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codeName="EstaPastaDeTrabalho"/>
  <mc:AlternateContent xmlns:mc="http://schemas.openxmlformats.org/markup-compatibility/2006">
    <mc:Choice Requires="x15">
      <x15ac:absPath xmlns:x15ac="http://schemas.microsoft.com/office/spreadsheetml/2010/11/ac" url="M:\DTVM\ServicosFiduciarios\Deb\Planilhas-Excel\Web\"/>
    </mc:Choice>
  </mc:AlternateContent>
  <xr:revisionPtr revIDLastSave="0" documentId="13_ncr:1_{3E27F50A-F8E5-4343-B1DE-D09D01388C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lan1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4" i="1" l="1"/>
  <c r="R14" i="1"/>
  <c r="R67" i="1"/>
  <c r="Y546" i="1"/>
  <c r="X546" i="1"/>
  <c r="Y545" i="1"/>
  <c r="X545" i="1"/>
  <c r="Y544" i="1"/>
  <c r="X544" i="1"/>
  <c r="Y543" i="1"/>
  <c r="X543" i="1"/>
  <c r="Y542" i="1"/>
  <c r="X542" i="1"/>
  <c r="Y541" i="1"/>
  <c r="X541" i="1"/>
  <c r="Y540" i="1"/>
  <c r="X540" i="1"/>
  <c r="Y539" i="1"/>
  <c r="X539" i="1"/>
  <c r="Y538" i="1"/>
  <c r="X538" i="1"/>
  <c r="Y537" i="1"/>
  <c r="X537" i="1"/>
  <c r="Y536" i="1"/>
  <c r="X536" i="1"/>
  <c r="Y535" i="1"/>
  <c r="X535" i="1"/>
  <c r="Y534" i="1"/>
  <c r="X534" i="1"/>
  <c r="Y533" i="1"/>
  <c r="X533" i="1"/>
  <c r="Y532" i="1"/>
  <c r="X532" i="1"/>
  <c r="Y531" i="1"/>
  <c r="X531" i="1"/>
  <c r="Y530" i="1"/>
  <c r="X530" i="1"/>
  <c r="Y529" i="1"/>
  <c r="X529" i="1"/>
  <c r="Y528" i="1"/>
  <c r="X528" i="1"/>
  <c r="Y527" i="1"/>
  <c r="X527" i="1"/>
  <c r="Y526" i="1"/>
  <c r="X526" i="1"/>
  <c r="Y525" i="1"/>
  <c r="X525" i="1"/>
  <c r="Y524" i="1"/>
  <c r="X524" i="1"/>
  <c r="Y523" i="1"/>
  <c r="X523" i="1"/>
  <c r="Y522" i="1"/>
  <c r="X522" i="1"/>
  <c r="Y521" i="1"/>
  <c r="X521" i="1"/>
  <c r="Y520" i="1"/>
  <c r="X520" i="1"/>
  <c r="Y519" i="1"/>
  <c r="X519" i="1"/>
  <c r="Y518" i="1"/>
  <c r="X518" i="1"/>
  <c r="Y517" i="1"/>
  <c r="X517" i="1"/>
  <c r="Y516" i="1"/>
  <c r="X516" i="1"/>
  <c r="Y515" i="1"/>
  <c r="X515" i="1"/>
  <c r="Y514" i="1"/>
  <c r="X514" i="1"/>
  <c r="Y513" i="1"/>
  <c r="X513" i="1"/>
  <c r="Y512" i="1"/>
  <c r="X512" i="1"/>
  <c r="Y511" i="1"/>
  <c r="X511" i="1"/>
  <c r="Y510" i="1"/>
  <c r="X510" i="1"/>
  <c r="Y509" i="1"/>
  <c r="X509" i="1"/>
  <c r="Y508" i="1"/>
  <c r="X508" i="1"/>
  <c r="Y507" i="1"/>
  <c r="X507" i="1"/>
  <c r="Y506" i="1"/>
  <c r="X506" i="1"/>
  <c r="Y505" i="1"/>
  <c r="X505" i="1"/>
  <c r="Y504" i="1"/>
  <c r="X504" i="1"/>
  <c r="Y503" i="1"/>
  <c r="X503" i="1"/>
  <c r="Y502" i="1"/>
  <c r="X502" i="1"/>
  <c r="Y501" i="1"/>
  <c r="X501" i="1"/>
  <c r="Y500" i="1"/>
  <c r="X500" i="1"/>
  <c r="Y499" i="1"/>
  <c r="X499" i="1"/>
  <c r="Y498" i="1"/>
  <c r="X498" i="1"/>
  <c r="Y497" i="1"/>
  <c r="X497" i="1"/>
  <c r="Y496" i="1"/>
  <c r="X496" i="1"/>
  <c r="Y495" i="1"/>
  <c r="X495" i="1"/>
  <c r="Y494" i="1"/>
  <c r="X494" i="1"/>
  <c r="Y493" i="1"/>
  <c r="X493" i="1"/>
  <c r="Y492" i="1"/>
  <c r="X492" i="1"/>
  <c r="Y491" i="1"/>
  <c r="X491" i="1"/>
  <c r="Y490" i="1"/>
  <c r="X490" i="1"/>
  <c r="Y489" i="1"/>
  <c r="X489" i="1"/>
  <c r="Y488" i="1"/>
  <c r="X488" i="1"/>
  <c r="Y487" i="1"/>
  <c r="X487" i="1"/>
  <c r="Y486" i="1"/>
  <c r="X486" i="1"/>
  <c r="Y485" i="1"/>
  <c r="X485" i="1"/>
  <c r="Y484" i="1"/>
  <c r="X484" i="1"/>
  <c r="Y483" i="1"/>
  <c r="X483" i="1"/>
  <c r="Y482" i="1"/>
  <c r="X482" i="1"/>
  <c r="Y481" i="1"/>
  <c r="X481" i="1"/>
  <c r="Y480" i="1"/>
  <c r="X480" i="1"/>
  <c r="Y479" i="1"/>
  <c r="X479" i="1"/>
  <c r="Y478" i="1"/>
  <c r="X478" i="1"/>
  <c r="Y477" i="1"/>
  <c r="X477" i="1"/>
  <c r="Y476" i="1"/>
  <c r="X476" i="1"/>
  <c r="Y475" i="1"/>
  <c r="X475" i="1"/>
  <c r="Y474" i="1"/>
  <c r="X474" i="1"/>
  <c r="Y473" i="1"/>
  <c r="X473" i="1"/>
  <c r="Y472" i="1"/>
  <c r="X472" i="1"/>
  <c r="Y471" i="1"/>
  <c r="X471" i="1"/>
  <c r="Y470" i="1"/>
  <c r="X470" i="1"/>
  <c r="Y469" i="1"/>
  <c r="X469" i="1"/>
  <c r="Y468" i="1"/>
  <c r="X468" i="1"/>
  <c r="Y467" i="1"/>
  <c r="X467" i="1"/>
  <c r="Y466" i="1"/>
  <c r="X466" i="1"/>
  <c r="Y465" i="1"/>
  <c r="X465" i="1"/>
  <c r="Y464" i="1"/>
  <c r="X464" i="1"/>
  <c r="Y463" i="1"/>
  <c r="X463" i="1"/>
  <c r="Y462" i="1"/>
  <c r="X462" i="1"/>
  <c r="Y461" i="1"/>
  <c r="X461" i="1"/>
  <c r="Y460" i="1"/>
  <c r="X460" i="1"/>
  <c r="Y459" i="1"/>
  <c r="X459" i="1"/>
  <c r="Y458" i="1"/>
  <c r="X458" i="1"/>
  <c r="Y457" i="1"/>
  <c r="X457" i="1"/>
  <c r="Y456" i="1"/>
  <c r="X456" i="1"/>
  <c r="Y455" i="1"/>
  <c r="X455" i="1"/>
  <c r="Y454" i="1"/>
  <c r="X454" i="1"/>
  <c r="Y453" i="1"/>
  <c r="X453" i="1"/>
  <c r="Y452" i="1"/>
  <c r="X452" i="1"/>
  <c r="Y451" i="1"/>
  <c r="X451" i="1"/>
  <c r="Y450" i="1"/>
  <c r="X450" i="1"/>
  <c r="Y449" i="1"/>
  <c r="X449" i="1"/>
  <c r="Y448" i="1"/>
  <c r="X448" i="1"/>
  <c r="Y447" i="1"/>
  <c r="X447" i="1"/>
  <c r="Y446" i="1"/>
  <c r="X446" i="1"/>
  <c r="Y445" i="1"/>
  <c r="X445" i="1"/>
  <c r="Y444" i="1"/>
  <c r="X444" i="1"/>
  <c r="Y443" i="1"/>
  <c r="X443" i="1"/>
  <c r="Y442" i="1"/>
  <c r="X442" i="1"/>
  <c r="Y441" i="1"/>
  <c r="X441" i="1"/>
  <c r="Y440" i="1"/>
  <c r="X440" i="1"/>
  <c r="Y439" i="1"/>
  <c r="X439" i="1"/>
  <c r="Y438" i="1"/>
  <c r="X438" i="1"/>
  <c r="Y437" i="1"/>
  <c r="X437" i="1"/>
  <c r="Y436" i="1"/>
  <c r="X436" i="1"/>
  <c r="Y435" i="1"/>
  <c r="X435" i="1"/>
  <c r="Y434" i="1"/>
  <c r="X434" i="1"/>
  <c r="Y433" i="1"/>
  <c r="X433" i="1"/>
  <c r="Y432" i="1"/>
  <c r="X432" i="1"/>
  <c r="Y431" i="1"/>
  <c r="X431" i="1"/>
  <c r="Y430" i="1"/>
  <c r="X430" i="1"/>
  <c r="Y429" i="1"/>
  <c r="X429" i="1"/>
  <c r="Y428" i="1"/>
  <c r="X428" i="1"/>
  <c r="Y427" i="1"/>
  <c r="X427" i="1"/>
  <c r="Y426" i="1"/>
  <c r="X426" i="1"/>
  <c r="Y425" i="1"/>
  <c r="X425" i="1"/>
  <c r="Y424" i="1"/>
  <c r="X424" i="1"/>
  <c r="Y423" i="1"/>
  <c r="X423" i="1"/>
  <c r="Y422" i="1"/>
  <c r="X422" i="1"/>
  <c r="Y421" i="1"/>
  <c r="X421" i="1"/>
  <c r="Y420" i="1"/>
  <c r="X420" i="1"/>
  <c r="Y419" i="1"/>
  <c r="X419" i="1"/>
  <c r="Y418" i="1"/>
  <c r="X418" i="1"/>
  <c r="Y417" i="1"/>
  <c r="X417" i="1"/>
  <c r="Y416" i="1"/>
  <c r="X416" i="1"/>
  <c r="Y415" i="1"/>
  <c r="X415" i="1"/>
  <c r="Y414" i="1"/>
  <c r="X414" i="1"/>
  <c r="Y413" i="1"/>
  <c r="X413" i="1"/>
  <c r="Y412" i="1"/>
  <c r="X412" i="1"/>
  <c r="Y411" i="1"/>
  <c r="X411" i="1"/>
  <c r="Y410" i="1"/>
  <c r="X410" i="1"/>
  <c r="Y409" i="1"/>
  <c r="X409" i="1"/>
  <c r="Y408" i="1"/>
  <c r="X408" i="1"/>
  <c r="Y407" i="1"/>
  <c r="X407" i="1"/>
  <c r="Y406" i="1"/>
  <c r="X406" i="1"/>
  <c r="Y405" i="1"/>
  <c r="X405" i="1"/>
  <c r="Y404" i="1"/>
  <c r="X404" i="1"/>
  <c r="Y403" i="1"/>
  <c r="X403" i="1"/>
  <c r="Y402" i="1"/>
  <c r="X402" i="1"/>
  <c r="Y401" i="1"/>
  <c r="X401" i="1"/>
  <c r="Y400" i="1"/>
  <c r="X400" i="1"/>
  <c r="Y399" i="1"/>
  <c r="X399" i="1"/>
  <c r="Y398" i="1"/>
  <c r="X398" i="1"/>
  <c r="Y397" i="1"/>
  <c r="X397" i="1"/>
  <c r="Y396" i="1"/>
  <c r="X396" i="1"/>
  <c r="Y395" i="1"/>
  <c r="X395" i="1"/>
  <c r="Y394" i="1"/>
  <c r="X394" i="1"/>
  <c r="Y393" i="1"/>
  <c r="X393" i="1"/>
  <c r="Y392" i="1"/>
  <c r="X392" i="1"/>
  <c r="Y391" i="1"/>
  <c r="X391" i="1"/>
  <c r="Y390" i="1"/>
  <c r="X390" i="1"/>
  <c r="Y389" i="1"/>
  <c r="X389" i="1"/>
  <c r="Y388" i="1"/>
  <c r="X388" i="1"/>
  <c r="Y387" i="1"/>
  <c r="X387" i="1"/>
  <c r="Y386" i="1"/>
  <c r="X386" i="1"/>
  <c r="Y385" i="1"/>
  <c r="X385" i="1"/>
  <c r="Y384" i="1"/>
  <c r="X384" i="1"/>
  <c r="Y383" i="1"/>
  <c r="X383" i="1"/>
  <c r="Y382" i="1"/>
  <c r="X382" i="1"/>
  <c r="Y381" i="1"/>
  <c r="X381" i="1"/>
  <c r="Y380" i="1"/>
  <c r="X380" i="1"/>
  <c r="Y379" i="1"/>
  <c r="X379" i="1"/>
  <c r="Y378" i="1"/>
  <c r="X378" i="1"/>
  <c r="Y377" i="1"/>
  <c r="X377" i="1"/>
  <c r="Y376" i="1"/>
  <c r="X376" i="1"/>
  <c r="Y375" i="1"/>
  <c r="X375" i="1"/>
  <c r="Y374" i="1"/>
  <c r="X374" i="1"/>
  <c r="Y373" i="1"/>
  <c r="X373" i="1"/>
  <c r="Y372" i="1"/>
  <c r="X372" i="1"/>
  <c r="Y371" i="1"/>
  <c r="X371" i="1"/>
  <c r="Y370" i="1"/>
  <c r="X370" i="1"/>
  <c r="Y369" i="1"/>
  <c r="X369" i="1"/>
  <c r="Y368" i="1"/>
  <c r="X368" i="1"/>
  <c r="Y367" i="1"/>
  <c r="X367" i="1"/>
  <c r="Y366" i="1"/>
  <c r="X366" i="1"/>
  <c r="Y365" i="1"/>
  <c r="X365" i="1"/>
  <c r="Y364" i="1"/>
  <c r="X364" i="1"/>
  <c r="Y363" i="1"/>
  <c r="X363" i="1"/>
  <c r="Y362" i="1"/>
  <c r="X362" i="1"/>
  <c r="Y361" i="1"/>
  <c r="X361" i="1"/>
  <c r="Y360" i="1"/>
  <c r="X360" i="1"/>
  <c r="Y359" i="1"/>
  <c r="X359" i="1"/>
  <c r="Y358" i="1"/>
  <c r="X358" i="1"/>
  <c r="Y357" i="1"/>
  <c r="X357" i="1"/>
  <c r="Y356" i="1"/>
  <c r="X356" i="1"/>
  <c r="Y355" i="1"/>
  <c r="X355" i="1"/>
  <c r="Y354" i="1"/>
  <c r="X354" i="1"/>
  <c r="Y353" i="1"/>
  <c r="X353" i="1"/>
  <c r="Y352" i="1"/>
  <c r="X352" i="1"/>
  <c r="Y351" i="1"/>
  <c r="X351" i="1"/>
  <c r="Y350" i="1"/>
  <c r="X350" i="1"/>
  <c r="Y349" i="1"/>
  <c r="X349" i="1"/>
  <c r="Y348" i="1"/>
  <c r="X348" i="1"/>
  <c r="Y347" i="1"/>
  <c r="X347" i="1"/>
  <c r="Y346" i="1"/>
  <c r="X346" i="1"/>
  <c r="Y345" i="1"/>
  <c r="X345" i="1"/>
  <c r="Y344" i="1"/>
  <c r="X344" i="1"/>
  <c r="Y343" i="1"/>
  <c r="X343" i="1"/>
  <c r="Y342" i="1"/>
  <c r="X342" i="1"/>
  <c r="Y341" i="1"/>
  <c r="X341" i="1"/>
  <c r="Y340" i="1"/>
  <c r="X340" i="1"/>
  <c r="Y339" i="1"/>
  <c r="X339" i="1"/>
  <c r="Y338" i="1"/>
  <c r="X338" i="1"/>
  <c r="Y337" i="1"/>
  <c r="X337" i="1"/>
  <c r="Y336" i="1"/>
  <c r="X336" i="1"/>
  <c r="Y335" i="1"/>
  <c r="X335" i="1"/>
  <c r="Y334" i="1"/>
  <c r="X334" i="1"/>
  <c r="Y333" i="1"/>
  <c r="X333" i="1"/>
  <c r="Y332" i="1"/>
  <c r="X332" i="1"/>
  <c r="Y331" i="1"/>
  <c r="X331" i="1"/>
  <c r="Y330" i="1"/>
  <c r="X330" i="1"/>
  <c r="Y329" i="1"/>
  <c r="X329" i="1"/>
  <c r="Y328" i="1"/>
  <c r="X328" i="1"/>
  <c r="Y327" i="1"/>
  <c r="X327" i="1"/>
  <c r="Y326" i="1"/>
  <c r="X326" i="1"/>
  <c r="Y325" i="1"/>
  <c r="X325" i="1"/>
  <c r="Y324" i="1"/>
  <c r="X324" i="1"/>
  <c r="Y323" i="1"/>
  <c r="X323" i="1"/>
  <c r="Y322" i="1"/>
  <c r="X322" i="1"/>
  <c r="Y321" i="1"/>
  <c r="X321" i="1"/>
  <c r="Y320" i="1"/>
  <c r="X320" i="1"/>
  <c r="Y319" i="1"/>
  <c r="X319" i="1"/>
  <c r="Y318" i="1"/>
  <c r="X318" i="1"/>
  <c r="Y317" i="1"/>
  <c r="X317" i="1"/>
  <c r="Y316" i="1"/>
  <c r="X316" i="1"/>
  <c r="Y315" i="1"/>
  <c r="X315" i="1"/>
  <c r="Y314" i="1"/>
  <c r="X314" i="1"/>
  <c r="Y313" i="1"/>
  <c r="X313" i="1"/>
  <c r="Y312" i="1"/>
  <c r="X312" i="1"/>
  <c r="Y311" i="1"/>
  <c r="X311" i="1"/>
  <c r="Y310" i="1"/>
  <c r="X310" i="1"/>
  <c r="Y309" i="1"/>
  <c r="X309" i="1"/>
  <c r="Y308" i="1"/>
  <c r="X308" i="1"/>
  <c r="Y307" i="1"/>
  <c r="X307" i="1"/>
  <c r="Y306" i="1"/>
  <c r="X306" i="1"/>
  <c r="Y305" i="1"/>
  <c r="X305" i="1"/>
  <c r="Y304" i="1"/>
  <c r="X304" i="1"/>
  <c r="Y303" i="1"/>
  <c r="X303" i="1"/>
  <c r="Y302" i="1"/>
  <c r="X302" i="1"/>
  <c r="Y301" i="1"/>
  <c r="X301" i="1"/>
  <c r="Y300" i="1"/>
  <c r="X300" i="1"/>
  <c r="Y299" i="1"/>
  <c r="X299" i="1"/>
  <c r="Y298" i="1"/>
  <c r="X298" i="1"/>
  <c r="Y297" i="1"/>
  <c r="X297" i="1"/>
  <c r="Y296" i="1"/>
  <c r="X296" i="1"/>
  <c r="Y295" i="1"/>
  <c r="X295" i="1"/>
  <c r="Y294" i="1"/>
  <c r="X294" i="1"/>
  <c r="Y293" i="1"/>
  <c r="X293" i="1"/>
  <c r="Y292" i="1"/>
  <c r="X292" i="1"/>
  <c r="Y291" i="1"/>
  <c r="X291" i="1"/>
  <c r="Y290" i="1"/>
  <c r="X290" i="1"/>
  <c r="Y289" i="1"/>
  <c r="X289" i="1"/>
  <c r="Y288" i="1"/>
  <c r="X288" i="1"/>
  <c r="Y287" i="1"/>
  <c r="X287" i="1"/>
  <c r="Y286" i="1"/>
  <c r="X286" i="1"/>
  <c r="Y285" i="1"/>
  <c r="X285" i="1"/>
  <c r="Y284" i="1"/>
  <c r="X284" i="1"/>
  <c r="Y283" i="1"/>
  <c r="X283" i="1"/>
  <c r="Y282" i="1"/>
  <c r="X282" i="1"/>
  <c r="Y281" i="1"/>
  <c r="X281" i="1"/>
  <c r="Y280" i="1"/>
  <c r="X280" i="1"/>
  <c r="Y279" i="1"/>
  <c r="X279" i="1"/>
  <c r="Y278" i="1"/>
  <c r="X278" i="1"/>
  <c r="Y277" i="1"/>
  <c r="X277" i="1"/>
  <c r="Y276" i="1"/>
  <c r="X276" i="1"/>
  <c r="Y275" i="1"/>
  <c r="X275" i="1"/>
  <c r="Y274" i="1"/>
  <c r="X274" i="1"/>
  <c r="Y273" i="1"/>
  <c r="X273" i="1"/>
  <c r="Y272" i="1"/>
  <c r="X272" i="1"/>
  <c r="Y271" i="1"/>
  <c r="X271" i="1"/>
  <c r="Y270" i="1"/>
  <c r="X270" i="1"/>
  <c r="Y269" i="1"/>
  <c r="X269" i="1"/>
  <c r="Y268" i="1"/>
  <c r="X268" i="1"/>
  <c r="Y267" i="1"/>
  <c r="X267" i="1"/>
  <c r="Y266" i="1"/>
  <c r="X266" i="1"/>
  <c r="Y265" i="1"/>
  <c r="X265" i="1"/>
  <c r="Y264" i="1"/>
  <c r="X264" i="1"/>
  <c r="Y263" i="1"/>
  <c r="X263" i="1"/>
  <c r="Y262" i="1"/>
  <c r="X262" i="1"/>
  <c r="Y261" i="1"/>
  <c r="X261" i="1"/>
  <c r="Y260" i="1"/>
  <c r="X260" i="1"/>
  <c r="Y259" i="1"/>
  <c r="X259" i="1"/>
  <c r="Y258" i="1"/>
  <c r="X258" i="1"/>
  <c r="Y257" i="1"/>
  <c r="X257" i="1"/>
  <c r="Y256" i="1"/>
  <c r="X256" i="1"/>
  <c r="Y255" i="1"/>
  <c r="X255" i="1"/>
  <c r="Y254" i="1"/>
  <c r="X254" i="1"/>
  <c r="Y253" i="1"/>
  <c r="X253" i="1"/>
  <c r="Y252" i="1"/>
  <c r="X252" i="1"/>
  <c r="Y251" i="1"/>
  <c r="X251" i="1"/>
  <c r="Y250" i="1"/>
  <c r="X250" i="1"/>
  <c r="Y249" i="1"/>
  <c r="X249" i="1"/>
  <c r="Y248" i="1"/>
  <c r="X248" i="1"/>
  <c r="Y247" i="1"/>
  <c r="X247" i="1"/>
  <c r="Y246" i="1"/>
  <c r="X246" i="1"/>
  <c r="Y245" i="1"/>
  <c r="X245" i="1"/>
  <c r="Y244" i="1"/>
  <c r="X244" i="1"/>
  <c r="Y243" i="1"/>
  <c r="X243" i="1"/>
  <c r="Y242" i="1"/>
  <c r="X242" i="1"/>
  <c r="Y241" i="1"/>
  <c r="X241" i="1"/>
  <c r="Y240" i="1"/>
  <c r="X240" i="1"/>
  <c r="Y239" i="1"/>
  <c r="X239" i="1"/>
  <c r="Y238" i="1"/>
  <c r="X238" i="1"/>
  <c r="Y237" i="1"/>
  <c r="X237" i="1"/>
  <c r="Y236" i="1"/>
  <c r="X236" i="1"/>
  <c r="Y235" i="1"/>
  <c r="X235" i="1"/>
  <c r="Y234" i="1"/>
  <c r="X234" i="1"/>
  <c r="Y233" i="1"/>
  <c r="X233" i="1"/>
  <c r="Y232" i="1"/>
  <c r="X232" i="1"/>
  <c r="Y231" i="1"/>
  <c r="X231" i="1"/>
  <c r="Y230" i="1"/>
  <c r="X230" i="1"/>
  <c r="Y229" i="1"/>
  <c r="X229" i="1"/>
  <c r="Y228" i="1"/>
  <c r="X228" i="1"/>
  <c r="Y227" i="1"/>
  <c r="X227" i="1"/>
  <c r="Y226" i="1"/>
  <c r="X226" i="1"/>
  <c r="Y225" i="1"/>
  <c r="X225" i="1"/>
  <c r="Y224" i="1"/>
  <c r="X224" i="1"/>
  <c r="Y223" i="1"/>
  <c r="X223" i="1"/>
  <c r="Y222" i="1"/>
  <c r="X222" i="1"/>
  <c r="Y221" i="1"/>
  <c r="X221" i="1"/>
  <c r="Y220" i="1"/>
  <c r="X220" i="1"/>
  <c r="Y219" i="1"/>
  <c r="X219" i="1"/>
  <c r="Y218" i="1"/>
  <c r="X218" i="1"/>
  <c r="Y217" i="1"/>
  <c r="X217" i="1"/>
  <c r="Y216" i="1"/>
  <c r="X216" i="1"/>
  <c r="Y215" i="1"/>
  <c r="X215" i="1"/>
  <c r="Y214" i="1"/>
  <c r="X214" i="1"/>
  <c r="Y213" i="1"/>
  <c r="X213" i="1"/>
  <c r="Y212" i="1"/>
  <c r="X212" i="1"/>
  <c r="Y211" i="1"/>
  <c r="X211" i="1"/>
  <c r="Y210" i="1"/>
  <c r="X210" i="1"/>
  <c r="Y209" i="1"/>
  <c r="X209" i="1"/>
  <c r="Y208" i="1"/>
  <c r="X208" i="1"/>
  <c r="Y207" i="1"/>
  <c r="X207" i="1"/>
  <c r="Y206" i="1"/>
  <c r="X206" i="1"/>
  <c r="Y205" i="1"/>
  <c r="X205" i="1"/>
  <c r="Y204" i="1"/>
  <c r="X204" i="1"/>
  <c r="Y203" i="1"/>
  <c r="X203" i="1"/>
  <c r="Y202" i="1"/>
  <c r="X202" i="1"/>
  <c r="Y201" i="1"/>
  <c r="X201" i="1"/>
  <c r="Y200" i="1"/>
  <c r="X200" i="1"/>
  <c r="Y199" i="1"/>
  <c r="X199" i="1"/>
  <c r="Y198" i="1"/>
  <c r="X198" i="1"/>
  <c r="Y197" i="1"/>
  <c r="X197" i="1"/>
  <c r="Y196" i="1"/>
  <c r="X196" i="1"/>
  <c r="Y195" i="1"/>
  <c r="X195" i="1"/>
  <c r="Y194" i="1"/>
  <c r="X194" i="1"/>
  <c r="Y193" i="1"/>
  <c r="X193" i="1"/>
  <c r="Y192" i="1"/>
  <c r="X192" i="1"/>
  <c r="Y191" i="1"/>
  <c r="X191" i="1"/>
  <c r="Y190" i="1"/>
  <c r="X190" i="1"/>
  <c r="Y189" i="1"/>
  <c r="X189" i="1"/>
  <c r="Y188" i="1"/>
  <c r="X188" i="1"/>
  <c r="Y187" i="1"/>
  <c r="X187" i="1"/>
  <c r="Y186" i="1"/>
  <c r="X186" i="1"/>
  <c r="Y185" i="1"/>
  <c r="X185" i="1"/>
  <c r="Y184" i="1"/>
  <c r="X184" i="1"/>
  <c r="Y183" i="1"/>
  <c r="X183" i="1"/>
  <c r="Y182" i="1"/>
  <c r="X182" i="1"/>
  <c r="Y181" i="1"/>
  <c r="X181" i="1"/>
  <c r="Y180" i="1"/>
  <c r="X180" i="1"/>
  <c r="Y179" i="1"/>
  <c r="X179" i="1"/>
  <c r="Y178" i="1"/>
  <c r="X178" i="1"/>
  <c r="Y177" i="1"/>
  <c r="X177" i="1"/>
  <c r="Y176" i="1"/>
  <c r="X176" i="1"/>
  <c r="Y175" i="1"/>
  <c r="X175" i="1"/>
  <c r="Y174" i="1"/>
  <c r="X174" i="1"/>
  <c r="Y173" i="1"/>
  <c r="X173" i="1"/>
  <c r="Y172" i="1"/>
  <c r="X172" i="1"/>
  <c r="Y171" i="1"/>
  <c r="X171" i="1"/>
  <c r="Y170" i="1"/>
  <c r="X170" i="1"/>
  <c r="Y169" i="1"/>
  <c r="X169" i="1"/>
  <c r="Y168" i="1"/>
  <c r="X168" i="1"/>
  <c r="Y167" i="1"/>
  <c r="X167" i="1"/>
  <c r="Y166" i="1"/>
  <c r="X166" i="1"/>
  <c r="Y165" i="1"/>
  <c r="X165" i="1"/>
  <c r="Y164" i="1"/>
  <c r="X164" i="1"/>
  <c r="Y163" i="1"/>
  <c r="X163" i="1"/>
  <c r="Y162" i="1"/>
  <c r="X162" i="1"/>
  <c r="E1192" i="1" l="1"/>
  <c r="E1195" i="1"/>
  <c r="E1196" i="1"/>
  <c r="E1197" i="1"/>
  <c r="E1198" i="1"/>
  <c r="E1199" i="1"/>
  <c r="E1202" i="1"/>
  <c r="X12" i="1"/>
  <c r="AD162" i="1" l="1"/>
  <c r="A14" i="1" l="1"/>
  <c r="AC163" i="1" l="1"/>
  <c r="AE163" i="1" s="1"/>
  <c r="S14" i="1"/>
  <c r="AC162" i="1"/>
  <c r="AE162" i="1" s="1"/>
  <c r="AF15" i="1"/>
  <c r="X15" i="1"/>
  <c r="I15" i="1"/>
  <c r="I16" i="1" s="1"/>
  <c r="I17" i="1" s="1"/>
  <c r="I18" i="1" s="1"/>
  <c r="I19" i="1" s="1"/>
  <c r="I20" i="1" s="1"/>
  <c r="I21" i="1" s="1"/>
  <c r="I22" i="1" s="1"/>
  <c r="I23" i="1" s="1"/>
  <c r="I24" i="1" s="1"/>
  <c r="I25" i="1" s="1"/>
  <c r="I26" i="1" s="1"/>
  <c r="I27" i="1" s="1"/>
  <c r="I28" i="1" s="1"/>
  <c r="A15" i="1"/>
  <c r="Z14" i="1"/>
  <c r="AC15" i="1" s="1"/>
  <c r="U14" i="1"/>
  <c r="U15" i="1" s="1"/>
  <c r="L14" i="1"/>
  <c r="M14" i="1" s="1"/>
  <c r="G14" i="1"/>
  <c r="H14" i="1" s="1"/>
  <c r="AB13" i="1"/>
  <c r="C8" i="1"/>
  <c r="D8" i="1" s="1"/>
  <c r="E8" i="1" s="1"/>
  <c r="F8" i="1" s="1"/>
  <c r="G8" i="1" s="1"/>
  <c r="H8" i="1" s="1"/>
  <c r="I8" i="1" s="1"/>
  <c r="J8" i="1" s="1"/>
  <c r="K8" i="1" s="1"/>
  <c r="L8" i="1" s="1"/>
  <c r="M8" i="1" s="1"/>
  <c r="N8" i="1" s="1"/>
  <c r="O8" i="1" s="1"/>
  <c r="P8" i="1" s="1"/>
  <c r="Q8" i="1" s="1"/>
  <c r="R8" i="1" s="1"/>
  <c r="S8" i="1" s="1"/>
  <c r="T8" i="1" s="1"/>
  <c r="U8" i="1" s="1"/>
  <c r="V8" i="1" s="1"/>
  <c r="T14" i="1" l="1"/>
  <c r="C15" i="1" s="1"/>
  <c r="G15" i="1"/>
  <c r="Z15" i="1"/>
  <c r="N14" i="1"/>
  <c r="P14" i="1" s="1"/>
  <c r="B14" i="1" s="1"/>
  <c r="Y14" i="1"/>
  <c r="J14" i="1"/>
  <c r="J15" i="1" s="1"/>
  <c r="K15" i="1" s="1"/>
  <c r="L15" i="1" s="1"/>
  <c r="M15" i="1" s="1"/>
  <c r="I29" i="1"/>
  <c r="A16" i="1"/>
  <c r="D16" i="1" s="1"/>
  <c r="I30" i="1" l="1"/>
  <c r="A17" i="1"/>
  <c r="D17" i="1" s="1"/>
  <c r="A18" i="1" l="1"/>
  <c r="D18" i="1" s="1"/>
  <c r="I31" i="1"/>
  <c r="A19" i="1" l="1"/>
  <c r="D19" i="1" s="1"/>
  <c r="I32" i="1"/>
  <c r="A20" i="1" l="1"/>
  <c r="D20" i="1" s="1"/>
  <c r="I33" i="1"/>
  <c r="I34" i="1" l="1"/>
  <c r="A21" i="1"/>
  <c r="D21" i="1" s="1"/>
  <c r="A22" i="1" l="1"/>
  <c r="D22" i="1" s="1"/>
  <c r="I35" i="1"/>
  <c r="AH14" i="1" l="1"/>
  <c r="V14" i="1" s="1"/>
  <c r="V15" i="1" s="1"/>
  <c r="AA15" i="1"/>
  <c r="AB15" i="1" s="1"/>
  <c r="AE15" i="1" s="1"/>
  <c r="I36" i="1"/>
  <c r="A23" i="1"/>
  <c r="D23" i="1" s="1"/>
  <c r="I37" i="1" l="1"/>
  <c r="A24" i="1"/>
  <c r="D24" i="1" s="1"/>
  <c r="A25" i="1" l="1"/>
  <c r="D25" i="1" s="1"/>
  <c r="I38" i="1"/>
  <c r="I39" i="1" l="1"/>
  <c r="A26" i="1"/>
  <c r="D26" i="1" s="1"/>
  <c r="A27" i="1" l="1"/>
  <c r="D27" i="1" s="1"/>
  <c r="I40" i="1"/>
  <c r="I41" i="1" l="1"/>
  <c r="A28" i="1"/>
  <c r="D28" i="1" s="1"/>
  <c r="I42" i="1" l="1"/>
  <c r="A29" i="1"/>
  <c r="D29" i="1" s="1"/>
  <c r="I43" i="1" l="1"/>
  <c r="A30" i="1"/>
  <c r="D30" i="1" s="1"/>
  <c r="A31" i="1" l="1"/>
  <c r="D31" i="1" s="1"/>
  <c r="I44" i="1"/>
  <c r="A32" i="1" l="1"/>
  <c r="D32" i="1" s="1"/>
  <c r="I45" i="1"/>
  <c r="A33" i="1" l="1"/>
  <c r="D33" i="1" s="1"/>
  <c r="I46" i="1"/>
  <c r="I47" i="1" l="1"/>
  <c r="A34" i="1"/>
  <c r="D34" i="1" s="1"/>
  <c r="I48" i="1" l="1"/>
  <c r="A35" i="1"/>
  <c r="D35" i="1" s="1"/>
  <c r="A36" i="1" l="1"/>
  <c r="D36" i="1" s="1"/>
  <c r="I49" i="1"/>
  <c r="A37" i="1" l="1"/>
  <c r="D37" i="1" s="1"/>
  <c r="I50" i="1"/>
  <c r="I51" i="1" l="1"/>
  <c r="A38" i="1"/>
  <c r="D38" i="1" s="1"/>
  <c r="E38" i="1" l="1"/>
  <c r="A39" i="1"/>
  <c r="D39" i="1" s="1"/>
  <c r="I52" i="1"/>
  <c r="E39" i="1" l="1"/>
  <c r="I53" i="1"/>
  <c r="A40" i="1"/>
  <c r="D40" i="1" s="1"/>
  <c r="I54" i="1" l="1"/>
  <c r="A41" i="1"/>
  <c r="D41" i="1" s="1"/>
  <c r="I55" i="1" l="1"/>
  <c r="A42" i="1"/>
  <c r="D42" i="1" s="1"/>
  <c r="A43" i="1" l="1"/>
  <c r="D43" i="1" s="1"/>
  <c r="I56" i="1"/>
  <c r="A44" i="1" l="1"/>
  <c r="D44" i="1" s="1"/>
  <c r="I57" i="1"/>
  <c r="I58" i="1" l="1"/>
  <c r="A45" i="1"/>
  <c r="D45" i="1" s="1"/>
  <c r="A46" i="1" l="1"/>
  <c r="D46" i="1" s="1"/>
  <c r="I59" i="1"/>
  <c r="I60" i="1" l="1"/>
  <c r="A47" i="1"/>
  <c r="D47" i="1" s="1"/>
  <c r="A48" i="1" l="1"/>
  <c r="D48" i="1" s="1"/>
  <c r="I61" i="1"/>
  <c r="A49" i="1" l="1"/>
  <c r="D49" i="1" s="1"/>
  <c r="I62" i="1"/>
  <c r="A50" i="1" l="1"/>
  <c r="D50" i="1" s="1"/>
  <c r="I63" i="1"/>
  <c r="I64" i="1" l="1"/>
  <c r="A51" i="1"/>
  <c r="D51" i="1" s="1"/>
  <c r="A52" i="1" l="1"/>
  <c r="D52" i="1" s="1"/>
  <c r="I65" i="1"/>
  <c r="A53" i="1" l="1"/>
  <c r="D53" i="1" s="1"/>
  <c r="I66" i="1"/>
  <c r="I67" i="1" l="1"/>
  <c r="A54" i="1"/>
  <c r="D54" i="1" s="1"/>
  <c r="I68" i="1" l="1"/>
  <c r="A55" i="1"/>
  <c r="D55" i="1" s="1"/>
  <c r="O51" i="1" l="1"/>
  <c r="O53" i="1"/>
  <c r="A56" i="1"/>
  <c r="D56" i="1" s="1"/>
  <c r="I69" i="1"/>
  <c r="S51" i="1" l="1"/>
  <c r="T51" i="1" s="1"/>
  <c r="R51" i="1"/>
  <c r="S53" i="1"/>
  <c r="T53" i="1" s="1"/>
  <c r="R53" i="1"/>
  <c r="O55" i="1"/>
  <c r="S55" i="1" s="1"/>
  <c r="T55" i="1" s="1"/>
  <c r="O52" i="1"/>
  <c r="O49" i="1"/>
  <c r="O54" i="1"/>
  <c r="O50" i="1"/>
  <c r="O48" i="1"/>
  <c r="I70" i="1"/>
  <c r="A57" i="1"/>
  <c r="D57" i="1" s="1"/>
  <c r="O56" i="1"/>
  <c r="S54" i="1" l="1"/>
  <c r="T54" i="1" s="1"/>
  <c r="R54" i="1"/>
  <c r="S49" i="1"/>
  <c r="T49" i="1" s="1"/>
  <c r="S52" i="1"/>
  <c r="T52" i="1" s="1"/>
  <c r="R52" i="1"/>
  <c r="S56" i="1"/>
  <c r="T56" i="1" s="1"/>
  <c r="R56" i="1"/>
  <c r="S48" i="1"/>
  <c r="T48" i="1" s="1"/>
  <c r="R48" i="1"/>
  <c r="S50" i="1"/>
  <c r="T50" i="1" s="1"/>
  <c r="R50" i="1"/>
  <c r="I71" i="1"/>
  <c r="A58" i="1"/>
  <c r="D58" i="1" s="1"/>
  <c r="O57" i="1"/>
  <c r="S57" i="1" l="1"/>
  <c r="T57" i="1" s="1"/>
  <c r="R57" i="1"/>
  <c r="A59" i="1"/>
  <c r="D59" i="1" s="1"/>
  <c r="O58" i="1"/>
  <c r="I72" i="1"/>
  <c r="S58" i="1" l="1"/>
  <c r="T58" i="1" s="1"/>
  <c r="R58" i="1"/>
  <c r="I73" i="1"/>
  <c r="O59" i="1"/>
  <c r="A60" i="1"/>
  <c r="D60" i="1" s="1"/>
  <c r="S59" i="1" l="1"/>
  <c r="T59" i="1" s="1"/>
  <c r="R59" i="1"/>
  <c r="I74" i="1"/>
  <c r="A61" i="1"/>
  <c r="D61" i="1" s="1"/>
  <c r="O60" i="1"/>
  <c r="S60" i="1" l="1"/>
  <c r="T60" i="1" s="1"/>
  <c r="R60" i="1"/>
  <c r="O61" i="1"/>
  <c r="A62" i="1"/>
  <c r="D62" i="1" s="1"/>
  <c r="I75" i="1"/>
  <c r="S61" i="1" l="1"/>
  <c r="T61" i="1" s="1"/>
  <c r="R61" i="1"/>
  <c r="I76" i="1"/>
  <c r="A63" i="1"/>
  <c r="D63" i="1" s="1"/>
  <c r="O62" i="1"/>
  <c r="S62" i="1" l="1"/>
  <c r="T62" i="1" s="1"/>
  <c r="R62" i="1"/>
  <c r="I77" i="1"/>
  <c r="A64" i="1"/>
  <c r="D64" i="1" s="1"/>
  <c r="O63" i="1"/>
  <c r="S63" i="1" l="1"/>
  <c r="T63" i="1" s="1"/>
  <c r="R63" i="1"/>
  <c r="O64" i="1"/>
  <c r="A65" i="1"/>
  <c r="D65" i="1" s="1"/>
  <c r="I78" i="1"/>
  <c r="S64" i="1" l="1"/>
  <c r="T64" i="1" s="1"/>
  <c r="R64" i="1"/>
  <c r="I79" i="1"/>
  <c r="O65" i="1"/>
  <c r="A66" i="1"/>
  <c r="D66" i="1" s="1"/>
  <c r="S65" i="1" l="1"/>
  <c r="T65" i="1" s="1"/>
  <c r="R65" i="1"/>
  <c r="A67" i="1"/>
  <c r="D67" i="1" s="1"/>
  <c r="O66" i="1"/>
  <c r="I80" i="1"/>
  <c r="S66" i="1" l="1"/>
  <c r="T66" i="1" s="1"/>
  <c r="R66" i="1"/>
  <c r="I81" i="1"/>
  <c r="A68" i="1"/>
  <c r="D68" i="1" s="1"/>
  <c r="S67" i="1"/>
  <c r="T67" i="1" s="1"/>
  <c r="I82" i="1" l="1"/>
  <c r="A69" i="1"/>
  <c r="D69" i="1" s="1"/>
  <c r="O68" i="1"/>
  <c r="S68" i="1" l="1"/>
  <c r="T68" i="1" s="1"/>
  <c r="R68" i="1"/>
  <c r="I83" i="1"/>
  <c r="A70" i="1"/>
  <c r="D70" i="1" s="1"/>
  <c r="O69" i="1"/>
  <c r="S69" i="1" l="1"/>
  <c r="T69" i="1" s="1"/>
  <c r="R69" i="1"/>
  <c r="O70" i="1"/>
  <c r="A71" i="1"/>
  <c r="D71" i="1" s="1"/>
  <c r="I84" i="1"/>
  <c r="S70" i="1" l="1"/>
  <c r="T70" i="1" s="1"/>
  <c r="R70" i="1"/>
  <c r="A72" i="1"/>
  <c r="D72" i="1" s="1"/>
  <c r="O71" i="1"/>
  <c r="I85" i="1"/>
  <c r="S71" i="1" l="1"/>
  <c r="T71" i="1" s="1"/>
  <c r="R71" i="1"/>
  <c r="A73" i="1"/>
  <c r="D73" i="1" s="1"/>
  <c r="O72" i="1"/>
  <c r="I86" i="1"/>
  <c r="S72" i="1" l="1"/>
  <c r="T72" i="1" s="1"/>
  <c r="R72" i="1"/>
  <c r="O26" i="1"/>
  <c r="S26" i="1" s="1"/>
  <c r="T26" i="1" s="1"/>
  <c r="O24" i="1"/>
  <c r="O31" i="1"/>
  <c r="O32" i="1"/>
  <c r="O19" i="1"/>
  <c r="O23" i="1"/>
  <c r="O18" i="1"/>
  <c r="O15" i="1"/>
  <c r="R15" i="1" s="1"/>
  <c r="O29" i="1"/>
  <c r="O21" i="1"/>
  <c r="O20" i="1"/>
  <c r="O16" i="1"/>
  <c r="O27" i="1"/>
  <c r="O22" i="1"/>
  <c r="O30" i="1"/>
  <c r="O17" i="1"/>
  <c r="O25" i="1"/>
  <c r="O28" i="1"/>
  <c r="O37" i="1"/>
  <c r="O33" i="1"/>
  <c r="O34" i="1"/>
  <c r="O36" i="1"/>
  <c r="O35" i="1"/>
  <c r="O38" i="1"/>
  <c r="O39" i="1"/>
  <c r="O41" i="1"/>
  <c r="O40" i="1"/>
  <c r="O42" i="1"/>
  <c r="O44" i="1"/>
  <c r="O43" i="1"/>
  <c r="O47" i="1"/>
  <c r="O45" i="1"/>
  <c r="O46" i="1"/>
  <c r="I87" i="1"/>
  <c r="A74" i="1"/>
  <c r="D74" i="1" s="1"/>
  <c r="O73" i="1"/>
  <c r="S18" i="1" l="1"/>
  <c r="T18" i="1" s="1"/>
  <c r="R18" i="1"/>
  <c r="S36" i="1"/>
  <c r="T36" i="1" s="1"/>
  <c r="R36" i="1"/>
  <c r="S22" i="1"/>
  <c r="T22" i="1" s="1"/>
  <c r="R22" i="1"/>
  <c r="S23" i="1"/>
  <c r="T23" i="1" s="1"/>
  <c r="R23" i="1"/>
  <c r="S30" i="1"/>
  <c r="T30" i="1" s="1"/>
  <c r="R30" i="1"/>
  <c r="S44" i="1"/>
  <c r="T44" i="1" s="1"/>
  <c r="S34" i="1"/>
  <c r="T34" i="1" s="1"/>
  <c r="R34" i="1"/>
  <c r="S27" i="1"/>
  <c r="T27" i="1" s="1"/>
  <c r="R27" i="1"/>
  <c r="S19" i="1"/>
  <c r="T19" i="1" s="1"/>
  <c r="R19" i="1"/>
  <c r="S35" i="1"/>
  <c r="T35" i="1" s="1"/>
  <c r="R35" i="1"/>
  <c r="S42" i="1"/>
  <c r="T42" i="1" s="1"/>
  <c r="R42" i="1"/>
  <c r="S33" i="1"/>
  <c r="T33" i="1" s="1"/>
  <c r="R33" i="1"/>
  <c r="S16" i="1"/>
  <c r="T16" i="1" s="1"/>
  <c r="R16" i="1"/>
  <c r="S32" i="1"/>
  <c r="T32" i="1" s="1"/>
  <c r="R32" i="1"/>
  <c r="S47" i="1"/>
  <c r="T47" i="1" s="1"/>
  <c r="R47" i="1"/>
  <c r="S37" i="1"/>
  <c r="T37" i="1" s="1"/>
  <c r="R37" i="1"/>
  <c r="S20" i="1"/>
  <c r="T20" i="1" s="1"/>
  <c r="S31" i="1"/>
  <c r="T31" i="1" s="1"/>
  <c r="R31" i="1"/>
  <c r="S40" i="1"/>
  <c r="T40" i="1" s="1"/>
  <c r="R40" i="1"/>
  <c r="S41" i="1"/>
  <c r="T41" i="1" s="1"/>
  <c r="R41" i="1"/>
  <c r="S28" i="1"/>
  <c r="T28" i="1" s="1"/>
  <c r="R28" i="1"/>
  <c r="S21" i="1"/>
  <c r="T21" i="1" s="1"/>
  <c r="R21" i="1"/>
  <c r="S24" i="1"/>
  <c r="T24" i="1" s="1"/>
  <c r="R24" i="1"/>
  <c r="S73" i="1"/>
  <c r="T73" i="1" s="1"/>
  <c r="R73" i="1"/>
  <c r="S39" i="1"/>
  <c r="T39" i="1" s="1"/>
  <c r="R39" i="1"/>
  <c r="S25" i="1"/>
  <c r="T25" i="1" s="1"/>
  <c r="R25" i="1"/>
  <c r="S29" i="1"/>
  <c r="T29" i="1" s="1"/>
  <c r="R29" i="1"/>
  <c r="S43" i="1"/>
  <c r="T43" i="1" s="1"/>
  <c r="S46" i="1"/>
  <c r="T46" i="1" s="1"/>
  <c r="R46" i="1"/>
  <c r="S45" i="1"/>
  <c r="T45" i="1" s="1"/>
  <c r="R45" i="1"/>
  <c r="S38" i="1"/>
  <c r="T38" i="1" s="1"/>
  <c r="R38" i="1"/>
  <c r="S17" i="1"/>
  <c r="T17" i="1" s="1"/>
  <c r="R17" i="1"/>
  <c r="V16" i="1"/>
  <c r="V17" i="1" s="1"/>
  <c r="V18" i="1" s="1"/>
  <c r="V19" i="1" s="1"/>
  <c r="V20" i="1" s="1"/>
  <c r="V21" i="1" s="1"/>
  <c r="V22" i="1" s="1"/>
  <c r="V23" i="1" s="1"/>
  <c r="V24" i="1" s="1"/>
  <c r="V25" i="1" s="1"/>
  <c r="V26" i="1" s="1"/>
  <c r="V27" i="1" s="1"/>
  <c r="V28" i="1" s="1"/>
  <c r="V29" i="1" s="1"/>
  <c r="V30" i="1" s="1"/>
  <c r="V31" i="1" s="1"/>
  <c r="V32" i="1" s="1"/>
  <c r="V33" i="1" s="1"/>
  <c r="V34" i="1" s="1"/>
  <c r="V35" i="1" s="1"/>
  <c r="V36" i="1" s="1"/>
  <c r="V37" i="1" s="1"/>
  <c r="V38" i="1" s="1"/>
  <c r="V39" i="1" s="1"/>
  <c r="V40" i="1" s="1"/>
  <c r="V41" i="1" s="1"/>
  <c r="V42" i="1" s="1"/>
  <c r="V43" i="1" s="1"/>
  <c r="V44" i="1" s="1"/>
  <c r="V45" i="1" s="1"/>
  <c r="V46" i="1" s="1"/>
  <c r="V47" i="1" s="1"/>
  <c r="V48" i="1" s="1"/>
  <c r="V49" i="1" s="1"/>
  <c r="V50" i="1" s="1"/>
  <c r="V51" i="1" s="1"/>
  <c r="V52" i="1" s="1"/>
  <c r="V53" i="1" s="1"/>
  <c r="V54" i="1" s="1"/>
  <c r="V55" i="1" s="1"/>
  <c r="V56" i="1" s="1"/>
  <c r="V57" i="1" s="1"/>
  <c r="V58" i="1" s="1"/>
  <c r="V59" i="1" s="1"/>
  <c r="V60" i="1" s="1"/>
  <c r="V61" i="1" s="1"/>
  <c r="V62" i="1" s="1"/>
  <c r="V63" i="1" s="1"/>
  <c r="V64" i="1" s="1"/>
  <c r="V65" i="1" s="1"/>
  <c r="V66" i="1" s="1"/>
  <c r="V67" i="1" s="1"/>
  <c r="V68" i="1" s="1"/>
  <c r="V69" i="1" s="1"/>
  <c r="V70" i="1" s="1"/>
  <c r="V71" i="1" s="1"/>
  <c r="V72" i="1" s="1"/>
  <c r="V73" i="1" s="1"/>
  <c r="V74" i="1" s="1"/>
  <c r="G16" i="1"/>
  <c r="U16" i="1"/>
  <c r="U17" i="1" s="1"/>
  <c r="U18" i="1" s="1"/>
  <c r="U19" i="1" s="1"/>
  <c r="U20" i="1" s="1"/>
  <c r="U21" i="1" s="1"/>
  <c r="U22" i="1" s="1"/>
  <c r="U23" i="1" s="1"/>
  <c r="U24" i="1" s="1"/>
  <c r="U25" i="1" s="1"/>
  <c r="U26" i="1" s="1"/>
  <c r="U27" i="1" s="1"/>
  <c r="U28" i="1" s="1"/>
  <c r="U29" i="1" s="1"/>
  <c r="U30" i="1" s="1"/>
  <c r="U31" i="1" s="1"/>
  <c r="U32" i="1" s="1"/>
  <c r="U33" i="1" s="1"/>
  <c r="U34" i="1" s="1"/>
  <c r="U35" i="1" s="1"/>
  <c r="U36" i="1" s="1"/>
  <c r="U37" i="1" s="1"/>
  <c r="U38" i="1" s="1"/>
  <c r="U39" i="1" s="1"/>
  <c r="U40" i="1" s="1"/>
  <c r="U41" i="1" s="1"/>
  <c r="U42" i="1" s="1"/>
  <c r="U43" i="1" s="1"/>
  <c r="U44" i="1" s="1"/>
  <c r="U45" i="1" s="1"/>
  <c r="U46" i="1" s="1"/>
  <c r="U47" i="1" s="1"/>
  <c r="U48" i="1" s="1"/>
  <c r="U49" i="1" s="1"/>
  <c r="U50" i="1" s="1"/>
  <c r="U51" i="1" s="1"/>
  <c r="U52" i="1" s="1"/>
  <c r="U53" i="1" s="1"/>
  <c r="U54" i="1" s="1"/>
  <c r="U55" i="1" s="1"/>
  <c r="U56" i="1" s="1"/>
  <c r="U57" i="1" s="1"/>
  <c r="U58" i="1" s="1"/>
  <c r="U59" i="1" s="1"/>
  <c r="U60" i="1" s="1"/>
  <c r="U61" i="1" s="1"/>
  <c r="U62" i="1" s="1"/>
  <c r="U63" i="1" s="1"/>
  <c r="U64" i="1" s="1"/>
  <c r="U65" i="1" s="1"/>
  <c r="U66" i="1" s="1"/>
  <c r="U67" i="1" s="1"/>
  <c r="U68" i="1" s="1"/>
  <c r="U69" i="1" s="1"/>
  <c r="U70" i="1" s="1"/>
  <c r="U71" i="1" s="1"/>
  <c r="U72" i="1" s="1"/>
  <c r="U73" i="1" s="1"/>
  <c r="U74" i="1" s="1"/>
  <c r="J16" i="1"/>
  <c r="K16" i="1" s="1"/>
  <c r="L16" i="1" s="1"/>
  <c r="M16" i="1" s="1"/>
  <c r="S15" i="1"/>
  <c r="T15" i="1" s="1"/>
  <c r="C16" i="1" s="1"/>
  <c r="I88" i="1"/>
  <c r="A75" i="1"/>
  <c r="D75" i="1" s="1"/>
  <c r="O74" i="1"/>
  <c r="C17" i="1" l="1"/>
  <c r="C18" i="1" s="1"/>
  <c r="C19" i="1" s="1"/>
  <c r="C20" i="1" s="1"/>
  <c r="C21" i="1" s="1"/>
  <c r="C22" i="1" s="1"/>
  <c r="C23" i="1" s="1"/>
  <c r="C24" i="1" s="1"/>
  <c r="C25" i="1" s="1"/>
  <c r="C26" i="1" s="1"/>
  <c r="C27" i="1" s="1"/>
  <c r="C28" i="1" s="1"/>
  <c r="C29" i="1" s="1"/>
  <c r="C30" i="1" s="1"/>
  <c r="C31" i="1" s="1"/>
  <c r="C32" i="1" s="1"/>
  <c r="C33" i="1" s="1"/>
  <c r="C34" i="1" s="1"/>
  <c r="C35" i="1" s="1"/>
  <c r="C36" i="1" s="1"/>
  <c r="C37" i="1" s="1"/>
  <c r="C38" i="1" s="1"/>
  <c r="C39" i="1" s="1"/>
  <c r="C40" i="1" s="1"/>
  <c r="C41" i="1" s="1"/>
  <c r="C42" i="1" s="1"/>
  <c r="C43" i="1" s="1"/>
  <c r="C44" i="1" s="1"/>
  <c r="C45" i="1" s="1"/>
  <c r="C46" i="1" s="1"/>
  <c r="C47" i="1" s="1"/>
  <c r="C48" i="1" s="1"/>
  <c r="C49" i="1" s="1"/>
  <c r="C50" i="1" s="1"/>
  <c r="C51" i="1" s="1"/>
  <c r="C52" i="1" s="1"/>
  <c r="C53" i="1" s="1"/>
  <c r="C54" i="1" s="1"/>
  <c r="C55" i="1" s="1"/>
  <c r="C56" i="1" s="1"/>
  <c r="C57" i="1" s="1"/>
  <c r="C58" i="1" s="1"/>
  <c r="C59" i="1" s="1"/>
  <c r="C60" i="1" s="1"/>
  <c r="C61" i="1" s="1"/>
  <c r="C62" i="1" s="1"/>
  <c r="C63" i="1" s="1"/>
  <c r="C64" i="1" s="1"/>
  <c r="C65" i="1" s="1"/>
  <c r="C66" i="1" s="1"/>
  <c r="C67" i="1" s="1"/>
  <c r="C68" i="1" s="1"/>
  <c r="C69" i="1" s="1"/>
  <c r="C70" i="1" s="1"/>
  <c r="C71" i="1" s="1"/>
  <c r="C72" i="1" s="1"/>
  <c r="C73" i="1" s="1"/>
  <c r="C74" i="1" s="1"/>
  <c r="S74" i="1"/>
  <c r="T74" i="1" s="1"/>
  <c r="R74" i="1"/>
  <c r="G17" i="1"/>
  <c r="J17" i="1"/>
  <c r="U75" i="1"/>
  <c r="V75" i="1"/>
  <c r="I89" i="1"/>
  <c r="A76" i="1"/>
  <c r="D76" i="1" s="1"/>
  <c r="O75" i="1"/>
  <c r="C75" i="1" l="1"/>
  <c r="S75" i="1"/>
  <c r="T75" i="1" s="1"/>
  <c r="R75" i="1"/>
  <c r="G18" i="1"/>
  <c r="K17" i="1"/>
  <c r="L17" i="1" s="1"/>
  <c r="M17" i="1" s="1"/>
  <c r="J18" i="1"/>
  <c r="A77" i="1"/>
  <c r="D77" i="1" s="1"/>
  <c r="O76" i="1"/>
  <c r="U76" i="1"/>
  <c r="V76" i="1"/>
  <c r="I90" i="1"/>
  <c r="C76" i="1" l="1"/>
  <c r="S76" i="1"/>
  <c r="T76" i="1" s="1"/>
  <c r="R76" i="1"/>
  <c r="G19" i="1"/>
  <c r="J19" i="1"/>
  <c r="K18" i="1"/>
  <c r="L18" i="1" s="1"/>
  <c r="M18" i="1" s="1"/>
  <c r="I91" i="1"/>
  <c r="V77" i="1"/>
  <c r="U77" i="1"/>
  <c r="O77" i="1"/>
  <c r="A78" i="1"/>
  <c r="D78" i="1" s="1"/>
  <c r="C77" i="1" l="1"/>
  <c r="S77" i="1"/>
  <c r="T77" i="1" s="1"/>
  <c r="G20" i="1"/>
  <c r="K19" i="1"/>
  <c r="L19" i="1" s="1"/>
  <c r="M19" i="1" s="1"/>
  <c r="J20" i="1"/>
  <c r="V78" i="1"/>
  <c r="U78" i="1"/>
  <c r="O78" i="1"/>
  <c r="A79" i="1"/>
  <c r="D79" i="1" s="1"/>
  <c r="I92" i="1"/>
  <c r="C78" i="1" l="1"/>
  <c r="S78" i="1"/>
  <c r="T78" i="1" s="1"/>
  <c r="K20" i="1"/>
  <c r="L20" i="1" s="1"/>
  <c r="M20" i="1" s="1"/>
  <c r="J21" i="1"/>
  <c r="I93" i="1"/>
  <c r="A80" i="1"/>
  <c r="D80" i="1" s="1"/>
  <c r="O79" i="1"/>
  <c r="V79" i="1"/>
  <c r="U79" i="1"/>
  <c r="C79" i="1" l="1"/>
  <c r="S79" i="1"/>
  <c r="T79" i="1" s="1"/>
  <c r="R79" i="1"/>
  <c r="K21" i="1"/>
  <c r="L21" i="1" s="1"/>
  <c r="M21" i="1" s="1"/>
  <c r="J22" i="1"/>
  <c r="U80" i="1"/>
  <c r="V80" i="1"/>
  <c r="I94" i="1"/>
  <c r="O80" i="1"/>
  <c r="A81" i="1"/>
  <c r="D81" i="1" s="1"/>
  <c r="C80" i="1" l="1"/>
  <c r="S80" i="1"/>
  <c r="T80" i="1" s="1"/>
  <c r="R80" i="1"/>
  <c r="K22" i="1"/>
  <c r="L22" i="1" s="1"/>
  <c r="M22" i="1" s="1"/>
  <c r="J23" i="1"/>
  <c r="O81" i="1"/>
  <c r="A82" i="1"/>
  <c r="D82" i="1" s="1"/>
  <c r="I95" i="1"/>
  <c r="V81" i="1"/>
  <c r="U81" i="1"/>
  <c r="C81" i="1" l="1"/>
  <c r="S81" i="1"/>
  <c r="T81" i="1" s="1"/>
  <c r="R81" i="1"/>
  <c r="K23" i="1"/>
  <c r="L23" i="1" s="1"/>
  <c r="M23" i="1" s="1"/>
  <c r="J24" i="1"/>
  <c r="V82" i="1"/>
  <c r="U82" i="1"/>
  <c r="A83" i="1"/>
  <c r="D83" i="1" s="1"/>
  <c r="O82" i="1"/>
  <c r="I96" i="1"/>
  <c r="C82" i="1" l="1"/>
  <c r="S82" i="1"/>
  <c r="T82" i="1" s="1"/>
  <c r="R82" i="1"/>
  <c r="K24" i="1"/>
  <c r="L24" i="1" s="1"/>
  <c r="M24" i="1" s="1"/>
  <c r="J25" i="1"/>
  <c r="I97" i="1"/>
  <c r="A84" i="1"/>
  <c r="D84" i="1" s="1"/>
  <c r="O83" i="1"/>
  <c r="V83" i="1"/>
  <c r="U83" i="1"/>
  <c r="C83" i="1" l="1"/>
  <c r="S83" i="1"/>
  <c r="T83" i="1" s="1"/>
  <c r="R83" i="1"/>
  <c r="K25" i="1"/>
  <c r="L25" i="1" s="1"/>
  <c r="M25" i="1" s="1"/>
  <c r="J26" i="1"/>
  <c r="U84" i="1"/>
  <c r="V84" i="1"/>
  <c r="A85" i="1"/>
  <c r="D85" i="1" s="1"/>
  <c r="O84" i="1"/>
  <c r="I98" i="1"/>
  <c r="C84" i="1" l="1"/>
  <c r="S84" i="1"/>
  <c r="T84" i="1" s="1"/>
  <c r="K26" i="1"/>
  <c r="L26" i="1" s="1"/>
  <c r="M26" i="1" s="1"/>
  <c r="J27" i="1"/>
  <c r="I99" i="1"/>
  <c r="O85" i="1"/>
  <c r="A86" i="1"/>
  <c r="D86" i="1" s="1"/>
  <c r="V85" i="1"/>
  <c r="U85" i="1"/>
  <c r="C85" i="1" l="1"/>
  <c r="S85" i="1"/>
  <c r="T85" i="1" s="1"/>
  <c r="R85" i="1"/>
  <c r="K27" i="1"/>
  <c r="L27" i="1" s="1"/>
  <c r="M27" i="1" s="1"/>
  <c r="J28" i="1"/>
  <c r="U86" i="1"/>
  <c r="V86" i="1"/>
  <c r="A87" i="1"/>
  <c r="D87" i="1" s="1"/>
  <c r="O86" i="1"/>
  <c r="I100" i="1"/>
  <c r="C86" i="1" l="1"/>
  <c r="S86" i="1"/>
  <c r="T86" i="1" s="1"/>
  <c r="R86" i="1"/>
  <c r="K28" i="1"/>
  <c r="L28" i="1" s="1"/>
  <c r="M28" i="1" s="1"/>
  <c r="J29" i="1"/>
  <c r="V87" i="1"/>
  <c r="U87" i="1"/>
  <c r="I101" i="1"/>
  <c r="A88" i="1"/>
  <c r="D88" i="1" s="1"/>
  <c r="O87" i="1"/>
  <c r="C87" i="1" l="1"/>
  <c r="S87" i="1"/>
  <c r="T87" i="1" s="1"/>
  <c r="R87" i="1"/>
  <c r="K29" i="1"/>
  <c r="L29" i="1" s="1"/>
  <c r="M29" i="1" s="1"/>
  <c r="J30" i="1"/>
  <c r="O88" i="1"/>
  <c r="A89" i="1"/>
  <c r="D89" i="1" s="1"/>
  <c r="I102" i="1"/>
  <c r="U88" i="1"/>
  <c r="V88" i="1"/>
  <c r="C88" i="1" l="1"/>
  <c r="S88" i="1"/>
  <c r="T88" i="1" s="1"/>
  <c r="R88" i="1"/>
  <c r="K30" i="1"/>
  <c r="L30" i="1" s="1"/>
  <c r="M30" i="1" s="1"/>
  <c r="J31" i="1"/>
  <c r="I103" i="1"/>
  <c r="O89" i="1"/>
  <c r="A90" i="1"/>
  <c r="D90" i="1" s="1"/>
  <c r="V89" i="1"/>
  <c r="U89" i="1"/>
  <c r="C89" i="1" l="1"/>
  <c r="S89" i="1"/>
  <c r="T89" i="1" s="1"/>
  <c r="R89" i="1"/>
  <c r="K31" i="1"/>
  <c r="L31" i="1" s="1"/>
  <c r="M31" i="1" s="1"/>
  <c r="J32" i="1"/>
  <c r="O90" i="1"/>
  <c r="S90" i="1" s="1"/>
  <c r="T90" i="1" s="1"/>
  <c r="A91" i="1"/>
  <c r="D91" i="1" s="1"/>
  <c r="I104" i="1"/>
  <c r="V90" i="1"/>
  <c r="U90" i="1"/>
  <c r="C90" i="1" l="1"/>
  <c r="C91" i="1" s="1"/>
  <c r="K32" i="1"/>
  <c r="L32" i="1" s="1"/>
  <c r="M32" i="1" s="1"/>
  <c r="J33" i="1"/>
  <c r="O91" i="1"/>
  <c r="A92" i="1"/>
  <c r="D92" i="1" s="1"/>
  <c r="U91" i="1"/>
  <c r="V91" i="1"/>
  <c r="I105" i="1"/>
  <c r="S91" i="1" l="1"/>
  <c r="T91" i="1" s="1"/>
  <c r="C92" i="1" s="1"/>
  <c r="R91" i="1"/>
  <c r="K33" i="1"/>
  <c r="L33" i="1" s="1"/>
  <c r="M33" i="1" s="1"/>
  <c r="J34" i="1"/>
  <c r="A93" i="1"/>
  <c r="D93" i="1" s="1"/>
  <c r="O92" i="1"/>
  <c r="U92" i="1"/>
  <c r="V92" i="1"/>
  <c r="I106" i="1"/>
  <c r="S92" i="1" l="1"/>
  <c r="T92" i="1" s="1"/>
  <c r="C93" i="1" s="1"/>
  <c r="R92" i="1"/>
  <c r="K34" i="1"/>
  <c r="L34" i="1" s="1"/>
  <c r="M34" i="1" s="1"/>
  <c r="J35" i="1"/>
  <c r="I107" i="1"/>
  <c r="A94" i="1"/>
  <c r="D94" i="1" s="1"/>
  <c r="O93" i="1"/>
  <c r="V93" i="1"/>
  <c r="U93" i="1"/>
  <c r="S93" i="1" l="1"/>
  <c r="T93" i="1" s="1"/>
  <c r="C94" i="1" s="1"/>
  <c r="R93" i="1"/>
  <c r="K35" i="1"/>
  <c r="L35" i="1" s="1"/>
  <c r="M35" i="1" s="1"/>
  <c r="J36" i="1"/>
  <c r="A95" i="1"/>
  <c r="D95" i="1" s="1"/>
  <c r="O94" i="1"/>
  <c r="V94" i="1"/>
  <c r="U94" i="1"/>
  <c r="I108" i="1"/>
  <c r="S94" i="1" l="1"/>
  <c r="T94" i="1" s="1"/>
  <c r="C95" i="1" s="1"/>
  <c r="R94" i="1"/>
  <c r="K36" i="1"/>
  <c r="L36" i="1" s="1"/>
  <c r="M36" i="1" s="1"/>
  <c r="J37" i="1"/>
  <c r="I109" i="1"/>
  <c r="V95" i="1"/>
  <c r="U95" i="1"/>
  <c r="O95" i="1"/>
  <c r="A96" i="1"/>
  <c r="D96" i="1" s="1"/>
  <c r="S95" i="1" l="1"/>
  <c r="T95" i="1" s="1"/>
  <c r="C96" i="1" s="1"/>
  <c r="R95" i="1"/>
  <c r="K37" i="1"/>
  <c r="L37" i="1" s="1"/>
  <c r="M37" i="1" s="1"/>
  <c r="J38" i="1"/>
  <c r="A97" i="1"/>
  <c r="D97" i="1" s="1"/>
  <c r="O96" i="1"/>
  <c r="I110" i="1"/>
  <c r="U96" i="1"/>
  <c r="V96" i="1"/>
  <c r="S96" i="1" l="1"/>
  <c r="T96" i="1" s="1"/>
  <c r="C97" i="1" s="1"/>
  <c r="R96" i="1"/>
  <c r="K38" i="1"/>
  <c r="L38" i="1" s="1"/>
  <c r="M38" i="1" s="1"/>
  <c r="J39" i="1"/>
  <c r="V97" i="1"/>
  <c r="U97" i="1"/>
  <c r="I111" i="1"/>
  <c r="O97" i="1"/>
  <c r="A98" i="1"/>
  <c r="D98" i="1" s="1"/>
  <c r="S97" i="1" l="1"/>
  <c r="T97" i="1" s="1"/>
  <c r="C98" i="1" s="1"/>
  <c r="R97" i="1"/>
  <c r="K39" i="1"/>
  <c r="L39" i="1" s="1"/>
  <c r="M39" i="1" s="1"/>
  <c r="J40" i="1"/>
  <c r="V98" i="1"/>
  <c r="U98" i="1"/>
  <c r="I112" i="1"/>
  <c r="A99" i="1"/>
  <c r="D99" i="1" s="1"/>
  <c r="O98" i="1"/>
  <c r="S98" i="1" l="1"/>
  <c r="T98" i="1" s="1"/>
  <c r="C99" i="1" s="1"/>
  <c r="R98" i="1"/>
  <c r="K40" i="1"/>
  <c r="L40" i="1" s="1"/>
  <c r="M40" i="1" s="1"/>
  <c r="J41" i="1"/>
  <c r="U99" i="1"/>
  <c r="V99" i="1"/>
  <c r="O99" i="1"/>
  <c r="A100" i="1"/>
  <c r="D100" i="1" s="1"/>
  <c r="I113" i="1"/>
  <c r="S99" i="1" l="1"/>
  <c r="T99" i="1" s="1"/>
  <c r="C100" i="1" s="1"/>
  <c r="R99" i="1"/>
  <c r="K41" i="1"/>
  <c r="L41" i="1" s="1"/>
  <c r="M41" i="1" s="1"/>
  <c r="J42" i="1"/>
  <c r="A101" i="1"/>
  <c r="D101" i="1" s="1"/>
  <c r="O100" i="1"/>
  <c r="I114" i="1"/>
  <c r="U100" i="1"/>
  <c r="V100" i="1"/>
  <c r="S100" i="1" l="1"/>
  <c r="T100" i="1" s="1"/>
  <c r="C101" i="1" s="1"/>
  <c r="R100" i="1"/>
  <c r="K42" i="1"/>
  <c r="L42" i="1" s="1"/>
  <c r="M42" i="1" s="1"/>
  <c r="J43" i="1"/>
  <c r="I115" i="1"/>
  <c r="U101" i="1"/>
  <c r="V101" i="1"/>
  <c r="O101" i="1"/>
  <c r="A102" i="1"/>
  <c r="D102" i="1" s="1"/>
  <c r="S101" i="1" l="1"/>
  <c r="T101" i="1" s="1"/>
  <c r="C102" i="1" s="1"/>
  <c r="R101" i="1"/>
  <c r="K43" i="1"/>
  <c r="L43" i="1" s="1"/>
  <c r="M43" i="1" s="1"/>
  <c r="J44" i="1"/>
  <c r="A103" i="1"/>
  <c r="D103" i="1" s="1"/>
  <c r="O102" i="1"/>
  <c r="U102" i="1"/>
  <c r="V102" i="1"/>
  <c r="I116" i="1"/>
  <c r="S102" i="1" l="1"/>
  <c r="T102" i="1" s="1"/>
  <c r="C103" i="1" s="1"/>
  <c r="R102" i="1"/>
  <c r="K44" i="1"/>
  <c r="L44" i="1" s="1"/>
  <c r="M44" i="1" s="1"/>
  <c r="J45" i="1"/>
  <c r="I117" i="1"/>
  <c r="V103" i="1"/>
  <c r="U103" i="1"/>
  <c r="A104" i="1"/>
  <c r="D104" i="1" s="1"/>
  <c r="O103" i="1"/>
  <c r="S103" i="1" l="1"/>
  <c r="T103" i="1" s="1"/>
  <c r="C104" i="1" s="1"/>
  <c r="K45" i="1"/>
  <c r="L45" i="1" s="1"/>
  <c r="M45" i="1" s="1"/>
  <c r="J46" i="1"/>
  <c r="V104" i="1"/>
  <c r="U104" i="1"/>
  <c r="I118" i="1"/>
  <c r="A105" i="1"/>
  <c r="D105" i="1" s="1"/>
  <c r="O104" i="1"/>
  <c r="S104" i="1" l="1"/>
  <c r="T104" i="1" s="1"/>
  <c r="C105" i="1" s="1"/>
  <c r="K46" i="1"/>
  <c r="L46" i="1" s="1"/>
  <c r="M46" i="1" s="1"/>
  <c r="J47" i="1"/>
  <c r="I119" i="1"/>
  <c r="V105" i="1"/>
  <c r="U105" i="1"/>
  <c r="A106" i="1"/>
  <c r="D106" i="1" s="1"/>
  <c r="O105" i="1"/>
  <c r="S105" i="1" l="1"/>
  <c r="T105" i="1" s="1"/>
  <c r="C106" i="1" s="1"/>
  <c r="R105" i="1"/>
  <c r="K47" i="1"/>
  <c r="L47" i="1" s="1"/>
  <c r="M47" i="1" s="1"/>
  <c r="J48" i="1"/>
  <c r="U106" i="1"/>
  <c r="V106" i="1"/>
  <c r="O106" i="1"/>
  <c r="A107" i="1"/>
  <c r="D107" i="1" s="1"/>
  <c r="I120" i="1"/>
  <c r="S106" i="1" l="1"/>
  <c r="T106" i="1" s="1"/>
  <c r="C107" i="1" s="1"/>
  <c r="R106" i="1"/>
  <c r="J49" i="1"/>
  <c r="K48" i="1"/>
  <c r="L48" i="1" s="1"/>
  <c r="M48" i="1" s="1"/>
  <c r="O107" i="1"/>
  <c r="A108" i="1"/>
  <c r="D108" i="1" s="1"/>
  <c r="I121" i="1"/>
  <c r="U107" i="1"/>
  <c r="V107" i="1"/>
  <c r="S107" i="1" l="1"/>
  <c r="T107" i="1" s="1"/>
  <c r="C108" i="1" s="1"/>
  <c r="R107" i="1"/>
  <c r="J50" i="1"/>
  <c r="K49" i="1"/>
  <c r="L49" i="1" s="1"/>
  <c r="M49" i="1" s="1"/>
  <c r="O108" i="1"/>
  <c r="A109" i="1"/>
  <c r="D109" i="1" s="1"/>
  <c r="U108" i="1"/>
  <c r="V108" i="1"/>
  <c r="I122" i="1"/>
  <c r="S108" i="1" l="1"/>
  <c r="T108" i="1" s="1"/>
  <c r="C109" i="1" s="1"/>
  <c r="R108" i="1"/>
  <c r="J51" i="1"/>
  <c r="K50" i="1"/>
  <c r="L50" i="1" s="1"/>
  <c r="M50" i="1" s="1"/>
  <c r="I123" i="1"/>
  <c r="A110" i="1"/>
  <c r="D110" i="1" s="1"/>
  <c r="O109" i="1"/>
  <c r="V109" i="1"/>
  <c r="U109" i="1"/>
  <c r="S109" i="1" l="1"/>
  <c r="T109" i="1" s="1"/>
  <c r="C110" i="1" s="1"/>
  <c r="R109" i="1"/>
  <c r="K51" i="1"/>
  <c r="L51" i="1" s="1"/>
  <c r="M51" i="1" s="1"/>
  <c r="J52" i="1"/>
  <c r="O110" i="1"/>
  <c r="A111" i="1"/>
  <c r="D111" i="1" s="1"/>
  <c r="I124" i="1"/>
  <c r="U110" i="1"/>
  <c r="V110" i="1"/>
  <c r="S110" i="1" l="1"/>
  <c r="T110" i="1" s="1"/>
  <c r="C111" i="1" s="1"/>
  <c r="J53" i="1"/>
  <c r="K52" i="1"/>
  <c r="L52" i="1" s="1"/>
  <c r="M52" i="1" s="1"/>
  <c r="U111" i="1"/>
  <c r="V111" i="1"/>
  <c r="I125" i="1"/>
  <c r="A112" i="1"/>
  <c r="D112" i="1" s="1"/>
  <c r="O111" i="1"/>
  <c r="S111" i="1" l="1"/>
  <c r="T111" i="1" s="1"/>
  <c r="C112" i="1" s="1"/>
  <c r="R111" i="1"/>
  <c r="J54" i="1"/>
  <c r="K53" i="1"/>
  <c r="L53" i="1" s="1"/>
  <c r="M53" i="1" s="1"/>
  <c r="V112" i="1"/>
  <c r="U112" i="1"/>
  <c r="A113" i="1"/>
  <c r="D113" i="1" s="1"/>
  <c r="O112" i="1"/>
  <c r="I126" i="1"/>
  <c r="S112" i="1" l="1"/>
  <c r="T112" i="1" s="1"/>
  <c r="C113" i="1" s="1"/>
  <c r="R112" i="1"/>
  <c r="J55" i="1"/>
  <c r="K54" i="1"/>
  <c r="L54" i="1" s="1"/>
  <c r="M54" i="1" s="1"/>
  <c r="U113" i="1"/>
  <c r="V113" i="1"/>
  <c r="I127" i="1"/>
  <c r="A114" i="1"/>
  <c r="D114" i="1" s="1"/>
  <c r="O113" i="1"/>
  <c r="S113" i="1" l="1"/>
  <c r="T113" i="1" s="1"/>
  <c r="C114" i="1" s="1"/>
  <c r="R113" i="1"/>
  <c r="J56" i="1"/>
  <c r="K55" i="1"/>
  <c r="L55" i="1" s="1"/>
  <c r="M55" i="1" s="1"/>
  <c r="V114" i="1"/>
  <c r="U114" i="1"/>
  <c r="A115" i="1"/>
  <c r="D115" i="1" s="1"/>
  <c r="O114" i="1"/>
  <c r="I128" i="1"/>
  <c r="S114" i="1" l="1"/>
  <c r="T114" i="1" s="1"/>
  <c r="C115" i="1" s="1"/>
  <c r="R114" i="1"/>
  <c r="J57" i="1"/>
  <c r="K56" i="1"/>
  <c r="L56" i="1" s="1"/>
  <c r="M56" i="1" s="1"/>
  <c r="I129" i="1"/>
  <c r="U115" i="1"/>
  <c r="V115" i="1"/>
  <c r="O115" i="1"/>
  <c r="A116" i="1"/>
  <c r="D116" i="1" s="1"/>
  <c r="S115" i="1" l="1"/>
  <c r="T115" i="1" s="1"/>
  <c r="C116" i="1" s="1"/>
  <c r="R115" i="1"/>
  <c r="K57" i="1"/>
  <c r="L57" i="1" s="1"/>
  <c r="M57" i="1" s="1"/>
  <c r="J58" i="1"/>
  <c r="U116" i="1"/>
  <c r="V116" i="1"/>
  <c r="O116" i="1"/>
  <c r="S116" i="1" s="1"/>
  <c r="T116" i="1" s="1"/>
  <c r="A117" i="1"/>
  <c r="D117" i="1" s="1"/>
  <c r="I130" i="1"/>
  <c r="C117" i="1" l="1"/>
  <c r="K58" i="1"/>
  <c r="L58" i="1" s="1"/>
  <c r="M58" i="1" s="1"/>
  <c r="J59" i="1"/>
  <c r="I131" i="1"/>
  <c r="V117" i="1"/>
  <c r="U117" i="1"/>
  <c r="A118" i="1"/>
  <c r="D118" i="1" s="1"/>
  <c r="O117" i="1"/>
  <c r="S117" i="1" l="1"/>
  <c r="T117" i="1" s="1"/>
  <c r="C118" i="1" s="1"/>
  <c r="R117" i="1"/>
  <c r="K59" i="1"/>
  <c r="L59" i="1" s="1"/>
  <c r="M59" i="1" s="1"/>
  <c r="J60" i="1"/>
  <c r="A119" i="1"/>
  <c r="D119" i="1" s="1"/>
  <c r="O118" i="1"/>
  <c r="U118" i="1"/>
  <c r="V118" i="1"/>
  <c r="I132" i="1"/>
  <c r="S118" i="1" l="1"/>
  <c r="T118" i="1" s="1"/>
  <c r="C119" i="1" s="1"/>
  <c r="R118" i="1"/>
  <c r="J61" i="1"/>
  <c r="K60" i="1"/>
  <c r="L60" i="1" s="1"/>
  <c r="M60" i="1" s="1"/>
  <c r="V119" i="1"/>
  <c r="U119" i="1"/>
  <c r="A120" i="1"/>
  <c r="D120" i="1" s="1"/>
  <c r="O119" i="1"/>
  <c r="I133" i="1"/>
  <c r="S119" i="1" l="1"/>
  <c r="T119" i="1" s="1"/>
  <c r="C120" i="1" s="1"/>
  <c r="R119" i="1"/>
  <c r="J62" i="1"/>
  <c r="K61" i="1"/>
  <c r="L61" i="1" s="1"/>
  <c r="M61" i="1" s="1"/>
  <c r="A121" i="1"/>
  <c r="D121" i="1" s="1"/>
  <c r="O120" i="1"/>
  <c r="I134" i="1"/>
  <c r="V120" i="1"/>
  <c r="U120" i="1"/>
  <c r="S120" i="1" l="1"/>
  <c r="T120" i="1" s="1"/>
  <c r="C121" i="1" s="1"/>
  <c r="R120" i="1"/>
  <c r="K62" i="1"/>
  <c r="L62" i="1" s="1"/>
  <c r="M62" i="1" s="1"/>
  <c r="J63" i="1"/>
  <c r="V121" i="1"/>
  <c r="U121" i="1"/>
  <c r="I135" i="1"/>
  <c r="A122" i="1"/>
  <c r="D122" i="1" s="1"/>
  <c r="O121" i="1"/>
  <c r="S121" i="1" l="1"/>
  <c r="T121" i="1" s="1"/>
  <c r="C122" i="1" s="1"/>
  <c r="R121" i="1"/>
  <c r="J64" i="1"/>
  <c r="K63" i="1"/>
  <c r="L63" i="1" s="1"/>
  <c r="M63" i="1" s="1"/>
  <c r="U122" i="1"/>
  <c r="V122" i="1"/>
  <c r="I136" i="1"/>
  <c r="O122" i="1"/>
  <c r="A123" i="1"/>
  <c r="D123" i="1" s="1"/>
  <c r="S122" i="1" l="1"/>
  <c r="T122" i="1" s="1"/>
  <c r="C123" i="1" s="1"/>
  <c r="R122" i="1"/>
  <c r="K64" i="1"/>
  <c r="L64" i="1" s="1"/>
  <c r="M64" i="1" s="1"/>
  <c r="J65" i="1"/>
  <c r="U123" i="1"/>
  <c r="V123" i="1"/>
  <c r="I137" i="1"/>
  <c r="O123" i="1"/>
  <c r="A124" i="1"/>
  <c r="D124" i="1" s="1"/>
  <c r="S123" i="1" l="1"/>
  <c r="T123" i="1" s="1"/>
  <c r="C124" i="1" s="1"/>
  <c r="R123" i="1"/>
  <c r="J66" i="1"/>
  <c r="K65" i="1"/>
  <c r="L65" i="1" s="1"/>
  <c r="M65" i="1" s="1"/>
  <c r="I138" i="1"/>
  <c r="A125" i="1"/>
  <c r="D125" i="1" s="1"/>
  <c r="O124" i="1"/>
  <c r="V124" i="1"/>
  <c r="U124" i="1"/>
  <c r="S124" i="1" l="1"/>
  <c r="T124" i="1" s="1"/>
  <c r="C125" i="1" s="1"/>
  <c r="R124" i="1"/>
  <c r="J67" i="1"/>
  <c r="K66" i="1"/>
  <c r="L66" i="1" s="1"/>
  <c r="M66" i="1" s="1"/>
  <c r="V125" i="1"/>
  <c r="U125" i="1"/>
  <c r="O125" i="1"/>
  <c r="A126" i="1"/>
  <c r="D126" i="1" s="1"/>
  <c r="I139" i="1"/>
  <c r="S125" i="1" l="1"/>
  <c r="T125" i="1" s="1"/>
  <c r="C126" i="1" s="1"/>
  <c r="R125" i="1"/>
  <c r="K67" i="1"/>
  <c r="L67" i="1" s="1"/>
  <c r="M67" i="1" s="1"/>
  <c r="J68" i="1"/>
  <c r="I140" i="1"/>
  <c r="A127" i="1"/>
  <c r="D127" i="1" s="1"/>
  <c r="O126" i="1"/>
  <c r="U126" i="1"/>
  <c r="V126" i="1"/>
  <c r="S126" i="1" l="1"/>
  <c r="T126" i="1" s="1"/>
  <c r="C127" i="1" s="1"/>
  <c r="R126" i="1"/>
  <c r="K68" i="1"/>
  <c r="L68" i="1" s="1"/>
  <c r="M68" i="1" s="1"/>
  <c r="J69" i="1"/>
  <c r="U127" i="1"/>
  <c r="V127" i="1"/>
  <c r="I141" i="1"/>
  <c r="A128" i="1"/>
  <c r="D128" i="1" s="1"/>
  <c r="O127" i="1"/>
  <c r="S127" i="1" l="1"/>
  <c r="T127" i="1" s="1"/>
  <c r="C128" i="1" s="1"/>
  <c r="R127" i="1"/>
  <c r="J70" i="1"/>
  <c r="K69" i="1"/>
  <c r="L69" i="1" s="1"/>
  <c r="M69" i="1" s="1"/>
  <c r="I142" i="1"/>
  <c r="U128" i="1"/>
  <c r="V128" i="1"/>
  <c r="A129" i="1"/>
  <c r="D129" i="1" s="1"/>
  <c r="O128" i="1"/>
  <c r="S128" i="1" l="1"/>
  <c r="T128" i="1" s="1"/>
  <c r="C129" i="1" s="1"/>
  <c r="R128" i="1"/>
  <c r="K70" i="1"/>
  <c r="L70" i="1" s="1"/>
  <c r="M70" i="1" s="1"/>
  <c r="J71" i="1"/>
  <c r="V129" i="1"/>
  <c r="U129" i="1"/>
  <c r="O129" i="1"/>
  <c r="A130" i="1"/>
  <c r="D130" i="1" s="1"/>
  <c r="I143" i="1"/>
  <c r="S129" i="1" l="1"/>
  <c r="T129" i="1" s="1"/>
  <c r="C130" i="1" s="1"/>
  <c r="R129" i="1"/>
  <c r="K71" i="1"/>
  <c r="L71" i="1" s="1"/>
  <c r="M71" i="1" s="1"/>
  <c r="J72" i="1"/>
  <c r="A131" i="1"/>
  <c r="D131" i="1" s="1"/>
  <c r="O130" i="1"/>
  <c r="I144" i="1"/>
  <c r="V130" i="1"/>
  <c r="U130" i="1"/>
  <c r="S130" i="1" l="1"/>
  <c r="T130" i="1" s="1"/>
  <c r="C131" i="1" s="1"/>
  <c r="R130" i="1"/>
  <c r="J73" i="1"/>
  <c r="K72" i="1"/>
  <c r="L72" i="1" s="1"/>
  <c r="M72" i="1" s="1"/>
  <c r="I145" i="1"/>
  <c r="U131" i="1"/>
  <c r="V131" i="1"/>
  <c r="O131" i="1"/>
  <c r="A132" i="1"/>
  <c r="D132" i="1" s="1"/>
  <c r="S131" i="1" l="1"/>
  <c r="T131" i="1" s="1"/>
  <c r="C132" i="1" s="1"/>
  <c r="R131" i="1"/>
  <c r="K73" i="1"/>
  <c r="L73" i="1" s="1"/>
  <c r="M73" i="1" s="1"/>
  <c r="J74" i="1"/>
  <c r="A133" i="1"/>
  <c r="D133" i="1" s="1"/>
  <c r="O132" i="1"/>
  <c r="I146" i="1"/>
  <c r="U132" i="1"/>
  <c r="V132" i="1"/>
  <c r="S132" i="1" l="1"/>
  <c r="T132" i="1" s="1"/>
  <c r="C133" i="1" s="1"/>
  <c r="R132" i="1"/>
  <c r="J75" i="1"/>
  <c r="K74" i="1"/>
  <c r="L74" i="1" s="1"/>
  <c r="M74" i="1" s="1"/>
  <c r="V133" i="1"/>
  <c r="U133" i="1"/>
  <c r="O133" i="1"/>
  <c r="A134" i="1"/>
  <c r="D134" i="1" s="1"/>
  <c r="I147" i="1"/>
  <c r="S133" i="1" l="1"/>
  <c r="T133" i="1" s="1"/>
  <c r="C134" i="1" s="1"/>
  <c r="K75" i="1"/>
  <c r="L75" i="1" s="1"/>
  <c r="M75" i="1" s="1"/>
  <c r="J76" i="1"/>
  <c r="I148" i="1"/>
  <c r="A135" i="1"/>
  <c r="D135" i="1" s="1"/>
  <c r="O134" i="1"/>
  <c r="V134" i="1"/>
  <c r="U134" i="1"/>
  <c r="S134" i="1" l="1"/>
  <c r="T134" i="1" s="1"/>
  <c r="C135" i="1" s="1"/>
  <c r="J77" i="1"/>
  <c r="K76" i="1"/>
  <c r="L76" i="1" s="1"/>
  <c r="M76" i="1" s="1"/>
  <c r="U135" i="1"/>
  <c r="V135" i="1"/>
  <c r="A136" i="1"/>
  <c r="D136" i="1" s="1"/>
  <c r="O135" i="1"/>
  <c r="I149" i="1"/>
  <c r="S135" i="1" l="1"/>
  <c r="T135" i="1" s="1"/>
  <c r="C136" i="1" s="1"/>
  <c r="R135" i="1"/>
  <c r="K77" i="1"/>
  <c r="L77" i="1" s="1"/>
  <c r="M77" i="1" s="1"/>
  <c r="J78" i="1"/>
  <c r="I150" i="1"/>
  <c r="O136" i="1"/>
  <c r="A137" i="1"/>
  <c r="D137" i="1" s="1"/>
  <c r="U136" i="1"/>
  <c r="V136" i="1"/>
  <c r="S136" i="1" l="1"/>
  <c r="T136" i="1" s="1"/>
  <c r="C137" i="1" s="1"/>
  <c r="R136" i="1"/>
  <c r="K78" i="1"/>
  <c r="L78" i="1" s="1"/>
  <c r="M78" i="1" s="1"/>
  <c r="J79" i="1"/>
  <c r="V137" i="1"/>
  <c r="U137" i="1"/>
  <c r="I151" i="1"/>
  <c r="O137" i="1"/>
  <c r="A138" i="1"/>
  <c r="D138" i="1" s="1"/>
  <c r="S137" i="1" l="1"/>
  <c r="T137" i="1" s="1"/>
  <c r="C138" i="1" s="1"/>
  <c r="R137" i="1"/>
  <c r="J80" i="1"/>
  <c r="K79" i="1"/>
  <c r="L79" i="1" s="1"/>
  <c r="M79" i="1" s="1"/>
  <c r="U138" i="1"/>
  <c r="V138" i="1"/>
  <c r="A139" i="1"/>
  <c r="D139" i="1" s="1"/>
  <c r="O138" i="1"/>
  <c r="I152" i="1"/>
  <c r="S138" i="1" l="1"/>
  <c r="T138" i="1" s="1"/>
  <c r="C139" i="1" s="1"/>
  <c r="R138" i="1"/>
  <c r="J81" i="1"/>
  <c r="K80" i="1"/>
  <c r="L80" i="1" s="1"/>
  <c r="M80" i="1" s="1"/>
  <c r="V139" i="1"/>
  <c r="U139" i="1"/>
  <c r="I153" i="1"/>
  <c r="O139" i="1"/>
  <c r="A140" i="1"/>
  <c r="D140" i="1" s="1"/>
  <c r="S139" i="1" l="1"/>
  <c r="T139" i="1" s="1"/>
  <c r="C140" i="1" s="1"/>
  <c r="J82" i="1"/>
  <c r="K81" i="1"/>
  <c r="L81" i="1" s="1"/>
  <c r="M81" i="1" s="1"/>
  <c r="I154" i="1"/>
  <c r="A141" i="1"/>
  <c r="D141" i="1" s="1"/>
  <c r="O140" i="1"/>
  <c r="U140" i="1"/>
  <c r="V140" i="1"/>
  <c r="S140" i="1" l="1"/>
  <c r="T140" i="1" s="1"/>
  <c r="C141" i="1" s="1"/>
  <c r="R140" i="1"/>
  <c r="K82" i="1"/>
  <c r="L82" i="1" s="1"/>
  <c r="M82" i="1" s="1"/>
  <c r="J83" i="1"/>
  <c r="U141" i="1"/>
  <c r="V141" i="1"/>
  <c r="O141" i="1"/>
  <c r="A142" i="1"/>
  <c r="D142" i="1" s="1"/>
  <c r="I155" i="1"/>
  <c r="S141" i="1" l="1"/>
  <c r="T141" i="1" s="1"/>
  <c r="C142" i="1" s="1"/>
  <c r="R141" i="1"/>
  <c r="K83" i="1"/>
  <c r="L83" i="1" s="1"/>
  <c r="M83" i="1" s="1"/>
  <c r="J84" i="1"/>
  <c r="A143" i="1"/>
  <c r="D143" i="1" s="1"/>
  <c r="O142" i="1"/>
  <c r="I156" i="1"/>
  <c r="U142" i="1"/>
  <c r="V142" i="1"/>
  <c r="S142" i="1" l="1"/>
  <c r="T142" i="1" s="1"/>
  <c r="C143" i="1" s="1"/>
  <c r="R142" i="1"/>
  <c r="K84" i="1"/>
  <c r="L84" i="1" s="1"/>
  <c r="M84" i="1" s="1"/>
  <c r="J85" i="1"/>
  <c r="U143" i="1"/>
  <c r="V143" i="1"/>
  <c r="O143" i="1"/>
  <c r="A144" i="1"/>
  <c r="D144" i="1" s="1"/>
  <c r="I157" i="1"/>
  <c r="S143" i="1" l="1"/>
  <c r="T143" i="1" s="1"/>
  <c r="C144" i="1" s="1"/>
  <c r="R143" i="1"/>
  <c r="K85" i="1"/>
  <c r="L85" i="1" s="1"/>
  <c r="M85" i="1" s="1"/>
  <c r="J86" i="1"/>
  <c r="I158" i="1"/>
  <c r="A145" i="1"/>
  <c r="D145" i="1" s="1"/>
  <c r="O144" i="1"/>
  <c r="U144" i="1"/>
  <c r="V144" i="1"/>
  <c r="S144" i="1" l="1"/>
  <c r="T144" i="1" s="1"/>
  <c r="C145" i="1" s="1"/>
  <c r="R144" i="1"/>
  <c r="J87" i="1"/>
  <c r="K86" i="1"/>
  <c r="L86" i="1" s="1"/>
  <c r="M86" i="1" s="1"/>
  <c r="V145" i="1"/>
  <c r="U145" i="1"/>
  <c r="O145" i="1"/>
  <c r="S145" i="1" s="1"/>
  <c r="T145" i="1" s="1"/>
  <c r="A146" i="1"/>
  <c r="D146" i="1" s="1"/>
  <c r="I159" i="1"/>
  <c r="C146" i="1" l="1"/>
  <c r="K87" i="1"/>
  <c r="L87" i="1" s="1"/>
  <c r="M87" i="1" s="1"/>
  <c r="J88" i="1"/>
  <c r="I160" i="1"/>
  <c r="A147" i="1"/>
  <c r="D147" i="1" s="1"/>
  <c r="O146" i="1"/>
  <c r="V146" i="1"/>
  <c r="U146" i="1"/>
  <c r="S146" i="1" l="1"/>
  <c r="T146" i="1" s="1"/>
  <c r="C147" i="1" s="1"/>
  <c r="R146" i="1"/>
  <c r="J89" i="1"/>
  <c r="K88" i="1"/>
  <c r="L88" i="1" s="1"/>
  <c r="M88" i="1" s="1"/>
  <c r="A148" i="1"/>
  <c r="D148" i="1" s="1"/>
  <c r="O147" i="1"/>
  <c r="V147" i="1"/>
  <c r="U147" i="1"/>
  <c r="I161" i="1"/>
  <c r="S147" i="1" l="1"/>
  <c r="T147" i="1" s="1"/>
  <c r="C148" i="1" s="1"/>
  <c r="R147" i="1"/>
  <c r="K89" i="1"/>
  <c r="L89" i="1" s="1"/>
  <c r="M89" i="1" s="1"/>
  <c r="J90" i="1"/>
  <c r="U148" i="1"/>
  <c r="V148" i="1"/>
  <c r="A149" i="1"/>
  <c r="D149" i="1" s="1"/>
  <c r="O148" i="1"/>
  <c r="I162" i="1"/>
  <c r="S148" i="1" l="1"/>
  <c r="T148" i="1" s="1"/>
  <c r="C149" i="1" s="1"/>
  <c r="R148" i="1"/>
  <c r="J91" i="1"/>
  <c r="K90" i="1"/>
  <c r="L90" i="1" s="1"/>
  <c r="M90" i="1" s="1"/>
  <c r="I163" i="1"/>
  <c r="O149" i="1"/>
  <c r="A150" i="1"/>
  <c r="D150" i="1" s="1"/>
  <c r="U149" i="1"/>
  <c r="V149" i="1"/>
  <c r="S149" i="1" l="1"/>
  <c r="T149" i="1" s="1"/>
  <c r="C150" i="1" s="1"/>
  <c r="R149" i="1"/>
  <c r="J92" i="1"/>
  <c r="K91" i="1"/>
  <c r="L91" i="1" s="1"/>
  <c r="M91" i="1" s="1"/>
  <c r="A151" i="1"/>
  <c r="D151" i="1" s="1"/>
  <c r="O150" i="1"/>
  <c r="U150" i="1"/>
  <c r="V150" i="1"/>
  <c r="I164" i="1"/>
  <c r="S150" i="1" l="1"/>
  <c r="T150" i="1" s="1"/>
  <c r="C151" i="1" s="1"/>
  <c r="R150" i="1"/>
  <c r="J93" i="1"/>
  <c r="K92" i="1"/>
  <c r="L92" i="1" s="1"/>
  <c r="M92" i="1" s="1"/>
  <c r="I165" i="1"/>
  <c r="O151" i="1"/>
  <c r="A152" i="1"/>
  <c r="D152" i="1" s="1"/>
  <c r="V151" i="1"/>
  <c r="U151" i="1"/>
  <c r="S151" i="1" l="1"/>
  <c r="T151" i="1" s="1"/>
  <c r="C152" i="1" s="1"/>
  <c r="R151" i="1"/>
  <c r="J94" i="1"/>
  <c r="K93" i="1"/>
  <c r="L93" i="1" s="1"/>
  <c r="M93" i="1" s="1"/>
  <c r="V152" i="1"/>
  <c r="U152" i="1"/>
  <c r="I166" i="1"/>
  <c r="O152" i="1"/>
  <c r="A153" i="1"/>
  <c r="D153" i="1" s="1"/>
  <c r="S152" i="1" l="1"/>
  <c r="T152" i="1" s="1"/>
  <c r="C153" i="1" s="1"/>
  <c r="R152" i="1"/>
  <c r="K94" i="1"/>
  <c r="L94" i="1" s="1"/>
  <c r="M94" i="1" s="1"/>
  <c r="J95" i="1"/>
  <c r="O153" i="1"/>
  <c r="A154" i="1"/>
  <c r="D154" i="1" s="1"/>
  <c r="I167" i="1"/>
  <c r="U153" i="1"/>
  <c r="V153" i="1"/>
  <c r="S153" i="1" l="1"/>
  <c r="T153" i="1" s="1"/>
  <c r="C154" i="1" s="1"/>
  <c r="R153" i="1"/>
  <c r="J96" i="1"/>
  <c r="K95" i="1"/>
  <c r="L95" i="1" s="1"/>
  <c r="M95" i="1" s="1"/>
  <c r="I168" i="1"/>
  <c r="O154" i="1"/>
  <c r="A155" i="1"/>
  <c r="D155" i="1" s="1"/>
  <c r="V154" i="1"/>
  <c r="U154" i="1"/>
  <c r="S154" i="1" l="1"/>
  <c r="T154" i="1" s="1"/>
  <c r="C155" i="1" s="1"/>
  <c r="R154" i="1"/>
  <c r="J97" i="1"/>
  <c r="K96" i="1"/>
  <c r="L96" i="1" s="1"/>
  <c r="M96" i="1" s="1"/>
  <c r="U155" i="1"/>
  <c r="V155" i="1"/>
  <c r="O155" i="1"/>
  <c r="A156" i="1"/>
  <c r="D156" i="1" s="1"/>
  <c r="I169" i="1"/>
  <c r="S155" i="1" l="1"/>
  <c r="T155" i="1" s="1"/>
  <c r="C156" i="1" s="1"/>
  <c r="R155" i="1"/>
  <c r="J98" i="1"/>
  <c r="K97" i="1"/>
  <c r="L97" i="1" s="1"/>
  <c r="M97" i="1" s="1"/>
  <c r="V156" i="1"/>
  <c r="U156" i="1"/>
  <c r="I170" i="1"/>
  <c r="A157" i="1"/>
  <c r="D157" i="1" s="1"/>
  <c r="O156" i="1"/>
  <c r="S156" i="1" l="1"/>
  <c r="T156" i="1" s="1"/>
  <c r="C157" i="1" s="1"/>
  <c r="R156" i="1"/>
  <c r="K98" i="1"/>
  <c r="L98" i="1" s="1"/>
  <c r="M98" i="1" s="1"/>
  <c r="J99" i="1"/>
  <c r="I171" i="1"/>
  <c r="A158" i="1"/>
  <c r="D158" i="1" s="1"/>
  <c r="O157" i="1"/>
  <c r="U157" i="1"/>
  <c r="V157" i="1"/>
  <c r="S157" i="1" l="1"/>
  <c r="T157" i="1" s="1"/>
  <c r="C158" i="1" s="1"/>
  <c r="R157" i="1"/>
  <c r="K99" i="1"/>
  <c r="L99" i="1" s="1"/>
  <c r="M99" i="1" s="1"/>
  <c r="J100" i="1"/>
  <c r="O158" i="1"/>
  <c r="A159" i="1"/>
  <c r="D159" i="1" s="1"/>
  <c r="I172" i="1"/>
  <c r="V158" i="1"/>
  <c r="U158" i="1"/>
  <c r="S158" i="1" l="1"/>
  <c r="T158" i="1" s="1"/>
  <c r="C159" i="1" s="1"/>
  <c r="R158" i="1"/>
  <c r="J101" i="1"/>
  <c r="K100" i="1"/>
  <c r="L100" i="1" s="1"/>
  <c r="M100" i="1" s="1"/>
  <c r="I173" i="1"/>
  <c r="O159" i="1"/>
  <c r="A160" i="1"/>
  <c r="D160" i="1" s="1"/>
  <c r="V159" i="1"/>
  <c r="U159" i="1"/>
  <c r="S159" i="1" l="1"/>
  <c r="T159" i="1" s="1"/>
  <c r="C160" i="1" s="1"/>
  <c r="R159" i="1"/>
  <c r="K101" i="1"/>
  <c r="L101" i="1" s="1"/>
  <c r="M101" i="1" s="1"/>
  <c r="J102" i="1"/>
  <c r="A161" i="1"/>
  <c r="D161" i="1" s="1"/>
  <c r="O160" i="1"/>
  <c r="I174" i="1"/>
  <c r="V160" i="1"/>
  <c r="U160" i="1"/>
  <c r="S160" i="1" l="1"/>
  <c r="T160" i="1" s="1"/>
  <c r="C161" i="1" s="1"/>
  <c r="R160" i="1"/>
  <c r="J103" i="1"/>
  <c r="K102" i="1"/>
  <c r="L102" i="1" s="1"/>
  <c r="M102" i="1" s="1"/>
  <c r="O161" i="1"/>
  <c r="A162" i="1"/>
  <c r="D162" i="1" s="1"/>
  <c r="I175" i="1"/>
  <c r="V161" i="1"/>
  <c r="U161" i="1"/>
  <c r="S161" i="1" l="1"/>
  <c r="T161" i="1" s="1"/>
  <c r="C162" i="1" s="1"/>
  <c r="R161" i="1"/>
  <c r="J104" i="1"/>
  <c r="K103" i="1"/>
  <c r="L103" i="1" s="1"/>
  <c r="M103" i="1" s="1"/>
  <c r="U162" i="1"/>
  <c r="V162" i="1"/>
  <c r="I176" i="1"/>
  <c r="A163" i="1"/>
  <c r="D163" i="1" s="1"/>
  <c r="O162" i="1"/>
  <c r="S162" i="1" l="1"/>
  <c r="T162" i="1" s="1"/>
  <c r="C163" i="1" s="1"/>
  <c r="R162" i="1"/>
  <c r="K104" i="1"/>
  <c r="L104" i="1" s="1"/>
  <c r="M104" i="1" s="1"/>
  <c r="J105" i="1"/>
  <c r="U163" i="1"/>
  <c r="V163" i="1"/>
  <c r="I177" i="1"/>
  <c r="O163" i="1"/>
  <c r="A164" i="1"/>
  <c r="D164" i="1" s="1"/>
  <c r="S163" i="1" l="1"/>
  <c r="T163" i="1" s="1"/>
  <c r="C164" i="1" s="1"/>
  <c r="K105" i="1"/>
  <c r="L105" i="1" s="1"/>
  <c r="M105" i="1" s="1"/>
  <c r="J106" i="1"/>
  <c r="A165" i="1"/>
  <c r="D165" i="1" s="1"/>
  <c r="O164" i="1"/>
  <c r="I178" i="1"/>
  <c r="U164" i="1"/>
  <c r="V164" i="1"/>
  <c r="S164" i="1" l="1"/>
  <c r="T164" i="1" s="1"/>
  <c r="C165" i="1" s="1"/>
  <c r="J107" i="1"/>
  <c r="K106" i="1"/>
  <c r="L106" i="1" s="1"/>
  <c r="M106" i="1" s="1"/>
  <c r="V165" i="1"/>
  <c r="U165" i="1"/>
  <c r="I179" i="1"/>
  <c r="O165" i="1"/>
  <c r="A166" i="1"/>
  <c r="D166" i="1" s="1"/>
  <c r="S165" i="1" l="1"/>
  <c r="T165" i="1" s="1"/>
  <c r="C166" i="1" s="1"/>
  <c r="R165" i="1"/>
  <c r="K107" i="1"/>
  <c r="L107" i="1" s="1"/>
  <c r="M107" i="1" s="1"/>
  <c r="J108" i="1"/>
  <c r="I180" i="1"/>
  <c r="O166" i="1"/>
  <c r="A167" i="1"/>
  <c r="D167" i="1" s="1"/>
  <c r="V166" i="1"/>
  <c r="U166" i="1"/>
  <c r="S166" i="1" l="1"/>
  <c r="T166" i="1" s="1"/>
  <c r="C167" i="1" s="1"/>
  <c r="R166" i="1"/>
  <c r="K108" i="1"/>
  <c r="L108" i="1" s="1"/>
  <c r="M108" i="1" s="1"/>
  <c r="J109" i="1"/>
  <c r="O167" i="1"/>
  <c r="A168" i="1"/>
  <c r="D168" i="1" s="1"/>
  <c r="I181" i="1"/>
  <c r="V167" i="1"/>
  <c r="U167" i="1"/>
  <c r="S167" i="1" l="1"/>
  <c r="T167" i="1" s="1"/>
  <c r="C168" i="1" s="1"/>
  <c r="R167" i="1"/>
  <c r="J110" i="1"/>
  <c r="K109" i="1"/>
  <c r="L109" i="1" s="1"/>
  <c r="M109" i="1" s="1"/>
  <c r="I182" i="1"/>
  <c r="A169" i="1"/>
  <c r="D169" i="1" s="1"/>
  <c r="O168" i="1"/>
  <c r="U168" i="1"/>
  <c r="V168" i="1"/>
  <c r="S168" i="1" l="1"/>
  <c r="T168" i="1" s="1"/>
  <c r="C169" i="1" s="1"/>
  <c r="R168" i="1"/>
  <c r="J111" i="1"/>
  <c r="K110" i="1"/>
  <c r="L110" i="1" s="1"/>
  <c r="M110" i="1" s="1"/>
  <c r="A170" i="1"/>
  <c r="D170" i="1" s="1"/>
  <c r="O169" i="1"/>
  <c r="U169" i="1"/>
  <c r="V169" i="1"/>
  <c r="I183" i="1"/>
  <c r="S169" i="1" l="1"/>
  <c r="K111" i="1"/>
  <c r="L111" i="1" s="1"/>
  <c r="M111" i="1" s="1"/>
  <c r="J112" i="1"/>
  <c r="U170" i="1"/>
  <c r="V170" i="1"/>
  <c r="I184" i="1"/>
  <c r="O170" i="1"/>
  <c r="A171" i="1"/>
  <c r="D171" i="1" s="1"/>
  <c r="S170" i="1" l="1"/>
  <c r="T170" i="1" s="1"/>
  <c r="R170" i="1"/>
  <c r="J113" i="1"/>
  <c r="K112" i="1"/>
  <c r="L112" i="1" s="1"/>
  <c r="M112" i="1" s="1"/>
  <c r="U171" i="1"/>
  <c r="V171" i="1"/>
  <c r="I185" i="1"/>
  <c r="O171" i="1"/>
  <c r="A172" i="1"/>
  <c r="D172" i="1" s="1"/>
  <c r="S171" i="1" l="1"/>
  <c r="T171" i="1" s="1"/>
  <c r="R171" i="1"/>
  <c r="J114" i="1"/>
  <c r="K113" i="1"/>
  <c r="L113" i="1" s="1"/>
  <c r="M113" i="1" s="1"/>
  <c r="O172" i="1"/>
  <c r="A173" i="1"/>
  <c r="D173" i="1" s="1"/>
  <c r="I186" i="1"/>
  <c r="V172" i="1"/>
  <c r="U172" i="1"/>
  <c r="S172" i="1" l="1"/>
  <c r="T172" i="1" s="1"/>
  <c r="R172" i="1"/>
  <c r="J115" i="1"/>
  <c r="K114" i="1"/>
  <c r="L114" i="1" s="1"/>
  <c r="M114" i="1" s="1"/>
  <c r="V173" i="1"/>
  <c r="U173" i="1"/>
  <c r="I187" i="1"/>
  <c r="A174" i="1"/>
  <c r="D174" i="1" s="1"/>
  <c r="O173" i="1"/>
  <c r="S173" i="1" l="1"/>
  <c r="T173" i="1" s="1"/>
  <c r="R173" i="1"/>
  <c r="K115" i="1"/>
  <c r="L115" i="1" s="1"/>
  <c r="M115" i="1" s="1"/>
  <c r="J116" i="1"/>
  <c r="V174" i="1"/>
  <c r="U174" i="1"/>
  <c r="I188" i="1"/>
  <c r="O174" i="1"/>
  <c r="A175" i="1"/>
  <c r="D175" i="1" s="1"/>
  <c r="S174" i="1" l="1"/>
  <c r="T174" i="1" s="1"/>
  <c r="R174" i="1"/>
  <c r="K116" i="1"/>
  <c r="L116" i="1" s="1"/>
  <c r="M116" i="1" s="1"/>
  <c r="J117" i="1"/>
  <c r="A176" i="1"/>
  <c r="D176" i="1" s="1"/>
  <c r="O175" i="1"/>
  <c r="S175" i="1" s="1"/>
  <c r="I189" i="1"/>
  <c r="U175" i="1"/>
  <c r="V175" i="1"/>
  <c r="K117" i="1" l="1"/>
  <c r="L117" i="1" s="1"/>
  <c r="M117" i="1" s="1"/>
  <c r="J118" i="1"/>
  <c r="V176" i="1"/>
  <c r="U176" i="1"/>
  <c r="I190" i="1"/>
  <c r="O176" i="1"/>
  <c r="A177" i="1"/>
  <c r="D177" i="1" s="1"/>
  <c r="S176" i="1" l="1"/>
  <c r="T176" i="1" s="1"/>
  <c r="R176" i="1"/>
  <c r="K118" i="1"/>
  <c r="L118" i="1" s="1"/>
  <c r="M118" i="1" s="1"/>
  <c r="J119" i="1"/>
  <c r="A178" i="1"/>
  <c r="D178" i="1" s="1"/>
  <c r="O177" i="1"/>
  <c r="V177" i="1"/>
  <c r="U177" i="1"/>
  <c r="I191" i="1"/>
  <c r="S177" i="1" l="1"/>
  <c r="T177" i="1" s="1"/>
  <c r="R177" i="1"/>
  <c r="K119" i="1"/>
  <c r="L119" i="1" s="1"/>
  <c r="M119" i="1" s="1"/>
  <c r="J120" i="1"/>
  <c r="V178" i="1"/>
  <c r="U178" i="1"/>
  <c r="O178" i="1"/>
  <c r="A179" i="1"/>
  <c r="D179" i="1" s="1"/>
  <c r="I192" i="1"/>
  <c r="S178" i="1" l="1"/>
  <c r="T178" i="1" s="1"/>
  <c r="R178" i="1"/>
  <c r="J121" i="1"/>
  <c r="K120" i="1"/>
  <c r="L120" i="1" s="1"/>
  <c r="M120" i="1" s="1"/>
  <c r="I193" i="1"/>
  <c r="A180" i="1"/>
  <c r="D180" i="1" s="1"/>
  <c r="O179" i="1"/>
  <c r="U179" i="1"/>
  <c r="V179" i="1"/>
  <c r="S179" i="1" l="1"/>
  <c r="T179" i="1" s="1"/>
  <c r="R179" i="1"/>
  <c r="K121" i="1"/>
  <c r="L121" i="1" s="1"/>
  <c r="M121" i="1" s="1"/>
  <c r="J122" i="1"/>
  <c r="O180" i="1"/>
  <c r="A181" i="1"/>
  <c r="D181" i="1" s="1"/>
  <c r="V180" i="1"/>
  <c r="U180" i="1"/>
  <c r="I194" i="1"/>
  <c r="S180" i="1" l="1"/>
  <c r="T180" i="1" s="1"/>
  <c r="R180" i="1"/>
  <c r="J123" i="1"/>
  <c r="K122" i="1"/>
  <c r="L122" i="1" s="1"/>
  <c r="M122" i="1" s="1"/>
  <c r="A182" i="1"/>
  <c r="D182" i="1" s="1"/>
  <c r="O181" i="1"/>
  <c r="V181" i="1"/>
  <c r="U181" i="1"/>
  <c r="I195" i="1"/>
  <c r="S181" i="1" l="1"/>
  <c r="T181" i="1" s="1"/>
  <c r="R181" i="1"/>
  <c r="K123" i="1"/>
  <c r="L123" i="1" s="1"/>
  <c r="M123" i="1" s="1"/>
  <c r="J124" i="1"/>
  <c r="U182" i="1"/>
  <c r="V182" i="1"/>
  <c r="O182" i="1"/>
  <c r="A183" i="1"/>
  <c r="D183" i="1" s="1"/>
  <c r="I196" i="1"/>
  <c r="S182" i="1" l="1"/>
  <c r="T182" i="1" s="1"/>
  <c r="R182" i="1"/>
  <c r="K124" i="1"/>
  <c r="L124" i="1" s="1"/>
  <c r="M124" i="1" s="1"/>
  <c r="J125" i="1"/>
  <c r="V183" i="1"/>
  <c r="U183" i="1"/>
  <c r="I197" i="1"/>
  <c r="A184" i="1"/>
  <c r="D184" i="1" s="1"/>
  <c r="O183" i="1"/>
  <c r="S183" i="1" l="1"/>
  <c r="T183" i="1" s="1"/>
  <c r="K125" i="1"/>
  <c r="L125" i="1" s="1"/>
  <c r="M125" i="1" s="1"/>
  <c r="J126" i="1"/>
  <c r="V184" i="1"/>
  <c r="U184" i="1"/>
  <c r="I198" i="1"/>
  <c r="O184" i="1"/>
  <c r="A185" i="1"/>
  <c r="D185" i="1" s="1"/>
  <c r="S184" i="1" l="1"/>
  <c r="T184" i="1" s="1"/>
  <c r="R184" i="1"/>
  <c r="J127" i="1"/>
  <c r="K126" i="1"/>
  <c r="L126" i="1" s="1"/>
  <c r="M126" i="1" s="1"/>
  <c r="A186" i="1"/>
  <c r="D186" i="1" s="1"/>
  <c r="O185" i="1"/>
  <c r="U185" i="1"/>
  <c r="V185" i="1"/>
  <c r="I199" i="1"/>
  <c r="S185" i="1" l="1"/>
  <c r="T185" i="1" s="1"/>
  <c r="R185" i="1"/>
  <c r="J128" i="1"/>
  <c r="K127" i="1"/>
  <c r="L127" i="1" s="1"/>
  <c r="M127" i="1" s="1"/>
  <c r="V186" i="1"/>
  <c r="U186" i="1"/>
  <c r="I200" i="1"/>
  <c r="O186" i="1"/>
  <c r="A187" i="1"/>
  <c r="D187" i="1" s="1"/>
  <c r="S186" i="1" l="1"/>
  <c r="T186" i="1" s="1"/>
  <c r="R186" i="1"/>
  <c r="K128" i="1"/>
  <c r="L128" i="1" s="1"/>
  <c r="M128" i="1" s="1"/>
  <c r="J129" i="1"/>
  <c r="I201" i="1"/>
  <c r="V187" i="1"/>
  <c r="U187" i="1"/>
  <c r="A188" i="1"/>
  <c r="D188" i="1" s="1"/>
  <c r="O187" i="1"/>
  <c r="S187" i="1" l="1"/>
  <c r="T187" i="1" s="1"/>
  <c r="R187" i="1"/>
  <c r="K129" i="1"/>
  <c r="L129" i="1" s="1"/>
  <c r="M129" i="1" s="1"/>
  <c r="J130" i="1"/>
  <c r="I202" i="1"/>
  <c r="V188" i="1"/>
  <c r="U188" i="1"/>
  <c r="A189" i="1"/>
  <c r="D189" i="1" s="1"/>
  <c r="O188" i="1"/>
  <c r="S188" i="1" l="1"/>
  <c r="T188" i="1" s="1"/>
  <c r="J131" i="1"/>
  <c r="K130" i="1"/>
  <c r="L130" i="1" s="1"/>
  <c r="M130" i="1" s="1"/>
  <c r="V189" i="1"/>
  <c r="U189" i="1"/>
  <c r="A190" i="1"/>
  <c r="D190" i="1" s="1"/>
  <c r="O189" i="1"/>
  <c r="I203" i="1"/>
  <c r="S189" i="1" l="1"/>
  <c r="T189" i="1" s="1"/>
  <c r="R189" i="1"/>
  <c r="K131" i="1"/>
  <c r="L131" i="1" s="1"/>
  <c r="M131" i="1" s="1"/>
  <c r="J132" i="1"/>
  <c r="I204" i="1"/>
  <c r="A191" i="1"/>
  <c r="D191" i="1" s="1"/>
  <c r="O190" i="1"/>
  <c r="U190" i="1"/>
  <c r="V190" i="1"/>
  <c r="S190" i="1" l="1"/>
  <c r="T190" i="1" s="1"/>
  <c r="R190" i="1"/>
  <c r="J133" i="1"/>
  <c r="K132" i="1"/>
  <c r="L132" i="1" s="1"/>
  <c r="M132" i="1" s="1"/>
  <c r="V191" i="1"/>
  <c r="U191" i="1"/>
  <c r="I205" i="1"/>
  <c r="A192" i="1"/>
  <c r="D192" i="1" s="1"/>
  <c r="O191" i="1"/>
  <c r="S191" i="1" l="1"/>
  <c r="T191" i="1" s="1"/>
  <c r="R191" i="1"/>
  <c r="K133" i="1"/>
  <c r="L133" i="1" s="1"/>
  <c r="M133" i="1" s="1"/>
  <c r="J134" i="1"/>
  <c r="U192" i="1"/>
  <c r="V192" i="1"/>
  <c r="A193" i="1"/>
  <c r="D193" i="1" s="1"/>
  <c r="O192" i="1"/>
  <c r="I206" i="1"/>
  <c r="S192" i="1" l="1"/>
  <c r="T192" i="1" s="1"/>
  <c r="R192" i="1"/>
  <c r="J135" i="1"/>
  <c r="K134" i="1"/>
  <c r="L134" i="1" s="1"/>
  <c r="M134" i="1" s="1"/>
  <c r="A194" i="1"/>
  <c r="D194" i="1" s="1"/>
  <c r="O193" i="1"/>
  <c r="I207" i="1"/>
  <c r="V193" i="1"/>
  <c r="U193" i="1"/>
  <c r="S193" i="1" l="1"/>
  <c r="T193" i="1" s="1"/>
  <c r="R193" i="1"/>
  <c r="K135" i="1"/>
  <c r="L135" i="1" s="1"/>
  <c r="M135" i="1" s="1"/>
  <c r="J136" i="1"/>
  <c r="U194" i="1"/>
  <c r="V194" i="1"/>
  <c r="I208" i="1"/>
  <c r="O194" i="1"/>
  <c r="A195" i="1"/>
  <c r="D195" i="1" s="1"/>
  <c r="S194" i="1" l="1"/>
  <c r="T194" i="1" s="1"/>
  <c r="J137" i="1"/>
  <c r="K136" i="1"/>
  <c r="L136" i="1" s="1"/>
  <c r="M136" i="1" s="1"/>
  <c r="O195" i="1"/>
  <c r="A196" i="1"/>
  <c r="D196" i="1" s="1"/>
  <c r="V195" i="1"/>
  <c r="U195" i="1"/>
  <c r="I209" i="1"/>
  <c r="S195" i="1" l="1"/>
  <c r="T195" i="1" s="1"/>
  <c r="K137" i="1"/>
  <c r="L137" i="1" s="1"/>
  <c r="M137" i="1" s="1"/>
  <c r="J138" i="1"/>
  <c r="I210" i="1"/>
  <c r="O196" i="1"/>
  <c r="A197" i="1"/>
  <c r="D197" i="1" s="1"/>
  <c r="V196" i="1"/>
  <c r="U196" i="1"/>
  <c r="S196" i="1" l="1"/>
  <c r="T196" i="1" s="1"/>
  <c r="R196" i="1"/>
  <c r="J139" i="1"/>
  <c r="K138" i="1"/>
  <c r="L138" i="1" s="1"/>
  <c r="M138" i="1" s="1"/>
  <c r="A198" i="1"/>
  <c r="D198" i="1" s="1"/>
  <c r="O197" i="1"/>
  <c r="I211" i="1"/>
  <c r="V197" i="1"/>
  <c r="U197" i="1"/>
  <c r="S197" i="1" l="1"/>
  <c r="T197" i="1" s="1"/>
  <c r="R197" i="1"/>
  <c r="K139" i="1"/>
  <c r="L139" i="1" s="1"/>
  <c r="M139" i="1" s="1"/>
  <c r="J140" i="1"/>
  <c r="V198" i="1"/>
  <c r="U198" i="1"/>
  <c r="I212" i="1"/>
  <c r="A199" i="1"/>
  <c r="D199" i="1" s="1"/>
  <c r="O198" i="1"/>
  <c r="S198" i="1" l="1"/>
  <c r="T198" i="1" s="1"/>
  <c r="R198" i="1"/>
  <c r="J141" i="1"/>
  <c r="K140" i="1"/>
  <c r="L140" i="1" s="1"/>
  <c r="M140" i="1" s="1"/>
  <c r="V199" i="1"/>
  <c r="U199" i="1"/>
  <c r="I213" i="1"/>
  <c r="O199" i="1"/>
  <c r="A200" i="1"/>
  <c r="D200" i="1" s="1"/>
  <c r="S199" i="1" l="1"/>
  <c r="T199" i="1" s="1"/>
  <c r="R199" i="1"/>
  <c r="K141" i="1"/>
  <c r="L141" i="1" s="1"/>
  <c r="M141" i="1" s="1"/>
  <c r="J142" i="1"/>
  <c r="A201" i="1"/>
  <c r="D201" i="1" s="1"/>
  <c r="O200" i="1"/>
  <c r="I214" i="1"/>
  <c r="U200" i="1"/>
  <c r="V200" i="1"/>
  <c r="S200" i="1" l="1"/>
  <c r="T200" i="1" s="1"/>
  <c r="R200" i="1"/>
  <c r="J143" i="1"/>
  <c r="K142" i="1"/>
  <c r="L142" i="1" s="1"/>
  <c r="M142" i="1" s="1"/>
  <c r="A202" i="1"/>
  <c r="D202" i="1" s="1"/>
  <c r="O201" i="1"/>
  <c r="I215" i="1"/>
  <c r="U201" i="1"/>
  <c r="V201" i="1"/>
  <c r="S201" i="1" l="1"/>
  <c r="T201" i="1" s="1"/>
  <c r="R201" i="1"/>
  <c r="K143" i="1"/>
  <c r="L143" i="1" s="1"/>
  <c r="M143" i="1" s="1"/>
  <c r="J144" i="1"/>
  <c r="A203" i="1"/>
  <c r="D203" i="1" s="1"/>
  <c r="O202" i="1"/>
  <c r="I216" i="1"/>
  <c r="U202" i="1"/>
  <c r="V202" i="1"/>
  <c r="S202" i="1" l="1"/>
  <c r="J145" i="1"/>
  <c r="K144" i="1"/>
  <c r="L144" i="1" s="1"/>
  <c r="M144" i="1" s="1"/>
  <c r="A204" i="1"/>
  <c r="D204" i="1" s="1"/>
  <c r="O203" i="1"/>
  <c r="I217" i="1"/>
  <c r="V203" i="1"/>
  <c r="U203" i="1"/>
  <c r="S203" i="1" l="1"/>
  <c r="T203" i="1" s="1"/>
  <c r="R203" i="1"/>
  <c r="K145" i="1"/>
  <c r="L145" i="1" s="1"/>
  <c r="M145" i="1" s="1"/>
  <c r="J146" i="1"/>
  <c r="U204" i="1"/>
  <c r="V204" i="1"/>
  <c r="I218" i="1"/>
  <c r="A205" i="1"/>
  <c r="D205" i="1" s="1"/>
  <c r="O204" i="1"/>
  <c r="S204" i="1" l="1"/>
  <c r="T204" i="1" s="1"/>
  <c r="R204" i="1"/>
  <c r="J147" i="1"/>
  <c r="K146" i="1"/>
  <c r="L146" i="1" s="1"/>
  <c r="M146" i="1" s="1"/>
  <c r="V205" i="1"/>
  <c r="U205" i="1"/>
  <c r="I219" i="1"/>
  <c r="O205" i="1"/>
  <c r="A206" i="1"/>
  <c r="D206" i="1" s="1"/>
  <c r="S205" i="1" l="1"/>
  <c r="T205" i="1" s="1"/>
  <c r="R205" i="1"/>
  <c r="K147" i="1"/>
  <c r="L147" i="1" s="1"/>
  <c r="M147" i="1" s="1"/>
  <c r="J148" i="1"/>
  <c r="A207" i="1"/>
  <c r="D207" i="1" s="1"/>
  <c r="O206" i="1"/>
  <c r="V206" i="1"/>
  <c r="U206" i="1"/>
  <c r="I220" i="1"/>
  <c r="S206" i="1" l="1"/>
  <c r="T206" i="1" s="1"/>
  <c r="R206" i="1"/>
  <c r="J149" i="1"/>
  <c r="K148" i="1"/>
  <c r="L148" i="1" s="1"/>
  <c r="M148" i="1" s="1"/>
  <c r="V207" i="1"/>
  <c r="U207" i="1"/>
  <c r="A208" i="1"/>
  <c r="D208" i="1" s="1"/>
  <c r="O207" i="1"/>
  <c r="I221" i="1"/>
  <c r="S207" i="1" l="1"/>
  <c r="T207" i="1" s="1"/>
  <c r="R207" i="1"/>
  <c r="K149" i="1"/>
  <c r="L149" i="1" s="1"/>
  <c r="M149" i="1" s="1"/>
  <c r="J150" i="1"/>
  <c r="V208" i="1"/>
  <c r="U208" i="1"/>
  <c r="I222" i="1"/>
  <c r="A209" i="1"/>
  <c r="D209" i="1" s="1"/>
  <c r="O208" i="1"/>
  <c r="S208" i="1" s="1"/>
  <c r="J151" i="1" l="1"/>
  <c r="K150" i="1"/>
  <c r="L150" i="1" s="1"/>
  <c r="M150" i="1" s="1"/>
  <c r="U209" i="1"/>
  <c r="V209" i="1"/>
  <c r="I223" i="1"/>
  <c r="A210" i="1"/>
  <c r="D210" i="1" s="1"/>
  <c r="O209" i="1"/>
  <c r="S209" i="1" l="1"/>
  <c r="T209" i="1" s="1"/>
  <c r="R209" i="1"/>
  <c r="J152" i="1"/>
  <c r="K151" i="1"/>
  <c r="L151" i="1" s="1"/>
  <c r="M151" i="1" s="1"/>
  <c r="V210" i="1"/>
  <c r="U210" i="1"/>
  <c r="O210" i="1"/>
  <c r="A211" i="1"/>
  <c r="D211" i="1" s="1"/>
  <c r="I224" i="1"/>
  <c r="S210" i="1" l="1"/>
  <c r="T210" i="1" s="1"/>
  <c r="R210" i="1"/>
  <c r="J153" i="1"/>
  <c r="K152" i="1"/>
  <c r="L152" i="1" s="1"/>
  <c r="M152" i="1" s="1"/>
  <c r="V211" i="1"/>
  <c r="U211" i="1"/>
  <c r="I225" i="1"/>
  <c r="A212" i="1"/>
  <c r="D212" i="1" s="1"/>
  <c r="O211" i="1"/>
  <c r="S211" i="1" l="1"/>
  <c r="T211" i="1" s="1"/>
  <c r="R211" i="1"/>
  <c r="K153" i="1"/>
  <c r="L153" i="1" s="1"/>
  <c r="M153" i="1" s="1"/>
  <c r="J154" i="1"/>
  <c r="V212" i="1"/>
  <c r="U212" i="1"/>
  <c r="I226" i="1"/>
  <c r="A213" i="1"/>
  <c r="D213" i="1" s="1"/>
  <c r="O212" i="1"/>
  <c r="S212" i="1" l="1"/>
  <c r="T212" i="1" s="1"/>
  <c r="R212" i="1"/>
  <c r="J155" i="1"/>
  <c r="K154" i="1"/>
  <c r="L154" i="1" s="1"/>
  <c r="M154" i="1" s="1"/>
  <c r="V213" i="1"/>
  <c r="U213" i="1"/>
  <c r="I227" i="1"/>
  <c r="A214" i="1"/>
  <c r="D214" i="1" s="1"/>
  <c r="O213" i="1"/>
  <c r="S213" i="1" l="1"/>
  <c r="T213" i="1" s="1"/>
  <c r="R213" i="1"/>
  <c r="K155" i="1"/>
  <c r="L155" i="1" s="1"/>
  <c r="M155" i="1" s="1"/>
  <c r="J156" i="1"/>
  <c r="I228" i="1"/>
  <c r="V214" i="1"/>
  <c r="U214" i="1"/>
  <c r="A215" i="1"/>
  <c r="D215" i="1" s="1"/>
  <c r="O214" i="1"/>
  <c r="S214" i="1" l="1"/>
  <c r="T214" i="1" s="1"/>
  <c r="R214" i="1"/>
  <c r="J157" i="1"/>
  <c r="K156" i="1"/>
  <c r="L156" i="1" s="1"/>
  <c r="M156" i="1" s="1"/>
  <c r="A216" i="1"/>
  <c r="D216" i="1" s="1"/>
  <c r="O215" i="1"/>
  <c r="I229" i="1"/>
  <c r="U215" i="1"/>
  <c r="V215" i="1"/>
  <c r="S215" i="1" l="1"/>
  <c r="T215" i="1" s="1"/>
  <c r="R215" i="1"/>
  <c r="J158" i="1"/>
  <c r="K157" i="1"/>
  <c r="L157" i="1" s="1"/>
  <c r="M157" i="1" s="1"/>
  <c r="U216" i="1"/>
  <c r="V216" i="1"/>
  <c r="I230" i="1"/>
  <c r="O216" i="1"/>
  <c r="A217" i="1"/>
  <c r="D217" i="1" s="1"/>
  <c r="S216" i="1" l="1"/>
  <c r="T216" i="1" s="1"/>
  <c r="R216" i="1"/>
  <c r="J159" i="1"/>
  <c r="K158" i="1"/>
  <c r="L158" i="1" s="1"/>
  <c r="M158" i="1" s="1"/>
  <c r="A218" i="1"/>
  <c r="D218" i="1" s="1"/>
  <c r="O217" i="1"/>
  <c r="I231" i="1"/>
  <c r="U217" i="1"/>
  <c r="V217" i="1"/>
  <c r="S217" i="1" l="1"/>
  <c r="T217" i="1" s="1"/>
  <c r="R217" i="1"/>
  <c r="K159" i="1"/>
  <c r="L159" i="1" s="1"/>
  <c r="M159" i="1" s="1"/>
  <c r="J160" i="1"/>
  <c r="V218" i="1"/>
  <c r="U218" i="1"/>
  <c r="I232" i="1"/>
  <c r="O218" i="1"/>
  <c r="A219" i="1"/>
  <c r="D219" i="1" s="1"/>
  <c r="S218" i="1" l="1"/>
  <c r="T218" i="1" s="1"/>
  <c r="R218" i="1"/>
  <c r="J161" i="1"/>
  <c r="K160" i="1"/>
  <c r="L160" i="1" s="1"/>
  <c r="M160" i="1" s="1"/>
  <c r="A220" i="1"/>
  <c r="D220" i="1" s="1"/>
  <c r="O219" i="1"/>
  <c r="I233" i="1"/>
  <c r="U219" i="1"/>
  <c r="V219" i="1"/>
  <c r="S219" i="1" l="1"/>
  <c r="T219" i="1" s="1"/>
  <c r="R219" i="1"/>
  <c r="K161" i="1"/>
  <c r="L161" i="1" s="1"/>
  <c r="M161" i="1" s="1"/>
  <c r="J162" i="1"/>
  <c r="I234" i="1"/>
  <c r="O220" i="1"/>
  <c r="A221" i="1"/>
  <c r="D221" i="1" s="1"/>
  <c r="U220" i="1"/>
  <c r="V220" i="1"/>
  <c r="S220" i="1" l="1"/>
  <c r="T220" i="1" s="1"/>
  <c r="R220" i="1"/>
  <c r="J163" i="1"/>
  <c r="K162" i="1"/>
  <c r="L162" i="1" s="1"/>
  <c r="M162" i="1" s="1"/>
  <c r="I235" i="1"/>
  <c r="A222" i="1"/>
  <c r="D222" i="1" s="1"/>
  <c r="O221" i="1"/>
  <c r="V221" i="1"/>
  <c r="U221" i="1"/>
  <c r="S221" i="1" l="1"/>
  <c r="T221" i="1" s="1"/>
  <c r="R221" i="1"/>
  <c r="K163" i="1"/>
  <c r="L163" i="1" s="1"/>
  <c r="M163" i="1" s="1"/>
  <c r="J164" i="1"/>
  <c r="I236" i="1"/>
  <c r="U222" i="1"/>
  <c r="V222" i="1"/>
  <c r="A223" i="1"/>
  <c r="D223" i="1" s="1"/>
  <c r="O222" i="1"/>
  <c r="S222" i="1" l="1"/>
  <c r="T222" i="1" s="1"/>
  <c r="R222" i="1"/>
  <c r="J165" i="1"/>
  <c r="K164" i="1"/>
  <c r="L164" i="1" s="1"/>
  <c r="M164" i="1" s="1"/>
  <c r="I237" i="1"/>
  <c r="U223" i="1"/>
  <c r="V223" i="1"/>
  <c r="A224" i="1"/>
  <c r="D224" i="1" s="1"/>
  <c r="O223" i="1"/>
  <c r="S223" i="1" l="1"/>
  <c r="T223" i="1" s="1"/>
  <c r="R223" i="1"/>
  <c r="K165" i="1"/>
  <c r="L165" i="1" s="1"/>
  <c r="M165" i="1" s="1"/>
  <c r="J166" i="1"/>
  <c r="U224" i="1"/>
  <c r="V224" i="1"/>
  <c r="I238" i="1"/>
  <c r="A225" i="1"/>
  <c r="D225" i="1" s="1"/>
  <c r="O224" i="1"/>
  <c r="S224" i="1" l="1"/>
  <c r="J167" i="1"/>
  <c r="K166" i="1"/>
  <c r="L166" i="1" s="1"/>
  <c r="M166" i="1" s="1"/>
  <c r="O225" i="1"/>
  <c r="A226" i="1"/>
  <c r="D226" i="1" s="1"/>
  <c r="I239" i="1"/>
  <c r="V225" i="1"/>
  <c r="U225" i="1"/>
  <c r="S225" i="1" l="1"/>
  <c r="K167" i="1"/>
  <c r="L167" i="1" s="1"/>
  <c r="M167" i="1" s="1"/>
  <c r="J168" i="1"/>
  <c r="I240" i="1"/>
  <c r="O226" i="1"/>
  <c r="A227" i="1"/>
  <c r="D227" i="1" s="1"/>
  <c r="V226" i="1"/>
  <c r="U226" i="1"/>
  <c r="S226" i="1" l="1"/>
  <c r="T226" i="1" s="1"/>
  <c r="R226" i="1"/>
  <c r="J169" i="1"/>
  <c r="K168" i="1"/>
  <c r="L168" i="1" s="1"/>
  <c r="M168" i="1" s="1"/>
  <c r="A228" i="1"/>
  <c r="D228" i="1" s="1"/>
  <c r="O227" i="1"/>
  <c r="V227" i="1"/>
  <c r="U227" i="1"/>
  <c r="I241" i="1"/>
  <c r="S227" i="1" l="1"/>
  <c r="T227" i="1" s="1"/>
  <c r="R227" i="1"/>
  <c r="K169" i="1"/>
  <c r="L169" i="1" s="1"/>
  <c r="M169" i="1" s="1"/>
  <c r="J170" i="1"/>
  <c r="V228" i="1"/>
  <c r="U228" i="1"/>
  <c r="I242" i="1"/>
  <c r="O228" i="1"/>
  <c r="A229" i="1"/>
  <c r="D229" i="1" s="1"/>
  <c r="S228" i="1" l="1"/>
  <c r="T228" i="1" s="1"/>
  <c r="R228" i="1"/>
  <c r="J171" i="1"/>
  <c r="K170" i="1"/>
  <c r="L170" i="1" s="1"/>
  <c r="M170" i="1" s="1"/>
  <c r="I243" i="1"/>
  <c r="O229" i="1"/>
  <c r="A230" i="1"/>
  <c r="D230" i="1" s="1"/>
  <c r="V229" i="1"/>
  <c r="U229" i="1"/>
  <c r="S229" i="1" l="1"/>
  <c r="T229" i="1" s="1"/>
  <c r="R229" i="1"/>
  <c r="K171" i="1"/>
  <c r="L171" i="1" s="1"/>
  <c r="M171" i="1" s="1"/>
  <c r="J172" i="1"/>
  <c r="O230" i="1"/>
  <c r="A231" i="1"/>
  <c r="D231" i="1" s="1"/>
  <c r="I244" i="1"/>
  <c r="V230" i="1"/>
  <c r="U230" i="1"/>
  <c r="S230" i="1" l="1"/>
  <c r="J173" i="1"/>
  <c r="K172" i="1"/>
  <c r="L172" i="1" s="1"/>
  <c r="M172" i="1" s="1"/>
  <c r="V231" i="1"/>
  <c r="U231" i="1"/>
  <c r="I245" i="1"/>
  <c r="O231" i="1"/>
  <c r="A232" i="1"/>
  <c r="D232" i="1" s="1"/>
  <c r="S231" i="1" l="1"/>
  <c r="T231" i="1" s="1"/>
  <c r="R231" i="1"/>
  <c r="J174" i="1"/>
  <c r="K173" i="1"/>
  <c r="L173" i="1" s="1"/>
  <c r="M173" i="1" s="1"/>
  <c r="I246" i="1"/>
  <c r="O232" i="1"/>
  <c r="A233" i="1"/>
  <c r="D233" i="1" s="1"/>
  <c r="U232" i="1"/>
  <c r="V232" i="1"/>
  <c r="S232" i="1" l="1"/>
  <c r="T232" i="1" s="1"/>
  <c r="R232" i="1"/>
  <c r="J175" i="1"/>
  <c r="K174" i="1"/>
  <c r="L174" i="1" s="1"/>
  <c r="M174" i="1" s="1"/>
  <c r="A234" i="1"/>
  <c r="D234" i="1" s="1"/>
  <c r="O233" i="1"/>
  <c r="I247" i="1"/>
  <c r="V233" i="1"/>
  <c r="U233" i="1"/>
  <c r="S233" i="1" l="1"/>
  <c r="T233" i="1" s="1"/>
  <c r="R233" i="1"/>
  <c r="J176" i="1"/>
  <c r="K175" i="1"/>
  <c r="L175" i="1" s="1"/>
  <c r="M175" i="1" s="1"/>
  <c r="V234" i="1"/>
  <c r="U234" i="1"/>
  <c r="I248" i="1"/>
  <c r="O234" i="1"/>
  <c r="A235" i="1"/>
  <c r="D235" i="1" s="1"/>
  <c r="S234" i="1" l="1"/>
  <c r="T234" i="1" s="1"/>
  <c r="R234" i="1"/>
  <c r="J177" i="1"/>
  <c r="K176" i="1"/>
  <c r="L176" i="1" s="1"/>
  <c r="M176" i="1" s="1"/>
  <c r="O235" i="1"/>
  <c r="A236" i="1"/>
  <c r="D236" i="1" s="1"/>
  <c r="I249" i="1"/>
  <c r="V235" i="1"/>
  <c r="U235" i="1"/>
  <c r="S235" i="1" l="1"/>
  <c r="T235" i="1" s="1"/>
  <c r="R235" i="1"/>
  <c r="K177" i="1"/>
  <c r="L177" i="1" s="1"/>
  <c r="M177" i="1" s="1"/>
  <c r="J178" i="1"/>
  <c r="A237" i="1"/>
  <c r="D237" i="1" s="1"/>
  <c r="O236" i="1"/>
  <c r="S236" i="1" s="1"/>
  <c r="I250" i="1"/>
  <c r="U236" i="1"/>
  <c r="V236" i="1"/>
  <c r="K178" i="1" l="1"/>
  <c r="L178" i="1" s="1"/>
  <c r="M178" i="1" s="1"/>
  <c r="J179" i="1"/>
  <c r="I251" i="1"/>
  <c r="U237" i="1"/>
  <c r="V237" i="1"/>
  <c r="O237" i="1"/>
  <c r="A238" i="1"/>
  <c r="D238" i="1" s="1"/>
  <c r="S237" i="1" l="1"/>
  <c r="T237" i="1" s="1"/>
  <c r="R237" i="1"/>
  <c r="J180" i="1"/>
  <c r="K179" i="1"/>
  <c r="L179" i="1" s="1"/>
  <c r="M179" i="1" s="1"/>
  <c r="A239" i="1"/>
  <c r="D239" i="1" s="1"/>
  <c r="O238" i="1"/>
  <c r="U238" i="1"/>
  <c r="V238" i="1"/>
  <c r="I252" i="1"/>
  <c r="S238" i="1" l="1"/>
  <c r="T238" i="1" s="1"/>
  <c r="R238" i="1"/>
  <c r="K180" i="1"/>
  <c r="L180" i="1" s="1"/>
  <c r="M180" i="1" s="1"/>
  <c r="J181" i="1"/>
  <c r="I253" i="1"/>
  <c r="V239" i="1"/>
  <c r="U239" i="1"/>
  <c r="O239" i="1"/>
  <c r="A240" i="1"/>
  <c r="D240" i="1" s="1"/>
  <c r="S239" i="1" l="1"/>
  <c r="T239" i="1" s="1"/>
  <c r="R239" i="1"/>
  <c r="K181" i="1"/>
  <c r="L181" i="1" s="1"/>
  <c r="M181" i="1" s="1"/>
  <c r="J182" i="1"/>
  <c r="A241" i="1"/>
  <c r="D241" i="1" s="1"/>
  <c r="O240" i="1"/>
  <c r="U240" i="1"/>
  <c r="V240" i="1"/>
  <c r="I254" i="1"/>
  <c r="S240" i="1" l="1"/>
  <c r="T240" i="1" s="1"/>
  <c r="R240" i="1"/>
  <c r="J183" i="1"/>
  <c r="K182" i="1"/>
  <c r="L182" i="1" s="1"/>
  <c r="M182" i="1" s="1"/>
  <c r="O241" i="1"/>
  <c r="A242" i="1"/>
  <c r="D242" i="1" s="1"/>
  <c r="I255" i="1"/>
  <c r="V241" i="1"/>
  <c r="U241" i="1"/>
  <c r="S241" i="1" l="1"/>
  <c r="T241" i="1" s="1"/>
  <c r="R241" i="1"/>
  <c r="K183" i="1"/>
  <c r="L183" i="1" s="1"/>
  <c r="M183" i="1" s="1"/>
  <c r="J184" i="1"/>
  <c r="I256" i="1"/>
  <c r="A243" i="1"/>
  <c r="D243" i="1" s="1"/>
  <c r="O242" i="1"/>
  <c r="U242" i="1"/>
  <c r="V242" i="1"/>
  <c r="S242" i="1" l="1"/>
  <c r="T242" i="1" s="1"/>
  <c r="R242" i="1"/>
  <c r="J185" i="1"/>
  <c r="K184" i="1"/>
  <c r="L184" i="1" s="1"/>
  <c r="M184" i="1" s="1"/>
  <c r="I257" i="1"/>
  <c r="V243" i="1"/>
  <c r="U243" i="1"/>
  <c r="O243" i="1"/>
  <c r="A244" i="1"/>
  <c r="D244" i="1" s="1"/>
  <c r="S243" i="1" l="1"/>
  <c r="T243" i="1" s="1"/>
  <c r="R243" i="1"/>
  <c r="J186" i="1"/>
  <c r="K185" i="1"/>
  <c r="L185" i="1" s="1"/>
  <c r="M185" i="1" s="1"/>
  <c r="A245" i="1"/>
  <c r="D245" i="1" s="1"/>
  <c r="O244" i="1"/>
  <c r="U244" i="1"/>
  <c r="V244" i="1"/>
  <c r="I258" i="1"/>
  <c r="S244" i="1" l="1"/>
  <c r="T244" i="1" s="1"/>
  <c r="R244" i="1"/>
  <c r="J187" i="1"/>
  <c r="K186" i="1"/>
  <c r="L186" i="1" s="1"/>
  <c r="M186" i="1" s="1"/>
  <c r="I259" i="1"/>
  <c r="O245" i="1"/>
  <c r="A246" i="1"/>
  <c r="D246" i="1" s="1"/>
  <c r="V245" i="1"/>
  <c r="U245" i="1"/>
  <c r="S245" i="1" l="1"/>
  <c r="T245" i="1" s="1"/>
  <c r="R245" i="1"/>
  <c r="K187" i="1"/>
  <c r="L187" i="1" s="1"/>
  <c r="M187" i="1" s="1"/>
  <c r="J188" i="1"/>
  <c r="I260" i="1"/>
  <c r="A247" i="1"/>
  <c r="D247" i="1" s="1"/>
  <c r="O246" i="1"/>
  <c r="U246" i="1"/>
  <c r="V246" i="1"/>
  <c r="S246" i="1" l="1"/>
  <c r="T246" i="1" s="1"/>
  <c r="R246" i="1"/>
  <c r="K188" i="1"/>
  <c r="L188" i="1" s="1"/>
  <c r="M188" i="1" s="1"/>
  <c r="J189" i="1"/>
  <c r="O247" i="1"/>
  <c r="A248" i="1"/>
  <c r="D248" i="1" s="1"/>
  <c r="I261" i="1"/>
  <c r="V247" i="1"/>
  <c r="U247" i="1"/>
  <c r="S247" i="1" l="1"/>
  <c r="T247" i="1" s="1"/>
  <c r="R247" i="1"/>
  <c r="K189" i="1"/>
  <c r="L189" i="1" s="1"/>
  <c r="M189" i="1" s="1"/>
  <c r="J190" i="1"/>
  <c r="I262" i="1"/>
  <c r="O248" i="1"/>
  <c r="A249" i="1"/>
  <c r="D249" i="1" s="1"/>
  <c r="U248" i="1"/>
  <c r="V248" i="1"/>
  <c r="S248" i="1" l="1"/>
  <c r="T248" i="1" s="1"/>
  <c r="R248" i="1"/>
  <c r="K190" i="1"/>
  <c r="L190" i="1" s="1"/>
  <c r="M190" i="1" s="1"/>
  <c r="J191" i="1"/>
  <c r="A250" i="1"/>
  <c r="D250" i="1" s="1"/>
  <c r="O249" i="1"/>
  <c r="I263" i="1"/>
  <c r="U249" i="1"/>
  <c r="V249" i="1"/>
  <c r="S249" i="1" l="1"/>
  <c r="T249" i="1" s="1"/>
  <c r="R249" i="1"/>
  <c r="K191" i="1"/>
  <c r="L191" i="1" s="1"/>
  <c r="M191" i="1" s="1"/>
  <c r="J192" i="1"/>
  <c r="I264" i="1"/>
  <c r="O250" i="1"/>
  <c r="A251" i="1"/>
  <c r="D251" i="1" s="1"/>
  <c r="U250" i="1"/>
  <c r="V250" i="1"/>
  <c r="S250" i="1" l="1"/>
  <c r="T250" i="1" s="1"/>
  <c r="R250" i="1"/>
  <c r="J193" i="1"/>
  <c r="K192" i="1"/>
  <c r="L192" i="1" s="1"/>
  <c r="M192" i="1" s="1"/>
  <c r="A252" i="1"/>
  <c r="D252" i="1" s="1"/>
  <c r="O251" i="1"/>
  <c r="I265" i="1"/>
  <c r="V251" i="1"/>
  <c r="U251" i="1"/>
  <c r="S251" i="1" l="1"/>
  <c r="T251" i="1" s="1"/>
  <c r="R251" i="1"/>
  <c r="K193" i="1"/>
  <c r="L193" i="1" s="1"/>
  <c r="M193" i="1" s="1"/>
  <c r="J194" i="1"/>
  <c r="U252" i="1"/>
  <c r="V252" i="1"/>
  <c r="I266" i="1"/>
  <c r="O252" i="1"/>
  <c r="A253" i="1"/>
  <c r="D253" i="1" s="1"/>
  <c r="S252" i="1" l="1"/>
  <c r="T252" i="1" s="1"/>
  <c r="R252" i="1"/>
  <c r="K194" i="1"/>
  <c r="L194" i="1" s="1"/>
  <c r="M194" i="1" s="1"/>
  <c r="J195" i="1"/>
  <c r="U253" i="1"/>
  <c r="V253" i="1"/>
  <c r="I267" i="1"/>
  <c r="A254" i="1"/>
  <c r="D254" i="1" s="1"/>
  <c r="O253" i="1"/>
  <c r="S253" i="1" l="1"/>
  <c r="T253" i="1" s="1"/>
  <c r="R253" i="1"/>
  <c r="J196" i="1"/>
  <c r="K195" i="1"/>
  <c r="L195" i="1" s="1"/>
  <c r="M195" i="1" s="1"/>
  <c r="O254" i="1"/>
  <c r="A255" i="1"/>
  <c r="D255" i="1" s="1"/>
  <c r="I268" i="1"/>
  <c r="V254" i="1"/>
  <c r="U254" i="1"/>
  <c r="S254" i="1" l="1"/>
  <c r="T254" i="1" s="1"/>
  <c r="R254" i="1"/>
  <c r="K196" i="1"/>
  <c r="L196" i="1" s="1"/>
  <c r="M196" i="1" s="1"/>
  <c r="J197" i="1"/>
  <c r="O255" i="1"/>
  <c r="A256" i="1"/>
  <c r="D256" i="1" s="1"/>
  <c r="V255" i="1"/>
  <c r="U255" i="1"/>
  <c r="I269" i="1"/>
  <c r="S255" i="1" l="1"/>
  <c r="T255" i="1" s="1"/>
  <c r="R255" i="1"/>
  <c r="K197" i="1"/>
  <c r="L197" i="1" s="1"/>
  <c r="M197" i="1" s="1"/>
  <c r="J198" i="1"/>
  <c r="O256" i="1"/>
  <c r="A257" i="1"/>
  <c r="D257" i="1" s="1"/>
  <c r="I270" i="1"/>
  <c r="U256" i="1"/>
  <c r="V256" i="1"/>
  <c r="S256" i="1" l="1"/>
  <c r="T256" i="1" s="1"/>
  <c r="R256" i="1"/>
  <c r="J199" i="1"/>
  <c r="K198" i="1"/>
  <c r="L198" i="1" s="1"/>
  <c r="M198" i="1" s="1"/>
  <c r="O257" i="1"/>
  <c r="A258" i="1"/>
  <c r="D258" i="1" s="1"/>
  <c r="V257" i="1"/>
  <c r="U257" i="1"/>
  <c r="I271" i="1"/>
  <c r="S257" i="1" l="1"/>
  <c r="K199" i="1"/>
  <c r="L199" i="1" s="1"/>
  <c r="M199" i="1" s="1"/>
  <c r="J200" i="1"/>
  <c r="V258" i="1"/>
  <c r="U258" i="1"/>
  <c r="I272" i="1"/>
  <c r="A259" i="1"/>
  <c r="D259" i="1" s="1"/>
  <c r="O258" i="1"/>
  <c r="S258" i="1" l="1"/>
  <c r="J201" i="1"/>
  <c r="K200" i="1"/>
  <c r="L200" i="1" s="1"/>
  <c r="M200" i="1" s="1"/>
  <c r="V259" i="1"/>
  <c r="U259" i="1"/>
  <c r="I273" i="1"/>
  <c r="A260" i="1"/>
  <c r="D260" i="1" s="1"/>
  <c r="O259" i="1"/>
  <c r="S259" i="1" l="1"/>
  <c r="T259" i="1" s="1"/>
  <c r="R259" i="1"/>
  <c r="K201" i="1"/>
  <c r="L201" i="1" s="1"/>
  <c r="M201" i="1" s="1"/>
  <c r="J202" i="1"/>
  <c r="V260" i="1"/>
  <c r="U260" i="1"/>
  <c r="I274" i="1"/>
  <c r="A261" i="1"/>
  <c r="D261" i="1" s="1"/>
  <c r="O260" i="1"/>
  <c r="S260" i="1" l="1"/>
  <c r="T260" i="1" s="1"/>
  <c r="R260" i="1"/>
  <c r="K202" i="1"/>
  <c r="L202" i="1" s="1"/>
  <c r="M202" i="1" s="1"/>
  <c r="J203" i="1"/>
  <c r="O261" i="1"/>
  <c r="A262" i="1"/>
  <c r="D262" i="1" s="1"/>
  <c r="V261" i="1"/>
  <c r="U261" i="1"/>
  <c r="I275" i="1"/>
  <c r="S261" i="1" l="1"/>
  <c r="T261" i="1" s="1"/>
  <c r="R261" i="1"/>
  <c r="J204" i="1"/>
  <c r="K203" i="1"/>
  <c r="L203" i="1" s="1"/>
  <c r="M203" i="1" s="1"/>
  <c r="I276" i="1"/>
  <c r="O262" i="1"/>
  <c r="A263" i="1"/>
  <c r="D263" i="1" s="1"/>
  <c r="U262" i="1"/>
  <c r="V262" i="1"/>
  <c r="S262" i="1" l="1"/>
  <c r="T262" i="1" s="1"/>
  <c r="R262" i="1"/>
  <c r="K204" i="1"/>
  <c r="L204" i="1" s="1"/>
  <c r="M204" i="1" s="1"/>
  <c r="J205" i="1"/>
  <c r="A264" i="1"/>
  <c r="D264" i="1" s="1"/>
  <c r="O263" i="1"/>
  <c r="I277" i="1"/>
  <c r="V263" i="1"/>
  <c r="U263" i="1"/>
  <c r="S263" i="1" l="1"/>
  <c r="K205" i="1"/>
  <c r="L205" i="1" s="1"/>
  <c r="M205" i="1" s="1"/>
  <c r="J206" i="1"/>
  <c r="I278" i="1"/>
  <c r="A265" i="1"/>
  <c r="D265" i="1" s="1"/>
  <c r="O264" i="1"/>
  <c r="V264" i="1"/>
  <c r="U264" i="1"/>
  <c r="S264" i="1" l="1"/>
  <c r="T264" i="1" s="1"/>
  <c r="R264" i="1"/>
  <c r="J207" i="1"/>
  <c r="K206" i="1"/>
  <c r="L206" i="1" s="1"/>
  <c r="M206" i="1" s="1"/>
  <c r="U265" i="1"/>
  <c r="V265" i="1"/>
  <c r="I279" i="1"/>
  <c r="A266" i="1"/>
  <c r="D266" i="1" s="1"/>
  <c r="O265" i="1"/>
  <c r="S265" i="1" l="1"/>
  <c r="T265" i="1" s="1"/>
  <c r="R265" i="1"/>
  <c r="K207" i="1"/>
  <c r="L207" i="1" s="1"/>
  <c r="M207" i="1" s="1"/>
  <c r="J208" i="1"/>
  <c r="V266" i="1"/>
  <c r="U266" i="1"/>
  <c r="I280" i="1"/>
  <c r="A267" i="1"/>
  <c r="D267" i="1" s="1"/>
  <c r="O266" i="1"/>
  <c r="S266" i="1" l="1"/>
  <c r="T266" i="1" s="1"/>
  <c r="R266" i="1"/>
  <c r="J209" i="1"/>
  <c r="K208" i="1"/>
  <c r="L208" i="1" s="1"/>
  <c r="M208" i="1" s="1"/>
  <c r="I281" i="1"/>
  <c r="V267" i="1"/>
  <c r="U267" i="1"/>
  <c r="A268" i="1"/>
  <c r="D268" i="1" s="1"/>
  <c r="O267" i="1"/>
  <c r="S267" i="1" l="1"/>
  <c r="T267" i="1" s="1"/>
  <c r="R267" i="1"/>
  <c r="K209" i="1"/>
  <c r="L209" i="1" s="1"/>
  <c r="M209" i="1" s="1"/>
  <c r="J210" i="1"/>
  <c r="O268" i="1"/>
  <c r="A269" i="1"/>
  <c r="D269" i="1" s="1"/>
  <c r="I282" i="1"/>
  <c r="V268" i="1"/>
  <c r="U268" i="1"/>
  <c r="S268" i="1" l="1"/>
  <c r="T268" i="1" s="1"/>
  <c r="R268" i="1"/>
  <c r="J211" i="1"/>
  <c r="K210" i="1"/>
  <c r="L210" i="1" s="1"/>
  <c r="M210" i="1" s="1"/>
  <c r="I283" i="1"/>
  <c r="A270" i="1"/>
  <c r="D270" i="1" s="1"/>
  <c r="O269" i="1"/>
  <c r="S269" i="1" s="1"/>
  <c r="V269" i="1"/>
  <c r="U269" i="1"/>
  <c r="K211" i="1" l="1"/>
  <c r="L211" i="1" s="1"/>
  <c r="M211" i="1" s="1"/>
  <c r="J212" i="1"/>
  <c r="U270" i="1"/>
  <c r="V270" i="1"/>
  <c r="A271" i="1"/>
  <c r="D271" i="1" s="1"/>
  <c r="O270" i="1"/>
  <c r="I284" i="1"/>
  <c r="S270" i="1" l="1"/>
  <c r="T270" i="1" s="1"/>
  <c r="R270" i="1"/>
  <c r="J213" i="1"/>
  <c r="K212" i="1"/>
  <c r="L212" i="1" s="1"/>
  <c r="M212" i="1" s="1"/>
  <c r="I285" i="1"/>
  <c r="O271" i="1"/>
  <c r="A272" i="1"/>
  <c r="D272" i="1" s="1"/>
  <c r="V271" i="1"/>
  <c r="U271" i="1"/>
  <c r="S271" i="1" l="1"/>
  <c r="T271" i="1" s="1"/>
  <c r="R271" i="1"/>
  <c r="J214" i="1"/>
  <c r="K213" i="1"/>
  <c r="L213" i="1" s="1"/>
  <c r="M213" i="1" s="1"/>
  <c r="A273" i="1"/>
  <c r="D273" i="1" s="1"/>
  <c r="O272" i="1"/>
  <c r="V272" i="1"/>
  <c r="U272" i="1"/>
  <c r="I286" i="1"/>
  <c r="S272" i="1" l="1"/>
  <c r="T272" i="1" s="1"/>
  <c r="R272" i="1"/>
  <c r="K214" i="1"/>
  <c r="L214" i="1" s="1"/>
  <c r="M214" i="1" s="1"/>
  <c r="J215" i="1"/>
  <c r="V273" i="1"/>
  <c r="U273" i="1"/>
  <c r="I287" i="1"/>
  <c r="A274" i="1"/>
  <c r="D274" i="1" s="1"/>
  <c r="O273" i="1"/>
  <c r="S273" i="1" l="1"/>
  <c r="T273" i="1" s="1"/>
  <c r="R273" i="1"/>
  <c r="K215" i="1"/>
  <c r="L215" i="1" s="1"/>
  <c r="M215" i="1" s="1"/>
  <c r="J216" i="1"/>
  <c r="V274" i="1"/>
  <c r="U274" i="1"/>
  <c r="A275" i="1"/>
  <c r="D275" i="1" s="1"/>
  <c r="O274" i="1"/>
  <c r="I288" i="1"/>
  <c r="S274" i="1" l="1"/>
  <c r="T274" i="1" s="1"/>
  <c r="R274" i="1"/>
  <c r="K216" i="1"/>
  <c r="L216" i="1" s="1"/>
  <c r="M216" i="1" s="1"/>
  <c r="J217" i="1"/>
  <c r="I289" i="1"/>
  <c r="A276" i="1"/>
  <c r="D276" i="1" s="1"/>
  <c r="O275" i="1"/>
  <c r="V275" i="1"/>
  <c r="U275" i="1"/>
  <c r="S275" i="1" l="1"/>
  <c r="T275" i="1" s="1"/>
  <c r="R275" i="1"/>
  <c r="J218" i="1"/>
  <c r="K217" i="1"/>
  <c r="L217" i="1" s="1"/>
  <c r="M217" i="1" s="1"/>
  <c r="O276" i="1"/>
  <c r="A277" i="1"/>
  <c r="D277" i="1" s="1"/>
  <c r="V276" i="1"/>
  <c r="U276" i="1"/>
  <c r="I290" i="1"/>
  <c r="S276" i="1" l="1"/>
  <c r="T276" i="1" s="1"/>
  <c r="R276" i="1"/>
  <c r="K218" i="1"/>
  <c r="L218" i="1" s="1"/>
  <c r="M218" i="1" s="1"/>
  <c r="J219" i="1"/>
  <c r="I291" i="1"/>
  <c r="A278" i="1"/>
  <c r="D278" i="1" s="1"/>
  <c r="O277" i="1"/>
  <c r="U277" i="1"/>
  <c r="V277" i="1"/>
  <c r="S277" i="1" l="1"/>
  <c r="T277" i="1" s="1"/>
  <c r="R277" i="1"/>
  <c r="K219" i="1"/>
  <c r="L219" i="1" s="1"/>
  <c r="M219" i="1" s="1"/>
  <c r="J220" i="1"/>
  <c r="V278" i="1"/>
  <c r="U278" i="1"/>
  <c r="I292" i="1"/>
  <c r="A279" i="1"/>
  <c r="D279" i="1" s="1"/>
  <c r="O278" i="1"/>
  <c r="S278" i="1" l="1"/>
  <c r="T278" i="1" s="1"/>
  <c r="R278" i="1"/>
  <c r="K220" i="1"/>
  <c r="L220" i="1" s="1"/>
  <c r="M220" i="1" s="1"/>
  <c r="J221" i="1"/>
  <c r="I293" i="1"/>
  <c r="A280" i="1"/>
  <c r="D280" i="1" s="1"/>
  <c r="O279" i="1"/>
  <c r="U279" i="1"/>
  <c r="V279" i="1"/>
  <c r="S279" i="1" l="1"/>
  <c r="T279" i="1" s="1"/>
  <c r="R279" i="1"/>
  <c r="K221" i="1"/>
  <c r="L221" i="1" s="1"/>
  <c r="M221" i="1" s="1"/>
  <c r="J222" i="1"/>
  <c r="A281" i="1"/>
  <c r="D281" i="1" s="1"/>
  <c r="O280" i="1"/>
  <c r="I294" i="1"/>
  <c r="V280" i="1"/>
  <c r="U280" i="1"/>
  <c r="S280" i="1" l="1"/>
  <c r="T280" i="1" s="1"/>
  <c r="R280" i="1"/>
  <c r="K222" i="1"/>
  <c r="L222" i="1" s="1"/>
  <c r="M222" i="1" s="1"/>
  <c r="J223" i="1"/>
  <c r="I295" i="1"/>
  <c r="A282" i="1"/>
  <c r="D282" i="1" s="1"/>
  <c r="O281" i="1"/>
  <c r="U281" i="1"/>
  <c r="V281" i="1"/>
  <c r="S281" i="1" l="1"/>
  <c r="T281" i="1" s="1"/>
  <c r="R281" i="1"/>
  <c r="J224" i="1"/>
  <c r="K223" i="1"/>
  <c r="L223" i="1" s="1"/>
  <c r="M223" i="1" s="1"/>
  <c r="V282" i="1"/>
  <c r="U282" i="1"/>
  <c r="I296" i="1"/>
  <c r="O282" i="1"/>
  <c r="A283" i="1"/>
  <c r="D283" i="1" s="1"/>
  <c r="S282" i="1" l="1"/>
  <c r="T282" i="1" s="1"/>
  <c r="R282" i="1"/>
  <c r="K224" i="1"/>
  <c r="L224" i="1" s="1"/>
  <c r="M224" i="1" s="1"/>
  <c r="J225" i="1"/>
  <c r="I297" i="1"/>
  <c r="A284" i="1"/>
  <c r="D284" i="1" s="1"/>
  <c r="O283" i="1"/>
  <c r="U283" i="1"/>
  <c r="V283" i="1"/>
  <c r="S283" i="1" l="1"/>
  <c r="T283" i="1" s="1"/>
  <c r="R283" i="1"/>
  <c r="J226" i="1"/>
  <c r="K225" i="1"/>
  <c r="L225" i="1" s="1"/>
  <c r="M225" i="1" s="1"/>
  <c r="V284" i="1"/>
  <c r="U284" i="1"/>
  <c r="O284" i="1"/>
  <c r="A285" i="1"/>
  <c r="D285" i="1" s="1"/>
  <c r="I298" i="1"/>
  <c r="S284" i="1" l="1"/>
  <c r="T284" i="1" s="1"/>
  <c r="R284" i="1"/>
  <c r="K226" i="1"/>
  <c r="L226" i="1" s="1"/>
  <c r="M226" i="1" s="1"/>
  <c r="J227" i="1"/>
  <c r="I299" i="1"/>
  <c r="A286" i="1"/>
  <c r="D286" i="1" s="1"/>
  <c r="O285" i="1"/>
  <c r="U285" i="1"/>
  <c r="V285" i="1"/>
  <c r="S285" i="1" l="1"/>
  <c r="T285" i="1" s="1"/>
  <c r="R285" i="1"/>
  <c r="K227" i="1"/>
  <c r="L227" i="1" s="1"/>
  <c r="M227" i="1" s="1"/>
  <c r="J228" i="1"/>
  <c r="U286" i="1"/>
  <c r="V286" i="1"/>
  <c r="I300" i="1"/>
  <c r="A287" i="1"/>
  <c r="D287" i="1" s="1"/>
  <c r="O286" i="1"/>
  <c r="S286" i="1" l="1"/>
  <c r="K228" i="1"/>
  <c r="L228" i="1" s="1"/>
  <c r="M228" i="1" s="1"/>
  <c r="J229" i="1"/>
  <c r="U287" i="1"/>
  <c r="V287" i="1"/>
  <c r="I301" i="1"/>
  <c r="A288" i="1"/>
  <c r="D288" i="1" s="1"/>
  <c r="O287" i="1"/>
  <c r="S287" i="1" l="1"/>
  <c r="K229" i="1"/>
  <c r="L229" i="1" s="1"/>
  <c r="M229" i="1" s="1"/>
  <c r="J230" i="1"/>
  <c r="U288" i="1"/>
  <c r="V288" i="1"/>
  <c r="A289" i="1"/>
  <c r="D289" i="1" s="1"/>
  <c r="O288" i="1"/>
  <c r="I302" i="1"/>
  <c r="S288" i="1" l="1"/>
  <c r="T288" i="1" s="1"/>
  <c r="R288" i="1"/>
  <c r="K230" i="1"/>
  <c r="L230" i="1" s="1"/>
  <c r="M230" i="1" s="1"/>
  <c r="J231" i="1"/>
  <c r="U289" i="1"/>
  <c r="V289" i="1"/>
  <c r="I303" i="1"/>
  <c r="A290" i="1"/>
  <c r="D290" i="1" s="1"/>
  <c r="O289" i="1"/>
  <c r="S289" i="1" l="1"/>
  <c r="T289" i="1" s="1"/>
  <c r="R289" i="1"/>
  <c r="K231" i="1"/>
  <c r="L231" i="1" s="1"/>
  <c r="M231" i="1" s="1"/>
  <c r="J232" i="1"/>
  <c r="A291" i="1"/>
  <c r="D291" i="1" s="1"/>
  <c r="O290" i="1"/>
  <c r="I304" i="1"/>
  <c r="V290" i="1"/>
  <c r="U290" i="1"/>
  <c r="S290" i="1" l="1"/>
  <c r="T290" i="1" s="1"/>
  <c r="R290" i="1"/>
  <c r="K232" i="1"/>
  <c r="L232" i="1" s="1"/>
  <c r="M232" i="1" s="1"/>
  <c r="J233" i="1"/>
  <c r="I305" i="1"/>
  <c r="A292" i="1"/>
  <c r="D292" i="1" s="1"/>
  <c r="O291" i="1"/>
  <c r="U291" i="1"/>
  <c r="V291" i="1"/>
  <c r="S291" i="1" l="1"/>
  <c r="T291" i="1" s="1"/>
  <c r="R291" i="1"/>
  <c r="J234" i="1"/>
  <c r="K233" i="1"/>
  <c r="L233" i="1" s="1"/>
  <c r="M233" i="1" s="1"/>
  <c r="V292" i="1"/>
  <c r="U292" i="1"/>
  <c r="A293" i="1"/>
  <c r="D293" i="1" s="1"/>
  <c r="O292" i="1"/>
  <c r="I306" i="1"/>
  <c r="S292" i="1" l="1"/>
  <c r="T292" i="1" s="1"/>
  <c r="R292" i="1"/>
  <c r="K234" i="1"/>
  <c r="L234" i="1" s="1"/>
  <c r="M234" i="1" s="1"/>
  <c r="J235" i="1"/>
  <c r="U293" i="1"/>
  <c r="V293" i="1"/>
  <c r="I307" i="1"/>
  <c r="A294" i="1"/>
  <c r="D294" i="1" s="1"/>
  <c r="O293" i="1"/>
  <c r="S293" i="1" l="1"/>
  <c r="K235" i="1"/>
  <c r="L235" i="1" s="1"/>
  <c r="M235" i="1" s="1"/>
  <c r="J236" i="1"/>
  <c r="V294" i="1"/>
  <c r="U294" i="1"/>
  <c r="I308" i="1"/>
  <c r="A295" i="1"/>
  <c r="D295" i="1" s="1"/>
  <c r="O294" i="1"/>
  <c r="S294" i="1" l="1"/>
  <c r="T294" i="1" s="1"/>
  <c r="R294" i="1"/>
  <c r="K236" i="1"/>
  <c r="L236" i="1" s="1"/>
  <c r="M236" i="1" s="1"/>
  <c r="J237" i="1"/>
  <c r="A296" i="1"/>
  <c r="D296" i="1" s="1"/>
  <c r="O295" i="1"/>
  <c r="I309" i="1"/>
  <c r="V295" i="1"/>
  <c r="U295" i="1"/>
  <c r="S295" i="1" l="1"/>
  <c r="T295" i="1" s="1"/>
  <c r="R295" i="1"/>
  <c r="K237" i="1"/>
  <c r="L237" i="1" s="1"/>
  <c r="M237" i="1" s="1"/>
  <c r="J238" i="1"/>
  <c r="U296" i="1"/>
  <c r="V296" i="1"/>
  <c r="I310" i="1"/>
  <c r="A297" i="1"/>
  <c r="D297" i="1" s="1"/>
  <c r="O296" i="1"/>
  <c r="S296" i="1" l="1"/>
  <c r="T296" i="1" s="1"/>
  <c r="R296" i="1"/>
  <c r="K238" i="1"/>
  <c r="L238" i="1" s="1"/>
  <c r="M238" i="1" s="1"/>
  <c r="J239" i="1"/>
  <c r="A298" i="1"/>
  <c r="D298" i="1" s="1"/>
  <c r="O297" i="1"/>
  <c r="I311" i="1"/>
  <c r="V297" i="1"/>
  <c r="U297" i="1"/>
  <c r="S297" i="1" l="1"/>
  <c r="T297" i="1" s="1"/>
  <c r="R297" i="1"/>
  <c r="K239" i="1"/>
  <c r="L239" i="1" s="1"/>
  <c r="M239" i="1" s="1"/>
  <c r="J240" i="1"/>
  <c r="U298" i="1"/>
  <c r="V298" i="1"/>
  <c r="I312" i="1"/>
  <c r="A299" i="1"/>
  <c r="D299" i="1" s="1"/>
  <c r="O298" i="1"/>
  <c r="S298" i="1" l="1"/>
  <c r="T298" i="1" s="1"/>
  <c r="R298" i="1"/>
  <c r="K240" i="1"/>
  <c r="L240" i="1" s="1"/>
  <c r="M240" i="1" s="1"/>
  <c r="J241" i="1"/>
  <c r="V299" i="1"/>
  <c r="U299" i="1"/>
  <c r="I313" i="1"/>
  <c r="A300" i="1"/>
  <c r="D300" i="1" s="1"/>
  <c r="O299" i="1"/>
  <c r="S299" i="1" s="1"/>
  <c r="K241" i="1" l="1"/>
  <c r="L241" i="1" s="1"/>
  <c r="M241" i="1" s="1"/>
  <c r="J242" i="1"/>
  <c r="V300" i="1"/>
  <c r="U300" i="1"/>
  <c r="A301" i="1"/>
  <c r="D301" i="1" s="1"/>
  <c r="O300" i="1"/>
  <c r="I314" i="1"/>
  <c r="S300" i="1" l="1"/>
  <c r="T300" i="1" s="1"/>
  <c r="R300" i="1"/>
  <c r="K242" i="1"/>
  <c r="L242" i="1" s="1"/>
  <c r="M242" i="1" s="1"/>
  <c r="J243" i="1"/>
  <c r="I315" i="1"/>
  <c r="O301" i="1"/>
  <c r="A302" i="1"/>
  <c r="D302" i="1" s="1"/>
  <c r="V301" i="1"/>
  <c r="U301" i="1"/>
  <c r="S301" i="1" l="1"/>
  <c r="T301" i="1" s="1"/>
  <c r="R301" i="1"/>
  <c r="K243" i="1"/>
  <c r="L243" i="1" s="1"/>
  <c r="M243" i="1" s="1"/>
  <c r="J244" i="1"/>
  <c r="A303" i="1"/>
  <c r="D303" i="1" s="1"/>
  <c r="O302" i="1"/>
  <c r="I316" i="1"/>
  <c r="V302" i="1"/>
  <c r="U302" i="1"/>
  <c r="S302" i="1" l="1"/>
  <c r="T302" i="1" s="1"/>
  <c r="R302" i="1"/>
  <c r="K244" i="1"/>
  <c r="L244" i="1" s="1"/>
  <c r="M244" i="1" s="1"/>
  <c r="J245" i="1"/>
  <c r="I317" i="1"/>
  <c r="U303" i="1"/>
  <c r="V303" i="1"/>
  <c r="A304" i="1"/>
  <c r="D304" i="1" s="1"/>
  <c r="O303" i="1"/>
  <c r="S303" i="1" l="1"/>
  <c r="T303" i="1" s="1"/>
  <c r="R303" i="1"/>
  <c r="K245" i="1"/>
  <c r="L245" i="1" s="1"/>
  <c r="M245" i="1" s="1"/>
  <c r="J246" i="1"/>
  <c r="V304" i="1"/>
  <c r="U304" i="1"/>
  <c r="I318" i="1"/>
  <c r="O304" i="1"/>
  <c r="A305" i="1"/>
  <c r="D305" i="1" s="1"/>
  <c r="S304" i="1" l="1"/>
  <c r="T304" i="1" s="1"/>
  <c r="R304" i="1"/>
  <c r="K246" i="1"/>
  <c r="L246" i="1" s="1"/>
  <c r="M246" i="1" s="1"/>
  <c r="J247" i="1"/>
  <c r="I319" i="1"/>
  <c r="O305" i="1"/>
  <c r="A306" i="1"/>
  <c r="D306" i="1" s="1"/>
  <c r="U305" i="1"/>
  <c r="V305" i="1"/>
  <c r="S305" i="1" l="1"/>
  <c r="T305" i="1" s="1"/>
  <c r="R305" i="1"/>
  <c r="J248" i="1"/>
  <c r="K247" i="1"/>
  <c r="L247" i="1" s="1"/>
  <c r="M247" i="1" s="1"/>
  <c r="A307" i="1"/>
  <c r="D307" i="1" s="1"/>
  <c r="O306" i="1"/>
  <c r="U306" i="1"/>
  <c r="V306" i="1"/>
  <c r="I320" i="1"/>
  <c r="S306" i="1" l="1"/>
  <c r="T306" i="1" s="1"/>
  <c r="R306" i="1"/>
  <c r="J249" i="1"/>
  <c r="K248" i="1"/>
  <c r="L248" i="1" s="1"/>
  <c r="M248" i="1" s="1"/>
  <c r="I321" i="1"/>
  <c r="U307" i="1"/>
  <c r="V307" i="1"/>
  <c r="A308" i="1"/>
  <c r="D308" i="1" s="1"/>
  <c r="O307" i="1"/>
  <c r="S307" i="1" l="1"/>
  <c r="T307" i="1" s="1"/>
  <c r="R307" i="1"/>
  <c r="K249" i="1"/>
  <c r="L249" i="1" s="1"/>
  <c r="M249" i="1" s="1"/>
  <c r="J250" i="1"/>
  <c r="V308" i="1"/>
  <c r="U308" i="1"/>
  <c r="A309" i="1"/>
  <c r="D309" i="1" s="1"/>
  <c r="O308" i="1"/>
  <c r="I322" i="1"/>
  <c r="S308" i="1" l="1"/>
  <c r="T308" i="1" s="1"/>
  <c r="R308" i="1"/>
  <c r="K250" i="1"/>
  <c r="L250" i="1" s="1"/>
  <c r="M250" i="1" s="1"/>
  <c r="J251" i="1"/>
  <c r="U309" i="1"/>
  <c r="V309" i="1"/>
  <c r="I323" i="1"/>
  <c r="A310" i="1"/>
  <c r="D310" i="1" s="1"/>
  <c r="O309" i="1"/>
  <c r="S309" i="1" l="1"/>
  <c r="T309" i="1" s="1"/>
  <c r="R309" i="1"/>
  <c r="K251" i="1"/>
  <c r="L251" i="1" s="1"/>
  <c r="M251" i="1" s="1"/>
  <c r="J252" i="1"/>
  <c r="V310" i="1"/>
  <c r="U310" i="1"/>
  <c r="A311" i="1"/>
  <c r="D311" i="1" s="1"/>
  <c r="O310" i="1"/>
  <c r="I324" i="1"/>
  <c r="S310" i="1" l="1"/>
  <c r="T310" i="1" s="1"/>
  <c r="R310" i="1"/>
  <c r="K252" i="1"/>
  <c r="L252" i="1" s="1"/>
  <c r="M252" i="1" s="1"/>
  <c r="J253" i="1"/>
  <c r="O311" i="1"/>
  <c r="A312" i="1"/>
  <c r="D312" i="1" s="1"/>
  <c r="I325" i="1"/>
  <c r="V311" i="1"/>
  <c r="U311" i="1"/>
  <c r="S311" i="1" l="1"/>
  <c r="T311" i="1" s="1"/>
  <c r="R311" i="1"/>
  <c r="K253" i="1"/>
  <c r="L253" i="1" s="1"/>
  <c r="M253" i="1" s="1"/>
  <c r="J254" i="1"/>
  <c r="A313" i="1"/>
  <c r="D313" i="1" s="1"/>
  <c r="O312" i="1"/>
  <c r="I326" i="1"/>
  <c r="V312" i="1"/>
  <c r="U312" i="1"/>
  <c r="S312" i="1" l="1"/>
  <c r="T312" i="1" s="1"/>
  <c r="R312" i="1"/>
  <c r="J255" i="1"/>
  <c r="K254" i="1"/>
  <c r="L254" i="1" s="1"/>
  <c r="M254" i="1" s="1"/>
  <c r="V313" i="1"/>
  <c r="U313" i="1"/>
  <c r="I327" i="1"/>
  <c r="A314" i="1"/>
  <c r="D314" i="1" s="1"/>
  <c r="O313" i="1"/>
  <c r="S313" i="1" l="1"/>
  <c r="T313" i="1" s="1"/>
  <c r="R313" i="1"/>
  <c r="K255" i="1"/>
  <c r="L255" i="1" s="1"/>
  <c r="M255" i="1" s="1"/>
  <c r="J256" i="1"/>
  <c r="A315" i="1"/>
  <c r="D315" i="1" s="1"/>
  <c r="O314" i="1"/>
  <c r="V314" i="1"/>
  <c r="U314" i="1"/>
  <c r="I328" i="1"/>
  <c r="S314" i="1" l="1"/>
  <c r="T314" i="1" s="1"/>
  <c r="R314" i="1"/>
  <c r="K256" i="1"/>
  <c r="L256" i="1" s="1"/>
  <c r="M256" i="1" s="1"/>
  <c r="J257" i="1"/>
  <c r="O315" i="1"/>
  <c r="A316" i="1"/>
  <c r="D316" i="1" s="1"/>
  <c r="I329" i="1"/>
  <c r="V315" i="1"/>
  <c r="U315" i="1"/>
  <c r="S315" i="1" l="1"/>
  <c r="T315" i="1" s="1"/>
  <c r="R315" i="1"/>
  <c r="K257" i="1"/>
  <c r="L257" i="1" s="1"/>
  <c r="M257" i="1" s="1"/>
  <c r="J258" i="1"/>
  <c r="I330" i="1"/>
  <c r="A317" i="1"/>
  <c r="D317" i="1" s="1"/>
  <c r="O316" i="1"/>
  <c r="V316" i="1"/>
  <c r="U316" i="1"/>
  <c r="S316" i="1" l="1"/>
  <c r="K258" i="1"/>
  <c r="L258" i="1" s="1"/>
  <c r="M258" i="1" s="1"/>
  <c r="J259" i="1"/>
  <c r="V317" i="1"/>
  <c r="U317" i="1"/>
  <c r="A318" i="1"/>
  <c r="D318" i="1" s="1"/>
  <c r="O317" i="1"/>
  <c r="I331" i="1"/>
  <c r="S317" i="1" l="1"/>
  <c r="J260" i="1"/>
  <c r="K259" i="1"/>
  <c r="L259" i="1" s="1"/>
  <c r="M259" i="1" s="1"/>
  <c r="I332" i="1"/>
  <c r="A319" i="1"/>
  <c r="D319" i="1" s="1"/>
  <c r="O318" i="1"/>
  <c r="V318" i="1"/>
  <c r="U318" i="1"/>
  <c r="S318" i="1" l="1"/>
  <c r="T318" i="1" s="1"/>
  <c r="R318" i="1"/>
  <c r="J261" i="1"/>
  <c r="K260" i="1"/>
  <c r="L260" i="1" s="1"/>
  <c r="M260" i="1" s="1"/>
  <c r="V319" i="1"/>
  <c r="U319" i="1"/>
  <c r="I333" i="1"/>
  <c r="O319" i="1"/>
  <c r="A320" i="1"/>
  <c r="D320" i="1" s="1"/>
  <c r="S319" i="1" l="1"/>
  <c r="T319" i="1" s="1"/>
  <c r="R319" i="1"/>
  <c r="K261" i="1"/>
  <c r="L261" i="1" s="1"/>
  <c r="M261" i="1" s="1"/>
  <c r="J262" i="1"/>
  <c r="A321" i="1"/>
  <c r="D321" i="1" s="1"/>
  <c r="O320" i="1"/>
  <c r="V320" i="1"/>
  <c r="U320" i="1"/>
  <c r="I334" i="1"/>
  <c r="S320" i="1" l="1"/>
  <c r="T320" i="1" s="1"/>
  <c r="R320" i="1"/>
  <c r="K262" i="1"/>
  <c r="L262" i="1" s="1"/>
  <c r="M262" i="1" s="1"/>
  <c r="J263" i="1"/>
  <c r="I335" i="1"/>
  <c r="A322" i="1"/>
  <c r="D322" i="1" s="1"/>
  <c r="O321" i="1"/>
  <c r="V321" i="1"/>
  <c r="U321" i="1"/>
  <c r="S321" i="1" l="1"/>
  <c r="T321" i="1" s="1"/>
  <c r="R321" i="1"/>
  <c r="K263" i="1"/>
  <c r="L263" i="1" s="1"/>
  <c r="M263" i="1" s="1"/>
  <c r="J264" i="1"/>
  <c r="V322" i="1"/>
  <c r="U322" i="1"/>
  <c r="O322" i="1"/>
  <c r="A323" i="1"/>
  <c r="D323" i="1" s="1"/>
  <c r="I336" i="1"/>
  <c r="S322" i="1" l="1"/>
  <c r="K264" i="1"/>
  <c r="L264" i="1" s="1"/>
  <c r="M264" i="1" s="1"/>
  <c r="J265" i="1"/>
  <c r="I337" i="1"/>
  <c r="U323" i="1"/>
  <c r="V323" i="1"/>
  <c r="A324" i="1"/>
  <c r="D324" i="1" s="1"/>
  <c r="O323" i="1"/>
  <c r="S323" i="1" l="1"/>
  <c r="T323" i="1" s="1"/>
  <c r="R323" i="1"/>
  <c r="J266" i="1"/>
  <c r="K265" i="1"/>
  <c r="L265" i="1" s="1"/>
  <c r="M265" i="1" s="1"/>
  <c r="U324" i="1"/>
  <c r="V324" i="1"/>
  <c r="A325" i="1"/>
  <c r="D325" i="1" s="1"/>
  <c r="O324" i="1"/>
  <c r="I338" i="1"/>
  <c r="S324" i="1" l="1"/>
  <c r="T324" i="1" s="1"/>
  <c r="R324" i="1"/>
  <c r="J267" i="1"/>
  <c r="K266" i="1"/>
  <c r="L266" i="1" s="1"/>
  <c r="M266" i="1" s="1"/>
  <c r="V325" i="1"/>
  <c r="U325" i="1"/>
  <c r="O325" i="1"/>
  <c r="A326" i="1"/>
  <c r="D326" i="1" s="1"/>
  <c r="I339" i="1"/>
  <c r="S325" i="1" l="1"/>
  <c r="T325" i="1" s="1"/>
  <c r="R325" i="1"/>
  <c r="K267" i="1"/>
  <c r="L267" i="1" s="1"/>
  <c r="M267" i="1" s="1"/>
  <c r="J268" i="1"/>
  <c r="I340" i="1"/>
  <c r="A327" i="1"/>
  <c r="D327" i="1" s="1"/>
  <c r="O326" i="1"/>
  <c r="V326" i="1"/>
  <c r="U326" i="1"/>
  <c r="S326" i="1" l="1"/>
  <c r="T326" i="1" s="1"/>
  <c r="R326" i="1"/>
  <c r="K268" i="1"/>
  <c r="L268" i="1" s="1"/>
  <c r="M268" i="1" s="1"/>
  <c r="J269" i="1"/>
  <c r="U327" i="1"/>
  <c r="V327" i="1"/>
  <c r="O327" i="1"/>
  <c r="A328" i="1"/>
  <c r="D328" i="1" s="1"/>
  <c r="I341" i="1"/>
  <c r="S327" i="1" l="1"/>
  <c r="T327" i="1" s="1"/>
  <c r="R327" i="1"/>
  <c r="J270" i="1"/>
  <c r="K269" i="1"/>
  <c r="L269" i="1" s="1"/>
  <c r="M269" i="1" s="1"/>
  <c r="I342" i="1"/>
  <c r="A329" i="1"/>
  <c r="D329" i="1" s="1"/>
  <c r="O328" i="1"/>
  <c r="S328" i="1" s="1"/>
  <c r="V328" i="1"/>
  <c r="U328" i="1"/>
  <c r="K270" i="1" l="1"/>
  <c r="L270" i="1" s="1"/>
  <c r="M270" i="1" s="1"/>
  <c r="J271" i="1"/>
  <c r="V329" i="1"/>
  <c r="U329" i="1"/>
  <c r="A330" i="1"/>
  <c r="D330" i="1" s="1"/>
  <c r="O329" i="1"/>
  <c r="I343" i="1"/>
  <c r="S329" i="1" l="1"/>
  <c r="T329" i="1" s="1"/>
  <c r="R329" i="1"/>
  <c r="K271" i="1"/>
  <c r="L271" i="1" s="1"/>
  <c r="M271" i="1" s="1"/>
  <c r="J272" i="1"/>
  <c r="U330" i="1"/>
  <c r="V330" i="1"/>
  <c r="I344" i="1"/>
  <c r="A331" i="1"/>
  <c r="D331" i="1" s="1"/>
  <c r="O330" i="1"/>
  <c r="S330" i="1" l="1"/>
  <c r="T330" i="1" s="1"/>
  <c r="R330" i="1"/>
  <c r="K272" i="1"/>
  <c r="L272" i="1" s="1"/>
  <c r="M272" i="1" s="1"/>
  <c r="J273" i="1"/>
  <c r="V331" i="1"/>
  <c r="U331" i="1"/>
  <c r="I345" i="1"/>
  <c r="A332" i="1"/>
  <c r="D332" i="1" s="1"/>
  <c r="O331" i="1"/>
  <c r="S331" i="1" l="1"/>
  <c r="T331" i="1" s="1"/>
  <c r="R331" i="1"/>
  <c r="J274" i="1"/>
  <c r="K273" i="1"/>
  <c r="L273" i="1" s="1"/>
  <c r="M273" i="1" s="1"/>
  <c r="I346" i="1"/>
  <c r="V332" i="1"/>
  <c r="U332" i="1"/>
  <c r="A333" i="1"/>
  <c r="D333" i="1" s="1"/>
  <c r="O332" i="1"/>
  <c r="S332" i="1" l="1"/>
  <c r="T332" i="1" s="1"/>
  <c r="R332" i="1"/>
  <c r="K274" i="1"/>
  <c r="L274" i="1" s="1"/>
  <c r="M274" i="1" s="1"/>
  <c r="J275" i="1"/>
  <c r="V333" i="1"/>
  <c r="U333" i="1"/>
  <c r="I347" i="1"/>
  <c r="O333" i="1"/>
  <c r="A334" i="1"/>
  <c r="D334" i="1" s="1"/>
  <c r="S333" i="1" l="1"/>
  <c r="T333" i="1" s="1"/>
  <c r="R333" i="1"/>
  <c r="K275" i="1"/>
  <c r="L275" i="1" s="1"/>
  <c r="M275" i="1" s="1"/>
  <c r="J276" i="1"/>
  <c r="V334" i="1"/>
  <c r="U334" i="1"/>
  <c r="O334" i="1"/>
  <c r="A335" i="1"/>
  <c r="D335" i="1" s="1"/>
  <c r="I348" i="1"/>
  <c r="S334" i="1" l="1"/>
  <c r="T334" i="1" s="1"/>
  <c r="R334" i="1"/>
  <c r="K276" i="1"/>
  <c r="L276" i="1" s="1"/>
  <c r="M276" i="1" s="1"/>
  <c r="J277" i="1"/>
  <c r="I349" i="1"/>
  <c r="V335" i="1"/>
  <c r="U335" i="1"/>
  <c r="O335" i="1"/>
  <c r="A336" i="1"/>
  <c r="D336" i="1" s="1"/>
  <c r="S335" i="1" l="1"/>
  <c r="T335" i="1" s="1"/>
  <c r="R335" i="1"/>
  <c r="J278" i="1"/>
  <c r="K277" i="1"/>
  <c r="L277" i="1" s="1"/>
  <c r="M277" i="1" s="1"/>
  <c r="O336" i="1"/>
  <c r="A337" i="1"/>
  <c r="D337" i="1" s="1"/>
  <c r="V336" i="1"/>
  <c r="U336" i="1"/>
  <c r="I350" i="1"/>
  <c r="S336" i="1" l="1"/>
  <c r="T336" i="1" s="1"/>
  <c r="R336" i="1"/>
  <c r="K278" i="1"/>
  <c r="L278" i="1" s="1"/>
  <c r="M278" i="1" s="1"/>
  <c r="J279" i="1"/>
  <c r="O337" i="1"/>
  <c r="A338" i="1"/>
  <c r="D338" i="1" s="1"/>
  <c r="V337" i="1"/>
  <c r="U337" i="1"/>
  <c r="I351" i="1"/>
  <c r="S337" i="1" l="1"/>
  <c r="T337" i="1" s="1"/>
  <c r="R337" i="1"/>
  <c r="K279" i="1"/>
  <c r="L279" i="1" s="1"/>
  <c r="M279" i="1" s="1"/>
  <c r="J280" i="1"/>
  <c r="O338" i="1"/>
  <c r="A339" i="1"/>
  <c r="D339" i="1" s="1"/>
  <c r="I352" i="1"/>
  <c r="U338" i="1"/>
  <c r="V338" i="1"/>
  <c r="S338" i="1" l="1"/>
  <c r="T338" i="1" s="1"/>
  <c r="R338" i="1"/>
  <c r="K280" i="1"/>
  <c r="L280" i="1" s="1"/>
  <c r="M280" i="1" s="1"/>
  <c r="J281" i="1"/>
  <c r="I353" i="1"/>
  <c r="O339" i="1"/>
  <c r="A340" i="1"/>
  <c r="D340" i="1" s="1"/>
  <c r="U339" i="1"/>
  <c r="V339" i="1"/>
  <c r="S339" i="1" l="1"/>
  <c r="T339" i="1" s="1"/>
  <c r="R339" i="1"/>
  <c r="K281" i="1"/>
  <c r="L281" i="1" s="1"/>
  <c r="M281" i="1" s="1"/>
  <c r="J282" i="1"/>
  <c r="I354" i="1"/>
  <c r="V340" i="1"/>
  <c r="U340" i="1"/>
  <c r="O340" i="1"/>
  <c r="A341" i="1"/>
  <c r="D341" i="1" s="1"/>
  <c r="S340" i="1" l="1"/>
  <c r="T340" i="1" s="1"/>
  <c r="R340" i="1"/>
  <c r="K282" i="1"/>
  <c r="L282" i="1" s="1"/>
  <c r="M282" i="1" s="1"/>
  <c r="J283" i="1"/>
  <c r="O341" i="1"/>
  <c r="A342" i="1"/>
  <c r="D342" i="1" s="1"/>
  <c r="U341" i="1"/>
  <c r="V341" i="1"/>
  <c r="I355" i="1"/>
  <c r="S341" i="1" l="1"/>
  <c r="T341" i="1" s="1"/>
  <c r="R341" i="1"/>
  <c r="K283" i="1"/>
  <c r="L283" i="1" s="1"/>
  <c r="M283" i="1" s="1"/>
  <c r="J284" i="1"/>
  <c r="I356" i="1"/>
  <c r="O342" i="1"/>
  <c r="A343" i="1"/>
  <c r="D343" i="1" s="1"/>
  <c r="V342" i="1"/>
  <c r="U342" i="1"/>
  <c r="S342" i="1" l="1"/>
  <c r="T342" i="1" s="1"/>
  <c r="R342" i="1"/>
  <c r="K284" i="1"/>
  <c r="L284" i="1" s="1"/>
  <c r="M284" i="1" s="1"/>
  <c r="J285" i="1"/>
  <c r="O343" i="1"/>
  <c r="A344" i="1"/>
  <c r="D344" i="1" s="1"/>
  <c r="U343" i="1"/>
  <c r="V343" i="1"/>
  <c r="I357" i="1"/>
  <c r="S343" i="1" l="1"/>
  <c r="T343" i="1" s="1"/>
  <c r="R343" i="1"/>
  <c r="K285" i="1"/>
  <c r="L285" i="1" s="1"/>
  <c r="M285" i="1" s="1"/>
  <c r="J286" i="1"/>
  <c r="I358" i="1"/>
  <c r="U344" i="1"/>
  <c r="V344" i="1"/>
  <c r="O344" i="1"/>
  <c r="A345" i="1"/>
  <c r="D345" i="1" s="1"/>
  <c r="S344" i="1" l="1"/>
  <c r="T344" i="1" s="1"/>
  <c r="R344" i="1"/>
  <c r="K286" i="1"/>
  <c r="L286" i="1" s="1"/>
  <c r="M286" i="1" s="1"/>
  <c r="J287" i="1"/>
  <c r="I359" i="1"/>
  <c r="O345" i="1"/>
  <c r="A346" i="1"/>
  <c r="D346" i="1" s="1"/>
  <c r="V345" i="1"/>
  <c r="U345" i="1"/>
  <c r="S345" i="1" l="1"/>
  <c r="T345" i="1" s="1"/>
  <c r="R345" i="1"/>
  <c r="K287" i="1"/>
  <c r="L287" i="1" s="1"/>
  <c r="M287" i="1" s="1"/>
  <c r="J288" i="1"/>
  <c r="I360" i="1"/>
  <c r="O346" i="1"/>
  <c r="A347" i="1"/>
  <c r="D347" i="1" s="1"/>
  <c r="V346" i="1"/>
  <c r="U346" i="1"/>
  <c r="S346" i="1" l="1"/>
  <c r="T346" i="1" s="1"/>
  <c r="R346" i="1"/>
  <c r="J289" i="1"/>
  <c r="K288" i="1"/>
  <c r="L288" i="1" s="1"/>
  <c r="M288" i="1" s="1"/>
  <c r="O347" i="1"/>
  <c r="A348" i="1"/>
  <c r="D348" i="1" s="1"/>
  <c r="V347" i="1"/>
  <c r="U347" i="1"/>
  <c r="I361" i="1"/>
  <c r="S347" i="1" l="1"/>
  <c r="T347" i="1" s="1"/>
  <c r="R347" i="1"/>
  <c r="K289" i="1"/>
  <c r="L289" i="1" s="1"/>
  <c r="M289" i="1" s="1"/>
  <c r="J290" i="1"/>
  <c r="I362" i="1"/>
  <c r="O348" i="1"/>
  <c r="A349" i="1"/>
  <c r="D349" i="1" s="1"/>
  <c r="U348" i="1"/>
  <c r="V348" i="1"/>
  <c r="S348" i="1" l="1"/>
  <c r="J291" i="1"/>
  <c r="K290" i="1"/>
  <c r="L290" i="1" s="1"/>
  <c r="M290" i="1" s="1"/>
  <c r="O349" i="1"/>
  <c r="A350" i="1"/>
  <c r="D350" i="1" s="1"/>
  <c r="V349" i="1"/>
  <c r="U349" i="1"/>
  <c r="I363" i="1"/>
  <c r="S349" i="1" l="1"/>
  <c r="J292" i="1"/>
  <c r="K291" i="1"/>
  <c r="L291" i="1" s="1"/>
  <c r="M291" i="1" s="1"/>
  <c r="O350" i="1"/>
  <c r="A351" i="1"/>
  <c r="D351" i="1" s="1"/>
  <c r="I364" i="1"/>
  <c r="V350" i="1"/>
  <c r="U350" i="1"/>
  <c r="S350" i="1" l="1"/>
  <c r="T350" i="1" s="1"/>
  <c r="R350" i="1"/>
  <c r="K292" i="1"/>
  <c r="L292" i="1" s="1"/>
  <c r="M292" i="1" s="1"/>
  <c r="J293" i="1"/>
  <c r="I365" i="1"/>
  <c r="V351" i="1"/>
  <c r="U351" i="1"/>
  <c r="O351" i="1"/>
  <c r="A352" i="1"/>
  <c r="D352" i="1" s="1"/>
  <c r="S351" i="1" l="1"/>
  <c r="T351" i="1" s="1"/>
  <c r="R351" i="1"/>
  <c r="K293" i="1"/>
  <c r="L293" i="1" s="1"/>
  <c r="M293" i="1" s="1"/>
  <c r="J294" i="1"/>
  <c r="I366" i="1"/>
  <c r="O352" i="1"/>
  <c r="A353" i="1"/>
  <c r="D353" i="1" s="1"/>
  <c r="U352" i="1"/>
  <c r="V352" i="1"/>
  <c r="S352" i="1" l="1"/>
  <c r="T352" i="1" s="1"/>
  <c r="R352" i="1"/>
  <c r="K294" i="1"/>
  <c r="L294" i="1" s="1"/>
  <c r="M294" i="1" s="1"/>
  <c r="J295" i="1"/>
  <c r="I367" i="1"/>
  <c r="U353" i="1"/>
  <c r="V353" i="1"/>
  <c r="O353" i="1"/>
  <c r="A354" i="1"/>
  <c r="D354" i="1" s="1"/>
  <c r="S353" i="1" l="1"/>
  <c r="T353" i="1" s="1"/>
  <c r="R353" i="1"/>
  <c r="J296" i="1"/>
  <c r="K295" i="1"/>
  <c r="L295" i="1" s="1"/>
  <c r="M295" i="1" s="1"/>
  <c r="I368" i="1"/>
  <c r="V354" i="1"/>
  <c r="U354" i="1"/>
  <c r="O354" i="1"/>
  <c r="A355" i="1"/>
  <c r="D355" i="1" s="1"/>
  <c r="S354" i="1" l="1"/>
  <c r="T354" i="1" s="1"/>
  <c r="R354" i="1"/>
  <c r="K296" i="1"/>
  <c r="L296" i="1" s="1"/>
  <c r="M296" i="1" s="1"/>
  <c r="J297" i="1"/>
  <c r="V355" i="1"/>
  <c r="U355" i="1"/>
  <c r="I369" i="1"/>
  <c r="O355" i="1"/>
  <c r="A356" i="1"/>
  <c r="D356" i="1" s="1"/>
  <c r="S355" i="1" l="1"/>
  <c r="J298" i="1"/>
  <c r="K297" i="1"/>
  <c r="L297" i="1" s="1"/>
  <c r="M297" i="1" s="1"/>
  <c r="O356" i="1"/>
  <c r="A357" i="1"/>
  <c r="D357" i="1" s="1"/>
  <c r="I370" i="1"/>
  <c r="U356" i="1"/>
  <c r="V356" i="1"/>
  <c r="S356" i="1" l="1"/>
  <c r="T356" i="1" s="1"/>
  <c r="R356" i="1"/>
  <c r="J299" i="1"/>
  <c r="K298" i="1"/>
  <c r="L298" i="1" s="1"/>
  <c r="M298" i="1" s="1"/>
  <c r="I371" i="1"/>
  <c r="O357" i="1"/>
  <c r="A358" i="1"/>
  <c r="D358" i="1" s="1"/>
  <c r="V357" i="1"/>
  <c r="U357" i="1"/>
  <c r="S357" i="1" l="1"/>
  <c r="T357" i="1" s="1"/>
  <c r="R357" i="1"/>
  <c r="K299" i="1"/>
  <c r="L299" i="1" s="1"/>
  <c r="M299" i="1" s="1"/>
  <c r="J300" i="1"/>
  <c r="V358" i="1"/>
  <c r="U358" i="1"/>
  <c r="I372" i="1"/>
  <c r="O358" i="1"/>
  <c r="A359" i="1"/>
  <c r="D359" i="1" s="1"/>
  <c r="S358" i="1" l="1"/>
  <c r="T358" i="1" s="1"/>
  <c r="R358" i="1"/>
  <c r="J301" i="1"/>
  <c r="K300" i="1"/>
  <c r="L300" i="1" s="1"/>
  <c r="M300" i="1" s="1"/>
  <c r="I373" i="1"/>
  <c r="V359" i="1"/>
  <c r="U359" i="1"/>
  <c r="O359" i="1"/>
  <c r="A360" i="1"/>
  <c r="D360" i="1" s="1"/>
  <c r="S359" i="1" l="1"/>
  <c r="T359" i="1" s="1"/>
  <c r="R359" i="1"/>
  <c r="K301" i="1"/>
  <c r="L301" i="1" s="1"/>
  <c r="M301" i="1" s="1"/>
  <c r="J302" i="1"/>
  <c r="O360" i="1"/>
  <c r="A361" i="1"/>
  <c r="D361" i="1" s="1"/>
  <c r="I374" i="1"/>
  <c r="U360" i="1"/>
  <c r="V360" i="1"/>
  <c r="S360" i="1" l="1"/>
  <c r="T360" i="1" s="1"/>
  <c r="R360" i="1"/>
  <c r="K302" i="1"/>
  <c r="L302" i="1" s="1"/>
  <c r="M302" i="1" s="1"/>
  <c r="J303" i="1"/>
  <c r="I375" i="1"/>
  <c r="O361" i="1"/>
  <c r="S361" i="1" s="1"/>
  <c r="A362" i="1"/>
  <c r="D362" i="1" s="1"/>
  <c r="V361" i="1"/>
  <c r="U361" i="1"/>
  <c r="K303" i="1" l="1"/>
  <c r="L303" i="1" s="1"/>
  <c r="M303" i="1" s="1"/>
  <c r="J304" i="1"/>
  <c r="V362" i="1"/>
  <c r="U362" i="1"/>
  <c r="I376" i="1"/>
  <c r="O362" i="1"/>
  <c r="A363" i="1"/>
  <c r="D363" i="1" s="1"/>
  <c r="S362" i="1" l="1"/>
  <c r="T362" i="1" s="1"/>
  <c r="R362" i="1"/>
  <c r="K304" i="1"/>
  <c r="L304" i="1" s="1"/>
  <c r="M304" i="1" s="1"/>
  <c r="J305" i="1"/>
  <c r="O363" i="1"/>
  <c r="A364" i="1"/>
  <c r="D364" i="1" s="1"/>
  <c r="V363" i="1"/>
  <c r="U363" i="1"/>
  <c r="I377" i="1"/>
  <c r="S363" i="1" l="1"/>
  <c r="T363" i="1" s="1"/>
  <c r="R363" i="1"/>
  <c r="K305" i="1"/>
  <c r="L305" i="1" s="1"/>
  <c r="M305" i="1" s="1"/>
  <c r="J306" i="1"/>
  <c r="V364" i="1"/>
  <c r="U364" i="1"/>
  <c r="I378" i="1"/>
  <c r="O364" i="1"/>
  <c r="A365" i="1"/>
  <c r="D365" i="1" s="1"/>
  <c r="S364" i="1" l="1"/>
  <c r="T364" i="1" s="1"/>
  <c r="R364" i="1"/>
  <c r="K306" i="1"/>
  <c r="L306" i="1" s="1"/>
  <c r="M306" i="1" s="1"/>
  <c r="J307" i="1"/>
  <c r="U365" i="1"/>
  <c r="V365" i="1"/>
  <c r="I379" i="1"/>
  <c r="O365" i="1"/>
  <c r="A366" i="1"/>
  <c r="D366" i="1" s="1"/>
  <c r="S365" i="1" l="1"/>
  <c r="T365" i="1" s="1"/>
  <c r="R365" i="1"/>
  <c r="K307" i="1"/>
  <c r="L307" i="1" s="1"/>
  <c r="M307" i="1" s="1"/>
  <c r="J308" i="1"/>
  <c r="O366" i="1"/>
  <c r="A367" i="1"/>
  <c r="D367" i="1" s="1"/>
  <c r="I380" i="1"/>
  <c r="V366" i="1"/>
  <c r="U366" i="1"/>
  <c r="S366" i="1" l="1"/>
  <c r="T366" i="1" s="1"/>
  <c r="J309" i="1"/>
  <c r="K308" i="1"/>
  <c r="L308" i="1" s="1"/>
  <c r="M308" i="1" s="1"/>
  <c r="O367" i="1"/>
  <c r="A368" i="1"/>
  <c r="D368" i="1" s="1"/>
  <c r="V367" i="1"/>
  <c r="U367" i="1"/>
  <c r="I381" i="1"/>
  <c r="S367" i="1" l="1"/>
  <c r="T367" i="1" s="1"/>
  <c r="R367" i="1"/>
  <c r="K309" i="1"/>
  <c r="L309" i="1" s="1"/>
  <c r="M309" i="1" s="1"/>
  <c r="J310" i="1"/>
  <c r="I382" i="1"/>
  <c r="U368" i="1"/>
  <c r="V368" i="1"/>
  <c r="O368" i="1"/>
  <c r="A369" i="1"/>
  <c r="D369" i="1" s="1"/>
  <c r="S368" i="1" l="1"/>
  <c r="T368" i="1" s="1"/>
  <c r="R368" i="1"/>
  <c r="K310" i="1"/>
  <c r="L310" i="1" s="1"/>
  <c r="M310" i="1" s="1"/>
  <c r="J311" i="1"/>
  <c r="U369" i="1"/>
  <c r="V369" i="1"/>
  <c r="O369" i="1"/>
  <c r="A370" i="1"/>
  <c r="D370" i="1" s="1"/>
  <c r="I383" i="1"/>
  <c r="S369" i="1" l="1"/>
  <c r="T369" i="1" s="1"/>
  <c r="R369" i="1"/>
  <c r="K311" i="1"/>
  <c r="L311" i="1" s="1"/>
  <c r="M311" i="1" s="1"/>
  <c r="J312" i="1"/>
  <c r="I384" i="1"/>
  <c r="O370" i="1"/>
  <c r="A371" i="1"/>
  <c r="D371" i="1" s="1"/>
  <c r="V370" i="1"/>
  <c r="U370" i="1"/>
  <c r="S370" i="1" l="1"/>
  <c r="T370" i="1" s="1"/>
  <c r="R370" i="1"/>
  <c r="K312" i="1"/>
  <c r="L312" i="1" s="1"/>
  <c r="M312" i="1" s="1"/>
  <c r="J313" i="1"/>
  <c r="V371" i="1"/>
  <c r="U371" i="1"/>
  <c r="I385" i="1"/>
  <c r="O371" i="1"/>
  <c r="A372" i="1"/>
  <c r="D372" i="1" s="1"/>
  <c r="S371" i="1" l="1"/>
  <c r="T371" i="1" s="1"/>
  <c r="J314" i="1"/>
  <c r="K313" i="1"/>
  <c r="L313" i="1" s="1"/>
  <c r="M313" i="1" s="1"/>
  <c r="O372" i="1"/>
  <c r="A373" i="1"/>
  <c r="D373" i="1" s="1"/>
  <c r="I386" i="1"/>
  <c r="V372" i="1"/>
  <c r="U372" i="1"/>
  <c r="S372" i="1" l="1"/>
  <c r="T372" i="1" s="1"/>
  <c r="R372" i="1"/>
  <c r="K314" i="1"/>
  <c r="L314" i="1" s="1"/>
  <c r="M314" i="1" s="1"/>
  <c r="J315" i="1"/>
  <c r="I387" i="1"/>
  <c r="A374" i="1"/>
  <c r="D374" i="1" s="1"/>
  <c r="O373" i="1"/>
  <c r="V373" i="1"/>
  <c r="U373" i="1"/>
  <c r="S373" i="1" l="1"/>
  <c r="T373" i="1" s="1"/>
  <c r="R373" i="1"/>
  <c r="K315" i="1"/>
  <c r="L315" i="1" s="1"/>
  <c r="M315" i="1" s="1"/>
  <c r="J316" i="1"/>
  <c r="V374" i="1"/>
  <c r="U374" i="1"/>
  <c r="A375" i="1"/>
  <c r="D375" i="1" s="1"/>
  <c r="O374" i="1"/>
  <c r="I388" i="1"/>
  <c r="S374" i="1" l="1"/>
  <c r="T374" i="1" s="1"/>
  <c r="R374" i="1"/>
  <c r="K316" i="1"/>
  <c r="L316" i="1" s="1"/>
  <c r="M316" i="1" s="1"/>
  <c r="J317" i="1"/>
  <c r="I389" i="1"/>
  <c r="A376" i="1"/>
  <c r="D376" i="1" s="1"/>
  <c r="O375" i="1"/>
  <c r="U375" i="1"/>
  <c r="V375" i="1"/>
  <c r="S375" i="1" l="1"/>
  <c r="T375" i="1" s="1"/>
  <c r="R375" i="1"/>
  <c r="J318" i="1"/>
  <c r="K317" i="1"/>
  <c r="L317" i="1" s="1"/>
  <c r="M317" i="1" s="1"/>
  <c r="A377" i="1"/>
  <c r="D377" i="1" s="1"/>
  <c r="O376" i="1"/>
  <c r="I390" i="1"/>
  <c r="V376" i="1"/>
  <c r="U376" i="1"/>
  <c r="S376" i="1" l="1"/>
  <c r="T376" i="1" s="1"/>
  <c r="R376" i="1"/>
  <c r="K318" i="1"/>
  <c r="L318" i="1" s="1"/>
  <c r="M318" i="1" s="1"/>
  <c r="J319" i="1"/>
  <c r="I391" i="1"/>
  <c r="A378" i="1"/>
  <c r="D378" i="1" s="1"/>
  <c r="O377" i="1"/>
  <c r="V377" i="1"/>
  <c r="U377" i="1"/>
  <c r="S377" i="1" l="1"/>
  <c r="K319" i="1"/>
  <c r="L319" i="1" s="1"/>
  <c r="M319" i="1" s="1"/>
  <c r="J320" i="1"/>
  <c r="V378" i="1"/>
  <c r="U378" i="1"/>
  <c r="I392" i="1"/>
  <c r="O378" i="1"/>
  <c r="A379" i="1"/>
  <c r="D379" i="1" s="1"/>
  <c r="S378" i="1" l="1"/>
  <c r="K320" i="1"/>
  <c r="L320" i="1" s="1"/>
  <c r="M320" i="1" s="1"/>
  <c r="J321" i="1"/>
  <c r="I393" i="1"/>
  <c r="O379" i="1"/>
  <c r="A380" i="1"/>
  <c r="D380" i="1" s="1"/>
  <c r="V379" i="1"/>
  <c r="U379" i="1"/>
  <c r="S379" i="1" l="1"/>
  <c r="T379" i="1" s="1"/>
  <c r="R379" i="1"/>
  <c r="K321" i="1"/>
  <c r="L321" i="1" s="1"/>
  <c r="M321" i="1" s="1"/>
  <c r="J322" i="1"/>
  <c r="A381" i="1"/>
  <c r="D381" i="1" s="1"/>
  <c r="O380" i="1"/>
  <c r="I394" i="1"/>
  <c r="V380" i="1"/>
  <c r="U380" i="1"/>
  <c r="S380" i="1" l="1"/>
  <c r="T380" i="1" s="1"/>
  <c r="R380" i="1"/>
  <c r="K322" i="1"/>
  <c r="L322" i="1" s="1"/>
  <c r="M322" i="1" s="1"/>
  <c r="J323" i="1"/>
  <c r="U381" i="1"/>
  <c r="V381" i="1"/>
  <c r="I395" i="1"/>
  <c r="O381" i="1"/>
  <c r="A382" i="1"/>
  <c r="D382" i="1" s="1"/>
  <c r="S381" i="1" l="1"/>
  <c r="T381" i="1" s="1"/>
  <c r="R381" i="1"/>
  <c r="J324" i="1"/>
  <c r="K323" i="1"/>
  <c r="L323" i="1" s="1"/>
  <c r="M323" i="1" s="1"/>
  <c r="V382" i="1"/>
  <c r="U382" i="1"/>
  <c r="I396" i="1"/>
  <c r="O382" i="1"/>
  <c r="A383" i="1"/>
  <c r="D383" i="1" s="1"/>
  <c r="S382" i="1" l="1"/>
  <c r="T382" i="1" s="1"/>
  <c r="R382" i="1"/>
  <c r="K324" i="1"/>
  <c r="L324" i="1" s="1"/>
  <c r="M324" i="1" s="1"/>
  <c r="J325" i="1"/>
  <c r="A384" i="1"/>
  <c r="D384" i="1" s="1"/>
  <c r="O383" i="1"/>
  <c r="U383" i="1"/>
  <c r="V383" i="1"/>
  <c r="I397" i="1"/>
  <c r="S383" i="1" l="1"/>
  <c r="T383" i="1" s="1"/>
  <c r="R383" i="1"/>
  <c r="J326" i="1"/>
  <c r="K325" i="1"/>
  <c r="L325" i="1" s="1"/>
  <c r="M325" i="1" s="1"/>
  <c r="A385" i="1"/>
  <c r="D385" i="1" s="1"/>
  <c r="O384" i="1"/>
  <c r="I398" i="1"/>
  <c r="V384" i="1"/>
  <c r="U384" i="1"/>
  <c r="S384" i="1" l="1"/>
  <c r="T384" i="1" s="1"/>
  <c r="K326" i="1"/>
  <c r="L326" i="1" s="1"/>
  <c r="M326" i="1" s="1"/>
  <c r="J327" i="1"/>
  <c r="A386" i="1"/>
  <c r="D386" i="1" s="1"/>
  <c r="O385" i="1"/>
  <c r="I399" i="1"/>
  <c r="V385" i="1"/>
  <c r="U385" i="1"/>
  <c r="S385" i="1" l="1"/>
  <c r="T385" i="1" s="1"/>
  <c r="R385" i="1"/>
  <c r="K327" i="1"/>
  <c r="L327" i="1" s="1"/>
  <c r="M327" i="1" s="1"/>
  <c r="J328" i="1"/>
  <c r="O386" i="1"/>
  <c r="A387" i="1"/>
  <c r="D387" i="1" s="1"/>
  <c r="I400" i="1"/>
  <c r="V386" i="1"/>
  <c r="U386" i="1"/>
  <c r="S386" i="1" l="1"/>
  <c r="T386" i="1" s="1"/>
  <c r="R386" i="1"/>
  <c r="K328" i="1"/>
  <c r="L328" i="1" s="1"/>
  <c r="M328" i="1" s="1"/>
  <c r="J329" i="1"/>
  <c r="V387" i="1"/>
  <c r="U387" i="1"/>
  <c r="I401" i="1"/>
  <c r="O387" i="1"/>
  <c r="A388" i="1"/>
  <c r="D388" i="1" s="1"/>
  <c r="S387" i="1" l="1"/>
  <c r="T387" i="1" s="1"/>
  <c r="R387" i="1"/>
  <c r="K329" i="1"/>
  <c r="L329" i="1" s="1"/>
  <c r="M329" i="1" s="1"/>
  <c r="J330" i="1"/>
  <c r="A389" i="1"/>
  <c r="D389" i="1" s="1"/>
  <c r="O388" i="1"/>
  <c r="I402" i="1"/>
  <c r="V388" i="1"/>
  <c r="U388" i="1"/>
  <c r="S388" i="1" l="1"/>
  <c r="T388" i="1" s="1"/>
  <c r="R388" i="1"/>
  <c r="K330" i="1"/>
  <c r="L330" i="1" s="1"/>
  <c r="M330" i="1" s="1"/>
  <c r="J331" i="1"/>
  <c r="I403" i="1"/>
  <c r="O389" i="1"/>
  <c r="A390" i="1"/>
  <c r="D390" i="1" s="1"/>
  <c r="V389" i="1"/>
  <c r="U389" i="1"/>
  <c r="S389" i="1" l="1"/>
  <c r="T389" i="1" s="1"/>
  <c r="R389" i="1"/>
  <c r="J332" i="1"/>
  <c r="K331" i="1"/>
  <c r="L331" i="1" s="1"/>
  <c r="M331" i="1" s="1"/>
  <c r="V390" i="1"/>
  <c r="U390" i="1"/>
  <c r="I404" i="1"/>
  <c r="A391" i="1"/>
  <c r="D391" i="1" s="1"/>
  <c r="O390" i="1"/>
  <c r="S390" i="1" s="1"/>
  <c r="T390" i="1" s="1"/>
  <c r="K332" i="1" l="1"/>
  <c r="L332" i="1" s="1"/>
  <c r="M332" i="1" s="1"/>
  <c r="J333" i="1"/>
  <c r="U391" i="1"/>
  <c r="V391" i="1"/>
  <c r="O391" i="1"/>
  <c r="A392" i="1"/>
  <c r="D392" i="1" s="1"/>
  <c r="I405" i="1"/>
  <c r="S391" i="1" l="1"/>
  <c r="T391" i="1" s="1"/>
  <c r="R391" i="1"/>
  <c r="K333" i="1"/>
  <c r="L333" i="1" s="1"/>
  <c r="M333" i="1" s="1"/>
  <c r="J334" i="1"/>
  <c r="I406" i="1"/>
  <c r="A393" i="1"/>
  <c r="D393" i="1" s="1"/>
  <c r="O392" i="1"/>
  <c r="V392" i="1"/>
  <c r="U392" i="1"/>
  <c r="S392" i="1" l="1"/>
  <c r="T392" i="1" s="1"/>
  <c r="R392" i="1"/>
  <c r="K334" i="1"/>
  <c r="L334" i="1" s="1"/>
  <c r="M334" i="1" s="1"/>
  <c r="J335" i="1"/>
  <c r="A394" i="1"/>
  <c r="D394" i="1" s="1"/>
  <c r="O393" i="1"/>
  <c r="I407" i="1"/>
  <c r="U393" i="1"/>
  <c r="V393" i="1"/>
  <c r="S393" i="1" l="1"/>
  <c r="T393" i="1" s="1"/>
  <c r="R393" i="1"/>
  <c r="K335" i="1"/>
  <c r="L335" i="1" s="1"/>
  <c r="M335" i="1" s="1"/>
  <c r="J336" i="1"/>
  <c r="I408" i="1"/>
  <c r="O394" i="1"/>
  <c r="A395" i="1"/>
  <c r="D395" i="1" s="1"/>
  <c r="V394" i="1"/>
  <c r="U394" i="1"/>
  <c r="S394" i="1" l="1"/>
  <c r="T394" i="1" s="1"/>
  <c r="R394" i="1"/>
  <c r="K336" i="1"/>
  <c r="L336" i="1" s="1"/>
  <c r="M336" i="1" s="1"/>
  <c r="J337" i="1"/>
  <c r="I409" i="1"/>
  <c r="A396" i="1"/>
  <c r="D396" i="1" s="1"/>
  <c r="O395" i="1"/>
  <c r="V395" i="1"/>
  <c r="U395" i="1"/>
  <c r="S395" i="1" l="1"/>
  <c r="T395" i="1" s="1"/>
  <c r="R395" i="1"/>
  <c r="K337" i="1"/>
  <c r="L337" i="1" s="1"/>
  <c r="M337" i="1" s="1"/>
  <c r="J338" i="1"/>
  <c r="V396" i="1"/>
  <c r="U396" i="1"/>
  <c r="I410" i="1"/>
  <c r="A397" i="1"/>
  <c r="D397" i="1" s="1"/>
  <c r="O396" i="1"/>
  <c r="S396" i="1" l="1"/>
  <c r="T396" i="1" s="1"/>
  <c r="R396" i="1"/>
  <c r="K338" i="1"/>
  <c r="L338" i="1" s="1"/>
  <c r="M338" i="1" s="1"/>
  <c r="J339" i="1"/>
  <c r="A398" i="1"/>
  <c r="D398" i="1" s="1"/>
  <c r="O397" i="1"/>
  <c r="U397" i="1"/>
  <c r="V397" i="1"/>
  <c r="I411" i="1"/>
  <c r="S397" i="1" l="1"/>
  <c r="T397" i="1" s="1"/>
  <c r="R397" i="1"/>
  <c r="J340" i="1"/>
  <c r="K339" i="1"/>
  <c r="L339" i="1" s="1"/>
  <c r="M339" i="1" s="1"/>
  <c r="I412" i="1"/>
  <c r="A399" i="1"/>
  <c r="D399" i="1" s="1"/>
  <c r="O398" i="1"/>
  <c r="V398" i="1"/>
  <c r="U398" i="1"/>
  <c r="S398" i="1" l="1"/>
  <c r="T398" i="1" s="1"/>
  <c r="R398" i="1"/>
  <c r="K340" i="1"/>
  <c r="L340" i="1" s="1"/>
  <c r="M340" i="1" s="1"/>
  <c r="J341" i="1"/>
  <c r="U399" i="1"/>
  <c r="V399" i="1"/>
  <c r="O399" i="1"/>
  <c r="A400" i="1"/>
  <c r="D400" i="1" s="1"/>
  <c r="I413" i="1"/>
  <c r="S399" i="1" l="1"/>
  <c r="T399" i="1" s="1"/>
  <c r="R399" i="1"/>
  <c r="J342" i="1"/>
  <c r="K341" i="1"/>
  <c r="L341" i="1" s="1"/>
  <c r="M341" i="1" s="1"/>
  <c r="I414" i="1"/>
  <c r="O400" i="1"/>
  <c r="A401" i="1"/>
  <c r="D401" i="1" s="1"/>
  <c r="V400" i="1"/>
  <c r="U400" i="1"/>
  <c r="S400" i="1" l="1"/>
  <c r="T400" i="1" s="1"/>
  <c r="R400" i="1"/>
  <c r="K342" i="1"/>
  <c r="L342" i="1" s="1"/>
  <c r="M342" i="1" s="1"/>
  <c r="J343" i="1"/>
  <c r="O401" i="1"/>
  <c r="A402" i="1"/>
  <c r="D402" i="1" s="1"/>
  <c r="U401" i="1"/>
  <c r="V401" i="1"/>
  <c r="I415" i="1"/>
  <c r="S401" i="1" l="1"/>
  <c r="T401" i="1" s="1"/>
  <c r="R401" i="1"/>
  <c r="K343" i="1"/>
  <c r="L343" i="1" s="1"/>
  <c r="M343" i="1" s="1"/>
  <c r="J344" i="1"/>
  <c r="I416" i="1"/>
  <c r="A403" i="1"/>
  <c r="D403" i="1" s="1"/>
  <c r="O402" i="1"/>
  <c r="V402" i="1"/>
  <c r="U402" i="1"/>
  <c r="S402" i="1" l="1"/>
  <c r="T402" i="1" s="1"/>
  <c r="R402" i="1"/>
  <c r="J345" i="1"/>
  <c r="K344" i="1"/>
  <c r="L344" i="1" s="1"/>
  <c r="M344" i="1" s="1"/>
  <c r="I417" i="1"/>
  <c r="V403" i="1"/>
  <c r="U403" i="1"/>
  <c r="O403" i="1"/>
  <c r="A404" i="1"/>
  <c r="D404" i="1" s="1"/>
  <c r="S403" i="1" l="1"/>
  <c r="T403" i="1" s="1"/>
  <c r="R403" i="1"/>
  <c r="K345" i="1"/>
  <c r="L345" i="1" s="1"/>
  <c r="M345" i="1" s="1"/>
  <c r="J346" i="1"/>
  <c r="A405" i="1"/>
  <c r="D405" i="1" s="1"/>
  <c r="O404" i="1"/>
  <c r="U404" i="1"/>
  <c r="V404" i="1"/>
  <c r="I418" i="1"/>
  <c r="S404" i="1" l="1"/>
  <c r="T404" i="1" s="1"/>
  <c r="R404" i="1"/>
  <c r="J347" i="1"/>
  <c r="K346" i="1"/>
  <c r="L346" i="1" s="1"/>
  <c r="M346" i="1" s="1"/>
  <c r="I419" i="1"/>
  <c r="A406" i="1"/>
  <c r="D406" i="1" s="1"/>
  <c r="O405" i="1"/>
  <c r="V405" i="1"/>
  <c r="U405" i="1"/>
  <c r="S405" i="1" l="1"/>
  <c r="T405" i="1" s="1"/>
  <c r="R405" i="1"/>
  <c r="J348" i="1"/>
  <c r="K347" i="1"/>
  <c r="L347" i="1" s="1"/>
  <c r="M347" i="1" s="1"/>
  <c r="I420" i="1"/>
  <c r="U406" i="1"/>
  <c r="V406" i="1"/>
  <c r="A407" i="1"/>
  <c r="D407" i="1" s="1"/>
  <c r="O406" i="1"/>
  <c r="S406" i="1" l="1"/>
  <c r="T406" i="1" s="1"/>
  <c r="R406" i="1"/>
  <c r="J349" i="1"/>
  <c r="K348" i="1"/>
  <c r="L348" i="1" s="1"/>
  <c r="M348" i="1" s="1"/>
  <c r="V407" i="1"/>
  <c r="U407" i="1"/>
  <c r="I421" i="1"/>
  <c r="O407" i="1"/>
  <c r="A408" i="1"/>
  <c r="D408" i="1" s="1"/>
  <c r="S407" i="1" l="1"/>
  <c r="T407" i="1" s="1"/>
  <c r="R407" i="1"/>
  <c r="J350" i="1"/>
  <c r="K349" i="1"/>
  <c r="L349" i="1" s="1"/>
  <c r="M349" i="1" s="1"/>
  <c r="O408" i="1"/>
  <c r="A409" i="1"/>
  <c r="D409" i="1" s="1"/>
  <c r="I422" i="1"/>
  <c r="V408" i="1"/>
  <c r="U408" i="1"/>
  <c r="S408" i="1" l="1"/>
  <c r="K350" i="1"/>
  <c r="L350" i="1" s="1"/>
  <c r="M350" i="1" s="1"/>
  <c r="J351" i="1"/>
  <c r="I423" i="1"/>
  <c r="V409" i="1"/>
  <c r="U409" i="1"/>
  <c r="A410" i="1"/>
  <c r="D410" i="1" s="1"/>
  <c r="O409" i="1"/>
  <c r="S409" i="1" l="1"/>
  <c r="K351" i="1"/>
  <c r="L351" i="1" s="1"/>
  <c r="M351" i="1" s="1"/>
  <c r="J352" i="1"/>
  <c r="O410" i="1"/>
  <c r="A411" i="1"/>
  <c r="D411" i="1" s="1"/>
  <c r="U410" i="1"/>
  <c r="V410" i="1"/>
  <c r="I424" i="1"/>
  <c r="S410" i="1" l="1"/>
  <c r="T410" i="1" s="1"/>
  <c r="R410" i="1"/>
  <c r="K352" i="1"/>
  <c r="L352" i="1" s="1"/>
  <c r="M352" i="1" s="1"/>
  <c r="J353" i="1"/>
  <c r="V411" i="1"/>
  <c r="U411" i="1"/>
  <c r="I425" i="1"/>
  <c r="O411" i="1"/>
  <c r="A412" i="1"/>
  <c r="D412" i="1" s="1"/>
  <c r="S411" i="1" l="1"/>
  <c r="T411" i="1" s="1"/>
  <c r="R411" i="1"/>
  <c r="K353" i="1"/>
  <c r="L353" i="1" s="1"/>
  <c r="M353" i="1" s="1"/>
  <c r="J354" i="1"/>
  <c r="I426" i="1"/>
  <c r="V412" i="1"/>
  <c r="U412" i="1"/>
  <c r="A413" i="1"/>
  <c r="D413" i="1" s="1"/>
  <c r="O412" i="1"/>
  <c r="S412" i="1" l="1"/>
  <c r="T412" i="1" s="1"/>
  <c r="R412" i="1"/>
  <c r="K354" i="1"/>
  <c r="L354" i="1" s="1"/>
  <c r="M354" i="1" s="1"/>
  <c r="J355" i="1"/>
  <c r="O413" i="1"/>
  <c r="A414" i="1"/>
  <c r="D414" i="1" s="1"/>
  <c r="I427" i="1"/>
  <c r="U413" i="1"/>
  <c r="V413" i="1"/>
  <c r="S413" i="1" l="1"/>
  <c r="T413" i="1" s="1"/>
  <c r="R413" i="1"/>
  <c r="K355" i="1"/>
  <c r="L355" i="1" s="1"/>
  <c r="M355" i="1" s="1"/>
  <c r="J356" i="1"/>
  <c r="I428" i="1"/>
  <c r="A415" i="1"/>
  <c r="D415" i="1" s="1"/>
  <c r="O414" i="1"/>
  <c r="V414" i="1"/>
  <c r="U414" i="1"/>
  <c r="S414" i="1" l="1"/>
  <c r="T414" i="1" s="1"/>
  <c r="K356" i="1"/>
  <c r="L356" i="1" s="1"/>
  <c r="M356" i="1" s="1"/>
  <c r="J357" i="1"/>
  <c r="V415" i="1"/>
  <c r="U415" i="1"/>
  <c r="I429" i="1"/>
  <c r="O415" i="1"/>
  <c r="A416" i="1"/>
  <c r="D416" i="1" s="1"/>
  <c r="S415" i="1" l="1"/>
  <c r="T415" i="1" s="1"/>
  <c r="R415" i="1"/>
  <c r="K357" i="1"/>
  <c r="L357" i="1" s="1"/>
  <c r="M357" i="1" s="1"/>
  <c r="J358" i="1"/>
  <c r="O416" i="1"/>
  <c r="A417" i="1"/>
  <c r="D417" i="1" s="1"/>
  <c r="U416" i="1"/>
  <c r="V416" i="1"/>
  <c r="I430" i="1"/>
  <c r="S416" i="1" l="1"/>
  <c r="T416" i="1" s="1"/>
  <c r="R416" i="1"/>
  <c r="K358" i="1"/>
  <c r="L358" i="1" s="1"/>
  <c r="M358" i="1" s="1"/>
  <c r="J359" i="1"/>
  <c r="A418" i="1"/>
  <c r="D418" i="1" s="1"/>
  <c r="O417" i="1"/>
  <c r="I431" i="1"/>
  <c r="V417" i="1"/>
  <c r="U417" i="1"/>
  <c r="S417" i="1" l="1"/>
  <c r="T417" i="1" s="1"/>
  <c r="R417" i="1"/>
  <c r="K359" i="1"/>
  <c r="L359" i="1" s="1"/>
  <c r="M359" i="1" s="1"/>
  <c r="J360" i="1"/>
  <c r="U418" i="1"/>
  <c r="V418" i="1"/>
  <c r="I432" i="1"/>
  <c r="A419" i="1"/>
  <c r="D419" i="1" s="1"/>
  <c r="O418" i="1"/>
  <c r="S418" i="1" l="1"/>
  <c r="T418" i="1" s="1"/>
  <c r="R418" i="1"/>
  <c r="K360" i="1"/>
  <c r="L360" i="1" s="1"/>
  <c r="M360" i="1" s="1"/>
  <c r="J361" i="1"/>
  <c r="O419" i="1"/>
  <c r="A420" i="1"/>
  <c r="D420" i="1" s="1"/>
  <c r="V419" i="1"/>
  <c r="U419" i="1"/>
  <c r="I433" i="1"/>
  <c r="S419" i="1" l="1"/>
  <c r="T419" i="1" s="1"/>
  <c r="R419" i="1"/>
  <c r="K361" i="1"/>
  <c r="L361" i="1" s="1"/>
  <c r="M361" i="1" s="1"/>
  <c r="J362" i="1"/>
  <c r="I434" i="1"/>
  <c r="A421" i="1"/>
  <c r="D421" i="1" s="1"/>
  <c r="O420" i="1"/>
  <c r="S420" i="1" s="1"/>
  <c r="T420" i="1" s="1"/>
  <c r="U420" i="1"/>
  <c r="V420" i="1"/>
  <c r="K362" i="1" l="1"/>
  <c r="L362" i="1" s="1"/>
  <c r="M362" i="1" s="1"/>
  <c r="J363" i="1"/>
  <c r="A422" i="1"/>
  <c r="D422" i="1" s="1"/>
  <c r="O421" i="1"/>
  <c r="V421" i="1"/>
  <c r="U421" i="1"/>
  <c r="I435" i="1"/>
  <c r="S421" i="1" l="1"/>
  <c r="T421" i="1" s="1"/>
  <c r="R421" i="1"/>
  <c r="K363" i="1"/>
  <c r="L363" i="1" s="1"/>
  <c r="M363" i="1" s="1"/>
  <c r="J364" i="1"/>
  <c r="I436" i="1"/>
  <c r="A423" i="1"/>
  <c r="D423" i="1" s="1"/>
  <c r="O422" i="1"/>
  <c r="V422" i="1"/>
  <c r="U422" i="1"/>
  <c r="S422" i="1" l="1"/>
  <c r="T422" i="1" s="1"/>
  <c r="R422" i="1"/>
  <c r="K364" i="1"/>
  <c r="L364" i="1" s="1"/>
  <c r="M364" i="1" s="1"/>
  <c r="J365" i="1"/>
  <c r="O423" i="1"/>
  <c r="A424" i="1"/>
  <c r="D424" i="1" s="1"/>
  <c r="I437" i="1"/>
  <c r="V423" i="1"/>
  <c r="U423" i="1"/>
  <c r="S423" i="1" l="1"/>
  <c r="T423" i="1" s="1"/>
  <c r="R423" i="1"/>
  <c r="K365" i="1"/>
  <c r="L365" i="1" s="1"/>
  <c r="M365" i="1" s="1"/>
  <c r="J366" i="1"/>
  <c r="V424" i="1"/>
  <c r="U424" i="1"/>
  <c r="A425" i="1"/>
  <c r="D425" i="1" s="1"/>
  <c r="O424" i="1"/>
  <c r="I438" i="1"/>
  <c r="S424" i="1" l="1"/>
  <c r="T424" i="1" s="1"/>
  <c r="R424" i="1"/>
  <c r="K366" i="1"/>
  <c r="L366" i="1" s="1"/>
  <c r="M366" i="1" s="1"/>
  <c r="J367" i="1"/>
  <c r="V425" i="1"/>
  <c r="U425" i="1"/>
  <c r="I439" i="1"/>
  <c r="A426" i="1"/>
  <c r="D426" i="1" s="1"/>
  <c r="O425" i="1"/>
  <c r="S425" i="1" l="1"/>
  <c r="T425" i="1" s="1"/>
  <c r="R425" i="1"/>
  <c r="K367" i="1"/>
  <c r="L367" i="1" s="1"/>
  <c r="M367" i="1" s="1"/>
  <c r="J368" i="1"/>
  <c r="U426" i="1"/>
  <c r="V426" i="1"/>
  <c r="I440" i="1"/>
  <c r="A427" i="1"/>
  <c r="D427" i="1" s="1"/>
  <c r="O426" i="1"/>
  <c r="S426" i="1" l="1"/>
  <c r="T426" i="1" s="1"/>
  <c r="R426" i="1"/>
  <c r="K368" i="1"/>
  <c r="L368" i="1" s="1"/>
  <c r="M368" i="1" s="1"/>
  <c r="J369" i="1"/>
  <c r="U427" i="1"/>
  <c r="V427" i="1"/>
  <c r="O427" i="1"/>
  <c r="A428" i="1"/>
  <c r="D428" i="1" s="1"/>
  <c r="I441" i="1"/>
  <c r="S427" i="1" l="1"/>
  <c r="T427" i="1" s="1"/>
  <c r="R427" i="1"/>
  <c r="K369" i="1"/>
  <c r="L369" i="1" s="1"/>
  <c r="M369" i="1" s="1"/>
  <c r="J370" i="1"/>
  <c r="V428" i="1"/>
  <c r="U428" i="1"/>
  <c r="I442" i="1"/>
  <c r="O428" i="1"/>
  <c r="A429" i="1"/>
  <c r="D429" i="1" s="1"/>
  <c r="S428" i="1" l="1"/>
  <c r="T428" i="1" s="1"/>
  <c r="R428" i="1"/>
  <c r="K370" i="1"/>
  <c r="L370" i="1" s="1"/>
  <c r="M370" i="1" s="1"/>
  <c r="J371" i="1"/>
  <c r="O429" i="1"/>
  <c r="A430" i="1"/>
  <c r="D430" i="1" s="1"/>
  <c r="V429" i="1"/>
  <c r="U429" i="1"/>
  <c r="I443" i="1"/>
  <c r="S429" i="1" l="1"/>
  <c r="T429" i="1" s="1"/>
  <c r="R429" i="1"/>
  <c r="K371" i="1"/>
  <c r="L371" i="1" s="1"/>
  <c r="M371" i="1" s="1"/>
  <c r="J372" i="1"/>
  <c r="I444" i="1"/>
  <c r="V430" i="1"/>
  <c r="U430" i="1"/>
  <c r="A431" i="1"/>
  <c r="D431" i="1" s="1"/>
  <c r="O430" i="1"/>
  <c r="S430" i="1" l="1"/>
  <c r="T430" i="1" s="1"/>
  <c r="R430" i="1"/>
  <c r="K372" i="1"/>
  <c r="L372" i="1" s="1"/>
  <c r="M372" i="1" s="1"/>
  <c r="J373" i="1"/>
  <c r="V431" i="1"/>
  <c r="U431" i="1"/>
  <c r="O431" i="1"/>
  <c r="A432" i="1"/>
  <c r="D432" i="1" s="1"/>
  <c r="I445" i="1"/>
  <c r="S431" i="1" l="1"/>
  <c r="T431" i="1" s="1"/>
  <c r="R431" i="1"/>
  <c r="K373" i="1"/>
  <c r="L373" i="1" s="1"/>
  <c r="M373" i="1" s="1"/>
  <c r="J374" i="1"/>
  <c r="I446" i="1"/>
  <c r="O432" i="1"/>
  <c r="A433" i="1"/>
  <c r="D433" i="1" s="1"/>
  <c r="V432" i="1"/>
  <c r="U432" i="1"/>
  <c r="S432" i="1" l="1"/>
  <c r="T432" i="1" s="1"/>
  <c r="R432" i="1"/>
  <c r="K374" i="1"/>
  <c r="L374" i="1" s="1"/>
  <c r="M374" i="1" s="1"/>
  <c r="J375" i="1"/>
  <c r="A434" i="1"/>
  <c r="D434" i="1" s="1"/>
  <c r="O433" i="1"/>
  <c r="V433" i="1"/>
  <c r="U433" i="1"/>
  <c r="I447" i="1"/>
  <c r="S433" i="1" l="1"/>
  <c r="T433" i="1" s="1"/>
  <c r="R433" i="1"/>
  <c r="K375" i="1"/>
  <c r="L375" i="1" s="1"/>
  <c r="M375" i="1" s="1"/>
  <c r="J376" i="1"/>
  <c r="I448" i="1"/>
  <c r="V434" i="1"/>
  <c r="U434" i="1"/>
  <c r="A435" i="1"/>
  <c r="D435" i="1" s="1"/>
  <c r="O434" i="1"/>
  <c r="S434" i="1" l="1"/>
  <c r="T434" i="1" s="1"/>
  <c r="R434" i="1"/>
  <c r="K376" i="1"/>
  <c r="L376" i="1" s="1"/>
  <c r="M376" i="1" s="1"/>
  <c r="J377" i="1"/>
  <c r="O435" i="1"/>
  <c r="A436" i="1"/>
  <c r="D436" i="1" s="1"/>
  <c r="I449" i="1"/>
  <c r="U435" i="1"/>
  <c r="V435" i="1"/>
  <c r="S435" i="1" l="1"/>
  <c r="T435" i="1" s="1"/>
  <c r="R435" i="1"/>
  <c r="K377" i="1"/>
  <c r="L377" i="1" s="1"/>
  <c r="M377" i="1" s="1"/>
  <c r="J378" i="1"/>
  <c r="I450" i="1"/>
  <c r="O436" i="1"/>
  <c r="A437" i="1"/>
  <c r="D437" i="1" s="1"/>
  <c r="V436" i="1"/>
  <c r="U436" i="1"/>
  <c r="S436" i="1" l="1"/>
  <c r="T436" i="1" s="1"/>
  <c r="R436" i="1"/>
  <c r="K378" i="1"/>
  <c r="L378" i="1" s="1"/>
  <c r="M378" i="1" s="1"/>
  <c r="J379" i="1"/>
  <c r="A438" i="1"/>
  <c r="D438" i="1" s="1"/>
  <c r="O437" i="1"/>
  <c r="U437" i="1"/>
  <c r="V437" i="1"/>
  <c r="I451" i="1"/>
  <c r="S437" i="1" l="1"/>
  <c r="T437" i="1" s="1"/>
  <c r="R437" i="1"/>
  <c r="K379" i="1"/>
  <c r="L379" i="1" s="1"/>
  <c r="M379" i="1" s="1"/>
  <c r="J380" i="1"/>
  <c r="U438" i="1"/>
  <c r="V438" i="1"/>
  <c r="I452" i="1"/>
  <c r="A439" i="1"/>
  <c r="D439" i="1" s="1"/>
  <c r="O438" i="1"/>
  <c r="S438" i="1" l="1"/>
  <c r="T438" i="1" s="1"/>
  <c r="R438" i="1"/>
  <c r="K380" i="1"/>
  <c r="L380" i="1" s="1"/>
  <c r="M380" i="1" s="1"/>
  <c r="J381" i="1"/>
  <c r="U439" i="1"/>
  <c r="V439" i="1"/>
  <c r="O439" i="1"/>
  <c r="A440" i="1"/>
  <c r="D440" i="1" s="1"/>
  <c r="I453" i="1"/>
  <c r="S439" i="1" l="1"/>
  <c r="K381" i="1"/>
  <c r="L381" i="1" s="1"/>
  <c r="M381" i="1" s="1"/>
  <c r="J382" i="1"/>
  <c r="V440" i="1"/>
  <c r="U440" i="1"/>
  <c r="I454" i="1"/>
  <c r="O440" i="1"/>
  <c r="A441" i="1"/>
  <c r="D441" i="1" s="1"/>
  <c r="S440" i="1" l="1"/>
  <c r="K382" i="1"/>
  <c r="L382" i="1" s="1"/>
  <c r="M382" i="1" s="1"/>
  <c r="J383" i="1"/>
  <c r="A442" i="1"/>
  <c r="D442" i="1" s="1"/>
  <c r="O441" i="1"/>
  <c r="I455" i="1"/>
  <c r="V441" i="1"/>
  <c r="U441" i="1"/>
  <c r="S441" i="1" l="1"/>
  <c r="T441" i="1" s="1"/>
  <c r="R441" i="1"/>
  <c r="K383" i="1"/>
  <c r="L383" i="1" s="1"/>
  <c r="M383" i="1" s="1"/>
  <c r="J384" i="1"/>
  <c r="I456" i="1"/>
  <c r="O442" i="1"/>
  <c r="A443" i="1"/>
  <c r="D443" i="1" s="1"/>
  <c r="V442" i="1"/>
  <c r="U442" i="1"/>
  <c r="S442" i="1" l="1"/>
  <c r="T442" i="1" s="1"/>
  <c r="R442" i="1"/>
  <c r="K384" i="1"/>
  <c r="L384" i="1" s="1"/>
  <c r="M384" i="1" s="1"/>
  <c r="J385" i="1"/>
  <c r="O443" i="1"/>
  <c r="A444" i="1"/>
  <c r="D444" i="1" s="1"/>
  <c r="U443" i="1"/>
  <c r="V443" i="1"/>
  <c r="I457" i="1"/>
  <c r="S443" i="1" l="1"/>
  <c r="T443" i="1" s="1"/>
  <c r="R443" i="1"/>
  <c r="K385" i="1"/>
  <c r="L385" i="1" s="1"/>
  <c r="M385" i="1" s="1"/>
  <c r="J386" i="1"/>
  <c r="V444" i="1"/>
  <c r="U444" i="1"/>
  <c r="I458" i="1"/>
  <c r="O444" i="1"/>
  <c r="A445" i="1"/>
  <c r="D445" i="1" s="1"/>
  <c r="S444" i="1" l="1"/>
  <c r="T444" i="1" s="1"/>
  <c r="R444" i="1"/>
  <c r="K386" i="1"/>
  <c r="L386" i="1" s="1"/>
  <c r="M386" i="1" s="1"/>
  <c r="J387" i="1"/>
  <c r="O445" i="1"/>
  <c r="A446" i="1"/>
  <c r="D446" i="1" s="1"/>
  <c r="V445" i="1"/>
  <c r="U445" i="1"/>
  <c r="I459" i="1"/>
  <c r="S445" i="1" l="1"/>
  <c r="T445" i="1" s="1"/>
  <c r="R445" i="1"/>
  <c r="K387" i="1"/>
  <c r="L387" i="1" s="1"/>
  <c r="M387" i="1" s="1"/>
  <c r="J388" i="1"/>
  <c r="I460" i="1"/>
  <c r="O446" i="1"/>
  <c r="A447" i="1"/>
  <c r="D447" i="1" s="1"/>
  <c r="V446" i="1"/>
  <c r="U446" i="1"/>
  <c r="S446" i="1" l="1"/>
  <c r="T446" i="1" s="1"/>
  <c r="R446" i="1"/>
  <c r="K388" i="1"/>
  <c r="L388" i="1" s="1"/>
  <c r="M388" i="1" s="1"/>
  <c r="J389" i="1"/>
  <c r="O447" i="1"/>
  <c r="A448" i="1"/>
  <c r="D448" i="1" s="1"/>
  <c r="U447" i="1"/>
  <c r="V447" i="1"/>
  <c r="I461" i="1"/>
  <c r="S447" i="1" l="1"/>
  <c r="T447" i="1" s="1"/>
  <c r="K389" i="1"/>
  <c r="L389" i="1" s="1"/>
  <c r="M389" i="1" s="1"/>
  <c r="J390" i="1"/>
  <c r="A449" i="1"/>
  <c r="D449" i="1" s="1"/>
  <c r="O448" i="1"/>
  <c r="U448" i="1"/>
  <c r="V448" i="1"/>
  <c r="I462" i="1"/>
  <c r="S448" i="1" l="1"/>
  <c r="T448" i="1" s="1"/>
  <c r="R448" i="1"/>
  <c r="K390" i="1"/>
  <c r="L390" i="1" s="1"/>
  <c r="M390" i="1" s="1"/>
  <c r="J391" i="1"/>
  <c r="I463" i="1"/>
  <c r="O449" i="1"/>
  <c r="A450" i="1"/>
  <c r="D450" i="1" s="1"/>
  <c r="U449" i="1"/>
  <c r="V449" i="1"/>
  <c r="S449" i="1" l="1"/>
  <c r="T449" i="1" s="1"/>
  <c r="R449" i="1"/>
  <c r="K391" i="1"/>
  <c r="L391" i="1" s="1"/>
  <c r="M391" i="1" s="1"/>
  <c r="J392" i="1"/>
  <c r="V450" i="1"/>
  <c r="U450" i="1"/>
  <c r="I464" i="1"/>
  <c r="A451" i="1"/>
  <c r="D451" i="1" s="1"/>
  <c r="O450" i="1"/>
  <c r="S450" i="1" l="1"/>
  <c r="T450" i="1" s="1"/>
  <c r="R450" i="1"/>
  <c r="K392" i="1"/>
  <c r="L392" i="1" s="1"/>
  <c r="M392" i="1" s="1"/>
  <c r="J393" i="1"/>
  <c r="V451" i="1"/>
  <c r="U451" i="1"/>
  <c r="I465" i="1"/>
  <c r="O451" i="1"/>
  <c r="A452" i="1"/>
  <c r="D452" i="1" s="1"/>
  <c r="S451" i="1" l="1"/>
  <c r="T451" i="1" s="1"/>
  <c r="R451" i="1"/>
  <c r="K393" i="1"/>
  <c r="L393" i="1" s="1"/>
  <c r="M393" i="1" s="1"/>
  <c r="J394" i="1"/>
  <c r="O452" i="1"/>
  <c r="A453" i="1"/>
  <c r="D453" i="1" s="1"/>
  <c r="U452" i="1"/>
  <c r="V452" i="1"/>
  <c r="I466" i="1"/>
  <c r="S452" i="1" l="1"/>
  <c r="T452" i="1" s="1"/>
  <c r="R452" i="1"/>
  <c r="K394" i="1"/>
  <c r="L394" i="1" s="1"/>
  <c r="M394" i="1" s="1"/>
  <c r="J395" i="1"/>
  <c r="V453" i="1"/>
  <c r="U453" i="1"/>
  <c r="I467" i="1"/>
  <c r="A454" i="1"/>
  <c r="D454" i="1" s="1"/>
  <c r="O453" i="1"/>
  <c r="S453" i="1" s="1"/>
  <c r="T453" i="1" s="1"/>
  <c r="K395" i="1" l="1"/>
  <c r="L395" i="1" s="1"/>
  <c r="M395" i="1" s="1"/>
  <c r="J396" i="1"/>
  <c r="I468" i="1"/>
  <c r="V454" i="1"/>
  <c r="U454" i="1"/>
  <c r="O454" i="1"/>
  <c r="A455" i="1"/>
  <c r="D455" i="1" s="1"/>
  <c r="S454" i="1" l="1"/>
  <c r="T454" i="1" s="1"/>
  <c r="R454" i="1"/>
  <c r="K396" i="1"/>
  <c r="L396" i="1" s="1"/>
  <c r="M396" i="1" s="1"/>
  <c r="J397" i="1"/>
  <c r="O455" i="1"/>
  <c r="A456" i="1"/>
  <c r="D456" i="1" s="1"/>
  <c r="I469" i="1"/>
  <c r="V455" i="1"/>
  <c r="U455" i="1"/>
  <c r="S455" i="1" l="1"/>
  <c r="T455" i="1" s="1"/>
  <c r="R455" i="1"/>
  <c r="K397" i="1"/>
  <c r="L397" i="1" s="1"/>
  <c r="M397" i="1" s="1"/>
  <c r="J398" i="1"/>
  <c r="U456" i="1"/>
  <c r="V456" i="1"/>
  <c r="O456" i="1"/>
  <c r="A457" i="1"/>
  <c r="D457" i="1" s="1"/>
  <c r="I470" i="1"/>
  <c r="S456" i="1" l="1"/>
  <c r="T456" i="1" s="1"/>
  <c r="R456" i="1"/>
  <c r="K398" i="1"/>
  <c r="L398" i="1" s="1"/>
  <c r="M398" i="1" s="1"/>
  <c r="J399" i="1"/>
  <c r="I471" i="1"/>
  <c r="O457" i="1"/>
  <c r="A458" i="1"/>
  <c r="D458" i="1" s="1"/>
  <c r="V457" i="1"/>
  <c r="U457" i="1"/>
  <c r="S457" i="1" l="1"/>
  <c r="T457" i="1" s="1"/>
  <c r="R457" i="1"/>
  <c r="J400" i="1"/>
  <c r="K399" i="1"/>
  <c r="L399" i="1" s="1"/>
  <c r="M399" i="1" s="1"/>
  <c r="O458" i="1"/>
  <c r="A459" i="1"/>
  <c r="D459" i="1" s="1"/>
  <c r="I472" i="1"/>
  <c r="U458" i="1"/>
  <c r="V458" i="1"/>
  <c r="S458" i="1" l="1"/>
  <c r="T458" i="1" s="1"/>
  <c r="R458" i="1"/>
  <c r="K400" i="1"/>
  <c r="L400" i="1" s="1"/>
  <c r="M400" i="1" s="1"/>
  <c r="J401" i="1"/>
  <c r="I473" i="1"/>
  <c r="V459" i="1"/>
  <c r="U459" i="1"/>
  <c r="A460" i="1"/>
  <c r="D460" i="1" s="1"/>
  <c r="O459" i="1"/>
  <c r="S459" i="1" l="1"/>
  <c r="T459" i="1" s="1"/>
  <c r="R459" i="1"/>
  <c r="J402" i="1"/>
  <c r="K401" i="1"/>
  <c r="L401" i="1" s="1"/>
  <c r="M401" i="1" s="1"/>
  <c r="V460" i="1"/>
  <c r="U460" i="1"/>
  <c r="A461" i="1"/>
  <c r="D461" i="1" s="1"/>
  <c r="O460" i="1"/>
  <c r="I474" i="1"/>
  <c r="S460" i="1" l="1"/>
  <c r="T460" i="1" s="1"/>
  <c r="R460" i="1"/>
  <c r="J403" i="1"/>
  <c r="K402" i="1"/>
  <c r="L402" i="1" s="1"/>
  <c r="M402" i="1" s="1"/>
  <c r="I475" i="1"/>
  <c r="O461" i="1"/>
  <c r="A462" i="1"/>
  <c r="D462" i="1" s="1"/>
  <c r="U461" i="1"/>
  <c r="V461" i="1"/>
  <c r="S461" i="1" l="1"/>
  <c r="T461" i="1" s="1"/>
  <c r="R461" i="1"/>
  <c r="J404" i="1"/>
  <c r="K403" i="1"/>
  <c r="L403" i="1" s="1"/>
  <c r="M403" i="1" s="1"/>
  <c r="U462" i="1"/>
  <c r="V462" i="1"/>
  <c r="I476" i="1"/>
  <c r="O462" i="1"/>
  <c r="A463" i="1"/>
  <c r="D463" i="1" s="1"/>
  <c r="S462" i="1" l="1"/>
  <c r="T462" i="1" s="1"/>
  <c r="R462" i="1"/>
  <c r="J405" i="1"/>
  <c r="K404" i="1"/>
  <c r="L404" i="1" s="1"/>
  <c r="M404" i="1" s="1"/>
  <c r="A464" i="1"/>
  <c r="D464" i="1" s="1"/>
  <c r="O463" i="1"/>
  <c r="I477" i="1"/>
  <c r="V463" i="1"/>
  <c r="U463" i="1"/>
  <c r="S463" i="1" l="1"/>
  <c r="T463" i="1" s="1"/>
  <c r="R463" i="1"/>
  <c r="J406" i="1"/>
  <c r="K405" i="1"/>
  <c r="L405" i="1" s="1"/>
  <c r="M405" i="1" s="1"/>
  <c r="U464" i="1"/>
  <c r="V464" i="1"/>
  <c r="I478" i="1"/>
  <c r="A465" i="1"/>
  <c r="D465" i="1" s="1"/>
  <c r="O464" i="1"/>
  <c r="S464" i="1" l="1"/>
  <c r="T464" i="1" s="1"/>
  <c r="R464" i="1"/>
  <c r="K406" i="1"/>
  <c r="L406" i="1" s="1"/>
  <c r="M406" i="1" s="1"/>
  <c r="J407" i="1"/>
  <c r="A466" i="1"/>
  <c r="D466" i="1" s="1"/>
  <c r="O465" i="1"/>
  <c r="I479" i="1"/>
  <c r="U465" i="1"/>
  <c r="V465" i="1"/>
  <c r="S465" i="1" l="1"/>
  <c r="T465" i="1" s="1"/>
  <c r="R465" i="1"/>
  <c r="J408" i="1"/>
  <c r="K407" i="1"/>
  <c r="L407" i="1" s="1"/>
  <c r="M407" i="1" s="1"/>
  <c r="O466" i="1"/>
  <c r="A467" i="1"/>
  <c r="D467" i="1" s="1"/>
  <c r="I480" i="1"/>
  <c r="U466" i="1"/>
  <c r="V466" i="1"/>
  <c r="S466" i="1" l="1"/>
  <c r="T466" i="1" s="1"/>
  <c r="R466" i="1"/>
  <c r="K408" i="1"/>
  <c r="L408" i="1" s="1"/>
  <c r="M408" i="1" s="1"/>
  <c r="J409" i="1"/>
  <c r="I481" i="1"/>
  <c r="O467" i="1"/>
  <c r="A468" i="1"/>
  <c r="D468" i="1" s="1"/>
  <c r="V467" i="1"/>
  <c r="U467" i="1"/>
  <c r="S467" i="1" l="1"/>
  <c r="J410" i="1"/>
  <c r="K409" i="1"/>
  <c r="L409" i="1" s="1"/>
  <c r="M409" i="1" s="1"/>
  <c r="A469" i="1"/>
  <c r="D469" i="1" s="1"/>
  <c r="O468" i="1"/>
  <c r="U468" i="1"/>
  <c r="V468" i="1"/>
  <c r="I482" i="1"/>
  <c r="S468" i="1" l="1"/>
  <c r="K410" i="1"/>
  <c r="L410" i="1" s="1"/>
  <c r="M410" i="1" s="1"/>
  <c r="J411" i="1"/>
  <c r="O469" i="1"/>
  <c r="A470" i="1"/>
  <c r="D470" i="1" s="1"/>
  <c r="I483" i="1"/>
  <c r="V469" i="1"/>
  <c r="U469" i="1"/>
  <c r="S469" i="1" l="1"/>
  <c r="T469" i="1" s="1"/>
  <c r="R469" i="1"/>
  <c r="J412" i="1"/>
  <c r="K411" i="1"/>
  <c r="L411" i="1" s="1"/>
  <c r="M411" i="1" s="1"/>
  <c r="I484" i="1"/>
  <c r="A471" i="1"/>
  <c r="D471" i="1" s="1"/>
  <c r="O470" i="1"/>
  <c r="V470" i="1"/>
  <c r="U470" i="1"/>
  <c r="S470" i="1" l="1"/>
  <c r="T470" i="1" s="1"/>
  <c r="R470" i="1"/>
  <c r="J413" i="1"/>
  <c r="K412" i="1"/>
  <c r="L412" i="1" s="1"/>
  <c r="M412" i="1" s="1"/>
  <c r="V471" i="1"/>
  <c r="U471" i="1"/>
  <c r="I485" i="1"/>
  <c r="A472" i="1"/>
  <c r="D472" i="1" s="1"/>
  <c r="O471" i="1"/>
  <c r="S471" i="1" l="1"/>
  <c r="T471" i="1" s="1"/>
  <c r="R471" i="1"/>
  <c r="J414" i="1"/>
  <c r="K413" i="1"/>
  <c r="L413" i="1" s="1"/>
  <c r="M413" i="1" s="1"/>
  <c r="V472" i="1"/>
  <c r="U472" i="1"/>
  <c r="I486" i="1"/>
  <c r="A473" i="1"/>
  <c r="D473" i="1" s="1"/>
  <c r="O472" i="1"/>
  <c r="S472" i="1" l="1"/>
  <c r="T472" i="1" s="1"/>
  <c r="R472" i="1"/>
  <c r="K414" i="1"/>
  <c r="L414" i="1" s="1"/>
  <c r="M414" i="1" s="1"/>
  <c r="J415" i="1"/>
  <c r="U473" i="1"/>
  <c r="V473" i="1"/>
  <c r="O473" i="1"/>
  <c r="A474" i="1"/>
  <c r="D474" i="1" s="1"/>
  <c r="I487" i="1"/>
  <c r="S473" i="1" l="1"/>
  <c r="T473" i="1" s="1"/>
  <c r="R473" i="1"/>
  <c r="J416" i="1"/>
  <c r="K415" i="1"/>
  <c r="L415" i="1" s="1"/>
  <c r="M415" i="1" s="1"/>
  <c r="I488" i="1"/>
  <c r="A475" i="1"/>
  <c r="D475" i="1" s="1"/>
  <c r="O474" i="1"/>
  <c r="U474" i="1"/>
  <c r="V474" i="1"/>
  <c r="S474" i="1" l="1"/>
  <c r="T474" i="1" s="1"/>
  <c r="R474" i="1"/>
  <c r="K416" i="1"/>
  <c r="L416" i="1" s="1"/>
  <c r="M416" i="1" s="1"/>
  <c r="J417" i="1"/>
  <c r="I489" i="1"/>
  <c r="A476" i="1"/>
  <c r="D476" i="1" s="1"/>
  <c r="O475" i="1"/>
  <c r="V475" i="1"/>
  <c r="U475" i="1"/>
  <c r="S475" i="1" l="1"/>
  <c r="T475" i="1" s="1"/>
  <c r="J418" i="1"/>
  <c r="K417" i="1"/>
  <c r="L417" i="1" s="1"/>
  <c r="M417" i="1" s="1"/>
  <c r="U476" i="1"/>
  <c r="V476" i="1"/>
  <c r="I490" i="1"/>
  <c r="A477" i="1"/>
  <c r="D477" i="1" s="1"/>
  <c r="O476" i="1"/>
  <c r="S476" i="1" l="1"/>
  <c r="T476" i="1" s="1"/>
  <c r="R476" i="1"/>
  <c r="K418" i="1"/>
  <c r="L418" i="1" s="1"/>
  <c r="M418" i="1" s="1"/>
  <c r="J419" i="1"/>
  <c r="I491" i="1"/>
  <c r="U477" i="1"/>
  <c r="V477" i="1"/>
  <c r="O477" i="1"/>
  <c r="A478" i="1"/>
  <c r="D478" i="1" s="1"/>
  <c r="S477" i="1" l="1"/>
  <c r="T477" i="1" s="1"/>
  <c r="R477" i="1"/>
  <c r="J420" i="1"/>
  <c r="K419" i="1"/>
  <c r="L419" i="1" s="1"/>
  <c r="M419" i="1" s="1"/>
  <c r="O478" i="1"/>
  <c r="A479" i="1"/>
  <c r="D479" i="1" s="1"/>
  <c r="V478" i="1"/>
  <c r="U478" i="1"/>
  <c r="I492" i="1"/>
  <c r="S478" i="1" l="1"/>
  <c r="T478" i="1" s="1"/>
  <c r="R478" i="1"/>
  <c r="K420" i="1"/>
  <c r="L420" i="1" s="1"/>
  <c r="M420" i="1" s="1"/>
  <c r="J421" i="1"/>
  <c r="I493" i="1"/>
  <c r="A480" i="1"/>
  <c r="D480" i="1" s="1"/>
  <c r="O479" i="1"/>
  <c r="V479" i="1"/>
  <c r="U479" i="1"/>
  <c r="S479" i="1" l="1"/>
  <c r="T479" i="1" s="1"/>
  <c r="R479" i="1"/>
  <c r="J422" i="1"/>
  <c r="K421" i="1"/>
  <c r="L421" i="1" s="1"/>
  <c r="M421" i="1" s="1"/>
  <c r="A481" i="1"/>
  <c r="D481" i="1" s="1"/>
  <c r="O480" i="1"/>
  <c r="V480" i="1"/>
  <c r="U480" i="1"/>
  <c r="I494" i="1"/>
  <c r="S480" i="1" l="1"/>
  <c r="T480" i="1" s="1"/>
  <c r="R480" i="1"/>
  <c r="K422" i="1"/>
  <c r="L422" i="1" s="1"/>
  <c r="M422" i="1" s="1"/>
  <c r="J423" i="1"/>
  <c r="I495" i="1"/>
  <c r="O481" i="1"/>
  <c r="S481" i="1" s="1"/>
  <c r="A482" i="1"/>
  <c r="D482" i="1" s="1"/>
  <c r="U481" i="1"/>
  <c r="V481" i="1"/>
  <c r="J424" i="1" l="1"/>
  <c r="K423" i="1"/>
  <c r="L423" i="1" s="1"/>
  <c r="M423" i="1" s="1"/>
  <c r="V482" i="1"/>
  <c r="U482" i="1"/>
  <c r="O482" i="1"/>
  <c r="A483" i="1"/>
  <c r="D483" i="1" s="1"/>
  <c r="I496" i="1"/>
  <c r="S482" i="1" l="1"/>
  <c r="T482" i="1" s="1"/>
  <c r="R482" i="1"/>
  <c r="K424" i="1"/>
  <c r="L424" i="1" s="1"/>
  <c r="M424" i="1" s="1"/>
  <c r="J425" i="1"/>
  <c r="A484" i="1"/>
  <c r="D484" i="1" s="1"/>
  <c r="O483" i="1"/>
  <c r="I497" i="1"/>
  <c r="V483" i="1"/>
  <c r="U483" i="1"/>
  <c r="S483" i="1" l="1"/>
  <c r="T483" i="1" s="1"/>
  <c r="R483" i="1"/>
  <c r="J426" i="1"/>
  <c r="K425" i="1"/>
  <c r="L425" i="1" s="1"/>
  <c r="M425" i="1" s="1"/>
  <c r="U484" i="1"/>
  <c r="V484" i="1"/>
  <c r="I498" i="1"/>
  <c r="A485" i="1"/>
  <c r="D485" i="1" s="1"/>
  <c r="O484" i="1"/>
  <c r="S484" i="1" l="1"/>
  <c r="T484" i="1" s="1"/>
  <c r="R484" i="1"/>
  <c r="J427" i="1"/>
  <c r="K426" i="1"/>
  <c r="L426" i="1" s="1"/>
  <c r="M426" i="1" s="1"/>
  <c r="U485" i="1"/>
  <c r="V485" i="1"/>
  <c r="O485" i="1"/>
  <c r="A486" i="1"/>
  <c r="D486" i="1" s="1"/>
  <c r="I499" i="1"/>
  <c r="S485" i="1" l="1"/>
  <c r="T485" i="1" s="1"/>
  <c r="R485" i="1"/>
  <c r="J428" i="1"/>
  <c r="K427" i="1"/>
  <c r="L427" i="1" s="1"/>
  <c r="M427" i="1" s="1"/>
  <c r="I500" i="1"/>
  <c r="O486" i="1"/>
  <c r="A487" i="1"/>
  <c r="D487" i="1" s="1"/>
  <c r="V486" i="1"/>
  <c r="U486" i="1"/>
  <c r="S486" i="1" l="1"/>
  <c r="T486" i="1" s="1"/>
  <c r="R486" i="1"/>
  <c r="K428" i="1"/>
  <c r="L428" i="1" s="1"/>
  <c r="M428" i="1" s="1"/>
  <c r="J429" i="1"/>
  <c r="I501" i="1"/>
  <c r="A488" i="1"/>
  <c r="D488" i="1" s="1"/>
  <c r="O487" i="1"/>
  <c r="V487" i="1"/>
  <c r="U487" i="1"/>
  <c r="S487" i="1" l="1"/>
  <c r="T487" i="1" s="1"/>
  <c r="R487" i="1"/>
  <c r="J430" i="1"/>
  <c r="K429" i="1"/>
  <c r="L429" i="1" s="1"/>
  <c r="M429" i="1" s="1"/>
  <c r="O488" i="1"/>
  <c r="A489" i="1"/>
  <c r="D489" i="1" s="1"/>
  <c r="I502" i="1"/>
  <c r="V488" i="1"/>
  <c r="U488" i="1"/>
  <c r="S488" i="1" l="1"/>
  <c r="T488" i="1" s="1"/>
  <c r="R488" i="1"/>
  <c r="K430" i="1"/>
  <c r="L430" i="1" s="1"/>
  <c r="M430" i="1" s="1"/>
  <c r="J431" i="1"/>
  <c r="O489" i="1"/>
  <c r="A490" i="1"/>
  <c r="D490" i="1" s="1"/>
  <c r="I503" i="1"/>
  <c r="U489" i="1"/>
  <c r="V489" i="1"/>
  <c r="S489" i="1" l="1"/>
  <c r="T489" i="1" s="1"/>
  <c r="R489" i="1"/>
  <c r="J432" i="1"/>
  <c r="K431" i="1"/>
  <c r="L431" i="1" s="1"/>
  <c r="M431" i="1" s="1"/>
  <c r="A491" i="1"/>
  <c r="D491" i="1" s="1"/>
  <c r="O490" i="1"/>
  <c r="V490" i="1"/>
  <c r="U490" i="1"/>
  <c r="I504" i="1"/>
  <c r="S490" i="1" l="1"/>
  <c r="T490" i="1" s="1"/>
  <c r="R490" i="1"/>
  <c r="K432" i="1"/>
  <c r="L432" i="1" s="1"/>
  <c r="M432" i="1" s="1"/>
  <c r="J433" i="1"/>
  <c r="I505" i="1"/>
  <c r="V491" i="1"/>
  <c r="U491" i="1"/>
  <c r="A492" i="1"/>
  <c r="D492" i="1" s="1"/>
  <c r="O491" i="1"/>
  <c r="S491" i="1" l="1"/>
  <c r="T491" i="1" s="1"/>
  <c r="R491" i="1"/>
  <c r="J434" i="1"/>
  <c r="K433" i="1"/>
  <c r="L433" i="1" s="1"/>
  <c r="M433" i="1" s="1"/>
  <c r="V492" i="1"/>
  <c r="U492" i="1"/>
  <c r="I506" i="1"/>
  <c r="A493" i="1"/>
  <c r="D493" i="1" s="1"/>
  <c r="O492" i="1"/>
  <c r="S492" i="1" l="1"/>
  <c r="T492" i="1" s="1"/>
  <c r="R492" i="1"/>
  <c r="K434" i="1"/>
  <c r="L434" i="1" s="1"/>
  <c r="M434" i="1" s="1"/>
  <c r="J435" i="1"/>
  <c r="U493" i="1"/>
  <c r="V493" i="1"/>
  <c r="O493" i="1"/>
  <c r="A494" i="1"/>
  <c r="D494" i="1" s="1"/>
  <c r="I507" i="1"/>
  <c r="S493" i="1" l="1"/>
  <c r="T493" i="1" s="1"/>
  <c r="R493" i="1"/>
  <c r="J436" i="1"/>
  <c r="K435" i="1"/>
  <c r="L435" i="1" s="1"/>
  <c r="M435" i="1" s="1"/>
  <c r="I508" i="1"/>
  <c r="T481" i="1"/>
  <c r="O494" i="1"/>
  <c r="A495" i="1"/>
  <c r="D495" i="1" s="1"/>
  <c r="U494" i="1"/>
  <c r="V494" i="1"/>
  <c r="S494" i="1" l="1"/>
  <c r="T494" i="1" s="1"/>
  <c r="R494" i="1"/>
  <c r="K436" i="1"/>
  <c r="L436" i="1" s="1"/>
  <c r="M436" i="1" s="1"/>
  <c r="J437" i="1"/>
  <c r="A496" i="1"/>
  <c r="D496" i="1" s="1"/>
  <c r="O495" i="1"/>
  <c r="U495" i="1"/>
  <c r="V495" i="1"/>
  <c r="I509" i="1"/>
  <c r="S495" i="1" l="1"/>
  <c r="T495" i="1" s="1"/>
  <c r="R495" i="1"/>
  <c r="J438" i="1"/>
  <c r="K437" i="1"/>
  <c r="L437" i="1" s="1"/>
  <c r="M437" i="1" s="1"/>
  <c r="I510" i="1"/>
  <c r="O496" i="1"/>
  <c r="A497" i="1"/>
  <c r="D497" i="1" s="1"/>
  <c r="U496" i="1"/>
  <c r="V496" i="1"/>
  <c r="S496" i="1" l="1"/>
  <c r="T496" i="1" s="1"/>
  <c r="R496" i="1"/>
  <c r="K438" i="1"/>
  <c r="L438" i="1" s="1"/>
  <c r="M438" i="1" s="1"/>
  <c r="J439" i="1"/>
  <c r="V497" i="1"/>
  <c r="U497" i="1"/>
  <c r="I511" i="1"/>
  <c r="A498" i="1"/>
  <c r="D498" i="1" s="1"/>
  <c r="O497" i="1"/>
  <c r="S497" i="1" l="1"/>
  <c r="T497" i="1" s="1"/>
  <c r="R497" i="1"/>
  <c r="J440" i="1"/>
  <c r="K439" i="1"/>
  <c r="L439" i="1" s="1"/>
  <c r="M439" i="1" s="1"/>
  <c r="U498" i="1"/>
  <c r="V498" i="1"/>
  <c r="O498" i="1"/>
  <c r="A499" i="1"/>
  <c r="D499" i="1" s="1"/>
  <c r="I512" i="1"/>
  <c r="S498" i="1" l="1"/>
  <c r="K440" i="1"/>
  <c r="L440" i="1" s="1"/>
  <c r="M440" i="1" s="1"/>
  <c r="J441" i="1"/>
  <c r="V499" i="1"/>
  <c r="U499" i="1"/>
  <c r="I513" i="1"/>
  <c r="A500" i="1"/>
  <c r="D500" i="1" s="1"/>
  <c r="O499" i="1"/>
  <c r="S499" i="1" l="1"/>
  <c r="J442" i="1"/>
  <c r="K441" i="1"/>
  <c r="L441" i="1" s="1"/>
  <c r="M441" i="1" s="1"/>
  <c r="I514" i="1"/>
  <c r="V500" i="1"/>
  <c r="U500" i="1"/>
  <c r="O500" i="1"/>
  <c r="A501" i="1"/>
  <c r="D501" i="1" s="1"/>
  <c r="S500" i="1" l="1"/>
  <c r="T500" i="1" s="1"/>
  <c r="R500" i="1"/>
  <c r="J443" i="1"/>
  <c r="K442" i="1"/>
  <c r="L442" i="1" s="1"/>
  <c r="M442" i="1" s="1"/>
  <c r="A502" i="1"/>
  <c r="D502" i="1" s="1"/>
  <c r="O501" i="1"/>
  <c r="V501" i="1"/>
  <c r="U501" i="1"/>
  <c r="I515" i="1"/>
  <c r="S501" i="1" l="1"/>
  <c r="T501" i="1" s="1"/>
  <c r="R501" i="1"/>
  <c r="J444" i="1"/>
  <c r="K443" i="1"/>
  <c r="L443" i="1" s="1"/>
  <c r="M443" i="1" s="1"/>
  <c r="I516" i="1"/>
  <c r="A503" i="1"/>
  <c r="D503" i="1" s="1"/>
  <c r="O502" i="1"/>
  <c r="V502" i="1"/>
  <c r="U502" i="1"/>
  <c r="S502" i="1" l="1"/>
  <c r="T502" i="1" s="1"/>
  <c r="R502" i="1"/>
  <c r="J445" i="1"/>
  <c r="K444" i="1"/>
  <c r="L444" i="1" s="1"/>
  <c r="M444" i="1" s="1"/>
  <c r="V503" i="1"/>
  <c r="U503" i="1"/>
  <c r="O503" i="1"/>
  <c r="A504" i="1"/>
  <c r="D504" i="1" s="1"/>
  <c r="I517" i="1"/>
  <c r="S503" i="1" l="1"/>
  <c r="T503" i="1" s="1"/>
  <c r="R503" i="1"/>
  <c r="J446" i="1"/>
  <c r="K445" i="1"/>
  <c r="L445" i="1" s="1"/>
  <c r="M445" i="1" s="1"/>
  <c r="V504" i="1"/>
  <c r="U504" i="1"/>
  <c r="O504" i="1"/>
  <c r="A505" i="1"/>
  <c r="D505" i="1" s="1"/>
  <c r="I518" i="1"/>
  <c r="S504" i="1" l="1"/>
  <c r="T504" i="1" s="1"/>
  <c r="J447" i="1"/>
  <c r="K446" i="1"/>
  <c r="L446" i="1" s="1"/>
  <c r="M446" i="1" s="1"/>
  <c r="V505" i="1"/>
  <c r="U505" i="1"/>
  <c r="I519" i="1"/>
  <c r="A506" i="1"/>
  <c r="D506" i="1" s="1"/>
  <c r="O505" i="1"/>
  <c r="S505" i="1" l="1"/>
  <c r="T505" i="1" s="1"/>
  <c r="R505" i="1"/>
  <c r="K447" i="1"/>
  <c r="L447" i="1" s="1"/>
  <c r="M447" i="1" s="1"/>
  <c r="J448" i="1"/>
  <c r="I520" i="1"/>
  <c r="V506" i="1"/>
  <c r="U506" i="1"/>
  <c r="A507" i="1"/>
  <c r="D507" i="1" s="1"/>
  <c r="O506" i="1"/>
  <c r="S506" i="1" l="1"/>
  <c r="T506" i="1" s="1"/>
  <c r="R506" i="1"/>
  <c r="K448" i="1"/>
  <c r="L448" i="1" s="1"/>
  <c r="M448" i="1" s="1"/>
  <c r="J449" i="1"/>
  <c r="V507" i="1"/>
  <c r="U507" i="1"/>
  <c r="I521" i="1"/>
  <c r="O507" i="1"/>
  <c r="A508" i="1"/>
  <c r="D508" i="1" s="1"/>
  <c r="S507" i="1" l="1"/>
  <c r="T507" i="1" s="1"/>
  <c r="R507" i="1"/>
  <c r="K449" i="1"/>
  <c r="L449" i="1" s="1"/>
  <c r="M449" i="1" s="1"/>
  <c r="J450" i="1"/>
  <c r="U508" i="1"/>
  <c r="V508" i="1"/>
  <c r="I522" i="1"/>
  <c r="O508" i="1"/>
  <c r="A509" i="1"/>
  <c r="D509" i="1" s="1"/>
  <c r="S508" i="1" l="1"/>
  <c r="T508" i="1" s="1"/>
  <c r="R508" i="1"/>
  <c r="J451" i="1"/>
  <c r="K450" i="1"/>
  <c r="L450" i="1" s="1"/>
  <c r="M450" i="1" s="1"/>
  <c r="A510" i="1"/>
  <c r="D510" i="1" s="1"/>
  <c r="O509" i="1"/>
  <c r="V509" i="1"/>
  <c r="U509" i="1"/>
  <c r="I523" i="1"/>
  <c r="S509" i="1" l="1"/>
  <c r="T509" i="1" s="1"/>
  <c r="R509" i="1"/>
  <c r="J452" i="1"/>
  <c r="K451" i="1"/>
  <c r="L451" i="1" s="1"/>
  <c r="M451" i="1" s="1"/>
  <c r="I524" i="1"/>
  <c r="A511" i="1"/>
  <c r="D511" i="1" s="1"/>
  <c r="O510" i="1"/>
  <c r="S510" i="1" s="1"/>
  <c r="U510" i="1"/>
  <c r="V510" i="1"/>
  <c r="K452" i="1" l="1"/>
  <c r="L452" i="1" s="1"/>
  <c r="M452" i="1" s="1"/>
  <c r="J453" i="1"/>
  <c r="V511" i="1"/>
  <c r="U511" i="1"/>
  <c r="O511" i="1"/>
  <c r="A512" i="1"/>
  <c r="D512" i="1" s="1"/>
  <c r="I525" i="1"/>
  <c r="S511" i="1" l="1"/>
  <c r="T511" i="1" s="1"/>
  <c r="R511" i="1"/>
  <c r="J454" i="1"/>
  <c r="K453" i="1"/>
  <c r="L453" i="1" s="1"/>
  <c r="M453" i="1" s="1"/>
  <c r="O512" i="1"/>
  <c r="A513" i="1"/>
  <c r="D513" i="1" s="1"/>
  <c r="I526" i="1"/>
  <c r="V512" i="1"/>
  <c r="U512" i="1"/>
  <c r="S512" i="1" l="1"/>
  <c r="T512" i="1" s="1"/>
  <c r="R512" i="1"/>
  <c r="J455" i="1"/>
  <c r="K454" i="1"/>
  <c r="L454" i="1" s="1"/>
  <c r="M454" i="1" s="1"/>
  <c r="O513" i="1"/>
  <c r="A514" i="1"/>
  <c r="D514" i="1" s="1"/>
  <c r="I527" i="1"/>
  <c r="V513" i="1"/>
  <c r="U513" i="1"/>
  <c r="S513" i="1" l="1"/>
  <c r="T513" i="1" s="1"/>
  <c r="R513" i="1"/>
  <c r="J456" i="1"/>
  <c r="K455" i="1"/>
  <c r="L455" i="1" s="1"/>
  <c r="M455" i="1" s="1"/>
  <c r="I528" i="1"/>
  <c r="U514" i="1"/>
  <c r="V514" i="1"/>
  <c r="O514" i="1"/>
  <c r="A515" i="1"/>
  <c r="D515" i="1" s="1"/>
  <c r="S514" i="1" l="1"/>
  <c r="T514" i="1" s="1"/>
  <c r="R514" i="1"/>
  <c r="J457" i="1"/>
  <c r="K456" i="1"/>
  <c r="L456" i="1" s="1"/>
  <c r="M456" i="1" s="1"/>
  <c r="A516" i="1"/>
  <c r="D516" i="1" s="1"/>
  <c r="O515" i="1"/>
  <c r="U515" i="1"/>
  <c r="V515" i="1"/>
  <c r="I529" i="1"/>
  <c r="S515" i="1" l="1"/>
  <c r="T515" i="1" s="1"/>
  <c r="R515" i="1"/>
  <c r="K457" i="1"/>
  <c r="L457" i="1" s="1"/>
  <c r="M457" i="1" s="1"/>
  <c r="J458" i="1"/>
  <c r="I530" i="1"/>
  <c r="O516" i="1"/>
  <c r="A517" i="1"/>
  <c r="D517" i="1" s="1"/>
  <c r="V516" i="1"/>
  <c r="U516" i="1"/>
  <c r="S516" i="1" l="1"/>
  <c r="T516" i="1" s="1"/>
  <c r="R516" i="1"/>
  <c r="K458" i="1"/>
  <c r="L458" i="1" s="1"/>
  <c r="M458" i="1" s="1"/>
  <c r="J459" i="1"/>
  <c r="I531" i="1"/>
  <c r="O517" i="1"/>
  <c r="A518" i="1"/>
  <c r="D518" i="1" s="1"/>
  <c r="U517" i="1"/>
  <c r="V517" i="1"/>
  <c r="S517" i="1" l="1"/>
  <c r="T517" i="1" s="1"/>
  <c r="R517" i="1"/>
  <c r="J460" i="1"/>
  <c r="K459" i="1"/>
  <c r="L459" i="1" s="1"/>
  <c r="M459" i="1" s="1"/>
  <c r="U518" i="1"/>
  <c r="V518" i="1"/>
  <c r="I532" i="1"/>
  <c r="A519" i="1"/>
  <c r="D519" i="1" s="1"/>
  <c r="O518" i="1"/>
  <c r="S518" i="1" l="1"/>
  <c r="T518" i="1" s="1"/>
  <c r="R518" i="1"/>
  <c r="J461" i="1"/>
  <c r="K460" i="1"/>
  <c r="L460" i="1" s="1"/>
  <c r="M460" i="1" s="1"/>
  <c r="U519" i="1"/>
  <c r="V519" i="1"/>
  <c r="I533" i="1"/>
  <c r="A520" i="1"/>
  <c r="D520" i="1" s="1"/>
  <c r="O519" i="1"/>
  <c r="S519" i="1" l="1"/>
  <c r="T519" i="1" s="1"/>
  <c r="R519" i="1"/>
  <c r="J462" i="1"/>
  <c r="K461" i="1"/>
  <c r="L461" i="1" s="1"/>
  <c r="M461" i="1" s="1"/>
  <c r="I534" i="1"/>
  <c r="U520" i="1"/>
  <c r="V520" i="1"/>
  <c r="O520" i="1"/>
  <c r="A521" i="1"/>
  <c r="D521" i="1" s="1"/>
  <c r="S520" i="1" l="1"/>
  <c r="T520" i="1" s="1"/>
  <c r="R520" i="1"/>
  <c r="K462" i="1"/>
  <c r="L462" i="1" s="1"/>
  <c r="M462" i="1" s="1"/>
  <c r="J463" i="1"/>
  <c r="O521" i="1"/>
  <c r="A522" i="1"/>
  <c r="D522" i="1" s="1"/>
  <c r="V521" i="1"/>
  <c r="U521" i="1"/>
  <c r="I535" i="1"/>
  <c r="S521" i="1" l="1"/>
  <c r="T521" i="1" s="1"/>
  <c r="R521" i="1"/>
  <c r="J464" i="1"/>
  <c r="K463" i="1"/>
  <c r="L463" i="1" s="1"/>
  <c r="M463" i="1" s="1"/>
  <c r="V522" i="1"/>
  <c r="U522" i="1"/>
  <c r="I536" i="1"/>
  <c r="A523" i="1"/>
  <c r="D523" i="1" s="1"/>
  <c r="O522" i="1"/>
  <c r="S522" i="1" l="1"/>
  <c r="T522" i="1" s="1"/>
  <c r="R522" i="1"/>
  <c r="K464" i="1"/>
  <c r="L464" i="1" s="1"/>
  <c r="M464" i="1" s="1"/>
  <c r="J465" i="1"/>
  <c r="A524" i="1"/>
  <c r="D524" i="1" s="1"/>
  <c r="O523" i="1"/>
  <c r="T510" i="1"/>
  <c r="V523" i="1"/>
  <c r="U523" i="1"/>
  <c r="I537" i="1"/>
  <c r="S523" i="1" l="1"/>
  <c r="T523" i="1" s="1"/>
  <c r="R523" i="1"/>
  <c r="K465" i="1"/>
  <c r="L465" i="1" s="1"/>
  <c r="M465" i="1" s="1"/>
  <c r="J466" i="1"/>
  <c r="O524" i="1"/>
  <c r="A525" i="1"/>
  <c r="D525" i="1" s="1"/>
  <c r="I538" i="1"/>
  <c r="V524" i="1"/>
  <c r="U524" i="1"/>
  <c r="S524" i="1" l="1"/>
  <c r="T524" i="1" s="1"/>
  <c r="R524" i="1"/>
  <c r="K466" i="1"/>
  <c r="L466" i="1" s="1"/>
  <c r="M466" i="1" s="1"/>
  <c r="J467" i="1"/>
  <c r="O525" i="1"/>
  <c r="A526" i="1"/>
  <c r="D526" i="1" s="1"/>
  <c r="I539" i="1"/>
  <c r="V525" i="1"/>
  <c r="U525" i="1"/>
  <c r="S525" i="1" l="1"/>
  <c r="T525" i="1" s="1"/>
  <c r="R525" i="1"/>
  <c r="K467" i="1"/>
  <c r="L467" i="1" s="1"/>
  <c r="M467" i="1" s="1"/>
  <c r="J468" i="1"/>
  <c r="O526" i="1"/>
  <c r="A527" i="1"/>
  <c r="D527" i="1" s="1"/>
  <c r="I540" i="1"/>
  <c r="V526" i="1"/>
  <c r="U526" i="1"/>
  <c r="S526" i="1" l="1"/>
  <c r="T526" i="1" s="1"/>
  <c r="R526" i="1"/>
  <c r="K468" i="1"/>
  <c r="L468" i="1" s="1"/>
  <c r="M468" i="1" s="1"/>
  <c r="J469" i="1"/>
  <c r="U527" i="1"/>
  <c r="V527" i="1"/>
  <c r="I541" i="1"/>
  <c r="A528" i="1"/>
  <c r="D528" i="1" s="1"/>
  <c r="O527" i="1"/>
  <c r="S527" i="1" l="1"/>
  <c r="T527" i="1" s="1"/>
  <c r="R527" i="1"/>
  <c r="K469" i="1"/>
  <c r="L469" i="1" s="1"/>
  <c r="M469" i="1" s="1"/>
  <c r="J470" i="1"/>
  <c r="U528" i="1"/>
  <c r="V528" i="1"/>
  <c r="O528" i="1"/>
  <c r="A529" i="1"/>
  <c r="D529" i="1" s="1"/>
  <c r="I542" i="1"/>
  <c r="S528" i="1" l="1"/>
  <c r="T528" i="1" s="1"/>
  <c r="R528" i="1"/>
  <c r="K470" i="1"/>
  <c r="L470" i="1" s="1"/>
  <c r="M470" i="1" s="1"/>
  <c r="J471" i="1"/>
  <c r="V529" i="1"/>
  <c r="U529" i="1"/>
  <c r="I543" i="1"/>
  <c r="O529" i="1"/>
  <c r="A530" i="1"/>
  <c r="D530" i="1" s="1"/>
  <c r="S529" i="1" l="1"/>
  <c r="T529" i="1" s="1"/>
  <c r="R529" i="1"/>
  <c r="K471" i="1"/>
  <c r="L471" i="1" s="1"/>
  <c r="M471" i="1" s="1"/>
  <c r="J472" i="1"/>
  <c r="A531" i="1"/>
  <c r="D531" i="1" s="1"/>
  <c r="O530" i="1"/>
  <c r="V530" i="1"/>
  <c r="U530" i="1"/>
  <c r="I544" i="1"/>
  <c r="S530" i="1" l="1"/>
  <c r="K472" i="1"/>
  <c r="L472" i="1" s="1"/>
  <c r="M472" i="1" s="1"/>
  <c r="J473" i="1"/>
  <c r="I545" i="1"/>
  <c r="U531" i="1"/>
  <c r="V531" i="1"/>
  <c r="A532" i="1"/>
  <c r="D532" i="1" s="1"/>
  <c r="O531" i="1"/>
  <c r="S531" i="1" l="1"/>
  <c r="K473" i="1"/>
  <c r="L473" i="1" s="1"/>
  <c r="M473" i="1" s="1"/>
  <c r="J474" i="1"/>
  <c r="O532" i="1"/>
  <c r="A533" i="1"/>
  <c r="D533" i="1" s="1"/>
  <c r="I546" i="1"/>
  <c r="U532" i="1"/>
  <c r="V532" i="1"/>
  <c r="S532" i="1" l="1"/>
  <c r="T532" i="1" s="1"/>
  <c r="R532" i="1"/>
  <c r="K474" i="1"/>
  <c r="L474" i="1" s="1"/>
  <c r="M474" i="1" s="1"/>
  <c r="J475" i="1"/>
  <c r="I547" i="1"/>
  <c r="A534" i="1"/>
  <c r="D534" i="1" s="1"/>
  <c r="O533" i="1"/>
  <c r="V533" i="1"/>
  <c r="U533" i="1"/>
  <c r="S533" i="1" l="1"/>
  <c r="T533" i="1" s="1"/>
  <c r="R533" i="1"/>
  <c r="K475" i="1"/>
  <c r="L475" i="1" s="1"/>
  <c r="M475" i="1" s="1"/>
  <c r="J476" i="1"/>
  <c r="U534" i="1"/>
  <c r="V534" i="1"/>
  <c r="O534" i="1"/>
  <c r="A535" i="1"/>
  <c r="D535" i="1" s="1"/>
  <c r="I548" i="1"/>
  <c r="S534" i="1" l="1"/>
  <c r="T534" i="1" s="1"/>
  <c r="R534" i="1"/>
  <c r="K476" i="1"/>
  <c r="L476" i="1" s="1"/>
  <c r="M476" i="1" s="1"/>
  <c r="J477" i="1"/>
  <c r="U535" i="1"/>
  <c r="V535" i="1"/>
  <c r="I549" i="1"/>
  <c r="A536" i="1"/>
  <c r="D536" i="1" s="1"/>
  <c r="O535" i="1"/>
  <c r="S535" i="1" l="1"/>
  <c r="T535" i="1" s="1"/>
  <c r="R535" i="1"/>
  <c r="J478" i="1"/>
  <c r="K477" i="1"/>
  <c r="L477" i="1" s="1"/>
  <c r="M477" i="1" s="1"/>
  <c r="O536" i="1"/>
  <c r="A537" i="1"/>
  <c r="D537" i="1" s="1"/>
  <c r="V536" i="1"/>
  <c r="U536" i="1"/>
  <c r="I550" i="1"/>
  <c r="S536" i="1" l="1"/>
  <c r="K478" i="1"/>
  <c r="L478" i="1" s="1"/>
  <c r="M478" i="1" s="1"/>
  <c r="J479" i="1"/>
  <c r="V537" i="1"/>
  <c r="U537" i="1"/>
  <c r="I551" i="1"/>
  <c r="A538" i="1"/>
  <c r="D538" i="1" s="1"/>
  <c r="O537" i="1"/>
  <c r="S537" i="1" l="1"/>
  <c r="T537" i="1" s="1"/>
  <c r="R537" i="1"/>
  <c r="J480" i="1"/>
  <c r="K479" i="1"/>
  <c r="L479" i="1" s="1"/>
  <c r="M479" i="1" s="1"/>
  <c r="V538" i="1"/>
  <c r="U538" i="1"/>
  <c r="I552" i="1"/>
  <c r="O538" i="1"/>
  <c r="A539" i="1"/>
  <c r="D539" i="1" s="1"/>
  <c r="S538" i="1" l="1"/>
  <c r="T538" i="1" s="1"/>
  <c r="R538" i="1"/>
  <c r="J481" i="1"/>
  <c r="K480" i="1"/>
  <c r="L480" i="1" s="1"/>
  <c r="M480" i="1" s="1"/>
  <c r="A540" i="1"/>
  <c r="D540" i="1" s="1"/>
  <c r="O539" i="1"/>
  <c r="I553" i="1"/>
  <c r="U539" i="1"/>
  <c r="V539" i="1"/>
  <c r="S539" i="1" l="1"/>
  <c r="T539" i="1" s="1"/>
  <c r="R539" i="1"/>
  <c r="J482" i="1"/>
  <c r="K481" i="1"/>
  <c r="L481" i="1" s="1"/>
  <c r="M481" i="1" s="1"/>
  <c r="O540" i="1"/>
  <c r="A541" i="1"/>
  <c r="D541" i="1" s="1"/>
  <c r="U540" i="1"/>
  <c r="V540" i="1"/>
  <c r="I554" i="1"/>
  <c r="S540" i="1" l="1"/>
  <c r="T540" i="1" s="1"/>
  <c r="R540" i="1"/>
  <c r="K482" i="1"/>
  <c r="L482" i="1" s="1"/>
  <c r="M482" i="1" s="1"/>
  <c r="J483" i="1"/>
  <c r="A542" i="1"/>
  <c r="D542" i="1" s="1"/>
  <c r="O541" i="1"/>
  <c r="V541" i="1"/>
  <c r="U541" i="1"/>
  <c r="I555" i="1"/>
  <c r="S541" i="1" l="1"/>
  <c r="T541" i="1" s="1"/>
  <c r="R541" i="1"/>
  <c r="J484" i="1"/>
  <c r="K483" i="1"/>
  <c r="L483" i="1" s="1"/>
  <c r="M483" i="1" s="1"/>
  <c r="I556" i="1"/>
  <c r="O542" i="1"/>
  <c r="S542" i="1" s="1"/>
  <c r="A543" i="1"/>
  <c r="D543" i="1" s="1"/>
  <c r="V542" i="1"/>
  <c r="U542" i="1"/>
  <c r="J485" i="1" l="1"/>
  <c r="K484" i="1"/>
  <c r="L484" i="1" s="1"/>
  <c r="M484" i="1" s="1"/>
  <c r="I557" i="1"/>
  <c r="U543" i="1"/>
  <c r="V543" i="1"/>
  <c r="A544" i="1"/>
  <c r="D544" i="1" s="1"/>
  <c r="O543" i="1"/>
  <c r="S543" i="1" l="1"/>
  <c r="T543" i="1" s="1"/>
  <c r="R543" i="1"/>
  <c r="J486" i="1"/>
  <c r="K485" i="1"/>
  <c r="L485" i="1" s="1"/>
  <c r="M485" i="1" s="1"/>
  <c r="U544" i="1"/>
  <c r="V544" i="1"/>
  <c r="O544" i="1"/>
  <c r="A545" i="1"/>
  <c r="D545" i="1" s="1"/>
  <c r="I558" i="1"/>
  <c r="S544" i="1" l="1"/>
  <c r="T544" i="1" s="1"/>
  <c r="R544" i="1"/>
  <c r="K486" i="1"/>
  <c r="L486" i="1" s="1"/>
  <c r="M486" i="1" s="1"/>
  <c r="J487" i="1"/>
  <c r="V545" i="1"/>
  <c r="U545" i="1"/>
  <c r="I559" i="1"/>
  <c r="O545" i="1"/>
  <c r="A546" i="1"/>
  <c r="D546" i="1" s="1"/>
  <c r="S545" i="1" l="1"/>
  <c r="T545" i="1" s="1"/>
  <c r="R545" i="1"/>
  <c r="K487" i="1"/>
  <c r="L487" i="1" s="1"/>
  <c r="M487" i="1" s="1"/>
  <c r="J488" i="1"/>
  <c r="A547" i="1"/>
  <c r="D547" i="1" s="1"/>
  <c r="O546" i="1"/>
  <c r="V546" i="1"/>
  <c r="U546" i="1"/>
  <c r="I560" i="1"/>
  <c r="S546" i="1" l="1"/>
  <c r="T546" i="1" s="1"/>
  <c r="R546" i="1"/>
  <c r="K488" i="1"/>
  <c r="L488" i="1" s="1"/>
  <c r="M488" i="1" s="1"/>
  <c r="J489" i="1"/>
  <c r="V547" i="1"/>
  <c r="U547" i="1"/>
  <c r="I561" i="1"/>
  <c r="A548" i="1"/>
  <c r="D548" i="1" s="1"/>
  <c r="O547" i="1"/>
  <c r="S547" i="1" l="1"/>
  <c r="T547" i="1" s="1"/>
  <c r="R547" i="1"/>
  <c r="K489" i="1"/>
  <c r="L489" i="1" s="1"/>
  <c r="M489" i="1" s="1"/>
  <c r="J490" i="1"/>
  <c r="I562" i="1"/>
  <c r="V548" i="1"/>
  <c r="U548" i="1"/>
  <c r="O548" i="1"/>
  <c r="A549" i="1"/>
  <c r="D549" i="1" s="1"/>
  <c r="S548" i="1" l="1"/>
  <c r="T548" i="1" s="1"/>
  <c r="J491" i="1"/>
  <c r="K490" i="1"/>
  <c r="L490" i="1" s="1"/>
  <c r="M490" i="1" s="1"/>
  <c r="A550" i="1"/>
  <c r="D550" i="1" s="1"/>
  <c r="O549" i="1"/>
  <c r="V549" i="1"/>
  <c r="U549" i="1"/>
  <c r="I563" i="1"/>
  <c r="S549" i="1" l="1"/>
  <c r="T549" i="1" s="1"/>
  <c r="R549" i="1"/>
  <c r="K491" i="1"/>
  <c r="L491" i="1" s="1"/>
  <c r="M491" i="1" s="1"/>
  <c r="J492" i="1"/>
  <c r="V550" i="1"/>
  <c r="U550" i="1"/>
  <c r="I564" i="1"/>
  <c r="O550" i="1"/>
  <c r="A551" i="1"/>
  <c r="D551" i="1" s="1"/>
  <c r="S550" i="1" l="1"/>
  <c r="T550" i="1" s="1"/>
  <c r="R550" i="1"/>
  <c r="K492" i="1"/>
  <c r="L492" i="1" s="1"/>
  <c r="M492" i="1" s="1"/>
  <c r="J493" i="1"/>
  <c r="A552" i="1"/>
  <c r="D552" i="1" s="1"/>
  <c r="O551" i="1"/>
  <c r="U551" i="1"/>
  <c r="V551" i="1"/>
  <c r="I565" i="1"/>
  <c r="S551" i="1" l="1"/>
  <c r="T551" i="1" s="1"/>
  <c r="R551" i="1"/>
  <c r="J494" i="1"/>
  <c r="K493" i="1"/>
  <c r="L493" i="1" s="1"/>
  <c r="M493" i="1" s="1"/>
  <c r="U552" i="1"/>
  <c r="V552" i="1"/>
  <c r="I566" i="1"/>
  <c r="O552" i="1"/>
  <c r="A553" i="1"/>
  <c r="D553" i="1" s="1"/>
  <c r="S552" i="1" l="1"/>
  <c r="T552" i="1" s="1"/>
  <c r="R552" i="1"/>
  <c r="J495" i="1"/>
  <c r="K494" i="1"/>
  <c r="L494" i="1" s="1"/>
  <c r="M494" i="1" s="1"/>
  <c r="O553" i="1"/>
  <c r="A554" i="1"/>
  <c r="D554" i="1" s="1"/>
  <c r="V553" i="1"/>
  <c r="U553" i="1"/>
  <c r="I567" i="1"/>
  <c r="S553" i="1" l="1"/>
  <c r="T553" i="1" s="1"/>
  <c r="K495" i="1"/>
  <c r="L495" i="1" s="1"/>
  <c r="M495" i="1" s="1"/>
  <c r="J496" i="1"/>
  <c r="I568" i="1"/>
  <c r="V554" i="1"/>
  <c r="U554" i="1"/>
  <c r="O554" i="1"/>
  <c r="A555" i="1"/>
  <c r="D555" i="1" s="1"/>
  <c r="S554" i="1" l="1"/>
  <c r="T554" i="1" s="1"/>
  <c r="R554" i="1"/>
  <c r="J497" i="1"/>
  <c r="K496" i="1"/>
  <c r="L496" i="1" s="1"/>
  <c r="M496" i="1" s="1"/>
  <c r="O555" i="1"/>
  <c r="A556" i="1"/>
  <c r="D556" i="1" s="1"/>
  <c r="I569" i="1"/>
  <c r="V555" i="1"/>
  <c r="U555" i="1"/>
  <c r="S555" i="1" l="1"/>
  <c r="T555" i="1" s="1"/>
  <c r="R555" i="1"/>
  <c r="J498" i="1"/>
  <c r="K497" i="1"/>
  <c r="L497" i="1" s="1"/>
  <c r="M497" i="1" s="1"/>
  <c r="O556" i="1"/>
  <c r="A557" i="1"/>
  <c r="D557" i="1" s="1"/>
  <c r="V556" i="1"/>
  <c r="U556" i="1"/>
  <c r="I570" i="1"/>
  <c r="S556" i="1" l="1"/>
  <c r="T556" i="1" s="1"/>
  <c r="R556" i="1"/>
  <c r="J499" i="1"/>
  <c r="K498" i="1"/>
  <c r="L498" i="1" s="1"/>
  <c r="M498" i="1" s="1"/>
  <c r="I571" i="1"/>
  <c r="U557" i="1"/>
  <c r="V557" i="1"/>
  <c r="A558" i="1"/>
  <c r="D558" i="1" s="1"/>
  <c r="O557" i="1"/>
  <c r="S557" i="1" l="1"/>
  <c r="T557" i="1" s="1"/>
  <c r="R557" i="1"/>
  <c r="K499" i="1"/>
  <c r="L499" i="1" s="1"/>
  <c r="M499" i="1" s="1"/>
  <c r="J500" i="1"/>
  <c r="O558" i="1"/>
  <c r="A559" i="1"/>
  <c r="D559" i="1" s="1"/>
  <c r="I572" i="1"/>
  <c r="V558" i="1"/>
  <c r="U558" i="1"/>
  <c r="S558" i="1" l="1"/>
  <c r="T558" i="1" s="1"/>
  <c r="R558" i="1"/>
  <c r="J501" i="1"/>
  <c r="K500" i="1"/>
  <c r="L500" i="1" s="1"/>
  <c r="M500" i="1" s="1"/>
  <c r="I573" i="1"/>
  <c r="A560" i="1"/>
  <c r="D560" i="1" s="1"/>
  <c r="O559" i="1"/>
  <c r="V559" i="1"/>
  <c r="U559" i="1"/>
  <c r="S559" i="1" l="1"/>
  <c r="K501" i="1"/>
  <c r="L501" i="1" s="1"/>
  <c r="M501" i="1" s="1"/>
  <c r="J502" i="1"/>
  <c r="O560" i="1"/>
  <c r="A561" i="1"/>
  <c r="D561" i="1" s="1"/>
  <c r="I574" i="1"/>
  <c r="V560" i="1"/>
  <c r="U560" i="1"/>
  <c r="S560" i="1" l="1"/>
  <c r="K502" i="1"/>
  <c r="L502" i="1" s="1"/>
  <c r="M502" i="1" s="1"/>
  <c r="J503" i="1"/>
  <c r="I575" i="1"/>
  <c r="O561" i="1"/>
  <c r="A562" i="1"/>
  <c r="D562" i="1" s="1"/>
  <c r="U561" i="1"/>
  <c r="V561" i="1"/>
  <c r="S561" i="1" l="1"/>
  <c r="T561" i="1" s="1"/>
  <c r="R561" i="1"/>
  <c r="K503" i="1"/>
  <c r="L503" i="1" s="1"/>
  <c r="M503" i="1" s="1"/>
  <c r="J504" i="1"/>
  <c r="V562" i="1"/>
  <c r="U562" i="1"/>
  <c r="O562" i="1"/>
  <c r="A563" i="1"/>
  <c r="D563" i="1" s="1"/>
  <c r="I576" i="1"/>
  <c r="S562" i="1" l="1"/>
  <c r="T562" i="1" s="1"/>
  <c r="R562" i="1"/>
  <c r="K504" i="1"/>
  <c r="L504" i="1" s="1"/>
  <c r="M504" i="1" s="1"/>
  <c r="J505" i="1"/>
  <c r="V563" i="1"/>
  <c r="U563" i="1"/>
  <c r="I577" i="1"/>
  <c r="A564" i="1"/>
  <c r="D564" i="1" s="1"/>
  <c r="O563" i="1"/>
  <c r="S563" i="1" l="1"/>
  <c r="T563" i="1" s="1"/>
  <c r="R563" i="1"/>
  <c r="K505" i="1"/>
  <c r="L505" i="1" s="1"/>
  <c r="M505" i="1" s="1"/>
  <c r="J506" i="1"/>
  <c r="O564" i="1"/>
  <c r="A565" i="1"/>
  <c r="D565" i="1" s="1"/>
  <c r="I578" i="1"/>
  <c r="V564" i="1"/>
  <c r="U564" i="1"/>
  <c r="S564" i="1" l="1"/>
  <c r="T564" i="1" s="1"/>
  <c r="R564" i="1"/>
  <c r="K506" i="1"/>
  <c r="L506" i="1" s="1"/>
  <c r="M506" i="1" s="1"/>
  <c r="J507" i="1"/>
  <c r="I579" i="1"/>
  <c r="U565" i="1"/>
  <c r="V565" i="1"/>
  <c r="O565" i="1"/>
  <c r="A566" i="1"/>
  <c r="D566" i="1" s="1"/>
  <c r="S565" i="1" l="1"/>
  <c r="T565" i="1" s="1"/>
  <c r="R565" i="1"/>
  <c r="K507" i="1"/>
  <c r="L507" i="1" s="1"/>
  <c r="M507" i="1" s="1"/>
  <c r="J508" i="1"/>
  <c r="A567" i="1"/>
  <c r="D567" i="1" s="1"/>
  <c r="O566" i="1"/>
  <c r="V566" i="1"/>
  <c r="U566" i="1"/>
  <c r="I580" i="1"/>
  <c r="S566" i="1" l="1"/>
  <c r="K508" i="1"/>
  <c r="L508" i="1" s="1"/>
  <c r="M508" i="1" s="1"/>
  <c r="J509" i="1"/>
  <c r="O567" i="1"/>
  <c r="A568" i="1"/>
  <c r="D568" i="1" s="1"/>
  <c r="I581" i="1"/>
  <c r="V567" i="1"/>
  <c r="U567" i="1"/>
  <c r="S567" i="1" l="1"/>
  <c r="T567" i="1" s="1"/>
  <c r="R567" i="1"/>
  <c r="K509" i="1"/>
  <c r="L509" i="1" s="1"/>
  <c r="M509" i="1" s="1"/>
  <c r="J510" i="1"/>
  <c r="I582" i="1"/>
  <c r="O568" i="1"/>
  <c r="A569" i="1"/>
  <c r="D569" i="1" s="1"/>
  <c r="V568" i="1"/>
  <c r="U568" i="1"/>
  <c r="S568" i="1" l="1"/>
  <c r="T568" i="1" s="1"/>
  <c r="R568" i="1"/>
  <c r="K510" i="1"/>
  <c r="L510" i="1" s="1"/>
  <c r="M510" i="1" s="1"/>
  <c r="J511" i="1"/>
  <c r="O569" i="1"/>
  <c r="A570" i="1"/>
  <c r="D570" i="1" s="1"/>
  <c r="I583" i="1"/>
  <c r="U569" i="1"/>
  <c r="V569" i="1"/>
  <c r="S569" i="1" l="1"/>
  <c r="T569" i="1" s="1"/>
  <c r="R569" i="1"/>
  <c r="K511" i="1"/>
  <c r="L511" i="1" s="1"/>
  <c r="M511" i="1" s="1"/>
  <c r="J512" i="1"/>
  <c r="U570" i="1"/>
  <c r="V570" i="1"/>
  <c r="I584" i="1"/>
  <c r="A571" i="1"/>
  <c r="D571" i="1" s="1"/>
  <c r="O570" i="1"/>
  <c r="S570" i="1" l="1"/>
  <c r="T570" i="1" s="1"/>
  <c r="R570" i="1"/>
  <c r="K512" i="1"/>
  <c r="L512" i="1" s="1"/>
  <c r="M512" i="1" s="1"/>
  <c r="J513" i="1"/>
  <c r="V571" i="1"/>
  <c r="U571" i="1"/>
  <c r="A572" i="1"/>
  <c r="D572" i="1" s="1"/>
  <c r="O571" i="1"/>
  <c r="I585" i="1"/>
  <c r="S571" i="1" l="1"/>
  <c r="T571" i="1" s="1"/>
  <c r="R571" i="1"/>
  <c r="J514" i="1"/>
  <c r="K513" i="1"/>
  <c r="L513" i="1" s="1"/>
  <c r="M513" i="1" s="1"/>
  <c r="V572" i="1"/>
  <c r="U572" i="1"/>
  <c r="I586" i="1"/>
  <c r="O572" i="1"/>
  <c r="S572" i="1" s="1"/>
  <c r="A573" i="1"/>
  <c r="D573" i="1" s="1"/>
  <c r="K514" i="1" l="1"/>
  <c r="L514" i="1" s="1"/>
  <c r="M514" i="1" s="1"/>
  <c r="J515" i="1"/>
  <c r="V573" i="1"/>
  <c r="U573" i="1"/>
  <c r="A574" i="1"/>
  <c r="D574" i="1" s="1"/>
  <c r="O573" i="1"/>
  <c r="I587" i="1"/>
  <c r="S573" i="1" l="1"/>
  <c r="T573" i="1" s="1"/>
  <c r="R573" i="1"/>
  <c r="K515" i="1"/>
  <c r="L515" i="1" s="1"/>
  <c r="M515" i="1" s="1"/>
  <c r="J516" i="1"/>
  <c r="V574" i="1"/>
  <c r="U574" i="1"/>
  <c r="I588" i="1"/>
  <c r="A575" i="1"/>
  <c r="D575" i="1" s="1"/>
  <c r="O574" i="1"/>
  <c r="S574" i="1" l="1"/>
  <c r="T574" i="1" s="1"/>
  <c r="R574" i="1"/>
  <c r="J517" i="1"/>
  <c r="K516" i="1"/>
  <c r="L516" i="1" s="1"/>
  <c r="M516" i="1" s="1"/>
  <c r="A576" i="1"/>
  <c r="D576" i="1" s="1"/>
  <c r="O575" i="1"/>
  <c r="V575" i="1"/>
  <c r="U575" i="1"/>
  <c r="I589" i="1"/>
  <c r="S575" i="1" l="1"/>
  <c r="T575" i="1" s="1"/>
  <c r="R575" i="1"/>
  <c r="J518" i="1"/>
  <c r="K517" i="1"/>
  <c r="L517" i="1" s="1"/>
  <c r="M517" i="1" s="1"/>
  <c r="I590" i="1"/>
  <c r="O576" i="1"/>
  <c r="A577" i="1"/>
  <c r="D577" i="1" s="1"/>
  <c r="V576" i="1"/>
  <c r="U576" i="1"/>
  <c r="S576" i="1" l="1"/>
  <c r="T576" i="1" s="1"/>
  <c r="R576" i="1"/>
  <c r="J519" i="1"/>
  <c r="K518" i="1"/>
  <c r="L518" i="1" s="1"/>
  <c r="M518" i="1" s="1"/>
  <c r="I591" i="1"/>
  <c r="O577" i="1"/>
  <c r="A578" i="1"/>
  <c r="D578" i="1" s="1"/>
  <c r="U577" i="1"/>
  <c r="V577" i="1"/>
  <c r="S577" i="1" l="1"/>
  <c r="T577" i="1" s="1"/>
  <c r="R577" i="1"/>
  <c r="J520" i="1"/>
  <c r="K519" i="1"/>
  <c r="L519" i="1" s="1"/>
  <c r="M519" i="1" s="1"/>
  <c r="O578" i="1"/>
  <c r="A579" i="1"/>
  <c r="D579" i="1" s="1"/>
  <c r="I592" i="1"/>
  <c r="V578" i="1"/>
  <c r="U578" i="1"/>
  <c r="S578" i="1" l="1"/>
  <c r="T578" i="1" s="1"/>
  <c r="R578" i="1"/>
  <c r="J521" i="1"/>
  <c r="K520" i="1"/>
  <c r="L520" i="1" s="1"/>
  <c r="M520" i="1" s="1"/>
  <c r="I593" i="1"/>
  <c r="V579" i="1"/>
  <c r="U579" i="1"/>
  <c r="A580" i="1"/>
  <c r="D580" i="1" s="1"/>
  <c r="O579" i="1"/>
  <c r="S579" i="1" l="1"/>
  <c r="T579" i="1" s="1"/>
  <c r="R579" i="1"/>
  <c r="J522" i="1"/>
  <c r="K521" i="1"/>
  <c r="L521" i="1" s="1"/>
  <c r="M521" i="1" s="1"/>
  <c r="V580" i="1"/>
  <c r="U580" i="1"/>
  <c r="O580" i="1"/>
  <c r="A581" i="1"/>
  <c r="D581" i="1" s="1"/>
  <c r="I594" i="1"/>
  <c r="S580" i="1" l="1"/>
  <c r="T580" i="1" s="1"/>
  <c r="R580" i="1"/>
  <c r="K522" i="1"/>
  <c r="L522" i="1" s="1"/>
  <c r="M522" i="1" s="1"/>
  <c r="J523" i="1"/>
  <c r="U581" i="1"/>
  <c r="V581" i="1"/>
  <c r="I595" i="1"/>
  <c r="A582" i="1"/>
  <c r="D582" i="1" s="1"/>
  <c r="O581" i="1"/>
  <c r="S581" i="1" l="1"/>
  <c r="T581" i="1" s="1"/>
  <c r="R581" i="1"/>
  <c r="J524" i="1"/>
  <c r="K523" i="1"/>
  <c r="L523" i="1" s="1"/>
  <c r="M523" i="1" s="1"/>
  <c r="U582" i="1"/>
  <c r="V582" i="1"/>
  <c r="I596" i="1"/>
  <c r="A583" i="1"/>
  <c r="D583" i="1" s="1"/>
  <c r="O582" i="1"/>
  <c r="S582" i="1" l="1"/>
  <c r="T582" i="1" s="1"/>
  <c r="R582" i="1"/>
  <c r="J525" i="1"/>
  <c r="K524" i="1"/>
  <c r="L524" i="1" s="1"/>
  <c r="M524" i="1" s="1"/>
  <c r="A584" i="1"/>
  <c r="D584" i="1" s="1"/>
  <c r="O583" i="1"/>
  <c r="V583" i="1"/>
  <c r="U583" i="1"/>
  <c r="I597" i="1"/>
  <c r="S583" i="1" l="1"/>
  <c r="T583" i="1" s="1"/>
  <c r="R583" i="1"/>
  <c r="K525" i="1"/>
  <c r="L525" i="1" s="1"/>
  <c r="M525" i="1" s="1"/>
  <c r="J526" i="1"/>
  <c r="V584" i="1"/>
  <c r="U584" i="1"/>
  <c r="I598" i="1"/>
  <c r="O584" i="1"/>
  <c r="A585" i="1"/>
  <c r="D585" i="1" s="1"/>
  <c r="S584" i="1" l="1"/>
  <c r="T584" i="1" s="1"/>
  <c r="R584" i="1"/>
  <c r="J527" i="1"/>
  <c r="K526" i="1"/>
  <c r="L526" i="1" s="1"/>
  <c r="M526" i="1" s="1"/>
  <c r="A586" i="1"/>
  <c r="D586" i="1" s="1"/>
  <c r="O585" i="1"/>
  <c r="I599" i="1"/>
  <c r="V585" i="1"/>
  <c r="U585" i="1"/>
  <c r="S585" i="1" l="1"/>
  <c r="T585" i="1" s="1"/>
  <c r="R585" i="1"/>
  <c r="J528" i="1"/>
  <c r="K527" i="1"/>
  <c r="L527" i="1" s="1"/>
  <c r="M527" i="1" s="1"/>
  <c r="I600" i="1"/>
  <c r="O586" i="1"/>
  <c r="A587" i="1"/>
  <c r="D587" i="1" s="1"/>
  <c r="U586" i="1"/>
  <c r="V586" i="1"/>
  <c r="S586" i="1" l="1"/>
  <c r="T586" i="1" s="1"/>
  <c r="R586" i="1"/>
  <c r="K528" i="1"/>
  <c r="L528" i="1" s="1"/>
  <c r="M528" i="1" s="1"/>
  <c r="J529" i="1"/>
  <c r="O587" i="1"/>
  <c r="A588" i="1"/>
  <c r="D588" i="1" s="1"/>
  <c r="I601" i="1"/>
  <c r="V587" i="1"/>
  <c r="U587" i="1"/>
  <c r="S587" i="1" l="1"/>
  <c r="T587" i="1" s="1"/>
  <c r="R587" i="1"/>
  <c r="K529" i="1"/>
  <c r="L529" i="1" s="1"/>
  <c r="M529" i="1" s="1"/>
  <c r="J530" i="1"/>
  <c r="O588" i="1"/>
  <c r="A589" i="1"/>
  <c r="D589" i="1" s="1"/>
  <c r="I602" i="1"/>
  <c r="V588" i="1"/>
  <c r="U588" i="1"/>
  <c r="S588" i="1" l="1"/>
  <c r="T588" i="1" s="1"/>
  <c r="R588" i="1"/>
  <c r="K530" i="1"/>
  <c r="L530" i="1" s="1"/>
  <c r="M530" i="1" s="1"/>
  <c r="J531" i="1"/>
  <c r="O589" i="1"/>
  <c r="A590" i="1"/>
  <c r="D590" i="1" s="1"/>
  <c r="V589" i="1"/>
  <c r="U589" i="1"/>
  <c r="I603" i="1"/>
  <c r="S589" i="1" l="1"/>
  <c r="J532" i="1"/>
  <c r="K531" i="1"/>
  <c r="L531" i="1" s="1"/>
  <c r="M531" i="1" s="1"/>
  <c r="U590" i="1"/>
  <c r="V590" i="1"/>
  <c r="I604" i="1"/>
  <c r="A591" i="1"/>
  <c r="D591" i="1" s="1"/>
  <c r="O590" i="1"/>
  <c r="S590" i="1" l="1"/>
  <c r="K532" i="1"/>
  <c r="L532" i="1" s="1"/>
  <c r="M532" i="1" s="1"/>
  <c r="J533" i="1"/>
  <c r="I605" i="1"/>
  <c r="U591" i="1"/>
  <c r="V591" i="1"/>
  <c r="A592" i="1"/>
  <c r="D592" i="1" s="1"/>
  <c r="O591" i="1"/>
  <c r="S591" i="1" l="1"/>
  <c r="T591" i="1" s="1"/>
  <c r="R591" i="1"/>
  <c r="K533" i="1"/>
  <c r="L533" i="1" s="1"/>
  <c r="M533" i="1" s="1"/>
  <c r="J534" i="1"/>
  <c r="V592" i="1"/>
  <c r="U592" i="1"/>
  <c r="I606" i="1"/>
  <c r="O592" i="1"/>
  <c r="A593" i="1"/>
  <c r="D593" i="1" s="1"/>
  <c r="S592" i="1" l="1"/>
  <c r="T592" i="1" s="1"/>
  <c r="R592" i="1"/>
  <c r="K534" i="1"/>
  <c r="L534" i="1" s="1"/>
  <c r="M534" i="1" s="1"/>
  <c r="J535" i="1"/>
  <c r="V593" i="1"/>
  <c r="U593" i="1"/>
  <c r="O593" i="1"/>
  <c r="A594" i="1"/>
  <c r="D594" i="1" s="1"/>
  <c r="I607" i="1"/>
  <c r="S593" i="1" l="1"/>
  <c r="T593" i="1" s="1"/>
  <c r="R593" i="1"/>
  <c r="K535" i="1"/>
  <c r="L535" i="1" s="1"/>
  <c r="M535" i="1" s="1"/>
  <c r="J536" i="1"/>
  <c r="A595" i="1"/>
  <c r="D595" i="1" s="1"/>
  <c r="O594" i="1"/>
  <c r="I608" i="1"/>
  <c r="U594" i="1"/>
  <c r="V594" i="1"/>
  <c r="S594" i="1" l="1"/>
  <c r="T594" i="1" s="1"/>
  <c r="R594" i="1"/>
  <c r="K536" i="1"/>
  <c r="L536" i="1" s="1"/>
  <c r="M536" i="1" s="1"/>
  <c r="J537" i="1"/>
  <c r="V595" i="1"/>
  <c r="U595" i="1"/>
  <c r="I609" i="1"/>
  <c r="A596" i="1"/>
  <c r="D596" i="1" s="1"/>
  <c r="O595" i="1"/>
  <c r="S595" i="1" l="1"/>
  <c r="K537" i="1"/>
  <c r="L537" i="1" s="1"/>
  <c r="M537" i="1" s="1"/>
  <c r="J538" i="1"/>
  <c r="V596" i="1"/>
  <c r="U596" i="1"/>
  <c r="O596" i="1"/>
  <c r="A597" i="1"/>
  <c r="D597" i="1" s="1"/>
  <c r="I610" i="1"/>
  <c r="S596" i="1" l="1"/>
  <c r="T596" i="1" s="1"/>
  <c r="R596" i="1"/>
  <c r="K538" i="1"/>
  <c r="L538" i="1" s="1"/>
  <c r="M538" i="1" s="1"/>
  <c r="J539" i="1"/>
  <c r="O597" i="1"/>
  <c r="A598" i="1"/>
  <c r="D598" i="1" s="1"/>
  <c r="I611" i="1"/>
  <c r="V597" i="1"/>
  <c r="U597" i="1"/>
  <c r="S597" i="1" l="1"/>
  <c r="T597" i="1" s="1"/>
  <c r="R597" i="1"/>
  <c r="K539" i="1"/>
  <c r="L539" i="1" s="1"/>
  <c r="M539" i="1" s="1"/>
  <c r="J540" i="1"/>
  <c r="I612" i="1"/>
  <c r="A599" i="1"/>
  <c r="D599" i="1" s="1"/>
  <c r="O598" i="1"/>
  <c r="V598" i="1"/>
  <c r="U598" i="1"/>
  <c r="S598" i="1" l="1"/>
  <c r="T598" i="1" s="1"/>
  <c r="R598" i="1"/>
  <c r="K540" i="1"/>
  <c r="L540" i="1" s="1"/>
  <c r="M540" i="1" s="1"/>
  <c r="J541" i="1"/>
  <c r="V599" i="1"/>
  <c r="U599" i="1"/>
  <c r="I613" i="1"/>
  <c r="O599" i="1"/>
  <c r="A600" i="1"/>
  <c r="D600" i="1" s="1"/>
  <c r="S599" i="1" l="1"/>
  <c r="T599" i="1" s="1"/>
  <c r="R599" i="1"/>
  <c r="K541" i="1"/>
  <c r="L541" i="1" s="1"/>
  <c r="M541" i="1" s="1"/>
  <c r="J542" i="1"/>
  <c r="O600" i="1"/>
  <c r="A601" i="1"/>
  <c r="D601" i="1" s="1"/>
  <c r="U600" i="1"/>
  <c r="V600" i="1"/>
  <c r="I614" i="1"/>
  <c r="S600" i="1" l="1"/>
  <c r="T600" i="1" s="1"/>
  <c r="R600" i="1"/>
  <c r="K542" i="1"/>
  <c r="L542" i="1" s="1"/>
  <c r="M542" i="1" s="1"/>
  <c r="J543" i="1"/>
  <c r="V601" i="1"/>
  <c r="U601" i="1"/>
  <c r="I615" i="1"/>
  <c r="O601" i="1"/>
  <c r="S601" i="1" s="1"/>
  <c r="A602" i="1"/>
  <c r="D602" i="1" s="1"/>
  <c r="K543" i="1" l="1"/>
  <c r="L543" i="1" s="1"/>
  <c r="M543" i="1" s="1"/>
  <c r="J544" i="1"/>
  <c r="A603" i="1"/>
  <c r="D603" i="1" s="1"/>
  <c r="O602" i="1"/>
  <c r="U602" i="1"/>
  <c r="V602" i="1"/>
  <c r="I616" i="1"/>
  <c r="S602" i="1" l="1"/>
  <c r="T602" i="1" s="1"/>
  <c r="R602" i="1"/>
  <c r="K544" i="1"/>
  <c r="L544" i="1" s="1"/>
  <c r="M544" i="1" s="1"/>
  <c r="J545" i="1"/>
  <c r="I617" i="1"/>
  <c r="A604" i="1"/>
  <c r="D604" i="1" s="1"/>
  <c r="O603" i="1"/>
  <c r="U603" i="1"/>
  <c r="V603" i="1"/>
  <c r="S603" i="1" l="1"/>
  <c r="T603" i="1" s="1"/>
  <c r="R603" i="1"/>
  <c r="K545" i="1"/>
  <c r="L545" i="1" s="1"/>
  <c r="M545" i="1" s="1"/>
  <c r="J546" i="1"/>
  <c r="O604" i="1"/>
  <c r="A605" i="1"/>
  <c r="D605" i="1" s="1"/>
  <c r="I618" i="1"/>
  <c r="U604" i="1"/>
  <c r="V604" i="1"/>
  <c r="S604" i="1" l="1"/>
  <c r="T604" i="1" s="1"/>
  <c r="R604" i="1"/>
  <c r="K546" i="1"/>
  <c r="L546" i="1" s="1"/>
  <c r="M546" i="1" s="1"/>
  <c r="J547" i="1"/>
  <c r="V605" i="1"/>
  <c r="U605" i="1"/>
  <c r="I619" i="1"/>
  <c r="A606" i="1"/>
  <c r="D606" i="1" s="1"/>
  <c r="O605" i="1"/>
  <c r="S605" i="1" l="1"/>
  <c r="T605" i="1" s="1"/>
  <c r="R605" i="1"/>
  <c r="K547" i="1"/>
  <c r="L547" i="1" s="1"/>
  <c r="M547" i="1" s="1"/>
  <c r="J548" i="1"/>
  <c r="O606" i="1"/>
  <c r="A607" i="1"/>
  <c r="D607" i="1" s="1"/>
  <c r="U606" i="1"/>
  <c r="V606" i="1"/>
  <c r="I620" i="1"/>
  <c r="S606" i="1" l="1"/>
  <c r="T606" i="1" s="1"/>
  <c r="R606" i="1"/>
  <c r="K548" i="1"/>
  <c r="L548" i="1" s="1"/>
  <c r="M548" i="1" s="1"/>
  <c r="J549" i="1"/>
  <c r="V607" i="1"/>
  <c r="U607" i="1"/>
  <c r="I621" i="1"/>
  <c r="A608" i="1"/>
  <c r="D608" i="1" s="1"/>
  <c r="O607" i="1"/>
  <c r="S607" i="1" l="1"/>
  <c r="T607" i="1" s="1"/>
  <c r="R607" i="1"/>
  <c r="K549" i="1"/>
  <c r="L549" i="1" s="1"/>
  <c r="M549" i="1" s="1"/>
  <c r="J550" i="1"/>
  <c r="V608" i="1"/>
  <c r="U608" i="1"/>
  <c r="O608" i="1"/>
  <c r="A609" i="1"/>
  <c r="D609" i="1" s="1"/>
  <c r="I622" i="1"/>
  <c r="S608" i="1" l="1"/>
  <c r="T608" i="1" s="1"/>
  <c r="R608" i="1"/>
  <c r="K550" i="1"/>
  <c r="L550" i="1" s="1"/>
  <c r="M550" i="1" s="1"/>
  <c r="J551" i="1"/>
  <c r="I623" i="1"/>
  <c r="A610" i="1"/>
  <c r="D610" i="1" s="1"/>
  <c r="O609" i="1"/>
  <c r="V609" i="1"/>
  <c r="U609" i="1"/>
  <c r="S609" i="1" l="1"/>
  <c r="T609" i="1" s="1"/>
  <c r="R609" i="1"/>
  <c r="K551" i="1"/>
  <c r="L551" i="1" s="1"/>
  <c r="M551" i="1" s="1"/>
  <c r="J552" i="1"/>
  <c r="V610" i="1"/>
  <c r="U610" i="1"/>
  <c r="I624" i="1"/>
  <c r="A611" i="1"/>
  <c r="D611" i="1" s="1"/>
  <c r="O610" i="1"/>
  <c r="S610" i="1" l="1"/>
  <c r="T610" i="1" s="1"/>
  <c r="R610" i="1"/>
  <c r="K552" i="1"/>
  <c r="L552" i="1" s="1"/>
  <c r="M552" i="1" s="1"/>
  <c r="J553" i="1"/>
  <c r="U611" i="1"/>
  <c r="V611" i="1"/>
  <c r="A612" i="1"/>
  <c r="D612" i="1" s="1"/>
  <c r="O611" i="1"/>
  <c r="I625" i="1"/>
  <c r="S611" i="1" l="1"/>
  <c r="T611" i="1" s="1"/>
  <c r="R611" i="1"/>
  <c r="J554" i="1"/>
  <c r="K553" i="1"/>
  <c r="L553" i="1" s="1"/>
  <c r="M553" i="1" s="1"/>
  <c r="V612" i="1"/>
  <c r="U612" i="1"/>
  <c r="I626" i="1"/>
  <c r="O612" i="1"/>
  <c r="A613" i="1"/>
  <c r="D613" i="1" s="1"/>
  <c r="S612" i="1" l="1"/>
  <c r="T612" i="1" s="1"/>
  <c r="R612" i="1"/>
  <c r="K554" i="1"/>
  <c r="L554" i="1" s="1"/>
  <c r="M554" i="1" s="1"/>
  <c r="J555" i="1"/>
  <c r="V613" i="1"/>
  <c r="U613" i="1"/>
  <c r="O613" i="1"/>
  <c r="A614" i="1"/>
  <c r="D614" i="1" s="1"/>
  <c r="I627" i="1"/>
  <c r="S613" i="1" l="1"/>
  <c r="T613" i="1" s="1"/>
  <c r="R613" i="1"/>
  <c r="K555" i="1"/>
  <c r="L555" i="1" s="1"/>
  <c r="M555" i="1" s="1"/>
  <c r="J556" i="1"/>
  <c r="A615" i="1"/>
  <c r="D615" i="1" s="1"/>
  <c r="O614" i="1"/>
  <c r="I628" i="1"/>
  <c r="V614" i="1"/>
  <c r="U614" i="1"/>
  <c r="S614" i="1" l="1"/>
  <c r="T614" i="1" s="1"/>
  <c r="R614" i="1"/>
  <c r="K556" i="1"/>
  <c r="L556" i="1" s="1"/>
  <c r="M556" i="1" s="1"/>
  <c r="J557" i="1"/>
  <c r="I629" i="1"/>
  <c r="O615" i="1"/>
  <c r="A616" i="1"/>
  <c r="D616" i="1" s="1"/>
  <c r="U615" i="1"/>
  <c r="V615" i="1"/>
  <c r="S615" i="1" l="1"/>
  <c r="T615" i="1" s="1"/>
  <c r="R615" i="1"/>
  <c r="K557" i="1"/>
  <c r="L557" i="1" s="1"/>
  <c r="M557" i="1" s="1"/>
  <c r="J558" i="1"/>
  <c r="O616" i="1"/>
  <c r="A617" i="1"/>
  <c r="D617" i="1" s="1"/>
  <c r="V616" i="1"/>
  <c r="U616" i="1"/>
  <c r="I630" i="1"/>
  <c r="S616" i="1" l="1"/>
  <c r="T616" i="1" s="1"/>
  <c r="R616" i="1"/>
  <c r="K558" i="1"/>
  <c r="L558" i="1" s="1"/>
  <c r="M558" i="1" s="1"/>
  <c r="J559" i="1"/>
  <c r="V617" i="1"/>
  <c r="U617" i="1"/>
  <c r="I631" i="1"/>
  <c r="O617" i="1"/>
  <c r="A618" i="1"/>
  <c r="D618" i="1" s="1"/>
  <c r="S617" i="1" l="1"/>
  <c r="T617" i="1" s="1"/>
  <c r="R617" i="1"/>
  <c r="K559" i="1"/>
  <c r="L559" i="1" s="1"/>
  <c r="M559" i="1" s="1"/>
  <c r="J560" i="1"/>
  <c r="A619" i="1"/>
  <c r="D619" i="1" s="1"/>
  <c r="O618" i="1"/>
  <c r="U618" i="1"/>
  <c r="V618" i="1"/>
  <c r="I632" i="1"/>
  <c r="S618" i="1" l="1"/>
  <c r="T618" i="1" s="1"/>
  <c r="R618" i="1"/>
  <c r="K560" i="1"/>
  <c r="L560" i="1" s="1"/>
  <c r="M560" i="1" s="1"/>
  <c r="J561" i="1"/>
  <c r="I633" i="1"/>
  <c r="U619" i="1"/>
  <c r="V619" i="1"/>
  <c r="A620" i="1"/>
  <c r="D620" i="1" s="1"/>
  <c r="O619" i="1"/>
  <c r="S619" i="1" l="1"/>
  <c r="T619" i="1" s="1"/>
  <c r="R619" i="1"/>
  <c r="K561" i="1"/>
  <c r="L561" i="1" s="1"/>
  <c r="M561" i="1" s="1"/>
  <c r="J562" i="1"/>
  <c r="V620" i="1"/>
  <c r="U620" i="1"/>
  <c r="O620" i="1"/>
  <c r="A621" i="1"/>
  <c r="D621" i="1" s="1"/>
  <c r="I634" i="1"/>
  <c r="S620" i="1" l="1"/>
  <c r="T620" i="1" s="1"/>
  <c r="R620" i="1"/>
  <c r="K562" i="1"/>
  <c r="L562" i="1" s="1"/>
  <c r="M562" i="1" s="1"/>
  <c r="J563" i="1"/>
  <c r="I635" i="1"/>
  <c r="A622" i="1"/>
  <c r="D622" i="1" s="1"/>
  <c r="O621" i="1"/>
  <c r="U621" i="1"/>
  <c r="V621" i="1"/>
  <c r="S621" i="1" l="1"/>
  <c r="K563" i="1"/>
  <c r="L563" i="1" s="1"/>
  <c r="M563" i="1" s="1"/>
  <c r="J564" i="1"/>
  <c r="A623" i="1"/>
  <c r="D623" i="1" s="1"/>
  <c r="O622" i="1"/>
  <c r="V622" i="1"/>
  <c r="U622" i="1"/>
  <c r="I636" i="1"/>
  <c r="S622" i="1" l="1"/>
  <c r="K564" i="1"/>
  <c r="L564" i="1" s="1"/>
  <c r="M564" i="1" s="1"/>
  <c r="J565" i="1"/>
  <c r="I637" i="1"/>
  <c r="A624" i="1"/>
  <c r="D624" i="1" s="1"/>
  <c r="O623" i="1"/>
  <c r="V623" i="1"/>
  <c r="U623" i="1"/>
  <c r="S623" i="1" l="1"/>
  <c r="T623" i="1" s="1"/>
  <c r="R623" i="1"/>
  <c r="K565" i="1"/>
  <c r="L565" i="1" s="1"/>
  <c r="M565" i="1" s="1"/>
  <c r="J566" i="1"/>
  <c r="O624" i="1"/>
  <c r="A625" i="1"/>
  <c r="D625" i="1" s="1"/>
  <c r="I638" i="1"/>
  <c r="V624" i="1"/>
  <c r="U624" i="1"/>
  <c r="S624" i="1" l="1"/>
  <c r="T624" i="1" s="1"/>
  <c r="R624" i="1"/>
  <c r="K566" i="1"/>
  <c r="L566" i="1" s="1"/>
  <c r="M566" i="1" s="1"/>
  <c r="J567" i="1"/>
  <c r="I639" i="1"/>
  <c r="A626" i="1"/>
  <c r="D626" i="1" s="1"/>
  <c r="O625" i="1"/>
  <c r="V625" i="1"/>
  <c r="U625" i="1"/>
  <c r="S625" i="1" l="1"/>
  <c r="T625" i="1" s="1"/>
  <c r="R625" i="1"/>
  <c r="K567" i="1"/>
  <c r="L567" i="1" s="1"/>
  <c r="M567" i="1" s="1"/>
  <c r="J568" i="1"/>
  <c r="O626" i="1"/>
  <c r="A627" i="1"/>
  <c r="D627" i="1" s="1"/>
  <c r="V626" i="1"/>
  <c r="U626" i="1"/>
  <c r="I640" i="1"/>
  <c r="S626" i="1" l="1"/>
  <c r="T626" i="1" s="1"/>
  <c r="R626" i="1"/>
  <c r="K568" i="1"/>
  <c r="L568" i="1" s="1"/>
  <c r="M568" i="1" s="1"/>
  <c r="J569" i="1"/>
  <c r="I641" i="1"/>
  <c r="V627" i="1"/>
  <c r="U627" i="1"/>
  <c r="A628" i="1"/>
  <c r="D628" i="1" s="1"/>
  <c r="O627" i="1"/>
  <c r="S627" i="1" l="1"/>
  <c r="T627" i="1" s="1"/>
  <c r="R627" i="1"/>
  <c r="K569" i="1"/>
  <c r="L569" i="1" s="1"/>
  <c r="M569" i="1" s="1"/>
  <c r="J570" i="1"/>
  <c r="O628" i="1"/>
  <c r="A629" i="1"/>
  <c r="D629" i="1" s="1"/>
  <c r="I642" i="1"/>
  <c r="U628" i="1"/>
  <c r="V628" i="1"/>
  <c r="S628" i="1" l="1"/>
  <c r="K570" i="1"/>
  <c r="L570" i="1" s="1"/>
  <c r="M570" i="1" s="1"/>
  <c r="J571" i="1"/>
  <c r="V629" i="1"/>
  <c r="U629" i="1"/>
  <c r="O629" i="1"/>
  <c r="A630" i="1"/>
  <c r="D630" i="1" s="1"/>
  <c r="I643" i="1"/>
  <c r="S629" i="1" l="1"/>
  <c r="T629" i="1" s="1"/>
  <c r="R629" i="1"/>
  <c r="K571" i="1"/>
  <c r="L571" i="1" s="1"/>
  <c r="M571" i="1" s="1"/>
  <c r="J572" i="1"/>
  <c r="I644" i="1"/>
  <c r="O630" i="1"/>
  <c r="A631" i="1"/>
  <c r="D631" i="1" s="1"/>
  <c r="V630" i="1"/>
  <c r="U630" i="1"/>
  <c r="S630" i="1" l="1"/>
  <c r="T630" i="1" s="1"/>
  <c r="R630" i="1"/>
  <c r="K572" i="1"/>
  <c r="L572" i="1" s="1"/>
  <c r="M572" i="1" s="1"/>
  <c r="J573" i="1"/>
  <c r="O631" i="1"/>
  <c r="A632" i="1"/>
  <c r="D632" i="1" s="1"/>
  <c r="I645" i="1"/>
  <c r="U631" i="1"/>
  <c r="V631" i="1"/>
  <c r="S631" i="1" l="1"/>
  <c r="T631" i="1" s="1"/>
  <c r="R631" i="1"/>
  <c r="K573" i="1"/>
  <c r="L573" i="1" s="1"/>
  <c r="M573" i="1" s="1"/>
  <c r="J574" i="1"/>
  <c r="I646" i="1"/>
  <c r="O632" i="1"/>
  <c r="A633" i="1"/>
  <c r="D633" i="1" s="1"/>
  <c r="U632" i="1"/>
  <c r="V632" i="1"/>
  <c r="S632" i="1" l="1"/>
  <c r="T632" i="1" s="1"/>
  <c r="R632" i="1"/>
  <c r="K574" i="1"/>
  <c r="L574" i="1" s="1"/>
  <c r="M574" i="1" s="1"/>
  <c r="J575" i="1"/>
  <c r="O633" i="1"/>
  <c r="A634" i="1"/>
  <c r="D634" i="1" s="1"/>
  <c r="I647" i="1"/>
  <c r="V633" i="1"/>
  <c r="U633" i="1"/>
  <c r="S633" i="1" l="1"/>
  <c r="T633" i="1" s="1"/>
  <c r="R633" i="1"/>
  <c r="K575" i="1"/>
  <c r="L575" i="1" s="1"/>
  <c r="M575" i="1" s="1"/>
  <c r="J576" i="1"/>
  <c r="A635" i="1"/>
  <c r="D635" i="1" s="1"/>
  <c r="O634" i="1"/>
  <c r="S634" i="1" s="1"/>
  <c r="I648" i="1"/>
  <c r="V634" i="1"/>
  <c r="U634" i="1"/>
  <c r="K576" i="1" l="1"/>
  <c r="L576" i="1" s="1"/>
  <c r="M576" i="1" s="1"/>
  <c r="J577" i="1"/>
  <c r="I649" i="1"/>
  <c r="V635" i="1"/>
  <c r="U635" i="1"/>
  <c r="A636" i="1"/>
  <c r="D636" i="1" s="1"/>
  <c r="O635" i="1"/>
  <c r="S635" i="1" l="1"/>
  <c r="T635" i="1" s="1"/>
  <c r="R635" i="1"/>
  <c r="K577" i="1"/>
  <c r="L577" i="1" s="1"/>
  <c r="M577" i="1" s="1"/>
  <c r="J578" i="1"/>
  <c r="U636" i="1"/>
  <c r="V636" i="1"/>
  <c r="O636" i="1"/>
  <c r="A637" i="1"/>
  <c r="D637" i="1" s="1"/>
  <c r="I650" i="1"/>
  <c r="S636" i="1" l="1"/>
  <c r="T636" i="1" s="1"/>
  <c r="R636" i="1"/>
  <c r="K578" i="1"/>
  <c r="L578" i="1" s="1"/>
  <c r="M578" i="1" s="1"/>
  <c r="J579" i="1"/>
  <c r="I651" i="1"/>
  <c r="O637" i="1"/>
  <c r="A638" i="1"/>
  <c r="D638" i="1" s="1"/>
  <c r="U637" i="1"/>
  <c r="V637" i="1"/>
  <c r="S637" i="1" l="1"/>
  <c r="T637" i="1" s="1"/>
  <c r="R637" i="1"/>
  <c r="K579" i="1"/>
  <c r="L579" i="1" s="1"/>
  <c r="M579" i="1" s="1"/>
  <c r="J580" i="1"/>
  <c r="O638" i="1"/>
  <c r="A639" i="1"/>
  <c r="D639" i="1" s="1"/>
  <c r="V638" i="1"/>
  <c r="U638" i="1"/>
  <c r="I652" i="1"/>
  <c r="S638" i="1" l="1"/>
  <c r="T638" i="1" s="1"/>
  <c r="R638" i="1"/>
  <c r="K580" i="1"/>
  <c r="L580" i="1" s="1"/>
  <c r="M580" i="1" s="1"/>
  <c r="J581" i="1"/>
  <c r="O639" i="1"/>
  <c r="A640" i="1"/>
  <c r="D640" i="1" s="1"/>
  <c r="I653" i="1"/>
  <c r="V639" i="1"/>
  <c r="U639" i="1"/>
  <c r="S639" i="1" l="1"/>
  <c r="T639" i="1" s="1"/>
  <c r="R639" i="1"/>
  <c r="K581" i="1"/>
  <c r="L581" i="1" s="1"/>
  <c r="M581" i="1" s="1"/>
  <c r="J582" i="1"/>
  <c r="I654" i="1"/>
  <c r="O640" i="1"/>
  <c r="A641" i="1"/>
  <c r="D641" i="1" s="1"/>
  <c r="U640" i="1"/>
  <c r="V640" i="1"/>
  <c r="S640" i="1" l="1"/>
  <c r="T640" i="1" s="1"/>
  <c r="R640" i="1"/>
  <c r="K582" i="1"/>
  <c r="L582" i="1" s="1"/>
  <c r="M582" i="1" s="1"/>
  <c r="J583" i="1"/>
  <c r="A642" i="1"/>
  <c r="D642" i="1" s="1"/>
  <c r="O641" i="1"/>
  <c r="I655" i="1"/>
  <c r="V641" i="1"/>
  <c r="U641" i="1"/>
  <c r="S641" i="1" l="1"/>
  <c r="T641" i="1" s="1"/>
  <c r="R641" i="1"/>
  <c r="K583" i="1"/>
  <c r="L583" i="1" s="1"/>
  <c r="M583" i="1" s="1"/>
  <c r="J584" i="1"/>
  <c r="U642" i="1"/>
  <c r="V642" i="1"/>
  <c r="I656" i="1"/>
  <c r="O642" i="1"/>
  <c r="A643" i="1"/>
  <c r="D643" i="1" s="1"/>
  <c r="S642" i="1" l="1"/>
  <c r="T642" i="1" s="1"/>
  <c r="R642" i="1"/>
  <c r="K584" i="1"/>
  <c r="L584" i="1" s="1"/>
  <c r="M584" i="1" s="1"/>
  <c r="J585" i="1"/>
  <c r="V643" i="1"/>
  <c r="U643" i="1"/>
  <c r="I657" i="1"/>
  <c r="O643" i="1"/>
  <c r="A644" i="1"/>
  <c r="D644" i="1" s="1"/>
  <c r="S643" i="1" l="1"/>
  <c r="T643" i="1" s="1"/>
  <c r="R643" i="1"/>
  <c r="K585" i="1"/>
  <c r="L585" i="1" s="1"/>
  <c r="M585" i="1" s="1"/>
  <c r="J586" i="1"/>
  <c r="A645" i="1"/>
  <c r="D645" i="1" s="1"/>
  <c r="O644" i="1"/>
  <c r="U644" i="1"/>
  <c r="V644" i="1"/>
  <c r="I658" i="1"/>
  <c r="S644" i="1" l="1"/>
  <c r="T644" i="1" s="1"/>
  <c r="R644" i="1"/>
  <c r="K586" i="1"/>
  <c r="L586" i="1" s="1"/>
  <c r="M586" i="1" s="1"/>
  <c r="J587" i="1"/>
  <c r="I659" i="1"/>
  <c r="V645" i="1"/>
  <c r="U645" i="1"/>
  <c r="A646" i="1"/>
  <c r="D646" i="1" s="1"/>
  <c r="O645" i="1"/>
  <c r="S645" i="1" l="1"/>
  <c r="T645" i="1" s="1"/>
  <c r="R645" i="1"/>
  <c r="K587" i="1"/>
  <c r="L587" i="1" s="1"/>
  <c r="M587" i="1" s="1"/>
  <c r="J588" i="1"/>
  <c r="O646" i="1"/>
  <c r="A647" i="1"/>
  <c r="D647" i="1" s="1"/>
  <c r="I660" i="1"/>
  <c r="U646" i="1"/>
  <c r="V646" i="1"/>
  <c r="S646" i="1" l="1"/>
  <c r="T646" i="1" s="1"/>
  <c r="R646" i="1"/>
  <c r="K588" i="1"/>
  <c r="L588" i="1" s="1"/>
  <c r="M588" i="1" s="1"/>
  <c r="J589" i="1"/>
  <c r="V647" i="1"/>
  <c r="U647" i="1"/>
  <c r="I661" i="1"/>
  <c r="O647" i="1"/>
  <c r="A648" i="1"/>
  <c r="D648" i="1" s="1"/>
  <c r="S647" i="1" l="1"/>
  <c r="T647" i="1" s="1"/>
  <c r="R647" i="1"/>
  <c r="K589" i="1"/>
  <c r="L589" i="1" s="1"/>
  <c r="M589" i="1" s="1"/>
  <c r="J590" i="1"/>
  <c r="O648" i="1"/>
  <c r="A649" i="1"/>
  <c r="D649" i="1" s="1"/>
  <c r="I662" i="1"/>
  <c r="V648" i="1"/>
  <c r="U648" i="1"/>
  <c r="S648" i="1" l="1"/>
  <c r="T648" i="1" s="1"/>
  <c r="R648" i="1"/>
  <c r="K590" i="1"/>
  <c r="L590" i="1" s="1"/>
  <c r="M590" i="1" s="1"/>
  <c r="J591" i="1"/>
  <c r="O649" i="1"/>
  <c r="A650" i="1"/>
  <c r="D650" i="1" s="1"/>
  <c r="I663" i="1"/>
  <c r="U649" i="1"/>
  <c r="V649" i="1"/>
  <c r="S649" i="1" l="1"/>
  <c r="T649" i="1" s="1"/>
  <c r="R649" i="1"/>
  <c r="K591" i="1"/>
  <c r="L591" i="1" s="1"/>
  <c r="M591" i="1" s="1"/>
  <c r="J592" i="1"/>
  <c r="I664" i="1"/>
  <c r="A651" i="1"/>
  <c r="D651" i="1" s="1"/>
  <c r="O650" i="1"/>
  <c r="U650" i="1"/>
  <c r="V650" i="1"/>
  <c r="S650" i="1" l="1"/>
  <c r="T650" i="1" s="1"/>
  <c r="R650" i="1"/>
  <c r="K592" i="1"/>
  <c r="L592" i="1" s="1"/>
  <c r="M592" i="1" s="1"/>
  <c r="J593" i="1"/>
  <c r="O651" i="1"/>
  <c r="A652" i="1"/>
  <c r="D652" i="1" s="1"/>
  <c r="V651" i="1"/>
  <c r="U651" i="1"/>
  <c r="I665" i="1"/>
  <c r="S651" i="1" l="1"/>
  <c r="K593" i="1"/>
  <c r="L593" i="1" s="1"/>
  <c r="M593" i="1" s="1"/>
  <c r="J594" i="1"/>
  <c r="A653" i="1"/>
  <c r="D653" i="1" s="1"/>
  <c r="O652" i="1"/>
  <c r="V652" i="1"/>
  <c r="U652" i="1"/>
  <c r="I666" i="1"/>
  <c r="S652" i="1" l="1"/>
  <c r="K594" i="1"/>
  <c r="L594" i="1" s="1"/>
  <c r="M594" i="1" s="1"/>
  <c r="J595" i="1"/>
  <c r="V653" i="1"/>
  <c r="U653" i="1"/>
  <c r="I667" i="1"/>
  <c r="A654" i="1"/>
  <c r="D654" i="1" s="1"/>
  <c r="O653" i="1"/>
  <c r="S653" i="1" l="1"/>
  <c r="T653" i="1" s="1"/>
  <c r="R653" i="1"/>
  <c r="K595" i="1"/>
  <c r="L595" i="1" s="1"/>
  <c r="M595" i="1" s="1"/>
  <c r="J596" i="1"/>
  <c r="U654" i="1"/>
  <c r="V654" i="1"/>
  <c r="A655" i="1"/>
  <c r="D655" i="1" s="1"/>
  <c r="O654" i="1"/>
  <c r="I668" i="1"/>
  <c r="S654" i="1" l="1"/>
  <c r="T654" i="1" s="1"/>
  <c r="R654" i="1"/>
  <c r="K596" i="1"/>
  <c r="L596" i="1" s="1"/>
  <c r="M596" i="1" s="1"/>
  <c r="J597" i="1"/>
  <c r="O655" i="1"/>
  <c r="A656" i="1"/>
  <c r="D656" i="1" s="1"/>
  <c r="U655" i="1"/>
  <c r="V655" i="1"/>
  <c r="I669" i="1"/>
  <c r="S655" i="1" l="1"/>
  <c r="T655" i="1" s="1"/>
  <c r="R655" i="1"/>
  <c r="K597" i="1"/>
  <c r="L597" i="1" s="1"/>
  <c r="M597" i="1" s="1"/>
  <c r="J598" i="1"/>
  <c r="I670" i="1"/>
  <c r="O656" i="1"/>
  <c r="A657" i="1"/>
  <c r="D657" i="1" s="1"/>
  <c r="V656" i="1"/>
  <c r="U656" i="1"/>
  <c r="S656" i="1" l="1"/>
  <c r="T656" i="1" s="1"/>
  <c r="R656" i="1"/>
  <c r="K598" i="1"/>
  <c r="L598" i="1" s="1"/>
  <c r="M598" i="1" s="1"/>
  <c r="J599" i="1"/>
  <c r="A658" i="1"/>
  <c r="D658" i="1" s="1"/>
  <c r="O657" i="1"/>
  <c r="I671" i="1"/>
  <c r="V657" i="1"/>
  <c r="U657" i="1"/>
  <c r="S657" i="1" l="1"/>
  <c r="K599" i="1"/>
  <c r="L599" i="1" s="1"/>
  <c r="M599" i="1" s="1"/>
  <c r="J600" i="1"/>
  <c r="A659" i="1"/>
  <c r="D659" i="1" s="1"/>
  <c r="O658" i="1"/>
  <c r="I672" i="1"/>
  <c r="U658" i="1"/>
  <c r="V658" i="1"/>
  <c r="S658" i="1" l="1"/>
  <c r="T658" i="1" s="1"/>
  <c r="R658" i="1"/>
  <c r="K600" i="1"/>
  <c r="L600" i="1" s="1"/>
  <c r="M600" i="1" s="1"/>
  <c r="J601" i="1"/>
  <c r="O659" i="1"/>
  <c r="A660" i="1"/>
  <c r="D660" i="1" s="1"/>
  <c r="I673" i="1"/>
  <c r="V659" i="1"/>
  <c r="U659" i="1"/>
  <c r="S659" i="1" l="1"/>
  <c r="T659" i="1" s="1"/>
  <c r="R659" i="1"/>
  <c r="K601" i="1"/>
  <c r="L601" i="1" s="1"/>
  <c r="M601" i="1" s="1"/>
  <c r="J602" i="1"/>
  <c r="V660" i="1"/>
  <c r="U660" i="1"/>
  <c r="I674" i="1"/>
  <c r="A661" i="1"/>
  <c r="D661" i="1" s="1"/>
  <c r="O660" i="1"/>
  <c r="S660" i="1" l="1"/>
  <c r="T660" i="1" s="1"/>
  <c r="R660" i="1"/>
  <c r="K602" i="1"/>
  <c r="L602" i="1" s="1"/>
  <c r="M602" i="1" s="1"/>
  <c r="J603" i="1"/>
  <c r="U661" i="1"/>
  <c r="V661" i="1"/>
  <c r="I675" i="1"/>
  <c r="A662" i="1"/>
  <c r="D662" i="1" s="1"/>
  <c r="O661" i="1"/>
  <c r="S661" i="1" l="1"/>
  <c r="T661" i="1" s="1"/>
  <c r="R661" i="1"/>
  <c r="K603" i="1"/>
  <c r="L603" i="1" s="1"/>
  <c r="M603" i="1" s="1"/>
  <c r="J604" i="1"/>
  <c r="A663" i="1"/>
  <c r="D663" i="1" s="1"/>
  <c r="O662" i="1"/>
  <c r="I676" i="1"/>
  <c r="V662" i="1"/>
  <c r="U662" i="1"/>
  <c r="S662" i="1" l="1"/>
  <c r="T662" i="1" s="1"/>
  <c r="R662" i="1"/>
  <c r="K604" i="1"/>
  <c r="L604" i="1" s="1"/>
  <c r="M604" i="1" s="1"/>
  <c r="J605" i="1"/>
  <c r="V663" i="1"/>
  <c r="U663" i="1"/>
  <c r="I677" i="1"/>
  <c r="O663" i="1"/>
  <c r="S663" i="1" s="1"/>
  <c r="A664" i="1"/>
  <c r="D664" i="1" s="1"/>
  <c r="K605" i="1" l="1"/>
  <c r="L605" i="1" s="1"/>
  <c r="M605" i="1" s="1"/>
  <c r="J606" i="1"/>
  <c r="O664" i="1"/>
  <c r="A665" i="1"/>
  <c r="D665" i="1" s="1"/>
  <c r="V664" i="1"/>
  <c r="U664" i="1"/>
  <c r="I678" i="1"/>
  <c r="S664" i="1" l="1"/>
  <c r="T664" i="1" s="1"/>
  <c r="R664" i="1"/>
  <c r="K606" i="1"/>
  <c r="L606" i="1" s="1"/>
  <c r="M606" i="1" s="1"/>
  <c r="J607" i="1"/>
  <c r="V665" i="1"/>
  <c r="U665" i="1"/>
  <c r="I679" i="1"/>
  <c r="A666" i="1"/>
  <c r="D666" i="1" s="1"/>
  <c r="O665" i="1"/>
  <c r="S665" i="1" l="1"/>
  <c r="T665" i="1" s="1"/>
  <c r="R665" i="1"/>
  <c r="K607" i="1"/>
  <c r="L607" i="1" s="1"/>
  <c r="M607" i="1" s="1"/>
  <c r="J608" i="1"/>
  <c r="V666" i="1"/>
  <c r="U666" i="1"/>
  <c r="A667" i="1"/>
  <c r="D667" i="1" s="1"/>
  <c r="O666" i="1"/>
  <c r="I680" i="1"/>
  <c r="S666" i="1" l="1"/>
  <c r="T666" i="1" s="1"/>
  <c r="R666" i="1"/>
  <c r="K608" i="1"/>
  <c r="L608" i="1" s="1"/>
  <c r="M608" i="1" s="1"/>
  <c r="J609" i="1"/>
  <c r="I681" i="1"/>
  <c r="O667" i="1"/>
  <c r="A668" i="1"/>
  <c r="D668" i="1" s="1"/>
  <c r="V667" i="1"/>
  <c r="U667" i="1"/>
  <c r="S667" i="1" l="1"/>
  <c r="T667" i="1" s="1"/>
  <c r="R667" i="1"/>
  <c r="K609" i="1"/>
  <c r="L609" i="1" s="1"/>
  <c r="M609" i="1" s="1"/>
  <c r="J610" i="1"/>
  <c r="A669" i="1"/>
  <c r="D669" i="1" s="1"/>
  <c r="O668" i="1"/>
  <c r="I682" i="1"/>
  <c r="V668" i="1"/>
  <c r="U668" i="1"/>
  <c r="S668" i="1" l="1"/>
  <c r="T668" i="1" s="1"/>
  <c r="R668" i="1"/>
  <c r="K610" i="1"/>
  <c r="L610" i="1" s="1"/>
  <c r="M610" i="1" s="1"/>
  <c r="J611" i="1"/>
  <c r="V669" i="1"/>
  <c r="U669" i="1"/>
  <c r="I683" i="1"/>
  <c r="A670" i="1"/>
  <c r="D670" i="1" s="1"/>
  <c r="O669" i="1"/>
  <c r="S669" i="1" l="1"/>
  <c r="T669" i="1" s="1"/>
  <c r="R669" i="1"/>
  <c r="K611" i="1"/>
  <c r="L611" i="1" s="1"/>
  <c r="M611" i="1" s="1"/>
  <c r="J612" i="1"/>
  <c r="U670" i="1"/>
  <c r="V670" i="1"/>
  <c r="O670" i="1"/>
  <c r="A671" i="1"/>
  <c r="D671" i="1" s="1"/>
  <c r="I684" i="1"/>
  <c r="S670" i="1" l="1"/>
  <c r="T670" i="1" s="1"/>
  <c r="R670" i="1"/>
  <c r="K612" i="1"/>
  <c r="L612" i="1" s="1"/>
  <c r="M612" i="1" s="1"/>
  <c r="J613" i="1"/>
  <c r="O671" i="1"/>
  <c r="A672" i="1"/>
  <c r="D672" i="1" s="1"/>
  <c r="I685" i="1"/>
  <c r="V671" i="1"/>
  <c r="U671" i="1"/>
  <c r="S671" i="1" l="1"/>
  <c r="T671" i="1" s="1"/>
  <c r="R671" i="1"/>
  <c r="K613" i="1"/>
  <c r="L613" i="1" s="1"/>
  <c r="M613" i="1" s="1"/>
  <c r="J614" i="1"/>
  <c r="I686" i="1"/>
  <c r="O672" i="1"/>
  <c r="A673" i="1"/>
  <c r="D673" i="1" s="1"/>
  <c r="V672" i="1"/>
  <c r="U672" i="1"/>
  <c r="S672" i="1" l="1"/>
  <c r="T672" i="1" s="1"/>
  <c r="R672" i="1"/>
  <c r="K614" i="1"/>
  <c r="L614" i="1" s="1"/>
  <c r="M614" i="1" s="1"/>
  <c r="J615" i="1"/>
  <c r="A674" i="1"/>
  <c r="D674" i="1" s="1"/>
  <c r="O673" i="1"/>
  <c r="I687" i="1"/>
  <c r="U673" i="1"/>
  <c r="V673" i="1"/>
  <c r="S673" i="1" l="1"/>
  <c r="T673" i="1" s="1"/>
  <c r="R673" i="1"/>
  <c r="K615" i="1"/>
  <c r="L615" i="1" s="1"/>
  <c r="M615" i="1" s="1"/>
  <c r="J616" i="1"/>
  <c r="I688" i="1"/>
  <c r="O674" i="1"/>
  <c r="A675" i="1"/>
  <c r="D675" i="1" s="1"/>
  <c r="U674" i="1"/>
  <c r="V674" i="1"/>
  <c r="S674" i="1" l="1"/>
  <c r="T674" i="1" s="1"/>
  <c r="R674" i="1"/>
  <c r="K616" i="1"/>
  <c r="L616" i="1" s="1"/>
  <c r="M616" i="1" s="1"/>
  <c r="J617" i="1"/>
  <c r="U675" i="1"/>
  <c r="V675" i="1"/>
  <c r="I689" i="1"/>
  <c r="A676" i="1"/>
  <c r="D676" i="1" s="1"/>
  <c r="O675" i="1"/>
  <c r="S675" i="1" l="1"/>
  <c r="T675" i="1" s="1"/>
  <c r="R675" i="1"/>
  <c r="K617" i="1"/>
  <c r="L617" i="1" s="1"/>
  <c r="M617" i="1" s="1"/>
  <c r="J618" i="1"/>
  <c r="U676" i="1"/>
  <c r="V676" i="1"/>
  <c r="I690" i="1"/>
  <c r="A677" i="1"/>
  <c r="D677" i="1" s="1"/>
  <c r="O676" i="1"/>
  <c r="S676" i="1" l="1"/>
  <c r="T676" i="1" s="1"/>
  <c r="R676" i="1"/>
  <c r="K618" i="1"/>
  <c r="L618" i="1" s="1"/>
  <c r="M618" i="1" s="1"/>
  <c r="J619" i="1"/>
  <c r="I691" i="1"/>
  <c r="V677" i="1"/>
  <c r="U677" i="1"/>
  <c r="O677" i="1"/>
  <c r="A678" i="1"/>
  <c r="D678" i="1" s="1"/>
  <c r="S677" i="1" l="1"/>
  <c r="T677" i="1" s="1"/>
  <c r="R677" i="1"/>
  <c r="K619" i="1"/>
  <c r="L619" i="1" s="1"/>
  <c r="M619" i="1" s="1"/>
  <c r="J620" i="1"/>
  <c r="A679" i="1"/>
  <c r="D679" i="1" s="1"/>
  <c r="O678" i="1"/>
  <c r="I692" i="1"/>
  <c r="U678" i="1"/>
  <c r="V678" i="1"/>
  <c r="S678" i="1" l="1"/>
  <c r="T678" i="1" s="1"/>
  <c r="R678" i="1"/>
  <c r="K620" i="1"/>
  <c r="L620" i="1" s="1"/>
  <c r="M620" i="1" s="1"/>
  <c r="J621" i="1"/>
  <c r="V679" i="1"/>
  <c r="U679" i="1"/>
  <c r="I693" i="1"/>
  <c r="O679" i="1"/>
  <c r="A680" i="1"/>
  <c r="D680" i="1" s="1"/>
  <c r="S679" i="1" l="1"/>
  <c r="T679" i="1" s="1"/>
  <c r="R679" i="1"/>
  <c r="K621" i="1"/>
  <c r="L621" i="1" s="1"/>
  <c r="M621" i="1" s="1"/>
  <c r="J622" i="1"/>
  <c r="V680" i="1"/>
  <c r="U680" i="1"/>
  <c r="I694" i="1"/>
  <c r="A681" i="1"/>
  <c r="D681" i="1" s="1"/>
  <c r="O680" i="1"/>
  <c r="S680" i="1" l="1"/>
  <c r="T680" i="1" s="1"/>
  <c r="R680" i="1"/>
  <c r="K622" i="1"/>
  <c r="L622" i="1" s="1"/>
  <c r="M622" i="1" s="1"/>
  <c r="J623" i="1"/>
  <c r="U681" i="1"/>
  <c r="V681" i="1"/>
  <c r="O681" i="1"/>
  <c r="A682" i="1"/>
  <c r="D682" i="1" s="1"/>
  <c r="I695" i="1"/>
  <c r="S681" i="1" l="1"/>
  <c r="K623" i="1"/>
  <c r="L623" i="1" s="1"/>
  <c r="M623" i="1" s="1"/>
  <c r="J624" i="1"/>
  <c r="V682" i="1"/>
  <c r="U682" i="1"/>
  <c r="A683" i="1"/>
  <c r="D683" i="1" s="1"/>
  <c r="O682" i="1"/>
  <c r="I696" i="1"/>
  <c r="S682" i="1" l="1"/>
  <c r="K624" i="1"/>
  <c r="L624" i="1" s="1"/>
  <c r="M624" i="1" s="1"/>
  <c r="J625" i="1"/>
  <c r="I697" i="1"/>
  <c r="O683" i="1"/>
  <c r="A684" i="1"/>
  <c r="D684" i="1" s="1"/>
  <c r="V683" i="1"/>
  <c r="U683" i="1"/>
  <c r="S683" i="1" l="1"/>
  <c r="T683" i="1" s="1"/>
  <c r="R683" i="1"/>
  <c r="J626" i="1"/>
  <c r="K625" i="1"/>
  <c r="L625" i="1" s="1"/>
  <c r="M625" i="1" s="1"/>
  <c r="V684" i="1"/>
  <c r="U684" i="1"/>
  <c r="A685" i="1"/>
  <c r="D685" i="1" s="1"/>
  <c r="O684" i="1"/>
  <c r="I698" i="1"/>
  <c r="S684" i="1" l="1"/>
  <c r="T684" i="1" s="1"/>
  <c r="R684" i="1"/>
  <c r="K626" i="1"/>
  <c r="L626" i="1" s="1"/>
  <c r="M626" i="1" s="1"/>
  <c r="J627" i="1"/>
  <c r="I699" i="1"/>
  <c r="O685" i="1"/>
  <c r="A686" i="1"/>
  <c r="D686" i="1" s="1"/>
  <c r="V685" i="1"/>
  <c r="U685" i="1"/>
  <c r="S685" i="1" l="1"/>
  <c r="T685" i="1" s="1"/>
  <c r="R685" i="1"/>
  <c r="J628" i="1"/>
  <c r="K627" i="1"/>
  <c r="L627" i="1" s="1"/>
  <c r="M627" i="1" s="1"/>
  <c r="U686" i="1"/>
  <c r="V686" i="1"/>
  <c r="O686" i="1"/>
  <c r="A687" i="1"/>
  <c r="D687" i="1" s="1"/>
  <c r="I700" i="1"/>
  <c r="S686" i="1" l="1"/>
  <c r="T686" i="1" s="1"/>
  <c r="R686" i="1"/>
  <c r="K628" i="1"/>
  <c r="L628" i="1" s="1"/>
  <c r="M628" i="1" s="1"/>
  <c r="J629" i="1"/>
  <c r="I701" i="1"/>
  <c r="O687" i="1"/>
  <c r="A688" i="1"/>
  <c r="D688" i="1" s="1"/>
  <c r="V687" i="1"/>
  <c r="U687" i="1"/>
  <c r="S687" i="1" l="1"/>
  <c r="J630" i="1"/>
  <c r="K629" i="1"/>
  <c r="L629" i="1" s="1"/>
  <c r="M629" i="1" s="1"/>
  <c r="V688" i="1"/>
  <c r="U688" i="1"/>
  <c r="I702" i="1"/>
  <c r="A689" i="1"/>
  <c r="D689" i="1" s="1"/>
  <c r="O688" i="1"/>
  <c r="S688" i="1" l="1"/>
  <c r="T688" i="1" s="1"/>
  <c r="R688" i="1"/>
  <c r="K630" i="1"/>
  <c r="L630" i="1" s="1"/>
  <c r="M630" i="1" s="1"/>
  <c r="J631" i="1"/>
  <c r="V689" i="1"/>
  <c r="U689" i="1"/>
  <c r="O689" i="1"/>
  <c r="A690" i="1"/>
  <c r="D690" i="1" s="1"/>
  <c r="I703" i="1"/>
  <c r="S689" i="1" l="1"/>
  <c r="T689" i="1" s="1"/>
  <c r="R689" i="1"/>
  <c r="J632" i="1"/>
  <c r="K631" i="1"/>
  <c r="L631" i="1" s="1"/>
  <c r="M631" i="1" s="1"/>
  <c r="U690" i="1"/>
  <c r="V690" i="1"/>
  <c r="I704" i="1"/>
  <c r="A691" i="1"/>
  <c r="D691" i="1" s="1"/>
  <c r="O690" i="1"/>
  <c r="S690" i="1" l="1"/>
  <c r="T690" i="1" s="1"/>
  <c r="R690" i="1"/>
  <c r="J633" i="1"/>
  <c r="K632" i="1"/>
  <c r="L632" i="1" s="1"/>
  <c r="M632" i="1" s="1"/>
  <c r="V691" i="1"/>
  <c r="U691" i="1"/>
  <c r="A692" i="1"/>
  <c r="D692" i="1" s="1"/>
  <c r="O691" i="1"/>
  <c r="I705" i="1"/>
  <c r="S691" i="1" l="1"/>
  <c r="T691" i="1" s="1"/>
  <c r="R691" i="1"/>
  <c r="J634" i="1"/>
  <c r="K633" i="1"/>
  <c r="L633" i="1" s="1"/>
  <c r="M633" i="1" s="1"/>
  <c r="V692" i="1"/>
  <c r="U692" i="1"/>
  <c r="I706" i="1"/>
  <c r="A693" i="1"/>
  <c r="D693" i="1" s="1"/>
  <c r="O692" i="1"/>
  <c r="S692" i="1" l="1"/>
  <c r="T692" i="1" s="1"/>
  <c r="R692" i="1"/>
  <c r="K634" i="1"/>
  <c r="L634" i="1" s="1"/>
  <c r="M634" i="1" s="1"/>
  <c r="J635" i="1"/>
  <c r="U693" i="1"/>
  <c r="V693" i="1"/>
  <c r="O693" i="1"/>
  <c r="S693" i="1" s="1"/>
  <c r="A694" i="1"/>
  <c r="D694" i="1" s="1"/>
  <c r="I707" i="1"/>
  <c r="J636" i="1" l="1"/>
  <c r="K635" i="1"/>
  <c r="L635" i="1" s="1"/>
  <c r="M635" i="1" s="1"/>
  <c r="O694" i="1"/>
  <c r="A695" i="1"/>
  <c r="D695" i="1" s="1"/>
  <c r="I708" i="1"/>
  <c r="V694" i="1"/>
  <c r="U694" i="1"/>
  <c r="S694" i="1" l="1"/>
  <c r="T694" i="1" s="1"/>
  <c r="R694" i="1"/>
  <c r="K636" i="1"/>
  <c r="L636" i="1" s="1"/>
  <c r="M636" i="1" s="1"/>
  <c r="J637" i="1"/>
  <c r="I709" i="1"/>
  <c r="A696" i="1"/>
  <c r="D696" i="1" s="1"/>
  <c r="O695" i="1"/>
  <c r="V695" i="1"/>
  <c r="U695" i="1"/>
  <c r="S695" i="1" l="1"/>
  <c r="T695" i="1" s="1"/>
  <c r="R695" i="1"/>
  <c r="J638" i="1"/>
  <c r="K637" i="1"/>
  <c r="L637" i="1" s="1"/>
  <c r="M637" i="1" s="1"/>
  <c r="I710" i="1"/>
  <c r="A697" i="1"/>
  <c r="D697" i="1" s="1"/>
  <c r="O696" i="1"/>
  <c r="U696" i="1"/>
  <c r="V696" i="1"/>
  <c r="S696" i="1" l="1"/>
  <c r="T696" i="1" s="1"/>
  <c r="R696" i="1"/>
  <c r="K638" i="1"/>
  <c r="L638" i="1" s="1"/>
  <c r="M638" i="1" s="1"/>
  <c r="J639" i="1"/>
  <c r="O697" i="1"/>
  <c r="A698" i="1"/>
  <c r="D698" i="1" s="1"/>
  <c r="I711" i="1"/>
  <c r="V697" i="1"/>
  <c r="U697" i="1"/>
  <c r="S697" i="1" l="1"/>
  <c r="T697" i="1" s="1"/>
  <c r="R697" i="1"/>
  <c r="J640" i="1"/>
  <c r="K639" i="1"/>
  <c r="L639" i="1" s="1"/>
  <c r="M639" i="1" s="1"/>
  <c r="I712" i="1"/>
  <c r="O698" i="1"/>
  <c r="A699" i="1"/>
  <c r="D699" i="1" s="1"/>
  <c r="V698" i="1"/>
  <c r="U698" i="1"/>
  <c r="S698" i="1" l="1"/>
  <c r="T698" i="1" s="1"/>
  <c r="R698" i="1"/>
  <c r="J641" i="1"/>
  <c r="K640" i="1"/>
  <c r="L640" i="1" s="1"/>
  <c r="M640" i="1" s="1"/>
  <c r="A700" i="1"/>
  <c r="D700" i="1" s="1"/>
  <c r="O699" i="1"/>
  <c r="V699" i="1"/>
  <c r="U699" i="1"/>
  <c r="I713" i="1"/>
  <c r="S699" i="1" l="1"/>
  <c r="T699" i="1" s="1"/>
  <c r="R699" i="1"/>
  <c r="J642" i="1"/>
  <c r="K641" i="1"/>
  <c r="L641" i="1" s="1"/>
  <c r="M641" i="1" s="1"/>
  <c r="V700" i="1"/>
  <c r="U700" i="1"/>
  <c r="I714" i="1"/>
  <c r="A701" i="1"/>
  <c r="D701" i="1" s="1"/>
  <c r="O700" i="1"/>
  <c r="S700" i="1" l="1"/>
  <c r="T700" i="1" s="1"/>
  <c r="R700" i="1"/>
  <c r="K642" i="1"/>
  <c r="L642" i="1" s="1"/>
  <c r="M642" i="1" s="1"/>
  <c r="J643" i="1"/>
  <c r="U701" i="1"/>
  <c r="V701" i="1"/>
  <c r="O701" i="1"/>
  <c r="A702" i="1"/>
  <c r="D702" i="1" s="1"/>
  <c r="I715" i="1"/>
  <c r="S701" i="1" l="1"/>
  <c r="T701" i="1" s="1"/>
  <c r="R701" i="1"/>
  <c r="J644" i="1"/>
  <c r="K643" i="1"/>
  <c r="L643" i="1" s="1"/>
  <c r="M643" i="1" s="1"/>
  <c r="A703" i="1"/>
  <c r="D703" i="1" s="1"/>
  <c r="O702" i="1"/>
  <c r="I716" i="1"/>
  <c r="V702" i="1"/>
  <c r="U702" i="1"/>
  <c r="S702" i="1" l="1"/>
  <c r="T702" i="1" s="1"/>
  <c r="R702" i="1"/>
  <c r="K644" i="1"/>
  <c r="L644" i="1" s="1"/>
  <c r="M644" i="1" s="1"/>
  <c r="J645" i="1"/>
  <c r="I717" i="1"/>
  <c r="U703" i="1"/>
  <c r="V703" i="1"/>
  <c r="O703" i="1"/>
  <c r="A704" i="1"/>
  <c r="D704" i="1" s="1"/>
  <c r="S703" i="1" l="1"/>
  <c r="T703" i="1" s="1"/>
  <c r="R703" i="1"/>
  <c r="J646" i="1"/>
  <c r="K645" i="1"/>
  <c r="L645" i="1" s="1"/>
  <c r="M645" i="1" s="1"/>
  <c r="O704" i="1"/>
  <c r="A705" i="1"/>
  <c r="D705" i="1" s="1"/>
  <c r="I718" i="1"/>
  <c r="V704" i="1"/>
  <c r="U704" i="1"/>
  <c r="S704" i="1" l="1"/>
  <c r="T704" i="1" s="1"/>
  <c r="R704" i="1"/>
  <c r="K646" i="1"/>
  <c r="L646" i="1" s="1"/>
  <c r="M646" i="1" s="1"/>
  <c r="J647" i="1"/>
  <c r="O705" i="1"/>
  <c r="A706" i="1"/>
  <c r="D706" i="1" s="1"/>
  <c r="I719" i="1"/>
  <c r="V705" i="1"/>
  <c r="U705" i="1"/>
  <c r="S705" i="1" l="1"/>
  <c r="T705" i="1" s="1"/>
  <c r="R705" i="1"/>
  <c r="J648" i="1"/>
  <c r="K647" i="1"/>
  <c r="L647" i="1" s="1"/>
  <c r="M647" i="1" s="1"/>
  <c r="O706" i="1"/>
  <c r="A707" i="1"/>
  <c r="D707" i="1" s="1"/>
  <c r="I720" i="1"/>
  <c r="V706" i="1"/>
  <c r="U706" i="1"/>
  <c r="S706" i="1" l="1"/>
  <c r="T706" i="1" s="1"/>
  <c r="R706" i="1"/>
  <c r="K648" i="1"/>
  <c r="L648" i="1" s="1"/>
  <c r="M648" i="1" s="1"/>
  <c r="J649" i="1"/>
  <c r="U707" i="1"/>
  <c r="V707" i="1"/>
  <c r="I721" i="1"/>
  <c r="O707" i="1"/>
  <c r="A708" i="1"/>
  <c r="D708" i="1" s="1"/>
  <c r="S707" i="1" l="1"/>
  <c r="T707" i="1" s="1"/>
  <c r="R707" i="1"/>
  <c r="J650" i="1"/>
  <c r="K649" i="1"/>
  <c r="L649" i="1" s="1"/>
  <c r="M649" i="1" s="1"/>
  <c r="I722" i="1"/>
  <c r="U708" i="1"/>
  <c r="V708" i="1"/>
  <c r="A709" i="1"/>
  <c r="D709" i="1" s="1"/>
  <c r="O708" i="1"/>
  <c r="S708" i="1" l="1"/>
  <c r="T708" i="1" s="1"/>
  <c r="R708" i="1"/>
  <c r="K650" i="1"/>
  <c r="L650" i="1" s="1"/>
  <c r="M650" i="1" s="1"/>
  <c r="J651" i="1"/>
  <c r="U709" i="1"/>
  <c r="V709" i="1"/>
  <c r="O709" i="1"/>
  <c r="A710" i="1"/>
  <c r="D710" i="1" s="1"/>
  <c r="I723" i="1"/>
  <c r="S709" i="1" l="1"/>
  <c r="T709" i="1" s="1"/>
  <c r="R709" i="1"/>
  <c r="J652" i="1"/>
  <c r="K651" i="1"/>
  <c r="L651" i="1" s="1"/>
  <c r="M651" i="1" s="1"/>
  <c r="V710" i="1"/>
  <c r="U710" i="1"/>
  <c r="I724" i="1"/>
  <c r="O710" i="1"/>
  <c r="A711" i="1"/>
  <c r="D711" i="1" s="1"/>
  <c r="S710" i="1" l="1"/>
  <c r="T710" i="1" s="1"/>
  <c r="R710" i="1"/>
  <c r="K652" i="1"/>
  <c r="L652" i="1" s="1"/>
  <c r="M652" i="1" s="1"/>
  <c r="J653" i="1"/>
  <c r="A712" i="1"/>
  <c r="D712" i="1" s="1"/>
  <c r="O711" i="1"/>
  <c r="I725" i="1"/>
  <c r="V711" i="1"/>
  <c r="U711" i="1"/>
  <c r="S711" i="1" l="1"/>
  <c r="T711" i="1" s="1"/>
  <c r="R711" i="1"/>
  <c r="J654" i="1"/>
  <c r="K653" i="1"/>
  <c r="L653" i="1" s="1"/>
  <c r="M653" i="1" s="1"/>
  <c r="U712" i="1"/>
  <c r="V712" i="1"/>
  <c r="A713" i="1"/>
  <c r="D713" i="1" s="1"/>
  <c r="O712" i="1"/>
  <c r="I726" i="1"/>
  <c r="S712" i="1" l="1"/>
  <c r="J655" i="1"/>
  <c r="K654" i="1"/>
  <c r="L654" i="1" s="1"/>
  <c r="M654" i="1" s="1"/>
  <c r="U713" i="1"/>
  <c r="V713" i="1"/>
  <c r="I727" i="1"/>
  <c r="O713" i="1"/>
  <c r="A714" i="1"/>
  <c r="D714" i="1" s="1"/>
  <c r="S713" i="1" l="1"/>
  <c r="J656" i="1"/>
  <c r="K655" i="1"/>
  <c r="L655" i="1" s="1"/>
  <c r="M655" i="1" s="1"/>
  <c r="U714" i="1"/>
  <c r="V714" i="1"/>
  <c r="I728" i="1"/>
  <c r="O714" i="1"/>
  <c r="A715" i="1"/>
  <c r="D715" i="1" s="1"/>
  <c r="S714" i="1" l="1"/>
  <c r="T714" i="1" s="1"/>
  <c r="R714" i="1"/>
  <c r="J657" i="1"/>
  <c r="K656" i="1"/>
  <c r="L656" i="1" s="1"/>
  <c r="M656" i="1" s="1"/>
  <c r="O715" i="1"/>
  <c r="A716" i="1"/>
  <c r="D716" i="1" s="1"/>
  <c r="I729" i="1"/>
  <c r="U715" i="1"/>
  <c r="V715" i="1"/>
  <c r="S715" i="1" l="1"/>
  <c r="T715" i="1" s="1"/>
  <c r="R715" i="1"/>
  <c r="J658" i="1"/>
  <c r="K657" i="1"/>
  <c r="L657" i="1" s="1"/>
  <c r="M657" i="1" s="1"/>
  <c r="O716" i="1"/>
  <c r="A717" i="1"/>
  <c r="D717" i="1" s="1"/>
  <c r="V716" i="1"/>
  <c r="U716" i="1"/>
  <c r="I730" i="1"/>
  <c r="S716" i="1" l="1"/>
  <c r="T716" i="1" s="1"/>
  <c r="R716" i="1"/>
  <c r="K658" i="1"/>
  <c r="L658" i="1" s="1"/>
  <c r="M658" i="1" s="1"/>
  <c r="J659" i="1"/>
  <c r="I731" i="1"/>
  <c r="O717" i="1"/>
  <c r="A718" i="1"/>
  <c r="D718" i="1" s="1"/>
  <c r="U717" i="1"/>
  <c r="V717" i="1"/>
  <c r="S717" i="1" l="1"/>
  <c r="T717" i="1" s="1"/>
  <c r="R717" i="1"/>
  <c r="J660" i="1"/>
  <c r="K659" i="1"/>
  <c r="L659" i="1" s="1"/>
  <c r="M659" i="1" s="1"/>
  <c r="O718" i="1"/>
  <c r="A719" i="1"/>
  <c r="D719" i="1" s="1"/>
  <c r="V718" i="1"/>
  <c r="U718" i="1"/>
  <c r="I732" i="1"/>
  <c r="S718" i="1" l="1"/>
  <c r="T718" i="1" s="1"/>
  <c r="R718" i="1"/>
  <c r="K660" i="1"/>
  <c r="L660" i="1" s="1"/>
  <c r="M660" i="1" s="1"/>
  <c r="J661" i="1"/>
  <c r="I733" i="1"/>
  <c r="U719" i="1"/>
  <c r="V719" i="1"/>
  <c r="O719" i="1"/>
  <c r="A720" i="1"/>
  <c r="D720" i="1" s="1"/>
  <c r="S719" i="1" l="1"/>
  <c r="T719" i="1" s="1"/>
  <c r="R719" i="1"/>
  <c r="J662" i="1"/>
  <c r="K661" i="1"/>
  <c r="L661" i="1" s="1"/>
  <c r="M661" i="1" s="1"/>
  <c r="O720" i="1"/>
  <c r="A721" i="1"/>
  <c r="D721" i="1" s="1"/>
  <c r="U720" i="1"/>
  <c r="V720" i="1"/>
  <c r="I734" i="1"/>
  <c r="S720" i="1" l="1"/>
  <c r="J663" i="1"/>
  <c r="K662" i="1"/>
  <c r="L662" i="1" s="1"/>
  <c r="M662" i="1" s="1"/>
  <c r="O721" i="1"/>
  <c r="A722" i="1"/>
  <c r="D722" i="1" s="1"/>
  <c r="I735" i="1"/>
  <c r="U721" i="1"/>
  <c r="V721" i="1"/>
  <c r="S721" i="1" l="1"/>
  <c r="T721" i="1" s="1"/>
  <c r="R721" i="1"/>
  <c r="J664" i="1"/>
  <c r="K663" i="1"/>
  <c r="L663" i="1" s="1"/>
  <c r="M663" i="1" s="1"/>
  <c r="V722" i="1"/>
  <c r="U722" i="1"/>
  <c r="I736" i="1"/>
  <c r="A723" i="1"/>
  <c r="D723" i="1" s="1"/>
  <c r="O722" i="1"/>
  <c r="S722" i="1" l="1"/>
  <c r="T722" i="1" s="1"/>
  <c r="R722" i="1"/>
  <c r="J665" i="1"/>
  <c r="K664" i="1"/>
  <c r="L664" i="1" s="1"/>
  <c r="M664" i="1" s="1"/>
  <c r="I737" i="1"/>
  <c r="U723" i="1"/>
  <c r="V723" i="1"/>
  <c r="O723" i="1"/>
  <c r="A724" i="1"/>
  <c r="D724" i="1" s="1"/>
  <c r="S723" i="1" l="1"/>
  <c r="T723" i="1" s="1"/>
  <c r="R723" i="1"/>
  <c r="J666" i="1"/>
  <c r="K665" i="1"/>
  <c r="L665" i="1" s="1"/>
  <c r="M665" i="1" s="1"/>
  <c r="I738" i="1"/>
  <c r="U724" i="1"/>
  <c r="V724" i="1"/>
  <c r="A725" i="1"/>
  <c r="D725" i="1" s="1"/>
  <c r="O724" i="1"/>
  <c r="S724" i="1" l="1"/>
  <c r="T724" i="1" s="1"/>
  <c r="R724" i="1"/>
  <c r="K666" i="1"/>
  <c r="L666" i="1" s="1"/>
  <c r="M666" i="1" s="1"/>
  <c r="J667" i="1"/>
  <c r="V725" i="1"/>
  <c r="U725" i="1"/>
  <c r="I739" i="1"/>
  <c r="O725" i="1"/>
  <c r="A726" i="1"/>
  <c r="D726" i="1" s="1"/>
  <c r="S725" i="1" l="1"/>
  <c r="T725" i="1" s="1"/>
  <c r="R725" i="1"/>
  <c r="J668" i="1"/>
  <c r="K667" i="1"/>
  <c r="L667" i="1" s="1"/>
  <c r="M667" i="1" s="1"/>
  <c r="A727" i="1"/>
  <c r="D727" i="1" s="1"/>
  <c r="O726" i="1"/>
  <c r="S726" i="1" s="1"/>
  <c r="I740" i="1"/>
  <c r="V726" i="1"/>
  <c r="U726" i="1"/>
  <c r="J669" i="1" l="1"/>
  <c r="K668" i="1"/>
  <c r="L668" i="1" s="1"/>
  <c r="M668" i="1" s="1"/>
  <c r="V727" i="1"/>
  <c r="U727" i="1"/>
  <c r="I741" i="1"/>
  <c r="O727" i="1"/>
  <c r="A728" i="1"/>
  <c r="D728" i="1" s="1"/>
  <c r="S727" i="1" l="1"/>
  <c r="T727" i="1" s="1"/>
  <c r="R727" i="1"/>
  <c r="J670" i="1"/>
  <c r="K669" i="1"/>
  <c r="L669" i="1" s="1"/>
  <c r="M669" i="1" s="1"/>
  <c r="O728" i="1"/>
  <c r="A729" i="1"/>
  <c r="D729" i="1" s="1"/>
  <c r="U728" i="1"/>
  <c r="V728" i="1"/>
  <c r="I742" i="1"/>
  <c r="S728" i="1" l="1"/>
  <c r="T728" i="1" s="1"/>
  <c r="R728" i="1"/>
  <c r="J671" i="1"/>
  <c r="K670" i="1"/>
  <c r="L670" i="1" s="1"/>
  <c r="M670" i="1" s="1"/>
  <c r="V729" i="1"/>
  <c r="U729" i="1"/>
  <c r="I743" i="1"/>
  <c r="O729" i="1"/>
  <c r="A730" i="1"/>
  <c r="D730" i="1" s="1"/>
  <c r="S729" i="1" l="1"/>
  <c r="T729" i="1" s="1"/>
  <c r="R729" i="1"/>
  <c r="J672" i="1"/>
  <c r="K671" i="1"/>
  <c r="L671" i="1" s="1"/>
  <c r="M671" i="1" s="1"/>
  <c r="I744" i="1"/>
  <c r="O730" i="1"/>
  <c r="A731" i="1"/>
  <c r="D731" i="1" s="1"/>
  <c r="V730" i="1"/>
  <c r="U730" i="1"/>
  <c r="S730" i="1" l="1"/>
  <c r="T730" i="1" s="1"/>
  <c r="R730" i="1"/>
  <c r="J673" i="1"/>
  <c r="K672" i="1"/>
  <c r="L672" i="1" s="1"/>
  <c r="M672" i="1" s="1"/>
  <c r="A732" i="1"/>
  <c r="D732" i="1" s="1"/>
  <c r="O731" i="1"/>
  <c r="V731" i="1"/>
  <c r="U731" i="1"/>
  <c r="I745" i="1"/>
  <c r="S731" i="1" l="1"/>
  <c r="T731" i="1" s="1"/>
  <c r="J674" i="1"/>
  <c r="K673" i="1"/>
  <c r="L673" i="1" s="1"/>
  <c r="M673" i="1" s="1"/>
  <c r="I746" i="1"/>
  <c r="O732" i="1"/>
  <c r="A733" i="1"/>
  <c r="D733" i="1" s="1"/>
  <c r="U732" i="1"/>
  <c r="V732" i="1"/>
  <c r="S732" i="1" l="1"/>
  <c r="T732" i="1" s="1"/>
  <c r="R732" i="1"/>
  <c r="J675" i="1"/>
  <c r="K674" i="1"/>
  <c r="L674" i="1" s="1"/>
  <c r="M674" i="1" s="1"/>
  <c r="O733" i="1"/>
  <c r="A734" i="1"/>
  <c r="D734" i="1" s="1"/>
  <c r="V733" i="1"/>
  <c r="U733" i="1"/>
  <c r="I747" i="1"/>
  <c r="S733" i="1" l="1"/>
  <c r="T733" i="1" s="1"/>
  <c r="R733" i="1"/>
  <c r="J676" i="1"/>
  <c r="K675" i="1"/>
  <c r="L675" i="1" s="1"/>
  <c r="M675" i="1" s="1"/>
  <c r="I748" i="1"/>
  <c r="O734" i="1"/>
  <c r="A735" i="1"/>
  <c r="D735" i="1" s="1"/>
  <c r="V734" i="1"/>
  <c r="U734" i="1"/>
  <c r="S734" i="1" l="1"/>
  <c r="T734" i="1" s="1"/>
  <c r="R734" i="1"/>
  <c r="J677" i="1"/>
  <c r="K676" i="1"/>
  <c r="L676" i="1" s="1"/>
  <c r="M676" i="1" s="1"/>
  <c r="V735" i="1"/>
  <c r="U735" i="1"/>
  <c r="A736" i="1"/>
  <c r="D736" i="1" s="1"/>
  <c r="O735" i="1"/>
  <c r="I749" i="1"/>
  <c r="S735" i="1" l="1"/>
  <c r="T735" i="1" s="1"/>
  <c r="R735" i="1"/>
  <c r="K677" i="1"/>
  <c r="L677" i="1" s="1"/>
  <c r="M677" i="1" s="1"/>
  <c r="J678" i="1"/>
  <c r="I750" i="1"/>
  <c r="O736" i="1"/>
  <c r="A737" i="1"/>
  <c r="D737" i="1" s="1"/>
  <c r="V736" i="1"/>
  <c r="U736" i="1"/>
  <c r="S736" i="1" l="1"/>
  <c r="T736" i="1" s="1"/>
  <c r="K678" i="1"/>
  <c r="L678" i="1" s="1"/>
  <c r="M678" i="1" s="1"/>
  <c r="J679" i="1"/>
  <c r="A738" i="1"/>
  <c r="D738" i="1" s="1"/>
  <c r="O737" i="1"/>
  <c r="I751" i="1"/>
  <c r="U737" i="1"/>
  <c r="V737" i="1"/>
  <c r="S737" i="1" l="1"/>
  <c r="T737" i="1" s="1"/>
  <c r="R737" i="1"/>
  <c r="K679" i="1"/>
  <c r="L679" i="1" s="1"/>
  <c r="M679" i="1" s="1"/>
  <c r="J680" i="1"/>
  <c r="V738" i="1"/>
  <c r="U738" i="1"/>
  <c r="I752" i="1"/>
  <c r="A739" i="1"/>
  <c r="D739" i="1" s="1"/>
  <c r="O738" i="1"/>
  <c r="S738" i="1" l="1"/>
  <c r="T738" i="1" s="1"/>
  <c r="R738" i="1"/>
  <c r="K680" i="1"/>
  <c r="L680" i="1" s="1"/>
  <c r="M680" i="1" s="1"/>
  <c r="J681" i="1"/>
  <c r="V739" i="1"/>
  <c r="U739" i="1"/>
  <c r="O739" i="1"/>
  <c r="A740" i="1"/>
  <c r="D740" i="1" s="1"/>
  <c r="I753" i="1"/>
  <c r="S739" i="1" l="1"/>
  <c r="T739" i="1" s="1"/>
  <c r="R739" i="1"/>
  <c r="K681" i="1"/>
  <c r="L681" i="1" s="1"/>
  <c r="M681" i="1" s="1"/>
  <c r="J682" i="1"/>
  <c r="V740" i="1"/>
  <c r="U740" i="1"/>
  <c r="I754" i="1"/>
  <c r="O740" i="1"/>
  <c r="A741" i="1"/>
  <c r="D741" i="1" s="1"/>
  <c r="S740" i="1" l="1"/>
  <c r="T740" i="1" s="1"/>
  <c r="R740" i="1"/>
  <c r="K682" i="1"/>
  <c r="L682" i="1" s="1"/>
  <c r="M682" i="1" s="1"/>
  <c r="J683" i="1"/>
  <c r="U741" i="1"/>
  <c r="V741" i="1"/>
  <c r="A742" i="1"/>
  <c r="D742" i="1" s="1"/>
  <c r="O741" i="1"/>
  <c r="I755" i="1"/>
  <c r="S741" i="1" l="1"/>
  <c r="T741" i="1" s="1"/>
  <c r="R741" i="1"/>
  <c r="K683" i="1"/>
  <c r="L683" i="1" s="1"/>
  <c r="M683" i="1" s="1"/>
  <c r="J684" i="1"/>
  <c r="V742" i="1"/>
  <c r="U742" i="1"/>
  <c r="I756" i="1"/>
  <c r="O742" i="1"/>
  <c r="A743" i="1"/>
  <c r="D743" i="1" s="1"/>
  <c r="S742" i="1" l="1"/>
  <c r="K684" i="1"/>
  <c r="L684" i="1" s="1"/>
  <c r="M684" i="1" s="1"/>
  <c r="J685" i="1"/>
  <c r="U743" i="1"/>
  <c r="V743" i="1"/>
  <c r="I757" i="1"/>
  <c r="A744" i="1"/>
  <c r="D744" i="1" s="1"/>
  <c r="O743" i="1"/>
  <c r="S743" i="1" l="1"/>
  <c r="K685" i="1"/>
  <c r="L685" i="1" s="1"/>
  <c r="M685" i="1" s="1"/>
  <c r="J686" i="1"/>
  <c r="V744" i="1"/>
  <c r="U744" i="1"/>
  <c r="O744" i="1"/>
  <c r="A745" i="1"/>
  <c r="D745" i="1" s="1"/>
  <c r="I758" i="1"/>
  <c r="S744" i="1" l="1"/>
  <c r="T744" i="1" s="1"/>
  <c r="R744" i="1"/>
  <c r="K686" i="1"/>
  <c r="L686" i="1" s="1"/>
  <c r="M686" i="1" s="1"/>
  <c r="J687" i="1"/>
  <c r="U745" i="1"/>
  <c r="V745" i="1"/>
  <c r="I759" i="1"/>
  <c r="O745" i="1"/>
  <c r="A746" i="1"/>
  <c r="D746" i="1" s="1"/>
  <c r="S745" i="1" l="1"/>
  <c r="T745" i="1" s="1"/>
  <c r="R745" i="1"/>
  <c r="K687" i="1"/>
  <c r="L687" i="1" s="1"/>
  <c r="M687" i="1" s="1"/>
  <c r="J688" i="1"/>
  <c r="A747" i="1"/>
  <c r="D747" i="1" s="1"/>
  <c r="O746" i="1"/>
  <c r="I760" i="1"/>
  <c r="V746" i="1"/>
  <c r="U746" i="1"/>
  <c r="S746" i="1" l="1"/>
  <c r="T746" i="1" s="1"/>
  <c r="R746" i="1"/>
  <c r="K688" i="1"/>
  <c r="L688" i="1" s="1"/>
  <c r="M688" i="1" s="1"/>
  <c r="J689" i="1"/>
  <c r="I761" i="1"/>
  <c r="U747" i="1"/>
  <c r="V747" i="1"/>
  <c r="A748" i="1"/>
  <c r="D748" i="1" s="1"/>
  <c r="O747" i="1"/>
  <c r="S747" i="1" l="1"/>
  <c r="T747" i="1" s="1"/>
  <c r="R747" i="1"/>
  <c r="K689" i="1"/>
  <c r="L689" i="1" s="1"/>
  <c r="M689" i="1" s="1"/>
  <c r="J690" i="1"/>
  <c r="V748" i="1"/>
  <c r="U748" i="1"/>
  <c r="O748" i="1"/>
  <c r="A749" i="1"/>
  <c r="D749" i="1" s="1"/>
  <c r="I762" i="1"/>
  <c r="S748" i="1" l="1"/>
  <c r="T748" i="1" s="1"/>
  <c r="R748" i="1"/>
  <c r="K690" i="1"/>
  <c r="L690" i="1" s="1"/>
  <c r="M690" i="1" s="1"/>
  <c r="J691" i="1"/>
  <c r="I763" i="1"/>
  <c r="A750" i="1"/>
  <c r="D750" i="1" s="1"/>
  <c r="O749" i="1"/>
  <c r="U749" i="1"/>
  <c r="V749" i="1"/>
  <c r="S749" i="1" l="1"/>
  <c r="T749" i="1" s="1"/>
  <c r="K691" i="1"/>
  <c r="L691" i="1" s="1"/>
  <c r="M691" i="1" s="1"/>
  <c r="J692" i="1"/>
  <c r="A751" i="1"/>
  <c r="D751" i="1" s="1"/>
  <c r="O750" i="1"/>
  <c r="I764" i="1"/>
  <c r="V750" i="1"/>
  <c r="U750" i="1"/>
  <c r="S750" i="1" l="1"/>
  <c r="T750" i="1" s="1"/>
  <c r="R750" i="1"/>
  <c r="K692" i="1"/>
  <c r="L692" i="1" s="1"/>
  <c r="M692" i="1" s="1"/>
  <c r="J693" i="1"/>
  <c r="I765" i="1"/>
  <c r="A752" i="1"/>
  <c r="D752" i="1" s="1"/>
  <c r="O751" i="1"/>
  <c r="V751" i="1"/>
  <c r="U751" i="1"/>
  <c r="S751" i="1" l="1"/>
  <c r="T751" i="1" s="1"/>
  <c r="R751" i="1"/>
  <c r="K693" i="1"/>
  <c r="L693" i="1" s="1"/>
  <c r="M693" i="1" s="1"/>
  <c r="J694" i="1"/>
  <c r="V752" i="1"/>
  <c r="U752" i="1"/>
  <c r="O752" i="1"/>
  <c r="A753" i="1"/>
  <c r="D753" i="1" s="1"/>
  <c r="I766" i="1"/>
  <c r="S752" i="1" l="1"/>
  <c r="T752" i="1" s="1"/>
  <c r="R752" i="1"/>
  <c r="K694" i="1"/>
  <c r="L694" i="1" s="1"/>
  <c r="M694" i="1" s="1"/>
  <c r="J695" i="1"/>
  <c r="I767" i="1"/>
  <c r="U753" i="1"/>
  <c r="V753" i="1"/>
  <c r="O753" i="1"/>
  <c r="A754" i="1"/>
  <c r="D754" i="1" s="1"/>
  <c r="S753" i="1" l="1"/>
  <c r="T753" i="1" s="1"/>
  <c r="R753" i="1"/>
  <c r="K695" i="1"/>
  <c r="L695" i="1" s="1"/>
  <c r="M695" i="1" s="1"/>
  <c r="J696" i="1"/>
  <c r="O754" i="1"/>
  <c r="A755" i="1"/>
  <c r="D755" i="1" s="1"/>
  <c r="V754" i="1"/>
  <c r="U754" i="1"/>
  <c r="I768" i="1"/>
  <c r="S754" i="1" l="1"/>
  <c r="T754" i="1" s="1"/>
  <c r="R754" i="1"/>
  <c r="K696" i="1"/>
  <c r="L696" i="1" s="1"/>
  <c r="M696" i="1" s="1"/>
  <c r="J697" i="1"/>
  <c r="O755" i="1"/>
  <c r="S755" i="1" s="1"/>
  <c r="T755" i="1" s="1"/>
  <c r="A756" i="1"/>
  <c r="D756" i="1" s="1"/>
  <c r="I769" i="1"/>
  <c r="V755" i="1"/>
  <c r="U755" i="1"/>
  <c r="K697" i="1" l="1"/>
  <c r="L697" i="1" s="1"/>
  <c r="M697" i="1" s="1"/>
  <c r="J698" i="1"/>
  <c r="O756" i="1"/>
  <c r="A757" i="1"/>
  <c r="D757" i="1" s="1"/>
  <c r="I770" i="1"/>
  <c r="U756" i="1"/>
  <c r="V756" i="1"/>
  <c r="S756" i="1" l="1"/>
  <c r="T756" i="1" s="1"/>
  <c r="R756" i="1"/>
  <c r="K698" i="1"/>
  <c r="L698" i="1" s="1"/>
  <c r="M698" i="1" s="1"/>
  <c r="J699" i="1"/>
  <c r="V757" i="1"/>
  <c r="U757" i="1"/>
  <c r="I771" i="1"/>
  <c r="O757" i="1"/>
  <c r="A758" i="1"/>
  <c r="D758" i="1" s="1"/>
  <c r="S757" i="1" l="1"/>
  <c r="T757" i="1" s="1"/>
  <c r="R757" i="1"/>
  <c r="K699" i="1"/>
  <c r="L699" i="1" s="1"/>
  <c r="M699" i="1" s="1"/>
  <c r="J700" i="1"/>
  <c r="U758" i="1"/>
  <c r="V758" i="1"/>
  <c r="I772" i="1"/>
  <c r="O758" i="1"/>
  <c r="A759" i="1"/>
  <c r="D759" i="1" s="1"/>
  <c r="S758" i="1" l="1"/>
  <c r="T758" i="1" s="1"/>
  <c r="R758" i="1"/>
  <c r="K700" i="1"/>
  <c r="L700" i="1" s="1"/>
  <c r="M700" i="1" s="1"/>
  <c r="J701" i="1"/>
  <c r="O759" i="1"/>
  <c r="A760" i="1"/>
  <c r="D760" i="1" s="1"/>
  <c r="I773" i="1"/>
  <c r="V759" i="1"/>
  <c r="U759" i="1"/>
  <c r="S759" i="1" l="1"/>
  <c r="T759" i="1" s="1"/>
  <c r="R759" i="1"/>
  <c r="K701" i="1"/>
  <c r="L701" i="1" s="1"/>
  <c r="M701" i="1" s="1"/>
  <c r="J702" i="1"/>
  <c r="I774" i="1"/>
  <c r="O760" i="1"/>
  <c r="A761" i="1"/>
  <c r="D761" i="1" s="1"/>
  <c r="V760" i="1"/>
  <c r="U760" i="1"/>
  <c r="S760" i="1" l="1"/>
  <c r="T760" i="1" s="1"/>
  <c r="R760" i="1"/>
  <c r="K702" i="1"/>
  <c r="L702" i="1" s="1"/>
  <c r="M702" i="1" s="1"/>
  <c r="J703" i="1"/>
  <c r="I775" i="1"/>
  <c r="V761" i="1"/>
  <c r="U761" i="1"/>
  <c r="A762" i="1"/>
  <c r="D762" i="1" s="1"/>
  <c r="O761" i="1"/>
  <c r="S761" i="1" l="1"/>
  <c r="T761" i="1" s="1"/>
  <c r="R761" i="1"/>
  <c r="K703" i="1"/>
  <c r="L703" i="1" s="1"/>
  <c r="M703" i="1" s="1"/>
  <c r="J704" i="1"/>
  <c r="U762" i="1"/>
  <c r="V762" i="1"/>
  <c r="O762" i="1"/>
  <c r="A763" i="1"/>
  <c r="D763" i="1" s="1"/>
  <c r="I776" i="1"/>
  <c r="S762" i="1" l="1"/>
  <c r="T762" i="1" s="1"/>
  <c r="R762" i="1"/>
  <c r="K704" i="1"/>
  <c r="L704" i="1" s="1"/>
  <c r="M704" i="1" s="1"/>
  <c r="J705" i="1"/>
  <c r="I777" i="1"/>
  <c r="V763" i="1"/>
  <c r="U763" i="1"/>
  <c r="A764" i="1"/>
  <c r="D764" i="1" s="1"/>
  <c r="O763" i="1"/>
  <c r="S763" i="1" l="1"/>
  <c r="T763" i="1" s="1"/>
  <c r="R763" i="1"/>
  <c r="K705" i="1"/>
  <c r="L705" i="1" s="1"/>
  <c r="M705" i="1" s="1"/>
  <c r="J706" i="1"/>
  <c r="I778" i="1"/>
  <c r="V764" i="1"/>
  <c r="U764" i="1"/>
  <c r="O764" i="1"/>
  <c r="A765" i="1"/>
  <c r="D765" i="1" s="1"/>
  <c r="S764" i="1" l="1"/>
  <c r="T764" i="1" s="1"/>
  <c r="R764" i="1"/>
  <c r="K706" i="1"/>
  <c r="L706" i="1" s="1"/>
  <c r="M706" i="1" s="1"/>
  <c r="J707" i="1"/>
  <c r="I779" i="1"/>
  <c r="V765" i="1"/>
  <c r="U765" i="1"/>
  <c r="A766" i="1"/>
  <c r="D766" i="1" s="1"/>
  <c r="O765" i="1"/>
  <c r="S765" i="1" l="1"/>
  <c r="T765" i="1" s="1"/>
  <c r="R765" i="1"/>
  <c r="K707" i="1"/>
  <c r="L707" i="1" s="1"/>
  <c r="M707" i="1" s="1"/>
  <c r="J708" i="1"/>
  <c r="V766" i="1"/>
  <c r="U766" i="1"/>
  <c r="A767" i="1"/>
  <c r="D767" i="1" s="1"/>
  <c r="O766" i="1"/>
  <c r="I780" i="1"/>
  <c r="S766" i="1" l="1"/>
  <c r="T766" i="1" s="1"/>
  <c r="R766" i="1"/>
  <c r="K708" i="1"/>
  <c r="L708" i="1" s="1"/>
  <c r="M708" i="1" s="1"/>
  <c r="J709" i="1"/>
  <c r="O767" i="1"/>
  <c r="A768" i="1"/>
  <c r="D768" i="1" s="1"/>
  <c r="I781" i="1"/>
  <c r="V767" i="1"/>
  <c r="U767" i="1"/>
  <c r="S767" i="1" l="1"/>
  <c r="T767" i="1" s="1"/>
  <c r="R767" i="1"/>
  <c r="K709" i="1"/>
  <c r="L709" i="1" s="1"/>
  <c r="M709" i="1" s="1"/>
  <c r="J710" i="1"/>
  <c r="I782" i="1"/>
  <c r="O768" i="1"/>
  <c r="A769" i="1"/>
  <c r="D769" i="1" s="1"/>
  <c r="U768" i="1"/>
  <c r="V768" i="1"/>
  <c r="S768" i="1" l="1"/>
  <c r="T768" i="1" s="1"/>
  <c r="R768" i="1"/>
  <c r="K710" i="1"/>
  <c r="L710" i="1" s="1"/>
  <c r="M710" i="1" s="1"/>
  <c r="J711" i="1"/>
  <c r="V769" i="1"/>
  <c r="U769" i="1"/>
  <c r="A770" i="1"/>
  <c r="D770" i="1" s="1"/>
  <c r="O769" i="1"/>
  <c r="I783" i="1"/>
  <c r="S769" i="1" l="1"/>
  <c r="T769" i="1" s="1"/>
  <c r="R769" i="1"/>
  <c r="K711" i="1"/>
  <c r="L711" i="1" s="1"/>
  <c r="M711" i="1" s="1"/>
  <c r="J712" i="1"/>
  <c r="I784" i="1"/>
  <c r="A771" i="1"/>
  <c r="D771" i="1" s="1"/>
  <c r="O770" i="1"/>
  <c r="U770" i="1"/>
  <c r="V770" i="1"/>
  <c r="S770" i="1" l="1"/>
  <c r="T770" i="1" s="1"/>
  <c r="R770" i="1"/>
  <c r="K712" i="1"/>
  <c r="L712" i="1" s="1"/>
  <c r="M712" i="1" s="1"/>
  <c r="J713" i="1"/>
  <c r="V771" i="1"/>
  <c r="U771" i="1"/>
  <c r="I785" i="1"/>
  <c r="O771" i="1"/>
  <c r="A772" i="1"/>
  <c r="D772" i="1" s="1"/>
  <c r="S771" i="1" l="1"/>
  <c r="T771" i="1" s="1"/>
  <c r="R771" i="1"/>
  <c r="J714" i="1"/>
  <c r="K713" i="1"/>
  <c r="L713" i="1" s="1"/>
  <c r="M713" i="1" s="1"/>
  <c r="O772" i="1"/>
  <c r="A773" i="1"/>
  <c r="D773" i="1" s="1"/>
  <c r="V772" i="1"/>
  <c r="U772" i="1"/>
  <c r="I786" i="1"/>
  <c r="S772" i="1" l="1"/>
  <c r="T772" i="1" s="1"/>
  <c r="R772" i="1"/>
  <c r="K714" i="1"/>
  <c r="L714" i="1" s="1"/>
  <c r="M714" i="1" s="1"/>
  <c r="J715" i="1"/>
  <c r="A774" i="1"/>
  <c r="D774" i="1" s="1"/>
  <c r="O773" i="1"/>
  <c r="V773" i="1"/>
  <c r="U773" i="1"/>
  <c r="I787" i="1"/>
  <c r="S773" i="1" l="1"/>
  <c r="T773" i="1" s="1"/>
  <c r="R773" i="1"/>
  <c r="K715" i="1"/>
  <c r="L715" i="1" s="1"/>
  <c r="M715" i="1" s="1"/>
  <c r="J716" i="1"/>
  <c r="A775" i="1"/>
  <c r="D775" i="1" s="1"/>
  <c r="O774" i="1"/>
  <c r="I788" i="1"/>
  <c r="U774" i="1"/>
  <c r="V774" i="1"/>
  <c r="S774" i="1" l="1"/>
  <c r="T774" i="1" s="1"/>
  <c r="R774" i="1"/>
  <c r="K716" i="1"/>
  <c r="L716" i="1" s="1"/>
  <c r="M716" i="1" s="1"/>
  <c r="J717" i="1"/>
  <c r="U775" i="1"/>
  <c r="V775" i="1"/>
  <c r="A776" i="1"/>
  <c r="D776" i="1" s="1"/>
  <c r="O775" i="1"/>
  <c r="I789" i="1"/>
  <c r="S775" i="1" l="1"/>
  <c r="K717" i="1"/>
  <c r="L717" i="1" s="1"/>
  <c r="M717" i="1" s="1"/>
  <c r="J718" i="1"/>
  <c r="I790" i="1"/>
  <c r="O776" i="1"/>
  <c r="A777" i="1"/>
  <c r="D777" i="1" s="1"/>
  <c r="V776" i="1"/>
  <c r="U776" i="1"/>
  <c r="S776" i="1" l="1"/>
  <c r="J719" i="1"/>
  <c r="K718" i="1"/>
  <c r="L718" i="1" s="1"/>
  <c r="M718" i="1" s="1"/>
  <c r="I791" i="1"/>
  <c r="U777" i="1"/>
  <c r="V777" i="1"/>
  <c r="A778" i="1"/>
  <c r="D778" i="1" s="1"/>
  <c r="O777" i="1"/>
  <c r="S777" i="1" l="1"/>
  <c r="T777" i="1" s="1"/>
  <c r="R777" i="1"/>
  <c r="K719" i="1"/>
  <c r="L719" i="1" s="1"/>
  <c r="M719" i="1" s="1"/>
  <c r="J720" i="1"/>
  <c r="V778" i="1"/>
  <c r="U778" i="1"/>
  <c r="O778" i="1"/>
  <c r="A779" i="1"/>
  <c r="D779" i="1" s="1"/>
  <c r="I792" i="1"/>
  <c r="S778" i="1" l="1"/>
  <c r="T778" i="1" s="1"/>
  <c r="R778" i="1"/>
  <c r="J721" i="1"/>
  <c r="K720" i="1"/>
  <c r="L720" i="1" s="1"/>
  <c r="M720" i="1" s="1"/>
  <c r="I793" i="1"/>
  <c r="O779" i="1"/>
  <c r="A780" i="1"/>
  <c r="D780" i="1" s="1"/>
  <c r="U779" i="1"/>
  <c r="V779" i="1"/>
  <c r="S779" i="1" l="1"/>
  <c r="T779" i="1" s="1"/>
  <c r="R779" i="1"/>
  <c r="K721" i="1"/>
  <c r="L721" i="1" s="1"/>
  <c r="M721" i="1" s="1"/>
  <c r="J722" i="1"/>
  <c r="V780" i="1"/>
  <c r="U780" i="1"/>
  <c r="O780" i="1"/>
  <c r="A781" i="1"/>
  <c r="D781" i="1" s="1"/>
  <c r="I794" i="1"/>
  <c r="S780" i="1" l="1"/>
  <c r="T780" i="1" s="1"/>
  <c r="R780" i="1"/>
  <c r="K722" i="1"/>
  <c r="L722" i="1" s="1"/>
  <c r="M722" i="1" s="1"/>
  <c r="J723" i="1"/>
  <c r="I795" i="1"/>
  <c r="O781" i="1"/>
  <c r="A782" i="1"/>
  <c r="D782" i="1" s="1"/>
  <c r="V781" i="1"/>
  <c r="U781" i="1"/>
  <c r="S781" i="1" l="1"/>
  <c r="T781" i="1" s="1"/>
  <c r="J724" i="1"/>
  <c r="K723" i="1"/>
  <c r="L723" i="1" s="1"/>
  <c r="M723" i="1" s="1"/>
  <c r="I796" i="1"/>
  <c r="O782" i="1"/>
  <c r="A783" i="1"/>
  <c r="D783" i="1" s="1"/>
  <c r="U782" i="1"/>
  <c r="V782" i="1"/>
  <c r="S782" i="1" l="1"/>
  <c r="T782" i="1" s="1"/>
  <c r="R782" i="1"/>
  <c r="K724" i="1"/>
  <c r="L724" i="1" s="1"/>
  <c r="M724" i="1" s="1"/>
  <c r="J725" i="1"/>
  <c r="O783" i="1"/>
  <c r="A784" i="1"/>
  <c r="D784" i="1" s="1"/>
  <c r="U783" i="1"/>
  <c r="V783" i="1"/>
  <c r="I797" i="1"/>
  <c r="S783" i="1" l="1"/>
  <c r="T783" i="1" s="1"/>
  <c r="R783" i="1"/>
  <c r="J726" i="1"/>
  <c r="K725" i="1"/>
  <c r="L725" i="1" s="1"/>
  <c r="M725" i="1" s="1"/>
  <c r="I798" i="1"/>
  <c r="A785" i="1"/>
  <c r="D785" i="1" s="1"/>
  <c r="O784" i="1"/>
  <c r="U784" i="1"/>
  <c r="V784" i="1"/>
  <c r="S784" i="1" l="1"/>
  <c r="T784" i="1" s="1"/>
  <c r="R784" i="1"/>
  <c r="J727" i="1"/>
  <c r="K726" i="1"/>
  <c r="L726" i="1" s="1"/>
  <c r="M726" i="1" s="1"/>
  <c r="O785" i="1"/>
  <c r="A786" i="1"/>
  <c r="D786" i="1" s="1"/>
  <c r="U785" i="1"/>
  <c r="V785" i="1"/>
  <c r="I799" i="1"/>
  <c r="S785" i="1" l="1"/>
  <c r="T785" i="1" s="1"/>
  <c r="R785" i="1"/>
  <c r="J728" i="1"/>
  <c r="K727" i="1"/>
  <c r="L727" i="1" s="1"/>
  <c r="M727" i="1" s="1"/>
  <c r="I800" i="1"/>
  <c r="O786" i="1"/>
  <c r="A787" i="1"/>
  <c r="D787" i="1" s="1"/>
  <c r="V786" i="1"/>
  <c r="U786" i="1"/>
  <c r="S786" i="1" l="1"/>
  <c r="T786" i="1" s="1"/>
  <c r="R786" i="1"/>
  <c r="K728" i="1"/>
  <c r="L728" i="1" s="1"/>
  <c r="M728" i="1" s="1"/>
  <c r="J729" i="1"/>
  <c r="O787" i="1"/>
  <c r="S787" i="1" s="1"/>
  <c r="T787" i="1" s="1"/>
  <c r="A788" i="1"/>
  <c r="D788" i="1" s="1"/>
  <c r="U787" i="1"/>
  <c r="V787" i="1"/>
  <c r="I801" i="1"/>
  <c r="J730" i="1" l="1"/>
  <c r="K729" i="1"/>
  <c r="L729" i="1" s="1"/>
  <c r="M729" i="1" s="1"/>
  <c r="I802" i="1"/>
  <c r="O788" i="1"/>
  <c r="A789" i="1"/>
  <c r="D789" i="1" s="1"/>
  <c r="V788" i="1"/>
  <c r="U788" i="1"/>
  <c r="S788" i="1" l="1"/>
  <c r="T788" i="1" s="1"/>
  <c r="R788" i="1"/>
  <c r="K730" i="1"/>
  <c r="L730" i="1" s="1"/>
  <c r="M730" i="1" s="1"/>
  <c r="J731" i="1"/>
  <c r="V789" i="1"/>
  <c r="U789" i="1"/>
  <c r="O789" i="1"/>
  <c r="A790" i="1"/>
  <c r="D790" i="1" s="1"/>
  <c r="I803" i="1"/>
  <c r="S789" i="1" l="1"/>
  <c r="T789" i="1" s="1"/>
  <c r="R789" i="1"/>
  <c r="J732" i="1"/>
  <c r="K731" i="1"/>
  <c r="L731" i="1" s="1"/>
  <c r="M731" i="1" s="1"/>
  <c r="A791" i="1"/>
  <c r="D791" i="1" s="1"/>
  <c r="O790" i="1"/>
  <c r="I804" i="1"/>
  <c r="U790" i="1"/>
  <c r="V790" i="1"/>
  <c r="S790" i="1" l="1"/>
  <c r="T790" i="1" s="1"/>
  <c r="R790" i="1"/>
  <c r="K732" i="1"/>
  <c r="L732" i="1" s="1"/>
  <c r="M732" i="1" s="1"/>
  <c r="J733" i="1"/>
  <c r="I805" i="1"/>
  <c r="U791" i="1"/>
  <c r="V791" i="1"/>
  <c r="O791" i="1"/>
  <c r="A792" i="1"/>
  <c r="D792" i="1" s="1"/>
  <c r="S791" i="1" l="1"/>
  <c r="T791" i="1" s="1"/>
  <c r="R791" i="1"/>
  <c r="J734" i="1"/>
  <c r="K733" i="1"/>
  <c r="L733" i="1" s="1"/>
  <c r="M733" i="1" s="1"/>
  <c r="V792" i="1"/>
  <c r="U792" i="1"/>
  <c r="O792" i="1"/>
  <c r="A793" i="1"/>
  <c r="D793" i="1" s="1"/>
  <c r="I806" i="1"/>
  <c r="S792" i="1" l="1"/>
  <c r="T792" i="1" s="1"/>
  <c r="R792" i="1"/>
  <c r="K734" i="1"/>
  <c r="L734" i="1" s="1"/>
  <c r="M734" i="1" s="1"/>
  <c r="J735" i="1"/>
  <c r="I807" i="1"/>
  <c r="A794" i="1"/>
  <c r="D794" i="1" s="1"/>
  <c r="O793" i="1"/>
  <c r="V793" i="1"/>
  <c r="U793" i="1"/>
  <c r="S793" i="1" l="1"/>
  <c r="T793" i="1" s="1"/>
  <c r="R793" i="1"/>
  <c r="J736" i="1"/>
  <c r="K735" i="1"/>
  <c r="L735" i="1" s="1"/>
  <c r="M735" i="1" s="1"/>
  <c r="O794" i="1"/>
  <c r="A795" i="1"/>
  <c r="D795" i="1" s="1"/>
  <c r="V794" i="1"/>
  <c r="U794" i="1"/>
  <c r="I808" i="1"/>
  <c r="S794" i="1" l="1"/>
  <c r="T794" i="1" s="1"/>
  <c r="R794" i="1"/>
  <c r="J737" i="1"/>
  <c r="K736" i="1"/>
  <c r="L736" i="1" s="1"/>
  <c r="M736" i="1" s="1"/>
  <c r="I809" i="1"/>
  <c r="O795" i="1"/>
  <c r="A796" i="1"/>
  <c r="D796" i="1" s="1"/>
  <c r="U795" i="1"/>
  <c r="V795" i="1"/>
  <c r="S795" i="1" l="1"/>
  <c r="T795" i="1" s="1"/>
  <c r="R795" i="1"/>
  <c r="J738" i="1"/>
  <c r="K737" i="1"/>
  <c r="L737" i="1" s="1"/>
  <c r="M737" i="1" s="1"/>
  <c r="O796" i="1"/>
  <c r="A797" i="1"/>
  <c r="D797" i="1" s="1"/>
  <c r="U796" i="1"/>
  <c r="V796" i="1"/>
  <c r="I810" i="1"/>
  <c r="S796" i="1" l="1"/>
  <c r="T796" i="1" s="1"/>
  <c r="R796" i="1"/>
  <c r="J739" i="1"/>
  <c r="K738" i="1"/>
  <c r="L738" i="1" s="1"/>
  <c r="M738" i="1" s="1"/>
  <c r="O797" i="1"/>
  <c r="A798" i="1"/>
  <c r="D798" i="1" s="1"/>
  <c r="V797" i="1"/>
  <c r="U797" i="1"/>
  <c r="I811" i="1"/>
  <c r="S797" i="1" l="1"/>
  <c r="T797" i="1" s="1"/>
  <c r="R797" i="1"/>
  <c r="J740" i="1"/>
  <c r="K739" i="1"/>
  <c r="L739" i="1" s="1"/>
  <c r="M739" i="1" s="1"/>
  <c r="I812" i="1"/>
  <c r="A799" i="1"/>
  <c r="D799" i="1" s="1"/>
  <c r="O798" i="1"/>
  <c r="U798" i="1"/>
  <c r="V798" i="1"/>
  <c r="S798" i="1" l="1"/>
  <c r="T798" i="1" s="1"/>
  <c r="R798" i="1"/>
  <c r="K740" i="1"/>
  <c r="L740" i="1" s="1"/>
  <c r="M740" i="1" s="1"/>
  <c r="J741" i="1"/>
  <c r="U799" i="1"/>
  <c r="V799" i="1"/>
  <c r="O799" i="1"/>
  <c r="A800" i="1"/>
  <c r="D800" i="1" s="1"/>
  <c r="I813" i="1"/>
  <c r="S799" i="1" l="1"/>
  <c r="T799" i="1" s="1"/>
  <c r="R799" i="1"/>
  <c r="J742" i="1"/>
  <c r="K741" i="1"/>
  <c r="L741" i="1" s="1"/>
  <c r="M741" i="1" s="1"/>
  <c r="I814" i="1"/>
  <c r="V800" i="1"/>
  <c r="U800" i="1"/>
  <c r="A801" i="1"/>
  <c r="D801" i="1" s="1"/>
  <c r="O800" i="1"/>
  <c r="S800" i="1" l="1"/>
  <c r="T800" i="1" s="1"/>
  <c r="R800" i="1"/>
  <c r="J743" i="1"/>
  <c r="K742" i="1"/>
  <c r="L742" i="1" s="1"/>
  <c r="M742" i="1" s="1"/>
  <c r="I815" i="1"/>
  <c r="V801" i="1"/>
  <c r="U801" i="1"/>
  <c r="O801" i="1"/>
  <c r="A802" i="1"/>
  <c r="D802" i="1" s="1"/>
  <c r="S801" i="1" l="1"/>
  <c r="T801" i="1" s="1"/>
  <c r="R801" i="1"/>
  <c r="J744" i="1"/>
  <c r="K743" i="1"/>
  <c r="L743" i="1" s="1"/>
  <c r="M743" i="1" s="1"/>
  <c r="A803" i="1"/>
  <c r="D803" i="1" s="1"/>
  <c r="O802" i="1"/>
  <c r="V802" i="1"/>
  <c r="U802" i="1"/>
  <c r="I816" i="1"/>
  <c r="S802" i="1" l="1"/>
  <c r="T802" i="1" s="1"/>
  <c r="R802" i="1"/>
  <c r="K744" i="1"/>
  <c r="L744" i="1" s="1"/>
  <c r="M744" i="1" s="1"/>
  <c r="J745" i="1"/>
  <c r="V803" i="1"/>
  <c r="U803" i="1"/>
  <c r="I817" i="1"/>
  <c r="O803" i="1"/>
  <c r="A804" i="1"/>
  <c r="D804" i="1" s="1"/>
  <c r="S803" i="1" l="1"/>
  <c r="T803" i="1" s="1"/>
  <c r="R803" i="1"/>
  <c r="J746" i="1"/>
  <c r="K745" i="1"/>
  <c r="L745" i="1" s="1"/>
  <c r="M745" i="1" s="1"/>
  <c r="I818" i="1"/>
  <c r="U804" i="1"/>
  <c r="V804" i="1"/>
  <c r="O804" i="1"/>
  <c r="A805" i="1"/>
  <c r="D805" i="1" s="1"/>
  <c r="S804" i="1" l="1"/>
  <c r="K746" i="1"/>
  <c r="L746" i="1" s="1"/>
  <c r="M746" i="1" s="1"/>
  <c r="J747" i="1"/>
  <c r="V805" i="1"/>
  <c r="U805" i="1"/>
  <c r="I819" i="1"/>
  <c r="O805" i="1"/>
  <c r="A806" i="1"/>
  <c r="D806" i="1" s="1"/>
  <c r="S805" i="1" l="1"/>
  <c r="J748" i="1"/>
  <c r="K747" i="1"/>
  <c r="L747" i="1" s="1"/>
  <c r="M747" i="1" s="1"/>
  <c r="I820" i="1"/>
  <c r="A807" i="1"/>
  <c r="D807" i="1" s="1"/>
  <c r="O806" i="1"/>
  <c r="V806" i="1"/>
  <c r="U806" i="1"/>
  <c r="S806" i="1" l="1"/>
  <c r="T806" i="1" s="1"/>
  <c r="R806" i="1"/>
  <c r="K748" i="1"/>
  <c r="L748" i="1" s="1"/>
  <c r="M748" i="1" s="1"/>
  <c r="J749" i="1"/>
  <c r="O807" i="1"/>
  <c r="A808" i="1"/>
  <c r="D808" i="1" s="1"/>
  <c r="V807" i="1"/>
  <c r="U807" i="1"/>
  <c r="I821" i="1"/>
  <c r="S807" i="1" l="1"/>
  <c r="T807" i="1" s="1"/>
  <c r="R807" i="1"/>
  <c r="K749" i="1"/>
  <c r="L749" i="1" s="1"/>
  <c r="M749" i="1" s="1"/>
  <c r="J750" i="1"/>
  <c r="I822" i="1"/>
  <c r="U808" i="1"/>
  <c r="V808" i="1"/>
  <c r="A809" i="1"/>
  <c r="D809" i="1" s="1"/>
  <c r="O808" i="1"/>
  <c r="S808" i="1" l="1"/>
  <c r="T808" i="1" s="1"/>
  <c r="R808" i="1"/>
  <c r="K750" i="1"/>
  <c r="L750" i="1" s="1"/>
  <c r="M750" i="1" s="1"/>
  <c r="J751" i="1"/>
  <c r="I823" i="1"/>
  <c r="V809" i="1"/>
  <c r="U809" i="1"/>
  <c r="A810" i="1"/>
  <c r="D810" i="1" s="1"/>
  <c r="O809" i="1"/>
  <c r="S809" i="1" l="1"/>
  <c r="T809" i="1" s="1"/>
  <c r="R809" i="1"/>
  <c r="K751" i="1"/>
  <c r="L751" i="1" s="1"/>
  <c r="M751" i="1" s="1"/>
  <c r="J752" i="1"/>
  <c r="I824" i="1"/>
  <c r="A811" i="1"/>
  <c r="D811" i="1" s="1"/>
  <c r="O810" i="1"/>
  <c r="U810" i="1"/>
  <c r="V810" i="1"/>
  <c r="S810" i="1" l="1"/>
  <c r="T810" i="1" s="1"/>
  <c r="R810" i="1"/>
  <c r="K752" i="1"/>
  <c r="L752" i="1" s="1"/>
  <c r="M752" i="1" s="1"/>
  <c r="J753" i="1"/>
  <c r="O811" i="1"/>
  <c r="A812" i="1"/>
  <c r="D812" i="1" s="1"/>
  <c r="V811" i="1"/>
  <c r="U811" i="1"/>
  <c r="I825" i="1"/>
  <c r="S811" i="1" l="1"/>
  <c r="T811" i="1" s="1"/>
  <c r="K753" i="1"/>
  <c r="L753" i="1" s="1"/>
  <c r="M753" i="1" s="1"/>
  <c r="J754" i="1"/>
  <c r="A813" i="1"/>
  <c r="D813" i="1" s="1"/>
  <c r="O812" i="1"/>
  <c r="U812" i="1"/>
  <c r="V812" i="1"/>
  <c r="I826" i="1"/>
  <c r="S812" i="1" l="1"/>
  <c r="T812" i="1" s="1"/>
  <c r="R812" i="1"/>
  <c r="K754" i="1"/>
  <c r="L754" i="1" s="1"/>
  <c r="M754" i="1" s="1"/>
  <c r="J755" i="1"/>
  <c r="U813" i="1"/>
  <c r="V813" i="1"/>
  <c r="I827" i="1"/>
  <c r="A814" i="1"/>
  <c r="D814" i="1" s="1"/>
  <c r="O813" i="1"/>
  <c r="S813" i="1" l="1"/>
  <c r="T813" i="1" s="1"/>
  <c r="R813" i="1"/>
  <c r="J756" i="1"/>
  <c r="K755" i="1"/>
  <c r="L755" i="1" s="1"/>
  <c r="M755" i="1" s="1"/>
  <c r="I828" i="1"/>
  <c r="A815" i="1"/>
  <c r="D815" i="1" s="1"/>
  <c r="O814" i="1"/>
  <c r="U814" i="1"/>
  <c r="V814" i="1"/>
  <c r="S814" i="1" l="1"/>
  <c r="T814" i="1" s="1"/>
  <c r="R814" i="1"/>
  <c r="K756" i="1"/>
  <c r="L756" i="1" s="1"/>
  <c r="M756" i="1" s="1"/>
  <c r="J757" i="1"/>
  <c r="V815" i="1"/>
  <c r="U815" i="1"/>
  <c r="I829" i="1"/>
  <c r="O815" i="1"/>
  <c r="A816" i="1"/>
  <c r="D816" i="1" s="1"/>
  <c r="S815" i="1" l="1"/>
  <c r="T815" i="1" s="1"/>
  <c r="R815" i="1"/>
  <c r="J758" i="1"/>
  <c r="K757" i="1"/>
  <c r="L757" i="1" s="1"/>
  <c r="M757" i="1" s="1"/>
  <c r="A817" i="1"/>
  <c r="D817" i="1" s="1"/>
  <c r="O816" i="1"/>
  <c r="V816" i="1"/>
  <c r="U816" i="1"/>
  <c r="I830" i="1"/>
  <c r="S816" i="1" l="1"/>
  <c r="T816" i="1" s="1"/>
  <c r="R816" i="1"/>
  <c r="J759" i="1"/>
  <c r="K758" i="1"/>
  <c r="L758" i="1" s="1"/>
  <c r="M758" i="1" s="1"/>
  <c r="U817" i="1"/>
  <c r="V817" i="1"/>
  <c r="I831" i="1"/>
  <c r="A818" i="1"/>
  <c r="D818" i="1" s="1"/>
  <c r="O817" i="1"/>
  <c r="S817" i="1" s="1"/>
  <c r="T817" i="1" s="1"/>
  <c r="J760" i="1" l="1"/>
  <c r="K759" i="1"/>
  <c r="L759" i="1" s="1"/>
  <c r="M759" i="1" s="1"/>
  <c r="V818" i="1"/>
  <c r="U818" i="1"/>
  <c r="O818" i="1"/>
  <c r="A819" i="1"/>
  <c r="D819" i="1" s="1"/>
  <c r="I832" i="1"/>
  <c r="S818" i="1" l="1"/>
  <c r="T818" i="1" s="1"/>
  <c r="R818" i="1"/>
  <c r="K760" i="1"/>
  <c r="L760" i="1" s="1"/>
  <c r="M760" i="1" s="1"/>
  <c r="J761" i="1"/>
  <c r="O819" i="1"/>
  <c r="A820" i="1"/>
  <c r="D820" i="1" s="1"/>
  <c r="I833" i="1"/>
  <c r="V819" i="1"/>
  <c r="U819" i="1"/>
  <c r="S819" i="1" l="1"/>
  <c r="T819" i="1" s="1"/>
  <c r="R819" i="1"/>
  <c r="J762" i="1"/>
  <c r="K761" i="1"/>
  <c r="L761" i="1" s="1"/>
  <c r="M761" i="1" s="1"/>
  <c r="U820" i="1"/>
  <c r="V820" i="1"/>
  <c r="I834" i="1"/>
  <c r="A821" i="1"/>
  <c r="D821" i="1" s="1"/>
  <c r="O820" i="1"/>
  <c r="S820" i="1" l="1"/>
  <c r="T820" i="1" s="1"/>
  <c r="R820" i="1"/>
  <c r="K762" i="1"/>
  <c r="L762" i="1" s="1"/>
  <c r="M762" i="1" s="1"/>
  <c r="J763" i="1"/>
  <c r="I835" i="1"/>
  <c r="U821" i="1"/>
  <c r="V821" i="1"/>
  <c r="A822" i="1"/>
  <c r="D822" i="1" s="1"/>
  <c r="O821" i="1"/>
  <c r="S821" i="1" l="1"/>
  <c r="T821" i="1" s="1"/>
  <c r="R821" i="1"/>
  <c r="K763" i="1"/>
  <c r="L763" i="1" s="1"/>
  <c r="M763" i="1" s="1"/>
  <c r="J764" i="1"/>
  <c r="I836" i="1"/>
  <c r="O822" i="1"/>
  <c r="A823" i="1"/>
  <c r="D823" i="1" s="1"/>
  <c r="V822" i="1"/>
  <c r="U822" i="1"/>
  <c r="S822" i="1" l="1"/>
  <c r="T822" i="1" s="1"/>
  <c r="R822" i="1"/>
  <c r="K764" i="1"/>
  <c r="L764" i="1" s="1"/>
  <c r="M764" i="1" s="1"/>
  <c r="J765" i="1"/>
  <c r="I837" i="1"/>
  <c r="U823" i="1"/>
  <c r="V823" i="1"/>
  <c r="A824" i="1"/>
  <c r="D824" i="1" s="1"/>
  <c r="O823" i="1"/>
  <c r="S823" i="1" l="1"/>
  <c r="T823" i="1" s="1"/>
  <c r="R823" i="1"/>
  <c r="K765" i="1"/>
  <c r="L765" i="1" s="1"/>
  <c r="M765" i="1" s="1"/>
  <c r="J766" i="1"/>
  <c r="U824" i="1"/>
  <c r="V824" i="1"/>
  <c r="A825" i="1"/>
  <c r="D825" i="1" s="1"/>
  <c r="O824" i="1"/>
  <c r="I838" i="1"/>
  <c r="S824" i="1" l="1"/>
  <c r="T824" i="1" s="1"/>
  <c r="R824" i="1"/>
  <c r="K766" i="1"/>
  <c r="L766" i="1" s="1"/>
  <c r="M766" i="1" s="1"/>
  <c r="J767" i="1"/>
  <c r="I839" i="1"/>
  <c r="A826" i="1"/>
  <c r="D826" i="1" s="1"/>
  <c r="O825" i="1"/>
  <c r="V825" i="1"/>
  <c r="U825" i="1"/>
  <c r="S825" i="1" l="1"/>
  <c r="T825" i="1" s="1"/>
  <c r="R825" i="1"/>
  <c r="K767" i="1"/>
  <c r="L767" i="1" s="1"/>
  <c r="M767" i="1" s="1"/>
  <c r="J768" i="1"/>
  <c r="O826" i="1"/>
  <c r="A827" i="1"/>
  <c r="D827" i="1" s="1"/>
  <c r="U826" i="1"/>
  <c r="V826" i="1"/>
  <c r="I840" i="1"/>
  <c r="S826" i="1" l="1"/>
  <c r="T826" i="1" s="1"/>
  <c r="R826" i="1"/>
  <c r="K768" i="1"/>
  <c r="L768" i="1" s="1"/>
  <c r="M768" i="1" s="1"/>
  <c r="J769" i="1"/>
  <c r="I841" i="1"/>
  <c r="V827" i="1"/>
  <c r="U827" i="1"/>
  <c r="O827" i="1"/>
  <c r="A828" i="1"/>
  <c r="D828" i="1" s="1"/>
  <c r="S827" i="1" l="1"/>
  <c r="T827" i="1" s="1"/>
  <c r="R827" i="1"/>
  <c r="K769" i="1"/>
  <c r="L769" i="1" s="1"/>
  <c r="M769" i="1" s="1"/>
  <c r="J770" i="1"/>
  <c r="A829" i="1"/>
  <c r="D829" i="1" s="1"/>
  <c r="O828" i="1"/>
  <c r="I842" i="1"/>
  <c r="V828" i="1"/>
  <c r="U828" i="1"/>
  <c r="S828" i="1" l="1"/>
  <c r="T828" i="1" s="1"/>
  <c r="R828" i="1"/>
  <c r="K770" i="1"/>
  <c r="L770" i="1" s="1"/>
  <c r="M770" i="1" s="1"/>
  <c r="J771" i="1"/>
  <c r="I843" i="1"/>
  <c r="O829" i="1"/>
  <c r="A830" i="1"/>
  <c r="D830" i="1" s="1"/>
  <c r="U829" i="1"/>
  <c r="V829" i="1"/>
  <c r="S829" i="1" l="1"/>
  <c r="T829" i="1" s="1"/>
  <c r="R829" i="1"/>
  <c r="K771" i="1"/>
  <c r="L771" i="1" s="1"/>
  <c r="M771" i="1" s="1"/>
  <c r="J772" i="1"/>
  <c r="O830" i="1"/>
  <c r="A831" i="1"/>
  <c r="D831" i="1" s="1"/>
  <c r="I844" i="1"/>
  <c r="U830" i="1"/>
  <c r="V830" i="1"/>
  <c r="S830" i="1" l="1"/>
  <c r="T830" i="1" s="1"/>
  <c r="R830" i="1"/>
  <c r="K772" i="1"/>
  <c r="L772" i="1" s="1"/>
  <c r="M772" i="1" s="1"/>
  <c r="J773" i="1"/>
  <c r="A832" i="1"/>
  <c r="D832" i="1" s="1"/>
  <c r="O831" i="1"/>
  <c r="I845" i="1"/>
  <c r="V831" i="1"/>
  <c r="U831" i="1"/>
  <c r="S831" i="1" l="1"/>
  <c r="T831" i="1" s="1"/>
  <c r="R831" i="1"/>
  <c r="K773" i="1"/>
  <c r="L773" i="1" s="1"/>
  <c r="M773" i="1" s="1"/>
  <c r="J774" i="1"/>
  <c r="U832" i="1"/>
  <c r="V832" i="1"/>
  <c r="I846" i="1"/>
  <c r="A833" i="1"/>
  <c r="D833" i="1" s="1"/>
  <c r="O832" i="1"/>
  <c r="S832" i="1" l="1"/>
  <c r="T832" i="1" s="1"/>
  <c r="R832" i="1"/>
  <c r="K774" i="1"/>
  <c r="L774" i="1" s="1"/>
  <c r="M774" i="1" s="1"/>
  <c r="J775" i="1"/>
  <c r="I847" i="1"/>
  <c r="U833" i="1"/>
  <c r="V833" i="1"/>
  <c r="O833" i="1"/>
  <c r="A834" i="1"/>
  <c r="D834" i="1" s="1"/>
  <c r="S833" i="1" l="1"/>
  <c r="K775" i="1"/>
  <c r="L775" i="1" s="1"/>
  <c r="M775" i="1" s="1"/>
  <c r="J776" i="1"/>
  <c r="V834" i="1"/>
  <c r="U834" i="1"/>
  <c r="I848" i="1"/>
  <c r="O834" i="1"/>
  <c r="A835" i="1"/>
  <c r="D835" i="1" s="1"/>
  <c r="S834" i="1" l="1"/>
  <c r="K776" i="1"/>
  <c r="L776" i="1" s="1"/>
  <c r="M776" i="1" s="1"/>
  <c r="J777" i="1"/>
  <c r="A836" i="1"/>
  <c r="D836" i="1" s="1"/>
  <c r="O835" i="1"/>
  <c r="V835" i="1"/>
  <c r="U835" i="1"/>
  <c r="I849" i="1"/>
  <c r="S835" i="1" l="1"/>
  <c r="T835" i="1" s="1"/>
  <c r="R835" i="1"/>
  <c r="K777" i="1"/>
  <c r="L777" i="1" s="1"/>
  <c r="M777" i="1" s="1"/>
  <c r="J778" i="1"/>
  <c r="I850" i="1"/>
  <c r="O836" i="1"/>
  <c r="A837" i="1"/>
  <c r="D837" i="1" s="1"/>
  <c r="U836" i="1"/>
  <c r="V836" i="1"/>
  <c r="S836" i="1" l="1"/>
  <c r="T836" i="1" s="1"/>
  <c r="R836" i="1"/>
  <c r="K778" i="1"/>
  <c r="L778" i="1" s="1"/>
  <c r="M778" i="1" s="1"/>
  <c r="J779" i="1"/>
  <c r="O837" i="1"/>
  <c r="A838" i="1"/>
  <c r="D838" i="1" s="1"/>
  <c r="I851" i="1"/>
  <c r="V837" i="1"/>
  <c r="U837" i="1"/>
  <c r="S837" i="1" l="1"/>
  <c r="T837" i="1" s="1"/>
  <c r="R837" i="1"/>
  <c r="K779" i="1"/>
  <c r="L779" i="1" s="1"/>
  <c r="M779" i="1" s="1"/>
  <c r="J780" i="1"/>
  <c r="I852" i="1"/>
  <c r="O838" i="1"/>
  <c r="A839" i="1"/>
  <c r="D839" i="1" s="1"/>
  <c r="V838" i="1"/>
  <c r="U838" i="1"/>
  <c r="S838" i="1" l="1"/>
  <c r="T838" i="1" s="1"/>
  <c r="R838" i="1"/>
  <c r="K780" i="1"/>
  <c r="L780" i="1" s="1"/>
  <c r="M780" i="1" s="1"/>
  <c r="J781" i="1"/>
  <c r="A840" i="1"/>
  <c r="D840" i="1" s="1"/>
  <c r="O839" i="1"/>
  <c r="V839" i="1"/>
  <c r="U839" i="1"/>
  <c r="I853" i="1"/>
  <c r="S839" i="1" l="1"/>
  <c r="T839" i="1" s="1"/>
  <c r="K781" i="1"/>
  <c r="L781" i="1" s="1"/>
  <c r="M781" i="1" s="1"/>
  <c r="J782" i="1"/>
  <c r="I854" i="1"/>
  <c r="U840" i="1"/>
  <c r="V840" i="1"/>
  <c r="A841" i="1"/>
  <c r="D841" i="1" s="1"/>
  <c r="O840" i="1"/>
  <c r="S840" i="1" l="1"/>
  <c r="T840" i="1" s="1"/>
  <c r="R840" i="1"/>
  <c r="K782" i="1"/>
  <c r="L782" i="1" s="1"/>
  <c r="M782" i="1" s="1"/>
  <c r="J783" i="1"/>
  <c r="U841" i="1"/>
  <c r="V841" i="1"/>
  <c r="I855" i="1"/>
  <c r="O841" i="1"/>
  <c r="A842" i="1"/>
  <c r="D842" i="1" s="1"/>
  <c r="S841" i="1" l="1"/>
  <c r="T841" i="1" s="1"/>
  <c r="R841" i="1"/>
  <c r="J784" i="1"/>
  <c r="K783" i="1"/>
  <c r="L783" i="1" s="1"/>
  <c r="M783" i="1" s="1"/>
  <c r="O842" i="1"/>
  <c r="A843" i="1"/>
  <c r="D843" i="1" s="1"/>
  <c r="I856" i="1"/>
  <c r="V842" i="1"/>
  <c r="U842" i="1"/>
  <c r="S842" i="1" l="1"/>
  <c r="T842" i="1" s="1"/>
  <c r="R842" i="1"/>
  <c r="K784" i="1"/>
  <c r="L784" i="1" s="1"/>
  <c r="M784" i="1" s="1"/>
  <c r="J785" i="1"/>
  <c r="I857" i="1"/>
  <c r="A844" i="1"/>
  <c r="D844" i="1" s="1"/>
  <c r="O843" i="1"/>
  <c r="U843" i="1"/>
  <c r="V843" i="1"/>
  <c r="S843" i="1" l="1"/>
  <c r="T843" i="1" s="1"/>
  <c r="R843" i="1"/>
  <c r="J786" i="1"/>
  <c r="K785" i="1"/>
  <c r="L785" i="1" s="1"/>
  <c r="M785" i="1" s="1"/>
  <c r="O844" i="1"/>
  <c r="A845" i="1"/>
  <c r="D845" i="1" s="1"/>
  <c r="V844" i="1"/>
  <c r="U844" i="1"/>
  <c r="I858" i="1"/>
  <c r="S844" i="1" l="1"/>
  <c r="T844" i="1" s="1"/>
  <c r="R844" i="1"/>
  <c r="K786" i="1"/>
  <c r="L786" i="1" s="1"/>
  <c r="M786" i="1" s="1"/>
  <c r="J787" i="1"/>
  <c r="I859" i="1"/>
  <c r="A846" i="1"/>
  <c r="D846" i="1" s="1"/>
  <c r="O845" i="1"/>
  <c r="S845" i="1" s="1"/>
  <c r="U845" i="1"/>
  <c r="V845" i="1"/>
  <c r="K787" i="1" l="1"/>
  <c r="L787" i="1" s="1"/>
  <c r="M787" i="1" s="1"/>
  <c r="J788" i="1"/>
  <c r="O846" i="1"/>
  <c r="A847" i="1"/>
  <c r="D847" i="1" s="1"/>
  <c r="I860" i="1"/>
  <c r="V846" i="1"/>
  <c r="U846" i="1"/>
  <c r="S846" i="1" l="1"/>
  <c r="T846" i="1" s="1"/>
  <c r="R846" i="1"/>
  <c r="K788" i="1"/>
  <c r="L788" i="1" s="1"/>
  <c r="M788" i="1" s="1"/>
  <c r="J789" i="1"/>
  <c r="I861" i="1"/>
  <c r="O847" i="1"/>
  <c r="A848" i="1"/>
  <c r="D848" i="1" s="1"/>
  <c r="V847" i="1"/>
  <c r="U847" i="1"/>
  <c r="S847" i="1" l="1"/>
  <c r="T847" i="1" s="1"/>
  <c r="R847" i="1"/>
  <c r="K789" i="1"/>
  <c r="L789" i="1" s="1"/>
  <c r="M789" i="1" s="1"/>
  <c r="J790" i="1"/>
  <c r="V848" i="1"/>
  <c r="U848" i="1"/>
  <c r="I862" i="1"/>
  <c r="A849" i="1"/>
  <c r="D849" i="1" s="1"/>
  <c r="O848" i="1"/>
  <c r="S848" i="1" l="1"/>
  <c r="T848" i="1" s="1"/>
  <c r="R848" i="1"/>
  <c r="K790" i="1"/>
  <c r="L790" i="1" s="1"/>
  <c r="M790" i="1" s="1"/>
  <c r="J791" i="1"/>
  <c r="I863" i="1"/>
  <c r="U849" i="1"/>
  <c r="V849" i="1"/>
  <c r="A850" i="1"/>
  <c r="D850" i="1" s="1"/>
  <c r="O849" i="1"/>
  <c r="S849" i="1" l="1"/>
  <c r="T849" i="1" s="1"/>
  <c r="R849" i="1"/>
  <c r="K791" i="1"/>
  <c r="L791" i="1" s="1"/>
  <c r="M791" i="1" s="1"/>
  <c r="J792" i="1"/>
  <c r="A851" i="1"/>
  <c r="D851" i="1" s="1"/>
  <c r="O850" i="1"/>
  <c r="I864" i="1"/>
  <c r="U850" i="1"/>
  <c r="V850" i="1"/>
  <c r="S850" i="1" l="1"/>
  <c r="T850" i="1" s="1"/>
  <c r="R850" i="1"/>
  <c r="K792" i="1"/>
  <c r="L792" i="1" s="1"/>
  <c r="M792" i="1" s="1"/>
  <c r="J793" i="1"/>
  <c r="O851" i="1"/>
  <c r="A852" i="1"/>
  <c r="D852" i="1" s="1"/>
  <c r="V851" i="1"/>
  <c r="U851" i="1"/>
  <c r="I865" i="1"/>
  <c r="S851" i="1" l="1"/>
  <c r="T851" i="1" s="1"/>
  <c r="R851" i="1"/>
  <c r="K793" i="1"/>
  <c r="L793" i="1" s="1"/>
  <c r="M793" i="1" s="1"/>
  <c r="J794" i="1"/>
  <c r="I866" i="1"/>
  <c r="O852" i="1"/>
  <c r="A853" i="1"/>
  <c r="D853" i="1" s="1"/>
  <c r="V852" i="1"/>
  <c r="U852" i="1"/>
  <c r="S852" i="1" l="1"/>
  <c r="T852" i="1" s="1"/>
  <c r="R852" i="1"/>
  <c r="K794" i="1"/>
  <c r="L794" i="1" s="1"/>
  <c r="M794" i="1" s="1"/>
  <c r="J795" i="1"/>
  <c r="I867" i="1"/>
  <c r="O853" i="1"/>
  <c r="A854" i="1"/>
  <c r="D854" i="1" s="1"/>
  <c r="U853" i="1"/>
  <c r="V853" i="1"/>
  <c r="S853" i="1" l="1"/>
  <c r="T853" i="1" s="1"/>
  <c r="R853" i="1"/>
  <c r="K795" i="1"/>
  <c r="L795" i="1" s="1"/>
  <c r="M795" i="1" s="1"/>
  <c r="J796" i="1"/>
  <c r="V854" i="1"/>
  <c r="U854" i="1"/>
  <c r="I868" i="1"/>
  <c r="O854" i="1"/>
  <c r="A855" i="1"/>
  <c r="D855" i="1" s="1"/>
  <c r="S854" i="1" l="1"/>
  <c r="T854" i="1" s="1"/>
  <c r="R854" i="1"/>
  <c r="K796" i="1"/>
  <c r="L796" i="1" s="1"/>
  <c r="M796" i="1" s="1"/>
  <c r="J797" i="1"/>
  <c r="I869" i="1"/>
  <c r="A856" i="1"/>
  <c r="D856" i="1" s="1"/>
  <c r="O855" i="1"/>
  <c r="U855" i="1"/>
  <c r="V855" i="1"/>
  <c r="S855" i="1" l="1"/>
  <c r="T855" i="1" s="1"/>
  <c r="R855" i="1"/>
  <c r="K797" i="1"/>
  <c r="L797" i="1" s="1"/>
  <c r="M797" i="1" s="1"/>
  <c r="J798" i="1"/>
  <c r="U856" i="1"/>
  <c r="V856" i="1"/>
  <c r="A857" i="1"/>
  <c r="D857" i="1" s="1"/>
  <c r="O856" i="1"/>
  <c r="I870" i="1"/>
  <c r="S856" i="1" l="1"/>
  <c r="T856" i="1" s="1"/>
  <c r="R856" i="1"/>
  <c r="K798" i="1"/>
  <c r="L798" i="1" s="1"/>
  <c r="M798" i="1" s="1"/>
  <c r="J799" i="1"/>
  <c r="I871" i="1"/>
  <c r="U857" i="1"/>
  <c r="V857" i="1"/>
  <c r="A858" i="1"/>
  <c r="D858" i="1" s="1"/>
  <c r="O857" i="1"/>
  <c r="S857" i="1" l="1"/>
  <c r="T857" i="1" s="1"/>
  <c r="R857" i="1"/>
  <c r="K799" i="1"/>
  <c r="L799" i="1" s="1"/>
  <c r="M799" i="1" s="1"/>
  <c r="J800" i="1"/>
  <c r="U858" i="1"/>
  <c r="V858" i="1"/>
  <c r="O858" i="1"/>
  <c r="A859" i="1"/>
  <c r="D859" i="1" s="1"/>
  <c r="T845" i="1"/>
  <c r="I872" i="1"/>
  <c r="S858" i="1" l="1"/>
  <c r="T858" i="1" s="1"/>
  <c r="R858" i="1"/>
  <c r="K800" i="1"/>
  <c r="L800" i="1" s="1"/>
  <c r="M800" i="1" s="1"/>
  <c r="J801" i="1"/>
  <c r="A860" i="1"/>
  <c r="D860" i="1" s="1"/>
  <c r="O859" i="1"/>
  <c r="I873" i="1"/>
  <c r="V859" i="1"/>
  <c r="U859" i="1"/>
  <c r="S859" i="1" l="1"/>
  <c r="T859" i="1" s="1"/>
  <c r="R859" i="1"/>
  <c r="K801" i="1"/>
  <c r="L801" i="1" s="1"/>
  <c r="M801" i="1" s="1"/>
  <c r="J802" i="1"/>
  <c r="U860" i="1"/>
  <c r="V860" i="1"/>
  <c r="I874" i="1"/>
  <c r="O860" i="1"/>
  <c r="A861" i="1"/>
  <c r="D861" i="1" s="1"/>
  <c r="S860" i="1" l="1"/>
  <c r="T860" i="1" s="1"/>
  <c r="R860" i="1"/>
  <c r="K802" i="1"/>
  <c r="L802" i="1" s="1"/>
  <c r="M802" i="1" s="1"/>
  <c r="J803" i="1"/>
  <c r="A862" i="1"/>
  <c r="D862" i="1" s="1"/>
  <c r="O861" i="1"/>
  <c r="V861" i="1"/>
  <c r="U861" i="1"/>
  <c r="I875" i="1"/>
  <c r="S861" i="1" l="1"/>
  <c r="T861" i="1" s="1"/>
  <c r="R861" i="1"/>
  <c r="K803" i="1"/>
  <c r="L803" i="1" s="1"/>
  <c r="M803" i="1" s="1"/>
  <c r="J804" i="1"/>
  <c r="O862" i="1"/>
  <c r="A863" i="1"/>
  <c r="D863" i="1" s="1"/>
  <c r="I876" i="1"/>
  <c r="U862" i="1"/>
  <c r="V862" i="1"/>
  <c r="S862" i="1" l="1"/>
  <c r="T862" i="1" s="1"/>
  <c r="R862" i="1"/>
  <c r="K804" i="1"/>
  <c r="L804" i="1" s="1"/>
  <c r="M804" i="1" s="1"/>
  <c r="J805" i="1"/>
  <c r="I877" i="1"/>
  <c r="A864" i="1"/>
  <c r="D864" i="1" s="1"/>
  <c r="O863" i="1"/>
  <c r="V863" i="1"/>
  <c r="U863" i="1"/>
  <c r="S863" i="1" l="1"/>
  <c r="T863" i="1" s="1"/>
  <c r="R863" i="1"/>
  <c r="K805" i="1"/>
  <c r="L805" i="1" s="1"/>
  <c r="M805" i="1" s="1"/>
  <c r="J806" i="1"/>
  <c r="V864" i="1"/>
  <c r="U864" i="1"/>
  <c r="I878" i="1"/>
  <c r="O864" i="1"/>
  <c r="A865" i="1"/>
  <c r="D865" i="1" s="1"/>
  <c r="S864" i="1" l="1"/>
  <c r="T864" i="1" s="1"/>
  <c r="R864" i="1"/>
  <c r="K806" i="1"/>
  <c r="L806" i="1" s="1"/>
  <c r="M806" i="1" s="1"/>
  <c r="J807" i="1"/>
  <c r="A866" i="1"/>
  <c r="D866" i="1" s="1"/>
  <c r="O865" i="1"/>
  <c r="I879" i="1"/>
  <c r="V865" i="1"/>
  <c r="U865" i="1"/>
  <c r="S865" i="1" l="1"/>
  <c r="T865" i="1" s="1"/>
  <c r="R865" i="1"/>
  <c r="K807" i="1"/>
  <c r="L807" i="1" s="1"/>
  <c r="M807" i="1" s="1"/>
  <c r="J808" i="1"/>
  <c r="U866" i="1"/>
  <c r="V866" i="1"/>
  <c r="I880" i="1"/>
  <c r="O866" i="1"/>
  <c r="A867" i="1"/>
  <c r="D867" i="1" s="1"/>
  <c r="S866" i="1" l="1"/>
  <c r="K808" i="1"/>
  <c r="L808" i="1" s="1"/>
  <c r="M808" i="1" s="1"/>
  <c r="J809" i="1"/>
  <c r="O867" i="1"/>
  <c r="A868" i="1"/>
  <c r="D868" i="1" s="1"/>
  <c r="I881" i="1"/>
  <c r="V867" i="1"/>
  <c r="U867" i="1"/>
  <c r="S867" i="1" l="1"/>
  <c r="K809" i="1"/>
  <c r="L809" i="1" s="1"/>
  <c r="M809" i="1" s="1"/>
  <c r="J810" i="1"/>
  <c r="I882" i="1"/>
  <c r="O868" i="1"/>
  <c r="A869" i="1"/>
  <c r="D869" i="1" s="1"/>
  <c r="V868" i="1"/>
  <c r="U868" i="1"/>
  <c r="S868" i="1" l="1"/>
  <c r="T868" i="1" s="1"/>
  <c r="R868" i="1"/>
  <c r="K810" i="1"/>
  <c r="L810" i="1" s="1"/>
  <c r="M810" i="1" s="1"/>
  <c r="J811" i="1"/>
  <c r="V869" i="1"/>
  <c r="U869" i="1"/>
  <c r="I883" i="1"/>
  <c r="A870" i="1"/>
  <c r="D870" i="1" s="1"/>
  <c r="O869" i="1"/>
  <c r="S869" i="1" l="1"/>
  <c r="T869" i="1" s="1"/>
  <c r="R869" i="1"/>
  <c r="K811" i="1"/>
  <c r="L811" i="1" s="1"/>
  <c r="M811" i="1" s="1"/>
  <c r="J812" i="1"/>
  <c r="A871" i="1"/>
  <c r="D871" i="1" s="1"/>
  <c r="O870" i="1"/>
  <c r="V870" i="1"/>
  <c r="U870" i="1"/>
  <c r="I884" i="1"/>
  <c r="S870" i="1" l="1"/>
  <c r="T870" i="1" s="1"/>
  <c r="R870" i="1"/>
  <c r="K812" i="1"/>
  <c r="L812" i="1" s="1"/>
  <c r="M812" i="1" s="1"/>
  <c r="J813" i="1"/>
  <c r="V871" i="1"/>
  <c r="U871" i="1"/>
  <c r="I885" i="1"/>
  <c r="O871" i="1"/>
  <c r="A872" i="1"/>
  <c r="D872" i="1" s="1"/>
  <c r="S871" i="1" l="1"/>
  <c r="T871" i="1" s="1"/>
  <c r="R871" i="1"/>
  <c r="K813" i="1"/>
  <c r="L813" i="1" s="1"/>
  <c r="M813" i="1" s="1"/>
  <c r="J814" i="1"/>
  <c r="O872" i="1"/>
  <c r="A873" i="1"/>
  <c r="D873" i="1" s="1"/>
  <c r="I886" i="1"/>
  <c r="U872" i="1"/>
  <c r="V872" i="1"/>
  <c r="S872" i="1" l="1"/>
  <c r="T872" i="1" s="1"/>
  <c r="K814" i="1"/>
  <c r="L814" i="1" s="1"/>
  <c r="M814" i="1" s="1"/>
  <c r="J815" i="1"/>
  <c r="I887" i="1"/>
  <c r="V873" i="1"/>
  <c r="U873" i="1"/>
  <c r="O873" i="1"/>
  <c r="A874" i="1"/>
  <c r="D874" i="1" s="1"/>
  <c r="S873" i="1" l="1"/>
  <c r="T873" i="1" s="1"/>
  <c r="R873" i="1"/>
  <c r="K815" i="1"/>
  <c r="L815" i="1" s="1"/>
  <c r="M815" i="1" s="1"/>
  <c r="J816" i="1"/>
  <c r="O874" i="1"/>
  <c r="A875" i="1"/>
  <c r="D875" i="1" s="1"/>
  <c r="I888" i="1"/>
  <c r="U874" i="1"/>
  <c r="V874" i="1"/>
  <c r="S874" i="1" l="1"/>
  <c r="T874" i="1" s="1"/>
  <c r="R874" i="1"/>
  <c r="K816" i="1"/>
  <c r="L816" i="1" s="1"/>
  <c r="M816" i="1" s="1"/>
  <c r="J817" i="1"/>
  <c r="O875" i="1"/>
  <c r="A876" i="1"/>
  <c r="D876" i="1" s="1"/>
  <c r="V875" i="1"/>
  <c r="U875" i="1"/>
  <c r="I889" i="1"/>
  <c r="S875" i="1" l="1"/>
  <c r="T875" i="1" s="1"/>
  <c r="R875" i="1"/>
  <c r="K817" i="1"/>
  <c r="L817" i="1" s="1"/>
  <c r="M817" i="1" s="1"/>
  <c r="J818" i="1"/>
  <c r="A877" i="1"/>
  <c r="D877" i="1" s="1"/>
  <c r="O876" i="1"/>
  <c r="I890" i="1"/>
  <c r="V876" i="1"/>
  <c r="U876" i="1"/>
  <c r="S876" i="1" l="1"/>
  <c r="T876" i="1" s="1"/>
  <c r="R876" i="1"/>
  <c r="K818" i="1"/>
  <c r="L818" i="1" s="1"/>
  <c r="M818" i="1" s="1"/>
  <c r="J819" i="1"/>
  <c r="I891" i="1"/>
  <c r="O877" i="1"/>
  <c r="A878" i="1"/>
  <c r="D878" i="1" s="1"/>
  <c r="V877" i="1"/>
  <c r="U877" i="1"/>
  <c r="S877" i="1" l="1"/>
  <c r="T877" i="1" s="1"/>
  <c r="R877" i="1"/>
  <c r="K819" i="1"/>
  <c r="L819" i="1" s="1"/>
  <c r="M819" i="1" s="1"/>
  <c r="J820" i="1"/>
  <c r="V878" i="1"/>
  <c r="U878" i="1"/>
  <c r="I892" i="1"/>
  <c r="O878" i="1"/>
  <c r="S878" i="1" s="1"/>
  <c r="A879" i="1"/>
  <c r="D879" i="1" s="1"/>
  <c r="K820" i="1" l="1"/>
  <c r="L820" i="1" s="1"/>
  <c r="M820" i="1" s="1"/>
  <c r="J821" i="1"/>
  <c r="O879" i="1"/>
  <c r="A880" i="1"/>
  <c r="D880" i="1" s="1"/>
  <c r="I893" i="1"/>
  <c r="U879" i="1"/>
  <c r="V879" i="1"/>
  <c r="S879" i="1" l="1"/>
  <c r="T879" i="1" s="1"/>
  <c r="R879" i="1"/>
  <c r="K821" i="1"/>
  <c r="L821" i="1" s="1"/>
  <c r="M821" i="1" s="1"/>
  <c r="J822" i="1"/>
  <c r="I894" i="1"/>
  <c r="V880" i="1"/>
  <c r="U880" i="1"/>
  <c r="A881" i="1"/>
  <c r="D881" i="1" s="1"/>
  <c r="O880" i="1"/>
  <c r="S880" i="1" l="1"/>
  <c r="T880" i="1" s="1"/>
  <c r="R880" i="1"/>
  <c r="K822" i="1"/>
  <c r="L822" i="1" s="1"/>
  <c r="M822" i="1" s="1"/>
  <c r="J823" i="1"/>
  <c r="V881" i="1"/>
  <c r="U881" i="1"/>
  <c r="I895" i="1"/>
  <c r="O881" i="1"/>
  <c r="A882" i="1"/>
  <c r="D882" i="1" s="1"/>
  <c r="S881" i="1" l="1"/>
  <c r="T881" i="1" s="1"/>
  <c r="R881" i="1"/>
  <c r="K823" i="1"/>
  <c r="L823" i="1" s="1"/>
  <c r="M823" i="1" s="1"/>
  <c r="J824" i="1"/>
  <c r="I896" i="1"/>
  <c r="V882" i="1"/>
  <c r="U882" i="1"/>
  <c r="A883" i="1"/>
  <c r="D883" i="1" s="1"/>
  <c r="O882" i="1"/>
  <c r="S882" i="1" l="1"/>
  <c r="T882" i="1" s="1"/>
  <c r="R882" i="1"/>
  <c r="K824" i="1"/>
  <c r="L824" i="1" s="1"/>
  <c r="M824" i="1" s="1"/>
  <c r="J825" i="1"/>
  <c r="U883" i="1"/>
  <c r="V883" i="1"/>
  <c r="A884" i="1"/>
  <c r="D884" i="1" s="1"/>
  <c r="O883" i="1"/>
  <c r="I897" i="1"/>
  <c r="S883" i="1" l="1"/>
  <c r="T883" i="1" s="1"/>
  <c r="R883" i="1"/>
  <c r="K825" i="1"/>
  <c r="L825" i="1" s="1"/>
  <c r="M825" i="1" s="1"/>
  <c r="J826" i="1"/>
  <c r="I898" i="1"/>
  <c r="A885" i="1"/>
  <c r="D885" i="1" s="1"/>
  <c r="O884" i="1"/>
  <c r="U884" i="1"/>
  <c r="V884" i="1"/>
  <c r="S884" i="1" l="1"/>
  <c r="T884" i="1" s="1"/>
  <c r="R884" i="1"/>
  <c r="K826" i="1"/>
  <c r="L826" i="1" s="1"/>
  <c r="M826" i="1" s="1"/>
  <c r="J827" i="1"/>
  <c r="O885" i="1"/>
  <c r="A886" i="1"/>
  <c r="D886" i="1" s="1"/>
  <c r="V885" i="1"/>
  <c r="U885" i="1"/>
  <c r="I899" i="1"/>
  <c r="S885" i="1" l="1"/>
  <c r="T885" i="1" s="1"/>
  <c r="R885" i="1"/>
  <c r="K827" i="1"/>
  <c r="L827" i="1" s="1"/>
  <c r="M827" i="1" s="1"/>
  <c r="J828" i="1"/>
  <c r="I900" i="1"/>
  <c r="A887" i="1"/>
  <c r="D887" i="1" s="1"/>
  <c r="O886" i="1"/>
  <c r="V886" i="1"/>
  <c r="U886" i="1"/>
  <c r="S886" i="1" l="1"/>
  <c r="T886" i="1" s="1"/>
  <c r="R886" i="1"/>
  <c r="K828" i="1"/>
  <c r="L828" i="1" s="1"/>
  <c r="M828" i="1" s="1"/>
  <c r="J829" i="1"/>
  <c r="V887" i="1"/>
  <c r="U887" i="1"/>
  <c r="A888" i="1"/>
  <c r="D888" i="1" s="1"/>
  <c r="O887" i="1"/>
  <c r="I901" i="1"/>
  <c r="S887" i="1" l="1"/>
  <c r="T887" i="1" s="1"/>
  <c r="R887" i="1"/>
  <c r="K829" i="1"/>
  <c r="L829" i="1" s="1"/>
  <c r="M829" i="1" s="1"/>
  <c r="J830" i="1"/>
  <c r="V888" i="1"/>
  <c r="U888" i="1"/>
  <c r="I902" i="1"/>
  <c r="O888" i="1"/>
  <c r="A889" i="1"/>
  <c r="D889" i="1" s="1"/>
  <c r="S888" i="1" l="1"/>
  <c r="T888" i="1" s="1"/>
  <c r="R888" i="1"/>
  <c r="K830" i="1"/>
  <c r="L830" i="1" s="1"/>
  <c r="M830" i="1" s="1"/>
  <c r="J831" i="1"/>
  <c r="U889" i="1"/>
  <c r="V889" i="1"/>
  <c r="A890" i="1"/>
  <c r="D890" i="1" s="1"/>
  <c r="O889" i="1"/>
  <c r="I903" i="1"/>
  <c r="S889" i="1" l="1"/>
  <c r="T889" i="1" s="1"/>
  <c r="R889" i="1"/>
  <c r="K831" i="1"/>
  <c r="L831" i="1" s="1"/>
  <c r="M831" i="1" s="1"/>
  <c r="J832" i="1"/>
  <c r="I904" i="1"/>
  <c r="V890" i="1"/>
  <c r="U890" i="1"/>
  <c r="O890" i="1"/>
  <c r="A891" i="1"/>
  <c r="D891" i="1" s="1"/>
  <c r="S890" i="1" l="1"/>
  <c r="T890" i="1" s="1"/>
  <c r="R890" i="1"/>
  <c r="K832" i="1"/>
  <c r="L832" i="1" s="1"/>
  <c r="M832" i="1" s="1"/>
  <c r="J833" i="1"/>
  <c r="A892" i="1"/>
  <c r="D892" i="1" s="1"/>
  <c r="O891" i="1"/>
  <c r="V891" i="1"/>
  <c r="U891" i="1"/>
  <c r="T878" i="1"/>
  <c r="I905" i="1"/>
  <c r="S891" i="1" l="1"/>
  <c r="T891" i="1" s="1"/>
  <c r="R891" i="1"/>
  <c r="K833" i="1"/>
  <c r="L833" i="1" s="1"/>
  <c r="M833" i="1" s="1"/>
  <c r="J834" i="1"/>
  <c r="I906" i="1"/>
  <c r="O892" i="1"/>
  <c r="A893" i="1"/>
  <c r="D893" i="1" s="1"/>
  <c r="U892" i="1"/>
  <c r="V892" i="1"/>
  <c r="S892" i="1" l="1"/>
  <c r="T892" i="1" s="1"/>
  <c r="R892" i="1"/>
  <c r="K834" i="1"/>
  <c r="L834" i="1" s="1"/>
  <c r="M834" i="1" s="1"/>
  <c r="J835" i="1"/>
  <c r="A894" i="1"/>
  <c r="D894" i="1" s="1"/>
  <c r="O893" i="1"/>
  <c r="U893" i="1"/>
  <c r="V893" i="1"/>
  <c r="I907" i="1"/>
  <c r="S893" i="1" l="1"/>
  <c r="T893" i="1" s="1"/>
  <c r="R893" i="1"/>
  <c r="K835" i="1"/>
  <c r="L835" i="1" s="1"/>
  <c r="M835" i="1" s="1"/>
  <c r="J836" i="1"/>
  <c r="I908" i="1"/>
  <c r="V894" i="1"/>
  <c r="U894" i="1"/>
  <c r="A895" i="1"/>
  <c r="D895" i="1" s="1"/>
  <c r="O894" i="1"/>
  <c r="S894" i="1" l="1"/>
  <c r="K836" i="1"/>
  <c r="L836" i="1" s="1"/>
  <c r="M836" i="1" s="1"/>
  <c r="J837" i="1"/>
  <c r="V895" i="1"/>
  <c r="U895" i="1"/>
  <c r="O895" i="1"/>
  <c r="A896" i="1"/>
  <c r="D896" i="1" s="1"/>
  <c r="I909" i="1"/>
  <c r="S895" i="1" l="1"/>
  <c r="K837" i="1"/>
  <c r="L837" i="1" s="1"/>
  <c r="M837" i="1" s="1"/>
  <c r="J838" i="1"/>
  <c r="I910" i="1"/>
  <c r="O896" i="1"/>
  <c r="A897" i="1"/>
  <c r="D897" i="1" s="1"/>
  <c r="V896" i="1"/>
  <c r="U896" i="1"/>
  <c r="S896" i="1" l="1"/>
  <c r="T896" i="1" s="1"/>
  <c r="R896" i="1"/>
  <c r="K838" i="1"/>
  <c r="L838" i="1" s="1"/>
  <c r="M838" i="1" s="1"/>
  <c r="J839" i="1"/>
  <c r="U897" i="1"/>
  <c r="V897" i="1"/>
  <c r="I911" i="1"/>
  <c r="O897" i="1"/>
  <c r="A898" i="1"/>
  <c r="D898" i="1" s="1"/>
  <c r="S897" i="1" l="1"/>
  <c r="T897" i="1" s="1"/>
  <c r="R897" i="1"/>
  <c r="K839" i="1"/>
  <c r="L839" i="1" s="1"/>
  <c r="M839" i="1" s="1"/>
  <c r="J840" i="1"/>
  <c r="A899" i="1"/>
  <c r="D899" i="1" s="1"/>
  <c r="O898" i="1"/>
  <c r="V898" i="1"/>
  <c r="U898" i="1"/>
  <c r="I912" i="1"/>
  <c r="S898" i="1" l="1"/>
  <c r="T898" i="1" s="1"/>
  <c r="R898" i="1"/>
  <c r="K840" i="1"/>
  <c r="L840" i="1" s="1"/>
  <c r="M840" i="1" s="1"/>
  <c r="J841" i="1"/>
  <c r="A900" i="1"/>
  <c r="D900" i="1" s="1"/>
  <c r="O899" i="1"/>
  <c r="U899" i="1"/>
  <c r="V899" i="1"/>
  <c r="I913" i="1"/>
  <c r="S899" i="1" l="1"/>
  <c r="T899" i="1" s="1"/>
  <c r="R899" i="1"/>
  <c r="K841" i="1"/>
  <c r="L841" i="1" s="1"/>
  <c r="M841" i="1" s="1"/>
  <c r="J842" i="1"/>
  <c r="O900" i="1"/>
  <c r="A901" i="1"/>
  <c r="D901" i="1" s="1"/>
  <c r="I914" i="1"/>
  <c r="U900" i="1"/>
  <c r="V900" i="1"/>
  <c r="S900" i="1" l="1"/>
  <c r="T900" i="1" s="1"/>
  <c r="R900" i="1"/>
  <c r="K842" i="1"/>
  <c r="L842" i="1" s="1"/>
  <c r="M842" i="1" s="1"/>
  <c r="J843" i="1"/>
  <c r="U901" i="1"/>
  <c r="V901" i="1"/>
  <c r="I915" i="1"/>
  <c r="O901" i="1"/>
  <c r="A902" i="1"/>
  <c r="D902" i="1" s="1"/>
  <c r="S901" i="1" l="1"/>
  <c r="T901" i="1" s="1"/>
  <c r="R901" i="1"/>
  <c r="K843" i="1"/>
  <c r="L843" i="1" s="1"/>
  <c r="M843" i="1" s="1"/>
  <c r="J844" i="1"/>
  <c r="O902" i="1"/>
  <c r="A903" i="1"/>
  <c r="D903" i="1" s="1"/>
  <c r="V902" i="1"/>
  <c r="U902" i="1"/>
  <c r="I916" i="1"/>
  <c r="S902" i="1" l="1"/>
  <c r="K844" i="1"/>
  <c r="L844" i="1" s="1"/>
  <c r="M844" i="1" s="1"/>
  <c r="J845" i="1"/>
  <c r="V903" i="1"/>
  <c r="U903" i="1"/>
  <c r="I917" i="1"/>
  <c r="O903" i="1"/>
  <c r="A904" i="1"/>
  <c r="D904" i="1" s="1"/>
  <c r="S903" i="1" l="1"/>
  <c r="T903" i="1" s="1"/>
  <c r="R903" i="1"/>
  <c r="K845" i="1"/>
  <c r="L845" i="1" s="1"/>
  <c r="M845" i="1" s="1"/>
  <c r="J846" i="1"/>
  <c r="O904" i="1"/>
  <c r="A905" i="1"/>
  <c r="D905" i="1" s="1"/>
  <c r="V904" i="1"/>
  <c r="U904" i="1"/>
  <c r="I918" i="1"/>
  <c r="S904" i="1" l="1"/>
  <c r="T904" i="1" s="1"/>
  <c r="R904" i="1"/>
  <c r="K846" i="1"/>
  <c r="L846" i="1" s="1"/>
  <c r="M846" i="1" s="1"/>
  <c r="J847" i="1"/>
  <c r="I919" i="1"/>
  <c r="A906" i="1"/>
  <c r="D906" i="1" s="1"/>
  <c r="O905" i="1"/>
  <c r="V905" i="1"/>
  <c r="U905" i="1"/>
  <c r="S905" i="1" l="1"/>
  <c r="T905" i="1" s="1"/>
  <c r="R905" i="1"/>
  <c r="J848" i="1"/>
  <c r="K847" i="1"/>
  <c r="L847" i="1" s="1"/>
  <c r="M847" i="1" s="1"/>
  <c r="U906" i="1"/>
  <c r="V906" i="1"/>
  <c r="A907" i="1"/>
  <c r="D907" i="1" s="1"/>
  <c r="O906" i="1"/>
  <c r="I920" i="1"/>
  <c r="S906" i="1" l="1"/>
  <c r="T906" i="1" s="1"/>
  <c r="R906" i="1"/>
  <c r="K848" i="1"/>
  <c r="L848" i="1" s="1"/>
  <c r="M848" i="1" s="1"/>
  <c r="J849" i="1"/>
  <c r="O907" i="1"/>
  <c r="A908" i="1"/>
  <c r="D908" i="1" s="1"/>
  <c r="I921" i="1"/>
  <c r="V907" i="1"/>
  <c r="U907" i="1"/>
  <c r="S907" i="1" l="1"/>
  <c r="T907" i="1" s="1"/>
  <c r="R907" i="1"/>
  <c r="J850" i="1"/>
  <c r="K849" i="1"/>
  <c r="L849" i="1" s="1"/>
  <c r="M849" i="1" s="1"/>
  <c r="V908" i="1"/>
  <c r="U908" i="1"/>
  <c r="I922" i="1"/>
  <c r="I923" i="1" s="1"/>
  <c r="I924" i="1" s="1"/>
  <c r="I925" i="1" s="1"/>
  <c r="I926" i="1" s="1"/>
  <c r="I927" i="1" s="1"/>
  <c r="I928" i="1" s="1"/>
  <c r="I929" i="1" s="1"/>
  <c r="I930" i="1" s="1"/>
  <c r="I931" i="1" s="1"/>
  <c r="I932" i="1" s="1"/>
  <c r="I933" i="1" s="1"/>
  <c r="I934" i="1" s="1"/>
  <c r="I935" i="1" s="1"/>
  <c r="I936" i="1" s="1"/>
  <c r="I937" i="1" s="1"/>
  <c r="I938" i="1" s="1"/>
  <c r="I939" i="1" s="1"/>
  <c r="I940" i="1" s="1"/>
  <c r="I941" i="1" s="1"/>
  <c r="I942" i="1" s="1"/>
  <c r="I943" i="1" s="1"/>
  <c r="I944" i="1" s="1"/>
  <c r="I945" i="1" s="1"/>
  <c r="I946" i="1" s="1"/>
  <c r="I947" i="1" s="1"/>
  <c r="I948" i="1" s="1"/>
  <c r="I949" i="1" s="1"/>
  <c r="I950" i="1" s="1"/>
  <c r="I951" i="1" s="1"/>
  <c r="I952" i="1" s="1"/>
  <c r="I953" i="1" s="1"/>
  <c r="I954" i="1" s="1"/>
  <c r="I955" i="1" s="1"/>
  <c r="I956" i="1" s="1"/>
  <c r="I957" i="1" s="1"/>
  <c r="I958" i="1" s="1"/>
  <c r="I959" i="1" s="1"/>
  <c r="I960" i="1" s="1"/>
  <c r="I961" i="1" s="1"/>
  <c r="I962" i="1" s="1"/>
  <c r="I963" i="1" s="1"/>
  <c r="I964" i="1" s="1"/>
  <c r="I965" i="1" s="1"/>
  <c r="I966" i="1" s="1"/>
  <c r="I967" i="1" s="1"/>
  <c r="I968" i="1" s="1"/>
  <c r="I969" i="1" s="1"/>
  <c r="I970" i="1" s="1"/>
  <c r="I971" i="1" s="1"/>
  <c r="I972" i="1" s="1"/>
  <c r="I973" i="1" s="1"/>
  <c r="I974" i="1" s="1"/>
  <c r="I975" i="1" s="1"/>
  <c r="I976" i="1" s="1"/>
  <c r="I977" i="1" s="1"/>
  <c r="I978" i="1" s="1"/>
  <c r="I979" i="1" s="1"/>
  <c r="I980" i="1" s="1"/>
  <c r="I981" i="1" s="1"/>
  <c r="I982" i="1" s="1"/>
  <c r="I983" i="1" s="1"/>
  <c r="I984" i="1" s="1"/>
  <c r="I985" i="1" s="1"/>
  <c r="I986" i="1" s="1"/>
  <c r="I987" i="1" s="1"/>
  <c r="I988" i="1" s="1"/>
  <c r="I989" i="1" s="1"/>
  <c r="I990" i="1" s="1"/>
  <c r="I991" i="1" s="1"/>
  <c r="I992" i="1" s="1"/>
  <c r="I993" i="1" s="1"/>
  <c r="I994" i="1" s="1"/>
  <c r="I995" i="1" s="1"/>
  <c r="I996" i="1" s="1"/>
  <c r="I997" i="1" s="1"/>
  <c r="I998" i="1" s="1"/>
  <c r="I999" i="1" s="1"/>
  <c r="I1000" i="1" s="1"/>
  <c r="I1001" i="1" s="1"/>
  <c r="I1002" i="1" s="1"/>
  <c r="I1003" i="1" s="1"/>
  <c r="I1004" i="1" s="1"/>
  <c r="I1005" i="1" s="1"/>
  <c r="I1006" i="1" s="1"/>
  <c r="I1007" i="1" s="1"/>
  <c r="I1008" i="1" s="1"/>
  <c r="I1009" i="1" s="1"/>
  <c r="I1010" i="1" s="1"/>
  <c r="I1011" i="1" s="1"/>
  <c r="I1012" i="1" s="1"/>
  <c r="I1013" i="1" s="1"/>
  <c r="I1014" i="1" s="1"/>
  <c r="I1015" i="1" s="1"/>
  <c r="I1016" i="1" s="1"/>
  <c r="I1017" i="1" s="1"/>
  <c r="I1018" i="1" s="1"/>
  <c r="I1019" i="1" s="1"/>
  <c r="I1020" i="1" s="1"/>
  <c r="I1021" i="1" s="1"/>
  <c r="I1022" i="1" s="1"/>
  <c r="I1023" i="1" s="1"/>
  <c r="I1024" i="1" s="1"/>
  <c r="I1025" i="1" s="1"/>
  <c r="I1026" i="1" s="1"/>
  <c r="I1027" i="1" s="1"/>
  <c r="I1028" i="1" s="1"/>
  <c r="I1029" i="1" s="1"/>
  <c r="I1030" i="1" s="1"/>
  <c r="I1031" i="1" s="1"/>
  <c r="I1032" i="1" s="1"/>
  <c r="I1033" i="1" s="1"/>
  <c r="I1034" i="1" s="1"/>
  <c r="I1035" i="1" s="1"/>
  <c r="I1036" i="1" s="1"/>
  <c r="I1037" i="1" s="1"/>
  <c r="I1038" i="1" s="1"/>
  <c r="I1039" i="1" s="1"/>
  <c r="I1040" i="1" s="1"/>
  <c r="I1041" i="1" s="1"/>
  <c r="I1042" i="1" s="1"/>
  <c r="I1043" i="1" s="1"/>
  <c r="I1044" i="1" s="1"/>
  <c r="I1045" i="1" s="1"/>
  <c r="I1046" i="1" s="1"/>
  <c r="I1047" i="1" s="1"/>
  <c r="I1048" i="1" s="1"/>
  <c r="I1049" i="1" s="1"/>
  <c r="I1050" i="1" s="1"/>
  <c r="I1051" i="1" s="1"/>
  <c r="I1052" i="1" s="1"/>
  <c r="I1053" i="1" s="1"/>
  <c r="I1054" i="1" s="1"/>
  <c r="I1055" i="1" s="1"/>
  <c r="I1056" i="1" s="1"/>
  <c r="I1057" i="1" s="1"/>
  <c r="I1058" i="1" s="1"/>
  <c r="I1059" i="1" s="1"/>
  <c r="I1060" i="1" s="1"/>
  <c r="I1061" i="1" s="1"/>
  <c r="I1062" i="1" s="1"/>
  <c r="I1063" i="1" s="1"/>
  <c r="I1064" i="1" s="1"/>
  <c r="I1065" i="1" s="1"/>
  <c r="I1066" i="1" s="1"/>
  <c r="I1067" i="1" s="1"/>
  <c r="I1068" i="1" s="1"/>
  <c r="I1069" i="1" s="1"/>
  <c r="I1070" i="1" s="1"/>
  <c r="I1071" i="1" s="1"/>
  <c r="I1072" i="1" s="1"/>
  <c r="I1073" i="1" s="1"/>
  <c r="I1074" i="1" s="1"/>
  <c r="I1075" i="1" s="1"/>
  <c r="I1076" i="1" s="1"/>
  <c r="I1077" i="1" s="1"/>
  <c r="I1078" i="1" s="1"/>
  <c r="I1079" i="1" s="1"/>
  <c r="I1080" i="1" s="1"/>
  <c r="I1081" i="1" s="1"/>
  <c r="I1082" i="1" s="1"/>
  <c r="I1083" i="1" s="1"/>
  <c r="I1084" i="1" s="1"/>
  <c r="I1085" i="1" s="1"/>
  <c r="I1086" i="1" s="1"/>
  <c r="I1087" i="1" s="1"/>
  <c r="I1088" i="1" s="1"/>
  <c r="I1089" i="1" s="1"/>
  <c r="I1090" i="1" s="1"/>
  <c r="I1091" i="1" s="1"/>
  <c r="I1092" i="1" s="1"/>
  <c r="I1093" i="1" s="1"/>
  <c r="I1094" i="1" s="1"/>
  <c r="I1095" i="1" s="1"/>
  <c r="I1096" i="1" s="1"/>
  <c r="I1097" i="1" s="1"/>
  <c r="I1098" i="1" s="1"/>
  <c r="I1099" i="1" s="1"/>
  <c r="I1100" i="1" s="1"/>
  <c r="I1101" i="1" s="1"/>
  <c r="I1102" i="1" s="1"/>
  <c r="I1103" i="1" s="1"/>
  <c r="I1104" i="1" s="1"/>
  <c r="I1105" i="1" s="1"/>
  <c r="I1106" i="1" s="1"/>
  <c r="I1107" i="1" s="1"/>
  <c r="I1108" i="1" s="1"/>
  <c r="I1109" i="1" s="1"/>
  <c r="I1110" i="1" s="1"/>
  <c r="I1111" i="1" s="1"/>
  <c r="I1112" i="1" s="1"/>
  <c r="I1113" i="1" s="1"/>
  <c r="I1114" i="1" s="1"/>
  <c r="I1115" i="1" s="1"/>
  <c r="I1116" i="1" s="1"/>
  <c r="I1117" i="1" s="1"/>
  <c r="I1118" i="1" s="1"/>
  <c r="I1119" i="1" s="1"/>
  <c r="I1120" i="1" s="1"/>
  <c r="I1121" i="1" s="1"/>
  <c r="I1122" i="1" s="1"/>
  <c r="I1123" i="1" s="1"/>
  <c r="I1124" i="1" s="1"/>
  <c r="I1125" i="1" s="1"/>
  <c r="I1126" i="1" s="1"/>
  <c r="I1127" i="1" s="1"/>
  <c r="I1128" i="1" s="1"/>
  <c r="I1129" i="1" s="1"/>
  <c r="I1130" i="1" s="1"/>
  <c r="I1131" i="1" s="1"/>
  <c r="I1132" i="1" s="1"/>
  <c r="I1133" i="1" s="1"/>
  <c r="I1134" i="1" s="1"/>
  <c r="I1135" i="1" s="1"/>
  <c r="I1136" i="1" s="1"/>
  <c r="I1137" i="1" s="1"/>
  <c r="I1138" i="1" s="1"/>
  <c r="I1139" i="1" s="1"/>
  <c r="I1140" i="1" s="1"/>
  <c r="I1141" i="1" s="1"/>
  <c r="I1142" i="1" s="1"/>
  <c r="I1143" i="1" s="1"/>
  <c r="I1144" i="1" s="1"/>
  <c r="I1145" i="1" s="1"/>
  <c r="I1146" i="1" s="1"/>
  <c r="I1147" i="1" s="1"/>
  <c r="I1148" i="1" s="1"/>
  <c r="I1149" i="1" s="1"/>
  <c r="I1150" i="1" s="1"/>
  <c r="I1151" i="1" s="1"/>
  <c r="I1152" i="1" s="1"/>
  <c r="I1153" i="1" s="1"/>
  <c r="I1154" i="1" s="1"/>
  <c r="I1155" i="1" s="1"/>
  <c r="I1156" i="1" s="1"/>
  <c r="I1157" i="1" s="1"/>
  <c r="I1158" i="1" s="1"/>
  <c r="I1159" i="1" s="1"/>
  <c r="I1160" i="1" s="1"/>
  <c r="I1161" i="1" s="1"/>
  <c r="I1162" i="1" s="1"/>
  <c r="I1163" i="1" s="1"/>
  <c r="I1164" i="1" s="1"/>
  <c r="I1165" i="1" s="1"/>
  <c r="I1166" i="1" s="1"/>
  <c r="I1167" i="1" s="1"/>
  <c r="I1168" i="1" s="1"/>
  <c r="I1169" i="1" s="1"/>
  <c r="I1170" i="1" s="1"/>
  <c r="I1171" i="1" s="1"/>
  <c r="I1172" i="1" s="1"/>
  <c r="I1173" i="1" s="1"/>
  <c r="I1174" i="1" s="1"/>
  <c r="I1175" i="1" s="1"/>
  <c r="I1176" i="1" s="1"/>
  <c r="I1177" i="1" s="1"/>
  <c r="I1178" i="1" s="1"/>
  <c r="I1179" i="1" s="1"/>
  <c r="I1180" i="1" s="1"/>
  <c r="I1181" i="1" s="1"/>
  <c r="I1182" i="1" s="1"/>
  <c r="I1183" i="1" s="1"/>
  <c r="I1184" i="1" s="1"/>
  <c r="I1185" i="1" s="1"/>
  <c r="I1186" i="1" s="1"/>
  <c r="I1187" i="1" s="1"/>
  <c r="I1188" i="1" s="1"/>
  <c r="I1189" i="1" s="1"/>
  <c r="I1190" i="1" s="1"/>
  <c r="I1191" i="1" s="1"/>
  <c r="I1192" i="1" s="1"/>
  <c r="I1193" i="1" s="1"/>
  <c r="I1194" i="1" s="1"/>
  <c r="I1195" i="1" s="1"/>
  <c r="I1196" i="1" s="1"/>
  <c r="I1197" i="1" s="1"/>
  <c r="I1198" i="1" s="1"/>
  <c r="I1199" i="1" s="1"/>
  <c r="I1200" i="1" s="1"/>
  <c r="I1201" i="1" s="1"/>
  <c r="I1202" i="1" s="1"/>
  <c r="O908" i="1"/>
  <c r="S908" i="1" s="1"/>
  <c r="A909" i="1"/>
  <c r="D909" i="1" s="1"/>
  <c r="K850" i="1" l="1"/>
  <c r="L850" i="1" s="1"/>
  <c r="M850" i="1" s="1"/>
  <c r="J851" i="1"/>
  <c r="A910" i="1"/>
  <c r="D910" i="1" s="1"/>
  <c r="O909" i="1"/>
  <c r="V909" i="1"/>
  <c r="U909" i="1"/>
  <c r="S909" i="1" l="1"/>
  <c r="T909" i="1" s="1"/>
  <c r="R909" i="1"/>
  <c r="J852" i="1"/>
  <c r="K851" i="1"/>
  <c r="L851" i="1" s="1"/>
  <c r="M851" i="1" s="1"/>
  <c r="U910" i="1"/>
  <c r="V910" i="1"/>
  <c r="A911" i="1"/>
  <c r="D911" i="1" s="1"/>
  <c r="O910" i="1"/>
  <c r="S910" i="1" l="1"/>
  <c r="T910" i="1" s="1"/>
  <c r="R910" i="1"/>
  <c r="K852" i="1"/>
  <c r="L852" i="1" s="1"/>
  <c r="M852" i="1" s="1"/>
  <c r="J853" i="1"/>
  <c r="V911" i="1"/>
  <c r="U911" i="1"/>
  <c r="O911" i="1"/>
  <c r="A912" i="1"/>
  <c r="D912" i="1" s="1"/>
  <c r="S911" i="1" l="1"/>
  <c r="T911" i="1" s="1"/>
  <c r="R911" i="1"/>
  <c r="J854" i="1"/>
  <c r="K853" i="1"/>
  <c r="L853" i="1" s="1"/>
  <c r="M853" i="1" s="1"/>
  <c r="O912" i="1"/>
  <c r="A913" i="1"/>
  <c r="D913" i="1" s="1"/>
  <c r="V912" i="1"/>
  <c r="U912" i="1"/>
  <c r="S912" i="1" l="1"/>
  <c r="T912" i="1" s="1"/>
  <c r="R912" i="1"/>
  <c r="K854" i="1"/>
  <c r="L854" i="1" s="1"/>
  <c r="M854" i="1" s="1"/>
  <c r="J855" i="1"/>
  <c r="V913" i="1"/>
  <c r="U913" i="1"/>
  <c r="O913" i="1"/>
  <c r="A914" i="1"/>
  <c r="D914" i="1" s="1"/>
  <c r="S913" i="1" l="1"/>
  <c r="T913" i="1" s="1"/>
  <c r="R913" i="1"/>
  <c r="J856" i="1"/>
  <c r="K855" i="1"/>
  <c r="L855" i="1" s="1"/>
  <c r="M855" i="1" s="1"/>
  <c r="U914" i="1"/>
  <c r="V914" i="1"/>
  <c r="A915" i="1"/>
  <c r="D915" i="1" s="1"/>
  <c r="O914" i="1"/>
  <c r="S914" i="1" l="1"/>
  <c r="T914" i="1" s="1"/>
  <c r="R914" i="1"/>
  <c r="K856" i="1"/>
  <c r="L856" i="1" s="1"/>
  <c r="M856" i="1" s="1"/>
  <c r="J857" i="1"/>
  <c r="V915" i="1"/>
  <c r="U915" i="1"/>
  <c r="O915" i="1"/>
  <c r="A916" i="1"/>
  <c r="D916" i="1" s="1"/>
  <c r="S915" i="1" l="1"/>
  <c r="T915" i="1" s="1"/>
  <c r="R915" i="1"/>
  <c r="J858" i="1"/>
  <c r="K857" i="1"/>
  <c r="L857" i="1" s="1"/>
  <c r="M857" i="1" s="1"/>
  <c r="O916" i="1"/>
  <c r="A917" i="1"/>
  <c r="D917" i="1" s="1"/>
  <c r="V916" i="1"/>
  <c r="U916" i="1"/>
  <c r="S916" i="1" l="1"/>
  <c r="T916" i="1" s="1"/>
  <c r="K858" i="1"/>
  <c r="L858" i="1" s="1"/>
  <c r="M858" i="1" s="1"/>
  <c r="J859" i="1"/>
  <c r="U917" i="1"/>
  <c r="V917" i="1"/>
  <c r="A918" i="1"/>
  <c r="D918" i="1" s="1"/>
  <c r="O917" i="1"/>
  <c r="S917" i="1" l="1"/>
  <c r="T917" i="1" s="1"/>
  <c r="R917" i="1"/>
  <c r="J860" i="1"/>
  <c r="K859" i="1"/>
  <c r="L859" i="1" s="1"/>
  <c r="M859" i="1" s="1"/>
  <c r="U918" i="1"/>
  <c r="V918" i="1"/>
  <c r="A919" i="1"/>
  <c r="D919" i="1" s="1"/>
  <c r="O918" i="1"/>
  <c r="S918" i="1" l="1"/>
  <c r="T918" i="1" s="1"/>
  <c r="R918" i="1"/>
  <c r="K860" i="1"/>
  <c r="L860" i="1" s="1"/>
  <c r="M860" i="1" s="1"/>
  <c r="J861" i="1"/>
  <c r="O919" i="1"/>
  <c r="A920" i="1"/>
  <c r="D920" i="1" s="1"/>
  <c r="U919" i="1"/>
  <c r="V919" i="1"/>
  <c r="S919" i="1" l="1"/>
  <c r="T919" i="1" s="1"/>
  <c r="R919" i="1"/>
  <c r="J862" i="1"/>
  <c r="K861" i="1"/>
  <c r="L861" i="1" s="1"/>
  <c r="M861" i="1" s="1"/>
  <c r="O920" i="1"/>
  <c r="A921" i="1"/>
  <c r="D921" i="1" s="1"/>
  <c r="V920" i="1"/>
  <c r="U920" i="1"/>
  <c r="S920" i="1" l="1"/>
  <c r="T920" i="1" s="1"/>
  <c r="R920" i="1"/>
  <c r="K862" i="1"/>
  <c r="L862" i="1" s="1"/>
  <c r="M862" i="1" s="1"/>
  <c r="J863" i="1"/>
  <c r="A922" i="1"/>
  <c r="D922" i="1" s="1"/>
  <c r="O921" i="1"/>
  <c r="V921" i="1"/>
  <c r="U921" i="1"/>
  <c r="S921" i="1" l="1"/>
  <c r="T921" i="1" s="1"/>
  <c r="A923" i="1"/>
  <c r="D923" i="1" s="1"/>
  <c r="J864" i="1"/>
  <c r="K863" i="1"/>
  <c r="L863" i="1" s="1"/>
  <c r="M863" i="1" s="1"/>
  <c r="O922" i="1"/>
  <c r="V922" i="1"/>
  <c r="U922" i="1"/>
  <c r="S922" i="1" l="1"/>
  <c r="T922" i="1" s="1"/>
  <c r="R922" i="1"/>
  <c r="V923" i="1"/>
  <c r="U923" i="1"/>
  <c r="O923" i="1"/>
  <c r="A924" i="1"/>
  <c r="D924" i="1" s="1"/>
  <c r="K864" i="1"/>
  <c r="L864" i="1" s="1"/>
  <c r="M864" i="1" s="1"/>
  <c r="J865" i="1"/>
  <c r="S923" i="1" l="1"/>
  <c r="T923" i="1" s="1"/>
  <c r="R923" i="1"/>
  <c r="A925" i="1"/>
  <c r="D925" i="1" s="1"/>
  <c r="O924" i="1"/>
  <c r="V924" i="1"/>
  <c r="U924" i="1"/>
  <c r="J866" i="1"/>
  <c r="K865" i="1"/>
  <c r="L865" i="1" s="1"/>
  <c r="M865" i="1" s="1"/>
  <c r="S924" i="1" l="1"/>
  <c r="T924" i="1" s="1"/>
  <c r="R924" i="1"/>
  <c r="U925" i="1"/>
  <c r="V925" i="1"/>
  <c r="A926" i="1"/>
  <c r="D926" i="1" s="1"/>
  <c r="O925" i="1"/>
  <c r="K866" i="1"/>
  <c r="L866" i="1" s="1"/>
  <c r="M866" i="1" s="1"/>
  <c r="J867" i="1"/>
  <c r="S925" i="1" l="1"/>
  <c r="V926" i="1"/>
  <c r="U926" i="1"/>
  <c r="A927" i="1"/>
  <c r="D927" i="1" s="1"/>
  <c r="O926" i="1"/>
  <c r="J868" i="1"/>
  <c r="K867" i="1"/>
  <c r="L867" i="1" s="1"/>
  <c r="M867" i="1" s="1"/>
  <c r="S926" i="1" l="1"/>
  <c r="V927" i="1"/>
  <c r="U927" i="1"/>
  <c r="A928" i="1"/>
  <c r="D928" i="1" s="1"/>
  <c r="O927" i="1"/>
  <c r="K868" i="1"/>
  <c r="L868" i="1" s="1"/>
  <c r="M868" i="1" s="1"/>
  <c r="J869" i="1"/>
  <c r="S927" i="1" l="1"/>
  <c r="T927" i="1" s="1"/>
  <c r="R927" i="1"/>
  <c r="V928" i="1"/>
  <c r="U928" i="1"/>
  <c r="O928" i="1"/>
  <c r="A929" i="1"/>
  <c r="D929" i="1" s="1"/>
  <c r="J870" i="1"/>
  <c r="K869" i="1"/>
  <c r="L869" i="1" s="1"/>
  <c r="M869" i="1" s="1"/>
  <c r="S928" i="1" l="1"/>
  <c r="T928" i="1" s="1"/>
  <c r="R928" i="1"/>
  <c r="O929" i="1"/>
  <c r="A930" i="1"/>
  <c r="D930" i="1" s="1"/>
  <c r="V929" i="1"/>
  <c r="U929" i="1"/>
  <c r="K870" i="1"/>
  <c r="L870" i="1" s="1"/>
  <c r="M870" i="1" s="1"/>
  <c r="J871" i="1"/>
  <c r="S929" i="1" l="1"/>
  <c r="T929" i="1" s="1"/>
  <c r="R929" i="1"/>
  <c r="O930" i="1"/>
  <c r="A931" i="1"/>
  <c r="D931" i="1" s="1"/>
  <c r="U930" i="1"/>
  <c r="V930" i="1"/>
  <c r="J872" i="1"/>
  <c r="K871" i="1"/>
  <c r="L871" i="1" s="1"/>
  <c r="M871" i="1" s="1"/>
  <c r="S930" i="1" l="1"/>
  <c r="T930" i="1" s="1"/>
  <c r="R930" i="1"/>
  <c r="A932" i="1"/>
  <c r="D932" i="1" s="1"/>
  <c r="O931" i="1"/>
  <c r="U931" i="1"/>
  <c r="V931" i="1"/>
  <c r="K872" i="1"/>
  <c r="L872" i="1" s="1"/>
  <c r="M872" i="1" s="1"/>
  <c r="J873" i="1"/>
  <c r="S931" i="1" l="1"/>
  <c r="A933" i="1"/>
  <c r="D933" i="1" s="1"/>
  <c r="O932" i="1"/>
  <c r="U932" i="1"/>
  <c r="V932" i="1"/>
  <c r="J874" i="1"/>
  <c r="K873" i="1"/>
  <c r="L873" i="1" s="1"/>
  <c r="M873" i="1" s="1"/>
  <c r="S932" i="1" l="1"/>
  <c r="T932" i="1" s="1"/>
  <c r="R932" i="1"/>
  <c r="U933" i="1"/>
  <c r="V933" i="1"/>
  <c r="O933" i="1"/>
  <c r="A934" i="1"/>
  <c r="D934" i="1" s="1"/>
  <c r="K874" i="1"/>
  <c r="L874" i="1" s="1"/>
  <c r="M874" i="1" s="1"/>
  <c r="J875" i="1"/>
  <c r="S933" i="1" l="1"/>
  <c r="T933" i="1" s="1"/>
  <c r="R933" i="1"/>
  <c r="U934" i="1"/>
  <c r="V934" i="1"/>
  <c r="O934" i="1"/>
  <c r="A935" i="1"/>
  <c r="D935" i="1" s="1"/>
  <c r="J876" i="1"/>
  <c r="K875" i="1"/>
  <c r="L875" i="1" s="1"/>
  <c r="M875" i="1" s="1"/>
  <c r="S934" i="1" l="1"/>
  <c r="T934" i="1" s="1"/>
  <c r="R934" i="1"/>
  <c r="V935" i="1"/>
  <c r="U935" i="1"/>
  <c r="A936" i="1"/>
  <c r="D936" i="1" s="1"/>
  <c r="O935" i="1"/>
  <c r="K876" i="1"/>
  <c r="L876" i="1" s="1"/>
  <c r="M876" i="1" s="1"/>
  <c r="J877" i="1"/>
  <c r="S935" i="1" l="1"/>
  <c r="T935" i="1" s="1"/>
  <c r="R935" i="1"/>
  <c r="O936" i="1"/>
  <c r="A937" i="1"/>
  <c r="D937" i="1" s="1"/>
  <c r="U936" i="1"/>
  <c r="V936" i="1"/>
  <c r="J878" i="1"/>
  <c r="K877" i="1"/>
  <c r="L877" i="1" s="1"/>
  <c r="M877" i="1" s="1"/>
  <c r="S936" i="1" l="1"/>
  <c r="T936" i="1" s="1"/>
  <c r="R936" i="1"/>
  <c r="A938" i="1"/>
  <c r="D938" i="1" s="1"/>
  <c r="O937" i="1"/>
  <c r="S937" i="1" s="1"/>
  <c r="V937" i="1"/>
  <c r="U937" i="1"/>
  <c r="K878" i="1"/>
  <c r="L878" i="1" s="1"/>
  <c r="M878" i="1" s="1"/>
  <c r="J879" i="1"/>
  <c r="V938" i="1" l="1"/>
  <c r="U938" i="1"/>
  <c r="O938" i="1"/>
  <c r="A939" i="1"/>
  <c r="D939" i="1" s="1"/>
  <c r="J880" i="1"/>
  <c r="K879" i="1"/>
  <c r="L879" i="1" s="1"/>
  <c r="M879" i="1" s="1"/>
  <c r="S938" i="1" l="1"/>
  <c r="T938" i="1" s="1"/>
  <c r="R938" i="1"/>
  <c r="A940" i="1"/>
  <c r="D940" i="1" s="1"/>
  <c r="O939" i="1"/>
  <c r="V939" i="1"/>
  <c r="U939" i="1"/>
  <c r="J881" i="1"/>
  <c r="K880" i="1"/>
  <c r="L880" i="1" s="1"/>
  <c r="M880" i="1" s="1"/>
  <c r="S939" i="1" l="1"/>
  <c r="T939" i="1" s="1"/>
  <c r="R939" i="1"/>
  <c r="V940" i="1"/>
  <c r="U940" i="1"/>
  <c r="A941" i="1"/>
  <c r="D941" i="1" s="1"/>
  <c r="O940" i="1"/>
  <c r="J882" i="1"/>
  <c r="K881" i="1"/>
  <c r="L881" i="1" s="1"/>
  <c r="M881" i="1" s="1"/>
  <c r="S940" i="1" l="1"/>
  <c r="T940" i="1" s="1"/>
  <c r="R940" i="1"/>
  <c r="O941" i="1"/>
  <c r="A942" i="1"/>
  <c r="D942" i="1" s="1"/>
  <c r="U941" i="1"/>
  <c r="V941" i="1"/>
  <c r="K882" i="1"/>
  <c r="L882" i="1" s="1"/>
  <c r="M882" i="1" s="1"/>
  <c r="J883" i="1"/>
  <c r="S941" i="1" l="1"/>
  <c r="T941" i="1" s="1"/>
  <c r="R941" i="1"/>
  <c r="O942" i="1"/>
  <c r="A943" i="1"/>
  <c r="D943" i="1" s="1"/>
  <c r="V942" i="1"/>
  <c r="U942" i="1"/>
  <c r="J884" i="1"/>
  <c r="K883" i="1"/>
  <c r="L883" i="1" s="1"/>
  <c r="M883" i="1" s="1"/>
  <c r="S942" i="1" l="1"/>
  <c r="T942" i="1" s="1"/>
  <c r="R942" i="1"/>
  <c r="V943" i="1"/>
  <c r="U943" i="1"/>
  <c r="A944" i="1"/>
  <c r="D944" i="1" s="1"/>
  <c r="O943" i="1"/>
  <c r="K884" i="1"/>
  <c r="L884" i="1" s="1"/>
  <c r="M884" i="1" s="1"/>
  <c r="J885" i="1"/>
  <c r="S943" i="1" l="1"/>
  <c r="T943" i="1" s="1"/>
  <c r="R943" i="1"/>
  <c r="V944" i="1"/>
  <c r="U944" i="1"/>
  <c r="A945" i="1"/>
  <c r="D945" i="1" s="1"/>
  <c r="O944" i="1"/>
  <c r="J886" i="1"/>
  <c r="K885" i="1"/>
  <c r="L885" i="1" s="1"/>
  <c r="M885" i="1" s="1"/>
  <c r="S944" i="1" l="1"/>
  <c r="T944" i="1" s="1"/>
  <c r="R944" i="1"/>
  <c r="U945" i="1"/>
  <c r="V945" i="1"/>
  <c r="A946" i="1"/>
  <c r="D946" i="1" s="1"/>
  <c r="O945" i="1"/>
  <c r="K886" i="1"/>
  <c r="L886" i="1" s="1"/>
  <c r="M886" i="1" s="1"/>
  <c r="J887" i="1"/>
  <c r="S945" i="1" l="1"/>
  <c r="T945" i="1" s="1"/>
  <c r="R945" i="1"/>
  <c r="U946" i="1"/>
  <c r="V946" i="1"/>
  <c r="O946" i="1"/>
  <c r="A947" i="1"/>
  <c r="D947" i="1" s="1"/>
  <c r="J888" i="1"/>
  <c r="K887" i="1"/>
  <c r="L887" i="1" s="1"/>
  <c r="M887" i="1" s="1"/>
  <c r="S946" i="1" l="1"/>
  <c r="T946" i="1" s="1"/>
  <c r="R946" i="1"/>
  <c r="A948" i="1"/>
  <c r="D948" i="1" s="1"/>
  <c r="O947" i="1"/>
  <c r="U947" i="1"/>
  <c r="V947" i="1"/>
  <c r="K888" i="1"/>
  <c r="L888" i="1" s="1"/>
  <c r="M888" i="1" s="1"/>
  <c r="J889" i="1"/>
  <c r="S947" i="1" l="1"/>
  <c r="T947" i="1" s="1"/>
  <c r="R947" i="1"/>
  <c r="V948" i="1"/>
  <c r="U948" i="1"/>
  <c r="A949" i="1"/>
  <c r="D949" i="1" s="1"/>
  <c r="O948" i="1"/>
  <c r="J890" i="1"/>
  <c r="K889" i="1"/>
  <c r="L889" i="1" s="1"/>
  <c r="M889" i="1" s="1"/>
  <c r="S948" i="1" l="1"/>
  <c r="T948" i="1" s="1"/>
  <c r="R948" i="1"/>
  <c r="O949" i="1"/>
  <c r="A950" i="1"/>
  <c r="D950" i="1" s="1"/>
  <c r="U949" i="1"/>
  <c r="V949" i="1"/>
  <c r="K890" i="1"/>
  <c r="L890" i="1" s="1"/>
  <c r="M890" i="1" s="1"/>
  <c r="J891" i="1"/>
  <c r="S949" i="1" l="1"/>
  <c r="T949" i="1" s="1"/>
  <c r="R949" i="1"/>
  <c r="O950" i="1"/>
  <c r="A951" i="1"/>
  <c r="D951" i="1" s="1"/>
  <c r="U950" i="1"/>
  <c r="V950" i="1"/>
  <c r="J892" i="1"/>
  <c r="K891" i="1"/>
  <c r="L891" i="1" s="1"/>
  <c r="M891" i="1" s="1"/>
  <c r="S950" i="1" l="1"/>
  <c r="T950" i="1" s="1"/>
  <c r="R950" i="1"/>
  <c r="A952" i="1"/>
  <c r="D952" i="1" s="1"/>
  <c r="O951" i="1"/>
  <c r="V951" i="1"/>
  <c r="U951" i="1"/>
  <c r="J893" i="1"/>
  <c r="K892" i="1"/>
  <c r="L892" i="1" s="1"/>
  <c r="M892" i="1" s="1"/>
  <c r="S951" i="1" l="1"/>
  <c r="T951" i="1" s="1"/>
  <c r="R951" i="1"/>
  <c r="U952" i="1"/>
  <c r="V952" i="1"/>
  <c r="A953" i="1"/>
  <c r="D953" i="1" s="1"/>
  <c r="O952" i="1"/>
  <c r="K893" i="1"/>
  <c r="L893" i="1" s="1"/>
  <c r="M893" i="1" s="1"/>
  <c r="J894" i="1"/>
  <c r="S952" i="1" l="1"/>
  <c r="T952" i="1" s="1"/>
  <c r="R952" i="1"/>
  <c r="V953" i="1"/>
  <c r="U953" i="1"/>
  <c r="A954" i="1"/>
  <c r="D954" i="1" s="1"/>
  <c r="O953" i="1"/>
  <c r="K894" i="1"/>
  <c r="L894" i="1" s="1"/>
  <c r="M894" i="1" s="1"/>
  <c r="J895" i="1"/>
  <c r="S953" i="1" l="1"/>
  <c r="T953" i="1" s="1"/>
  <c r="R953" i="1"/>
  <c r="O954" i="1"/>
  <c r="A955" i="1"/>
  <c r="D955" i="1" s="1"/>
  <c r="U954" i="1"/>
  <c r="V954" i="1"/>
  <c r="K895" i="1"/>
  <c r="L895" i="1" s="1"/>
  <c r="M895" i="1" s="1"/>
  <c r="J896" i="1"/>
  <c r="S954" i="1" l="1"/>
  <c r="T954" i="1" s="1"/>
  <c r="R954" i="1"/>
  <c r="O955" i="1"/>
  <c r="A956" i="1"/>
  <c r="D956" i="1" s="1"/>
  <c r="V955" i="1"/>
  <c r="U955" i="1"/>
  <c r="K896" i="1"/>
  <c r="L896" i="1" s="1"/>
  <c r="M896" i="1" s="1"/>
  <c r="J897" i="1"/>
  <c r="S955" i="1" l="1"/>
  <c r="T955" i="1" s="1"/>
  <c r="R955" i="1"/>
  <c r="A957" i="1"/>
  <c r="D957" i="1" s="1"/>
  <c r="O956" i="1"/>
  <c r="U956" i="1"/>
  <c r="V956" i="1"/>
  <c r="K897" i="1"/>
  <c r="L897" i="1" s="1"/>
  <c r="M897" i="1" s="1"/>
  <c r="J898" i="1"/>
  <c r="S956" i="1" l="1"/>
  <c r="T956" i="1" s="1"/>
  <c r="R956" i="1"/>
  <c r="V957" i="1"/>
  <c r="U957" i="1"/>
  <c r="A958" i="1"/>
  <c r="D958" i="1" s="1"/>
  <c r="O957" i="1"/>
  <c r="K898" i="1"/>
  <c r="L898" i="1" s="1"/>
  <c r="M898" i="1" s="1"/>
  <c r="J899" i="1"/>
  <c r="S957" i="1" l="1"/>
  <c r="V958" i="1"/>
  <c r="U958" i="1"/>
  <c r="A959" i="1"/>
  <c r="D959" i="1" s="1"/>
  <c r="O958" i="1"/>
  <c r="K899" i="1"/>
  <c r="L899" i="1" s="1"/>
  <c r="M899" i="1" s="1"/>
  <c r="J900" i="1"/>
  <c r="S958" i="1" l="1"/>
  <c r="O959" i="1"/>
  <c r="A960" i="1"/>
  <c r="D960" i="1" s="1"/>
  <c r="U959" i="1"/>
  <c r="V959" i="1"/>
  <c r="K900" i="1"/>
  <c r="L900" i="1" s="1"/>
  <c r="M900" i="1" s="1"/>
  <c r="J901" i="1"/>
  <c r="S959" i="1" l="1"/>
  <c r="T959" i="1" s="1"/>
  <c r="R959" i="1"/>
  <c r="O960" i="1"/>
  <c r="A961" i="1"/>
  <c r="D961" i="1" s="1"/>
  <c r="V960" i="1"/>
  <c r="U960" i="1"/>
  <c r="K901" i="1"/>
  <c r="L901" i="1" s="1"/>
  <c r="M901" i="1" s="1"/>
  <c r="J902" i="1"/>
  <c r="S960" i="1" l="1"/>
  <c r="T960" i="1" s="1"/>
  <c r="R960" i="1"/>
  <c r="A962" i="1"/>
  <c r="D962" i="1" s="1"/>
  <c r="O961" i="1"/>
  <c r="U961" i="1"/>
  <c r="V961" i="1"/>
  <c r="K902" i="1"/>
  <c r="L902" i="1" s="1"/>
  <c r="M902" i="1" s="1"/>
  <c r="J903" i="1"/>
  <c r="S961" i="1" l="1"/>
  <c r="T961" i="1" s="1"/>
  <c r="R961" i="1"/>
  <c r="V962" i="1"/>
  <c r="U962" i="1"/>
  <c r="A963" i="1"/>
  <c r="D963" i="1" s="1"/>
  <c r="O962" i="1"/>
  <c r="K903" i="1"/>
  <c r="L903" i="1" s="1"/>
  <c r="M903" i="1" s="1"/>
  <c r="J904" i="1"/>
  <c r="S962" i="1" l="1"/>
  <c r="T962" i="1" s="1"/>
  <c r="R962" i="1"/>
  <c r="U963" i="1"/>
  <c r="V963" i="1"/>
  <c r="O963" i="1"/>
  <c r="A964" i="1"/>
  <c r="D964" i="1" s="1"/>
  <c r="K904" i="1"/>
  <c r="L904" i="1" s="1"/>
  <c r="M904" i="1" s="1"/>
  <c r="J905" i="1"/>
  <c r="S963" i="1" l="1"/>
  <c r="A965" i="1"/>
  <c r="D965" i="1" s="1"/>
  <c r="O964" i="1"/>
  <c r="V964" i="1"/>
  <c r="U964" i="1"/>
  <c r="K905" i="1"/>
  <c r="L905" i="1" s="1"/>
  <c r="M905" i="1" s="1"/>
  <c r="J906" i="1"/>
  <c r="S964" i="1" l="1"/>
  <c r="T964" i="1" s="1"/>
  <c r="R964" i="1"/>
  <c r="V965" i="1"/>
  <c r="U965" i="1"/>
  <c r="O965" i="1"/>
  <c r="A966" i="1"/>
  <c r="D966" i="1" s="1"/>
  <c r="K906" i="1"/>
  <c r="L906" i="1" s="1"/>
  <c r="M906" i="1" s="1"/>
  <c r="J907" i="1"/>
  <c r="S965" i="1" l="1"/>
  <c r="T965" i="1" s="1"/>
  <c r="R965" i="1"/>
  <c r="A967" i="1"/>
  <c r="D967" i="1" s="1"/>
  <c r="O966" i="1"/>
  <c r="U966" i="1"/>
  <c r="V966" i="1"/>
  <c r="K907" i="1"/>
  <c r="L907" i="1" s="1"/>
  <c r="M907" i="1" s="1"/>
  <c r="J908" i="1"/>
  <c r="S966" i="1" l="1"/>
  <c r="T966" i="1" s="1"/>
  <c r="R966" i="1"/>
  <c r="V967" i="1"/>
  <c r="U967" i="1"/>
  <c r="O967" i="1"/>
  <c r="A968" i="1"/>
  <c r="D968" i="1" s="1"/>
  <c r="J909" i="1"/>
  <c r="K908" i="1"/>
  <c r="L908" i="1" s="1"/>
  <c r="M908" i="1" s="1"/>
  <c r="S967" i="1" l="1"/>
  <c r="T967" i="1" s="1"/>
  <c r="R967" i="1"/>
  <c r="U968" i="1"/>
  <c r="V968" i="1"/>
  <c r="A969" i="1"/>
  <c r="D969" i="1" s="1"/>
  <c r="O968" i="1"/>
  <c r="J910" i="1"/>
  <c r="K909" i="1"/>
  <c r="L909" i="1" s="1"/>
  <c r="M909" i="1" s="1"/>
  <c r="S968" i="1" l="1"/>
  <c r="T968" i="1" s="1"/>
  <c r="R968" i="1"/>
  <c r="O969" i="1"/>
  <c r="S969" i="1" s="1"/>
  <c r="A970" i="1"/>
  <c r="D970" i="1" s="1"/>
  <c r="U969" i="1"/>
  <c r="V969" i="1"/>
  <c r="K910" i="1"/>
  <c r="L910" i="1" s="1"/>
  <c r="M910" i="1" s="1"/>
  <c r="J911" i="1"/>
  <c r="U970" i="1" l="1"/>
  <c r="V970" i="1"/>
  <c r="A971" i="1"/>
  <c r="D971" i="1" s="1"/>
  <c r="O970" i="1"/>
  <c r="J912" i="1"/>
  <c r="K911" i="1"/>
  <c r="L911" i="1" s="1"/>
  <c r="M911" i="1" s="1"/>
  <c r="S970" i="1" l="1"/>
  <c r="T970" i="1" s="1"/>
  <c r="R970" i="1"/>
  <c r="A972" i="1"/>
  <c r="D972" i="1" s="1"/>
  <c r="O971" i="1"/>
  <c r="V971" i="1"/>
  <c r="U971" i="1"/>
  <c r="J913" i="1"/>
  <c r="K912" i="1"/>
  <c r="L912" i="1" s="1"/>
  <c r="M912" i="1" s="1"/>
  <c r="S971" i="1" l="1"/>
  <c r="T971" i="1" s="1"/>
  <c r="R971" i="1"/>
  <c r="U972" i="1"/>
  <c r="V972" i="1"/>
  <c r="A973" i="1"/>
  <c r="D973" i="1" s="1"/>
  <c r="O972" i="1"/>
  <c r="J914" i="1"/>
  <c r="K913" i="1"/>
  <c r="L913" i="1" s="1"/>
  <c r="M913" i="1" s="1"/>
  <c r="S972" i="1" l="1"/>
  <c r="T972" i="1" s="1"/>
  <c r="R972" i="1"/>
  <c r="V973" i="1"/>
  <c r="U973" i="1"/>
  <c r="A974" i="1"/>
  <c r="D974" i="1" s="1"/>
  <c r="O973" i="1"/>
  <c r="K914" i="1"/>
  <c r="L914" i="1" s="1"/>
  <c r="M914" i="1" s="1"/>
  <c r="J915" i="1"/>
  <c r="S973" i="1" l="1"/>
  <c r="T973" i="1" s="1"/>
  <c r="R973" i="1"/>
  <c r="U974" i="1"/>
  <c r="V974" i="1"/>
  <c r="O974" i="1"/>
  <c r="A975" i="1"/>
  <c r="D975" i="1" s="1"/>
  <c r="J916" i="1"/>
  <c r="K915" i="1"/>
  <c r="L915" i="1" s="1"/>
  <c r="M915" i="1" s="1"/>
  <c r="S974" i="1" l="1"/>
  <c r="T974" i="1" s="1"/>
  <c r="R974" i="1"/>
  <c r="V975" i="1"/>
  <c r="U975" i="1"/>
  <c r="A976" i="1"/>
  <c r="D976" i="1" s="1"/>
  <c r="O975" i="1"/>
  <c r="K916" i="1"/>
  <c r="L916" i="1" s="1"/>
  <c r="M916" i="1" s="1"/>
  <c r="J917" i="1"/>
  <c r="S975" i="1" l="1"/>
  <c r="T975" i="1" s="1"/>
  <c r="R975" i="1"/>
  <c r="O976" i="1"/>
  <c r="A977" i="1"/>
  <c r="D977" i="1" s="1"/>
  <c r="U976" i="1"/>
  <c r="V976" i="1"/>
  <c r="J918" i="1"/>
  <c r="K917" i="1"/>
  <c r="L917" i="1" s="1"/>
  <c r="M917" i="1" s="1"/>
  <c r="S976" i="1" l="1"/>
  <c r="T976" i="1" s="1"/>
  <c r="R976" i="1"/>
  <c r="O977" i="1"/>
  <c r="A978" i="1"/>
  <c r="D978" i="1" s="1"/>
  <c r="V977" i="1"/>
  <c r="U977" i="1"/>
  <c r="J919" i="1"/>
  <c r="K918" i="1"/>
  <c r="L918" i="1" s="1"/>
  <c r="M918" i="1" s="1"/>
  <c r="S977" i="1" l="1"/>
  <c r="T977" i="1" s="1"/>
  <c r="R977" i="1"/>
  <c r="O978" i="1"/>
  <c r="A979" i="1"/>
  <c r="D979" i="1" s="1"/>
  <c r="U978" i="1"/>
  <c r="V978" i="1"/>
  <c r="K919" i="1"/>
  <c r="L919" i="1" s="1"/>
  <c r="M919" i="1" s="1"/>
  <c r="J920" i="1"/>
  <c r="S978" i="1" l="1"/>
  <c r="T978" i="1" s="1"/>
  <c r="R978" i="1"/>
  <c r="O979" i="1"/>
  <c r="A980" i="1"/>
  <c r="D980" i="1" s="1"/>
  <c r="V979" i="1"/>
  <c r="U979" i="1"/>
  <c r="K920" i="1"/>
  <c r="L920" i="1" s="1"/>
  <c r="M920" i="1" s="1"/>
  <c r="J921" i="1"/>
  <c r="S979" i="1" l="1"/>
  <c r="T979" i="1" s="1"/>
  <c r="R979" i="1"/>
  <c r="O980" i="1"/>
  <c r="A981" i="1"/>
  <c r="D981" i="1" s="1"/>
  <c r="U980" i="1"/>
  <c r="V980" i="1"/>
  <c r="K921" i="1"/>
  <c r="L921" i="1" s="1"/>
  <c r="M921" i="1" s="1"/>
  <c r="J922" i="1"/>
  <c r="J923" i="1" s="1"/>
  <c r="S980" i="1" l="1"/>
  <c r="T980" i="1" s="1"/>
  <c r="R980" i="1"/>
  <c r="K923" i="1"/>
  <c r="J924" i="1"/>
  <c r="A982" i="1"/>
  <c r="D982" i="1" s="1"/>
  <c r="O981" i="1"/>
  <c r="U981" i="1"/>
  <c r="V981" i="1"/>
  <c r="K922" i="1"/>
  <c r="L922" i="1" s="1"/>
  <c r="M922" i="1" s="1"/>
  <c r="S981" i="1" l="1"/>
  <c r="T981" i="1" s="1"/>
  <c r="R981" i="1"/>
  <c r="O982" i="1"/>
  <c r="A983" i="1"/>
  <c r="D983" i="1" s="1"/>
  <c r="U982" i="1"/>
  <c r="V982" i="1"/>
  <c r="K924" i="1"/>
  <c r="L924" i="1" s="1"/>
  <c r="M924" i="1" s="1"/>
  <c r="J925" i="1"/>
  <c r="L923" i="1"/>
  <c r="M923" i="1" s="1"/>
  <c r="S982" i="1" l="1"/>
  <c r="T982" i="1" s="1"/>
  <c r="R982" i="1"/>
  <c r="A984" i="1"/>
  <c r="D984" i="1" s="1"/>
  <c r="O983" i="1"/>
  <c r="U983" i="1"/>
  <c r="V983" i="1"/>
  <c r="K925" i="1"/>
  <c r="L925" i="1" s="1"/>
  <c r="M925" i="1" s="1"/>
  <c r="J926" i="1"/>
  <c r="S983" i="1" l="1"/>
  <c r="T983" i="1" s="1"/>
  <c r="R983" i="1"/>
  <c r="K926" i="1"/>
  <c r="L926" i="1" s="1"/>
  <c r="M926" i="1" s="1"/>
  <c r="J927" i="1"/>
  <c r="U984" i="1"/>
  <c r="V984" i="1"/>
  <c r="O984" i="1"/>
  <c r="A985" i="1"/>
  <c r="D985" i="1" s="1"/>
  <c r="S984" i="1" l="1"/>
  <c r="T984" i="1" s="1"/>
  <c r="R984" i="1"/>
  <c r="A986" i="1"/>
  <c r="D986" i="1" s="1"/>
  <c r="O985" i="1"/>
  <c r="V985" i="1"/>
  <c r="U985" i="1"/>
  <c r="K927" i="1"/>
  <c r="L927" i="1" s="1"/>
  <c r="M927" i="1" s="1"/>
  <c r="J928" i="1"/>
  <c r="S985" i="1" l="1"/>
  <c r="T985" i="1" s="1"/>
  <c r="R985" i="1"/>
  <c r="U986" i="1"/>
  <c r="V986" i="1"/>
  <c r="O986" i="1"/>
  <c r="A987" i="1"/>
  <c r="D987" i="1" s="1"/>
  <c r="K928" i="1"/>
  <c r="L928" i="1" s="1"/>
  <c r="M928" i="1" s="1"/>
  <c r="J929" i="1"/>
  <c r="S986" i="1" l="1"/>
  <c r="O987" i="1"/>
  <c r="A988" i="1"/>
  <c r="D988" i="1" s="1"/>
  <c r="U987" i="1"/>
  <c r="V987" i="1"/>
  <c r="K929" i="1"/>
  <c r="L929" i="1" s="1"/>
  <c r="M929" i="1" s="1"/>
  <c r="J930" i="1"/>
  <c r="S987" i="1" l="1"/>
  <c r="K930" i="1"/>
  <c r="L930" i="1" s="1"/>
  <c r="M930" i="1" s="1"/>
  <c r="J931" i="1"/>
  <c r="O988" i="1"/>
  <c r="A989" i="1"/>
  <c r="D989" i="1" s="1"/>
  <c r="U988" i="1"/>
  <c r="V988" i="1"/>
  <c r="S988" i="1" l="1"/>
  <c r="T988" i="1" s="1"/>
  <c r="R988" i="1"/>
  <c r="U989" i="1"/>
  <c r="V989" i="1"/>
  <c r="K931" i="1"/>
  <c r="L931" i="1" s="1"/>
  <c r="M931" i="1" s="1"/>
  <c r="J932" i="1"/>
  <c r="A990" i="1"/>
  <c r="D990" i="1" s="1"/>
  <c r="O989" i="1"/>
  <c r="S989" i="1" l="1"/>
  <c r="T989" i="1" s="1"/>
  <c r="R989" i="1"/>
  <c r="A991" i="1"/>
  <c r="D991" i="1" s="1"/>
  <c r="O990" i="1"/>
  <c r="K932" i="1"/>
  <c r="L932" i="1" s="1"/>
  <c r="M932" i="1" s="1"/>
  <c r="J933" i="1"/>
  <c r="U990" i="1"/>
  <c r="V990" i="1"/>
  <c r="S990" i="1" l="1"/>
  <c r="T990" i="1" s="1"/>
  <c r="R990" i="1"/>
  <c r="K933" i="1"/>
  <c r="L933" i="1" s="1"/>
  <c r="M933" i="1" s="1"/>
  <c r="J934" i="1"/>
  <c r="U991" i="1"/>
  <c r="V991" i="1"/>
  <c r="A992" i="1"/>
  <c r="D992" i="1" s="1"/>
  <c r="O991" i="1"/>
  <c r="S991" i="1" l="1"/>
  <c r="T991" i="1" s="1"/>
  <c r="R991" i="1"/>
  <c r="A993" i="1"/>
  <c r="D993" i="1" s="1"/>
  <c r="O992" i="1"/>
  <c r="R992" i="1" s="1"/>
  <c r="K934" i="1"/>
  <c r="L934" i="1" s="1"/>
  <c r="M934" i="1" s="1"/>
  <c r="J935" i="1"/>
  <c r="U992" i="1"/>
  <c r="V992" i="1"/>
  <c r="S992" i="1" l="1"/>
  <c r="T992" i="1" s="1"/>
  <c r="V993" i="1"/>
  <c r="U993" i="1"/>
  <c r="K935" i="1"/>
  <c r="L935" i="1" s="1"/>
  <c r="M935" i="1" s="1"/>
  <c r="J936" i="1"/>
  <c r="A994" i="1"/>
  <c r="D994" i="1" s="1"/>
  <c r="O993" i="1"/>
  <c r="S993" i="1" l="1"/>
  <c r="O994" i="1"/>
  <c r="A995" i="1"/>
  <c r="D995" i="1" s="1"/>
  <c r="U994" i="1"/>
  <c r="V994" i="1"/>
  <c r="K936" i="1"/>
  <c r="L936" i="1" s="1"/>
  <c r="M936" i="1" s="1"/>
  <c r="J937" i="1"/>
  <c r="S994" i="1" l="1"/>
  <c r="T994" i="1" s="1"/>
  <c r="R994" i="1"/>
  <c r="K937" i="1"/>
  <c r="L937" i="1" s="1"/>
  <c r="M937" i="1" s="1"/>
  <c r="J938" i="1"/>
  <c r="A996" i="1"/>
  <c r="D996" i="1" s="1"/>
  <c r="O995" i="1"/>
  <c r="V995" i="1"/>
  <c r="U995" i="1"/>
  <c r="S995" i="1" l="1"/>
  <c r="T995" i="1" s="1"/>
  <c r="R995" i="1"/>
  <c r="U996" i="1"/>
  <c r="V996" i="1"/>
  <c r="A997" i="1"/>
  <c r="D997" i="1" s="1"/>
  <c r="O996" i="1"/>
  <c r="K938" i="1"/>
  <c r="L938" i="1" s="1"/>
  <c r="M938" i="1" s="1"/>
  <c r="J939" i="1"/>
  <c r="S996" i="1" l="1"/>
  <c r="T996" i="1" s="1"/>
  <c r="R996" i="1"/>
  <c r="O997" i="1"/>
  <c r="A998" i="1"/>
  <c r="D998" i="1" s="1"/>
  <c r="V997" i="1"/>
  <c r="U997" i="1"/>
  <c r="K939" i="1"/>
  <c r="L939" i="1" s="1"/>
  <c r="M939" i="1" s="1"/>
  <c r="J940" i="1"/>
  <c r="S997" i="1" l="1"/>
  <c r="T997" i="1" s="1"/>
  <c r="R997" i="1"/>
  <c r="O998" i="1"/>
  <c r="A999" i="1"/>
  <c r="D999" i="1" s="1"/>
  <c r="K940" i="1"/>
  <c r="L940" i="1" s="1"/>
  <c r="M940" i="1" s="1"/>
  <c r="J941" i="1"/>
  <c r="U998" i="1"/>
  <c r="V998" i="1"/>
  <c r="S998" i="1" l="1"/>
  <c r="T998" i="1" s="1"/>
  <c r="R998" i="1"/>
  <c r="K941" i="1"/>
  <c r="L941" i="1" s="1"/>
  <c r="M941" i="1" s="1"/>
  <c r="J942" i="1"/>
  <c r="A1000" i="1"/>
  <c r="D1000" i="1" s="1"/>
  <c r="O999" i="1"/>
  <c r="S999" i="1" s="1"/>
  <c r="V999" i="1"/>
  <c r="U999" i="1"/>
  <c r="A1001" i="1" l="1"/>
  <c r="D1001" i="1" s="1"/>
  <c r="O1000" i="1"/>
  <c r="V1000" i="1"/>
  <c r="U1000" i="1"/>
  <c r="K942" i="1"/>
  <c r="L942" i="1" s="1"/>
  <c r="M942" i="1" s="1"/>
  <c r="J943" i="1"/>
  <c r="S1000" i="1" l="1"/>
  <c r="T1000" i="1" s="1"/>
  <c r="R1000" i="1"/>
  <c r="K943" i="1"/>
  <c r="L943" i="1" s="1"/>
  <c r="M943" i="1" s="1"/>
  <c r="J944" i="1"/>
  <c r="V1001" i="1"/>
  <c r="U1001" i="1"/>
  <c r="A1002" i="1"/>
  <c r="D1002" i="1" s="1"/>
  <c r="O1001" i="1"/>
  <c r="S1001" i="1" l="1"/>
  <c r="T1001" i="1" s="1"/>
  <c r="R1001" i="1"/>
  <c r="K944" i="1"/>
  <c r="L944" i="1" s="1"/>
  <c r="M944" i="1" s="1"/>
  <c r="J945" i="1"/>
  <c r="O1002" i="1"/>
  <c r="A1003" i="1"/>
  <c r="D1003" i="1" s="1"/>
  <c r="V1002" i="1"/>
  <c r="U1002" i="1"/>
  <c r="S1002" i="1" l="1"/>
  <c r="T1002" i="1" s="1"/>
  <c r="R1002" i="1"/>
  <c r="K945" i="1"/>
  <c r="L945" i="1" s="1"/>
  <c r="M945" i="1" s="1"/>
  <c r="J946" i="1"/>
  <c r="A1004" i="1"/>
  <c r="D1004" i="1" s="1"/>
  <c r="O1003" i="1"/>
  <c r="U1003" i="1"/>
  <c r="V1003" i="1"/>
  <c r="S1003" i="1" l="1"/>
  <c r="T1003" i="1" s="1"/>
  <c r="R1003" i="1"/>
  <c r="K946" i="1"/>
  <c r="L946" i="1" s="1"/>
  <c r="M946" i="1" s="1"/>
  <c r="J947" i="1"/>
  <c r="A1005" i="1"/>
  <c r="D1005" i="1" s="1"/>
  <c r="O1004" i="1"/>
  <c r="V1004" i="1"/>
  <c r="U1004" i="1"/>
  <c r="S1004" i="1" l="1"/>
  <c r="T1004" i="1" s="1"/>
  <c r="R1004" i="1"/>
  <c r="K947" i="1"/>
  <c r="L947" i="1" s="1"/>
  <c r="M947" i="1" s="1"/>
  <c r="J948" i="1"/>
  <c r="O1005" i="1"/>
  <c r="A1006" i="1"/>
  <c r="D1006" i="1" s="1"/>
  <c r="V1005" i="1"/>
  <c r="U1005" i="1"/>
  <c r="S1005" i="1" l="1"/>
  <c r="T1005" i="1" s="1"/>
  <c r="R1005" i="1"/>
  <c r="K948" i="1"/>
  <c r="L948" i="1" s="1"/>
  <c r="M948" i="1" s="1"/>
  <c r="J949" i="1"/>
  <c r="A1007" i="1"/>
  <c r="D1007" i="1" s="1"/>
  <c r="O1006" i="1"/>
  <c r="V1006" i="1"/>
  <c r="U1006" i="1"/>
  <c r="S1006" i="1" l="1"/>
  <c r="T1006" i="1" s="1"/>
  <c r="R1006" i="1"/>
  <c r="K949" i="1"/>
  <c r="L949" i="1" s="1"/>
  <c r="M949" i="1" s="1"/>
  <c r="J950" i="1"/>
  <c r="U1007" i="1"/>
  <c r="V1007" i="1"/>
  <c r="A1008" i="1"/>
  <c r="D1008" i="1" s="1"/>
  <c r="O1007" i="1"/>
  <c r="S1007" i="1" l="1"/>
  <c r="T1007" i="1" s="1"/>
  <c r="R1007" i="1"/>
  <c r="K950" i="1"/>
  <c r="L950" i="1" s="1"/>
  <c r="M950" i="1" s="1"/>
  <c r="J951" i="1"/>
  <c r="U1008" i="1"/>
  <c r="V1008" i="1"/>
  <c r="O1008" i="1"/>
  <c r="A1009" i="1"/>
  <c r="D1009" i="1" s="1"/>
  <c r="S1008" i="1" l="1"/>
  <c r="T1008" i="1" s="1"/>
  <c r="R1008" i="1"/>
  <c r="K951" i="1"/>
  <c r="L951" i="1" s="1"/>
  <c r="M951" i="1" s="1"/>
  <c r="J952" i="1"/>
  <c r="V1009" i="1"/>
  <c r="U1009" i="1"/>
  <c r="O1009" i="1"/>
  <c r="A1010" i="1"/>
  <c r="D1010" i="1" s="1"/>
  <c r="S1009" i="1" l="1"/>
  <c r="T1009" i="1" s="1"/>
  <c r="R1009" i="1"/>
  <c r="K952" i="1"/>
  <c r="L952" i="1" s="1"/>
  <c r="M952" i="1" s="1"/>
  <c r="J953" i="1"/>
  <c r="A1011" i="1"/>
  <c r="D1011" i="1" s="1"/>
  <c r="O1010" i="1"/>
  <c r="V1010" i="1"/>
  <c r="U1010" i="1"/>
  <c r="S1010" i="1" l="1"/>
  <c r="T1010" i="1" s="1"/>
  <c r="R1010" i="1"/>
  <c r="K953" i="1"/>
  <c r="L953" i="1" s="1"/>
  <c r="M953" i="1" s="1"/>
  <c r="J954" i="1"/>
  <c r="V1011" i="1"/>
  <c r="U1011" i="1"/>
  <c r="O1011" i="1"/>
  <c r="A1012" i="1"/>
  <c r="D1012" i="1" s="1"/>
  <c r="S1011" i="1" l="1"/>
  <c r="T1011" i="1" s="1"/>
  <c r="R1011" i="1"/>
  <c r="K954" i="1"/>
  <c r="L954" i="1" s="1"/>
  <c r="M954" i="1" s="1"/>
  <c r="J955" i="1"/>
  <c r="U1012" i="1"/>
  <c r="V1012" i="1"/>
  <c r="A1013" i="1"/>
  <c r="D1013" i="1" s="1"/>
  <c r="O1012" i="1"/>
  <c r="S1012" i="1" l="1"/>
  <c r="T1012" i="1" s="1"/>
  <c r="R1012" i="1"/>
  <c r="K955" i="1"/>
  <c r="L955" i="1" s="1"/>
  <c r="M955" i="1" s="1"/>
  <c r="J956" i="1"/>
  <c r="V1013" i="1"/>
  <c r="U1013" i="1"/>
  <c r="A1014" i="1"/>
  <c r="D1014" i="1" s="1"/>
  <c r="O1013" i="1"/>
  <c r="S1013" i="1" l="1"/>
  <c r="T1013" i="1" s="1"/>
  <c r="R1013" i="1"/>
  <c r="K956" i="1"/>
  <c r="L956" i="1" s="1"/>
  <c r="M956" i="1" s="1"/>
  <c r="J957" i="1"/>
  <c r="V1014" i="1"/>
  <c r="U1014" i="1"/>
  <c r="A1015" i="1"/>
  <c r="D1015" i="1" s="1"/>
  <c r="O1014" i="1"/>
  <c r="S1014" i="1" l="1"/>
  <c r="T1014" i="1" s="1"/>
  <c r="R1014" i="1"/>
  <c r="K957" i="1"/>
  <c r="L957" i="1" s="1"/>
  <c r="M957" i="1" s="1"/>
  <c r="J958" i="1"/>
  <c r="U1015" i="1"/>
  <c r="V1015" i="1"/>
  <c r="O1015" i="1"/>
  <c r="A1016" i="1"/>
  <c r="D1016" i="1" s="1"/>
  <c r="S1015" i="1" l="1"/>
  <c r="T1015" i="1" s="1"/>
  <c r="R1015" i="1"/>
  <c r="K958" i="1"/>
  <c r="L958" i="1" s="1"/>
  <c r="M958" i="1" s="1"/>
  <c r="J959" i="1"/>
  <c r="U1016" i="1"/>
  <c r="V1016" i="1"/>
  <c r="O1016" i="1"/>
  <c r="A1017" i="1"/>
  <c r="D1017" i="1" s="1"/>
  <c r="S1016" i="1" l="1"/>
  <c r="T1016" i="1" s="1"/>
  <c r="R1016" i="1"/>
  <c r="K959" i="1"/>
  <c r="L959" i="1" s="1"/>
  <c r="M959" i="1" s="1"/>
  <c r="J960" i="1"/>
  <c r="U1017" i="1"/>
  <c r="V1017" i="1"/>
  <c r="O1017" i="1"/>
  <c r="A1018" i="1"/>
  <c r="D1018" i="1" s="1"/>
  <c r="S1017" i="1" l="1"/>
  <c r="K960" i="1"/>
  <c r="L960" i="1" s="1"/>
  <c r="M960" i="1" s="1"/>
  <c r="J961" i="1"/>
  <c r="A1019" i="1"/>
  <c r="D1019" i="1" s="1"/>
  <c r="O1018" i="1"/>
  <c r="U1018" i="1"/>
  <c r="V1018" i="1"/>
  <c r="S1018" i="1" l="1"/>
  <c r="K961" i="1"/>
  <c r="L961" i="1" s="1"/>
  <c r="M961" i="1" s="1"/>
  <c r="J962" i="1"/>
  <c r="U1019" i="1"/>
  <c r="V1019" i="1"/>
  <c r="A1020" i="1"/>
  <c r="D1020" i="1" s="1"/>
  <c r="O1019" i="1"/>
  <c r="S1019" i="1" l="1"/>
  <c r="T1019" i="1" s="1"/>
  <c r="R1019" i="1"/>
  <c r="K962" i="1"/>
  <c r="L962" i="1" s="1"/>
  <c r="M962" i="1" s="1"/>
  <c r="J963" i="1"/>
  <c r="A1021" i="1"/>
  <c r="D1021" i="1" s="1"/>
  <c r="O1020" i="1"/>
  <c r="V1020" i="1"/>
  <c r="U1020" i="1"/>
  <c r="S1020" i="1" l="1"/>
  <c r="T1020" i="1" s="1"/>
  <c r="R1020" i="1"/>
  <c r="K963" i="1"/>
  <c r="L963" i="1" s="1"/>
  <c r="M963" i="1" s="1"/>
  <c r="J964" i="1"/>
  <c r="U1021" i="1"/>
  <c r="V1021" i="1"/>
  <c r="A1022" i="1"/>
  <c r="D1022" i="1" s="1"/>
  <c r="O1021" i="1"/>
  <c r="S1021" i="1" l="1"/>
  <c r="T1021" i="1" s="1"/>
  <c r="R1021" i="1"/>
  <c r="K964" i="1"/>
  <c r="L964" i="1" s="1"/>
  <c r="M964" i="1" s="1"/>
  <c r="J965" i="1"/>
  <c r="V1022" i="1"/>
  <c r="U1022" i="1"/>
  <c r="A1023" i="1"/>
  <c r="D1023" i="1" s="1"/>
  <c r="O1022" i="1"/>
  <c r="S1022" i="1" l="1"/>
  <c r="T1022" i="1" s="1"/>
  <c r="R1022" i="1"/>
  <c r="K965" i="1"/>
  <c r="L965" i="1" s="1"/>
  <c r="M965" i="1" s="1"/>
  <c r="J966" i="1"/>
  <c r="V1023" i="1"/>
  <c r="U1023" i="1"/>
  <c r="A1024" i="1"/>
  <c r="D1024" i="1" s="1"/>
  <c r="O1023" i="1"/>
  <c r="S1023" i="1" l="1"/>
  <c r="K966" i="1"/>
  <c r="L966" i="1" s="1"/>
  <c r="M966" i="1" s="1"/>
  <c r="J967" i="1"/>
  <c r="U1024" i="1"/>
  <c r="V1024" i="1"/>
  <c r="A1025" i="1"/>
  <c r="D1025" i="1" s="1"/>
  <c r="O1024" i="1"/>
  <c r="S1024" i="1" l="1"/>
  <c r="T1024" i="1" s="1"/>
  <c r="R1024" i="1"/>
  <c r="K967" i="1"/>
  <c r="L967" i="1" s="1"/>
  <c r="M967" i="1" s="1"/>
  <c r="J968" i="1"/>
  <c r="O1025" i="1"/>
  <c r="A1026" i="1"/>
  <c r="D1026" i="1" s="1"/>
  <c r="V1025" i="1"/>
  <c r="U1025" i="1"/>
  <c r="S1025" i="1" l="1"/>
  <c r="T1025" i="1" s="1"/>
  <c r="R1025" i="1"/>
  <c r="K968" i="1"/>
  <c r="L968" i="1" s="1"/>
  <c r="M968" i="1" s="1"/>
  <c r="J969" i="1"/>
  <c r="O1026" i="1"/>
  <c r="A1027" i="1"/>
  <c r="D1027" i="1" s="1"/>
  <c r="U1026" i="1"/>
  <c r="V1026" i="1"/>
  <c r="S1026" i="1" l="1"/>
  <c r="T1026" i="1" s="1"/>
  <c r="R1026" i="1"/>
  <c r="K969" i="1"/>
  <c r="L969" i="1" s="1"/>
  <c r="M969" i="1" s="1"/>
  <c r="J970" i="1"/>
  <c r="A1028" i="1"/>
  <c r="D1028" i="1" s="1"/>
  <c r="O1027" i="1"/>
  <c r="U1027" i="1"/>
  <c r="V1027" i="1"/>
  <c r="S1027" i="1" l="1"/>
  <c r="T1027" i="1" s="1"/>
  <c r="R1027" i="1"/>
  <c r="K970" i="1"/>
  <c r="L970" i="1" s="1"/>
  <c r="M970" i="1" s="1"/>
  <c r="J971" i="1"/>
  <c r="O1028" i="1"/>
  <c r="A1029" i="1"/>
  <c r="D1029" i="1" s="1"/>
  <c r="V1028" i="1"/>
  <c r="U1028" i="1"/>
  <c r="S1028" i="1" l="1"/>
  <c r="T1028" i="1" s="1"/>
  <c r="R1028" i="1"/>
  <c r="K971" i="1"/>
  <c r="L971" i="1" s="1"/>
  <c r="M971" i="1" s="1"/>
  <c r="J972" i="1"/>
  <c r="O1029" i="1"/>
  <c r="S1029" i="1" s="1"/>
  <c r="A1030" i="1"/>
  <c r="D1030" i="1" s="1"/>
  <c r="U1029" i="1"/>
  <c r="V1029" i="1"/>
  <c r="K972" i="1" l="1"/>
  <c r="L972" i="1" s="1"/>
  <c r="M972" i="1" s="1"/>
  <c r="J973" i="1"/>
  <c r="O1030" i="1"/>
  <c r="A1031" i="1"/>
  <c r="D1031" i="1" s="1"/>
  <c r="U1030" i="1"/>
  <c r="V1030" i="1"/>
  <c r="S1030" i="1" l="1"/>
  <c r="T1030" i="1" s="1"/>
  <c r="R1030" i="1"/>
  <c r="K973" i="1"/>
  <c r="L973" i="1" s="1"/>
  <c r="M973" i="1" s="1"/>
  <c r="J974" i="1"/>
  <c r="A1032" i="1"/>
  <c r="D1032" i="1" s="1"/>
  <c r="O1031" i="1"/>
  <c r="U1031" i="1"/>
  <c r="V1031" i="1"/>
  <c r="S1031" i="1" l="1"/>
  <c r="T1031" i="1" s="1"/>
  <c r="R1031" i="1"/>
  <c r="K974" i="1"/>
  <c r="L974" i="1" s="1"/>
  <c r="M974" i="1" s="1"/>
  <c r="J975" i="1"/>
  <c r="V1032" i="1"/>
  <c r="U1032" i="1"/>
  <c r="A1033" i="1"/>
  <c r="D1033" i="1" s="1"/>
  <c r="O1032" i="1"/>
  <c r="S1032" i="1" l="1"/>
  <c r="T1032" i="1" s="1"/>
  <c r="R1032" i="1"/>
  <c r="K975" i="1"/>
  <c r="L975" i="1" s="1"/>
  <c r="M975" i="1" s="1"/>
  <c r="J976" i="1"/>
  <c r="V1033" i="1"/>
  <c r="U1033" i="1"/>
  <c r="A1034" i="1"/>
  <c r="D1034" i="1" s="1"/>
  <c r="O1033" i="1"/>
  <c r="S1033" i="1" l="1"/>
  <c r="T1033" i="1" s="1"/>
  <c r="R1033" i="1"/>
  <c r="K976" i="1"/>
  <c r="L976" i="1" s="1"/>
  <c r="M976" i="1" s="1"/>
  <c r="J977" i="1"/>
  <c r="O1034" i="1"/>
  <c r="A1035" i="1"/>
  <c r="D1035" i="1" s="1"/>
  <c r="V1034" i="1"/>
  <c r="U1034" i="1"/>
  <c r="S1034" i="1" l="1"/>
  <c r="T1034" i="1" s="1"/>
  <c r="R1034" i="1"/>
  <c r="K977" i="1"/>
  <c r="L977" i="1" s="1"/>
  <c r="M977" i="1" s="1"/>
  <c r="J978" i="1"/>
  <c r="A1036" i="1"/>
  <c r="D1036" i="1" s="1"/>
  <c r="O1035" i="1"/>
  <c r="V1035" i="1"/>
  <c r="U1035" i="1"/>
  <c r="S1035" i="1" l="1"/>
  <c r="T1035" i="1" s="1"/>
  <c r="R1035" i="1"/>
  <c r="K978" i="1"/>
  <c r="L978" i="1" s="1"/>
  <c r="M978" i="1" s="1"/>
  <c r="J979" i="1"/>
  <c r="V1036" i="1"/>
  <c r="U1036" i="1"/>
  <c r="O1036" i="1"/>
  <c r="A1037" i="1"/>
  <c r="D1037" i="1" s="1"/>
  <c r="S1036" i="1" l="1"/>
  <c r="T1036" i="1" s="1"/>
  <c r="R1036" i="1"/>
  <c r="K979" i="1"/>
  <c r="L979" i="1" s="1"/>
  <c r="M979" i="1" s="1"/>
  <c r="J980" i="1"/>
  <c r="U1037" i="1"/>
  <c r="V1037" i="1"/>
  <c r="A1038" i="1"/>
  <c r="D1038" i="1" s="1"/>
  <c r="O1037" i="1"/>
  <c r="S1037" i="1" l="1"/>
  <c r="T1037" i="1" s="1"/>
  <c r="R1037" i="1"/>
  <c r="K980" i="1"/>
  <c r="L980" i="1" s="1"/>
  <c r="M980" i="1" s="1"/>
  <c r="J981" i="1"/>
  <c r="V1038" i="1"/>
  <c r="U1038" i="1"/>
  <c r="O1038" i="1"/>
  <c r="A1039" i="1"/>
  <c r="D1039" i="1" s="1"/>
  <c r="S1038" i="1" l="1"/>
  <c r="T1038" i="1" s="1"/>
  <c r="R1038" i="1"/>
  <c r="K981" i="1"/>
  <c r="L981" i="1" s="1"/>
  <c r="M981" i="1" s="1"/>
  <c r="J982" i="1"/>
  <c r="V1039" i="1"/>
  <c r="U1039" i="1"/>
  <c r="A1040" i="1"/>
  <c r="D1040" i="1" s="1"/>
  <c r="O1039" i="1"/>
  <c r="S1039" i="1" l="1"/>
  <c r="T1039" i="1" s="1"/>
  <c r="R1039" i="1"/>
  <c r="K982" i="1"/>
  <c r="L982" i="1" s="1"/>
  <c r="M982" i="1" s="1"/>
  <c r="J983" i="1"/>
  <c r="V1040" i="1"/>
  <c r="U1040" i="1"/>
  <c r="O1040" i="1"/>
  <c r="A1041" i="1"/>
  <c r="D1041" i="1" s="1"/>
  <c r="S1040" i="1" l="1"/>
  <c r="T1040" i="1" s="1"/>
  <c r="R1040" i="1"/>
  <c r="K983" i="1"/>
  <c r="L983" i="1" s="1"/>
  <c r="M983" i="1" s="1"/>
  <c r="J984" i="1"/>
  <c r="O1041" i="1"/>
  <c r="A1042" i="1"/>
  <c r="D1042" i="1" s="1"/>
  <c r="V1041" i="1"/>
  <c r="U1041" i="1"/>
  <c r="S1041" i="1" l="1"/>
  <c r="T1041" i="1" s="1"/>
  <c r="R1041" i="1"/>
  <c r="K984" i="1"/>
  <c r="L984" i="1" s="1"/>
  <c r="M984" i="1" s="1"/>
  <c r="J985" i="1"/>
  <c r="O1042" i="1"/>
  <c r="A1043" i="1"/>
  <c r="D1043" i="1" s="1"/>
  <c r="V1042" i="1"/>
  <c r="U1042" i="1"/>
  <c r="S1042" i="1" l="1"/>
  <c r="T1042" i="1" s="1"/>
  <c r="R1042" i="1"/>
  <c r="K985" i="1"/>
  <c r="L985" i="1" s="1"/>
  <c r="M985" i="1" s="1"/>
  <c r="J986" i="1"/>
  <c r="A1044" i="1"/>
  <c r="D1044" i="1" s="1"/>
  <c r="O1043" i="1"/>
  <c r="U1043" i="1"/>
  <c r="V1043" i="1"/>
  <c r="S1043" i="1" l="1"/>
  <c r="T1043" i="1" s="1"/>
  <c r="R1043" i="1"/>
  <c r="K986" i="1"/>
  <c r="L986" i="1" s="1"/>
  <c r="M986" i="1" s="1"/>
  <c r="J987" i="1"/>
  <c r="U1044" i="1"/>
  <c r="V1044" i="1"/>
  <c r="A1045" i="1"/>
  <c r="D1045" i="1" s="1"/>
  <c r="O1044" i="1"/>
  <c r="S1044" i="1" l="1"/>
  <c r="T1044" i="1" s="1"/>
  <c r="R1044" i="1"/>
  <c r="K987" i="1"/>
  <c r="L987" i="1" s="1"/>
  <c r="M987" i="1" s="1"/>
  <c r="J988" i="1"/>
  <c r="A1046" i="1"/>
  <c r="D1046" i="1" s="1"/>
  <c r="O1045" i="1"/>
  <c r="V1045" i="1"/>
  <c r="U1045" i="1"/>
  <c r="S1045" i="1" l="1"/>
  <c r="T1045" i="1" s="1"/>
  <c r="R1045" i="1"/>
  <c r="K988" i="1"/>
  <c r="L988" i="1" s="1"/>
  <c r="M988" i="1" s="1"/>
  <c r="J989" i="1"/>
  <c r="V1046" i="1"/>
  <c r="U1046" i="1"/>
  <c r="O1046" i="1"/>
  <c r="A1047" i="1"/>
  <c r="D1047" i="1" s="1"/>
  <c r="S1046" i="1" l="1"/>
  <c r="T1046" i="1" s="1"/>
  <c r="R1046" i="1"/>
  <c r="K989" i="1"/>
  <c r="L989" i="1" s="1"/>
  <c r="M989" i="1" s="1"/>
  <c r="J990" i="1"/>
  <c r="O1047" i="1"/>
  <c r="A1048" i="1"/>
  <c r="D1048" i="1" s="1"/>
  <c r="V1047" i="1"/>
  <c r="U1047" i="1"/>
  <c r="S1047" i="1" l="1"/>
  <c r="T1047" i="1" s="1"/>
  <c r="R1047" i="1"/>
  <c r="K990" i="1"/>
  <c r="L990" i="1" s="1"/>
  <c r="M990" i="1" s="1"/>
  <c r="J991" i="1"/>
  <c r="O1048" i="1"/>
  <c r="A1049" i="1"/>
  <c r="D1049" i="1" s="1"/>
  <c r="V1048" i="1"/>
  <c r="U1048" i="1"/>
  <c r="S1048" i="1" l="1"/>
  <c r="K991" i="1"/>
  <c r="L991" i="1" s="1"/>
  <c r="M991" i="1" s="1"/>
  <c r="J992" i="1"/>
  <c r="A1050" i="1"/>
  <c r="D1050" i="1" s="1"/>
  <c r="O1049" i="1"/>
  <c r="U1049" i="1"/>
  <c r="V1049" i="1"/>
  <c r="S1049" i="1" l="1"/>
  <c r="K992" i="1"/>
  <c r="L992" i="1" s="1"/>
  <c r="M992" i="1" s="1"/>
  <c r="J993" i="1"/>
  <c r="V1050" i="1"/>
  <c r="U1050" i="1"/>
  <c r="O1050" i="1"/>
  <c r="A1051" i="1"/>
  <c r="D1051" i="1" s="1"/>
  <c r="S1050" i="1" l="1"/>
  <c r="T1050" i="1" s="1"/>
  <c r="R1050" i="1"/>
  <c r="K993" i="1"/>
  <c r="L993" i="1" s="1"/>
  <c r="M993" i="1" s="1"/>
  <c r="J994" i="1"/>
  <c r="V1051" i="1"/>
  <c r="U1051" i="1"/>
  <c r="O1051" i="1"/>
  <c r="A1052" i="1"/>
  <c r="D1052" i="1" s="1"/>
  <c r="S1051" i="1" l="1"/>
  <c r="T1051" i="1" s="1"/>
  <c r="R1051" i="1"/>
  <c r="K994" i="1"/>
  <c r="L994" i="1" s="1"/>
  <c r="M994" i="1" s="1"/>
  <c r="J995" i="1"/>
  <c r="U1052" i="1"/>
  <c r="V1052" i="1"/>
  <c r="O1052" i="1"/>
  <c r="A1053" i="1"/>
  <c r="D1053" i="1" s="1"/>
  <c r="S1052" i="1" l="1"/>
  <c r="T1052" i="1" s="1"/>
  <c r="R1052" i="1"/>
  <c r="K995" i="1"/>
  <c r="L995" i="1" s="1"/>
  <c r="M995" i="1" s="1"/>
  <c r="J996" i="1"/>
  <c r="A1054" i="1"/>
  <c r="D1054" i="1" s="1"/>
  <c r="O1053" i="1"/>
  <c r="U1053" i="1"/>
  <c r="V1053" i="1"/>
  <c r="S1053" i="1" l="1"/>
  <c r="T1053" i="1" s="1"/>
  <c r="R1053" i="1"/>
  <c r="K996" i="1"/>
  <c r="L996" i="1" s="1"/>
  <c r="M996" i="1" s="1"/>
  <c r="J997" i="1"/>
  <c r="V1054" i="1"/>
  <c r="U1054" i="1"/>
  <c r="A1055" i="1"/>
  <c r="D1055" i="1" s="1"/>
  <c r="O1054" i="1"/>
  <c r="S1054" i="1" l="1"/>
  <c r="T1054" i="1" s="1"/>
  <c r="R1054" i="1"/>
  <c r="K997" i="1"/>
  <c r="L997" i="1" s="1"/>
  <c r="M997" i="1" s="1"/>
  <c r="J998" i="1"/>
  <c r="A1056" i="1"/>
  <c r="D1056" i="1" s="1"/>
  <c r="O1055" i="1"/>
  <c r="V1055" i="1"/>
  <c r="U1055" i="1"/>
  <c r="S1055" i="1" l="1"/>
  <c r="K998" i="1"/>
  <c r="L998" i="1" s="1"/>
  <c r="M998" i="1" s="1"/>
  <c r="J999" i="1"/>
  <c r="U1056" i="1"/>
  <c r="V1056" i="1"/>
  <c r="A1057" i="1"/>
  <c r="D1057" i="1" s="1"/>
  <c r="O1056" i="1"/>
  <c r="S1056" i="1" l="1"/>
  <c r="T1056" i="1" s="1"/>
  <c r="R1056" i="1"/>
  <c r="K999" i="1"/>
  <c r="L999" i="1" s="1"/>
  <c r="M999" i="1" s="1"/>
  <c r="J1000" i="1"/>
  <c r="O1057" i="1"/>
  <c r="A1058" i="1"/>
  <c r="D1058" i="1" s="1"/>
  <c r="V1057" i="1"/>
  <c r="U1057" i="1"/>
  <c r="S1057" i="1" l="1"/>
  <c r="T1057" i="1" s="1"/>
  <c r="R1057" i="1"/>
  <c r="K1000" i="1"/>
  <c r="L1000" i="1" s="1"/>
  <c r="M1000" i="1" s="1"/>
  <c r="J1001" i="1"/>
  <c r="A1059" i="1"/>
  <c r="D1059" i="1" s="1"/>
  <c r="O1058" i="1"/>
  <c r="V1058" i="1"/>
  <c r="U1058" i="1"/>
  <c r="S1058" i="1" l="1"/>
  <c r="T1058" i="1" s="1"/>
  <c r="R1058" i="1"/>
  <c r="K1001" i="1"/>
  <c r="L1001" i="1" s="1"/>
  <c r="M1001" i="1" s="1"/>
  <c r="J1002" i="1"/>
  <c r="U1059" i="1"/>
  <c r="V1059" i="1"/>
  <c r="A1060" i="1"/>
  <c r="D1060" i="1" s="1"/>
  <c r="O1059" i="1"/>
  <c r="S1059" i="1" l="1"/>
  <c r="T1059" i="1" s="1"/>
  <c r="R1059" i="1"/>
  <c r="K1002" i="1"/>
  <c r="L1002" i="1" s="1"/>
  <c r="M1002" i="1" s="1"/>
  <c r="J1003" i="1"/>
  <c r="U1060" i="1"/>
  <c r="V1060" i="1"/>
  <c r="A1061" i="1"/>
  <c r="D1061" i="1" s="1"/>
  <c r="O1060" i="1"/>
  <c r="S1060" i="1" l="1"/>
  <c r="T1060" i="1" s="1"/>
  <c r="R1060" i="1"/>
  <c r="K1003" i="1"/>
  <c r="L1003" i="1" s="1"/>
  <c r="M1003" i="1" s="1"/>
  <c r="J1004" i="1"/>
  <c r="V1061" i="1"/>
  <c r="U1061" i="1"/>
  <c r="A1062" i="1"/>
  <c r="D1062" i="1" s="1"/>
  <c r="O1061" i="1"/>
  <c r="S1061" i="1" s="1"/>
  <c r="K1004" i="1" l="1"/>
  <c r="L1004" i="1" s="1"/>
  <c r="M1004" i="1" s="1"/>
  <c r="J1005" i="1"/>
  <c r="O1062" i="1"/>
  <c r="A1063" i="1"/>
  <c r="D1063" i="1" s="1"/>
  <c r="V1062" i="1"/>
  <c r="U1062" i="1"/>
  <c r="S1062" i="1" l="1"/>
  <c r="T1062" i="1" s="1"/>
  <c r="R1062" i="1"/>
  <c r="K1005" i="1"/>
  <c r="L1005" i="1" s="1"/>
  <c r="M1005" i="1" s="1"/>
  <c r="J1006" i="1"/>
  <c r="A1064" i="1"/>
  <c r="D1064" i="1" s="1"/>
  <c r="O1063" i="1"/>
  <c r="V1063" i="1"/>
  <c r="U1063" i="1"/>
  <c r="S1063" i="1" l="1"/>
  <c r="T1063" i="1" s="1"/>
  <c r="R1063" i="1"/>
  <c r="K1006" i="1"/>
  <c r="L1006" i="1" s="1"/>
  <c r="M1006" i="1" s="1"/>
  <c r="J1007" i="1"/>
  <c r="U1064" i="1"/>
  <c r="V1064" i="1"/>
  <c r="O1064" i="1"/>
  <c r="A1065" i="1"/>
  <c r="D1065" i="1" s="1"/>
  <c r="S1064" i="1" l="1"/>
  <c r="T1064" i="1" s="1"/>
  <c r="R1064" i="1"/>
  <c r="K1007" i="1"/>
  <c r="L1007" i="1" s="1"/>
  <c r="M1007" i="1" s="1"/>
  <c r="J1008" i="1"/>
  <c r="A1066" i="1"/>
  <c r="D1066" i="1" s="1"/>
  <c r="O1065" i="1"/>
  <c r="V1065" i="1"/>
  <c r="U1065" i="1"/>
  <c r="S1065" i="1" l="1"/>
  <c r="T1065" i="1" s="1"/>
  <c r="R1065" i="1"/>
  <c r="K1008" i="1"/>
  <c r="L1008" i="1" s="1"/>
  <c r="M1008" i="1" s="1"/>
  <c r="J1009" i="1"/>
  <c r="V1066" i="1"/>
  <c r="U1066" i="1"/>
  <c r="O1066" i="1"/>
  <c r="A1067" i="1"/>
  <c r="D1067" i="1" s="1"/>
  <c r="S1066" i="1" l="1"/>
  <c r="T1066" i="1" s="1"/>
  <c r="R1066" i="1"/>
  <c r="K1009" i="1"/>
  <c r="L1009" i="1" s="1"/>
  <c r="M1009" i="1" s="1"/>
  <c r="J1010" i="1"/>
  <c r="V1067" i="1"/>
  <c r="U1067" i="1"/>
  <c r="O1067" i="1"/>
  <c r="A1068" i="1"/>
  <c r="D1068" i="1" s="1"/>
  <c r="S1067" i="1" l="1"/>
  <c r="T1067" i="1" s="1"/>
  <c r="R1067" i="1"/>
  <c r="K1010" i="1"/>
  <c r="L1010" i="1" s="1"/>
  <c r="M1010" i="1" s="1"/>
  <c r="J1011" i="1"/>
  <c r="U1068" i="1"/>
  <c r="V1068" i="1"/>
  <c r="O1068" i="1"/>
  <c r="A1069" i="1"/>
  <c r="D1069" i="1" s="1"/>
  <c r="S1068" i="1" l="1"/>
  <c r="T1068" i="1" s="1"/>
  <c r="R1068" i="1"/>
  <c r="K1011" i="1"/>
  <c r="L1011" i="1" s="1"/>
  <c r="M1011" i="1" s="1"/>
  <c r="J1012" i="1"/>
  <c r="V1069" i="1"/>
  <c r="U1069" i="1"/>
  <c r="A1070" i="1"/>
  <c r="D1070" i="1" s="1"/>
  <c r="O1069" i="1"/>
  <c r="S1069" i="1" l="1"/>
  <c r="T1069" i="1" s="1"/>
  <c r="R1069" i="1"/>
  <c r="K1012" i="1"/>
  <c r="L1012" i="1" s="1"/>
  <c r="M1012" i="1" s="1"/>
  <c r="J1013" i="1"/>
  <c r="V1070" i="1"/>
  <c r="U1070" i="1"/>
  <c r="A1071" i="1"/>
  <c r="D1071" i="1" s="1"/>
  <c r="O1070" i="1"/>
  <c r="S1070" i="1" l="1"/>
  <c r="T1070" i="1" s="1"/>
  <c r="R1070" i="1"/>
  <c r="K1013" i="1"/>
  <c r="L1013" i="1" s="1"/>
  <c r="M1013" i="1" s="1"/>
  <c r="J1014" i="1"/>
  <c r="V1071" i="1"/>
  <c r="U1071" i="1"/>
  <c r="O1071" i="1"/>
  <c r="A1072" i="1"/>
  <c r="D1072" i="1" s="1"/>
  <c r="S1071" i="1" l="1"/>
  <c r="T1071" i="1" s="1"/>
  <c r="R1071" i="1"/>
  <c r="K1014" i="1"/>
  <c r="L1014" i="1" s="1"/>
  <c r="M1014" i="1" s="1"/>
  <c r="J1015" i="1"/>
  <c r="V1072" i="1"/>
  <c r="U1072" i="1"/>
  <c r="O1072" i="1"/>
  <c r="A1073" i="1"/>
  <c r="D1073" i="1" s="1"/>
  <c r="S1072" i="1" l="1"/>
  <c r="T1072" i="1" s="1"/>
  <c r="R1072" i="1"/>
  <c r="K1015" i="1"/>
  <c r="L1015" i="1" s="1"/>
  <c r="M1015" i="1" s="1"/>
  <c r="J1016" i="1"/>
  <c r="A1074" i="1"/>
  <c r="D1074" i="1" s="1"/>
  <c r="O1073" i="1"/>
  <c r="V1073" i="1"/>
  <c r="U1073" i="1"/>
  <c r="S1073" i="1" l="1"/>
  <c r="T1073" i="1" s="1"/>
  <c r="R1073" i="1"/>
  <c r="K1016" i="1"/>
  <c r="L1016" i="1" s="1"/>
  <c r="M1016" i="1" s="1"/>
  <c r="J1017" i="1"/>
  <c r="V1074" i="1"/>
  <c r="U1074" i="1"/>
  <c r="A1075" i="1"/>
  <c r="D1075" i="1" s="1"/>
  <c r="O1074" i="1"/>
  <c r="S1074" i="1" l="1"/>
  <c r="T1074" i="1" s="1"/>
  <c r="R1074" i="1"/>
  <c r="K1017" i="1"/>
  <c r="L1017" i="1" s="1"/>
  <c r="M1017" i="1" s="1"/>
  <c r="J1018" i="1"/>
  <c r="A1076" i="1"/>
  <c r="D1076" i="1" s="1"/>
  <c r="O1075" i="1"/>
  <c r="V1075" i="1"/>
  <c r="U1075" i="1"/>
  <c r="S1075" i="1" l="1"/>
  <c r="T1075" i="1" s="1"/>
  <c r="R1075" i="1"/>
  <c r="K1018" i="1"/>
  <c r="L1018" i="1" s="1"/>
  <c r="M1018" i="1" s="1"/>
  <c r="J1019" i="1"/>
  <c r="U1076" i="1"/>
  <c r="V1076" i="1"/>
  <c r="O1076" i="1"/>
  <c r="A1077" i="1"/>
  <c r="D1077" i="1" s="1"/>
  <c r="S1076" i="1" l="1"/>
  <c r="T1076" i="1" s="1"/>
  <c r="R1076" i="1"/>
  <c r="K1019" i="1"/>
  <c r="L1019" i="1" s="1"/>
  <c r="M1019" i="1" s="1"/>
  <c r="J1020" i="1"/>
  <c r="V1077" i="1"/>
  <c r="U1077" i="1"/>
  <c r="A1078" i="1"/>
  <c r="D1078" i="1" s="1"/>
  <c r="O1077" i="1"/>
  <c r="S1077" i="1" l="1"/>
  <c r="T1077" i="1" s="1"/>
  <c r="R1077" i="1"/>
  <c r="K1020" i="1"/>
  <c r="L1020" i="1" s="1"/>
  <c r="M1020" i="1" s="1"/>
  <c r="J1021" i="1"/>
  <c r="V1078" i="1"/>
  <c r="U1078" i="1"/>
  <c r="O1078" i="1"/>
  <c r="A1079" i="1"/>
  <c r="D1079" i="1" s="1"/>
  <c r="S1078" i="1" l="1"/>
  <c r="K1021" i="1"/>
  <c r="L1021" i="1" s="1"/>
  <c r="M1021" i="1" s="1"/>
  <c r="J1022" i="1"/>
  <c r="V1079" i="1"/>
  <c r="U1079" i="1"/>
  <c r="O1079" i="1"/>
  <c r="A1080" i="1"/>
  <c r="D1080" i="1" s="1"/>
  <c r="S1079" i="1" l="1"/>
  <c r="K1022" i="1"/>
  <c r="L1022" i="1" s="1"/>
  <c r="M1022" i="1" s="1"/>
  <c r="J1023" i="1"/>
  <c r="O1080" i="1"/>
  <c r="A1081" i="1"/>
  <c r="D1081" i="1" s="1"/>
  <c r="V1080" i="1"/>
  <c r="U1080" i="1"/>
  <c r="S1080" i="1" l="1"/>
  <c r="T1080" i="1" s="1"/>
  <c r="R1080" i="1"/>
  <c r="K1023" i="1"/>
  <c r="L1023" i="1" s="1"/>
  <c r="M1023" i="1" s="1"/>
  <c r="J1024" i="1"/>
  <c r="V1081" i="1"/>
  <c r="U1081" i="1"/>
  <c r="O1081" i="1"/>
  <c r="A1082" i="1"/>
  <c r="D1082" i="1" s="1"/>
  <c r="S1081" i="1" l="1"/>
  <c r="T1081" i="1" s="1"/>
  <c r="R1081" i="1"/>
  <c r="K1024" i="1"/>
  <c r="L1024" i="1" s="1"/>
  <c r="M1024" i="1" s="1"/>
  <c r="J1025" i="1"/>
  <c r="U1082" i="1"/>
  <c r="V1082" i="1"/>
  <c r="A1083" i="1"/>
  <c r="D1083" i="1" s="1"/>
  <c r="O1082" i="1"/>
  <c r="S1082" i="1" l="1"/>
  <c r="T1082" i="1" s="1"/>
  <c r="R1082" i="1"/>
  <c r="K1025" i="1"/>
  <c r="L1025" i="1" s="1"/>
  <c r="M1025" i="1" s="1"/>
  <c r="J1026" i="1"/>
  <c r="O1083" i="1"/>
  <c r="A1084" i="1"/>
  <c r="D1084" i="1" s="1"/>
  <c r="U1083" i="1"/>
  <c r="V1083" i="1"/>
  <c r="S1083" i="1" l="1"/>
  <c r="T1083" i="1" s="1"/>
  <c r="R1083" i="1"/>
  <c r="K1026" i="1"/>
  <c r="L1026" i="1" s="1"/>
  <c r="M1026" i="1" s="1"/>
  <c r="J1027" i="1"/>
  <c r="U1084" i="1"/>
  <c r="V1084" i="1"/>
  <c r="A1085" i="1"/>
  <c r="D1085" i="1" s="1"/>
  <c r="O1084" i="1"/>
  <c r="S1084" i="1" l="1"/>
  <c r="K1027" i="1"/>
  <c r="L1027" i="1" s="1"/>
  <c r="M1027" i="1" s="1"/>
  <c r="J1028" i="1"/>
  <c r="V1085" i="1"/>
  <c r="U1085" i="1"/>
  <c r="A1086" i="1"/>
  <c r="D1086" i="1" s="1"/>
  <c r="O1085" i="1"/>
  <c r="S1085" i="1" l="1"/>
  <c r="T1085" i="1" s="1"/>
  <c r="R1085" i="1"/>
  <c r="K1028" i="1"/>
  <c r="L1028" i="1" s="1"/>
  <c r="M1028" i="1" s="1"/>
  <c r="J1029" i="1"/>
  <c r="U1086" i="1"/>
  <c r="V1086" i="1"/>
  <c r="O1086" i="1"/>
  <c r="A1087" i="1"/>
  <c r="D1087" i="1" s="1"/>
  <c r="S1086" i="1" l="1"/>
  <c r="T1086" i="1" s="1"/>
  <c r="R1086" i="1"/>
  <c r="K1029" i="1"/>
  <c r="L1029" i="1" s="1"/>
  <c r="M1029" i="1" s="1"/>
  <c r="J1030" i="1"/>
  <c r="O1087" i="1"/>
  <c r="A1088" i="1"/>
  <c r="D1088" i="1" s="1"/>
  <c r="V1087" i="1"/>
  <c r="U1087" i="1"/>
  <c r="S1087" i="1" l="1"/>
  <c r="T1087" i="1" s="1"/>
  <c r="R1087" i="1"/>
  <c r="K1030" i="1"/>
  <c r="L1030" i="1" s="1"/>
  <c r="M1030" i="1" s="1"/>
  <c r="J1031" i="1"/>
  <c r="O1088" i="1"/>
  <c r="A1089" i="1"/>
  <c r="D1089" i="1" s="1"/>
  <c r="U1088" i="1"/>
  <c r="V1088" i="1"/>
  <c r="S1088" i="1" l="1"/>
  <c r="T1088" i="1" s="1"/>
  <c r="R1088" i="1"/>
  <c r="K1031" i="1"/>
  <c r="L1031" i="1" s="1"/>
  <c r="M1031" i="1" s="1"/>
  <c r="J1032" i="1"/>
  <c r="A1090" i="1"/>
  <c r="D1090" i="1" s="1"/>
  <c r="O1089" i="1"/>
  <c r="U1089" i="1"/>
  <c r="V1089" i="1"/>
  <c r="S1089" i="1" l="1"/>
  <c r="T1089" i="1" s="1"/>
  <c r="R1089" i="1"/>
  <c r="K1032" i="1"/>
  <c r="L1032" i="1" s="1"/>
  <c r="M1032" i="1" s="1"/>
  <c r="J1033" i="1"/>
  <c r="O1090" i="1"/>
  <c r="S1090" i="1" s="1"/>
  <c r="A1091" i="1"/>
  <c r="D1091" i="1" s="1"/>
  <c r="V1090" i="1"/>
  <c r="U1090" i="1"/>
  <c r="K1033" i="1" l="1"/>
  <c r="L1033" i="1" s="1"/>
  <c r="M1033" i="1" s="1"/>
  <c r="J1034" i="1"/>
  <c r="O1091" i="1"/>
  <c r="A1092" i="1"/>
  <c r="D1092" i="1" s="1"/>
  <c r="U1091" i="1"/>
  <c r="V1091" i="1"/>
  <c r="S1091" i="1" l="1"/>
  <c r="T1091" i="1" s="1"/>
  <c r="R1091" i="1"/>
  <c r="K1034" i="1"/>
  <c r="L1034" i="1" s="1"/>
  <c r="M1034" i="1" s="1"/>
  <c r="J1035" i="1"/>
  <c r="O1092" i="1"/>
  <c r="A1093" i="1"/>
  <c r="D1093" i="1" s="1"/>
  <c r="V1092" i="1"/>
  <c r="U1092" i="1"/>
  <c r="S1092" i="1" l="1"/>
  <c r="T1092" i="1" s="1"/>
  <c r="R1092" i="1"/>
  <c r="K1035" i="1"/>
  <c r="L1035" i="1" s="1"/>
  <c r="M1035" i="1" s="1"/>
  <c r="J1036" i="1"/>
  <c r="O1093" i="1"/>
  <c r="A1094" i="1"/>
  <c r="V1093" i="1"/>
  <c r="U1093" i="1"/>
  <c r="D1094" i="1" l="1"/>
  <c r="A1095" i="1"/>
  <c r="S1093" i="1"/>
  <c r="T1093" i="1" s="1"/>
  <c r="R1093" i="1"/>
  <c r="K1036" i="1"/>
  <c r="L1036" i="1" s="1"/>
  <c r="M1036" i="1" s="1"/>
  <c r="J1037" i="1"/>
  <c r="O1094" i="1"/>
  <c r="V1094" i="1"/>
  <c r="U1094" i="1"/>
  <c r="A1096" i="1" l="1"/>
  <c r="D1095" i="1"/>
  <c r="E1095" i="1" s="1"/>
  <c r="O1095" i="1"/>
  <c r="U1095" i="1"/>
  <c r="V1095" i="1"/>
  <c r="S1094" i="1"/>
  <c r="T1094" i="1" s="1"/>
  <c r="R1094" i="1"/>
  <c r="K1037" i="1"/>
  <c r="L1037" i="1" s="1"/>
  <c r="M1037" i="1" s="1"/>
  <c r="J1038" i="1"/>
  <c r="V1096" i="1" l="1"/>
  <c r="R1095" i="1"/>
  <c r="S1095" i="1"/>
  <c r="T1095" i="1" s="1"/>
  <c r="U1096" i="1"/>
  <c r="A1097" i="1"/>
  <c r="D1096" i="1"/>
  <c r="E1096" i="1" s="1"/>
  <c r="O1096" i="1"/>
  <c r="K1038" i="1"/>
  <c r="L1038" i="1" s="1"/>
  <c r="M1038" i="1" s="1"/>
  <c r="J1039" i="1"/>
  <c r="S1096" i="1" l="1"/>
  <c r="T1096" i="1" s="1"/>
  <c r="R1096" i="1"/>
  <c r="U1097" i="1"/>
  <c r="A1098" i="1"/>
  <c r="D1097" i="1"/>
  <c r="E1097" i="1" s="1"/>
  <c r="O1097" i="1"/>
  <c r="V1097" i="1"/>
  <c r="K1039" i="1"/>
  <c r="L1039" i="1" s="1"/>
  <c r="M1039" i="1" s="1"/>
  <c r="J1040" i="1"/>
  <c r="V1098" i="1" l="1"/>
  <c r="A1099" i="1"/>
  <c r="D1098" i="1"/>
  <c r="E1098" i="1" s="1"/>
  <c r="O1098" i="1"/>
  <c r="S1097" i="1"/>
  <c r="T1097" i="1" s="1"/>
  <c r="R1097" i="1"/>
  <c r="U1098" i="1"/>
  <c r="K1040" i="1"/>
  <c r="L1040" i="1" s="1"/>
  <c r="M1040" i="1" s="1"/>
  <c r="J1041" i="1"/>
  <c r="U1099" i="1" l="1"/>
  <c r="A1100" i="1"/>
  <c r="D1099" i="1"/>
  <c r="E1099" i="1" s="1"/>
  <c r="O1099" i="1"/>
  <c r="S1098" i="1"/>
  <c r="T1098" i="1" s="1"/>
  <c r="R1098" i="1"/>
  <c r="V1099" i="1"/>
  <c r="K1041" i="1"/>
  <c r="L1041" i="1" s="1"/>
  <c r="M1041" i="1" s="1"/>
  <c r="J1042" i="1"/>
  <c r="V1100" i="1" l="1"/>
  <c r="S1099" i="1"/>
  <c r="T1099" i="1" s="1"/>
  <c r="R1099" i="1"/>
  <c r="A1101" i="1"/>
  <c r="D1100" i="1"/>
  <c r="E1100" i="1" s="1"/>
  <c r="O1100" i="1"/>
  <c r="U1100" i="1"/>
  <c r="K1042" i="1"/>
  <c r="L1042" i="1" s="1"/>
  <c r="M1042" i="1" s="1"/>
  <c r="J1043" i="1"/>
  <c r="U1101" i="1" l="1"/>
  <c r="R1100" i="1"/>
  <c r="S1100" i="1"/>
  <c r="T1100" i="1" s="1"/>
  <c r="A1102" i="1"/>
  <c r="D1101" i="1"/>
  <c r="E1101" i="1" s="1"/>
  <c r="O1101" i="1"/>
  <c r="V1101" i="1"/>
  <c r="K1043" i="1"/>
  <c r="L1043" i="1" s="1"/>
  <c r="M1043" i="1" s="1"/>
  <c r="J1044" i="1"/>
  <c r="V1102" i="1" l="1"/>
  <c r="A1103" i="1"/>
  <c r="D1102" i="1"/>
  <c r="E1102" i="1" s="1"/>
  <c r="O1102" i="1"/>
  <c r="S1101" i="1"/>
  <c r="T1101" i="1" s="1"/>
  <c r="R1101" i="1"/>
  <c r="U1102" i="1"/>
  <c r="K1044" i="1"/>
  <c r="L1044" i="1" s="1"/>
  <c r="M1044" i="1" s="1"/>
  <c r="J1045" i="1"/>
  <c r="U1103" i="1" l="1"/>
  <c r="R1102" i="1"/>
  <c r="S1102" i="1"/>
  <c r="T1102" i="1" s="1"/>
  <c r="A1104" i="1"/>
  <c r="D1103" i="1"/>
  <c r="E1103" i="1" s="1"/>
  <c r="O1103" i="1"/>
  <c r="V1103" i="1"/>
  <c r="K1045" i="1"/>
  <c r="L1045" i="1" s="1"/>
  <c r="M1045" i="1" s="1"/>
  <c r="J1046" i="1"/>
  <c r="V1104" i="1" l="1"/>
  <c r="S1103" i="1"/>
  <c r="T1103" i="1" s="1"/>
  <c r="R1103" i="1"/>
  <c r="A1105" i="1"/>
  <c r="D1104" i="1"/>
  <c r="E1104" i="1" s="1"/>
  <c r="O1104" i="1"/>
  <c r="U1104" i="1"/>
  <c r="K1046" i="1"/>
  <c r="L1046" i="1" s="1"/>
  <c r="M1046" i="1" s="1"/>
  <c r="J1047" i="1"/>
  <c r="U1105" i="1" l="1"/>
  <c r="S1104" i="1"/>
  <c r="T1104" i="1" s="1"/>
  <c r="R1104" i="1"/>
  <c r="A1106" i="1"/>
  <c r="D1105" i="1"/>
  <c r="E1105" i="1" s="1"/>
  <c r="O1105" i="1"/>
  <c r="V1105" i="1"/>
  <c r="K1047" i="1"/>
  <c r="L1047" i="1" s="1"/>
  <c r="M1047" i="1" s="1"/>
  <c r="J1048" i="1"/>
  <c r="V1106" i="1" l="1"/>
  <c r="R1105" i="1"/>
  <c r="S1105" i="1"/>
  <c r="T1105" i="1" s="1"/>
  <c r="A1107" i="1"/>
  <c r="D1106" i="1"/>
  <c r="E1106" i="1" s="1"/>
  <c r="O1106" i="1"/>
  <c r="U1106" i="1"/>
  <c r="K1048" i="1"/>
  <c r="L1048" i="1" s="1"/>
  <c r="M1048" i="1" s="1"/>
  <c r="J1049" i="1"/>
  <c r="S1106" i="1" l="1"/>
  <c r="T1106" i="1" s="1"/>
  <c r="R1106" i="1"/>
  <c r="A1108" i="1"/>
  <c r="D1107" i="1"/>
  <c r="E1107" i="1" s="1"/>
  <c r="O1107" i="1"/>
  <c r="U1107" i="1"/>
  <c r="V1107" i="1"/>
  <c r="K1049" i="1"/>
  <c r="L1049" i="1" s="1"/>
  <c r="M1049" i="1" s="1"/>
  <c r="J1050" i="1"/>
  <c r="V1108" i="1" l="1"/>
  <c r="U1108" i="1"/>
  <c r="R1107" i="1"/>
  <c r="S1107" i="1"/>
  <c r="T1107" i="1" s="1"/>
  <c r="A1109" i="1"/>
  <c r="D1108" i="1"/>
  <c r="E1108" i="1" s="1"/>
  <c r="O1108" i="1"/>
  <c r="K1050" i="1"/>
  <c r="L1050" i="1" s="1"/>
  <c r="M1050" i="1" s="1"/>
  <c r="J1051" i="1"/>
  <c r="S1108" i="1" l="1"/>
  <c r="T1108" i="1" s="1"/>
  <c r="R1108" i="1"/>
  <c r="A1110" i="1"/>
  <c r="D1109" i="1"/>
  <c r="E1109" i="1" s="1"/>
  <c r="O1109" i="1"/>
  <c r="U1109" i="1"/>
  <c r="V1109" i="1"/>
  <c r="K1051" i="1"/>
  <c r="L1051" i="1" s="1"/>
  <c r="M1051" i="1" s="1"/>
  <c r="J1052" i="1"/>
  <c r="V1110" i="1" l="1"/>
  <c r="R1109" i="1"/>
  <c r="S1109" i="1"/>
  <c r="T1109" i="1" s="1"/>
  <c r="U1110" i="1"/>
  <c r="A1111" i="1"/>
  <c r="D1110" i="1"/>
  <c r="E1110" i="1" s="1"/>
  <c r="O1110" i="1"/>
  <c r="K1052" i="1"/>
  <c r="L1052" i="1" s="1"/>
  <c r="M1052" i="1" s="1"/>
  <c r="J1053" i="1"/>
  <c r="S1110" i="1" l="1"/>
  <c r="T1110" i="1" s="1"/>
  <c r="R1110" i="1"/>
  <c r="A1112" i="1"/>
  <c r="D1111" i="1"/>
  <c r="E1111" i="1" s="1"/>
  <c r="O1111" i="1"/>
  <c r="U1111" i="1"/>
  <c r="V1111" i="1"/>
  <c r="K1053" i="1"/>
  <c r="L1053" i="1" s="1"/>
  <c r="M1053" i="1" s="1"/>
  <c r="J1054" i="1"/>
  <c r="V1112" i="1" l="1"/>
  <c r="U1112" i="1"/>
  <c r="R1111" i="1"/>
  <c r="S1111" i="1"/>
  <c r="T1111" i="1" s="1"/>
  <c r="A1113" i="1"/>
  <c r="D1112" i="1"/>
  <c r="E1112" i="1" s="1"/>
  <c r="O1112" i="1"/>
  <c r="K1054" i="1"/>
  <c r="L1054" i="1" s="1"/>
  <c r="M1054" i="1" s="1"/>
  <c r="J1055" i="1"/>
  <c r="R1112" i="1" l="1"/>
  <c r="S1112" i="1"/>
  <c r="T1112" i="1" s="1"/>
  <c r="A1114" i="1"/>
  <c r="D1113" i="1"/>
  <c r="E1113" i="1" s="1"/>
  <c r="O1113" i="1"/>
  <c r="U1113" i="1"/>
  <c r="V1113" i="1"/>
  <c r="K1055" i="1"/>
  <c r="L1055" i="1" s="1"/>
  <c r="M1055" i="1" s="1"/>
  <c r="J1056" i="1"/>
  <c r="V1114" i="1" l="1"/>
  <c r="U1114" i="1"/>
  <c r="S1113" i="1"/>
  <c r="T1113" i="1" s="1"/>
  <c r="R1113" i="1"/>
  <c r="A1115" i="1"/>
  <c r="D1114" i="1"/>
  <c r="E1114" i="1" s="1"/>
  <c r="O1114" i="1"/>
  <c r="K1056" i="1"/>
  <c r="L1056" i="1" s="1"/>
  <c r="M1056" i="1" s="1"/>
  <c r="J1057" i="1"/>
  <c r="R1114" i="1" l="1"/>
  <c r="S1114" i="1"/>
  <c r="T1114" i="1" s="1"/>
  <c r="A1116" i="1"/>
  <c r="D1115" i="1"/>
  <c r="E1115" i="1" s="1"/>
  <c r="O1115" i="1"/>
  <c r="U1115" i="1"/>
  <c r="V1115" i="1"/>
  <c r="K1057" i="1"/>
  <c r="L1057" i="1" s="1"/>
  <c r="M1057" i="1" s="1"/>
  <c r="J1058" i="1"/>
  <c r="V1116" i="1" l="1"/>
  <c r="R1115" i="1"/>
  <c r="S1115" i="1"/>
  <c r="T1115" i="1" s="1"/>
  <c r="U1116" i="1"/>
  <c r="A1117" i="1"/>
  <c r="D1116" i="1"/>
  <c r="E1116" i="1" s="1"/>
  <c r="O1116" i="1"/>
  <c r="K1058" i="1"/>
  <c r="L1058" i="1" s="1"/>
  <c r="M1058" i="1" s="1"/>
  <c r="J1059" i="1"/>
  <c r="A1118" i="1" l="1"/>
  <c r="D1117" i="1"/>
  <c r="E1117" i="1" s="1"/>
  <c r="O1117" i="1"/>
  <c r="S1116" i="1"/>
  <c r="T1116" i="1" s="1"/>
  <c r="R1116" i="1"/>
  <c r="U1117" i="1"/>
  <c r="U1118" i="1" s="1"/>
  <c r="V1117" i="1"/>
  <c r="V1118" i="1" s="1"/>
  <c r="K1059" i="1"/>
  <c r="L1059" i="1" s="1"/>
  <c r="M1059" i="1" s="1"/>
  <c r="J1060" i="1"/>
  <c r="R1117" i="1" l="1"/>
  <c r="S1117" i="1"/>
  <c r="T1117" i="1" s="1"/>
  <c r="A1119" i="1"/>
  <c r="D1118" i="1"/>
  <c r="E1118" i="1" s="1"/>
  <c r="O1118" i="1"/>
  <c r="K1060" i="1"/>
  <c r="L1060" i="1" s="1"/>
  <c r="M1060" i="1" s="1"/>
  <c r="J1061" i="1"/>
  <c r="S1118" i="1" l="1"/>
  <c r="T1118" i="1" s="1"/>
  <c r="R1118" i="1"/>
  <c r="A1120" i="1"/>
  <c r="D1119" i="1"/>
  <c r="E1119" i="1" s="1"/>
  <c r="O1119" i="1"/>
  <c r="U1119" i="1"/>
  <c r="V1119" i="1"/>
  <c r="K1061" i="1"/>
  <c r="L1061" i="1" s="1"/>
  <c r="M1061" i="1" s="1"/>
  <c r="J1062" i="1"/>
  <c r="V1120" i="1" l="1"/>
  <c r="U1120" i="1"/>
  <c r="R1119" i="1"/>
  <c r="S1119" i="1"/>
  <c r="T1119" i="1" s="1"/>
  <c r="A1121" i="1"/>
  <c r="D1120" i="1"/>
  <c r="E1120" i="1" s="1"/>
  <c r="O1120" i="1"/>
  <c r="K1062" i="1"/>
  <c r="L1062" i="1" s="1"/>
  <c r="M1062" i="1" s="1"/>
  <c r="J1063" i="1"/>
  <c r="R1120" i="1" l="1"/>
  <c r="S1120" i="1"/>
  <c r="T1120" i="1" s="1"/>
  <c r="A1122" i="1"/>
  <c r="D1121" i="1"/>
  <c r="E1121" i="1" s="1"/>
  <c r="O1121" i="1"/>
  <c r="U1121" i="1"/>
  <c r="V1121" i="1"/>
  <c r="K1063" i="1"/>
  <c r="L1063" i="1" s="1"/>
  <c r="M1063" i="1" s="1"/>
  <c r="J1064" i="1"/>
  <c r="V1122" i="1" l="1"/>
  <c r="U1122" i="1"/>
  <c r="S1121" i="1"/>
  <c r="T1121" i="1" s="1"/>
  <c r="R1121" i="1"/>
  <c r="A1123" i="1"/>
  <c r="D1122" i="1"/>
  <c r="E1122" i="1" s="1"/>
  <c r="O1122" i="1"/>
  <c r="K1064" i="1"/>
  <c r="L1064" i="1" s="1"/>
  <c r="M1064" i="1" s="1"/>
  <c r="J1065" i="1"/>
  <c r="S1122" i="1" l="1"/>
  <c r="T1122" i="1" s="1"/>
  <c r="R1122" i="1"/>
  <c r="A1124" i="1"/>
  <c r="D1123" i="1"/>
  <c r="E1123" i="1" s="1"/>
  <c r="O1123" i="1"/>
  <c r="U1123" i="1"/>
  <c r="V1123" i="1"/>
  <c r="K1065" i="1"/>
  <c r="L1065" i="1" s="1"/>
  <c r="M1065" i="1" s="1"/>
  <c r="J1066" i="1"/>
  <c r="V1124" i="1" l="1"/>
  <c r="U1124" i="1"/>
  <c r="S1123" i="1"/>
  <c r="T1123" i="1" s="1"/>
  <c r="R1123" i="1"/>
  <c r="A1125" i="1"/>
  <c r="D1124" i="1"/>
  <c r="E1124" i="1" s="1"/>
  <c r="O1124" i="1"/>
  <c r="K1066" i="1"/>
  <c r="L1066" i="1" s="1"/>
  <c r="M1066" i="1" s="1"/>
  <c r="J1067" i="1"/>
  <c r="S1124" i="1" l="1"/>
  <c r="T1124" i="1" s="1"/>
  <c r="R1124" i="1"/>
  <c r="A1126" i="1"/>
  <c r="D1125" i="1"/>
  <c r="E1125" i="1" s="1"/>
  <c r="O1125" i="1"/>
  <c r="U1125" i="1"/>
  <c r="V1125" i="1"/>
  <c r="K1067" i="1"/>
  <c r="L1067" i="1" s="1"/>
  <c r="M1067" i="1" s="1"/>
  <c r="J1068" i="1"/>
  <c r="V1126" i="1" l="1"/>
  <c r="U1126" i="1"/>
  <c r="S1125" i="1"/>
  <c r="T1125" i="1" s="1"/>
  <c r="R1125" i="1"/>
  <c r="A1127" i="1"/>
  <c r="D1126" i="1"/>
  <c r="E1126" i="1" s="1"/>
  <c r="O1126" i="1"/>
  <c r="K1068" i="1"/>
  <c r="L1068" i="1" s="1"/>
  <c r="M1068" i="1" s="1"/>
  <c r="J1069" i="1"/>
  <c r="S1126" i="1" l="1"/>
  <c r="T1126" i="1" s="1"/>
  <c r="R1126" i="1"/>
  <c r="A1128" i="1"/>
  <c r="D1127" i="1"/>
  <c r="E1127" i="1" s="1"/>
  <c r="O1127" i="1"/>
  <c r="U1127" i="1"/>
  <c r="V1127" i="1"/>
  <c r="K1069" i="1"/>
  <c r="L1069" i="1" s="1"/>
  <c r="M1069" i="1" s="1"/>
  <c r="J1070" i="1"/>
  <c r="V1128" i="1" l="1"/>
  <c r="U1128" i="1"/>
  <c r="R1127" i="1"/>
  <c r="S1127" i="1"/>
  <c r="T1127" i="1" s="1"/>
  <c r="A1129" i="1"/>
  <c r="D1128" i="1"/>
  <c r="E1128" i="1" s="1"/>
  <c r="O1128" i="1"/>
  <c r="K1070" i="1"/>
  <c r="L1070" i="1" s="1"/>
  <c r="M1070" i="1" s="1"/>
  <c r="J1071" i="1"/>
  <c r="S1128" i="1" l="1"/>
  <c r="T1128" i="1" s="1"/>
  <c r="R1128" i="1"/>
  <c r="A1130" i="1"/>
  <c r="D1129" i="1"/>
  <c r="E1129" i="1" s="1"/>
  <c r="O1129" i="1"/>
  <c r="U1129" i="1"/>
  <c r="V1129" i="1"/>
  <c r="K1071" i="1"/>
  <c r="L1071" i="1" s="1"/>
  <c r="M1071" i="1" s="1"/>
  <c r="J1072" i="1"/>
  <c r="V1130" i="1" l="1"/>
  <c r="U1130" i="1"/>
  <c r="R1129" i="1"/>
  <c r="S1129" i="1"/>
  <c r="T1129" i="1" s="1"/>
  <c r="A1131" i="1"/>
  <c r="D1130" i="1"/>
  <c r="E1130" i="1" s="1"/>
  <c r="O1130" i="1"/>
  <c r="K1072" i="1"/>
  <c r="L1072" i="1" s="1"/>
  <c r="M1072" i="1" s="1"/>
  <c r="J1073" i="1"/>
  <c r="R1130" i="1" l="1"/>
  <c r="S1130" i="1"/>
  <c r="T1130" i="1" s="1"/>
  <c r="A1132" i="1"/>
  <c r="D1131" i="1"/>
  <c r="E1131" i="1" s="1"/>
  <c r="O1131" i="1"/>
  <c r="V1131" i="1"/>
  <c r="U1131" i="1"/>
  <c r="K1073" i="1"/>
  <c r="L1073" i="1" s="1"/>
  <c r="M1073" i="1" s="1"/>
  <c r="J1074" i="1"/>
  <c r="U1132" i="1" l="1"/>
  <c r="V1132" i="1"/>
  <c r="R1131" i="1"/>
  <c r="S1131" i="1"/>
  <c r="T1131" i="1" s="1"/>
  <c r="A1133" i="1"/>
  <c r="D1132" i="1"/>
  <c r="E1132" i="1" s="1"/>
  <c r="O1132" i="1"/>
  <c r="K1074" i="1"/>
  <c r="L1074" i="1" s="1"/>
  <c r="M1074" i="1" s="1"/>
  <c r="J1075" i="1"/>
  <c r="R1132" i="1" l="1"/>
  <c r="S1132" i="1"/>
  <c r="T1132" i="1" s="1"/>
  <c r="A1134" i="1"/>
  <c r="D1133" i="1"/>
  <c r="E1133" i="1" s="1"/>
  <c r="O1133" i="1"/>
  <c r="V1133" i="1"/>
  <c r="U1133" i="1"/>
  <c r="K1075" i="1"/>
  <c r="L1075" i="1" s="1"/>
  <c r="M1075" i="1" s="1"/>
  <c r="J1076" i="1"/>
  <c r="V1134" i="1" l="1"/>
  <c r="U1134" i="1"/>
  <c r="A1135" i="1"/>
  <c r="D1134" i="1"/>
  <c r="E1134" i="1" s="1"/>
  <c r="O1134" i="1"/>
  <c r="S1133" i="1"/>
  <c r="T1133" i="1" s="1"/>
  <c r="R1133" i="1"/>
  <c r="K1076" i="1"/>
  <c r="L1076" i="1" s="1"/>
  <c r="M1076" i="1" s="1"/>
  <c r="J1077" i="1"/>
  <c r="S1134" i="1" l="1"/>
  <c r="T1134" i="1" s="1"/>
  <c r="R1134" i="1"/>
  <c r="V1135" i="1"/>
  <c r="A1136" i="1"/>
  <c r="D1135" i="1"/>
  <c r="E1135" i="1" s="1"/>
  <c r="O1135" i="1"/>
  <c r="U1135" i="1"/>
  <c r="K1077" i="1"/>
  <c r="L1077" i="1" s="1"/>
  <c r="M1077" i="1" s="1"/>
  <c r="J1078" i="1"/>
  <c r="S1135" i="1" l="1"/>
  <c r="T1135" i="1" s="1"/>
  <c r="R1135" i="1"/>
  <c r="U1136" i="1"/>
  <c r="A1137" i="1"/>
  <c r="D1136" i="1"/>
  <c r="E1136" i="1" s="1"/>
  <c r="O1136" i="1"/>
  <c r="V1136" i="1"/>
  <c r="K1078" i="1"/>
  <c r="L1078" i="1" s="1"/>
  <c r="M1078" i="1" s="1"/>
  <c r="J1079" i="1"/>
  <c r="V1137" i="1" l="1"/>
  <c r="S1136" i="1"/>
  <c r="T1136" i="1" s="1"/>
  <c r="R1136" i="1"/>
  <c r="A1138" i="1"/>
  <c r="D1137" i="1"/>
  <c r="E1137" i="1" s="1"/>
  <c r="O1137" i="1"/>
  <c r="U1137" i="1"/>
  <c r="U1138" i="1" s="1"/>
  <c r="K1079" i="1"/>
  <c r="L1079" i="1" s="1"/>
  <c r="M1079" i="1" s="1"/>
  <c r="J1080" i="1"/>
  <c r="S1137" i="1" l="1"/>
  <c r="T1137" i="1" s="1"/>
  <c r="R1137" i="1"/>
  <c r="A1139" i="1"/>
  <c r="D1138" i="1"/>
  <c r="E1138" i="1" s="1"/>
  <c r="O1138" i="1"/>
  <c r="V1138" i="1"/>
  <c r="K1080" i="1"/>
  <c r="L1080" i="1" s="1"/>
  <c r="M1080" i="1" s="1"/>
  <c r="J1081" i="1"/>
  <c r="V1139" i="1" l="1"/>
  <c r="S1138" i="1"/>
  <c r="T1138" i="1" s="1"/>
  <c r="R1138" i="1"/>
  <c r="A1140" i="1"/>
  <c r="D1139" i="1"/>
  <c r="E1139" i="1" s="1"/>
  <c r="O1139" i="1"/>
  <c r="U1139" i="1"/>
  <c r="K1081" i="1"/>
  <c r="L1081" i="1" s="1"/>
  <c r="M1081" i="1" s="1"/>
  <c r="J1082" i="1"/>
  <c r="S1139" i="1" l="1"/>
  <c r="T1139" i="1" s="1"/>
  <c r="R1139" i="1"/>
  <c r="U1140" i="1"/>
  <c r="A1141" i="1"/>
  <c r="D1140" i="1"/>
  <c r="E1140" i="1" s="1"/>
  <c r="O1140" i="1"/>
  <c r="V1140" i="1"/>
  <c r="K1082" i="1"/>
  <c r="L1082" i="1" s="1"/>
  <c r="M1082" i="1" s="1"/>
  <c r="J1083" i="1"/>
  <c r="V1141" i="1" l="1"/>
  <c r="R1140" i="1"/>
  <c r="S1140" i="1"/>
  <c r="T1140" i="1" s="1"/>
  <c r="A1142" i="1"/>
  <c r="D1141" i="1"/>
  <c r="E1141" i="1" s="1"/>
  <c r="O1141" i="1"/>
  <c r="U1141" i="1"/>
  <c r="U1142" i="1" s="1"/>
  <c r="K1083" i="1"/>
  <c r="L1083" i="1" s="1"/>
  <c r="M1083" i="1" s="1"/>
  <c r="J1084" i="1"/>
  <c r="S1141" i="1" l="1"/>
  <c r="T1141" i="1" s="1"/>
  <c r="R1141" i="1"/>
  <c r="A1143" i="1"/>
  <c r="D1142" i="1"/>
  <c r="E1142" i="1" s="1"/>
  <c r="O1142" i="1"/>
  <c r="V1142" i="1"/>
  <c r="K1084" i="1"/>
  <c r="L1084" i="1" s="1"/>
  <c r="M1084" i="1" s="1"/>
  <c r="J1085" i="1"/>
  <c r="V1143" i="1" l="1"/>
  <c r="R1142" i="1"/>
  <c r="S1142" i="1"/>
  <c r="T1142" i="1" s="1"/>
  <c r="A1144" i="1"/>
  <c r="D1143" i="1"/>
  <c r="E1143" i="1" s="1"/>
  <c r="O1143" i="1"/>
  <c r="U1143" i="1"/>
  <c r="K1085" i="1"/>
  <c r="L1085" i="1" s="1"/>
  <c r="M1085" i="1" s="1"/>
  <c r="J1086" i="1"/>
  <c r="U1144" i="1" l="1"/>
  <c r="S1143" i="1"/>
  <c r="T1143" i="1" s="1"/>
  <c r="R1143" i="1"/>
  <c r="A1145" i="1"/>
  <c r="D1144" i="1"/>
  <c r="E1144" i="1" s="1"/>
  <c r="O1144" i="1"/>
  <c r="V1144" i="1"/>
  <c r="K1086" i="1"/>
  <c r="L1086" i="1" s="1"/>
  <c r="M1086" i="1" s="1"/>
  <c r="J1087" i="1"/>
  <c r="V1145" i="1" l="1"/>
  <c r="S1144" i="1"/>
  <c r="T1144" i="1" s="1"/>
  <c r="R1144" i="1"/>
  <c r="A1146" i="1"/>
  <c r="D1145" i="1"/>
  <c r="E1145" i="1" s="1"/>
  <c r="O1145" i="1"/>
  <c r="U1145" i="1"/>
  <c r="K1087" i="1"/>
  <c r="L1087" i="1" s="1"/>
  <c r="M1087" i="1" s="1"/>
  <c r="J1088" i="1"/>
  <c r="U1146" i="1" l="1"/>
  <c r="R1145" i="1"/>
  <c r="S1145" i="1"/>
  <c r="T1145" i="1" s="1"/>
  <c r="A1147" i="1"/>
  <c r="D1146" i="1"/>
  <c r="E1146" i="1" s="1"/>
  <c r="O1146" i="1"/>
  <c r="V1146" i="1"/>
  <c r="K1088" i="1"/>
  <c r="L1088" i="1" s="1"/>
  <c r="M1088" i="1" s="1"/>
  <c r="J1089" i="1"/>
  <c r="V1147" i="1" l="1"/>
  <c r="S1146" i="1"/>
  <c r="T1146" i="1" s="1"/>
  <c r="R1146" i="1"/>
  <c r="A1148" i="1"/>
  <c r="D1147" i="1"/>
  <c r="E1147" i="1" s="1"/>
  <c r="O1147" i="1"/>
  <c r="U1147" i="1"/>
  <c r="K1089" i="1"/>
  <c r="L1089" i="1" s="1"/>
  <c r="M1089" i="1" s="1"/>
  <c r="J1090" i="1"/>
  <c r="U1148" i="1" l="1"/>
  <c r="R1147" i="1"/>
  <c r="S1147" i="1"/>
  <c r="T1147" i="1" s="1"/>
  <c r="A1149" i="1"/>
  <c r="D1148" i="1"/>
  <c r="E1148" i="1" s="1"/>
  <c r="O1148" i="1"/>
  <c r="V1148" i="1"/>
  <c r="K1090" i="1"/>
  <c r="L1090" i="1" s="1"/>
  <c r="M1090" i="1" s="1"/>
  <c r="J1091" i="1"/>
  <c r="V1149" i="1" l="1"/>
  <c r="S1148" i="1"/>
  <c r="T1148" i="1" s="1"/>
  <c r="R1148" i="1"/>
  <c r="A1150" i="1"/>
  <c r="D1149" i="1"/>
  <c r="E1149" i="1" s="1"/>
  <c r="O1149" i="1"/>
  <c r="U1149" i="1"/>
  <c r="K1091" i="1"/>
  <c r="L1091" i="1" s="1"/>
  <c r="M1091" i="1" s="1"/>
  <c r="J1092" i="1"/>
  <c r="U1150" i="1" l="1"/>
  <c r="S1149" i="1"/>
  <c r="T1149" i="1" s="1"/>
  <c r="R1149" i="1"/>
  <c r="A1151" i="1"/>
  <c r="D1150" i="1"/>
  <c r="E1150" i="1" s="1"/>
  <c r="O1150" i="1"/>
  <c r="V1150" i="1"/>
  <c r="K1092" i="1"/>
  <c r="L1092" i="1" s="1"/>
  <c r="M1092" i="1" s="1"/>
  <c r="J1093" i="1"/>
  <c r="S1150" i="1" l="1"/>
  <c r="T1150" i="1" s="1"/>
  <c r="R1150" i="1"/>
  <c r="V1151" i="1"/>
  <c r="A1152" i="1"/>
  <c r="D1151" i="1"/>
  <c r="E1151" i="1" s="1"/>
  <c r="O1151" i="1"/>
  <c r="U1151" i="1"/>
  <c r="K1093" i="1"/>
  <c r="L1093" i="1" s="1"/>
  <c r="M1093" i="1" s="1"/>
  <c r="J1094" i="1"/>
  <c r="J1095" i="1" s="1"/>
  <c r="U1152" i="1" l="1"/>
  <c r="S1151" i="1"/>
  <c r="T1151" i="1" s="1"/>
  <c r="R1151" i="1"/>
  <c r="A1153" i="1"/>
  <c r="D1152" i="1"/>
  <c r="E1152" i="1" s="1"/>
  <c r="O1152" i="1"/>
  <c r="V1152" i="1"/>
  <c r="K1095" i="1"/>
  <c r="J1096" i="1"/>
  <c r="K1094" i="1"/>
  <c r="L1094" i="1" s="1"/>
  <c r="M1094" i="1" s="1"/>
  <c r="V1153" i="1" l="1"/>
  <c r="S1152" i="1"/>
  <c r="T1152" i="1" s="1"/>
  <c r="R1152" i="1"/>
  <c r="A1154" i="1"/>
  <c r="D1153" i="1"/>
  <c r="E1153" i="1" s="1"/>
  <c r="O1153" i="1"/>
  <c r="U1153" i="1"/>
  <c r="K1096" i="1"/>
  <c r="L1096" i="1" s="1"/>
  <c r="M1096" i="1" s="1"/>
  <c r="J1097" i="1"/>
  <c r="L1095" i="1"/>
  <c r="M1095" i="1" s="1"/>
  <c r="A7" i="1"/>
  <c r="U1154" i="1" l="1"/>
  <c r="A1155" i="1"/>
  <c r="D1154" i="1"/>
  <c r="E1154" i="1" s="1"/>
  <c r="O1154" i="1"/>
  <c r="R1153" i="1"/>
  <c r="S1153" i="1"/>
  <c r="T1153" i="1" s="1"/>
  <c r="V1154" i="1"/>
  <c r="K1097" i="1"/>
  <c r="L1097" i="1" s="1"/>
  <c r="M1097" i="1" s="1"/>
  <c r="J1098" i="1"/>
  <c r="E1094" i="1"/>
  <c r="E1093" i="1"/>
  <c r="E1092" i="1"/>
  <c r="E1091" i="1"/>
  <c r="E1090" i="1"/>
  <c r="E1089" i="1"/>
  <c r="E1088" i="1"/>
  <c r="E1087" i="1"/>
  <c r="E1086" i="1"/>
  <c r="E1085" i="1"/>
  <c r="E1084" i="1"/>
  <c r="E1083" i="1"/>
  <c r="E1082" i="1"/>
  <c r="E1081" i="1"/>
  <c r="E1080" i="1"/>
  <c r="E1079" i="1"/>
  <c r="E1078" i="1"/>
  <c r="E1077" i="1"/>
  <c r="E1076" i="1"/>
  <c r="E1075" i="1"/>
  <c r="E1074" i="1"/>
  <c r="E1073" i="1"/>
  <c r="E1072" i="1"/>
  <c r="E1071" i="1"/>
  <c r="E1070" i="1"/>
  <c r="E1069" i="1"/>
  <c r="E1068" i="1"/>
  <c r="E1067" i="1"/>
  <c r="E1066" i="1"/>
  <c r="E1065" i="1"/>
  <c r="E1064" i="1"/>
  <c r="E1063" i="1"/>
  <c r="E1062" i="1"/>
  <c r="E1061" i="1"/>
  <c r="E1060" i="1"/>
  <c r="E1059" i="1"/>
  <c r="E1058" i="1"/>
  <c r="E1057" i="1"/>
  <c r="E1056" i="1"/>
  <c r="E1055" i="1"/>
  <c r="E1054" i="1"/>
  <c r="E1053" i="1"/>
  <c r="E1052" i="1"/>
  <c r="E1051" i="1"/>
  <c r="E1050" i="1"/>
  <c r="E1049" i="1"/>
  <c r="E1048" i="1"/>
  <c r="E1047" i="1"/>
  <c r="E1046" i="1"/>
  <c r="E1045" i="1"/>
  <c r="E1044" i="1"/>
  <c r="E1043" i="1"/>
  <c r="E1042" i="1"/>
  <c r="E1041" i="1"/>
  <c r="E1040" i="1"/>
  <c r="E1039" i="1"/>
  <c r="E1038" i="1"/>
  <c r="E1037" i="1"/>
  <c r="E1036" i="1"/>
  <c r="E1035" i="1"/>
  <c r="E1034" i="1"/>
  <c r="E1033" i="1"/>
  <c r="E1032" i="1"/>
  <c r="E1031" i="1"/>
  <c r="E1030" i="1"/>
  <c r="E1029" i="1"/>
  <c r="E1028" i="1"/>
  <c r="E1027" i="1"/>
  <c r="E1026" i="1"/>
  <c r="E1025" i="1"/>
  <c r="E1024" i="1"/>
  <c r="E1023" i="1"/>
  <c r="E1022" i="1"/>
  <c r="E1021" i="1"/>
  <c r="E1020" i="1"/>
  <c r="E1019" i="1"/>
  <c r="E1018" i="1"/>
  <c r="E1017" i="1"/>
  <c r="E1016" i="1"/>
  <c r="E1015" i="1"/>
  <c r="E1014" i="1"/>
  <c r="E1013" i="1"/>
  <c r="E1012" i="1"/>
  <c r="E1011" i="1"/>
  <c r="E1010" i="1"/>
  <c r="E1009" i="1"/>
  <c r="E1008" i="1"/>
  <c r="E1007" i="1"/>
  <c r="E1006" i="1"/>
  <c r="E1005" i="1"/>
  <c r="E1004" i="1"/>
  <c r="E1003" i="1"/>
  <c r="E1002" i="1"/>
  <c r="E1001" i="1"/>
  <c r="E1000" i="1"/>
  <c r="E999" i="1"/>
  <c r="E998" i="1"/>
  <c r="E997" i="1"/>
  <c r="E996" i="1"/>
  <c r="E995" i="1"/>
  <c r="E994" i="1"/>
  <c r="E993" i="1"/>
  <c r="E992" i="1"/>
  <c r="E991" i="1"/>
  <c r="E990" i="1"/>
  <c r="E989" i="1"/>
  <c r="E988" i="1"/>
  <c r="E987" i="1"/>
  <c r="E986" i="1"/>
  <c r="E985" i="1"/>
  <c r="E984" i="1"/>
  <c r="E983" i="1"/>
  <c r="E982" i="1"/>
  <c r="E981" i="1"/>
  <c r="E980" i="1"/>
  <c r="E979" i="1"/>
  <c r="E978" i="1"/>
  <c r="E977" i="1"/>
  <c r="E976" i="1"/>
  <c r="E975" i="1"/>
  <c r="E974" i="1"/>
  <c r="E973" i="1"/>
  <c r="E972" i="1"/>
  <c r="E971" i="1"/>
  <c r="E970" i="1"/>
  <c r="E969" i="1"/>
  <c r="E968" i="1"/>
  <c r="E967" i="1"/>
  <c r="E966" i="1"/>
  <c r="E965" i="1"/>
  <c r="E964" i="1"/>
  <c r="E963" i="1"/>
  <c r="E962" i="1"/>
  <c r="E961" i="1"/>
  <c r="E960" i="1"/>
  <c r="E959" i="1"/>
  <c r="E958" i="1"/>
  <c r="E957" i="1"/>
  <c r="E956" i="1"/>
  <c r="E955" i="1"/>
  <c r="E954" i="1"/>
  <c r="E953" i="1"/>
  <c r="E952" i="1"/>
  <c r="E951" i="1"/>
  <c r="E950" i="1"/>
  <c r="E949" i="1"/>
  <c r="E948" i="1"/>
  <c r="E947" i="1"/>
  <c r="E946" i="1"/>
  <c r="E945" i="1"/>
  <c r="E944" i="1"/>
  <c r="E943" i="1"/>
  <c r="E942" i="1"/>
  <c r="E941" i="1"/>
  <c r="E940" i="1"/>
  <c r="E939" i="1"/>
  <c r="E938" i="1"/>
  <c r="E937" i="1"/>
  <c r="E936" i="1"/>
  <c r="E935" i="1"/>
  <c r="E934" i="1"/>
  <c r="E933" i="1"/>
  <c r="E932" i="1"/>
  <c r="E931" i="1"/>
  <c r="E930" i="1"/>
  <c r="E929" i="1"/>
  <c r="E928" i="1"/>
  <c r="E927" i="1"/>
  <c r="E926" i="1"/>
  <c r="E925" i="1"/>
  <c r="E924" i="1"/>
  <c r="E923" i="1"/>
  <c r="E922" i="1"/>
  <c r="E921" i="1"/>
  <c r="E920" i="1"/>
  <c r="E919" i="1"/>
  <c r="E918" i="1"/>
  <c r="E917" i="1"/>
  <c r="E916" i="1"/>
  <c r="E915" i="1"/>
  <c r="E914" i="1"/>
  <c r="E913" i="1"/>
  <c r="E912" i="1"/>
  <c r="E911" i="1"/>
  <c r="E910" i="1"/>
  <c r="E909" i="1"/>
  <c r="E908" i="1"/>
  <c r="E907" i="1"/>
  <c r="E906" i="1"/>
  <c r="E905" i="1"/>
  <c r="E904" i="1"/>
  <c r="E903" i="1"/>
  <c r="E902" i="1"/>
  <c r="E901" i="1"/>
  <c r="E900" i="1"/>
  <c r="E899" i="1"/>
  <c r="E898" i="1"/>
  <c r="E897" i="1"/>
  <c r="E896" i="1"/>
  <c r="E895" i="1"/>
  <c r="E894" i="1"/>
  <c r="E893" i="1"/>
  <c r="E892" i="1"/>
  <c r="E891" i="1"/>
  <c r="E890" i="1"/>
  <c r="E889" i="1"/>
  <c r="E888" i="1"/>
  <c r="E887" i="1"/>
  <c r="E886" i="1"/>
  <c r="E885" i="1"/>
  <c r="E884" i="1"/>
  <c r="E883" i="1"/>
  <c r="E882" i="1"/>
  <c r="E881" i="1"/>
  <c r="E880" i="1"/>
  <c r="E879" i="1"/>
  <c r="E878" i="1"/>
  <c r="E877" i="1"/>
  <c r="E876" i="1"/>
  <c r="E875" i="1"/>
  <c r="E874" i="1"/>
  <c r="E873" i="1"/>
  <c r="E872" i="1"/>
  <c r="E871" i="1"/>
  <c r="E870" i="1"/>
  <c r="E869" i="1"/>
  <c r="E868" i="1"/>
  <c r="E867" i="1"/>
  <c r="E866" i="1"/>
  <c r="E865" i="1"/>
  <c r="E864" i="1"/>
  <c r="E863" i="1"/>
  <c r="E862" i="1"/>
  <c r="E861" i="1"/>
  <c r="E860" i="1"/>
  <c r="E859" i="1"/>
  <c r="E858" i="1"/>
  <c r="E857" i="1"/>
  <c r="E856" i="1"/>
  <c r="E855" i="1"/>
  <c r="E854" i="1"/>
  <c r="E853" i="1"/>
  <c r="E852" i="1"/>
  <c r="E851" i="1"/>
  <c r="E850" i="1"/>
  <c r="E849" i="1"/>
  <c r="E848" i="1"/>
  <c r="E847" i="1"/>
  <c r="E846" i="1"/>
  <c r="E845" i="1"/>
  <c r="E844" i="1"/>
  <c r="E843" i="1"/>
  <c r="E842" i="1"/>
  <c r="E841" i="1"/>
  <c r="E840" i="1"/>
  <c r="E839" i="1"/>
  <c r="E838" i="1"/>
  <c r="E837" i="1"/>
  <c r="E836" i="1"/>
  <c r="E835" i="1"/>
  <c r="E834" i="1"/>
  <c r="E833" i="1"/>
  <c r="E832" i="1"/>
  <c r="E831" i="1"/>
  <c r="E830" i="1"/>
  <c r="E829" i="1"/>
  <c r="E828" i="1"/>
  <c r="E827" i="1"/>
  <c r="E826" i="1"/>
  <c r="E825" i="1"/>
  <c r="E824" i="1"/>
  <c r="E823" i="1"/>
  <c r="E822" i="1"/>
  <c r="E821" i="1"/>
  <c r="E820" i="1"/>
  <c r="E819" i="1"/>
  <c r="E818" i="1"/>
  <c r="E817" i="1"/>
  <c r="E816" i="1"/>
  <c r="E815" i="1"/>
  <c r="E814" i="1"/>
  <c r="E813" i="1"/>
  <c r="E812" i="1"/>
  <c r="E811" i="1"/>
  <c r="E810" i="1"/>
  <c r="E809" i="1"/>
  <c r="E808" i="1"/>
  <c r="E807" i="1"/>
  <c r="E806" i="1"/>
  <c r="E805" i="1"/>
  <c r="E804" i="1"/>
  <c r="E803" i="1"/>
  <c r="E802" i="1"/>
  <c r="E801" i="1"/>
  <c r="E800" i="1"/>
  <c r="E799" i="1"/>
  <c r="E798" i="1"/>
  <c r="E797" i="1"/>
  <c r="E796" i="1"/>
  <c r="E795" i="1"/>
  <c r="E794" i="1"/>
  <c r="E793" i="1"/>
  <c r="E792" i="1"/>
  <c r="E791" i="1"/>
  <c r="E790" i="1"/>
  <c r="E789" i="1"/>
  <c r="E788" i="1"/>
  <c r="E787" i="1"/>
  <c r="E786" i="1"/>
  <c r="E785" i="1"/>
  <c r="E784" i="1"/>
  <c r="E783" i="1"/>
  <c r="E782" i="1"/>
  <c r="E781" i="1"/>
  <c r="E780" i="1"/>
  <c r="E779" i="1"/>
  <c r="E778" i="1"/>
  <c r="E777" i="1"/>
  <c r="E776" i="1"/>
  <c r="E775" i="1"/>
  <c r="E774" i="1"/>
  <c r="E773" i="1"/>
  <c r="E772" i="1"/>
  <c r="E771" i="1"/>
  <c r="E770" i="1"/>
  <c r="E769" i="1"/>
  <c r="E768" i="1"/>
  <c r="E767" i="1"/>
  <c r="E766" i="1"/>
  <c r="E765" i="1"/>
  <c r="E764" i="1"/>
  <c r="E763" i="1"/>
  <c r="E762" i="1"/>
  <c r="E761" i="1"/>
  <c r="E760" i="1"/>
  <c r="E759" i="1"/>
  <c r="E758" i="1"/>
  <c r="E757" i="1"/>
  <c r="E756" i="1"/>
  <c r="E755" i="1"/>
  <c r="E754" i="1"/>
  <c r="E753" i="1"/>
  <c r="E752" i="1"/>
  <c r="E751" i="1"/>
  <c r="E750" i="1"/>
  <c r="E749" i="1"/>
  <c r="E748" i="1"/>
  <c r="E747" i="1"/>
  <c r="E746" i="1"/>
  <c r="E745" i="1"/>
  <c r="E744" i="1"/>
  <c r="E743" i="1"/>
  <c r="E742" i="1"/>
  <c r="E741" i="1"/>
  <c r="E740" i="1"/>
  <c r="E739" i="1"/>
  <c r="E738" i="1"/>
  <c r="E737" i="1"/>
  <c r="E736" i="1"/>
  <c r="E735" i="1"/>
  <c r="E734" i="1"/>
  <c r="E733" i="1"/>
  <c r="E732" i="1"/>
  <c r="E731" i="1"/>
  <c r="E730" i="1"/>
  <c r="E729" i="1"/>
  <c r="E728" i="1"/>
  <c r="E727" i="1"/>
  <c r="E726" i="1"/>
  <c r="E725" i="1"/>
  <c r="E724" i="1"/>
  <c r="E723" i="1"/>
  <c r="E722" i="1"/>
  <c r="E721" i="1"/>
  <c r="E720" i="1"/>
  <c r="E719" i="1"/>
  <c r="E718" i="1"/>
  <c r="E717" i="1"/>
  <c r="E716" i="1"/>
  <c r="E715" i="1"/>
  <c r="E714" i="1"/>
  <c r="E713" i="1"/>
  <c r="E712" i="1"/>
  <c r="E711" i="1"/>
  <c r="E710" i="1"/>
  <c r="E709" i="1"/>
  <c r="E708" i="1"/>
  <c r="E707" i="1"/>
  <c r="E706" i="1"/>
  <c r="E705" i="1"/>
  <c r="E704" i="1"/>
  <c r="E703" i="1"/>
  <c r="E702" i="1"/>
  <c r="E701" i="1"/>
  <c r="E700" i="1"/>
  <c r="E699" i="1"/>
  <c r="E698" i="1"/>
  <c r="E697" i="1"/>
  <c r="E696" i="1"/>
  <c r="E695" i="1"/>
  <c r="E694" i="1"/>
  <c r="E693" i="1"/>
  <c r="E692" i="1"/>
  <c r="E691" i="1"/>
  <c r="E690" i="1"/>
  <c r="E689" i="1"/>
  <c r="E688" i="1"/>
  <c r="E687" i="1"/>
  <c r="E686" i="1"/>
  <c r="E685" i="1"/>
  <c r="E684" i="1"/>
  <c r="E683" i="1"/>
  <c r="E682" i="1"/>
  <c r="E681" i="1"/>
  <c r="E680" i="1"/>
  <c r="E679" i="1"/>
  <c r="E678" i="1"/>
  <c r="E677" i="1"/>
  <c r="E676" i="1"/>
  <c r="E675" i="1"/>
  <c r="E674" i="1"/>
  <c r="E673" i="1"/>
  <c r="E672" i="1"/>
  <c r="E671" i="1"/>
  <c r="E670" i="1"/>
  <c r="E669" i="1"/>
  <c r="E668" i="1"/>
  <c r="E667" i="1"/>
  <c r="E666" i="1"/>
  <c r="E665" i="1"/>
  <c r="E664" i="1"/>
  <c r="E663" i="1"/>
  <c r="E662" i="1"/>
  <c r="E661" i="1"/>
  <c r="E660" i="1"/>
  <c r="E659" i="1"/>
  <c r="E658" i="1"/>
  <c r="E657" i="1"/>
  <c r="E656" i="1"/>
  <c r="E655" i="1"/>
  <c r="E654" i="1"/>
  <c r="E653" i="1"/>
  <c r="E652" i="1"/>
  <c r="E651" i="1"/>
  <c r="E650" i="1"/>
  <c r="E649" i="1"/>
  <c r="E648" i="1"/>
  <c r="E647" i="1"/>
  <c r="E646" i="1"/>
  <c r="E645" i="1"/>
  <c r="E644" i="1"/>
  <c r="E643" i="1"/>
  <c r="E642" i="1"/>
  <c r="E641" i="1"/>
  <c r="E640" i="1"/>
  <c r="E639" i="1"/>
  <c r="E638" i="1"/>
  <c r="E637" i="1"/>
  <c r="E636" i="1"/>
  <c r="E635" i="1"/>
  <c r="E634" i="1"/>
  <c r="E633" i="1"/>
  <c r="E632" i="1"/>
  <c r="E631" i="1"/>
  <c r="E630" i="1"/>
  <c r="E629" i="1"/>
  <c r="E628" i="1"/>
  <c r="E627" i="1"/>
  <c r="E626" i="1"/>
  <c r="E625" i="1"/>
  <c r="E624" i="1"/>
  <c r="E623" i="1"/>
  <c r="E622" i="1"/>
  <c r="E621" i="1"/>
  <c r="E620" i="1"/>
  <c r="E619" i="1"/>
  <c r="E618" i="1"/>
  <c r="E617" i="1"/>
  <c r="E616" i="1"/>
  <c r="E615" i="1"/>
  <c r="E614" i="1"/>
  <c r="E613" i="1"/>
  <c r="E612" i="1"/>
  <c r="E611" i="1"/>
  <c r="E610" i="1"/>
  <c r="E609" i="1"/>
  <c r="E608" i="1"/>
  <c r="E607" i="1"/>
  <c r="E606" i="1"/>
  <c r="E605" i="1"/>
  <c r="E604" i="1"/>
  <c r="E603" i="1"/>
  <c r="E602" i="1"/>
  <c r="E601" i="1"/>
  <c r="E600" i="1"/>
  <c r="E599" i="1"/>
  <c r="E598" i="1"/>
  <c r="E597" i="1"/>
  <c r="E596" i="1"/>
  <c r="E595" i="1"/>
  <c r="E594" i="1"/>
  <c r="E593" i="1"/>
  <c r="E592" i="1"/>
  <c r="E591" i="1"/>
  <c r="E590" i="1"/>
  <c r="E589" i="1"/>
  <c r="E588" i="1"/>
  <c r="E587" i="1"/>
  <c r="E586" i="1"/>
  <c r="E585" i="1"/>
  <c r="E584" i="1"/>
  <c r="E583" i="1"/>
  <c r="E582" i="1"/>
  <c r="E581" i="1"/>
  <c r="E580" i="1"/>
  <c r="E579" i="1"/>
  <c r="E578" i="1"/>
  <c r="E577" i="1"/>
  <c r="E576" i="1"/>
  <c r="E575" i="1"/>
  <c r="E574" i="1"/>
  <c r="E573" i="1"/>
  <c r="E572" i="1"/>
  <c r="E571" i="1"/>
  <c r="E570" i="1"/>
  <c r="E569" i="1"/>
  <c r="E568" i="1"/>
  <c r="E567" i="1"/>
  <c r="E566" i="1"/>
  <c r="E565" i="1"/>
  <c r="E564" i="1"/>
  <c r="E563" i="1"/>
  <c r="E562" i="1"/>
  <c r="E561" i="1"/>
  <c r="E560" i="1"/>
  <c r="E559" i="1"/>
  <c r="E558" i="1"/>
  <c r="E557" i="1"/>
  <c r="E556" i="1"/>
  <c r="E555" i="1"/>
  <c r="E554" i="1"/>
  <c r="E553" i="1"/>
  <c r="E552" i="1"/>
  <c r="E551" i="1"/>
  <c r="E550" i="1"/>
  <c r="E549" i="1"/>
  <c r="E548" i="1"/>
  <c r="E547" i="1"/>
  <c r="E546" i="1"/>
  <c r="E545" i="1"/>
  <c r="E544" i="1"/>
  <c r="E543" i="1"/>
  <c r="E542" i="1"/>
  <c r="E541" i="1"/>
  <c r="E540" i="1"/>
  <c r="E539" i="1"/>
  <c r="E538" i="1"/>
  <c r="E537" i="1"/>
  <c r="E536" i="1"/>
  <c r="E535" i="1"/>
  <c r="E534" i="1"/>
  <c r="E533" i="1"/>
  <c r="E532" i="1"/>
  <c r="E531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6" i="1"/>
  <c r="E495" i="1"/>
  <c r="E494" i="1"/>
  <c r="E493" i="1"/>
  <c r="E492" i="1"/>
  <c r="E491" i="1"/>
  <c r="E490" i="1"/>
  <c r="E489" i="1"/>
  <c r="E488" i="1"/>
  <c r="E487" i="1"/>
  <c r="E486" i="1"/>
  <c r="E485" i="1"/>
  <c r="E484" i="1"/>
  <c r="E483" i="1"/>
  <c r="E482" i="1"/>
  <c r="E481" i="1"/>
  <c r="E480" i="1"/>
  <c r="E479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5" i="1"/>
  <c r="E434" i="1"/>
  <c r="E433" i="1"/>
  <c r="E432" i="1"/>
  <c r="E431" i="1"/>
  <c r="E430" i="1"/>
  <c r="E429" i="1"/>
  <c r="E428" i="1"/>
  <c r="E427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19" i="1"/>
  <c r="E18" i="1"/>
  <c r="E17" i="1"/>
  <c r="E16" i="1"/>
  <c r="D14" i="1"/>
  <c r="E14" i="1" s="1"/>
  <c r="D15" i="1"/>
  <c r="E15" i="1" s="1"/>
  <c r="V1155" i="1" l="1"/>
  <c r="S1154" i="1"/>
  <c r="T1154" i="1" s="1"/>
  <c r="R1154" i="1"/>
  <c r="A1156" i="1"/>
  <c r="D1155" i="1"/>
  <c r="E1155" i="1" s="1"/>
  <c r="O1155" i="1"/>
  <c r="U1155" i="1"/>
  <c r="K1098" i="1"/>
  <c r="L1098" i="1" s="1"/>
  <c r="M1098" i="1" s="1"/>
  <c r="J1099" i="1"/>
  <c r="F20" i="1"/>
  <c r="F18" i="1"/>
  <c r="H18" i="1" s="1"/>
  <c r="N18" i="1" s="1"/>
  <c r="P18" i="1" s="1"/>
  <c r="B18" i="1" s="1"/>
  <c r="F16" i="1"/>
  <c r="H16" i="1" s="1"/>
  <c r="N16" i="1" s="1"/>
  <c r="P16" i="1" s="1"/>
  <c r="B16" i="1" s="1"/>
  <c r="F19" i="1"/>
  <c r="H19" i="1" s="1"/>
  <c r="N19" i="1" s="1"/>
  <c r="P19" i="1" s="1"/>
  <c r="B19" i="1" s="1"/>
  <c r="F15" i="1"/>
  <c r="H15" i="1" s="1"/>
  <c r="N15" i="1" s="1"/>
  <c r="P15" i="1" s="1"/>
  <c r="B15" i="1" s="1"/>
  <c r="F17" i="1"/>
  <c r="H17" i="1" s="1"/>
  <c r="N17" i="1" s="1"/>
  <c r="P17" i="1" s="1"/>
  <c r="B17" i="1" s="1"/>
  <c r="E20" i="1"/>
  <c r="F560" i="1" s="1"/>
  <c r="U1156" i="1" l="1"/>
  <c r="S1155" i="1"/>
  <c r="T1155" i="1" s="1"/>
  <c r="R1155" i="1"/>
  <c r="A1157" i="1"/>
  <c r="D1156" i="1"/>
  <c r="E1156" i="1" s="1"/>
  <c r="O1156" i="1"/>
  <c r="V1156" i="1"/>
  <c r="K1099" i="1"/>
  <c r="L1099" i="1" s="1"/>
  <c r="M1099" i="1" s="1"/>
  <c r="J1100" i="1"/>
  <c r="F1155" i="1"/>
  <c r="F1154" i="1"/>
  <c r="F1114" i="1"/>
  <c r="F1118" i="1"/>
  <c r="F1136" i="1"/>
  <c r="F1106" i="1"/>
  <c r="F1127" i="1"/>
  <c r="F1096" i="1"/>
  <c r="F1132" i="1"/>
  <c r="F1125" i="1"/>
  <c r="F1107" i="1"/>
  <c r="F1131" i="1"/>
  <c r="F1150" i="1"/>
  <c r="F1108" i="1"/>
  <c r="F1134" i="1"/>
  <c r="F1098" i="1"/>
  <c r="F1142" i="1"/>
  <c r="F1124" i="1"/>
  <c r="F1140" i="1"/>
  <c r="F1103" i="1"/>
  <c r="F1130" i="1"/>
  <c r="F1099" i="1"/>
  <c r="F1111" i="1"/>
  <c r="F1097" i="1"/>
  <c r="F1148" i="1"/>
  <c r="F1133" i="1"/>
  <c r="F1117" i="1"/>
  <c r="F1105" i="1"/>
  <c r="F1138" i="1"/>
  <c r="F1135" i="1"/>
  <c r="F1144" i="1"/>
  <c r="F1141" i="1"/>
  <c r="F1143" i="1"/>
  <c r="F1116" i="1"/>
  <c r="F1146" i="1"/>
  <c r="F1102" i="1"/>
  <c r="F1122" i="1"/>
  <c r="F1120" i="1"/>
  <c r="F1121" i="1"/>
  <c r="F1149" i="1"/>
  <c r="F1137" i="1"/>
  <c r="F1153" i="1"/>
  <c r="F1139" i="1"/>
  <c r="F1126" i="1"/>
  <c r="F1101" i="1"/>
  <c r="F1145" i="1"/>
  <c r="F1095" i="1"/>
  <c r="F1112" i="1"/>
  <c r="F1100" i="1"/>
  <c r="F1119" i="1"/>
  <c r="F1110" i="1"/>
  <c r="F1152" i="1"/>
  <c r="F1129" i="1"/>
  <c r="F1151" i="1"/>
  <c r="F1156" i="1"/>
  <c r="F1147" i="1"/>
  <c r="F1115" i="1"/>
  <c r="F1104" i="1"/>
  <c r="F1109" i="1"/>
  <c r="F1128" i="1"/>
  <c r="F1113" i="1"/>
  <c r="F1123" i="1"/>
  <c r="H20" i="1"/>
  <c r="N20" i="1" s="1"/>
  <c r="P20" i="1" s="1"/>
  <c r="R20" i="1" s="1"/>
  <c r="G21" i="1"/>
  <c r="G22" i="1" s="1"/>
  <c r="G23" i="1" s="1"/>
  <c r="G24" i="1" s="1"/>
  <c r="G25" i="1" s="1"/>
  <c r="G26" i="1" s="1"/>
  <c r="F52" i="1"/>
  <c r="F49" i="1"/>
  <c r="F54" i="1"/>
  <c r="F269" i="1"/>
  <c r="F787" i="1"/>
  <c r="F25" i="1"/>
  <c r="F56" i="1"/>
  <c r="F50" i="1"/>
  <c r="F143" i="1"/>
  <c r="F236" i="1"/>
  <c r="F510" i="1"/>
  <c r="F79" i="1"/>
  <c r="F453" i="1"/>
  <c r="F110" i="1"/>
  <c r="F166" i="1"/>
  <c r="F108" i="1"/>
  <c r="F172" i="1"/>
  <c r="F146" i="1"/>
  <c r="F663" i="1"/>
  <c r="F170" i="1"/>
  <c r="F101" i="1"/>
  <c r="F755" i="1"/>
  <c r="F152" i="1"/>
  <c r="F115" i="1"/>
  <c r="F183" i="1"/>
  <c r="F255" i="1"/>
  <c r="F225" i="1"/>
  <c r="F215" i="1"/>
  <c r="F228" i="1"/>
  <c r="F230" i="1"/>
  <c r="F199" i="1"/>
  <c r="F347" i="1"/>
  <c r="F212" i="1"/>
  <c r="F330" i="1"/>
  <c r="F404" i="1"/>
  <c r="F274" i="1"/>
  <c r="F335" i="1"/>
  <c r="F395" i="1"/>
  <c r="F329" i="1"/>
  <c r="F259" i="1"/>
  <c r="F365" i="1"/>
  <c r="F248" i="1"/>
  <c r="F363" i="1"/>
  <c r="F444" i="1"/>
  <c r="F540" i="1"/>
  <c r="F551" i="1"/>
  <c r="F46" i="1"/>
  <c r="F60" i="1"/>
  <c r="F75" i="1"/>
  <c r="F37" i="1"/>
  <c r="F29" i="1"/>
  <c r="F67" i="1"/>
  <c r="F63" i="1"/>
  <c r="F82" i="1"/>
  <c r="F41" i="1"/>
  <c r="F114" i="1"/>
  <c r="F173" i="1"/>
  <c r="F119" i="1"/>
  <c r="F693" i="1"/>
  <c r="F150" i="1"/>
  <c r="F88" i="1"/>
  <c r="F174" i="1"/>
  <c r="F142" i="1"/>
  <c r="F109" i="1"/>
  <c r="F91" i="1"/>
  <c r="F154" i="1"/>
  <c r="F132" i="1"/>
  <c r="F190" i="1"/>
  <c r="F280" i="1"/>
  <c r="F227" i="1"/>
  <c r="F179" i="1"/>
  <c r="F224" i="1"/>
  <c r="F237" i="1"/>
  <c r="F243" i="1"/>
  <c r="F203" i="1"/>
  <c r="F362" i="1"/>
  <c r="F221" i="1"/>
  <c r="F268" i="1"/>
  <c r="F341" i="1"/>
  <c r="F1090" i="1"/>
  <c r="F345" i="1"/>
  <c r="F406" i="1"/>
  <c r="F272" i="1"/>
  <c r="F357" i="1"/>
  <c r="F283" i="1"/>
  <c r="F372" i="1"/>
  <c r="F265" i="1"/>
  <c r="F326" i="1"/>
  <c r="F364" i="1"/>
  <c r="F507" i="1"/>
  <c r="F254" i="1"/>
  <c r="F397" i="1"/>
  <c r="F571" i="1"/>
  <c r="F553" i="1"/>
  <c r="F437" i="1"/>
  <c r="F559" i="1"/>
  <c r="F476" i="1"/>
  <c r="F539" i="1"/>
  <c r="F473" i="1"/>
  <c r="F578" i="1"/>
  <c r="F515" i="1"/>
  <c r="F788" i="1"/>
  <c r="F544" i="1"/>
  <c r="F57" i="1"/>
  <c r="F72" i="1"/>
  <c r="F48" i="1"/>
  <c r="F44" i="1"/>
  <c r="F68" i="1"/>
  <c r="F71" i="1"/>
  <c r="F66" i="1"/>
  <c r="F83" i="1"/>
  <c r="F43" i="1"/>
  <c r="F120" i="1"/>
  <c r="F214" i="1"/>
  <c r="F124" i="1"/>
  <c r="F817" i="1"/>
  <c r="F155" i="1"/>
  <c r="F97" i="1"/>
  <c r="F180" i="1"/>
  <c r="F969" i="1"/>
  <c r="F129" i="1"/>
  <c r="F95" i="1"/>
  <c r="F160" i="1"/>
  <c r="F134" i="1"/>
  <c r="F201" i="1"/>
  <c r="F313" i="1"/>
  <c r="F233" i="1"/>
  <c r="F187" i="1"/>
  <c r="F238" i="1"/>
  <c r="F246" i="1"/>
  <c r="F245" i="1"/>
  <c r="F209" i="1"/>
  <c r="F368" i="1"/>
  <c r="F235" i="1"/>
  <c r="F296" i="1"/>
  <c r="F346" i="1"/>
  <c r="F414" i="1"/>
  <c r="F286" i="1"/>
  <c r="F351" i="1"/>
  <c r="F409" i="1"/>
  <c r="F273" i="1"/>
  <c r="F371" i="1"/>
  <c r="F294" i="1"/>
  <c r="F375" i="1"/>
  <c r="F267" i="1"/>
  <c r="F333" i="1"/>
  <c r="F370" i="1"/>
  <c r="F557" i="1"/>
  <c r="F314" i="1"/>
  <c r="F263" i="1"/>
  <c r="F407" i="1"/>
  <c r="F435" i="1"/>
  <c r="F562" i="1"/>
  <c r="F462" i="1"/>
  <c r="F574" i="1"/>
  <c r="F480" i="1"/>
  <c r="F477" i="1"/>
  <c r="F928" i="1"/>
  <c r="F520" i="1"/>
  <c r="F440" i="1"/>
  <c r="F580" i="1"/>
  <c r="F70" i="1"/>
  <c r="F133" i="1"/>
  <c r="F216" i="1"/>
  <c r="F126" i="1"/>
  <c r="F92" i="1"/>
  <c r="F156" i="1"/>
  <c r="F118" i="1"/>
  <c r="F205" i="1"/>
  <c r="F878" i="1"/>
  <c r="F136" i="1"/>
  <c r="F99" i="1"/>
  <c r="F168" i="1"/>
  <c r="F141" i="1"/>
  <c r="F1029" i="1"/>
  <c r="F387" i="1"/>
  <c r="F241" i="1"/>
  <c r="F999" i="1"/>
  <c r="F240" i="1"/>
  <c r="F426" i="1"/>
  <c r="F342" i="1"/>
  <c r="F213" i="1"/>
  <c r="F403" i="1"/>
  <c r="F334" i="1"/>
  <c r="F300" i="1"/>
  <c r="F367" i="1"/>
  <c r="F490" i="1"/>
  <c r="F291" i="1"/>
  <c r="F355" i="1"/>
  <c r="F416" i="1"/>
  <c r="F284" i="1"/>
  <c r="F394" i="1"/>
  <c r="F310" i="1"/>
  <c r="F402" i="1"/>
  <c r="F276" i="1"/>
  <c r="F337" i="1"/>
  <c r="F400" i="1"/>
  <c r="F249" i="1"/>
  <c r="F348" i="1"/>
  <c r="F304" i="1"/>
  <c r="F410" i="1"/>
  <c r="F467" i="1"/>
  <c r="F567" i="1"/>
  <c r="F469" i="1"/>
  <c r="F576" i="1"/>
  <c r="F482" i="1"/>
  <c r="F569" i="1"/>
  <c r="F484" i="1"/>
  <c r="F429" i="1"/>
  <c r="F528" i="1"/>
  <c r="F445" i="1"/>
  <c r="F438" i="1"/>
  <c r="F69" i="1"/>
  <c r="F77" i="1"/>
  <c r="F96" i="1"/>
  <c r="F162" i="1"/>
  <c r="F122" i="1"/>
  <c r="F100" i="1"/>
  <c r="F85" i="1"/>
  <c r="F144" i="1"/>
  <c r="F106" i="1"/>
  <c r="F231" i="1"/>
  <c r="F157" i="1"/>
  <c r="F218" i="1"/>
  <c r="F189" i="1"/>
  <c r="F264" i="1"/>
  <c r="F188" i="1"/>
  <c r="F1061" i="1"/>
  <c r="F511" i="1"/>
  <c r="F374" i="1"/>
  <c r="F222" i="1"/>
  <c r="F198" i="1"/>
  <c r="F383" i="1"/>
  <c r="F307" i="1"/>
  <c r="F373" i="1"/>
  <c r="F497" i="1"/>
  <c r="F302" i="1"/>
  <c r="F356" i="1"/>
  <c r="F483" i="1"/>
  <c r="F295" i="1"/>
  <c r="F396" i="1"/>
  <c r="F315" i="1"/>
  <c r="F413" i="1"/>
  <c r="F279" i="1"/>
  <c r="F338" i="1"/>
  <c r="F415" i="1"/>
  <c r="F257" i="1"/>
  <c r="F358" i="1"/>
  <c r="F309" i="1"/>
  <c r="F412" i="1"/>
  <c r="F478" i="1"/>
  <c r="F471" i="1"/>
  <c r="F720" i="1"/>
  <c r="F487" i="1"/>
  <c r="F579" i="1"/>
  <c r="F489" i="1"/>
  <c r="F436" i="1"/>
  <c r="F558" i="1"/>
  <c r="F470" i="1"/>
  <c r="F475" i="1"/>
  <c r="F42" i="1"/>
  <c r="F116" i="1"/>
  <c r="F24" i="1"/>
  <c r="F175" i="1"/>
  <c r="F328" i="1"/>
  <c r="F171" i="1"/>
  <c r="F86" i="1"/>
  <c r="F107" i="1"/>
  <c r="F159" i="1"/>
  <c r="F226" i="1"/>
  <c r="F197" i="1"/>
  <c r="F287" i="1"/>
  <c r="F196" i="1"/>
  <c r="F247" i="1"/>
  <c r="F184" i="1"/>
  <c r="F376" i="1"/>
  <c r="F242" i="1"/>
  <c r="F200" i="1"/>
  <c r="F398" i="1"/>
  <c r="F317" i="1"/>
  <c r="F377" i="1"/>
  <c r="F549" i="1"/>
  <c r="F306" i="1"/>
  <c r="F382" i="1"/>
  <c r="F596" i="1"/>
  <c r="F316" i="1"/>
  <c r="F408" i="1"/>
  <c r="F343" i="1"/>
  <c r="F424" i="1"/>
  <c r="F282" i="1"/>
  <c r="F349" i="1"/>
  <c r="F422" i="1"/>
  <c r="F266" i="1"/>
  <c r="F379" i="1"/>
  <c r="F311" i="1"/>
  <c r="F418" i="1"/>
  <c r="F485" i="1"/>
  <c r="F649" i="1"/>
  <c r="F743" i="1"/>
  <c r="F494" i="1"/>
  <c r="F588" i="1"/>
  <c r="F554" i="1"/>
  <c r="F459" i="1"/>
  <c r="F575" i="1"/>
  <c r="F479" i="1"/>
  <c r="F1053" i="1"/>
  <c r="F995" i="1"/>
  <c r="F1093" i="1"/>
  <c r="F1026" i="1"/>
  <c r="F1050" i="1"/>
  <c r="F1037" i="1"/>
  <c r="F1040" i="1"/>
  <c r="F1043" i="1"/>
  <c r="F1066" i="1"/>
  <c r="F1004" i="1"/>
  <c r="F923" i="1"/>
  <c r="F860" i="1"/>
  <c r="F980" i="1"/>
  <c r="F933" i="1"/>
  <c r="F882" i="1"/>
  <c r="F815" i="1"/>
  <c r="F975" i="1"/>
  <c r="F916" i="1"/>
  <c r="F843" i="1"/>
  <c r="F990" i="1"/>
  <c r="F911" i="1"/>
  <c r="F973" i="1"/>
  <c r="F922" i="1"/>
  <c r="F856" i="1"/>
  <c r="F984" i="1"/>
  <c r="F891" i="1"/>
  <c r="F837" i="1"/>
  <c r="F979" i="1"/>
  <c r="F929" i="1"/>
  <c r="F886" i="1"/>
  <c r="F814" i="1"/>
  <c r="F772" i="1"/>
  <c r="F711" i="1"/>
  <c r="F657" i="1"/>
  <c r="F598" i="1"/>
  <c r="F767" i="1"/>
  <c r="F698" i="1"/>
  <c r="F637" i="1"/>
  <c r="F897" i="1"/>
  <c r="F744" i="1"/>
  <c r="F667" i="1"/>
  <c r="F604" i="1"/>
  <c r="F773" i="1"/>
  <c r="F696" i="1"/>
  <c r="F630" i="1"/>
  <c r="F857" i="1"/>
  <c r="F734" i="1"/>
  <c r="F686" i="1"/>
  <c r="F629" i="1"/>
  <c r="F790" i="1"/>
  <c r="F737" i="1"/>
  <c r="F656" i="1"/>
  <c r="F991" i="1"/>
  <c r="F751" i="1"/>
  <c r="F697" i="1"/>
  <c r="F627" i="1"/>
  <c r="F674" i="1"/>
  <c r="F463" i="1"/>
  <c r="F754" i="1"/>
  <c r="F556" i="1"/>
  <c r="F509" i="1"/>
  <c r="F454" i="1"/>
  <c r="F595" i="1"/>
  <c r="F536" i="1"/>
  <c r="F491" i="1"/>
  <c r="F496" i="1"/>
  <c r="F449" i="1"/>
  <c r="F524" i="1"/>
  <c r="F1044" i="1"/>
  <c r="F1088" i="1"/>
  <c r="F1022" i="1"/>
  <c r="F1042" i="1"/>
  <c r="F1091" i="1"/>
  <c r="F1024" i="1"/>
  <c r="F1032" i="1"/>
  <c r="F1094" i="1"/>
  <c r="F1035" i="1"/>
  <c r="F1059" i="1"/>
  <c r="F997" i="1"/>
  <c r="F918" i="1"/>
  <c r="F852" i="1"/>
  <c r="F972" i="1"/>
  <c r="F926" i="1"/>
  <c r="F875" i="1"/>
  <c r="F810" i="1"/>
  <c r="F968" i="1"/>
  <c r="F899" i="1"/>
  <c r="F836" i="1"/>
  <c r="F986" i="1"/>
  <c r="F904" i="1"/>
  <c r="F831" i="1"/>
  <c r="F966" i="1"/>
  <c r="F914" i="1"/>
  <c r="F846" i="1"/>
  <c r="F976" i="1"/>
  <c r="F883" i="1"/>
  <c r="F829" i="1"/>
  <c r="F971" i="1"/>
  <c r="F925" i="1"/>
  <c r="F881" i="1"/>
  <c r="F865" i="1"/>
  <c r="F764" i="1"/>
  <c r="F703" i="1"/>
  <c r="F652" i="1"/>
  <c r="F915" i="1"/>
  <c r="F752" i="1"/>
  <c r="F690" i="1"/>
  <c r="F633" i="1"/>
  <c r="F802" i="1"/>
  <c r="F736" i="1"/>
  <c r="F661" i="1"/>
  <c r="F967" i="1"/>
  <c r="F765" i="1"/>
  <c r="F692" i="1"/>
  <c r="F626" i="1"/>
  <c r="F800" i="1"/>
  <c r="F724" i="1"/>
  <c r="F681" i="1"/>
  <c r="F624" i="1"/>
  <c r="F785" i="1"/>
  <c r="F729" i="1"/>
  <c r="F651" i="1"/>
  <c r="F974" i="1"/>
  <c r="F689" i="1"/>
  <c r="F622" i="1"/>
  <c r="F592" i="1"/>
  <c r="F517" i="1"/>
  <c r="F456" i="1"/>
  <c r="F735" i="1"/>
  <c r="F547" i="1"/>
  <c r="F503" i="1"/>
  <c r="F452" i="1"/>
  <c r="F1036" i="1"/>
  <c r="F1075" i="1"/>
  <c r="F1013" i="1"/>
  <c r="F1034" i="1"/>
  <c r="F1086" i="1"/>
  <c r="F1019" i="1"/>
  <c r="F1027" i="1"/>
  <c r="F1084" i="1"/>
  <c r="F1021" i="1"/>
  <c r="F1046" i="1"/>
  <c r="F910" i="1"/>
  <c r="F847" i="1"/>
  <c r="F970" i="1"/>
  <c r="F921" i="1"/>
  <c r="F870" i="1"/>
  <c r="F807" i="1"/>
  <c r="F961" i="1"/>
  <c r="F890" i="1"/>
  <c r="F828" i="1"/>
  <c r="F978" i="1"/>
  <c r="F893" i="1"/>
  <c r="F823" i="1"/>
  <c r="F955" i="1"/>
  <c r="F907" i="1"/>
  <c r="F841" i="1"/>
  <c r="F963" i="1"/>
  <c r="F876" i="1"/>
  <c r="F821" i="1"/>
  <c r="F964" i="1"/>
  <c r="F920" i="1"/>
  <c r="F874" i="1"/>
  <c r="F849" i="1"/>
  <c r="F759" i="1"/>
  <c r="F695" i="1"/>
  <c r="F642" i="1"/>
  <c r="F827" i="1"/>
  <c r="F741" i="1"/>
  <c r="F685" i="1"/>
  <c r="F628" i="1"/>
  <c r="F794" i="1"/>
  <c r="F727" i="1"/>
  <c r="F655" i="1"/>
  <c r="F948" i="1"/>
  <c r="F760" i="1"/>
  <c r="F688" i="1"/>
  <c r="F621" i="1"/>
  <c r="F792" i="1"/>
  <c r="F719" i="1"/>
  <c r="F673" i="1"/>
  <c r="F610" i="1"/>
  <c r="F779" i="1"/>
  <c r="F722" i="1"/>
  <c r="F641" i="1"/>
  <c r="F889" i="1"/>
  <c r="F740" i="1"/>
  <c r="F684" i="1"/>
  <c r="F616" i="1"/>
  <c r="F584" i="1"/>
  <c r="F505" i="1"/>
  <c r="F448" i="1"/>
  <c r="F639" i="1"/>
  <c r="F1085" i="1"/>
  <c r="F1023" i="1"/>
  <c r="F1067" i="1"/>
  <c r="F1005" i="1"/>
  <c r="F1082" i="1"/>
  <c r="F1016" i="1"/>
  <c r="F1081" i="1"/>
  <c r="F1011" i="1"/>
  <c r="F1089" i="1"/>
  <c r="F1014" i="1"/>
  <c r="F1079" i="1"/>
  <c r="F1017" i="1"/>
  <c r="F1038" i="1"/>
  <c r="F985" i="1"/>
  <c r="F903" i="1"/>
  <c r="F838" i="1"/>
  <c r="F965" i="1"/>
  <c r="F913" i="1"/>
  <c r="F863" i="1"/>
  <c r="F1069" i="1"/>
  <c r="F957" i="1"/>
  <c r="F880" i="1"/>
  <c r="F820" i="1"/>
  <c r="F960" i="1"/>
  <c r="F885" i="1"/>
  <c r="F818" i="1"/>
  <c r="F947" i="1"/>
  <c r="F901" i="1"/>
  <c r="F834" i="1"/>
  <c r="F958" i="1"/>
  <c r="F867" i="1"/>
  <c r="F1077" i="1"/>
  <c r="F962" i="1"/>
  <c r="F912" i="1"/>
  <c r="F869" i="1"/>
  <c r="F842" i="1"/>
  <c r="F749" i="1"/>
  <c r="F687" i="1"/>
  <c r="F625" i="1"/>
  <c r="F806" i="1"/>
  <c r="F733" i="1"/>
  <c r="F623" i="1"/>
  <c r="F789" i="1"/>
  <c r="F721" i="1"/>
  <c r="F650" i="1"/>
  <c r="F879" i="1"/>
  <c r="F750" i="1"/>
  <c r="F683" i="1"/>
  <c r="F615" i="1"/>
  <c r="F776" i="1"/>
  <c r="F715" i="1"/>
  <c r="F664" i="1"/>
  <c r="F835" i="1"/>
  <c r="F771" i="1"/>
  <c r="F710" i="1"/>
  <c r="F636" i="1"/>
  <c r="F798" i="1"/>
  <c r="F732" i="1"/>
  <c r="F679" i="1"/>
  <c r="F608" i="1"/>
  <c r="F577" i="1"/>
  <c r="F495" i="1"/>
  <c r="F447" i="1"/>
  <c r="F617" i="1"/>
  <c r="F543" i="1"/>
  <c r="F486" i="1"/>
  <c r="F1080" i="1"/>
  <c r="F1018" i="1"/>
  <c r="F1060" i="1"/>
  <c r="F998" i="1"/>
  <c r="F1078" i="1"/>
  <c r="F1008" i="1"/>
  <c r="F1073" i="1"/>
  <c r="F1003" i="1"/>
  <c r="F1076" i="1"/>
  <c r="F1006" i="1"/>
  <c r="F1071" i="1"/>
  <c r="F1009" i="1"/>
  <c r="F1092" i="1"/>
  <c r="F1030" i="1"/>
  <c r="F977" i="1"/>
  <c r="F892" i="1"/>
  <c r="F830" i="1"/>
  <c r="F954" i="1"/>
  <c r="F906" i="1"/>
  <c r="F855" i="1"/>
  <c r="F1049" i="1"/>
  <c r="F949" i="1"/>
  <c r="F868" i="1"/>
  <c r="F813" i="1"/>
  <c r="F952" i="1"/>
  <c r="F873" i="1"/>
  <c r="F942" i="1"/>
  <c r="F896" i="1"/>
  <c r="F826" i="1"/>
  <c r="F950" i="1"/>
  <c r="F859" i="1"/>
  <c r="F1041" i="1"/>
  <c r="F953" i="1"/>
  <c r="F905" i="1"/>
  <c r="F862" i="1"/>
  <c r="F804" i="1"/>
  <c r="F747" i="1"/>
  <c r="F677" i="1"/>
  <c r="F620" i="1"/>
  <c r="F799" i="1"/>
  <c r="F723" i="1"/>
  <c r="F680" i="1"/>
  <c r="F609" i="1"/>
  <c r="F784" i="1"/>
  <c r="F640" i="1"/>
  <c r="F739" i="1"/>
  <c r="F678" i="1"/>
  <c r="F607" i="1"/>
  <c r="F768" i="1"/>
  <c r="F707" i="1"/>
  <c r="F653" i="1"/>
  <c r="F819" i="1"/>
  <c r="F763" i="1"/>
  <c r="F702" i="1"/>
  <c r="F619" i="1"/>
  <c r="F783" i="1"/>
  <c r="F728" i="1"/>
  <c r="F672" i="1"/>
  <c r="F603" i="1"/>
  <c r="F565" i="1"/>
  <c r="F488" i="1"/>
  <c r="F442" i="1"/>
  <c r="F587" i="1"/>
  <c r="F1072" i="1"/>
  <c r="F1010" i="1"/>
  <c r="F1047" i="1"/>
  <c r="F1070" i="1"/>
  <c r="F993" i="1"/>
  <c r="F1065" i="1"/>
  <c r="F1001" i="1"/>
  <c r="F1068" i="1"/>
  <c r="F1063" i="1"/>
  <c r="F994" i="1"/>
  <c r="F1087" i="1"/>
  <c r="F1025" i="1"/>
  <c r="F959" i="1"/>
  <c r="F884" i="1"/>
  <c r="F822" i="1"/>
  <c r="F946" i="1"/>
  <c r="F900" i="1"/>
  <c r="F840" i="1"/>
  <c r="F1033" i="1"/>
  <c r="F944" i="1"/>
  <c r="F866" i="1"/>
  <c r="F931" i="1"/>
  <c r="F861" i="1"/>
  <c r="F1028" i="1"/>
  <c r="F939" i="1"/>
  <c r="F888" i="1"/>
  <c r="F816" i="1"/>
  <c r="F917" i="1"/>
  <c r="F851" i="1"/>
  <c r="F1015" i="1"/>
  <c r="F945" i="1"/>
  <c r="F854" i="1"/>
  <c r="F796" i="1"/>
  <c r="F738" i="1"/>
  <c r="F669" i="1"/>
  <c r="F791" i="1"/>
  <c r="F718" i="1"/>
  <c r="F671" i="1"/>
  <c r="F982" i="1"/>
  <c r="F770" i="1"/>
  <c r="F709" i="1"/>
  <c r="F635" i="1"/>
  <c r="F797" i="1"/>
  <c r="F731" i="1"/>
  <c r="F670" i="1"/>
  <c r="F602" i="1"/>
  <c r="F753" i="1"/>
  <c r="F699" i="1"/>
  <c r="F648" i="1"/>
  <c r="F812" i="1"/>
  <c r="F758" i="1"/>
  <c r="F676" i="1"/>
  <c r="F613" i="1"/>
  <c r="F778" i="1"/>
  <c r="F716" i="1"/>
  <c r="F1064" i="1"/>
  <c r="F1002" i="1"/>
  <c r="F1039" i="1"/>
  <c r="F1062" i="1"/>
  <c r="F1058" i="1"/>
  <c r="F996" i="1"/>
  <c r="F1052" i="1"/>
  <c r="F1056" i="1"/>
  <c r="F1083" i="1"/>
  <c r="F1020" i="1"/>
  <c r="F951" i="1"/>
  <c r="F877" i="1"/>
  <c r="F808" i="1"/>
  <c r="F941" i="1"/>
  <c r="F895" i="1"/>
  <c r="F833" i="1"/>
  <c r="F1007" i="1"/>
  <c r="F936" i="1"/>
  <c r="F858" i="1"/>
  <c r="F805" i="1"/>
  <c r="F924" i="1"/>
  <c r="F853" i="1"/>
  <c r="F989" i="1"/>
  <c r="F934" i="1"/>
  <c r="F871" i="1"/>
  <c r="F811" i="1"/>
  <c r="F909" i="1"/>
  <c r="F844" i="1"/>
  <c r="F992" i="1"/>
  <c r="F940" i="1"/>
  <c r="F898" i="1"/>
  <c r="F832" i="1"/>
  <c r="F786" i="1"/>
  <c r="F730" i="1"/>
  <c r="F665" i="1"/>
  <c r="F614" i="1"/>
  <c r="F780" i="1"/>
  <c r="F713" i="1"/>
  <c r="F943" i="1"/>
  <c r="F762" i="1"/>
  <c r="F701" i="1"/>
  <c r="F618" i="1"/>
  <c r="F782" i="1"/>
  <c r="F717" i="1"/>
  <c r="F658" i="1"/>
  <c r="F599" i="1"/>
  <c r="F746" i="1"/>
  <c r="F694" i="1"/>
  <c r="F646" i="1"/>
  <c r="F803" i="1"/>
  <c r="F748" i="1"/>
  <c r="F668" i="1"/>
  <c r="F605" i="1"/>
  <c r="F774" i="1"/>
  <c r="F712" i="1"/>
  <c r="F644" i="1"/>
  <c r="F956" i="1"/>
  <c r="F552" i="1"/>
  <c r="F474" i="1"/>
  <c r="F431" i="1"/>
  <c r="F568" i="1"/>
  <c r="F525" i="1"/>
  <c r="F468" i="1"/>
  <c r="F550" i="1"/>
  <c r="F501" i="1"/>
  <c r="F793" i="1"/>
  <c r="F531" i="1"/>
  <c r="F564" i="1"/>
  <c r="F513" i="1"/>
  <c r="F464" i="1"/>
  <c r="F647" i="1"/>
  <c r="F529" i="1"/>
  <c r="F455" i="1"/>
  <c r="F612" i="1"/>
  <c r="F537" i="1"/>
  <c r="F460" i="1"/>
  <c r="F458" i="1"/>
  <c r="F393" i="1"/>
  <c r="F1057" i="1"/>
  <c r="F1000" i="1"/>
  <c r="F1031" i="1"/>
  <c r="F1055" i="1"/>
  <c r="F1045" i="1"/>
  <c r="F1048" i="1"/>
  <c r="F1051" i="1"/>
  <c r="F1074" i="1"/>
  <c r="F1012" i="1"/>
  <c r="F872" i="1"/>
  <c r="F988" i="1"/>
  <c r="F938" i="1"/>
  <c r="F887" i="1"/>
  <c r="F825" i="1"/>
  <c r="F983" i="1"/>
  <c r="F930" i="1"/>
  <c r="F850" i="1"/>
  <c r="F1054" i="1"/>
  <c r="F919" i="1"/>
  <c r="F848" i="1"/>
  <c r="F981" i="1"/>
  <c r="F927" i="1"/>
  <c r="F864" i="1"/>
  <c r="F809" i="1"/>
  <c r="F902" i="1"/>
  <c r="F839" i="1"/>
  <c r="F987" i="1"/>
  <c r="F932" i="1"/>
  <c r="F894" i="1"/>
  <c r="F824" i="1"/>
  <c r="F781" i="1"/>
  <c r="F714" i="1"/>
  <c r="F662" i="1"/>
  <c r="F606" i="1"/>
  <c r="F775" i="1"/>
  <c r="F706" i="1"/>
  <c r="F645" i="1"/>
  <c r="F935" i="1"/>
  <c r="F757" i="1"/>
  <c r="F675" i="1"/>
  <c r="F611" i="1"/>
  <c r="F777" i="1"/>
  <c r="F704" i="1"/>
  <c r="F643" i="1"/>
  <c r="F742" i="1"/>
  <c r="F691" i="1"/>
  <c r="F638" i="1"/>
  <c r="F795" i="1"/>
  <c r="F745" i="1"/>
  <c r="F660" i="1"/>
  <c r="F597" i="1"/>
  <c r="F766" i="1"/>
  <c r="F705" i="1"/>
  <c r="F632" i="1"/>
  <c r="F756" i="1"/>
  <c r="F530" i="1"/>
  <c r="F472" i="1"/>
  <c r="F761" i="1"/>
  <c r="F563" i="1"/>
  <c r="F512" i="1"/>
  <c r="F461" i="1"/>
  <c r="F708" i="1"/>
  <c r="F541" i="1"/>
  <c r="F498" i="1"/>
  <c r="F593" i="1"/>
  <c r="F523" i="1"/>
  <c r="F434" i="1"/>
  <c r="F555" i="1"/>
  <c r="F506" i="1"/>
  <c r="F457" i="1"/>
  <c r="F591" i="1"/>
  <c r="F521" i="1"/>
  <c r="F446" i="1"/>
  <c r="F594" i="1"/>
  <c r="F532" i="1"/>
  <c r="F451" i="1"/>
  <c r="F425" i="1"/>
  <c r="F384" i="1"/>
  <c r="F281" i="1"/>
  <c r="F293" i="1"/>
  <c r="F500" i="1"/>
  <c r="F388" i="1"/>
  <c r="F292" i="1"/>
  <c r="F256" i="1"/>
  <c r="F399" i="1"/>
  <c r="F339" i="1"/>
  <c r="F526" i="1"/>
  <c r="F350" i="1"/>
  <c r="F278" i="1"/>
  <c r="F423" i="1"/>
  <c r="F366" i="1"/>
  <c r="F308" i="1"/>
  <c r="F253" i="1"/>
  <c r="F401" i="1"/>
  <c r="F332" i="1"/>
  <c r="F285" i="1"/>
  <c r="F318" i="1"/>
  <c r="F191" i="1"/>
  <c r="F229" i="1"/>
  <c r="F421" i="1"/>
  <c r="F193" i="1"/>
  <c r="F194" i="1"/>
  <c r="F217" i="1"/>
  <c r="F181" i="1"/>
  <c r="F239" i="1"/>
  <c r="F182" i="1"/>
  <c r="F220" i="1"/>
  <c r="F167" i="1"/>
  <c r="F105" i="1"/>
  <c r="F135" i="1"/>
  <c r="F908" i="1"/>
  <c r="F113" i="1"/>
  <c r="F169" i="1"/>
  <c r="F87" i="1"/>
  <c r="F937" i="1"/>
  <c r="F177" i="1"/>
  <c r="F131" i="1"/>
  <c r="F165" i="1"/>
  <c r="F112" i="1"/>
  <c r="F176" i="1"/>
  <c r="F127" i="1"/>
  <c r="F55" i="1"/>
  <c r="F208" i="1"/>
  <c r="F53" i="1"/>
  <c r="F58" i="1"/>
  <c r="F390" i="1"/>
  <c r="F30" i="1"/>
  <c r="F35" i="1"/>
  <c r="F22" i="1"/>
  <c r="F76" i="1"/>
  <c r="F27" i="1"/>
  <c r="F522" i="1"/>
  <c r="F585" i="1"/>
  <c r="F427" i="1"/>
  <c r="F548" i="1"/>
  <c r="F499" i="1"/>
  <c r="F583" i="1"/>
  <c r="F516" i="1"/>
  <c r="F441" i="1"/>
  <c r="F586" i="1"/>
  <c r="F439" i="1"/>
  <c r="F419" i="1"/>
  <c r="F378" i="1"/>
  <c r="F270" i="1"/>
  <c r="F369" i="1"/>
  <c r="F277" i="1"/>
  <c r="F385" i="1"/>
  <c r="F344" i="1"/>
  <c r="F289" i="1"/>
  <c r="F250" i="1"/>
  <c r="F380" i="1"/>
  <c r="F323" i="1"/>
  <c r="F417" i="1"/>
  <c r="F340" i="1"/>
  <c r="F28" i="1"/>
  <c r="F145" i="1"/>
  <c r="F31" i="1"/>
  <c r="F420" i="1"/>
  <c r="F140" i="1"/>
  <c r="F34" i="1"/>
  <c r="F38" i="1"/>
  <c r="F299" i="1"/>
  <c r="F148" i="1"/>
  <c r="F125" i="1"/>
  <c r="F147" i="1"/>
  <c r="F36" i="1"/>
  <c r="F21" i="1"/>
  <c r="F47" i="1"/>
  <c r="F64" i="1"/>
  <c r="F80" i="1"/>
  <c r="F481" i="1"/>
  <c r="F74" i="1"/>
  <c r="F542" i="1"/>
  <c r="F361" i="1"/>
  <c r="F158" i="1"/>
  <c r="F98" i="1"/>
  <c r="F151" i="1"/>
  <c r="F130" i="1"/>
  <c r="F572" i="1"/>
  <c r="F149" i="1"/>
  <c r="F117" i="1"/>
  <c r="F93" i="1"/>
  <c r="F161" i="1"/>
  <c r="F121" i="1"/>
  <c r="F845" i="1"/>
  <c r="F178" i="1"/>
  <c r="F232" i="1"/>
  <c r="F211" i="1"/>
  <c r="F303" i="1"/>
  <c r="F206" i="1"/>
  <c r="F262" i="1"/>
  <c r="F186" i="1"/>
  <c r="F185" i="1"/>
  <c r="F244" i="1"/>
  <c r="F202" i="1"/>
  <c r="F514" i="1"/>
  <c r="F321" i="1"/>
  <c r="F381" i="1"/>
  <c r="F654" i="1"/>
  <c r="F312" i="1"/>
  <c r="F386" i="1"/>
  <c r="F631" i="1"/>
  <c r="F319" i="1"/>
  <c r="F411" i="1"/>
  <c r="F354" i="1"/>
  <c r="F581" i="1"/>
  <c r="F288" i="1"/>
  <c r="F353" i="1"/>
  <c r="F428" i="1"/>
  <c r="F275" i="1"/>
  <c r="F389" i="1"/>
  <c r="F320" i="1"/>
  <c r="F465" i="1"/>
  <c r="F492" i="1"/>
  <c r="F700" i="1"/>
  <c r="F504" i="1"/>
  <c r="F769" i="1"/>
  <c r="F518" i="1"/>
  <c r="F666" i="1"/>
  <c r="F561" i="1"/>
  <c r="F466" i="1"/>
  <c r="F573" i="1"/>
  <c r="F493" i="1"/>
  <c r="F600" i="1"/>
  <c r="F39" i="1"/>
  <c r="F138" i="1"/>
  <c r="F26" i="1"/>
  <c r="F73" i="1"/>
  <c r="F81" i="1"/>
  <c r="F89" i="1"/>
  <c r="F103" i="1"/>
  <c r="F102" i="1"/>
  <c r="F634" i="1"/>
  <c r="F23" i="1"/>
  <c r="F59" i="1"/>
  <c r="F726" i="1"/>
  <c r="F104" i="1"/>
  <c r="F163" i="1"/>
  <c r="F601" i="1"/>
  <c r="F153" i="1"/>
  <c r="F123" i="1"/>
  <c r="F94" i="1"/>
  <c r="F195" i="1"/>
  <c r="F128" i="1"/>
  <c r="F111" i="1"/>
  <c r="F204" i="1"/>
  <c r="F234" i="1"/>
  <c r="F219" i="1"/>
  <c r="F352" i="1"/>
  <c r="F210" i="1"/>
  <c r="F290" i="1"/>
  <c r="F223" i="1"/>
  <c r="F192" i="1"/>
  <c r="F336" i="1"/>
  <c r="F207" i="1"/>
  <c r="F260" i="1"/>
  <c r="F327" i="1"/>
  <c r="F391" i="1"/>
  <c r="F271" i="1"/>
  <c r="F325" i="1"/>
  <c r="F392" i="1"/>
  <c r="F252" i="1"/>
  <c r="F324" i="1"/>
  <c r="F251" i="1"/>
  <c r="F359" i="1"/>
  <c r="F801" i="1"/>
  <c r="F298" i="1"/>
  <c r="F360" i="1"/>
  <c r="F433" i="1"/>
  <c r="F297" i="1"/>
  <c r="F405" i="1"/>
  <c r="F322" i="1"/>
  <c r="F519" i="1"/>
  <c r="F502" i="1"/>
  <c r="F725" i="1"/>
  <c r="F545" i="1"/>
  <c r="F432" i="1"/>
  <c r="F527" i="1"/>
  <c r="F682" i="1"/>
  <c r="F566" i="1"/>
  <c r="F508" i="1"/>
  <c r="F582" i="1"/>
  <c r="F533" i="1"/>
  <c r="F659" i="1"/>
  <c r="F65" i="1"/>
  <c r="F90" i="1"/>
  <c r="F40" i="1"/>
  <c r="F32" i="1"/>
  <c r="F61" i="1"/>
  <c r="F84" i="1"/>
  <c r="F78" i="1"/>
  <c r="F164" i="1"/>
  <c r="F139" i="1"/>
  <c r="F45" i="1"/>
  <c r="F33" i="1"/>
  <c r="F51" i="1"/>
  <c r="F62" i="1"/>
  <c r="F137" i="1"/>
  <c r="F589" i="1"/>
  <c r="F261" i="1"/>
  <c r="F258" i="1"/>
  <c r="F301" i="1"/>
  <c r="F305" i="1"/>
  <c r="F331" i="1"/>
  <c r="F535" i="1"/>
  <c r="F546" i="1"/>
  <c r="F430" i="1"/>
  <c r="F443" i="1"/>
  <c r="F534" i="1"/>
  <c r="F450" i="1"/>
  <c r="F570" i="1"/>
  <c r="F590" i="1"/>
  <c r="F538" i="1"/>
  <c r="V1157" i="1" l="1"/>
  <c r="R1156" i="1"/>
  <c r="S1156" i="1"/>
  <c r="T1156" i="1" s="1"/>
  <c r="F1157" i="1"/>
  <c r="A1158" i="1"/>
  <c r="D1157" i="1"/>
  <c r="E1157" i="1" s="1"/>
  <c r="O1157" i="1"/>
  <c r="U1157" i="1"/>
  <c r="K1100" i="1"/>
  <c r="L1100" i="1" s="1"/>
  <c r="M1100" i="1" s="1"/>
  <c r="J1101" i="1"/>
  <c r="H23" i="1"/>
  <c r="N23" i="1" s="1"/>
  <c r="P23" i="1" s="1"/>
  <c r="B23" i="1" s="1"/>
  <c r="H21" i="1"/>
  <c r="N21" i="1" s="1"/>
  <c r="P21" i="1" s="1"/>
  <c r="B21" i="1" s="1"/>
  <c r="H22" i="1"/>
  <c r="N22" i="1" s="1"/>
  <c r="P22" i="1" s="1"/>
  <c r="B22" i="1" s="1"/>
  <c r="B20" i="1"/>
  <c r="H24" i="1"/>
  <c r="N24" i="1" s="1"/>
  <c r="P24" i="1" s="1"/>
  <c r="B24" i="1" s="1"/>
  <c r="H25" i="1"/>
  <c r="N25" i="1" s="1"/>
  <c r="P25" i="1" s="1"/>
  <c r="B25" i="1" s="1"/>
  <c r="G27" i="1"/>
  <c r="G28" i="1" s="1"/>
  <c r="G29" i="1" s="1"/>
  <c r="H26" i="1"/>
  <c r="N26" i="1" s="1"/>
  <c r="P26" i="1" s="1"/>
  <c r="B26" i="1" s="1"/>
  <c r="U1158" i="1" l="1"/>
  <c r="V1158" i="1"/>
  <c r="S1157" i="1"/>
  <c r="T1157" i="1" s="1"/>
  <c r="R1157" i="1"/>
  <c r="F1158" i="1"/>
  <c r="A1159" i="1"/>
  <c r="D1158" i="1"/>
  <c r="E1158" i="1" s="1"/>
  <c r="O1158" i="1"/>
  <c r="K1101" i="1"/>
  <c r="L1101" i="1" s="1"/>
  <c r="M1101" i="1" s="1"/>
  <c r="J1102" i="1"/>
  <c r="G30" i="1"/>
  <c r="G31" i="1" s="1"/>
  <c r="G32" i="1" s="1"/>
  <c r="G33" i="1" s="1"/>
  <c r="G34" i="1" s="1"/>
  <c r="G35" i="1" s="1"/>
  <c r="G36" i="1" s="1"/>
  <c r="G37" i="1" s="1"/>
  <c r="H29" i="1"/>
  <c r="N29" i="1" s="1"/>
  <c r="H27" i="1"/>
  <c r="N27" i="1" s="1"/>
  <c r="H28" i="1"/>
  <c r="N28" i="1" s="1"/>
  <c r="R26" i="1"/>
  <c r="V1159" i="1" l="1"/>
  <c r="F1159" i="1"/>
  <c r="S1158" i="1"/>
  <c r="T1158" i="1" s="1"/>
  <c r="R1158" i="1"/>
  <c r="A1160" i="1"/>
  <c r="D1159" i="1"/>
  <c r="E1159" i="1" s="1"/>
  <c r="O1159" i="1"/>
  <c r="V1160" i="1" s="1"/>
  <c r="U1159" i="1"/>
  <c r="K1102" i="1"/>
  <c r="L1102" i="1" s="1"/>
  <c r="M1102" i="1" s="1"/>
  <c r="J1103" i="1"/>
  <c r="H34" i="1"/>
  <c r="N34" i="1" s="1"/>
  <c r="H35" i="1"/>
  <c r="N35" i="1" s="1"/>
  <c r="H33" i="1"/>
  <c r="N33" i="1" s="1"/>
  <c r="H36" i="1"/>
  <c r="N36" i="1" s="1"/>
  <c r="H32" i="1"/>
  <c r="N32" i="1" s="1"/>
  <c r="H30" i="1"/>
  <c r="N30" i="1" s="1"/>
  <c r="P27" i="1"/>
  <c r="B27" i="1" s="1"/>
  <c r="H31" i="1"/>
  <c r="N31" i="1" s="1"/>
  <c r="G38" i="1"/>
  <c r="H37" i="1"/>
  <c r="N37" i="1" s="1"/>
  <c r="U1160" i="1" l="1"/>
  <c r="S1159" i="1"/>
  <c r="T1159" i="1" s="1"/>
  <c r="R1159" i="1"/>
  <c r="F1160" i="1"/>
  <c r="A1161" i="1"/>
  <c r="D1160" i="1"/>
  <c r="E1160" i="1" s="1"/>
  <c r="O1160" i="1"/>
  <c r="V1161" i="1" s="1"/>
  <c r="K1103" i="1"/>
  <c r="L1103" i="1" s="1"/>
  <c r="M1103" i="1" s="1"/>
  <c r="J1104" i="1"/>
  <c r="G39" i="1"/>
  <c r="H38" i="1"/>
  <c r="N38" i="1" s="1"/>
  <c r="P28" i="1"/>
  <c r="B28" i="1" s="1"/>
  <c r="S1160" i="1" l="1"/>
  <c r="T1160" i="1" s="1"/>
  <c r="R1160" i="1"/>
  <c r="F1162" i="1"/>
  <c r="A1162" i="1"/>
  <c r="D1161" i="1"/>
  <c r="E1161" i="1" s="1"/>
  <c r="O1161" i="1"/>
  <c r="V1162" i="1" s="1"/>
  <c r="U1161" i="1"/>
  <c r="F1161" i="1"/>
  <c r="K1104" i="1"/>
  <c r="L1104" i="1" s="1"/>
  <c r="M1104" i="1" s="1"/>
  <c r="J1105" i="1"/>
  <c r="G40" i="1"/>
  <c r="H39" i="1"/>
  <c r="N39" i="1" s="1"/>
  <c r="P29" i="1"/>
  <c r="B29" i="1" s="1"/>
  <c r="A1163" i="1" l="1"/>
  <c r="D1162" i="1"/>
  <c r="E1162" i="1" s="1"/>
  <c r="O1162" i="1"/>
  <c r="S1161" i="1"/>
  <c r="T1161" i="1" s="1"/>
  <c r="R1161" i="1"/>
  <c r="U1162" i="1"/>
  <c r="K1105" i="1"/>
  <c r="L1105" i="1" s="1"/>
  <c r="M1105" i="1" s="1"/>
  <c r="J1106" i="1"/>
  <c r="G41" i="1"/>
  <c r="H40" i="1"/>
  <c r="N40" i="1" s="1"/>
  <c r="P30" i="1"/>
  <c r="B30" i="1" s="1"/>
  <c r="U1163" i="1" l="1"/>
  <c r="F1163" i="1"/>
  <c r="S1162" i="1"/>
  <c r="T1162" i="1" s="1"/>
  <c r="R1162" i="1"/>
  <c r="A1164" i="1"/>
  <c r="D1163" i="1"/>
  <c r="E1163" i="1" s="1"/>
  <c r="O1163" i="1"/>
  <c r="V1163" i="1"/>
  <c r="K1106" i="1"/>
  <c r="L1106" i="1" s="1"/>
  <c r="M1106" i="1" s="1"/>
  <c r="J1107" i="1"/>
  <c r="G42" i="1"/>
  <c r="H41" i="1"/>
  <c r="N41" i="1" s="1"/>
  <c r="P31" i="1"/>
  <c r="B31" i="1" s="1"/>
  <c r="F1164" i="1" l="1"/>
  <c r="A1165" i="1"/>
  <c r="D1164" i="1"/>
  <c r="E1164" i="1" s="1"/>
  <c r="O1164" i="1"/>
  <c r="V1164" i="1"/>
  <c r="S1163" i="1"/>
  <c r="T1163" i="1" s="1"/>
  <c r="R1163" i="1"/>
  <c r="U1164" i="1"/>
  <c r="K1107" i="1"/>
  <c r="L1107" i="1" s="1"/>
  <c r="M1107" i="1" s="1"/>
  <c r="J1108" i="1"/>
  <c r="G43" i="1"/>
  <c r="H42" i="1"/>
  <c r="N42" i="1" s="1"/>
  <c r="P32" i="1"/>
  <c r="B32" i="1" s="1"/>
  <c r="U1165" i="1" l="1"/>
  <c r="V1165" i="1"/>
  <c r="R1164" i="1"/>
  <c r="S1164" i="1"/>
  <c r="T1164" i="1" s="1"/>
  <c r="F1165" i="1"/>
  <c r="U1166" i="1"/>
  <c r="A1166" i="1"/>
  <c r="D1165" i="1"/>
  <c r="E1165" i="1" s="1"/>
  <c r="F1166" i="1" s="1"/>
  <c r="O1165" i="1"/>
  <c r="K1108" i="1"/>
  <c r="L1108" i="1" s="1"/>
  <c r="M1108" i="1" s="1"/>
  <c r="J1109" i="1"/>
  <c r="G44" i="1"/>
  <c r="H43" i="1"/>
  <c r="N43" i="1" s="1"/>
  <c r="P33" i="1"/>
  <c r="B33" i="1" s="1"/>
  <c r="A1167" i="1" l="1"/>
  <c r="D1166" i="1"/>
  <c r="E1166" i="1" s="1"/>
  <c r="F1167" i="1" s="1"/>
  <c r="O1166" i="1"/>
  <c r="U1167" i="1" s="1"/>
  <c r="S1165" i="1"/>
  <c r="T1165" i="1" s="1"/>
  <c r="R1165" i="1"/>
  <c r="V1166" i="1"/>
  <c r="V1167" i="1" s="1"/>
  <c r="K1109" i="1"/>
  <c r="L1109" i="1" s="1"/>
  <c r="M1109" i="1" s="1"/>
  <c r="J1110" i="1"/>
  <c r="G45" i="1"/>
  <c r="H44" i="1"/>
  <c r="N44" i="1" s="1"/>
  <c r="P34" i="1"/>
  <c r="B34" i="1" s="1"/>
  <c r="R1166" i="1" l="1"/>
  <c r="S1166" i="1"/>
  <c r="T1166" i="1" s="1"/>
  <c r="A1168" i="1"/>
  <c r="D1167" i="1"/>
  <c r="E1167" i="1" s="1"/>
  <c r="F1168" i="1" s="1"/>
  <c r="O1167" i="1"/>
  <c r="K1110" i="1"/>
  <c r="L1110" i="1" s="1"/>
  <c r="M1110" i="1" s="1"/>
  <c r="J1111" i="1"/>
  <c r="G46" i="1"/>
  <c r="H45" i="1"/>
  <c r="N45" i="1" s="1"/>
  <c r="P35" i="1"/>
  <c r="B35" i="1" s="1"/>
  <c r="A1169" i="1" l="1"/>
  <c r="D1168" i="1"/>
  <c r="E1168" i="1" s="1"/>
  <c r="F1169" i="1" s="1"/>
  <c r="O1168" i="1"/>
  <c r="S1167" i="1"/>
  <c r="T1167" i="1" s="1"/>
  <c r="R1167" i="1"/>
  <c r="U1168" i="1"/>
  <c r="V1168" i="1"/>
  <c r="K1111" i="1"/>
  <c r="L1111" i="1" s="1"/>
  <c r="M1111" i="1" s="1"/>
  <c r="J1112" i="1"/>
  <c r="G47" i="1"/>
  <c r="H46" i="1"/>
  <c r="N46" i="1" s="1"/>
  <c r="P36" i="1"/>
  <c r="B36" i="1" s="1"/>
  <c r="V1169" i="1" l="1"/>
  <c r="R1168" i="1"/>
  <c r="S1168" i="1"/>
  <c r="T1168" i="1" s="1"/>
  <c r="U1169" i="1"/>
  <c r="A1170" i="1"/>
  <c r="D1169" i="1"/>
  <c r="E1169" i="1" s="1"/>
  <c r="F1170" i="1" s="1"/>
  <c r="O1169" i="1"/>
  <c r="K1112" i="1"/>
  <c r="L1112" i="1" s="1"/>
  <c r="M1112" i="1" s="1"/>
  <c r="J1113" i="1"/>
  <c r="G48" i="1"/>
  <c r="H47" i="1"/>
  <c r="N47" i="1" s="1"/>
  <c r="P37" i="1"/>
  <c r="R1169" i="1" l="1"/>
  <c r="S1169" i="1"/>
  <c r="T1169" i="1" s="1"/>
  <c r="A1171" i="1"/>
  <c r="D1170" i="1"/>
  <c r="E1170" i="1" s="1"/>
  <c r="F1171" i="1" s="1"/>
  <c r="O1170" i="1"/>
  <c r="U1170" i="1"/>
  <c r="U1171" i="1" s="1"/>
  <c r="V1170" i="1"/>
  <c r="V1171" i="1" s="1"/>
  <c r="K1113" i="1"/>
  <c r="L1113" i="1" s="1"/>
  <c r="M1113" i="1" s="1"/>
  <c r="J1114" i="1"/>
  <c r="B37" i="1"/>
  <c r="G49" i="1"/>
  <c r="H48" i="1"/>
  <c r="N48" i="1" s="1"/>
  <c r="P38" i="1"/>
  <c r="B38" i="1" s="1"/>
  <c r="R1170" i="1" l="1"/>
  <c r="S1170" i="1"/>
  <c r="T1170" i="1" s="1"/>
  <c r="A1172" i="1"/>
  <c r="D1171" i="1"/>
  <c r="E1171" i="1" s="1"/>
  <c r="F1172" i="1" s="1"/>
  <c r="O1171" i="1"/>
  <c r="K1114" i="1"/>
  <c r="L1114" i="1" s="1"/>
  <c r="M1114" i="1" s="1"/>
  <c r="J1115" i="1"/>
  <c r="G50" i="1"/>
  <c r="H49" i="1"/>
  <c r="N49" i="1" s="1"/>
  <c r="P39" i="1"/>
  <c r="B39" i="1" s="1"/>
  <c r="A1173" i="1" l="1"/>
  <c r="D1172" i="1"/>
  <c r="E1172" i="1" s="1"/>
  <c r="F1173" i="1" s="1"/>
  <c r="O1172" i="1"/>
  <c r="R1171" i="1"/>
  <c r="S1171" i="1"/>
  <c r="T1171" i="1" s="1"/>
  <c r="V1172" i="1"/>
  <c r="U1172" i="1"/>
  <c r="K1115" i="1"/>
  <c r="L1115" i="1" s="1"/>
  <c r="M1115" i="1" s="1"/>
  <c r="J1116" i="1"/>
  <c r="G51" i="1"/>
  <c r="H50" i="1"/>
  <c r="N50" i="1" s="1"/>
  <c r="P40" i="1"/>
  <c r="U1173" i="1" l="1"/>
  <c r="V1173" i="1"/>
  <c r="S1172" i="1"/>
  <c r="T1172" i="1" s="1"/>
  <c r="R1172" i="1"/>
  <c r="A1174" i="1"/>
  <c r="D1173" i="1"/>
  <c r="E1173" i="1" s="1"/>
  <c r="F1174" i="1" s="1"/>
  <c r="O1173" i="1"/>
  <c r="K1116" i="1"/>
  <c r="L1116" i="1" s="1"/>
  <c r="M1116" i="1" s="1"/>
  <c r="J1117" i="1"/>
  <c r="B40" i="1"/>
  <c r="G52" i="1"/>
  <c r="H51" i="1"/>
  <c r="N51" i="1" s="1"/>
  <c r="P41" i="1"/>
  <c r="B41" i="1" s="1"/>
  <c r="S1173" i="1" l="1"/>
  <c r="T1173" i="1" s="1"/>
  <c r="R1173" i="1"/>
  <c r="A1175" i="1"/>
  <c r="D1174" i="1"/>
  <c r="E1174" i="1" s="1"/>
  <c r="F1175" i="1" s="1"/>
  <c r="O1174" i="1"/>
  <c r="V1174" i="1"/>
  <c r="U1174" i="1"/>
  <c r="K1117" i="1"/>
  <c r="L1117" i="1" s="1"/>
  <c r="M1117" i="1" s="1"/>
  <c r="J1118" i="1"/>
  <c r="G53" i="1"/>
  <c r="H52" i="1"/>
  <c r="N52" i="1" s="1"/>
  <c r="P42" i="1"/>
  <c r="U1175" i="1" l="1"/>
  <c r="V1175" i="1"/>
  <c r="R1174" i="1"/>
  <c r="S1174" i="1"/>
  <c r="T1174" i="1" s="1"/>
  <c r="A1176" i="1"/>
  <c r="D1175" i="1"/>
  <c r="E1175" i="1" s="1"/>
  <c r="F1176" i="1" s="1"/>
  <c r="O1175" i="1"/>
  <c r="K1118" i="1"/>
  <c r="L1118" i="1" s="1"/>
  <c r="M1118" i="1" s="1"/>
  <c r="J1119" i="1"/>
  <c r="B42" i="1"/>
  <c r="G54" i="1"/>
  <c r="H53" i="1"/>
  <c r="N53" i="1" s="1"/>
  <c r="P43" i="1"/>
  <c r="S1175" i="1" l="1"/>
  <c r="T1175" i="1" s="1"/>
  <c r="R1175" i="1"/>
  <c r="A1177" i="1"/>
  <c r="D1176" i="1"/>
  <c r="E1176" i="1" s="1"/>
  <c r="F1177" i="1" s="1"/>
  <c r="O1176" i="1"/>
  <c r="V1176" i="1"/>
  <c r="V1177" i="1" s="1"/>
  <c r="U1176" i="1"/>
  <c r="U1177" i="1" s="1"/>
  <c r="K1119" i="1"/>
  <c r="L1119" i="1" s="1"/>
  <c r="M1119" i="1" s="1"/>
  <c r="J1120" i="1"/>
  <c r="R43" i="1"/>
  <c r="B43" i="1"/>
  <c r="G55" i="1"/>
  <c r="H54" i="1"/>
  <c r="N54" i="1" s="1"/>
  <c r="P44" i="1"/>
  <c r="S1176" i="1" l="1"/>
  <c r="T1176" i="1" s="1"/>
  <c r="R1176" i="1"/>
  <c r="A1178" i="1"/>
  <c r="D1177" i="1"/>
  <c r="E1177" i="1" s="1"/>
  <c r="F1178" i="1" s="1"/>
  <c r="O1177" i="1"/>
  <c r="K1120" i="1"/>
  <c r="L1120" i="1" s="1"/>
  <c r="M1120" i="1" s="1"/>
  <c r="J1121" i="1"/>
  <c r="R44" i="1"/>
  <c r="B44" i="1"/>
  <c r="H55" i="1"/>
  <c r="N55" i="1" s="1"/>
  <c r="G56" i="1"/>
  <c r="P45" i="1"/>
  <c r="B45" i="1" s="1"/>
  <c r="S1177" i="1" l="1"/>
  <c r="T1177" i="1" s="1"/>
  <c r="R1177" i="1"/>
  <c r="A1179" i="1"/>
  <c r="D1178" i="1"/>
  <c r="E1178" i="1" s="1"/>
  <c r="F1179" i="1" s="1"/>
  <c r="O1178" i="1"/>
  <c r="V1178" i="1"/>
  <c r="U1178" i="1"/>
  <c r="K1121" i="1"/>
  <c r="L1121" i="1" s="1"/>
  <c r="M1121" i="1" s="1"/>
  <c r="J1122" i="1"/>
  <c r="G57" i="1"/>
  <c r="H56" i="1"/>
  <c r="N56" i="1" s="1"/>
  <c r="P46" i="1"/>
  <c r="B46" i="1" s="1"/>
  <c r="V1179" i="1" l="1"/>
  <c r="S1178" i="1"/>
  <c r="T1178" i="1" s="1"/>
  <c r="R1178" i="1"/>
  <c r="U1179" i="1"/>
  <c r="A1180" i="1"/>
  <c r="D1179" i="1"/>
  <c r="E1179" i="1" s="1"/>
  <c r="F1180" i="1" s="1"/>
  <c r="O1179" i="1"/>
  <c r="K1122" i="1"/>
  <c r="L1122" i="1" s="1"/>
  <c r="M1122" i="1" s="1"/>
  <c r="J1123" i="1"/>
  <c r="G58" i="1"/>
  <c r="H57" i="1"/>
  <c r="N57" i="1" s="1"/>
  <c r="P47" i="1"/>
  <c r="R1179" i="1" l="1"/>
  <c r="S1179" i="1"/>
  <c r="T1179" i="1" s="1"/>
  <c r="A1181" i="1"/>
  <c r="D1180" i="1"/>
  <c r="E1180" i="1" s="1"/>
  <c r="F1181" i="1" s="1"/>
  <c r="O1180" i="1"/>
  <c r="U1180" i="1"/>
  <c r="V1180" i="1"/>
  <c r="K1123" i="1"/>
  <c r="L1123" i="1" s="1"/>
  <c r="M1123" i="1" s="1"/>
  <c r="J1124" i="1"/>
  <c r="B47" i="1"/>
  <c r="G59" i="1"/>
  <c r="H58" i="1"/>
  <c r="N58" i="1" s="1"/>
  <c r="P48" i="1"/>
  <c r="B48" i="1" s="1"/>
  <c r="V1181" i="1" l="1"/>
  <c r="U1181" i="1"/>
  <c r="S1180" i="1"/>
  <c r="T1180" i="1" s="1"/>
  <c r="R1180" i="1"/>
  <c r="A1182" i="1"/>
  <c r="D1181" i="1"/>
  <c r="E1181" i="1" s="1"/>
  <c r="F1182" i="1" s="1"/>
  <c r="O1181" i="1"/>
  <c r="K1124" i="1"/>
  <c r="L1124" i="1" s="1"/>
  <c r="M1124" i="1" s="1"/>
  <c r="J1125" i="1"/>
  <c r="G60" i="1"/>
  <c r="H59" i="1"/>
  <c r="N59" i="1" s="1"/>
  <c r="P49" i="1"/>
  <c r="S1181" i="1" l="1"/>
  <c r="T1181" i="1" s="1"/>
  <c r="R1181" i="1"/>
  <c r="A1183" i="1"/>
  <c r="D1182" i="1"/>
  <c r="E1182" i="1" s="1"/>
  <c r="F1183" i="1" s="1"/>
  <c r="O1182" i="1"/>
  <c r="U1182" i="1"/>
  <c r="U1183" i="1" s="1"/>
  <c r="V1182" i="1"/>
  <c r="V1183" i="1" s="1"/>
  <c r="K1125" i="1"/>
  <c r="L1125" i="1" s="1"/>
  <c r="M1125" i="1" s="1"/>
  <c r="J1126" i="1"/>
  <c r="R49" i="1"/>
  <c r="B49" i="1"/>
  <c r="G61" i="1"/>
  <c r="H60" i="1"/>
  <c r="N60" i="1" s="1"/>
  <c r="P50" i="1"/>
  <c r="B50" i="1" s="1"/>
  <c r="R1182" i="1" l="1"/>
  <c r="S1182" i="1"/>
  <c r="T1182" i="1" s="1"/>
  <c r="A1184" i="1"/>
  <c r="D1183" i="1"/>
  <c r="E1183" i="1" s="1"/>
  <c r="F1184" i="1" s="1"/>
  <c r="O1183" i="1"/>
  <c r="K1126" i="1"/>
  <c r="L1126" i="1" s="1"/>
  <c r="M1126" i="1" s="1"/>
  <c r="J1127" i="1"/>
  <c r="G62" i="1"/>
  <c r="H61" i="1"/>
  <c r="N61" i="1" s="1"/>
  <c r="P51" i="1"/>
  <c r="R1183" i="1" l="1"/>
  <c r="S1183" i="1"/>
  <c r="T1183" i="1" s="1"/>
  <c r="A1185" i="1"/>
  <c r="D1184" i="1"/>
  <c r="E1184" i="1" s="1"/>
  <c r="F1185" i="1" s="1"/>
  <c r="O1184" i="1"/>
  <c r="U1184" i="1"/>
  <c r="V1184" i="1"/>
  <c r="K1127" i="1"/>
  <c r="L1127" i="1" s="1"/>
  <c r="M1127" i="1" s="1"/>
  <c r="J1128" i="1"/>
  <c r="B51" i="1"/>
  <c r="G63" i="1"/>
  <c r="H62" i="1"/>
  <c r="N62" i="1" s="1"/>
  <c r="P52" i="1"/>
  <c r="B52" i="1" s="1"/>
  <c r="U1185" i="1" l="1"/>
  <c r="R1184" i="1"/>
  <c r="S1184" i="1"/>
  <c r="T1184" i="1" s="1"/>
  <c r="A1186" i="1"/>
  <c r="D1185" i="1"/>
  <c r="E1185" i="1" s="1"/>
  <c r="F1186" i="1" s="1"/>
  <c r="O1185" i="1"/>
  <c r="V1185" i="1"/>
  <c r="K1128" i="1"/>
  <c r="L1128" i="1" s="1"/>
  <c r="M1128" i="1" s="1"/>
  <c r="J1129" i="1"/>
  <c r="G64" i="1"/>
  <c r="H63" i="1"/>
  <c r="N63" i="1" s="1"/>
  <c r="P53" i="1"/>
  <c r="B53" i="1" s="1"/>
  <c r="V1186" i="1" l="1"/>
  <c r="S1185" i="1"/>
  <c r="T1185" i="1" s="1"/>
  <c r="R1185" i="1"/>
  <c r="A1187" i="1"/>
  <c r="D1186" i="1"/>
  <c r="E1186" i="1" s="1"/>
  <c r="F1187" i="1" s="1"/>
  <c r="O1186" i="1"/>
  <c r="U1186" i="1"/>
  <c r="K1129" i="1"/>
  <c r="L1129" i="1" s="1"/>
  <c r="M1129" i="1" s="1"/>
  <c r="J1130" i="1"/>
  <c r="G65" i="1"/>
  <c r="H64" i="1"/>
  <c r="N64" i="1" s="1"/>
  <c r="P54" i="1"/>
  <c r="S1186" i="1" l="1"/>
  <c r="T1186" i="1" s="1"/>
  <c r="R1186" i="1"/>
  <c r="A1188" i="1"/>
  <c r="D1187" i="1"/>
  <c r="E1187" i="1" s="1"/>
  <c r="F1188" i="1" s="1"/>
  <c r="O1187" i="1"/>
  <c r="U1187" i="1"/>
  <c r="V1187" i="1"/>
  <c r="K1130" i="1"/>
  <c r="L1130" i="1" s="1"/>
  <c r="M1130" i="1" s="1"/>
  <c r="J1131" i="1"/>
  <c r="B54" i="1"/>
  <c r="G66" i="1"/>
  <c r="H65" i="1"/>
  <c r="N65" i="1" s="1"/>
  <c r="P55" i="1"/>
  <c r="U1188" i="1" l="1"/>
  <c r="V1188" i="1"/>
  <c r="S1187" i="1"/>
  <c r="T1187" i="1" s="1"/>
  <c r="R1187" i="1"/>
  <c r="A1189" i="1"/>
  <c r="D1188" i="1"/>
  <c r="E1188" i="1" s="1"/>
  <c r="F1189" i="1" s="1"/>
  <c r="O1188" i="1"/>
  <c r="K1131" i="1"/>
  <c r="L1131" i="1" s="1"/>
  <c r="M1131" i="1" s="1"/>
  <c r="J1132" i="1"/>
  <c r="R55" i="1"/>
  <c r="P56" i="1" s="1"/>
  <c r="B55" i="1"/>
  <c r="G67" i="1"/>
  <c r="H66" i="1"/>
  <c r="N66" i="1" s="1"/>
  <c r="S1188" i="1" l="1"/>
  <c r="T1188" i="1" s="1"/>
  <c r="R1188" i="1"/>
  <c r="A1190" i="1"/>
  <c r="D1189" i="1"/>
  <c r="E1189" i="1" s="1"/>
  <c r="F1190" i="1" s="1"/>
  <c r="O1189" i="1"/>
  <c r="V1189" i="1"/>
  <c r="V1190" i="1" s="1"/>
  <c r="U1189" i="1"/>
  <c r="K1132" i="1"/>
  <c r="L1132" i="1" s="1"/>
  <c r="M1132" i="1" s="1"/>
  <c r="J1133" i="1"/>
  <c r="B56" i="1"/>
  <c r="G68" i="1"/>
  <c r="H67" i="1"/>
  <c r="N67" i="1" s="1"/>
  <c r="P57" i="1"/>
  <c r="B57" i="1" s="1"/>
  <c r="U1190" i="1" l="1"/>
  <c r="A1191" i="1"/>
  <c r="D1190" i="1"/>
  <c r="E1190" i="1" s="1"/>
  <c r="F1191" i="1" s="1"/>
  <c r="O1190" i="1"/>
  <c r="V1191" i="1" s="1"/>
  <c r="S1189" i="1"/>
  <c r="T1189" i="1" s="1"/>
  <c r="R1189" i="1"/>
  <c r="K1133" i="1"/>
  <c r="L1133" i="1" s="1"/>
  <c r="M1133" i="1" s="1"/>
  <c r="J1134" i="1"/>
  <c r="G69" i="1"/>
  <c r="H68" i="1"/>
  <c r="N68" i="1" s="1"/>
  <c r="P58" i="1"/>
  <c r="S1190" i="1" l="1"/>
  <c r="T1190" i="1" s="1"/>
  <c r="R1190" i="1"/>
  <c r="A1192" i="1"/>
  <c r="D1191" i="1"/>
  <c r="E1191" i="1" s="1"/>
  <c r="O1191" i="1"/>
  <c r="U1191" i="1"/>
  <c r="K1134" i="1"/>
  <c r="L1134" i="1" s="1"/>
  <c r="M1134" i="1" s="1"/>
  <c r="J1135" i="1"/>
  <c r="B58" i="1"/>
  <c r="G70" i="1"/>
  <c r="H69" i="1"/>
  <c r="N69" i="1" s="1"/>
  <c r="P59" i="1"/>
  <c r="B59" i="1" s="1"/>
  <c r="S1191" i="1" l="1"/>
  <c r="T1191" i="1" s="1"/>
  <c r="R1191" i="1"/>
  <c r="U1192" i="1"/>
  <c r="F1193" i="1"/>
  <c r="F1192" i="1"/>
  <c r="A1193" i="1"/>
  <c r="O1192" i="1"/>
  <c r="V1192" i="1"/>
  <c r="K1135" i="1"/>
  <c r="L1135" i="1" s="1"/>
  <c r="M1135" i="1" s="1"/>
  <c r="J1136" i="1"/>
  <c r="G71" i="1"/>
  <c r="H70" i="1"/>
  <c r="N70" i="1" s="1"/>
  <c r="P60" i="1"/>
  <c r="B60" i="1" s="1"/>
  <c r="V1193" i="1" l="1"/>
  <c r="S1192" i="1"/>
  <c r="T1192" i="1" s="1"/>
  <c r="R1192" i="1"/>
  <c r="A1194" i="1"/>
  <c r="D1193" i="1"/>
  <c r="E1193" i="1" s="1"/>
  <c r="F1194" i="1" s="1"/>
  <c r="O1193" i="1"/>
  <c r="U1193" i="1"/>
  <c r="K1136" i="1"/>
  <c r="L1136" i="1" s="1"/>
  <c r="M1136" i="1" s="1"/>
  <c r="J1137" i="1"/>
  <c r="G72" i="1"/>
  <c r="H71" i="1"/>
  <c r="N71" i="1" s="1"/>
  <c r="P61" i="1"/>
  <c r="U1194" i="1" l="1"/>
  <c r="S1193" i="1"/>
  <c r="T1193" i="1" s="1"/>
  <c r="R1193" i="1"/>
  <c r="A1195" i="1"/>
  <c r="D1194" i="1"/>
  <c r="E1194" i="1" s="1"/>
  <c r="O1194" i="1"/>
  <c r="V1194" i="1"/>
  <c r="K1137" i="1"/>
  <c r="L1137" i="1" s="1"/>
  <c r="M1137" i="1" s="1"/>
  <c r="J1138" i="1"/>
  <c r="B61" i="1"/>
  <c r="G73" i="1"/>
  <c r="H72" i="1"/>
  <c r="N72" i="1" s="1"/>
  <c r="P62" i="1"/>
  <c r="B62" i="1" s="1"/>
  <c r="V1195" i="1" l="1"/>
  <c r="F1195" i="1"/>
  <c r="F1197" i="1"/>
  <c r="F1200" i="1"/>
  <c r="F1199" i="1"/>
  <c r="F1198" i="1"/>
  <c r="F1196" i="1"/>
  <c r="A1196" i="1"/>
  <c r="O1195" i="1"/>
  <c r="S1194" i="1"/>
  <c r="T1194" i="1" s="1"/>
  <c r="R1194" i="1"/>
  <c r="U1195" i="1"/>
  <c r="U1196" i="1" s="1"/>
  <c r="K1138" i="1"/>
  <c r="L1138" i="1" s="1"/>
  <c r="M1138" i="1" s="1"/>
  <c r="J1139" i="1"/>
  <c r="G74" i="1"/>
  <c r="H73" i="1"/>
  <c r="N73" i="1" s="1"/>
  <c r="P63" i="1"/>
  <c r="A1197" i="1" l="1"/>
  <c r="O1196" i="1"/>
  <c r="U1197" i="1" s="1"/>
  <c r="R1195" i="1"/>
  <c r="S1195" i="1"/>
  <c r="T1195" i="1" s="1"/>
  <c r="V1196" i="1"/>
  <c r="V1197" i="1" s="1"/>
  <c r="K1139" i="1"/>
  <c r="L1139" i="1" s="1"/>
  <c r="M1139" i="1" s="1"/>
  <c r="J1140" i="1"/>
  <c r="B63" i="1"/>
  <c r="G75" i="1"/>
  <c r="H74" i="1"/>
  <c r="N74" i="1" s="1"/>
  <c r="P64" i="1"/>
  <c r="B64" i="1" s="1"/>
  <c r="R1196" i="1" l="1"/>
  <c r="S1196" i="1"/>
  <c r="T1196" i="1" s="1"/>
  <c r="A1198" i="1"/>
  <c r="O1197" i="1"/>
  <c r="K1140" i="1"/>
  <c r="L1140" i="1" s="1"/>
  <c r="M1140" i="1" s="1"/>
  <c r="J1141" i="1"/>
  <c r="G76" i="1"/>
  <c r="H75" i="1"/>
  <c r="N75" i="1" s="1"/>
  <c r="P65" i="1"/>
  <c r="R1197" i="1" l="1"/>
  <c r="S1197" i="1"/>
  <c r="T1197" i="1" s="1"/>
  <c r="A1199" i="1"/>
  <c r="O1198" i="1"/>
  <c r="V1198" i="1"/>
  <c r="U1198" i="1"/>
  <c r="K1141" i="1"/>
  <c r="L1141" i="1" s="1"/>
  <c r="M1141" i="1" s="1"/>
  <c r="J1142" i="1"/>
  <c r="B65" i="1"/>
  <c r="G77" i="1"/>
  <c r="H76" i="1"/>
  <c r="N76" i="1" s="1"/>
  <c r="P66" i="1"/>
  <c r="B66" i="1" s="1"/>
  <c r="U1199" i="1" l="1"/>
  <c r="V1199" i="1"/>
  <c r="A1200" i="1"/>
  <c r="O1199" i="1"/>
  <c r="U1200" i="1" s="1"/>
  <c r="V1200" i="1"/>
  <c r="R1198" i="1"/>
  <c r="S1198" i="1"/>
  <c r="T1198" i="1" s="1"/>
  <c r="K1142" i="1"/>
  <c r="L1142" i="1" s="1"/>
  <c r="M1142" i="1" s="1"/>
  <c r="J1143" i="1"/>
  <c r="G78" i="1"/>
  <c r="H77" i="1"/>
  <c r="N77" i="1" s="1"/>
  <c r="P67" i="1"/>
  <c r="B67" i="1" s="1"/>
  <c r="R1199" i="1" l="1"/>
  <c r="S1199" i="1"/>
  <c r="T1199" i="1" s="1"/>
  <c r="A1201" i="1"/>
  <c r="D1200" i="1"/>
  <c r="E1200" i="1" s="1"/>
  <c r="F1201" i="1" s="1"/>
  <c r="O1200" i="1"/>
  <c r="K1143" i="1"/>
  <c r="L1143" i="1" s="1"/>
  <c r="M1143" i="1" s="1"/>
  <c r="J1144" i="1"/>
  <c r="G79" i="1"/>
  <c r="H78" i="1"/>
  <c r="N78" i="1" s="1"/>
  <c r="P68" i="1"/>
  <c r="R1200" i="1" l="1"/>
  <c r="S1200" i="1"/>
  <c r="T1200" i="1" s="1"/>
  <c r="A1202" i="1"/>
  <c r="O1202" i="1" s="1"/>
  <c r="S1202" i="1" s="1"/>
  <c r="D1201" i="1"/>
  <c r="E1201" i="1" s="1"/>
  <c r="F1202" i="1" s="1"/>
  <c r="O1201" i="1"/>
  <c r="U1201" i="1"/>
  <c r="V1201" i="1"/>
  <c r="K1144" i="1"/>
  <c r="L1144" i="1" s="1"/>
  <c r="M1144" i="1" s="1"/>
  <c r="J1145" i="1"/>
  <c r="B68" i="1"/>
  <c r="G80" i="1"/>
  <c r="H79" i="1"/>
  <c r="N79" i="1" s="1"/>
  <c r="P69" i="1"/>
  <c r="B69" i="1" s="1"/>
  <c r="R1201" i="1" l="1"/>
  <c r="S1201" i="1"/>
  <c r="T1201" i="1" s="1"/>
  <c r="U1202" i="1"/>
  <c r="V1202" i="1"/>
  <c r="K1145" i="1"/>
  <c r="L1145" i="1" s="1"/>
  <c r="M1145" i="1" s="1"/>
  <c r="J1146" i="1"/>
  <c r="G81" i="1"/>
  <c r="H80" i="1"/>
  <c r="N80" i="1" s="1"/>
  <c r="P70" i="1"/>
  <c r="K1146" i="1" l="1"/>
  <c r="L1146" i="1" s="1"/>
  <c r="M1146" i="1" s="1"/>
  <c r="J1147" i="1"/>
  <c r="B70" i="1"/>
  <c r="G82" i="1"/>
  <c r="H81" i="1"/>
  <c r="N81" i="1" s="1"/>
  <c r="P71" i="1"/>
  <c r="B71" i="1" s="1"/>
  <c r="K1147" i="1" l="1"/>
  <c r="L1147" i="1" s="1"/>
  <c r="M1147" i="1" s="1"/>
  <c r="J1148" i="1"/>
  <c r="G83" i="1"/>
  <c r="H82" i="1"/>
  <c r="N82" i="1" s="1"/>
  <c r="P72" i="1"/>
  <c r="K1148" i="1" l="1"/>
  <c r="L1148" i="1" s="1"/>
  <c r="M1148" i="1" s="1"/>
  <c r="J1149" i="1"/>
  <c r="B72" i="1"/>
  <c r="G84" i="1"/>
  <c r="H83" i="1"/>
  <c r="N83" i="1" s="1"/>
  <c r="P73" i="1"/>
  <c r="B73" i="1" s="1"/>
  <c r="K1149" i="1" l="1"/>
  <c r="L1149" i="1" s="1"/>
  <c r="M1149" i="1" s="1"/>
  <c r="J1150" i="1"/>
  <c r="G85" i="1"/>
  <c r="H84" i="1"/>
  <c r="N84" i="1" s="1"/>
  <c r="P74" i="1"/>
  <c r="B74" i="1" s="1"/>
  <c r="K1150" i="1" l="1"/>
  <c r="L1150" i="1" s="1"/>
  <c r="M1150" i="1" s="1"/>
  <c r="J1151" i="1"/>
  <c r="G86" i="1"/>
  <c r="H85" i="1"/>
  <c r="N85" i="1" s="1"/>
  <c r="P75" i="1"/>
  <c r="B75" i="1" s="1"/>
  <c r="K1151" i="1" l="1"/>
  <c r="L1151" i="1" s="1"/>
  <c r="M1151" i="1" s="1"/>
  <c r="J1152" i="1"/>
  <c r="G87" i="1"/>
  <c r="H86" i="1"/>
  <c r="N86" i="1" s="1"/>
  <c r="P76" i="1"/>
  <c r="B76" i="1" s="1"/>
  <c r="K1152" i="1" l="1"/>
  <c r="L1152" i="1" s="1"/>
  <c r="M1152" i="1" s="1"/>
  <c r="J1153" i="1"/>
  <c r="G88" i="1"/>
  <c r="H87" i="1"/>
  <c r="N87" i="1" s="1"/>
  <c r="P77" i="1"/>
  <c r="K1153" i="1" l="1"/>
  <c r="L1153" i="1" s="1"/>
  <c r="M1153" i="1" s="1"/>
  <c r="J1154" i="1"/>
  <c r="R77" i="1"/>
  <c r="P78" i="1" s="1"/>
  <c r="B77" i="1"/>
  <c r="G89" i="1"/>
  <c r="H88" i="1"/>
  <c r="N88" i="1" s="1"/>
  <c r="K1154" i="1" l="1"/>
  <c r="L1154" i="1" s="1"/>
  <c r="M1154" i="1" s="1"/>
  <c r="J1155" i="1"/>
  <c r="R78" i="1"/>
  <c r="P79" i="1" s="1"/>
  <c r="B78" i="1"/>
  <c r="G90" i="1"/>
  <c r="H89" i="1"/>
  <c r="N89" i="1" s="1"/>
  <c r="K1155" i="1" l="1"/>
  <c r="L1155" i="1" s="1"/>
  <c r="M1155" i="1" s="1"/>
  <c r="J1156" i="1"/>
  <c r="B79" i="1"/>
  <c r="H90" i="1"/>
  <c r="N90" i="1" s="1"/>
  <c r="G91" i="1"/>
  <c r="P80" i="1"/>
  <c r="B80" i="1" s="1"/>
  <c r="K1156" i="1" l="1"/>
  <c r="L1156" i="1" s="1"/>
  <c r="M1156" i="1" s="1"/>
  <c r="J1157" i="1"/>
  <c r="G92" i="1"/>
  <c r="H91" i="1"/>
  <c r="N91" i="1" s="1"/>
  <c r="P81" i="1"/>
  <c r="B81" i="1" s="1"/>
  <c r="K1157" i="1" l="1"/>
  <c r="L1157" i="1" s="1"/>
  <c r="M1157" i="1" s="1"/>
  <c r="J1158" i="1"/>
  <c r="G93" i="1"/>
  <c r="H92" i="1"/>
  <c r="N92" i="1" s="1"/>
  <c r="P82" i="1"/>
  <c r="K1158" i="1" l="1"/>
  <c r="L1158" i="1" s="1"/>
  <c r="M1158" i="1" s="1"/>
  <c r="J1159" i="1"/>
  <c r="B82" i="1"/>
  <c r="G94" i="1"/>
  <c r="H93" i="1"/>
  <c r="N93" i="1" s="1"/>
  <c r="P83" i="1"/>
  <c r="B83" i="1" s="1"/>
  <c r="K1159" i="1" l="1"/>
  <c r="L1159" i="1" s="1"/>
  <c r="M1159" i="1" s="1"/>
  <c r="J1160" i="1"/>
  <c r="G95" i="1"/>
  <c r="H94" i="1"/>
  <c r="N94" i="1" s="1"/>
  <c r="P84" i="1"/>
  <c r="K1160" i="1" l="1"/>
  <c r="L1160" i="1" s="1"/>
  <c r="M1160" i="1" s="1"/>
  <c r="J1161" i="1"/>
  <c r="R84" i="1"/>
  <c r="P85" i="1" s="1"/>
  <c r="B85" i="1" s="1"/>
  <c r="B84" i="1"/>
  <c r="G96" i="1"/>
  <c r="H95" i="1"/>
  <c r="N95" i="1" s="1"/>
  <c r="K1161" i="1" l="1"/>
  <c r="L1161" i="1" s="1"/>
  <c r="M1161" i="1" s="1"/>
  <c r="J1162" i="1"/>
  <c r="G97" i="1"/>
  <c r="H96" i="1"/>
  <c r="N96" i="1" s="1"/>
  <c r="P86" i="1"/>
  <c r="K1162" i="1" l="1"/>
  <c r="L1162" i="1" s="1"/>
  <c r="M1162" i="1" s="1"/>
  <c r="J1163" i="1"/>
  <c r="B86" i="1"/>
  <c r="G98" i="1"/>
  <c r="H97" i="1"/>
  <c r="N97" i="1" s="1"/>
  <c r="P87" i="1"/>
  <c r="B87" i="1" s="1"/>
  <c r="K1163" i="1" l="1"/>
  <c r="L1163" i="1" s="1"/>
  <c r="M1163" i="1" s="1"/>
  <c r="J1164" i="1"/>
  <c r="G99" i="1"/>
  <c r="H98" i="1"/>
  <c r="N98" i="1" s="1"/>
  <c r="P88" i="1"/>
  <c r="B88" i="1" s="1"/>
  <c r="K1164" i="1" l="1"/>
  <c r="L1164" i="1" s="1"/>
  <c r="M1164" i="1" s="1"/>
  <c r="J1165" i="1"/>
  <c r="G100" i="1"/>
  <c r="H99" i="1"/>
  <c r="N99" i="1" s="1"/>
  <c r="P89" i="1"/>
  <c r="K1165" i="1" l="1"/>
  <c r="L1165" i="1" s="1"/>
  <c r="M1165" i="1" s="1"/>
  <c r="J1166" i="1"/>
  <c r="B89" i="1"/>
  <c r="G101" i="1"/>
  <c r="H100" i="1"/>
  <c r="N100" i="1" s="1"/>
  <c r="P90" i="1"/>
  <c r="K1166" i="1" l="1"/>
  <c r="L1166" i="1" s="1"/>
  <c r="M1166" i="1" s="1"/>
  <c r="J1167" i="1"/>
  <c r="R90" i="1"/>
  <c r="P91" i="1" s="1"/>
  <c r="B90" i="1"/>
  <c r="G102" i="1"/>
  <c r="H101" i="1"/>
  <c r="N101" i="1" s="1"/>
  <c r="K1167" i="1" l="1"/>
  <c r="L1167" i="1" s="1"/>
  <c r="M1167" i="1" s="1"/>
  <c r="J1168" i="1"/>
  <c r="B91" i="1"/>
  <c r="G103" i="1"/>
  <c r="H102" i="1"/>
  <c r="N102" i="1" s="1"/>
  <c r="P92" i="1"/>
  <c r="B92" i="1" s="1"/>
  <c r="K1168" i="1" l="1"/>
  <c r="L1168" i="1" s="1"/>
  <c r="M1168" i="1" s="1"/>
  <c r="J1169" i="1"/>
  <c r="G104" i="1"/>
  <c r="H103" i="1"/>
  <c r="N103" i="1" s="1"/>
  <c r="P93" i="1"/>
  <c r="K1169" i="1" l="1"/>
  <c r="L1169" i="1" s="1"/>
  <c r="M1169" i="1" s="1"/>
  <c r="J1170" i="1"/>
  <c r="B93" i="1"/>
  <c r="G105" i="1"/>
  <c r="H104" i="1"/>
  <c r="N104" i="1" s="1"/>
  <c r="P94" i="1"/>
  <c r="B94" i="1" s="1"/>
  <c r="K1170" i="1" l="1"/>
  <c r="L1170" i="1" s="1"/>
  <c r="M1170" i="1" s="1"/>
  <c r="J1171" i="1"/>
  <c r="G106" i="1"/>
  <c r="H105" i="1"/>
  <c r="N105" i="1" s="1"/>
  <c r="P95" i="1"/>
  <c r="B95" i="1" s="1"/>
  <c r="K1171" i="1" l="1"/>
  <c r="L1171" i="1" s="1"/>
  <c r="M1171" i="1" s="1"/>
  <c r="J1172" i="1"/>
  <c r="G107" i="1"/>
  <c r="H106" i="1"/>
  <c r="N106" i="1" s="1"/>
  <c r="P96" i="1"/>
  <c r="K1172" i="1" l="1"/>
  <c r="L1172" i="1" s="1"/>
  <c r="M1172" i="1" s="1"/>
  <c r="J1173" i="1"/>
  <c r="B96" i="1"/>
  <c r="G108" i="1"/>
  <c r="H107" i="1"/>
  <c r="N107" i="1" s="1"/>
  <c r="P97" i="1"/>
  <c r="B97" i="1" s="1"/>
  <c r="K1173" i="1" l="1"/>
  <c r="L1173" i="1" s="1"/>
  <c r="M1173" i="1" s="1"/>
  <c r="J1174" i="1"/>
  <c r="G109" i="1"/>
  <c r="H108" i="1"/>
  <c r="N108" i="1" s="1"/>
  <c r="P98" i="1"/>
  <c r="K1174" i="1" l="1"/>
  <c r="L1174" i="1" s="1"/>
  <c r="M1174" i="1" s="1"/>
  <c r="J1175" i="1"/>
  <c r="B98" i="1"/>
  <c r="G110" i="1"/>
  <c r="H109" i="1"/>
  <c r="N109" i="1" s="1"/>
  <c r="P99" i="1"/>
  <c r="B99" i="1" s="1"/>
  <c r="K1175" i="1" l="1"/>
  <c r="L1175" i="1" s="1"/>
  <c r="M1175" i="1" s="1"/>
  <c r="J1176" i="1"/>
  <c r="G111" i="1"/>
  <c r="H110" i="1"/>
  <c r="N110" i="1" s="1"/>
  <c r="P100" i="1"/>
  <c r="K1176" i="1" l="1"/>
  <c r="L1176" i="1" s="1"/>
  <c r="M1176" i="1" s="1"/>
  <c r="J1177" i="1"/>
  <c r="B100" i="1"/>
  <c r="G112" i="1"/>
  <c r="H111" i="1"/>
  <c r="N111" i="1" s="1"/>
  <c r="P101" i="1"/>
  <c r="B101" i="1" s="1"/>
  <c r="K1177" i="1" l="1"/>
  <c r="L1177" i="1" s="1"/>
  <c r="M1177" i="1" s="1"/>
  <c r="J1178" i="1"/>
  <c r="G113" i="1"/>
  <c r="H112" i="1"/>
  <c r="N112" i="1" s="1"/>
  <c r="P102" i="1"/>
  <c r="B102" i="1" s="1"/>
  <c r="K1178" i="1" l="1"/>
  <c r="L1178" i="1" s="1"/>
  <c r="M1178" i="1" s="1"/>
  <c r="J1179" i="1"/>
  <c r="G114" i="1"/>
  <c r="H113" i="1"/>
  <c r="N113" i="1" s="1"/>
  <c r="P103" i="1"/>
  <c r="K1179" i="1" l="1"/>
  <c r="L1179" i="1" s="1"/>
  <c r="M1179" i="1" s="1"/>
  <c r="J1180" i="1"/>
  <c r="R103" i="1"/>
  <c r="P104" i="1" s="1"/>
  <c r="B103" i="1"/>
  <c r="G115" i="1"/>
  <c r="H114" i="1"/>
  <c r="N114" i="1" s="1"/>
  <c r="K1180" i="1" l="1"/>
  <c r="L1180" i="1" s="1"/>
  <c r="M1180" i="1" s="1"/>
  <c r="J1181" i="1"/>
  <c r="R104" i="1"/>
  <c r="P105" i="1" s="1"/>
  <c r="B104" i="1"/>
  <c r="G116" i="1"/>
  <c r="H115" i="1"/>
  <c r="N115" i="1" s="1"/>
  <c r="K1181" i="1" l="1"/>
  <c r="L1181" i="1" s="1"/>
  <c r="M1181" i="1" s="1"/>
  <c r="J1182" i="1"/>
  <c r="B105" i="1"/>
  <c r="H116" i="1"/>
  <c r="N116" i="1" s="1"/>
  <c r="G117" i="1"/>
  <c r="P106" i="1"/>
  <c r="B106" i="1" s="1"/>
  <c r="K1182" i="1" l="1"/>
  <c r="L1182" i="1" s="1"/>
  <c r="M1182" i="1" s="1"/>
  <c r="J1183" i="1"/>
  <c r="G118" i="1"/>
  <c r="H117" i="1"/>
  <c r="N117" i="1" s="1"/>
  <c r="P107" i="1"/>
  <c r="K1183" i="1" l="1"/>
  <c r="L1183" i="1" s="1"/>
  <c r="M1183" i="1" s="1"/>
  <c r="J1184" i="1"/>
  <c r="B107" i="1"/>
  <c r="G119" i="1"/>
  <c r="H118" i="1"/>
  <c r="N118" i="1" s="1"/>
  <c r="P108" i="1"/>
  <c r="B108" i="1" s="1"/>
  <c r="K1184" i="1" l="1"/>
  <c r="L1184" i="1" s="1"/>
  <c r="M1184" i="1" s="1"/>
  <c r="J1185" i="1"/>
  <c r="G120" i="1"/>
  <c r="H119" i="1"/>
  <c r="N119" i="1" s="1"/>
  <c r="P109" i="1"/>
  <c r="B109" i="1" s="1"/>
  <c r="K1185" i="1" l="1"/>
  <c r="L1185" i="1" s="1"/>
  <c r="M1185" i="1" s="1"/>
  <c r="J1186" i="1"/>
  <c r="G121" i="1"/>
  <c r="H120" i="1"/>
  <c r="N120" i="1" s="1"/>
  <c r="P110" i="1"/>
  <c r="K1186" i="1" l="1"/>
  <c r="L1186" i="1" s="1"/>
  <c r="M1186" i="1" s="1"/>
  <c r="J1187" i="1"/>
  <c r="R110" i="1"/>
  <c r="P111" i="1" s="1"/>
  <c r="B111" i="1" s="1"/>
  <c r="B110" i="1"/>
  <c r="G122" i="1"/>
  <c r="H121" i="1"/>
  <c r="N121" i="1" s="1"/>
  <c r="K1187" i="1" l="1"/>
  <c r="L1187" i="1" s="1"/>
  <c r="M1187" i="1" s="1"/>
  <c r="J1188" i="1"/>
  <c r="G123" i="1"/>
  <c r="H122" i="1"/>
  <c r="N122" i="1" s="1"/>
  <c r="P112" i="1"/>
  <c r="K1188" i="1" l="1"/>
  <c r="L1188" i="1" s="1"/>
  <c r="M1188" i="1" s="1"/>
  <c r="J1189" i="1"/>
  <c r="B112" i="1"/>
  <c r="G124" i="1"/>
  <c r="H123" i="1"/>
  <c r="N123" i="1" s="1"/>
  <c r="P113" i="1"/>
  <c r="B113" i="1" s="1"/>
  <c r="K1189" i="1" l="1"/>
  <c r="L1189" i="1" s="1"/>
  <c r="M1189" i="1" s="1"/>
  <c r="J1190" i="1"/>
  <c r="G125" i="1"/>
  <c r="H124" i="1"/>
  <c r="N124" i="1" s="1"/>
  <c r="P114" i="1"/>
  <c r="K1190" i="1" l="1"/>
  <c r="L1190" i="1" s="1"/>
  <c r="M1190" i="1" s="1"/>
  <c r="J1191" i="1"/>
  <c r="B114" i="1"/>
  <c r="G126" i="1"/>
  <c r="H125" i="1"/>
  <c r="N125" i="1" s="1"/>
  <c r="P115" i="1"/>
  <c r="B115" i="1" s="1"/>
  <c r="K1191" i="1" l="1"/>
  <c r="L1191" i="1" s="1"/>
  <c r="M1191" i="1" s="1"/>
  <c r="J1192" i="1"/>
  <c r="G127" i="1"/>
  <c r="H126" i="1"/>
  <c r="N126" i="1" s="1"/>
  <c r="P116" i="1"/>
  <c r="K1192" i="1" l="1"/>
  <c r="L1192" i="1" s="1"/>
  <c r="M1192" i="1" s="1"/>
  <c r="J1193" i="1"/>
  <c r="R116" i="1"/>
  <c r="P117" i="1" s="1"/>
  <c r="B116" i="1"/>
  <c r="G128" i="1"/>
  <c r="H127" i="1"/>
  <c r="N127" i="1" s="1"/>
  <c r="K1193" i="1" l="1"/>
  <c r="L1193" i="1" s="1"/>
  <c r="M1193" i="1" s="1"/>
  <c r="J1194" i="1"/>
  <c r="B117" i="1"/>
  <c r="G129" i="1"/>
  <c r="H128" i="1"/>
  <c r="N128" i="1" s="1"/>
  <c r="P118" i="1"/>
  <c r="B118" i="1" s="1"/>
  <c r="K1194" i="1" l="1"/>
  <c r="L1194" i="1" s="1"/>
  <c r="M1194" i="1" s="1"/>
  <c r="J1195" i="1"/>
  <c r="G130" i="1"/>
  <c r="H129" i="1"/>
  <c r="N129" i="1" s="1"/>
  <c r="P119" i="1"/>
  <c r="K1195" i="1" l="1"/>
  <c r="L1195" i="1" s="1"/>
  <c r="M1195" i="1" s="1"/>
  <c r="J1196" i="1"/>
  <c r="B119" i="1"/>
  <c r="G131" i="1"/>
  <c r="H130" i="1"/>
  <c r="N130" i="1" s="1"/>
  <c r="P120" i="1"/>
  <c r="B120" i="1" s="1"/>
  <c r="K1196" i="1" l="1"/>
  <c r="L1196" i="1" s="1"/>
  <c r="M1196" i="1" s="1"/>
  <c r="J1197" i="1"/>
  <c r="G132" i="1"/>
  <c r="H131" i="1"/>
  <c r="N131" i="1" s="1"/>
  <c r="P121" i="1"/>
  <c r="B121" i="1" s="1"/>
  <c r="K1197" i="1" l="1"/>
  <c r="L1197" i="1" s="1"/>
  <c r="M1197" i="1" s="1"/>
  <c r="J1198" i="1"/>
  <c r="G133" i="1"/>
  <c r="H132" i="1"/>
  <c r="N132" i="1" s="1"/>
  <c r="P122" i="1"/>
  <c r="B122" i="1" s="1"/>
  <c r="K1198" i="1" l="1"/>
  <c r="L1198" i="1" s="1"/>
  <c r="M1198" i="1" s="1"/>
  <c r="J1199" i="1"/>
  <c r="G134" i="1"/>
  <c r="H133" i="1"/>
  <c r="N133" i="1" s="1"/>
  <c r="P123" i="1"/>
  <c r="B123" i="1" s="1"/>
  <c r="K1199" i="1" l="1"/>
  <c r="L1199" i="1" s="1"/>
  <c r="M1199" i="1" s="1"/>
  <c r="J1200" i="1"/>
  <c r="G135" i="1"/>
  <c r="H134" i="1"/>
  <c r="N134" i="1" s="1"/>
  <c r="P124" i="1"/>
  <c r="K1200" i="1" l="1"/>
  <c r="L1200" i="1" s="1"/>
  <c r="M1200" i="1" s="1"/>
  <c r="J1201" i="1"/>
  <c r="B124" i="1"/>
  <c r="G136" i="1"/>
  <c r="H135" i="1"/>
  <c r="N135" i="1" s="1"/>
  <c r="P125" i="1"/>
  <c r="B125" i="1" s="1"/>
  <c r="K1201" i="1" l="1"/>
  <c r="L1201" i="1" s="1"/>
  <c r="M1201" i="1" s="1"/>
  <c r="J1202" i="1"/>
  <c r="K1202" i="1" s="1"/>
  <c r="G137" i="1"/>
  <c r="H136" i="1"/>
  <c r="N136" i="1" s="1"/>
  <c r="P126" i="1"/>
  <c r="L1202" i="1" l="1"/>
  <c r="M1202" i="1" s="1"/>
  <c r="B126" i="1"/>
  <c r="G138" i="1"/>
  <c r="H137" i="1"/>
  <c r="N137" i="1" s="1"/>
  <c r="P127" i="1"/>
  <c r="B127" i="1" s="1"/>
  <c r="G139" i="1" l="1"/>
  <c r="H138" i="1"/>
  <c r="N138" i="1" s="1"/>
  <c r="P128" i="1"/>
  <c r="B128" i="1" l="1"/>
  <c r="G140" i="1"/>
  <c r="H139" i="1"/>
  <c r="N139" i="1" s="1"/>
  <c r="P129" i="1"/>
  <c r="B129" i="1" s="1"/>
  <c r="G141" i="1" l="1"/>
  <c r="H140" i="1"/>
  <c r="N140" i="1" s="1"/>
  <c r="P130" i="1"/>
  <c r="B130" i="1" s="1"/>
  <c r="G142" i="1" l="1"/>
  <c r="H141" i="1"/>
  <c r="N141" i="1" s="1"/>
  <c r="P131" i="1"/>
  <c r="B131" i="1" l="1"/>
  <c r="G143" i="1"/>
  <c r="H142" i="1"/>
  <c r="N142" i="1" s="1"/>
  <c r="P132" i="1"/>
  <c r="B132" i="1" s="1"/>
  <c r="G144" i="1" l="1"/>
  <c r="H143" i="1"/>
  <c r="N143" i="1" s="1"/>
  <c r="P133" i="1"/>
  <c r="R133" i="1" l="1"/>
  <c r="P134" i="1" s="1"/>
  <c r="B133" i="1"/>
  <c r="G145" i="1"/>
  <c r="H144" i="1"/>
  <c r="N144" i="1" s="1"/>
  <c r="R134" i="1" l="1"/>
  <c r="P135" i="1" s="1"/>
  <c r="B134" i="1"/>
  <c r="H145" i="1"/>
  <c r="N145" i="1" s="1"/>
  <c r="G146" i="1"/>
  <c r="B135" i="1" l="1"/>
  <c r="G147" i="1"/>
  <c r="H146" i="1"/>
  <c r="N146" i="1" s="1"/>
  <c r="P136" i="1"/>
  <c r="B136" i="1" s="1"/>
  <c r="G148" i="1" l="1"/>
  <c r="H147" i="1"/>
  <c r="N147" i="1" s="1"/>
  <c r="P137" i="1"/>
  <c r="B137" i="1" s="1"/>
  <c r="G149" i="1" l="1"/>
  <c r="H148" i="1"/>
  <c r="N148" i="1" s="1"/>
  <c r="P138" i="1"/>
  <c r="B138" i="1" l="1"/>
  <c r="G150" i="1"/>
  <c r="H149" i="1"/>
  <c r="N149" i="1" s="1"/>
  <c r="P139" i="1"/>
  <c r="R139" i="1" l="1"/>
  <c r="P140" i="1" s="1"/>
  <c r="B139" i="1"/>
  <c r="G151" i="1"/>
  <c r="H150" i="1"/>
  <c r="N150" i="1" s="1"/>
  <c r="B140" i="1" l="1"/>
  <c r="G152" i="1"/>
  <c r="H151" i="1"/>
  <c r="N151" i="1" s="1"/>
  <c r="P141" i="1"/>
  <c r="B141" i="1" s="1"/>
  <c r="G153" i="1" l="1"/>
  <c r="H152" i="1"/>
  <c r="N152" i="1" s="1"/>
  <c r="P142" i="1"/>
  <c r="B142" i="1" l="1"/>
  <c r="G154" i="1"/>
  <c r="H153" i="1"/>
  <c r="N153" i="1" s="1"/>
  <c r="P143" i="1"/>
  <c r="B143" i="1" s="1"/>
  <c r="G155" i="1" l="1"/>
  <c r="H154" i="1"/>
  <c r="N154" i="1" s="1"/>
  <c r="P144" i="1"/>
  <c r="B144" i="1" s="1"/>
  <c r="G156" i="1" l="1"/>
  <c r="H155" i="1"/>
  <c r="N155" i="1" s="1"/>
  <c r="P145" i="1"/>
  <c r="R145" i="1" l="1"/>
  <c r="P146" i="1" s="1"/>
  <c r="B146" i="1" s="1"/>
  <c r="B145" i="1"/>
  <c r="G157" i="1"/>
  <c r="H156" i="1"/>
  <c r="N156" i="1" s="1"/>
  <c r="G158" i="1" l="1"/>
  <c r="H157" i="1"/>
  <c r="N157" i="1" s="1"/>
  <c r="P147" i="1"/>
  <c r="B147" i="1" l="1"/>
  <c r="G159" i="1"/>
  <c r="H158" i="1"/>
  <c r="N158" i="1" s="1"/>
  <c r="P148" i="1"/>
  <c r="B148" i="1" s="1"/>
  <c r="G160" i="1" l="1"/>
  <c r="H159" i="1"/>
  <c r="N159" i="1" s="1"/>
  <c r="P149" i="1"/>
  <c r="B149" i="1" l="1"/>
  <c r="G161" i="1"/>
  <c r="H160" i="1"/>
  <c r="N160" i="1" s="1"/>
  <c r="P150" i="1"/>
  <c r="B150" i="1" s="1"/>
  <c r="G162" i="1" l="1"/>
  <c r="H161" i="1"/>
  <c r="N161" i="1" s="1"/>
  <c r="P151" i="1"/>
  <c r="B151" i="1" s="1"/>
  <c r="G163" i="1" l="1"/>
  <c r="H162" i="1"/>
  <c r="N162" i="1" s="1"/>
  <c r="P152" i="1"/>
  <c r="B152" i="1" l="1"/>
  <c r="G164" i="1"/>
  <c r="H163" i="1"/>
  <c r="N163" i="1" s="1"/>
  <c r="P153" i="1"/>
  <c r="B153" i="1" s="1"/>
  <c r="G165" i="1" l="1"/>
  <c r="H164" i="1"/>
  <c r="N164" i="1" s="1"/>
  <c r="P154" i="1"/>
  <c r="B154" i="1" l="1"/>
  <c r="G166" i="1"/>
  <c r="H165" i="1"/>
  <c r="N165" i="1" s="1"/>
  <c r="P155" i="1"/>
  <c r="B155" i="1" s="1"/>
  <c r="G167" i="1" l="1"/>
  <c r="H166" i="1"/>
  <c r="N166" i="1" s="1"/>
  <c r="P156" i="1"/>
  <c r="B156" i="1" l="1"/>
  <c r="G168" i="1"/>
  <c r="H167" i="1"/>
  <c r="N167" i="1" s="1"/>
  <c r="P157" i="1"/>
  <c r="B157" i="1" s="1"/>
  <c r="G169" i="1" l="1"/>
  <c r="H168" i="1"/>
  <c r="N168" i="1" s="1"/>
  <c r="P158" i="1"/>
  <c r="B158" i="1" s="1"/>
  <c r="G170" i="1" l="1"/>
  <c r="H169" i="1"/>
  <c r="N169" i="1" s="1"/>
  <c r="P159" i="1"/>
  <c r="B159" i="1" l="1"/>
  <c r="G171" i="1"/>
  <c r="H170" i="1"/>
  <c r="N170" i="1" s="1"/>
  <c r="P160" i="1"/>
  <c r="B160" i="1" s="1"/>
  <c r="G172" i="1" l="1"/>
  <c r="H171" i="1"/>
  <c r="N171" i="1" s="1"/>
  <c r="P161" i="1"/>
  <c r="B161" i="1" l="1"/>
  <c r="G173" i="1"/>
  <c r="H172" i="1"/>
  <c r="N172" i="1" s="1"/>
  <c r="P162" i="1"/>
  <c r="B162" i="1" s="1"/>
  <c r="G174" i="1" l="1"/>
  <c r="H173" i="1"/>
  <c r="N173" i="1" s="1"/>
  <c r="P163" i="1"/>
  <c r="R163" i="1" l="1"/>
  <c r="P164" i="1" s="1"/>
  <c r="B163" i="1"/>
  <c r="G175" i="1"/>
  <c r="H174" i="1"/>
  <c r="N174" i="1" s="1"/>
  <c r="R164" i="1" l="1"/>
  <c r="P165" i="1" s="1"/>
  <c r="B165" i="1" s="1"/>
  <c r="B164" i="1"/>
  <c r="G176" i="1"/>
  <c r="H175" i="1"/>
  <c r="N175" i="1" s="1"/>
  <c r="G177" i="1" l="1"/>
  <c r="H176" i="1"/>
  <c r="N176" i="1" s="1"/>
  <c r="P166" i="1"/>
  <c r="B166" i="1" l="1"/>
  <c r="G178" i="1"/>
  <c r="H177" i="1"/>
  <c r="N177" i="1" s="1"/>
  <c r="P167" i="1"/>
  <c r="B167" i="1" s="1"/>
  <c r="G179" i="1" l="1"/>
  <c r="H178" i="1"/>
  <c r="N178" i="1" s="1"/>
  <c r="T169" i="1"/>
  <c r="C170" i="1" s="1"/>
  <c r="P168" i="1"/>
  <c r="C171" i="1" l="1"/>
  <c r="B168" i="1"/>
  <c r="G180" i="1"/>
  <c r="H179" i="1"/>
  <c r="N179" i="1" s="1"/>
  <c r="P169" i="1"/>
  <c r="C172" i="1" l="1"/>
  <c r="R169" i="1"/>
  <c r="P170" i="1" s="1"/>
  <c r="B169" i="1"/>
  <c r="G181" i="1"/>
  <c r="H180" i="1"/>
  <c r="N180" i="1" s="1"/>
  <c r="B170" i="1" l="1"/>
  <c r="C173" i="1"/>
  <c r="G182" i="1"/>
  <c r="H181" i="1"/>
  <c r="N181" i="1" s="1"/>
  <c r="P171" i="1"/>
  <c r="B171" i="1" s="1"/>
  <c r="C174" i="1" l="1"/>
  <c r="G183" i="1"/>
  <c r="H182" i="1"/>
  <c r="N182" i="1" s="1"/>
  <c r="P172" i="1"/>
  <c r="B172" i="1" s="1"/>
  <c r="C175" i="1" l="1"/>
  <c r="G184" i="1"/>
  <c r="H183" i="1"/>
  <c r="N183" i="1" s="1"/>
  <c r="P173" i="1"/>
  <c r="B173" i="1" l="1"/>
  <c r="G185" i="1"/>
  <c r="H184" i="1"/>
  <c r="N184" i="1" s="1"/>
  <c r="P174" i="1"/>
  <c r="B174" i="1" s="1"/>
  <c r="G186" i="1" l="1"/>
  <c r="H185" i="1"/>
  <c r="N185" i="1" s="1"/>
  <c r="T175" i="1"/>
  <c r="C176" i="1" s="1"/>
  <c r="P175" i="1"/>
  <c r="C177" i="1" l="1"/>
  <c r="R175" i="1"/>
  <c r="B175" i="1"/>
  <c r="G187" i="1"/>
  <c r="H186" i="1"/>
  <c r="N186" i="1" s="1"/>
  <c r="C178" i="1" l="1"/>
  <c r="P176" i="1"/>
  <c r="G188" i="1"/>
  <c r="H187" i="1"/>
  <c r="N187" i="1" s="1"/>
  <c r="P177" i="1"/>
  <c r="B177" i="1" s="1"/>
  <c r="C179" i="1" l="1"/>
  <c r="B176" i="1"/>
  <c r="G189" i="1"/>
  <c r="H188" i="1"/>
  <c r="N188" i="1" s="1"/>
  <c r="P178" i="1"/>
  <c r="B178" i="1" s="1"/>
  <c r="C180" i="1" l="1"/>
  <c r="G190" i="1"/>
  <c r="H189" i="1"/>
  <c r="N189" i="1" s="1"/>
  <c r="P179" i="1"/>
  <c r="B179" i="1" s="1"/>
  <c r="C181" i="1" l="1"/>
  <c r="G191" i="1"/>
  <c r="H190" i="1"/>
  <c r="N190" i="1" s="1"/>
  <c r="P180" i="1"/>
  <c r="B180" i="1" l="1"/>
  <c r="C182" i="1"/>
  <c r="G192" i="1"/>
  <c r="H191" i="1"/>
  <c r="N191" i="1" s="1"/>
  <c r="P181" i="1"/>
  <c r="B181" i="1" s="1"/>
  <c r="C183" i="1" l="1"/>
  <c r="G193" i="1"/>
  <c r="H192" i="1"/>
  <c r="N192" i="1" s="1"/>
  <c r="P182" i="1"/>
  <c r="B182" i="1" l="1"/>
  <c r="C184" i="1"/>
  <c r="G194" i="1"/>
  <c r="H193" i="1"/>
  <c r="N193" i="1" s="1"/>
  <c r="P183" i="1"/>
  <c r="R183" i="1" s="1"/>
  <c r="B183" i="1" l="1"/>
  <c r="C185" i="1"/>
  <c r="G195" i="1"/>
  <c r="H194" i="1"/>
  <c r="N194" i="1" s="1"/>
  <c r="P184" i="1"/>
  <c r="C186" i="1" l="1"/>
  <c r="B184" i="1"/>
  <c r="G196" i="1"/>
  <c r="H195" i="1"/>
  <c r="N195" i="1" s="1"/>
  <c r="P185" i="1"/>
  <c r="B185" i="1" s="1"/>
  <c r="C187" i="1" l="1"/>
  <c r="G197" i="1"/>
  <c r="H196" i="1"/>
  <c r="N196" i="1" s="1"/>
  <c r="P186" i="1"/>
  <c r="B186" i="1" s="1"/>
  <c r="C188" i="1" l="1"/>
  <c r="G198" i="1"/>
  <c r="H197" i="1"/>
  <c r="N197" i="1" s="1"/>
  <c r="P187" i="1"/>
  <c r="B187" i="1" l="1"/>
  <c r="C189" i="1"/>
  <c r="G199" i="1"/>
  <c r="H198" i="1"/>
  <c r="N198" i="1" s="1"/>
  <c r="P188" i="1"/>
  <c r="B188" i="1" s="1"/>
  <c r="C190" i="1" l="1"/>
  <c r="R188" i="1"/>
  <c r="G200" i="1"/>
  <c r="H199" i="1"/>
  <c r="N199" i="1" s="1"/>
  <c r="C191" i="1" l="1"/>
  <c r="P189" i="1"/>
  <c r="G201" i="1"/>
  <c r="H200" i="1"/>
  <c r="N200" i="1" s="1"/>
  <c r="P190" i="1"/>
  <c r="B190" i="1" s="1"/>
  <c r="C192" i="1" l="1"/>
  <c r="B189" i="1"/>
  <c r="G202" i="1"/>
  <c r="H201" i="1"/>
  <c r="N201" i="1" s="1"/>
  <c r="P191" i="1"/>
  <c r="B191" i="1" s="1"/>
  <c r="C193" i="1" l="1"/>
  <c r="G203" i="1"/>
  <c r="H202" i="1"/>
  <c r="N202" i="1" s="1"/>
  <c r="P192" i="1"/>
  <c r="B192" i="1" s="1"/>
  <c r="C194" i="1" l="1"/>
  <c r="G204" i="1"/>
  <c r="H203" i="1"/>
  <c r="N203" i="1" s="1"/>
  <c r="P193" i="1"/>
  <c r="B193" i="1" s="1"/>
  <c r="C195" i="1" l="1"/>
  <c r="G205" i="1"/>
  <c r="H204" i="1"/>
  <c r="N204" i="1" s="1"/>
  <c r="P194" i="1"/>
  <c r="R194" i="1" l="1"/>
  <c r="P195" i="1" s="1"/>
  <c r="R195" i="1" s="1"/>
  <c r="C196" i="1"/>
  <c r="B194" i="1"/>
  <c r="G206" i="1"/>
  <c r="H205" i="1"/>
  <c r="N205" i="1" s="1"/>
  <c r="B195" i="1" l="1"/>
  <c r="C197" i="1"/>
  <c r="G207" i="1"/>
  <c r="H206" i="1"/>
  <c r="N206" i="1" s="1"/>
  <c r="P196" i="1"/>
  <c r="B196" i="1" l="1"/>
  <c r="C198" i="1"/>
  <c r="G208" i="1"/>
  <c r="H207" i="1"/>
  <c r="N207" i="1" s="1"/>
  <c r="P197" i="1"/>
  <c r="B197" i="1" s="1"/>
  <c r="C199" i="1" l="1"/>
  <c r="H208" i="1"/>
  <c r="N208" i="1" s="1"/>
  <c r="G209" i="1"/>
  <c r="P198" i="1"/>
  <c r="B198" i="1" l="1"/>
  <c r="C200" i="1"/>
  <c r="G210" i="1"/>
  <c r="H209" i="1"/>
  <c r="N209" i="1" s="1"/>
  <c r="P199" i="1"/>
  <c r="B199" i="1" s="1"/>
  <c r="C201" i="1" l="1"/>
  <c r="G211" i="1"/>
  <c r="H210" i="1"/>
  <c r="N210" i="1" s="1"/>
  <c r="P200" i="1"/>
  <c r="B200" i="1" s="1"/>
  <c r="C202" i="1" l="1"/>
  <c r="G212" i="1"/>
  <c r="H211" i="1"/>
  <c r="N211" i="1" s="1"/>
  <c r="T202" i="1"/>
  <c r="P201" i="1"/>
  <c r="C203" i="1" l="1"/>
  <c r="C204" i="1" s="1"/>
  <c r="B201" i="1"/>
  <c r="G213" i="1"/>
  <c r="H212" i="1"/>
  <c r="N212" i="1" s="1"/>
  <c r="P202" i="1"/>
  <c r="R202" i="1" s="1"/>
  <c r="C205" i="1" l="1"/>
  <c r="B202" i="1"/>
  <c r="G214" i="1"/>
  <c r="H213" i="1"/>
  <c r="N213" i="1" s="1"/>
  <c r="P203" i="1"/>
  <c r="C206" i="1" l="1"/>
  <c r="B203" i="1"/>
  <c r="G215" i="1"/>
  <c r="H214" i="1"/>
  <c r="N214" i="1" s="1"/>
  <c r="P204" i="1"/>
  <c r="B204" i="1" s="1"/>
  <c r="C207" i="1" l="1"/>
  <c r="G216" i="1"/>
  <c r="H215" i="1"/>
  <c r="N215" i="1" s="1"/>
  <c r="P205" i="1"/>
  <c r="B205" i="1" l="1"/>
  <c r="C208" i="1"/>
  <c r="G217" i="1"/>
  <c r="H216" i="1"/>
  <c r="N216" i="1" s="1"/>
  <c r="P206" i="1"/>
  <c r="B206" i="1" s="1"/>
  <c r="G218" i="1" l="1"/>
  <c r="H217" i="1"/>
  <c r="N217" i="1" s="1"/>
  <c r="P207" i="1"/>
  <c r="B207" i="1" s="1"/>
  <c r="G219" i="1" l="1"/>
  <c r="H218" i="1"/>
  <c r="N218" i="1" s="1"/>
  <c r="T208" i="1"/>
  <c r="C209" i="1" s="1"/>
  <c r="P208" i="1"/>
  <c r="C210" i="1" l="1"/>
  <c r="R208" i="1"/>
  <c r="B208" i="1"/>
  <c r="T224" i="1"/>
  <c r="T225" i="1"/>
  <c r="G220" i="1"/>
  <c r="H219" i="1"/>
  <c r="N219" i="1" s="1"/>
  <c r="C211" i="1" l="1"/>
  <c r="P209" i="1"/>
  <c r="G221" i="1"/>
  <c r="H220" i="1"/>
  <c r="N220" i="1" s="1"/>
  <c r="P210" i="1"/>
  <c r="B210" i="1" s="1"/>
  <c r="C212" i="1" l="1"/>
  <c r="B209" i="1"/>
  <c r="G222" i="1"/>
  <c r="H221" i="1"/>
  <c r="N221" i="1" s="1"/>
  <c r="P211" i="1"/>
  <c r="B211" i="1" s="1"/>
  <c r="C213" i="1" l="1"/>
  <c r="G223" i="1"/>
  <c r="H222" i="1"/>
  <c r="N222" i="1" s="1"/>
  <c r="P212" i="1"/>
  <c r="B212" i="1" l="1"/>
  <c r="C214" i="1"/>
  <c r="G224" i="1"/>
  <c r="H223" i="1"/>
  <c r="N223" i="1" s="1"/>
  <c r="P213" i="1"/>
  <c r="B213" i="1" s="1"/>
  <c r="C215" i="1" l="1"/>
  <c r="G225" i="1"/>
  <c r="H224" i="1"/>
  <c r="N224" i="1" s="1"/>
  <c r="P214" i="1"/>
  <c r="B214" i="1" s="1"/>
  <c r="C216" i="1" l="1"/>
  <c r="G226" i="1"/>
  <c r="H225" i="1"/>
  <c r="N225" i="1" s="1"/>
  <c r="P215" i="1"/>
  <c r="B215" i="1" l="1"/>
  <c r="C217" i="1"/>
  <c r="G227" i="1"/>
  <c r="H226" i="1"/>
  <c r="N226" i="1" s="1"/>
  <c r="P216" i="1"/>
  <c r="B216" i="1" s="1"/>
  <c r="C218" i="1" l="1"/>
  <c r="G228" i="1"/>
  <c r="H227" i="1"/>
  <c r="N227" i="1" s="1"/>
  <c r="P217" i="1"/>
  <c r="B217" i="1" l="1"/>
  <c r="C219" i="1"/>
  <c r="G229" i="1"/>
  <c r="H228" i="1"/>
  <c r="N228" i="1" s="1"/>
  <c r="P218" i="1"/>
  <c r="B218" i="1" s="1"/>
  <c r="C220" i="1" l="1"/>
  <c r="G230" i="1"/>
  <c r="H229" i="1"/>
  <c r="N229" i="1" s="1"/>
  <c r="P219" i="1"/>
  <c r="B219" i="1" l="1"/>
  <c r="C221" i="1"/>
  <c r="G231" i="1"/>
  <c r="H230" i="1"/>
  <c r="N230" i="1" s="1"/>
  <c r="P220" i="1"/>
  <c r="B220" i="1" s="1"/>
  <c r="C222" i="1" l="1"/>
  <c r="G232" i="1"/>
  <c r="H231" i="1"/>
  <c r="N231" i="1" s="1"/>
  <c r="P221" i="1"/>
  <c r="B221" i="1" s="1"/>
  <c r="C223" i="1" l="1"/>
  <c r="G233" i="1"/>
  <c r="H232" i="1"/>
  <c r="N232" i="1" s="1"/>
  <c r="P222" i="1"/>
  <c r="B222" i="1" l="1"/>
  <c r="C224" i="1"/>
  <c r="G234" i="1"/>
  <c r="H233" i="1"/>
  <c r="N233" i="1" s="1"/>
  <c r="P223" i="1"/>
  <c r="B223" i="1" s="1"/>
  <c r="C225" i="1" l="1"/>
  <c r="G235" i="1"/>
  <c r="H234" i="1"/>
  <c r="N234" i="1" s="1"/>
  <c r="P224" i="1"/>
  <c r="B224" i="1" s="1"/>
  <c r="R224" i="1" l="1"/>
  <c r="P225" i="1" s="1"/>
  <c r="R225" i="1" s="1"/>
  <c r="C226" i="1"/>
  <c r="G236" i="1"/>
  <c r="H235" i="1"/>
  <c r="N235" i="1" s="1"/>
  <c r="B225" i="1" l="1"/>
  <c r="C227" i="1"/>
  <c r="H236" i="1"/>
  <c r="N236" i="1" s="1"/>
  <c r="G237" i="1"/>
  <c r="P226" i="1"/>
  <c r="B226" i="1" l="1"/>
  <c r="C228" i="1"/>
  <c r="G238" i="1"/>
  <c r="H237" i="1"/>
  <c r="N237" i="1" s="1"/>
  <c r="P227" i="1"/>
  <c r="B227" i="1" s="1"/>
  <c r="C229" i="1" l="1"/>
  <c r="G239" i="1"/>
  <c r="H238" i="1"/>
  <c r="N238" i="1" s="1"/>
  <c r="P228" i="1"/>
  <c r="B228" i="1" s="1"/>
  <c r="C230" i="1" l="1"/>
  <c r="G240" i="1"/>
  <c r="H239" i="1"/>
  <c r="N239" i="1" s="1"/>
  <c r="T230" i="1"/>
  <c r="P229" i="1"/>
  <c r="C231" i="1" l="1"/>
  <c r="C232" i="1" s="1"/>
  <c r="B229" i="1"/>
  <c r="G241" i="1"/>
  <c r="H240" i="1"/>
  <c r="N240" i="1" s="1"/>
  <c r="P230" i="1"/>
  <c r="R230" i="1" s="1"/>
  <c r="C233" i="1" l="1"/>
  <c r="B230" i="1"/>
  <c r="G242" i="1"/>
  <c r="H241" i="1"/>
  <c r="N241" i="1" s="1"/>
  <c r="P231" i="1"/>
  <c r="C234" i="1" l="1"/>
  <c r="B231" i="1"/>
  <c r="G243" i="1"/>
  <c r="H242" i="1"/>
  <c r="N242" i="1" s="1"/>
  <c r="P232" i="1"/>
  <c r="B232" i="1" s="1"/>
  <c r="C235" i="1" l="1"/>
  <c r="G244" i="1"/>
  <c r="H243" i="1"/>
  <c r="N243" i="1" s="1"/>
  <c r="P233" i="1"/>
  <c r="B233" i="1" l="1"/>
  <c r="C236" i="1"/>
  <c r="G245" i="1"/>
  <c r="H244" i="1"/>
  <c r="N244" i="1" s="1"/>
  <c r="P234" i="1"/>
  <c r="B234" i="1" s="1"/>
  <c r="G246" i="1" l="1"/>
  <c r="H245" i="1"/>
  <c r="N245" i="1" s="1"/>
  <c r="P235" i="1"/>
  <c r="B235" i="1" s="1"/>
  <c r="G247" i="1" l="1"/>
  <c r="H246" i="1"/>
  <c r="N246" i="1" s="1"/>
  <c r="T236" i="1"/>
  <c r="C237" i="1" s="1"/>
  <c r="P236" i="1"/>
  <c r="C238" i="1" l="1"/>
  <c r="R236" i="1"/>
  <c r="B236" i="1"/>
  <c r="T257" i="1"/>
  <c r="T258" i="1"/>
  <c r="G248" i="1"/>
  <c r="H247" i="1"/>
  <c r="N247" i="1" s="1"/>
  <c r="C239" i="1" l="1"/>
  <c r="P237" i="1"/>
  <c r="G249" i="1"/>
  <c r="H248" i="1"/>
  <c r="N248" i="1" s="1"/>
  <c r="P238" i="1"/>
  <c r="B238" i="1" s="1"/>
  <c r="C240" i="1" l="1"/>
  <c r="B237" i="1"/>
  <c r="G250" i="1"/>
  <c r="H249" i="1"/>
  <c r="N249" i="1" s="1"/>
  <c r="P239" i="1"/>
  <c r="B239" i="1" s="1"/>
  <c r="C241" i="1" l="1"/>
  <c r="G251" i="1"/>
  <c r="H250" i="1"/>
  <c r="N250" i="1" s="1"/>
  <c r="P240" i="1"/>
  <c r="B240" i="1" l="1"/>
  <c r="C242" i="1"/>
  <c r="G252" i="1"/>
  <c r="H251" i="1"/>
  <c r="N251" i="1" s="1"/>
  <c r="P241" i="1"/>
  <c r="B241" i="1" s="1"/>
  <c r="C243" i="1" l="1"/>
  <c r="G253" i="1"/>
  <c r="H252" i="1"/>
  <c r="N252" i="1" s="1"/>
  <c r="P242" i="1"/>
  <c r="B242" i="1" s="1"/>
  <c r="C244" i="1" l="1"/>
  <c r="G254" i="1"/>
  <c r="H253" i="1"/>
  <c r="N253" i="1" s="1"/>
  <c r="P243" i="1"/>
  <c r="C245" i="1" l="1"/>
  <c r="B243" i="1"/>
  <c r="G255" i="1"/>
  <c r="H254" i="1"/>
  <c r="N254" i="1" s="1"/>
  <c r="P244" i="1"/>
  <c r="B244" i="1" s="1"/>
  <c r="C246" i="1" l="1"/>
  <c r="G256" i="1"/>
  <c r="H255" i="1"/>
  <c r="N255" i="1" s="1"/>
  <c r="P245" i="1"/>
  <c r="C247" i="1" l="1"/>
  <c r="B245" i="1"/>
  <c r="G257" i="1"/>
  <c r="H256" i="1"/>
  <c r="N256" i="1" s="1"/>
  <c r="P246" i="1"/>
  <c r="B246" i="1" s="1"/>
  <c r="C248" i="1" l="1"/>
  <c r="G258" i="1"/>
  <c r="H257" i="1"/>
  <c r="N257" i="1" s="1"/>
  <c r="P247" i="1"/>
  <c r="B247" i="1" l="1"/>
  <c r="C249" i="1"/>
  <c r="G259" i="1"/>
  <c r="H258" i="1"/>
  <c r="N258" i="1" s="1"/>
  <c r="P248" i="1"/>
  <c r="B248" i="1" s="1"/>
  <c r="C250" i="1" l="1"/>
  <c r="G260" i="1"/>
  <c r="H259" i="1"/>
  <c r="N259" i="1" s="1"/>
  <c r="P249" i="1"/>
  <c r="B249" i="1" s="1"/>
  <c r="C251" i="1" l="1"/>
  <c r="G261" i="1"/>
  <c r="H260" i="1"/>
  <c r="N260" i="1" s="1"/>
  <c r="P250" i="1"/>
  <c r="B250" i="1" l="1"/>
  <c r="C252" i="1"/>
  <c r="G262" i="1"/>
  <c r="H261" i="1"/>
  <c r="N261" i="1" s="1"/>
  <c r="P251" i="1"/>
  <c r="B251" i="1" s="1"/>
  <c r="C253" i="1" l="1"/>
  <c r="G263" i="1"/>
  <c r="H262" i="1"/>
  <c r="N262" i="1" s="1"/>
  <c r="P252" i="1"/>
  <c r="C254" i="1" l="1"/>
  <c r="B252" i="1"/>
  <c r="G264" i="1"/>
  <c r="H263" i="1"/>
  <c r="N263" i="1" s="1"/>
  <c r="P253" i="1"/>
  <c r="B253" i="1" s="1"/>
  <c r="C255" i="1" l="1"/>
  <c r="G265" i="1"/>
  <c r="H264" i="1"/>
  <c r="N264" i="1" s="1"/>
  <c r="P254" i="1"/>
  <c r="B254" i="1" l="1"/>
  <c r="C256" i="1"/>
  <c r="G266" i="1"/>
  <c r="H265" i="1"/>
  <c r="N265" i="1" s="1"/>
  <c r="P255" i="1"/>
  <c r="B255" i="1" s="1"/>
  <c r="C257" i="1" l="1"/>
  <c r="G267" i="1"/>
  <c r="H266" i="1"/>
  <c r="N266" i="1" s="1"/>
  <c r="P256" i="1"/>
  <c r="B256" i="1" s="1"/>
  <c r="C258" i="1" l="1"/>
  <c r="G268" i="1"/>
  <c r="H267" i="1"/>
  <c r="N267" i="1" s="1"/>
  <c r="P257" i="1"/>
  <c r="R257" i="1" l="1"/>
  <c r="P258" i="1" s="1"/>
  <c r="R258" i="1" s="1"/>
  <c r="B257" i="1"/>
  <c r="C259" i="1"/>
  <c r="G269" i="1"/>
  <c r="H268" i="1"/>
  <c r="N268" i="1" s="1"/>
  <c r="C260" i="1" l="1"/>
  <c r="B258" i="1"/>
  <c r="H269" i="1"/>
  <c r="N269" i="1" s="1"/>
  <c r="G270" i="1"/>
  <c r="P259" i="1"/>
  <c r="B259" i="1" l="1"/>
  <c r="C261" i="1"/>
  <c r="G271" i="1"/>
  <c r="H270" i="1"/>
  <c r="N270" i="1" s="1"/>
  <c r="P260" i="1"/>
  <c r="B260" i="1" s="1"/>
  <c r="C262" i="1" l="1"/>
  <c r="G272" i="1"/>
  <c r="H271" i="1"/>
  <c r="N271" i="1" s="1"/>
  <c r="P261" i="1"/>
  <c r="B261" i="1" l="1"/>
  <c r="C263" i="1"/>
  <c r="G273" i="1"/>
  <c r="H272" i="1"/>
  <c r="N272" i="1" s="1"/>
  <c r="T263" i="1"/>
  <c r="P262" i="1"/>
  <c r="B262" i="1" s="1"/>
  <c r="C264" i="1" l="1"/>
  <c r="C265" i="1" s="1"/>
  <c r="G274" i="1"/>
  <c r="H273" i="1"/>
  <c r="N273" i="1" s="1"/>
  <c r="P263" i="1"/>
  <c r="R263" i="1" s="1"/>
  <c r="C266" i="1" l="1"/>
  <c r="B263" i="1"/>
  <c r="G275" i="1"/>
  <c r="H274" i="1"/>
  <c r="N274" i="1" s="1"/>
  <c r="P264" i="1"/>
  <c r="C267" i="1" l="1"/>
  <c r="B264" i="1"/>
  <c r="G276" i="1"/>
  <c r="H275" i="1"/>
  <c r="N275" i="1" s="1"/>
  <c r="P265" i="1"/>
  <c r="B265" i="1" s="1"/>
  <c r="C268" i="1" l="1"/>
  <c r="G277" i="1"/>
  <c r="H276" i="1"/>
  <c r="N276" i="1" s="1"/>
  <c r="P266" i="1"/>
  <c r="B266" i="1" s="1"/>
  <c r="C269" i="1" l="1"/>
  <c r="G278" i="1"/>
  <c r="H277" i="1"/>
  <c r="N277" i="1" s="1"/>
  <c r="P267" i="1"/>
  <c r="B267" i="1" l="1"/>
  <c r="G279" i="1"/>
  <c r="H278" i="1"/>
  <c r="N278" i="1" s="1"/>
  <c r="P268" i="1"/>
  <c r="B268" i="1" s="1"/>
  <c r="G280" i="1" l="1"/>
  <c r="H279" i="1"/>
  <c r="N279" i="1" s="1"/>
  <c r="T269" i="1"/>
  <c r="C270" i="1" s="1"/>
  <c r="P269" i="1"/>
  <c r="C271" i="1" l="1"/>
  <c r="R269" i="1"/>
  <c r="B269" i="1"/>
  <c r="T286" i="1"/>
  <c r="T287" i="1"/>
  <c r="G281" i="1"/>
  <c r="H280" i="1"/>
  <c r="N280" i="1" s="1"/>
  <c r="C272" i="1" l="1"/>
  <c r="P270" i="1"/>
  <c r="B270" i="1" s="1"/>
  <c r="G282" i="1"/>
  <c r="H281" i="1"/>
  <c r="N281" i="1" s="1"/>
  <c r="P271" i="1"/>
  <c r="B271" i="1" l="1"/>
  <c r="C273" i="1"/>
  <c r="G283" i="1"/>
  <c r="H282" i="1"/>
  <c r="N282" i="1" s="1"/>
  <c r="P272" i="1"/>
  <c r="B272" i="1" s="1"/>
  <c r="C274" i="1" l="1"/>
  <c r="G284" i="1"/>
  <c r="H283" i="1"/>
  <c r="N283" i="1" s="1"/>
  <c r="P273" i="1"/>
  <c r="B273" i="1" l="1"/>
  <c r="C275" i="1"/>
  <c r="G285" i="1"/>
  <c r="H284" i="1"/>
  <c r="N284" i="1" s="1"/>
  <c r="P274" i="1"/>
  <c r="B274" i="1" s="1"/>
  <c r="C276" i="1" l="1"/>
  <c r="G286" i="1"/>
  <c r="H285" i="1"/>
  <c r="N285" i="1" s="1"/>
  <c r="P275" i="1"/>
  <c r="C277" i="1" l="1"/>
  <c r="B275" i="1"/>
  <c r="G287" i="1"/>
  <c r="H286" i="1"/>
  <c r="N286" i="1" s="1"/>
  <c r="P276" i="1"/>
  <c r="B276" i="1" s="1"/>
  <c r="C278" i="1" l="1"/>
  <c r="G288" i="1"/>
  <c r="H287" i="1"/>
  <c r="N287" i="1" s="1"/>
  <c r="P277" i="1"/>
  <c r="B277" i="1" s="1"/>
  <c r="C279" i="1" l="1"/>
  <c r="G289" i="1"/>
  <c r="H288" i="1"/>
  <c r="N288" i="1" s="1"/>
  <c r="P278" i="1"/>
  <c r="B278" i="1" l="1"/>
  <c r="C280" i="1"/>
  <c r="G290" i="1"/>
  <c r="H289" i="1"/>
  <c r="N289" i="1" s="1"/>
  <c r="P279" i="1"/>
  <c r="B279" i="1" s="1"/>
  <c r="C281" i="1" l="1"/>
  <c r="G291" i="1"/>
  <c r="H290" i="1"/>
  <c r="N290" i="1" s="1"/>
  <c r="P280" i="1"/>
  <c r="B280" i="1" l="1"/>
  <c r="C282" i="1"/>
  <c r="G292" i="1"/>
  <c r="H291" i="1"/>
  <c r="N291" i="1" s="1"/>
  <c r="P281" i="1"/>
  <c r="B281" i="1" s="1"/>
  <c r="C283" i="1" l="1"/>
  <c r="G293" i="1"/>
  <c r="H292" i="1"/>
  <c r="N292" i="1" s="1"/>
  <c r="P282" i="1"/>
  <c r="C284" i="1" l="1"/>
  <c r="B282" i="1"/>
  <c r="G294" i="1"/>
  <c r="H293" i="1"/>
  <c r="N293" i="1" s="1"/>
  <c r="P283" i="1"/>
  <c r="B283" i="1" s="1"/>
  <c r="C285" i="1" l="1"/>
  <c r="G295" i="1"/>
  <c r="H294" i="1"/>
  <c r="N294" i="1" s="1"/>
  <c r="P284" i="1"/>
  <c r="B284" i="1" s="1"/>
  <c r="C286" i="1" l="1"/>
  <c r="G296" i="1"/>
  <c r="H295" i="1"/>
  <c r="N295" i="1" s="1"/>
  <c r="P285" i="1"/>
  <c r="C287" i="1" l="1"/>
  <c r="B285" i="1"/>
  <c r="G297" i="1"/>
  <c r="H296" i="1"/>
  <c r="N296" i="1" s="1"/>
  <c r="P286" i="1"/>
  <c r="R286" i="1" s="1"/>
  <c r="B286" i="1" l="1"/>
  <c r="C288" i="1"/>
  <c r="G298" i="1"/>
  <c r="H297" i="1"/>
  <c r="N297" i="1" s="1"/>
  <c r="P287" i="1"/>
  <c r="R287" i="1" l="1"/>
  <c r="P288" i="1" s="1"/>
  <c r="B288" i="1" s="1"/>
  <c r="C289" i="1"/>
  <c r="B287" i="1"/>
  <c r="G299" i="1"/>
  <c r="H298" i="1"/>
  <c r="N298" i="1" s="1"/>
  <c r="C290" i="1" l="1"/>
  <c r="H299" i="1"/>
  <c r="N299" i="1" s="1"/>
  <c r="G300" i="1"/>
  <c r="P289" i="1"/>
  <c r="B289" i="1" l="1"/>
  <c r="C291" i="1"/>
  <c r="G301" i="1"/>
  <c r="H300" i="1"/>
  <c r="N300" i="1" s="1"/>
  <c r="P290" i="1"/>
  <c r="B290" i="1" s="1"/>
  <c r="C292" i="1" l="1"/>
  <c r="G302" i="1"/>
  <c r="H301" i="1"/>
  <c r="N301" i="1" s="1"/>
  <c r="P291" i="1"/>
  <c r="B291" i="1" s="1"/>
  <c r="C293" i="1" l="1"/>
  <c r="G303" i="1"/>
  <c r="H302" i="1"/>
  <c r="N302" i="1" s="1"/>
  <c r="T293" i="1"/>
  <c r="P292" i="1"/>
  <c r="C294" i="1" l="1"/>
  <c r="C295" i="1" s="1"/>
  <c r="B292" i="1"/>
  <c r="G304" i="1"/>
  <c r="H303" i="1"/>
  <c r="N303" i="1" s="1"/>
  <c r="P293" i="1"/>
  <c r="R293" i="1" s="1"/>
  <c r="C296" i="1" l="1"/>
  <c r="B293" i="1"/>
  <c r="G305" i="1"/>
  <c r="H304" i="1"/>
  <c r="N304" i="1" s="1"/>
  <c r="P294" i="1"/>
  <c r="C297" i="1" l="1"/>
  <c r="B294" i="1"/>
  <c r="G306" i="1"/>
  <c r="H305" i="1"/>
  <c r="N305" i="1" s="1"/>
  <c r="P295" i="1"/>
  <c r="B295" i="1" s="1"/>
  <c r="C298" i="1" l="1"/>
  <c r="G307" i="1"/>
  <c r="H306" i="1"/>
  <c r="N306" i="1" s="1"/>
  <c r="P296" i="1"/>
  <c r="B296" i="1" l="1"/>
  <c r="C299" i="1"/>
  <c r="G308" i="1"/>
  <c r="H307" i="1"/>
  <c r="N307" i="1" s="1"/>
  <c r="P297" i="1"/>
  <c r="B297" i="1" s="1"/>
  <c r="G309" i="1" l="1"/>
  <c r="H308" i="1"/>
  <c r="N308" i="1" s="1"/>
  <c r="P298" i="1"/>
  <c r="B298" i="1" s="1"/>
  <c r="G310" i="1" l="1"/>
  <c r="H309" i="1"/>
  <c r="N309" i="1" s="1"/>
  <c r="T299" i="1"/>
  <c r="C300" i="1" s="1"/>
  <c r="P299" i="1"/>
  <c r="C301" i="1" l="1"/>
  <c r="R299" i="1"/>
  <c r="B299" i="1"/>
  <c r="T316" i="1"/>
  <c r="T317" i="1"/>
  <c r="G311" i="1"/>
  <c r="H310" i="1"/>
  <c r="N310" i="1" s="1"/>
  <c r="C302" i="1" l="1"/>
  <c r="P300" i="1"/>
  <c r="G312" i="1"/>
  <c r="H311" i="1"/>
  <c r="N311" i="1" s="1"/>
  <c r="P301" i="1"/>
  <c r="B301" i="1" s="1"/>
  <c r="B300" i="1" l="1"/>
  <c r="C303" i="1"/>
  <c r="G313" i="1"/>
  <c r="H312" i="1"/>
  <c r="N312" i="1" s="1"/>
  <c r="P302" i="1"/>
  <c r="B302" i="1" s="1"/>
  <c r="C304" i="1" l="1"/>
  <c r="G314" i="1"/>
  <c r="H313" i="1"/>
  <c r="N313" i="1" s="1"/>
  <c r="P303" i="1"/>
  <c r="B303" i="1" l="1"/>
  <c r="C305" i="1"/>
  <c r="G315" i="1"/>
  <c r="H314" i="1"/>
  <c r="N314" i="1" s="1"/>
  <c r="P304" i="1"/>
  <c r="B304" i="1" s="1"/>
  <c r="C306" i="1" l="1"/>
  <c r="G316" i="1"/>
  <c r="H315" i="1"/>
  <c r="N315" i="1" s="1"/>
  <c r="P305" i="1"/>
  <c r="B305" i="1" s="1"/>
  <c r="C307" i="1" l="1"/>
  <c r="G317" i="1"/>
  <c r="H316" i="1"/>
  <c r="N316" i="1" s="1"/>
  <c r="P306" i="1"/>
  <c r="B306" i="1" l="1"/>
  <c r="C308" i="1"/>
  <c r="G318" i="1"/>
  <c r="H317" i="1"/>
  <c r="N317" i="1" s="1"/>
  <c r="P307" i="1"/>
  <c r="B307" i="1" s="1"/>
  <c r="C309" i="1" l="1"/>
  <c r="G319" i="1"/>
  <c r="H318" i="1"/>
  <c r="N318" i="1" s="1"/>
  <c r="P308" i="1"/>
  <c r="B308" i="1" l="1"/>
  <c r="C310" i="1"/>
  <c r="G320" i="1"/>
  <c r="H319" i="1"/>
  <c r="N319" i="1" s="1"/>
  <c r="P309" i="1"/>
  <c r="B309" i="1" s="1"/>
  <c r="C311" i="1" l="1"/>
  <c r="G321" i="1"/>
  <c r="H320" i="1"/>
  <c r="N320" i="1" s="1"/>
  <c r="P310" i="1"/>
  <c r="B310" i="1" l="1"/>
  <c r="C312" i="1"/>
  <c r="G322" i="1"/>
  <c r="H321" i="1"/>
  <c r="N321" i="1" s="1"/>
  <c r="P311" i="1"/>
  <c r="B311" i="1" s="1"/>
  <c r="C313" i="1" l="1"/>
  <c r="G323" i="1"/>
  <c r="H322" i="1"/>
  <c r="N322" i="1" s="1"/>
  <c r="P312" i="1"/>
  <c r="B312" i="1" s="1"/>
  <c r="C314" i="1" l="1"/>
  <c r="G324" i="1"/>
  <c r="H323" i="1"/>
  <c r="N323" i="1" s="1"/>
  <c r="P313" i="1"/>
  <c r="B313" i="1" l="1"/>
  <c r="C315" i="1"/>
  <c r="G325" i="1"/>
  <c r="H324" i="1"/>
  <c r="N324" i="1" s="1"/>
  <c r="P314" i="1"/>
  <c r="B314" i="1" s="1"/>
  <c r="C316" i="1" l="1"/>
  <c r="G326" i="1"/>
  <c r="H325" i="1"/>
  <c r="N325" i="1" s="1"/>
  <c r="P315" i="1"/>
  <c r="C317" i="1" l="1"/>
  <c r="B315" i="1"/>
  <c r="G327" i="1"/>
  <c r="H326" i="1"/>
  <c r="N326" i="1" s="1"/>
  <c r="P316" i="1"/>
  <c r="R316" i="1" s="1"/>
  <c r="B316" i="1" l="1"/>
  <c r="C318" i="1"/>
  <c r="G328" i="1"/>
  <c r="H327" i="1"/>
  <c r="N327" i="1" s="1"/>
  <c r="P317" i="1"/>
  <c r="R317" i="1" l="1"/>
  <c r="P318" i="1" s="1"/>
  <c r="B318" i="1" s="1"/>
  <c r="C319" i="1"/>
  <c r="B317" i="1"/>
  <c r="H328" i="1"/>
  <c r="N328" i="1" s="1"/>
  <c r="G329" i="1"/>
  <c r="C320" i="1" l="1"/>
  <c r="G330" i="1"/>
  <c r="H329" i="1"/>
  <c r="N329" i="1" s="1"/>
  <c r="P319" i="1"/>
  <c r="B319" i="1" s="1"/>
  <c r="C321" i="1" l="1"/>
  <c r="G331" i="1"/>
  <c r="H330" i="1"/>
  <c r="N330" i="1" s="1"/>
  <c r="P320" i="1"/>
  <c r="B320" i="1" l="1"/>
  <c r="C322" i="1"/>
  <c r="G332" i="1"/>
  <c r="H331" i="1"/>
  <c r="N331" i="1" s="1"/>
  <c r="T322" i="1"/>
  <c r="P321" i="1"/>
  <c r="B321" i="1" s="1"/>
  <c r="C323" i="1" l="1"/>
  <c r="C324" i="1" s="1"/>
  <c r="G333" i="1"/>
  <c r="H332" i="1"/>
  <c r="N332" i="1" s="1"/>
  <c r="P322" i="1"/>
  <c r="R322" i="1" s="1"/>
  <c r="B322" i="1" l="1"/>
  <c r="C325" i="1"/>
  <c r="G334" i="1"/>
  <c r="H333" i="1"/>
  <c r="N333" i="1" s="1"/>
  <c r="P323" i="1"/>
  <c r="C326" i="1" l="1"/>
  <c r="B323" i="1"/>
  <c r="G335" i="1"/>
  <c r="H334" i="1"/>
  <c r="N334" i="1" s="1"/>
  <c r="P324" i="1"/>
  <c r="B324" i="1" s="1"/>
  <c r="C327" i="1" l="1"/>
  <c r="G336" i="1"/>
  <c r="H335" i="1"/>
  <c r="N335" i="1" s="1"/>
  <c r="P325" i="1"/>
  <c r="B325" i="1" s="1"/>
  <c r="C328" i="1" l="1"/>
  <c r="G337" i="1"/>
  <c r="H336" i="1"/>
  <c r="N336" i="1" s="1"/>
  <c r="P326" i="1"/>
  <c r="B326" i="1" s="1"/>
  <c r="G338" i="1" l="1"/>
  <c r="H337" i="1"/>
  <c r="N337" i="1" s="1"/>
  <c r="P327" i="1"/>
  <c r="B327" i="1" l="1"/>
  <c r="G339" i="1"/>
  <c r="H338" i="1"/>
  <c r="N338" i="1" s="1"/>
  <c r="T328" i="1"/>
  <c r="C329" i="1" s="1"/>
  <c r="P328" i="1"/>
  <c r="C330" i="1" l="1"/>
  <c r="R328" i="1"/>
  <c r="P329" i="1" s="1"/>
  <c r="B328" i="1"/>
  <c r="T348" i="1"/>
  <c r="T349" i="1"/>
  <c r="G340" i="1"/>
  <c r="H339" i="1"/>
  <c r="N339" i="1" s="1"/>
  <c r="B329" i="1" l="1"/>
  <c r="C331" i="1"/>
  <c r="G341" i="1"/>
  <c r="H340" i="1"/>
  <c r="N340" i="1" s="1"/>
  <c r="P330" i="1"/>
  <c r="B330" i="1" s="1"/>
  <c r="C332" i="1" l="1"/>
  <c r="G342" i="1"/>
  <c r="H341" i="1"/>
  <c r="N341" i="1" s="1"/>
  <c r="P331" i="1"/>
  <c r="B331" i="1" l="1"/>
  <c r="C333" i="1"/>
  <c r="G343" i="1"/>
  <c r="H342" i="1"/>
  <c r="N342" i="1" s="1"/>
  <c r="P332" i="1"/>
  <c r="B332" i="1" s="1"/>
  <c r="C334" i="1" l="1"/>
  <c r="G344" i="1"/>
  <c r="H343" i="1"/>
  <c r="N343" i="1" s="1"/>
  <c r="P333" i="1"/>
  <c r="B333" i="1" s="1"/>
  <c r="C335" i="1" l="1"/>
  <c r="G345" i="1"/>
  <c r="H344" i="1"/>
  <c r="N344" i="1" s="1"/>
  <c r="P334" i="1"/>
  <c r="B334" i="1" l="1"/>
  <c r="C336" i="1"/>
  <c r="G346" i="1"/>
  <c r="H345" i="1"/>
  <c r="N345" i="1" s="1"/>
  <c r="P335" i="1"/>
  <c r="B335" i="1" s="1"/>
  <c r="C337" i="1" l="1"/>
  <c r="G347" i="1"/>
  <c r="H346" i="1"/>
  <c r="N346" i="1" s="1"/>
  <c r="P336" i="1"/>
  <c r="B336" i="1" l="1"/>
  <c r="C338" i="1"/>
  <c r="G348" i="1"/>
  <c r="H347" i="1"/>
  <c r="N347" i="1" s="1"/>
  <c r="P337" i="1"/>
  <c r="B337" i="1" s="1"/>
  <c r="C339" i="1" l="1"/>
  <c r="G349" i="1"/>
  <c r="H348" i="1"/>
  <c r="N348" i="1" s="1"/>
  <c r="P338" i="1"/>
  <c r="B338" i="1" l="1"/>
  <c r="C340" i="1"/>
  <c r="G350" i="1"/>
  <c r="H349" i="1"/>
  <c r="N349" i="1" s="1"/>
  <c r="P339" i="1"/>
  <c r="B339" i="1" s="1"/>
  <c r="C341" i="1" l="1"/>
  <c r="G351" i="1"/>
  <c r="H350" i="1"/>
  <c r="N350" i="1" s="1"/>
  <c r="P340" i="1"/>
  <c r="B340" i="1" s="1"/>
  <c r="C342" i="1" l="1"/>
  <c r="G352" i="1"/>
  <c r="H351" i="1"/>
  <c r="N351" i="1" s="1"/>
  <c r="P341" i="1"/>
  <c r="B341" i="1" l="1"/>
  <c r="C343" i="1"/>
  <c r="G353" i="1"/>
  <c r="H352" i="1"/>
  <c r="N352" i="1" s="1"/>
  <c r="P342" i="1"/>
  <c r="B342" i="1" s="1"/>
  <c r="C344" i="1" l="1"/>
  <c r="G354" i="1"/>
  <c r="H353" i="1"/>
  <c r="N353" i="1" s="1"/>
  <c r="P343" i="1"/>
  <c r="C345" i="1" l="1"/>
  <c r="B343" i="1"/>
  <c r="G355" i="1"/>
  <c r="H354" i="1"/>
  <c r="N354" i="1" s="1"/>
  <c r="P344" i="1"/>
  <c r="B344" i="1" s="1"/>
  <c r="C346" i="1" l="1"/>
  <c r="G356" i="1"/>
  <c r="H355" i="1"/>
  <c r="N355" i="1" s="1"/>
  <c r="P345" i="1"/>
  <c r="C347" i="1" l="1"/>
  <c r="B345" i="1"/>
  <c r="G357" i="1"/>
  <c r="H356" i="1"/>
  <c r="N356" i="1" s="1"/>
  <c r="P346" i="1"/>
  <c r="B346" i="1" s="1"/>
  <c r="C348" i="1" l="1"/>
  <c r="G358" i="1"/>
  <c r="H357" i="1"/>
  <c r="N357" i="1" s="1"/>
  <c r="P347" i="1"/>
  <c r="B347" i="1" s="1"/>
  <c r="C349" i="1" l="1"/>
  <c r="G359" i="1"/>
  <c r="H358" i="1"/>
  <c r="N358" i="1" s="1"/>
  <c r="P348" i="1"/>
  <c r="R348" i="1" l="1"/>
  <c r="P349" i="1" s="1"/>
  <c r="R349" i="1" s="1"/>
  <c r="B348" i="1"/>
  <c r="C350" i="1"/>
  <c r="G360" i="1"/>
  <c r="H359" i="1"/>
  <c r="N359" i="1" s="1"/>
  <c r="B349" i="1" l="1"/>
  <c r="C351" i="1"/>
  <c r="G361" i="1"/>
  <c r="H360" i="1"/>
  <c r="N360" i="1" s="1"/>
  <c r="P350" i="1"/>
  <c r="B350" i="1" l="1"/>
  <c r="C352" i="1"/>
  <c r="H361" i="1"/>
  <c r="N361" i="1" s="1"/>
  <c r="G362" i="1"/>
  <c r="P351" i="1"/>
  <c r="B351" i="1" s="1"/>
  <c r="C353" i="1" l="1"/>
  <c r="G363" i="1"/>
  <c r="H362" i="1"/>
  <c r="N362" i="1" s="1"/>
  <c r="P352" i="1"/>
  <c r="B352" i="1" l="1"/>
  <c r="C354" i="1"/>
  <c r="G364" i="1"/>
  <c r="H363" i="1"/>
  <c r="N363" i="1" s="1"/>
  <c r="P353" i="1"/>
  <c r="B353" i="1" s="1"/>
  <c r="C355" i="1" l="1"/>
  <c r="G365" i="1"/>
  <c r="H364" i="1"/>
  <c r="N364" i="1" s="1"/>
  <c r="T355" i="1"/>
  <c r="P354" i="1"/>
  <c r="B354" i="1" s="1"/>
  <c r="C356" i="1" l="1"/>
  <c r="C357" i="1" s="1"/>
  <c r="G366" i="1"/>
  <c r="H365" i="1"/>
  <c r="N365" i="1" s="1"/>
  <c r="P355" i="1"/>
  <c r="C358" i="1" l="1"/>
  <c r="R355" i="1"/>
  <c r="P356" i="1" s="1"/>
  <c r="B356" i="1" s="1"/>
  <c r="B355" i="1"/>
  <c r="G367" i="1"/>
  <c r="H366" i="1"/>
  <c r="N366" i="1" s="1"/>
  <c r="C359" i="1" l="1"/>
  <c r="G368" i="1"/>
  <c r="H367" i="1"/>
  <c r="N367" i="1" s="1"/>
  <c r="P357" i="1"/>
  <c r="C360" i="1" l="1"/>
  <c r="B357" i="1"/>
  <c r="G369" i="1"/>
  <c r="H368" i="1"/>
  <c r="N368" i="1" s="1"/>
  <c r="P358" i="1"/>
  <c r="B358" i="1" s="1"/>
  <c r="C361" i="1" l="1"/>
  <c r="G370" i="1"/>
  <c r="H369" i="1"/>
  <c r="N369" i="1" s="1"/>
  <c r="P359" i="1"/>
  <c r="B359" i="1" l="1"/>
  <c r="G371" i="1"/>
  <c r="H370" i="1"/>
  <c r="N370" i="1" s="1"/>
  <c r="P360" i="1"/>
  <c r="B360" i="1" s="1"/>
  <c r="G372" i="1" l="1"/>
  <c r="H371" i="1"/>
  <c r="N371" i="1" s="1"/>
  <c r="T361" i="1"/>
  <c r="C362" i="1" s="1"/>
  <c r="P361" i="1"/>
  <c r="R361" i="1" l="1"/>
  <c r="B361" i="1"/>
  <c r="C363" i="1"/>
  <c r="T377" i="1"/>
  <c r="T378" i="1"/>
  <c r="G373" i="1"/>
  <c r="H372" i="1"/>
  <c r="N372" i="1" s="1"/>
  <c r="C364" i="1" l="1"/>
  <c r="T409" i="1"/>
  <c r="P362" i="1"/>
  <c r="G374" i="1"/>
  <c r="H373" i="1"/>
  <c r="N373" i="1" s="1"/>
  <c r="P363" i="1"/>
  <c r="B363" i="1" s="1"/>
  <c r="C365" i="1" l="1"/>
  <c r="B362" i="1"/>
  <c r="T408" i="1"/>
  <c r="T468" i="1"/>
  <c r="G375" i="1"/>
  <c r="H374" i="1"/>
  <c r="N374" i="1" s="1"/>
  <c r="P364" i="1"/>
  <c r="B364" i="1" s="1"/>
  <c r="C366" i="1" l="1"/>
  <c r="T439" i="1"/>
  <c r="T499" i="1"/>
  <c r="G376" i="1"/>
  <c r="H375" i="1"/>
  <c r="N375" i="1" s="1"/>
  <c r="P365" i="1"/>
  <c r="B365" i="1" l="1"/>
  <c r="C367" i="1"/>
  <c r="T467" i="1"/>
  <c r="T531" i="1"/>
  <c r="G377" i="1"/>
  <c r="H376" i="1"/>
  <c r="N376" i="1" s="1"/>
  <c r="P366" i="1"/>
  <c r="R366" i="1" s="1"/>
  <c r="B366" i="1" l="1"/>
  <c r="C368" i="1"/>
  <c r="T498" i="1"/>
  <c r="G378" i="1"/>
  <c r="H377" i="1"/>
  <c r="N377" i="1" s="1"/>
  <c r="P367" i="1"/>
  <c r="B367" i="1" s="1"/>
  <c r="C369" i="1" l="1"/>
  <c r="T530" i="1"/>
  <c r="G379" i="1"/>
  <c r="H378" i="1"/>
  <c r="N378" i="1" s="1"/>
  <c r="P368" i="1"/>
  <c r="B368" i="1" s="1"/>
  <c r="C370" i="1" l="1"/>
  <c r="G380" i="1"/>
  <c r="H379" i="1"/>
  <c r="N379" i="1" s="1"/>
  <c r="P369" i="1"/>
  <c r="B369" i="1" l="1"/>
  <c r="C371" i="1"/>
  <c r="G381" i="1"/>
  <c r="H380" i="1"/>
  <c r="N380" i="1" s="1"/>
  <c r="P370" i="1"/>
  <c r="B370" i="1" s="1"/>
  <c r="C372" i="1" l="1"/>
  <c r="G382" i="1"/>
  <c r="H381" i="1"/>
  <c r="N381" i="1" s="1"/>
  <c r="P371" i="1"/>
  <c r="R371" i="1" l="1"/>
  <c r="P372" i="1" s="1"/>
  <c r="B372" i="1" s="1"/>
  <c r="B371" i="1"/>
  <c r="C373" i="1"/>
  <c r="G383" i="1"/>
  <c r="H382" i="1"/>
  <c r="N382" i="1" s="1"/>
  <c r="C374" i="1" l="1"/>
  <c r="G384" i="1"/>
  <c r="H383" i="1"/>
  <c r="N383" i="1" s="1"/>
  <c r="P373" i="1"/>
  <c r="B373" i="1" l="1"/>
  <c r="C375" i="1"/>
  <c r="G385" i="1"/>
  <c r="H384" i="1"/>
  <c r="N384" i="1" s="1"/>
  <c r="P374" i="1"/>
  <c r="B374" i="1" s="1"/>
  <c r="C376" i="1" l="1"/>
  <c r="G386" i="1"/>
  <c r="H385" i="1"/>
  <c r="N385" i="1" s="1"/>
  <c r="P375" i="1"/>
  <c r="B375" i="1" s="1"/>
  <c r="C377" i="1" l="1"/>
  <c r="G387" i="1"/>
  <c r="H386" i="1"/>
  <c r="N386" i="1" s="1"/>
  <c r="P376" i="1"/>
  <c r="B376" i="1" l="1"/>
  <c r="C378" i="1"/>
  <c r="G388" i="1"/>
  <c r="H387" i="1"/>
  <c r="N387" i="1" s="1"/>
  <c r="P377" i="1"/>
  <c r="R377" i="1" s="1"/>
  <c r="B377" i="1" l="1"/>
  <c r="C379" i="1"/>
  <c r="G389" i="1"/>
  <c r="H388" i="1"/>
  <c r="N388" i="1" s="1"/>
  <c r="P378" i="1"/>
  <c r="B378" i="1" s="1"/>
  <c r="C380" i="1" l="1"/>
  <c r="R378" i="1"/>
  <c r="P379" i="1" s="1"/>
  <c r="B379" i="1" s="1"/>
  <c r="G390" i="1"/>
  <c r="H389" i="1"/>
  <c r="N389" i="1" s="1"/>
  <c r="C381" i="1" l="1"/>
  <c r="H390" i="1"/>
  <c r="N390" i="1" s="1"/>
  <c r="G391" i="1"/>
  <c r="P380" i="1"/>
  <c r="B380" i="1" l="1"/>
  <c r="C382" i="1"/>
  <c r="G392" i="1"/>
  <c r="H391" i="1"/>
  <c r="N391" i="1" s="1"/>
  <c r="P381" i="1"/>
  <c r="B381" i="1" s="1"/>
  <c r="C383" i="1" l="1"/>
  <c r="G393" i="1"/>
  <c r="H392" i="1"/>
  <c r="N392" i="1" s="1"/>
  <c r="P382" i="1"/>
  <c r="B382" i="1" s="1"/>
  <c r="C384" i="1" l="1"/>
  <c r="G394" i="1"/>
  <c r="H393" i="1"/>
  <c r="N393" i="1" s="1"/>
  <c r="P383" i="1"/>
  <c r="B383" i="1" l="1"/>
  <c r="C385" i="1"/>
  <c r="G395" i="1"/>
  <c r="H394" i="1"/>
  <c r="N394" i="1" s="1"/>
  <c r="P384" i="1"/>
  <c r="R384" i="1" s="1"/>
  <c r="B384" i="1" l="1"/>
  <c r="C386" i="1"/>
  <c r="G396" i="1"/>
  <c r="H395" i="1"/>
  <c r="N395" i="1" s="1"/>
  <c r="P385" i="1"/>
  <c r="C387" i="1" l="1"/>
  <c r="B385" i="1"/>
  <c r="G397" i="1"/>
  <c r="H396" i="1"/>
  <c r="N396" i="1" s="1"/>
  <c r="P386" i="1"/>
  <c r="B386" i="1" s="1"/>
  <c r="C388" i="1" l="1"/>
  <c r="G398" i="1"/>
  <c r="H397" i="1"/>
  <c r="N397" i="1" s="1"/>
  <c r="P387" i="1"/>
  <c r="B387" i="1" l="1"/>
  <c r="C389" i="1"/>
  <c r="G399" i="1"/>
  <c r="H398" i="1"/>
  <c r="N398" i="1" s="1"/>
  <c r="P388" i="1"/>
  <c r="B388" i="1" s="1"/>
  <c r="C390" i="1" l="1"/>
  <c r="G400" i="1"/>
  <c r="H399" i="1"/>
  <c r="N399" i="1" s="1"/>
  <c r="P389" i="1"/>
  <c r="B389" i="1" s="1"/>
  <c r="C391" i="1" l="1"/>
  <c r="G401" i="1"/>
  <c r="H400" i="1"/>
  <c r="N400" i="1" s="1"/>
  <c r="P390" i="1"/>
  <c r="R390" i="1" l="1"/>
  <c r="P391" i="1" s="1"/>
  <c r="B391" i="1" s="1"/>
  <c r="B390" i="1"/>
  <c r="C392" i="1"/>
  <c r="G402" i="1"/>
  <c r="H401" i="1"/>
  <c r="N401" i="1" s="1"/>
  <c r="C393" i="1" l="1"/>
  <c r="G403" i="1"/>
  <c r="H402" i="1"/>
  <c r="N402" i="1" s="1"/>
  <c r="P392" i="1"/>
  <c r="B392" i="1" l="1"/>
  <c r="C394" i="1"/>
  <c r="G404" i="1"/>
  <c r="H403" i="1"/>
  <c r="N403" i="1" s="1"/>
  <c r="P393" i="1"/>
  <c r="B393" i="1" s="1"/>
  <c r="C395" i="1" l="1"/>
  <c r="G405" i="1"/>
  <c r="H404" i="1"/>
  <c r="N404" i="1" s="1"/>
  <c r="P394" i="1"/>
  <c r="B394" i="1" l="1"/>
  <c r="C396" i="1"/>
  <c r="G406" i="1"/>
  <c r="H405" i="1"/>
  <c r="N405" i="1" s="1"/>
  <c r="P395" i="1"/>
  <c r="B395" i="1" s="1"/>
  <c r="C397" i="1" l="1"/>
  <c r="G407" i="1"/>
  <c r="H406" i="1"/>
  <c r="N406" i="1" s="1"/>
  <c r="P396" i="1"/>
  <c r="B396" i="1" s="1"/>
  <c r="C398" i="1" l="1"/>
  <c r="G408" i="1"/>
  <c r="H407" i="1"/>
  <c r="N407" i="1" s="1"/>
  <c r="P397" i="1"/>
  <c r="B397" i="1" l="1"/>
  <c r="C399" i="1"/>
  <c r="G409" i="1"/>
  <c r="H408" i="1"/>
  <c r="N408" i="1" s="1"/>
  <c r="P398" i="1"/>
  <c r="B398" i="1" s="1"/>
  <c r="C400" i="1" l="1"/>
  <c r="G410" i="1"/>
  <c r="H409" i="1"/>
  <c r="N409" i="1" s="1"/>
  <c r="P399" i="1"/>
  <c r="B399" i="1" l="1"/>
  <c r="C401" i="1"/>
  <c r="G411" i="1"/>
  <c r="H410" i="1"/>
  <c r="N410" i="1" s="1"/>
  <c r="P400" i="1"/>
  <c r="B400" i="1" s="1"/>
  <c r="C402" i="1" l="1"/>
  <c r="G412" i="1"/>
  <c r="H411" i="1"/>
  <c r="N411" i="1" s="1"/>
  <c r="P401" i="1"/>
  <c r="C403" i="1" l="1"/>
  <c r="B401" i="1"/>
  <c r="G413" i="1"/>
  <c r="H412" i="1"/>
  <c r="N412" i="1" s="1"/>
  <c r="P402" i="1"/>
  <c r="B402" i="1" s="1"/>
  <c r="C404" i="1" l="1"/>
  <c r="G414" i="1"/>
  <c r="H413" i="1"/>
  <c r="N413" i="1" s="1"/>
  <c r="P403" i="1"/>
  <c r="B403" i="1" s="1"/>
  <c r="C405" i="1" l="1"/>
  <c r="G415" i="1"/>
  <c r="H414" i="1"/>
  <c r="N414" i="1" s="1"/>
  <c r="P404" i="1"/>
  <c r="B404" i="1" l="1"/>
  <c r="C406" i="1"/>
  <c r="G416" i="1"/>
  <c r="H415" i="1"/>
  <c r="N415" i="1" s="1"/>
  <c r="P405" i="1"/>
  <c r="B405" i="1" s="1"/>
  <c r="C407" i="1" l="1"/>
  <c r="G417" i="1"/>
  <c r="H416" i="1"/>
  <c r="N416" i="1" s="1"/>
  <c r="P406" i="1"/>
  <c r="B406" i="1" l="1"/>
  <c r="C408" i="1"/>
  <c r="G418" i="1"/>
  <c r="H417" i="1"/>
  <c r="N417" i="1" s="1"/>
  <c r="P407" i="1"/>
  <c r="B407" i="1" s="1"/>
  <c r="C409" i="1" l="1"/>
  <c r="G419" i="1"/>
  <c r="H418" i="1"/>
  <c r="N418" i="1" s="1"/>
  <c r="P408" i="1"/>
  <c r="R408" i="1" l="1"/>
  <c r="P409" i="1" s="1"/>
  <c r="R409" i="1" s="1"/>
  <c r="B408" i="1"/>
  <c r="C410" i="1"/>
  <c r="G420" i="1"/>
  <c r="H419" i="1"/>
  <c r="N419" i="1" s="1"/>
  <c r="B409" i="1" l="1"/>
  <c r="C411" i="1"/>
  <c r="H420" i="1"/>
  <c r="N420" i="1" s="1"/>
  <c r="G421" i="1"/>
  <c r="P410" i="1"/>
  <c r="B410" i="1" s="1"/>
  <c r="C412" i="1" l="1"/>
  <c r="G422" i="1"/>
  <c r="H421" i="1"/>
  <c r="N421" i="1" s="1"/>
  <c r="P411" i="1"/>
  <c r="B411" i="1" l="1"/>
  <c r="C413" i="1"/>
  <c r="G423" i="1"/>
  <c r="H422" i="1"/>
  <c r="N422" i="1" s="1"/>
  <c r="P412" i="1"/>
  <c r="B412" i="1" s="1"/>
  <c r="C414" i="1" l="1"/>
  <c r="G424" i="1"/>
  <c r="H423" i="1"/>
  <c r="N423" i="1" s="1"/>
  <c r="P413" i="1"/>
  <c r="B413" i="1" l="1"/>
  <c r="C415" i="1"/>
  <c r="G425" i="1"/>
  <c r="H424" i="1"/>
  <c r="N424" i="1" s="1"/>
  <c r="P414" i="1"/>
  <c r="R414" i="1" s="1"/>
  <c r="C416" i="1" l="1"/>
  <c r="B414" i="1"/>
  <c r="G426" i="1"/>
  <c r="H425" i="1"/>
  <c r="N425" i="1" s="1"/>
  <c r="P415" i="1"/>
  <c r="B415" i="1" l="1"/>
  <c r="C417" i="1"/>
  <c r="G427" i="1"/>
  <c r="H426" i="1"/>
  <c r="N426" i="1" s="1"/>
  <c r="P416" i="1"/>
  <c r="B416" i="1" s="1"/>
  <c r="C418" i="1" l="1"/>
  <c r="G428" i="1"/>
  <c r="H427" i="1"/>
  <c r="N427" i="1" s="1"/>
  <c r="P417" i="1"/>
  <c r="B417" i="1" s="1"/>
  <c r="C419" i="1" l="1"/>
  <c r="G429" i="1"/>
  <c r="H428" i="1"/>
  <c r="N428" i="1" s="1"/>
  <c r="P418" i="1"/>
  <c r="B418" i="1" l="1"/>
  <c r="C420" i="1"/>
  <c r="G430" i="1"/>
  <c r="H429" i="1"/>
  <c r="N429" i="1" s="1"/>
  <c r="P419" i="1"/>
  <c r="B419" i="1" s="1"/>
  <c r="C421" i="1" l="1"/>
  <c r="G431" i="1"/>
  <c r="H430" i="1"/>
  <c r="N430" i="1" s="1"/>
  <c r="P420" i="1"/>
  <c r="R420" i="1" l="1"/>
  <c r="P421" i="1" s="1"/>
  <c r="B421" i="1" s="1"/>
  <c r="B420" i="1"/>
  <c r="C422" i="1"/>
  <c r="G432" i="1"/>
  <c r="H431" i="1"/>
  <c r="N431" i="1" s="1"/>
  <c r="C423" i="1" l="1"/>
  <c r="G433" i="1"/>
  <c r="H432" i="1"/>
  <c r="N432" i="1" s="1"/>
  <c r="P422" i="1"/>
  <c r="B422" i="1" l="1"/>
  <c r="C424" i="1"/>
  <c r="G434" i="1"/>
  <c r="H433" i="1"/>
  <c r="N433" i="1" s="1"/>
  <c r="P423" i="1"/>
  <c r="B423" i="1" s="1"/>
  <c r="C425" i="1" l="1"/>
  <c r="G435" i="1"/>
  <c r="H434" i="1"/>
  <c r="N434" i="1" s="1"/>
  <c r="P424" i="1"/>
  <c r="B424" i="1" s="1"/>
  <c r="C426" i="1" l="1"/>
  <c r="G436" i="1"/>
  <c r="H435" i="1"/>
  <c r="N435" i="1" s="1"/>
  <c r="P425" i="1"/>
  <c r="B425" i="1" l="1"/>
  <c r="C427" i="1"/>
  <c r="G437" i="1"/>
  <c r="H436" i="1"/>
  <c r="N436" i="1" s="1"/>
  <c r="P426" i="1"/>
  <c r="B426" i="1" s="1"/>
  <c r="C428" i="1" l="1"/>
  <c r="G438" i="1"/>
  <c r="H437" i="1"/>
  <c r="N437" i="1" s="1"/>
  <c r="P427" i="1"/>
  <c r="B427" i="1" l="1"/>
  <c r="C429" i="1"/>
  <c r="G439" i="1"/>
  <c r="H438" i="1"/>
  <c r="N438" i="1" s="1"/>
  <c r="P428" i="1"/>
  <c r="B428" i="1" s="1"/>
  <c r="C430" i="1" l="1"/>
  <c r="G440" i="1"/>
  <c r="H439" i="1"/>
  <c r="N439" i="1" s="1"/>
  <c r="P429" i="1"/>
  <c r="B429" i="1" l="1"/>
  <c r="C431" i="1"/>
  <c r="G441" i="1"/>
  <c r="H440" i="1"/>
  <c r="N440" i="1" s="1"/>
  <c r="P430" i="1"/>
  <c r="B430" i="1" s="1"/>
  <c r="C432" i="1" l="1"/>
  <c r="G442" i="1"/>
  <c r="H441" i="1"/>
  <c r="N441" i="1" s="1"/>
  <c r="P431" i="1"/>
  <c r="B431" i="1" s="1"/>
  <c r="C433" i="1" l="1"/>
  <c r="G443" i="1"/>
  <c r="H442" i="1"/>
  <c r="N442" i="1" s="1"/>
  <c r="P432" i="1"/>
  <c r="B432" i="1" s="1"/>
  <c r="C434" i="1" l="1"/>
  <c r="G444" i="1"/>
  <c r="H443" i="1"/>
  <c r="N443" i="1" s="1"/>
  <c r="P433" i="1"/>
  <c r="B433" i="1" s="1"/>
  <c r="C435" i="1" l="1"/>
  <c r="G445" i="1"/>
  <c r="H444" i="1"/>
  <c r="N444" i="1" s="1"/>
  <c r="P434" i="1"/>
  <c r="B434" i="1" l="1"/>
  <c r="C436" i="1"/>
  <c r="G446" i="1"/>
  <c r="H445" i="1"/>
  <c r="N445" i="1" s="1"/>
  <c r="P435" i="1"/>
  <c r="B435" i="1" s="1"/>
  <c r="C437" i="1" l="1"/>
  <c r="G447" i="1"/>
  <c r="H446" i="1"/>
  <c r="N446" i="1" s="1"/>
  <c r="P436" i="1"/>
  <c r="B436" i="1" l="1"/>
  <c r="C438" i="1"/>
  <c r="G448" i="1"/>
  <c r="H447" i="1"/>
  <c r="N447" i="1" s="1"/>
  <c r="P437" i="1"/>
  <c r="B437" i="1" s="1"/>
  <c r="C439" i="1" l="1"/>
  <c r="G449" i="1"/>
  <c r="H448" i="1"/>
  <c r="N448" i="1" s="1"/>
  <c r="P438" i="1"/>
  <c r="B438" i="1" s="1"/>
  <c r="C440" i="1" l="1"/>
  <c r="G450" i="1"/>
  <c r="H449" i="1"/>
  <c r="N449" i="1" s="1"/>
  <c r="P439" i="1"/>
  <c r="R439" i="1" l="1"/>
  <c r="P440" i="1" s="1"/>
  <c r="R440" i="1" s="1"/>
  <c r="B439" i="1"/>
  <c r="T440" i="1"/>
  <c r="C441" i="1" s="1"/>
  <c r="G451" i="1"/>
  <c r="H450" i="1"/>
  <c r="N450" i="1" s="1"/>
  <c r="C442" i="1" l="1"/>
  <c r="B440" i="1"/>
  <c r="G452" i="1"/>
  <c r="H451" i="1"/>
  <c r="N451" i="1" s="1"/>
  <c r="P441" i="1"/>
  <c r="B441" i="1" l="1"/>
  <c r="C443" i="1"/>
  <c r="G453" i="1"/>
  <c r="H452" i="1"/>
  <c r="N452" i="1" s="1"/>
  <c r="P442" i="1"/>
  <c r="B442" i="1" s="1"/>
  <c r="C444" i="1" l="1"/>
  <c r="H453" i="1"/>
  <c r="N453" i="1" s="1"/>
  <c r="G454" i="1"/>
  <c r="P443" i="1"/>
  <c r="B443" i="1" l="1"/>
  <c r="C445" i="1"/>
  <c r="G455" i="1"/>
  <c r="H454" i="1"/>
  <c r="N454" i="1" s="1"/>
  <c r="P444" i="1"/>
  <c r="B444" i="1" s="1"/>
  <c r="C446" i="1" l="1"/>
  <c r="G456" i="1"/>
  <c r="H455" i="1"/>
  <c r="N455" i="1" s="1"/>
  <c r="P445" i="1"/>
  <c r="B445" i="1" s="1"/>
  <c r="C447" i="1" l="1"/>
  <c r="G457" i="1"/>
  <c r="H456" i="1"/>
  <c r="N456" i="1" s="1"/>
  <c r="P446" i="1"/>
  <c r="B446" i="1" l="1"/>
  <c r="C448" i="1"/>
  <c r="G458" i="1"/>
  <c r="H457" i="1"/>
  <c r="N457" i="1" s="1"/>
  <c r="P447" i="1"/>
  <c r="R447" i="1" s="1"/>
  <c r="B447" i="1" l="1"/>
  <c r="C449" i="1"/>
  <c r="G459" i="1"/>
  <c r="H458" i="1"/>
  <c r="N458" i="1" s="1"/>
  <c r="P448" i="1"/>
  <c r="C450" i="1" l="1"/>
  <c r="B448" i="1"/>
  <c r="G460" i="1"/>
  <c r="H459" i="1"/>
  <c r="N459" i="1" s="1"/>
  <c r="P449" i="1"/>
  <c r="B449" i="1" s="1"/>
  <c r="C451" i="1" l="1"/>
  <c r="G461" i="1"/>
  <c r="H460" i="1"/>
  <c r="N460" i="1" s="1"/>
  <c r="P450" i="1"/>
  <c r="B450" i="1" l="1"/>
  <c r="C452" i="1"/>
  <c r="G462" i="1"/>
  <c r="H461" i="1"/>
  <c r="N461" i="1" s="1"/>
  <c r="P451" i="1"/>
  <c r="B451" i="1" s="1"/>
  <c r="C453" i="1" l="1"/>
  <c r="G463" i="1"/>
  <c r="H462" i="1"/>
  <c r="N462" i="1" s="1"/>
  <c r="P452" i="1"/>
  <c r="B452" i="1" s="1"/>
  <c r="C454" i="1" l="1"/>
  <c r="G464" i="1"/>
  <c r="H463" i="1"/>
  <c r="N463" i="1" s="1"/>
  <c r="P453" i="1"/>
  <c r="R453" i="1" l="1"/>
  <c r="P454" i="1" s="1"/>
  <c r="B453" i="1"/>
  <c r="C455" i="1"/>
  <c r="G465" i="1"/>
  <c r="H464" i="1"/>
  <c r="N464" i="1" s="1"/>
  <c r="B454" i="1" l="1"/>
  <c r="C456" i="1"/>
  <c r="G466" i="1"/>
  <c r="H465" i="1"/>
  <c r="N465" i="1" s="1"/>
  <c r="P455" i="1"/>
  <c r="B455" i="1" s="1"/>
  <c r="C457" i="1" l="1"/>
  <c r="G467" i="1"/>
  <c r="H466" i="1"/>
  <c r="N466" i="1" s="1"/>
  <c r="P456" i="1"/>
  <c r="B456" i="1" l="1"/>
  <c r="C458" i="1"/>
  <c r="G468" i="1"/>
  <c r="H467" i="1"/>
  <c r="N467" i="1" s="1"/>
  <c r="P457" i="1"/>
  <c r="B457" i="1" s="1"/>
  <c r="C459" i="1" l="1"/>
  <c r="G469" i="1"/>
  <c r="H468" i="1"/>
  <c r="N468" i="1" s="1"/>
  <c r="P458" i="1"/>
  <c r="B458" i="1" s="1"/>
  <c r="C460" i="1" l="1"/>
  <c r="G470" i="1"/>
  <c r="H469" i="1"/>
  <c r="N469" i="1" s="1"/>
  <c r="P459" i="1"/>
  <c r="B459" i="1" s="1"/>
  <c r="C461" i="1" l="1"/>
  <c r="G471" i="1"/>
  <c r="H470" i="1"/>
  <c r="N470" i="1" s="1"/>
  <c r="P460" i="1"/>
  <c r="B460" i="1" l="1"/>
  <c r="C462" i="1"/>
  <c r="G472" i="1"/>
  <c r="H471" i="1"/>
  <c r="N471" i="1" s="1"/>
  <c r="P461" i="1"/>
  <c r="B461" i="1" s="1"/>
  <c r="C463" i="1" l="1"/>
  <c r="G473" i="1"/>
  <c r="H472" i="1"/>
  <c r="N472" i="1" s="1"/>
  <c r="P462" i="1"/>
  <c r="B462" i="1" l="1"/>
  <c r="C464" i="1"/>
  <c r="G474" i="1"/>
  <c r="H473" i="1"/>
  <c r="N473" i="1" s="1"/>
  <c r="P463" i="1"/>
  <c r="B463" i="1" s="1"/>
  <c r="C465" i="1" l="1"/>
  <c r="G475" i="1"/>
  <c r="H474" i="1"/>
  <c r="N474" i="1" s="1"/>
  <c r="P464" i="1"/>
  <c r="B464" i="1" l="1"/>
  <c r="C466" i="1"/>
  <c r="G476" i="1"/>
  <c r="H475" i="1"/>
  <c r="N475" i="1" s="1"/>
  <c r="P465" i="1"/>
  <c r="B465" i="1" s="1"/>
  <c r="C467" i="1" l="1"/>
  <c r="G477" i="1"/>
  <c r="H476" i="1"/>
  <c r="N476" i="1" s="1"/>
  <c r="P466" i="1"/>
  <c r="B466" i="1" s="1"/>
  <c r="C468" i="1" l="1"/>
  <c r="G478" i="1"/>
  <c r="H477" i="1"/>
  <c r="N477" i="1" s="1"/>
  <c r="P467" i="1"/>
  <c r="R467" i="1" l="1"/>
  <c r="P468" i="1" s="1"/>
  <c r="R468" i="1" s="1"/>
  <c r="B467" i="1"/>
  <c r="C469" i="1"/>
  <c r="G479" i="1"/>
  <c r="H478" i="1"/>
  <c r="N478" i="1" s="1"/>
  <c r="B468" i="1" l="1"/>
  <c r="C470" i="1"/>
  <c r="G480" i="1"/>
  <c r="H479" i="1"/>
  <c r="N479" i="1" s="1"/>
  <c r="P469" i="1"/>
  <c r="B469" i="1" l="1"/>
  <c r="C471" i="1"/>
  <c r="G481" i="1"/>
  <c r="H480" i="1"/>
  <c r="N480" i="1" s="1"/>
  <c r="P470" i="1"/>
  <c r="B470" i="1" s="1"/>
  <c r="C472" i="1" l="1"/>
  <c r="H481" i="1"/>
  <c r="N481" i="1" s="1"/>
  <c r="G482" i="1"/>
  <c r="P471" i="1"/>
  <c r="B471" i="1" l="1"/>
  <c r="C473" i="1"/>
  <c r="G483" i="1"/>
  <c r="H482" i="1"/>
  <c r="N482" i="1" s="1"/>
  <c r="P472" i="1"/>
  <c r="B472" i="1" s="1"/>
  <c r="C474" i="1" l="1"/>
  <c r="G484" i="1"/>
  <c r="H483" i="1"/>
  <c r="N483" i="1" s="1"/>
  <c r="P473" i="1"/>
  <c r="B473" i="1" s="1"/>
  <c r="C475" i="1" l="1"/>
  <c r="G485" i="1"/>
  <c r="H484" i="1"/>
  <c r="N484" i="1" s="1"/>
  <c r="P474" i="1"/>
  <c r="B474" i="1" l="1"/>
  <c r="C476" i="1"/>
  <c r="G486" i="1"/>
  <c r="H485" i="1"/>
  <c r="N485" i="1" s="1"/>
  <c r="P475" i="1"/>
  <c r="R475" i="1" s="1"/>
  <c r="B475" i="1" l="1"/>
  <c r="C477" i="1"/>
  <c r="G487" i="1"/>
  <c r="H486" i="1"/>
  <c r="N486" i="1" s="1"/>
  <c r="P476" i="1"/>
  <c r="B476" i="1" l="1"/>
  <c r="C478" i="1"/>
  <c r="G488" i="1"/>
  <c r="H487" i="1"/>
  <c r="N487" i="1" s="1"/>
  <c r="P477" i="1"/>
  <c r="B477" i="1" s="1"/>
  <c r="C479" i="1" l="1"/>
  <c r="G489" i="1"/>
  <c r="H488" i="1"/>
  <c r="N488" i="1" s="1"/>
  <c r="P478" i="1"/>
  <c r="B478" i="1" s="1"/>
  <c r="C480" i="1" l="1"/>
  <c r="G490" i="1"/>
  <c r="H489" i="1"/>
  <c r="N489" i="1" s="1"/>
  <c r="P479" i="1"/>
  <c r="B479" i="1" s="1"/>
  <c r="C481" i="1" l="1"/>
  <c r="G491" i="1"/>
  <c r="H490" i="1"/>
  <c r="N490" i="1" s="1"/>
  <c r="P480" i="1"/>
  <c r="B480" i="1" s="1"/>
  <c r="C482" i="1" l="1"/>
  <c r="G492" i="1"/>
  <c r="H491" i="1"/>
  <c r="N491" i="1" s="1"/>
  <c r="P481" i="1"/>
  <c r="R481" i="1" l="1"/>
  <c r="P482" i="1" s="1"/>
  <c r="B482" i="1" s="1"/>
  <c r="B481" i="1"/>
  <c r="C483" i="1"/>
  <c r="G493" i="1"/>
  <c r="H492" i="1"/>
  <c r="N492" i="1" s="1"/>
  <c r="C484" i="1" l="1"/>
  <c r="G494" i="1"/>
  <c r="H493" i="1"/>
  <c r="N493" i="1" s="1"/>
  <c r="P483" i="1"/>
  <c r="B483" i="1" l="1"/>
  <c r="C485" i="1"/>
  <c r="G495" i="1"/>
  <c r="H494" i="1"/>
  <c r="N494" i="1" s="1"/>
  <c r="P484" i="1"/>
  <c r="B484" i="1" s="1"/>
  <c r="C486" i="1" l="1"/>
  <c r="G496" i="1"/>
  <c r="H495" i="1"/>
  <c r="N495" i="1" s="1"/>
  <c r="P485" i="1"/>
  <c r="B485" i="1" l="1"/>
  <c r="C487" i="1"/>
  <c r="G497" i="1"/>
  <c r="H496" i="1"/>
  <c r="N496" i="1" s="1"/>
  <c r="P486" i="1"/>
  <c r="B486" i="1" s="1"/>
  <c r="C488" i="1" l="1"/>
  <c r="G498" i="1"/>
  <c r="H497" i="1"/>
  <c r="N497" i="1" s="1"/>
  <c r="P487" i="1"/>
  <c r="B487" i="1" s="1"/>
  <c r="C489" i="1" l="1"/>
  <c r="G499" i="1"/>
  <c r="H498" i="1"/>
  <c r="N498" i="1" s="1"/>
  <c r="P488" i="1"/>
  <c r="B488" i="1" l="1"/>
  <c r="C490" i="1"/>
  <c r="G500" i="1"/>
  <c r="H499" i="1"/>
  <c r="N499" i="1" s="1"/>
  <c r="P489" i="1"/>
  <c r="B489" i="1" s="1"/>
  <c r="C491" i="1" l="1"/>
  <c r="G501" i="1"/>
  <c r="H500" i="1"/>
  <c r="N500" i="1" s="1"/>
  <c r="P490" i="1"/>
  <c r="B490" i="1" l="1"/>
  <c r="C492" i="1"/>
  <c r="G502" i="1"/>
  <c r="H501" i="1"/>
  <c r="N501" i="1" s="1"/>
  <c r="P491" i="1"/>
  <c r="B491" i="1" s="1"/>
  <c r="C493" i="1" l="1"/>
  <c r="G503" i="1"/>
  <c r="H502" i="1"/>
  <c r="N502" i="1" s="1"/>
  <c r="P492" i="1"/>
  <c r="B492" i="1" s="1"/>
  <c r="C494" i="1" l="1"/>
  <c r="G504" i="1"/>
  <c r="H503" i="1"/>
  <c r="N503" i="1" s="1"/>
  <c r="P493" i="1"/>
  <c r="B493" i="1" s="1"/>
  <c r="C495" i="1" l="1"/>
  <c r="G505" i="1"/>
  <c r="H504" i="1"/>
  <c r="N504" i="1" s="1"/>
  <c r="P494" i="1"/>
  <c r="B494" i="1" s="1"/>
  <c r="C496" i="1" l="1"/>
  <c r="G506" i="1"/>
  <c r="H505" i="1"/>
  <c r="N505" i="1" s="1"/>
  <c r="P495" i="1"/>
  <c r="B495" i="1" l="1"/>
  <c r="C497" i="1"/>
  <c r="G507" i="1"/>
  <c r="H506" i="1"/>
  <c r="N506" i="1" s="1"/>
  <c r="P496" i="1"/>
  <c r="B496" i="1" s="1"/>
  <c r="C498" i="1" l="1"/>
  <c r="G508" i="1"/>
  <c r="H507" i="1"/>
  <c r="N507" i="1" s="1"/>
  <c r="P497" i="1"/>
  <c r="B497" i="1" l="1"/>
  <c r="C499" i="1"/>
  <c r="G509" i="1"/>
  <c r="H508" i="1"/>
  <c r="N508" i="1" s="1"/>
  <c r="P498" i="1"/>
  <c r="R498" i="1" s="1"/>
  <c r="B498" i="1" l="1"/>
  <c r="C500" i="1"/>
  <c r="G510" i="1"/>
  <c r="H509" i="1"/>
  <c r="N509" i="1" s="1"/>
  <c r="P499" i="1"/>
  <c r="R499" i="1" l="1"/>
  <c r="P500" i="1" s="1"/>
  <c r="B500" i="1" s="1"/>
  <c r="B499" i="1"/>
  <c r="C501" i="1"/>
  <c r="G511" i="1"/>
  <c r="H510" i="1"/>
  <c r="N510" i="1" s="1"/>
  <c r="C502" i="1" l="1"/>
  <c r="G512" i="1"/>
  <c r="H511" i="1"/>
  <c r="N511" i="1" s="1"/>
  <c r="P501" i="1"/>
  <c r="B501" i="1" s="1"/>
  <c r="C503" i="1" l="1"/>
  <c r="G513" i="1"/>
  <c r="H512" i="1"/>
  <c r="N512" i="1" s="1"/>
  <c r="P502" i="1"/>
  <c r="B502" i="1" s="1"/>
  <c r="C504" i="1" l="1"/>
  <c r="G514" i="1"/>
  <c r="H513" i="1"/>
  <c r="N513" i="1" s="1"/>
  <c r="P503" i="1"/>
  <c r="B503" i="1" l="1"/>
  <c r="C505" i="1"/>
  <c r="G515" i="1"/>
  <c r="H514" i="1"/>
  <c r="N514" i="1" s="1"/>
  <c r="P504" i="1"/>
  <c r="R504" i="1" s="1"/>
  <c r="B504" i="1" l="1"/>
  <c r="C506" i="1"/>
  <c r="G516" i="1"/>
  <c r="H515" i="1"/>
  <c r="N515" i="1" s="1"/>
  <c r="P505" i="1"/>
  <c r="C507" i="1" l="1"/>
  <c r="B505" i="1"/>
  <c r="G517" i="1"/>
  <c r="H516" i="1"/>
  <c r="N516" i="1" s="1"/>
  <c r="P506" i="1"/>
  <c r="B506" i="1" s="1"/>
  <c r="C508" i="1" l="1"/>
  <c r="G518" i="1"/>
  <c r="H517" i="1"/>
  <c r="N517" i="1" s="1"/>
  <c r="P507" i="1"/>
  <c r="B507" i="1" s="1"/>
  <c r="C509" i="1" l="1"/>
  <c r="G519" i="1"/>
  <c r="H518" i="1"/>
  <c r="N518" i="1" s="1"/>
  <c r="P508" i="1"/>
  <c r="B508" i="1" s="1"/>
  <c r="C510" i="1" l="1"/>
  <c r="G520" i="1"/>
  <c r="H519" i="1"/>
  <c r="N519" i="1" s="1"/>
  <c r="P509" i="1"/>
  <c r="B509" i="1" l="1"/>
  <c r="C511" i="1"/>
  <c r="G521" i="1"/>
  <c r="H520" i="1"/>
  <c r="N520" i="1" s="1"/>
  <c r="P510" i="1"/>
  <c r="R510" i="1" s="1"/>
  <c r="C512" i="1" l="1"/>
  <c r="B510" i="1"/>
  <c r="G522" i="1"/>
  <c r="H521" i="1"/>
  <c r="N521" i="1" s="1"/>
  <c r="P511" i="1"/>
  <c r="B511" i="1" l="1"/>
  <c r="C513" i="1"/>
  <c r="G523" i="1"/>
  <c r="H522" i="1"/>
  <c r="N522" i="1" s="1"/>
  <c r="P512" i="1"/>
  <c r="B512" i="1" s="1"/>
  <c r="C514" i="1" l="1"/>
  <c r="G524" i="1"/>
  <c r="H523" i="1"/>
  <c r="N523" i="1" s="1"/>
  <c r="P513" i="1"/>
  <c r="B513" i="1" l="1"/>
  <c r="C515" i="1"/>
  <c r="G525" i="1"/>
  <c r="H524" i="1"/>
  <c r="N524" i="1" s="1"/>
  <c r="P514" i="1"/>
  <c r="B514" i="1" s="1"/>
  <c r="C516" i="1" l="1"/>
  <c r="G526" i="1"/>
  <c r="H525" i="1"/>
  <c r="N525" i="1" s="1"/>
  <c r="P515" i="1"/>
  <c r="B515" i="1" s="1"/>
  <c r="C517" i="1" l="1"/>
  <c r="G527" i="1"/>
  <c r="H526" i="1"/>
  <c r="N526" i="1" s="1"/>
  <c r="P516" i="1"/>
  <c r="C518" i="1" l="1"/>
  <c r="B516" i="1"/>
  <c r="G528" i="1"/>
  <c r="H527" i="1"/>
  <c r="N527" i="1" s="1"/>
  <c r="P517" i="1"/>
  <c r="B517" i="1" s="1"/>
  <c r="C519" i="1" l="1"/>
  <c r="G529" i="1"/>
  <c r="H528" i="1"/>
  <c r="N528" i="1" s="1"/>
  <c r="P518" i="1"/>
  <c r="B518" i="1" l="1"/>
  <c r="C520" i="1"/>
  <c r="G530" i="1"/>
  <c r="H529" i="1"/>
  <c r="N529" i="1" s="1"/>
  <c r="P519" i="1"/>
  <c r="B519" i="1" s="1"/>
  <c r="C521" i="1" l="1"/>
  <c r="G531" i="1"/>
  <c r="H530" i="1"/>
  <c r="N530" i="1" s="1"/>
  <c r="P520" i="1"/>
  <c r="B520" i="1" l="1"/>
  <c r="C522" i="1"/>
  <c r="G532" i="1"/>
  <c r="H531" i="1"/>
  <c r="N531" i="1" s="1"/>
  <c r="P521" i="1"/>
  <c r="B521" i="1" s="1"/>
  <c r="C523" i="1" l="1"/>
  <c r="G533" i="1"/>
  <c r="H532" i="1"/>
  <c r="N532" i="1" s="1"/>
  <c r="P522" i="1"/>
  <c r="B522" i="1" s="1"/>
  <c r="C524" i="1" l="1"/>
  <c r="G534" i="1"/>
  <c r="H533" i="1"/>
  <c r="N533" i="1" s="1"/>
  <c r="P523" i="1"/>
  <c r="B523" i="1" l="1"/>
  <c r="C525" i="1"/>
  <c r="G535" i="1"/>
  <c r="H534" i="1"/>
  <c r="N534" i="1" s="1"/>
  <c r="P524" i="1"/>
  <c r="B524" i="1" s="1"/>
  <c r="C526" i="1" l="1"/>
  <c r="G536" i="1"/>
  <c r="H535" i="1"/>
  <c r="N535" i="1" s="1"/>
  <c r="P525" i="1"/>
  <c r="B525" i="1" l="1"/>
  <c r="C527" i="1"/>
  <c r="G537" i="1"/>
  <c r="H536" i="1"/>
  <c r="N536" i="1" s="1"/>
  <c r="P526" i="1"/>
  <c r="B526" i="1" s="1"/>
  <c r="C528" i="1" l="1"/>
  <c r="G538" i="1"/>
  <c r="H537" i="1"/>
  <c r="N537" i="1" s="1"/>
  <c r="P527" i="1"/>
  <c r="B527" i="1" l="1"/>
  <c r="C529" i="1"/>
  <c r="G539" i="1"/>
  <c r="H538" i="1"/>
  <c r="N538" i="1" s="1"/>
  <c r="P528" i="1"/>
  <c r="B528" i="1" s="1"/>
  <c r="C530" i="1" l="1"/>
  <c r="G540" i="1"/>
  <c r="H539" i="1"/>
  <c r="N539" i="1" s="1"/>
  <c r="P529" i="1"/>
  <c r="B529" i="1" s="1"/>
  <c r="C531" i="1" l="1"/>
  <c r="G541" i="1"/>
  <c r="H540" i="1"/>
  <c r="N540" i="1" s="1"/>
  <c r="P530" i="1"/>
  <c r="C532" i="1" l="1"/>
  <c r="R530" i="1"/>
  <c r="P531" i="1" s="1"/>
  <c r="R531" i="1" s="1"/>
  <c r="B530" i="1"/>
  <c r="G542" i="1"/>
  <c r="H541" i="1"/>
  <c r="N541" i="1" s="1"/>
  <c r="B531" i="1" l="1"/>
  <c r="C533" i="1"/>
  <c r="H542" i="1"/>
  <c r="N542" i="1" s="1"/>
  <c r="G543" i="1"/>
  <c r="P532" i="1"/>
  <c r="B532" i="1" l="1"/>
  <c r="C534" i="1"/>
  <c r="G544" i="1"/>
  <c r="H543" i="1"/>
  <c r="N543" i="1" s="1"/>
  <c r="P533" i="1"/>
  <c r="B533" i="1" s="1"/>
  <c r="C535" i="1" l="1"/>
  <c r="G545" i="1"/>
  <c r="H544" i="1"/>
  <c r="N544" i="1" s="1"/>
  <c r="P534" i="1"/>
  <c r="B534" i="1" l="1"/>
  <c r="C536" i="1"/>
  <c r="G546" i="1"/>
  <c r="H545" i="1"/>
  <c r="N545" i="1" s="1"/>
  <c r="T536" i="1"/>
  <c r="P535" i="1"/>
  <c r="B535" i="1" s="1"/>
  <c r="C537" i="1" l="1"/>
  <c r="C538" i="1" s="1"/>
  <c r="G547" i="1"/>
  <c r="H546" i="1"/>
  <c r="N546" i="1" s="1"/>
  <c r="P536" i="1"/>
  <c r="R536" i="1" s="1"/>
  <c r="B536" i="1" l="1"/>
  <c r="C539" i="1"/>
  <c r="G548" i="1"/>
  <c r="H547" i="1"/>
  <c r="N547" i="1" s="1"/>
  <c r="P537" i="1"/>
  <c r="C540" i="1" l="1"/>
  <c r="B537" i="1"/>
  <c r="G549" i="1"/>
  <c r="H548" i="1"/>
  <c r="N548" i="1" s="1"/>
  <c r="P538" i="1"/>
  <c r="B538" i="1" s="1"/>
  <c r="C541" i="1" l="1"/>
  <c r="G550" i="1"/>
  <c r="H549" i="1"/>
  <c r="N549" i="1" s="1"/>
  <c r="P539" i="1"/>
  <c r="B539" i="1" l="1"/>
  <c r="C542" i="1"/>
  <c r="G551" i="1"/>
  <c r="H550" i="1"/>
  <c r="N550" i="1" s="1"/>
  <c r="P540" i="1"/>
  <c r="B540" i="1" s="1"/>
  <c r="G552" i="1" l="1"/>
  <c r="H551" i="1"/>
  <c r="N551" i="1" s="1"/>
  <c r="P541" i="1"/>
  <c r="B541" i="1" l="1"/>
  <c r="G553" i="1"/>
  <c r="H552" i="1"/>
  <c r="N552" i="1" s="1"/>
  <c r="T542" i="1"/>
  <c r="C543" i="1" s="1"/>
  <c r="P542" i="1"/>
  <c r="C544" i="1" l="1"/>
  <c r="R542" i="1"/>
  <c r="B542" i="1"/>
  <c r="T559" i="1"/>
  <c r="T560" i="1"/>
  <c r="G554" i="1"/>
  <c r="H553" i="1"/>
  <c r="N553" i="1" s="1"/>
  <c r="C545" i="1" l="1"/>
  <c r="P543" i="1"/>
  <c r="B543" i="1" s="1"/>
  <c r="G555" i="1"/>
  <c r="H554" i="1"/>
  <c r="N554" i="1" s="1"/>
  <c r="P544" i="1"/>
  <c r="B544" i="1" l="1"/>
  <c r="C546" i="1"/>
  <c r="G556" i="1"/>
  <c r="H555" i="1"/>
  <c r="N555" i="1" s="1"/>
  <c r="P545" i="1"/>
  <c r="B545" i="1" s="1"/>
  <c r="C547" i="1" l="1"/>
  <c r="G557" i="1"/>
  <c r="H556" i="1"/>
  <c r="N556" i="1" s="1"/>
  <c r="P546" i="1"/>
  <c r="B546" i="1" l="1"/>
  <c r="C548" i="1"/>
  <c r="G558" i="1"/>
  <c r="H557" i="1"/>
  <c r="N557" i="1" s="1"/>
  <c r="P547" i="1"/>
  <c r="B547" i="1" s="1"/>
  <c r="C549" i="1" l="1"/>
  <c r="G559" i="1"/>
  <c r="H558" i="1"/>
  <c r="N558" i="1" s="1"/>
  <c r="P548" i="1"/>
  <c r="R548" i="1" l="1"/>
  <c r="P549" i="1" s="1"/>
  <c r="B549" i="1" s="1"/>
  <c r="B548" i="1"/>
  <c r="C550" i="1"/>
  <c r="G560" i="1"/>
  <c r="H559" i="1"/>
  <c r="N559" i="1" s="1"/>
  <c r="C551" i="1" l="1"/>
  <c r="G561" i="1"/>
  <c r="H560" i="1"/>
  <c r="N560" i="1" s="1"/>
  <c r="P550" i="1"/>
  <c r="B550" i="1" s="1"/>
  <c r="C552" i="1" l="1"/>
  <c r="G562" i="1"/>
  <c r="H561" i="1"/>
  <c r="N561" i="1" s="1"/>
  <c r="P551" i="1"/>
  <c r="B551" i="1" l="1"/>
  <c r="C553" i="1"/>
  <c r="G563" i="1"/>
  <c r="H562" i="1"/>
  <c r="N562" i="1" s="1"/>
  <c r="P552" i="1"/>
  <c r="B552" i="1" s="1"/>
  <c r="C554" i="1" l="1"/>
  <c r="G564" i="1"/>
  <c r="H563" i="1"/>
  <c r="N563" i="1" s="1"/>
  <c r="P553" i="1"/>
  <c r="R553" i="1" l="1"/>
  <c r="P554" i="1" s="1"/>
  <c r="B554" i="1" s="1"/>
  <c r="B553" i="1"/>
  <c r="C555" i="1"/>
  <c r="G565" i="1"/>
  <c r="H564" i="1"/>
  <c r="N564" i="1" s="1"/>
  <c r="C556" i="1" l="1"/>
  <c r="G566" i="1"/>
  <c r="H565" i="1"/>
  <c r="N565" i="1" s="1"/>
  <c r="P555" i="1"/>
  <c r="B555" i="1" l="1"/>
  <c r="C557" i="1"/>
  <c r="H566" i="1"/>
  <c r="N566" i="1" s="1"/>
  <c r="G567" i="1"/>
  <c r="P556" i="1"/>
  <c r="B556" i="1" s="1"/>
  <c r="C558" i="1" l="1"/>
  <c r="G568" i="1"/>
  <c r="H567" i="1"/>
  <c r="N567" i="1" s="1"/>
  <c r="P557" i="1"/>
  <c r="B557" i="1" s="1"/>
  <c r="C559" i="1" l="1"/>
  <c r="H568" i="1"/>
  <c r="N568" i="1" s="1"/>
  <c r="G569" i="1"/>
  <c r="P558" i="1"/>
  <c r="B558" i="1" l="1"/>
  <c r="C560" i="1"/>
  <c r="G570" i="1"/>
  <c r="H569" i="1"/>
  <c r="N569" i="1" s="1"/>
  <c r="P559" i="1"/>
  <c r="R559" i="1" s="1"/>
  <c r="B559" i="1" l="1"/>
  <c r="C561" i="1"/>
  <c r="G571" i="1"/>
  <c r="H570" i="1"/>
  <c r="N570" i="1" s="1"/>
  <c r="P560" i="1"/>
  <c r="R560" i="1" l="1"/>
  <c r="P561" i="1" s="1"/>
  <c r="B561" i="1" s="1"/>
  <c r="B560" i="1"/>
  <c r="C562" i="1"/>
  <c r="G572" i="1"/>
  <c r="H571" i="1"/>
  <c r="N571" i="1" s="1"/>
  <c r="C563" i="1" l="1"/>
  <c r="H572" i="1"/>
  <c r="N572" i="1" s="1"/>
  <c r="G573" i="1"/>
  <c r="P562" i="1"/>
  <c r="B562" i="1" l="1"/>
  <c r="C564" i="1"/>
  <c r="H573" i="1"/>
  <c r="N573" i="1" s="1"/>
  <c r="G574" i="1"/>
  <c r="P563" i="1"/>
  <c r="B563" i="1" s="1"/>
  <c r="C565" i="1" l="1"/>
  <c r="G575" i="1"/>
  <c r="H574" i="1"/>
  <c r="N574" i="1" s="1"/>
  <c r="P564" i="1"/>
  <c r="B564" i="1" s="1"/>
  <c r="C566" i="1" l="1"/>
  <c r="H575" i="1"/>
  <c r="N575" i="1" s="1"/>
  <c r="G576" i="1"/>
  <c r="T566" i="1"/>
  <c r="P565" i="1"/>
  <c r="C567" i="1" l="1"/>
  <c r="B565" i="1"/>
  <c r="G577" i="1"/>
  <c r="H576" i="1"/>
  <c r="N576" i="1" s="1"/>
  <c r="P566" i="1"/>
  <c r="R566" i="1" s="1"/>
  <c r="C568" i="1" l="1"/>
  <c r="B566" i="1"/>
  <c r="G578" i="1"/>
  <c r="H577" i="1"/>
  <c r="N577" i="1" s="1"/>
  <c r="P567" i="1"/>
  <c r="B567" i="1" l="1"/>
  <c r="C569" i="1"/>
  <c r="G579" i="1"/>
  <c r="H578" i="1"/>
  <c r="N578" i="1" s="1"/>
  <c r="P568" i="1"/>
  <c r="B568" i="1" s="1"/>
  <c r="C570" i="1" l="1"/>
  <c r="H579" i="1"/>
  <c r="N579" i="1" s="1"/>
  <c r="G580" i="1"/>
  <c r="P569" i="1"/>
  <c r="B569" i="1" l="1"/>
  <c r="C571" i="1"/>
  <c r="G581" i="1"/>
  <c r="H580" i="1"/>
  <c r="N580" i="1" s="1"/>
  <c r="P570" i="1"/>
  <c r="B570" i="1" s="1"/>
  <c r="C572" i="1" l="1"/>
  <c r="G582" i="1"/>
  <c r="H581" i="1"/>
  <c r="N581" i="1" s="1"/>
  <c r="P571" i="1"/>
  <c r="B571" i="1" s="1"/>
  <c r="G583" i="1" l="1"/>
  <c r="H582" i="1"/>
  <c r="N582" i="1" s="1"/>
  <c r="T572" i="1"/>
  <c r="C573" i="1" s="1"/>
  <c r="P572" i="1"/>
  <c r="R572" i="1" l="1"/>
  <c r="P573" i="1" s="1"/>
  <c r="B573" i="1" s="1"/>
  <c r="C574" i="1"/>
  <c r="B572" i="1"/>
  <c r="T589" i="1"/>
  <c r="T590" i="1"/>
  <c r="G584" i="1"/>
  <c r="H583" i="1"/>
  <c r="N583" i="1" s="1"/>
  <c r="C575" i="1" l="1"/>
  <c r="G585" i="1"/>
  <c r="H584" i="1"/>
  <c r="N584" i="1" s="1"/>
  <c r="P574" i="1"/>
  <c r="B574" i="1" l="1"/>
  <c r="C576" i="1"/>
  <c r="G586" i="1"/>
  <c r="H585" i="1"/>
  <c r="N585" i="1" s="1"/>
  <c r="P575" i="1"/>
  <c r="B575" i="1" s="1"/>
  <c r="C577" i="1" l="1"/>
  <c r="G587" i="1"/>
  <c r="H586" i="1"/>
  <c r="N586" i="1" s="1"/>
  <c r="P576" i="1"/>
  <c r="B576" i="1" l="1"/>
  <c r="C578" i="1"/>
  <c r="H587" i="1"/>
  <c r="N587" i="1" s="1"/>
  <c r="G588" i="1"/>
  <c r="P577" i="1"/>
  <c r="B577" i="1" s="1"/>
  <c r="C579" i="1" l="1"/>
  <c r="G589" i="1"/>
  <c r="H588" i="1"/>
  <c r="N588" i="1" s="1"/>
  <c r="P578" i="1"/>
  <c r="B578" i="1" s="1"/>
  <c r="C580" i="1" l="1"/>
  <c r="G590" i="1"/>
  <c r="H589" i="1"/>
  <c r="N589" i="1" s="1"/>
  <c r="P579" i="1"/>
  <c r="B579" i="1" l="1"/>
  <c r="C581" i="1"/>
  <c r="G591" i="1"/>
  <c r="H590" i="1"/>
  <c r="N590" i="1" s="1"/>
  <c r="P580" i="1"/>
  <c r="B580" i="1" s="1"/>
  <c r="C582" i="1" l="1"/>
  <c r="G592" i="1"/>
  <c r="H591" i="1"/>
  <c r="N591" i="1" s="1"/>
  <c r="P581" i="1"/>
  <c r="B581" i="1" l="1"/>
  <c r="C583" i="1"/>
  <c r="G593" i="1"/>
  <c r="H592" i="1"/>
  <c r="N592" i="1" s="1"/>
  <c r="P582" i="1"/>
  <c r="B582" i="1" s="1"/>
  <c r="C584" i="1" l="1"/>
  <c r="G594" i="1"/>
  <c r="H593" i="1"/>
  <c r="N593" i="1" s="1"/>
  <c r="P583" i="1"/>
  <c r="B583" i="1" l="1"/>
  <c r="C585" i="1"/>
  <c r="G595" i="1"/>
  <c r="H594" i="1"/>
  <c r="N594" i="1" s="1"/>
  <c r="P584" i="1"/>
  <c r="B584" i="1" s="1"/>
  <c r="C586" i="1" l="1"/>
  <c r="G596" i="1"/>
  <c r="H595" i="1"/>
  <c r="N595" i="1" s="1"/>
  <c r="P585" i="1"/>
  <c r="B585" i="1" s="1"/>
  <c r="C587" i="1" l="1"/>
  <c r="G597" i="1"/>
  <c r="H596" i="1"/>
  <c r="N596" i="1" s="1"/>
  <c r="P586" i="1"/>
  <c r="B586" i="1" l="1"/>
  <c r="C588" i="1"/>
  <c r="G598" i="1"/>
  <c r="H597" i="1"/>
  <c r="N597" i="1" s="1"/>
  <c r="P587" i="1"/>
  <c r="B587" i="1" s="1"/>
  <c r="C589" i="1" l="1"/>
  <c r="G599" i="1"/>
  <c r="H598" i="1"/>
  <c r="N598" i="1" s="1"/>
  <c r="P588" i="1"/>
  <c r="B588" i="1" l="1"/>
  <c r="C590" i="1"/>
  <c r="H599" i="1"/>
  <c r="N599" i="1" s="1"/>
  <c r="G600" i="1"/>
  <c r="P589" i="1"/>
  <c r="R589" i="1" s="1"/>
  <c r="B589" i="1" l="1"/>
  <c r="C591" i="1"/>
  <c r="G601" i="1"/>
  <c r="H600" i="1"/>
  <c r="N600" i="1" s="1"/>
  <c r="P590" i="1"/>
  <c r="R590" i="1" l="1"/>
  <c r="P591" i="1" s="1"/>
  <c r="B591" i="1" s="1"/>
  <c r="C592" i="1"/>
  <c r="B590" i="1"/>
  <c r="H601" i="1"/>
  <c r="N601" i="1" s="1"/>
  <c r="G602" i="1"/>
  <c r="C593" i="1" l="1"/>
  <c r="G603" i="1"/>
  <c r="H602" i="1"/>
  <c r="N602" i="1" s="1"/>
  <c r="P592" i="1"/>
  <c r="B592" i="1" s="1"/>
  <c r="C594" i="1" l="1"/>
  <c r="G604" i="1"/>
  <c r="H603" i="1"/>
  <c r="N603" i="1" s="1"/>
  <c r="P593" i="1"/>
  <c r="B593" i="1" l="1"/>
  <c r="C595" i="1"/>
  <c r="H604" i="1"/>
  <c r="N604" i="1" s="1"/>
  <c r="G605" i="1"/>
  <c r="T595" i="1"/>
  <c r="P594" i="1"/>
  <c r="B594" i="1" s="1"/>
  <c r="C596" i="1" l="1"/>
  <c r="C597" i="1" s="1"/>
  <c r="G606" i="1"/>
  <c r="H605" i="1"/>
  <c r="N605" i="1" s="1"/>
  <c r="P595" i="1"/>
  <c r="B595" i="1" s="1"/>
  <c r="C598" i="1" l="1"/>
  <c r="R595" i="1"/>
  <c r="P596" i="1" s="1"/>
  <c r="B596" i="1" s="1"/>
  <c r="G607" i="1"/>
  <c r="H606" i="1"/>
  <c r="N606" i="1" s="1"/>
  <c r="C599" i="1" l="1"/>
  <c r="G608" i="1"/>
  <c r="H607" i="1"/>
  <c r="N607" i="1" s="1"/>
  <c r="P597" i="1"/>
  <c r="B597" i="1" l="1"/>
  <c r="C600" i="1"/>
  <c r="H608" i="1"/>
  <c r="N608" i="1" s="1"/>
  <c r="G609" i="1"/>
  <c r="P598" i="1"/>
  <c r="B598" i="1" s="1"/>
  <c r="C601" i="1" l="1"/>
  <c r="G610" i="1"/>
  <c r="H609" i="1"/>
  <c r="N609" i="1" s="1"/>
  <c r="P599" i="1"/>
  <c r="B599" i="1" s="1"/>
  <c r="G611" i="1" l="1"/>
  <c r="H610" i="1"/>
  <c r="N610" i="1" s="1"/>
  <c r="P600" i="1"/>
  <c r="B600" i="1" l="1"/>
  <c r="H611" i="1"/>
  <c r="N611" i="1" s="1"/>
  <c r="G612" i="1"/>
  <c r="T601" i="1"/>
  <c r="C602" i="1" s="1"/>
  <c r="P601" i="1"/>
  <c r="C603" i="1" l="1"/>
  <c r="R601" i="1"/>
  <c r="B601" i="1"/>
  <c r="T621" i="1"/>
  <c r="T622" i="1"/>
  <c r="G613" i="1"/>
  <c r="H612" i="1"/>
  <c r="N612" i="1" s="1"/>
  <c r="C604" i="1" l="1"/>
  <c r="G614" i="1"/>
  <c r="H613" i="1"/>
  <c r="N613" i="1" s="1"/>
  <c r="P602" i="1"/>
  <c r="P603" i="1"/>
  <c r="B603" i="1" s="1"/>
  <c r="C605" i="1" l="1"/>
  <c r="B602" i="1"/>
  <c r="G615" i="1"/>
  <c r="H614" i="1"/>
  <c r="N614" i="1" s="1"/>
  <c r="P604" i="1"/>
  <c r="B604" i="1" s="1"/>
  <c r="C606" i="1" l="1"/>
  <c r="G616" i="1"/>
  <c r="H615" i="1"/>
  <c r="N615" i="1" s="1"/>
  <c r="P605" i="1"/>
  <c r="B605" i="1" s="1"/>
  <c r="C607" i="1" l="1"/>
  <c r="G617" i="1"/>
  <c r="H616" i="1"/>
  <c r="N616" i="1" s="1"/>
  <c r="P606" i="1"/>
  <c r="B606" i="1" s="1"/>
  <c r="C608" i="1" l="1"/>
  <c r="H617" i="1"/>
  <c r="N617" i="1" s="1"/>
  <c r="G618" i="1"/>
  <c r="P607" i="1"/>
  <c r="B607" i="1" l="1"/>
  <c r="C609" i="1"/>
  <c r="G619" i="1"/>
  <c r="H618" i="1"/>
  <c r="N618" i="1" s="1"/>
  <c r="P608" i="1"/>
  <c r="B608" i="1" s="1"/>
  <c r="C610" i="1" l="1"/>
  <c r="G620" i="1"/>
  <c r="H619" i="1"/>
  <c r="N619" i="1" s="1"/>
  <c r="P609" i="1"/>
  <c r="B609" i="1" l="1"/>
  <c r="C611" i="1"/>
  <c r="G621" i="1"/>
  <c r="H620" i="1"/>
  <c r="N620" i="1" s="1"/>
  <c r="P610" i="1"/>
  <c r="B610" i="1" s="1"/>
  <c r="C612" i="1" l="1"/>
  <c r="H621" i="1"/>
  <c r="N621" i="1" s="1"/>
  <c r="G622" i="1"/>
  <c r="P611" i="1"/>
  <c r="B611" i="1" l="1"/>
  <c r="C613" i="1"/>
  <c r="G623" i="1"/>
  <c r="H622" i="1"/>
  <c r="N622" i="1" s="1"/>
  <c r="P612" i="1"/>
  <c r="B612" i="1" s="1"/>
  <c r="C614" i="1" l="1"/>
  <c r="H623" i="1"/>
  <c r="N623" i="1" s="1"/>
  <c r="G624" i="1"/>
  <c r="P613" i="1"/>
  <c r="B613" i="1" s="1"/>
  <c r="C615" i="1" l="1"/>
  <c r="G625" i="1"/>
  <c r="H624" i="1"/>
  <c r="N624" i="1" s="1"/>
  <c r="P614" i="1"/>
  <c r="B614" i="1" l="1"/>
  <c r="C616" i="1"/>
  <c r="H625" i="1"/>
  <c r="N625" i="1" s="1"/>
  <c r="G626" i="1"/>
  <c r="P615" i="1"/>
  <c r="B615" i="1" s="1"/>
  <c r="C617" i="1" l="1"/>
  <c r="G627" i="1"/>
  <c r="H626" i="1"/>
  <c r="N626" i="1" s="1"/>
  <c r="P616" i="1"/>
  <c r="B616" i="1" l="1"/>
  <c r="C618" i="1"/>
  <c r="G628" i="1"/>
  <c r="H627" i="1"/>
  <c r="N627" i="1" s="1"/>
  <c r="P617" i="1"/>
  <c r="B617" i="1" s="1"/>
  <c r="C619" i="1" l="1"/>
  <c r="G629" i="1"/>
  <c r="H628" i="1"/>
  <c r="N628" i="1" s="1"/>
  <c r="P618" i="1"/>
  <c r="B618" i="1" l="1"/>
  <c r="C620" i="1"/>
  <c r="G630" i="1"/>
  <c r="H629" i="1"/>
  <c r="N629" i="1" s="1"/>
  <c r="P619" i="1"/>
  <c r="B619" i="1" s="1"/>
  <c r="C621" i="1" l="1"/>
  <c r="G631" i="1"/>
  <c r="H630" i="1"/>
  <c r="N630" i="1" s="1"/>
  <c r="P620" i="1"/>
  <c r="B620" i="1" s="1"/>
  <c r="C622" i="1" l="1"/>
  <c r="G632" i="1"/>
  <c r="H631" i="1"/>
  <c r="N631" i="1" s="1"/>
  <c r="P621" i="1"/>
  <c r="R621" i="1" l="1"/>
  <c r="P622" i="1" s="1"/>
  <c r="R622" i="1" s="1"/>
  <c r="B621" i="1"/>
  <c r="C623" i="1"/>
  <c r="G633" i="1"/>
  <c r="H632" i="1"/>
  <c r="N632" i="1" s="1"/>
  <c r="B622" i="1" l="1"/>
  <c r="C624" i="1"/>
  <c r="H633" i="1"/>
  <c r="N633" i="1" s="1"/>
  <c r="G634" i="1"/>
  <c r="P623" i="1"/>
  <c r="B623" i="1" l="1"/>
  <c r="C625" i="1"/>
  <c r="H634" i="1"/>
  <c r="N634" i="1" s="1"/>
  <c r="G635" i="1"/>
  <c r="P624" i="1"/>
  <c r="B624" i="1" s="1"/>
  <c r="C626" i="1" l="1"/>
  <c r="H635" i="1"/>
  <c r="N635" i="1" s="1"/>
  <c r="G636" i="1"/>
  <c r="P625" i="1"/>
  <c r="C627" i="1" l="1"/>
  <c r="B625" i="1"/>
  <c r="G637" i="1"/>
  <c r="H636" i="1"/>
  <c r="N636" i="1" s="1"/>
  <c r="P626" i="1"/>
  <c r="B626" i="1" s="1"/>
  <c r="C628" i="1" l="1"/>
  <c r="H637" i="1"/>
  <c r="N637" i="1" s="1"/>
  <c r="G638" i="1"/>
  <c r="T628" i="1"/>
  <c r="P627" i="1"/>
  <c r="B627" i="1" s="1"/>
  <c r="C629" i="1" l="1"/>
  <c r="C630" i="1" s="1"/>
  <c r="G639" i="1"/>
  <c r="H638" i="1"/>
  <c r="N638" i="1" s="1"/>
  <c r="P628" i="1"/>
  <c r="B628" i="1" s="1"/>
  <c r="C631" i="1" l="1"/>
  <c r="R628" i="1"/>
  <c r="P629" i="1" s="1"/>
  <c r="B629" i="1" s="1"/>
  <c r="H639" i="1"/>
  <c r="N639" i="1" s="1"/>
  <c r="G640" i="1"/>
  <c r="C632" i="1" l="1"/>
  <c r="G641" i="1"/>
  <c r="H640" i="1"/>
  <c r="N640" i="1" s="1"/>
  <c r="P630" i="1"/>
  <c r="B630" i="1" l="1"/>
  <c r="C633" i="1"/>
  <c r="H641" i="1"/>
  <c r="N641" i="1" s="1"/>
  <c r="G642" i="1"/>
  <c r="P631" i="1"/>
  <c r="B631" i="1" s="1"/>
  <c r="C634" i="1" l="1"/>
  <c r="G643" i="1"/>
  <c r="H642" i="1"/>
  <c r="N642" i="1" s="1"/>
  <c r="P632" i="1"/>
  <c r="B632" i="1" l="1"/>
  <c r="H643" i="1"/>
  <c r="N643" i="1" s="1"/>
  <c r="G644" i="1"/>
  <c r="P633" i="1"/>
  <c r="B633" i="1" s="1"/>
  <c r="G645" i="1" l="1"/>
  <c r="H644" i="1"/>
  <c r="N644" i="1" s="1"/>
  <c r="T634" i="1"/>
  <c r="C635" i="1" s="1"/>
  <c r="P634" i="1"/>
  <c r="C636" i="1" l="1"/>
  <c r="R634" i="1"/>
  <c r="B634" i="1"/>
  <c r="T651" i="1"/>
  <c r="T652" i="1"/>
  <c r="H645" i="1"/>
  <c r="N645" i="1" s="1"/>
  <c r="G646" i="1"/>
  <c r="C637" i="1" l="1"/>
  <c r="P635" i="1"/>
  <c r="G647" i="1"/>
  <c r="H646" i="1"/>
  <c r="N646" i="1" s="1"/>
  <c r="P636" i="1"/>
  <c r="B636" i="1" s="1"/>
  <c r="C638" i="1" l="1"/>
  <c r="B635" i="1"/>
  <c r="H647" i="1"/>
  <c r="N647" i="1" s="1"/>
  <c r="G648" i="1"/>
  <c r="P637" i="1"/>
  <c r="B637" i="1" s="1"/>
  <c r="C639" i="1" l="1"/>
  <c r="G649" i="1"/>
  <c r="H648" i="1"/>
  <c r="N648" i="1" s="1"/>
  <c r="P638" i="1"/>
  <c r="B638" i="1" l="1"/>
  <c r="C640" i="1"/>
  <c r="H649" i="1"/>
  <c r="N649" i="1" s="1"/>
  <c r="G650" i="1"/>
  <c r="P639" i="1"/>
  <c r="B639" i="1" s="1"/>
  <c r="C641" i="1" l="1"/>
  <c r="G651" i="1"/>
  <c r="H650" i="1"/>
  <c r="N650" i="1" s="1"/>
  <c r="P640" i="1"/>
  <c r="B640" i="1" s="1"/>
  <c r="C642" i="1" l="1"/>
  <c r="H651" i="1"/>
  <c r="N651" i="1" s="1"/>
  <c r="G652" i="1"/>
  <c r="P641" i="1"/>
  <c r="B641" i="1" s="1"/>
  <c r="C643" i="1" l="1"/>
  <c r="G653" i="1"/>
  <c r="H652" i="1"/>
  <c r="N652" i="1" s="1"/>
  <c r="P642" i="1"/>
  <c r="C644" i="1" l="1"/>
  <c r="B642" i="1"/>
  <c r="H653" i="1"/>
  <c r="N653" i="1" s="1"/>
  <c r="G654" i="1"/>
  <c r="P643" i="1"/>
  <c r="B643" i="1" s="1"/>
  <c r="C645" i="1" l="1"/>
  <c r="G655" i="1"/>
  <c r="H654" i="1"/>
  <c r="N654" i="1" s="1"/>
  <c r="P644" i="1"/>
  <c r="B644" i="1" l="1"/>
  <c r="C646" i="1"/>
  <c r="G656" i="1"/>
  <c r="H655" i="1"/>
  <c r="N655" i="1" s="1"/>
  <c r="P645" i="1"/>
  <c r="B645" i="1" s="1"/>
  <c r="C647" i="1" l="1"/>
  <c r="G657" i="1"/>
  <c r="H656" i="1"/>
  <c r="N656" i="1" s="1"/>
  <c r="P646" i="1"/>
  <c r="B646" i="1" l="1"/>
  <c r="C648" i="1"/>
  <c r="G658" i="1"/>
  <c r="H657" i="1"/>
  <c r="N657" i="1" s="1"/>
  <c r="P647" i="1"/>
  <c r="B647" i="1" s="1"/>
  <c r="C649" i="1" l="1"/>
  <c r="G659" i="1"/>
  <c r="H658" i="1"/>
  <c r="N658" i="1" s="1"/>
  <c r="P648" i="1"/>
  <c r="B648" i="1" s="1"/>
  <c r="C650" i="1" l="1"/>
  <c r="G660" i="1"/>
  <c r="H659" i="1"/>
  <c r="N659" i="1" s="1"/>
  <c r="P649" i="1"/>
  <c r="B649" i="1" l="1"/>
  <c r="C651" i="1"/>
  <c r="G661" i="1"/>
  <c r="H660" i="1"/>
  <c r="N660" i="1" s="1"/>
  <c r="P650" i="1"/>
  <c r="B650" i="1" s="1"/>
  <c r="C652" i="1" l="1"/>
  <c r="G662" i="1"/>
  <c r="H661" i="1"/>
  <c r="N661" i="1" s="1"/>
  <c r="P651" i="1"/>
  <c r="C653" i="1" l="1"/>
  <c r="R651" i="1"/>
  <c r="P652" i="1" s="1"/>
  <c r="R652" i="1" s="1"/>
  <c r="B651" i="1"/>
  <c r="G663" i="1"/>
  <c r="H662" i="1"/>
  <c r="N662" i="1" s="1"/>
  <c r="B652" i="1" l="1"/>
  <c r="C654" i="1"/>
  <c r="G664" i="1"/>
  <c r="H663" i="1"/>
  <c r="N663" i="1" s="1"/>
  <c r="P653" i="1"/>
  <c r="B653" i="1" l="1"/>
  <c r="C655" i="1"/>
  <c r="G665" i="1"/>
  <c r="H664" i="1"/>
  <c r="N664" i="1" s="1"/>
  <c r="P654" i="1"/>
  <c r="B654" i="1" s="1"/>
  <c r="C656" i="1" l="1"/>
  <c r="H665" i="1"/>
  <c r="N665" i="1" s="1"/>
  <c r="G666" i="1"/>
  <c r="P655" i="1"/>
  <c r="B655" i="1" s="1"/>
  <c r="C657" i="1" l="1"/>
  <c r="G667" i="1"/>
  <c r="H666" i="1"/>
  <c r="N666" i="1" s="1"/>
  <c r="T657" i="1"/>
  <c r="P656" i="1"/>
  <c r="C658" i="1" l="1"/>
  <c r="C659" i="1" s="1"/>
  <c r="B656" i="1"/>
  <c r="H667" i="1"/>
  <c r="N667" i="1" s="1"/>
  <c r="G668" i="1"/>
  <c r="P657" i="1"/>
  <c r="R657" i="1" s="1"/>
  <c r="B657" i="1" l="1"/>
  <c r="C660" i="1"/>
  <c r="G669" i="1"/>
  <c r="H668" i="1"/>
  <c r="N668" i="1" s="1"/>
  <c r="P658" i="1"/>
  <c r="C661" i="1" l="1"/>
  <c r="B658" i="1"/>
  <c r="G670" i="1"/>
  <c r="H669" i="1"/>
  <c r="N669" i="1" s="1"/>
  <c r="P659" i="1"/>
  <c r="B659" i="1" s="1"/>
  <c r="C662" i="1" l="1"/>
  <c r="H670" i="1"/>
  <c r="N670" i="1" s="1"/>
  <c r="G671" i="1"/>
  <c r="P660" i="1"/>
  <c r="B660" i="1" l="1"/>
  <c r="C663" i="1"/>
  <c r="G672" i="1"/>
  <c r="H671" i="1"/>
  <c r="N671" i="1" s="1"/>
  <c r="P661" i="1"/>
  <c r="B661" i="1" s="1"/>
  <c r="G673" i="1" l="1"/>
  <c r="H672" i="1"/>
  <c r="N672" i="1" s="1"/>
  <c r="P662" i="1"/>
  <c r="B662" i="1" s="1"/>
  <c r="G674" i="1" l="1"/>
  <c r="H673" i="1"/>
  <c r="N673" i="1" s="1"/>
  <c r="T663" i="1"/>
  <c r="C664" i="1" s="1"/>
  <c r="P663" i="1"/>
  <c r="C665" i="1" l="1"/>
  <c r="R663" i="1"/>
  <c r="P664" i="1" s="1"/>
  <c r="B664" i="1" s="1"/>
  <c r="B663" i="1"/>
  <c r="T681" i="1"/>
  <c r="T682" i="1"/>
  <c r="H674" i="1"/>
  <c r="N674" i="1" s="1"/>
  <c r="G675" i="1"/>
  <c r="C666" i="1" l="1"/>
  <c r="G676" i="1"/>
  <c r="H675" i="1"/>
  <c r="N675" i="1" s="1"/>
  <c r="P665" i="1"/>
  <c r="B665" i="1" l="1"/>
  <c r="C667" i="1"/>
  <c r="H676" i="1"/>
  <c r="N676" i="1" s="1"/>
  <c r="G677" i="1"/>
  <c r="P666" i="1"/>
  <c r="B666" i="1" s="1"/>
  <c r="C668" i="1" l="1"/>
  <c r="G678" i="1"/>
  <c r="H677" i="1"/>
  <c r="N677" i="1" s="1"/>
  <c r="P667" i="1"/>
  <c r="B667" i="1" l="1"/>
  <c r="C669" i="1"/>
  <c r="H678" i="1"/>
  <c r="N678" i="1" s="1"/>
  <c r="G679" i="1"/>
  <c r="P668" i="1"/>
  <c r="B668" i="1" s="1"/>
  <c r="C670" i="1" l="1"/>
  <c r="G680" i="1"/>
  <c r="H679" i="1"/>
  <c r="N679" i="1" s="1"/>
  <c r="P669" i="1"/>
  <c r="B669" i="1" s="1"/>
  <c r="C671" i="1" l="1"/>
  <c r="H680" i="1"/>
  <c r="N680" i="1" s="1"/>
  <c r="G681" i="1"/>
  <c r="P670" i="1"/>
  <c r="B670" i="1" l="1"/>
  <c r="C672" i="1"/>
  <c r="G682" i="1"/>
  <c r="H681" i="1"/>
  <c r="N681" i="1" s="1"/>
  <c r="P671" i="1"/>
  <c r="B671" i="1" s="1"/>
  <c r="C673" i="1" l="1"/>
  <c r="H682" i="1"/>
  <c r="N682" i="1" s="1"/>
  <c r="G683" i="1"/>
  <c r="P672" i="1"/>
  <c r="B672" i="1" l="1"/>
  <c r="C674" i="1"/>
  <c r="G684" i="1"/>
  <c r="H683" i="1"/>
  <c r="N683" i="1" s="1"/>
  <c r="P673" i="1"/>
  <c r="B673" i="1" s="1"/>
  <c r="C675" i="1" l="1"/>
  <c r="H684" i="1"/>
  <c r="N684" i="1" s="1"/>
  <c r="G685" i="1"/>
  <c r="P674" i="1"/>
  <c r="B674" i="1" l="1"/>
  <c r="C676" i="1"/>
  <c r="G686" i="1"/>
  <c r="H685" i="1"/>
  <c r="N685" i="1" s="1"/>
  <c r="P675" i="1"/>
  <c r="B675" i="1" s="1"/>
  <c r="C677" i="1" l="1"/>
  <c r="H686" i="1"/>
  <c r="N686" i="1" s="1"/>
  <c r="G687" i="1"/>
  <c r="P676" i="1"/>
  <c r="B676" i="1" s="1"/>
  <c r="C678" i="1" l="1"/>
  <c r="G688" i="1"/>
  <c r="H687" i="1"/>
  <c r="N687" i="1" s="1"/>
  <c r="P677" i="1"/>
  <c r="C679" i="1" l="1"/>
  <c r="B677" i="1"/>
  <c r="H688" i="1"/>
  <c r="N688" i="1" s="1"/>
  <c r="G689" i="1"/>
  <c r="P678" i="1"/>
  <c r="B678" i="1" s="1"/>
  <c r="C680" i="1" l="1"/>
  <c r="G690" i="1"/>
  <c r="H689" i="1"/>
  <c r="N689" i="1" s="1"/>
  <c r="P679" i="1"/>
  <c r="B679" i="1" l="1"/>
  <c r="C681" i="1"/>
  <c r="H690" i="1"/>
  <c r="N690" i="1" s="1"/>
  <c r="G691" i="1"/>
  <c r="P680" i="1"/>
  <c r="B680" i="1" s="1"/>
  <c r="C682" i="1" l="1"/>
  <c r="G692" i="1"/>
  <c r="H691" i="1"/>
  <c r="N691" i="1" s="1"/>
  <c r="P681" i="1"/>
  <c r="R681" i="1" l="1"/>
  <c r="P682" i="1" s="1"/>
  <c r="B681" i="1"/>
  <c r="C683" i="1"/>
  <c r="H692" i="1"/>
  <c r="N692" i="1" s="1"/>
  <c r="G693" i="1"/>
  <c r="R682" i="1" l="1"/>
  <c r="P683" i="1" s="1"/>
  <c r="B683" i="1" s="1"/>
  <c r="B682" i="1"/>
  <c r="C684" i="1"/>
  <c r="H693" i="1"/>
  <c r="N693" i="1" s="1"/>
  <c r="G694" i="1"/>
  <c r="C685" i="1" l="1"/>
  <c r="H694" i="1"/>
  <c r="N694" i="1" s="1"/>
  <c r="G695" i="1"/>
  <c r="P684" i="1"/>
  <c r="B684" i="1" l="1"/>
  <c r="C686" i="1"/>
  <c r="G696" i="1"/>
  <c r="H695" i="1"/>
  <c r="N695" i="1" s="1"/>
  <c r="P685" i="1"/>
  <c r="B685" i="1" s="1"/>
  <c r="C687" i="1" l="1"/>
  <c r="H696" i="1"/>
  <c r="N696" i="1" s="1"/>
  <c r="G697" i="1"/>
  <c r="T687" i="1"/>
  <c r="P686" i="1"/>
  <c r="C688" i="1" l="1"/>
  <c r="C689" i="1" s="1"/>
  <c r="B686" i="1"/>
  <c r="G698" i="1"/>
  <c r="H697" i="1"/>
  <c r="N697" i="1" s="1"/>
  <c r="P687" i="1"/>
  <c r="R687" i="1" s="1"/>
  <c r="B687" i="1" l="1"/>
  <c r="C690" i="1"/>
  <c r="H698" i="1"/>
  <c r="N698" i="1" s="1"/>
  <c r="G699" i="1"/>
  <c r="P688" i="1"/>
  <c r="C691" i="1" l="1"/>
  <c r="B688" i="1"/>
  <c r="G700" i="1"/>
  <c r="H699" i="1"/>
  <c r="N699" i="1" s="1"/>
  <c r="P689" i="1"/>
  <c r="B689" i="1" s="1"/>
  <c r="C692" i="1" l="1"/>
  <c r="H700" i="1"/>
  <c r="N700" i="1" s="1"/>
  <c r="G701" i="1"/>
  <c r="P690" i="1"/>
  <c r="B690" i="1" s="1"/>
  <c r="C693" i="1" l="1"/>
  <c r="G702" i="1"/>
  <c r="H701" i="1"/>
  <c r="N701" i="1" s="1"/>
  <c r="P691" i="1"/>
  <c r="B691" i="1" l="1"/>
  <c r="H702" i="1"/>
  <c r="N702" i="1" s="1"/>
  <c r="G703" i="1"/>
  <c r="P692" i="1"/>
  <c r="B692" i="1" s="1"/>
  <c r="G704" i="1" l="1"/>
  <c r="H703" i="1"/>
  <c r="N703" i="1" s="1"/>
  <c r="T693" i="1"/>
  <c r="C694" i="1" s="1"/>
  <c r="P693" i="1"/>
  <c r="C695" i="1" l="1"/>
  <c r="R693" i="1"/>
  <c r="B693" i="1"/>
  <c r="T712" i="1"/>
  <c r="T713" i="1"/>
  <c r="H704" i="1"/>
  <c r="N704" i="1" s="1"/>
  <c r="G705" i="1"/>
  <c r="C696" i="1" l="1"/>
  <c r="G706" i="1"/>
  <c r="H705" i="1"/>
  <c r="N705" i="1" s="1"/>
  <c r="P694" i="1"/>
  <c r="P695" i="1"/>
  <c r="B695" i="1" s="1"/>
  <c r="C697" i="1" l="1"/>
  <c r="B694" i="1"/>
  <c r="H706" i="1"/>
  <c r="N706" i="1" s="1"/>
  <c r="G707" i="1"/>
  <c r="P696" i="1"/>
  <c r="B696" i="1" s="1"/>
  <c r="C698" i="1" l="1"/>
  <c r="G708" i="1"/>
  <c r="H707" i="1"/>
  <c r="N707" i="1" s="1"/>
  <c r="P697" i="1"/>
  <c r="B697" i="1" s="1"/>
  <c r="C699" i="1" l="1"/>
  <c r="H708" i="1"/>
  <c r="N708" i="1" s="1"/>
  <c r="G709" i="1"/>
  <c r="P698" i="1"/>
  <c r="B698" i="1" l="1"/>
  <c r="C700" i="1"/>
  <c r="G710" i="1"/>
  <c r="H709" i="1"/>
  <c r="N709" i="1" s="1"/>
  <c r="P699" i="1"/>
  <c r="B699" i="1" s="1"/>
  <c r="C701" i="1" l="1"/>
  <c r="H710" i="1"/>
  <c r="N710" i="1" s="1"/>
  <c r="G711" i="1"/>
  <c r="P700" i="1"/>
  <c r="B700" i="1" s="1"/>
  <c r="C702" i="1" l="1"/>
  <c r="H711" i="1"/>
  <c r="N711" i="1" s="1"/>
  <c r="G712" i="1"/>
  <c r="P701" i="1"/>
  <c r="B701" i="1" l="1"/>
  <c r="C703" i="1"/>
  <c r="H712" i="1"/>
  <c r="N712" i="1" s="1"/>
  <c r="G713" i="1"/>
  <c r="P702" i="1"/>
  <c r="B702" i="1" s="1"/>
  <c r="C704" i="1" l="1"/>
  <c r="G714" i="1"/>
  <c r="H713" i="1"/>
  <c r="N713" i="1" s="1"/>
  <c r="P703" i="1"/>
  <c r="B703" i="1" s="1"/>
  <c r="C705" i="1" l="1"/>
  <c r="G715" i="1"/>
  <c r="H714" i="1"/>
  <c r="N714" i="1" s="1"/>
  <c r="P704" i="1"/>
  <c r="B704" i="1" s="1"/>
  <c r="C706" i="1" l="1"/>
  <c r="G716" i="1"/>
  <c r="H715" i="1"/>
  <c r="N715" i="1" s="1"/>
  <c r="P705" i="1"/>
  <c r="C707" i="1" l="1"/>
  <c r="B705" i="1"/>
  <c r="H716" i="1"/>
  <c r="N716" i="1" s="1"/>
  <c r="G717" i="1"/>
  <c r="P706" i="1"/>
  <c r="B706" i="1" s="1"/>
  <c r="C708" i="1" l="1"/>
  <c r="G718" i="1"/>
  <c r="H717" i="1"/>
  <c r="N717" i="1" s="1"/>
  <c r="P707" i="1"/>
  <c r="B707" i="1" l="1"/>
  <c r="C709" i="1"/>
  <c r="H718" i="1"/>
  <c r="N718" i="1" s="1"/>
  <c r="G719" i="1"/>
  <c r="P708" i="1"/>
  <c r="B708" i="1" s="1"/>
  <c r="C710" i="1" l="1"/>
  <c r="G720" i="1"/>
  <c r="H719" i="1"/>
  <c r="N719" i="1" s="1"/>
  <c r="P709" i="1"/>
  <c r="C711" i="1" l="1"/>
  <c r="B709" i="1"/>
  <c r="G721" i="1"/>
  <c r="H720" i="1"/>
  <c r="N720" i="1" s="1"/>
  <c r="P710" i="1"/>
  <c r="B710" i="1" s="1"/>
  <c r="C712" i="1" l="1"/>
  <c r="G722" i="1"/>
  <c r="H721" i="1"/>
  <c r="N721" i="1" s="1"/>
  <c r="P711" i="1"/>
  <c r="B711" i="1" s="1"/>
  <c r="C713" i="1" l="1"/>
  <c r="H722" i="1"/>
  <c r="N722" i="1" s="1"/>
  <c r="G723" i="1"/>
  <c r="P712" i="1"/>
  <c r="C714" i="1" l="1"/>
  <c r="R712" i="1"/>
  <c r="P713" i="1" s="1"/>
  <c r="R713" i="1" s="1"/>
  <c r="B712" i="1"/>
  <c r="G724" i="1"/>
  <c r="H723" i="1"/>
  <c r="N723" i="1" s="1"/>
  <c r="B713" i="1" l="1"/>
  <c r="C715" i="1"/>
  <c r="G725" i="1"/>
  <c r="H724" i="1"/>
  <c r="N724" i="1" s="1"/>
  <c r="P714" i="1"/>
  <c r="B714" i="1" l="1"/>
  <c r="C716" i="1"/>
  <c r="G726" i="1"/>
  <c r="H725" i="1"/>
  <c r="N725" i="1" s="1"/>
  <c r="P715" i="1"/>
  <c r="B715" i="1" s="1"/>
  <c r="C717" i="1" l="1"/>
  <c r="G727" i="1"/>
  <c r="H726" i="1"/>
  <c r="N726" i="1" s="1"/>
  <c r="P716" i="1"/>
  <c r="B716" i="1" l="1"/>
  <c r="C718" i="1"/>
  <c r="G728" i="1"/>
  <c r="H727" i="1"/>
  <c r="N727" i="1" s="1"/>
  <c r="P717" i="1"/>
  <c r="B717" i="1" s="1"/>
  <c r="C719" i="1" l="1"/>
  <c r="H728" i="1"/>
  <c r="N728" i="1" s="1"/>
  <c r="G729" i="1"/>
  <c r="P718" i="1"/>
  <c r="B718" i="1" s="1"/>
  <c r="C720" i="1" l="1"/>
  <c r="G730" i="1"/>
  <c r="H729" i="1"/>
  <c r="N729" i="1" s="1"/>
  <c r="T720" i="1"/>
  <c r="P719" i="1"/>
  <c r="B719" i="1" s="1"/>
  <c r="C721" i="1" l="1"/>
  <c r="C722" i="1" s="1"/>
  <c r="G731" i="1"/>
  <c r="H730" i="1"/>
  <c r="N730" i="1" s="1"/>
  <c r="P720" i="1"/>
  <c r="R720" i="1" s="1"/>
  <c r="C723" i="1" l="1"/>
  <c r="B720" i="1"/>
  <c r="G732" i="1"/>
  <c r="H731" i="1"/>
  <c r="N731" i="1" s="1"/>
  <c r="P721" i="1"/>
  <c r="B721" i="1" s="1"/>
  <c r="C724" i="1" l="1"/>
  <c r="H732" i="1"/>
  <c r="N732" i="1" s="1"/>
  <c r="G733" i="1"/>
  <c r="P722" i="1"/>
  <c r="B722" i="1" s="1"/>
  <c r="C725" i="1" l="1"/>
  <c r="H733" i="1"/>
  <c r="N733" i="1" s="1"/>
  <c r="G734" i="1"/>
  <c r="P723" i="1"/>
  <c r="B723" i="1" s="1"/>
  <c r="C726" i="1" l="1"/>
  <c r="G735" i="1"/>
  <c r="H734" i="1"/>
  <c r="N734" i="1" s="1"/>
  <c r="P724" i="1"/>
  <c r="B724" i="1" s="1"/>
  <c r="H735" i="1" l="1"/>
  <c r="N735" i="1" s="1"/>
  <c r="G736" i="1"/>
  <c r="P725" i="1"/>
  <c r="B725" i="1" s="1"/>
  <c r="G737" i="1" l="1"/>
  <c r="H736" i="1"/>
  <c r="N736" i="1" s="1"/>
  <c r="T726" i="1"/>
  <c r="C727" i="1" s="1"/>
  <c r="P726" i="1"/>
  <c r="C728" i="1" l="1"/>
  <c r="R726" i="1"/>
  <c r="B726" i="1"/>
  <c r="T742" i="1"/>
  <c r="T743" i="1"/>
  <c r="H737" i="1"/>
  <c r="N737" i="1" s="1"/>
  <c r="G738" i="1"/>
  <c r="C729" i="1" l="1"/>
  <c r="T776" i="1"/>
  <c r="G739" i="1"/>
  <c r="H738" i="1"/>
  <c r="N738" i="1" s="1"/>
  <c r="P727" i="1"/>
  <c r="B727" i="1" s="1"/>
  <c r="P728" i="1"/>
  <c r="B728" i="1" s="1"/>
  <c r="C730" i="1" l="1"/>
  <c r="T775" i="1"/>
  <c r="T805" i="1"/>
  <c r="H739" i="1"/>
  <c r="N739" i="1" s="1"/>
  <c r="G740" i="1"/>
  <c r="P729" i="1"/>
  <c r="B729" i="1" s="1"/>
  <c r="C731" i="1" l="1"/>
  <c r="T804" i="1"/>
  <c r="T834" i="1"/>
  <c r="G741" i="1"/>
  <c r="H740" i="1"/>
  <c r="N740" i="1" s="1"/>
  <c r="P730" i="1"/>
  <c r="B730" i="1" s="1"/>
  <c r="C732" i="1" l="1"/>
  <c r="T833" i="1"/>
  <c r="T867" i="1"/>
  <c r="G742" i="1"/>
  <c r="H741" i="1"/>
  <c r="N741" i="1" s="1"/>
  <c r="P731" i="1"/>
  <c r="R731" i="1" s="1"/>
  <c r="B731" i="1" l="1"/>
  <c r="C733" i="1"/>
  <c r="T866" i="1"/>
  <c r="T895" i="1"/>
  <c r="G743" i="1"/>
  <c r="H742" i="1"/>
  <c r="N742" i="1" s="1"/>
  <c r="P732" i="1"/>
  <c r="B732" i="1" s="1"/>
  <c r="C734" i="1" l="1"/>
  <c r="T894" i="1"/>
  <c r="G744" i="1"/>
  <c r="H743" i="1"/>
  <c r="N743" i="1" s="1"/>
  <c r="P733" i="1"/>
  <c r="B733" i="1" s="1"/>
  <c r="C735" i="1" l="1"/>
  <c r="H744" i="1"/>
  <c r="N744" i="1" s="1"/>
  <c r="G745" i="1"/>
  <c r="P734" i="1"/>
  <c r="B734" i="1" s="1"/>
  <c r="C736" i="1" l="1"/>
  <c r="G746" i="1"/>
  <c r="H745" i="1"/>
  <c r="N745" i="1" s="1"/>
  <c r="P735" i="1"/>
  <c r="B735" i="1" s="1"/>
  <c r="C737" i="1" l="1"/>
  <c r="G747" i="1"/>
  <c r="H746" i="1"/>
  <c r="N746" i="1" s="1"/>
  <c r="P736" i="1"/>
  <c r="R736" i="1" s="1"/>
  <c r="B736" i="1" l="1"/>
  <c r="C738" i="1"/>
  <c r="G748" i="1"/>
  <c r="H747" i="1"/>
  <c r="N747" i="1" s="1"/>
  <c r="P737" i="1"/>
  <c r="B737" i="1" s="1"/>
  <c r="C739" i="1" l="1"/>
  <c r="G749" i="1"/>
  <c r="H748" i="1"/>
  <c r="N748" i="1" s="1"/>
  <c r="P738" i="1"/>
  <c r="B738" i="1" s="1"/>
  <c r="C740" i="1" l="1"/>
  <c r="G750" i="1"/>
  <c r="H749" i="1"/>
  <c r="N749" i="1" s="1"/>
  <c r="P739" i="1"/>
  <c r="B739" i="1" s="1"/>
  <c r="C741" i="1" l="1"/>
  <c r="G751" i="1"/>
  <c r="H750" i="1"/>
  <c r="N750" i="1" s="1"/>
  <c r="P740" i="1"/>
  <c r="B740" i="1" s="1"/>
  <c r="C742" i="1" l="1"/>
  <c r="H751" i="1"/>
  <c r="N751" i="1" s="1"/>
  <c r="G752" i="1"/>
  <c r="P741" i="1"/>
  <c r="B741" i="1" s="1"/>
  <c r="C743" i="1" l="1"/>
  <c r="G753" i="1"/>
  <c r="H752" i="1"/>
  <c r="N752" i="1" s="1"/>
  <c r="P742" i="1"/>
  <c r="R742" i="1" s="1"/>
  <c r="B742" i="1" l="1"/>
  <c r="C744" i="1"/>
  <c r="H753" i="1"/>
  <c r="N753" i="1" s="1"/>
  <c r="G754" i="1"/>
  <c r="P743" i="1"/>
  <c r="R743" i="1" s="1"/>
  <c r="C745" i="1" l="1"/>
  <c r="B743" i="1"/>
  <c r="G755" i="1"/>
  <c r="H754" i="1"/>
  <c r="N754" i="1" s="1"/>
  <c r="P744" i="1"/>
  <c r="B744" i="1" s="1"/>
  <c r="C746" i="1" l="1"/>
  <c r="G756" i="1"/>
  <c r="H755" i="1"/>
  <c r="N755" i="1" s="1"/>
  <c r="P745" i="1"/>
  <c r="B745" i="1" s="1"/>
  <c r="C747" i="1" l="1"/>
  <c r="G757" i="1"/>
  <c r="H756" i="1"/>
  <c r="N756" i="1" s="1"/>
  <c r="P746" i="1"/>
  <c r="B746" i="1" l="1"/>
  <c r="C748" i="1"/>
  <c r="H757" i="1"/>
  <c r="N757" i="1" s="1"/>
  <c r="G758" i="1"/>
  <c r="P747" i="1"/>
  <c r="B747" i="1" s="1"/>
  <c r="C749" i="1" l="1"/>
  <c r="G759" i="1"/>
  <c r="H758" i="1"/>
  <c r="N758" i="1" s="1"/>
  <c r="P748" i="1"/>
  <c r="B748" i="1" s="1"/>
  <c r="C750" i="1" l="1"/>
  <c r="H759" i="1"/>
  <c r="N759" i="1" s="1"/>
  <c r="G760" i="1"/>
  <c r="P749" i="1"/>
  <c r="R749" i="1" s="1"/>
  <c r="B749" i="1" l="1"/>
  <c r="C751" i="1"/>
  <c r="G761" i="1"/>
  <c r="H760" i="1"/>
  <c r="N760" i="1" s="1"/>
  <c r="P750" i="1"/>
  <c r="B750" i="1" s="1"/>
  <c r="C752" i="1" l="1"/>
  <c r="G762" i="1"/>
  <c r="H761" i="1"/>
  <c r="N761" i="1" s="1"/>
  <c r="P751" i="1"/>
  <c r="B751" i="1" s="1"/>
  <c r="C753" i="1" l="1"/>
  <c r="G763" i="1"/>
  <c r="H762" i="1"/>
  <c r="N762" i="1" s="1"/>
  <c r="P752" i="1"/>
  <c r="B752" i="1" s="1"/>
  <c r="C754" i="1" l="1"/>
  <c r="H763" i="1"/>
  <c r="N763" i="1" s="1"/>
  <c r="G764" i="1"/>
  <c r="P753" i="1"/>
  <c r="B753" i="1" s="1"/>
  <c r="C755" i="1" l="1"/>
  <c r="G765" i="1"/>
  <c r="H764" i="1"/>
  <c r="N764" i="1" s="1"/>
  <c r="P754" i="1"/>
  <c r="B754" i="1" s="1"/>
  <c r="C756" i="1" l="1"/>
  <c r="G766" i="1"/>
  <c r="H765" i="1"/>
  <c r="N765" i="1" s="1"/>
  <c r="P755" i="1"/>
  <c r="R755" i="1" s="1"/>
  <c r="B755" i="1" l="1"/>
  <c r="C757" i="1"/>
  <c r="G767" i="1"/>
  <c r="H766" i="1"/>
  <c r="N766" i="1" s="1"/>
  <c r="P756" i="1"/>
  <c r="B756" i="1" s="1"/>
  <c r="C758" i="1" l="1"/>
  <c r="G768" i="1"/>
  <c r="H767" i="1"/>
  <c r="N767" i="1" s="1"/>
  <c r="P757" i="1"/>
  <c r="B757" i="1" s="1"/>
  <c r="C759" i="1" l="1"/>
  <c r="G769" i="1"/>
  <c r="H768" i="1"/>
  <c r="N768" i="1" s="1"/>
  <c r="P758" i="1"/>
  <c r="B758" i="1" s="1"/>
  <c r="C760" i="1" l="1"/>
  <c r="G770" i="1"/>
  <c r="H769" i="1"/>
  <c r="N769" i="1" s="1"/>
  <c r="P759" i="1"/>
  <c r="B759" i="1" s="1"/>
  <c r="C761" i="1" l="1"/>
  <c r="G771" i="1"/>
  <c r="H770" i="1"/>
  <c r="N770" i="1" s="1"/>
  <c r="P760" i="1"/>
  <c r="B760" i="1" s="1"/>
  <c r="C762" i="1" l="1"/>
  <c r="H771" i="1"/>
  <c r="N771" i="1" s="1"/>
  <c r="G772" i="1"/>
  <c r="P761" i="1"/>
  <c r="B761" i="1" s="1"/>
  <c r="C763" i="1" l="1"/>
  <c r="H772" i="1"/>
  <c r="N772" i="1" s="1"/>
  <c r="G773" i="1"/>
  <c r="P762" i="1"/>
  <c r="B762" i="1" s="1"/>
  <c r="C764" i="1" l="1"/>
  <c r="H773" i="1"/>
  <c r="N773" i="1" s="1"/>
  <c r="G774" i="1"/>
  <c r="P763" i="1"/>
  <c r="B763" i="1" s="1"/>
  <c r="C765" i="1" l="1"/>
  <c r="G775" i="1"/>
  <c r="H774" i="1"/>
  <c r="N774" i="1" s="1"/>
  <c r="P764" i="1"/>
  <c r="B764" i="1" s="1"/>
  <c r="C766" i="1" l="1"/>
  <c r="H775" i="1"/>
  <c r="N775" i="1" s="1"/>
  <c r="G776" i="1"/>
  <c r="P765" i="1"/>
  <c r="B765" i="1" s="1"/>
  <c r="C767" i="1" l="1"/>
  <c r="G777" i="1"/>
  <c r="H776" i="1"/>
  <c r="N776" i="1" s="1"/>
  <c r="P766" i="1"/>
  <c r="B766" i="1" s="1"/>
  <c r="C768" i="1" l="1"/>
  <c r="H777" i="1"/>
  <c r="N777" i="1" s="1"/>
  <c r="G778" i="1"/>
  <c r="P767" i="1"/>
  <c r="B767" i="1" s="1"/>
  <c r="C769" i="1" l="1"/>
  <c r="G779" i="1"/>
  <c r="H778" i="1"/>
  <c r="N778" i="1" s="1"/>
  <c r="P768" i="1"/>
  <c r="B768" i="1" s="1"/>
  <c r="C770" i="1" l="1"/>
  <c r="G780" i="1"/>
  <c r="H779" i="1"/>
  <c r="N779" i="1" s="1"/>
  <c r="P769" i="1"/>
  <c r="B769" i="1" s="1"/>
  <c r="C771" i="1" l="1"/>
  <c r="G781" i="1"/>
  <c r="H780" i="1"/>
  <c r="N780" i="1" s="1"/>
  <c r="P770" i="1"/>
  <c r="B770" i="1" s="1"/>
  <c r="C772" i="1" l="1"/>
  <c r="G782" i="1"/>
  <c r="H781" i="1"/>
  <c r="N781" i="1" s="1"/>
  <c r="P771" i="1"/>
  <c r="B771" i="1" s="1"/>
  <c r="C773" i="1" l="1"/>
  <c r="G783" i="1"/>
  <c r="H782" i="1"/>
  <c r="N782" i="1" s="1"/>
  <c r="P772" i="1"/>
  <c r="B772" i="1" s="1"/>
  <c r="C774" i="1" l="1"/>
  <c r="G784" i="1"/>
  <c r="H783" i="1"/>
  <c r="N783" i="1" s="1"/>
  <c r="P773" i="1"/>
  <c r="B773" i="1" s="1"/>
  <c r="C775" i="1" l="1"/>
  <c r="G785" i="1"/>
  <c r="H784" i="1"/>
  <c r="N784" i="1" s="1"/>
  <c r="P774" i="1"/>
  <c r="B774" i="1" s="1"/>
  <c r="C776" i="1" l="1"/>
  <c r="H785" i="1"/>
  <c r="N785" i="1" s="1"/>
  <c r="G786" i="1"/>
  <c r="P775" i="1"/>
  <c r="R775" i="1" s="1"/>
  <c r="B775" i="1" l="1"/>
  <c r="C777" i="1"/>
  <c r="G787" i="1"/>
  <c r="H786" i="1"/>
  <c r="N786" i="1" s="1"/>
  <c r="P776" i="1"/>
  <c r="R776" i="1" s="1"/>
  <c r="B776" i="1" l="1"/>
  <c r="C778" i="1"/>
  <c r="H787" i="1"/>
  <c r="N787" i="1" s="1"/>
  <c r="G788" i="1"/>
  <c r="P777" i="1"/>
  <c r="B777" i="1" s="1"/>
  <c r="C779" i="1" l="1"/>
  <c r="G789" i="1"/>
  <c r="H788" i="1"/>
  <c r="N788" i="1" s="1"/>
  <c r="P778" i="1"/>
  <c r="B778" i="1" s="1"/>
  <c r="C780" i="1" l="1"/>
  <c r="G790" i="1"/>
  <c r="H789" i="1"/>
  <c r="N789" i="1" s="1"/>
  <c r="P779" i="1"/>
  <c r="B779" i="1" s="1"/>
  <c r="C781" i="1" l="1"/>
  <c r="G791" i="1"/>
  <c r="H790" i="1"/>
  <c r="N790" i="1" s="1"/>
  <c r="P780" i="1"/>
  <c r="B780" i="1" s="1"/>
  <c r="C782" i="1" l="1"/>
  <c r="H791" i="1"/>
  <c r="N791" i="1" s="1"/>
  <c r="G792" i="1"/>
  <c r="P781" i="1"/>
  <c r="R781" i="1" s="1"/>
  <c r="B781" i="1" l="1"/>
  <c r="C783" i="1"/>
  <c r="G793" i="1"/>
  <c r="H792" i="1"/>
  <c r="N792" i="1" s="1"/>
  <c r="P782" i="1"/>
  <c r="B782" i="1" s="1"/>
  <c r="C784" i="1" l="1"/>
  <c r="G794" i="1"/>
  <c r="H793" i="1"/>
  <c r="N793" i="1" s="1"/>
  <c r="P783" i="1"/>
  <c r="B783" i="1" s="1"/>
  <c r="C785" i="1" l="1"/>
  <c r="G795" i="1"/>
  <c r="H794" i="1"/>
  <c r="N794" i="1" s="1"/>
  <c r="P784" i="1"/>
  <c r="B784" i="1" s="1"/>
  <c r="C786" i="1" l="1"/>
  <c r="G796" i="1"/>
  <c r="H795" i="1"/>
  <c r="N795" i="1" s="1"/>
  <c r="P785" i="1"/>
  <c r="B785" i="1" s="1"/>
  <c r="C787" i="1" l="1"/>
  <c r="H796" i="1"/>
  <c r="N796" i="1" s="1"/>
  <c r="G797" i="1"/>
  <c r="P786" i="1"/>
  <c r="B786" i="1" s="1"/>
  <c r="C788" i="1" l="1"/>
  <c r="G798" i="1"/>
  <c r="H797" i="1"/>
  <c r="N797" i="1" s="1"/>
  <c r="P787" i="1"/>
  <c r="R787" i="1" s="1"/>
  <c r="B787" i="1" l="1"/>
  <c r="C789" i="1"/>
  <c r="G799" i="1"/>
  <c r="H798" i="1"/>
  <c r="N798" i="1" s="1"/>
  <c r="P788" i="1"/>
  <c r="B788" i="1" s="1"/>
  <c r="C790" i="1" l="1"/>
  <c r="G800" i="1"/>
  <c r="H799" i="1"/>
  <c r="N799" i="1" s="1"/>
  <c r="P789" i="1"/>
  <c r="B789" i="1" s="1"/>
  <c r="C791" i="1" l="1"/>
  <c r="G801" i="1"/>
  <c r="H800" i="1"/>
  <c r="N800" i="1" s="1"/>
  <c r="P790" i="1"/>
  <c r="B790" i="1" s="1"/>
  <c r="C792" i="1" l="1"/>
  <c r="G802" i="1"/>
  <c r="H801" i="1"/>
  <c r="N801" i="1" s="1"/>
  <c r="P791" i="1"/>
  <c r="B791" i="1" s="1"/>
  <c r="C793" i="1" l="1"/>
  <c r="G803" i="1"/>
  <c r="H802" i="1"/>
  <c r="N802" i="1" s="1"/>
  <c r="P792" i="1"/>
  <c r="B792" i="1" s="1"/>
  <c r="C794" i="1" l="1"/>
  <c r="G804" i="1"/>
  <c r="H803" i="1"/>
  <c r="N803" i="1" s="1"/>
  <c r="P793" i="1"/>
  <c r="B793" i="1" s="1"/>
  <c r="C795" i="1" l="1"/>
  <c r="G805" i="1"/>
  <c r="H804" i="1"/>
  <c r="N804" i="1" s="1"/>
  <c r="P794" i="1"/>
  <c r="B794" i="1" s="1"/>
  <c r="C796" i="1" l="1"/>
  <c r="H805" i="1"/>
  <c r="N805" i="1" s="1"/>
  <c r="G806" i="1"/>
  <c r="P795" i="1"/>
  <c r="B795" i="1" s="1"/>
  <c r="C797" i="1" l="1"/>
  <c r="G807" i="1"/>
  <c r="H806" i="1"/>
  <c r="N806" i="1" s="1"/>
  <c r="P796" i="1"/>
  <c r="B796" i="1" s="1"/>
  <c r="C798" i="1" l="1"/>
  <c r="G808" i="1"/>
  <c r="H807" i="1"/>
  <c r="N807" i="1" s="1"/>
  <c r="P797" i="1"/>
  <c r="B797" i="1" s="1"/>
  <c r="C799" i="1" l="1"/>
  <c r="H808" i="1"/>
  <c r="N808" i="1" s="1"/>
  <c r="G809" i="1"/>
  <c r="P798" i="1"/>
  <c r="B798" i="1" s="1"/>
  <c r="C800" i="1" l="1"/>
  <c r="G810" i="1"/>
  <c r="H809" i="1"/>
  <c r="N809" i="1" s="1"/>
  <c r="P799" i="1"/>
  <c r="B799" i="1" s="1"/>
  <c r="C801" i="1" l="1"/>
  <c r="G811" i="1"/>
  <c r="H810" i="1"/>
  <c r="N810" i="1" s="1"/>
  <c r="P800" i="1"/>
  <c r="B800" i="1" s="1"/>
  <c r="C802" i="1" l="1"/>
  <c r="G812" i="1"/>
  <c r="H811" i="1"/>
  <c r="N811" i="1" s="1"/>
  <c r="P801" i="1"/>
  <c r="B801" i="1" s="1"/>
  <c r="C803" i="1" l="1"/>
  <c r="H812" i="1"/>
  <c r="N812" i="1" s="1"/>
  <c r="G813" i="1"/>
  <c r="P802" i="1"/>
  <c r="B802" i="1" s="1"/>
  <c r="C804" i="1" l="1"/>
  <c r="G814" i="1"/>
  <c r="H813" i="1"/>
  <c r="N813" i="1" s="1"/>
  <c r="P803" i="1"/>
  <c r="B803" i="1" s="1"/>
  <c r="C805" i="1" l="1"/>
  <c r="H814" i="1"/>
  <c r="N814" i="1" s="1"/>
  <c r="G815" i="1"/>
  <c r="P804" i="1"/>
  <c r="R804" i="1" s="1"/>
  <c r="B804" i="1" l="1"/>
  <c r="C806" i="1"/>
  <c r="G816" i="1"/>
  <c r="H815" i="1"/>
  <c r="N815" i="1" s="1"/>
  <c r="P805" i="1"/>
  <c r="R805" i="1" s="1"/>
  <c r="B805" i="1" l="1"/>
  <c r="C807" i="1"/>
  <c r="H816" i="1"/>
  <c r="N816" i="1" s="1"/>
  <c r="G817" i="1"/>
  <c r="P806" i="1"/>
  <c r="B806" i="1" s="1"/>
  <c r="C808" i="1" l="1"/>
  <c r="H817" i="1"/>
  <c r="N817" i="1" s="1"/>
  <c r="G818" i="1"/>
  <c r="P807" i="1"/>
  <c r="B807" i="1" s="1"/>
  <c r="C809" i="1" l="1"/>
  <c r="G819" i="1"/>
  <c r="H818" i="1"/>
  <c r="N818" i="1" s="1"/>
  <c r="P808" i="1"/>
  <c r="B808" i="1" s="1"/>
  <c r="C810" i="1" l="1"/>
  <c r="H819" i="1"/>
  <c r="N819" i="1" s="1"/>
  <c r="G820" i="1"/>
  <c r="P809" i="1"/>
  <c r="B809" i="1" s="1"/>
  <c r="C811" i="1" l="1"/>
  <c r="G821" i="1"/>
  <c r="H820" i="1"/>
  <c r="N820" i="1" s="1"/>
  <c r="P810" i="1"/>
  <c r="B810" i="1" s="1"/>
  <c r="C812" i="1" l="1"/>
  <c r="H821" i="1"/>
  <c r="N821" i="1" s="1"/>
  <c r="G822" i="1"/>
  <c r="P811" i="1"/>
  <c r="R811" i="1" s="1"/>
  <c r="B811" i="1" l="1"/>
  <c r="C813" i="1"/>
  <c r="G823" i="1"/>
  <c r="H822" i="1"/>
  <c r="N822" i="1" s="1"/>
  <c r="P812" i="1"/>
  <c r="B812" i="1" s="1"/>
  <c r="C814" i="1" l="1"/>
  <c r="G824" i="1"/>
  <c r="H823" i="1"/>
  <c r="N823" i="1" s="1"/>
  <c r="P813" i="1"/>
  <c r="B813" i="1" s="1"/>
  <c r="C815" i="1" l="1"/>
  <c r="H824" i="1"/>
  <c r="N824" i="1" s="1"/>
  <c r="G825" i="1"/>
  <c r="P814" i="1"/>
  <c r="B814" i="1" s="1"/>
  <c r="C816" i="1" l="1"/>
  <c r="G826" i="1"/>
  <c r="H825" i="1"/>
  <c r="N825" i="1" s="1"/>
  <c r="P815" i="1"/>
  <c r="B815" i="1" s="1"/>
  <c r="C817" i="1" l="1"/>
  <c r="G827" i="1"/>
  <c r="H826" i="1"/>
  <c r="N826" i="1" s="1"/>
  <c r="P816" i="1"/>
  <c r="B816" i="1" s="1"/>
  <c r="C818" i="1" l="1"/>
  <c r="G828" i="1"/>
  <c r="H827" i="1"/>
  <c r="N827" i="1" s="1"/>
  <c r="P817" i="1"/>
  <c r="R817" i="1" s="1"/>
  <c r="B817" i="1" l="1"/>
  <c r="C819" i="1"/>
  <c r="H828" i="1"/>
  <c r="N828" i="1" s="1"/>
  <c r="G829" i="1"/>
  <c r="P818" i="1"/>
  <c r="B818" i="1" s="1"/>
  <c r="C820" i="1" l="1"/>
  <c r="G830" i="1"/>
  <c r="H829" i="1"/>
  <c r="N829" i="1" s="1"/>
  <c r="P819" i="1"/>
  <c r="B819" i="1" s="1"/>
  <c r="C821" i="1" l="1"/>
  <c r="H830" i="1"/>
  <c r="N830" i="1" s="1"/>
  <c r="G831" i="1"/>
  <c r="P820" i="1"/>
  <c r="B820" i="1" s="1"/>
  <c r="C822" i="1" l="1"/>
  <c r="G832" i="1"/>
  <c r="H831" i="1"/>
  <c r="N831" i="1" s="1"/>
  <c r="P821" i="1"/>
  <c r="B821" i="1" s="1"/>
  <c r="C823" i="1" l="1"/>
  <c r="G833" i="1"/>
  <c r="H832" i="1"/>
  <c r="N832" i="1" s="1"/>
  <c r="P822" i="1"/>
  <c r="B822" i="1" s="1"/>
  <c r="C824" i="1" l="1"/>
  <c r="G834" i="1"/>
  <c r="H833" i="1"/>
  <c r="N833" i="1" s="1"/>
  <c r="P823" i="1"/>
  <c r="B823" i="1" s="1"/>
  <c r="C825" i="1" l="1"/>
  <c r="H834" i="1"/>
  <c r="N834" i="1" s="1"/>
  <c r="G835" i="1"/>
  <c r="P824" i="1"/>
  <c r="B824" i="1" s="1"/>
  <c r="C826" i="1" l="1"/>
  <c r="H835" i="1"/>
  <c r="N835" i="1" s="1"/>
  <c r="G836" i="1"/>
  <c r="P825" i="1"/>
  <c r="B825" i="1" s="1"/>
  <c r="C827" i="1" l="1"/>
  <c r="H836" i="1"/>
  <c r="N836" i="1" s="1"/>
  <c r="G837" i="1"/>
  <c r="P826" i="1"/>
  <c r="B826" i="1" s="1"/>
  <c r="C828" i="1" l="1"/>
  <c r="G838" i="1"/>
  <c r="H837" i="1"/>
  <c r="N837" i="1" s="1"/>
  <c r="P827" i="1"/>
  <c r="B827" i="1" s="1"/>
  <c r="C829" i="1" l="1"/>
  <c r="H838" i="1"/>
  <c r="N838" i="1" s="1"/>
  <c r="G839" i="1"/>
  <c r="P828" i="1"/>
  <c r="B828" i="1" s="1"/>
  <c r="C830" i="1" l="1"/>
  <c r="G840" i="1"/>
  <c r="H839" i="1"/>
  <c r="N839" i="1" s="1"/>
  <c r="P829" i="1"/>
  <c r="B829" i="1" s="1"/>
  <c r="C831" i="1" l="1"/>
  <c r="H840" i="1"/>
  <c r="N840" i="1" s="1"/>
  <c r="G841" i="1"/>
  <c r="P830" i="1"/>
  <c r="B830" i="1" s="1"/>
  <c r="C832" i="1" l="1"/>
  <c r="G842" i="1"/>
  <c r="H841" i="1"/>
  <c r="N841" i="1" s="1"/>
  <c r="P831" i="1"/>
  <c r="B831" i="1" s="1"/>
  <c r="C833" i="1" l="1"/>
  <c r="H842" i="1"/>
  <c r="N842" i="1" s="1"/>
  <c r="G843" i="1"/>
  <c r="P832" i="1"/>
  <c r="B832" i="1" s="1"/>
  <c r="C834" i="1" l="1"/>
  <c r="G844" i="1"/>
  <c r="H843" i="1"/>
  <c r="N843" i="1" s="1"/>
  <c r="P833" i="1"/>
  <c r="R833" i="1" s="1"/>
  <c r="B833" i="1" l="1"/>
  <c r="C835" i="1"/>
  <c r="H844" i="1"/>
  <c r="N844" i="1" s="1"/>
  <c r="G845" i="1"/>
  <c r="P834" i="1"/>
  <c r="R834" i="1" s="1"/>
  <c r="B834" i="1" l="1"/>
  <c r="C836" i="1"/>
  <c r="H845" i="1"/>
  <c r="N845" i="1" s="1"/>
  <c r="G846" i="1"/>
  <c r="P835" i="1"/>
  <c r="B835" i="1" s="1"/>
  <c r="C837" i="1" l="1"/>
  <c r="G847" i="1"/>
  <c r="H846" i="1"/>
  <c r="N846" i="1" s="1"/>
  <c r="P836" i="1"/>
  <c r="B836" i="1" s="1"/>
  <c r="C838" i="1" l="1"/>
  <c r="G848" i="1"/>
  <c r="H847" i="1"/>
  <c r="N847" i="1" s="1"/>
  <c r="P837" i="1"/>
  <c r="B837" i="1" s="1"/>
  <c r="C839" i="1" l="1"/>
  <c r="G849" i="1"/>
  <c r="H848" i="1"/>
  <c r="N848" i="1" s="1"/>
  <c r="P838" i="1"/>
  <c r="B838" i="1" s="1"/>
  <c r="C840" i="1" l="1"/>
  <c r="H849" i="1"/>
  <c r="N849" i="1" s="1"/>
  <c r="G850" i="1"/>
  <c r="P839" i="1"/>
  <c r="R839" i="1" s="1"/>
  <c r="B839" i="1" l="1"/>
  <c r="C841" i="1"/>
  <c r="G851" i="1"/>
  <c r="H850" i="1"/>
  <c r="N850" i="1" s="1"/>
  <c r="P840" i="1"/>
  <c r="B840" i="1" s="1"/>
  <c r="C842" i="1" l="1"/>
  <c r="G852" i="1"/>
  <c r="H851" i="1"/>
  <c r="N851" i="1" s="1"/>
  <c r="P841" i="1"/>
  <c r="B841" i="1" s="1"/>
  <c r="C843" i="1" l="1"/>
  <c r="G853" i="1"/>
  <c r="H852" i="1"/>
  <c r="N852" i="1" s="1"/>
  <c r="P842" i="1"/>
  <c r="B842" i="1" s="1"/>
  <c r="C844" i="1" l="1"/>
  <c r="G854" i="1"/>
  <c r="H853" i="1"/>
  <c r="N853" i="1" s="1"/>
  <c r="P843" i="1"/>
  <c r="B843" i="1" s="1"/>
  <c r="C845" i="1" l="1"/>
  <c r="G855" i="1"/>
  <c r="H854" i="1"/>
  <c r="N854" i="1" s="1"/>
  <c r="P844" i="1"/>
  <c r="B844" i="1" s="1"/>
  <c r="C846" i="1" l="1"/>
  <c r="H855" i="1"/>
  <c r="N855" i="1" s="1"/>
  <c r="G856" i="1"/>
  <c r="P845" i="1"/>
  <c r="R845" i="1" s="1"/>
  <c r="B845" i="1" l="1"/>
  <c r="C847" i="1"/>
  <c r="G857" i="1"/>
  <c r="H856" i="1"/>
  <c r="N856" i="1" s="1"/>
  <c r="P846" i="1"/>
  <c r="B846" i="1" s="1"/>
  <c r="C848" i="1" l="1"/>
  <c r="G858" i="1"/>
  <c r="H857" i="1"/>
  <c r="N857" i="1" s="1"/>
  <c r="P847" i="1"/>
  <c r="B847" i="1" s="1"/>
  <c r="C849" i="1" l="1"/>
  <c r="G859" i="1"/>
  <c r="H858" i="1"/>
  <c r="N858" i="1" s="1"/>
  <c r="P848" i="1"/>
  <c r="B848" i="1" s="1"/>
  <c r="C850" i="1" l="1"/>
  <c r="H859" i="1"/>
  <c r="N859" i="1" s="1"/>
  <c r="G860" i="1"/>
  <c r="P849" i="1"/>
  <c r="B849" i="1" s="1"/>
  <c r="C851" i="1" l="1"/>
  <c r="G861" i="1"/>
  <c r="H860" i="1"/>
  <c r="N860" i="1" s="1"/>
  <c r="P850" i="1"/>
  <c r="B850" i="1" s="1"/>
  <c r="C852" i="1" l="1"/>
  <c r="H861" i="1"/>
  <c r="N861" i="1" s="1"/>
  <c r="G862" i="1"/>
  <c r="P851" i="1"/>
  <c r="B851" i="1" s="1"/>
  <c r="C853" i="1" l="1"/>
  <c r="G863" i="1"/>
  <c r="H862" i="1"/>
  <c r="N862" i="1" s="1"/>
  <c r="P852" i="1"/>
  <c r="B852" i="1" s="1"/>
  <c r="C854" i="1" l="1"/>
  <c r="H863" i="1"/>
  <c r="N863" i="1" s="1"/>
  <c r="G864" i="1"/>
  <c r="P853" i="1"/>
  <c r="B853" i="1" s="1"/>
  <c r="C855" i="1" l="1"/>
  <c r="G865" i="1"/>
  <c r="H864" i="1"/>
  <c r="N864" i="1" s="1"/>
  <c r="P854" i="1"/>
  <c r="B854" i="1" s="1"/>
  <c r="C856" i="1" l="1"/>
  <c r="G866" i="1"/>
  <c r="H865" i="1"/>
  <c r="N865" i="1" s="1"/>
  <c r="P855" i="1"/>
  <c r="B855" i="1" s="1"/>
  <c r="C857" i="1" l="1"/>
  <c r="G867" i="1"/>
  <c r="H866" i="1"/>
  <c r="N866" i="1" s="1"/>
  <c r="P856" i="1"/>
  <c r="B856" i="1" s="1"/>
  <c r="C858" i="1" l="1"/>
  <c r="G868" i="1"/>
  <c r="H867" i="1"/>
  <c r="N867" i="1" s="1"/>
  <c r="P857" i="1"/>
  <c r="B857" i="1" s="1"/>
  <c r="C859" i="1" l="1"/>
  <c r="G869" i="1"/>
  <c r="H868" i="1"/>
  <c r="N868" i="1" s="1"/>
  <c r="P858" i="1"/>
  <c r="B858" i="1" s="1"/>
  <c r="C860" i="1" l="1"/>
  <c r="H869" i="1"/>
  <c r="N869" i="1" s="1"/>
  <c r="G870" i="1"/>
  <c r="P859" i="1"/>
  <c r="B859" i="1" s="1"/>
  <c r="C861" i="1" l="1"/>
  <c r="G871" i="1"/>
  <c r="H870" i="1"/>
  <c r="N870" i="1" s="1"/>
  <c r="P860" i="1"/>
  <c r="B860" i="1" s="1"/>
  <c r="C862" i="1" l="1"/>
  <c r="H871" i="1"/>
  <c r="N871" i="1" s="1"/>
  <c r="G872" i="1"/>
  <c r="P861" i="1"/>
  <c r="B861" i="1" s="1"/>
  <c r="C863" i="1" l="1"/>
  <c r="G873" i="1"/>
  <c r="H872" i="1"/>
  <c r="N872" i="1" s="1"/>
  <c r="P862" i="1"/>
  <c r="B862" i="1" s="1"/>
  <c r="C864" i="1" l="1"/>
  <c r="H873" i="1"/>
  <c r="N873" i="1" s="1"/>
  <c r="G874" i="1"/>
  <c r="P863" i="1"/>
  <c r="B863" i="1" s="1"/>
  <c r="C865" i="1" l="1"/>
  <c r="G875" i="1"/>
  <c r="H874" i="1"/>
  <c r="N874" i="1" s="1"/>
  <c r="P864" i="1"/>
  <c r="B864" i="1" s="1"/>
  <c r="C866" i="1" l="1"/>
  <c r="H875" i="1"/>
  <c r="N875" i="1" s="1"/>
  <c r="G876" i="1"/>
  <c r="P865" i="1"/>
  <c r="B865" i="1" s="1"/>
  <c r="C867" i="1" l="1"/>
  <c r="G877" i="1"/>
  <c r="H876" i="1"/>
  <c r="N876" i="1" s="1"/>
  <c r="P866" i="1"/>
  <c r="R866" i="1" s="1"/>
  <c r="B866" i="1" l="1"/>
  <c r="C868" i="1"/>
  <c r="H877" i="1"/>
  <c r="N877" i="1" s="1"/>
  <c r="G878" i="1"/>
  <c r="P867" i="1"/>
  <c r="R867" i="1" s="1"/>
  <c r="B867" i="1" l="1"/>
  <c r="C869" i="1"/>
  <c r="H878" i="1"/>
  <c r="N878" i="1" s="1"/>
  <c r="G879" i="1"/>
  <c r="P868" i="1"/>
  <c r="B868" i="1" s="1"/>
  <c r="C870" i="1" l="1"/>
  <c r="G880" i="1"/>
  <c r="H879" i="1"/>
  <c r="N879" i="1" s="1"/>
  <c r="P869" i="1"/>
  <c r="B869" i="1" s="1"/>
  <c r="C871" i="1" l="1"/>
  <c r="H880" i="1"/>
  <c r="N880" i="1" s="1"/>
  <c r="G881" i="1"/>
  <c r="P870" i="1"/>
  <c r="B870" i="1" s="1"/>
  <c r="C872" i="1" l="1"/>
  <c r="G882" i="1"/>
  <c r="H881" i="1"/>
  <c r="N881" i="1" s="1"/>
  <c r="P871" i="1"/>
  <c r="B871" i="1" s="1"/>
  <c r="C873" i="1" l="1"/>
  <c r="H882" i="1"/>
  <c r="N882" i="1" s="1"/>
  <c r="G883" i="1"/>
  <c r="P872" i="1"/>
  <c r="R872" i="1" s="1"/>
  <c r="B872" i="1" l="1"/>
  <c r="C874" i="1"/>
  <c r="G884" i="1"/>
  <c r="H883" i="1"/>
  <c r="N883" i="1" s="1"/>
  <c r="P873" i="1"/>
  <c r="B873" i="1" s="1"/>
  <c r="C875" i="1" l="1"/>
  <c r="H884" i="1"/>
  <c r="N884" i="1" s="1"/>
  <c r="G885" i="1"/>
  <c r="P874" i="1"/>
  <c r="B874" i="1" s="1"/>
  <c r="C876" i="1" l="1"/>
  <c r="G886" i="1"/>
  <c r="H885" i="1"/>
  <c r="N885" i="1" s="1"/>
  <c r="P875" i="1"/>
  <c r="B875" i="1" s="1"/>
  <c r="C877" i="1" l="1"/>
  <c r="G887" i="1"/>
  <c r="H886" i="1"/>
  <c r="N886" i="1" s="1"/>
  <c r="P876" i="1"/>
  <c r="B876" i="1" s="1"/>
  <c r="C878" i="1" l="1"/>
  <c r="G888" i="1"/>
  <c r="H887" i="1"/>
  <c r="N887" i="1" s="1"/>
  <c r="P877" i="1"/>
  <c r="B877" i="1" s="1"/>
  <c r="C879" i="1" l="1"/>
  <c r="H888" i="1"/>
  <c r="N888" i="1" s="1"/>
  <c r="G889" i="1"/>
  <c r="P878" i="1"/>
  <c r="R878" i="1" s="1"/>
  <c r="B878" i="1" l="1"/>
  <c r="C880" i="1"/>
  <c r="G890" i="1"/>
  <c r="H889" i="1"/>
  <c r="N889" i="1" s="1"/>
  <c r="P879" i="1"/>
  <c r="B879" i="1" s="1"/>
  <c r="C881" i="1" l="1"/>
  <c r="G891" i="1"/>
  <c r="H890" i="1"/>
  <c r="N890" i="1" s="1"/>
  <c r="P880" i="1"/>
  <c r="B880" i="1" s="1"/>
  <c r="C882" i="1" l="1"/>
  <c r="G892" i="1"/>
  <c r="H891" i="1"/>
  <c r="N891" i="1" s="1"/>
  <c r="P881" i="1"/>
  <c r="B881" i="1" s="1"/>
  <c r="C883" i="1" l="1"/>
  <c r="H892" i="1"/>
  <c r="N892" i="1" s="1"/>
  <c r="G893" i="1"/>
  <c r="P882" i="1"/>
  <c r="B882" i="1" s="1"/>
  <c r="C884" i="1" l="1"/>
  <c r="G894" i="1"/>
  <c r="H893" i="1"/>
  <c r="N893" i="1" s="1"/>
  <c r="P883" i="1"/>
  <c r="B883" i="1" s="1"/>
  <c r="C885" i="1" l="1"/>
  <c r="H894" i="1"/>
  <c r="N894" i="1" s="1"/>
  <c r="G895" i="1"/>
  <c r="P884" i="1"/>
  <c r="B884" i="1" s="1"/>
  <c r="C886" i="1" l="1"/>
  <c r="G896" i="1"/>
  <c r="H895" i="1"/>
  <c r="N895" i="1" s="1"/>
  <c r="P885" i="1"/>
  <c r="B885" i="1" s="1"/>
  <c r="C887" i="1" l="1"/>
  <c r="H896" i="1"/>
  <c r="N896" i="1" s="1"/>
  <c r="G897" i="1"/>
  <c r="P886" i="1"/>
  <c r="B886" i="1" s="1"/>
  <c r="C888" i="1" l="1"/>
  <c r="H897" i="1"/>
  <c r="N897" i="1" s="1"/>
  <c r="G898" i="1"/>
  <c r="P887" i="1"/>
  <c r="B887" i="1" s="1"/>
  <c r="C889" i="1" l="1"/>
  <c r="G899" i="1"/>
  <c r="H898" i="1"/>
  <c r="N898" i="1" s="1"/>
  <c r="P888" i="1"/>
  <c r="B888" i="1" s="1"/>
  <c r="C890" i="1" l="1"/>
  <c r="G900" i="1"/>
  <c r="H899" i="1"/>
  <c r="N899" i="1" s="1"/>
  <c r="P889" i="1"/>
  <c r="B889" i="1" s="1"/>
  <c r="C891" i="1" l="1"/>
  <c r="H900" i="1"/>
  <c r="N900" i="1" s="1"/>
  <c r="G901" i="1"/>
  <c r="P890" i="1"/>
  <c r="B890" i="1" s="1"/>
  <c r="C892" i="1" l="1"/>
  <c r="G902" i="1"/>
  <c r="H901" i="1"/>
  <c r="N901" i="1" s="1"/>
  <c r="P891" i="1"/>
  <c r="B891" i="1" s="1"/>
  <c r="C893" i="1" l="1"/>
  <c r="H902" i="1"/>
  <c r="N902" i="1" s="1"/>
  <c r="G903" i="1"/>
  <c r="P892" i="1"/>
  <c r="B892" i="1" s="1"/>
  <c r="C894" i="1" l="1"/>
  <c r="G904" i="1"/>
  <c r="H903" i="1"/>
  <c r="N903" i="1" s="1"/>
  <c r="P893" i="1"/>
  <c r="B893" i="1" s="1"/>
  <c r="C895" i="1" l="1"/>
  <c r="H904" i="1"/>
  <c r="N904" i="1" s="1"/>
  <c r="G905" i="1"/>
  <c r="P894" i="1"/>
  <c r="R894" i="1" s="1"/>
  <c r="C896" i="1" l="1"/>
  <c r="B894" i="1"/>
  <c r="G906" i="1"/>
  <c r="H905" i="1"/>
  <c r="N905" i="1" s="1"/>
  <c r="P895" i="1"/>
  <c r="R895" i="1" s="1"/>
  <c r="B895" i="1" l="1"/>
  <c r="C897" i="1"/>
  <c r="H906" i="1"/>
  <c r="N906" i="1" s="1"/>
  <c r="G907" i="1"/>
  <c r="P896" i="1"/>
  <c r="B896" i="1" s="1"/>
  <c r="C898" i="1" l="1"/>
  <c r="G908" i="1"/>
  <c r="H907" i="1"/>
  <c r="N907" i="1" s="1"/>
  <c r="P897" i="1"/>
  <c r="B897" i="1" s="1"/>
  <c r="C899" i="1" l="1"/>
  <c r="G909" i="1"/>
  <c r="H908" i="1"/>
  <c r="N908" i="1" s="1"/>
  <c r="P898" i="1"/>
  <c r="B898" i="1" s="1"/>
  <c r="C900" i="1" l="1"/>
  <c r="G910" i="1"/>
  <c r="H909" i="1"/>
  <c r="N909" i="1" s="1"/>
  <c r="P899" i="1"/>
  <c r="B899" i="1" s="1"/>
  <c r="C901" i="1" l="1"/>
  <c r="G911" i="1"/>
  <c r="H910" i="1"/>
  <c r="N910" i="1" s="1"/>
  <c r="P900" i="1"/>
  <c r="B900" i="1" s="1"/>
  <c r="C902" i="1" l="1"/>
  <c r="G912" i="1"/>
  <c r="H911" i="1"/>
  <c r="N911" i="1" s="1"/>
  <c r="T902" i="1"/>
  <c r="P901" i="1"/>
  <c r="B901" i="1" s="1"/>
  <c r="C903" i="1" l="1"/>
  <c r="C904" i="1" s="1"/>
  <c r="G913" i="1"/>
  <c r="H912" i="1"/>
  <c r="N912" i="1" s="1"/>
  <c r="P902" i="1"/>
  <c r="R902" i="1" s="1"/>
  <c r="B902" i="1" l="1"/>
  <c r="C905" i="1"/>
  <c r="G914" i="1"/>
  <c r="H913" i="1"/>
  <c r="N913" i="1" s="1"/>
  <c r="P903" i="1"/>
  <c r="B903" i="1" s="1"/>
  <c r="C906" i="1" l="1"/>
  <c r="G915" i="1"/>
  <c r="H914" i="1"/>
  <c r="N914" i="1" s="1"/>
  <c r="P904" i="1"/>
  <c r="B904" i="1" s="1"/>
  <c r="C907" i="1" l="1"/>
  <c r="G916" i="1"/>
  <c r="H915" i="1"/>
  <c r="N915" i="1" s="1"/>
  <c r="P905" i="1"/>
  <c r="B905" i="1" s="1"/>
  <c r="C908" i="1" l="1"/>
  <c r="H916" i="1"/>
  <c r="N916" i="1" s="1"/>
  <c r="G917" i="1"/>
  <c r="P906" i="1"/>
  <c r="B906" i="1" s="1"/>
  <c r="G918" i="1" l="1"/>
  <c r="H917" i="1"/>
  <c r="N917" i="1" s="1"/>
  <c r="P907" i="1"/>
  <c r="B907" i="1" s="1"/>
  <c r="H918" i="1" l="1"/>
  <c r="N918" i="1" s="1"/>
  <c r="G919" i="1"/>
  <c r="T908" i="1"/>
  <c r="C909" i="1" s="1"/>
  <c r="P908" i="1"/>
  <c r="C910" i="1" l="1"/>
  <c r="R908" i="1"/>
  <c r="P909" i="1" s="1"/>
  <c r="B909" i="1" s="1"/>
  <c r="B908" i="1"/>
  <c r="T925" i="1"/>
  <c r="T926" i="1"/>
  <c r="G920" i="1"/>
  <c r="H919" i="1"/>
  <c r="N919" i="1" s="1"/>
  <c r="C911" i="1" l="1"/>
  <c r="H920" i="1"/>
  <c r="N920" i="1" s="1"/>
  <c r="G921" i="1"/>
  <c r="P910" i="1"/>
  <c r="B910" i="1" s="1"/>
  <c r="C912" i="1" l="1"/>
  <c r="G922" i="1"/>
  <c r="H921" i="1"/>
  <c r="N921" i="1" s="1"/>
  <c r="P911" i="1"/>
  <c r="B911" i="1" s="1"/>
  <c r="C913" i="1" l="1"/>
  <c r="G923" i="1"/>
  <c r="H922" i="1"/>
  <c r="N922" i="1" s="1"/>
  <c r="P912" i="1"/>
  <c r="B912" i="1" s="1"/>
  <c r="C914" i="1" l="1"/>
  <c r="G924" i="1"/>
  <c r="H923" i="1"/>
  <c r="N923" i="1" s="1"/>
  <c r="P913" i="1"/>
  <c r="B913" i="1" s="1"/>
  <c r="C915" i="1" l="1"/>
  <c r="G925" i="1"/>
  <c r="H924" i="1"/>
  <c r="N924" i="1" s="1"/>
  <c r="P914" i="1"/>
  <c r="B914" i="1" s="1"/>
  <c r="C916" i="1" l="1"/>
  <c r="G926" i="1"/>
  <c r="H925" i="1"/>
  <c r="N925" i="1" s="1"/>
  <c r="P915" i="1"/>
  <c r="B915" i="1" s="1"/>
  <c r="C917" i="1" l="1"/>
  <c r="H926" i="1"/>
  <c r="N926" i="1" s="1"/>
  <c r="G927" i="1"/>
  <c r="P916" i="1"/>
  <c r="R916" i="1" s="1"/>
  <c r="B916" i="1" l="1"/>
  <c r="C918" i="1"/>
  <c r="G928" i="1"/>
  <c r="H927" i="1"/>
  <c r="N927" i="1" s="1"/>
  <c r="P917" i="1"/>
  <c r="B917" i="1" s="1"/>
  <c r="C919" i="1" l="1"/>
  <c r="H928" i="1"/>
  <c r="N928" i="1" s="1"/>
  <c r="G929" i="1"/>
  <c r="P918" i="1"/>
  <c r="B918" i="1" s="1"/>
  <c r="C920" i="1" l="1"/>
  <c r="G930" i="1"/>
  <c r="H929" i="1"/>
  <c r="N929" i="1" s="1"/>
  <c r="P919" i="1"/>
  <c r="B919" i="1" s="1"/>
  <c r="C921" i="1" l="1"/>
  <c r="H930" i="1"/>
  <c r="N930" i="1" s="1"/>
  <c r="G931" i="1"/>
  <c r="P920" i="1"/>
  <c r="B920" i="1" s="1"/>
  <c r="C922" i="1" l="1"/>
  <c r="G932" i="1"/>
  <c r="H931" i="1"/>
  <c r="N931" i="1" s="1"/>
  <c r="P921" i="1"/>
  <c r="R921" i="1" s="1"/>
  <c r="B921" i="1" l="1"/>
  <c r="C923" i="1"/>
  <c r="H932" i="1"/>
  <c r="N932" i="1" s="1"/>
  <c r="G933" i="1"/>
  <c r="P922" i="1"/>
  <c r="B922" i="1" s="1"/>
  <c r="C924" i="1" l="1"/>
  <c r="G934" i="1"/>
  <c r="H933" i="1"/>
  <c r="N933" i="1" s="1"/>
  <c r="P923" i="1"/>
  <c r="B923" i="1" s="1"/>
  <c r="C925" i="1" l="1"/>
  <c r="H934" i="1"/>
  <c r="N934" i="1" s="1"/>
  <c r="G935" i="1"/>
  <c r="P924" i="1"/>
  <c r="B924" i="1" s="1"/>
  <c r="C926" i="1" l="1"/>
  <c r="G936" i="1"/>
  <c r="H935" i="1"/>
  <c r="N935" i="1" s="1"/>
  <c r="P925" i="1"/>
  <c r="R925" i="1" s="1"/>
  <c r="B925" i="1" l="1"/>
  <c r="C927" i="1"/>
  <c r="H936" i="1"/>
  <c r="N936" i="1" s="1"/>
  <c r="G937" i="1"/>
  <c r="P926" i="1"/>
  <c r="R926" i="1" s="1"/>
  <c r="B926" i="1" l="1"/>
  <c r="C928" i="1"/>
  <c r="H937" i="1"/>
  <c r="N937" i="1" s="1"/>
  <c r="G938" i="1"/>
  <c r="P927" i="1"/>
  <c r="B927" i="1" s="1"/>
  <c r="C929" i="1" l="1"/>
  <c r="H938" i="1"/>
  <c r="N938" i="1" s="1"/>
  <c r="G939" i="1"/>
  <c r="P928" i="1"/>
  <c r="B928" i="1" s="1"/>
  <c r="C930" i="1" l="1"/>
  <c r="G940" i="1"/>
  <c r="H939" i="1"/>
  <c r="N939" i="1" s="1"/>
  <c r="P929" i="1"/>
  <c r="B929" i="1" s="1"/>
  <c r="C931" i="1" l="1"/>
  <c r="H940" i="1"/>
  <c r="N940" i="1" s="1"/>
  <c r="G941" i="1"/>
  <c r="T931" i="1"/>
  <c r="P930" i="1"/>
  <c r="B930" i="1" s="1"/>
  <c r="C932" i="1" l="1"/>
  <c r="C933" i="1" s="1"/>
  <c r="G942" i="1"/>
  <c r="H941" i="1"/>
  <c r="N941" i="1" s="1"/>
  <c r="P931" i="1"/>
  <c r="R931" i="1" s="1"/>
  <c r="C934" i="1" l="1"/>
  <c r="B931" i="1"/>
  <c r="G943" i="1"/>
  <c r="H942" i="1"/>
  <c r="N942" i="1" s="1"/>
  <c r="P932" i="1"/>
  <c r="B932" i="1" s="1"/>
  <c r="C935" i="1" l="1"/>
  <c r="G944" i="1"/>
  <c r="H943" i="1"/>
  <c r="N943" i="1" s="1"/>
  <c r="P933" i="1"/>
  <c r="B933" i="1" s="1"/>
  <c r="C936" i="1" l="1"/>
  <c r="G945" i="1"/>
  <c r="H944" i="1"/>
  <c r="N944" i="1" s="1"/>
  <c r="P934" i="1"/>
  <c r="B934" i="1" s="1"/>
  <c r="C937" i="1" l="1"/>
  <c r="G946" i="1"/>
  <c r="H945" i="1"/>
  <c r="N945" i="1" s="1"/>
  <c r="P935" i="1"/>
  <c r="B935" i="1" s="1"/>
  <c r="G947" i="1" l="1"/>
  <c r="H946" i="1"/>
  <c r="N946" i="1" s="1"/>
  <c r="P936" i="1"/>
  <c r="B936" i="1" s="1"/>
  <c r="G948" i="1" l="1"/>
  <c r="H947" i="1"/>
  <c r="N947" i="1" s="1"/>
  <c r="T937" i="1"/>
  <c r="C938" i="1" s="1"/>
  <c r="P937" i="1"/>
  <c r="C939" i="1" l="1"/>
  <c r="R937" i="1"/>
  <c r="P938" i="1" s="1"/>
  <c r="B938" i="1" s="1"/>
  <c r="B937" i="1"/>
  <c r="T957" i="1"/>
  <c r="T958" i="1"/>
  <c r="H948" i="1"/>
  <c r="N948" i="1" s="1"/>
  <c r="G949" i="1"/>
  <c r="C940" i="1" l="1"/>
  <c r="G950" i="1"/>
  <c r="H949" i="1"/>
  <c r="N949" i="1" s="1"/>
  <c r="P939" i="1"/>
  <c r="B939" i="1" s="1"/>
  <c r="C941" i="1" l="1"/>
  <c r="H950" i="1"/>
  <c r="N950" i="1" s="1"/>
  <c r="G951" i="1"/>
  <c r="P940" i="1"/>
  <c r="B940" i="1" s="1"/>
  <c r="C942" i="1" l="1"/>
  <c r="G952" i="1"/>
  <c r="H951" i="1"/>
  <c r="N951" i="1" s="1"/>
  <c r="P941" i="1"/>
  <c r="B941" i="1" s="1"/>
  <c r="C943" i="1" l="1"/>
  <c r="H952" i="1"/>
  <c r="N952" i="1" s="1"/>
  <c r="G953" i="1"/>
  <c r="P942" i="1"/>
  <c r="B942" i="1" s="1"/>
  <c r="C944" i="1" l="1"/>
  <c r="G954" i="1"/>
  <c r="H953" i="1"/>
  <c r="N953" i="1" s="1"/>
  <c r="P943" i="1"/>
  <c r="B943" i="1" s="1"/>
  <c r="C945" i="1" l="1"/>
  <c r="H954" i="1"/>
  <c r="N954" i="1" s="1"/>
  <c r="G955" i="1"/>
  <c r="P944" i="1"/>
  <c r="B944" i="1" s="1"/>
  <c r="C946" i="1" l="1"/>
  <c r="G956" i="1"/>
  <c r="H955" i="1"/>
  <c r="N955" i="1" s="1"/>
  <c r="P945" i="1"/>
  <c r="B945" i="1" s="1"/>
  <c r="C947" i="1" l="1"/>
  <c r="G957" i="1"/>
  <c r="H956" i="1"/>
  <c r="N956" i="1" s="1"/>
  <c r="P946" i="1"/>
  <c r="B946" i="1" s="1"/>
  <c r="C948" i="1" l="1"/>
  <c r="G958" i="1"/>
  <c r="H957" i="1"/>
  <c r="N957" i="1" s="1"/>
  <c r="P947" i="1"/>
  <c r="B947" i="1" s="1"/>
  <c r="C949" i="1" l="1"/>
  <c r="G959" i="1"/>
  <c r="H958" i="1"/>
  <c r="N958" i="1" s="1"/>
  <c r="P948" i="1"/>
  <c r="B948" i="1" s="1"/>
  <c r="C950" i="1" l="1"/>
  <c r="G960" i="1"/>
  <c r="H959" i="1"/>
  <c r="N959" i="1" s="1"/>
  <c r="P949" i="1"/>
  <c r="B949" i="1" s="1"/>
  <c r="C951" i="1" l="1"/>
  <c r="H960" i="1"/>
  <c r="N960" i="1" s="1"/>
  <c r="G961" i="1"/>
  <c r="P950" i="1"/>
  <c r="B950" i="1" s="1"/>
  <c r="C952" i="1" l="1"/>
  <c r="G962" i="1"/>
  <c r="H961" i="1"/>
  <c r="N961" i="1" s="1"/>
  <c r="P951" i="1"/>
  <c r="B951" i="1" s="1"/>
  <c r="C953" i="1" l="1"/>
  <c r="H962" i="1"/>
  <c r="N962" i="1" s="1"/>
  <c r="G963" i="1"/>
  <c r="P952" i="1"/>
  <c r="B952" i="1" s="1"/>
  <c r="C954" i="1" l="1"/>
  <c r="G964" i="1"/>
  <c r="H963" i="1"/>
  <c r="N963" i="1" s="1"/>
  <c r="P953" i="1"/>
  <c r="B953" i="1" s="1"/>
  <c r="C955" i="1" l="1"/>
  <c r="H964" i="1"/>
  <c r="N964" i="1" s="1"/>
  <c r="G965" i="1"/>
  <c r="P954" i="1"/>
  <c r="B954" i="1" s="1"/>
  <c r="C956" i="1" l="1"/>
  <c r="G966" i="1"/>
  <c r="H965" i="1"/>
  <c r="N965" i="1" s="1"/>
  <c r="P955" i="1"/>
  <c r="B955" i="1" s="1"/>
  <c r="C957" i="1" l="1"/>
  <c r="G967" i="1"/>
  <c r="H966" i="1"/>
  <c r="N966" i="1" s="1"/>
  <c r="P956" i="1"/>
  <c r="B956" i="1" s="1"/>
  <c r="C958" i="1" l="1"/>
  <c r="G968" i="1"/>
  <c r="H967" i="1"/>
  <c r="N967" i="1" s="1"/>
  <c r="P957" i="1"/>
  <c r="R957" i="1" s="1"/>
  <c r="B957" i="1" l="1"/>
  <c r="C959" i="1"/>
  <c r="H968" i="1"/>
  <c r="N968" i="1" s="1"/>
  <c r="G969" i="1"/>
  <c r="P958" i="1"/>
  <c r="R958" i="1" s="1"/>
  <c r="B958" i="1" l="1"/>
  <c r="C960" i="1"/>
  <c r="H969" i="1"/>
  <c r="N969" i="1" s="1"/>
  <c r="G970" i="1"/>
  <c r="P959" i="1"/>
  <c r="B959" i="1" s="1"/>
  <c r="C961" i="1" l="1"/>
  <c r="G971" i="1"/>
  <c r="H970" i="1"/>
  <c r="N970" i="1" s="1"/>
  <c r="P960" i="1"/>
  <c r="B960" i="1" s="1"/>
  <c r="C962" i="1" l="1"/>
  <c r="H971" i="1"/>
  <c r="N971" i="1" s="1"/>
  <c r="G972" i="1"/>
  <c r="P961" i="1"/>
  <c r="B961" i="1" s="1"/>
  <c r="C963" i="1" l="1"/>
  <c r="G973" i="1"/>
  <c r="H972" i="1"/>
  <c r="N972" i="1" s="1"/>
  <c r="T963" i="1"/>
  <c r="C964" i="1" s="1"/>
  <c r="P962" i="1"/>
  <c r="B962" i="1" s="1"/>
  <c r="C965" i="1" l="1"/>
  <c r="G974" i="1"/>
  <c r="H973" i="1"/>
  <c r="N973" i="1" s="1"/>
  <c r="P963" i="1"/>
  <c r="R963" i="1" s="1"/>
  <c r="B963" i="1" l="1"/>
  <c r="C966" i="1"/>
  <c r="G975" i="1"/>
  <c r="H974" i="1"/>
  <c r="N974" i="1" s="1"/>
  <c r="P964" i="1"/>
  <c r="B964" i="1" s="1"/>
  <c r="C967" i="1" l="1"/>
  <c r="H975" i="1"/>
  <c r="N975" i="1" s="1"/>
  <c r="G976" i="1"/>
  <c r="P965" i="1"/>
  <c r="B965" i="1" s="1"/>
  <c r="C968" i="1" l="1"/>
  <c r="G977" i="1"/>
  <c r="H976" i="1"/>
  <c r="N976" i="1" s="1"/>
  <c r="P966" i="1"/>
  <c r="B966" i="1" s="1"/>
  <c r="C969" i="1" l="1"/>
  <c r="G978" i="1"/>
  <c r="H977" i="1"/>
  <c r="N977" i="1" s="1"/>
  <c r="P967" i="1"/>
  <c r="B967" i="1" s="1"/>
  <c r="G979" i="1" l="1"/>
  <c r="H978" i="1"/>
  <c r="N978" i="1" s="1"/>
  <c r="P968" i="1"/>
  <c r="B968" i="1" s="1"/>
  <c r="G980" i="1" l="1"/>
  <c r="H979" i="1"/>
  <c r="N979" i="1" s="1"/>
  <c r="T969" i="1"/>
  <c r="C970" i="1" s="1"/>
  <c r="P969" i="1"/>
  <c r="R969" i="1" l="1"/>
  <c r="B969" i="1"/>
  <c r="C971" i="1"/>
  <c r="T986" i="1"/>
  <c r="T987" i="1"/>
  <c r="H980" i="1"/>
  <c r="N980" i="1" s="1"/>
  <c r="G981" i="1"/>
  <c r="C972" i="1" l="1"/>
  <c r="G982" i="1"/>
  <c r="H981" i="1"/>
  <c r="N981" i="1" s="1"/>
  <c r="P970" i="1"/>
  <c r="B970" i="1" s="1"/>
  <c r="P971" i="1"/>
  <c r="B971" i="1" s="1"/>
  <c r="C973" i="1" l="1"/>
  <c r="H982" i="1"/>
  <c r="N982" i="1" s="1"/>
  <c r="G983" i="1"/>
  <c r="P972" i="1"/>
  <c r="B972" i="1" s="1"/>
  <c r="C974" i="1" l="1"/>
  <c r="G984" i="1"/>
  <c r="H983" i="1"/>
  <c r="N983" i="1" s="1"/>
  <c r="P973" i="1"/>
  <c r="B973" i="1" s="1"/>
  <c r="C975" i="1" l="1"/>
  <c r="H984" i="1"/>
  <c r="N984" i="1" s="1"/>
  <c r="G985" i="1"/>
  <c r="P974" i="1"/>
  <c r="B974" i="1" s="1"/>
  <c r="C976" i="1" l="1"/>
  <c r="G986" i="1"/>
  <c r="H985" i="1"/>
  <c r="N985" i="1" s="1"/>
  <c r="P975" i="1"/>
  <c r="B975" i="1" s="1"/>
  <c r="C977" i="1" l="1"/>
  <c r="G987" i="1"/>
  <c r="H986" i="1"/>
  <c r="N986" i="1" s="1"/>
  <c r="P976" i="1"/>
  <c r="B976" i="1" s="1"/>
  <c r="C978" i="1" l="1"/>
  <c r="G988" i="1"/>
  <c r="H987" i="1"/>
  <c r="N987" i="1" s="1"/>
  <c r="P977" i="1"/>
  <c r="B977" i="1" s="1"/>
  <c r="C979" i="1" l="1"/>
  <c r="H988" i="1"/>
  <c r="N988" i="1" s="1"/>
  <c r="G989" i="1"/>
  <c r="P978" i="1"/>
  <c r="B978" i="1" s="1"/>
  <c r="C980" i="1" l="1"/>
  <c r="G990" i="1"/>
  <c r="H989" i="1"/>
  <c r="N989" i="1" s="1"/>
  <c r="P979" i="1"/>
  <c r="B979" i="1" s="1"/>
  <c r="C981" i="1" l="1"/>
  <c r="H990" i="1"/>
  <c r="N990" i="1" s="1"/>
  <c r="G991" i="1"/>
  <c r="P980" i="1"/>
  <c r="B980" i="1" s="1"/>
  <c r="C982" i="1" l="1"/>
  <c r="G992" i="1"/>
  <c r="H991" i="1"/>
  <c r="N991" i="1" s="1"/>
  <c r="P981" i="1"/>
  <c r="B981" i="1" s="1"/>
  <c r="C983" i="1" l="1"/>
  <c r="H992" i="1"/>
  <c r="N992" i="1" s="1"/>
  <c r="G993" i="1"/>
  <c r="P982" i="1"/>
  <c r="B982" i="1" s="1"/>
  <c r="C984" i="1" l="1"/>
  <c r="G994" i="1"/>
  <c r="H993" i="1"/>
  <c r="N993" i="1" s="1"/>
  <c r="P983" i="1"/>
  <c r="B983" i="1" s="1"/>
  <c r="C985" i="1" l="1"/>
  <c r="G995" i="1"/>
  <c r="H994" i="1"/>
  <c r="N994" i="1" s="1"/>
  <c r="P984" i="1"/>
  <c r="B984" i="1" s="1"/>
  <c r="C986" i="1" l="1"/>
  <c r="G996" i="1"/>
  <c r="H995" i="1"/>
  <c r="N995" i="1" s="1"/>
  <c r="P985" i="1"/>
  <c r="B985" i="1" s="1"/>
  <c r="C987" i="1" l="1"/>
  <c r="H996" i="1"/>
  <c r="N996" i="1" s="1"/>
  <c r="G997" i="1"/>
  <c r="P986" i="1"/>
  <c r="R986" i="1" s="1"/>
  <c r="B986" i="1" l="1"/>
  <c r="C988" i="1"/>
  <c r="G998" i="1"/>
  <c r="H997" i="1"/>
  <c r="N997" i="1" s="1"/>
  <c r="P987" i="1"/>
  <c r="R987" i="1" s="1"/>
  <c r="B987" i="1" l="1"/>
  <c r="C989" i="1"/>
  <c r="H998" i="1"/>
  <c r="N998" i="1" s="1"/>
  <c r="G999" i="1"/>
  <c r="P988" i="1"/>
  <c r="B988" i="1" s="1"/>
  <c r="C990" i="1" l="1"/>
  <c r="H999" i="1"/>
  <c r="N999" i="1" s="1"/>
  <c r="G1000" i="1"/>
  <c r="P989" i="1"/>
  <c r="B989" i="1" s="1"/>
  <c r="C991" i="1" l="1"/>
  <c r="G1001" i="1"/>
  <c r="H1000" i="1"/>
  <c r="N1000" i="1" s="1"/>
  <c r="P990" i="1"/>
  <c r="B990" i="1" l="1"/>
  <c r="C992" i="1"/>
  <c r="H1001" i="1"/>
  <c r="N1001" i="1" s="1"/>
  <c r="G1002" i="1"/>
  <c r="P991" i="1"/>
  <c r="B991" i="1" s="1"/>
  <c r="C993" i="1" l="1"/>
  <c r="G1003" i="1"/>
  <c r="H1002" i="1"/>
  <c r="N1002" i="1" s="1"/>
  <c r="T993" i="1"/>
  <c r="P992" i="1"/>
  <c r="B992" i="1" s="1"/>
  <c r="C994" i="1" l="1"/>
  <c r="C995" i="1" s="1"/>
  <c r="G1004" i="1"/>
  <c r="H1003" i="1"/>
  <c r="N1003" i="1" s="1"/>
  <c r="P993" i="1"/>
  <c r="R993" i="1" s="1"/>
  <c r="C996" i="1" l="1"/>
  <c r="B993" i="1"/>
  <c r="G1005" i="1"/>
  <c r="H1004" i="1"/>
  <c r="N1004" i="1" s="1"/>
  <c r="P994" i="1"/>
  <c r="B994" i="1" s="1"/>
  <c r="C997" i="1" l="1"/>
  <c r="G1006" i="1"/>
  <c r="H1005" i="1"/>
  <c r="N1005" i="1" s="1"/>
  <c r="P995" i="1"/>
  <c r="B995" i="1" s="1"/>
  <c r="C998" i="1" l="1"/>
  <c r="G1007" i="1"/>
  <c r="H1006" i="1"/>
  <c r="N1006" i="1" s="1"/>
  <c r="P996" i="1"/>
  <c r="B996" i="1" s="1"/>
  <c r="C999" i="1" l="1"/>
  <c r="H1007" i="1"/>
  <c r="N1007" i="1" s="1"/>
  <c r="G1008" i="1"/>
  <c r="P997" i="1"/>
  <c r="B997" i="1" s="1"/>
  <c r="G1009" i="1" l="1"/>
  <c r="H1008" i="1"/>
  <c r="N1008" i="1" s="1"/>
  <c r="P998" i="1"/>
  <c r="B998" i="1" s="1"/>
  <c r="G1010" i="1" l="1"/>
  <c r="H1009" i="1"/>
  <c r="N1009" i="1" s="1"/>
  <c r="T999" i="1"/>
  <c r="C1000" i="1" s="1"/>
  <c r="P999" i="1"/>
  <c r="C1001" i="1" l="1"/>
  <c r="R999" i="1"/>
  <c r="B999" i="1"/>
  <c r="T1017" i="1"/>
  <c r="T1018" i="1"/>
  <c r="G1011" i="1"/>
  <c r="H1010" i="1"/>
  <c r="N1010" i="1" s="1"/>
  <c r="C1002" i="1" l="1"/>
  <c r="H1011" i="1"/>
  <c r="N1011" i="1" s="1"/>
  <c r="G1012" i="1"/>
  <c r="P1000" i="1"/>
  <c r="B1000" i="1" s="1"/>
  <c r="P1001" i="1"/>
  <c r="B1001" i="1" s="1"/>
  <c r="C1003" i="1" l="1"/>
  <c r="G1013" i="1"/>
  <c r="H1012" i="1"/>
  <c r="N1012" i="1" s="1"/>
  <c r="P1002" i="1"/>
  <c r="B1002" i="1" s="1"/>
  <c r="C1004" i="1" l="1"/>
  <c r="H1013" i="1"/>
  <c r="N1013" i="1" s="1"/>
  <c r="G1014" i="1"/>
  <c r="P1003" i="1"/>
  <c r="B1003" i="1" s="1"/>
  <c r="C1005" i="1" l="1"/>
  <c r="G1015" i="1"/>
  <c r="H1014" i="1"/>
  <c r="N1014" i="1" s="1"/>
  <c r="P1004" i="1"/>
  <c r="B1004" i="1" s="1"/>
  <c r="C1006" i="1" l="1"/>
  <c r="H1015" i="1"/>
  <c r="N1015" i="1" s="1"/>
  <c r="G1016" i="1"/>
  <c r="P1005" i="1"/>
  <c r="B1005" i="1" s="1"/>
  <c r="C1007" i="1" l="1"/>
  <c r="G1017" i="1"/>
  <c r="H1016" i="1"/>
  <c r="N1016" i="1" s="1"/>
  <c r="P1006" i="1"/>
  <c r="B1006" i="1" s="1"/>
  <c r="C1008" i="1" l="1"/>
  <c r="H1017" i="1"/>
  <c r="N1017" i="1" s="1"/>
  <c r="G1018" i="1"/>
  <c r="P1007" i="1"/>
  <c r="B1007" i="1" s="1"/>
  <c r="C1009" i="1" l="1"/>
  <c r="G1019" i="1"/>
  <c r="H1018" i="1"/>
  <c r="N1018" i="1" s="1"/>
  <c r="P1008" i="1"/>
  <c r="B1008" i="1" s="1"/>
  <c r="C1010" i="1" l="1"/>
  <c r="H1019" i="1"/>
  <c r="N1019" i="1" s="1"/>
  <c r="G1020" i="1"/>
  <c r="P1009" i="1"/>
  <c r="B1009" i="1" s="1"/>
  <c r="C1011" i="1" l="1"/>
  <c r="G1021" i="1"/>
  <c r="H1020" i="1"/>
  <c r="N1020" i="1" s="1"/>
  <c r="P1010" i="1"/>
  <c r="B1010" i="1" s="1"/>
  <c r="C1012" i="1" l="1"/>
  <c r="H1021" i="1"/>
  <c r="N1021" i="1" s="1"/>
  <c r="G1022" i="1"/>
  <c r="P1011" i="1"/>
  <c r="B1011" i="1" s="1"/>
  <c r="C1013" i="1" l="1"/>
  <c r="G1023" i="1"/>
  <c r="H1022" i="1"/>
  <c r="N1022" i="1" s="1"/>
  <c r="P1012" i="1"/>
  <c r="B1012" i="1" s="1"/>
  <c r="C1014" i="1" l="1"/>
  <c r="H1023" i="1"/>
  <c r="N1023" i="1" s="1"/>
  <c r="G1024" i="1"/>
  <c r="P1013" i="1"/>
  <c r="B1013" i="1" s="1"/>
  <c r="C1015" i="1" l="1"/>
  <c r="G1025" i="1"/>
  <c r="H1024" i="1"/>
  <c r="N1024" i="1" s="1"/>
  <c r="P1014" i="1"/>
  <c r="B1014" i="1" s="1"/>
  <c r="C1016" i="1" l="1"/>
  <c r="H1025" i="1"/>
  <c r="N1025" i="1" s="1"/>
  <c r="G1026" i="1"/>
  <c r="P1015" i="1"/>
  <c r="B1015" i="1" s="1"/>
  <c r="C1017" i="1" l="1"/>
  <c r="G1027" i="1"/>
  <c r="H1026" i="1"/>
  <c r="N1026" i="1" s="1"/>
  <c r="P1016" i="1"/>
  <c r="B1016" i="1" s="1"/>
  <c r="C1018" i="1" l="1"/>
  <c r="G1028" i="1"/>
  <c r="H1027" i="1"/>
  <c r="N1027" i="1" s="1"/>
  <c r="P1017" i="1"/>
  <c r="R1017" i="1" s="1"/>
  <c r="B1017" i="1" l="1"/>
  <c r="C1019" i="1"/>
  <c r="G1029" i="1"/>
  <c r="H1028" i="1"/>
  <c r="N1028" i="1" s="1"/>
  <c r="P1018" i="1"/>
  <c r="R1018" i="1" s="1"/>
  <c r="B1018" i="1" l="1"/>
  <c r="C1020" i="1"/>
  <c r="G1030" i="1"/>
  <c r="H1029" i="1"/>
  <c r="N1029" i="1" s="1"/>
  <c r="P1019" i="1"/>
  <c r="B1019" i="1" s="1"/>
  <c r="C1021" i="1" l="1"/>
  <c r="G1031" i="1"/>
  <c r="H1030" i="1"/>
  <c r="N1030" i="1" s="1"/>
  <c r="P1020" i="1"/>
  <c r="B1020" i="1" s="1"/>
  <c r="C1022" i="1" l="1"/>
  <c r="H1031" i="1"/>
  <c r="N1031" i="1" s="1"/>
  <c r="G1032" i="1"/>
  <c r="P1021" i="1"/>
  <c r="B1021" i="1" s="1"/>
  <c r="C1023" i="1" l="1"/>
  <c r="G1033" i="1"/>
  <c r="H1032" i="1"/>
  <c r="N1032" i="1" s="1"/>
  <c r="T1023" i="1"/>
  <c r="C1024" i="1" s="1"/>
  <c r="P1022" i="1"/>
  <c r="B1022" i="1" s="1"/>
  <c r="C1025" i="1" l="1"/>
  <c r="H1033" i="1"/>
  <c r="N1033" i="1" s="1"/>
  <c r="G1034" i="1"/>
  <c r="P1023" i="1"/>
  <c r="R1023" i="1" s="1"/>
  <c r="C1026" i="1" l="1"/>
  <c r="B1023" i="1"/>
  <c r="G1035" i="1"/>
  <c r="H1034" i="1"/>
  <c r="N1034" i="1" s="1"/>
  <c r="P1024" i="1"/>
  <c r="B1024" i="1" s="1"/>
  <c r="C1027" i="1" l="1"/>
  <c r="G1036" i="1"/>
  <c r="H1035" i="1"/>
  <c r="N1035" i="1" s="1"/>
  <c r="P1025" i="1"/>
  <c r="B1025" i="1" s="1"/>
  <c r="C1028" i="1" l="1"/>
  <c r="G1037" i="1"/>
  <c r="H1036" i="1"/>
  <c r="N1036" i="1" s="1"/>
  <c r="P1026" i="1"/>
  <c r="B1026" i="1" s="1"/>
  <c r="C1029" i="1" l="1"/>
  <c r="G1038" i="1"/>
  <c r="H1037" i="1"/>
  <c r="N1037" i="1" s="1"/>
  <c r="P1027" i="1"/>
  <c r="B1027" i="1" s="1"/>
  <c r="G1039" i="1" l="1"/>
  <c r="H1038" i="1"/>
  <c r="N1038" i="1" s="1"/>
  <c r="P1028" i="1"/>
  <c r="B1028" i="1" s="1"/>
  <c r="G1040" i="1" l="1"/>
  <c r="H1039" i="1"/>
  <c r="N1039" i="1" s="1"/>
  <c r="T1029" i="1"/>
  <c r="C1030" i="1" s="1"/>
  <c r="P1029" i="1"/>
  <c r="C1031" i="1" l="1"/>
  <c r="R1029" i="1"/>
  <c r="B1029" i="1"/>
  <c r="T1048" i="1"/>
  <c r="T1049" i="1"/>
  <c r="G1041" i="1"/>
  <c r="H1040" i="1"/>
  <c r="N1040" i="1" s="1"/>
  <c r="C1032" i="1" l="1"/>
  <c r="P1030" i="1"/>
  <c r="B1030" i="1" s="1"/>
  <c r="G1042" i="1"/>
  <c r="H1041" i="1"/>
  <c r="N1041" i="1" s="1"/>
  <c r="P1031" i="1"/>
  <c r="B1031" i="1" s="1"/>
  <c r="C1033" i="1" l="1"/>
  <c r="G1043" i="1"/>
  <c r="H1042" i="1"/>
  <c r="N1042" i="1" s="1"/>
  <c r="P1032" i="1"/>
  <c r="B1032" i="1" s="1"/>
  <c r="C1034" i="1" l="1"/>
  <c r="H1043" i="1"/>
  <c r="N1043" i="1" s="1"/>
  <c r="G1044" i="1"/>
  <c r="P1033" i="1"/>
  <c r="B1033" i="1" s="1"/>
  <c r="C1035" i="1" l="1"/>
  <c r="G1045" i="1"/>
  <c r="H1044" i="1"/>
  <c r="N1044" i="1" s="1"/>
  <c r="P1034" i="1"/>
  <c r="B1034" i="1" s="1"/>
  <c r="C1036" i="1" l="1"/>
  <c r="G1046" i="1"/>
  <c r="H1045" i="1"/>
  <c r="N1045" i="1" s="1"/>
  <c r="P1035" i="1"/>
  <c r="B1035" i="1" s="1"/>
  <c r="C1037" i="1" l="1"/>
  <c r="G1047" i="1"/>
  <c r="H1046" i="1"/>
  <c r="N1046" i="1" s="1"/>
  <c r="P1036" i="1"/>
  <c r="B1036" i="1" s="1"/>
  <c r="C1038" i="1" l="1"/>
  <c r="H1047" i="1"/>
  <c r="N1047" i="1" s="1"/>
  <c r="G1048" i="1"/>
  <c r="P1037" i="1"/>
  <c r="B1037" i="1" s="1"/>
  <c r="C1039" i="1" l="1"/>
  <c r="G1049" i="1"/>
  <c r="H1048" i="1"/>
  <c r="N1048" i="1" s="1"/>
  <c r="P1038" i="1"/>
  <c r="B1038" i="1" s="1"/>
  <c r="C1040" i="1" l="1"/>
  <c r="H1049" i="1"/>
  <c r="N1049" i="1" s="1"/>
  <c r="G1050" i="1"/>
  <c r="P1039" i="1"/>
  <c r="B1039" i="1" s="1"/>
  <c r="C1041" i="1" l="1"/>
  <c r="G1051" i="1"/>
  <c r="H1050" i="1"/>
  <c r="N1050" i="1" s="1"/>
  <c r="P1040" i="1"/>
  <c r="B1040" i="1" s="1"/>
  <c r="C1042" i="1" l="1"/>
  <c r="H1051" i="1"/>
  <c r="N1051" i="1" s="1"/>
  <c r="G1052" i="1"/>
  <c r="P1041" i="1"/>
  <c r="B1041" i="1" s="1"/>
  <c r="C1043" i="1" l="1"/>
  <c r="G1053" i="1"/>
  <c r="H1052" i="1"/>
  <c r="N1052" i="1" s="1"/>
  <c r="P1042" i="1"/>
  <c r="B1042" i="1" s="1"/>
  <c r="C1044" i="1" l="1"/>
  <c r="H1053" i="1"/>
  <c r="N1053" i="1" s="1"/>
  <c r="G1054" i="1"/>
  <c r="P1043" i="1"/>
  <c r="B1043" i="1" s="1"/>
  <c r="C1045" i="1" l="1"/>
  <c r="G1055" i="1"/>
  <c r="H1054" i="1"/>
  <c r="N1054" i="1" s="1"/>
  <c r="P1044" i="1"/>
  <c r="B1044" i="1" s="1"/>
  <c r="C1046" i="1" l="1"/>
  <c r="H1055" i="1"/>
  <c r="N1055" i="1" s="1"/>
  <c r="G1056" i="1"/>
  <c r="P1045" i="1"/>
  <c r="B1045" i="1" s="1"/>
  <c r="C1047" i="1" l="1"/>
  <c r="G1057" i="1"/>
  <c r="H1056" i="1"/>
  <c r="N1056" i="1" s="1"/>
  <c r="P1046" i="1"/>
  <c r="B1046" i="1" s="1"/>
  <c r="C1048" i="1" l="1"/>
  <c r="H1057" i="1"/>
  <c r="N1057" i="1" s="1"/>
  <c r="G1058" i="1"/>
  <c r="P1047" i="1"/>
  <c r="B1047" i="1" s="1"/>
  <c r="C1049" i="1" l="1"/>
  <c r="G1059" i="1"/>
  <c r="H1058" i="1"/>
  <c r="N1058" i="1" s="1"/>
  <c r="P1048" i="1"/>
  <c r="R1048" i="1" s="1"/>
  <c r="B1048" i="1" l="1"/>
  <c r="C1050" i="1"/>
  <c r="H1059" i="1"/>
  <c r="N1059" i="1" s="1"/>
  <c r="G1060" i="1"/>
  <c r="P1049" i="1"/>
  <c r="R1049" i="1" s="1"/>
  <c r="B1049" i="1" l="1"/>
  <c r="C1051" i="1"/>
  <c r="G1061" i="1"/>
  <c r="H1060" i="1"/>
  <c r="N1060" i="1" s="1"/>
  <c r="P1050" i="1"/>
  <c r="B1050" i="1" s="1"/>
  <c r="C1052" i="1" l="1"/>
  <c r="G1062" i="1"/>
  <c r="H1061" i="1"/>
  <c r="N1061" i="1" s="1"/>
  <c r="P1051" i="1"/>
  <c r="B1051" i="1" s="1"/>
  <c r="C1053" i="1" l="1"/>
  <c r="G1063" i="1"/>
  <c r="H1062" i="1"/>
  <c r="N1062" i="1" s="1"/>
  <c r="P1052" i="1"/>
  <c r="B1052" i="1" s="1"/>
  <c r="C1054" i="1" l="1"/>
  <c r="G1064" i="1"/>
  <c r="H1063" i="1"/>
  <c r="N1063" i="1" s="1"/>
  <c r="P1053" i="1"/>
  <c r="B1053" i="1" s="1"/>
  <c r="C1055" i="1" l="1"/>
  <c r="G1065" i="1"/>
  <c r="H1064" i="1"/>
  <c r="N1064" i="1" s="1"/>
  <c r="T1055" i="1"/>
  <c r="P1054" i="1"/>
  <c r="B1054" i="1" s="1"/>
  <c r="C1056" i="1" l="1"/>
  <c r="C1057" i="1" s="1"/>
  <c r="G1066" i="1"/>
  <c r="H1065" i="1"/>
  <c r="N1065" i="1" s="1"/>
  <c r="P1055" i="1"/>
  <c r="R1055" i="1" s="1"/>
  <c r="C1058" i="1" l="1"/>
  <c r="B1055" i="1"/>
  <c r="G1067" i="1"/>
  <c r="H1066" i="1"/>
  <c r="N1066" i="1" s="1"/>
  <c r="P1056" i="1"/>
  <c r="B1056" i="1" s="1"/>
  <c r="C1059" i="1" l="1"/>
  <c r="H1067" i="1"/>
  <c r="N1067" i="1" s="1"/>
  <c r="G1068" i="1"/>
  <c r="P1057" i="1"/>
  <c r="B1057" i="1" s="1"/>
  <c r="C1060" i="1" l="1"/>
  <c r="G1069" i="1"/>
  <c r="H1068" i="1"/>
  <c r="N1068" i="1" s="1"/>
  <c r="P1058" i="1"/>
  <c r="B1058" i="1" s="1"/>
  <c r="C1061" i="1" l="1"/>
  <c r="H1069" i="1"/>
  <c r="N1069" i="1" s="1"/>
  <c r="G1070" i="1"/>
  <c r="P1059" i="1"/>
  <c r="B1059" i="1" s="1"/>
  <c r="G1071" i="1" l="1"/>
  <c r="H1070" i="1"/>
  <c r="N1070" i="1" s="1"/>
  <c r="P1060" i="1"/>
  <c r="B1060" i="1" s="1"/>
  <c r="H1071" i="1" l="1"/>
  <c r="N1071" i="1" s="1"/>
  <c r="G1072" i="1"/>
  <c r="T1061" i="1"/>
  <c r="C1062" i="1" s="1"/>
  <c r="P1061" i="1"/>
  <c r="R1061" i="1" l="1"/>
  <c r="P1062" i="1" s="1"/>
  <c r="B1062" i="1" s="1"/>
  <c r="B1061" i="1"/>
  <c r="C1063" i="1"/>
  <c r="T1078" i="1"/>
  <c r="T1079" i="1"/>
  <c r="G1073" i="1"/>
  <c r="H1072" i="1"/>
  <c r="N1072" i="1" s="1"/>
  <c r="C1064" i="1" l="1"/>
  <c r="H1073" i="1"/>
  <c r="N1073" i="1" s="1"/>
  <c r="G1074" i="1"/>
  <c r="P1063" i="1"/>
  <c r="B1063" i="1" s="1"/>
  <c r="C1065" i="1" l="1"/>
  <c r="G1075" i="1"/>
  <c r="H1074" i="1"/>
  <c r="N1074" i="1" s="1"/>
  <c r="P1064" i="1"/>
  <c r="B1064" i="1" s="1"/>
  <c r="C1066" i="1" l="1"/>
  <c r="G1076" i="1"/>
  <c r="H1075" i="1"/>
  <c r="N1075" i="1" s="1"/>
  <c r="P1065" i="1"/>
  <c r="B1065" i="1" s="1"/>
  <c r="C1067" i="1" l="1"/>
  <c r="G1077" i="1"/>
  <c r="H1076" i="1"/>
  <c r="N1076" i="1" s="1"/>
  <c r="P1066" i="1"/>
  <c r="B1066" i="1" s="1"/>
  <c r="C1068" i="1" l="1"/>
  <c r="G1078" i="1"/>
  <c r="H1077" i="1"/>
  <c r="N1077" i="1" s="1"/>
  <c r="P1067" i="1"/>
  <c r="B1067" i="1" s="1"/>
  <c r="C1069" i="1" l="1"/>
  <c r="H1078" i="1"/>
  <c r="N1078" i="1" s="1"/>
  <c r="G1079" i="1"/>
  <c r="P1068" i="1"/>
  <c r="B1068" i="1" s="1"/>
  <c r="C1070" i="1" l="1"/>
  <c r="G1080" i="1"/>
  <c r="H1079" i="1"/>
  <c r="N1079" i="1" s="1"/>
  <c r="P1069" i="1"/>
  <c r="B1069" i="1" s="1"/>
  <c r="C1071" i="1" l="1"/>
  <c r="G1081" i="1"/>
  <c r="H1080" i="1"/>
  <c r="N1080" i="1" s="1"/>
  <c r="P1070" i="1"/>
  <c r="B1070" i="1" s="1"/>
  <c r="C1072" i="1" l="1"/>
  <c r="G1082" i="1"/>
  <c r="H1081" i="1"/>
  <c r="N1081" i="1" s="1"/>
  <c r="P1071" i="1"/>
  <c r="B1071" i="1" s="1"/>
  <c r="C1073" i="1" l="1"/>
  <c r="G1083" i="1"/>
  <c r="H1082" i="1"/>
  <c r="N1082" i="1" s="1"/>
  <c r="P1072" i="1"/>
  <c r="B1072" i="1" s="1"/>
  <c r="C1074" i="1" l="1"/>
  <c r="H1083" i="1"/>
  <c r="N1083" i="1" s="1"/>
  <c r="G1084" i="1"/>
  <c r="P1073" i="1"/>
  <c r="B1073" i="1" s="1"/>
  <c r="C1075" i="1" l="1"/>
  <c r="G1085" i="1"/>
  <c r="H1084" i="1"/>
  <c r="N1084" i="1" s="1"/>
  <c r="P1074" i="1"/>
  <c r="B1074" i="1" s="1"/>
  <c r="C1076" i="1" l="1"/>
  <c r="H1085" i="1"/>
  <c r="N1085" i="1" s="1"/>
  <c r="G1086" i="1"/>
  <c r="P1075" i="1"/>
  <c r="B1075" i="1" s="1"/>
  <c r="C1077" i="1" l="1"/>
  <c r="G1087" i="1"/>
  <c r="H1086" i="1"/>
  <c r="N1086" i="1" s="1"/>
  <c r="P1076" i="1"/>
  <c r="B1076" i="1" s="1"/>
  <c r="C1078" i="1" l="1"/>
  <c r="H1087" i="1"/>
  <c r="N1087" i="1" s="1"/>
  <c r="G1088" i="1"/>
  <c r="P1077" i="1"/>
  <c r="B1077" i="1" s="1"/>
  <c r="C1079" i="1" l="1"/>
  <c r="G1089" i="1"/>
  <c r="H1088" i="1"/>
  <c r="N1088" i="1" s="1"/>
  <c r="P1078" i="1"/>
  <c r="R1078" i="1" s="1"/>
  <c r="B1078" i="1" l="1"/>
  <c r="C1080" i="1"/>
  <c r="H1089" i="1"/>
  <c r="N1089" i="1" s="1"/>
  <c r="G1090" i="1"/>
  <c r="P1079" i="1"/>
  <c r="R1079" i="1" s="1"/>
  <c r="B1079" i="1" l="1"/>
  <c r="C1081" i="1"/>
  <c r="H1090" i="1"/>
  <c r="N1090" i="1" s="1"/>
  <c r="G1091" i="1"/>
  <c r="P1080" i="1"/>
  <c r="B1080" i="1" s="1"/>
  <c r="C1082" i="1" l="1"/>
  <c r="G1092" i="1"/>
  <c r="H1091" i="1"/>
  <c r="N1091" i="1" s="1"/>
  <c r="P1081" i="1"/>
  <c r="B1081" i="1" s="1"/>
  <c r="C1083" i="1" l="1"/>
  <c r="G1093" i="1"/>
  <c r="H1092" i="1"/>
  <c r="N1092" i="1" s="1"/>
  <c r="P1082" i="1"/>
  <c r="B1082" i="1" s="1"/>
  <c r="C1084" i="1" l="1"/>
  <c r="H1093" i="1"/>
  <c r="N1093" i="1" s="1"/>
  <c r="G1094" i="1"/>
  <c r="G1095" i="1" s="1"/>
  <c r="T1084" i="1"/>
  <c r="P1083" i="1"/>
  <c r="B1083" i="1" s="1"/>
  <c r="G1096" i="1" l="1"/>
  <c r="H1095" i="1"/>
  <c r="N1095" i="1" s="1"/>
  <c r="C1085" i="1"/>
  <c r="C1086" i="1" s="1"/>
  <c r="H1094" i="1"/>
  <c r="N1094" i="1" s="1"/>
  <c r="P1084" i="1"/>
  <c r="R1084" i="1" s="1"/>
  <c r="G1097" i="1" l="1"/>
  <c r="H1096" i="1"/>
  <c r="N1096" i="1" s="1"/>
  <c r="C1087" i="1"/>
  <c r="B1084" i="1"/>
  <c r="P1085" i="1"/>
  <c r="B1085" i="1" s="1"/>
  <c r="G1098" i="1" l="1"/>
  <c r="H1097" i="1"/>
  <c r="N1097" i="1" s="1"/>
  <c r="C1088" i="1"/>
  <c r="P1086" i="1"/>
  <c r="B1086" i="1" s="1"/>
  <c r="G1099" i="1" l="1"/>
  <c r="H1098" i="1"/>
  <c r="N1098" i="1" s="1"/>
  <c r="C1089" i="1"/>
  <c r="P1087" i="1"/>
  <c r="B1087" i="1" s="1"/>
  <c r="G1100" i="1" l="1"/>
  <c r="H1099" i="1"/>
  <c r="N1099" i="1" s="1"/>
  <c r="C1090" i="1"/>
  <c r="P1088" i="1"/>
  <c r="B1088" i="1" s="1"/>
  <c r="G1101" i="1" l="1"/>
  <c r="H1100" i="1"/>
  <c r="N1100" i="1" s="1"/>
  <c r="P1089" i="1"/>
  <c r="B1089" i="1" s="1"/>
  <c r="G1102" i="1" l="1"/>
  <c r="H1101" i="1"/>
  <c r="N1101" i="1" s="1"/>
  <c r="T1090" i="1"/>
  <c r="C1091" i="1" s="1"/>
  <c r="P1090" i="1"/>
  <c r="G1103" i="1" l="1"/>
  <c r="H1102" i="1"/>
  <c r="N1102" i="1" s="1"/>
  <c r="C1092" i="1"/>
  <c r="R1090" i="1"/>
  <c r="B1090" i="1"/>
  <c r="G1104" i="1" l="1"/>
  <c r="H1103" i="1"/>
  <c r="N1103" i="1" s="1"/>
  <c r="C1093" i="1"/>
  <c r="P1091" i="1"/>
  <c r="B1091" i="1" s="1"/>
  <c r="P1092" i="1"/>
  <c r="B1092" i="1" s="1"/>
  <c r="G1105" i="1" l="1"/>
  <c r="H1104" i="1"/>
  <c r="N1104" i="1" s="1"/>
  <c r="C1094" i="1"/>
  <c r="C1095" i="1" s="1"/>
  <c r="P1093" i="1"/>
  <c r="B1093" i="1" s="1"/>
  <c r="C1096" i="1" l="1"/>
  <c r="P1095" i="1"/>
  <c r="B1095" i="1" s="1"/>
  <c r="G1106" i="1"/>
  <c r="H1105" i="1"/>
  <c r="N1105" i="1" s="1"/>
  <c r="P1094" i="1"/>
  <c r="B1094" i="1" s="1"/>
  <c r="G1107" i="1" l="1"/>
  <c r="H1106" i="1"/>
  <c r="N1106" i="1" s="1"/>
  <c r="C1097" i="1"/>
  <c r="P1096" i="1"/>
  <c r="B1096" i="1" s="1"/>
  <c r="C1098" i="1" l="1"/>
  <c r="P1097" i="1"/>
  <c r="B1097" i="1" s="1"/>
  <c r="G1108" i="1"/>
  <c r="H1107" i="1"/>
  <c r="N1107" i="1" s="1"/>
  <c r="G1109" i="1" l="1"/>
  <c r="H1108" i="1"/>
  <c r="N1108" i="1" s="1"/>
  <c r="C1099" i="1"/>
  <c r="P1098" i="1"/>
  <c r="B1098" i="1" s="1"/>
  <c r="C1100" i="1" l="1"/>
  <c r="P1099" i="1"/>
  <c r="B1099" i="1" s="1"/>
  <c r="G1110" i="1"/>
  <c r="H1109" i="1"/>
  <c r="N1109" i="1" s="1"/>
  <c r="G1111" i="1" l="1"/>
  <c r="H1110" i="1"/>
  <c r="N1110" i="1" s="1"/>
  <c r="C1101" i="1"/>
  <c r="P1100" i="1"/>
  <c r="B1100" i="1" s="1"/>
  <c r="C1102" i="1" l="1"/>
  <c r="P1101" i="1"/>
  <c r="B1101" i="1" s="1"/>
  <c r="G1112" i="1"/>
  <c r="H1111" i="1"/>
  <c r="N1111" i="1" s="1"/>
  <c r="G1113" i="1" l="1"/>
  <c r="H1112" i="1"/>
  <c r="N1112" i="1" s="1"/>
  <c r="C1103" i="1"/>
  <c r="P1102" i="1"/>
  <c r="B1102" i="1" s="1"/>
  <c r="C1104" i="1" l="1"/>
  <c r="P1103" i="1"/>
  <c r="B1103" i="1" s="1"/>
  <c r="G1114" i="1"/>
  <c r="H1113" i="1"/>
  <c r="N1113" i="1" s="1"/>
  <c r="G1115" i="1" l="1"/>
  <c r="H1114" i="1"/>
  <c r="N1114" i="1" s="1"/>
  <c r="C1105" i="1"/>
  <c r="P1104" i="1"/>
  <c r="B1104" i="1" s="1"/>
  <c r="C1106" i="1" l="1"/>
  <c r="P1105" i="1"/>
  <c r="B1105" i="1" s="1"/>
  <c r="G1116" i="1"/>
  <c r="H1115" i="1"/>
  <c r="N1115" i="1" s="1"/>
  <c r="G1117" i="1" l="1"/>
  <c r="H1116" i="1"/>
  <c r="N1116" i="1" s="1"/>
  <c r="C1107" i="1"/>
  <c r="P1106" i="1"/>
  <c r="B1106" i="1" s="1"/>
  <c r="C1108" i="1" l="1"/>
  <c r="P1107" i="1"/>
  <c r="B1107" i="1" s="1"/>
  <c r="G1118" i="1"/>
  <c r="H1117" i="1"/>
  <c r="N1117" i="1" s="1"/>
  <c r="G1119" i="1" l="1"/>
  <c r="H1118" i="1"/>
  <c r="N1118" i="1" s="1"/>
  <c r="C1109" i="1"/>
  <c r="P1108" i="1"/>
  <c r="B1108" i="1" s="1"/>
  <c r="C1110" i="1" l="1"/>
  <c r="P1109" i="1"/>
  <c r="B1109" i="1" s="1"/>
  <c r="G1120" i="1"/>
  <c r="H1119" i="1"/>
  <c r="N1119" i="1" s="1"/>
  <c r="G1121" i="1" l="1"/>
  <c r="H1120" i="1"/>
  <c r="N1120" i="1" s="1"/>
  <c r="C1111" i="1"/>
  <c r="P1110" i="1"/>
  <c r="B1110" i="1" s="1"/>
  <c r="C1112" i="1" l="1"/>
  <c r="P1111" i="1"/>
  <c r="B1111" i="1" s="1"/>
  <c r="G1122" i="1"/>
  <c r="H1121" i="1"/>
  <c r="N1121" i="1" s="1"/>
  <c r="G1123" i="1" l="1"/>
  <c r="H1122" i="1"/>
  <c r="N1122" i="1" s="1"/>
  <c r="C1113" i="1"/>
  <c r="P1112" i="1"/>
  <c r="B1112" i="1" s="1"/>
  <c r="C1114" i="1" l="1"/>
  <c r="P1113" i="1"/>
  <c r="B1113" i="1" s="1"/>
  <c r="G1124" i="1"/>
  <c r="H1123" i="1"/>
  <c r="N1123" i="1" s="1"/>
  <c r="G1125" i="1" l="1"/>
  <c r="H1124" i="1"/>
  <c r="N1124" i="1" s="1"/>
  <c r="C1115" i="1"/>
  <c r="P1114" i="1"/>
  <c r="B1114" i="1" s="1"/>
  <c r="C1116" i="1" l="1"/>
  <c r="P1115" i="1"/>
  <c r="B1115" i="1" s="1"/>
  <c r="G1126" i="1"/>
  <c r="H1125" i="1"/>
  <c r="N1125" i="1" s="1"/>
  <c r="G1127" i="1" l="1"/>
  <c r="H1126" i="1"/>
  <c r="N1126" i="1" s="1"/>
  <c r="C1117" i="1"/>
  <c r="P1116" i="1"/>
  <c r="B1116" i="1" s="1"/>
  <c r="C1118" i="1" l="1"/>
  <c r="P1117" i="1"/>
  <c r="B1117" i="1" s="1"/>
  <c r="G1128" i="1"/>
  <c r="H1127" i="1"/>
  <c r="N1127" i="1" s="1"/>
  <c r="G1129" i="1" l="1"/>
  <c r="H1128" i="1"/>
  <c r="N1128" i="1" s="1"/>
  <c r="C1119" i="1"/>
  <c r="P1118" i="1"/>
  <c r="B1118" i="1" s="1"/>
  <c r="C1120" i="1" l="1"/>
  <c r="P1119" i="1"/>
  <c r="B1119" i="1" s="1"/>
  <c r="G1130" i="1"/>
  <c r="H1129" i="1"/>
  <c r="N1129" i="1" s="1"/>
  <c r="G1131" i="1" l="1"/>
  <c r="H1130" i="1"/>
  <c r="N1130" i="1" s="1"/>
  <c r="C1121" i="1"/>
  <c r="P1120" i="1"/>
  <c r="B1120" i="1" s="1"/>
  <c r="C1122" i="1" l="1"/>
  <c r="P1121" i="1"/>
  <c r="B1121" i="1" s="1"/>
  <c r="G1132" i="1"/>
  <c r="H1131" i="1"/>
  <c r="N1131" i="1" s="1"/>
  <c r="G1133" i="1" l="1"/>
  <c r="H1132" i="1"/>
  <c r="N1132" i="1" s="1"/>
  <c r="C1123" i="1"/>
  <c r="P1122" i="1"/>
  <c r="B1122" i="1" s="1"/>
  <c r="C1124" i="1" l="1"/>
  <c r="P1123" i="1"/>
  <c r="B1123" i="1" s="1"/>
  <c r="G1134" i="1"/>
  <c r="H1133" i="1"/>
  <c r="N1133" i="1" s="1"/>
  <c r="G1135" i="1" l="1"/>
  <c r="H1134" i="1"/>
  <c r="N1134" i="1" s="1"/>
  <c r="C1125" i="1"/>
  <c r="P1124" i="1"/>
  <c r="B1124" i="1" s="1"/>
  <c r="C1126" i="1" l="1"/>
  <c r="P1125" i="1"/>
  <c r="B1125" i="1" s="1"/>
  <c r="G1136" i="1"/>
  <c r="H1135" i="1"/>
  <c r="N1135" i="1" s="1"/>
  <c r="G1137" i="1" l="1"/>
  <c r="H1136" i="1"/>
  <c r="N1136" i="1" s="1"/>
  <c r="C1127" i="1"/>
  <c r="P1126" i="1"/>
  <c r="B1126" i="1" s="1"/>
  <c r="C1128" i="1" l="1"/>
  <c r="P1127" i="1"/>
  <c r="B1127" i="1" s="1"/>
  <c r="G1138" i="1"/>
  <c r="H1137" i="1"/>
  <c r="N1137" i="1" s="1"/>
  <c r="G1139" i="1" l="1"/>
  <c r="H1138" i="1"/>
  <c r="N1138" i="1" s="1"/>
  <c r="C1129" i="1"/>
  <c r="P1128" i="1"/>
  <c r="B1128" i="1" s="1"/>
  <c r="C1130" i="1" l="1"/>
  <c r="P1129" i="1"/>
  <c r="B1129" i="1" s="1"/>
  <c r="G1140" i="1"/>
  <c r="H1139" i="1"/>
  <c r="N1139" i="1" s="1"/>
  <c r="G1141" i="1" l="1"/>
  <c r="H1140" i="1"/>
  <c r="N1140" i="1" s="1"/>
  <c r="C1131" i="1"/>
  <c r="P1130" i="1"/>
  <c r="B1130" i="1" s="1"/>
  <c r="C1132" i="1" l="1"/>
  <c r="P1131" i="1"/>
  <c r="B1131" i="1" s="1"/>
  <c r="G1142" i="1"/>
  <c r="H1141" i="1"/>
  <c r="N1141" i="1" s="1"/>
  <c r="G1143" i="1" l="1"/>
  <c r="H1142" i="1"/>
  <c r="N1142" i="1" s="1"/>
  <c r="C1133" i="1"/>
  <c r="P1132" i="1"/>
  <c r="B1132" i="1" s="1"/>
  <c r="C1134" i="1" l="1"/>
  <c r="P1133" i="1"/>
  <c r="B1133" i="1" s="1"/>
  <c r="G1144" i="1"/>
  <c r="H1143" i="1"/>
  <c r="N1143" i="1" s="1"/>
  <c r="G1145" i="1" l="1"/>
  <c r="H1144" i="1"/>
  <c r="N1144" i="1" s="1"/>
  <c r="C1135" i="1"/>
  <c r="P1134" i="1"/>
  <c r="B1134" i="1" s="1"/>
  <c r="C1136" i="1" l="1"/>
  <c r="P1135" i="1"/>
  <c r="B1135" i="1" s="1"/>
  <c r="G1146" i="1"/>
  <c r="H1145" i="1"/>
  <c r="N1145" i="1" s="1"/>
  <c r="G1147" i="1" l="1"/>
  <c r="H1146" i="1"/>
  <c r="N1146" i="1" s="1"/>
  <c r="C1137" i="1"/>
  <c r="P1136" i="1"/>
  <c r="B1136" i="1" s="1"/>
  <c r="C1138" i="1" l="1"/>
  <c r="P1137" i="1"/>
  <c r="B1137" i="1" s="1"/>
  <c r="G1148" i="1"/>
  <c r="H1147" i="1"/>
  <c r="N1147" i="1" s="1"/>
  <c r="G1149" i="1" l="1"/>
  <c r="H1148" i="1"/>
  <c r="N1148" i="1" s="1"/>
  <c r="C1139" i="1"/>
  <c r="P1138" i="1"/>
  <c r="B1138" i="1" s="1"/>
  <c r="C1140" i="1" l="1"/>
  <c r="P1139" i="1"/>
  <c r="B1139" i="1" s="1"/>
  <c r="G1150" i="1"/>
  <c r="H1149" i="1"/>
  <c r="N1149" i="1" s="1"/>
  <c r="G1151" i="1" l="1"/>
  <c r="H1150" i="1"/>
  <c r="N1150" i="1" s="1"/>
  <c r="C1141" i="1"/>
  <c r="P1140" i="1"/>
  <c r="B1140" i="1" s="1"/>
  <c r="C1142" i="1" l="1"/>
  <c r="P1141" i="1"/>
  <c r="B1141" i="1" s="1"/>
  <c r="G1152" i="1"/>
  <c r="H1151" i="1"/>
  <c r="N1151" i="1" s="1"/>
  <c r="G1153" i="1" l="1"/>
  <c r="H1152" i="1"/>
  <c r="N1152" i="1" s="1"/>
  <c r="C1143" i="1"/>
  <c r="P1142" i="1"/>
  <c r="B1142" i="1" s="1"/>
  <c r="C1144" i="1" l="1"/>
  <c r="P1143" i="1"/>
  <c r="B1143" i="1" s="1"/>
  <c r="G1154" i="1"/>
  <c r="H1153" i="1"/>
  <c r="N1153" i="1" s="1"/>
  <c r="G1155" i="1" l="1"/>
  <c r="H1154" i="1"/>
  <c r="N1154" i="1" s="1"/>
  <c r="C1145" i="1"/>
  <c r="P1144" i="1"/>
  <c r="B1144" i="1" s="1"/>
  <c r="C1146" i="1" l="1"/>
  <c r="P1145" i="1"/>
  <c r="B1145" i="1" s="1"/>
  <c r="G1156" i="1"/>
  <c r="H1155" i="1"/>
  <c r="N1155" i="1" s="1"/>
  <c r="G1157" i="1" l="1"/>
  <c r="H1156" i="1"/>
  <c r="N1156" i="1" s="1"/>
  <c r="C1147" i="1"/>
  <c r="P1146" i="1"/>
  <c r="B1146" i="1" s="1"/>
  <c r="C1148" i="1" l="1"/>
  <c r="P1147" i="1"/>
  <c r="B1147" i="1" s="1"/>
  <c r="G1158" i="1"/>
  <c r="H1157" i="1"/>
  <c r="N1157" i="1" s="1"/>
  <c r="G1159" i="1" l="1"/>
  <c r="H1158" i="1"/>
  <c r="N1158" i="1" s="1"/>
  <c r="C1149" i="1"/>
  <c r="P1148" i="1"/>
  <c r="B1148" i="1" s="1"/>
  <c r="C1150" i="1" l="1"/>
  <c r="P1149" i="1"/>
  <c r="B1149" i="1" s="1"/>
  <c r="G1160" i="1"/>
  <c r="H1159" i="1"/>
  <c r="N1159" i="1" s="1"/>
  <c r="G1161" i="1" l="1"/>
  <c r="H1160" i="1"/>
  <c r="N1160" i="1" s="1"/>
  <c r="C1151" i="1"/>
  <c r="P1150" i="1"/>
  <c r="B1150" i="1" s="1"/>
  <c r="C1152" i="1" l="1"/>
  <c r="P1151" i="1"/>
  <c r="B1151" i="1" s="1"/>
  <c r="G1162" i="1"/>
  <c r="H1161" i="1"/>
  <c r="N1161" i="1" s="1"/>
  <c r="G1163" i="1" l="1"/>
  <c r="H1162" i="1"/>
  <c r="N1162" i="1" s="1"/>
  <c r="C1153" i="1"/>
  <c r="P1152" i="1"/>
  <c r="B1152" i="1" s="1"/>
  <c r="C1154" i="1" l="1"/>
  <c r="P1153" i="1"/>
  <c r="B1153" i="1" s="1"/>
  <c r="G1164" i="1"/>
  <c r="H1163" i="1"/>
  <c r="N1163" i="1" s="1"/>
  <c r="G1165" i="1" l="1"/>
  <c r="H1164" i="1"/>
  <c r="N1164" i="1" s="1"/>
  <c r="C1155" i="1"/>
  <c r="P1154" i="1"/>
  <c r="B1154" i="1" s="1"/>
  <c r="C1156" i="1" l="1"/>
  <c r="P1155" i="1"/>
  <c r="B1155" i="1" s="1"/>
  <c r="G1166" i="1"/>
  <c r="H1165" i="1"/>
  <c r="N1165" i="1" s="1"/>
  <c r="G1167" i="1" l="1"/>
  <c r="H1166" i="1"/>
  <c r="N1166" i="1" s="1"/>
  <c r="C1157" i="1"/>
  <c r="P1156" i="1"/>
  <c r="B1156" i="1" s="1"/>
  <c r="C1158" i="1" l="1"/>
  <c r="P1157" i="1"/>
  <c r="B1157" i="1" s="1"/>
  <c r="G1168" i="1"/>
  <c r="H1167" i="1"/>
  <c r="N1167" i="1" s="1"/>
  <c r="G1169" i="1" l="1"/>
  <c r="H1168" i="1"/>
  <c r="N1168" i="1" s="1"/>
  <c r="C1159" i="1"/>
  <c r="P1158" i="1"/>
  <c r="B1158" i="1" s="1"/>
  <c r="C1160" i="1" l="1"/>
  <c r="P1159" i="1"/>
  <c r="B1159" i="1" s="1"/>
  <c r="G1170" i="1"/>
  <c r="H1169" i="1"/>
  <c r="N1169" i="1" s="1"/>
  <c r="G1171" i="1" l="1"/>
  <c r="H1170" i="1"/>
  <c r="N1170" i="1" s="1"/>
  <c r="C1161" i="1"/>
  <c r="P1160" i="1"/>
  <c r="B1160" i="1" s="1"/>
  <c r="C1162" i="1" l="1"/>
  <c r="P1161" i="1"/>
  <c r="B1161" i="1" s="1"/>
  <c r="G1172" i="1"/>
  <c r="H1171" i="1"/>
  <c r="N1171" i="1" s="1"/>
  <c r="G1173" i="1" l="1"/>
  <c r="H1172" i="1"/>
  <c r="N1172" i="1" s="1"/>
  <c r="C1163" i="1"/>
  <c r="P1162" i="1"/>
  <c r="B1162" i="1" s="1"/>
  <c r="C1164" i="1" l="1"/>
  <c r="P1163" i="1"/>
  <c r="B1163" i="1" s="1"/>
  <c r="G1174" i="1"/>
  <c r="H1173" i="1"/>
  <c r="N1173" i="1" s="1"/>
  <c r="G1175" i="1" l="1"/>
  <c r="H1174" i="1"/>
  <c r="N1174" i="1" s="1"/>
  <c r="C1165" i="1"/>
  <c r="P1164" i="1"/>
  <c r="B1164" i="1" s="1"/>
  <c r="C1166" i="1" l="1"/>
  <c r="P1165" i="1"/>
  <c r="B1165" i="1" s="1"/>
  <c r="G1176" i="1"/>
  <c r="H1175" i="1"/>
  <c r="N1175" i="1" s="1"/>
  <c r="G1177" i="1" l="1"/>
  <c r="H1176" i="1"/>
  <c r="N1176" i="1" s="1"/>
  <c r="C1167" i="1"/>
  <c r="P1166" i="1"/>
  <c r="B1166" i="1" s="1"/>
  <c r="C1168" i="1" l="1"/>
  <c r="P1167" i="1"/>
  <c r="B1167" i="1" s="1"/>
  <c r="G1178" i="1"/>
  <c r="H1177" i="1"/>
  <c r="N1177" i="1" s="1"/>
  <c r="G1179" i="1" l="1"/>
  <c r="H1178" i="1"/>
  <c r="N1178" i="1" s="1"/>
  <c r="C1169" i="1"/>
  <c r="P1168" i="1"/>
  <c r="B1168" i="1" s="1"/>
  <c r="C1170" i="1" l="1"/>
  <c r="P1169" i="1"/>
  <c r="B1169" i="1" s="1"/>
  <c r="G1180" i="1"/>
  <c r="H1179" i="1"/>
  <c r="N1179" i="1" s="1"/>
  <c r="G1181" i="1" l="1"/>
  <c r="H1180" i="1"/>
  <c r="N1180" i="1" s="1"/>
  <c r="C1171" i="1"/>
  <c r="P1170" i="1"/>
  <c r="B1170" i="1" s="1"/>
  <c r="C1172" i="1" l="1"/>
  <c r="P1171" i="1"/>
  <c r="B1171" i="1" s="1"/>
  <c r="G1182" i="1"/>
  <c r="H1181" i="1"/>
  <c r="N1181" i="1" s="1"/>
  <c r="G1183" i="1" l="1"/>
  <c r="H1182" i="1"/>
  <c r="N1182" i="1" s="1"/>
  <c r="C1173" i="1"/>
  <c r="P1172" i="1"/>
  <c r="B1172" i="1" s="1"/>
  <c r="C1174" i="1" l="1"/>
  <c r="P1173" i="1"/>
  <c r="B1173" i="1" s="1"/>
  <c r="G1184" i="1"/>
  <c r="H1183" i="1"/>
  <c r="N1183" i="1" s="1"/>
  <c r="G1185" i="1" l="1"/>
  <c r="H1184" i="1"/>
  <c r="N1184" i="1" s="1"/>
  <c r="C1175" i="1"/>
  <c r="P1174" i="1"/>
  <c r="B1174" i="1" s="1"/>
  <c r="C1176" i="1" l="1"/>
  <c r="P1175" i="1"/>
  <c r="B1175" i="1" s="1"/>
  <c r="G1186" i="1"/>
  <c r="H1185" i="1"/>
  <c r="N1185" i="1" s="1"/>
  <c r="G1187" i="1" l="1"/>
  <c r="H1186" i="1"/>
  <c r="N1186" i="1" s="1"/>
  <c r="C1177" i="1"/>
  <c r="P1176" i="1"/>
  <c r="B1176" i="1" s="1"/>
  <c r="C1178" i="1" l="1"/>
  <c r="P1177" i="1"/>
  <c r="B1177" i="1" s="1"/>
  <c r="G1188" i="1"/>
  <c r="H1187" i="1"/>
  <c r="N1187" i="1" s="1"/>
  <c r="G1189" i="1" l="1"/>
  <c r="H1188" i="1"/>
  <c r="N1188" i="1" s="1"/>
  <c r="C1179" i="1"/>
  <c r="P1178" i="1"/>
  <c r="B1178" i="1" s="1"/>
  <c r="C1180" i="1" l="1"/>
  <c r="P1179" i="1"/>
  <c r="B1179" i="1" s="1"/>
  <c r="G1190" i="1"/>
  <c r="H1189" i="1"/>
  <c r="N1189" i="1" s="1"/>
  <c r="G1191" i="1" l="1"/>
  <c r="H1190" i="1"/>
  <c r="N1190" i="1" s="1"/>
  <c r="C1181" i="1"/>
  <c r="P1180" i="1"/>
  <c r="B1180" i="1" s="1"/>
  <c r="C1182" i="1" l="1"/>
  <c r="P1181" i="1"/>
  <c r="B1181" i="1" s="1"/>
  <c r="G1192" i="1"/>
  <c r="H1191" i="1"/>
  <c r="N1191" i="1" s="1"/>
  <c r="G1193" i="1" l="1"/>
  <c r="H1192" i="1"/>
  <c r="N1192" i="1" s="1"/>
  <c r="C1183" i="1"/>
  <c r="P1182" i="1"/>
  <c r="B1182" i="1" s="1"/>
  <c r="C1184" i="1" l="1"/>
  <c r="P1183" i="1"/>
  <c r="B1183" i="1" s="1"/>
  <c r="G1194" i="1"/>
  <c r="H1193" i="1"/>
  <c r="N1193" i="1" s="1"/>
  <c r="G1195" i="1" l="1"/>
  <c r="H1194" i="1"/>
  <c r="N1194" i="1" s="1"/>
  <c r="C1185" i="1"/>
  <c r="P1184" i="1"/>
  <c r="B1184" i="1" s="1"/>
  <c r="C1186" i="1" l="1"/>
  <c r="P1185" i="1"/>
  <c r="B1185" i="1" s="1"/>
  <c r="G1196" i="1"/>
  <c r="H1195" i="1"/>
  <c r="N1195" i="1" s="1"/>
  <c r="G1197" i="1" l="1"/>
  <c r="H1196" i="1"/>
  <c r="N1196" i="1" s="1"/>
  <c r="C1187" i="1"/>
  <c r="P1186" i="1"/>
  <c r="B1186" i="1" s="1"/>
  <c r="C1188" i="1" l="1"/>
  <c r="P1187" i="1"/>
  <c r="B1187" i="1" s="1"/>
  <c r="G1198" i="1"/>
  <c r="H1197" i="1"/>
  <c r="N1197" i="1" s="1"/>
  <c r="G1199" i="1" l="1"/>
  <c r="H1198" i="1"/>
  <c r="N1198" i="1" s="1"/>
  <c r="C1189" i="1"/>
  <c r="P1188" i="1"/>
  <c r="B1188" i="1" s="1"/>
  <c r="C1190" i="1" l="1"/>
  <c r="P1189" i="1"/>
  <c r="B1189" i="1" s="1"/>
  <c r="G1200" i="1"/>
  <c r="H1199" i="1"/>
  <c r="N1199" i="1" s="1"/>
  <c r="G1201" i="1" l="1"/>
  <c r="H1200" i="1"/>
  <c r="N1200" i="1" s="1"/>
  <c r="C1191" i="1"/>
  <c r="P1190" i="1"/>
  <c r="B1190" i="1" s="1"/>
  <c r="C1192" i="1" l="1"/>
  <c r="P1191" i="1"/>
  <c r="G1202" i="1"/>
  <c r="H1202" i="1" s="1"/>
  <c r="N1202" i="1" s="1"/>
  <c r="H1201" i="1"/>
  <c r="N1201" i="1" s="1"/>
  <c r="B1191" i="1" l="1"/>
  <c r="C1193" i="1"/>
  <c r="P1192" i="1"/>
  <c r="B1192" i="1" l="1"/>
  <c r="C1194" i="1"/>
  <c r="P1193" i="1"/>
  <c r="B1193" i="1" s="1"/>
  <c r="C1195" i="1" l="1"/>
  <c r="P1194" i="1"/>
  <c r="B1194" i="1" s="1"/>
  <c r="C1196" i="1" l="1"/>
  <c r="P1195" i="1"/>
  <c r="B1195" i="1" l="1"/>
  <c r="C1197" i="1"/>
  <c r="P1196" i="1"/>
  <c r="B1196" i="1" s="1"/>
  <c r="C1198" i="1" l="1"/>
  <c r="P1197" i="1"/>
  <c r="B1197" i="1" l="1"/>
  <c r="C1199" i="1"/>
  <c r="P1198" i="1"/>
  <c r="B1198" i="1" s="1"/>
  <c r="C1200" i="1" l="1"/>
  <c r="P1199" i="1"/>
  <c r="B1199" i="1" l="1"/>
  <c r="C1201" i="1"/>
  <c r="P1200" i="1"/>
  <c r="B1200" i="1" s="1"/>
  <c r="C1202" i="1" l="1"/>
  <c r="P1201" i="1"/>
  <c r="B1201" i="1" s="1"/>
  <c r="T1202" i="1" l="1"/>
  <c r="P1202" i="1"/>
  <c r="B1202" i="1" l="1"/>
  <c r="R1202" i="1"/>
</calcChain>
</file>

<file path=xl/sharedStrings.xml><?xml version="1.0" encoding="utf-8"?>
<sst xmlns="http://schemas.openxmlformats.org/spreadsheetml/2006/main" count="127" uniqueCount="91">
  <si>
    <t>[FERIADOS]</t>
  </si>
  <si>
    <t>[DATAS-BASE]</t>
  </si>
  <si>
    <t>Data</t>
  </si>
  <si>
    <t>DATA</t>
  </si>
  <si>
    <t>PU</t>
  </si>
  <si>
    <t xml:space="preserve">VALOR </t>
  </si>
  <si>
    <t>TAXA DI</t>
  </si>
  <si>
    <t>SPREAD</t>
  </si>
  <si>
    <t>FATOR DI</t>
  </si>
  <si>
    <t>PARC</t>
  </si>
  <si>
    <t>JUROS</t>
  </si>
  <si>
    <t>AMORTIZAÇÃO</t>
  </si>
  <si>
    <t>PRÓX EVENTOS</t>
  </si>
  <si>
    <t>NOMINAL</t>
  </si>
  <si>
    <t>%aa</t>
  </si>
  <si>
    <t>FATOR</t>
  </si>
  <si>
    <t>DIAS</t>
  </si>
  <si>
    <t>+SPREAD</t>
  </si>
  <si>
    <t>A - AMORT</t>
  </si>
  <si>
    <t>DIÁRIO</t>
  </si>
  <si>
    <t>ACUMULADO</t>
  </si>
  <si>
    <t>AA</t>
  </si>
  <si>
    <t>BASE</t>
  </si>
  <si>
    <t>ÚTEIS</t>
  </si>
  <si>
    <t xml:space="preserve">ACUMULADO </t>
  </si>
  <si>
    <t>J - REMUN</t>
  </si>
  <si>
    <t>VNU</t>
  </si>
  <si>
    <t>DIk</t>
  </si>
  <si>
    <t>1+TDIk</t>
  </si>
  <si>
    <t>DESDE EMISSÃO</t>
  </si>
  <si>
    <t>DESDE ULTIMO</t>
  </si>
  <si>
    <t>FatorDI</t>
  </si>
  <si>
    <t>Spread</t>
  </si>
  <si>
    <t>Aux</t>
  </si>
  <si>
    <t>Dp</t>
  </si>
  <si>
    <t>FatorSpread</t>
  </si>
  <si>
    <t>FatorJuros</t>
  </si>
  <si>
    <t>J</t>
  </si>
  <si>
    <t>Saldo</t>
  </si>
  <si>
    <t>Dias</t>
  </si>
  <si>
    <t>Juros</t>
  </si>
  <si>
    <t>Amortização</t>
  </si>
  <si>
    <t>Total PG</t>
  </si>
  <si>
    <t>Parc</t>
  </si>
  <si>
    <t>Próximo</t>
  </si>
  <si>
    <t>R$</t>
  </si>
  <si>
    <t>PAGAMENTO</t>
  </si>
  <si>
    <t>Úteis</t>
  </si>
  <si>
    <t>%</t>
  </si>
  <si>
    <t>Evento</t>
  </si>
  <si>
    <t>A+J=</t>
  </si>
  <si>
    <t>Tabela de Feriados</t>
  </si>
  <si>
    <t>Data Base -1</t>
  </si>
  <si>
    <t>Data Base</t>
  </si>
  <si>
    <t>Prox DU</t>
  </si>
  <si>
    <t>DATA EMISSÃO</t>
  </si>
  <si>
    <t>DATA INTEGRAL</t>
  </si>
  <si>
    <t>DEVIDOS</t>
  </si>
  <si>
    <t>PAGOS</t>
  </si>
  <si>
    <t>DATA PAGAMENTO</t>
  </si>
  <si>
    <t>NÃO PAGOS</t>
  </si>
  <si>
    <t>SP_PU</t>
  </si>
  <si>
    <t>SP_VALOR_NOMINAL</t>
  </si>
  <si>
    <t>SP_TAXA DI</t>
  </si>
  <si>
    <t>SP_TAXA DI_FATORDIARIO</t>
  </si>
  <si>
    <t>SP_TAXA DI_ACUMULADO_BASE</t>
  </si>
  <si>
    <t>SP_TAXA DI_ACUMULADO_ULTIMO</t>
  </si>
  <si>
    <t>SP_TAXA DI_FATORACUMULADO</t>
  </si>
  <si>
    <t>SP_SPREAD</t>
  </si>
  <si>
    <t>SP_SPREAD_BASE</t>
  </si>
  <si>
    <t>SP_SPREAD_UTEIS_AUX</t>
  </si>
  <si>
    <t>SP_SPREAD_UTEIS_DP</t>
  </si>
  <si>
    <t xml:space="preserve">SP_SPREAD_ACUMULADO </t>
  </si>
  <si>
    <t>SP_FATOR DI_FATORDI+SPREAD</t>
  </si>
  <si>
    <t>SP_PARC</t>
  </si>
  <si>
    <t>SP_JUROS_DEVIDOS</t>
  </si>
  <si>
    <t>SP_JUROS</t>
  </si>
  <si>
    <t>SP_JUROS_NAOPAGOS</t>
  </si>
  <si>
    <t>SP_AMORTIZACAO_PERC</t>
  </si>
  <si>
    <t>SP_AMORTIZACAO</t>
  </si>
  <si>
    <t>SP_PROX EVENTOS_REF</t>
  </si>
  <si>
    <t>SP_PROX EVENTOS_DATA</t>
  </si>
  <si>
    <t>DATA VENCIMENTO</t>
  </si>
  <si>
    <t>ISIN</t>
  </si>
  <si>
    <t>DI +</t>
  </si>
  <si>
    <t>[CRONOGRAMA]</t>
  </si>
  <si>
    <t>GAFISA</t>
  </si>
  <si>
    <t>GAFISA S.A. - 17ª Emissão de Debêntures - 2ª Série - R$ 125.000.000,00</t>
  </si>
  <si>
    <t>17ª EMI / 2ª SER</t>
  </si>
  <si>
    <t>GFSAB7</t>
  </si>
  <si>
    <t>BRGFSADBO053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</si>
</sst>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d\-mmm\-yy"/>
    <numFmt numFmtId="165" formatCode="#,##0.000000"/>
    <numFmt numFmtId="166" formatCode="#,##0.00000000"/>
    <numFmt numFmtId="167" formatCode="0.00000000%"/>
    <numFmt numFmtId="168" formatCode="#,##0.000000000"/>
    <numFmt numFmtId="169" formatCode="0.000000000%"/>
    <numFmt numFmtId="170" formatCode="0.0%"/>
    <numFmt numFmtId="171" formatCode="0.0000%"/>
    <numFmt numFmtId="172" formatCode="0.000%"/>
    <numFmt numFmtId="174" formatCode="#,##0.0000"/>
    <numFmt numFmtId="175" formatCode="_-* #,##0.0000_-;\-* #,##0.0000_-;_-* &quot;-&quot;??_-;_-@_-"/>
  </numFmts>
  <fonts count="22" x14ac:knownFonts="1">
    <font>
      <sz val="11"/>
      <color theme="1"/>
      <name val="Calibri"/>
      <family val="2"/>
      <scheme val="minor"/>
    </font>
    <font>
      <sz val="9"/>
      <color indexed="8"/>
      <name val="Verdana"/>
      <family val="2"/>
    </font>
    <font>
      <b/>
      <sz val="9"/>
      <color indexed="8"/>
      <name val="Verdana"/>
      <family val="2"/>
    </font>
    <font>
      <sz val="9"/>
      <name val="Verdana"/>
      <family val="2"/>
    </font>
    <font>
      <sz val="9"/>
      <color theme="1"/>
      <name val="Verdana"/>
      <family val="2"/>
    </font>
    <font>
      <b/>
      <sz val="9"/>
      <name val="Verdana"/>
      <family val="2"/>
    </font>
    <font>
      <b/>
      <sz val="9"/>
      <color indexed="12"/>
      <name val="Verdana"/>
      <family val="2"/>
    </font>
    <font>
      <b/>
      <sz val="9"/>
      <color rgb="FFFF0000"/>
      <name val="Verdana"/>
      <family val="2"/>
    </font>
    <font>
      <b/>
      <sz val="10"/>
      <name val="Verdana"/>
      <family val="2"/>
    </font>
    <font>
      <b/>
      <sz val="12"/>
      <color rgb="FF0070C0"/>
      <name val="Verdana"/>
      <family val="2"/>
    </font>
    <font>
      <sz val="12"/>
      <color rgb="FF0070C0"/>
      <name val="Verdana"/>
      <family val="2"/>
    </font>
    <font>
      <sz val="12"/>
      <color theme="1"/>
      <name val="Verdana"/>
      <family val="2"/>
    </font>
    <font>
      <b/>
      <sz val="11"/>
      <color rgb="FF0070C0"/>
      <name val="Verdana"/>
      <family val="2"/>
    </font>
    <font>
      <b/>
      <sz val="11"/>
      <color theme="1"/>
      <name val="Verdana"/>
      <family val="2"/>
    </font>
    <font>
      <sz val="11"/>
      <color rgb="FF9C5700"/>
      <name val="Calibri"/>
      <family val="2"/>
      <scheme val="minor"/>
    </font>
    <font>
      <sz val="8"/>
      <color rgb="FF9C5700"/>
      <name val="Calibri"/>
      <family val="2"/>
      <scheme val="minor"/>
    </font>
    <font>
      <sz val="11"/>
      <color rgb="FF0070C0"/>
      <name val="Verdana"/>
      <family val="2"/>
    </font>
    <font>
      <sz val="11"/>
      <color theme="1"/>
      <name val="Verdana"/>
      <family val="2"/>
    </font>
    <font>
      <sz val="8"/>
      <color indexed="8"/>
      <name val="Verdana"/>
      <family val="2"/>
    </font>
    <font>
      <b/>
      <sz val="11"/>
      <color indexed="8"/>
      <name val="Verdana"/>
      <family val="2"/>
    </font>
    <font>
      <sz val="11"/>
      <color indexed="8"/>
      <name val="Verdana"/>
      <family val="2"/>
    </font>
    <font>
      <sz val="12"/>
      <color rgb="FF9C57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EB9C"/>
      </patternFill>
    </fill>
    <fill>
      <patternFill patternType="solid">
        <fgColor theme="2"/>
        <bgColor indexed="64"/>
      </patternFill>
    </fill>
    <fill>
      <patternFill patternType="solid">
        <fgColor theme="2"/>
        <bgColor indexed="9"/>
      </patternFill>
    </fill>
  </fills>
  <borders count="3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/>
      <diagonal/>
    </border>
  </borders>
  <cellStyleXfs count="2">
    <xf numFmtId="0" fontId="0" fillId="0" borderId="0"/>
    <xf numFmtId="0" fontId="14" fillId="5" borderId="0" applyNumberFormat="0" applyBorder="0" applyAlignment="0" applyProtection="0"/>
  </cellStyleXfs>
  <cellXfs count="15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3" fillId="0" borderId="0" xfId="0" applyFont="1"/>
    <xf numFmtId="0" fontId="4" fillId="0" borderId="0" xfId="0" applyFont="1"/>
    <xf numFmtId="4" fontId="1" fillId="0" borderId="0" xfId="0" applyNumberFormat="1" applyFont="1"/>
    <xf numFmtId="4" fontId="1" fillId="0" borderId="0" xfId="0" applyNumberFormat="1" applyFont="1" applyAlignment="1">
      <alignment horizontal="right"/>
    </xf>
    <xf numFmtId="168" fontId="1" fillId="0" borderId="0" xfId="0" applyNumberFormat="1" applyFont="1" applyAlignment="1">
      <alignment horizontal="center"/>
    </xf>
    <xf numFmtId="10" fontId="1" fillId="0" borderId="0" xfId="0" applyNumberFormat="1" applyFont="1" applyAlignment="1">
      <alignment horizontal="center"/>
    </xf>
    <xf numFmtId="166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 vertical="center"/>
    </xf>
    <xf numFmtId="165" fontId="6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right"/>
    </xf>
    <xf numFmtId="0" fontId="1" fillId="0" borderId="2" xfId="0" applyFont="1" applyBorder="1" applyAlignment="1">
      <alignment horizontal="right"/>
    </xf>
    <xf numFmtId="171" fontId="1" fillId="0" borderId="0" xfId="0" applyNumberFormat="1" applyFont="1" applyAlignment="1">
      <alignment horizontal="center"/>
    </xf>
    <xf numFmtId="4" fontId="6" fillId="0" borderId="0" xfId="0" applyNumberFormat="1" applyFont="1" applyAlignment="1">
      <alignment horizontal="center"/>
    </xf>
    <xf numFmtId="4" fontId="6" fillId="0" borderId="0" xfId="0" applyNumberFormat="1" applyFont="1" applyAlignment="1">
      <alignment horizontal="right"/>
    </xf>
    <xf numFmtId="0" fontId="6" fillId="0" borderId="0" xfId="0" applyFont="1" applyAlignment="1">
      <alignment horizontal="center"/>
    </xf>
    <xf numFmtId="0" fontId="6" fillId="0" borderId="0" xfId="0" applyFont="1"/>
    <xf numFmtId="4" fontId="6" fillId="0" borderId="0" xfId="0" applyNumberFormat="1" applyFont="1"/>
    <xf numFmtId="172" fontId="1" fillId="0" borderId="0" xfId="0" applyNumberFormat="1" applyFont="1" applyAlignment="1">
      <alignment horizontal="center"/>
    </xf>
    <xf numFmtId="14" fontId="1" fillId="0" borderId="0" xfId="0" applyNumberFormat="1" applyFont="1"/>
    <xf numFmtId="14" fontId="6" fillId="0" borderId="0" xfId="0" applyNumberFormat="1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3" fillId="0" borderId="0" xfId="0" applyNumberFormat="1" applyFont="1"/>
    <xf numFmtId="14" fontId="6" fillId="0" borderId="0" xfId="0" applyNumberFormat="1" applyFont="1"/>
    <xf numFmtId="0" fontId="1" fillId="2" borderId="0" xfId="0" applyFont="1" applyFill="1" applyAlignment="1">
      <alignment horizontal="center"/>
    </xf>
    <xf numFmtId="4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right"/>
    </xf>
    <xf numFmtId="14" fontId="1" fillId="2" borderId="0" xfId="0" applyNumberFormat="1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/>
    <xf numFmtId="0" fontId="1" fillId="2" borderId="0" xfId="0" applyFont="1" applyFill="1"/>
    <xf numFmtId="4" fontId="1" fillId="2" borderId="0" xfId="0" applyNumberFormat="1" applyFont="1" applyFill="1"/>
    <xf numFmtId="4" fontId="2" fillId="2" borderId="0" xfId="0" applyNumberFormat="1" applyFont="1" applyFill="1"/>
    <xf numFmtId="14" fontId="1" fillId="2" borderId="0" xfId="0" applyNumberFormat="1" applyFont="1" applyFill="1"/>
    <xf numFmtId="4" fontId="1" fillId="2" borderId="0" xfId="0" applyNumberFormat="1" applyFont="1" applyFill="1" applyAlignment="1">
      <alignment horizontal="right"/>
    </xf>
    <xf numFmtId="14" fontId="2" fillId="2" borderId="0" xfId="0" applyNumberFormat="1" applyFont="1" applyFill="1"/>
    <xf numFmtId="4" fontId="1" fillId="2" borderId="0" xfId="0" applyNumberFormat="1" applyFont="1" applyFill="1" applyAlignment="1">
      <alignment horizontal="centerContinuous"/>
    </xf>
    <xf numFmtId="14" fontId="1" fillId="2" borderId="0" xfId="0" applyNumberFormat="1" applyFont="1" applyFill="1" applyAlignment="1">
      <alignment horizontal="centerContinuous"/>
    </xf>
    <xf numFmtId="14" fontId="2" fillId="2" borderId="0" xfId="0" applyNumberFormat="1" applyFont="1" applyFill="1" applyAlignment="1">
      <alignment horizontal="center"/>
    </xf>
    <xf numFmtId="14" fontId="3" fillId="2" borderId="0" xfId="0" applyNumberFormat="1" applyFont="1" applyFill="1"/>
    <xf numFmtId="0" fontId="5" fillId="2" borderId="0" xfId="0" applyFont="1" applyFill="1" applyAlignment="1">
      <alignment horizontal="center"/>
    </xf>
    <xf numFmtId="14" fontId="7" fillId="2" borderId="0" xfId="0" applyNumberFormat="1" applyFont="1" applyFill="1" applyAlignment="1">
      <alignment horizontal="center"/>
    </xf>
    <xf numFmtId="14" fontId="9" fillId="2" borderId="0" xfId="0" applyNumberFormat="1" applyFont="1" applyFill="1" applyAlignment="1">
      <alignment horizontal="center"/>
    </xf>
    <xf numFmtId="10" fontId="9" fillId="0" borderId="0" xfId="0" applyNumberFormat="1" applyFont="1" applyAlignment="1">
      <alignment horizontal="center"/>
    </xf>
    <xf numFmtId="14" fontId="4" fillId="2" borderId="0" xfId="0" applyNumberFormat="1" applyFont="1" applyFill="1" applyAlignment="1">
      <alignment horizontal="center"/>
    </xf>
    <xf numFmtId="165" fontId="4" fillId="0" borderId="0" xfId="0" applyNumberFormat="1" applyFont="1" applyAlignment="1">
      <alignment horizontal="center" vertical="center"/>
    </xf>
    <xf numFmtId="165" fontId="4" fillId="0" borderId="0" xfId="0" applyNumberFormat="1" applyFont="1" applyAlignment="1">
      <alignment horizontal="center"/>
    </xf>
    <xf numFmtId="10" fontId="4" fillId="0" borderId="0" xfId="0" applyNumberFormat="1" applyFont="1" applyAlignment="1">
      <alignment horizontal="center"/>
    </xf>
    <xf numFmtId="166" fontId="4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3" fontId="4" fillId="0" borderId="0" xfId="0" applyNumberFormat="1" applyFont="1" applyAlignment="1">
      <alignment horizontal="center"/>
    </xf>
    <xf numFmtId="168" fontId="4" fillId="0" borderId="0" xfId="0" applyNumberFormat="1" applyFont="1" applyAlignment="1">
      <alignment horizontal="center"/>
    </xf>
    <xf numFmtId="171" fontId="4" fillId="0" borderId="0" xfId="0" applyNumberFormat="1" applyFont="1" applyAlignment="1">
      <alignment horizontal="center"/>
    </xf>
    <xf numFmtId="0" fontId="4" fillId="0" borderId="0" xfId="0" applyFont="1" applyAlignment="1">
      <alignment horizontal="right"/>
    </xf>
    <xf numFmtId="14" fontId="11" fillId="2" borderId="0" xfId="0" applyNumberFormat="1" applyFont="1" applyFill="1" applyAlignment="1">
      <alignment horizontal="center"/>
    </xf>
    <xf numFmtId="165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/>
    </xf>
    <xf numFmtId="10" fontId="11" fillId="0" borderId="0" xfId="0" applyNumberFormat="1" applyFont="1" applyAlignment="1">
      <alignment horizontal="center"/>
    </xf>
    <xf numFmtId="166" fontId="11" fillId="0" borderId="0" xfId="0" applyNumberFormat="1" applyFont="1" applyAlignment="1">
      <alignment horizontal="center"/>
    </xf>
    <xf numFmtId="14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3" fontId="11" fillId="0" borderId="0" xfId="0" applyNumberFormat="1" applyFont="1" applyAlignment="1">
      <alignment horizontal="center"/>
    </xf>
    <xf numFmtId="168" fontId="11" fillId="0" borderId="0" xfId="0" applyNumberFormat="1" applyFont="1" applyAlignment="1">
      <alignment horizontal="center"/>
    </xf>
    <xf numFmtId="171" fontId="11" fillId="0" borderId="0" xfId="0" applyNumberFormat="1" applyFont="1" applyAlignment="1">
      <alignment horizontal="center"/>
    </xf>
    <xf numFmtId="0" fontId="11" fillId="0" borderId="0" xfId="0" applyFont="1" applyAlignment="1">
      <alignment horizontal="right"/>
    </xf>
    <xf numFmtId="14" fontId="9" fillId="0" borderId="0" xfId="0" applyNumberFormat="1" applyFont="1" applyAlignment="1">
      <alignment horizontal="center"/>
    </xf>
    <xf numFmtId="166" fontId="9" fillId="0" borderId="0" xfId="0" applyNumberFormat="1" applyFont="1" applyAlignment="1">
      <alignment horizontal="center"/>
    </xf>
    <xf numFmtId="3" fontId="1" fillId="3" borderId="0" xfId="0" applyNumberFormat="1" applyFont="1" applyFill="1" applyAlignment="1">
      <alignment horizontal="center"/>
    </xf>
    <xf numFmtId="14" fontId="1" fillId="3" borderId="0" xfId="0" applyNumberFormat="1" applyFont="1" applyFill="1" applyAlignment="1">
      <alignment horizontal="center"/>
    </xf>
    <xf numFmtId="4" fontId="1" fillId="3" borderId="0" xfId="0" applyNumberFormat="1" applyFont="1" applyFill="1" applyAlignment="1">
      <alignment horizontal="center"/>
    </xf>
    <xf numFmtId="0" fontId="1" fillId="3" borderId="0" xfId="0" applyFont="1" applyFill="1" applyAlignment="1">
      <alignment horizontal="center"/>
    </xf>
    <xf numFmtId="171" fontId="1" fillId="3" borderId="0" xfId="0" applyNumberFormat="1" applyFont="1" applyFill="1" applyAlignment="1">
      <alignment horizontal="center"/>
    </xf>
    <xf numFmtId="3" fontId="1" fillId="3" borderId="0" xfId="0" applyNumberFormat="1" applyFont="1" applyFill="1" applyAlignment="1">
      <alignment horizontal="right"/>
    </xf>
    <xf numFmtId="166" fontId="1" fillId="3" borderId="0" xfId="0" applyNumberFormat="1" applyFont="1" applyFill="1" applyAlignment="1">
      <alignment horizontal="center"/>
    </xf>
    <xf numFmtId="165" fontId="1" fillId="3" borderId="0" xfId="0" applyNumberFormat="1" applyFont="1" applyFill="1" applyAlignment="1">
      <alignment horizontal="center"/>
    </xf>
    <xf numFmtId="171" fontId="3" fillId="3" borderId="0" xfId="0" applyNumberFormat="1" applyFont="1" applyFill="1" applyAlignment="1">
      <alignment horizontal="center"/>
    </xf>
    <xf numFmtId="164" fontId="1" fillId="3" borderId="0" xfId="0" applyNumberFormat="1" applyFont="1" applyFill="1" applyAlignment="1">
      <alignment horizontal="center"/>
    </xf>
    <xf numFmtId="0" fontId="3" fillId="3" borderId="0" xfId="0" applyFont="1" applyFill="1"/>
    <xf numFmtId="14" fontId="3" fillId="3" borderId="0" xfId="0" applyNumberFormat="1" applyFont="1" applyFill="1"/>
    <xf numFmtId="174" fontId="3" fillId="3" borderId="0" xfId="0" applyNumberFormat="1" applyFont="1" applyFill="1" applyAlignment="1">
      <alignment horizontal="center"/>
    </xf>
    <xf numFmtId="4" fontId="1" fillId="3" borderId="0" xfId="0" applyNumberFormat="1" applyFont="1" applyFill="1" applyAlignment="1">
      <alignment horizontal="right"/>
    </xf>
    <xf numFmtId="0" fontId="2" fillId="4" borderId="0" xfId="0" applyFont="1" applyFill="1" applyAlignment="1">
      <alignment horizontal="left"/>
    </xf>
    <xf numFmtId="14" fontId="1" fillId="4" borderId="0" xfId="0" applyNumberFormat="1" applyFont="1" applyFill="1" applyAlignment="1">
      <alignment horizontal="left"/>
    </xf>
    <xf numFmtId="4" fontId="1" fillId="4" borderId="0" xfId="0" applyNumberFormat="1" applyFont="1" applyFill="1" applyAlignment="1">
      <alignment horizontal="center"/>
    </xf>
    <xf numFmtId="4" fontId="6" fillId="3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center"/>
    </xf>
    <xf numFmtId="14" fontId="9" fillId="3" borderId="0" xfId="0" applyNumberFormat="1" applyFont="1" applyFill="1" applyAlignment="1">
      <alignment horizontal="center"/>
    </xf>
    <xf numFmtId="0" fontId="8" fillId="4" borderId="0" xfId="0" applyFont="1" applyFill="1" applyAlignment="1">
      <alignment horizontal="center" vertical="center"/>
    </xf>
    <xf numFmtId="0" fontId="2" fillId="4" borderId="0" xfId="0" applyFont="1" applyFill="1" applyAlignment="1">
      <alignment horizontal="centerContinuous"/>
    </xf>
    <xf numFmtId="166" fontId="2" fillId="4" borderId="0" xfId="0" applyNumberFormat="1" applyFont="1" applyFill="1" applyAlignment="1">
      <alignment horizontal="centerContinuous"/>
    </xf>
    <xf numFmtId="10" fontId="2" fillId="4" borderId="0" xfId="0" applyNumberFormat="1" applyFont="1" applyFill="1" applyAlignment="1">
      <alignment horizontal="centerContinuous"/>
    </xf>
    <xf numFmtId="169" fontId="2" fillId="4" borderId="0" xfId="0" applyNumberFormat="1" applyFont="1" applyFill="1" applyAlignment="1">
      <alignment horizontal="centerContinuous"/>
    </xf>
    <xf numFmtId="169" fontId="2" fillId="4" borderId="0" xfId="0" applyNumberFormat="1" applyFont="1" applyFill="1" applyAlignment="1">
      <alignment horizontal="center"/>
    </xf>
    <xf numFmtId="1" fontId="2" fillId="4" borderId="0" xfId="0" applyNumberFormat="1" applyFont="1" applyFill="1" applyAlignment="1">
      <alignment horizontal="center"/>
    </xf>
    <xf numFmtId="4" fontId="2" fillId="4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right"/>
    </xf>
    <xf numFmtId="164" fontId="2" fillId="4" borderId="0" xfId="0" applyNumberFormat="1" applyFont="1" applyFill="1" applyAlignment="1">
      <alignment horizontal="center"/>
    </xf>
    <xf numFmtId="165" fontId="2" fillId="4" borderId="0" xfId="0" applyNumberFormat="1" applyFont="1" applyFill="1" applyAlignment="1">
      <alignment horizontal="center"/>
    </xf>
    <xf numFmtId="166" fontId="2" fillId="4" borderId="0" xfId="0" applyNumberFormat="1" applyFont="1" applyFill="1" applyAlignment="1">
      <alignment horizontal="center"/>
    </xf>
    <xf numFmtId="10" fontId="2" fillId="4" borderId="0" xfId="0" applyNumberFormat="1" applyFont="1" applyFill="1" applyAlignment="1">
      <alignment horizontal="center"/>
    </xf>
    <xf numFmtId="170" fontId="2" fillId="4" borderId="0" xfId="0" applyNumberFormat="1" applyFont="1" applyFill="1" applyAlignment="1">
      <alignment horizontal="center"/>
    </xf>
    <xf numFmtId="14" fontId="8" fillId="4" borderId="0" xfId="0" applyNumberFormat="1" applyFont="1" applyFill="1" applyAlignment="1">
      <alignment horizontal="center" vertical="center"/>
    </xf>
    <xf numFmtId="0" fontId="12" fillId="4" borderId="0" xfId="0" applyFont="1" applyFill="1" applyAlignment="1">
      <alignment horizontal="center"/>
    </xf>
    <xf numFmtId="167" fontId="2" fillId="4" borderId="0" xfId="0" applyNumberFormat="1" applyFont="1" applyFill="1" applyAlignment="1">
      <alignment horizontal="center"/>
    </xf>
    <xf numFmtId="168" fontId="2" fillId="4" borderId="0" xfId="0" applyNumberFormat="1" applyFont="1" applyFill="1" applyAlignment="1">
      <alignment horizontal="center"/>
    </xf>
    <xf numFmtId="0" fontId="15" fillId="5" borderId="0" xfId="1" applyFont="1" applyAlignment="1">
      <alignment horizontal="centerContinuous"/>
    </xf>
    <xf numFmtId="166" fontId="15" fillId="5" borderId="0" xfId="1" applyNumberFormat="1" applyFont="1" applyAlignment="1">
      <alignment horizontal="centerContinuous"/>
    </xf>
    <xf numFmtId="167" fontId="15" fillId="5" borderId="0" xfId="1" applyNumberFormat="1" applyFont="1" applyAlignment="1">
      <alignment horizontal="centerContinuous"/>
    </xf>
    <xf numFmtId="10" fontId="15" fillId="5" borderId="0" xfId="1" applyNumberFormat="1" applyFont="1" applyAlignment="1">
      <alignment horizontal="centerContinuous"/>
    </xf>
    <xf numFmtId="168" fontId="15" fillId="5" borderId="0" xfId="1" applyNumberFormat="1" applyFont="1" applyAlignment="1">
      <alignment horizontal="centerContinuous"/>
    </xf>
    <xf numFmtId="1" fontId="15" fillId="5" borderId="0" xfId="1" applyNumberFormat="1" applyFont="1" applyAlignment="1">
      <alignment horizontal="centerContinuous"/>
    </xf>
    <xf numFmtId="165" fontId="15" fillId="5" borderId="0" xfId="1" applyNumberFormat="1" applyFont="1" applyAlignment="1">
      <alignment horizontal="centerContinuous"/>
    </xf>
    <xf numFmtId="0" fontId="15" fillId="5" borderId="0" xfId="1" applyFont="1" applyAlignment="1">
      <alignment horizontal="left"/>
    </xf>
    <xf numFmtId="14" fontId="16" fillId="4" borderId="0" xfId="0" applyNumberFormat="1" applyFont="1" applyFill="1" applyAlignment="1">
      <alignment horizontal="center" vertical="center"/>
    </xf>
    <xf numFmtId="14" fontId="16" fillId="4" borderId="0" xfId="0" applyNumberFormat="1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166" fontId="1" fillId="0" borderId="0" xfId="0" applyNumberFormat="1" applyFont="1" applyAlignment="1">
      <alignment horizontal="center" vertical="center"/>
    </xf>
    <xf numFmtId="166" fontId="9" fillId="3" borderId="0" xfId="0" applyNumberFormat="1" applyFont="1" applyFill="1" applyAlignment="1">
      <alignment horizontal="center"/>
    </xf>
    <xf numFmtId="0" fontId="18" fillId="4" borderId="0" xfId="0" applyFont="1" applyFill="1" applyAlignment="1">
      <alignment horizontal="center"/>
    </xf>
    <xf numFmtId="3" fontId="18" fillId="4" borderId="0" xfId="0" applyNumberFormat="1" applyFont="1" applyFill="1" applyAlignment="1">
      <alignment horizontal="center"/>
    </xf>
    <xf numFmtId="0" fontId="1" fillId="6" borderId="0" xfId="0" applyFont="1" applyFill="1" applyAlignment="1">
      <alignment horizontal="center"/>
    </xf>
    <xf numFmtId="14" fontId="1" fillId="6" borderId="0" xfId="0" applyNumberFormat="1" applyFont="1" applyFill="1" applyAlignment="1">
      <alignment horizontal="center"/>
    </xf>
    <xf numFmtId="0" fontId="1" fillId="6" borderId="0" xfId="0" applyFont="1" applyFill="1" applyAlignment="1">
      <alignment horizontal="right"/>
    </xf>
    <xf numFmtId="0" fontId="2" fillId="7" borderId="0" xfId="0" applyFont="1" applyFill="1" applyAlignment="1">
      <alignment horizontal="center"/>
    </xf>
    <xf numFmtId="14" fontId="2" fillId="7" borderId="0" xfId="0" applyNumberFormat="1" applyFont="1" applyFill="1" applyAlignment="1">
      <alignment horizontal="center"/>
    </xf>
    <xf numFmtId="171" fontId="2" fillId="7" borderId="0" xfId="0" applyNumberFormat="1" applyFont="1" applyFill="1" applyAlignment="1">
      <alignment horizontal="center"/>
    </xf>
    <xf numFmtId="0" fontId="2" fillId="7" borderId="0" xfId="0" applyFont="1" applyFill="1" applyAlignment="1">
      <alignment horizontal="right"/>
    </xf>
    <xf numFmtId="10" fontId="9" fillId="7" borderId="0" xfId="0" applyNumberFormat="1" applyFont="1" applyFill="1" applyAlignment="1">
      <alignment horizontal="center"/>
    </xf>
    <xf numFmtId="14" fontId="17" fillId="6" borderId="0" xfId="0" applyNumberFormat="1" applyFont="1" applyFill="1" applyAlignment="1">
      <alignment horizontal="left" vertical="center"/>
    </xf>
    <xf numFmtId="1" fontId="1" fillId="6" borderId="0" xfId="0" applyNumberFormat="1" applyFont="1" applyFill="1" applyAlignment="1">
      <alignment horizontal="center"/>
    </xf>
    <xf numFmtId="4" fontId="1" fillId="6" borderId="0" xfId="0" applyNumberFormat="1" applyFont="1" applyFill="1" applyAlignment="1">
      <alignment horizontal="center"/>
    </xf>
    <xf numFmtId="164" fontId="1" fillId="6" borderId="0" xfId="0" applyNumberFormat="1" applyFont="1" applyFill="1" applyAlignment="1">
      <alignment horizontal="center"/>
    </xf>
    <xf numFmtId="0" fontId="1" fillId="6" borderId="0" xfId="0" applyFont="1" applyFill="1"/>
    <xf numFmtId="166" fontId="1" fillId="6" borderId="0" xfId="0" applyNumberFormat="1" applyFont="1" applyFill="1"/>
    <xf numFmtId="167" fontId="1" fillId="6" borderId="0" xfId="0" applyNumberFormat="1" applyFont="1" applyFill="1"/>
    <xf numFmtId="10" fontId="1" fillId="6" borderId="0" xfId="0" applyNumberFormat="1" applyFont="1" applyFill="1"/>
    <xf numFmtId="1" fontId="1" fillId="6" borderId="0" xfId="0" applyNumberFormat="1" applyFont="1" applyFill="1"/>
    <xf numFmtId="4" fontId="1" fillId="6" borderId="0" xfId="0" applyNumberFormat="1" applyFont="1" applyFill="1"/>
    <xf numFmtId="0" fontId="17" fillId="6" borderId="0" xfId="0" applyFont="1" applyFill="1"/>
    <xf numFmtId="0" fontId="13" fillId="6" borderId="0" xfId="0" applyFont="1" applyFill="1"/>
    <xf numFmtId="0" fontId="13" fillId="6" borderId="0" xfId="0" applyFont="1" applyFill="1" applyAlignment="1">
      <alignment horizontal="left" vertical="top"/>
    </xf>
    <xf numFmtId="0" fontId="19" fillId="6" borderId="0" xfId="0" applyFont="1" applyFill="1" applyAlignment="1">
      <alignment horizontal="center"/>
    </xf>
    <xf numFmtId="175" fontId="14" fillId="5" borderId="1" xfId="1" applyNumberFormat="1" applyBorder="1" applyAlignment="1">
      <alignment horizontal="center"/>
    </xf>
    <xf numFmtId="0" fontId="17" fillId="6" borderId="0" xfId="0" applyFont="1" applyFill="1" applyAlignment="1">
      <alignment horizontal="left"/>
    </xf>
    <xf numFmtId="0" fontId="20" fillId="6" borderId="0" xfId="0" applyFont="1" applyFill="1" applyAlignment="1">
      <alignment horizontal="left"/>
    </xf>
    <xf numFmtId="10" fontId="20" fillId="6" borderId="0" xfId="0" applyNumberFormat="1" applyFont="1" applyFill="1" applyAlignment="1">
      <alignment horizontal="left"/>
    </xf>
    <xf numFmtId="4" fontId="21" fillId="5" borderId="0" xfId="1" applyNumberFormat="1" applyFont="1" applyAlignment="1">
      <alignment horizontal="center"/>
    </xf>
  </cellXfs>
  <cellStyles count="2">
    <cellStyle name="Neutro" xfId="1" builtinId="28"/>
    <cellStyle name="Normal" xfId="0" builtinId="0"/>
  </cellStyles>
  <dxfs count="2">
    <dxf>
      <font>
        <b/>
        <i val="0"/>
        <color rgb="FF0070C0"/>
      </font>
    </dxf>
    <dxf>
      <font>
        <b/>
        <i val="0"/>
        <color rgb="FF0000FF"/>
      </font>
    </dxf>
  </dxfs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542925</xdr:colOff>
      <xdr:row>1</xdr:row>
      <xdr:rowOff>142875</xdr:rowOff>
    </xdr:from>
    <xdr:to>
      <xdr:col>23</xdr:col>
      <xdr:colOff>704850</xdr:colOff>
      <xdr:row>3</xdr:row>
      <xdr:rowOff>38100</xdr:rowOff>
    </xdr:to>
    <xdr:sp macro="" textlink="">
      <xdr:nvSpPr>
        <xdr:cNvPr id="2" name="Seta: para Baixo 1">
          <a:extLst>
            <a:ext uri="{FF2B5EF4-FFF2-40B4-BE49-F238E27FC236}">
              <a16:creationId xmlns:a16="http://schemas.microsoft.com/office/drawing/2014/main" id="{488B5C6C-5A0A-411E-86B3-C6C6D12E8791}"/>
            </a:ext>
          </a:extLst>
        </xdr:cNvPr>
        <xdr:cNvSpPr/>
      </xdr:nvSpPr>
      <xdr:spPr>
        <a:xfrm>
          <a:off x="25527000" y="333375"/>
          <a:ext cx="161925" cy="2762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29</xdr:col>
      <xdr:colOff>485775</xdr:colOff>
      <xdr:row>1</xdr:row>
      <xdr:rowOff>152400</xdr:rowOff>
    </xdr:from>
    <xdr:to>
      <xdr:col>29</xdr:col>
      <xdr:colOff>647700</xdr:colOff>
      <xdr:row>3</xdr:row>
      <xdr:rowOff>47625</xdr:rowOff>
    </xdr:to>
    <xdr:sp macro="" textlink="">
      <xdr:nvSpPr>
        <xdr:cNvPr id="5" name="Seta: para Baixo 4">
          <a:extLst>
            <a:ext uri="{FF2B5EF4-FFF2-40B4-BE49-F238E27FC236}">
              <a16:creationId xmlns:a16="http://schemas.microsoft.com/office/drawing/2014/main" id="{909E3465-AB79-4AFD-963F-A2B4C85623D2}"/>
            </a:ext>
          </a:extLst>
        </xdr:cNvPr>
        <xdr:cNvSpPr/>
      </xdr:nvSpPr>
      <xdr:spPr>
        <a:xfrm>
          <a:off x="32299275" y="342900"/>
          <a:ext cx="161925" cy="276225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 editAs="oneCell">
    <xdr:from>
      <xdr:col>0</xdr:col>
      <xdr:colOff>219076</xdr:colOff>
      <xdr:row>0</xdr:row>
      <xdr:rowOff>47625</xdr:rowOff>
    </xdr:from>
    <xdr:to>
      <xdr:col>0</xdr:col>
      <xdr:colOff>1149351</xdr:colOff>
      <xdr:row>5</xdr:row>
      <xdr:rowOff>66658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94A50610-1CB6-4C86-BE1C-DA86138D92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9076" y="47625"/>
          <a:ext cx="933450" cy="89850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DTVM\ServicosFiduciarios\Deb\DI-SCRIPT-Automatico.xlsm" TargetMode="External"/><Relationship Id="rId1" Type="http://schemas.openxmlformats.org/officeDocument/2006/relationships/externalLinkPath" Target="/DTVM/ServicosFiduciarios/Deb/DI-SCRIPT-Automatico.xlsm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Deb\Planilhas-Excel\FERIADOS.xls" TargetMode="External"/><Relationship Id="rId1" Type="http://schemas.openxmlformats.org/officeDocument/2006/relationships/externalLinkPath" Target="/DTVM/ServicosFiduciarios/Deb/Planilhas-Excel/FERIAD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I"/>
      <sheetName val="Importar-DI"/>
      <sheetName val="Feriados"/>
    </sheetNames>
    <sheetDataSet>
      <sheetData sheetId="0">
        <row r="4">
          <cell r="A4">
            <v>36434</v>
          </cell>
          <cell r="B4">
            <v>0.189</v>
          </cell>
        </row>
        <row r="5">
          <cell r="A5">
            <v>36435</v>
          </cell>
          <cell r="B5">
            <v>0</v>
          </cell>
        </row>
        <row r="6">
          <cell r="A6">
            <v>36436</v>
          </cell>
          <cell r="B6">
            <v>0</v>
          </cell>
        </row>
        <row r="7">
          <cell r="A7">
            <v>36437</v>
          </cell>
          <cell r="B7">
            <v>0.18870000000000001</v>
          </cell>
        </row>
        <row r="8">
          <cell r="A8">
            <v>36438</v>
          </cell>
          <cell r="B8">
            <v>0.18859999999999999</v>
          </cell>
        </row>
        <row r="9">
          <cell r="A9">
            <v>36439</v>
          </cell>
          <cell r="B9">
            <v>0.18709999999999999</v>
          </cell>
        </row>
        <row r="10">
          <cell r="A10">
            <v>36440</v>
          </cell>
          <cell r="B10">
            <v>0.1883</v>
          </cell>
        </row>
        <row r="11">
          <cell r="A11">
            <v>36441</v>
          </cell>
          <cell r="B11">
            <v>0.18820000000000001</v>
          </cell>
        </row>
        <row r="12">
          <cell r="A12">
            <v>36442</v>
          </cell>
          <cell r="B12">
            <v>0</v>
          </cell>
        </row>
        <row r="13">
          <cell r="A13">
            <v>36443</v>
          </cell>
          <cell r="B13">
            <v>0</v>
          </cell>
        </row>
        <row r="14">
          <cell r="A14">
            <v>36444</v>
          </cell>
          <cell r="B14">
            <v>0.18770000000000001</v>
          </cell>
        </row>
        <row r="15">
          <cell r="A15">
            <v>36445</v>
          </cell>
          <cell r="B15">
            <v>0</v>
          </cell>
        </row>
        <row r="16">
          <cell r="A16">
            <v>36446</v>
          </cell>
          <cell r="B16">
            <v>0.18779999999999999</v>
          </cell>
        </row>
        <row r="17">
          <cell r="A17">
            <v>36447</v>
          </cell>
          <cell r="B17">
            <v>0.18779999999999999</v>
          </cell>
        </row>
        <row r="18">
          <cell r="A18">
            <v>36448</v>
          </cell>
          <cell r="B18">
            <v>0.18770000000000001</v>
          </cell>
        </row>
        <row r="19">
          <cell r="A19">
            <v>36449</v>
          </cell>
          <cell r="B19">
            <v>0</v>
          </cell>
        </row>
        <row r="20">
          <cell r="A20">
            <v>36450</v>
          </cell>
          <cell r="B20">
            <v>0</v>
          </cell>
        </row>
        <row r="21">
          <cell r="A21">
            <v>36451</v>
          </cell>
          <cell r="B21">
            <v>0.18770000000000001</v>
          </cell>
        </row>
        <row r="22">
          <cell r="A22">
            <v>36452</v>
          </cell>
          <cell r="B22">
            <v>0.18779999999999999</v>
          </cell>
        </row>
        <row r="23">
          <cell r="A23">
            <v>36453</v>
          </cell>
          <cell r="B23">
            <v>0.18770000000000001</v>
          </cell>
        </row>
        <row r="24">
          <cell r="A24">
            <v>36454</v>
          </cell>
          <cell r="B24">
            <v>0.1875</v>
          </cell>
        </row>
        <row r="25">
          <cell r="A25">
            <v>36455</v>
          </cell>
          <cell r="B25">
            <v>0.18729999999999999</v>
          </cell>
        </row>
        <row r="26">
          <cell r="A26">
            <v>36456</v>
          </cell>
          <cell r="B26">
            <v>0</v>
          </cell>
        </row>
        <row r="27">
          <cell r="A27">
            <v>36457</v>
          </cell>
          <cell r="B27">
            <v>0</v>
          </cell>
        </row>
        <row r="28">
          <cell r="A28">
            <v>36458</v>
          </cell>
          <cell r="B28">
            <v>0.18690000000000001</v>
          </cell>
        </row>
        <row r="29">
          <cell r="A29">
            <v>36459</v>
          </cell>
          <cell r="B29">
            <v>0.187</v>
          </cell>
        </row>
        <row r="30">
          <cell r="A30">
            <v>36460</v>
          </cell>
          <cell r="B30">
            <v>0.18690000000000001</v>
          </cell>
        </row>
        <row r="31">
          <cell r="A31">
            <v>36461</v>
          </cell>
          <cell r="B31">
            <v>0.18690000000000001</v>
          </cell>
        </row>
        <row r="32">
          <cell r="A32">
            <v>36462</v>
          </cell>
          <cell r="B32">
            <v>0.187</v>
          </cell>
        </row>
        <row r="33">
          <cell r="A33">
            <v>36463</v>
          </cell>
          <cell r="B33">
            <v>0</v>
          </cell>
        </row>
        <row r="34">
          <cell r="A34">
            <v>36464</v>
          </cell>
          <cell r="B34">
            <v>0</v>
          </cell>
        </row>
        <row r="35">
          <cell r="A35">
            <v>36465</v>
          </cell>
          <cell r="B35">
            <v>0.18709999999999999</v>
          </cell>
        </row>
        <row r="36">
          <cell r="A36">
            <v>36466</v>
          </cell>
          <cell r="B36">
            <v>0</v>
          </cell>
        </row>
        <row r="37">
          <cell r="A37">
            <v>36467</v>
          </cell>
          <cell r="B37">
            <v>0.187</v>
          </cell>
        </row>
        <row r="38">
          <cell r="A38">
            <v>36468</v>
          </cell>
          <cell r="B38">
            <v>0.187</v>
          </cell>
        </row>
        <row r="39">
          <cell r="A39">
            <v>36469</v>
          </cell>
          <cell r="B39">
            <v>0.18690000000000001</v>
          </cell>
        </row>
        <row r="40">
          <cell r="A40">
            <v>36470</v>
          </cell>
          <cell r="B40">
            <v>0</v>
          </cell>
        </row>
        <row r="41">
          <cell r="A41">
            <v>36471</v>
          </cell>
          <cell r="B41">
            <v>0</v>
          </cell>
        </row>
        <row r="42">
          <cell r="A42">
            <v>36472</v>
          </cell>
          <cell r="B42">
            <v>0.18690000000000001</v>
          </cell>
        </row>
        <row r="43">
          <cell r="A43">
            <v>36473</v>
          </cell>
          <cell r="B43">
            <v>0.18679999999999999</v>
          </cell>
        </row>
        <row r="44">
          <cell r="A44">
            <v>36474</v>
          </cell>
          <cell r="B44">
            <v>0.18459999999999999</v>
          </cell>
        </row>
        <row r="45">
          <cell r="A45">
            <v>36475</v>
          </cell>
          <cell r="B45">
            <v>0.18740000000000001</v>
          </cell>
        </row>
        <row r="46">
          <cell r="A46">
            <v>36476</v>
          </cell>
          <cell r="B46">
            <v>0.18759999999999999</v>
          </cell>
        </row>
        <row r="47">
          <cell r="A47">
            <v>36477</v>
          </cell>
          <cell r="B47">
            <v>0</v>
          </cell>
        </row>
        <row r="48">
          <cell r="A48">
            <v>36478</v>
          </cell>
          <cell r="B48">
            <v>0</v>
          </cell>
        </row>
        <row r="49">
          <cell r="A49">
            <v>36479</v>
          </cell>
          <cell r="B49">
            <v>0</v>
          </cell>
        </row>
        <row r="50">
          <cell r="A50">
            <v>36480</v>
          </cell>
          <cell r="B50">
            <v>0.18770000000000001</v>
          </cell>
        </row>
        <row r="51">
          <cell r="A51">
            <v>36481</v>
          </cell>
          <cell r="B51">
            <v>0.18770000000000001</v>
          </cell>
        </row>
        <row r="52">
          <cell r="A52">
            <v>36482</v>
          </cell>
          <cell r="B52">
            <v>0.18790000000000001</v>
          </cell>
        </row>
        <row r="53">
          <cell r="A53">
            <v>36483</v>
          </cell>
          <cell r="B53">
            <v>0.188</v>
          </cell>
        </row>
        <row r="54">
          <cell r="A54">
            <v>36484</v>
          </cell>
          <cell r="B54">
            <v>0</v>
          </cell>
        </row>
        <row r="55">
          <cell r="A55">
            <v>36485</v>
          </cell>
          <cell r="B55">
            <v>0</v>
          </cell>
        </row>
        <row r="56">
          <cell r="A56">
            <v>36486</v>
          </cell>
          <cell r="B56">
            <v>0.18790000000000001</v>
          </cell>
        </row>
        <row r="57">
          <cell r="A57">
            <v>36487</v>
          </cell>
          <cell r="B57">
            <v>0.18779999999999999</v>
          </cell>
        </row>
        <row r="58">
          <cell r="A58">
            <v>36488</v>
          </cell>
          <cell r="B58">
            <v>0.18779999999999999</v>
          </cell>
        </row>
        <row r="59">
          <cell r="A59">
            <v>36489</v>
          </cell>
          <cell r="B59">
            <v>0.18779999999999999</v>
          </cell>
        </row>
        <row r="60">
          <cell r="A60">
            <v>36490</v>
          </cell>
          <cell r="B60">
            <v>0.188</v>
          </cell>
        </row>
        <row r="61">
          <cell r="A61">
            <v>36491</v>
          </cell>
          <cell r="B61">
            <v>0</v>
          </cell>
        </row>
        <row r="62">
          <cell r="A62">
            <v>36492</v>
          </cell>
          <cell r="B62">
            <v>0</v>
          </cell>
        </row>
        <row r="63">
          <cell r="A63">
            <v>36493</v>
          </cell>
          <cell r="B63">
            <v>0.18779999999999999</v>
          </cell>
        </row>
        <row r="64">
          <cell r="A64">
            <v>36494</v>
          </cell>
          <cell r="B64">
            <v>0.18809999999999999</v>
          </cell>
        </row>
        <row r="65">
          <cell r="A65">
            <v>36495</v>
          </cell>
          <cell r="B65">
            <v>0.18809999999999999</v>
          </cell>
        </row>
        <row r="66">
          <cell r="A66">
            <v>36496</v>
          </cell>
          <cell r="B66">
            <v>0.188</v>
          </cell>
        </row>
        <row r="67">
          <cell r="A67">
            <v>36497</v>
          </cell>
          <cell r="B67">
            <v>0.18809999999999999</v>
          </cell>
        </row>
        <row r="68">
          <cell r="A68">
            <v>36498</v>
          </cell>
          <cell r="B68">
            <v>0</v>
          </cell>
        </row>
        <row r="69">
          <cell r="A69">
            <v>36499</v>
          </cell>
          <cell r="B69">
            <v>0</v>
          </cell>
        </row>
        <row r="70">
          <cell r="A70">
            <v>36500</v>
          </cell>
          <cell r="B70">
            <v>0.18820000000000001</v>
          </cell>
        </row>
        <row r="71">
          <cell r="A71">
            <v>36501</v>
          </cell>
          <cell r="B71">
            <v>0.18779999999999999</v>
          </cell>
        </row>
        <row r="72">
          <cell r="A72">
            <v>36502</v>
          </cell>
          <cell r="B72">
            <v>0.1875</v>
          </cell>
        </row>
        <row r="73">
          <cell r="A73">
            <v>36503</v>
          </cell>
          <cell r="B73">
            <v>0.1875</v>
          </cell>
        </row>
        <row r="74">
          <cell r="A74">
            <v>36504</v>
          </cell>
          <cell r="B74">
            <v>0.18740000000000001</v>
          </cell>
        </row>
        <row r="75">
          <cell r="A75">
            <v>36505</v>
          </cell>
          <cell r="B75">
            <v>0</v>
          </cell>
        </row>
        <row r="76">
          <cell r="A76">
            <v>36506</v>
          </cell>
          <cell r="B76">
            <v>0</v>
          </cell>
        </row>
        <row r="77">
          <cell r="A77">
            <v>36507</v>
          </cell>
          <cell r="B77">
            <v>0.18740000000000001</v>
          </cell>
        </row>
        <row r="78">
          <cell r="A78">
            <v>36508</v>
          </cell>
          <cell r="B78">
            <v>0.18740000000000001</v>
          </cell>
        </row>
        <row r="79">
          <cell r="A79">
            <v>36509</v>
          </cell>
          <cell r="B79">
            <v>0.18740000000000001</v>
          </cell>
        </row>
        <row r="80">
          <cell r="A80">
            <v>36510</v>
          </cell>
          <cell r="B80">
            <v>0.18759999999999999</v>
          </cell>
        </row>
        <row r="81">
          <cell r="A81">
            <v>36511</v>
          </cell>
          <cell r="B81">
            <v>0.1875</v>
          </cell>
        </row>
        <row r="82">
          <cell r="A82">
            <v>36512</v>
          </cell>
          <cell r="B82">
            <v>0</v>
          </cell>
        </row>
        <row r="83">
          <cell r="A83">
            <v>36513</v>
          </cell>
          <cell r="B83">
            <v>0</v>
          </cell>
        </row>
        <row r="84">
          <cell r="A84">
            <v>36514</v>
          </cell>
          <cell r="B84">
            <v>0.18770000000000001</v>
          </cell>
        </row>
        <row r="85">
          <cell r="A85">
            <v>36515</v>
          </cell>
          <cell r="B85">
            <v>0.18779999999999999</v>
          </cell>
        </row>
        <row r="86">
          <cell r="A86">
            <v>36516</v>
          </cell>
          <cell r="B86">
            <v>0.18770000000000001</v>
          </cell>
        </row>
        <row r="87">
          <cell r="A87">
            <v>36517</v>
          </cell>
          <cell r="B87">
            <v>0.18779999999999999</v>
          </cell>
        </row>
        <row r="88">
          <cell r="A88">
            <v>36518</v>
          </cell>
          <cell r="B88">
            <v>0.18779999999999999</v>
          </cell>
        </row>
        <row r="89">
          <cell r="A89">
            <v>36519</v>
          </cell>
          <cell r="B89">
            <v>0</v>
          </cell>
        </row>
        <row r="90">
          <cell r="A90">
            <v>36520</v>
          </cell>
          <cell r="B90">
            <v>0</v>
          </cell>
        </row>
        <row r="91">
          <cell r="A91">
            <v>36521</v>
          </cell>
          <cell r="B91">
            <v>0.18740000000000001</v>
          </cell>
        </row>
        <row r="92">
          <cell r="A92">
            <v>36522</v>
          </cell>
          <cell r="B92">
            <v>0.18740000000000001</v>
          </cell>
        </row>
        <row r="93">
          <cell r="A93">
            <v>36523</v>
          </cell>
          <cell r="B93">
            <v>0.18729999999999999</v>
          </cell>
        </row>
        <row r="94">
          <cell r="A94">
            <v>36524</v>
          </cell>
          <cell r="B94">
            <v>0.1883</v>
          </cell>
        </row>
        <row r="95">
          <cell r="A95">
            <v>36525</v>
          </cell>
          <cell r="B95">
            <v>0.1883</v>
          </cell>
        </row>
        <row r="96">
          <cell r="A96">
            <v>36526</v>
          </cell>
          <cell r="B96">
            <v>0</v>
          </cell>
        </row>
        <row r="97">
          <cell r="A97">
            <v>36527</v>
          </cell>
          <cell r="B97">
            <v>0</v>
          </cell>
        </row>
        <row r="98">
          <cell r="A98">
            <v>36528</v>
          </cell>
          <cell r="B98">
            <v>0.18779999999999999</v>
          </cell>
        </row>
        <row r="99">
          <cell r="A99">
            <v>36529</v>
          </cell>
          <cell r="B99">
            <v>0.1875</v>
          </cell>
        </row>
        <row r="100">
          <cell r="A100">
            <v>36530</v>
          </cell>
          <cell r="B100">
            <v>0.18740000000000001</v>
          </cell>
        </row>
        <row r="101">
          <cell r="A101">
            <v>36531</v>
          </cell>
          <cell r="B101">
            <v>0.1875</v>
          </cell>
        </row>
        <row r="102">
          <cell r="A102">
            <v>36532</v>
          </cell>
          <cell r="B102">
            <v>0.1875</v>
          </cell>
        </row>
        <row r="103">
          <cell r="A103">
            <v>36533</v>
          </cell>
          <cell r="B103">
            <v>0</v>
          </cell>
        </row>
        <row r="104">
          <cell r="A104">
            <v>36534</v>
          </cell>
          <cell r="B104">
            <v>0</v>
          </cell>
        </row>
        <row r="105">
          <cell r="A105">
            <v>36535</v>
          </cell>
          <cell r="B105">
            <v>0.1875</v>
          </cell>
        </row>
        <row r="106">
          <cell r="A106">
            <v>36536</v>
          </cell>
          <cell r="B106">
            <v>0.18770000000000001</v>
          </cell>
        </row>
        <row r="107">
          <cell r="A107">
            <v>36537</v>
          </cell>
          <cell r="B107">
            <v>0.18740000000000001</v>
          </cell>
        </row>
        <row r="108">
          <cell r="A108">
            <v>36538</v>
          </cell>
          <cell r="B108">
            <v>0.18740000000000001</v>
          </cell>
        </row>
        <row r="109">
          <cell r="A109">
            <v>36539</v>
          </cell>
          <cell r="B109">
            <v>0.18759999999999999</v>
          </cell>
        </row>
        <row r="110">
          <cell r="A110">
            <v>36540</v>
          </cell>
          <cell r="B110">
            <v>0</v>
          </cell>
        </row>
        <row r="111">
          <cell r="A111">
            <v>36541</v>
          </cell>
          <cell r="B111">
            <v>0</v>
          </cell>
        </row>
        <row r="112">
          <cell r="A112">
            <v>36542</v>
          </cell>
          <cell r="B112">
            <v>0.18740000000000001</v>
          </cell>
        </row>
        <row r="113">
          <cell r="A113">
            <v>36543</v>
          </cell>
          <cell r="B113">
            <v>0.18729999999999999</v>
          </cell>
        </row>
        <row r="114">
          <cell r="A114">
            <v>36544</v>
          </cell>
          <cell r="B114">
            <v>0.18679999999999999</v>
          </cell>
        </row>
        <row r="115">
          <cell r="A115">
            <v>36545</v>
          </cell>
          <cell r="B115">
            <v>0.1867</v>
          </cell>
        </row>
        <row r="116">
          <cell r="A116">
            <v>36546</v>
          </cell>
          <cell r="B116">
            <v>0.18759999999999999</v>
          </cell>
        </row>
        <row r="117">
          <cell r="A117">
            <v>36547</v>
          </cell>
          <cell r="B117">
            <v>0</v>
          </cell>
        </row>
        <row r="118">
          <cell r="A118">
            <v>36548</v>
          </cell>
          <cell r="B118">
            <v>0</v>
          </cell>
        </row>
        <row r="119">
          <cell r="A119">
            <v>36549</v>
          </cell>
          <cell r="B119">
            <v>0.18759999999999999</v>
          </cell>
        </row>
        <row r="120">
          <cell r="A120">
            <v>36550</v>
          </cell>
          <cell r="B120">
            <v>0.18770000000000001</v>
          </cell>
        </row>
        <row r="121">
          <cell r="A121">
            <v>36551</v>
          </cell>
          <cell r="B121">
            <v>0.18720000000000001</v>
          </cell>
        </row>
        <row r="122">
          <cell r="A122">
            <v>36552</v>
          </cell>
          <cell r="B122">
            <v>0.18690000000000001</v>
          </cell>
        </row>
        <row r="123">
          <cell r="A123">
            <v>36553</v>
          </cell>
          <cell r="B123">
            <v>0.18690000000000001</v>
          </cell>
        </row>
        <row r="124">
          <cell r="A124">
            <v>36554</v>
          </cell>
          <cell r="B124">
            <v>0</v>
          </cell>
        </row>
        <row r="125">
          <cell r="A125">
            <v>36555</v>
          </cell>
          <cell r="B125">
            <v>0</v>
          </cell>
        </row>
        <row r="126">
          <cell r="A126">
            <v>36556</v>
          </cell>
          <cell r="B126">
            <v>0.18679999999999999</v>
          </cell>
        </row>
        <row r="127">
          <cell r="A127">
            <v>36557</v>
          </cell>
          <cell r="B127">
            <v>0.18709999999999999</v>
          </cell>
        </row>
        <row r="128">
          <cell r="A128">
            <v>36558</v>
          </cell>
          <cell r="B128">
            <v>0.187</v>
          </cell>
        </row>
        <row r="129">
          <cell r="A129">
            <v>36559</v>
          </cell>
          <cell r="B129">
            <v>0.187</v>
          </cell>
        </row>
        <row r="130">
          <cell r="A130">
            <v>36560</v>
          </cell>
          <cell r="B130">
            <v>0.18720000000000001</v>
          </cell>
        </row>
        <row r="131">
          <cell r="A131">
            <v>36561</v>
          </cell>
          <cell r="B131">
            <v>0</v>
          </cell>
        </row>
        <row r="132">
          <cell r="A132">
            <v>36562</v>
          </cell>
          <cell r="B132">
            <v>0</v>
          </cell>
        </row>
        <row r="133">
          <cell r="A133">
            <v>36563</v>
          </cell>
          <cell r="B133">
            <v>0.18690000000000001</v>
          </cell>
        </row>
        <row r="134">
          <cell r="A134">
            <v>36564</v>
          </cell>
          <cell r="B134">
            <v>0.18720000000000001</v>
          </cell>
        </row>
        <row r="135">
          <cell r="A135">
            <v>36565</v>
          </cell>
          <cell r="B135">
            <v>0.18690000000000001</v>
          </cell>
        </row>
        <row r="136">
          <cell r="A136">
            <v>36566</v>
          </cell>
          <cell r="B136">
            <v>0.18709999999999999</v>
          </cell>
        </row>
        <row r="137">
          <cell r="A137">
            <v>36567</v>
          </cell>
          <cell r="B137">
            <v>0.187</v>
          </cell>
        </row>
        <row r="138">
          <cell r="A138">
            <v>36568</v>
          </cell>
          <cell r="B138">
            <v>0</v>
          </cell>
        </row>
        <row r="139">
          <cell r="A139">
            <v>36569</v>
          </cell>
          <cell r="B139">
            <v>0</v>
          </cell>
        </row>
        <row r="140">
          <cell r="A140">
            <v>36570</v>
          </cell>
          <cell r="B140">
            <v>0.187</v>
          </cell>
        </row>
        <row r="141">
          <cell r="A141">
            <v>36571</v>
          </cell>
          <cell r="B141">
            <v>0.18709999999999999</v>
          </cell>
        </row>
        <row r="142">
          <cell r="A142">
            <v>36572</v>
          </cell>
          <cell r="B142">
            <v>0.18729999999999999</v>
          </cell>
        </row>
        <row r="143">
          <cell r="A143">
            <v>36573</v>
          </cell>
          <cell r="B143">
            <v>0.187</v>
          </cell>
        </row>
        <row r="144">
          <cell r="A144">
            <v>36574</v>
          </cell>
          <cell r="B144">
            <v>0.18740000000000001</v>
          </cell>
        </row>
        <row r="145">
          <cell r="A145">
            <v>36575</v>
          </cell>
          <cell r="B145">
            <v>0</v>
          </cell>
        </row>
        <row r="146">
          <cell r="A146">
            <v>36576</v>
          </cell>
          <cell r="B146">
            <v>0</v>
          </cell>
        </row>
        <row r="147">
          <cell r="A147">
            <v>36577</v>
          </cell>
          <cell r="B147">
            <v>0.18779999999999999</v>
          </cell>
        </row>
        <row r="148">
          <cell r="A148">
            <v>36578</v>
          </cell>
          <cell r="B148">
            <v>0.18759999999999999</v>
          </cell>
        </row>
        <row r="149">
          <cell r="A149">
            <v>36579</v>
          </cell>
          <cell r="B149">
            <v>0.18759999999999999</v>
          </cell>
        </row>
        <row r="150">
          <cell r="A150">
            <v>36580</v>
          </cell>
          <cell r="B150">
            <v>0.1875</v>
          </cell>
        </row>
        <row r="151">
          <cell r="A151">
            <v>36581</v>
          </cell>
          <cell r="B151">
            <v>0.18740000000000001</v>
          </cell>
        </row>
        <row r="152">
          <cell r="A152">
            <v>36582</v>
          </cell>
          <cell r="B152">
            <v>0</v>
          </cell>
        </row>
        <row r="153">
          <cell r="A153">
            <v>36583</v>
          </cell>
          <cell r="B153">
            <v>0</v>
          </cell>
        </row>
        <row r="154">
          <cell r="A154">
            <v>36584</v>
          </cell>
          <cell r="B154">
            <v>0.18729999999999999</v>
          </cell>
        </row>
        <row r="155">
          <cell r="A155">
            <v>36585</v>
          </cell>
          <cell r="B155">
            <v>0.18759999999999999</v>
          </cell>
        </row>
        <row r="156">
          <cell r="A156">
            <v>36586</v>
          </cell>
          <cell r="B156">
            <v>0.1875</v>
          </cell>
        </row>
        <row r="157">
          <cell r="A157">
            <v>36587</v>
          </cell>
          <cell r="B157">
            <v>0.18759999999999999</v>
          </cell>
        </row>
        <row r="158">
          <cell r="A158">
            <v>36588</v>
          </cell>
          <cell r="B158">
            <v>0.1875</v>
          </cell>
        </row>
        <row r="159">
          <cell r="A159">
            <v>36589</v>
          </cell>
          <cell r="B159">
            <v>0</v>
          </cell>
        </row>
        <row r="160">
          <cell r="A160">
            <v>36590</v>
          </cell>
          <cell r="B160">
            <v>0</v>
          </cell>
        </row>
        <row r="161">
          <cell r="A161">
            <v>36591</v>
          </cell>
          <cell r="B161">
            <v>0</v>
          </cell>
        </row>
        <row r="162">
          <cell r="A162">
            <v>36592</v>
          </cell>
          <cell r="B162">
            <v>0</v>
          </cell>
        </row>
        <row r="163">
          <cell r="A163">
            <v>36593</v>
          </cell>
          <cell r="B163">
            <v>0.1875</v>
          </cell>
        </row>
        <row r="164">
          <cell r="A164">
            <v>36594</v>
          </cell>
          <cell r="B164">
            <v>0.18759999999999999</v>
          </cell>
        </row>
        <row r="165">
          <cell r="A165">
            <v>36595</v>
          </cell>
          <cell r="B165">
            <v>0.18759999999999999</v>
          </cell>
        </row>
        <row r="166">
          <cell r="A166">
            <v>36596</v>
          </cell>
          <cell r="B166">
            <v>0</v>
          </cell>
        </row>
        <row r="167">
          <cell r="A167">
            <v>36597</v>
          </cell>
          <cell r="B167">
            <v>0</v>
          </cell>
        </row>
        <row r="168">
          <cell r="A168">
            <v>36598</v>
          </cell>
          <cell r="B168">
            <v>0.18759999999999999</v>
          </cell>
        </row>
        <row r="169">
          <cell r="A169">
            <v>36599</v>
          </cell>
          <cell r="B169">
            <v>0.18779999999999999</v>
          </cell>
        </row>
        <row r="170">
          <cell r="A170">
            <v>36600</v>
          </cell>
          <cell r="B170">
            <v>0.18779999999999999</v>
          </cell>
        </row>
        <row r="171">
          <cell r="A171">
            <v>36601</v>
          </cell>
          <cell r="B171">
            <v>0.18779999999999999</v>
          </cell>
        </row>
        <row r="172">
          <cell r="A172">
            <v>36602</v>
          </cell>
          <cell r="B172">
            <v>0.18759999999999999</v>
          </cell>
        </row>
        <row r="173">
          <cell r="A173">
            <v>36603</v>
          </cell>
          <cell r="B173">
            <v>0</v>
          </cell>
        </row>
        <row r="174">
          <cell r="A174">
            <v>36604</v>
          </cell>
          <cell r="B174">
            <v>0</v>
          </cell>
        </row>
        <row r="175">
          <cell r="A175">
            <v>36605</v>
          </cell>
          <cell r="B175">
            <v>0.18759999999999999</v>
          </cell>
        </row>
        <row r="176">
          <cell r="A176">
            <v>36606</v>
          </cell>
          <cell r="B176">
            <v>0.18770000000000001</v>
          </cell>
        </row>
        <row r="177">
          <cell r="A177">
            <v>36607</v>
          </cell>
          <cell r="B177">
            <v>0.18590000000000001</v>
          </cell>
        </row>
        <row r="178">
          <cell r="A178">
            <v>36608</v>
          </cell>
          <cell r="B178">
            <v>0.18709999999999999</v>
          </cell>
        </row>
        <row r="179">
          <cell r="A179">
            <v>36609</v>
          </cell>
          <cell r="B179">
            <v>0.18790000000000001</v>
          </cell>
        </row>
        <row r="180">
          <cell r="A180">
            <v>36610</v>
          </cell>
          <cell r="B180">
            <v>0</v>
          </cell>
        </row>
        <row r="181">
          <cell r="A181">
            <v>36611</v>
          </cell>
          <cell r="B181">
            <v>0</v>
          </cell>
        </row>
        <row r="182">
          <cell r="A182">
            <v>36612</v>
          </cell>
          <cell r="B182">
            <v>0.18779999999999999</v>
          </cell>
        </row>
        <row r="183">
          <cell r="A183">
            <v>36613</v>
          </cell>
          <cell r="B183">
            <v>0.18759999999999999</v>
          </cell>
        </row>
        <row r="184">
          <cell r="A184">
            <v>36614</v>
          </cell>
          <cell r="B184">
            <v>0.18410000000000001</v>
          </cell>
        </row>
        <row r="185">
          <cell r="A185">
            <v>36615</v>
          </cell>
          <cell r="B185">
            <v>0.18379999999999999</v>
          </cell>
        </row>
        <row r="186">
          <cell r="A186">
            <v>36616</v>
          </cell>
          <cell r="B186">
            <v>0.1837</v>
          </cell>
        </row>
        <row r="187">
          <cell r="A187">
            <v>36617</v>
          </cell>
          <cell r="B187">
            <v>0</v>
          </cell>
        </row>
        <row r="188">
          <cell r="A188">
            <v>36618</v>
          </cell>
          <cell r="B188">
            <v>0</v>
          </cell>
        </row>
        <row r="189">
          <cell r="A189">
            <v>36619</v>
          </cell>
          <cell r="B189">
            <v>0.1835</v>
          </cell>
        </row>
        <row r="190">
          <cell r="A190">
            <v>36620</v>
          </cell>
          <cell r="B190">
            <v>0.18360000000000001</v>
          </cell>
        </row>
        <row r="191">
          <cell r="A191">
            <v>36621</v>
          </cell>
          <cell r="B191">
            <v>0.184</v>
          </cell>
        </row>
        <row r="192">
          <cell r="A192">
            <v>36622</v>
          </cell>
          <cell r="B192">
            <v>0.18410000000000001</v>
          </cell>
        </row>
        <row r="193">
          <cell r="A193">
            <v>36623</v>
          </cell>
          <cell r="B193">
            <v>0.184</v>
          </cell>
        </row>
        <row r="194">
          <cell r="A194">
            <v>36624</v>
          </cell>
          <cell r="B194">
            <v>0</v>
          </cell>
        </row>
        <row r="195">
          <cell r="A195">
            <v>36625</v>
          </cell>
          <cell r="B195">
            <v>0</v>
          </cell>
        </row>
        <row r="196">
          <cell r="A196">
            <v>36626</v>
          </cell>
          <cell r="B196">
            <v>0.18390000000000001</v>
          </cell>
        </row>
        <row r="197">
          <cell r="A197">
            <v>36627</v>
          </cell>
          <cell r="B197">
            <v>0.184</v>
          </cell>
        </row>
        <row r="198">
          <cell r="A198">
            <v>36628</v>
          </cell>
          <cell r="B198">
            <v>0.18410000000000001</v>
          </cell>
        </row>
        <row r="199">
          <cell r="A199">
            <v>36629</v>
          </cell>
          <cell r="B199">
            <v>0.18440000000000001</v>
          </cell>
        </row>
        <row r="200">
          <cell r="A200">
            <v>36630</v>
          </cell>
          <cell r="B200">
            <v>0.18479999999999999</v>
          </cell>
        </row>
        <row r="201">
          <cell r="A201">
            <v>36631</v>
          </cell>
          <cell r="B201">
            <v>0</v>
          </cell>
        </row>
        <row r="202">
          <cell r="A202">
            <v>36632</v>
          </cell>
          <cell r="B202">
            <v>0</v>
          </cell>
        </row>
        <row r="203">
          <cell r="A203">
            <v>36633</v>
          </cell>
          <cell r="B203">
            <v>0.18479999999999999</v>
          </cell>
        </row>
        <row r="204">
          <cell r="A204">
            <v>36634</v>
          </cell>
          <cell r="B204">
            <v>0.18479999999999999</v>
          </cell>
        </row>
        <row r="205">
          <cell r="A205">
            <v>36635</v>
          </cell>
          <cell r="B205">
            <v>0.18429999999999999</v>
          </cell>
        </row>
        <row r="206">
          <cell r="A206">
            <v>36636</v>
          </cell>
          <cell r="B206">
            <v>0.1847</v>
          </cell>
        </row>
        <row r="207">
          <cell r="A207">
            <v>36637</v>
          </cell>
          <cell r="B207">
            <v>0</v>
          </cell>
        </row>
        <row r="208">
          <cell r="A208">
            <v>36638</v>
          </cell>
          <cell r="B208">
            <v>0</v>
          </cell>
        </row>
        <row r="209">
          <cell r="A209">
            <v>36639</v>
          </cell>
          <cell r="B209">
            <v>0</v>
          </cell>
        </row>
        <row r="210">
          <cell r="A210">
            <v>36640</v>
          </cell>
          <cell r="B210">
            <v>0.1847</v>
          </cell>
        </row>
        <row r="211">
          <cell r="A211">
            <v>36641</v>
          </cell>
          <cell r="B211">
            <v>0.1847</v>
          </cell>
        </row>
        <row r="212">
          <cell r="A212">
            <v>36642</v>
          </cell>
          <cell r="B212">
            <v>0.1847</v>
          </cell>
        </row>
        <row r="213">
          <cell r="A213">
            <v>36643</v>
          </cell>
          <cell r="B213">
            <v>0.1847</v>
          </cell>
        </row>
        <row r="214">
          <cell r="A214">
            <v>36644</v>
          </cell>
          <cell r="B214">
            <v>0.1847</v>
          </cell>
        </row>
        <row r="215">
          <cell r="A215">
            <v>36645</v>
          </cell>
          <cell r="B215">
            <v>0</v>
          </cell>
        </row>
        <row r="216">
          <cell r="A216">
            <v>36646</v>
          </cell>
          <cell r="B216">
            <v>0</v>
          </cell>
        </row>
        <row r="217">
          <cell r="A217">
            <v>36647</v>
          </cell>
          <cell r="B217">
            <v>0</v>
          </cell>
        </row>
        <row r="218">
          <cell r="A218">
            <v>36648</v>
          </cell>
          <cell r="B218">
            <v>0.18490000000000001</v>
          </cell>
        </row>
        <row r="219">
          <cell r="A219">
            <v>36649</v>
          </cell>
          <cell r="B219">
            <v>0.18490000000000001</v>
          </cell>
        </row>
        <row r="220">
          <cell r="A220">
            <v>36650</v>
          </cell>
          <cell r="B220">
            <v>0.18509999999999999</v>
          </cell>
        </row>
        <row r="221">
          <cell r="A221">
            <v>36651</v>
          </cell>
          <cell r="B221">
            <v>0.18509999999999999</v>
          </cell>
        </row>
        <row r="222">
          <cell r="A222">
            <v>36652</v>
          </cell>
          <cell r="B222">
            <v>0</v>
          </cell>
        </row>
        <row r="223">
          <cell r="A223">
            <v>36653</v>
          </cell>
          <cell r="B223">
            <v>0</v>
          </cell>
        </row>
        <row r="224">
          <cell r="A224">
            <v>36654</v>
          </cell>
          <cell r="B224">
            <v>0.18479999999999999</v>
          </cell>
        </row>
        <row r="225">
          <cell r="A225">
            <v>36655</v>
          </cell>
          <cell r="B225">
            <v>0.18440000000000001</v>
          </cell>
        </row>
        <row r="226">
          <cell r="A226">
            <v>36656</v>
          </cell>
          <cell r="B226">
            <v>0.18440000000000001</v>
          </cell>
        </row>
        <row r="227">
          <cell r="A227">
            <v>36657</v>
          </cell>
          <cell r="B227">
            <v>0.18440000000000001</v>
          </cell>
        </row>
        <row r="228">
          <cell r="A228">
            <v>36658</v>
          </cell>
          <cell r="B228">
            <v>0.1842</v>
          </cell>
        </row>
        <row r="229">
          <cell r="A229">
            <v>36659</v>
          </cell>
          <cell r="B229">
            <v>0</v>
          </cell>
        </row>
        <row r="230">
          <cell r="A230">
            <v>36660</v>
          </cell>
          <cell r="B230">
            <v>0</v>
          </cell>
        </row>
        <row r="231">
          <cell r="A231">
            <v>36661</v>
          </cell>
          <cell r="B231">
            <v>0.1842</v>
          </cell>
        </row>
        <row r="232">
          <cell r="A232">
            <v>36662</v>
          </cell>
          <cell r="B232">
            <v>0.1842</v>
          </cell>
        </row>
        <row r="233">
          <cell r="A233">
            <v>36663</v>
          </cell>
          <cell r="B233">
            <v>0.18410000000000001</v>
          </cell>
        </row>
        <row r="234">
          <cell r="A234">
            <v>36664</v>
          </cell>
          <cell r="B234">
            <v>0.18410000000000001</v>
          </cell>
        </row>
        <row r="235">
          <cell r="A235">
            <v>36665</v>
          </cell>
          <cell r="B235">
            <v>0.18410000000000001</v>
          </cell>
        </row>
        <row r="236">
          <cell r="A236">
            <v>36666</v>
          </cell>
          <cell r="B236">
            <v>0</v>
          </cell>
        </row>
        <row r="237">
          <cell r="A237">
            <v>36667</v>
          </cell>
          <cell r="B237">
            <v>0</v>
          </cell>
        </row>
        <row r="238">
          <cell r="A238">
            <v>36668</v>
          </cell>
          <cell r="B238">
            <v>0.18410000000000001</v>
          </cell>
        </row>
        <row r="239">
          <cell r="A239">
            <v>36669</v>
          </cell>
          <cell r="B239">
            <v>0.18410000000000001</v>
          </cell>
        </row>
        <row r="240">
          <cell r="A240">
            <v>36670</v>
          </cell>
          <cell r="B240">
            <v>0.1842</v>
          </cell>
        </row>
        <row r="241">
          <cell r="A241">
            <v>36671</v>
          </cell>
          <cell r="B241">
            <v>0.1842</v>
          </cell>
        </row>
        <row r="242">
          <cell r="A242">
            <v>36672</v>
          </cell>
          <cell r="B242">
            <v>0.18429999999999999</v>
          </cell>
        </row>
        <row r="243">
          <cell r="A243">
            <v>36673</v>
          </cell>
          <cell r="B243">
            <v>0</v>
          </cell>
        </row>
        <row r="244">
          <cell r="A244">
            <v>36674</v>
          </cell>
          <cell r="B244">
            <v>0</v>
          </cell>
        </row>
        <row r="245">
          <cell r="A245">
            <v>36675</v>
          </cell>
          <cell r="B245">
            <v>0.1842</v>
          </cell>
        </row>
        <row r="246">
          <cell r="A246">
            <v>36676</v>
          </cell>
          <cell r="B246">
            <v>0.184</v>
          </cell>
        </row>
        <row r="247">
          <cell r="A247">
            <v>36677</v>
          </cell>
          <cell r="B247">
            <v>0.18390000000000001</v>
          </cell>
        </row>
        <row r="248">
          <cell r="A248">
            <v>36678</v>
          </cell>
          <cell r="B248">
            <v>0.18379999999999999</v>
          </cell>
        </row>
        <row r="249">
          <cell r="A249">
            <v>36679</v>
          </cell>
          <cell r="B249">
            <v>0.1837</v>
          </cell>
        </row>
        <row r="250">
          <cell r="A250">
            <v>36680</v>
          </cell>
          <cell r="B250">
            <v>0</v>
          </cell>
        </row>
        <row r="251">
          <cell r="A251">
            <v>36681</v>
          </cell>
          <cell r="B251">
            <v>0</v>
          </cell>
        </row>
        <row r="252">
          <cell r="A252">
            <v>36682</v>
          </cell>
          <cell r="B252">
            <v>0.1835</v>
          </cell>
        </row>
        <row r="253">
          <cell r="A253">
            <v>36683</v>
          </cell>
          <cell r="B253">
            <v>0.1832</v>
          </cell>
        </row>
        <row r="254">
          <cell r="A254">
            <v>36684</v>
          </cell>
          <cell r="B254">
            <v>0.18279999999999999</v>
          </cell>
        </row>
        <row r="255">
          <cell r="A255">
            <v>36685</v>
          </cell>
          <cell r="B255">
            <v>0.18260000000000001</v>
          </cell>
        </row>
        <row r="256">
          <cell r="A256">
            <v>36686</v>
          </cell>
          <cell r="B256">
            <v>0.18260000000000001</v>
          </cell>
        </row>
        <row r="257">
          <cell r="A257">
            <v>36687</v>
          </cell>
          <cell r="B257">
            <v>0</v>
          </cell>
        </row>
        <row r="258">
          <cell r="A258">
            <v>36688</v>
          </cell>
          <cell r="B258">
            <v>0</v>
          </cell>
        </row>
        <row r="259">
          <cell r="A259">
            <v>36689</v>
          </cell>
          <cell r="B259">
            <v>0.1825</v>
          </cell>
        </row>
        <row r="260">
          <cell r="A260">
            <v>36690</v>
          </cell>
          <cell r="B260">
            <v>0.18240000000000001</v>
          </cell>
        </row>
        <row r="261">
          <cell r="A261">
            <v>36691</v>
          </cell>
          <cell r="B261">
            <v>0.18229999999999999</v>
          </cell>
        </row>
        <row r="262">
          <cell r="A262">
            <v>36692</v>
          </cell>
          <cell r="B262">
            <v>0.18240000000000001</v>
          </cell>
        </row>
        <row r="263">
          <cell r="A263">
            <v>36693</v>
          </cell>
          <cell r="B263">
            <v>0.1825</v>
          </cell>
        </row>
        <row r="264">
          <cell r="A264">
            <v>36694</v>
          </cell>
          <cell r="B264">
            <v>0</v>
          </cell>
        </row>
        <row r="265">
          <cell r="A265">
            <v>36695</v>
          </cell>
          <cell r="B265">
            <v>0</v>
          </cell>
        </row>
        <row r="266">
          <cell r="A266">
            <v>36696</v>
          </cell>
          <cell r="B266">
            <v>0.18240000000000001</v>
          </cell>
        </row>
        <row r="267">
          <cell r="A267">
            <v>36697</v>
          </cell>
          <cell r="B267">
            <v>0.18149999999999999</v>
          </cell>
        </row>
        <row r="268">
          <cell r="A268">
            <v>36698</v>
          </cell>
          <cell r="B268">
            <v>0.17430000000000001</v>
          </cell>
        </row>
        <row r="269">
          <cell r="A269">
            <v>36699</v>
          </cell>
          <cell r="B269">
            <v>0</v>
          </cell>
        </row>
        <row r="270">
          <cell r="A270">
            <v>36700</v>
          </cell>
          <cell r="B270">
            <v>0.17399999999999999</v>
          </cell>
        </row>
        <row r="271">
          <cell r="A271">
            <v>36701</v>
          </cell>
          <cell r="B271">
            <v>0</v>
          </cell>
        </row>
        <row r="272">
          <cell r="A272">
            <v>36702</v>
          </cell>
          <cell r="B272">
            <v>0</v>
          </cell>
        </row>
        <row r="273">
          <cell r="A273">
            <v>36703</v>
          </cell>
          <cell r="B273">
            <v>0.17349999999999999</v>
          </cell>
        </row>
        <row r="274">
          <cell r="A274">
            <v>36704</v>
          </cell>
          <cell r="B274">
            <v>0.17319999999999999</v>
          </cell>
        </row>
        <row r="275">
          <cell r="A275">
            <v>36705</v>
          </cell>
          <cell r="B275">
            <v>0.1719</v>
          </cell>
        </row>
        <row r="276">
          <cell r="A276">
            <v>36706</v>
          </cell>
          <cell r="B276">
            <v>0.17230000000000001</v>
          </cell>
        </row>
        <row r="277">
          <cell r="A277">
            <v>36707</v>
          </cell>
          <cell r="B277">
            <v>0.1721</v>
          </cell>
        </row>
        <row r="278">
          <cell r="A278">
            <v>36708</v>
          </cell>
          <cell r="B278">
            <v>0</v>
          </cell>
        </row>
        <row r="279">
          <cell r="A279">
            <v>36709</v>
          </cell>
          <cell r="B279">
            <v>0</v>
          </cell>
        </row>
        <row r="280">
          <cell r="A280">
            <v>36710</v>
          </cell>
          <cell r="B280">
            <v>0.17169999999999999</v>
          </cell>
        </row>
        <row r="281">
          <cell r="A281">
            <v>36711</v>
          </cell>
          <cell r="B281">
            <v>0.17180000000000001</v>
          </cell>
        </row>
        <row r="282">
          <cell r="A282">
            <v>36712</v>
          </cell>
          <cell r="B282">
            <v>0.17199999999999999</v>
          </cell>
        </row>
        <row r="283">
          <cell r="A283">
            <v>36713</v>
          </cell>
          <cell r="B283">
            <v>0.17219999999999999</v>
          </cell>
        </row>
        <row r="284">
          <cell r="A284">
            <v>36714</v>
          </cell>
          <cell r="B284">
            <v>0.1719</v>
          </cell>
        </row>
        <row r="285">
          <cell r="A285">
            <v>36715</v>
          </cell>
          <cell r="B285">
            <v>0</v>
          </cell>
        </row>
        <row r="286">
          <cell r="A286">
            <v>36716</v>
          </cell>
          <cell r="B286">
            <v>0</v>
          </cell>
        </row>
        <row r="287">
          <cell r="A287">
            <v>36717</v>
          </cell>
          <cell r="B287">
            <v>0.1694</v>
          </cell>
        </row>
        <row r="288">
          <cell r="A288">
            <v>36718</v>
          </cell>
          <cell r="B288">
            <v>0.16900000000000001</v>
          </cell>
        </row>
        <row r="289">
          <cell r="A289">
            <v>36719</v>
          </cell>
          <cell r="B289">
            <v>0.16889999999999999</v>
          </cell>
        </row>
        <row r="290">
          <cell r="A290">
            <v>36720</v>
          </cell>
          <cell r="B290">
            <v>0.16880000000000001</v>
          </cell>
        </row>
        <row r="291">
          <cell r="A291">
            <v>36721</v>
          </cell>
          <cell r="B291">
            <v>0.16889999999999999</v>
          </cell>
        </row>
        <row r="292">
          <cell r="A292">
            <v>36722</v>
          </cell>
          <cell r="B292">
            <v>0</v>
          </cell>
        </row>
        <row r="293">
          <cell r="A293">
            <v>36723</v>
          </cell>
          <cell r="B293">
            <v>0</v>
          </cell>
        </row>
        <row r="294">
          <cell r="A294">
            <v>36724</v>
          </cell>
          <cell r="B294">
            <v>0.16889999999999999</v>
          </cell>
        </row>
        <row r="295">
          <cell r="A295">
            <v>36725</v>
          </cell>
          <cell r="B295">
            <v>0.16880000000000001</v>
          </cell>
        </row>
        <row r="296">
          <cell r="A296">
            <v>36726</v>
          </cell>
          <cell r="B296">
            <v>0.16830000000000001</v>
          </cell>
        </row>
        <row r="297">
          <cell r="A297">
            <v>36727</v>
          </cell>
          <cell r="B297">
            <v>0.16489999999999999</v>
          </cell>
        </row>
        <row r="298">
          <cell r="A298">
            <v>36728</v>
          </cell>
          <cell r="B298">
            <v>0.16470000000000001</v>
          </cell>
        </row>
        <row r="299">
          <cell r="A299">
            <v>36729</v>
          </cell>
          <cell r="B299">
            <v>0</v>
          </cell>
        </row>
        <row r="300">
          <cell r="A300">
            <v>36730</v>
          </cell>
          <cell r="B300">
            <v>0</v>
          </cell>
        </row>
        <row r="301">
          <cell r="A301">
            <v>36731</v>
          </cell>
          <cell r="B301">
            <v>0.16450000000000001</v>
          </cell>
        </row>
        <row r="302">
          <cell r="A302">
            <v>36732</v>
          </cell>
          <cell r="B302">
            <v>0.1643</v>
          </cell>
        </row>
        <row r="303">
          <cell r="A303">
            <v>36733</v>
          </cell>
          <cell r="B303">
            <v>0.16420000000000001</v>
          </cell>
        </row>
        <row r="304">
          <cell r="A304">
            <v>36734</v>
          </cell>
          <cell r="B304">
            <v>0.1641</v>
          </cell>
        </row>
        <row r="305">
          <cell r="A305">
            <v>36735</v>
          </cell>
          <cell r="B305">
            <v>0.16400000000000001</v>
          </cell>
        </row>
        <row r="306">
          <cell r="A306">
            <v>36736</v>
          </cell>
          <cell r="B306">
            <v>0</v>
          </cell>
        </row>
        <row r="307">
          <cell r="A307">
            <v>36737</v>
          </cell>
          <cell r="B307">
            <v>0</v>
          </cell>
        </row>
        <row r="308">
          <cell r="A308">
            <v>36738</v>
          </cell>
          <cell r="B308">
            <v>0.1638</v>
          </cell>
        </row>
        <row r="309">
          <cell r="A309">
            <v>36739</v>
          </cell>
          <cell r="B309">
            <v>0.16370000000000001</v>
          </cell>
        </row>
        <row r="310">
          <cell r="A310">
            <v>36740</v>
          </cell>
          <cell r="B310">
            <v>0.16370000000000001</v>
          </cell>
        </row>
        <row r="311">
          <cell r="A311">
            <v>36741</v>
          </cell>
          <cell r="B311">
            <v>0.16370000000000001</v>
          </cell>
        </row>
        <row r="312">
          <cell r="A312">
            <v>36742</v>
          </cell>
          <cell r="B312">
            <v>0.16370000000000001</v>
          </cell>
        </row>
        <row r="313">
          <cell r="A313">
            <v>36743</v>
          </cell>
          <cell r="B313">
            <v>0</v>
          </cell>
        </row>
        <row r="314">
          <cell r="A314">
            <v>36744</v>
          </cell>
          <cell r="B314">
            <v>0</v>
          </cell>
        </row>
        <row r="315">
          <cell r="A315">
            <v>36745</v>
          </cell>
          <cell r="B315">
            <v>0.1638</v>
          </cell>
        </row>
        <row r="316">
          <cell r="A316">
            <v>36746</v>
          </cell>
          <cell r="B316">
            <v>0.16389999999999999</v>
          </cell>
        </row>
        <row r="317">
          <cell r="A317">
            <v>36747</v>
          </cell>
          <cell r="B317">
            <v>0.1638</v>
          </cell>
        </row>
        <row r="318">
          <cell r="A318">
            <v>36748</v>
          </cell>
          <cell r="B318">
            <v>0.16400000000000001</v>
          </cell>
        </row>
        <row r="319">
          <cell r="A319">
            <v>36749</v>
          </cell>
          <cell r="B319">
            <v>0.1643</v>
          </cell>
        </row>
        <row r="320">
          <cell r="A320">
            <v>36750</v>
          </cell>
          <cell r="B320">
            <v>0</v>
          </cell>
        </row>
        <row r="321">
          <cell r="A321">
            <v>36751</v>
          </cell>
          <cell r="B321">
            <v>0</v>
          </cell>
        </row>
        <row r="322">
          <cell r="A322">
            <v>36752</v>
          </cell>
          <cell r="B322">
            <v>0.16450000000000001</v>
          </cell>
        </row>
        <row r="323">
          <cell r="A323">
            <v>36753</v>
          </cell>
          <cell r="B323">
            <v>0.1641</v>
          </cell>
        </row>
        <row r="324">
          <cell r="A324">
            <v>36754</v>
          </cell>
          <cell r="B324">
            <v>0.16389999999999999</v>
          </cell>
        </row>
        <row r="325">
          <cell r="A325">
            <v>36755</v>
          </cell>
          <cell r="B325">
            <v>0.1641</v>
          </cell>
        </row>
        <row r="326">
          <cell r="A326">
            <v>36756</v>
          </cell>
          <cell r="B326">
            <v>0.16420000000000001</v>
          </cell>
        </row>
        <row r="327">
          <cell r="A327">
            <v>36757</v>
          </cell>
          <cell r="B327">
            <v>0</v>
          </cell>
        </row>
        <row r="328">
          <cell r="A328">
            <v>36758</v>
          </cell>
          <cell r="B328">
            <v>0</v>
          </cell>
        </row>
        <row r="329">
          <cell r="A329">
            <v>36759</v>
          </cell>
          <cell r="B329">
            <v>0.1648</v>
          </cell>
        </row>
        <row r="330">
          <cell r="A330">
            <v>36760</v>
          </cell>
          <cell r="B330">
            <v>0.1641</v>
          </cell>
        </row>
        <row r="331">
          <cell r="A331">
            <v>36761</v>
          </cell>
          <cell r="B331">
            <v>0.1615</v>
          </cell>
        </row>
        <row r="332">
          <cell r="A332">
            <v>36762</v>
          </cell>
          <cell r="B332">
            <v>0.1638</v>
          </cell>
        </row>
        <row r="333">
          <cell r="A333">
            <v>36763</v>
          </cell>
          <cell r="B333">
            <v>0.1641</v>
          </cell>
        </row>
        <row r="334">
          <cell r="A334">
            <v>36764</v>
          </cell>
          <cell r="B334">
            <v>0</v>
          </cell>
        </row>
        <row r="335">
          <cell r="A335">
            <v>36765</v>
          </cell>
          <cell r="B335">
            <v>0</v>
          </cell>
        </row>
        <row r="336">
          <cell r="A336">
            <v>36766</v>
          </cell>
          <cell r="B336">
            <v>0.16420000000000001</v>
          </cell>
        </row>
        <row r="337">
          <cell r="A337">
            <v>36767</v>
          </cell>
          <cell r="B337">
            <v>0.1643</v>
          </cell>
        </row>
        <row r="338">
          <cell r="A338">
            <v>36768</v>
          </cell>
          <cell r="B338">
            <v>0.1641</v>
          </cell>
        </row>
        <row r="339">
          <cell r="A339">
            <v>36769</v>
          </cell>
          <cell r="B339">
            <v>0.16370000000000001</v>
          </cell>
        </row>
        <row r="340">
          <cell r="A340">
            <v>36770</v>
          </cell>
          <cell r="B340">
            <v>0.1636</v>
          </cell>
        </row>
        <row r="341">
          <cell r="A341">
            <v>36771</v>
          </cell>
          <cell r="B341">
            <v>0</v>
          </cell>
        </row>
        <row r="342">
          <cell r="A342">
            <v>36772</v>
          </cell>
          <cell r="B342">
            <v>0</v>
          </cell>
        </row>
        <row r="343">
          <cell r="A343">
            <v>36773</v>
          </cell>
          <cell r="B343">
            <v>0.16389999999999999</v>
          </cell>
        </row>
        <row r="344">
          <cell r="A344">
            <v>36774</v>
          </cell>
          <cell r="B344">
            <v>0.16400000000000001</v>
          </cell>
        </row>
        <row r="345">
          <cell r="A345">
            <v>36775</v>
          </cell>
          <cell r="B345">
            <v>0.16439999999999999</v>
          </cell>
        </row>
        <row r="346">
          <cell r="A346">
            <v>36776</v>
          </cell>
          <cell r="B346">
            <v>0</v>
          </cell>
        </row>
        <row r="347">
          <cell r="A347">
            <v>36777</v>
          </cell>
          <cell r="B347">
            <v>0.16450000000000001</v>
          </cell>
        </row>
        <row r="348">
          <cell r="A348">
            <v>36778</v>
          </cell>
          <cell r="B348">
            <v>0</v>
          </cell>
        </row>
        <row r="349">
          <cell r="A349">
            <v>36779</v>
          </cell>
          <cell r="B349">
            <v>0</v>
          </cell>
        </row>
        <row r="350">
          <cell r="A350">
            <v>36780</v>
          </cell>
          <cell r="B350">
            <v>0.16489999999999999</v>
          </cell>
        </row>
        <row r="351">
          <cell r="A351">
            <v>36781</v>
          </cell>
          <cell r="B351">
            <v>0.16489999999999999</v>
          </cell>
        </row>
        <row r="352">
          <cell r="A352">
            <v>36782</v>
          </cell>
          <cell r="B352">
            <v>0.16500000000000001</v>
          </cell>
        </row>
        <row r="353">
          <cell r="A353">
            <v>36783</v>
          </cell>
          <cell r="B353">
            <v>0.1651</v>
          </cell>
        </row>
        <row r="354">
          <cell r="A354">
            <v>36784</v>
          </cell>
          <cell r="B354">
            <v>0.16500000000000001</v>
          </cell>
        </row>
        <row r="355">
          <cell r="A355">
            <v>36785</v>
          </cell>
          <cell r="B355">
            <v>0</v>
          </cell>
        </row>
        <row r="356">
          <cell r="A356">
            <v>36786</v>
          </cell>
          <cell r="B356">
            <v>0</v>
          </cell>
        </row>
        <row r="357">
          <cell r="A357">
            <v>36787</v>
          </cell>
          <cell r="B357">
            <v>0.16500000000000001</v>
          </cell>
        </row>
        <row r="358">
          <cell r="A358">
            <v>36788</v>
          </cell>
          <cell r="B358">
            <v>0.16489999999999999</v>
          </cell>
        </row>
        <row r="359">
          <cell r="A359">
            <v>36789</v>
          </cell>
          <cell r="B359">
            <v>0.16489999999999999</v>
          </cell>
        </row>
        <row r="360">
          <cell r="A360">
            <v>36790</v>
          </cell>
          <cell r="B360">
            <v>0.16500000000000001</v>
          </cell>
        </row>
        <row r="361">
          <cell r="A361">
            <v>36791</v>
          </cell>
          <cell r="B361">
            <v>0.16489999999999999</v>
          </cell>
        </row>
        <row r="362">
          <cell r="A362">
            <v>36792</v>
          </cell>
          <cell r="B362">
            <v>0</v>
          </cell>
        </row>
        <row r="363">
          <cell r="A363">
            <v>36793</v>
          </cell>
          <cell r="B363">
            <v>0</v>
          </cell>
        </row>
        <row r="364">
          <cell r="A364">
            <v>36794</v>
          </cell>
          <cell r="B364">
            <v>0.1648</v>
          </cell>
        </row>
        <row r="365">
          <cell r="A365">
            <v>36795</v>
          </cell>
          <cell r="B365">
            <v>0.1646</v>
          </cell>
        </row>
        <row r="366">
          <cell r="A366">
            <v>36796</v>
          </cell>
          <cell r="B366">
            <v>0.1643</v>
          </cell>
        </row>
        <row r="367">
          <cell r="A367">
            <v>36797</v>
          </cell>
          <cell r="B367">
            <v>0.16439999999999999</v>
          </cell>
        </row>
        <row r="368">
          <cell r="A368">
            <v>36798</v>
          </cell>
          <cell r="B368">
            <v>0.16489999999999999</v>
          </cell>
        </row>
        <row r="369">
          <cell r="A369">
            <v>36799</v>
          </cell>
          <cell r="B369">
            <v>0</v>
          </cell>
        </row>
        <row r="370">
          <cell r="A370">
            <v>36800</v>
          </cell>
          <cell r="B370">
            <v>0</v>
          </cell>
        </row>
        <row r="371">
          <cell r="A371">
            <v>36801</v>
          </cell>
          <cell r="B371">
            <v>0.16500000000000001</v>
          </cell>
        </row>
        <row r="372">
          <cell r="A372">
            <v>36802</v>
          </cell>
          <cell r="B372">
            <v>0.16489999999999999</v>
          </cell>
        </row>
        <row r="373">
          <cell r="A373">
            <v>36803</v>
          </cell>
          <cell r="B373">
            <v>0.1651</v>
          </cell>
        </row>
        <row r="374">
          <cell r="A374">
            <v>36804</v>
          </cell>
          <cell r="B374">
            <v>0.1651</v>
          </cell>
        </row>
        <row r="375">
          <cell r="A375">
            <v>36805</v>
          </cell>
          <cell r="B375">
            <v>0.1648</v>
          </cell>
        </row>
        <row r="376">
          <cell r="A376">
            <v>36806</v>
          </cell>
          <cell r="B376">
            <v>0</v>
          </cell>
        </row>
        <row r="377">
          <cell r="A377">
            <v>36807</v>
          </cell>
          <cell r="B377">
            <v>0</v>
          </cell>
        </row>
        <row r="378">
          <cell r="A378">
            <v>36808</v>
          </cell>
          <cell r="B378">
            <v>0.1648</v>
          </cell>
        </row>
        <row r="379">
          <cell r="A379">
            <v>36809</v>
          </cell>
          <cell r="B379">
            <v>0.16470000000000001</v>
          </cell>
        </row>
        <row r="380">
          <cell r="A380">
            <v>36810</v>
          </cell>
          <cell r="B380">
            <v>0.16450000000000001</v>
          </cell>
        </row>
        <row r="381">
          <cell r="A381">
            <v>36811</v>
          </cell>
          <cell r="B381">
            <v>0</v>
          </cell>
        </row>
        <row r="382">
          <cell r="A382">
            <v>36812</v>
          </cell>
          <cell r="B382">
            <v>0.16470000000000001</v>
          </cell>
        </row>
        <row r="383">
          <cell r="A383">
            <v>36813</v>
          </cell>
          <cell r="B383">
            <v>0</v>
          </cell>
        </row>
        <row r="384">
          <cell r="A384">
            <v>36814</v>
          </cell>
          <cell r="B384">
            <v>0</v>
          </cell>
        </row>
        <row r="385">
          <cell r="A385">
            <v>36815</v>
          </cell>
          <cell r="B385">
            <v>0.1648</v>
          </cell>
        </row>
        <row r="386">
          <cell r="A386">
            <v>36816</v>
          </cell>
          <cell r="B386">
            <v>0.1648</v>
          </cell>
        </row>
        <row r="387">
          <cell r="A387">
            <v>36817</v>
          </cell>
          <cell r="B387">
            <v>0.1648</v>
          </cell>
        </row>
        <row r="388">
          <cell r="A388">
            <v>36818</v>
          </cell>
          <cell r="B388">
            <v>0.1648</v>
          </cell>
        </row>
        <row r="389">
          <cell r="A389">
            <v>36819</v>
          </cell>
          <cell r="B389">
            <v>0.16489999999999999</v>
          </cell>
        </row>
        <row r="390">
          <cell r="A390">
            <v>36820</v>
          </cell>
          <cell r="B390">
            <v>0</v>
          </cell>
        </row>
        <row r="391">
          <cell r="A391">
            <v>36821</v>
          </cell>
          <cell r="B391">
            <v>0</v>
          </cell>
        </row>
        <row r="392">
          <cell r="A392">
            <v>36822</v>
          </cell>
          <cell r="B392">
            <v>0.1648</v>
          </cell>
        </row>
        <row r="393">
          <cell r="A393">
            <v>36823</v>
          </cell>
          <cell r="B393">
            <v>0.16470000000000001</v>
          </cell>
        </row>
        <row r="394">
          <cell r="A394">
            <v>36824</v>
          </cell>
          <cell r="B394">
            <v>0.16470000000000001</v>
          </cell>
        </row>
        <row r="395">
          <cell r="A395">
            <v>36825</v>
          </cell>
          <cell r="B395">
            <v>0.1648</v>
          </cell>
        </row>
        <row r="396">
          <cell r="A396">
            <v>36826</v>
          </cell>
          <cell r="B396">
            <v>0.1648</v>
          </cell>
        </row>
        <row r="397">
          <cell r="A397">
            <v>36827</v>
          </cell>
          <cell r="B397">
            <v>0</v>
          </cell>
        </row>
        <row r="398">
          <cell r="A398">
            <v>36828</v>
          </cell>
          <cell r="B398">
            <v>0</v>
          </cell>
        </row>
        <row r="399">
          <cell r="A399">
            <v>36829</v>
          </cell>
          <cell r="B399">
            <v>0.1648</v>
          </cell>
        </row>
        <row r="400">
          <cell r="A400">
            <v>36830</v>
          </cell>
          <cell r="B400">
            <v>0.16489999999999999</v>
          </cell>
        </row>
        <row r="401">
          <cell r="A401">
            <v>36831</v>
          </cell>
          <cell r="B401">
            <v>0.16470000000000001</v>
          </cell>
        </row>
        <row r="402">
          <cell r="A402">
            <v>36832</v>
          </cell>
          <cell r="B402">
            <v>0</v>
          </cell>
        </row>
        <row r="403">
          <cell r="A403">
            <v>36833</v>
          </cell>
          <cell r="B403">
            <v>0.16439999999999999</v>
          </cell>
        </row>
        <row r="404">
          <cell r="A404">
            <v>36834</v>
          </cell>
          <cell r="B404">
            <v>0</v>
          </cell>
        </row>
        <row r="405">
          <cell r="A405">
            <v>36835</v>
          </cell>
          <cell r="B405">
            <v>0</v>
          </cell>
        </row>
        <row r="406">
          <cell r="A406">
            <v>36836</v>
          </cell>
          <cell r="B406">
            <v>0.16400000000000001</v>
          </cell>
        </row>
        <row r="407">
          <cell r="A407">
            <v>36837</v>
          </cell>
          <cell r="B407">
            <v>0.16420000000000001</v>
          </cell>
        </row>
        <row r="408">
          <cell r="A408">
            <v>36838</v>
          </cell>
          <cell r="B408">
            <v>0.1646</v>
          </cell>
        </row>
        <row r="409">
          <cell r="A409">
            <v>36839</v>
          </cell>
          <cell r="B409">
            <v>0.16470000000000001</v>
          </cell>
        </row>
        <row r="410">
          <cell r="A410">
            <v>36840</v>
          </cell>
          <cell r="B410">
            <v>0.1648</v>
          </cell>
        </row>
        <row r="411">
          <cell r="A411">
            <v>36841</v>
          </cell>
          <cell r="B411">
            <v>0</v>
          </cell>
        </row>
        <row r="412">
          <cell r="A412">
            <v>36842</v>
          </cell>
          <cell r="B412">
            <v>0</v>
          </cell>
        </row>
        <row r="413">
          <cell r="A413">
            <v>36843</v>
          </cell>
          <cell r="B413">
            <v>0.1648</v>
          </cell>
        </row>
        <row r="414">
          <cell r="A414">
            <v>36844</v>
          </cell>
          <cell r="B414">
            <v>0.16489999999999999</v>
          </cell>
        </row>
        <row r="415">
          <cell r="A415">
            <v>36845</v>
          </cell>
          <cell r="B415">
            <v>0</v>
          </cell>
        </row>
        <row r="416">
          <cell r="A416">
            <v>36846</v>
          </cell>
          <cell r="B416">
            <v>0.16489999999999999</v>
          </cell>
        </row>
        <row r="417">
          <cell r="A417">
            <v>36847</v>
          </cell>
          <cell r="B417">
            <v>0.16500000000000001</v>
          </cell>
        </row>
        <row r="418">
          <cell r="A418">
            <v>36848</v>
          </cell>
          <cell r="B418">
            <v>0</v>
          </cell>
        </row>
        <row r="419">
          <cell r="A419">
            <v>36849</v>
          </cell>
          <cell r="B419">
            <v>0</v>
          </cell>
        </row>
        <row r="420">
          <cell r="A420">
            <v>36850</v>
          </cell>
          <cell r="B420">
            <v>0.16489999999999999</v>
          </cell>
        </row>
        <row r="421">
          <cell r="A421">
            <v>36851</v>
          </cell>
          <cell r="B421">
            <v>0.16489999999999999</v>
          </cell>
        </row>
        <row r="422">
          <cell r="A422">
            <v>36852</v>
          </cell>
          <cell r="B422">
            <v>0.16420000000000001</v>
          </cell>
        </row>
        <row r="423">
          <cell r="A423">
            <v>36853</v>
          </cell>
          <cell r="B423">
            <v>0.16420000000000001</v>
          </cell>
        </row>
        <row r="424">
          <cell r="A424">
            <v>36854</v>
          </cell>
          <cell r="B424">
            <v>0.1641</v>
          </cell>
        </row>
        <row r="425">
          <cell r="A425">
            <v>36855</v>
          </cell>
          <cell r="B425">
            <v>0</v>
          </cell>
        </row>
        <row r="426">
          <cell r="A426">
            <v>36856</v>
          </cell>
          <cell r="B426">
            <v>0</v>
          </cell>
        </row>
        <row r="427">
          <cell r="A427">
            <v>36857</v>
          </cell>
          <cell r="B427">
            <v>0.16400000000000001</v>
          </cell>
        </row>
        <row r="428">
          <cell r="A428">
            <v>36858</v>
          </cell>
          <cell r="B428">
            <v>0.1641</v>
          </cell>
        </row>
        <row r="429">
          <cell r="A429">
            <v>36859</v>
          </cell>
          <cell r="B429">
            <v>0.1638</v>
          </cell>
        </row>
        <row r="430">
          <cell r="A430">
            <v>36860</v>
          </cell>
          <cell r="B430">
            <v>0.1636</v>
          </cell>
        </row>
        <row r="431">
          <cell r="A431">
            <v>36861</v>
          </cell>
          <cell r="B431">
            <v>0.16370000000000001</v>
          </cell>
        </row>
        <row r="432">
          <cell r="A432">
            <v>36862</v>
          </cell>
          <cell r="B432">
            <v>0</v>
          </cell>
        </row>
        <row r="433">
          <cell r="A433">
            <v>36863</v>
          </cell>
          <cell r="B433">
            <v>0</v>
          </cell>
        </row>
        <row r="434">
          <cell r="A434">
            <v>36864</v>
          </cell>
          <cell r="B434">
            <v>0.1636</v>
          </cell>
        </row>
        <row r="435">
          <cell r="A435">
            <v>36865</v>
          </cell>
          <cell r="B435">
            <v>0.1636</v>
          </cell>
        </row>
        <row r="436">
          <cell r="A436">
            <v>36866</v>
          </cell>
          <cell r="B436">
            <v>0.16350000000000001</v>
          </cell>
        </row>
        <row r="437">
          <cell r="A437">
            <v>36867</v>
          </cell>
          <cell r="B437">
            <v>0.16339999999999999</v>
          </cell>
        </row>
        <row r="438">
          <cell r="A438">
            <v>36868</v>
          </cell>
          <cell r="B438">
            <v>0.16339999999999999</v>
          </cell>
        </row>
        <row r="439">
          <cell r="A439">
            <v>36869</v>
          </cell>
          <cell r="B439">
            <v>0</v>
          </cell>
        </row>
        <row r="440">
          <cell r="A440">
            <v>36870</v>
          </cell>
          <cell r="B440">
            <v>0</v>
          </cell>
        </row>
        <row r="441">
          <cell r="A441">
            <v>36871</v>
          </cell>
          <cell r="B441">
            <v>0.1633</v>
          </cell>
        </row>
        <row r="442">
          <cell r="A442">
            <v>36872</v>
          </cell>
          <cell r="B442">
            <v>0.16320000000000001</v>
          </cell>
        </row>
        <row r="443">
          <cell r="A443">
            <v>36873</v>
          </cell>
          <cell r="B443">
            <v>0.16309999999999999</v>
          </cell>
        </row>
        <row r="444">
          <cell r="A444">
            <v>36874</v>
          </cell>
          <cell r="B444">
            <v>0.16300000000000001</v>
          </cell>
        </row>
        <row r="445">
          <cell r="A445">
            <v>36875</v>
          </cell>
          <cell r="B445">
            <v>0.16300000000000001</v>
          </cell>
        </row>
        <row r="446">
          <cell r="A446">
            <v>36876</v>
          </cell>
          <cell r="B446">
            <v>0</v>
          </cell>
        </row>
        <row r="447">
          <cell r="A447">
            <v>36877</v>
          </cell>
          <cell r="B447">
            <v>0</v>
          </cell>
        </row>
        <row r="448">
          <cell r="A448">
            <v>36878</v>
          </cell>
          <cell r="B448">
            <v>0.1628</v>
          </cell>
        </row>
        <row r="449">
          <cell r="A449">
            <v>36879</v>
          </cell>
          <cell r="B449">
            <v>0.16259999999999999</v>
          </cell>
        </row>
        <row r="450">
          <cell r="A450">
            <v>36880</v>
          </cell>
          <cell r="B450">
            <v>0.16020000000000001</v>
          </cell>
        </row>
        <row r="451">
          <cell r="A451">
            <v>36881</v>
          </cell>
          <cell r="B451">
            <v>0.15740000000000001</v>
          </cell>
        </row>
        <row r="452">
          <cell r="A452">
            <v>36882</v>
          </cell>
          <cell r="B452">
            <v>0.1573</v>
          </cell>
        </row>
        <row r="453">
          <cell r="A453">
            <v>36883</v>
          </cell>
          <cell r="B453">
            <v>0</v>
          </cell>
        </row>
        <row r="454">
          <cell r="A454">
            <v>36884</v>
          </cell>
          <cell r="B454">
            <v>0</v>
          </cell>
        </row>
        <row r="455">
          <cell r="A455">
            <v>36885</v>
          </cell>
          <cell r="B455">
            <v>0</v>
          </cell>
        </row>
        <row r="456">
          <cell r="A456">
            <v>36886</v>
          </cell>
          <cell r="B456">
            <v>0.15720000000000001</v>
          </cell>
        </row>
        <row r="457">
          <cell r="A457">
            <v>36887</v>
          </cell>
          <cell r="B457">
            <v>0.157</v>
          </cell>
        </row>
        <row r="458">
          <cell r="A458">
            <v>36888</v>
          </cell>
          <cell r="B458">
            <v>0.15720000000000001</v>
          </cell>
        </row>
        <row r="459">
          <cell r="A459">
            <v>36889</v>
          </cell>
          <cell r="B459">
            <v>0.15720000000000001</v>
          </cell>
        </row>
        <row r="460">
          <cell r="A460">
            <v>36890</v>
          </cell>
          <cell r="B460">
            <v>0</v>
          </cell>
        </row>
        <row r="461">
          <cell r="A461">
            <v>36891</v>
          </cell>
          <cell r="B461">
            <v>0</v>
          </cell>
        </row>
        <row r="462">
          <cell r="A462">
            <v>36892</v>
          </cell>
          <cell r="B462">
            <v>0</v>
          </cell>
        </row>
        <row r="463">
          <cell r="A463">
            <v>36893</v>
          </cell>
          <cell r="B463">
            <v>0.1573</v>
          </cell>
        </row>
        <row r="464">
          <cell r="A464">
            <v>36894</v>
          </cell>
          <cell r="B464">
            <v>0.157</v>
          </cell>
        </row>
        <row r="465">
          <cell r="A465">
            <v>36895</v>
          </cell>
          <cell r="B465">
            <v>0.15690000000000001</v>
          </cell>
        </row>
        <row r="466">
          <cell r="A466">
            <v>36896</v>
          </cell>
          <cell r="B466">
            <v>0.157</v>
          </cell>
        </row>
        <row r="467">
          <cell r="A467">
            <v>36897</v>
          </cell>
          <cell r="B467">
            <v>0</v>
          </cell>
        </row>
        <row r="468">
          <cell r="A468">
            <v>36898</v>
          </cell>
          <cell r="B468">
            <v>0</v>
          </cell>
        </row>
        <row r="469">
          <cell r="A469">
            <v>36899</v>
          </cell>
          <cell r="B469">
            <v>0.15690000000000001</v>
          </cell>
        </row>
        <row r="470">
          <cell r="A470">
            <v>36900</v>
          </cell>
          <cell r="B470">
            <v>0.15690000000000001</v>
          </cell>
        </row>
        <row r="471">
          <cell r="A471">
            <v>36901</v>
          </cell>
          <cell r="B471">
            <v>0.15629999999999999</v>
          </cell>
        </row>
        <row r="472">
          <cell r="A472">
            <v>36902</v>
          </cell>
          <cell r="B472">
            <v>0.15609999999999999</v>
          </cell>
        </row>
        <row r="473">
          <cell r="A473">
            <v>36903</v>
          </cell>
          <cell r="B473">
            <v>0.15590000000000001</v>
          </cell>
        </row>
        <row r="474">
          <cell r="A474">
            <v>36904</v>
          </cell>
          <cell r="B474">
            <v>0</v>
          </cell>
        </row>
        <row r="475">
          <cell r="A475">
            <v>36905</v>
          </cell>
          <cell r="B475">
            <v>0</v>
          </cell>
        </row>
        <row r="476">
          <cell r="A476">
            <v>36906</v>
          </cell>
          <cell r="B476">
            <v>0.15579999999999999</v>
          </cell>
        </row>
        <row r="477">
          <cell r="A477">
            <v>36907</v>
          </cell>
          <cell r="B477">
            <v>0.15590000000000001</v>
          </cell>
        </row>
        <row r="478">
          <cell r="A478">
            <v>36908</v>
          </cell>
          <cell r="B478">
            <v>0.15279999999999999</v>
          </cell>
        </row>
        <row r="479">
          <cell r="A479">
            <v>36909</v>
          </cell>
          <cell r="B479">
            <v>0.152</v>
          </cell>
        </row>
        <row r="480">
          <cell r="A480">
            <v>36910</v>
          </cell>
          <cell r="B480">
            <v>0.152</v>
          </cell>
        </row>
        <row r="481">
          <cell r="A481">
            <v>36911</v>
          </cell>
          <cell r="B481">
            <v>0</v>
          </cell>
        </row>
        <row r="482">
          <cell r="A482">
            <v>36912</v>
          </cell>
          <cell r="B482">
            <v>0</v>
          </cell>
        </row>
        <row r="483">
          <cell r="A483">
            <v>36913</v>
          </cell>
          <cell r="B483">
            <v>0.15179999999999999</v>
          </cell>
        </row>
        <row r="484">
          <cell r="A484">
            <v>36914</v>
          </cell>
          <cell r="B484">
            <v>0.1515</v>
          </cell>
        </row>
        <row r="485">
          <cell r="A485">
            <v>36915</v>
          </cell>
          <cell r="B485">
            <v>0.1517</v>
          </cell>
        </row>
        <row r="486">
          <cell r="A486">
            <v>36916</v>
          </cell>
          <cell r="B486">
            <v>0.15179999999999999</v>
          </cell>
        </row>
        <row r="487">
          <cell r="A487">
            <v>36917</v>
          </cell>
          <cell r="B487">
            <v>0.1512</v>
          </cell>
        </row>
        <row r="488">
          <cell r="A488">
            <v>36918</v>
          </cell>
          <cell r="B488">
            <v>0</v>
          </cell>
        </row>
        <row r="489">
          <cell r="A489">
            <v>36919</v>
          </cell>
          <cell r="B489">
            <v>0</v>
          </cell>
        </row>
        <row r="490">
          <cell r="A490">
            <v>36920</v>
          </cell>
          <cell r="B490">
            <v>0.15090000000000001</v>
          </cell>
        </row>
        <row r="491">
          <cell r="A491">
            <v>36921</v>
          </cell>
          <cell r="B491">
            <v>0.15079999999999999</v>
          </cell>
        </row>
        <row r="492">
          <cell r="A492">
            <v>36922</v>
          </cell>
          <cell r="B492">
            <v>0.15040000000000001</v>
          </cell>
        </row>
        <row r="493">
          <cell r="A493">
            <v>36923</v>
          </cell>
          <cell r="B493">
            <v>0.15029999999999999</v>
          </cell>
        </row>
        <row r="494">
          <cell r="A494">
            <v>36924</v>
          </cell>
          <cell r="B494">
            <v>0.1502</v>
          </cell>
        </row>
        <row r="495">
          <cell r="A495">
            <v>36925</v>
          </cell>
          <cell r="B495">
            <v>0</v>
          </cell>
        </row>
        <row r="496">
          <cell r="A496">
            <v>36926</v>
          </cell>
          <cell r="B496">
            <v>0</v>
          </cell>
        </row>
        <row r="497">
          <cell r="A497">
            <v>36927</v>
          </cell>
          <cell r="B497">
            <v>0.15040000000000001</v>
          </cell>
        </row>
        <row r="498">
          <cell r="A498">
            <v>36928</v>
          </cell>
          <cell r="B498">
            <v>0.15049999999999999</v>
          </cell>
        </row>
        <row r="499">
          <cell r="A499">
            <v>36929</v>
          </cell>
          <cell r="B499">
            <v>0.15079999999999999</v>
          </cell>
        </row>
        <row r="500">
          <cell r="A500">
            <v>36930</v>
          </cell>
          <cell r="B500">
            <v>0.151</v>
          </cell>
        </row>
        <row r="501">
          <cell r="A501">
            <v>36931</v>
          </cell>
          <cell r="B501">
            <v>0.1512</v>
          </cell>
        </row>
        <row r="502">
          <cell r="A502">
            <v>36932</v>
          </cell>
          <cell r="B502">
            <v>0</v>
          </cell>
        </row>
        <row r="503">
          <cell r="A503">
            <v>36933</v>
          </cell>
          <cell r="B503">
            <v>0</v>
          </cell>
        </row>
        <row r="504">
          <cell r="A504">
            <v>36934</v>
          </cell>
          <cell r="B504">
            <v>0.151</v>
          </cell>
        </row>
        <row r="505">
          <cell r="A505">
            <v>36935</v>
          </cell>
          <cell r="B505">
            <v>0.15079999999999999</v>
          </cell>
        </row>
        <row r="506">
          <cell r="A506">
            <v>36936</v>
          </cell>
          <cell r="B506">
            <v>0.14990000000000001</v>
          </cell>
        </row>
        <row r="507">
          <cell r="A507">
            <v>36937</v>
          </cell>
          <cell r="B507">
            <v>0.1517</v>
          </cell>
        </row>
        <row r="508">
          <cell r="A508">
            <v>36938</v>
          </cell>
          <cell r="B508">
            <v>0.1517</v>
          </cell>
        </row>
        <row r="509">
          <cell r="A509">
            <v>36939</v>
          </cell>
          <cell r="B509">
            <v>0</v>
          </cell>
        </row>
        <row r="510">
          <cell r="A510">
            <v>36940</v>
          </cell>
          <cell r="B510">
            <v>0</v>
          </cell>
        </row>
        <row r="511">
          <cell r="A511">
            <v>36941</v>
          </cell>
          <cell r="B511">
            <v>0.15140000000000001</v>
          </cell>
        </row>
        <row r="512">
          <cell r="A512">
            <v>36942</v>
          </cell>
          <cell r="B512">
            <v>0.1515</v>
          </cell>
        </row>
        <row r="513">
          <cell r="A513">
            <v>36943</v>
          </cell>
          <cell r="B513">
            <v>0.1515</v>
          </cell>
        </row>
        <row r="514">
          <cell r="A514">
            <v>36944</v>
          </cell>
          <cell r="B514">
            <v>0.1515</v>
          </cell>
        </row>
        <row r="515">
          <cell r="A515">
            <v>36945</v>
          </cell>
          <cell r="B515">
            <v>0.15140000000000001</v>
          </cell>
        </row>
        <row r="516">
          <cell r="A516">
            <v>36946</v>
          </cell>
          <cell r="B516">
            <v>0</v>
          </cell>
        </row>
        <row r="517">
          <cell r="A517">
            <v>36947</v>
          </cell>
          <cell r="B517">
            <v>0</v>
          </cell>
        </row>
        <row r="518">
          <cell r="A518">
            <v>36948</v>
          </cell>
          <cell r="B518">
            <v>0</v>
          </cell>
        </row>
        <row r="519">
          <cell r="A519">
            <v>36949</v>
          </cell>
          <cell r="B519">
            <v>0</v>
          </cell>
        </row>
        <row r="520">
          <cell r="A520">
            <v>36950</v>
          </cell>
          <cell r="B520">
            <v>0.1512</v>
          </cell>
        </row>
        <row r="521">
          <cell r="A521">
            <v>36951</v>
          </cell>
          <cell r="B521">
            <v>0.15090000000000001</v>
          </cell>
        </row>
        <row r="522">
          <cell r="A522">
            <v>36952</v>
          </cell>
          <cell r="B522">
            <v>0.15090000000000001</v>
          </cell>
        </row>
        <row r="523">
          <cell r="A523">
            <v>36953</v>
          </cell>
          <cell r="B523">
            <v>0</v>
          </cell>
        </row>
        <row r="524">
          <cell r="A524">
            <v>36954</v>
          </cell>
          <cell r="B524">
            <v>0</v>
          </cell>
        </row>
        <row r="525">
          <cell r="A525">
            <v>36955</v>
          </cell>
          <cell r="B525">
            <v>0.15090000000000001</v>
          </cell>
        </row>
        <row r="526">
          <cell r="A526">
            <v>36956</v>
          </cell>
          <cell r="B526">
            <v>0.15079999999999999</v>
          </cell>
        </row>
        <row r="527">
          <cell r="A527">
            <v>36957</v>
          </cell>
          <cell r="B527">
            <v>0.1507</v>
          </cell>
        </row>
        <row r="528">
          <cell r="A528">
            <v>36958</v>
          </cell>
          <cell r="B528">
            <v>0.1507</v>
          </cell>
        </row>
        <row r="529">
          <cell r="A529">
            <v>36959</v>
          </cell>
          <cell r="B529">
            <v>0.15049999999999999</v>
          </cell>
        </row>
        <row r="530">
          <cell r="A530">
            <v>36960</v>
          </cell>
          <cell r="B530">
            <v>0</v>
          </cell>
        </row>
        <row r="531">
          <cell r="A531">
            <v>36961</v>
          </cell>
          <cell r="B531">
            <v>0</v>
          </cell>
        </row>
        <row r="532">
          <cell r="A532">
            <v>36962</v>
          </cell>
          <cell r="B532">
            <v>0.15049999999999999</v>
          </cell>
        </row>
        <row r="533">
          <cell r="A533">
            <v>36963</v>
          </cell>
          <cell r="B533">
            <v>0.15060000000000001</v>
          </cell>
        </row>
        <row r="534">
          <cell r="A534">
            <v>36964</v>
          </cell>
          <cell r="B534">
            <v>0.15060000000000001</v>
          </cell>
        </row>
        <row r="535">
          <cell r="A535">
            <v>36965</v>
          </cell>
          <cell r="B535">
            <v>0.15060000000000001</v>
          </cell>
        </row>
        <row r="536">
          <cell r="A536">
            <v>36966</v>
          </cell>
          <cell r="B536">
            <v>0.1512</v>
          </cell>
        </row>
        <row r="537">
          <cell r="A537">
            <v>36967</v>
          </cell>
          <cell r="B537">
            <v>0</v>
          </cell>
        </row>
        <row r="538">
          <cell r="A538">
            <v>36968</v>
          </cell>
          <cell r="B538">
            <v>0</v>
          </cell>
        </row>
        <row r="539">
          <cell r="A539">
            <v>36969</v>
          </cell>
          <cell r="B539">
            <v>0.15140000000000001</v>
          </cell>
        </row>
        <row r="540">
          <cell r="A540">
            <v>36970</v>
          </cell>
          <cell r="B540">
            <v>0.15179999999999999</v>
          </cell>
        </row>
        <row r="541">
          <cell r="A541">
            <v>36971</v>
          </cell>
          <cell r="B541">
            <v>0.15179999999999999</v>
          </cell>
        </row>
        <row r="542">
          <cell r="A542">
            <v>36972</v>
          </cell>
          <cell r="B542">
            <v>0.15720000000000001</v>
          </cell>
        </row>
        <row r="543">
          <cell r="A543">
            <v>36973</v>
          </cell>
          <cell r="B543">
            <v>0.1573</v>
          </cell>
        </row>
        <row r="544">
          <cell r="A544">
            <v>36974</v>
          </cell>
          <cell r="B544">
            <v>0</v>
          </cell>
        </row>
        <row r="545">
          <cell r="A545">
            <v>36975</v>
          </cell>
          <cell r="B545">
            <v>0</v>
          </cell>
        </row>
        <row r="546">
          <cell r="A546">
            <v>36976</v>
          </cell>
          <cell r="B546">
            <v>0.15720000000000001</v>
          </cell>
        </row>
        <row r="547">
          <cell r="A547">
            <v>36977</v>
          </cell>
          <cell r="B547">
            <v>0.15720000000000001</v>
          </cell>
        </row>
        <row r="548">
          <cell r="A548">
            <v>36978</v>
          </cell>
          <cell r="B548">
            <v>0.15709999999999999</v>
          </cell>
        </row>
        <row r="549">
          <cell r="A549">
            <v>36979</v>
          </cell>
          <cell r="B549">
            <v>0.15709999999999999</v>
          </cell>
        </row>
        <row r="550">
          <cell r="A550">
            <v>36980</v>
          </cell>
          <cell r="B550">
            <v>0.15720000000000001</v>
          </cell>
        </row>
        <row r="551">
          <cell r="A551">
            <v>36981</v>
          </cell>
          <cell r="B551">
            <v>0</v>
          </cell>
        </row>
        <row r="552">
          <cell r="A552">
            <v>36982</v>
          </cell>
          <cell r="B552">
            <v>0</v>
          </cell>
        </row>
        <row r="553">
          <cell r="A553">
            <v>36983</v>
          </cell>
          <cell r="B553">
            <v>0.15720000000000001</v>
          </cell>
        </row>
        <row r="554">
          <cell r="A554">
            <v>36984</v>
          </cell>
          <cell r="B554">
            <v>0.1573</v>
          </cell>
        </row>
        <row r="555">
          <cell r="A555">
            <v>36985</v>
          </cell>
          <cell r="B555">
            <v>0.15720000000000001</v>
          </cell>
        </row>
        <row r="556">
          <cell r="A556">
            <v>36986</v>
          </cell>
          <cell r="B556">
            <v>0.15709999999999999</v>
          </cell>
        </row>
        <row r="557">
          <cell r="A557">
            <v>36987</v>
          </cell>
          <cell r="B557">
            <v>0.15720000000000001</v>
          </cell>
        </row>
        <row r="558">
          <cell r="A558">
            <v>36988</v>
          </cell>
          <cell r="B558">
            <v>0</v>
          </cell>
        </row>
        <row r="559">
          <cell r="A559">
            <v>36989</v>
          </cell>
          <cell r="B559">
            <v>0</v>
          </cell>
        </row>
        <row r="560">
          <cell r="A560">
            <v>36990</v>
          </cell>
          <cell r="B560">
            <v>0.15709999999999999</v>
          </cell>
        </row>
        <row r="561">
          <cell r="A561">
            <v>36991</v>
          </cell>
          <cell r="B561">
            <v>0.15740000000000001</v>
          </cell>
        </row>
        <row r="562">
          <cell r="A562">
            <v>36992</v>
          </cell>
          <cell r="B562">
            <v>0.1573</v>
          </cell>
        </row>
        <row r="563">
          <cell r="A563">
            <v>36993</v>
          </cell>
          <cell r="B563">
            <v>0.1573</v>
          </cell>
        </row>
        <row r="564">
          <cell r="A564">
            <v>36994</v>
          </cell>
          <cell r="B564">
            <v>0</v>
          </cell>
        </row>
        <row r="565">
          <cell r="A565">
            <v>36995</v>
          </cell>
          <cell r="B565">
            <v>0</v>
          </cell>
        </row>
        <row r="566">
          <cell r="A566">
            <v>36996</v>
          </cell>
          <cell r="B566">
            <v>0</v>
          </cell>
        </row>
        <row r="567">
          <cell r="A567">
            <v>36997</v>
          </cell>
          <cell r="B567">
            <v>0.1575</v>
          </cell>
        </row>
        <row r="568">
          <cell r="A568">
            <v>36998</v>
          </cell>
          <cell r="B568">
            <v>0.1575</v>
          </cell>
        </row>
        <row r="569">
          <cell r="A569">
            <v>36999</v>
          </cell>
          <cell r="B569">
            <v>0.15820000000000001</v>
          </cell>
        </row>
        <row r="570">
          <cell r="A570">
            <v>37000</v>
          </cell>
          <cell r="B570">
            <v>0.1623</v>
          </cell>
        </row>
        <row r="571">
          <cell r="A571">
            <v>37001</v>
          </cell>
          <cell r="B571">
            <v>0.1623</v>
          </cell>
        </row>
        <row r="572">
          <cell r="A572">
            <v>37002</v>
          </cell>
          <cell r="B572">
            <v>0</v>
          </cell>
        </row>
        <row r="573">
          <cell r="A573">
            <v>37003</v>
          </cell>
          <cell r="B573">
            <v>0</v>
          </cell>
        </row>
        <row r="574">
          <cell r="A574">
            <v>37004</v>
          </cell>
          <cell r="B574">
            <v>0.1623</v>
          </cell>
        </row>
        <row r="575">
          <cell r="A575">
            <v>37005</v>
          </cell>
          <cell r="B575">
            <v>0.1623</v>
          </cell>
        </row>
        <row r="576">
          <cell r="A576">
            <v>37006</v>
          </cell>
          <cell r="B576">
            <v>0.1623</v>
          </cell>
        </row>
        <row r="577">
          <cell r="A577">
            <v>37007</v>
          </cell>
          <cell r="B577">
            <v>0.1623</v>
          </cell>
        </row>
        <row r="578">
          <cell r="A578">
            <v>37008</v>
          </cell>
          <cell r="B578">
            <v>0.16250000000000001</v>
          </cell>
        </row>
        <row r="579">
          <cell r="A579">
            <v>37009</v>
          </cell>
          <cell r="B579">
            <v>0</v>
          </cell>
        </row>
        <row r="580">
          <cell r="A580">
            <v>37010</v>
          </cell>
          <cell r="B580">
            <v>0</v>
          </cell>
        </row>
        <row r="581">
          <cell r="A581">
            <v>37011</v>
          </cell>
          <cell r="B581">
            <v>0.1623</v>
          </cell>
        </row>
        <row r="582">
          <cell r="A582">
            <v>37012</v>
          </cell>
          <cell r="B582">
            <v>0</v>
          </cell>
        </row>
        <row r="583">
          <cell r="A583">
            <v>37013</v>
          </cell>
          <cell r="B583">
            <v>0.16220000000000001</v>
          </cell>
        </row>
        <row r="584">
          <cell r="A584">
            <v>37014</v>
          </cell>
          <cell r="B584">
            <v>0.16209999999999999</v>
          </cell>
        </row>
        <row r="585">
          <cell r="A585">
            <v>37015</v>
          </cell>
          <cell r="B585">
            <v>0.1623</v>
          </cell>
        </row>
        <row r="586">
          <cell r="A586">
            <v>37016</v>
          </cell>
          <cell r="B586">
            <v>0</v>
          </cell>
        </row>
        <row r="587">
          <cell r="A587">
            <v>37017</v>
          </cell>
          <cell r="B587">
            <v>0</v>
          </cell>
        </row>
        <row r="588">
          <cell r="A588">
            <v>37018</v>
          </cell>
          <cell r="B588">
            <v>0.1623</v>
          </cell>
        </row>
        <row r="589">
          <cell r="A589">
            <v>37019</v>
          </cell>
          <cell r="B589">
            <v>0.16239999999999999</v>
          </cell>
        </row>
        <row r="590">
          <cell r="A590">
            <v>37020</v>
          </cell>
          <cell r="B590">
            <v>0.16250000000000001</v>
          </cell>
        </row>
        <row r="591">
          <cell r="A591">
            <v>37021</v>
          </cell>
          <cell r="B591">
            <v>0.16250000000000001</v>
          </cell>
        </row>
        <row r="592">
          <cell r="A592">
            <v>37022</v>
          </cell>
          <cell r="B592">
            <v>0.16250000000000001</v>
          </cell>
        </row>
        <row r="593">
          <cell r="A593">
            <v>37023</v>
          </cell>
          <cell r="B593">
            <v>0</v>
          </cell>
        </row>
        <row r="594">
          <cell r="A594">
            <v>37024</v>
          </cell>
          <cell r="B594">
            <v>0</v>
          </cell>
        </row>
        <row r="595">
          <cell r="A595">
            <v>37025</v>
          </cell>
          <cell r="B595">
            <v>0.16239999999999999</v>
          </cell>
        </row>
        <row r="596">
          <cell r="A596">
            <v>37026</v>
          </cell>
          <cell r="B596">
            <v>0.16250000000000001</v>
          </cell>
        </row>
        <row r="597">
          <cell r="A597">
            <v>37027</v>
          </cell>
          <cell r="B597">
            <v>0.16239999999999999</v>
          </cell>
        </row>
        <row r="598">
          <cell r="A598">
            <v>37028</v>
          </cell>
          <cell r="B598">
            <v>0.16250000000000001</v>
          </cell>
        </row>
        <row r="599">
          <cell r="A599">
            <v>37029</v>
          </cell>
          <cell r="B599">
            <v>0.16250000000000001</v>
          </cell>
        </row>
        <row r="600">
          <cell r="A600">
            <v>37030</v>
          </cell>
          <cell r="B600">
            <v>0</v>
          </cell>
        </row>
        <row r="601">
          <cell r="A601">
            <v>37031</v>
          </cell>
          <cell r="B601">
            <v>0</v>
          </cell>
        </row>
        <row r="602">
          <cell r="A602">
            <v>37032</v>
          </cell>
          <cell r="B602">
            <v>0.16239999999999999</v>
          </cell>
        </row>
        <row r="603">
          <cell r="A603">
            <v>37033</v>
          </cell>
          <cell r="B603">
            <v>0.16250000000000001</v>
          </cell>
        </row>
        <row r="604">
          <cell r="A604">
            <v>37034</v>
          </cell>
          <cell r="B604">
            <v>0.1661</v>
          </cell>
        </row>
        <row r="605">
          <cell r="A605">
            <v>37035</v>
          </cell>
          <cell r="B605">
            <v>0.16719999999999999</v>
          </cell>
        </row>
        <row r="606">
          <cell r="A606">
            <v>37036</v>
          </cell>
          <cell r="B606">
            <v>0.16750000000000001</v>
          </cell>
        </row>
        <row r="607">
          <cell r="A607">
            <v>37037</v>
          </cell>
          <cell r="B607">
            <v>0</v>
          </cell>
        </row>
        <row r="608">
          <cell r="A608">
            <v>37038</v>
          </cell>
          <cell r="B608">
            <v>0</v>
          </cell>
        </row>
        <row r="609">
          <cell r="A609">
            <v>37039</v>
          </cell>
          <cell r="B609">
            <v>0.1676</v>
          </cell>
        </row>
        <row r="610">
          <cell r="A610">
            <v>37040</v>
          </cell>
          <cell r="B610">
            <v>0.16769999999999999</v>
          </cell>
        </row>
        <row r="611">
          <cell r="A611">
            <v>37041</v>
          </cell>
          <cell r="B611">
            <v>0.16769999999999999</v>
          </cell>
        </row>
        <row r="612">
          <cell r="A612">
            <v>37042</v>
          </cell>
          <cell r="B612">
            <v>0.1676</v>
          </cell>
        </row>
        <row r="613">
          <cell r="A613">
            <v>37043</v>
          </cell>
          <cell r="B613">
            <v>0.16769999999999999</v>
          </cell>
        </row>
        <row r="614">
          <cell r="A614">
            <v>37044</v>
          </cell>
          <cell r="B614">
            <v>0</v>
          </cell>
        </row>
        <row r="615">
          <cell r="A615">
            <v>37045</v>
          </cell>
          <cell r="B615">
            <v>0</v>
          </cell>
        </row>
        <row r="616">
          <cell r="A616">
            <v>37046</v>
          </cell>
          <cell r="B616">
            <v>0.1676</v>
          </cell>
        </row>
        <row r="617">
          <cell r="A617">
            <v>37047</v>
          </cell>
          <cell r="B617">
            <v>0.16750000000000001</v>
          </cell>
        </row>
        <row r="618">
          <cell r="A618">
            <v>37048</v>
          </cell>
          <cell r="B618">
            <v>0.1673</v>
          </cell>
        </row>
        <row r="619">
          <cell r="A619">
            <v>37049</v>
          </cell>
          <cell r="B619">
            <v>0.1671</v>
          </cell>
        </row>
        <row r="620">
          <cell r="A620">
            <v>37050</v>
          </cell>
          <cell r="B620">
            <v>0.16669999999999999</v>
          </cell>
        </row>
        <row r="621">
          <cell r="A621">
            <v>37051</v>
          </cell>
          <cell r="B621">
            <v>0</v>
          </cell>
        </row>
        <row r="622">
          <cell r="A622">
            <v>37052</v>
          </cell>
          <cell r="B622">
            <v>0</v>
          </cell>
        </row>
        <row r="623">
          <cell r="A623">
            <v>37053</v>
          </cell>
          <cell r="B623">
            <v>0.16639999999999999</v>
          </cell>
        </row>
        <row r="624">
          <cell r="A624">
            <v>37054</v>
          </cell>
          <cell r="B624">
            <v>0.1666</v>
          </cell>
        </row>
        <row r="625">
          <cell r="A625">
            <v>37055</v>
          </cell>
          <cell r="B625">
            <v>0.16639999999999999</v>
          </cell>
        </row>
        <row r="626">
          <cell r="A626">
            <v>37056</v>
          </cell>
          <cell r="B626">
            <v>0</v>
          </cell>
        </row>
        <row r="627">
          <cell r="A627">
            <v>37057</v>
          </cell>
          <cell r="B627">
            <v>0.16669999999999999</v>
          </cell>
        </row>
        <row r="628">
          <cell r="A628">
            <v>37058</v>
          </cell>
          <cell r="B628">
            <v>0</v>
          </cell>
        </row>
        <row r="629">
          <cell r="A629">
            <v>37059</v>
          </cell>
          <cell r="B629">
            <v>0</v>
          </cell>
        </row>
        <row r="630">
          <cell r="A630">
            <v>37060</v>
          </cell>
          <cell r="B630">
            <v>0.16750000000000001</v>
          </cell>
        </row>
        <row r="631">
          <cell r="A631">
            <v>37061</v>
          </cell>
          <cell r="B631">
            <v>0.1678</v>
          </cell>
        </row>
        <row r="632">
          <cell r="A632">
            <v>37062</v>
          </cell>
          <cell r="B632">
            <v>0.17219999999999999</v>
          </cell>
        </row>
        <row r="633">
          <cell r="A633">
            <v>37063</v>
          </cell>
          <cell r="B633">
            <v>0.18260000000000001</v>
          </cell>
        </row>
        <row r="634">
          <cell r="A634">
            <v>37064</v>
          </cell>
          <cell r="B634">
            <v>0.1827</v>
          </cell>
        </row>
        <row r="635">
          <cell r="A635">
            <v>37065</v>
          </cell>
          <cell r="B635">
            <v>0</v>
          </cell>
        </row>
        <row r="636">
          <cell r="A636">
            <v>37066</v>
          </cell>
          <cell r="B636">
            <v>0</v>
          </cell>
        </row>
        <row r="637">
          <cell r="A637">
            <v>37067</v>
          </cell>
          <cell r="B637">
            <v>0.1827</v>
          </cell>
        </row>
        <row r="638">
          <cell r="A638">
            <v>37068</v>
          </cell>
          <cell r="B638">
            <v>0.18260000000000001</v>
          </cell>
        </row>
        <row r="639">
          <cell r="A639">
            <v>37069</v>
          </cell>
          <cell r="B639">
            <v>0.18279999999999999</v>
          </cell>
        </row>
        <row r="640">
          <cell r="A640">
            <v>37070</v>
          </cell>
          <cell r="B640">
            <v>0.18279999999999999</v>
          </cell>
        </row>
        <row r="641">
          <cell r="A641">
            <v>37071</v>
          </cell>
          <cell r="B641">
            <v>0.18279999999999999</v>
          </cell>
        </row>
        <row r="642">
          <cell r="A642">
            <v>37072</v>
          </cell>
          <cell r="B642">
            <v>0</v>
          </cell>
        </row>
        <row r="643">
          <cell r="A643">
            <v>37073</v>
          </cell>
          <cell r="B643">
            <v>0</v>
          </cell>
        </row>
        <row r="644">
          <cell r="A644">
            <v>37074</v>
          </cell>
          <cell r="B644">
            <v>0.18290000000000001</v>
          </cell>
        </row>
        <row r="645">
          <cell r="A645">
            <v>37075</v>
          </cell>
          <cell r="B645">
            <v>0.183</v>
          </cell>
        </row>
        <row r="646">
          <cell r="A646">
            <v>37076</v>
          </cell>
          <cell r="B646">
            <v>0.183</v>
          </cell>
        </row>
        <row r="647">
          <cell r="A647">
            <v>37077</v>
          </cell>
          <cell r="B647">
            <v>0.183</v>
          </cell>
        </row>
        <row r="648">
          <cell r="A648">
            <v>37078</v>
          </cell>
          <cell r="B648">
            <v>0.1832</v>
          </cell>
        </row>
        <row r="649">
          <cell r="A649">
            <v>37079</v>
          </cell>
          <cell r="B649">
            <v>0</v>
          </cell>
        </row>
        <row r="650">
          <cell r="A650">
            <v>37080</v>
          </cell>
          <cell r="B650">
            <v>0</v>
          </cell>
        </row>
        <row r="651">
          <cell r="A651">
            <v>37081</v>
          </cell>
          <cell r="B651">
            <v>0.18310000000000001</v>
          </cell>
        </row>
        <row r="652">
          <cell r="A652">
            <v>37082</v>
          </cell>
          <cell r="B652">
            <v>0.18329999999999999</v>
          </cell>
        </row>
        <row r="653">
          <cell r="A653">
            <v>37083</v>
          </cell>
          <cell r="B653">
            <v>0.18429999999999999</v>
          </cell>
        </row>
        <row r="654">
          <cell r="A654">
            <v>37084</v>
          </cell>
          <cell r="B654">
            <v>0.18479999999999999</v>
          </cell>
        </row>
        <row r="655">
          <cell r="A655">
            <v>37085</v>
          </cell>
          <cell r="B655">
            <v>0.18440000000000001</v>
          </cell>
        </row>
        <row r="656">
          <cell r="A656">
            <v>37086</v>
          </cell>
          <cell r="B656">
            <v>0</v>
          </cell>
        </row>
        <row r="657">
          <cell r="A657">
            <v>37087</v>
          </cell>
          <cell r="B657">
            <v>0</v>
          </cell>
        </row>
        <row r="658">
          <cell r="A658">
            <v>37088</v>
          </cell>
          <cell r="B658">
            <v>0.184</v>
          </cell>
        </row>
        <row r="659">
          <cell r="A659">
            <v>37089</v>
          </cell>
          <cell r="B659">
            <v>0.1837</v>
          </cell>
        </row>
        <row r="660">
          <cell r="A660">
            <v>37090</v>
          </cell>
          <cell r="B660">
            <v>0.187</v>
          </cell>
        </row>
        <row r="661">
          <cell r="A661">
            <v>37091</v>
          </cell>
          <cell r="B661">
            <v>0.1895</v>
          </cell>
        </row>
        <row r="662">
          <cell r="A662">
            <v>37092</v>
          </cell>
          <cell r="B662">
            <v>0.18970000000000001</v>
          </cell>
        </row>
        <row r="663">
          <cell r="A663">
            <v>37093</v>
          </cell>
          <cell r="B663">
            <v>0</v>
          </cell>
        </row>
        <row r="664">
          <cell r="A664">
            <v>37094</v>
          </cell>
          <cell r="B664">
            <v>0</v>
          </cell>
        </row>
        <row r="665">
          <cell r="A665">
            <v>37095</v>
          </cell>
          <cell r="B665">
            <v>0.18940000000000001</v>
          </cell>
        </row>
        <row r="666">
          <cell r="A666">
            <v>37096</v>
          </cell>
          <cell r="B666">
            <v>0.1895</v>
          </cell>
        </row>
        <row r="667">
          <cell r="A667">
            <v>37097</v>
          </cell>
          <cell r="B667">
            <v>0.1895</v>
          </cell>
        </row>
        <row r="668">
          <cell r="A668">
            <v>37098</v>
          </cell>
          <cell r="B668">
            <v>0.18920000000000001</v>
          </cell>
        </row>
        <row r="669">
          <cell r="A669">
            <v>37099</v>
          </cell>
          <cell r="B669">
            <v>0.18959999999999999</v>
          </cell>
        </row>
        <row r="670">
          <cell r="A670">
            <v>37100</v>
          </cell>
          <cell r="B670">
            <v>0</v>
          </cell>
        </row>
        <row r="671">
          <cell r="A671">
            <v>37101</v>
          </cell>
          <cell r="B671">
            <v>0</v>
          </cell>
        </row>
        <row r="672">
          <cell r="A672">
            <v>37102</v>
          </cell>
          <cell r="B672">
            <v>0.18959999999999999</v>
          </cell>
        </row>
        <row r="673">
          <cell r="A673">
            <v>37103</v>
          </cell>
          <cell r="B673">
            <v>0.18959999999999999</v>
          </cell>
        </row>
        <row r="674">
          <cell r="A674">
            <v>37104</v>
          </cell>
          <cell r="B674">
            <v>0.18970000000000001</v>
          </cell>
        </row>
        <row r="675">
          <cell r="A675">
            <v>37105</v>
          </cell>
          <cell r="B675">
            <v>0.18959999999999999</v>
          </cell>
        </row>
        <row r="676">
          <cell r="A676">
            <v>37106</v>
          </cell>
          <cell r="B676">
            <v>0.18970000000000001</v>
          </cell>
        </row>
        <row r="677">
          <cell r="A677">
            <v>37107</v>
          </cell>
          <cell r="B677">
            <v>0</v>
          </cell>
        </row>
        <row r="678">
          <cell r="A678">
            <v>37108</v>
          </cell>
          <cell r="B678">
            <v>0</v>
          </cell>
        </row>
        <row r="679">
          <cell r="A679">
            <v>37109</v>
          </cell>
          <cell r="B679">
            <v>0.1898</v>
          </cell>
        </row>
        <row r="680">
          <cell r="A680">
            <v>37110</v>
          </cell>
          <cell r="B680">
            <v>0.19</v>
          </cell>
        </row>
        <row r="681">
          <cell r="A681">
            <v>37111</v>
          </cell>
          <cell r="B681">
            <v>0.19</v>
          </cell>
        </row>
        <row r="682">
          <cell r="A682">
            <v>37112</v>
          </cell>
          <cell r="B682">
            <v>0.19</v>
          </cell>
        </row>
        <row r="683">
          <cell r="A683">
            <v>37113</v>
          </cell>
          <cell r="B683">
            <v>0.18990000000000001</v>
          </cell>
        </row>
        <row r="684">
          <cell r="A684">
            <v>37114</v>
          </cell>
          <cell r="B684">
            <v>0</v>
          </cell>
        </row>
        <row r="685">
          <cell r="A685">
            <v>37115</v>
          </cell>
          <cell r="B685">
            <v>0</v>
          </cell>
        </row>
        <row r="686">
          <cell r="A686">
            <v>37116</v>
          </cell>
          <cell r="B686">
            <v>0.19009999999999999</v>
          </cell>
        </row>
        <row r="687">
          <cell r="A687">
            <v>37117</v>
          </cell>
          <cell r="B687">
            <v>0.19009999999999999</v>
          </cell>
        </row>
        <row r="688">
          <cell r="A688">
            <v>37118</v>
          </cell>
          <cell r="B688">
            <v>0.19009999999999999</v>
          </cell>
        </row>
        <row r="689">
          <cell r="A689">
            <v>37119</v>
          </cell>
          <cell r="B689">
            <v>0.19020000000000001</v>
          </cell>
        </row>
        <row r="690">
          <cell r="A690">
            <v>37120</v>
          </cell>
          <cell r="B690">
            <v>0.1903</v>
          </cell>
        </row>
        <row r="691">
          <cell r="A691">
            <v>37121</v>
          </cell>
          <cell r="B691">
            <v>0</v>
          </cell>
        </row>
        <row r="692">
          <cell r="A692">
            <v>37122</v>
          </cell>
          <cell r="B692">
            <v>0</v>
          </cell>
        </row>
        <row r="693">
          <cell r="A693">
            <v>37123</v>
          </cell>
          <cell r="B693">
            <v>0.1903</v>
          </cell>
        </row>
        <row r="694">
          <cell r="A694">
            <v>37124</v>
          </cell>
          <cell r="B694">
            <v>0.19040000000000001</v>
          </cell>
        </row>
        <row r="695">
          <cell r="A695">
            <v>37125</v>
          </cell>
          <cell r="B695">
            <v>0.19059999999999999</v>
          </cell>
        </row>
        <row r="696">
          <cell r="A696">
            <v>37126</v>
          </cell>
          <cell r="B696">
            <v>0.1903</v>
          </cell>
        </row>
        <row r="697">
          <cell r="A697">
            <v>37127</v>
          </cell>
          <cell r="B697">
            <v>0.19040000000000001</v>
          </cell>
        </row>
        <row r="698">
          <cell r="A698">
            <v>37128</v>
          </cell>
          <cell r="B698">
            <v>0</v>
          </cell>
        </row>
        <row r="699">
          <cell r="A699">
            <v>37129</v>
          </cell>
          <cell r="B699">
            <v>0</v>
          </cell>
        </row>
        <row r="700">
          <cell r="A700">
            <v>37130</v>
          </cell>
          <cell r="B700">
            <v>0.1903</v>
          </cell>
        </row>
        <row r="701">
          <cell r="A701">
            <v>37131</v>
          </cell>
          <cell r="B701">
            <v>0.19020000000000001</v>
          </cell>
        </row>
        <row r="702">
          <cell r="A702">
            <v>37132</v>
          </cell>
          <cell r="B702">
            <v>0.19</v>
          </cell>
        </row>
        <row r="703">
          <cell r="A703">
            <v>37133</v>
          </cell>
          <cell r="B703">
            <v>0.19020000000000001</v>
          </cell>
        </row>
        <row r="704">
          <cell r="A704">
            <v>37134</v>
          </cell>
          <cell r="B704">
            <v>0.19040000000000001</v>
          </cell>
        </row>
        <row r="705">
          <cell r="A705">
            <v>37135</v>
          </cell>
          <cell r="B705">
            <v>0</v>
          </cell>
        </row>
        <row r="706">
          <cell r="A706">
            <v>37136</v>
          </cell>
          <cell r="B706">
            <v>0</v>
          </cell>
        </row>
        <row r="707">
          <cell r="A707">
            <v>37137</v>
          </cell>
          <cell r="B707">
            <v>0.19040000000000001</v>
          </cell>
        </row>
        <row r="708">
          <cell r="A708">
            <v>37138</v>
          </cell>
          <cell r="B708">
            <v>0.19020000000000001</v>
          </cell>
        </row>
        <row r="709">
          <cell r="A709">
            <v>37139</v>
          </cell>
          <cell r="B709">
            <v>0.19020000000000001</v>
          </cell>
        </row>
        <row r="710">
          <cell r="A710">
            <v>37140</v>
          </cell>
          <cell r="B710">
            <v>0.19020000000000001</v>
          </cell>
        </row>
        <row r="711">
          <cell r="A711">
            <v>37141</v>
          </cell>
          <cell r="B711">
            <v>0</v>
          </cell>
        </row>
        <row r="712">
          <cell r="A712">
            <v>37142</v>
          </cell>
          <cell r="B712">
            <v>0</v>
          </cell>
        </row>
        <row r="713">
          <cell r="A713">
            <v>37143</v>
          </cell>
          <cell r="B713">
            <v>0</v>
          </cell>
        </row>
        <row r="714">
          <cell r="A714">
            <v>37144</v>
          </cell>
          <cell r="B714">
            <v>0.19040000000000001</v>
          </cell>
        </row>
        <row r="715">
          <cell r="A715">
            <v>37145</v>
          </cell>
          <cell r="B715">
            <v>0.1903</v>
          </cell>
        </row>
        <row r="716">
          <cell r="A716">
            <v>37146</v>
          </cell>
          <cell r="B716">
            <v>0.1903</v>
          </cell>
        </row>
        <row r="717">
          <cell r="A717">
            <v>37147</v>
          </cell>
          <cell r="B717">
            <v>0.19020000000000001</v>
          </cell>
        </row>
        <row r="718">
          <cell r="A718">
            <v>37148</v>
          </cell>
          <cell r="B718">
            <v>0.19040000000000001</v>
          </cell>
        </row>
        <row r="719">
          <cell r="A719">
            <v>37149</v>
          </cell>
          <cell r="B719">
            <v>0</v>
          </cell>
        </row>
        <row r="720">
          <cell r="A720">
            <v>37150</v>
          </cell>
          <cell r="B720">
            <v>0</v>
          </cell>
        </row>
        <row r="721">
          <cell r="A721">
            <v>37151</v>
          </cell>
          <cell r="B721">
            <v>0.19040000000000001</v>
          </cell>
        </row>
        <row r="722">
          <cell r="A722">
            <v>37152</v>
          </cell>
          <cell r="B722">
            <v>0.19040000000000001</v>
          </cell>
        </row>
        <row r="723">
          <cell r="A723">
            <v>37153</v>
          </cell>
          <cell r="B723">
            <v>0.1903</v>
          </cell>
        </row>
        <row r="724">
          <cell r="A724">
            <v>37154</v>
          </cell>
          <cell r="B724">
            <v>0.1903</v>
          </cell>
        </row>
        <row r="725">
          <cell r="A725">
            <v>37155</v>
          </cell>
          <cell r="B725">
            <v>0.1905</v>
          </cell>
        </row>
        <row r="726">
          <cell r="A726">
            <v>37156</v>
          </cell>
          <cell r="B726">
            <v>0</v>
          </cell>
        </row>
        <row r="727">
          <cell r="A727">
            <v>37157</v>
          </cell>
          <cell r="B727">
            <v>0</v>
          </cell>
        </row>
        <row r="728">
          <cell r="A728">
            <v>37158</v>
          </cell>
          <cell r="B728">
            <v>0.19040000000000001</v>
          </cell>
        </row>
        <row r="729">
          <cell r="A729">
            <v>37159</v>
          </cell>
          <cell r="B729">
            <v>0.19059999999999999</v>
          </cell>
        </row>
        <row r="730">
          <cell r="A730">
            <v>37160</v>
          </cell>
          <cell r="B730">
            <v>0.1908</v>
          </cell>
        </row>
        <row r="731">
          <cell r="A731">
            <v>37161</v>
          </cell>
          <cell r="B731">
            <v>0.19089999999999999</v>
          </cell>
        </row>
        <row r="732">
          <cell r="A732">
            <v>37162</v>
          </cell>
          <cell r="B732">
            <v>0.19089999999999999</v>
          </cell>
        </row>
        <row r="733">
          <cell r="A733">
            <v>37163</v>
          </cell>
          <cell r="B733">
            <v>0</v>
          </cell>
        </row>
        <row r="734">
          <cell r="A734">
            <v>37164</v>
          </cell>
          <cell r="B734">
            <v>0</v>
          </cell>
        </row>
        <row r="735">
          <cell r="A735">
            <v>37165</v>
          </cell>
          <cell r="B735">
            <v>0.191</v>
          </cell>
        </row>
        <row r="736">
          <cell r="A736">
            <v>37166</v>
          </cell>
          <cell r="B736">
            <v>0.19109999999999999</v>
          </cell>
        </row>
        <row r="737">
          <cell r="A737">
            <v>37167</v>
          </cell>
          <cell r="B737">
            <v>0.19109999999999999</v>
          </cell>
        </row>
        <row r="738">
          <cell r="A738">
            <v>37168</v>
          </cell>
          <cell r="B738">
            <v>0.19089999999999999</v>
          </cell>
        </row>
        <row r="739">
          <cell r="A739">
            <v>37169</v>
          </cell>
          <cell r="B739">
            <v>0.1908</v>
          </cell>
        </row>
        <row r="740">
          <cell r="A740">
            <v>37170</v>
          </cell>
          <cell r="B740">
            <v>0</v>
          </cell>
        </row>
        <row r="741">
          <cell r="A741">
            <v>37171</v>
          </cell>
          <cell r="B741">
            <v>0</v>
          </cell>
        </row>
        <row r="742">
          <cell r="A742">
            <v>37172</v>
          </cell>
          <cell r="B742">
            <v>0.19070000000000001</v>
          </cell>
        </row>
        <row r="743">
          <cell r="A743">
            <v>37173</v>
          </cell>
          <cell r="B743">
            <v>0.19059999999999999</v>
          </cell>
        </row>
        <row r="744">
          <cell r="A744">
            <v>37174</v>
          </cell>
          <cell r="B744">
            <v>0.19040000000000001</v>
          </cell>
        </row>
        <row r="745">
          <cell r="A745">
            <v>37175</v>
          </cell>
          <cell r="B745">
            <v>0.19040000000000001</v>
          </cell>
        </row>
        <row r="746">
          <cell r="A746">
            <v>37176</v>
          </cell>
          <cell r="B746">
            <v>0</v>
          </cell>
        </row>
        <row r="747">
          <cell r="A747">
            <v>37177</v>
          </cell>
          <cell r="B747">
            <v>0</v>
          </cell>
        </row>
        <row r="748">
          <cell r="A748">
            <v>37178</v>
          </cell>
          <cell r="B748">
            <v>0</v>
          </cell>
        </row>
        <row r="749">
          <cell r="A749">
            <v>37179</v>
          </cell>
          <cell r="B749">
            <v>0.19040000000000001</v>
          </cell>
        </row>
        <row r="750">
          <cell r="A750">
            <v>37180</v>
          </cell>
          <cell r="B750">
            <v>0.1903</v>
          </cell>
        </row>
        <row r="751">
          <cell r="A751">
            <v>37181</v>
          </cell>
          <cell r="B751">
            <v>0.19020000000000001</v>
          </cell>
        </row>
        <row r="752">
          <cell r="A752">
            <v>37182</v>
          </cell>
          <cell r="B752">
            <v>0.19040000000000001</v>
          </cell>
        </row>
        <row r="753">
          <cell r="A753">
            <v>37183</v>
          </cell>
          <cell r="B753">
            <v>0.1903</v>
          </cell>
        </row>
        <row r="754">
          <cell r="A754">
            <v>37184</v>
          </cell>
          <cell r="B754">
            <v>0</v>
          </cell>
        </row>
        <row r="755">
          <cell r="A755">
            <v>37185</v>
          </cell>
          <cell r="B755">
            <v>0</v>
          </cell>
        </row>
        <row r="756">
          <cell r="A756">
            <v>37186</v>
          </cell>
          <cell r="B756">
            <v>0.1903</v>
          </cell>
        </row>
        <row r="757">
          <cell r="A757">
            <v>37187</v>
          </cell>
          <cell r="B757">
            <v>0.19040000000000001</v>
          </cell>
        </row>
        <row r="758">
          <cell r="A758">
            <v>37188</v>
          </cell>
          <cell r="B758">
            <v>0.19040000000000001</v>
          </cell>
        </row>
        <row r="759">
          <cell r="A759">
            <v>37189</v>
          </cell>
          <cell r="B759">
            <v>0.1903</v>
          </cell>
        </row>
        <row r="760">
          <cell r="A760">
            <v>37190</v>
          </cell>
          <cell r="B760">
            <v>0.19020000000000001</v>
          </cell>
        </row>
        <row r="761">
          <cell r="A761">
            <v>37191</v>
          </cell>
          <cell r="B761">
            <v>0</v>
          </cell>
        </row>
        <row r="762">
          <cell r="A762">
            <v>37192</v>
          </cell>
          <cell r="B762">
            <v>0</v>
          </cell>
        </row>
        <row r="763">
          <cell r="A763">
            <v>37193</v>
          </cell>
          <cell r="B763">
            <v>0.19040000000000001</v>
          </cell>
        </row>
        <row r="764">
          <cell r="A764">
            <v>37194</v>
          </cell>
          <cell r="B764">
            <v>0.1903</v>
          </cell>
        </row>
        <row r="765">
          <cell r="A765">
            <v>37195</v>
          </cell>
          <cell r="B765">
            <v>0.1903</v>
          </cell>
        </row>
        <row r="766">
          <cell r="A766">
            <v>37196</v>
          </cell>
          <cell r="B766">
            <v>0.1903</v>
          </cell>
        </row>
        <row r="767">
          <cell r="A767">
            <v>37197</v>
          </cell>
          <cell r="B767">
            <v>0</v>
          </cell>
        </row>
        <row r="768">
          <cell r="A768">
            <v>37198</v>
          </cell>
          <cell r="B768">
            <v>0</v>
          </cell>
        </row>
        <row r="769">
          <cell r="A769">
            <v>37199</v>
          </cell>
          <cell r="B769">
            <v>0</v>
          </cell>
        </row>
        <row r="770">
          <cell r="A770">
            <v>37200</v>
          </cell>
          <cell r="B770">
            <v>0.19040000000000001</v>
          </cell>
        </row>
        <row r="771">
          <cell r="A771">
            <v>37201</v>
          </cell>
          <cell r="B771">
            <v>0.19040000000000001</v>
          </cell>
        </row>
        <row r="772">
          <cell r="A772">
            <v>37202</v>
          </cell>
          <cell r="B772">
            <v>0.1905</v>
          </cell>
        </row>
        <row r="773">
          <cell r="A773">
            <v>37203</v>
          </cell>
          <cell r="B773">
            <v>0.19040000000000001</v>
          </cell>
        </row>
        <row r="774">
          <cell r="A774">
            <v>37204</v>
          </cell>
          <cell r="B774">
            <v>0.1905</v>
          </cell>
        </row>
        <row r="775">
          <cell r="A775">
            <v>37205</v>
          </cell>
          <cell r="B775">
            <v>0</v>
          </cell>
        </row>
        <row r="776">
          <cell r="A776">
            <v>37206</v>
          </cell>
          <cell r="B776">
            <v>0</v>
          </cell>
        </row>
        <row r="777">
          <cell r="A777">
            <v>37207</v>
          </cell>
          <cell r="B777">
            <v>0.1905</v>
          </cell>
        </row>
        <row r="778">
          <cell r="A778">
            <v>37208</v>
          </cell>
          <cell r="B778">
            <v>0.19040000000000001</v>
          </cell>
        </row>
        <row r="779">
          <cell r="A779">
            <v>37209</v>
          </cell>
          <cell r="B779">
            <v>0.1905</v>
          </cell>
        </row>
        <row r="780">
          <cell r="A780">
            <v>37210</v>
          </cell>
          <cell r="B780">
            <v>0</v>
          </cell>
        </row>
        <row r="781">
          <cell r="A781">
            <v>37211</v>
          </cell>
          <cell r="B781">
            <v>0.1905</v>
          </cell>
        </row>
        <row r="782">
          <cell r="A782">
            <v>37212</v>
          </cell>
          <cell r="B782">
            <v>0</v>
          </cell>
        </row>
        <row r="783">
          <cell r="A783">
            <v>37213</v>
          </cell>
          <cell r="B783">
            <v>0</v>
          </cell>
        </row>
        <row r="784">
          <cell r="A784">
            <v>37214</v>
          </cell>
          <cell r="B784">
            <v>0.1905</v>
          </cell>
        </row>
        <row r="785">
          <cell r="A785">
            <v>37215</v>
          </cell>
          <cell r="B785">
            <v>0.1905</v>
          </cell>
        </row>
        <row r="786">
          <cell r="A786">
            <v>37216</v>
          </cell>
          <cell r="B786">
            <v>0.1903</v>
          </cell>
        </row>
        <row r="787">
          <cell r="A787">
            <v>37217</v>
          </cell>
          <cell r="B787">
            <v>0.1905</v>
          </cell>
        </row>
        <row r="788">
          <cell r="A788">
            <v>37218</v>
          </cell>
          <cell r="B788">
            <v>0.1905</v>
          </cell>
        </row>
        <row r="789">
          <cell r="A789">
            <v>37219</v>
          </cell>
          <cell r="B789">
            <v>0</v>
          </cell>
        </row>
        <row r="790">
          <cell r="A790">
            <v>37220</v>
          </cell>
          <cell r="B790">
            <v>0</v>
          </cell>
        </row>
        <row r="791">
          <cell r="A791">
            <v>37221</v>
          </cell>
          <cell r="B791">
            <v>0.1905</v>
          </cell>
        </row>
        <row r="792">
          <cell r="A792">
            <v>37222</v>
          </cell>
          <cell r="B792">
            <v>0.1905</v>
          </cell>
        </row>
        <row r="793">
          <cell r="A793">
            <v>37223</v>
          </cell>
          <cell r="B793">
            <v>0.1905</v>
          </cell>
        </row>
        <row r="794">
          <cell r="A794">
            <v>37224</v>
          </cell>
          <cell r="B794">
            <v>0.1905</v>
          </cell>
        </row>
        <row r="795">
          <cell r="A795">
            <v>37225</v>
          </cell>
          <cell r="B795">
            <v>0.19059999999999999</v>
          </cell>
        </row>
        <row r="796">
          <cell r="A796">
            <v>37226</v>
          </cell>
          <cell r="B796">
            <v>0</v>
          </cell>
        </row>
        <row r="797">
          <cell r="A797">
            <v>37227</v>
          </cell>
          <cell r="B797">
            <v>0</v>
          </cell>
        </row>
        <row r="798">
          <cell r="A798">
            <v>37228</v>
          </cell>
          <cell r="B798">
            <v>0.19059999999999999</v>
          </cell>
        </row>
        <row r="799">
          <cell r="A799">
            <v>37229</v>
          </cell>
          <cell r="B799">
            <v>0.19059999999999999</v>
          </cell>
        </row>
        <row r="800">
          <cell r="A800">
            <v>37230</v>
          </cell>
          <cell r="B800">
            <v>0.1908</v>
          </cell>
        </row>
        <row r="801">
          <cell r="A801">
            <v>37231</v>
          </cell>
          <cell r="B801">
            <v>0.19070000000000001</v>
          </cell>
        </row>
        <row r="802">
          <cell r="A802">
            <v>37232</v>
          </cell>
          <cell r="B802">
            <v>0.19070000000000001</v>
          </cell>
        </row>
        <row r="803">
          <cell r="A803">
            <v>37233</v>
          </cell>
          <cell r="B803">
            <v>0</v>
          </cell>
        </row>
        <row r="804">
          <cell r="A804">
            <v>37234</v>
          </cell>
          <cell r="B804">
            <v>0</v>
          </cell>
        </row>
        <row r="805">
          <cell r="A805">
            <v>37235</v>
          </cell>
          <cell r="B805">
            <v>0.19059999999999999</v>
          </cell>
        </row>
        <row r="806">
          <cell r="A806">
            <v>37236</v>
          </cell>
          <cell r="B806">
            <v>0.19070000000000001</v>
          </cell>
        </row>
        <row r="807">
          <cell r="A807">
            <v>37237</v>
          </cell>
          <cell r="B807">
            <v>0.19059999999999999</v>
          </cell>
        </row>
        <row r="808">
          <cell r="A808">
            <v>37238</v>
          </cell>
          <cell r="B808">
            <v>0.19040000000000001</v>
          </cell>
        </row>
        <row r="809">
          <cell r="A809">
            <v>37239</v>
          </cell>
          <cell r="B809">
            <v>0.19040000000000001</v>
          </cell>
        </row>
        <row r="810">
          <cell r="A810">
            <v>37240</v>
          </cell>
          <cell r="B810">
            <v>0</v>
          </cell>
        </row>
        <row r="811">
          <cell r="A811">
            <v>37241</v>
          </cell>
          <cell r="B811">
            <v>0</v>
          </cell>
        </row>
        <row r="812">
          <cell r="A812">
            <v>37242</v>
          </cell>
          <cell r="B812">
            <v>0.1905</v>
          </cell>
        </row>
        <row r="813">
          <cell r="A813">
            <v>37243</v>
          </cell>
          <cell r="B813">
            <v>0.1905</v>
          </cell>
        </row>
        <row r="814">
          <cell r="A814">
            <v>37244</v>
          </cell>
          <cell r="B814">
            <v>0.1905</v>
          </cell>
        </row>
        <row r="815">
          <cell r="A815">
            <v>37245</v>
          </cell>
          <cell r="B815">
            <v>0.1905</v>
          </cell>
        </row>
        <row r="816">
          <cell r="A816">
            <v>37246</v>
          </cell>
          <cell r="B816">
            <v>0.19059999999999999</v>
          </cell>
        </row>
        <row r="817">
          <cell r="A817">
            <v>37247</v>
          </cell>
          <cell r="B817">
            <v>0</v>
          </cell>
        </row>
        <row r="818">
          <cell r="A818">
            <v>37248</v>
          </cell>
          <cell r="B818">
            <v>0</v>
          </cell>
        </row>
        <row r="819">
          <cell r="A819">
            <v>37249</v>
          </cell>
          <cell r="B819">
            <v>0.19059999999999999</v>
          </cell>
        </row>
        <row r="820">
          <cell r="A820">
            <v>37250</v>
          </cell>
          <cell r="B820">
            <v>0</v>
          </cell>
        </row>
        <row r="821">
          <cell r="A821">
            <v>37251</v>
          </cell>
          <cell r="B821">
            <v>0.1903</v>
          </cell>
        </row>
        <row r="822">
          <cell r="A822">
            <v>37252</v>
          </cell>
          <cell r="B822">
            <v>0.19020000000000001</v>
          </cell>
        </row>
        <row r="823">
          <cell r="A823">
            <v>37253</v>
          </cell>
          <cell r="B823">
            <v>0.19020000000000001</v>
          </cell>
        </row>
        <row r="824">
          <cell r="A824">
            <v>37254</v>
          </cell>
          <cell r="B824">
            <v>0</v>
          </cell>
        </row>
        <row r="825">
          <cell r="A825">
            <v>37255</v>
          </cell>
          <cell r="B825">
            <v>0</v>
          </cell>
        </row>
        <row r="826">
          <cell r="A826">
            <v>37256</v>
          </cell>
          <cell r="B826">
            <v>0.19020000000000001</v>
          </cell>
        </row>
        <row r="827">
          <cell r="A827">
            <v>37257</v>
          </cell>
          <cell r="B827">
            <v>0</v>
          </cell>
        </row>
        <row r="828">
          <cell r="A828">
            <v>37258</v>
          </cell>
          <cell r="B828">
            <v>0.19020000000000001</v>
          </cell>
        </row>
        <row r="829">
          <cell r="A829">
            <v>37259</v>
          </cell>
          <cell r="B829">
            <v>0.19020000000000001</v>
          </cell>
        </row>
        <row r="830">
          <cell r="A830">
            <v>37260</v>
          </cell>
          <cell r="B830">
            <v>0.1903</v>
          </cell>
        </row>
        <row r="831">
          <cell r="A831">
            <v>37261</v>
          </cell>
          <cell r="B831">
            <v>0</v>
          </cell>
        </row>
        <row r="832">
          <cell r="A832">
            <v>37262</v>
          </cell>
          <cell r="B832">
            <v>0</v>
          </cell>
        </row>
        <row r="833">
          <cell r="A833">
            <v>37263</v>
          </cell>
          <cell r="B833">
            <v>0.1903</v>
          </cell>
        </row>
        <row r="834">
          <cell r="A834">
            <v>37264</v>
          </cell>
          <cell r="B834">
            <v>0.19020000000000001</v>
          </cell>
        </row>
        <row r="835">
          <cell r="A835">
            <v>37265</v>
          </cell>
          <cell r="B835">
            <v>0.1903</v>
          </cell>
        </row>
        <row r="836">
          <cell r="A836">
            <v>37266</v>
          </cell>
          <cell r="B836">
            <v>0.1903</v>
          </cell>
        </row>
        <row r="837">
          <cell r="A837">
            <v>37267</v>
          </cell>
          <cell r="B837">
            <v>0.19020000000000001</v>
          </cell>
        </row>
        <row r="838">
          <cell r="A838">
            <v>37268</v>
          </cell>
          <cell r="B838">
            <v>0</v>
          </cell>
        </row>
        <row r="839">
          <cell r="A839">
            <v>37269</v>
          </cell>
          <cell r="B839">
            <v>0</v>
          </cell>
        </row>
        <row r="840">
          <cell r="A840">
            <v>37270</v>
          </cell>
          <cell r="B840">
            <v>0.19020000000000001</v>
          </cell>
        </row>
        <row r="841">
          <cell r="A841">
            <v>37271</v>
          </cell>
          <cell r="B841">
            <v>0.19020000000000001</v>
          </cell>
        </row>
        <row r="842">
          <cell r="A842">
            <v>37272</v>
          </cell>
          <cell r="B842">
            <v>0.19020000000000001</v>
          </cell>
        </row>
        <row r="843">
          <cell r="A843">
            <v>37273</v>
          </cell>
          <cell r="B843">
            <v>0.19020000000000001</v>
          </cell>
        </row>
        <row r="844">
          <cell r="A844">
            <v>37274</v>
          </cell>
          <cell r="B844">
            <v>0.19020000000000001</v>
          </cell>
        </row>
        <row r="845">
          <cell r="A845">
            <v>37275</v>
          </cell>
          <cell r="B845">
            <v>0</v>
          </cell>
        </row>
        <row r="846">
          <cell r="A846">
            <v>37276</v>
          </cell>
          <cell r="B846">
            <v>0</v>
          </cell>
        </row>
        <row r="847">
          <cell r="A847">
            <v>37277</v>
          </cell>
          <cell r="B847">
            <v>0.1903</v>
          </cell>
        </row>
        <row r="848">
          <cell r="A848">
            <v>37278</v>
          </cell>
          <cell r="B848">
            <v>0.19020000000000001</v>
          </cell>
        </row>
        <row r="849">
          <cell r="A849">
            <v>37279</v>
          </cell>
          <cell r="B849">
            <v>0.19009999999999999</v>
          </cell>
        </row>
        <row r="850">
          <cell r="A850">
            <v>37280</v>
          </cell>
          <cell r="B850">
            <v>0.19020000000000001</v>
          </cell>
        </row>
        <row r="851">
          <cell r="A851">
            <v>37281</v>
          </cell>
          <cell r="B851">
            <v>0.19020000000000001</v>
          </cell>
        </row>
        <row r="852">
          <cell r="A852">
            <v>37282</v>
          </cell>
          <cell r="B852">
            <v>0</v>
          </cell>
        </row>
        <row r="853">
          <cell r="A853">
            <v>37283</v>
          </cell>
          <cell r="B853">
            <v>0</v>
          </cell>
        </row>
        <row r="854">
          <cell r="A854">
            <v>37284</v>
          </cell>
          <cell r="B854">
            <v>0.19020000000000001</v>
          </cell>
        </row>
        <row r="855">
          <cell r="A855">
            <v>37285</v>
          </cell>
          <cell r="B855">
            <v>0.19020000000000001</v>
          </cell>
        </row>
        <row r="856">
          <cell r="A856">
            <v>37286</v>
          </cell>
          <cell r="B856">
            <v>0.19020000000000001</v>
          </cell>
        </row>
        <row r="857">
          <cell r="A857">
            <v>37287</v>
          </cell>
          <cell r="B857">
            <v>0.1903</v>
          </cell>
        </row>
        <row r="858">
          <cell r="A858">
            <v>37288</v>
          </cell>
          <cell r="B858">
            <v>0.19040000000000001</v>
          </cell>
        </row>
        <row r="859">
          <cell r="A859">
            <v>37289</v>
          </cell>
          <cell r="B859">
            <v>0</v>
          </cell>
        </row>
        <row r="860">
          <cell r="A860">
            <v>37290</v>
          </cell>
          <cell r="B860">
            <v>0</v>
          </cell>
        </row>
        <row r="861">
          <cell r="A861">
            <v>37291</v>
          </cell>
          <cell r="B861">
            <v>0.19040000000000001</v>
          </cell>
        </row>
        <row r="862">
          <cell r="A862">
            <v>37292</v>
          </cell>
          <cell r="B862">
            <v>0.19040000000000001</v>
          </cell>
        </row>
        <row r="863">
          <cell r="A863">
            <v>37293</v>
          </cell>
          <cell r="B863">
            <v>0.19040000000000001</v>
          </cell>
        </row>
        <row r="864">
          <cell r="A864">
            <v>37294</v>
          </cell>
          <cell r="B864">
            <v>0.19040000000000001</v>
          </cell>
        </row>
        <row r="865">
          <cell r="A865">
            <v>37295</v>
          </cell>
          <cell r="B865">
            <v>0.19040000000000001</v>
          </cell>
        </row>
        <row r="866">
          <cell r="A866">
            <v>37296</v>
          </cell>
          <cell r="B866">
            <v>0</v>
          </cell>
        </row>
        <row r="867">
          <cell r="A867">
            <v>37297</v>
          </cell>
          <cell r="B867">
            <v>0</v>
          </cell>
        </row>
        <row r="868">
          <cell r="A868">
            <v>37298</v>
          </cell>
          <cell r="B868">
            <v>0</v>
          </cell>
        </row>
        <row r="869">
          <cell r="A869">
            <v>37299</v>
          </cell>
          <cell r="B869">
            <v>0</v>
          </cell>
        </row>
        <row r="870">
          <cell r="A870">
            <v>37300</v>
          </cell>
          <cell r="B870">
            <v>0.19040000000000001</v>
          </cell>
        </row>
        <row r="871">
          <cell r="A871">
            <v>37301</v>
          </cell>
          <cell r="B871">
            <v>0.19040000000000001</v>
          </cell>
        </row>
        <row r="872">
          <cell r="A872">
            <v>37302</v>
          </cell>
          <cell r="B872">
            <v>0.19040000000000001</v>
          </cell>
        </row>
        <row r="873">
          <cell r="A873">
            <v>37303</v>
          </cell>
          <cell r="B873">
            <v>0</v>
          </cell>
        </row>
        <row r="874">
          <cell r="A874">
            <v>37304</v>
          </cell>
          <cell r="B874">
            <v>0</v>
          </cell>
        </row>
        <row r="875">
          <cell r="A875">
            <v>37305</v>
          </cell>
          <cell r="B875">
            <v>0.19040000000000001</v>
          </cell>
        </row>
        <row r="876">
          <cell r="A876">
            <v>37306</v>
          </cell>
          <cell r="B876">
            <v>0.1903</v>
          </cell>
        </row>
        <row r="877">
          <cell r="A877">
            <v>37307</v>
          </cell>
          <cell r="B877">
            <v>0.19020000000000001</v>
          </cell>
        </row>
        <row r="878">
          <cell r="A878">
            <v>37308</v>
          </cell>
          <cell r="B878">
            <v>0.18779999999999999</v>
          </cell>
        </row>
        <row r="879">
          <cell r="A879">
            <v>37309</v>
          </cell>
          <cell r="B879">
            <v>0.18779999999999999</v>
          </cell>
        </row>
        <row r="880">
          <cell r="A880">
            <v>37310</v>
          </cell>
          <cell r="B880">
            <v>0</v>
          </cell>
        </row>
        <row r="881">
          <cell r="A881">
            <v>37311</v>
          </cell>
          <cell r="B881">
            <v>0</v>
          </cell>
        </row>
        <row r="882">
          <cell r="A882">
            <v>37312</v>
          </cell>
          <cell r="B882">
            <v>0.18790000000000001</v>
          </cell>
        </row>
        <row r="883">
          <cell r="A883">
            <v>37313</v>
          </cell>
          <cell r="B883">
            <v>0.18779999999999999</v>
          </cell>
        </row>
        <row r="884">
          <cell r="A884">
            <v>37314</v>
          </cell>
          <cell r="B884">
            <v>0.188</v>
          </cell>
        </row>
        <row r="885">
          <cell r="A885">
            <v>37315</v>
          </cell>
          <cell r="B885">
            <v>0.18790000000000001</v>
          </cell>
        </row>
        <row r="886">
          <cell r="A886">
            <v>37316</v>
          </cell>
          <cell r="B886">
            <v>0.18790000000000001</v>
          </cell>
        </row>
        <row r="887">
          <cell r="A887">
            <v>37317</v>
          </cell>
          <cell r="B887">
            <v>0</v>
          </cell>
        </row>
        <row r="888">
          <cell r="A888">
            <v>37318</v>
          </cell>
          <cell r="B888">
            <v>0</v>
          </cell>
        </row>
        <row r="889">
          <cell r="A889">
            <v>37319</v>
          </cell>
          <cell r="B889">
            <v>0.18790000000000001</v>
          </cell>
        </row>
        <row r="890">
          <cell r="A890">
            <v>37320</v>
          </cell>
          <cell r="B890">
            <v>0.18790000000000001</v>
          </cell>
        </row>
        <row r="891">
          <cell r="A891">
            <v>37321</v>
          </cell>
          <cell r="B891">
            <v>0.18790000000000001</v>
          </cell>
        </row>
        <row r="892">
          <cell r="A892">
            <v>37322</v>
          </cell>
          <cell r="B892">
            <v>0.18790000000000001</v>
          </cell>
        </row>
        <row r="893">
          <cell r="A893">
            <v>37323</v>
          </cell>
          <cell r="B893">
            <v>0.18790000000000001</v>
          </cell>
        </row>
        <row r="894">
          <cell r="A894">
            <v>37324</v>
          </cell>
          <cell r="B894">
            <v>0</v>
          </cell>
        </row>
        <row r="895">
          <cell r="A895">
            <v>37325</v>
          </cell>
          <cell r="B895">
            <v>0</v>
          </cell>
        </row>
        <row r="896">
          <cell r="A896">
            <v>37326</v>
          </cell>
          <cell r="B896">
            <v>0.18790000000000001</v>
          </cell>
        </row>
        <row r="897">
          <cell r="A897">
            <v>37327</v>
          </cell>
          <cell r="B897">
            <v>0.18790000000000001</v>
          </cell>
        </row>
        <row r="898">
          <cell r="A898">
            <v>37328</v>
          </cell>
          <cell r="B898">
            <v>0.18790000000000001</v>
          </cell>
        </row>
        <row r="899">
          <cell r="A899">
            <v>37329</v>
          </cell>
          <cell r="B899">
            <v>0.18790000000000001</v>
          </cell>
        </row>
        <row r="900">
          <cell r="A900">
            <v>37330</v>
          </cell>
          <cell r="B900">
            <v>0.18790000000000001</v>
          </cell>
        </row>
        <row r="901">
          <cell r="A901">
            <v>37331</v>
          </cell>
          <cell r="B901">
            <v>0</v>
          </cell>
        </row>
        <row r="902">
          <cell r="A902">
            <v>37332</v>
          </cell>
          <cell r="B902">
            <v>0</v>
          </cell>
        </row>
        <row r="903">
          <cell r="A903">
            <v>37333</v>
          </cell>
          <cell r="B903">
            <v>0.18790000000000001</v>
          </cell>
        </row>
        <row r="904">
          <cell r="A904">
            <v>37334</v>
          </cell>
          <cell r="B904">
            <v>0.18790000000000001</v>
          </cell>
        </row>
        <row r="905">
          <cell r="A905">
            <v>37335</v>
          </cell>
          <cell r="B905">
            <v>0.18459999999999999</v>
          </cell>
        </row>
        <row r="906">
          <cell r="A906">
            <v>37336</v>
          </cell>
          <cell r="B906">
            <v>0.18540000000000001</v>
          </cell>
        </row>
        <row r="907">
          <cell r="A907">
            <v>37337</v>
          </cell>
          <cell r="B907">
            <v>0.18540000000000001</v>
          </cell>
        </row>
        <row r="908">
          <cell r="A908">
            <v>37338</v>
          </cell>
          <cell r="B908">
            <v>0</v>
          </cell>
        </row>
        <row r="909">
          <cell r="A909">
            <v>37339</v>
          </cell>
          <cell r="B909">
            <v>0</v>
          </cell>
        </row>
        <row r="910">
          <cell r="A910">
            <v>37340</v>
          </cell>
          <cell r="B910">
            <v>0.1855</v>
          </cell>
        </row>
        <row r="911">
          <cell r="A911">
            <v>37341</v>
          </cell>
          <cell r="B911">
            <v>0.18559999999999999</v>
          </cell>
        </row>
        <row r="912">
          <cell r="A912">
            <v>37342</v>
          </cell>
          <cell r="B912">
            <v>0.18559999999999999</v>
          </cell>
        </row>
        <row r="913">
          <cell r="A913">
            <v>37343</v>
          </cell>
          <cell r="B913">
            <v>0.1855</v>
          </cell>
        </row>
        <row r="914">
          <cell r="A914">
            <v>37344</v>
          </cell>
          <cell r="B914">
            <v>0</v>
          </cell>
        </row>
        <row r="915">
          <cell r="A915">
            <v>37345</v>
          </cell>
          <cell r="B915">
            <v>0</v>
          </cell>
        </row>
        <row r="916">
          <cell r="A916">
            <v>37346</v>
          </cell>
          <cell r="B916">
            <v>0</v>
          </cell>
        </row>
        <row r="917">
          <cell r="A917">
            <v>37347</v>
          </cell>
          <cell r="B917">
            <v>0.1852</v>
          </cell>
        </row>
        <row r="918">
          <cell r="A918">
            <v>37348</v>
          </cell>
          <cell r="B918">
            <v>0.18459999999999999</v>
          </cell>
        </row>
        <row r="919">
          <cell r="A919">
            <v>37349</v>
          </cell>
          <cell r="B919">
            <v>0.1842</v>
          </cell>
        </row>
        <row r="920">
          <cell r="A920">
            <v>37350</v>
          </cell>
          <cell r="B920">
            <v>0.18410000000000001</v>
          </cell>
        </row>
        <row r="921">
          <cell r="A921">
            <v>37351</v>
          </cell>
          <cell r="B921">
            <v>0.184</v>
          </cell>
        </row>
        <row r="922">
          <cell r="A922">
            <v>37352</v>
          </cell>
          <cell r="B922">
            <v>0</v>
          </cell>
        </row>
        <row r="923">
          <cell r="A923">
            <v>37353</v>
          </cell>
          <cell r="B923">
            <v>0</v>
          </cell>
        </row>
        <row r="924">
          <cell r="A924">
            <v>37354</v>
          </cell>
          <cell r="B924">
            <v>0.18390000000000001</v>
          </cell>
        </row>
        <row r="925">
          <cell r="A925">
            <v>37355</v>
          </cell>
          <cell r="B925">
            <v>0.18390000000000001</v>
          </cell>
        </row>
        <row r="926">
          <cell r="A926">
            <v>37356</v>
          </cell>
          <cell r="B926">
            <v>0.18390000000000001</v>
          </cell>
        </row>
        <row r="927">
          <cell r="A927">
            <v>37357</v>
          </cell>
          <cell r="B927">
            <v>0.18390000000000001</v>
          </cell>
        </row>
        <row r="928">
          <cell r="A928">
            <v>37358</v>
          </cell>
          <cell r="B928">
            <v>0.18390000000000001</v>
          </cell>
        </row>
        <row r="929">
          <cell r="A929">
            <v>37359</v>
          </cell>
          <cell r="B929">
            <v>0</v>
          </cell>
        </row>
        <row r="930">
          <cell r="A930">
            <v>37360</v>
          </cell>
          <cell r="B930">
            <v>0</v>
          </cell>
        </row>
        <row r="931">
          <cell r="A931">
            <v>37361</v>
          </cell>
          <cell r="B931">
            <v>0.18390000000000001</v>
          </cell>
        </row>
        <row r="932">
          <cell r="A932">
            <v>37362</v>
          </cell>
          <cell r="B932">
            <v>0.18390000000000001</v>
          </cell>
        </row>
        <row r="933">
          <cell r="A933">
            <v>37363</v>
          </cell>
          <cell r="B933">
            <v>0.18340000000000001</v>
          </cell>
        </row>
        <row r="934">
          <cell r="A934">
            <v>37364</v>
          </cell>
          <cell r="B934">
            <v>0.18379999999999999</v>
          </cell>
        </row>
        <row r="935">
          <cell r="A935">
            <v>37365</v>
          </cell>
          <cell r="B935">
            <v>0.18390000000000001</v>
          </cell>
        </row>
        <row r="936">
          <cell r="A936">
            <v>37366</v>
          </cell>
          <cell r="B936">
            <v>0</v>
          </cell>
        </row>
        <row r="937">
          <cell r="A937">
            <v>37367</v>
          </cell>
          <cell r="B937">
            <v>0</v>
          </cell>
        </row>
        <row r="938">
          <cell r="A938">
            <v>37368</v>
          </cell>
          <cell r="B938">
            <v>0.1835</v>
          </cell>
        </row>
        <row r="939">
          <cell r="A939">
            <v>37369</v>
          </cell>
          <cell r="B939">
            <v>0.18340000000000001</v>
          </cell>
        </row>
        <row r="940">
          <cell r="A940">
            <v>37370</v>
          </cell>
          <cell r="B940">
            <v>0.18329999999999999</v>
          </cell>
        </row>
        <row r="941">
          <cell r="A941">
            <v>37371</v>
          </cell>
          <cell r="B941">
            <v>0.18329999999999999</v>
          </cell>
        </row>
        <row r="942">
          <cell r="A942">
            <v>37372</v>
          </cell>
          <cell r="B942">
            <v>0.183</v>
          </cell>
        </row>
        <row r="943">
          <cell r="A943">
            <v>37373</v>
          </cell>
          <cell r="B943">
            <v>0</v>
          </cell>
        </row>
        <row r="944">
          <cell r="A944">
            <v>37374</v>
          </cell>
          <cell r="B944">
            <v>0</v>
          </cell>
        </row>
        <row r="945">
          <cell r="A945">
            <v>37375</v>
          </cell>
          <cell r="B945">
            <v>0.1825</v>
          </cell>
        </row>
        <row r="946">
          <cell r="A946">
            <v>37376</v>
          </cell>
          <cell r="B946">
            <v>0.1812</v>
          </cell>
        </row>
        <row r="947">
          <cell r="A947">
            <v>37377</v>
          </cell>
          <cell r="B947">
            <v>0</v>
          </cell>
        </row>
        <row r="948">
          <cell r="A948">
            <v>37378</v>
          </cell>
          <cell r="B948">
            <v>0.1827</v>
          </cell>
        </row>
        <row r="949">
          <cell r="A949">
            <v>37379</v>
          </cell>
          <cell r="B949">
            <v>0.1825</v>
          </cell>
        </row>
        <row r="950">
          <cell r="A950">
            <v>37380</v>
          </cell>
          <cell r="B950">
            <v>0</v>
          </cell>
        </row>
        <row r="951">
          <cell r="A951">
            <v>37381</v>
          </cell>
          <cell r="B951">
            <v>0</v>
          </cell>
        </row>
        <row r="952">
          <cell r="A952">
            <v>37382</v>
          </cell>
          <cell r="B952">
            <v>0.18210000000000001</v>
          </cell>
        </row>
        <row r="953">
          <cell r="A953">
            <v>37383</v>
          </cell>
          <cell r="B953">
            <v>0.18129999999999999</v>
          </cell>
        </row>
        <row r="954">
          <cell r="A954">
            <v>37384</v>
          </cell>
          <cell r="B954">
            <v>0.1802</v>
          </cell>
        </row>
        <row r="955">
          <cell r="A955">
            <v>37385</v>
          </cell>
          <cell r="B955">
            <v>0.18090000000000001</v>
          </cell>
        </row>
        <row r="956">
          <cell r="A956">
            <v>37386</v>
          </cell>
          <cell r="B956">
            <v>0.18190000000000001</v>
          </cell>
        </row>
        <row r="957">
          <cell r="A957">
            <v>37387</v>
          </cell>
          <cell r="B957">
            <v>0</v>
          </cell>
        </row>
        <row r="958">
          <cell r="A958">
            <v>37388</v>
          </cell>
          <cell r="B958">
            <v>0</v>
          </cell>
        </row>
        <row r="959">
          <cell r="A959">
            <v>37389</v>
          </cell>
          <cell r="B959">
            <v>0.18290000000000001</v>
          </cell>
        </row>
        <row r="960">
          <cell r="A960">
            <v>37390</v>
          </cell>
          <cell r="B960">
            <v>0.18340000000000001</v>
          </cell>
        </row>
        <row r="961">
          <cell r="A961">
            <v>37391</v>
          </cell>
          <cell r="B961">
            <v>0.1835</v>
          </cell>
        </row>
        <row r="962">
          <cell r="A962">
            <v>37392</v>
          </cell>
          <cell r="B962">
            <v>0.18329999999999999</v>
          </cell>
        </row>
        <row r="963">
          <cell r="A963">
            <v>37393</v>
          </cell>
          <cell r="B963">
            <v>0.18329999999999999</v>
          </cell>
        </row>
        <row r="964">
          <cell r="A964">
            <v>37394</v>
          </cell>
          <cell r="B964">
            <v>0</v>
          </cell>
        </row>
        <row r="965">
          <cell r="A965">
            <v>37395</v>
          </cell>
          <cell r="B965">
            <v>0</v>
          </cell>
        </row>
        <row r="966">
          <cell r="A966">
            <v>37396</v>
          </cell>
          <cell r="B966">
            <v>0.18290000000000001</v>
          </cell>
        </row>
        <row r="967">
          <cell r="A967">
            <v>37397</v>
          </cell>
          <cell r="B967">
            <v>0.18129999999999999</v>
          </cell>
        </row>
        <row r="968">
          <cell r="A968">
            <v>37398</v>
          </cell>
          <cell r="B968">
            <v>0.18149999999999999</v>
          </cell>
        </row>
        <row r="969">
          <cell r="A969">
            <v>37399</v>
          </cell>
          <cell r="B969">
            <v>0.183</v>
          </cell>
        </row>
        <row r="970">
          <cell r="A970">
            <v>37400</v>
          </cell>
          <cell r="B970">
            <v>0.18340000000000001</v>
          </cell>
        </row>
        <row r="971">
          <cell r="A971">
            <v>37401</v>
          </cell>
          <cell r="B971">
            <v>0</v>
          </cell>
        </row>
        <row r="972">
          <cell r="A972">
            <v>37402</v>
          </cell>
          <cell r="B972">
            <v>0</v>
          </cell>
        </row>
        <row r="973">
          <cell r="A973">
            <v>37403</v>
          </cell>
          <cell r="B973">
            <v>0.18310000000000001</v>
          </cell>
        </row>
        <row r="974">
          <cell r="A974">
            <v>37404</v>
          </cell>
          <cell r="B974">
            <v>0.18240000000000001</v>
          </cell>
        </row>
        <row r="975">
          <cell r="A975">
            <v>37405</v>
          </cell>
          <cell r="B975">
            <v>0.18060000000000001</v>
          </cell>
        </row>
        <row r="976">
          <cell r="A976">
            <v>37406</v>
          </cell>
          <cell r="B976">
            <v>0</v>
          </cell>
        </row>
        <row r="977">
          <cell r="A977">
            <v>37407</v>
          </cell>
          <cell r="B977">
            <v>0.17730000000000001</v>
          </cell>
        </row>
        <row r="978">
          <cell r="A978">
            <v>37408</v>
          </cell>
          <cell r="B978">
            <v>0</v>
          </cell>
        </row>
        <row r="979">
          <cell r="A979">
            <v>37409</v>
          </cell>
          <cell r="B979">
            <v>0</v>
          </cell>
        </row>
        <row r="980">
          <cell r="A980">
            <v>37410</v>
          </cell>
          <cell r="B980">
            <v>0.16900000000000001</v>
          </cell>
        </row>
        <row r="981">
          <cell r="A981">
            <v>37411</v>
          </cell>
          <cell r="B981">
            <v>0.13689999999999999</v>
          </cell>
        </row>
        <row r="982">
          <cell r="A982">
            <v>37412</v>
          </cell>
          <cell r="B982">
            <v>0.16200000000000001</v>
          </cell>
        </row>
        <row r="983">
          <cell r="A983">
            <v>37413</v>
          </cell>
          <cell r="B983">
            <v>0.17299999999999999</v>
          </cell>
        </row>
        <row r="984">
          <cell r="A984">
            <v>37414</v>
          </cell>
          <cell r="B984">
            <v>0.1784</v>
          </cell>
        </row>
        <row r="985">
          <cell r="A985">
            <v>37415</v>
          </cell>
          <cell r="B985">
            <v>0</v>
          </cell>
        </row>
        <row r="986">
          <cell r="A986">
            <v>37416</v>
          </cell>
          <cell r="B986">
            <v>0</v>
          </cell>
        </row>
        <row r="987">
          <cell r="A987">
            <v>37417</v>
          </cell>
          <cell r="B987">
            <v>0.18079999999999999</v>
          </cell>
        </row>
        <row r="988">
          <cell r="A988">
            <v>37418</v>
          </cell>
          <cell r="B988">
            <v>0.18129999999999999</v>
          </cell>
        </row>
        <row r="989">
          <cell r="A989">
            <v>37419</v>
          </cell>
          <cell r="B989">
            <v>0.18060000000000001</v>
          </cell>
        </row>
        <row r="990">
          <cell r="A990">
            <v>37420</v>
          </cell>
          <cell r="B990">
            <v>0.17949999999999999</v>
          </cell>
        </row>
        <row r="991">
          <cell r="A991">
            <v>37421</v>
          </cell>
          <cell r="B991">
            <v>0.1825</v>
          </cell>
        </row>
        <row r="992">
          <cell r="A992">
            <v>37422</v>
          </cell>
          <cell r="B992">
            <v>0</v>
          </cell>
        </row>
        <row r="993">
          <cell r="A993">
            <v>37423</v>
          </cell>
          <cell r="B993">
            <v>0</v>
          </cell>
        </row>
        <row r="994">
          <cell r="A994">
            <v>37424</v>
          </cell>
          <cell r="B994">
            <v>0.1837</v>
          </cell>
        </row>
        <row r="995">
          <cell r="A995">
            <v>37425</v>
          </cell>
          <cell r="B995">
            <v>0.18340000000000001</v>
          </cell>
        </row>
        <row r="996">
          <cell r="A996">
            <v>37426</v>
          </cell>
          <cell r="B996">
            <v>0.18379999999999999</v>
          </cell>
        </row>
        <row r="997">
          <cell r="A997">
            <v>37427</v>
          </cell>
          <cell r="B997">
            <v>0.184</v>
          </cell>
        </row>
        <row r="998">
          <cell r="A998">
            <v>37428</v>
          </cell>
          <cell r="B998">
            <v>0.18390000000000001</v>
          </cell>
        </row>
        <row r="999">
          <cell r="A999">
            <v>37429</v>
          </cell>
          <cell r="B999">
            <v>0</v>
          </cell>
        </row>
        <row r="1000">
          <cell r="A1000">
            <v>37430</v>
          </cell>
          <cell r="B1000">
            <v>0</v>
          </cell>
        </row>
        <row r="1001">
          <cell r="A1001">
            <v>37431</v>
          </cell>
          <cell r="B1001">
            <v>0.18390000000000001</v>
          </cell>
        </row>
        <row r="1002">
          <cell r="A1002">
            <v>37432</v>
          </cell>
          <cell r="B1002">
            <v>0.18440000000000001</v>
          </cell>
        </row>
        <row r="1003">
          <cell r="A1003">
            <v>37433</v>
          </cell>
          <cell r="B1003">
            <v>0.1845</v>
          </cell>
        </row>
        <row r="1004">
          <cell r="A1004">
            <v>37434</v>
          </cell>
          <cell r="B1004">
            <v>0.1842</v>
          </cell>
        </row>
        <row r="1005">
          <cell r="A1005">
            <v>37435</v>
          </cell>
          <cell r="B1005">
            <v>0.1845</v>
          </cell>
        </row>
        <row r="1006">
          <cell r="A1006">
            <v>37436</v>
          </cell>
          <cell r="B1006">
            <v>0</v>
          </cell>
        </row>
        <row r="1007">
          <cell r="A1007">
            <v>37437</v>
          </cell>
          <cell r="B1007">
            <v>0</v>
          </cell>
        </row>
        <row r="1008">
          <cell r="A1008">
            <v>37438</v>
          </cell>
          <cell r="B1008">
            <v>0.18429999999999999</v>
          </cell>
        </row>
        <row r="1009">
          <cell r="A1009">
            <v>37439</v>
          </cell>
          <cell r="B1009">
            <v>0.18360000000000001</v>
          </cell>
        </row>
        <row r="1010">
          <cell r="A1010">
            <v>37440</v>
          </cell>
          <cell r="B1010">
            <v>0.1837</v>
          </cell>
        </row>
        <row r="1011">
          <cell r="A1011">
            <v>37441</v>
          </cell>
          <cell r="B1011">
            <v>0.183</v>
          </cell>
        </row>
        <row r="1012">
          <cell r="A1012">
            <v>37442</v>
          </cell>
          <cell r="B1012">
            <v>0.18379999999999999</v>
          </cell>
        </row>
        <row r="1013">
          <cell r="A1013">
            <v>37443</v>
          </cell>
          <cell r="B1013">
            <v>0</v>
          </cell>
        </row>
        <row r="1014">
          <cell r="A1014">
            <v>37444</v>
          </cell>
          <cell r="B1014">
            <v>0</v>
          </cell>
        </row>
        <row r="1015">
          <cell r="A1015">
            <v>37445</v>
          </cell>
          <cell r="B1015">
            <v>0.18429999999999999</v>
          </cell>
        </row>
        <row r="1016">
          <cell r="A1016">
            <v>37446</v>
          </cell>
          <cell r="B1016">
            <v>0.18440000000000001</v>
          </cell>
        </row>
        <row r="1017">
          <cell r="A1017">
            <v>37447</v>
          </cell>
          <cell r="B1017">
            <v>0.184</v>
          </cell>
        </row>
        <row r="1018">
          <cell r="A1018">
            <v>37448</v>
          </cell>
          <cell r="B1018">
            <v>0.18360000000000001</v>
          </cell>
        </row>
        <row r="1019">
          <cell r="A1019">
            <v>37449</v>
          </cell>
          <cell r="B1019">
            <v>0.1825</v>
          </cell>
        </row>
        <row r="1020">
          <cell r="A1020">
            <v>37450</v>
          </cell>
          <cell r="B1020">
            <v>0</v>
          </cell>
        </row>
        <row r="1021">
          <cell r="A1021">
            <v>37451</v>
          </cell>
          <cell r="B1021">
            <v>0</v>
          </cell>
        </row>
        <row r="1022">
          <cell r="A1022">
            <v>37452</v>
          </cell>
          <cell r="B1022">
            <v>0.18329999999999999</v>
          </cell>
        </row>
        <row r="1023">
          <cell r="A1023">
            <v>37453</v>
          </cell>
          <cell r="B1023">
            <v>0.1835</v>
          </cell>
        </row>
        <row r="1024">
          <cell r="A1024">
            <v>37454</v>
          </cell>
          <cell r="B1024">
            <v>0.18229999999999999</v>
          </cell>
        </row>
        <row r="1025">
          <cell r="A1025">
            <v>37455</v>
          </cell>
          <cell r="B1025">
            <v>0.1789</v>
          </cell>
        </row>
        <row r="1026">
          <cell r="A1026">
            <v>37456</v>
          </cell>
          <cell r="B1026">
            <v>0.17860000000000001</v>
          </cell>
        </row>
        <row r="1027">
          <cell r="A1027">
            <v>37457</v>
          </cell>
          <cell r="B1027">
            <v>0</v>
          </cell>
        </row>
        <row r="1028">
          <cell r="A1028">
            <v>37458</v>
          </cell>
          <cell r="B1028">
            <v>0</v>
          </cell>
        </row>
        <row r="1029">
          <cell r="A1029">
            <v>37459</v>
          </cell>
          <cell r="B1029">
            <v>0.1787</v>
          </cell>
        </row>
        <row r="1030">
          <cell r="A1030">
            <v>37460</v>
          </cell>
          <cell r="B1030">
            <v>0.1784</v>
          </cell>
        </row>
        <row r="1031">
          <cell r="A1031">
            <v>37461</v>
          </cell>
          <cell r="B1031">
            <v>0.1792</v>
          </cell>
        </row>
        <row r="1032">
          <cell r="A1032">
            <v>37462</v>
          </cell>
          <cell r="B1032">
            <v>0.17879999999999999</v>
          </cell>
        </row>
        <row r="1033">
          <cell r="A1033">
            <v>37463</v>
          </cell>
          <cell r="B1033">
            <v>0.17899999999999999</v>
          </cell>
        </row>
        <row r="1034">
          <cell r="A1034">
            <v>37464</v>
          </cell>
          <cell r="B1034">
            <v>0</v>
          </cell>
        </row>
        <row r="1035">
          <cell r="A1035">
            <v>37465</v>
          </cell>
          <cell r="B1035">
            <v>0</v>
          </cell>
        </row>
        <row r="1036">
          <cell r="A1036">
            <v>37466</v>
          </cell>
          <cell r="B1036">
            <v>0.17899999999999999</v>
          </cell>
        </row>
        <row r="1037">
          <cell r="A1037">
            <v>37467</v>
          </cell>
          <cell r="B1037">
            <v>0.17879999999999999</v>
          </cell>
        </row>
        <row r="1038">
          <cell r="A1038">
            <v>37468</v>
          </cell>
          <cell r="B1038">
            <v>0.17860000000000001</v>
          </cell>
        </row>
        <row r="1039">
          <cell r="A1039">
            <v>37469</v>
          </cell>
          <cell r="B1039">
            <v>0.17849999999999999</v>
          </cell>
        </row>
        <row r="1040">
          <cell r="A1040">
            <v>37470</v>
          </cell>
          <cell r="B1040">
            <v>0.17879999999999999</v>
          </cell>
        </row>
        <row r="1041">
          <cell r="A1041">
            <v>37471</v>
          </cell>
          <cell r="B1041">
            <v>0</v>
          </cell>
        </row>
        <row r="1042">
          <cell r="A1042">
            <v>37472</v>
          </cell>
          <cell r="B1042">
            <v>0</v>
          </cell>
        </row>
        <row r="1043">
          <cell r="A1043">
            <v>37473</v>
          </cell>
          <cell r="B1043">
            <v>0.1784</v>
          </cell>
        </row>
        <row r="1044">
          <cell r="A1044">
            <v>37474</v>
          </cell>
          <cell r="B1044">
            <v>0.17910000000000001</v>
          </cell>
        </row>
        <row r="1045">
          <cell r="A1045">
            <v>37475</v>
          </cell>
          <cell r="B1045">
            <v>0.17899999999999999</v>
          </cell>
        </row>
        <row r="1046">
          <cell r="A1046">
            <v>37476</v>
          </cell>
          <cell r="B1046">
            <v>0.1789</v>
          </cell>
        </row>
        <row r="1047">
          <cell r="A1047">
            <v>37477</v>
          </cell>
          <cell r="B1047">
            <v>0.1789</v>
          </cell>
        </row>
        <row r="1048">
          <cell r="A1048">
            <v>37478</v>
          </cell>
          <cell r="B1048">
            <v>0</v>
          </cell>
        </row>
        <row r="1049">
          <cell r="A1049">
            <v>37479</v>
          </cell>
          <cell r="B1049">
            <v>0</v>
          </cell>
        </row>
        <row r="1050">
          <cell r="A1050">
            <v>37480</v>
          </cell>
          <cell r="B1050">
            <v>0.1784</v>
          </cell>
        </row>
        <row r="1051">
          <cell r="A1051">
            <v>37481</v>
          </cell>
          <cell r="B1051">
            <v>0.17899999999999999</v>
          </cell>
        </row>
        <row r="1052">
          <cell r="A1052">
            <v>37482</v>
          </cell>
          <cell r="B1052">
            <v>0.17849999999999999</v>
          </cell>
        </row>
        <row r="1053">
          <cell r="A1053">
            <v>37483</v>
          </cell>
          <cell r="B1053">
            <v>0.17860000000000001</v>
          </cell>
        </row>
        <row r="1054">
          <cell r="A1054">
            <v>37484</v>
          </cell>
          <cell r="B1054">
            <v>0.17879999999999999</v>
          </cell>
        </row>
        <row r="1055">
          <cell r="A1055">
            <v>37485</v>
          </cell>
          <cell r="B1055">
            <v>0</v>
          </cell>
        </row>
        <row r="1056">
          <cell r="A1056">
            <v>37486</v>
          </cell>
          <cell r="B1056">
            <v>0</v>
          </cell>
        </row>
        <row r="1057">
          <cell r="A1057">
            <v>37487</v>
          </cell>
          <cell r="B1057">
            <v>0.1789</v>
          </cell>
        </row>
        <row r="1058">
          <cell r="A1058">
            <v>37488</v>
          </cell>
          <cell r="B1058">
            <v>0.1789</v>
          </cell>
        </row>
        <row r="1059">
          <cell r="A1059">
            <v>37489</v>
          </cell>
          <cell r="B1059">
            <v>0.1789</v>
          </cell>
        </row>
        <row r="1060">
          <cell r="A1060">
            <v>37490</v>
          </cell>
          <cell r="B1060">
            <v>0.1777</v>
          </cell>
        </row>
        <row r="1061">
          <cell r="A1061">
            <v>37491</v>
          </cell>
          <cell r="B1061">
            <v>0.1782</v>
          </cell>
        </row>
        <row r="1062">
          <cell r="A1062">
            <v>37492</v>
          </cell>
          <cell r="B1062">
            <v>0</v>
          </cell>
        </row>
        <row r="1063">
          <cell r="A1063">
            <v>37493</v>
          </cell>
          <cell r="B1063">
            <v>0</v>
          </cell>
        </row>
        <row r="1064">
          <cell r="A1064">
            <v>37494</v>
          </cell>
          <cell r="B1064">
            <v>0.17849999999999999</v>
          </cell>
        </row>
        <row r="1065">
          <cell r="A1065">
            <v>37495</v>
          </cell>
          <cell r="B1065">
            <v>0.1787</v>
          </cell>
        </row>
        <row r="1066">
          <cell r="A1066">
            <v>37496</v>
          </cell>
          <cell r="B1066">
            <v>0.17879999999999999</v>
          </cell>
        </row>
        <row r="1067">
          <cell r="A1067">
            <v>37497</v>
          </cell>
          <cell r="B1067">
            <v>0.17879999999999999</v>
          </cell>
        </row>
        <row r="1068">
          <cell r="A1068">
            <v>37498</v>
          </cell>
          <cell r="B1068">
            <v>0.1787</v>
          </cell>
        </row>
        <row r="1069">
          <cell r="A1069">
            <v>37499</v>
          </cell>
          <cell r="B1069">
            <v>0</v>
          </cell>
        </row>
        <row r="1070">
          <cell r="A1070">
            <v>37500</v>
          </cell>
          <cell r="B1070">
            <v>0</v>
          </cell>
        </row>
        <row r="1071">
          <cell r="A1071">
            <v>37501</v>
          </cell>
          <cell r="B1071">
            <v>0.17910000000000001</v>
          </cell>
        </row>
        <row r="1072">
          <cell r="A1072">
            <v>37502</v>
          </cell>
          <cell r="B1072">
            <v>0.1792</v>
          </cell>
        </row>
        <row r="1073">
          <cell r="A1073">
            <v>37503</v>
          </cell>
          <cell r="B1073">
            <v>0.17860000000000001</v>
          </cell>
        </row>
        <row r="1074">
          <cell r="A1074">
            <v>37504</v>
          </cell>
          <cell r="B1074">
            <v>0.17879999999999999</v>
          </cell>
        </row>
        <row r="1075">
          <cell r="A1075">
            <v>37505</v>
          </cell>
          <cell r="B1075">
            <v>0.1787</v>
          </cell>
        </row>
        <row r="1076">
          <cell r="A1076">
            <v>37506</v>
          </cell>
          <cell r="B1076">
            <v>0</v>
          </cell>
        </row>
        <row r="1077">
          <cell r="A1077">
            <v>37507</v>
          </cell>
          <cell r="B1077">
            <v>0</v>
          </cell>
        </row>
        <row r="1078">
          <cell r="A1078">
            <v>37508</v>
          </cell>
          <cell r="B1078">
            <v>0.17879999999999999</v>
          </cell>
        </row>
        <row r="1079">
          <cell r="A1079">
            <v>37509</v>
          </cell>
          <cell r="B1079">
            <v>0.1789</v>
          </cell>
        </row>
        <row r="1080">
          <cell r="A1080">
            <v>37510</v>
          </cell>
          <cell r="B1080">
            <v>0.1789</v>
          </cell>
        </row>
        <row r="1081">
          <cell r="A1081">
            <v>37511</v>
          </cell>
          <cell r="B1081">
            <v>0.17879999999999999</v>
          </cell>
        </row>
        <row r="1082">
          <cell r="A1082">
            <v>37512</v>
          </cell>
          <cell r="B1082">
            <v>0.17879999999999999</v>
          </cell>
        </row>
        <row r="1083">
          <cell r="A1083">
            <v>37513</v>
          </cell>
          <cell r="B1083">
            <v>0</v>
          </cell>
        </row>
        <row r="1084">
          <cell r="A1084">
            <v>37514</v>
          </cell>
          <cell r="B1084">
            <v>0</v>
          </cell>
        </row>
        <row r="1085">
          <cell r="A1085">
            <v>37515</v>
          </cell>
          <cell r="B1085">
            <v>0.1789</v>
          </cell>
        </row>
        <row r="1086">
          <cell r="A1086">
            <v>37516</v>
          </cell>
          <cell r="B1086">
            <v>0.17879999999999999</v>
          </cell>
        </row>
        <row r="1087">
          <cell r="A1087">
            <v>37517</v>
          </cell>
          <cell r="B1087">
            <v>0.17899999999999999</v>
          </cell>
        </row>
        <row r="1088">
          <cell r="A1088">
            <v>37518</v>
          </cell>
          <cell r="B1088">
            <v>0.1789</v>
          </cell>
        </row>
        <row r="1089">
          <cell r="A1089">
            <v>37519</v>
          </cell>
          <cell r="B1089">
            <v>0.1789</v>
          </cell>
        </row>
        <row r="1090">
          <cell r="A1090">
            <v>37520</v>
          </cell>
          <cell r="B1090">
            <v>0</v>
          </cell>
        </row>
        <row r="1091">
          <cell r="A1091">
            <v>37521</v>
          </cell>
          <cell r="B1091">
            <v>0</v>
          </cell>
        </row>
        <row r="1092">
          <cell r="A1092">
            <v>37522</v>
          </cell>
          <cell r="B1092">
            <v>0.17899999999999999</v>
          </cell>
        </row>
        <row r="1093">
          <cell r="A1093">
            <v>37523</v>
          </cell>
          <cell r="B1093">
            <v>0.1787</v>
          </cell>
        </row>
        <row r="1094">
          <cell r="A1094">
            <v>37524</v>
          </cell>
          <cell r="B1094">
            <v>0.17879999999999999</v>
          </cell>
        </row>
        <row r="1095">
          <cell r="A1095">
            <v>37525</v>
          </cell>
          <cell r="B1095">
            <v>0.17879999999999999</v>
          </cell>
        </row>
        <row r="1096">
          <cell r="A1096">
            <v>37526</v>
          </cell>
          <cell r="B1096">
            <v>0.1789</v>
          </cell>
        </row>
        <row r="1097">
          <cell r="A1097">
            <v>37527</v>
          </cell>
          <cell r="B1097">
            <v>0</v>
          </cell>
        </row>
        <row r="1098">
          <cell r="A1098">
            <v>37528</v>
          </cell>
          <cell r="B1098">
            <v>0</v>
          </cell>
        </row>
        <row r="1099">
          <cell r="A1099">
            <v>37529</v>
          </cell>
          <cell r="B1099">
            <v>0.17899999999999999</v>
          </cell>
        </row>
        <row r="1100">
          <cell r="A1100">
            <v>37530</v>
          </cell>
          <cell r="B1100">
            <v>0.1789</v>
          </cell>
        </row>
        <row r="1101">
          <cell r="A1101">
            <v>37531</v>
          </cell>
          <cell r="B1101">
            <v>0.17899999999999999</v>
          </cell>
        </row>
        <row r="1102">
          <cell r="A1102">
            <v>37532</v>
          </cell>
          <cell r="B1102">
            <v>0.1789</v>
          </cell>
        </row>
        <row r="1103">
          <cell r="A1103">
            <v>37533</v>
          </cell>
          <cell r="B1103">
            <v>0.17860000000000001</v>
          </cell>
        </row>
        <row r="1104">
          <cell r="A1104">
            <v>37534</v>
          </cell>
          <cell r="B1104">
            <v>0</v>
          </cell>
        </row>
        <row r="1105">
          <cell r="A1105">
            <v>37535</v>
          </cell>
          <cell r="B1105">
            <v>0</v>
          </cell>
        </row>
        <row r="1106">
          <cell r="A1106">
            <v>37536</v>
          </cell>
          <cell r="B1106">
            <v>0.17849999999999999</v>
          </cell>
        </row>
        <row r="1107">
          <cell r="A1107">
            <v>37537</v>
          </cell>
          <cell r="B1107">
            <v>0.1784</v>
          </cell>
        </row>
        <row r="1108">
          <cell r="A1108">
            <v>37538</v>
          </cell>
          <cell r="B1108">
            <v>0.1784</v>
          </cell>
        </row>
        <row r="1109">
          <cell r="A1109">
            <v>37539</v>
          </cell>
          <cell r="B1109">
            <v>0.17849999999999999</v>
          </cell>
        </row>
        <row r="1110">
          <cell r="A1110">
            <v>37540</v>
          </cell>
          <cell r="B1110">
            <v>0.1784</v>
          </cell>
        </row>
        <row r="1111">
          <cell r="A1111">
            <v>37541</v>
          </cell>
          <cell r="B1111">
            <v>0</v>
          </cell>
        </row>
        <row r="1112">
          <cell r="A1112">
            <v>37542</v>
          </cell>
          <cell r="B1112">
            <v>0</v>
          </cell>
        </row>
        <row r="1113">
          <cell r="A1113">
            <v>37543</v>
          </cell>
          <cell r="B1113">
            <v>0.17879999999999999</v>
          </cell>
        </row>
        <row r="1114">
          <cell r="A1114">
            <v>37544</v>
          </cell>
          <cell r="B1114">
            <v>0.2087</v>
          </cell>
        </row>
        <row r="1115">
          <cell r="A1115">
            <v>37545</v>
          </cell>
          <cell r="B1115">
            <v>0.20860000000000001</v>
          </cell>
        </row>
        <row r="1116">
          <cell r="A1116">
            <v>37546</v>
          </cell>
          <cell r="B1116">
            <v>0.2084</v>
          </cell>
        </row>
        <row r="1117">
          <cell r="A1117">
            <v>37547</v>
          </cell>
          <cell r="B1117">
            <v>0.2084</v>
          </cell>
        </row>
        <row r="1118">
          <cell r="A1118">
            <v>37548</v>
          </cell>
          <cell r="B1118">
            <v>0</v>
          </cell>
        </row>
        <row r="1119">
          <cell r="A1119">
            <v>37549</v>
          </cell>
          <cell r="B1119">
            <v>0</v>
          </cell>
        </row>
        <row r="1120">
          <cell r="A1120">
            <v>37550</v>
          </cell>
          <cell r="B1120">
            <v>0.2084</v>
          </cell>
        </row>
        <row r="1121">
          <cell r="A1121">
            <v>37551</v>
          </cell>
          <cell r="B1121">
            <v>0.20830000000000001</v>
          </cell>
        </row>
        <row r="1122">
          <cell r="A1122">
            <v>37552</v>
          </cell>
          <cell r="B1122">
            <v>0.20810000000000001</v>
          </cell>
        </row>
        <row r="1123">
          <cell r="A1123">
            <v>37553</v>
          </cell>
          <cell r="B1123">
            <v>0.2082</v>
          </cell>
        </row>
        <row r="1124">
          <cell r="A1124">
            <v>37554</v>
          </cell>
          <cell r="B1124">
            <v>0.20810000000000001</v>
          </cell>
        </row>
        <row r="1125">
          <cell r="A1125">
            <v>37555</v>
          </cell>
          <cell r="B1125">
            <v>0</v>
          </cell>
        </row>
        <row r="1126">
          <cell r="A1126">
            <v>37556</v>
          </cell>
          <cell r="B1126">
            <v>0</v>
          </cell>
        </row>
        <row r="1127">
          <cell r="A1127">
            <v>37557</v>
          </cell>
          <cell r="B1127">
            <v>0.20810000000000001</v>
          </cell>
        </row>
        <row r="1128">
          <cell r="A1128">
            <v>37558</v>
          </cell>
          <cell r="B1128">
            <v>0.2079</v>
          </cell>
        </row>
        <row r="1129">
          <cell r="A1129">
            <v>37559</v>
          </cell>
          <cell r="B1129">
            <v>0.20810000000000001</v>
          </cell>
        </row>
        <row r="1130">
          <cell r="A1130">
            <v>37560</v>
          </cell>
          <cell r="B1130">
            <v>0.2079</v>
          </cell>
        </row>
        <row r="1131">
          <cell r="A1131">
            <v>37561</v>
          </cell>
          <cell r="B1131">
            <v>0.20799999999999999</v>
          </cell>
        </row>
        <row r="1132">
          <cell r="A1132">
            <v>37562</v>
          </cell>
          <cell r="B1132">
            <v>0</v>
          </cell>
        </row>
        <row r="1133">
          <cell r="A1133">
            <v>37563</v>
          </cell>
          <cell r="B1133">
            <v>0</v>
          </cell>
        </row>
        <row r="1134">
          <cell r="A1134">
            <v>37564</v>
          </cell>
          <cell r="B1134">
            <v>0.20810000000000001</v>
          </cell>
        </row>
        <row r="1135">
          <cell r="A1135">
            <v>37565</v>
          </cell>
          <cell r="B1135">
            <v>0.2082</v>
          </cell>
        </row>
        <row r="1136">
          <cell r="A1136">
            <v>37566</v>
          </cell>
          <cell r="B1136">
            <v>0.20830000000000001</v>
          </cell>
        </row>
        <row r="1137">
          <cell r="A1137">
            <v>37567</v>
          </cell>
          <cell r="B1137">
            <v>0.20830000000000001</v>
          </cell>
        </row>
        <row r="1138">
          <cell r="A1138">
            <v>37568</v>
          </cell>
          <cell r="B1138">
            <v>0.20830000000000001</v>
          </cell>
        </row>
        <row r="1139">
          <cell r="A1139">
            <v>37569</v>
          </cell>
          <cell r="B1139">
            <v>0</v>
          </cell>
        </row>
        <row r="1140">
          <cell r="A1140">
            <v>37570</v>
          </cell>
          <cell r="B1140">
            <v>0</v>
          </cell>
        </row>
        <row r="1141">
          <cell r="A1141">
            <v>37571</v>
          </cell>
          <cell r="B1141">
            <v>0.2082</v>
          </cell>
        </row>
        <row r="1142">
          <cell r="A1142">
            <v>37572</v>
          </cell>
          <cell r="B1142">
            <v>0.2082</v>
          </cell>
        </row>
        <row r="1143">
          <cell r="A1143">
            <v>37573</v>
          </cell>
          <cell r="B1143">
            <v>0.2079</v>
          </cell>
        </row>
        <row r="1144">
          <cell r="A1144">
            <v>37574</v>
          </cell>
          <cell r="B1144">
            <v>0.2079</v>
          </cell>
        </row>
        <row r="1145">
          <cell r="A1145">
            <v>37575</v>
          </cell>
          <cell r="B1145">
            <v>0</v>
          </cell>
        </row>
        <row r="1146">
          <cell r="A1146">
            <v>37576</v>
          </cell>
          <cell r="B1146">
            <v>0</v>
          </cell>
        </row>
        <row r="1147">
          <cell r="A1147">
            <v>37577</v>
          </cell>
          <cell r="B1147">
            <v>0</v>
          </cell>
        </row>
        <row r="1148">
          <cell r="A1148">
            <v>37578</v>
          </cell>
          <cell r="B1148">
            <v>0.20780000000000001</v>
          </cell>
        </row>
        <row r="1149">
          <cell r="A1149">
            <v>37579</v>
          </cell>
          <cell r="B1149">
            <v>0.20780000000000001</v>
          </cell>
        </row>
        <row r="1150">
          <cell r="A1150">
            <v>37580</v>
          </cell>
          <cell r="B1150">
            <v>0.2079</v>
          </cell>
        </row>
        <row r="1151">
          <cell r="A1151">
            <v>37581</v>
          </cell>
          <cell r="B1151">
            <v>0.216</v>
          </cell>
        </row>
        <row r="1152">
          <cell r="A1152">
            <v>37582</v>
          </cell>
          <cell r="B1152">
            <v>0.217</v>
          </cell>
        </row>
        <row r="1153">
          <cell r="A1153">
            <v>37583</v>
          </cell>
          <cell r="B1153">
            <v>0</v>
          </cell>
        </row>
        <row r="1154">
          <cell r="A1154">
            <v>37584</v>
          </cell>
          <cell r="B1154">
            <v>0</v>
          </cell>
        </row>
        <row r="1155">
          <cell r="A1155">
            <v>37585</v>
          </cell>
          <cell r="B1155">
            <v>0.2177</v>
          </cell>
        </row>
        <row r="1156">
          <cell r="A1156">
            <v>37586</v>
          </cell>
          <cell r="B1156">
            <v>0.21820000000000001</v>
          </cell>
        </row>
        <row r="1157">
          <cell r="A1157">
            <v>37587</v>
          </cell>
          <cell r="B1157">
            <v>0.21829999999999999</v>
          </cell>
        </row>
        <row r="1158">
          <cell r="A1158">
            <v>37588</v>
          </cell>
          <cell r="B1158">
            <v>0.21809999999999999</v>
          </cell>
        </row>
        <row r="1159">
          <cell r="A1159">
            <v>37589</v>
          </cell>
          <cell r="B1159">
            <v>0.2175</v>
          </cell>
        </row>
        <row r="1160">
          <cell r="A1160">
            <v>37590</v>
          </cell>
          <cell r="B1160">
            <v>0</v>
          </cell>
        </row>
        <row r="1161">
          <cell r="A1161">
            <v>37591</v>
          </cell>
          <cell r="B1161">
            <v>0</v>
          </cell>
        </row>
        <row r="1162">
          <cell r="A1162">
            <v>37592</v>
          </cell>
          <cell r="B1162">
            <v>0.21809999999999999</v>
          </cell>
        </row>
        <row r="1163">
          <cell r="A1163">
            <v>37593</v>
          </cell>
          <cell r="B1163">
            <v>0.21840000000000001</v>
          </cell>
        </row>
        <row r="1164">
          <cell r="A1164">
            <v>37594</v>
          </cell>
          <cell r="B1164">
            <v>0.21829999999999999</v>
          </cell>
        </row>
        <row r="1165">
          <cell r="A1165">
            <v>37595</v>
          </cell>
          <cell r="B1165">
            <v>0.21840000000000001</v>
          </cell>
        </row>
        <row r="1166">
          <cell r="A1166">
            <v>37596</v>
          </cell>
          <cell r="B1166">
            <v>0.21840000000000001</v>
          </cell>
        </row>
        <row r="1167">
          <cell r="A1167">
            <v>37597</v>
          </cell>
          <cell r="B1167">
            <v>0</v>
          </cell>
        </row>
        <row r="1168">
          <cell r="A1168">
            <v>37598</v>
          </cell>
          <cell r="B1168">
            <v>0</v>
          </cell>
        </row>
        <row r="1169">
          <cell r="A1169">
            <v>37599</v>
          </cell>
          <cell r="B1169">
            <v>0.21820000000000001</v>
          </cell>
        </row>
        <row r="1170">
          <cell r="A1170">
            <v>37600</v>
          </cell>
          <cell r="B1170">
            <v>0.218</v>
          </cell>
        </row>
        <row r="1171">
          <cell r="A1171">
            <v>37601</v>
          </cell>
          <cell r="B1171">
            <v>0.21759999999999999</v>
          </cell>
        </row>
        <row r="1172">
          <cell r="A1172">
            <v>37602</v>
          </cell>
          <cell r="B1172">
            <v>0.2175</v>
          </cell>
        </row>
        <row r="1173">
          <cell r="A1173">
            <v>37603</v>
          </cell>
          <cell r="B1173">
            <v>0.21740000000000001</v>
          </cell>
        </row>
        <row r="1174">
          <cell r="A1174">
            <v>37604</v>
          </cell>
          <cell r="B1174">
            <v>0</v>
          </cell>
        </row>
        <row r="1175">
          <cell r="A1175">
            <v>37605</v>
          </cell>
          <cell r="B1175">
            <v>0</v>
          </cell>
        </row>
        <row r="1176">
          <cell r="A1176">
            <v>37606</v>
          </cell>
          <cell r="B1176">
            <v>0.21740000000000001</v>
          </cell>
        </row>
        <row r="1177">
          <cell r="A1177">
            <v>37607</v>
          </cell>
          <cell r="B1177">
            <v>0.21729999999999999</v>
          </cell>
        </row>
        <row r="1178">
          <cell r="A1178">
            <v>37608</v>
          </cell>
          <cell r="B1178">
            <v>0.21729999999999999</v>
          </cell>
        </row>
        <row r="1179">
          <cell r="A1179">
            <v>37609</v>
          </cell>
          <cell r="B1179">
            <v>0.24729999999999999</v>
          </cell>
        </row>
        <row r="1180">
          <cell r="A1180">
            <v>37610</v>
          </cell>
          <cell r="B1180">
            <v>0.2475</v>
          </cell>
        </row>
        <row r="1181">
          <cell r="A1181">
            <v>37611</v>
          </cell>
          <cell r="B1181">
            <v>0</v>
          </cell>
        </row>
        <row r="1182">
          <cell r="A1182">
            <v>37612</v>
          </cell>
          <cell r="B1182">
            <v>0</v>
          </cell>
        </row>
        <row r="1183">
          <cell r="A1183">
            <v>37613</v>
          </cell>
          <cell r="B1183">
            <v>0.24759999999999999</v>
          </cell>
        </row>
        <row r="1184">
          <cell r="A1184">
            <v>37614</v>
          </cell>
          <cell r="B1184">
            <v>0.24729999999999999</v>
          </cell>
        </row>
        <row r="1185">
          <cell r="A1185">
            <v>37615</v>
          </cell>
          <cell r="B1185">
            <v>0</v>
          </cell>
        </row>
        <row r="1186">
          <cell r="A1186">
            <v>37616</v>
          </cell>
          <cell r="B1186">
            <v>0.24740000000000001</v>
          </cell>
        </row>
        <row r="1187">
          <cell r="A1187">
            <v>37617</v>
          </cell>
          <cell r="B1187">
            <v>0.2477</v>
          </cell>
        </row>
        <row r="1188">
          <cell r="A1188">
            <v>37618</v>
          </cell>
          <cell r="B1188">
            <v>0</v>
          </cell>
        </row>
        <row r="1189">
          <cell r="A1189">
            <v>37619</v>
          </cell>
          <cell r="B1189">
            <v>0</v>
          </cell>
        </row>
        <row r="1190">
          <cell r="A1190">
            <v>37620</v>
          </cell>
          <cell r="B1190">
            <v>0.24809999999999999</v>
          </cell>
        </row>
        <row r="1191">
          <cell r="A1191">
            <v>37621</v>
          </cell>
          <cell r="B1191">
            <v>0.24829999999999999</v>
          </cell>
        </row>
        <row r="1192">
          <cell r="A1192">
            <v>37622</v>
          </cell>
          <cell r="B1192">
            <v>0</v>
          </cell>
        </row>
        <row r="1193">
          <cell r="A1193">
            <v>37623</v>
          </cell>
          <cell r="B1193">
            <v>0.2482</v>
          </cell>
        </row>
        <row r="1194">
          <cell r="A1194">
            <v>37624</v>
          </cell>
          <cell r="B1194">
            <v>0.24809999999999999</v>
          </cell>
        </row>
        <row r="1195">
          <cell r="A1195">
            <v>37625</v>
          </cell>
          <cell r="B1195">
            <v>0</v>
          </cell>
        </row>
        <row r="1196">
          <cell r="A1196">
            <v>37626</v>
          </cell>
          <cell r="B1196">
            <v>0</v>
          </cell>
        </row>
        <row r="1197">
          <cell r="A1197">
            <v>37627</v>
          </cell>
          <cell r="B1197">
            <v>0.24829999999999999</v>
          </cell>
        </row>
        <row r="1198">
          <cell r="A1198">
            <v>37628</v>
          </cell>
          <cell r="B1198">
            <v>0.24829999999999999</v>
          </cell>
        </row>
        <row r="1199">
          <cell r="A1199">
            <v>37629</v>
          </cell>
          <cell r="B1199">
            <v>0.2482</v>
          </cell>
        </row>
        <row r="1200">
          <cell r="A1200">
            <v>37630</v>
          </cell>
          <cell r="B1200">
            <v>0.24809999999999999</v>
          </cell>
        </row>
        <row r="1201">
          <cell r="A1201">
            <v>37631</v>
          </cell>
          <cell r="B1201">
            <v>0.24809999999999999</v>
          </cell>
        </row>
        <row r="1202">
          <cell r="A1202">
            <v>37632</v>
          </cell>
          <cell r="B1202">
            <v>0</v>
          </cell>
        </row>
        <row r="1203">
          <cell r="A1203">
            <v>37633</v>
          </cell>
          <cell r="B1203">
            <v>0</v>
          </cell>
        </row>
        <row r="1204">
          <cell r="A1204">
            <v>37634</v>
          </cell>
          <cell r="B1204">
            <v>0.248</v>
          </cell>
        </row>
        <row r="1205">
          <cell r="A1205">
            <v>37635</v>
          </cell>
          <cell r="B1205">
            <v>0.24809999999999999</v>
          </cell>
        </row>
        <row r="1206">
          <cell r="A1206">
            <v>37636</v>
          </cell>
          <cell r="B1206">
            <v>0.24829999999999999</v>
          </cell>
        </row>
        <row r="1207">
          <cell r="A1207">
            <v>37637</v>
          </cell>
          <cell r="B1207">
            <v>0.2485</v>
          </cell>
        </row>
        <row r="1208">
          <cell r="A1208">
            <v>37638</v>
          </cell>
          <cell r="B1208">
            <v>0.2485</v>
          </cell>
        </row>
        <row r="1209">
          <cell r="A1209">
            <v>37639</v>
          </cell>
          <cell r="B1209">
            <v>0</v>
          </cell>
        </row>
        <row r="1210">
          <cell r="A1210">
            <v>37640</v>
          </cell>
          <cell r="B1210">
            <v>0</v>
          </cell>
        </row>
        <row r="1211">
          <cell r="A1211">
            <v>37641</v>
          </cell>
          <cell r="B1211">
            <v>0.24840000000000001</v>
          </cell>
        </row>
        <row r="1212">
          <cell r="A1212">
            <v>37642</v>
          </cell>
          <cell r="B1212">
            <v>0.24840000000000001</v>
          </cell>
        </row>
        <row r="1213">
          <cell r="A1213">
            <v>37643</v>
          </cell>
          <cell r="B1213">
            <v>0.2485</v>
          </cell>
        </row>
        <row r="1214">
          <cell r="A1214">
            <v>37644</v>
          </cell>
          <cell r="B1214">
            <v>0.25280000000000002</v>
          </cell>
        </row>
        <row r="1215">
          <cell r="A1215">
            <v>37645</v>
          </cell>
          <cell r="B1215">
            <v>0.25319999999999998</v>
          </cell>
        </row>
        <row r="1216">
          <cell r="A1216">
            <v>37646</v>
          </cell>
          <cell r="B1216">
            <v>0</v>
          </cell>
        </row>
        <row r="1217">
          <cell r="A1217">
            <v>37647</v>
          </cell>
          <cell r="B1217">
            <v>0</v>
          </cell>
        </row>
        <row r="1218">
          <cell r="A1218">
            <v>37648</v>
          </cell>
          <cell r="B1218">
            <v>0.25330000000000003</v>
          </cell>
        </row>
        <row r="1219">
          <cell r="A1219">
            <v>37649</v>
          </cell>
          <cell r="B1219">
            <v>0.25219999999999998</v>
          </cell>
        </row>
        <row r="1220">
          <cell r="A1220">
            <v>37650</v>
          </cell>
          <cell r="B1220">
            <v>0.25309999999999999</v>
          </cell>
        </row>
        <row r="1221">
          <cell r="A1221">
            <v>37651</v>
          </cell>
          <cell r="B1221">
            <v>0.25330000000000003</v>
          </cell>
        </row>
        <row r="1222">
          <cell r="A1222">
            <v>37652</v>
          </cell>
          <cell r="B1222">
            <v>0.25280000000000002</v>
          </cell>
        </row>
        <row r="1223">
          <cell r="A1223">
            <v>37653</v>
          </cell>
          <cell r="B1223">
            <v>0</v>
          </cell>
        </row>
        <row r="1224">
          <cell r="A1224">
            <v>37654</v>
          </cell>
          <cell r="B1224">
            <v>0</v>
          </cell>
        </row>
        <row r="1225">
          <cell r="A1225">
            <v>37655</v>
          </cell>
          <cell r="B1225">
            <v>0.25330000000000003</v>
          </cell>
        </row>
        <row r="1226">
          <cell r="A1226">
            <v>37656</v>
          </cell>
          <cell r="B1226">
            <v>0.2535</v>
          </cell>
        </row>
        <row r="1227">
          <cell r="A1227">
            <v>37657</v>
          </cell>
          <cell r="B1227">
            <v>0.25369999999999998</v>
          </cell>
        </row>
        <row r="1228">
          <cell r="A1228">
            <v>37658</v>
          </cell>
          <cell r="B1228">
            <v>0.25369999999999998</v>
          </cell>
        </row>
        <row r="1229">
          <cell r="A1229">
            <v>37659</v>
          </cell>
          <cell r="B1229">
            <v>0.2535</v>
          </cell>
        </row>
        <row r="1230">
          <cell r="A1230">
            <v>37660</v>
          </cell>
          <cell r="B1230">
            <v>0</v>
          </cell>
        </row>
        <row r="1231">
          <cell r="A1231">
            <v>37661</v>
          </cell>
          <cell r="B1231">
            <v>0</v>
          </cell>
        </row>
        <row r="1232">
          <cell r="A1232">
            <v>37662</v>
          </cell>
          <cell r="B1232">
            <v>0.25340000000000001</v>
          </cell>
        </row>
        <row r="1233">
          <cell r="A1233">
            <v>37663</v>
          </cell>
          <cell r="B1233">
            <v>0.25330000000000003</v>
          </cell>
        </row>
        <row r="1234">
          <cell r="A1234">
            <v>37664</v>
          </cell>
          <cell r="B1234">
            <v>0.25280000000000002</v>
          </cell>
        </row>
        <row r="1235">
          <cell r="A1235">
            <v>37665</v>
          </cell>
          <cell r="B1235">
            <v>0.25269999999999998</v>
          </cell>
        </row>
        <row r="1236">
          <cell r="A1236">
            <v>37666</v>
          </cell>
          <cell r="B1236">
            <v>0.25290000000000001</v>
          </cell>
        </row>
        <row r="1237">
          <cell r="A1237">
            <v>37667</v>
          </cell>
          <cell r="B1237">
            <v>0</v>
          </cell>
        </row>
        <row r="1238">
          <cell r="A1238">
            <v>37668</v>
          </cell>
          <cell r="B1238">
            <v>0</v>
          </cell>
        </row>
        <row r="1239">
          <cell r="A1239">
            <v>37669</v>
          </cell>
          <cell r="B1239">
            <v>0.25319999999999998</v>
          </cell>
        </row>
        <row r="1240">
          <cell r="A1240">
            <v>37670</v>
          </cell>
          <cell r="B1240">
            <v>0.25290000000000001</v>
          </cell>
        </row>
        <row r="1241">
          <cell r="A1241">
            <v>37671</v>
          </cell>
          <cell r="B1241">
            <v>0.253</v>
          </cell>
        </row>
        <row r="1242">
          <cell r="A1242">
            <v>37672</v>
          </cell>
          <cell r="B1242">
            <v>0.26069999999999999</v>
          </cell>
        </row>
        <row r="1243">
          <cell r="A1243">
            <v>37673</v>
          </cell>
          <cell r="B1243">
            <v>0.26190000000000002</v>
          </cell>
        </row>
        <row r="1244">
          <cell r="A1244">
            <v>37674</v>
          </cell>
          <cell r="B1244">
            <v>0</v>
          </cell>
        </row>
        <row r="1245">
          <cell r="A1245">
            <v>37675</v>
          </cell>
          <cell r="B1245">
            <v>0</v>
          </cell>
        </row>
        <row r="1246">
          <cell r="A1246">
            <v>37676</v>
          </cell>
          <cell r="B1246">
            <v>0.26219999999999999</v>
          </cell>
        </row>
        <row r="1247">
          <cell r="A1247">
            <v>37677</v>
          </cell>
          <cell r="B1247">
            <v>0.26229999999999998</v>
          </cell>
        </row>
        <row r="1248">
          <cell r="A1248">
            <v>37678</v>
          </cell>
          <cell r="B1248">
            <v>0.26229999999999998</v>
          </cell>
        </row>
        <row r="1249">
          <cell r="A1249">
            <v>37679</v>
          </cell>
          <cell r="B1249">
            <v>0.26240000000000002</v>
          </cell>
        </row>
        <row r="1250">
          <cell r="A1250">
            <v>37680</v>
          </cell>
          <cell r="B1250">
            <v>0.26279999999999998</v>
          </cell>
        </row>
        <row r="1251">
          <cell r="A1251">
            <v>37681</v>
          </cell>
          <cell r="B1251">
            <v>0</v>
          </cell>
        </row>
        <row r="1252">
          <cell r="A1252">
            <v>37682</v>
          </cell>
          <cell r="B1252">
            <v>0</v>
          </cell>
        </row>
        <row r="1253">
          <cell r="A1253">
            <v>37683</v>
          </cell>
          <cell r="B1253">
            <v>0</v>
          </cell>
        </row>
        <row r="1254">
          <cell r="A1254">
            <v>37684</v>
          </cell>
          <cell r="B1254">
            <v>0</v>
          </cell>
        </row>
        <row r="1255">
          <cell r="A1255">
            <v>37685</v>
          </cell>
          <cell r="B1255">
            <v>0.26300000000000001</v>
          </cell>
        </row>
        <row r="1256">
          <cell r="A1256">
            <v>37686</v>
          </cell>
          <cell r="B1256">
            <v>0.26290000000000002</v>
          </cell>
        </row>
        <row r="1257">
          <cell r="A1257">
            <v>37687</v>
          </cell>
          <cell r="B1257">
            <v>0.26290000000000002</v>
          </cell>
        </row>
        <row r="1258">
          <cell r="A1258">
            <v>37688</v>
          </cell>
          <cell r="B1258">
            <v>0</v>
          </cell>
        </row>
        <row r="1259">
          <cell r="A1259">
            <v>37689</v>
          </cell>
          <cell r="B1259">
            <v>0</v>
          </cell>
        </row>
        <row r="1260">
          <cell r="A1260">
            <v>37690</v>
          </cell>
          <cell r="B1260">
            <v>0.26319999999999999</v>
          </cell>
        </row>
        <row r="1261">
          <cell r="A1261">
            <v>37691</v>
          </cell>
          <cell r="B1261">
            <v>0.26300000000000001</v>
          </cell>
        </row>
        <row r="1262">
          <cell r="A1262">
            <v>37692</v>
          </cell>
          <cell r="B1262">
            <v>0.26290000000000002</v>
          </cell>
        </row>
        <row r="1263">
          <cell r="A1263">
            <v>37693</v>
          </cell>
          <cell r="B1263">
            <v>0.26269999999999999</v>
          </cell>
        </row>
        <row r="1264">
          <cell r="A1264">
            <v>37694</v>
          </cell>
          <cell r="B1264">
            <v>0.26269999999999999</v>
          </cell>
        </row>
        <row r="1265">
          <cell r="A1265">
            <v>37695</v>
          </cell>
          <cell r="B1265">
            <v>0</v>
          </cell>
        </row>
        <row r="1266">
          <cell r="A1266">
            <v>37696</v>
          </cell>
          <cell r="B1266">
            <v>0</v>
          </cell>
        </row>
        <row r="1267">
          <cell r="A1267">
            <v>37697</v>
          </cell>
          <cell r="B1267">
            <v>0.26269999999999999</v>
          </cell>
        </row>
        <row r="1268">
          <cell r="A1268">
            <v>37698</v>
          </cell>
          <cell r="B1268">
            <v>0.26240000000000002</v>
          </cell>
        </row>
        <row r="1269">
          <cell r="A1269">
            <v>37699</v>
          </cell>
          <cell r="B1269">
            <v>0.26229999999999998</v>
          </cell>
        </row>
        <row r="1270">
          <cell r="A1270">
            <v>37700</v>
          </cell>
          <cell r="B1270">
            <v>0.26240000000000002</v>
          </cell>
        </row>
        <row r="1271">
          <cell r="A1271">
            <v>37701</v>
          </cell>
          <cell r="B1271">
            <v>0.26229999999999998</v>
          </cell>
        </row>
        <row r="1272">
          <cell r="A1272">
            <v>37702</v>
          </cell>
          <cell r="B1272">
            <v>0</v>
          </cell>
        </row>
        <row r="1273">
          <cell r="A1273">
            <v>37703</v>
          </cell>
          <cell r="B1273">
            <v>0</v>
          </cell>
        </row>
        <row r="1274">
          <cell r="A1274">
            <v>37704</v>
          </cell>
          <cell r="B1274">
            <v>0.26219999999999999</v>
          </cell>
        </row>
        <row r="1275">
          <cell r="A1275">
            <v>37705</v>
          </cell>
          <cell r="B1275">
            <v>0.26190000000000002</v>
          </cell>
        </row>
        <row r="1276">
          <cell r="A1276">
            <v>37706</v>
          </cell>
          <cell r="B1276">
            <v>0.26200000000000001</v>
          </cell>
        </row>
        <row r="1277">
          <cell r="A1277">
            <v>37707</v>
          </cell>
          <cell r="B1277">
            <v>0.26190000000000002</v>
          </cell>
        </row>
        <row r="1278">
          <cell r="A1278">
            <v>37708</v>
          </cell>
          <cell r="B1278">
            <v>0.26219999999999999</v>
          </cell>
        </row>
        <row r="1279">
          <cell r="A1279">
            <v>37709</v>
          </cell>
          <cell r="B1279">
            <v>0</v>
          </cell>
        </row>
        <row r="1280">
          <cell r="A1280">
            <v>37710</v>
          </cell>
          <cell r="B1280">
            <v>0</v>
          </cell>
        </row>
        <row r="1281">
          <cell r="A1281">
            <v>37711</v>
          </cell>
          <cell r="B1281">
            <v>0.26229999999999998</v>
          </cell>
        </row>
        <row r="1282">
          <cell r="A1282">
            <v>37712</v>
          </cell>
          <cell r="B1282">
            <v>0.2621</v>
          </cell>
        </row>
        <row r="1283">
          <cell r="A1283">
            <v>37713</v>
          </cell>
          <cell r="B1283">
            <v>0.2621</v>
          </cell>
        </row>
        <row r="1284">
          <cell r="A1284">
            <v>37714</v>
          </cell>
          <cell r="B1284">
            <v>0.2621</v>
          </cell>
        </row>
        <row r="1285">
          <cell r="A1285">
            <v>37715</v>
          </cell>
          <cell r="B1285">
            <v>0.2621</v>
          </cell>
        </row>
        <row r="1286">
          <cell r="A1286">
            <v>37716</v>
          </cell>
          <cell r="B1286">
            <v>0</v>
          </cell>
        </row>
        <row r="1287">
          <cell r="A1287">
            <v>37717</v>
          </cell>
          <cell r="B1287">
            <v>0</v>
          </cell>
        </row>
        <row r="1288">
          <cell r="A1288">
            <v>37718</v>
          </cell>
          <cell r="B1288">
            <v>0.26219999999999999</v>
          </cell>
        </row>
        <row r="1289">
          <cell r="A1289">
            <v>37719</v>
          </cell>
          <cell r="B1289">
            <v>0.26219999999999999</v>
          </cell>
        </row>
        <row r="1290">
          <cell r="A1290">
            <v>37720</v>
          </cell>
          <cell r="B1290">
            <v>0.2621</v>
          </cell>
        </row>
        <row r="1291">
          <cell r="A1291">
            <v>37721</v>
          </cell>
          <cell r="B1291">
            <v>0.26190000000000002</v>
          </cell>
        </row>
        <row r="1292">
          <cell r="A1292">
            <v>37722</v>
          </cell>
          <cell r="B1292">
            <v>0.26200000000000001</v>
          </cell>
        </row>
        <row r="1293">
          <cell r="A1293">
            <v>37723</v>
          </cell>
          <cell r="B1293">
            <v>0</v>
          </cell>
        </row>
        <row r="1294">
          <cell r="A1294">
            <v>37724</v>
          </cell>
          <cell r="B1294">
            <v>0</v>
          </cell>
        </row>
        <row r="1295">
          <cell r="A1295">
            <v>37725</v>
          </cell>
          <cell r="B1295">
            <v>0.26200000000000001</v>
          </cell>
        </row>
        <row r="1296">
          <cell r="A1296">
            <v>37726</v>
          </cell>
          <cell r="B1296">
            <v>0.2621</v>
          </cell>
        </row>
        <row r="1297">
          <cell r="A1297">
            <v>37727</v>
          </cell>
          <cell r="B1297">
            <v>0.26269999999999999</v>
          </cell>
        </row>
        <row r="1298">
          <cell r="A1298">
            <v>37728</v>
          </cell>
          <cell r="B1298">
            <v>0.26290000000000002</v>
          </cell>
        </row>
        <row r="1299">
          <cell r="A1299">
            <v>37729</v>
          </cell>
          <cell r="B1299">
            <v>0</v>
          </cell>
        </row>
        <row r="1300">
          <cell r="A1300">
            <v>37730</v>
          </cell>
          <cell r="B1300">
            <v>0</v>
          </cell>
        </row>
        <row r="1301">
          <cell r="A1301">
            <v>37731</v>
          </cell>
          <cell r="B1301">
            <v>0</v>
          </cell>
        </row>
        <row r="1302">
          <cell r="A1302">
            <v>37732</v>
          </cell>
          <cell r="B1302">
            <v>0</v>
          </cell>
        </row>
        <row r="1303">
          <cell r="A1303">
            <v>37733</v>
          </cell>
          <cell r="B1303">
            <v>0.26279999999999998</v>
          </cell>
        </row>
        <row r="1304">
          <cell r="A1304">
            <v>37734</v>
          </cell>
          <cell r="B1304">
            <v>0.26279999999999998</v>
          </cell>
        </row>
        <row r="1305">
          <cell r="A1305">
            <v>37735</v>
          </cell>
          <cell r="B1305">
            <v>0.26250000000000001</v>
          </cell>
        </row>
        <row r="1306">
          <cell r="A1306">
            <v>37736</v>
          </cell>
          <cell r="B1306">
            <v>0.26219999999999999</v>
          </cell>
        </row>
        <row r="1307">
          <cell r="A1307">
            <v>37737</v>
          </cell>
          <cell r="B1307">
            <v>0</v>
          </cell>
        </row>
        <row r="1308">
          <cell r="A1308">
            <v>37738</v>
          </cell>
          <cell r="B1308">
            <v>0</v>
          </cell>
        </row>
        <row r="1309">
          <cell r="A1309">
            <v>37739</v>
          </cell>
          <cell r="B1309">
            <v>0.26229999999999998</v>
          </cell>
        </row>
        <row r="1310">
          <cell r="A1310">
            <v>37740</v>
          </cell>
          <cell r="B1310">
            <v>0.26229999999999998</v>
          </cell>
        </row>
        <row r="1311">
          <cell r="A1311">
            <v>37741</v>
          </cell>
          <cell r="B1311">
            <v>0.26279999999999998</v>
          </cell>
        </row>
        <row r="1312">
          <cell r="A1312">
            <v>37742</v>
          </cell>
          <cell r="B1312">
            <v>0</v>
          </cell>
        </row>
        <row r="1313">
          <cell r="A1313">
            <v>37743</v>
          </cell>
          <cell r="B1313">
            <v>0.26290000000000002</v>
          </cell>
        </row>
        <row r="1314">
          <cell r="A1314">
            <v>37744</v>
          </cell>
          <cell r="B1314">
            <v>0</v>
          </cell>
        </row>
        <row r="1315">
          <cell r="A1315">
            <v>37745</v>
          </cell>
          <cell r="B1315">
            <v>0</v>
          </cell>
        </row>
        <row r="1316">
          <cell r="A1316">
            <v>37746</v>
          </cell>
          <cell r="B1316">
            <v>0.26279999999999998</v>
          </cell>
        </row>
        <row r="1317">
          <cell r="A1317">
            <v>37747</v>
          </cell>
          <cell r="B1317">
            <v>0.26250000000000001</v>
          </cell>
        </row>
        <row r="1318">
          <cell r="A1318">
            <v>37748</v>
          </cell>
          <cell r="B1318">
            <v>0.26240000000000002</v>
          </cell>
        </row>
        <row r="1319">
          <cell r="A1319">
            <v>37749</v>
          </cell>
          <cell r="B1319">
            <v>0.26229999999999998</v>
          </cell>
        </row>
        <row r="1320">
          <cell r="A1320">
            <v>37750</v>
          </cell>
          <cell r="B1320">
            <v>0.26229999999999998</v>
          </cell>
        </row>
        <row r="1321">
          <cell r="A1321">
            <v>37751</v>
          </cell>
          <cell r="B1321">
            <v>0</v>
          </cell>
        </row>
        <row r="1322">
          <cell r="A1322">
            <v>37752</v>
          </cell>
          <cell r="B1322">
            <v>0</v>
          </cell>
        </row>
        <row r="1323">
          <cell r="A1323">
            <v>37753</v>
          </cell>
          <cell r="B1323">
            <v>0.26219999999999999</v>
          </cell>
        </row>
        <row r="1324">
          <cell r="A1324">
            <v>37754</v>
          </cell>
          <cell r="B1324">
            <v>0.2621</v>
          </cell>
        </row>
        <row r="1325">
          <cell r="A1325">
            <v>37755</v>
          </cell>
          <cell r="B1325">
            <v>0.26229999999999998</v>
          </cell>
        </row>
        <row r="1326">
          <cell r="A1326">
            <v>37756</v>
          </cell>
          <cell r="B1326">
            <v>0.26200000000000001</v>
          </cell>
        </row>
        <row r="1327">
          <cell r="A1327">
            <v>37757</v>
          </cell>
          <cell r="B1327">
            <v>0.26250000000000001</v>
          </cell>
        </row>
        <row r="1328">
          <cell r="A1328">
            <v>37758</v>
          </cell>
          <cell r="B1328">
            <v>0</v>
          </cell>
        </row>
        <row r="1329">
          <cell r="A1329">
            <v>37759</v>
          </cell>
          <cell r="B1329">
            <v>0</v>
          </cell>
        </row>
        <row r="1330">
          <cell r="A1330">
            <v>37760</v>
          </cell>
          <cell r="B1330">
            <v>0.2626</v>
          </cell>
        </row>
        <row r="1331">
          <cell r="A1331">
            <v>37761</v>
          </cell>
          <cell r="B1331">
            <v>0.26240000000000002</v>
          </cell>
        </row>
        <row r="1332">
          <cell r="A1332">
            <v>37762</v>
          </cell>
          <cell r="B1332">
            <v>0.26200000000000001</v>
          </cell>
        </row>
        <row r="1333">
          <cell r="A1333">
            <v>37763</v>
          </cell>
          <cell r="B1333">
            <v>0.26179999999999998</v>
          </cell>
        </row>
        <row r="1334">
          <cell r="A1334">
            <v>37764</v>
          </cell>
          <cell r="B1334">
            <v>0.26190000000000002</v>
          </cell>
        </row>
        <row r="1335">
          <cell r="A1335">
            <v>37765</v>
          </cell>
          <cell r="B1335">
            <v>0</v>
          </cell>
        </row>
        <row r="1336">
          <cell r="A1336">
            <v>37766</v>
          </cell>
          <cell r="B1336">
            <v>0</v>
          </cell>
        </row>
        <row r="1337">
          <cell r="A1337">
            <v>37767</v>
          </cell>
          <cell r="B1337">
            <v>0.26190000000000002</v>
          </cell>
        </row>
        <row r="1338">
          <cell r="A1338">
            <v>37768</v>
          </cell>
          <cell r="B1338">
            <v>0.26179999999999998</v>
          </cell>
        </row>
        <row r="1339">
          <cell r="A1339">
            <v>37769</v>
          </cell>
          <cell r="B1339">
            <v>0.26169999999999999</v>
          </cell>
        </row>
        <row r="1340">
          <cell r="A1340">
            <v>37770</v>
          </cell>
          <cell r="B1340">
            <v>0.26179999999999998</v>
          </cell>
        </row>
        <row r="1341">
          <cell r="A1341">
            <v>37771</v>
          </cell>
          <cell r="B1341">
            <v>0.26179999999999998</v>
          </cell>
        </row>
        <row r="1342">
          <cell r="A1342">
            <v>37772</v>
          </cell>
          <cell r="B1342">
            <v>0</v>
          </cell>
        </row>
        <row r="1343">
          <cell r="A1343">
            <v>37773</v>
          </cell>
          <cell r="B1343">
            <v>0</v>
          </cell>
        </row>
        <row r="1344">
          <cell r="A1344">
            <v>37774</v>
          </cell>
          <cell r="B1344">
            <v>0.26190000000000002</v>
          </cell>
        </row>
        <row r="1345">
          <cell r="A1345">
            <v>37775</v>
          </cell>
          <cell r="B1345">
            <v>0.26200000000000001</v>
          </cell>
        </row>
        <row r="1346">
          <cell r="A1346">
            <v>37776</v>
          </cell>
          <cell r="B1346">
            <v>0.26179999999999998</v>
          </cell>
        </row>
        <row r="1347">
          <cell r="A1347">
            <v>37777</v>
          </cell>
          <cell r="B1347">
            <v>0.26190000000000002</v>
          </cell>
        </row>
        <row r="1348">
          <cell r="A1348">
            <v>37778</v>
          </cell>
          <cell r="B1348">
            <v>0.26179999999999998</v>
          </cell>
        </row>
        <row r="1349">
          <cell r="A1349">
            <v>37779</v>
          </cell>
          <cell r="B1349">
            <v>0</v>
          </cell>
        </row>
        <row r="1350">
          <cell r="A1350">
            <v>37780</v>
          </cell>
          <cell r="B1350">
            <v>0</v>
          </cell>
        </row>
        <row r="1351">
          <cell r="A1351">
            <v>37781</v>
          </cell>
          <cell r="B1351">
            <v>0.26179999999999998</v>
          </cell>
        </row>
        <row r="1352">
          <cell r="A1352">
            <v>37782</v>
          </cell>
          <cell r="B1352">
            <v>0.26179999999999998</v>
          </cell>
        </row>
        <row r="1353">
          <cell r="A1353">
            <v>37783</v>
          </cell>
          <cell r="B1353">
            <v>0.26169999999999999</v>
          </cell>
        </row>
        <row r="1354">
          <cell r="A1354">
            <v>37784</v>
          </cell>
          <cell r="B1354">
            <v>0.2616</v>
          </cell>
        </row>
        <row r="1355">
          <cell r="A1355">
            <v>37785</v>
          </cell>
          <cell r="B1355">
            <v>0.2616</v>
          </cell>
        </row>
        <row r="1356">
          <cell r="A1356">
            <v>37786</v>
          </cell>
          <cell r="B1356">
            <v>0</v>
          </cell>
        </row>
        <row r="1357">
          <cell r="A1357">
            <v>37787</v>
          </cell>
          <cell r="B1357">
            <v>0</v>
          </cell>
        </row>
        <row r="1358">
          <cell r="A1358">
            <v>37788</v>
          </cell>
          <cell r="B1358">
            <v>0.2616</v>
          </cell>
        </row>
        <row r="1359">
          <cell r="A1359">
            <v>37789</v>
          </cell>
          <cell r="B1359">
            <v>0.2616</v>
          </cell>
        </row>
        <row r="1360">
          <cell r="A1360">
            <v>37790</v>
          </cell>
          <cell r="B1360">
            <v>0.26140000000000002</v>
          </cell>
        </row>
        <row r="1361">
          <cell r="A1361">
            <v>37791</v>
          </cell>
          <cell r="B1361">
            <v>0</v>
          </cell>
        </row>
        <row r="1362">
          <cell r="A1362">
            <v>37792</v>
          </cell>
          <cell r="B1362">
            <v>0.25659999999999999</v>
          </cell>
        </row>
        <row r="1363">
          <cell r="A1363">
            <v>37793</v>
          </cell>
          <cell r="B1363">
            <v>0</v>
          </cell>
        </row>
        <row r="1364">
          <cell r="A1364">
            <v>37794</v>
          </cell>
          <cell r="B1364">
            <v>0</v>
          </cell>
        </row>
        <row r="1365">
          <cell r="A1365">
            <v>37795</v>
          </cell>
          <cell r="B1365">
            <v>0.25650000000000001</v>
          </cell>
        </row>
        <row r="1366">
          <cell r="A1366">
            <v>37796</v>
          </cell>
          <cell r="B1366">
            <v>0.25659999999999999</v>
          </cell>
        </row>
        <row r="1367">
          <cell r="A1367">
            <v>37797</v>
          </cell>
          <cell r="B1367">
            <v>0.25659999999999999</v>
          </cell>
        </row>
        <row r="1368">
          <cell r="A1368">
            <v>37798</v>
          </cell>
          <cell r="B1368">
            <v>0.25659999999999999</v>
          </cell>
        </row>
        <row r="1369">
          <cell r="A1369">
            <v>37799</v>
          </cell>
          <cell r="B1369">
            <v>0.25669999999999998</v>
          </cell>
        </row>
        <row r="1370">
          <cell r="A1370">
            <v>37800</v>
          </cell>
          <cell r="B1370">
            <v>0</v>
          </cell>
        </row>
        <row r="1371">
          <cell r="A1371">
            <v>37801</v>
          </cell>
          <cell r="B1371">
            <v>0</v>
          </cell>
        </row>
        <row r="1372">
          <cell r="A1372">
            <v>37802</v>
          </cell>
          <cell r="B1372">
            <v>0.25679999999999997</v>
          </cell>
        </row>
        <row r="1373">
          <cell r="A1373">
            <v>37803</v>
          </cell>
          <cell r="B1373">
            <v>0.25650000000000001</v>
          </cell>
        </row>
        <row r="1374">
          <cell r="A1374">
            <v>37804</v>
          </cell>
          <cell r="B1374">
            <v>0.25650000000000001</v>
          </cell>
        </row>
        <row r="1375">
          <cell r="A1375">
            <v>37805</v>
          </cell>
          <cell r="B1375">
            <v>0.25640000000000002</v>
          </cell>
        </row>
        <row r="1376">
          <cell r="A1376">
            <v>37806</v>
          </cell>
          <cell r="B1376">
            <v>0.25629999999999997</v>
          </cell>
        </row>
        <row r="1377">
          <cell r="A1377">
            <v>37807</v>
          </cell>
          <cell r="B1377">
            <v>0</v>
          </cell>
        </row>
        <row r="1378">
          <cell r="A1378">
            <v>37808</v>
          </cell>
          <cell r="B1378">
            <v>0</v>
          </cell>
        </row>
        <row r="1379">
          <cell r="A1379">
            <v>37809</v>
          </cell>
          <cell r="B1379">
            <v>0.25619999999999998</v>
          </cell>
        </row>
        <row r="1380">
          <cell r="A1380">
            <v>37810</v>
          </cell>
          <cell r="B1380">
            <v>0.25629999999999997</v>
          </cell>
        </row>
        <row r="1381">
          <cell r="A1381">
            <v>37811</v>
          </cell>
          <cell r="B1381">
            <v>0.25629999999999997</v>
          </cell>
        </row>
        <row r="1382">
          <cell r="A1382">
            <v>37812</v>
          </cell>
          <cell r="B1382">
            <v>0.25609999999999999</v>
          </cell>
        </row>
        <row r="1383">
          <cell r="A1383">
            <v>37813</v>
          </cell>
          <cell r="B1383">
            <v>0.25609999999999999</v>
          </cell>
        </row>
        <row r="1384">
          <cell r="A1384">
            <v>37814</v>
          </cell>
          <cell r="B1384">
            <v>0</v>
          </cell>
        </row>
        <row r="1385">
          <cell r="A1385">
            <v>37815</v>
          </cell>
          <cell r="B1385">
            <v>0</v>
          </cell>
        </row>
        <row r="1386">
          <cell r="A1386">
            <v>37816</v>
          </cell>
          <cell r="B1386">
            <v>0.25619999999999998</v>
          </cell>
        </row>
        <row r="1387">
          <cell r="A1387">
            <v>37817</v>
          </cell>
          <cell r="B1387">
            <v>0.25629999999999997</v>
          </cell>
        </row>
        <row r="1388">
          <cell r="A1388">
            <v>37818</v>
          </cell>
          <cell r="B1388">
            <v>0.25619999999999998</v>
          </cell>
        </row>
        <row r="1389">
          <cell r="A1389">
            <v>37819</v>
          </cell>
          <cell r="B1389">
            <v>0.25600000000000001</v>
          </cell>
        </row>
        <row r="1390">
          <cell r="A1390">
            <v>37820</v>
          </cell>
          <cell r="B1390">
            <v>0.25629999999999997</v>
          </cell>
        </row>
        <row r="1391">
          <cell r="A1391">
            <v>37821</v>
          </cell>
          <cell r="B1391">
            <v>0</v>
          </cell>
        </row>
        <row r="1392">
          <cell r="A1392">
            <v>37822</v>
          </cell>
          <cell r="B1392">
            <v>0</v>
          </cell>
        </row>
        <row r="1393">
          <cell r="A1393">
            <v>37823</v>
          </cell>
          <cell r="B1393">
            <v>0.25600000000000001</v>
          </cell>
        </row>
        <row r="1394">
          <cell r="A1394">
            <v>37824</v>
          </cell>
          <cell r="B1394">
            <v>0.25580000000000003</v>
          </cell>
        </row>
        <row r="1395">
          <cell r="A1395">
            <v>37825</v>
          </cell>
          <cell r="B1395">
            <v>0.25559999999999999</v>
          </cell>
        </row>
        <row r="1396">
          <cell r="A1396">
            <v>37826</v>
          </cell>
          <cell r="B1396">
            <v>0.24179999999999999</v>
          </cell>
        </row>
        <row r="1397">
          <cell r="A1397">
            <v>37827</v>
          </cell>
          <cell r="B1397">
            <v>0.2419</v>
          </cell>
        </row>
        <row r="1398">
          <cell r="A1398">
            <v>37828</v>
          </cell>
          <cell r="B1398">
            <v>0</v>
          </cell>
        </row>
        <row r="1399">
          <cell r="A1399">
            <v>37829</v>
          </cell>
          <cell r="B1399">
            <v>0</v>
          </cell>
        </row>
        <row r="1400">
          <cell r="A1400">
            <v>37830</v>
          </cell>
          <cell r="B1400">
            <v>0.24179999999999999</v>
          </cell>
        </row>
        <row r="1401">
          <cell r="A1401">
            <v>37831</v>
          </cell>
          <cell r="B1401">
            <v>0.24179999999999999</v>
          </cell>
        </row>
        <row r="1402">
          <cell r="A1402">
            <v>37832</v>
          </cell>
          <cell r="B1402">
            <v>0.2419</v>
          </cell>
        </row>
        <row r="1403">
          <cell r="A1403">
            <v>37833</v>
          </cell>
          <cell r="B1403">
            <v>0.24210000000000001</v>
          </cell>
        </row>
        <row r="1404">
          <cell r="A1404">
            <v>37834</v>
          </cell>
          <cell r="B1404">
            <v>0.24210000000000001</v>
          </cell>
        </row>
        <row r="1405">
          <cell r="A1405">
            <v>37835</v>
          </cell>
          <cell r="B1405">
            <v>0</v>
          </cell>
        </row>
        <row r="1406">
          <cell r="A1406">
            <v>37836</v>
          </cell>
          <cell r="B1406">
            <v>0</v>
          </cell>
        </row>
        <row r="1407">
          <cell r="A1407">
            <v>37837</v>
          </cell>
          <cell r="B1407">
            <v>0.2424</v>
          </cell>
        </row>
        <row r="1408">
          <cell r="A1408">
            <v>37838</v>
          </cell>
          <cell r="B1408">
            <v>0.2424</v>
          </cell>
        </row>
        <row r="1409">
          <cell r="A1409">
            <v>37839</v>
          </cell>
          <cell r="B1409">
            <v>0.2424</v>
          </cell>
        </row>
        <row r="1410">
          <cell r="A1410">
            <v>37840</v>
          </cell>
          <cell r="B1410">
            <v>0.2422</v>
          </cell>
        </row>
        <row r="1411">
          <cell r="A1411">
            <v>37841</v>
          </cell>
          <cell r="B1411">
            <v>0.2424</v>
          </cell>
        </row>
        <row r="1412">
          <cell r="A1412">
            <v>37842</v>
          </cell>
          <cell r="B1412">
            <v>0</v>
          </cell>
        </row>
        <row r="1413">
          <cell r="A1413">
            <v>37843</v>
          </cell>
          <cell r="B1413">
            <v>0</v>
          </cell>
        </row>
        <row r="1414">
          <cell r="A1414">
            <v>37844</v>
          </cell>
          <cell r="B1414">
            <v>0.24249999999999999</v>
          </cell>
        </row>
        <row r="1415">
          <cell r="A1415">
            <v>37845</v>
          </cell>
          <cell r="B1415">
            <v>0.24249999999999999</v>
          </cell>
        </row>
        <row r="1416">
          <cell r="A1416">
            <v>37846</v>
          </cell>
          <cell r="B1416">
            <v>0.24229999999999999</v>
          </cell>
        </row>
        <row r="1417">
          <cell r="A1417">
            <v>37847</v>
          </cell>
          <cell r="B1417">
            <v>0.24199999999999999</v>
          </cell>
        </row>
        <row r="1418">
          <cell r="A1418">
            <v>37848</v>
          </cell>
          <cell r="B1418">
            <v>0.24199999999999999</v>
          </cell>
        </row>
        <row r="1419">
          <cell r="A1419">
            <v>37849</v>
          </cell>
          <cell r="B1419">
            <v>0</v>
          </cell>
        </row>
        <row r="1420">
          <cell r="A1420">
            <v>37850</v>
          </cell>
          <cell r="B1420">
            <v>0</v>
          </cell>
        </row>
        <row r="1421">
          <cell r="A1421">
            <v>37851</v>
          </cell>
          <cell r="B1421">
            <v>0.24210000000000001</v>
          </cell>
        </row>
        <row r="1422">
          <cell r="A1422">
            <v>37852</v>
          </cell>
          <cell r="B1422">
            <v>0.24199999999999999</v>
          </cell>
        </row>
        <row r="1423">
          <cell r="A1423">
            <v>37853</v>
          </cell>
          <cell r="B1423">
            <v>0.2387</v>
          </cell>
        </row>
        <row r="1424">
          <cell r="A1424">
            <v>37854</v>
          </cell>
          <cell r="B1424">
            <v>0.21709999999999999</v>
          </cell>
        </row>
        <row r="1425">
          <cell r="A1425">
            <v>37855</v>
          </cell>
          <cell r="B1425">
            <v>0.21679999999999999</v>
          </cell>
        </row>
        <row r="1426">
          <cell r="A1426">
            <v>37856</v>
          </cell>
          <cell r="B1426">
            <v>0</v>
          </cell>
        </row>
        <row r="1427">
          <cell r="A1427">
            <v>37857</v>
          </cell>
          <cell r="B1427">
            <v>0</v>
          </cell>
        </row>
        <row r="1428">
          <cell r="A1428">
            <v>37858</v>
          </cell>
          <cell r="B1428">
            <v>0.2167</v>
          </cell>
        </row>
        <row r="1429">
          <cell r="A1429">
            <v>37859</v>
          </cell>
          <cell r="B1429">
            <v>0.21659999999999999</v>
          </cell>
        </row>
        <row r="1430">
          <cell r="A1430">
            <v>37860</v>
          </cell>
          <cell r="B1430">
            <v>0.21690000000000001</v>
          </cell>
        </row>
        <row r="1431">
          <cell r="A1431">
            <v>37861</v>
          </cell>
          <cell r="B1431">
            <v>0.217</v>
          </cell>
        </row>
        <row r="1432">
          <cell r="A1432">
            <v>37862</v>
          </cell>
          <cell r="B1432">
            <v>0.21690000000000001</v>
          </cell>
        </row>
        <row r="1433">
          <cell r="A1433">
            <v>37863</v>
          </cell>
          <cell r="B1433">
            <v>0</v>
          </cell>
        </row>
        <row r="1434">
          <cell r="A1434">
            <v>37864</v>
          </cell>
          <cell r="B1434">
            <v>0</v>
          </cell>
        </row>
        <row r="1435">
          <cell r="A1435">
            <v>37865</v>
          </cell>
          <cell r="B1435">
            <v>0.21690000000000001</v>
          </cell>
        </row>
        <row r="1436">
          <cell r="A1436">
            <v>37866</v>
          </cell>
          <cell r="B1436">
            <v>0.21690000000000001</v>
          </cell>
        </row>
        <row r="1437">
          <cell r="A1437">
            <v>37867</v>
          </cell>
          <cell r="B1437">
            <v>0.217</v>
          </cell>
        </row>
        <row r="1438">
          <cell r="A1438">
            <v>37868</v>
          </cell>
          <cell r="B1438">
            <v>0.217</v>
          </cell>
        </row>
        <row r="1439">
          <cell r="A1439">
            <v>37869</v>
          </cell>
          <cell r="B1439">
            <v>0.21709999999999999</v>
          </cell>
        </row>
        <row r="1440">
          <cell r="A1440">
            <v>37870</v>
          </cell>
          <cell r="B1440">
            <v>0</v>
          </cell>
        </row>
        <row r="1441">
          <cell r="A1441">
            <v>37871</v>
          </cell>
          <cell r="B1441">
            <v>0</v>
          </cell>
        </row>
        <row r="1442">
          <cell r="A1442">
            <v>37872</v>
          </cell>
          <cell r="B1442">
            <v>0.21709999999999999</v>
          </cell>
        </row>
        <row r="1443">
          <cell r="A1443">
            <v>37873</v>
          </cell>
          <cell r="B1443">
            <v>0.2172</v>
          </cell>
        </row>
        <row r="1444">
          <cell r="A1444">
            <v>37874</v>
          </cell>
          <cell r="B1444">
            <v>0.2172</v>
          </cell>
        </row>
        <row r="1445">
          <cell r="A1445">
            <v>37875</v>
          </cell>
          <cell r="B1445">
            <v>0.2172</v>
          </cell>
        </row>
        <row r="1446">
          <cell r="A1446">
            <v>37876</v>
          </cell>
          <cell r="B1446">
            <v>0.21729999999999999</v>
          </cell>
        </row>
        <row r="1447">
          <cell r="A1447">
            <v>37877</v>
          </cell>
          <cell r="B1447">
            <v>0</v>
          </cell>
        </row>
        <row r="1448">
          <cell r="A1448">
            <v>37878</v>
          </cell>
          <cell r="B1448">
            <v>0</v>
          </cell>
        </row>
        <row r="1449">
          <cell r="A1449">
            <v>37879</v>
          </cell>
          <cell r="B1449">
            <v>0.21709999999999999</v>
          </cell>
        </row>
        <row r="1450">
          <cell r="A1450">
            <v>37880</v>
          </cell>
          <cell r="B1450">
            <v>0.2167</v>
          </cell>
        </row>
        <row r="1451">
          <cell r="A1451">
            <v>37881</v>
          </cell>
          <cell r="B1451">
            <v>0.21590000000000001</v>
          </cell>
        </row>
        <row r="1452">
          <cell r="A1452">
            <v>37882</v>
          </cell>
          <cell r="B1452">
            <v>0.19689999999999999</v>
          </cell>
        </row>
        <row r="1453">
          <cell r="A1453">
            <v>37883</v>
          </cell>
          <cell r="B1453">
            <v>0.1968</v>
          </cell>
        </row>
        <row r="1454">
          <cell r="A1454">
            <v>37884</v>
          </cell>
          <cell r="B1454">
            <v>0</v>
          </cell>
        </row>
        <row r="1455">
          <cell r="A1455">
            <v>37885</v>
          </cell>
          <cell r="B1455">
            <v>0</v>
          </cell>
        </row>
        <row r="1456">
          <cell r="A1456">
            <v>37886</v>
          </cell>
          <cell r="B1456">
            <v>0.19700000000000001</v>
          </cell>
        </row>
        <row r="1457">
          <cell r="A1457">
            <v>37887</v>
          </cell>
          <cell r="B1457">
            <v>0.19719999999999999</v>
          </cell>
        </row>
        <row r="1458">
          <cell r="A1458">
            <v>37888</v>
          </cell>
          <cell r="B1458">
            <v>0.19719999999999999</v>
          </cell>
        </row>
        <row r="1459">
          <cell r="A1459">
            <v>37889</v>
          </cell>
          <cell r="B1459">
            <v>0.1971</v>
          </cell>
        </row>
        <row r="1460">
          <cell r="A1460">
            <v>37890</v>
          </cell>
          <cell r="B1460">
            <v>0.1971</v>
          </cell>
        </row>
        <row r="1461">
          <cell r="A1461">
            <v>37891</v>
          </cell>
          <cell r="B1461">
            <v>0</v>
          </cell>
        </row>
        <row r="1462">
          <cell r="A1462">
            <v>37892</v>
          </cell>
          <cell r="B1462">
            <v>0</v>
          </cell>
        </row>
        <row r="1463">
          <cell r="A1463">
            <v>37893</v>
          </cell>
          <cell r="B1463">
            <v>0.1971</v>
          </cell>
        </row>
        <row r="1464">
          <cell r="A1464">
            <v>37894</v>
          </cell>
          <cell r="B1464">
            <v>0.1971</v>
          </cell>
        </row>
        <row r="1465">
          <cell r="A1465">
            <v>37895</v>
          </cell>
          <cell r="B1465">
            <v>0.19719999999999999</v>
          </cell>
        </row>
        <row r="1466">
          <cell r="A1466">
            <v>37896</v>
          </cell>
          <cell r="B1466">
            <v>0.1973</v>
          </cell>
        </row>
        <row r="1467">
          <cell r="A1467">
            <v>37897</v>
          </cell>
          <cell r="B1467">
            <v>0.1973</v>
          </cell>
        </row>
        <row r="1468">
          <cell r="A1468">
            <v>37898</v>
          </cell>
          <cell r="B1468">
            <v>0</v>
          </cell>
        </row>
        <row r="1469">
          <cell r="A1469">
            <v>37899</v>
          </cell>
          <cell r="B1469">
            <v>0</v>
          </cell>
        </row>
        <row r="1470">
          <cell r="A1470">
            <v>37900</v>
          </cell>
          <cell r="B1470">
            <v>0.19719999999999999</v>
          </cell>
        </row>
        <row r="1471">
          <cell r="A1471">
            <v>37901</v>
          </cell>
          <cell r="B1471">
            <v>0.19719999999999999</v>
          </cell>
        </row>
        <row r="1472">
          <cell r="A1472">
            <v>37902</v>
          </cell>
          <cell r="B1472">
            <v>0.19719999999999999</v>
          </cell>
        </row>
        <row r="1473">
          <cell r="A1473">
            <v>37903</v>
          </cell>
          <cell r="B1473">
            <v>0.1971</v>
          </cell>
        </row>
        <row r="1474">
          <cell r="A1474">
            <v>37904</v>
          </cell>
          <cell r="B1474">
            <v>0.1973</v>
          </cell>
        </row>
        <row r="1475">
          <cell r="A1475">
            <v>37905</v>
          </cell>
          <cell r="B1475">
            <v>0</v>
          </cell>
        </row>
        <row r="1476">
          <cell r="A1476">
            <v>37906</v>
          </cell>
          <cell r="B1476">
            <v>0</v>
          </cell>
        </row>
        <row r="1477">
          <cell r="A1477">
            <v>37907</v>
          </cell>
          <cell r="B1477">
            <v>0.19739999999999999</v>
          </cell>
        </row>
        <row r="1478">
          <cell r="A1478">
            <v>37908</v>
          </cell>
          <cell r="B1478">
            <v>0.19739999999999999</v>
          </cell>
        </row>
        <row r="1479">
          <cell r="A1479">
            <v>37909</v>
          </cell>
          <cell r="B1479">
            <v>0.19739999999999999</v>
          </cell>
        </row>
        <row r="1480">
          <cell r="A1480">
            <v>37910</v>
          </cell>
          <cell r="B1480">
            <v>0.19750000000000001</v>
          </cell>
        </row>
        <row r="1481">
          <cell r="A1481">
            <v>37911</v>
          </cell>
          <cell r="B1481">
            <v>0.1976</v>
          </cell>
        </row>
        <row r="1482">
          <cell r="A1482">
            <v>37912</v>
          </cell>
          <cell r="B1482">
            <v>0</v>
          </cell>
        </row>
        <row r="1483">
          <cell r="A1483">
            <v>37913</v>
          </cell>
          <cell r="B1483">
            <v>0</v>
          </cell>
        </row>
        <row r="1484">
          <cell r="A1484">
            <v>37914</v>
          </cell>
          <cell r="B1484">
            <v>0.19750000000000001</v>
          </cell>
        </row>
        <row r="1485">
          <cell r="A1485">
            <v>37915</v>
          </cell>
          <cell r="B1485">
            <v>0.1973</v>
          </cell>
        </row>
        <row r="1486">
          <cell r="A1486">
            <v>37916</v>
          </cell>
          <cell r="B1486">
            <v>0.19689999999999999</v>
          </cell>
        </row>
        <row r="1487">
          <cell r="A1487">
            <v>37917</v>
          </cell>
          <cell r="B1487">
            <v>0.18720000000000001</v>
          </cell>
        </row>
        <row r="1488">
          <cell r="A1488">
            <v>37918</v>
          </cell>
          <cell r="B1488">
            <v>0.187</v>
          </cell>
        </row>
        <row r="1489">
          <cell r="A1489">
            <v>37919</v>
          </cell>
          <cell r="B1489">
            <v>0</v>
          </cell>
        </row>
        <row r="1490">
          <cell r="A1490">
            <v>37920</v>
          </cell>
          <cell r="B1490">
            <v>0</v>
          </cell>
        </row>
        <row r="1491">
          <cell r="A1491">
            <v>37921</v>
          </cell>
          <cell r="B1491">
            <v>0.187</v>
          </cell>
        </row>
        <row r="1492">
          <cell r="A1492">
            <v>37922</v>
          </cell>
          <cell r="B1492">
            <v>0.187</v>
          </cell>
        </row>
        <row r="1493">
          <cell r="A1493">
            <v>37923</v>
          </cell>
          <cell r="B1493">
            <v>0.18740000000000001</v>
          </cell>
        </row>
        <row r="1494">
          <cell r="A1494">
            <v>37924</v>
          </cell>
          <cell r="B1494">
            <v>0.18740000000000001</v>
          </cell>
        </row>
        <row r="1495">
          <cell r="A1495">
            <v>37925</v>
          </cell>
          <cell r="B1495">
            <v>0.1875</v>
          </cell>
        </row>
        <row r="1496">
          <cell r="A1496">
            <v>37926</v>
          </cell>
          <cell r="B1496">
            <v>0</v>
          </cell>
        </row>
        <row r="1497">
          <cell r="A1497">
            <v>37927</v>
          </cell>
          <cell r="B1497">
            <v>0</v>
          </cell>
        </row>
        <row r="1498">
          <cell r="A1498">
            <v>37928</v>
          </cell>
          <cell r="B1498">
            <v>0.18740000000000001</v>
          </cell>
        </row>
        <row r="1499">
          <cell r="A1499">
            <v>37929</v>
          </cell>
          <cell r="B1499">
            <v>0.1875</v>
          </cell>
        </row>
        <row r="1500">
          <cell r="A1500">
            <v>37930</v>
          </cell>
          <cell r="B1500">
            <v>0.18759999999999999</v>
          </cell>
        </row>
        <row r="1501">
          <cell r="A1501">
            <v>37931</v>
          </cell>
          <cell r="B1501">
            <v>0.18759999999999999</v>
          </cell>
        </row>
        <row r="1502">
          <cell r="A1502">
            <v>37932</v>
          </cell>
          <cell r="B1502">
            <v>0.1875</v>
          </cell>
        </row>
        <row r="1503">
          <cell r="A1503">
            <v>37933</v>
          </cell>
          <cell r="B1503">
            <v>0</v>
          </cell>
        </row>
        <row r="1504">
          <cell r="A1504">
            <v>37934</v>
          </cell>
          <cell r="B1504">
            <v>0</v>
          </cell>
        </row>
        <row r="1505">
          <cell r="A1505">
            <v>37935</v>
          </cell>
          <cell r="B1505">
            <v>0.1875</v>
          </cell>
        </row>
        <row r="1506">
          <cell r="A1506">
            <v>37936</v>
          </cell>
          <cell r="B1506">
            <v>0.1875</v>
          </cell>
        </row>
        <row r="1507">
          <cell r="A1507">
            <v>37937</v>
          </cell>
          <cell r="B1507">
            <v>0.18759999999999999</v>
          </cell>
        </row>
        <row r="1508">
          <cell r="A1508">
            <v>37938</v>
          </cell>
          <cell r="B1508">
            <v>0.18759999999999999</v>
          </cell>
        </row>
        <row r="1509">
          <cell r="A1509">
            <v>37939</v>
          </cell>
          <cell r="B1509">
            <v>0.18759999999999999</v>
          </cell>
        </row>
        <row r="1510">
          <cell r="A1510">
            <v>37940</v>
          </cell>
          <cell r="B1510">
            <v>0</v>
          </cell>
        </row>
        <row r="1511">
          <cell r="A1511">
            <v>37941</v>
          </cell>
          <cell r="B1511">
            <v>0</v>
          </cell>
        </row>
        <row r="1512">
          <cell r="A1512">
            <v>37942</v>
          </cell>
          <cell r="B1512">
            <v>0.18759999999999999</v>
          </cell>
        </row>
        <row r="1513">
          <cell r="A1513">
            <v>37943</v>
          </cell>
          <cell r="B1513">
            <v>0.1875</v>
          </cell>
        </row>
        <row r="1514">
          <cell r="A1514">
            <v>37944</v>
          </cell>
          <cell r="B1514">
            <v>0.18729999999999999</v>
          </cell>
        </row>
        <row r="1515">
          <cell r="A1515">
            <v>37945</v>
          </cell>
          <cell r="B1515">
            <v>0.1729</v>
          </cell>
        </row>
        <row r="1516">
          <cell r="A1516">
            <v>37946</v>
          </cell>
          <cell r="B1516">
            <v>0.17280000000000001</v>
          </cell>
        </row>
        <row r="1517">
          <cell r="A1517">
            <v>37947</v>
          </cell>
          <cell r="B1517">
            <v>0</v>
          </cell>
        </row>
        <row r="1518">
          <cell r="A1518">
            <v>37948</v>
          </cell>
          <cell r="B1518">
            <v>0</v>
          </cell>
        </row>
        <row r="1519">
          <cell r="A1519">
            <v>37949</v>
          </cell>
          <cell r="B1519">
            <v>0.1729</v>
          </cell>
        </row>
        <row r="1520">
          <cell r="A1520">
            <v>37950</v>
          </cell>
          <cell r="B1520">
            <v>0.17269999999999999</v>
          </cell>
        </row>
        <row r="1521">
          <cell r="A1521">
            <v>37951</v>
          </cell>
          <cell r="B1521">
            <v>0.17269999999999999</v>
          </cell>
        </row>
        <row r="1522">
          <cell r="A1522">
            <v>37952</v>
          </cell>
          <cell r="B1522">
            <v>0.1726</v>
          </cell>
        </row>
        <row r="1523">
          <cell r="A1523">
            <v>37953</v>
          </cell>
          <cell r="B1523">
            <v>0.17249999999999999</v>
          </cell>
        </row>
        <row r="1524">
          <cell r="A1524">
            <v>37954</v>
          </cell>
          <cell r="B1524">
            <v>0</v>
          </cell>
        </row>
        <row r="1525">
          <cell r="A1525">
            <v>37955</v>
          </cell>
          <cell r="B1525">
            <v>0</v>
          </cell>
        </row>
        <row r="1526">
          <cell r="A1526">
            <v>37956</v>
          </cell>
          <cell r="B1526">
            <v>0.17230000000000001</v>
          </cell>
        </row>
        <row r="1527">
          <cell r="A1527">
            <v>37957</v>
          </cell>
          <cell r="B1527">
            <v>0.1721</v>
          </cell>
        </row>
        <row r="1528">
          <cell r="A1528">
            <v>37958</v>
          </cell>
          <cell r="B1528">
            <v>0.17219999999999999</v>
          </cell>
        </row>
        <row r="1529">
          <cell r="A1529">
            <v>37959</v>
          </cell>
          <cell r="B1529">
            <v>0.17219999999999999</v>
          </cell>
        </row>
        <row r="1530">
          <cell r="A1530">
            <v>37960</v>
          </cell>
          <cell r="B1530">
            <v>0.17219999999999999</v>
          </cell>
        </row>
        <row r="1531">
          <cell r="A1531">
            <v>37961</v>
          </cell>
          <cell r="B1531">
            <v>0</v>
          </cell>
        </row>
        <row r="1532">
          <cell r="A1532">
            <v>37962</v>
          </cell>
          <cell r="B1532">
            <v>0</v>
          </cell>
        </row>
        <row r="1533">
          <cell r="A1533">
            <v>37963</v>
          </cell>
          <cell r="B1533">
            <v>0.17230000000000001</v>
          </cell>
        </row>
        <row r="1534">
          <cell r="A1534">
            <v>37964</v>
          </cell>
          <cell r="B1534">
            <v>0.17219999999999999</v>
          </cell>
        </row>
        <row r="1535">
          <cell r="A1535">
            <v>37965</v>
          </cell>
          <cell r="B1535">
            <v>0.17230000000000001</v>
          </cell>
        </row>
        <row r="1536">
          <cell r="A1536">
            <v>37966</v>
          </cell>
          <cell r="B1536">
            <v>0.1721</v>
          </cell>
        </row>
        <row r="1537">
          <cell r="A1537">
            <v>37967</v>
          </cell>
          <cell r="B1537">
            <v>0.17199999999999999</v>
          </cell>
        </row>
        <row r="1538">
          <cell r="A1538">
            <v>37968</v>
          </cell>
          <cell r="B1538">
            <v>0</v>
          </cell>
        </row>
        <row r="1539">
          <cell r="A1539">
            <v>37969</v>
          </cell>
          <cell r="B1539">
            <v>0</v>
          </cell>
        </row>
        <row r="1540">
          <cell r="A1540">
            <v>37970</v>
          </cell>
          <cell r="B1540">
            <v>0.17199999999999999</v>
          </cell>
        </row>
        <row r="1541">
          <cell r="A1541">
            <v>37971</v>
          </cell>
          <cell r="B1541">
            <v>0.1719</v>
          </cell>
        </row>
        <row r="1542">
          <cell r="A1542">
            <v>37972</v>
          </cell>
          <cell r="B1542">
            <v>0.17180000000000001</v>
          </cell>
        </row>
        <row r="1543">
          <cell r="A1543">
            <v>37973</v>
          </cell>
          <cell r="B1543">
            <v>0.16200000000000001</v>
          </cell>
        </row>
        <row r="1544">
          <cell r="A1544">
            <v>37974</v>
          </cell>
          <cell r="B1544">
            <v>0.1623</v>
          </cell>
        </row>
        <row r="1545">
          <cell r="A1545">
            <v>37975</v>
          </cell>
          <cell r="B1545">
            <v>0</v>
          </cell>
        </row>
        <row r="1546">
          <cell r="A1546">
            <v>37976</v>
          </cell>
          <cell r="B1546">
            <v>0</v>
          </cell>
        </row>
        <row r="1547">
          <cell r="A1547">
            <v>37977</v>
          </cell>
          <cell r="B1547">
            <v>0.1623</v>
          </cell>
        </row>
        <row r="1548">
          <cell r="A1548">
            <v>37978</v>
          </cell>
          <cell r="B1548">
            <v>0.16239999999999999</v>
          </cell>
        </row>
        <row r="1549">
          <cell r="A1549">
            <v>37979</v>
          </cell>
          <cell r="B1549">
            <v>0.1623</v>
          </cell>
        </row>
        <row r="1550">
          <cell r="A1550">
            <v>37980</v>
          </cell>
          <cell r="B1550">
            <v>0</v>
          </cell>
        </row>
        <row r="1551">
          <cell r="A1551">
            <v>37981</v>
          </cell>
          <cell r="B1551">
            <v>0.16220000000000001</v>
          </cell>
        </row>
        <row r="1552">
          <cell r="A1552">
            <v>37982</v>
          </cell>
          <cell r="B1552">
            <v>0</v>
          </cell>
        </row>
        <row r="1553">
          <cell r="A1553">
            <v>37983</v>
          </cell>
          <cell r="B1553">
            <v>0</v>
          </cell>
        </row>
        <row r="1554">
          <cell r="A1554">
            <v>37984</v>
          </cell>
          <cell r="B1554">
            <v>0.1623</v>
          </cell>
        </row>
        <row r="1555">
          <cell r="A1555">
            <v>37985</v>
          </cell>
          <cell r="B1555">
            <v>0.16239999999999999</v>
          </cell>
        </row>
        <row r="1556">
          <cell r="A1556">
            <v>37986</v>
          </cell>
          <cell r="B1556">
            <v>0.16270000000000001</v>
          </cell>
        </row>
        <row r="1557">
          <cell r="A1557">
            <v>37987</v>
          </cell>
          <cell r="B1557">
            <v>0</v>
          </cell>
        </row>
        <row r="1558">
          <cell r="A1558">
            <v>37988</v>
          </cell>
          <cell r="B1558">
            <v>0.16259999999999999</v>
          </cell>
        </row>
        <row r="1559">
          <cell r="A1559">
            <v>37989</v>
          </cell>
          <cell r="B1559">
            <v>0</v>
          </cell>
        </row>
        <row r="1560">
          <cell r="A1560">
            <v>37990</v>
          </cell>
          <cell r="B1560">
            <v>0</v>
          </cell>
        </row>
        <row r="1561">
          <cell r="A1561">
            <v>37991</v>
          </cell>
          <cell r="B1561">
            <v>0.16250000000000001</v>
          </cell>
        </row>
        <row r="1562">
          <cell r="A1562">
            <v>37992</v>
          </cell>
          <cell r="B1562">
            <v>0.16239999999999999</v>
          </cell>
        </row>
        <row r="1563">
          <cell r="A1563">
            <v>37993</v>
          </cell>
          <cell r="B1563">
            <v>0.1623</v>
          </cell>
        </row>
        <row r="1564">
          <cell r="A1564">
            <v>37994</v>
          </cell>
          <cell r="B1564">
            <v>0.16220000000000001</v>
          </cell>
        </row>
        <row r="1565">
          <cell r="A1565">
            <v>37995</v>
          </cell>
          <cell r="B1565">
            <v>0.16220000000000001</v>
          </cell>
        </row>
        <row r="1566">
          <cell r="A1566">
            <v>37996</v>
          </cell>
          <cell r="B1566">
            <v>0</v>
          </cell>
        </row>
        <row r="1567">
          <cell r="A1567">
            <v>37997</v>
          </cell>
          <cell r="B1567">
            <v>0</v>
          </cell>
        </row>
        <row r="1568">
          <cell r="A1568">
            <v>37998</v>
          </cell>
          <cell r="B1568">
            <v>0.16220000000000001</v>
          </cell>
        </row>
        <row r="1569">
          <cell r="A1569">
            <v>37999</v>
          </cell>
          <cell r="B1569">
            <v>0.16220000000000001</v>
          </cell>
        </row>
        <row r="1570">
          <cell r="A1570">
            <v>38000</v>
          </cell>
          <cell r="B1570">
            <v>0.16220000000000001</v>
          </cell>
        </row>
        <row r="1571">
          <cell r="A1571">
            <v>38001</v>
          </cell>
          <cell r="B1571">
            <v>0.16209999999999999</v>
          </cell>
        </row>
        <row r="1572">
          <cell r="A1572">
            <v>38002</v>
          </cell>
          <cell r="B1572">
            <v>0.16200000000000001</v>
          </cell>
        </row>
        <row r="1573">
          <cell r="A1573">
            <v>38003</v>
          </cell>
          <cell r="B1573">
            <v>0</v>
          </cell>
        </row>
        <row r="1574">
          <cell r="A1574">
            <v>38004</v>
          </cell>
          <cell r="B1574">
            <v>0</v>
          </cell>
        </row>
        <row r="1575">
          <cell r="A1575">
            <v>38005</v>
          </cell>
          <cell r="B1575">
            <v>0.16200000000000001</v>
          </cell>
        </row>
        <row r="1576">
          <cell r="A1576">
            <v>38006</v>
          </cell>
          <cell r="B1576">
            <v>0.16200000000000001</v>
          </cell>
        </row>
        <row r="1577">
          <cell r="A1577">
            <v>38007</v>
          </cell>
          <cell r="B1577">
            <v>0.16200000000000001</v>
          </cell>
        </row>
        <row r="1578">
          <cell r="A1578">
            <v>38008</v>
          </cell>
          <cell r="B1578">
            <v>0.1623</v>
          </cell>
        </row>
        <row r="1579">
          <cell r="A1579">
            <v>38009</v>
          </cell>
          <cell r="B1579">
            <v>0.16239999999999999</v>
          </cell>
        </row>
        <row r="1580">
          <cell r="A1580">
            <v>38010</v>
          </cell>
          <cell r="B1580">
            <v>0</v>
          </cell>
        </row>
        <row r="1581">
          <cell r="A1581">
            <v>38011</v>
          </cell>
          <cell r="B1581">
            <v>0</v>
          </cell>
        </row>
        <row r="1582">
          <cell r="A1582">
            <v>38012</v>
          </cell>
          <cell r="B1582">
            <v>0.1623</v>
          </cell>
        </row>
        <row r="1583">
          <cell r="A1583">
            <v>38013</v>
          </cell>
          <cell r="B1583">
            <v>0.1623</v>
          </cell>
        </row>
        <row r="1584">
          <cell r="A1584">
            <v>38014</v>
          </cell>
          <cell r="B1584">
            <v>0.16209999999999999</v>
          </cell>
        </row>
        <row r="1585">
          <cell r="A1585">
            <v>38015</v>
          </cell>
          <cell r="B1585">
            <v>0.16189999999999999</v>
          </cell>
        </row>
        <row r="1586">
          <cell r="A1586">
            <v>38016</v>
          </cell>
          <cell r="B1586">
            <v>0.16220000000000001</v>
          </cell>
        </row>
        <row r="1587">
          <cell r="A1587">
            <v>38017</v>
          </cell>
          <cell r="B1587">
            <v>0</v>
          </cell>
        </row>
        <row r="1588">
          <cell r="A1588">
            <v>38018</v>
          </cell>
          <cell r="B1588">
            <v>0</v>
          </cell>
        </row>
        <row r="1589">
          <cell r="A1589">
            <v>38019</v>
          </cell>
          <cell r="B1589">
            <v>0.16220000000000001</v>
          </cell>
        </row>
        <row r="1590">
          <cell r="A1590">
            <v>38020</v>
          </cell>
          <cell r="B1590">
            <v>0.16220000000000001</v>
          </cell>
        </row>
        <row r="1591">
          <cell r="A1591">
            <v>38021</v>
          </cell>
          <cell r="B1591">
            <v>0.16220000000000001</v>
          </cell>
        </row>
        <row r="1592">
          <cell r="A1592">
            <v>38022</v>
          </cell>
          <cell r="B1592">
            <v>0.16220000000000001</v>
          </cell>
        </row>
        <row r="1593">
          <cell r="A1593">
            <v>38023</v>
          </cell>
          <cell r="B1593">
            <v>0.16209999999999999</v>
          </cell>
        </row>
        <row r="1594">
          <cell r="A1594">
            <v>38024</v>
          </cell>
          <cell r="B1594">
            <v>0</v>
          </cell>
        </row>
        <row r="1595">
          <cell r="A1595">
            <v>38025</v>
          </cell>
          <cell r="B1595">
            <v>0</v>
          </cell>
        </row>
        <row r="1596">
          <cell r="A1596">
            <v>38026</v>
          </cell>
          <cell r="B1596">
            <v>0.16200000000000001</v>
          </cell>
        </row>
        <row r="1597">
          <cell r="A1597">
            <v>38027</v>
          </cell>
          <cell r="B1597">
            <v>0.16189999999999999</v>
          </cell>
        </row>
        <row r="1598">
          <cell r="A1598">
            <v>38028</v>
          </cell>
          <cell r="B1598">
            <v>0.1618</v>
          </cell>
        </row>
        <row r="1599">
          <cell r="A1599">
            <v>38029</v>
          </cell>
          <cell r="B1599">
            <v>0.16200000000000001</v>
          </cell>
        </row>
        <row r="1600">
          <cell r="A1600">
            <v>38030</v>
          </cell>
          <cell r="B1600">
            <v>0.1623</v>
          </cell>
        </row>
        <row r="1601">
          <cell r="A1601">
            <v>38031</v>
          </cell>
          <cell r="B1601">
            <v>0</v>
          </cell>
        </row>
        <row r="1602">
          <cell r="A1602">
            <v>38032</v>
          </cell>
          <cell r="B1602">
            <v>0</v>
          </cell>
        </row>
        <row r="1603">
          <cell r="A1603">
            <v>38033</v>
          </cell>
          <cell r="B1603">
            <v>0.16239999999999999</v>
          </cell>
        </row>
        <row r="1604">
          <cell r="A1604">
            <v>38034</v>
          </cell>
          <cell r="B1604">
            <v>0.16239999999999999</v>
          </cell>
        </row>
        <row r="1605">
          <cell r="A1605">
            <v>38035</v>
          </cell>
          <cell r="B1605">
            <v>0.16239999999999999</v>
          </cell>
        </row>
        <row r="1606">
          <cell r="A1606">
            <v>38036</v>
          </cell>
          <cell r="B1606">
            <v>0.1623</v>
          </cell>
        </row>
        <row r="1607">
          <cell r="A1607">
            <v>38037</v>
          </cell>
          <cell r="B1607">
            <v>0.16250000000000001</v>
          </cell>
        </row>
        <row r="1608">
          <cell r="A1608">
            <v>38038</v>
          </cell>
          <cell r="B1608">
            <v>0</v>
          </cell>
        </row>
        <row r="1609">
          <cell r="A1609">
            <v>38039</v>
          </cell>
          <cell r="B1609">
            <v>0</v>
          </cell>
        </row>
        <row r="1610">
          <cell r="A1610">
            <v>38040</v>
          </cell>
          <cell r="B1610">
            <v>0</v>
          </cell>
        </row>
        <row r="1611">
          <cell r="A1611">
            <v>38041</v>
          </cell>
          <cell r="B1611">
            <v>0</v>
          </cell>
        </row>
        <row r="1612">
          <cell r="A1612">
            <v>38042</v>
          </cell>
          <cell r="B1612">
            <v>0.16239999999999999</v>
          </cell>
        </row>
        <row r="1613">
          <cell r="A1613">
            <v>38043</v>
          </cell>
          <cell r="B1613">
            <v>0.16239999999999999</v>
          </cell>
        </row>
        <row r="1614">
          <cell r="A1614">
            <v>38044</v>
          </cell>
          <cell r="B1614">
            <v>0.16239999999999999</v>
          </cell>
        </row>
        <row r="1615">
          <cell r="A1615">
            <v>38045</v>
          </cell>
          <cell r="B1615">
            <v>0</v>
          </cell>
        </row>
        <row r="1616">
          <cell r="A1616">
            <v>38046</v>
          </cell>
          <cell r="B1616">
            <v>0</v>
          </cell>
        </row>
        <row r="1617">
          <cell r="A1617">
            <v>38047</v>
          </cell>
          <cell r="B1617">
            <v>0.1623</v>
          </cell>
        </row>
        <row r="1618">
          <cell r="A1618">
            <v>38048</v>
          </cell>
          <cell r="B1618">
            <v>0.1623</v>
          </cell>
        </row>
        <row r="1619">
          <cell r="A1619">
            <v>38049</v>
          </cell>
          <cell r="B1619">
            <v>0.16220000000000001</v>
          </cell>
        </row>
        <row r="1620">
          <cell r="A1620">
            <v>38050</v>
          </cell>
          <cell r="B1620">
            <v>0.16209999999999999</v>
          </cell>
        </row>
        <row r="1621">
          <cell r="A1621">
            <v>38051</v>
          </cell>
          <cell r="B1621">
            <v>0.16220000000000001</v>
          </cell>
        </row>
        <row r="1622">
          <cell r="A1622">
            <v>38052</v>
          </cell>
          <cell r="B1622">
            <v>0</v>
          </cell>
        </row>
        <row r="1623">
          <cell r="A1623">
            <v>38053</v>
          </cell>
          <cell r="B1623">
            <v>0</v>
          </cell>
        </row>
        <row r="1624">
          <cell r="A1624">
            <v>38054</v>
          </cell>
          <cell r="B1624">
            <v>0.1623</v>
          </cell>
        </row>
        <row r="1625">
          <cell r="A1625">
            <v>38055</v>
          </cell>
          <cell r="B1625">
            <v>0.16220000000000001</v>
          </cell>
        </row>
        <row r="1626">
          <cell r="A1626">
            <v>38056</v>
          </cell>
          <cell r="B1626">
            <v>0.1623</v>
          </cell>
        </row>
        <row r="1627">
          <cell r="A1627">
            <v>38057</v>
          </cell>
          <cell r="B1627">
            <v>0.16209999999999999</v>
          </cell>
        </row>
        <row r="1628">
          <cell r="A1628">
            <v>38058</v>
          </cell>
          <cell r="B1628">
            <v>0.16209999999999999</v>
          </cell>
        </row>
        <row r="1629">
          <cell r="A1629">
            <v>38059</v>
          </cell>
          <cell r="B1629">
            <v>0</v>
          </cell>
        </row>
        <row r="1630">
          <cell r="A1630">
            <v>38060</v>
          </cell>
          <cell r="B1630">
            <v>0</v>
          </cell>
        </row>
        <row r="1631">
          <cell r="A1631">
            <v>38061</v>
          </cell>
          <cell r="B1631">
            <v>0.16200000000000001</v>
          </cell>
        </row>
        <row r="1632">
          <cell r="A1632">
            <v>38062</v>
          </cell>
          <cell r="B1632">
            <v>0.16200000000000001</v>
          </cell>
        </row>
        <row r="1633">
          <cell r="A1633">
            <v>38063</v>
          </cell>
          <cell r="B1633">
            <v>0.16200000000000001</v>
          </cell>
        </row>
        <row r="1634">
          <cell r="A1634">
            <v>38064</v>
          </cell>
          <cell r="B1634">
            <v>0.15989999999999999</v>
          </cell>
        </row>
        <row r="1635">
          <cell r="A1635">
            <v>38065</v>
          </cell>
          <cell r="B1635">
            <v>0.16009999999999999</v>
          </cell>
        </row>
        <row r="1636">
          <cell r="A1636">
            <v>38066</v>
          </cell>
          <cell r="B1636">
            <v>0</v>
          </cell>
        </row>
        <row r="1637">
          <cell r="A1637">
            <v>38067</v>
          </cell>
          <cell r="B1637">
            <v>0</v>
          </cell>
        </row>
        <row r="1638">
          <cell r="A1638">
            <v>38068</v>
          </cell>
          <cell r="B1638">
            <v>0.1605</v>
          </cell>
        </row>
        <row r="1639">
          <cell r="A1639">
            <v>38069</v>
          </cell>
          <cell r="B1639">
            <v>0.1608</v>
          </cell>
        </row>
        <row r="1640">
          <cell r="A1640">
            <v>38070</v>
          </cell>
          <cell r="B1640">
            <v>0.16039999999999999</v>
          </cell>
        </row>
        <row r="1641">
          <cell r="A1641">
            <v>38071</v>
          </cell>
          <cell r="B1641">
            <v>0.16020000000000001</v>
          </cell>
        </row>
        <row r="1642">
          <cell r="A1642">
            <v>38072</v>
          </cell>
          <cell r="B1642">
            <v>0.16020000000000001</v>
          </cell>
        </row>
        <row r="1643">
          <cell r="A1643">
            <v>38073</v>
          </cell>
          <cell r="B1643">
            <v>0</v>
          </cell>
        </row>
        <row r="1644">
          <cell r="A1644">
            <v>38074</v>
          </cell>
          <cell r="B1644">
            <v>0</v>
          </cell>
        </row>
        <row r="1645">
          <cell r="A1645">
            <v>38075</v>
          </cell>
          <cell r="B1645">
            <v>0.16009999999999999</v>
          </cell>
        </row>
        <row r="1646">
          <cell r="A1646">
            <v>38076</v>
          </cell>
          <cell r="B1646">
            <v>0.16</v>
          </cell>
        </row>
        <row r="1647">
          <cell r="A1647">
            <v>38077</v>
          </cell>
          <cell r="B1647">
            <v>0.16020000000000001</v>
          </cell>
        </row>
        <row r="1648">
          <cell r="A1648">
            <v>38078</v>
          </cell>
          <cell r="B1648">
            <v>0.1603</v>
          </cell>
        </row>
        <row r="1649">
          <cell r="A1649">
            <v>38079</v>
          </cell>
          <cell r="B1649">
            <v>0.1603</v>
          </cell>
        </row>
        <row r="1650">
          <cell r="A1650">
            <v>38080</v>
          </cell>
          <cell r="B1650">
            <v>0</v>
          </cell>
        </row>
        <row r="1651">
          <cell r="A1651">
            <v>38081</v>
          </cell>
          <cell r="B1651">
            <v>0</v>
          </cell>
        </row>
        <row r="1652">
          <cell r="A1652">
            <v>38082</v>
          </cell>
          <cell r="B1652">
            <v>0.1603</v>
          </cell>
        </row>
        <row r="1653">
          <cell r="A1653">
            <v>38083</v>
          </cell>
          <cell r="B1653">
            <v>0.16020000000000001</v>
          </cell>
        </row>
        <row r="1654">
          <cell r="A1654">
            <v>38084</v>
          </cell>
          <cell r="B1654">
            <v>0.16009999999999999</v>
          </cell>
        </row>
        <row r="1655">
          <cell r="A1655">
            <v>38085</v>
          </cell>
          <cell r="B1655">
            <v>0.16009999999999999</v>
          </cell>
        </row>
        <row r="1656">
          <cell r="A1656">
            <v>38086</v>
          </cell>
          <cell r="B1656">
            <v>0</v>
          </cell>
        </row>
        <row r="1657">
          <cell r="A1657">
            <v>38087</v>
          </cell>
          <cell r="B1657">
            <v>0</v>
          </cell>
        </row>
        <row r="1658">
          <cell r="A1658">
            <v>38088</v>
          </cell>
          <cell r="B1658">
            <v>0</v>
          </cell>
        </row>
        <row r="1659">
          <cell r="A1659">
            <v>38089</v>
          </cell>
          <cell r="B1659">
            <v>0.16</v>
          </cell>
        </row>
        <row r="1660">
          <cell r="A1660">
            <v>38090</v>
          </cell>
          <cell r="B1660">
            <v>0.16</v>
          </cell>
        </row>
        <row r="1661">
          <cell r="A1661">
            <v>38091</v>
          </cell>
          <cell r="B1661">
            <v>0.15959999999999999</v>
          </cell>
        </row>
        <row r="1662">
          <cell r="A1662">
            <v>38092</v>
          </cell>
          <cell r="B1662">
            <v>0.15759999999999999</v>
          </cell>
        </row>
        <row r="1663">
          <cell r="A1663">
            <v>38093</v>
          </cell>
          <cell r="B1663">
            <v>0.15720000000000001</v>
          </cell>
        </row>
        <row r="1664">
          <cell r="A1664">
            <v>38094</v>
          </cell>
          <cell r="B1664">
            <v>0</v>
          </cell>
        </row>
        <row r="1665">
          <cell r="A1665">
            <v>38095</v>
          </cell>
          <cell r="B1665">
            <v>0</v>
          </cell>
        </row>
        <row r="1666">
          <cell r="A1666">
            <v>38096</v>
          </cell>
          <cell r="B1666">
            <v>0.1573</v>
          </cell>
        </row>
        <row r="1667">
          <cell r="A1667">
            <v>38097</v>
          </cell>
          <cell r="B1667">
            <v>0.1573</v>
          </cell>
        </row>
        <row r="1668">
          <cell r="A1668">
            <v>38098</v>
          </cell>
          <cell r="B1668">
            <v>0</v>
          </cell>
        </row>
        <row r="1669">
          <cell r="A1669">
            <v>38099</v>
          </cell>
          <cell r="B1669">
            <v>0.15720000000000001</v>
          </cell>
        </row>
        <row r="1670">
          <cell r="A1670">
            <v>38100</v>
          </cell>
          <cell r="B1670">
            <v>0.15720000000000001</v>
          </cell>
        </row>
        <row r="1671">
          <cell r="A1671">
            <v>38101</v>
          </cell>
          <cell r="B1671">
            <v>0</v>
          </cell>
        </row>
        <row r="1672">
          <cell r="A1672">
            <v>38102</v>
          </cell>
          <cell r="B1672">
            <v>0</v>
          </cell>
        </row>
        <row r="1673">
          <cell r="A1673">
            <v>38103</v>
          </cell>
          <cell r="B1673">
            <v>0.15720000000000001</v>
          </cell>
        </row>
        <row r="1674">
          <cell r="A1674">
            <v>38104</v>
          </cell>
          <cell r="B1674">
            <v>0.15709999999999999</v>
          </cell>
        </row>
        <row r="1675">
          <cell r="A1675">
            <v>38105</v>
          </cell>
          <cell r="B1675">
            <v>0.15709999999999999</v>
          </cell>
        </row>
        <row r="1676">
          <cell r="A1676">
            <v>38106</v>
          </cell>
          <cell r="B1676">
            <v>0.157</v>
          </cell>
        </row>
        <row r="1677">
          <cell r="A1677">
            <v>38107</v>
          </cell>
          <cell r="B1677">
            <v>0.15740000000000001</v>
          </cell>
        </row>
        <row r="1678">
          <cell r="A1678">
            <v>38108</v>
          </cell>
          <cell r="B1678">
            <v>0</v>
          </cell>
        </row>
        <row r="1679">
          <cell r="A1679">
            <v>38109</v>
          </cell>
          <cell r="B1679">
            <v>0</v>
          </cell>
        </row>
        <row r="1680">
          <cell r="A1680">
            <v>38110</v>
          </cell>
          <cell r="B1680">
            <v>0.15720000000000001</v>
          </cell>
        </row>
        <row r="1681">
          <cell r="A1681">
            <v>38111</v>
          </cell>
          <cell r="B1681">
            <v>0.1573</v>
          </cell>
        </row>
        <row r="1682">
          <cell r="A1682">
            <v>38112</v>
          </cell>
          <cell r="B1682">
            <v>0.15709999999999999</v>
          </cell>
        </row>
        <row r="1683">
          <cell r="A1683">
            <v>38113</v>
          </cell>
          <cell r="B1683">
            <v>0.15720000000000001</v>
          </cell>
        </row>
        <row r="1684">
          <cell r="A1684">
            <v>38114</v>
          </cell>
          <cell r="B1684">
            <v>0.15709999999999999</v>
          </cell>
        </row>
        <row r="1685">
          <cell r="A1685">
            <v>38115</v>
          </cell>
          <cell r="B1685">
            <v>0</v>
          </cell>
        </row>
        <row r="1686">
          <cell r="A1686">
            <v>38116</v>
          </cell>
          <cell r="B1686">
            <v>0</v>
          </cell>
        </row>
        <row r="1687">
          <cell r="A1687">
            <v>38117</v>
          </cell>
          <cell r="B1687">
            <v>0.157</v>
          </cell>
        </row>
        <row r="1688">
          <cell r="A1688">
            <v>38118</v>
          </cell>
          <cell r="B1688">
            <v>0.157</v>
          </cell>
        </row>
        <row r="1689">
          <cell r="A1689">
            <v>38119</v>
          </cell>
          <cell r="B1689">
            <v>0.157</v>
          </cell>
        </row>
        <row r="1690">
          <cell r="A1690">
            <v>38120</v>
          </cell>
          <cell r="B1690">
            <v>0.157</v>
          </cell>
        </row>
        <row r="1691">
          <cell r="A1691">
            <v>38121</v>
          </cell>
          <cell r="B1691">
            <v>0.15720000000000001</v>
          </cell>
        </row>
        <row r="1692">
          <cell r="A1692">
            <v>38122</v>
          </cell>
          <cell r="B1692">
            <v>0</v>
          </cell>
        </row>
        <row r="1693">
          <cell r="A1693">
            <v>38123</v>
          </cell>
          <cell r="B1693">
            <v>0</v>
          </cell>
        </row>
        <row r="1694">
          <cell r="A1694">
            <v>38124</v>
          </cell>
          <cell r="B1694">
            <v>0.15709999999999999</v>
          </cell>
        </row>
        <row r="1695">
          <cell r="A1695">
            <v>38125</v>
          </cell>
          <cell r="B1695">
            <v>0.15709999999999999</v>
          </cell>
        </row>
        <row r="1696">
          <cell r="A1696">
            <v>38126</v>
          </cell>
          <cell r="B1696">
            <v>0.157</v>
          </cell>
        </row>
        <row r="1697">
          <cell r="A1697">
            <v>38127</v>
          </cell>
          <cell r="B1697">
            <v>0.15709999999999999</v>
          </cell>
        </row>
        <row r="1698">
          <cell r="A1698">
            <v>38128</v>
          </cell>
          <cell r="B1698">
            <v>0.1573</v>
          </cell>
        </row>
        <row r="1699">
          <cell r="A1699">
            <v>38129</v>
          </cell>
          <cell r="B1699">
            <v>0</v>
          </cell>
        </row>
        <row r="1700">
          <cell r="A1700">
            <v>38130</v>
          </cell>
          <cell r="B1700">
            <v>0</v>
          </cell>
        </row>
        <row r="1701">
          <cell r="A1701">
            <v>38131</v>
          </cell>
          <cell r="B1701">
            <v>0.1573</v>
          </cell>
        </row>
        <row r="1702">
          <cell r="A1702">
            <v>38132</v>
          </cell>
          <cell r="B1702">
            <v>0.15720000000000001</v>
          </cell>
        </row>
        <row r="1703">
          <cell r="A1703">
            <v>38133</v>
          </cell>
          <cell r="B1703">
            <v>0.15770000000000001</v>
          </cell>
        </row>
        <row r="1704">
          <cell r="A1704">
            <v>38134</v>
          </cell>
          <cell r="B1704">
            <v>0.15809999999999999</v>
          </cell>
        </row>
        <row r="1705">
          <cell r="A1705">
            <v>38135</v>
          </cell>
          <cell r="B1705">
            <v>0.15820000000000001</v>
          </cell>
        </row>
        <row r="1706">
          <cell r="A1706">
            <v>38136</v>
          </cell>
          <cell r="B1706">
            <v>0</v>
          </cell>
        </row>
        <row r="1707">
          <cell r="A1707">
            <v>38137</v>
          </cell>
          <cell r="B1707">
            <v>0</v>
          </cell>
        </row>
        <row r="1708">
          <cell r="A1708">
            <v>38138</v>
          </cell>
          <cell r="B1708">
            <v>0.15809999999999999</v>
          </cell>
        </row>
        <row r="1709">
          <cell r="A1709">
            <v>38139</v>
          </cell>
          <cell r="B1709">
            <v>0.1575</v>
          </cell>
        </row>
        <row r="1710">
          <cell r="A1710">
            <v>38140</v>
          </cell>
          <cell r="B1710">
            <v>0.15740000000000001</v>
          </cell>
        </row>
        <row r="1711">
          <cell r="A1711">
            <v>38141</v>
          </cell>
          <cell r="B1711">
            <v>0.15709999999999999</v>
          </cell>
        </row>
        <row r="1712">
          <cell r="A1712">
            <v>38142</v>
          </cell>
          <cell r="B1712">
            <v>0.1575</v>
          </cell>
        </row>
        <row r="1713">
          <cell r="A1713">
            <v>38143</v>
          </cell>
          <cell r="B1713">
            <v>0</v>
          </cell>
        </row>
        <row r="1714">
          <cell r="A1714">
            <v>38144</v>
          </cell>
          <cell r="B1714">
            <v>0</v>
          </cell>
        </row>
        <row r="1715">
          <cell r="A1715">
            <v>38145</v>
          </cell>
          <cell r="B1715">
            <v>0.1573</v>
          </cell>
        </row>
        <row r="1716">
          <cell r="A1716">
            <v>38146</v>
          </cell>
          <cell r="B1716">
            <v>0.15709999999999999</v>
          </cell>
        </row>
        <row r="1717">
          <cell r="A1717">
            <v>38147</v>
          </cell>
          <cell r="B1717">
            <v>0.157</v>
          </cell>
        </row>
        <row r="1718">
          <cell r="A1718">
            <v>38148</v>
          </cell>
          <cell r="B1718">
            <v>0</v>
          </cell>
        </row>
        <row r="1719">
          <cell r="A1719">
            <v>38149</v>
          </cell>
          <cell r="B1719">
            <v>0.157</v>
          </cell>
        </row>
        <row r="1720">
          <cell r="A1720">
            <v>38150</v>
          </cell>
          <cell r="B1720">
            <v>0</v>
          </cell>
        </row>
        <row r="1721">
          <cell r="A1721">
            <v>38151</v>
          </cell>
          <cell r="B1721">
            <v>0</v>
          </cell>
        </row>
        <row r="1722">
          <cell r="A1722">
            <v>38152</v>
          </cell>
          <cell r="B1722">
            <v>0.157</v>
          </cell>
        </row>
        <row r="1723">
          <cell r="A1723">
            <v>38153</v>
          </cell>
          <cell r="B1723">
            <v>0.15709999999999999</v>
          </cell>
        </row>
        <row r="1724">
          <cell r="A1724">
            <v>38154</v>
          </cell>
          <cell r="B1724">
            <v>0.15709999999999999</v>
          </cell>
        </row>
        <row r="1725">
          <cell r="A1725">
            <v>38155</v>
          </cell>
          <cell r="B1725">
            <v>0.15709999999999999</v>
          </cell>
        </row>
        <row r="1726">
          <cell r="A1726">
            <v>38156</v>
          </cell>
          <cell r="B1726">
            <v>0.157</v>
          </cell>
        </row>
        <row r="1727">
          <cell r="A1727">
            <v>38157</v>
          </cell>
          <cell r="B1727">
            <v>0</v>
          </cell>
        </row>
        <row r="1728">
          <cell r="A1728">
            <v>38158</v>
          </cell>
          <cell r="B1728">
            <v>0</v>
          </cell>
        </row>
        <row r="1729">
          <cell r="A1729">
            <v>38159</v>
          </cell>
          <cell r="B1729">
            <v>0.15720000000000001</v>
          </cell>
        </row>
        <row r="1730">
          <cell r="A1730">
            <v>38160</v>
          </cell>
          <cell r="B1730">
            <v>0.15709999999999999</v>
          </cell>
        </row>
        <row r="1731">
          <cell r="A1731">
            <v>38161</v>
          </cell>
          <cell r="B1731">
            <v>0.157</v>
          </cell>
        </row>
        <row r="1732">
          <cell r="A1732">
            <v>38162</v>
          </cell>
          <cell r="B1732">
            <v>0.157</v>
          </cell>
        </row>
        <row r="1733">
          <cell r="A1733">
            <v>38163</v>
          </cell>
          <cell r="B1733">
            <v>0.15690000000000001</v>
          </cell>
        </row>
        <row r="1734">
          <cell r="A1734">
            <v>38164</v>
          </cell>
          <cell r="B1734">
            <v>0</v>
          </cell>
        </row>
        <row r="1735">
          <cell r="A1735">
            <v>38165</v>
          </cell>
          <cell r="B1735">
            <v>0</v>
          </cell>
        </row>
        <row r="1736">
          <cell r="A1736">
            <v>38166</v>
          </cell>
          <cell r="B1736">
            <v>0.157</v>
          </cell>
        </row>
        <row r="1737">
          <cell r="A1737">
            <v>38167</v>
          </cell>
          <cell r="B1737">
            <v>0.157</v>
          </cell>
        </row>
        <row r="1738">
          <cell r="A1738">
            <v>38168</v>
          </cell>
          <cell r="B1738">
            <v>0.15720000000000001</v>
          </cell>
        </row>
        <row r="1739">
          <cell r="A1739">
            <v>38169</v>
          </cell>
          <cell r="B1739">
            <v>0.15709999999999999</v>
          </cell>
        </row>
        <row r="1740">
          <cell r="A1740">
            <v>38170</v>
          </cell>
          <cell r="B1740">
            <v>0.15690000000000001</v>
          </cell>
        </row>
        <row r="1741">
          <cell r="A1741">
            <v>38171</v>
          </cell>
          <cell r="B1741">
            <v>0</v>
          </cell>
        </row>
        <row r="1742">
          <cell r="A1742">
            <v>38172</v>
          </cell>
          <cell r="B1742">
            <v>0</v>
          </cell>
        </row>
        <row r="1743">
          <cell r="A1743">
            <v>38173</v>
          </cell>
          <cell r="B1743">
            <v>0.15690000000000001</v>
          </cell>
        </row>
        <row r="1744">
          <cell r="A1744">
            <v>38174</v>
          </cell>
          <cell r="B1744">
            <v>0.157</v>
          </cell>
        </row>
        <row r="1745">
          <cell r="A1745">
            <v>38175</v>
          </cell>
          <cell r="B1745">
            <v>0.15690000000000001</v>
          </cell>
        </row>
        <row r="1746">
          <cell r="A1746">
            <v>38176</v>
          </cell>
          <cell r="B1746">
            <v>0.1573</v>
          </cell>
        </row>
        <row r="1747">
          <cell r="A1747">
            <v>38177</v>
          </cell>
          <cell r="B1747">
            <v>0.15770000000000001</v>
          </cell>
        </row>
        <row r="1748">
          <cell r="A1748">
            <v>38178</v>
          </cell>
          <cell r="B1748">
            <v>0</v>
          </cell>
        </row>
        <row r="1749">
          <cell r="A1749">
            <v>38179</v>
          </cell>
          <cell r="B1749">
            <v>0</v>
          </cell>
        </row>
        <row r="1750">
          <cell r="A1750">
            <v>38180</v>
          </cell>
          <cell r="B1750">
            <v>0.15709999999999999</v>
          </cell>
        </row>
        <row r="1751">
          <cell r="A1751">
            <v>38181</v>
          </cell>
          <cell r="B1751">
            <v>0.15709999999999999</v>
          </cell>
        </row>
        <row r="1752">
          <cell r="A1752">
            <v>38182</v>
          </cell>
          <cell r="B1752">
            <v>0.15690000000000001</v>
          </cell>
        </row>
        <row r="1753">
          <cell r="A1753">
            <v>38183</v>
          </cell>
          <cell r="B1753">
            <v>0.15709999999999999</v>
          </cell>
        </row>
        <row r="1754">
          <cell r="A1754">
            <v>38184</v>
          </cell>
          <cell r="B1754">
            <v>0.157</v>
          </cell>
        </row>
        <row r="1755">
          <cell r="A1755">
            <v>38185</v>
          </cell>
          <cell r="B1755">
            <v>0</v>
          </cell>
        </row>
        <row r="1756">
          <cell r="A1756">
            <v>38186</v>
          </cell>
          <cell r="B1756">
            <v>0</v>
          </cell>
        </row>
        <row r="1757">
          <cell r="A1757">
            <v>38187</v>
          </cell>
          <cell r="B1757">
            <v>0.157</v>
          </cell>
        </row>
        <row r="1758">
          <cell r="A1758">
            <v>38188</v>
          </cell>
          <cell r="B1758">
            <v>0.157</v>
          </cell>
        </row>
        <row r="1759">
          <cell r="A1759">
            <v>38189</v>
          </cell>
          <cell r="B1759">
            <v>0.15709999999999999</v>
          </cell>
        </row>
        <row r="1760">
          <cell r="A1760">
            <v>38190</v>
          </cell>
          <cell r="B1760">
            <v>0.15690000000000001</v>
          </cell>
        </row>
        <row r="1761">
          <cell r="A1761">
            <v>38191</v>
          </cell>
          <cell r="B1761">
            <v>0.157</v>
          </cell>
        </row>
        <row r="1762">
          <cell r="A1762">
            <v>38192</v>
          </cell>
          <cell r="B1762">
            <v>0</v>
          </cell>
        </row>
        <row r="1763">
          <cell r="A1763">
            <v>38193</v>
          </cell>
          <cell r="B1763">
            <v>0</v>
          </cell>
        </row>
        <row r="1764">
          <cell r="A1764">
            <v>38194</v>
          </cell>
          <cell r="B1764">
            <v>0.15709999999999999</v>
          </cell>
        </row>
        <row r="1765">
          <cell r="A1765">
            <v>38195</v>
          </cell>
          <cell r="B1765">
            <v>0.157</v>
          </cell>
        </row>
        <row r="1766">
          <cell r="A1766">
            <v>38196</v>
          </cell>
          <cell r="B1766">
            <v>0.157</v>
          </cell>
        </row>
        <row r="1767">
          <cell r="A1767">
            <v>38197</v>
          </cell>
          <cell r="B1767">
            <v>0.157</v>
          </cell>
        </row>
        <row r="1768">
          <cell r="A1768">
            <v>38198</v>
          </cell>
          <cell r="B1768">
            <v>0.15740000000000001</v>
          </cell>
        </row>
        <row r="1769">
          <cell r="A1769">
            <v>38199</v>
          </cell>
          <cell r="B1769">
            <v>0</v>
          </cell>
        </row>
        <row r="1770">
          <cell r="A1770">
            <v>38200</v>
          </cell>
          <cell r="B1770">
            <v>0</v>
          </cell>
        </row>
        <row r="1771">
          <cell r="A1771">
            <v>38201</v>
          </cell>
          <cell r="B1771">
            <v>0.1575</v>
          </cell>
        </row>
        <row r="1772">
          <cell r="A1772">
            <v>38202</v>
          </cell>
          <cell r="B1772">
            <v>0.15759999999999999</v>
          </cell>
        </row>
        <row r="1773">
          <cell r="A1773">
            <v>38203</v>
          </cell>
          <cell r="B1773">
            <v>0.15770000000000001</v>
          </cell>
        </row>
        <row r="1774">
          <cell r="A1774">
            <v>38204</v>
          </cell>
          <cell r="B1774">
            <v>0.1578</v>
          </cell>
        </row>
        <row r="1775">
          <cell r="A1775">
            <v>38205</v>
          </cell>
          <cell r="B1775">
            <v>0.15770000000000001</v>
          </cell>
        </row>
        <row r="1776">
          <cell r="A1776">
            <v>38206</v>
          </cell>
          <cell r="B1776">
            <v>0</v>
          </cell>
        </row>
        <row r="1777">
          <cell r="A1777">
            <v>38207</v>
          </cell>
          <cell r="B1777">
            <v>0</v>
          </cell>
        </row>
        <row r="1778">
          <cell r="A1778">
            <v>38208</v>
          </cell>
          <cell r="B1778">
            <v>0.15770000000000001</v>
          </cell>
        </row>
        <row r="1779">
          <cell r="A1779">
            <v>38209</v>
          </cell>
          <cell r="B1779">
            <v>0.15759999999999999</v>
          </cell>
        </row>
        <row r="1780">
          <cell r="A1780">
            <v>38210</v>
          </cell>
          <cell r="B1780">
            <v>0.15770000000000001</v>
          </cell>
        </row>
        <row r="1781">
          <cell r="A1781">
            <v>38211</v>
          </cell>
          <cell r="B1781">
            <v>0.15759999999999999</v>
          </cell>
        </row>
        <row r="1782">
          <cell r="A1782">
            <v>38212</v>
          </cell>
          <cell r="B1782">
            <v>0.1575</v>
          </cell>
        </row>
        <row r="1783">
          <cell r="A1783">
            <v>38213</v>
          </cell>
          <cell r="B1783">
            <v>0</v>
          </cell>
        </row>
        <row r="1784">
          <cell r="A1784">
            <v>38214</v>
          </cell>
          <cell r="B1784">
            <v>0</v>
          </cell>
        </row>
        <row r="1785">
          <cell r="A1785">
            <v>38215</v>
          </cell>
          <cell r="B1785">
            <v>0.15759999999999999</v>
          </cell>
        </row>
        <row r="1786">
          <cell r="A1786">
            <v>38216</v>
          </cell>
          <cell r="B1786">
            <v>0.1575</v>
          </cell>
        </row>
        <row r="1787">
          <cell r="A1787">
            <v>38217</v>
          </cell>
          <cell r="B1787">
            <v>0.1573</v>
          </cell>
        </row>
        <row r="1788">
          <cell r="A1788">
            <v>38218</v>
          </cell>
          <cell r="B1788">
            <v>0.15740000000000001</v>
          </cell>
        </row>
        <row r="1789">
          <cell r="A1789">
            <v>38219</v>
          </cell>
          <cell r="B1789">
            <v>0.15740000000000001</v>
          </cell>
        </row>
        <row r="1790">
          <cell r="A1790">
            <v>38220</v>
          </cell>
          <cell r="B1790">
            <v>0</v>
          </cell>
        </row>
        <row r="1791">
          <cell r="A1791">
            <v>38221</v>
          </cell>
          <cell r="B1791">
            <v>0</v>
          </cell>
        </row>
        <row r="1792">
          <cell r="A1792">
            <v>38222</v>
          </cell>
          <cell r="B1792">
            <v>0.15770000000000001</v>
          </cell>
        </row>
        <row r="1793">
          <cell r="A1793">
            <v>38223</v>
          </cell>
          <cell r="B1793">
            <v>0.15770000000000001</v>
          </cell>
        </row>
        <row r="1794">
          <cell r="A1794">
            <v>38224</v>
          </cell>
          <cell r="B1794">
            <v>0.15740000000000001</v>
          </cell>
        </row>
        <row r="1795">
          <cell r="A1795">
            <v>38225</v>
          </cell>
          <cell r="B1795">
            <v>0.15740000000000001</v>
          </cell>
        </row>
        <row r="1796">
          <cell r="A1796">
            <v>38226</v>
          </cell>
          <cell r="B1796">
            <v>0.1578</v>
          </cell>
        </row>
        <row r="1797">
          <cell r="A1797">
            <v>38227</v>
          </cell>
          <cell r="B1797">
            <v>0</v>
          </cell>
        </row>
        <row r="1798">
          <cell r="A1798">
            <v>38228</v>
          </cell>
          <cell r="B1798">
            <v>0</v>
          </cell>
        </row>
        <row r="1799">
          <cell r="A1799">
            <v>38229</v>
          </cell>
          <cell r="B1799">
            <v>0.15809999999999999</v>
          </cell>
        </row>
        <row r="1800">
          <cell r="A1800">
            <v>38230</v>
          </cell>
          <cell r="B1800">
            <v>0.15820000000000001</v>
          </cell>
        </row>
        <row r="1801">
          <cell r="A1801">
            <v>38231</v>
          </cell>
          <cell r="B1801">
            <v>0.15790000000000001</v>
          </cell>
        </row>
        <row r="1802">
          <cell r="A1802">
            <v>38232</v>
          </cell>
          <cell r="B1802">
            <v>0.15809999999999999</v>
          </cell>
        </row>
        <row r="1803">
          <cell r="A1803">
            <v>38233</v>
          </cell>
          <cell r="B1803">
            <v>0.1578</v>
          </cell>
        </row>
        <row r="1804">
          <cell r="A1804">
            <v>38234</v>
          </cell>
          <cell r="B1804">
            <v>0</v>
          </cell>
        </row>
        <row r="1805">
          <cell r="A1805">
            <v>38235</v>
          </cell>
          <cell r="B1805">
            <v>0</v>
          </cell>
        </row>
        <row r="1806">
          <cell r="A1806">
            <v>38236</v>
          </cell>
          <cell r="B1806">
            <v>0.15790000000000001</v>
          </cell>
        </row>
        <row r="1807">
          <cell r="A1807">
            <v>38237</v>
          </cell>
          <cell r="B1807">
            <v>0</v>
          </cell>
        </row>
        <row r="1808">
          <cell r="A1808">
            <v>38238</v>
          </cell>
          <cell r="B1808">
            <v>0.158</v>
          </cell>
        </row>
        <row r="1809">
          <cell r="A1809">
            <v>38239</v>
          </cell>
          <cell r="B1809">
            <v>0.1578</v>
          </cell>
        </row>
        <row r="1810">
          <cell r="A1810">
            <v>38240</v>
          </cell>
          <cell r="B1810">
            <v>0.15809999999999999</v>
          </cell>
        </row>
        <row r="1811">
          <cell r="A1811">
            <v>38241</v>
          </cell>
          <cell r="B1811">
            <v>0</v>
          </cell>
        </row>
        <row r="1812">
          <cell r="A1812">
            <v>38242</v>
          </cell>
          <cell r="B1812">
            <v>0</v>
          </cell>
        </row>
        <row r="1813">
          <cell r="A1813">
            <v>38243</v>
          </cell>
          <cell r="B1813">
            <v>0.15859999999999999</v>
          </cell>
        </row>
        <row r="1814">
          <cell r="A1814">
            <v>38244</v>
          </cell>
          <cell r="B1814">
            <v>0.15870000000000001</v>
          </cell>
        </row>
        <row r="1815">
          <cell r="A1815">
            <v>38245</v>
          </cell>
          <cell r="B1815">
            <v>0.15890000000000001</v>
          </cell>
        </row>
        <row r="1816">
          <cell r="A1816">
            <v>38246</v>
          </cell>
          <cell r="B1816">
            <v>0.16159999999999999</v>
          </cell>
        </row>
        <row r="1817">
          <cell r="A1817">
            <v>38247</v>
          </cell>
          <cell r="B1817">
            <v>0.1615</v>
          </cell>
        </row>
        <row r="1818">
          <cell r="A1818">
            <v>38248</v>
          </cell>
          <cell r="B1818">
            <v>0</v>
          </cell>
        </row>
        <row r="1819">
          <cell r="A1819">
            <v>38249</v>
          </cell>
          <cell r="B1819">
            <v>0</v>
          </cell>
        </row>
        <row r="1820">
          <cell r="A1820">
            <v>38250</v>
          </cell>
          <cell r="B1820">
            <v>0.16170000000000001</v>
          </cell>
        </row>
        <row r="1821">
          <cell r="A1821">
            <v>38251</v>
          </cell>
          <cell r="B1821">
            <v>0.16120000000000001</v>
          </cell>
        </row>
        <row r="1822">
          <cell r="A1822">
            <v>38252</v>
          </cell>
          <cell r="B1822">
            <v>0.1615</v>
          </cell>
        </row>
        <row r="1823">
          <cell r="A1823">
            <v>38253</v>
          </cell>
          <cell r="B1823">
            <v>0.16139999999999999</v>
          </cell>
        </row>
        <row r="1824">
          <cell r="A1824">
            <v>38254</v>
          </cell>
          <cell r="B1824">
            <v>0.16170000000000001</v>
          </cell>
        </row>
        <row r="1825">
          <cell r="A1825">
            <v>38255</v>
          </cell>
          <cell r="B1825">
            <v>0</v>
          </cell>
        </row>
        <row r="1826">
          <cell r="A1826">
            <v>38256</v>
          </cell>
          <cell r="B1826">
            <v>0</v>
          </cell>
        </row>
        <row r="1827">
          <cell r="A1827">
            <v>38257</v>
          </cell>
          <cell r="B1827">
            <v>0.16170000000000001</v>
          </cell>
        </row>
        <row r="1828">
          <cell r="A1828">
            <v>38258</v>
          </cell>
          <cell r="B1828">
            <v>0.16170000000000001</v>
          </cell>
        </row>
        <row r="1829">
          <cell r="A1829">
            <v>38259</v>
          </cell>
          <cell r="B1829">
            <v>0.16139999999999999</v>
          </cell>
        </row>
        <row r="1830">
          <cell r="A1830">
            <v>38260</v>
          </cell>
          <cell r="B1830">
            <v>0.16170000000000001</v>
          </cell>
        </row>
        <row r="1831">
          <cell r="A1831">
            <v>38261</v>
          </cell>
          <cell r="B1831">
            <v>0.1618</v>
          </cell>
        </row>
        <row r="1832">
          <cell r="A1832">
            <v>38262</v>
          </cell>
          <cell r="B1832">
            <v>0</v>
          </cell>
        </row>
        <row r="1833">
          <cell r="A1833">
            <v>38263</v>
          </cell>
          <cell r="B1833">
            <v>0</v>
          </cell>
        </row>
        <row r="1834">
          <cell r="A1834">
            <v>38264</v>
          </cell>
          <cell r="B1834">
            <v>0.16159999999999999</v>
          </cell>
        </row>
        <row r="1835">
          <cell r="A1835">
            <v>38265</v>
          </cell>
          <cell r="B1835">
            <v>0.1615</v>
          </cell>
        </row>
        <row r="1836">
          <cell r="A1836">
            <v>38266</v>
          </cell>
          <cell r="B1836">
            <v>0.1615</v>
          </cell>
        </row>
        <row r="1837">
          <cell r="A1837">
            <v>38267</v>
          </cell>
          <cell r="B1837">
            <v>0.1615</v>
          </cell>
        </row>
        <row r="1838">
          <cell r="A1838">
            <v>38268</v>
          </cell>
          <cell r="B1838">
            <v>0.1615</v>
          </cell>
        </row>
        <row r="1839">
          <cell r="A1839">
            <v>38269</v>
          </cell>
          <cell r="B1839">
            <v>0</v>
          </cell>
        </row>
        <row r="1840">
          <cell r="A1840">
            <v>38270</v>
          </cell>
          <cell r="B1840">
            <v>0</v>
          </cell>
        </row>
        <row r="1841">
          <cell r="A1841">
            <v>38271</v>
          </cell>
          <cell r="B1841">
            <v>0.1615</v>
          </cell>
        </row>
        <row r="1842">
          <cell r="A1842">
            <v>38272</v>
          </cell>
          <cell r="B1842">
            <v>0</v>
          </cell>
        </row>
        <row r="1843">
          <cell r="A1843">
            <v>38273</v>
          </cell>
          <cell r="B1843">
            <v>0.16170000000000001</v>
          </cell>
        </row>
        <row r="1844">
          <cell r="A1844">
            <v>38274</v>
          </cell>
          <cell r="B1844">
            <v>0.16159999999999999</v>
          </cell>
        </row>
        <row r="1845">
          <cell r="A1845">
            <v>38275</v>
          </cell>
          <cell r="B1845">
            <v>0.16159999999999999</v>
          </cell>
        </row>
        <row r="1846">
          <cell r="A1846">
            <v>38276</v>
          </cell>
          <cell r="B1846">
            <v>0</v>
          </cell>
        </row>
        <row r="1847">
          <cell r="A1847">
            <v>38277</v>
          </cell>
          <cell r="B1847">
            <v>0</v>
          </cell>
        </row>
        <row r="1848">
          <cell r="A1848">
            <v>38278</v>
          </cell>
          <cell r="B1848">
            <v>0.16159999999999999</v>
          </cell>
        </row>
        <row r="1849">
          <cell r="A1849">
            <v>38279</v>
          </cell>
          <cell r="B1849">
            <v>0.1615</v>
          </cell>
        </row>
        <row r="1850">
          <cell r="A1850">
            <v>38280</v>
          </cell>
          <cell r="B1850">
            <v>0.1615</v>
          </cell>
        </row>
        <row r="1851">
          <cell r="A1851">
            <v>38281</v>
          </cell>
          <cell r="B1851">
            <v>0.1663</v>
          </cell>
        </row>
        <row r="1852">
          <cell r="A1852">
            <v>38282</v>
          </cell>
          <cell r="B1852">
            <v>0.16669999999999999</v>
          </cell>
        </row>
        <row r="1853">
          <cell r="A1853">
            <v>38283</v>
          </cell>
          <cell r="B1853">
            <v>0</v>
          </cell>
        </row>
        <row r="1854">
          <cell r="A1854">
            <v>38284</v>
          </cell>
          <cell r="B1854">
            <v>0</v>
          </cell>
        </row>
        <row r="1855">
          <cell r="A1855">
            <v>38285</v>
          </cell>
          <cell r="B1855">
            <v>0.16689999999999999</v>
          </cell>
        </row>
        <row r="1856">
          <cell r="A1856">
            <v>38286</v>
          </cell>
          <cell r="B1856">
            <v>0.16689999999999999</v>
          </cell>
        </row>
        <row r="1857">
          <cell r="A1857">
            <v>38287</v>
          </cell>
          <cell r="B1857">
            <v>0.16669999999999999</v>
          </cell>
        </row>
        <row r="1858">
          <cell r="A1858">
            <v>38288</v>
          </cell>
          <cell r="B1858">
            <v>0.16669999999999999</v>
          </cell>
        </row>
        <row r="1859">
          <cell r="A1859">
            <v>38289</v>
          </cell>
          <cell r="B1859">
            <v>0.1666</v>
          </cell>
        </row>
        <row r="1860">
          <cell r="A1860">
            <v>38290</v>
          </cell>
          <cell r="B1860">
            <v>0</v>
          </cell>
        </row>
        <row r="1861">
          <cell r="A1861">
            <v>38291</v>
          </cell>
          <cell r="B1861">
            <v>0</v>
          </cell>
        </row>
        <row r="1862">
          <cell r="A1862">
            <v>38292</v>
          </cell>
          <cell r="B1862">
            <v>0.16669999999999999</v>
          </cell>
        </row>
        <row r="1863">
          <cell r="A1863">
            <v>38293</v>
          </cell>
          <cell r="B1863">
            <v>0</v>
          </cell>
        </row>
        <row r="1864">
          <cell r="A1864">
            <v>38294</v>
          </cell>
          <cell r="B1864">
            <v>0.16700000000000001</v>
          </cell>
        </row>
        <row r="1865">
          <cell r="A1865">
            <v>38295</v>
          </cell>
          <cell r="B1865">
            <v>0.16700000000000001</v>
          </cell>
        </row>
        <row r="1866">
          <cell r="A1866">
            <v>38296</v>
          </cell>
          <cell r="B1866">
            <v>0.1671</v>
          </cell>
        </row>
        <row r="1867">
          <cell r="A1867">
            <v>38297</v>
          </cell>
          <cell r="B1867">
            <v>0</v>
          </cell>
        </row>
        <row r="1868">
          <cell r="A1868">
            <v>38298</v>
          </cell>
          <cell r="B1868">
            <v>0</v>
          </cell>
        </row>
        <row r="1869">
          <cell r="A1869">
            <v>38299</v>
          </cell>
          <cell r="B1869">
            <v>0.1671</v>
          </cell>
        </row>
        <row r="1870">
          <cell r="A1870">
            <v>38300</v>
          </cell>
          <cell r="B1870">
            <v>0.1671</v>
          </cell>
        </row>
        <row r="1871">
          <cell r="A1871">
            <v>38301</v>
          </cell>
          <cell r="B1871">
            <v>0.1671</v>
          </cell>
        </row>
        <row r="1872">
          <cell r="A1872">
            <v>38302</v>
          </cell>
          <cell r="B1872">
            <v>0.1671</v>
          </cell>
        </row>
        <row r="1873">
          <cell r="A1873">
            <v>38303</v>
          </cell>
          <cell r="B1873">
            <v>0.16719999999999999</v>
          </cell>
        </row>
        <row r="1874">
          <cell r="A1874">
            <v>38304</v>
          </cell>
          <cell r="B1874">
            <v>0</v>
          </cell>
        </row>
        <row r="1875">
          <cell r="A1875">
            <v>38305</v>
          </cell>
          <cell r="B1875">
            <v>0</v>
          </cell>
        </row>
        <row r="1876">
          <cell r="A1876">
            <v>38306</v>
          </cell>
          <cell r="B1876">
            <v>0</v>
          </cell>
        </row>
        <row r="1877">
          <cell r="A1877">
            <v>38307</v>
          </cell>
          <cell r="B1877">
            <v>0.1673</v>
          </cell>
        </row>
        <row r="1878">
          <cell r="A1878">
            <v>38308</v>
          </cell>
          <cell r="B1878">
            <v>0.16719999999999999</v>
          </cell>
        </row>
        <row r="1879">
          <cell r="A1879">
            <v>38309</v>
          </cell>
          <cell r="B1879">
            <v>0.1721</v>
          </cell>
        </row>
        <row r="1880">
          <cell r="A1880">
            <v>38310</v>
          </cell>
          <cell r="B1880">
            <v>0.1721</v>
          </cell>
        </row>
        <row r="1881">
          <cell r="A1881">
            <v>38311</v>
          </cell>
          <cell r="B1881">
            <v>0</v>
          </cell>
        </row>
        <row r="1882">
          <cell r="A1882">
            <v>38312</v>
          </cell>
          <cell r="B1882">
            <v>0</v>
          </cell>
        </row>
        <row r="1883">
          <cell r="A1883">
            <v>38313</v>
          </cell>
          <cell r="B1883">
            <v>0.1721</v>
          </cell>
        </row>
        <row r="1884">
          <cell r="A1884">
            <v>38314</v>
          </cell>
          <cell r="B1884">
            <v>0.1719</v>
          </cell>
        </row>
        <row r="1885">
          <cell r="A1885">
            <v>38315</v>
          </cell>
          <cell r="B1885">
            <v>0.1719</v>
          </cell>
        </row>
        <row r="1886">
          <cell r="A1886">
            <v>38316</v>
          </cell>
          <cell r="B1886">
            <v>0.17169999999999999</v>
          </cell>
        </row>
        <row r="1887">
          <cell r="A1887">
            <v>38317</v>
          </cell>
          <cell r="B1887">
            <v>0.17169999999999999</v>
          </cell>
        </row>
        <row r="1888">
          <cell r="A1888">
            <v>38318</v>
          </cell>
          <cell r="B1888">
            <v>0</v>
          </cell>
        </row>
        <row r="1889">
          <cell r="A1889">
            <v>38319</v>
          </cell>
          <cell r="B1889">
            <v>0</v>
          </cell>
        </row>
        <row r="1890">
          <cell r="A1890">
            <v>38320</v>
          </cell>
          <cell r="B1890">
            <v>0.17180000000000001</v>
          </cell>
        </row>
        <row r="1891">
          <cell r="A1891">
            <v>38321</v>
          </cell>
          <cell r="B1891">
            <v>0.17199999999999999</v>
          </cell>
        </row>
        <row r="1892">
          <cell r="A1892">
            <v>38322</v>
          </cell>
          <cell r="B1892">
            <v>0.17219999999999999</v>
          </cell>
        </row>
        <row r="1893">
          <cell r="A1893">
            <v>38323</v>
          </cell>
          <cell r="B1893">
            <v>0.1721</v>
          </cell>
        </row>
        <row r="1894">
          <cell r="A1894">
            <v>38324</v>
          </cell>
          <cell r="B1894">
            <v>0.17199999999999999</v>
          </cell>
        </row>
        <row r="1895">
          <cell r="A1895">
            <v>38325</v>
          </cell>
          <cell r="B1895">
            <v>0</v>
          </cell>
        </row>
        <row r="1896">
          <cell r="A1896">
            <v>38326</v>
          </cell>
          <cell r="B1896">
            <v>0</v>
          </cell>
        </row>
        <row r="1897">
          <cell r="A1897">
            <v>38327</v>
          </cell>
          <cell r="B1897">
            <v>0.1719</v>
          </cell>
        </row>
        <row r="1898">
          <cell r="A1898">
            <v>38328</v>
          </cell>
          <cell r="B1898">
            <v>0.1719</v>
          </cell>
        </row>
        <row r="1899">
          <cell r="A1899">
            <v>38329</v>
          </cell>
          <cell r="B1899">
            <v>0.17169999999999999</v>
          </cell>
        </row>
        <row r="1900">
          <cell r="A1900">
            <v>38330</v>
          </cell>
          <cell r="B1900">
            <v>0.17169999999999999</v>
          </cell>
        </row>
        <row r="1901">
          <cell r="A1901">
            <v>38331</v>
          </cell>
          <cell r="B1901">
            <v>0.1719</v>
          </cell>
        </row>
        <row r="1902">
          <cell r="A1902">
            <v>38332</v>
          </cell>
          <cell r="B1902">
            <v>0</v>
          </cell>
        </row>
        <row r="1903">
          <cell r="A1903">
            <v>38333</v>
          </cell>
          <cell r="B1903">
            <v>0</v>
          </cell>
        </row>
        <row r="1904">
          <cell r="A1904">
            <v>38334</v>
          </cell>
          <cell r="B1904">
            <v>0.1719</v>
          </cell>
        </row>
        <row r="1905">
          <cell r="A1905">
            <v>38335</v>
          </cell>
          <cell r="B1905">
            <v>0.17199999999999999</v>
          </cell>
        </row>
        <row r="1906">
          <cell r="A1906">
            <v>38336</v>
          </cell>
          <cell r="B1906">
            <v>0.17199999999999999</v>
          </cell>
        </row>
        <row r="1907">
          <cell r="A1907">
            <v>38337</v>
          </cell>
          <cell r="B1907">
            <v>0.1769</v>
          </cell>
        </row>
        <row r="1908">
          <cell r="A1908">
            <v>38338</v>
          </cell>
          <cell r="B1908">
            <v>0.1769</v>
          </cell>
        </row>
        <row r="1909">
          <cell r="A1909">
            <v>38339</v>
          </cell>
          <cell r="B1909">
            <v>0</v>
          </cell>
        </row>
        <row r="1910">
          <cell r="A1910">
            <v>38340</v>
          </cell>
          <cell r="B1910">
            <v>0</v>
          </cell>
        </row>
        <row r="1911">
          <cell r="A1911">
            <v>38341</v>
          </cell>
          <cell r="B1911">
            <v>0.17699999999999999</v>
          </cell>
        </row>
        <row r="1912">
          <cell r="A1912">
            <v>38342</v>
          </cell>
          <cell r="B1912">
            <v>0.1769</v>
          </cell>
        </row>
        <row r="1913">
          <cell r="A1913">
            <v>38343</v>
          </cell>
          <cell r="B1913">
            <v>0.17699999999999999</v>
          </cell>
        </row>
        <row r="1914">
          <cell r="A1914">
            <v>38344</v>
          </cell>
          <cell r="B1914">
            <v>0.17710000000000001</v>
          </cell>
        </row>
        <row r="1915">
          <cell r="A1915">
            <v>38345</v>
          </cell>
          <cell r="B1915">
            <v>0.17710000000000001</v>
          </cell>
        </row>
        <row r="1916">
          <cell r="A1916">
            <v>38346</v>
          </cell>
          <cell r="B1916">
            <v>0</v>
          </cell>
        </row>
        <row r="1917">
          <cell r="A1917">
            <v>38347</v>
          </cell>
          <cell r="B1917">
            <v>0</v>
          </cell>
        </row>
        <row r="1918">
          <cell r="A1918">
            <v>38348</v>
          </cell>
          <cell r="B1918">
            <v>0.17710000000000001</v>
          </cell>
        </row>
        <row r="1919">
          <cell r="A1919">
            <v>38349</v>
          </cell>
          <cell r="B1919">
            <v>0.17699999999999999</v>
          </cell>
        </row>
        <row r="1920">
          <cell r="A1920">
            <v>38350</v>
          </cell>
          <cell r="B1920">
            <v>0.1772</v>
          </cell>
        </row>
        <row r="1921">
          <cell r="A1921">
            <v>38351</v>
          </cell>
          <cell r="B1921">
            <v>0.17749999999999999</v>
          </cell>
        </row>
        <row r="1922">
          <cell r="A1922">
            <v>38352</v>
          </cell>
          <cell r="B1922">
            <v>0.17760000000000001</v>
          </cell>
        </row>
        <row r="1923">
          <cell r="A1923">
            <v>38353</v>
          </cell>
          <cell r="B1923">
            <v>0</v>
          </cell>
        </row>
        <row r="1924">
          <cell r="A1924">
            <v>38354</v>
          </cell>
          <cell r="B1924">
            <v>0</v>
          </cell>
        </row>
        <row r="1925">
          <cell r="A1925">
            <v>38355</v>
          </cell>
          <cell r="B1925">
            <v>0.17760000000000001</v>
          </cell>
        </row>
        <row r="1926">
          <cell r="A1926">
            <v>38356</v>
          </cell>
          <cell r="B1926">
            <v>0.1772</v>
          </cell>
        </row>
        <row r="1927">
          <cell r="A1927">
            <v>38357</v>
          </cell>
          <cell r="B1927">
            <v>0.1772</v>
          </cell>
        </row>
        <row r="1928">
          <cell r="A1928">
            <v>38358</v>
          </cell>
          <cell r="B1928">
            <v>0.1772</v>
          </cell>
        </row>
        <row r="1929">
          <cell r="A1929">
            <v>38359</v>
          </cell>
          <cell r="B1929">
            <v>0.17710000000000001</v>
          </cell>
        </row>
        <row r="1930">
          <cell r="A1930">
            <v>38360</v>
          </cell>
          <cell r="B1930">
            <v>0</v>
          </cell>
        </row>
        <row r="1931">
          <cell r="A1931">
            <v>38361</v>
          </cell>
          <cell r="B1931">
            <v>0</v>
          </cell>
        </row>
        <row r="1932">
          <cell r="A1932">
            <v>38362</v>
          </cell>
          <cell r="B1932">
            <v>0.17710000000000001</v>
          </cell>
        </row>
        <row r="1933">
          <cell r="A1933">
            <v>38363</v>
          </cell>
          <cell r="B1933">
            <v>0.17699999999999999</v>
          </cell>
        </row>
        <row r="1934">
          <cell r="A1934">
            <v>38364</v>
          </cell>
          <cell r="B1934">
            <v>0.1772</v>
          </cell>
        </row>
        <row r="1935">
          <cell r="A1935">
            <v>38365</v>
          </cell>
          <cell r="B1935">
            <v>0.17699999999999999</v>
          </cell>
        </row>
        <row r="1936">
          <cell r="A1936">
            <v>38366</v>
          </cell>
          <cell r="B1936">
            <v>0.1772</v>
          </cell>
        </row>
        <row r="1937">
          <cell r="A1937">
            <v>38367</v>
          </cell>
          <cell r="B1937">
            <v>0</v>
          </cell>
        </row>
        <row r="1938">
          <cell r="A1938">
            <v>38368</v>
          </cell>
          <cell r="B1938">
            <v>0</v>
          </cell>
        </row>
        <row r="1939">
          <cell r="A1939">
            <v>38369</v>
          </cell>
          <cell r="B1939">
            <v>0.1774</v>
          </cell>
        </row>
        <row r="1940">
          <cell r="A1940">
            <v>38370</v>
          </cell>
          <cell r="B1940">
            <v>0.17730000000000001</v>
          </cell>
        </row>
        <row r="1941">
          <cell r="A1941">
            <v>38371</v>
          </cell>
          <cell r="B1941">
            <v>0.17730000000000001</v>
          </cell>
        </row>
        <row r="1942">
          <cell r="A1942">
            <v>38372</v>
          </cell>
          <cell r="B1942">
            <v>0.1822</v>
          </cell>
        </row>
        <row r="1943">
          <cell r="A1943">
            <v>38373</v>
          </cell>
          <cell r="B1943">
            <v>0.18229999999999999</v>
          </cell>
        </row>
        <row r="1944">
          <cell r="A1944">
            <v>38374</v>
          </cell>
          <cell r="B1944">
            <v>0</v>
          </cell>
        </row>
        <row r="1945">
          <cell r="A1945">
            <v>38375</v>
          </cell>
          <cell r="B1945">
            <v>0</v>
          </cell>
        </row>
        <row r="1946">
          <cell r="A1946">
            <v>38376</v>
          </cell>
          <cell r="B1946">
            <v>0.18240000000000001</v>
          </cell>
        </row>
        <row r="1947">
          <cell r="A1947">
            <v>38377</v>
          </cell>
          <cell r="B1947">
            <v>0.18240000000000001</v>
          </cell>
        </row>
        <row r="1948">
          <cell r="A1948">
            <v>38378</v>
          </cell>
          <cell r="B1948">
            <v>0.1822</v>
          </cell>
        </row>
        <row r="1949">
          <cell r="A1949">
            <v>38379</v>
          </cell>
          <cell r="B1949">
            <v>0.18229999999999999</v>
          </cell>
        </row>
        <row r="1950">
          <cell r="A1950">
            <v>38380</v>
          </cell>
          <cell r="B1950">
            <v>0.1822</v>
          </cell>
        </row>
        <row r="1951">
          <cell r="A1951">
            <v>38381</v>
          </cell>
          <cell r="B1951">
            <v>0</v>
          </cell>
        </row>
        <row r="1952">
          <cell r="A1952">
            <v>38382</v>
          </cell>
          <cell r="B1952">
            <v>0</v>
          </cell>
        </row>
        <row r="1953">
          <cell r="A1953">
            <v>38383</v>
          </cell>
          <cell r="B1953">
            <v>0.1825</v>
          </cell>
        </row>
        <row r="1954">
          <cell r="A1954">
            <v>38384</v>
          </cell>
          <cell r="B1954">
            <v>0.1825</v>
          </cell>
        </row>
        <row r="1955">
          <cell r="A1955">
            <v>38385</v>
          </cell>
          <cell r="B1955">
            <v>0.18260000000000001</v>
          </cell>
        </row>
        <row r="1956">
          <cell r="A1956">
            <v>38386</v>
          </cell>
          <cell r="B1956">
            <v>0.1825</v>
          </cell>
        </row>
        <row r="1957">
          <cell r="A1957">
            <v>38387</v>
          </cell>
          <cell r="B1957">
            <v>0.1825</v>
          </cell>
        </row>
        <row r="1958">
          <cell r="A1958">
            <v>38388</v>
          </cell>
          <cell r="B1958">
            <v>0</v>
          </cell>
        </row>
        <row r="1959">
          <cell r="A1959">
            <v>38389</v>
          </cell>
          <cell r="B1959">
            <v>0</v>
          </cell>
        </row>
        <row r="1960">
          <cell r="A1960">
            <v>38390</v>
          </cell>
          <cell r="B1960">
            <v>0</v>
          </cell>
        </row>
        <row r="1961">
          <cell r="A1961">
            <v>38391</v>
          </cell>
          <cell r="B1961">
            <v>0</v>
          </cell>
        </row>
        <row r="1962">
          <cell r="A1962">
            <v>38392</v>
          </cell>
          <cell r="B1962">
            <v>0.1825</v>
          </cell>
        </row>
        <row r="1963">
          <cell r="A1963">
            <v>38393</v>
          </cell>
          <cell r="B1963">
            <v>0.18229999999999999</v>
          </cell>
        </row>
        <row r="1964">
          <cell r="A1964">
            <v>38394</v>
          </cell>
          <cell r="B1964">
            <v>0.18229999999999999</v>
          </cell>
        </row>
        <row r="1965">
          <cell r="A1965">
            <v>38395</v>
          </cell>
          <cell r="B1965">
            <v>0</v>
          </cell>
        </row>
        <row r="1966">
          <cell r="A1966">
            <v>38396</v>
          </cell>
          <cell r="B1966">
            <v>0</v>
          </cell>
        </row>
        <row r="1967">
          <cell r="A1967">
            <v>38397</v>
          </cell>
          <cell r="B1967">
            <v>0.1822</v>
          </cell>
        </row>
        <row r="1968">
          <cell r="A1968">
            <v>38398</v>
          </cell>
          <cell r="B1968">
            <v>0.1822</v>
          </cell>
        </row>
        <row r="1969">
          <cell r="A1969">
            <v>38399</v>
          </cell>
          <cell r="B1969">
            <v>0.182</v>
          </cell>
        </row>
        <row r="1970">
          <cell r="A1970">
            <v>38400</v>
          </cell>
          <cell r="B1970">
            <v>0.187</v>
          </cell>
        </row>
        <row r="1971">
          <cell r="A1971">
            <v>38401</v>
          </cell>
          <cell r="B1971">
            <v>0.18690000000000001</v>
          </cell>
        </row>
        <row r="1972">
          <cell r="A1972">
            <v>38402</v>
          </cell>
          <cell r="B1972">
            <v>0</v>
          </cell>
        </row>
        <row r="1973">
          <cell r="A1973">
            <v>38403</v>
          </cell>
          <cell r="B1973">
            <v>0</v>
          </cell>
        </row>
        <row r="1974">
          <cell r="A1974">
            <v>38404</v>
          </cell>
          <cell r="B1974">
            <v>0.18690000000000001</v>
          </cell>
        </row>
        <row r="1975">
          <cell r="A1975">
            <v>38405</v>
          </cell>
          <cell r="B1975">
            <v>0.18690000000000001</v>
          </cell>
        </row>
        <row r="1976">
          <cell r="A1976">
            <v>38406</v>
          </cell>
          <cell r="B1976">
            <v>0.18679999999999999</v>
          </cell>
        </row>
        <row r="1977">
          <cell r="A1977">
            <v>38407</v>
          </cell>
          <cell r="B1977">
            <v>0.18679999999999999</v>
          </cell>
        </row>
        <row r="1978">
          <cell r="A1978">
            <v>38408</v>
          </cell>
          <cell r="B1978">
            <v>0.18679999999999999</v>
          </cell>
        </row>
        <row r="1979">
          <cell r="A1979">
            <v>38409</v>
          </cell>
          <cell r="B1979">
            <v>0</v>
          </cell>
        </row>
        <row r="1980">
          <cell r="A1980">
            <v>38410</v>
          </cell>
          <cell r="B1980">
            <v>0</v>
          </cell>
        </row>
        <row r="1981">
          <cell r="A1981">
            <v>38411</v>
          </cell>
          <cell r="B1981">
            <v>0.18679999999999999</v>
          </cell>
        </row>
        <row r="1982">
          <cell r="A1982">
            <v>38412</v>
          </cell>
          <cell r="B1982">
            <v>0.1867</v>
          </cell>
        </row>
        <row r="1983">
          <cell r="A1983">
            <v>38413</v>
          </cell>
          <cell r="B1983">
            <v>0.1865</v>
          </cell>
        </row>
        <row r="1984">
          <cell r="A1984">
            <v>38414</v>
          </cell>
          <cell r="B1984">
            <v>0.1865</v>
          </cell>
        </row>
        <row r="1985">
          <cell r="A1985">
            <v>38415</v>
          </cell>
          <cell r="B1985">
            <v>0.18640000000000001</v>
          </cell>
        </row>
        <row r="1986">
          <cell r="A1986">
            <v>38416</v>
          </cell>
          <cell r="B1986">
            <v>0</v>
          </cell>
        </row>
        <row r="1987">
          <cell r="A1987">
            <v>38417</v>
          </cell>
          <cell r="B1987">
            <v>0</v>
          </cell>
        </row>
        <row r="1988">
          <cell r="A1988">
            <v>38418</v>
          </cell>
          <cell r="B1988">
            <v>0.18659999999999999</v>
          </cell>
        </row>
        <row r="1989">
          <cell r="A1989">
            <v>38419</v>
          </cell>
          <cell r="B1989">
            <v>0.18640000000000001</v>
          </cell>
        </row>
        <row r="1990">
          <cell r="A1990">
            <v>38420</v>
          </cell>
          <cell r="B1990">
            <v>0.18629999999999999</v>
          </cell>
        </row>
        <row r="1991">
          <cell r="A1991">
            <v>38421</v>
          </cell>
          <cell r="B1991">
            <v>0.1862</v>
          </cell>
        </row>
        <row r="1992">
          <cell r="A1992">
            <v>38422</v>
          </cell>
          <cell r="B1992">
            <v>0.1862</v>
          </cell>
        </row>
        <row r="1993">
          <cell r="A1993">
            <v>38423</v>
          </cell>
          <cell r="B1993">
            <v>0</v>
          </cell>
        </row>
        <row r="1994">
          <cell r="A1994">
            <v>38424</v>
          </cell>
          <cell r="B1994">
            <v>0</v>
          </cell>
        </row>
        <row r="1995">
          <cell r="A1995">
            <v>38425</v>
          </cell>
          <cell r="B1995">
            <v>0.1862</v>
          </cell>
        </row>
        <row r="1996">
          <cell r="A1996">
            <v>38426</v>
          </cell>
          <cell r="B1996">
            <v>0.18629999999999999</v>
          </cell>
        </row>
        <row r="1997">
          <cell r="A1997">
            <v>38427</v>
          </cell>
          <cell r="B1997">
            <v>0.18640000000000001</v>
          </cell>
        </row>
        <row r="1998">
          <cell r="A1998">
            <v>38428</v>
          </cell>
          <cell r="B1998">
            <v>0.1915</v>
          </cell>
        </row>
        <row r="1999">
          <cell r="A1999">
            <v>38429</v>
          </cell>
          <cell r="B1999">
            <v>0.19170000000000001</v>
          </cell>
        </row>
        <row r="2000">
          <cell r="A2000">
            <v>38430</v>
          </cell>
          <cell r="B2000">
            <v>0</v>
          </cell>
        </row>
        <row r="2001">
          <cell r="A2001">
            <v>38431</v>
          </cell>
          <cell r="B2001">
            <v>0</v>
          </cell>
        </row>
        <row r="2002">
          <cell r="A2002">
            <v>38432</v>
          </cell>
          <cell r="B2002">
            <v>0.1918</v>
          </cell>
        </row>
        <row r="2003">
          <cell r="A2003">
            <v>38433</v>
          </cell>
          <cell r="B2003">
            <v>0.19189999999999999</v>
          </cell>
        </row>
        <row r="2004">
          <cell r="A2004">
            <v>38434</v>
          </cell>
          <cell r="B2004">
            <v>0.192</v>
          </cell>
        </row>
        <row r="2005">
          <cell r="A2005">
            <v>38435</v>
          </cell>
          <cell r="B2005">
            <v>0.19209999999999999</v>
          </cell>
        </row>
        <row r="2006">
          <cell r="A2006">
            <v>38436</v>
          </cell>
          <cell r="B2006">
            <v>0</v>
          </cell>
        </row>
        <row r="2007">
          <cell r="A2007">
            <v>38437</v>
          </cell>
          <cell r="B2007">
            <v>0</v>
          </cell>
        </row>
        <row r="2008">
          <cell r="A2008">
            <v>38438</v>
          </cell>
          <cell r="B2008">
            <v>0</v>
          </cell>
        </row>
        <row r="2009">
          <cell r="A2009">
            <v>38439</v>
          </cell>
          <cell r="B2009">
            <v>0.192</v>
          </cell>
        </row>
        <row r="2010">
          <cell r="A2010">
            <v>38440</v>
          </cell>
          <cell r="B2010">
            <v>0.192</v>
          </cell>
        </row>
        <row r="2011">
          <cell r="A2011">
            <v>38441</v>
          </cell>
          <cell r="B2011">
            <v>0.19189999999999999</v>
          </cell>
        </row>
        <row r="2012">
          <cell r="A2012">
            <v>38442</v>
          </cell>
          <cell r="B2012">
            <v>0.19209999999999999</v>
          </cell>
        </row>
        <row r="2013">
          <cell r="A2013">
            <v>38443</v>
          </cell>
          <cell r="B2013">
            <v>0.19209999999999999</v>
          </cell>
        </row>
        <row r="2014">
          <cell r="A2014">
            <v>38444</v>
          </cell>
          <cell r="B2014">
            <v>0</v>
          </cell>
        </row>
        <row r="2015">
          <cell r="A2015">
            <v>38445</v>
          </cell>
          <cell r="B2015">
            <v>0</v>
          </cell>
        </row>
        <row r="2016">
          <cell r="A2016">
            <v>38446</v>
          </cell>
          <cell r="B2016">
            <v>0.19209999999999999</v>
          </cell>
        </row>
        <row r="2017">
          <cell r="A2017">
            <v>38447</v>
          </cell>
          <cell r="B2017">
            <v>0.19220000000000001</v>
          </cell>
        </row>
        <row r="2018">
          <cell r="A2018">
            <v>38448</v>
          </cell>
          <cell r="B2018">
            <v>0.19209999999999999</v>
          </cell>
        </row>
        <row r="2019">
          <cell r="A2019">
            <v>38449</v>
          </cell>
          <cell r="B2019">
            <v>0.19209999999999999</v>
          </cell>
        </row>
        <row r="2020">
          <cell r="A2020">
            <v>38450</v>
          </cell>
          <cell r="B2020">
            <v>0.192</v>
          </cell>
        </row>
        <row r="2021">
          <cell r="A2021">
            <v>38451</v>
          </cell>
          <cell r="B2021">
            <v>0</v>
          </cell>
        </row>
        <row r="2022">
          <cell r="A2022">
            <v>38452</v>
          </cell>
          <cell r="B2022">
            <v>0</v>
          </cell>
        </row>
        <row r="2023">
          <cell r="A2023">
            <v>38453</v>
          </cell>
          <cell r="B2023">
            <v>0.192</v>
          </cell>
        </row>
        <row r="2024">
          <cell r="A2024">
            <v>38454</v>
          </cell>
          <cell r="B2024">
            <v>0.1918</v>
          </cell>
        </row>
        <row r="2025">
          <cell r="A2025">
            <v>38455</v>
          </cell>
          <cell r="B2025">
            <v>0.19189999999999999</v>
          </cell>
        </row>
        <row r="2026">
          <cell r="A2026">
            <v>38456</v>
          </cell>
          <cell r="B2026">
            <v>0.19189999999999999</v>
          </cell>
        </row>
        <row r="2027">
          <cell r="A2027">
            <v>38457</v>
          </cell>
          <cell r="B2027">
            <v>0.1918</v>
          </cell>
        </row>
        <row r="2028">
          <cell r="A2028">
            <v>38458</v>
          </cell>
          <cell r="B2028">
            <v>0</v>
          </cell>
        </row>
        <row r="2029">
          <cell r="A2029">
            <v>38459</v>
          </cell>
          <cell r="B2029">
            <v>0</v>
          </cell>
        </row>
        <row r="2030">
          <cell r="A2030">
            <v>38460</v>
          </cell>
          <cell r="B2030">
            <v>0.1918</v>
          </cell>
        </row>
        <row r="2031">
          <cell r="A2031">
            <v>38461</v>
          </cell>
          <cell r="B2031">
            <v>0.19189999999999999</v>
          </cell>
        </row>
        <row r="2032">
          <cell r="A2032">
            <v>38462</v>
          </cell>
          <cell r="B2032">
            <v>0.1918</v>
          </cell>
        </row>
        <row r="2033">
          <cell r="A2033">
            <v>38463</v>
          </cell>
          <cell r="B2033">
            <v>0</v>
          </cell>
        </row>
        <row r="2034">
          <cell r="A2034">
            <v>38464</v>
          </cell>
          <cell r="B2034">
            <v>0.19389999999999999</v>
          </cell>
        </row>
        <row r="2035">
          <cell r="A2035">
            <v>38465</v>
          </cell>
          <cell r="B2035">
            <v>0</v>
          </cell>
        </row>
        <row r="2036">
          <cell r="A2036">
            <v>38466</v>
          </cell>
          <cell r="B2036">
            <v>0</v>
          </cell>
        </row>
        <row r="2037">
          <cell r="A2037">
            <v>38467</v>
          </cell>
          <cell r="B2037">
            <v>0.19409999999999999</v>
          </cell>
        </row>
        <row r="2038">
          <cell r="A2038">
            <v>38468</v>
          </cell>
          <cell r="B2038">
            <v>0.19409999999999999</v>
          </cell>
        </row>
        <row r="2039">
          <cell r="A2039">
            <v>38469</v>
          </cell>
          <cell r="B2039">
            <v>0.1943</v>
          </cell>
        </row>
        <row r="2040">
          <cell r="A2040">
            <v>38470</v>
          </cell>
          <cell r="B2040">
            <v>0.19439999999999999</v>
          </cell>
        </row>
        <row r="2041">
          <cell r="A2041">
            <v>38471</v>
          </cell>
          <cell r="B2041">
            <v>0.1946</v>
          </cell>
        </row>
        <row r="2042">
          <cell r="A2042">
            <v>38472</v>
          </cell>
          <cell r="B2042">
            <v>0</v>
          </cell>
        </row>
        <row r="2043">
          <cell r="A2043">
            <v>38473</v>
          </cell>
          <cell r="B2043">
            <v>0</v>
          </cell>
        </row>
        <row r="2044">
          <cell r="A2044">
            <v>38474</v>
          </cell>
          <cell r="B2044">
            <v>0.1948</v>
          </cell>
        </row>
        <row r="2045">
          <cell r="A2045">
            <v>38475</v>
          </cell>
          <cell r="B2045">
            <v>0.1948</v>
          </cell>
        </row>
        <row r="2046">
          <cell r="A2046">
            <v>38476</v>
          </cell>
          <cell r="B2046">
            <v>0.1948</v>
          </cell>
        </row>
        <row r="2047">
          <cell r="A2047">
            <v>38477</v>
          </cell>
          <cell r="B2047">
            <v>0.1948</v>
          </cell>
        </row>
        <row r="2048">
          <cell r="A2048">
            <v>38478</v>
          </cell>
          <cell r="B2048">
            <v>0.19489999999999999</v>
          </cell>
        </row>
        <row r="2049">
          <cell r="A2049">
            <v>38479</v>
          </cell>
          <cell r="B2049">
            <v>0</v>
          </cell>
        </row>
        <row r="2050">
          <cell r="A2050">
            <v>38480</v>
          </cell>
          <cell r="B2050">
            <v>0</v>
          </cell>
        </row>
        <row r="2051">
          <cell r="A2051">
            <v>38481</v>
          </cell>
          <cell r="B2051">
            <v>0.19470000000000001</v>
          </cell>
        </row>
        <row r="2052">
          <cell r="A2052">
            <v>38482</v>
          </cell>
          <cell r="B2052">
            <v>0.19470000000000001</v>
          </cell>
        </row>
        <row r="2053">
          <cell r="A2053">
            <v>38483</v>
          </cell>
          <cell r="B2053">
            <v>0.19470000000000001</v>
          </cell>
        </row>
        <row r="2054">
          <cell r="A2054">
            <v>38484</v>
          </cell>
          <cell r="B2054">
            <v>0.19470000000000001</v>
          </cell>
        </row>
        <row r="2055">
          <cell r="A2055">
            <v>38485</v>
          </cell>
          <cell r="B2055">
            <v>0.1946</v>
          </cell>
        </row>
        <row r="2056">
          <cell r="A2056">
            <v>38486</v>
          </cell>
          <cell r="B2056">
            <v>0</v>
          </cell>
        </row>
        <row r="2057">
          <cell r="A2057">
            <v>38487</v>
          </cell>
          <cell r="B2057">
            <v>0</v>
          </cell>
        </row>
        <row r="2058">
          <cell r="A2058">
            <v>38488</v>
          </cell>
          <cell r="B2058">
            <v>0.1948</v>
          </cell>
        </row>
        <row r="2059">
          <cell r="A2059">
            <v>38489</v>
          </cell>
          <cell r="B2059">
            <v>0.1948</v>
          </cell>
        </row>
        <row r="2060">
          <cell r="A2060">
            <v>38490</v>
          </cell>
          <cell r="B2060">
            <v>0.19470000000000001</v>
          </cell>
        </row>
        <row r="2061">
          <cell r="A2061">
            <v>38491</v>
          </cell>
          <cell r="B2061">
            <v>0.1971</v>
          </cell>
        </row>
        <row r="2062">
          <cell r="A2062">
            <v>38492</v>
          </cell>
          <cell r="B2062">
            <v>0.1971</v>
          </cell>
        </row>
        <row r="2063">
          <cell r="A2063">
            <v>38493</v>
          </cell>
          <cell r="B2063">
            <v>0</v>
          </cell>
        </row>
        <row r="2064">
          <cell r="A2064">
            <v>38494</v>
          </cell>
          <cell r="B2064">
            <v>0</v>
          </cell>
        </row>
        <row r="2065">
          <cell r="A2065">
            <v>38495</v>
          </cell>
          <cell r="B2065">
            <v>0.1971</v>
          </cell>
        </row>
        <row r="2066">
          <cell r="A2066">
            <v>38496</v>
          </cell>
          <cell r="B2066">
            <v>0.1971</v>
          </cell>
        </row>
        <row r="2067">
          <cell r="A2067">
            <v>38497</v>
          </cell>
          <cell r="B2067">
            <v>0.19700000000000001</v>
          </cell>
        </row>
        <row r="2068">
          <cell r="A2068">
            <v>38498</v>
          </cell>
          <cell r="B2068">
            <v>0</v>
          </cell>
        </row>
        <row r="2069">
          <cell r="A2069">
            <v>38499</v>
          </cell>
          <cell r="B2069">
            <v>0.1971</v>
          </cell>
        </row>
        <row r="2070">
          <cell r="A2070">
            <v>38500</v>
          </cell>
          <cell r="B2070">
            <v>0</v>
          </cell>
        </row>
        <row r="2071">
          <cell r="A2071">
            <v>38501</v>
          </cell>
          <cell r="B2071">
            <v>0</v>
          </cell>
        </row>
        <row r="2072">
          <cell r="A2072">
            <v>38502</v>
          </cell>
          <cell r="B2072">
            <v>0.1973</v>
          </cell>
        </row>
        <row r="2073">
          <cell r="A2073">
            <v>38503</v>
          </cell>
          <cell r="B2073">
            <v>0.19769999999999999</v>
          </cell>
        </row>
        <row r="2074">
          <cell r="A2074">
            <v>38504</v>
          </cell>
          <cell r="B2074">
            <v>0.19769999999999999</v>
          </cell>
        </row>
        <row r="2075">
          <cell r="A2075">
            <v>38505</v>
          </cell>
          <cell r="B2075">
            <v>0.19750000000000001</v>
          </cell>
        </row>
        <row r="2076">
          <cell r="A2076">
            <v>38506</v>
          </cell>
          <cell r="B2076">
            <v>0.19739999999999999</v>
          </cell>
        </row>
        <row r="2077">
          <cell r="A2077">
            <v>38507</v>
          </cell>
          <cell r="B2077">
            <v>0</v>
          </cell>
        </row>
        <row r="2078">
          <cell r="A2078">
            <v>38508</v>
          </cell>
          <cell r="B2078">
            <v>0</v>
          </cell>
        </row>
        <row r="2079">
          <cell r="A2079">
            <v>38509</v>
          </cell>
          <cell r="B2079">
            <v>0.1973</v>
          </cell>
        </row>
        <row r="2080">
          <cell r="A2080">
            <v>38510</v>
          </cell>
          <cell r="B2080">
            <v>0.1973</v>
          </cell>
        </row>
        <row r="2081">
          <cell r="A2081">
            <v>38511</v>
          </cell>
          <cell r="B2081">
            <v>0.1971</v>
          </cell>
        </row>
        <row r="2082">
          <cell r="A2082">
            <v>38512</v>
          </cell>
          <cell r="B2082">
            <v>0.1971</v>
          </cell>
        </row>
        <row r="2083">
          <cell r="A2083">
            <v>38513</v>
          </cell>
          <cell r="B2083">
            <v>0.19719999999999999</v>
          </cell>
        </row>
        <row r="2084">
          <cell r="A2084">
            <v>38514</v>
          </cell>
          <cell r="B2084">
            <v>0</v>
          </cell>
        </row>
        <row r="2085">
          <cell r="A2085">
            <v>38515</v>
          </cell>
          <cell r="B2085">
            <v>0</v>
          </cell>
        </row>
        <row r="2086">
          <cell r="A2086">
            <v>38516</v>
          </cell>
          <cell r="B2086">
            <v>0.1973</v>
          </cell>
        </row>
        <row r="2087">
          <cell r="A2087">
            <v>38517</v>
          </cell>
          <cell r="B2087">
            <v>0.1973</v>
          </cell>
        </row>
        <row r="2088">
          <cell r="A2088">
            <v>38518</v>
          </cell>
          <cell r="B2088">
            <v>0.1973</v>
          </cell>
        </row>
        <row r="2089">
          <cell r="A2089">
            <v>38519</v>
          </cell>
          <cell r="B2089">
            <v>0.19719999999999999</v>
          </cell>
        </row>
        <row r="2090">
          <cell r="A2090">
            <v>38520</v>
          </cell>
          <cell r="B2090">
            <v>0.1973</v>
          </cell>
        </row>
        <row r="2091">
          <cell r="A2091">
            <v>38521</v>
          </cell>
          <cell r="B2091">
            <v>0</v>
          </cell>
        </row>
        <row r="2092">
          <cell r="A2092">
            <v>38522</v>
          </cell>
          <cell r="B2092">
            <v>0</v>
          </cell>
        </row>
        <row r="2093">
          <cell r="A2093">
            <v>38523</v>
          </cell>
          <cell r="B2093">
            <v>0.19719999999999999</v>
          </cell>
        </row>
        <row r="2094">
          <cell r="A2094">
            <v>38524</v>
          </cell>
          <cell r="B2094">
            <v>0.1971</v>
          </cell>
        </row>
        <row r="2095">
          <cell r="A2095">
            <v>38525</v>
          </cell>
          <cell r="B2095">
            <v>0.19719999999999999</v>
          </cell>
        </row>
        <row r="2096">
          <cell r="A2096">
            <v>38526</v>
          </cell>
          <cell r="B2096">
            <v>0.19719999999999999</v>
          </cell>
        </row>
        <row r="2097">
          <cell r="A2097">
            <v>38527</v>
          </cell>
          <cell r="B2097">
            <v>0.1973</v>
          </cell>
        </row>
        <row r="2098">
          <cell r="A2098">
            <v>38528</v>
          </cell>
          <cell r="B2098">
            <v>0</v>
          </cell>
        </row>
        <row r="2099">
          <cell r="A2099">
            <v>38529</v>
          </cell>
          <cell r="B2099">
            <v>0</v>
          </cell>
        </row>
        <row r="2100">
          <cell r="A2100">
            <v>38530</v>
          </cell>
          <cell r="B2100">
            <v>0.19739999999999999</v>
          </cell>
        </row>
        <row r="2101">
          <cell r="A2101">
            <v>38531</v>
          </cell>
          <cell r="B2101">
            <v>0.19739999999999999</v>
          </cell>
        </row>
        <row r="2102">
          <cell r="A2102">
            <v>38532</v>
          </cell>
          <cell r="B2102">
            <v>0.19739999999999999</v>
          </cell>
        </row>
        <row r="2103">
          <cell r="A2103">
            <v>38533</v>
          </cell>
          <cell r="B2103">
            <v>0.19739999999999999</v>
          </cell>
        </row>
        <row r="2104">
          <cell r="A2104">
            <v>38534</v>
          </cell>
          <cell r="B2104">
            <v>0.1973</v>
          </cell>
        </row>
        <row r="2105">
          <cell r="A2105">
            <v>38535</v>
          </cell>
          <cell r="B2105">
            <v>0</v>
          </cell>
        </row>
        <row r="2106">
          <cell r="A2106">
            <v>38536</v>
          </cell>
          <cell r="B2106">
            <v>0</v>
          </cell>
        </row>
        <row r="2107">
          <cell r="A2107">
            <v>38537</v>
          </cell>
          <cell r="B2107">
            <v>0.19739999999999999</v>
          </cell>
        </row>
        <row r="2108">
          <cell r="A2108">
            <v>38538</v>
          </cell>
          <cell r="B2108">
            <v>0.19719999999999999</v>
          </cell>
        </row>
        <row r="2109">
          <cell r="A2109">
            <v>38539</v>
          </cell>
          <cell r="B2109">
            <v>0.19719999999999999</v>
          </cell>
        </row>
        <row r="2110">
          <cell r="A2110">
            <v>38540</v>
          </cell>
          <cell r="B2110">
            <v>0.1971</v>
          </cell>
        </row>
        <row r="2111">
          <cell r="A2111">
            <v>38541</v>
          </cell>
          <cell r="B2111">
            <v>0.19689999999999999</v>
          </cell>
        </row>
        <row r="2112">
          <cell r="A2112">
            <v>38542</v>
          </cell>
          <cell r="B2112">
            <v>0</v>
          </cell>
        </row>
        <row r="2113">
          <cell r="A2113">
            <v>38543</v>
          </cell>
          <cell r="B2113">
            <v>0</v>
          </cell>
        </row>
        <row r="2114">
          <cell r="A2114">
            <v>38544</v>
          </cell>
          <cell r="B2114">
            <v>0.1971</v>
          </cell>
        </row>
        <row r="2115">
          <cell r="A2115">
            <v>38545</v>
          </cell>
          <cell r="B2115">
            <v>0.19700000000000001</v>
          </cell>
        </row>
        <row r="2116">
          <cell r="A2116">
            <v>38546</v>
          </cell>
          <cell r="B2116">
            <v>0.19700000000000001</v>
          </cell>
        </row>
        <row r="2117">
          <cell r="A2117">
            <v>38547</v>
          </cell>
          <cell r="B2117">
            <v>0.1971</v>
          </cell>
        </row>
        <row r="2118">
          <cell r="A2118">
            <v>38548</v>
          </cell>
          <cell r="B2118">
            <v>0.1971</v>
          </cell>
        </row>
        <row r="2119">
          <cell r="A2119">
            <v>38549</v>
          </cell>
          <cell r="B2119">
            <v>0</v>
          </cell>
        </row>
        <row r="2120">
          <cell r="A2120">
            <v>38550</v>
          </cell>
          <cell r="B2120">
            <v>0</v>
          </cell>
        </row>
        <row r="2121">
          <cell r="A2121">
            <v>38551</v>
          </cell>
          <cell r="B2121">
            <v>0.19700000000000001</v>
          </cell>
        </row>
        <row r="2122">
          <cell r="A2122">
            <v>38552</v>
          </cell>
          <cell r="B2122">
            <v>0.19700000000000001</v>
          </cell>
        </row>
        <row r="2123">
          <cell r="A2123">
            <v>38553</v>
          </cell>
          <cell r="B2123">
            <v>0.19689999999999999</v>
          </cell>
        </row>
        <row r="2124">
          <cell r="A2124">
            <v>38554</v>
          </cell>
          <cell r="B2124">
            <v>0.19689999999999999</v>
          </cell>
        </row>
        <row r="2125">
          <cell r="A2125">
            <v>38555</v>
          </cell>
          <cell r="B2125">
            <v>0.19689999999999999</v>
          </cell>
        </row>
        <row r="2126">
          <cell r="A2126">
            <v>38556</v>
          </cell>
          <cell r="B2126">
            <v>0</v>
          </cell>
        </row>
        <row r="2127">
          <cell r="A2127">
            <v>38557</v>
          </cell>
          <cell r="B2127">
            <v>0</v>
          </cell>
        </row>
        <row r="2128">
          <cell r="A2128">
            <v>38558</v>
          </cell>
          <cell r="B2128">
            <v>0.19689999999999999</v>
          </cell>
        </row>
        <row r="2129">
          <cell r="A2129">
            <v>38559</v>
          </cell>
          <cell r="B2129">
            <v>0.1968</v>
          </cell>
        </row>
        <row r="2130">
          <cell r="A2130">
            <v>38560</v>
          </cell>
          <cell r="B2130">
            <v>0.19670000000000001</v>
          </cell>
        </row>
        <row r="2131">
          <cell r="A2131">
            <v>38561</v>
          </cell>
          <cell r="B2131">
            <v>0.19670000000000001</v>
          </cell>
        </row>
        <row r="2132">
          <cell r="A2132">
            <v>38562</v>
          </cell>
          <cell r="B2132">
            <v>0.1968</v>
          </cell>
        </row>
        <row r="2133">
          <cell r="A2133">
            <v>38563</v>
          </cell>
          <cell r="B2133">
            <v>0</v>
          </cell>
        </row>
        <row r="2134">
          <cell r="A2134">
            <v>38564</v>
          </cell>
          <cell r="B2134">
            <v>0</v>
          </cell>
        </row>
        <row r="2135">
          <cell r="A2135">
            <v>38565</v>
          </cell>
          <cell r="B2135">
            <v>0.19689999999999999</v>
          </cell>
        </row>
        <row r="2136">
          <cell r="A2136">
            <v>38566</v>
          </cell>
          <cell r="B2136">
            <v>0.19700000000000001</v>
          </cell>
        </row>
        <row r="2137">
          <cell r="A2137">
            <v>38567</v>
          </cell>
          <cell r="B2137">
            <v>0.19700000000000001</v>
          </cell>
        </row>
        <row r="2138">
          <cell r="A2138">
            <v>38568</v>
          </cell>
          <cell r="B2138">
            <v>0.19700000000000001</v>
          </cell>
        </row>
        <row r="2139">
          <cell r="A2139">
            <v>38569</v>
          </cell>
          <cell r="B2139">
            <v>0.19689999999999999</v>
          </cell>
        </row>
        <row r="2140">
          <cell r="A2140">
            <v>38570</v>
          </cell>
          <cell r="B2140">
            <v>0</v>
          </cell>
        </row>
        <row r="2141">
          <cell r="A2141">
            <v>38571</v>
          </cell>
          <cell r="B2141">
            <v>0</v>
          </cell>
        </row>
        <row r="2142">
          <cell r="A2142">
            <v>38572</v>
          </cell>
          <cell r="B2142">
            <v>0.19689999999999999</v>
          </cell>
        </row>
        <row r="2143">
          <cell r="A2143">
            <v>38573</v>
          </cell>
          <cell r="B2143">
            <v>0.1968</v>
          </cell>
        </row>
        <row r="2144">
          <cell r="A2144">
            <v>38574</v>
          </cell>
          <cell r="B2144">
            <v>0.1968</v>
          </cell>
        </row>
        <row r="2145">
          <cell r="A2145">
            <v>38575</v>
          </cell>
          <cell r="B2145">
            <v>0.1968</v>
          </cell>
        </row>
        <row r="2146">
          <cell r="A2146">
            <v>38576</v>
          </cell>
          <cell r="B2146">
            <v>0.1968</v>
          </cell>
        </row>
        <row r="2147">
          <cell r="A2147">
            <v>38577</v>
          </cell>
          <cell r="B2147">
            <v>0</v>
          </cell>
        </row>
        <row r="2148">
          <cell r="A2148">
            <v>38578</v>
          </cell>
          <cell r="B2148">
            <v>0</v>
          </cell>
        </row>
        <row r="2149">
          <cell r="A2149">
            <v>38579</v>
          </cell>
          <cell r="B2149">
            <v>0.19670000000000001</v>
          </cell>
        </row>
        <row r="2150">
          <cell r="A2150">
            <v>38580</v>
          </cell>
          <cell r="B2150">
            <v>0.1966</v>
          </cell>
        </row>
        <row r="2151">
          <cell r="A2151">
            <v>38581</v>
          </cell>
          <cell r="B2151">
            <v>0.19639999999999999</v>
          </cell>
        </row>
        <row r="2152">
          <cell r="A2152">
            <v>38582</v>
          </cell>
          <cell r="B2152">
            <v>0.19620000000000001</v>
          </cell>
        </row>
        <row r="2153">
          <cell r="A2153">
            <v>38583</v>
          </cell>
          <cell r="B2153">
            <v>0.19650000000000001</v>
          </cell>
        </row>
        <row r="2154">
          <cell r="A2154">
            <v>38584</v>
          </cell>
          <cell r="B2154">
            <v>0</v>
          </cell>
        </row>
        <row r="2155">
          <cell r="A2155">
            <v>38585</v>
          </cell>
          <cell r="B2155">
            <v>0</v>
          </cell>
        </row>
        <row r="2156">
          <cell r="A2156">
            <v>38586</v>
          </cell>
          <cell r="B2156">
            <v>0.1966</v>
          </cell>
        </row>
        <row r="2157">
          <cell r="A2157">
            <v>38587</v>
          </cell>
          <cell r="B2157">
            <v>0.1966</v>
          </cell>
        </row>
        <row r="2158">
          <cell r="A2158">
            <v>38588</v>
          </cell>
          <cell r="B2158">
            <v>0.19670000000000001</v>
          </cell>
        </row>
        <row r="2159">
          <cell r="A2159">
            <v>38589</v>
          </cell>
          <cell r="B2159">
            <v>0.19670000000000001</v>
          </cell>
        </row>
        <row r="2160">
          <cell r="A2160">
            <v>38590</v>
          </cell>
          <cell r="B2160">
            <v>0.1966</v>
          </cell>
        </row>
        <row r="2161">
          <cell r="A2161">
            <v>38591</v>
          </cell>
          <cell r="B2161">
            <v>0</v>
          </cell>
        </row>
        <row r="2162">
          <cell r="A2162">
            <v>38592</v>
          </cell>
          <cell r="B2162">
            <v>0</v>
          </cell>
        </row>
        <row r="2163">
          <cell r="A2163">
            <v>38593</v>
          </cell>
          <cell r="B2163">
            <v>0.19689999999999999</v>
          </cell>
        </row>
        <row r="2164">
          <cell r="A2164">
            <v>38594</v>
          </cell>
          <cell r="B2164">
            <v>0.19689999999999999</v>
          </cell>
        </row>
        <row r="2165">
          <cell r="A2165">
            <v>38595</v>
          </cell>
          <cell r="B2165">
            <v>0.1971</v>
          </cell>
        </row>
        <row r="2166">
          <cell r="A2166">
            <v>38596</v>
          </cell>
          <cell r="B2166">
            <v>0.19719999999999999</v>
          </cell>
        </row>
        <row r="2167">
          <cell r="A2167">
            <v>38597</v>
          </cell>
          <cell r="B2167">
            <v>0.19719999999999999</v>
          </cell>
        </row>
        <row r="2168">
          <cell r="A2168">
            <v>38598</v>
          </cell>
          <cell r="B2168">
            <v>0</v>
          </cell>
        </row>
        <row r="2169">
          <cell r="A2169">
            <v>38599</v>
          </cell>
          <cell r="B2169">
            <v>0</v>
          </cell>
        </row>
        <row r="2170">
          <cell r="A2170">
            <v>38600</v>
          </cell>
          <cell r="B2170">
            <v>0.19719999999999999</v>
          </cell>
        </row>
        <row r="2171">
          <cell r="A2171">
            <v>38601</v>
          </cell>
          <cell r="B2171">
            <v>0.1971</v>
          </cell>
        </row>
        <row r="2172">
          <cell r="A2172">
            <v>38602</v>
          </cell>
          <cell r="B2172">
            <v>0</v>
          </cell>
        </row>
        <row r="2173">
          <cell r="A2173">
            <v>38603</v>
          </cell>
          <cell r="B2173">
            <v>0.19689999999999999</v>
          </cell>
        </row>
        <row r="2174">
          <cell r="A2174">
            <v>38604</v>
          </cell>
          <cell r="B2174">
            <v>0.19689999999999999</v>
          </cell>
        </row>
        <row r="2175">
          <cell r="A2175">
            <v>38605</v>
          </cell>
          <cell r="B2175">
            <v>0</v>
          </cell>
        </row>
        <row r="2176">
          <cell r="A2176">
            <v>38606</v>
          </cell>
          <cell r="B2176">
            <v>0</v>
          </cell>
        </row>
        <row r="2177">
          <cell r="A2177">
            <v>38607</v>
          </cell>
          <cell r="B2177">
            <v>0.19700000000000001</v>
          </cell>
        </row>
        <row r="2178">
          <cell r="A2178">
            <v>38608</v>
          </cell>
          <cell r="B2178">
            <v>0.19689999999999999</v>
          </cell>
        </row>
        <row r="2179">
          <cell r="A2179">
            <v>38609</v>
          </cell>
          <cell r="B2179">
            <v>0.19689999999999999</v>
          </cell>
        </row>
        <row r="2180">
          <cell r="A2180">
            <v>38610</v>
          </cell>
          <cell r="B2180">
            <v>0.1946</v>
          </cell>
        </row>
        <row r="2181">
          <cell r="A2181">
            <v>38611</v>
          </cell>
          <cell r="B2181">
            <v>0.1946</v>
          </cell>
        </row>
        <row r="2182">
          <cell r="A2182">
            <v>38612</v>
          </cell>
          <cell r="B2182">
            <v>0</v>
          </cell>
        </row>
        <row r="2183">
          <cell r="A2183">
            <v>38613</v>
          </cell>
          <cell r="B2183">
            <v>0</v>
          </cell>
        </row>
        <row r="2184">
          <cell r="A2184">
            <v>38614</v>
          </cell>
          <cell r="B2184">
            <v>0.1946</v>
          </cell>
        </row>
        <row r="2185">
          <cell r="A2185">
            <v>38615</v>
          </cell>
          <cell r="B2185">
            <v>0.19450000000000001</v>
          </cell>
        </row>
        <row r="2186">
          <cell r="A2186">
            <v>38616</v>
          </cell>
          <cell r="B2186">
            <v>0.19420000000000001</v>
          </cell>
        </row>
        <row r="2187">
          <cell r="A2187">
            <v>38617</v>
          </cell>
          <cell r="B2187">
            <v>0.1943</v>
          </cell>
        </row>
        <row r="2188">
          <cell r="A2188">
            <v>38618</v>
          </cell>
          <cell r="B2188">
            <v>0.19420000000000001</v>
          </cell>
        </row>
        <row r="2189">
          <cell r="A2189">
            <v>38619</v>
          </cell>
          <cell r="B2189">
            <v>0</v>
          </cell>
        </row>
        <row r="2190">
          <cell r="A2190">
            <v>38620</v>
          </cell>
          <cell r="B2190">
            <v>0</v>
          </cell>
        </row>
        <row r="2191">
          <cell r="A2191">
            <v>38621</v>
          </cell>
          <cell r="B2191">
            <v>0.19439999999999999</v>
          </cell>
        </row>
        <row r="2192">
          <cell r="A2192">
            <v>38622</v>
          </cell>
          <cell r="B2192">
            <v>0.1943</v>
          </cell>
        </row>
        <row r="2193">
          <cell r="A2193">
            <v>38623</v>
          </cell>
          <cell r="B2193">
            <v>0.19439999999999999</v>
          </cell>
        </row>
        <row r="2194">
          <cell r="A2194">
            <v>38624</v>
          </cell>
          <cell r="B2194">
            <v>0.19450000000000001</v>
          </cell>
        </row>
        <row r="2195">
          <cell r="A2195">
            <v>38625</v>
          </cell>
          <cell r="B2195">
            <v>0.1951</v>
          </cell>
        </row>
        <row r="2196">
          <cell r="A2196">
            <v>38626</v>
          </cell>
          <cell r="B2196">
            <v>0</v>
          </cell>
        </row>
        <row r="2197">
          <cell r="A2197">
            <v>38627</v>
          </cell>
          <cell r="B2197">
            <v>0</v>
          </cell>
        </row>
        <row r="2198">
          <cell r="A2198">
            <v>38628</v>
          </cell>
          <cell r="B2198">
            <v>0.19470000000000001</v>
          </cell>
        </row>
        <row r="2199">
          <cell r="A2199">
            <v>38629</v>
          </cell>
          <cell r="B2199">
            <v>0.1943</v>
          </cell>
        </row>
        <row r="2200">
          <cell r="A2200">
            <v>38630</v>
          </cell>
          <cell r="B2200">
            <v>0.19420000000000001</v>
          </cell>
        </row>
        <row r="2201">
          <cell r="A2201">
            <v>38631</v>
          </cell>
          <cell r="B2201">
            <v>0.19400000000000001</v>
          </cell>
        </row>
        <row r="2202">
          <cell r="A2202">
            <v>38632</v>
          </cell>
          <cell r="B2202">
            <v>0.19409999999999999</v>
          </cell>
        </row>
        <row r="2203">
          <cell r="A2203">
            <v>38633</v>
          </cell>
          <cell r="B2203">
            <v>0</v>
          </cell>
        </row>
        <row r="2204">
          <cell r="A2204">
            <v>38634</v>
          </cell>
          <cell r="B2204">
            <v>0</v>
          </cell>
        </row>
        <row r="2205">
          <cell r="A2205">
            <v>38635</v>
          </cell>
          <cell r="B2205">
            <v>0.19400000000000001</v>
          </cell>
        </row>
        <row r="2206">
          <cell r="A2206">
            <v>38636</v>
          </cell>
          <cell r="B2206">
            <v>0.19409999999999999</v>
          </cell>
        </row>
        <row r="2207">
          <cell r="A2207">
            <v>38637</v>
          </cell>
          <cell r="B2207">
            <v>0</v>
          </cell>
        </row>
        <row r="2208">
          <cell r="A2208">
            <v>38638</v>
          </cell>
          <cell r="B2208">
            <v>0.1938</v>
          </cell>
        </row>
        <row r="2209">
          <cell r="A2209">
            <v>38639</v>
          </cell>
          <cell r="B2209">
            <v>0.1938</v>
          </cell>
        </row>
        <row r="2210">
          <cell r="A2210">
            <v>38640</v>
          </cell>
          <cell r="B2210">
            <v>0</v>
          </cell>
        </row>
        <row r="2211">
          <cell r="A2211">
            <v>38641</v>
          </cell>
          <cell r="B2211">
            <v>0</v>
          </cell>
        </row>
        <row r="2212">
          <cell r="A2212">
            <v>38642</v>
          </cell>
          <cell r="B2212">
            <v>0.19359999999999999</v>
          </cell>
        </row>
        <row r="2213">
          <cell r="A2213">
            <v>38643</v>
          </cell>
          <cell r="B2213">
            <v>0.19370000000000001</v>
          </cell>
        </row>
        <row r="2214">
          <cell r="A2214">
            <v>38644</v>
          </cell>
          <cell r="B2214">
            <v>0.19370000000000001</v>
          </cell>
        </row>
        <row r="2215">
          <cell r="A2215">
            <v>38645</v>
          </cell>
          <cell r="B2215">
            <v>0.189</v>
          </cell>
        </row>
        <row r="2216">
          <cell r="A2216">
            <v>38646</v>
          </cell>
          <cell r="B2216">
            <v>0.18890000000000001</v>
          </cell>
        </row>
        <row r="2217">
          <cell r="A2217">
            <v>38647</v>
          </cell>
          <cell r="B2217">
            <v>0</v>
          </cell>
        </row>
        <row r="2218">
          <cell r="A2218">
            <v>38648</v>
          </cell>
          <cell r="B2218">
            <v>0</v>
          </cell>
        </row>
        <row r="2219">
          <cell r="A2219">
            <v>38649</v>
          </cell>
          <cell r="B2219">
            <v>0.1888</v>
          </cell>
        </row>
        <row r="2220">
          <cell r="A2220">
            <v>38650</v>
          </cell>
          <cell r="B2220">
            <v>0.18890000000000001</v>
          </cell>
        </row>
        <row r="2221">
          <cell r="A2221">
            <v>38651</v>
          </cell>
          <cell r="B2221">
            <v>0.18870000000000001</v>
          </cell>
        </row>
        <row r="2222">
          <cell r="A2222">
            <v>38652</v>
          </cell>
          <cell r="B2222">
            <v>0.1888</v>
          </cell>
        </row>
        <row r="2223">
          <cell r="A2223">
            <v>38653</v>
          </cell>
          <cell r="B2223">
            <v>0.18870000000000001</v>
          </cell>
        </row>
        <row r="2224">
          <cell r="A2224">
            <v>38654</v>
          </cell>
          <cell r="B2224">
            <v>0</v>
          </cell>
        </row>
        <row r="2225">
          <cell r="A2225">
            <v>38655</v>
          </cell>
          <cell r="B2225">
            <v>0</v>
          </cell>
        </row>
        <row r="2226">
          <cell r="A2226">
            <v>38656</v>
          </cell>
          <cell r="B2226">
            <v>0.18920000000000001</v>
          </cell>
        </row>
        <row r="2227">
          <cell r="A2227">
            <v>38657</v>
          </cell>
          <cell r="B2227">
            <v>0.18959999999999999</v>
          </cell>
        </row>
        <row r="2228">
          <cell r="A2228">
            <v>38658</v>
          </cell>
          <cell r="B2228">
            <v>0</v>
          </cell>
        </row>
        <row r="2229">
          <cell r="A2229">
            <v>38659</v>
          </cell>
          <cell r="B2229">
            <v>0.1893</v>
          </cell>
        </row>
        <row r="2230">
          <cell r="A2230">
            <v>38660</v>
          </cell>
          <cell r="B2230">
            <v>0.1895</v>
          </cell>
        </row>
        <row r="2231">
          <cell r="A2231">
            <v>38661</v>
          </cell>
          <cell r="B2231">
            <v>0</v>
          </cell>
        </row>
        <row r="2232">
          <cell r="A2232">
            <v>38662</v>
          </cell>
          <cell r="B2232">
            <v>0</v>
          </cell>
        </row>
        <row r="2233">
          <cell r="A2233">
            <v>38663</v>
          </cell>
          <cell r="B2233">
            <v>0.1895</v>
          </cell>
        </row>
        <row r="2234">
          <cell r="A2234">
            <v>38664</v>
          </cell>
          <cell r="B2234">
            <v>0.18940000000000001</v>
          </cell>
        </row>
        <row r="2235">
          <cell r="A2235">
            <v>38665</v>
          </cell>
          <cell r="B2235">
            <v>0.1895</v>
          </cell>
        </row>
        <row r="2236">
          <cell r="A2236">
            <v>38666</v>
          </cell>
          <cell r="B2236">
            <v>0.1895</v>
          </cell>
        </row>
        <row r="2237">
          <cell r="A2237">
            <v>38667</v>
          </cell>
          <cell r="B2237">
            <v>0.18940000000000001</v>
          </cell>
        </row>
        <row r="2238">
          <cell r="A2238">
            <v>38668</v>
          </cell>
          <cell r="B2238">
            <v>0</v>
          </cell>
        </row>
        <row r="2239">
          <cell r="A2239">
            <v>38669</v>
          </cell>
          <cell r="B2239">
            <v>0</v>
          </cell>
        </row>
        <row r="2240">
          <cell r="A2240">
            <v>38670</v>
          </cell>
          <cell r="B2240">
            <v>0.1895</v>
          </cell>
        </row>
        <row r="2241">
          <cell r="A2241">
            <v>38671</v>
          </cell>
          <cell r="B2241">
            <v>0</v>
          </cell>
        </row>
        <row r="2242">
          <cell r="A2242">
            <v>38672</v>
          </cell>
          <cell r="B2242">
            <v>0.18920000000000001</v>
          </cell>
        </row>
        <row r="2243">
          <cell r="A2243">
            <v>38673</v>
          </cell>
          <cell r="B2243">
            <v>0.18920000000000001</v>
          </cell>
        </row>
        <row r="2244">
          <cell r="A2244">
            <v>38674</v>
          </cell>
          <cell r="B2244">
            <v>0.18920000000000001</v>
          </cell>
        </row>
        <row r="2245">
          <cell r="A2245">
            <v>38675</v>
          </cell>
          <cell r="B2245">
            <v>0</v>
          </cell>
        </row>
        <row r="2246">
          <cell r="A2246">
            <v>38676</v>
          </cell>
          <cell r="B2246">
            <v>0</v>
          </cell>
        </row>
        <row r="2247">
          <cell r="A2247">
            <v>38677</v>
          </cell>
          <cell r="B2247">
            <v>0.18890000000000001</v>
          </cell>
        </row>
        <row r="2248">
          <cell r="A2248">
            <v>38678</v>
          </cell>
          <cell r="B2248">
            <v>0.18890000000000001</v>
          </cell>
        </row>
        <row r="2249">
          <cell r="A2249">
            <v>38679</v>
          </cell>
          <cell r="B2249">
            <v>0.18859999999999999</v>
          </cell>
        </row>
        <row r="2250">
          <cell r="A2250">
            <v>38680</v>
          </cell>
          <cell r="B2250">
            <v>0.18379999999999999</v>
          </cell>
        </row>
        <row r="2251">
          <cell r="A2251">
            <v>38681</v>
          </cell>
          <cell r="B2251">
            <v>0.18390000000000001</v>
          </cell>
        </row>
        <row r="2252">
          <cell r="A2252">
            <v>38682</v>
          </cell>
          <cell r="B2252">
            <v>0</v>
          </cell>
        </row>
        <row r="2253">
          <cell r="A2253">
            <v>38683</v>
          </cell>
          <cell r="B2253">
            <v>0</v>
          </cell>
        </row>
        <row r="2254">
          <cell r="A2254">
            <v>38684</v>
          </cell>
          <cell r="B2254">
            <v>0.18390000000000001</v>
          </cell>
        </row>
        <row r="2255">
          <cell r="A2255">
            <v>38685</v>
          </cell>
          <cell r="B2255">
            <v>0.18410000000000001</v>
          </cell>
        </row>
        <row r="2256">
          <cell r="A2256">
            <v>38686</v>
          </cell>
          <cell r="B2256">
            <v>0.18429999999999999</v>
          </cell>
        </row>
        <row r="2257">
          <cell r="A2257">
            <v>38687</v>
          </cell>
          <cell r="B2257">
            <v>0.18429999999999999</v>
          </cell>
        </row>
        <row r="2258">
          <cell r="A2258">
            <v>38688</v>
          </cell>
          <cell r="B2258">
            <v>0.1842</v>
          </cell>
        </row>
        <row r="2259">
          <cell r="A2259">
            <v>38689</v>
          </cell>
          <cell r="B2259">
            <v>0</v>
          </cell>
        </row>
        <row r="2260">
          <cell r="A2260">
            <v>38690</v>
          </cell>
          <cell r="B2260">
            <v>0</v>
          </cell>
        </row>
        <row r="2261">
          <cell r="A2261">
            <v>38691</v>
          </cell>
          <cell r="B2261">
            <v>0.18429999999999999</v>
          </cell>
        </row>
        <row r="2262">
          <cell r="A2262">
            <v>38692</v>
          </cell>
          <cell r="B2262">
            <v>0.1842</v>
          </cell>
        </row>
        <row r="2263">
          <cell r="A2263">
            <v>38693</v>
          </cell>
          <cell r="B2263">
            <v>0.1842</v>
          </cell>
        </row>
        <row r="2264">
          <cell r="A2264">
            <v>38694</v>
          </cell>
          <cell r="B2264">
            <v>0.18390000000000001</v>
          </cell>
        </row>
        <row r="2265">
          <cell r="A2265">
            <v>38695</v>
          </cell>
          <cell r="B2265">
            <v>0.18390000000000001</v>
          </cell>
        </row>
        <row r="2266">
          <cell r="A2266">
            <v>38696</v>
          </cell>
          <cell r="B2266">
            <v>0</v>
          </cell>
        </row>
        <row r="2267">
          <cell r="A2267">
            <v>38697</v>
          </cell>
          <cell r="B2267">
            <v>0</v>
          </cell>
        </row>
        <row r="2268">
          <cell r="A2268">
            <v>38698</v>
          </cell>
          <cell r="B2268">
            <v>0.18390000000000001</v>
          </cell>
        </row>
        <row r="2269">
          <cell r="A2269">
            <v>38699</v>
          </cell>
          <cell r="B2269">
            <v>0.18379999999999999</v>
          </cell>
        </row>
        <row r="2270">
          <cell r="A2270">
            <v>38700</v>
          </cell>
          <cell r="B2270">
            <v>0.18360000000000001</v>
          </cell>
        </row>
        <row r="2271">
          <cell r="A2271">
            <v>38701</v>
          </cell>
          <cell r="B2271">
            <v>0.17899999999999999</v>
          </cell>
        </row>
        <row r="2272">
          <cell r="A2272">
            <v>38702</v>
          </cell>
          <cell r="B2272">
            <v>0.17910000000000001</v>
          </cell>
        </row>
        <row r="2273">
          <cell r="A2273">
            <v>38703</v>
          </cell>
          <cell r="B2273">
            <v>0</v>
          </cell>
        </row>
        <row r="2274">
          <cell r="A2274">
            <v>38704</v>
          </cell>
          <cell r="B2274">
            <v>0</v>
          </cell>
        </row>
        <row r="2275">
          <cell r="A2275">
            <v>38705</v>
          </cell>
          <cell r="B2275">
            <v>0.17929999999999999</v>
          </cell>
        </row>
        <row r="2276">
          <cell r="A2276">
            <v>38706</v>
          </cell>
          <cell r="B2276">
            <v>0.1794</v>
          </cell>
        </row>
        <row r="2277">
          <cell r="A2277">
            <v>38707</v>
          </cell>
          <cell r="B2277">
            <v>0.17949999999999999</v>
          </cell>
        </row>
        <row r="2278">
          <cell r="A2278">
            <v>38708</v>
          </cell>
          <cell r="B2278">
            <v>0.17949999999999999</v>
          </cell>
        </row>
        <row r="2279">
          <cell r="A2279">
            <v>38709</v>
          </cell>
          <cell r="B2279">
            <v>0.17949999999999999</v>
          </cell>
        </row>
        <row r="2280">
          <cell r="A2280">
            <v>38710</v>
          </cell>
          <cell r="B2280">
            <v>0</v>
          </cell>
        </row>
        <row r="2281">
          <cell r="A2281">
            <v>38711</v>
          </cell>
          <cell r="B2281">
            <v>0</v>
          </cell>
        </row>
        <row r="2282">
          <cell r="A2282">
            <v>38712</v>
          </cell>
          <cell r="B2282">
            <v>0.1794</v>
          </cell>
        </row>
        <row r="2283">
          <cell r="A2283">
            <v>38713</v>
          </cell>
          <cell r="B2283">
            <v>0.1794</v>
          </cell>
        </row>
        <row r="2284">
          <cell r="A2284">
            <v>38714</v>
          </cell>
          <cell r="B2284">
            <v>0.17929999999999999</v>
          </cell>
        </row>
        <row r="2285">
          <cell r="A2285">
            <v>38715</v>
          </cell>
          <cell r="B2285">
            <v>0.17979999999999999</v>
          </cell>
        </row>
        <row r="2286">
          <cell r="A2286">
            <v>38716</v>
          </cell>
          <cell r="B2286">
            <v>0.1799</v>
          </cell>
        </row>
        <row r="2287">
          <cell r="A2287">
            <v>38717</v>
          </cell>
          <cell r="B2287">
            <v>0</v>
          </cell>
        </row>
        <row r="2288">
          <cell r="A2288">
            <v>38718</v>
          </cell>
          <cell r="B2288">
            <v>0</v>
          </cell>
        </row>
        <row r="2289">
          <cell r="A2289">
            <v>38719</v>
          </cell>
          <cell r="B2289">
            <v>0.1794</v>
          </cell>
        </row>
        <row r="2290">
          <cell r="A2290">
            <v>38720</v>
          </cell>
          <cell r="B2290">
            <v>0.1794</v>
          </cell>
        </row>
        <row r="2291">
          <cell r="A2291">
            <v>38721</v>
          </cell>
          <cell r="B2291">
            <v>0.17929999999999999</v>
          </cell>
        </row>
        <row r="2292">
          <cell r="A2292">
            <v>38722</v>
          </cell>
          <cell r="B2292">
            <v>0.1792</v>
          </cell>
        </row>
        <row r="2293">
          <cell r="A2293">
            <v>38723</v>
          </cell>
          <cell r="B2293">
            <v>0.1792</v>
          </cell>
        </row>
        <row r="2294">
          <cell r="A2294">
            <v>38724</v>
          </cell>
          <cell r="B2294">
            <v>0</v>
          </cell>
        </row>
        <row r="2295">
          <cell r="A2295">
            <v>38725</v>
          </cell>
          <cell r="B2295">
            <v>0</v>
          </cell>
        </row>
        <row r="2296">
          <cell r="A2296">
            <v>38726</v>
          </cell>
          <cell r="B2296">
            <v>0.17910000000000001</v>
          </cell>
        </row>
        <row r="2297">
          <cell r="A2297">
            <v>38727</v>
          </cell>
          <cell r="B2297">
            <v>0.1789</v>
          </cell>
        </row>
        <row r="2298">
          <cell r="A2298">
            <v>38728</v>
          </cell>
          <cell r="B2298">
            <v>0.1789</v>
          </cell>
        </row>
        <row r="2299">
          <cell r="A2299">
            <v>38729</v>
          </cell>
          <cell r="B2299">
            <v>0.17899999999999999</v>
          </cell>
        </row>
        <row r="2300">
          <cell r="A2300">
            <v>38730</v>
          </cell>
          <cell r="B2300">
            <v>0.1789</v>
          </cell>
        </row>
        <row r="2301">
          <cell r="A2301">
            <v>38731</v>
          </cell>
          <cell r="B2301">
            <v>0</v>
          </cell>
        </row>
        <row r="2302">
          <cell r="A2302">
            <v>38732</v>
          </cell>
          <cell r="B2302">
            <v>0</v>
          </cell>
        </row>
        <row r="2303">
          <cell r="A2303">
            <v>38733</v>
          </cell>
          <cell r="B2303">
            <v>0.1789</v>
          </cell>
        </row>
        <row r="2304">
          <cell r="A2304">
            <v>38734</v>
          </cell>
          <cell r="B2304">
            <v>0.17879999999999999</v>
          </cell>
        </row>
        <row r="2305">
          <cell r="A2305">
            <v>38735</v>
          </cell>
          <cell r="B2305">
            <v>0.17879999999999999</v>
          </cell>
        </row>
        <row r="2306">
          <cell r="A2306">
            <v>38736</v>
          </cell>
          <cell r="B2306">
            <v>0.1711</v>
          </cell>
        </row>
        <row r="2307">
          <cell r="A2307">
            <v>38737</v>
          </cell>
          <cell r="B2307">
            <v>0.17119999999999999</v>
          </cell>
        </row>
        <row r="2308">
          <cell r="A2308">
            <v>38738</v>
          </cell>
          <cell r="B2308">
            <v>0</v>
          </cell>
        </row>
        <row r="2309">
          <cell r="A2309">
            <v>38739</v>
          </cell>
          <cell r="B2309">
            <v>0</v>
          </cell>
        </row>
        <row r="2310">
          <cell r="A2310">
            <v>38740</v>
          </cell>
          <cell r="B2310">
            <v>0.1716</v>
          </cell>
        </row>
        <row r="2311">
          <cell r="A2311">
            <v>38741</v>
          </cell>
          <cell r="B2311">
            <v>0.1719</v>
          </cell>
        </row>
        <row r="2312">
          <cell r="A2312">
            <v>38742</v>
          </cell>
          <cell r="B2312">
            <v>0.1721</v>
          </cell>
        </row>
        <row r="2313">
          <cell r="A2313">
            <v>38743</v>
          </cell>
          <cell r="B2313">
            <v>0.17280000000000001</v>
          </cell>
        </row>
        <row r="2314">
          <cell r="A2314">
            <v>38744</v>
          </cell>
          <cell r="B2314">
            <v>0.17199999999999999</v>
          </cell>
        </row>
        <row r="2315">
          <cell r="A2315">
            <v>38745</v>
          </cell>
          <cell r="B2315">
            <v>0</v>
          </cell>
        </row>
        <row r="2316">
          <cell r="A2316">
            <v>38746</v>
          </cell>
          <cell r="B2316">
            <v>0</v>
          </cell>
        </row>
        <row r="2317">
          <cell r="A2317">
            <v>38747</v>
          </cell>
          <cell r="B2317">
            <v>0.17130000000000001</v>
          </cell>
        </row>
        <row r="2318">
          <cell r="A2318">
            <v>38748</v>
          </cell>
          <cell r="B2318">
            <v>0.17100000000000001</v>
          </cell>
        </row>
        <row r="2319">
          <cell r="A2319">
            <v>38749</v>
          </cell>
          <cell r="B2319">
            <v>0.17150000000000001</v>
          </cell>
        </row>
        <row r="2320">
          <cell r="A2320">
            <v>38750</v>
          </cell>
          <cell r="B2320">
            <v>0.17180000000000001</v>
          </cell>
        </row>
        <row r="2321">
          <cell r="A2321">
            <v>38751</v>
          </cell>
          <cell r="B2321">
            <v>0.17180000000000001</v>
          </cell>
        </row>
        <row r="2322">
          <cell r="A2322">
            <v>38752</v>
          </cell>
          <cell r="B2322">
            <v>0</v>
          </cell>
        </row>
        <row r="2323">
          <cell r="A2323">
            <v>38753</v>
          </cell>
          <cell r="B2323">
            <v>0</v>
          </cell>
        </row>
        <row r="2324">
          <cell r="A2324">
            <v>38754</v>
          </cell>
          <cell r="B2324">
            <v>0.17180000000000001</v>
          </cell>
        </row>
        <row r="2325">
          <cell r="A2325">
            <v>38755</v>
          </cell>
          <cell r="B2325">
            <v>0.17180000000000001</v>
          </cell>
        </row>
        <row r="2326">
          <cell r="A2326">
            <v>38756</v>
          </cell>
          <cell r="B2326">
            <v>0.17180000000000001</v>
          </cell>
        </row>
        <row r="2327">
          <cell r="A2327">
            <v>38757</v>
          </cell>
          <cell r="B2327">
            <v>0.17180000000000001</v>
          </cell>
        </row>
        <row r="2328">
          <cell r="A2328">
            <v>38758</v>
          </cell>
          <cell r="B2328">
            <v>0.17169999999999999</v>
          </cell>
        </row>
        <row r="2329">
          <cell r="A2329">
            <v>38759</v>
          </cell>
          <cell r="B2329">
            <v>0</v>
          </cell>
        </row>
        <row r="2330">
          <cell r="A2330">
            <v>38760</v>
          </cell>
          <cell r="B2330">
            <v>0</v>
          </cell>
        </row>
        <row r="2331">
          <cell r="A2331">
            <v>38761</v>
          </cell>
          <cell r="B2331">
            <v>0.1716</v>
          </cell>
        </row>
        <row r="2332">
          <cell r="A2332">
            <v>38762</v>
          </cell>
          <cell r="B2332">
            <v>0.17169999999999999</v>
          </cell>
        </row>
        <row r="2333">
          <cell r="A2333">
            <v>38763</v>
          </cell>
          <cell r="B2333">
            <v>0.17219999999999999</v>
          </cell>
        </row>
        <row r="2334">
          <cell r="A2334">
            <v>38764</v>
          </cell>
          <cell r="B2334">
            <v>0.1721</v>
          </cell>
        </row>
        <row r="2335">
          <cell r="A2335">
            <v>38765</v>
          </cell>
          <cell r="B2335">
            <v>0.17219999999999999</v>
          </cell>
        </row>
        <row r="2336">
          <cell r="A2336">
            <v>38766</v>
          </cell>
          <cell r="B2336">
            <v>0</v>
          </cell>
        </row>
        <row r="2337">
          <cell r="A2337">
            <v>38767</v>
          </cell>
          <cell r="B2337">
            <v>0</v>
          </cell>
        </row>
        <row r="2338">
          <cell r="A2338">
            <v>38768</v>
          </cell>
          <cell r="B2338">
            <v>0.17219999999999999</v>
          </cell>
        </row>
        <row r="2339">
          <cell r="A2339">
            <v>38769</v>
          </cell>
          <cell r="B2339">
            <v>0.17219999999999999</v>
          </cell>
        </row>
        <row r="2340">
          <cell r="A2340">
            <v>38770</v>
          </cell>
          <cell r="B2340">
            <v>0.1724</v>
          </cell>
        </row>
        <row r="2341">
          <cell r="A2341">
            <v>38771</v>
          </cell>
          <cell r="B2341">
            <v>0.1724</v>
          </cell>
        </row>
        <row r="2342">
          <cell r="A2342">
            <v>38772</v>
          </cell>
          <cell r="B2342">
            <v>0.1729</v>
          </cell>
        </row>
        <row r="2343">
          <cell r="A2343">
            <v>38773</v>
          </cell>
          <cell r="B2343">
            <v>0</v>
          </cell>
        </row>
        <row r="2344">
          <cell r="A2344">
            <v>38774</v>
          </cell>
          <cell r="B2344">
            <v>0</v>
          </cell>
        </row>
        <row r="2345">
          <cell r="A2345">
            <v>38775</v>
          </cell>
          <cell r="B2345">
            <v>0</v>
          </cell>
        </row>
        <row r="2346">
          <cell r="A2346">
            <v>38776</v>
          </cell>
          <cell r="B2346">
            <v>0</v>
          </cell>
        </row>
        <row r="2347">
          <cell r="A2347">
            <v>38777</v>
          </cell>
          <cell r="B2347">
            <v>0.1729</v>
          </cell>
        </row>
        <row r="2348">
          <cell r="A2348">
            <v>38778</v>
          </cell>
          <cell r="B2348">
            <v>0.1729</v>
          </cell>
        </row>
        <row r="2349">
          <cell r="A2349">
            <v>38779</v>
          </cell>
          <cell r="B2349">
            <v>0.17280000000000001</v>
          </cell>
        </row>
        <row r="2350">
          <cell r="A2350">
            <v>38780</v>
          </cell>
          <cell r="B2350">
            <v>0</v>
          </cell>
        </row>
        <row r="2351">
          <cell r="A2351">
            <v>38781</v>
          </cell>
          <cell r="B2351">
            <v>0</v>
          </cell>
        </row>
        <row r="2352">
          <cell r="A2352">
            <v>38782</v>
          </cell>
          <cell r="B2352">
            <v>0.17269999999999999</v>
          </cell>
        </row>
        <row r="2353">
          <cell r="A2353">
            <v>38783</v>
          </cell>
          <cell r="B2353">
            <v>0.1726</v>
          </cell>
        </row>
        <row r="2354">
          <cell r="A2354">
            <v>38784</v>
          </cell>
          <cell r="B2354">
            <v>0.1724</v>
          </cell>
        </row>
        <row r="2355">
          <cell r="A2355">
            <v>38785</v>
          </cell>
          <cell r="B2355">
            <v>0.1651</v>
          </cell>
        </row>
        <row r="2356">
          <cell r="A2356">
            <v>38786</v>
          </cell>
          <cell r="B2356">
            <v>0.16489999999999999</v>
          </cell>
        </row>
        <row r="2357">
          <cell r="A2357">
            <v>38787</v>
          </cell>
          <cell r="B2357">
            <v>0</v>
          </cell>
        </row>
        <row r="2358">
          <cell r="A2358">
            <v>38788</v>
          </cell>
          <cell r="B2358">
            <v>0</v>
          </cell>
        </row>
        <row r="2359">
          <cell r="A2359">
            <v>38789</v>
          </cell>
          <cell r="B2359">
            <v>0.16489999999999999</v>
          </cell>
        </row>
        <row r="2360">
          <cell r="A2360">
            <v>38790</v>
          </cell>
          <cell r="B2360">
            <v>0.1648</v>
          </cell>
        </row>
        <row r="2361">
          <cell r="A2361">
            <v>38791</v>
          </cell>
          <cell r="B2361">
            <v>0.16470000000000001</v>
          </cell>
        </row>
        <row r="2362">
          <cell r="A2362">
            <v>38792</v>
          </cell>
          <cell r="B2362">
            <v>0.1646</v>
          </cell>
        </row>
        <row r="2363">
          <cell r="A2363">
            <v>38793</v>
          </cell>
          <cell r="B2363">
            <v>0.1646</v>
          </cell>
        </row>
        <row r="2364">
          <cell r="A2364">
            <v>38794</v>
          </cell>
          <cell r="B2364">
            <v>0</v>
          </cell>
        </row>
        <row r="2365">
          <cell r="A2365">
            <v>38795</v>
          </cell>
          <cell r="B2365">
            <v>0</v>
          </cell>
        </row>
        <row r="2366">
          <cell r="A2366">
            <v>38796</v>
          </cell>
          <cell r="B2366">
            <v>0.1646</v>
          </cell>
        </row>
        <row r="2367">
          <cell r="A2367">
            <v>38797</v>
          </cell>
          <cell r="B2367">
            <v>0.1646</v>
          </cell>
        </row>
        <row r="2368">
          <cell r="A2368">
            <v>38798</v>
          </cell>
          <cell r="B2368">
            <v>0.16470000000000001</v>
          </cell>
        </row>
        <row r="2369">
          <cell r="A2369">
            <v>38799</v>
          </cell>
          <cell r="B2369">
            <v>0.16489999999999999</v>
          </cell>
        </row>
        <row r="2370">
          <cell r="A2370">
            <v>38800</v>
          </cell>
          <cell r="B2370">
            <v>0.16470000000000001</v>
          </cell>
        </row>
        <row r="2371">
          <cell r="A2371">
            <v>38801</v>
          </cell>
          <cell r="B2371">
            <v>0</v>
          </cell>
        </row>
        <row r="2372">
          <cell r="A2372">
            <v>38802</v>
          </cell>
          <cell r="B2372">
            <v>0</v>
          </cell>
        </row>
        <row r="2373">
          <cell r="A2373">
            <v>38803</v>
          </cell>
          <cell r="B2373">
            <v>0.16470000000000001</v>
          </cell>
        </row>
        <row r="2374">
          <cell r="A2374">
            <v>38804</v>
          </cell>
          <cell r="B2374">
            <v>0.1648</v>
          </cell>
        </row>
        <row r="2375">
          <cell r="A2375">
            <v>38805</v>
          </cell>
          <cell r="B2375">
            <v>0.1648</v>
          </cell>
        </row>
        <row r="2376">
          <cell r="A2376">
            <v>38806</v>
          </cell>
          <cell r="B2376">
            <v>0.16489999999999999</v>
          </cell>
        </row>
        <row r="2377">
          <cell r="A2377">
            <v>38807</v>
          </cell>
          <cell r="B2377">
            <v>0.1651</v>
          </cell>
        </row>
        <row r="2378">
          <cell r="A2378">
            <v>38808</v>
          </cell>
          <cell r="B2378">
            <v>0</v>
          </cell>
        </row>
        <row r="2379">
          <cell r="A2379">
            <v>38809</v>
          </cell>
          <cell r="B2379">
            <v>0</v>
          </cell>
        </row>
        <row r="2380">
          <cell r="A2380">
            <v>38810</v>
          </cell>
          <cell r="B2380">
            <v>0.16450000000000001</v>
          </cell>
        </row>
        <row r="2381">
          <cell r="A2381">
            <v>38811</v>
          </cell>
          <cell r="B2381">
            <v>0.1643</v>
          </cell>
        </row>
        <row r="2382">
          <cell r="A2382">
            <v>38812</v>
          </cell>
          <cell r="B2382">
            <v>0.16420000000000001</v>
          </cell>
        </row>
        <row r="2383">
          <cell r="A2383">
            <v>38813</v>
          </cell>
          <cell r="B2383">
            <v>0.1641</v>
          </cell>
        </row>
        <row r="2384">
          <cell r="A2384">
            <v>38814</v>
          </cell>
          <cell r="B2384">
            <v>0.16400000000000001</v>
          </cell>
        </row>
        <row r="2385">
          <cell r="A2385">
            <v>38815</v>
          </cell>
          <cell r="B2385">
            <v>0</v>
          </cell>
        </row>
        <row r="2386">
          <cell r="A2386">
            <v>38816</v>
          </cell>
          <cell r="B2386">
            <v>0</v>
          </cell>
        </row>
        <row r="2387">
          <cell r="A2387">
            <v>38817</v>
          </cell>
          <cell r="B2387">
            <v>0.16400000000000001</v>
          </cell>
        </row>
        <row r="2388">
          <cell r="A2388">
            <v>38818</v>
          </cell>
          <cell r="B2388">
            <v>0.16400000000000001</v>
          </cell>
        </row>
        <row r="2389">
          <cell r="A2389">
            <v>38819</v>
          </cell>
          <cell r="B2389">
            <v>0.16400000000000001</v>
          </cell>
        </row>
        <row r="2390">
          <cell r="A2390">
            <v>38820</v>
          </cell>
          <cell r="B2390">
            <v>0.16400000000000001</v>
          </cell>
        </row>
        <row r="2391">
          <cell r="A2391">
            <v>38821</v>
          </cell>
          <cell r="B2391">
            <v>0</v>
          </cell>
        </row>
        <row r="2392">
          <cell r="A2392">
            <v>38822</v>
          </cell>
          <cell r="B2392">
            <v>0</v>
          </cell>
        </row>
        <row r="2393">
          <cell r="A2393">
            <v>38823</v>
          </cell>
          <cell r="B2393">
            <v>0</v>
          </cell>
        </row>
        <row r="2394">
          <cell r="A2394">
            <v>38824</v>
          </cell>
          <cell r="B2394">
            <v>0.16400000000000001</v>
          </cell>
        </row>
        <row r="2395">
          <cell r="A2395">
            <v>38825</v>
          </cell>
          <cell r="B2395">
            <v>0.16400000000000001</v>
          </cell>
        </row>
        <row r="2396">
          <cell r="A2396">
            <v>38826</v>
          </cell>
          <cell r="B2396">
            <v>0.16400000000000001</v>
          </cell>
        </row>
        <row r="2397">
          <cell r="A2397">
            <v>38827</v>
          </cell>
          <cell r="B2397">
            <v>0.1565</v>
          </cell>
        </row>
        <row r="2398">
          <cell r="A2398">
            <v>38828</v>
          </cell>
          <cell r="B2398">
            <v>0</v>
          </cell>
        </row>
        <row r="2399">
          <cell r="A2399">
            <v>38829</v>
          </cell>
          <cell r="B2399">
            <v>0</v>
          </cell>
        </row>
        <row r="2400">
          <cell r="A2400">
            <v>38830</v>
          </cell>
          <cell r="B2400">
            <v>0</v>
          </cell>
        </row>
        <row r="2401">
          <cell r="A2401">
            <v>38831</v>
          </cell>
          <cell r="B2401">
            <v>0.15640000000000001</v>
          </cell>
        </row>
        <row r="2402">
          <cell r="A2402">
            <v>38832</v>
          </cell>
          <cell r="B2402">
            <v>0.15629999999999999</v>
          </cell>
        </row>
        <row r="2403">
          <cell r="A2403">
            <v>38833</v>
          </cell>
          <cell r="B2403">
            <v>0.15620000000000001</v>
          </cell>
        </row>
        <row r="2404">
          <cell r="A2404">
            <v>38834</v>
          </cell>
          <cell r="B2404">
            <v>0.15629999999999999</v>
          </cell>
        </row>
        <row r="2405">
          <cell r="A2405">
            <v>38835</v>
          </cell>
          <cell r="B2405">
            <v>0.157</v>
          </cell>
        </row>
        <row r="2406">
          <cell r="A2406">
            <v>38836</v>
          </cell>
          <cell r="B2406">
            <v>0</v>
          </cell>
        </row>
        <row r="2407">
          <cell r="A2407">
            <v>38837</v>
          </cell>
          <cell r="B2407">
            <v>0</v>
          </cell>
        </row>
        <row r="2408">
          <cell r="A2408">
            <v>38838</v>
          </cell>
          <cell r="B2408">
            <v>0</v>
          </cell>
        </row>
        <row r="2409">
          <cell r="A2409">
            <v>38839</v>
          </cell>
          <cell r="B2409">
            <v>0.15690000000000001</v>
          </cell>
        </row>
        <row r="2410">
          <cell r="A2410">
            <v>38840</v>
          </cell>
          <cell r="B2410">
            <v>0.15690000000000001</v>
          </cell>
        </row>
        <row r="2411">
          <cell r="A2411">
            <v>38841</v>
          </cell>
          <cell r="B2411">
            <v>0.15670000000000001</v>
          </cell>
        </row>
        <row r="2412">
          <cell r="A2412">
            <v>38842</v>
          </cell>
          <cell r="B2412">
            <v>0.15690000000000001</v>
          </cell>
        </row>
        <row r="2413">
          <cell r="A2413">
            <v>38843</v>
          </cell>
          <cell r="B2413">
            <v>0</v>
          </cell>
        </row>
        <row r="2414">
          <cell r="A2414">
            <v>38844</v>
          </cell>
          <cell r="B2414">
            <v>0</v>
          </cell>
        </row>
        <row r="2415">
          <cell r="A2415">
            <v>38845</v>
          </cell>
          <cell r="B2415">
            <v>0.157</v>
          </cell>
        </row>
        <row r="2416">
          <cell r="A2416">
            <v>38846</v>
          </cell>
          <cell r="B2416">
            <v>0.15679999999999999</v>
          </cell>
        </row>
        <row r="2417">
          <cell r="A2417">
            <v>38847</v>
          </cell>
          <cell r="B2417">
            <v>0.15659999999999999</v>
          </cell>
        </row>
        <row r="2418">
          <cell r="A2418">
            <v>38848</v>
          </cell>
          <cell r="B2418">
            <v>0.1565</v>
          </cell>
        </row>
        <row r="2419">
          <cell r="A2419">
            <v>38849</v>
          </cell>
          <cell r="B2419">
            <v>0.15659999999999999</v>
          </cell>
        </row>
        <row r="2420">
          <cell r="A2420">
            <v>38850</v>
          </cell>
          <cell r="B2420">
            <v>0</v>
          </cell>
        </row>
        <row r="2421">
          <cell r="A2421">
            <v>38851</v>
          </cell>
          <cell r="B2421">
            <v>0</v>
          </cell>
        </row>
        <row r="2422">
          <cell r="A2422">
            <v>38852</v>
          </cell>
          <cell r="B2422">
            <v>0.15690000000000001</v>
          </cell>
        </row>
        <row r="2423">
          <cell r="A2423">
            <v>38853</v>
          </cell>
          <cell r="B2423">
            <v>0.15709999999999999</v>
          </cell>
        </row>
        <row r="2424">
          <cell r="A2424">
            <v>38854</v>
          </cell>
          <cell r="B2424">
            <v>0.15659999999999999</v>
          </cell>
        </row>
        <row r="2425">
          <cell r="A2425">
            <v>38855</v>
          </cell>
          <cell r="B2425">
            <v>0.1565</v>
          </cell>
        </row>
        <row r="2426">
          <cell r="A2426">
            <v>38856</v>
          </cell>
          <cell r="B2426">
            <v>0.15640000000000001</v>
          </cell>
        </row>
        <row r="2427">
          <cell r="A2427">
            <v>38857</v>
          </cell>
          <cell r="B2427">
            <v>0</v>
          </cell>
        </row>
        <row r="2428">
          <cell r="A2428">
            <v>38858</v>
          </cell>
          <cell r="B2428">
            <v>0</v>
          </cell>
        </row>
        <row r="2429">
          <cell r="A2429">
            <v>38859</v>
          </cell>
          <cell r="B2429">
            <v>0.15629999999999999</v>
          </cell>
        </row>
        <row r="2430">
          <cell r="A2430">
            <v>38860</v>
          </cell>
          <cell r="B2430">
            <v>0.15629999999999999</v>
          </cell>
        </row>
        <row r="2431">
          <cell r="A2431">
            <v>38861</v>
          </cell>
          <cell r="B2431">
            <v>0.15629999999999999</v>
          </cell>
        </row>
        <row r="2432">
          <cell r="A2432">
            <v>38862</v>
          </cell>
          <cell r="B2432">
            <v>0.15640000000000001</v>
          </cell>
        </row>
        <row r="2433">
          <cell r="A2433">
            <v>38863</v>
          </cell>
          <cell r="B2433">
            <v>0.15629999999999999</v>
          </cell>
        </row>
        <row r="2434">
          <cell r="A2434">
            <v>38864</v>
          </cell>
          <cell r="B2434">
            <v>0</v>
          </cell>
        </row>
        <row r="2435">
          <cell r="A2435">
            <v>38865</v>
          </cell>
          <cell r="B2435">
            <v>0</v>
          </cell>
        </row>
        <row r="2436">
          <cell r="A2436">
            <v>38866</v>
          </cell>
          <cell r="B2436">
            <v>0.15629999999999999</v>
          </cell>
        </row>
        <row r="2437">
          <cell r="A2437">
            <v>38867</v>
          </cell>
          <cell r="B2437">
            <v>0.15640000000000001</v>
          </cell>
        </row>
        <row r="2438">
          <cell r="A2438">
            <v>38868</v>
          </cell>
          <cell r="B2438">
            <v>0.1565</v>
          </cell>
        </row>
        <row r="2439">
          <cell r="A2439">
            <v>38869</v>
          </cell>
          <cell r="B2439">
            <v>0.1515</v>
          </cell>
        </row>
        <row r="2440">
          <cell r="A2440">
            <v>38870</v>
          </cell>
          <cell r="B2440">
            <v>0.1517</v>
          </cell>
        </row>
        <row r="2441">
          <cell r="A2441">
            <v>38871</v>
          </cell>
          <cell r="B2441">
            <v>0</v>
          </cell>
        </row>
        <row r="2442">
          <cell r="A2442">
            <v>38872</v>
          </cell>
          <cell r="B2442">
            <v>0</v>
          </cell>
        </row>
        <row r="2443">
          <cell r="A2443">
            <v>38873</v>
          </cell>
          <cell r="B2443">
            <v>0.15179999999999999</v>
          </cell>
        </row>
        <row r="2444">
          <cell r="A2444">
            <v>38874</v>
          </cell>
          <cell r="B2444">
            <v>0.1515</v>
          </cell>
        </row>
        <row r="2445">
          <cell r="A2445">
            <v>38875</v>
          </cell>
          <cell r="B2445">
            <v>0.15140000000000001</v>
          </cell>
        </row>
        <row r="2446">
          <cell r="A2446">
            <v>38876</v>
          </cell>
          <cell r="B2446">
            <v>0.15140000000000001</v>
          </cell>
        </row>
        <row r="2447">
          <cell r="A2447">
            <v>38877</v>
          </cell>
          <cell r="B2447">
            <v>0.15140000000000001</v>
          </cell>
        </row>
        <row r="2448">
          <cell r="A2448">
            <v>38878</v>
          </cell>
          <cell r="B2448">
            <v>0</v>
          </cell>
        </row>
        <row r="2449">
          <cell r="A2449">
            <v>38879</v>
          </cell>
          <cell r="B2449">
            <v>0</v>
          </cell>
        </row>
        <row r="2450">
          <cell r="A2450">
            <v>38880</v>
          </cell>
          <cell r="B2450">
            <v>0.1515</v>
          </cell>
        </row>
        <row r="2451">
          <cell r="A2451">
            <v>38881</v>
          </cell>
          <cell r="B2451">
            <v>0.1515</v>
          </cell>
        </row>
        <row r="2452">
          <cell r="A2452">
            <v>38882</v>
          </cell>
          <cell r="B2452">
            <v>0.15140000000000001</v>
          </cell>
        </row>
        <row r="2453">
          <cell r="A2453">
            <v>38883</v>
          </cell>
          <cell r="B2453">
            <v>0</v>
          </cell>
        </row>
        <row r="2454">
          <cell r="A2454">
            <v>38884</v>
          </cell>
          <cell r="B2454">
            <v>0.15140000000000001</v>
          </cell>
        </row>
        <row r="2455">
          <cell r="A2455">
            <v>38885</v>
          </cell>
          <cell r="B2455">
            <v>0</v>
          </cell>
        </row>
        <row r="2456">
          <cell r="A2456">
            <v>38886</v>
          </cell>
          <cell r="B2456">
            <v>0</v>
          </cell>
        </row>
        <row r="2457">
          <cell r="A2457">
            <v>38887</v>
          </cell>
          <cell r="B2457">
            <v>0.15140000000000001</v>
          </cell>
        </row>
        <row r="2458">
          <cell r="A2458">
            <v>38888</v>
          </cell>
          <cell r="B2458">
            <v>0.15140000000000001</v>
          </cell>
        </row>
        <row r="2459">
          <cell r="A2459">
            <v>38889</v>
          </cell>
          <cell r="B2459">
            <v>0.1515</v>
          </cell>
        </row>
        <row r="2460">
          <cell r="A2460">
            <v>38890</v>
          </cell>
          <cell r="B2460">
            <v>0.15140000000000001</v>
          </cell>
        </row>
        <row r="2461">
          <cell r="A2461">
            <v>38891</v>
          </cell>
          <cell r="B2461">
            <v>0.15140000000000001</v>
          </cell>
        </row>
        <row r="2462">
          <cell r="A2462">
            <v>38892</v>
          </cell>
          <cell r="B2462">
            <v>0</v>
          </cell>
        </row>
        <row r="2463">
          <cell r="A2463">
            <v>38893</v>
          </cell>
          <cell r="B2463">
            <v>0</v>
          </cell>
        </row>
        <row r="2464">
          <cell r="A2464">
            <v>38894</v>
          </cell>
          <cell r="B2464">
            <v>0.15140000000000001</v>
          </cell>
        </row>
        <row r="2465">
          <cell r="A2465">
            <v>38895</v>
          </cell>
          <cell r="B2465">
            <v>0.15129999999999999</v>
          </cell>
        </row>
        <row r="2466">
          <cell r="A2466">
            <v>38896</v>
          </cell>
          <cell r="B2466">
            <v>0.15129999999999999</v>
          </cell>
        </row>
        <row r="2467">
          <cell r="A2467">
            <v>38897</v>
          </cell>
          <cell r="B2467">
            <v>0.1512</v>
          </cell>
        </row>
        <row r="2468">
          <cell r="A2468">
            <v>38898</v>
          </cell>
          <cell r="B2468">
            <v>0.15179999999999999</v>
          </cell>
        </row>
        <row r="2469">
          <cell r="A2469">
            <v>38899</v>
          </cell>
          <cell r="B2469">
            <v>0</v>
          </cell>
        </row>
        <row r="2470">
          <cell r="A2470">
            <v>38900</v>
          </cell>
          <cell r="B2470">
            <v>0</v>
          </cell>
        </row>
        <row r="2471">
          <cell r="A2471">
            <v>38901</v>
          </cell>
          <cell r="B2471">
            <v>0.15179999999999999</v>
          </cell>
        </row>
        <row r="2472">
          <cell r="A2472">
            <v>38902</v>
          </cell>
          <cell r="B2472">
            <v>0.15160000000000001</v>
          </cell>
        </row>
        <row r="2473">
          <cell r="A2473">
            <v>38903</v>
          </cell>
          <cell r="B2473">
            <v>0.15160000000000001</v>
          </cell>
        </row>
        <row r="2474">
          <cell r="A2474">
            <v>38904</v>
          </cell>
          <cell r="B2474">
            <v>0.1515</v>
          </cell>
        </row>
        <row r="2475">
          <cell r="A2475">
            <v>38905</v>
          </cell>
          <cell r="B2475">
            <v>0.15140000000000001</v>
          </cell>
        </row>
        <row r="2476">
          <cell r="A2476">
            <v>38906</v>
          </cell>
          <cell r="B2476">
            <v>0</v>
          </cell>
        </row>
        <row r="2477">
          <cell r="A2477">
            <v>38907</v>
          </cell>
          <cell r="B2477">
            <v>0</v>
          </cell>
        </row>
        <row r="2478">
          <cell r="A2478">
            <v>38908</v>
          </cell>
          <cell r="B2478">
            <v>0.15140000000000001</v>
          </cell>
        </row>
        <row r="2479">
          <cell r="A2479">
            <v>38909</v>
          </cell>
          <cell r="B2479">
            <v>0.15129999999999999</v>
          </cell>
        </row>
        <row r="2480">
          <cell r="A2480">
            <v>38910</v>
          </cell>
          <cell r="B2480">
            <v>0.15140000000000001</v>
          </cell>
        </row>
        <row r="2481">
          <cell r="A2481">
            <v>38911</v>
          </cell>
          <cell r="B2481">
            <v>0.15129999999999999</v>
          </cell>
        </row>
        <row r="2482">
          <cell r="A2482">
            <v>38912</v>
          </cell>
          <cell r="B2482">
            <v>0.1512</v>
          </cell>
        </row>
        <row r="2483">
          <cell r="A2483">
            <v>38913</v>
          </cell>
          <cell r="B2483">
            <v>0</v>
          </cell>
        </row>
        <row r="2484">
          <cell r="A2484">
            <v>38914</v>
          </cell>
          <cell r="B2484">
            <v>0</v>
          </cell>
        </row>
        <row r="2485">
          <cell r="A2485">
            <v>38915</v>
          </cell>
          <cell r="B2485">
            <v>0.15129999999999999</v>
          </cell>
        </row>
        <row r="2486">
          <cell r="A2486">
            <v>38916</v>
          </cell>
          <cell r="B2486">
            <v>0.15129999999999999</v>
          </cell>
        </row>
        <row r="2487">
          <cell r="A2487">
            <v>38917</v>
          </cell>
          <cell r="B2487">
            <v>0.1512</v>
          </cell>
        </row>
        <row r="2488">
          <cell r="A2488">
            <v>38918</v>
          </cell>
          <cell r="B2488">
            <v>0.14630000000000001</v>
          </cell>
        </row>
        <row r="2489">
          <cell r="A2489">
            <v>38919</v>
          </cell>
          <cell r="B2489">
            <v>0.1462</v>
          </cell>
        </row>
        <row r="2490">
          <cell r="A2490">
            <v>38920</v>
          </cell>
          <cell r="B2490">
            <v>0</v>
          </cell>
        </row>
        <row r="2491">
          <cell r="A2491">
            <v>38921</v>
          </cell>
          <cell r="B2491">
            <v>0</v>
          </cell>
        </row>
        <row r="2492">
          <cell r="A2492">
            <v>38922</v>
          </cell>
          <cell r="B2492">
            <v>0.14610000000000001</v>
          </cell>
        </row>
        <row r="2493">
          <cell r="A2493">
            <v>38923</v>
          </cell>
          <cell r="B2493">
            <v>0.14610000000000001</v>
          </cell>
        </row>
        <row r="2494">
          <cell r="A2494">
            <v>38924</v>
          </cell>
          <cell r="B2494">
            <v>0.14599999999999999</v>
          </cell>
        </row>
        <row r="2495">
          <cell r="A2495">
            <v>38925</v>
          </cell>
          <cell r="B2495">
            <v>0.1459</v>
          </cell>
        </row>
        <row r="2496">
          <cell r="A2496">
            <v>38926</v>
          </cell>
          <cell r="B2496">
            <v>0.1459</v>
          </cell>
        </row>
        <row r="2497">
          <cell r="A2497">
            <v>38927</v>
          </cell>
          <cell r="B2497">
            <v>0</v>
          </cell>
        </row>
        <row r="2498">
          <cell r="A2498">
            <v>38928</v>
          </cell>
          <cell r="B2498">
            <v>0</v>
          </cell>
        </row>
        <row r="2499">
          <cell r="A2499">
            <v>38929</v>
          </cell>
          <cell r="B2499">
            <v>0.14630000000000001</v>
          </cell>
        </row>
        <row r="2500">
          <cell r="A2500">
            <v>38930</v>
          </cell>
          <cell r="B2500">
            <v>0.14610000000000001</v>
          </cell>
        </row>
        <row r="2501">
          <cell r="A2501">
            <v>38931</v>
          </cell>
          <cell r="B2501">
            <v>0.14610000000000001</v>
          </cell>
        </row>
        <row r="2502">
          <cell r="A2502">
            <v>38932</v>
          </cell>
          <cell r="B2502">
            <v>0.14610000000000001</v>
          </cell>
        </row>
        <row r="2503">
          <cell r="A2503">
            <v>38933</v>
          </cell>
          <cell r="B2503">
            <v>0.14610000000000001</v>
          </cell>
        </row>
        <row r="2504">
          <cell r="A2504">
            <v>38934</v>
          </cell>
          <cell r="B2504">
            <v>0</v>
          </cell>
        </row>
        <row r="2505">
          <cell r="A2505">
            <v>38935</v>
          </cell>
          <cell r="B2505">
            <v>0</v>
          </cell>
        </row>
        <row r="2506">
          <cell r="A2506">
            <v>38936</v>
          </cell>
          <cell r="B2506">
            <v>0.14599999999999999</v>
          </cell>
        </row>
        <row r="2507">
          <cell r="A2507">
            <v>38937</v>
          </cell>
          <cell r="B2507">
            <v>0.14610000000000001</v>
          </cell>
        </row>
        <row r="2508">
          <cell r="A2508">
            <v>38938</v>
          </cell>
          <cell r="B2508">
            <v>0.14610000000000001</v>
          </cell>
        </row>
        <row r="2509">
          <cell r="A2509">
            <v>38939</v>
          </cell>
          <cell r="B2509">
            <v>0.14599999999999999</v>
          </cell>
        </row>
        <row r="2510">
          <cell r="A2510">
            <v>38940</v>
          </cell>
          <cell r="B2510">
            <v>0.1462</v>
          </cell>
        </row>
        <row r="2511">
          <cell r="A2511">
            <v>38941</v>
          </cell>
          <cell r="B2511">
            <v>0</v>
          </cell>
        </row>
        <row r="2512">
          <cell r="A2512">
            <v>38942</v>
          </cell>
          <cell r="B2512">
            <v>0</v>
          </cell>
        </row>
        <row r="2513">
          <cell r="A2513">
            <v>38943</v>
          </cell>
          <cell r="B2513">
            <v>0.14630000000000001</v>
          </cell>
        </row>
        <row r="2514">
          <cell r="A2514">
            <v>38944</v>
          </cell>
          <cell r="B2514">
            <v>0.1464</v>
          </cell>
        </row>
        <row r="2515">
          <cell r="A2515">
            <v>38945</v>
          </cell>
          <cell r="B2515">
            <v>0.1464</v>
          </cell>
        </row>
        <row r="2516">
          <cell r="A2516">
            <v>38946</v>
          </cell>
          <cell r="B2516">
            <v>0.14630000000000001</v>
          </cell>
        </row>
        <row r="2517">
          <cell r="A2517">
            <v>38947</v>
          </cell>
          <cell r="B2517">
            <v>0.1464</v>
          </cell>
        </row>
        <row r="2518">
          <cell r="A2518">
            <v>38948</v>
          </cell>
          <cell r="B2518">
            <v>0</v>
          </cell>
        </row>
        <row r="2519">
          <cell r="A2519">
            <v>38949</v>
          </cell>
          <cell r="B2519">
            <v>0</v>
          </cell>
        </row>
        <row r="2520">
          <cell r="A2520">
            <v>38950</v>
          </cell>
          <cell r="B2520">
            <v>0.1464</v>
          </cell>
        </row>
        <row r="2521">
          <cell r="A2521">
            <v>38951</v>
          </cell>
          <cell r="B2521">
            <v>0.1464</v>
          </cell>
        </row>
        <row r="2522">
          <cell r="A2522">
            <v>38952</v>
          </cell>
          <cell r="B2522">
            <v>0.14630000000000001</v>
          </cell>
        </row>
        <row r="2523">
          <cell r="A2523">
            <v>38953</v>
          </cell>
          <cell r="B2523">
            <v>0.1462</v>
          </cell>
        </row>
        <row r="2524">
          <cell r="A2524">
            <v>38954</v>
          </cell>
          <cell r="B2524">
            <v>0.1462</v>
          </cell>
        </row>
        <row r="2525">
          <cell r="A2525">
            <v>38955</v>
          </cell>
          <cell r="B2525">
            <v>0</v>
          </cell>
        </row>
        <row r="2526">
          <cell r="A2526">
            <v>38956</v>
          </cell>
          <cell r="B2526">
            <v>0</v>
          </cell>
        </row>
        <row r="2527">
          <cell r="A2527">
            <v>38957</v>
          </cell>
          <cell r="B2527">
            <v>0.14610000000000001</v>
          </cell>
        </row>
        <row r="2528">
          <cell r="A2528">
            <v>38958</v>
          </cell>
          <cell r="B2528">
            <v>0.14610000000000001</v>
          </cell>
        </row>
        <row r="2529">
          <cell r="A2529">
            <v>38959</v>
          </cell>
          <cell r="B2529">
            <v>0.1459</v>
          </cell>
        </row>
        <row r="2530">
          <cell r="A2530">
            <v>38960</v>
          </cell>
          <cell r="B2530">
            <v>0.1411</v>
          </cell>
        </row>
        <row r="2531">
          <cell r="A2531">
            <v>38961</v>
          </cell>
          <cell r="B2531">
            <v>0.14130000000000001</v>
          </cell>
        </row>
        <row r="2532">
          <cell r="A2532">
            <v>38962</v>
          </cell>
          <cell r="B2532">
            <v>0</v>
          </cell>
        </row>
        <row r="2533">
          <cell r="A2533">
            <v>38963</v>
          </cell>
          <cell r="B2533">
            <v>0</v>
          </cell>
        </row>
        <row r="2534">
          <cell r="A2534">
            <v>38964</v>
          </cell>
          <cell r="B2534">
            <v>0.14130000000000001</v>
          </cell>
        </row>
        <row r="2535">
          <cell r="A2535">
            <v>38965</v>
          </cell>
          <cell r="B2535">
            <v>0.14119999999999999</v>
          </cell>
        </row>
        <row r="2536">
          <cell r="A2536">
            <v>38966</v>
          </cell>
          <cell r="B2536">
            <v>0.14130000000000001</v>
          </cell>
        </row>
        <row r="2537">
          <cell r="A2537">
            <v>38967</v>
          </cell>
          <cell r="B2537">
            <v>0</v>
          </cell>
        </row>
        <row r="2538">
          <cell r="A2538">
            <v>38968</v>
          </cell>
          <cell r="B2538">
            <v>0.14119999999999999</v>
          </cell>
        </row>
        <row r="2539">
          <cell r="A2539">
            <v>38969</v>
          </cell>
          <cell r="B2539">
            <v>0</v>
          </cell>
        </row>
        <row r="2540">
          <cell r="A2540">
            <v>38970</v>
          </cell>
          <cell r="B2540">
            <v>0</v>
          </cell>
        </row>
        <row r="2541">
          <cell r="A2541">
            <v>38971</v>
          </cell>
          <cell r="B2541">
            <v>0.1411</v>
          </cell>
        </row>
        <row r="2542">
          <cell r="A2542">
            <v>38972</v>
          </cell>
          <cell r="B2542">
            <v>0.1409</v>
          </cell>
        </row>
        <row r="2543">
          <cell r="A2543">
            <v>38973</v>
          </cell>
          <cell r="B2543">
            <v>0.14099999999999999</v>
          </cell>
        </row>
        <row r="2544">
          <cell r="A2544">
            <v>38974</v>
          </cell>
          <cell r="B2544">
            <v>0.14099999999999999</v>
          </cell>
        </row>
        <row r="2545">
          <cell r="A2545">
            <v>38975</v>
          </cell>
          <cell r="B2545">
            <v>0.1409</v>
          </cell>
        </row>
        <row r="2546">
          <cell r="A2546">
            <v>38976</v>
          </cell>
          <cell r="B2546">
            <v>0</v>
          </cell>
        </row>
        <row r="2547">
          <cell r="A2547">
            <v>38977</v>
          </cell>
          <cell r="B2547">
            <v>0</v>
          </cell>
        </row>
        <row r="2548">
          <cell r="A2548">
            <v>38978</v>
          </cell>
          <cell r="B2548">
            <v>0.1409</v>
          </cell>
        </row>
        <row r="2549">
          <cell r="A2549">
            <v>38979</v>
          </cell>
          <cell r="B2549">
            <v>0.14099999999999999</v>
          </cell>
        </row>
        <row r="2550">
          <cell r="A2550">
            <v>38980</v>
          </cell>
          <cell r="B2550">
            <v>0.1409</v>
          </cell>
        </row>
        <row r="2551">
          <cell r="A2551">
            <v>38981</v>
          </cell>
          <cell r="B2551">
            <v>0.1409</v>
          </cell>
        </row>
        <row r="2552">
          <cell r="A2552">
            <v>38982</v>
          </cell>
          <cell r="B2552">
            <v>0.1409</v>
          </cell>
        </row>
        <row r="2553">
          <cell r="A2553">
            <v>38983</v>
          </cell>
          <cell r="B2553">
            <v>0</v>
          </cell>
        </row>
        <row r="2554">
          <cell r="A2554">
            <v>38984</v>
          </cell>
          <cell r="B2554">
            <v>0</v>
          </cell>
        </row>
        <row r="2555">
          <cell r="A2555">
            <v>38985</v>
          </cell>
          <cell r="B2555">
            <v>0.1411</v>
          </cell>
        </row>
        <row r="2556">
          <cell r="A2556">
            <v>38986</v>
          </cell>
          <cell r="B2556">
            <v>0.14099999999999999</v>
          </cell>
        </row>
        <row r="2557">
          <cell r="A2557">
            <v>38987</v>
          </cell>
          <cell r="B2557">
            <v>0.14130000000000001</v>
          </cell>
        </row>
        <row r="2558">
          <cell r="A2558">
            <v>38988</v>
          </cell>
          <cell r="B2558">
            <v>0.14130000000000001</v>
          </cell>
        </row>
        <row r="2559">
          <cell r="A2559">
            <v>38989</v>
          </cell>
          <cell r="B2559">
            <v>0.14180000000000001</v>
          </cell>
        </row>
        <row r="2560">
          <cell r="A2560">
            <v>38990</v>
          </cell>
          <cell r="B2560">
            <v>0</v>
          </cell>
        </row>
        <row r="2561">
          <cell r="A2561">
            <v>38991</v>
          </cell>
          <cell r="B2561">
            <v>0</v>
          </cell>
        </row>
        <row r="2562">
          <cell r="A2562">
            <v>38992</v>
          </cell>
          <cell r="B2562">
            <v>0.1416</v>
          </cell>
        </row>
        <row r="2563">
          <cell r="A2563">
            <v>38993</v>
          </cell>
          <cell r="B2563">
            <v>0.1414</v>
          </cell>
        </row>
        <row r="2564">
          <cell r="A2564">
            <v>38994</v>
          </cell>
          <cell r="B2564">
            <v>0.1414</v>
          </cell>
        </row>
        <row r="2565">
          <cell r="A2565">
            <v>38995</v>
          </cell>
          <cell r="B2565">
            <v>0.1414</v>
          </cell>
        </row>
        <row r="2566">
          <cell r="A2566">
            <v>38996</v>
          </cell>
          <cell r="B2566">
            <v>0.14130000000000001</v>
          </cell>
        </row>
        <row r="2567">
          <cell r="A2567">
            <v>38997</v>
          </cell>
          <cell r="B2567">
            <v>0</v>
          </cell>
        </row>
        <row r="2568">
          <cell r="A2568">
            <v>38998</v>
          </cell>
          <cell r="B2568">
            <v>0</v>
          </cell>
        </row>
        <row r="2569">
          <cell r="A2569">
            <v>38999</v>
          </cell>
          <cell r="B2569">
            <v>0.1411</v>
          </cell>
        </row>
        <row r="2570">
          <cell r="A2570">
            <v>39000</v>
          </cell>
          <cell r="B2570">
            <v>0.14099999999999999</v>
          </cell>
        </row>
        <row r="2571">
          <cell r="A2571">
            <v>39001</v>
          </cell>
          <cell r="B2571">
            <v>0.1409</v>
          </cell>
        </row>
        <row r="2572">
          <cell r="A2572">
            <v>39002</v>
          </cell>
          <cell r="B2572">
            <v>0</v>
          </cell>
        </row>
        <row r="2573">
          <cell r="A2573">
            <v>39003</v>
          </cell>
          <cell r="B2573">
            <v>0.14080000000000001</v>
          </cell>
        </row>
        <row r="2574">
          <cell r="A2574">
            <v>39004</v>
          </cell>
          <cell r="B2574">
            <v>0</v>
          </cell>
        </row>
        <row r="2575">
          <cell r="A2575">
            <v>39005</v>
          </cell>
          <cell r="B2575">
            <v>0</v>
          </cell>
        </row>
        <row r="2576">
          <cell r="A2576">
            <v>39006</v>
          </cell>
          <cell r="B2576">
            <v>0.14080000000000001</v>
          </cell>
        </row>
        <row r="2577">
          <cell r="A2577">
            <v>39007</v>
          </cell>
          <cell r="B2577">
            <v>0.1409</v>
          </cell>
        </row>
        <row r="2578">
          <cell r="A2578">
            <v>39008</v>
          </cell>
          <cell r="B2578">
            <v>0.14099999999999999</v>
          </cell>
        </row>
        <row r="2579">
          <cell r="A2579">
            <v>39009</v>
          </cell>
          <cell r="B2579">
            <v>0.13600000000000001</v>
          </cell>
        </row>
        <row r="2580">
          <cell r="A2580">
            <v>39010</v>
          </cell>
          <cell r="B2580">
            <v>0.13600000000000001</v>
          </cell>
        </row>
        <row r="2581">
          <cell r="A2581">
            <v>39011</v>
          </cell>
          <cell r="B2581">
            <v>0</v>
          </cell>
        </row>
        <row r="2582">
          <cell r="A2582">
            <v>39012</v>
          </cell>
          <cell r="B2582">
            <v>0</v>
          </cell>
        </row>
        <row r="2583">
          <cell r="A2583">
            <v>39013</v>
          </cell>
          <cell r="B2583">
            <v>0.13600000000000001</v>
          </cell>
        </row>
        <row r="2584">
          <cell r="A2584">
            <v>39014</v>
          </cell>
          <cell r="B2584">
            <v>0.13600000000000001</v>
          </cell>
        </row>
        <row r="2585">
          <cell r="A2585">
            <v>39015</v>
          </cell>
          <cell r="B2585">
            <v>0.13600000000000001</v>
          </cell>
        </row>
        <row r="2586">
          <cell r="A2586">
            <v>39016</v>
          </cell>
          <cell r="B2586">
            <v>0.13600000000000001</v>
          </cell>
        </row>
        <row r="2587">
          <cell r="A2587">
            <v>39017</v>
          </cell>
          <cell r="B2587">
            <v>0.13600000000000001</v>
          </cell>
        </row>
        <row r="2588">
          <cell r="A2588">
            <v>39018</v>
          </cell>
          <cell r="B2588">
            <v>0</v>
          </cell>
        </row>
        <row r="2589">
          <cell r="A2589">
            <v>39019</v>
          </cell>
          <cell r="B2589">
            <v>0</v>
          </cell>
        </row>
        <row r="2590">
          <cell r="A2590">
            <v>39020</v>
          </cell>
          <cell r="B2590">
            <v>0.13589999999999999</v>
          </cell>
        </row>
        <row r="2591">
          <cell r="A2591">
            <v>39021</v>
          </cell>
          <cell r="B2591">
            <v>0.13650000000000001</v>
          </cell>
        </row>
        <row r="2592">
          <cell r="A2592">
            <v>39022</v>
          </cell>
          <cell r="B2592">
            <v>0.13639999999999999</v>
          </cell>
        </row>
        <row r="2593">
          <cell r="A2593">
            <v>39023</v>
          </cell>
          <cell r="B2593">
            <v>0</v>
          </cell>
        </row>
        <row r="2594">
          <cell r="A2594">
            <v>39024</v>
          </cell>
          <cell r="B2594">
            <v>0.13639999999999999</v>
          </cell>
        </row>
        <row r="2595">
          <cell r="A2595">
            <v>39025</v>
          </cell>
          <cell r="B2595">
            <v>0</v>
          </cell>
        </row>
        <row r="2596">
          <cell r="A2596">
            <v>39026</v>
          </cell>
          <cell r="B2596">
            <v>0</v>
          </cell>
        </row>
        <row r="2597">
          <cell r="A2597">
            <v>39027</v>
          </cell>
          <cell r="B2597">
            <v>0.1368</v>
          </cell>
        </row>
        <row r="2598">
          <cell r="A2598">
            <v>39028</v>
          </cell>
          <cell r="B2598">
            <v>0.13669999999999999</v>
          </cell>
        </row>
        <row r="2599">
          <cell r="A2599">
            <v>39029</v>
          </cell>
          <cell r="B2599">
            <v>0.13650000000000001</v>
          </cell>
        </row>
        <row r="2600">
          <cell r="A2600">
            <v>39030</v>
          </cell>
          <cell r="B2600">
            <v>0.1363</v>
          </cell>
        </row>
        <row r="2601">
          <cell r="A2601">
            <v>39031</v>
          </cell>
          <cell r="B2601">
            <v>0.1363</v>
          </cell>
        </row>
        <row r="2602">
          <cell r="A2602">
            <v>39032</v>
          </cell>
          <cell r="B2602">
            <v>0</v>
          </cell>
        </row>
        <row r="2603">
          <cell r="A2603">
            <v>39033</v>
          </cell>
          <cell r="B2603">
            <v>0</v>
          </cell>
        </row>
        <row r="2604">
          <cell r="A2604">
            <v>39034</v>
          </cell>
          <cell r="B2604">
            <v>0.1363</v>
          </cell>
        </row>
        <row r="2605">
          <cell r="A2605">
            <v>39035</v>
          </cell>
          <cell r="B2605">
            <v>0.1363</v>
          </cell>
        </row>
        <row r="2606">
          <cell r="A2606">
            <v>39036</v>
          </cell>
          <cell r="B2606">
            <v>0</v>
          </cell>
        </row>
        <row r="2607">
          <cell r="A2607">
            <v>39037</v>
          </cell>
          <cell r="B2607">
            <v>0.13619999999999999</v>
          </cell>
        </row>
        <row r="2608">
          <cell r="A2608">
            <v>39038</v>
          </cell>
          <cell r="B2608">
            <v>0.1361</v>
          </cell>
        </row>
        <row r="2609">
          <cell r="A2609">
            <v>39039</v>
          </cell>
          <cell r="B2609">
            <v>0</v>
          </cell>
        </row>
        <row r="2610">
          <cell r="A2610">
            <v>39040</v>
          </cell>
          <cell r="B2610">
            <v>0</v>
          </cell>
        </row>
        <row r="2611">
          <cell r="A2611">
            <v>39041</v>
          </cell>
          <cell r="B2611">
            <v>0.1361</v>
          </cell>
        </row>
        <row r="2612">
          <cell r="A2612">
            <v>39042</v>
          </cell>
          <cell r="B2612">
            <v>0.13619999999999999</v>
          </cell>
        </row>
        <row r="2613">
          <cell r="A2613">
            <v>39043</v>
          </cell>
          <cell r="B2613">
            <v>0.1361</v>
          </cell>
        </row>
        <row r="2614">
          <cell r="A2614">
            <v>39044</v>
          </cell>
          <cell r="B2614">
            <v>0.13619999999999999</v>
          </cell>
        </row>
        <row r="2615">
          <cell r="A2615">
            <v>39045</v>
          </cell>
          <cell r="B2615">
            <v>0.1361</v>
          </cell>
        </row>
        <row r="2616">
          <cell r="A2616">
            <v>39046</v>
          </cell>
          <cell r="B2616">
            <v>0</v>
          </cell>
        </row>
        <row r="2617">
          <cell r="A2617">
            <v>39047</v>
          </cell>
          <cell r="B2617">
            <v>0</v>
          </cell>
        </row>
        <row r="2618">
          <cell r="A2618">
            <v>39048</v>
          </cell>
          <cell r="B2618">
            <v>0.1361</v>
          </cell>
        </row>
        <row r="2619">
          <cell r="A2619">
            <v>39049</v>
          </cell>
          <cell r="B2619">
            <v>0.13600000000000001</v>
          </cell>
        </row>
        <row r="2620">
          <cell r="A2620">
            <v>39050</v>
          </cell>
          <cell r="B2620">
            <v>0.13600000000000001</v>
          </cell>
        </row>
        <row r="2621">
          <cell r="A2621">
            <v>39051</v>
          </cell>
          <cell r="B2621">
            <v>0.1313</v>
          </cell>
        </row>
        <row r="2622">
          <cell r="A2622">
            <v>39052</v>
          </cell>
          <cell r="B2622">
            <v>0.13139999999999999</v>
          </cell>
        </row>
        <row r="2623">
          <cell r="A2623">
            <v>39053</v>
          </cell>
          <cell r="B2623">
            <v>0</v>
          </cell>
        </row>
        <row r="2624">
          <cell r="A2624">
            <v>39054</v>
          </cell>
          <cell r="B2624">
            <v>0</v>
          </cell>
        </row>
        <row r="2625">
          <cell r="A2625">
            <v>39055</v>
          </cell>
          <cell r="B2625">
            <v>0.13150000000000001</v>
          </cell>
        </row>
        <row r="2626">
          <cell r="A2626">
            <v>39056</v>
          </cell>
          <cell r="B2626">
            <v>0.13150000000000001</v>
          </cell>
        </row>
        <row r="2627">
          <cell r="A2627">
            <v>39057</v>
          </cell>
          <cell r="B2627">
            <v>0.13139999999999999</v>
          </cell>
        </row>
        <row r="2628">
          <cell r="A2628">
            <v>39058</v>
          </cell>
          <cell r="B2628">
            <v>0.13120000000000001</v>
          </cell>
        </row>
        <row r="2629">
          <cell r="A2629">
            <v>39059</v>
          </cell>
          <cell r="B2629">
            <v>0.1313</v>
          </cell>
        </row>
        <row r="2630">
          <cell r="A2630">
            <v>39060</v>
          </cell>
          <cell r="B2630">
            <v>0</v>
          </cell>
        </row>
        <row r="2631">
          <cell r="A2631">
            <v>39061</v>
          </cell>
          <cell r="B2631">
            <v>0</v>
          </cell>
        </row>
        <row r="2632">
          <cell r="A2632">
            <v>39062</v>
          </cell>
          <cell r="B2632">
            <v>0.13109999999999999</v>
          </cell>
        </row>
        <row r="2633">
          <cell r="A2633">
            <v>39063</v>
          </cell>
          <cell r="B2633">
            <v>0.13100000000000001</v>
          </cell>
        </row>
        <row r="2634">
          <cell r="A2634">
            <v>39064</v>
          </cell>
          <cell r="B2634">
            <v>0.13100000000000001</v>
          </cell>
        </row>
        <row r="2635">
          <cell r="A2635">
            <v>39065</v>
          </cell>
          <cell r="B2635">
            <v>0.13100000000000001</v>
          </cell>
        </row>
        <row r="2636">
          <cell r="A2636">
            <v>39066</v>
          </cell>
          <cell r="B2636">
            <v>0.13109999999999999</v>
          </cell>
        </row>
        <row r="2637">
          <cell r="A2637">
            <v>39067</v>
          </cell>
          <cell r="B2637">
            <v>0</v>
          </cell>
        </row>
        <row r="2638">
          <cell r="A2638">
            <v>39068</v>
          </cell>
          <cell r="B2638">
            <v>0</v>
          </cell>
        </row>
        <row r="2639">
          <cell r="A2639">
            <v>39069</v>
          </cell>
          <cell r="B2639">
            <v>0.13120000000000001</v>
          </cell>
        </row>
        <row r="2640">
          <cell r="A2640">
            <v>39070</v>
          </cell>
          <cell r="B2640">
            <v>0.13139999999999999</v>
          </cell>
        </row>
        <row r="2641">
          <cell r="A2641">
            <v>39071</v>
          </cell>
          <cell r="B2641">
            <v>0.13150000000000001</v>
          </cell>
        </row>
        <row r="2642">
          <cell r="A2642">
            <v>39072</v>
          </cell>
          <cell r="B2642">
            <v>0.13150000000000001</v>
          </cell>
        </row>
        <row r="2643">
          <cell r="A2643">
            <v>39073</v>
          </cell>
          <cell r="B2643">
            <v>0.13139999999999999</v>
          </cell>
        </row>
        <row r="2644">
          <cell r="A2644">
            <v>39074</v>
          </cell>
          <cell r="B2644">
            <v>0</v>
          </cell>
        </row>
        <row r="2645">
          <cell r="A2645">
            <v>39075</v>
          </cell>
          <cell r="B2645">
            <v>0</v>
          </cell>
        </row>
        <row r="2646">
          <cell r="A2646">
            <v>39076</v>
          </cell>
          <cell r="B2646">
            <v>0</v>
          </cell>
        </row>
        <row r="2647">
          <cell r="A2647">
            <v>39077</v>
          </cell>
          <cell r="B2647">
            <v>0.13159999999999999</v>
          </cell>
        </row>
        <row r="2648">
          <cell r="A2648">
            <v>39078</v>
          </cell>
          <cell r="B2648">
            <v>0.13159999999999999</v>
          </cell>
        </row>
        <row r="2649">
          <cell r="A2649">
            <v>39079</v>
          </cell>
          <cell r="B2649">
            <v>0.13170000000000001</v>
          </cell>
        </row>
        <row r="2650">
          <cell r="A2650">
            <v>39080</v>
          </cell>
          <cell r="B2650">
            <v>0.13170000000000001</v>
          </cell>
        </row>
        <row r="2651">
          <cell r="A2651">
            <v>39081</v>
          </cell>
          <cell r="B2651">
            <v>0</v>
          </cell>
        </row>
        <row r="2652">
          <cell r="A2652">
            <v>39082</v>
          </cell>
          <cell r="B2652">
            <v>0</v>
          </cell>
        </row>
        <row r="2653">
          <cell r="A2653">
            <v>39083</v>
          </cell>
          <cell r="B2653">
            <v>0</v>
          </cell>
        </row>
        <row r="2654">
          <cell r="A2654">
            <v>39084</v>
          </cell>
          <cell r="B2654">
            <v>0.13159999999999999</v>
          </cell>
        </row>
        <row r="2655">
          <cell r="A2655">
            <v>39085</v>
          </cell>
          <cell r="B2655">
            <v>0.13159999999999999</v>
          </cell>
        </row>
        <row r="2656">
          <cell r="A2656">
            <v>39086</v>
          </cell>
          <cell r="B2656">
            <v>0.13159999999999999</v>
          </cell>
        </row>
        <row r="2657">
          <cell r="A2657">
            <v>39087</v>
          </cell>
          <cell r="B2657">
            <v>0.13170000000000001</v>
          </cell>
        </row>
        <row r="2658">
          <cell r="A2658">
            <v>39088</v>
          </cell>
          <cell r="B2658">
            <v>0</v>
          </cell>
        </row>
        <row r="2659">
          <cell r="A2659">
            <v>39089</v>
          </cell>
          <cell r="B2659">
            <v>0</v>
          </cell>
        </row>
        <row r="2660">
          <cell r="A2660">
            <v>39090</v>
          </cell>
          <cell r="B2660">
            <v>0.1318</v>
          </cell>
        </row>
        <row r="2661">
          <cell r="A2661">
            <v>39091</v>
          </cell>
          <cell r="B2661">
            <v>0.1318</v>
          </cell>
        </row>
        <row r="2662">
          <cell r="A2662">
            <v>39092</v>
          </cell>
          <cell r="B2662">
            <v>0.13150000000000001</v>
          </cell>
        </row>
        <row r="2663">
          <cell r="A2663">
            <v>39093</v>
          </cell>
          <cell r="B2663">
            <v>0.13120000000000001</v>
          </cell>
        </row>
        <row r="2664">
          <cell r="A2664">
            <v>39094</v>
          </cell>
          <cell r="B2664">
            <v>0.1313</v>
          </cell>
        </row>
        <row r="2665">
          <cell r="A2665">
            <v>39095</v>
          </cell>
          <cell r="B2665">
            <v>0</v>
          </cell>
        </row>
        <row r="2666">
          <cell r="A2666">
            <v>39096</v>
          </cell>
          <cell r="B2666">
            <v>0</v>
          </cell>
        </row>
        <row r="2667">
          <cell r="A2667">
            <v>39097</v>
          </cell>
          <cell r="B2667">
            <v>0.13139999999999999</v>
          </cell>
        </row>
        <row r="2668">
          <cell r="A2668">
            <v>39098</v>
          </cell>
          <cell r="B2668">
            <v>0.13120000000000001</v>
          </cell>
        </row>
        <row r="2669">
          <cell r="A2669">
            <v>39099</v>
          </cell>
          <cell r="B2669">
            <v>0.13120000000000001</v>
          </cell>
        </row>
        <row r="2670">
          <cell r="A2670">
            <v>39100</v>
          </cell>
          <cell r="B2670">
            <v>0.1313</v>
          </cell>
        </row>
        <row r="2671">
          <cell r="A2671">
            <v>39101</v>
          </cell>
          <cell r="B2671">
            <v>0.13109999999999999</v>
          </cell>
        </row>
        <row r="2672">
          <cell r="A2672">
            <v>39102</v>
          </cell>
          <cell r="B2672">
            <v>0</v>
          </cell>
        </row>
        <row r="2673">
          <cell r="A2673">
            <v>39103</v>
          </cell>
          <cell r="B2673">
            <v>0</v>
          </cell>
        </row>
        <row r="2674">
          <cell r="A2674">
            <v>39104</v>
          </cell>
          <cell r="B2674">
            <v>0.13120000000000001</v>
          </cell>
        </row>
        <row r="2675">
          <cell r="A2675">
            <v>39105</v>
          </cell>
          <cell r="B2675">
            <v>0.13120000000000001</v>
          </cell>
        </row>
        <row r="2676">
          <cell r="A2676">
            <v>39106</v>
          </cell>
          <cell r="B2676">
            <v>0.13</v>
          </cell>
        </row>
        <row r="2677">
          <cell r="A2677">
            <v>39107</v>
          </cell>
          <cell r="B2677">
            <v>0.12870000000000001</v>
          </cell>
        </row>
        <row r="2678">
          <cell r="A2678">
            <v>39108</v>
          </cell>
          <cell r="B2678">
            <v>0.12839999999999999</v>
          </cell>
        </row>
        <row r="2679">
          <cell r="A2679">
            <v>39109</v>
          </cell>
          <cell r="B2679">
            <v>0</v>
          </cell>
        </row>
        <row r="2680">
          <cell r="A2680">
            <v>39110</v>
          </cell>
          <cell r="B2680">
            <v>0</v>
          </cell>
        </row>
        <row r="2681">
          <cell r="A2681">
            <v>39111</v>
          </cell>
          <cell r="B2681">
            <v>0.1285</v>
          </cell>
        </row>
        <row r="2682">
          <cell r="A2682">
            <v>39112</v>
          </cell>
          <cell r="B2682">
            <v>0.12870000000000001</v>
          </cell>
        </row>
        <row r="2683">
          <cell r="A2683">
            <v>39113</v>
          </cell>
          <cell r="B2683">
            <v>0.12909999999999999</v>
          </cell>
        </row>
        <row r="2684">
          <cell r="A2684">
            <v>39114</v>
          </cell>
          <cell r="B2684">
            <v>0.12920000000000001</v>
          </cell>
        </row>
        <row r="2685">
          <cell r="A2685">
            <v>39115</v>
          </cell>
          <cell r="B2685">
            <v>0.12909999999999999</v>
          </cell>
        </row>
        <row r="2686">
          <cell r="A2686">
            <v>39116</v>
          </cell>
          <cell r="B2686">
            <v>0</v>
          </cell>
        </row>
        <row r="2687">
          <cell r="A2687">
            <v>39117</v>
          </cell>
          <cell r="B2687">
            <v>0</v>
          </cell>
        </row>
        <row r="2688">
          <cell r="A2688">
            <v>39118</v>
          </cell>
          <cell r="B2688">
            <v>0.12920000000000001</v>
          </cell>
        </row>
        <row r="2689">
          <cell r="A2689">
            <v>39119</v>
          </cell>
          <cell r="B2689">
            <v>0.129</v>
          </cell>
        </row>
        <row r="2690">
          <cell r="A2690">
            <v>39120</v>
          </cell>
          <cell r="B2690">
            <v>0.12889999999999999</v>
          </cell>
        </row>
        <row r="2691">
          <cell r="A2691">
            <v>39121</v>
          </cell>
          <cell r="B2691">
            <v>0.12889999999999999</v>
          </cell>
        </row>
        <row r="2692">
          <cell r="A2692">
            <v>39122</v>
          </cell>
          <cell r="B2692">
            <v>0.1288</v>
          </cell>
        </row>
        <row r="2693">
          <cell r="A2693">
            <v>39123</v>
          </cell>
          <cell r="B2693">
            <v>0</v>
          </cell>
        </row>
        <row r="2694">
          <cell r="A2694">
            <v>39124</v>
          </cell>
          <cell r="B2694">
            <v>0</v>
          </cell>
        </row>
        <row r="2695">
          <cell r="A2695">
            <v>39125</v>
          </cell>
          <cell r="B2695">
            <v>0.1288</v>
          </cell>
        </row>
        <row r="2696">
          <cell r="A2696">
            <v>39126</v>
          </cell>
          <cell r="B2696">
            <v>0.12889999999999999</v>
          </cell>
        </row>
        <row r="2697">
          <cell r="A2697">
            <v>39127</v>
          </cell>
          <cell r="B2697">
            <v>0.12889999999999999</v>
          </cell>
        </row>
        <row r="2698">
          <cell r="A2698">
            <v>39128</v>
          </cell>
          <cell r="B2698">
            <v>0.1288</v>
          </cell>
        </row>
        <row r="2699">
          <cell r="A2699">
            <v>39129</v>
          </cell>
          <cell r="B2699">
            <v>0.12889999999999999</v>
          </cell>
        </row>
        <row r="2700">
          <cell r="A2700">
            <v>39130</v>
          </cell>
          <cell r="B2700">
            <v>0</v>
          </cell>
        </row>
        <row r="2701">
          <cell r="A2701">
            <v>39131</v>
          </cell>
          <cell r="B2701">
            <v>0</v>
          </cell>
        </row>
        <row r="2702">
          <cell r="A2702">
            <v>39132</v>
          </cell>
          <cell r="B2702">
            <v>0</v>
          </cell>
        </row>
        <row r="2703">
          <cell r="A2703">
            <v>39133</v>
          </cell>
          <cell r="B2703">
            <v>0</v>
          </cell>
        </row>
        <row r="2704">
          <cell r="A2704">
            <v>39134</v>
          </cell>
          <cell r="B2704">
            <v>0.12909999999999999</v>
          </cell>
        </row>
        <row r="2705">
          <cell r="A2705">
            <v>39135</v>
          </cell>
          <cell r="B2705">
            <v>0.12870000000000001</v>
          </cell>
        </row>
        <row r="2706">
          <cell r="A2706">
            <v>39136</v>
          </cell>
          <cell r="B2706">
            <v>0.12870000000000001</v>
          </cell>
        </row>
        <row r="2707">
          <cell r="A2707">
            <v>39137</v>
          </cell>
          <cell r="B2707">
            <v>0</v>
          </cell>
        </row>
        <row r="2708">
          <cell r="A2708">
            <v>39138</v>
          </cell>
          <cell r="B2708">
            <v>0</v>
          </cell>
        </row>
        <row r="2709">
          <cell r="A2709">
            <v>39139</v>
          </cell>
          <cell r="B2709">
            <v>0.12870000000000001</v>
          </cell>
        </row>
        <row r="2710">
          <cell r="A2710">
            <v>39140</v>
          </cell>
          <cell r="B2710">
            <v>0.12859999999999999</v>
          </cell>
        </row>
        <row r="2711">
          <cell r="A2711">
            <v>39141</v>
          </cell>
          <cell r="B2711">
            <v>0.129</v>
          </cell>
        </row>
        <row r="2712">
          <cell r="A2712">
            <v>39142</v>
          </cell>
          <cell r="B2712">
            <v>0.129</v>
          </cell>
        </row>
        <row r="2713">
          <cell r="A2713">
            <v>39143</v>
          </cell>
          <cell r="B2713">
            <v>0.129</v>
          </cell>
        </row>
        <row r="2714">
          <cell r="A2714">
            <v>39144</v>
          </cell>
          <cell r="B2714">
            <v>0</v>
          </cell>
        </row>
        <row r="2715">
          <cell r="A2715">
            <v>39145</v>
          </cell>
          <cell r="B2715">
            <v>0</v>
          </cell>
        </row>
        <row r="2716">
          <cell r="A2716">
            <v>39146</v>
          </cell>
          <cell r="B2716">
            <v>0.129</v>
          </cell>
        </row>
        <row r="2717">
          <cell r="A2717">
            <v>39147</v>
          </cell>
          <cell r="B2717">
            <v>0.12889999999999999</v>
          </cell>
        </row>
        <row r="2718">
          <cell r="A2718">
            <v>39148</v>
          </cell>
          <cell r="B2718">
            <v>0.12870000000000001</v>
          </cell>
        </row>
        <row r="2719">
          <cell r="A2719">
            <v>39149</v>
          </cell>
          <cell r="B2719">
            <v>0.12640000000000001</v>
          </cell>
        </row>
        <row r="2720">
          <cell r="A2720">
            <v>39150</v>
          </cell>
          <cell r="B2720">
            <v>0.12659999999999999</v>
          </cell>
        </row>
        <row r="2721">
          <cell r="A2721">
            <v>39151</v>
          </cell>
          <cell r="B2721">
            <v>0</v>
          </cell>
        </row>
        <row r="2722">
          <cell r="A2722">
            <v>39152</v>
          </cell>
          <cell r="B2722">
            <v>0</v>
          </cell>
        </row>
        <row r="2723">
          <cell r="A2723">
            <v>39153</v>
          </cell>
          <cell r="B2723">
            <v>0.1265</v>
          </cell>
        </row>
        <row r="2724">
          <cell r="A2724">
            <v>39154</v>
          </cell>
          <cell r="B2724">
            <v>0.12620000000000001</v>
          </cell>
        </row>
        <row r="2725">
          <cell r="A2725">
            <v>39155</v>
          </cell>
          <cell r="B2725">
            <v>0.1263</v>
          </cell>
        </row>
        <row r="2726">
          <cell r="A2726">
            <v>39156</v>
          </cell>
          <cell r="B2726">
            <v>0.1263</v>
          </cell>
        </row>
        <row r="2727">
          <cell r="A2727">
            <v>39157</v>
          </cell>
          <cell r="B2727">
            <v>0.1265</v>
          </cell>
        </row>
        <row r="2728">
          <cell r="A2728">
            <v>39158</v>
          </cell>
          <cell r="B2728">
            <v>0</v>
          </cell>
        </row>
        <row r="2729">
          <cell r="A2729">
            <v>39159</v>
          </cell>
          <cell r="B2729">
            <v>0</v>
          </cell>
        </row>
        <row r="2730">
          <cell r="A2730">
            <v>39160</v>
          </cell>
          <cell r="B2730">
            <v>0.1265</v>
          </cell>
        </row>
        <row r="2731">
          <cell r="A2731">
            <v>39161</v>
          </cell>
          <cell r="B2731">
            <v>0.12640000000000001</v>
          </cell>
        </row>
        <row r="2732">
          <cell r="A2732">
            <v>39162</v>
          </cell>
          <cell r="B2732">
            <v>0.1265</v>
          </cell>
        </row>
        <row r="2733">
          <cell r="A2733">
            <v>39163</v>
          </cell>
          <cell r="B2733">
            <v>0.1263</v>
          </cell>
        </row>
        <row r="2734">
          <cell r="A2734">
            <v>39164</v>
          </cell>
          <cell r="B2734">
            <v>0.12609999999999999</v>
          </cell>
        </row>
        <row r="2735">
          <cell r="A2735">
            <v>39165</v>
          </cell>
          <cell r="B2735">
            <v>0</v>
          </cell>
        </row>
        <row r="2736">
          <cell r="A2736">
            <v>39166</v>
          </cell>
          <cell r="B2736">
            <v>0</v>
          </cell>
        </row>
        <row r="2737">
          <cell r="A2737">
            <v>39167</v>
          </cell>
          <cell r="B2737">
            <v>0.126</v>
          </cell>
        </row>
        <row r="2738">
          <cell r="A2738">
            <v>39168</v>
          </cell>
          <cell r="B2738">
            <v>0.126</v>
          </cell>
        </row>
        <row r="2739">
          <cell r="A2739">
            <v>39169</v>
          </cell>
          <cell r="B2739">
            <v>0.12609999999999999</v>
          </cell>
        </row>
        <row r="2740">
          <cell r="A2740">
            <v>39170</v>
          </cell>
          <cell r="B2740">
            <v>0.12620000000000001</v>
          </cell>
        </row>
        <row r="2741">
          <cell r="A2741">
            <v>39171</v>
          </cell>
          <cell r="B2741">
            <v>0.12659999999999999</v>
          </cell>
        </row>
        <row r="2742">
          <cell r="A2742">
            <v>39172</v>
          </cell>
          <cell r="B2742">
            <v>0</v>
          </cell>
        </row>
        <row r="2743">
          <cell r="A2743">
            <v>39173</v>
          </cell>
          <cell r="B2743">
            <v>0</v>
          </cell>
        </row>
        <row r="2744">
          <cell r="A2744">
            <v>39174</v>
          </cell>
          <cell r="B2744">
            <v>0.12670000000000001</v>
          </cell>
        </row>
        <row r="2745">
          <cell r="A2745">
            <v>39175</v>
          </cell>
          <cell r="B2745">
            <v>0.1265</v>
          </cell>
        </row>
        <row r="2746">
          <cell r="A2746">
            <v>39176</v>
          </cell>
          <cell r="B2746">
            <v>0.12640000000000001</v>
          </cell>
        </row>
        <row r="2747">
          <cell r="A2747">
            <v>39177</v>
          </cell>
          <cell r="B2747">
            <v>0.12659999999999999</v>
          </cell>
        </row>
        <row r="2748">
          <cell r="A2748">
            <v>39178</v>
          </cell>
          <cell r="B2748">
            <v>0</v>
          </cell>
        </row>
        <row r="2749">
          <cell r="A2749">
            <v>39179</v>
          </cell>
          <cell r="B2749">
            <v>0</v>
          </cell>
        </row>
        <row r="2750">
          <cell r="A2750">
            <v>39180</v>
          </cell>
          <cell r="B2750">
            <v>0</v>
          </cell>
        </row>
        <row r="2751">
          <cell r="A2751">
            <v>39181</v>
          </cell>
          <cell r="B2751">
            <v>0.1265</v>
          </cell>
        </row>
        <row r="2752">
          <cell r="A2752">
            <v>39182</v>
          </cell>
          <cell r="B2752">
            <v>0.1263</v>
          </cell>
        </row>
        <row r="2753">
          <cell r="A2753">
            <v>39183</v>
          </cell>
          <cell r="B2753">
            <v>0.1263</v>
          </cell>
        </row>
        <row r="2754">
          <cell r="A2754">
            <v>39184</v>
          </cell>
          <cell r="B2754">
            <v>0.1263</v>
          </cell>
        </row>
        <row r="2755">
          <cell r="A2755">
            <v>39185</v>
          </cell>
          <cell r="B2755">
            <v>0.1263</v>
          </cell>
        </row>
        <row r="2756">
          <cell r="A2756">
            <v>39186</v>
          </cell>
          <cell r="B2756">
            <v>0</v>
          </cell>
        </row>
        <row r="2757">
          <cell r="A2757">
            <v>39187</v>
          </cell>
          <cell r="B2757">
            <v>0</v>
          </cell>
        </row>
        <row r="2758">
          <cell r="A2758">
            <v>39188</v>
          </cell>
          <cell r="B2758">
            <v>0.12640000000000001</v>
          </cell>
        </row>
        <row r="2759">
          <cell r="A2759">
            <v>39189</v>
          </cell>
          <cell r="B2759">
            <v>0.12620000000000001</v>
          </cell>
        </row>
        <row r="2760">
          <cell r="A2760">
            <v>39190</v>
          </cell>
          <cell r="B2760">
            <v>0.126</v>
          </cell>
        </row>
        <row r="2761">
          <cell r="A2761">
            <v>39191</v>
          </cell>
          <cell r="B2761">
            <v>0.1237</v>
          </cell>
        </row>
        <row r="2762">
          <cell r="A2762">
            <v>39192</v>
          </cell>
          <cell r="B2762">
            <v>0.1237</v>
          </cell>
        </row>
        <row r="2763">
          <cell r="A2763">
            <v>39193</v>
          </cell>
          <cell r="B2763">
            <v>0</v>
          </cell>
        </row>
        <row r="2764">
          <cell r="A2764">
            <v>39194</v>
          </cell>
          <cell r="B2764">
            <v>0</v>
          </cell>
        </row>
        <row r="2765">
          <cell r="A2765">
            <v>39195</v>
          </cell>
          <cell r="B2765">
            <v>0.1236</v>
          </cell>
        </row>
        <row r="2766">
          <cell r="A2766">
            <v>39196</v>
          </cell>
          <cell r="B2766">
            <v>0.1234</v>
          </cell>
        </row>
        <row r="2767">
          <cell r="A2767">
            <v>39197</v>
          </cell>
          <cell r="B2767">
            <v>0.12330000000000001</v>
          </cell>
        </row>
        <row r="2768">
          <cell r="A2768">
            <v>39198</v>
          </cell>
          <cell r="B2768">
            <v>0.12330000000000001</v>
          </cell>
        </row>
        <row r="2769">
          <cell r="A2769">
            <v>39199</v>
          </cell>
          <cell r="B2769">
            <v>0.12330000000000001</v>
          </cell>
        </row>
        <row r="2770">
          <cell r="A2770">
            <v>39200</v>
          </cell>
          <cell r="B2770">
            <v>0</v>
          </cell>
        </row>
        <row r="2771">
          <cell r="A2771">
            <v>39201</v>
          </cell>
          <cell r="B2771">
            <v>0</v>
          </cell>
        </row>
        <row r="2772">
          <cell r="A2772">
            <v>39202</v>
          </cell>
          <cell r="B2772">
            <v>0.12330000000000001</v>
          </cell>
        </row>
        <row r="2773">
          <cell r="A2773">
            <v>39203</v>
          </cell>
          <cell r="B2773">
            <v>0</v>
          </cell>
        </row>
        <row r="2774">
          <cell r="A2774">
            <v>39204</v>
          </cell>
          <cell r="B2774">
            <v>0.12330000000000001</v>
          </cell>
        </row>
        <row r="2775">
          <cell r="A2775">
            <v>39205</v>
          </cell>
          <cell r="B2775">
            <v>0.12330000000000001</v>
          </cell>
        </row>
        <row r="2776">
          <cell r="A2776">
            <v>39206</v>
          </cell>
          <cell r="B2776">
            <v>0.1234</v>
          </cell>
        </row>
        <row r="2777">
          <cell r="A2777">
            <v>39207</v>
          </cell>
          <cell r="B2777">
            <v>0</v>
          </cell>
        </row>
        <row r="2778">
          <cell r="A2778">
            <v>39208</v>
          </cell>
          <cell r="B2778">
            <v>0</v>
          </cell>
        </row>
        <row r="2779">
          <cell r="A2779">
            <v>39209</v>
          </cell>
          <cell r="B2779">
            <v>0.1236</v>
          </cell>
        </row>
        <row r="2780">
          <cell r="A2780">
            <v>39210</v>
          </cell>
          <cell r="B2780">
            <v>0.1235</v>
          </cell>
        </row>
        <row r="2781">
          <cell r="A2781">
            <v>39211</v>
          </cell>
          <cell r="B2781">
            <v>0.1235</v>
          </cell>
        </row>
        <row r="2782">
          <cell r="A2782">
            <v>39212</v>
          </cell>
          <cell r="B2782">
            <v>0.1236</v>
          </cell>
        </row>
        <row r="2783">
          <cell r="A2783">
            <v>39213</v>
          </cell>
          <cell r="B2783">
            <v>0.1235</v>
          </cell>
        </row>
        <row r="2784">
          <cell r="A2784">
            <v>39214</v>
          </cell>
          <cell r="B2784">
            <v>0</v>
          </cell>
        </row>
        <row r="2785">
          <cell r="A2785">
            <v>39215</v>
          </cell>
          <cell r="B2785">
            <v>0</v>
          </cell>
        </row>
        <row r="2786">
          <cell r="A2786">
            <v>39216</v>
          </cell>
          <cell r="B2786">
            <v>0.1236</v>
          </cell>
        </row>
        <row r="2787">
          <cell r="A2787">
            <v>39217</v>
          </cell>
          <cell r="B2787">
            <v>0.1235</v>
          </cell>
        </row>
        <row r="2788">
          <cell r="A2788">
            <v>39218</v>
          </cell>
          <cell r="B2788">
            <v>0.1234</v>
          </cell>
        </row>
        <row r="2789">
          <cell r="A2789">
            <v>39219</v>
          </cell>
          <cell r="B2789">
            <v>0.1236</v>
          </cell>
        </row>
        <row r="2790">
          <cell r="A2790">
            <v>39220</v>
          </cell>
          <cell r="B2790">
            <v>0.1235</v>
          </cell>
        </row>
        <row r="2791">
          <cell r="A2791">
            <v>39221</v>
          </cell>
          <cell r="B2791">
            <v>0</v>
          </cell>
        </row>
        <row r="2792">
          <cell r="A2792">
            <v>39222</v>
          </cell>
          <cell r="B2792">
            <v>0</v>
          </cell>
        </row>
        <row r="2793">
          <cell r="A2793">
            <v>39223</v>
          </cell>
          <cell r="B2793">
            <v>0.1235</v>
          </cell>
        </row>
        <row r="2794">
          <cell r="A2794">
            <v>39224</v>
          </cell>
          <cell r="B2794">
            <v>0.1235</v>
          </cell>
        </row>
        <row r="2795">
          <cell r="A2795">
            <v>39225</v>
          </cell>
          <cell r="B2795">
            <v>0.1235</v>
          </cell>
        </row>
        <row r="2796">
          <cell r="A2796">
            <v>39226</v>
          </cell>
          <cell r="B2796">
            <v>0.1234</v>
          </cell>
        </row>
        <row r="2797">
          <cell r="A2797">
            <v>39227</v>
          </cell>
          <cell r="B2797">
            <v>0.1236</v>
          </cell>
        </row>
        <row r="2798">
          <cell r="A2798">
            <v>39228</v>
          </cell>
          <cell r="B2798">
            <v>0</v>
          </cell>
        </row>
        <row r="2799">
          <cell r="A2799">
            <v>39229</v>
          </cell>
          <cell r="B2799">
            <v>0</v>
          </cell>
        </row>
        <row r="2800">
          <cell r="A2800">
            <v>39230</v>
          </cell>
          <cell r="B2800">
            <v>0.1237</v>
          </cell>
        </row>
        <row r="2801">
          <cell r="A2801">
            <v>39231</v>
          </cell>
          <cell r="B2801">
            <v>0.12379999999999999</v>
          </cell>
        </row>
        <row r="2802">
          <cell r="A2802">
            <v>39232</v>
          </cell>
          <cell r="B2802">
            <v>0.1237</v>
          </cell>
        </row>
        <row r="2803">
          <cell r="A2803">
            <v>39233</v>
          </cell>
          <cell r="B2803">
            <v>0.1239</v>
          </cell>
        </row>
        <row r="2804">
          <cell r="A2804">
            <v>39234</v>
          </cell>
          <cell r="B2804">
            <v>0.1239</v>
          </cell>
        </row>
        <row r="2805">
          <cell r="A2805">
            <v>39235</v>
          </cell>
          <cell r="B2805">
            <v>0</v>
          </cell>
        </row>
        <row r="2806">
          <cell r="A2806">
            <v>39236</v>
          </cell>
          <cell r="B2806">
            <v>0</v>
          </cell>
        </row>
        <row r="2807">
          <cell r="A2807">
            <v>39237</v>
          </cell>
          <cell r="B2807">
            <v>0.1239</v>
          </cell>
        </row>
        <row r="2808">
          <cell r="A2808">
            <v>39238</v>
          </cell>
          <cell r="B2808">
            <v>0.124</v>
          </cell>
        </row>
        <row r="2809">
          <cell r="A2809">
            <v>39239</v>
          </cell>
          <cell r="B2809">
            <v>0.12379999999999999</v>
          </cell>
        </row>
        <row r="2810">
          <cell r="A2810">
            <v>39240</v>
          </cell>
          <cell r="B2810">
            <v>0</v>
          </cell>
        </row>
        <row r="2811">
          <cell r="A2811">
            <v>39241</v>
          </cell>
          <cell r="B2811">
            <v>0.1188</v>
          </cell>
        </row>
        <row r="2812">
          <cell r="A2812">
            <v>39242</v>
          </cell>
          <cell r="B2812">
            <v>0</v>
          </cell>
        </row>
        <row r="2813">
          <cell r="A2813">
            <v>39243</v>
          </cell>
          <cell r="B2813">
            <v>0</v>
          </cell>
        </row>
        <row r="2814">
          <cell r="A2814">
            <v>39244</v>
          </cell>
          <cell r="B2814">
            <v>0.1188</v>
          </cell>
        </row>
        <row r="2815">
          <cell r="A2815">
            <v>39245</v>
          </cell>
          <cell r="B2815">
            <v>0.1187</v>
          </cell>
        </row>
        <row r="2816">
          <cell r="A2816">
            <v>39246</v>
          </cell>
          <cell r="B2816">
            <v>0.1187</v>
          </cell>
        </row>
        <row r="2817">
          <cell r="A2817">
            <v>39247</v>
          </cell>
          <cell r="B2817">
            <v>0.1186</v>
          </cell>
        </row>
        <row r="2818">
          <cell r="A2818">
            <v>39248</v>
          </cell>
          <cell r="B2818">
            <v>0.1186</v>
          </cell>
        </row>
        <row r="2819">
          <cell r="A2819">
            <v>39249</v>
          </cell>
          <cell r="B2819">
            <v>0</v>
          </cell>
        </row>
        <row r="2820">
          <cell r="A2820">
            <v>39250</v>
          </cell>
          <cell r="B2820">
            <v>0</v>
          </cell>
        </row>
        <row r="2821">
          <cell r="A2821">
            <v>39251</v>
          </cell>
          <cell r="B2821">
            <v>0.1187</v>
          </cell>
        </row>
        <row r="2822">
          <cell r="A2822">
            <v>39252</v>
          </cell>
          <cell r="B2822">
            <v>0.1187</v>
          </cell>
        </row>
        <row r="2823">
          <cell r="A2823">
            <v>39253</v>
          </cell>
          <cell r="B2823">
            <v>0.1186</v>
          </cell>
        </row>
        <row r="2824">
          <cell r="A2824">
            <v>39254</v>
          </cell>
          <cell r="B2824">
            <v>0.1186</v>
          </cell>
        </row>
        <row r="2825">
          <cell r="A2825">
            <v>39255</v>
          </cell>
          <cell r="B2825">
            <v>0.1186</v>
          </cell>
        </row>
        <row r="2826">
          <cell r="A2826">
            <v>39256</v>
          </cell>
          <cell r="B2826">
            <v>0</v>
          </cell>
        </row>
        <row r="2827">
          <cell r="A2827">
            <v>39257</v>
          </cell>
          <cell r="B2827">
            <v>0</v>
          </cell>
        </row>
        <row r="2828">
          <cell r="A2828">
            <v>39258</v>
          </cell>
          <cell r="B2828">
            <v>0.1186</v>
          </cell>
        </row>
        <row r="2829">
          <cell r="A2829">
            <v>39259</v>
          </cell>
          <cell r="B2829">
            <v>0.1186</v>
          </cell>
        </row>
        <row r="2830">
          <cell r="A2830">
            <v>39260</v>
          </cell>
          <cell r="B2830">
            <v>0.1186</v>
          </cell>
        </row>
        <row r="2831">
          <cell r="A2831">
            <v>39261</v>
          </cell>
          <cell r="B2831">
            <v>0.1187</v>
          </cell>
        </row>
        <row r="2832">
          <cell r="A2832">
            <v>39262</v>
          </cell>
          <cell r="B2832">
            <v>0.11890000000000001</v>
          </cell>
        </row>
        <row r="2833">
          <cell r="A2833">
            <v>39263</v>
          </cell>
          <cell r="B2833">
            <v>0</v>
          </cell>
        </row>
        <row r="2834">
          <cell r="A2834">
            <v>39264</v>
          </cell>
          <cell r="B2834">
            <v>0</v>
          </cell>
        </row>
        <row r="2835">
          <cell r="A2835">
            <v>39265</v>
          </cell>
          <cell r="B2835">
            <v>0.1188</v>
          </cell>
        </row>
        <row r="2836">
          <cell r="A2836">
            <v>39266</v>
          </cell>
          <cell r="B2836">
            <v>0.1187</v>
          </cell>
        </row>
        <row r="2837">
          <cell r="A2837">
            <v>39267</v>
          </cell>
          <cell r="B2837">
            <v>0.1187</v>
          </cell>
        </row>
        <row r="2838">
          <cell r="A2838">
            <v>39268</v>
          </cell>
          <cell r="B2838">
            <v>0.1187</v>
          </cell>
        </row>
        <row r="2839">
          <cell r="A2839">
            <v>39269</v>
          </cell>
          <cell r="B2839">
            <v>0.1188</v>
          </cell>
        </row>
        <row r="2840">
          <cell r="A2840">
            <v>39270</v>
          </cell>
          <cell r="B2840">
            <v>0</v>
          </cell>
        </row>
        <row r="2841">
          <cell r="A2841">
            <v>39271</v>
          </cell>
          <cell r="B2841">
            <v>0</v>
          </cell>
        </row>
        <row r="2842">
          <cell r="A2842">
            <v>39272</v>
          </cell>
          <cell r="B2842">
            <v>0.11890000000000001</v>
          </cell>
        </row>
        <row r="2843">
          <cell r="A2843">
            <v>39273</v>
          </cell>
          <cell r="B2843">
            <v>0.1187</v>
          </cell>
        </row>
        <row r="2844">
          <cell r="A2844">
            <v>39274</v>
          </cell>
          <cell r="B2844">
            <v>0.1188</v>
          </cell>
        </row>
        <row r="2845">
          <cell r="A2845">
            <v>39275</v>
          </cell>
          <cell r="B2845">
            <v>0.1187</v>
          </cell>
        </row>
        <row r="2846">
          <cell r="A2846">
            <v>39276</v>
          </cell>
          <cell r="B2846">
            <v>0.1186</v>
          </cell>
        </row>
        <row r="2847">
          <cell r="A2847">
            <v>39277</v>
          </cell>
          <cell r="B2847">
            <v>0</v>
          </cell>
        </row>
        <row r="2848">
          <cell r="A2848">
            <v>39278</v>
          </cell>
          <cell r="B2848">
            <v>0</v>
          </cell>
        </row>
        <row r="2849">
          <cell r="A2849">
            <v>39279</v>
          </cell>
          <cell r="B2849">
            <v>0.1186</v>
          </cell>
        </row>
        <row r="2850">
          <cell r="A2850">
            <v>39280</v>
          </cell>
          <cell r="B2850">
            <v>0.1186</v>
          </cell>
        </row>
        <row r="2851">
          <cell r="A2851">
            <v>39281</v>
          </cell>
          <cell r="B2851">
            <v>0.1188</v>
          </cell>
        </row>
        <row r="2852">
          <cell r="A2852">
            <v>39282</v>
          </cell>
          <cell r="B2852">
            <v>0.1135</v>
          </cell>
        </row>
        <row r="2853">
          <cell r="A2853">
            <v>39283</v>
          </cell>
          <cell r="B2853">
            <v>0.1137</v>
          </cell>
        </row>
        <row r="2854">
          <cell r="A2854">
            <v>39284</v>
          </cell>
          <cell r="B2854">
            <v>0</v>
          </cell>
        </row>
        <row r="2855">
          <cell r="A2855">
            <v>39285</v>
          </cell>
          <cell r="B2855">
            <v>0</v>
          </cell>
        </row>
        <row r="2856">
          <cell r="A2856">
            <v>39286</v>
          </cell>
          <cell r="B2856">
            <v>0.1138</v>
          </cell>
        </row>
        <row r="2857">
          <cell r="A2857">
            <v>39287</v>
          </cell>
          <cell r="B2857">
            <v>0.1139</v>
          </cell>
        </row>
        <row r="2858">
          <cell r="A2858">
            <v>39288</v>
          </cell>
          <cell r="B2858">
            <v>0.1138</v>
          </cell>
        </row>
        <row r="2859">
          <cell r="A2859">
            <v>39289</v>
          </cell>
          <cell r="B2859">
            <v>0.1137</v>
          </cell>
        </row>
        <row r="2860">
          <cell r="A2860">
            <v>39290</v>
          </cell>
          <cell r="B2860">
            <v>0.1138</v>
          </cell>
        </row>
        <row r="2861">
          <cell r="A2861">
            <v>39291</v>
          </cell>
          <cell r="B2861">
            <v>0</v>
          </cell>
        </row>
        <row r="2862">
          <cell r="A2862">
            <v>39292</v>
          </cell>
          <cell r="B2862">
            <v>0</v>
          </cell>
        </row>
        <row r="2863">
          <cell r="A2863">
            <v>39293</v>
          </cell>
          <cell r="B2863">
            <v>0.1138</v>
          </cell>
        </row>
        <row r="2864">
          <cell r="A2864">
            <v>39294</v>
          </cell>
          <cell r="B2864">
            <v>0.1137</v>
          </cell>
        </row>
        <row r="2865">
          <cell r="A2865">
            <v>39295</v>
          </cell>
          <cell r="B2865">
            <v>0.1138</v>
          </cell>
        </row>
        <row r="2866">
          <cell r="A2866">
            <v>39296</v>
          </cell>
          <cell r="B2866">
            <v>0.1139</v>
          </cell>
        </row>
        <row r="2867">
          <cell r="A2867">
            <v>39297</v>
          </cell>
          <cell r="B2867">
            <v>0.114</v>
          </cell>
        </row>
        <row r="2868">
          <cell r="A2868">
            <v>39298</v>
          </cell>
          <cell r="B2868">
            <v>0</v>
          </cell>
        </row>
        <row r="2869">
          <cell r="A2869">
            <v>39299</v>
          </cell>
          <cell r="B2869">
            <v>0</v>
          </cell>
        </row>
        <row r="2870">
          <cell r="A2870">
            <v>39300</v>
          </cell>
          <cell r="B2870">
            <v>0.114</v>
          </cell>
        </row>
        <row r="2871">
          <cell r="A2871">
            <v>39301</v>
          </cell>
          <cell r="B2871">
            <v>0.1138</v>
          </cell>
        </row>
        <row r="2872">
          <cell r="A2872">
            <v>39302</v>
          </cell>
          <cell r="B2872">
            <v>0.1137</v>
          </cell>
        </row>
        <row r="2873">
          <cell r="A2873">
            <v>39303</v>
          </cell>
          <cell r="B2873">
            <v>0.11360000000000001</v>
          </cell>
        </row>
        <row r="2874">
          <cell r="A2874">
            <v>39304</v>
          </cell>
          <cell r="B2874">
            <v>0.1137</v>
          </cell>
        </row>
        <row r="2875">
          <cell r="A2875">
            <v>39305</v>
          </cell>
          <cell r="B2875">
            <v>0</v>
          </cell>
        </row>
        <row r="2876">
          <cell r="A2876">
            <v>39306</v>
          </cell>
          <cell r="B2876">
            <v>0</v>
          </cell>
        </row>
        <row r="2877">
          <cell r="A2877">
            <v>39307</v>
          </cell>
          <cell r="B2877">
            <v>0.11360000000000001</v>
          </cell>
        </row>
        <row r="2878">
          <cell r="A2878">
            <v>39308</v>
          </cell>
          <cell r="B2878">
            <v>0.1137</v>
          </cell>
        </row>
        <row r="2879">
          <cell r="A2879">
            <v>39309</v>
          </cell>
          <cell r="B2879">
            <v>0.11360000000000001</v>
          </cell>
        </row>
        <row r="2880">
          <cell r="A2880">
            <v>39310</v>
          </cell>
          <cell r="B2880">
            <v>0.11360000000000001</v>
          </cell>
        </row>
        <row r="2881">
          <cell r="A2881">
            <v>39311</v>
          </cell>
          <cell r="B2881">
            <v>0.1137</v>
          </cell>
        </row>
        <row r="2882">
          <cell r="A2882">
            <v>39312</v>
          </cell>
          <cell r="B2882">
            <v>0</v>
          </cell>
        </row>
        <row r="2883">
          <cell r="A2883">
            <v>39313</v>
          </cell>
          <cell r="B2883">
            <v>0</v>
          </cell>
        </row>
        <row r="2884">
          <cell r="A2884">
            <v>39314</v>
          </cell>
          <cell r="B2884">
            <v>0.1137</v>
          </cell>
        </row>
        <row r="2885">
          <cell r="A2885">
            <v>39315</v>
          </cell>
          <cell r="B2885">
            <v>0.11360000000000001</v>
          </cell>
        </row>
        <row r="2886">
          <cell r="A2886">
            <v>39316</v>
          </cell>
          <cell r="B2886">
            <v>0.11360000000000001</v>
          </cell>
        </row>
        <row r="2887">
          <cell r="A2887">
            <v>39317</v>
          </cell>
          <cell r="B2887">
            <v>0.1135</v>
          </cell>
        </row>
        <row r="2888">
          <cell r="A2888">
            <v>39318</v>
          </cell>
          <cell r="B2888">
            <v>0.1137</v>
          </cell>
        </row>
        <row r="2889">
          <cell r="A2889">
            <v>39319</v>
          </cell>
          <cell r="B2889">
            <v>0</v>
          </cell>
        </row>
        <row r="2890">
          <cell r="A2890">
            <v>39320</v>
          </cell>
          <cell r="B2890">
            <v>0</v>
          </cell>
        </row>
        <row r="2891">
          <cell r="A2891">
            <v>39321</v>
          </cell>
          <cell r="B2891">
            <v>0.11360000000000001</v>
          </cell>
        </row>
        <row r="2892">
          <cell r="A2892">
            <v>39322</v>
          </cell>
          <cell r="B2892">
            <v>0.11360000000000001</v>
          </cell>
        </row>
        <row r="2893">
          <cell r="A2893">
            <v>39323</v>
          </cell>
          <cell r="B2893">
            <v>0.11360000000000001</v>
          </cell>
        </row>
        <row r="2894">
          <cell r="A2894">
            <v>39324</v>
          </cell>
          <cell r="B2894">
            <v>0.11360000000000001</v>
          </cell>
        </row>
        <row r="2895">
          <cell r="A2895">
            <v>39325</v>
          </cell>
          <cell r="B2895">
            <v>0.1142</v>
          </cell>
        </row>
        <row r="2896">
          <cell r="A2896">
            <v>39326</v>
          </cell>
          <cell r="B2896">
            <v>0</v>
          </cell>
        </row>
        <row r="2897">
          <cell r="A2897">
            <v>39327</v>
          </cell>
          <cell r="B2897">
            <v>0</v>
          </cell>
        </row>
        <row r="2898">
          <cell r="A2898">
            <v>39328</v>
          </cell>
          <cell r="B2898">
            <v>0.1145</v>
          </cell>
        </row>
        <row r="2899">
          <cell r="A2899">
            <v>39329</v>
          </cell>
          <cell r="B2899">
            <v>0.1139</v>
          </cell>
        </row>
        <row r="2900">
          <cell r="A2900">
            <v>39330</v>
          </cell>
          <cell r="B2900">
            <v>0.1137</v>
          </cell>
        </row>
        <row r="2901">
          <cell r="A2901">
            <v>39331</v>
          </cell>
          <cell r="B2901">
            <v>0.1114</v>
          </cell>
        </row>
        <row r="2902">
          <cell r="A2902">
            <v>39332</v>
          </cell>
          <cell r="B2902">
            <v>0</v>
          </cell>
        </row>
        <row r="2903">
          <cell r="A2903">
            <v>39333</v>
          </cell>
          <cell r="B2903">
            <v>0</v>
          </cell>
        </row>
        <row r="2904">
          <cell r="A2904">
            <v>39334</v>
          </cell>
          <cell r="B2904">
            <v>0</v>
          </cell>
        </row>
        <row r="2905">
          <cell r="A2905">
            <v>39335</v>
          </cell>
          <cell r="B2905">
            <v>0.1114</v>
          </cell>
        </row>
        <row r="2906">
          <cell r="A2906">
            <v>39336</v>
          </cell>
          <cell r="B2906">
            <v>0.1113</v>
          </cell>
        </row>
        <row r="2907">
          <cell r="A2907">
            <v>39337</v>
          </cell>
          <cell r="B2907">
            <v>0.11119999999999999</v>
          </cell>
        </row>
        <row r="2908">
          <cell r="A2908">
            <v>39338</v>
          </cell>
          <cell r="B2908">
            <v>0.1111</v>
          </cell>
        </row>
        <row r="2909">
          <cell r="A2909">
            <v>39339</v>
          </cell>
          <cell r="B2909">
            <v>0.11119999999999999</v>
          </cell>
        </row>
        <row r="2910">
          <cell r="A2910">
            <v>39340</v>
          </cell>
          <cell r="B2910">
            <v>0</v>
          </cell>
        </row>
        <row r="2911">
          <cell r="A2911">
            <v>39341</v>
          </cell>
          <cell r="B2911">
            <v>0</v>
          </cell>
        </row>
        <row r="2912">
          <cell r="A2912">
            <v>39342</v>
          </cell>
          <cell r="B2912">
            <v>0.1111</v>
          </cell>
        </row>
        <row r="2913">
          <cell r="A2913">
            <v>39343</v>
          </cell>
          <cell r="B2913">
            <v>0.11119999999999999</v>
          </cell>
        </row>
        <row r="2914">
          <cell r="A2914">
            <v>39344</v>
          </cell>
          <cell r="B2914">
            <v>0.111</v>
          </cell>
        </row>
        <row r="2915">
          <cell r="A2915">
            <v>39345</v>
          </cell>
          <cell r="B2915">
            <v>0.1109</v>
          </cell>
        </row>
        <row r="2916">
          <cell r="A2916">
            <v>39346</v>
          </cell>
          <cell r="B2916">
            <v>0.1109</v>
          </cell>
        </row>
        <row r="2917">
          <cell r="A2917">
            <v>39347</v>
          </cell>
          <cell r="B2917">
            <v>0</v>
          </cell>
        </row>
        <row r="2918">
          <cell r="A2918">
            <v>39348</v>
          </cell>
          <cell r="B2918">
            <v>0</v>
          </cell>
        </row>
        <row r="2919">
          <cell r="A2919">
            <v>39349</v>
          </cell>
          <cell r="B2919">
            <v>0.1108</v>
          </cell>
        </row>
        <row r="2920">
          <cell r="A2920">
            <v>39350</v>
          </cell>
          <cell r="B2920">
            <v>0.1108</v>
          </cell>
        </row>
        <row r="2921">
          <cell r="A2921">
            <v>39351</v>
          </cell>
          <cell r="B2921">
            <v>0.1109</v>
          </cell>
        </row>
        <row r="2922">
          <cell r="A2922">
            <v>39352</v>
          </cell>
          <cell r="B2922">
            <v>0.111</v>
          </cell>
        </row>
        <row r="2923">
          <cell r="A2923">
            <v>39353</v>
          </cell>
          <cell r="B2923">
            <v>0.11119999999999999</v>
          </cell>
        </row>
        <row r="2924">
          <cell r="A2924">
            <v>39354</v>
          </cell>
          <cell r="B2924">
            <v>0</v>
          </cell>
        </row>
        <row r="2925">
          <cell r="A2925">
            <v>39355</v>
          </cell>
          <cell r="B2925">
            <v>0</v>
          </cell>
        </row>
        <row r="2926">
          <cell r="A2926">
            <v>39356</v>
          </cell>
          <cell r="B2926">
            <v>0.11119999999999999</v>
          </cell>
        </row>
        <row r="2927">
          <cell r="A2927">
            <v>39357</v>
          </cell>
          <cell r="B2927">
            <v>0.11119999999999999</v>
          </cell>
        </row>
        <row r="2928">
          <cell r="A2928">
            <v>39358</v>
          </cell>
          <cell r="B2928">
            <v>0.1111</v>
          </cell>
        </row>
        <row r="2929">
          <cell r="A2929">
            <v>39359</v>
          </cell>
          <cell r="B2929">
            <v>0.1111</v>
          </cell>
        </row>
        <row r="2930">
          <cell r="A2930">
            <v>39360</v>
          </cell>
          <cell r="B2930">
            <v>0.1111</v>
          </cell>
        </row>
        <row r="2931">
          <cell r="A2931">
            <v>39361</v>
          </cell>
          <cell r="B2931">
            <v>0</v>
          </cell>
        </row>
        <row r="2932">
          <cell r="A2932">
            <v>39362</v>
          </cell>
          <cell r="B2932">
            <v>0</v>
          </cell>
        </row>
        <row r="2933">
          <cell r="A2933">
            <v>39363</v>
          </cell>
          <cell r="B2933">
            <v>0.1111</v>
          </cell>
        </row>
        <row r="2934">
          <cell r="A2934">
            <v>39364</v>
          </cell>
          <cell r="B2934">
            <v>0.1111</v>
          </cell>
        </row>
        <row r="2935">
          <cell r="A2935">
            <v>39365</v>
          </cell>
          <cell r="B2935">
            <v>0.1111</v>
          </cell>
        </row>
        <row r="2936">
          <cell r="A2936">
            <v>39366</v>
          </cell>
          <cell r="B2936">
            <v>0.1111</v>
          </cell>
        </row>
        <row r="2937">
          <cell r="A2937">
            <v>39367</v>
          </cell>
          <cell r="B2937">
            <v>0</v>
          </cell>
        </row>
        <row r="2938">
          <cell r="A2938">
            <v>39368</v>
          </cell>
          <cell r="B2938">
            <v>0</v>
          </cell>
        </row>
        <row r="2939">
          <cell r="A2939">
            <v>39369</v>
          </cell>
          <cell r="B2939">
            <v>0</v>
          </cell>
        </row>
        <row r="2940">
          <cell r="A2940">
            <v>39370</v>
          </cell>
          <cell r="B2940">
            <v>0.11119999999999999</v>
          </cell>
        </row>
        <row r="2941">
          <cell r="A2941">
            <v>39371</v>
          </cell>
          <cell r="B2941">
            <v>0.11119999999999999</v>
          </cell>
        </row>
        <row r="2942">
          <cell r="A2942">
            <v>39372</v>
          </cell>
          <cell r="B2942">
            <v>0.1109</v>
          </cell>
        </row>
        <row r="2943">
          <cell r="A2943">
            <v>39373</v>
          </cell>
          <cell r="B2943">
            <v>0.111</v>
          </cell>
        </row>
        <row r="2944">
          <cell r="A2944">
            <v>39374</v>
          </cell>
          <cell r="B2944">
            <v>0.1111</v>
          </cell>
        </row>
        <row r="2945">
          <cell r="A2945">
            <v>39375</v>
          </cell>
          <cell r="B2945">
            <v>0</v>
          </cell>
        </row>
        <row r="2946">
          <cell r="A2946">
            <v>39376</v>
          </cell>
          <cell r="B2946">
            <v>0</v>
          </cell>
        </row>
        <row r="2947">
          <cell r="A2947">
            <v>39377</v>
          </cell>
          <cell r="B2947">
            <v>0.11119999999999999</v>
          </cell>
        </row>
        <row r="2948">
          <cell r="A2948">
            <v>39378</v>
          </cell>
          <cell r="B2948">
            <v>0.1111</v>
          </cell>
        </row>
        <row r="2949">
          <cell r="A2949">
            <v>39379</v>
          </cell>
          <cell r="B2949">
            <v>0.11119999999999999</v>
          </cell>
        </row>
        <row r="2950">
          <cell r="A2950">
            <v>39380</v>
          </cell>
          <cell r="B2950">
            <v>0.11119999999999999</v>
          </cell>
        </row>
        <row r="2951">
          <cell r="A2951">
            <v>39381</v>
          </cell>
          <cell r="B2951">
            <v>0.1111</v>
          </cell>
        </row>
        <row r="2952">
          <cell r="A2952">
            <v>39382</v>
          </cell>
          <cell r="B2952">
            <v>0</v>
          </cell>
        </row>
        <row r="2953">
          <cell r="A2953">
            <v>39383</v>
          </cell>
          <cell r="B2953">
            <v>0</v>
          </cell>
        </row>
        <row r="2954">
          <cell r="A2954">
            <v>39384</v>
          </cell>
          <cell r="B2954">
            <v>0.11119999999999999</v>
          </cell>
        </row>
        <row r="2955">
          <cell r="A2955">
            <v>39385</v>
          </cell>
          <cell r="B2955">
            <v>0.1111</v>
          </cell>
        </row>
        <row r="2956">
          <cell r="A2956">
            <v>39386</v>
          </cell>
          <cell r="B2956">
            <v>0.1109</v>
          </cell>
        </row>
        <row r="2957">
          <cell r="A2957">
            <v>39387</v>
          </cell>
          <cell r="B2957">
            <v>0.111</v>
          </cell>
        </row>
        <row r="2958">
          <cell r="A2958">
            <v>39388</v>
          </cell>
          <cell r="B2958">
            <v>0</v>
          </cell>
        </row>
        <row r="2959">
          <cell r="A2959">
            <v>39389</v>
          </cell>
          <cell r="B2959">
            <v>0</v>
          </cell>
        </row>
        <row r="2960">
          <cell r="A2960">
            <v>39390</v>
          </cell>
          <cell r="B2960">
            <v>0</v>
          </cell>
        </row>
        <row r="2961">
          <cell r="A2961">
            <v>39391</v>
          </cell>
          <cell r="B2961">
            <v>0.1111</v>
          </cell>
        </row>
        <row r="2962">
          <cell r="A2962">
            <v>39392</v>
          </cell>
          <cell r="B2962">
            <v>0.1111</v>
          </cell>
        </row>
        <row r="2963">
          <cell r="A2963">
            <v>39393</v>
          </cell>
          <cell r="B2963">
            <v>0.1111</v>
          </cell>
        </row>
        <row r="2964">
          <cell r="A2964">
            <v>39394</v>
          </cell>
          <cell r="B2964">
            <v>0.111</v>
          </cell>
        </row>
        <row r="2965">
          <cell r="A2965">
            <v>39395</v>
          </cell>
          <cell r="B2965">
            <v>0.111</v>
          </cell>
        </row>
        <row r="2966">
          <cell r="A2966">
            <v>39396</v>
          </cell>
          <cell r="B2966">
            <v>0</v>
          </cell>
        </row>
        <row r="2967">
          <cell r="A2967">
            <v>39397</v>
          </cell>
          <cell r="B2967">
            <v>0</v>
          </cell>
        </row>
        <row r="2968">
          <cell r="A2968">
            <v>39398</v>
          </cell>
          <cell r="B2968">
            <v>0.1111</v>
          </cell>
        </row>
        <row r="2969">
          <cell r="A2969">
            <v>39399</v>
          </cell>
          <cell r="B2969">
            <v>0.1113</v>
          </cell>
        </row>
        <row r="2970">
          <cell r="A2970">
            <v>39400</v>
          </cell>
          <cell r="B2970">
            <v>0.1111</v>
          </cell>
        </row>
        <row r="2971">
          <cell r="A2971">
            <v>39401</v>
          </cell>
          <cell r="B2971">
            <v>0</v>
          </cell>
        </row>
        <row r="2972">
          <cell r="A2972">
            <v>39402</v>
          </cell>
          <cell r="B2972">
            <v>0.111</v>
          </cell>
        </row>
        <row r="2973">
          <cell r="A2973">
            <v>39403</v>
          </cell>
          <cell r="B2973">
            <v>0</v>
          </cell>
        </row>
        <row r="2974">
          <cell r="A2974">
            <v>39404</v>
          </cell>
          <cell r="B2974">
            <v>0</v>
          </cell>
        </row>
        <row r="2975">
          <cell r="A2975">
            <v>39405</v>
          </cell>
          <cell r="B2975">
            <v>0.1113</v>
          </cell>
        </row>
        <row r="2976">
          <cell r="A2976">
            <v>39406</v>
          </cell>
          <cell r="B2976">
            <v>0.1113</v>
          </cell>
        </row>
        <row r="2977">
          <cell r="A2977">
            <v>39407</v>
          </cell>
          <cell r="B2977">
            <v>0.1113</v>
          </cell>
        </row>
        <row r="2978">
          <cell r="A2978">
            <v>39408</v>
          </cell>
          <cell r="B2978">
            <v>0.11119999999999999</v>
          </cell>
        </row>
        <row r="2979">
          <cell r="A2979">
            <v>39409</v>
          </cell>
          <cell r="B2979">
            <v>0.111</v>
          </cell>
        </row>
        <row r="2980">
          <cell r="A2980">
            <v>39410</v>
          </cell>
          <cell r="B2980">
            <v>0</v>
          </cell>
        </row>
        <row r="2981">
          <cell r="A2981">
            <v>39411</v>
          </cell>
          <cell r="B2981">
            <v>0</v>
          </cell>
        </row>
        <row r="2982">
          <cell r="A2982">
            <v>39412</v>
          </cell>
          <cell r="B2982">
            <v>0.1111</v>
          </cell>
        </row>
        <row r="2983">
          <cell r="A2983">
            <v>39413</v>
          </cell>
          <cell r="B2983">
            <v>0.1113</v>
          </cell>
        </row>
        <row r="2984">
          <cell r="A2984">
            <v>39414</v>
          </cell>
          <cell r="B2984">
            <v>0.1111</v>
          </cell>
        </row>
        <row r="2985">
          <cell r="A2985">
            <v>39415</v>
          </cell>
          <cell r="B2985">
            <v>0.111</v>
          </cell>
        </row>
        <row r="2986">
          <cell r="A2986">
            <v>39416</v>
          </cell>
          <cell r="B2986">
            <v>0.11119999999999999</v>
          </cell>
        </row>
        <row r="2987">
          <cell r="A2987">
            <v>39417</v>
          </cell>
          <cell r="B2987">
            <v>0</v>
          </cell>
        </row>
        <row r="2988">
          <cell r="A2988">
            <v>39418</v>
          </cell>
          <cell r="B2988">
            <v>0</v>
          </cell>
        </row>
        <row r="2989">
          <cell r="A2989">
            <v>39419</v>
          </cell>
          <cell r="B2989">
            <v>0.1113</v>
          </cell>
        </row>
        <row r="2990">
          <cell r="A2990">
            <v>39420</v>
          </cell>
          <cell r="B2990">
            <v>0.1113</v>
          </cell>
        </row>
        <row r="2991">
          <cell r="A2991">
            <v>39421</v>
          </cell>
          <cell r="B2991">
            <v>0.1114</v>
          </cell>
        </row>
        <row r="2992">
          <cell r="A2992">
            <v>39422</v>
          </cell>
          <cell r="B2992">
            <v>0.11119999999999999</v>
          </cell>
        </row>
        <row r="2993">
          <cell r="A2993">
            <v>39423</v>
          </cell>
          <cell r="B2993">
            <v>0.111</v>
          </cell>
        </row>
        <row r="2994">
          <cell r="A2994">
            <v>39424</v>
          </cell>
          <cell r="B2994">
            <v>0</v>
          </cell>
        </row>
        <row r="2995">
          <cell r="A2995">
            <v>39425</v>
          </cell>
          <cell r="B2995">
            <v>0</v>
          </cell>
        </row>
        <row r="2996">
          <cell r="A2996">
            <v>39426</v>
          </cell>
          <cell r="B2996">
            <v>0.1111</v>
          </cell>
        </row>
        <row r="2997">
          <cell r="A2997">
            <v>39427</v>
          </cell>
          <cell r="B2997">
            <v>0.1109</v>
          </cell>
        </row>
        <row r="2998">
          <cell r="A2998">
            <v>39428</v>
          </cell>
          <cell r="B2998">
            <v>0.1109</v>
          </cell>
        </row>
        <row r="2999">
          <cell r="A2999">
            <v>39429</v>
          </cell>
          <cell r="B2999">
            <v>0.1108</v>
          </cell>
        </row>
        <row r="3000">
          <cell r="A3000">
            <v>39430</v>
          </cell>
          <cell r="B3000">
            <v>0.1108</v>
          </cell>
        </row>
        <row r="3001">
          <cell r="A3001">
            <v>39431</v>
          </cell>
          <cell r="B3001">
            <v>0</v>
          </cell>
        </row>
        <row r="3002">
          <cell r="A3002">
            <v>39432</v>
          </cell>
          <cell r="B3002">
            <v>0</v>
          </cell>
        </row>
        <row r="3003">
          <cell r="A3003">
            <v>39433</v>
          </cell>
          <cell r="B3003">
            <v>0.1108</v>
          </cell>
        </row>
        <row r="3004">
          <cell r="A3004">
            <v>39434</v>
          </cell>
          <cell r="B3004">
            <v>0.1109</v>
          </cell>
        </row>
        <row r="3005">
          <cell r="A3005">
            <v>39435</v>
          </cell>
          <cell r="B3005">
            <v>0.111</v>
          </cell>
        </row>
        <row r="3006">
          <cell r="A3006">
            <v>39436</v>
          </cell>
          <cell r="B3006">
            <v>0.1109</v>
          </cell>
        </row>
        <row r="3007">
          <cell r="A3007">
            <v>39437</v>
          </cell>
          <cell r="B3007">
            <v>0.1113</v>
          </cell>
        </row>
        <row r="3008">
          <cell r="A3008">
            <v>39438</v>
          </cell>
          <cell r="B3008">
            <v>0</v>
          </cell>
        </row>
        <row r="3009">
          <cell r="A3009">
            <v>39439</v>
          </cell>
          <cell r="B3009">
            <v>0</v>
          </cell>
        </row>
        <row r="3010">
          <cell r="A3010">
            <v>39440</v>
          </cell>
          <cell r="B3010">
            <v>0.1113</v>
          </cell>
        </row>
        <row r="3011">
          <cell r="A3011">
            <v>39441</v>
          </cell>
          <cell r="B3011">
            <v>0</v>
          </cell>
        </row>
        <row r="3012">
          <cell r="A3012">
            <v>39442</v>
          </cell>
          <cell r="B3012">
            <v>0.1111</v>
          </cell>
        </row>
        <row r="3013">
          <cell r="A3013">
            <v>39443</v>
          </cell>
          <cell r="B3013">
            <v>0.1111</v>
          </cell>
        </row>
        <row r="3014">
          <cell r="A3014">
            <v>39444</v>
          </cell>
          <cell r="B3014">
            <v>0.11119999999999999</v>
          </cell>
        </row>
        <row r="3015">
          <cell r="A3015">
            <v>39445</v>
          </cell>
          <cell r="B3015">
            <v>0</v>
          </cell>
        </row>
        <row r="3016">
          <cell r="A3016">
            <v>39446</v>
          </cell>
          <cell r="B3016">
            <v>0</v>
          </cell>
        </row>
        <row r="3017">
          <cell r="A3017">
            <v>39447</v>
          </cell>
          <cell r="B3017">
            <v>0.11119999999999999</v>
          </cell>
        </row>
        <row r="3018">
          <cell r="A3018">
            <v>39448</v>
          </cell>
          <cell r="B3018">
            <v>0</v>
          </cell>
        </row>
        <row r="3019">
          <cell r="A3019">
            <v>39449</v>
          </cell>
          <cell r="B3019">
            <v>0.1109</v>
          </cell>
        </row>
        <row r="3020">
          <cell r="A3020">
            <v>39450</v>
          </cell>
          <cell r="B3020">
            <v>0.1109</v>
          </cell>
        </row>
        <row r="3021">
          <cell r="A3021">
            <v>39451</v>
          </cell>
          <cell r="B3021">
            <v>0.1104</v>
          </cell>
        </row>
        <row r="3022">
          <cell r="A3022">
            <v>39452</v>
          </cell>
          <cell r="B3022">
            <v>0</v>
          </cell>
        </row>
        <row r="3023">
          <cell r="A3023">
            <v>39453</v>
          </cell>
          <cell r="B3023">
            <v>0</v>
          </cell>
        </row>
        <row r="3024">
          <cell r="A3024">
            <v>39454</v>
          </cell>
          <cell r="B3024">
            <v>0.1108</v>
          </cell>
        </row>
        <row r="3025">
          <cell r="A3025">
            <v>39455</v>
          </cell>
          <cell r="B3025">
            <v>0.1109</v>
          </cell>
        </row>
        <row r="3026">
          <cell r="A3026">
            <v>39456</v>
          </cell>
          <cell r="B3026">
            <v>0.111</v>
          </cell>
        </row>
        <row r="3027">
          <cell r="A3027">
            <v>39457</v>
          </cell>
          <cell r="B3027">
            <v>0.1111</v>
          </cell>
        </row>
        <row r="3028">
          <cell r="A3028">
            <v>39458</v>
          </cell>
          <cell r="B3028">
            <v>0.1109</v>
          </cell>
        </row>
        <row r="3029">
          <cell r="A3029">
            <v>39459</v>
          </cell>
          <cell r="B3029">
            <v>0</v>
          </cell>
        </row>
        <row r="3030">
          <cell r="A3030">
            <v>39460</v>
          </cell>
          <cell r="B3030">
            <v>0</v>
          </cell>
        </row>
        <row r="3031">
          <cell r="A3031">
            <v>39461</v>
          </cell>
          <cell r="B3031">
            <v>0.1109</v>
          </cell>
        </row>
        <row r="3032">
          <cell r="A3032">
            <v>39462</v>
          </cell>
          <cell r="B3032">
            <v>0.1108</v>
          </cell>
        </row>
        <row r="3033">
          <cell r="A3033">
            <v>39463</v>
          </cell>
          <cell r="B3033">
            <v>0.1108</v>
          </cell>
        </row>
        <row r="3034">
          <cell r="A3034">
            <v>39464</v>
          </cell>
          <cell r="B3034">
            <v>0.11070000000000001</v>
          </cell>
        </row>
        <row r="3035">
          <cell r="A3035">
            <v>39465</v>
          </cell>
          <cell r="B3035">
            <v>0.11070000000000001</v>
          </cell>
        </row>
        <row r="3036">
          <cell r="A3036">
            <v>39466</v>
          </cell>
          <cell r="B3036">
            <v>0</v>
          </cell>
        </row>
        <row r="3037">
          <cell r="A3037">
            <v>39467</v>
          </cell>
          <cell r="B3037">
            <v>0</v>
          </cell>
        </row>
        <row r="3038">
          <cell r="A3038">
            <v>39468</v>
          </cell>
          <cell r="B3038">
            <v>0.1108</v>
          </cell>
        </row>
        <row r="3039">
          <cell r="A3039">
            <v>39469</v>
          </cell>
          <cell r="B3039">
            <v>0.1108</v>
          </cell>
        </row>
        <row r="3040">
          <cell r="A3040">
            <v>39470</v>
          </cell>
          <cell r="B3040">
            <v>0.1108</v>
          </cell>
        </row>
        <row r="3041">
          <cell r="A3041">
            <v>39471</v>
          </cell>
          <cell r="B3041">
            <v>0.1109</v>
          </cell>
        </row>
        <row r="3042">
          <cell r="A3042">
            <v>39472</v>
          </cell>
          <cell r="B3042">
            <v>0.1109</v>
          </cell>
        </row>
        <row r="3043">
          <cell r="A3043">
            <v>39473</v>
          </cell>
          <cell r="B3043">
            <v>0</v>
          </cell>
        </row>
        <row r="3044">
          <cell r="A3044">
            <v>39474</v>
          </cell>
          <cell r="B3044">
            <v>0</v>
          </cell>
        </row>
        <row r="3045">
          <cell r="A3045">
            <v>39475</v>
          </cell>
          <cell r="B3045">
            <v>0.1109</v>
          </cell>
        </row>
        <row r="3046">
          <cell r="A3046">
            <v>39476</v>
          </cell>
          <cell r="B3046">
            <v>0.1108</v>
          </cell>
        </row>
        <row r="3047">
          <cell r="A3047">
            <v>39477</v>
          </cell>
          <cell r="B3047">
            <v>0.1109</v>
          </cell>
        </row>
        <row r="3048">
          <cell r="A3048">
            <v>39478</v>
          </cell>
          <cell r="B3048">
            <v>0.111</v>
          </cell>
        </row>
        <row r="3049">
          <cell r="A3049">
            <v>39479</v>
          </cell>
          <cell r="B3049">
            <v>0.1109</v>
          </cell>
        </row>
        <row r="3050">
          <cell r="A3050">
            <v>39480</v>
          </cell>
          <cell r="B3050">
            <v>0</v>
          </cell>
        </row>
        <row r="3051">
          <cell r="A3051">
            <v>39481</v>
          </cell>
          <cell r="B3051">
            <v>0</v>
          </cell>
        </row>
        <row r="3052">
          <cell r="A3052">
            <v>39482</v>
          </cell>
          <cell r="B3052">
            <v>0</v>
          </cell>
        </row>
        <row r="3053">
          <cell r="A3053">
            <v>39483</v>
          </cell>
          <cell r="B3053">
            <v>0</v>
          </cell>
        </row>
        <row r="3054">
          <cell r="A3054">
            <v>39484</v>
          </cell>
          <cell r="B3054">
            <v>0.111</v>
          </cell>
        </row>
        <row r="3055">
          <cell r="A3055">
            <v>39485</v>
          </cell>
          <cell r="B3055">
            <v>0.1109</v>
          </cell>
        </row>
        <row r="3056">
          <cell r="A3056">
            <v>39486</v>
          </cell>
          <cell r="B3056">
            <v>0.1108</v>
          </cell>
        </row>
        <row r="3057">
          <cell r="A3057">
            <v>39487</v>
          </cell>
          <cell r="B3057">
            <v>0</v>
          </cell>
        </row>
        <row r="3058">
          <cell r="A3058">
            <v>39488</v>
          </cell>
          <cell r="B3058">
            <v>0</v>
          </cell>
        </row>
        <row r="3059">
          <cell r="A3059">
            <v>39489</v>
          </cell>
          <cell r="B3059">
            <v>0.1109</v>
          </cell>
        </row>
        <row r="3060">
          <cell r="A3060">
            <v>39490</v>
          </cell>
          <cell r="B3060">
            <v>0.1109</v>
          </cell>
        </row>
        <row r="3061">
          <cell r="A3061">
            <v>39491</v>
          </cell>
          <cell r="B3061">
            <v>0.1108</v>
          </cell>
        </row>
        <row r="3062">
          <cell r="A3062">
            <v>39492</v>
          </cell>
          <cell r="B3062">
            <v>0.11070000000000001</v>
          </cell>
        </row>
        <row r="3063">
          <cell r="A3063">
            <v>39493</v>
          </cell>
          <cell r="B3063">
            <v>0.1106</v>
          </cell>
        </row>
        <row r="3064">
          <cell r="A3064">
            <v>39494</v>
          </cell>
          <cell r="B3064">
            <v>0</v>
          </cell>
        </row>
        <row r="3065">
          <cell r="A3065">
            <v>39495</v>
          </cell>
          <cell r="B3065">
            <v>0</v>
          </cell>
        </row>
        <row r="3066">
          <cell r="A3066">
            <v>39496</v>
          </cell>
          <cell r="B3066">
            <v>0.11070000000000001</v>
          </cell>
        </row>
        <row r="3067">
          <cell r="A3067">
            <v>39497</v>
          </cell>
          <cell r="B3067">
            <v>0.1106</v>
          </cell>
        </row>
        <row r="3068">
          <cell r="A3068">
            <v>39498</v>
          </cell>
          <cell r="B3068">
            <v>0.1106</v>
          </cell>
        </row>
        <row r="3069">
          <cell r="A3069">
            <v>39499</v>
          </cell>
          <cell r="B3069">
            <v>0.1105</v>
          </cell>
        </row>
        <row r="3070">
          <cell r="A3070">
            <v>39500</v>
          </cell>
          <cell r="B3070">
            <v>0.1106</v>
          </cell>
        </row>
        <row r="3071">
          <cell r="A3071">
            <v>39501</v>
          </cell>
          <cell r="B3071">
            <v>0</v>
          </cell>
        </row>
        <row r="3072">
          <cell r="A3072">
            <v>39502</v>
          </cell>
          <cell r="B3072">
            <v>0</v>
          </cell>
        </row>
        <row r="3073">
          <cell r="A3073">
            <v>39503</v>
          </cell>
          <cell r="B3073">
            <v>0.1106</v>
          </cell>
        </row>
        <row r="3074">
          <cell r="A3074">
            <v>39504</v>
          </cell>
          <cell r="B3074">
            <v>0.11070000000000001</v>
          </cell>
        </row>
        <row r="3075">
          <cell r="A3075">
            <v>39505</v>
          </cell>
          <cell r="B3075">
            <v>0.11070000000000001</v>
          </cell>
        </row>
        <row r="3076">
          <cell r="A3076">
            <v>39506</v>
          </cell>
          <cell r="B3076">
            <v>0.1108</v>
          </cell>
        </row>
        <row r="3077">
          <cell r="A3077">
            <v>39507</v>
          </cell>
          <cell r="B3077">
            <v>0.1108</v>
          </cell>
        </row>
        <row r="3078">
          <cell r="A3078">
            <v>39508</v>
          </cell>
          <cell r="B3078">
            <v>0</v>
          </cell>
        </row>
        <row r="3079">
          <cell r="A3079">
            <v>39509</v>
          </cell>
          <cell r="B3079">
            <v>0</v>
          </cell>
        </row>
        <row r="3080">
          <cell r="A3080">
            <v>39510</v>
          </cell>
          <cell r="B3080">
            <v>0.111</v>
          </cell>
        </row>
        <row r="3081">
          <cell r="A3081">
            <v>39511</v>
          </cell>
          <cell r="B3081">
            <v>0.1109</v>
          </cell>
        </row>
        <row r="3082">
          <cell r="A3082">
            <v>39512</v>
          </cell>
          <cell r="B3082">
            <v>0.1108</v>
          </cell>
        </row>
        <row r="3083">
          <cell r="A3083">
            <v>39513</v>
          </cell>
          <cell r="B3083">
            <v>0.1108</v>
          </cell>
        </row>
        <row r="3084">
          <cell r="A3084">
            <v>39514</v>
          </cell>
          <cell r="B3084">
            <v>0.1109</v>
          </cell>
        </row>
        <row r="3085">
          <cell r="A3085">
            <v>39515</v>
          </cell>
          <cell r="B3085">
            <v>0</v>
          </cell>
        </row>
        <row r="3086">
          <cell r="A3086">
            <v>39516</v>
          </cell>
          <cell r="B3086">
            <v>0</v>
          </cell>
        </row>
        <row r="3087">
          <cell r="A3087">
            <v>39517</v>
          </cell>
          <cell r="B3087">
            <v>0.1109</v>
          </cell>
        </row>
        <row r="3088">
          <cell r="A3088">
            <v>39518</v>
          </cell>
          <cell r="B3088">
            <v>0.111</v>
          </cell>
        </row>
        <row r="3089">
          <cell r="A3089">
            <v>39519</v>
          </cell>
          <cell r="B3089">
            <v>0.1108</v>
          </cell>
        </row>
        <row r="3090">
          <cell r="A3090">
            <v>39520</v>
          </cell>
          <cell r="B3090">
            <v>0.1108</v>
          </cell>
        </row>
        <row r="3091">
          <cell r="A3091">
            <v>39521</v>
          </cell>
          <cell r="B3091">
            <v>0.111</v>
          </cell>
        </row>
        <row r="3092">
          <cell r="A3092">
            <v>39522</v>
          </cell>
          <cell r="B3092">
            <v>0</v>
          </cell>
        </row>
        <row r="3093">
          <cell r="A3093">
            <v>39523</v>
          </cell>
          <cell r="B3093">
            <v>0</v>
          </cell>
        </row>
        <row r="3094">
          <cell r="A3094">
            <v>39524</v>
          </cell>
          <cell r="B3094">
            <v>0.1109</v>
          </cell>
        </row>
        <row r="3095">
          <cell r="A3095">
            <v>39525</v>
          </cell>
          <cell r="B3095">
            <v>0.1109</v>
          </cell>
        </row>
        <row r="3096">
          <cell r="A3096">
            <v>39526</v>
          </cell>
          <cell r="B3096">
            <v>0.111</v>
          </cell>
        </row>
        <row r="3097">
          <cell r="A3097">
            <v>39527</v>
          </cell>
          <cell r="B3097">
            <v>0.1111</v>
          </cell>
        </row>
        <row r="3098">
          <cell r="A3098">
            <v>39528</v>
          </cell>
          <cell r="B3098">
            <v>0</v>
          </cell>
        </row>
        <row r="3099">
          <cell r="A3099">
            <v>39529</v>
          </cell>
          <cell r="B3099">
            <v>0</v>
          </cell>
        </row>
        <row r="3100">
          <cell r="A3100">
            <v>39530</v>
          </cell>
          <cell r="B3100">
            <v>0</v>
          </cell>
        </row>
        <row r="3101">
          <cell r="A3101">
            <v>39531</v>
          </cell>
          <cell r="B3101">
            <v>0.111</v>
          </cell>
        </row>
        <row r="3102">
          <cell r="A3102">
            <v>39532</v>
          </cell>
          <cell r="B3102">
            <v>0.111</v>
          </cell>
        </row>
        <row r="3103">
          <cell r="A3103">
            <v>39533</v>
          </cell>
          <cell r="B3103">
            <v>0.1109</v>
          </cell>
        </row>
        <row r="3104">
          <cell r="A3104">
            <v>39534</v>
          </cell>
          <cell r="B3104">
            <v>0.1109</v>
          </cell>
        </row>
        <row r="3105">
          <cell r="A3105">
            <v>39535</v>
          </cell>
          <cell r="B3105">
            <v>0.1109</v>
          </cell>
        </row>
        <row r="3106">
          <cell r="A3106">
            <v>39536</v>
          </cell>
          <cell r="B3106">
            <v>0</v>
          </cell>
        </row>
        <row r="3107">
          <cell r="A3107">
            <v>39537</v>
          </cell>
          <cell r="B3107">
            <v>0</v>
          </cell>
        </row>
        <row r="3108">
          <cell r="A3108">
            <v>39538</v>
          </cell>
          <cell r="B3108">
            <v>0.1115</v>
          </cell>
        </row>
        <row r="3109">
          <cell r="A3109">
            <v>39539</v>
          </cell>
          <cell r="B3109">
            <v>0.1114</v>
          </cell>
        </row>
        <row r="3110">
          <cell r="A3110">
            <v>39540</v>
          </cell>
          <cell r="B3110">
            <v>0.111</v>
          </cell>
        </row>
        <row r="3111">
          <cell r="A3111">
            <v>39541</v>
          </cell>
          <cell r="B3111">
            <v>0.1115</v>
          </cell>
        </row>
        <row r="3112">
          <cell r="A3112">
            <v>39542</v>
          </cell>
          <cell r="B3112">
            <v>0.1113</v>
          </cell>
        </row>
        <row r="3113">
          <cell r="A3113">
            <v>39543</v>
          </cell>
          <cell r="B3113">
            <v>0</v>
          </cell>
        </row>
        <row r="3114">
          <cell r="A3114">
            <v>39544</v>
          </cell>
          <cell r="B3114">
            <v>0</v>
          </cell>
        </row>
        <row r="3115">
          <cell r="A3115">
            <v>39545</v>
          </cell>
          <cell r="B3115">
            <v>0.1115</v>
          </cell>
        </row>
        <row r="3116">
          <cell r="A3116">
            <v>39546</v>
          </cell>
          <cell r="B3116">
            <v>0.1111</v>
          </cell>
        </row>
        <row r="3117">
          <cell r="A3117">
            <v>39547</v>
          </cell>
          <cell r="B3117">
            <v>0.111</v>
          </cell>
        </row>
        <row r="3118">
          <cell r="A3118">
            <v>39548</v>
          </cell>
          <cell r="B3118">
            <v>0.1111</v>
          </cell>
        </row>
        <row r="3119">
          <cell r="A3119">
            <v>39549</v>
          </cell>
          <cell r="B3119">
            <v>0.1111</v>
          </cell>
        </row>
        <row r="3120">
          <cell r="A3120">
            <v>39550</v>
          </cell>
          <cell r="B3120">
            <v>0</v>
          </cell>
        </row>
        <row r="3121">
          <cell r="A3121">
            <v>39551</v>
          </cell>
          <cell r="B3121">
            <v>0</v>
          </cell>
        </row>
        <row r="3122">
          <cell r="A3122">
            <v>39552</v>
          </cell>
          <cell r="B3122">
            <v>0.1111</v>
          </cell>
        </row>
        <row r="3123">
          <cell r="A3123">
            <v>39553</v>
          </cell>
          <cell r="B3123">
            <v>0.11119999999999999</v>
          </cell>
        </row>
        <row r="3124">
          <cell r="A3124">
            <v>39554</v>
          </cell>
          <cell r="B3124">
            <v>0.11119999999999999</v>
          </cell>
        </row>
        <row r="3125">
          <cell r="A3125">
            <v>39555</v>
          </cell>
          <cell r="B3125">
            <v>0.1162</v>
          </cell>
        </row>
        <row r="3126">
          <cell r="A3126">
            <v>39556</v>
          </cell>
          <cell r="B3126">
            <v>0.1162</v>
          </cell>
        </row>
        <row r="3127">
          <cell r="A3127">
            <v>39557</v>
          </cell>
          <cell r="B3127">
            <v>0</v>
          </cell>
        </row>
        <row r="3128">
          <cell r="A3128">
            <v>39558</v>
          </cell>
          <cell r="B3128">
            <v>0</v>
          </cell>
        </row>
        <row r="3129">
          <cell r="A3129">
            <v>39559</v>
          </cell>
          <cell r="B3129">
            <v>0</v>
          </cell>
        </row>
        <row r="3130">
          <cell r="A3130">
            <v>39560</v>
          </cell>
          <cell r="B3130">
            <v>0.11609999999999999</v>
          </cell>
        </row>
        <row r="3131">
          <cell r="A3131">
            <v>39561</v>
          </cell>
          <cell r="B3131">
            <v>0.1158</v>
          </cell>
        </row>
        <row r="3132">
          <cell r="A3132">
            <v>39562</v>
          </cell>
          <cell r="B3132">
            <v>0.1158</v>
          </cell>
        </row>
        <row r="3133">
          <cell r="A3133">
            <v>39563</v>
          </cell>
          <cell r="B3133">
            <v>0.1159</v>
          </cell>
        </row>
        <row r="3134">
          <cell r="A3134">
            <v>39564</v>
          </cell>
          <cell r="B3134">
            <v>0</v>
          </cell>
        </row>
        <row r="3135">
          <cell r="A3135">
            <v>39565</v>
          </cell>
          <cell r="B3135">
            <v>0</v>
          </cell>
        </row>
        <row r="3136">
          <cell r="A3136">
            <v>39566</v>
          </cell>
          <cell r="B3136">
            <v>0.1158</v>
          </cell>
        </row>
        <row r="3137">
          <cell r="A3137">
            <v>39567</v>
          </cell>
          <cell r="B3137">
            <v>0.1157</v>
          </cell>
        </row>
        <row r="3138">
          <cell r="A3138">
            <v>39568</v>
          </cell>
          <cell r="B3138">
            <v>0.1157</v>
          </cell>
        </row>
        <row r="3139">
          <cell r="A3139">
            <v>39569</v>
          </cell>
          <cell r="B3139">
            <v>0</v>
          </cell>
        </row>
        <row r="3140">
          <cell r="A3140">
            <v>39570</v>
          </cell>
          <cell r="B3140">
            <v>0.1158</v>
          </cell>
        </row>
        <row r="3141">
          <cell r="A3141">
            <v>39571</v>
          </cell>
          <cell r="B3141">
            <v>0</v>
          </cell>
        </row>
        <row r="3142">
          <cell r="A3142">
            <v>39572</v>
          </cell>
          <cell r="B3142">
            <v>0</v>
          </cell>
        </row>
        <row r="3143">
          <cell r="A3143">
            <v>39573</v>
          </cell>
          <cell r="B3143">
            <v>0.11559999999999999</v>
          </cell>
        </row>
        <row r="3144">
          <cell r="A3144">
            <v>39574</v>
          </cell>
          <cell r="B3144">
            <v>0.11559999999999999</v>
          </cell>
        </row>
        <row r="3145">
          <cell r="A3145">
            <v>39575</v>
          </cell>
          <cell r="B3145">
            <v>0.11550000000000001</v>
          </cell>
        </row>
        <row r="3146">
          <cell r="A3146">
            <v>39576</v>
          </cell>
          <cell r="B3146">
            <v>0.11550000000000001</v>
          </cell>
        </row>
        <row r="3147">
          <cell r="A3147">
            <v>39577</v>
          </cell>
          <cell r="B3147">
            <v>0.11559999999999999</v>
          </cell>
        </row>
        <row r="3148">
          <cell r="A3148">
            <v>39578</v>
          </cell>
          <cell r="B3148">
            <v>0</v>
          </cell>
        </row>
        <row r="3149">
          <cell r="A3149">
            <v>39579</v>
          </cell>
          <cell r="B3149">
            <v>0</v>
          </cell>
        </row>
        <row r="3150">
          <cell r="A3150">
            <v>39580</v>
          </cell>
          <cell r="B3150">
            <v>0.11559999999999999</v>
          </cell>
        </row>
        <row r="3151">
          <cell r="A3151">
            <v>39581</v>
          </cell>
          <cell r="B3151">
            <v>0.11559999999999999</v>
          </cell>
        </row>
        <row r="3152">
          <cell r="A3152">
            <v>39582</v>
          </cell>
          <cell r="B3152">
            <v>0.1154</v>
          </cell>
        </row>
        <row r="3153">
          <cell r="A3153">
            <v>39583</v>
          </cell>
          <cell r="B3153">
            <v>0.1154</v>
          </cell>
        </row>
        <row r="3154">
          <cell r="A3154">
            <v>39584</v>
          </cell>
          <cell r="B3154">
            <v>0.1154</v>
          </cell>
        </row>
        <row r="3155">
          <cell r="A3155">
            <v>39585</v>
          </cell>
          <cell r="B3155">
            <v>0</v>
          </cell>
        </row>
        <row r="3156">
          <cell r="A3156">
            <v>39586</v>
          </cell>
          <cell r="B3156">
            <v>0</v>
          </cell>
        </row>
        <row r="3157">
          <cell r="A3157">
            <v>39587</v>
          </cell>
          <cell r="B3157">
            <v>0.1153</v>
          </cell>
        </row>
        <row r="3158">
          <cell r="A3158">
            <v>39588</v>
          </cell>
          <cell r="B3158">
            <v>0.11550000000000001</v>
          </cell>
        </row>
        <row r="3159">
          <cell r="A3159">
            <v>39589</v>
          </cell>
          <cell r="B3159">
            <v>0.11550000000000001</v>
          </cell>
        </row>
        <row r="3160">
          <cell r="A3160">
            <v>39590</v>
          </cell>
          <cell r="B3160">
            <v>0</v>
          </cell>
        </row>
        <row r="3161">
          <cell r="A3161">
            <v>39591</v>
          </cell>
          <cell r="B3161">
            <v>0.1154</v>
          </cell>
        </row>
        <row r="3162">
          <cell r="A3162">
            <v>39592</v>
          </cell>
          <cell r="B3162">
            <v>0</v>
          </cell>
        </row>
        <row r="3163">
          <cell r="A3163">
            <v>39593</v>
          </cell>
          <cell r="B3163">
            <v>0</v>
          </cell>
        </row>
        <row r="3164">
          <cell r="A3164">
            <v>39594</v>
          </cell>
          <cell r="B3164">
            <v>0.11550000000000001</v>
          </cell>
        </row>
        <row r="3165">
          <cell r="A3165">
            <v>39595</v>
          </cell>
          <cell r="B3165">
            <v>0.11550000000000001</v>
          </cell>
        </row>
        <row r="3166">
          <cell r="A3166">
            <v>39596</v>
          </cell>
          <cell r="B3166">
            <v>0.1154</v>
          </cell>
        </row>
        <row r="3167">
          <cell r="A3167">
            <v>39597</v>
          </cell>
          <cell r="B3167">
            <v>0.1153</v>
          </cell>
        </row>
        <row r="3168">
          <cell r="A3168">
            <v>39598</v>
          </cell>
          <cell r="B3168">
            <v>0.11550000000000001</v>
          </cell>
        </row>
        <row r="3169">
          <cell r="A3169">
            <v>39599</v>
          </cell>
          <cell r="B3169">
            <v>0</v>
          </cell>
        </row>
        <row r="3170">
          <cell r="A3170">
            <v>39600</v>
          </cell>
          <cell r="B3170">
            <v>0</v>
          </cell>
        </row>
        <row r="3171">
          <cell r="A3171">
            <v>39601</v>
          </cell>
          <cell r="B3171">
            <v>0.11559999999999999</v>
          </cell>
        </row>
        <row r="3172">
          <cell r="A3172">
            <v>39602</v>
          </cell>
          <cell r="B3172">
            <v>0.1154</v>
          </cell>
        </row>
        <row r="3173">
          <cell r="A3173">
            <v>39603</v>
          </cell>
          <cell r="B3173">
            <v>0.1153</v>
          </cell>
        </row>
        <row r="3174">
          <cell r="A3174">
            <v>39604</v>
          </cell>
          <cell r="B3174">
            <v>0.1203</v>
          </cell>
        </row>
        <row r="3175">
          <cell r="A3175">
            <v>39605</v>
          </cell>
          <cell r="B3175">
            <v>0.1203</v>
          </cell>
        </row>
        <row r="3176">
          <cell r="A3176">
            <v>39606</v>
          </cell>
          <cell r="B3176">
            <v>0</v>
          </cell>
        </row>
        <row r="3177">
          <cell r="A3177">
            <v>39607</v>
          </cell>
          <cell r="B3177">
            <v>0</v>
          </cell>
        </row>
        <row r="3178">
          <cell r="A3178">
            <v>39608</v>
          </cell>
          <cell r="B3178">
            <v>0.12039999999999999</v>
          </cell>
        </row>
        <row r="3179">
          <cell r="A3179">
            <v>39609</v>
          </cell>
          <cell r="B3179">
            <v>0.1206</v>
          </cell>
        </row>
        <row r="3180">
          <cell r="A3180">
            <v>39610</v>
          </cell>
          <cell r="B3180">
            <v>0.1207</v>
          </cell>
        </row>
        <row r="3181">
          <cell r="A3181">
            <v>39611</v>
          </cell>
          <cell r="B3181">
            <v>0.1208</v>
          </cell>
        </row>
        <row r="3182">
          <cell r="A3182">
            <v>39612</v>
          </cell>
          <cell r="B3182">
            <v>0.1207</v>
          </cell>
        </row>
        <row r="3183">
          <cell r="A3183">
            <v>39613</v>
          </cell>
          <cell r="B3183">
            <v>0</v>
          </cell>
        </row>
        <row r="3184">
          <cell r="A3184">
            <v>39614</v>
          </cell>
          <cell r="B3184">
            <v>0</v>
          </cell>
        </row>
        <row r="3185">
          <cell r="A3185">
            <v>39615</v>
          </cell>
          <cell r="B3185">
            <v>0.1207</v>
          </cell>
        </row>
        <row r="3186">
          <cell r="A3186">
            <v>39616</v>
          </cell>
          <cell r="B3186">
            <v>0.1208</v>
          </cell>
        </row>
        <row r="3187">
          <cell r="A3187">
            <v>39617</v>
          </cell>
          <cell r="B3187">
            <v>0.1206</v>
          </cell>
        </row>
        <row r="3188">
          <cell r="A3188">
            <v>39618</v>
          </cell>
          <cell r="B3188">
            <v>0.1206</v>
          </cell>
        </row>
        <row r="3189">
          <cell r="A3189">
            <v>39619</v>
          </cell>
          <cell r="B3189">
            <v>0.1206</v>
          </cell>
        </row>
        <row r="3190">
          <cell r="A3190">
            <v>39620</v>
          </cell>
          <cell r="B3190">
            <v>0</v>
          </cell>
        </row>
        <row r="3191">
          <cell r="A3191">
            <v>39621</v>
          </cell>
          <cell r="B3191">
            <v>0</v>
          </cell>
        </row>
        <row r="3192">
          <cell r="A3192">
            <v>39622</v>
          </cell>
          <cell r="B3192">
            <v>0.12089999999999999</v>
          </cell>
        </row>
        <row r="3193">
          <cell r="A3193">
            <v>39623</v>
          </cell>
          <cell r="B3193">
            <v>0.1208</v>
          </cell>
        </row>
        <row r="3194">
          <cell r="A3194">
            <v>39624</v>
          </cell>
          <cell r="B3194">
            <v>0.1208</v>
          </cell>
        </row>
        <row r="3195">
          <cell r="A3195">
            <v>39625</v>
          </cell>
          <cell r="B3195">
            <v>0.1207</v>
          </cell>
        </row>
        <row r="3196">
          <cell r="A3196">
            <v>39626</v>
          </cell>
          <cell r="B3196">
            <v>0.1207</v>
          </cell>
        </row>
        <row r="3197">
          <cell r="A3197">
            <v>39627</v>
          </cell>
          <cell r="B3197">
            <v>0</v>
          </cell>
        </row>
        <row r="3198">
          <cell r="A3198">
            <v>39628</v>
          </cell>
          <cell r="B3198">
            <v>0</v>
          </cell>
        </row>
        <row r="3199">
          <cell r="A3199">
            <v>39629</v>
          </cell>
          <cell r="B3199">
            <v>0.12089999999999999</v>
          </cell>
        </row>
        <row r="3200">
          <cell r="A3200">
            <v>39630</v>
          </cell>
          <cell r="B3200">
            <v>0.12180000000000001</v>
          </cell>
        </row>
        <row r="3201">
          <cell r="A3201">
            <v>39631</v>
          </cell>
          <cell r="B3201">
            <v>0.12130000000000001</v>
          </cell>
        </row>
        <row r="3202">
          <cell r="A3202">
            <v>39632</v>
          </cell>
          <cell r="B3202">
            <v>0.121</v>
          </cell>
        </row>
        <row r="3203">
          <cell r="A3203">
            <v>39633</v>
          </cell>
          <cell r="B3203">
            <v>0.1212</v>
          </cell>
        </row>
        <row r="3204">
          <cell r="A3204">
            <v>39634</v>
          </cell>
          <cell r="B3204">
            <v>0</v>
          </cell>
        </row>
        <row r="3205">
          <cell r="A3205">
            <v>39635</v>
          </cell>
          <cell r="B3205">
            <v>0</v>
          </cell>
        </row>
        <row r="3206">
          <cell r="A3206">
            <v>39636</v>
          </cell>
          <cell r="B3206">
            <v>0.1211</v>
          </cell>
        </row>
        <row r="3207">
          <cell r="A3207">
            <v>39637</v>
          </cell>
          <cell r="B3207">
            <v>0.12130000000000001</v>
          </cell>
        </row>
        <row r="3208">
          <cell r="A3208">
            <v>39638</v>
          </cell>
          <cell r="B3208">
            <v>0.12139999999999999</v>
          </cell>
        </row>
        <row r="3209">
          <cell r="A3209">
            <v>39639</v>
          </cell>
          <cell r="B3209">
            <v>0.1212</v>
          </cell>
        </row>
        <row r="3210">
          <cell r="A3210">
            <v>39640</v>
          </cell>
          <cell r="B3210">
            <v>0.1211</v>
          </cell>
        </row>
        <row r="3211">
          <cell r="A3211">
            <v>39641</v>
          </cell>
          <cell r="B3211">
            <v>0</v>
          </cell>
        </row>
        <row r="3212">
          <cell r="A3212">
            <v>39642</v>
          </cell>
          <cell r="B3212">
            <v>0</v>
          </cell>
        </row>
        <row r="3213">
          <cell r="A3213">
            <v>39643</v>
          </cell>
          <cell r="B3213">
            <v>0.12089999999999999</v>
          </cell>
        </row>
        <row r="3214">
          <cell r="A3214">
            <v>39644</v>
          </cell>
          <cell r="B3214">
            <v>0.1208</v>
          </cell>
        </row>
        <row r="3215">
          <cell r="A3215">
            <v>39645</v>
          </cell>
          <cell r="B3215">
            <v>0.121</v>
          </cell>
        </row>
        <row r="3216">
          <cell r="A3216">
            <v>39646</v>
          </cell>
          <cell r="B3216">
            <v>0.12089999999999999</v>
          </cell>
        </row>
        <row r="3217">
          <cell r="A3217">
            <v>39647</v>
          </cell>
          <cell r="B3217">
            <v>0.12089999999999999</v>
          </cell>
        </row>
        <row r="3218">
          <cell r="A3218">
            <v>39648</v>
          </cell>
          <cell r="B3218">
            <v>0</v>
          </cell>
        </row>
        <row r="3219">
          <cell r="A3219">
            <v>39649</v>
          </cell>
          <cell r="B3219">
            <v>0</v>
          </cell>
        </row>
        <row r="3220">
          <cell r="A3220">
            <v>39650</v>
          </cell>
          <cell r="B3220">
            <v>0.121</v>
          </cell>
        </row>
        <row r="3221">
          <cell r="A3221">
            <v>39651</v>
          </cell>
          <cell r="B3221">
            <v>0.1208</v>
          </cell>
        </row>
        <row r="3222">
          <cell r="A3222">
            <v>39652</v>
          </cell>
          <cell r="B3222">
            <v>0.1207</v>
          </cell>
        </row>
        <row r="3223">
          <cell r="A3223">
            <v>39653</v>
          </cell>
          <cell r="B3223">
            <v>0.12839999999999999</v>
          </cell>
        </row>
        <row r="3224">
          <cell r="A3224">
            <v>39654</v>
          </cell>
          <cell r="B3224">
            <v>0.12839999999999999</v>
          </cell>
        </row>
        <row r="3225">
          <cell r="A3225">
            <v>39655</v>
          </cell>
          <cell r="B3225">
            <v>0</v>
          </cell>
        </row>
        <row r="3226">
          <cell r="A3226">
            <v>39656</v>
          </cell>
          <cell r="B3226">
            <v>0</v>
          </cell>
        </row>
        <row r="3227">
          <cell r="A3227">
            <v>39657</v>
          </cell>
          <cell r="B3227">
            <v>0.1283</v>
          </cell>
        </row>
        <row r="3228">
          <cell r="A3228">
            <v>39658</v>
          </cell>
          <cell r="B3228">
            <v>0.1283</v>
          </cell>
        </row>
        <row r="3229">
          <cell r="A3229">
            <v>39659</v>
          </cell>
          <cell r="B3229">
            <v>0.12839999999999999</v>
          </cell>
        </row>
        <row r="3230">
          <cell r="A3230">
            <v>39660</v>
          </cell>
          <cell r="B3230">
            <v>0.1285</v>
          </cell>
        </row>
        <row r="3231">
          <cell r="A3231">
            <v>39661</v>
          </cell>
          <cell r="B3231">
            <v>0.1288</v>
          </cell>
        </row>
        <row r="3232">
          <cell r="A3232">
            <v>39662</v>
          </cell>
          <cell r="B3232">
            <v>0</v>
          </cell>
        </row>
        <row r="3233">
          <cell r="A3233">
            <v>39663</v>
          </cell>
          <cell r="B3233">
            <v>0</v>
          </cell>
        </row>
        <row r="3234">
          <cell r="A3234">
            <v>39664</v>
          </cell>
          <cell r="B3234">
            <v>0.12859999999999999</v>
          </cell>
        </row>
        <row r="3235">
          <cell r="A3235">
            <v>39665</v>
          </cell>
          <cell r="B3235">
            <v>0.12870000000000001</v>
          </cell>
        </row>
        <row r="3236">
          <cell r="A3236">
            <v>39666</v>
          </cell>
          <cell r="B3236">
            <v>0.12870000000000001</v>
          </cell>
        </row>
        <row r="3237">
          <cell r="A3237">
            <v>39667</v>
          </cell>
          <cell r="B3237">
            <v>0.12870000000000001</v>
          </cell>
        </row>
        <row r="3238">
          <cell r="A3238">
            <v>39668</v>
          </cell>
          <cell r="B3238">
            <v>0.12859999999999999</v>
          </cell>
        </row>
        <row r="3239">
          <cell r="A3239">
            <v>39669</v>
          </cell>
          <cell r="B3239">
            <v>0</v>
          </cell>
        </row>
        <row r="3240">
          <cell r="A3240">
            <v>39670</v>
          </cell>
          <cell r="B3240">
            <v>0</v>
          </cell>
        </row>
        <row r="3241">
          <cell r="A3241">
            <v>39671</v>
          </cell>
          <cell r="B3241">
            <v>0.12839999999999999</v>
          </cell>
        </row>
        <row r="3242">
          <cell r="A3242">
            <v>39672</v>
          </cell>
          <cell r="B3242">
            <v>0.12839999999999999</v>
          </cell>
        </row>
        <row r="3243">
          <cell r="A3243">
            <v>39673</v>
          </cell>
          <cell r="B3243">
            <v>0.1285</v>
          </cell>
        </row>
        <row r="3244">
          <cell r="A3244">
            <v>39674</v>
          </cell>
          <cell r="B3244">
            <v>0.1285</v>
          </cell>
        </row>
        <row r="3245">
          <cell r="A3245">
            <v>39675</v>
          </cell>
          <cell r="B3245">
            <v>0.1285</v>
          </cell>
        </row>
        <row r="3246">
          <cell r="A3246">
            <v>39676</v>
          </cell>
          <cell r="B3246">
            <v>0</v>
          </cell>
        </row>
        <row r="3247">
          <cell r="A3247">
            <v>39677</v>
          </cell>
          <cell r="B3247">
            <v>0</v>
          </cell>
        </row>
        <row r="3248">
          <cell r="A3248">
            <v>39678</v>
          </cell>
          <cell r="B3248">
            <v>0.1288</v>
          </cell>
        </row>
        <row r="3249">
          <cell r="A3249">
            <v>39679</v>
          </cell>
          <cell r="B3249">
            <v>0.12870000000000001</v>
          </cell>
        </row>
        <row r="3250">
          <cell r="A3250">
            <v>39680</v>
          </cell>
          <cell r="B3250">
            <v>0.12859999999999999</v>
          </cell>
        </row>
        <row r="3251">
          <cell r="A3251">
            <v>39681</v>
          </cell>
          <cell r="B3251">
            <v>0.12859999999999999</v>
          </cell>
        </row>
        <row r="3252">
          <cell r="A3252">
            <v>39682</v>
          </cell>
          <cell r="B3252">
            <v>0.12839999999999999</v>
          </cell>
        </row>
        <row r="3253">
          <cell r="A3253">
            <v>39683</v>
          </cell>
          <cell r="B3253">
            <v>0</v>
          </cell>
        </row>
        <row r="3254">
          <cell r="A3254">
            <v>39684</v>
          </cell>
          <cell r="B3254">
            <v>0</v>
          </cell>
        </row>
        <row r="3255">
          <cell r="A3255">
            <v>39685</v>
          </cell>
          <cell r="B3255">
            <v>0.1285</v>
          </cell>
        </row>
        <row r="3256">
          <cell r="A3256">
            <v>39686</v>
          </cell>
          <cell r="B3256">
            <v>0.12839999999999999</v>
          </cell>
        </row>
        <row r="3257">
          <cell r="A3257">
            <v>39687</v>
          </cell>
          <cell r="B3257">
            <v>0.12839999999999999</v>
          </cell>
        </row>
        <row r="3258">
          <cell r="A3258">
            <v>39688</v>
          </cell>
          <cell r="B3258">
            <v>0.12839999999999999</v>
          </cell>
        </row>
        <row r="3259">
          <cell r="A3259">
            <v>39689</v>
          </cell>
          <cell r="B3259">
            <v>0.12820000000000001</v>
          </cell>
        </row>
        <row r="3260">
          <cell r="A3260">
            <v>39690</v>
          </cell>
          <cell r="B3260">
            <v>0</v>
          </cell>
        </row>
        <row r="3261">
          <cell r="A3261">
            <v>39691</v>
          </cell>
          <cell r="B3261">
            <v>0</v>
          </cell>
        </row>
        <row r="3262">
          <cell r="A3262">
            <v>39692</v>
          </cell>
          <cell r="B3262">
            <v>0.12839999999999999</v>
          </cell>
        </row>
        <row r="3263">
          <cell r="A3263">
            <v>39693</v>
          </cell>
          <cell r="B3263">
            <v>0.1283</v>
          </cell>
        </row>
        <row r="3264">
          <cell r="A3264">
            <v>39694</v>
          </cell>
          <cell r="B3264">
            <v>0.12870000000000001</v>
          </cell>
        </row>
        <row r="3265">
          <cell r="A3265">
            <v>39695</v>
          </cell>
          <cell r="B3265">
            <v>0.12839999999999999</v>
          </cell>
        </row>
        <row r="3266">
          <cell r="A3266">
            <v>39696</v>
          </cell>
          <cell r="B3266">
            <v>0.12809999999999999</v>
          </cell>
        </row>
        <row r="3267">
          <cell r="A3267">
            <v>39697</v>
          </cell>
          <cell r="B3267">
            <v>0</v>
          </cell>
        </row>
        <row r="3268">
          <cell r="A3268">
            <v>39698</v>
          </cell>
          <cell r="B3268">
            <v>0</v>
          </cell>
        </row>
        <row r="3269">
          <cell r="A3269">
            <v>39699</v>
          </cell>
          <cell r="B3269">
            <v>0.12889999999999999</v>
          </cell>
        </row>
        <row r="3270">
          <cell r="A3270">
            <v>39700</v>
          </cell>
          <cell r="B3270">
            <v>0.12859999999999999</v>
          </cell>
        </row>
        <row r="3271">
          <cell r="A3271">
            <v>39701</v>
          </cell>
          <cell r="B3271">
            <v>0.1288</v>
          </cell>
        </row>
        <row r="3272">
          <cell r="A3272">
            <v>39702</v>
          </cell>
          <cell r="B3272">
            <v>0.1363</v>
          </cell>
        </row>
        <row r="3273">
          <cell r="A3273">
            <v>39703</v>
          </cell>
          <cell r="B3273">
            <v>0.13589999999999999</v>
          </cell>
        </row>
        <row r="3274">
          <cell r="A3274">
            <v>39704</v>
          </cell>
          <cell r="B3274">
            <v>0</v>
          </cell>
        </row>
        <row r="3275">
          <cell r="A3275">
            <v>39705</v>
          </cell>
          <cell r="B3275">
            <v>0</v>
          </cell>
        </row>
        <row r="3276">
          <cell r="A3276">
            <v>39706</v>
          </cell>
          <cell r="B3276">
            <v>0.13589999999999999</v>
          </cell>
        </row>
        <row r="3277">
          <cell r="A3277">
            <v>39707</v>
          </cell>
          <cell r="B3277">
            <v>0.13600000000000001</v>
          </cell>
        </row>
        <row r="3278">
          <cell r="A3278">
            <v>39708</v>
          </cell>
          <cell r="B3278">
            <v>0.1358</v>
          </cell>
        </row>
        <row r="3279">
          <cell r="A3279">
            <v>39709</v>
          </cell>
          <cell r="B3279">
            <v>0.1358</v>
          </cell>
        </row>
        <row r="3280">
          <cell r="A3280">
            <v>39710</v>
          </cell>
          <cell r="B3280">
            <v>0.13650000000000001</v>
          </cell>
        </row>
        <row r="3281">
          <cell r="A3281">
            <v>39711</v>
          </cell>
          <cell r="B3281">
            <v>0</v>
          </cell>
        </row>
        <row r="3282">
          <cell r="A3282">
            <v>39712</v>
          </cell>
          <cell r="B3282">
            <v>0</v>
          </cell>
        </row>
        <row r="3283">
          <cell r="A3283">
            <v>39713</v>
          </cell>
          <cell r="B3283">
            <v>0.1368</v>
          </cell>
        </row>
        <row r="3284">
          <cell r="A3284">
            <v>39714</v>
          </cell>
          <cell r="B3284">
            <v>0.13619999999999999</v>
          </cell>
        </row>
        <row r="3285">
          <cell r="A3285">
            <v>39715</v>
          </cell>
          <cell r="B3285">
            <v>0.13589999999999999</v>
          </cell>
        </row>
        <row r="3286">
          <cell r="A3286">
            <v>39716</v>
          </cell>
          <cell r="B3286">
            <v>0.13600000000000001</v>
          </cell>
        </row>
        <row r="3287">
          <cell r="A3287">
            <v>39717</v>
          </cell>
          <cell r="B3287">
            <v>0.13600000000000001</v>
          </cell>
        </row>
        <row r="3288">
          <cell r="A3288">
            <v>39718</v>
          </cell>
          <cell r="B3288">
            <v>0</v>
          </cell>
        </row>
        <row r="3289">
          <cell r="A3289">
            <v>39719</v>
          </cell>
          <cell r="B3289">
            <v>0</v>
          </cell>
        </row>
        <row r="3290">
          <cell r="A3290">
            <v>39720</v>
          </cell>
          <cell r="B3290">
            <v>0.1358</v>
          </cell>
        </row>
        <row r="3291">
          <cell r="A3291">
            <v>39721</v>
          </cell>
          <cell r="B3291">
            <v>0.13589999999999999</v>
          </cell>
        </row>
        <row r="3292">
          <cell r="A3292">
            <v>39722</v>
          </cell>
          <cell r="B3292">
            <v>0.1358</v>
          </cell>
        </row>
        <row r="3293">
          <cell r="A3293">
            <v>39723</v>
          </cell>
          <cell r="B3293">
            <v>0.1361</v>
          </cell>
        </row>
        <row r="3294">
          <cell r="A3294">
            <v>39724</v>
          </cell>
          <cell r="B3294">
            <v>0.13650000000000001</v>
          </cell>
        </row>
        <row r="3295">
          <cell r="A3295">
            <v>39725</v>
          </cell>
          <cell r="B3295">
            <v>0</v>
          </cell>
        </row>
        <row r="3296">
          <cell r="A3296">
            <v>39726</v>
          </cell>
          <cell r="B3296">
            <v>0</v>
          </cell>
        </row>
        <row r="3297">
          <cell r="A3297">
            <v>39727</v>
          </cell>
          <cell r="B3297">
            <v>0.13750000000000001</v>
          </cell>
        </row>
        <row r="3298">
          <cell r="A3298">
            <v>39728</v>
          </cell>
          <cell r="B3298">
            <v>0.13700000000000001</v>
          </cell>
        </row>
        <row r="3299">
          <cell r="A3299">
            <v>39729</v>
          </cell>
          <cell r="B3299">
            <v>0.13669999999999999</v>
          </cell>
        </row>
        <row r="3300">
          <cell r="A3300">
            <v>39730</v>
          </cell>
          <cell r="B3300">
            <v>0.13650000000000001</v>
          </cell>
        </row>
        <row r="3301">
          <cell r="A3301">
            <v>39731</v>
          </cell>
          <cell r="B3301">
            <v>0.1366</v>
          </cell>
        </row>
        <row r="3302">
          <cell r="A3302">
            <v>39732</v>
          </cell>
          <cell r="B3302">
            <v>0</v>
          </cell>
        </row>
        <row r="3303">
          <cell r="A3303">
            <v>39733</v>
          </cell>
          <cell r="B3303">
            <v>0</v>
          </cell>
        </row>
        <row r="3304">
          <cell r="A3304">
            <v>39734</v>
          </cell>
          <cell r="B3304">
            <v>0.1371</v>
          </cell>
        </row>
        <row r="3305">
          <cell r="A3305">
            <v>39735</v>
          </cell>
          <cell r="B3305">
            <v>0.13639999999999999</v>
          </cell>
        </row>
        <row r="3306">
          <cell r="A3306">
            <v>39736</v>
          </cell>
          <cell r="B3306">
            <v>0.1368</v>
          </cell>
        </row>
        <row r="3307">
          <cell r="A3307">
            <v>39737</v>
          </cell>
          <cell r="B3307">
            <v>0.1366</v>
          </cell>
        </row>
        <row r="3308">
          <cell r="A3308">
            <v>39738</v>
          </cell>
          <cell r="B3308">
            <v>0.13639999999999999</v>
          </cell>
        </row>
        <row r="3309">
          <cell r="A3309">
            <v>39739</v>
          </cell>
          <cell r="B3309">
            <v>0</v>
          </cell>
        </row>
        <row r="3310">
          <cell r="A3310">
            <v>39740</v>
          </cell>
          <cell r="B3310">
            <v>0</v>
          </cell>
        </row>
        <row r="3311">
          <cell r="A3311">
            <v>39741</v>
          </cell>
          <cell r="B3311">
            <v>0.13669999999999999</v>
          </cell>
        </row>
        <row r="3312">
          <cell r="A3312">
            <v>39742</v>
          </cell>
          <cell r="B3312">
            <v>0.13619999999999999</v>
          </cell>
        </row>
        <row r="3313">
          <cell r="A3313">
            <v>39743</v>
          </cell>
          <cell r="B3313">
            <v>0.13550000000000001</v>
          </cell>
        </row>
        <row r="3314">
          <cell r="A3314">
            <v>39744</v>
          </cell>
          <cell r="B3314">
            <v>0.13600000000000001</v>
          </cell>
        </row>
        <row r="3315">
          <cell r="A3315">
            <v>39745</v>
          </cell>
          <cell r="B3315">
            <v>0.1363</v>
          </cell>
        </row>
        <row r="3316">
          <cell r="A3316">
            <v>39746</v>
          </cell>
          <cell r="B3316">
            <v>0</v>
          </cell>
        </row>
        <row r="3317">
          <cell r="A3317">
            <v>39747</v>
          </cell>
          <cell r="B3317">
            <v>0</v>
          </cell>
        </row>
        <row r="3318">
          <cell r="A3318">
            <v>39748</v>
          </cell>
          <cell r="B3318">
            <v>0.1363</v>
          </cell>
        </row>
        <row r="3319">
          <cell r="A3319">
            <v>39749</v>
          </cell>
          <cell r="B3319">
            <v>0.13639999999999999</v>
          </cell>
        </row>
        <row r="3320">
          <cell r="A3320">
            <v>39750</v>
          </cell>
          <cell r="B3320">
            <v>0.13619999999999999</v>
          </cell>
        </row>
        <row r="3321">
          <cell r="A3321">
            <v>39751</v>
          </cell>
          <cell r="B3321">
            <v>0.13569999999999999</v>
          </cell>
        </row>
        <row r="3322">
          <cell r="A3322">
            <v>39752</v>
          </cell>
          <cell r="B3322">
            <v>0.13589999999999999</v>
          </cell>
        </row>
        <row r="3323">
          <cell r="A3323">
            <v>39753</v>
          </cell>
          <cell r="B3323">
            <v>0</v>
          </cell>
        </row>
        <row r="3324">
          <cell r="A3324">
            <v>39754</v>
          </cell>
          <cell r="B3324">
            <v>0</v>
          </cell>
        </row>
        <row r="3325">
          <cell r="A3325">
            <v>39755</v>
          </cell>
          <cell r="B3325">
            <v>0.1358</v>
          </cell>
        </row>
        <row r="3326">
          <cell r="A3326">
            <v>39756</v>
          </cell>
          <cell r="B3326">
            <v>0.1356</v>
          </cell>
        </row>
        <row r="3327">
          <cell r="A3327">
            <v>39757</v>
          </cell>
          <cell r="B3327">
            <v>0.1356</v>
          </cell>
        </row>
        <row r="3328">
          <cell r="A3328">
            <v>39758</v>
          </cell>
          <cell r="B3328">
            <v>0.13500000000000001</v>
          </cell>
        </row>
        <row r="3329">
          <cell r="A3329">
            <v>39759</v>
          </cell>
          <cell r="B3329">
            <v>0.13489999999999999</v>
          </cell>
        </row>
        <row r="3330">
          <cell r="A3330">
            <v>39760</v>
          </cell>
          <cell r="B3330">
            <v>0</v>
          </cell>
        </row>
        <row r="3331">
          <cell r="A3331">
            <v>39761</v>
          </cell>
          <cell r="B3331">
            <v>0</v>
          </cell>
        </row>
        <row r="3332">
          <cell r="A3332">
            <v>39762</v>
          </cell>
          <cell r="B3332">
            <v>0.13500000000000001</v>
          </cell>
        </row>
        <row r="3333">
          <cell r="A3333">
            <v>39763</v>
          </cell>
          <cell r="B3333">
            <v>0.1346</v>
          </cell>
        </row>
        <row r="3334">
          <cell r="A3334">
            <v>39764</v>
          </cell>
          <cell r="B3334">
            <v>0.13400000000000001</v>
          </cell>
        </row>
        <row r="3335">
          <cell r="A3335">
            <v>39765</v>
          </cell>
          <cell r="B3335">
            <v>0.13239999999999999</v>
          </cell>
        </row>
        <row r="3336">
          <cell r="A3336">
            <v>39766</v>
          </cell>
          <cell r="B3336">
            <v>0.13250000000000001</v>
          </cell>
        </row>
        <row r="3337">
          <cell r="A3337">
            <v>39767</v>
          </cell>
          <cell r="B3337">
            <v>0</v>
          </cell>
        </row>
        <row r="3338">
          <cell r="A3338">
            <v>39768</v>
          </cell>
          <cell r="B3338">
            <v>0</v>
          </cell>
        </row>
        <row r="3339">
          <cell r="A3339">
            <v>39769</v>
          </cell>
          <cell r="B3339">
            <v>0.1328</v>
          </cell>
        </row>
        <row r="3340">
          <cell r="A3340">
            <v>39770</v>
          </cell>
          <cell r="B3340">
            <v>0.13250000000000001</v>
          </cell>
        </row>
        <row r="3341">
          <cell r="A3341">
            <v>39771</v>
          </cell>
          <cell r="B3341">
            <v>0.12920000000000001</v>
          </cell>
        </row>
        <row r="3342">
          <cell r="A3342">
            <v>39772</v>
          </cell>
          <cell r="B3342">
            <v>0.12870000000000001</v>
          </cell>
        </row>
        <row r="3343">
          <cell r="A3343">
            <v>39773</v>
          </cell>
          <cell r="B3343">
            <v>0.1308</v>
          </cell>
        </row>
        <row r="3344">
          <cell r="A3344">
            <v>39774</v>
          </cell>
          <cell r="B3344">
            <v>0</v>
          </cell>
        </row>
        <row r="3345">
          <cell r="A3345">
            <v>39775</v>
          </cell>
          <cell r="B3345">
            <v>0</v>
          </cell>
        </row>
        <row r="3346">
          <cell r="A3346">
            <v>39776</v>
          </cell>
          <cell r="B3346">
            <v>0.13159999999999999</v>
          </cell>
        </row>
        <row r="3347">
          <cell r="A3347">
            <v>39777</v>
          </cell>
          <cell r="B3347">
            <v>0.13139999999999999</v>
          </cell>
        </row>
        <row r="3348">
          <cell r="A3348">
            <v>39778</v>
          </cell>
          <cell r="B3348">
            <v>0.13150000000000001</v>
          </cell>
        </row>
        <row r="3349">
          <cell r="A3349">
            <v>39779</v>
          </cell>
          <cell r="B3349">
            <v>0.13220000000000001</v>
          </cell>
        </row>
        <row r="3350">
          <cell r="A3350">
            <v>39780</v>
          </cell>
          <cell r="B3350">
            <v>0.1336</v>
          </cell>
        </row>
        <row r="3351">
          <cell r="A3351">
            <v>39781</v>
          </cell>
          <cell r="B3351">
            <v>0</v>
          </cell>
        </row>
        <row r="3352">
          <cell r="A3352">
            <v>39782</v>
          </cell>
          <cell r="B3352">
            <v>0</v>
          </cell>
        </row>
        <row r="3353">
          <cell r="A3353">
            <v>39783</v>
          </cell>
          <cell r="B3353">
            <v>0.13469999999999999</v>
          </cell>
        </row>
        <row r="3354">
          <cell r="A3354">
            <v>39784</v>
          </cell>
          <cell r="B3354">
            <v>0.1348</v>
          </cell>
        </row>
        <row r="3355">
          <cell r="A3355">
            <v>39785</v>
          </cell>
          <cell r="B3355">
            <v>0.1346</v>
          </cell>
        </row>
        <row r="3356">
          <cell r="A3356">
            <v>39786</v>
          </cell>
          <cell r="B3356">
            <v>0.13469999999999999</v>
          </cell>
        </row>
        <row r="3357">
          <cell r="A3357">
            <v>39787</v>
          </cell>
          <cell r="B3357">
            <v>0.1346</v>
          </cell>
        </row>
        <row r="3358">
          <cell r="A3358">
            <v>39788</v>
          </cell>
          <cell r="B3358">
            <v>0</v>
          </cell>
        </row>
        <row r="3359">
          <cell r="A3359">
            <v>39789</v>
          </cell>
          <cell r="B3359">
            <v>0</v>
          </cell>
        </row>
        <row r="3360">
          <cell r="A3360">
            <v>39790</v>
          </cell>
          <cell r="B3360">
            <v>0.1346</v>
          </cell>
        </row>
        <row r="3361">
          <cell r="A3361">
            <v>39791</v>
          </cell>
          <cell r="B3361">
            <v>0.13469999999999999</v>
          </cell>
        </row>
        <row r="3362">
          <cell r="A3362">
            <v>39792</v>
          </cell>
          <cell r="B3362">
            <v>0.1346</v>
          </cell>
        </row>
        <row r="3363">
          <cell r="A3363">
            <v>39793</v>
          </cell>
          <cell r="B3363">
            <v>0.1346</v>
          </cell>
        </row>
        <row r="3364">
          <cell r="A3364">
            <v>39794</v>
          </cell>
          <cell r="B3364">
            <v>0.13450000000000001</v>
          </cell>
        </row>
        <row r="3365">
          <cell r="A3365">
            <v>39795</v>
          </cell>
          <cell r="B3365">
            <v>0</v>
          </cell>
        </row>
        <row r="3366">
          <cell r="A3366">
            <v>39796</v>
          </cell>
          <cell r="B3366">
            <v>0</v>
          </cell>
        </row>
        <row r="3367">
          <cell r="A3367">
            <v>39797</v>
          </cell>
          <cell r="B3367">
            <v>0.1346</v>
          </cell>
        </row>
        <row r="3368">
          <cell r="A3368">
            <v>39798</v>
          </cell>
          <cell r="B3368">
            <v>0.1346</v>
          </cell>
        </row>
        <row r="3369">
          <cell r="A3369">
            <v>39799</v>
          </cell>
          <cell r="B3369">
            <v>0.1348</v>
          </cell>
        </row>
        <row r="3370">
          <cell r="A3370">
            <v>39800</v>
          </cell>
          <cell r="B3370">
            <v>0.13500000000000001</v>
          </cell>
        </row>
        <row r="3371">
          <cell r="A3371">
            <v>39801</v>
          </cell>
          <cell r="B3371">
            <v>0.1346</v>
          </cell>
        </row>
        <row r="3372">
          <cell r="A3372">
            <v>39802</v>
          </cell>
          <cell r="B3372">
            <v>0</v>
          </cell>
        </row>
        <row r="3373">
          <cell r="A3373">
            <v>39803</v>
          </cell>
          <cell r="B3373">
            <v>0</v>
          </cell>
        </row>
        <row r="3374">
          <cell r="A3374">
            <v>39804</v>
          </cell>
          <cell r="B3374">
            <v>0.1351</v>
          </cell>
        </row>
        <row r="3375">
          <cell r="A3375">
            <v>39805</v>
          </cell>
          <cell r="B3375">
            <v>0.13469999999999999</v>
          </cell>
        </row>
        <row r="3376">
          <cell r="A3376">
            <v>39806</v>
          </cell>
          <cell r="B3376">
            <v>0.13519999999999999</v>
          </cell>
        </row>
        <row r="3377">
          <cell r="A3377">
            <v>39807</v>
          </cell>
          <cell r="B3377">
            <v>0</v>
          </cell>
        </row>
        <row r="3378">
          <cell r="A3378">
            <v>39808</v>
          </cell>
          <cell r="B3378">
            <v>0.1351</v>
          </cell>
        </row>
        <row r="3379">
          <cell r="A3379">
            <v>39809</v>
          </cell>
          <cell r="B3379">
            <v>0</v>
          </cell>
        </row>
        <row r="3380">
          <cell r="A3380">
            <v>39810</v>
          </cell>
          <cell r="B3380">
            <v>0</v>
          </cell>
        </row>
        <row r="3381">
          <cell r="A3381">
            <v>39811</v>
          </cell>
          <cell r="B3381">
            <v>0.13589999999999999</v>
          </cell>
        </row>
        <row r="3382">
          <cell r="A3382">
            <v>39812</v>
          </cell>
          <cell r="B3382">
            <v>0.1361</v>
          </cell>
        </row>
        <row r="3383">
          <cell r="A3383">
            <v>39813</v>
          </cell>
          <cell r="B3383">
            <v>0.13619999999999999</v>
          </cell>
        </row>
        <row r="3384">
          <cell r="A3384">
            <v>39814</v>
          </cell>
          <cell r="B3384">
            <v>0</v>
          </cell>
        </row>
        <row r="3385">
          <cell r="A3385">
            <v>39815</v>
          </cell>
          <cell r="B3385">
            <v>0.13619999999999999</v>
          </cell>
        </row>
        <row r="3386">
          <cell r="A3386">
            <v>39816</v>
          </cell>
          <cell r="B3386">
            <v>0</v>
          </cell>
        </row>
        <row r="3387">
          <cell r="A3387">
            <v>39817</v>
          </cell>
          <cell r="B3387">
            <v>0</v>
          </cell>
        </row>
        <row r="3388">
          <cell r="A3388">
            <v>39818</v>
          </cell>
          <cell r="B3388">
            <v>0.13589999999999999</v>
          </cell>
        </row>
        <row r="3389">
          <cell r="A3389">
            <v>39819</v>
          </cell>
          <cell r="B3389">
            <v>0.13600000000000001</v>
          </cell>
        </row>
        <row r="3390">
          <cell r="A3390">
            <v>39820</v>
          </cell>
          <cell r="B3390">
            <v>0.1361</v>
          </cell>
        </row>
        <row r="3391">
          <cell r="A3391">
            <v>39821</v>
          </cell>
          <cell r="B3391">
            <v>0.13600000000000001</v>
          </cell>
        </row>
        <row r="3392">
          <cell r="A3392">
            <v>39822</v>
          </cell>
          <cell r="B3392">
            <v>0.1361</v>
          </cell>
        </row>
        <row r="3393">
          <cell r="A3393">
            <v>39823</v>
          </cell>
          <cell r="B3393">
            <v>0</v>
          </cell>
        </row>
        <row r="3394">
          <cell r="A3394">
            <v>39824</v>
          </cell>
          <cell r="B3394">
            <v>0</v>
          </cell>
        </row>
        <row r="3395">
          <cell r="A3395">
            <v>39825</v>
          </cell>
          <cell r="B3395">
            <v>0.13600000000000001</v>
          </cell>
        </row>
        <row r="3396">
          <cell r="A3396">
            <v>39826</v>
          </cell>
          <cell r="B3396">
            <v>0.13600000000000001</v>
          </cell>
        </row>
        <row r="3397">
          <cell r="A3397">
            <v>39827</v>
          </cell>
          <cell r="B3397">
            <v>0.13600000000000001</v>
          </cell>
        </row>
        <row r="3398">
          <cell r="A3398">
            <v>39828</v>
          </cell>
          <cell r="B3398">
            <v>0.13619999999999999</v>
          </cell>
        </row>
        <row r="3399">
          <cell r="A3399">
            <v>39829</v>
          </cell>
          <cell r="B3399">
            <v>0.1361</v>
          </cell>
        </row>
        <row r="3400">
          <cell r="A3400">
            <v>39830</v>
          </cell>
          <cell r="B3400">
            <v>0</v>
          </cell>
        </row>
        <row r="3401">
          <cell r="A3401">
            <v>39831</v>
          </cell>
          <cell r="B3401">
            <v>0</v>
          </cell>
        </row>
        <row r="3402">
          <cell r="A3402">
            <v>39832</v>
          </cell>
          <cell r="B3402">
            <v>0.1338</v>
          </cell>
        </row>
        <row r="3403">
          <cell r="A3403">
            <v>39833</v>
          </cell>
          <cell r="B3403">
            <v>0.13450000000000001</v>
          </cell>
        </row>
        <row r="3404">
          <cell r="A3404">
            <v>39834</v>
          </cell>
          <cell r="B3404">
            <v>0.1361</v>
          </cell>
        </row>
        <row r="3405">
          <cell r="A3405">
            <v>39835</v>
          </cell>
          <cell r="B3405">
            <v>0.12609999999999999</v>
          </cell>
        </row>
        <row r="3406">
          <cell r="A3406">
            <v>39836</v>
          </cell>
          <cell r="B3406">
            <v>0.12609999999999999</v>
          </cell>
        </row>
        <row r="3407">
          <cell r="A3407">
            <v>39837</v>
          </cell>
          <cell r="B3407">
            <v>0</v>
          </cell>
        </row>
        <row r="3408">
          <cell r="A3408">
            <v>39838</v>
          </cell>
          <cell r="B3408">
            <v>0</v>
          </cell>
        </row>
        <row r="3409">
          <cell r="A3409">
            <v>39839</v>
          </cell>
          <cell r="B3409">
            <v>0.12620000000000001</v>
          </cell>
        </row>
        <row r="3410">
          <cell r="A3410">
            <v>39840</v>
          </cell>
          <cell r="B3410">
            <v>0.12620000000000001</v>
          </cell>
        </row>
        <row r="3411">
          <cell r="A3411">
            <v>39841</v>
          </cell>
          <cell r="B3411">
            <v>0.12620000000000001</v>
          </cell>
        </row>
        <row r="3412">
          <cell r="A3412">
            <v>39842</v>
          </cell>
          <cell r="B3412">
            <v>0.12620000000000001</v>
          </cell>
        </row>
        <row r="3413">
          <cell r="A3413">
            <v>39843</v>
          </cell>
          <cell r="B3413">
            <v>0.12609999999999999</v>
          </cell>
        </row>
        <row r="3414">
          <cell r="A3414">
            <v>39844</v>
          </cell>
          <cell r="B3414">
            <v>0</v>
          </cell>
        </row>
        <row r="3415">
          <cell r="A3415">
            <v>39845</v>
          </cell>
          <cell r="B3415">
            <v>0</v>
          </cell>
        </row>
        <row r="3416">
          <cell r="A3416">
            <v>39846</v>
          </cell>
          <cell r="B3416">
            <v>0.1263</v>
          </cell>
        </row>
        <row r="3417">
          <cell r="A3417">
            <v>39847</v>
          </cell>
          <cell r="B3417">
            <v>0.12620000000000001</v>
          </cell>
        </row>
        <row r="3418">
          <cell r="A3418">
            <v>39848</v>
          </cell>
          <cell r="B3418">
            <v>0.1263</v>
          </cell>
        </row>
        <row r="3419">
          <cell r="A3419">
            <v>39849</v>
          </cell>
          <cell r="B3419">
            <v>0.1263</v>
          </cell>
        </row>
        <row r="3420">
          <cell r="A3420">
            <v>39850</v>
          </cell>
          <cell r="B3420">
            <v>0.1263</v>
          </cell>
        </row>
        <row r="3421">
          <cell r="A3421">
            <v>39851</v>
          </cell>
          <cell r="B3421">
            <v>0</v>
          </cell>
        </row>
        <row r="3422">
          <cell r="A3422">
            <v>39852</v>
          </cell>
          <cell r="B3422">
            <v>0</v>
          </cell>
        </row>
        <row r="3423">
          <cell r="A3423">
            <v>39853</v>
          </cell>
          <cell r="B3423">
            <v>0.12620000000000001</v>
          </cell>
        </row>
        <row r="3424">
          <cell r="A3424">
            <v>39854</v>
          </cell>
          <cell r="B3424">
            <v>0.1263</v>
          </cell>
        </row>
        <row r="3425">
          <cell r="A3425">
            <v>39855</v>
          </cell>
          <cell r="B3425">
            <v>0.12620000000000001</v>
          </cell>
        </row>
        <row r="3426">
          <cell r="A3426">
            <v>39856</v>
          </cell>
          <cell r="B3426">
            <v>0.1263</v>
          </cell>
        </row>
        <row r="3427">
          <cell r="A3427">
            <v>39857</v>
          </cell>
          <cell r="B3427">
            <v>0.12620000000000001</v>
          </cell>
        </row>
        <row r="3428">
          <cell r="A3428">
            <v>39858</v>
          </cell>
          <cell r="B3428">
            <v>0</v>
          </cell>
        </row>
        <row r="3429">
          <cell r="A3429">
            <v>39859</v>
          </cell>
          <cell r="B3429">
            <v>0</v>
          </cell>
        </row>
        <row r="3430">
          <cell r="A3430">
            <v>39860</v>
          </cell>
          <cell r="B3430">
            <v>0.1263</v>
          </cell>
        </row>
        <row r="3431">
          <cell r="A3431">
            <v>39861</v>
          </cell>
          <cell r="B3431">
            <v>0.12620000000000001</v>
          </cell>
        </row>
        <row r="3432">
          <cell r="A3432">
            <v>39862</v>
          </cell>
          <cell r="B3432">
            <v>0.12620000000000001</v>
          </cell>
        </row>
        <row r="3433">
          <cell r="A3433">
            <v>39863</v>
          </cell>
          <cell r="B3433">
            <v>0.12620000000000001</v>
          </cell>
        </row>
        <row r="3434">
          <cell r="A3434">
            <v>39864</v>
          </cell>
          <cell r="B3434">
            <v>0.12620000000000001</v>
          </cell>
        </row>
        <row r="3435">
          <cell r="A3435">
            <v>39865</v>
          </cell>
          <cell r="B3435">
            <v>0</v>
          </cell>
        </row>
        <row r="3436">
          <cell r="A3436">
            <v>39866</v>
          </cell>
          <cell r="B3436">
            <v>0</v>
          </cell>
        </row>
        <row r="3437">
          <cell r="A3437">
            <v>39867</v>
          </cell>
          <cell r="B3437">
            <v>0</v>
          </cell>
        </row>
        <row r="3438">
          <cell r="A3438">
            <v>39868</v>
          </cell>
          <cell r="B3438">
            <v>0</v>
          </cell>
        </row>
        <row r="3439">
          <cell r="A3439">
            <v>39869</v>
          </cell>
          <cell r="B3439">
            <v>0.12620000000000001</v>
          </cell>
        </row>
        <row r="3440">
          <cell r="A3440">
            <v>39870</v>
          </cell>
          <cell r="B3440">
            <v>0.12620000000000001</v>
          </cell>
        </row>
        <row r="3441">
          <cell r="A3441">
            <v>39871</v>
          </cell>
          <cell r="B3441">
            <v>0.126</v>
          </cell>
        </row>
        <row r="3442">
          <cell r="A3442">
            <v>39872</v>
          </cell>
          <cell r="B3442">
            <v>0</v>
          </cell>
        </row>
        <row r="3443">
          <cell r="A3443">
            <v>39873</v>
          </cell>
          <cell r="B3443">
            <v>0</v>
          </cell>
        </row>
        <row r="3444">
          <cell r="A3444">
            <v>39874</v>
          </cell>
          <cell r="B3444">
            <v>0.12609999999999999</v>
          </cell>
        </row>
        <row r="3445">
          <cell r="A3445">
            <v>39875</v>
          </cell>
          <cell r="B3445">
            <v>0.12620000000000001</v>
          </cell>
        </row>
        <row r="3446">
          <cell r="A3446">
            <v>39876</v>
          </cell>
          <cell r="B3446">
            <v>0.12620000000000001</v>
          </cell>
        </row>
        <row r="3447">
          <cell r="A3447">
            <v>39877</v>
          </cell>
          <cell r="B3447">
            <v>0.12620000000000001</v>
          </cell>
        </row>
        <row r="3448">
          <cell r="A3448">
            <v>39878</v>
          </cell>
          <cell r="B3448">
            <v>0.12620000000000001</v>
          </cell>
        </row>
        <row r="3449">
          <cell r="A3449">
            <v>39879</v>
          </cell>
          <cell r="B3449">
            <v>0</v>
          </cell>
        </row>
        <row r="3450">
          <cell r="A3450">
            <v>39880</v>
          </cell>
          <cell r="B3450">
            <v>0</v>
          </cell>
        </row>
        <row r="3451">
          <cell r="A3451">
            <v>39881</v>
          </cell>
          <cell r="B3451">
            <v>0.12620000000000001</v>
          </cell>
        </row>
        <row r="3452">
          <cell r="A3452">
            <v>39882</v>
          </cell>
          <cell r="B3452">
            <v>0.12620000000000001</v>
          </cell>
        </row>
        <row r="3453">
          <cell r="A3453">
            <v>39883</v>
          </cell>
          <cell r="B3453">
            <v>0.126</v>
          </cell>
        </row>
        <row r="3454">
          <cell r="A3454">
            <v>39884</v>
          </cell>
          <cell r="B3454">
            <v>0.11119999999999999</v>
          </cell>
        </row>
        <row r="3455">
          <cell r="A3455">
            <v>39885</v>
          </cell>
          <cell r="B3455">
            <v>0.11119999999999999</v>
          </cell>
        </row>
        <row r="3456">
          <cell r="A3456">
            <v>39886</v>
          </cell>
          <cell r="B3456">
            <v>0</v>
          </cell>
        </row>
        <row r="3457">
          <cell r="A3457">
            <v>39887</v>
          </cell>
          <cell r="B3457">
            <v>0</v>
          </cell>
        </row>
        <row r="3458">
          <cell r="A3458">
            <v>39888</v>
          </cell>
          <cell r="B3458">
            <v>0.1105</v>
          </cell>
        </row>
        <row r="3459">
          <cell r="A3459">
            <v>39889</v>
          </cell>
          <cell r="B3459">
            <v>0.11020000000000001</v>
          </cell>
        </row>
        <row r="3460">
          <cell r="A3460">
            <v>39890</v>
          </cell>
          <cell r="B3460">
            <v>0.1111</v>
          </cell>
        </row>
        <row r="3461">
          <cell r="A3461">
            <v>39891</v>
          </cell>
          <cell r="B3461">
            <v>0.1113</v>
          </cell>
        </row>
        <row r="3462">
          <cell r="A3462">
            <v>39892</v>
          </cell>
          <cell r="B3462">
            <v>0.1113</v>
          </cell>
        </row>
        <row r="3463">
          <cell r="A3463">
            <v>39893</v>
          </cell>
          <cell r="B3463">
            <v>0</v>
          </cell>
        </row>
        <row r="3464">
          <cell r="A3464">
            <v>39894</v>
          </cell>
          <cell r="B3464">
            <v>0</v>
          </cell>
        </row>
        <row r="3465">
          <cell r="A3465">
            <v>39895</v>
          </cell>
          <cell r="B3465">
            <v>0.1113</v>
          </cell>
        </row>
        <row r="3466">
          <cell r="A3466">
            <v>39896</v>
          </cell>
          <cell r="B3466">
            <v>0.11119999999999999</v>
          </cell>
        </row>
        <row r="3467">
          <cell r="A3467">
            <v>39897</v>
          </cell>
          <cell r="B3467">
            <v>0.11119999999999999</v>
          </cell>
        </row>
        <row r="3468">
          <cell r="A3468">
            <v>39898</v>
          </cell>
          <cell r="B3468">
            <v>0.11119999999999999</v>
          </cell>
        </row>
        <row r="3469">
          <cell r="A3469">
            <v>39899</v>
          </cell>
          <cell r="B3469">
            <v>0.111</v>
          </cell>
        </row>
        <row r="3470">
          <cell r="A3470">
            <v>39900</v>
          </cell>
          <cell r="B3470">
            <v>0</v>
          </cell>
        </row>
        <row r="3471">
          <cell r="A3471">
            <v>39901</v>
          </cell>
          <cell r="B3471">
            <v>0</v>
          </cell>
        </row>
        <row r="3472">
          <cell r="A3472">
            <v>39902</v>
          </cell>
          <cell r="B3472">
            <v>0.1103</v>
          </cell>
        </row>
        <row r="3473">
          <cell r="A3473">
            <v>39903</v>
          </cell>
          <cell r="B3473">
            <v>0.1108</v>
          </cell>
        </row>
        <row r="3474">
          <cell r="A3474">
            <v>39904</v>
          </cell>
          <cell r="B3474">
            <v>0.1113</v>
          </cell>
        </row>
        <row r="3475">
          <cell r="A3475">
            <v>39905</v>
          </cell>
          <cell r="B3475">
            <v>0.1113</v>
          </cell>
        </row>
        <row r="3476">
          <cell r="A3476">
            <v>39906</v>
          </cell>
          <cell r="B3476">
            <v>0.1113</v>
          </cell>
        </row>
        <row r="3477">
          <cell r="A3477">
            <v>39907</v>
          </cell>
          <cell r="B3477">
            <v>0</v>
          </cell>
        </row>
        <row r="3478">
          <cell r="A3478">
            <v>39908</v>
          </cell>
          <cell r="B3478">
            <v>0</v>
          </cell>
        </row>
        <row r="3479">
          <cell r="A3479">
            <v>39909</v>
          </cell>
          <cell r="B3479">
            <v>0.1113</v>
          </cell>
        </row>
        <row r="3480">
          <cell r="A3480">
            <v>39910</v>
          </cell>
          <cell r="B3480">
            <v>0.1113</v>
          </cell>
        </row>
        <row r="3481">
          <cell r="A3481">
            <v>39911</v>
          </cell>
          <cell r="B3481">
            <v>0.1113</v>
          </cell>
        </row>
        <row r="3482">
          <cell r="A3482">
            <v>39912</v>
          </cell>
          <cell r="B3482">
            <v>0.1113</v>
          </cell>
        </row>
        <row r="3483">
          <cell r="A3483">
            <v>39913</v>
          </cell>
          <cell r="B3483">
            <v>0</v>
          </cell>
        </row>
        <row r="3484">
          <cell r="A3484">
            <v>39914</v>
          </cell>
          <cell r="B3484">
            <v>0</v>
          </cell>
        </row>
        <row r="3485">
          <cell r="A3485">
            <v>39915</v>
          </cell>
          <cell r="B3485">
            <v>0</v>
          </cell>
        </row>
        <row r="3486">
          <cell r="A3486">
            <v>39916</v>
          </cell>
          <cell r="B3486">
            <v>0.1103</v>
          </cell>
        </row>
        <row r="3487">
          <cell r="A3487">
            <v>39917</v>
          </cell>
          <cell r="B3487">
            <v>0.11020000000000001</v>
          </cell>
        </row>
        <row r="3488">
          <cell r="A3488">
            <v>39918</v>
          </cell>
          <cell r="B3488">
            <v>0.1113</v>
          </cell>
        </row>
        <row r="3489">
          <cell r="A3489">
            <v>39919</v>
          </cell>
          <cell r="B3489">
            <v>0.1113</v>
          </cell>
        </row>
        <row r="3490">
          <cell r="A3490">
            <v>39920</v>
          </cell>
          <cell r="B3490">
            <v>0.1106</v>
          </cell>
        </row>
        <row r="3491">
          <cell r="A3491">
            <v>39921</v>
          </cell>
          <cell r="B3491">
            <v>0</v>
          </cell>
        </row>
        <row r="3492">
          <cell r="A3492">
            <v>39922</v>
          </cell>
          <cell r="B3492">
            <v>0</v>
          </cell>
        </row>
        <row r="3493">
          <cell r="A3493">
            <v>39923</v>
          </cell>
          <cell r="B3493">
            <v>0.11070000000000001</v>
          </cell>
        </row>
        <row r="3494">
          <cell r="A3494">
            <v>39924</v>
          </cell>
          <cell r="B3494">
            <v>0</v>
          </cell>
        </row>
        <row r="3495">
          <cell r="A3495">
            <v>39925</v>
          </cell>
          <cell r="B3495">
            <v>0.11119999999999999</v>
          </cell>
        </row>
        <row r="3496">
          <cell r="A3496">
            <v>39926</v>
          </cell>
          <cell r="B3496">
            <v>0.1113</v>
          </cell>
        </row>
        <row r="3497">
          <cell r="A3497">
            <v>39927</v>
          </cell>
          <cell r="B3497">
            <v>0.1113</v>
          </cell>
        </row>
        <row r="3498">
          <cell r="A3498">
            <v>39928</v>
          </cell>
          <cell r="B3498">
            <v>0</v>
          </cell>
        </row>
        <row r="3499">
          <cell r="A3499">
            <v>39929</v>
          </cell>
          <cell r="B3499">
            <v>0</v>
          </cell>
        </row>
        <row r="3500">
          <cell r="A3500">
            <v>39930</v>
          </cell>
          <cell r="B3500">
            <v>0.1113</v>
          </cell>
        </row>
        <row r="3501">
          <cell r="A3501">
            <v>39931</v>
          </cell>
          <cell r="B3501">
            <v>0.11119999999999999</v>
          </cell>
        </row>
        <row r="3502">
          <cell r="A3502">
            <v>39932</v>
          </cell>
          <cell r="B3502">
            <v>0.1099</v>
          </cell>
        </row>
        <row r="3503">
          <cell r="A3503">
            <v>39933</v>
          </cell>
          <cell r="B3503">
            <v>0.1012</v>
          </cell>
        </row>
        <row r="3504">
          <cell r="A3504">
            <v>39934</v>
          </cell>
          <cell r="B3504">
            <v>0</v>
          </cell>
        </row>
        <row r="3505">
          <cell r="A3505">
            <v>39935</v>
          </cell>
          <cell r="B3505">
            <v>0</v>
          </cell>
        </row>
        <row r="3506">
          <cell r="A3506">
            <v>39936</v>
          </cell>
          <cell r="B3506">
            <v>0</v>
          </cell>
        </row>
        <row r="3507">
          <cell r="A3507">
            <v>39937</v>
          </cell>
          <cell r="B3507">
            <v>0.1013</v>
          </cell>
        </row>
        <row r="3508">
          <cell r="A3508">
            <v>39938</v>
          </cell>
          <cell r="B3508">
            <v>0.1013</v>
          </cell>
        </row>
        <row r="3509">
          <cell r="A3509">
            <v>39939</v>
          </cell>
          <cell r="B3509">
            <v>0.1013</v>
          </cell>
        </row>
        <row r="3510">
          <cell r="A3510">
            <v>39940</v>
          </cell>
          <cell r="B3510">
            <v>0.1013</v>
          </cell>
        </row>
        <row r="3511">
          <cell r="A3511">
            <v>39941</v>
          </cell>
          <cell r="B3511">
            <v>0.1012</v>
          </cell>
        </row>
        <row r="3512">
          <cell r="A3512">
            <v>39942</v>
          </cell>
          <cell r="B3512">
            <v>0</v>
          </cell>
        </row>
        <row r="3513">
          <cell r="A3513">
            <v>39943</v>
          </cell>
          <cell r="B3513">
            <v>0</v>
          </cell>
        </row>
        <row r="3514">
          <cell r="A3514">
            <v>39944</v>
          </cell>
          <cell r="B3514">
            <v>0.1012</v>
          </cell>
        </row>
        <row r="3515">
          <cell r="A3515">
            <v>39945</v>
          </cell>
          <cell r="B3515">
            <v>0.1012</v>
          </cell>
        </row>
        <row r="3516">
          <cell r="A3516">
            <v>39946</v>
          </cell>
          <cell r="B3516">
            <v>0.1012</v>
          </cell>
        </row>
        <row r="3517">
          <cell r="A3517">
            <v>39947</v>
          </cell>
          <cell r="B3517">
            <v>0.1012</v>
          </cell>
        </row>
        <row r="3518">
          <cell r="A3518">
            <v>39948</v>
          </cell>
          <cell r="B3518">
            <v>0.1013</v>
          </cell>
        </row>
        <row r="3519">
          <cell r="A3519">
            <v>39949</v>
          </cell>
          <cell r="B3519">
            <v>0</v>
          </cell>
        </row>
        <row r="3520">
          <cell r="A3520">
            <v>39950</v>
          </cell>
          <cell r="B3520">
            <v>0</v>
          </cell>
        </row>
        <row r="3521">
          <cell r="A3521">
            <v>39951</v>
          </cell>
          <cell r="B3521">
            <v>0.1013</v>
          </cell>
        </row>
        <row r="3522">
          <cell r="A3522">
            <v>39952</v>
          </cell>
          <cell r="B3522">
            <v>0.1013</v>
          </cell>
        </row>
        <row r="3523">
          <cell r="A3523">
            <v>39953</v>
          </cell>
          <cell r="B3523">
            <v>0.1013</v>
          </cell>
        </row>
        <row r="3524">
          <cell r="A3524">
            <v>39954</v>
          </cell>
          <cell r="B3524">
            <v>0.1002</v>
          </cell>
        </row>
        <row r="3525">
          <cell r="A3525">
            <v>39955</v>
          </cell>
          <cell r="B3525">
            <v>9.9900000000000003E-2</v>
          </cell>
        </row>
        <row r="3526">
          <cell r="A3526">
            <v>39956</v>
          </cell>
          <cell r="B3526">
            <v>0</v>
          </cell>
        </row>
        <row r="3527">
          <cell r="A3527">
            <v>39957</v>
          </cell>
          <cell r="B3527">
            <v>0</v>
          </cell>
        </row>
        <row r="3528">
          <cell r="A3528">
            <v>39958</v>
          </cell>
          <cell r="B3528">
            <v>9.98E-2</v>
          </cell>
        </row>
        <row r="3529">
          <cell r="A3529">
            <v>39959</v>
          </cell>
          <cell r="B3529">
            <v>0.1012</v>
          </cell>
        </row>
        <row r="3530">
          <cell r="A3530">
            <v>39960</v>
          </cell>
          <cell r="B3530">
            <v>0.1012</v>
          </cell>
        </row>
        <row r="3531">
          <cell r="A3531">
            <v>39961</v>
          </cell>
          <cell r="B3531">
            <v>0.10100000000000001</v>
          </cell>
        </row>
        <row r="3532">
          <cell r="A3532">
            <v>39962</v>
          </cell>
          <cell r="B3532">
            <v>0.10009999999999999</v>
          </cell>
        </row>
        <row r="3533">
          <cell r="A3533">
            <v>39963</v>
          </cell>
          <cell r="B3533">
            <v>0</v>
          </cell>
        </row>
        <row r="3534">
          <cell r="A3534">
            <v>39964</v>
          </cell>
          <cell r="B3534">
            <v>0</v>
          </cell>
        </row>
        <row r="3535">
          <cell r="A3535">
            <v>39965</v>
          </cell>
          <cell r="B3535">
            <v>0.1</v>
          </cell>
        </row>
        <row r="3536">
          <cell r="A3536">
            <v>39966</v>
          </cell>
          <cell r="B3536">
            <v>0.10100000000000001</v>
          </cell>
        </row>
        <row r="3537">
          <cell r="A3537">
            <v>39967</v>
          </cell>
          <cell r="B3537">
            <v>0.10050000000000001</v>
          </cell>
        </row>
        <row r="3538">
          <cell r="A3538">
            <v>39968</v>
          </cell>
          <cell r="B3538">
            <v>0.1009</v>
          </cell>
        </row>
        <row r="3539">
          <cell r="A3539">
            <v>39969</v>
          </cell>
          <cell r="B3539">
            <v>0.10100000000000001</v>
          </cell>
        </row>
        <row r="3540">
          <cell r="A3540">
            <v>39970</v>
          </cell>
          <cell r="B3540">
            <v>0</v>
          </cell>
        </row>
        <row r="3541">
          <cell r="A3541">
            <v>39971</v>
          </cell>
          <cell r="B3541">
            <v>0</v>
          </cell>
        </row>
        <row r="3542">
          <cell r="A3542">
            <v>39972</v>
          </cell>
          <cell r="B3542">
            <v>0.10009999999999999</v>
          </cell>
        </row>
        <row r="3543">
          <cell r="A3543">
            <v>39973</v>
          </cell>
          <cell r="B3543">
            <v>9.9000000000000005E-2</v>
          </cell>
        </row>
        <row r="3544">
          <cell r="A3544">
            <v>39974</v>
          </cell>
          <cell r="B3544">
            <v>9.9400000000000002E-2</v>
          </cell>
        </row>
        <row r="3545">
          <cell r="A3545">
            <v>39975</v>
          </cell>
          <cell r="B3545">
            <v>0</v>
          </cell>
        </row>
        <row r="3546">
          <cell r="A3546">
            <v>39976</v>
          </cell>
          <cell r="B3546">
            <v>9.11E-2</v>
          </cell>
        </row>
        <row r="3547">
          <cell r="A3547">
            <v>39977</v>
          </cell>
          <cell r="B3547">
            <v>0</v>
          </cell>
        </row>
        <row r="3548">
          <cell r="A3548">
            <v>39978</v>
          </cell>
          <cell r="B3548">
            <v>0</v>
          </cell>
        </row>
        <row r="3549">
          <cell r="A3549">
            <v>39979</v>
          </cell>
          <cell r="B3549">
            <v>9.01E-2</v>
          </cell>
        </row>
        <row r="3550">
          <cell r="A3550">
            <v>39980</v>
          </cell>
          <cell r="B3550">
            <v>8.9899999999999994E-2</v>
          </cell>
        </row>
        <row r="3551">
          <cell r="A3551">
            <v>39981</v>
          </cell>
          <cell r="B3551">
            <v>8.9899999999999994E-2</v>
          </cell>
        </row>
        <row r="3552">
          <cell r="A3552">
            <v>39982</v>
          </cell>
          <cell r="B3552">
            <v>0.09</v>
          </cell>
        </row>
        <row r="3553">
          <cell r="A3553">
            <v>39983</v>
          </cell>
          <cell r="B3553">
            <v>9.01E-2</v>
          </cell>
        </row>
        <row r="3554">
          <cell r="A3554">
            <v>39984</v>
          </cell>
          <cell r="B3554">
            <v>0</v>
          </cell>
        </row>
        <row r="3555">
          <cell r="A3555">
            <v>39985</v>
          </cell>
          <cell r="B3555">
            <v>0</v>
          </cell>
        </row>
        <row r="3556">
          <cell r="A3556">
            <v>39986</v>
          </cell>
          <cell r="B3556">
            <v>8.9800000000000005E-2</v>
          </cell>
        </row>
        <row r="3557">
          <cell r="A3557">
            <v>39987</v>
          </cell>
          <cell r="B3557">
            <v>8.9800000000000005E-2</v>
          </cell>
        </row>
        <row r="3558">
          <cell r="A3558">
            <v>39988</v>
          </cell>
          <cell r="B3558">
            <v>8.9700000000000002E-2</v>
          </cell>
        </row>
        <row r="3559">
          <cell r="A3559">
            <v>39989</v>
          </cell>
          <cell r="B3559">
            <v>8.9899999999999994E-2</v>
          </cell>
        </row>
        <row r="3560">
          <cell r="A3560">
            <v>39990</v>
          </cell>
          <cell r="B3560">
            <v>9.1200000000000003E-2</v>
          </cell>
        </row>
        <row r="3561">
          <cell r="A3561">
            <v>39991</v>
          </cell>
          <cell r="B3561">
            <v>0</v>
          </cell>
        </row>
        <row r="3562">
          <cell r="A3562">
            <v>39992</v>
          </cell>
          <cell r="B3562">
            <v>0</v>
          </cell>
        </row>
        <row r="3563">
          <cell r="A3563">
            <v>39993</v>
          </cell>
          <cell r="B3563">
            <v>9.11E-2</v>
          </cell>
        </row>
        <row r="3564">
          <cell r="A3564">
            <v>39994</v>
          </cell>
          <cell r="B3564">
            <v>8.9599999999999999E-2</v>
          </cell>
        </row>
        <row r="3565">
          <cell r="A3565">
            <v>39995</v>
          </cell>
          <cell r="B3565">
            <v>9.0800000000000006E-2</v>
          </cell>
        </row>
        <row r="3566">
          <cell r="A3566">
            <v>39996</v>
          </cell>
          <cell r="B3566">
            <v>9.0999999999999998E-2</v>
          </cell>
        </row>
        <row r="3567">
          <cell r="A3567">
            <v>39997</v>
          </cell>
          <cell r="B3567">
            <v>9.11E-2</v>
          </cell>
        </row>
        <row r="3568">
          <cell r="A3568">
            <v>39998</v>
          </cell>
          <cell r="B3568">
            <v>0</v>
          </cell>
        </row>
        <row r="3569">
          <cell r="A3569">
            <v>39999</v>
          </cell>
          <cell r="B3569">
            <v>0</v>
          </cell>
        </row>
        <row r="3570">
          <cell r="A3570">
            <v>40000</v>
          </cell>
          <cell r="B3570">
            <v>9.1200000000000003E-2</v>
          </cell>
        </row>
        <row r="3571">
          <cell r="A3571">
            <v>40001</v>
          </cell>
          <cell r="B3571">
            <v>9.1200000000000003E-2</v>
          </cell>
        </row>
        <row r="3572">
          <cell r="A3572">
            <v>40002</v>
          </cell>
          <cell r="B3572">
            <v>9.0200000000000002E-2</v>
          </cell>
        </row>
        <row r="3573">
          <cell r="A3573">
            <v>40003</v>
          </cell>
          <cell r="B3573">
            <v>9.01E-2</v>
          </cell>
        </row>
        <row r="3574">
          <cell r="A3574">
            <v>40004</v>
          </cell>
          <cell r="B3574">
            <v>9.1300000000000006E-2</v>
          </cell>
        </row>
        <row r="3575">
          <cell r="A3575">
            <v>40005</v>
          </cell>
          <cell r="B3575">
            <v>0</v>
          </cell>
        </row>
        <row r="3576">
          <cell r="A3576">
            <v>40006</v>
          </cell>
          <cell r="B3576">
            <v>0</v>
          </cell>
        </row>
        <row r="3577">
          <cell r="A3577">
            <v>40007</v>
          </cell>
          <cell r="B3577">
            <v>9.1200000000000003E-2</v>
          </cell>
        </row>
        <row r="3578">
          <cell r="A3578">
            <v>40008</v>
          </cell>
          <cell r="B3578">
            <v>0.09</v>
          </cell>
        </row>
        <row r="3579">
          <cell r="A3579">
            <v>40009</v>
          </cell>
          <cell r="B3579">
            <v>8.9599999999999999E-2</v>
          </cell>
        </row>
        <row r="3580">
          <cell r="A3580">
            <v>40010</v>
          </cell>
          <cell r="B3580">
            <v>9.1300000000000006E-2</v>
          </cell>
        </row>
        <row r="3581">
          <cell r="A3581">
            <v>40011</v>
          </cell>
          <cell r="B3581">
            <v>9.1300000000000006E-2</v>
          </cell>
        </row>
        <row r="3582">
          <cell r="A3582">
            <v>40012</v>
          </cell>
          <cell r="B3582">
            <v>0</v>
          </cell>
        </row>
        <row r="3583">
          <cell r="A3583">
            <v>40013</v>
          </cell>
          <cell r="B3583">
            <v>0</v>
          </cell>
        </row>
        <row r="3584">
          <cell r="A3584">
            <v>40014</v>
          </cell>
          <cell r="B3584">
            <v>9.1300000000000006E-2</v>
          </cell>
        </row>
        <row r="3585">
          <cell r="A3585">
            <v>40015</v>
          </cell>
          <cell r="B3585">
            <v>9.1200000000000003E-2</v>
          </cell>
        </row>
        <row r="3586">
          <cell r="A3586">
            <v>40016</v>
          </cell>
          <cell r="B3586">
            <v>0.09</v>
          </cell>
        </row>
        <row r="3587">
          <cell r="A3587">
            <v>40017</v>
          </cell>
          <cell r="B3587">
            <v>8.6199999999999999E-2</v>
          </cell>
        </row>
        <row r="3588">
          <cell r="A3588">
            <v>40018</v>
          </cell>
          <cell r="B3588">
            <v>8.6199999999999999E-2</v>
          </cell>
        </row>
        <row r="3589">
          <cell r="A3589">
            <v>40019</v>
          </cell>
          <cell r="B3589">
            <v>0</v>
          </cell>
        </row>
        <row r="3590">
          <cell r="A3590">
            <v>40020</v>
          </cell>
          <cell r="B3590">
            <v>0</v>
          </cell>
        </row>
        <row r="3591">
          <cell r="A3591">
            <v>40021</v>
          </cell>
          <cell r="B3591">
            <v>8.6199999999999999E-2</v>
          </cell>
        </row>
        <row r="3592">
          <cell r="A3592">
            <v>40022</v>
          </cell>
          <cell r="B3592">
            <v>8.5099999999999995E-2</v>
          </cell>
        </row>
        <row r="3593">
          <cell r="A3593">
            <v>40023</v>
          </cell>
          <cell r="B3593">
            <v>8.6199999999999999E-2</v>
          </cell>
        </row>
        <row r="3594">
          <cell r="A3594">
            <v>40024</v>
          </cell>
          <cell r="B3594">
            <v>8.6099999999999996E-2</v>
          </cell>
        </row>
        <row r="3595">
          <cell r="A3595">
            <v>40025</v>
          </cell>
          <cell r="B3595">
            <v>8.6099999999999996E-2</v>
          </cell>
        </row>
        <row r="3596">
          <cell r="A3596">
            <v>40026</v>
          </cell>
          <cell r="B3596">
            <v>0</v>
          </cell>
        </row>
        <row r="3597">
          <cell r="A3597">
            <v>40027</v>
          </cell>
          <cell r="B3597">
            <v>0</v>
          </cell>
        </row>
        <row r="3598">
          <cell r="A3598">
            <v>40028</v>
          </cell>
          <cell r="B3598">
            <v>8.6300000000000002E-2</v>
          </cell>
        </row>
        <row r="3599">
          <cell r="A3599">
            <v>40029</v>
          </cell>
          <cell r="B3599">
            <v>8.6099999999999996E-2</v>
          </cell>
        </row>
        <row r="3600">
          <cell r="A3600">
            <v>40030</v>
          </cell>
          <cell r="B3600">
            <v>8.6099999999999996E-2</v>
          </cell>
        </row>
        <row r="3601">
          <cell r="A3601">
            <v>40031</v>
          </cell>
          <cell r="B3601">
            <v>8.6199999999999999E-2</v>
          </cell>
        </row>
        <row r="3602">
          <cell r="A3602">
            <v>40032</v>
          </cell>
          <cell r="B3602">
            <v>8.6199999999999999E-2</v>
          </cell>
        </row>
        <row r="3603">
          <cell r="A3603">
            <v>40033</v>
          </cell>
          <cell r="B3603">
            <v>0</v>
          </cell>
        </row>
        <row r="3604">
          <cell r="A3604">
            <v>40034</v>
          </cell>
          <cell r="B3604">
            <v>0</v>
          </cell>
        </row>
        <row r="3605">
          <cell r="A3605">
            <v>40035</v>
          </cell>
          <cell r="B3605">
            <v>8.6199999999999999E-2</v>
          </cell>
        </row>
        <row r="3606">
          <cell r="A3606">
            <v>40036</v>
          </cell>
          <cell r="B3606">
            <v>8.6199999999999999E-2</v>
          </cell>
        </row>
        <row r="3607">
          <cell r="A3607">
            <v>40037</v>
          </cell>
          <cell r="B3607">
            <v>8.6199999999999999E-2</v>
          </cell>
        </row>
        <row r="3608">
          <cell r="A3608">
            <v>40038</v>
          </cell>
          <cell r="B3608">
            <v>8.6199999999999999E-2</v>
          </cell>
        </row>
        <row r="3609">
          <cell r="A3609">
            <v>40039</v>
          </cell>
          <cell r="B3609">
            <v>8.6199999999999999E-2</v>
          </cell>
        </row>
        <row r="3610">
          <cell r="A3610">
            <v>40040</v>
          </cell>
          <cell r="B3610">
            <v>0</v>
          </cell>
        </row>
        <row r="3611">
          <cell r="A3611">
            <v>40041</v>
          </cell>
          <cell r="B3611">
            <v>0</v>
          </cell>
        </row>
        <row r="3612">
          <cell r="A3612">
            <v>40042</v>
          </cell>
          <cell r="B3612">
            <v>8.6199999999999999E-2</v>
          </cell>
        </row>
        <row r="3613">
          <cell r="A3613">
            <v>40043</v>
          </cell>
          <cell r="B3613">
            <v>8.6199999999999999E-2</v>
          </cell>
        </row>
        <row r="3614">
          <cell r="A3614">
            <v>40044</v>
          </cell>
          <cell r="B3614">
            <v>8.6300000000000002E-2</v>
          </cell>
        </row>
        <row r="3615">
          <cell r="A3615">
            <v>40045</v>
          </cell>
          <cell r="B3615">
            <v>8.6300000000000002E-2</v>
          </cell>
        </row>
        <row r="3616">
          <cell r="A3616">
            <v>40046</v>
          </cell>
          <cell r="B3616">
            <v>8.6199999999999999E-2</v>
          </cell>
        </row>
        <row r="3617">
          <cell r="A3617">
            <v>40047</v>
          </cell>
          <cell r="B3617">
            <v>0</v>
          </cell>
        </row>
        <row r="3618">
          <cell r="A3618">
            <v>40048</v>
          </cell>
          <cell r="B3618">
            <v>0</v>
          </cell>
        </row>
        <row r="3619">
          <cell r="A3619">
            <v>40049</v>
          </cell>
          <cell r="B3619">
            <v>8.6199999999999999E-2</v>
          </cell>
        </row>
        <row r="3620">
          <cell r="A3620">
            <v>40050</v>
          </cell>
          <cell r="B3620">
            <v>8.6199999999999999E-2</v>
          </cell>
        </row>
        <row r="3621">
          <cell r="A3621">
            <v>40051</v>
          </cell>
          <cell r="B3621">
            <v>8.6199999999999999E-2</v>
          </cell>
        </row>
        <row r="3622">
          <cell r="A3622">
            <v>40052</v>
          </cell>
          <cell r="B3622">
            <v>8.6199999999999999E-2</v>
          </cell>
        </row>
        <row r="3623">
          <cell r="A3623">
            <v>40053</v>
          </cell>
          <cell r="B3623">
            <v>8.6199999999999999E-2</v>
          </cell>
        </row>
        <row r="3624">
          <cell r="A3624">
            <v>40054</v>
          </cell>
          <cell r="B3624">
            <v>0</v>
          </cell>
        </row>
        <row r="3625">
          <cell r="A3625">
            <v>40055</v>
          </cell>
          <cell r="B3625">
            <v>0</v>
          </cell>
        </row>
        <row r="3626">
          <cell r="A3626">
            <v>40056</v>
          </cell>
          <cell r="B3626">
            <v>8.6199999999999999E-2</v>
          </cell>
        </row>
        <row r="3627">
          <cell r="A3627">
            <v>40057</v>
          </cell>
          <cell r="B3627">
            <v>8.6199999999999999E-2</v>
          </cell>
        </row>
        <row r="3628">
          <cell r="A3628">
            <v>40058</v>
          </cell>
          <cell r="B3628">
            <v>8.6199999999999999E-2</v>
          </cell>
        </row>
        <row r="3629">
          <cell r="A3629">
            <v>40059</v>
          </cell>
          <cell r="B3629">
            <v>8.6199999999999999E-2</v>
          </cell>
        </row>
        <row r="3630">
          <cell r="A3630">
            <v>40060</v>
          </cell>
          <cell r="B3630">
            <v>8.6199999999999999E-2</v>
          </cell>
        </row>
        <row r="3631">
          <cell r="A3631">
            <v>40061</v>
          </cell>
          <cell r="B3631">
            <v>0</v>
          </cell>
        </row>
        <row r="3632">
          <cell r="A3632">
            <v>40062</v>
          </cell>
          <cell r="B3632">
            <v>0</v>
          </cell>
        </row>
        <row r="3633">
          <cell r="A3633">
            <v>40063</v>
          </cell>
          <cell r="B3633">
            <v>0</v>
          </cell>
        </row>
        <row r="3634">
          <cell r="A3634">
            <v>40064</v>
          </cell>
          <cell r="B3634">
            <v>8.6199999999999999E-2</v>
          </cell>
        </row>
        <row r="3635">
          <cell r="A3635">
            <v>40065</v>
          </cell>
          <cell r="B3635">
            <v>8.6300000000000002E-2</v>
          </cell>
        </row>
        <row r="3636">
          <cell r="A3636">
            <v>40066</v>
          </cell>
          <cell r="B3636">
            <v>8.6300000000000002E-2</v>
          </cell>
        </row>
        <row r="3637">
          <cell r="A3637">
            <v>40067</v>
          </cell>
          <cell r="B3637">
            <v>8.6300000000000002E-2</v>
          </cell>
        </row>
        <row r="3638">
          <cell r="A3638">
            <v>40068</v>
          </cell>
          <cell r="B3638">
            <v>0</v>
          </cell>
        </row>
        <row r="3639">
          <cell r="A3639">
            <v>40069</v>
          </cell>
          <cell r="B3639">
            <v>0</v>
          </cell>
        </row>
        <row r="3640">
          <cell r="A3640">
            <v>40070</v>
          </cell>
          <cell r="B3640">
            <v>8.6300000000000002E-2</v>
          </cell>
        </row>
        <row r="3641">
          <cell r="A3641">
            <v>40071</v>
          </cell>
          <cell r="B3641">
            <v>8.6199999999999999E-2</v>
          </cell>
        </row>
        <row r="3642">
          <cell r="A3642">
            <v>40072</v>
          </cell>
          <cell r="B3642">
            <v>8.6300000000000002E-2</v>
          </cell>
        </row>
        <row r="3643">
          <cell r="A3643">
            <v>40073</v>
          </cell>
          <cell r="B3643">
            <v>8.6199999999999999E-2</v>
          </cell>
        </row>
        <row r="3644">
          <cell r="A3644">
            <v>40074</v>
          </cell>
          <cell r="B3644">
            <v>8.6300000000000002E-2</v>
          </cell>
        </row>
        <row r="3645">
          <cell r="A3645">
            <v>40075</v>
          </cell>
          <cell r="B3645">
            <v>0</v>
          </cell>
        </row>
        <row r="3646">
          <cell r="A3646">
            <v>40076</v>
          </cell>
          <cell r="B3646">
            <v>0</v>
          </cell>
        </row>
        <row r="3647">
          <cell r="A3647">
            <v>40077</v>
          </cell>
          <cell r="B3647">
            <v>8.6199999999999999E-2</v>
          </cell>
        </row>
        <row r="3648">
          <cell r="A3648">
            <v>40078</v>
          </cell>
          <cell r="B3648">
            <v>8.6300000000000002E-2</v>
          </cell>
        </row>
        <row r="3649">
          <cell r="A3649">
            <v>40079</v>
          </cell>
          <cell r="B3649">
            <v>8.6300000000000002E-2</v>
          </cell>
        </row>
        <row r="3650">
          <cell r="A3650">
            <v>40080</v>
          </cell>
          <cell r="B3650">
            <v>8.6199999999999999E-2</v>
          </cell>
        </row>
        <row r="3651">
          <cell r="A3651">
            <v>40081</v>
          </cell>
          <cell r="B3651">
            <v>8.6199999999999999E-2</v>
          </cell>
        </row>
        <row r="3652">
          <cell r="A3652">
            <v>40082</v>
          </cell>
          <cell r="B3652">
            <v>0</v>
          </cell>
        </row>
        <row r="3653">
          <cell r="A3653">
            <v>40083</v>
          </cell>
          <cell r="B3653">
            <v>0</v>
          </cell>
        </row>
        <row r="3654">
          <cell r="A3654">
            <v>40084</v>
          </cell>
          <cell r="B3654">
            <v>8.6199999999999999E-2</v>
          </cell>
        </row>
        <row r="3655">
          <cell r="A3655">
            <v>40085</v>
          </cell>
          <cell r="B3655">
            <v>8.5900000000000004E-2</v>
          </cell>
        </row>
        <row r="3656">
          <cell r="A3656">
            <v>40086</v>
          </cell>
          <cell r="B3656">
            <v>8.5999999999999993E-2</v>
          </cell>
        </row>
        <row r="3657">
          <cell r="A3657">
            <v>40087</v>
          </cell>
          <cell r="B3657">
            <v>8.6199999999999999E-2</v>
          </cell>
        </row>
        <row r="3658">
          <cell r="A3658">
            <v>40088</v>
          </cell>
          <cell r="B3658">
            <v>8.6199999999999999E-2</v>
          </cell>
        </row>
        <row r="3659">
          <cell r="A3659">
            <v>40089</v>
          </cell>
          <cell r="B3659">
            <v>0</v>
          </cell>
        </row>
        <row r="3660">
          <cell r="A3660">
            <v>40090</v>
          </cell>
          <cell r="B3660">
            <v>0</v>
          </cell>
        </row>
        <row r="3661">
          <cell r="A3661">
            <v>40091</v>
          </cell>
          <cell r="B3661">
            <v>8.6199999999999999E-2</v>
          </cell>
        </row>
        <row r="3662">
          <cell r="A3662">
            <v>40092</v>
          </cell>
          <cell r="B3662">
            <v>8.6199999999999999E-2</v>
          </cell>
        </row>
        <row r="3663">
          <cell r="A3663">
            <v>40093</v>
          </cell>
          <cell r="B3663">
            <v>8.6199999999999999E-2</v>
          </cell>
        </row>
        <row r="3664">
          <cell r="A3664">
            <v>40094</v>
          </cell>
          <cell r="B3664">
            <v>8.6099999999999996E-2</v>
          </cell>
        </row>
        <row r="3665">
          <cell r="A3665">
            <v>40095</v>
          </cell>
          <cell r="B3665">
            <v>8.6099999999999996E-2</v>
          </cell>
        </row>
        <row r="3666">
          <cell r="A3666">
            <v>40096</v>
          </cell>
          <cell r="B3666">
            <v>0</v>
          </cell>
        </row>
        <row r="3667">
          <cell r="A3667">
            <v>40097</v>
          </cell>
          <cell r="B3667">
            <v>0</v>
          </cell>
        </row>
        <row r="3668">
          <cell r="A3668">
            <v>40098</v>
          </cell>
          <cell r="B3668">
            <v>0</v>
          </cell>
        </row>
        <row r="3669">
          <cell r="A3669">
            <v>40099</v>
          </cell>
          <cell r="B3669">
            <v>8.6099999999999996E-2</v>
          </cell>
        </row>
        <row r="3670">
          <cell r="A3670">
            <v>40100</v>
          </cell>
          <cell r="B3670">
            <v>8.6099999999999996E-2</v>
          </cell>
        </row>
        <row r="3671">
          <cell r="A3671">
            <v>40101</v>
          </cell>
          <cell r="B3671">
            <v>8.6099999999999996E-2</v>
          </cell>
        </row>
        <row r="3672">
          <cell r="A3672">
            <v>40102</v>
          </cell>
          <cell r="B3672">
            <v>8.6199999999999999E-2</v>
          </cell>
        </row>
        <row r="3673">
          <cell r="A3673">
            <v>40103</v>
          </cell>
          <cell r="B3673">
            <v>0</v>
          </cell>
        </row>
        <row r="3674">
          <cell r="A3674">
            <v>40104</v>
          </cell>
          <cell r="B3674">
            <v>0</v>
          </cell>
        </row>
        <row r="3675">
          <cell r="A3675">
            <v>40105</v>
          </cell>
          <cell r="B3675">
            <v>8.6199999999999999E-2</v>
          </cell>
        </row>
        <row r="3676">
          <cell r="A3676">
            <v>40106</v>
          </cell>
          <cell r="B3676">
            <v>8.6199999999999999E-2</v>
          </cell>
        </row>
        <row r="3677">
          <cell r="A3677">
            <v>40107</v>
          </cell>
          <cell r="B3677">
            <v>8.6199999999999999E-2</v>
          </cell>
        </row>
        <row r="3678">
          <cell r="A3678">
            <v>40108</v>
          </cell>
          <cell r="B3678">
            <v>8.6199999999999999E-2</v>
          </cell>
        </row>
        <row r="3679">
          <cell r="A3679">
            <v>40109</v>
          </cell>
          <cell r="B3679">
            <v>8.6199999999999999E-2</v>
          </cell>
        </row>
        <row r="3680">
          <cell r="A3680">
            <v>40110</v>
          </cell>
          <cell r="B3680">
            <v>0</v>
          </cell>
        </row>
        <row r="3681">
          <cell r="A3681">
            <v>40111</v>
          </cell>
          <cell r="B3681">
            <v>0</v>
          </cell>
        </row>
        <row r="3682">
          <cell r="A3682">
            <v>40112</v>
          </cell>
          <cell r="B3682">
            <v>8.6199999999999999E-2</v>
          </cell>
        </row>
        <row r="3683">
          <cell r="A3683">
            <v>40113</v>
          </cell>
          <cell r="B3683">
            <v>8.6199999999999999E-2</v>
          </cell>
        </row>
        <row r="3684">
          <cell r="A3684">
            <v>40114</v>
          </cell>
          <cell r="B3684">
            <v>8.6099999999999996E-2</v>
          </cell>
        </row>
        <row r="3685">
          <cell r="A3685">
            <v>40115</v>
          </cell>
          <cell r="B3685">
            <v>8.6199999999999999E-2</v>
          </cell>
        </row>
        <row r="3686">
          <cell r="A3686">
            <v>40116</v>
          </cell>
          <cell r="B3686">
            <v>8.6199999999999999E-2</v>
          </cell>
        </row>
        <row r="3687">
          <cell r="A3687">
            <v>40117</v>
          </cell>
          <cell r="B3687">
            <v>0</v>
          </cell>
        </row>
        <row r="3688">
          <cell r="A3688">
            <v>40118</v>
          </cell>
          <cell r="B3688">
            <v>0</v>
          </cell>
        </row>
        <row r="3689">
          <cell r="A3689">
            <v>40119</v>
          </cell>
          <cell r="B3689">
            <v>0</v>
          </cell>
        </row>
        <row r="3690">
          <cell r="A3690">
            <v>40120</v>
          </cell>
          <cell r="B3690">
            <v>8.6300000000000002E-2</v>
          </cell>
        </row>
        <row r="3691">
          <cell r="A3691">
            <v>40121</v>
          </cell>
          <cell r="B3691">
            <v>8.6300000000000002E-2</v>
          </cell>
        </row>
        <row r="3692">
          <cell r="A3692">
            <v>40122</v>
          </cell>
          <cell r="B3692">
            <v>8.6300000000000002E-2</v>
          </cell>
        </row>
        <row r="3693">
          <cell r="A3693">
            <v>40123</v>
          </cell>
          <cell r="B3693">
            <v>8.6300000000000002E-2</v>
          </cell>
        </row>
        <row r="3694">
          <cell r="A3694">
            <v>40124</v>
          </cell>
          <cell r="B3694">
            <v>0</v>
          </cell>
        </row>
        <row r="3695">
          <cell r="A3695">
            <v>40125</v>
          </cell>
          <cell r="B3695">
            <v>0</v>
          </cell>
        </row>
        <row r="3696">
          <cell r="A3696">
            <v>40126</v>
          </cell>
          <cell r="B3696">
            <v>8.6300000000000002E-2</v>
          </cell>
        </row>
        <row r="3697">
          <cell r="A3697">
            <v>40127</v>
          </cell>
          <cell r="B3697">
            <v>8.6300000000000002E-2</v>
          </cell>
        </row>
        <row r="3698">
          <cell r="A3698">
            <v>40128</v>
          </cell>
          <cell r="B3698">
            <v>8.6400000000000005E-2</v>
          </cell>
        </row>
        <row r="3699">
          <cell r="A3699">
            <v>40129</v>
          </cell>
          <cell r="B3699">
            <v>8.6300000000000002E-2</v>
          </cell>
        </row>
        <row r="3700">
          <cell r="A3700">
            <v>40130</v>
          </cell>
          <cell r="B3700">
            <v>8.6300000000000002E-2</v>
          </cell>
        </row>
        <row r="3701">
          <cell r="A3701">
            <v>40131</v>
          </cell>
          <cell r="B3701">
            <v>0</v>
          </cell>
        </row>
        <row r="3702">
          <cell r="A3702">
            <v>40132</v>
          </cell>
          <cell r="B3702">
            <v>0</v>
          </cell>
        </row>
        <row r="3703">
          <cell r="A3703">
            <v>40133</v>
          </cell>
          <cell r="B3703">
            <v>8.6300000000000002E-2</v>
          </cell>
        </row>
        <row r="3704">
          <cell r="A3704">
            <v>40134</v>
          </cell>
          <cell r="B3704">
            <v>8.6199999999999999E-2</v>
          </cell>
        </row>
        <row r="3705">
          <cell r="A3705">
            <v>40135</v>
          </cell>
          <cell r="B3705">
            <v>8.6199999999999999E-2</v>
          </cell>
        </row>
        <row r="3706">
          <cell r="A3706">
            <v>40136</v>
          </cell>
          <cell r="B3706">
            <v>8.6199999999999999E-2</v>
          </cell>
        </row>
        <row r="3707">
          <cell r="A3707">
            <v>40137</v>
          </cell>
          <cell r="B3707">
            <v>8.6300000000000002E-2</v>
          </cell>
        </row>
        <row r="3708">
          <cell r="A3708">
            <v>40138</v>
          </cell>
          <cell r="B3708">
            <v>0</v>
          </cell>
        </row>
        <row r="3709">
          <cell r="A3709">
            <v>40139</v>
          </cell>
          <cell r="B3709">
            <v>0</v>
          </cell>
        </row>
        <row r="3710">
          <cell r="A3710">
            <v>40140</v>
          </cell>
          <cell r="B3710">
            <v>8.6099999999999996E-2</v>
          </cell>
        </row>
        <row r="3711">
          <cell r="A3711">
            <v>40141</v>
          </cell>
          <cell r="B3711">
            <v>8.6400000000000005E-2</v>
          </cell>
        </row>
        <row r="3712">
          <cell r="A3712">
            <v>40142</v>
          </cell>
          <cell r="B3712">
            <v>8.6499999999999994E-2</v>
          </cell>
        </row>
        <row r="3713">
          <cell r="A3713">
            <v>40143</v>
          </cell>
          <cell r="B3713">
            <v>8.6499999999999994E-2</v>
          </cell>
        </row>
        <row r="3714">
          <cell r="A3714">
            <v>40144</v>
          </cell>
          <cell r="B3714">
            <v>8.5999999999999993E-2</v>
          </cell>
        </row>
        <row r="3715">
          <cell r="A3715">
            <v>40145</v>
          </cell>
          <cell r="B3715">
            <v>0</v>
          </cell>
        </row>
        <row r="3716">
          <cell r="A3716">
            <v>40146</v>
          </cell>
          <cell r="B3716">
            <v>0</v>
          </cell>
        </row>
        <row r="3717">
          <cell r="A3717">
            <v>40147</v>
          </cell>
          <cell r="B3717">
            <v>8.6199999999999999E-2</v>
          </cell>
        </row>
        <row r="3718">
          <cell r="A3718">
            <v>40148</v>
          </cell>
          <cell r="B3718">
            <v>8.5999999999999993E-2</v>
          </cell>
        </row>
        <row r="3719">
          <cell r="A3719">
            <v>40149</v>
          </cell>
          <cell r="B3719">
            <v>8.6300000000000002E-2</v>
          </cell>
        </row>
        <row r="3720">
          <cell r="A3720">
            <v>40150</v>
          </cell>
          <cell r="B3720">
            <v>8.6300000000000002E-2</v>
          </cell>
        </row>
        <row r="3721">
          <cell r="A3721">
            <v>40151</v>
          </cell>
          <cell r="B3721">
            <v>8.6199999999999999E-2</v>
          </cell>
        </row>
        <row r="3722">
          <cell r="A3722">
            <v>40152</v>
          </cell>
          <cell r="B3722">
            <v>0</v>
          </cell>
        </row>
        <row r="3723">
          <cell r="A3723">
            <v>40153</v>
          </cell>
          <cell r="B3723">
            <v>0</v>
          </cell>
        </row>
        <row r="3724">
          <cell r="A3724">
            <v>40154</v>
          </cell>
          <cell r="B3724">
            <v>8.5599999999999996E-2</v>
          </cell>
        </row>
        <row r="3725">
          <cell r="A3725">
            <v>40155</v>
          </cell>
          <cell r="B3725">
            <v>8.6099999999999996E-2</v>
          </cell>
        </row>
        <row r="3726">
          <cell r="A3726">
            <v>40156</v>
          </cell>
          <cell r="B3726">
            <v>8.6300000000000002E-2</v>
          </cell>
        </row>
        <row r="3727">
          <cell r="A3727">
            <v>40157</v>
          </cell>
          <cell r="B3727">
            <v>8.6199999999999999E-2</v>
          </cell>
        </row>
        <row r="3728">
          <cell r="A3728">
            <v>40158</v>
          </cell>
          <cell r="B3728">
            <v>8.6199999999999999E-2</v>
          </cell>
        </row>
        <row r="3729">
          <cell r="A3729">
            <v>40159</v>
          </cell>
          <cell r="B3729">
            <v>0</v>
          </cell>
        </row>
        <row r="3730">
          <cell r="A3730">
            <v>40160</v>
          </cell>
          <cell r="B3730">
            <v>0</v>
          </cell>
        </row>
        <row r="3731">
          <cell r="A3731">
            <v>40161</v>
          </cell>
          <cell r="B3731">
            <v>8.6199999999999999E-2</v>
          </cell>
        </row>
        <row r="3732">
          <cell r="A3732">
            <v>40162</v>
          </cell>
          <cell r="B3732">
            <v>8.6300000000000002E-2</v>
          </cell>
        </row>
        <row r="3733">
          <cell r="A3733">
            <v>40163</v>
          </cell>
          <cell r="B3733">
            <v>8.6300000000000002E-2</v>
          </cell>
        </row>
        <row r="3734">
          <cell r="A3734">
            <v>40164</v>
          </cell>
          <cell r="B3734">
            <v>8.6300000000000002E-2</v>
          </cell>
        </row>
        <row r="3735">
          <cell r="A3735">
            <v>40165</v>
          </cell>
          <cell r="B3735">
            <v>8.6300000000000002E-2</v>
          </cell>
        </row>
        <row r="3736">
          <cell r="A3736">
            <v>40166</v>
          </cell>
          <cell r="B3736">
            <v>0</v>
          </cell>
        </row>
        <row r="3737">
          <cell r="A3737">
            <v>40167</v>
          </cell>
          <cell r="B3737">
            <v>0</v>
          </cell>
        </row>
        <row r="3738">
          <cell r="A3738">
            <v>40168</v>
          </cell>
          <cell r="B3738">
            <v>8.6400000000000005E-2</v>
          </cell>
        </row>
        <row r="3739">
          <cell r="A3739">
            <v>40169</v>
          </cell>
          <cell r="B3739">
            <v>8.6199999999999999E-2</v>
          </cell>
        </row>
        <row r="3740">
          <cell r="A3740">
            <v>40170</v>
          </cell>
          <cell r="B3740">
            <v>8.6099999999999996E-2</v>
          </cell>
        </row>
        <row r="3741">
          <cell r="A3741">
            <v>40171</v>
          </cell>
          <cell r="B3741">
            <v>8.6099999999999996E-2</v>
          </cell>
        </row>
        <row r="3742">
          <cell r="A3742">
            <v>40172</v>
          </cell>
          <cell r="B3742">
            <v>0</v>
          </cell>
        </row>
        <row r="3743">
          <cell r="A3743">
            <v>40173</v>
          </cell>
          <cell r="B3743">
            <v>0</v>
          </cell>
        </row>
        <row r="3744">
          <cell r="A3744">
            <v>40174</v>
          </cell>
          <cell r="B3744">
            <v>0</v>
          </cell>
        </row>
        <row r="3745">
          <cell r="A3745">
            <v>40175</v>
          </cell>
          <cell r="B3745">
            <v>8.6199999999999999E-2</v>
          </cell>
        </row>
        <row r="3746">
          <cell r="A3746">
            <v>40176</v>
          </cell>
          <cell r="B3746">
            <v>8.6199999999999999E-2</v>
          </cell>
        </row>
        <row r="3747">
          <cell r="A3747">
            <v>40177</v>
          </cell>
          <cell r="B3747">
            <v>8.5500000000000007E-2</v>
          </cell>
        </row>
        <row r="3748">
          <cell r="A3748">
            <v>40178</v>
          </cell>
          <cell r="B3748">
            <v>8.5500000000000007E-2</v>
          </cell>
        </row>
        <row r="3749">
          <cell r="A3749">
            <v>40179</v>
          </cell>
          <cell r="B3749">
            <v>0</v>
          </cell>
        </row>
        <row r="3750">
          <cell r="A3750">
            <v>40180</v>
          </cell>
          <cell r="B3750">
            <v>0</v>
          </cell>
        </row>
        <row r="3751">
          <cell r="A3751">
            <v>40181</v>
          </cell>
          <cell r="B3751">
            <v>0</v>
          </cell>
        </row>
        <row r="3752">
          <cell r="A3752">
            <v>40182</v>
          </cell>
          <cell r="B3752">
            <v>8.6099999999999996E-2</v>
          </cell>
        </row>
        <row r="3753">
          <cell r="A3753">
            <v>40183</v>
          </cell>
          <cell r="B3753">
            <v>8.6099999999999996E-2</v>
          </cell>
        </row>
        <row r="3754">
          <cell r="A3754">
            <v>40184</v>
          </cell>
          <cell r="B3754">
            <v>8.6099999999999996E-2</v>
          </cell>
        </row>
        <row r="3755">
          <cell r="A3755">
            <v>40185</v>
          </cell>
          <cell r="B3755">
            <v>8.6199999999999999E-2</v>
          </cell>
        </row>
        <row r="3756">
          <cell r="A3756">
            <v>40186</v>
          </cell>
          <cell r="B3756">
            <v>8.6199999999999999E-2</v>
          </cell>
        </row>
        <row r="3757">
          <cell r="A3757">
            <v>40187</v>
          </cell>
          <cell r="B3757">
            <v>0</v>
          </cell>
        </row>
        <row r="3758">
          <cell r="A3758">
            <v>40188</v>
          </cell>
          <cell r="B3758">
            <v>0</v>
          </cell>
        </row>
        <row r="3759">
          <cell r="A3759">
            <v>40189</v>
          </cell>
          <cell r="B3759">
            <v>8.6199999999999999E-2</v>
          </cell>
        </row>
        <row r="3760">
          <cell r="A3760">
            <v>40190</v>
          </cell>
          <cell r="B3760">
            <v>8.6199999999999999E-2</v>
          </cell>
        </row>
        <row r="3761">
          <cell r="A3761">
            <v>40191</v>
          </cell>
          <cell r="B3761">
            <v>8.6199999999999999E-2</v>
          </cell>
        </row>
        <row r="3762">
          <cell r="A3762">
            <v>40192</v>
          </cell>
          <cell r="B3762">
            <v>8.6199999999999999E-2</v>
          </cell>
        </row>
        <row r="3763">
          <cell r="A3763">
            <v>40193</v>
          </cell>
          <cell r="B3763">
            <v>8.6099999999999996E-2</v>
          </cell>
        </row>
        <row r="3764">
          <cell r="A3764">
            <v>40194</v>
          </cell>
          <cell r="B3764">
            <v>0</v>
          </cell>
        </row>
        <row r="3765">
          <cell r="A3765">
            <v>40195</v>
          </cell>
          <cell r="B3765">
            <v>0</v>
          </cell>
        </row>
        <row r="3766">
          <cell r="A3766">
            <v>40196</v>
          </cell>
          <cell r="B3766">
            <v>8.6099999999999996E-2</v>
          </cell>
        </row>
        <row r="3767">
          <cell r="A3767">
            <v>40197</v>
          </cell>
          <cell r="B3767">
            <v>8.6099999999999996E-2</v>
          </cell>
        </row>
        <row r="3768">
          <cell r="A3768">
            <v>40198</v>
          </cell>
          <cell r="B3768">
            <v>8.6199999999999999E-2</v>
          </cell>
        </row>
        <row r="3769">
          <cell r="A3769">
            <v>40199</v>
          </cell>
          <cell r="B3769">
            <v>8.6199999999999999E-2</v>
          </cell>
        </row>
        <row r="3770">
          <cell r="A3770">
            <v>40200</v>
          </cell>
          <cell r="B3770">
            <v>8.6199999999999999E-2</v>
          </cell>
        </row>
        <row r="3771">
          <cell r="A3771">
            <v>40201</v>
          </cell>
          <cell r="B3771">
            <v>0</v>
          </cell>
        </row>
        <row r="3772">
          <cell r="A3772">
            <v>40202</v>
          </cell>
          <cell r="B3772">
            <v>0</v>
          </cell>
        </row>
        <row r="3773">
          <cell r="A3773">
            <v>40203</v>
          </cell>
          <cell r="B3773">
            <v>8.6199999999999999E-2</v>
          </cell>
        </row>
        <row r="3774">
          <cell r="A3774">
            <v>40204</v>
          </cell>
          <cell r="B3774">
            <v>8.6199999999999999E-2</v>
          </cell>
        </row>
        <row r="3775">
          <cell r="A3775">
            <v>40205</v>
          </cell>
          <cell r="B3775">
            <v>8.6199999999999999E-2</v>
          </cell>
        </row>
        <row r="3776">
          <cell r="A3776">
            <v>40206</v>
          </cell>
          <cell r="B3776">
            <v>8.6199999999999999E-2</v>
          </cell>
        </row>
        <row r="3777">
          <cell r="A3777">
            <v>40207</v>
          </cell>
          <cell r="B3777">
            <v>8.6300000000000002E-2</v>
          </cell>
        </row>
        <row r="3778">
          <cell r="A3778">
            <v>40208</v>
          </cell>
          <cell r="B3778">
            <v>0</v>
          </cell>
        </row>
        <row r="3779">
          <cell r="A3779">
            <v>40209</v>
          </cell>
          <cell r="B3779">
            <v>0</v>
          </cell>
        </row>
        <row r="3780">
          <cell r="A3780">
            <v>40210</v>
          </cell>
          <cell r="B3780">
            <v>8.6300000000000002E-2</v>
          </cell>
        </row>
        <row r="3781">
          <cell r="A3781">
            <v>40211</v>
          </cell>
          <cell r="B3781">
            <v>8.6199999999999999E-2</v>
          </cell>
        </row>
        <row r="3782">
          <cell r="A3782">
            <v>40212</v>
          </cell>
          <cell r="B3782">
            <v>8.6099999999999996E-2</v>
          </cell>
        </row>
        <row r="3783">
          <cell r="A3783">
            <v>40213</v>
          </cell>
          <cell r="B3783">
            <v>8.6199999999999999E-2</v>
          </cell>
        </row>
        <row r="3784">
          <cell r="A3784">
            <v>40214</v>
          </cell>
          <cell r="B3784">
            <v>8.6199999999999999E-2</v>
          </cell>
        </row>
        <row r="3785">
          <cell r="A3785">
            <v>40215</v>
          </cell>
          <cell r="B3785">
            <v>0</v>
          </cell>
        </row>
        <row r="3786">
          <cell r="A3786">
            <v>40216</v>
          </cell>
          <cell r="B3786">
            <v>0</v>
          </cell>
        </row>
        <row r="3787">
          <cell r="A3787">
            <v>40217</v>
          </cell>
          <cell r="B3787">
            <v>8.6199999999999999E-2</v>
          </cell>
        </row>
        <row r="3788">
          <cell r="A3788">
            <v>40218</v>
          </cell>
          <cell r="B3788">
            <v>8.6199999999999999E-2</v>
          </cell>
        </row>
        <row r="3789">
          <cell r="A3789">
            <v>40219</v>
          </cell>
          <cell r="B3789">
            <v>8.6199999999999999E-2</v>
          </cell>
        </row>
        <row r="3790">
          <cell r="A3790">
            <v>40220</v>
          </cell>
          <cell r="B3790">
            <v>8.6199999999999999E-2</v>
          </cell>
        </row>
        <row r="3791">
          <cell r="A3791">
            <v>40221</v>
          </cell>
          <cell r="B3791">
            <v>8.6199999999999999E-2</v>
          </cell>
        </row>
        <row r="3792">
          <cell r="A3792">
            <v>40222</v>
          </cell>
          <cell r="B3792">
            <v>0</v>
          </cell>
        </row>
        <row r="3793">
          <cell r="A3793">
            <v>40223</v>
          </cell>
          <cell r="B3793">
            <v>0</v>
          </cell>
        </row>
        <row r="3794">
          <cell r="A3794">
            <v>40224</v>
          </cell>
          <cell r="B3794">
            <v>0</v>
          </cell>
        </row>
        <row r="3795">
          <cell r="A3795">
            <v>40225</v>
          </cell>
          <cell r="B3795">
            <v>0</v>
          </cell>
        </row>
        <row r="3796">
          <cell r="A3796">
            <v>40226</v>
          </cell>
          <cell r="B3796">
            <v>8.6199999999999999E-2</v>
          </cell>
        </row>
        <row r="3797">
          <cell r="A3797">
            <v>40227</v>
          </cell>
          <cell r="B3797">
            <v>8.6300000000000002E-2</v>
          </cell>
        </row>
        <row r="3798">
          <cell r="A3798">
            <v>40228</v>
          </cell>
          <cell r="B3798">
            <v>8.6300000000000002E-2</v>
          </cell>
        </row>
        <row r="3799">
          <cell r="A3799">
            <v>40229</v>
          </cell>
          <cell r="B3799">
            <v>0</v>
          </cell>
        </row>
        <row r="3800">
          <cell r="A3800">
            <v>40230</v>
          </cell>
          <cell r="B3800">
            <v>0</v>
          </cell>
        </row>
        <row r="3801">
          <cell r="A3801">
            <v>40231</v>
          </cell>
          <cell r="B3801">
            <v>8.6300000000000002E-2</v>
          </cell>
        </row>
        <row r="3802">
          <cell r="A3802">
            <v>40232</v>
          </cell>
          <cell r="B3802">
            <v>8.6300000000000002E-2</v>
          </cell>
        </row>
        <row r="3803">
          <cell r="A3803">
            <v>40233</v>
          </cell>
          <cell r="B3803">
            <v>8.6199999999999999E-2</v>
          </cell>
        </row>
        <row r="3804">
          <cell r="A3804">
            <v>40234</v>
          </cell>
          <cell r="B3804">
            <v>8.6199999999999999E-2</v>
          </cell>
        </row>
        <row r="3805">
          <cell r="A3805">
            <v>40235</v>
          </cell>
          <cell r="B3805">
            <v>8.6199999999999999E-2</v>
          </cell>
        </row>
        <row r="3806">
          <cell r="A3806">
            <v>40236</v>
          </cell>
          <cell r="B3806">
            <v>0</v>
          </cell>
        </row>
        <row r="3807">
          <cell r="A3807">
            <v>40237</v>
          </cell>
          <cell r="B3807">
            <v>0</v>
          </cell>
        </row>
        <row r="3808">
          <cell r="A3808">
            <v>40238</v>
          </cell>
          <cell r="B3808">
            <v>8.6099999999999996E-2</v>
          </cell>
        </row>
        <row r="3809">
          <cell r="A3809">
            <v>40239</v>
          </cell>
          <cell r="B3809">
            <v>8.6199999999999999E-2</v>
          </cell>
        </row>
        <row r="3810">
          <cell r="A3810">
            <v>40240</v>
          </cell>
          <cell r="B3810">
            <v>8.6199999999999999E-2</v>
          </cell>
        </row>
        <row r="3811">
          <cell r="A3811">
            <v>40241</v>
          </cell>
          <cell r="B3811">
            <v>8.6099999999999996E-2</v>
          </cell>
        </row>
        <row r="3812">
          <cell r="A3812">
            <v>40242</v>
          </cell>
          <cell r="B3812">
            <v>8.6099999999999996E-2</v>
          </cell>
        </row>
        <row r="3813">
          <cell r="A3813">
            <v>40243</v>
          </cell>
          <cell r="B3813">
            <v>0</v>
          </cell>
        </row>
        <row r="3814">
          <cell r="A3814">
            <v>40244</v>
          </cell>
          <cell r="B3814">
            <v>0</v>
          </cell>
        </row>
        <row r="3815">
          <cell r="A3815">
            <v>40245</v>
          </cell>
          <cell r="B3815">
            <v>8.6300000000000002E-2</v>
          </cell>
        </row>
        <row r="3816">
          <cell r="A3816">
            <v>40246</v>
          </cell>
          <cell r="B3816">
            <v>8.6300000000000002E-2</v>
          </cell>
        </row>
        <row r="3817">
          <cell r="A3817">
            <v>40247</v>
          </cell>
          <cell r="B3817">
            <v>8.6300000000000002E-2</v>
          </cell>
        </row>
        <row r="3818">
          <cell r="A3818">
            <v>40248</v>
          </cell>
          <cell r="B3818">
            <v>8.6199999999999999E-2</v>
          </cell>
        </row>
        <row r="3819">
          <cell r="A3819">
            <v>40249</v>
          </cell>
          <cell r="B3819">
            <v>8.6099999999999996E-2</v>
          </cell>
        </row>
        <row r="3820">
          <cell r="A3820">
            <v>40250</v>
          </cell>
          <cell r="B3820">
            <v>0</v>
          </cell>
        </row>
        <row r="3821">
          <cell r="A3821">
            <v>40251</v>
          </cell>
          <cell r="B3821">
            <v>0</v>
          </cell>
        </row>
        <row r="3822">
          <cell r="A3822">
            <v>40252</v>
          </cell>
          <cell r="B3822">
            <v>8.6199999999999999E-2</v>
          </cell>
        </row>
        <row r="3823">
          <cell r="A3823">
            <v>40253</v>
          </cell>
          <cell r="B3823">
            <v>8.6099999999999996E-2</v>
          </cell>
        </row>
        <row r="3824">
          <cell r="A3824">
            <v>40254</v>
          </cell>
          <cell r="B3824">
            <v>8.6199999999999999E-2</v>
          </cell>
        </row>
        <row r="3825">
          <cell r="A3825">
            <v>40255</v>
          </cell>
          <cell r="B3825">
            <v>8.6099999999999996E-2</v>
          </cell>
        </row>
        <row r="3826">
          <cell r="A3826">
            <v>40256</v>
          </cell>
          <cell r="B3826">
            <v>8.6199999999999999E-2</v>
          </cell>
        </row>
        <row r="3827">
          <cell r="A3827">
            <v>40257</v>
          </cell>
          <cell r="B3827">
            <v>0</v>
          </cell>
        </row>
        <row r="3828">
          <cell r="A3828">
            <v>40258</v>
          </cell>
          <cell r="B3828">
            <v>0</v>
          </cell>
        </row>
        <row r="3829">
          <cell r="A3829">
            <v>40259</v>
          </cell>
          <cell r="B3829">
            <v>8.6199999999999999E-2</v>
          </cell>
        </row>
        <row r="3830">
          <cell r="A3830">
            <v>40260</v>
          </cell>
          <cell r="B3830">
            <v>8.6199999999999999E-2</v>
          </cell>
        </row>
        <row r="3831">
          <cell r="A3831">
            <v>40261</v>
          </cell>
          <cell r="B3831">
            <v>8.6199999999999999E-2</v>
          </cell>
        </row>
        <row r="3832">
          <cell r="A3832">
            <v>40262</v>
          </cell>
          <cell r="B3832">
            <v>8.6099999999999996E-2</v>
          </cell>
        </row>
        <row r="3833">
          <cell r="A3833">
            <v>40263</v>
          </cell>
          <cell r="B3833">
            <v>8.5999999999999993E-2</v>
          </cell>
        </row>
        <row r="3834">
          <cell r="A3834">
            <v>40264</v>
          </cell>
          <cell r="B3834">
            <v>0</v>
          </cell>
        </row>
        <row r="3835">
          <cell r="A3835">
            <v>40265</v>
          </cell>
          <cell r="B3835">
            <v>0</v>
          </cell>
        </row>
        <row r="3836">
          <cell r="A3836">
            <v>40266</v>
          </cell>
          <cell r="B3836">
            <v>8.5599999999999996E-2</v>
          </cell>
        </row>
        <row r="3837">
          <cell r="A3837">
            <v>40267</v>
          </cell>
          <cell r="B3837">
            <v>8.5900000000000004E-2</v>
          </cell>
        </row>
        <row r="3838">
          <cell r="A3838">
            <v>40268</v>
          </cell>
          <cell r="B3838">
            <v>8.6099999999999996E-2</v>
          </cell>
        </row>
        <row r="3839">
          <cell r="A3839">
            <v>40269</v>
          </cell>
          <cell r="B3839">
            <v>8.5800000000000001E-2</v>
          </cell>
        </row>
        <row r="3840">
          <cell r="A3840">
            <v>40270</v>
          </cell>
          <cell r="B3840">
            <v>0</v>
          </cell>
        </row>
        <row r="3841">
          <cell r="A3841">
            <v>40271</v>
          </cell>
          <cell r="B3841">
            <v>0</v>
          </cell>
        </row>
        <row r="3842">
          <cell r="A3842">
            <v>40272</v>
          </cell>
          <cell r="B3842">
            <v>0</v>
          </cell>
        </row>
        <row r="3843">
          <cell r="A3843">
            <v>40273</v>
          </cell>
          <cell r="B3843">
            <v>8.6099999999999996E-2</v>
          </cell>
        </row>
        <row r="3844">
          <cell r="A3844">
            <v>40274</v>
          </cell>
          <cell r="B3844">
            <v>8.6199999999999999E-2</v>
          </cell>
        </row>
        <row r="3845">
          <cell r="A3845">
            <v>40275</v>
          </cell>
          <cell r="B3845">
            <v>8.6300000000000002E-2</v>
          </cell>
        </row>
        <row r="3846">
          <cell r="A3846">
            <v>40276</v>
          </cell>
          <cell r="B3846">
            <v>8.6199999999999999E-2</v>
          </cell>
        </row>
        <row r="3847">
          <cell r="A3847">
            <v>40277</v>
          </cell>
          <cell r="B3847">
            <v>8.6199999999999999E-2</v>
          </cell>
        </row>
        <row r="3848">
          <cell r="A3848">
            <v>40278</v>
          </cell>
          <cell r="B3848">
            <v>0</v>
          </cell>
        </row>
        <row r="3849">
          <cell r="A3849">
            <v>40279</v>
          </cell>
          <cell r="B3849">
            <v>0</v>
          </cell>
        </row>
        <row r="3850">
          <cell r="A3850">
            <v>40280</v>
          </cell>
          <cell r="B3850">
            <v>8.6300000000000002E-2</v>
          </cell>
        </row>
        <row r="3851">
          <cell r="A3851">
            <v>40281</v>
          </cell>
          <cell r="B3851">
            <v>8.6199999999999999E-2</v>
          </cell>
        </row>
        <row r="3852">
          <cell r="A3852">
            <v>40282</v>
          </cell>
          <cell r="B3852">
            <v>8.6099999999999996E-2</v>
          </cell>
        </row>
        <row r="3853">
          <cell r="A3853">
            <v>40283</v>
          </cell>
          <cell r="B3853">
            <v>8.6199999999999999E-2</v>
          </cell>
        </row>
        <row r="3854">
          <cell r="A3854">
            <v>40284</v>
          </cell>
          <cell r="B3854">
            <v>8.6300000000000002E-2</v>
          </cell>
        </row>
        <row r="3855">
          <cell r="A3855">
            <v>40285</v>
          </cell>
          <cell r="B3855">
            <v>0</v>
          </cell>
        </row>
        <row r="3856">
          <cell r="A3856">
            <v>40286</v>
          </cell>
          <cell r="B3856">
            <v>0</v>
          </cell>
        </row>
        <row r="3857">
          <cell r="A3857">
            <v>40287</v>
          </cell>
          <cell r="B3857">
            <v>8.6300000000000002E-2</v>
          </cell>
        </row>
        <row r="3858">
          <cell r="A3858">
            <v>40288</v>
          </cell>
          <cell r="B3858">
            <v>8.6300000000000002E-2</v>
          </cell>
        </row>
        <row r="3859">
          <cell r="A3859">
            <v>40289</v>
          </cell>
          <cell r="B3859">
            <v>0</v>
          </cell>
        </row>
        <row r="3860">
          <cell r="A3860">
            <v>40290</v>
          </cell>
          <cell r="B3860">
            <v>8.6199999999999999E-2</v>
          </cell>
        </row>
        <row r="3861">
          <cell r="A3861">
            <v>40291</v>
          </cell>
          <cell r="B3861">
            <v>8.6199999999999999E-2</v>
          </cell>
        </row>
        <row r="3862">
          <cell r="A3862">
            <v>40292</v>
          </cell>
          <cell r="B3862">
            <v>0</v>
          </cell>
        </row>
        <row r="3863">
          <cell r="A3863">
            <v>40293</v>
          </cell>
          <cell r="B3863">
            <v>0</v>
          </cell>
        </row>
        <row r="3864">
          <cell r="A3864">
            <v>40294</v>
          </cell>
          <cell r="B3864">
            <v>8.6199999999999999E-2</v>
          </cell>
        </row>
        <row r="3865">
          <cell r="A3865">
            <v>40295</v>
          </cell>
          <cell r="B3865">
            <v>8.6300000000000002E-2</v>
          </cell>
        </row>
        <row r="3866">
          <cell r="A3866">
            <v>40296</v>
          </cell>
          <cell r="B3866">
            <v>8.6199999999999999E-2</v>
          </cell>
        </row>
        <row r="3867">
          <cell r="A3867">
            <v>40297</v>
          </cell>
          <cell r="B3867">
            <v>9.3799999999999994E-2</v>
          </cell>
        </row>
        <row r="3868">
          <cell r="A3868">
            <v>40298</v>
          </cell>
          <cell r="B3868">
            <v>9.3799999999999994E-2</v>
          </cell>
        </row>
        <row r="3869">
          <cell r="A3869">
            <v>40299</v>
          </cell>
          <cell r="B3869">
            <v>0</v>
          </cell>
        </row>
        <row r="3870">
          <cell r="A3870">
            <v>40300</v>
          </cell>
          <cell r="B3870">
            <v>0</v>
          </cell>
        </row>
        <row r="3871">
          <cell r="A3871">
            <v>40301</v>
          </cell>
          <cell r="B3871">
            <v>9.4100000000000003E-2</v>
          </cell>
        </row>
        <row r="3872">
          <cell r="A3872">
            <v>40302</v>
          </cell>
          <cell r="B3872">
            <v>9.4100000000000003E-2</v>
          </cell>
        </row>
        <row r="3873">
          <cell r="A3873">
            <v>40303</v>
          </cell>
          <cell r="B3873">
            <v>9.4100000000000003E-2</v>
          </cell>
        </row>
        <row r="3874">
          <cell r="A3874">
            <v>40304</v>
          </cell>
          <cell r="B3874">
            <v>9.3899999999999997E-2</v>
          </cell>
        </row>
        <row r="3875">
          <cell r="A3875">
            <v>40305</v>
          </cell>
          <cell r="B3875">
            <v>9.3899999999999997E-2</v>
          </cell>
        </row>
        <row r="3876">
          <cell r="A3876">
            <v>40306</v>
          </cell>
          <cell r="B3876">
            <v>0</v>
          </cell>
        </row>
        <row r="3877">
          <cell r="A3877">
            <v>40307</v>
          </cell>
          <cell r="B3877">
            <v>0</v>
          </cell>
        </row>
        <row r="3878">
          <cell r="A3878">
            <v>40308</v>
          </cell>
          <cell r="B3878">
            <v>9.3799999999999994E-2</v>
          </cell>
        </row>
        <row r="3879">
          <cell r="A3879">
            <v>40309</v>
          </cell>
          <cell r="B3879">
            <v>9.3700000000000006E-2</v>
          </cell>
        </row>
        <row r="3880">
          <cell r="A3880">
            <v>40310</v>
          </cell>
          <cell r="B3880">
            <v>9.3799999999999994E-2</v>
          </cell>
        </row>
        <row r="3881">
          <cell r="A3881">
            <v>40311</v>
          </cell>
          <cell r="B3881">
            <v>9.3799999999999994E-2</v>
          </cell>
        </row>
        <row r="3882">
          <cell r="A3882">
            <v>40312</v>
          </cell>
          <cell r="B3882">
            <v>9.3799999999999994E-2</v>
          </cell>
        </row>
        <row r="3883">
          <cell r="A3883">
            <v>40313</v>
          </cell>
          <cell r="B3883">
            <v>0</v>
          </cell>
        </row>
        <row r="3884">
          <cell r="A3884">
            <v>40314</v>
          </cell>
          <cell r="B3884">
            <v>0</v>
          </cell>
        </row>
        <row r="3885">
          <cell r="A3885">
            <v>40315</v>
          </cell>
          <cell r="B3885">
            <v>9.3799999999999994E-2</v>
          </cell>
        </row>
        <row r="3886">
          <cell r="A3886">
            <v>40316</v>
          </cell>
          <cell r="B3886">
            <v>9.3700000000000006E-2</v>
          </cell>
        </row>
        <row r="3887">
          <cell r="A3887">
            <v>40317</v>
          </cell>
          <cell r="B3887">
            <v>9.3700000000000006E-2</v>
          </cell>
        </row>
        <row r="3888">
          <cell r="A3888">
            <v>40318</v>
          </cell>
          <cell r="B3888">
            <v>9.3700000000000006E-2</v>
          </cell>
        </row>
        <row r="3889">
          <cell r="A3889">
            <v>40319</v>
          </cell>
          <cell r="B3889">
            <v>9.3700000000000006E-2</v>
          </cell>
        </row>
        <row r="3890">
          <cell r="A3890">
            <v>40320</v>
          </cell>
          <cell r="B3890">
            <v>0</v>
          </cell>
        </row>
        <row r="3891">
          <cell r="A3891">
            <v>40321</v>
          </cell>
          <cell r="B3891">
            <v>0</v>
          </cell>
        </row>
        <row r="3892">
          <cell r="A3892">
            <v>40322</v>
          </cell>
          <cell r="B3892">
            <v>9.3799999999999994E-2</v>
          </cell>
        </row>
        <row r="3893">
          <cell r="A3893">
            <v>40323</v>
          </cell>
          <cell r="B3893">
            <v>9.3799999999999994E-2</v>
          </cell>
        </row>
        <row r="3894">
          <cell r="A3894">
            <v>40324</v>
          </cell>
          <cell r="B3894">
            <v>9.3799999999999994E-2</v>
          </cell>
        </row>
        <row r="3895">
          <cell r="A3895">
            <v>40325</v>
          </cell>
          <cell r="B3895">
            <v>9.3700000000000006E-2</v>
          </cell>
        </row>
        <row r="3896">
          <cell r="A3896">
            <v>40326</v>
          </cell>
          <cell r="B3896">
            <v>9.3799999999999994E-2</v>
          </cell>
        </row>
        <row r="3897">
          <cell r="A3897">
            <v>40327</v>
          </cell>
          <cell r="B3897">
            <v>0</v>
          </cell>
        </row>
        <row r="3898">
          <cell r="A3898">
            <v>40328</v>
          </cell>
          <cell r="B3898">
            <v>0</v>
          </cell>
        </row>
        <row r="3899">
          <cell r="A3899">
            <v>40329</v>
          </cell>
          <cell r="B3899">
            <v>9.3700000000000006E-2</v>
          </cell>
        </row>
        <row r="3900">
          <cell r="A3900">
            <v>40330</v>
          </cell>
          <cell r="B3900">
            <v>9.4E-2</v>
          </cell>
        </row>
        <row r="3901">
          <cell r="A3901">
            <v>40331</v>
          </cell>
          <cell r="B3901">
            <v>9.4E-2</v>
          </cell>
        </row>
        <row r="3902">
          <cell r="A3902">
            <v>40332</v>
          </cell>
          <cell r="B3902">
            <v>0</v>
          </cell>
        </row>
        <row r="3903">
          <cell r="A3903">
            <v>40333</v>
          </cell>
          <cell r="B3903">
            <v>9.3899999999999997E-2</v>
          </cell>
        </row>
        <row r="3904">
          <cell r="A3904">
            <v>40334</v>
          </cell>
          <cell r="B3904">
            <v>0</v>
          </cell>
        </row>
        <row r="3905">
          <cell r="A3905">
            <v>40335</v>
          </cell>
          <cell r="B3905">
            <v>0</v>
          </cell>
        </row>
        <row r="3906">
          <cell r="A3906">
            <v>40336</v>
          </cell>
          <cell r="B3906">
            <v>9.4E-2</v>
          </cell>
        </row>
        <row r="3907">
          <cell r="A3907">
            <v>40337</v>
          </cell>
          <cell r="B3907">
            <v>9.3899999999999997E-2</v>
          </cell>
        </row>
        <row r="3908">
          <cell r="A3908">
            <v>40338</v>
          </cell>
          <cell r="B3908">
            <v>9.3799999999999994E-2</v>
          </cell>
        </row>
        <row r="3909">
          <cell r="A3909">
            <v>40339</v>
          </cell>
          <cell r="B3909">
            <v>0.1012</v>
          </cell>
        </row>
        <row r="3910">
          <cell r="A3910">
            <v>40340</v>
          </cell>
          <cell r="B3910">
            <v>0.1008</v>
          </cell>
        </row>
        <row r="3911">
          <cell r="A3911">
            <v>40341</v>
          </cell>
          <cell r="B3911">
            <v>0</v>
          </cell>
        </row>
        <row r="3912">
          <cell r="A3912">
            <v>40342</v>
          </cell>
          <cell r="B3912">
            <v>0</v>
          </cell>
        </row>
        <row r="3913">
          <cell r="A3913">
            <v>40343</v>
          </cell>
          <cell r="B3913">
            <v>0.1011</v>
          </cell>
        </row>
        <row r="3914">
          <cell r="A3914">
            <v>40344</v>
          </cell>
          <cell r="B3914">
            <v>0.1013</v>
          </cell>
        </row>
        <row r="3915">
          <cell r="A3915">
            <v>40345</v>
          </cell>
          <cell r="B3915">
            <v>0.1012</v>
          </cell>
        </row>
        <row r="3916">
          <cell r="A3916">
            <v>40346</v>
          </cell>
          <cell r="B3916">
            <v>0.1012</v>
          </cell>
        </row>
        <row r="3917">
          <cell r="A3917">
            <v>40347</v>
          </cell>
          <cell r="B3917">
            <v>0.1013</v>
          </cell>
        </row>
        <row r="3918">
          <cell r="A3918">
            <v>40348</v>
          </cell>
          <cell r="B3918">
            <v>0</v>
          </cell>
        </row>
        <row r="3919">
          <cell r="A3919">
            <v>40349</v>
          </cell>
          <cell r="B3919">
            <v>0</v>
          </cell>
        </row>
        <row r="3920">
          <cell r="A3920">
            <v>40350</v>
          </cell>
          <cell r="B3920">
            <v>0.1013</v>
          </cell>
        </row>
        <row r="3921">
          <cell r="A3921">
            <v>40351</v>
          </cell>
          <cell r="B3921">
            <v>0.1013</v>
          </cell>
        </row>
        <row r="3922">
          <cell r="A3922">
            <v>40352</v>
          </cell>
          <cell r="B3922">
            <v>0.1013</v>
          </cell>
        </row>
        <row r="3923">
          <cell r="A3923">
            <v>40353</v>
          </cell>
          <cell r="B3923">
            <v>0.1013</v>
          </cell>
        </row>
        <row r="3924">
          <cell r="A3924">
            <v>40354</v>
          </cell>
          <cell r="B3924">
            <v>0.1013</v>
          </cell>
        </row>
        <row r="3925">
          <cell r="A3925">
            <v>40355</v>
          </cell>
          <cell r="B3925">
            <v>0</v>
          </cell>
        </row>
        <row r="3926">
          <cell r="A3926">
            <v>40356</v>
          </cell>
          <cell r="B3926">
            <v>0</v>
          </cell>
        </row>
        <row r="3927">
          <cell r="A3927">
            <v>40357</v>
          </cell>
          <cell r="B3927">
            <v>0.1013</v>
          </cell>
        </row>
        <row r="3928">
          <cell r="A3928">
            <v>40358</v>
          </cell>
          <cell r="B3928">
            <v>0.1013</v>
          </cell>
        </row>
        <row r="3929">
          <cell r="A3929">
            <v>40359</v>
          </cell>
          <cell r="B3929">
            <v>0.1012</v>
          </cell>
        </row>
        <row r="3930">
          <cell r="A3930">
            <v>40360</v>
          </cell>
          <cell r="B3930">
            <v>0.1014</v>
          </cell>
        </row>
        <row r="3931">
          <cell r="A3931">
            <v>40361</v>
          </cell>
          <cell r="B3931">
            <v>0.1014</v>
          </cell>
        </row>
        <row r="3932">
          <cell r="A3932">
            <v>40362</v>
          </cell>
          <cell r="B3932">
            <v>0</v>
          </cell>
        </row>
        <row r="3933">
          <cell r="A3933">
            <v>40363</v>
          </cell>
          <cell r="B3933">
            <v>0</v>
          </cell>
        </row>
        <row r="3934">
          <cell r="A3934">
            <v>40364</v>
          </cell>
          <cell r="B3934">
            <v>0.1014</v>
          </cell>
        </row>
        <row r="3935">
          <cell r="A3935">
            <v>40365</v>
          </cell>
          <cell r="B3935">
            <v>0.1014</v>
          </cell>
        </row>
        <row r="3936">
          <cell r="A3936">
            <v>40366</v>
          </cell>
          <cell r="B3936">
            <v>0.1014</v>
          </cell>
        </row>
        <row r="3937">
          <cell r="A3937">
            <v>40367</v>
          </cell>
          <cell r="B3937">
            <v>0.1014</v>
          </cell>
        </row>
        <row r="3938">
          <cell r="A3938">
            <v>40368</v>
          </cell>
          <cell r="B3938">
            <v>0.1014</v>
          </cell>
        </row>
        <row r="3939">
          <cell r="A3939">
            <v>40369</v>
          </cell>
          <cell r="B3939">
            <v>0</v>
          </cell>
        </row>
        <row r="3940">
          <cell r="A3940">
            <v>40370</v>
          </cell>
          <cell r="B3940">
            <v>0</v>
          </cell>
        </row>
        <row r="3941">
          <cell r="A3941">
            <v>40371</v>
          </cell>
          <cell r="B3941">
            <v>0.1014</v>
          </cell>
        </row>
        <row r="3942">
          <cell r="A3942">
            <v>40372</v>
          </cell>
          <cell r="B3942">
            <v>0.1014</v>
          </cell>
        </row>
        <row r="3943">
          <cell r="A3943">
            <v>40373</v>
          </cell>
          <cell r="B3943">
            <v>0.1013</v>
          </cell>
        </row>
        <row r="3944">
          <cell r="A3944">
            <v>40374</v>
          </cell>
          <cell r="B3944">
            <v>0.1014</v>
          </cell>
        </row>
        <row r="3945">
          <cell r="A3945">
            <v>40375</v>
          </cell>
          <cell r="B3945">
            <v>0.1014</v>
          </cell>
        </row>
        <row r="3946">
          <cell r="A3946">
            <v>40376</v>
          </cell>
          <cell r="B3946">
            <v>0</v>
          </cell>
        </row>
        <row r="3947">
          <cell r="A3947">
            <v>40377</v>
          </cell>
          <cell r="B3947">
            <v>0</v>
          </cell>
        </row>
        <row r="3948">
          <cell r="A3948">
            <v>40378</v>
          </cell>
          <cell r="B3948">
            <v>0.1013</v>
          </cell>
        </row>
        <row r="3949">
          <cell r="A3949">
            <v>40379</v>
          </cell>
          <cell r="B3949">
            <v>0.1014</v>
          </cell>
        </row>
        <row r="3950">
          <cell r="A3950">
            <v>40380</v>
          </cell>
          <cell r="B3950">
            <v>0.1014</v>
          </cell>
        </row>
        <row r="3951">
          <cell r="A3951">
            <v>40381</v>
          </cell>
          <cell r="B3951">
            <v>0.10639999999999999</v>
          </cell>
        </row>
        <row r="3952">
          <cell r="A3952">
            <v>40382</v>
          </cell>
          <cell r="B3952">
            <v>0.10639999999999999</v>
          </cell>
        </row>
        <row r="3953">
          <cell r="A3953">
            <v>40383</v>
          </cell>
          <cell r="B3953">
            <v>0</v>
          </cell>
        </row>
        <row r="3954">
          <cell r="A3954">
            <v>40384</v>
          </cell>
          <cell r="B3954">
            <v>0</v>
          </cell>
        </row>
        <row r="3955">
          <cell r="A3955">
            <v>40385</v>
          </cell>
          <cell r="B3955">
            <v>0.10639999999999999</v>
          </cell>
        </row>
        <row r="3956">
          <cell r="A3956">
            <v>40386</v>
          </cell>
          <cell r="B3956">
            <v>0.10630000000000001</v>
          </cell>
        </row>
        <row r="3957">
          <cell r="A3957">
            <v>40387</v>
          </cell>
          <cell r="B3957">
            <v>0.10630000000000001</v>
          </cell>
        </row>
        <row r="3958">
          <cell r="A3958">
            <v>40388</v>
          </cell>
          <cell r="B3958">
            <v>0.10630000000000001</v>
          </cell>
        </row>
        <row r="3959">
          <cell r="A3959">
            <v>40389</v>
          </cell>
          <cell r="B3959">
            <v>0.10630000000000001</v>
          </cell>
        </row>
        <row r="3960">
          <cell r="A3960">
            <v>40390</v>
          </cell>
          <cell r="B3960">
            <v>0</v>
          </cell>
        </row>
        <row r="3961">
          <cell r="A3961">
            <v>40391</v>
          </cell>
          <cell r="B3961">
            <v>0</v>
          </cell>
        </row>
        <row r="3962">
          <cell r="A3962">
            <v>40392</v>
          </cell>
          <cell r="B3962">
            <v>0.1065</v>
          </cell>
        </row>
        <row r="3963">
          <cell r="A3963">
            <v>40393</v>
          </cell>
          <cell r="B3963">
            <v>0.10639999999999999</v>
          </cell>
        </row>
        <row r="3964">
          <cell r="A3964">
            <v>40394</v>
          </cell>
          <cell r="B3964">
            <v>0.10639999999999999</v>
          </cell>
        </row>
        <row r="3965">
          <cell r="A3965">
            <v>40395</v>
          </cell>
          <cell r="B3965">
            <v>0.10639999999999999</v>
          </cell>
        </row>
        <row r="3966">
          <cell r="A3966">
            <v>40396</v>
          </cell>
          <cell r="B3966">
            <v>0.10639999999999999</v>
          </cell>
        </row>
        <row r="3967">
          <cell r="A3967">
            <v>40397</v>
          </cell>
          <cell r="B3967">
            <v>0</v>
          </cell>
        </row>
        <row r="3968">
          <cell r="A3968">
            <v>40398</v>
          </cell>
          <cell r="B3968">
            <v>0</v>
          </cell>
        </row>
        <row r="3969">
          <cell r="A3969">
            <v>40399</v>
          </cell>
          <cell r="B3969">
            <v>0.10639999999999999</v>
          </cell>
        </row>
        <row r="3970">
          <cell r="A3970">
            <v>40400</v>
          </cell>
          <cell r="B3970">
            <v>0.10639999999999999</v>
          </cell>
        </row>
        <row r="3971">
          <cell r="A3971">
            <v>40401</v>
          </cell>
          <cell r="B3971">
            <v>0.10639999999999999</v>
          </cell>
        </row>
        <row r="3972">
          <cell r="A3972">
            <v>40402</v>
          </cell>
          <cell r="B3972">
            <v>0.10639999999999999</v>
          </cell>
        </row>
        <row r="3973">
          <cell r="A3973">
            <v>40403</v>
          </cell>
          <cell r="B3973">
            <v>0.10639999999999999</v>
          </cell>
        </row>
        <row r="3974">
          <cell r="A3974">
            <v>40404</v>
          </cell>
          <cell r="B3974">
            <v>0</v>
          </cell>
        </row>
        <row r="3975">
          <cell r="A3975">
            <v>40405</v>
          </cell>
          <cell r="B3975">
            <v>0</v>
          </cell>
        </row>
        <row r="3976">
          <cell r="A3976">
            <v>40406</v>
          </cell>
          <cell r="B3976">
            <v>0.10639999999999999</v>
          </cell>
        </row>
        <row r="3977">
          <cell r="A3977">
            <v>40407</v>
          </cell>
          <cell r="B3977">
            <v>0.10639999999999999</v>
          </cell>
        </row>
        <row r="3978">
          <cell r="A3978">
            <v>40408</v>
          </cell>
          <cell r="B3978">
            <v>0.10630000000000001</v>
          </cell>
        </row>
        <row r="3979">
          <cell r="A3979">
            <v>40409</v>
          </cell>
          <cell r="B3979">
            <v>0.10630000000000001</v>
          </cell>
        </row>
        <row r="3980">
          <cell r="A3980">
            <v>40410</v>
          </cell>
          <cell r="B3980">
            <v>0.10630000000000001</v>
          </cell>
        </row>
        <row r="3981">
          <cell r="A3981">
            <v>40411</v>
          </cell>
          <cell r="B3981">
            <v>0</v>
          </cell>
        </row>
        <row r="3982">
          <cell r="A3982">
            <v>40412</v>
          </cell>
          <cell r="B3982">
            <v>0</v>
          </cell>
        </row>
        <row r="3983">
          <cell r="A3983">
            <v>40413</v>
          </cell>
          <cell r="B3983">
            <v>0.10630000000000001</v>
          </cell>
        </row>
        <row r="3984">
          <cell r="A3984">
            <v>40414</v>
          </cell>
          <cell r="B3984">
            <v>0.10630000000000001</v>
          </cell>
        </row>
        <row r="3985">
          <cell r="A3985">
            <v>40415</v>
          </cell>
          <cell r="B3985">
            <v>0.10639999999999999</v>
          </cell>
        </row>
        <row r="3986">
          <cell r="A3986">
            <v>40416</v>
          </cell>
          <cell r="B3986">
            <v>0.10630000000000001</v>
          </cell>
        </row>
        <row r="3987">
          <cell r="A3987">
            <v>40417</v>
          </cell>
          <cell r="B3987">
            <v>0.10639999999999999</v>
          </cell>
        </row>
        <row r="3988">
          <cell r="A3988">
            <v>40418</v>
          </cell>
          <cell r="B3988">
            <v>0</v>
          </cell>
        </row>
        <row r="3989">
          <cell r="A3989">
            <v>40419</v>
          </cell>
          <cell r="B3989">
            <v>0</v>
          </cell>
        </row>
        <row r="3990">
          <cell r="A3990">
            <v>40420</v>
          </cell>
          <cell r="B3990">
            <v>0.1061</v>
          </cell>
        </row>
        <row r="3991">
          <cell r="A3991">
            <v>40421</v>
          </cell>
          <cell r="B3991">
            <v>0.10630000000000001</v>
          </cell>
        </row>
        <row r="3992">
          <cell r="A3992">
            <v>40422</v>
          </cell>
          <cell r="B3992">
            <v>0.10630000000000001</v>
          </cell>
        </row>
        <row r="3993">
          <cell r="A3993">
            <v>40423</v>
          </cell>
          <cell r="B3993">
            <v>0.10630000000000001</v>
          </cell>
        </row>
        <row r="3994">
          <cell r="A3994">
            <v>40424</v>
          </cell>
          <cell r="B3994">
            <v>0.1062</v>
          </cell>
        </row>
        <row r="3995">
          <cell r="A3995">
            <v>40425</v>
          </cell>
          <cell r="B3995">
            <v>0</v>
          </cell>
        </row>
        <row r="3996">
          <cell r="A3996">
            <v>40426</v>
          </cell>
          <cell r="B3996">
            <v>0</v>
          </cell>
        </row>
        <row r="3997">
          <cell r="A3997">
            <v>40427</v>
          </cell>
          <cell r="B3997">
            <v>0.1061</v>
          </cell>
        </row>
        <row r="3998">
          <cell r="A3998">
            <v>40428</v>
          </cell>
          <cell r="B3998">
            <v>0</v>
          </cell>
        </row>
        <row r="3999">
          <cell r="A3999">
            <v>40429</v>
          </cell>
          <cell r="B3999">
            <v>0.1062</v>
          </cell>
        </row>
        <row r="4000">
          <cell r="A4000">
            <v>40430</v>
          </cell>
          <cell r="B4000">
            <v>0.10639999999999999</v>
          </cell>
        </row>
        <row r="4001">
          <cell r="A4001">
            <v>40431</v>
          </cell>
          <cell r="B4001">
            <v>0.10630000000000001</v>
          </cell>
        </row>
        <row r="4002">
          <cell r="A4002">
            <v>40432</v>
          </cell>
          <cell r="B4002">
            <v>0</v>
          </cell>
        </row>
        <row r="4003">
          <cell r="A4003">
            <v>40433</v>
          </cell>
          <cell r="B4003">
            <v>0</v>
          </cell>
        </row>
        <row r="4004">
          <cell r="A4004">
            <v>40434</v>
          </cell>
          <cell r="B4004">
            <v>0.1062</v>
          </cell>
        </row>
        <row r="4005">
          <cell r="A4005">
            <v>40435</v>
          </cell>
          <cell r="B4005">
            <v>0.1062</v>
          </cell>
        </row>
        <row r="4006">
          <cell r="A4006">
            <v>40436</v>
          </cell>
          <cell r="B4006">
            <v>0.10580000000000001</v>
          </cell>
        </row>
        <row r="4007">
          <cell r="A4007">
            <v>40437</v>
          </cell>
          <cell r="B4007">
            <v>0.106</v>
          </cell>
        </row>
        <row r="4008">
          <cell r="A4008">
            <v>40438</v>
          </cell>
          <cell r="B4008">
            <v>0.1062</v>
          </cell>
        </row>
        <row r="4009">
          <cell r="A4009">
            <v>40439</v>
          </cell>
          <cell r="B4009">
            <v>0</v>
          </cell>
        </row>
        <row r="4010">
          <cell r="A4010">
            <v>40440</v>
          </cell>
          <cell r="B4010">
            <v>0</v>
          </cell>
        </row>
        <row r="4011">
          <cell r="A4011">
            <v>40441</v>
          </cell>
          <cell r="B4011">
            <v>0.1062</v>
          </cell>
        </row>
        <row r="4012">
          <cell r="A4012">
            <v>40442</v>
          </cell>
          <cell r="B4012">
            <v>0.1062</v>
          </cell>
        </row>
        <row r="4013">
          <cell r="A4013">
            <v>40443</v>
          </cell>
          <cell r="B4013">
            <v>0.1062</v>
          </cell>
        </row>
        <row r="4014">
          <cell r="A4014">
            <v>40444</v>
          </cell>
          <cell r="B4014">
            <v>0.10630000000000001</v>
          </cell>
        </row>
        <row r="4015">
          <cell r="A4015">
            <v>40445</v>
          </cell>
          <cell r="B4015">
            <v>0.10630000000000001</v>
          </cell>
        </row>
        <row r="4016">
          <cell r="A4016">
            <v>40446</v>
          </cell>
          <cell r="B4016">
            <v>0</v>
          </cell>
        </row>
        <row r="4017">
          <cell r="A4017">
            <v>40447</v>
          </cell>
          <cell r="B4017">
            <v>0</v>
          </cell>
        </row>
        <row r="4018">
          <cell r="A4018">
            <v>40448</v>
          </cell>
          <cell r="B4018">
            <v>0.10630000000000001</v>
          </cell>
        </row>
        <row r="4019">
          <cell r="A4019">
            <v>40449</v>
          </cell>
          <cell r="B4019">
            <v>0.1062</v>
          </cell>
        </row>
        <row r="4020">
          <cell r="A4020">
            <v>40450</v>
          </cell>
          <cell r="B4020">
            <v>0.106</v>
          </cell>
        </row>
        <row r="4021">
          <cell r="A4021">
            <v>40451</v>
          </cell>
          <cell r="B4021">
            <v>0.1061</v>
          </cell>
        </row>
        <row r="4022">
          <cell r="A4022">
            <v>40452</v>
          </cell>
          <cell r="B4022">
            <v>0.10639999999999999</v>
          </cell>
        </row>
        <row r="4023">
          <cell r="A4023">
            <v>40453</v>
          </cell>
          <cell r="B4023">
            <v>0</v>
          </cell>
        </row>
        <row r="4024">
          <cell r="A4024">
            <v>40454</v>
          </cell>
          <cell r="B4024">
            <v>0</v>
          </cell>
        </row>
        <row r="4025">
          <cell r="A4025">
            <v>40455</v>
          </cell>
          <cell r="B4025">
            <v>0.10639999999999999</v>
          </cell>
        </row>
        <row r="4026">
          <cell r="A4026">
            <v>40456</v>
          </cell>
          <cell r="B4026">
            <v>0.10639999999999999</v>
          </cell>
        </row>
        <row r="4027">
          <cell r="A4027">
            <v>40457</v>
          </cell>
          <cell r="B4027">
            <v>0.10639999999999999</v>
          </cell>
        </row>
        <row r="4028">
          <cell r="A4028">
            <v>40458</v>
          </cell>
          <cell r="B4028">
            <v>0.10639999999999999</v>
          </cell>
        </row>
        <row r="4029">
          <cell r="A4029">
            <v>40459</v>
          </cell>
          <cell r="B4029">
            <v>0.10639999999999999</v>
          </cell>
        </row>
        <row r="4030">
          <cell r="A4030">
            <v>40460</v>
          </cell>
          <cell r="B4030">
            <v>0</v>
          </cell>
        </row>
        <row r="4031">
          <cell r="A4031">
            <v>40461</v>
          </cell>
          <cell r="B4031">
            <v>0</v>
          </cell>
        </row>
        <row r="4032">
          <cell r="A4032">
            <v>40462</v>
          </cell>
          <cell r="B4032">
            <v>0.10639999999999999</v>
          </cell>
        </row>
        <row r="4033">
          <cell r="A4033">
            <v>40463</v>
          </cell>
          <cell r="B4033">
            <v>0</v>
          </cell>
        </row>
        <row r="4034">
          <cell r="A4034">
            <v>40464</v>
          </cell>
          <cell r="B4034">
            <v>0.10639999999999999</v>
          </cell>
        </row>
        <row r="4035">
          <cell r="A4035">
            <v>40465</v>
          </cell>
          <cell r="B4035">
            <v>0.10630000000000001</v>
          </cell>
        </row>
        <row r="4036">
          <cell r="A4036">
            <v>40466</v>
          </cell>
          <cell r="B4036">
            <v>0.10639999999999999</v>
          </cell>
        </row>
        <row r="4037">
          <cell r="A4037">
            <v>40467</v>
          </cell>
          <cell r="B4037">
            <v>0</v>
          </cell>
        </row>
        <row r="4038">
          <cell r="A4038">
            <v>40468</v>
          </cell>
          <cell r="B4038">
            <v>0</v>
          </cell>
        </row>
        <row r="4039">
          <cell r="A4039">
            <v>40469</v>
          </cell>
          <cell r="B4039">
            <v>0.10639999999999999</v>
          </cell>
        </row>
        <row r="4040">
          <cell r="A4040">
            <v>40470</v>
          </cell>
          <cell r="B4040">
            <v>0.10639999999999999</v>
          </cell>
        </row>
        <row r="4041">
          <cell r="A4041">
            <v>40471</v>
          </cell>
          <cell r="B4041">
            <v>0.10639999999999999</v>
          </cell>
        </row>
        <row r="4042">
          <cell r="A4042">
            <v>40472</v>
          </cell>
          <cell r="B4042">
            <v>0.10639999999999999</v>
          </cell>
        </row>
        <row r="4043">
          <cell r="A4043">
            <v>40473</v>
          </cell>
          <cell r="B4043">
            <v>0.10639999999999999</v>
          </cell>
        </row>
        <row r="4044">
          <cell r="A4044">
            <v>40474</v>
          </cell>
          <cell r="B4044">
            <v>0</v>
          </cell>
        </row>
        <row r="4045">
          <cell r="A4045">
            <v>40475</v>
          </cell>
          <cell r="B4045">
            <v>0</v>
          </cell>
        </row>
        <row r="4046">
          <cell r="A4046">
            <v>40476</v>
          </cell>
          <cell r="B4046">
            <v>0.10639999999999999</v>
          </cell>
        </row>
        <row r="4047">
          <cell r="A4047">
            <v>40477</v>
          </cell>
          <cell r="B4047">
            <v>0.10639999999999999</v>
          </cell>
        </row>
        <row r="4048">
          <cell r="A4048">
            <v>40478</v>
          </cell>
          <cell r="B4048">
            <v>0.10639999999999999</v>
          </cell>
        </row>
        <row r="4049">
          <cell r="A4049">
            <v>40479</v>
          </cell>
          <cell r="B4049">
            <v>0.10639999999999999</v>
          </cell>
        </row>
        <row r="4050">
          <cell r="A4050">
            <v>40480</v>
          </cell>
          <cell r="B4050">
            <v>0.10639999999999999</v>
          </cell>
        </row>
        <row r="4051">
          <cell r="A4051">
            <v>40481</v>
          </cell>
          <cell r="B4051">
            <v>0</v>
          </cell>
        </row>
        <row r="4052">
          <cell r="A4052">
            <v>40482</v>
          </cell>
          <cell r="B4052">
            <v>0</v>
          </cell>
        </row>
        <row r="4053">
          <cell r="A4053">
            <v>40483</v>
          </cell>
          <cell r="B4053">
            <v>0.10639999999999999</v>
          </cell>
        </row>
        <row r="4054">
          <cell r="A4054">
            <v>40484</v>
          </cell>
          <cell r="B4054">
            <v>0</v>
          </cell>
        </row>
        <row r="4055">
          <cell r="A4055">
            <v>40485</v>
          </cell>
          <cell r="B4055">
            <v>0.10639999999999999</v>
          </cell>
        </row>
        <row r="4056">
          <cell r="A4056">
            <v>40486</v>
          </cell>
          <cell r="B4056">
            <v>0.10639999999999999</v>
          </cell>
        </row>
        <row r="4057">
          <cell r="A4057">
            <v>40487</v>
          </cell>
          <cell r="B4057">
            <v>0.10639999999999999</v>
          </cell>
        </row>
        <row r="4058">
          <cell r="A4058">
            <v>40488</v>
          </cell>
          <cell r="B4058">
            <v>0</v>
          </cell>
        </row>
        <row r="4059">
          <cell r="A4059">
            <v>40489</v>
          </cell>
          <cell r="B4059">
            <v>0</v>
          </cell>
        </row>
        <row r="4060">
          <cell r="A4060">
            <v>40490</v>
          </cell>
          <cell r="B4060">
            <v>0.10639999999999999</v>
          </cell>
        </row>
        <row r="4061">
          <cell r="A4061">
            <v>40491</v>
          </cell>
          <cell r="B4061">
            <v>0.10639999999999999</v>
          </cell>
        </row>
        <row r="4062">
          <cell r="A4062">
            <v>40492</v>
          </cell>
          <cell r="B4062">
            <v>0.10630000000000001</v>
          </cell>
        </row>
        <row r="4063">
          <cell r="A4063">
            <v>40493</v>
          </cell>
          <cell r="B4063">
            <v>0.10630000000000001</v>
          </cell>
        </row>
        <row r="4064">
          <cell r="A4064">
            <v>40494</v>
          </cell>
          <cell r="B4064">
            <v>0.10639999999999999</v>
          </cell>
        </row>
        <row r="4065">
          <cell r="A4065">
            <v>40495</v>
          </cell>
          <cell r="B4065">
            <v>0</v>
          </cell>
        </row>
        <row r="4066">
          <cell r="A4066">
            <v>40496</v>
          </cell>
          <cell r="B4066">
            <v>0</v>
          </cell>
        </row>
        <row r="4067">
          <cell r="A4067">
            <v>40497</v>
          </cell>
          <cell r="B4067">
            <v>0</v>
          </cell>
        </row>
        <row r="4068">
          <cell r="A4068">
            <v>40498</v>
          </cell>
          <cell r="B4068">
            <v>0.10639999999999999</v>
          </cell>
        </row>
        <row r="4069">
          <cell r="A4069">
            <v>40499</v>
          </cell>
          <cell r="B4069">
            <v>0.10639999999999999</v>
          </cell>
        </row>
        <row r="4070">
          <cell r="A4070">
            <v>40500</v>
          </cell>
          <cell r="B4070">
            <v>0.10639999999999999</v>
          </cell>
        </row>
        <row r="4071">
          <cell r="A4071">
            <v>40501</v>
          </cell>
          <cell r="B4071">
            <v>0.10639999999999999</v>
          </cell>
        </row>
        <row r="4072">
          <cell r="A4072">
            <v>40502</v>
          </cell>
          <cell r="B4072">
            <v>0</v>
          </cell>
        </row>
        <row r="4073">
          <cell r="A4073">
            <v>40503</v>
          </cell>
          <cell r="B4073">
            <v>0</v>
          </cell>
        </row>
        <row r="4074">
          <cell r="A4074">
            <v>40504</v>
          </cell>
          <cell r="B4074">
            <v>0.10639999999999999</v>
          </cell>
        </row>
        <row r="4075">
          <cell r="A4075">
            <v>40505</v>
          </cell>
          <cell r="B4075">
            <v>0.10639999999999999</v>
          </cell>
        </row>
        <row r="4076">
          <cell r="A4076">
            <v>40506</v>
          </cell>
          <cell r="B4076">
            <v>0.10639999999999999</v>
          </cell>
        </row>
        <row r="4077">
          <cell r="A4077">
            <v>40507</v>
          </cell>
          <cell r="B4077">
            <v>0.10639999999999999</v>
          </cell>
        </row>
        <row r="4078">
          <cell r="A4078">
            <v>40508</v>
          </cell>
          <cell r="B4078">
            <v>0.10639999999999999</v>
          </cell>
        </row>
        <row r="4079">
          <cell r="A4079">
            <v>40509</v>
          </cell>
          <cell r="B4079">
            <v>0</v>
          </cell>
        </row>
        <row r="4080">
          <cell r="A4080">
            <v>40510</v>
          </cell>
          <cell r="B4080">
            <v>0</v>
          </cell>
        </row>
        <row r="4081">
          <cell r="A4081">
            <v>40511</v>
          </cell>
          <cell r="B4081">
            <v>0.10639999999999999</v>
          </cell>
        </row>
        <row r="4082">
          <cell r="A4082">
            <v>40512</v>
          </cell>
          <cell r="B4082">
            <v>0.10639999999999999</v>
          </cell>
        </row>
        <row r="4083">
          <cell r="A4083">
            <v>40513</v>
          </cell>
          <cell r="B4083">
            <v>0.10639999999999999</v>
          </cell>
        </row>
        <row r="4084">
          <cell r="A4084">
            <v>40514</v>
          </cell>
          <cell r="B4084">
            <v>0.10639999999999999</v>
          </cell>
        </row>
        <row r="4085">
          <cell r="A4085">
            <v>40515</v>
          </cell>
          <cell r="B4085">
            <v>0.10639999999999999</v>
          </cell>
        </row>
        <row r="4086">
          <cell r="A4086">
            <v>40516</v>
          </cell>
          <cell r="B4086">
            <v>0</v>
          </cell>
        </row>
        <row r="4087">
          <cell r="A4087">
            <v>40517</v>
          </cell>
          <cell r="B4087">
            <v>0</v>
          </cell>
        </row>
        <row r="4088">
          <cell r="A4088">
            <v>40518</v>
          </cell>
          <cell r="B4088">
            <v>0.10639999999999999</v>
          </cell>
        </row>
        <row r="4089">
          <cell r="A4089">
            <v>40519</v>
          </cell>
          <cell r="B4089">
            <v>0.10639999999999999</v>
          </cell>
        </row>
        <row r="4090">
          <cell r="A4090">
            <v>40520</v>
          </cell>
          <cell r="B4090">
            <v>0.10639999999999999</v>
          </cell>
        </row>
        <row r="4091">
          <cell r="A4091">
            <v>40521</v>
          </cell>
          <cell r="B4091">
            <v>0.10639999999999999</v>
          </cell>
        </row>
        <row r="4092">
          <cell r="A4092">
            <v>40522</v>
          </cell>
          <cell r="B4092">
            <v>0.1065</v>
          </cell>
        </row>
        <row r="4093">
          <cell r="A4093">
            <v>40523</v>
          </cell>
          <cell r="B4093">
            <v>0</v>
          </cell>
        </row>
        <row r="4094">
          <cell r="A4094">
            <v>40524</v>
          </cell>
          <cell r="B4094">
            <v>0</v>
          </cell>
        </row>
        <row r="4095">
          <cell r="A4095">
            <v>40525</v>
          </cell>
          <cell r="B4095">
            <v>0.10639999999999999</v>
          </cell>
        </row>
        <row r="4096">
          <cell r="A4096">
            <v>40526</v>
          </cell>
          <cell r="B4096">
            <v>0.10639999999999999</v>
          </cell>
        </row>
        <row r="4097">
          <cell r="A4097">
            <v>40527</v>
          </cell>
          <cell r="B4097">
            <v>0.10639999999999999</v>
          </cell>
        </row>
        <row r="4098">
          <cell r="A4098">
            <v>40528</v>
          </cell>
          <cell r="B4098">
            <v>0.10639999999999999</v>
          </cell>
        </row>
        <row r="4099">
          <cell r="A4099">
            <v>40529</v>
          </cell>
          <cell r="B4099">
            <v>0.10639999999999999</v>
          </cell>
        </row>
        <row r="4100">
          <cell r="A4100">
            <v>40530</v>
          </cell>
          <cell r="B4100">
            <v>0</v>
          </cell>
        </row>
        <row r="4101">
          <cell r="A4101">
            <v>40531</v>
          </cell>
          <cell r="B4101">
            <v>0</v>
          </cell>
        </row>
        <row r="4102">
          <cell r="A4102">
            <v>40532</v>
          </cell>
          <cell r="B4102">
            <v>0.10639999999999999</v>
          </cell>
        </row>
        <row r="4103">
          <cell r="A4103">
            <v>40533</v>
          </cell>
          <cell r="B4103">
            <v>0.10639999999999999</v>
          </cell>
        </row>
        <row r="4104">
          <cell r="A4104">
            <v>40534</v>
          </cell>
          <cell r="B4104">
            <v>0.10639999999999999</v>
          </cell>
        </row>
        <row r="4105">
          <cell r="A4105">
            <v>40535</v>
          </cell>
          <cell r="B4105">
            <v>0.10639999999999999</v>
          </cell>
        </row>
        <row r="4106">
          <cell r="A4106">
            <v>40536</v>
          </cell>
          <cell r="B4106">
            <v>0.10639999999999999</v>
          </cell>
        </row>
        <row r="4107">
          <cell r="A4107">
            <v>40537</v>
          </cell>
          <cell r="B4107">
            <v>0</v>
          </cell>
        </row>
        <row r="4108">
          <cell r="A4108">
            <v>40538</v>
          </cell>
          <cell r="B4108">
            <v>0</v>
          </cell>
        </row>
        <row r="4109">
          <cell r="A4109">
            <v>40539</v>
          </cell>
          <cell r="B4109">
            <v>0.10639999999999999</v>
          </cell>
        </row>
        <row r="4110">
          <cell r="A4110">
            <v>40540</v>
          </cell>
          <cell r="B4110">
            <v>0.10639999999999999</v>
          </cell>
        </row>
        <row r="4111">
          <cell r="A4111">
            <v>40541</v>
          </cell>
          <cell r="B4111">
            <v>0.10639999999999999</v>
          </cell>
        </row>
        <row r="4112">
          <cell r="A4112">
            <v>40542</v>
          </cell>
          <cell r="B4112">
            <v>0.10639999999999999</v>
          </cell>
        </row>
        <row r="4113">
          <cell r="A4113">
            <v>40543</v>
          </cell>
          <cell r="B4113">
            <v>0.10639999999999999</v>
          </cell>
        </row>
        <row r="4114">
          <cell r="A4114">
            <v>40544</v>
          </cell>
          <cell r="B4114">
            <v>0</v>
          </cell>
        </row>
        <row r="4115">
          <cell r="A4115">
            <v>40545</v>
          </cell>
          <cell r="B4115">
            <v>0</v>
          </cell>
        </row>
        <row r="4116">
          <cell r="A4116">
            <v>40546</v>
          </cell>
          <cell r="B4116">
            <v>0.10639999999999999</v>
          </cell>
        </row>
        <row r="4117">
          <cell r="A4117">
            <v>40547</v>
          </cell>
          <cell r="B4117">
            <v>0.10639999999999999</v>
          </cell>
        </row>
        <row r="4118">
          <cell r="A4118">
            <v>40548</v>
          </cell>
          <cell r="B4118">
            <v>0.10639999999999999</v>
          </cell>
        </row>
        <row r="4119">
          <cell r="A4119">
            <v>40549</v>
          </cell>
          <cell r="B4119">
            <v>0.10639999999999999</v>
          </cell>
        </row>
        <row r="4120">
          <cell r="A4120">
            <v>40550</v>
          </cell>
          <cell r="B4120">
            <v>0.10639999999999999</v>
          </cell>
        </row>
        <row r="4121">
          <cell r="A4121">
            <v>40551</v>
          </cell>
          <cell r="B4121">
            <v>0</v>
          </cell>
        </row>
        <row r="4122">
          <cell r="A4122">
            <v>40552</v>
          </cell>
          <cell r="B4122">
            <v>0</v>
          </cell>
        </row>
        <row r="4123">
          <cell r="A4123">
            <v>40553</v>
          </cell>
          <cell r="B4123">
            <v>0.10639999999999999</v>
          </cell>
        </row>
        <row r="4124">
          <cell r="A4124">
            <v>40554</v>
          </cell>
          <cell r="B4124">
            <v>0.10639999999999999</v>
          </cell>
        </row>
        <row r="4125">
          <cell r="A4125">
            <v>40555</v>
          </cell>
          <cell r="B4125">
            <v>0.10639999999999999</v>
          </cell>
        </row>
        <row r="4126">
          <cell r="A4126">
            <v>40556</v>
          </cell>
          <cell r="B4126">
            <v>0.10639999999999999</v>
          </cell>
        </row>
        <row r="4127">
          <cell r="A4127">
            <v>40557</v>
          </cell>
          <cell r="B4127">
            <v>0.10639999999999999</v>
          </cell>
        </row>
        <row r="4128">
          <cell r="A4128">
            <v>40558</v>
          </cell>
          <cell r="B4128">
            <v>0</v>
          </cell>
        </row>
        <row r="4129">
          <cell r="A4129">
            <v>40559</v>
          </cell>
          <cell r="B4129">
            <v>0</v>
          </cell>
        </row>
        <row r="4130">
          <cell r="A4130">
            <v>40560</v>
          </cell>
          <cell r="B4130">
            <v>0.10639999999999999</v>
          </cell>
        </row>
        <row r="4131">
          <cell r="A4131">
            <v>40561</v>
          </cell>
          <cell r="B4131">
            <v>0.10639999999999999</v>
          </cell>
        </row>
        <row r="4132">
          <cell r="A4132">
            <v>40562</v>
          </cell>
          <cell r="B4132">
            <v>0.10639999999999999</v>
          </cell>
        </row>
        <row r="4133">
          <cell r="A4133">
            <v>40563</v>
          </cell>
          <cell r="B4133">
            <v>0.1114</v>
          </cell>
        </row>
        <row r="4134">
          <cell r="A4134">
            <v>40564</v>
          </cell>
          <cell r="B4134">
            <v>0.1114</v>
          </cell>
        </row>
        <row r="4135">
          <cell r="A4135">
            <v>40565</v>
          </cell>
          <cell r="B4135">
            <v>0</v>
          </cell>
        </row>
        <row r="4136">
          <cell r="A4136">
            <v>40566</v>
          </cell>
          <cell r="B4136">
            <v>0</v>
          </cell>
        </row>
        <row r="4137">
          <cell r="A4137">
            <v>40567</v>
          </cell>
          <cell r="B4137">
            <v>0.1114</v>
          </cell>
        </row>
        <row r="4138">
          <cell r="A4138">
            <v>40568</v>
          </cell>
          <cell r="B4138">
            <v>0.1114</v>
          </cell>
        </row>
        <row r="4139">
          <cell r="A4139">
            <v>40569</v>
          </cell>
          <cell r="B4139">
            <v>0.1114</v>
          </cell>
        </row>
        <row r="4140">
          <cell r="A4140">
            <v>40570</v>
          </cell>
          <cell r="B4140">
            <v>0.1114</v>
          </cell>
        </row>
        <row r="4141">
          <cell r="A4141">
            <v>40571</v>
          </cell>
          <cell r="B4141">
            <v>0.1114</v>
          </cell>
        </row>
        <row r="4142">
          <cell r="A4142">
            <v>40572</v>
          </cell>
          <cell r="B4142">
            <v>0</v>
          </cell>
        </row>
        <row r="4143">
          <cell r="A4143">
            <v>40573</v>
          </cell>
          <cell r="B4143">
            <v>0</v>
          </cell>
        </row>
        <row r="4144">
          <cell r="A4144">
            <v>40574</v>
          </cell>
          <cell r="B4144">
            <v>0.1114</v>
          </cell>
        </row>
        <row r="4145">
          <cell r="A4145">
            <v>40575</v>
          </cell>
          <cell r="B4145">
            <v>0.1114</v>
          </cell>
        </row>
        <row r="4146">
          <cell r="A4146">
            <v>40576</v>
          </cell>
          <cell r="B4146">
            <v>0.1114</v>
          </cell>
        </row>
        <row r="4147">
          <cell r="A4147">
            <v>40577</v>
          </cell>
          <cell r="B4147">
            <v>0.1114</v>
          </cell>
        </row>
        <row r="4148">
          <cell r="A4148">
            <v>40578</v>
          </cell>
          <cell r="B4148">
            <v>0.1114</v>
          </cell>
        </row>
        <row r="4149">
          <cell r="A4149">
            <v>40579</v>
          </cell>
          <cell r="B4149">
            <v>0</v>
          </cell>
        </row>
        <row r="4150">
          <cell r="A4150">
            <v>40580</v>
          </cell>
          <cell r="B4150">
            <v>0</v>
          </cell>
        </row>
        <row r="4151">
          <cell r="A4151">
            <v>40581</v>
          </cell>
          <cell r="B4151">
            <v>0.1114</v>
          </cell>
        </row>
        <row r="4152">
          <cell r="A4152">
            <v>40582</v>
          </cell>
          <cell r="B4152">
            <v>0.1114</v>
          </cell>
        </row>
        <row r="4153">
          <cell r="A4153">
            <v>40583</v>
          </cell>
          <cell r="B4153">
            <v>0.1114</v>
          </cell>
        </row>
        <row r="4154">
          <cell r="A4154">
            <v>40584</v>
          </cell>
          <cell r="B4154">
            <v>0.1115</v>
          </cell>
        </row>
        <row r="4155">
          <cell r="A4155">
            <v>40585</v>
          </cell>
          <cell r="B4155">
            <v>0.1114</v>
          </cell>
        </row>
        <row r="4156">
          <cell r="A4156">
            <v>40586</v>
          </cell>
          <cell r="B4156">
            <v>0</v>
          </cell>
        </row>
        <row r="4157">
          <cell r="A4157">
            <v>40587</v>
          </cell>
          <cell r="B4157">
            <v>0</v>
          </cell>
        </row>
        <row r="4158">
          <cell r="A4158">
            <v>40588</v>
          </cell>
          <cell r="B4158">
            <v>0.1115</v>
          </cell>
        </row>
        <row r="4159">
          <cell r="A4159">
            <v>40589</v>
          </cell>
          <cell r="B4159">
            <v>0.1115</v>
          </cell>
        </row>
        <row r="4160">
          <cell r="A4160">
            <v>40590</v>
          </cell>
          <cell r="B4160">
            <v>0.1115</v>
          </cell>
        </row>
        <row r="4161">
          <cell r="A4161">
            <v>40591</v>
          </cell>
          <cell r="B4161">
            <v>0.1115</v>
          </cell>
        </row>
        <row r="4162">
          <cell r="A4162">
            <v>40592</v>
          </cell>
          <cell r="B4162">
            <v>0.1116</v>
          </cell>
        </row>
        <row r="4163">
          <cell r="A4163">
            <v>40593</v>
          </cell>
          <cell r="B4163">
            <v>0</v>
          </cell>
        </row>
        <row r="4164">
          <cell r="A4164">
            <v>40594</v>
          </cell>
          <cell r="B4164">
            <v>0</v>
          </cell>
        </row>
        <row r="4165">
          <cell r="A4165">
            <v>40595</v>
          </cell>
          <cell r="B4165">
            <v>0.1116</v>
          </cell>
        </row>
        <row r="4166">
          <cell r="A4166">
            <v>40596</v>
          </cell>
          <cell r="B4166">
            <v>0.1116</v>
          </cell>
        </row>
        <row r="4167">
          <cell r="A4167">
            <v>40597</v>
          </cell>
          <cell r="B4167">
            <v>0.1116</v>
          </cell>
        </row>
        <row r="4168">
          <cell r="A4168">
            <v>40598</v>
          </cell>
          <cell r="B4168">
            <v>0.1116</v>
          </cell>
        </row>
        <row r="4169">
          <cell r="A4169">
            <v>40599</v>
          </cell>
          <cell r="B4169">
            <v>0.1116</v>
          </cell>
        </row>
        <row r="4170">
          <cell r="A4170">
            <v>40600</v>
          </cell>
          <cell r="B4170">
            <v>0</v>
          </cell>
        </row>
        <row r="4171">
          <cell r="A4171">
            <v>40601</v>
          </cell>
          <cell r="B4171">
            <v>0</v>
          </cell>
        </row>
        <row r="4172">
          <cell r="A4172">
            <v>40602</v>
          </cell>
          <cell r="B4172">
            <v>0.1115</v>
          </cell>
        </row>
        <row r="4173">
          <cell r="A4173">
            <v>40603</v>
          </cell>
          <cell r="B4173">
            <v>0.1116</v>
          </cell>
        </row>
        <row r="4174">
          <cell r="A4174">
            <v>40604</v>
          </cell>
          <cell r="B4174">
            <v>0.1116</v>
          </cell>
        </row>
        <row r="4175">
          <cell r="A4175">
            <v>40605</v>
          </cell>
          <cell r="B4175">
            <v>0.1164</v>
          </cell>
        </row>
        <row r="4176">
          <cell r="A4176">
            <v>40606</v>
          </cell>
          <cell r="B4176">
            <v>0.1164</v>
          </cell>
        </row>
        <row r="4177">
          <cell r="A4177">
            <v>40607</v>
          </cell>
          <cell r="B4177">
            <v>0</v>
          </cell>
        </row>
        <row r="4178">
          <cell r="A4178">
            <v>40608</v>
          </cell>
          <cell r="B4178">
            <v>0</v>
          </cell>
        </row>
        <row r="4179">
          <cell r="A4179">
            <v>40609</v>
          </cell>
          <cell r="B4179">
            <v>0</v>
          </cell>
        </row>
        <row r="4180">
          <cell r="A4180">
            <v>40610</v>
          </cell>
          <cell r="B4180">
            <v>0</v>
          </cell>
        </row>
        <row r="4181">
          <cell r="A4181">
            <v>40611</v>
          </cell>
          <cell r="B4181">
            <v>0.1164</v>
          </cell>
        </row>
        <row r="4182">
          <cell r="A4182">
            <v>40612</v>
          </cell>
          <cell r="B4182">
            <v>0.1164</v>
          </cell>
        </row>
        <row r="4183">
          <cell r="A4183">
            <v>40613</v>
          </cell>
          <cell r="B4183">
            <v>0.1164</v>
          </cell>
        </row>
        <row r="4184">
          <cell r="A4184">
            <v>40614</v>
          </cell>
          <cell r="B4184">
            <v>0</v>
          </cell>
        </row>
        <row r="4185">
          <cell r="A4185">
            <v>40615</v>
          </cell>
          <cell r="B4185">
            <v>0</v>
          </cell>
        </row>
        <row r="4186">
          <cell r="A4186">
            <v>40616</v>
          </cell>
          <cell r="B4186">
            <v>0.1164</v>
          </cell>
        </row>
        <row r="4187">
          <cell r="A4187">
            <v>40617</v>
          </cell>
          <cell r="B4187">
            <v>0.11650000000000001</v>
          </cell>
        </row>
        <row r="4188">
          <cell r="A4188">
            <v>40618</v>
          </cell>
          <cell r="B4188">
            <v>0.11650000000000001</v>
          </cell>
        </row>
        <row r="4189">
          <cell r="A4189">
            <v>40619</v>
          </cell>
          <cell r="B4189">
            <v>0.1164</v>
          </cell>
        </row>
        <row r="4190">
          <cell r="A4190">
            <v>40620</v>
          </cell>
          <cell r="B4190">
            <v>0.11650000000000001</v>
          </cell>
        </row>
        <row r="4191">
          <cell r="A4191">
            <v>40621</v>
          </cell>
          <cell r="B4191">
            <v>0</v>
          </cell>
        </row>
        <row r="4192">
          <cell r="A4192">
            <v>40622</v>
          </cell>
          <cell r="B4192">
            <v>0</v>
          </cell>
        </row>
        <row r="4193">
          <cell r="A4193">
            <v>40623</v>
          </cell>
          <cell r="B4193">
            <v>0.1164</v>
          </cell>
        </row>
        <row r="4194">
          <cell r="A4194">
            <v>40624</v>
          </cell>
          <cell r="B4194">
            <v>0.1164</v>
          </cell>
        </row>
        <row r="4195">
          <cell r="A4195">
            <v>40625</v>
          </cell>
          <cell r="B4195">
            <v>0.11650000000000001</v>
          </cell>
        </row>
        <row r="4196">
          <cell r="A4196">
            <v>40626</v>
          </cell>
          <cell r="B4196">
            <v>0.11650000000000001</v>
          </cell>
        </row>
        <row r="4197">
          <cell r="A4197">
            <v>40627</v>
          </cell>
          <cell r="B4197">
            <v>0.11650000000000001</v>
          </cell>
        </row>
        <row r="4198">
          <cell r="A4198">
            <v>40628</v>
          </cell>
          <cell r="B4198">
            <v>0</v>
          </cell>
        </row>
        <row r="4199">
          <cell r="A4199">
            <v>40629</v>
          </cell>
          <cell r="B4199">
            <v>0</v>
          </cell>
        </row>
        <row r="4200">
          <cell r="A4200">
            <v>40630</v>
          </cell>
          <cell r="B4200">
            <v>0.1166</v>
          </cell>
        </row>
        <row r="4201">
          <cell r="A4201">
            <v>40631</v>
          </cell>
          <cell r="B4201">
            <v>0.1166</v>
          </cell>
        </row>
        <row r="4202">
          <cell r="A4202">
            <v>40632</v>
          </cell>
          <cell r="B4202">
            <v>0.1166</v>
          </cell>
        </row>
        <row r="4203">
          <cell r="A4203">
            <v>40633</v>
          </cell>
          <cell r="B4203">
            <v>0.1166</v>
          </cell>
        </row>
        <row r="4204">
          <cell r="A4204">
            <v>40634</v>
          </cell>
          <cell r="B4204">
            <v>0.1167</v>
          </cell>
        </row>
        <row r="4205">
          <cell r="A4205">
            <v>40635</v>
          </cell>
          <cell r="B4205">
            <v>0</v>
          </cell>
        </row>
        <row r="4206">
          <cell r="A4206">
            <v>40636</v>
          </cell>
          <cell r="B4206">
            <v>0</v>
          </cell>
        </row>
        <row r="4207">
          <cell r="A4207">
            <v>40637</v>
          </cell>
          <cell r="B4207">
            <v>0.1166</v>
          </cell>
        </row>
        <row r="4208">
          <cell r="A4208">
            <v>40638</v>
          </cell>
          <cell r="B4208">
            <v>0.11650000000000001</v>
          </cell>
        </row>
        <row r="4209">
          <cell r="A4209">
            <v>40639</v>
          </cell>
          <cell r="B4209">
            <v>0.1164</v>
          </cell>
        </row>
        <row r="4210">
          <cell r="A4210">
            <v>40640</v>
          </cell>
          <cell r="B4210">
            <v>0.11650000000000001</v>
          </cell>
        </row>
        <row r="4211">
          <cell r="A4211">
            <v>40641</v>
          </cell>
          <cell r="B4211">
            <v>0.1164</v>
          </cell>
        </row>
        <row r="4212">
          <cell r="A4212">
            <v>40642</v>
          </cell>
          <cell r="B4212">
            <v>0</v>
          </cell>
        </row>
        <row r="4213">
          <cell r="A4213">
            <v>40643</v>
          </cell>
          <cell r="B4213">
            <v>0</v>
          </cell>
        </row>
        <row r="4214">
          <cell r="A4214">
            <v>40644</v>
          </cell>
          <cell r="B4214">
            <v>0.1164</v>
          </cell>
        </row>
        <row r="4215">
          <cell r="A4215">
            <v>40645</v>
          </cell>
          <cell r="B4215">
            <v>0.1163</v>
          </cell>
        </row>
        <row r="4216">
          <cell r="A4216">
            <v>40646</v>
          </cell>
          <cell r="B4216">
            <v>0.11650000000000001</v>
          </cell>
        </row>
        <row r="4217">
          <cell r="A4217">
            <v>40647</v>
          </cell>
          <cell r="B4217">
            <v>0.1166</v>
          </cell>
        </row>
        <row r="4218">
          <cell r="A4218">
            <v>40648</v>
          </cell>
          <cell r="B4218">
            <v>0.1166</v>
          </cell>
        </row>
        <row r="4219">
          <cell r="A4219">
            <v>40649</v>
          </cell>
          <cell r="B4219">
            <v>0</v>
          </cell>
        </row>
        <row r="4220">
          <cell r="A4220">
            <v>40650</v>
          </cell>
          <cell r="B4220">
            <v>0</v>
          </cell>
        </row>
        <row r="4221">
          <cell r="A4221">
            <v>40651</v>
          </cell>
          <cell r="B4221">
            <v>0.1169</v>
          </cell>
        </row>
        <row r="4222">
          <cell r="A4222">
            <v>40652</v>
          </cell>
          <cell r="B4222">
            <v>0.1166</v>
          </cell>
        </row>
        <row r="4223">
          <cell r="A4223">
            <v>40653</v>
          </cell>
          <cell r="B4223">
            <v>0.1164</v>
          </cell>
        </row>
        <row r="4224">
          <cell r="A4224">
            <v>40654</v>
          </cell>
          <cell r="B4224">
            <v>0</v>
          </cell>
        </row>
        <row r="4225">
          <cell r="A4225">
            <v>40655</v>
          </cell>
          <cell r="B4225">
            <v>0</v>
          </cell>
        </row>
        <row r="4226">
          <cell r="A4226">
            <v>40656</v>
          </cell>
          <cell r="B4226">
            <v>0</v>
          </cell>
        </row>
        <row r="4227">
          <cell r="A4227">
            <v>40657</v>
          </cell>
          <cell r="B4227">
            <v>0</v>
          </cell>
        </row>
        <row r="4228">
          <cell r="A4228">
            <v>40658</v>
          </cell>
          <cell r="B4228">
            <v>0.1188</v>
          </cell>
        </row>
        <row r="4229">
          <cell r="A4229">
            <v>40659</v>
          </cell>
          <cell r="B4229">
            <v>0.11890000000000001</v>
          </cell>
        </row>
        <row r="4230">
          <cell r="A4230">
            <v>40660</v>
          </cell>
          <cell r="B4230">
            <v>0.11890000000000001</v>
          </cell>
        </row>
        <row r="4231">
          <cell r="A4231">
            <v>40661</v>
          </cell>
          <cell r="B4231">
            <v>0.11890000000000001</v>
          </cell>
        </row>
        <row r="4232">
          <cell r="A4232">
            <v>40662</v>
          </cell>
          <cell r="B4232">
            <v>0.1191</v>
          </cell>
        </row>
        <row r="4233">
          <cell r="A4233">
            <v>40663</v>
          </cell>
          <cell r="B4233">
            <v>0</v>
          </cell>
        </row>
        <row r="4234">
          <cell r="A4234">
            <v>40664</v>
          </cell>
          <cell r="B4234">
            <v>0</v>
          </cell>
        </row>
        <row r="4235">
          <cell r="A4235">
            <v>40665</v>
          </cell>
          <cell r="B4235">
            <v>0.11899999999999999</v>
          </cell>
        </row>
        <row r="4236">
          <cell r="A4236">
            <v>40666</v>
          </cell>
          <cell r="B4236">
            <v>0.11899999999999999</v>
          </cell>
        </row>
        <row r="4237">
          <cell r="A4237">
            <v>40667</v>
          </cell>
          <cell r="B4237">
            <v>0.11899999999999999</v>
          </cell>
        </row>
        <row r="4238">
          <cell r="A4238">
            <v>40668</v>
          </cell>
          <cell r="B4238">
            <v>0.11899999999999999</v>
          </cell>
        </row>
        <row r="4239">
          <cell r="A4239">
            <v>40669</v>
          </cell>
          <cell r="B4239">
            <v>0.11899999999999999</v>
          </cell>
        </row>
        <row r="4240">
          <cell r="A4240">
            <v>40670</v>
          </cell>
          <cell r="B4240">
            <v>0</v>
          </cell>
        </row>
        <row r="4241">
          <cell r="A4241">
            <v>40671</v>
          </cell>
          <cell r="B4241">
            <v>0</v>
          </cell>
        </row>
        <row r="4242">
          <cell r="A4242">
            <v>40672</v>
          </cell>
          <cell r="B4242">
            <v>0.11890000000000001</v>
          </cell>
        </row>
        <row r="4243">
          <cell r="A4243">
            <v>40673</v>
          </cell>
          <cell r="B4243">
            <v>0.11890000000000001</v>
          </cell>
        </row>
        <row r="4244">
          <cell r="A4244">
            <v>40674</v>
          </cell>
          <cell r="B4244">
            <v>0.1188</v>
          </cell>
        </row>
        <row r="4245">
          <cell r="A4245">
            <v>40675</v>
          </cell>
          <cell r="B4245">
            <v>0.1187</v>
          </cell>
        </row>
        <row r="4246">
          <cell r="A4246">
            <v>40676</v>
          </cell>
          <cell r="B4246">
            <v>0.1187</v>
          </cell>
        </row>
        <row r="4247">
          <cell r="A4247">
            <v>40677</v>
          </cell>
          <cell r="B4247">
            <v>0</v>
          </cell>
        </row>
        <row r="4248">
          <cell r="A4248">
            <v>40678</v>
          </cell>
          <cell r="B4248">
            <v>0</v>
          </cell>
        </row>
        <row r="4249">
          <cell r="A4249">
            <v>40679</v>
          </cell>
          <cell r="B4249">
            <v>0.1186</v>
          </cell>
        </row>
        <row r="4250">
          <cell r="A4250">
            <v>40680</v>
          </cell>
          <cell r="B4250">
            <v>0.1188</v>
          </cell>
        </row>
        <row r="4251">
          <cell r="A4251">
            <v>40681</v>
          </cell>
          <cell r="B4251">
            <v>0.1188</v>
          </cell>
        </row>
        <row r="4252">
          <cell r="A4252">
            <v>40682</v>
          </cell>
          <cell r="B4252">
            <v>0.1188</v>
          </cell>
        </row>
        <row r="4253">
          <cell r="A4253">
            <v>40683</v>
          </cell>
          <cell r="B4253">
            <v>0.11899999999999999</v>
          </cell>
        </row>
        <row r="4254">
          <cell r="A4254">
            <v>40684</v>
          </cell>
          <cell r="B4254">
            <v>0</v>
          </cell>
        </row>
        <row r="4255">
          <cell r="A4255">
            <v>40685</v>
          </cell>
          <cell r="B4255">
            <v>0</v>
          </cell>
        </row>
        <row r="4256">
          <cell r="A4256">
            <v>40686</v>
          </cell>
          <cell r="B4256">
            <v>0.11899999999999999</v>
          </cell>
        </row>
        <row r="4257">
          <cell r="A4257">
            <v>40687</v>
          </cell>
          <cell r="B4257">
            <v>0.11890000000000001</v>
          </cell>
        </row>
        <row r="4258">
          <cell r="A4258">
            <v>40688</v>
          </cell>
          <cell r="B4258">
            <v>0.11890000000000001</v>
          </cell>
        </row>
        <row r="4259">
          <cell r="A4259">
            <v>40689</v>
          </cell>
          <cell r="B4259">
            <v>0.1188</v>
          </cell>
        </row>
        <row r="4260">
          <cell r="A4260">
            <v>40690</v>
          </cell>
          <cell r="B4260">
            <v>0.11890000000000001</v>
          </cell>
        </row>
        <row r="4261">
          <cell r="A4261">
            <v>40691</v>
          </cell>
          <cell r="B4261">
            <v>0</v>
          </cell>
        </row>
        <row r="4262">
          <cell r="A4262">
            <v>40692</v>
          </cell>
          <cell r="B4262">
            <v>0</v>
          </cell>
        </row>
        <row r="4263">
          <cell r="A4263">
            <v>40693</v>
          </cell>
          <cell r="B4263">
            <v>0.1188</v>
          </cell>
        </row>
        <row r="4264">
          <cell r="A4264">
            <v>40694</v>
          </cell>
          <cell r="B4264">
            <v>0.11849999999999999</v>
          </cell>
        </row>
        <row r="4265">
          <cell r="A4265">
            <v>40695</v>
          </cell>
          <cell r="B4265">
            <v>0.1191</v>
          </cell>
        </row>
        <row r="4266">
          <cell r="A4266">
            <v>40696</v>
          </cell>
          <cell r="B4266">
            <v>0.11890000000000001</v>
          </cell>
        </row>
        <row r="4267">
          <cell r="A4267">
            <v>40697</v>
          </cell>
          <cell r="B4267">
            <v>0.11890000000000001</v>
          </cell>
        </row>
        <row r="4268">
          <cell r="A4268">
            <v>40698</v>
          </cell>
          <cell r="B4268">
            <v>0</v>
          </cell>
        </row>
        <row r="4269">
          <cell r="A4269">
            <v>40699</v>
          </cell>
          <cell r="B4269">
            <v>0</v>
          </cell>
        </row>
        <row r="4270">
          <cell r="A4270">
            <v>40700</v>
          </cell>
          <cell r="B4270">
            <v>0.1191</v>
          </cell>
        </row>
        <row r="4271">
          <cell r="A4271">
            <v>40701</v>
          </cell>
          <cell r="B4271">
            <v>0.11890000000000001</v>
          </cell>
        </row>
        <row r="4272">
          <cell r="A4272">
            <v>40702</v>
          </cell>
          <cell r="B4272">
            <v>0.1188</v>
          </cell>
        </row>
        <row r="4273">
          <cell r="A4273">
            <v>40703</v>
          </cell>
          <cell r="B4273">
            <v>0.1207</v>
          </cell>
        </row>
        <row r="4274">
          <cell r="A4274">
            <v>40704</v>
          </cell>
          <cell r="B4274">
            <v>0.12089999999999999</v>
          </cell>
        </row>
        <row r="4275">
          <cell r="A4275">
            <v>40705</v>
          </cell>
          <cell r="B4275">
            <v>0</v>
          </cell>
        </row>
        <row r="4276">
          <cell r="A4276">
            <v>40706</v>
          </cell>
          <cell r="B4276">
            <v>0</v>
          </cell>
        </row>
        <row r="4277">
          <cell r="A4277">
            <v>40707</v>
          </cell>
          <cell r="B4277">
            <v>0.1207</v>
          </cell>
        </row>
        <row r="4278">
          <cell r="A4278">
            <v>40708</v>
          </cell>
          <cell r="B4278">
            <v>0.1206</v>
          </cell>
        </row>
        <row r="4279">
          <cell r="A4279">
            <v>40709</v>
          </cell>
          <cell r="B4279">
            <v>0.12130000000000001</v>
          </cell>
        </row>
        <row r="4280">
          <cell r="A4280">
            <v>40710</v>
          </cell>
          <cell r="B4280">
            <v>0.12130000000000001</v>
          </cell>
        </row>
        <row r="4281">
          <cell r="A4281">
            <v>40711</v>
          </cell>
          <cell r="B4281">
            <v>0.12130000000000001</v>
          </cell>
        </row>
        <row r="4282">
          <cell r="A4282">
            <v>40712</v>
          </cell>
          <cell r="B4282">
            <v>0</v>
          </cell>
        </row>
        <row r="4283">
          <cell r="A4283">
            <v>40713</v>
          </cell>
          <cell r="B4283">
            <v>0</v>
          </cell>
        </row>
        <row r="4284">
          <cell r="A4284">
            <v>40714</v>
          </cell>
          <cell r="B4284">
            <v>0.1212</v>
          </cell>
        </row>
        <row r="4285">
          <cell r="A4285">
            <v>40715</v>
          </cell>
          <cell r="B4285">
            <v>0.12139999999999999</v>
          </cell>
        </row>
        <row r="4286">
          <cell r="A4286">
            <v>40716</v>
          </cell>
          <cell r="B4286">
            <v>0.12130000000000001</v>
          </cell>
        </row>
        <row r="4287">
          <cell r="A4287">
            <v>40717</v>
          </cell>
          <cell r="B4287">
            <v>0</v>
          </cell>
        </row>
        <row r="4288">
          <cell r="A4288">
            <v>40718</v>
          </cell>
          <cell r="B4288">
            <v>0.1212</v>
          </cell>
        </row>
        <row r="4289">
          <cell r="A4289">
            <v>40719</v>
          </cell>
          <cell r="B4289">
            <v>0</v>
          </cell>
        </row>
        <row r="4290">
          <cell r="A4290">
            <v>40720</v>
          </cell>
          <cell r="B4290">
            <v>0</v>
          </cell>
        </row>
        <row r="4291">
          <cell r="A4291">
            <v>40721</v>
          </cell>
          <cell r="B4291">
            <v>0.1212</v>
          </cell>
        </row>
        <row r="4292">
          <cell r="A4292">
            <v>40722</v>
          </cell>
          <cell r="B4292">
            <v>0.1211</v>
          </cell>
        </row>
        <row r="4293">
          <cell r="A4293">
            <v>40723</v>
          </cell>
          <cell r="B4293">
            <v>0.1212</v>
          </cell>
        </row>
        <row r="4294">
          <cell r="A4294">
            <v>40724</v>
          </cell>
          <cell r="B4294">
            <v>0.1215</v>
          </cell>
        </row>
        <row r="4295">
          <cell r="A4295">
            <v>40725</v>
          </cell>
          <cell r="B4295">
            <v>0.1215</v>
          </cell>
        </row>
        <row r="4296">
          <cell r="A4296">
            <v>40726</v>
          </cell>
          <cell r="B4296">
            <v>0</v>
          </cell>
        </row>
        <row r="4297">
          <cell r="A4297">
            <v>40727</v>
          </cell>
          <cell r="B4297">
            <v>0</v>
          </cell>
        </row>
        <row r="4298">
          <cell r="A4298">
            <v>40728</v>
          </cell>
          <cell r="B4298">
            <v>0.1215</v>
          </cell>
        </row>
        <row r="4299">
          <cell r="A4299">
            <v>40729</v>
          </cell>
          <cell r="B4299">
            <v>0.1216</v>
          </cell>
        </row>
        <row r="4300">
          <cell r="A4300">
            <v>40730</v>
          </cell>
          <cell r="B4300">
            <v>0.1215</v>
          </cell>
        </row>
        <row r="4301">
          <cell r="A4301">
            <v>40731</v>
          </cell>
          <cell r="B4301">
            <v>0.1215</v>
          </cell>
        </row>
        <row r="4302">
          <cell r="A4302">
            <v>40732</v>
          </cell>
          <cell r="B4302">
            <v>0.1215</v>
          </cell>
        </row>
        <row r="4303">
          <cell r="A4303">
            <v>40733</v>
          </cell>
          <cell r="B4303">
            <v>0</v>
          </cell>
        </row>
        <row r="4304">
          <cell r="A4304">
            <v>40734</v>
          </cell>
          <cell r="B4304">
            <v>0</v>
          </cell>
        </row>
        <row r="4305">
          <cell r="A4305">
            <v>40735</v>
          </cell>
          <cell r="B4305">
            <v>0.1215</v>
          </cell>
        </row>
        <row r="4306">
          <cell r="A4306">
            <v>40736</v>
          </cell>
          <cell r="B4306">
            <v>0.1215</v>
          </cell>
        </row>
        <row r="4307">
          <cell r="A4307">
            <v>40737</v>
          </cell>
          <cell r="B4307">
            <v>0.1216</v>
          </cell>
        </row>
        <row r="4308">
          <cell r="A4308">
            <v>40738</v>
          </cell>
          <cell r="B4308">
            <v>0.1216</v>
          </cell>
        </row>
        <row r="4309">
          <cell r="A4309">
            <v>40739</v>
          </cell>
          <cell r="B4309">
            <v>0.1216</v>
          </cell>
        </row>
        <row r="4310">
          <cell r="A4310">
            <v>40740</v>
          </cell>
          <cell r="B4310">
            <v>0</v>
          </cell>
        </row>
        <row r="4311">
          <cell r="A4311">
            <v>40741</v>
          </cell>
          <cell r="B4311">
            <v>0</v>
          </cell>
        </row>
        <row r="4312">
          <cell r="A4312">
            <v>40742</v>
          </cell>
          <cell r="B4312">
            <v>0.1216</v>
          </cell>
        </row>
        <row r="4313">
          <cell r="A4313">
            <v>40743</v>
          </cell>
          <cell r="B4313">
            <v>0.1215</v>
          </cell>
        </row>
        <row r="4314">
          <cell r="A4314">
            <v>40744</v>
          </cell>
          <cell r="B4314">
            <v>0.1215</v>
          </cell>
        </row>
        <row r="4315">
          <cell r="A4315">
            <v>40745</v>
          </cell>
          <cell r="B4315">
            <v>0.124</v>
          </cell>
        </row>
        <row r="4316">
          <cell r="A4316">
            <v>40746</v>
          </cell>
          <cell r="B4316">
            <v>0.124</v>
          </cell>
        </row>
        <row r="4317">
          <cell r="A4317">
            <v>40747</v>
          </cell>
          <cell r="B4317">
            <v>0</v>
          </cell>
        </row>
        <row r="4318">
          <cell r="A4318">
            <v>40748</v>
          </cell>
          <cell r="B4318">
            <v>0</v>
          </cell>
        </row>
        <row r="4319">
          <cell r="A4319">
            <v>40749</v>
          </cell>
          <cell r="B4319">
            <v>0.1241</v>
          </cell>
        </row>
        <row r="4320">
          <cell r="A4320">
            <v>40750</v>
          </cell>
          <cell r="B4320">
            <v>0.124</v>
          </cell>
        </row>
        <row r="4321">
          <cell r="A4321">
            <v>40751</v>
          </cell>
          <cell r="B4321">
            <v>0.124</v>
          </cell>
        </row>
        <row r="4322">
          <cell r="A4322">
            <v>40752</v>
          </cell>
          <cell r="B4322">
            <v>0.124</v>
          </cell>
        </row>
        <row r="4323">
          <cell r="A4323">
            <v>40753</v>
          </cell>
          <cell r="B4323">
            <v>0.124</v>
          </cell>
        </row>
        <row r="4324">
          <cell r="A4324">
            <v>40754</v>
          </cell>
          <cell r="B4324">
            <v>0</v>
          </cell>
        </row>
        <row r="4325">
          <cell r="A4325">
            <v>40755</v>
          </cell>
          <cell r="B4325">
            <v>0</v>
          </cell>
        </row>
        <row r="4326">
          <cell r="A4326">
            <v>40756</v>
          </cell>
          <cell r="B4326">
            <v>0.1241</v>
          </cell>
        </row>
        <row r="4327">
          <cell r="A4327">
            <v>40757</v>
          </cell>
          <cell r="B4327">
            <v>0.124</v>
          </cell>
        </row>
        <row r="4328">
          <cell r="A4328">
            <v>40758</v>
          </cell>
          <cell r="B4328">
            <v>0.124</v>
          </cell>
        </row>
        <row r="4329">
          <cell r="A4329">
            <v>40759</v>
          </cell>
          <cell r="B4329">
            <v>0.124</v>
          </cell>
        </row>
        <row r="4330">
          <cell r="A4330">
            <v>40760</v>
          </cell>
          <cell r="B4330">
            <v>0.124</v>
          </cell>
        </row>
        <row r="4331">
          <cell r="A4331">
            <v>40761</v>
          </cell>
          <cell r="B4331">
            <v>0</v>
          </cell>
        </row>
        <row r="4332">
          <cell r="A4332">
            <v>40762</v>
          </cell>
          <cell r="B4332">
            <v>0</v>
          </cell>
        </row>
        <row r="4333">
          <cell r="A4333">
            <v>40763</v>
          </cell>
          <cell r="B4333">
            <v>0.124</v>
          </cell>
        </row>
        <row r="4334">
          <cell r="A4334">
            <v>40764</v>
          </cell>
          <cell r="B4334">
            <v>0.124</v>
          </cell>
        </row>
        <row r="4335">
          <cell r="A4335">
            <v>40765</v>
          </cell>
          <cell r="B4335">
            <v>0.124</v>
          </cell>
        </row>
        <row r="4336">
          <cell r="A4336">
            <v>40766</v>
          </cell>
          <cell r="B4336">
            <v>0.124</v>
          </cell>
        </row>
        <row r="4337">
          <cell r="A4337">
            <v>40767</v>
          </cell>
          <cell r="B4337">
            <v>0.124</v>
          </cell>
        </row>
        <row r="4338">
          <cell r="A4338">
            <v>40768</v>
          </cell>
          <cell r="B4338">
            <v>0</v>
          </cell>
        </row>
        <row r="4339">
          <cell r="A4339">
            <v>40769</v>
          </cell>
          <cell r="B4339">
            <v>0</v>
          </cell>
        </row>
        <row r="4340">
          <cell r="A4340">
            <v>40770</v>
          </cell>
          <cell r="B4340">
            <v>0.124</v>
          </cell>
        </row>
        <row r="4341">
          <cell r="A4341">
            <v>40771</v>
          </cell>
          <cell r="B4341">
            <v>0.124</v>
          </cell>
        </row>
        <row r="4342">
          <cell r="A4342">
            <v>40772</v>
          </cell>
          <cell r="B4342">
            <v>0.124</v>
          </cell>
        </row>
        <row r="4343">
          <cell r="A4343">
            <v>40773</v>
          </cell>
          <cell r="B4343">
            <v>0.1239</v>
          </cell>
        </row>
        <row r="4344">
          <cell r="A4344">
            <v>40774</v>
          </cell>
          <cell r="B4344">
            <v>0.124</v>
          </cell>
        </row>
        <row r="4345">
          <cell r="A4345">
            <v>40775</v>
          </cell>
          <cell r="B4345">
            <v>0</v>
          </cell>
        </row>
        <row r="4346">
          <cell r="A4346">
            <v>40776</v>
          </cell>
          <cell r="B4346">
            <v>0</v>
          </cell>
        </row>
        <row r="4347">
          <cell r="A4347">
            <v>40777</v>
          </cell>
          <cell r="B4347">
            <v>0.1239</v>
          </cell>
        </row>
        <row r="4348">
          <cell r="A4348">
            <v>40778</v>
          </cell>
          <cell r="B4348">
            <v>0.124</v>
          </cell>
        </row>
        <row r="4349">
          <cell r="A4349">
            <v>40779</v>
          </cell>
          <cell r="B4349">
            <v>0.124</v>
          </cell>
        </row>
        <row r="4350">
          <cell r="A4350">
            <v>40780</v>
          </cell>
          <cell r="B4350">
            <v>0.1239</v>
          </cell>
        </row>
        <row r="4351">
          <cell r="A4351">
            <v>40781</v>
          </cell>
          <cell r="B4351">
            <v>0.1239</v>
          </cell>
        </row>
        <row r="4352">
          <cell r="A4352">
            <v>40782</v>
          </cell>
          <cell r="B4352">
            <v>0</v>
          </cell>
        </row>
        <row r="4353">
          <cell r="A4353">
            <v>40783</v>
          </cell>
          <cell r="B4353">
            <v>0</v>
          </cell>
        </row>
        <row r="4354">
          <cell r="A4354">
            <v>40784</v>
          </cell>
          <cell r="B4354">
            <v>0.1239</v>
          </cell>
        </row>
        <row r="4355">
          <cell r="A4355">
            <v>40785</v>
          </cell>
          <cell r="B4355">
            <v>0.1239</v>
          </cell>
        </row>
        <row r="4356">
          <cell r="A4356">
            <v>40786</v>
          </cell>
          <cell r="B4356">
            <v>0.1239</v>
          </cell>
        </row>
        <row r="4357">
          <cell r="A4357">
            <v>40787</v>
          </cell>
          <cell r="B4357">
            <v>0.1188</v>
          </cell>
        </row>
        <row r="4358">
          <cell r="A4358">
            <v>40788</v>
          </cell>
          <cell r="B4358">
            <v>0.1188</v>
          </cell>
        </row>
        <row r="4359">
          <cell r="A4359">
            <v>40789</v>
          </cell>
          <cell r="B4359">
            <v>0</v>
          </cell>
        </row>
        <row r="4360">
          <cell r="A4360">
            <v>40790</v>
          </cell>
          <cell r="B4360">
            <v>0</v>
          </cell>
        </row>
        <row r="4361">
          <cell r="A4361">
            <v>40791</v>
          </cell>
          <cell r="B4361">
            <v>0.1188</v>
          </cell>
        </row>
        <row r="4362">
          <cell r="A4362">
            <v>40792</v>
          </cell>
          <cell r="B4362">
            <v>0.1188</v>
          </cell>
        </row>
        <row r="4363">
          <cell r="A4363">
            <v>40793</v>
          </cell>
          <cell r="B4363">
            <v>0</v>
          </cell>
        </row>
        <row r="4364">
          <cell r="A4364">
            <v>40794</v>
          </cell>
          <cell r="B4364">
            <v>0.1188</v>
          </cell>
        </row>
        <row r="4365">
          <cell r="A4365">
            <v>40795</v>
          </cell>
          <cell r="B4365">
            <v>0.1188</v>
          </cell>
        </row>
        <row r="4366">
          <cell r="A4366">
            <v>40796</v>
          </cell>
          <cell r="B4366">
            <v>0</v>
          </cell>
        </row>
        <row r="4367">
          <cell r="A4367">
            <v>40797</v>
          </cell>
          <cell r="B4367">
            <v>0</v>
          </cell>
        </row>
        <row r="4368">
          <cell r="A4368">
            <v>40798</v>
          </cell>
          <cell r="B4368">
            <v>0.1188</v>
          </cell>
        </row>
        <row r="4369">
          <cell r="A4369">
            <v>40799</v>
          </cell>
          <cell r="B4369">
            <v>0.1188</v>
          </cell>
        </row>
        <row r="4370">
          <cell r="A4370">
            <v>40800</v>
          </cell>
          <cell r="B4370">
            <v>0.1188</v>
          </cell>
        </row>
        <row r="4371">
          <cell r="A4371">
            <v>40801</v>
          </cell>
          <cell r="B4371">
            <v>0.1188</v>
          </cell>
        </row>
        <row r="4372">
          <cell r="A4372">
            <v>40802</v>
          </cell>
          <cell r="B4372">
            <v>0.1188</v>
          </cell>
        </row>
        <row r="4373">
          <cell r="A4373">
            <v>40803</v>
          </cell>
          <cell r="B4373">
            <v>0</v>
          </cell>
        </row>
        <row r="4374">
          <cell r="A4374">
            <v>40804</v>
          </cell>
          <cell r="B4374">
            <v>0</v>
          </cell>
        </row>
        <row r="4375">
          <cell r="A4375">
            <v>40805</v>
          </cell>
          <cell r="B4375">
            <v>0.1187</v>
          </cell>
        </row>
        <row r="4376">
          <cell r="A4376">
            <v>40806</v>
          </cell>
          <cell r="B4376">
            <v>0.1187</v>
          </cell>
        </row>
        <row r="4377">
          <cell r="A4377">
            <v>40807</v>
          </cell>
          <cell r="B4377">
            <v>0.1188</v>
          </cell>
        </row>
        <row r="4378">
          <cell r="A4378">
            <v>40808</v>
          </cell>
          <cell r="B4378">
            <v>0.1188</v>
          </cell>
        </row>
        <row r="4379">
          <cell r="A4379">
            <v>40809</v>
          </cell>
          <cell r="B4379">
            <v>0.1188</v>
          </cell>
        </row>
        <row r="4380">
          <cell r="A4380">
            <v>40810</v>
          </cell>
          <cell r="B4380">
            <v>0</v>
          </cell>
        </row>
        <row r="4381">
          <cell r="A4381">
            <v>40811</v>
          </cell>
          <cell r="B4381">
            <v>0</v>
          </cell>
        </row>
        <row r="4382">
          <cell r="A4382">
            <v>40812</v>
          </cell>
          <cell r="B4382">
            <v>0.1188</v>
          </cell>
        </row>
        <row r="4383">
          <cell r="A4383">
            <v>40813</v>
          </cell>
          <cell r="B4383">
            <v>0.1188</v>
          </cell>
        </row>
        <row r="4384">
          <cell r="A4384">
            <v>40814</v>
          </cell>
          <cell r="B4384">
            <v>0.1188</v>
          </cell>
        </row>
        <row r="4385">
          <cell r="A4385">
            <v>40815</v>
          </cell>
          <cell r="B4385">
            <v>0.1188</v>
          </cell>
        </row>
        <row r="4386">
          <cell r="A4386">
            <v>40816</v>
          </cell>
          <cell r="B4386">
            <v>0.1188</v>
          </cell>
        </row>
        <row r="4387">
          <cell r="A4387">
            <v>40817</v>
          </cell>
          <cell r="B4387">
            <v>0</v>
          </cell>
        </row>
        <row r="4388">
          <cell r="A4388">
            <v>40818</v>
          </cell>
          <cell r="B4388">
            <v>0</v>
          </cell>
        </row>
        <row r="4389">
          <cell r="A4389">
            <v>40819</v>
          </cell>
          <cell r="B4389">
            <v>0.11890000000000001</v>
          </cell>
        </row>
        <row r="4390">
          <cell r="A4390">
            <v>40820</v>
          </cell>
          <cell r="B4390">
            <v>0.1188</v>
          </cell>
        </row>
        <row r="4391">
          <cell r="A4391">
            <v>40821</v>
          </cell>
          <cell r="B4391">
            <v>0.1188</v>
          </cell>
        </row>
        <row r="4392">
          <cell r="A4392">
            <v>40822</v>
          </cell>
          <cell r="B4392">
            <v>0.1188</v>
          </cell>
        </row>
        <row r="4393">
          <cell r="A4393">
            <v>40823</v>
          </cell>
          <cell r="B4393">
            <v>0.1188</v>
          </cell>
        </row>
        <row r="4394">
          <cell r="A4394">
            <v>40824</v>
          </cell>
          <cell r="B4394">
            <v>0</v>
          </cell>
        </row>
        <row r="4395">
          <cell r="A4395">
            <v>40825</v>
          </cell>
          <cell r="B4395">
            <v>0</v>
          </cell>
        </row>
        <row r="4396">
          <cell r="A4396">
            <v>40826</v>
          </cell>
          <cell r="B4396">
            <v>0.1188</v>
          </cell>
        </row>
        <row r="4397">
          <cell r="A4397">
            <v>40827</v>
          </cell>
          <cell r="B4397">
            <v>0.1188</v>
          </cell>
        </row>
        <row r="4398">
          <cell r="A4398">
            <v>40828</v>
          </cell>
          <cell r="B4398">
            <v>0</v>
          </cell>
        </row>
        <row r="4399">
          <cell r="A4399">
            <v>40829</v>
          </cell>
          <cell r="B4399">
            <v>0.1187</v>
          </cell>
        </row>
        <row r="4400">
          <cell r="A4400">
            <v>40830</v>
          </cell>
          <cell r="B4400">
            <v>0.1187</v>
          </cell>
        </row>
        <row r="4401">
          <cell r="A4401">
            <v>40831</v>
          </cell>
          <cell r="B4401">
            <v>0</v>
          </cell>
        </row>
        <row r="4402">
          <cell r="A4402">
            <v>40832</v>
          </cell>
          <cell r="B4402">
            <v>0</v>
          </cell>
        </row>
        <row r="4403">
          <cell r="A4403">
            <v>40833</v>
          </cell>
          <cell r="B4403">
            <v>0.1187</v>
          </cell>
        </row>
        <row r="4404">
          <cell r="A4404">
            <v>40834</v>
          </cell>
          <cell r="B4404">
            <v>0.1187</v>
          </cell>
        </row>
        <row r="4405">
          <cell r="A4405">
            <v>40835</v>
          </cell>
          <cell r="B4405">
            <v>0.1188</v>
          </cell>
        </row>
        <row r="4406">
          <cell r="A4406">
            <v>40836</v>
          </cell>
          <cell r="B4406">
            <v>0.1139</v>
          </cell>
        </row>
        <row r="4407">
          <cell r="A4407">
            <v>40837</v>
          </cell>
          <cell r="B4407">
            <v>0.1139</v>
          </cell>
        </row>
        <row r="4408">
          <cell r="A4408">
            <v>40838</v>
          </cell>
          <cell r="B4408">
            <v>0</v>
          </cell>
        </row>
        <row r="4409">
          <cell r="A4409">
            <v>40839</v>
          </cell>
          <cell r="B4409">
            <v>0</v>
          </cell>
        </row>
        <row r="4410">
          <cell r="A4410">
            <v>40840</v>
          </cell>
          <cell r="B4410">
            <v>0.1139</v>
          </cell>
        </row>
        <row r="4411">
          <cell r="A4411">
            <v>40841</v>
          </cell>
          <cell r="B4411">
            <v>0.1139</v>
          </cell>
        </row>
        <row r="4412">
          <cell r="A4412">
            <v>40842</v>
          </cell>
          <cell r="B4412">
            <v>0.1139</v>
          </cell>
        </row>
        <row r="4413">
          <cell r="A4413">
            <v>40843</v>
          </cell>
          <cell r="B4413">
            <v>0.1139</v>
          </cell>
        </row>
        <row r="4414">
          <cell r="A4414">
            <v>40844</v>
          </cell>
          <cell r="B4414">
            <v>0.1139</v>
          </cell>
        </row>
        <row r="4415">
          <cell r="A4415">
            <v>40845</v>
          </cell>
          <cell r="B4415">
            <v>0</v>
          </cell>
        </row>
        <row r="4416">
          <cell r="A4416">
            <v>40846</v>
          </cell>
          <cell r="B4416">
            <v>0</v>
          </cell>
        </row>
        <row r="4417">
          <cell r="A4417">
            <v>40847</v>
          </cell>
          <cell r="B4417">
            <v>0.1139</v>
          </cell>
        </row>
        <row r="4418">
          <cell r="A4418">
            <v>40848</v>
          </cell>
          <cell r="B4418">
            <v>0.1139</v>
          </cell>
        </row>
        <row r="4419">
          <cell r="A4419">
            <v>40849</v>
          </cell>
          <cell r="B4419">
            <v>0</v>
          </cell>
        </row>
        <row r="4420">
          <cell r="A4420">
            <v>40850</v>
          </cell>
          <cell r="B4420">
            <v>0.114</v>
          </cell>
        </row>
        <row r="4421">
          <cell r="A4421">
            <v>40851</v>
          </cell>
          <cell r="B4421">
            <v>0.1139</v>
          </cell>
        </row>
        <row r="4422">
          <cell r="A4422">
            <v>40852</v>
          </cell>
          <cell r="B4422">
            <v>0</v>
          </cell>
        </row>
        <row r="4423">
          <cell r="A4423">
            <v>40853</v>
          </cell>
          <cell r="B4423">
            <v>0</v>
          </cell>
        </row>
        <row r="4424">
          <cell r="A4424">
            <v>40854</v>
          </cell>
          <cell r="B4424">
            <v>0.1142</v>
          </cell>
        </row>
        <row r="4425">
          <cell r="A4425">
            <v>40855</v>
          </cell>
          <cell r="B4425">
            <v>0.1139</v>
          </cell>
        </row>
        <row r="4426">
          <cell r="A4426">
            <v>40856</v>
          </cell>
          <cell r="B4426">
            <v>0.1138</v>
          </cell>
        </row>
        <row r="4427">
          <cell r="A4427">
            <v>40857</v>
          </cell>
          <cell r="B4427">
            <v>0.1137</v>
          </cell>
        </row>
        <row r="4428">
          <cell r="A4428">
            <v>40858</v>
          </cell>
          <cell r="B4428">
            <v>0.1137</v>
          </cell>
        </row>
        <row r="4429">
          <cell r="A4429">
            <v>40859</v>
          </cell>
          <cell r="B4429">
            <v>0</v>
          </cell>
        </row>
        <row r="4430">
          <cell r="A4430">
            <v>40860</v>
          </cell>
          <cell r="B4430">
            <v>0</v>
          </cell>
        </row>
        <row r="4431">
          <cell r="A4431">
            <v>40861</v>
          </cell>
          <cell r="B4431">
            <v>0.1135</v>
          </cell>
        </row>
        <row r="4432">
          <cell r="A4432">
            <v>40862</v>
          </cell>
          <cell r="B4432">
            <v>0</v>
          </cell>
        </row>
        <row r="4433">
          <cell r="A4433">
            <v>40863</v>
          </cell>
          <cell r="B4433">
            <v>0.11360000000000001</v>
          </cell>
        </row>
        <row r="4434">
          <cell r="A4434">
            <v>40864</v>
          </cell>
          <cell r="B4434">
            <v>0.11360000000000001</v>
          </cell>
        </row>
        <row r="4435">
          <cell r="A4435">
            <v>40865</v>
          </cell>
          <cell r="B4435">
            <v>0.1137</v>
          </cell>
        </row>
        <row r="4436">
          <cell r="A4436">
            <v>40866</v>
          </cell>
          <cell r="B4436">
            <v>0</v>
          </cell>
        </row>
        <row r="4437">
          <cell r="A4437">
            <v>40867</v>
          </cell>
          <cell r="B4437">
            <v>0</v>
          </cell>
        </row>
        <row r="4438">
          <cell r="A4438">
            <v>40868</v>
          </cell>
          <cell r="B4438">
            <v>0.1138</v>
          </cell>
        </row>
        <row r="4439">
          <cell r="A4439">
            <v>40869</v>
          </cell>
          <cell r="B4439">
            <v>0.1138</v>
          </cell>
        </row>
        <row r="4440">
          <cell r="A4440">
            <v>40870</v>
          </cell>
          <cell r="B4440">
            <v>0.1138</v>
          </cell>
        </row>
        <row r="4441">
          <cell r="A4441">
            <v>40871</v>
          </cell>
          <cell r="B4441">
            <v>0.1138</v>
          </cell>
        </row>
        <row r="4442">
          <cell r="A4442">
            <v>40872</v>
          </cell>
          <cell r="B4442">
            <v>0.11360000000000001</v>
          </cell>
        </row>
        <row r="4443">
          <cell r="A4443">
            <v>40873</v>
          </cell>
          <cell r="B4443">
            <v>0</v>
          </cell>
        </row>
        <row r="4444">
          <cell r="A4444">
            <v>40874</v>
          </cell>
          <cell r="B4444">
            <v>0</v>
          </cell>
        </row>
        <row r="4445">
          <cell r="A4445">
            <v>40875</v>
          </cell>
          <cell r="B4445">
            <v>0.1135</v>
          </cell>
        </row>
        <row r="4446">
          <cell r="A4446">
            <v>40876</v>
          </cell>
          <cell r="B4446">
            <v>0.1134</v>
          </cell>
        </row>
        <row r="4447">
          <cell r="A4447">
            <v>40877</v>
          </cell>
          <cell r="B4447">
            <v>0.11360000000000001</v>
          </cell>
        </row>
        <row r="4448">
          <cell r="A4448">
            <v>40878</v>
          </cell>
          <cell r="B4448">
            <v>0.1087</v>
          </cell>
        </row>
        <row r="4449">
          <cell r="A4449">
            <v>40879</v>
          </cell>
          <cell r="B4449">
            <v>0.10879999999999999</v>
          </cell>
        </row>
        <row r="4450">
          <cell r="A4450">
            <v>40880</v>
          </cell>
          <cell r="B4450">
            <v>0</v>
          </cell>
        </row>
        <row r="4451">
          <cell r="A4451">
            <v>40881</v>
          </cell>
          <cell r="B4451">
            <v>0</v>
          </cell>
        </row>
        <row r="4452">
          <cell r="A4452">
            <v>40882</v>
          </cell>
          <cell r="B4452">
            <v>0.1089</v>
          </cell>
        </row>
        <row r="4453">
          <cell r="A4453">
            <v>40883</v>
          </cell>
          <cell r="B4453">
            <v>0.10879999999999999</v>
          </cell>
        </row>
        <row r="4454">
          <cell r="A4454">
            <v>40884</v>
          </cell>
          <cell r="B4454">
            <v>0.1087</v>
          </cell>
        </row>
        <row r="4455">
          <cell r="A4455">
            <v>40885</v>
          </cell>
          <cell r="B4455">
            <v>0.1085</v>
          </cell>
        </row>
        <row r="4456">
          <cell r="A4456">
            <v>40886</v>
          </cell>
          <cell r="B4456">
            <v>0.10829999999999999</v>
          </cell>
        </row>
        <row r="4457">
          <cell r="A4457">
            <v>40887</v>
          </cell>
          <cell r="B4457">
            <v>0</v>
          </cell>
        </row>
        <row r="4458">
          <cell r="A4458">
            <v>40888</v>
          </cell>
          <cell r="B4458">
            <v>0</v>
          </cell>
        </row>
        <row r="4459">
          <cell r="A4459">
            <v>40889</v>
          </cell>
          <cell r="B4459">
            <v>0.1082</v>
          </cell>
        </row>
        <row r="4460">
          <cell r="A4460">
            <v>40890</v>
          </cell>
          <cell r="B4460">
            <v>0.10829999999999999</v>
          </cell>
        </row>
        <row r="4461">
          <cell r="A4461">
            <v>40891</v>
          </cell>
          <cell r="B4461">
            <v>0.1086</v>
          </cell>
        </row>
        <row r="4462">
          <cell r="A4462">
            <v>40892</v>
          </cell>
          <cell r="B4462">
            <v>0.1087</v>
          </cell>
        </row>
        <row r="4463">
          <cell r="A4463">
            <v>40893</v>
          </cell>
          <cell r="B4463">
            <v>0.10879999999999999</v>
          </cell>
        </row>
        <row r="4464">
          <cell r="A4464">
            <v>40894</v>
          </cell>
          <cell r="B4464">
            <v>0</v>
          </cell>
        </row>
        <row r="4465">
          <cell r="A4465">
            <v>40895</v>
          </cell>
          <cell r="B4465">
            <v>0</v>
          </cell>
        </row>
        <row r="4466">
          <cell r="A4466">
            <v>40896</v>
          </cell>
          <cell r="B4466">
            <v>0.1089</v>
          </cell>
        </row>
        <row r="4467">
          <cell r="A4467">
            <v>40897</v>
          </cell>
          <cell r="B4467">
            <v>0.109</v>
          </cell>
        </row>
        <row r="4468">
          <cell r="A4468">
            <v>40898</v>
          </cell>
          <cell r="B4468">
            <v>0.1089</v>
          </cell>
        </row>
        <row r="4469">
          <cell r="A4469">
            <v>40899</v>
          </cell>
          <cell r="B4469">
            <v>0.10879999999999999</v>
          </cell>
        </row>
        <row r="4470">
          <cell r="A4470">
            <v>40900</v>
          </cell>
          <cell r="B4470">
            <v>0.10879999999999999</v>
          </cell>
        </row>
        <row r="4471">
          <cell r="A4471">
            <v>40901</v>
          </cell>
          <cell r="B4471">
            <v>0</v>
          </cell>
        </row>
        <row r="4472">
          <cell r="A4472">
            <v>40902</v>
          </cell>
          <cell r="B4472">
            <v>0</v>
          </cell>
        </row>
        <row r="4473">
          <cell r="A4473">
            <v>40903</v>
          </cell>
          <cell r="B4473">
            <v>0.1085</v>
          </cell>
        </row>
        <row r="4474">
          <cell r="A4474">
            <v>40904</v>
          </cell>
          <cell r="B4474">
            <v>0.1086</v>
          </cell>
        </row>
        <row r="4475">
          <cell r="A4475">
            <v>40905</v>
          </cell>
          <cell r="B4475">
            <v>0.1085</v>
          </cell>
        </row>
        <row r="4476">
          <cell r="A4476">
            <v>40906</v>
          </cell>
          <cell r="B4476">
            <v>0.1087</v>
          </cell>
        </row>
        <row r="4477">
          <cell r="A4477">
            <v>40907</v>
          </cell>
          <cell r="B4477">
            <v>0.1087</v>
          </cell>
        </row>
        <row r="4478">
          <cell r="A4478">
            <v>40908</v>
          </cell>
          <cell r="B4478">
            <v>0</v>
          </cell>
        </row>
        <row r="4479">
          <cell r="A4479">
            <v>40909</v>
          </cell>
          <cell r="B4479">
            <v>0</v>
          </cell>
        </row>
        <row r="4480">
          <cell r="A4480">
            <v>40910</v>
          </cell>
          <cell r="B4480">
            <v>0.1089</v>
          </cell>
        </row>
        <row r="4481">
          <cell r="A4481">
            <v>40911</v>
          </cell>
          <cell r="B4481">
            <v>0.10879999999999999</v>
          </cell>
        </row>
        <row r="4482">
          <cell r="A4482">
            <v>40912</v>
          </cell>
          <cell r="B4482">
            <v>0.10879999999999999</v>
          </cell>
        </row>
        <row r="4483">
          <cell r="A4483">
            <v>40913</v>
          </cell>
          <cell r="B4483">
            <v>0.1085</v>
          </cell>
        </row>
        <row r="4484">
          <cell r="A4484">
            <v>40914</v>
          </cell>
          <cell r="B4484">
            <v>0.1086</v>
          </cell>
        </row>
        <row r="4485">
          <cell r="A4485">
            <v>40915</v>
          </cell>
          <cell r="B4485">
            <v>0</v>
          </cell>
        </row>
        <row r="4486">
          <cell r="A4486">
            <v>40916</v>
          </cell>
          <cell r="B4486">
            <v>0</v>
          </cell>
        </row>
        <row r="4487">
          <cell r="A4487">
            <v>40917</v>
          </cell>
          <cell r="B4487">
            <v>0.1082</v>
          </cell>
        </row>
        <row r="4488">
          <cell r="A4488">
            <v>40918</v>
          </cell>
          <cell r="B4488">
            <v>0.10829999999999999</v>
          </cell>
        </row>
        <row r="4489">
          <cell r="A4489">
            <v>40919</v>
          </cell>
          <cell r="B4489">
            <v>0.1082</v>
          </cell>
        </row>
        <row r="4490">
          <cell r="A4490">
            <v>40920</v>
          </cell>
          <cell r="B4490">
            <v>0.1081</v>
          </cell>
        </row>
        <row r="4491">
          <cell r="A4491">
            <v>40921</v>
          </cell>
          <cell r="B4491">
            <v>0.1082</v>
          </cell>
        </row>
        <row r="4492">
          <cell r="A4492">
            <v>40922</v>
          </cell>
          <cell r="B4492">
            <v>0</v>
          </cell>
        </row>
        <row r="4493">
          <cell r="A4493">
            <v>40923</v>
          </cell>
          <cell r="B4493">
            <v>0</v>
          </cell>
        </row>
        <row r="4494">
          <cell r="A4494">
            <v>40924</v>
          </cell>
          <cell r="B4494">
            <v>0.1082</v>
          </cell>
        </row>
        <row r="4495">
          <cell r="A4495">
            <v>40925</v>
          </cell>
          <cell r="B4495">
            <v>0.1081</v>
          </cell>
        </row>
        <row r="4496">
          <cell r="A4496">
            <v>40926</v>
          </cell>
          <cell r="B4496">
            <v>0.108</v>
          </cell>
        </row>
        <row r="4497">
          <cell r="A4497">
            <v>40927</v>
          </cell>
          <cell r="B4497">
            <v>0.1031</v>
          </cell>
        </row>
        <row r="4498">
          <cell r="A4498">
            <v>40928</v>
          </cell>
          <cell r="B4498">
            <v>0.1032</v>
          </cell>
        </row>
        <row r="4499">
          <cell r="A4499">
            <v>40929</v>
          </cell>
          <cell r="B4499">
            <v>0</v>
          </cell>
        </row>
        <row r="4500">
          <cell r="A4500">
            <v>40930</v>
          </cell>
          <cell r="B4500">
            <v>0</v>
          </cell>
        </row>
        <row r="4501">
          <cell r="A4501">
            <v>40931</v>
          </cell>
          <cell r="B4501">
            <v>0.1032</v>
          </cell>
        </row>
        <row r="4502">
          <cell r="A4502">
            <v>40932</v>
          </cell>
          <cell r="B4502">
            <v>0.1033</v>
          </cell>
        </row>
        <row r="4503">
          <cell r="A4503">
            <v>40933</v>
          </cell>
          <cell r="B4503">
            <v>0.1033</v>
          </cell>
        </row>
        <row r="4504">
          <cell r="A4504">
            <v>40934</v>
          </cell>
          <cell r="B4504">
            <v>0.1031</v>
          </cell>
        </row>
        <row r="4505">
          <cell r="A4505">
            <v>40935</v>
          </cell>
          <cell r="B4505">
            <v>0.10299999999999999</v>
          </cell>
        </row>
        <row r="4506">
          <cell r="A4506">
            <v>40936</v>
          </cell>
          <cell r="B4506">
            <v>0</v>
          </cell>
        </row>
        <row r="4507">
          <cell r="A4507">
            <v>40937</v>
          </cell>
          <cell r="B4507">
            <v>0</v>
          </cell>
        </row>
        <row r="4508">
          <cell r="A4508">
            <v>40938</v>
          </cell>
          <cell r="B4508">
            <v>0.10299999999999999</v>
          </cell>
        </row>
        <row r="4509">
          <cell r="A4509">
            <v>40939</v>
          </cell>
          <cell r="B4509">
            <v>0.1031</v>
          </cell>
        </row>
        <row r="4510">
          <cell r="A4510">
            <v>40940</v>
          </cell>
          <cell r="B4510">
            <v>0.10299999999999999</v>
          </cell>
        </row>
        <row r="4511">
          <cell r="A4511">
            <v>40941</v>
          </cell>
          <cell r="B4511">
            <v>0.10299999999999999</v>
          </cell>
        </row>
        <row r="4512">
          <cell r="A4512">
            <v>40942</v>
          </cell>
          <cell r="B4512">
            <v>0.1032</v>
          </cell>
        </row>
        <row r="4513">
          <cell r="A4513">
            <v>40943</v>
          </cell>
          <cell r="B4513">
            <v>0</v>
          </cell>
        </row>
        <row r="4514">
          <cell r="A4514">
            <v>40944</v>
          </cell>
          <cell r="B4514">
            <v>0</v>
          </cell>
        </row>
        <row r="4515">
          <cell r="A4515">
            <v>40945</v>
          </cell>
          <cell r="B4515">
            <v>0.10299999999999999</v>
          </cell>
        </row>
        <row r="4516">
          <cell r="A4516">
            <v>40946</v>
          </cell>
          <cell r="B4516">
            <v>0.10299999999999999</v>
          </cell>
        </row>
        <row r="4517">
          <cell r="A4517">
            <v>40947</v>
          </cell>
          <cell r="B4517">
            <v>0.10290000000000001</v>
          </cell>
        </row>
        <row r="4518">
          <cell r="A4518">
            <v>40948</v>
          </cell>
          <cell r="B4518">
            <v>0.10299999999999999</v>
          </cell>
        </row>
        <row r="4519">
          <cell r="A4519">
            <v>40949</v>
          </cell>
          <cell r="B4519">
            <v>0.10299999999999999</v>
          </cell>
        </row>
        <row r="4520">
          <cell r="A4520">
            <v>40950</v>
          </cell>
          <cell r="B4520">
            <v>0</v>
          </cell>
        </row>
        <row r="4521">
          <cell r="A4521">
            <v>40951</v>
          </cell>
          <cell r="B4521">
            <v>0</v>
          </cell>
        </row>
        <row r="4522">
          <cell r="A4522">
            <v>40952</v>
          </cell>
          <cell r="B4522">
            <v>0.1028</v>
          </cell>
        </row>
        <row r="4523">
          <cell r="A4523">
            <v>40953</v>
          </cell>
          <cell r="B4523">
            <v>0.10290000000000001</v>
          </cell>
        </row>
        <row r="4524">
          <cell r="A4524">
            <v>40954</v>
          </cell>
          <cell r="B4524">
            <v>0.10290000000000001</v>
          </cell>
        </row>
        <row r="4525">
          <cell r="A4525">
            <v>40955</v>
          </cell>
          <cell r="B4525">
            <v>0.1028</v>
          </cell>
        </row>
        <row r="4526">
          <cell r="A4526">
            <v>40956</v>
          </cell>
          <cell r="B4526">
            <v>0.1032</v>
          </cell>
        </row>
        <row r="4527">
          <cell r="A4527">
            <v>40957</v>
          </cell>
          <cell r="B4527">
            <v>0</v>
          </cell>
        </row>
        <row r="4528">
          <cell r="A4528">
            <v>40958</v>
          </cell>
          <cell r="B4528">
            <v>0</v>
          </cell>
        </row>
        <row r="4529">
          <cell r="A4529">
            <v>40959</v>
          </cell>
          <cell r="B4529">
            <v>0</v>
          </cell>
        </row>
        <row r="4530">
          <cell r="A4530">
            <v>40960</v>
          </cell>
          <cell r="B4530">
            <v>0</v>
          </cell>
        </row>
        <row r="4531">
          <cell r="A4531">
            <v>40961</v>
          </cell>
          <cell r="B4531">
            <v>0.10290000000000001</v>
          </cell>
        </row>
        <row r="4532">
          <cell r="A4532">
            <v>40962</v>
          </cell>
          <cell r="B4532">
            <v>0.10290000000000001</v>
          </cell>
        </row>
        <row r="4533">
          <cell r="A4533">
            <v>40963</v>
          </cell>
          <cell r="B4533">
            <v>0.1031</v>
          </cell>
        </row>
        <row r="4534">
          <cell r="A4534">
            <v>40964</v>
          </cell>
          <cell r="B4534">
            <v>0</v>
          </cell>
        </row>
        <row r="4535">
          <cell r="A4535">
            <v>40965</v>
          </cell>
          <cell r="B4535">
            <v>0</v>
          </cell>
        </row>
        <row r="4536">
          <cell r="A4536">
            <v>40966</v>
          </cell>
          <cell r="B4536">
            <v>0.1031</v>
          </cell>
        </row>
        <row r="4537">
          <cell r="A4537">
            <v>40967</v>
          </cell>
          <cell r="B4537">
            <v>0.1028</v>
          </cell>
        </row>
        <row r="4538">
          <cell r="A4538">
            <v>40968</v>
          </cell>
          <cell r="B4538">
            <v>0.1027</v>
          </cell>
        </row>
        <row r="4539">
          <cell r="A4539">
            <v>40969</v>
          </cell>
          <cell r="B4539">
            <v>0.1027</v>
          </cell>
        </row>
        <row r="4540">
          <cell r="A4540">
            <v>40970</v>
          </cell>
          <cell r="B4540">
            <v>0.1026</v>
          </cell>
        </row>
        <row r="4541">
          <cell r="A4541">
            <v>40971</v>
          </cell>
          <cell r="B4541">
            <v>0</v>
          </cell>
        </row>
        <row r="4542">
          <cell r="A4542">
            <v>40972</v>
          </cell>
          <cell r="B4542">
            <v>0</v>
          </cell>
        </row>
        <row r="4543">
          <cell r="A4543">
            <v>40973</v>
          </cell>
          <cell r="B4543">
            <v>0.1026</v>
          </cell>
        </row>
        <row r="4544">
          <cell r="A4544">
            <v>40974</v>
          </cell>
          <cell r="B4544">
            <v>0.10249999999999999</v>
          </cell>
        </row>
        <row r="4545">
          <cell r="A4545">
            <v>40975</v>
          </cell>
          <cell r="B4545">
            <v>0.1022</v>
          </cell>
        </row>
        <row r="4546">
          <cell r="A4546">
            <v>40976</v>
          </cell>
          <cell r="B4546">
            <v>9.5299999999999996E-2</v>
          </cell>
        </row>
        <row r="4547">
          <cell r="A4547">
            <v>40977</v>
          </cell>
          <cell r="B4547">
            <v>9.5100000000000004E-2</v>
          </cell>
        </row>
        <row r="4548">
          <cell r="A4548">
            <v>40978</v>
          </cell>
          <cell r="B4548">
            <v>0</v>
          </cell>
        </row>
        <row r="4549">
          <cell r="A4549">
            <v>40979</v>
          </cell>
          <cell r="B4549">
            <v>0</v>
          </cell>
        </row>
        <row r="4550">
          <cell r="A4550">
            <v>40980</v>
          </cell>
          <cell r="B4550">
            <v>9.4799999999999995E-2</v>
          </cell>
        </row>
        <row r="4551">
          <cell r="A4551">
            <v>40981</v>
          </cell>
          <cell r="B4551">
            <v>9.4600000000000004E-2</v>
          </cell>
        </row>
        <row r="4552">
          <cell r="A4552">
            <v>40982</v>
          </cell>
          <cell r="B4552">
            <v>9.4500000000000001E-2</v>
          </cell>
        </row>
        <row r="4553">
          <cell r="A4553">
            <v>40983</v>
          </cell>
          <cell r="B4553">
            <v>9.4500000000000001E-2</v>
          </cell>
        </row>
        <row r="4554">
          <cell r="A4554">
            <v>40984</v>
          </cell>
          <cell r="B4554">
            <v>9.4899999999999998E-2</v>
          </cell>
        </row>
        <row r="4555">
          <cell r="A4555">
            <v>40985</v>
          </cell>
          <cell r="B4555">
            <v>0</v>
          </cell>
        </row>
        <row r="4556">
          <cell r="A4556">
            <v>40986</v>
          </cell>
          <cell r="B4556">
            <v>0</v>
          </cell>
        </row>
        <row r="4557">
          <cell r="A4557">
            <v>40987</v>
          </cell>
          <cell r="B4557">
            <v>9.4799999999999995E-2</v>
          </cell>
        </row>
        <row r="4558">
          <cell r="A4558">
            <v>40988</v>
          </cell>
          <cell r="B4558">
            <v>9.4799999999999995E-2</v>
          </cell>
        </row>
        <row r="4559">
          <cell r="A4559">
            <v>40989</v>
          </cell>
          <cell r="B4559">
            <v>9.4799999999999995E-2</v>
          </cell>
        </row>
        <row r="4560">
          <cell r="A4560">
            <v>40990</v>
          </cell>
          <cell r="B4560">
            <v>9.4799999999999995E-2</v>
          </cell>
        </row>
        <row r="4561">
          <cell r="A4561">
            <v>40991</v>
          </cell>
          <cell r="B4561">
            <v>9.5200000000000007E-2</v>
          </cell>
        </row>
        <row r="4562">
          <cell r="A4562">
            <v>40992</v>
          </cell>
          <cell r="B4562">
            <v>0</v>
          </cell>
        </row>
        <row r="4563">
          <cell r="A4563">
            <v>40993</v>
          </cell>
          <cell r="B4563">
            <v>0</v>
          </cell>
        </row>
        <row r="4564">
          <cell r="A4564">
            <v>40994</v>
          </cell>
          <cell r="B4564">
            <v>9.4899999999999998E-2</v>
          </cell>
        </row>
        <row r="4565">
          <cell r="A4565">
            <v>40995</v>
          </cell>
          <cell r="B4565">
            <v>9.4899999999999998E-2</v>
          </cell>
        </row>
        <row r="4566">
          <cell r="A4566">
            <v>40996</v>
          </cell>
          <cell r="B4566">
            <v>9.4799999999999995E-2</v>
          </cell>
        </row>
        <row r="4567">
          <cell r="A4567">
            <v>40997</v>
          </cell>
          <cell r="B4567">
            <v>9.4799999999999995E-2</v>
          </cell>
        </row>
        <row r="4568">
          <cell r="A4568">
            <v>40998</v>
          </cell>
          <cell r="B4568">
            <v>9.5200000000000007E-2</v>
          </cell>
        </row>
        <row r="4569">
          <cell r="A4569">
            <v>40999</v>
          </cell>
          <cell r="B4569">
            <v>0</v>
          </cell>
        </row>
        <row r="4570">
          <cell r="A4570">
            <v>41000</v>
          </cell>
          <cell r="B4570">
            <v>0</v>
          </cell>
        </row>
        <row r="4571">
          <cell r="A4571">
            <v>41001</v>
          </cell>
          <cell r="B4571">
            <v>9.5000000000000001E-2</v>
          </cell>
        </row>
        <row r="4572">
          <cell r="A4572">
            <v>41002</v>
          </cell>
          <cell r="B4572">
            <v>9.5000000000000001E-2</v>
          </cell>
        </row>
        <row r="4573">
          <cell r="A4573">
            <v>41003</v>
          </cell>
          <cell r="B4573">
            <v>9.5299999999999996E-2</v>
          </cell>
        </row>
        <row r="4574">
          <cell r="A4574">
            <v>41004</v>
          </cell>
          <cell r="B4574">
            <v>9.5200000000000007E-2</v>
          </cell>
        </row>
        <row r="4575">
          <cell r="A4575">
            <v>41005</v>
          </cell>
          <cell r="B4575">
            <v>0</v>
          </cell>
        </row>
        <row r="4576">
          <cell r="A4576">
            <v>41006</v>
          </cell>
          <cell r="B4576">
            <v>0</v>
          </cell>
        </row>
        <row r="4577">
          <cell r="A4577">
            <v>41007</v>
          </cell>
          <cell r="B4577">
            <v>0</v>
          </cell>
        </row>
        <row r="4578">
          <cell r="A4578">
            <v>41008</v>
          </cell>
          <cell r="B4578">
            <v>9.5000000000000001E-2</v>
          </cell>
        </row>
        <row r="4579">
          <cell r="A4579">
            <v>41009</v>
          </cell>
          <cell r="B4579">
            <v>9.5200000000000007E-2</v>
          </cell>
        </row>
        <row r="4580">
          <cell r="A4580">
            <v>41010</v>
          </cell>
          <cell r="B4580">
            <v>9.4899999999999998E-2</v>
          </cell>
        </row>
        <row r="4581">
          <cell r="A4581">
            <v>41011</v>
          </cell>
          <cell r="B4581">
            <v>9.4799999999999995E-2</v>
          </cell>
        </row>
        <row r="4582">
          <cell r="A4582">
            <v>41012</v>
          </cell>
          <cell r="B4582">
            <v>9.4799999999999995E-2</v>
          </cell>
        </row>
        <row r="4583">
          <cell r="A4583">
            <v>41013</v>
          </cell>
          <cell r="B4583">
            <v>0</v>
          </cell>
        </row>
        <row r="4584">
          <cell r="A4584">
            <v>41014</v>
          </cell>
          <cell r="B4584">
            <v>0</v>
          </cell>
        </row>
        <row r="4585">
          <cell r="A4585">
            <v>41015</v>
          </cell>
          <cell r="B4585">
            <v>9.4700000000000006E-2</v>
          </cell>
        </row>
        <row r="4586">
          <cell r="A4586">
            <v>41016</v>
          </cell>
          <cell r="B4586">
            <v>9.4600000000000004E-2</v>
          </cell>
        </row>
        <row r="4587">
          <cell r="A4587">
            <v>41017</v>
          </cell>
          <cell r="B4587">
            <v>9.4700000000000006E-2</v>
          </cell>
        </row>
        <row r="4588">
          <cell r="A4588">
            <v>41018</v>
          </cell>
          <cell r="B4588">
            <v>8.72E-2</v>
          </cell>
        </row>
        <row r="4589">
          <cell r="A4589">
            <v>41019</v>
          </cell>
          <cell r="B4589">
            <v>8.7300000000000003E-2</v>
          </cell>
        </row>
        <row r="4590">
          <cell r="A4590">
            <v>41020</v>
          </cell>
          <cell r="B4590">
            <v>0</v>
          </cell>
        </row>
        <row r="4591">
          <cell r="A4591">
            <v>41021</v>
          </cell>
          <cell r="B4591">
            <v>0</v>
          </cell>
        </row>
        <row r="4592">
          <cell r="A4592">
            <v>41022</v>
          </cell>
          <cell r="B4592">
            <v>8.77E-2</v>
          </cell>
        </row>
        <row r="4593">
          <cell r="A4593">
            <v>41023</v>
          </cell>
          <cell r="B4593">
            <v>8.72E-2</v>
          </cell>
        </row>
        <row r="4594">
          <cell r="A4594">
            <v>41024</v>
          </cell>
          <cell r="B4594">
            <v>8.72E-2</v>
          </cell>
        </row>
        <row r="4595">
          <cell r="A4595">
            <v>41025</v>
          </cell>
          <cell r="B4595">
            <v>8.72E-2</v>
          </cell>
        </row>
        <row r="4596">
          <cell r="A4596">
            <v>41026</v>
          </cell>
          <cell r="B4596">
            <v>8.7300000000000003E-2</v>
          </cell>
        </row>
        <row r="4597">
          <cell r="A4597">
            <v>41027</v>
          </cell>
          <cell r="B4597">
            <v>0</v>
          </cell>
        </row>
        <row r="4598">
          <cell r="A4598">
            <v>41028</v>
          </cell>
          <cell r="B4598">
            <v>0</v>
          </cell>
        </row>
        <row r="4599">
          <cell r="A4599">
            <v>41029</v>
          </cell>
          <cell r="B4599">
            <v>8.6999999999999994E-2</v>
          </cell>
        </row>
        <row r="4600">
          <cell r="A4600">
            <v>41030</v>
          </cell>
          <cell r="B4600">
            <v>0</v>
          </cell>
        </row>
        <row r="4601">
          <cell r="A4601">
            <v>41031</v>
          </cell>
          <cell r="B4601">
            <v>8.7599999999999997E-2</v>
          </cell>
        </row>
        <row r="4602">
          <cell r="A4602">
            <v>41032</v>
          </cell>
          <cell r="B4602">
            <v>8.7599999999999997E-2</v>
          </cell>
        </row>
        <row r="4603">
          <cell r="A4603">
            <v>41033</v>
          </cell>
          <cell r="B4603">
            <v>8.7099999999999997E-2</v>
          </cell>
        </row>
        <row r="4604">
          <cell r="A4604">
            <v>41034</v>
          </cell>
          <cell r="B4604">
            <v>0</v>
          </cell>
        </row>
        <row r="4605">
          <cell r="A4605">
            <v>41035</v>
          </cell>
          <cell r="B4605">
            <v>0</v>
          </cell>
        </row>
        <row r="4606">
          <cell r="A4606">
            <v>41036</v>
          </cell>
          <cell r="B4606">
            <v>8.7099999999999997E-2</v>
          </cell>
        </row>
        <row r="4607">
          <cell r="A4607">
            <v>41037</v>
          </cell>
          <cell r="B4607">
            <v>8.6900000000000005E-2</v>
          </cell>
        </row>
        <row r="4608">
          <cell r="A4608">
            <v>41038</v>
          </cell>
          <cell r="B4608">
            <v>8.6900000000000005E-2</v>
          </cell>
        </row>
        <row r="4609">
          <cell r="A4609">
            <v>41039</v>
          </cell>
          <cell r="B4609">
            <v>8.6800000000000002E-2</v>
          </cell>
        </row>
        <row r="4610">
          <cell r="A4610">
            <v>41040</v>
          </cell>
          <cell r="B4610">
            <v>8.6800000000000002E-2</v>
          </cell>
        </row>
        <row r="4611">
          <cell r="A4611">
            <v>41041</v>
          </cell>
          <cell r="B4611">
            <v>0</v>
          </cell>
        </row>
        <row r="4612">
          <cell r="A4612">
            <v>41042</v>
          </cell>
          <cell r="B4612">
            <v>0</v>
          </cell>
        </row>
        <row r="4613">
          <cell r="A4613">
            <v>41043</v>
          </cell>
          <cell r="B4613">
            <v>8.6300000000000002E-2</v>
          </cell>
        </row>
        <row r="4614">
          <cell r="A4614">
            <v>41044</v>
          </cell>
          <cell r="B4614">
            <v>8.72E-2</v>
          </cell>
        </row>
        <row r="4615">
          <cell r="A4615">
            <v>41045</v>
          </cell>
          <cell r="B4615">
            <v>8.7300000000000003E-2</v>
          </cell>
        </row>
        <row r="4616">
          <cell r="A4616">
            <v>41046</v>
          </cell>
          <cell r="B4616">
            <v>8.7400000000000005E-2</v>
          </cell>
        </row>
        <row r="4617">
          <cell r="A4617">
            <v>41047</v>
          </cell>
          <cell r="B4617">
            <v>8.7599999999999997E-2</v>
          </cell>
        </row>
        <row r="4618">
          <cell r="A4618">
            <v>41048</v>
          </cell>
          <cell r="B4618">
            <v>0</v>
          </cell>
        </row>
        <row r="4619">
          <cell r="A4619">
            <v>41049</v>
          </cell>
          <cell r="B4619">
            <v>0</v>
          </cell>
        </row>
        <row r="4620">
          <cell r="A4620">
            <v>41050</v>
          </cell>
          <cell r="B4620">
            <v>8.7300000000000003E-2</v>
          </cell>
        </row>
        <row r="4621">
          <cell r="A4621">
            <v>41051</v>
          </cell>
          <cell r="B4621">
            <v>8.77E-2</v>
          </cell>
        </row>
        <row r="4622">
          <cell r="A4622">
            <v>41052</v>
          </cell>
          <cell r="B4622">
            <v>8.7800000000000003E-2</v>
          </cell>
        </row>
        <row r="4623">
          <cell r="A4623">
            <v>41053</v>
          </cell>
          <cell r="B4623">
            <v>8.7800000000000003E-2</v>
          </cell>
        </row>
        <row r="4624">
          <cell r="A4624">
            <v>41054</v>
          </cell>
          <cell r="B4624">
            <v>8.7900000000000006E-2</v>
          </cell>
        </row>
        <row r="4625">
          <cell r="A4625">
            <v>41055</v>
          </cell>
          <cell r="B4625">
            <v>0</v>
          </cell>
        </row>
        <row r="4626">
          <cell r="A4626">
            <v>41056</v>
          </cell>
          <cell r="B4626">
            <v>0</v>
          </cell>
        </row>
        <row r="4627">
          <cell r="A4627">
            <v>41057</v>
          </cell>
          <cell r="B4627">
            <v>8.7800000000000003E-2</v>
          </cell>
        </row>
        <row r="4628">
          <cell r="A4628">
            <v>41058</v>
          </cell>
          <cell r="B4628">
            <v>8.7900000000000006E-2</v>
          </cell>
        </row>
        <row r="4629">
          <cell r="A4629">
            <v>41059</v>
          </cell>
          <cell r="B4629">
            <v>8.8099999999999998E-2</v>
          </cell>
        </row>
        <row r="4630">
          <cell r="A4630">
            <v>41060</v>
          </cell>
          <cell r="B4630">
            <v>8.3299999999999999E-2</v>
          </cell>
        </row>
        <row r="4631">
          <cell r="A4631">
            <v>41061</v>
          </cell>
          <cell r="B4631">
            <v>8.3400000000000002E-2</v>
          </cell>
        </row>
        <row r="4632">
          <cell r="A4632">
            <v>41062</v>
          </cell>
          <cell r="B4632">
            <v>0</v>
          </cell>
        </row>
        <row r="4633">
          <cell r="A4633">
            <v>41063</v>
          </cell>
          <cell r="B4633">
            <v>0</v>
          </cell>
        </row>
        <row r="4634">
          <cell r="A4634">
            <v>41064</v>
          </cell>
          <cell r="B4634">
            <v>8.3500000000000005E-2</v>
          </cell>
        </row>
        <row r="4635">
          <cell r="A4635">
            <v>41065</v>
          </cell>
          <cell r="B4635">
            <v>8.3599999999999994E-2</v>
          </cell>
        </row>
        <row r="4636">
          <cell r="A4636">
            <v>41066</v>
          </cell>
          <cell r="B4636">
            <v>8.3199999999999996E-2</v>
          </cell>
        </row>
        <row r="4637">
          <cell r="A4637">
            <v>41067</v>
          </cell>
          <cell r="B4637">
            <v>0</v>
          </cell>
        </row>
        <row r="4638">
          <cell r="A4638">
            <v>41068</v>
          </cell>
          <cell r="B4638">
            <v>8.3599999999999994E-2</v>
          </cell>
        </row>
        <row r="4639">
          <cell r="A4639">
            <v>41069</v>
          </cell>
          <cell r="B4639">
            <v>0</v>
          </cell>
        </row>
        <row r="4640">
          <cell r="A4640">
            <v>41070</v>
          </cell>
          <cell r="B4640">
            <v>0</v>
          </cell>
        </row>
        <row r="4641">
          <cell r="A4641">
            <v>41071</v>
          </cell>
          <cell r="B4641">
            <v>8.3199999999999996E-2</v>
          </cell>
        </row>
        <row r="4642">
          <cell r="A4642">
            <v>41072</v>
          </cell>
          <cell r="B4642">
            <v>8.3400000000000002E-2</v>
          </cell>
        </row>
        <row r="4643">
          <cell r="A4643">
            <v>41073</v>
          </cell>
          <cell r="B4643">
            <v>8.3500000000000005E-2</v>
          </cell>
        </row>
        <row r="4644">
          <cell r="A4644">
            <v>41074</v>
          </cell>
          <cell r="B4644">
            <v>8.3400000000000002E-2</v>
          </cell>
        </row>
        <row r="4645">
          <cell r="A4645">
            <v>41075</v>
          </cell>
          <cell r="B4645">
            <v>8.3199999999999996E-2</v>
          </cell>
        </row>
        <row r="4646">
          <cell r="A4646">
            <v>41076</v>
          </cell>
          <cell r="B4646">
            <v>0</v>
          </cell>
        </row>
        <row r="4647">
          <cell r="A4647">
            <v>41077</v>
          </cell>
          <cell r="B4647">
            <v>0</v>
          </cell>
        </row>
        <row r="4648">
          <cell r="A4648">
            <v>41078</v>
          </cell>
          <cell r="B4648">
            <v>8.3500000000000005E-2</v>
          </cell>
        </row>
        <row r="4649">
          <cell r="A4649">
            <v>41079</v>
          </cell>
          <cell r="B4649">
            <v>8.3199999999999996E-2</v>
          </cell>
        </row>
        <row r="4650">
          <cell r="A4650">
            <v>41080</v>
          </cell>
          <cell r="B4650">
            <v>8.3699999999999997E-2</v>
          </cell>
        </row>
        <row r="4651">
          <cell r="A4651">
            <v>41081</v>
          </cell>
          <cell r="B4651">
            <v>8.3799999999999999E-2</v>
          </cell>
        </row>
        <row r="4652">
          <cell r="A4652">
            <v>41082</v>
          </cell>
          <cell r="B4652">
            <v>8.3599999999999994E-2</v>
          </cell>
        </row>
        <row r="4653">
          <cell r="A4653">
            <v>41083</v>
          </cell>
          <cell r="B4653">
            <v>0</v>
          </cell>
        </row>
        <row r="4654">
          <cell r="A4654">
            <v>41084</v>
          </cell>
          <cell r="B4654">
            <v>0</v>
          </cell>
        </row>
        <row r="4655">
          <cell r="A4655">
            <v>41085</v>
          </cell>
          <cell r="B4655">
            <v>8.3799999999999999E-2</v>
          </cell>
        </row>
        <row r="4656">
          <cell r="A4656">
            <v>41086</v>
          </cell>
          <cell r="B4656">
            <v>8.3500000000000005E-2</v>
          </cell>
        </row>
        <row r="4657">
          <cell r="A4657">
            <v>41087</v>
          </cell>
          <cell r="B4657">
            <v>8.3699999999999997E-2</v>
          </cell>
        </row>
        <row r="4658">
          <cell r="A4658">
            <v>41088</v>
          </cell>
          <cell r="B4658">
            <v>8.3599999999999994E-2</v>
          </cell>
        </row>
        <row r="4659">
          <cell r="A4659">
            <v>41089</v>
          </cell>
          <cell r="B4659">
            <v>8.3799999999999999E-2</v>
          </cell>
        </row>
        <row r="4660">
          <cell r="A4660">
            <v>41090</v>
          </cell>
          <cell r="B4660">
            <v>0</v>
          </cell>
        </row>
        <row r="4661">
          <cell r="A4661">
            <v>41091</v>
          </cell>
          <cell r="B4661">
            <v>0</v>
          </cell>
        </row>
        <row r="4662">
          <cell r="A4662">
            <v>41092</v>
          </cell>
          <cell r="B4662">
            <v>8.3599999999999994E-2</v>
          </cell>
        </row>
        <row r="4663">
          <cell r="A4663">
            <v>41093</v>
          </cell>
          <cell r="B4663">
            <v>8.3599999999999994E-2</v>
          </cell>
        </row>
        <row r="4664">
          <cell r="A4664">
            <v>41094</v>
          </cell>
          <cell r="B4664">
            <v>8.3699999999999997E-2</v>
          </cell>
        </row>
        <row r="4665">
          <cell r="A4665">
            <v>41095</v>
          </cell>
          <cell r="B4665">
            <v>8.3599999999999994E-2</v>
          </cell>
        </row>
        <row r="4666">
          <cell r="A4666">
            <v>41096</v>
          </cell>
          <cell r="B4666">
            <v>8.3400000000000002E-2</v>
          </cell>
        </row>
        <row r="4667">
          <cell r="A4667">
            <v>41097</v>
          </cell>
          <cell r="B4667">
            <v>0</v>
          </cell>
        </row>
        <row r="4668">
          <cell r="A4668">
            <v>41098</v>
          </cell>
          <cell r="B4668">
            <v>0</v>
          </cell>
        </row>
        <row r="4669">
          <cell r="A4669">
            <v>41099</v>
          </cell>
          <cell r="B4669">
            <v>8.3599999999999994E-2</v>
          </cell>
        </row>
        <row r="4670">
          <cell r="A4670">
            <v>41100</v>
          </cell>
          <cell r="B4670">
            <v>8.3199999999999996E-2</v>
          </cell>
        </row>
        <row r="4671">
          <cell r="A4671">
            <v>41101</v>
          </cell>
          <cell r="B4671">
            <v>8.3000000000000004E-2</v>
          </cell>
        </row>
        <row r="4672">
          <cell r="A4672">
            <v>41102</v>
          </cell>
          <cell r="B4672">
            <v>7.85E-2</v>
          </cell>
        </row>
        <row r="4673">
          <cell r="A4673">
            <v>41103</v>
          </cell>
          <cell r="B4673">
            <v>7.8299999999999995E-2</v>
          </cell>
        </row>
        <row r="4674">
          <cell r="A4674">
            <v>41104</v>
          </cell>
          <cell r="B4674">
            <v>0</v>
          </cell>
        </row>
        <row r="4675">
          <cell r="A4675">
            <v>41105</v>
          </cell>
          <cell r="B4675">
            <v>0</v>
          </cell>
        </row>
        <row r="4676">
          <cell r="A4676">
            <v>41106</v>
          </cell>
          <cell r="B4676">
            <v>7.85E-2</v>
          </cell>
        </row>
        <row r="4677">
          <cell r="A4677">
            <v>41107</v>
          </cell>
          <cell r="B4677">
            <v>7.8200000000000006E-2</v>
          </cell>
        </row>
        <row r="4678">
          <cell r="A4678">
            <v>41108</v>
          </cell>
          <cell r="B4678">
            <v>7.8E-2</v>
          </cell>
        </row>
        <row r="4679">
          <cell r="A4679">
            <v>41109</v>
          </cell>
          <cell r="B4679">
            <v>7.8299999999999995E-2</v>
          </cell>
        </row>
        <row r="4680">
          <cell r="A4680">
            <v>41110</v>
          </cell>
          <cell r="B4680">
            <v>7.8399999999999997E-2</v>
          </cell>
        </row>
        <row r="4681">
          <cell r="A4681">
            <v>41111</v>
          </cell>
          <cell r="B4681">
            <v>0</v>
          </cell>
        </row>
        <row r="4682">
          <cell r="A4682">
            <v>41112</v>
          </cell>
          <cell r="B4682">
            <v>0</v>
          </cell>
        </row>
        <row r="4683">
          <cell r="A4683">
            <v>41113</v>
          </cell>
          <cell r="B4683">
            <v>7.8399999999999997E-2</v>
          </cell>
        </row>
        <row r="4684">
          <cell r="A4684">
            <v>41114</v>
          </cell>
          <cell r="B4684">
            <v>7.8200000000000006E-2</v>
          </cell>
        </row>
        <row r="4685">
          <cell r="A4685">
            <v>41115</v>
          </cell>
          <cell r="B4685">
            <v>7.8399999999999997E-2</v>
          </cell>
        </row>
        <row r="4686">
          <cell r="A4686">
            <v>41116</v>
          </cell>
          <cell r="B4686">
            <v>7.8100000000000003E-2</v>
          </cell>
        </row>
        <row r="4687">
          <cell r="A4687">
            <v>41117</v>
          </cell>
          <cell r="B4687">
            <v>7.7899999999999997E-2</v>
          </cell>
        </row>
        <row r="4688">
          <cell r="A4688">
            <v>41118</v>
          </cell>
          <cell r="B4688">
            <v>0</v>
          </cell>
        </row>
        <row r="4689">
          <cell r="A4689">
            <v>41119</v>
          </cell>
          <cell r="B4689">
            <v>0</v>
          </cell>
        </row>
        <row r="4690">
          <cell r="A4690">
            <v>41120</v>
          </cell>
          <cell r="B4690">
            <v>7.8299999999999995E-2</v>
          </cell>
        </row>
        <row r="4691">
          <cell r="A4691">
            <v>41121</v>
          </cell>
          <cell r="B4691">
            <v>7.8299999999999995E-2</v>
          </cell>
        </row>
        <row r="4692">
          <cell r="A4692">
            <v>41122</v>
          </cell>
          <cell r="B4692">
            <v>7.8299999999999995E-2</v>
          </cell>
        </row>
        <row r="4693">
          <cell r="A4693">
            <v>41123</v>
          </cell>
          <cell r="B4693">
            <v>7.8200000000000006E-2</v>
          </cell>
        </row>
        <row r="4694">
          <cell r="A4694">
            <v>41124</v>
          </cell>
          <cell r="B4694">
            <v>7.8299999999999995E-2</v>
          </cell>
        </row>
        <row r="4695">
          <cell r="A4695">
            <v>41125</v>
          </cell>
          <cell r="B4695">
            <v>0</v>
          </cell>
        </row>
        <row r="4696">
          <cell r="A4696">
            <v>41126</v>
          </cell>
          <cell r="B4696">
            <v>0</v>
          </cell>
        </row>
        <row r="4697">
          <cell r="A4697">
            <v>41127</v>
          </cell>
          <cell r="B4697">
            <v>7.8200000000000006E-2</v>
          </cell>
        </row>
        <row r="4698">
          <cell r="A4698">
            <v>41128</v>
          </cell>
          <cell r="B4698">
            <v>7.8200000000000006E-2</v>
          </cell>
        </row>
        <row r="4699">
          <cell r="A4699">
            <v>41129</v>
          </cell>
          <cell r="B4699">
            <v>7.8200000000000006E-2</v>
          </cell>
        </row>
        <row r="4700">
          <cell r="A4700">
            <v>41130</v>
          </cell>
          <cell r="B4700">
            <v>7.8200000000000006E-2</v>
          </cell>
        </row>
        <row r="4701">
          <cell r="A4701">
            <v>41131</v>
          </cell>
          <cell r="B4701">
            <v>7.8200000000000006E-2</v>
          </cell>
        </row>
        <row r="4702">
          <cell r="A4702">
            <v>41132</v>
          </cell>
          <cell r="B4702">
            <v>0</v>
          </cell>
        </row>
        <row r="4703">
          <cell r="A4703">
            <v>41133</v>
          </cell>
          <cell r="B4703">
            <v>0</v>
          </cell>
        </row>
        <row r="4704">
          <cell r="A4704">
            <v>41134</v>
          </cell>
          <cell r="B4704">
            <v>7.8E-2</v>
          </cell>
        </row>
        <row r="4705">
          <cell r="A4705">
            <v>41135</v>
          </cell>
          <cell r="B4705">
            <v>7.8299999999999995E-2</v>
          </cell>
        </row>
        <row r="4706">
          <cell r="A4706">
            <v>41136</v>
          </cell>
          <cell r="B4706">
            <v>7.8299999999999995E-2</v>
          </cell>
        </row>
        <row r="4707">
          <cell r="A4707">
            <v>41137</v>
          </cell>
          <cell r="B4707">
            <v>7.8200000000000006E-2</v>
          </cell>
        </row>
        <row r="4708">
          <cell r="A4708">
            <v>41138</v>
          </cell>
          <cell r="B4708">
            <v>7.8399999999999997E-2</v>
          </cell>
        </row>
        <row r="4709">
          <cell r="A4709">
            <v>41139</v>
          </cell>
          <cell r="B4709">
            <v>0</v>
          </cell>
        </row>
        <row r="4710">
          <cell r="A4710">
            <v>41140</v>
          </cell>
          <cell r="B4710">
            <v>0</v>
          </cell>
        </row>
        <row r="4711">
          <cell r="A4711">
            <v>41141</v>
          </cell>
          <cell r="B4711">
            <v>7.85E-2</v>
          </cell>
        </row>
        <row r="4712">
          <cell r="A4712">
            <v>41142</v>
          </cell>
          <cell r="B4712">
            <v>7.8200000000000006E-2</v>
          </cell>
        </row>
        <row r="4713">
          <cell r="A4713">
            <v>41143</v>
          </cell>
          <cell r="B4713">
            <v>7.8100000000000003E-2</v>
          </cell>
        </row>
        <row r="4714">
          <cell r="A4714">
            <v>41144</v>
          </cell>
          <cell r="B4714">
            <v>7.8100000000000003E-2</v>
          </cell>
        </row>
        <row r="4715">
          <cell r="A4715">
            <v>41145</v>
          </cell>
          <cell r="B4715">
            <v>7.8200000000000006E-2</v>
          </cell>
        </row>
        <row r="4716">
          <cell r="A4716">
            <v>41146</v>
          </cell>
          <cell r="B4716">
            <v>0</v>
          </cell>
        </row>
        <row r="4717">
          <cell r="A4717">
            <v>41147</v>
          </cell>
          <cell r="B4717">
            <v>0</v>
          </cell>
        </row>
        <row r="4718">
          <cell r="A4718">
            <v>41148</v>
          </cell>
          <cell r="B4718">
            <v>7.8299999999999995E-2</v>
          </cell>
        </row>
        <row r="4719">
          <cell r="A4719">
            <v>41149</v>
          </cell>
          <cell r="B4719">
            <v>7.8299999999999995E-2</v>
          </cell>
        </row>
        <row r="4720">
          <cell r="A4720">
            <v>41150</v>
          </cell>
          <cell r="B4720">
            <v>7.8200000000000006E-2</v>
          </cell>
        </row>
        <row r="4721">
          <cell r="A4721">
            <v>41151</v>
          </cell>
          <cell r="B4721">
            <v>7.3800000000000004E-2</v>
          </cell>
        </row>
        <row r="4722">
          <cell r="A4722">
            <v>41152</v>
          </cell>
          <cell r="B4722">
            <v>7.3800000000000004E-2</v>
          </cell>
        </row>
        <row r="4723">
          <cell r="A4723">
            <v>41153</v>
          </cell>
          <cell r="B4723">
            <v>0</v>
          </cell>
        </row>
        <row r="4724">
          <cell r="A4724">
            <v>41154</v>
          </cell>
          <cell r="B4724">
            <v>0</v>
          </cell>
        </row>
        <row r="4725">
          <cell r="A4725">
            <v>41155</v>
          </cell>
          <cell r="B4725">
            <v>7.4099999999999999E-2</v>
          </cell>
        </row>
        <row r="4726">
          <cell r="A4726">
            <v>41156</v>
          </cell>
          <cell r="B4726">
            <v>7.3899999999999993E-2</v>
          </cell>
        </row>
        <row r="4727">
          <cell r="A4727">
            <v>41157</v>
          </cell>
          <cell r="B4727">
            <v>7.3899999999999993E-2</v>
          </cell>
        </row>
        <row r="4728">
          <cell r="A4728">
            <v>41158</v>
          </cell>
          <cell r="B4728">
            <v>7.3899999999999993E-2</v>
          </cell>
        </row>
        <row r="4729">
          <cell r="A4729">
            <v>41159</v>
          </cell>
          <cell r="B4729">
            <v>0</v>
          </cell>
        </row>
        <row r="4730">
          <cell r="A4730">
            <v>41160</v>
          </cell>
          <cell r="B4730">
            <v>0</v>
          </cell>
        </row>
        <row r="4731">
          <cell r="A4731">
            <v>41161</v>
          </cell>
          <cell r="B4731">
            <v>0</v>
          </cell>
        </row>
        <row r="4732">
          <cell r="A4732">
            <v>41162</v>
          </cell>
          <cell r="B4732">
            <v>7.3800000000000004E-2</v>
          </cell>
        </row>
        <row r="4733">
          <cell r="A4733">
            <v>41163</v>
          </cell>
          <cell r="B4733">
            <v>7.3700000000000002E-2</v>
          </cell>
        </row>
        <row r="4734">
          <cell r="A4734">
            <v>41164</v>
          </cell>
          <cell r="B4734">
            <v>7.3599999999999999E-2</v>
          </cell>
        </row>
        <row r="4735">
          <cell r="A4735">
            <v>41165</v>
          </cell>
          <cell r="B4735">
            <v>7.3599999999999999E-2</v>
          </cell>
        </row>
        <row r="4736">
          <cell r="A4736">
            <v>41166</v>
          </cell>
          <cell r="B4736">
            <v>7.3499999999999996E-2</v>
          </cell>
        </row>
        <row r="4737">
          <cell r="A4737">
            <v>41167</v>
          </cell>
          <cell r="B4737">
            <v>0</v>
          </cell>
        </row>
        <row r="4738">
          <cell r="A4738">
            <v>41168</v>
          </cell>
          <cell r="B4738">
            <v>0</v>
          </cell>
        </row>
        <row r="4739">
          <cell r="A4739">
            <v>41169</v>
          </cell>
          <cell r="B4739">
            <v>7.3400000000000007E-2</v>
          </cell>
        </row>
        <row r="4740">
          <cell r="A4740">
            <v>41170</v>
          </cell>
          <cell r="B4740">
            <v>7.3300000000000004E-2</v>
          </cell>
        </row>
        <row r="4741">
          <cell r="A4741">
            <v>41171</v>
          </cell>
          <cell r="B4741">
            <v>7.3300000000000004E-2</v>
          </cell>
        </row>
        <row r="4742">
          <cell r="A4742">
            <v>41172</v>
          </cell>
          <cell r="B4742">
            <v>7.3499999999999996E-2</v>
          </cell>
        </row>
        <row r="4743">
          <cell r="A4743">
            <v>41173</v>
          </cell>
          <cell r="B4743">
            <v>7.3499999999999996E-2</v>
          </cell>
        </row>
        <row r="4744">
          <cell r="A4744">
            <v>41174</v>
          </cell>
          <cell r="B4744">
            <v>0</v>
          </cell>
        </row>
        <row r="4745">
          <cell r="A4745">
            <v>41175</v>
          </cell>
          <cell r="B4745">
            <v>0</v>
          </cell>
        </row>
        <row r="4746">
          <cell r="A4746">
            <v>41176</v>
          </cell>
          <cell r="B4746">
            <v>7.3499999999999996E-2</v>
          </cell>
        </row>
        <row r="4747">
          <cell r="A4747">
            <v>41177</v>
          </cell>
          <cell r="B4747">
            <v>7.3800000000000004E-2</v>
          </cell>
        </row>
        <row r="4748">
          <cell r="A4748">
            <v>41178</v>
          </cell>
          <cell r="B4748">
            <v>7.3700000000000002E-2</v>
          </cell>
        </row>
        <row r="4749">
          <cell r="A4749">
            <v>41179</v>
          </cell>
          <cell r="B4749">
            <v>7.3599999999999999E-2</v>
          </cell>
        </row>
        <row r="4750">
          <cell r="A4750">
            <v>41180</v>
          </cell>
          <cell r="B4750">
            <v>7.3599999999999999E-2</v>
          </cell>
        </row>
        <row r="4751">
          <cell r="A4751">
            <v>41181</v>
          </cell>
          <cell r="B4751">
            <v>0</v>
          </cell>
        </row>
        <row r="4752">
          <cell r="A4752">
            <v>41182</v>
          </cell>
          <cell r="B4752">
            <v>0</v>
          </cell>
        </row>
        <row r="4753">
          <cell r="A4753">
            <v>41183</v>
          </cell>
          <cell r="B4753">
            <v>7.3599999999999999E-2</v>
          </cell>
        </row>
        <row r="4754">
          <cell r="A4754">
            <v>41184</v>
          </cell>
          <cell r="B4754">
            <v>7.3499999999999996E-2</v>
          </cell>
        </row>
        <row r="4755">
          <cell r="A4755">
            <v>41185</v>
          </cell>
          <cell r="B4755">
            <v>7.3599999999999999E-2</v>
          </cell>
        </row>
        <row r="4756">
          <cell r="A4756">
            <v>41186</v>
          </cell>
          <cell r="B4756">
            <v>7.3599999999999999E-2</v>
          </cell>
        </row>
        <row r="4757">
          <cell r="A4757">
            <v>41187</v>
          </cell>
          <cell r="B4757">
            <v>7.3599999999999999E-2</v>
          </cell>
        </row>
        <row r="4758">
          <cell r="A4758">
            <v>41188</v>
          </cell>
          <cell r="B4758">
            <v>0</v>
          </cell>
        </row>
        <row r="4759">
          <cell r="A4759">
            <v>41189</v>
          </cell>
          <cell r="B4759">
            <v>0</v>
          </cell>
        </row>
        <row r="4760">
          <cell r="A4760">
            <v>41190</v>
          </cell>
          <cell r="B4760">
            <v>7.3599999999999999E-2</v>
          </cell>
        </row>
        <row r="4761">
          <cell r="A4761">
            <v>41191</v>
          </cell>
          <cell r="B4761">
            <v>7.3499999999999996E-2</v>
          </cell>
        </row>
        <row r="4762">
          <cell r="A4762">
            <v>41192</v>
          </cell>
          <cell r="B4762">
            <v>7.3300000000000004E-2</v>
          </cell>
        </row>
        <row r="4763">
          <cell r="A4763">
            <v>41193</v>
          </cell>
          <cell r="B4763">
            <v>7.0400000000000004E-2</v>
          </cell>
        </row>
        <row r="4764">
          <cell r="A4764">
            <v>41194</v>
          </cell>
          <cell r="B4764">
            <v>0</v>
          </cell>
        </row>
        <row r="4765">
          <cell r="A4765">
            <v>41195</v>
          </cell>
          <cell r="B4765">
            <v>0</v>
          </cell>
        </row>
        <row r="4766">
          <cell r="A4766">
            <v>41196</v>
          </cell>
          <cell r="B4766">
            <v>0</v>
          </cell>
        </row>
        <row r="4767">
          <cell r="A4767">
            <v>41197</v>
          </cell>
          <cell r="B4767">
            <v>7.0400000000000004E-2</v>
          </cell>
        </row>
        <row r="4768">
          <cell r="A4768">
            <v>41198</v>
          </cell>
          <cell r="B4768">
            <v>7.0499999999999993E-2</v>
          </cell>
        </row>
        <row r="4769">
          <cell r="A4769">
            <v>41199</v>
          </cell>
          <cell r="B4769">
            <v>7.0599999999999996E-2</v>
          </cell>
        </row>
        <row r="4770">
          <cell r="A4770">
            <v>41200</v>
          </cell>
          <cell r="B4770">
            <v>7.0800000000000002E-2</v>
          </cell>
        </row>
        <row r="4771">
          <cell r="A4771">
            <v>41201</v>
          </cell>
          <cell r="B4771">
            <v>7.0800000000000002E-2</v>
          </cell>
        </row>
        <row r="4772">
          <cell r="A4772">
            <v>41202</v>
          </cell>
          <cell r="B4772">
            <v>0</v>
          </cell>
        </row>
        <row r="4773">
          <cell r="A4773">
            <v>41203</v>
          </cell>
          <cell r="B4773">
            <v>0</v>
          </cell>
        </row>
        <row r="4774">
          <cell r="A4774">
            <v>41204</v>
          </cell>
          <cell r="B4774">
            <v>7.1199999999999999E-2</v>
          </cell>
        </row>
        <row r="4775">
          <cell r="A4775">
            <v>41205</v>
          </cell>
          <cell r="B4775">
            <v>7.1199999999999999E-2</v>
          </cell>
        </row>
        <row r="4776">
          <cell r="A4776">
            <v>41206</v>
          </cell>
          <cell r="B4776">
            <v>7.1300000000000002E-2</v>
          </cell>
        </row>
        <row r="4777">
          <cell r="A4777">
            <v>41207</v>
          </cell>
          <cell r="B4777">
            <v>7.1099999999999997E-2</v>
          </cell>
        </row>
        <row r="4778">
          <cell r="A4778">
            <v>41208</v>
          </cell>
          <cell r="B4778">
            <v>7.0900000000000005E-2</v>
          </cell>
        </row>
        <row r="4779">
          <cell r="A4779">
            <v>41209</v>
          </cell>
          <cell r="B4779">
            <v>0</v>
          </cell>
        </row>
        <row r="4780">
          <cell r="A4780">
            <v>41210</v>
          </cell>
          <cell r="B4780">
            <v>0</v>
          </cell>
        </row>
        <row r="4781">
          <cell r="A4781">
            <v>41211</v>
          </cell>
          <cell r="B4781">
            <v>7.0800000000000002E-2</v>
          </cell>
        </row>
        <row r="4782">
          <cell r="A4782">
            <v>41212</v>
          </cell>
          <cell r="B4782">
            <v>7.0699999999999999E-2</v>
          </cell>
        </row>
        <row r="4783">
          <cell r="A4783">
            <v>41213</v>
          </cell>
          <cell r="B4783">
            <v>7.0900000000000005E-2</v>
          </cell>
        </row>
        <row r="4784">
          <cell r="A4784">
            <v>41214</v>
          </cell>
          <cell r="B4784">
            <v>7.1099999999999997E-2</v>
          </cell>
        </row>
        <row r="4785">
          <cell r="A4785">
            <v>41215</v>
          </cell>
          <cell r="B4785">
            <v>0</v>
          </cell>
        </row>
        <row r="4786">
          <cell r="A4786">
            <v>41216</v>
          </cell>
          <cell r="B4786">
            <v>0</v>
          </cell>
        </row>
        <row r="4787">
          <cell r="A4787">
            <v>41217</v>
          </cell>
          <cell r="B4787">
            <v>0</v>
          </cell>
        </row>
        <row r="4788">
          <cell r="A4788">
            <v>41218</v>
          </cell>
          <cell r="B4788">
            <v>7.1199999999999999E-2</v>
          </cell>
        </row>
        <row r="4789">
          <cell r="A4789">
            <v>41219</v>
          </cell>
          <cell r="B4789">
            <v>7.1199999999999999E-2</v>
          </cell>
        </row>
        <row r="4790">
          <cell r="A4790">
            <v>41220</v>
          </cell>
          <cell r="B4790">
            <v>7.1300000000000002E-2</v>
          </cell>
        </row>
        <row r="4791">
          <cell r="A4791">
            <v>41221</v>
          </cell>
          <cell r="B4791">
            <v>7.0900000000000005E-2</v>
          </cell>
        </row>
        <row r="4792">
          <cell r="A4792">
            <v>41222</v>
          </cell>
          <cell r="B4792">
            <v>7.0900000000000005E-2</v>
          </cell>
        </row>
        <row r="4793">
          <cell r="A4793">
            <v>41223</v>
          </cell>
          <cell r="B4793">
            <v>0</v>
          </cell>
        </row>
        <row r="4794">
          <cell r="A4794">
            <v>41224</v>
          </cell>
          <cell r="B4794">
            <v>0</v>
          </cell>
        </row>
        <row r="4795">
          <cell r="A4795">
            <v>41225</v>
          </cell>
          <cell r="B4795">
            <v>7.0699999999999999E-2</v>
          </cell>
        </row>
        <row r="4796">
          <cell r="A4796">
            <v>41226</v>
          </cell>
          <cell r="B4796">
            <v>7.0599999999999996E-2</v>
          </cell>
        </row>
        <row r="4797">
          <cell r="A4797">
            <v>41227</v>
          </cell>
          <cell r="B4797">
            <v>7.0599999999999996E-2</v>
          </cell>
        </row>
        <row r="4798">
          <cell r="A4798">
            <v>41228</v>
          </cell>
          <cell r="B4798">
            <v>0</v>
          </cell>
        </row>
        <row r="4799">
          <cell r="A4799">
            <v>41229</v>
          </cell>
          <cell r="B4799">
            <v>7.0499999999999993E-2</v>
          </cell>
        </row>
        <row r="4800">
          <cell r="A4800">
            <v>41230</v>
          </cell>
          <cell r="B4800">
            <v>0</v>
          </cell>
        </row>
        <row r="4801">
          <cell r="A4801">
            <v>41231</v>
          </cell>
          <cell r="B4801">
            <v>0</v>
          </cell>
        </row>
        <row r="4802">
          <cell r="A4802">
            <v>41232</v>
          </cell>
          <cell r="B4802">
            <v>7.0300000000000001E-2</v>
          </cell>
        </row>
        <row r="4803">
          <cell r="A4803">
            <v>41233</v>
          </cell>
          <cell r="B4803">
            <v>7.0099999999999996E-2</v>
          </cell>
        </row>
        <row r="4804">
          <cell r="A4804">
            <v>41234</v>
          </cell>
          <cell r="B4804">
            <v>6.9900000000000004E-2</v>
          </cell>
        </row>
        <row r="4805">
          <cell r="A4805">
            <v>41235</v>
          </cell>
          <cell r="B4805">
            <v>7.0900000000000005E-2</v>
          </cell>
        </row>
        <row r="4806">
          <cell r="A4806">
            <v>41236</v>
          </cell>
          <cell r="B4806">
            <v>7.1199999999999999E-2</v>
          </cell>
        </row>
        <row r="4807">
          <cell r="A4807">
            <v>41237</v>
          </cell>
          <cell r="B4807">
            <v>0</v>
          </cell>
        </row>
        <row r="4808">
          <cell r="A4808">
            <v>41238</v>
          </cell>
          <cell r="B4808">
            <v>0</v>
          </cell>
        </row>
        <row r="4809">
          <cell r="A4809">
            <v>41239</v>
          </cell>
          <cell r="B4809">
            <v>7.1300000000000002E-2</v>
          </cell>
        </row>
        <row r="4810">
          <cell r="A4810">
            <v>41240</v>
          </cell>
          <cell r="B4810">
            <v>7.1199999999999999E-2</v>
          </cell>
        </row>
        <row r="4811">
          <cell r="A4811">
            <v>41241</v>
          </cell>
          <cell r="B4811">
            <v>7.1099999999999997E-2</v>
          </cell>
        </row>
        <row r="4812">
          <cell r="A4812">
            <v>41242</v>
          </cell>
          <cell r="B4812">
            <v>7.0699999999999999E-2</v>
          </cell>
        </row>
        <row r="4813">
          <cell r="A4813">
            <v>41243</v>
          </cell>
          <cell r="B4813">
            <v>7.0599999999999996E-2</v>
          </cell>
        </row>
        <row r="4814">
          <cell r="A4814">
            <v>41244</v>
          </cell>
          <cell r="B4814">
            <v>0</v>
          </cell>
        </row>
        <row r="4815">
          <cell r="A4815">
            <v>41245</v>
          </cell>
          <cell r="B4815">
            <v>0</v>
          </cell>
        </row>
        <row r="4816">
          <cell r="A4816">
            <v>41246</v>
          </cell>
          <cell r="B4816">
            <v>7.0699999999999999E-2</v>
          </cell>
        </row>
        <row r="4817">
          <cell r="A4817">
            <v>41247</v>
          </cell>
          <cell r="B4817">
            <v>7.0699999999999999E-2</v>
          </cell>
        </row>
        <row r="4818">
          <cell r="A4818">
            <v>41248</v>
          </cell>
          <cell r="B4818">
            <v>7.0599999999999996E-2</v>
          </cell>
        </row>
        <row r="4819">
          <cell r="A4819">
            <v>41249</v>
          </cell>
          <cell r="B4819">
            <v>7.0499999999999993E-2</v>
          </cell>
        </row>
        <row r="4820">
          <cell r="A4820">
            <v>41250</v>
          </cell>
          <cell r="B4820">
            <v>7.0400000000000004E-2</v>
          </cell>
        </row>
        <row r="4821">
          <cell r="A4821">
            <v>41251</v>
          </cell>
          <cell r="B4821">
            <v>0</v>
          </cell>
        </row>
        <row r="4822">
          <cell r="A4822">
            <v>41252</v>
          </cell>
          <cell r="B4822">
            <v>0</v>
          </cell>
        </row>
        <row r="4823">
          <cell r="A4823">
            <v>41253</v>
          </cell>
          <cell r="B4823">
            <v>7.0099999999999996E-2</v>
          </cell>
        </row>
        <row r="4824">
          <cell r="A4824">
            <v>41254</v>
          </cell>
          <cell r="B4824">
            <v>6.9699999999999998E-2</v>
          </cell>
        </row>
        <row r="4825">
          <cell r="A4825">
            <v>41255</v>
          </cell>
          <cell r="B4825">
            <v>6.9699999999999998E-2</v>
          </cell>
        </row>
        <row r="4826">
          <cell r="A4826">
            <v>41256</v>
          </cell>
          <cell r="B4826">
            <v>6.9500000000000006E-2</v>
          </cell>
        </row>
        <row r="4827">
          <cell r="A4827">
            <v>41257</v>
          </cell>
          <cell r="B4827">
            <v>6.9000000000000006E-2</v>
          </cell>
        </row>
        <row r="4828">
          <cell r="A4828">
            <v>41258</v>
          </cell>
          <cell r="B4828">
            <v>0</v>
          </cell>
        </row>
        <row r="4829">
          <cell r="A4829">
            <v>41259</v>
          </cell>
          <cell r="B4829">
            <v>0</v>
          </cell>
        </row>
        <row r="4830">
          <cell r="A4830">
            <v>41260</v>
          </cell>
          <cell r="B4830">
            <v>6.8900000000000003E-2</v>
          </cell>
        </row>
        <row r="4831">
          <cell r="A4831">
            <v>41261</v>
          </cell>
          <cell r="B4831">
            <v>6.8699999999999997E-2</v>
          </cell>
        </row>
        <row r="4832">
          <cell r="A4832">
            <v>41262</v>
          </cell>
          <cell r="B4832">
            <v>6.8400000000000002E-2</v>
          </cell>
        </row>
        <row r="4833">
          <cell r="A4833">
            <v>41263</v>
          </cell>
          <cell r="B4833">
            <v>6.8500000000000005E-2</v>
          </cell>
        </row>
        <row r="4834">
          <cell r="A4834">
            <v>41264</v>
          </cell>
          <cell r="B4834">
            <v>6.8699999999999997E-2</v>
          </cell>
        </row>
        <row r="4835">
          <cell r="A4835">
            <v>41265</v>
          </cell>
          <cell r="B4835">
            <v>0</v>
          </cell>
        </row>
        <row r="4836">
          <cell r="A4836">
            <v>41266</v>
          </cell>
          <cell r="B4836">
            <v>0</v>
          </cell>
        </row>
        <row r="4837">
          <cell r="A4837">
            <v>41267</v>
          </cell>
          <cell r="B4837">
            <v>6.8699999999999997E-2</v>
          </cell>
        </row>
        <row r="4838">
          <cell r="A4838">
            <v>41268</v>
          </cell>
          <cell r="B4838">
            <v>0</v>
          </cell>
        </row>
        <row r="4839">
          <cell r="A4839">
            <v>41269</v>
          </cell>
          <cell r="B4839">
            <v>6.9000000000000006E-2</v>
          </cell>
        </row>
        <row r="4840">
          <cell r="A4840">
            <v>41270</v>
          </cell>
          <cell r="B4840">
            <v>6.9000000000000006E-2</v>
          </cell>
        </row>
        <row r="4841">
          <cell r="A4841">
            <v>41271</v>
          </cell>
          <cell r="B4841">
            <v>6.9000000000000006E-2</v>
          </cell>
        </row>
        <row r="4842">
          <cell r="A4842">
            <v>41272</v>
          </cell>
          <cell r="B4842">
            <v>0</v>
          </cell>
        </row>
        <row r="4843">
          <cell r="A4843">
            <v>41273</v>
          </cell>
          <cell r="B4843">
            <v>0</v>
          </cell>
        </row>
        <row r="4844">
          <cell r="A4844">
            <v>41274</v>
          </cell>
          <cell r="B4844">
            <v>6.9000000000000006E-2</v>
          </cell>
        </row>
        <row r="4845">
          <cell r="A4845">
            <v>41275</v>
          </cell>
          <cell r="B4845">
            <v>0</v>
          </cell>
        </row>
        <row r="4846">
          <cell r="A4846">
            <v>41276</v>
          </cell>
          <cell r="B4846">
            <v>6.9199999999999998E-2</v>
          </cell>
        </row>
        <row r="4847">
          <cell r="A4847">
            <v>41277</v>
          </cell>
          <cell r="B4847">
            <v>6.9199999999999998E-2</v>
          </cell>
        </row>
        <row r="4848">
          <cell r="A4848">
            <v>41278</v>
          </cell>
          <cell r="B4848">
            <v>6.93E-2</v>
          </cell>
        </row>
        <row r="4849">
          <cell r="A4849">
            <v>41279</v>
          </cell>
          <cell r="B4849">
            <v>0</v>
          </cell>
        </row>
        <row r="4850">
          <cell r="A4850">
            <v>41280</v>
          </cell>
          <cell r="B4850">
            <v>0</v>
          </cell>
        </row>
        <row r="4851">
          <cell r="A4851">
            <v>41281</v>
          </cell>
          <cell r="B4851">
            <v>6.9199999999999998E-2</v>
          </cell>
        </row>
        <row r="4852">
          <cell r="A4852">
            <v>41282</v>
          </cell>
          <cell r="B4852">
            <v>6.9099999999999995E-2</v>
          </cell>
        </row>
        <row r="4853">
          <cell r="A4853">
            <v>41283</v>
          </cell>
          <cell r="B4853">
            <v>6.9000000000000006E-2</v>
          </cell>
        </row>
        <row r="4854">
          <cell r="A4854">
            <v>41284</v>
          </cell>
          <cell r="B4854">
            <v>6.9099999999999995E-2</v>
          </cell>
        </row>
        <row r="4855">
          <cell r="A4855">
            <v>41285</v>
          </cell>
          <cell r="B4855">
            <v>6.9199999999999998E-2</v>
          </cell>
        </row>
        <row r="4856">
          <cell r="A4856">
            <v>41286</v>
          </cell>
          <cell r="B4856">
            <v>0</v>
          </cell>
        </row>
        <row r="4857">
          <cell r="A4857">
            <v>41287</v>
          </cell>
          <cell r="B4857">
            <v>0</v>
          </cell>
        </row>
        <row r="4858">
          <cell r="A4858">
            <v>41288</v>
          </cell>
          <cell r="B4858">
            <v>6.93E-2</v>
          </cell>
        </row>
        <row r="4859">
          <cell r="A4859">
            <v>41289</v>
          </cell>
          <cell r="B4859">
            <v>6.9400000000000003E-2</v>
          </cell>
        </row>
        <row r="4860">
          <cell r="A4860">
            <v>41290</v>
          </cell>
          <cell r="B4860">
            <v>6.9400000000000003E-2</v>
          </cell>
        </row>
        <row r="4861">
          <cell r="A4861">
            <v>41291</v>
          </cell>
          <cell r="B4861">
            <v>6.9400000000000003E-2</v>
          </cell>
        </row>
        <row r="4862">
          <cell r="A4862">
            <v>41292</v>
          </cell>
          <cell r="B4862">
            <v>6.9199999999999998E-2</v>
          </cell>
        </row>
        <row r="4863">
          <cell r="A4863">
            <v>41293</v>
          </cell>
          <cell r="B4863">
            <v>0</v>
          </cell>
        </row>
        <row r="4864">
          <cell r="A4864">
            <v>41294</v>
          </cell>
          <cell r="B4864">
            <v>0</v>
          </cell>
        </row>
        <row r="4865">
          <cell r="A4865">
            <v>41295</v>
          </cell>
          <cell r="B4865">
            <v>6.93E-2</v>
          </cell>
        </row>
        <row r="4866">
          <cell r="A4866">
            <v>41296</v>
          </cell>
          <cell r="B4866">
            <v>6.93E-2</v>
          </cell>
        </row>
        <row r="4867">
          <cell r="A4867">
            <v>41297</v>
          </cell>
          <cell r="B4867">
            <v>6.93E-2</v>
          </cell>
        </row>
        <row r="4868">
          <cell r="A4868">
            <v>41298</v>
          </cell>
          <cell r="B4868">
            <v>6.93E-2</v>
          </cell>
        </row>
        <row r="4869">
          <cell r="A4869">
            <v>41299</v>
          </cell>
          <cell r="B4869">
            <v>6.9400000000000003E-2</v>
          </cell>
        </row>
        <row r="4870">
          <cell r="A4870">
            <v>41300</v>
          </cell>
          <cell r="B4870">
            <v>0</v>
          </cell>
        </row>
        <row r="4871">
          <cell r="A4871">
            <v>41301</v>
          </cell>
          <cell r="B4871">
            <v>0</v>
          </cell>
        </row>
        <row r="4872">
          <cell r="A4872">
            <v>41302</v>
          </cell>
          <cell r="B4872">
            <v>6.9400000000000003E-2</v>
          </cell>
        </row>
        <row r="4873">
          <cell r="A4873">
            <v>41303</v>
          </cell>
          <cell r="B4873">
            <v>6.9500000000000006E-2</v>
          </cell>
        </row>
        <row r="4874">
          <cell r="A4874">
            <v>41304</v>
          </cell>
          <cell r="B4874">
            <v>6.9500000000000006E-2</v>
          </cell>
        </row>
        <row r="4875">
          <cell r="A4875">
            <v>41305</v>
          </cell>
          <cell r="B4875">
            <v>6.9500000000000006E-2</v>
          </cell>
        </row>
        <row r="4876">
          <cell r="A4876">
            <v>41306</v>
          </cell>
          <cell r="B4876">
            <v>6.9500000000000006E-2</v>
          </cell>
        </row>
        <row r="4877">
          <cell r="A4877">
            <v>41307</v>
          </cell>
          <cell r="B4877">
            <v>0</v>
          </cell>
        </row>
        <row r="4878">
          <cell r="A4878">
            <v>41308</v>
          </cell>
          <cell r="B4878">
            <v>0</v>
          </cell>
        </row>
        <row r="4879">
          <cell r="A4879">
            <v>41309</v>
          </cell>
          <cell r="B4879">
            <v>6.9599999999999995E-2</v>
          </cell>
        </row>
        <row r="4880">
          <cell r="A4880">
            <v>41310</v>
          </cell>
          <cell r="B4880">
            <v>6.9599999999999995E-2</v>
          </cell>
        </row>
        <row r="4881">
          <cell r="A4881">
            <v>41311</v>
          </cell>
          <cell r="B4881">
            <v>6.9599999999999995E-2</v>
          </cell>
        </row>
        <row r="4882">
          <cell r="A4882">
            <v>41312</v>
          </cell>
          <cell r="B4882">
            <v>6.9500000000000006E-2</v>
          </cell>
        </row>
        <row r="4883">
          <cell r="A4883">
            <v>41313</v>
          </cell>
          <cell r="B4883">
            <v>6.9500000000000006E-2</v>
          </cell>
        </row>
        <row r="4884">
          <cell r="A4884">
            <v>41314</v>
          </cell>
          <cell r="B4884">
            <v>0</v>
          </cell>
        </row>
        <row r="4885">
          <cell r="A4885">
            <v>41315</v>
          </cell>
          <cell r="B4885">
            <v>0</v>
          </cell>
        </row>
        <row r="4886">
          <cell r="A4886">
            <v>41316</v>
          </cell>
          <cell r="B4886">
            <v>0</v>
          </cell>
        </row>
        <row r="4887">
          <cell r="A4887">
            <v>41317</v>
          </cell>
          <cell r="B4887">
            <v>0</v>
          </cell>
        </row>
        <row r="4888">
          <cell r="A4888">
            <v>41318</v>
          </cell>
          <cell r="B4888">
            <v>6.9500000000000006E-2</v>
          </cell>
        </row>
        <row r="4889">
          <cell r="A4889">
            <v>41319</v>
          </cell>
          <cell r="B4889">
            <v>6.9400000000000003E-2</v>
          </cell>
        </row>
        <row r="4890">
          <cell r="A4890">
            <v>41320</v>
          </cell>
          <cell r="B4890">
            <v>6.9400000000000003E-2</v>
          </cell>
        </row>
        <row r="4891">
          <cell r="A4891">
            <v>41321</v>
          </cell>
          <cell r="B4891">
            <v>0</v>
          </cell>
        </row>
        <row r="4892">
          <cell r="A4892">
            <v>41322</v>
          </cell>
          <cell r="B4892">
            <v>0</v>
          </cell>
        </row>
        <row r="4893">
          <cell r="A4893">
            <v>41323</v>
          </cell>
          <cell r="B4893">
            <v>6.9400000000000003E-2</v>
          </cell>
        </row>
        <row r="4894">
          <cell r="A4894">
            <v>41324</v>
          </cell>
          <cell r="B4894">
            <v>6.93E-2</v>
          </cell>
        </row>
        <row r="4895">
          <cell r="A4895">
            <v>41325</v>
          </cell>
          <cell r="B4895">
            <v>6.9500000000000006E-2</v>
          </cell>
        </row>
        <row r="4896">
          <cell r="A4896">
            <v>41326</v>
          </cell>
          <cell r="B4896">
            <v>6.9500000000000006E-2</v>
          </cell>
        </row>
        <row r="4897">
          <cell r="A4897">
            <v>41327</v>
          </cell>
          <cell r="B4897">
            <v>6.9599999999999995E-2</v>
          </cell>
        </row>
        <row r="4898">
          <cell r="A4898">
            <v>41328</v>
          </cell>
          <cell r="B4898">
            <v>0</v>
          </cell>
        </row>
        <row r="4899">
          <cell r="A4899">
            <v>41329</v>
          </cell>
          <cell r="B4899">
            <v>0</v>
          </cell>
        </row>
        <row r="4900">
          <cell r="A4900">
            <v>41330</v>
          </cell>
          <cell r="B4900">
            <v>7.0000000000000007E-2</v>
          </cell>
        </row>
        <row r="4901">
          <cell r="A4901">
            <v>41331</v>
          </cell>
          <cell r="B4901">
            <v>6.9800000000000001E-2</v>
          </cell>
        </row>
        <row r="4902">
          <cell r="A4902">
            <v>41332</v>
          </cell>
          <cell r="B4902">
            <v>6.9800000000000001E-2</v>
          </cell>
        </row>
        <row r="4903">
          <cell r="A4903">
            <v>41333</v>
          </cell>
          <cell r="B4903">
            <v>6.9800000000000001E-2</v>
          </cell>
        </row>
        <row r="4904">
          <cell r="A4904">
            <v>41334</v>
          </cell>
          <cell r="B4904">
            <v>6.9800000000000001E-2</v>
          </cell>
        </row>
        <row r="4905">
          <cell r="A4905">
            <v>41335</v>
          </cell>
          <cell r="B4905">
            <v>0</v>
          </cell>
        </row>
        <row r="4906">
          <cell r="A4906">
            <v>41336</v>
          </cell>
          <cell r="B4906">
            <v>0</v>
          </cell>
        </row>
        <row r="4907">
          <cell r="A4907">
            <v>41337</v>
          </cell>
          <cell r="B4907">
            <v>6.9900000000000004E-2</v>
          </cell>
        </row>
        <row r="4908">
          <cell r="A4908">
            <v>41338</v>
          </cell>
          <cell r="B4908">
            <v>6.9900000000000004E-2</v>
          </cell>
        </row>
        <row r="4909">
          <cell r="A4909">
            <v>41339</v>
          </cell>
          <cell r="B4909">
            <v>6.9900000000000004E-2</v>
          </cell>
        </row>
        <row r="4910">
          <cell r="A4910">
            <v>41340</v>
          </cell>
          <cell r="B4910">
            <v>6.9900000000000004E-2</v>
          </cell>
        </row>
        <row r="4911">
          <cell r="A4911">
            <v>41341</v>
          </cell>
          <cell r="B4911">
            <v>6.9900000000000004E-2</v>
          </cell>
        </row>
        <row r="4912">
          <cell r="A4912">
            <v>41342</v>
          </cell>
          <cell r="B4912">
            <v>0</v>
          </cell>
        </row>
        <row r="4913">
          <cell r="A4913">
            <v>41343</v>
          </cell>
          <cell r="B4913">
            <v>0</v>
          </cell>
        </row>
        <row r="4914">
          <cell r="A4914">
            <v>41344</v>
          </cell>
          <cell r="B4914">
            <v>6.9900000000000004E-2</v>
          </cell>
        </row>
        <row r="4915">
          <cell r="A4915">
            <v>41345</v>
          </cell>
          <cell r="B4915">
            <v>6.9900000000000004E-2</v>
          </cell>
        </row>
        <row r="4916">
          <cell r="A4916">
            <v>41346</v>
          </cell>
          <cell r="B4916">
            <v>6.9900000000000004E-2</v>
          </cell>
        </row>
        <row r="4917">
          <cell r="A4917">
            <v>41347</v>
          </cell>
          <cell r="B4917">
            <v>6.9900000000000004E-2</v>
          </cell>
        </row>
        <row r="4918">
          <cell r="A4918">
            <v>41348</v>
          </cell>
          <cell r="B4918">
            <v>6.9900000000000004E-2</v>
          </cell>
        </row>
        <row r="4919">
          <cell r="A4919">
            <v>41349</v>
          </cell>
          <cell r="B4919">
            <v>0</v>
          </cell>
        </row>
        <row r="4920">
          <cell r="A4920">
            <v>41350</v>
          </cell>
          <cell r="B4920">
            <v>0</v>
          </cell>
        </row>
        <row r="4921">
          <cell r="A4921">
            <v>41351</v>
          </cell>
          <cell r="B4921">
            <v>6.9900000000000004E-2</v>
          </cell>
        </row>
        <row r="4922">
          <cell r="A4922">
            <v>41352</v>
          </cell>
          <cell r="B4922">
            <v>6.9900000000000004E-2</v>
          </cell>
        </row>
        <row r="4923">
          <cell r="A4923">
            <v>41353</v>
          </cell>
          <cell r="B4923">
            <v>6.9900000000000004E-2</v>
          </cell>
        </row>
        <row r="4924">
          <cell r="A4924">
            <v>41354</v>
          </cell>
          <cell r="B4924">
            <v>6.9900000000000004E-2</v>
          </cell>
        </row>
        <row r="4925">
          <cell r="A4925">
            <v>41355</v>
          </cell>
          <cell r="B4925">
            <v>6.9900000000000004E-2</v>
          </cell>
        </row>
        <row r="4926">
          <cell r="A4926">
            <v>41356</v>
          </cell>
          <cell r="B4926">
            <v>0</v>
          </cell>
        </row>
        <row r="4927">
          <cell r="A4927">
            <v>41357</v>
          </cell>
          <cell r="B4927">
            <v>0</v>
          </cell>
        </row>
        <row r="4928">
          <cell r="A4928">
            <v>41358</v>
          </cell>
          <cell r="B4928">
            <v>6.9900000000000004E-2</v>
          </cell>
        </row>
        <row r="4929">
          <cell r="A4929">
            <v>41359</v>
          </cell>
          <cell r="B4929">
            <v>6.9900000000000004E-2</v>
          </cell>
        </row>
        <row r="4930">
          <cell r="A4930">
            <v>41360</v>
          </cell>
          <cell r="B4930">
            <v>6.9900000000000004E-2</v>
          </cell>
        </row>
        <row r="4931">
          <cell r="A4931">
            <v>41361</v>
          </cell>
          <cell r="B4931">
            <v>7.0099999999999996E-2</v>
          </cell>
        </row>
        <row r="4932">
          <cell r="A4932">
            <v>41362</v>
          </cell>
          <cell r="B4932">
            <v>0</v>
          </cell>
        </row>
        <row r="4933">
          <cell r="A4933">
            <v>41363</v>
          </cell>
          <cell r="B4933">
            <v>0</v>
          </cell>
        </row>
        <row r="4934">
          <cell r="A4934">
            <v>41364</v>
          </cell>
          <cell r="B4934">
            <v>0</v>
          </cell>
        </row>
        <row r="4935">
          <cell r="A4935">
            <v>41365</v>
          </cell>
          <cell r="B4935">
            <v>7.0199999999999999E-2</v>
          </cell>
        </row>
        <row r="4936">
          <cell r="A4936">
            <v>41366</v>
          </cell>
          <cell r="B4936">
            <v>7.0199999999999999E-2</v>
          </cell>
        </row>
        <row r="4937">
          <cell r="A4937">
            <v>41367</v>
          </cell>
          <cell r="B4937">
            <v>7.0099999999999996E-2</v>
          </cell>
        </row>
        <row r="4938">
          <cell r="A4938">
            <v>41368</v>
          </cell>
          <cell r="B4938">
            <v>7.0099999999999996E-2</v>
          </cell>
        </row>
        <row r="4939">
          <cell r="A4939">
            <v>41369</v>
          </cell>
          <cell r="B4939">
            <v>7.0099999999999996E-2</v>
          </cell>
        </row>
        <row r="4940">
          <cell r="A4940">
            <v>41370</v>
          </cell>
          <cell r="B4940">
            <v>0</v>
          </cell>
        </row>
        <row r="4941">
          <cell r="A4941">
            <v>41371</v>
          </cell>
          <cell r="B4941">
            <v>0</v>
          </cell>
        </row>
        <row r="4942">
          <cell r="A4942">
            <v>41372</v>
          </cell>
          <cell r="B4942">
            <v>7.0099999999999996E-2</v>
          </cell>
        </row>
        <row r="4943">
          <cell r="A4943">
            <v>41373</v>
          </cell>
          <cell r="B4943">
            <v>7.0099999999999996E-2</v>
          </cell>
        </row>
        <row r="4944">
          <cell r="A4944">
            <v>41374</v>
          </cell>
          <cell r="B4944">
            <v>7.0099999999999996E-2</v>
          </cell>
        </row>
        <row r="4945">
          <cell r="A4945">
            <v>41375</v>
          </cell>
          <cell r="B4945">
            <v>7.0099999999999996E-2</v>
          </cell>
        </row>
        <row r="4946">
          <cell r="A4946">
            <v>41376</v>
          </cell>
          <cell r="B4946">
            <v>7.0099999999999996E-2</v>
          </cell>
        </row>
        <row r="4947">
          <cell r="A4947">
            <v>41377</v>
          </cell>
          <cell r="B4947">
            <v>0</v>
          </cell>
        </row>
        <row r="4948">
          <cell r="A4948">
            <v>41378</v>
          </cell>
          <cell r="B4948">
            <v>0</v>
          </cell>
        </row>
        <row r="4949">
          <cell r="A4949">
            <v>41379</v>
          </cell>
          <cell r="B4949">
            <v>7.0099999999999996E-2</v>
          </cell>
        </row>
        <row r="4950">
          <cell r="A4950">
            <v>41380</v>
          </cell>
          <cell r="B4950">
            <v>7.0000000000000007E-2</v>
          </cell>
        </row>
        <row r="4951">
          <cell r="A4951">
            <v>41381</v>
          </cell>
          <cell r="B4951">
            <v>7.0000000000000007E-2</v>
          </cell>
        </row>
        <row r="4952">
          <cell r="A4952">
            <v>41382</v>
          </cell>
          <cell r="B4952">
            <v>7.2400000000000006E-2</v>
          </cell>
        </row>
        <row r="4953">
          <cell r="A4953">
            <v>41383</v>
          </cell>
          <cell r="B4953">
            <v>7.2400000000000006E-2</v>
          </cell>
        </row>
        <row r="4954">
          <cell r="A4954">
            <v>41384</v>
          </cell>
          <cell r="B4954">
            <v>0</v>
          </cell>
        </row>
        <row r="4955">
          <cell r="A4955">
            <v>41385</v>
          </cell>
          <cell r="B4955">
            <v>0</v>
          </cell>
        </row>
        <row r="4956">
          <cell r="A4956">
            <v>41386</v>
          </cell>
          <cell r="B4956">
            <v>7.2400000000000006E-2</v>
          </cell>
        </row>
        <row r="4957">
          <cell r="A4957">
            <v>41387</v>
          </cell>
          <cell r="B4957">
            <v>7.2400000000000006E-2</v>
          </cell>
        </row>
        <row r="4958">
          <cell r="A4958">
            <v>41388</v>
          </cell>
          <cell r="B4958">
            <v>7.2400000000000006E-2</v>
          </cell>
        </row>
        <row r="4959">
          <cell r="A4959">
            <v>41389</v>
          </cell>
          <cell r="B4959">
            <v>7.2400000000000006E-2</v>
          </cell>
        </row>
        <row r="4960">
          <cell r="A4960">
            <v>41390</v>
          </cell>
          <cell r="B4960">
            <v>7.2300000000000003E-2</v>
          </cell>
        </row>
        <row r="4961">
          <cell r="A4961">
            <v>41391</v>
          </cell>
          <cell r="B4961">
            <v>0</v>
          </cell>
        </row>
        <row r="4962">
          <cell r="A4962">
            <v>41392</v>
          </cell>
          <cell r="B4962">
            <v>0</v>
          </cell>
        </row>
        <row r="4963">
          <cell r="A4963">
            <v>41393</v>
          </cell>
          <cell r="B4963">
            <v>7.2300000000000003E-2</v>
          </cell>
        </row>
        <row r="4964">
          <cell r="A4964">
            <v>41394</v>
          </cell>
          <cell r="B4964">
            <v>7.2300000000000003E-2</v>
          </cell>
        </row>
        <row r="4965">
          <cell r="A4965">
            <v>41395</v>
          </cell>
          <cell r="B4965">
            <v>0</v>
          </cell>
        </row>
        <row r="4966">
          <cell r="A4966">
            <v>41396</v>
          </cell>
          <cell r="B4966">
            <v>7.2300000000000003E-2</v>
          </cell>
        </row>
        <row r="4967">
          <cell r="A4967">
            <v>41397</v>
          </cell>
          <cell r="B4967">
            <v>7.2300000000000003E-2</v>
          </cell>
        </row>
        <row r="4968">
          <cell r="A4968">
            <v>41398</v>
          </cell>
          <cell r="B4968">
            <v>0</v>
          </cell>
        </row>
        <row r="4969">
          <cell r="A4969">
            <v>41399</v>
          </cell>
          <cell r="B4969">
            <v>0</v>
          </cell>
        </row>
        <row r="4970">
          <cell r="A4970">
            <v>41400</v>
          </cell>
          <cell r="B4970">
            <v>7.2400000000000006E-2</v>
          </cell>
        </row>
        <row r="4971">
          <cell r="A4971">
            <v>41401</v>
          </cell>
          <cell r="B4971">
            <v>7.2400000000000006E-2</v>
          </cell>
        </row>
        <row r="4972">
          <cell r="A4972">
            <v>41402</v>
          </cell>
          <cell r="B4972">
            <v>7.2300000000000003E-2</v>
          </cell>
        </row>
        <row r="4973">
          <cell r="A4973">
            <v>41403</v>
          </cell>
          <cell r="B4973">
            <v>7.2400000000000006E-2</v>
          </cell>
        </row>
        <row r="4974">
          <cell r="A4974">
            <v>41404</v>
          </cell>
          <cell r="B4974">
            <v>7.2300000000000003E-2</v>
          </cell>
        </row>
        <row r="4975">
          <cell r="A4975">
            <v>41405</v>
          </cell>
          <cell r="B4975">
            <v>0</v>
          </cell>
        </row>
        <row r="4976">
          <cell r="A4976">
            <v>41406</v>
          </cell>
          <cell r="B4976">
            <v>0</v>
          </cell>
        </row>
        <row r="4977">
          <cell r="A4977">
            <v>41407</v>
          </cell>
          <cell r="B4977">
            <v>7.22E-2</v>
          </cell>
        </row>
        <row r="4978">
          <cell r="A4978">
            <v>41408</v>
          </cell>
          <cell r="B4978">
            <v>7.22E-2</v>
          </cell>
        </row>
        <row r="4979">
          <cell r="A4979">
            <v>41409</v>
          </cell>
          <cell r="B4979">
            <v>7.22E-2</v>
          </cell>
        </row>
        <row r="4980">
          <cell r="A4980">
            <v>41410</v>
          </cell>
          <cell r="B4980">
            <v>7.22E-2</v>
          </cell>
        </row>
        <row r="4981">
          <cell r="A4981">
            <v>41411</v>
          </cell>
          <cell r="B4981">
            <v>7.22E-2</v>
          </cell>
        </row>
        <row r="4982">
          <cell r="A4982">
            <v>41412</v>
          </cell>
          <cell r="B4982">
            <v>0</v>
          </cell>
        </row>
        <row r="4983">
          <cell r="A4983">
            <v>41413</v>
          </cell>
          <cell r="B4983">
            <v>0</v>
          </cell>
        </row>
        <row r="4984">
          <cell r="A4984">
            <v>41414</v>
          </cell>
          <cell r="B4984">
            <v>7.22E-2</v>
          </cell>
        </row>
        <row r="4985">
          <cell r="A4985">
            <v>41415</v>
          </cell>
          <cell r="B4985">
            <v>7.22E-2</v>
          </cell>
        </row>
        <row r="4986">
          <cell r="A4986">
            <v>41416</v>
          </cell>
          <cell r="B4986">
            <v>7.22E-2</v>
          </cell>
        </row>
        <row r="4987">
          <cell r="A4987">
            <v>41417</v>
          </cell>
          <cell r="B4987">
            <v>7.22E-2</v>
          </cell>
        </row>
        <row r="4988">
          <cell r="A4988">
            <v>41418</v>
          </cell>
          <cell r="B4988">
            <v>7.22E-2</v>
          </cell>
        </row>
        <row r="4989">
          <cell r="A4989">
            <v>41419</v>
          </cell>
          <cell r="B4989">
            <v>0</v>
          </cell>
        </row>
        <row r="4990">
          <cell r="A4990">
            <v>41420</v>
          </cell>
          <cell r="B4990">
            <v>0</v>
          </cell>
        </row>
        <row r="4991">
          <cell r="A4991">
            <v>41421</v>
          </cell>
          <cell r="B4991">
            <v>7.22E-2</v>
          </cell>
        </row>
        <row r="4992">
          <cell r="A4992">
            <v>41422</v>
          </cell>
          <cell r="B4992">
            <v>7.22E-2</v>
          </cell>
        </row>
        <row r="4993">
          <cell r="A4993">
            <v>41423</v>
          </cell>
          <cell r="B4993">
            <v>7.22E-2</v>
          </cell>
        </row>
        <row r="4994">
          <cell r="A4994">
            <v>41424</v>
          </cell>
          <cell r="B4994">
            <v>0</v>
          </cell>
        </row>
        <row r="4995">
          <cell r="A4995">
            <v>41425</v>
          </cell>
          <cell r="B4995">
            <v>7.7200000000000005E-2</v>
          </cell>
        </row>
        <row r="4996">
          <cell r="A4996">
            <v>41426</v>
          </cell>
          <cell r="B4996">
            <v>0</v>
          </cell>
        </row>
        <row r="4997">
          <cell r="A4997">
            <v>41427</v>
          </cell>
          <cell r="B4997">
            <v>0</v>
          </cell>
        </row>
        <row r="4998">
          <cell r="A4998">
            <v>41428</v>
          </cell>
          <cell r="B4998">
            <v>7.7200000000000005E-2</v>
          </cell>
        </row>
        <row r="4999">
          <cell r="A4999">
            <v>41429</v>
          </cell>
          <cell r="B4999">
            <v>7.7200000000000005E-2</v>
          </cell>
        </row>
        <row r="5000">
          <cell r="A5000">
            <v>41430</v>
          </cell>
          <cell r="B5000">
            <v>7.7200000000000005E-2</v>
          </cell>
        </row>
        <row r="5001">
          <cell r="A5001">
            <v>41431</v>
          </cell>
          <cell r="B5001">
            <v>7.7200000000000005E-2</v>
          </cell>
        </row>
        <row r="5002">
          <cell r="A5002">
            <v>41432</v>
          </cell>
          <cell r="B5002">
            <v>7.7200000000000005E-2</v>
          </cell>
        </row>
        <row r="5003">
          <cell r="A5003">
            <v>41433</v>
          </cell>
          <cell r="B5003">
            <v>0</v>
          </cell>
        </row>
        <row r="5004">
          <cell r="A5004">
            <v>41434</v>
          </cell>
          <cell r="B5004">
            <v>0</v>
          </cell>
        </row>
        <row r="5005">
          <cell r="A5005">
            <v>41435</v>
          </cell>
          <cell r="B5005">
            <v>7.7200000000000005E-2</v>
          </cell>
        </row>
        <row r="5006">
          <cell r="A5006">
            <v>41436</v>
          </cell>
          <cell r="B5006">
            <v>7.7200000000000005E-2</v>
          </cell>
        </row>
        <row r="5007">
          <cell r="A5007">
            <v>41437</v>
          </cell>
          <cell r="B5007">
            <v>7.7200000000000005E-2</v>
          </cell>
        </row>
        <row r="5008">
          <cell r="A5008">
            <v>41438</v>
          </cell>
          <cell r="B5008">
            <v>7.7200000000000005E-2</v>
          </cell>
        </row>
        <row r="5009">
          <cell r="A5009">
            <v>41439</v>
          </cell>
          <cell r="B5009">
            <v>7.7200000000000005E-2</v>
          </cell>
        </row>
        <row r="5010">
          <cell r="A5010">
            <v>41440</v>
          </cell>
          <cell r="B5010">
            <v>0</v>
          </cell>
        </row>
        <row r="5011">
          <cell r="A5011">
            <v>41441</v>
          </cell>
          <cell r="B5011">
            <v>0</v>
          </cell>
        </row>
        <row r="5012">
          <cell r="A5012">
            <v>41442</v>
          </cell>
          <cell r="B5012">
            <v>7.7200000000000005E-2</v>
          </cell>
        </row>
        <row r="5013">
          <cell r="A5013">
            <v>41443</v>
          </cell>
          <cell r="B5013">
            <v>7.7200000000000005E-2</v>
          </cell>
        </row>
        <row r="5014">
          <cell r="A5014">
            <v>41444</v>
          </cell>
          <cell r="B5014">
            <v>7.7200000000000005E-2</v>
          </cell>
        </row>
        <row r="5015">
          <cell r="A5015">
            <v>41445</v>
          </cell>
          <cell r="B5015">
            <v>7.7200000000000005E-2</v>
          </cell>
        </row>
        <row r="5016">
          <cell r="A5016">
            <v>41446</v>
          </cell>
          <cell r="B5016">
            <v>7.7200000000000005E-2</v>
          </cell>
        </row>
        <row r="5017">
          <cell r="A5017">
            <v>41447</v>
          </cell>
          <cell r="B5017">
            <v>0</v>
          </cell>
        </row>
        <row r="5018">
          <cell r="A5018">
            <v>41448</v>
          </cell>
          <cell r="B5018">
            <v>0</v>
          </cell>
        </row>
        <row r="5019">
          <cell r="A5019">
            <v>41449</v>
          </cell>
          <cell r="B5019">
            <v>7.7200000000000005E-2</v>
          </cell>
        </row>
        <row r="5020">
          <cell r="A5020">
            <v>41450</v>
          </cell>
          <cell r="B5020">
            <v>7.7200000000000005E-2</v>
          </cell>
        </row>
        <row r="5021">
          <cell r="A5021">
            <v>41451</v>
          </cell>
          <cell r="B5021">
            <v>7.7200000000000005E-2</v>
          </cell>
        </row>
        <row r="5022">
          <cell r="A5022">
            <v>41452</v>
          </cell>
          <cell r="B5022">
            <v>7.7200000000000005E-2</v>
          </cell>
        </row>
        <row r="5023">
          <cell r="A5023">
            <v>41453</v>
          </cell>
          <cell r="B5023">
            <v>7.7200000000000005E-2</v>
          </cell>
        </row>
        <row r="5024">
          <cell r="A5024">
            <v>41454</v>
          </cell>
          <cell r="B5024">
            <v>0</v>
          </cell>
        </row>
        <row r="5025">
          <cell r="A5025">
            <v>41455</v>
          </cell>
          <cell r="B5025">
            <v>0</v>
          </cell>
        </row>
        <row r="5026">
          <cell r="A5026">
            <v>41456</v>
          </cell>
          <cell r="B5026">
            <v>7.7200000000000005E-2</v>
          </cell>
        </row>
        <row r="5027">
          <cell r="A5027">
            <v>41457</v>
          </cell>
          <cell r="B5027">
            <v>7.7200000000000005E-2</v>
          </cell>
        </row>
        <row r="5028">
          <cell r="A5028">
            <v>41458</v>
          </cell>
          <cell r="B5028">
            <v>7.7200000000000005E-2</v>
          </cell>
        </row>
        <row r="5029">
          <cell r="A5029">
            <v>41459</v>
          </cell>
          <cell r="B5029">
            <v>7.7200000000000005E-2</v>
          </cell>
        </row>
        <row r="5030">
          <cell r="A5030">
            <v>41460</v>
          </cell>
          <cell r="B5030">
            <v>7.7200000000000005E-2</v>
          </cell>
        </row>
        <row r="5031">
          <cell r="A5031">
            <v>41461</v>
          </cell>
          <cell r="B5031">
            <v>0</v>
          </cell>
        </row>
        <row r="5032">
          <cell r="A5032">
            <v>41462</v>
          </cell>
          <cell r="B5032">
            <v>0</v>
          </cell>
        </row>
        <row r="5033">
          <cell r="A5033">
            <v>41463</v>
          </cell>
          <cell r="B5033">
            <v>7.7200000000000005E-2</v>
          </cell>
        </row>
        <row r="5034">
          <cell r="A5034">
            <v>41464</v>
          </cell>
          <cell r="B5034">
            <v>7.7200000000000005E-2</v>
          </cell>
        </row>
        <row r="5035">
          <cell r="A5035">
            <v>41465</v>
          </cell>
          <cell r="B5035">
            <v>7.7200000000000005E-2</v>
          </cell>
        </row>
        <row r="5036">
          <cell r="A5036">
            <v>41466</v>
          </cell>
          <cell r="B5036">
            <v>8.2199999999999995E-2</v>
          </cell>
        </row>
        <row r="5037">
          <cell r="A5037">
            <v>41467</v>
          </cell>
          <cell r="B5037">
            <v>8.2199999999999995E-2</v>
          </cell>
        </row>
        <row r="5038">
          <cell r="A5038">
            <v>41468</v>
          </cell>
          <cell r="B5038">
            <v>0</v>
          </cell>
        </row>
        <row r="5039">
          <cell r="A5039">
            <v>41469</v>
          </cell>
          <cell r="B5039">
            <v>0</v>
          </cell>
        </row>
        <row r="5040">
          <cell r="A5040">
            <v>41470</v>
          </cell>
          <cell r="B5040">
            <v>8.2199999999999995E-2</v>
          </cell>
        </row>
        <row r="5041">
          <cell r="A5041">
            <v>41471</v>
          </cell>
          <cell r="B5041">
            <v>8.2199999999999995E-2</v>
          </cell>
        </row>
        <row r="5042">
          <cell r="A5042">
            <v>41472</v>
          </cell>
          <cell r="B5042">
            <v>8.2199999999999995E-2</v>
          </cell>
        </row>
        <row r="5043">
          <cell r="A5043">
            <v>41473</v>
          </cell>
          <cell r="B5043">
            <v>8.2199999999999995E-2</v>
          </cell>
        </row>
        <row r="5044">
          <cell r="A5044">
            <v>41474</v>
          </cell>
          <cell r="B5044">
            <v>8.2199999999999995E-2</v>
          </cell>
        </row>
        <row r="5045">
          <cell r="A5045">
            <v>41475</v>
          </cell>
          <cell r="B5045">
            <v>0</v>
          </cell>
        </row>
        <row r="5046">
          <cell r="A5046">
            <v>41476</v>
          </cell>
          <cell r="B5046">
            <v>0</v>
          </cell>
        </row>
        <row r="5047">
          <cell r="A5047">
            <v>41477</v>
          </cell>
          <cell r="B5047">
            <v>8.2199999999999995E-2</v>
          </cell>
        </row>
        <row r="5048">
          <cell r="A5048">
            <v>41478</v>
          </cell>
          <cell r="B5048">
            <v>8.2199999999999995E-2</v>
          </cell>
        </row>
        <row r="5049">
          <cell r="A5049">
            <v>41479</v>
          </cell>
          <cell r="B5049">
            <v>8.2199999999999995E-2</v>
          </cell>
        </row>
        <row r="5050">
          <cell r="A5050">
            <v>41480</v>
          </cell>
          <cell r="B5050">
            <v>8.2199999999999995E-2</v>
          </cell>
        </row>
        <row r="5051">
          <cell r="A5051">
            <v>41481</v>
          </cell>
          <cell r="B5051">
            <v>8.2199999999999995E-2</v>
          </cell>
        </row>
        <row r="5052">
          <cell r="A5052">
            <v>41482</v>
          </cell>
          <cell r="B5052">
            <v>0</v>
          </cell>
        </row>
        <row r="5053">
          <cell r="A5053">
            <v>41483</v>
          </cell>
          <cell r="B5053">
            <v>0</v>
          </cell>
        </row>
        <row r="5054">
          <cell r="A5054">
            <v>41484</v>
          </cell>
          <cell r="B5054">
            <v>8.2199999999999995E-2</v>
          </cell>
        </row>
        <row r="5055">
          <cell r="A5055">
            <v>41485</v>
          </cell>
          <cell r="B5055">
            <v>8.2199999999999995E-2</v>
          </cell>
        </row>
        <row r="5056">
          <cell r="A5056">
            <v>41486</v>
          </cell>
          <cell r="B5056">
            <v>8.2199999999999995E-2</v>
          </cell>
        </row>
        <row r="5057">
          <cell r="A5057">
            <v>41487</v>
          </cell>
          <cell r="B5057">
            <v>8.2299999999999998E-2</v>
          </cell>
        </row>
        <row r="5058">
          <cell r="A5058">
            <v>41488</v>
          </cell>
          <cell r="B5058">
            <v>8.2299999999999998E-2</v>
          </cell>
        </row>
        <row r="5059">
          <cell r="A5059">
            <v>41489</v>
          </cell>
          <cell r="B5059">
            <v>0</v>
          </cell>
        </row>
        <row r="5060">
          <cell r="A5060">
            <v>41490</v>
          </cell>
          <cell r="B5060">
            <v>0</v>
          </cell>
        </row>
        <row r="5061">
          <cell r="A5061">
            <v>41491</v>
          </cell>
          <cell r="B5061">
            <v>8.2199999999999995E-2</v>
          </cell>
        </row>
        <row r="5062">
          <cell r="A5062">
            <v>41492</v>
          </cell>
          <cell r="B5062">
            <v>8.2199999999999995E-2</v>
          </cell>
        </row>
        <row r="5063">
          <cell r="A5063">
            <v>41493</v>
          </cell>
          <cell r="B5063">
            <v>8.2199999999999995E-2</v>
          </cell>
        </row>
        <row r="5064">
          <cell r="A5064">
            <v>41494</v>
          </cell>
          <cell r="B5064">
            <v>8.2199999999999995E-2</v>
          </cell>
        </row>
        <row r="5065">
          <cell r="A5065">
            <v>41495</v>
          </cell>
          <cell r="B5065">
            <v>8.2199999999999995E-2</v>
          </cell>
        </row>
        <row r="5066">
          <cell r="A5066">
            <v>41496</v>
          </cell>
          <cell r="B5066">
            <v>0</v>
          </cell>
        </row>
        <row r="5067">
          <cell r="A5067">
            <v>41497</v>
          </cell>
          <cell r="B5067">
            <v>0</v>
          </cell>
        </row>
        <row r="5068">
          <cell r="A5068">
            <v>41498</v>
          </cell>
          <cell r="B5068">
            <v>8.2199999999999995E-2</v>
          </cell>
        </row>
        <row r="5069">
          <cell r="A5069">
            <v>41499</v>
          </cell>
          <cell r="B5069">
            <v>8.2199999999999995E-2</v>
          </cell>
        </row>
        <row r="5070">
          <cell r="A5070">
            <v>41500</v>
          </cell>
          <cell r="B5070">
            <v>8.2199999999999995E-2</v>
          </cell>
        </row>
        <row r="5071">
          <cell r="A5071">
            <v>41501</v>
          </cell>
          <cell r="B5071">
            <v>8.2199999999999995E-2</v>
          </cell>
        </row>
        <row r="5072">
          <cell r="A5072">
            <v>41502</v>
          </cell>
          <cell r="B5072">
            <v>8.2199999999999995E-2</v>
          </cell>
        </row>
        <row r="5073">
          <cell r="A5073">
            <v>41503</v>
          </cell>
          <cell r="B5073">
            <v>0</v>
          </cell>
        </row>
        <row r="5074">
          <cell r="A5074">
            <v>41504</v>
          </cell>
          <cell r="B5074">
            <v>0</v>
          </cell>
        </row>
        <row r="5075">
          <cell r="A5075">
            <v>41505</v>
          </cell>
          <cell r="B5075">
            <v>8.2199999999999995E-2</v>
          </cell>
        </row>
        <row r="5076">
          <cell r="A5076">
            <v>41506</v>
          </cell>
          <cell r="B5076">
            <v>8.2199999999999995E-2</v>
          </cell>
        </row>
        <row r="5077">
          <cell r="A5077">
            <v>41507</v>
          </cell>
          <cell r="B5077">
            <v>8.2199999999999995E-2</v>
          </cell>
        </row>
        <row r="5078">
          <cell r="A5078">
            <v>41508</v>
          </cell>
          <cell r="B5078">
            <v>8.2199999999999995E-2</v>
          </cell>
        </row>
        <row r="5079">
          <cell r="A5079">
            <v>41509</v>
          </cell>
          <cell r="B5079">
            <v>8.2199999999999995E-2</v>
          </cell>
        </row>
        <row r="5080">
          <cell r="A5080">
            <v>41510</v>
          </cell>
          <cell r="B5080">
            <v>0</v>
          </cell>
        </row>
        <row r="5081">
          <cell r="A5081">
            <v>41511</v>
          </cell>
          <cell r="B5081">
            <v>0</v>
          </cell>
        </row>
        <row r="5082">
          <cell r="A5082">
            <v>41512</v>
          </cell>
          <cell r="B5082">
            <v>8.2199999999999995E-2</v>
          </cell>
        </row>
        <row r="5083">
          <cell r="A5083">
            <v>41513</v>
          </cell>
          <cell r="B5083">
            <v>8.2199999999999995E-2</v>
          </cell>
        </row>
        <row r="5084">
          <cell r="A5084">
            <v>41514</v>
          </cell>
          <cell r="B5084">
            <v>8.2199999999999995E-2</v>
          </cell>
        </row>
        <row r="5085">
          <cell r="A5085">
            <v>41515</v>
          </cell>
          <cell r="B5085">
            <v>8.72E-2</v>
          </cell>
        </row>
        <row r="5086">
          <cell r="A5086">
            <v>41516</v>
          </cell>
          <cell r="B5086">
            <v>8.72E-2</v>
          </cell>
        </row>
        <row r="5087">
          <cell r="A5087">
            <v>41517</v>
          </cell>
          <cell r="B5087">
            <v>0</v>
          </cell>
        </row>
        <row r="5088">
          <cell r="A5088">
            <v>41518</v>
          </cell>
          <cell r="B5088">
            <v>0</v>
          </cell>
        </row>
        <row r="5089">
          <cell r="A5089">
            <v>41519</v>
          </cell>
          <cell r="B5089">
            <v>8.72E-2</v>
          </cell>
        </row>
        <row r="5090">
          <cell r="A5090">
            <v>41520</v>
          </cell>
          <cell r="B5090">
            <v>8.72E-2</v>
          </cell>
        </row>
        <row r="5091">
          <cell r="A5091">
            <v>41521</v>
          </cell>
          <cell r="B5091">
            <v>8.72E-2</v>
          </cell>
        </row>
        <row r="5092">
          <cell r="A5092">
            <v>41522</v>
          </cell>
          <cell r="B5092">
            <v>8.72E-2</v>
          </cell>
        </row>
        <row r="5093">
          <cell r="A5093">
            <v>41523</v>
          </cell>
          <cell r="B5093">
            <v>8.72E-2</v>
          </cell>
        </row>
        <row r="5094">
          <cell r="A5094">
            <v>41524</v>
          </cell>
          <cell r="B5094">
            <v>0</v>
          </cell>
        </row>
        <row r="5095">
          <cell r="A5095">
            <v>41525</v>
          </cell>
          <cell r="B5095">
            <v>0</v>
          </cell>
        </row>
        <row r="5096">
          <cell r="A5096">
            <v>41526</v>
          </cell>
          <cell r="B5096">
            <v>8.72E-2</v>
          </cell>
        </row>
        <row r="5097">
          <cell r="A5097">
            <v>41527</v>
          </cell>
          <cell r="B5097">
            <v>8.72E-2</v>
          </cell>
        </row>
        <row r="5098">
          <cell r="A5098">
            <v>41528</v>
          </cell>
          <cell r="B5098">
            <v>8.72E-2</v>
          </cell>
        </row>
        <row r="5099">
          <cell r="A5099">
            <v>41529</v>
          </cell>
          <cell r="B5099">
            <v>8.72E-2</v>
          </cell>
        </row>
        <row r="5100">
          <cell r="A5100">
            <v>41530</v>
          </cell>
          <cell r="B5100">
            <v>8.72E-2</v>
          </cell>
        </row>
        <row r="5101">
          <cell r="A5101">
            <v>41531</v>
          </cell>
          <cell r="B5101">
            <v>0</v>
          </cell>
        </row>
        <row r="5102">
          <cell r="A5102">
            <v>41532</v>
          </cell>
          <cell r="B5102">
            <v>0</v>
          </cell>
        </row>
        <row r="5103">
          <cell r="A5103">
            <v>41533</v>
          </cell>
          <cell r="B5103">
            <v>8.72E-2</v>
          </cell>
        </row>
        <row r="5104">
          <cell r="A5104">
            <v>41534</v>
          </cell>
          <cell r="B5104">
            <v>8.72E-2</v>
          </cell>
        </row>
        <row r="5105">
          <cell r="A5105">
            <v>41535</v>
          </cell>
          <cell r="B5105">
            <v>8.72E-2</v>
          </cell>
        </row>
        <row r="5106">
          <cell r="A5106">
            <v>41536</v>
          </cell>
          <cell r="B5106">
            <v>8.7099999999999997E-2</v>
          </cell>
        </row>
        <row r="5107">
          <cell r="A5107">
            <v>41537</v>
          </cell>
          <cell r="B5107">
            <v>8.6999999999999994E-2</v>
          </cell>
        </row>
        <row r="5108">
          <cell r="A5108">
            <v>41538</v>
          </cell>
          <cell r="B5108">
            <v>0</v>
          </cell>
        </row>
        <row r="5109">
          <cell r="A5109">
            <v>41539</v>
          </cell>
          <cell r="B5109">
            <v>0</v>
          </cell>
        </row>
        <row r="5110">
          <cell r="A5110">
            <v>41540</v>
          </cell>
          <cell r="B5110">
            <v>8.6999999999999994E-2</v>
          </cell>
        </row>
        <row r="5111">
          <cell r="A5111">
            <v>41541</v>
          </cell>
          <cell r="B5111">
            <v>8.6999999999999994E-2</v>
          </cell>
        </row>
        <row r="5112">
          <cell r="A5112">
            <v>41542</v>
          </cell>
          <cell r="B5112">
            <v>8.8099999999999998E-2</v>
          </cell>
        </row>
        <row r="5113">
          <cell r="A5113">
            <v>41543</v>
          </cell>
          <cell r="B5113">
            <v>8.72E-2</v>
          </cell>
        </row>
        <row r="5114">
          <cell r="A5114">
            <v>41544</v>
          </cell>
          <cell r="B5114">
            <v>8.7099999999999997E-2</v>
          </cell>
        </row>
        <row r="5115">
          <cell r="A5115">
            <v>41545</v>
          </cell>
          <cell r="B5115">
            <v>0</v>
          </cell>
        </row>
        <row r="5116">
          <cell r="A5116">
            <v>41546</v>
          </cell>
          <cell r="B5116">
            <v>0</v>
          </cell>
        </row>
        <row r="5117">
          <cell r="A5117">
            <v>41547</v>
          </cell>
          <cell r="B5117">
            <v>8.7099999999999997E-2</v>
          </cell>
        </row>
        <row r="5118">
          <cell r="A5118">
            <v>41548</v>
          </cell>
          <cell r="B5118">
            <v>8.7099999999999997E-2</v>
          </cell>
        </row>
        <row r="5119">
          <cell r="A5119">
            <v>41549</v>
          </cell>
          <cell r="B5119">
            <v>8.6999999999999994E-2</v>
          </cell>
        </row>
        <row r="5120">
          <cell r="A5120">
            <v>41550</v>
          </cell>
          <cell r="B5120">
            <v>8.6999999999999994E-2</v>
          </cell>
        </row>
        <row r="5121">
          <cell r="A5121">
            <v>41551</v>
          </cell>
          <cell r="B5121">
            <v>8.8300000000000003E-2</v>
          </cell>
        </row>
        <row r="5122">
          <cell r="A5122">
            <v>41552</v>
          </cell>
          <cell r="B5122">
            <v>0</v>
          </cell>
        </row>
        <row r="5123">
          <cell r="A5123">
            <v>41553</v>
          </cell>
          <cell r="B5123">
            <v>0</v>
          </cell>
        </row>
        <row r="5124">
          <cell r="A5124">
            <v>41554</v>
          </cell>
          <cell r="B5124">
            <v>8.8099999999999998E-2</v>
          </cell>
        </row>
        <row r="5125">
          <cell r="A5125">
            <v>41555</v>
          </cell>
          <cell r="B5125">
            <v>8.8099999999999998E-2</v>
          </cell>
        </row>
        <row r="5126">
          <cell r="A5126">
            <v>41556</v>
          </cell>
          <cell r="B5126">
            <v>8.8499999999999995E-2</v>
          </cell>
        </row>
        <row r="5127">
          <cell r="A5127">
            <v>41557</v>
          </cell>
          <cell r="B5127">
            <v>9.3600000000000003E-2</v>
          </cell>
        </row>
        <row r="5128">
          <cell r="A5128">
            <v>41558</v>
          </cell>
          <cell r="B5128">
            <v>9.3200000000000005E-2</v>
          </cell>
        </row>
        <row r="5129">
          <cell r="A5129">
            <v>41559</v>
          </cell>
          <cell r="B5129">
            <v>0</v>
          </cell>
        </row>
        <row r="5130">
          <cell r="A5130">
            <v>41560</v>
          </cell>
          <cell r="B5130">
            <v>0</v>
          </cell>
        </row>
        <row r="5131">
          <cell r="A5131">
            <v>41561</v>
          </cell>
          <cell r="B5131">
            <v>9.35E-2</v>
          </cell>
        </row>
        <row r="5132">
          <cell r="A5132">
            <v>41562</v>
          </cell>
          <cell r="B5132">
            <v>9.35E-2</v>
          </cell>
        </row>
        <row r="5133">
          <cell r="A5133">
            <v>41563</v>
          </cell>
          <cell r="B5133">
            <v>9.35E-2</v>
          </cell>
        </row>
        <row r="5134">
          <cell r="A5134">
            <v>41564</v>
          </cell>
          <cell r="B5134">
            <v>9.35E-2</v>
          </cell>
        </row>
        <row r="5135">
          <cell r="A5135">
            <v>41565</v>
          </cell>
          <cell r="B5135">
            <v>9.3200000000000005E-2</v>
          </cell>
        </row>
        <row r="5136">
          <cell r="A5136">
            <v>41566</v>
          </cell>
          <cell r="B5136">
            <v>0</v>
          </cell>
        </row>
        <row r="5137">
          <cell r="A5137">
            <v>41567</v>
          </cell>
          <cell r="B5137">
            <v>0</v>
          </cell>
        </row>
        <row r="5138">
          <cell r="A5138">
            <v>41568</v>
          </cell>
          <cell r="B5138">
            <v>9.35E-2</v>
          </cell>
        </row>
        <row r="5139">
          <cell r="A5139">
            <v>41569</v>
          </cell>
          <cell r="B5139">
            <v>9.35E-2</v>
          </cell>
        </row>
        <row r="5140">
          <cell r="A5140">
            <v>41570</v>
          </cell>
          <cell r="B5140">
            <v>9.3200000000000005E-2</v>
          </cell>
        </row>
        <row r="5141">
          <cell r="A5141">
            <v>41571</v>
          </cell>
          <cell r="B5141">
            <v>9.3200000000000005E-2</v>
          </cell>
        </row>
        <row r="5142">
          <cell r="A5142">
            <v>41572</v>
          </cell>
          <cell r="B5142">
            <v>9.3200000000000005E-2</v>
          </cell>
        </row>
        <row r="5143">
          <cell r="A5143">
            <v>41573</v>
          </cell>
          <cell r="B5143">
            <v>0</v>
          </cell>
        </row>
        <row r="5144">
          <cell r="A5144">
            <v>41574</v>
          </cell>
          <cell r="B5144">
            <v>0</v>
          </cell>
        </row>
        <row r="5145">
          <cell r="A5145">
            <v>41575</v>
          </cell>
          <cell r="B5145">
            <v>9.3200000000000005E-2</v>
          </cell>
        </row>
        <row r="5146">
          <cell r="A5146">
            <v>41576</v>
          </cell>
          <cell r="B5146">
            <v>9.3200000000000005E-2</v>
          </cell>
        </row>
        <row r="5147">
          <cell r="A5147">
            <v>41577</v>
          </cell>
          <cell r="B5147">
            <v>9.3200000000000005E-2</v>
          </cell>
        </row>
        <row r="5148">
          <cell r="A5148">
            <v>41578</v>
          </cell>
          <cell r="B5148">
            <v>9.3200000000000005E-2</v>
          </cell>
        </row>
        <row r="5149">
          <cell r="A5149">
            <v>41579</v>
          </cell>
          <cell r="B5149">
            <v>9.3200000000000005E-2</v>
          </cell>
        </row>
        <row r="5150">
          <cell r="A5150">
            <v>41580</v>
          </cell>
          <cell r="B5150">
            <v>0</v>
          </cell>
        </row>
        <row r="5151">
          <cell r="A5151">
            <v>41581</v>
          </cell>
          <cell r="B5151">
            <v>0</v>
          </cell>
        </row>
        <row r="5152">
          <cell r="A5152">
            <v>41582</v>
          </cell>
          <cell r="B5152">
            <v>9.2799999999999994E-2</v>
          </cell>
        </row>
        <row r="5153">
          <cell r="A5153">
            <v>41583</v>
          </cell>
          <cell r="B5153">
            <v>9.2799999999999994E-2</v>
          </cell>
        </row>
        <row r="5154">
          <cell r="A5154">
            <v>41584</v>
          </cell>
          <cell r="B5154">
            <v>9.2799999999999994E-2</v>
          </cell>
        </row>
        <row r="5155">
          <cell r="A5155">
            <v>41585</v>
          </cell>
          <cell r="B5155">
            <v>9.2799999999999994E-2</v>
          </cell>
        </row>
        <row r="5156">
          <cell r="A5156">
            <v>41586</v>
          </cell>
          <cell r="B5156">
            <v>9.2799999999999994E-2</v>
          </cell>
        </row>
        <row r="5157">
          <cell r="A5157">
            <v>41587</v>
          </cell>
          <cell r="B5157">
            <v>0</v>
          </cell>
        </row>
        <row r="5158">
          <cell r="A5158">
            <v>41588</v>
          </cell>
          <cell r="B5158">
            <v>0</v>
          </cell>
        </row>
        <row r="5159">
          <cell r="A5159">
            <v>41589</v>
          </cell>
          <cell r="B5159">
            <v>9.2799999999999994E-2</v>
          </cell>
        </row>
        <row r="5160">
          <cell r="A5160">
            <v>41590</v>
          </cell>
          <cell r="B5160">
            <v>9.2799999999999994E-2</v>
          </cell>
        </row>
        <row r="5161">
          <cell r="A5161">
            <v>41591</v>
          </cell>
          <cell r="B5161">
            <v>9.2799999999999994E-2</v>
          </cell>
        </row>
        <row r="5162">
          <cell r="A5162">
            <v>41592</v>
          </cell>
          <cell r="B5162">
            <v>9.2799999999999994E-2</v>
          </cell>
        </row>
        <row r="5163">
          <cell r="A5163">
            <v>41593</v>
          </cell>
          <cell r="B5163">
            <v>0</v>
          </cell>
        </row>
        <row r="5164">
          <cell r="A5164">
            <v>41594</v>
          </cell>
          <cell r="B5164">
            <v>0</v>
          </cell>
        </row>
        <row r="5165">
          <cell r="A5165">
            <v>41595</v>
          </cell>
          <cell r="B5165">
            <v>0</v>
          </cell>
        </row>
        <row r="5166">
          <cell r="A5166">
            <v>41596</v>
          </cell>
          <cell r="B5166">
            <v>9.2799999999999994E-2</v>
          </cell>
        </row>
        <row r="5167">
          <cell r="A5167">
            <v>41597</v>
          </cell>
          <cell r="B5167">
            <v>9.2799999999999994E-2</v>
          </cell>
        </row>
        <row r="5168">
          <cell r="A5168">
            <v>41598</v>
          </cell>
          <cell r="B5168">
            <v>9.2799999999999994E-2</v>
          </cell>
        </row>
        <row r="5169">
          <cell r="A5169">
            <v>41599</v>
          </cell>
          <cell r="B5169">
            <v>9.2799999999999994E-2</v>
          </cell>
        </row>
        <row r="5170">
          <cell r="A5170">
            <v>41600</v>
          </cell>
          <cell r="B5170">
            <v>9.2799999999999994E-2</v>
          </cell>
        </row>
        <row r="5171">
          <cell r="A5171">
            <v>41601</v>
          </cell>
          <cell r="B5171">
            <v>0</v>
          </cell>
        </row>
        <row r="5172">
          <cell r="A5172">
            <v>41602</v>
          </cell>
          <cell r="B5172">
            <v>0</v>
          </cell>
        </row>
        <row r="5173">
          <cell r="A5173">
            <v>41603</v>
          </cell>
          <cell r="B5173">
            <v>9.2799999999999994E-2</v>
          </cell>
        </row>
        <row r="5174">
          <cell r="A5174">
            <v>41604</v>
          </cell>
          <cell r="B5174">
            <v>9.2799999999999994E-2</v>
          </cell>
        </row>
        <row r="5175">
          <cell r="A5175">
            <v>41605</v>
          </cell>
          <cell r="B5175">
            <v>9.2799999999999994E-2</v>
          </cell>
        </row>
        <row r="5176">
          <cell r="A5176">
            <v>41606</v>
          </cell>
          <cell r="B5176">
            <v>9.7699999999999995E-2</v>
          </cell>
        </row>
        <row r="5177">
          <cell r="A5177">
            <v>41607</v>
          </cell>
          <cell r="B5177">
            <v>9.7699999999999995E-2</v>
          </cell>
        </row>
        <row r="5178">
          <cell r="A5178">
            <v>41608</v>
          </cell>
          <cell r="B5178">
            <v>0</v>
          </cell>
        </row>
        <row r="5179">
          <cell r="A5179">
            <v>41609</v>
          </cell>
          <cell r="B5179">
            <v>0</v>
          </cell>
        </row>
        <row r="5180">
          <cell r="A5180">
            <v>41610</v>
          </cell>
          <cell r="B5180">
            <v>9.7699999999999995E-2</v>
          </cell>
        </row>
        <row r="5181">
          <cell r="A5181">
            <v>41611</v>
          </cell>
          <cell r="B5181">
            <v>9.7699999999999995E-2</v>
          </cell>
        </row>
        <row r="5182">
          <cell r="A5182">
            <v>41612</v>
          </cell>
          <cell r="B5182">
            <v>9.7699999999999995E-2</v>
          </cell>
        </row>
        <row r="5183">
          <cell r="A5183">
            <v>41613</v>
          </cell>
          <cell r="B5183">
            <v>9.7699999999999995E-2</v>
          </cell>
        </row>
        <row r="5184">
          <cell r="A5184">
            <v>41614</v>
          </cell>
          <cell r="B5184">
            <v>9.7600000000000006E-2</v>
          </cell>
        </row>
        <row r="5185">
          <cell r="A5185">
            <v>41615</v>
          </cell>
          <cell r="B5185">
            <v>0</v>
          </cell>
        </row>
        <row r="5186">
          <cell r="A5186">
            <v>41616</v>
          </cell>
          <cell r="B5186">
            <v>0</v>
          </cell>
        </row>
        <row r="5187">
          <cell r="A5187">
            <v>41617</v>
          </cell>
          <cell r="B5187">
            <v>9.8500000000000004E-2</v>
          </cell>
        </row>
        <row r="5188">
          <cell r="A5188">
            <v>41618</v>
          </cell>
          <cell r="B5188">
            <v>9.7699999999999995E-2</v>
          </cell>
        </row>
        <row r="5189">
          <cell r="A5189">
            <v>41619</v>
          </cell>
          <cell r="B5189">
            <v>9.7699999999999995E-2</v>
          </cell>
        </row>
        <row r="5190">
          <cell r="A5190">
            <v>41620</v>
          </cell>
          <cell r="B5190">
            <v>9.7699999999999995E-2</v>
          </cell>
        </row>
        <row r="5191">
          <cell r="A5191">
            <v>41621</v>
          </cell>
          <cell r="B5191">
            <v>9.7699999999999995E-2</v>
          </cell>
        </row>
        <row r="5192">
          <cell r="A5192">
            <v>41622</v>
          </cell>
          <cell r="B5192">
            <v>0</v>
          </cell>
        </row>
        <row r="5193">
          <cell r="A5193">
            <v>41623</v>
          </cell>
          <cell r="B5193">
            <v>0</v>
          </cell>
        </row>
        <row r="5194">
          <cell r="A5194">
            <v>41624</v>
          </cell>
          <cell r="B5194">
            <v>9.8500000000000004E-2</v>
          </cell>
        </row>
        <row r="5195">
          <cell r="A5195">
            <v>41625</v>
          </cell>
          <cell r="B5195">
            <v>9.7699999999999995E-2</v>
          </cell>
        </row>
        <row r="5196">
          <cell r="A5196">
            <v>41626</v>
          </cell>
          <cell r="B5196">
            <v>9.7699999999999995E-2</v>
          </cell>
        </row>
        <row r="5197">
          <cell r="A5197">
            <v>41627</v>
          </cell>
          <cell r="B5197">
            <v>9.7699999999999995E-2</v>
          </cell>
        </row>
        <row r="5198">
          <cell r="A5198">
            <v>41628</v>
          </cell>
          <cell r="B5198">
            <v>9.7699999999999995E-2</v>
          </cell>
        </row>
        <row r="5199">
          <cell r="A5199">
            <v>41629</v>
          </cell>
          <cell r="B5199">
            <v>0</v>
          </cell>
        </row>
        <row r="5200">
          <cell r="A5200">
            <v>41630</v>
          </cell>
          <cell r="B5200">
            <v>0</v>
          </cell>
        </row>
        <row r="5201">
          <cell r="A5201">
            <v>41631</v>
          </cell>
          <cell r="B5201">
            <v>9.7699999999999995E-2</v>
          </cell>
        </row>
        <row r="5202">
          <cell r="A5202">
            <v>41632</v>
          </cell>
          <cell r="B5202">
            <v>9.7699999999999995E-2</v>
          </cell>
        </row>
        <row r="5203">
          <cell r="A5203">
            <v>41633</v>
          </cell>
          <cell r="B5203">
            <v>0</v>
          </cell>
        </row>
        <row r="5204">
          <cell r="A5204">
            <v>41634</v>
          </cell>
          <cell r="B5204">
            <v>9.7699999999999995E-2</v>
          </cell>
        </row>
        <row r="5205">
          <cell r="A5205">
            <v>41635</v>
          </cell>
          <cell r="B5205">
            <v>9.7699999999999995E-2</v>
          </cell>
        </row>
        <row r="5206">
          <cell r="A5206">
            <v>41636</v>
          </cell>
          <cell r="B5206">
            <v>0</v>
          </cell>
        </row>
        <row r="5207">
          <cell r="A5207">
            <v>41637</v>
          </cell>
          <cell r="B5207">
            <v>0</v>
          </cell>
        </row>
        <row r="5208">
          <cell r="A5208">
            <v>41638</v>
          </cell>
          <cell r="B5208">
            <v>9.7699999999999995E-2</v>
          </cell>
        </row>
        <row r="5209">
          <cell r="A5209">
            <v>41639</v>
          </cell>
          <cell r="B5209">
            <v>9.7699999999999995E-2</v>
          </cell>
        </row>
        <row r="5210">
          <cell r="A5210">
            <v>41640</v>
          </cell>
          <cell r="B5210">
            <v>0</v>
          </cell>
        </row>
        <row r="5211">
          <cell r="A5211">
            <v>41641</v>
          </cell>
          <cell r="B5211">
            <v>9.7699999999999995E-2</v>
          </cell>
        </row>
        <row r="5212">
          <cell r="A5212">
            <v>41642</v>
          </cell>
          <cell r="B5212">
            <v>9.7699999999999995E-2</v>
          </cell>
        </row>
        <row r="5213">
          <cell r="A5213">
            <v>41643</v>
          </cell>
          <cell r="B5213">
            <v>0</v>
          </cell>
        </row>
        <row r="5214">
          <cell r="A5214">
            <v>41644</v>
          </cell>
          <cell r="B5214">
            <v>0</v>
          </cell>
        </row>
        <row r="5215">
          <cell r="A5215">
            <v>41645</v>
          </cell>
          <cell r="B5215">
            <v>9.7699999999999995E-2</v>
          </cell>
        </row>
        <row r="5216">
          <cell r="A5216">
            <v>41646</v>
          </cell>
          <cell r="B5216">
            <v>9.7699999999999995E-2</v>
          </cell>
        </row>
        <row r="5217">
          <cell r="A5217">
            <v>41647</v>
          </cell>
          <cell r="B5217">
            <v>9.7699999999999995E-2</v>
          </cell>
        </row>
        <row r="5218">
          <cell r="A5218">
            <v>41648</v>
          </cell>
          <cell r="B5218">
            <v>9.7699999999999995E-2</v>
          </cell>
        </row>
        <row r="5219">
          <cell r="A5219">
            <v>41649</v>
          </cell>
          <cell r="B5219">
            <v>9.7699999999999995E-2</v>
          </cell>
        </row>
        <row r="5220">
          <cell r="A5220">
            <v>41650</v>
          </cell>
          <cell r="B5220">
            <v>0</v>
          </cell>
        </row>
        <row r="5221">
          <cell r="A5221">
            <v>41651</v>
          </cell>
          <cell r="B5221">
            <v>0</v>
          </cell>
        </row>
        <row r="5222">
          <cell r="A5222">
            <v>41652</v>
          </cell>
          <cell r="B5222">
            <v>9.7699999999999995E-2</v>
          </cell>
        </row>
        <row r="5223">
          <cell r="A5223">
            <v>41653</v>
          </cell>
          <cell r="B5223">
            <v>9.7699999999999995E-2</v>
          </cell>
        </row>
        <row r="5224">
          <cell r="A5224">
            <v>41654</v>
          </cell>
          <cell r="B5224">
            <v>9.7699999999999995E-2</v>
          </cell>
        </row>
        <row r="5225">
          <cell r="A5225">
            <v>41655</v>
          </cell>
          <cell r="B5225">
            <v>0.1027</v>
          </cell>
        </row>
        <row r="5226">
          <cell r="A5226">
            <v>41656</v>
          </cell>
          <cell r="B5226">
            <v>0.10340000000000001</v>
          </cell>
        </row>
        <row r="5227">
          <cell r="A5227">
            <v>41657</v>
          </cell>
          <cell r="B5227">
            <v>0</v>
          </cell>
        </row>
        <row r="5228">
          <cell r="A5228">
            <v>41658</v>
          </cell>
          <cell r="B5228">
            <v>0</v>
          </cell>
        </row>
        <row r="5229">
          <cell r="A5229">
            <v>41659</v>
          </cell>
          <cell r="B5229">
            <v>0.10349999999999999</v>
          </cell>
        </row>
        <row r="5230">
          <cell r="A5230">
            <v>41660</v>
          </cell>
          <cell r="B5230">
            <v>0.10349999999999999</v>
          </cell>
        </row>
        <row r="5231">
          <cell r="A5231">
            <v>41661</v>
          </cell>
          <cell r="B5231">
            <v>0.1027</v>
          </cell>
        </row>
        <row r="5232">
          <cell r="A5232">
            <v>41662</v>
          </cell>
          <cell r="B5232">
            <v>0.1027</v>
          </cell>
        </row>
        <row r="5233">
          <cell r="A5233">
            <v>41663</v>
          </cell>
          <cell r="B5233">
            <v>0.1027</v>
          </cell>
        </row>
        <row r="5234">
          <cell r="A5234">
            <v>41664</v>
          </cell>
          <cell r="B5234">
            <v>0</v>
          </cell>
        </row>
        <row r="5235">
          <cell r="A5235">
            <v>41665</v>
          </cell>
          <cell r="B5235">
            <v>0</v>
          </cell>
        </row>
        <row r="5236">
          <cell r="A5236">
            <v>41666</v>
          </cell>
          <cell r="B5236">
            <v>0.1027</v>
          </cell>
        </row>
        <row r="5237">
          <cell r="A5237">
            <v>41667</v>
          </cell>
          <cell r="B5237">
            <v>0.1027</v>
          </cell>
        </row>
        <row r="5238">
          <cell r="A5238">
            <v>41668</v>
          </cell>
          <cell r="B5238">
            <v>0.1027</v>
          </cell>
        </row>
        <row r="5239">
          <cell r="A5239">
            <v>41669</v>
          </cell>
          <cell r="B5239">
            <v>0.1027</v>
          </cell>
        </row>
        <row r="5240">
          <cell r="A5240">
            <v>41670</v>
          </cell>
          <cell r="B5240">
            <v>0.1027</v>
          </cell>
        </row>
        <row r="5241">
          <cell r="A5241">
            <v>41671</v>
          </cell>
          <cell r="B5241">
            <v>0</v>
          </cell>
        </row>
        <row r="5242">
          <cell r="A5242">
            <v>41672</v>
          </cell>
          <cell r="B5242">
            <v>0</v>
          </cell>
        </row>
        <row r="5243">
          <cell r="A5243">
            <v>41673</v>
          </cell>
          <cell r="B5243">
            <v>0.1027</v>
          </cell>
        </row>
        <row r="5244">
          <cell r="A5244">
            <v>41674</v>
          </cell>
          <cell r="B5244">
            <v>0.10290000000000001</v>
          </cell>
        </row>
        <row r="5245">
          <cell r="A5245">
            <v>41675</v>
          </cell>
          <cell r="B5245">
            <v>0.10290000000000001</v>
          </cell>
        </row>
        <row r="5246">
          <cell r="A5246">
            <v>41676</v>
          </cell>
          <cell r="B5246">
            <v>0.10290000000000001</v>
          </cell>
        </row>
        <row r="5247">
          <cell r="A5247">
            <v>41677</v>
          </cell>
          <cell r="B5247">
            <v>0.10290000000000001</v>
          </cell>
        </row>
        <row r="5248">
          <cell r="A5248">
            <v>41678</v>
          </cell>
          <cell r="B5248">
            <v>0</v>
          </cell>
        </row>
        <row r="5249">
          <cell r="A5249">
            <v>41679</v>
          </cell>
          <cell r="B5249">
            <v>0</v>
          </cell>
        </row>
        <row r="5250">
          <cell r="A5250">
            <v>41680</v>
          </cell>
          <cell r="B5250">
            <v>0.10290000000000001</v>
          </cell>
        </row>
        <row r="5251">
          <cell r="A5251">
            <v>41681</v>
          </cell>
          <cell r="B5251">
            <v>0.10290000000000001</v>
          </cell>
        </row>
        <row r="5252">
          <cell r="A5252">
            <v>41682</v>
          </cell>
          <cell r="B5252">
            <v>0.10290000000000001</v>
          </cell>
        </row>
        <row r="5253">
          <cell r="A5253">
            <v>41683</v>
          </cell>
          <cell r="B5253">
            <v>0.10290000000000001</v>
          </cell>
        </row>
        <row r="5254">
          <cell r="A5254">
            <v>41684</v>
          </cell>
          <cell r="B5254">
            <v>0.10290000000000001</v>
          </cell>
        </row>
        <row r="5255">
          <cell r="A5255">
            <v>41685</v>
          </cell>
          <cell r="B5255">
            <v>0</v>
          </cell>
        </row>
        <row r="5256">
          <cell r="A5256">
            <v>41686</v>
          </cell>
          <cell r="B5256">
            <v>0</v>
          </cell>
        </row>
        <row r="5257">
          <cell r="A5257">
            <v>41687</v>
          </cell>
          <cell r="B5257">
            <v>0.10290000000000001</v>
          </cell>
        </row>
        <row r="5258">
          <cell r="A5258">
            <v>41688</v>
          </cell>
          <cell r="B5258">
            <v>0.10290000000000001</v>
          </cell>
        </row>
        <row r="5259">
          <cell r="A5259">
            <v>41689</v>
          </cell>
          <cell r="B5259">
            <v>0.10290000000000001</v>
          </cell>
        </row>
        <row r="5260">
          <cell r="A5260">
            <v>41690</v>
          </cell>
          <cell r="B5260">
            <v>0.10290000000000001</v>
          </cell>
        </row>
        <row r="5261">
          <cell r="A5261">
            <v>41691</v>
          </cell>
          <cell r="B5261">
            <v>0.10290000000000001</v>
          </cell>
        </row>
        <row r="5262">
          <cell r="A5262">
            <v>41692</v>
          </cell>
          <cell r="B5262">
            <v>0</v>
          </cell>
        </row>
        <row r="5263">
          <cell r="A5263">
            <v>41693</v>
          </cell>
          <cell r="B5263">
            <v>0</v>
          </cell>
        </row>
        <row r="5264">
          <cell r="A5264">
            <v>41694</v>
          </cell>
          <cell r="B5264">
            <v>0.10290000000000001</v>
          </cell>
        </row>
        <row r="5265">
          <cell r="A5265">
            <v>41695</v>
          </cell>
          <cell r="B5265">
            <v>0.10290000000000001</v>
          </cell>
        </row>
        <row r="5266">
          <cell r="A5266">
            <v>41696</v>
          </cell>
          <cell r="B5266">
            <v>0.10349999999999999</v>
          </cell>
        </row>
        <row r="5267">
          <cell r="A5267">
            <v>41697</v>
          </cell>
          <cell r="B5267">
            <v>0.10589999999999999</v>
          </cell>
        </row>
        <row r="5268">
          <cell r="A5268">
            <v>41698</v>
          </cell>
          <cell r="B5268">
            <v>0.10589999999999999</v>
          </cell>
        </row>
        <row r="5269">
          <cell r="A5269">
            <v>41699</v>
          </cell>
          <cell r="B5269">
            <v>0</v>
          </cell>
        </row>
        <row r="5270">
          <cell r="A5270">
            <v>41700</v>
          </cell>
          <cell r="B5270">
            <v>0</v>
          </cell>
        </row>
        <row r="5271">
          <cell r="A5271">
            <v>41701</v>
          </cell>
          <cell r="B5271">
            <v>0</v>
          </cell>
        </row>
        <row r="5272">
          <cell r="A5272">
            <v>41702</v>
          </cell>
          <cell r="B5272">
            <v>0</v>
          </cell>
        </row>
        <row r="5273">
          <cell r="A5273">
            <v>41703</v>
          </cell>
          <cell r="B5273">
            <v>0.1055</v>
          </cell>
        </row>
        <row r="5274">
          <cell r="A5274">
            <v>41704</v>
          </cell>
          <cell r="B5274">
            <v>0.1055</v>
          </cell>
        </row>
        <row r="5275">
          <cell r="A5275">
            <v>41705</v>
          </cell>
          <cell r="B5275">
            <v>0.1055</v>
          </cell>
        </row>
        <row r="5276">
          <cell r="A5276">
            <v>41706</v>
          </cell>
          <cell r="B5276">
            <v>0</v>
          </cell>
        </row>
        <row r="5277">
          <cell r="A5277">
            <v>41707</v>
          </cell>
          <cell r="B5277">
            <v>0</v>
          </cell>
        </row>
        <row r="5278">
          <cell r="A5278">
            <v>41708</v>
          </cell>
          <cell r="B5278">
            <v>0.1055</v>
          </cell>
        </row>
        <row r="5279">
          <cell r="A5279">
            <v>41709</v>
          </cell>
          <cell r="B5279">
            <v>0.1055</v>
          </cell>
        </row>
        <row r="5280">
          <cell r="A5280">
            <v>41710</v>
          </cell>
          <cell r="B5280">
            <v>0.1055</v>
          </cell>
        </row>
        <row r="5281">
          <cell r="A5281">
            <v>41711</v>
          </cell>
          <cell r="B5281">
            <v>0.1055</v>
          </cell>
        </row>
        <row r="5282">
          <cell r="A5282">
            <v>41712</v>
          </cell>
          <cell r="B5282">
            <v>0.1055</v>
          </cell>
        </row>
        <row r="5283">
          <cell r="A5283">
            <v>41713</v>
          </cell>
          <cell r="B5283">
            <v>0</v>
          </cell>
        </row>
        <row r="5284">
          <cell r="A5284">
            <v>41714</v>
          </cell>
          <cell r="B5284">
            <v>0</v>
          </cell>
        </row>
        <row r="5285">
          <cell r="A5285">
            <v>41715</v>
          </cell>
          <cell r="B5285">
            <v>0.1055</v>
          </cell>
        </row>
        <row r="5286">
          <cell r="A5286">
            <v>41716</v>
          </cell>
          <cell r="B5286">
            <v>0.1055</v>
          </cell>
        </row>
        <row r="5287">
          <cell r="A5287">
            <v>41717</v>
          </cell>
          <cell r="B5287">
            <v>0.10589999999999999</v>
          </cell>
        </row>
        <row r="5288">
          <cell r="A5288">
            <v>41718</v>
          </cell>
          <cell r="B5288">
            <v>0.10589999999999999</v>
          </cell>
        </row>
        <row r="5289">
          <cell r="A5289">
            <v>41719</v>
          </cell>
          <cell r="B5289">
            <v>0.10589999999999999</v>
          </cell>
        </row>
        <row r="5290">
          <cell r="A5290">
            <v>41720</v>
          </cell>
          <cell r="B5290">
            <v>0</v>
          </cell>
        </row>
        <row r="5291">
          <cell r="A5291">
            <v>41721</v>
          </cell>
          <cell r="B5291">
            <v>0</v>
          </cell>
        </row>
        <row r="5292">
          <cell r="A5292">
            <v>41722</v>
          </cell>
          <cell r="B5292">
            <v>0.10589999999999999</v>
          </cell>
        </row>
        <row r="5293">
          <cell r="A5293">
            <v>41723</v>
          </cell>
          <cell r="B5293">
            <v>0.10589999999999999</v>
          </cell>
        </row>
        <row r="5294">
          <cell r="A5294">
            <v>41724</v>
          </cell>
          <cell r="B5294">
            <v>0.10589999999999999</v>
          </cell>
        </row>
        <row r="5295">
          <cell r="A5295">
            <v>41725</v>
          </cell>
          <cell r="B5295">
            <v>0.1055</v>
          </cell>
        </row>
        <row r="5296">
          <cell r="A5296">
            <v>41726</v>
          </cell>
          <cell r="B5296">
            <v>0.1055</v>
          </cell>
        </row>
        <row r="5297">
          <cell r="A5297">
            <v>41727</v>
          </cell>
          <cell r="B5297">
            <v>0</v>
          </cell>
        </row>
        <row r="5298">
          <cell r="A5298">
            <v>41728</v>
          </cell>
          <cell r="B5298">
            <v>0</v>
          </cell>
        </row>
        <row r="5299">
          <cell r="A5299">
            <v>41729</v>
          </cell>
          <cell r="B5299">
            <v>0.1055</v>
          </cell>
        </row>
        <row r="5300">
          <cell r="A5300">
            <v>41730</v>
          </cell>
          <cell r="B5300">
            <v>0.1055</v>
          </cell>
        </row>
        <row r="5301">
          <cell r="A5301">
            <v>41731</v>
          </cell>
          <cell r="B5301">
            <v>0.1055</v>
          </cell>
        </row>
        <row r="5302">
          <cell r="A5302">
            <v>41732</v>
          </cell>
          <cell r="B5302">
            <v>0.108</v>
          </cell>
        </row>
        <row r="5303">
          <cell r="A5303">
            <v>41733</v>
          </cell>
          <cell r="B5303">
            <v>0.108</v>
          </cell>
        </row>
        <row r="5304">
          <cell r="A5304">
            <v>41734</v>
          </cell>
          <cell r="B5304">
            <v>0</v>
          </cell>
        </row>
        <row r="5305">
          <cell r="A5305">
            <v>41735</v>
          </cell>
          <cell r="B5305">
            <v>0</v>
          </cell>
        </row>
        <row r="5306">
          <cell r="A5306">
            <v>41736</v>
          </cell>
          <cell r="B5306">
            <v>0.108</v>
          </cell>
        </row>
        <row r="5307">
          <cell r="A5307">
            <v>41737</v>
          </cell>
          <cell r="B5307">
            <v>0.108</v>
          </cell>
        </row>
        <row r="5308">
          <cell r="A5308">
            <v>41738</v>
          </cell>
          <cell r="B5308">
            <v>0.108</v>
          </cell>
        </row>
        <row r="5309">
          <cell r="A5309">
            <v>41739</v>
          </cell>
          <cell r="B5309">
            <v>0.108</v>
          </cell>
        </row>
        <row r="5310">
          <cell r="A5310">
            <v>41740</v>
          </cell>
          <cell r="B5310">
            <v>0.108</v>
          </cell>
        </row>
        <row r="5311">
          <cell r="A5311">
            <v>41741</v>
          </cell>
          <cell r="B5311">
            <v>0</v>
          </cell>
        </row>
        <row r="5312">
          <cell r="A5312">
            <v>41742</v>
          </cell>
          <cell r="B5312">
            <v>0</v>
          </cell>
        </row>
        <row r="5313">
          <cell r="A5313">
            <v>41743</v>
          </cell>
          <cell r="B5313">
            <v>0.108</v>
          </cell>
        </row>
        <row r="5314">
          <cell r="A5314">
            <v>41744</v>
          </cell>
          <cell r="B5314">
            <v>0.108</v>
          </cell>
        </row>
        <row r="5315">
          <cell r="A5315">
            <v>41745</v>
          </cell>
          <cell r="B5315">
            <v>0.108</v>
          </cell>
        </row>
        <row r="5316">
          <cell r="A5316">
            <v>41746</v>
          </cell>
          <cell r="B5316">
            <v>0.108</v>
          </cell>
        </row>
        <row r="5317">
          <cell r="A5317">
            <v>41747</v>
          </cell>
          <cell r="B5317">
            <v>0</v>
          </cell>
        </row>
        <row r="5318">
          <cell r="A5318">
            <v>41748</v>
          </cell>
          <cell r="B5318">
            <v>0</v>
          </cell>
        </row>
        <row r="5319">
          <cell r="A5319">
            <v>41749</v>
          </cell>
          <cell r="B5319">
            <v>0</v>
          </cell>
        </row>
        <row r="5320">
          <cell r="A5320">
            <v>41750</v>
          </cell>
          <cell r="B5320">
            <v>0</v>
          </cell>
        </row>
        <row r="5321">
          <cell r="A5321">
            <v>41751</v>
          </cell>
          <cell r="B5321">
            <v>0.108</v>
          </cell>
        </row>
        <row r="5322">
          <cell r="A5322">
            <v>41752</v>
          </cell>
          <cell r="B5322">
            <v>0.108</v>
          </cell>
        </row>
        <row r="5323">
          <cell r="A5323">
            <v>41753</v>
          </cell>
          <cell r="B5323">
            <v>0.108</v>
          </cell>
        </row>
        <row r="5324">
          <cell r="A5324">
            <v>41754</v>
          </cell>
          <cell r="B5324">
            <v>0.108</v>
          </cell>
        </row>
        <row r="5325">
          <cell r="A5325">
            <v>41755</v>
          </cell>
          <cell r="B5325">
            <v>0</v>
          </cell>
        </row>
        <row r="5326">
          <cell r="A5326">
            <v>41756</v>
          </cell>
          <cell r="B5326">
            <v>0</v>
          </cell>
        </row>
        <row r="5327">
          <cell r="A5327">
            <v>41757</v>
          </cell>
          <cell r="B5327">
            <v>0.108</v>
          </cell>
        </row>
        <row r="5328">
          <cell r="A5328">
            <v>41758</v>
          </cell>
          <cell r="B5328">
            <v>0.108</v>
          </cell>
        </row>
        <row r="5329">
          <cell r="A5329">
            <v>41759</v>
          </cell>
          <cell r="B5329">
            <v>0.108</v>
          </cell>
        </row>
        <row r="5330">
          <cell r="A5330">
            <v>41760</v>
          </cell>
          <cell r="B5330">
            <v>0</v>
          </cell>
        </row>
        <row r="5331">
          <cell r="A5331">
            <v>41761</v>
          </cell>
          <cell r="B5331">
            <v>0.108</v>
          </cell>
        </row>
        <row r="5332">
          <cell r="A5332">
            <v>41762</v>
          </cell>
          <cell r="B5332">
            <v>0</v>
          </cell>
        </row>
        <row r="5333">
          <cell r="A5333">
            <v>41763</v>
          </cell>
          <cell r="B5333">
            <v>0</v>
          </cell>
        </row>
        <row r="5334">
          <cell r="A5334">
            <v>41764</v>
          </cell>
          <cell r="B5334">
            <v>0.108</v>
          </cell>
        </row>
        <row r="5335">
          <cell r="A5335">
            <v>41765</v>
          </cell>
          <cell r="B5335">
            <v>0.108</v>
          </cell>
        </row>
        <row r="5336">
          <cell r="A5336">
            <v>41766</v>
          </cell>
          <cell r="B5336">
            <v>0.108</v>
          </cell>
        </row>
        <row r="5337">
          <cell r="A5337">
            <v>41767</v>
          </cell>
          <cell r="B5337">
            <v>0.108</v>
          </cell>
        </row>
        <row r="5338">
          <cell r="A5338">
            <v>41768</v>
          </cell>
          <cell r="B5338">
            <v>0.108</v>
          </cell>
        </row>
        <row r="5339">
          <cell r="A5339">
            <v>41769</v>
          </cell>
          <cell r="B5339">
            <v>0</v>
          </cell>
        </row>
        <row r="5340">
          <cell r="A5340">
            <v>41770</v>
          </cell>
          <cell r="B5340">
            <v>0</v>
          </cell>
        </row>
        <row r="5341">
          <cell r="A5341">
            <v>41771</v>
          </cell>
          <cell r="B5341">
            <v>0.108</v>
          </cell>
        </row>
        <row r="5342">
          <cell r="A5342">
            <v>41772</v>
          </cell>
          <cell r="B5342">
            <v>0.108</v>
          </cell>
        </row>
        <row r="5343">
          <cell r="A5343">
            <v>41773</v>
          </cell>
          <cell r="B5343">
            <v>0.108</v>
          </cell>
        </row>
        <row r="5344">
          <cell r="A5344">
            <v>41774</v>
          </cell>
          <cell r="B5344">
            <v>0.108</v>
          </cell>
        </row>
        <row r="5345">
          <cell r="A5345">
            <v>41775</v>
          </cell>
          <cell r="B5345">
            <v>0.108</v>
          </cell>
        </row>
        <row r="5346">
          <cell r="A5346">
            <v>41776</v>
          </cell>
          <cell r="B5346">
            <v>0</v>
          </cell>
        </row>
        <row r="5347">
          <cell r="A5347">
            <v>41777</v>
          </cell>
          <cell r="B5347">
            <v>0</v>
          </cell>
        </row>
        <row r="5348">
          <cell r="A5348">
            <v>41778</v>
          </cell>
          <cell r="B5348">
            <v>0.108</v>
          </cell>
        </row>
        <row r="5349">
          <cell r="A5349">
            <v>41779</v>
          </cell>
          <cell r="B5349">
            <v>0.108</v>
          </cell>
        </row>
        <row r="5350">
          <cell r="A5350">
            <v>41780</v>
          </cell>
          <cell r="B5350">
            <v>0.108</v>
          </cell>
        </row>
        <row r="5351">
          <cell r="A5351">
            <v>41781</v>
          </cell>
          <cell r="B5351">
            <v>0.108</v>
          </cell>
        </row>
        <row r="5352">
          <cell r="A5352">
            <v>41782</v>
          </cell>
          <cell r="B5352">
            <v>0.108</v>
          </cell>
        </row>
        <row r="5353">
          <cell r="A5353">
            <v>41783</v>
          </cell>
          <cell r="B5353">
            <v>0</v>
          </cell>
        </row>
        <row r="5354">
          <cell r="A5354">
            <v>41784</v>
          </cell>
          <cell r="B5354">
            <v>0</v>
          </cell>
        </row>
        <row r="5355">
          <cell r="A5355">
            <v>41785</v>
          </cell>
          <cell r="B5355">
            <v>0.108</v>
          </cell>
        </row>
        <row r="5356">
          <cell r="A5356">
            <v>41786</v>
          </cell>
          <cell r="B5356">
            <v>0.108</v>
          </cell>
        </row>
        <row r="5357">
          <cell r="A5357">
            <v>41787</v>
          </cell>
          <cell r="B5357">
            <v>0.108</v>
          </cell>
        </row>
        <row r="5358">
          <cell r="A5358">
            <v>41788</v>
          </cell>
          <cell r="B5358">
            <v>0.108</v>
          </cell>
        </row>
        <row r="5359">
          <cell r="A5359">
            <v>41789</v>
          </cell>
          <cell r="B5359">
            <v>0.108</v>
          </cell>
        </row>
        <row r="5360">
          <cell r="A5360">
            <v>41790</v>
          </cell>
          <cell r="B5360">
            <v>0</v>
          </cell>
        </row>
        <row r="5361">
          <cell r="A5361">
            <v>41791</v>
          </cell>
          <cell r="B5361">
            <v>0</v>
          </cell>
        </row>
        <row r="5362">
          <cell r="A5362">
            <v>41792</v>
          </cell>
          <cell r="B5362">
            <v>0.108</v>
          </cell>
        </row>
        <row r="5363">
          <cell r="A5363">
            <v>41793</v>
          </cell>
          <cell r="B5363">
            <v>0.108</v>
          </cell>
        </row>
        <row r="5364">
          <cell r="A5364">
            <v>41794</v>
          </cell>
          <cell r="B5364">
            <v>0.108</v>
          </cell>
        </row>
        <row r="5365">
          <cell r="A5365">
            <v>41795</v>
          </cell>
          <cell r="B5365">
            <v>0.108</v>
          </cell>
        </row>
        <row r="5366">
          <cell r="A5366">
            <v>41796</v>
          </cell>
          <cell r="B5366">
            <v>0.108</v>
          </cell>
        </row>
        <row r="5367">
          <cell r="A5367">
            <v>41797</v>
          </cell>
          <cell r="B5367">
            <v>0</v>
          </cell>
        </row>
        <row r="5368">
          <cell r="A5368">
            <v>41798</v>
          </cell>
          <cell r="B5368">
            <v>0</v>
          </cell>
        </row>
        <row r="5369">
          <cell r="A5369">
            <v>41799</v>
          </cell>
          <cell r="B5369">
            <v>0.1084</v>
          </cell>
        </row>
        <row r="5370">
          <cell r="A5370">
            <v>41800</v>
          </cell>
          <cell r="B5370">
            <v>0.108</v>
          </cell>
        </row>
        <row r="5371">
          <cell r="A5371">
            <v>41801</v>
          </cell>
          <cell r="B5371">
            <v>0.108</v>
          </cell>
        </row>
        <row r="5372">
          <cell r="A5372">
            <v>41802</v>
          </cell>
          <cell r="B5372">
            <v>0.108</v>
          </cell>
        </row>
        <row r="5373">
          <cell r="A5373">
            <v>41803</v>
          </cell>
          <cell r="B5373">
            <v>0.108</v>
          </cell>
        </row>
        <row r="5374">
          <cell r="A5374">
            <v>41804</v>
          </cell>
          <cell r="B5374">
            <v>0</v>
          </cell>
        </row>
        <row r="5375">
          <cell r="A5375">
            <v>41805</v>
          </cell>
          <cell r="B5375">
            <v>0</v>
          </cell>
        </row>
        <row r="5376">
          <cell r="A5376">
            <v>41806</v>
          </cell>
          <cell r="B5376">
            <v>0.108</v>
          </cell>
        </row>
        <row r="5377">
          <cell r="A5377">
            <v>41807</v>
          </cell>
          <cell r="B5377">
            <v>0.108</v>
          </cell>
        </row>
        <row r="5378">
          <cell r="A5378">
            <v>41808</v>
          </cell>
          <cell r="B5378">
            <v>0.108</v>
          </cell>
        </row>
        <row r="5379">
          <cell r="A5379">
            <v>41809</v>
          </cell>
          <cell r="B5379">
            <v>0</v>
          </cell>
        </row>
        <row r="5380">
          <cell r="A5380">
            <v>41810</v>
          </cell>
          <cell r="B5380">
            <v>0.108</v>
          </cell>
        </row>
        <row r="5381">
          <cell r="A5381">
            <v>41811</v>
          </cell>
          <cell r="B5381">
            <v>0</v>
          </cell>
        </row>
        <row r="5382">
          <cell r="A5382">
            <v>41812</v>
          </cell>
          <cell r="B5382">
            <v>0</v>
          </cell>
        </row>
        <row r="5383">
          <cell r="A5383">
            <v>41813</v>
          </cell>
          <cell r="B5383">
            <v>0.108</v>
          </cell>
        </row>
        <row r="5384">
          <cell r="A5384">
            <v>41814</v>
          </cell>
          <cell r="B5384">
            <v>0.108</v>
          </cell>
        </row>
        <row r="5385">
          <cell r="A5385">
            <v>41815</v>
          </cell>
          <cell r="B5385">
            <v>0.108</v>
          </cell>
        </row>
        <row r="5386">
          <cell r="A5386">
            <v>41816</v>
          </cell>
          <cell r="B5386">
            <v>0.108</v>
          </cell>
        </row>
        <row r="5387">
          <cell r="A5387">
            <v>41817</v>
          </cell>
          <cell r="B5387">
            <v>0.108</v>
          </cell>
        </row>
        <row r="5388">
          <cell r="A5388">
            <v>41818</v>
          </cell>
          <cell r="B5388">
            <v>0</v>
          </cell>
        </row>
        <row r="5389">
          <cell r="A5389">
            <v>41819</v>
          </cell>
          <cell r="B5389">
            <v>0</v>
          </cell>
        </row>
        <row r="5390">
          <cell r="A5390">
            <v>41820</v>
          </cell>
          <cell r="B5390">
            <v>0.108</v>
          </cell>
        </row>
        <row r="5391">
          <cell r="A5391">
            <v>41821</v>
          </cell>
          <cell r="B5391">
            <v>0.108</v>
          </cell>
        </row>
        <row r="5392">
          <cell r="A5392">
            <v>41822</v>
          </cell>
          <cell r="B5392">
            <v>0.108</v>
          </cell>
        </row>
        <row r="5393">
          <cell r="A5393">
            <v>41823</v>
          </cell>
          <cell r="B5393">
            <v>0.108</v>
          </cell>
        </row>
        <row r="5394">
          <cell r="A5394">
            <v>41824</v>
          </cell>
          <cell r="B5394">
            <v>0.108</v>
          </cell>
        </row>
        <row r="5395">
          <cell r="A5395">
            <v>41825</v>
          </cell>
          <cell r="B5395">
            <v>0</v>
          </cell>
        </row>
        <row r="5396">
          <cell r="A5396">
            <v>41826</v>
          </cell>
          <cell r="B5396">
            <v>0</v>
          </cell>
        </row>
        <row r="5397">
          <cell r="A5397">
            <v>41827</v>
          </cell>
          <cell r="B5397">
            <v>0.108</v>
          </cell>
        </row>
        <row r="5398">
          <cell r="A5398">
            <v>41828</v>
          </cell>
          <cell r="B5398">
            <v>0.108</v>
          </cell>
        </row>
        <row r="5399">
          <cell r="A5399">
            <v>41829</v>
          </cell>
          <cell r="B5399">
            <v>0.108</v>
          </cell>
        </row>
        <row r="5400">
          <cell r="A5400">
            <v>41830</v>
          </cell>
          <cell r="B5400">
            <v>0.108</v>
          </cell>
        </row>
        <row r="5401">
          <cell r="A5401">
            <v>41831</v>
          </cell>
          <cell r="B5401">
            <v>0.108</v>
          </cell>
        </row>
        <row r="5402">
          <cell r="A5402">
            <v>41832</v>
          </cell>
          <cell r="B5402">
            <v>0</v>
          </cell>
        </row>
        <row r="5403">
          <cell r="A5403">
            <v>41833</v>
          </cell>
          <cell r="B5403">
            <v>0</v>
          </cell>
        </row>
        <row r="5404">
          <cell r="A5404">
            <v>41834</v>
          </cell>
          <cell r="B5404">
            <v>0.108</v>
          </cell>
        </row>
        <row r="5405">
          <cell r="A5405">
            <v>41835</v>
          </cell>
          <cell r="B5405">
            <v>0.108</v>
          </cell>
        </row>
        <row r="5406">
          <cell r="A5406">
            <v>41836</v>
          </cell>
          <cell r="B5406">
            <v>0.108</v>
          </cell>
        </row>
        <row r="5407">
          <cell r="A5407">
            <v>41837</v>
          </cell>
          <cell r="B5407">
            <v>0.108</v>
          </cell>
        </row>
        <row r="5408">
          <cell r="A5408">
            <v>41838</v>
          </cell>
          <cell r="B5408">
            <v>0.108</v>
          </cell>
        </row>
        <row r="5409">
          <cell r="A5409">
            <v>41839</v>
          </cell>
          <cell r="B5409">
            <v>0</v>
          </cell>
        </row>
        <row r="5410">
          <cell r="A5410">
            <v>41840</v>
          </cell>
          <cell r="B5410">
            <v>0</v>
          </cell>
        </row>
        <row r="5411">
          <cell r="A5411">
            <v>41841</v>
          </cell>
          <cell r="B5411">
            <v>0.108</v>
          </cell>
        </row>
        <row r="5412">
          <cell r="A5412">
            <v>41842</v>
          </cell>
          <cell r="B5412">
            <v>0.108</v>
          </cell>
        </row>
        <row r="5413">
          <cell r="A5413">
            <v>41843</v>
          </cell>
          <cell r="B5413">
            <v>0.108</v>
          </cell>
        </row>
        <row r="5414">
          <cell r="A5414">
            <v>41844</v>
          </cell>
          <cell r="B5414">
            <v>0.108</v>
          </cell>
        </row>
        <row r="5415">
          <cell r="A5415">
            <v>41845</v>
          </cell>
          <cell r="B5415">
            <v>0.108</v>
          </cell>
        </row>
        <row r="5416">
          <cell r="A5416">
            <v>41846</v>
          </cell>
          <cell r="B5416">
            <v>0</v>
          </cell>
        </row>
        <row r="5417">
          <cell r="A5417">
            <v>41847</v>
          </cell>
          <cell r="B5417">
            <v>0</v>
          </cell>
        </row>
        <row r="5418">
          <cell r="A5418">
            <v>41848</v>
          </cell>
          <cell r="B5418">
            <v>0.108</v>
          </cell>
        </row>
        <row r="5419">
          <cell r="A5419">
            <v>41849</v>
          </cell>
          <cell r="B5419">
            <v>0.108</v>
          </cell>
        </row>
        <row r="5420">
          <cell r="A5420">
            <v>41850</v>
          </cell>
          <cell r="B5420">
            <v>0.108</v>
          </cell>
        </row>
        <row r="5421">
          <cell r="A5421">
            <v>41851</v>
          </cell>
          <cell r="B5421">
            <v>0.108</v>
          </cell>
        </row>
        <row r="5422">
          <cell r="A5422">
            <v>41852</v>
          </cell>
          <cell r="B5422">
            <v>0.108</v>
          </cell>
        </row>
        <row r="5423">
          <cell r="A5423">
            <v>41853</v>
          </cell>
          <cell r="B5423">
            <v>0</v>
          </cell>
        </row>
        <row r="5424">
          <cell r="A5424">
            <v>41854</v>
          </cell>
          <cell r="B5424">
            <v>0</v>
          </cell>
        </row>
        <row r="5425">
          <cell r="A5425">
            <v>41855</v>
          </cell>
          <cell r="B5425">
            <v>0.1081</v>
          </cell>
        </row>
        <row r="5426">
          <cell r="A5426">
            <v>41856</v>
          </cell>
          <cell r="B5426">
            <v>0.1081</v>
          </cell>
        </row>
        <row r="5427">
          <cell r="A5427">
            <v>41857</v>
          </cell>
          <cell r="B5427">
            <v>0.1081</v>
          </cell>
        </row>
        <row r="5428">
          <cell r="A5428">
            <v>41858</v>
          </cell>
          <cell r="B5428">
            <v>0.1081</v>
          </cell>
        </row>
        <row r="5429">
          <cell r="A5429">
            <v>41859</v>
          </cell>
          <cell r="B5429">
            <v>0.1081</v>
          </cell>
        </row>
        <row r="5430">
          <cell r="A5430">
            <v>41860</v>
          </cell>
          <cell r="B5430">
            <v>0</v>
          </cell>
        </row>
        <row r="5431">
          <cell r="A5431">
            <v>41861</v>
          </cell>
          <cell r="B5431">
            <v>0</v>
          </cell>
        </row>
        <row r="5432">
          <cell r="A5432">
            <v>41862</v>
          </cell>
          <cell r="B5432">
            <v>0.1081</v>
          </cell>
        </row>
        <row r="5433">
          <cell r="A5433">
            <v>41863</v>
          </cell>
          <cell r="B5433">
            <v>0.1081</v>
          </cell>
        </row>
        <row r="5434">
          <cell r="A5434">
            <v>41864</v>
          </cell>
          <cell r="B5434">
            <v>0.1081</v>
          </cell>
        </row>
        <row r="5435">
          <cell r="A5435">
            <v>41865</v>
          </cell>
          <cell r="B5435">
            <v>0.1081</v>
          </cell>
        </row>
        <row r="5436">
          <cell r="A5436">
            <v>41866</v>
          </cell>
          <cell r="B5436">
            <v>0.1082</v>
          </cell>
        </row>
        <row r="5437">
          <cell r="A5437">
            <v>41867</v>
          </cell>
          <cell r="B5437">
            <v>0</v>
          </cell>
        </row>
        <row r="5438">
          <cell r="A5438">
            <v>41868</v>
          </cell>
          <cell r="B5438">
            <v>0</v>
          </cell>
        </row>
        <row r="5439">
          <cell r="A5439">
            <v>41869</v>
          </cell>
          <cell r="B5439">
            <v>0.1081</v>
          </cell>
        </row>
        <row r="5440">
          <cell r="A5440">
            <v>41870</v>
          </cell>
          <cell r="B5440">
            <v>0.1081</v>
          </cell>
        </row>
        <row r="5441">
          <cell r="A5441">
            <v>41871</v>
          </cell>
          <cell r="B5441">
            <v>0.1084</v>
          </cell>
        </row>
        <row r="5442">
          <cell r="A5442">
            <v>41872</v>
          </cell>
          <cell r="B5442">
            <v>0.1082</v>
          </cell>
        </row>
        <row r="5443">
          <cell r="A5443">
            <v>41873</v>
          </cell>
          <cell r="B5443">
            <v>0.1081</v>
          </cell>
        </row>
        <row r="5444">
          <cell r="A5444">
            <v>41874</v>
          </cell>
          <cell r="B5444">
            <v>0</v>
          </cell>
        </row>
        <row r="5445">
          <cell r="A5445">
            <v>41875</v>
          </cell>
          <cell r="B5445">
            <v>0</v>
          </cell>
        </row>
        <row r="5446">
          <cell r="A5446">
            <v>41876</v>
          </cell>
          <cell r="B5446">
            <v>0.1084</v>
          </cell>
        </row>
        <row r="5447">
          <cell r="A5447">
            <v>41877</v>
          </cell>
          <cell r="B5447">
            <v>0.1084</v>
          </cell>
        </row>
        <row r="5448">
          <cell r="A5448">
            <v>41878</v>
          </cell>
          <cell r="B5448">
            <v>0.1081</v>
          </cell>
        </row>
        <row r="5449">
          <cell r="A5449">
            <v>41879</v>
          </cell>
          <cell r="B5449">
            <v>0.1084</v>
          </cell>
        </row>
        <row r="5450">
          <cell r="A5450">
            <v>41880</v>
          </cell>
          <cell r="B5450">
            <v>0.1081</v>
          </cell>
        </row>
        <row r="5451">
          <cell r="A5451">
            <v>41881</v>
          </cell>
          <cell r="B5451">
            <v>0</v>
          </cell>
        </row>
        <row r="5452">
          <cell r="A5452">
            <v>41882</v>
          </cell>
          <cell r="B5452">
            <v>0</v>
          </cell>
        </row>
        <row r="5453">
          <cell r="A5453">
            <v>41883</v>
          </cell>
          <cell r="B5453">
            <v>0.1081</v>
          </cell>
        </row>
        <row r="5454">
          <cell r="A5454">
            <v>41884</v>
          </cell>
          <cell r="B5454">
            <v>0.1081</v>
          </cell>
        </row>
        <row r="5455">
          <cell r="A5455">
            <v>41885</v>
          </cell>
          <cell r="B5455">
            <v>0.1081</v>
          </cell>
        </row>
        <row r="5456">
          <cell r="A5456">
            <v>41886</v>
          </cell>
          <cell r="B5456">
            <v>0.1081</v>
          </cell>
        </row>
        <row r="5457">
          <cell r="A5457">
            <v>41887</v>
          </cell>
          <cell r="B5457">
            <v>0.1081</v>
          </cell>
        </row>
        <row r="5458">
          <cell r="A5458">
            <v>41888</v>
          </cell>
          <cell r="B5458">
            <v>0</v>
          </cell>
        </row>
        <row r="5459">
          <cell r="A5459">
            <v>41889</v>
          </cell>
          <cell r="B5459">
            <v>0</v>
          </cell>
        </row>
        <row r="5460">
          <cell r="A5460">
            <v>41890</v>
          </cell>
          <cell r="B5460">
            <v>0.1081</v>
          </cell>
        </row>
        <row r="5461">
          <cell r="A5461">
            <v>41891</v>
          </cell>
          <cell r="B5461">
            <v>0.1081</v>
          </cell>
        </row>
        <row r="5462">
          <cell r="A5462">
            <v>41892</v>
          </cell>
          <cell r="B5462">
            <v>0.1084</v>
          </cell>
        </row>
        <row r="5463">
          <cell r="A5463">
            <v>41893</v>
          </cell>
          <cell r="B5463">
            <v>0.1081</v>
          </cell>
        </row>
        <row r="5464">
          <cell r="A5464">
            <v>41894</v>
          </cell>
          <cell r="B5464">
            <v>0.1081</v>
          </cell>
        </row>
        <row r="5465">
          <cell r="A5465">
            <v>41895</v>
          </cell>
          <cell r="B5465">
            <v>0</v>
          </cell>
        </row>
        <row r="5466">
          <cell r="A5466">
            <v>41896</v>
          </cell>
          <cell r="B5466">
            <v>0</v>
          </cell>
        </row>
        <row r="5467">
          <cell r="A5467">
            <v>41897</v>
          </cell>
          <cell r="B5467">
            <v>0.1081</v>
          </cell>
        </row>
        <row r="5468">
          <cell r="A5468">
            <v>41898</v>
          </cell>
          <cell r="B5468">
            <v>0.1081</v>
          </cell>
        </row>
        <row r="5469">
          <cell r="A5469">
            <v>41899</v>
          </cell>
          <cell r="B5469">
            <v>0.1081</v>
          </cell>
        </row>
        <row r="5470">
          <cell r="A5470">
            <v>41900</v>
          </cell>
          <cell r="B5470">
            <v>0.1081</v>
          </cell>
        </row>
        <row r="5471">
          <cell r="A5471">
            <v>41901</v>
          </cell>
          <cell r="B5471">
            <v>0.1081</v>
          </cell>
        </row>
        <row r="5472">
          <cell r="A5472">
            <v>41902</v>
          </cell>
          <cell r="B5472">
            <v>0</v>
          </cell>
        </row>
        <row r="5473">
          <cell r="A5473">
            <v>41903</v>
          </cell>
          <cell r="B5473">
            <v>0</v>
          </cell>
        </row>
        <row r="5474">
          <cell r="A5474">
            <v>41904</v>
          </cell>
          <cell r="B5474">
            <v>0.1081</v>
          </cell>
        </row>
        <row r="5475">
          <cell r="A5475">
            <v>41905</v>
          </cell>
          <cell r="B5475">
            <v>0.1084</v>
          </cell>
        </row>
        <row r="5476">
          <cell r="A5476">
            <v>41906</v>
          </cell>
          <cell r="B5476">
            <v>0.1084</v>
          </cell>
        </row>
        <row r="5477">
          <cell r="A5477">
            <v>41907</v>
          </cell>
          <cell r="B5477">
            <v>0.1084</v>
          </cell>
        </row>
        <row r="5478">
          <cell r="A5478">
            <v>41908</v>
          </cell>
          <cell r="B5478">
            <v>0.1081</v>
          </cell>
        </row>
        <row r="5479">
          <cell r="A5479">
            <v>41909</v>
          </cell>
          <cell r="B5479">
            <v>0</v>
          </cell>
        </row>
        <row r="5480">
          <cell r="A5480">
            <v>41910</v>
          </cell>
          <cell r="B5480">
            <v>0</v>
          </cell>
        </row>
        <row r="5481">
          <cell r="A5481">
            <v>41911</v>
          </cell>
          <cell r="B5481">
            <v>0.1081</v>
          </cell>
        </row>
        <row r="5482">
          <cell r="A5482">
            <v>41912</v>
          </cell>
          <cell r="B5482">
            <v>0.1081</v>
          </cell>
        </row>
        <row r="5483">
          <cell r="A5483">
            <v>41913</v>
          </cell>
          <cell r="B5483">
            <v>0.1081</v>
          </cell>
        </row>
        <row r="5484">
          <cell r="A5484">
            <v>41914</v>
          </cell>
          <cell r="B5484">
            <v>0.1081</v>
          </cell>
        </row>
        <row r="5485">
          <cell r="A5485">
            <v>41915</v>
          </cell>
          <cell r="B5485">
            <v>0.1081</v>
          </cell>
        </row>
        <row r="5486">
          <cell r="A5486">
            <v>41916</v>
          </cell>
          <cell r="B5486">
            <v>0</v>
          </cell>
        </row>
        <row r="5487">
          <cell r="A5487">
            <v>41917</v>
          </cell>
          <cell r="B5487">
            <v>0</v>
          </cell>
        </row>
        <row r="5488">
          <cell r="A5488">
            <v>41918</v>
          </cell>
          <cell r="B5488">
            <v>0.1081</v>
          </cell>
        </row>
        <row r="5489">
          <cell r="A5489">
            <v>41919</v>
          </cell>
          <cell r="B5489">
            <v>0.1084</v>
          </cell>
        </row>
        <row r="5490">
          <cell r="A5490">
            <v>41920</v>
          </cell>
          <cell r="B5490">
            <v>0.1084</v>
          </cell>
        </row>
        <row r="5491">
          <cell r="A5491">
            <v>41921</v>
          </cell>
          <cell r="B5491">
            <v>0.1084</v>
          </cell>
        </row>
        <row r="5492">
          <cell r="A5492">
            <v>41922</v>
          </cell>
          <cell r="B5492">
            <v>0.1084</v>
          </cell>
        </row>
        <row r="5493">
          <cell r="A5493">
            <v>41923</v>
          </cell>
          <cell r="B5493">
            <v>0</v>
          </cell>
        </row>
        <row r="5494">
          <cell r="A5494">
            <v>41924</v>
          </cell>
          <cell r="B5494">
            <v>0</v>
          </cell>
        </row>
        <row r="5495">
          <cell r="A5495">
            <v>41925</v>
          </cell>
          <cell r="B5495">
            <v>0.1081</v>
          </cell>
        </row>
        <row r="5496">
          <cell r="A5496">
            <v>41926</v>
          </cell>
          <cell r="B5496">
            <v>0.1084</v>
          </cell>
        </row>
        <row r="5497">
          <cell r="A5497">
            <v>41927</v>
          </cell>
          <cell r="B5497">
            <v>0.1081</v>
          </cell>
        </row>
        <row r="5498">
          <cell r="A5498">
            <v>41928</v>
          </cell>
          <cell r="B5498">
            <v>0.1084</v>
          </cell>
        </row>
        <row r="5499">
          <cell r="A5499">
            <v>41929</v>
          </cell>
          <cell r="B5499">
            <v>0.1084</v>
          </cell>
        </row>
        <row r="5500">
          <cell r="A5500">
            <v>41930</v>
          </cell>
          <cell r="B5500">
            <v>0</v>
          </cell>
        </row>
        <row r="5501">
          <cell r="A5501">
            <v>41931</v>
          </cell>
          <cell r="B5501">
            <v>0</v>
          </cell>
        </row>
        <row r="5502">
          <cell r="A5502">
            <v>41932</v>
          </cell>
          <cell r="B5502">
            <v>0.1084</v>
          </cell>
        </row>
        <row r="5503">
          <cell r="A5503">
            <v>41933</v>
          </cell>
          <cell r="B5503">
            <v>0.1084</v>
          </cell>
        </row>
        <row r="5504">
          <cell r="A5504">
            <v>41934</v>
          </cell>
          <cell r="B5504">
            <v>0.1084</v>
          </cell>
        </row>
        <row r="5505">
          <cell r="A5505">
            <v>41935</v>
          </cell>
          <cell r="B5505">
            <v>0.1084</v>
          </cell>
        </row>
        <row r="5506">
          <cell r="A5506">
            <v>41936</v>
          </cell>
          <cell r="B5506">
            <v>0.1084</v>
          </cell>
        </row>
        <row r="5507">
          <cell r="A5507">
            <v>41937</v>
          </cell>
          <cell r="B5507">
            <v>0</v>
          </cell>
        </row>
        <row r="5508">
          <cell r="A5508">
            <v>41938</v>
          </cell>
          <cell r="B5508">
            <v>0</v>
          </cell>
        </row>
        <row r="5509">
          <cell r="A5509">
            <v>41939</v>
          </cell>
          <cell r="B5509">
            <v>0.1084</v>
          </cell>
        </row>
        <row r="5510">
          <cell r="A5510">
            <v>41940</v>
          </cell>
          <cell r="B5510">
            <v>0.1084</v>
          </cell>
        </row>
        <row r="5511">
          <cell r="A5511">
            <v>41941</v>
          </cell>
          <cell r="B5511">
            <v>0.1084</v>
          </cell>
        </row>
        <row r="5512">
          <cell r="A5512">
            <v>41942</v>
          </cell>
          <cell r="B5512">
            <v>0.1109</v>
          </cell>
        </row>
        <row r="5513">
          <cell r="A5513">
            <v>41943</v>
          </cell>
          <cell r="B5513">
            <v>0.1106</v>
          </cell>
        </row>
        <row r="5514">
          <cell r="A5514">
            <v>41944</v>
          </cell>
          <cell r="B5514">
            <v>0</v>
          </cell>
        </row>
        <row r="5515">
          <cell r="A5515">
            <v>41945</v>
          </cell>
          <cell r="B5515">
            <v>0</v>
          </cell>
        </row>
        <row r="5516">
          <cell r="A5516">
            <v>41946</v>
          </cell>
          <cell r="B5516">
            <v>0.1106</v>
          </cell>
        </row>
        <row r="5517">
          <cell r="A5517">
            <v>41947</v>
          </cell>
          <cell r="B5517">
            <v>0.1106</v>
          </cell>
        </row>
        <row r="5518">
          <cell r="A5518">
            <v>41948</v>
          </cell>
          <cell r="B5518">
            <v>0.1109</v>
          </cell>
        </row>
        <row r="5519">
          <cell r="A5519">
            <v>41949</v>
          </cell>
          <cell r="B5519">
            <v>0.1109</v>
          </cell>
        </row>
        <row r="5520">
          <cell r="A5520">
            <v>41950</v>
          </cell>
          <cell r="B5520">
            <v>0.1109</v>
          </cell>
        </row>
        <row r="5521">
          <cell r="A5521">
            <v>41951</v>
          </cell>
          <cell r="B5521">
            <v>0</v>
          </cell>
        </row>
        <row r="5522">
          <cell r="A5522">
            <v>41952</v>
          </cell>
          <cell r="B5522">
            <v>0</v>
          </cell>
        </row>
        <row r="5523">
          <cell r="A5523">
            <v>41953</v>
          </cell>
          <cell r="B5523">
            <v>0.1109</v>
          </cell>
        </row>
        <row r="5524">
          <cell r="A5524">
            <v>41954</v>
          </cell>
          <cell r="B5524">
            <v>0.1109</v>
          </cell>
        </row>
        <row r="5525">
          <cell r="A5525">
            <v>41955</v>
          </cell>
          <cell r="B5525">
            <v>0.1109</v>
          </cell>
        </row>
        <row r="5526">
          <cell r="A5526">
            <v>41956</v>
          </cell>
          <cell r="B5526">
            <v>0.1109</v>
          </cell>
        </row>
        <row r="5527">
          <cell r="A5527">
            <v>41957</v>
          </cell>
          <cell r="B5527">
            <v>0.1109</v>
          </cell>
        </row>
        <row r="5528">
          <cell r="A5528">
            <v>41958</v>
          </cell>
          <cell r="B5528">
            <v>0</v>
          </cell>
        </row>
        <row r="5529">
          <cell r="A5529">
            <v>41959</v>
          </cell>
          <cell r="B5529">
            <v>0</v>
          </cell>
        </row>
        <row r="5530">
          <cell r="A5530">
            <v>41960</v>
          </cell>
          <cell r="B5530">
            <v>0.1109</v>
          </cell>
        </row>
        <row r="5531">
          <cell r="A5531">
            <v>41961</v>
          </cell>
          <cell r="B5531">
            <v>0.1109</v>
          </cell>
        </row>
        <row r="5532">
          <cell r="A5532">
            <v>41962</v>
          </cell>
          <cell r="B5532">
            <v>0.1109</v>
          </cell>
        </row>
        <row r="5533">
          <cell r="A5533">
            <v>41963</v>
          </cell>
          <cell r="B5533">
            <v>0.1109</v>
          </cell>
        </row>
        <row r="5534">
          <cell r="A5534">
            <v>41964</v>
          </cell>
          <cell r="B5534">
            <v>0.1109</v>
          </cell>
        </row>
        <row r="5535">
          <cell r="A5535">
            <v>41965</v>
          </cell>
          <cell r="B5535">
            <v>0</v>
          </cell>
        </row>
        <row r="5536">
          <cell r="A5536">
            <v>41966</v>
          </cell>
          <cell r="B5536">
            <v>0</v>
          </cell>
        </row>
        <row r="5537">
          <cell r="A5537">
            <v>41967</v>
          </cell>
          <cell r="B5537">
            <v>0.1109</v>
          </cell>
        </row>
        <row r="5538">
          <cell r="A5538">
            <v>41968</v>
          </cell>
          <cell r="B5538">
            <v>0.1109</v>
          </cell>
        </row>
        <row r="5539">
          <cell r="A5539">
            <v>41969</v>
          </cell>
          <cell r="B5539">
            <v>0.1109</v>
          </cell>
        </row>
        <row r="5540">
          <cell r="A5540">
            <v>41970</v>
          </cell>
          <cell r="B5540">
            <v>0.1109</v>
          </cell>
        </row>
        <row r="5541">
          <cell r="A5541">
            <v>41971</v>
          </cell>
          <cell r="B5541">
            <v>0.1106</v>
          </cell>
        </row>
        <row r="5542">
          <cell r="A5542">
            <v>41972</v>
          </cell>
          <cell r="B5542">
            <v>0</v>
          </cell>
        </row>
        <row r="5543">
          <cell r="A5543">
            <v>41973</v>
          </cell>
          <cell r="B5543">
            <v>0</v>
          </cell>
        </row>
        <row r="5544">
          <cell r="A5544">
            <v>41974</v>
          </cell>
          <cell r="B5544">
            <v>0.1106</v>
          </cell>
        </row>
        <row r="5545">
          <cell r="A5545">
            <v>41975</v>
          </cell>
          <cell r="B5545">
            <v>0.1106</v>
          </cell>
        </row>
        <row r="5546">
          <cell r="A5546">
            <v>41976</v>
          </cell>
          <cell r="B5546">
            <v>0.1109</v>
          </cell>
        </row>
        <row r="5547">
          <cell r="A5547">
            <v>41977</v>
          </cell>
          <cell r="B5547">
            <v>0.1159</v>
          </cell>
        </row>
        <row r="5548">
          <cell r="A5548">
            <v>41978</v>
          </cell>
          <cell r="B5548">
            <v>0.1159</v>
          </cell>
        </row>
        <row r="5549">
          <cell r="A5549">
            <v>41979</v>
          </cell>
          <cell r="B5549">
            <v>0</v>
          </cell>
        </row>
        <row r="5550">
          <cell r="A5550">
            <v>41980</v>
          </cell>
          <cell r="B5550">
            <v>0</v>
          </cell>
        </row>
        <row r="5551">
          <cell r="A5551">
            <v>41981</v>
          </cell>
          <cell r="B5551">
            <v>0.1159</v>
          </cell>
        </row>
        <row r="5552">
          <cell r="A5552">
            <v>41982</v>
          </cell>
          <cell r="B5552">
            <v>0.1157</v>
          </cell>
        </row>
        <row r="5553">
          <cell r="A5553">
            <v>41983</v>
          </cell>
          <cell r="B5553">
            <v>0.1157</v>
          </cell>
        </row>
        <row r="5554">
          <cell r="A5554">
            <v>41984</v>
          </cell>
          <cell r="B5554">
            <v>0.1159</v>
          </cell>
        </row>
        <row r="5555">
          <cell r="A5555">
            <v>41985</v>
          </cell>
          <cell r="B5555">
            <v>0.1159</v>
          </cell>
        </row>
        <row r="5556">
          <cell r="A5556">
            <v>41986</v>
          </cell>
          <cell r="B5556">
            <v>0</v>
          </cell>
        </row>
        <row r="5557">
          <cell r="A5557">
            <v>41987</v>
          </cell>
          <cell r="B5557">
            <v>0</v>
          </cell>
        </row>
        <row r="5558">
          <cell r="A5558">
            <v>41988</v>
          </cell>
          <cell r="B5558">
            <v>0.1159</v>
          </cell>
        </row>
        <row r="5559">
          <cell r="A5559">
            <v>41989</v>
          </cell>
          <cell r="B5559">
            <v>0.1159</v>
          </cell>
        </row>
        <row r="5560">
          <cell r="A5560">
            <v>41990</v>
          </cell>
          <cell r="B5560">
            <v>0.1159</v>
          </cell>
        </row>
        <row r="5561">
          <cell r="A5561">
            <v>41991</v>
          </cell>
          <cell r="B5561">
            <v>0.1159</v>
          </cell>
        </row>
        <row r="5562">
          <cell r="A5562">
            <v>41992</v>
          </cell>
          <cell r="B5562">
            <v>0.1159</v>
          </cell>
        </row>
        <row r="5563">
          <cell r="A5563">
            <v>41993</v>
          </cell>
          <cell r="B5563">
            <v>0</v>
          </cell>
        </row>
        <row r="5564">
          <cell r="A5564">
            <v>41994</v>
          </cell>
          <cell r="B5564">
            <v>0</v>
          </cell>
        </row>
        <row r="5565">
          <cell r="A5565">
            <v>41995</v>
          </cell>
          <cell r="B5565">
            <v>0.1159</v>
          </cell>
        </row>
        <row r="5566">
          <cell r="A5566">
            <v>41996</v>
          </cell>
          <cell r="B5566">
            <v>0.1157</v>
          </cell>
        </row>
        <row r="5567">
          <cell r="A5567">
            <v>41997</v>
          </cell>
          <cell r="B5567">
            <v>0.1157</v>
          </cell>
        </row>
        <row r="5568">
          <cell r="A5568">
            <v>41998</v>
          </cell>
          <cell r="B5568">
            <v>0</v>
          </cell>
        </row>
        <row r="5569">
          <cell r="A5569">
            <v>41999</v>
          </cell>
          <cell r="B5569">
            <v>0.1157</v>
          </cell>
        </row>
        <row r="5570">
          <cell r="A5570">
            <v>42000</v>
          </cell>
          <cell r="B5570">
            <v>0</v>
          </cell>
        </row>
        <row r="5571">
          <cell r="A5571">
            <v>42001</v>
          </cell>
          <cell r="B5571">
            <v>0</v>
          </cell>
        </row>
        <row r="5572">
          <cell r="A5572">
            <v>42002</v>
          </cell>
          <cell r="B5572">
            <v>0.1159</v>
          </cell>
        </row>
        <row r="5573">
          <cell r="A5573">
            <v>42003</v>
          </cell>
          <cell r="B5573">
            <v>0.1157</v>
          </cell>
        </row>
        <row r="5574">
          <cell r="A5574">
            <v>42004</v>
          </cell>
          <cell r="B5574">
            <v>0.1157</v>
          </cell>
        </row>
        <row r="5575">
          <cell r="A5575">
            <v>42005</v>
          </cell>
          <cell r="B5575">
            <v>0</v>
          </cell>
        </row>
        <row r="5576">
          <cell r="A5576">
            <v>42006</v>
          </cell>
          <cell r="B5576">
            <v>0.1157</v>
          </cell>
        </row>
        <row r="5577">
          <cell r="A5577">
            <v>42007</v>
          </cell>
          <cell r="B5577">
            <v>0</v>
          </cell>
        </row>
        <row r="5578">
          <cell r="A5578">
            <v>42008</v>
          </cell>
          <cell r="B5578">
            <v>0</v>
          </cell>
        </row>
        <row r="5579">
          <cell r="A5579">
            <v>42009</v>
          </cell>
          <cell r="B5579">
            <v>0.1157</v>
          </cell>
        </row>
        <row r="5580">
          <cell r="A5580">
            <v>42010</v>
          </cell>
          <cell r="B5580">
            <v>0.1157</v>
          </cell>
        </row>
        <row r="5581">
          <cell r="A5581">
            <v>42011</v>
          </cell>
          <cell r="B5581">
            <v>0.1157</v>
          </cell>
        </row>
        <row r="5582">
          <cell r="A5582">
            <v>42012</v>
          </cell>
          <cell r="B5582">
            <v>0.1157</v>
          </cell>
        </row>
        <row r="5583">
          <cell r="A5583">
            <v>42013</v>
          </cell>
          <cell r="B5583">
            <v>0.1157</v>
          </cell>
        </row>
        <row r="5584">
          <cell r="A5584">
            <v>42014</v>
          </cell>
          <cell r="B5584">
            <v>0</v>
          </cell>
        </row>
        <row r="5585">
          <cell r="A5585">
            <v>42015</v>
          </cell>
          <cell r="B5585">
            <v>0</v>
          </cell>
        </row>
        <row r="5586">
          <cell r="A5586">
            <v>42016</v>
          </cell>
          <cell r="B5586">
            <v>0.1157</v>
          </cell>
        </row>
        <row r="5587">
          <cell r="A5587">
            <v>42017</v>
          </cell>
          <cell r="B5587">
            <v>0.1157</v>
          </cell>
        </row>
        <row r="5588">
          <cell r="A5588">
            <v>42018</v>
          </cell>
          <cell r="B5588">
            <v>0.1157</v>
          </cell>
        </row>
        <row r="5589">
          <cell r="A5589">
            <v>42019</v>
          </cell>
          <cell r="B5589">
            <v>0.1157</v>
          </cell>
        </row>
        <row r="5590">
          <cell r="A5590">
            <v>42020</v>
          </cell>
          <cell r="B5590">
            <v>0.1157</v>
          </cell>
        </row>
        <row r="5591">
          <cell r="A5591">
            <v>42021</v>
          </cell>
          <cell r="B5591">
            <v>0</v>
          </cell>
        </row>
        <row r="5592">
          <cell r="A5592">
            <v>42022</v>
          </cell>
          <cell r="B5592">
            <v>0</v>
          </cell>
        </row>
        <row r="5593">
          <cell r="A5593">
            <v>42023</v>
          </cell>
          <cell r="B5593">
            <v>0.1157</v>
          </cell>
        </row>
        <row r="5594">
          <cell r="A5594">
            <v>42024</v>
          </cell>
          <cell r="B5594">
            <v>0.1157</v>
          </cell>
        </row>
        <row r="5595">
          <cell r="A5595">
            <v>42025</v>
          </cell>
          <cell r="B5595">
            <v>0.1157</v>
          </cell>
        </row>
        <row r="5596">
          <cell r="A5596">
            <v>42026</v>
          </cell>
          <cell r="B5596">
            <v>0.12089999999999999</v>
          </cell>
        </row>
        <row r="5597">
          <cell r="A5597">
            <v>42027</v>
          </cell>
          <cell r="B5597">
            <v>0.1208</v>
          </cell>
        </row>
        <row r="5598">
          <cell r="A5598">
            <v>42028</v>
          </cell>
          <cell r="B5598">
            <v>0</v>
          </cell>
        </row>
        <row r="5599">
          <cell r="A5599">
            <v>42029</v>
          </cell>
          <cell r="B5599">
            <v>0</v>
          </cell>
        </row>
        <row r="5600">
          <cell r="A5600">
            <v>42030</v>
          </cell>
          <cell r="B5600">
            <v>0.1208</v>
          </cell>
        </row>
        <row r="5601">
          <cell r="A5601">
            <v>42031</v>
          </cell>
          <cell r="B5601">
            <v>0.1208</v>
          </cell>
        </row>
        <row r="5602">
          <cell r="A5602">
            <v>42032</v>
          </cell>
          <cell r="B5602">
            <v>0.1208</v>
          </cell>
        </row>
        <row r="5603">
          <cell r="A5603">
            <v>42033</v>
          </cell>
          <cell r="B5603">
            <v>0.1208</v>
          </cell>
        </row>
        <row r="5604">
          <cell r="A5604">
            <v>42034</v>
          </cell>
          <cell r="B5604">
            <v>0.1208</v>
          </cell>
        </row>
        <row r="5605">
          <cell r="A5605">
            <v>42035</v>
          </cell>
          <cell r="B5605">
            <v>0</v>
          </cell>
        </row>
        <row r="5606">
          <cell r="A5606">
            <v>42036</v>
          </cell>
          <cell r="B5606">
            <v>0</v>
          </cell>
        </row>
        <row r="5607">
          <cell r="A5607">
            <v>42037</v>
          </cell>
          <cell r="B5607">
            <v>0.1208</v>
          </cell>
        </row>
        <row r="5608">
          <cell r="A5608">
            <v>42038</v>
          </cell>
          <cell r="B5608">
            <v>0.12089999999999999</v>
          </cell>
        </row>
        <row r="5609">
          <cell r="A5609">
            <v>42039</v>
          </cell>
          <cell r="B5609">
            <v>0.12089999999999999</v>
          </cell>
        </row>
        <row r="5610">
          <cell r="A5610">
            <v>42040</v>
          </cell>
          <cell r="B5610">
            <v>0.12089999999999999</v>
          </cell>
        </row>
        <row r="5611">
          <cell r="A5611">
            <v>42041</v>
          </cell>
          <cell r="B5611">
            <v>0.12089999999999999</v>
          </cell>
        </row>
        <row r="5612">
          <cell r="A5612">
            <v>42042</v>
          </cell>
          <cell r="B5612">
            <v>0</v>
          </cell>
        </row>
        <row r="5613">
          <cell r="A5613">
            <v>42043</v>
          </cell>
          <cell r="B5613">
            <v>0</v>
          </cell>
        </row>
        <row r="5614">
          <cell r="A5614">
            <v>42044</v>
          </cell>
          <cell r="B5614">
            <v>0.12089999999999999</v>
          </cell>
        </row>
        <row r="5615">
          <cell r="A5615">
            <v>42045</v>
          </cell>
          <cell r="B5615">
            <v>0.12089999999999999</v>
          </cell>
        </row>
        <row r="5616">
          <cell r="A5616">
            <v>42046</v>
          </cell>
          <cell r="B5616">
            <v>0.12089999999999999</v>
          </cell>
        </row>
        <row r="5617">
          <cell r="A5617">
            <v>42047</v>
          </cell>
          <cell r="B5617">
            <v>0.12089999999999999</v>
          </cell>
        </row>
        <row r="5618">
          <cell r="A5618">
            <v>42048</v>
          </cell>
          <cell r="B5618">
            <v>0.12089999999999999</v>
          </cell>
        </row>
        <row r="5619">
          <cell r="A5619">
            <v>42049</v>
          </cell>
          <cell r="B5619">
            <v>0</v>
          </cell>
        </row>
        <row r="5620">
          <cell r="A5620">
            <v>42050</v>
          </cell>
          <cell r="B5620">
            <v>0</v>
          </cell>
        </row>
        <row r="5621">
          <cell r="A5621">
            <v>42051</v>
          </cell>
          <cell r="B5621">
            <v>0</v>
          </cell>
        </row>
        <row r="5622">
          <cell r="A5622">
            <v>42052</v>
          </cell>
          <cell r="B5622">
            <v>0</v>
          </cell>
        </row>
        <row r="5623">
          <cell r="A5623">
            <v>42053</v>
          </cell>
          <cell r="B5623">
            <v>0.12089999999999999</v>
          </cell>
        </row>
        <row r="5624">
          <cell r="A5624">
            <v>42054</v>
          </cell>
          <cell r="B5624">
            <v>0.12089999999999999</v>
          </cell>
        </row>
        <row r="5625">
          <cell r="A5625">
            <v>42055</v>
          </cell>
          <cell r="B5625">
            <v>0.12089999999999999</v>
          </cell>
        </row>
        <row r="5626">
          <cell r="A5626">
            <v>42056</v>
          </cell>
          <cell r="B5626">
            <v>0</v>
          </cell>
        </row>
        <row r="5627">
          <cell r="A5627">
            <v>42057</v>
          </cell>
          <cell r="B5627">
            <v>0</v>
          </cell>
        </row>
        <row r="5628">
          <cell r="A5628">
            <v>42058</v>
          </cell>
          <cell r="B5628">
            <v>0.12089999999999999</v>
          </cell>
        </row>
        <row r="5629">
          <cell r="A5629">
            <v>42059</v>
          </cell>
          <cell r="B5629">
            <v>0.12089999999999999</v>
          </cell>
        </row>
        <row r="5630">
          <cell r="A5630">
            <v>42060</v>
          </cell>
          <cell r="B5630">
            <v>0.12089999999999999</v>
          </cell>
        </row>
        <row r="5631">
          <cell r="A5631">
            <v>42061</v>
          </cell>
          <cell r="B5631">
            <v>0.12089999999999999</v>
          </cell>
        </row>
        <row r="5632">
          <cell r="A5632">
            <v>42062</v>
          </cell>
          <cell r="B5632">
            <v>0.12089999999999999</v>
          </cell>
        </row>
        <row r="5633">
          <cell r="A5633">
            <v>42063</v>
          </cell>
          <cell r="B5633">
            <v>0</v>
          </cell>
        </row>
        <row r="5634">
          <cell r="A5634">
            <v>42064</v>
          </cell>
          <cell r="B5634">
            <v>0</v>
          </cell>
        </row>
        <row r="5635">
          <cell r="A5635">
            <v>42065</v>
          </cell>
          <cell r="B5635">
            <v>0.12089999999999999</v>
          </cell>
        </row>
        <row r="5636">
          <cell r="A5636">
            <v>42066</v>
          </cell>
          <cell r="B5636">
            <v>0.12089999999999999</v>
          </cell>
        </row>
        <row r="5637">
          <cell r="A5637">
            <v>42067</v>
          </cell>
          <cell r="B5637">
            <v>0.12089999999999999</v>
          </cell>
        </row>
        <row r="5638">
          <cell r="A5638">
            <v>42068</v>
          </cell>
          <cell r="B5638">
            <v>0.126</v>
          </cell>
        </row>
        <row r="5639">
          <cell r="A5639">
            <v>42069</v>
          </cell>
          <cell r="B5639">
            <v>0.126</v>
          </cell>
        </row>
        <row r="5640">
          <cell r="A5640">
            <v>42070</v>
          </cell>
          <cell r="B5640">
            <v>0</v>
          </cell>
        </row>
        <row r="5641">
          <cell r="A5641">
            <v>42071</v>
          </cell>
          <cell r="B5641">
            <v>0</v>
          </cell>
        </row>
        <row r="5642">
          <cell r="A5642">
            <v>42072</v>
          </cell>
          <cell r="B5642">
            <v>0.126</v>
          </cell>
        </row>
        <row r="5643">
          <cell r="A5643">
            <v>42073</v>
          </cell>
          <cell r="B5643">
            <v>0.126</v>
          </cell>
        </row>
        <row r="5644">
          <cell r="A5644">
            <v>42074</v>
          </cell>
          <cell r="B5644">
            <v>0.126</v>
          </cell>
        </row>
        <row r="5645">
          <cell r="A5645">
            <v>42075</v>
          </cell>
          <cell r="B5645">
            <v>0.126</v>
          </cell>
        </row>
        <row r="5646">
          <cell r="A5646">
            <v>42076</v>
          </cell>
          <cell r="B5646">
            <v>0.126</v>
          </cell>
        </row>
        <row r="5647">
          <cell r="A5647">
            <v>42077</v>
          </cell>
          <cell r="B5647">
            <v>0</v>
          </cell>
        </row>
        <row r="5648">
          <cell r="A5648">
            <v>42078</v>
          </cell>
          <cell r="B5648">
            <v>0</v>
          </cell>
        </row>
        <row r="5649">
          <cell r="A5649">
            <v>42079</v>
          </cell>
          <cell r="B5649">
            <v>0.126</v>
          </cell>
        </row>
        <row r="5650">
          <cell r="A5650">
            <v>42080</v>
          </cell>
          <cell r="B5650">
            <v>0.126</v>
          </cell>
        </row>
        <row r="5651">
          <cell r="A5651">
            <v>42081</v>
          </cell>
          <cell r="B5651">
            <v>0.126</v>
          </cell>
        </row>
        <row r="5652">
          <cell r="A5652">
            <v>42082</v>
          </cell>
          <cell r="B5652">
            <v>0.126</v>
          </cell>
        </row>
        <row r="5653">
          <cell r="A5653">
            <v>42083</v>
          </cell>
          <cell r="B5653">
            <v>0.126</v>
          </cell>
        </row>
        <row r="5654">
          <cell r="A5654">
            <v>42084</v>
          </cell>
          <cell r="B5654">
            <v>0</v>
          </cell>
        </row>
        <row r="5655">
          <cell r="A5655">
            <v>42085</v>
          </cell>
          <cell r="B5655">
            <v>0</v>
          </cell>
        </row>
        <row r="5656">
          <cell r="A5656">
            <v>42086</v>
          </cell>
          <cell r="B5656">
            <v>0.12609999999999999</v>
          </cell>
        </row>
        <row r="5657">
          <cell r="A5657">
            <v>42087</v>
          </cell>
          <cell r="B5657">
            <v>0.12609999999999999</v>
          </cell>
        </row>
        <row r="5658">
          <cell r="A5658">
            <v>42088</v>
          </cell>
          <cell r="B5658">
            <v>0.12609999999999999</v>
          </cell>
        </row>
        <row r="5659">
          <cell r="A5659">
            <v>42089</v>
          </cell>
          <cell r="B5659">
            <v>0.12609999999999999</v>
          </cell>
        </row>
        <row r="5660">
          <cell r="A5660">
            <v>42090</v>
          </cell>
          <cell r="B5660">
            <v>0.12609999999999999</v>
          </cell>
        </row>
        <row r="5661">
          <cell r="A5661">
            <v>42091</v>
          </cell>
          <cell r="B5661">
            <v>0</v>
          </cell>
        </row>
        <row r="5662">
          <cell r="A5662">
            <v>42092</v>
          </cell>
          <cell r="B5662">
            <v>0</v>
          </cell>
        </row>
        <row r="5663">
          <cell r="A5663">
            <v>42093</v>
          </cell>
          <cell r="B5663">
            <v>0.126</v>
          </cell>
        </row>
        <row r="5664">
          <cell r="A5664">
            <v>42094</v>
          </cell>
          <cell r="B5664">
            <v>0.126</v>
          </cell>
        </row>
        <row r="5665">
          <cell r="A5665">
            <v>42095</v>
          </cell>
          <cell r="B5665">
            <v>0.126</v>
          </cell>
        </row>
        <row r="5666">
          <cell r="A5666">
            <v>42096</v>
          </cell>
          <cell r="B5666">
            <v>0.126</v>
          </cell>
        </row>
        <row r="5667">
          <cell r="A5667">
            <v>42097</v>
          </cell>
          <cell r="B5667">
            <v>0</v>
          </cell>
        </row>
        <row r="5668">
          <cell r="A5668">
            <v>42098</v>
          </cell>
          <cell r="B5668">
            <v>0</v>
          </cell>
        </row>
        <row r="5669">
          <cell r="A5669">
            <v>42099</v>
          </cell>
          <cell r="B5669">
            <v>0</v>
          </cell>
        </row>
        <row r="5670">
          <cell r="A5670">
            <v>42100</v>
          </cell>
          <cell r="B5670">
            <v>0.126</v>
          </cell>
        </row>
        <row r="5671">
          <cell r="A5671">
            <v>42101</v>
          </cell>
          <cell r="B5671">
            <v>0.126</v>
          </cell>
        </row>
        <row r="5672">
          <cell r="A5672">
            <v>42102</v>
          </cell>
          <cell r="B5672">
            <v>0.126</v>
          </cell>
        </row>
        <row r="5673">
          <cell r="A5673">
            <v>42103</v>
          </cell>
          <cell r="B5673">
            <v>0.126</v>
          </cell>
        </row>
        <row r="5674">
          <cell r="A5674">
            <v>42104</v>
          </cell>
          <cell r="B5674">
            <v>0.126</v>
          </cell>
        </row>
        <row r="5675">
          <cell r="A5675">
            <v>42105</v>
          </cell>
          <cell r="B5675">
            <v>0</v>
          </cell>
        </row>
        <row r="5676">
          <cell r="A5676">
            <v>42106</v>
          </cell>
          <cell r="B5676">
            <v>0</v>
          </cell>
        </row>
        <row r="5677">
          <cell r="A5677">
            <v>42107</v>
          </cell>
          <cell r="B5677">
            <v>0.126</v>
          </cell>
        </row>
        <row r="5678">
          <cell r="A5678">
            <v>42108</v>
          </cell>
          <cell r="B5678">
            <v>0.126</v>
          </cell>
        </row>
        <row r="5679">
          <cell r="A5679">
            <v>42109</v>
          </cell>
          <cell r="B5679">
            <v>0.126</v>
          </cell>
        </row>
        <row r="5680">
          <cell r="A5680">
            <v>42110</v>
          </cell>
          <cell r="B5680">
            <v>0.126</v>
          </cell>
        </row>
        <row r="5681">
          <cell r="A5681">
            <v>42111</v>
          </cell>
          <cell r="B5681">
            <v>0.126</v>
          </cell>
        </row>
        <row r="5682">
          <cell r="A5682">
            <v>42112</v>
          </cell>
          <cell r="B5682">
            <v>0</v>
          </cell>
        </row>
        <row r="5683">
          <cell r="A5683">
            <v>42113</v>
          </cell>
          <cell r="B5683">
            <v>0</v>
          </cell>
        </row>
        <row r="5684">
          <cell r="A5684">
            <v>42114</v>
          </cell>
          <cell r="B5684">
            <v>0.126</v>
          </cell>
        </row>
        <row r="5685">
          <cell r="A5685">
            <v>42115</v>
          </cell>
          <cell r="B5685">
            <v>0</v>
          </cell>
        </row>
        <row r="5686">
          <cell r="A5686">
            <v>42116</v>
          </cell>
          <cell r="B5686">
            <v>0.126</v>
          </cell>
        </row>
        <row r="5687">
          <cell r="A5687">
            <v>42117</v>
          </cell>
          <cell r="B5687">
            <v>0.126</v>
          </cell>
        </row>
        <row r="5688">
          <cell r="A5688">
            <v>42118</v>
          </cell>
          <cell r="B5688">
            <v>0.126</v>
          </cell>
        </row>
        <row r="5689">
          <cell r="A5689">
            <v>42119</v>
          </cell>
          <cell r="B5689">
            <v>0</v>
          </cell>
        </row>
        <row r="5690">
          <cell r="A5690">
            <v>42120</v>
          </cell>
          <cell r="B5690">
            <v>0</v>
          </cell>
        </row>
        <row r="5691">
          <cell r="A5691">
            <v>42121</v>
          </cell>
          <cell r="B5691">
            <v>0.12609999999999999</v>
          </cell>
        </row>
        <row r="5692">
          <cell r="A5692">
            <v>42122</v>
          </cell>
          <cell r="B5692">
            <v>0.12620000000000001</v>
          </cell>
        </row>
        <row r="5693">
          <cell r="A5693">
            <v>42123</v>
          </cell>
          <cell r="B5693">
            <v>0.12620000000000001</v>
          </cell>
        </row>
        <row r="5694">
          <cell r="A5694">
            <v>42124</v>
          </cell>
          <cell r="B5694">
            <v>0.13109999999999999</v>
          </cell>
        </row>
        <row r="5695">
          <cell r="A5695">
            <v>42125</v>
          </cell>
          <cell r="B5695">
            <v>0</v>
          </cell>
        </row>
        <row r="5696">
          <cell r="A5696">
            <v>42126</v>
          </cell>
          <cell r="B5696">
            <v>0</v>
          </cell>
        </row>
        <row r="5697">
          <cell r="A5697">
            <v>42127</v>
          </cell>
          <cell r="B5697">
            <v>0</v>
          </cell>
        </row>
        <row r="5698">
          <cell r="A5698">
            <v>42128</v>
          </cell>
          <cell r="B5698">
            <v>0.13109999999999999</v>
          </cell>
        </row>
        <row r="5699">
          <cell r="A5699">
            <v>42129</v>
          </cell>
          <cell r="B5699">
            <v>0.1313</v>
          </cell>
        </row>
        <row r="5700">
          <cell r="A5700">
            <v>42130</v>
          </cell>
          <cell r="B5700">
            <v>0.1313</v>
          </cell>
        </row>
        <row r="5701">
          <cell r="A5701">
            <v>42131</v>
          </cell>
          <cell r="B5701">
            <v>0.1313</v>
          </cell>
        </row>
        <row r="5702">
          <cell r="A5702">
            <v>42132</v>
          </cell>
          <cell r="B5702">
            <v>0.1313</v>
          </cell>
        </row>
        <row r="5703">
          <cell r="A5703">
            <v>42133</v>
          </cell>
          <cell r="B5703">
            <v>0</v>
          </cell>
        </row>
        <row r="5704">
          <cell r="A5704">
            <v>42134</v>
          </cell>
          <cell r="B5704">
            <v>0</v>
          </cell>
        </row>
        <row r="5705">
          <cell r="A5705">
            <v>42135</v>
          </cell>
          <cell r="B5705">
            <v>0.1313</v>
          </cell>
        </row>
        <row r="5706">
          <cell r="A5706">
            <v>42136</v>
          </cell>
          <cell r="B5706">
            <v>0.1313</v>
          </cell>
        </row>
        <row r="5707">
          <cell r="A5707">
            <v>42137</v>
          </cell>
          <cell r="B5707">
            <v>0.1313</v>
          </cell>
        </row>
        <row r="5708">
          <cell r="A5708">
            <v>42138</v>
          </cell>
          <cell r="B5708">
            <v>0.1313</v>
          </cell>
        </row>
        <row r="5709">
          <cell r="A5709">
            <v>42139</v>
          </cell>
          <cell r="B5709">
            <v>0.1313</v>
          </cell>
        </row>
        <row r="5710">
          <cell r="A5710">
            <v>42140</v>
          </cell>
          <cell r="B5710">
            <v>0</v>
          </cell>
        </row>
        <row r="5711">
          <cell r="A5711">
            <v>42141</v>
          </cell>
          <cell r="B5711">
            <v>0</v>
          </cell>
        </row>
        <row r="5712">
          <cell r="A5712">
            <v>42142</v>
          </cell>
          <cell r="B5712">
            <v>0.1313</v>
          </cell>
        </row>
        <row r="5713">
          <cell r="A5713">
            <v>42143</v>
          </cell>
          <cell r="B5713">
            <v>0.1313</v>
          </cell>
        </row>
        <row r="5714">
          <cell r="A5714">
            <v>42144</v>
          </cell>
          <cell r="B5714">
            <v>0.1313</v>
          </cell>
        </row>
        <row r="5715">
          <cell r="A5715">
            <v>42145</v>
          </cell>
          <cell r="B5715">
            <v>0.1313</v>
          </cell>
        </row>
        <row r="5716">
          <cell r="A5716">
            <v>42146</v>
          </cell>
          <cell r="B5716">
            <v>0.1313</v>
          </cell>
        </row>
        <row r="5717">
          <cell r="A5717">
            <v>42147</v>
          </cell>
          <cell r="B5717">
            <v>0</v>
          </cell>
        </row>
        <row r="5718">
          <cell r="A5718">
            <v>42148</v>
          </cell>
          <cell r="B5718">
            <v>0</v>
          </cell>
        </row>
        <row r="5719">
          <cell r="A5719">
            <v>42149</v>
          </cell>
          <cell r="B5719">
            <v>0.1313</v>
          </cell>
        </row>
        <row r="5720">
          <cell r="A5720">
            <v>42150</v>
          </cell>
          <cell r="B5720">
            <v>0.1313</v>
          </cell>
        </row>
        <row r="5721">
          <cell r="A5721">
            <v>42151</v>
          </cell>
          <cell r="B5721">
            <v>0.1313</v>
          </cell>
        </row>
        <row r="5722">
          <cell r="A5722">
            <v>42152</v>
          </cell>
          <cell r="B5722">
            <v>0.1313</v>
          </cell>
        </row>
        <row r="5723">
          <cell r="A5723">
            <v>42153</v>
          </cell>
          <cell r="B5723">
            <v>0.1313</v>
          </cell>
        </row>
        <row r="5724">
          <cell r="A5724">
            <v>42154</v>
          </cell>
          <cell r="B5724">
            <v>0</v>
          </cell>
        </row>
        <row r="5725">
          <cell r="A5725">
            <v>42155</v>
          </cell>
          <cell r="B5725">
            <v>0</v>
          </cell>
        </row>
        <row r="5726">
          <cell r="A5726">
            <v>42156</v>
          </cell>
          <cell r="B5726">
            <v>0.1313</v>
          </cell>
        </row>
        <row r="5727">
          <cell r="A5727">
            <v>42157</v>
          </cell>
          <cell r="B5727">
            <v>0.1313</v>
          </cell>
        </row>
        <row r="5728">
          <cell r="A5728">
            <v>42158</v>
          </cell>
          <cell r="B5728">
            <v>0.1313</v>
          </cell>
        </row>
        <row r="5729">
          <cell r="A5729">
            <v>42159</v>
          </cell>
          <cell r="B5729">
            <v>0</v>
          </cell>
        </row>
        <row r="5730">
          <cell r="A5730">
            <v>42160</v>
          </cell>
          <cell r="B5730">
            <v>0.13639999999999999</v>
          </cell>
        </row>
        <row r="5731">
          <cell r="A5731">
            <v>42161</v>
          </cell>
          <cell r="B5731">
            <v>0</v>
          </cell>
        </row>
        <row r="5732">
          <cell r="A5732">
            <v>42162</v>
          </cell>
          <cell r="B5732">
            <v>0</v>
          </cell>
        </row>
        <row r="5733">
          <cell r="A5733">
            <v>42163</v>
          </cell>
          <cell r="B5733">
            <v>0.13639999999999999</v>
          </cell>
        </row>
        <row r="5734">
          <cell r="A5734">
            <v>42164</v>
          </cell>
          <cell r="B5734">
            <v>0.13639999999999999</v>
          </cell>
        </row>
        <row r="5735">
          <cell r="A5735">
            <v>42165</v>
          </cell>
          <cell r="B5735">
            <v>0.13639999999999999</v>
          </cell>
        </row>
        <row r="5736">
          <cell r="A5736">
            <v>42166</v>
          </cell>
          <cell r="B5736">
            <v>0.13639999999999999</v>
          </cell>
        </row>
        <row r="5737">
          <cell r="A5737">
            <v>42167</v>
          </cell>
          <cell r="B5737">
            <v>0.13639999999999999</v>
          </cell>
        </row>
        <row r="5738">
          <cell r="A5738">
            <v>42168</v>
          </cell>
          <cell r="B5738">
            <v>0</v>
          </cell>
        </row>
        <row r="5739">
          <cell r="A5739">
            <v>42169</v>
          </cell>
          <cell r="B5739">
            <v>0</v>
          </cell>
        </row>
        <row r="5740">
          <cell r="A5740">
            <v>42170</v>
          </cell>
          <cell r="B5740">
            <v>0.13639999999999999</v>
          </cell>
        </row>
        <row r="5741">
          <cell r="A5741">
            <v>42171</v>
          </cell>
          <cell r="B5741">
            <v>0.13639999999999999</v>
          </cell>
        </row>
        <row r="5742">
          <cell r="A5742">
            <v>42172</v>
          </cell>
          <cell r="B5742">
            <v>0.13639999999999999</v>
          </cell>
        </row>
        <row r="5743">
          <cell r="A5743">
            <v>42173</v>
          </cell>
          <cell r="B5743">
            <v>0.13639999999999999</v>
          </cell>
        </row>
        <row r="5744">
          <cell r="A5744">
            <v>42174</v>
          </cell>
          <cell r="B5744">
            <v>0.13639999999999999</v>
          </cell>
        </row>
        <row r="5745">
          <cell r="A5745">
            <v>42175</v>
          </cell>
          <cell r="B5745">
            <v>0</v>
          </cell>
        </row>
        <row r="5746">
          <cell r="A5746">
            <v>42176</v>
          </cell>
          <cell r="B5746">
            <v>0</v>
          </cell>
        </row>
        <row r="5747">
          <cell r="A5747">
            <v>42177</v>
          </cell>
          <cell r="B5747">
            <v>0.13639999999999999</v>
          </cell>
        </row>
        <row r="5748">
          <cell r="A5748">
            <v>42178</v>
          </cell>
          <cell r="B5748">
            <v>0.13639999999999999</v>
          </cell>
        </row>
        <row r="5749">
          <cell r="A5749">
            <v>42179</v>
          </cell>
          <cell r="B5749">
            <v>0.13639999999999999</v>
          </cell>
        </row>
        <row r="5750">
          <cell r="A5750">
            <v>42180</v>
          </cell>
          <cell r="B5750">
            <v>0.13639999999999999</v>
          </cell>
        </row>
        <row r="5751">
          <cell r="A5751">
            <v>42181</v>
          </cell>
          <cell r="B5751">
            <v>0.13639999999999999</v>
          </cell>
        </row>
        <row r="5752">
          <cell r="A5752">
            <v>42182</v>
          </cell>
          <cell r="B5752">
            <v>0</v>
          </cell>
        </row>
        <row r="5753">
          <cell r="A5753">
            <v>42183</v>
          </cell>
          <cell r="B5753">
            <v>0</v>
          </cell>
        </row>
        <row r="5754">
          <cell r="A5754">
            <v>42184</v>
          </cell>
          <cell r="B5754">
            <v>0.13639999999999999</v>
          </cell>
        </row>
        <row r="5755">
          <cell r="A5755">
            <v>42185</v>
          </cell>
          <cell r="B5755">
            <v>0.13639999999999999</v>
          </cell>
        </row>
        <row r="5756">
          <cell r="A5756">
            <v>42186</v>
          </cell>
          <cell r="B5756">
            <v>0.13639999999999999</v>
          </cell>
        </row>
        <row r="5757">
          <cell r="A5757">
            <v>42187</v>
          </cell>
          <cell r="B5757">
            <v>0.13639999999999999</v>
          </cell>
        </row>
        <row r="5758">
          <cell r="A5758">
            <v>42188</v>
          </cell>
          <cell r="B5758">
            <v>0.13639999999999999</v>
          </cell>
        </row>
        <row r="5759">
          <cell r="A5759">
            <v>42189</v>
          </cell>
          <cell r="B5759">
            <v>0</v>
          </cell>
        </row>
        <row r="5760">
          <cell r="A5760">
            <v>42190</v>
          </cell>
          <cell r="B5760">
            <v>0</v>
          </cell>
        </row>
        <row r="5761">
          <cell r="A5761">
            <v>42191</v>
          </cell>
          <cell r="B5761">
            <v>0.13639999999999999</v>
          </cell>
        </row>
        <row r="5762">
          <cell r="A5762">
            <v>42192</v>
          </cell>
          <cell r="B5762">
            <v>0.13639999999999999</v>
          </cell>
        </row>
        <row r="5763">
          <cell r="A5763">
            <v>42193</v>
          </cell>
          <cell r="B5763">
            <v>0.13639999999999999</v>
          </cell>
        </row>
        <row r="5764">
          <cell r="A5764">
            <v>42194</v>
          </cell>
          <cell r="B5764">
            <v>0.13639999999999999</v>
          </cell>
        </row>
        <row r="5765">
          <cell r="A5765">
            <v>42195</v>
          </cell>
          <cell r="B5765">
            <v>0.13639999999999999</v>
          </cell>
        </row>
        <row r="5766">
          <cell r="A5766">
            <v>42196</v>
          </cell>
          <cell r="B5766">
            <v>0</v>
          </cell>
        </row>
        <row r="5767">
          <cell r="A5767">
            <v>42197</v>
          </cell>
          <cell r="B5767">
            <v>0</v>
          </cell>
        </row>
        <row r="5768">
          <cell r="A5768">
            <v>42198</v>
          </cell>
          <cell r="B5768">
            <v>0.13639999999999999</v>
          </cell>
        </row>
        <row r="5769">
          <cell r="A5769">
            <v>42199</v>
          </cell>
          <cell r="B5769">
            <v>0.13639999999999999</v>
          </cell>
        </row>
        <row r="5770">
          <cell r="A5770">
            <v>42200</v>
          </cell>
          <cell r="B5770">
            <v>0.13639999999999999</v>
          </cell>
        </row>
        <row r="5771">
          <cell r="A5771">
            <v>42201</v>
          </cell>
          <cell r="B5771">
            <v>0.13639999999999999</v>
          </cell>
        </row>
        <row r="5772">
          <cell r="A5772">
            <v>42202</v>
          </cell>
          <cell r="B5772">
            <v>0.13639999999999999</v>
          </cell>
        </row>
        <row r="5773">
          <cell r="A5773">
            <v>42203</v>
          </cell>
          <cell r="B5773">
            <v>0</v>
          </cell>
        </row>
        <row r="5774">
          <cell r="A5774">
            <v>42204</v>
          </cell>
          <cell r="B5774">
            <v>0</v>
          </cell>
        </row>
        <row r="5775">
          <cell r="A5775">
            <v>42205</v>
          </cell>
          <cell r="B5775">
            <v>0.13639999999999999</v>
          </cell>
        </row>
        <row r="5776">
          <cell r="A5776">
            <v>42206</v>
          </cell>
          <cell r="B5776">
            <v>0.13639999999999999</v>
          </cell>
        </row>
        <row r="5777">
          <cell r="A5777">
            <v>42207</v>
          </cell>
          <cell r="B5777">
            <v>0.13639999999999999</v>
          </cell>
        </row>
        <row r="5778">
          <cell r="A5778">
            <v>42208</v>
          </cell>
          <cell r="B5778">
            <v>0.13639999999999999</v>
          </cell>
        </row>
        <row r="5779">
          <cell r="A5779">
            <v>42209</v>
          </cell>
          <cell r="B5779">
            <v>0.13639999999999999</v>
          </cell>
        </row>
        <row r="5780">
          <cell r="A5780">
            <v>42210</v>
          </cell>
          <cell r="B5780">
            <v>0</v>
          </cell>
        </row>
        <row r="5781">
          <cell r="A5781">
            <v>42211</v>
          </cell>
          <cell r="B5781">
            <v>0</v>
          </cell>
        </row>
        <row r="5782">
          <cell r="A5782">
            <v>42212</v>
          </cell>
          <cell r="B5782">
            <v>0.13639999999999999</v>
          </cell>
        </row>
        <row r="5783">
          <cell r="A5783">
            <v>42213</v>
          </cell>
          <cell r="B5783">
            <v>0.13639999999999999</v>
          </cell>
        </row>
        <row r="5784">
          <cell r="A5784">
            <v>42214</v>
          </cell>
          <cell r="B5784">
            <v>0.13639999999999999</v>
          </cell>
        </row>
        <row r="5785">
          <cell r="A5785">
            <v>42215</v>
          </cell>
          <cell r="B5785">
            <v>0.14130000000000001</v>
          </cell>
        </row>
        <row r="5786">
          <cell r="A5786">
            <v>42216</v>
          </cell>
          <cell r="B5786">
            <v>0.14130000000000001</v>
          </cell>
        </row>
        <row r="5787">
          <cell r="A5787">
            <v>42217</v>
          </cell>
          <cell r="B5787">
            <v>0</v>
          </cell>
        </row>
        <row r="5788">
          <cell r="A5788">
            <v>42218</v>
          </cell>
          <cell r="B5788">
            <v>0</v>
          </cell>
        </row>
        <row r="5789">
          <cell r="A5789">
            <v>42219</v>
          </cell>
          <cell r="B5789">
            <v>0.14130000000000001</v>
          </cell>
        </row>
        <row r="5790">
          <cell r="A5790">
            <v>42220</v>
          </cell>
          <cell r="B5790">
            <v>0.14130000000000001</v>
          </cell>
        </row>
        <row r="5791">
          <cell r="A5791">
            <v>42221</v>
          </cell>
          <cell r="B5791">
            <v>0.14130000000000001</v>
          </cell>
        </row>
        <row r="5792">
          <cell r="A5792">
            <v>42222</v>
          </cell>
          <cell r="B5792">
            <v>0.14130000000000001</v>
          </cell>
        </row>
        <row r="5793">
          <cell r="A5793">
            <v>42223</v>
          </cell>
          <cell r="B5793">
            <v>0.14130000000000001</v>
          </cell>
        </row>
        <row r="5794">
          <cell r="A5794">
            <v>42224</v>
          </cell>
          <cell r="B5794">
            <v>0</v>
          </cell>
        </row>
        <row r="5795">
          <cell r="A5795">
            <v>42225</v>
          </cell>
          <cell r="B5795">
            <v>0</v>
          </cell>
        </row>
        <row r="5796">
          <cell r="A5796">
            <v>42226</v>
          </cell>
          <cell r="B5796">
            <v>0.14130000000000001</v>
          </cell>
        </row>
        <row r="5797">
          <cell r="A5797">
            <v>42227</v>
          </cell>
          <cell r="B5797">
            <v>0.14130000000000001</v>
          </cell>
        </row>
        <row r="5798">
          <cell r="A5798">
            <v>42228</v>
          </cell>
          <cell r="B5798">
            <v>0.14130000000000001</v>
          </cell>
        </row>
        <row r="5799">
          <cell r="A5799">
            <v>42229</v>
          </cell>
          <cell r="B5799">
            <v>0.14130000000000001</v>
          </cell>
        </row>
        <row r="5800">
          <cell r="A5800">
            <v>42230</v>
          </cell>
          <cell r="B5800">
            <v>0.14130000000000001</v>
          </cell>
        </row>
        <row r="5801">
          <cell r="A5801">
            <v>42231</v>
          </cell>
          <cell r="B5801">
            <v>0</v>
          </cell>
        </row>
        <row r="5802">
          <cell r="A5802">
            <v>42232</v>
          </cell>
          <cell r="B5802">
            <v>0</v>
          </cell>
        </row>
        <row r="5803">
          <cell r="A5803">
            <v>42233</v>
          </cell>
          <cell r="B5803">
            <v>0.14130000000000001</v>
          </cell>
        </row>
        <row r="5804">
          <cell r="A5804">
            <v>42234</v>
          </cell>
          <cell r="B5804">
            <v>0.14130000000000001</v>
          </cell>
        </row>
        <row r="5805">
          <cell r="A5805">
            <v>42235</v>
          </cell>
          <cell r="B5805">
            <v>0.14130000000000001</v>
          </cell>
        </row>
        <row r="5806">
          <cell r="A5806">
            <v>42236</v>
          </cell>
          <cell r="B5806">
            <v>0.14130000000000001</v>
          </cell>
        </row>
        <row r="5807">
          <cell r="A5807">
            <v>42237</v>
          </cell>
          <cell r="B5807">
            <v>0.14130000000000001</v>
          </cell>
        </row>
        <row r="5808">
          <cell r="A5808">
            <v>42238</v>
          </cell>
          <cell r="B5808">
            <v>0</v>
          </cell>
        </row>
        <row r="5809">
          <cell r="A5809">
            <v>42239</v>
          </cell>
          <cell r="B5809">
            <v>0</v>
          </cell>
        </row>
        <row r="5810">
          <cell r="A5810">
            <v>42240</v>
          </cell>
          <cell r="B5810">
            <v>0.14130000000000001</v>
          </cell>
        </row>
        <row r="5811">
          <cell r="A5811">
            <v>42241</v>
          </cell>
          <cell r="B5811">
            <v>0.14130000000000001</v>
          </cell>
        </row>
        <row r="5812">
          <cell r="A5812">
            <v>42242</v>
          </cell>
          <cell r="B5812">
            <v>0.14130000000000001</v>
          </cell>
        </row>
        <row r="5813">
          <cell r="A5813">
            <v>42243</v>
          </cell>
          <cell r="B5813">
            <v>0.14130000000000001</v>
          </cell>
        </row>
        <row r="5814">
          <cell r="A5814">
            <v>42244</v>
          </cell>
          <cell r="B5814">
            <v>0.14130000000000001</v>
          </cell>
        </row>
        <row r="5815">
          <cell r="A5815">
            <v>42245</v>
          </cell>
          <cell r="B5815">
            <v>0</v>
          </cell>
        </row>
        <row r="5816">
          <cell r="A5816">
            <v>42246</v>
          </cell>
          <cell r="B5816">
            <v>0</v>
          </cell>
        </row>
        <row r="5817">
          <cell r="A5817">
            <v>42247</v>
          </cell>
          <cell r="B5817">
            <v>0.14130000000000001</v>
          </cell>
        </row>
        <row r="5818">
          <cell r="A5818">
            <v>42248</v>
          </cell>
          <cell r="B5818">
            <v>0.14130000000000001</v>
          </cell>
        </row>
        <row r="5819">
          <cell r="A5819">
            <v>42249</v>
          </cell>
          <cell r="B5819">
            <v>0.14130000000000001</v>
          </cell>
        </row>
        <row r="5820">
          <cell r="A5820">
            <v>42250</v>
          </cell>
          <cell r="B5820">
            <v>0.14130000000000001</v>
          </cell>
        </row>
        <row r="5821">
          <cell r="A5821">
            <v>42251</v>
          </cell>
          <cell r="B5821">
            <v>0.14130000000000001</v>
          </cell>
        </row>
        <row r="5822">
          <cell r="A5822">
            <v>42252</v>
          </cell>
          <cell r="B5822">
            <v>0</v>
          </cell>
        </row>
        <row r="5823">
          <cell r="A5823">
            <v>42253</v>
          </cell>
          <cell r="B5823">
            <v>0</v>
          </cell>
        </row>
        <row r="5824">
          <cell r="A5824">
            <v>42254</v>
          </cell>
          <cell r="B5824">
            <v>0</v>
          </cell>
        </row>
        <row r="5825">
          <cell r="A5825">
            <v>42255</v>
          </cell>
          <cell r="B5825">
            <v>0.14130000000000001</v>
          </cell>
        </row>
        <row r="5826">
          <cell r="A5826">
            <v>42256</v>
          </cell>
          <cell r="B5826">
            <v>0.14130000000000001</v>
          </cell>
        </row>
        <row r="5827">
          <cell r="A5827">
            <v>42257</v>
          </cell>
          <cell r="B5827">
            <v>0.14130000000000001</v>
          </cell>
        </row>
        <row r="5828">
          <cell r="A5828">
            <v>42258</v>
          </cell>
          <cell r="B5828">
            <v>0.14130000000000001</v>
          </cell>
        </row>
        <row r="5829">
          <cell r="A5829">
            <v>42259</v>
          </cell>
          <cell r="B5829">
            <v>0</v>
          </cell>
        </row>
        <row r="5830">
          <cell r="A5830">
            <v>42260</v>
          </cell>
          <cell r="B5830">
            <v>0</v>
          </cell>
        </row>
        <row r="5831">
          <cell r="A5831">
            <v>42261</v>
          </cell>
          <cell r="B5831">
            <v>0.14130000000000001</v>
          </cell>
        </row>
        <row r="5832">
          <cell r="A5832">
            <v>42262</v>
          </cell>
          <cell r="B5832">
            <v>0.14130000000000001</v>
          </cell>
        </row>
        <row r="5833">
          <cell r="A5833">
            <v>42263</v>
          </cell>
          <cell r="B5833">
            <v>0.14130000000000001</v>
          </cell>
        </row>
        <row r="5834">
          <cell r="A5834">
            <v>42264</v>
          </cell>
          <cell r="B5834">
            <v>0.14130000000000001</v>
          </cell>
        </row>
        <row r="5835">
          <cell r="A5835">
            <v>42265</v>
          </cell>
          <cell r="B5835">
            <v>0.14130000000000001</v>
          </cell>
        </row>
        <row r="5836">
          <cell r="A5836">
            <v>42266</v>
          </cell>
          <cell r="B5836">
            <v>0</v>
          </cell>
        </row>
        <row r="5837">
          <cell r="A5837">
            <v>42267</v>
          </cell>
          <cell r="B5837">
            <v>0</v>
          </cell>
        </row>
        <row r="5838">
          <cell r="A5838">
            <v>42268</v>
          </cell>
          <cell r="B5838">
            <v>0.14130000000000001</v>
          </cell>
        </row>
        <row r="5839">
          <cell r="A5839">
            <v>42269</v>
          </cell>
          <cell r="B5839">
            <v>0.14130000000000001</v>
          </cell>
        </row>
        <row r="5840">
          <cell r="A5840">
            <v>42270</v>
          </cell>
          <cell r="B5840">
            <v>0.14130000000000001</v>
          </cell>
        </row>
        <row r="5841">
          <cell r="A5841">
            <v>42271</v>
          </cell>
          <cell r="B5841">
            <v>0.14130000000000001</v>
          </cell>
        </row>
        <row r="5842">
          <cell r="A5842">
            <v>42272</v>
          </cell>
          <cell r="B5842">
            <v>0.14130000000000001</v>
          </cell>
        </row>
        <row r="5843">
          <cell r="A5843">
            <v>42273</v>
          </cell>
          <cell r="B5843">
            <v>0</v>
          </cell>
        </row>
        <row r="5844">
          <cell r="A5844">
            <v>42274</v>
          </cell>
          <cell r="B5844">
            <v>0</v>
          </cell>
        </row>
        <row r="5845">
          <cell r="A5845">
            <v>42275</v>
          </cell>
          <cell r="B5845">
            <v>0.14130000000000001</v>
          </cell>
        </row>
        <row r="5846">
          <cell r="A5846">
            <v>42276</v>
          </cell>
          <cell r="B5846">
            <v>0.14130000000000001</v>
          </cell>
        </row>
        <row r="5847">
          <cell r="A5847">
            <v>42277</v>
          </cell>
          <cell r="B5847">
            <v>0.14130000000000001</v>
          </cell>
        </row>
        <row r="5848">
          <cell r="A5848">
            <v>42278</v>
          </cell>
          <cell r="B5848">
            <v>0.14130000000000001</v>
          </cell>
        </row>
        <row r="5849">
          <cell r="A5849">
            <v>42279</v>
          </cell>
          <cell r="B5849">
            <v>0.14130000000000001</v>
          </cell>
        </row>
        <row r="5850">
          <cell r="A5850">
            <v>42280</v>
          </cell>
          <cell r="B5850">
            <v>0</v>
          </cell>
        </row>
        <row r="5851">
          <cell r="A5851">
            <v>42281</v>
          </cell>
          <cell r="B5851">
            <v>0</v>
          </cell>
        </row>
        <row r="5852">
          <cell r="A5852">
            <v>42282</v>
          </cell>
          <cell r="B5852">
            <v>0.14130000000000001</v>
          </cell>
        </row>
        <row r="5853">
          <cell r="A5853">
            <v>42283</v>
          </cell>
          <cell r="B5853">
            <v>0.14130000000000001</v>
          </cell>
        </row>
        <row r="5854">
          <cell r="A5854">
            <v>42284</v>
          </cell>
          <cell r="B5854">
            <v>0.14130000000000001</v>
          </cell>
        </row>
        <row r="5855">
          <cell r="A5855">
            <v>42285</v>
          </cell>
          <cell r="B5855">
            <v>0.14130000000000001</v>
          </cell>
        </row>
        <row r="5856">
          <cell r="A5856">
            <v>42286</v>
          </cell>
          <cell r="B5856">
            <v>0.14130000000000001</v>
          </cell>
        </row>
        <row r="5857">
          <cell r="A5857">
            <v>42287</v>
          </cell>
          <cell r="B5857">
            <v>0</v>
          </cell>
        </row>
        <row r="5858">
          <cell r="A5858">
            <v>42288</v>
          </cell>
          <cell r="B5858">
            <v>0</v>
          </cell>
        </row>
        <row r="5859">
          <cell r="A5859">
            <v>42289</v>
          </cell>
          <cell r="B5859">
            <v>0</v>
          </cell>
        </row>
        <row r="5860">
          <cell r="A5860">
            <v>42290</v>
          </cell>
          <cell r="B5860">
            <v>0.14130000000000001</v>
          </cell>
        </row>
        <row r="5861">
          <cell r="A5861">
            <v>42291</v>
          </cell>
          <cell r="B5861">
            <v>0.14130000000000001</v>
          </cell>
        </row>
        <row r="5862">
          <cell r="A5862">
            <v>42292</v>
          </cell>
          <cell r="B5862">
            <v>0.14130000000000001</v>
          </cell>
        </row>
        <row r="5863">
          <cell r="A5863">
            <v>42293</v>
          </cell>
          <cell r="B5863">
            <v>0.14130000000000001</v>
          </cell>
        </row>
        <row r="5864">
          <cell r="A5864">
            <v>42294</v>
          </cell>
          <cell r="B5864">
            <v>0</v>
          </cell>
        </row>
        <row r="5865">
          <cell r="A5865">
            <v>42295</v>
          </cell>
          <cell r="B5865">
            <v>0</v>
          </cell>
        </row>
        <row r="5866">
          <cell r="A5866">
            <v>42296</v>
          </cell>
          <cell r="B5866">
            <v>0.14130000000000001</v>
          </cell>
        </row>
        <row r="5867">
          <cell r="A5867">
            <v>42297</v>
          </cell>
          <cell r="B5867">
            <v>0.14130000000000001</v>
          </cell>
        </row>
        <row r="5868">
          <cell r="A5868">
            <v>42298</v>
          </cell>
          <cell r="B5868">
            <v>0.14130000000000001</v>
          </cell>
        </row>
        <row r="5869">
          <cell r="A5869">
            <v>42299</v>
          </cell>
          <cell r="B5869">
            <v>0.1414</v>
          </cell>
        </row>
        <row r="5870">
          <cell r="A5870">
            <v>42300</v>
          </cell>
          <cell r="B5870">
            <v>0.1414</v>
          </cell>
        </row>
        <row r="5871">
          <cell r="A5871">
            <v>42301</v>
          </cell>
          <cell r="B5871">
            <v>0</v>
          </cell>
        </row>
        <row r="5872">
          <cell r="A5872">
            <v>42302</v>
          </cell>
          <cell r="B5872">
            <v>0</v>
          </cell>
        </row>
        <row r="5873">
          <cell r="A5873">
            <v>42303</v>
          </cell>
          <cell r="B5873">
            <v>0.1414</v>
          </cell>
        </row>
        <row r="5874">
          <cell r="A5874">
            <v>42304</v>
          </cell>
          <cell r="B5874">
            <v>0.1414</v>
          </cell>
        </row>
        <row r="5875">
          <cell r="A5875">
            <v>42305</v>
          </cell>
          <cell r="B5875">
            <v>0.1414</v>
          </cell>
        </row>
        <row r="5876">
          <cell r="A5876">
            <v>42306</v>
          </cell>
          <cell r="B5876">
            <v>0.1414</v>
          </cell>
        </row>
        <row r="5877">
          <cell r="A5877">
            <v>42307</v>
          </cell>
          <cell r="B5877">
            <v>0.1414</v>
          </cell>
        </row>
        <row r="5878">
          <cell r="A5878">
            <v>42308</v>
          </cell>
          <cell r="B5878">
            <v>0</v>
          </cell>
        </row>
        <row r="5879">
          <cell r="A5879">
            <v>42309</v>
          </cell>
          <cell r="B5879">
            <v>0</v>
          </cell>
        </row>
        <row r="5880">
          <cell r="A5880">
            <v>42310</v>
          </cell>
          <cell r="B5880">
            <v>0</v>
          </cell>
        </row>
        <row r="5881">
          <cell r="A5881">
            <v>42311</v>
          </cell>
          <cell r="B5881">
            <v>0.1414</v>
          </cell>
        </row>
        <row r="5882">
          <cell r="A5882">
            <v>42312</v>
          </cell>
          <cell r="B5882">
            <v>0.1414</v>
          </cell>
        </row>
        <row r="5883">
          <cell r="A5883">
            <v>42313</v>
          </cell>
          <cell r="B5883">
            <v>0.1414</v>
          </cell>
        </row>
        <row r="5884">
          <cell r="A5884">
            <v>42314</v>
          </cell>
          <cell r="B5884">
            <v>0.1414</v>
          </cell>
        </row>
        <row r="5885">
          <cell r="A5885">
            <v>42315</v>
          </cell>
          <cell r="B5885">
            <v>0</v>
          </cell>
        </row>
        <row r="5886">
          <cell r="A5886">
            <v>42316</v>
          </cell>
          <cell r="B5886">
            <v>0</v>
          </cell>
        </row>
        <row r="5887">
          <cell r="A5887">
            <v>42317</v>
          </cell>
          <cell r="B5887">
            <v>0.1414</v>
          </cell>
        </row>
        <row r="5888">
          <cell r="A5888">
            <v>42318</v>
          </cell>
          <cell r="B5888">
            <v>0.1414</v>
          </cell>
        </row>
        <row r="5889">
          <cell r="A5889">
            <v>42319</v>
          </cell>
          <cell r="B5889">
            <v>0.1414</v>
          </cell>
        </row>
        <row r="5890">
          <cell r="A5890">
            <v>42320</v>
          </cell>
          <cell r="B5890">
            <v>0.1414</v>
          </cell>
        </row>
        <row r="5891">
          <cell r="A5891">
            <v>42321</v>
          </cell>
          <cell r="B5891">
            <v>0.1414</v>
          </cell>
        </row>
        <row r="5892">
          <cell r="A5892">
            <v>42322</v>
          </cell>
          <cell r="B5892">
            <v>0</v>
          </cell>
        </row>
        <row r="5893">
          <cell r="A5893">
            <v>42323</v>
          </cell>
          <cell r="B5893">
            <v>0</v>
          </cell>
        </row>
        <row r="5894">
          <cell r="A5894">
            <v>42324</v>
          </cell>
          <cell r="B5894">
            <v>0.1414</v>
          </cell>
        </row>
        <row r="5895">
          <cell r="A5895">
            <v>42325</v>
          </cell>
          <cell r="B5895">
            <v>0.1414</v>
          </cell>
        </row>
        <row r="5896">
          <cell r="A5896">
            <v>42326</v>
          </cell>
          <cell r="B5896">
            <v>0.1414</v>
          </cell>
        </row>
        <row r="5897">
          <cell r="A5897">
            <v>42327</v>
          </cell>
          <cell r="B5897">
            <v>0.1414</v>
          </cell>
        </row>
        <row r="5898">
          <cell r="A5898">
            <v>42328</v>
          </cell>
          <cell r="B5898">
            <v>0.1414</v>
          </cell>
        </row>
        <row r="5899">
          <cell r="A5899">
            <v>42329</v>
          </cell>
          <cell r="B5899">
            <v>0</v>
          </cell>
        </row>
        <row r="5900">
          <cell r="A5900">
            <v>42330</v>
          </cell>
          <cell r="B5900">
            <v>0</v>
          </cell>
        </row>
        <row r="5901">
          <cell r="A5901">
            <v>42331</v>
          </cell>
          <cell r="B5901">
            <v>0.1414</v>
          </cell>
        </row>
        <row r="5902">
          <cell r="A5902">
            <v>42332</v>
          </cell>
          <cell r="B5902">
            <v>0.1414</v>
          </cell>
        </row>
        <row r="5903">
          <cell r="A5903">
            <v>42333</v>
          </cell>
          <cell r="B5903">
            <v>0.1414</v>
          </cell>
        </row>
        <row r="5904">
          <cell r="A5904">
            <v>42334</v>
          </cell>
          <cell r="B5904">
            <v>0.1414</v>
          </cell>
        </row>
        <row r="5905">
          <cell r="A5905">
            <v>42335</v>
          </cell>
          <cell r="B5905">
            <v>0.1414</v>
          </cell>
        </row>
        <row r="5906">
          <cell r="A5906">
            <v>42336</v>
          </cell>
          <cell r="B5906">
            <v>0</v>
          </cell>
        </row>
        <row r="5907">
          <cell r="A5907">
            <v>42337</v>
          </cell>
          <cell r="B5907">
            <v>0</v>
          </cell>
        </row>
        <row r="5908">
          <cell r="A5908">
            <v>42338</v>
          </cell>
          <cell r="B5908">
            <v>0.1414</v>
          </cell>
        </row>
        <row r="5909">
          <cell r="A5909">
            <v>42339</v>
          </cell>
          <cell r="B5909">
            <v>0.1414</v>
          </cell>
        </row>
        <row r="5910">
          <cell r="A5910">
            <v>42340</v>
          </cell>
          <cell r="B5910">
            <v>0.1414</v>
          </cell>
        </row>
        <row r="5911">
          <cell r="A5911">
            <v>42341</v>
          </cell>
          <cell r="B5911">
            <v>0.1414</v>
          </cell>
        </row>
        <row r="5912">
          <cell r="A5912">
            <v>42342</v>
          </cell>
          <cell r="B5912">
            <v>0.1414</v>
          </cell>
        </row>
        <row r="5913">
          <cell r="A5913">
            <v>42343</v>
          </cell>
          <cell r="B5913">
            <v>0</v>
          </cell>
        </row>
        <row r="5914">
          <cell r="A5914">
            <v>42344</v>
          </cell>
          <cell r="B5914">
            <v>0</v>
          </cell>
        </row>
        <row r="5915">
          <cell r="A5915">
            <v>42345</v>
          </cell>
          <cell r="B5915">
            <v>0.1414</v>
          </cell>
        </row>
        <row r="5916">
          <cell r="A5916">
            <v>42346</v>
          </cell>
          <cell r="B5916">
            <v>0.1414</v>
          </cell>
        </row>
        <row r="5917">
          <cell r="A5917">
            <v>42347</v>
          </cell>
          <cell r="B5917">
            <v>0.1414</v>
          </cell>
        </row>
        <row r="5918">
          <cell r="A5918">
            <v>42348</v>
          </cell>
          <cell r="B5918">
            <v>0.1414</v>
          </cell>
        </row>
        <row r="5919">
          <cell r="A5919">
            <v>42349</v>
          </cell>
          <cell r="B5919">
            <v>0.1414</v>
          </cell>
        </row>
        <row r="5920">
          <cell r="A5920">
            <v>42350</v>
          </cell>
          <cell r="B5920">
            <v>0</v>
          </cell>
        </row>
        <row r="5921">
          <cell r="A5921">
            <v>42351</v>
          </cell>
          <cell r="B5921">
            <v>0</v>
          </cell>
        </row>
        <row r="5922">
          <cell r="A5922">
            <v>42352</v>
          </cell>
          <cell r="B5922">
            <v>0.1414</v>
          </cell>
        </row>
        <row r="5923">
          <cell r="A5923">
            <v>42353</v>
          </cell>
          <cell r="B5923">
            <v>0.1414</v>
          </cell>
        </row>
        <row r="5924">
          <cell r="A5924">
            <v>42354</v>
          </cell>
          <cell r="B5924">
            <v>0.1414</v>
          </cell>
        </row>
        <row r="5925">
          <cell r="A5925">
            <v>42355</v>
          </cell>
          <cell r="B5925">
            <v>0.1414</v>
          </cell>
        </row>
        <row r="5926">
          <cell r="A5926">
            <v>42356</v>
          </cell>
          <cell r="B5926">
            <v>0.1414</v>
          </cell>
        </row>
        <row r="5927">
          <cell r="A5927">
            <v>42357</v>
          </cell>
          <cell r="B5927">
            <v>0</v>
          </cell>
        </row>
        <row r="5928">
          <cell r="A5928">
            <v>42358</v>
          </cell>
          <cell r="B5928">
            <v>0</v>
          </cell>
        </row>
        <row r="5929">
          <cell r="A5929">
            <v>42359</v>
          </cell>
          <cell r="B5929">
            <v>0.1414</v>
          </cell>
        </row>
        <row r="5930">
          <cell r="A5930">
            <v>42360</v>
          </cell>
          <cell r="B5930">
            <v>0.1414</v>
          </cell>
        </row>
        <row r="5931">
          <cell r="A5931">
            <v>42361</v>
          </cell>
          <cell r="B5931">
            <v>0.1414</v>
          </cell>
        </row>
        <row r="5932">
          <cell r="A5932">
            <v>42362</v>
          </cell>
          <cell r="B5932">
            <v>0.1414</v>
          </cell>
        </row>
        <row r="5933">
          <cell r="A5933">
            <v>42363</v>
          </cell>
          <cell r="B5933">
            <v>0</v>
          </cell>
        </row>
        <row r="5934">
          <cell r="A5934">
            <v>42364</v>
          </cell>
          <cell r="B5934">
            <v>0</v>
          </cell>
        </row>
        <row r="5935">
          <cell r="A5935">
            <v>42365</v>
          </cell>
          <cell r="B5935">
            <v>0</v>
          </cell>
        </row>
        <row r="5936">
          <cell r="A5936">
            <v>42366</v>
          </cell>
          <cell r="B5936">
            <v>0.1414</v>
          </cell>
        </row>
        <row r="5937">
          <cell r="A5937">
            <v>42367</v>
          </cell>
          <cell r="B5937">
            <v>0.1414</v>
          </cell>
        </row>
        <row r="5938">
          <cell r="A5938">
            <v>42368</v>
          </cell>
          <cell r="B5938">
            <v>0.1414</v>
          </cell>
        </row>
        <row r="5939">
          <cell r="A5939">
            <v>42369</v>
          </cell>
          <cell r="B5939">
            <v>0.1414</v>
          </cell>
        </row>
        <row r="5940">
          <cell r="A5940">
            <v>42370</v>
          </cell>
          <cell r="B5940">
            <v>0</v>
          </cell>
        </row>
        <row r="5941">
          <cell r="A5941">
            <v>42371</v>
          </cell>
          <cell r="B5941">
            <v>0</v>
          </cell>
        </row>
        <row r="5942">
          <cell r="A5942">
            <v>42372</v>
          </cell>
          <cell r="B5942">
            <v>0</v>
          </cell>
        </row>
        <row r="5943">
          <cell r="A5943">
            <v>42373</v>
          </cell>
          <cell r="B5943">
            <v>0.1414</v>
          </cell>
        </row>
        <row r="5944">
          <cell r="A5944">
            <v>42374</v>
          </cell>
          <cell r="B5944">
            <v>0.1414</v>
          </cell>
        </row>
        <row r="5945">
          <cell r="A5945">
            <v>42375</v>
          </cell>
          <cell r="B5945">
            <v>0.1414</v>
          </cell>
        </row>
        <row r="5946">
          <cell r="A5946">
            <v>42376</v>
          </cell>
          <cell r="B5946">
            <v>0.1414</v>
          </cell>
        </row>
        <row r="5947">
          <cell r="A5947">
            <v>42377</v>
          </cell>
          <cell r="B5947">
            <v>0.1414</v>
          </cell>
        </row>
        <row r="5948">
          <cell r="A5948">
            <v>42378</v>
          </cell>
          <cell r="B5948">
            <v>0</v>
          </cell>
        </row>
        <row r="5949">
          <cell r="A5949">
            <v>42379</v>
          </cell>
          <cell r="B5949">
            <v>0</v>
          </cell>
        </row>
        <row r="5950">
          <cell r="A5950">
            <v>42380</v>
          </cell>
          <cell r="B5950">
            <v>0.1414</v>
          </cell>
        </row>
        <row r="5951">
          <cell r="A5951">
            <v>42381</v>
          </cell>
          <cell r="B5951">
            <v>0.1414</v>
          </cell>
        </row>
        <row r="5952">
          <cell r="A5952">
            <v>42382</v>
          </cell>
          <cell r="B5952">
            <v>0.1414</v>
          </cell>
        </row>
        <row r="5953">
          <cell r="A5953">
            <v>42383</v>
          </cell>
          <cell r="B5953">
            <v>0.1414</v>
          </cell>
        </row>
        <row r="5954">
          <cell r="A5954">
            <v>42384</v>
          </cell>
          <cell r="B5954">
            <v>0.1414</v>
          </cell>
        </row>
        <row r="5955">
          <cell r="A5955">
            <v>42385</v>
          </cell>
          <cell r="B5955">
            <v>0</v>
          </cell>
        </row>
        <row r="5956">
          <cell r="A5956">
            <v>42386</v>
          </cell>
          <cell r="B5956">
            <v>0</v>
          </cell>
        </row>
        <row r="5957">
          <cell r="A5957">
            <v>42387</v>
          </cell>
          <cell r="B5957">
            <v>0.1414</v>
          </cell>
        </row>
        <row r="5958">
          <cell r="A5958">
            <v>42388</v>
          </cell>
          <cell r="B5958">
            <v>0.1414</v>
          </cell>
        </row>
        <row r="5959">
          <cell r="A5959">
            <v>42389</v>
          </cell>
          <cell r="B5959">
            <v>0.1414</v>
          </cell>
        </row>
        <row r="5960">
          <cell r="A5960">
            <v>42390</v>
          </cell>
          <cell r="B5960">
            <v>0.14130000000000001</v>
          </cell>
        </row>
        <row r="5961">
          <cell r="A5961">
            <v>42391</v>
          </cell>
          <cell r="B5961">
            <v>0.14130000000000001</v>
          </cell>
        </row>
        <row r="5962">
          <cell r="A5962">
            <v>42392</v>
          </cell>
          <cell r="B5962">
            <v>0</v>
          </cell>
        </row>
        <row r="5963">
          <cell r="A5963">
            <v>42393</v>
          </cell>
          <cell r="B5963">
            <v>0</v>
          </cell>
        </row>
        <row r="5964">
          <cell r="A5964">
            <v>42394</v>
          </cell>
          <cell r="B5964">
            <v>0.14130000000000001</v>
          </cell>
        </row>
        <row r="5965">
          <cell r="A5965">
            <v>42395</v>
          </cell>
          <cell r="B5965">
            <v>0.14130000000000001</v>
          </cell>
        </row>
        <row r="5966">
          <cell r="A5966">
            <v>42396</v>
          </cell>
          <cell r="B5966">
            <v>0.14130000000000001</v>
          </cell>
        </row>
        <row r="5967">
          <cell r="A5967">
            <v>42397</v>
          </cell>
          <cell r="B5967">
            <v>0.14130000000000001</v>
          </cell>
        </row>
        <row r="5968">
          <cell r="A5968">
            <v>42398</v>
          </cell>
          <cell r="B5968">
            <v>0.14130000000000001</v>
          </cell>
        </row>
        <row r="5969">
          <cell r="A5969">
            <v>42399</v>
          </cell>
          <cell r="B5969">
            <v>0</v>
          </cell>
        </row>
        <row r="5970">
          <cell r="A5970">
            <v>42400</v>
          </cell>
          <cell r="B5970">
            <v>0</v>
          </cell>
        </row>
        <row r="5971">
          <cell r="A5971">
            <v>42401</v>
          </cell>
          <cell r="B5971">
            <v>0.14130000000000001</v>
          </cell>
        </row>
        <row r="5972">
          <cell r="A5972">
            <v>42402</v>
          </cell>
          <cell r="B5972">
            <v>0.14130000000000001</v>
          </cell>
        </row>
        <row r="5973">
          <cell r="A5973">
            <v>42403</v>
          </cell>
          <cell r="B5973">
            <v>0.14130000000000001</v>
          </cell>
        </row>
        <row r="5974">
          <cell r="A5974">
            <v>42404</v>
          </cell>
          <cell r="B5974">
            <v>0.14130000000000001</v>
          </cell>
        </row>
        <row r="5975">
          <cell r="A5975">
            <v>42405</v>
          </cell>
          <cell r="B5975">
            <v>0.14130000000000001</v>
          </cell>
        </row>
        <row r="5976">
          <cell r="A5976">
            <v>42406</v>
          </cell>
          <cell r="B5976">
            <v>0</v>
          </cell>
        </row>
        <row r="5977">
          <cell r="A5977">
            <v>42407</v>
          </cell>
          <cell r="B5977">
            <v>0</v>
          </cell>
        </row>
        <row r="5978">
          <cell r="A5978">
            <v>42408</v>
          </cell>
          <cell r="B5978">
            <v>0</v>
          </cell>
        </row>
        <row r="5979">
          <cell r="A5979">
            <v>42409</v>
          </cell>
          <cell r="B5979">
            <v>0</v>
          </cell>
        </row>
        <row r="5980">
          <cell r="A5980">
            <v>42410</v>
          </cell>
          <cell r="B5980">
            <v>0.14130000000000001</v>
          </cell>
        </row>
        <row r="5981">
          <cell r="A5981">
            <v>42411</v>
          </cell>
          <cell r="B5981">
            <v>0.14130000000000001</v>
          </cell>
        </row>
        <row r="5982">
          <cell r="A5982">
            <v>42412</v>
          </cell>
          <cell r="B5982">
            <v>0.14130000000000001</v>
          </cell>
        </row>
        <row r="5983">
          <cell r="A5983">
            <v>42413</v>
          </cell>
          <cell r="B5983">
            <v>0</v>
          </cell>
        </row>
        <row r="5984">
          <cell r="A5984">
            <v>42414</v>
          </cell>
          <cell r="B5984">
            <v>0</v>
          </cell>
        </row>
        <row r="5985">
          <cell r="A5985">
            <v>42415</v>
          </cell>
          <cell r="B5985">
            <v>0.14130000000000001</v>
          </cell>
        </row>
        <row r="5986">
          <cell r="A5986">
            <v>42416</v>
          </cell>
          <cell r="B5986">
            <v>0.14130000000000001</v>
          </cell>
        </row>
        <row r="5987">
          <cell r="A5987">
            <v>42417</v>
          </cell>
          <cell r="B5987">
            <v>0.14130000000000001</v>
          </cell>
        </row>
        <row r="5988">
          <cell r="A5988">
            <v>42418</v>
          </cell>
          <cell r="B5988">
            <v>0.14130000000000001</v>
          </cell>
        </row>
        <row r="5989">
          <cell r="A5989">
            <v>42419</v>
          </cell>
          <cell r="B5989">
            <v>0.14130000000000001</v>
          </cell>
        </row>
        <row r="5990">
          <cell r="A5990">
            <v>42420</v>
          </cell>
          <cell r="B5990">
            <v>0</v>
          </cell>
        </row>
        <row r="5991">
          <cell r="A5991">
            <v>42421</v>
          </cell>
          <cell r="B5991">
            <v>0</v>
          </cell>
        </row>
        <row r="5992">
          <cell r="A5992">
            <v>42422</v>
          </cell>
          <cell r="B5992">
            <v>0.14130000000000001</v>
          </cell>
        </row>
        <row r="5993">
          <cell r="A5993">
            <v>42423</v>
          </cell>
          <cell r="B5993">
            <v>0.14130000000000001</v>
          </cell>
        </row>
        <row r="5994">
          <cell r="A5994">
            <v>42424</v>
          </cell>
          <cell r="B5994">
            <v>0.14130000000000001</v>
          </cell>
        </row>
        <row r="5995">
          <cell r="A5995">
            <v>42425</v>
          </cell>
          <cell r="B5995">
            <v>0.14130000000000001</v>
          </cell>
        </row>
        <row r="5996">
          <cell r="A5996">
            <v>42426</v>
          </cell>
          <cell r="B5996">
            <v>0.14130000000000001</v>
          </cell>
        </row>
        <row r="5997">
          <cell r="A5997">
            <v>42427</v>
          </cell>
          <cell r="B5997">
            <v>0</v>
          </cell>
        </row>
        <row r="5998">
          <cell r="A5998">
            <v>42428</v>
          </cell>
          <cell r="B5998">
            <v>0</v>
          </cell>
        </row>
        <row r="5999">
          <cell r="A5999">
            <v>42429</v>
          </cell>
          <cell r="B5999">
            <v>0.14130000000000001</v>
          </cell>
        </row>
        <row r="6000">
          <cell r="A6000">
            <v>42430</v>
          </cell>
          <cell r="B6000">
            <v>0.14130000000000001</v>
          </cell>
        </row>
        <row r="6001">
          <cell r="A6001">
            <v>42431</v>
          </cell>
          <cell r="B6001">
            <v>0.14130000000000001</v>
          </cell>
        </row>
        <row r="6002">
          <cell r="A6002">
            <v>42432</v>
          </cell>
          <cell r="B6002">
            <v>0.14130000000000001</v>
          </cell>
        </row>
        <row r="6003">
          <cell r="A6003">
            <v>42433</v>
          </cell>
          <cell r="B6003">
            <v>0.14130000000000001</v>
          </cell>
        </row>
        <row r="6004">
          <cell r="A6004">
            <v>42434</v>
          </cell>
          <cell r="B6004">
            <v>0</v>
          </cell>
        </row>
        <row r="6005">
          <cell r="A6005">
            <v>42435</v>
          </cell>
          <cell r="B6005">
            <v>0</v>
          </cell>
        </row>
        <row r="6006">
          <cell r="A6006">
            <v>42436</v>
          </cell>
          <cell r="B6006">
            <v>0.14130000000000001</v>
          </cell>
        </row>
        <row r="6007">
          <cell r="A6007">
            <v>42437</v>
          </cell>
          <cell r="B6007">
            <v>0.14130000000000001</v>
          </cell>
        </row>
        <row r="6008">
          <cell r="A6008">
            <v>42438</v>
          </cell>
          <cell r="B6008">
            <v>0.14130000000000001</v>
          </cell>
        </row>
        <row r="6009">
          <cell r="A6009">
            <v>42439</v>
          </cell>
          <cell r="B6009">
            <v>0.14130000000000001</v>
          </cell>
        </row>
        <row r="6010">
          <cell r="A6010">
            <v>42440</v>
          </cell>
          <cell r="B6010">
            <v>0.14130000000000001</v>
          </cell>
        </row>
        <row r="6011">
          <cell r="A6011">
            <v>42441</v>
          </cell>
          <cell r="B6011">
            <v>0</v>
          </cell>
        </row>
        <row r="6012">
          <cell r="A6012">
            <v>42442</v>
          </cell>
          <cell r="B6012">
            <v>0</v>
          </cell>
        </row>
        <row r="6013">
          <cell r="A6013">
            <v>42443</v>
          </cell>
          <cell r="B6013">
            <v>0.14130000000000001</v>
          </cell>
        </row>
        <row r="6014">
          <cell r="A6014">
            <v>42444</v>
          </cell>
          <cell r="B6014">
            <v>0.14130000000000001</v>
          </cell>
        </row>
        <row r="6015">
          <cell r="A6015">
            <v>42445</v>
          </cell>
          <cell r="B6015">
            <v>0.14130000000000001</v>
          </cell>
        </row>
        <row r="6016">
          <cell r="A6016">
            <v>42446</v>
          </cell>
          <cell r="B6016">
            <v>0.14130000000000001</v>
          </cell>
        </row>
        <row r="6017">
          <cell r="A6017">
            <v>42447</v>
          </cell>
          <cell r="B6017">
            <v>0.14130000000000001</v>
          </cell>
        </row>
        <row r="6018">
          <cell r="A6018">
            <v>42448</v>
          </cell>
          <cell r="B6018">
            <v>0</v>
          </cell>
        </row>
        <row r="6019">
          <cell r="A6019">
            <v>42449</v>
          </cell>
          <cell r="B6019">
            <v>0</v>
          </cell>
        </row>
        <row r="6020">
          <cell r="A6020">
            <v>42450</v>
          </cell>
          <cell r="B6020">
            <v>0.14130000000000001</v>
          </cell>
        </row>
        <row r="6021">
          <cell r="A6021">
            <v>42451</v>
          </cell>
          <cell r="B6021">
            <v>0.14130000000000001</v>
          </cell>
        </row>
        <row r="6022">
          <cell r="A6022">
            <v>42452</v>
          </cell>
          <cell r="B6022">
            <v>0.14130000000000001</v>
          </cell>
        </row>
        <row r="6023">
          <cell r="A6023">
            <v>42453</v>
          </cell>
          <cell r="B6023">
            <v>0.14130000000000001</v>
          </cell>
        </row>
        <row r="6024">
          <cell r="A6024">
            <v>42454</v>
          </cell>
          <cell r="B6024">
            <v>0</v>
          </cell>
        </row>
        <row r="6025">
          <cell r="A6025">
            <v>42455</v>
          </cell>
          <cell r="B6025">
            <v>0</v>
          </cell>
        </row>
        <row r="6026">
          <cell r="A6026">
            <v>42456</v>
          </cell>
          <cell r="B6026">
            <v>0</v>
          </cell>
        </row>
        <row r="6027">
          <cell r="A6027">
            <v>42457</v>
          </cell>
          <cell r="B6027">
            <v>0.14130000000000001</v>
          </cell>
        </row>
        <row r="6028">
          <cell r="A6028">
            <v>42458</v>
          </cell>
          <cell r="B6028">
            <v>0.14130000000000001</v>
          </cell>
        </row>
        <row r="6029">
          <cell r="A6029">
            <v>42459</v>
          </cell>
          <cell r="B6029">
            <v>0.14130000000000001</v>
          </cell>
        </row>
        <row r="6030">
          <cell r="A6030">
            <v>42460</v>
          </cell>
          <cell r="B6030">
            <v>0.14130000000000001</v>
          </cell>
        </row>
        <row r="6031">
          <cell r="A6031">
            <v>42461</v>
          </cell>
          <cell r="B6031">
            <v>0.14130000000000001</v>
          </cell>
        </row>
        <row r="6032">
          <cell r="A6032">
            <v>42462</v>
          </cell>
          <cell r="B6032">
            <v>0</v>
          </cell>
        </row>
        <row r="6033">
          <cell r="A6033">
            <v>42463</v>
          </cell>
          <cell r="B6033">
            <v>0</v>
          </cell>
        </row>
        <row r="6034">
          <cell r="A6034">
            <v>42464</v>
          </cell>
          <cell r="B6034">
            <v>0.14130000000000001</v>
          </cell>
        </row>
        <row r="6035">
          <cell r="A6035">
            <v>42465</v>
          </cell>
          <cell r="B6035">
            <v>0.14130000000000001</v>
          </cell>
        </row>
        <row r="6036">
          <cell r="A6036">
            <v>42466</v>
          </cell>
          <cell r="B6036">
            <v>0.14130000000000001</v>
          </cell>
        </row>
        <row r="6037">
          <cell r="A6037">
            <v>42467</v>
          </cell>
          <cell r="B6037">
            <v>0.14130000000000001</v>
          </cell>
        </row>
        <row r="6038">
          <cell r="A6038">
            <v>42468</v>
          </cell>
          <cell r="B6038">
            <v>0.14130000000000001</v>
          </cell>
        </row>
        <row r="6039">
          <cell r="A6039">
            <v>42469</v>
          </cell>
          <cell r="B6039">
            <v>0</v>
          </cell>
        </row>
        <row r="6040">
          <cell r="A6040">
            <v>42470</v>
          </cell>
          <cell r="B6040">
            <v>0</v>
          </cell>
        </row>
        <row r="6041">
          <cell r="A6041">
            <v>42471</v>
          </cell>
          <cell r="B6041">
            <v>0.14130000000000001</v>
          </cell>
        </row>
        <row r="6042">
          <cell r="A6042">
            <v>42472</v>
          </cell>
          <cell r="B6042">
            <v>0.14130000000000001</v>
          </cell>
        </row>
        <row r="6043">
          <cell r="A6043">
            <v>42473</v>
          </cell>
          <cell r="B6043">
            <v>0.14130000000000001</v>
          </cell>
        </row>
        <row r="6044">
          <cell r="A6044">
            <v>42474</v>
          </cell>
          <cell r="B6044">
            <v>0.14130000000000001</v>
          </cell>
        </row>
        <row r="6045">
          <cell r="A6045">
            <v>42475</v>
          </cell>
          <cell r="B6045">
            <v>0.14130000000000001</v>
          </cell>
        </row>
        <row r="6046">
          <cell r="A6046">
            <v>42476</v>
          </cell>
          <cell r="B6046">
            <v>0</v>
          </cell>
        </row>
        <row r="6047">
          <cell r="A6047">
            <v>42477</v>
          </cell>
          <cell r="B6047">
            <v>0</v>
          </cell>
        </row>
        <row r="6048">
          <cell r="A6048">
            <v>42478</v>
          </cell>
          <cell r="B6048">
            <v>0.14130000000000001</v>
          </cell>
        </row>
        <row r="6049">
          <cell r="A6049">
            <v>42479</v>
          </cell>
          <cell r="B6049">
            <v>0.14130000000000001</v>
          </cell>
        </row>
        <row r="6050">
          <cell r="A6050">
            <v>42480</v>
          </cell>
          <cell r="B6050">
            <v>0.14130000000000001</v>
          </cell>
        </row>
        <row r="6051">
          <cell r="A6051">
            <v>42481</v>
          </cell>
          <cell r="B6051">
            <v>0</v>
          </cell>
        </row>
        <row r="6052">
          <cell r="A6052">
            <v>42482</v>
          </cell>
          <cell r="B6052">
            <v>0.14130000000000001</v>
          </cell>
        </row>
        <row r="6053">
          <cell r="A6053">
            <v>42483</v>
          </cell>
          <cell r="B6053">
            <v>0</v>
          </cell>
        </row>
        <row r="6054">
          <cell r="A6054">
            <v>42484</v>
          </cell>
          <cell r="B6054">
            <v>0</v>
          </cell>
        </row>
        <row r="6055">
          <cell r="A6055">
            <v>42485</v>
          </cell>
          <cell r="B6055">
            <v>0.14130000000000001</v>
          </cell>
        </row>
        <row r="6056">
          <cell r="A6056">
            <v>42486</v>
          </cell>
          <cell r="B6056">
            <v>0.14130000000000001</v>
          </cell>
        </row>
        <row r="6057">
          <cell r="A6057">
            <v>42487</v>
          </cell>
          <cell r="B6057">
            <v>0.14130000000000001</v>
          </cell>
        </row>
        <row r="6058">
          <cell r="A6058">
            <v>42488</v>
          </cell>
          <cell r="B6058">
            <v>0.14130000000000001</v>
          </cell>
        </row>
        <row r="6059">
          <cell r="A6059">
            <v>42489</v>
          </cell>
          <cell r="B6059">
            <v>0.14130000000000001</v>
          </cell>
        </row>
        <row r="6060">
          <cell r="A6060">
            <v>42490</v>
          </cell>
          <cell r="B6060">
            <v>0</v>
          </cell>
        </row>
        <row r="6061">
          <cell r="A6061">
            <v>42491</v>
          </cell>
          <cell r="B6061">
            <v>0</v>
          </cell>
        </row>
        <row r="6062">
          <cell r="A6062">
            <v>42492</v>
          </cell>
          <cell r="B6062">
            <v>0.14130000000000001</v>
          </cell>
        </row>
        <row r="6063">
          <cell r="A6063">
            <v>42493</v>
          </cell>
          <cell r="B6063">
            <v>0.14130000000000001</v>
          </cell>
        </row>
        <row r="6064">
          <cell r="A6064">
            <v>42494</v>
          </cell>
          <cell r="B6064">
            <v>0.14130000000000001</v>
          </cell>
        </row>
        <row r="6065">
          <cell r="A6065">
            <v>42495</v>
          </cell>
          <cell r="B6065">
            <v>0.14130000000000001</v>
          </cell>
        </row>
        <row r="6066">
          <cell r="A6066">
            <v>42496</v>
          </cell>
          <cell r="B6066">
            <v>0.14130000000000001</v>
          </cell>
        </row>
        <row r="6067">
          <cell r="A6067">
            <v>42497</v>
          </cell>
          <cell r="B6067">
            <v>0</v>
          </cell>
        </row>
        <row r="6068">
          <cell r="A6068">
            <v>42498</v>
          </cell>
          <cell r="B6068">
            <v>0</v>
          </cell>
        </row>
        <row r="6069">
          <cell r="A6069">
            <v>42499</v>
          </cell>
          <cell r="B6069">
            <v>0.14130000000000001</v>
          </cell>
        </row>
        <row r="6070">
          <cell r="A6070">
            <v>42500</v>
          </cell>
          <cell r="B6070">
            <v>0.14130000000000001</v>
          </cell>
        </row>
        <row r="6071">
          <cell r="A6071">
            <v>42501</v>
          </cell>
          <cell r="B6071">
            <v>0.14130000000000001</v>
          </cell>
        </row>
        <row r="6072">
          <cell r="A6072">
            <v>42502</v>
          </cell>
          <cell r="B6072">
            <v>0.14130000000000001</v>
          </cell>
        </row>
        <row r="6073">
          <cell r="A6073">
            <v>42503</v>
          </cell>
          <cell r="B6073">
            <v>0.14130000000000001</v>
          </cell>
        </row>
        <row r="6074">
          <cell r="A6074">
            <v>42504</v>
          </cell>
          <cell r="B6074">
            <v>0</v>
          </cell>
        </row>
        <row r="6075">
          <cell r="A6075">
            <v>42505</v>
          </cell>
          <cell r="B6075">
            <v>0</v>
          </cell>
        </row>
        <row r="6076">
          <cell r="A6076">
            <v>42506</v>
          </cell>
          <cell r="B6076">
            <v>0.14130000000000001</v>
          </cell>
        </row>
        <row r="6077">
          <cell r="A6077">
            <v>42507</v>
          </cell>
          <cell r="B6077">
            <v>0.14130000000000001</v>
          </cell>
        </row>
        <row r="6078">
          <cell r="A6078">
            <v>42508</v>
          </cell>
          <cell r="B6078">
            <v>0.14130000000000001</v>
          </cell>
        </row>
        <row r="6079">
          <cell r="A6079">
            <v>42509</v>
          </cell>
          <cell r="B6079">
            <v>0.14130000000000001</v>
          </cell>
        </row>
        <row r="6080">
          <cell r="A6080">
            <v>42510</v>
          </cell>
          <cell r="B6080">
            <v>0.14130000000000001</v>
          </cell>
        </row>
        <row r="6081">
          <cell r="A6081">
            <v>42511</v>
          </cell>
          <cell r="B6081">
            <v>0</v>
          </cell>
        </row>
        <row r="6082">
          <cell r="A6082">
            <v>42512</v>
          </cell>
          <cell r="B6082">
            <v>0</v>
          </cell>
        </row>
        <row r="6083">
          <cell r="A6083">
            <v>42513</v>
          </cell>
          <cell r="B6083">
            <v>0.14130000000000001</v>
          </cell>
        </row>
        <row r="6084">
          <cell r="A6084">
            <v>42514</v>
          </cell>
          <cell r="B6084">
            <v>0.14130000000000001</v>
          </cell>
        </row>
        <row r="6085">
          <cell r="A6085">
            <v>42515</v>
          </cell>
          <cell r="B6085">
            <v>0.14130000000000001</v>
          </cell>
        </row>
        <row r="6086">
          <cell r="A6086">
            <v>42516</v>
          </cell>
          <cell r="B6086">
            <v>0</v>
          </cell>
        </row>
        <row r="6087">
          <cell r="A6087">
            <v>42517</v>
          </cell>
          <cell r="B6087">
            <v>0.14130000000000001</v>
          </cell>
        </row>
        <row r="6088">
          <cell r="A6088">
            <v>42518</v>
          </cell>
          <cell r="B6088">
            <v>0</v>
          </cell>
        </row>
        <row r="6089">
          <cell r="A6089">
            <v>42519</v>
          </cell>
          <cell r="B6089">
            <v>0</v>
          </cell>
        </row>
        <row r="6090">
          <cell r="A6090">
            <v>42520</v>
          </cell>
          <cell r="B6090">
            <v>0.14130000000000001</v>
          </cell>
        </row>
        <row r="6091">
          <cell r="A6091">
            <v>42521</v>
          </cell>
          <cell r="B6091">
            <v>0.14130000000000001</v>
          </cell>
        </row>
        <row r="6092">
          <cell r="A6092">
            <v>42522</v>
          </cell>
          <cell r="B6092">
            <v>0.14130000000000001</v>
          </cell>
        </row>
        <row r="6093">
          <cell r="A6093">
            <v>42523</v>
          </cell>
          <cell r="B6093">
            <v>0.14130000000000001</v>
          </cell>
        </row>
        <row r="6094">
          <cell r="A6094">
            <v>42524</v>
          </cell>
          <cell r="B6094">
            <v>0.14130000000000001</v>
          </cell>
        </row>
        <row r="6095">
          <cell r="A6095">
            <v>42525</v>
          </cell>
          <cell r="B6095">
            <v>0</v>
          </cell>
        </row>
        <row r="6096">
          <cell r="A6096">
            <v>42526</v>
          </cell>
          <cell r="B6096">
            <v>0</v>
          </cell>
        </row>
        <row r="6097">
          <cell r="A6097">
            <v>42527</v>
          </cell>
          <cell r="B6097">
            <v>0.14130000000000001</v>
          </cell>
        </row>
        <row r="6098">
          <cell r="A6098">
            <v>42528</v>
          </cell>
          <cell r="B6098">
            <v>0.14130000000000001</v>
          </cell>
        </row>
        <row r="6099">
          <cell r="A6099">
            <v>42529</v>
          </cell>
          <cell r="B6099">
            <v>0.14130000000000001</v>
          </cell>
        </row>
        <row r="6100">
          <cell r="A6100">
            <v>42530</v>
          </cell>
          <cell r="B6100">
            <v>0.14130000000000001</v>
          </cell>
        </row>
        <row r="6101">
          <cell r="A6101">
            <v>42531</v>
          </cell>
          <cell r="B6101">
            <v>0.14130000000000001</v>
          </cell>
        </row>
        <row r="6102">
          <cell r="A6102">
            <v>42532</v>
          </cell>
          <cell r="B6102">
            <v>0</v>
          </cell>
        </row>
        <row r="6103">
          <cell r="A6103">
            <v>42533</v>
          </cell>
          <cell r="B6103">
            <v>0</v>
          </cell>
        </row>
        <row r="6104">
          <cell r="A6104">
            <v>42534</v>
          </cell>
          <cell r="B6104">
            <v>0.14130000000000001</v>
          </cell>
        </row>
        <row r="6105">
          <cell r="A6105">
            <v>42535</v>
          </cell>
          <cell r="B6105">
            <v>0.14130000000000001</v>
          </cell>
        </row>
        <row r="6106">
          <cell r="A6106">
            <v>42536</v>
          </cell>
          <cell r="B6106">
            <v>0.14130000000000001</v>
          </cell>
        </row>
        <row r="6107">
          <cell r="A6107">
            <v>42537</v>
          </cell>
          <cell r="B6107">
            <v>0.14130000000000001</v>
          </cell>
        </row>
        <row r="6108">
          <cell r="A6108">
            <v>42538</v>
          </cell>
          <cell r="B6108">
            <v>0.14130000000000001</v>
          </cell>
        </row>
        <row r="6109">
          <cell r="A6109">
            <v>42539</v>
          </cell>
          <cell r="B6109">
            <v>0</v>
          </cell>
        </row>
        <row r="6110">
          <cell r="A6110">
            <v>42540</v>
          </cell>
          <cell r="B6110">
            <v>0</v>
          </cell>
        </row>
        <row r="6111">
          <cell r="A6111">
            <v>42541</v>
          </cell>
          <cell r="B6111">
            <v>0.14130000000000001</v>
          </cell>
        </row>
        <row r="6112">
          <cell r="A6112">
            <v>42542</v>
          </cell>
          <cell r="B6112">
            <v>0.14130000000000001</v>
          </cell>
        </row>
        <row r="6113">
          <cell r="A6113">
            <v>42543</v>
          </cell>
          <cell r="B6113">
            <v>0.14130000000000001</v>
          </cell>
        </row>
        <row r="6114">
          <cell r="A6114">
            <v>42544</v>
          </cell>
          <cell r="B6114">
            <v>0.14130000000000001</v>
          </cell>
        </row>
        <row r="6115">
          <cell r="A6115">
            <v>42545</v>
          </cell>
          <cell r="B6115">
            <v>0.14130000000000001</v>
          </cell>
        </row>
        <row r="6116">
          <cell r="A6116">
            <v>42546</v>
          </cell>
          <cell r="B6116">
            <v>0</v>
          </cell>
        </row>
        <row r="6117">
          <cell r="A6117">
            <v>42547</v>
          </cell>
          <cell r="B6117">
            <v>0</v>
          </cell>
        </row>
        <row r="6118">
          <cell r="A6118">
            <v>42548</v>
          </cell>
          <cell r="B6118">
            <v>0.14130000000000001</v>
          </cell>
        </row>
        <row r="6119">
          <cell r="A6119">
            <v>42549</v>
          </cell>
          <cell r="B6119">
            <v>0.14130000000000001</v>
          </cell>
        </row>
        <row r="6120">
          <cell r="A6120">
            <v>42550</v>
          </cell>
          <cell r="B6120">
            <v>0.14130000000000001</v>
          </cell>
        </row>
        <row r="6121">
          <cell r="A6121">
            <v>42551</v>
          </cell>
          <cell r="B6121">
            <v>0.14130000000000001</v>
          </cell>
        </row>
        <row r="6122">
          <cell r="A6122">
            <v>42552</v>
          </cell>
          <cell r="B6122">
            <v>0.14130000000000001</v>
          </cell>
        </row>
        <row r="6123">
          <cell r="A6123">
            <v>42553</v>
          </cell>
          <cell r="B6123">
            <v>0</v>
          </cell>
        </row>
        <row r="6124">
          <cell r="A6124">
            <v>42554</v>
          </cell>
          <cell r="B6124">
            <v>0</v>
          </cell>
        </row>
        <row r="6125">
          <cell r="A6125">
            <v>42555</v>
          </cell>
          <cell r="B6125">
            <v>0.14130000000000001</v>
          </cell>
        </row>
        <row r="6126">
          <cell r="A6126">
            <v>42556</v>
          </cell>
          <cell r="B6126">
            <v>0.14130000000000001</v>
          </cell>
        </row>
        <row r="6127">
          <cell r="A6127">
            <v>42557</v>
          </cell>
          <cell r="B6127">
            <v>0.14130000000000001</v>
          </cell>
        </row>
        <row r="6128">
          <cell r="A6128">
            <v>42558</v>
          </cell>
          <cell r="B6128">
            <v>0.14130000000000001</v>
          </cell>
        </row>
        <row r="6129">
          <cell r="A6129">
            <v>42559</v>
          </cell>
          <cell r="B6129">
            <v>0.14130000000000001</v>
          </cell>
        </row>
        <row r="6130">
          <cell r="A6130">
            <v>42560</v>
          </cell>
          <cell r="B6130">
            <v>0</v>
          </cell>
        </row>
        <row r="6131">
          <cell r="A6131">
            <v>42561</v>
          </cell>
          <cell r="B6131">
            <v>0</v>
          </cell>
        </row>
        <row r="6132">
          <cell r="A6132">
            <v>42562</v>
          </cell>
          <cell r="B6132">
            <v>0.14130000000000001</v>
          </cell>
        </row>
        <row r="6133">
          <cell r="A6133">
            <v>42563</v>
          </cell>
          <cell r="B6133">
            <v>0.14130000000000001</v>
          </cell>
        </row>
        <row r="6134">
          <cell r="A6134">
            <v>42564</v>
          </cell>
          <cell r="B6134">
            <v>0.14130000000000001</v>
          </cell>
        </row>
        <row r="6135">
          <cell r="A6135">
            <v>42565</v>
          </cell>
          <cell r="B6135">
            <v>0.14130000000000001</v>
          </cell>
        </row>
        <row r="6136">
          <cell r="A6136">
            <v>42566</v>
          </cell>
          <cell r="B6136">
            <v>0.14130000000000001</v>
          </cell>
        </row>
        <row r="6137">
          <cell r="A6137">
            <v>42567</v>
          </cell>
          <cell r="B6137">
            <v>0</v>
          </cell>
        </row>
        <row r="6138">
          <cell r="A6138">
            <v>42568</v>
          </cell>
          <cell r="B6138">
            <v>0</v>
          </cell>
        </row>
        <row r="6139">
          <cell r="A6139">
            <v>42569</v>
          </cell>
          <cell r="B6139">
            <v>0.14130000000000001</v>
          </cell>
        </row>
        <row r="6140">
          <cell r="A6140">
            <v>42570</v>
          </cell>
          <cell r="B6140">
            <v>0.14130000000000001</v>
          </cell>
        </row>
        <row r="6141">
          <cell r="A6141">
            <v>42571</v>
          </cell>
          <cell r="B6141">
            <v>0.14130000000000001</v>
          </cell>
        </row>
        <row r="6142">
          <cell r="A6142">
            <v>42572</v>
          </cell>
          <cell r="B6142">
            <v>0.14130000000000001</v>
          </cell>
        </row>
        <row r="6143">
          <cell r="A6143">
            <v>42573</v>
          </cell>
          <cell r="B6143">
            <v>0.14130000000000001</v>
          </cell>
        </row>
        <row r="6144">
          <cell r="A6144">
            <v>42574</v>
          </cell>
          <cell r="B6144">
            <v>0</v>
          </cell>
        </row>
        <row r="6145">
          <cell r="A6145">
            <v>42575</v>
          </cell>
          <cell r="B6145">
            <v>0</v>
          </cell>
        </row>
        <row r="6146">
          <cell r="A6146">
            <v>42576</v>
          </cell>
          <cell r="B6146">
            <v>0.14130000000000001</v>
          </cell>
        </row>
        <row r="6147">
          <cell r="A6147">
            <v>42577</v>
          </cell>
          <cell r="B6147">
            <v>0.14130000000000001</v>
          </cell>
        </row>
        <row r="6148">
          <cell r="A6148">
            <v>42578</v>
          </cell>
          <cell r="B6148">
            <v>0.14130000000000001</v>
          </cell>
        </row>
        <row r="6149">
          <cell r="A6149">
            <v>42579</v>
          </cell>
          <cell r="B6149">
            <v>0.14130000000000001</v>
          </cell>
        </row>
        <row r="6150">
          <cell r="A6150">
            <v>42580</v>
          </cell>
          <cell r="B6150">
            <v>0.14130000000000001</v>
          </cell>
        </row>
        <row r="6151">
          <cell r="A6151">
            <v>42581</v>
          </cell>
          <cell r="B6151">
            <v>0</v>
          </cell>
        </row>
        <row r="6152">
          <cell r="A6152">
            <v>42582</v>
          </cell>
          <cell r="B6152">
            <v>0</v>
          </cell>
        </row>
        <row r="6153">
          <cell r="A6153">
            <v>42583</v>
          </cell>
          <cell r="B6153">
            <v>0.14130000000000001</v>
          </cell>
        </row>
        <row r="6154">
          <cell r="A6154">
            <v>42584</v>
          </cell>
          <cell r="B6154">
            <v>0.14130000000000001</v>
          </cell>
        </row>
        <row r="6155">
          <cell r="A6155">
            <v>42585</v>
          </cell>
          <cell r="B6155">
            <v>0.14130000000000001</v>
          </cell>
        </row>
        <row r="6156">
          <cell r="A6156">
            <v>42586</v>
          </cell>
          <cell r="B6156">
            <v>0.14130000000000001</v>
          </cell>
        </row>
        <row r="6157">
          <cell r="A6157">
            <v>42587</v>
          </cell>
          <cell r="B6157">
            <v>0.14130000000000001</v>
          </cell>
        </row>
        <row r="6158">
          <cell r="A6158">
            <v>42588</v>
          </cell>
          <cell r="B6158">
            <v>0</v>
          </cell>
        </row>
        <row r="6159">
          <cell r="A6159">
            <v>42589</v>
          </cell>
          <cell r="B6159">
            <v>0</v>
          </cell>
        </row>
        <row r="6160">
          <cell r="A6160">
            <v>42590</v>
          </cell>
          <cell r="B6160">
            <v>0.14130000000000001</v>
          </cell>
        </row>
        <row r="6161">
          <cell r="A6161">
            <v>42591</v>
          </cell>
          <cell r="B6161">
            <v>0.14130000000000001</v>
          </cell>
        </row>
        <row r="6162">
          <cell r="A6162">
            <v>42592</v>
          </cell>
          <cell r="B6162">
            <v>0.14130000000000001</v>
          </cell>
        </row>
        <row r="6163">
          <cell r="A6163">
            <v>42593</v>
          </cell>
          <cell r="B6163">
            <v>0.14130000000000001</v>
          </cell>
        </row>
        <row r="6164">
          <cell r="A6164">
            <v>42594</v>
          </cell>
          <cell r="B6164">
            <v>0.14130000000000001</v>
          </cell>
        </row>
        <row r="6165">
          <cell r="A6165">
            <v>42595</v>
          </cell>
          <cell r="B6165">
            <v>0</v>
          </cell>
        </row>
        <row r="6166">
          <cell r="A6166">
            <v>42596</v>
          </cell>
          <cell r="B6166">
            <v>0</v>
          </cell>
        </row>
        <row r="6167">
          <cell r="A6167">
            <v>42597</v>
          </cell>
          <cell r="B6167">
            <v>0.14130000000000001</v>
          </cell>
        </row>
        <row r="6168">
          <cell r="A6168">
            <v>42598</v>
          </cell>
          <cell r="B6168">
            <v>0.14130000000000001</v>
          </cell>
        </row>
        <row r="6169">
          <cell r="A6169">
            <v>42599</v>
          </cell>
          <cell r="B6169">
            <v>0.14130000000000001</v>
          </cell>
        </row>
        <row r="6170">
          <cell r="A6170">
            <v>42600</v>
          </cell>
          <cell r="B6170">
            <v>0.14130000000000001</v>
          </cell>
        </row>
        <row r="6171">
          <cell r="A6171">
            <v>42601</v>
          </cell>
          <cell r="B6171">
            <v>0.14130000000000001</v>
          </cell>
        </row>
        <row r="6172">
          <cell r="A6172">
            <v>42602</v>
          </cell>
          <cell r="B6172">
            <v>0</v>
          </cell>
        </row>
        <row r="6173">
          <cell r="A6173">
            <v>42603</v>
          </cell>
          <cell r="B6173">
            <v>0</v>
          </cell>
        </row>
        <row r="6174">
          <cell r="A6174">
            <v>42604</v>
          </cell>
          <cell r="B6174">
            <v>0.14130000000000001</v>
          </cell>
        </row>
        <row r="6175">
          <cell r="A6175">
            <v>42605</v>
          </cell>
          <cell r="B6175">
            <v>0.14130000000000001</v>
          </cell>
        </row>
        <row r="6176">
          <cell r="A6176">
            <v>42606</v>
          </cell>
          <cell r="B6176">
            <v>0.14130000000000001</v>
          </cell>
        </row>
        <row r="6177">
          <cell r="A6177">
            <v>42607</v>
          </cell>
          <cell r="B6177">
            <v>0.14130000000000001</v>
          </cell>
        </row>
        <row r="6178">
          <cell r="A6178">
            <v>42608</v>
          </cell>
          <cell r="B6178">
            <v>0.14130000000000001</v>
          </cell>
        </row>
        <row r="6179">
          <cell r="A6179">
            <v>42609</v>
          </cell>
          <cell r="B6179">
            <v>0</v>
          </cell>
        </row>
        <row r="6180">
          <cell r="A6180">
            <v>42610</v>
          </cell>
          <cell r="B6180">
            <v>0</v>
          </cell>
        </row>
        <row r="6181">
          <cell r="A6181">
            <v>42611</v>
          </cell>
          <cell r="B6181">
            <v>0.14130000000000001</v>
          </cell>
        </row>
        <row r="6182">
          <cell r="A6182">
            <v>42612</v>
          </cell>
          <cell r="B6182">
            <v>0.14130000000000001</v>
          </cell>
        </row>
        <row r="6183">
          <cell r="A6183">
            <v>42613</v>
          </cell>
          <cell r="B6183">
            <v>0.14130000000000001</v>
          </cell>
        </row>
        <row r="6184">
          <cell r="A6184">
            <v>42614</v>
          </cell>
          <cell r="B6184">
            <v>0.14130000000000001</v>
          </cell>
        </row>
        <row r="6185">
          <cell r="A6185">
            <v>42615</v>
          </cell>
          <cell r="B6185">
            <v>0.14130000000000001</v>
          </cell>
        </row>
        <row r="6186">
          <cell r="A6186">
            <v>42616</v>
          </cell>
          <cell r="B6186">
            <v>0</v>
          </cell>
        </row>
        <row r="6187">
          <cell r="A6187">
            <v>42617</v>
          </cell>
          <cell r="B6187">
            <v>0</v>
          </cell>
        </row>
        <row r="6188">
          <cell r="A6188">
            <v>42618</v>
          </cell>
          <cell r="B6188">
            <v>0.14130000000000001</v>
          </cell>
        </row>
        <row r="6189">
          <cell r="A6189">
            <v>42619</v>
          </cell>
          <cell r="B6189">
            <v>0.14130000000000001</v>
          </cell>
        </row>
        <row r="6190">
          <cell r="A6190">
            <v>42620</v>
          </cell>
          <cell r="B6190">
            <v>0</v>
          </cell>
        </row>
        <row r="6191">
          <cell r="A6191">
            <v>42621</v>
          </cell>
          <cell r="B6191">
            <v>0.14130000000000001</v>
          </cell>
        </row>
        <row r="6192">
          <cell r="A6192">
            <v>42622</v>
          </cell>
          <cell r="B6192">
            <v>0.14130000000000001</v>
          </cell>
        </row>
        <row r="6193">
          <cell r="A6193">
            <v>42623</v>
          </cell>
          <cell r="B6193">
            <v>0</v>
          </cell>
        </row>
        <row r="6194">
          <cell r="A6194">
            <v>42624</v>
          </cell>
          <cell r="B6194">
            <v>0</v>
          </cell>
        </row>
        <row r="6195">
          <cell r="A6195">
            <v>42625</v>
          </cell>
          <cell r="B6195">
            <v>0.14130000000000001</v>
          </cell>
        </row>
        <row r="6196">
          <cell r="A6196">
            <v>42626</v>
          </cell>
          <cell r="B6196">
            <v>0.14130000000000001</v>
          </cell>
        </row>
        <row r="6197">
          <cell r="A6197">
            <v>42627</v>
          </cell>
          <cell r="B6197">
            <v>0.14130000000000001</v>
          </cell>
        </row>
        <row r="6198">
          <cell r="A6198">
            <v>42628</v>
          </cell>
          <cell r="B6198">
            <v>0.14130000000000001</v>
          </cell>
        </row>
        <row r="6199">
          <cell r="A6199">
            <v>42629</v>
          </cell>
          <cell r="B6199">
            <v>0.14130000000000001</v>
          </cell>
        </row>
        <row r="6200">
          <cell r="A6200">
            <v>42630</v>
          </cell>
          <cell r="B6200">
            <v>0</v>
          </cell>
        </row>
        <row r="6201">
          <cell r="A6201">
            <v>42631</v>
          </cell>
          <cell r="B6201">
            <v>0</v>
          </cell>
        </row>
        <row r="6202">
          <cell r="A6202">
            <v>42632</v>
          </cell>
          <cell r="B6202">
            <v>0.14130000000000001</v>
          </cell>
        </row>
        <row r="6203">
          <cell r="A6203">
            <v>42633</v>
          </cell>
          <cell r="B6203">
            <v>0.14130000000000001</v>
          </cell>
        </row>
        <row r="6204">
          <cell r="A6204">
            <v>42634</v>
          </cell>
          <cell r="B6204">
            <v>0.14130000000000001</v>
          </cell>
        </row>
        <row r="6205">
          <cell r="A6205">
            <v>42635</v>
          </cell>
          <cell r="B6205">
            <v>0.14130000000000001</v>
          </cell>
        </row>
        <row r="6206">
          <cell r="A6206">
            <v>42636</v>
          </cell>
          <cell r="B6206">
            <v>0.14130000000000001</v>
          </cell>
        </row>
        <row r="6207">
          <cell r="A6207">
            <v>42637</v>
          </cell>
          <cell r="B6207">
            <v>0</v>
          </cell>
        </row>
        <row r="6208">
          <cell r="A6208">
            <v>42638</v>
          </cell>
          <cell r="B6208">
            <v>0</v>
          </cell>
        </row>
        <row r="6209">
          <cell r="A6209">
            <v>42639</v>
          </cell>
          <cell r="B6209">
            <v>0.14130000000000001</v>
          </cell>
        </row>
        <row r="6210">
          <cell r="A6210">
            <v>42640</v>
          </cell>
          <cell r="B6210">
            <v>0.14130000000000001</v>
          </cell>
        </row>
        <row r="6211">
          <cell r="A6211">
            <v>42641</v>
          </cell>
          <cell r="B6211">
            <v>0.14130000000000001</v>
          </cell>
        </row>
        <row r="6212">
          <cell r="A6212">
            <v>42642</v>
          </cell>
          <cell r="B6212">
            <v>0.14130000000000001</v>
          </cell>
        </row>
        <row r="6213">
          <cell r="A6213">
            <v>42643</v>
          </cell>
          <cell r="B6213">
            <v>0.14130000000000001</v>
          </cell>
        </row>
        <row r="6214">
          <cell r="A6214">
            <v>42644</v>
          </cell>
          <cell r="B6214">
            <v>0</v>
          </cell>
        </row>
        <row r="6215">
          <cell r="A6215">
            <v>42645</v>
          </cell>
          <cell r="B6215">
            <v>0</v>
          </cell>
        </row>
        <row r="6216">
          <cell r="A6216">
            <v>42646</v>
          </cell>
          <cell r="B6216">
            <v>0.14130000000000001</v>
          </cell>
        </row>
        <row r="6217">
          <cell r="A6217">
            <v>42647</v>
          </cell>
          <cell r="B6217">
            <v>0.14130000000000001</v>
          </cell>
        </row>
        <row r="6218">
          <cell r="A6218">
            <v>42648</v>
          </cell>
          <cell r="B6218">
            <v>0.14130000000000001</v>
          </cell>
        </row>
        <row r="6219">
          <cell r="A6219">
            <v>42649</v>
          </cell>
          <cell r="B6219">
            <v>0.14130000000000001</v>
          </cell>
        </row>
        <row r="6220">
          <cell r="A6220">
            <v>42650</v>
          </cell>
          <cell r="B6220">
            <v>0.14130000000000001</v>
          </cell>
        </row>
        <row r="6221">
          <cell r="A6221">
            <v>42651</v>
          </cell>
          <cell r="B6221">
            <v>0</v>
          </cell>
        </row>
        <row r="6222">
          <cell r="A6222">
            <v>42652</v>
          </cell>
          <cell r="B6222">
            <v>0</v>
          </cell>
        </row>
        <row r="6223">
          <cell r="A6223">
            <v>42653</v>
          </cell>
          <cell r="B6223">
            <v>0.14130000000000001</v>
          </cell>
        </row>
        <row r="6224">
          <cell r="A6224">
            <v>42654</v>
          </cell>
          <cell r="B6224">
            <v>0.14130000000000001</v>
          </cell>
        </row>
        <row r="6225">
          <cell r="A6225">
            <v>42655</v>
          </cell>
          <cell r="B6225">
            <v>0</v>
          </cell>
        </row>
        <row r="6226">
          <cell r="A6226">
            <v>42656</v>
          </cell>
          <cell r="B6226">
            <v>0.14130000000000001</v>
          </cell>
        </row>
        <row r="6227">
          <cell r="A6227">
            <v>42657</v>
          </cell>
          <cell r="B6227">
            <v>0.14130000000000001</v>
          </cell>
        </row>
        <row r="6228">
          <cell r="A6228">
            <v>42658</v>
          </cell>
          <cell r="B6228">
            <v>0</v>
          </cell>
        </row>
        <row r="6229">
          <cell r="A6229">
            <v>42659</v>
          </cell>
          <cell r="B6229">
            <v>0</v>
          </cell>
        </row>
        <row r="6230">
          <cell r="A6230">
            <v>42660</v>
          </cell>
          <cell r="B6230">
            <v>0.14130000000000001</v>
          </cell>
        </row>
        <row r="6231">
          <cell r="A6231">
            <v>42661</v>
          </cell>
          <cell r="B6231">
            <v>0.14130000000000001</v>
          </cell>
        </row>
        <row r="6232">
          <cell r="A6232">
            <v>42662</v>
          </cell>
          <cell r="B6232">
            <v>0.14130000000000001</v>
          </cell>
        </row>
        <row r="6233">
          <cell r="A6233">
            <v>42663</v>
          </cell>
          <cell r="B6233">
            <v>0.13880000000000001</v>
          </cell>
        </row>
        <row r="6234">
          <cell r="A6234">
            <v>42664</v>
          </cell>
          <cell r="B6234">
            <v>0.13880000000000001</v>
          </cell>
        </row>
        <row r="6235">
          <cell r="A6235">
            <v>42665</v>
          </cell>
          <cell r="B6235">
            <v>0</v>
          </cell>
        </row>
        <row r="6236">
          <cell r="A6236">
            <v>42666</v>
          </cell>
          <cell r="B6236">
            <v>0</v>
          </cell>
        </row>
        <row r="6237">
          <cell r="A6237">
            <v>42667</v>
          </cell>
          <cell r="B6237">
            <v>0.13880000000000001</v>
          </cell>
        </row>
        <row r="6238">
          <cell r="A6238">
            <v>42668</v>
          </cell>
          <cell r="B6238">
            <v>0.13880000000000001</v>
          </cell>
        </row>
        <row r="6239">
          <cell r="A6239">
            <v>42669</v>
          </cell>
          <cell r="B6239">
            <v>0.13880000000000001</v>
          </cell>
        </row>
        <row r="6240">
          <cell r="A6240">
            <v>42670</v>
          </cell>
          <cell r="B6240">
            <v>0.13880000000000001</v>
          </cell>
        </row>
        <row r="6241">
          <cell r="A6241">
            <v>42671</v>
          </cell>
          <cell r="B6241">
            <v>0.13880000000000001</v>
          </cell>
        </row>
        <row r="6242">
          <cell r="A6242">
            <v>42672</v>
          </cell>
          <cell r="B6242">
            <v>0</v>
          </cell>
        </row>
        <row r="6243">
          <cell r="A6243">
            <v>42673</v>
          </cell>
          <cell r="B6243">
            <v>0</v>
          </cell>
        </row>
        <row r="6244">
          <cell r="A6244">
            <v>42674</v>
          </cell>
          <cell r="B6244">
            <v>0.13880000000000001</v>
          </cell>
        </row>
        <row r="6245">
          <cell r="A6245">
            <v>42675</v>
          </cell>
          <cell r="B6245">
            <v>0.13880000000000001</v>
          </cell>
        </row>
        <row r="6246">
          <cell r="A6246">
            <v>42676</v>
          </cell>
          <cell r="B6246">
            <v>0</v>
          </cell>
        </row>
        <row r="6247">
          <cell r="A6247">
            <v>42677</v>
          </cell>
          <cell r="B6247">
            <v>0.13880000000000001</v>
          </cell>
        </row>
        <row r="6248">
          <cell r="A6248">
            <v>42678</v>
          </cell>
          <cell r="B6248">
            <v>0.13880000000000001</v>
          </cell>
        </row>
        <row r="6249">
          <cell r="A6249">
            <v>42679</v>
          </cell>
          <cell r="B6249">
            <v>0</v>
          </cell>
        </row>
        <row r="6250">
          <cell r="A6250">
            <v>42680</v>
          </cell>
          <cell r="B6250">
            <v>0</v>
          </cell>
        </row>
        <row r="6251">
          <cell r="A6251">
            <v>42681</v>
          </cell>
          <cell r="B6251">
            <v>0.13880000000000001</v>
          </cell>
        </row>
        <row r="6252">
          <cell r="A6252">
            <v>42682</v>
          </cell>
          <cell r="B6252">
            <v>0.13880000000000001</v>
          </cell>
        </row>
        <row r="6253">
          <cell r="A6253">
            <v>42683</v>
          </cell>
          <cell r="B6253">
            <v>0.13880000000000001</v>
          </cell>
        </row>
        <row r="6254">
          <cell r="A6254">
            <v>42684</v>
          </cell>
          <cell r="B6254">
            <v>0.13880000000000001</v>
          </cell>
        </row>
        <row r="6255">
          <cell r="A6255">
            <v>42685</v>
          </cell>
          <cell r="B6255">
            <v>0.13880000000000001</v>
          </cell>
        </row>
        <row r="6256">
          <cell r="A6256">
            <v>42686</v>
          </cell>
          <cell r="B6256">
            <v>0</v>
          </cell>
        </row>
        <row r="6257">
          <cell r="A6257">
            <v>42687</v>
          </cell>
          <cell r="B6257">
            <v>0</v>
          </cell>
        </row>
        <row r="6258">
          <cell r="A6258">
            <v>42688</v>
          </cell>
          <cell r="B6258">
            <v>0.13880000000000001</v>
          </cell>
        </row>
        <row r="6259">
          <cell r="A6259">
            <v>42689</v>
          </cell>
          <cell r="B6259">
            <v>0</v>
          </cell>
        </row>
        <row r="6260">
          <cell r="A6260">
            <v>42690</v>
          </cell>
          <cell r="B6260">
            <v>0.13880000000000001</v>
          </cell>
        </row>
        <row r="6261">
          <cell r="A6261">
            <v>42691</v>
          </cell>
          <cell r="B6261">
            <v>0.13880000000000001</v>
          </cell>
        </row>
        <row r="6262">
          <cell r="A6262">
            <v>42692</v>
          </cell>
          <cell r="B6262">
            <v>0.13880000000000001</v>
          </cell>
        </row>
        <row r="6263">
          <cell r="A6263">
            <v>42693</v>
          </cell>
          <cell r="B6263">
            <v>0</v>
          </cell>
        </row>
        <row r="6264">
          <cell r="A6264">
            <v>42694</v>
          </cell>
          <cell r="B6264">
            <v>0</v>
          </cell>
        </row>
        <row r="6265">
          <cell r="A6265">
            <v>42695</v>
          </cell>
          <cell r="B6265">
            <v>0.13880000000000001</v>
          </cell>
        </row>
        <row r="6266">
          <cell r="A6266">
            <v>42696</v>
          </cell>
          <cell r="B6266">
            <v>0.13880000000000001</v>
          </cell>
        </row>
        <row r="6267">
          <cell r="A6267">
            <v>42697</v>
          </cell>
          <cell r="B6267">
            <v>0.13880000000000001</v>
          </cell>
        </row>
        <row r="6268">
          <cell r="A6268">
            <v>42698</v>
          </cell>
          <cell r="B6268">
            <v>0.13880000000000001</v>
          </cell>
        </row>
        <row r="6269">
          <cell r="A6269">
            <v>42699</v>
          </cell>
          <cell r="B6269">
            <v>0.13880000000000001</v>
          </cell>
        </row>
        <row r="6270">
          <cell r="A6270">
            <v>42700</v>
          </cell>
          <cell r="B6270">
            <v>0</v>
          </cell>
        </row>
        <row r="6271">
          <cell r="A6271">
            <v>42701</v>
          </cell>
          <cell r="B6271">
            <v>0</v>
          </cell>
        </row>
        <row r="6272">
          <cell r="A6272">
            <v>42702</v>
          </cell>
          <cell r="B6272">
            <v>0.13880000000000001</v>
          </cell>
        </row>
        <row r="6273">
          <cell r="A6273">
            <v>42703</v>
          </cell>
          <cell r="B6273">
            <v>0.13880000000000001</v>
          </cell>
        </row>
        <row r="6274">
          <cell r="A6274">
            <v>42704</v>
          </cell>
          <cell r="B6274">
            <v>0.13880000000000001</v>
          </cell>
        </row>
        <row r="6275">
          <cell r="A6275">
            <v>42705</v>
          </cell>
          <cell r="B6275">
            <v>0.1363</v>
          </cell>
        </row>
        <row r="6276">
          <cell r="A6276">
            <v>42706</v>
          </cell>
          <cell r="B6276">
            <v>0.1363</v>
          </cell>
        </row>
        <row r="6277">
          <cell r="A6277">
            <v>42707</v>
          </cell>
          <cell r="B6277">
            <v>0</v>
          </cell>
        </row>
        <row r="6278">
          <cell r="A6278">
            <v>42708</v>
          </cell>
          <cell r="B6278">
            <v>0</v>
          </cell>
        </row>
        <row r="6279">
          <cell r="A6279">
            <v>42709</v>
          </cell>
          <cell r="B6279">
            <v>0.1363</v>
          </cell>
        </row>
        <row r="6280">
          <cell r="A6280">
            <v>42710</v>
          </cell>
          <cell r="B6280">
            <v>0.1363</v>
          </cell>
        </row>
        <row r="6281">
          <cell r="A6281">
            <v>42711</v>
          </cell>
          <cell r="B6281">
            <v>0.1363</v>
          </cell>
        </row>
        <row r="6282">
          <cell r="A6282">
            <v>42712</v>
          </cell>
          <cell r="B6282">
            <v>0.1363</v>
          </cell>
        </row>
        <row r="6283">
          <cell r="A6283">
            <v>42713</v>
          </cell>
          <cell r="B6283">
            <v>0.1363</v>
          </cell>
        </row>
        <row r="6284">
          <cell r="A6284">
            <v>42714</v>
          </cell>
          <cell r="B6284">
            <v>0</v>
          </cell>
        </row>
        <row r="6285">
          <cell r="A6285">
            <v>42715</v>
          </cell>
          <cell r="B6285">
            <v>0</v>
          </cell>
        </row>
        <row r="6286">
          <cell r="A6286">
            <v>42716</v>
          </cell>
          <cell r="B6286">
            <v>0.1363</v>
          </cell>
        </row>
        <row r="6287">
          <cell r="A6287">
            <v>42717</v>
          </cell>
          <cell r="B6287">
            <v>0.1363</v>
          </cell>
        </row>
        <row r="6288">
          <cell r="A6288">
            <v>42718</v>
          </cell>
          <cell r="B6288">
            <v>0.1363</v>
          </cell>
        </row>
        <row r="6289">
          <cell r="A6289">
            <v>42719</v>
          </cell>
          <cell r="B6289">
            <v>0.1363</v>
          </cell>
        </row>
        <row r="6290">
          <cell r="A6290">
            <v>42720</v>
          </cell>
          <cell r="B6290">
            <v>0.1363</v>
          </cell>
        </row>
        <row r="6291">
          <cell r="A6291">
            <v>42721</v>
          </cell>
          <cell r="B6291">
            <v>0</v>
          </cell>
        </row>
        <row r="6292">
          <cell r="A6292">
            <v>42722</v>
          </cell>
          <cell r="B6292">
            <v>0</v>
          </cell>
        </row>
        <row r="6293">
          <cell r="A6293">
            <v>42723</v>
          </cell>
          <cell r="B6293">
            <v>0.1363</v>
          </cell>
        </row>
        <row r="6294">
          <cell r="A6294">
            <v>42724</v>
          </cell>
          <cell r="B6294">
            <v>0.1363</v>
          </cell>
        </row>
        <row r="6295">
          <cell r="A6295">
            <v>42725</v>
          </cell>
          <cell r="B6295">
            <v>0.1363</v>
          </cell>
        </row>
        <row r="6296">
          <cell r="A6296">
            <v>42726</v>
          </cell>
          <cell r="B6296">
            <v>0.1363</v>
          </cell>
        </row>
        <row r="6297">
          <cell r="A6297">
            <v>42727</v>
          </cell>
          <cell r="B6297">
            <v>0.1363</v>
          </cell>
        </row>
        <row r="6298">
          <cell r="A6298">
            <v>42728</v>
          </cell>
          <cell r="B6298">
            <v>0</v>
          </cell>
        </row>
        <row r="6299">
          <cell r="A6299">
            <v>42729</v>
          </cell>
          <cell r="B6299">
            <v>0</v>
          </cell>
        </row>
        <row r="6300">
          <cell r="A6300">
            <v>42730</v>
          </cell>
          <cell r="B6300">
            <v>0.1363</v>
          </cell>
        </row>
        <row r="6301">
          <cell r="A6301">
            <v>42731</v>
          </cell>
          <cell r="B6301">
            <v>0.1363</v>
          </cell>
        </row>
        <row r="6302">
          <cell r="A6302">
            <v>42732</v>
          </cell>
          <cell r="B6302">
            <v>0.1363</v>
          </cell>
        </row>
        <row r="6303">
          <cell r="A6303">
            <v>42733</v>
          </cell>
          <cell r="B6303">
            <v>0.1363</v>
          </cell>
        </row>
        <row r="6304">
          <cell r="A6304">
            <v>42734</v>
          </cell>
          <cell r="B6304">
            <v>0.1363</v>
          </cell>
        </row>
        <row r="6305">
          <cell r="A6305">
            <v>42735</v>
          </cell>
          <cell r="B6305">
            <v>0</v>
          </cell>
        </row>
        <row r="6306">
          <cell r="A6306">
            <v>42736</v>
          </cell>
          <cell r="B6306">
            <v>0</v>
          </cell>
        </row>
        <row r="6307">
          <cell r="A6307">
            <v>42737</v>
          </cell>
          <cell r="B6307">
            <v>0.1363</v>
          </cell>
        </row>
        <row r="6308">
          <cell r="A6308">
            <v>42738</v>
          </cell>
          <cell r="B6308">
            <v>0.1363</v>
          </cell>
        </row>
        <row r="6309">
          <cell r="A6309">
            <v>42739</v>
          </cell>
          <cell r="B6309">
            <v>0.1363</v>
          </cell>
        </row>
        <row r="6310">
          <cell r="A6310">
            <v>42740</v>
          </cell>
          <cell r="B6310">
            <v>0.1363</v>
          </cell>
        </row>
        <row r="6311">
          <cell r="A6311">
            <v>42741</v>
          </cell>
          <cell r="B6311">
            <v>0.1363</v>
          </cell>
        </row>
        <row r="6312">
          <cell r="A6312">
            <v>42742</v>
          </cell>
          <cell r="B6312">
            <v>0</v>
          </cell>
        </row>
        <row r="6313">
          <cell r="A6313">
            <v>42743</v>
          </cell>
          <cell r="B6313">
            <v>0</v>
          </cell>
        </row>
        <row r="6314">
          <cell r="A6314">
            <v>42744</v>
          </cell>
          <cell r="B6314">
            <v>0.1363</v>
          </cell>
        </row>
        <row r="6315">
          <cell r="A6315">
            <v>42745</v>
          </cell>
          <cell r="B6315">
            <v>0.1363</v>
          </cell>
        </row>
        <row r="6316">
          <cell r="A6316">
            <v>42746</v>
          </cell>
          <cell r="B6316">
            <v>0.1363</v>
          </cell>
        </row>
        <row r="6317">
          <cell r="A6317">
            <v>42747</v>
          </cell>
          <cell r="B6317">
            <v>0.1288</v>
          </cell>
        </row>
        <row r="6318">
          <cell r="A6318">
            <v>42748</v>
          </cell>
          <cell r="B6318">
            <v>0.1288</v>
          </cell>
        </row>
        <row r="6319">
          <cell r="A6319">
            <v>42749</v>
          </cell>
          <cell r="B6319">
            <v>0</v>
          </cell>
        </row>
        <row r="6320">
          <cell r="A6320">
            <v>42750</v>
          </cell>
          <cell r="B6320">
            <v>0</v>
          </cell>
        </row>
        <row r="6321">
          <cell r="A6321">
            <v>42751</v>
          </cell>
          <cell r="B6321">
            <v>0.1288</v>
          </cell>
        </row>
        <row r="6322">
          <cell r="A6322">
            <v>42752</v>
          </cell>
          <cell r="B6322">
            <v>0.1288</v>
          </cell>
        </row>
        <row r="6323">
          <cell r="A6323">
            <v>42753</v>
          </cell>
          <cell r="B6323">
            <v>0.1288</v>
          </cell>
        </row>
        <row r="6324">
          <cell r="A6324">
            <v>42754</v>
          </cell>
          <cell r="B6324">
            <v>0.1288</v>
          </cell>
        </row>
        <row r="6325">
          <cell r="A6325">
            <v>42755</v>
          </cell>
          <cell r="B6325">
            <v>0.1288</v>
          </cell>
        </row>
        <row r="6326">
          <cell r="A6326">
            <v>42756</v>
          </cell>
          <cell r="B6326">
            <v>0</v>
          </cell>
        </row>
        <row r="6327">
          <cell r="A6327">
            <v>42757</v>
          </cell>
          <cell r="B6327">
            <v>0</v>
          </cell>
        </row>
        <row r="6328">
          <cell r="A6328">
            <v>42758</v>
          </cell>
          <cell r="B6328">
            <v>0.1288</v>
          </cell>
        </row>
        <row r="6329">
          <cell r="A6329">
            <v>42759</v>
          </cell>
          <cell r="B6329">
            <v>0.1288</v>
          </cell>
        </row>
        <row r="6330">
          <cell r="A6330">
            <v>42760</v>
          </cell>
          <cell r="B6330">
            <v>0.1288</v>
          </cell>
        </row>
        <row r="6331">
          <cell r="A6331">
            <v>42761</v>
          </cell>
          <cell r="B6331">
            <v>0.1288</v>
          </cell>
        </row>
        <row r="6332">
          <cell r="A6332">
            <v>42762</v>
          </cell>
          <cell r="B6332">
            <v>0.1288</v>
          </cell>
        </row>
        <row r="6333">
          <cell r="A6333">
            <v>42763</v>
          </cell>
          <cell r="B6333">
            <v>0</v>
          </cell>
        </row>
        <row r="6334">
          <cell r="A6334">
            <v>42764</v>
          </cell>
          <cell r="B6334">
            <v>0</v>
          </cell>
        </row>
        <row r="6335">
          <cell r="A6335">
            <v>42765</v>
          </cell>
          <cell r="B6335">
            <v>0.1288</v>
          </cell>
        </row>
        <row r="6336">
          <cell r="A6336">
            <v>42766</v>
          </cell>
          <cell r="B6336">
            <v>0.1288</v>
          </cell>
        </row>
        <row r="6337">
          <cell r="A6337">
            <v>42767</v>
          </cell>
          <cell r="B6337">
            <v>0.1288</v>
          </cell>
        </row>
        <row r="6338">
          <cell r="A6338">
            <v>42768</v>
          </cell>
          <cell r="B6338">
            <v>0.1288</v>
          </cell>
        </row>
        <row r="6339">
          <cell r="A6339">
            <v>42769</v>
          </cell>
          <cell r="B6339">
            <v>0.1288</v>
          </cell>
        </row>
        <row r="6340">
          <cell r="A6340">
            <v>42770</v>
          </cell>
          <cell r="B6340">
            <v>0</v>
          </cell>
        </row>
        <row r="6341">
          <cell r="A6341">
            <v>42771</v>
          </cell>
          <cell r="B6341">
            <v>0</v>
          </cell>
        </row>
        <row r="6342">
          <cell r="A6342">
            <v>42772</v>
          </cell>
          <cell r="B6342">
            <v>0.1288</v>
          </cell>
        </row>
        <row r="6343">
          <cell r="A6343">
            <v>42773</v>
          </cell>
          <cell r="B6343">
            <v>0.1288</v>
          </cell>
        </row>
        <row r="6344">
          <cell r="A6344">
            <v>42774</v>
          </cell>
          <cell r="B6344">
            <v>0.1288</v>
          </cell>
        </row>
        <row r="6345">
          <cell r="A6345">
            <v>42775</v>
          </cell>
          <cell r="B6345">
            <v>0.1288</v>
          </cell>
        </row>
        <row r="6346">
          <cell r="A6346">
            <v>42776</v>
          </cell>
          <cell r="B6346">
            <v>0.1288</v>
          </cell>
        </row>
        <row r="6347">
          <cell r="A6347">
            <v>42777</v>
          </cell>
          <cell r="B6347">
            <v>0</v>
          </cell>
        </row>
        <row r="6348">
          <cell r="A6348">
            <v>42778</v>
          </cell>
          <cell r="B6348">
            <v>0</v>
          </cell>
        </row>
        <row r="6349">
          <cell r="A6349">
            <v>42779</v>
          </cell>
          <cell r="B6349">
            <v>0.1288</v>
          </cell>
        </row>
        <row r="6350">
          <cell r="A6350">
            <v>42780</v>
          </cell>
          <cell r="B6350">
            <v>0.1288</v>
          </cell>
        </row>
        <row r="6351">
          <cell r="A6351">
            <v>42781</v>
          </cell>
          <cell r="B6351">
            <v>0.1288</v>
          </cell>
        </row>
        <row r="6352">
          <cell r="A6352">
            <v>42782</v>
          </cell>
          <cell r="B6352">
            <v>0.1288</v>
          </cell>
        </row>
        <row r="6353">
          <cell r="A6353">
            <v>42783</v>
          </cell>
          <cell r="B6353">
            <v>0.1288</v>
          </cell>
        </row>
        <row r="6354">
          <cell r="A6354">
            <v>42784</v>
          </cell>
          <cell r="B6354">
            <v>0</v>
          </cell>
        </row>
        <row r="6355">
          <cell r="A6355">
            <v>42785</v>
          </cell>
          <cell r="B6355">
            <v>0</v>
          </cell>
        </row>
        <row r="6356">
          <cell r="A6356">
            <v>42786</v>
          </cell>
          <cell r="B6356">
            <v>0.1288</v>
          </cell>
        </row>
        <row r="6357">
          <cell r="A6357">
            <v>42787</v>
          </cell>
          <cell r="B6357">
            <v>0.1288</v>
          </cell>
        </row>
        <row r="6358">
          <cell r="A6358">
            <v>42788</v>
          </cell>
          <cell r="B6358">
            <v>0.1288</v>
          </cell>
        </row>
        <row r="6359">
          <cell r="A6359">
            <v>42789</v>
          </cell>
          <cell r="B6359">
            <v>0.12130000000000001</v>
          </cell>
        </row>
        <row r="6360">
          <cell r="A6360">
            <v>42790</v>
          </cell>
          <cell r="B6360">
            <v>0.12130000000000001</v>
          </cell>
        </row>
        <row r="6361">
          <cell r="A6361">
            <v>42791</v>
          </cell>
          <cell r="B6361">
            <v>0</v>
          </cell>
        </row>
        <row r="6362">
          <cell r="A6362">
            <v>42792</v>
          </cell>
          <cell r="B6362">
            <v>0</v>
          </cell>
        </row>
        <row r="6363">
          <cell r="A6363">
            <v>42793</v>
          </cell>
          <cell r="B6363">
            <v>0</v>
          </cell>
        </row>
        <row r="6364">
          <cell r="A6364">
            <v>42794</v>
          </cell>
          <cell r="B6364">
            <v>0</v>
          </cell>
        </row>
        <row r="6365">
          <cell r="A6365">
            <v>42795</v>
          </cell>
          <cell r="B6365">
            <v>0.12130000000000001</v>
          </cell>
        </row>
        <row r="6366">
          <cell r="A6366">
            <v>42796</v>
          </cell>
          <cell r="B6366">
            <v>0.12130000000000001</v>
          </cell>
        </row>
        <row r="6367">
          <cell r="A6367">
            <v>42797</v>
          </cell>
          <cell r="B6367">
            <v>0.12130000000000001</v>
          </cell>
        </row>
        <row r="6368">
          <cell r="A6368">
            <v>42798</v>
          </cell>
          <cell r="B6368">
            <v>0</v>
          </cell>
        </row>
        <row r="6369">
          <cell r="A6369">
            <v>42799</v>
          </cell>
          <cell r="B6369">
            <v>0</v>
          </cell>
        </row>
        <row r="6370">
          <cell r="A6370">
            <v>42800</v>
          </cell>
          <cell r="B6370">
            <v>0.12130000000000001</v>
          </cell>
        </row>
        <row r="6371">
          <cell r="A6371">
            <v>42801</v>
          </cell>
          <cell r="B6371">
            <v>0.12130000000000001</v>
          </cell>
        </row>
        <row r="6372">
          <cell r="A6372">
            <v>42802</v>
          </cell>
          <cell r="B6372">
            <v>0.12130000000000001</v>
          </cell>
        </row>
        <row r="6373">
          <cell r="A6373">
            <v>42803</v>
          </cell>
          <cell r="B6373">
            <v>0.12130000000000001</v>
          </cell>
        </row>
        <row r="6374">
          <cell r="A6374">
            <v>42804</v>
          </cell>
          <cell r="B6374">
            <v>0.12130000000000001</v>
          </cell>
        </row>
        <row r="6375">
          <cell r="A6375">
            <v>42805</v>
          </cell>
          <cell r="B6375">
            <v>0</v>
          </cell>
        </row>
        <row r="6376">
          <cell r="A6376">
            <v>42806</v>
          </cell>
          <cell r="B6376">
            <v>0</v>
          </cell>
        </row>
        <row r="6377">
          <cell r="A6377">
            <v>42807</v>
          </cell>
          <cell r="B6377">
            <v>0.12130000000000001</v>
          </cell>
        </row>
        <row r="6378">
          <cell r="A6378">
            <v>42808</v>
          </cell>
          <cell r="B6378">
            <v>0.12130000000000001</v>
          </cell>
        </row>
        <row r="6379">
          <cell r="A6379">
            <v>42809</v>
          </cell>
          <cell r="B6379">
            <v>0.12130000000000001</v>
          </cell>
        </row>
        <row r="6380">
          <cell r="A6380">
            <v>42810</v>
          </cell>
          <cell r="B6380">
            <v>0.12130000000000001</v>
          </cell>
        </row>
        <row r="6381">
          <cell r="A6381">
            <v>42811</v>
          </cell>
          <cell r="B6381">
            <v>0.12130000000000001</v>
          </cell>
        </row>
        <row r="6382">
          <cell r="A6382">
            <v>42812</v>
          </cell>
          <cell r="B6382">
            <v>0</v>
          </cell>
        </row>
        <row r="6383">
          <cell r="A6383">
            <v>42813</v>
          </cell>
          <cell r="B6383">
            <v>0</v>
          </cell>
        </row>
        <row r="6384">
          <cell r="A6384">
            <v>42814</v>
          </cell>
          <cell r="B6384">
            <v>0.12130000000000001</v>
          </cell>
        </row>
        <row r="6385">
          <cell r="A6385">
            <v>42815</v>
          </cell>
          <cell r="B6385">
            <v>0.12130000000000001</v>
          </cell>
        </row>
        <row r="6386">
          <cell r="A6386">
            <v>42816</v>
          </cell>
          <cell r="B6386">
            <v>0.12130000000000001</v>
          </cell>
        </row>
        <row r="6387">
          <cell r="A6387">
            <v>42817</v>
          </cell>
          <cell r="B6387">
            <v>0.12130000000000001</v>
          </cell>
        </row>
        <row r="6388">
          <cell r="A6388">
            <v>42818</v>
          </cell>
          <cell r="B6388">
            <v>0.12130000000000001</v>
          </cell>
        </row>
        <row r="6389">
          <cell r="A6389">
            <v>42819</v>
          </cell>
          <cell r="B6389">
            <v>0</v>
          </cell>
        </row>
        <row r="6390">
          <cell r="A6390">
            <v>42820</v>
          </cell>
          <cell r="B6390">
            <v>0</v>
          </cell>
        </row>
        <row r="6391">
          <cell r="A6391">
            <v>42821</v>
          </cell>
          <cell r="B6391">
            <v>0.12130000000000001</v>
          </cell>
        </row>
        <row r="6392">
          <cell r="A6392">
            <v>42822</v>
          </cell>
          <cell r="B6392">
            <v>0.12130000000000001</v>
          </cell>
        </row>
        <row r="6393">
          <cell r="A6393">
            <v>42823</v>
          </cell>
          <cell r="B6393">
            <v>0.12130000000000001</v>
          </cell>
        </row>
        <row r="6394">
          <cell r="A6394">
            <v>42824</v>
          </cell>
          <cell r="B6394">
            <v>0.12130000000000001</v>
          </cell>
        </row>
        <row r="6395">
          <cell r="A6395">
            <v>42825</v>
          </cell>
          <cell r="B6395">
            <v>0.12130000000000001</v>
          </cell>
        </row>
        <row r="6396">
          <cell r="A6396">
            <v>42826</v>
          </cell>
          <cell r="B6396">
            <v>0</v>
          </cell>
        </row>
        <row r="6397">
          <cell r="A6397">
            <v>42827</v>
          </cell>
          <cell r="B6397">
            <v>0</v>
          </cell>
        </row>
        <row r="6398">
          <cell r="A6398">
            <v>42828</v>
          </cell>
          <cell r="B6398">
            <v>0.12130000000000001</v>
          </cell>
        </row>
        <row r="6399">
          <cell r="A6399">
            <v>42829</v>
          </cell>
          <cell r="B6399">
            <v>0.12130000000000001</v>
          </cell>
        </row>
        <row r="6400">
          <cell r="A6400">
            <v>42830</v>
          </cell>
          <cell r="B6400">
            <v>0.12130000000000001</v>
          </cell>
        </row>
        <row r="6401">
          <cell r="A6401">
            <v>42831</v>
          </cell>
          <cell r="B6401">
            <v>0.12130000000000001</v>
          </cell>
        </row>
        <row r="6402">
          <cell r="A6402">
            <v>42832</v>
          </cell>
          <cell r="B6402">
            <v>0.12130000000000001</v>
          </cell>
        </row>
        <row r="6403">
          <cell r="A6403">
            <v>42833</v>
          </cell>
          <cell r="B6403">
            <v>0</v>
          </cell>
        </row>
        <row r="6404">
          <cell r="A6404">
            <v>42834</v>
          </cell>
          <cell r="B6404">
            <v>0</v>
          </cell>
        </row>
        <row r="6405">
          <cell r="A6405">
            <v>42835</v>
          </cell>
          <cell r="B6405">
            <v>0.12130000000000001</v>
          </cell>
        </row>
        <row r="6406">
          <cell r="A6406">
            <v>42836</v>
          </cell>
          <cell r="B6406">
            <v>0.12130000000000001</v>
          </cell>
        </row>
        <row r="6407">
          <cell r="A6407">
            <v>42837</v>
          </cell>
          <cell r="B6407">
            <v>0.12130000000000001</v>
          </cell>
        </row>
        <row r="6408">
          <cell r="A6408">
            <v>42838</v>
          </cell>
          <cell r="B6408">
            <v>0.1113</v>
          </cell>
        </row>
        <row r="6409">
          <cell r="A6409">
            <v>42839</v>
          </cell>
          <cell r="B6409">
            <v>0</v>
          </cell>
        </row>
        <row r="6410">
          <cell r="A6410">
            <v>42840</v>
          </cell>
          <cell r="B6410">
            <v>0</v>
          </cell>
        </row>
        <row r="6411">
          <cell r="A6411">
            <v>42841</v>
          </cell>
          <cell r="B6411">
            <v>0</v>
          </cell>
        </row>
        <row r="6412">
          <cell r="A6412">
            <v>42842</v>
          </cell>
          <cell r="B6412">
            <v>0.1113</v>
          </cell>
        </row>
        <row r="6413">
          <cell r="A6413">
            <v>42843</v>
          </cell>
          <cell r="B6413">
            <v>0.1113</v>
          </cell>
        </row>
        <row r="6414">
          <cell r="A6414">
            <v>42844</v>
          </cell>
          <cell r="B6414">
            <v>0.1113</v>
          </cell>
        </row>
        <row r="6415">
          <cell r="A6415">
            <v>42845</v>
          </cell>
          <cell r="B6415">
            <v>0.1113</v>
          </cell>
        </row>
        <row r="6416">
          <cell r="A6416">
            <v>42846</v>
          </cell>
          <cell r="B6416">
            <v>0</v>
          </cell>
        </row>
        <row r="6417">
          <cell r="A6417">
            <v>42847</v>
          </cell>
          <cell r="B6417">
            <v>0</v>
          </cell>
        </row>
        <row r="6418">
          <cell r="A6418">
            <v>42848</v>
          </cell>
          <cell r="B6418">
            <v>0</v>
          </cell>
        </row>
        <row r="6419">
          <cell r="A6419">
            <v>42849</v>
          </cell>
          <cell r="B6419">
            <v>0.1113</v>
          </cell>
        </row>
        <row r="6420">
          <cell r="A6420">
            <v>42850</v>
          </cell>
          <cell r="B6420">
            <v>0.1113</v>
          </cell>
        </row>
        <row r="6421">
          <cell r="A6421">
            <v>42851</v>
          </cell>
          <cell r="B6421">
            <v>0.1113</v>
          </cell>
        </row>
        <row r="6422">
          <cell r="A6422">
            <v>42852</v>
          </cell>
          <cell r="B6422">
            <v>0.1113</v>
          </cell>
        </row>
        <row r="6423">
          <cell r="A6423">
            <v>42853</v>
          </cell>
          <cell r="B6423">
            <v>0.1113</v>
          </cell>
        </row>
        <row r="6424">
          <cell r="A6424">
            <v>42854</v>
          </cell>
          <cell r="B6424">
            <v>0</v>
          </cell>
        </row>
        <row r="6425">
          <cell r="A6425">
            <v>42855</v>
          </cell>
          <cell r="B6425">
            <v>0</v>
          </cell>
        </row>
        <row r="6426">
          <cell r="A6426">
            <v>42856</v>
          </cell>
          <cell r="B6426">
            <v>0</v>
          </cell>
        </row>
        <row r="6427">
          <cell r="A6427">
            <v>42857</v>
          </cell>
          <cell r="B6427">
            <v>0.1113</v>
          </cell>
        </row>
        <row r="6428">
          <cell r="A6428">
            <v>42858</v>
          </cell>
          <cell r="B6428">
            <v>0.1113</v>
          </cell>
        </row>
        <row r="6429">
          <cell r="A6429">
            <v>42859</v>
          </cell>
          <cell r="B6429">
            <v>0.1113</v>
          </cell>
        </row>
        <row r="6430">
          <cell r="A6430">
            <v>42860</v>
          </cell>
          <cell r="B6430">
            <v>0.1113</v>
          </cell>
        </row>
        <row r="6431">
          <cell r="A6431">
            <v>42861</v>
          </cell>
          <cell r="B6431">
            <v>0</v>
          </cell>
        </row>
        <row r="6432">
          <cell r="A6432">
            <v>42862</v>
          </cell>
          <cell r="B6432">
            <v>0</v>
          </cell>
        </row>
        <row r="6433">
          <cell r="A6433">
            <v>42863</v>
          </cell>
          <cell r="B6433">
            <v>0.1113</v>
          </cell>
        </row>
        <row r="6434">
          <cell r="A6434">
            <v>42864</v>
          </cell>
          <cell r="B6434">
            <v>0.1113</v>
          </cell>
        </row>
        <row r="6435">
          <cell r="A6435">
            <v>42865</v>
          </cell>
          <cell r="B6435">
            <v>0.1113</v>
          </cell>
        </row>
        <row r="6436">
          <cell r="A6436">
            <v>42866</v>
          </cell>
          <cell r="B6436">
            <v>0.1113</v>
          </cell>
        </row>
        <row r="6437">
          <cell r="A6437">
            <v>42867</v>
          </cell>
          <cell r="B6437">
            <v>0.1113</v>
          </cell>
        </row>
        <row r="6438">
          <cell r="A6438">
            <v>42868</v>
          </cell>
          <cell r="B6438">
            <v>0</v>
          </cell>
        </row>
        <row r="6439">
          <cell r="A6439">
            <v>42869</v>
          </cell>
          <cell r="B6439">
            <v>0</v>
          </cell>
        </row>
        <row r="6440">
          <cell r="A6440">
            <v>42870</v>
          </cell>
          <cell r="B6440">
            <v>0.1113</v>
          </cell>
        </row>
        <row r="6441">
          <cell r="A6441">
            <v>42871</v>
          </cell>
          <cell r="B6441">
            <v>0.1113</v>
          </cell>
        </row>
        <row r="6442">
          <cell r="A6442">
            <v>42872</v>
          </cell>
          <cell r="B6442">
            <v>0.1113</v>
          </cell>
        </row>
        <row r="6443">
          <cell r="A6443">
            <v>42873</v>
          </cell>
          <cell r="B6443">
            <v>0.1113</v>
          </cell>
        </row>
        <row r="6444">
          <cell r="A6444">
            <v>42874</v>
          </cell>
          <cell r="B6444">
            <v>0.1113</v>
          </cell>
        </row>
        <row r="6445">
          <cell r="A6445">
            <v>42875</v>
          </cell>
          <cell r="B6445">
            <v>0</v>
          </cell>
        </row>
        <row r="6446">
          <cell r="A6446">
            <v>42876</v>
          </cell>
          <cell r="B6446">
            <v>0</v>
          </cell>
        </row>
        <row r="6447">
          <cell r="A6447">
            <v>42877</v>
          </cell>
          <cell r="B6447">
            <v>0.1113</v>
          </cell>
        </row>
        <row r="6448">
          <cell r="A6448">
            <v>42878</v>
          </cell>
          <cell r="B6448">
            <v>0.1113</v>
          </cell>
        </row>
        <row r="6449">
          <cell r="A6449">
            <v>42879</v>
          </cell>
          <cell r="B6449">
            <v>0.1113</v>
          </cell>
        </row>
        <row r="6450">
          <cell r="A6450">
            <v>42880</v>
          </cell>
          <cell r="B6450">
            <v>0.1113</v>
          </cell>
        </row>
        <row r="6451">
          <cell r="A6451">
            <v>42881</v>
          </cell>
          <cell r="B6451">
            <v>0.1113</v>
          </cell>
        </row>
        <row r="6452">
          <cell r="A6452">
            <v>42882</v>
          </cell>
          <cell r="B6452">
            <v>0</v>
          </cell>
        </row>
        <row r="6453">
          <cell r="A6453">
            <v>42883</v>
          </cell>
          <cell r="B6453">
            <v>0</v>
          </cell>
        </row>
        <row r="6454">
          <cell r="A6454">
            <v>42884</v>
          </cell>
          <cell r="B6454">
            <v>0.1113</v>
          </cell>
        </row>
        <row r="6455">
          <cell r="A6455">
            <v>42885</v>
          </cell>
          <cell r="B6455">
            <v>0.1113</v>
          </cell>
        </row>
        <row r="6456">
          <cell r="A6456">
            <v>42886</v>
          </cell>
          <cell r="B6456">
            <v>0.1113</v>
          </cell>
        </row>
        <row r="6457">
          <cell r="A6457">
            <v>42887</v>
          </cell>
          <cell r="B6457">
            <v>0.1014</v>
          </cell>
        </row>
        <row r="6458">
          <cell r="A6458">
            <v>42888</v>
          </cell>
          <cell r="B6458">
            <v>0.1014</v>
          </cell>
        </row>
        <row r="6459">
          <cell r="A6459">
            <v>42889</v>
          </cell>
          <cell r="B6459">
            <v>0</v>
          </cell>
        </row>
        <row r="6460">
          <cell r="A6460">
            <v>42890</v>
          </cell>
          <cell r="B6460">
            <v>0</v>
          </cell>
        </row>
        <row r="6461">
          <cell r="A6461">
            <v>42891</v>
          </cell>
          <cell r="B6461">
            <v>0.1014</v>
          </cell>
        </row>
        <row r="6462">
          <cell r="A6462">
            <v>42892</v>
          </cell>
          <cell r="B6462">
            <v>0.1014</v>
          </cell>
        </row>
        <row r="6463">
          <cell r="A6463">
            <v>42893</v>
          </cell>
          <cell r="B6463">
            <v>0.1014</v>
          </cell>
        </row>
        <row r="6464">
          <cell r="A6464">
            <v>42894</v>
          </cell>
          <cell r="B6464">
            <v>0.1014</v>
          </cell>
        </row>
        <row r="6465">
          <cell r="A6465">
            <v>42895</v>
          </cell>
          <cell r="B6465">
            <v>0.1014</v>
          </cell>
        </row>
        <row r="6466">
          <cell r="A6466">
            <v>42896</v>
          </cell>
          <cell r="B6466">
            <v>0</v>
          </cell>
        </row>
        <row r="6467">
          <cell r="A6467">
            <v>42897</v>
          </cell>
          <cell r="B6467">
            <v>0</v>
          </cell>
        </row>
        <row r="6468">
          <cell r="A6468">
            <v>42898</v>
          </cell>
          <cell r="B6468">
            <v>0.1014</v>
          </cell>
        </row>
        <row r="6469">
          <cell r="A6469">
            <v>42899</v>
          </cell>
          <cell r="B6469">
            <v>0.1014</v>
          </cell>
        </row>
        <row r="6470">
          <cell r="A6470">
            <v>42900</v>
          </cell>
          <cell r="B6470">
            <v>0.1014</v>
          </cell>
        </row>
        <row r="6471">
          <cell r="A6471">
            <v>42901</v>
          </cell>
          <cell r="B6471">
            <v>0</v>
          </cell>
        </row>
        <row r="6472">
          <cell r="A6472">
            <v>42902</v>
          </cell>
          <cell r="B6472">
            <v>0.1014</v>
          </cell>
        </row>
        <row r="6473">
          <cell r="A6473">
            <v>42903</v>
          </cell>
          <cell r="B6473">
            <v>0</v>
          </cell>
        </row>
        <row r="6474">
          <cell r="A6474">
            <v>42904</v>
          </cell>
          <cell r="B6474">
            <v>0</v>
          </cell>
        </row>
        <row r="6475">
          <cell r="A6475">
            <v>42905</v>
          </cell>
          <cell r="B6475">
            <v>0.1014</v>
          </cell>
        </row>
        <row r="6476">
          <cell r="A6476">
            <v>42906</v>
          </cell>
          <cell r="B6476">
            <v>0.1014</v>
          </cell>
        </row>
        <row r="6477">
          <cell r="A6477">
            <v>42907</v>
          </cell>
          <cell r="B6477">
            <v>0.1014</v>
          </cell>
        </row>
        <row r="6478">
          <cell r="A6478">
            <v>42908</v>
          </cell>
          <cell r="B6478">
            <v>0.1014</v>
          </cell>
        </row>
        <row r="6479">
          <cell r="A6479">
            <v>42909</v>
          </cell>
          <cell r="B6479">
            <v>0.1014</v>
          </cell>
        </row>
        <row r="6480">
          <cell r="A6480">
            <v>42910</v>
          </cell>
          <cell r="B6480">
            <v>0</v>
          </cell>
        </row>
        <row r="6481">
          <cell r="A6481">
            <v>42911</v>
          </cell>
          <cell r="B6481">
            <v>0</v>
          </cell>
        </row>
        <row r="6482">
          <cell r="A6482">
            <v>42912</v>
          </cell>
          <cell r="B6482">
            <v>0.1014</v>
          </cell>
        </row>
        <row r="6483">
          <cell r="A6483">
            <v>42913</v>
          </cell>
          <cell r="B6483">
            <v>0.1014</v>
          </cell>
        </row>
        <row r="6484">
          <cell r="A6484">
            <v>42914</v>
          </cell>
          <cell r="B6484">
            <v>0.1014</v>
          </cell>
        </row>
        <row r="6485">
          <cell r="A6485">
            <v>42915</v>
          </cell>
          <cell r="B6485">
            <v>0.1014</v>
          </cell>
        </row>
        <row r="6486">
          <cell r="A6486">
            <v>42916</v>
          </cell>
          <cell r="B6486">
            <v>0.1014</v>
          </cell>
        </row>
        <row r="6487">
          <cell r="A6487">
            <v>42917</v>
          </cell>
          <cell r="B6487">
            <v>0</v>
          </cell>
        </row>
        <row r="6488">
          <cell r="A6488">
            <v>42918</v>
          </cell>
          <cell r="B6488">
            <v>0</v>
          </cell>
        </row>
        <row r="6489">
          <cell r="A6489">
            <v>42919</v>
          </cell>
          <cell r="B6489">
            <v>0.1014</v>
          </cell>
        </row>
        <row r="6490">
          <cell r="A6490">
            <v>42920</v>
          </cell>
          <cell r="B6490">
            <v>0.1014</v>
          </cell>
        </row>
        <row r="6491">
          <cell r="A6491">
            <v>42921</v>
          </cell>
          <cell r="B6491">
            <v>0.1014</v>
          </cell>
        </row>
        <row r="6492">
          <cell r="A6492">
            <v>42922</v>
          </cell>
          <cell r="B6492">
            <v>0.1014</v>
          </cell>
        </row>
        <row r="6493">
          <cell r="A6493">
            <v>42923</v>
          </cell>
          <cell r="B6493">
            <v>0.1014</v>
          </cell>
        </row>
        <row r="6494">
          <cell r="A6494">
            <v>42924</v>
          </cell>
          <cell r="B6494">
            <v>0</v>
          </cell>
        </row>
        <row r="6495">
          <cell r="A6495">
            <v>42925</v>
          </cell>
          <cell r="B6495">
            <v>0</v>
          </cell>
        </row>
        <row r="6496">
          <cell r="A6496">
            <v>42926</v>
          </cell>
          <cell r="B6496">
            <v>0.1014</v>
          </cell>
        </row>
        <row r="6497">
          <cell r="A6497">
            <v>42927</v>
          </cell>
          <cell r="B6497">
            <v>0.1014</v>
          </cell>
        </row>
        <row r="6498">
          <cell r="A6498">
            <v>42928</v>
          </cell>
          <cell r="B6498">
            <v>0.1014</v>
          </cell>
        </row>
        <row r="6499">
          <cell r="A6499">
            <v>42929</v>
          </cell>
          <cell r="B6499">
            <v>0.1014</v>
          </cell>
        </row>
        <row r="6500">
          <cell r="A6500">
            <v>42930</v>
          </cell>
          <cell r="B6500">
            <v>0.1014</v>
          </cell>
        </row>
        <row r="6501">
          <cell r="A6501">
            <v>42931</v>
          </cell>
          <cell r="B6501">
            <v>0</v>
          </cell>
        </row>
        <row r="6502">
          <cell r="A6502">
            <v>42932</v>
          </cell>
          <cell r="B6502">
            <v>0</v>
          </cell>
        </row>
        <row r="6503">
          <cell r="A6503">
            <v>42933</v>
          </cell>
          <cell r="B6503">
            <v>0.1014</v>
          </cell>
        </row>
        <row r="6504">
          <cell r="A6504">
            <v>42934</v>
          </cell>
          <cell r="B6504">
            <v>0.1014</v>
          </cell>
        </row>
        <row r="6505">
          <cell r="A6505">
            <v>42935</v>
          </cell>
          <cell r="B6505">
            <v>0.1014</v>
          </cell>
        </row>
        <row r="6506">
          <cell r="A6506">
            <v>42936</v>
          </cell>
          <cell r="B6506">
            <v>0.1014</v>
          </cell>
        </row>
        <row r="6507">
          <cell r="A6507">
            <v>42937</v>
          </cell>
          <cell r="B6507">
            <v>0.1014</v>
          </cell>
        </row>
        <row r="6508">
          <cell r="A6508">
            <v>42938</v>
          </cell>
          <cell r="B6508">
            <v>0</v>
          </cell>
        </row>
        <row r="6509">
          <cell r="A6509">
            <v>42939</v>
          </cell>
          <cell r="B6509">
            <v>0</v>
          </cell>
        </row>
        <row r="6510">
          <cell r="A6510">
            <v>42940</v>
          </cell>
          <cell r="B6510">
            <v>0.1014</v>
          </cell>
        </row>
        <row r="6511">
          <cell r="A6511">
            <v>42941</v>
          </cell>
          <cell r="B6511">
            <v>0.1014</v>
          </cell>
        </row>
        <row r="6512">
          <cell r="A6512">
            <v>42942</v>
          </cell>
          <cell r="B6512">
            <v>0.1014</v>
          </cell>
        </row>
        <row r="6513">
          <cell r="A6513">
            <v>42943</v>
          </cell>
          <cell r="B6513">
            <v>9.1399999999999995E-2</v>
          </cell>
        </row>
        <row r="6514">
          <cell r="A6514">
            <v>42944</v>
          </cell>
          <cell r="B6514">
            <v>9.1399999999999995E-2</v>
          </cell>
        </row>
        <row r="6515">
          <cell r="A6515">
            <v>42945</v>
          </cell>
          <cell r="B6515">
            <v>0</v>
          </cell>
        </row>
        <row r="6516">
          <cell r="A6516">
            <v>42946</v>
          </cell>
          <cell r="B6516">
            <v>0</v>
          </cell>
        </row>
        <row r="6517">
          <cell r="A6517">
            <v>42947</v>
          </cell>
          <cell r="B6517">
            <v>9.1399999999999995E-2</v>
          </cell>
        </row>
        <row r="6518">
          <cell r="A6518">
            <v>42948</v>
          </cell>
          <cell r="B6518">
            <v>9.1399999999999995E-2</v>
          </cell>
        </row>
        <row r="6519">
          <cell r="A6519">
            <v>42949</v>
          </cell>
          <cell r="B6519">
            <v>9.1399999999999995E-2</v>
          </cell>
        </row>
        <row r="6520">
          <cell r="A6520">
            <v>42950</v>
          </cell>
          <cell r="B6520">
            <v>9.1399999999999995E-2</v>
          </cell>
        </row>
        <row r="6521">
          <cell r="A6521">
            <v>42951</v>
          </cell>
          <cell r="B6521">
            <v>9.1399999999999995E-2</v>
          </cell>
        </row>
        <row r="6522">
          <cell r="A6522">
            <v>42952</v>
          </cell>
          <cell r="B6522">
            <v>0</v>
          </cell>
        </row>
        <row r="6523">
          <cell r="A6523">
            <v>42953</v>
          </cell>
          <cell r="B6523">
            <v>0</v>
          </cell>
        </row>
        <row r="6524">
          <cell r="A6524">
            <v>42954</v>
          </cell>
          <cell r="B6524">
            <v>9.1399999999999995E-2</v>
          </cell>
        </row>
        <row r="6525">
          <cell r="A6525">
            <v>42955</v>
          </cell>
          <cell r="B6525">
            <v>9.1399999999999995E-2</v>
          </cell>
        </row>
        <row r="6526">
          <cell r="A6526">
            <v>42956</v>
          </cell>
          <cell r="B6526">
            <v>9.1399999999999995E-2</v>
          </cell>
        </row>
        <row r="6527">
          <cell r="A6527">
            <v>42957</v>
          </cell>
          <cell r="B6527">
            <v>9.1399999999999995E-2</v>
          </cell>
        </row>
        <row r="6528">
          <cell r="A6528">
            <v>42958</v>
          </cell>
          <cell r="B6528">
            <v>9.1399999999999995E-2</v>
          </cell>
        </row>
        <row r="6529">
          <cell r="A6529">
            <v>42959</v>
          </cell>
          <cell r="B6529">
            <v>0</v>
          </cell>
        </row>
        <row r="6530">
          <cell r="A6530">
            <v>42960</v>
          </cell>
          <cell r="B6530">
            <v>0</v>
          </cell>
        </row>
        <row r="6531">
          <cell r="A6531">
            <v>42961</v>
          </cell>
          <cell r="B6531">
            <v>9.1399999999999995E-2</v>
          </cell>
        </row>
        <row r="6532">
          <cell r="A6532">
            <v>42962</v>
          </cell>
          <cell r="B6532">
            <v>9.1399999999999995E-2</v>
          </cell>
        </row>
        <row r="6533">
          <cell r="A6533">
            <v>42963</v>
          </cell>
          <cell r="B6533">
            <v>9.1399999999999995E-2</v>
          </cell>
        </row>
        <row r="6534">
          <cell r="A6534">
            <v>42964</v>
          </cell>
          <cell r="B6534">
            <v>9.1399999999999995E-2</v>
          </cell>
        </row>
        <row r="6535">
          <cell r="A6535">
            <v>42965</v>
          </cell>
          <cell r="B6535">
            <v>9.1399999999999995E-2</v>
          </cell>
        </row>
        <row r="6536">
          <cell r="A6536">
            <v>42966</v>
          </cell>
          <cell r="B6536">
            <v>0</v>
          </cell>
        </row>
        <row r="6537">
          <cell r="A6537">
            <v>42967</v>
          </cell>
          <cell r="B6537">
            <v>0</v>
          </cell>
        </row>
        <row r="6538">
          <cell r="A6538">
            <v>42968</v>
          </cell>
          <cell r="B6538">
            <v>9.1399999999999995E-2</v>
          </cell>
        </row>
        <row r="6539">
          <cell r="A6539">
            <v>42969</v>
          </cell>
          <cell r="B6539">
            <v>9.1399999999999995E-2</v>
          </cell>
        </row>
        <row r="6540">
          <cell r="A6540">
            <v>42970</v>
          </cell>
          <cell r="B6540">
            <v>9.1399999999999995E-2</v>
          </cell>
        </row>
        <row r="6541">
          <cell r="A6541">
            <v>42971</v>
          </cell>
          <cell r="B6541">
            <v>9.1399999999999995E-2</v>
          </cell>
        </row>
        <row r="6542">
          <cell r="A6542">
            <v>42972</v>
          </cell>
          <cell r="B6542">
            <v>9.1399999999999995E-2</v>
          </cell>
        </row>
        <row r="6543">
          <cell r="A6543">
            <v>42973</v>
          </cell>
          <cell r="B6543">
            <v>0</v>
          </cell>
        </row>
        <row r="6544">
          <cell r="A6544">
            <v>42974</v>
          </cell>
          <cell r="B6544">
            <v>0</v>
          </cell>
        </row>
        <row r="6545">
          <cell r="A6545">
            <v>42975</v>
          </cell>
          <cell r="B6545">
            <v>9.1399999999999995E-2</v>
          </cell>
        </row>
        <row r="6546">
          <cell r="A6546">
            <v>42976</v>
          </cell>
          <cell r="B6546">
            <v>9.1399999999999995E-2</v>
          </cell>
        </row>
        <row r="6547">
          <cell r="A6547">
            <v>42977</v>
          </cell>
          <cell r="B6547">
            <v>9.1399999999999995E-2</v>
          </cell>
        </row>
        <row r="6548">
          <cell r="A6548">
            <v>42978</v>
          </cell>
          <cell r="B6548">
            <v>9.1399999999999995E-2</v>
          </cell>
        </row>
        <row r="6549">
          <cell r="A6549">
            <v>42979</v>
          </cell>
          <cell r="B6549">
            <v>9.1399999999999995E-2</v>
          </cell>
        </row>
        <row r="6550">
          <cell r="A6550">
            <v>42980</v>
          </cell>
          <cell r="B6550">
            <v>0</v>
          </cell>
        </row>
        <row r="6551">
          <cell r="A6551">
            <v>42981</v>
          </cell>
          <cell r="B6551">
            <v>0</v>
          </cell>
        </row>
        <row r="6552">
          <cell r="A6552">
            <v>42982</v>
          </cell>
          <cell r="B6552">
            <v>9.1399999999999995E-2</v>
          </cell>
        </row>
        <row r="6553">
          <cell r="A6553">
            <v>42983</v>
          </cell>
          <cell r="B6553">
            <v>9.1399999999999995E-2</v>
          </cell>
        </row>
        <row r="6554">
          <cell r="A6554">
            <v>42984</v>
          </cell>
          <cell r="B6554">
            <v>9.1399999999999995E-2</v>
          </cell>
        </row>
        <row r="6555">
          <cell r="A6555">
            <v>42985</v>
          </cell>
          <cell r="B6555">
            <v>0</v>
          </cell>
        </row>
        <row r="6556">
          <cell r="A6556">
            <v>42986</v>
          </cell>
          <cell r="B6556">
            <v>8.14E-2</v>
          </cell>
        </row>
        <row r="6557">
          <cell r="A6557">
            <v>42987</v>
          </cell>
          <cell r="B6557">
            <v>0</v>
          </cell>
        </row>
        <row r="6558">
          <cell r="A6558">
            <v>42988</v>
          </cell>
          <cell r="B6558">
            <v>0</v>
          </cell>
        </row>
        <row r="6559">
          <cell r="A6559">
            <v>42989</v>
          </cell>
          <cell r="B6559">
            <v>8.14E-2</v>
          </cell>
        </row>
        <row r="6560">
          <cell r="A6560">
            <v>42990</v>
          </cell>
          <cell r="B6560">
            <v>8.14E-2</v>
          </cell>
        </row>
        <row r="6561">
          <cell r="A6561">
            <v>42991</v>
          </cell>
          <cell r="B6561">
            <v>8.14E-2</v>
          </cell>
        </row>
        <row r="6562">
          <cell r="A6562">
            <v>42992</v>
          </cell>
          <cell r="B6562">
            <v>8.14E-2</v>
          </cell>
        </row>
        <row r="6563">
          <cell r="A6563">
            <v>42993</v>
          </cell>
          <cell r="B6563">
            <v>8.14E-2</v>
          </cell>
        </row>
        <row r="6564">
          <cell r="A6564">
            <v>42994</v>
          </cell>
          <cell r="B6564">
            <v>0</v>
          </cell>
        </row>
        <row r="6565">
          <cell r="A6565">
            <v>42995</v>
          </cell>
          <cell r="B6565">
            <v>0</v>
          </cell>
        </row>
        <row r="6566">
          <cell r="A6566">
            <v>42996</v>
          </cell>
          <cell r="B6566">
            <v>8.14E-2</v>
          </cell>
        </row>
        <row r="6567">
          <cell r="A6567">
            <v>42997</v>
          </cell>
          <cell r="B6567">
            <v>8.14E-2</v>
          </cell>
        </row>
        <row r="6568">
          <cell r="A6568">
            <v>42998</v>
          </cell>
          <cell r="B6568">
            <v>8.14E-2</v>
          </cell>
        </row>
        <row r="6569">
          <cell r="A6569">
            <v>42999</v>
          </cell>
          <cell r="B6569">
            <v>8.14E-2</v>
          </cell>
        </row>
        <row r="6570">
          <cell r="A6570">
            <v>43000</v>
          </cell>
          <cell r="B6570">
            <v>8.14E-2</v>
          </cell>
        </row>
        <row r="6571">
          <cell r="A6571">
            <v>43001</v>
          </cell>
          <cell r="B6571">
            <v>0</v>
          </cell>
        </row>
        <row r="6572">
          <cell r="A6572">
            <v>43002</v>
          </cell>
          <cell r="B6572">
            <v>0</v>
          </cell>
        </row>
        <row r="6573">
          <cell r="A6573">
            <v>43003</v>
          </cell>
          <cell r="B6573">
            <v>8.14E-2</v>
          </cell>
        </row>
        <row r="6574">
          <cell r="A6574">
            <v>43004</v>
          </cell>
          <cell r="B6574">
            <v>8.14E-2</v>
          </cell>
        </row>
        <row r="6575">
          <cell r="A6575">
            <v>43005</v>
          </cell>
          <cell r="B6575">
            <v>8.14E-2</v>
          </cell>
        </row>
        <row r="6576">
          <cell r="A6576">
            <v>43006</v>
          </cell>
          <cell r="B6576">
            <v>8.14E-2</v>
          </cell>
        </row>
        <row r="6577">
          <cell r="A6577">
            <v>43007</v>
          </cell>
          <cell r="B6577">
            <v>8.14E-2</v>
          </cell>
        </row>
        <row r="6578">
          <cell r="A6578">
            <v>43008</v>
          </cell>
          <cell r="B6578">
            <v>0</v>
          </cell>
        </row>
        <row r="6579">
          <cell r="A6579">
            <v>43009</v>
          </cell>
          <cell r="B6579">
            <v>0</v>
          </cell>
        </row>
        <row r="6580">
          <cell r="A6580">
            <v>43010</v>
          </cell>
          <cell r="B6580">
            <v>8.14E-2</v>
          </cell>
        </row>
        <row r="6581">
          <cell r="A6581">
            <v>43011</v>
          </cell>
          <cell r="B6581">
            <v>8.14E-2</v>
          </cell>
        </row>
        <row r="6582">
          <cell r="A6582">
            <v>43012</v>
          </cell>
          <cell r="B6582">
            <v>8.14E-2</v>
          </cell>
        </row>
        <row r="6583">
          <cell r="A6583">
            <v>43013</v>
          </cell>
          <cell r="B6583">
            <v>8.14E-2</v>
          </cell>
        </row>
        <row r="6584">
          <cell r="A6584">
            <v>43014</v>
          </cell>
          <cell r="B6584">
            <v>8.14E-2</v>
          </cell>
        </row>
        <row r="6585">
          <cell r="A6585">
            <v>43015</v>
          </cell>
          <cell r="B6585">
            <v>0</v>
          </cell>
        </row>
        <row r="6586">
          <cell r="A6586">
            <v>43016</v>
          </cell>
          <cell r="B6586">
            <v>0</v>
          </cell>
        </row>
        <row r="6587">
          <cell r="A6587">
            <v>43017</v>
          </cell>
          <cell r="B6587">
            <v>8.14E-2</v>
          </cell>
        </row>
        <row r="6588">
          <cell r="A6588">
            <v>43018</v>
          </cell>
          <cell r="B6588">
            <v>8.14E-2</v>
          </cell>
        </row>
        <row r="6589">
          <cell r="A6589">
            <v>43019</v>
          </cell>
          <cell r="B6589">
            <v>8.14E-2</v>
          </cell>
        </row>
        <row r="6590">
          <cell r="A6590">
            <v>43020</v>
          </cell>
          <cell r="B6590">
            <v>0</v>
          </cell>
        </row>
        <row r="6591">
          <cell r="A6591">
            <v>43021</v>
          </cell>
          <cell r="B6591">
            <v>8.14E-2</v>
          </cell>
        </row>
        <row r="6592">
          <cell r="A6592">
            <v>43022</v>
          </cell>
          <cell r="B6592">
            <v>0</v>
          </cell>
        </row>
        <row r="6593">
          <cell r="A6593">
            <v>43023</v>
          </cell>
          <cell r="B6593">
            <v>0</v>
          </cell>
        </row>
        <row r="6594">
          <cell r="A6594">
            <v>43024</v>
          </cell>
          <cell r="B6594">
            <v>8.14E-2</v>
          </cell>
        </row>
        <row r="6595">
          <cell r="A6595">
            <v>43025</v>
          </cell>
          <cell r="B6595">
            <v>8.14E-2</v>
          </cell>
        </row>
        <row r="6596">
          <cell r="A6596">
            <v>43026</v>
          </cell>
          <cell r="B6596">
            <v>8.14E-2</v>
          </cell>
        </row>
        <row r="6597">
          <cell r="A6597">
            <v>43027</v>
          </cell>
          <cell r="B6597">
            <v>8.14E-2</v>
          </cell>
        </row>
        <row r="6598">
          <cell r="A6598">
            <v>43028</v>
          </cell>
          <cell r="B6598">
            <v>8.14E-2</v>
          </cell>
        </row>
        <row r="6599">
          <cell r="A6599">
            <v>43029</v>
          </cell>
          <cell r="B6599">
            <v>0</v>
          </cell>
        </row>
        <row r="6600">
          <cell r="A6600">
            <v>43030</v>
          </cell>
          <cell r="B6600">
            <v>0</v>
          </cell>
        </row>
        <row r="6601">
          <cell r="A6601">
            <v>43031</v>
          </cell>
          <cell r="B6601">
            <v>8.14E-2</v>
          </cell>
        </row>
        <row r="6602">
          <cell r="A6602">
            <v>43032</v>
          </cell>
          <cell r="B6602">
            <v>8.14E-2</v>
          </cell>
        </row>
        <row r="6603">
          <cell r="A6603">
            <v>43033</v>
          </cell>
          <cell r="B6603">
            <v>8.14E-2</v>
          </cell>
        </row>
        <row r="6604">
          <cell r="A6604">
            <v>43034</v>
          </cell>
          <cell r="B6604">
            <v>7.3899999999999993E-2</v>
          </cell>
        </row>
        <row r="6605">
          <cell r="A6605">
            <v>43035</v>
          </cell>
          <cell r="B6605">
            <v>7.3899999999999993E-2</v>
          </cell>
        </row>
        <row r="6606">
          <cell r="A6606">
            <v>43036</v>
          </cell>
          <cell r="B6606">
            <v>0</v>
          </cell>
        </row>
        <row r="6607">
          <cell r="A6607">
            <v>43037</v>
          </cell>
          <cell r="B6607">
            <v>0</v>
          </cell>
        </row>
        <row r="6608">
          <cell r="A6608">
            <v>43038</v>
          </cell>
          <cell r="B6608">
            <v>7.3899999999999993E-2</v>
          </cell>
        </row>
        <row r="6609">
          <cell r="A6609">
            <v>43039</v>
          </cell>
          <cell r="B6609">
            <v>7.3899999999999993E-2</v>
          </cell>
        </row>
        <row r="6610">
          <cell r="A6610">
            <v>43040</v>
          </cell>
          <cell r="B6610">
            <v>7.3899999999999993E-2</v>
          </cell>
        </row>
        <row r="6611">
          <cell r="A6611">
            <v>43041</v>
          </cell>
          <cell r="B6611">
            <v>0</v>
          </cell>
        </row>
        <row r="6612">
          <cell r="A6612">
            <v>43042</v>
          </cell>
          <cell r="B6612">
            <v>7.3899999999999993E-2</v>
          </cell>
        </row>
        <row r="6613">
          <cell r="A6613">
            <v>43043</v>
          </cell>
          <cell r="B6613">
            <v>0</v>
          </cell>
        </row>
        <row r="6614">
          <cell r="A6614">
            <v>43044</v>
          </cell>
          <cell r="B6614">
            <v>0</v>
          </cell>
        </row>
        <row r="6615">
          <cell r="A6615">
            <v>43045</v>
          </cell>
          <cell r="B6615">
            <v>7.3899999999999993E-2</v>
          </cell>
        </row>
        <row r="6616">
          <cell r="A6616">
            <v>43046</v>
          </cell>
          <cell r="B6616">
            <v>7.3899999999999993E-2</v>
          </cell>
        </row>
        <row r="6617">
          <cell r="A6617">
            <v>43047</v>
          </cell>
          <cell r="B6617">
            <v>7.3899999999999993E-2</v>
          </cell>
        </row>
        <row r="6618">
          <cell r="A6618">
            <v>43048</v>
          </cell>
          <cell r="B6618">
            <v>7.3899999999999993E-2</v>
          </cell>
        </row>
        <row r="6619">
          <cell r="A6619">
            <v>43049</v>
          </cell>
          <cell r="B6619">
            <v>7.3899999999999993E-2</v>
          </cell>
        </row>
        <row r="6620">
          <cell r="A6620">
            <v>43050</v>
          </cell>
          <cell r="B6620">
            <v>0</v>
          </cell>
        </row>
        <row r="6621">
          <cell r="A6621">
            <v>43051</v>
          </cell>
          <cell r="B6621">
            <v>0</v>
          </cell>
        </row>
        <row r="6622">
          <cell r="A6622">
            <v>43052</v>
          </cell>
          <cell r="B6622">
            <v>7.3899999999999993E-2</v>
          </cell>
        </row>
        <row r="6623">
          <cell r="A6623">
            <v>43053</v>
          </cell>
          <cell r="B6623">
            <v>7.3899999999999993E-2</v>
          </cell>
        </row>
        <row r="6624">
          <cell r="A6624">
            <v>43054</v>
          </cell>
          <cell r="B6624">
            <v>0</v>
          </cell>
        </row>
        <row r="6625">
          <cell r="A6625">
            <v>43055</v>
          </cell>
          <cell r="B6625">
            <v>7.3899999999999993E-2</v>
          </cell>
        </row>
        <row r="6626">
          <cell r="A6626">
            <v>43056</v>
          </cell>
          <cell r="B6626">
            <v>7.3899999999999993E-2</v>
          </cell>
        </row>
        <row r="6627">
          <cell r="A6627">
            <v>43057</v>
          </cell>
          <cell r="B6627">
            <v>0</v>
          </cell>
        </row>
        <row r="6628">
          <cell r="A6628">
            <v>43058</v>
          </cell>
          <cell r="B6628">
            <v>0</v>
          </cell>
        </row>
        <row r="6629">
          <cell r="A6629">
            <v>43059</v>
          </cell>
          <cell r="B6629">
            <v>7.3899999999999993E-2</v>
          </cell>
        </row>
        <row r="6630">
          <cell r="A6630">
            <v>43060</v>
          </cell>
          <cell r="B6630">
            <v>7.3899999999999993E-2</v>
          </cell>
        </row>
        <row r="6631">
          <cell r="A6631">
            <v>43061</v>
          </cell>
          <cell r="B6631">
            <v>7.3899999999999993E-2</v>
          </cell>
        </row>
        <row r="6632">
          <cell r="A6632">
            <v>43062</v>
          </cell>
          <cell r="B6632">
            <v>7.3899999999999993E-2</v>
          </cell>
        </row>
        <row r="6633">
          <cell r="A6633">
            <v>43063</v>
          </cell>
          <cell r="B6633">
            <v>7.3899999999999993E-2</v>
          </cell>
        </row>
        <row r="6634">
          <cell r="A6634">
            <v>43064</v>
          </cell>
          <cell r="B6634">
            <v>0</v>
          </cell>
        </row>
        <row r="6635">
          <cell r="A6635">
            <v>43065</v>
          </cell>
          <cell r="B6635">
            <v>0</v>
          </cell>
        </row>
        <row r="6636">
          <cell r="A6636">
            <v>43066</v>
          </cell>
          <cell r="B6636">
            <v>7.3899999999999993E-2</v>
          </cell>
        </row>
        <row r="6637">
          <cell r="A6637">
            <v>43067</v>
          </cell>
          <cell r="B6637">
            <v>7.3899999999999993E-2</v>
          </cell>
        </row>
        <row r="6638">
          <cell r="A6638">
            <v>43068</v>
          </cell>
          <cell r="B6638">
            <v>7.3899999999999993E-2</v>
          </cell>
        </row>
        <row r="6639">
          <cell r="A6639">
            <v>43069</v>
          </cell>
          <cell r="B6639">
            <v>7.3899999999999993E-2</v>
          </cell>
        </row>
        <row r="6640">
          <cell r="A6640">
            <v>43070</v>
          </cell>
          <cell r="B6640">
            <v>7.3899999999999993E-2</v>
          </cell>
        </row>
        <row r="6641">
          <cell r="A6641">
            <v>43071</v>
          </cell>
          <cell r="B6641">
            <v>0</v>
          </cell>
        </row>
        <row r="6642">
          <cell r="A6642">
            <v>43072</v>
          </cell>
          <cell r="B6642">
            <v>0</v>
          </cell>
        </row>
        <row r="6643">
          <cell r="A6643">
            <v>43073</v>
          </cell>
          <cell r="B6643">
            <v>7.3899999999999993E-2</v>
          </cell>
        </row>
        <row r="6644">
          <cell r="A6644">
            <v>43074</v>
          </cell>
          <cell r="B6644">
            <v>7.3899999999999993E-2</v>
          </cell>
        </row>
        <row r="6645">
          <cell r="A6645">
            <v>43075</v>
          </cell>
          <cell r="B6645">
            <v>7.3899999999999993E-2</v>
          </cell>
        </row>
        <row r="6646">
          <cell r="A6646">
            <v>43076</v>
          </cell>
          <cell r="B6646">
            <v>6.8900000000000003E-2</v>
          </cell>
        </row>
        <row r="6647">
          <cell r="A6647">
            <v>43077</v>
          </cell>
          <cell r="B6647">
            <v>6.8900000000000003E-2</v>
          </cell>
        </row>
        <row r="6648">
          <cell r="A6648">
            <v>43078</v>
          </cell>
          <cell r="B6648">
            <v>0</v>
          </cell>
        </row>
        <row r="6649">
          <cell r="A6649">
            <v>43079</v>
          </cell>
          <cell r="B6649">
            <v>0</v>
          </cell>
        </row>
        <row r="6650">
          <cell r="A6650">
            <v>43080</v>
          </cell>
          <cell r="B6650">
            <v>6.8900000000000003E-2</v>
          </cell>
        </row>
        <row r="6651">
          <cell r="A6651">
            <v>43081</v>
          </cell>
          <cell r="B6651">
            <v>6.8900000000000003E-2</v>
          </cell>
        </row>
        <row r="6652">
          <cell r="A6652">
            <v>43082</v>
          </cell>
          <cell r="B6652">
            <v>6.8900000000000003E-2</v>
          </cell>
        </row>
        <row r="6653">
          <cell r="A6653">
            <v>43083</v>
          </cell>
          <cell r="B6653">
            <v>6.8900000000000003E-2</v>
          </cell>
        </row>
        <row r="6654">
          <cell r="A6654">
            <v>43084</v>
          </cell>
          <cell r="B6654">
            <v>6.8900000000000003E-2</v>
          </cell>
        </row>
        <row r="6655">
          <cell r="A6655">
            <v>43085</v>
          </cell>
          <cell r="B6655">
            <v>0</v>
          </cell>
        </row>
        <row r="6656">
          <cell r="A6656">
            <v>43086</v>
          </cell>
          <cell r="B6656">
            <v>0</v>
          </cell>
        </row>
        <row r="6657">
          <cell r="A6657">
            <v>43087</v>
          </cell>
          <cell r="B6657">
            <v>6.8900000000000003E-2</v>
          </cell>
        </row>
        <row r="6658">
          <cell r="A6658">
            <v>43088</v>
          </cell>
          <cell r="B6658">
            <v>6.8900000000000003E-2</v>
          </cell>
        </row>
        <row r="6659">
          <cell r="A6659">
            <v>43089</v>
          </cell>
          <cell r="B6659">
            <v>6.8900000000000003E-2</v>
          </cell>
        </row>
        <row r="6660">
          <cell r="A6660">
            <v>43090</v>
          </cell>
          <cell r="B6660">
            <v>6.8900000000000003E-2</v>
          </cell>
        </row>
        <row r="6661">
          <cell r="A6661">
            <v>43091</v>
          </cell>
          <cell r="B6661">
            <v>6.8900000000000003E-2</v>
          </cell>
        </row>
        <row r="6662">
          <cell r="A6662">
            <v>43092</v>
          </cell>
          <cell r="B6662">
            <v>0</v>
          </cell>
        </row>
        <row r="6663">
          <cell r="A6663">
            <v>43093</v>
          </cell>
          <cell r="B6663">
            <v>0</v>
          </cell>
        </row>
        <row r="6664">
          <cell r="A6664">
            <v>43094</v>
          </cell>
          <cell r="B6664">
            <v>0</v>
          </cell>
        </row>
        <row r="6665">
          <cell r="A6665">
            <v>43095</v>
          </cell>
          <cell r="B6665">
            <v>6.8900000000000003E-2</v>
          </cell>
        </row>
        <row r="6666">
          <cell r="A6666">
            <v>43096</v>
          </cell>
          <cell r="B6666">
            <v>6.8900000000000003E-2</v>
          </cell>
        </row>
        <row r="6667">
          <cell r="A6667">
            <v>43097</v>
          </cell>
          <cell r="B6667">
            <v>6.8900000000000003E-2</v>
          </cell>
        </row>
        <row r="6668">
          <cell r="A6668">
            <v>43098</v>
          </cell>
          <cell r="B6668">
            <v>6.8900000000000003E-2</v>
          </cell>
        </row>
        <row r="6669">
          <cell r="A6669">
            <v>43099</v>
          </cell>
          <cell r="B6669">
            <v>0</v>
          </cell>
        </row>
        <row r="6670">
          <cell r="A6670">
            <v>43100</v>
          </cell>
          <cell r="B6670">
            <v>0</v>
          </cell>
        </row>
        <row r="6671">
          <cell r="A6671">
            <v>43101</v>
          </cell>
          <cell r="B6671">
            <v>0</v>
          </cell>
        </row>
        <row r="6672">
          <cell r="A6672">
            <v>43102</v>
          </cell>
          <cell r="B6672">
            <v>6.8900000000000003E-2</v>
          </cell>
        </row>
        <row r="6673">
          <cell r="A6673">
            <v>43103</v>
          </cell>
          <cell r="B6673">
            <v>6.8900000000000003E-2</v>
          </cell>
        </row>
        <row r="6674">
          <cell r="A6674">
            <v>43104</v>
          </cell>
          <cell r="B6674">
            <v>6.8900000000000003E-2</v>
          </cell>
        </row>
        <row r="6675">
          <cell r="A6675">
            <v>43105</v>
          </cell>
          <cell r="B6675">
            <v>6.8900000000000003E-2</v>
          </cell>
        </row>
        <row r="6676">
          <cell r="A6676">
            <v>43106</v>
          </cell>
          <cell r="B6676">
            <v>0</v>
          </cell>
        </row>
        <row r="6677">
          <cell r="A6677">
            <v>43107</v>
          </cell>
          <cell r="B6677">
            <v>0</v>
          </cell>
        </row>
        <row r="6678">
          <cell r="A6678">
            <v>43108</v>
          </cell>
          <cell r="B6678">
            <v>6.8900000000000003E-2</v>
          </cell>
        </row>
        <row r="6679">
          <cell r="A6679">
            <v>43109</v>
          </cell>
          <cell r="B6679">
            <v>6.8900000000000003E-2</v>
          </cell>
        </row>
        <row r="6680">
          <cell r="A6680">
            <v>43110</v>
          </cell>
          <cell r="B6680">
            <v>6.8900000000000003E-2</v>
          </cell>
        </row>
        <row r="6681">
          <cell r="A6681">
            <v>43111</v>
          </cell>
          <cell r="B6681">
            <v>6.8900000000000003E-2</v>
          </cell>
        </row>
        <row r="6682">
          <cell r="A6682">
            <v>43112</v>
          </cell>
          <cell r="B6682">
            <v>6.8900000000000003E-2</v>
          </cell>
        </row>
        <row r="6683">
          <cell r="A6683">
            <v>43113</v>
          </cell>
          <cell r="B6683">
            <v>0</v>
          </cell>
        </row>
        <row r="6684">
          <cell r="A6684">
            <v>43114</v>
          </cell>
          <cell r="B6684">
            <v>0</v>
          </cell>
        </row>
        <row r="6685">
          <cell r="A6685">
            <v>43115</v>
          </cell>
          <cell r="B6685">
            <v>6.8900000000000003E-2</v>
          </cell>
        </row>
        <row r="6686">
          <cell r="A6686">
            <v>43116</v>
          </cell>
          <cell r="B6686">
            <v>6.8900000000000003E-2</v>
          </cell>
        </row>
        <row r="6687">
          <cell r="A6687">
            <v>43117</v>
          </cell>
          <cell r="B6687">
            <v>6.8900000000000003E-2</v>
          </cell>
        </row>
        <row r="6688">
          <cell r="A6688">
            <v>43118</v>
          </cell>
          <cell r="B6688">
            <v>6.8900000000000003E-2</v>
          </cell>
        </row>
        <row r="6689">
          <cell r="A6689">
            <v>43119</v>
          </cell>
          <cell r="B6689">
            <v>6.8900000000000003E-2</v>
          </cell>
        </row>
        <row r="6690">
          <cell r="A6690">
            <v>43120</v>
          </cell>
          <cell r="B6690">
            <v>0</v>
          </cell>
        </row>
        <row r="6691">
          <cell r="A6691">
            <v>43121</v>
          </cell>
          <cell r="B6691">
            <v>0</v>
          </cell>
        </row>
        <row r="6692">
          <cell r="A6692">
            <v>43122</v>
          </cell>
          <cell r="B6692">
            <v>6.8900000000000003E-2</v>
          </cell>
        </row>
        <row r="6693">
          <cell r="A6693">
            <v>43123</v>
          </cell>
          <cell r="B6693">
            <v>6.8900000000000003E-2</v>
          </cell>
        </row>
        <row r="6694">
          <cell r="A6694">
            <v>43124</v>
          </cell>
          <cell r="B6694">
            <v>6.8900000000000003E-2</v>
          </cell>
        </row>
        <row r="6695">
          <cell r="A6695">
            <v>43125</v>
          </cell>
          <cell r="B6695">
            <v>6.8900000000000003E-2</v>
          </cell>
        </row>
        <row r="6696">
          <cell r="A6696">
            <v>43126</v>
          </cell>
          <cell r="B6696">
            <v>6.8900000000000003E-2</v>
          </cell>
        </row>
        <row r="6697">
          <cell r="A6697">
            <v>43127</v>
          </cell>
          <cell r="B6697">
            <v>0</v>
          </cell>
        </row>
        <row r="6698">
          <cell r="A6698">
            <v>43128</v>
          </cell>
          <cell r="B6698">
            <v>0</v>
          </cell>
        </row>
        <row r="6699">
          <cell r="A6699">
            <v>43129</v>
          </cell>
          <cell r="B6699">
            <v>6.8900000000000003E-2</v>
          </cell>
        </row>
        <row r="6700">
          <cell r="A6700">
            <v>43130</v>
          </cell>
          <cell r="B6700">
            <v>6.8900000000000003E-2</v>
          </cell>
        </row>
        <row r="6701">
          <cell r="A6701">
            <v>43131</v>
          </cell>
          <cell r="B6701">
            <v>6.8900000000000003E-2</v>
          </cell>
        </row>
        <row r="6702">
          <cell r="A6702">
            <v>43132</v>
          </cell>
          <cell r="B6702">
            <v>6.8900000000000003E-2</v>
          </cell>
        </row>
        <row r="6703">
          <cell r="A6703">
            <v>43133</v>
          </cell>
          <cell r="B6703">
            <v>6.8900000000000003E-2</v>
          </cell>
        </row>
        <row r="6704">
          <cell r="A6704">
            <v>43134</v>
          </cell>
          <cell r="B6704">
            <v>0</v>
          </cell>
        </row>
        <row r="6705">
          <cell r="A6705">
            <v>43135</v>
          </cell>
          <cell r="B6705">
            <v>0</v>
          </cell>
        </row>
        <row r="6706">
          <cell r="A6706">
            <v>43136</v>
          </cell>
          <cell r="B6706">
            <v>6.8900000000000003E-2</v>
          </cell>
        </row>
        <row r="6707">
          <cell r="A6707">
            <v>43137</v>
          </cell>
          <cell r="B6707">
            <v>6.8900000000000003E-2</v>
          </cell>
        </row>
        <row r="6708">
          <cell r="A6708">
            <v>43138</v>
          </cell>
          <cell r="B6708">
            <v>6.8900000000000003E-2</v>
          </cell>
        </row>
        <row r="6709">
          <cell r="A6709">
            <v>43139</v>
          </cell>
          <cell r="B6709">
            <v>6.6400000000000001E-2</v>
          </cell>
        </row>
        <row r="6710">
          <cell r="A6710">
            <v>43140</v>
          </cell>
          <cell r="B6710">
            <v>6.6400000000000001E-2</v>
          </cell>
        </row>
        <row r="6711">
          <cell r="A6711">
            <v>43141</v>
          </cell>
          <cell r="B6711">
            <v>0</v>
          </cell>
        </row>
        <row r="6712">
          <cell r="A6712">
            <v>43142</v>
          </cell>
          <cell r="B6712">
            <v>0</v>
          </cell>
        </row>
        <row r="6713">
          <cell r="A6713">
            <v>43143</v>
          </cell>
          <cell r="B6713">
            <v>0</v>
          </cell>
        </row>
        <row r="6714">
          <cell r="A6714">
            <v>43144</v>
          </cell>
          <cell r="B6714">
            <v>0</v>
          </cell>
        </row>
        <row r="6715">
          <cell r="A6715">
            <v>43145</v>
          </cell>
          <cell r="B6715">
            <v>6.6400000000000001E-2</v>
          </cell>
        </row>
        <row r="6716">
          <cell r="A6716">
            <v>43146</v>
          </cell>
          <cell r="B6716">
            <v>6.6400000000000001E-2</v>
          </cell>
        </row>
        <row r="6717">
          <cell r="A6717">
            <v>43147</v>
          </cell>
          <cell r="B6717">
            <v>6.6400000000000001E-2</v>
          </cell>
        </row>
        <row r="6718">
          <cell r="A6718">
            <v>43148</v>
          </cell>
          <cell r="B6718">
            <v>0</v>
          </cell>
        </row>
        <row r="6719">
          <cell r="A6719">
            <v>43149</v>
          </cell>
          <cell r="B6719">
            <v>0</v>
          </cell>
        </row>
        <row r="6720">
          <cell r="A6720">
            <v>43150</v>
          </cell>
          <cell r="B6720">
            <v>6.6400000000000001E-2</v>
          </cell>
        </row>
        <row r="6721">
          <cell r="A6721">
            <v>43151</v>
          </cell>
          <cell r="B6721">
            <v>6.6400000000000001E-2</v>
          </cell>
        </row>
        <row r="6722">
          <cell r="A6722">
            <v>43152</v>
          </cell>
          <cell r="B6722">
            <v>6.6400000000000001E-2</v>
          </cell>
        </row>
        <row r="6723">
          <cell r="A6723">
            <v>43153</v>
          </cell>
          <cell r="B6723">
            <v>6.6400000000000001E-2</v>
          </cell>
        </row>
        <row r="6724">
          <cell r="A6724">
            <v>43154</v>
          </cell>
          <cell r="B6724">
            <v>6.6400000000000001E-2</v>
          </cell>
        </row>
        <row r="6725">
          <cell r="A6725">
            <v>43155</v>
          </cell>
          <cell r="B6725">
            <v>0</v>
          </cell>
        </row>
        <row r="6726">
          <cell r="A6726">
            <v>43156</v>
          </cell>
          <cell r="B6726">
            <v>0</v>
          </cell>
        </row>
        <row r="6727">
          <cell r="A6727">
            <v>43157</v>
          </cell>
          <cell r="B6727">
            <v>6.6400000000000001E-2</v>
          </cell>
        </row>
        <row r="6728">
          <cell r="A6728">
            <v>43158</v>
          </cell>
          <cell r="B6728">
            <v>6.6400000000000001E-2</v>
          </cell>
        </row>
        <row r="6729">
          <cell r="A6729">
            <v>43159</v>
          </cell>
          <cell r="B6729">
            <v>6.6400000000000001E-2</v>
          </cell>
        </row>
        <row r="6730">
          <cell r="A6730">
            <v>43160</v>
          </cell>
          <cell r="B6730">
            <v>6.6400000000000001E-2</v>
          </cell>
        </row>
        <row r="6731">
          <cell r="A6731">
            <v>43161</v>
          </cell>
          <cell r="B6731">
            <v>6.6400000000000001E-2</v>
          </cell>
        </row>
        <row r="6732">
          <cell r="A6732">
            <v>43162</v>
          </cell>
          <cell r="B6732">
            <v>0</v>
          </cell>
        </row>
        <row r="6733">
          <cell r="A6733">
            <v>43163</v>
          </cell>
          <cell r="B6733">
            <v>0</v>
          </cell>
        </row>
        <row r="6734">
          <cell r="A6734">
            <v>43164</v>
          </cell>
          <cell r="B6734">
            <v>6.6400000000000001E-2</v>
          </cell>
        </row>
        <row r="6735">
          <cell r="A6735">
            <v>43165</v>
          </cell>
          <cell r="B6735">
            <v>6.6400000000000001E-2</v>
          </cell>
        </row>
        <row r="6736">
          <cell r="A6736">
            <v>43166</v>
          </cell>
          <cell r="B6736">
            <v>6.6400000000000001E-2</v>
          </cell>
        </row>
        <row r="6737">
          <cell r="A6737">
            <v>43167</v>
          </cell>
          <cell r="B6737">
            <v>6.6400000000000001E-2</v>
          </cell>
        </row>
        <row r="6738">
          <cell r="A6738">
            <v>43168</v>
          </cell>
          <cell r="B6738">
            <v>6.6400000000000001E-2</v>
          </cell>
        </row>
        <row r="6739">
          <cell r="A6739">
            <v>43169</v>
          </cell>
          <cell r="B6739">
            <v>0</v>
          </cell>
        </row>
        <row r="6740">
          <cell r="A6740">
            <v>43170</v>
          </cell>
          <cell r="B6740">
            <v>0</v>
          </cell>
        </row>
        <row r="6741">
          <cell r="A6741">
            <v>43171</v>
          </cell>
          <cell r="B6741">
            <v>6.6400000000000001E-2</v>
          </cell>
        </row>
        <row r="6742">
          <cell r="A6742">
            <v>43172</v>
          </cell>
          <cell r="B6742">
            <v>6.6400000000000001E-2</v>
          </cell>
        </row>
        <row r="6743">
          <cell r="A6743">
            <v>43173</v>
          </cell>
          <cell r="B6743">
            <v>6.6400000000000001E-2</v>
          </cell>
        </row>
        <row r="6744">
          <cell r="A6744">
            <v>43174</v>
          </cell>
          <cell r="B6744">
            <v>6.6400000000000001E-2</v>
          </cell>
        </row>
        <row r="6745">
          <cell r="A6745">
            <v>43175</v>
          </cell>
          <cell r="B6745">
            <v>6.6400000000000001E-2</v>
          </cell>
        </row>
        <row r="6746">
          <cell r="A6746">
            <v>43176</v>
          </cell>
          <cell r="B6746">
            <v>0</v>
          </cell>
        </row>
        <row r="6747">
          <cell r="A6747">
            <v>43177</v>
          </cell>
          <cell r="B6747">
            <v>0</v>
          </cell>
        </row>
        <row r="6748">
          <cell r="A6748">
            <v>43178</v>
          </cell>
          <cell r="B6748">
            <v>6.6400000000000001E-2</v>
          </cell>
        </row>
        <row r="6749">
          <cell r="A6749">
            <v>43179</v>
          </cell>
          <cell r="B6749">
            <v>6.6400000000000001E-2</v>
          </cell>
        </row>
        <row r="6750">
          <cell r="A6750">
            <v>43180</v>
          </cell>
          <cell r="B6750">
            <v>6.6400000000000001E-2</v>
          </cell>
        </row>
        <row r="6751">
          <cell r="A6751">
            <v>43181</v>
          </cell>
          <cell r="B6751">
            <v>6.3899999999999998E-2</v>
          </cell>
        </row>
        <row r="6752">
          <cell r="A6752">
            <v>43182</v>
          </cell>
          <cell r="B6752">
            <v>6.3899999999999998E-2</v>
          </cell>
        </row>
        <row r="6753">
          <cell r="A6753">
            <v>43183</v>
          </cell>
          <cell r="B6753">
            <v>0</v>
          </cell>
        </row>
        <row r="6754">
          <cell r="A6754">
            <v>43184</v>
          </cell>
          <cell r="B6754">
            <v>0</v>
          </cell>
        </row>
        <row r="6755">
          <cell r="A6755">
            <v>43185</v>
          </cell>
          <cell r="B6755">
            <v>6.3899999999999998E-2</v>
          </cell>
        </row>
        <row r="6756">
          <cell r="A6756">
            <v>43186</v>
          </cell>
          <cell r="B6756">
            <v>6.3899999999999998E-2</v>
          </cell>
        </row>
        <row r="6757">
          <cell r="A6757">
            <v>43187</v>
          </cell>
          <cell r="B6757">
            <v>6.3899999999999998E-2</v>
          </cell>
        </row>
        <row r="6758">
          <cell r="A6758">
            <v>43188</v>
          </cell>
          <cell r="B6758">
            <v>6.3899999999999998E-2</v>
          </cell>
        </row>
        <row r="6759">
          <cell r="A6759">
            <v>43189</v>
          </cell>
          <cell r="B6759">
            <v>0</v>
          </cell>
        </row>
        <row r="6760">
          <cell r="A6760">
            <v>43190</v>
          </cell>
          <cell r="B6760">
            <v>0</v>
          </cell>
        </row>
        <row r="6761">
          <cell r="A6761">
            <v>43191</v>
          </cell>
          <cell r="B6761">
            <v>0</v>
          </cell>
        </row>
        <row r="6762">
          <cell r="A6762">
            <v>43192</v>
          </cell>
          <cell r="B6762">
            <v>6.3899999999999998E-2</v>
          </cell>
        </row>
        <row r="6763">
          <cell r="A6763">
            <v>43193</v>
          </cell>
          <cell r="B6763">
            <v>6.3899999999999998E-2</v>
          </cell>
        </row>
        <row r="6764">
          <cell r="A6764">
            <v>43194</v>
          </cell>
          <cell r="B6764">
            <v>6.3899999999999998E-2</v>
          </cell>
        </row>
        <row r="6765">
          <cell r="A6765">
            <v>43195</v>
          </cell>
          <cell r="B6765">
            <v>6.3899999999999998E-2</v>
          </cell>
        </row>
        <row r="6766">
          <cell r="A6766">
            <v>43196</v>
          </cell>
          <cell r="B6766">
            <v>6.3899999999999998E-2</v>
          </cell>
        </row>
        <row r="6767">
          <cell r="A6767">
            <v>43197</v>
          </cell>
          <cell r="B6767">
            <v>0</v>
          </cell>
        </row>
        <row r="6768">
          <cell r="A6768">
            <v>43198</v>
          </cell>
          <cell r="B6768">
            <v>0</v>
          </cell>
        </row>
        <row r="6769">
          <cell r="A6769">
            <v>43199</v>
          </cell>
          <cell r="B6769">
            <v>6.3899999999999998E-2</v>
          </cell>
        </row>
        <row r="6770">
          <cell r="A6770">
            <v>43200</v>
          </cell>
          <cell r="B6770">
            <v>6.3899999999999998E-2</v>
          </cell>
        </row>
        <row r="6771">
          <cell r="A6771">
            <v>43201</v>
          </cell>
          <cell r="B6771">
            <v>6.3899999999999998E-2</v>
          </cell>
        </row>
        <row r="6772">
          <cell r="A6772">
            <v>43202</v>
          </cell>
          <cell r="B6772">
            <v>6.3899999999999998E-2</v>
          </cell>
        </row>
        <row r="6773">
          <cell r="A6773">
            <v>43203</v>
          </cell>
          <cell r="B6773">
            <v>6.3899999999999998E-2</v>
          </cell>
        </row>
        <row r="6774">
          <cell r="A6774">
            <v>43204</v>
          </cell>
          <cell r="B6774">
            <v>0</v>
          </cell>
        </row>
        <row r="6775">
          <cell r="A6775">
            <v>43205</v>
          </cell>
          <cell r="B6775">
            <v>0</v>
          </cell>
        </row>
        <row r="6776">
          <cell r="A6776">
            <v>43206</v>
          </cell>
          <cell r="B6776">
            <v>6.3899999999999998E-2</v>
          </cell>
        </row>
        <row r="6777">
          <cell r="A6777">
            <v>43207</v>
          </cell>
          <cell r="B6777">
            <v>6.3899999999999998E-2</v>
          </cell>
        </row>
        <row r="6778">
          <cell r="A6778">
            <v>43208</v>
          </cell>
          <cell r="B6778">
            <v>6.3899999999999998E-2</v>
          </cell>
        </row>
        <row r="6779">
          <cell r="A6779">
            <v>43209</v>
          </cell>
          <cell r="B6779">
            <v>6.3899999999999998E-2</v>
          </cell>
        </row>
        <row r="6780">
          <cell r="A6780">
            <v>43210</v>
          </cell>
          <cell r="B6780">
            <v>6.3899999999999998E-2</v>
          </cell>
        </row>
        <row r="6781">
          <cell r="A6781">
            <v>43211</v>
          </cell>
          <cell r="B6781">
            <v>0</v>
          </cell>
        </row>
        <row r="6782">
          <cell r="A6782">
            <v>43212</v>
          </cell>
          <cell r="B6782">
            <v>0</v>
          </cell>
        </row>
        <row r="6783">
          <cell r="A6783">
            <v>43213</v>
          </cell>
          <cell r="B6783">
            <v>6.3899999999999998E-2</v>
          </cell>
        </row>
        <row r="6784">
          <cell r="A6784">
            <v>43214</v>
          </cell>
          <cell r="B6784">
            <v>6.3899999999999998E-2</v>
          </cell>
        </row>
        <row r="6785">
          <cell r="A6785">
            <v>43215</v>
          </cell>
          <cell r="B6785">
            <v>6.3899999999999998E-2</v>
          </cell>
        </row>
        <row r="6786">
          <cell r="A6786">
            <v>43216</v>
          </cell>
          <cell r="B6786">
            <v>6.3899999999999998E-2</v>
          </cell>
        </row>
        <row r="6787">
          <cell r="A6787">
            <v>43217</v>
          </cell>
          <cell r="B6787">
            <v>6.3899999999999998E-2</v>
          </cell>
        </row>
        <row r="6788">
          <cell r="A6788">
            <v>43218</v>
          </cell>
          <cell r="B6788">
            <v>0</v>
          </cell>
        </row>
        <row r="6789">
          <cell r="A6789">
            <v>43219</v>
          </cell>
          <cell r="B6789">
            <v>0</v>
          </cell>
        </row>
        <row r="6790">
          <cell r="A6790">
            <v>43220</v>
          </cell>
          <cell r="B6790">
            <v>6.3899999999999998E-2</v>
          </cell>
        </row>
        <row r="6791">
          <cell r="A6791">
            <v>43221</v>
          </cell>
          <cell r="B6791">
            <v>0</v>
          </cell>
        </row>
        <row r="6792">
          <cell r="A6792">
            <v>43222</v>
          </cell>
          <cell r="B6792">
            <v>6.3899999999999998E-2</v>
          </cell>
        </row>
        <row r="6793">
          <cell r="A6793">
            <v>43223</v>
          </cell>
          <cell r="B6793">
            <v>6.3899999999999998E-2</v>
          </cell>
        </row>
        <row r="6794">
          <cell r="A6794">
            <v>43224</v>
          </cell>
          <cell r="B6794">
            <v>6.3899999999999998E-2</v>
          </cell>
        </row>
        <row r="6795">
          <cell r="A6795">
            <v>43225</v>
          </cell>
          <cell r="B6795">
            <v>0</v>
          </cell>
        </row>
        <row r="6796">
          <cell r="A6796">
            <v>43226</v>
          </cell>
          <cell r="B6796">
            <v>0</v>
          </cell>
        </row>
        <row r="6797">
          <cell r="A6797">
            <v>43227</v>
          </cell>
          <cell r="B6797">
            <v>6.3899999999999998E-2</v>
          </cell>
        </row>
        <row r="6798">
          <cell r="A6798">
            <v>43228</v>
          </cell>
          <cell r="B6798">
            <v>6.3899999999999998E-2</v>
          </cell>
        </row>
        <row r="6799">
          <cell r="A6799">
            <v>43229</v>
          </cell>
          <cell r="B6799">
            <v>6.3899999999999998E-2</v>
          </cell>
        </row>
        <row r="6800">
          <cell r="A6800">
            <v>43230</v>
          </cell>
          <cell r="B6800">
            <v>6.3899999999999998E-2</v>
          </cell>
        </row>
        <row r="6801">
          <cell r="A6801">
            <v>43231</v>
          </cell>
          <cell r="B6801">
            <v>6.3899999999999998E-2</v>
          </cell>
        </row>
        <row r="6802">
          <cell r="A6802">
            <v>43232</v>
          </cell>
          <cell r="B6802">
            <v>0</v>
          </cell>
        </row>
        <row r="6803">
          <cell r="A6803">
            <v>43233</v>
          </cell>
          <cell r="B6803">
            <v>0</v>
          </cell>
        </row>
        <row r="6804">
          <cell r="A6804">
            <v>43234</v>
          </cell>
          <cell r="B6804">
            <v>6.3899999999999998E-2</v>
          </cell>
        </row>
        <row r="6805">
          <cell r="A6805">
            <v>43235</v>
          </cell>
          <cell r="B6805">
            <v>6.3899999999999998E-2</v>
          </cell>
        </row>
        <row r="6806">
          <cell r="A6806">
            <v>43236</v>
          </cell>
          <cell r="B6806">
            <v>6.3899999999999998E-2</v>
          </cell>
        </row>
        <row r="6807">
          <cell r="A6807">
            <v>43237</v>
          </cell>
          <cell r="B6807">
            <v>6.3899999999999998E-2</v>
          </cell>
        </row>
        <row r="6808">
          <cell r="A6808">
            <v>43238</v>
          </cell>
          <cell r="B6808">
            <v>6.3899999999999998E-2</v>
          </cell>
        </row>
        <row r="6809">
          <cell r="A6809">
            <v>43239</v>
          </cell>
          <cell r="B6809">
            <v>0</v>
          </cell>
        </row>
        <row r="6810">
          <cell r="A6810">
            <v>43240</v>
          </cell>
          <cell r="B6810">
            <v>0</v>
          </cell>
        </row>
        <row r="6811">
          <cell r="A6811">
            <v>43241</v>
          </cell>
          <cell r="B6811">
            <v>6.3899999999999998E-2</v>
          </cell>
        </row>
        <row r="6812">
          <cell r="A6812">
            <v>43242</v>
          </cell>
          <cell r="B6812">
            <v>6.3899999999999998E-2</v>
          </cell>
        </row>
        <row r="6813">
          <cell r="A6813">
            <v>43243</v>
          </cell>
          <cell r="B6813">
            <v>6.3899999999999998E-2</v>
          </cell>
        </row>
        <row r="6814">
          <cell r="A6814">
            <v>43244</v>
          </cell>
          <cell r="B6814">
            <v>6.3899999999999998E-2</v>
          </cell>
        </row>
        <row r="6815">
          <cell r="A6815">
            <v>43245</v>
          </cell>
          <cell r="B6815">
            <v>6.3899999999999998E-2</v>
          </cell>
        </row>
        <row r="6816">
          <cell r="A6816">
            <v>43246</v>
          </cell>
          <cell r="B6816">
            <v>0</v>
          </cell>
        </row>
        <row r="6817">
          <cell r="A6817">
            <v>43247</v>
          </cell>
          <cell r="B6817">
            <v>0</v>
          </cell>
        </row>
        <row r="6818">
          <cell r="A6818">
            <v>43248</v>
          </cell>
          <cell r="B6818">
            <v>6.3899999999999998E-2</v>
          </cell>
        </row>
        <row r="6819">
          <cell r="A6819">
            <v>43249</v>
          </cell>
          <cell r="B6819">
            <v>6.3899999999999998E-2</v>
          </cell>
        </row>
        <row r="6820">
          <cell r="A6820">
            <v>43250</v>
          </cell>
          <cell r="B6820">
            <v>6.3899999999999998E-2</v>
          </cell>
        </row>
        <row r="6821">
          <cell r="A6821">
            <v>43251</v>
          </cell>
          <cell r="B6821">
            <v>0</v>
          </cell>
        </row>
        <row r="6822">
          <cell r="A6822">
            <v>43252</v>
          </cell>
          <cell r="B6822">
            <v>6.3899999999999998E-2</v>
          </cell>
        </row>
        <row r="6823">
          <cell r="A6823">
            <v>43253</v>
          </cell>
          <cell r="B6823">
            <v>0</v>
          </cell>
        </row>
        <row r="6824">
          <cell r="A6824">
            <v>43254</v>
          </cell>
          <cell r="B6824">
            <v>0</v>
          </cell>
        </row>
        <row r="6825">
          <cell r="A6825">
            <v>43255</v>
          </cell>
          <cell r="B6825">
            <v>6.3899999999999998E-2</v>
          </cell>
        </row>
        <row r="6826">
          <cell r="A6826">
            <v>43256</v>
          </cell>
          <cell r="B6826">
            <v>6.3899999999999998E-2</v>
          </cell>
        </row>
        <row r="6827">
          <cell r="A6827">
            <v>43257</v>
          </cell>
          <cell r="B6827">
            <v>6.3899999999999998E-2</v>
          </cell>
        </row>
        <row r="6828">
          <cell r="A6828">
            <v>43258</v>
          </cell>
          <cell r="B6828">
            <v>6.3899999999999998E-2</v>
          </cell>
        </row>
        <row r="6829">
          <cell r="A6829">
            <v>43259</v>
          </cell>
          <cell r="B6829">
            <v>6.3899999999999998E-2</v>
          </cell>
        </row>
        <row r="6830">
          <cell r="A6830">
            <v>43260</v>
          </cell>
          <cell r="B6830">
            <v>0</v>
          </cell>
        </row>
        <row r="6831">
          <cell r="A6831">
            <v>43261</v>
          </cell>
          <cell r="B6831">
            <v>0</v>
          </cell>
        </row>
        <row r="6832">
          <cell r="A6832">
            <v>43262</v>
          </cell>
          <cell r="B6832">
            <v>6.3899999999999998E-2</v>
          </cell>
        </row>
        <row r="6833">
          <cell r="A6833">
            <v>43263</v>
          </cell>
          <cell r="B6833">
            <v>6.3899999999999998E-2</v>
          </cell>
        </row>
        <row r="6834">
          <cell r="A6834">
            <v>43264</v>
          </cell>
          <cell r="B6834">
            <v>6.3899999999999998E-2</v>
          </cell>
        </row>
        <row r="6835">
          <cell r="A6835">
            <v>43265</v>
          </cell>
          <cell r="B6835">
            <v>6.3899999999999998E-2</v>
          </cell>
        </row>
        <row r="6836">
          <cell r="A6836">
            <v>43266</v>
          </cell>
          <cell r="B6836">
            <v>6.3899999999999998E-2</v>
          </cell>
        </row>
        <row r="6837">
          <cell r="A6837">
            <v>43267</v>
          </cell>
          <cell r="B6837">
            <v>0</v>
          </cell>
        </row>
        <row r="6838">
          <cell r="A6838">
            <v>43268</v>
          </cell>
          <cell r="B6838">
            <v>0</v>
          </cell>
        </row>
        <row r="6839">
          <cell r="A6839">
            <v>43269</v>
          </cell>
          <cell r="B6839">
            <v>6.3899999999999998E-2</v>
          </cell>
        </row>
        <row r="6840">
          <cell r="A6840">
            <v>43270</v>
          </cell>
          <cell r="B6840">
            <v>6.3899999999999998E-2</v>
          </cell>
        </row>
        <row r="6841">
          <cell r="A6841">
            <v>43271</v>
          </cell>
          <cell r="B6841">
            <v>6.3899999999999998E-2</v>
          </cell>
        </row>
        <row r="6842">
          <cell r="A6842">
            <v>43272</v>
          </cell>
          <cell r="B6842">
            <v>6.3899999999999998E-2</v>
          </cell>
        </row>
        <row r="6843">
          <cell r="A6843">
            <v>43273</v>
          </cell>
          <cell r="B6843">
            <v>6.3899999999999998E-2</v>
          </cell>
        </row>
        <row r="6844">
          <cell r="A6844">
            <v>43274</v>
          </cell>
          <cell r="B6844">
            <v>0</v>
          </cell>
        </row>
        <row r="6845">
          <cell r="A6845">
            <v>43275</v>
          </cell>
          <cell r="B6845">
            <v>0</v>
          </cell>
        </row>
        <row r="6846">
          <cell r="A6846">
            <v>43276</v>
          </cell>
          <cell r="B6846">
            <v>6.3899999999999998E-2</v>
          </cell>
        </row>
        <row r="6847">
          <cell r="A6847">
            <v>43277</v>
          </cell>
          <cell r="B6847">
            <v>6.3899999999999998E-2</v>
          </cell>
        </row>
        <row r="6848">
          <cell r="A6848">
            <v>43278</v>
          </cell>
          <cell r="B6848">
            <v>6.3899999999999998E-2</v>
          </cell>
        </row>
        <row r="6849">
          <cell r="A6849">
            <v>43279</v>
          </cell>
          <cell r="B6849">
            <v>6.3899999999999998E-2</v>
          </cell>
        </row>
        <row r="6850">
          <cell r="A6850">
            <v>43280</v>
          </cell>
          <cell r="B6850">
            <v>6.3899999999999998E-2</v>
          </cell>
        </row>
        <row r="6851">
          <cell r="A6851">
            <v>43281</v>
          </cell>
          <cell r="B6851">
            <v>0</v>
          </cell>
        </row>
        <row r="6852">
          <cell r="A6852">
            <v>43282</v>
          </cell>
          <cell r="B6852">
            <v>0</v>
          </cell>
        </row>
        <row r="6853">
          <cell r="A6853">
            <v>43283</v>
          </cell>
          <cell r="B6853">
            <v>6.3899999999999998E-2</v>
          </cell>
        </row>
        <row r="6854">
          <cell r="A6854">
            <v>43284</v>
          </cell>
          <cell r="B6854">
            <v>6.3899999999999998E-2</v>
          </cell>
        </row>
        <row r="6855">
          <cell r="A6855">
            <v>43285</v>
          </cell>
          <cell r="B6855">
            <v>6.3899999999999998E-2</v>
          </cell>
        </row>
        <row r="6856">
          <cell r="A6856">
            <v>43286</v>
          </cell>
          <cell r="B6856">
            <v>6.3899999999999998E-2</v>
          </cell>
        </row>
        <row r="6857">
          <cell r="A6857">
            <v>43287</v>
          </cell>
          <cell r="B6857">
            <v>6.3899999999999998E-2</v>
          </cell>
        </row>
        <row r="6858">
          <cell r="A6858">
            <v>43288</v>
          </cell>
          <cell r="B6858">
            <v>0</v>
          </cell>
        </row>
        <row r="6859">
          <cell r="A6859">
            <v>43289</v>
          </cell>
          <cell r="B6859">
            <v>0</v>
          </cell>
        </row>
        <row r="6860">
          <cell r="A6860">
            <v>43290</v>
          </cell>
          <cell r="B6860">
            <v>6.3899999999999998E-2</v>
          </cell>
        </row>
        <row r="6861">
          <cell r="A6861">
            <v>43291</v>
          </cell>
          <cell r="B6861">
            <v>6.3899999999999998E-2</v>
          </cell>
        </row>
        <row r="6862">
          <cell r="A6862">
            <v>43292</v>
          </cell>
          <cell r="B6862">
            <v>6.3899999999999998E-2</v>
          </cell>
        </row>
        <row r="6863">
          <cell r="A6863">
            <v>43293</v>
          </cell>
          <cell r="B6863">
            <v>6.3899999999999998E-2</v>
          </cell>
        </row>
        <row r="6864">
          <cell r="A6864">
            <v>43294</v>
          </cell>
          <cell r="B6864">
            <v>6.3899999999999998E-2</v>
          </cell>
        </row>
        <row r="6865">
          <cell r="A6865">
            <v>43295</v>
          </cell>
          <cell r="B6865">
            <v>0</v>
          </cell>
        </row>
        <row r="6866">
          <cell r="A6866">
            <v>43296</v>
          </cell>
          <cell r="B6866">
            <v>0</v>
          </cell>
        </row>
        <row r="6867">
          <cell r="A6867">
            <v>43297</v>
          </cell>
          <cell r="B6867">
            <v>6.3899999999999998E-2</v>
          </cell>
        </row>
        <row r="6868">
          <cell r="A6868">
            <v>43298</v>
          </cell>
          <cell r="B6868">
            <v>6.3899999999999998E-2</v>
          </cell>
        </row>
        <row r="6869">
          <cell r="A6869">
            <v>43299</v>
          </cell>
          <cell r="B6869">
            <v>6.3899999999999998E-2</v>
          </cell>
        </row>
        <row r="6870">
          <cell r="A6870">
            <v>43300</v>
          </cell>
          <cell r="B6870">
            <v>6.3899999999999998E-2</v>
          </cell>
        </row>
        <row r="6871">
          <cell r="A6871">
            <v>43301</v>
          </cell>
          <cell r="B6871">
            <v>6.3899999999999998E-2</v>
          </cell>
        </row>
        <row r="6872">
          <cell r="A6872">
            <v>43302</v>
          </cell>
          <cell r="B6872">
            <v>0</v>
          </cell>
        </row>
        <row r="6873">
          <cell r="A6873">
            <v>43303</v>
          </cell>
          <cell r="B6873">
            <v>0</v>
          </cell>
        </row>
        <row r="6874">
          <cell r="A6874">
            <v>43304</v>
          </cell>
          <cell r="B6874">
            <v>6.3899999999999998E-2</v>
          </cell>
        </row>
        <row r="6875">
          <cell r="A6875">
            <v>43305</v>
          </cell>
          <cell r="B6875">
            <v>6.3899999999999998E-2</v>
          </cell>
        </row>
        <row r="6876">
          <cell r="A6876">
            <v>43306</v>
          </cell>
          <cell r="B6876">
            <v>6.3899999999999998E-2</v>
          </cell>
        </row>
        <row r="6877">
          <cell r="A6877">
            <v>43307</v>
          </cell>
          <cell r="B6877">
            <v>6.3899999999999998E-2</v>
          </cell>
        </row>
        <row r="6878">
          <cell r="A6878">
            <v>43308</v>
          </cell>
          <cell r="B6878">
            <v>6.3899999999999998E-2</v>
          </cell>
        </row>
        <row r="6879">
          <cell r="A6879">
            <v>43309</v>
          </cell>
          <cell r="B6879">
            <v>0</v>
          </cell>
        </row>
        <row r="6880">
          <cell r="A6880">
            <v>43310</v>
          </cell>
          <cell r="B6880">
            <v>0</v>
          </cell>
        </row>
        <row r="6881">
          <cell r="A6881">
            <v>43311</v>
          </cell>
          <cell r="B6881">
            <v>6.3899999999999998E-2</v>
          </cell>
        </row>
        <row r="6882">
          <cell r="A6882">
            <v>43312</v>
          </cell>
          <cell r="B6882">
            <v>6.3899999999999998E-2</v>
          </cell>
        </row>
        <row r="6883">
          <cell r="A6883">
            <v>43313</v>
          </cell>
          <cell r="B6883">
            <v>6.3899999999999998E-2</v>
          </cell>
        </row>
        <row r="6884">
          <cell r="A6884">
            <v>43314</v>
          </cell>
          <cell r="B6884">
            <v>6.3899999999999998E-2</v>
          </cell>
        </row>
        <row r="6885">
          <cell r="A6885">
            <v>43315</v>
          </cell>
          <cell r="B6885">
            <v>6.3899999999999998E-2</v>
          </cell>
        </row>
        <row r="6886">
          <cell r="A6886">
            <v>43316</v>
          </cell>
          <cell r="B6886">
            <v>0</v>
          </cell>
        </row>
        <row r="6887">
          <cell r="A6887">
            <v>43317</v>
          </cell>
          <cell r="B6887">
            <v>0</v>
          </cell>
        </row>
        <row r="6888">
          <cell r="A6888">
            <v>43318</v>
          </cell>
          <cell r="B6888">
            <v>6.3899999999999998E-2</v>
          </cell>
        </row>
        <row r="6889">
          <cell r="A6889">
            <v>43319</v>
          </cell>
          <cell r="B6889">
            <v>6.3899999999999998E-2</v>
          </cell>
        </row>
        <row r="6890">
          <cell r="A6890">
            <v>43320</v>
          </cell>
          <cell r="B6890">
            <v>6.3899999999999998E-2</v>
          </cell>
        </row>
        <row r="6891">
          <cell r="A6891">
            <v>43321</v>
          </cell>
          <cell r="B6891">
            <v>6.3899999999999998E-2</v>
          </cell>
        </row>
        <row r="6892">
          <cell r="A6892">
            <v>43322</v>
          </cell>
          <cell r="B6892">
            <v>6.3899999999999998E-2</v>
          </cell>
        </row>
        <row r="6893">
          <cell r="A6893">
            <v>43323</v>
          </cell>
          <cell r="B6893">
            <v>0</v>
          </cell>
        </row>
        <row r="6894">
          <cell r="A6894">
            <v>43324</v>
          </cell>
          <cell r="B6894">
            <v>0</v>
          </cell>
        </row>
        <row r="6895">
          <cell r="A6895">
            <v>43325</v>
          </cell>
          <cell r="B6895">
            <v>6.3899999999999998E-2</v>
          </cell>
        </row>
        <row r="6896">
          <cell r="A6896">
            <v>43326</v>
          </cell>
          <cell r="B6896">
            <v>6.3899999999999998E-2</v>
          </cell>
        </row>
        <row r="6897">
          <cell r="A6897">
            <v>43327</v>
          </cell>
          <cell r="B6897">
            <v>6.3899999999999998E-2</v>
          </cell>
        </row>
        <row r="6898">
          <cell r="A6898">
            <v>43328</v>
          </cell>
          <cell r="B6898">
            <v>6.3899999999999998E-2</v>
          </cell>
        </row>
        <row r="6899">
          <cell r="A6899">
            <v>43329</v>
          </cell>
          <cell r="B6899">
            <v>6.3899999999999998E-2</v>
          </cell>
        </row>
        <row r="6900">
          <cell r="A6900">
            <v>43330</v>
          </cell>
          <cell r="B6900">
            <v>0</v>
          </cell>
        </row>
        <row r="6901">
          <cell r="A6901">
            <v>43331</v>
          </cell>
          <cell r="B6901">
            <v>0</v>
          </cell>
        </row>
        <row r="6902">
          <cell r="A6902">
            <v>43332</v>
          </cell>
          <cell r="B6902">
            <v>6.3899999999999998E-2</v>
          </cell>
        </row>
        <row r="6903">
          <cell r="A6903">
            <v>43333</v>
          </cell>
          <cell r="B6903">
            <v>6.3899999999999998E-2</v>
          </cell>
        </row>
        <row r="6904">
          <cell r="A6904">
            <v>43334</v>
          </cell>
          <cell r="B6904">
            <v>6.3899999999999998E-2</v>
          </cell>
        </row>
        <row r="6905">
          <cell r="A6905">
            <v>43335</v>
          </cell>
          <cell r="B6905">
            <v>6.3899999999999998E-2</v>
          </cell>
        </row>
        <row r="6906">
          <cell r="A6906">
            <v>43336</v>
          </cell>
          <cell r="B6906">
            <v>6.3899999999999998E-2</v>
          </cell>
        </row>
        <row r="6907">
          <cell r="A6907">
            <v>43337</v>
          </cell>
          <cell r="B6907">
            <v>0</v>
          </cell>
        </row>
        <row r="6908">
          <cell r="A6908">
            <v>43338</v>
          </cell>
          <cell r="B6908">
            <v>0</v>
          </cell>
        </row>
        <row r="6909">
          <cell r="A6909">
            <v>43339</v>
          </cell>
          <cell r="B6909">
            <v>6.3899999999999998E-2</v>
          </cell>
        </row>
        <row r="6910">
          <cell r="A6910">
            <v>43340</v>
          </cell>
          <cell r="B6910">
            <v>6.3899999999999998E-2</v>
          </cell>
        </row>
        <row r="6911">
          <cell r="A6911">
            <v>43341</v>
          </cell>
          <cell r="B6911">
            <v>6.3899999999999998E-2</v>
          </cell>
        </row>
        <row r="6912">
          <cell r="A6912">
            <v>43342</v>
          </cell>
          <cell r="B6912">
            <v>6.3899999999999998E-2</v>
          </cell>
        </row>
        <row r="6913">
          <cell r="A6913">
            <v>43343</v>
          </cell>
          <cell r="B6913">
            <v>6.3899999999999998E-2</v>
          </cell>
        </row>
        <row r="6914">
          <cell r="A6914">
            <v>43344</v>
          </cell>
          <cell r="B6914">
            <v>0</v>
          </cell>
        </row>
        <row r="6915">
          <cell r="A6915">
            <v>43345</v>
          </cell>
          <cell r="B6915">
            <v>0</v>
          </cell>
        </row>
        <row r="6916">
          <cell r="A6916">
            <v>43346</v>
          </cell>
          <cell r="B6916">
            <v>6.3899999999999998E-2</v>
          </cell>
        </row>
        <row r="6917">
          <cell r="A6917">
            <v>43347</v>
          </cell>
          <cell r="B6917">
            <v>6.3899999999999998E-2</v>
          </cell>
        </row>
        <row r="6918">
          <cell r="A6918">
            <v>43348</v>
          </cell>
          <cell r="B6918">
            <v>6.3899999999999998E-2</v>
          </cell>
        </row>
        <row r="6919">
          <cell r="A6919">
            <v>43349</v>
          </cell>
          <cell r="B6919">
            <v>6.3899999999999998E-2</v>
          </cell>
        </row>
        <row r="6920">
          <cell r="A6920">
            <v>43350</v>
          </cell>
          <cell r="B6920">
            <v>0</v>
          </cell>
        </row>
        <row r="6921">
          <cell r="A6921">
            <v>43351</v>
          </cell>
          <cell r="B6921">
            <v>0</v>
          </cell>
        </row>
        <row r="6922">
          <cell r="A6922">
            <v>43352</v>
          </cell>
          <cell r="B6922">
            <v>0</v>
          </cell>
        </row>
        <row r="6923">
          <cell r="A6923">
            <v>43353</v>
          </cell>
          <cell r="B6923">
            <v>6.3899999999999998E-2</v>
          </cell>
        </row>
        <row r="6924">
          <cell r="A6924">
            <v>43354</v>
          </cell>
          <cell r="B6924">
            <v>6.3899999999999998E-2</v>
          </cell>
        </row>
        <row r="6925">
          <cell r="A6925">
            <v>43355</v>
          </cell>
          <cell r="B6925">
            <v>6.3899999999999998E-2</v>
          </cell>
        </row>
        <row r="6926">
          <cell r="A6926">
            <v>43356</v>
          </cell>
          <cell r="B6926">
            <v>6.3899999999999998E-2</v>
          </cell>
        </row>
        <row r="6927">
          <cell r="A6927">
            <v>43357</v>
          </cell>
          <cell r="B6927">
            <v>6.3899999999999998E-2</v>
          </cell>
        </row>
        <row r="6928">
          <cell r="A6928">
            <v>43358</v>
          </cell>
          <cell r="B6928">
            <v>0</v>
          </cell>
        </row>
        <row r="6929">
          <cell r="A6929">
            <v>43359</v>
          </cell>
          <cell r="B6929">
            <v>0</v>
          </cell>
        </row>
        <row r="6930">
          <cell r="A6930">
            <v>43360</v>
          </cell>
          <cell r="B6930">
            <v>6.3899999999999998E-2</v>
          </cell>
        </row>
        <row r="6931">
          <cell r="A6931">
            <v>43361</v>
          </cell>
          <cell r="B6931">
            <v>6.3899999999999998E-2</v>
          </cell>
        </row>
        <row r="6932">
          <cell r="A6932">
            <v>43362</v>
          </cell>
          <cell r="B6932">
            <v>6.3899999999999998E-2</v>
          </cell>
        </row>
        <row r="6933">
          <cell r="A6933">
            <v>43363</v>
          </cell>
          <cell r="B6933">
            <v>6.3899999999999998E-2</v>
          </cell>
        </row>
        <row r="6934">
          <cell r="A6934">
            <v>43364</v>
          </cell>
          <cell r="B6934">
            <v>6.3899999999999998E-2</v>
          </cell>
        </row>
        <row r="6935">
          <cell r="A6935">
            <v>43365</v>
          </cell>
          <cell r="B6935">
            <v>0</v>
          </cell>
        </row>
        <row r="6936">
          <cell r="A6936">
            <v>43366</v>
          </cell>
          <cell r="B6936">
            <v>0</v>
          </cell>
        </row>
        <row r="6937">
          <cell r="A6937">
            <v>43367</v>
          </cell>
          <cell r="B6937">
            <v>6.3899999999999998E-2</v>
          </cell>
        </row>
        <row r="6938">
          <cell r="A6938">
            <v>43368</v>
          </cell>
          <cell r="B6938">
            <v>6.3899999999999998E-2</v>
          </cell>
        </row>
        <row r="6939">
          <cell r="A6939">
            <v>43369</v>
          </cell>
          <cell r="B6939">
            <v>6.3899999999999998E-2</v>
          </cell>
        </row>
        <row r="6940">
          <cell r="A6940">
            <v>43370</v>
          </cell>
          <cell r="B6940">
            <v>6.3899999999999998E-2</v>
          </cell>
        </row>
        <row r="6941">
          <cell r="A6941">
            <v>43371</v>
          </cell>
          <cell r="B6941">
            <v>6.3899999999999998E-2</v>
          </cell>
        </row>
        <row r="6942">
          <cell r="A6942">
            <v>43372</v>
          </cell>
          <cell r="B6942">
            <v>0</v>
          </cell>
        </row>
        <row r="6943">
          <cell r="A6943">
            <v>43373</v>
          </cell>
          <cell r="B6943">
            <v>0</v>
          </cell>
        </row>
        <row r="6944">
          <cell r="A6944">
            <v>43374</v>
          </cell>
          <cell r="B6944">
            <v>6.4000000000000001E-2</v>
          </cell>
        </row>
        <row r="6945">
          <cell r="A6945">
            <v>43375</v>
          </cell>
          <cell r="B6945">
            <v>6.4000000000000001E-2</v>
          </cell>
        </row>
        <row r="6946">
          <cell r="A6946">
            <v>43376</v>
          </cell>
          <cell r="B6946">
            <v>6.4000000000000001E-2</v>
          </cell>
        </row>
        <row r="6947">
          <cell r="A6947">
            <v>43377</v>
          </cell>
          <cell r="B6947">
            <v>6.4000000000000001E-2</v>
          </cell>
        </row>
        <row r="6948">
          <cell r="A6948">
            <v>43378</v>
          </cell>
          <cell r="B6948">
            <v>6.4000000000000001E-2</v>
          </cell>
        </row>
        <row r="6949">
          <cell r="A6949">
            <v>43379</v>
          </cell>
          <cell r="B6949">
            <v>0</v>
          </cell>
        </row>
        <row r="6950">
          <cell r="A6950">
            <v>43380</v>
          </cell>
          <cell r="B6950">
            <v>0</v>
          </cell>
        </row>
        <row r="6951">
          <cell r="A6951">
            <v>43381</v>
          </cell>
          <cell r="B6951">
            <v>6.4000000000000001E-2</v>
          </cell>
        </row>
        <row r="6952">
          <cell r="A6952">
            <v>43382</v>
          </cell>
          <cell r="B6952">
            <v>6.4000000000000001E-2</v>
          </cell>
        </row>
        <row r="6953">
          <cell r="A6953">
            <v>43383</v>
          </cell>
          <cell r="B6953">
            <v>6.4000000000000001E-2</v>
          </cell>
        </row>
        <row r="6954">
          <cell r="A6954">
            <v>43384</v>
          </cell>
          <cell r="B6954">
            <v>6.4000000000000001E-2</v>
          </cell>
        </row>
        <row r="6955">
          <cell r="A6955">
            <v>43385</v>
          </cell>
          <cell r="B6955">
            <v>0</v>
          </cell>
        </row>
        <row r="6956">
          <cell r="A6956">
            <v>43386</v>
          </cell>
          <cell r="B6956">
            <v>0</v>
          </cell>
        </row>
        <row r="6957">
          <cell r="A6957">
            <v>43387</v>
          </cell>
          <cell r="B6957">
            <v>0</v>
          </cell>
        </row>
        <row r="6958">
          <cell r="A6958">
            <v>43388</v>
          </cell>
          <cell r="B6958">
            <v>6.4000000000000001E-2</v>
          </cell>
        </row>
        <row r="6959">
          <cell r="A6959">
            <v>43389</v>
          </cell>
          <cell r="B6959">
            <v>6.4000000000000001E-2</v>
          </cell>
        </row>
        <row r="6960">
          <cell r="A6960">
            <v>43390</v>
          </cell>
          <cell r="B6960">
            <v>6.4000000000000001E-2</v>
          </cell>
        </row>
        <row r="6961">
          <cell r="A6961">
            <v>43391</v>
          </cell>
          <cell r="B6961">
            <v>6.4000000000000001E-2</v>
          </cell>
        </row>
        <row r="6962">
          <cell r="A6962">
            <v>43392</v>
          </cell>
          <cell r="B6962">
            <v>6.4000000000000001E-2</v>
          </cell>
        </row>
        <row r="6963">
          <cell r="A6963">
            <v>43393</v>
          </cell>
          <cell r="B6963">
            <v>0</v>
          </cell>
        </row>
        <row r="6964">
          <cell r="A6964">
            <v>43394</v>
          </cell>
          <cell r="B6964">
            <v>0</v>
          </cell>
        </row>
        <row r="6965">
          <cell r="A6965">
            <v>43395</v>
          </cell>
          <cell r="B6965">
            <v>6.4000000000000001E-2</v>
          </cell>
        </row>
        <row r="6966">
          <cell r="A6966">
            <v>43396</v>
          </cell>
          <cell r="B6966">
            <v>6.4000000000000001E-2</v>
          </cell>
        </row>
        <row r="6967">
          <cell r="A6967">
            <v>43397</v>
          </cell>
          <cell r="B6967">
            <v>6.4000000000000001E-2</v>
          </cell>
        </row>
        <row r="6968">
          <cell r="A6968">
            <v>43398</v>
          </cell>
          <cell r="B6968">
            <v>6.4000000000000001E-2</v>
          </cell>
        </row>
        <row r="6969">
          <cell r="A6969">
            <v>43399</v>
          </cell>
          <cell r="B6969">
            <v>6.4000000000000001E-2</v>
          </cell>
        </row>
        <row r="6970">
          <cell r="A6970">
            <v>43400</v>
          </cell>
          <cell r="B6970">
            <v>0</v>
          </cell>
        </row>
        <row r="6971">
          <cell r="A6971">
            <v>43401</v>
          </cell>
          <cell r="B6971">
            <v>0</v>
          </cell>
        </row>
        <row r="6972">
          <cell r="A6972">
            <v>43402</v>
          </cell>
          <cell r="B6972">
            <v>6.4000000000000001E-2</v>
          </cell>
        </row>
        <row r="6973">
          <cell r="A6973">
            <v>43403</v>
          </cell>
          <cell r="B6973">
            <v>6.4000000000000001E-2</v>
          </cell>
        </row>
        <row r="6974">
          <cell r="A6974">
            <v>43404</v>
          </cell>
          <cell r="B6974">
            <v>6.4000000000000001E-2</v>
          </cell>
        </row>
        <row r="6975">
          <cell r="A6975">
            <v>43405</v>
          </cell>
          <cell r="B6975">
            <v>6.4000000000000001E-2</v>
          </cell>
        </row>
        <row r="6976">
          <cell r="A6976">
            <v>43406</v>
          </cell>
          <cell r="B6976">
            <v>0</v>
          </cell>
        </row>
        <row r="6977">
          <cell r="A6977">
            <v>43407</v>
          </cell>
          <cell r="B6977">
            <v>0</v>
          </cell>
        </row>
        <row r="6978">
          <cell r="A6978">
            <v>43408</v>
          </cell>
          <cell r="B6978">
            <v>0</v>
          </cell>
        </row>
        <row r="6979">
          <cell r="A6979">
            <v>43409</v>
          </cell>
          <cell r="B6979">
            <v>6.4000000000000001E-2</v>
          </cell>
        </row>
        <row r="6980">
          <cell r="A6980">
            <v>43410</v>
          </cell>
          <cell r="B6980">
            <v>6.4000000000000001E-2</v>
          </cell>
        </row>
        <row r="6981">
          <cell r="A6981">
            <v>43411</v>
          </cell>
          <cell r="B6981">
            <v>6.4000000000000001E-2</v>
          </cell>
        </row>
        <row r="6982">
          <cell r="A6982">
            <v>43412</v>
          </cell>
          <cell r="B6982">
            <v>6.4000000000000001E-2</v>
          </cell>
        </row>
        <row r="6983">
          <cell r="A6983">
            <v>43413</v>
          </cell>
          <cell r="B6983">
            <v>6.4000000000000001E-2</v>
          </cell>
        </row>
        <row r="6984">
          <cell r="A6984">
            <v>43414</v>
          </cell>
          <cell r="B6984">
            <v>0</v>
          </cell>
        </row>
        <row r="6985">
          <cell r="A6985">
            <v>43415</v>
          </cell>
          <cell r="B6985">
            <v>0</v>
          </cell>
        </row>
        <row r="6986">
          <cell r="A6986">
            <v>43416</v>
          </cell>
          <cell r="B6986">
            <v>6.4000000000000001E-2</v>
          </cell>
        </row>
        <row r="6987">
          <cell r="A6987">
            <v>43417</v>
          </cell>
          <cell r="B6987">
            <v>6.4000000000000001E-2</v>
          </cell>
        </row>
        <row r="6988">
          <cell r="A6988">
            <v>43418</v>
          </cell>
          <cell r="B6988">
            <v>6.4000000000000001E-2</v>
          </cell>
        </row>
        <row r="6989">
          <cell r="A6989">
            <v>43419</v>
          </cell>
          <cell r="B6989">
            <v>0</v>
          </cell>
        </row>
        <row r="6990">
          <cell r="A6990">
            <v>43420</v>
          </cell>
          <cell r="B6990">
            <v>6.4000000000000001E-2</v>
          </cell>
        </row>
        <row r="6991">
          <cell r="A6991">
            <v>43421</v>
          </cell>
          <cell r="B6991">
            <v>0</v>
          </cell>
        </row>
        <row r="6992">
          <cell r="A6992">
            <v>43422</v>
          </cell>
          <cell r="B6992">
            <v>0</v>
          </cell>
        </row>
        <row r="6993">
          <cell r="A6993">
            <v>43423</v>
          </cell>
          <cell r="B6993">
            <v>6.4000000000000001E-2</v>
          </cell>
        </row>
        <row r="6994">
          <cell r="A6994">
            <v>43424</v>
          </cell>
          <cell r="B6994">
            <v>6.4000000000000001E-2</v>
          </cell>
        </row>
        <row r="6995">
          <cell r="A6995">
            <v>43425</v>
          </cell>
          <cell r="B6995">
            <v>6.4000000000000001E-2</v>
          </cell>
        </row>
        <row r="6996">
          <cell r="A6996">
            <v>43426</v>
          </cell>
          <cell r="B6996">
            <v>6.4000000000000001E-2</v>
          </cell>
        </row>
        <row r="6997">
          <cell r="A6997">
            <v>43427</v>
          </cell>
          <cell r="B6997">
            <v>6.4000000000000001E-2</v>
          </cell>
        </row>
        <row r="6998">
          <cell r="A6998">
            <v>43428</v>
          </cell>
          <cell r="B6998">
            <v>0</v>
          </cell>
        </row>
        <row r="6999">
          <cell r="A6999">
            <v>43429</v>
          </cell>
          <cell r="B6999">
            <v>0</v>
          </cell>
        </row>
        <row r="7000">
          <cell r="A7000">
            <v>43430</v>
          </cell>
          <cell r="B7000">
            <v>6.4000000000000001E-2</v>
          </cell>
        </row>
        <row r="7001">
          <cell r="A7001">
            <v>43431</v>
          </cell>
          <cell r="B7001">
            <v>6.4000000000000001E-2</v>
          </cell>
        </row>
        <row r="7002">
          <cell r="A7002">
            <v>43432</v>
          </cell>
          <cell r="B7002">
            <v>6.4000000000000001E-2</v>
          </cell>
        </row>
        <row r="7003">
          <cell r="A7003">
            <v>43433</v>
          </cell>
          <cell r="B7003">
            <v>6.4000000000000001E-2</v>
          </cell>
        </row>
        <row r="7004">
          <cell r="A7004">
            <v>43434</v>
          </cell>
          <cell r="B7004">
            <v>6.4000000000000001E-2</v>
          </cell>
        </row>
        <row r="7005">
          <cell r="A7005">
            <v>43435</v>
          </cell>
          <cell r="B7005">
            <v>0</v>
          </cell>
        </row>
        <row r="7006">
          <cell r="A7006">
            <v>43436</v>
          </cell>
          <cell r="B7006">
            <v>0</v>
          </cell>
        </row>
        <row r="7007">
          <cell r="A7007">
            <v>43437</v>
          </cell>
          <cell r="B7007">
            <v>6.4000000000000001E-2</v>
          </cell>
        </row>
        <row r="7008">
          <cell r="A7008">
            <v>43438</v>
          </cell>
          <cell r="B7008">
            <v>6.4000000000000001E-2</v>
          </cell>
        </row>
        <row r="7009">
          <cell r="A7009">
            <v>43439</v>
          </cell>
          <cell r="B7009">
            <v>6.4000000000000001E-2</v>
          </cell>
        </row>
        <row r="7010">
          <cell r="A7010">
            <v>43440</v>
          </cell>
          <cell r="B7010">
            <v>6.4000000000000001E-2</v>
          </cell>
        </row>
        <row r="7011">
          <cell r="A7011">
            <v>43441</v>
          </cell>
          <cell r="B7011">
            <v>6.4000000000000001E-2</v>
          </cell>
        </row>
        <row r="7012">
          <cell r="A7012">
            <v>43442</v>
          </cell>
          <cell r="B7012">
            <v>0</v>
          </cell>
        </row>
        <row r="7013">
          <cell r="A7013">
            <v>43443</v>
          </cell>
          <cell r="B7013">
            <v>0</v>
          </cell>
        </row>
        <row r="7014">
          <cell r="A7014">
            <v>43444</v>
          </cell>
          <cell r="B7014">
            <v>6.4000000000000001E-2</v>
          </cell>
        </row>
        <row r="7015">
          <cell r="A7015">
            <v>43445</v>
          </cell>
          <cell r="B7015">
            <v>6.4000000000000001E-2</v>
          </cell>
        </row>
        <row r="7016">
          <cell r="A7016">
            <v>43446</v>
          </cell>
          <cell r="B7016">
            <v>6.4000000000000001E-2</v>
          </cell>
        </row>
        <row r="7017">
          <cell r="A7017">
            <v>43447</v>
          </cell>
          <cell r="B7017">
            <v>6.4000000000000001E-2</v>
          </cell>
        </row>
        <row r="7018">
          <cell r="A7018">
            <v>43448</v>
          </cell>
          <cell r="B7018">
            <v>6.4000000000000001E-2</v>
          </cell>
        </row>
        <row r="7019">
          <cell r="A7019">
            <v>43449</v>
          </cell>
          <cell r="B7019">
            <v>0</v>
          </cell>
        </row>
        <row r="7020">
          <cell r="A7020">
            <v>43450</v>
          </cell>
          <cell r="B7020">
            <v>0</v>
          </cell>
        </row>
        <row r="7021">
          <cell r="A7021">
            <v>43451</v>
          </cell>
          <cell r="B7021">
            <v>6.4000000000000001E-2</v>
          </cell>
        </row>
        <row r="7022">
          <cell r="A7022">
            <v>43452</v>
          </cell>
          <cell r="B7022">
            <v>6.4000000000000001E-2</v>
          </cell>
        </row>
        <row r="7023">
          <cell r="A7023">
            <v>43453</v>
          </cell>
          <cell r="B7023">
            <v>6.4000000000000001E-2</v>
          </cell>
        </row>
        <row r="7024">
          <cell r="A7024">
            <v>43454</v>
          </cell>
          <cell r="B7024">
            <v>6.4000000000000001E-2</v>
          </cell>
        </row>
        <row r="7025">
          <cell r="A7025">
            <v>43455</v>
          </cell>
          <cell r="B7025">
            <v>6.4000000000000001E-2</v>
          </cell>
        </row>
        <row r="7026">
          <cell r="A7026">
            <v>43456</v>
          </cell>
          <cell r="B7026">
            <v>0</v>
          </cell>
        </row>
        <row r="7027">
          <cell r="A7027">
            <v>43457</v>
          </cell>
          <cell r="B7027">
            <v>0</v>
          </cell>
        </row>
        <row r="7028">
          <cell r="A7028">
            <v>43458</v>
          </cell>
          <cell r="B7028">
            <v>6.4000000000000001E-2</v>
          </cell>
        </row>
        <row r="7029">
          <cell r="A7029">
            <v>43459</v>
          </cell>
          <cell r="B7029">
            <v>0</v>
          </cell>
        </row>
        <row r="7030">
          <cell r="A7030">
            <v>43460</v>
          </cell>
          <cell r="B7030">
            <v>6.4000000000000001E-2</v>
          </cell>
        </row>
        <row r="7031">
          <cell r="A7031">
            <v>43461</v>
          </cell>
          <cell r="B7031">
            <v>6.4000000000000001E-2</v>
          </cell>
        </row>
        <row r="7032">
          <cell r="A7032">
            <v>43462</v>
          </cell>
          <cell r="B7032">
            <v>6.4000000000000001E-2</v>
          </cell>
        </row>
        <row r="7033">
          <cell r="A7033">
            <v>43463</v>
          </cell>
          <cell r="B7033">
            <v>0</v>
          </cell>
        </row>
        <row r="7034">
          <cell r="A7034">
            <v>43464</v>
          </cell>
          <cell r="B7034">
            <v>0</v>
          </cell>
        </row>
        <row r="7035">
          <cell r="A7035">
            <v>43465</v>
          </cell>
          <cell r="B7035">
            <v>6.4000000000000001E-2</v>
          </cell>
        </row>
        <row r="7036">
          <cell r="A7036">
            <v>43466</v>
          </cell>
          <cell r="B7036">
            <v>0</v>
          </cell>
        </row>
        <row r="7037">
          <cell r="A7037">
            <v>43467</v>
          </cell>
          <cell r="B7037">
            <v>6.4000000000000001E-2</v>
          </cell>
        </row>
        <row r="7038">
          <cell r="A7038">
            <v>43468</v>
          </cell>
          <cell r="B7038">
            <v>6.4000000000000001E-2</v>
          </cell>
        </row>
        <row r="7039">
          <cell r="A7039">
            <v>43469</v>
          </cell>
          <cell r="B7039">
            <v>6.4000000000000001E-2</v>
          </cell>
        </row>
        <row r="7040">
          <cell r="A7040">
            <v>43470</v>
          </cell>
          <cell r="B7040">
            <v>0</v>
          </cell>
        </row>
        <row r="7041">
          <cell r="A7041">
            <v>43471</v>
          </cell>
          <cell r="B7041">
            <v>0</v>
          </cell>
        </row>
        <row r="7042">
          <cell r="A7042">
            <v>43472</v>
          </cell>
          <cell r="B7042">
            <v>6.4000000000000001E-2</v>
          </cell>
        </row>
        <row r="7043">
          <cell r="A7043">
            <v>43473</v>
          </cell>
          <cell r="B7043">
            <v>6.4000000000000001E-2</v>
          </cell>
        </row>
        <row r="7044">
          <cell r="A7044">
            <v>43474</v>
          </cell>
          <cell r="B7044">
            <v>6.4000000000000001E-2</v>
          </cell>
        </row>
        <row r="7045">
          <cell r="A7045">
            <v>43475</v>
          </cell>
          <cell r="B7045">
            <v>6.4000000000000001E-2</v>
          </cell>
        </row>
        <row r="7046">
          <cell r="A7046">
            <v>43476</v>
          </cell>
          <cell r="B7046">
            <v>6.4000000000000001E-2</v>
          </cell>
        </row>
        <row r="7047">
          <cell r="A7047">
            <v>43477</v>
          </cell>
          <cell r="B7047">
            <v>0</v>
          </cell>
        </row>
        <row r="7048">
          <cell r="A7048">
            <v>43478</v>
          </cell>
          <cell r="B7048">
            <v>0</v>
          </cell>
        </row>
        <row r="7049">
          <cell r="A7049">
            <v>43479</v>
          </cell>
          <cell r="B7049">
            <v>6.4000000000000001E-2</v>
          </cell>
        </row>
        <row r="7050">
          <cell r="A7050">
            <v>43480</v>
          </cell>
          <cell r="B7050">
            <v>6.4000000000000001E-2</v>
          </cell>
        </row>
        <row r="7051">
          <cell r="A7051">
            <v>43481</v>
          </cell>
          <cell r="B7051">
            <v>6.4000000000000001E-2</v>
          </cell>
        </row>
        <row r="7052">
          <cell r="A7052">
            <v>43482</v>
          </cell>
          <cell r="B7052">
            <v>6.4000000000000001E-2</v>
          </cell>
        </row>
        <row r="7053">
          <cell r="A7053">
            <v>43483</v>
          </cell>
          <cell r="B7053">
            <v>6.4000000000000001E-2</v>
          </cell>
        </row>
        <row r="7054">
          <cell r="A7054">
            <v>43484</v>
          </cell>
          <cell r="B7054">
            <v>0</v>
          </cell>
        </row>
        <row r="7055">
          <cell r="A7055">
            <v>43485</v>
          </cell>
          <cell r="B7055">
            <v>0</v>
          </cell>
        </row>
        <row r="7056">
          <cell r="A7056">
            <v>43486</v>
          </cell>
          <cell r="B7056">
            <v>6.4000000000000001E-2</v>
          </cell>
        </row>
        <row r="7057">
          <cell r="A7057">
            <v>43487</v>
          </cell>
          <cell r="B7057">
            <v>6.4000000000000001E-2</v>
          </cell>
        </row>
        <row r="7058">
          <cell r="A7058">
            <v>43488</v>
          </cell>
          <cell r="B7058">
            <v>6.4000000000000001E-2</v>
          </cell>
        </row>
        <row r="7059">
          <cell r="A7059">
            <v>43489</v>
          </cell>
          <cell r="B7059">
            <v>6.4000000000000001E-2</v>
          </cell>
        </row>
        <row r="7060">
          <cell r="A7060">
            <v>43490</v>
          </cell>
          <cell r="B7060">
            <v>6.4000000000000001E-2</v>
          </cell>
        </row>
        <row r="7061">
          <cell r="A7061">
            <v>43491</v>
          </cell>
          <cell r="B7061">
            <v>0</v>
          </cell>
        </row>
        <row r="7062">
          <cell r="A7062">
            <v>43492</v>
          </cell>
          <cell r="B7062">
            <v>0</v>
          </cell>
        </row>
        <row r="7063">
          <cell r="A7063">
            <v>43493</v>
          </cell>
          <cell r="B7063">
            <v>6.4000000000000001E-2</v>
          </cell>
        </row>
        <row r="7064">
          <cell r="A7064">
            <v>43494</v>
          </cell>
          <cell r="B7064">
            <v>6.4000000000000001E-2</v>
          </cell>
        </row>
        <row r="7065">
          <cell r="A7065">
            <v>43495</v>
          </cell>
          <cell r="B7065">
            <v>6.4000000000000001E-2</v>
          </cell>
        </row>
        <row r="7066">
          <cell r="A7066">
            <v>43496</v>
          </cell>
          <cell r="B7066">
            <v>6.4000000000000001E-2</v>
          </cell>
        </row>
        <row r="7067">
          <cell r="A7067">
            <v>43497</v>
          </cell>
          <cell r="B7067">
            <v>6.4000000000000001E-2</v>
          </cell>
        </row>
        <row r="7068">
          <cell r="A7068">
            <v>43498</v>
          </cell>
          <cell r="B7068">
            <v>0</v>
          </cell>
        </row>
        <row r="7069">
          <cell r="A7069">
            <v>43499</v>
          </cell>
          <cell r="B7069">
            <v>0</v>
          </cell>
        </row>
        <row r="7070">
          <cell r="A7070">
            <v>43500</v>
          </cell>
          <cell r="B7070">
            <v>6.4000000000000001E-2</v>
          </cell>
        </row>
        <row r="7071">
          <cell r="A7071">
            <v>43501</v>
          </cell>
          <cell r="B7071">
            <v>6.4000000000000001E-2</v>
          </cell>
        </row>
        <row r="7072">
          <cell r="A7072">
            <v>43502</v>
          </cell>
          <cell r="B7072">
            <v>6.4000000000000001E-2</v>
          </cell>
        </row>
        <row r="7073">
          <cell r="A7073">
            <v>43503</v>
          </cell>
          <cell r="B7073">
            <v>6.4000000000000001E-2</v>
          </cell>
        </row>
        <row r="7074">
          <cell r="A7074">
            <v>43504</v>
          </cell>
          <cell r="B7074">
            <v>6.4000000000000001E-2</v>
          </cell>
        </row>
        <row r="7075">
          <cell r="A7075">
            <v>43505</v>
          </cell>
          <cell r="B7075">
            <v>0</v>
          </cell>
        </row>
        <row r="7076">
          <cell r="A7076">
            <v>43506</v>
          </cell>
          <cell r="B7076">
            <v>0</v>
          </cell>
        </row>
        <row r="7077">
          <cell r="A7077">
            <v>43507</v>
          </cell>
          <cell r="B7077">
            <v>6.4000000000000001E-2</v>
          </cell>
        </row>
        <row r="7078">
          <cell r="A7078">
            <v>43508</v>
          </cell>
          <cell r="B7078">
            <v>6.4000000000000001E-2</v>
          </cell>
        </row>
        <row r="7079">
          <cell r="A7079">
            <v>43509</v>
          </cell>
          <cell r="B7079">
            <v>6.4000000000000001E-2</v>
          </cell>
        </row>
        <row r="7080">
          <cell r="A7080">
            <v>43510</v>
          </cell>
          <cell r="B7080">
            <v>6.4000000000000001E-2</v>
          </cell>
        </row>
        <row r="7081">
          <cell r="A7081">
            <v>43511</v>
          </cell>
          <cell r="B7081">
            <v>6.4000000000000001E-2</v>
          </cell>
        </row>
        <row r="7082">
          <cell r="A7082">
            <v>43512</v>
          </cell>
          <cell r="B7082">
            <v>0</v>
          </cell>
        </row>
        <row r="7083">
          <cell r="A7083">
            <v>43513</v>
          </cell>
          <cell r="B7083">
            <v>0</v>
          </cell>
        </row>
        <row r="7084">
          <cell r="A7084">
            <v>43514</v>
          </cell>
          <cell r="B7084">
            <v>6.4000000000000001E-2</v>
          </cell>
        </row>
        <row r="7085">
          <cell r="A7085">
            <v>43515</v>
          </cell>
          <cell r="B7085">
            <v>6.4000000000000001E-2</v>
          </cell>
        </row>
        <row r="7086">
          <cell r="A7086">
            <v>43516</v>
          </cell>
          <cell r="B7086">
            <v>6.4000000000000001E-2</v>
          </cell>
        </row>
        <row r="7087">
          <cell r="A7087">
            <v>43517</v>
          </cell>
          <cell r="B7087">
            <v>6.4000000000000001E-2</v>
          </cell>
        </row>
        <row r="7088">
          <cell r="A7088">
            <v>43518</v>
          </cell>
          <cell r="B7088">
            <v>6.4000000000000001E-2</v>
          </cell>
        </row>
        <row r="7089">
          <cell r="A7089">
            <v>43519</v>
          </cell>
          <cell r="B7089">
            <v>0</v>
          </cell>
        </row>
        <row r="7090">
          <cell r="A7090">
            <v>43520</v>
          </cell>
          <cell r="B7090">
            <v>0</v>
          </cell>
        </row>
        <row r="7091">
          <cell r="A7091">
            <v>43521</v>
          </cell>
          <cell r="B7091">
            <v>6.4000000000000001E-2</v>
          </cell>
        </row>
        <row r="7092">
          <cell r="A7092">
            <v>43522</v>
          </cell>
          <cell r="B7092">
            <v>6.4000000000000001E-2</v>
          </cell>
        </row>
        <row r="7093">
          <cell r="A7093">
            <v>43523</v>
          </cell>
          <cell r="B7093">
            <v>6.4000000000000001E-2</v>
          </cell>
        </row>
        <row r="7094">
          <cell r="A7094">
            <v>43524</v>
          </cell>
          <cell r="B7094">
            <v>6.4000000000000001E-2</v>
          </cell>
        </row>
        <row r="7095">
          <cell r="A7095">
            <v>43525</v>
          </cell>
          <cell r="B7095">
            <v>6.4000000000000001E-2</v>
          </cell>
        </row>
        <row r="7096">
          <cell r="A7096">
            <v>43526</v>
          </cell>
          <cell r="B7096">
            <v>0</v>
          </cell>
        </row>
        <row r="7097">
          <cell r="A7097">
            <v>43527</v>
          </cell>
          <cell r="B7097">
            <v>0</v>
          </cell>
        </row>
        <row r="7098">
          <cell r="A7098">
            <v>43528</v>
          </cell>
          <cell r="B7098">
            <v>0</v>
          </cell>
        </row>
        <row r="7099">
          <cell r="A7099">
            <v>43529</v>
          </cell>
          <cell r="B7099">
            <v>0</v>
          </cell>
        </row>
        <row r="7100">
          <cell r="A7100">
            <v>43530</v>
          </cell>
          <cell r="B7100">
            <v>6.4000000000000001E-2</v>
          </cell>
        </row>
        <row r="7101">
          <cell r="A7101">
            <v>43531</v>
          </cell>
          <cell r="B7101">
            <v>6.4000000000000001E-2</v>
          </cell>
        </row>
        <row r="7102">
          <cell r="A7102">
            <v>43532</v>
          </cell>
          <cell r="B7102">
            <v>6.4000000000000001E-2</v>
          </cell>
        </row>
        <row r="7103">
          <cell r="A7103">
            <v>43533</v>
          </cell>
          <cell r="B7103">
            <v>0</v>
          </cell>
        </row>
        <row r="7104">
          <cell r="A7104">
            <v>43534</v>
          </cell>
          <cell r="B7104">
            <v>0</v>
          </cell>
        </row>
        <row r="7105">
          <cell r="A7105">
            <v>43535</v>
          </cell>
          <cell r="B7105">
            <v>6.4000000000000001E-2</v>
          </cell>
        </row>
        <row r="7106">
          <cell r="A7106">
            <v>43536</v>
          </cell>
          <cell r="B7106">
            <v>6.4000000000000001E-2</v>
          </cell>
        </row>
        <row r="7107">
          <cell r="A7107">
            <v>43537</v>
          </cell>
          <cell r="B7107">
            <v>6.4000000000000001E-2</v>
          </cell>
        </row>
        <row r="7108">
          <cell r="A7108">
            <v>43538</v>
          </cell>
          <cell r="B7108">
            <v>6.4000000000000001E-2</v>
          </cell>
        </row>
        <row r="7109">
          <cell r="A7109">
            <v>43539</v>
          </cell>
          <cell r="B7109">
            <v>6.4000000000000001E-2</v>
          </cell>
        </row>
        <row r="7110">
          <cell r="A7110">
            <v>43540</v>
          </cell>
          <cell r="B7110">
            <v>0</v>
          </cell>
        </row>
        <row r="7111">
          <cell r="A7111">
            <v>43541</v>
          </cell>
          <cell r="B7111">
            <v>0</v>
          </cell>
        </row>
        <row r="7112">
          <cell r="A7112">
            <v>43542</v>
          </cell>
          <cell r="B7112">
            <v>6.4000000000000001E-2</v>
          </cell>
        </row>
        <row r="7113">
          <cell r="A7113">
            <v>43543</v>
          </cell>
          <cell r="B7113">
            <v>6.4000000000000001E-2</v>
          </cell>
        </row>
        <row r="7114">
          <cell r="A7114">
            <v>43544</v>
          </cell>
          <cell r="B7114">
            <v>6.4000000000000001E-2</v>
          </cell>
        </row>
        <row r="7115">
          <cell r="A7115">
            <v>43545</v>
          </cell>
          <cell r="B7115">
            <v>6.4000000000000001E-2</v>
          </cell>
        </row>
        <row r="7116">
          <cell r="A7116">
            <v>43546</v>
          </cell>
          <cell r="B7116">
            <v>6.4000000000000001E-2</v>
          </cell>
        </row>
        <row r="7117">
          <cell r="A7117">
            <v>43547</v>
          </cell>
          <cell r="B7117">
            <v>0</v>
          </cell>
        </row>
        <row r="7118">
          <cell r="A7118">
            <v>43548</v>
          </cell>
          <cell r="B7118">
            <v>0</v>
          </cell>
        </row>
        <row r="7119">
          <cell r="A7119">
            <v>43549</v>
          </cell>
          <cell r="B7119">
            <v>6.4000000000000001E-2</v>
          </cell>
        </row>
        <row r="7120">
          <cell r="A7120">
            <v>43550</v>
          </cell>
          <cell r="B7120">
            <v>6.4000000000000001E-2</v>
          </cell>
        </row>
        <row r="7121">
          <cell r="A7121">
            <v>43551</v>
          </cell>
          <cell r="B7121">
            <v>6.4000000000000001E-2</v>
          </cell>
        </row>
        <row r="7122">
          <cell r="A7122">
            <v>43552</v>
          </cell>
          <cell r="B7122">
            <v>6.4000000000000001E-2</v>
          </cell>
        </row>
        <row r="7123">
          <cell r="A7123">
            <v>43553</v>
          </cell>
          <cell r="B7123">
            <v>6.4000000000000001E-2</v>
          </cell>
        </row>
        <row r="7124">
          <cell r="A7124">
            <v>43554</v>
          </cell>
          <cell r="B7124">
            <v>0</v>
          </cell>
        </row>
        <row r="7125">
          <cell r="A7125">
            <v>43555</v>
          </cell>
          <cell r="B7125">
            <v>0</v>
          </cell>
        </row>
        <row r="7126">
          <cell r="A7126">
            <v>43556</v>
          </cell>
          <cell r="B7126">
            <v>6.4000000000000001E-2</v>
          </cell>
        </row>
        <row r="7127">
          <cell r="A7127">
            <v>43557</v>
          </cell>
          <cell r="B7127">
            <v>6.4000000000000001E-2</v>
          </cell>
        </row>
        <row r="7128">
          <cell r="A7128">
            <v>43558</v>
          </cell>
          <cell r="B7128">
            <v>6.4000000000000001E-2</v>
          </cell>
        </row>
        <row r="7129">
          <cell r="A7129">
            <v>43559</v>
          </cell>
          <cell r="B7129">
            <v>6.4000000000000001E-2</v>
          </cell>
        </row>
        <row r="7130">
          <cell r="A7130">
            <v>43560</v>
          </cell>
          <cell r="B7130">
            <v>6.4000000000000001E-2</v>
          </cell>
        </row>
        <row r="7131">
          <cell r="A7131">
            <v>43561</v>
          </cell>
          <cell r="B7131">
            <v>0</v>
          </cell>
        </row>
        <row r="7132">
          <cell r="A7132">
            <v>43562</v>
          </cell>
          <cell r="B7132">
            <v>0</v>
          </cell>
        </row>
        <row r="7133">
          <cell r="A7133">
            <v>43563</v>
          </cell>
          <cell r="B7133">
            <v>6.4000000000000001E-2</v>
          </cell>
        </row>
        <row r="7134">
          <cell r="A7134">
            <v>43564</v>
          </cell>
          <cell r="B7134">
            <v>6.4000000000000001E-2</v>
          </cell>
        </row>
        <row r="7135">
          <cell r="A7135">
            <v>43565</v>
          </cell>
          <cell r="B7135">
            <v>6.4000000000000001E-2</v>
          </cell>
        </row>
        <row r="7136">
          <cell r="A7136">
            <v>43566</v>
          </cell>
          <cell r="B7136">
            <v>6.4000000000000001E-2</v>
          </cell>
        </row>
        <row r="7137">
          <cell r="A7137">
            <v>43567</v>
          </cell>
          <cell r="B7137">
            <v>6.4000000000000001E-2</v>
          </cell>
        </row>
        <row r="7138">
          <cell r="A7138">
            <v>43568</v>
          </cell>
          <cell r="B7138">
            <v>0</v>
          </cell>
        </row>
        <row r="7139">
          <cell r="A7139">
            <v>43569</v>
          </cell>
          <cell r="B7139">
            <v>0</v>
          </cell>
        </row>
        <row r="7140">
          <cell r="A7140">
            <v>43570</v>
          </cell>
          <cell r="B7140">
            <v>6.4000000000000001E-2</v>
          </cell>
        </row>
        <row r="7141">
          <cell r="A7141">
            <v>43571</v>
          </cell>
          <cell r="B7141">
            <v>6.4000000000000001E-2</v>
          </cell>
        </row>
        <row r="7142">
          <cell r="A7142">
            <v>43572</v>
          </cell>
          <cell r="B7142">
            <v>6.4000000000000001E-2</v>
          </cell>
        </row>
        <row r="7143">
          <cell r="A7143">
            <v>43573</v>
          </cell>
          <cell r="B7143">
            <v>6.4000000000000001E-2</v>
          </cell>
        </row>
        <row r="7144">
          <cell r="A7144">
            <v>43574</v>
          </cell>
          <cell r="B7144">
            <v>0</v>
          </cell>
        </row>
        <row r="7145">
          <cell r="A7145">
            <v>43575</v>
          </cell>
          <cell r="B7145">
            <v>0</v>
          </cell>
        </row>
        <row r="7146">
          <cell r="A7146">
            <v>43576</v>
          </cell>
          <cell r="B7146">
            <v>0</v>
          </cell>
        </row>
        <row r="7147">
          <cell r="A7147">
            <v>43577</v>
          </cell>
          <cell r="B7147">
            <v>6.4000000000000001E-2</v>
          </cell>
        </row>
        <row r="7148">
          <cell r="A7148">
            <v>43578</v>
          </cell>
          <cell r="B7148">
            <v>6.4000000000000001E-2</v>
          </cell>
        </row>
        <row r="7149">
          <cell r="A7149">
            <v>43579</v>
          </cell>
          <cell r="B7149">
            <v>6.4000000000000001E-2</v>
          </cell>
        </row>
        <row r="7150">
          <cell r="A7150">
            <v>43580</v>
          </cell>
          <cell r="B7150">
            <v>6.4000000000000001E-2</v>
          </cell>
        </row>
        <row r="7151">
          <cell r="A7151">
            <v>43581</v>
          </cell>
          <cell r="B7151">
            <v>6.4000000000000001E-2</v>
          </cell>
        </row>
        <row r="7152">
          <cell r="A7152">
            <v>43582</v>
          </cell>
          <cell r="B7152">
            <v>0</v>
          </cell>
        </row>
        <row r="7153">
          <cell r="A7153">
            <v>43583</v>
          </cell>
          <cell r="B7153">
            <v>0</v>
          </cell>
        </row>
        <row r="7154">
          <cell r="A7154">
            <v>43584</v>
          </cell>
          <cell r="B7154">
            <v>6.4000000000000001E-2</v>
          </cell>
        </row>
        <row r="7155">
          <cell r="A7155">
            <v>43585</v>
          </cell>
          <cell r="B7155">
            <v>6.4000000000000001E-2</v>
          </cell>
        </row>
        <row r="7156">
          <cell r="A7156">
            <v>43586</v>
          </cell>
          <cell r="B7156">
            <v>0</v>
          </cell>
        </row>
        <row r="7157">
          <cell r="A7157">
            <v>43587</v>
          </cell>
          <cell r="B7157">
            <v>6.4000000000000001E-2</v>
          </cell>
        </row>
        <row r="7158">
          <cell r="A7158">
            <v>43588</v>
          </cell>
          <cell r="B7158">
            <v>6.4000000000000001E-2</v>
          </cell>
        </row>
        <row r="7159">
          <cell r="A7159">
            <v>43589</v>
          </cell>
          <cell r="B7159">
            <v>0</v>
          </cell>
        </row>
        <row r="7160">
          <cell r="A7160">
            <v>43590</v>
          </cell>
          <cell r="B7160">
            <v>0</v>
          </cell>
        </row>
        <row r="7161">
          <cell r="A7161">
            <v>43591</v>
          </cell>
          <cell r="B7161">
            <v>6.4000000000000001E-2</v>
          </cell>
        </row>
        <row r="7162">
          <cell r="A7162">
            <v>43592</v>
          </cell>
          <cell r="B7162">
            <v>6.4000000000000001E-2</v>
          </cell>
        </row>
        <row r="7163">
          <cell r="A7163">
            <v>43593</v>
          </cell>
          <cell r="B7163">
            <v>6.4000000000000001E-2</v>
          </cell>
        </row>
        <row r="7164">
          <cell r="A7164">
            <v>43594</v>
          </cell>
          <cell r="B7164">
            <v>6.4000000000000001E-2</v>
          </cell>
        </row>
        <row r="7165">
          <cell r="A7165">
            <v>43595</v>
          </cell>
          <cell r="B7165">
            <v>6.4000000000000001E-2</v>
          </cell>
        </row>
        <row r="7166">
          <cell r="A7166">
            <v>43596</v>
          </cell>
          <cell r="B7166">
            <v>0</v>
          </cell>
        </row>
        <row r="7167">
          <cell r="A7167">
            <v>43597</v>
          </cell>
          <cell r="B7167">
            <v>0</v>
          </cell>
        </row>
        <row r="7168">
          <cell r="A7168">
            <v>43598</v>
          </cell>
          <cell r="B7168">
            <v>6.4000000000000001E-2</v>
          </cell>
        </row>
        <row r="7169">
          <cell r="A7169">
            <v>43599</v>
          </cell>
          <cell r="B7169">
            <v>6.4000000000000001E-2</v>
          </cell>
        </row>
        <row r="7170">
          <cell r="A7170">
            <v>43600</v>
          </cell>
          <cell r="B7170">
            <v>6.4000000000000001E-2</v>
          </cell>
        </row>
        <row r="7171">
          <cell r="A7171">
            <v>43601</v>
          </cell>
          <cell r="B7171">
            <v>6.4000000000000001E-2</v>
          </cell>
        </row>
        <row r="7172">
          <cell r="A7172">
            <v>43602</v>
          </cell>
          <cell r="B7172">
            <v>6.4000000000000001E-2</v>
          </cell>
        </row>
        <row r="7173">
          <cell r="A7173">
            <v>43603</v>
          </cell>
          <cell r="B7173">
            <v>0</v>
          </cell>
        </row>
        <row r="7174">
          <cell r="A7174">
            <v>43604</v>
          </cell>
          <cell r="B7174">
            <v>0</v>
          </cell>
        </row>
        <row r="7175">
          <cell r="A7175">
            <v>43605</v>
          </cell>
          <cell r="B7175">
            <v>6.4000000000000001E-2</v>
          </cell>
        </row>
        <row r="7176">
          <cell r="A7176">
            <v>43606</v>
          </cell>
          <cell r="B7176">
            <v>6.4000000000000001E-2</v>
          </cell>
        </row>
        <row r="7177">
          <cell r="A7177">
            <v>43607</v>
          </cell>
          <cell r="B7177">
            <v>6.4000000000000001E-2</v>
          </cell>
        </row>
        <row r="7178">
          <cell r="A7178">
            <v>43608</v>
          </cell>
          <cell r="B7178">
            <v>6.4000000000000001E-2</v>
          </cell>
        </row>
        <row r="7179">
          <cell r="A7179">
            <v>43609</v>
          </cell>
          <cell r="B7179">
            <v>6.4000000000000001E-2</v>
          </cell>
        </row>
        <row r="7180">
          <cell r="A7180">
            <v>43610</v>
          </cell>
          <cell r="B7180">
            <v>0</v>
          </cell>
        </row>
        <row r="7181">
          <cell r="A7181">
            <v>43611</v>
          </cell>
          <cell r="B7181">
            <v>0</v>
          </cell>
        </row>
        <row r="7182">
          <cell r="A7182">
            <v>43612</v>
          </cell>
          <cell r="B7182">
            <v>6.4000000000000001E-2</v>
          </cell>
        </row>
        <row r="7183">
          <cell r="A7183">
            <v>43613</v>
          </cell>
          <cell r="B7183">
            <v>6.4000000000000001E-2</v>
          </cell>
        </row>
        <row r="7184">
          <cell r="A7184">
            <v>43614</v>
          </cell>
          <cell r="B7184">
            <v>6.4000000000000001E-2</v>
          </cell>
        </row>
        <row r="7185">
          <cell r="A7185">
            <v>43615</v>
          </cell>
          <cell r="B7185">
            <v>6.4000000000000001E-2</v>
          </cell>
        </row>
        <row r="7186">
          <cell r="A7186">
            <v>43616</v>
          </cell>
          <cell r="B7186">
            <v>6.4000000000000001E-2</v>
          </cell>
        </row>
        <row r="7187">
          <cell r="A7187">
            <v>43617</v>
          </cell>
          <cell r="B7187">
            <v>0</v>
          </cell>
        </row>
        <row r="7188">
          <cell r="A7188">
            <v>43618</v>
          </cell>
          <cell r="B7188">
            <v>0</v>
          </cell>
        </row>
        <row r="7189">
          <cell r="A7189">
            <v>43619</v>
          </cell>
          <cell r="B7189">
            <v>6.4000000000000001E-2</v>
          </cell>
        </row>
        <row r="7190">
          <cell r="A7190">
            <v>43620</v>
          </cell>
          <cell r="B7190">
            <v>6.4000000000000001E-2</v>
          </cell>
        </row>
        <row r="7191">
          <cell r="A7191">
            <v>43621</v>
          </cell>
          <cell r="B7191">
            <v>6.4000000000000001E-2</v>
          </cell>
        </row>
        <row r="7192">
          <cell r="A7192">
            <v>43622</v>
          </cell>
          <cell r="B7192">
            <v>6.4000000000000001E-2</v>
          </cell>
        </row>
        <row r="7193">
          <cell r="A7193">
            <v>43623</v>
          </cell>
          <cell r="B7193">
            <v>6.4000000000000001E-2</v>
          </cell>
        </row>
        <row r="7194">
          <cell r="A7194">
            <v>43624</v>
          </cell>
          <cell r="B7194">
            <v>0</v>
          </cell>
        </row>
        <row r="7195">
          <cell r="A7195">
            <v>43625</v>
          </cell>
          <cell r="B7195">
            <v>0</v>
          </cell>
        </row>
        <row r="7196">
          <cell r="A7196">
            <v>43626</v>
          </cell>
          <cell r="B7196">
            <v>6.4000000000000001E-2</v>
          </cell>
        </row>
        <row r="7197">
          <cell r="A7197">
            <v>43627</v>
          </cell>
          <cell r="B7197">
            <v>6.4000000000000001E-2</v>
          </cell>
        </row>
        <row r="7198">
          <cell r="A7198">
            <v>43628</v>
          </cell>
          <cell r="B7198">
            <v>6.4000000000000001E-2</v>
          </cell>
        </row>
        <row r="7199">
          <cell r="A7199">
            <v>43629</v>
          </cell>
          <cell r="B7199">
            <v>6.4000000000000001E-2</v>
          </cell>
        </row>
        <row r="7200">
          <cell r="A7200">
            <v>43630</v>
          </cell>
          <cell r="B7200">
            <v>6.4000000000000001E-2</v>
          </cell>
        </row>
        <row r="7201">
          <cell r="A7201">
            <v>43631</v>
          </cell>
          <cell r="B7201">
            <v>0</v>
          </cell>
        </row>
        <row r="7202">
          <cell r="A7202">
            <v>43632</v>
          </cell>
          <cell r="B7202">
            <v>0</v>
          </cell>
        </row>
        <row r="7203">
          <cell r="A7203">
            <v>43633</v>
          </cell>
          <cell r="B7203">
            <v>6.4000000000000001E-2</v>
          </cell>
        </row>
        <row r="7204">
          <cell r="A7204">
            <v>43634</v>
          </cell>
          <cell r="B7204">
            <v>6.4000000000000001E-2</v>
          </cell>
        </row>
        <row r="7205">
          <cell r="A7205">
            <v>43635</v>
          </cell>
          <cell r="B7205">
            <v>6.4000000000000001E-2</v>
          </cell>
        </row>
        <row r="7206">
          <cell r="A7206">
            <v>43636</v>
          </cell>
          <cell r="B7206">
            <v>0</v>
          </cell>
        </row>
        <row r="7207">
          <cell r="A7207">
            <v>43637</v>
          </cell>
          <cell r="B7207">
            <v>6.4000000000000001E-2</v>
          </cell>
        </row>
        <row r="7208">
          <cell r="A7208">
            <v>43638</v>
          </cell>
          <cell r="B7208">
            <v>0</v>
          </cell>
        </row>
        <row r="7209">
          <cell r="A7209">
            <v>43639</v>
          </cell>
          <cell r="B7209">
            <v>0</v>
          </cell>
        </row>
        <row r="7210">
          <cell r="A7210">
            <v>43640</v>
          </cell>
          <cell r="B7210">
            <v>6.4000000000000001E-2</v>
          </cell>
        </row>
        <row r="7211">
          <cell r="A7211">
            <v>43641</v>
          </cell>
          <cell r="B7211">
            <v>6.4000000000000001E-2</v>
          </cell>
        </row>
        <row r="7212">
          <cell r="A7212">
            <v>43642</v>
          </cell>
          <cell r="B7212">
            <v>6.4000000000000001E-2</v>
          </cell>
        </row>
        <row r="7213">
          <cell r="A7213">
            <v>43643</v>
          </cell>
          <cell r="B7213">
            <v>6.4000000000000001E-2</v>
          </cell>
        </row>
        <row r="7214">
          <cell r="A7214">
            <v>43644</v>
          </cell>
          <cell r="B7214">
            <v>6.4000000000000001E-2</v>
          </cell>
        </row>
        <row r="7215">
          <cell r="A7215">
            <v>43645</v>
          </cell>
          <cell r="B7215">
            <v>0</v>
          </cell>
        </row>
        <row r="7216">
          <cell r="A7216">
            <v>43646</v>
          </cell>
          <cell r="B7216">
            <v>0</v>
          </cell>
        </row>
        <row r="7217">
          <cell r="A7217">
            <v>43647</v>
          </cell>
          <cell r="B7217">
            <v>6.4000000000000001E-2</v>
          </cell>
        </row>
        <row r="7218">
          <cell r="A7218">
            <v>43648</v>
          </cell>
          <cell r="B7218">
            <v>6.4000000000000001E-2</v>
          </cell>
        </row>
        <row r="7219">
          <cell r="A7219">
            <v>43649</v>
          </cell>
          <cell r="B7219">
            <v>6.4000000000000001E-2</v>
          </cell>
        </row>
        <row r="7220">
          <cell r="A7220">
            <v>43650</v>
          </cell>
          <cell r="B7220">
            <v>6.4000000000000001E-2</v>
          </cell>
        </row>
        <row r="7221">
          <cell r="A7221">
            <v>43651</v>
          </cell>
          <cell r="B7221">
            <v>6.4000000000000001E-2</v>
          </cell>
        </row>
        <row r="7222">
          <cell r="A7222">
            <v>43652</v>
          </cell>
          <cell r="B7222">
            <v>0</v>
          </cell>
        </row>
        <row r="7223">
          <cell r="A7223">
            <v>43653</v>
          </cell>
          <cell r="B7223">
            <v>0</v>
          </cell>
        </row>
        <row r="7224">
          <cell r="A7224">
            <v>43654</v>
          </cell>
          <cell r="B7224">
            <v>6.4000000000000001E-2</v>
          </cell>
        </row>
        <row r="7225">
          <cell r="A7225">
            <v>43655</v>
          </cell>
          <cell r="B7225">
            <v>6.4000000000000001E-2</v>
          </cell>
        </row>
        <row r="7226">
          <cell r="A7226">
            <v>43656</v>
          </cell>
          <cell r="B7226">
            <v>6.4000000000000001E-2</v>
          </cell>
        </row>
        <row r="7227">
          <cell r="A7227">
            <v>43657</v>
          </cell>
          <cell r="B7227">
            <v>6.4000000000000001E-2</v>
          </cell>
        </row>
        <row r="7228">
          <cell r="A7228">
            <v>43658</v>
          </cell>
          <cell r="B7228">
            <v>6.4000000000000001E-2</v>
          </cell>
        </row>
        <row r="7229">
          <cell r="A7229">
            <v>43659</v>
          </cell>
          <cell r="B7229">
            <v>0</v>
          </cell>
        </row>
        <row r="7230">
          <cell r="A7230">
            <v>43660</v>
          </cell>
          <cell r="B7230">
            <v>0</v>
          </cell>
        </row>
        <row r="7231">
          <cell r="A7231">
            <v>43661</v>
          </cell>
          <cell r="B7231">
            <v>6.4000000000000001E-2</v>
          </cell>
        </row>
        <row r="7232">
          <cell r="A7232">
            <v>43662</v>
          </cell>
          <cell r="B7232">
            <v>6.4000000000000001E-2</v>
          </cell>
        </row>
        <row r="7233">
          <cell r="A7233">
            <v>43663</v>
          </cell>
          <cell r="B7233">
            <v>6.4000000000000001E-2</v>
          </cell>
        </row>
        <row r="7234">
          <cell r="A7234">
            <v>43664</v>
          </cell>
          <cell r="B7234">
            <v>6.4000000000000001E-2</v>
          </cell>
        </row>
        <row r="7235">
          <cell r="A7235">
            <v>43665</v>
          </cell>
          <cell r="B7235">
            <v>6.4000000000000001E-2</v>
          </cell>
        </row>
        <row r="7236">
          <cell r="A7236">
            <v>43666</v>
          </cell>
          <cell r="B7236">
            <v>0</v>
          </cell>
        </row>
        <row r="7237">
          <cell r="A7237">
            <v>43667</v>
          </cell>
          <cell r="B7237">
            <v>0</v>
          </cell>
        </row>
        <row r="7238">
          <cell r="A7238">
            <v>43668</v>
          </cell>
          <cell r="B7238">
            <v>6.4000000000000001E-2</v>
          </cell>
        </row>
        <row r="7239">
          <cell r="A7239">
            <v>43669</v>
          </cell>
          <cell r="B7239">
            <v>6.4000000000000001E-2</v>
          </cell>
        </row>
        <row r="7240">
          <cell r="A7240">
            <v>43670</v>
          </cell>
          <cell r="B7240">
            <v>6.4000000000000001E-2</v>
          </cell>
        </row>
        <row r="7241">
          <cell r="A7241">
            <v>43671</v>
          </cell>
          <cell r="B7241">
            <v>6.4000000000000001E-2</v>
          </cell>
        </row>
        <row r="7242">
          <cell r="A7242">
            <v>43672</v>
          </cell>
          <cell r="B7242">
            <v>6.4000000000000001E-2</v>
          </cell>
        </row>
        <row r="7243">
          <cell r="A7243">
            <v>43673</v>
          </cell>
          <cell r="B7243">
            <v>0</v>
          </cell>
        </row>
        <row r="7244">
          <cell r="A7244">
            <v>43674</v>
          </cell>
          <cell r="B7244">
            <v>0</v>
          </cell>
        </row>
        <row r="7245">
          <cell r="A7245">
            <v>43675</v>
          </cell>
          <cell r="B7245">
            <v>6.4000000000000001E-2</v>
          </cell>
        </row>
        <row r="7246">
          <cell r="A7246">
            <v>43676</v>
          </cell>
          <cell r="B7246">
            <v>6.4000000000000001E-2</v>
          </cell>
        </row>
        <row r="7247">
          <cell r="A7247">
            <v>43677</v>
          </cell>
          <cell r="B7247">
            <v>6.4000000000000001E-2</v>
          </cell>
        </row>
        <row r="7248">
          <cell r="A7248">
            <v>43678</v>
          </cell>
          <cell r="B7248">
            <v>5.8999999999999997E-2</v>
          </cell>
        </row>
        <row r="7249">
          <cell r="A7249">
            <v>43679</v>
          </cell>
          <cell r="B7249">
            <v>5.8999999999999997E-2</v>
          </cell>
        </row>
        <row r="7250">
          <cell r="A7250">
            <v>43680</v>
          </cell>
          <cell r="B7250">
            <v>0</v>
          </cell>
        </row>
        <row r="7251">
          <cell r="A7251">
            <v>43681</v>
          </cell>
          <cell r="B7251">
            <v>0</v>
          </cell>
        </row>
        <row r="7252">
          <cell r="A7252">
            <v>43682</v>
          </cell>
          <cell r="B7252">
            <v>5.8999999999999997E-2</v>
          </cell>
        </row>
        <row r="7253">
          <cell r="A7253">
            <v>43683</v>
          </cell>
          <cell r="B7253">
            <v>5.8999999999999997E-2</v>
          </cell>
        </row>
        <row r="7254">
          <cell r="A7254">
            <v>43684</v>
          </cell>
          <cell r="B7254">
            <v>5.8999999999999997E-2</v>
          </cell>
        </row>
        <row r="7255">
          <cell r="A7255">
            <v>43685</v>
          </cell>
          <cell r="B7255">
            <v>5.8999999999999997E-2</v>
          </cell>
        </row>
        <row r="7256">
          <cell r="A7256">
            <v>43686</v>
          </cell>
          <cell r="B7256">
            <v>5.8999999999999997E-2</v>
          </cell>
        </row>
        <row r="7257">
          <cell r="A7257">
            <v>43687</v>
          </cell>
          <cell r="B7257">
            <v>0</v>
          </cell>
        </row>
        <row r="7258">
          <cell r="A7258">
            <v>43688</v>
          </cell>
          <cell r="B7258">
            <v>0</v>
          </cell>
        </row>
        <row r="7259">
          <cell r="A7259">
            <v>43689</v>
          </cell>
          <cell r="B7259">
            <v>5.8999999999999997E-2</v>
          </cell>
        </row>
        <row r="7260">
          <cell r="A7260">
            <v>43690</v>
          </cell>
          <cell r="B7260">
            <v>5.8999999999999997E-2</v>
          </cell>
        </row>
        <row r="7261">
          <cell r="A7261">
            <v>43691</v>
          </cell>
          <cell r="B7261">
            <v>5.8999999999999997E-2</v>
          </cell>
        </row>
        <row r="7262">
          <cell r="A7262">
            <v>43692</v>
          </cell>
          <cell r="B7262">
            <v>5.8999999999999997E-2</v>
          </cell>
        </row>
        <row r="7263">
          <cell r="A7263">
            <v>43693</v>
          </cell>
          <cell r="B7263">
            <v>5.8999999999999997E-2</v>
          </cell>
        </row>
        <row r="7264">
          <cell r="A7264">
            <v>43694</v>
          </cell>
          <cell r="B7264">
            <v>0</v>
          </cell>
        </row>
        <row r="7265">
          <cell r="A7265">
            <v>43695</v>
          </cell>
          <cell r="B7265">
            <v>0</v>
          </cell>
        </row>
        <row r="7266">
          <cell r="A7266">
            <v>43696</v>
          </cell>
          <cell r="B7266">
            <v>5.8999999999999997E-2</v>
          </cell>
        </row>
        <row r="7267">
          <cell r="A7267">
            <v>43697</v>
          </cell>
          <cell r="B7267">
            <v>5.8999999999999997E-2</v>
          </cell>
        </row>
        <row r="7268">
          <cell r="A7268">
            <v>43698</v>
          </cell>
          <cell r="B7268">
            <v>5.8999999999999997E-2</v>
          </cell>
        </row>
        <row r="7269">
          <cell r="A7269">
            <v>43699</v>
          </cell>
          <cell r="B7269">
            <v>5.8999999999999997E-2</v>
          </cell>
        </row>
        <row r="7270">
          <cell r="A7270">
            <v>43700</v>
          </cell>
          <cell r="B7270">
            <v>5.8999999999999997E-2</v>
          </cell>
        </row>
        <row r="7271">
          <cell r="A7271">
            <v>43701</v>
          </cell>
          <cell r="B7271">
            <v>0</v>
          </cell>
        </row>
        <row r="7272">
          <cell r="A7272">
            <v>43702</v>
          </cell>
          <cell r="B7272">
            <v>0</v>
          </cell>
        </row>
        <row r="7273">
          <cell r="A7273">
            <v>43703</v>
          </cell>
          <cell r="B7273">
            <v>5.8999999999999997E-2</v>
          </cell>
        </row>
        <row r="7274">
          <cell r="A7274">
            <v>43704</v>
          </cell>
          <cell r="B7274">
            <v>5.8999999999999997E-2</v>
          </cell>
        </row>
        <row r="7275">
          <cell r="A7275">
            <v>43705</v>
          </cell>
          <cell r="B7275">
            <v>5.8999999999999997E-2</v>
          </cell>
        </row>
        <row r="7276">
          <cell r="A7276">
            <v>43706</v>
          </cell>
          <cell r="B7276">
            <v>5.8999999999999997E-2</v>
          </cell>
        </row>
        <row r="7277">
          <cell r="A7277">
            <v>43707</v>
          </cell>
          <cell r="B7277">
            <v>5.8999999999999997E-2</v>
          </cell>
        </row>
        <row r="7278">
          <cell r="A7278">
            <v>43708</v>
          </cell>
          <cell r="B7278">
            <v>0</v>
          </cell>
        </row>
        <row r="7279">
          <cell r="A7279">
            <v>43709</v>
          </cell>
          <cell r="B7279">
            <v>0</v>
          </cell>
        </row>
        <row r="7280">
          <cell r="A7280">
            <v>43710</v>
          </cell>
          <cell r="B7280">
            <v>5.8999999999999997E-2</v>
          </cell>
        </row>
        <row r="7281">
          <cell r="A7281">
            <v>43711</v>
          </cell>
          <cell r="B7281">
            <v>5.8999999999999997E-2</v>
          </cell>
        </row>
        <row r="7282">
          <cell r="A7282">
            <v>43712</v>
          </cell>
          <cell r="B7282">
            <v>5.8999999999999997E-2</v>
          </cell>
        </row>
        <row r="7283">
          <cell r="A7283">
            <v>43713</v>
          </cell>
          <cell r="B7283">
            <v>5.8999999999999997E-2</v>
          </cell>
        </row>
        <row r="7284">
          <cell r="A7284">
            <v>43714</v>
          </cell>
          <cell r="B7284">
            <v>5.8999999999999997E-2</v>
          </cell>
        </row>
        <row r="7285">
          <cell r="A7285">
            <v>43715</v>
          </cell>
          <cell r="B7285">
            <v>0</v>
          </cell>
        </row>
        <row r="7286">
          <cell r="A7286">
            <v>43716</v>
          </cell>
          <cell r="B7286">
            <v>0</v>
          </cell>
        </row>
        <row r="7287">
          <cell r="A7287">
            <v>43717</v>
          </cell>
          <cell r="B7287">
            <v>5.8999999999999997E-2</v>
          </cell>
        </row>
        <row r="7288">
          <cell r="A7288">
            <v>43718</v>
          </cell>
          <cell r="B7288">
            <v>5.8999999999999997E-2</v>
          </cell>
        </row>
        <row r="7289">
          <cell r="A7289">
            <v>43719</v>
          </cell>
          <cell r="B7289">
            <v>5.8999999999999997E-2</v>
          </cell>
        </row>
        <row r="7290">
          <cell r="A7290">
            <v>43720</v>
          </cell>
          <cell r="B7290">
            <v>5.8999999999999997E-2</v>
          </cell>
        </row>
        <row r="7291">
          <cell r="A7291">
            <v>43721</v>
          </cell>
          <cell r="B7291">
            <v>5.8999999999999997E-2</v>
          </cell>
        </row>
        <row r="7292">
          <cell r="A7292">
            <v>43722</v>
          </cell>
          <cell r="B7292">
            <v>0</v>
          </cell>
        </row>
        <row r="7293">
          <cell r="A7293">
            <v>43723</v>
          </cell>
          <cell r="B7293">
            <v>0</v>
          </cell>
        </row>
        <row r="7294">
          <cell r="A7294">
            <v>43724</v>
          </cell>
          <cell r="B7294">
            <v>5.8999999999999997E-2</v>
          </cell>
        </row>
        <row r="7295">
          <cell r="A7295">
            <v>43725</v>
          </cell>
          <cell r="B7295">
            <v>5.8999999999999997E-2</v>
          </cell>
        </row>
        <row r="7296">
          <cell r="A7296">
            <v>43726</v>
          </cell>
          <cell r="B7296">
            <v>5.8999999999999997E-2</v>
          </cell>
        </row>
        <row r="7297">
          <cell r="A7297">
            <v>43727</v>
          </cell>
          <cell r="B7297">
            <v>5.3999999999999999E-2</v>
          </cell>
        </row>
        <row r="7298">
          <cell r="A7298">
            <v>43728</v>
          </cell>
          <cell r="B7298">
            <v>5.3999999999999999E-2</v>
          </cell>
        </row>
        <row r="7299">
          <cell r="A7299">
            <v>43729</v>
          </cell>
          <cell r="B7299">
            <v>0</v>
          </cell>
        </row>
        <row r="7300">
          <cell r="A7300">
            <v>43730</v>
          </cell>
          <cell r="B7300">
            <v>0</v>
          </cell>
        </row>
        <row r="7301">
          <cell r="A7301">
            <v>43731</v>
          </cell>
          <cell r="B7301">
            <v>5.3999999999999999E-2</v>
          </cell>
        </row>
        <row r="7302">
          <cell r="A7302">
            <v>43732</v>
          </cell>
          <cell r="B7302">
            <v>5.3999999999999999E-2</v>
          </cell>
        </row>
        <row r="7303">
          <cell r="A7303">
            <v>43733</v>
          </cell>
          <cell r="B7303">
            <v>5.3999999999999999E-2</v>
          </cell>
        </row>
        <row r="7304">
          <cell r="A7304">
            <v>43734</v>
          </cell>
          <cell r="B7304">
            <v>5.3999999999999999E-2</v>
          </cell>
        </row>
        <row r="7305">
          <cell r="A7305">
            <v>43735</v>
          </cell>
          <cell r="B7305">
            <v>5.3999999999999999E-2</v>
          </cell>
        </row>
        <row r="7306">
          <cell r="A7306">
            <v>43736</v>
          </cell>
          <cell r="B7306">
            <v>0</v>
          </cell>
        </row>
        <row r="7307">
          <cell r="A7307">
            <v>43737</v>
          </cell>
          <cell r="B7307">
            <v>0</v>
          </cell>
        </row>
        <row r="7308">
          <cell r="A7308">
            <v>43738</v>
          </cell>
          <cell r="B7308">
            <v>5.3999999999999999E-2</v>
          </cell>
        </row>
        <row r="7309">
          <cell r="A7309">
            <v>43739</v>
          </cell>
          <cell r="B7309">
            <v>5.3999999999999999E-2</v>
          </cell>
        </row>
        <row r="7310">
          <cell r="A7310">
            <v>43740</v>
          </cell>
          <cell r="B7310">
            <v>5.3999999999999999E-2</v>
          </cell>
        </row>
        <row r="7311">
          <cell r="A7311">
            <v>43741</v>
          </cell>
          <cell r="B7311">
            <v>5.3999999999999999E-2</v>
          </cell>
        </row>
        <row r="7312">
          <cell r="A7312">
            <v>43742</v>
          </cell>
          <cell r="B7312">
            <v>5.3999999999999999E-2</v>
          </cell>
        </row>
        <row r="7313">
          <cell r="A7313">
            <v>43743</v>
          </cell>
          <cell r="B7313">
            <v>0</v>
          </cell>
        </row>
        <row r="7314">
          <cell r="A7314">
            <v>43744</v>
          </cell>
          <cell r="B7314">
            <v>0</v>
          </cell>
        </row>
        <row r="7315">
          <cell r="A7315">
            <v>43745</v>
          </cell>
          <cell r="B7315">
            <v>5.3999999999999999E-2</v>
          </cell>
        </row>
        <row r="7316">
          <cell r="A7316">
            <v>43746</v>
          </cell>
          <cell r="B7316">
            <v>5.3999999999999999E-2</v>
          </cell>
        </row>
        <row r="7317">
          <cell r="A7317">
            <v>43747</v>
          </cell>
          <cell r="B7317">
            <v>5.3999999999999999E-2</v>
          </cell>
        </row>
        <row r="7318">
          <cell r="A7318">
            <v>43748</v>
          </cell>
          <cell r="B7318">
            <v>5.3999999999999999E-2</v>
          </cell>
        </row>
        <row r="7319">
          <cell r="A7319">
            <v>43749</v>
          </cell>
          <cell r="B7319">
            <v>5.3999999999999999E-2</v>
          </cell>
        </row>
        <row r="7320">
          <cell r="A7320">
            <v>43750</v>
          </cell>
          <cell r="B7320">
            <v>0</v>
          </cell>
        </row>
        <row r="7321">
          <cell r="A7321">
            <v>43751</v>
          </cell>
          <cell r="B7321">
            <v>0</v>
          </cell>
        </row>
        <row r="7322">
          <cell r="A7322">
            <v>43752</v>
          </cell>
          <cell r="B7322">
            <v>5.3999999999999999E-2</v>
          </cell>
        </row>
        <row r="7323">
          <cell r="A7323">
            <v>43753</v>
          </cell>
          <cell r="B7323">
            <v>5.3999999999999999E-2</v>
          </cell>
        </row>
        <row r="7324">
          <cell r="A7324">
            <v>43754</v>
          </cell>
          <cell r="B7324">
            <v>5.3999999999999999E-2</v>
          </cell>
        </row>
        <row r="7325">
          <cell r="A7325">
            <v>43755</v>
          </cell>
          <cell r="B7325">
            <v>5.3999999999999999E-2</v>
          </cell>
        </row>
        <row r="7326">
          <cell r="A7326">
            <v>43756</v>
          </cell>
          <cell r="B7326">
            <v>5.3999999999999999E-2</v>
          </cell>
        </row>
        <row r="7327">
          <cell r="A7327">
            <v>43757</v>
          </cell>
          <cell r="B7327">
            <v>0</v>
          </cell>
        </row>
        <row r="7328">
          <cell r="A7328">
            <v>43758</v>
          </cell>
          <cell r="B7328">
            <v>0</v>
          </cell>
        </row>
        <row r="7329">
          <cell r="A7329">
            <v>43759</v>
          </cell>
          <cell r="B7329">
            <v>5.3999999999999999E-2</v>
          </cell>
        </row>
        <row r="7330">
          <cell r="A7330">
            <v>43760</v>
          </cell>
          <cell r="B7330">
            <v>5.3999999999999999E-2</v>
          </cell>
        </row>
        <row r="7331">
          <cell r="A7331">
            <v>43761</v>
          </cell>
          <cell r="B7331">
            <v>5.3999999999999999E-2</v>
          </cell>
        </row>
        <row r="7332">
          <cell r="A7332">
            <v>43762</v>
          </cell>
          <cell r="B7332">
            <v>5.3999999999999999E-2</v>
          </cell>
        </row>
        <row r="7333">
          <cell r="A7333">
            <v>43763</v>
          </cell>
          <cell r="B7333">
            <v>5.3999999999999999E-2</v>
          </cell>
        </row>
        <row r="7334">
          <cell r="A7334">
            <v>43764</v>
          </cell>
          <cell r="B7334">
            <v>0</v>
          </cell>
        </row>
        <row r="7335">
          <cell r="A7335">
            <v>43765</v>
          </cell>
          <cell r="B7335">
            <v>0</v>
          </cell>
        </row>
        <row r="7336">
          <cell r="A7336">
            <v>43766</v>
          </cell>
          <cell r="B7336">
            <v>5.3999999999999999E-2</v>
          </cell>
        </row>
        <row r="7337">
          <cell r="A7337">
            <v>43767</v>
          </cell>
          <cell r="B7337">
            <v>5.3999999999999999E-2</v>
          </cell>
        </row>
        <row r="7338">
          <cell r="A7338">
            <v>43768</v>
          </cell>
          <cell r="B7338">
            <v>5.3999999999999999E-2</v>
          </cell>
        </row>
        <row r="7339">
          <cell r="A7339">
            <v>43769</v>
          </cell>
          <cell r="B7339">
            <v>4.9000000000000002E-2</v>
          </cell>
        </row>
        <row r="7340">
          <cell r="A7340">
            <v>43770</v>
          </cell>
          <cell r="B7340">
            <v>4.9000000000000002E-2</v>
          </cell>
        </row>
        <row r="7341">
          <cell r="A7341">
            <v>43771</v>
          </cell>
          <cell r="B7341">
            <v>0</v>
          </cell>
        </row>
        <row r="7342">
          <cell r="A7342">
            <v>43772</v>
          </cell>
          <cell r="B7342">
            <v>0</v>
          </cell>
        </row>
        <row r="7343">
          <cell r="A7343">
            <v>43773</v>
          </cell>
          <cell r="B7343">
            <v>4.9000000000000002E-2</v>
          </cell>
        </row>
        <row r="7344">
          <cell r="A7344">
            <v>43774</v>
          </cell>
          <cell r="B7344">
            <v>4.9000000000000002E-2</v>
          </cell>
        </row>
        <row r="7345">
          <cell r="A7345">
            <v>43775</v>
          </cell>
          <cell r="B7345">
            <v>4.9000000000000002E-2</v>
          </cell>
        </row>
        <row r="7346">
          <cell r="A7346">
            <v>43776</v>
          </cell>
          <cell r="B7346">
            <v>4.9000000000000002E-2</v>
          </cell>
        </row>
        <row r="7347">
          <cell r="A7347">
            <v>43777</v>
          </cell>
          <cell r="B7347">
            <v>4.9000000000000002E-2</v>
          </cell>
        </row>
        <row r="7348">
          <cell r="A7348">
            <v>43778</v>
          </cell>
          <cell r="B7348">
            <v>0</v>
          </cell>
        </row>
        <row r="7349">
          <cell r="A7349">
            <v>43779</v>
          </cell>
          <cell r="B7349">
            <v>0</v>
          </cell>
        </row>
        <row r="7350">
          <cell r="A7350">
            <v>43780</v>
          </cell>
          <cell r="B7350">
            <v>4.9000000000000002E-2</v>
          </cell>
        </row>
        <row r="7351">
          <cell r="A7351">
            <v>43781</v>
          </cell>
          <cell r="B7351">
            <v>4.9000000000000002E-2</v>
          </cell>
        </row>
        <row r="7352">
          <cell r="A7352">
            <v>43782</v>
          </cell>
          <cell r="B7352">
            <v>4.9000000000000002E-2</v>
          </cell>
        </row>
        <row r="7353">
          <cell r="A7353">
            <v>43783</v>
          </cell>
          <cell r="B7353">
            <v>4.9000000000000002E-2</v>
          </cell>
        </row>
        <row r="7354">
          <cell r="A7354">
            <v>43784</v>
          </cell>
          <cell r="B7354">
            <v>0</v>
          </cell>
        </row>
        <row r="7355">
          <cell r="A7355">
            <v>43785</v>
          </cell>
          <cell r="B7355">
            <v>0</v>
          </cell>
        </row>
        <row r="7356">
          <cell r="A7356">
            <v>43786</v>
          </cell>
          <cell r="B7356">
            <v>0</v>
          </cell>
        </row>
        <row r="7357">
          <cell r="A7357">
            <v>43787</v>
          </cell>
          <cell r="B7357">
            <v>4.9000000000000002E-2</v>
          </cell>
        </row>
        <row r="7358">
          <cell r="A7358">
            <v>43788</v>
          </cell>
          <cell r="B7358">
            <v>4.9000000000000002E-2</v>
          </cell>
        </row>
        <row r="7359">
          <cell r="A7359">
            <v>43789</v>
          </cell>
          <cell r="B7359">
            <v>4.9000000000000002E-2</v>
          </cell>
        </row>
        <row r="7360">
          <cell r="A7360">
            <v>43790</v>
          </cell>
          <cell r="B7360">
            <v>4.9000000000000002E-2</v>
          </cell>
        </row>
        <row r="7361">
          <cell r="A7361">
            <v>43791</v>
          </cell>
          <cell r="B7361">
            <v>4.9000000000000002E-2</v>
          </cell>
        </row>
        <row r="7362">
          <cell r="A7362">
            <v>43792</v>
          </cell>
          <cell r="B7362">
            <v>0</v>
          </cell>
        </row>
        <row r="7363">
          <cell r="A7363">
            <v>43793</v>
          </cell>
          <cell r="B7363">
            <v>0</v>
          </cell>
        </row>
        <row r="7364">
          <cell r="A7364">
            <v>43794</v>
          </cell>
          <cell r="B7364">
            <v>4.9000000000000002E-2</v>
          </cell>
        </row>
        <row r="7365">
          <cell r="A7365">
            <v>43795</v>
          </cell>
          <cell r="B7365">
            <v>4.9000000000000002E-2</v>
          </cell>
        </row>
        <row r="7366">
          <cell r="A7366">
            <v>43796</v>
          </cell>
          <cell r="B7366">
            <v>4.9000000000000002E-2</v>
          </cell>
        </row>
        <row r="7367">
          <cell r="A7367">
            <v>43797</v>
          </cell>
          <cell r="B7367">
            <v>4.9000000000000002E-2</v>
          </cell>
        </row>
        <row r="7368">
          <cell r="A7368">
            <v>43798</v>
          </cell>
          <cell r="B7368">
            <v>4.9000000000000002E-2</v>
          </cell>
        </row>
        <row r="7369">
          <cell r="A7369">
            <v>43799</v>
          </cell>
          <cell r="B7369">
            <v>0</v>
          </cell>
        </row>
        <row r="7370">
          <cell r="A7370">
            <v>43800</v>
          </cell>
          <cell r="B7370">
            <v>0</v>
          </cell>
        </row>
        <row r="7371">
          <cell r="A7371">
            <v>43801</v>
          </cell>
          <cell r="B7371">
            <v>4.9000000000000002E-2</v>
          </cell>
        </row>
        <row r="7372">
          <cell r="A7372">
            <v>43802</v>
          </cell>
          <cell r="B7372">
            <v>4.9000000000000002E-2</v>
          </cell>
        </row>
        <row r="7373">
          <cell r="A7373">
            <v>43803</v>
          </cell>
          <cell r="B7373">
            <v>4.9000000000000002E-2</v>
          </cell>
        </row>
        <row r="7374">
          <cell r="A7374">
            <v>43804</v>
          </cell>
          <cell r="B7374">
            <v>4.9000000000000002E-2</v>
          </cell>
        </row>
        <row r="7375">
          <cell r="A7375">
            <v>43805</v>
          </cell>
          <cell r="B7375">
            <v>4.9000000000000002E-2</v>
          </cell>
        </row>
        <row r="7376">
          <cell r="A7376">
            <v>43806</v>
          </cell>
          <cell r="B7376">
            <v>0</v>
          </cell>
        </row>
        <row r="7377">
          <cell r="A7377">
            <v>43807</v>
          </cell>
          <cell r="B7377">
            <v>0</v>
          </cell>
        </row>
        <row r="7378">
          <cell r="A7378">
            <v>43808</v>
          </cell>
          <cell r="B7378">
            <v>4.9000000000000002E-2</v>
          </cell>
        </row>
        <row r="7379">
          <cell r="A7379">
            <v>43809</v>
          </cell>
          <cell r="B7379">
            <v>4.9000000000000002E-2</v>
          </cell>
        </row>
        <row r="7380">
          <cell r="A7380">
            <v>43810</v>
          </cell>
          <cell r="B7380">
            <v>4.9000000000000002E-2</v>
          </cell>
        </row>
        <row r="7381">
          <cell r="A7381">
            <v>43811</v>
          </cell>
          <cell r="B7381">
            <v>4.4000000000000004E-2</v>
          </cell>
        </row>
        <row r="7382">
          <cell r="A7382">
            <v>43812</v>
          </cell>
          <cell r="B7382">
            <v>4.4000000000000004E-2</v>
          </cell>
        </row>
        <row r="7383">
          <cell r="A7383">
            <v>43813</v>
          </cell>
          <cell r="B7383">
            <v>0</v>
          </cell>
        </row>
        <row r="7384">
          <cell r="A7384">
            <v>43814</v>
          </cell>
          <cell r="B7384">
            <v>0</v>
          </cell>
        </row>
        <row r="7385">
          <cell r="A7385">
            <v>43815</v>
          </cell>
          <cell r="B7385">
            <v>4.4000000000000004E-2</v>
          </cell>
        </row>
        <row r="7386">
          <cell r="A7386">
            <v>43816</v>
          </cell>
          <cell r="B7386">
            <v>4.4000000000000004E-2</v>
          </cell>
        </row>
        <row r="7387">
          <cell r="A7387">
            <v>43817</v>
          </cell>
          <cell r="B7387">
            <v>4.4000000000000004E-2</v>
          </cell>
        </row>
        <row r="7388">
          <cell r="A7388">
            <v>43818</v>
          </cell>
          <cell r="B7388">
            <v>4.4000000000000004E-2</v>
          </cell>
        </row>
        <row r="7389">
          <cell r="A7389">
            <v>43819</v>
          </cell>
          <cell r="B7389">
            <v>4.4000000000000004E-2</v>
          </cell>
        </row>
        <row r="7390">
          <cell r="A7390">
            <v>43820</v>
          </cell>
          <cell r="B7390">
            <v>0</v>
          </cell>
        </row>
        <row r="7391">
          <cell r="A7391">
            <v>43821</v>
          </cell>
          <cell r="B7391">
            <v>0</v>
          </cell>
        </row>
        <row r="7392">
          <cell r="A7392">
            <v>43822</v>
          </cell>
          <cell r="B7392">
            <v>4.4000000000000004E-2</v>
          </cell>
        </row>
        <row r="7393">
          <cell r="A7393">
            <v>43823</v>
          </cell>
          <cell r="B7393">
            <v>4.4000000000000004E-2</v>
          </cell>
        </row>
        <row r="7394">
          <cell r="A7394">
            <v>43824</v>
          </cell>
          <cell r="B7394">
            <v>0</v>
          </cell>
        </row>
        <row r="7395">
          <cell r="A7395">
            <v>43825</v>
          </cell>
          <cell r="B7395">
            <v>4.4000000000000004E-2</v>
          </cell>
        </row>
        <row r="7396">
          <cell r="A7396">
            <v>43826</v>
          </cell>
          <cell r="B7396">
            <v>4.4000000000000004E-2</v>
          </cell>
        </row>
        <row r="7397">
          <cell r="A7397">
            <v>43827</v>
          </cell>
          <cell r="B7397">
            <v>0</v>
          </cell>
        </row>
        <row r="7398">
          <cell r="A7398">
            <v>43828</v>
          </cell>
          <cell r="B7398">
            <v>0</v>
          </cell>
        </row>
        <row r="7399">
          <cell r="A7399">
            <v>43829</v>
          </cell>
          <cell r="B7399">
            <v>4.4000000000000004E-2</v>
          </cell>
        </row>
        <row r="7400">
          <cell r="A7400">
            <v>43830</v>
          </cell>
          <cell r="B7400">
            <v>4.4000000000000004E-2</v>
          </cell>
        </row>
        <row r="7401">
          <cell r="A7401">
            <v>43831</v>
          </cell>
          <cell r="B7401">
            <v>0</v>
          </cell>
        </row>
        <row r="7402">
          <cell r="A7402">
            <v>43832</v>
          </cell>
          <cell r="B7402">
            <v>4.4000000000000004E-2</v>
          </cell>
        </row>
        <row r="7403">
          <cell r="A7403">
            <v>43833</v>
          </cell>
          <cell r="B7403">
            <v>4.4000000000000004E-2</v>
          </cell>
        </row>
        <row r="7404">
          <cell r="A7404">
            <v>43834</v>
          </cell>
          <cell r="B7404">
            <v>0</v>
          </cell>
        </row>
        <row r="7405">
          <cell r="A7405">
            <v>43835</v>
          </cell>
          <cell r="B7405">
            <v>0</v>
          </cell>
        </row>
        <row r="7406">
          <cell r="A7406">
            <v>43836</v>
          </cell>
          <cell r="B7406">
            <v>4.4000000000000004E-2</v>
          </cell>
        </row>
        <row r="7407">
          <cell r="A7407">
            <v>43837</v>
          </cell>
          <cell r="B7407">
            <v>4.4000000000000004E-2</v>
          </cell>
        </row>
        <row r="7408">
          <cell r="A7408">
            <v>43838</v>
          </cell>
          <cell r="B7408">
            <v>4.4000000000000004E-2</v>
          </cell>
        </row>
        <row r="7409">
          <cell r="A7409">
            <v>43839</v>
          </cell>
          <cell r="B7409">
            <v>4.4000000000000004E-2</v>
          </cell>
        </row>
        <row r="7410">
          <cell r="A7410">
            <v>43840</v>
          </cell>
          <cell r="B7410">
            <v>4.4000000000000004E-2</v>
          </cell>
        </row>
        <row r="7411">
          <cell r="A7411">
            <v>43841</v>
          </cell>
          <cell r="B7411">
            <v>0</v>
          </cell>
        </row>
        <row r="7412">
          <cell r="A7412">
            <v>43842</v>
          </cell>
          <cell r="B7412">
            <v>0</v>
          </cell>
        </row>
        <row r="7413">
          <cell r="A7413">
            <v>43843</v>
          </cell>
          <cell r="B7413">
            <v>4.4000000000000004E-2</v>
          </cell>
        </row>
        <row r="7414">
          <cell r="A7414">
            <v>43844</v>
          </cell>
          <cell r="B7414">
            <v>4.4000000000000004E-2</v>
          </cell>
        </row>
        <row r="7415">
          <cell r="A7415">
            <v>43845</v>
          </cell>
          <cell r="B7415">
            <v>4.4000000000000004E-2</v>
          </cell>
        </row>
        <row r="7416">
          <cell r="A7416">
            <v>43846</v>
          </cell>
          <cell r="B7416">
            <v>4.4000000000000004E-2</v>
          </cell>
        </row>
        <row r="7417">
          <cell r="A7417">
            <v>43847</v>
          </cell>
          <cell r="B7417">
            <v>4.4000000000000004E-2</v>
          </cell>
        </row>
        <row r="7418">
          <cell r="A7418">
            <v>43848</v>
          </cell>
          <cell r="B7418">
            <v>0</v>
          </cell>
        </row>
        <row r="7419">
          <cell r="A7419">
            <v>43849</v>
          </cell>
          <cell r="B7419">
            <v>0</v>
          </cell>
        </row>
        <row r="7420">
          <cell r="A7420">
            <v>43850</v>
          </cell>
          <cell r="B7420">
            <v>4.4000000000000004E-2</v>
          </cell>
        </row>
        <row r="7421">
          <cell r="A7421">
            <v>43851</v>
          </cell>
          <cell r="B7421">
            <v>4.4000000000000004E-2</v>
          </cell>
        </row>
        <row r="7422">
          <cell r="A7422">
            <v>43852</v>
          </cell>
          <cell r="B7422">
            <v>4.4000000000000004E-2</v>
          </cell>
        </row>
        <row r="7423">
          <cell r="A7423">
            <v>43853</v>
          </cell>
          <cell r="B7423">
            <v>4.4000000000000004E-2</v>
          </cell>
        </row>
        <row r="7424">
          <cell r="A7424">
            <v>43854</v>
          </cell>
          <cell r="B7424">
            <v>4.4000000000000004E-2</v>
          </cell>
        </row>
        <row r="7425">
          <cell r="A7425">
            <v>43855</v>
          </cell>
          <cell r="B7425">
            <v>0</v>
          </cell>
        </row>
        <row r="7426">
          <cell r="A7426">
            <v>43856</v>
          </cell>
          <cell r="B7426">
            <v>0</v>
          </cell>
        </row>
        <row r="7427">
          <cell r="A7427">
            <v>43857</v>
          </cell>
          <cell r="B7427">
            <v>4.4000000000000004E-2</v>
          </cell>
        </row>
        <row r="7428">
          <cell r="A7428">
            <v>43858</v>
          </cell>
          <cell r="B7428">
            <v>4.4000000000000004E-2</v>
          </cell>
        </row>
        <row r="7429">
          <cell r="A7429">
            <v>43859</v>
          </cell>
          <cell r="B7429">
            <v>4.4000000000000004E-2</v>
          </cell>
        </row>
        <row r="7430">
          <cell r="A7430">
            <v>43860</v>
          </cell>
          <cell r="B7430">
            <v>4.4000000000000004E-2</v>
          </cell>
        </row>
        <row r="7431">
          <cell r="A7431">
            <v>43861</v>
          </cell>
          <cell r="B7431">
            <v>4.4000000000000004E-2</v>
          </cell>
        </row>
        <row r="7432">
          <cell r="A7432">
            <v>43862</v>
          </cell>
          <cell r="B7432">
            <v>0</v>
          </cell>
        </row>
        <row r="7433">
          <cell r="A7433">
            <v>43863</v>
          </cell>
          <cell r="B7433">
            <v>0</v>
          </cell>
        </row>
        <row r="7434">
          <cell r="A7434">
            <v>43864</v>
          </cell>
          <cell r="B7434">
            <v>4.4000000000000004E-2</v>
          </cell>
        </row>
        <row r="7435">
          <cell r="A7435">
            <v>43865</v>
          </cell>
          <cell r="B7435">
            <v>4.4000000000000004E-2</v>
          </cell>
        </row>
        <row r="7436">
          <cell r="A7436">
            <v>43866</v>
          </cell>
          <cell r="B7436">
            <v>4.4000000000000004E-2</v>
          </cell>
        </row>
        <row r="7437">
          <cell r="A7437">
            <v>43867</v>
          </cell>
          <cell r="B7437">
            <v>4.1500000000000002E-2</v>
          </cell>
        </row>
        <row r="7438">
          <cell r="A7438">
            <v>43868</v>
          </cell>
          <cell r="B7438">
            <v>4.1500000000000002E-2</v>
          </cell>
        </row>
        <row r="7439">
          <cell r="A7439">
            <v>43869</v>
          </cell>
          <cell r="B7439">
            <v>0</v>
          </cell>
        </row>
        <row r="7440">
          <cell r="A7440">
            <v>43870</v>
          </cell>
          <cell r="B7440">
            <v>0</v>
          </cell>
        </row>
        <row r="7441">
          <cell r="A7441">
            <v>43871</v>
          </cell>
          <cell r="B7441">
            <v>4.1500000000000002E-2</v>
          </cell>
        </row>
        <row r="7442">
          <cell r="A7442">
            <v>43872</v>
          </cell>
          <cell r="B7442">
            <v>4.1500000000000002E-2</v>
          </cell>
        </row>
        <row r="7443">
          <cell r="A7443">
            <v>43873</v>
          </cell>
          <cell r="B7443">
            <v>4.1500000000000002E-2</v>
          </cell>
        </row>
        <row r="7444">
          <cell r="A7444">
            <v>43874</v>
          </cell>
          <cell r="B7444">
            <v>4.1500000000000002E-2</v>
          </cell>
        </row>
        <row r="7445">
          <cell r="A7445">
            <v>43875</v>
          </cell>
          <cell r="B7445">
            <v>4.1500000000000002E-2</v>
          </cell>
        </row>
        <row r="7446">
          <cell r="A7446">
            <v>43876</v>
          </cell>
          <cell r="B7446">
            <v>0</v>
          </cell>
        </row>
        <row r="7447">
          <cell r="A7447">
            <v>43877</v>
          </cell>
          <cell r="B7447">
            <v>0</v>
          </cell>
        </row>
        <row r="7448">
          <cell r="A7448">
            <v>43878</v>
          </cell>
          <cell r="B7448">
            <v>4.1500000000000002E-2</v>
          </cell>
        </row>
        <row r="7449">
          <cell r="A7449">
            <v>43879</v>
          </cell>
          <cell r="B7449">
            <v>4.1500000000000002E-2</v>
          </cell>
        </row>
        <row r="7450">
          <cell r="A7450">
            <v>43880</v>
          </cell>
          <cell r="B7450">
            <v>4.1500000000000002E-2</v>
          </cell>
        </row>
        <row r="7451">
          <cell r="A7451">
            <v>43881</v>
          </cell>
          <cell r="B7451">
            <v>4.1500000000000002E-2</v>
          </cell>
        </row>
        <row r="7452">
          <cell r="A7452">
            <v>43882</v>
          </cell>
          <cell r="B7452">
            <v>4.1500000000000002E-2</v>
          </cell>
        </row>
        <row r="7453">
          <cell r="A7453">
            <v>43883</v>
          </cell>
          <cell r="B7453">
            <v>0</v>
          </cell>
        </row>
        <row r="7454">
          <cell r="A7454">
            <v>43884</v>
          </cell>
          <cell r="B7454">
            <v>0</v>
          </cell>
        </row>
        <row r="7455">
          <cell r="A7455">
            <v>43885</v>
          </cell>
          <cell r="B7455">
            <v>0</v>
          </cell>
        </row>
        <row r="7456">
          <cell r="A7456">
            <v>43886</v>
          </cell>
          <cell r="B7456">
            <v>0</v>
          </cell>
        </row>
        <row r="7457">
          <cell r="A7457">
            <v>43887</v>
          </cell>
          <cell r="B7457">
            <v>4.1500000000000002E-2</v>
          </cell>
        </row>
        <row r="7458">
          <cell r="A7458">
            <v>43888</v>
          </cell>
          <cell r="B7458">
            <v>4.1500000000000002E-2</v>
          </cell>
        </row>
        <row r="7459">
          <cell r="A7459">
            <v>43889</v>
          </cell>
          <cell r="B7459">
            <v>4.1500000000000002E-2</v>
          </cell>
        </row>
        <row r="7460">
          <cell r="A7460">
            <v>43890</v>
          </cell>
          <cell r="B7460">
            <v>0</v>
          </cell>
        </row>
        <row r="7461">
          <cell r="A7461">
            <v>43891</v>
          </cell>
          <cell r="B7461">
            <v>0</v>
          </cell>
        </row>
        <row r="7462">
          <cell r="A7462">
            <v>43892</v>
          </cell>
          <cell r="B7462">
            <v>4.1500000000000002E-2</v>
          </cell>
        </row>
        <row r="7463">
          <cell r="A7463">
            <v>43893</v>
          </cell>
          <cell r="B7463">
            <v>4.1500000000000002E-2</v>
          </cell>
        </row>
        <row r="7464">
          <cell r="A7464">
            <v>43894</v>
          </cell>
          <cell r="B7464">
            <v>4.1500000000000002E-2</v>
          </cell>
        </row>
        <row r="7465">
          <cell r="A7465">
            <v>43895</v>
          </cell>
          <cell r="B7465">
            <v>4.1500000000000002E-2</v>
          </cell>
        </row>
        <row r="7466">
          <cell r="A7466">
            <v>43896</v>
          </cell>
          <cell r="B7466">
            <v>4.1500000000000002E-2</v>
          </cell>
        </row>
        <row r="7467">
          <cell r="A7467">
            <v>43897</v>
          </cell>
          <cell r="B7467">
            <v>0</v>
          </cell>
        </row>
        <row r="7468">
          <cell r="A7468">
            <v>43898</v>
          </cell>
          <cell r="B7468">
            <v>0</v>
          </cell>
        </row>
        <row r="7469">
          <cell r="A7469">
            <v>43899</v>
          </cell>
          <cell r="B7469">
            <v>4.1500000000000002E-2</v>
          </cell>
        </row>
        <row r="7470">
          <cell r="A7470">
            <v>43900</v>
          </cell>
          <cell r="B7470">
            <v>4.1500000000000002E-2</v>
          </cell>
        </row>
        <row r="7471">
          <cell r="A7471">
            <v>43901</v>
          </cell>
          <cell r="B7471">
            <v>4.1500000000000002E-2</v>
          </cell>
        </row>
        <row r="7472">
          <cell r="A7472">
            <v>43902</v>
          </cell>
          <cell r="B7472">
            <v>4.1500000000000002E-2</v>
          </cell>
        </row>
        <row r="7473">
          <cell r="A7473">
            <v>43903</v>
          </cell>
          <cell r="B7473">
            <v>4.1500000000000002E-2</v>
          </cell>
        </row>
        <row r="7474">
          <cell r="A7474">
            <v>43904</v>
          </cell>
          <cell r="B7474">
            <v>0</v>
          </cell>
        </row>
        <row r="7475">
          <cell r="A7475">
            <v>43905</v>
          </cell>
          <cell r="B7475">
            <v>0</v>
          </cell>
        </row>
        <row r="7476">
          <cell r="A7476">
            <v>43906</v>
          </cell>
          <cell r="B7476">
            <v>4.1500000000000002E-2</v>
          </cell>
        </row>
        <row r="7477">
          <cell r="A7477">
            <v>43907</v>
          </cell>
          <cell r="B7477">
            <v>4.1500000000000002E-2</v>
          </cell>
        </row>
        <row r="7478">
          <cell r="A7478">
            <v>43908</v>
          </cell>
          <cell r="B7478">
            <v>4.1500000000000002E-2</v>
          </cell>
        </row>
        <row r="7479">
          <cell r="A7479">
            <v>43909</v>
          </cell>
          <cell r="B7479">
            <v>3.6500000000000005E-2</v>
          </cell>
        </row>
        <row r="7480">
          <cell r="A7480">
            <v>43910</v>
          </cell>
          <cell r="B7480">
            <v>3.6500000000000005E-2</v>
          </cell>
        </row>
        <row r="7481">
          <cell r="A7481">
            <v>43911</v>
          </cell>
          <cell r="B7481">
            <v>0</v>
          </cell>
        </row>
        <row r="7482">
          <cell r="A7482">
            <v>43912</v>
          </cell>
          <cell r="B7482">
            <v>0</v>
          </cell>
        </row>
        <row r="7483">
          <cell r="A7483">
            <v>43913</v>
          </cell>
          <cell r="B7483">
            <v>3.6500000000000005E-2</v>
          </cell>
        </row>
        <row r="7484">
          <cell r="A7484">
            <v>43914</v>
          </cell>
          <cell r="B7484">
            <v>3.6500000000000005E-2</v>
          </cell>
        </row>
        <row r="7485">
          <cell r="A7485">
            <v>43915</v>
          </cell>
          <cell r="B7485">
            <v>3.6500000000000005E-2</v>
          </cell>
        </row>
        <row r="7486">
          <cell r="A7486">
            <v>43916</v>
          </cell>
          <cell r="B7486">
            <v>3.6500000000000005E-2</v>
          </cell>
        </row>
        <row r="7487">
          <cell r="A7487">
            <v>43917</v>
          </cell>
          <cell r="B7487">
            <v>3.6500000000000005E-2</v>
          </cell>
        </row>
        <row r="7488">
          <cell r="A7488">
            <v>43918</v>
          </cell>
          <cell r="B7488">
            <v>0</v>
          </cell>
        </row>
        <row r="7489">
          <cell r="A7489">
            <v>43919</v>
          </cell>
          <cell r="B7489">
            <v>0</v>
          </cell>
        </row>
        <row r="7490">
          <cell r="A7490">
            <v>43920</v>
          </cell>
          <cell r="B7490">
            <v>3.6500000000000005E-2</v>
          </cell>
        </row>
        <row r="7491">
          <cell r="A7491">
            <v>43921</v>
          </cell>
          <cell r="B7491">
            <v>3.6500000000000005E-2</v>
          </cell>
        </row>
        <row r="7492">
          <cell r="A7492">
            <v>43922</v>
          </cell>
          <cell r="B7492">
            <v>3.6500000000000005E-2</v>
          </cell>
        </row>
        <row r="7493">
          <cell r="A7493">
            <v>43923</v>
          </cell>
          <cell r="B7493">
            <v>3.6500000000000005E-2</v>
          </cell>
        </row>
        <row r="7494">
          <cell r="A7494">
            <v>43924</v>
          </cell>
          <cell r="B7494">
            <v>3.6500000000000005E-2</v>
          </cell>
        </row>
        <row r="7495">
          <cell r="A7495">
            <v>43925</v>
          </cell>
          <cell r="B7495">
            <v>0</v>
          </cell>
        </row>
        <row r="7496">
          <cell r="A7496">
            <v>43926</v>
          </cell>
          <cell r="B7496">
            <v>0</v>
          </cell>
        </row>
        <row r="7497">
          <cell r="A7497">
            <v>43927</v>
          </cell>
          <cell r="B7497">
            <v>3.6500000000000005E-2</v>
          </cell>
        </row>
        <row r="7498">
          <cell r="A7498">
            <v>43928</v>
          </cell>
          <cell r="B7498">
            <v>3.6500000000000005E-2</v>
          </cell>
        </row>
        <row r="7499">
          <cell r="A7499">
            <v>43929</v>
          </cell>
          <cell r="B7499">
            <v>3.6500000000000005E-2</v>
          </cell>
        </row>
        <row r="7500">
          <cell r="A7500">
            <v>43930</v>
          </cell>
          <cell r="B7500">
            <v>3.6500000000000005E-2</v>
          </cell>
        </row>
        <row r="7501">
          <cell r="A7501">
            <v>43931</v>
          </cell>
          <cell r="B7501">
            <v>0</v>
          </cell>
        </row>
        <row r="7502">
          <cell r="A7502">
            <v>43932</v>
          </cell>
          <cell r="B7502">
            <v>0</v>
          </cell>
        </row>
        <row r="7503">
          <cell r="A7503">
            <v>43933</v>
          </cell>
          <cell r="B7503">
            <v>0</v>
          </cell>
        </row>
        <row r="7504">
          <cell r="A7504">
            <v>43934</v>
          </cell>
          <cell r="B7504">
            <v>3.6500000000000005E-2</v>
          </cell>
        </row>
        <row r="7505">
          <cell r="A7505">
            <v>43935</v>
          </cell>
          <cell r="B7505">
            <v>3.6500000000000005E-2</v>
          </cell>
        </row>
        <row r="7506">
          <cell r="A7506">
            <v>43936</v>
          </cell>
          <cell r="B7506">
            <v>3.6500000000000005E-2</v>
          </cell>
        </row>
        <row r="7507">
          <cell r="A7507">
            <v>43937</v>
          </cell>
          <cell r="B7507">
            <v>3.6500000000000005E-2</v>
          </cell>
        </row>
        <row r="7508">
          <cell r="A7508">
            <v>43938</v>
          </cell>
          <cell r="B7508">
            <v>3.6500000000000005E-2</v>
          </cell>
        </row>
        <row r="7509">
          <cell r="A7509">
            <v>43939</v>
          </cell>
          <cell r="B7509">
            <v>0</v>
          </cell>
        </row>
        <row r="7510">
          <cell r="A7510">
            <v>43940</v>
          </cell>
          <cell r="B7510">
            <v>0</v>
          </cell>
        </row>
        <row r="7511">
          <cell r="A7511">
            <v>43941</v>
          </cell>
          <cell r="B7511">
            <v>3.6500000000000005E-2</v>
          </cell>
        </row>
        <row r="7512">
          <cell r="A7512">
            <v>43942</v>
          </cell>
          <cell r="B7512">
            <v>0</v>
          </cell>
        </row>
        <row r="7513">
          <cell r="A7513">
            <v>43943</v>
          </cell>
          <cell r="B7513">
            <v>3.6500000000000005E-2</v>
          </cell>
        </row>
        <row r="7514">
          <cell r="A7514">
            <v>43944</v>
          </cell>
          <cell r="B7514">
            <v>3.6500000000000005E-2</v>
          </cell>
        </row>
        <row r="7515">
          <cell r="A7515">
            <v>43945</v>
          </cell>
          <cell r="B7515">
            <v>3.6500000000000005E-2</v>
          </cell>
        </row>
        <row r="7516">
          <cell r="A7516">
            <v>43946</v>
          </cell>
          <cell r="B7516">
            <v>0</v>
          </cell>
        </row>
        <row r="7517">
          <cell r="A7517">
            <v>43947</v>
          </cell>
          <cell r="B7517">
            <v>0</v>
          </cell>
        </row>
        <row r="7518">
          <cell r="A7518">
            <v>43948</v>
          </cell>
          <cell r="B7518">
            <v>3.6500000000000005E-2</v>
          </cell>
        </row>
        <row r="7519">
          <cell r="A7519">
            <v>43949</v>
          </cell>
          <cell r="B7519">
            <v>3.6500000000000005E-2</v>
          </cell>
        </row>
        <row r="7520">
          <cell r="A7520">
            <v>43950</v>
          </cell>
          <cell r="B7520">
            <v>3.6500000000000005E-2</v>
          </cell>
        </row>
        <row r="7521">
          <cell r="A7521">
            <v>43951</v>
          </cell>
          <cell r="B7521">
            <v>3.6500000000000005E-2</v>
          </cell>
        </row>
        <row r="7522">
          <cell r="A7522">
            <v>43952</v>
          </cell>
          <cell r="B7522">
            <v>0</v>
          </cell>
        </row>
        <row r="7523">
          <cell r="A7523">
            <v>43953</v>
          </cell>
          <cell r="B7523">
            <v>0</v>
          </cell>
        </row>
        <row r="7524">
          <cell r="A7524">
            <v>43954</v>
          </cell>
          <cell r="B7524">
            <v>0</v>
          </cell>
        </row>
        <row r="7525">
          <cell r="A7525">
            <v>43955</v>
          </cell>
          <cell r="B7525">
            <v>3.6500000000000005E-2</v>
          </cell>
        </row>
        <row r="7526">
          <cell r="A7526">
            <v>43956</v>
          </cell>
          <cell r="B7526">
            <v>3.6500000000000005E-2</v>
          </cell>
        </row>
        <row r="7527">
          <cell r="A7527">
            <v>43957</v>
          </cell>
          <cell r="B7527">
            <v>3.6500000000000005E-2</v>
          </cell>
        </row>
        <row r="7528">
          <cell r="A7528">
            <v>43958</v>
          </cell>
          <cell r="B7528">
            <v>2.9000000000000005E-2</v>
          </cell>
        </row>
        <row r="7529">
          <cell r="A7529">
            <v>43959</v>
          </cell>
          <cell r="B7529">
            <v>2.9000000000000005E-2</v>
          </cell>
        </row>
        <row r="7530">
          <cell r="A7530">
            <v>43960</v>
          </cell>
          <cell r="B7530">
            <v>0</v>
          </cell>
        </row>
        <row r="7531">
          <cell r="A7531">
            <v>43961</v>
          </cell>
          <cell r="B7531">
            <v>0</v>
          </cell>
        </row>
        <row r="7532">
          <cell r="A7532">
            <v>43962</v>
          </cell>
          <cell r="B7532">
            <v>2.9000000000000005E-2</v>
          </cell>
        </row>
        <row r="7533">
          <cell r="A7533">
            <v>43963</v>
          </cell>
          <cell r="B7533">
            <v>2.9000000000000005E-2</v>
          </cell>
        </row>
        <row r="7534">
          <cell r="A7534">
            <v>43964</v>
          </cell>
          <cell r="B7534">
            <v>2.9000000000000005E-2</v>
          </cell>
        </row>
        <row r="7535">
          <cell r="A7535">
            <v>43965</v>
          </cell>
          <cell r="B7535">
            <v>2.9000000000000005E-2</v>
          </cell>
        </row>
        <row r="7536">
          <cell r="A7536">
            <v>43966</v>
          </cell>
          <cell r="B7536">
            <v>2.9000000000000005E-2</v>
          </cell>
        </row>
        <row r="7537">
          <cell r="A7537">
            <v>43967</v>
          </cell>
          <cell r="B7537">
            <v>0</v>
          </cell>
        </row>
        <row r="7538">
          <cell r="A7538">
            <v>43968</v>
          </cell>
          <cell r="B7538">
            <v>0</v>
          </cell>
        </row>
        <row r="7539">
          <cell r="A7539">
            <v>43969</v>
          </cell>
          <cell r="B7539">
            <v>2.9000000000000005E-2</v>
          </cell>
        </row>
        <row r="7540">
          <cell r="A7540">
            <v>43970</v>
          </cell>
          <cell r="B7540">
            <v>2.9000000000000005E-2</v>
          </cell>
        </row>
        <row r="7541">
          <cell r="A7541">
            <v>43971</v>
          </cell>
          <cell r="B7541">
            <v>2.9000000000000005E-2</v>
          </cell>
        </row>
        <row r="7542">
          <cell r="A7542">
            <v>43972</v>
          </cell>
          <cell r="B7542">
            <v>2.9000000000000005E-2</v>
          </cell>
        </row>
        <row r="7543">
          <cell r="A7543">
            <v>43973</v>
          </cell>
          <cell r="B7543">
            <v>2.9000000000000005E-2</v>
          </cell>
        </row>
        <row r="7544">
          <cell r="A7544">
            <v>43974</v>
          </cell>
          <cell r="B7544">
            <v>0</v>
          </cell>
        </row>
        <row r="7545">
          <cell r="A7545">
            <v>43975</v>
          </cell>
          <cell r="B7545">
            <v>0</v>
          </cell>
        </row>
        <row r="7546">
          <cell r="A7546">
            <v>43976</v>
          </cell>
          <cell r="B7546">
            <v>2.9000000000000005E-2</v>
          </cell>
        </row>
        <row r="7547">
          <cell r="A7547">
            <v>43977</v>
          </cell>
          <cell r="B7547">
            <v>2.9000000000000005E-2</v>
          </cell>
        </row>
        <row r="7548">
          <cell r="A7548">
            <v>43978</v>
          </cell>
          <cell r="B7548">
            <v>2.9000000000000005E-2</v>
          </cell>
        </row>
        <row r="7549">
          <cell r="A7549">
            <v>43979</v>
          </cell>
          <cell r="B7549">
            <v>2.9000000000000005E-2</v>
          </cell>
        </row>
        <row r="7550">
          <cell r="A7550">
            <v>43980</v>
          </cell>
          <cell r="B7550">
            <v>2.9000000000000005E-2</v>
          </cell>
        </row>
        <row r="7551">
          <cell r="A7551">
            <v>43981</v>
          </cell>
          <cell r="B7551">
            <v>0</v>
          </cell>
        </row>
        <row r="7552">
          <cell r="A7552">
            <v>43982</v>
          </cell>
          <cell r="B7552">
            <v>0</v>
          </cell>
        </row>
        <row r="7553">
          <cell r="A7553">
            <v>43983</v>
          </cell>
          <cell r="B7553">
            <v>2.9000000000000005E-2</v>
          </cell>
        </row>
        <row r="7554">
          <cell r="A7554">
            <v>43984</v>
          </cell>
          <cell r="B7554">
            <v>2.9000000000000005E-2</v>
          </cell>
        </row>
        <row r="7555">
          <cell r="A7555">
            <v>43985</v>
          </cell>
          <cell r="B7555">
            <v>2.9000000000000005E-2</v>
          </cell>
        </row>
        <row r="7556">
          <cell r="A7556">
            <v>43986</v>
          </cell>
          <cell r="B7556">
            <v>2.9000000000000005E-2</v>
          </cell>
        </row>
        <row r="7557">
          <cell r="A7557">
            <v>43987</v>
          </cell>
          <cell r="B7557">
            <v>2.9000000000000005E-2</v>
          </cell>
        </row>
        <row r="7558">
          <cell r="A7558">
            <v>43988</v>
          </cell>
          <cell r="B7558">
            <v>0</v>
          </cell>
        </row>
        <row r="7559">
          <cell r="A7559">
            <v>43989</v>
          </cell>
          <cell r="B7559">
            <v>0</v>
          </cell>
        </row>
        <row r="7560">
          <cell r="A7560">
            <v>43990</v>
          </cell>
          <cell r="B7560">
            <v>2.9000000000000005E-2</v>
          </cell>
        </row>
        <row r="7561">
          <cell r="A7561">
            <v>43991</v>
          </cell>
          <cell r="B7561">
            <v>2.9000000000000005E-2</v>
          </cell>
        </row>
        <row r="7562">
          <cell r="A7562">
            <v>43992</v>
          </cell>
          <cell r="B7562">
            <v>2.9000000000000005E-2</v>
          </cell>
        </row>
        <row r="7563">
          <cell r="A7563">
            <v>43993</v>
          </cell>
          <cell r="B7563">
            <v>0</v>
          </cell>
        </row>
        <row r="7564">
          <cell r="A7564">
            <v>43994</v>
          </cell>
          <cell r="B7564">
            <v>2.9000000000000005E-2</v>
          </cell>
        </row>
        <row r="7565">
          <cell r="A7565">
            <v>43995</v>
          </cell>
          <cell r="B7565">
            <v>0</v>
          </cell>
        </row>
        <row r="7566">
          <cell r="A7566">
            <v>43996</v>
          </cell>
          <cell r="B7566">
            <v>0</v>
          </cell>
        </row>
        <row r="7567">
          <cell r="A7567">
            <v>43997</v>
          </cell>
          <cell r="B7567">
            <v>2.9000000000000005E-2</v>
          </cell>
        </row>
        <row r="7568">
          <cell r="A7568">
            <v>43998</v>
          </cell>
          <cell r="B7568">
            <v>2.9000000000000005E-2</v>
          </cell>
        </row>
        <row r="7569">
          <cell r="A7569">
            <v>43999</v>
          </cell>
          <cell r="B7569">
            <v>2.9000000000000005E-2</v>
          </cell>
        </row>
        <row r="7570">
          <cell r="A7570">
            <v>44000</v>
          </cell>
          <cell r="B7570">
            <v>2.1500000000000005E-2</v>
          </cell>
        </row>
        <row r="7571">
          <cell r="A7571">
            <v>44001</v>
          </cell>
          <cell r="B7571">
            <v>2.1500000000000005E-2</v>
          </cell>
        </row>
        <row r="7572">
          <cell r="A7572">
            <v>44002</v>
          </cell>
          <cell r="B7572">
            <v>0</v>
          </cell>
        </row>
        <row r="7573">
          <cell r="A7573">
            <v>44003</v>
          </cell>
          <cell r="B7573">
            <v>0</v>
          </cell>
        </row>
        <row r="7574">
          <cell r="A7574">
            <v>44004</v>
          </cell>
          <cell r="B7574">
            <v>2.1500000000000005E-2</v>
          </cell>
        </row>
        <row r="7575">
          <cell r="A7575">
            <v>44005</v>
          </cell>
          <cell r="B7575">
            <v>2.1500000000000005E-2</v>
          </cell>
        </row>
        <row r="7576">
          <cell r="A7576">
            <v>44006</v>
          </cell>
          <cell r="B7576">
            <v>2.1500000000000005E-2</v>
          </cell>
        </row>
        <row r="7577">
          <cell r="A7577">
            <v>44007</v>
          </cell>
          <cell r="B7577">
            <v>2.1500000000000005E-2</v>
          </cell>
        </row>
        <row r="7578">
          <cell r="A7578">
            <v>44008</v>
          </cell>
          <cell r="B7578">
            <v>2.1500000000000005E-2</v>
          </cell>
        </row>
        <row r="7579">
          <cell r="A7579">
            <v>44009</v>
          </cell>
          <cell r="B7579">
            <v>0</v>
          </cell>
        </row>
        <row r="7580">
          <cell r="A7580">
            <v>44010</v>
          </cell>
          <cell r="B7580">
            <v>0</v>
          </cell>
        </row>
        <row r="7581">
          <cell r="A7581">
            <v>44011</v>
          </cell>
          <cell r="B7581">
            <v>2.1500000000000005E-2</v>
          </cell>
        </row>
        <row r="7582">
          <cell r="A7582">
            <v>44012</v>
          </cell>
          <cell r="B7582">
            <v>2.1500000000000005E-2</v>
          </cell>
        </row>
        <row r="7583">
          <cell r="A7583">
            <v>44013</v>
          </cell>
          <cell r="B7583">
            <v>2.1500000000000005E-2</v>
          </cell>
        </row>
        <row r="7584">
          <cell r="A7584">
            <v>44014</v>
          </cell>
          <cell r="B7584">
            <v>2.1500000000000005E-2</v>
          </cell>
        </row>
        <row r="7585">
          <cell r="A7585">
            <v>44015</v>
          </cell>
          <cell r="B7585">
            <v>2.1500000000000005E-2</v>
          </cell>
        </row>
        <row r="7586">
          <cell r="A7586">
            <v>44016</v>
          </cell>
          <cell r="B7586">
            <v>0</v>
          </cell>
        </row>
        <row r="7587">
          <cell r="A7587">
            <v>44017</v>
          </cell>
          <cell r="B7587">
            <v>0</v>
          </cell>
        </row>
        <row r="7588">
          <cell r="A7588">
            <v>44018</v>
          </cell>
          <cell r="B7588">
            <v>2.1500000000000005E-2</v>
          </cell>
        </row>
        <row r="7589">
          <cell r="A7589">
            <v>44019</v>
          </cell>
          <cell r="B7589">
            <v>2.1500000000000005E-2</v>
          </cell>
        </row>
        <row r="7590">
          <cell r="A7590">
            <v>44020</v>
          </cell>
          <cell r="B7590">
            <v>2.1500000000000005E-2</v>
          </cell>
        </row>
        <row r="7591">
          <cell r="A7591">
            <v>44021</v>
          </cell>
          <cell r="B7591">
            <v>2.1500000000000005E-2</v>
          </cell>
        </row>
        <row r="7592">
          <cell r="A7592">
            <v>44022</v>
          </cell>
          <cell r="B7592">
            <v>2.1500000000000005E-2</v>
          </cell>
        </row>
        <row r="7593">
          <cell r="A7593">
            <v>44023</v>
          </cell>
          <cell r="B7593">
            <v>0</v>
          </cell>
        </row>
        <row r="7594">
          <cell r="A7594">
            <v>44024</v>
          </cell>
          <cell r="B7594">
            <v>0</v>
          </cell>
        </row>
        <row r="7595">
          <cell r="A7595">
            <v>44025</v>
          </cell>
          <cell r="B7595">
            <v>2.1500000000000005E-2</v>
          </cell>
        </row>
        <row r="7596">
          <cell r="A7596">
            <v>44026</v>
          </cell>
          <cell r="B7596">
            <v>2.1500000000000005E-2</v>
          </cell>
        </row>
        <row r="7597">
          <cell r="A7597">
            <v>44027</v>
          </cell>
          <cell r="B7597">
            <v>2.1500000000000005E-2</v>
          </cell>
        </row>
        <row r="7598">
          <cell r="A7598">
            <v>44028</v>
          </cell>
          <cell r="B7598">
            <v>2.1500000000000005E-2</v>
          </cell>
        </row>
        <row r="7599">
          <cell r="A7599">
            <v>44029</v>
          </cell>
          <cell r="B7599">
            <v>2.1500000000000005E-2</v>
          </cell>
        </row>
        <row r="7600">
          <cell r="A7600">
            <v>44030</v>
          </cell>
          <cell r="B7600">
            <v>0</v>
          </cell>
        </row>
        <row r="7601">
          <cell r="A7601">
            <v>44031</v>
          </cell>
          <cell r="B7601">
            <v>0</v>
          </cell>
        </row>
        <row r="7602">
          <cell r="A7602">
            <v>44032</v>
          </cell>
          <cell r="B7602">
            <v>2.1500000000000005E-2</v>
          </cell>
        </row>
        <row r="7603">
          <cell r="A7603">
            <v>44033</v>
          </cell>
          <cell r="B7603">
            <v>2.1500000000000005E-2</v>
          </cell>
        </row>
        <row r="7604">
          <cell r="A7604">
            <v>44034</v>
          </cell>
          <cell r="B7604">
            <v>2.1500000000000005E-2</v>
          </cell>
        </row>
        <row r="7605">
          <cell r="A7605">
            <v>44035</v>
          </cell>
          <cell r="B7605">
            <v>2.1500000000000005E-2</v>
          </cell>
        </row>
        <row r="7606">
          <cell r="A7606">
            <v>44036</v>
          </cell>
          <cell r="B7606">
            <v>2.1500000000000005E-2</v>
          </cell>
        </row>
        <row r="7607">
          <cell r="A7607">
            <v>44037</v>
          </cell>
          <cell r="B7607">
            <v>0</v>
          </cell>
        </row>
        <row r="7608">
          <cell r="A7608">
            <v>44038</v>
          </cell>
          <cell r="B7608">
            <v>0</v>
          </cell>
        </row>
        <row r="7609">
          <cell r="A7609">
            <v>44039</v>
          </cell>
          <cell r="B7609">
            <v>2.1500000000000005E-2</v>
          </cell>
        </row>
        <row r="7610">
          <cell r="A7610">
            <v>44040</v>
          </cell>
          <cell r="B7610">
            <v>2.1500000000000005E-2</v>
          </cell>
        </row>
        <row r="7611">
          <cell r="A7611">
            <v>44041</v>
          </cell>
          <cell r="B7611">
            <v>2.1500000000000005E-2</v>
          </cell>
        </row>
        <row r="7612">
          <cell r="A7612">
            <v>44042</v>
          </cell>
          <cell r="B7612">
            <v>2.1500000000000005E-2</v>
          </cell>
        </row>
        <row r="7613">
          <cell r="A7613">
            <v>44043</v>
          </cell>
          <cell r="B7613">
            <v>2.1500000000000005E-2</v>
          </cell>
        </row>
        <row r="7614">
          <cell r="A7614">
            <v>44044</v>
          </cell>
          <cell r="B7614">
            <v>0</v>
          </cell>
        </row>
        <row r="7615">
          <cell r="A7615">
            <v>44045</v>
          </cell>
          <cell r="B7615">
            <v>0</v>
          </cell>
        </row>
        <row r="7616">
          <cell r="A7616">
            <v>44046</v>
          </cell>
          <cell r="B7616">
            <v>2.1500000000000005E-2</v>
          </cell>
        </row>
        <row r="7617">
          <cell r="A7617">
            <v>44047</v>
          </cell>
          <cell r="B7617">
            <v>2.1500000000000005E-2</v>
          </cell>
        </row>
        <row r="7618">
          <cell r="A7618">
            <v>44048</v>
          </cell>
          <cell r="B7618">
            <v>2.1500000000000005E-2</v>
          </cell>
        </row>
        <row r="7619">
          <cell r="A7619">
            <v>44049</v>
          </cell>
          <cell r="B7619">
            <v>1.9000000000000006E-2</v>
          </cell>
        </row>
        <row r="7620">
          <cell r="A7620">
            <v>44050</v>
          </cell>
          <cell r="B7620">
            <v>1.9000000000000006E-2</v>
          </cell>
        </row>
        <row r="7621">
          <cell r="A7621">
            <v>44051</v>
          </cell>
          <cell r="B7621">
            <v>0</v>
          </cell>
        </row>
        <row r="7622">
          <cell r="A7622">
            <v>44052</v>
          </cell>
          <cell r="B7622">
            <v>0</v>
          </cell>
        </row>
        <row r="7623">
          <cell r="A7623">
            <v>44053</v>
          </cell>
          <cell r="B7623">
            <v>1.9000000000000006E-2</v>
          </cell>
        </row>
        <row r="7624">
          <cell r="A7624">
            <v>44054</v>
          </cell>
          <cell r="B7624">
            <v>1.9000000000000006E-2</v>
          </cell>
        </row>
        <row r="7625">
          <cell r="A7625">
            <v>44055</v>
          </cell>
          <cell r="B7625">
            <v>1.9000000000000006E-2</v>
          </cell>
        </row>
        <row r="7626">
          <cell r="A7626">
            <v>44056</v>
          </cell>
          <cell r="B7626">
            <v>1.9000000000000006E-2</v>
          </cell>
        </row>
        <row r="7627">
          <cell r="A7627">
            <v>44057</v>
          </cell>
          <cell r="B7627">
            <v>1.9000000000000006E-2</v>
          </cell>
        </row>
        <row r="7628">
          <cell r="A7628">
            <v>44058</v>
          </cell>
          <cell r="B7628">
            <v>0</v>
          </cell>
        </row>
        <row r="7629">
          <cell r="A7629">
            <v>44059</v>
          </cell>
          <cell r="B7629">
            <v>0</v>
          </cell>
        </row>
        <row r="7630">
          <cell r="A7630">
            <v>44060</v>
          </cell>
          <cell r="B7630">
            <v>1.9000000000000006E-2</v>
          </cell>
        </row>
        <row r="7631">
          <cell r="A7631">
            <v>44061</v>
          </cell>
          <cell r="B7631">
            <v>1.9000000000000006E-2</v>
          </cell>
        </row>
        <row r="7632">
          <cell r="A7632">
            <v>44062</v>
          </cell>
          <cell r="B7632">
            <v>1.9000000000000006E-2</v>
          </cell>
        </row>
        <row r="7633">
          <cell r="A7633">
            <v>44063</v>
          </cell>
          <cell r="B7633">
            <v>1.9000000000000006E-2</v>
          </cell>
        </row>
        <row r="7634">
          <cell r="A7634">
            <v>44064</v>
          </cell>
          <cell r="B7634">
            <v>1.9000000000000006E-2</v>
          </cell>
        </row>
        <row r="7635">
          <cell r="A7635">
            <v>44065</v>
          </cell>
          <cell r="B7635">
            <v>0</v>
          </cell>
        </row>
        <row r="7636">
          <cell r="A7636">
            <v>44066</v>
          </cell>
          <cell r="B7636">
            <v>0</v>
          </cell>
        </row>
        <row r="7637">
          <cell r="A7637">
            <v>44067</v>
          </cell>
          <cell r="B7637">
            <v>1.9000000000000006E-2</v>
          </cell>
        </row>
        <row r="7638">
          <cell r="A7638">
            <v>44068</v>
          </cell>
          <cell r="B7638">
            <v>1.9000000000000006E-2</v>
          </cell>
        </row>
        <row r="7639">
          <cell r="A7639">
            <v>44069</v>
          </cell>
          <cell r="B7639">
            <v>1.9000000000000006E-2</v>
          </cell>
        </row>
        <row r="7640">
          <cell r="A7640">
            <v>44070</v>
          </cell>
          <cell r="B7640">
            <v>1.9000000000000006E-2</v>
          </cell>
        </row>
        <row r="7641">
          <cell r="A7641">
            <v>44071</v>
          </cell>
          <cell r="B7641">
            <v>1.9000000000000006E-2</v>
          </cell>
        </row>
        <row r="7642">
          <cell r="A7642">
            <v>44072</v>
          </cell>
          <cell r="B7642">
            <v>0</v>
          </cell>
        </row>
        <row r="7643">
          <cell r="A7643">
            <v>44073</v>
          </cell>
          <cell r="B7643">
            <v>0</v>
          </cell>
        </row>
        <row r="7644">
          <cell r="A7644">
            <v>44074</v>
          </cell>
          <cell r="B7644">
            <v>1.9000000000000006E-2</v>
          </cell>
        </row>
        <row r="7645">
          <cell r="A7645">
            <v>44075</v>
          </cell>
          <cell r="B7645">
            <v>1.9000000000000006E-2</v>
          </cell>
        </row>
        <row r="7646">
          <cell r="A7646">
            <v>44076</v>
          </cell>
          <cell r="B7646">
            <v>1.9000000000000006E-2</v>
          </cell>
        </row>
        <row r="7647">
          <cell r="A7647">
            <v>44077</v>
          </cell>
          <cell r="B7647">
            <v>1.9000000000000006E-2</v>
          </cell>
        </row>
        <row r="7648">
          <cell r="A7648">
            <v>44078</v>
          </cell>
          <cell r="B7648">
            <v>1.9000000000000006E-2</v>
          </cell>
        </row>
        <row r="7649">
          <cell r="A7649">
            <v>44079</v>
          </cell>
          <cell r="B7649">
            <v>0</v>
          </cell>
        </row>
        <row r="7650">
          <cell r="A7650">
            <v>44080</v>
          </cell>
          <cell r="B7650">
            <v>0</v>
          </cell>
        </row>
        <row r="7651">
          <cell r="A7651">
            <v>44081</v>
          </cell>
          <cell r="B7651">
            <v>0</v>
          </cell>
        </row>
        <row r="7652">
          <cell r="A7652">
            <v>44082</v>
          </cell>
          <cell r="B7652">
            <v>1.9000000000000006E-2</v>
          </cell>
        </row>
        <row r="7653">
          <cell r="A7653">
            <v>44083</v>
          </cell>
          <cell r="B7653">
            <v>1.9000000000000006E-2</v>
          </cell>
        </row>
        <row r="7654">
          <cell r="A7654">
            <v>44084</v>
          </cell>
          <cell r="B7654">
            <v>1.9000000000000006E-2</v>
          </cell>
        </row>
        <row r="7655">
          <cell r="A7655">
            <v>44085</v>
          </cell>
          <cell r="B7655">
            <v>1.9000000000000006E-2</v>
          </cell>
        </row>
        <row r="7656">
          <cell r="A7656">
            <v>44086</v>
          </cell>
          <cell r="B7656">
            <v>0</v>
          </cell>
        </row>
        <row r="7657">
          <cell r="A7657">
            <v>44087</v>
          </cell>
          <cell r="B7657">
            <v>0</v>
          </cell>
        </row>
        <row r="7658">
          <cell r="A7658">
            <v>44088</v>
          </cell>
          <cell r="B7658">
            <v>1.9000000000000006E-2</v>
          </cell>
        </row>
        <row r="7659">
          <cell r="A7659">
            <v>44089</v>
          </cell>
          <cell r="B7659">
            <v>1.9000000000000006E-2</v>
          </cell>
        </row>
        <row r="7660">
          <cell r="A7660">
            <v>44090</v>
          </cell>
          <cell r="B7660">
            <v>1.9000000000000006E-2</v>
          </cell>
        </row>
        <row r="7661">
          <cell r="A7661">
            <v>44091</v>
          </cell>
          <cell r="B7661">
            <v>1.9000000000000006E-2</v>
          </cell>
        </row>
        <row r="7662">
          <cell r="A7662">
            <v>44092</v>
          </cell>
          <cell r="B7662">
            <v>1.9000000000000006E-2</v>
          </cell>
        </row>
        <row r="7663">
          <cell r="A7663">
            <v>44093</v>
          </cell>
          <cell r="B7663">
            <v>0</v>
          </cell>
        </row>
        <row r="7664">
          <cell r="A7664">
            <v>44094</v>
          </cell>
          <cell r="B7664">
            <v>0</v>
          </cell>
        </row>
        <row r="7665">
          <cell r="A7665">
            <v>44095</v>
          </cell>
          <cell r="B7665">
            <v>1.9000000000000006E-2</v>
          </cell>
        </row>
        <row r="7666">
          <cell r="A7666">
            <v>44096</v>
          </cell>
          <cell r="B7666">
            <v>1.9000000000000006E-2</v>
          </cell>
        </row>
        <row r="7667">
          <cell r="A7667">
            <v>44097</v>
          </cell>
          <cell r="B7667">
            <v>1.9000000000000006E-2</v>
          </cell>
        </row>
        <row r="7668">
          <cell r="A7668">
            <v>44098</v>
          </cell>
          <cell r="B7668">
            <v>1.9000000000000006E-2</v>
          </cell>
        </row>
        <row r="7669">
          <cell r="A7669">
            <v>44099</v>
          </cell>
          <cell r="B7669">
            <v>1.9000000000000006E-2</v>
          </cell>
        </row>
        <row r="7670">
          <cell r="A7670">
            <v>44100</v>
          </cell>
          <cell r="B7670">
            <v>0</v>
          </cell>
        </row>
        <row r="7671">
          <cell r="A7671">
            <v>44101</v>
          </cell>
          <cell r="B7671">
            <v>0</v>
          </cell>
        </row>
        <row r="7672">
          <cell r="A7672">
            <v>44102</v>
          </cell>
          <cell r="B7672">
            <v>1.9000000000000006E-2</v>
          </cell>
        </row>
        <row r="7673">
          <cell r="A7673">
            <v>44103</v>
          </cell>
          <cell r="B7673">
            <v>1.9000000000000006E-2</v>
          </cell>
        </row>
        <row r="7674">
          <cell r="A7674">
            <v>44104</v>
          </cell>
          <cell r="B7674">
            <v>1.9000000000000006E-2</v>
          </cell>
        </row>
        <row r="7675">
          <cell r="A7675">
            <v>44105</v>
          </cell>
          <cell r="B7675">
            <v>1.9000000000000006E-2</v>
          </cell>
        </row>
        <row r="7676">
          <cell r="A7676">
            <v>44106</v>
          </cell>
          <cell r="B7676">
            <v>1.9000000000000006E-2</v>
          </cell>
        </row>
        <row r="7677">
          <cell r="A7677">
            <v>44107</v>
          </cell>
          <cell r="B7677">
            <v>0</v>
          </cell>
        </row>
        <row r="7678">
          <cell r="A7678">
            <v>44108</v>
          </cell>
          <cell r="B7678">
            <v>0</v>
          </cell>
        </row>
        <row r="7679">
          <cell r="A7679">
            <v>44109</v>
          </cell>
          <cell r="B7679">
            <v>1.9000000000000006E-2</v>
          </cell>
        </row>
        <row r="7680">
          <cell r="A7680">
            <v>44110</v>
          </cell>
          <cell r="B7680">
            <v>1.9000000000000006E-2</v>
          </cell>
        </row>
        <row r="7681">
          <cell r="A7681">
            <v>44111</v>
          </cell>
          <cell r="B7681">
            <v>1.9000000000000006E-2</v>
          </cell>
        </row>
        <row r="7682">
          <cell r="A7682">
            <v>44112</v>
          </cell>
          <cell r="B7682">
            <v>1.9000000000000006E-2</v>
          </cell>
        </row>
        <row r="7683">
          <cell r="A7683">
            <v>44113</v>
          </cell>
          <cell r="B7683">
            <v>1.9000000000000006E-2</v>
          </cell>
        </row>
        <row r="7684">
          <cell r="A7684">
            <v>44114</v>
          </cell>
          <cell r="B7684">
            <v>0</v>
          </cell>
        </row>
        <row r="7685">
          <cell r="A7685">
            <v>44115</v>
          </cell>
          <cell r="B7685">
            <v>0</v>
          </cell>
        </row>
        <row r="7686">
          <cell r="A7686">
            <v>44116</v>
          </cell>
          <cell r="B7686">
            <v>0</v>
          </cell>
        </row>
        <row r="7687">
          <cell r="A7687">
            <v>44117</v>
          </cell>
          <cell r="B7687">
            <v>1.9000000000000006E-2</v>
          </cell>
        </row>
        <row r="7688">
          <cell r="A7688">
            <v>44118</v>
          </cell>
          <cell r="B7688">
            <v>1.9000000000000006E-2</v>
          </cell>
        </row>
        <row r="7689">
          <cell r="A7689">
            <v>44119</v>
          </cell>
          <cell r="B7689">
            <v>1.9000000000000006E-2</v>
          </cell>
        </row>
        <row r="7690">
          <cell r="A7690">
            <v>44120</v>
          </cell>
          <cell r="B7690">
            <v>1.9000000000000006E-2</v>
          </cell>
        </row>
        <row r="7691">
          <cell r="A7691">
            <v>44121</v>
          </cell>
          <cell r="B7691">
            <v>0</v>
          </cell>
        </row>
        <row r="7692">
          <cell r="A7692">
            <v>44122</v>
          </cell>
          <cell r="B7692">
            <v>0</v>
          </cell>
        </row>
        <row r="7693">
          <cell r="A7693">
            <v>44123</v>
          </cell>
          <cell r="B7693">
            <v>1.9000000000000006E-2</v>
          </cell>
        </row>
        <row r="7694">
          <cell r="A7694">
            <v>44124</v>
          </cell>
          <cell r="B7694">
            <v>1.9000000000000006E-2</v>
          </cell>
        </row>
        <row r="7695">
          <cell r="A7695">
            <v>44125</v>
          </cell>
          <cell r="B7695">
            <v>1.9000000000000006E-2</v>
          </cell>
        </row>
        <row r="7696">
          <cell r="A7696">
            <v>44126</v>
          </cell>
          <cell r="B7696">
            <v>1.9000000000000006E-2</v>
          </cell>
        </row>
        <row r="7697">
          <cell r="A7697">
            <v>44127</v>
          </cell>
          <cell r="B7697">
            <v>1.9000000000000006E-2</v>
          </cell>
        </row>
        <row r="7698">
          <cell r="A7698">
            <v>44128</v>
          </cell>
          <cell r="B7698">
            <v>0</v>
          </cell>
        </row>
        <row r="7699">
          <cell r="A7699">
            <v>44129</v>
          </cell>
          <cell r="B7699">
            <v>0</v>
          </cell>
        </row>
        <row r="7700">
          <cell r="A7700">
            <v>44130</v>
          </cell>
          <cell r="B7700">
            <v>1.9000000000000006E-2</v>
          </cell>
        </row>
        <row r="7701">
          <cell r="A7701">
            <v>44131</v>
          </cell>
          <cell r="B7701">
            <v>1.9000000000000006E-2</v>
          </cell>
        </row>
        <row r="7702">
          <cell r="A7702">
            <v>44132</v>
          </cell>
          <cell r="B7702">
            <v>1.9000000000000006E-2</v>
          </cell>
        </row>
        <row r="7703">
          <cell r="A7703">
            <v>44133</v>
          </cell>
          <cell r="B7703">
            <v>1.9000000000000006E-2</v>
          </cell>
        </row>
        <row r="7704">
          <cell r="A7704">
            <v>44134</v>
          </cell>
          <cell r="B7704">
            <v>1.9000000000000006E-2</v>
          </cell>
        </row>
        <row r="7705">
          <cell r="A7705">
            <v>44135</v>
          </cell>
          <cell r="B7705">
            <v>0</v>
          </cell>
        </row>
        <row r="7706">
          <cell r="A7706">
            <v>44136</v>
          </cell>
          <cell r="B7706">
            <v>0</v>
          </cell>
        </row>
        <row r="7707">
          <cell r="A7707">
            <v>44137</v>
          </cell>
          <cell r="B7707">
            <v>0</v>
          </cell>
        </row>
        <row r="7708">
          <cell r="A7708">
            <v>44138</v>
          </cell>
          <cell r="B7708">
            <v>1.9000000000000006E-2</v>
          </cell>
        </row>
        <row r="7709">
          <cell r="A7709">
            <v>44139</v>
          </cell>
          <cell r="B7709">
            <v>1.9000000000000006E-2</v>
          </cell>
        </row>
        <row r="7710">
          <cell r="A7710">
            <v>44140</v>
          </cell>
          <cell r="B7710">
            <v>1.9000000000000006E-2</v>
          </cell>
        </row>
        <row r="7711">
          <cell r="A7711">
            <v>44141</v>
          </cell>
          <cell r="B7711">
            <v>1.9000000000000006E-2</v>
          </cell>
        </row>
        <row r="7712">
          <cell r="A7712">
            <v>44142</v>
          </cell>
          <cell r="B7712">
            <v>0</v>
          </cell>
        </row>
        <row r="7713">
          <cell r="A7713">
            <v>44143</v>
          </cell>
          <cell r="B7713">
            <v>0</v>
          </cell>
        </row>
        <row r="7714">
          <cell r="A7714">
            <v>44144</v>
          </cell>
          <cell r="B7714">
            <v>1.9000000000000006E-2</v>
          </cell>
        </row>
        <row r="7715">
          <cell r="A7715">
            <v>44145</v>
          </cell>
          <cell r="B7715">
            <v>1.9000000000000006E-2</v>
          </cell>
        </row>
        <row r="7716">
          <cell r="A7716">
            <v>44146</v>
          </cell>
          <cell r="B7716">
            <v>1.9000000000000006E-2</v>
          </cell>
        </row>
        <row r="7717">
          <cell r="A7717">
            <v>44147</v>
          </cell>
          <cell r="B7717">
            <v>1.9000000000000006E-2</v>
          </cell>
        </row>
        <row r="7718">
          <cell r="A7718">
            <v>44148</v>
          </cell>
          <cell r="B7718">
            <v>1.9000000000000006E-2</v>
          </cell>
        </row>
        <row r="7719">
          <cell r="A7719">
            <v>44149</v>
          </cell>
          <cell r="B7719">
            <v>0</v>
          </cell>
        </row>
        <row r="7720">
          <cell r="A7720">
            <v>44150</v>
          </cell>
          <cell r="B7720">
            <v>0</v>
          </cell>
        </row>
        <row r="7721">
          <cell r="A7721">
            <v>44151</v>
          </cell>
          <cell r="B7721">
            <v>1.9000000000000006E-2</v>
          </cell>
        </row>
        <row r="7722">
          <cell r="A7722">
            <v>44152</v>
          </cell>
          <cell r="B7722">
            <v>1.9000000000000006E-2</v>
          </cell>
        </row>
        <row r="7723">
          <cell r="A7723">
            <v>44153</v>
          </cell>
          <cell r="B7723">
            <v>1.9000000000000006E-2</v>
          </cell>
        </row>
        <row r="7724">
          <cell r="A7724">
            <v>44154</v>
          </cell>
          <cell r="B7724">
            <v>1.9000000000000006E-2</v>
          </cell>
        </row>
        <row r="7725">
          <cell r="A7725">
            <v>44155</v>
          </cell>
          <cell r="B7725">
            <v>1.9000000000000006E-2</v>
          </cell>
        </row>
        <row r="7726">
          <cell r="A7726">
            <v>44156</v>
          </cell>
          <cell r="B7726">
            <v>0</v>
          </cell>
        </row>
        <row r="7727">
          <cell r="A7727">
            <v>44157</v>
          </cell>
          <cell r="B7727">
            <v>0</v>
          </cell>
        </row>
        <row r="7728">
          <cell r="A7728">
            <v>44158</v>
          </cell>
          <cell r="B7728">
            <v>1.9000000000000006E-2</v>
          </cell>
        </row>
        <row r="7729">
          <cell r="A7729">
            <v>44159</v>
          </cell>
          <cell r="B7729">
            <v>1.9000000000000006E-2</v>
          </cell>
        </row>
        <row r="7730">
          <cell r="A7730">
            <v>44160</v>
          </cell>
          <cell r="B7730">
            <v>1.9000000000000006E-2</v>
          </cell>
        </row>
        <row r="7731">
          <cell r="A7731">
            <v>44161</v>
          </cell>
          <cell r="B7731">
            <v>1.9000000000000006E-2</v>
          </cell>
        </row>
        <row r="7732">
          <cell r="A7732">
            <v>44162</v>
          </cell>
          <cell r="B7732">
            <v>1.9000000000000006E-2</v>
          </cell>
        </row>
        <row r="7733">
          <cell r="A7733">
            <v>44163</v>
          </cell>
          <cell r="B7733">
            <v>0</v>
          </cell>
        </row>
        <row r="7734">
          <cell r="A7734">
            <v>44164</v>
          </cell>
          <cell r="B7734">
            <v>0</v>
          </cell>
        </row>
        <row r="7735">
          <cell r="A7735">
            <v>44165</v>
          </cell>
          <cell r="B7735">
            <v>1.9000000000000006E-2</v>
          </cell>
        </row>
        <row r="7736">
          <cell r="A7736">
            <v>44166</v>
          </cell>
          <cell r="B7736">
            <v>1.9000000000000006E-2</v>
          </cell>
        </row>
        <row r="7737">
          <cell r="A7737">
            <v>44167</v>
          </cell>
          <cell r="B7737">
            <v>1.9000000000000006E-2</v>
          </cell>
        </row>
        <row r="7738">
          <cell r="A7738">
            <v>44168</v>
          </cell>
          <cell r="B7738">
            <v>1.9000000000000006E-2</v>
          </cell>
        </row>
        <row r="7739">
          <cell r="A7739">
            <v>44169</v>
          </cell>
          <cell r="B7739">
            <v>1.9000000000000006E-2</v>
          </cell>
        </row>
        <row r="7740">
          <cell r="A7740">
            <v>44170</v>
          </cell>
          <cell r="B7740">
            <v>0</v>
          </cell>
        </row>
        <row r="7741">
          <cell r="A7741">
            <v>44171</v>
          </cell>
          <cell r="B7741">
            <v>0</v>
          </cell>
        </row>
        <row r="7742">
          <cell r="A7742">
            <v>44172</v>
          </cell>
          <cell r="B7742">
            <v>1.9000000000000006E-2</v>
          </cell>
        </row>
        <row r="7743">
          <cell r="A7743">
            <v>44173</v>
          </cell>
          <cell r="B7743">
            <v>1.9000000000000006E-2</v>
          </cell>
        </row>
        <row r="7744">
          <cell r="A7744">
            <v>44174</v>
          </cell>
          <cell r="B7744">
            <v>1.9000000000000006E-2</v>
          </cell>
        </row>
        <row r="7745">
          <cell r="A7745">
            <v>44175</v>
          </cell>
          <cell r="B7745">
            <v>1.9000000000000006E-2</v>
          </cell>
        </row>
        <row r="7746">
          <cell r="A7746">
            <v>44176</v>
          </cell>
          <cell r="B7746">
            <v>1.9000000000000006E-2</v>
          </cell>
        </row>
        <row r="7747">
          <cell r="A7747">
            <v>44177</v>
          </cell>
          <cell r="B7747">
            <v>0</v>
          </cell>
        </row>
        <row r="7748">
          <cell r="A7748">
            <v>44178</v>
          </cell>
          <cell r="B7748">
            <v>0</v>
          </cell>
        </row>
        <row r="7749">
          <cell r="A7749">
            <v>44179</v>
          </cell>
          <cell r="B7749">
            <v>1.9000000000000006E-2</v>
          </cell>
        </row>
        <row r="7750">
          <cell r="A7750">
            <v>44180</v>
          </cell>
          <cell r="B7750">
            <v>1.9000000000000006E-2</v>
          </cell>
        </row>
        <row r="7751">
          <cell r="A7751">
            <v>44181</v>
          </cell>
          <cell r="B7751">
            <v>1.9000000000000006E-2</v>
          </cell>
        </row>
        <row r="7752">
          <cell r="A7752">
            <v>44182</v>
          </cell>
          <cell r="B7752">
            <v>1.9000000000000006E-2</v>
          </cell>
        </row>
        <row r="7753">
          <cell r="A7753">
            <v>44183</v>
          </cell>
          <cell r="B7753">
            <v>1.9000000000000006E-2</v>
          </cell>
        </row>
        <row r="7754">
          <cell r="A7754">
            <v>44184</v>
          </cell>
          <cell r="B7754">
            <v>0</v>
          </cell>
        </row>
        <row r="7755">
          <cell r="A7755">
            <v>44185</v>
          </cell>
          <cell r="B7755">
            <v>0</v>
          </cell>
        </row>
        <row r="7756">
          <cell r="A7756">
            <v>44186</v>
          </cell>
          <cell r="B7756">
            <v>1.9000000000000006E-2</v>
          </cell>
        </row>
        <row r="7757">
          <cell r="A7757">
            <v>44187</v>
          </cell>
          <cell r="B7757">
            <v>1.9000000000000006E-2</v>
          </cell>
        </row>
        <row r="7758">
          <cell r="A7758">
            <v>44188</v>
          </cell>
          <cell r="B7758">
            <v>1.9000000000000006E-2</v>
          </cell>
        </row>
        <row r="7759">
          <cell r="A7759">
            <v>44189</v>
          </cell>
          <cell r="B7759">
            <v>1.9000000000000006E-2</v>
          </cell>
        </row>
        <row r="7760">
          <cell r="A7760">
            <v>44190</v>
          </cell>
          <cell r="B7760">
            <v>0</v>
          </cell>
        </row>
        <row r="7761">
          <cell r="A7761">
            <v>44191</v>
          </cell>
          <cell r="B7761">
            <v>0</v>
          </cell>
        </row>
        <row r="7762">
          <cell r="A7762">
            <v>44192</v>
          </cell>
          <cell r="B7762">
            <v>0</v>
          </cell>
        </row>
        <row r="7763">
          <cell r="A7763">
            <v>44193</v>
          </cell>
          <cell r="B7763">
            <v>1.9000000000000006E-2</v>
          </cell>
        </row>
        <row r="7764">
          <cell r="A7764">
            <v>44194</v>
          </cell>
          <cell r="B7764">
            <v>1.9000000000000006E-2</v>
          </cell>
        </row>
        <row r="7765">
          <cell r="A7765">
            <v>44195</v>
          </cell>
          <cell r="B7765">
            <v>1.9000000000000006E-2</v>
          </cell>
        </row>
        <row r="7766">
          <cell r="A7766">
            <v>44196</v>
          </cell>
          <cell r="B7766">
            <v>1.9000000000000006E-2</v>
          </cell>
        </row>
        <row r="7767">
          <cell r="A7767">
            <v>44197</v>
          </cell>
          <cell r="B7767">
            <v>0</v>
          </cell>
        </row>
        <row r="7768">
          <cell r="A7768">
            <v>44198</v>
          </cell>
          <cell r="B7768">
            <v>0</v>
          </cell>
        </row>
        <row r="7769">
          <cell r="A7769">
            <v>44199</v>
          </cell>
          <cell r="B7769">
            <v>0</v>
          </cell>
        </row>
        <row r="7770">
          <cell r="A7770">
            <v>44200</v>
          </cell>
          <cell r="B7770">
            <v>1.9000000000000006E-2</v>
          </cell>
        </row>
        <row r="7771">
          <cell r="A7771">
            <v>44201</v>
          </cell>
          <cell r="B7771">
            <v>1.9000000000000006E-2</v>
          </cell>
        </row>
        <row r="7772">
          <cell r="A7772">
            <v>44202</v>
          </cell>
          <cell r="B7772">
            <v>1.9000000000000006E-2</v>
          </cell>
        </row>
        <row r="7773">
          <cell r="A7773">
            <v>44203</v>
          </cell>
          <cell r="B7773">
            <v>1.9000000000000006E-2</v>
          </cell>
        </row>
        <row r="7774">
          <cell r="A7774">
            <v>44204</v>
          </cell>
          <cell r="B7774">
            <v>1.9000000000000006E-2</v>
          </cell>
        </row>
        <row r="7775">
          <cell r="A7775">
            <v>44205</v>
          </cell>
          <cell r="B7775">
            <v>0</v>
          </cell>
        </row>
        <row r="7776">
          <cell r="A7776">
            <v>44206</v>
          </cell>
          <cell r="B7776">
            <v>0</v>
          </cell>
        </row>
        <row r="7777">
          <cell r="A7777">
            <v>44207</v>
          </cell>
          <cell r="B7777">
            <v>1.9000000000000006E-2</v>
          </cell>
        </row>
        <row r="7778">
          <cell r="A7778">
            <v>44208</v>
          </cell>
          <cell r="B7778">
            <v>1.9000000000000006E-2</v>
          </cell>
        </row>
        <row r="7779">
          <cell r="A7779">
            <v>44209</v>
          </cell>
          <cell r="B7779">
            <v>1.9000000000000006E-2</v>
          </cell>
        </row>
        <row r="7780">
          <cell r="A7780">
            <v>44210</v>
          </cell>
          <cell r="B7780">
            <v>1.9000000000000006E-2</v>
          </cell>
        </row>
        <row r="7781">
          <cell r="A7781">
            <v>44211</v>
          </cell>
          <cell r="B7781">
            <v>1.9000000000000006E-2</v>
          </cell>
        </row>
        <row r="7782">
          <cell r="A7782">
            <v>44212</v>
          </cell>
          <cell r="B7782">
            <v>0</v>
          </cell>
        </row>
        <row r="7783">
          <cell r="A7783">
            <v>44213</v>
          </cell>
          <cell r="B7783">
            <v>0</v>
          </cell>
        </row>
        <row r="7784">
          <cell r="A7784">
            <v>44214</v>
          </cell>
          <cell r="B7784">
            <v>1.9000000000000006E-2</v>
          </cell>
        </row>
        <row r="7785">
          <cell r="A7785">
            <v>44215</v>
          </cell>
          <cell r="B7785">
            <v>1.9000000000000006E-2</v>
          </cell>
        </row>
        <row r="7786">
          <cell r="A7786">
            <v>44216</v>
          </cell>
          <cell r="B7786">
            <v>1.9000000000000006E-2</v>
          </cell>
        </row>
        <row r="7787">
          <cell r="A7787">
            <v>44217</v>
          </cell>
          <cell r="B7787">
            <v>1.9000000000000006E-2</v>
          </cell>
        </row>
        <row r="7788">
          <cell r="A7788">
            <v>44218</v>
          </cell>
          <cell r="B7788">
            <v>1.9000000000000006E-2</v>
          </cell>
        </row>
        <row r="7789">
          <cell r="A7789">
            <v>44219</v>
          </cell>
          <cell r="B7789">
            <v>0</v>
          </cell>
        </row>
        <row r="7790">
          <cell r="A7790">
            <v>44220</v>
          </cell>
          <cell r="B7790">
            <v>0</v>
          </cell>
        </row>
        <row r="7791">
          <cell r="A7791">
            <v>44221</v>
          </cell>
          <cell r="B7791">
            <v>1.9000000000000006E-2</v>
          </cell>
        </row>
        <row r="7792">
          <cell r="A7792">
            <v>44222</v>
          </cell>
          <cell r="B7792">
            <v>1.9000000000000006E-2</v>
          </cell>
        </row>
        <row r="7793">
          <cell r="A7793">
            <v>44223</v>
          </cell>
          <cell r="B7793">
            <v>1.9000000000000006E-2</v>
          </cell>
        </row>
        <row r="7794">
          <cell r="A7794">
            <v>44224</v>
          </cell>
          <cell r="B7794">
            <v>1.9000000000000006E-2</v>
          </cell>
        </row>
        <row r="7795">
          <cell r="A7795">
            <v>44225</v>
          </cell>
          <cell r="B7795">
            <v>1.9000000000000006E-2</v>
          </cell>
        </row>
        <row r="7796">
          <cell r="A7796">
            <v>44226</v>
          </cell>
          <cell r="B7796">
            <v>0</v>
          </cell>
        </row>
        <row r="7797">
          <cell r="A7797">
            <v>44227</v>
          </cell>
          <cell r="B7797">
            <v>0</v>
          </cell>
        </row>
        <row r="7798">
          <cell r="A7798">
            <v>44228</v>
          </cell>
          <cell r="B7798">
            <v>1.9000000000000006E-2</v>
          </cell>
        </row>
        <row r="7799">
          <cell r="A7799">
            <v>44229</v>
          </cell>
          <cell r="B7799">
            <v>1.9000000000000006E-2</v>
          </cell>
        </row>
        <row r="7800">
          <cell r="A7800">
            <v>44230</v>
          </cell>
          <cell r="B7800">
            <v>1.9000000000000006E-2</v>
          </cell>
        </row>
        <row r="7801">
          <cell r="A7801">
            <v>44231</v>
          </cell>
          <cell r="B7801">
            <v>1.9000000000000006E-2</v>
          </cell>
        </row>
        <row r="7802">
          <cell r="A7802">
            <v>44232</v>
          </cell>
          <cell r="B7802">
            <v>1.9000000000000006E-2</v>
          </cell>
        </row>
        <row r="7803">
          <cell r="A7803">
            <v>44233</v>
          </cell>
          <cell r="B7803">
            <v>0</v>
          </cell>
        </row>
        <row r="7804">
          <cell r="A7804">
            <v>44234</v>
          </cell>
          <cell r="B7804">
            <v>0</v>
          </cell>
        </row>
        <row r="7805">
          <cell r="A7805">
            <v>44235</v>
          </cell>
          <cell r="B7805">
            <v>1.9000000000000006E-2</v>
          </cell>
        </row>
        <row r="7806">
          <cell r="A7806">
            <v>44236</v>
          </cell>
          <cell r="B7806">
            <v>1.9000000000000006E-2</v>
          </cell>
        </row>
        <row r="7807">
          <cell r="A7807">
            <v>44237</v>
          </cell>
          <cell r="B7807">
            <v>1.9000000000000006E-2</v>
          </cell>
        </row>
        <row r="7808">
          <cell r="A7808">
            <v>44238</v>
          </cell>
          <cell r="B7808">
            <v>1.9000000000000006E-2</v>
          </cell>
        </row>
        <row r="7809">
          <cell r="A7809">
            <v>44239</v>
          </cell>
          <cell r="B7809">
            <v>1.9000000000000006E-2</v>
          </cell>
        </row>
        <row r="7810">
          <cell r="A7810">
            <v>44240</v>
          </cell>
          <cell r="B7810">
            <v>0</v>
          </cell>
        </row>
        <row r="7811">
          <cell r="A7811">
            <v>44241</v>
          </cell>
          <cell r="B7811">
            <v>0</v>
          </cell>
        </row>
        <row r="7812">
          <cell r="A7812">
            <v>44242</v>
          </cell>
          <cell r="B7812">
            <v>0</v>
          </cell>
        </row>
        <row r="7813">
          <cell r="A7813">
            <v>44243</v>
          </cell>
          <cell r="B7813">
            <v>0</v>
          </cell>
        </row>
        <row r="7814">
          <cell r="A7814">
            <v>44244</v>
          </cell>
          <cell r="B7814">
            <v>1.9000000000000006E-2</v>
          </cell>
        </row>
        <row r="7815">
          <cell r="A7815">
            <v>44245</v>
          </cell>
          <cell r="B7815">
            <v>1.9000000000000006E-2</v>
          </cell>
        </row>
        <row r="7816">
          <cell r="A7816">
            <v>44246</v>
          </cell>
          <cell r="B7816">
            <v>1.9000000000000006E-2</v>
          </cell>
        </row>
        <row r="7817">
          <cell r="A7817">
            <v>44247</v>
          </cell>
          <cell r="B7817">
            <v>0</v>
          </cell>
        </row>
        <row r="7818">
          <cell r="A7818">
            <v>44248</v>
          </cell>
          <cell r="B7818">
            <v>0</v>
          </cell>
        </row>
        <row r="7819">
          <cell r="A7819">
            <v>44249</v>
          </cell>
          <cell r="B7819">
            <v>1.9000000000000006E-2</v>
          </cell>
        </row>
        <row r="7820">
          <cell r="A7820">
            <v>44250</v>
          </cell>
          <cell r="B7820">
            <v>1.9000000000000006E-2</v>
          </cell>
        </row>
        <row r="7821">
          <cell r="A7821">
            <v>44251</v>
          </cell>
          <cell r="B7821">
            <v>1.9000000000000006E-2</v>
          </cell>
        </row>
        <row r="7822">
          <cell r="A7822">
            <v>44252</v>
          </cell>
          <cell r="B7822">
            <v>1.9000000000000006E-2</v>
          </cell>
        </row>
        <row r="7823">
          <cell r="A7823">
            <v>44253</v>
          </cell>
          <cell r="B7823">
            <v>1.9000000000000006E-2</v>
          </cell>
        </row>
        <row r="7824">
          <cell r="A7824">
            <v>44254</v>
          </cell>
          <cell r="B7824">
            <v>0</v>
          </cell>
        </row>
        <row r="7825">
          <cell r="A7825">
            <v>44255</v>
          </cell>
          <cell r="B7825">
            <v>0</v>
          </cell>
        </row>
        <row r="7826">
          <cell r="A7826">
            <v>44256</v>
          </cell>
          <cell r="B7826">
            <v>1.9000000000000006E-2</v>
          </cell>
        </row>
        <row r="7827">
          <cell r="A7827">
            <v>44257</v>
          </cell>
          <cell r="B7827">
            <v>1.9000000000000006E-2</v>
          </cell>
        </row>
        <row r="7828">
          <cell r="A7828">
            <v>44258</v>
          </cell>
          <cell r="B7828">
            <v>1.9000000000000006E-2</v>
          </cell>
        </row>
        <row r="7829">
          <cell r="A7829">
            <v>44259</v>
          </cell>
          <cell r="B7829">
            <v>1.9000000000000006E-2</v>
          </cell>
        </row>
        <row r="7830">
          <cell r="A7830">
            <v>44260</v>
          </cell>
          <cell r="B7830">
            <v>1.9000000000000006E-2</v>
          </cell>
        </row>
        <row r="7831">
          <cell r="A7831">
            <v>44261</v>
          </cell>
          <cell r="B7831">
            <v>0</v>
          </cell>
        </row>
        <row r="7832">
          <cell r="A7832">
            <v>44262</v>
          </cell>
          <cell r="B7832">
            <v>0</v>
          </cell>
        </row>
        <row r="7833">
          <cell r="A7833">
            <v>44263</v>
          </cell>
          <cell r="B7833">
            <v>1.9000000000000006E-2</v>
          </cell>
        </row>
        <row r="7834">
          <cell r="A7834">
            <v>44264</v>
          </cell>
          <cell r="B7834">
            <v>1.9000000000000006E-2</v>
          </cell>
        </row>
        <row r="7835">
          <cell r="A7835">
            <v>44265</v>
          </cell>
          <cell r="B7835">
            <v>1.9000000000000006E-2</v>
          </cell>
        </row>
        <row r="7836">
          <cell r="A7836">
            <v>44266</v>
          </cell>
          <cell r="B7836">
            <v>1.9000000000000006E-2</v>
          </cell>
        </row>
        <row r="7837">
          <cell r="A7837">
            <v>44267</v>
          </cell>
          <cell r="B7837">
            <v>1.9000000000000006E-2</v>
          </cell>
        </row>
        <row r="7838">
          <cell r="A7838">
            <v>44268</v>
          </cell>
          <cell r="B7838">
            <v>0</v>
          </cell>
        </row>
        <row r="7839">
          <cell r="A7839">
            <v>44269</v>
          </cell>
          <cell r="B7839">
            <v>0</v>
          </cell>
        </row>
        <row r="7840">
          <cell r="A7840">
            <v>44270</v>
          </cell>
          <cell r="B7840">
            <v>1.9000000000000006E-2</v>
          </cell>
        </row>
        <row r="7841">
          <cell r="A7841">
            <v>44271</v>
          </cell>
          <cell r="B7841">
            <v>1.9000000000000006E-2</v>
          </cell>
        </row>
        <row r="7842">
          <cell r="A7842">
            <v>44272</v>
          </cell>
          <cell r="B7842">
            <v>1.9000000000000006E-2</v>
          </cell>
        </row>
        <row r="7843">
          <cell r="A7843">
            <v>44273</v>
          </cell>
          <cell r="B7843">
            <v>2.6499999999999999E-2</v>
          </cell>
        </row>
        <row r="7844">
          <cell r="A7844">
            <v>44274</v>
          </cell>
          <cell r="B7844">
            <v>2.6499999999999999E-2</v>
          </cell>
        </row>
        <row r="7845">
          <cell r="A7845">
            <v>44275</v>
          </cell>
          <cell r="B7845">
            <v>0</v>
          </cell>
        </row>
        <row r="7846">
          <cell r="A7846">
            <v>44276</v>
          </cell>
          <cell r="B7846">
            <v>0</v>
          </cell>
        </row>
        <row r="7847">
          <cell r="A7847">
            <v>44277</v>
          </cell>
          <cell r="B7847">
            <v>2.6499999999999999E-2</v>
          </cell>
        </row>
        <row r="7848">
          <cell r="A7848">
            <v>44278</v>
          </cell>
          <cell r="B7848">
            <v>2.6499999999999999E-2</v>
          </cell>
        </row>
        <row r="7849">
          <cell r="A7849">
            <v>44279</v>
          </cell>
          <cell r="B7849">
            <v>2.6499999999999999E-2</v>
          </cell>
        </row>
        <row r="7850">
          <cell r="A7850">
            <v>44280</v>
          </cell>
          <cell r="B7850">
            <v>2.6499999999999999E-2</v>
          </cell>
        </row>
        <row r="7851">
          <cell r="A7851">
            <v>44281</v>
          </cell>
          <cell r="B7851">
            <v>2.6499999999999999E-2</v>
          </cell>
        </row>
        <row r="7852">
          <cell r="A7852">
            <v>44282</v>
          </cell>
          <cell r="B7852">
            <v>0</v>
          </cell>
        </row>
        <row r="7853">
          <cell r="A7853">
            <v>44283</v>
          </cell>
          <cell r="B7853">
            <v>0</v>
          </cell>
        </row>
        <row r="7854">
          <cell r="A7854">
            <v>44284</v>
          </cell>
          <cell r="B7854">
            <v>2.6499999999999999E-2</v>
          </cell>
        </row>
        <row r="7855">
          <cell r="A7855">
            <v>44285</v>
          </cell>
          <cell r="B7855">
            <v>2.6499999999999999E-2</v>
          </cell>
        </row>
        <row r="7856">
          <cell r="A7856">
            <v>44286</v>
          </cell>
          <cell r="B7856">
            <v>2.6499999999999999E-2</v>
          </cell>
        </row>
        <row r="7857">
          <cell r="A7857">
            <v>44287</v>
          </cell>
          <cell r="B7857">
            <v>2.6499999999999999E-2</v>
          </cell>
        </row>
        <row r="7858">
          <cell r="A7858">
            <v>44288</v>
          </cell>
          <cell r="B7858">
            <v>0</v>
          </cell>
        </row>
        <row r="7859">
          <cell r="A7859">
            <v>44289</v>
          </cell>
          <cell r="B7859">
            <v>0</v>
          </cell>
        </row>
        <row r="7860">
          <cell r="A7860">
            <v>44290</v>
          </cell>
          <cell r="B7860">
            <v>0</v>
          </cell>
        </row>
        <row r="7861">
          <cell r="A7861">
            <v>44291</v>
          </cell>
          <cell r="B7861">
            <v>2.6499999999999999E-2</v>
          </cell>
        </row>
        <row r="7862">
          <cell r="A7862">
            <v>44292</v>
          </cell>
          <cell r="B7862">
            <v>2.6499999999999999E-2</v>
          </cell>
        </row>
        <row r="7863">
          <cell r="A7863">
            <v>44293</v>
          </cell>
          <cell r="B7863">
            <v>2.6499999999999999E-2</v>
          </cell>
        </row>
        <row r="7864">
          <cell r="A7864">
            <v>44294</v>
          </cell>
          <cell r="B7864">
            <v>2.6499999999999999E-2</v>
          </cell>
        </row>
        <row r="7865">
          <cell r="A7865">
            <v>44295</v>
          </cell>
          <cell r="B7865">
            <v>2.6499999999999999E-2</v>
          </cell>
        </row>
        <row r="7866">
          <cell r="A7866">
            <v>44296</v>
          </cell>
          <cell r="B7866">
            <v>0</v>
          </cell>
        </row>
        <row r="7867">
          <cell r="A7867">
            <v>44297</v>
          </cell>
          <cell r="B7867">
            <v>0</v>
          </cell>
        </row>
        <row r="7868">
          <cell r="A7868">
            <v>44298</v>
          </cell>
          <cell r="B7868">
            <v>2.6499999999999999E-2</v>
          </cell>
        </row>
        <row r="7869">
          <cell r="A7869">
            <v>44299</v>
          </cell>
          <cell r="B7869">
            <v>2.6499999999999999E-2</v>
          </cell>
        </row>
        <row r="7870">
          <cell r="A7870">
            <v>44300</v>
          </cell>
          <cell r="B7870">
            <v>2.6499999999999999E-2</v>
          </cell>
        </row>
        <row r="7871">
          <cell r="A7871">
            <v>44301</v>
          </cell>
          <cell r="B7871">
            <v>2.6499999999999999E-2</v>
          </cell>
        </row>
        <row r="7872">
          <cell r="A7872">
            <v>44302</v>
          </cell>
          <cell r="B7872">
            <v>2.6499999999999999E-2</v>
          </cell>
        </row>
        <row r="7873">
          <cell r="A7873">
            <v>44303</v>
          </cell>
          <cell r="B7873">
            <v>0</v>
          </cell>
        </row>
        <row r="7874">
          <cell r="A7874">
            <v>44304</v>
          </cell>
          <cell r="B7874">
            <v>0</v>
          </cell>
        </row>
        <row r="7875">
          <cell r="A7875">
            <v>44305</v>
          </cell>
          <cell r="B7875">
            <v>2.6499999999999999E-2</v>
          </cell>
        </row>
        <row r="7876">
          <cell r="A7876">
            <v>44306</v>
          </cell>
          <cell r="B7876">
            <v>2.6499999999999999E-2</v>
          </cell>
        </row>
        <row r="7877">
          <cell r="A7877">
            <v>44307</v>
          </cell>
          <cell r="B7877">
            <v>0</v>
          </cell>
        </row>
        <row r="7878">
          <cell r="A7878">
            <v>44308</v>
          </cell>
          <cell r="B7878">
            <v>2.6499999999999999E-2</v>
          </cell>
        </row>
        <row r="7879">
          <cell r="A7879">
            <v>44309</v>
          </cell>
          <cell r="B7879">
            <v>2.6499999999999999E-2</v>
          </cell>
        </row>
        <row r="7880">
          <cell r="A7880">
            <v>44310</v>
          </cell>
          <cell r="B7880">
            <v>0</v>
          </cell>
        </row>
        <row r="7881">
          <cell r="A7881">
            <v>44311</v>
          </cell>
          <cell r="B7881">
            <v>0</v>
          </cell>
        </row>
        <row r="7882">
          <cell r="A7882">
            <v>44312</v>
          </cell>
          <cell r="B7882">
            <v>2.6499999999999999E-2</v>
          </cell>
        </row>
        <row r="7883">
          <cell r="A7883">
            <v>44313</v>
          </cell>
          <cell r="B7883">
            <v>2.6499999999999999E-2</v>
          </cell>
        </row>
        <row r="7884">
          <cell r="A7884">
            <v>44314</v>
          </cell>
          <cell r="B7884">
            <v>2.6499999999999999E-2</v>
          </cell>
        </row>
        <row r="7885">
          <cell r="A7885">
            <v>44315</v>
          </cell>
          <cell r="B7885">
            <v>2.6499999999999999E-2</v>
          </cell>
        </row>
        <row r="7886">
          <cell r="A7886">
            <v>44316</v>
          </cell>
          <cell r="B7886">
            <v>2.6499999999999999E-2</v>
          </cell>
        </row>
        <row r="7887">
          <cell r="A7887">
            <v>44317</v>
          </cell>
          <cell r="B7887">
            <v>0</v>
          </cell>
        </row>
        <row r="7888">
          <cell r="A7888">
            <v>44318</v>
          </cell>
          <cell r="B7888">
            <v>0</v>
          </cell>
        </row>
        <row r="7889">
          <cell r="A7889">
            <v>44319</v>
          </cell>
          <cell r="B7889">
            <v>2.6499999999999999E-2</v>
          </cell>
        </row>
        <row r="7890">
          <cell r="A7890">
            <v>44320</v>
          </cell>
          <cell r="B7890">
            <v>2.6499999999999999E-2</v>
          </cell>
        </row>
        <row r="7891">
          <cell r="A7891">
            <v>44321</v>
          </cell>
          <cell r="B7891">
            <v>2.6499999999999999E-2</v>
          </cell>
        </row>
        <row r="7892">
          <cell r="A7892">
            <v>44322</v>
          </cell>
          <cell r="B7892">
            <v>3.4000000000000002E-2</v>
          </cell>
        </row>
        <row r="7893">
          <cell r="A7893">
            <v>44323</v>
          </cell>
          <cell r="B7893">
            <v>3.4000000000000002E-2</v>
          </cell>
        </row>
        <row r="7894">
          <cell r="A7894">
            <v>44324</v>
          </cell>
          <cell r="B7894">
            <v>0</v>
          </cell>
        </row>
        <row r="7895">
          <cell r="A7895">
            <v>44325</v>
          </cell>
          <cell r="B7895">
            <v>0</v>
          </cell>
        </row>
        <row r="7896">
          <cell r="A7896">
            <v>44326</v>
          </cell>
          <cell r="B7896">
            <v>3.4000000000000002E-2</v>
          </cell>
        </row>
        <row r="7897">
          <cell r="A7897">
            <v>44327</v>
          </cell>
          <cell r="B7897">
            <v>3.4000000000000002E-2</v>
          </cell>
        </row>
        <row r="7898">
          <cell r="A7898">
            <v>44328</v>
          </cell>
          <cell r="B7898">
            <v>3.4000000000000002E-2</v>
          </cell>
        </row>
        <row r="7899">
          <cell r="A7899">
            <v>44329</v>
          </cell>
          <cell r="B7899">
            <v>3.4000000000000002E-2</v>
          </cell>
        </row>
        <row r="7900">
          <cell r="A7900">
            <v>44330</v>
          </cell>
          <cell r="B7900">
            <v>3.4000000000000002E-2</v>
          </cell>
        </row>
        <row r="7901">
          <cell r="A7901">
            <v>44331</v>
          </cell>
          <cell r="B7901">
            <v>0</v>
          </cell>
        </row>
        <row r="7902">
          <cell r="A7902">
            <v>44332</v>
          </cell>
          <cell r="B7902">
            <v>0</v>
          </cell>
        </row>
        <row r="7903">
          <cell r="A7903">
            <v>44333</v>
          </cell>
          <cell r="B7903">
            <v>3.4000000000000002E-2</v>
          </cell>
        </row>
        <row r="7904">
          <cell r="A7904">
            <v>44334</v>
          </cell>
          <cell r="B7904">
            <v>3.4000000000000002E-2</v>
          </cell>
        </row>
        <row r="7905">
          <cell r="A7905">
            <v>44335</v>
          </cell>
          <cell r="B7905">
            <v>3.4000000000000002E-2</v>
          </cell>
        </row>
        <row r="7906">
          <cell r="A7906">
            <v>44336</v>
          </cell>
          <cell r="B7906">
            <v>3.4000000000000002E-2</v>
          </cell>
        </row>
        <row r="7907">
          <cell r="A7907">
            <v>44337</v>
          </cell>
          <cell r="B7907">
            <v>3.4000000000000002E-2</v>
          </cell>
        </row>
        <row r="7908">
          <cell r="A7908">
            <v>44338</v>
          </cell>
          <cell r="B7908">
            <v>0</v>
          </cell>
        </row>
        <row r="7909">
          <cell r="A7909">
            <v>44339</v>
          </cell>
          <cell r="B7909">
            <v>0</v>
          </cell>
        </row>
        <row r="7910">
          <cell r="A7910">
            <v>44340</v>
          </cell>
          <cell r="B7910">
            <v>3.4000000000000002E-2</v>
          </cell>
        </row>
        <row r="7911">
          <cell r="A7911">
            <v>44341</v>
          </cell>
          <cell r="B7911">
            <v>3.4000000000000002E-2</v>
          </cell>
        </row>
        <row r="7912">
          <cell r="A7912">
            <v>44342</v>
          </cell>
          <cell r="B7912">
            <v>3.4000000000000002E-2</v>
          </cell>
        </row>
        <row r="7913">
          <cell r="A7913">
            <v>44343</v>
          </cell>
          <cell r="B7913">
            <v>3.4000000000000002E-2</v>
          </cell>
        </row>
        <row r="7914">
          <cell r="A7914">
            <v>44344</v>
          </cell>
          <cell r="B7914">
            <v>3.4000000000000002E-2</v>
          </cell>
        </row>
        <row r="7915">
          <cell r="A7915">
            <v>44345</v>
          </cell>
          <cell r="B7915">
            <v>0</v>
          </cell>
        </row>
        <row r="7916">
          <cell r="A7916">
            <v>44346</v>
          </cell>
          <cell r="B7916">
            <v>0</v>
          </cell>
        </row>
        <row r="7917">
          <cell r="A7917">
            <v>44347</v>
          </cell>
          <cell r="B7917">
            <v>3.4000000000000002E-2</v>
          </cell>
        </row>
        <row r="7918">
          <cell r="A7918">
            <v>44348</v>
          </cell>
          <cell r="B7918">
            <v>3.4000000000000002E-2</v>
          </cell>
        </row>
        <row r="7919">
          <cell r="A7919">
            <v>44349</v>
          </cell>
          <cell r="B7919">
            <v>3.4000000000000002E-2</v>
          </cell>
        </row>
        <row r="7920">
          <cell r="A7920">
            <v>44350</v>
          </cell>
          <cell r="B7920">
            <v>0</v>
          </cell>
        </row>
        <row r="7921">
          <cell r="A7921">
            <v>44351</v>
          </cell>
          <cell r="B7921">
            <v>3.4000000000000002E-2</v>
          </cell>
        </row>
        <row r="7922">
          <cell r="A7922">
            <v>44352</v>
          </cell>
          <cell r="B7922">
            <v>0</v>
          </cell>
        </row>
        <row r="7923">
          <cell r="A7923">
            <v>44353</v>
          </cell>
          <cell r="B7923">
            <v>0</v>
          </cell>
        </row>
        <row r="7924">
          <cell r="A7924">
            <v>44354</v>
          </cell>
          <cell r="B7924">
            <v>3.4000000000000002E-2</v>
          </cell>
        </row>
        <row r="7925">
          <cell r="A7925">
            <v>44355</v>
          </cell>
          <cell r="B7925">
            <v>3.4000000000000002E-2</v>
          </cell>
        </row>
        <row r="7926">
          <cell r="A7926">
            <v>44356</v>
          </cell>
          <cell r="B7926">
            <v>3.4000000000000002E-2</v>
          </cell>
        </row>
        <row r="7927">
          <cell r="A7927">
            <v>44357</v>
          </cell>
          <cell r="B7927">
            <v>3.4000000000000002E-2</v>
          </cell>
        </row>
        <row r="7928">
          <cell r="A7928">
            <v>44358</v>
          </cell>
          <cell r="B7928">
            <v>3.4000000000000002E-2</v>
          </cell>
        </row>
        <row r="7929">
          <cell r="A7929">
            <v>44359</v>
          </cell>
          <cell r="B7929">
            <v>0</v>
          </cell>
        </row>
        <row r="7930">
          <cell r="A7930">
            <v>44360</v>
          </cell>
          <cell r="B7930">
            <v>0</v>
          </cell>
        </row>
        <row r="7931">
          <cell r="A7931">
            <v>44361</v>
          </cell>
          <cell r="B7931">
            <v>3.4000000000000002E-2</v>
          </cell>
        </row>
        <row r="7932">
          <cell r="A7932">
            <v>44362</v>
          </cell>
          <cell r="B7932">
            <v>3.4000000000000002E-2</v>
          </cell>
        </row>
        <row r="7933">
          <cell r="A7933">
            <v>44363</v>
          </cell>
          <cell r="B7933">
            <v>3.4000000000000002E-2</v>
          </cell>
        </row>
        <row r="7934">
          <cell r="A7934">
            <v>44364</v>
          </cell>
          <cell r="B7934">
            <v>4.1500000000000002E-2</v>
          </cell>
        </row>
        <row r="7935">
          <cell r="A7935">
            <v>44365</v>
          </cell>
          <cell r="B7935">
            <v>4.1500000000000002E-2</v>
          </cell>
        </row>
        <row r="7936">
          <cell r="A7936">
            <v>44366</v>
          </cell>
          <cell r="B7936">
            <v>0</v>
          </cell>
        </row>
        <row r="7937">
          <cell r="A7937">
            <v>44367</v>
          </cell>
          <cell r="B7937">
            <v>0</v>
          </cell>
        </row>
        <row r="7938">
          <cell r="A7938">
            <v>44368</v>
          </cell>
          <cell r="B7938">
            <v>4.1500000000000002E-2</v>
          </cell>
        </row>
        <row r="7939">
          <cell r="A7939">
            <v>44369</v>
          </cell>
          <cell r="B7939">
            <v>4.1500000000000002E-2</v>
          </cell>
        </row>
        <row r="7940">
          <cell r="A7940">
            <v>44370</v>
          </cell>
          <cell r="B7940">
            <v>4.1500000000000002E-2</v>
          </cell>
        </row>
        <row r="7941">
          <cell r="A7941">
            <v>44371</v>
          </cell>
          <cell r="B7941">
            <v>4.1500000000000002E-2</v>
          </cell>
        </row>
        <row r="7942">
          <cell r="A7942">
            <v>44372</v>
          </cell>
          <cell r="B7942">
            <v>4.1500000000000002E-2</v>
          </cell>
        </row>
        <row r="7943">
          <cell r="A7943">
            <v>44373</v>
          </cell>
          <cell r="B7943">
            <v>0</v>
          </cell>
        </row>
        <row r="7944">
          <cell r="A7944">
            <v>44374</v>
          </cell>
          <cell r="B7944">
            <v>0</v>
          </cell>
        </row>
        <row r="7945">
          <cell r="A7945">
            <v>44375</v>
          </cell>
          <cell r="B7945">
            <v>4.1500000000000002E-2</v>
          </cell>
        </row>
        <row r="7946">
          <cell r="A7946">
            <v>44376</v>
          </cell>
          <cell r="B7946">
            <v>4.1500000000000002E-2</v>
          </cell>
        </row>
        <row r="7947">
          <cell r="A7947">
            <v>44377</v>
          </cell>
          <cell r="B7947">
            <v>4.1500000000000002E-2</v>
          </cell>
        </row>
        <row r="7948">
          <cell r="A7948">
            <v>44378</v>
          </cell>
          <cell r="B7948">
            <v>4.1500000000000002E-2</v>
          </cell>
        </row>
        <row r="7949">
          <cell r="A7949">
            <v>44379</v>
          </cell>
          <cell r="B7949">
            <v>4.1500000000000002E-2</v>
          </cell>
        </row>
        <row r="7950">
          <cell r="A7950">
            <v>44380</v>
          </cell>
          <cell r="B7950">
            <v>0</v>
          </cell>
        </row>
        <row r="7951">
          <cell r="A7951">
            <v>44381</v>
          </cell>
          <cell r="B7951">
            <v>0</v>
          </cell>
        </row>
        <row r="7952">
          <cell r="A7952">
            <v>44382</v>
          </cell>
          <cell r="B7952">
            <v>4.1500000000000002E-2</v>
          </cell>
        </row>
        <row r="7953">
          <cell r="A7953">
            <v>44383</v>
          </cell>
          <cell r="B7953">
            <v>4.1500000000000002E-2</v>
          </cell>
        </row>
        <row r="7954">
          <cell r="A7954">
            <v>44384</v>
          </cell>
          <cell r="B7954">
            <v>4.1500000000000002E-2</v>
          </cell>
        </row>
        <row r="7955">
          <cell r="A7955">
            <v>44385</v>
          </cell>
          <cell r="B7955">
            <v>4.1500000000000002E-2</v>
          </cell>
        </row>
        <row r="7956">
          <cell r="A7956">
            <v>44386</v>
          </cell>
          <cell r="B7956">
            <v>4.1500000000000002E-2</v>
          </cell>
        </row>
        <row r="7957">
          <cell r="A7957">
            <v>44387</v>
          </cell>
          <cell r="B7957">
            <v>0</v>
          </cell>
        </row>
        <row r="7958">
          <cell r="A7958">
            <v>44388</v>
          </cell>
          <cell r="B7958">
            <v>0</v>
          </cell>
        </row>
        <row r="7959">
          <cell r="A7959">
            <v>44389</v>
          </cell>
          <cell r="B7959">
            <v>4.1500000000000002E-2</v>
          </cell>
        </row>
        <row r="7960">
          <cell r="A7960">
            <v>44390</v>
          </cell>
          <cell r="B7960">
            <v>4.1500000000000002E-2</v>
          </cell>
        </row>
        <row r="7961">
          <cell r="A7961">
            <v>44391</v>
          </cell>
          <cell r="B7961">
            <v>4.1500000000000002E-2</v>
          </cell>
        </row>
        <row r="7962">
          <cell r="A7962">
            <v>44392</v>
          </cell>
          <cell r="B7962">
            <v>4.1500000000000002E-2</v>
          </cell>
        </row>
        <row r="7963">
          <cell r="A7963">
            <v>44393</v>
          </cell>
          <cell r="B7963">
            <v>4.1500000000000002E-2</v>
          </cell>
        </row>
        <row r="7964">
          <cell r="A7964">
            <v>44394</v>
          </cell>
          <cell r="B7964">
            <v>0</v>
          </cell>
        </row>
        <row r="7965">
          <cell r="A7965">
            <v>44395</v>
          </cell>
          <cell r="B7965">
            <v>0</v>
          </cell>
        </row>
        <row r="7966">
          <cell r="A7966">
            <v>44396</v>
          </cell>
          <cell r="B7966">
            <v>4.1500000000000002E-2</v>
          </cell>
        </row>
        <row r="7967">
          <cell r="A7967">
            <v>44397</v>
          </cell>
          <cell r="B7967">
            <v>4.1500000000000002E-2</v>
          </cell>
        </row>
        <row r="7968">
          <cell r="A7968">
            <v>44398</v>
          </cell>
          <cell r="B7968">
            <v>4.1500000000000002E-2</v>
          </cell>
        </row>
        <row r="7969">
          <cell r="A7969">
            <v>44399</v>
          </cell>
          <cell r="B7969">
            <v>4.1500000000000002E-2</v>
          </cell>
        </row>
        <row r="7970">
          <cell r="A7970">
            <v>44400</v>
          </cell>
          <cell r="B7970">
            <v>4.1500000000000002E-2</v>
          </cell>
        </row>
        <row r="7971">
          <cell r="A7971">
            <v>44401</v>
          </cell>
          <cell r="B7971">
            <v>0</v>
          </cell>
        </row>
        <row r="7972">
          <cell r="A7972">
            <v>44402</v>
          </cell>
          <cell r="B7972">
            <v>0</v>
          </cell>
        </row>
        <row r="7973">
          <cell r="A7973">
            <v>44403</v>
          </cell>
          <cell r="B7973">
            <v>4.1500000000000002E-2</v>
          </cell>
        </row>
        <row r="7974">
          <cell r="A7974">
            <v>44404</v>
          </cell>
          <cell r="B7974">
            <v>4.1500000000000002E-2</v>
          </cell>
        </row>
        <row r="7975">
          <cell r="A7975">
            <v>44405</v>
          </cell>
          <cell r="B7975">
            <v>4.1500000000000002E-2</v>
          </cell>
        </row>
        <row r="7976">
          <cell r="A7976">
            <v>44406</v>
          </cell>
          <cell r="B7976">
            <v>4.1500000000000002E-2</v>
          </cell>
        </row>
        <row r="7977">
          <cell r="A7977">
            <v>44407</v>
          </cell>
          <cell r="B7977">
            <v>4.1500000000000002E-2</v>
          </cell>
        </row>
        <row r="7978">
          <cell r="A7978">
            <v>44408</v>
          </cell>
          <cell r="B7978">
            <v>0</v>
          </cell>
        </row>
        <row r="7979">
          <cell r="A7979">
            <v>44409</v>
          </cell>
          <cell r="B7979">
            <v>0</v>
          </cell>
        </row>
        <row r="7980">
          <cell r="A7980">
            <v>44410</v>
          </cell>
          <cell r="B7980">
            <v>4.1500000000000002E-2</v>
          </cell>
        </row>
        <row r="7981">
          <cell r="A7981">
            <v>44411</v>
          </cell>
          <cell r="B7981">
            <v>4.1500000000000002E-2</v>
          </cell>
        </row>
        <row r="7982">
          <cell r="A7982">
            <v>44412</v>
          </cell>
          <cell r="B7982">
            <v>4.1500000000000002E-2</v>
          </cell>
        </row>
        <row r="7983">
          <cell r="A7983">
            <v>44413</v>
          </cell>
          <cell r="B7983">
            <v>5.1499999999999997E-2</v>
          </cell>
        </row>
        <row r="7984">
          <cell r="A7984">
            <v>44414</v>
          </cell>
          <cell r="B7984">
            <v>5.1499999999999997E-2</v>
          </cell>
        </row>
        <row r="7985">
          <cell r="A7985">
            <v>44415</v>
          </cell>
          <cell r="B7985">
            <v>0</v>
          </cell>
        </row>
        <row r="7986">
          <cell r="A7986">
            <v>44416</v>
          </cell>
          <cell r="B7986">
            <v>0</v>
          </cell>
        </row>
        <row r="7987">
          <cell r="A7987">
            <v>44417</v>
          </cell>
          <cell r="B7987">
            <v>5.1499999999999997E-2</v>
          </cell>
        </row>
        <row r="7988">
          <cell r="A7988">
            <v>44418</v>
          </cell>
          <cell r="B7988">
            <v>5.1499999999999997E-2</v>
          </cell>
        </row>
        <row r="7989">
          <cell r="A7989">
            <v>44419</v>
          </cell>
          <cell r="B7989">
            <v>5.1499999999999997E-2</v>
          </cell>
        </row>
        <row r="7990">
          <cell r="A7990">
            <v>44420</v>
          </cell>
          <cell r="B7990">
            <v>5.1499999999999997E-2</v>
          </cell>
        </row>
        <row r="7991">
          <cell r="A7991">
            <v>44421</v>
          </cell>
          <cell r="B7991">
            <v>5.1499999999999997E-2</v>
          </cell>
        </row>
        <row r="7992">
          <cell r="A7992">
            <v>44422</v>
          </cell>
          <cell r="B7992">
            <v>0</v>
          </cell>
        </row>
        <row r="7993">
          <cell r="A7993">
            <v>44423</v>
          </cell>
          <cell r="B7993">
            <v>0</v>
          </cell>
        </row>
        <row r="7994">
          <cell r="A7994">
            <v>44424</v>
          </cell>
          <cell r="B7994">
            <v>5.1499999999999997E-2</v>
          </cell>
        </row>
        <row r="7995">
          <cell r="A7995">
            <v>44425</v>
          </cell>
          <cell r="B7995">
            <v>5.1499999999999997E-2</v>
          </cell>
        </row>
        <row r="7996">
          <cell r="A7996">
            <v>44426</v>
          </cell>
          <cell r="B7996">
            <v>5.1499999999999997E-2</v>
          </cell>
        </row>
        <row r="7997">
          <cell r="A7997">
            <v>44427</v>
          </cell>
          <cell r="B7997">
            <v>5.1499999999999997E-2</v>
          </cell>
        </row>
        <row r="7998">
          <cell r="A7998">
            <v>44428</v>
          </cell>
          <cell r="B7998">
            <v>5.1499999999999997E-2</v>
          </cell>
        </row>
        <row r="7999">
          <cell r="A7999">
            <v>44429</v>
          </cell>
          <cell r="B7999">
            <v>0</v>
          </cell>
        </row>
        <row r="8000">
          <cell r="A8000">
            <v>44430</v>
          </cell>
          <cell r="B8000">
            <v>0</v>
          </cell>
        </row>
        <row r="8001">
          <cell r="A8001">
            <v>44431</v>
          </cell>
          <cell r="B8001">
            <v>5.1499999999999997E-2</v>
          </cell>
        </row>
        <row r="8002">
          <cell r="A8002">
            <v>44432</v>
          </cell>
          <cell r="B8002">
            <v>5.1499999999999997E-2</v>
          </cell>
        </row>
        <row r="8003">
          <cell r="A8003">
            <v>44433</v>
          </cell>
          <cell r="B8003">
            <v>5.1499999999999997E-2</v>
          </cell>
        </row>
        <row r="8004">
          <cell r="A8004">
            <v>44434</v>
          </cell>
          <cell r="B8004">
            <v>5.1499999999999997E-2</v>
          </cell>
        </row>
        <row r="8005">
          <cell r="A8005">
            <v>44435</v>
          </cell>
          <cell r="B8005">
            <v>5.1499999999999997E-2</v>
          </cell>
        </row>
        <row r="8006">
          <cell r="A8006">
            <v>44436</v>
          </cell>
          <cell r="B8006">
            <v>0</v>
          </cell>
        </row>
        <row r="8007">
          <cell r="A8007">
            <v>44437</v>
          </cell>
          <cell r="B8007">
            <v>0</v>
          </cell>
        </row>
        <row r="8008">
          <cell r="A8008">
            <v>44438</v>
          </cell>
          <cell r="B8008">
            <v>5.1499999999999997E-2</v>
          </cell>
        </row>
        <row r="8009">
          <cell r="A8009">
            <v>44439</v>
          </cell>
          <cell r="B8009">
            <v>5.1499999999999997E-2</v>
          </cell>
        </row>
        <row r="8010">
          <cell r="A8010">
            <v>44440</v>
          </cell>
          <cell r="B8010">
            <v>5.1499999999999997E-2</v>
          </cell>
        </row>
        <row r="8011">
          <cell r="A8011">
            <v>44441</v>
          </cell>
          <cell r="B8011">
            <v>5.1499999999999997E-2</v>
          </cell>
        </row>
        <row r="8012">
          <cell r="A8012">
            <v>44442</v>
          </cell>
          <cell r="B8012">
            <v>5.1499999999999997E-2</v>
          </cell>
        </row>
        <row r="8013">
          <cell r="A8013">
            <v>44443</v>
          </cell>
          <cell r="B8013">
            <v>0</v>
          </cell>
        </row>
        <row r="8014">
          <cell r="A8014">
            <v>44444</v>
          </cell>
          <cell r="B8014">
            <v>0</v>
          </cell>
        </row>
        <row r="8015">
          <cell r="A8015">
            <v>44445</v>
          </cell>
          <cell r="B8015">
            <v>5.1499999999999997E-2</v>
          </cell>
        </row>
        <row r="8016">
          <cell r="A8016">
            <v>44446</v>
          </cell>
          <cell r="B8016">
            <v>0</v>
          </cell>
        </row>
        <row r="8017">
          <cell r="A8017">
            <v>44447</v>
          </cell>
          <cell r="B8017">
            <v>5.1499999999999997E-2</v>
          </cell>
        </row>
        <row r="8018">
          <cell r="A8018">
            <v>44448</v>
          </cell>
          <cell r="B8018">
            <v>5.1499999999999997E-2</v>
          </cell>
        </row>
        <row r="8019">
          <cell r="A8019">
            <v>44449</v>
          </cell>
          <cell r="B8019">
            <v>5.1499999999999997E-2</v>
          </cell>
        </row>
        <row r="8020">
          <cell r="A8020">
            <v>44450</v>
          </cell>
          <cell r="B8020">
            <v>0</v>
          </cell>
        </row>
        <row r="8021">
          <cell r="A8021">
            <v>44451</v>
          </cell>
          <cell r="B8021">
            <v>0</v>
          </cell>
        </row>
        <row r="8022">
          <cell r="A8022">
            <v>44452</v>
          </cell>
          <cell r="B8022">
            <v>5.1499999999999997E-2</v>
          </cell>
        </row>
        <row r="8023">
          <cell r="A8023">
            <v>44453</v>
          </cell>
          <cell r="B8023">
            <v>5.1499999999999997E-2</v>
          </cell>
        </row>
        <row r="8024">
          <cell r="A8024">
            <v>44454</v>
          </cell>
          <cell r="B8024">
            <v>5.1499999999999997E-2</v>
          </cell>
        </row>
        <row r="8025">
          <cell r="A8025">
            <v>44455</v>
          </cell>
          <cell r="B8025">
            <v>5.1499999999999997E-2</v>
          </cell>
        </row>
        <row r="8026">
          <cell r="A8026">
            <v>44456</v>
          </cell>
          <cell r="B8026">
            <v>5.1499999999999997E-2</v>
          </cell>
        </row>
        <row r="8027">
          <cell r="A8027">
            <v>44457</v>
          </cell>
          <cell r="B8027">
            <v>0</v>
          </cell>
        </row>
        <row r="8028">
          <cell r="A8028">
            <v>44458</v>
          </cell>
          <cell r="B8028">
            <v>0</v>
          </cell>
        </row>
        <row r="8029">
          <cell r="A8029">
            <v>44459</v>
          </cell>
          <cell r="B8029">
            <v>5.1499999999999997E-2</v>
          </cell>
        </row>
        <row r="8030">
          <cell r="A8030">
            <v>44460</v>
          </cell>
          <cell r="B8030">
            <v>5.1499999999999997E-2</v>
          </cell>
        </row>
        <row r="8031">
          <cell r="A8031">
            <v>44461</v>
          </cell>
          <cell r="B8031">
            <v>5.1499999999999997E-2</v>
          </cell>
        </row>
        <row r="8032">
          <cell r="A8032">
            <v>44462</v>
          </cell>
          <cell r="B8032">
            <v>6.1499999999999999E-2</v>
          </cell>
        </row>
        <row r="8033">
          <cell r="A8033">
            <v>44463</v>
          </cell>
          <cell r="B8033">
            <v>6.1499999999999999E-2</v>
          </cell>
        </row>
        <row r="8034">
          <cell r="A8034">
            <v>44464</v>
          </cell>
          <cell r="B8034">
            <v>0</v>
          </cell>
        </row>
        <row r="8035">
          <cell r="A8035">
            <v>44465</v>
          </cell>
          <cell r="B8035">
            <v>0</v>
          </cell>
        </row>
        <row r="8036">
          <cell r="A8036">
            <v>44466</v>
          </cell>
          <cell r="B8036">
            <v>6.1499999999999999E-2</v>
          </cell>
        </row>
        <row r="8037">
          <cell r="A8037">
            <v>44467</v>
          </cell>
          <cell r="B8037">
            <v>6.1499999999999999E-2</v>
          </cell>
        </row>
        <row r="8038">
          <cell r="A8038">
            <v>44468</v>
          </cell>
          <cell r="B8038">
            <v>6.1499999999999999E-2</v>
          </cell>
        </row>
        <row r="8039">
          <cell r="A8039">
            <v>44469</v>
          </cell>
          <cell r="B8039">
            <v>6.1499999999999999E-2</v>
          </cell>
        </row>
        <row r="8040">
          <cell r="A8040">
            <v>44470</v>
          </cell>
          <cell r="B8040">
            <v>6.1499999999999999E-2</v>
          </cell>
        </row>
        <row r="8041">
          <cell r="A8041">
            <v>44471</v>
          </cell>
          <cell r="B8041">
            <v>0</v>
          </cell>
        </row>
        <row r="8042">
          <cell r="A8042">
            <v>44472</v>
          </cell>
          <cell r="B8042">
            <v>0</v>
          </cell>
        </row>
        <row r="8043">
          <cell r="A8043">
            <v>44473</v>
          </cell>
          <cell r="B8043">
            <v>6.1499999999999999E-2</v>
          </cell>
        </row>
        <row r="8044">
          <cell r="A8044">
            <v>44474</v>
          </cell>
          <cell r="B8044">
            <v>6.1499999999999999E-2</v>
          </cell>
        </row>
        <row r="8045">
          <cell r="A8045">
            <v>44475</v>
          </cell>
          <cell r="B8045">
            <v>6.1499999999999999E-2</v>
          </cell>
        </row>
        <row r="8046">
          <cell r="A8046">
            <v>44476</v>
          </cell>
          <cell r="B8046">
            <v>6.1499999999999999E-2</v>
          </cell>
        </row>
        <row r="8047">
          <cell r="A8047">
            <v>44477</v>
          </cell>
          <cell r="B8047">
            <v>6.1499999999999999E-2</v>
          </cell>
        </row>
        <row r="8048">
          <cell r="A8048">
            <v>44478</v>
          </cell>
          <cell r="B8048">
            <v>0</v>
          </cell>
        </row>
        <row r="8049">
          <cell r="A8049">
            <v>44479</v>
          </cell>
          <cell r="B8049">
            <v>0</v>
          </cell>
        </row>
        <row r="8050">
          <cell r="A8050">
            <v>44480</v>
          </cell>
          <cell r="B8050">
            <v>6.1499999999999999E-2</v>
          </cell>
        </row>
        <row r="8051">
          <cell r="A8051">
            <v>44481</v>
          </cell>
          <cell r="B8051">
            <v>0</v>
          </cell>
        </row>
        <row r="8052">
          <cell r="A8052">
            <v>44482</v>
          </cell>
          <cell r="B8052">
            <v>6.1499999999999999E-2</v>
          </cell>
        </row>
        <row r="8053">
          <cell r="A8053">
            <v>44483</v>
          </cell>
          <cell r="B8053">
            <v>6.1499999999999999E-2</v>
          </cell>
        </row>
        <row r="8054">
          <cell r="A8054">
            <v>44484</v>
          </cell>
          <cell r="B8054">
            <v>6.1499999999999999E-2</v>
          </cell>
        </row>
        <row r="8055">
          <cell r="A8055">
            <v>44485</v>
          </cell>
          <cell r="B8055">
            <v>0</v>
          </cell>
        </row>
        <row r="8056">
          <cell r="A8056">
            <v>44486</v>
          </cell>
          <cell r="B8056">
            <v>0</v>
          </cell>
        </row>
        <row r="8057">
          <cell r="A8057">
            <v>44487</v>
          </cell>
          <cell r="B8057">
            <v>6.1499999999999999E-2</v>
          </cell>
        </row>
        <row r="8058">
          <cell r="A8058">
            <v>44488</v>
          </cell>
          <cell r="B8058">
            <v>6.1499999999999999E-2</v>
          </cell>
        </row>
        <row r="8059">
          <cell r="A8059">
            <v>44489</v>
          </cell>
          <cell r="B8059">
            <v>6.1499999999999999E-2</v>
          </cell>
        </row>
        <row r="8060">
          <cell r="A8060">
            <v>44490</v>
          </cell>
          <cell r="B8060">
            <v>6.1499999999999999E-2</v>
          </cell>
        </row>
        <row r="8061">
          <cell r="A8061">
            <v>44491</v>
          </cell>
          <cell r="B8061">
            <v>6.1499999999999999E-2</v>
          </cell>
        </row>
        <row r="8062">
          <cell r="A8062">
            <v>44492</v>
          </cell>
          <cell r="B8062">
            <v>0</v>
          </cell>
        </row>
        <row r="8063">
          <cell r="A8063">
            <v>44493</v>
          </cell>
          <cell r="B8063">
            <v>0</v>
          </cell>
        </row>
        <row r="8064">
          <cell r="A8064">
            <v>44494</v>
          </cell>
          <cell r="B8064">
            <v>6.1499999999999999E-2</v>
          </cell>
        </row>
        <row r="8065">
          <cell r="A8065">
            <v>44495</v>
          </cell>
          <cell r="B8065">
            <v>6.1499999999999999E-2</v>
          </cell>
        </row>
        <row r="8066">
          <cell r="A8066">
            <v>44496</v>
          </cell>
          <cell r="B8066">
            <v>6.1499999999999999E-2</v>
          </cell>
        </row>
        <row r="8067">
          <cell r="A8067">
            <v>44497</v>
          </cell>
          <cell r="B8067">
            <v>7.6499999999999999E-2</v>
          </cell>
        </row>
        <row r="8068">
          <cell r="A8068">
            <v>44498</v>
          </cell>
          <cell r="B8068">
            <v>7.6499999999999999E-2</v>
          </cell>
        </row>
        <row r="8069">
          <cell r="A8069">
            <v>44499</v>
          </cell>
          <cell r="B8069">
            <v>0</v>
          </cell>
        </row>
        <row r="8070">
          <cell r="A8070">
            <v>44500</v>
          </cell>
          <cell r="B8070">
            <v>0</v>
          </cell>
        </row>
        <row r="8071">
          <cell r="A8071">
            <v>44501</v>
          </cell>
          <cell r="B8071">
            <v>7.6499999999999999E-2</v>
          </cell>
        </row>
        <row r="8072">
          <cell r="A8072">
            <v>44502</v>
          </cell>
          <cell r="B8072">
            <v>0</v>
          </cell>
        </row>
        <row r="8073">
          <cell r="A8073">
            <v>44503</v>
          </cell>
          <cell r="B8073">
            <v>7.6499999999999999E-2</v>
          </cell>
        </row>
        <row r="8074">
          <cell r="A8074">
            <v>44504</v>
          </cell>
          <cell r="B8074">
            <v>7.6499999999999999E-2</v>
          </cell>
        </row>
        <row r="8075">
          <cell r="A8075">
            <v>44505</v>
          </cell>
          <cell r="B8075">
            <v>7.6499999999999999E-2</v>
          </cell>
        </row>
        <row r="8076">
          <cell r="A8076">
            <v>44506</v>
          </cell>
          <cell r="B8076">
            <v>0</v>
          </cell>
        </row>
        <row r="8077">
          <cell r="A8077">
            <v>44507</v>
          </cell>
          <cell r="B8077">
            <v>0</v>
          </cell>
        </row>
        <row r="8078">
          <cell r="A8078">
            <v>44508</v>
          </cell>
          <cell r="B8078">
            <v>7.6499999999999999E-2</v>
          </cell>
        </row>
        <row r="8079">
          <cell r="A8079">
            <v>44509</v>
          </cell>
          <cell r="B8079">
            <v>7.6499999999999999E-2</v>
          </cell>
        </row>
        <row r="8080">
          <cell r="A8080">
            <v>44510</v>
          </cell>
          <cell r="B8080">
            <v>7.6499999999999999E-2</v>
          </cell>
        </row>
        <row r="8081">
          <cell r="A8081">
            <v>44511</v>
          </cell>
          <cell r="B8081">
            <v>7.6499999999999999E-2</v>
          </cell>
        </row>
        <row r="8082">
          <cell r="A8082">
            <v>44512</v>
          </cell>
          <cell r="B8082">
            <v>7.6499999999999999E-2</v>
          </cell>
        </row>
        <row r="8083">
          <cell r="A8083">
            <v>44513</v>
          </cell>
          <cell r="B8083">
            <v>0</v>
          </cell>
        </row>
        <row r="8084">
          <cell r="A8084">
            <v>44514</v>
          </cell>
          <cell r="B8084">
            <v>0</v>
          </cell>
        </row>
        <row r="8085">
          <cell r="A8085">
            <v>44515</v>
          </cell>
          <cell r="B8085">
            <v>0</v>
          </cell>
        </row>
        <row r="8086">
          <cell r="A8086">
            <v>44516</v>
          </cell>
          <cell r="B8086">
            <v>7.6499999999999999E-2</v>
          </cell>
        </row>
        <row r="8087">
          <cell r="A8087">
            <v>44517</v>
          </cell>
          <cell r="B8087">
            <v>7.6499999999999999E-2</v>
          </cell>
        </row>
        <row r="8088">
          <cell r="A8088">
            <v>44518</v>
          </cell>
          <cell r="B8088">
            <v>7.6499999999999999E-2</v>
          </cell>
        </row>
        <row r="8089">
          <cell r="A8089">
            <v>44519</v>
          </cell>
          <cell r="B8089">
            <v>7.6499999999999999E-2</v>
          </cell>
        </row>
        <row r="8090">
          <cell r="A8090">
            <v>44520</v>
          </cell>
          <cell r="B8090">
            <v>0</v>
          </cell>
        </row>
        <row r="8091">
          <cell r="A8091">
            <v>44521</v>
          </cell>
          <cell r="B8091">
            <v>0</v>
          </cell>
        </row>
        <row r="8092">
          <cell r="A8092">
            <v>44522</v>
          </cell>
          <cell r="B8092">
            <v>7.6499999999999999E-2</v>
          </cell>
        </row>
        <row r="8093">
          <cell r="A8093">
            <v>44523</v>
          </cell>
          <cell r="B8093">
            <v>7.6499999999999999E-2</v>
          </cell>
        </row>
        <row r="8094">
          <cell r="A8094">
            <v>44524</v>
          </cell>
          <cell r="B8094">
            <v>7.6499999999999999E-2</v>
          </cell>
        </row>
        <row r="8095">
          <cell r="A8095">
            <v>44525</v>
          </cell>
          <cell r="B8095">
            <v>7.6499999999999999E-2</v>
          </cell>
        </row>
        <row r="8096">
          <cell r="A8096">
            <v>44526</v>
          </cell>
          <cell r="B8096">
            <v>7.6499999999999999E-2</v>
          </cell>
        </row>
        <row r="8097">
          <cell r="A8097">
            <v>44527</v>
          </cell>
          <cell r="B8097">
            <v>0</v>
          </cell>
        </row>
        <row r="8098">
          <cell r="A8098">
            <v>44528</v>
          </cell>
          <cell r="B8098">
            <v>0</v>
          </cell>
        </row>
        <row r="8099">
          <cell r="A8099">
            <v>44529</v>
          </cell>
          <cell r="B8099">
            <v>7.6499999999999999E-2</v>
          </cell>
        </row>
        <row r="8100">
          <cell r="A8100">
            <v>44530</v>
          </cell>
          <cell r="B8100">
            <v>7.6499999999999999E-2</v>
          </cell>
        </row>
        <row r="8101">
          <cell r="A8101">
            <v>44531</v>
          </cell>
          <cell r="B8101">
            <v>7.6499999999999999E-2</v>
          </cell>
        </row>
        <row r="8102">
          <cell r="A8102">
            <v>44532</v>
          </cell>
          <cell r="B8102">
            <v>7.6499999999999999E-2</v>
          </cell>
        </row>
        <row r="8103">
          <cell r="A8103">
            <v>44533</v>
          </cell>
          <cell r="B8103">
            <v>7.6499999999999999E-2</v>
          </cell>
        </row>
        <row r="8104">
          <cell r="A8104">
            <v>44534</v>
          </cell>
          <cell r="B8104">
            <v>0</v>
          </cell>
        </row>
        <row r="8105">
          <cell r="A8105">
            <v>44535</v>
          </cell>
          <cell r="B8105">
            <v>0</v>
          </cell>
        </row>
        <row r="8106">
          <cell r="A8106">
            <v>44536</v>
          </cell>
          <cell r="B8106">
            <v>7.6499999999999999E-2</v>
          </cell>
        </row>
        <row r="8107">
          <cell r="A8107">
            <v>44537</v>
          </cell>
          <cell r="B8107">
            <v>7.6499999999999999E-2</v>
          </cell>
        </row>
        <row r="8108">
          <cell r="A8108">
            <v>44538</v>
          </cell>
          <cell r="B8108">
            <v>7.6499999999999999E-2</v>
          </cell>
        </row>
        <row r="8109">
          <cell r="A8109">
            <v>44539</v>
          </cell>
          <cell r="B8109">
            <v>9.1499999999999998E-2</v>
          </cell>
        </row>
        <row r="8110">
          <cell r="A8110">
            <v>44540</v>
          </cell>
          <cell r="B8110">
            <v>9.1499999999999998E-2</v>
          </cell>
        </row>
        <row r="8111">
          <cell r="A8111">
            <v>44541</v>
          </cell>
          <cell r="B8111">
            <v>0</v>
          </cell>
        </row>
        <row r="8112">
          <cell r="A8112">
            <v>44542</v>
          </cell>
          <cell r="B8112">
            <v>0</v>
          </cell>
        </row>
        <row r="8113">
          <cell r="A8113">
            <v>44543</v>
          </cell>
          <cell r="B8113">
            <v>9.1499999999999998E-2</v>
          </cell>
        </row>
        <row r="8114">
          <cell r="A8114">
            <v>44544</v>
          </cell>
          <cell r="B8114">
            <v>9.1499999999999998E-2</v>
          </cell>
        </row>
        <row r="8115">
          <cell r="A8115">
            <v>44545</v>
          </cell>
          <cell r="B8115">
            <v>9.1499999999999998E-2</v>
          </cell>
        </row>
        <row r="8116">
          <cell r="A8116">
            <v>44546</v>
          </cell>
          <cell r="B8116">
            <v>9.1499999999999998E-2</v>
          </cell>
        </row>
        <row r="8117">
          <cell r="A8117">
            <v>44547</v>
          </cell>
          <cell r="B8117">
            <v>9.1499999999999998E-2</v>
          </cell>
        </row>
        <row r="8118">
          <cell r="A8118">
            <v>44548</v>
          </cell>
          <cell r="B8118">
            <v>0</v>
          </cell>
        </row>
        <row r="8119">
          <cell r="A8119">
            <v>44549</v>
          </cell>
          <cell r="B8119">
            <v>0</v>
          </cell>
        </row>
        <row r="8120">
          <cell r="A8120">
            <v>44550</v>
          </cell>
          <cell r="B8120">
            <v>9.1499999999999998E-2</v>
          </cell>
        </row>
        <row r="8121">
          <cell r="A8121">
            <v>44551</v>
          </cell>
          <cell r="B8121">
            <v>9.1499999999999998E-2</v>
          </cell>
        </row>
        <row r="8122">
          <cell r="A8122">
            <v>44552</v>
          </cell>
          <cell r="B8122">
            <v>9.1499999999999998E-2</v>
          </cell>
        </row>
        <row r="8123">
          <cell r="A8123">
            <v>44553</v>
          </cell>
          <cell r="B8123">
            <v>9.1499999999999998E-2</v>
          </cell>
        </row>
        <row r="8124">
          <cell r="A8124">
            <v>44554</v>
          </cell>
          <cell r="B8124">
            <v>9.1499999999999998E-2</v>
          </cell>
        </row>
        <row r="8125">
          <cell r="A8125">
            <v>44555</v>
          </cell>
          <cell r="B8125">
            <v>0</v>
          </cell>
        </row>
        <row r="8126">
          <cell r="A8126">
            <v>44556</v>
          </cell>
          <cell r="B8126">
            <v>0</v>
          </cell>
        </row>
        <row r="8127">
          <cell r="A8127">
            <v>44557</v>
          </cell>
          <cell r="B8127">
            <v>9.1499999999999998E-2</v>
          </cell>
        </row>
        <row r="8128">
          <cell r="A8128">
            <v>44558</v>
          </cell>
          <cell r="B8128">
            <v>9.1499999999999998E-2</v>
          </cell>
        </row>
        <row r="8129">
          <cell r="A8129">
            <v>44559</v>
          </cell>
          <cell r="B8129">
            <v>9.1499999999999998E-2</v>
          </cell>
        </row>
        <row r="8130">
          <cell r="A8130">
            <v>44560</v>
          </cell>
          <cell r="B8130">
            <v>9.1499999999999998E-2</v>
          </cell>
        </row>
        <row r="8131">
          <cell r="A8131">
            <v>44561</v>
          </cell>
          <cell r="B8131">
            <v>9.1499999999999998E-2</v>
          </cell>
        </row>
        <row r="8132">
          <cell r="A8132">
            <v>44562</v>
          </cell>
          <cell r="B8132">
            <v>0</v>
          </cell>
        </row>
        <row r="8133">
          <cell r="A8133">
            <v>44563</v>
          </cell>
          <cell r="B8133">
            <v>0</v>
          </cell>
        </row>
        <row r="8134">
          <cell r="A8134">
            <v>44564</v>
          </cell>
          <cell r="B8134">
            <v>9.1499999999999998E-2</v>
          </cell>
        </row>
        <row r="8135">
          <cell r="A8135">
            <v>44565</v>
          </cell>
          <cell r="B8135">
            <v>9.1499999999999998E-2</v>
          </cell>
        </row>
        <row r="8136">
          <cell r="A8136">
            <v>44566</v>
          </cell>
          <cell r="B8136">
            <v>9.1499999999999998E-2</v>
          </cell>
        </row>
        <row r="8137">
          <cell r="A8137">
            <v>44567</v>
          </cell>
          <cell r="B8137">
            <v>9.1499999999999998E-2</v>
          </cell>
        </row>
        <row r="8138">
          <cell r="A8138">
            <v>44568</v>
          </cell>
          <cell r="B8138">
            <v>9.1499999999999998E-2</v>
          </cell>
        </row>
        <row r="8139">
          <cell r="A8139">
            <v>44569</v>
          </cell>
          <cell r="B8139">
            <v>0</v>
          </cell>
        </row>
        <row r="8140">
          <cell r="A8140">
            <v>44570</v>
          </cell>
          <cell r="B8140">
            <v>0</v>
          </cell>
        </row>
        <row r="8141">
          <cell r="A8141">
            <v>44571</v>
          </cell>
          <cell r="B8141">
            <v>9.1499999999999998E-2</v>
          </cell>
        </row>
        <row r="8142">
          <cell r="A8142">
            <v>44572</v>
          </cell>
          <cell r="B8142">
            <v>9.1499999999999998E-2</v>
          </cell>
        </row>
        <row r="8143">
          <cell r="A8143">
            <v>44573</v>
          </cell>
          <cell r="B8143">
            <v>9.1499999999999998E-2</v>
          </cell>
        </row>
        <row r="8144">
          <cell r="A8144">
            <v>44574</v>
          </cell>
          <cell r="B8144">
            <v>9.1499999999999998E-2</v>
          </cell>
        </row>
        <row r="8145">
          <cell r="A8145">
            <v>44575</v>
          </cell>
          <cell r="B8145">
            <v>9.1499999999999998E-2</v>
          </cell>
        </row>
        <row r="8146">
          <cell r="A8146">
            <v>44576</v>
          </cell>
          <cell r="B8146">
            <v>0</v>
          </cell>
        </row>
        <row r="8147">
          <cell r="A8147">
            <v>44577</v>
          </cell>
          <cell r="B8147">
            <v>0</v>
          </cell>
        </row>
        <row r="8148">
          <cell r="A8148">
            <v>44578</v>
          </cell>
          <cell r="B8148">
            <v>9.1499999999999998E-2</v>
          </cell>
        </row>
        <row r="8149">
          <cell r="A8149">
            <v>44579</v>
          </cell>
          <cell r="B8149">
            <v>9.1499999999999998E-2</v>
          </cell>
        </row>
        <row r="8150">
          <cell r="A8150">
            <v>44580</v>
          </cell>
          <cell r="B8150">
            <v>9.1499999999999998E-2</v>
          </cell>
        </row>
        <row r="8151">
          <cell r="A8151">
            <v>44581</v>
          </cell>
          <cell r="B8151">
            <v>9.1499999999999998E-2</v>
          </cell>
        </row>
        <row r="8152">
          <cell r="A8152">
            <v>44582</v>
          </cell>
          <cell r="B8152">
            <v>9.1499999999999998E-2</v>
          </cell>
        </row>
        <row r="8153">
          <cell r="A8153">
            <v>44583</v>
          </cell>
          <cell r="B8153">
            <v>0</v>
          </cell>
        </row>
        <row r="8154">
          <cell r="A8154">
            <v>44584</v>
          </cell>
          <cell r="B8154">
            <v>0</v>
          </cell>
        </row>
        <row r="8155">
          <cell r="A8155">
            <v>44585</v>
          </cell>
          <cell r="B8155">
            <v>9.1499999999999998E-2</v>
          </cell>
        </row>
        <row r="8156">
          <cell r="A8156">
            <v>44586</v>
          </cell>
          <cell r="B8156">
            <v>9.1499999999999998E-2</v>
          </cell>
        </row>
        <row r="8157">
          <cell r="A8157">
            <v>44587</v>
          </cell>
          <cell r="B8157">
            <v>9.1499999999999998E-2</v>
          </cell>
        </row>
        <row r="8158">
          <cell r="A8158">
            <v>44588</v>
          </cell>
          <cell r="B8158">
            <v>9.1499999999999998E-2</v>
          </cell>
        </row>
        <row r="8159">
          <cell r="A8159">
            <v>44589</v>
          </cell>
          <cell r="B8159">
            <v>9.1499999999999998E-2</v>
          </cell>
        </row>
        <row r="8160">
          <cell r="A8160">
            <v>44590</v>
          </cell>
          <cell r="B8160">
            <v>0</v>
          </cell>
        </row>
        <row r="8161">
          <cell r="A8161">
            <v>44591</v>
          </cell>
          <cell r="B8161">
            <v>0</v>
          </cell>
        </row>
        <row r="8162">
          <cell r="A8162">
            <v>44592</v>
          </cell>
          <cell r="B8162">
            <v>9.1499999999999998E-2</v>
          </cell>
        </row>
        <row r="8163">
          <cell r="A8163">
            <v>44593</v>
          </cell>
          <cell r="B8163">
            <v>9.1499999999999998E-2</v>
          </cell>
        </row>
        <row r="8164">
          <cell r="A8164">
            <v>44594</v>
          </cell>
          <cell r="B8164">
            <v>9.1499999999999998E-2</v>
          </cell>
        </row>
        <row r="8165">
          <cell r="A8165">
            <v>44595</v>
          </cell>
          <cell r="B8165">
            <v>0.1065</v>
          </cell>
        </row>
        <row r="8166">
          <cell r="A8166">
            <v>44596</v>
          </cell>
          <cell r="B8166">
            <v>0.1065</v>
          </cell>
        </row>
        <row r="8167">
          <cell r="A8167">
            <v>44597</v>
          </cell>
          <cell r="B8167">
            <v>0</v>
          </cell>
        </row>
        <row r="8168">
          <cell r="A8168">
            <v>44598</v>
          </cell>
          <cell r="B8168">
            <v>0</v>
          </cell>
        </row>
        <row r="8169">
          <cell r="A8169">
            <v>44599</v>
          </cell>
          <cell r="B8169">
            <v>0.1065</v>
          </cell>
        </row>
        <row r="8170">
          <cell r="A8170">
            <v>44600</v>
          </cell>
          <cell r="B8170">
            <v>0.1065</v>
          </cell>
        </row>
        <row r="8171">
          <cell r="A8171">
            <v>44601</v>
          </cell>
          <cell r="B8171">
            <v>0.1065</v>
          </cell>
        </row>
        <row r="8172">
          <cell r="A8172">
            <v>44602</v>
          </cell>
          <cell r="B8172">
            <v>0.1065</v>
          </cell>
        </row>
        <row r="8173">
          <cell r="A8173">
            <v>44603</v>
          </cell>
          <cell r="B8173">
            <v>0.1065</v>
          </cell>
        </row>
        <row r="8174">
          <cell r="A8174">
            <v>44604</v>
          </cell>
          <cell r="B8174">
            <v>0</v>
          </cell>
        </row>
        <row r="8175">
          <cell r="A8175">
            <v>44605</v>
          </cell>
          <cell r="B8175">
            <v>0</v>
          </cell>
        </row>
        <row r="8176">
          <cell r="A8176">
            <v>44606</v>
          </cell>
          <cell r="B8176">
            <v>0.1065</v>
          </cell>
        </row>
        <row r="8177">
          <cell r="A8177">
            <v>44607</v>
          </cell>
          <cell r="B8177">
            <v>0.1065</v>
          </cell>
        </row>
        <row r="8178">
          <cell r="A8178">
            <v>44608</v>
          </cell>
          <cell r="B8178">
            <v>0.1065</v>
          </cell>
        </row>
        <row r="8179">
          <cell r="A8179">
            <v>44609</v>
          </cell>
          <cell r="B8179">
            <v>0.1065</v>
          </cell>
        </row>
        <row r="8180">
          <cell r="A8180">
            <v>44610</v>
          </cell>
          <cell r="B8180">
            <v>0.1065</v>
          </cell>
        </row>
        <row r="8181">
          <cell r="A8181">
            <v>44611</v>
          </cell>
          <cell r="B8181">
            <v>0</v>
          </cell>
        </row>
        <row r="8182">
          <cell r="A8182">
            <v>44612</v>
          </cell>
          <cell r="B8182">
            <v>0</v>
          </cell>
        </row>
        <row r="8183">
          <cell r="A8183">
            <v>44613</v>
          </cell>
          <cell r="B8183">
            <v>0.1065</v>
          </cell>
        </row>
        <row r="8184">
          <cell r="A8184">
            <v>44614</v>
          </cell>
          <cell r="B8184">
            <v>0.1065</v>
          </cell>
        </row>
        <row r="8185">
          <cell r="A8185">
            <v>44615</v>
          </cell>
          <cell r="B8185">
            <v>0.1065</v>
          </cell>
        </row>
        <row r="8186">
          <cell r="A8186">
            <v>44616</v>
          </cell>
          <cell r="B8186">
            <v>0.1065</v>
          </cell>
        </row>
        <row r="8187">
          <cell r="A8187">
            <v>44617</v>
          </cell>
          <cell r="B8187">
            <v>0.1065</v>
          </cell>
        </row>
        <row r="8188">
          <cell r="A8188">
            <v>44618</v>
          </cell>
          <cell r="B8188">
            <v>0</v>
          </cell>
        </row>
        <row r="8189">
          <cell r="A8189">
            <v>44619</v>
          </cell>
          <cell r="B8189">
            <v>0</v>
          </cell>
        </row>
        <row r="8190">
          <cell r="A8190">
            <v>44620</v>
          </cell>
          <cell r="B8190">
            <v>0</v>
          </cell>
        </row>
        <row r="8191">
          <cell r="A8191">
            <v>44621</v>
          </cell>
          <cell r="B8191">
            <v>0</v>
          </cell>
        </row>
        <row r="8192">
          <cell r="A8192">
            <v>44622</v>
          </cell>
          <cell r="B8192">
            <v>0.1065</v>
          </cell>
        </row>
        <row r="8193">
          <cell r="A8193">
            <v>44623</v>
          </cell>
          <cell r="B8193">
            <v>0.1065</v>
          </cell>
        </row>
        <row r="8194">
          <cell r="A8194">
            <v>44624</v>
          </cell>
          <cell r="B8194">
            <v>0.1065</v>
          </cell>
        </row>
        <row r="8195">
          <cell r="A8195">
            <v>44625</v>
          </cell>
          <cell r="B8195">
            <v>0</v>
          </cell>
        </row>
        <row r="8196">
          <cell r="A8196">
            <v>44626</v>
          </cell>
          <cell r="B8196">
            <v>0</v>
          </cell>
        </row>
        <row r="8197">
          <cell r="A8197">
            <v>44627</v>
          </cell>
          <cell r="B8197">
            <v>0.1065</v>
          </cell>
        </row>
        <row r="8198">
          <cell r="A8198">
            <v>44628</v>
          </cell>
          <cell r="B8198">
            <v>0.1065</v>
          </cell>
        </row>
        <row r="8199">
          <cell r="A8199">
            <v>44629</v>
          </cell>
          <cell r="B8199">
            <v>0.1065</v>
          </cell>
        </row>
        <row r="8200">
          <cell r="A8200">
            <v>44630</v>
          </cell>
          <cell r="B8200">
            <v>0.1065</v>
          </cell>
        </row>
        <row r="8201">
          <cell r="A8201">
            <v>44631</v>
          </cell>
          <cell r="B8201">
            <v>0.1065</v>
          </cell>
        </row>
        <row r="8202">
          <cell r="A8202">
            <v>44632</v>
          </cell>
          <cell r="B8202">
            <v>0</v>
          </cell>
        </row>
        <row r="8203">
          <cell r="A8203">
            <v>44633</v>
          </cell>
          <cell r="B8203">
            <v>0</v>
          </cell>
        </row>
        <row r="8204">
          <cell r="A8204">
            <v>44634</v>
          </cell>
          <cell r="B8204">
            <v>0.1065</v>
          </cell>
        </row>
        <row r="8205">
          <cell r="A8205">
            <v>44635</v>
          </cell>
          <cell r="B8205">
            <v>0.1065</v>
          </cell>
        </row>
        <row r="8206">
          <cell r="A8206">
            <v>44636</v>
          </cell>
          <cell r="B8206">
            <v>0.1065</v>
          </cell>
        </row>
        <row r="8207">
          <cell r="A8207">
            <v>44637</v>
          </cell>
          <cell r="B8207">
            <v>0.11649999999999999</v>
          </cell>
        </row>
        <row r="8208">
          <cell r="A8208">
            <v>44638</v>
          </cell>
          <cell r="B8208">
            <v>0.11649999999999999</v>
          </cell>
        </row>
        <row r="8209">
          <cell r="A8209">
            <v>44639</v>
          </cell>
          <cell r="B8209">
            <v>0</v>
          </cell>
        </row>
        <row r="8210">
          <cell r="A8210">
            <v>44640</v>
          </cell>
          <cell r="B8210">
            <v>0</v>
          </cell>
        </row>
        <row r="8211">
          <cell r="A8211">
            <v>44641</v>
          </cell>
          <cell r="B8211">
            <v>0.11649999999999999</v>
          </cell>
        </row>
        <row r="8212">
          <cell r="A8212">
            <v>44642</v>
          </cell>
          <cell r="B8212">
            <v>0.11649999999999999</v>
          </cell>
        </row>
        <row r="8213">
          <cell r="A8213">
            <v>44643</v>
          </cell>
          <cell r="B8213">
            <v>0.11649999999999999</v>
          </cell>
        </row>
        <row r="8214">
          <cell r="A8214">
            <v>44644</v>
          </cell>
          <cell r="B8214">
            <v>0.11649999999999999</v>
          </cell>
        </row>
        <row r="8215">
          <cell r="A8215">
            <v>44645</v>
          </cell>
          <cell r="B8215">
            <v>0.11649999999999999</v>
          </cell>
        </row>
        <row r="8216">
          <cell r="A8216">
            <v>44646</v>
          </cell>
          <cell r="B8216">
            <v>0</v>
          </cell>
        </row>
        <row r="8217">
          <cell r="A8217">
            <v>44647</v>
          </cell>
          <cell r="B8217">
            <v>0</v>
          </cell>
        </row>
        <row r="8218">
          <cell r="A8218">
            <v>44648</v>
          </cell>
          <cell r="B8218">
            <v>0.11649999999999999</v>
          </cell>
        </row>
        <row r="8219">
          <cell r="A8219">
            <v>44649</v>
          </cell>
          <cell r="B8219">
            <v>0.11649999999999999</v>
          </cell>
        </row>
        <row r="8220">
          <cell r="A8220">
            <v>44650</v>
          </cell>
          <cell r="B8220">
            <v>0.11649999999999999</v>
          </cell>
        </row>
        <row r="8221">
          <cell r="A8221">
            <v>44651</v>
          </cell>
          <cell r="B8221">
            <v>0.11649999999999999</v>
          </cell>
        </row>
        <row r="8222">
          <cell r="A8222">
            <v>44652</v>
          </cell>
          <cell r="B8222">
            <v>0.11649999999999999</v>
          </cell>
        </row>
        <row r="8223">
          <cell r="A8223">
            <v>44653</v>
          </cell>
          <cell r="B8223">
            <v>0</v>
          </cell>
        </row>
        <row r="8224">
          <cell r="A8224">
            <v>44654</v>
          </cell>
          <cell r="B8224">
            <v>0</v>
          </cell>
        </row>
        <row r="8225">
          <cell r="A8225">
            <v>44655</v>
          </cell>
          <cell r="B8225">
            <v>0.11649999999999999</v>
          </cell>
        </row>
        <row r="8226">
          <cell r="A8226">
            <v>44656</v>
          </cell>
          <cell r="B8226">
            <v>0.11649999999999999</v>
          </cell>
        </row>
        <row r="8227">
          <cell r="A8227">
            <v>44657</v>
          </cell>
          <cell r="B8227">
            <v>0.11649999999999999</v>
          </cell>
        </row>
        <row r="8228">
          <cell r="A8228">
            <v>44658</v>
          </cell>
          <cell r="B8228">
            <v>0.11649999999999999</v>
          </cell>
        </row>
        <row r="8229">
          <cell r="A8229">
            <v>44659</v>
          </cell>
          <cell r="B8229">
            <v>0.11649999999999999</v>
          </cell>
        </row>
        <row r="8230">
          <cell r="A8230">
            <v>44660</v>
          </cell>
          <cell r="B8230">
            <v>0</v>
          </cell>
        </row>
        <row r="8231">
          <cell r="A8231">
            <v>44661</v>
          </cell>
          <cell r="B8231">
            <v>0</v>
          </cell>
        </row>
        <row r="8232">
          <cell r="A8232">
            <v>44662</v>
          </cell>
          <cell r="B8232">
            <v>0.11649999999999999</v>
          </cell>
        </row>
        <row r="8233">
          <cell r="A8233">
            <v>44663</v>
          </cell>
          <cell r="B8233">
            <v>0.11649999999999999</v>
          </cell>
        </row>
        <row r="8234">
          <cell r="A8234">
            <v>44664</v>
          </cell>
          <cell r="B8234">
            <v>0.11649999999999999</v>
          </cell>
        </row>
        <row r="8235">
          <cell r="A8235">
            <v>44665</v>
          </cell>
          <cell r="B8235">
            <v>0.11649999999999999</v>
          </cell>
        </row>
        <row r="8236">
          <cell r="A8236">
            <v>44666</v>
          </cell>
          <cell r="B8236">
            <v>0</v>
          </cell>
        </row>
        <row r="8237">
          <cell r="A8237">
            <v>44667</v>
          </cell>
          <cell r="B8237">
            <v>0</v>
          </cell>
        </row>
        <row r="8238">
          <cell r="A8238">
            <v>44668</v>
          </cell>
          <cell r="B8238">
            <v>0</v>
          </cell>
        </row>
        <row r="8239">
          <cell r="A8239">
            <v>44669</v>
          </cell>
          <cell r="B8239">
            <v>0.11649999999999999</v>
          </cell>
        </row>
        <row r="8240">
          <cell r="A8240">
            <v>44670</v>
          </cell>
          <cell r="B8240">
            <v>0.11649999999999999</v>
          </cell>
        </row>
        <row r="8241">
          <cell r="A8241">
            <v>44671</v>
          </cell>
          <cell r="B8241">
            <v>0.11649999999999999</v>
          </cell>
        </row>
        <row r="8242">
          <cell r="A8242">
            <v>44672</v>
          </cell>
          <cell r="B8242">
            <v>0</v>
          </cell>
        </row>
        <row r="8243">
          <cell r="A8243">
            <v>44673</v>
          </cell>
          <cell r="B8243">
            <v>0.11649999999999999</v>
          </cell>
        </row>
        <row r="8244">
          <cell r="A8244">
            <v>44674</v>
          </cell>
          <cell r="B8244">
            <v>0</v>
          </cell>
        </row>
        <row r="8245">
          <cell r="A8245">
            <v>44675</v>
          </cell>
          <cell r="B8245">
            <v>0</v>
          </cell>
        </row>
        <row r="8246">
          <cell r="A8246">
            <v>44676</v>
          </cell>
          <cell r="B8246">
            <v>0.11649999999999999</v>
          </cell>
        </row>
        <row r="8247">
          <cell r="A8247">
            <v>44677</v>
          </cell>
          <cell r="B8247">
            <v>0.11649999999999999</v>
          </cell>
        </row>
        <row r="8248">
          <cell r="A8248">
            <v>44678</v>
          </cell>
          <cell r="B8248">
            <v>0.11649999999999999</v>
          </cell>
        </row>
        <row r="8249">
          <cell r="A8249">
            <v>44679</v>
          </cell>
          <cell r="B8249">
            <v>0.11649999999999999</v>
          </cell>
        </row>
        <row r="8250">
          <cell r="A8250">
            <v>44680</v>
          </cell>
          <cell r="B8250">
            <v>0.11649999999999999</v>
          </cell>
        </row>
        <row r="8251">
          <cell r="A8251">
            <v>44681</v>
          </cell>
          <cell r="B8251">
            <v>0</v>
          </cell>
        </row>
        <row r="8252">
          <cell r="A8252">
            <v>44682</v>
          </cell>
          <cell r="B8252">
            <v>0</v>
          </cell>
        </row>
        <row r="8253">
          <cell r="A8253">
            <v>44683</v>
          </cell>
          <cell r="B8253">
            <v>0.11649999999999999</v>
          </cell>
        </row>
        <row r="8254">
          <cell r="A8254">
            <v>44684</v>
          </cell>
          <cell r="B8254">
            <v>0.11649999999999999</v>
          </cell>
        </row>
        <row r="8255">
          <cell r="A8255">
            <v>44685</v>
          </cell>
          <cell r="B8255">
            <v>0.11649999999999999</v>
          </cell>
        </row>
        <row r="8256">
          <cell r="A8256">
            <v>44686</v>
          </cell>
          <cell r="B8256">
            <v>0.1265</v>
          </cell>
        </row>
        <row r="8257">
          <cell r="A8257">
            <v>44687</v>
          </cell>
          <cell r="B8257">
            <v>0.1265</v>
          </cell>
        </row>
        <row r="8258">
          <cell r="A8258">
            <v>44688</v>
          </cell>
          <cell r="B8258">
            <v>0</v>
          </cell>
        </row>
        <row r="8259">
          <cell r="A8259">
            <v>44689</v>
          </cell>
          <cell r="B8259">
            <v>0</v>
          </cell>
        </row>
        <row r="8260">
          <cell r="A8260">
            <v>44690</v>
          </cell>
          <cell r="B8260">
            <v>0.1265</v>
          </cell>
        </row>
        <row r="8261">
          <cell r="A8261">
            <v>44691</v>
          </cell>
          <cell r="B8261">
            <v>0.1265</v>
          </cell>
        </row>
        <row r="8262">
          <cell r="A8262">
            <v>44692</v>
          </cell>
          <cell r="B8262">
            <v>0.1265</v>
          </cell>
        </row>
        <row r="8263">
          <cell r="A8263">
            <v>44693</v>
          </cell>
          <cell r="B8263">
            <v>0.1265</v>
          </cell>
        </row>
        <row r="8264">
          <cell r="A8264">
            <v>44694</v>
          </cell>
          <cell r="B8264">
            <v>0.1265</v>
          </cell>
        </row>
        <row r="8265">
          <cell r="A8265">
            <v>44695</v>
          </cell>
          <cell r="B8265">
            <v>0</v>
          </cell>
        </row>
        <row r="8266">
          <cell r="A8266">
            <v>44696</v>
          </cell>
          <cell r="B8266">
            <v>0</v>
          </cell>
        </row>
        <row r="8267">
          <cell r="A8267">
            <v>44697</v>
          </cell>
          <cell r="B8267">
            <v>0.1265</v>
          </cell>
        </row>
        <row r="8268">
          <cell r="A8268">
            <v>44698</v>
          </cell>
          <cell r="B8268">
            <v>0.1265</v>
          </cell>
        </row>
        <row r="8269">
          <cell r="A8269">
            <v>44699</v>
          </cell>
          <cell r="B8269">
            <v>0.1265</v>
          </cell>
        </row>
        <row r="8270">
          <cell r="A8270">
            <v>44700</v>
          </cell>
          <cell r="B8270">
            <v>0.1265</v>
          </cell>
        </row>
        <row r="8271">
          <cell r="A8271">
            <v>44701</v>
          </cell>
          <cell r="B8271">
            <v>0.1265</v>
          </cell>
        </row>
        <row r="8272">
          <cell r="A8272">
            <v>44702</v>
          </cell>
          <cell r="B8272">
            <v>0</v>
          </cell>
        </row>
        <row r="8273">
          <cell r="A8273">
            <v>44703</v>
          </cell>
          <cell r="B8273">
            <v>0</v>
          </cell>
        </row>
        <row r="8274">
          <cell r="A8274">
            <v>44704</v>
          </cell>
          <cell r="B8274">
            <v>0.1265</v>
          </cell>
        </row>
        <row r="8275">
          <cell r="A8275">
            <v>44705</v>
          </cell>
          <cell r="B8275">
            <v>0.1265</v>
          </cell>
        </row>
        <row r="8276">
          <cell r="A8276">
            <v>44706</v>
          </cell>
          <cell r="B8276">
            <v>0.1265</v>
          </cell>
        </row>
        <row r="8277">
          <cell r="A8277">
            <v>44707</v>
          </cell>
          <cell r="B8277">
            <v>0.1265</v>
          </cell>
        </row>
        <row r="8278">
          <cell r="A8278">
            <v>44708</v>
          </cell>
          <cell r="B8278">
            <v>0.1265</v>
          </cell>
        </row>
        <row r="8279">
          <cell r="A8279">
            <v>44709</v>
          </cell>
          <cell r="B8279">
            <v>0</v>
          </cell>
        </row>
        <row r="8280">
          <cell r="A8280">
            <v>44710</v>
          </cell>
          <cell r="B8280">
            <v>0</v>
          </cell>
        </row>
        <row r="8281">
          <cell r="A8281">
            <v>44711</v>
          </cell>
          <cell r="B8281">
            <v>0.1265</v>
          </cell>
        </row>
        <row r="8282">
          <cell r="A8282">
            <v>44712</v>
          </cell>
          <cell r="B8282">
            <v>0.1265</v>
          </cell>
        </row>
        <row r="8283">
          <cell r="A8283">
            <v>44713</v>
          </cell>
          <cell r="B8283">
            <v>0.1265</v>
          </cell>
        </row>
        <row r="8284">
          <cell r="A8284">
            <v>44714</v>
          </cell>
          <cell r="B8284">
            <v>0.1265</v>
          </cell>
        </row>
        <row r="8285">
          <cell r="A8285">
            <v>44715</v>
          </cell>
          <cell r="B8285">
            <v>0.1265</v>
          </cell>
        </row>
        <row r="8286">
          <cell r="A8286">
            <v>44716</v>
          </cell>
          <cell r="B8286">
            <v>0</v>
          </cell>
        </row>
        <row r="8287">
          <cell r="A8287">
            <v>44717</v>
          </cell>
          <cell r="B8287">
            <v>0</v>
          </cell>
        </row>
        <row r="8288">
          <cell r="A8288">
            <v>44718</v>
          </cell>
          <cell r="B8288">
            <v>0.1265</v>
          </cell>
        </row>
        <row r="8289">
          <cell r="A8289">
            <v>44719</v>
          </cell>
          <cell r="B8289">
            <v>0.1265</v>
          </cell>
        </row>
        <row r="8290">
          <cell r="A8290">
            <v>44720</v>
          </cell>
          <cell r="B8290">
            <v>0.1265</v>
          </cell>
        </row>
        <row r="8291">
          <cell r="A8291">
            <v>44721</v>
          </cell>
          <cell r="B8291">
            <v>0.1265</v>
          </cell>
        </row>
        <row r="8292">
          <cell r="A8292">
            <v>44722</v>
          </cell>
          <cell r="B8292">
            <v>0.1265</v>
          </cell>
        </row>
        <row r="8293">
          <cell r="A8293">
            <v>44723</v>
          </cell>
          <cell r="B8293">
            <v>0</v>
          </cell>
        </row>
        <row r="8294">
          <cell r="A8294">
            <v>44724</v>
          </cell>
          <cell r="B8294">
            <v>0</v>
          </cell>
        </row>
        <row r="8295">
          <cell r="A8295">
            <v>44725</v>
          </cell>
          <cell r="B8295">
            <v>0.1265</v>
          </cell>
        </row>
        <row r="8296">
          <cell r="A8296">
            <v>44726</v>
          </cell>
          <cell r="B8296">
            <v>0.1265</v>
          </cell>
        </row>
        <row r="8297">
          <cell r="A8297">
            <v>44727</v>
          </cell>
          <cell r="B8297">
            <v>0.1265</v>
          </cell>
        </row>
        <row r="8298">
          <cell r="A8298">
            <v>44728</v>
          </cell>
          <cell r="B8298">
            <v>0</v>
          </cell>
        </row>
        <row r="8299">
          <cell r="A8299">
            <v>44729</v>
          </cell>
          <cell r="B8299">
            <v>0.13150000000000001</v>
          </cell>
        </row>
        <row r="8300">
          <cell r="A8300">
            <v>44730</v>
          </cell>
          <cell r="B8300">
            <v>0</v>
          </cell>
        </row>
        <row r="8301">
          <cell r="A8301">
            <v>44731</v>
          </cell>
          <cell r="B8301">
            <v>0</v>
          </cell>
        </row>
        <row r="8302">
          <cell r="A8302">
            <v>44732</v>
          </cell>
          <cell r="B8302">
            <v>0.13150000000000001</v>
          </cell>
        </row>
        <row r="8303">
          <cell r="A8303">
            <v>44733</v>
          </cell>
          <cell r="B8303">
            <v>0.13150000000000001</v>
          </cell>
        </row>
        <row r="8304">
          <cell r="A8304">
            <v>44734</v>
          </cell>
          <cell r="B8304">
            <v>0.13150000000000001</v>
          </cell>
        </row>
        <row r="8305">
          <cell r="A8305">
            <v>44735</v>
          </cell>
          <cell r="B8305">
            <v>0.13150000000000001</v>
          </cell>
        </row>
        <row r="8306">
          <cell r="A8306">
            <v>44736</v>
          </cell>
          <cell r="B8306">
            <v>0.13150000000000001</v>
          </cell>
        </row>
        <row r="8307">
          <cell r="A8307">
            <v>44737</v>
          </cell>
          <cell r="B8307">
            <v>0</v>
          </cell>
        </row>
        <row r="8308">
          <cell r="A8308">
            <v>44738</v>
          </cell>
          <cell r="B8308">
            <v>0</v>
          </cell>
        </row>
        <row r="8309">
          <cell r="A8309">
            <v>44739</v>
          </cell>
          <cell r="B8309">
            <v>0.13150000000000001</v>
          </cell>
        </row>
        <row r="8310">
          <cell r="A8310">
            <v>44740</v>
          </cell>
          <cell r="B8310">
            <v>0.13150000000000001</v>
          </cell>
        </row>
        <row r="8311">
          <cell r="A8311">
            <v>44741</v>
          </cell>
          <cell r="B8311">
            <v>0.13150000000000001</v>
          </cell>
        </row>
        <row r="8312">
          <cell r="A8312">
            <v>44742</v>
          </cell>
          <cell r="B8312">
            <v>0.13150000000000001</v>
          </cell>
        </row>
        <row r="8313">
          <cell r="A8313">
            <v>44743</v>
          </cell>
          <cell r="B8313">
            <v>0.13150000000000001</v>
          </cell>
        </row>
        <row r="8314">
          <cell r="A8314">
            <v>44744</v>
          </cell>
          <cell r="B8314">
            <v>0</v>
          </cell>
        </row>
        <row r="8315">
          <cell r="A8315">
            <v>44745</v>
          </cell>
          <cell r="B8315">
            <v>0</v>
          </cell>
        </row>
        <row r="8316">
          <cell r="A8316">
            <v>44746</v>
          </cell>
          <cell r="B8316">
            <v>0.13150000000000001</v>
          </cell>
        </row>
        <row r="8317">
          <cell r="A8317">
            <v>44747</v>
          </cell>
          <cell r="B8317">
            <v>0.13150000000000001</v>
          </cell>
        </row>
        <row r="8318">
          <cell r="A8318">
            <v>44748</v>
          </cell>
          <cell r="B8318">
            <v>0.13150000000000001</v>
          </cell>
        </row>
        <row r="8319">
          <cell r="A8319">
            <v>44749</v>
          </cell>
          <cell r="B8319">
            <v>0.13150000000000001</v>
          </cell>
        </row>
        <row r="8320">
          <cell r="A8320">
            <v>44750</v>
          </cell>
          <cell r="B8320">
            <v>0.13150000000000001</v>
          </cell>
        </row>
        <row r="8321">
          <cell r="A8321">
            <v>44751</v>
          </cell>
          <cell r="B8321">
            <v>0</v>
          </cell>
        </row>
        <row r="8322">
          <cell r="A8322">
            <v>44752</v>
          </cell>
          <cell r="B8322">
            <v>0</v>
          </cell>
        </row>
        <row r="8323">
          <cell r="A8323">
            <v>44753</v>
          </cell>
          <cell r="B8323">
            <v>0.13150000000000001</v>
          </cell>
        </row>
        <row r="8324">
          <cell r="A8324">
            <v>44754</v>
          </cell>
          <cell r="B8324">
            <v>0.13150000000000001</v>
          </cell>
        </row>
        <row r="8325">
          <cell r="A8325">
            <v>44755</v>
          </cell>
          <cell r="B8325">
            <v>0.13150000000000001</v>
          </cell>
        </row>
        <row r="8326">
          <cell r="A8326">
            <v>44756</v>
          </cell>
          <cell r="B8326">
            <v>0.13150000000000001</v>
          </cell>
        </row>
        <row r="8327">
          <cell r="A8327">
            <v>44757</v>
          </cell>
          <cell r="B8327">
            <v>0.13150000000000001</v>
          </cell>
        </row>
        <row r="8328">
          <cell r="A8328">
            <v>44758</v>
          </cell>
          <cell r="B8328">
            <v>0</v>
          </cell>
        </row>
        <row r="8329">
          <cell r="A8329">
            <v>44759</v>
          </cell>
          <cell r="B8329">
            <v>0</v>
          </cell>
        </row>
        <row r="8330">
          <cell r="A8330">
            <v>44760</v>
          </cell>
          <cell r="B8330">
            <v>0.13150000000000001</v>
          </cell>
        </row>
        <row r="8331">
          <cell r="A8331">
            <v>44761</v>
          </cell>
          <cell r="B8331">
            <v>0.13150000000000001</v>
          </cell>
        </row>
        <row r="8332">
          <cell r="A8332">
            <v>44762</v>
          </cell>
          <cell r="B8332">
            <v>0.13150000000000001</v>
          </cell>
        </row>
        <row r="8333">
          <cell r="A8333">
            <v>44763</v>
          </cell>
          <cell r="B8333">
            <v>0.13150000000000001</v>
          </cell>
        </row>
        <row r="8334">
          <cell r="A8334">
            <v>44764</v>
          </cell>
          <cell r="B8334">
            <v>0.13150000000000001</v>
          </cell>
        </row>
        <row r="8335">
          <cell r="A8335">
            <v>44765</v>
          </cell>
          <cell r="B8335">
            <v>0</v>
          </cell>
        </row>
        <row r="8336">
          <cell r="A8336">
            <v>44766</v>
          </cell>
          <cell r="B8336">
            <v>0</v>
          </cell>
        </row>
        <row r="8337">
          <cell r="A8337">
            <v>44767</v>
          </cell>
          <cell r="B8337">
            <v>0.13150000000000001</v>
          </cell>
        </row>
        <row r="8338">
          <cell r="A8338">
            <v>44768</v>
          </cell>
          <cell r="B8338">
            <v>0.13150000000000001</v>
          </cell>
        </row>
        <row r="8339">
          <cell r="A8339">
            <v>44769</v>
          </cell>
          <cell r="B8339">
            <v>0.13150000000000001</v>
          </cell>
        </row>
        <row r="8340">
          <cell r="A8340">
            <v>44770</v>
          </cell>
          <cell r="B8340">
            <v>0.13150000000000001</v>
          </cell>
        </row>
        <row r="8341">
          <cell r="A8341">
            <v>44771</v>
          </cell>
          <cell r="B8341">
            <v>0.13150000000000001</v>
          </cell>
        </row>
        <row r="8342">
          <cell r="A8342">
            <v>44772</v>
          </cell>
          <cell r="B8342">
            <v>0</v>
          </cell>
        </row>
        <row r="8343">
          <cell r="A8343">
            <v>44773</v>
          </cell>
          <cell r="B8343">
            <v>0</v>
          </cell>
        </row>
        <row r="8344">
          <cell r="A8344">
            <v>44774</v>
          </cell>
          <cell r="B8344">
            <v>0.13150000000000001</v>
          </cell>
        </row>
        <row r="8345">
          <cell r="A8345">
            <v>44775</v>
          </cell>
          <cell r="B8345">
            <v>0.13150000000000001</v>
          </cell>
        </row>
        <row r="8346">
          <cell r="A8346">
            <v>44776</v>
          </cell>
          <cell r="B8346">
            <v>0.13150000000000001</v>
          </cell>
        </row>
        <row r="8347">
          <cell r="A8347">
            <v>44777</v>
          </cell>
          <cell r="B8347">
            <v>0.13650000000000001</v>
          </cell>
        </row>
        <row r="8348">
          <cell r="A8348">
            <v>44778</v>
          </cell>
          <cell r="B8348">
            <v>0.13650000000000001</v>
          </cell>
        </row>
        <row r="8349">
          <cell r="A8349">
            <v>44779</v>
          </cell>
          <cell r="B8349">
            <v>0</v>
          </cell>
        </row>
        <row r="8350">
          <cell r="A8350">
            <v>44780</v>
          </cell>
          <cell r="B8350">
            <v>0</v>
          </cell>
        </row>
        <row r="8351">
          <cell r="A8351">
            <v>44781</v>
          </cell>
          <cell r="B8351">
            <v>0.13650000000000001</v>
          </cell>
        </row>
        <row r="8352">
          <cell r="A8352">
            <v>44782</v>
          </cell>
          <cell r="B8352">
            <v>0.13650000000000001</v>
          </cell>
        </row>
        <row r="8353">
          <cell r="A8353">
            <v>44783</v>
          </cell>
          <cell r="B8353">
            <v>0.13650000000000001</v>
          </cell>
        </row>
        <row r="8354">
          <cell r="A8354">
            <v>44784</v>
          </cell>
          <cell r="B8354">
            <v>0.13650000000000001</v>
          </cell>
        </row>
        <row r="8355">
          <cell r="A8355">
            <v>44785</v>
          </cell>
          <cell r="B8355">
            <v>0.13650000000000001</v>
          </cell>
        </row>
        <row r="8356">
          <cell r="A8356">
            <v>44786</v>
          </cell>
          <cell r="B8356">
            <v>0</v>
          </cell>
        </row>
        <row r="8357">
          <cell r="A8357">
            <v>44787</v>
          </cell>
          <cell r="B8357">
            <v>0</v>
          </cell>
        </row>
        <row r="8358">
          <cell r="A8358">
            <v>44788</v>
          </cell>
          <cell r="B8358">
            <v>0.13650000000000001</v>
          </cell>
        </row>
        <row r="8359">
          <cell r="A8359">
            <v>44789</v>
          </cell>
          <cell r="B8359">
            <v>0.13650000000000001</v>
          </cell>
        </row>
        <row r="8360">
          <cell r="A8360">
            <v>44790</v>
          </cell>
          <cell r="B8360">
            <v>0.13650000000000001</v>
          </cell>
        </row>
        <row r="8361">
          <cell r="A8361">
            <v>44791</v>
          </cell>
          <cell r="B8361">
            <v>0.13650000000000001</v>
          </cell>
        </row>
        <row r="8362">
          <cell r="A8362">
            <v>44792</v>
          </cell>
          <cell r="B8362">
            <v>0.13650000000000001</v>
          </cell>
        </row>
        <row r="8363">
          <cell r="A8363">
            <v>44793</v>
          </cell>
          <cell r="B8363">
            <v>0</v>
          </cell>
        </row>
        <row r="8364">
          <cell r="A8364">
            <v>44794</v>
          </cell>
          <cell r="B8364">
            <v>0</v>
          </cell>
        </row>
        <row r="8365">
          <cell r="A8365">
            <v>44795</v>
          </cell>
          <cell r="B8365">
            <v>0.13650000000000001</v>
          </cell>
        </row>
        <row r="8366">
          <cell r="A8366">
            <v>44796</v>
          </cell>
          <cell r="B8366">
            <v>0.13650000000000001</v>
          </cell>
        </row>
        <row r="8367">
          <cell r="A8367">
            <v>44797</v>
          </cell>
          <cell r="B8367">
            <v>0.13650000000000001</v>
          </cell>
        </row>
        <row r="8368">
          <cell r="A8368">
            <v>44798</v>
          </cell>
          <cell r="B8368">
            <v>0.13650000000000001</v>
          </cell>
        </row>
        <row r="8369">
          <cell r="A8369">
            <v>44799</v>
          </cell>
          <cell r="B8369">
            <v>0.13650000000000001</v>
          </cell>
        </row>
        <row r="8370">
          <cell r="A8370">
            <v>44800</v>
          </cell>
          <cell r="B8370">
            <v>0</v>
          </cell>
        </row>
        <row r="8371">
          <cell r="A8371">
            <v>44801</v>
          </cell>
          <cell r="B8371">
            <v>0</v>
          </cell>
        </row>
        <row r="8372">
          <cell r="A8372">
            <v>44802</v>
          </cell>
          <cell r="B8372">
            <v>0.13650000000000001</v>
          </cell>
        </row>
        <row r="8373">
          <cell r="A8373">
            <v>44803</v>
          </cell>
          <cell r="B8373">
            <v>0.13650000000000001</v>
          </cell>
        </row>
        <row r="8374">
          <cell r="A8374">
            <v>44804</v>
          </cell>
          <cell r="B8374">
            <v>0.13650000000000001</v>
          </cell>
        </row>
        <row r="8375">
          <cell r="A8375">
            <v>44805</v>
          </cell>
          <cell r="B8375">
            <v>0.13650000000000001</v>
          </cell>
        </row>
        <row r="8376">
          <cell r="A8376">
            <v>44806</v>
          </cell>
          <cell r="B8376">
            <v>0.13650000000000001</v>
          </cell>
        </row>
        <row r="8377">
          <cell r="A8377">
            <v>44807</v>
          </cell>
          <cell r="B8377">
            <v>0</v>
          </cell>
        </row>
        <row r="8378">
          <cell r="A8378">
            <v>44808</v>
          </cell>
          <cell r="B8378">
            <v>0</v>
          </cell>
        </row>
        <row r="8379">
          <cell r="A8379">
            <v>44809</v>
          </cell>
          <cell r="B8379">
            <v>0.13650000000000001</v>
          </cell>
        </row>
        <row r="8380">
          <cell r="A8380">
            <v>44810</v>
          </cell>
          <cell r="B8380">
            <v>0.13650000000000001</v>
          </cell>
        </row>
        <row r="8381">
          <cell r="A8381">
            <v>44811</v>
          </cell>
          <cell r="B8381">
            <v>0</v>
          </cell>
        </row>
        <row r="8382">
          <cell r="A8382">
            <v>44812</v>
          </cell>
          <cell r="B8382">
            <v>0.13650000000000001</v>
          </cell>
        </row>
        <row r="8383">
          <cell r="A8383">
            <v>44813</v>
          </cell>
          <cell r="B8383">
            <v>0.13650000000000001</v>
          </cell>
        </row>
        <row r="8384">
          <cell r="A8384">
            <v>44814</v>
          </cell>
          <cell r="B8384">
            <v>0</v>
          </cell>
        </row>
        <row r="8385">
          <cell r="A8385">
            <v>44815</v>
          </cell>
          <cell r="B8385">
            <v>0</v>
          </cell>
        </row>
        <row r="8386">
          <cell r="A8386">
            <v>44816</v>
          </cell>
          <cell r="B8386">
            <v>0.13650000000000001</v>
          </cell>
        </row>
        <row r="8387">
          <cell r="A8387">
            <v>44817</v>
          </cell>
          <cell r="B8387">
            <v>0.13650000000000001</v>
          </cell>
        </row>
        <row r="8388">
          <cell r="A8388">
            <v>44818</v>
          </cell>
          <cell r="B8388">
            <v>0.13650000000000001</v>
          </cell>
        </row>
        <row r="8389">
          <cell r="A8389">
            <v>44819</v>
          </cell>
          <cell r="B8389">
            <v>0.13650000000000001</v>
          </cell>
        </row>
        <row r="8390">
          <cell r="A8390">
            <v>44820</v>
          </cell>
          <cell r="B8390">
            <v>0.13650000000000001</v>
          </cell>
        </row>
        <row r="8391">
          <cell r="A8391">
            <v>44821</v>
          </cell>
          <cell r="B8391">
            <v>0</v>
          </cell>
        </row>
        <row r="8392">
          <cell r="A8392">
            <v>44822</v>
          </cell>
          <cell r="B8392">
            <v>0</v>
          </cell>
        </row>
        <row r="8393">
          <cell r="A8393">
            <v>44823</v>
          </cell>
          <cell r="B8393">
            <v>0.13650000000000001</v>
          </cell>
        </row>
        <row r="8394">
          <cell r="A8394">
            <v>44824</v>
          </cell>
          <cell r="B8394">
            <v>0.13650000000000001</v>
          </cell>
        </row>
        <row r="8395">
          <cell r="A8395">
            <v>44825</v>
          </cell>
          <cell r="B8395">
            <v>0.13650000000000001</v>
          </cell>
        </row>
        <row r="8396">
          <cell r="A8396">
            <v>44826</v>
          </cell>
          <cell r="B8396">
            <v>0.13650000000000001</v>
          </cell>
        </row>
        <row r="8397">
          <cell r="A8397">
            <v>44827</v>
          </cell>
          <cell r="B8397">
            <v>0.13650000000000001</v>
          </cell>
        </row>
        <row r="8398">
          <cell r="A8398">
            <v>44828</v>
          </cell>
          <cell r="B8398">
            <v>0</v>
          </cell>
        </row>
        <row r="8399">
          <cell r="A8399">
            <v>44829</v>
          </cell>
          <cell r="B8399">
            <v>0</v>
          </cell>
        </row>
        <row r="8400">
          <cell r="A8400">
            <v>44830</v>
          </cell>
          <cell r="B8400">
            <v>0.13650000000000001</v>
          </cell>
        </row>
        <row r="8401">
          <cell r="A8401">
            <v>44831</v>
          </cell>
          <cell r="B8401">
            <v>0.13650000000000001</v>
          </cell>
        </row>
        <row r="8402">
          <cell r="A8402">
            <v>44832</v>
          </cell>
          <cell r="B8402">
            <v>0.13650000000000001</v>
          </cell>
        </row>
        <row r="8403">
          <cell r="A8403">
            <v>44833</v>
          </cell>
          <cell r="B8403">
            <v>0.13650000000000001</v>
          </cell>
        </row>
        <row r="8404">
          <cell r="A8404">
            <v>44834</v>
          </cell>
          <cell r="B8404">
            <v>0.13650000000000001</v>
          </cell>
        </row>
        <row r="8405">
          <cell r="A8405">
            <v>44835</v>
          </cell>
          <cell r="B8405">
            <v>0</v>
          </cell>
        </row>
        <row r="8406">
          <cell r="A8406">
            <v>44836</v>
          </cell>
          <cell r="B8406">
            <v>0</v>
          </cell>
        </row>
        <row r="8407">
          <cell r="A8407">
            <v>44837</v>
          </cell>
          <cell r="B8407">
            <v>0.13650000000000001</v>
          </cell>
        </row>
        <row r="8408">
          <cell r="A8408">
            <v>44838</v>
          </cell>
          <cell r="B8408">
            <v>0.13650000000000001</v>
          </cell>
        </row>
        <row r="8409">
          <cell r="A8409">
            <v>44839</v>
          </cell>
          <cell r="B8409">
            <v>0.13650000000000001</v>
          </cell>
        </row>
        <row r="8410">
          <cell r="A8410">
            <v>44840</v>
          </cell>
          <cell r="B8410">
            <v>0.13650000000000001</v>
          </cell>
        </row>
        <row r="8411">
          <cell r="A8411">
            <v>44841</v>
          </cell>
          <cell r="B8411">
            <v>0.13650000000000001</v>
          </cell>
        </row>
        <row r="8412">
          <cell r="A8412">
            <v>44842</v>
          </cell>
          <cell r="B8412">
            <v>0</v>
          </cell>
        </row>
        <row r="8413">
          <cell r="A8413">
            <v>44843</v>
          </cell>
          <cell r="B8413">
            <v>0</v>
          </cell>
        </row>
        <row r="8414">
          <cell r="A8414">
            <v>44844</v>
          </cell>
          <cell r="B8414">
            <v>0.13650000000000001</v>
          </cell>
        </row>
        <row r="8415">
          <cell r="A8415">
            <v>44845</v>
          </cell>
          <cell r="B8415">
            <v>0.13650000000000001</v>
          </cell>
        </row>
        <row r="8416">
          <cell r="A8416">
            <v>44846</v>
          </cell>
          <cell r="B8416">
            <v>0</v>
          </cell>
        </row>
        <row r="8417">
          <cell r="A8417">
            <v>44847</v>
          </cell>
          <cell r="B8417">
            <v>0.13650000000000001</v>
          </cell>
        </row>
        <row r="8418">
          <cell r="A8418">
            <v>44848</v>
          </cell>
          <cell r="B8418">
            <v>0.13650000000000001</v>
          </cell>
        </row>
        <row r="8419">
          <cell r="A8419">
            <v>44849</v>
          </cell>
          <cell r="B8419">
            <v>0</v>
          </cell>
        </row>
        <row r="8420">
          <cell r="A8420">
            <v>44850</v>
          </cell>
          <cell r="B8420">
            <v>0</v>
          </cell>
        </row>
        <row r="8421">
          <cell r="A8421">
            <v>44851</v>
          </cell>
          <cell r="B8421">
            <v>0.13650000000000001</v>
          </cell>
        </row>
        <row r="8422">
          <cell r="A8422">
            <v>44852</v>
          </cell>
          <cell r="B8422">
            <v>0.13650000000000001</v>
          </cell>
        </row>
        <row r="8423">
          <cell r="A8423">
            <v>44853</v>
          </cell>
          <cell r="B8423">
            <v>0.13650000000000001</v>
          </cell>
        </row>
        <row r="8424">
          <cell r="A8424">
            <v>44854</v>
          </cell>
          <cell r="B8424">
            <v>0.13650000000000001</v>
          </cell>
        </row>
        <row r="8425">
          <cell r="A8425">
            <v>44855</v>
          </cell>
          <cell r="B8425">
            <v>0.13650000000000001</v>
          </cell>
        </row>
        <row r="8426">
          <cell r="A8426">
            <v>44856</v>
          </cell>
          <cell r="B8426">
            <v>0</v>
          </cell>
        </row>
        <row r="8427">
          <cell r="A8427">
            <v>44857</v>
          </cell>
          <cell r="B8427">
            <v>0</v>
          </cell>
        </row>
        <row r="8428">
          <cell r="A8428">
            <v>44858</v>
          </cell>
          <cell r="B8428">
            <v>0.13650000000000001</v>
          </cell>
        </row>
        <row r="8429">
          <cell r="A8429">
            <v>44859</v>
          </cell>
          <cell r="B8429">
            <v>0.13650000000000001</v>
          </cell>
        </row>
        <row r="8430">
          <cell r="A8430">
            <v>44860</v>
          </cell>
          <cell r="B8430">
            <v>0.13650000000000001</v>
          </cell>
        </row>
        <row r="8431">
          <cell r="A8431">
            <v>44861</v>
          </cell>
          <cell r="B8431">
            <v>0.13650000000000001</v>
          </cell>
        </row>
        <row r="8432">
          <cell r="A8432">
            <v>44862</v>
          </cell>
          <cell r="B8432">
            <v>0.13650000000000001</v>
          </cell>
        </row>
        <row r="8433">
          <cell r="A8433">
            <v>44863</v>
          </cell>
          <cell r="B8433">
            <v>0</v>
          </cell>
        </row>
        <row r="8434">
          <cell r="A8434">
            <v>44864</v>
          </cell>
          <cell r="B8434">
            <v>0</v>
          </cell>
        </row>
        <row r="8435">
          <cell r="A8435">
            <v>44865</v>
          </cell>
          <cell r="B8435">
            <v>0.13650000000000001</v>
          </cell>
        </row>
        <row r="8436">
          <cell r="A8436">
            <v>44866</v>
          </cell>
          <cell r="B8436">
            <v>0.13650000000000001</v>
          </cell>
        </row>
        <row r="8437">
          <cell r="A8437">
            <v>44867</v>
          </cell>
          <cell r="B8437">
            <v>0</v>
          </cell>
        </row>
        <row r="8438">
          <cell r="A8438">
            <v>44868</v>
          </cell>
          <cell r="B8438">
            <v>0.13650000000000001</v>
          </cell>
        </row>
        <row r="8439">
          <cell r="A8439">
            <v>44869</v>
          </cell>
          <cell r="B8439">
            <v>0.13650000000000001</v>
          </cell>
        </row>
        <row r="8440">
          <cell r="A8440">
            <v>44870</v>
          </cell>
          <cell r="B8440">
            <v>0</v>
          </cell>
        </row>
        <row r="8441">
          <cell r="A8441">
            <v>44871</v>
          </cell>
          <cell r="B8441">
            <v>0</v>
          </cell>
        </row>
        <row r="8442">
          <cell r="A8442">
            <v>44872</v>
          </cell>
          <cell r="B8442">
            <v>0.13650000000000001</v>
          </cell>
        </row>
        <row r="8443">
          <cell r="A8443">
            <v>44873</v>
          </cell>
          <cell r="B8443">
            <v>0.13650000000000001</v>
          </cell>
        </row>
        <row r="8444">
          <cell r="A8444">
            <v>44874</v>
          </cell>
          <cell r="B8444">
            <v>0.13650000000000001</v>
          </cell>
        </row>
        <row r="8445">
          <cell r="A8445">
            <v>44875</v>
          </cell>
          <cell r="B8445">
            <v>0.13650000000000001</v>
          </cell>
        </row>
        <row r="8446">
          <cell r="A8446">
            <v>44876</v>
          </cell>
          <cell r="B8446">
            <v>0.13650000000000001</v>
          </cell>
        </row>
        <row r="8447">
          <cell r="A8447">
            <v>44877</v>
          </cell>
          <cell r="B8447">
            <v>0</v>
          </cell>
        </row>
        <row r="8448">
          <cell r="A8448">
            <v>44878</v>
          </cell>
          <cell r="B8448">
            <v>0</v>
          </cell>
        </row>
        <row r="8449">
          <cell r="A8449">
            <v>44879</v>
          </cell>
          <cell r="B8449">
            <v>0.13650000000000001</v>
          </cell>
        </row>
        <row r="8450">
          <cell r="A8450">
            <v>44880</v>
          </cell>
          <cell r="B8450">
            <v>0</v>
          </cell>
        </row>
        <row r="8451">
          <cell r="A8451">
            <v>44881</v>
          </cell>
          <cell r="B8451">
            <v>0.13650000000000001</v>
          </cell>
        </row>
        <row r="8452">
          <cell r="A8452">
            <v>44882</v>
          </cell>
          <cell r="B8452">
            <v>0.13650000000000001</v>
          </cell>
        </row>
        <row r="8453">
          <cell r="A8453">
            <v>44883</v>
          </cell>
          <cell r="B8453">
            <v>0.13650000000000001</v>
          </cell>
        </row>
        <row r="8454">
          <cell r="A8454">
            <v>44884</v>
          </cell>
          <cell r="B8454">
            <v>0</v>
          </cell>
        </row>
        <row r="8455">
          <cell r="A8455">
            <v>44885</v>
          </cell>
          <cell r="B8455">
            <v>0</v>
          </cell>
        </row>
        <row r="8456">
          <cell r="A8456">
            <v>44886</v>
          </cell>
          <cell r="B8456">
            <v>0.13650000000000001</v>
          </cell>
        </row>
        <row r="8457">
          <cell r="A8457">
            <v>44887</v>
          </cell>
          <cell r="B8457">
            <v>0.13650000000000001</v>
          </cell>
        </row>
        <row r="8458">
          <cell r="A8458">
            <v>44888</v>
          </cell>
          <cell r="B8458">
            <v>0.13650000000000001</v>
          </cell>
        </row>
        <row r="8459">
          <cell r="A8459">
            <v>44889</v>
          </cell>
          <cell r="B8459">
            <v>0.13650000000000001</v>
          </cell>
        </row>
        <row r="8460">
          <cell r="A8460">
            <v>44890</v>
          </cell>
          <cell r="B8460">
            <v>0.13650000000000001</v>
          </cell>
        </row>
        <row r="8461">
          <cell r="A8461">
            <v>44891</v>
          </cell>
          <cell r="B8461">
            <v>0</v>
          </cell>
        </row>
        <row r="8462">
          <cell r="A8462">
            <v>44892</v>
          </cell>
          <cell r="B8462">
            <v>0</v>
          </cell>
        </row>
        <row r="8463">
          <cell r="A8463">
            <v>44893</v>
          </cell>
          <cell r="B8463">
            <v>0.13650000000000001</v>
          </cell>
        </row>
        <row r="8464">
          <cell r="A8464">
            <v>44894</v>
          </cell>
          <cell r="B8464">
            <v>0.13650000000000001</v>
          </cell>
        </row>
        <row r="8465">
          <cell r="A8465">
            <v>44895</v>
          </cell>
          <cell r="B8465">
            <v>0.13650000000000001</v>
          </cell>
        </row>
        <row r="8466">
          <cell r="A8466">
            <v>44896</v>
          </cell>
          <cell r="B8466">
            <v>0.13650000000000001</v>
          </cell>
        </row>
        <row r="8467">
          <cell r="A8467">
            <v>44897</v>
          </cell>
          <cell r="B8467">
            <v>0.13650000000000001</v>
          </cell>
        </row>
        <row r="8468">
          <cell r="A8468">
            <v>44898</v>
          </cell>
          <cell r="B8468">
            <v>0</v>
          </cell>
        </row>
        <row r="8469">
          <cell r="A8469">
            <v>44899</v>
          </cell>
          <cell r="B8469">
            <v>0</v>
          </cell>
        </row>
        <row r="8470">
          <cell r="A8470">
            <v>44900</v>
          </cell>
          <cell r="B8470">
            <v>0.13650000000000001</v>
          </cell>
        </row>
        <row r="8471">
          <cell r="A8471">
            <v>44901</v>
          </cell>
          <cell r="B8471">
            <v>0.13650000000000001</v>
          </cell>
        </row>
        <row r="8472">
          <cell r="A8472">
            <v>44902</v>
          </cell>
          <cell r="B8472">
            <v>0.13650000000000001</v>
          </cell>
        </row>
        <row r="8473">
          <cell r="A8473">
            <v>44903</v>
          </cell>
          <cell r="B8473">
            <v>0.13650000000000001</v>
          </cell>
        </row>
        <row r="8474">
          <cell r="A8474">
            <v>44904</v>
          </cell>
          <cell r="B8474">
            <v>0.13650000000000001</v>
          </cell>
        </row>
        <row r="8475">
          <cell r="A8475">
            <v>44905</v>
          </cell>
          <cell r="B8475">
            <v>0</v>
          </cell>
        </row>
        <row r="8476">
          <cell r="A8476">
            <v>44906</v>
          </cell>
          <cell r="B8476">
            <v>0</v>
          </cell>
        </row>
        <row r="8477">
          <cell r="A8477">
            <v>44907</v>
          </cell>
          <cell r="B8477">
            <v>0.13650000000000001</v>
          </cell>
        </row>
        <row r="8478">
          <cell r="A8478">
            <v>44908</v>
          </cell>
          <cell r="B8478">
            <v>0.13650000000000001</v>
          </cell>
        </row>
        <row r="8479">
          <cell r="A8479">
            <v>44909</v>
          </cell>
          <cell r="B8479">
            <v>0.13650000000000001</v>
          </cell>
        </row>
        <row r="8480">
          <cell r="A8480">
            <v>44910</v>
          </cell>
          <cell r="B8480">
            <v>0.13650000000000001</v>
          </cell>
        </row>
        <row r="8481">
          <cell r="A8481">
            <v>44911</v>
          </cell>
          <cell r="B8481">
            <v>0.13650000000000001</v>
          </cell>
        </row>
        <row r="8482">
          <cell r="A8482">
            <v>44912</v>
          </cell>
          <cell r="B8482">
            <v>0</v>
          </cell>
        </row>
        <row r="8483">
          <cell r="A8483">
            <v>44913</v>
          </cell>
          <cell r="B8483">
            <v>0</v>
          </cell>
        </row>
        <row r="8484">
          <cell r="A8484">
            <v>44914</v>
          </cell>
          <cell r="B8484">
            <v>0.13650000000000001</v>
          </cell>
        </row>
        <row r="8485">
          <cell r="A8485">
            <v>44915</v>
          </cell>
          <cell r="B8485">
            <v>0.13650000000000001</v>
          </cell>
        </row>
        <row r="8486">
          <cell r="A8486">
            <v>44916</v>
          </cell>
          <cell r="B8486">
            <v>0.13650000000000001</v>
          </cell>
        </row>
        <row r="8487">
          <cell r="A8487">
            <v>44917</v>
          </cell>
          <cell r="B8487">
            <v>0.13650000000000001</v>
          </cell>
        </row>
        <row r="8488">
          <cell r="A8488">
            <v>44918</v>
          </cell>
          <cell r="B8488">
            <v>0.13650000000000001</v>
          </cell>
        </row>
        <row r="8489">
          <cell r="A8489">
            <v>44919</v>
          </cell>
          <cell r="B8489">
            <v>0</v>
          </cell>
        </row>
        <row r="8490">
          <cell r="A8490">
            <v>44920</v>
          </cell>
          <cell r="B8490">
            <v>0</v>
          </cell>
        </row>
        <row r="8491">
          <cell r="A8491">
            <v>44921</v>
          </cell>
          <cell r="B8491">
            <v>0.13650000000000001</v>
          </cell>
        </row>
        <row r="8492">
          <cell r="A8492">
            <v>44922</v>
          </cell>
          <cell r="B8492">
            <v>0.13650000000000001</v>
          </cell>
        </row>
        <row r="8493">
          <cell r="A8493">
            <v>44923</v>
          </cell>
          <cell r="B8493">
            <v>0.13650000000000001</v>
          </cell>
        </row>
        <row r="8494">
          <cell r="A8494">
            <v>44924</v>
          </cell>
          <cell r="B8494">
            <v>0.13650000000000001</v>
          </cell>
        </row>
        <row r="8495">
          <cell r="A8495">
            <v>44925</v>
          </cell>
          <cell r="B8495">
            <v>0.13650000000000001</v>
          </cell>
        </row>
        <row r="8496">
          <cell r="A8496">
            <v>44926</v>
          </cell>
          <cell r="B8496">
            <v>0</v>
          </cell>
        </row>
        <row r="8497">
          <cell r="A8497">
            <v>44927</v>
          </cell>
          <cell r="B8497">
            <v>0</v>
          </cell>
        </row>
        <row r="8498">
          <cell r="A8498">
            <v>44928</v>
          </cell>
          <cell r="B8498">
            <v>0.13650000000000001</v>
          </cell>
        </row>
        <row r="8499">
          <cell r="A8499">
            <v>44929</v>
          </cell>
          <cell r="B8499">
            <v>0.13650000000000001</v>
          </cell>
        </row>
        <row r="8500">
          <cell r="A8500">
            <v>44930</v>
          </cell>
          <cell r="B8500">
            <v>0.13650000000000001</v>
          </cell>
        </row>
        <row r="8501">
          <cell r="A8501">
            <v>44931</v>
          </cell>
          <cell r="B8501">
            <v>0.13650000000000001</v>
          </cell>
        </row>
        <row r="8502">
          <cell r="A8502">
            <v>44932</v>
          </cell>
          <cell r="B8502">
            <v>0.13650000000000001</v>
          </cell>
        </row>
        <row r="8503">
          <cell r="A8503">
            <v>44933</v>
          </cell>
          <cell r="B8503">
            <v>0</v>
          </cell>
        </row>
        <row r="8504">
          <cell r="A8504">
            <v>44934</v>
          </cell>
          <cell r="B8504">
            <v>0</v>
          </cell>
        </row>
        <row r="8505">
          <cell r="A8505">
            <v>44935</v>
          </cell>
          <cell r="B8505">
            <v>0.13650000000000001</v>
          </cell>
        </row>
        <row r="8506">
          <cell r="A8506">
            <v>44936</v>
          </cell>
          <cell r="B8506">
            <v>0.13650000000000001</v>
          </cell>
        </row>
        <row r="8507">
          <cell r="A8507">
            <v>44937</v>
          </cell>
          <cell r="B8507">
            <v>0.13650000000000001</v>
          </cell>
        </row>
        <row r="8508">
          <cell r="A8508">
            <v>44938</v>
          </cell>
          <cell r="B8508">
            <v>0.13650000000000001</v>
          </cell>
        </row>
        <row r="8509">
          <cell r="A8509">
            <v>44939</v>
          </cell>
          <cell r="B8509">
            <v>0.13650000000000001</v>
          </cell>
        </row>
        <row r="8510">
          <cell r="A8510">
            <v>44940</v>
          </cell>
          <cell r="B8510">
            <v>0</v>
          </cell>
        </row>
        <row r="8511">
          <cell r="A8511">
            <v>44941</v>
          </cell>
          <cell r="B8511">
            <v>0</v>
          </cell>
        </row>
        <row r="8512">
          <cell r="A8512">
            <v>44942</v>
          </cell>
          <cell r="B8512">
            <v>0.13650000000000001</v>
          </cell>
        </row>
        <row r="8513">
          <cell r="A8513">
            <v>44943</v>
          </cell>
          <cell r="B8513">
            <v>0.13650000000000001</v>
          </cell>
        </row>
        <row r="8514">
          <cell r="A8514">
            <v>44944</v>
          </cell>
          <cell r="B8514">
            <v>0.13650000000000001</v>
          </cell>
        </row>
        <row r="8515">
          <cell r="A8515">
            <v>44945</v>
          </cell>
          <cell r="B8515">
            <v>0.13650000000000001</v>
          </cell>
        </row>
        <row r="8516">
          <cell r="A8516">
            <v>44946</v>
          </cell>
          <cell r="B8516">
            <v>0.13650000000000001</v>
          </cell>
        </row>
        <row r="8517">
          <cell r="A8517">
            <v>44947</v>
          </cell>
          <cell r="B8517">
            <v>0</v>
          </cell>
        </row>
        <row r="8518">
          <cell r="A8518">
            <v>44948</v>
          </cell>
          <cell r="B8518">
            <v>0</v>
          </cell>
        </row>
        <row r="8519">
          <cell r="A8519">
            <v>44949</v>
          </cell>
          <cell r="B8519">
            <v>0.13650000000000001</v>
          </cell>
        </row>
        <row r="8520">
          <cell r="A8520">
            <v>44950</v>
          </cell>
          <cell r="B8520">
            <v>0.13650000000000001</v>
          </cell>
        </row>
        <row r="8521">
          <cell r="A8521">
            <v>44951</v>
          </cell>
          <cell r="B8521">
            <v>0.13650000000000001</v>
          </cell>
        </row>
        <row r="8522">
          <cell r="A8522">
            <v>44952</v>
          </cell>
          <cell r="B8522">
            <v>0.13650000000000001</v>
          </cell>
        </row>
        <row r="8523">
          <cell r="A8523">
            <v>44953</v>
          </cell>
          <cell r="B8523">
            <v>0.13650000000000001</v>
          </cell>
        </row>
        <row r="8524">
          <cell r="A8524">
            <v>44954</v>
          </cell>
          <cell r="B8524">
            <v>0</v>
          </cell>
        </row>
        <row r="8525">
          <cell r="A8525">
            <v>44955</v>
          </cell>
          <cell r="B8525">
            <v>0</v>
          </cell>
        </row>
        <row r="8526">
          <cell r="A8526">
            <v>44956</v>
          </cell>
          <cell r="B8526">
            <v>0.13650000000000001</v>
          </cell>
        </row>
        <row r="8527">
          <cell r="A8527">
            <v>44957</v>
          </cell>
          <cell r="B8527">
            <v>0.13650000000000001</v>
          </cell>
        </row>
        <row r="8528">
          <cell r="A8528">
            <v>44958</v>
          </cell>
          <cell r="B8528">
            <v>0.13650000000000001</v>
          </cell>
        </row>
        <row r="8529">
          <cell r="A8529">
            <v>44959</v>
          </cell>
          <cell r="B8529">
            <v>0.13650000000000001</v>
          </cell>
        </row>
        <row r="8530">
          <cell r="A8530">
            <v>44960</v>
          </cell>
          <cell r="B8530">
            <v>0.13650000000000001</v>
          </cell>
        </row>
        <row r="8531">
          <cell r="A8531">
            <v>44961</v>
          </cell>
          <cell r="B8531">
            <v>0</v>
          </cell>
        </row>
        <row r="8532">
          <cell r="A8532">
            <v>44962</v>
          </cell>
          <cell r="B8532">
            <v>0</v>
          </cell>
        </row>
        <row r="8533">
          <cell r="A8533">
            <v>44963</v>
          </cell>
          <cell r="B8533">
            <v>0.13650000000000001</v>
          </cell>
        </row>
        <row r="8534">
          <cell r="A8534">
            <v>44964</v>
          </cell>
          <cell r="B8534">
            <v>0.13650000000000001</v>
          </cell>
        </row>
        <row r="8535">
          <cell r="A8535">
            <v>44965</v>
          </cell>
          <cell r="B8535">
            <v>0.13650000000000001</v>
          </cell>
        </row>
        <row r="8536">
          <cell r="A8536">
            <v>44966</v>
          </cell>
          <cell r="B8536">
            <v>0.13650000000000001</v>
          </cell>
        </row>
        <row r="8537">
          <cell r="A8537">
            <v>44967</v>
          </cell>
          <cell r="B8537">
            <v>0.13650000000000001</v>
          </cell>
        </row>
        <row r="8538">
          <cell r="A8538">
            <v>44968</v>
          </cell>
          <cell r="B8538">
            <v>0</v>
          </cell>
        </row>
        <row r="8539">
          <cell r="A8539">
            <v>44969</v>
          </cell>
          <cell r="B8539">
            <v>0</v>
          </cell>
        </row>
        <row r="8540">
          <cell r="A8540">
            <v>44970</v>
          </cell>
          <cell r="B8540">
            <v>0.13650000000000001</v>
          </cell>
        </row>
        <row r="8541">
          <cell r="A8541">
            <v>44971</v>
          </cell>
          <cell r="B8541">
            <v>0.13650000000000001</v>
          </cell>
        </row>
        <row r="8542">
          <cell r="A8542">
            <v>44972</v>
          </cell>
          <cell r="B8542">
            <v>0.13650000000000001</v>
          </cell>
        </row>
        <row r="8543">
          <cell r="A8543">
            <v>44973</v>
          </cell>
          <cell r="B8543">
            <v>0.13650000000000001</v>
          </cell>
        </row>
        <row r="8544">
          <cell r="A8544">
            <v>44974</v>
          </cell>
          <cell r="B8544">
            <v>0.13650000000000001</v>
          </cell>
        </row>
        <row r="8545">
          <cell r="A8545">
            <v>44975</v>
          </cell>
          <cell r="B8545">
            <v>0</v>
          </cell>
        </row>
        <row r="8546">
          <cell r="A8546">
            <v>44976</v>
          </cell>
          <cell r="B8546">
            <v>0</v>
          </cell>
        </row>
        <row r="8547">
          <cell r="A8547">
            <v>44977</v>
          </cell>
          <cell r="B8547">
            <v>0</v>
          </cell>
        </row>
        <row r="8548">
          <cell r="A8548">
            <v>44978</v>
          </cell>
          <cell r="B8548">
            <v>0</v>
          </cell>
        </row>
        <row r="8549">
          <cell r="A8549">
            <v>44979</v>
          </cell>
          <cell r="B8549">
            <v>0.13650000000000001</v>
          </cell>
        </row>
        <row r="8550">
          <cell r="A8550">
            <v>44980</v>
          </cell>
          <cell r="B8550">
            <v>0.13650000000000001</v>
          </cell>
        </row>
        <row r="8551">
          <cell r="A8551">
            <v>44981</v>
          </cell>
          <cell r="B8551">
            <v>0.13650000000000001</v>
          </cell>
        </row>
        <row r="8552">
          <cell r="A8552">
            <v>44982</v>
          </cell>
          <cell r="B8552">
            <v>0</v>
          </cell>
        </row>
        <row r="8553">
          <cell r="A8553">
            <v>44983</v>
          </cell>
          <cell r="B8553">
            <v>0</v>
          </cell>
        </row>
        <row r="8554">
          <cell r="A8554">
            <v>44984</v>
          </cell>
          <cell r="B8554">
            <v>0.13650000000000001</v>
          </cell>
        </row>
        <row r="8555">
          <cell r="A8555">
            <v>44985</v>
          </cell>
          <cell r="B8555">
            <v>0.13650000000000001</v>
          </cell>
        </row>
        <row r="8556">
          <cell r="A8556">
            <v>44986</v>
          </cell>
          <cell r="B8556">
            <v>0.13650000000000001</v>
          </cell>
        </row>
        <row r="8557">
          <cell r="A8557">
            <v>44987</v>
          </cell>
          <cell r="B8557">
            <v>0.13650000000000001</v>
          </cell>
        </row>
        <row r="8558">
          <cell r="A8558">
            <v>44988</v>
          </cell>
          <cell r="B8558">
            <v>0.13650000000000001</v>
          </cell>
        </row>
        <row r="8559">
          <cell r="A8559">
            <v>44989</v>
          </cell>
          <cell r="B8559">
            <v>0</v>
          </cell>
        </row>
        <row r="8560">
          <cell r="A8560">
            <v>44990</v>
          </cell>
          <cell r="B8560">
            <v>0</v>
          </cell>
        </row>
        <row r="8561">
          <cell r="A8561">
            <v>44991</v>
          </cell>
          <cell r="B8561">
            <v>0.13650000000000001</v>
          </cell>
        </row>
        <row r="8562">
          <cell r="A8562">
            <v>44992</v>
          </cell>
          <cell r="B8562">
            <v>0.13650000000000001</v>
          </cell>
        </row>
        <row r="8563">
          <cell r="A8563">
            <v>44993</v>
          </cell>
          <cell r="B8563">
            <v>0.13650000000000001</v>
          </cell>
        </row>
        <row r="8564">
          <cell r="A8564">
            <v>44994</v>
          </cell>
          <cell r="B8564">
            <v>0.13650000000000001</v>
          </cell>
        </row>
        <row r="8565">
          <cell r="A8565">
            <v>44995</v>
          </cell>
          <cell r="B8565">
            <v>0.13650000000000001</v>
          </cell>
        </row>
        <row r="8566">
          <cell r="A8566">
            <v>44996</v>
          </cell>
          <cell r="B8566">
            <v>0</v>
          </cell>
        </row>
        <row r="8567">
          <cell r="A8567">
            <v>44997</v>
          </cell>
          <cell r="B8567">
            <v>0</v>
          </cell>
        </row>
        <row r="8568">
          <cell r="A8568">
            <v>44998</v>
          </cell>
          <cell r="B8568">
            <v>0.13650000000000001</v>
          </cell>
        </row>
        <row r="8569">
          <cell r="A8569">
            <v>44999</v>
          </cell>
          <cell r="B8569">
            <v>0.13650000000000001</v>
          </cell>
        </row>
        <row r="8570">
          <cell r="A8570">
            <v>45000</v>
          </cell>
          <cell r="B8570">
            <v>0.13650000000000001</v>
          </cell>
        </row>
        <row r="8571">
          <cell r="A8571">
            <v>45001</v>
          </cell>
          <cell r="B8571">
            <v>0.13650000000000001</v>
          </cell>
        </row>
        <row r="8572">
          <cell r="A8572">
            <v>45002</v>
          </cell>
          <cell r="B8572">
            <v>0.13650000000000001</v>
          </cell>
        </row>
        <row r="8573">
          <cell r="A8573">
            <v>45003</v>
          </cell>
          <cell r="B8573">
            <v>0</v>
          </cell>
        </row>
        <row r="8574">
          <cell r="A8574">
            <v>45004</v>
          </cell>
          <cell r="B8574">
            <v>0</v>
          </cell>
        </row>
        <row r="8575">
          <cell r="A8575">
            <v>45005</v>
          </cell>
          <cell r="B8575">
            <v>0.13650000000000001</v>
          </cell>
        </row>
        <row r="8576">
          <cell r="A8576">
            <v>45006</v>
          </cell>
          <cell r="B8576">
            <v>0.13650000000000001</v>
          </cell>
        </row>
        <row r="8577">
          <cell r="A8577">
            <v>45007</v>
          </cell>
          <cell r="B8577">
            <v>0.13650000000000001</v>
          </cell>
        </row>
        <row r="8578">
          <cell r="A8578">
            <v>45008</v>
          </cell>
          <cell r="B8578">
            <v>0.13650000000000001</v>
          </cell>
        </row>
        <row r="8579">
          <cell r="A8579">
            <v>45009</v>
          </cell>
          <cell r="B8579">
            <v>0.13650000000000001</v>
          </cell>
        </row>
        <row r="8580">
          <cell r="A8580">
            <v>45010</v>
          </cell>
          <cell r="B8580">
            <v>0</v>
          </cell>
        </row>
        <row r="8581">
          <cell r="A8581">
            <v>45011</v>
          </cell>
          <cell r="B8581">
            <v>0</v>
          </cell>
        </row>
        <row r="8582">
          <cell r="A8582">
            <v>45012</v>
          </cell>
          <cell r="B8582">
            <v>0.13650000000000001</v>
          </cell>
        </row>
        <row r="8583">
          <cell r="A8583">
            <v>45013</v>
          </cell>
          <cell r="B8583">
            <v>0.13650000000000001</v>
          </cell>
        </row>
        <row r="8584">
          <cell r="A8584">
            <v>45014</v>
          </cell>
          <cell r="B8584">
            <v>0.13650000000000001</v>
          </cell>
        </row>
        <row r="8585">
          <cell r="A8585">
            <v>45015</v>
          </cell>
          <cell r="B8585">
            <v>0.13650000000000001</v>
          </cell>
        </row>
        <row r="8586">
          <cell r="A8586">
            <v>45016</v>
          </cell>
          <cell r="B8586">
            <v>0.13650000000000001</v>
          </cell>
        </row>
        <row r="8587">
          <cell r="A8587">
            <v>45017</v>
          </cell>
          <cell r="B8587">
            <v>0</v>
          </cell>
        </row>
        <row r="8588">
          <cell r="A8588">
            <v>45018</v>
          </cell>
          <cell r="B8588">
            <v>0</v>
          </cell>
        </row>
        <row r="8589">
          <cell r="A8589">
            <v>45019</v>
          </cell>
          <cell r="B8589">
            <v>0.13650000000000001</v>
          </cell>
        </row>
        <row r="8590">
          <cell r="A8590">
            <v>45020</v>
          </cell>
          <cell r="B8590">
            <v>0.13650000000000001</v>
          </cell>
        </row>
        <row r="8591">
          <cell r="A8591">
            <v>45021</v>
          </cell>
          <cell r="B8591">
            <v>0.13650000000000001</v>
          </cell>
        </row>
        <row r="8592">
          <cell r="A8592">
            <v>45022</v>
          </cell>
          <cell r="B8592">
            <v>0.13650000000000001</v>
          </cell>
        </row>
        <row r="8593">
          <cell r="A8593">
            <v>45023</v>
          </cell>
          <cell r="B8593">
            <v>0</v>
          </cell>
        </row>
        <row r="8594">
          <cell r="A8594">
            <v>45024</v>
          </cell>
          <cell r="B8594">
            <v>0</v>
          </cell>
        </row>
        <row r="8595">
          <cell r="A8595">
            <v>45025</v>
          </cell>
          <cell r="B8595">
            <v>0</v>
          </cell>
        </row>
        <row r="8596">
          <cell r="A8596">
            <v>45026</v>
          </cell>
          <cell r="B8596">
            <v>0.13650000000000001</v>
          </cell>
        </row>
        <row r="8597">
          <cell r="A8597">
            <v>45027</v>
          </cell>
          <cell r="B8597">
            <v>0.13650000000000001</v>
          </cell>
        </row>
        <row r="8598">
          <cell r="A8598">
            <v>45028</v>
          </cell>
          <cell r="B8598">
            <v>0.13650000000000001</v>
          </cell>
        </row>
        <row r="8599">
          <cell r="A8599">
            <v>45029</v>
          </cell>
          <cell r="B8599">
            <v>0.13650000000000001</v>
          </cell>
        </row>
        <row r="8600">
          <cell r="A8600">
            <v>45030</v>
          </cell>
          <cell r="B8600">
            <v>0.13650000000000001</v>
          </cell>
        </row>
        <row r="8601">
          <cell r="A8601">
            <v>45031</v>
          </cell>
          <cell r="B8601">
            <v>0</v>
          </cell>
        </row>
        <row r="8602">
          <cell r="A8602">
            <v>45032</v>
          </cell>
          <cell r="B8602">
            <v>0</v>
          </cell>
        </row>
        <row r="8603">
          <cell r="A8603">
            <v>45033</v>
          </cell>
          <cell r="B8603">
            <v>0.13650000000000001</v>
          </cell>
        </row>
        <row r="8604">
          <cell r="A8604">
            <v>45034</v>
          </cell>
          <cell r="B8604">
            <v>0.13650000000000001</v>
          </cell>
        </row>
        <row r="8605">
          <cell r="A8605">
            <v>45035</v>
          </cell>
          <cell r="B8605">
            <v>0.13650000000000001</v>
          </cell>
        </row>
        <row r="8606">
          <cell r="A8606">
            <v>45036</v>
          </cell>
          <cell r="B8606">
            <v>0.13650000000000001</v>
          </cell>
        </row>
        <row r="8607">
          <cell r="A8607">
            <v>45037</v>
          </cell>
          <cell r="B8607">
            <v>0</v>
          </cell>
        </row>
        <row r="8608">
          <cell r="A8608">
            <v>45038</v>
          </cell>
          <cell r="B8608">
            <v>0</v>
          </cell>
        </row>
        <row r="8609">
          <cell r="A8609">
            <v>45039</v>
          </cell>
          <cell r="B8609">
            <v>0</v>
          </cell>
        </row>
        <row r="8610">
          <cell r="A8610">
            <v>45040</v>
          </cell>
          <cell r="B8610">
            <v>0.13650000000000001</v>
          </cell>
        </row>
        <row r="8611">
          <cell r="A8611">
            <v>45041</v>
          </cell>
          <cell r="B8611">
            <v>0.13650000000000001</v>
          </cell>
        </row>
        <row r="8612">
          <cell r="A8612">
            <v>45042</v>
          </cell>
          <cell r="B8612">
            <v>0.13650000000000001</v>
          </cell>
        </row>
        <row r="8613">
          <cell r="A8613">
            <v>45043</v>
          </cell>
          <cell r="B8613">
            <v>0.13650000000000001</v>
          </cell>
        </row>
        <row r="8614">
          <cell r="A8614">
            <v>45044</v>
          </cell>
          <cell r="B8614">
            <v>0.13650000000000001</v>
          </cell>
        </row>
        <row r="8615">
          <cell r="A8615">
            <v>45045</v>
          </cell>
          <cell r="B8615">
            <v>0</v>
          </cell>
        </row>
        <row r="8616">
          <cell r="A8616">
            <v>45046</v>
          </cell>
          <cell r="B8616">
            <v>0</v>
          </cell>
        </row>
        <row r="8617">
          <cell r="A8617">
            <v>45047</v>
          </cell>
          <cell r="B8617">
            <v>0</v>
          </cell>
        </row>
        <row r="8618">
          <cell r="A8618">
            <v>45048</v>
          </cell>
          <cell r="B8618">
            <v>0.13650000000000001</v>
          </cell>
        </row>
        <row r="8619">
          <cell r="A8619">
            <v>45049</v>
          </cell>
          <cell r="B8619">
            <v>0.13650000000000001</v>
          </cell>
        </row>
        <row r="8620">
          <cell r="A8620">
            <v>45050</v>
          </cell>
          <cell r="B8620">
            <v>0.13650000000000001</v>
          </cell>
        </row>
        <row r="8621">
          <cell r="A8621">
            <v>45051</v>
          </cell>
          <cell r="B8621">
            <v>0.13650000000000001</v>
          </cell>
        </row>
        <row r="8622">
          <cell r="A8622">
            <v>45052</v>
          </cell>
          <cell r="B8622">
            <v>0</v>
          </cell>
        </row>
        <row r="8623">
          <cell r="A8623">
            <v>45053</v>
          </cell>
          <cell r="B8623">
            <v>0</v>
          </cell>
        </row>
        <row r="8624">
          <cell r="A8624">
            <v>45054</v>
          </cell>
          <cell r="B8624">
            <v>0.13650000000000001</v>
          </cell>
        </row>
        <row r="8625">
          <cell r="A8625">
            <v>45055</v>
          </cell>
          <cell r="B8625">
            <v>0.13650000000000001</v>
          </cell>
        </row>
        <row r="8626">
          <cell r="A8626">
            <v>45056</v>
          </cell>
          <cell r="B8626">
            <v>0.13650000000000001</v>
          </cell>
        </row>
        <row r="8627">
          <cell r="A8627">
            <v>45057</v>
          </cell>
          <cell r="B8627">
            <v>0.13650000000000001</v>
          </cell>
        </row>
        <row r="8628">
          <cell r="A8628">
            <v>45058</v>
          </cell>
          <cell r="B8628">
            <v>0.13650000000000001</v>
          </cell>
        </row>
        <row r="8629">
          <cell r="A8629">
            <v>45059</v>
          </cell>
          <cell r="B8629">
            <v>0</v>
          </cell>
        </row>
        <row r="8630">
          <cell r="A8630">
            <v>45060</v>
          </cell>
          <cell r="B8630">
            <v>0</v>
          </cell>
        </row>
        <row r="8631">
          <cell r="A8631">
            <v>45061</v>
          </cell>
          <cell r="B8631">
            <v>0.13650000000000001</v>
          </cell>
        </row>
        <row r="8632">
          <cell r="A8632">
            <v>45062</v>
          </cell>
          <cell r="B8632">
            <v>0.13650000000000001</v>
          </cell>
        </row>
        <row r="8633">
          <cell r="A8633">
            <v>45063</v>
          </cell>
          <cell r="B8633">
            <v>0.13650000000000001</v>
          </cell>
        </row>
        <row r="8634">
          <cell r="A8634">
            <v>45064</v>
          </cell>
          <cell r="B8634">
            <v>0.13650000000000001</v>
          </cell>
        </row>
        <row r="8635">
          <cell r="A8635">
            <v>45065</v>
          </cell>
          <cell r="B8635">
            <v>0.13650000000000001</v>
          </cell>
        </row>
        <row r="8636">
          <cell r="A8636">
            <v>45066</v>
          </cell>
          <cell r="B8636">
            <v>0</v>
          </cell>
        </row>
        <row r="8637">
          <cell r="A8637">
            <v>45067</v>
          </cell>
          <cell r="B8637">
            <v>0</v>
          </cell>
        </row>
        <row r="8638">
          <cell r="A8638">
            <v>45068</v>
          </cell>
          <cell r="B8638">
            <v>0.13650000000000001</v>
          </cell>
        </row>
        <row r="8639">
          <cell r="A8639">
            <v>45069</v>
          </cell>
          <cell r="B8639">
            <v>0.13650000000000001</v>
          </cell>
        </row>
        <row r="8640">
          <cell r="A8640">
            <v>45070</v>
          </cell>
          <cell r="B8640">
            <v>0.13650000000000001</v>
          </cell>
        </row>
        <row r="8641">
          <cell r="A8641">
            <v>45071</v>
          </cell>
          <cell r="B8641">
            <v>0.13650000000000001</v>
          </cell>
        </row>
        <row r="8642">
          <cell r="A8642">
            <v>45072</v>
          </cell>
          <cell r="B8642">
            <v>0.13650000000000001</v>
          </cell>
        </row>
        <row r="8643">
          <cell r="A8643">
            <v>45073</v>
          </cell>
          <cell r="B8643">
            <v>0</v>
          </cell>
        </row>
        <row r="8644">
          <cell r="A8644">
            <v>45074</v>
          </cell>
          <cell r="B8644">
            <v>0</v>
          </cell>
        </row>
        <row r="8645">
          <cell r="A8645">
            <v>45075</v>
          </cell>
          <cell r="B8645">
            <v>0.13650000000000001</v>
          </cell>
        </row>
        <row r="8646">
          <cell r="A8646">
            <v>45076</v>
          </cell>
          <cell r="B8646">
            <v>0.13650000000000001</v>
          </cell>
        </row>
        <row r="8647">
          <cell r="A8647">
            <v>45077</v>
          </cell>
          <cell r="B8647">
            <v>0.13650000000000001</v>
          </cell>
        </row>
        <row r="8648">
          <cell r="A8648">
            <v>45078</v>
          </cell>
          <cell r="B8648">
            <v>0.13650000000000001</v>
          </cell>
        </row>
        <row r="8649">
          <cell r="A8649">
            <v>45079</v>
          </cell>
          <cell r="B8649">
            <v>0.13650000000000001</v>
          </cell>
        </row>
        <row r="8650">
          <cell r="A8650">
            <v>45080</v>
          </cell>
          <cell r="B8650">
            <v>0</v>
          </cell>
        </row>
        <row r="8651">
          <cell r="A8651">
            <v>45081</v>
          </cell>
          <cell r="B8651">
            <v>0</v>
          </cell>
        </row>
        <row r="8652">
          <cell r="A8652">
            <v>45082</v>
          </cell>
          <cell r="B8652">
            <v>0.13650000000000001</v>
          </cell>
        </row>
        <row r="8653">
          <cell r="A8653">
            <v>45083</v>
          </cell>
          <cell r="B8653">
            <v>0.13650000000000001</v>
          </cell>
        </row>
        <row r="8654">
          <cell r="A8654">
            <v>45084</v>
          </cell>
          <cell r="B8654">
            <v>0.13650000000000001</v>
          </cell>
        </row>
        <row r="8655">
          <cell r="A8655">
            <v>45085</v>
          </cell>
          <cell r="B8655">
            <v>0</v>
          </cell>
        </row>
        <row r="8656">
          <cell r="A8656">
            <v>45086</v>
          </cell>
          <cell r="B8656">
            <v>0.13650000000000001</v>
          </cell>
        </row>
        <row r="8657">
          <cell r="A8657">
            <v>45087</v>
          </cell>
          <cell r="B8657">
            <v>0</v>
          </cell>
        </row>
        <row r="8658">
          <cell r="A8658">
            <v>45088</v>
          </cell>
          <cell r="B8658">
            <v>0</v>
          </cell>
        </row>
        <row r="8659">
          <cell r="A8659">
            <v>45089</v>
          </cell>
          <cell r="B8659">
            <v>0.13650000000000001</v>
          </cell>
        </row>
        <row r="8660">
          <cell r="A8660">
            <v>45090</v>
          </cell>
          <cell r="B8660">
            <v>0.13650000000000001</v>
          </cell>
        </row>
        <row r="8661">
          <cell r="A8661">
            <v>45091</v>
          </cell>
          <cell r="B8661">
            <v>0.13650000000000001</v>
          </cell>
        </row>
        <row r="8662">
          <cell r="A8662">
            <v>45092</v>
          </cell>
          <cell r="B8662">
            <v>0.13650000000000001</v>
          </cell>
        </row>
        <row r="8663">
          <cell r="A8663">
            <v>45093</v>
          </cell>
          <cell r="B8663">
            <v>0.13650000000000001</v>
          </cell>
        </row>
        <row r="8664">
          <cell r="A8664">
            <v>45094</v>
          </cell>
          <cell r="B8664">
            <v>0</v>
          </cell>
        </row>
        <row r="8665">
          <cell r="A8665">
            <v>45095</v>
          </cell>
          <cell r="B8665">
            <v>0</v>
          </cell>
        </row>
        <row r="8666">
          <cell r="A8666">
            <v>45096</v>
          </cell>
          <cell r="B8666">
            <v>0.13650000000000001</v>
          </cell>
        </row>
        <row r="8667">
          <cell r="A8667">
            <v>45097</v>
          </cell>
          <cell r="B8667">
            <v>0.13650000000000001</v>
          </cell>
        </row>
        <row r="8668">
          <cell r="A8668">
            <v>45098</v>
          </cell>
          <cell r="B8668">
            <v>0.13650000000000001</v>
          </cell>
        </row>
        <row r="8669">
          <cell r="A8669">
            <v>45099</v>
          </cell>
          <cell r="B8669">
            <v>0.13650000000000001</v>
          </cell>
        </row>
        <row r="8670">
          <cell r="A8670">
            <v>45100</v>
          </cell>
          <cell r="B8670">
            <v>0.13650000000000001</v>
          </cell>
        </row>
        <row r="8671">
          <cell r="A8671">
            <v>45101</v>
          </cell>
          <cell r="B8671">
            <v>0</v>
          </cell>
        </row>
        <row r="8672">
          <cell r="A8672">
            <v>45102</v>
          </cell>
          <cell r="B8672">
            <v>0</v>
          </cell>
        </row>
        <row r="8673">
          <cell r="A8673">
            <v>45103</v>
          </cell>
          <cell r="B8673">
            <v>0.13650000000000001</v>
          </cell>
        </row>
        <row r="8674">
          <cell r="A8674">
            <v>45104</v>
          </cell>
          <cell r="B8674">
            <v>0.13650000000000001</v>
          </cell>
        </row>
        <row r="8675">
          <cell r="A8675">
            <v>45105</v>
          </cell>
          <cell r="B8675">
            <v>0.13650000000000001</v>
          </cell>
        </row>
        <row r="8676">
          <cell r="A8676">
            <v>45106</v>
          </cell>
          <cell r="B8676">
            <v>0.13650000000000001</v>
          </cell>
        </row>
        <row r="8677">
          <cell r="A8677">
            <v>45107</v>
          </cell>
          <cell r="B8677">
            <v>0.13650000000000001</v>
          </cell>
        </row>
        <row r="8678">
          <cell r="A8678">
            <v>45108</v>
          </cell>
          <cell r="B8678">
            <v>0</v>
          </cell>
        </row>
        <row r="8679">
          <cell r="A8679">
            <v>45109</v>
          </cell>
          <cell r="B8679">
            <v>0</v>
          </cell>
        </row>
        <row r="8680">
          <cell r="A8680">
            <v>45110</v>
          </cell>
          <cell r="B8680">
            <v>0.13650000000000001</v>
          </cell>
        </row>
        <row r="8681">
          <cell r="A8681">
            <v>45111</v>
          </cell>
          <cell r="B8681">
            <v>0.13650000000000001</v>
          </cell>
        </row>
        <row r="8682">
          <cell r="A8682">
            <v>45112</v>
          </cell>
          <cell r="B8682">
            <v>0.13650000000000001</v>
          </cell>
        </row>
        <row r="8683">
          <cell r="A8683">
            <v>45113</v>
          </cell>
          <cell r="B8683">
            <v>0.13650000000000001</v>
          </cell>
        </row>
        <row r="8684">
          <cell r="A8684">
            <v>45114</v>
          </cell>
          <cell r="B8684">
            <v>0.13650000000000001</v>
          </cell>
        </row>
        <row r="8685">
          <cell r="A8685">
            <v>45115</v>
          </cell>
          <cell r="B8685">
            <v>0</v>
          </cell>
        </row>
        <row r="8686">
          <cell r="A8686">
            <v>45116</v>
          </cell>
          <cell r="B8686">
            <v>0</v>
          </cell>
        </row>
        <row r="8687">
          <cell r="A8687">
            <v>45117</v>
          </cell>
          <cell r="B8687">
            <v>0.13650000000000001</v>
          </cell>
        </row>
        <row r="8688">
          <cell r="A8688">
            <v>45118</v>
          </cell>
          <cell r="B8688">
            <v>0.13650000000000001</v>
          </cell>
        </row>
        <row r="8689">
          <cell r="A8689">
            <v>45119</v>
          </cell>
          <cell r="B8689">
            <v>0.13650000000000001</v>
          </cell>
        </row>
        <row r="8690">
          <cell r="A8690">
            <v>45120</v>
          </cell>
          <cell r="B8690">
            <v>0.13650000000000001</v>
          </cell>
        </row>
        <row r="8691">
          <cell r="A8691">
            <v>45121</v>
          </cell>
          <cell r="B8691">
            <v>0.13650000000000001</v>
          </cell>
        </row>
        <row r="8692">
          <cell r="A8692">
            <v>45122</v>
          </cell>
          <cell r="B8692">
            <v>0</v>
          </cell>
        </row>
        <row r="8693">
          <cell r="A8693">
            <v>45123</v>
          </cell>
          <cell r="B8693">
            <v>0</v>
          </cell>
        </row>
        <row r="8694">
          <cell r="A8694">
            <v>45124</v>
          </cell>
          <cell r="B8694">
            <v>0.13650000000000001</v>
          </cell>
        </row>
        <row r="8695">
          <cell r="A8695">
            <v>45125</v>
          </cell>
          <cell r="B8695">
            <v>0.13650000000000001</v>
          </cell>
        </row>
        <row r="8696">
          <cell r="A8696">
            <v>45126</v>
          </cell>
          <cell r="B8696">
            <v>0.13650000000000001</v>
          </cell>
        </row>
        <row r="8697">
          <cell r="A8697">
            <v>45127</v>
          </cell>
          <cell r="B8697">
            <v>0.13650000000000001</v>
          </cell>
        </row>
        <row r="8698">
          <cell r="A8698">
            <v>45128</v>
          </cell>
          <cell r="B8698">
            <v>0.13650000000000001</v>
          </cell>
        </row>
        <row r="8699">
          <cell r="A8699">
            <v>45129</v>
          </cell>
          <cell r="B8699">
            <v>0</v>
          </cell>
        </row>
        <row r="8700">
          <cell r="A8700">
            <v>45130</v>
          </cell>
          <cell r="B8700">
            <v>0</v>
          </cell>
        </row>
        <row r="8701">
          <cell r="A8701">
            <v>45131</v>
          </cell>
          <cell r="B8701">
            <v>0.13650000000000001</v>
          </cell>
        </row>
        <row r="8702">
          <cell r="A8702">
            <v>45132</v>
          </cell>
          <cell r="B8702">
            <v>0.13650000000000001</v>
          </cell>
        </row>
        <row r="8703">
          <cell r="A8703">
            <v>45133</v>
          </cell>
          <cell r="B8703">
            <v>0.13650000000000001</v>
          </cell>
        </row>
        <row r="8704">
          <cell r="A8704">
            <v>45134</v>
          </cell>
          <cell r="B8704">
            <v>0.13650000000000001</v>
          </cell>
        </row>
        <row r="8705">
          <cell r="A8705">
            <v>45135</v>
          </cell>
          <cell r="B8705">
            <v>0.13650000000000001</v>
          </cell>
        </row>
        <row r="8706">
          <cell r="A8706">
            <v>45136</v>
          </cell>
          <cell r="B8706">
            <v>0</v>
          </cell>
        </row>
        <row r="8707">
          <cell r="A8707">
            <v>45137</v>
          </cell>
          <cell r="B8707">
            <v>0</v>
          </cell>
        </row>
        <row r="8708">
          <cell r="A8708">
            <v>45138</v>
          </cell>
          <cell r="B8708">
            <v>0.13650000000000001</v>
          </cell>
        </row>
        <row r="8709">
          <cell r="A8709">
            <v>45139</v>
          </cell>
          <cell r="B8709">
            <v>0.13650000000000001</v>
          </cell>
        </row>
        <row r="8710">
          <cell r="A8710">
            <v>45140</v>
          </cell>
          <cell r="B8710">
            <v>0.13650000000000001</v>
          </cell>
        </row>
        <row r="8711">
          <cell r="A8711">
            <v>45141</v>
          </cell>
          <cell r="B8711">
            <v>0.13150000000000001</v>
          </cell>
        </row>
        <row r="8712">
          <cell r="A8712">
            <v>45142</v>
          </cell>
          <cell r="B8712">
            <v>0.13150000000000001</v>
          </cell>
        </row>
        <row r="8713">
          <cell r="A8713">
            <v>45143</v>
          </cell>
          <cell r="B8713">
            <v>0</v>
          </cell>
        </row>
        <row r="8714">
          <cell r="A8714">
            <v>45144</v>
          </cell>
          <cell r="B8714">
            <v>0</v>
          </cell>
        </row>
        <row r="8715">
          <cell r="A8715">
            <v>45145</v>
          </cell>
          <cell r="B8715">
            <v>0.13150000000000001</v>
          </cell>
        </row>
        <row r="8716">
          <cell r="A8716">
            <v>45146</v>
          </cell>
          <cell r="B8716">
            <v>0.13150000000000001</v>
          </cell>
        </row>
        <row r="8717">
          <cell r="A8717">
            <v>45147</v>
          </cell>
          <cell r="B8717">
            <v>0.13150000000000001</v>
          </cell>
        </row>
        <row r="8718">
          <cell r="A8718">
            <v>45148</v>
          </cell>
          <cell r="B8718">
            <v>0.13150000000000001</v>
          </cell>
        </row>
        <row r="8719">
          <cell r="A8719">
            <v>45149</v>
          </cell>
          <cell r="B8719">
            <v>0.13150000000000001</v>
          </cell>
        </row>
        <row r="8720">
          <cell r="A8720">
            <v>45150</v>
          </cell>
          <cell r="B8720">
            <v>0</v>
          </cell>
        </row>
        <row r="8721">
          <cell r="A8721">
            <v>45151</v>
          </cell>
          <cell r="B8721">
            <v>0</v>
          </cell>
        </row>
        <row r="8722">
          <cell r="A8722">
            <v>45152</v>
          </cell>
          <cell r="B8722">
            <v>0.13150000000000001</v>
          </cell>
        </row>
        <row r="8723">
          <cell r="A8723">
            <v>45153</v>
          </cell>
          <cell r="B8723">
            <v>0.13150000000000001</v>
          </cell>
        </row>
        <row r="8724">
          <cell r="A8724">
            <v>45154</v>
          </cell>
          <cell r="B8724">
            <v>0.13150000000000001</v>
          </cell>
        </row>
        <row r="8725">
          <cell r="A8725">
            <v>45155</v>
          </cell>
          <cell r="B8725">
            <v>0.13150000000000001</v>
          </cell>
        </row>
        <row r="8726">
          <cell r="A8726">
            <v>45156</v>
          </cell>
          <cell r="B8726">
            <v>0.13150000000000001</v>
          </cell>
        </row>
        <row r="8727">
          <cell r="A8727">
            <v>45157</v>
          </cell>
          <cell r="B8727">
            <v>0</v>
          </cell>
        </row>
        <row r="8728">
          <cell r="A8728">
            <v>45158</v>
          </cell>
          <cell r="B8728">
            <v>0</v>
          </cell>
        </row>
        <row r="8729">
          <cell r="A8729">
            <v>45159</v>
          </cell>
          <cell r="B8729">
            <v>0.13150000000000001</v>
          </cell>
        </row>
        <row r="8730">
          <cell r="A8730">
            <v>45160</v>
          </cell>
          <cell r="B8730">
            <v>0.13150000000000001</v>
          </cell>
        </row>
        <row r="8731">
          <cell r="A8731">
            <v>45161</v>
          </cell>
          <cell r="B8731">
            <v>0.13150000000000001</v>
          </cell>
        </row>
        <row r="8732">
          <cell r="A8732">
            <v>45162</v>
          </cell>
          <cell r="B8732">
            <v>0.13150000000000001</v>
          </cell>
        </row>
        <row r="8733">
          <cell r="A8733">
            <v>45163</v>
          </cell>
          <cell r="B8733">
            <v>0.13150000000000001</v>
          </cell>
        </row>
        <row r="8734">
          <cell r="A8734">
            <v>45164</v>
          </cell>
          <cell r="B8734">
            <v>0</v>
          </cell>
        </row>
        <row r="8735">
          <cell r="A8735">
            <v>45165</v>
          </cell>
          <cell r="B8735">
            <v>0</v>
          </cell>
        </row>
        <row r="8736">
          <cell r="A8736">
            <v>45166</v>
          </cell>
          <cell r="B8736">
            <v>0.13150000000000001</v>
          </cell>
        </row>
        <row r="8737">
          <cell r="A8737">
            <v>45167</v>
          </cell>
          <cell r="B8737">
            <v>0.13150000000000001</v>
          </cell>
        </row>
        <row r="8738">
          <cell r="A8738">
            <v>45168</v>
          </cell>
          <cell r="B8738">
            <v>0.13150000000000001</v>
          </cell>
        </row>
        <row r="8739">
          <cell r="A8739">
            <v>45169</v>
          </cell>
          <cell r="B8739">
            <v>0.13150000000000001</v>
          </cell>
        </row>
        <row r="8740">
          <cell r="A8740">
            <v>45170</v>
          </cell>
          <cell r="B8740">
            <v>0.13150000000000001</v>
          </cell>
        </row>
        <row r="8741">
          <cell r="A8741">
            <v>45171</v>
          </cell>
          <cell r="B8741">
            <v>0</v>
          </cell>
        </row>
        <row r="8742">
          <cell r="A8742">
            <v>45172</v>
          </cell>
          <cell r="B8742">
            <v>0</v>
          </cell>
        </row>
        <row r="8743">
          <cell r="A8743">
            <v>45173</v>
          </cell>
          <cell r="B8743">
            <v>0.13150000000000001</v>
          </cell>
        </row>
        <row r="8744">
          <cell r="A8744">
            <v>45174</v>
          </cell>
          <cell r="B8744">
            <v>0.13150000000000001</v>
          </cell>
        </row>
        <row r="8745">
          <cell r="A8745">
            <v>45175</v>
          </cell>
          <cell r="B8745">
            <v>0.13150000000000001</v>
          </cell>
        </row>
        <row r="8746">
          <cell r="A8746">
            <v>45176</v>
          </cell>
          <cell r="B8746">
            <v>0</v>
          </cell>
        </row>
        <row r="8747">
          <cell r="A8747">
            <v>45177</v>
          </cell>
          <cell r="B8747">
            <v>0.13150000000000001</v>
          </cell>
        </row>
        <row r="8748">
          <cell r="A8748">
            <v>45178</v>
          </cell>
          <cell r="B8748">
            <v>0</v>
          </cell>
        </row>
        <row r="8749">
          <cell r="A8749">
            <v>45179</v>
          </cell>
          <cell r="B8749">
            <v>0</v>
          </cell>
        </row>
        <row r="8750">
          <cell r="A8750">
            <v>45180</v>
          </cell>
          <cell r="B8750">
            <v>0.13150000000000001</v>
          </cell>
        </row>
        <row r="8751">
          <cell r="A8751">
            <v>45181</v>
          </cell>
          <cell r="B8751">
            <v>0.13150000000000001</v>
          </cell>
        </row>
        <row r="8752">
          <cell r="A8752">
            <v>45182</v>
          </cell>
          <cell r="B8752">
            <v>0.13150000000000001</v>
          </cell>
        </row>
        <row r="8753">
          <cell r="A8753">
            <v>45183</v>
          </cell>
          <cell r="B8753">
            <v>0.13150000000000001</v>
          </cell>
        </row>
        <row r="8754">
          <cell r="A8754">
            <v>45184</v>
          </cell>
          <cell r="B8754">
            <v>0.13150000000000001</v>
          </cell>
        </row>
        <row r="8755">
          <cell r="A8755">
            <v>45185</v>
          </cell>
          <cell r="B8755">
            <v>0</v>
          </cell>
        </row>
        <row r="8756">
          <cell r="A8756">
            <v>45186</v>
          </cell>
          <cell r="B8756">
            <v>0</v>
          </cell>
        </row>
        <row r="8757">
          <cell r="A8757">
            <v>45187</v>
          </cell>
          <cell r="B8757">
            <v>0.13150000000000001</v>
          </cell>
        </row>
        <row r="8758">
          <cell r="A8758">
            <v>45188</v>
          </cell>
          <cell r="B8758">
            <v>0.13150000000000001</v>
          </cell>
        </row>
        <row r="8759">
          <cell r="A8759">
            <v>45189</v>
          </cell>
          <cell r="B8759">
            <v>0.13150000000000001</v>
          </cell>
        </row>
        <row r="8760">
          <cell r="A8760">
            <v>45190</v>
          </cell>
          <cell r="B8760">
            <v>0.1265</v>
          </cell>
        </row>
        <row r="8761">
          <cell r="A8761">
            <v>45191</v>
          </cell>
          <cell r="B8761">
            <v>0.1265</v>
          </cell>
        </row>
        <row r="8762">
          <cell r="A8762">
            <v>45192</v>
          </cell>
          <cell r="B8762">
            <v>0</v>
          </cell>
        </row>
        <row r="8763">
          <cell r="A8763">
            <v>45193</v>
          </cell>
          <cell r="B8763">
            <v>0</v>
          </cell>
        </row>
        <row r="8764">
          <cell r="A8764">
            <v>45194</v>
          </cell>
          <cell r="B8764">
            <v>0.1265</v>
          </cell>
        </row>
        <row r="8765">
          <cell r="A8765">
            <v>45195</v>
          </cell>
          <cell r="B8765">
            <v>0.1265</v>
          </cell>
        </row>
        <row r="8766">
          <cell r="A8766">
            <v>45196</v>
          </cell>
          <cell r="B8766">
            <v>0.1265</v>
          </cell>
        </row>
        <row r="8767">
          <cell r="A8767">
            <v>45197</v>
          </cell>
          <cell r="B8767">
            <v>0.1265</v>
          </cell>
        </row>
        <row r="8768">
          <cell r="A8768">
            <v>45198</v>
          </cell>
          <cell r="B8768">
            <v>0.1265</v>
          </cell>
        </row>
        <row r="8769">
          <cell r="A8769">
            <v>45199</v>
          </cell>
          <cell r="B8769">
            <v>0</v>
          </cell>
        </row>
        <row r="8770">
          <cell r="A8770">
            <v>45200</v>
          </cell>
          <cell r="B8770">
            <v>0</v>
          </cell>
        </row>
        <row r="8771">
          <cell r="A8771">
            <v>45201</v>
          </cell>
          <cell r="B8771">
            <v>0.1265</v>
          </cell>
        </row>
        <row r="8772">
          <cell r="A8772">
            <v>45202</v>
          </cell>
          <cell r="B8772">
            <v>0.1265</v>
          </cell>
        </row>
        <row r="8773">
          <cell r="A8773">
            <v>45203</v>
          </cell>
          <cell r="B8773">
            <v>0.1265</v>
          </cell>
        </row>
        <row r="8774">
          <cell r="A8774">
            <v>45204</v>
          </cell>
          <cell r="B8774">
            <v>0.1265</v>
          </cell>
        </row>
        <row r="8775">
          <cell r="A8775">
            <v>45205</v>
          </cell>
          <cell r="B8775">
            <v>0.1265</v>
          </cell>
        </row>
        <row r="8776">
          <cell r="A8776">
            <v>45206</v>
          </cell>
          <cell r="B8776">
            <v>0</v>
          </cell>
        </row>
        <row r="8777">
          <cell r="A8777">
            <v>45207</v>
          </cell>
          <cell r="B8777">
            <v>0</v>
          </cell>
        </row>
        <row r="8778">
          <cell r="A8778">
            <v>45208</v>
          </cell>
          <cell r="B8778">
            <v>0.1265</v>
          </cell>
        </row>
        <row r="8779">
          <cell r="A8779">
            <v>45209</v>
          </cell>
          <cell r="B8779">
            <v>0.1265</v>
          </cell>
        </row>
        <row r="8780">
          <cell r="A8780">
            <v>45210</v>
          </cell>
          <cell r="B8780">
            <v>0.1265</v>
          </cell>
        </row>
        <row r="8781">
          <cell r="A8781">
            <v>45211</v>
          </cell>
          <cell r="B8781">
            <v>0</v>
          </cell>
        </row>
        <row r="8782">
          <cell r="A8782">
            <v>45212</v>
          </cell>
          <cell r="B8782">
            <v>0.1265</v>
          </cell>
        </row>
        <row r="8783">
          <cell r="A8783">
            <v>45213</v>
          </cell>
          <cell r="B8783">
            <v>0</v>
          </cell>
        </row>
        <row r="8784">
          <cell r="A8784">
            <v>45214</v>
          </cell>
          <cell r="B8784">
            <v>0</v>
          </cell>
        </row>
        <row r="8785">
          <cell r="A8785">
            <v>45215</v>
          </cell>
          <cell r="B8785">
            <v>0.1265</v>
          </cell>
        </row>
        <row r="8786">
          <cell r="A8786">
            <v>45216</v>
          </cell>
          <cell r="B8786">
            <v>0.1265</v>
          </cell>
        </row>
        <row r="8787">
          <cell r="A8787">
            <v>45217</v>
          </cell>
          <cell r="B8787">
            <v>0.1265</v>
          </cell>
        </row>
        <row r="8788">
          <cell r="A8788">
            <v>45218</v>
          </cell>
          <cell r="B8788">
            <v>0.1265</v>
          </cell>
        </row>
        <row r="8789">
          <cell r="A8789">
            <v>45219</v>
          </cell>
          <cell r="B8789">
            <v>0.1265</v>
          </cell>
        </row>
        <row r="8790">
          <cell r="A8790">
            <v>45220</v>
          </cell>
          <cell r="B8790">
            <v>0</v>
          </cell>
        </row>
        <row r="8791">
          <cell r="A8791">
            <v>45221</v>
          </cell>
          <cell r="B8791">
            <v>0</v>
          </cell>
        </row>
        <row r="8792">
          <cell r="A8792">
            <v>45222</v>
          </cell>
          <cell r="B8792">
            <v>0.1265</v>
          </cell>
        </row>
        <row r="8793">
          <cell r="A8793">
            <v>45223</v>
          </cell>
          <cell r="B8793">
            <v>0.1265</v>
          </cell>
        </row>
        <row r="8794">
          <cell r="A8794">
            <v>45224</v>
          </cell>
          <cell r="B8794">
            <v>0.1265</v>
          </cell>
        </row>
        <row r="8795">
          <cell r="A8795">
            <v>45225</v>
          </cell>
          <cell r="B8795">
            <v>0.1265</v>
          </cell>
        </row>
        <row r="8796">
          <cell r="A8796">
            <v>45226</v>
          </cell>
          <cell r="B8796">
            <v>0.1265</v>
          </cell>
        </row>
        <row r="8797">
          <cell r="A8797">
            <v>45227</v>
          </cell>
          <cell r="B8797">
            <v>0</v>
          </cell>
        </row>
        <row r="8798">
          <cell r="A8798">
            <v>45228</v>
          </cell>
          <cell r="B8798">
            <v>0</v>
          </cell>
        </row>
        <row r="8799">
          <cell r="A8799">
            <v>45229</v>
          </cell>
          <cell r="B8799">
            <v>0.1265</v>
          </cell>
        </row>
        <row r="8800">
          <cell r="A8800">
            <v>45230</v>
          </cell>
          <cell r="B8800">
            <v>0.1265</v>
          </cell>
        </row>
        <row r="8801">
          <cell r="A8801">
            <v>45231</v>
          </cell>
          <cell r="B8801">
            <v>0.1265</v>
          </cell>
        </row>
        <row r="8802">
          <cell r="A8802">
            <v>45232</v>
          </cell>
          <cell r="B8802">
            <v>0</v>
          </cell>
        </row>
        <row r="8803">
          <cell r="A8803">
            <v>45233</v>
          </cell>
          <cell r="B8803">
            <v>0.1215</v>
          </cell>
        </row>
        <row r="8804">
          <cell r="A8804">
            <v>45234</v>
          </cell>
          <cell r="B8804">
            <v>0</v>
          </cell>
        </row>
        <row r="8805">
          <cell r="A8805">
            <v>45235</v>
          </cell>
          <cell r="B8805">
            <v>0</v>
          </cell>
        </row>
        <row r="8806">
          <cell r="A8806">
            <v>45236</v>
          </cell>
          <cell r="B8806">
            <v>0.1215</v>
          </cell>
        </row>
        <row r="8807">
          <cell r="A8807">
            <v>45237</v>
          </cell>
          <cell r="B8807">
            <v>0.1215</v>
          </cell>
        </row>
        <row r="8808">
          <cell r="A8808">
            <v>45238</v>
          </cell>
          <cell r="B8808">
            <v>0.1215</v>
          </cell>
        </row>
        <row r="8809">
          <cell r="A8809">
            <v>45239</v>
          </cell>
          <cell r="B8809">
            <v>0.1215</v>
          </cell>
        </row>
        <row r="8810">
          <cell r="A8810">
            <v>45240</v>
          </cell>
          <cell r="B8810">
            <v>0.1215</v>
          </cell>
        </row>
        <row r="8811">
          <cell r="A8811">
            <v>45241</v>
          </cell>
          <cell r="B8811">
            <v>0</v>
          </cell>
        </row>
        <row r="8812">
          <cell r="A8812">
            <v>45242</v>
          </cell>
          <cell r="B8812">
            <v>0</v>
          </cell>
        </row>
        <row r="8813">
          <cell r="A8813">
            <v>45243</v>
          </cell>
          <cell r="B8813">
            <v>0.1215</v>
          </cell>
        </row>
        <row r="8814">
          <cell r="A8814">
            <v>45244</v>
          </cell>
          <cell r="B8814">
            <v>0.1215</v>
          </cell>
        </row>
        <row r="8815">
          <cell r="A8815">
            <v>45245</v>
          </cell>
          <cell r="B8815">
            <v>0</v>
          </cell>
        </row>
        <row r="8816">
          <cell r="A8816">
            <v>45246</v>
          </cell>
          <cell r="B8816">
            <v>0.1215</v>
          </cell>
        </row>
        <row r="8817">
          <cell r="A8817">
            <v>45247</v>
          </cell>
          <cell r="B8817">
            <v>0.1215</v>
          </cell>
        </row>
        <row r="8818">
          <cell r="A8818">
            <v>45248</v>
          </cell>
          <cell r="B8818">
            <v>0</v>
          </cell>
        </row>
        <row r="8819">
          <cell r="A8819">
            <v>45249</v>
          </cell>
          <cell r="B8819">
            <v>0</v>
          </cell>
        </row>
        <row r="8820">
          <cell r="A8820">
            <v>45250</v>
          </cell>
          <cell r="B8820">
            <v>0.1215</v>
          </cell>
        </row>
        <row r="8821">
          <cell r="A8821">
            <v>45251</v>
          </cell>
          <cell r="B8821">
            <v>0.1215</v>
          </cell>
        </row>
        <row r="8822">
          <cell r="A8822">
            <v>45252</v>
          </cell>
          <cell r="B8822">
            <v>0.1215</v>
          </cell>
        </row>
        <row r="8823">
          <cell r="A8823">
            <v>45253</v>
          </cell>
          <cell r="B8823">
            <v>0.1215</v>
          </cell>
        </row>
        <row r="8824">
          <cell r="A8824">
            <v>45254</v>
          </cell>
          <cell r="B8824">
            <v>0.1215</v>
          </cell>
        </row>
        <row r="8825">
          <cell r="A8825">
            <v>45255</v>
          </cell>
          <cell r="B8825">
            <v>0</v>
          </cell>
        </row>
        <row r="8826">
          <cell r="A8826">
            <v>45256</v>
          </cell>
          <cell r="B8826">
            <v>0</v>
          </cell>
        </row>
        <row r="8827">
          <cell r="A8827">
            <v>45257</v>
          </cell>
          <cell r="B8827">
            <v>0.1215</v>
          </cell>
        </row>
        <row r="8828">
          <cell r="A8828">
            <v>45258</v>
          </cell>
          <cell r="B8828">
            <v>0.1215</v>
          </cell>
        </row>
        <row r="8829">
          <cell r="A8829">
            <v>45259</v>
          </cell>
          <cell r="B8829">
            <v>0.1215</v>
          </cell>
        </row>
        <row r="8830">
          <cell r="A8830">
            <v>45260</v>
          </cell>
          <cell r="B8830">
            <v>0.1215</v>
          </cell>
        </row>
        <row r="8831">
          <cell r="A8831">
            <v>45261</v>
          </cell>
          <cell r="B8831">
            <v>0.1215</v>
          </cell>
        </row>
        <row r="8832">
          <cell r="A8832">
            <v>45262</v>
          </cell>
          <cell r="B8832">
            <v>0</v>
          </cell>
        </row>
        <row r="8833">
          <cell r="A8833">
            <v>45263</v>
          </cell>
          <cell r="B8833">
            <v>0</v>
          </cell>
        </row>
        <row r="8834">
          <cell r="A8834">
            <v>45264</v>
          </cell>
          <cell r="B8834">
            <v>0.1215</v>
          </cell>
        </row>
        <row r="8835">
          <cell r="A8835">
            <v>45265</v>
          </cell>
          <cell r="B8835">
            <v>0.1215</v>
          </cell>
        </row>
        <row r="8836">
          <cell r="A8836">
            <v>45266</v>
          </cell>
          <cell r="B8836">
            <v>0.1215</v>
          </cell>
        </row>
        <row r="8837">
          <cell r="A8837">
            <v>45267</v>
          </cell>
          <cell r="B8837">
            <v>0.1215</v>
          </cell>
        </row>
        <row r="8838">
          <cell r="A8838">
            <v>45268</v>
          </cell>
          <cell r="B8838">
            <v>0.1215</v>
          </cell>
        </row>
        <row r="8839">
          <cell r="A8839">
            <v>45269</v>
          </cell>
          <cell r="B8839">
            <v>0</v>
          </cell>
        </row>
        <row r="8840">
          <cell r="A8840">
            <v>45270</v>
          </cell>
          <cell r="B8840">
            <v>0</v>
          </cell>
        </row>
        <row r="8841">
          <cell r="A8841">
            <v>45271</v>
          </cell>
          <cell r="B8841">
            <v>0.1215</v>
          </cell>
        </row>
        <row r="8842">
          <cell r="A8842">
            <v>45272</v>
          </cell>
          <cell r="B8842">
            <v>0.1215</v>
          </cell>
        </row>
        <row r="8843">
          <cell r="A8843">
            <v>45273</v>
          </cell>
          <cell r="B8843">
            <v>0.1215</v>
          </cell>
        </row>
        <row r="8844">
          <cell r="A8844">
            <v>45274</v>
          </cell>
          <cell r="B8844">
            <v>0.11650000000000001</v>
          </cell>
        </row>
        <row r="8845">
          <cell r="A8845">
            <v>45275</v>
          </cell>
          <cell r="B8845">
            <v>0.11650000000000001</v>
          </cell>
        </row>
        <row r="8846">
          <cell r="A8846">
            <v>45276</v>
          </cell>
          <cell r="B8846">
            <v>0</v>
          </cell>
        </row>
        <row r="8847">
          <cell r="A8847">
            <v>45277</v>
          </cell>
          <cell r="B8847">
            <v>0</v>
          </cell>
        </row>
        <row r="8848">
          <cell r="A8848">
            <v>45278</v>
          </cell>
          <cell r="B8848">
            <v>0.11650000000000001</v>
          </cell>
        </row>
        <row r="8849">
          <cell r="A8849">
            <v>45279</v>
          </cell>
          <cell r="B8849">
            <v>0.11650000000000001</v>
          </cell>
        </row>
        <row r="8850">
          <cell r="A8850">
            <v>45280</v>
          </cell>
          <cell r="B8850">
            <v>0.11650000000000001</v>
          </cell>
        </row>
        <row r="8851">
          <cell r="A8851">
            <v>45281</v>
          </cell>
          <cell r="B8851">
            <v>0.11650000000000001</v>
          </cell>
        </row>
        <row r="8852">
          <cell r="A8852">
            <v>45282</v>
          </cell>
          <cell r="B8852">
            <v>0.11650000000000001</v>
          </cell>
        </row>
        <row r="8853">
          <cell r="A8853">
            <v>45283</v>
          </cell>
          <cell r="B8853">
            <v>0</v>
          </cell>
        </row>
        <row r="8854">
          <cell r="A8854">
            <v>45284</v>
          </cell>
          <cell r="B8854">
            <v>0</v>
          </cell>
        </row>
        <row r="8855">
          <cell r="A8855">
            <v>45285</v>
          </cell>
          <cell r="B8855">
            <v>0</v>
          </cell>
        </row>
        <row r="8856">
          <cell r="A8856">
            <v>45286</v>
          </cell>
          <cell r="B8856">
            <v>0.11650000000000001</v>
          </cell>
        </row>
        <row r="8857">
          <cell r="A8857">
            <v>45287</v>
          </cell>
          <cell r="B8857">
            <v>0.11650000000000001</v>
          </cell>
        </row>
        <row r="8858">
          <cell r="A8858">
            <v>45288</v>
          </cell>
          <cell r="B8858">
            <v>0.11650000000000001</v>
          </cell>
        </row>
        <row r="8859">
          <cell r="A8859">
            <v>45289</v>
          </cell>
          <cell r="B8859">
            <v>0.11650000000000001</v>
          </cell>
        </row>
        <row r="8860">
          <cell r="A8860">
            <v>45290</v>
          </cell>
          <cell r="B8860">
            <v>0</v>
          </cell>
        </row>
        <row r="8861">
          <cell r="A8861">
            <v>45291</v>
          </cell>
          <cell r="B8861">
            <v>0</v>
          </cell>
        </row>
        <row r="8862">
          <cell r="A8862">
            <v>45292</v>
          </cell>
          <cell r="B8862">
            <v>0</v>
          </cell>
        </row>
        <row r="8863">
          <cell r="A8863">
            <v>45293</v>
          </cell>
          <cell r="B8863">
            <v>0.11650000000000001</v>
          </cell>
        </row>
        <row r="8864">
          <cell r="A8864">
            <v>45294</v>
          </cell>
          <cell r="B8864">
            <v>0.11650000000000001</v>
          </cell>
        </row>
        <row r="8865">
          <cell r="A8865">
            <v>45295</v>
          </cell>
          <cell r="B8865">
            <v>0.11650000000000001</v>
          </cell>
        </row>
        <row r="8866">
          <cell r="A8866">
            <v>45296</v>
          </cell>
          <cell r="B8866">
            <v>0.11650000000000001</v>
          </cell>
        </row>
        <row r="8867">
          <cell r="A8867">
            <v>45297</v>
          </cell>
          <cell r="B8867">
            <v>0</v>
          </cell>
        </row>
        <row r="8868">
          <cell r="A8868">
            <v>45298</v>
          </cell>
          <cell r="B8868">
            <v>0</v>
          </cell>
        </row>
        <row r="8869">
          <cell r="A8869">
            <v>45299</v>
          </cell>
          <cell r="B8869">
            <v>0.11650000000000001</v>
          </cell>
        </row>
        <row r="8870">
          <cell r="A8870">
            <v>45300</v>
          </cell>
          <cell r="B8870">
            <v>0.11650000000000001</v>
          </cell>
        </row>
        <row r="8871">
          <cell r="A8871">
            <v>45301</v>
          </cell>
          <cell r="B8871">
            <v>0.11650000000000001</v>
          </cell>
        </row>
        <row r="8872">
          <cell r="A8872">
            <v>45302</v>
          </cell>
          <cell r="B8872">
            <v>0.11650000000000001</v>
          </cell>
        </row>
        <row r="8873">
          <cell r="A8873">
            <v>45303</v>
          </cell>
          <cell r="B8873">
            <v>0.11650000000000001</v>
          </cell>
        </row>
        <row r="8874">
          <cell r="A8874">
            <v>45304</v>
          </cell>
          <cell r="B8874">
            <v>0</v>
          </cell>
        </row>
        <row r="8875">
          <cell r="A8875">
            <v>45305</v>
          </cell>
          <cell r="B8875">
            <v>0</v>
          </cell>
        </row>
        <row r="8876">
          <cell r="A8876">
            <v>45306</v>
          </cell>
          <cell r="B8876">
            <v>0.11650000000000001</v>
          </cell>
        </row>
        <row r="8877">
          <cell r="A8877">
            <v>45307</v>
          </cell>
          <cell r="B8877">
            <v>0.11650000000000001</v>
          </cell>
        </row>
        <row r="8878">
          <cell r="A8878">
            <v>45308</v>
          </cell>
          <cell r="B8878">
            <v>0.11650000000000001</v>
          </cell>
        </row>
        <row r="8879">
          <cell r="A8879">
            <v>45309</v>
          </cell>
          <cell r="B8879">
            <v>0.11650000000000001</v>
          </cell>
        </row>
        <row r="8880">
          <cell r="A8880">
            <v>45310</v>
          </cell>
          <cell r="B8880">
            <v>0.11650000000000001</v>
          </cell>
        </row>
        <row r="8881">
          <cell r="A8881">
            <v>45311</v>
          </cell>
          <cell r="B8881">
            <v>0</v>
          </cell>
        </row>
        <row r="8882">
          <cell r="A8882">
            <v>45312</v>
          </cell>
          <cell r="B8882">
            <v>0</v>
          </cell>
        </row>
        <row r="8883">
          <cell r="A8883">
            <v>45313</v>
          </cell>
          <cell r="B8883">
            <v>0.11650000000000001</v>
          </cell>
        </row>
        <row r="8884">
          <cell r="A8884">
            <v>45314</v>
          </cell>
          <cell r="B8884">
            <v>0.11650000000000001</v>
          </cell>
        </row>
        <row r="8885">
          <cell r="A8885">
            <v>45315</v>
          </cell>
          <cell r="B8885">
            <v>0.11650000000000001</v>
          </cell>
        </row>
        <row r="8886">
          <cell r="A8886">
            <v>45316</v>
          </cell>
          <cell r="B8886">
            <v>0.11650000000000001</v>
          </cell>
        </row>
        <row r="8887">
          <cell r="A8887">
            <v>45317</v>
          </cell>
          <cell r="B8887">
            <v>0.11650000000000001</v>
          </cell>
        </row>
        <row r="8888">
          <cell r="A8888">
            <v>45318</v>
          </cell>
          <cell r="B8888">
            <v>0</v>
          </cell>
        </row>
        <row r="8889">
          <cell r="A8889">
            <v>45319</v>
          </cell>
          <cell r="B8889">
            <v>0</v>
          </cell>
        </row>
        <row r="8890">
          <cell r="A8890">
            <v>45320</v>
          </cell>
          <cell r="B8890">
            <v>0.11650000000000001</v>
          </cell>
        </row>
        <row r="8891">
          <cell r="A8891">
            <v>45321</v>
          </cell>
          <cell r="B8891">
            <v>0.11650000000000001</v>
          </cell>
        </row>
        <row r="8892">
          <cell r="A8892">
            <v>45322</v>
          </cell>
          <cell r="B8892">
            <v>0.11650000000000001</v>
          </cell>
        </row>
        <row r="8893">
          <cell r="A8893">
            <v>45323</v>
          </cell>
          <cell r="B8893">
            <v>0.1115</v>
          </cell>
        </row>
        <row r="8894">
          <cell r="A8894">
            <v>45324</v>
          </cell>
          <cell r="B8894">
            <v>0.1115</v>
          </cell>
        </row>
        <row r="8895">
          <cell r="A8895">
            <v>45325</v>
          </cell>
          <cell r="B8895">
            <v>0</v>
          </cell>
        </row>
        <row r="8896">
          <cell r="A8896">
            <v>45326</v>
          </cell>
          <cell r="B8896">
            <v>0</v>
          </cell>
        </row>
        <row r="8897">
          <cell r="A8897">
            <v>45327</v>
          </cell>
          <cell r="B8897">
            <v>0.1115</v>
          </cell>
        </row>
        <row r="8898">
          <cell r="A8898">
            <v>45328</v>
          </cell>
          <cell r="B8898">
            <v>0.1115</v>
          </cell>
        </row>
        <row r="8899">
          <cell r="A8899">
            <v>45329</v>
          </cell>
          <cell r="B8899">
            <v>0.1115</v>
          </cell>
        </row>
        <row r="8900">
          <cell r="A8900">
            <v>45330</v>
          </cell>
          <cell r="B8900">
            <v>0.1115</v>
          </cell>
        </row>
        <row r="8901">
          <cell r="A8901">
            <v>45331</v>
          </cell>
          <cell r="B8901">
            <v>0.1115</v>
          </cell>
        </row>
        <row r="8902">
          <cell r="A8902">
            <v>45332</v>
          </cell>
          <cell r="B8902">
            <v>0</v>
          </cell>
        </row>
        <row r="8903">
          <cell r="A8903">
            <v>45333</v>
          </cell>
          <cell r="B8903">
            <v>0</v>
          </cell>
        </row>
        <row r="8904">
          <cell r="A8904">
            <v>45334</v>
          </cell>
          <cell r="B8904">
            <v>0</v>
          </cell>
        </row>
        <row r="8905">
          <cell r="A8905">
            <v>45335</v>
          </cell>
          <cell r="B8905">
            <v>0</v>
          </cell>
        </row>
        <row r="8906">
          <cell r="A8906">
            <v>45336</v>
          </cell>
          <cell r="B8906">
            <v>0.1115</v>
          </cell>
        </row>
        <row r="8907">
          <cell r="A8907">
            <v>45337</v>
          </cell>
          <cell r="B8907">
            <v>0.1115</v>
          </cell>
        </row>
        <row r="8908">
          <cell r="A8908">
            <v>45338</v>
          </cell>
          <cell r="B8908">
            <v>0.1115</v>
          </cell>
        </row>
        <row r="8909">
          <cell r="A8909">
            <v>45339</v>
          </cell>
          <cell r="B8909">
            <v>0</v>
          </cell>
        </row>
        <row r="8910">
          <cell r="A8910">
            <v>45340</v>
          </cell>
          <cell r="B8910">
            <v>0</v>
          </cell>
        </row>
        <row r="8911">
          <cell r="A8911">
            <v>45341</v>
          </cell>
          <cell r="B8911">
            <v>0.1115</v>
          </cell>
        </row>
        <row r="8912">
          <cell r="A8912">
            <v>45342</v>
          </cell>
          <cell r="B8912">
            <v>0.1115</v>
          </cell>
        </row>
        <row r="8913">
          <cell r="A8913">
            <v>45343</v>
          </cell>
          <cell r="B8913">
            <v>0.1115</v>
          </cell>
        </row>
        <row r="8914">
          <cell r="A8914">
            <v>45344</v>
          </cell>
          <cell r="B8914">
            <v>0.1115</v>
          </cell>
        </row>
        <row r="8915">
          <cell r="A8915">
            <v>45345</v>
          </cell>
          <cell r="B8915">
            <v>0.1115</v>
          </cell>
        </row>
        <row r="8916">
          <cell r="A8916">
            <v>45346</v>
          </cell>
          <cell r="B8916">
            <v>0</v>
          </cell>
        </row>
        <row r="8917">
          <cell r="A8917">
            <v>45347</v>
          </cell>
          <cell r="B8917">
            <v>0</v>
          </cell>
        </row>
        <row r="8918">
          <cell r="A8918">
            <v>45348</v>
          </cell>
          <cell r="B8918">
            <v>0.1115</v>
          </cell>
        </row>
        <row r="8919">
          <cell r="A8919">
            <v>45349</v>
          </cell>
          <cell r="B8919">
            <v>0.1115</v>
          </cell>
        </row>
        <row r="8920">
          <cell r="A8920">
            <v>45350</v>
          </cell>
          <cell r="B8920">
            <v>0.1115</v>
          </cell>
        </row>
        <row r="8921">
          <cell r="A8921">
            <v>45351</v>
          </cell>
          <cell r="B8921">
            <v>0.1115</v>
          </cell>
        </row>
        <row r="8922">
          <cell r="A8922">
            <v>45352</v>
          </cell>
          <cell r="B8922">
            <v>0.1115</v>
          </cell>
        </row>
        <row r="8923">
          <cell r="A8923">
            <v>45353</v>
          </cell>
          <cell r="B8923">
            <v>0</v>
          </cell>
        </row>
        <row r="8924">
          <cell r="A8924">
            <v>45354</v>
          </cell>
          <cell r="B8924">
            <v>0</v>
          </cell>
        </row>
        <row r="8925">
          <cell r="A8925">
            <v>45355</v>
          </cell>
          <cell r="B8925">
            <v>0.1115</v>
          </cell>
        </row>
        <row r="8926">
          <cell r="A8926">
            <v>45356</v>
          </cell>
          <cell r="B8926">
            <v>0.1115</v>
          </cell>
        </row>
        <row r="8927">
          <cell r="A8927">
            <v>45357</v>
          </cell>
          <cell r="B8927">
            <v>0.1115</v>
          </cell>
        </row>
        <row r="8928">
          <cell r="A8928">
            <v>45358</v>
          </cell>
          <cell r="B8928">
            <v>0.1115</v>
          </cell>
        </row>
        <row r="8929">
          <cell r="A8929">
            <v>45359</v>
          </cell>
          <cell r="B8929">
            <v>0.1115</v>
          </cell>
        </row>
        <row r="8930">
          <cell r="A8930">
            <v>45360</v>
          </cell>
          <cell r="B8930">
            <v>0</v>
          </cell>
        </row>
        <row r="8931">
          <cell r="A8931">
            <v>45361</v>
          </cell>
          <cell r="B8931">
            <v>0</v>
          </cell>
        </row>
        <row r="8932">
          <cell r="A8932">
            <v>45362</v>
          </cell>
          <cell r="B8932">
            <v>0.1115</v>
          </cell>
        </row>
        <row r="8933">
          <cell r="A8933">
            <v>45363</v>
          </cell>
          <cell r="B8933">
            <v>0.1115</v>
          </cell>
        </row>
        <row r="8934">
          <cell r="A8934">
            <v>45364</v>
          </cell>
          <cell r="B8934">
            <v>0.1115</v>
          </cell>
        </row>
        <row r="8935">
          <cell r="A8935">
            <v>45365</v>
          </cell>
          <cell r="B8935">
            <v>0.1115</v>
          </cell>
        </row>
        <row r="8936">
          <cell r="A8936">
            <v>45366</v>
          </cell>
          <cell r="B8936">
            <v>0.1115</v>
          </cell>
        </row>
        <row r="8937">
          <cell r="A8937">
            <v>45367</v>
          </cell>
          <cell r="B8937">
            <v>0</v>
          </cell>
        </row>
        <row r="8938">
          <cell r="A8938">
            <v>45368</v>
          </cell>
          <cell r="B8938">
            <v>0</v>
          </cell>
        </row>
        <row r="8939">
          <cell r="A8939">
            <v>45369</v>
          </cell>
          <cell r="B8939">
            <v>0.1115</v>
          </cell>
        </row>
        <row r="8940">
          <cell r="A8940">
            <v>45370</v>
          </cell>
          <cell r="B8940">
            <v>0.1115</v>
          </cell>
        </row>
        <row r="8941">
          <cell r="A8941">
            <v>45371</v>
          </cell>
          <cell r="B8941">
            <v>0.1115</v>
          </cell>
        </row>
        <row r="8942">
          <cell r="A8942">
            <v>45372</v>
          </cell>
          <cell r="B8942">
            <v>0.1065</v>
          </cell>
        </row>
        <row r="8943">
          <cell r="A8943">
            <v>45373</v>
          </cell>
          <cell r="B8943">
            <v>0.1065</v>
          </cell>
        </row>
        <row r="8944">
          <cell r="A8944">
            <v>45374</v>
          </cell>
          <cell r="B8944">
            <v>0</v>
          </cell>
        </row>
        <row r="8945">
          <cell r="A8945">
            <v>45375</v>
          </cell>
          <cell r="B8945">
            <v>0</v>
          </cell>
        </row>
        <row r="8946">
          <cell r="A8946">
            <v>45376</v>
          </cell>
          <cell r="B8946">
            <v>0.1065</v>
          </cell>
        </row>
        <row r="8947">
          <cell r="A8947">
            <v>45377</v>
          </cell>
          <cell r="B8947">
            <v>0.1065</v>
          </cell>
        </row>
        <row r="8948">
          <cell r="A8948">
            <v>45378</v>
          </cell>
          <cell r="B8948">
            <v>0.1065</v>
          </cell>
        </row>
        <row r="8949">
          <cell r="A8949">
            <v>45379</v>
          </cell>
          <cell r="B8949">
            <v>0.1065</v>
          </cell>
        </row>
        <row r="8950">
          <cell r="A8950">
            <v>45380</v>
          </cell>
          <cell r="B8950">
            <v>0</v>
          </cell>
        </row>
        <row r="8951">
          <cell r="A8951">
            <v>45381</v>
          </cell>
          <cell r="B8951">
            <v>0</v>
          </cell>
        </row>
        <row r="8952">
          <cell r="A8952">
            <v>45382</v>
          </cell>
          <cell r="B8952">
            <v>0</v>
          </cell>
        </row>
        <row r="8953">
          <cell r="A8953">
            <v>45383</v>
          </cell>
          <cell r="B8953">
            <v>0.1065</v>
          </cell>
        </row>
        <row r="8954">
          <cell r="A8954">
            <v>45384</v>
          </cell>
          <cell r="B8954">
            <v>0.1065</v>
          </cell>
        </row>
        <row r="8955">
          <cell r="A8955">
            <v>45385</v>
          </cell>
          <cell r="B8955">
            <v>0.1065</v>
          </cell>
        </row>
        <row r="8956">
          <cell r="A8956">
            <v>45386</v>
          </cell>
          <cell r="B8956">
            <v>0.1065</v>
          </cell>
        </row>
        <row r="8957">
          <cell r="A8957">
            <v>45387</v>
          </cell>
          <cell r="B8957">
            <v>0.1065</v>
          </cell>
        </row>
        <row r="8958">
          <cell r="A8958">
            <v>45388</v>
          </cell>
          <cell r="B8958">
            <v>0</v>
          </cell>
        </row>
        <row r="8959">
          <cell r="A8959">
            <v>45389</v>
          </cell>
          <cell r="B8959">
            <v>0</v>
          </cell>
        </row>
        <row r="8960">
          <cell r="A8960">
            <v>45390</v>
          </cell>
          <cell r="B8960">
            <v>0.1065</v>
          </cell>
        </row>
        <row r="8961">
          <cell r="A8961">
            <v>45391</v>
          </cell>
          <cell r="B8961">
            <v>0.1065</v>
          </cell>
        </row>
        <row r="8962">
          <cell r="A8962">
            <v>45392</v>
          </cell>
          <cell r="B8962">
            <v>0.1065</v>
          </cell>
        </row>
        <row r="8963">
          <cell r="A8963">
            <v>45393</v>
          </cell>
          <cell r="B8963">
            <v>0.1065</v>
          </cell>
        </row>
        <row r="8964">
          <cell r="A8964">
            <v>45394</v>
          </cell>
          <cell r="B8964">
            <v>0.1065</v>
          </cell>
        </row>
        <row r="8965">
          <cell r="A8965">
            <v>45395</v>
          </cell>
          <cell r="B8965">
            <v>0</v>
          </cell>
        </row>
        <row r="8966">
          <cell r="A8966">
            <v>45396</v>
          </cell>
          <cell r="B8966">
            <v>0</v>
          </cell>
        </row>
        <row r="8967">
          <cell r="A8967">
            <v>45397</v>
          </cell>
          <cell r="B8967">
            <v>0.1065</v>
          </cell>
        </row>
        <row r="8968">
          <cell r="A8968">
            <v>45398</v>
          </cell>
          <cell r="B8968">
            <v>0.1065</v>
          </cell>
        </row>
        <row r="8969">
          <cell r="A8969">
            <v>45399</v>
          </cell>
          <cell r="B8969">
            <v>0.1065</v>
          </cell>
        </row>
        <row r="8970">
          <cell r="A8970">
            <v>45400</v>
          </cell>
          <cell r="B8970">
            <v>0.1065</v>
          </cell>
        </row>
        <row r="8971">
          <cell r="A8971">
            <v>45401</v>
          </cell>
          <cell r="B8971">
            <v>0.1065</v>
          </cell>
        </row>
        <row r="8972">
          <cell r="A8972">
            <v>45402</v>
          </cell>
          <cell r="B8972">
            <v>0</v>
          </cell>
        </row>
        <row r="8973">
          <cell r="A8973">
            <v>45403</v>
          </cell>
          <cell r="B8973">
            <v>0</v>
          </cell>
        </row>
        <row r="8974">
          <cell r="A8974">
            <v>45404</v>
          </cell>
          <cell r="B8974">
            <v>0.1065</v>
          </cell>
        </row>
        <row r="8975">
          <cell r="A8975">
            <v>45405</v>
          </cell>
          <cell r="B8975">
            <v>0.1065</v>
          </cell>
        </row>
        <row r="8976">
          <cell r="A8976">
            <v>45406</v>
          </cell>
          <cell r="B8976">
            <v>0.1065</v>
          </cell>
        </row>
        <row r="8977">
          <cell r="A8977">
            <v>45407</v>
          </cell>
          <cell r="B8977">
            <v>0.1065</v>
          </cell>
        </row>
        <row r="8978">
          <cell r="A8978">
            <v>45408</v>
          </cell>
          <cell r="B8978">
            <v>0.1065</v>
          </cell>
        </row>
        <row r="8979">
          <cell r="A8979">
            <v>45409</v>
          </cell>
          <cell r="B8979">
            <v>0</v>
          </cell>
        </row>
        <row r="8980">
          <cell r="A8980">
            <v>45410</v>
          </cell>
          <cell r="B8980">
            <v>0</v>
          </cell>
        </row>
        <row r="8981">
          <cell r="A8981">
            <v>45411</v>
          </cell>
          <cell r="B8981">
            <v>0.1065</v>
          </cell>
        </row>
        <row r="8982">
          <cell r="A8982">
            <v>45412</v>
          </cell>
          <cell r="B8982">
            <v>0.1065</v>
          </cell>
        </row>
        <row r="8983">
          <cell r="A8983">
            <v>45413</v>
          </cell>
          <cell r="B8983">
            <v>0</v>
          </cell>
        </row>
        <row r="8984">
          <cell r="A8984">
            <v>45414</v>
          </cell>
          <cell r="B8984">
            <v>0.1065</v>
          </cell>
        </row>
        <row r="8985">
          <cell r="A8985">
            <v>45415</v>
          </cell>
          <cell r="B8985">
            <v>0.1065</v>
          </cell>
        </row>
        <row r="8986">
          <cell r="A8986">
            <v>45416</v>
          </cell>
          <cell r="B8986">
            <v>0</v>
          </cell>
        </row>
        <row r="8987">
          <cell r="A8987">
            <v>45417</v>
          </cell>
          <cell r="B8987">
            <v>0</v>
          </cell>
        </row>
        <row r="8988">
          <cell r="A8988">
            <v>45418</v>
          </cell>
          <cell r="B8988">
            <v>0.1065</v>
          </cell>
        </row>
        <row r="8989">
          <cell r="A8989">
            <v>45419</v>
          </cell>
          <cell r="B8989">
            <v>0.1065</v>
          </cell>
        </row>
        <row r="8990">
          <cell r="A8990">
            <v>45420</v>
          </cell>
          <cell r="B8990">
            <v>0.1065</v>
          </cell>
        </row>
        <row r="8991">
          <cell r="A8991">
            <v>45421</v>
          </cell>
          <cell r="B8991">
            <v>0.104</v>
          </cell>
        </row>
        <row r="8992">
          <cell r="A8992">
            <v>45422</v>
          </cell>
          <cell r="B8992">
            <v>0.104</v>
          </cell>
        </row>
        <row r="8993">
          <cell r="A8993">
            <v>45423</v>
          </cell>
          <cell r="B8993">
            <v>0</v>
          </cell>
        </row>
        <row r="8994">
          <cell r="A8994">
            <v>45424</v>
          </cell>
          <cell r="B8994">
            <v>0</v>
          </cell>
        </row>
        <row r="8995">
          <cell r="A8995">
            <v>45425</v>
          </cell>
          <cell r="B8995">
            <v>0.104</v>
          </cell>
        </row>
        <row r="8996">
          <cell r="A8996">
            <v>45426</v>
          </cell>
          <cell r="B8996">
            <v>0.104</v>
          </cell>
        </row>
        <row r="8997">
          <cell r="A8997">
            <v>45427</v>
          </cell>
          <cell r="B8997">
            <v>0.104</v>
          </cell>
        </row>
        <row r="8998">
          <cell r="A8998">
            <v>45428</v>
          </cell>
          <cell r="B8998">
            <v>0.104</v>
          </cell>
        </row>
        <row r="8999">
          <cell r="A8999">
            <v>45429</v>
          </cell>
          <cell r="B8999">
            <v>0.104</v>
          </cell>
        </row>
        <row r="9000">
          <cell r="A9000">
            <v>45430</v>
          </cell>
          <cell r="B9000">
            <v>0</v>
          </cell>
        </row>
        <row r="9001">
          <cell r="A9001">
            <v>45431</v>
          </cell>
          <cell r="B9001">
            <v>0</v>
          </cell>
        </row>
        <row r="9002">
          <cell r="A9002">
            <v>45432</v>
          </cell>
          <cell r="B9002">
            <v>0.104</v>
          </cell>
        </row>
        <row r="9003">
          <cell r="A9003">
            <v>45433</v>
          </cell>
          <cell r="B9003">
            <v>0.104</v>
          </cell>
        </row>
        <row r="9004">
          <cell r="A9004">
            <v>45434</v>
          </cell>
          <cell r="B9004">
            <v>0.104</v>
          </cell>
        </row>
        <row r="9005">
          <cell r="A9005">
            <v>45435</v>
          </cell>
          <cell r="B9005">
            <v>0.104</v>
          </cell>
        </row>
        <row r="9006">
          <cell r="A9006">
            <v>45436</v>
          </cell>
          <cell r="B9006">
            <v>0.104</v>
          </cell>
        </row>
        <row r="9007">
          <cell r="A9007">
            <v>45437</v>
          </cell>
          <cell r="B9007">
            <v>0</v>
          </cell>
        </row>
        <row r="9008">
          <cell r="A9008">
            <v>45438</v>
          </cell>
          <cell r="B9008">
            <v>0</v>
          </cell>
        </row>
        <row r="9009">
          <cell r="A9009">
            <v>45439</v>
          </cell>
          <cell r="B9009">
            <v>0.104</v>
          </cell>
        </row>
        <row r="9010">
          <cell r="A9010">
            <v>45440</v>
          </cell>
          <cell r="B9010">
            <v>0.104</v>
          </cell>
        </row>
        <row r="9011">
          <cell r="A9011">
            <v>45441</v>
          </cell>
          <cell r="B9011">
            <v>0.104</v>
          </cell>
        </row>
        <row r="9012">
          <cell r="A9012">
            <v>45442</v>
          </cell>
          <cell r="B9012">
            <v>0</v>
          </cell>
        </row>
        <row r="9013">
          <cell r="A9013">
            <v>45443</v>
          </cell>
          <cell r="B9013">
            <v>0.104</v>
          </cell>
        </row>
        <row r="9014">
          <cell r="A9014">
            <v>45444</v>
          </cell>
          <cell r="B9014">
            <v>0</v>
          </cell>
        </row>
        <row r="9015">
          <cell r="A9015">
            <v>45445</v>
          </cell>
          <cell r="B9015">
            <v>0</v>
          </cell>
        </row>
        <row r="9016">
          <cell r="A9016">
            <v>45446</v>
          </cell>
          <cell r="B9016">
            <v>0.104</v>
          </cell>
        </row>
        <row r="9017">
          <cell r="A9017">
            <v>45447</v>
          </cell>
          <cell r="B9017">
            <v>0.104</v>
          </cell>
        </row>
        <row r="9018">
          <cell r="A9018">
            <v>45448</v>
          </cell>
          <cell r="B9018">
            <v>0.104</v>
          </cell>
        </row>
        <row r="9019">
          <cell r="A9019">
            <v>45449</v>
          </cell>
          <cell r="B9019">
            <v>0.104</v>
          </cell>
        </row>
        <row r="9020">
          <cell r="A9020">
            <v>45450</v>
          </cell>
          <cell r="B9020">
            <v>0.104</v>
          </cell>
        </row>
        <row r="9021">
          <cell r="A9021">
            <v>45451</v>
          </cell>
          <cell r="B9021">
            <v>0</v>
          </cell>
        </row>
        <row r="9022">
          <cell r="A9022">
            <v>45452</v>
          </cell>
          <cell r="B9022">
            <v>0</v>
          </cell>
        </row>
        <row r="9023">
          <cell r="A9023">
            <v>45453</v>
          </cell>
          <cell r="B9023">
            <v>0.104</v>
          </cell>
        </row>
        <row r="9024">
          <cell r="A9024">
            <v>45454</v>
          </cell>
          <cell r="B9024">
            <v>0.104</v>
          </cell>
        </row>
        <row r="9025">
          <cell r="A9025">
            <v>45455</v>
          </cell>
          <cell r="B9025">
            <v>0.104</v>
          </cell>
        </row>
        <row r="9026">
          <cell r="A9026">
            <v>45456</v>
          </cell>
          <cell r="B9026">
            <v>0.104</v>
          </cell>
        </row>
        <row r="9027">
          <cell r="A9027">
            <v>45457</v>
          </cell>
          <cell r="B9027">
            <v>0.104</v>
          </cell>
        </row>
        <row r="9028">
          <cell r="A9028">
            <v>45458</v>
          </cell>
          <cell r="B9028">
            <v>0</v>
          </cell>
        </row>
        <row r="9029">
          <cell r="A9029">
            <v>45459</v>
          </cell>
          <cell r="B9029">
            <v>0</v>
          </cell>
        </row>
        <row r="9030">
          <cell r="A9030">
            <v>45460</v>
          </cell>
          <cell r="B9030">
            <v>0.104</v>
          </cell>
        </row>
        <row r="9031">
          <cell r="A9031">
            <v>45461</v>
          </cell>
          <cell r="B9031">
            <v>0.104</v>
          </cell>
        </row>
        <row r="9032">
          <cell r="A9032">
            <v>45462</v>
          </cell>
          <cell r="B9032">
            <v>0.104</v>
          </cell>
        </row>
        <row r="9033">
          <cell r="A9033">
            <v>45463</v>
          </cell>
          <cell r="B9033">
            <v>0.104</v>
          </cell>
        </row>
        <row r="9034">
          <cell r="A9034">
            <v>45464</v>
          </cell>
          <cell r="B9034">
            <v>0.104</v>
          </cell>
        </row>
        <row r="9035">
          <cell r="A9035">
            <v>45465</v>
          </cell>
          <cell r="B9035">
            <v>0</v>
          </cell>
        </row>
        <row r="9036">
          <cell r="A9036">
            <v>45466</v>
          </cell>
          <cell r="B9036">
            <v>0</v>
          </cell>
        </row>
        <row r="9037">
          <cell r="A9037">
            <v>45467</v>
          </cell>
          <cell r="B9037">
            <v>0.104</v>
          </cell>
        </row>
        <row r="9038">
          <cell r="A9038">
            <v>45468</v>
          </cell>
          <cell r="B9038">
            <v>0.104</v>
          </cell>
        </row>
        <row r="9039">
          <cell r="A9039">
            <v>45469</v>
          </cell>
          <cell r="B9039">
            <v>0.104</v>
          </cell>
        </row>
        <row r="9040">
          <cell r="A9040">
            <v>45470</v>
          </cell>
          <cell r="B9040">
            <v>0.104</v>
          </cell>
        </row>
        <row r="9041">
          <cell r="A9041">
            <v>45471</v>
          </cell>
          <cell r="B9041">
            <v>0.104</v>
          </cell>
        </row>
        <row r="9042">
          <cell r="A9042">
            <v>45472</v>
          </cell>
          <cell r="B9042">
            <v>0</v>
          </cell>
        </row>
        <row r="9043">
          <cell r="A9043">
            <v>45473</v>
          </cell>
          <cell r="B9043">
            <v>0</v>
          </cell>
        </row>
        <row r="9044">
          <cell r="A9044">
            <v>45474</v>
          </cell>
          <cell r="B9044">
            <v>0.104</v>
          </cell>
        </row>
        <row r="9045">
          <cell r="A9045">
            <v>45475</v>
          </cell>
          <cell r="B9045">
            <v>0.104</v>
          </cell>
        </row>
        <row r="9046">
          <cell r="A9046">
            <v>45476</v>
          </cell>
          <cell r="B9046">
            <v>0.104</v>
          </cell>
        </row>
        <row r="9047">
          <cell r="A9047">
            <v>45477</v>
          </cell>
          <cell r="B9047">
            <v>0.104</v>
          </cell>
        </row>
        <row r="9048">
          <cell r="A9048">
            <v>45478</v>
          </cell>
          <cell r="B9048">
            <v>0.104</v>
          </cell>
        </row>
        <row r="9049">
          <cell r="A9049">
            <v>45479</v>
          </cell>
          <cell r="B9049">
            <v>0</v>
          </cell>
        </row>
        <row r="9050">
          <cell r="A9050">
            <v>45480</v>
          </cell>
          <cell r="B9050">
            <v>0</v>
          </cell>
        </row>
        <row r="9051">
          <cell r="A9051">
            <v>45481</v>
          </cell>
          <cell r="B9051">
            <v>0.104</v>
          </cell>
        </row>
        <row r="9052">
          <cell r="A9052">
            <v>45482</v>
          </cell>
          <cell r="B9052">
            <v>0.104</v>
          </cell>
        </row>
        <row r="9053">
          <cell r="A9053">
            <v>45483</v>
          </cell>
          <cell r="B9053">
            <v>0.104</v>
          </cell>
        </row>
        <row r="9054">
          <cell r="A9054">
            <v>45484</v>
          </cell>
          <cell r="B9054">
            <v>0.104</v>
          </cell>
        </row>
        <row r="9055">
          <cell r="A9055">
            <v>45485</v>
          </cell>
          <cell r="B9055">
            <v>0.104</v>
          </cell>
        </row>
        <row r="9056">
          <cell r="A9056">
            <v>45486</v>
          </cell>
          <cell r="B9056">
            <v>0</v>
          </cell>
        </row>
        <row r="9057">
          <cell r="A9057">
            <v>45487</v>
          </cell>
          <cell r="B9057">
            <v>0</v>
          </cell>
        </row>
        <row r="9058">
          <cell r="A9058">
            <v>45488</v>
          </cell>
          <cell r="B9058">
            <v>0.104</v>
          </cell>
        </row>
        <row r="9059">
          <cell r="A9059">
            <v>45489</v>
          </cell>
          <cell r="B9059">
            <v>0.104</v>
          </cell>
        </row>
        <row r="9060">
          <cell r="A9060">
            <v>45490</v>
          </cell>
          <cell r="B9060">
            <v>0.104</v>
          </cell>
        </row>
        <row r="9061">
          <cell r="A9061">
            <v>45491</v>
          </cell>
          <cell r="B9061">
            <v>0.104</v>
          </cell>
        </row>
        <row r="9062">
          <cell r="A9062">
            <v>45492</v>
          </cell>
          <cell r="B9062">
            <v>0.104</v>
          </cell>
        </row>
        <row r="9063">
          <cell r="A9063">
            <v>45493</v>
          </cell>
          <cell r="B9063">
            <v>0</v>
          </cell>
        </row>
        <row r="9064">
          <cell r="A9064">
            <v>45494</v>
          </cell>
          <cell r="B9064">
            <v>0</v>
          </cell>
        </row>
        <row r="9065">
          <cell r="A9065">
            <v>45495</v>
          </cell>
          <cell r="B9065">
            <v>0.104</v>
          </cell>
        </row>
        <row r="9066">
          <cell r="A9066">
            <v>45496</v>
          </cell>
          <cell r="B9066">
            <v>0.104</v>
          </cell>
        </row>
        <row r="9067">
          <cell r="A9067">
            <v>45497</v>
          </cell>
          <cell r="B9067">
            <v>0.104</v>
          </cell>
        </row>
        <row r="9068">
          <cell r="A9068">
            <v>45498</v>
          </cell>
          <cell r="B9068">
            <v>0.104</v>
          </cell>
        </row>
        <row r="9069">
          <cell r="A9069">
            <v>45499</v>
          </cell>
          <cell r="B9069">
            <v>0.104</v>
          </cell>
        </row>
        <row r="9070">
          <cell r="A9070">
            <v>45500</v>
          </cell>
          <cell r="B9070">
            <v>0</v>
          </cell>
        </row>
        <row r="9071">
          <cell r="A9071">
            <v>45501</v>
          </cell>
          <cell r="B9071">
            <v>0</v>
          </cell>
        </row>
        <row r="9072">
          <cell r="A9072">
            <v>45502</v>
          </cell>
          <cell r="B9072">
            <v>0.104</v>
          </cell>
        </row>
        <row r="9073">
          <cell r="A9073">
            <v>45503</v>
          </cell>
          <cell r="B9073">
            <v>0.104</v>
          </cell>
        </row>
        <row r="9074">
          <cell r="A9074">
            <v>45504</v>
          </cell>
          <cell r="B9074">
            <v>0.104</v>
          </cell>
        </row>
        <row r="9075">
          <cell r="A9075">
            <v>45505</v>
          </cell>
          <cell r="B9075">
            <v>0.104</v>
          </cell>
        </row>
        <row r="9076">
          <cell r="A9076">
            <v>45506</v>
          </cell>
          <cell r="B9076">
            <v>0.104</v>
          </cell>
        </row>
        <row r="9077">
          <cell r="A9077">
            <v>45507</v>
          </cell>
          <cell r="B9077">
            <v>0</v>
          </cell>
        </row>
        <row r="9078">
          <cell r="A9078">
            <v>45508</v>
          </cell>
          <cell r="B9078">
            <v>0</v>
          </cell>
        </row>
        <row r="9079">
          <cell r="A9079">
            <v>45509</v>
          </cell>
          <cell r="B9079">
            <v>0.104</v>
          </cell>
        </row>
        <row r="9080">
          <cell r="A9080">
            <v>45510</v>
          </cell>
          <cell r="B9080">
            <v>0.104</v>
          </cell>
        </row>
        <row r="9081">
          <cell r="A9081">
            <v>45511</v>
          </cell>
          <cell r="B9081">
            <v>0.104</v>
          </cell>
        </row>
        <row r="9082">
          <cell r="A9082">
            <v>45512</v>
          </cell>
          <cell r="B9082">
            <v>0.104</v>
          </cell>
        </row>
        <row r="9083">
          <cell r="A9083">
            <v>45513</v>
          </cell>
          <cell r="B9083">
            <v>0.104</v>
          </cell>
        </row>
        <row r="9084">
          <cell r="A9084">
            <v>45514</v>
          </cell>
          <cell r="B9084">
            <v>0</v>
          </cell>
        </row>
        <row r="9085">
          <cell r="A9085">
            <v>45515</v>
          </cell>
          <cell r="B9085">
            <v>0</v>
          </cell>
        </row>
        <row r="9086">
          <cell r="A9086">
            <v>45516</v>
          </cell>
          <cell r="B9086">
            <v>0.104</v>
          </cell>
        </row>
        <row r="9087">
          <cell r="A9087">
            <v>45517</v>
          </cell>
          <cell r="B9087">
            <v>0.104</v>
          </cell>
        </row>
        <row r="9088">
          <cell r="A9088">
            <v>45518</v>
          </cell>
          <cell r="B9088">
            <v>0.104</v>
          </cell>
        </row>
        <row r="9089">
          <cell r="A9089">
            <v>45519</v>
          </cell>
          <cell r="B9089">
            <v>0.104</v>
          </cell>
        </row>
        <row r="9090">
          <cell r="A9090">
            <v>45520</v>
          </cell>
          <cell r="B9090">
            <v>0.104</v>
          </cell>
        </row>
        <row r="9091">
          <cell r="A9091">
            <v>45521</v>
          </cell>
          <cell r="B9091">
            <v>0</v>
          </cell>
        </row>
        <row r="9092">
          <cell r="A9092">
            <v>45522</v>
          </cell>
          <cell r="B9092">
            <v>0</v>
          </cell>
        </row>
        <row r="9093">
          <cell r="A9093">
            <v>45523</v>
          </cell>
          <cell r="B9093">
            <v>0.104</v>
          </cell>
        </row>
        <row r="9094">
          <cell r="A9094">
            <v>45524</v>
          </cell>
          <cell r="B9094">
            <v>0.104</v>
          </cell>
        </row>
        <row r="9095">
          <cell r="A9095">
            <v>45525</v>
          </cell>
          <cell r="B9095">
            <v>0.104</v>
          </cell>
        </row>
        <row r="9096">
          <cell r="A9096">
            <v>45526</v>
          </cell>
          <cell r="B9096">
            <v>0.104</v>
          </cell>
        </row>
        <row r="9097">
          <cell r="A9097">
            <v>45527</v>
          </cell>
          <cell r="B9097">
            <v>0.104</v>
          </cell>
        </row>
        <row r="9098">
          <cell r="A9098">
            <v>45528</v>
          </cell>
          <cell r="B9098">
            <v>0</v>
          </cell>
        </row>
        <row r="9099">
          <cell r="A9099">
            <v>45529</v>
          </cell>
          <cell r="B9099">
            <v>0</v>
          </cell>
        </row>
        <row r="9100">
          <cell r="A9100">
            <v>45530</v>
          </cell>
          <cell r="B9100">
            <v>0.104</v>
          </cell>
        </row>
        <row r="9101">
          <cell r="A9101">
            <v>45531</v>
          </cell>
          <cell r="B9101">
            <v>0.104</v>
          </cell>
        </row>
        <row r="9102">
          <cell r="A9102">
            <v>45532</v>
          </cell>
          <cell r="B9102">
            <v>0.104</v>
          </cell>
        </row>
        <row r="9103">
          <cell r="A9103">
            <v>45533</v>
          </cell>
          <cell r="B9103">
            <v>0.104</v>
          </cell>
        </row>
        <row r="9104">
          <cell r="A9104">
            <v>45534</v>
          </cell>
          <cell r="B9104">
            <v>0.104</v>
          </cell>
        </row>
        <row r="9105">
          <cell r="A9105">
            <v>45535</v>
          </cell>
          <cell r="B9105">
            <v>0</v>
          </cell>
        </row>
        <row r="9106">
          <cell r="A9106">
            <v>45536</v>
          </cell>
          <cell r="B9106">
            <v>0</v>
          </cell>
        </row>
        <row r="9107">
          <cell r="A9107">
            <v>45537</v>
          </cell>
          <cell r="B9107">
            <v>0.104</v>
          </cell>
        </row>
        <row r="9108">
          <cell r="A9108">
            <v>45538</v>
          </cell>
          <cell r="B9108">
            <v>0.104</v>
          </cell>
        </row>
        <row r="9109">
          <cell r="A9109">
            <v>45539</v>
          </cell>
          <cell r="B9109">
            <v>0.104</v>
          </cell>
        </row>
        <row r="9110">
          <cell r="A9110">
            <v>45540</v>
          </cell>
          <cell r="B9110">
            <v>0.104</v>
          </cell>
        </row>
        <row r="9111">
          <cell r="A9111">
            <v>45541</v>
          </cell>
          <cell r="B9111">
            <v>0.104</v>
          </cell>
        </row>
        <row r="9112">
          <cell r="A9112">
            <v>45542</v>
          </cell>
          <cell r="B9112">
            <v>0</v>
          </cell>
        </row>
        <row r="9113">
          <cell r="A9113">
            <v>45543</v>
          </cell>
          <cell r="B9113">
            <v>0</v>
          </cell>
        </row>
        <row r="9114">
          <cell r="A9114">
            <v>45544</v>
          </cell>
          <cell r="B9114">
            <v>0.104</v>
          </cell>
        </row>
        <row r="9115">
          <cell r="A9115">
            <v>45545</v>
          </cell>
          <cell r="B9115">
            <v>0.104</v>
          </cell>
        </row>
        <row r="9116">
          <cell r="A9116">
            <v>45546</v>
          </cell>
          <cell r="B9116">
            <v>0.104</v>
          </cell>
        </row>
        <row r="9117">
          <cell r="A9117">
            <v>45547</v>
          </cell>
          <cell r="B9117">
            <v>0.104</v>
          </cell>
        </row>
        <row r="9118">
          <cell r="A9118">
            <v>45548</v>
          </cell>
          <cell r="B9118">
            <v>0.104</v>
          </cell>
        </row>
        <row r="9119">
          <cell r="A9119">
            <v>45549</v>
          </cell>
          <cell r="B9119">
            <v>0</v>
          </cell>
        </row>
        <row r="9120">
          <cell r="A9120">
            <v>45550</v>
          </cell>
          <cell r="B9120">
            <v>0</v>
          </cell>
        </row>
        <row r="9121">
          <cell r="A9121">
            <v>45551</v>
          </cell>
          <cell r="B9121">
            <v>0.104</v>
          </cell>
        </row>
        <row r="9122">
          <cell r="A9122">
            <v>45552</v>
          </cell>
          <cell r="B9122">
            <v>0.104</v>
          </cell>
        </row>
        <row r="9123">
          <cell r="A9123">
            <v>45553</v>
          </cell>
          <cell r="B9123">
            <v>0.104</v>
          </cell>
        </row>
        <row r="9124">
          <cell r="A9124">
            <v>45554</v>
          </cell>
          <cell r="B9124">
            <v>0.1065</v>
          </cell>
        </row>
        <row r="9125">
          <cell r="A9125">
            <v>45555</v>
          </cell>
          <cell r="B9125">
            <v>0.1065</v>
          </cell>
        </row>
        <row r="9126">
          <cell r="A9126">
            <v>45556</v>
          </cell>
          <cell r="B9126">
            <v>0</v>
          </cell>
        </row>
        <row r="9127">
          <cell r="A9127">
            <v>45557</v>
          </cell>
          <cell r="B9127">
            <v>0</v>
          </cell>
        </row>
        <row r="9128">
          <cell r="A9128">
            <v>45558</v>
          </cell>
          <cell r="B9128">
            <v>0.1065</v>
          </cell>
        </row>
        <row r="9129">
          <cell r="A9129">
            <v>45559</v>
          </cell>
          <cell r="B9129">
            <v>0.1065</v>
          </cell>
        </row>
        <row r="9130">
          <cell r="A9130">
            <v>45560</v>
          </cell>
          <cell r="B9130">
            <v>0.1065</v>
          </cell>
        </row>
        <row r="9131">
          <cell r="A9131">
            <v>45561</v>
          </cell>
          <cell r="B9131">
            <v>0.1065</v>
          </cell>
        </row>
        <row r="9132">
          <cell r="A9132">
            <v>45562</v>
          </cell>
          <cell r="B9132">
            <v>0.1065</v>
          </cell>
        </row>
        <row r="9133">
          <cell r="A9133">
            <v>45563</v>
          </cell>
          <cell r="B9133">
            <v>0</v>
          </cell>
        </row>
        <row r="9134">
          <cell r="A9134">
            <v>45564</v>
          </cell>
          <cell r="B9134">
            <v>0</v>
          </cell>
        </row>
        <row r="9135">
          <cell r="A9135">
            <v>45565</v>
          </cell>
          <cell r="B9135">
            <v>0.1065</v>
          </cell>
        </row>
        <row r="9136">
          <cell r="A9136">
            <v>45566</v>
          </cell>
          <cell r="B9136">
            <v>0.1065</v>
          </cell>
        </row>
        <row r="9137">
          <cell r="A9137">
            <v>45567</v>
          </cell>
          <cell r="B9137">
            <v>0.1065</v>
          </cell>
        </row>
        <row r="9138">
          <cell r="A9138">
            <v>45568</v>
          </cell>
          <cell r="B9138">
            <v>0.1065</v>
          </cell>
        </row>
        <row r="9139">
          <cell r="A9139">
            <v>45569</v>
          </cell>
          <cell r="B9139">
            <v>0.1065</v>
          </cell>
        </row>
        <row r="9140">
          <cell r="A9140">
            <v>45570</v>
          </cell>
          <cell r="B9140">
            <v>0</v>
          </cell>
        </row>
        <row r="9141">
          <cell r="A9141">
            <v>45571</v>
          </cell>
          <cell r="B9141">
            <v>0</v>
          </cell>
        </row>
        <row r="9142">
          <cell r="A9142">
            <v>45572</v>
          </cell>
          <cell r="B9142">
            <v>0.1065</v>
          </cell>
        </row>
        <row r="9143">
          <cell r="A9143">
            <v>45573</v>
          </cell>
          <cell r="B9143">
            <v>0.1065</v>
          </cell>
        </row>
        <row r="9144">
          <cell r="A9144">
            <v>45574</v>
          </cell>
          <cell r="B9144">
            <v>0.1065</v>
          </cell>
        </row>
        <row r="9145">
          <cell r="A9145">
            <v>45575</v>
          </cell>
          <cell r="B9145">
            <v>0.1065</v>
          </cell>
        </row>
        <row r="9146">
          <cell r="A9146">
            <v>45576</v>
          </cell>
          <cell r="B9146">
            <v>0.1065</v>
          </cell>
        </row>
        <row r="9147">
          <cell r="A9147">
            <v>45577</v>
          </cell>
          <cell r="B9147">
            <v>0</v>
          </cell>
        </row>
        <row r="9148">
          <cell r="A9148">
            <v>45578</v>
          </cell>
          <cell r="B9148">
            <v>0</v>
          </cell>
        </row>
        <row r="9149">
          <cell r="A9149">
            <v>45579</v>
          </cell>
          <cell r="B9149">
            <v>0.1065</v>
          </cell>
        </row>
        <row r="9150">
          <cell r="A9150">
            <v>45580</v>
          </cell>
          <cell r="B9150">
            <v>0.1065</v>
          </cell>
        </row>
        <row r="9151">
          <cell r="A9151">
            <v>45581</v>
          </cell>
          <cell r="B9151">
            <v>0.1065</v>
          </cell>
        </row>
        <row r="9152">
          <cell r="A9152">
            <v>45582</v>
          </cell>
          <cell r="B9152">
            <v>0.1065</v>
          </cell>
        </row>
        <row r="9153">
          <cell r="A9153">
            <v>45583</v>
          </cell>
          <cell r="B9153">
            <v>0.1065</v>
          </cell>
        </row>
        <row r="9154">
          <cell r="A9154">
            <v>45584</v>
          </cell>
          <cell r="B9154">
            <v>0</v>
          </cell>
        </row>
        <row r="9155">
          <cell r="A9155">
            <v>45585</v>
          </cell>
          <cell r="B9155">
            <v>0</v>
          </cell>
        </row>
        <row r="9156">
          <cell r="A9156">
            <v>45586</v>
          </cell>
          <cell r="B9156">
            <v>0.1065</v>
          </cell>
        </row>
        <row r="9157">
          <cell r="A9157">
            <v>45587</v>
          </cell>
          <cell r="B9157">
            <v>0.1065</v>
          </cell>
        </row>
        <row r="9158">
          <cell r="A9158">
            <v>45588</v>
          </cell>
          <cell r="B9158">
            <v>0.1065</v>
          </cell>
        </row>
        <row r="9159">
          <cell r="A9159">
            <v>45589</v>
          </cell>
          <cell r="B9159">
            <v>0.1065</v>
          </cell>
        </row>
        <row r="9160">
          <cell r="A9160">
            <v>45590</v>
          </cell>
          <cell r="B9160">
            <v>0.1065</v>
          </cell>
        </row>
        <row r="9161">
          <cell r="A9161">
            <v>45591</v>
          </cell>
          <cell r="B9161">
            <v>0</v>
          </cell>
        </row>
        <row r="9162">
          <cell r="A9162">
            <v>45592</v>
          </cell>
          <cell r="B9162">
            <v>0</v>
          </cell>
        </row>
        <row r="9163">
          <cell r="A9163">
            <v>45593</v>
          </cell>
          <cell r="B9163">
            <v>0.1065</v>
          </cell>
        </row>
        <row r="9164">
          <cell r="A9164">
            <v>45594</v>
          </cell>
          <cell r="B9164">
            <v>0.1065</v>
          </cell>
        </row>
        <row r="9165">
          <cell r="A9165">
            <v>45595</v>
          </cell>
          <cell r="B9165">
            <v>0.1065</v>
          </cell>
        </row>
        <row r="9166">
          <cell r="A9166">
            <v>45596</v>
          </cell>
          <cell r="B9166">
            <v>0.1065</v>
          </cell>
        </row>
        <row r="9167">
          <cell r="A9167">
            <v>45597</v>
          </cell>
          <cell r="B9167">
            <v>0.1065</v>
          </cell>
        </row>
        <row r="9168">
          <cell r="A9168">
            <v>45598</v>
          </cell>
          <cell r="B9168">
            <v>0</v>
          </cell>
        </row>
        <row r="9169">
          <cell r="A9169">
            <v>45599</v>
          </cell>
          <cell r="B9169">
            <v>0</v>
          </cell>
        </row>
        <row r="9170">
          <cell r="A9170">
            <v>45600</v>
          </cell>
          <cell r="B9170">
            <v>0.1065</v>
          </cell>
        </row>
        <row r="9171">
          <cell r="A9171">
            <v>45601</v>
          </cell>
          <cell r="B9171">
            <v>0.1065</v>
          </cell>
        </row>
        <row r="9172">
          <cell r="A9172">
            <v>45602</v>
          </cell>
          <cell r="B9172">
            <v>0.1065</v>
          </cell>
        </row>
        <row r="9173">
          <cell r="A9173">
            <v>45603</v>
          </cell>
          <cell r="B9173">
            <v>0.1115</v>
          </cell>
        </row>
        <row r="9174">
          <cell r="A9174">
            <v>45604</v>
          </cell>
          <cell r="B9174">
            <v>0.1115</v>
          </cell>
        </row>
        <row r="9175">
          <cell r="A9175">
            <v>45605</v>
          </cell>
          <cell r="B9175">
            <v>0</v>
          </cell>
        </row>
        <row r="9176">
          <cell r="A9176">
            <v>45606</v>
          </cell>
          <cell r="B9176">
            <v>0</v>
          </cell>
        </row>
        <row r="9177">
          <cell r="A9177">
            <v>45607</v>
          </cell>
          <cell r="B9177">
            <v>0.1115</v>
          </cell>
        </row>
        <row r="9178">
          <cell r="A9178">
            <v>45608</v>
          </cell>
          <cell r="B9178">
            <v>0.1115</v>
          </cell>
        </row>
        <row r="9179">
          <cell r="A9179">
            <v>45609</v>
          </cell>
          <cell r="B9179">
            <v>0.1115</v>
          </cell>
        </row>
        <row r="9180">
          <cell r="A9180">
            <v>45610</v>
          </cell>
          <cell r="B9180">
            <v>0.1115</v>
          </cell>
        </row>
        <row r="9181">
          <cell r="A9181">
            <v>45611</v>
          </cell>
          <cell r="B9181">
            <v>0</v>
          </cell>
        </row>
        <row r="9182">
          <cell r="A9182">
            <v>45612</v>
          </cell>
          <cell r="B9182">
            <v>0</v>
          </cell>
        </row>
        <row r="9183">
          <cell r="A9183">
            <v>45613</v>
          </cell>
          <cell r="B9183">
            <v>0</v>
          </cell>
        </row>
        <row r="9184">
          <cell r="A9184">
            <v>45614</v>
          </cell>
          <cell r="B9184">
            <v>0.1115</v>
          </cell>
        </row>
        <row r="9185">
          <cell r="A9185">
            <v>45615</v>
          </cell>
          <cell r="B9185">
            <v>0.1115</v>
          </cell>
        </row>
        <row r="9186">
          <cell r="A9186">
            <v>45616</v>
          </cell>
          <cell r="B9186">
            <v>0</v>
          </cell>
        </row>
        <row r="9187">
          <cell r="A9187">
            <v>45617</v>
          </cell>
          <cell r="B9187">
            <v>0.1115</v>
          </cell>
        </row>
        <row r="9188">
          <cell r="A9188">
            <v>45618</v>
          </cell>
          <cell r="B9188">
            <v>0.1115</v>
          </cell>
        </row>
        <row r="9189">
          <cell r="A9189">
            <v>45619</v>
          </cell>
          <cell r="B9189">
            <v>0</v>
          </cell>
        </row>
        <row r="9190">
          <cell r="A9190">
            <v>45620</v>
          </cell>
          <cell r="B9190">
            <v>0</v>
          </cell>
        </row>
        <row r="9191">
          <cell r="A9191">
            <v>45621</v>
          </cell>
          <cell r="B9191">
            <v>0.1115</v>
          </cell>
        </row>
        <row r="9192">
          <cell r="A9192">
            <v>45622</v>
          </cell>
          <cell r="B9192">
            <v>0.1115</v>
          </cell>
        </row>
        <row r="9193">
          <cell r="A9193">
            <v>45623</v>
          </cell>
          <cell r="B9193">
            <v>0.1115</v>
          </cell>
        </row>
        <row r="9194">
          <cell r="A9194">
            <v>45624</v>
          </cell>
          <cell r="B9194">
            <v>0.1115</v>
          </cell>
        </row>
        <row r="9195">
          <cell r="A9195">
            <v>45625</v>
          </cell>
          <cell r="B9195">
            <v>0.1115</v>
          </cell>
        </row>
        <row r="9196">
          <cell r="A9196">
            <v>45626</v>
          </cell>
          <cell r="B9196">
            <v>0</v>
          </cell>
        </row>
        <row r="9197">
          <cell r="A9197">
            <v>45627</v>
          </cell>
          <cell r="B9197">
            <v>0</v>
          </cell>
        </row>
        <row r="9198">
          <cell r="A9198">
            <v>45628</v>
          </cell>
          <cell r="B9198">
            <v>0.1115</v>
          </cell>
        </row>
        <row r="9199">
          <cell r="A9199">
            <v>45629</v>
          </cell>
          <cell r="B9199">
            <v>0.1115</v>
          </cell>
        </row>
        <row r="9200">
          <cell r="A9200">
            <v>45630</v>
          </cell>
          <cell r="B9200">
            <v>0.1115</v>
          </cell>
        </row>
        <row r="9201">
          <cell r="A9201">
            <v>45631</v>
          </cell>
          <cell r="B9201">
            <v>0.1115</v>
          </cell>
        </row>
        <row r="9202">
          <cell r="A9202">
            <v>45632</v>
          </cell>
          <cell r="B9202">
            <v>0.1115</v>
          </cell>
        </row>
        <row r="9203">
          <cell r="A9203">
            <v>45633</v>
          </cell>
          <cell r="B9203">
            <v>0</v>
          </cell>
        </row>
        <row r="9204">
          <cell r="A9204">
            <v>45634</v>
          </cell>
          <cell r="B9204">
            <v>0</v>
          </cell>
        </row>
        <row r="9205">
          <cell r="A9205">
            <v>45635</v>
          </cell>
          <cell r="B9205">
            <v>0.1115</v>
          </cell>
        </row>
        <row r="9206">
          <cell r="A9206">
            <v>45636</v>
          </cell>
          <cell r="B9206">
            <v>0.1115</v>
          </cell>
        </row>
        <row r="9207">
          <cell r="A9207">
            <v>45637</v>
          </cell>
          <cell r="B9207">
            <v>0.1115</v>
          </cell>
        </row>
        <row r="9208">
          <cell r="A9208">
            <v>45638</v>
          </cell>
          <cell r="B9208">
            <v>0.1215</v>
          </cell>
        </row>
        <row r="9209">
          <cell r="A9209">
            <v>45639</v>
          </cell>
          <cell r="B9209">
            <v>0.1215</v>
          </cell>
        </row>
        <row r="9210">
          <cell r="A9210">
            <v>45640</v>
          </cell>
          <cell r="B9210">
            <v>0</v>
          </cell>
        </row>
        <row r="9211">
          <cell r="A9211">
            <v>45641</v>
          </cell>
          <cell r="B9211">
            <v>0</v>
          </cell>
        </row>
        <row r="9212">
          <cell r="A9212">
            <v>45642</v>
          </cell>
          <cell r="B9212">
            <v>0.1215</v>
          </cell>
        </row>
        <row r="9213">
          <cell r="A9213">
            <v>45643</v>
          </cell>
          <cell r="B9213">
            <v>0.1215</v>
          </cell>
        </row>
        <row r="9214">
          <cell r="A9214">
            <v>45644</v>
          </cell>
          <cell r="B9214">
            <v>0.1215</v>
          </cell>
        </row>
        <row r="9215">
          <cell r="A9215">
            <v>45645</v>
          </cell>
          <cell r="B9215">
            <v>0.1215</v>
          </cell>
        </row>
        <row r="9216">
          <cell r="A9216">
            <v>45646</v>
          </cell>
          <cell r="B9216">
            <v>0.1215</v>
          </cell>
        </row>
        <row r="9217">
          <cell r="A9217">
            <v>45647</v>
          </cell>
          <cell r="B9217">
            <v>0</v>
          </cell>
        </row>
        <row r="9218">
          <cell r="A9218">
            <v>45648</v>
          </cell>
          <cell r="B9218">
            <v>0</v>
          </cell>
        </row>
        <row r="9219">
          <cell r="A9219">
            <v>45649</v>
          </cell>
          <cell r="B9219">
            <v>0.1215</v>
          </cell>
        </row>
        <row r="9220">
          <cell r="A9220">
            <v>45650</v>
          </cell>
          <cell r="B9220">
            <v>0.1215</v>
          </cell>
        </row>
        <row r="9221">
          <cell r="A9221">
            <v>45651</v>
          </cell>
          <cell r="B9221">
            <v>0</v>
          </cell>
        </row>
        <row r="9222">
          <cell r="A9222">
            <v>45652</v>
          </cell>
          <cell r="B9222">
            <v>0.1215</v>
          </cell>
        </row>
        <row r="9223">
          <cell r="A9223">
            <v>45653</v>
          </cell>
          <cell r="B9223">
            <v>0.1215</v>
          </cell>
        </row>
        <row r="9224">
          <cell r="A9224">
            <v>45654</v>
          </cell>
          <cell r="B9224">
            <v>0</v>
          </cell>
        </row>
        <row r="9225">
          <cell r="A9225">
            <v>45655</v>
          </cell>
          <cell r="B9225">
            <v>0</v>
          </cell>
        </row>
        <row r="9226">
          <cell r="A9226">
            <v>45656</v>
          </cell>
          <cell r="B9226">
            <v>0.1215</v>
          </cell>
        </row>
        <row r="9227">
          <cell r="A9227">
            <v>45657</v>
          </cell>
          <cell r="B9227">
            <v>0.1215</v>
          </cell>
        </row>
        <row r="9228">
          <cell r="A9228">
            <v>45658</v>
          </cell>
          <cell r="B9228">
            <v>0</v>
          </cell>
        </row>
        <row r="9229">
          <cell r="A9229">
            <v>45659</v>
          </cell>
          <cell r="B9229">
            <v>0.1215</v>
          </cell>
        </row>
        <row r="9230">
          <cell r="A9230">
            <v>45660</v>
          </cell>
          <cell r="B9230">
            <v>0.1215</v>
          </cell>
        </row>
        <row r="9231">
          <cell r="A9231">
            <v>45661</v>
          </cell>
          <cell r="B9231">
            <v>0</v>
          </cell>
        </row>
        <row r="9232">
          <cell r="A9232">
            <v>45662</v>
          </cell>
          <cell r="B9232">
            <v>0</v>
          </cell>
        </row>
        <row r="9233">
          <cell r="A9233">
            <v>45663</v>
          </cell>
          <cell r="B9233">
            <v>0.1215</v>
          </cell>
        </row>
        <row r="9234">
          <cell r="A9234">
            <v>45664</v>
          </cell>
          <cell r="B9234">
            <v>0.1215</v>
          </cell>
        </row>
        <row r="9235">
          <cell r="A9235">
            <v>45665</v>
          </cell>
          <cell r="B9235">
            <v>0.1215</v>
          </cell>
        </row>
        <row r="9236">
          <cell r="A9236">
            <v>45666</v>
          </cell>
          <cell r="B9236">
            <v>0.1215</v>
          </cell>
        </row>
        <row r="9237">
          <cell r="A9237">
            <v>45667</v>
          </cell>
          <cell r="B9237">
            <v>0.1215</v>
          </cell>
        </row>
        <row r="9238">
          <cell r="A9238">
            <v>45668</v>
          </cell>
          <cell r="B9238">
            <v>0</v>
          </cell>
        </row>
        <row r="9239">
          <cell r="A9239">
            <v>45669</v>
          </cell>
          <cell r="B9239">
            <v>0</v>
          </cell>
        </row>
        <row r="9240">
          <cell r="A9240">
            <v>45670</v>
          </cell>
          <cell r="B9240">
            <v>0.1215</v>
          </cell>
        </row>
        <row r="9241">
          <cell r="A9241">
            <v>45671</v>
          </cell>
          <cell r="B9241">
            <v>0.1215</v>
          </cell>
        </row>
        <row r="9242">
          <cell r="A9242">
            <v>45672</v>
          </cell>
          <cell r="B9242">
            <v>0.1215</v>
          </cell>
        </row>
        <row r="9243">
          <cell r="A9243">
            <v>45673</v>
          </cell>
          <cell r="B9243">
            <v>0.1215</v>
          </cell>
        </row>
        <row r="9244">
          <cell r="A9244">
            <v>45674</v>
          </cell>
          <cell r="B9244">
            <v>0.1215</v>
          </cell>
        </row>
        <row r="9245">
          <cell r="A9245">
            <v>45675</v>
          </cell>
          <cell r="B9245">
            <v>0</v>
          </cell>
        </row>
        <row r="9246">
          <cell r="A9246">
            <v>45676</v>
          </cell>
          <cell r="B9246">
            <v>0</v>
          </cell>
        </row>
        <row r="9247">
          <cell r="A9247">
            <v>45677</v>
          </cell>
          <cell r="B9247">
            <v>0.1215</v>
          </cell>
        </row>
        <row r="9248">
          <cell r="A9248">
            <v>45678</v>
          </cell>
          <cell r="B9248">
            <v>0.1215</v>
          </cell>
        </row>
        <row r="9249">
          <cell r="A9249">
            <v>45679</v>
          </cell>
          <cell r="B9249">
            <v>0.1215</v>
          </cell>
        </row>
        <row r="9250">
          <cell r="A9250">
            <v>45680</v>
          </cell>
          <cell r="B9250">
            <v>0.1215</v>
          </cell>
        </row>
        <row r="9251">
          <cell r="A9251">
            <v>45681</v>
          </cell>
          <cell r="B9251">
            <v>0.1215</v>
          </cell>
        </row>
        <row r="9252">
          <cell r="A9252">
            <v>45682</v>
          </cell>
          <cell r="B9252">
            <v>0</v>
          </cell>
        </row>
        <row r="9253">
          <cell r="A9253">
            <v>45683</v>
          </cell>
          <cell r="B9253">
            <v>0</v>
          </cell>
        </row>
        <row r="9254">
          <cell r="A9254">
            <v>45684</v>
          </cell>
          <cell r="B9254">
            <v>0.1215</v>
          </cell>
        </row>
        <row r="9255">
          <cell r="A9255">
            <v>45685</v>
          </cell>
          <cell r="B9255">
            <v>0.1215</v>
          </cell>
        </row>
        <row r="9256">
          <cell r="A9256">
            <v>45686</v>
          </cell>
          <cell r="B9256">
            <v>0.1215</v>
          </cell>
        </row>
        <row r="9257">
          <cell r="A9257">
            <v>45687</v>
          </cell>
          <cell r="B9257">
            <v>0.13150000000000001</v>
          </cell>
        </row>
        <row r="9258">
          <cell r="A9258">
            <v>45688</v>
          </cell>
          <cell r="B9258">
            <v>0.13150000000000001</v>
          </cell>
        </row>
        <row r="9259">
          <cell r="A9259">
            <v>45689</v>
          </cell>
          <cell r="B9259">
            <v>0</v>
          </cell>
        </row>
        <row r="9260">
          <cell r="A9260">
            <v>45690</v>
          </cell>
          <cell r="B9260">
            <v>0</v>
          </cell>
        </row>
        <row r="9261">
          <cell r="A9261">
            <v>45691</v>
          </cell>
          <cell r="B9261">
            <v>0.13150000000000001</v>
          </cell>
        </row>
        <row r="9262">
          <cell r="A9262">
            <v>45692</v>
          </cell>
          <cell r="B9262">
            <v>0.13150000000000001</v>
          </cell>
        </row>
        <row r="9263">
          <cell r="A9263">
            <v>45693</v>
          </cell>
          <cell r="B9263">
            <v>0.13150000000000001</v>
          </cell>
        </row>
        <row r="9264">
          <cell r="A9264">
            <v>45694</v>
          </cell>
          <cell r="B9264">
            <v>0.13150000000000001</v>
          </cell>
        </row>
        <row r="9265">
          <cell r="A9265">
            <v>45695</v>
          </cell>
          <cell r="B9265">
            <v>0.13150000000000001</v>
          </cell>
        </row>
        <row r="9266">
          <cell r="A9266">
            <v>45696</v>
          </cell>
          <cell r="B9266">
            <v>0</v>
          </cell>
        </row>
        <row r="9267">
          <cell r="A9267">
            <v>45697</v>
          </cell>
          <cell r="B9267">
            <v>0</v>
          </cell>
        </row>
        <row r="9268">
          <cell r="A9268">
            <v>45698</v>
          </cell>
          <cell r="B9268">
            <v>0.13150000000000001</v>
          </cell>
        </row>
        <row r="9269">
          <cell r="A9269">
            <v>45699</v>
          </cell>
          <cell r="B9269">
            <v>0.13150000000000001</v>
          </cell>
        </row>
        <row r="9270">
          <cell r="A9270">
            <v>45700</v>
          </cell>
          <cell r="B9270">
            <v>0.13150000000000001</v>
          </cell>
        </row>
        <row r="9271">
          <cell r="A9271">
            <v>45701</v>
          </cell>
          <cell r="B9271">
            <v>0.13150000000000001</v>
          </cell>
        </row>
        <row r="9272">
          <cell r="A9272">
            <v>45702</v>
          </cell>
          <cell r="B9272">
            <v>0.13150000000000001</v>
          </cell>
        </row>
        <row r="9273">
          <cell r="A9273">
            <v>45703</v>
          </cell>
          <cell r="B9273">
            <v>0</v>
          </cell>
        </row>
        <row r="9274">
          <cell r="A9274">
            <v>45704</v>
          </cell>
          <cell r="B9274">
            <v>0</v>
          </cell>
        </row>
        <row r="9275">
          <cell r="A9275">
            <v>45705</v>
          </cell>
          <cell r="B9275">
            <v>0.13150000000000001</v>
          </cell>
        </row>
        <row r="9276">
          <cell r="A9276">
            <v>45706</v>
          </cell>
          <cell r="B9276">
            <v>0.13150000000000001</v>
          </cell>
        </row>
        <row r="9277">
          <cell r="A9277">
            <v>45707</v>
          </cell>
          <cell r="B9277">
            <v>0.13150000000000001</v>
          </cell>
        </row>
        <row r="9278">
          <cell r="A9278">
            <v>45708</v>
          </cell>
          <cell r="B9278">
            <v>0.13150000000000001</v>
          </cell>
        </row>
        <row r="9279">
          <cell r="A9279">
            <v>45709</v>
          </cell>
          <cell r="B9279">
            <v>0.13150000000000001</v>
          </cell>
        </row>
        <row r="9280">
          <cell r="A9280">
            <v>45710</v>
          </cell>
          <cell r="B9280">
            <v>0</v>
          </cell>
        </row>
        <row r="9281">
          <cell r="A9281">
            <v>45711</v>
          </cell>
          <cell r="B9281">
            <v>0</v>
          </cell>
        </row>
        <row r="9282">
          <cell r="A9282">
            <v>45712</v>
          </cell>
          <cell r="B9282">
            <v>0.13150000000000001</v>
          </cell>
        </row>
        <row r="9283">
          <cell r="A9283">
            <v>45713</v>
          </cell>
          <cell r="B9283">
            <v>0.13150000000000001</v>
          </cell>
        </row>
        <row r="9284">
          <cell r="A9284">
            <v>45714</v>
          </cell>
          <cell r="B9284">
            <v>0.13150000000000001</v>
          </cell>
        </row>
        <row r="9285">
          <cell r="A9285">
            <v>45715</v>
          </cell>
          <cell r="B9285">
            <v>0.13150000000000001</v>
          </cell>
        </row>
        <row r="9286">
          <cell r="A9286">
            <v>45716</v>
          </cell>
          <cell r="B9286">
            <v>0.13150000000000001</v>
          </cell>
        </row>
        <row r="9287">
          <cell r="A9287">
            <v>45717</v>
          </cell>
          <cell r="B9287">
            <v>0</v>
          </cell>
        </row>
        <row r="9288">
          <cell r="A9288">
            <v>45718</v>
          </cell>
          <cell r="B9288">
            <v>0</v>
          </cell>
        </row>
        <row r="9289">
          <cell r="A9289">
            <v>45719</v>
          </cell>
          <cell r="B9289">
            <v>0</v>
          </cell>
        </row>
        <row r="9290">
          <cell r="A9290">
            <v>45720</v>
          </cell>
          <cell r="B9290">
            <v>0</v>
          </cell>
        </row>
        <row r="9291">
          <cell r="A9291">
            <v>45721</v>
          </cell>
          <cell r="B9291">
            <v>0.13150000000000001</v>
          </cell>
        </row>
        <row r="9292">
          <cell r="A9292">
            <v>45722</v>
          </cell>
          <cell r="B9292">
            <v>0.13150000000000001</v>
          </cell>
        </row>
        <row r="9293">
          <cell r="A9293">
            <v>45723</v>
          </cell>
          <cell r="B9293">
            <v>0.13150000000000001</v>
          </cell>
        </row>
        <row r="9294">
          <cell r="A9294">
            <v>45724</v>
          </cell>
          <cell r="B9294">
            <v>0</v>
          </cell>
        </row>
        <row r="9295">
          <cell r="A9295">
            <v>45725</v>
          </cell>
          <cell r="B9295">
            <v>0</v>
          </cell>
        </row>
        <row r="9296">
          <cell r="A9296">
            <v>45726</v>
          </cell>
          <cell r="B9296">
            <v>0.13150000000000001</v>
          </cell>
        </row>
        <row r="9297">
          <cell r="A9297">
            <v>45727</v>
          </cell>
          <cell r="B9297">
            <v>0.13150000000000001</v>
          </cell>
        </row>
        <row r="9298">
          <cell r="A9298">
            <v>45728</v>
          </cell>
          <cell r="B9298">
            <v>0.13150000000000001</v>
          </cell>
        </row>
        <row r="9299">
          <cell r="A9299">
            <v>45729</v>
          </cell>
          <cell r="B9299">
            <v>0.13150000000000001</v>
          </cell>
        </row>
        <row r="9300">
          <cell r="A9300">
            <v>45730</v>
          </cell>
          <cell r="B9300">
            <v>0.13150000000000001</v>
          </cell>
        </row>
        <row r="9301">
          <cell r="A9301">
            <v>45731</v>
          </cell>
          <cell r="B9301">
            <v>0</v>
          </cell>
        </row>
        <row r="9302">
          <cell r="A9302">
            <v>45732</v>
          </cell>
          <cell r="B9302">
            <v>0</v>
          </cell>
        </row>
        <row r="9303">
          <cell r="A9303">
            <v>45733</v>
          </cell>
          <cell r="B9303">
            <v>0.13150000000000001</v>
          </cell>
        </row>
        <row r="9304">
          <cell r="A9304">
            <v>45734</v>
          </cell>
          <cell r="B9304">
            <v>0.13150000000000001</v>
          </cell>
        </row>
        <row r="9305">
          <cell r="A9305">
            <v>45735</v>
          </cell>
          <cell r="B9305">
            <v>0.13150000000000001</v>
          </cell>
        </row>
        <row r="9306">
          <cell r="A9306">
            <v>45736</v>
          </cell>
          <cell r="B9306">
            <v>0.14149999999999999</v>
          </cell>
        </row>
        <row r="9307">
          <cell r="A9307">
            <v>45737</v>
          </cell>
          <cell r="B9307">
            <v>0.14149999999999999</v>
          </cell>
        </row>
        <row r="9308">
          <cell r="A9308">
            <v>45738</v>
          </cell>
          <cell r="B9308">
            <v>0</v>
          </cell>
        </row>
        <row r="9309">
          <cell r="A9309">
            <v>45739</v>
          </cell>
          <cell r="B9309">
            <v>0</v>
          </cell>
        </row>
        <row r="9310">
          <cell r="A9310">
            <v>45740</v>
          </cell>
          <cell r="B9310">
            <v>0.14149999999999999</v>
          </cell>
        </row>
        <row r="9311">
          <cell r="A9311">
            <v>45741</v>
          </cell>
          <cell r="B9311">
            <v>0.14149999999999999</v>
          </cell>
        </row>
        <row r="9312">
          <cell r="A9312">
            <v>45742</v>
          </cell>
          <cell r="B9312">
            <v>0.14149999999999999</v>
          </cell>
        </row>
        <row r="9313">
          <cell r="A9313">
            <v>45743</v>
          </cell>
          <cell r="B9313">
            <v>0.14149999999999999</v>
          </cell>
        </row>
        <row r="9314">
          <cell r="A9314">
            <v>45744</v>
          </cell>
          <cell r="B9314">
            <v>0.14149999999999999</v>
          </cell>
        </row>
        <row r="9315">
          <cell r="A9315">
            <v>45745</v>
          </cell>
          <cell r="B9315">
            <v>0</v>
          </cell>
        </row>
        <row r="9316">
          <cell r="A9316">
            <v>45746</v>
          </cell>
          <cell r="B9316">
            <v>0</v>
          </cell>
        </row>
        <row r="9317">
          <cell r="A9317">
            <v>45747</v>
          </cell>
          <cell r="B9317">
            <v>0.14149999999999999</v>
          </cell>
        </row>
        <row r="9318">
          <cell r="A9318">
            <v>45748</v>
          </cell>
          <cell r="B9318">
            <v>0.14149999999999999</v>
          </cell>
        </row>
        <row r="9319">
          <cell r="A9319">
            <v>45749</v>
          </cell>
          <cell r="B9319">
            <v>0.14149999999999999</v>
          </cell>
        </row>
        <row r="9320">
          <cell r="A9320">
            <v>45750</v>
          </cell>
          <cell r="B9320">
            <v>0.14149999999999999</v>
          </cell>
        </row>
        <row r="9321">
          <cell r="A9321">
            <v>45751</v>
          </cell>
          <cell r="B9321">
            <v>0.14149999999999999</v>
          </cell>
        </row>
        <row r="9322">
          <cell r="A9322">
            <v>45752</v>
          </cell>
          <cell r="B9322">
            <v>0</v>
          </cell>
        </row>
        <row r="9323">
          <cell r="A9323">
            <v>45753</v>
          </cell>
          <cell r="B9323">
            <v>0</v>
          </cell>
        </row>
        <row r="9324">
          <cell r="A9324">
            <v>45754</v>
          </cell>
          <cell r="B9324">
            <v>0.14149999999999999</v>
          </cell>
        </row>
        <row r="9325">
          <cell r="A9325">
            <v>45755</v>
          </cell>
          <cell r="B9325">
            <v>0.14149999999999999</v>
          </cell>
        </row>
        <row r="9326">
          <cell r="A9326">
            <v>45756</v>
          </cell>
          <cell r="B9326">
            <v>0.14149999999999999</v>
          </cell>
        </row>
        <row r="9327">
          <cell r="A9327">
            <v>45757</v>
          </cell>
          <cell r="B9327">
            <v>0.14149999999999999</v>
          </cell>
        </row>
        <row r="9328">
          <cell r="A9328">
            <v>45758</v>
          </cell>
          <cell r="B9328">
            <v>0.14149999999999999</v>
          </cell>
        </row>
        <row r="9329">
          <cell r="A9329">
            <v>45759</v>
          </cell>
          <cell r="B9329">
            <v>0</v>
          </cell>
        </row>
        <row r="9330">
          <cell r="A9330">
            <v>45760</v>
          </cell>
          <cell r="B9330">
            <v>0</v>
          </cell>
        </row>
        <row r="9331">
          <cell r="A9331">
            <v>45761</v>
          </cell>
          <cell r="B9331">
            <v>0.14149999999999999</v>
          </cell>
        </row>
        <row r="9332">
          <cell r="A9332">
            <v>45762</v>
          </cell>
          <cell r="B9332">
            <v>0.14149999999999999</v>
          </cell>
        </row>
        <row r="9333">
          <cell r="A9333">
            <v>45763</v>
          </cell>
          <cell r="B9333">
            <v>0.14149999999999999</v>
          </cell>
        </row>
        <row r="9334">
          <cell r="A9334">
            <v>45764</v>
          </cell>
          <cell r="B9334">
            <v>0.14149999999999999</v>
          </cell>
        </row>
        <row r="9335">
          <cell r="A9335">
            <v>45765</v>
          </cell>
          <cell r="B9335">
            <v>0</v>
          </cell>
        </row>
        <row r="9336">
          <cell r="A9336">
            <v>45766</v>
          </cell>
          <cell r="B9336">
            <v>0</v>
          </cell>
        </row>
        <row r="9337">
          <cell r="A9337">
            <v>45767</v>
          </cell>
          <cell r="B9337">
            <v>0</v>
          </cell>
        </row>
        <row r="9338">
          <cell r="A9338">
            <v>45768</v>
          </cell>
          <cell r="B9338">
            <v>0</v>
          </cell>
        </row>
        <row r="9339">
          <cell r="A9339">
            <v>45769</v>
          </cell>
          <cell r="B9339">
            <v>0.14149999999999999</v>
          </cell>
        </row>
        <row r="9340">
          <cell r="A9340">
            <v>45770</v>
          </cell>
          <cell r="B9340">
            <v>0.14149999999999999</v>
          </cell>
        </row>
        <row r="9341">
          <cell r="A9341">
            <v>45771</v>
          </cell>
          <cell r="B9341">
            <v>0.14149999999999999</v>
          </cell>
        </row>
        <row r="9342">
          <cell r="A9342">
            <v>45772</v>
          </cell>
          <cell r="B9342">
            <v>0.14149999999999999</v>
          </cell>
        </row>
        <row r="9343">
          <cell r="A9343">
            <v>45773</v>
          </cell>
          <cell r="B9343">
            <v>0</v>
          </cell>
        </row>
        <row r="9344">
          <cell r="A9344">
            <v>45774</v>
          </cell>
          <cell r="B9344">
            <v>0</v>
          </cell>
        </row>
        <row r="9345">
          <cell r="A9345">
            <v>45775</v>
          </cell>
          <cell r="B9345">
            <v>0.14149999999999999</v>
          </cell>
        </row>
        <row r="9346">
          <cell r="A9346">
            <v>45776</v>
          </cell>
          <cell r="B9346">
            <v>0.14149999999999999</v>
          </cell>
        </row>
        <row r="9347">
          <cell r="A9347">
            <v>45777</v>
          </cell>
          <cell r="B9347">
            <v>0.14149999999999999</v>
          </cell>
        </row>
        <row r="9348">
          <cell r="A9348">
            <v>45778</v>
          </cell>
          <cell r="B9348">
            <v>0</v>
          </cell>
        </row>
        <row r="9349">
          <cell r="A9349">
            <v>45779</v>
          </cell>
          <cell r="B9349">
            <v>0.14149999999999999</v>
          </cell>
        </row>
        <row r="9350">
          <cell r="A9350">
            <v>45780</v>
          </cell>
          <cell r="B9350">
            <v>0</v>
          </cell>
        </row>
        <row r="9351">
          <cell r="A9351">
            <v>45781</v>
          </cell>
          <cell r="B9351">
            <v>0</v>
          </cell>
        </row>
        <row r="9352">
          <cell r="A9352">
            <v>45782</v>
          </cell>
          <cell r="B9352">
            <v>0.14149999999999999</v>
          </cell>
        </row>
        <row r="9353">
          <cell r="A9353">
            <v>45783</v>
          </cell>
          <cell r="B9353">
            <v>0.14149999999999999</v>
          </cell>
        </row>
        <row r="9354">
          <cell r="A9354">
            <v>45784</v>
          </cell>
          <cell r="B9354">
            <v>0.14149999999999999</v>
          </cell>
        </row>
        <row r="9355">
          <cell r="A9355">
            <v>45785</v>
          </cell>
          <cell r="B9355">
            <v>0.14649999999999999</v>
          </cell>
        </row>
        <row r="9356">
          <cell r="A9356">
            <v>45786</v>
          </cell>
          <cell r="B9356">
            <v>0.14649999999999999</v>
          </cell>
        </row>
        <row r="9357">
          <cell r="A9357">
            <v>45787</v>
          </cell>
          <cell r="B9357">
            <v>0</v>
          </cell>
        </row>
        <row r="9358">
          <cell r="A9358">
            <v>45788</v>
          </cell>
          <cell r="B9358">
            <v>0</v>
          </cell>
        </row>
        <row r="9359">
          <cell r="A9359">
            <v>45789</v>
          </cell>
          <cell r="B9359">
            <v>0.14649999999999999</v>
          </cell>
        </row>
        <row r="9360">
          <cell r="A9360">
            <v>45790</v>
          </cell>
          <cell r="B9360">
            <v>0.14649999999999999</v>
          </cell>
        </row>
        <row r="9361">
          <cell r="A9361">
            <v>45791</v>
          </cell>
          <cell r="B9361">
            <v>0.14649999999999999</v>
          </cell>
        </row>
        <row r="9362">
          <cell r="A9362">
            <v>45792</v>
          </cell>
          <cell r="B9362">
            <v>0</v>
          </cell>
        </row>
        <row r="9363">
          <cell r="A9363">
            <v>45793</v>
          </cell>
          <cell r="B9363">
            <v>0</v>
          </cell>
        </row>
        <row r="9364">
          <cell r="A9364">
            <v>45794</v>
          </cell>
          <cell r="B9364">
            <v>0</v>
          </cell>
        </row>
        <row r="9365">
          <cell r="A9365">
            <v>45795</v>
          </cell>
          <cell r="B9365">
            <v>0</v>
          </cell>
        </row>
        <row r="9366">
          <cell r="A9366">
            <v>45796</v>
          </cell>
          <cell r="B9366">
            <v>0</v>
          </cell>
        </row>
        <row r="9367">
          <cell r="A9367">
            <v>45797</v>
          </cell>
          <cell r="B9367">
            <v>0</v>
          </cell>
        </row>
        <row r="9368">
          <cell r="A9368">
            <v>45798</v>
          </cell>
          <cell r="B9368">
            <v>0</v>
          </cell>
        </row>
        <row r="9369">
          <cell r="A9369">
            <v>45799</v>
          </cell>
          <cell r="B9369">
            <v>0</v>
          </cell>
        </row>
        <row r="9370">
          <cell r="A9370">
            <v>45800</v>
          </cell>
          <cell r="B9370">
            <v>0</v>
          </cell>
        </row>
        <row r="9371">
          <cell r="A9371">
            <v>45801</v>
          </cell>
          <cell r="B9371">
            <v>0</v>
          </cell>
        </row>
        <row r="9372">
          <cell r="A9372">
            <v>45802</v>
          </cell>
          <cell r="B9372">
            <v>0</v>
          </cell>
        </row>
        <row r="9373">
          <cell r="A9373">
            <v>45803</v>
          </cell>
          <cell r="B9373">
            <v>0</v>
          </cell>
        </row>
        <row r="9374">
          <cell r="A9374">
            <v>45804</v>
          </cell>
          <cell r="B9374">
            <v>0</v>
          </cell>
        </row>
        <row r="9375">
          <cell r="A9375">
            <v>45805</v>
          </cell>
          <cell r="B9375">
            <v>0</v>
          </cell>
        </row>
        <row r="9376">
          <cell r="A9376">
            <v>45806</v>
          </cell>
          <cell r="B9376">
            <v>0</v>
          </cell>
        </row>
        <row r="9377">
          <cell r="A9377">
            <v>45807</v>
          </cell>
          <cell r="B9377">
            <v>0</v>
          </cell>
        </row>
        <row r="9378">
          <cell r="A9378">
            <v>45808</v>
          </cell>
          <cell r="B9378">
            <v>0</v>
          </cell>
        </row>
        <row r="9379">
          <cell r="A9379">
            <v>45809</v>
          </cell>
          <cell r="B9379">
            <v>0</v>
          </cell>
        </row>
        <row r="9380">
          <cell r="A9380">
            <v>45810</v>
          </cell>
          <cell r="B9380">
            <v>0</v>
          </cell>
        </row>
        <row r="9381">
          <cell r="A9381">
            <v>45811</v>
          </cell>
          <cell r="B9381">
            <v>0</v>
          </cell>
        </row>
        <row r="9382">
          <cell r="A9382">
            <v>45812</v>
          </cell>
          <cell r="B9382">
            <v>0</v>
          </cell>
        </row>
        <row r="9383">
          <cell r="A9383">
            <v>45813</v>
          </cell>
          <cell r="B9383">
            <v>0</v>
          </cell>
        </row>
        <row r="9384">
          <cell r="A9384">
            <v>45814</v>
          </cell>
          <cell r="B9384">
            <v>0</v>
          </cell>
        </row>
        <row r="9385">
          <cell r="A9385">
            <v>45815</v>
          </cell>
          <cell r="B9385">
            <v>0</v>
          </cell>
        </row>
        <row r="9386">
          <cell r="A9386">
            <v>45816</v>
          </cell>
          <cell r="B9386">
            <v>0</v>
          </cell>
        </row>
        <row r="9387">
          <cell r="A9387">
            <v>45817</v>
          </cell>
          <cell r="B9387">
            <v>0</v>
          </cell>
        </row>
        <row r="9388">
          <cell r="A9388">
            <v>45818</v>
          </cell>
          <cell r="B9388">
            <v>0</v>
          </cell>
        </row>
        <row r="9389">
          <cell r="A9389">
            <v>45819</v>
          </cell>
          <cell r="B9389">
            <v>0</v>
          </cell>
        </row>
        <row r="9390">
          <cell r="A9390">
            <v>45820</v>
          </cell>
          <cell r="B9390">
            <v>0</v>
          </cell>
        </row>
        <row r="9391">
          <cell r="A9391">
            <v>45821</v>
          </cell>
          <cell r="B9391">
            <v>0</v>
          </cell>
        </row>
        <row r="9392">
          <cell r="A9392">
            <v>45822</v>
          </cell>
          <cell r="B9392">
            <v>0</v>
          </cell>
        </row>
        <row r="9393">
          <cell r="A9393">
            <v>45823</v>
          </cell>
          <cell r="B9393">
            <v>0</v>
          </cell>
        </row>
        <row r="9394">
          <cell r="A9394">
            <v>45824</v>
          </cell>
          <cell r="B9394">
            <v>0</v>
          </cell>
        </row>
        <row r="9395">
          <cell r="A9395">
            <v>45825</v>
          </cell>
          <cell r="B9395">
            <v>0</v>
          </cell>
        </row>
        <row r="9396">
          <cell r="A9396">
            <v>45826</v>
          </cell>
          <cell r="B9396">
            <v>0</v>
          </cell>
        </row>
        <row r="9397">
          <cell r="A9397">
            <v>45827</v>
          </cell>
          <cell r="B9397">
            <v>0</v>
          </cell>
        </row>
        <row r="9398">
          <cell r="A9398">
            <v>45828</v>
          </cell>
          <cell r="B9398">
            <v>0</v>
          </cell>
        </row>
        <row r="9399">
          <cell r="A9399">
            <v>45829</v>
          </cell>
          <cell r="B9399">
            <v>0</v>
          </cell>
        </row>
        <row r="9400">
          <cell r="A9400">
            <v>45830</v>
          </cell>
          <cell r="B9400">
            <v>0</v>
          </cell>
        </row>
        <row r="9401">
          <cell r="A9401">
            <v>45831</v>
          </cell>
          <cell r="B9401">
            <v>0</v>
          </cell>
        </row>
        <row r="9402">
          <cell r="A9402">
            <v>45832</v>
          </cell>
          <cell r="B9402">
            <v>0</v>
          </cell>
        </row>
        <row r="9403">
          <cell r="A9403">
            <v>45833</v>
          </cell>
          <cell r="B9403">
            <v>0</v>
          </cell>
        </row>
        <row r="9404">
          <cell r="A9404">
            <v>45834</v>
          </cell>
          <cell r="B9404">
            <v>0</v>
          </cell>
        </row>
        <row r="9405">
          <cell r="A9405">
            <v>45835</v>
          </cell>
          <cell r="B9405">
            <v>0</v>
          </cell>
        </row>
        <row r="9406">
          <cell r="A9406">
            <v>45836</v>
          </cell>
          <cell r="B9406">
            <v>0</v>
          </cell>
        </row>
        <row r="9407">
          <cell r="A9407">
            <v>45837</v>
          </cell>
          <cell r="B9407">
            <v>0</v>
          </cell>
        </row>
        <row r="9408">
          <cell r="A9408">
            <v>45838</v>
          </cell>
          <cell r="B9408">
            <v>0</v>
          </cell>
        </row>
        <row r="9409">
          <cell r="A9409">
            <v>45839</v>
          </cell>
          <cell r="B9409">
            <v>0</v>
          </cell>
        </row>
        <row r="9410">
          <cell r="A9410">
            <v>45840</v>
          </cell>
          <cell r="B9410">
            <v>0</v>
          </cell>
        </row>
        <row r="9411">
          <cell r="A9411">
            <v>45841</v>
          </cell>
          <cell r="B9411">
            <v>0</v>
          </cell>
        </row>
        <row r="9412">
          <cell r="A9412">
            <v>45842</v>
          </cell>
          <cell r="B9412">
            <v>0</v>
          </cell>
        </row>
        <row r="9413">
          <cell r="A9413">
            <v>45843</v>
          </cell>
          <cell r="B9413">
            <v>0</v>
          </cell>
        </row>
        <row r="9414">
          <cell r="A9414">
            <v>45844</v>
          </cell>
          <cell r="B9414">
            <v>0</v>
          </cell>
        </row>
        <row r="9415">
          <cell r="A9415">
            <v>45845</v>
          </cell>
          <cell r="B9415">
            <v>0</v>
          </cell>
        </row>
        <row r="9416">
          <cell r="A9416">
            <v>45846</v>
          </cell>
          <cell r="B9416">
            <v>0</v>
          </cell>
        </row>
        <row r="9417">
          <cell r="A9417">
            <v>45847</v>
          </cell>
          <cell r="B9417">
            <v>0</v>
          </cell>
        </row>
        <row r="9418">
          <cell r="A9418">
            <v>45848</v>
          </cell>
          <cell r="B9418">
            <v>0</v>
          </cell>
        </row>
        <row r="9419">
          <cell r="A9419">
            <v>45849</v>
          </cell>
          <cell r="B9419">
            <v>0</v>
          </cell>
        </row>
        <row r="9420">
          <cell r="A9420">
            <v>45850</v>
          </cell>
          <cell r="B9420">
            <v>0</v>
          </cell>
        </row>
        <row r="9421">
          <cell r="A9421">
            <v>45851</v>
          </cell>
          <cell r="B9421">
            <v>0</v>
          </cell>
        </row>
        <row r="9422">
          <cell r="A9422">
            <v>45852</v>
          </cell>
          <cell r="B9422">
            <v>0</v>
          </cell>
        </row>
        <row r="9423">
          <cell r="A9423">
            <v>45853</v>
          </cell>
          <cell r="B9423">
            <v>0</v>
          </cell>
        </row>
        <row r="9424">
          <cell r="A9424">
            <v>45854</v>
          </cell>
          <cell r="B9424">
            <v>0</v>
          </cell>
        </row>
        <row r="9425">
          <cell r="A9425">
            <v>45855</v>
          </cell>
          <cell r="B9425">
            <v>0</v>
          </cell>
        </row>
        <row r="9426">
          <cell r="A9426">
            <v>45856</v>
          </cell>
          <cell r="B9426">
            <v>0</v>
          </cell>
        </row>
        <row r="9427">
          <cell r="A9427">
            <v>45857</v>
          </cell>
          <cell r="B9427">
            <v>0</v>
          </cell>
        </row>
        <row r="9428">
          <cell r="A9428">
            <v>45858</v>
          </cell>
          <cell r="B9428">
            <v>0</v>
          </cell>
        </row>
        <row r="9429">
          <cell r="A9429">
            <v>45859</v>
          </cell>
          <cell r="B9429">
            <v>0</v>
          </cell>
        </row>
        <row r="9430">
          <cell r="A9430">
            <v>45860</v>
          </cell>
          <cell r="B9430">
            <v>0</v>
          </cell>
        </row>
        <row r="9431">
          <cell r="A9431">
            <v>45861</v>
          </cell>
          <cell r="B9431">
            <v>0</v>
          </cell>
        </row>
        <row r="9432">
          <cell r="A9432">
            <v>45862</v>
          </cell>
          <cell r="B9432">
            <v>0</v>
          </cell>
        </row>
        <row r="9433">
          <cell r="A9433">
            <v>45863</v>
          </cell>
          <cell r="B9433">
            <v>0</v>
          </cell>
        </row>
        <row r="9434">
          <cell r="A9434">
            <v>45864</v>
          </cell>
          <cell r="B9434">
            <v>0</v>
          </cell>
        </row>
        <row r="9435">
          <cell r="A9435">
            <v>45865</v>
          </cell>
          <cell r="B9435">
            <v>0</v>
          </cell>
        </row>
        <row r="9436">
          <cell r="A9436">
            <v>45866</v>
          </cell>
          <cell r="B9436">
            <v>0</v>
          </cell>
        </row>
        <row r="9437">
          <cell r="A9437">
            <v>45867</v>
          </cell>
          <cell r="B9437">
            <v>0</v>
          </cell>
        </row>
        <row r="9438">
          <cell r="A9438">
            <v>45868</v>
          </cell>
          <cell r="B9438">
            <v>0</v>
          </cell>
        </row>
        <row r="9439">
          <cell r="A9439">
            <v>45869</v>
          </cell>
          <cell r="B9439">
            <v>0</v>
          </cell>
        </row>
        <row r="9440">
          <cell r="A9440">
            <v>45870</v>
          </cell>
          <cell r="B9440">
            <v>0</v>
          </cell>
        </row>
        <row r="9441">
          <cell r="A9441">
            <v>45871</v>
          </cell>
          <cell r="B9441">
            <v>0</v>
          </cell>
        </row>
        <row r="9442">
          <cell r="A9442">
            <v>45872</v>
          </cell>
          <cell r="B9442">
            <v>0</v>
          </cell>
        </row>
        <row r="9443">
          <cell r="A9443">
            <v>45873</v>
          </cell>
          <cell r="B9443">
            <v>0</v>
          </cell>
        </row>
        <row r="9444">
          <cell r="A9444">
            <v>45874</v>
          </cell>
          <cell r="B9444">
            <v>0</v>
          </cell>
        </row>
        <row r="9445">
          <cell r="A9445">
            <v>45875</v>
          </cell>
          <cell r="B9445">
            <v>0</v>
          </cell>
        </row>
        <row r="9446">
          <cell r="A9446">
            <v>45876</v>
          </cell>
          <cell r="B9446">
            <v>0</v>
          </cell>
        </row>
        <row r="9447">
          <cell r="A9447">
            <v>45877</v>
          </cell>
          <cell r="B9447">
            <v>0</v>
          </cell>
        </row>
        <row r="9448">
          <cell r="A9448">
            <v>45878</v>
          </cell>
          <cell r="B9448">
            <v>0</v>
          </cell>
        </row>
        <row r="9449">
          <cell r="A9449">
            <v>45879</v>
          </cell>
          <cell r="B9449">
            <v>0</v>
          </cell>
        </row>
        <row r="9450">
          <cell r="A9450">
            <v>45880</v>
          </cell>
          <cell r="B9450">
            <v>0</v>
          </cell>
        </row>
        <row r="9451">
          <cell r="A9451">
            <v>45881</v>
          </cell>
          <cell r="B9451">
            <v>0</v>
          </cell>
        </row>
        <row r="9452">
          <cell r="A9452">
            <v>45882</v>
          </cell>
          <cell r="B9452">
            <v>0</v>
          </cell>
        </row>
        <row r="9453">
          <cell r="A9453">
            <v>45883</v>
          </cell>
          <cell r="B9453">
            <v>0</v>
          </cell>
        </row>
        <row r="9454">
          <cell r="A9454">
            <v>45884</v>
          </cell>
          <cell r="B9454">
            <v>0</v>
          </cell>
        </row>
        <row r="9455">
          <cell r="A9455">
            <v>45885</v>
          </cell>
          <cell r="B9455">
            <v>0</v>
          </cell>
        </row>
        <row r="9456">
          <cell r="A9456">
            <v>45886</v>
          </cell>
          <cell r="B9456">
            <v>0</v>
          </cell>
        </row>
        <row r="9457">
          <cell r="A9457">
            <v>45887</v>
          </cell>
          <cell r="B9457">
            <v>0</v>
          </cell>
        </row>
        <row r="9458">
          <cell r="A9458">
            <v>45888</v>
          </cell>
          <cell r="B9458">
            <v>0</v>
          </cell>
        </row>
        <row r="9459">
          <cell r="A9459">
            <v>45889</v>
          </cell>
          <cell r="B9459">
            <v>0</v>
          </cell>
        </row>
        <row r="9460">
          <cell r="A9460">
            <v>45890</v>
          </cell>
          <cell r="B9460">
            <v>0</v>
          </cell>
        </row>
        <row r="9461">
          <cell r="A9461">
            <v>45891</v>
          </cell>
          <cell r="B9461">
            <v>0</v>
          </cell>
        </row>
        <row r="9462">
          <cell r="A9462">
            <v>45892</v>
          </cell>
          <cell r="B9462">
            <v>0</v>
          </cell>
        </row>
        <row r="9463">
          <cell r="A9463">
            <v>45893</v>
          </cell>
          <cell r="B9463">
            <v>0</v>
          </cell>
        </row>
        <row r="9464">
          <cell r="A9464">
            <v>45894</v>
          </cell>
          <cell r="B9464">
            <v>0</v>
          </cell>
        </row>
        <row r="9465">
          <cell r="A9465">
            <v>45895</v>
          </cell>
          <cell r="B9465">
            <v>0</v>
          </cell>
        </row>
        <row r="9466">
          <cell r="A9466">
            <v>45896</v>
          </cell>
          <cell r="B9466">
            <v>0</v>
          </cell>
        </row>
        <row r="9467">
          <cell r="A9467">
            <v>45897</v>
          </cell>
          <cell r="B9467">
            <v>0</v>
          </cell>
        </row>
        <row r="9468">
          <cell r="A9468">
            <v>45898</v>
          </cell>
          <cell r="B9468">
            <v>0</v>
          </cell>
        </row>
        <row r="9469">
          <cell r="A9469">
            <v>45899</v>
          </cell>
          <cell r="B9469">
            <v>0</v>
          </cell>
        </row>
        <row r="9470">
          <cell r="A9470">
            <v>45900</v>
          </cell>
          <cell r="B9470">
            <v>0</v>
          </cell>
        </row>
        <row r="9471">
          <cell r="A9471">
            <v>45901</v>
          </cell>
          <cell r="B9471">
            <v>0</v>
          </cell>
        </row>
        <row r="9472">
          <cell r="A9472">
            <v>45902</v>
          </cell>
          <cell r="B9472">
            <v>0</v>
          </cell>
        </row>
        <row r="9473">
          <cell r="A9473">
            <v>45903</v>
          </cell>
          <cell r="B9473">
            <v>0</v>
          </cell>
        </row>
        <row r="9474">
          <cell r="A9474">
            <v>45904</v>
          </cell>
          <cell r="B9474">
            <v>0</v>
          </cell>
        </row>
        <row r="9475">
          <cell r="A9475">
            <v>45905</v>
          </cell>
          <cell r="B9475">
            <v>0</v>
          </cell>
        </row>
        <row r="9476">
          <cell r="A9476">
            <v>45906</v>
          </cell>
          <cell r="B9476">
            <v>0</v>
          </cell>
        </row>
        <row r="9477">
          <cell r="A9477">
            <v>45907</v>
          </cell>
          <cell r="B9477">
            <v>0</v>
          </cell>
        </row>
        <row r="9478">
          <cell r="A9478">
            <v>45908</v>
          </cell>
          <cell r="B9478">
            <v>0</v>
          </cell>
        </row>
        <row r="9479">
          <cell r="A9479">
            <v>45909</v>
          </cell>
          <cell r="B9479">
            <v>0</v>
          </cell>
        </row>
        <row r="9480">
          <cell r="A9480">
            <v>45910</v>
          </cell>
          <cell r="B9480">
            <v>0</v>
          </cell>
        </row>
        <row r="9481">
          <cell r="A9481">
            <v>45911</v>
          </cell>
          <cell r="B9481">
            <v>0</v>
          </cell>
        </row>
        <row r="9482">
          <cell r="A9482">
            <v>45912</v>
          </cell>
          <cell r="B9482">
            <v>0</v>
          </cell>
        </row>
        <row r="9483">
          <cell r="A9483">
            <v>45913</v>
          </cell>
          <cell r="B9483">
            <v>0</v>
          </cell>
        </row>
        <row r="9484">
          <cell r="A9484">
            <v>45914</v>
          </cell>
          <cell r="B9484">
            <v>0</v>
          </cell>
        </row>
        <row r="9485">
          <cell r="A9485">
            <v>45915</v>
          </cell>
          <cell r="B9485">
            <v>0</v>
          </cell>
        </row>
        <row r="9486">
          <cell r="A9486">
            <v>45916</v>
          </cell>
          <cell r="B9486">
            <v>0</v>
          </cell>
        </row>
        <row r="9487">
          <cell r="A9487">
            <v>45917</v>
          </cell>
          <cell r="B9487">
            <v>0</v>
          </cell>
        </row>
        <row r="9488">
          <cell r="A9488">
            <v>45918</v>
          </cell>
          <cell r="B9488">
            <v>0</v>
          </cell>
        </row>
        <row r="9489">
          <cell r="A9489">
            <v>45919</v>
          </cell>
          <cell r="B9489">
            <v>0</v>
          </cell>
        </row>
        <row r="9490">
          <cell r="A9490">
            <v>45920</v>
          </cell>
          <cell r="B9490">
            <v>0</v>
          </cell>
        </row>
        <row r="9491">
          <cell r="A9491">
            <v>45921</v>
          </cell>
          <cell r="B9491">
            <v>0</v>
          </cell>
        </row>
        <row r="9492">
          <cell r="A9492">
            <v>45922</v>
          </cell>
          <cell r="B9492">
            <v>0</v>
          </cell>
        </row>
        <row r="9493">
          <cell r="A9493">
            <v>45923</v>
          </cell>
          <cell r="B9493">
            <v>0</v>
          </cell>
        </row>
        <row r="9494">
          <cell r="A9494">
            <v>45924</v>
          </cell>
          <cell r="B9494">
            <v>0</v>
          </cell>
        </row>
        <row r="9495">
          <cell r="A9495">
            <v>45925</v>
          </cell>
          <cell r="B9495">
            <v>0</v>
          </cell>
        </row>
        <row r="9496">
          <cell r="A9496">
            <v>45926</v>
          </cell>
          <cell r="B9496">
            <v>0</v>
          </cell>
        </row>
        <row r="9497">
          <cell r="A9497">
            <v>45927</v>
          </cell>
          <cell r="B9497">
            <v>0</v>
          </cell>
        </row>
        <row r="9498">
          <cell r="A9498">
            <v>45928</v>
          </cell>
          <cell r="B9498">
            <v>0</v>
          </cell>
        </row>
        <row r="9499">
          <cell r="A9499">
            <v>45929</v>
          </cell>
          <cell r="B9499">
            <v>0</v>
          </cell>
        </row>
        <row r="9500">
          <cell r="A9500">
            <v>45930</v>
          </cell>
          <cell r="B9500">
            <v>0</v>
          </cell>
        </row>
        <row r="9501">
          <cell r="A9501">
            <v>45931</v>
          </cell>
          <cell r="B9501">
            <v>0</v>
          </cell>
        </row>
        <row r="9502">
          <cell r="A9502">
            <v>45932</v>
          </cell>
          <cell r="B9502">
            <v>0</v>
          </cell>
        </row>
        <row r="9503">
          <cell r="A9503">
            <v>45933</v>
          </cell>
          <cell r="B9503">
            <v>0</v>
          </cell>
        </row>
        <row r="9504">
          <cell r="A9504">
            <v>45934</v>
          </cell>
          <cell r="B9504">
            <v>0</v>
          </cell>
        </row>
        <row r="9505">
          <cell r="A9505">
            <v>45935</v>
          </cell>
          <cell r="B9505">
            <v>0</v>
          </cell>
        </row>
        <row r="9506">
          <cell r="A9506">
            <v>45936</v>
          </cell>
          <cell r="B9506">
            <v>0</v>
          </cell>
        </row>
        <row r="9507">
          <cell r="A9507">
            <v>45937</v>
          </cell>
          <cell r="B9507">
            <v>0</v>
          </cell>
        </row>
        <row r="9508">
          <cell r="A9508">
            <v>45938</v>
          </cell>
          <cell r="B9508">
            <v>0</v>
          </cell>
        </row>
        <row r="9509">
          <cell r="A9509">
            <v>45939</v>
          </cell>
          <cell r="B9509">
            <v>0</v>
          </cell>
        </row>
        <row r="9510">
          <cell r="A9510">
            <v>45940</v>
          </cell>
          <cell r="B9510">
            <v>0</v>
          </cell>
        </row>
        <row r="9511">
          <cell r="A9511">
            <v>45941</v>
          </cell>
          <cell r="B9511">
            <v>0</v>
          </cell>
        </row>
        <row r="9512">
          <cell r="A9512">
            <v>45942</v>
          </cell>
          <cell r="B9512">
            <v>0</v>
          </cell>
        </row>
        <row r="9513">
          <cell r="A9513">
            <v>45943</v>
          </cell>
          <cell r="B9513">
            <v>0</v>
          </cell>
        </row>
        <row r="9514">
          <cell r="A9514">
            <v>45944</v>
          </cell>
          <cell r="B9514">
            <v>0</v>
          </cell>
        </row>
        <row r="9515">
          <cell r="A9515">
            <v>45945</v>
          </cell>
          <cell r="B9515">
            <v>0</v>
          </cell>
        </row>
        <row r="9516">
          <cell r="A9516">
            <v>45946</v>
          </cell>
          <cell r="B9516">
            <v>0</v>
          </cell>
        </row>
        <row r="9517">
          <cell r="A9517">
            <v>45947</v>
          </cell>
          <cell r="B9517">
            <v>0</v>
          </cell>
        </row>
        <row r="9518">
          <cell r="A9518">
            <v>45948</v>
          </cell>
          <cell r="B9518">
            <v>0</v>
          </cell>
        </row>
        <row r="9519">
          <cell r="A9519">
            <v>45949</v>
          </cell>
          <cell r="B9519">
            <v>0</v>
          </cell>
        </row>
        <row r="9520">
          <cell r="A9520">
            <v>45950</v>
          </cell>
          <cell r="B9520">
            <v>0</v>
          </cell>
        </row>
        <row r="9521">
          <cell r="A9521">
            <v>45951</v>
          </cell>
          <cell r="B9521">
            <v>0</v>
          </cell>
        </row>
        <row r="9522">
          <cell r="A9522">
            <v>45952</v>
          </cell>
          <cell r="B9522">
            <v>0</v>
          </cell>
        </row>
        <row r="9523">
          <cell r="A9523">
            <v>45953</v>
          </cell>
          <cell r="B9523">
            <v>0</v>
          </cell>
        </row>
        <row r="9524">
          <cell r="A9524">
            <v>45954</v>
          </cell>
          <cell r="B9524">
            <v>0</v>
          </cell>
        </row>
        <row r="9525">
          <cell r="A9525">
            <v>45955</v>
          </cell>
          <cell r="B9525">
            <v>0</v>
          </cell>
        </row>
        <row r="9526">
          <cell r="A9526">
            <v>45956</v>
          </cell>
          <cell r="B9526">
            <v>0</v>
          </cell>
        </row>
        <row r="9527">
          <cell r="A9527">
            <v>45957</v>
          </cell>
          <cell r="B9527">
            <v>0</v>
          </cell>
        </row>
        <row r="9528">
          <cell r="A9528">
            <v>45958</v>
          </cell>
          <cell r="B9528">
            <v>0</v>
          </cell>
        </row>
        <row r="9529">
          <cell r="A9529">
            <v>45959</v>
          </cell>
          <cell r="B9529">
            <v>0</v>
          </cell>
        </row>
        <row r="9530">
          <cell r="A9530">
            <v>45960</v>
          </cell>
          <cell r="B9530">
            <v>0</v>
          </cell>
        </row>
        <row r="9531">
          <cell r="A9531">
            <v>45961</v>
          </cell>
          <cell r="B9531">
            <v>0</v>
          </cell>
        </row>
        <row r="9532">
          <cell r="A9532">
            <v>45962</v>
          </cell>
          <cell r="B9532">
            <v>0</v>
          </cell>
        </row>
        <row r="9533">
          <cell r="A9533">
            <v>45963</v>
          </cell>
          <cell r="B9533">
            <v>0</v>
          </cell>
        </row>
        <row r="9534">
          <cell r="A9534">
            <v>45964</v>
          </cell>
          <cell r="B9534">
            <v>0</v>
          </cell>
        </row>
        <row r="9535">
          <cell r="A9535">
            <v>45965</v>
          </cell>
          <cell r="B9535">
            <v>0</v>
          </cell>
        </row>
        <row r="9536">
          <cell r="A9536">
            <v>45966</v>
          </cell>
          <cell r="B9536">
            <v>0</v>
          </cell>
        </row>
        <row r="9537">
          <cell r="A9537">
            <v>45967</v>
          </cell>
          <cell r="B9537">
            <v>0</v>
          </cell>
        </row>
        <row r="9538">
          <cell r="A9538">
            <v>45968</v>
          </cell>
          <cell r="B9538">
            <v>0</v>
          </cell>
        </row>
        <row r="9539">
          <cell r="A9539">
            <v>45969</v>
          </cell>
          <cell r="B9539">
            <v>0</v>
          </cell>
        </row>
        <row r="9540">
          <cell r="A9540">
            <v>45970</v>
          </cell>
          <cell r="B9540">
            <v>0</v>
          </cell>
        </row>
        <row r="9541">
          <cell r="A9541">
            <v>45971</v>
          </cell>
          <cell r="B9541">
            <v>0</v>
          </cell>
        </row>
        <row r="9542">
          <cell r="A9542">
            <v>45972</v>
          </cell>
          <cell r="B9542">
            <v>0</v>
          </cell>
        </row>
        <row r="9543">
          <cell r="A9543">
            <v>45973</v>
          </cell>
          <cell r="B9543">
            <v>0</v>
          </cell>
        </row>
        <row r="9544">
          <cell r="A9544">
            <v>45974</v>
          </cell>
          <cell r="B9544">
            <v>0</v>
          </cell>
        </row>
        <row r="9545">
          <cell r="A9545">
            <v>45975</v>
          </cell>
          <cell r="B9545">
            <v>0</v>
          </cell>
        </row>
        <row r="9546">
          <cell r="A9546">
            <v>45976</v>
          </cell>
          <cell r="B9546">
            <v>0</v>
          </cell>
        </row>
        <row r="9547">
          <cell r="A9547">
            <v>45977</v>
          </cell>
          <cell r="B9547">
            <v>0</v>
          </cell>
        </row>
        <row r="9548">
          <cell r="A9548">
            <v>45978</v>
          </cell>
          <cell r="B9548">
            <v>0</v>
          </cell>
        </row>
        <row r="9549">
          <cell r="A9549">
            <v>45979</v>
          </cell>
          <cell r="B9549">
            <v>0</v>
          </cell>
        </row>
        <row r="9550">
          <cell r="A9550">
            <v>45980</v>
          </cell>
          <cell r="B9550">
            <v>0</v>
          </cell>
        </row>
        <row r="9551">
          <cell r="A9551">
            <v>45981</v>
          </cell>
          <cell r="B9551">
            <v>0</v>
          </cell>
        </row>
        <row r="9552">
          <cell r="A9552">
            <v>45982</v>
          </cell>
          <cell r="B9552">
            <v>0</v>
          </cell>
        </row>
        <row r="9553">
          <cell r="A9553">
            <v>45983</v>
          </cell>
          <cell r="B9553">
            <v>0</v>
          </cell>
        </row>
        <row r="9554">
          <cell r="A9554">
            <v>45984</v>
          </cell>
          <cell r="B9554">
            <v>0</v>
          </cell>
        </row>
        <row r="9555">
          <cell r="A9555">
            <v>45985</v>
          </cell>
          <cell r="B9555">
            <v>0</v>
          </cell>
        </row>
        <row r="9556">
          <cell r="A9556">
            <v>45986</v>
          </cell>
          <cell r="B9556">
            <v>0</v>
          </cell>
        </row>
        <row r="9557">
          <cell r="A9557">
            <v>45987</v>
          </cell>
          <cell r="B9557">
            <v>0</v>
          </cell>
        </row>
        <row r="9558">
          <cell r="A9558">
            <v>45988</v>
          </cell>
          <cell r="B9558">
            <v>0</v>
          </cell>
        </row>
        <row r="9559">
          <cell r="A9559">
            <v>45989</v>
          </cell>
          <cell r="B9559">
            <v>0</v>
          </cell>
        </row>
        <row r="9560">
          <cell r="A9560">
            <v>45990</v>
          </cell>
          <cell r="B9560">
            <v>0</v>
          </cell>
        </row>
        <row r="9561">
          <cell r="A9561">
            <v>45991</v>
          </cell>
          <cell r="B9561">
            <v>0</v>
          </cell>
        </row>
        <row r="9562">
          <cell r="A9562">
            <v>45992</v>
          </cell>
          <cell r="B9562">
            <v>0</v>
          </cell>
        </row>
        <row r="9563">
          <cell r="A9563">
            <v>45993</v>
          </cell>
          <cell r="B9563">
            <v>0</v>
          </cell>
        </row>
        <row r="9564">
          <cell r="A9564">
            <v>45994</v>
          </cell>
          <cell r="B9564">
            <v>0</v>
          </cell>
        </row>
        <row r="9565">
          <cell r="A9565">
            <v>45995</v>
          </cell>
          <cell r="B9565">
            <v>0</v>
          </cell>
        </row>
        <row r="9566">
          <cell r="A9566">
            <v>45996</v>
          </cell>
          <cell r="B9566">
            <v>0</v>
          </cell>
        </row>
        <row r="9567">
          <cell r="A9567">
            <v>45997</v>
          </cell>
          <cell r="B9567">
            <v>0</v>
          </cell>
        </row>
        <row r="9568">
          <cell r="A9568">
            <v>45998</v>
          </cell>
          <cell r="B9568">
            <v>0</v>
          </cell>
        </row>
        <row r="9569">
          <cell r="A9569">
            <v>45999</v>
          </cell>
          <cell r="B9569">
            <v>0</v>
          </cell>
        </row>
        <row r="9570">
          <cell r="A9570">
            <v>46000</v>
          </cell>
          <cell r="B9570">
            <v>0</v>
          </cell>
        </row>
        <row r="9571">
          <cell r="A9571">
            <v>46001</v>
          </cell>
          <cell r="B9571">
            <v>0</v>
          </cell>
        </row>
        <row r="9572">
          <cell r="A9572">
            <v>46002</v>
          </cell>
          <cell r="B9572">
            <v>0</v>
          </cell>
        </row>
        <row r="9573">
          <cell r="A9573">
            <v>46003</v>
          </cell>
          <cell r="B9573">
            <v>0</v>
          </cell>
        </row>
        <row r="9574">
          <cell r="A9574">
            <v>46004</v>
          </cell>
          <cell r="B9574">
            <v>0</v>
          </cell>
        </row>
        <row r="9575">
          <cell r="A9575">
            <v>46005</v>
          </cell>
          <cell r="B9575">
            <v>0</v>
          </cell>
        </row>
        <row r="9576">
          <cell r="A9576">
            <v>46006</v>
          </cell>
          <cell r="B9576">
            <v>0</v>
          </cell>
        </row>
        <row r="9577">
          <cell r="A9577">
            <v>46007</v>
          </cell>
          <cell r="B9577">
            <v>0</v>
          </cell>
        </row>
        <row r="9578">
          <cell r="A9578">
            <v>46008</v>
          </cell>
          <cell r="B9578">
            <v>0</v>
          </cell>
        </row>
        <row r="9579">
          <cell r="A9579">
            <v>46009</v>
          </cell>
          <cell r="B9579">
            <v>0</v>
          </cell>
        </row>
        <row r="9580">
          <cell r="A9580">
            <v>46010</v>
          </cell>
          <cell r="B9580">
            <v>0</v>
          </cell>
        </row>
        <row r="9581">
          <cell r="A9581">
            <v>46011</v>
          </cell>
          <cell r="B9581">
            <v>0</v>
          </cell>
        </row>
        <row r="9582">
          <cell r="A9582">
            <v>46012</v>
          </cell>
          <cell r="B9582">
            <v>0</v>
          </cell>
        </row>
        <row r="9583">
          <cell r="A9583">
            <v>46013</v>
          </cell>
          <cell r="B9583">
            <v>0</v>
          </cell>
        </row>
        <row r="9584">
          <cell r="A9584">
            <v>46014</v>
          </cell>
          <cell r="B9584">
            <v>0</v>
          </cell>
        </row>
        <row r="9585">
          <cell r="A9585">
            <v>46015</v>
          </cell>
          <cell r="B9585">
            <v>0</v>
          </cell>
        </row>
        <row r="9586">
          <cell r="A9586">
            <v>46016</v>
          </cell>
          <cell r="B9586">
            <v>0</v>
          </cell>
        </row>
        <row r="9587">
          <cell r="A9587">
            <v>46017</v>
          </cell>
          <cell r="B9587">
            <v>0</v>
          </cell>
        </row>
        <row r="9588">
          <cell r="A9588">
            <v>46018</v>
          </cell>
          <cell r="B9588">
            <v>0</v>
          </cell>
        </row>
        <row r="9589">
          <cell r="A9589">
            <v>46019</v>
          </cell>
          <cell r="B9589">
            <v>0</v>
          </cell>
        </row>
        <row r="9590">
          <cell r="A9590">
            <v>46020</v>
          </cell>
          <cell r="B9590">
            <v>0</v>
          </cell>
        </row>
        <row r="9591">
          <cell r="A9591">
            <v>46021</v>
          </cell>
          <cell r="B9591">
            <v>0</v>
          </cell>
        </row>
        <row r="9592">
          <cell r="A9592">
            <v>46022</v>
          </cell>
          <cell r="B9592">
            <v>0</v>
          </cell>
        </row>
        <row r="9593">
          <cell r="A9593">
            <v>46023</v>
          </cell>
          <cell r="B9593">
            <v>0</v>
          </cell>
        </row>
        <row r="9594">
          <cell r="A9594">
            <v>46024</v>
          </cell>
          <cell r="B9594">
            <v>0</v>
          </cell>
        </row>
        <row r="9595">
          <cell r="A9595">
            <v>46025</v>
          </cell>
          <cell r="B9595">
            <v>0</v>
          </cell>
        </row>
        <row r="9596">
          <cell r="A9596">
            <v>46026</v>
          </cell>
          <cell r="B9596">
            <v>0</v>
          </cell>
        </row>
        <row r="9597">
          <cell r="A9597">
            <v>46027</v>
          </cell>
          <cell r="B9597">
            <v>0</v>
          </cell>
        </row>
        <row r="9598">
          <cell r="A9598">
            <v>46028</v>
          </cell>
          <cell r="B9598">
            <v>0</v>
          </cell>
        </row>
        <row r="9599">
          <cell r="A9599">
            <v>46029</v>
          </cell>
          <cell r="B9599">
            <v>0</v>
          </cell>
        </row>
        <row r="9600">
          <cell r="A9600">
            <v>46030</v>
          </cell>
          <cell r="B9600">
            <v>0</v>
          </cell>
        </row>
        <row r="9601">
          <cell r="A9601">
            <v>46031</v>
          </cell>
          <cell r="B9601">
            <v>0</v>
          </cell>
        </row>
        <row r="9602">
          <cell r="A9602">
            <v>46032</v>
          </cell>
          <cell r="B9602">
            <v>0</v>
          </cell>
        </row>
        <row r="9603">
          <cell r="A9603">
            <v>46033</v>
          </cell>
          <cell r="B9603">
            <v>0</v>
          </cell>
        </row>
        <row r="9604">
          <cell r="A9604">
            <v>46034</v>
          </cell>
          <cell r="B9604">
            <v>0</v>
          </cell>
        </row>
        <row r="9605">
          <cell r="A9605">
            <v>46035</v>
          </cell>
          <cell r="B9605">
            <v>0</v>
          </cell>
        </row>
        <row r="9606">
          <cell r="A9606">
            <v>46036</v>
          </cell>
          <cell r="B9606">
            <v>0</v>
          </cell>
        </row>
        <row r="9607">
          <cell r="A9607">
            <v>46037</v>
          </cell>
          <cell r="B9607">
            <v>0</v>
          </cell>
        </row>
        <row r="9608">
          <cell r="A9608">
            <v>46038</v>
          </cell>
          <cell r="B9608">
            <v>0</v>
          </cell>
        </row>
        <row r="9609">
          <cell r="A9609">
            <v>46039</v>
          </cell>
          <cell r="B9609">
            <v>0</v>
          </cell>
        </row>
        <row r="9610">
          <cell r="A9610">
            <v>46040</v>
          </cell>
          <cell r="B9610">
            <v>0</v>
          </cell>
        </row>
        <row r="9611">
          <cell r="A9611">
            <v>46041</v>
          </cell>
          <cell r="B9611">
            <v>0</v>
          </cell>
        </row>
        <row r="9612">
          <cell r="A9612">
            <v>46042</v>
          </cell>
          <cell r="B9612">
            <v>0</v>
          </cell>
        </row>
        <row r="9613">
          <cell r="A9613">
            <v>46043</v>
          </cell>
          <cell r="B9613">
            <v>0</v>
          </cell>
        </row>
        <row r="9614">
          <cell r="A9614">
            <v>46044</v>
          </cell>
          <cell r="B9614">
            <v>0</v>
          </cell>
        </row>
        <row r="9615">
          <cell r="A9615">
            <v>46045</v>
          </cell>
          <cell r="B9615">
            <v>0</v>
          </cell>
        </row>
        <row r="9616">
          <cell r="A9616">
            <v>46046</v>
          </cell>
          <cell r="B9616">
            <v>0</v>
          </cell>
        </row>
        <row r="9617">
          <cell r="A9617">
            <v>46047</v>
          </cell>
          <cell r="B9617">
            <v>0</v>
          </cell>
        </row>
        <row r="9618">
          <cell r="A9618">
            <v>46048</v>
          </cell>
          <cell r="B9618">
            <v>0</v>
          </cell>
        </row>
        <row r="9619">
          <cell r="A9619">
            <v>46049</v>
          </cell>
          <cell r="B9619">
            <v>0</v>
          </cell>
        </row>
        <row r="9620">
          <cell r="A9620">
            <v>46050</v>
          </cell>
          <cell r="B9620">
            <v>0</v>
          </cell>
        </row>
        <row r="9621">
          <cell r="A9621">
            <v>46051</v>
          </cell>
          <cell r="B9621">
            <v>0</v>
          </cell>
        </row>
        <row r="9622">
          <cell r="A9622">
            <v>46052</v>
          </cell>
          <cell r="B9622">
            <v>0</v>
          </cell>
        </row>
        <row r="9623">
          <cell r="A9623">
            <v>46053</v>
          </cell>
          <cell r="B9623">
            <v>0</v>
          </cell>
        </row>
        <row r="9624">
          <cell r="A9624">
            <v>46054</v>
          </cell>
          <cell r="B9624">
            <v>0</v>
          </cell>
        </row>
        <row r="9625">
          <cell r="A9625">
            <v>46055</v>
          </cell>
          <cell r="B9625">
            <v>0</v>
          </cell>
        </row>
        <row r="9626">
          <cell r="A9626">
            <v>46056</v>
          </cell>
          <cell r="B9626">
            <v>0</v>
          </cell>
        </row>
        <row r="9627">
          <cell r="A9627">
            <v>46057</v>
          </cell>
          <cell r="B9627">
            <v>0</v>
          </cell>
        </row>
        <row r="9628">
          <cell r="A9628">
            <v>46058</v>
          </cell>
          <cell r="B9628">
            <v>0</v>
          </cell>
        </row>
        <row r="9629">
          <cell r="A9629">
            <v>46059</v>
          </cell>
          <cell r="B9629">
            <v>0</v>
          </cell>
        </row>
        <row r="9630">
          <cell r="A9630">
            <v>46060</v>
          </cell>
          <cell r="B9630">
            <v>0</v>
          </cell>
        </row>
        <row r="9631">
          <cell r="A9631">
            <v>46061</v>
          </cell>
          <cell r="B9631">
            <v>0</v>
          </cell>
        </row>
        <row r="9632">
          <cell r="A9632">
            <v>46062</v>
          </cell>
          <cell r="B9632">
            <v>0</v>
          </cell>
        </row>
        <row r="9633">
          <cell r="A9633">
            <v>46063</v>
          </cell>
          <cell r="B9633">
            <v>0</v>
          </cell>
        </row>
        <row r="9634">
          <cell r="A9634">
            <v>46064</v>
          </cell>
          <cell r="B9634">
            <v>0</v>
          </cell>
        </row>
        <row r="9635">
          <cell r="A9635">
            <v>46065</v>
          </cell>
          <cell r="B9635">
            <v>0</v>
          </cell>
        </row>
        <row r="9636">
          <cell r="A9636">
            <v>46066</v>
          </cell>
          <cell r="B9636">
            <v>0</v>
          </cell>
        </row>
        <row r="9637">
          <cell r="A9637">
            <v>46067</v>
          </cell>
          <cell r="B9637">
            <v>0</v>
          </cell>
        </row>
        <row r="9638">
          <cell r="A9638">
            <v>46068</v>
          </cell>
          <cell r="B9638">
            <v>0</v>
          </cell>
        </row>
        <row r="9639">
          <cell r="A9639">
            <v>46069</v>
          </cell>
          <cell r="B9639">
            <v>0</v>
          </cell>
        </row>
        <row r="9640">
          <cell r="A9640">
            <v>46070</v>
          </cell>
          <cell r="B9640">
            <v>0</v>
          </cell>
        </row>
        <row r="9641">
          <cell r="A9641">
            <v>46071</v>
          </cell>
          <cell r="B9641">
            <v>0</v>
          </cell>
        </row>
        <row r="9642">
          <cell r="A9642">
            <v>46072</v>
          </cell>
          <cell r="B9642">
            <v>0</v>
          </cell>
        </row>
        <row r="9643">
          <cell r="A9643">
            <v>46073</v>
          </cell>
          <cell r="B9643">
            <v>0</v>
          </cell>
        </row>
        <row r="9644">
          <cell r="A9644">
            <v>46074</v>
          </cell>
          <cell r="B9644">
            <v>0</v>
          </cell>
        </row>
        <row r="9645">
          <cell r="A9645">
            <v>46075</v>
          </cell>
          <cell r="B9645">
            <v>0</v>
          </cell>
        </row>
        <row r="9646">
          <cell r="A9646">
            <v>46076</v>
          </cell>
          <cell r="B9646">
            <v>0</v>
          </cell>
        </row>
        <row r="9647">
          <cell r="A9647">
            <v>46077</v>
          </cell>
          <cell r="B9647">
            <v>0</v>
          </cell>
        </row>
        <row r="9648">
          <cell r="A9648">
            <v>46078</v>
          </cell>
          <cell r="B9648">
            <v>0</v>
          </cell>
        </row>
        <row r="9649">
          <cell r="A9649">
            <v>46079</v>
          </cell>
          <cell r="B9649">
            <v>0</v>
          </cell>
        </row>
        <row r="9650">
          <cell r="A9650">
            <v>46080</v>
          </cell>
          <cell r="B9650">
            <v>0</v>
          </cell>
        </row>
        <row r="9651">
          <cell r="A9651">
            <v>46081</v>
          </cell>
          <cell r="B9651">
            <v>0</v>
          </cell>
        </row>
        <row r="9652">
          <cell r="A9652">
            <v>46082</v>
          </cell>
          <cell r="B9652">
            <v>0</v>
          </cell>
        </row>
        <row r="9653">
          <cell r="A9653">
            <v>46083</v>
          </cell>
          <cell r="B9653">
            <v>0</v>
          </cell>
        </row>
        <row r="9654">
          <cell r="A9654">
            <v>46084</v>
          </cell>
          <cell r="B9654">
            <v>0</v>
          </cell>
        </row>
        <row r="9655">
          <cell r="A9655">
            <v>46085</v>
          </cell>
          <cell r="B9655">
            <v>0</v>
          </cell>
        </row>
        <row r="9656">
          <cell r="A9656">
            <v>46086</v>
          </cell>
          <cell r="B9656">
            <v>0</v>
          </cell>
        </row>
        <row r="9657">
          <cell r="A9657">
            <v>46087</v>
          </cell>
          <cell r="B9657">
            <v>0</v>
          </cell>
        </row>
        <row r="9658">
          <cell r="A9658">
            <v>46088</v>
          </cell>
          <cell r="B9658">
            <v>0</v>
          </cell>
        </row>
        <row r="9659">
          <cell r="A9659">
            <v>46089</v>
          </cell>
          <cell r="B9659">
            <v>0</v>
          </cell>
        </row>
        <row r="9660">
          <cell r="A9660">
            <v>46090</v>
          </cell>
          <cell r="B9660">
            <v>0</v>
          </cell>
        </row>
        <row r="9661">
          <cell r="A9661">
            <v>46091</v>
          </cell>
          <cell r="B9661">
            <v>0</v>
          </cell>
        </row>
        <row r="9662">
          <cell r="A9662">
            <v>46092</v>
          </cell>
          <cell r="B9662">
            <v>0</v>
          </cell>
        </row>
        <row r="9663">
          <cell r="A9663">
            <v>46093</v>
          </cell>
          <cell r="B9663">
            <v>0</v>
          </cell>
        </row>
        <row r="9664">
          <cell r="A9664">
            <v>46094</v>
          </cell>
          <cell r="B9664">
            <v>0</v>
          </cell>
        </row>
        <row r="9665">
          <cell r="A9665">
            <v>46095</v>
          </cell>
          <cell r="B9665">
            <v>0</v>
          </cell>
        </row>
        <row r="9666">
          <cell r="A9666">
            <v>46096</v>
          </cell>
          <cell r="B9666">
            <v>0</v>
          </cell>
        </row>
        <row r="9667">
          <cell r="A9667">
            <v>46097</v>
          </cell>
          <cell r="B9667">
            <v>0</v>
          </cell>
        </row>
        <row r="9668">
          <cell r="A9668">
            <v>46098</v>
          </cell>
          <cell r="B9668">
            <v>0</v>
          </cell>
        </row>
        <row r="9669">
          <cell r="A9669">
            <v>46099</v>
          </cell>
          <cell r="B9669">
            <v>0</v>
          </cell>
        </row>
        <row r="9670">
          <cell r="A9670">
            <v>46100</v>
          </cell>
          <cell r="B9670">
            <v>0</v>
          </cell>
        </row>
        <row r="9671">
          <cell r="A9671">
            <v>46101</v>
          </cell>
          <cell r="B9671">
            <v>0</v>
          </cell>
        </row>
        <row r="9672">
          <cell r="A9672">
            <v>46102</v>
          </cell>
          <cell r="B9672">
            <v>0</v>
          </cell>
        </row>
        <row r="9673">
          <cell r="A9673">
            <v>46103</v>
          </cell>
          <cell r="B9673">
            <v>0</v>
          </cell>
        </row>
        <row r="9674">
          <cell r="A9674">
            <v>46104</v>
          </cell>
          <cell r="B9674">
            <v>0</v>
          </cell>
        </row>
        <row r="9675">
          <cell r="A9675">
            <v>46105</v>
          </cell>
          <cell r="B9675">
            <v>0</v>
          </cell>
        </row>
        <row r="9676">
          <cell r="A9676">
            <v>46106</v>
          </cell>
          <cell r="B9676">
            <v>0</v>
          </cell>
        </row>
        <row r="9677">
          <cell r="A9677">
            <v>46107</v>
          </cell>
          <cell r="B9677">
            <v>0</v>
          </cell>
        </row>
        <row r="9678">
          <cell r="A9678">
            <v>46108</v>
          </cell>
          <cell r="B9678">
            <v>0</v>
          </cell>
        </row>
        <row r="9679">
          <cell r="A9679">
            <v>46109</v>
          </cell>
          <cell r="B9679">
            <v>0</v>
          </cell>
        </row>
        <row r="9680">
          <cell r="A9680">
            <v>46110</v>
          </cell>
          <cell r="B9680">
            <v>0</v>
          </cell>
        </row>
        <row r="9681">
          <cell r="A9681">
            <v>46111</v>
          </cell>
          <cell r="B9681">
            <v>0</v>
          </cell>
        </row>
        <row r="9682">
          <cell r="A9682">
            <v>46112</v>
          </cell>
          <cell r="B9682">
            <v>0</v>
          </cell>
        </row>
        <row r="9683">
          <cell r="A9683">
            <v>46113</v>
          </cell>
          <cell r="B9683">
            <v>0</v>
          </cell>
        </row>
        <row r="9684">
          <cell r="A9684">
            <v>46114</v>
          </cell>
          <cell r="B9684">
            <v>0</v>
          </cell>
        </row>
        <row r="9685">
          <cell r="A9685">
            <v>46115</v>
          </cell>
          <cell r="B9685">
            <v>0</v>
          </cell>
        </row>
        <row r="9686">
          <cell r="A9686">
            <v>46116</v>
          </cell>
          <cell r="B9686">
            <v>0</v>
          </cell>
        </row>
        <row r="9687">
          <cell r="A9687">
            <v>46117</v>
          </cell>
          <cell r="B9687">
            <v>0</v>
          </cell>
        </row>
        <row r="9688">
          <cell r="A9688">
            <v>46118</v>
          </cell>
          <cell r="B9688">
            <v>0</v>
          </cell>
        </row>
        <row r="9689">
          <cell r="A9689">
            <v>46119</v>
          </cell>
          <cell r="B9689">
            <v>0</v>
          </cell>
        </row>
        <row r="9690">
          <cell r="A9690">
            <v>46120</v>
          </cell>
          <cell r="B9690">
            <v>0</v>
          </cell>
        </row>
        <row r="9691">
          <cell r="A9691">
            <v>46121</v>
          </cell>
          <cell r="B9691">
            <v>0</v>
          </cell>
        </row>
        <row r="9692">
          <cell r="A9692">
            <v>46122</v>
          </cell>
          <cell r="B9692">
            <v>0</v>
          </cell>
        </row>
        <row r="9693">
          <cell r="A9693">
            <v>46123</v>
          </cell>
          <cell r="B9693">
            <v>0</v>
          </cell>
        </row>
        <row r="9694">
          <cell r="A9694">
            <v>46124</v>
          </cell>
          <cell r="B9694">
            <v>0</v>
          </cell>
        </row>
        <row r="9695">
          <cell r="A9695">
            <v>46125</v>
          </cell>
          <cell r="B9695">
            <v>0</v>
          </cell>
        </row>
        <row r="9696">
          <cell r="A9696">
            <v>46126</v>
          </cell>
          <cell r="B9696">
            <v>0</v>
          </cell>
        </row>
        <row r="9697">
          <cell r="A9697">
            <v>46127</v>
          </cell>
          <cell r="B9697">
            <v>0</v>
          </cell>
        </row>
        <row r="9698">
          <cell r="A9698">
            <v>46128</v>
          </cell>
          <cell r="B9698">
            <v>0</v>
          </cell>
        </row>
        <row r="9699">
          <cell r="A9699">
            <v>46129</v>
          </cell>
          <cell r="B9699">
            <v>0</v>
          </cell>
        </row>
        <row r="9700">
          <cell r="A9700">
            <v>46130</v>
          </cell>
          <cell r="B9700">
            <v>0</v>
          </cell>
        </row>
        <row r="9701">
          <cell r="A9701">
            <v>46131</v>
          </cell>
          <cell r="B9701">
            <v>0</v>
          </cell>
        </row>
        <row r="9702">
          <cell r="A9702">
            <v>46132</v>
          </cell>
          <cell r="B9702">
            <v>0</v>
          </cell>
        </row>
        <row r="9703">
          <cell r="A9703">
            <v>46133</v>
          </cell>
          <cell r="B9703">
            <v>0</v>
          </cell>
        </row>
        <row r="9704">
          <cell r="A9704">
            <v>46134</v>
          </cell>
          <cell r="B9704">
            <v>0</v>
          </cell>
        </row>
        <row r="9705">
          <cell r="A9705">
            <v>46135</v>
          </cell>
          <cell r="B9705">
            <v>0</v>
          </cell>
        </row>
        <row r="9706">
          <cell r="A9706">
            <v>46136</v>
          </cell>
          <cell r="B9706">
            <v>0</v>
          </cell>
        </row>
        <row r="9707">
          <cell r="A9707">
            <v>46137</v>
          </cell>
          <cell r="B9707">
            <v>0</v>
          </cell>
        </row>
        <row r="9708">
          <cell r="A9708">
            <v>46138</v>
          </cell>
          <cell r="B9708">
            <v>0</v>
          </cell>
        </row>
        <row r="9709">
          <cell r="A9709">
            <v>46139</v>
          </cell>
          <cell r="B9709">
            <v>0</v>
          </cell>
        </row>
        <row r="9710">
          <cell r="A9710">
            <v>46140</v>
          </cell>
          <cell r="B9710">
            <v>0</v>
          </cell>
        </row>
        <row r="9711">
          <cell r="A9711">
            <v>46141</v>
          </cell>
          <cell r="B9711">
            <v>0</v>
          </cell>
        </row>
        <row r="9712">
          <cell r="A9712">
            <v>46142</v>
          </cell>
          <cell r="B9712">
            <v>0</v>
          </cell>
        </row>
        <row r="9713">
          <cell r="A9713">
            <v>46143</v>
          </cell>
          <cell r="B9713">
            <v>0</v>
          </cell>
        </row>
        <row r="9714">
          <cell r="A9714">
            <v>46144</v>
          </cell>
          <cell r="B9714">
            <v>0</v>
          </cell>
        </row>
        <row r="9715">
          <cell r="A9715">
            <v>46145</v>
          </cell>
          <cell r="B9715">
            <v>0</v>
          </cell>
        </row>
        <row r="9716">
          <cell r="A9716">
            <v>46146</v>
          </cell>
          <cell r="B9716">
            <v>0</v>
          </cell>
        </row>
        <row r="9717">
          <cell r="A9717">
            <v>46147</v>
          </cell>
          <cell r="B9717">
            <v>0</v>
          </cell>
        </row>
        <row r="9718">
          <cell r="A9718">
            <v>46148</v>
          </cell>
          <cell r="B9718">
            <v>0</v>
          </cell>
        </row>
        <row r="9719">
          <cell r="A9719">
            <v>46149</v>
          </cell>
          <cell r="B9719">
            <v>0</v>
          </cell>
        </row>
        <row r="9720">
          <cell r="A9720">
            <v>46150</v>
          </cell>
          <cell r="B9720">
            <v>0</v>
          </cell>
        </row>
        <row r="9721">
          <cell r="A9721">
            <v>46151</v>
          </cell>
          <cell r="B9721">
            <v>0</v>
          </cell>
        </row>
        <row r="9722">
          <cell r="A9722">
            <v>46152</v>
          </cell>
          <cell r="B9722">
            <v>0</v>
          </cell>
        </row>
        <row r="9723">
          <cell r="A9723">
            <v>46153</v>
          </cell>
          <cell r="B9723">
            <v>0</v>
          </cell>
        </row>
        <row r="9724">
          <cell r="A9724">
            <v>46154</v>
          </cell>
          <cell r="B9724">
            <v>0</v>
          </cell>
        </row>
        <row r="9725">
          <cell r="A9725">
            <v>46155</v>
          </cell>
          <cell r="B9725">
            <v>0</v>
          </cell>
        </row>
        <row r="9726">
          <cell r="A9726">
            <v>46156</v>
          </cell>
          <cell r="B9726">
            <v>0</v>
          </cell>
        </row>
        <row r="9727">
          <cell r="A9727">
            <v>46157</v>
          </cell>
          <cell r="B9727">
            <v>0</v>
          </cell>
        </row>
        <row r="9728">
          <cell r="A9728">
            <v>46158</v>
          </cell>
          <cell r="B9728">
            <v>0</v>
          </cell>
        </row>
        <row r="9729">
          <cell r="A9729">
            <v>46159</v>
          </cell>
          <cell r="B9729">
            <v>0</v>
          </cell>
        </row>
        <row r="9730">
          <cell r="A9730">
            <v>46160</v>
          </cell>
          <cell r="B9730">
            <v>0</v>
          </cell>
        </row>
        <row r="9731">
          <cell r="A9731">
            <v>46161</v>
          </cell>
          <cell r="B9731">
            <v>0</v>
          </cell>
        </row>
        <row r="9732">
          <cell r="A9732">
            <v>46162</v>
          </cell>
          <cell r="B9732">
            <v>0</v>
          </cell>
        </row>
        <row r="9733">
          <cell r="A9733">
            <v>46163</v>
          </cell>
          <cell r="B9733">
            <v>0</v>
          </cell>
        </row>
        <row r="9734">
          <cell r="A9734">
            <v>46164</v>
          </cell>
          <cell r="B9734">
            <v>0</v>
          </cell>
        </row>
        <row r="9735">
          <cell r="A9735">
            <v>46165</v>
          </cell>
          <cell r="B9735">
            <v>0</v>
          </cell>
        </row>
        <row r="9736">
          <cell r="A9736">
            <v>46166</v>
          </cell>
          <cell r="B9736">
            <v>0</v>
          </cell>
        </row>
        <row r="9737">
          <cell r="A9737">
            <v>46167</v>
          </cell>
          <cell r="B9737">
            <v>0</v>
          </cell>
        </row>
        <row r="9738">
          <cell r="A9738">
            <v>46168</v>
          </cell>
          <cell r="B9738">
            <v>0</v>
          </cell>
        </row>
        <row r="9739">
          <cell r="A9739">
            <v>46169</v>
          </cell>
          <cell r="B9739">
            <v>0</v>
          </cell>
        </row>
        <row r="9740">
          <cell r="A9740">
            <v>46170</v>
          </cell>
          <cell r="B9740">
            <v>0</v>
          </cell>
        </row>
        <row r="9741">
          <cell r="A9741">
            <v>46171</v>
          </cell>
          <cell r="B9741">
            <v>0</v>
          </cell>
        </row>
        <row r="9742">
          <cell r="A9742">
            <v>46172</v>
          </cell>
          <cell r="B9742">
            <v>0</v>
          </cell>
        </row>
        <row r="9743">
          <cell r="A9743">
            <v>46173</v>
          </cell>
          <cell r="B9743">
            <v>0</v>
          </cell>
        </row>
        <row r="9744">
          <cell r="A9744">
            <v>46174</v>
          </cell>
          <cell r="B9744">
            <v>0</v>
          </cell>
        </row>
        <row r="9745">
          <cell r="A9745">
            <v>46175</v>
          </cell>
          <cell r="B9745">
            <v>0</v>
          </cell>
        </row>
        <row r="9746">
          <cell r="A9746">
            <v>46176</v>
          </cell>
          <cell r="B9746">
            <v>0</v>
          </cell>
        </row>
        <row r="9747">
          <cell r="A9747">
            <v>46177</v>
          </cell>
          <cell r="B9747">
            <v>0</v>
          </cell>
        </row>
        <row r="9748">
          <cell r="A9748">
            <v>46178</v>
          </cell>
          <cell r="B9748">
            <v>0</v>
          </cell>
        </row>
        <row r="9749">
          <cell r="A9749">
            <v>46179</v>
          </cell>
          <cell r="B9749">
            <v>0</v>
          </cell>
        </row>
        <row r="9750">
          <cell r="A9750">
            <v>46180</v>
          </cell>
          <cell r="B9750">
            <v>0</v>
          </cell>
        </row>
        <row r="9751">
          <cell r="A9751">
            <v>46181</v>
          </cell>
          <cell r="B9751">
            <v>0</v>
          </cell>
        </row>
        <row r="9752">
          <cell r="A9752">
            <v>46182</v>
          </cell>
          <cell r="B9752">
            <v>0</v>
          </cell>
        </row>
        <row r="9753">
          <cell r="A9753">
            <v>46183</v>
          </cell>
          <cell r="B9753">
            <v>0</v>
          </cell>
        </row>
        <row r="9754">
          <cell r="A9754">
            <v>46184</v>
          </cell>
          <cell r="B9754">
            <v>0</v>
          </cell>
        </row>
        <row r="9755">
          <cell r="A9755">
            <v>46185</v>
          </cell>
          <cell r="B9755">
            <v>0</v>
          </cell>
        </row>
        <row r="9756">
          <cell r="A9756">
            <v>46186</v>
          </cell>
          <cell r="B9756">
            <v>0</v>
          </cell>
        </row>
        <row r="9757">
          <cell r="A9757">
            <v>46187</v>
          </cell>
          <cell r="B9757">
            <v>0</v>
          </cell>
        </row>
        <row r="9758">
          <cell r="A9758">
            <v>46188</v>
          </cell>
          <cell r="B9758">
            <v>0</v>
          </cell>
        </row>
        <row r="9759">
          <cell r="A9759">
            <v>46189</v>
          </cell>
          <cell r="B9759">
            <v>0</v>
          </cell>
        </row>
        <row r="9760">
          <cell r="A9760">
            <v>46190</v>
          </cell>
          <cell r="B9760">
            <v>0</v>
          </cell>
        </row>
        <row r="9761">
          <cell r="A9761">
            <v>46191</v>
          </cell>
          <cell r="B9761">
            <v>0</v>
          </cell>
        </row>
        <row r="9762">
          <cell r="A9762">
            <v>46192</v>
          </cell>
          <cell r="B9762">
            <v>0</v>
          </cell>
        </row>
        <row r="9763">
          <cell r="A9763">
            <v>46193</v>
          </cell>
          <cell r="B9763">
            <v>0</v>
          </cell>
        </row>
        <row r="9764">
          <cell r="A9764">
            <v>46194</v>
          </cell>
          <cell r="B9764">
            <v>0</v>
          </cell>
        </row>
        <row r="9765">
          <cell r="A9765">
            <v>46195</v>
          </cell>
          <cell r="B9765">
            <v>0</v>
          </cell>
        </row>
        <row r="9766">
          <cell r="A9766">
            <v>46196</v>
          </cell>
          <cell r="B9766">
            <v>0</v>
          </cell>
        </row>
        <row r="9767">
          <cell r="A9767">
            <v>46197</v>
          </cell>
          <cell r="B9767">
            <v>0</v>
          </cell>
        </row>
        <row r="9768">
          <cell r="A9768">
            <v>46198</v>
          </cell>
          <cell r="B9768">
            <v>0</v>
          </cell>
        </row>
        <row r="9769">
          <cell r="A9769">
            <v>46199</v>
          </cell>
          <cell r="B9769">
            <v>0</v>
          </cell>
        </row>
        <row r="9770">
          <cell r="A9770">
            <v>46200</v>
          </cell>
          <cell r="B9770">
            <v>0</v>
          </cell>
        </row>
        <row r="9771">
          <cell r="A9771">
            <v>46201</v>
          </cell>
          <cell r="B9771">
            <v>0</v>
          </cell>
        </row>
        <row r="9772">
          <cell r="A9772">
            <v>46202</v>
          </cell>
          <cell r="B9772">
            <v>0</v>
          </cell>
        </row>
        <row r="9773">
          <cell r="A9773">
            <v>46203</v>
          </cell>
          <cell r="B9773">
            <v>0</v>
          </cell>
        </row>
        <row r="9774">
          <cell r="A9774">
            <v>46204</v>
          </cell>
          <cell r="B9774">
            <v>0</v>
          </cell>
        </row>
        <row r="9775">
          <cell r="A9775">
            <v>46205</v>
          </cell>
          <cell r="B9775">
            <v>0</v>
          </cell>
        </row>
        <row r="9776">
          <cell r="A9776">
            <v>46206</v>
          </cell>
          <cell r="B9776">
            <v>0</v>
          </cell>
        </row>
        <row r="9777">
          <cell r="A9777">
            <v>46207</v>
          </cell>
          <cell r="B9777">
            <v>0</v>
          </cell>
        </row>
        <row r="9778">
          <cell r="A9778">
            <v>46208</v>
          </cell>
          <cell r="B9778">
            <v>0</v>
          </cell>
        </row>
        <row r="9779">
          <cell r="A9779">
            <v>46209</v>
          </cell>
          <cell r="B9779">
            <v>0</v>
          </cell>
        </row>
        <row r="9780">
          <cell r="A9780">
            <v>46210</v>
          </cell>
          <cell r="B9780">
            <v>0</v>
          </cell>
        </row>
        <row r="9781">
          <cell r="A9781">
            <v>46211</v>
          </cell>
          <cell r="B9781">
            <v>0</v>
          </cell>
        </row>
        <row r="9782">
          <cell r="A9782">
            <v>46212</v>
          </cell>
          <cell r="B9782">
            <v>0</v>
          </cell>
        </row>
        <row r="9783">
          <cell r="A9783">
            <v>46213</v>
          </cell>
          <cell r="B9783">
            <v>0</v>
          </cell>
        </row>
        <row r="9784">
          <cell r="A9784">
            <v>46214</v>
          </cell>
          <cell r="B9784">
            <v>0</v>
          </cell>
        </row>
        <row r="9785">
          <cell r="A9785">
            <v>46215</v>
          </cell>
          <cell r="B9785">
            <v>0</v>
          </cell>
        </row>
        <row r="9786">
          <cell r="A9786">
            <v>46216</v>
          </cell>
          <cell r="B9786">
            <v>0</v>
          </cell>
        </row>
        <row r="9787">
          <cell r="A9787">
            <v>46217</v>
          </cell>
          <cell r="B9787">
            <v>0</v>
          </cell>
        </row>
        <row r="9788">
          <cell r="A9788">
            <v>46218</v>
          </cell>
          <cell r="B9788">
            <v>0</v>
          </cell>
        </row>
        <row r="9789">
          <cell r="A9789">
            <v>46219</v>
          </cell>
          <cell r="B9789">
            <v>0</v>
          </cell>
        </row>
        <row r="9790">
          <cell r="A9790">
            <v>46220</v>
          </cell>
          <cell r="B9790">
            <v>0</v>
          </cell>
        </row>
        <row r="9791">
          <cell r="A9791">
            <v>46221</v>
          </cell>
          <cell r="B9791">
            <v>0</v>
          </cell>
        </row>
        <row r="9792">
          <cell r="A9792">
            <v>46222</v>
          </cell>
          <cell r="B9792">
            <v>0</v>
          </cell>
        </row>
        <row r="9793">
          <cell r="A9793">
            <v>46223</v>
          </cell>
          <cell r="B9793">
            <v>0</v>
          </cell>
        </row>
        <row r="9794">
          <cell r="A9794">
            <v>46224</v>
          </cell>
          <cell r="B9794">
            <v>0</v>
          </cell>
        </row>
        <row r="9795">
          <cell r="A9795">
            <v>46225</v>
          </cell>
          <cell r="B9795">
            <v>0</v>
          </cell>
        </row>
        <row r="9796">
          <cell r="A9796">
            <v>46226</v>
          </cell>
          <cell r="B9796">
            <v>0</v>
          </cell>
        </row>
        <row r="9797">
          <cell r="A9797">
            <v>46227</v>
          </cell>
          <cell r="B9797">
            <v>0</v>
          </cell>
        </row>
        <row r="9798">
          <cell r="A9798">
            <v>46228</v>
          </cell>
          <cell r="B9798">
            <v>0</v>
          </cell>
        </row>
        <row r="9799">
          <cell r="A9799">
            <v>46229</v>
          </cell>
          <cell r="B9799">
            <v>0</v>
          </cell>
        </row>
        <row r="9800">
          <cell r="A9800">
            <v>46230</v>
          </cell>
          <cell r="B9800">
            <v>0</v>
          </cell>
        </row>
        <row r="9801">
          <cell r="A9801">
            <v>46231</v>
          </cell>
          <cell r="B9801">
            <v>0</v>
          </cell>
        </row>
        <row r="9802">
          <cell r="A9802">
            <v>46232</v>
          </cell>
          <cell r="B9802">
            <v>0</v>
          </cell>
        </row>
        <row r="9803">
          <cell r="A9803">
            <v>46233</v>
          </cell>
          <cell r="B9803">
            <v>0</v>
          </cell>
        </row>
        <row r="9804">
          <cell r="A9804">
            <v>46234</v>
          </cell>
          <cell r="B9804">
            <v>0</v>
          </cell>
        </row>
        <row r="9805">
          <cell r="A9805">
            <v>46235</v>
          </cell>
          <cell r="B9805">
            <v>0</v>
          </cell>
        </row>
        <row r="9806">
          <cell r="A9806">
            <v>46236</v>
          </cell>
          <cell r="B9806">
            <v>0</v>
          </cell>
        </row>
        <row r="9807">
          <cell r="A9807">
            <v>46237</v>
          </cell>
          <cell r="B9807">
            <v>0</v>
          </cell>
        </row>
        <row r="9808">
          <cell r="A9808">
            <v>46238</v>
          </cell>
          <cell r="B9808">
            <v>0</v>
          </cell>
        </row>
        <row r="9809">
          <cell r="A9809">
            <v>46239</v>
          </cell>
          <cell r="B9809">
            <v>0</v>
          </cell>
        </row>
        <row r="9810">
          <cell r="A9810">
            <v>46240</v>
          </cell>
          <cell r="B9810">
            <v>0</v>
          </cell>
        </row>
        <row r="9811">
          <cell r="A9811">
            <v>46241</v>
          </cell>
          <cell r="B9811">
            <v>0</v>
          </cell>
        </row>
        <row r="9812">
          <cell r="A9812">
            <v>46242</v>
          </cell>
          <cell r="B9812">
            <v>0</v>
          </cell>
        </row>
        <row r="9813">
          <cell r="A9813">
            <v>46243</v>
          </cell>
          <cell r="B9813">
            <v>0</v>
          </cell>
        </row>
        <row r="9814">
          <cell r="A9814">
            <v>46244</v>
          </cell>
          <cell r="B9814">
            <v>0</v>
          </cell>
        </row>
        <row r="9815">
          <cell r="A9815">
            <v>46245</v>
          </cell>
          <cell r="B9815">
            <v>0</v>
          </cell>
        </row>
        <row r="9816">
          <cell r="A9816">
            <v>46246</v>
          </cell>
          <cell r="B9816">
            <v>0</v>
          </cell>
        </row>
        <row r="9817">
          <cell r="A9817">
            <v>46247</v>
          </cell>
          <cell r="B9817">
            <v>0</v>
          </cell>
        </row>
        <row r="9818">
          <cell r="A9818">
            <v>46248</v>
          </cell>
          <cell r="B9818">
            <v>0</v>
          </cell>
        </row>
        <row r="9819">
          <cell r="A9819">
            <v>46249</v>
          </cell>
          <cell r="B9819">
            <v>0</v>
          </cell>
        </row>
        <row r="9820">
          <cell r="A9820">
            <v>46250</v>
          </cell>
          <cell r="B9820">
            <v>0</v>
          </cell>
        </row>
        <row r="9821">
          <cell r="A9821">
            <v>46251</v>
          </cell>
          <cell r="B9821">
            <v>0</v>
          </cell>
        </row>
        <row r="9822">
          <cell r="A9822">
            <v>46252</v>
          </cell>
          <cell r="B9822">
            <v>0</v>
          </cell>
        </row>
        <row r="9823">
          <cell r="A9823">
            <v>46253</v>
          </cell>
          <cell r="B9823">
            <v>0</v>
          </cell>
        </row>
        <row r="9824">
          <cell r="A9824">
            <v>46254</v>
          </cell>
          <cell r="B9824">
            <v>0</v>
          </cell>
        </row>
        <row r="9825">
          <cell r="A9825">
            <v>46255</v>
          </cell>
          <cell r="B9825">
            <v>0</v>
          </cell>
        </row>
        <row r="9826">
          <cell r="A9826">
            <v>46256</v>
          </cell>
          <cell r="B9826">
            <v>0</v>
          </cell>
        </row>
        <row r="9827">
          <cell r="A9827">
            <v>46257</v>
          </cell>
          <cell r="B9827">
            <v>0</v>
          </cell>
        </row>
        <row r="9828">
          <cell r="A9828">
            <v>46258</v>
          </cell>
          <cell r="B9828">
            <v>0</v>
          </cell>
        </row>
        <row r="9829">
          <cell r="A9829">
            <v>46259</v>
          </cell>
          <cell r="B9829">
            <v>0</v>
          </cell>
        </row>
        <row r="9830">
          <cell r="A9830">
            <v>46260</v>
          </cell>
          <cell r="B9830">
            <v>0</v>
          </cell>
        </row>
        <row r="9831">
          <cell r="A9831">
            <v>46261</v>
          </cell>
          <cell r="B9831">
            <v>0</v>
          </cell>
        </row>
        <row r="9832">
          <cell r="A9832">
            <v>46262</v>
          </cell>
          <cell r="B9832">
            <v>0</v>
          </cell>
        </row>
        <row r="9833">
          <cell r="A9833">
            <v>46263</v>
          </cell>
          <cell r="B9833">
            <v>0</v>
          </cell>
        </row>
        <row r="9834">
          <cell r="A9834">
            <v>46264</v>
          </cell>
          <cell r="B9834">
            <v>0</v>
          </cell>
        </row>
        <row r="9835">
          <cell r="A9835">
            <v>46265</v>
          </cell>
          <cell r="B9835">
            <v>0</v>
          </cell>
        </row>
        <row r="9836">
          <cell r="A9836">
            <v>46266</v>
          </cell>
          <cell r="B9836">
            <v>0</v>
          </cell>
        </row>
        <row r="9837">
          <cell r="A9837">
            <v>46267</v>
          </cell>
          <cell r="B9837">
            <v>0</v>
          </cell>
        </row>
        <row r="9838">
          <cell r="A9838">
            <v>46268</v>
          </cell>
          <cell r="B9838">
            <v>0</v>
          </cell>
        </row>
        <row r="9839">
          <cell r="A9839">
            <v>46269</v>
          </cell>
          <cell r="B9839">
            <v>0</v>
          </cell>
        </row>
        <row r="9840">
          <cell r="A9840">
            <v>46270</v>
          </cell>
          <cell r="B9840">
            <v>0</v>
          </cell>
        </row>
        <row r="9841">
          <cell r="A9841">
            <v>46271</v>
          </cell>
          <cell r="B9841">
            <v>0</v>
          </cell>
        </row>
        <row r="9842">
          <cell r="A9842">
            <v>46272</v>
          </cell>
          <cell r="B9842">
            <v>0</v>
          </cell>
        </row>
        <row r="9843">
          <cell r="A9843">
            <v>46273</v>
          </cell>
          <cell r="B9843">
            <v>0</v>
          </cell>
        </row>
        <row r="9844">
          <cell r="A9844">
            <v>46274</v>
          </cell>
          <cell r="B9844">
            <v>0</v>
          </cell>
        </row>
        <row r="9845">
          <cell r="A9845">
            <v>46275</v>
          </cell>
          <cell r="B9845">
            <v>0</v>
          </cell>
        </row>
        <row r="9846">
          <cell r="A9846">
            <v>46276</v>
          </cell>
          <cell r="B9846">
            <v>0</v>
          </cell>
        </row>
        <row r="9847">
          <cell r="A9847">
            <v>46277</v>
          </cell>
          <cell r="B9847">
            <v>0</v>
          </cell>
        </row>
        <row r="9848">
          <cell r="A9848">
            <v>46278</v>
          </cell>
          <cell r="B9848">
            <v>0</v>
          </cell>
        </row>
        <row r="9849">
          <cell r="A9849">
            <v>46279</v>
          </cell>
          <cell r="B9849">
            <v>0</v>
          </cell>
        </row>
        <row r="9850">
          <cell r="A9850">
            <v>46280</v>
          </cell>
          <cell r="B9850">
            <v>0</v>
          </cell>
        </row>
        <row r="9851">
          <cell r="A9851">
            <v>46281</v>
          </cell>
          <cell r="B9851">
            <v>0</v>
          </cell>
        </row>
        <row r="9852">
          <cell r="A9852">
            <v>46282</v>
          </cell>
          <cell r="B9852">
            <v>0</v>
          </cell>
        </row>
        <row r="9853">
          <cell r="A9853">
            <v>46283</v>
          </cell>
          <cell r="B9853">
            <v>0</v>
          </cell>
        </row>
        <row r="9854">
          <cell r="A9854">
            <v>46284</v>
          </cell>
          <cell r="B9854">
            <v>0</v>
          </cell>
        </row>
        <row r="9855">
          <cell r="A9855">
            <v>46285</v>
          </cell>
          <cell r="B9855">
            <v>0</v>
          </cell>
        </row>
        <row r="9856">
          <cell r="A9856">
            <v>46286</v>
          </cell>
          <cell r="B9856">
            <v>0</v>
          </cell>
        </row>
        <row r="9857">
          <cell r="A9857">
            <v>46287</v>
          </cell>
          <cell r="B9857">
            <v>0</v>
          </cell>
        </row>
        <row r="9858">
          <cell r="A9858">
            <v>46288</v>
          </cell>
          <cell r="B9858">
            <v>0</v>
          </cell>
        </row>
        <row r="9859">
          <cell r="A9859">
            <v>46289</v>
          </cell>
          <cell r="B9859">
            <v>0</v>
          </cell>
        </row>
        <row r="9860">
          <cell r="A9860">
            <v>46290</v>
          </cell>
          <cell r="B9860">
            <v>0</v>
          </cell>
        </row>
        <row r="9861">
          <cell r="A9861">
            <v>46291</v>
          </cell>
          <cell r="B9861">
            <v>0</v>
          </cell>
        </row>
        <row r="9862">
          <cell r="A9862">
            <v>46292</v>
          </cell>
          <cell r="B9862">
            <v>0</v>
          </cell>
        </row>
        <row r="9863">
          <cell r="A9863">
            <v>46293</v>
          </cell>
          <cell r="B9863">
            <v>0</v>
          </cell>
        </row>
        <row r="9864">
          <cell r="A9864">
            <v>46294</v>
          </cell>
          <cell r="B9864">
            <v>0</v>
          </cell>
        </row>
        <row r="9865">
          <cell r="A9865">
            <v>46295</v>
          </cell>
          <cell r="B9865">
            <v>0</v>
          </cell>
        </row>
        <row r="9866">
          <cell r="A9866">
            <v>46296</v>
          </cell>
          <cell r="B9866">
            <v>0</v>
          </cell>
        </row>
        <row r="9867">
          <cell r="A9867">
            <v>46297</v>
          </cell>
          <cell r="B9867">
            <v>0</v>
          </cell>
        </row>
        <row r="9868">
          <cell r="A9868">
            <v>46298</v>
          </cell>
          <cell r="B9868">
            <v>0</v>
          </cell>
        </row>
        <row r="9869">
          <cell r="A9869">
            <v>46299</v>
          </cell>
          <cell r="B9869">
            <v>0</v>
          </cell>
        </row>
        <row r="9870">
          <cell r="A9870">
            <v>46300</v>
          </cell>
          <cell r="B9870">
            <v>0</v>
          </cell>
        </row>
        <row r="9871">
          <cell r="A9871">
            <v>46301</v>
          </cell>
          <cell r="B9871">
            <v>0</v>
          </cell>
        </row>
        <row r="9872">
          <cell r="A9872">
            <v>46302</v>
          </cell>
          <cell r="B9872">
            <v>0</v>
          </cell>
        </row>
        <row r="9873">
          <cell r="A9873">
            <v>46303</v>
          </cell>
          <cell r="B9873">
            <v>0</v>
          </cell>
        </row>
        <row r="9874">
          <cell r="A9874">
            <v>46304</v>
          </cell>
          <cell r="B9874">
            <v>0</v>
          </cell>
        </row>
        <row r="9875">
          <cell r="A9875">
            <v>46305</v>
          </cell>
          <cell r="B9875">
            <v>0</v>
          </cell>
        </row>
        <row r="9876">
          <cell r="A9876">
            <v>46306</v>
          </cell>
          <cell r="B9876">
            <v>0</v>
          </cell>
        </row>
        <row r="9877">
          <cell r="A9877">
            <v>46307</v>
          </cell>
          <cell r="B9877">
            <v>0</v>
          </cell>
        </row>
        <row r="9878">
          <cell r="A9878">
            <v>46308</v>
          </cell>
          <cell r="B9878">
            <v>0</v>
          </cell>
        </row>
        <row r="9879">
          <cell r="A9879">
            <v>46309</v>
          </cell>
          <cell r="B9879">
            <v>0</v>
          </cell>
        </row>
        <row r="9880">
          <cell r="A9880">
            <v>46310</v>
          </cell>
          <cell r="B9880">
            <v>0</v>
          </cell>
        </row>
        <row r="9881">
          <cell r="A9881">
            <v>46311</v>
          </cell>
          <cell r="B9881">
            <v>0</v>
          </cell>
        </row>
        <row r="9882">
          <cell r="A9882">
            <v>46312</v>
          </cell>
          <cell r="B9882">
            <v>0</v>
          </cell>
        </row>
        <row r="9883">
          <cell r="A9883">
            <v>46313</v>
          </cell>
          <cell r="B9883">
            <v>0</v>
          </cell>
        </row>
        <row r="9884">
          <cell r="A9884">
            <v>46314</v>
          </cell>
          <cell r="B9884">
            <v>0</v>
          </cell>
        </row>
        <row r="9885">
          <cell r="A9885">
            <v>46315</v>
          </cell>
          <cell r="B9885">
            <v>0</v>
          </cell>
        </row>
        <row r="9886">
          <cell r="A9886">
            <v>46316</v>
          </cell>
          <cell r="B9886">
            <v>0</v>
          </cell>
        </row>
        <row r="9887">
          <cell r="A9887">
            <v>46317</v>
          </cell>
          <cell r="B9887">
            <v>0</v>
          </cell>
        </row>
        <row r="9888">
          <cell r="A9888">
            <v>46318</v>
          </cell>
          <cell r="B9888">
            <v>0</v>
          </cell>
        </row>
        <row r="9889">
          <cell r="A9889">
            <v>46319</v>
          </cell>
          <cell r="B9889">
            <v>0</v>
          </cell>
        </row>
        <row r="9890">
          <cell r="A9890">
            <v>46320</v>
          </cell>
          <cell r="B9890">
            <v>0</v>
          </cell>
        </row>
        <row r="9891">
          <cell r="A9891">
            <v>46321</v>
          </cell>
          <cell r="B9891">
            <v>0</v>
          </cell>
        </row>
        <row r="9892">
          <cell r="A9892">
            <v>46322</v>
          </cell>
          <cell r="B9892">
            <v>0</v>
          </cell>
        </row>
        <row r="9893">
          <cell r="A9893">
            <v>46323</v>
          </cell>
          <cell r="B9893">
            <v>0</v>
          </cell>
        </row>
        <row r="9894">
          <cell r="A9894">
            <v>46324</v>
          </cell>
          <cell r="B9894">
            <v>0</v>
          </cell>
        </row>
        <row r="9895">
          <cell r="A9895">
            <v>46325</v>
          </cell>
          <cell r="B9895">
            <v>0</v>
          </cell>
        </row>
        <row r="9896">
          <cell r="A9896">
            <v>46326</v>
          </cell>
          <cell r="B9896">
            <v>0</v>
          </cell>
        </row>
        <row r="9897">
          <cell r="A9897">
            <v>46327</v>
          </cell>
          <cell r="B9897">
            <v>0</v>
          </cell>
        </row>
        <row r="9898">
          <cell r="A9898">
            <v>46328</v>
          </cell>
          <cell r="B9898">
            <v>0</v>
          </cell>
        </row>
        <row r="9899">
          <cell r="A9899">
            <v>46329</v>
          </cell>
          <cell r="B9899">
            <v>0</v>
          </cell>
        </row>
        <row r="9900">
          <cell r="A9900">
            <v>46330</v>
          </cell>
          <cell r="B9900">
            <v>0</v>
          </cell>
        </row>
        <row r="9901">
          <cell r="A9901">
            <v>46331</v>
          </cell>
          <cell r="B9901">
            <v>0</v>
          </cell>
        </row>
        <row r="9902">
          <cell r="A9902">
            <v>46332</v>
          </cell>
          <cell r="B9902">
            <v>0</v>
          </cell>
        </row>
        <row r="9903">
          <cell r="A9903">
            <v>46333</v>
          </cell>
          <cell r="B9903">
            <v>0</v>
          </cell>
        </row>
        <row r="9904">
          <cell r="A9904">
            <v>46334</v>
          </cell>
          <cell r="B9904">
            <v>0</v>
          </cell>
        </row>
        <row r="9905">
          <cell r="A9905">
            <v>46335</v>
          </cell>
          <cell r="B9905">
            <v>0</v>
          </cell>
        </row>
        <row r="9906">
          <cell r="A9906">
            <v>46336</v>
          </cell>
          <cell r="B9906">
            <v>0</v>
          </cell>
        </row>
        <row r="9907">
          <cell r="A9907">
            <v>46337</v>
          </cell>
          <cell r="B9907">
            <v>0</v>
          </cell>
        </row>
        <row r="9908">
          <cell r="A9908">
            <v>46338</v>
          </cell>
          <cell r="B9908">
            <v>0</v>
          </cell>
        </row>
        <row r="9909">
          <cell r="A9909">
            <v>46339</v>
          </cell>
          <cell r="B9909">
            <v>0</v>
          </cell>
        </row>
        <row r="9910">
          <cell r="A9910">
            <v>46340</v>
          </cell>
          <cell r="B9910">
            <v>0</v>
          </cell>
        </row>
        <row r="9911">
          <cell r="A9911">
            <v>46341</v>
          </cell>
          <cell r="B9911">
            <v>0</v>
          </cell>
        </row>
        <row r="9912">
          <cell r="A9912">
            <v>46342</v>
          </cell>
          <cell r="B9912">
            <v>0</v>
          </cell>
        </row>
        <row r="9913">
          <cell r="A9913">
            <v>46343</v>
          </cell>
          <cell r="B9913">
            <v>0</v>
          </cell>
        </row>
        <row r="9914">
          <cell r="A9914">
            <v>46344</v>
          </cell>
          <cell r="B9914">
            <v>0</v>
          </cell>
        </row>
        <row r="9915">
          <cell r="A9915">
            <v>46345</v>
          </cell>
          <cell r="B9915">
            <v>0</v>
          </cell>
        </row>
        <row r="9916">
          <cell r="A9916">
            <v>46346</v>
          </cell>
          <cell r="B9916">
            <v>0</v>
          </cell>
        </row>
        <row r="9917">
          <cell r="A9917">
            <v>46347</v>
          </cell>
          <cell r="B9917">
            <v>0</v>
          </cell>
        </row>
        <row r="9918">
          <cell r="A9918">
            <v>46348</v>
          </cell>
          <cell r="B9918">
            <v>0</v>
          </cell>
        </row>
        <row r="9919">
          <cell r="A9919">
            <v>46349</v>
          </cell>
          <cell r="B9919">
            <v>0</v>
          </cell>
        </row>
        <row r="9920">
          <cell r="A9920">
            <v>46350</v>
          </cell>
          <cell r="B9920">
            <v>0</v>
          </cell>
        </row>
        <row r="9921">
          <cell r="A9921">
            <v>46351</v>
          </cell>
          <cell r="B9921">
            <v>0</v>
          </cell>
        </row>
        <row r="9922">
          <cell r="A9922">
            <v>46352</v>
          </cell>
          <cell r="B9922">
            <v>0</v>
          </cell>
        </row>
        <row r="9923">
          <cell r="A9923">
            <v>46353</v>
          </cell>
          <cell r="B9923">
            <v>0</v>
          </cell>
        </row>
        <row r="9924">
          <cell r="A9924">
            <v>46354</v>
          </cell>
          <cell r="B9924">
            <v>0</v>
          </cell>
        </row>
        <row r="9925">
          <cell r="A9925">
            <v>46355</v>
          </cell>
          <cell r="B9925">
            <v>0</v>
          </cell>
        </row>
        <row r="9926">
          <cell r="A9926">
            <v>46356</v>
          </cell>
          <cell r="B9926">
            <v>0</v>
          </cell>
        </row>
        <row r="9927">
          <cell r="A9927">
            <v>46357</v>
          </cell>
          <cell r="B9927">
            <v>0</v>
          </cell>
        </row>
        <row r="9928">
          <cell r="A9928">
            <v>46358</v>
          </cell>
          <cell r="B9928">
            <v>0</v>
          </cell>
        </row>
        <row r="9929">
          <cell r="A9929">
            <v>46359</v>
          </cell>
          <cell r="B9929">
            <v>0</v>
          </cell>
        </row>
        <row r="9930">
          <cell r="A9930">
            <v>46360</v>
          </cell>
          <cell r="B9930">
            <v>0</v>
          </cell>
        </row>
        <row r="9931">
          <cell r="A9931">
            <v>46361</v>
          </cell>
          <cell r="B9931">
            <v>0</v>
          </cell>
        </row>
        <row r="9932">
          <cell r="A9932">
            <v>46362</v>
          </cell>
          <cell r="B9932">
            <v>0</v>
          </cell>
        </row>
        <row r="9933">
          <cell r="A9933">
            <v>46363</v>
          </cell>
          <cell r="B9933">
            <v>0</v>
          </cell>
        </row>
        <row r="9934">
          <cell r="A9934">
            <v>46364</v>
          </cell>
          <cell r="B9934">
            <v>0</v>
          </cell>
        </row>
        <row r="9935">
          <cell r="A9935">
            <v>46365</v>
          </cell>
          <cell r="B9935">
            <v>0</v>
          </cell>
        </row>
        <row r="9936">
          <cell r="A9936">
            <v>46366</v>
          </cell>
          <cell r="B9936">
            <v>0</v>
          </cell>
        </row>
        <row r="9937">
          <cell r="A9937">
            <v>46367</v>
          </cell>
          <cell r="B9937">
            <v>0</v>
          </cell>
        </row>
        <row r="9938">
          <cell r="A9938">
            <v>46368</v>
          </cell>
          <cell r="B9938">
            <v>0</v>
          </cell>
        </row>
        <row r="9939">
          <cell r="A9939">
            <v>46369</v>
          </cell>
          <cell r="B9939">
            <v>0</v>
          </cell>
        </row>
        <row r="9940">
          <cell r="A9940">
            <v>46370</v>
          </cell>
          <cell r="B9940">
            <v>0</v>
          </cell>
        </row>
        <row r="9941">
          <cell r="A9941">
            <v>46371</v>
          </cell>
          <cell r="B9941">
            <v>0</v>
          </cell>
        </row>
        <row r="9942">
          <cell r="A9942">
            <v>46372</v>
          </cell>
          <cell r="B9942">
            <v>0</v>
          </cell>
        </row>
        <row r="9943">
          <cell r="A9943">
            <v>46373</v>
          </cell>
          <cell r="B9943">
            <v>0</v>
          </cell>
        </row>
        <row r="9944">
          <cell r="A9944">
            <v>46374</v>
          </cell>
          <cell r="B9944">
            <v>0</v>
          </cell>
        </row>
        <row r="9945">
          <cell r="A9945">
            <v>46375</v>
          </cell>
          <cell r="B9945">
            <v>0</v>
          </cell>
        </row>
        <row r="9946">
          <cell r="A9946">
            <v>46376</v>
          </cell>
          <cell r="B9946">
            <v>0</v>
          </cell>
        </row>
        <row r="9947">
          <cell r="A9947">
            <v>46377</v>
          </cell>
          <cell r="B9947">
            <v>0</v>
          </cell>
        </row>
        <row r="9948">
          <cell r="A9948">
            <v>46378</v>
          </cell>
          <cell r="B9948">
            <v>0</v>
          </cell>
        </row>
        <row r="9949">
          <cell r="A9949">
            <v>46379</v>
          </cell>
          <cell r="B9949">
            <v>0</v>
          </cell>
        </row>
        <row r="9950">
          <cell r="A9950">
            <v>46380</v>
          </cell>
          <cell r="B9950">
            <v>0</v>
          </cell>
        </row>
        <row r="9951">
          <cell r="A9951">
            <v>46381</v>
          </cell>
          <cell r="B9951">
            <v>0</v>
          </cell>
        </row>
        <row r="9952">
          <cell r="A9952">
            <v>46382</v>
          </cell>
          <cell r="B9952">
            <v>0</v>
          </cell>
        </row>
        <row r="9953">
          <cell r="A9953">
            <v>46383</v>
          </cell>
          <cell r="B9953">
            <v>0</v>
          </cell>
        </row>
        <row r="9954">
          <cell r="A9954">
            <v>46384</v>
          </cell>
          <cell r="B9954">
            <v>0</v>
          </cell>
        </row>
        <row r="9955">
          <cell r="A9955">
            <v>46385</v>
          </cell>
          <cell r="B9955">
            <v>0</v>
          </cell>
        </row>
        <row r="9956">
          <cell r="A9956">
            <v>46386</v>
          </cell>
          <cell r="B9956">
            <v>0</v>
          </cell>
        </row>
        <row r="9957">
          <cell r="A9957">
            <v>46387</v>
          </cell>
          <cell r="B9957">
            <v>0</v>
          </cell>
        </row>
        <row r="9958">
          <cell r="A9958">
            <v>46388</v>
          </cell>
          <cell r="B9958">
            <v>0</v>
          </cell>
        </row>
        <row r="9959">
          <cell r="A9959">
            <v>46389</v>
          </cell>
          <cell r="B9959">
            <v>0</v>
          </cell>
        </row>
        <row r="9960">
          <cell r="A9960">
            <v>46390</v>
          </cell>
          <cell r="B9960">
            <v>0</v>
          </cell>
        </row>
        <row r="9961">
          <cell r="A9961">
            <v>46391</v>
          </cell>
          <cell r="B9961">
            <v>0</v>
          </cell>
        </row>
        <row r="9962">
          <cell r="A9962">
            <v>46392</v>
          </cell>
          <cell r="B9962">
            <v>0</v>
          </cell>
        </row>
        <row r="9963">
          <cell r="A9963">
            <v>46393</v>
          </cell>
          <cell r="B9963">
            <v>0</v>
          </cell>
        </row>
        <row r="9964">
          <cell r="A9964">
            <v>46394</v>
          </cell>
          <cell r="B9964">
            <v>0</v>
          </cell>
        </row>
        <row r="9965">
          <cell r="A9965">
            <v>46395</v>
          </cell>
          <cell r="B9965">
            <v>0</v>
          </cell>
        </row>
        <row r="9966">
          <cell r="A9966">
            <v>46396</v>
          </cell>
          <cell r="B9966">
            <v>0</v>
          </cell>
        </row>
        <row r="9967">
          <cell r="A9967">
            <v>46397</v>
          </cell>
          <cell r="B9967">
            <v>0</v>
          </cell>
        </row>
        <row r="9968">
          <cell r="A9968">
            <v>46398</v>
          </cell>
          <cell r="B9968">
            <v>0</v>
          </cell>
        </row>
        <row r="9969">
          <cell r="A9969">
            <v>46399</v>
          </cell>
          <cell r="B9969">
            <v>0</v>
          </cell>
        </row>
        <row r="9970">
          <cell r="A9970">
            <v>46400</v>
          </cell>
          <cell r="B9970">
            <v>0</v>
          </cell>
        </row>
        <row r="9971">
          <cell r="A9971">
            <v>46401</v>
          </cell>
          <cell r="B9971">
            <v>0</v>
          </cell>
        </row>
        <row r="9972">
          <cell r="A9972">
            <v>46402</v>
          </cell>
          <cell r="B9972">
            <v>0</v>
          </cell>
        </row>
        <row r="9973">
          <cell r="A9973">
            <v>46403</v>
          </cell>
          <cell r="B9973">
            <v>0</v>
          </cell>
        </row>
        <row r="9974">
          <cell r="A9974">
            <v>46404</v>
          </cell>
          <cell r="B9974">
            <v>0</v>
          </cell>
        </row>
        <row r="9975">
          <cell r="A9975">
            <v>46405</v>
          </cell>
          <cell r="B9975">
            <v>0</v>
          </cell>
        </row>
        <row r="9976">
          <cell r="A9976">
            <v>46406</v>
          </cell>
          <cell r="B9976">
            <v>0</v>
          </cell>
        </row>
        <row r="9977">
          <cell r="A9977">
            <v>46407</v>
          </cell>
          <cell r="B9977">
            <v>0</v>
          </cell>
        </row>
        <row r="9978">
          <cell r="A9978">
            <v>46408</v>
          </cell>
          <cell r="B9978">
            <v>0</v>
          </cell>
        </row>
        <row r="9979">
          <cell r="A9979">
            <v>46409</v>
          </cell>
          <cell r="B9979">
            <v>0</v>
          </cell>
        </row>
        <row r="9980">
          <cell r="A9980">
            <v>46410</v>
          </cell>
          <cell r="B9980">
            <v>0</v>
          </cell>
        </row>
        <row r="9981">
          <cell r="A9981">
            <v>46411</v>
          </cell>
          <cell r="B9981">
            <v>0</v>
          </cell>
        </row>
        <row r="9982">
          <cell r="A9982">
            <v>46412</v>
          </cell>
          <cell r="B9982">
            <v>0</v>
          </cell>
        </row>
        <row r="9983">
          <cell r="A9983">
            <v>46413</v>
          </cell>
          <cell r="B9983">
            <v>0</v>
          </cell>
        </row>
        <row r="9984">
          <cell r="A9984">
            <v>46414</v>
          </cell>
          <cell r="B9984">
            <v>0</v>
          </cell>
        </row>
        <row r="9985">
          <cell r="A9985">
            <v>46415</v>
          </cell>
          <cell r="B9985">
            <v>0</v>
          </cell>
        </row>
        <row r="9986">
          <cell r="A9986">
            <v>46416</v>
          </cell>
          <cell r="B9986">
            <v>0</v>
          </cell>
        </row>
        <row r="9987">
          <cell r="A9987">
            <v>46417</v>
          </cell>
          <cell r="B9987">
            <v>0</v>
          </cell>
        </row>
        <row r="9988">
          <cell r="A9988">
            <v>46418</v>
          </cell>
          <cell r="B9988">
            <v>0</v>
          </cell>
        </row>
        <row r="9989">
          <cell r="A9989">
            <v>46419</v>
          </cell>
          <cell r="B9989">
            <v>0</v>
          </cell>
        </row>
        <row r="9990">
          <cell r="A9990">
            <v>46420</v>
          </cell>
          <cell r="B9990">
            <v>0</v>
          </cell>
        </row>
        <row r="9991">
          <cell r="A9991">
            <v>46421</v>
          </cell>
          <cell r="B9991">
            <v>0</v>
          </cell>
        </row>
        <row r="9992">
          <cell r="A9992">
            <v>46422</v>
          </cell>
          <cell r="B9992">
            <v>0</v>
          </cell>
        </row>
        <row r="9993">
          <cell r="A9993">
            <v>46423</v>
          </cell>
          <cell r="B9993">
            <v>0</v>
          </cell>
        </row>
        <row r="9994">
          <cell r="A9994">
            <v>46424</v>
          </cell>
          <cell r="B9994">
            <v>0</v>
          </cell>
        </row>
        <row r="9995">
          <cell r="A9995">
            <v>46425</v>
          </cell>
          <cell r="B9995">
            <v>0</v>
          </cell>
        </row>
        <row r="9996">
          <cell r="A9996">
            <v>46426</v>
          </cell>
          <cell r="B9996">
            <v>0</v>
          </cell>
        </row>
        <row r="9997">
          <cell r="A9997">
            <v>46427</v>
          </cell>
          <cell r="B9997">
            <v>0</v>
          </cell>
        </row>
        <row r="9998">
          <cell r="A9998">
            <v>46428</v>
          </cell>
          <cell r="B9998">
            <v>0</v>
          </cell>
        </row>
        <row r="9999">
          <cell r="A9999">
            <v>46429</v>
          </cell>
          <cell r="B9999">
            <v>0</v>
          </cell>
        </row>
        <row r="10000">
          <cell r="A10000">
            <v>46430</v>
          </cell>
          <cell r="B10000">
            <v>0</v>
          </cell>
        </row>
        <row r="10001">
          <cell r="A10001">
            <v>46431</v>
          </cell>
          <cell r="B10001">
            <v>0</v>
          </cell>
        </row>
        <row r="10002">
          <cell r="A10002">
            <v>46432</v>
          </cell>
          <cell r="B10002">
            <v>0</v>
          </cell>
        </row>
        <row r="10003">
          <cell r="A10003">
            <v>46433</v>
          </cell>
          <cell r="B10003">
            <v>0</v>
          </cell>
        </row>
        <row r="10004">
          <cell r="A10004">
            <v>46434</v>
          </cell>
          <cell r="B10004">
            <v>0</v>
          </cell>
        </row>
        <row r="10005">
          <cell r="A10005">
            <v>46435</v>
          </cell>
          <cell r="B10005">
            <v>0</v>
          </cell>
        </row>
        <row r="10006">
          <cell r="A10006">
            <v>46436</v>
          </cell>
          <cell r="B10006">
            <v>0</v>
          </cell>
        </row>
        <row r="10007">
          <cell r="A10007">
            <v>46437</v>
          </cell>
          <cell r="B10007">
            <v>0</v>
          </cell>
        </row>
        <row r="10008">
          <cell r="A10008">
            <v>46438</v>
          </cell>
          <cell r="B10008">
            <v>0</v>
          </cell>
        </row>
        <row r="10009">
          <cell r="A10009">
            <v>46439</v>
          </cell>
          <cell r="B10009">
            <v>0</v>
          </cell>
        </row>
        <row r="10010">
          <cell r="A10010">
            <v>46440</v>
          </cell>
          <cell r="B10010">
            <v>0</v>
          </cell>
        </row>
        <row r="10011">
          <cell r="A10011">
            <v>46441</v>
          </cell>
          <cell r="B10011">
            <v>0</v>
          </cell>
        </row>
        <row r="10012">
          <cell r="A10012">
            <v>46442</v>
          </cell>
          <cell r="B10012">
            <v>0</v>
          </cell>
        </row>
        <row r="10013">
          <cell r="A10013">
            <v>46443</v>
          </cell>
          <cell r="B10013">
            <v>0</v>
          </cell>
        </row>
        <row r="10014">
          <cell r="A10014">
            <v>46444</v>
          </cell>
          <cell r="B10014">
            <v>0</v>
          </cell>
        </row>
        <row r="10015">
          <cell r="A10015">
            <v>46445</v>
          </cell>
          <cell r="B10015">
            <v>0</v>
          </cell>
        </row>
        <row r="10016">
          <cell r="A10016">
            <v>46446</v>
          </cell>
          <cell r="B10016">
            <v>0</v>
          </cell>
        </row>
        <row r="10017">
          <cell r="A10017">
            <v>46447</v>
          </cell>
          <cell r="B10017">
            <v>0</v>
          </cell>
        </row>
        <row r="10018">
          <cell r="A10018">
            <v>46448</v>
          </cell>
          <cell r="B10018">
            <v>0</v>
          </cell>
        </row>
        <row r="10019">
          <cell r="A10019">
            <v>46449</v>
          </cell>
          <cell r="B10019">
            <v>0</v>
          </cell>
        </row>
        <row r="10020">
          <cell r="A10020">
            <v>46450</v>
          </cell>
          <cell r="B10020">
            <v>0</v>
          </cell>
        </row>
        <row r="10021">
          <cell r="A10021">
            <v>46451</v>
          </cell>
          <cell r="B10021">
            <v>0</v>
          </cell>
        </row>
        <row r="10022">
          <cell r="A10022">
            <v>46452</v>
          </cell>
          <cell r="B10022">
            <v>0</v>
          </cell>
        </row>
        <row r="10023">
          <cell r="A10023">
            <v>46453</v>
          </cell>
          <cell r="B10023">
            <v>0</v>
          </cell>
        </row>
        <row r="10024">
          <cell r="A10024">
            <v>46454</v>
          </cell>
          <cell r="B10024">
            <v>0</v>
          </cell>
        </row>
        <row r="10025">
          <cell r="A10025">
            <v>46455</v>
          </cell>
          <cell r="B10025">
            <v>0</v>
          </cell>
        </row>
        <row r="10026">
          <cell r="A10026">
            <v>46456</v>
          </cell>
          <cell r="B10026">
            <v>0</v>
          </cell>
        </row>
        <row r="10027">
          <cell r="A10027">
            <v>46457</v>
          </cell>
          <cell r="B10027">
            <v>0</v>
          </cell>
        </row>
        <row r="10028">
          <cell r="A10028">
            <v>46458</v>
          </cell>
          <cell r="B10028">
            <v>0</v>
          </cell>
        </row>
        <row r="10029">
          <cell r="A10029">
            <v>46459</v>
          </cell>
          <cell r="B10029">
            <v>0</v>
          </cell>
        </row>
        <row r="10030">
          <cell r="A10030">
            <v>46460</v>
          </cell>
          <cell r="B10030">
            <v>0</v>
          </cell>
        </row>
        <row r="10031">
          <cell r="A10031">
            <v>46461</v>
          </cell>
          <cell r="B10031">
            <v>0</v>
          </cell>
        </row>
        <row r="10032">
          <cell r="A10032">
            <v>46462</v>
          </cell>
          <cell r="B10032">
            <v>0</v>
          </cell>
        </row>
        <row r="10033">
          <cell r="A10033">
            <v>46463</v>
          </cell>
          <cell r="B10033">
            <v>0</v>
          </cell>
        </row>
        <row r="10034">
          <cell r="A10034">
            <v>46464</v>
          </cell>
          <cell r="B10034">
            <v>0</v>
          </cell>
        </row>
        <row r="10035">
          <cell r="A10035">
            <v>46465</v>
          </cell>
          <cell r="B10035">
            <v>0</v>
          </cell>
        </row>
        <row r="10036">
          <cell r="A10036">
            <v>46466</v>
          </cell>
          <cell r="B10036">
            <v>0</v>
          </cell>
        </row>
        <row r="10037">
          <cell r="A10037">
            <v>46467</v>
          </cell>
          <cell r="B10037">
            <v>0</v>
          </cell>
        </row>
        <row r="10038">
          <cell r="A10038">
            <v>46468</v>
          </cell>
          <cell r="B10038">
            <v>0</v>
          </cell>
        </row>
        <row r="10039">
          <cell r="A10039">
            <v>46469</v>
          </cell>
          <cell r="B10039">
            <v>0</v>
          </cell>
        </row>
        <row r="10040">
          <cell r="A10040">
            <v>46470</v>
          </cell>
          <cell r="B10040">
            <v>0</v>
          </cell>
        </row>
        <row r="10041">
          <cell r="A10041">
            <v>46471</v>
          </cell>
          <cell r="B10041">
            <v>0</v>
          </cell>
        </row>
        <row r="10042">
          <cell r="A10042">
            <v>46472</v>
          </cell>
          <cell r="B10042">
            <v>0</v>
          </cell>
        </row>
        <row r="10043">
          <cell r="A10043">
            <v>46473</v>
          </cell>
          <cell r="B10043">
            <v>0</v>
          </cell>
        </row>
        <row r="10044">
          <cell r="A10044">
            <v>46474</v>
          </cell>
          <cell r="B10044">
            <v>0</v>
          </cell>
        </row>
        <row r="10045">
          <cell r="A10045">
            <v>46475</v>
          </cell>
          <cell r="B10045">
            <v>0</v>
          </cell>
        </row>
        <row r="10046">
          <cell r="A10046">
            <v>46476</v>
          </cell>
          <cell r="B10046">
            <v>0</v>
          </cell>
        </row>
        <row r="10047">
          <cell r="A10047">
            <v>46477</v>
          </cell>
          <cell r="B10047">
            <v>0</v>
          </cell>
        </row>
        <row r="10048">
          <cell r="A10048">
            <v>46478</v>
          </cell>
          <cell r="B10048">
            <v>0</v>
          </cell>
        </row>
        <row r="10049">
          <cell r="A10049">
            <v>46479</v>
          </cell>
          <cell r="B10049">
            <v>0</v>
          </cell>
        </row>
        <row r="10050">
          <cell r="A10050">
            <v>46480</v>
          </cell>
          <cell r="B10050">
            <v>0</v>
          </cell>
        </row>
        <row r="10051">
          <cell r="A10051">
            <v>46481</v>
          </cell>
          <cell r="B10051">
            <v>0</v>
          </cell>
        </row>
        <row r="10052">
          <cell r="A10052">
            <v>46482</v>
          </cell>
          <cell r="B10052">
            <v>0</v>
          </cell>
        </row>
        <row r="10053">
          <cell r="A10053">
            <v>46483</v>
          </cell>
          <cell r="B10053">
            <v>0</v>
          </cell>
        </row>
        <row r="10054">
          <cell r="A10054">
            <v>46484</v>
          </cell>
          <cell r="B10054">
            <v>0</v>
          </cell>
        </row>
        <row r="10055">
          <cell r="A10055">
            <v>46485</v>
          </cell>
          <cell r="B10055">
            <v>0</v>
          </cell>
        </row>
        <row r="10056">
          <cell r="A10056">
            <v>46486</v>
          </cell>
          <cell r="B10056">
            <v>0</v>
          </cell>
        </row>
        <row r="10057">
          <cell r="A10057">
            <v>46487</v>
          </cell>
          <cell r="B10057">
            <v>0</v>
          </cell>
        </row>
        <row r="10058">
          <cell r="A10058">
            <v>46488</v>
          </cell>
          <cell r="B10058">
            <v>0</v>
          </cell>
        </row>
        <row r="10059">
          <cell r="A10059">
            <v>46489</v>
          </cell>
          <cell r="B10059">
            <v>0</v>
          </cell>
        </row>
        <row r="10060">
          <cell r="A10060">
            <v>46490</v>
          </cell>
          <cell r="B10060">
            <v>0</v>
          </cell>
        </row>
        <row r="10061">
          <cell r="A10061">
            <v>46491</v>
          </cell>
          <cell r="B10061">
            <v>0</v>
          </cell>
        </row>
        <row r="10062">
          <cell r="A10062">
            <v>46492</v>
          </cell>
          <cell r="B10062">
            <v>0</v>
          </cell>
        </row>
        <row r="10063">
          <cell r="A10063">
            <v>46493</v>
          </cell>
          <cell r="B10063">
            <v>0</v>
          </cell>
        </row>
        <row r="10064">
          <cell r="A10064">
            <v>46494</v>
          </cell>
          <cell r="B10064">
            <v>0</v>
          </cell>
        </row>
        <row r="10065">
          <cell r="A10065">
            <v>46495</v>
          </cell>
          <cell r="B10065">
            <v>0</v>
          </cell>
        </row>
        <row r="10066">
          <cell r="A10066">
            <v>46496</v>
          </cell>
          <cell r="B10066">
            <v>0</v>
          </cell>
        </row>
        <row r="10067">
          <cell r="A10067">
            <v>46497</v>
          </cell>
          <cell r="B10067">
            <v>0</v>
          </cell>
        </row>
        <row r="10068">
          <cell r="A10068">
            <v>46498</v>
          </cell>
          <cell r="B10068">
            <v>0</v>
          </cell>
        </row>
        <row r="10069">
          <cell r="A10069">
            <v>46499</v>
          </cell>
          <cell r="B10069">
            <v>0</v>
          </cell>
        </row>
        <row r="10070">
          <cell r="A10070">
            <v>46500</v>
          </cell>
          <cell r="B10070">
            <v>0</v>
          </cell>
        </row>
        <row r="10071">
          <cell r="A10071">
            <v>46501</v>
          </cell>
          <cell r="B10071">
            <v>0</v>
          </cell>
        </row>
        <row r="10072">
          <cell r="A10072">
            <v>46502</v>
          </cell>
          <cell r="B10072">
            <v>0</v>
          </cell>
        </row>
        <row r="10073">
          <cell r="A10073">
            <v>46503</v>
          </cell>
          <cell r="B10073">
            <v>0</v>
          </cell>
        </row>
        <row r="10074">
          <cell r="A10074">
            <v>46504</v>
          </cell>
          <cell r="B10074">
            <v>0</v>
          </cell>
        </row>
        <row r="10075">
          <cell r="A10075">
            <v>46505</v>
          </cell>
          <cell r="B10075">
            <v>0</v>
          </cell>
        </row>
        <row r="10076">
          <cell r="A10076">
            <v>46506</v>
          </cell>
          <cell r="B10076">
            <v>0</v>
          </cell>
        </row>
        <row r="10077">
          <cell r="A10077">
            <v>46507</v>
          </cell>
          <cell r="B10077">
            <v>0</v>
          </cell>
        </row>
        <row r="10078">
          <cell r="A10078">
            <v>46508</v>
          </cell>
          <cell r="B10078">
            <v>0</v>
          </cell>
        </row>
        <row r="10079">
          <cell r="A10079">
            <v>46509</v>
          </cell>
          <cell r="B10079">
            <v>0</v>
          </cell>
        </row>
        <row r="10080">
          <cell r="A10080">
            <v>46510</v>
          </cell>
          <cell r="B10080">
            <v>0</v>
          </cell>
        </row>
        <row r="10081">
          <cell r="A10081">
            <v>46511</v>
          </cell>
          <cell r="B10081">
            <v>0</v>
          </cell>
        </row>
        <row r="10082">
          <cell r="A10082">
            <v>46512</v>
          </cell>
          <cell r="B10082">
            <v>0</v>
          </cell>
        </row>
        <row r="10083">
          <cell r="A10083">
            <v>46513</v>
          </cell>
          <cell r="B10083">
            <v>0</v>
          </cell>
        </row>
        <row r="10084">
          <cell r="A10084">
            <v>46514</v>
          </cell>
          <cell r="B10084">
            <v>0</v>
          </cell>
        </row>
        <row r="10085">
          <cell r="A10085">
            <v>46515</v>
          </cell>
          <cell r="B10085">
            <v>0</v>
          </cell>
        </row>
        <row r="10086">
          <cell r="A10086">
            <v>46516</v>
          </cell>
          <cell r="B10086">
            <v>0</v>
          </cell>
        </row>
        <row r="10087">
          <cell r="A10087">
            <v>46517</v>
          </cell>
          <cell r="B10087">
            <v>0</v>
          </cell>
        </row>
        <row r="10088">
          <cell r="A10088">
            <v>46518</v>
          </cell>
          <cell r="B10088">
            <v>0</v>
          </cell>
        </row>
        <row r="10089">
          <cell r="A10089">
            <v>46519</v>
          </cell>
          <cell r="B10089">
            <v>0</v>
          </cell>
        </row>
        <row r="10090">
          <cell r="A10090">
            <v>46520</v>
          </cell>
          <cell r="B10090">
            <v>0</v>
          </cell>
        </row>
        <row r="10091">
          <cell r="A10091">
            <v>46521</v>
          </cell>
          <cell r="B10091">
            <v>0</v>
          </cell>
        </row>
        <row r="10092">
          <cell r="A10092">
            <v>46522</v>
          </cell>
          <cell r="B10092">
            <v>0</v>
          </cell>
        </row>
        <row r="10093">
          <cell r="A10093">
            <v>46523</v>
          </cell>
          <cell r="B10093">
            <v>0</v>
          </cell>
        </row>
        <row r="10094">
          <cell r="A10094">
            <v>46524</v>
          </cell>
          <cell r="B10094">
            <v>0</v>
          </cell>
        </row>
        <row r="10095">
          <cell r="A10095">
            <v>46525</v>
          </cell>
          <cell r="B10095">
            <v>0</v>
          </cell>
        </row>
        <row r="10096">
          <cell r="A10096">
            <v>46526</v>
          </cell>
          <cell r="B10096">
            <v>0</v>
          </cell>
        </row>
        <row r="10097">
          <cell r="A10097">
            <v>46527</v>
          </cell>
          <cell r="B10097">
            <v>0</v>
          </cell>
        </row>
        <row r="10098">
          <cell r="A10098">
            <v>46528</v>
          </cell>
          <cell r="B10098">
            <v>0</v>
          </cell>
        </row>
        <row r="10099">
          <cell r="A10099">
            <v>46529</v>
          </cell>
          <cell r="B10099">
            <v>0</v>
          </cell>
        </row>
        <row r="10100">
          <cell r="A10100">
            <v>46530</v>
          </cell>
          <cell r="B10100">
            <v>0</v>
          </cell>
        </row>
        <row r="10101">
          <cell r="A10101">
            <v>46531</v>
          </cell>
          <cell r="B10101">
            <v>0</v>
          </cell>
        </row>
        <row r="10102">
          <cell r="A10102">
            <v>46532</v>
          </cell>
          <cell r="B10102">
            <v>0</v>
          </cell>
        </row>
        <row r="10103">
          <cell r="A10103">
            <v>46533</v>
          </cell>
          <cell r="B10103">
            <v>0</v>
          </cell>
        </row>
        <row r="10104">
          <cell r="A10104">
            <v>46534</v>
          </cell>
          <cell r="B10104">
            <v>0</v>
          </cell>
        </row>
        <row r="10105">
          <cell r="A10105">
            <v>46535</v>
          </cell>
          <cell r="B10105">
            <v>0</v>
          </cell>
        </row>
        <row r="10106">
          <cell r="A10106">
            <v>46536</v>
          </cell>
          <cell r="B10106">
            <v>0</v>
          </cell>
        </row>
        <row r="10107">
          <cell r="A10107">
            <v>46537</v>
          </cell>
          <cell r="B10107">
            <v>0</v>
          </cell>
        </row>
        <row r="10108">
          <cell r="A10108">
            <v>46538</v>
          </cell>
          <cell r="B10108">
            <v>0</v>
          </cell>
        </row>
        <row r="10109">
          <cell r="A10109">
            <v>46539</v>
          </cell>
          <cell r="B10109">
            <v>0</v>
          </cell>
        </row>
        <row r="10110">
          <cell r="A10110">
            <v>46540</v>
          </cell>
          <cell r="B10110">
            <v>0</v>
          </cell>
        </row>
        <row r="10111">
          <cell r="A10111">
            <v>46541</v>
          </cell>
          <cell r="B10111">
            <v>0</v>
          </cell>
        </row>
        <row r="10112">
          <cell r="A10112">
            <v>46542</v>
          </cell>
          <cell r="B10112">
            <v>0</v>
          </cell>
        </row>
        <row r="10113">
          <cell r="A10113">
            <v>46543</v>
          </cell>
          <cell r="B10113">
            <v>0</v>
          </cell>
        </row>
        <row r="10114">
          <cell r="A10114">
            <v>46544</v>
          </cell>
          <cell r="B10114">
            <v>0</v>
          </cell>
        </row>
        <row r="10115">
          <cell r="A10115">
            <v>46545</v>
          </cell>
          <cell r="B10115">
            <v>0</v>
          </cell>
        </row>
        <row r="10116">
          <cell r="A10116">
            <v>46546</v>
          </cell>
          <cell r="B10116">
            <v>0</v>
          </cell>
        </row>
        <row r="10117">
          <cell r="A10117">
            <v>46547</v>
          </cell>
          <cell r="B10117">
            <v>0</v>
          </cell>
        </row>
        <row r="10118">
          <cell r="A10118">
            <v>46548</v>
          </cell>
          <cell r="B10118">
            <v>0</v>
          </cell>
        </row>
        <row r="10119">
          <cell r="A10119">
            <v>46549</v>
          </cell>
          <cell r="B10119">
            <v>0</v>
          </cell>
        </row>
        <row r="10120">
          <cell r="A10120">
            <v>46550</v>
          </cell>
          <cell r="B10120">
            <v>0</v>
          </cell>
        </row>
        <row r="10121">
          <cell r="A10121">
            <v>46551</v>
          </cell>
          <cell r="B10121">
            <v>0</v>
          </cell>
        </row>
        <row r="10122">
          <cell r="A10122">
            <v>46552</v>
          </cell>
          <cell r="B10122">
            <v>0</v>
          </cell>
        </row>
        <row r="10123">
          <cell r="A10123">
            <v>46553</v>
          </cell>
          <cell r="B10123">
            <v>0</v>
          </cell>
        </row>
        <row r="10124">
          <cell r="A10124">
            <v>46554</v>
          </cell>
          <cell r="B10124">
            <v>0</v>
          </cell>
        </row>
        <row r="10125">
          <cell r="A10125">
            <v>46555</v>
          </cell>
          <cell r="B10125">
            <v>0</v>
          </cell>
        </row>
        <row r="10126">
          <cell r="A10126">
            <v>46556</v>
          </cell>
          <cell r="B10126">
            <v>0</v>
          </cell>
        </row>
        <row r="10127">
          <cell r="A10127">
            <v>46557</v>
          </cell>
          <cell r="B10127">
            <v>0</v>
          </cell>
        </row>
        <row r="10128">
          <cell r="A10128">
            <v>46558</v>
          </cell>
          <cell r="B10128">
            <v>0</v>
          </cell>
        </row>
        <row r="10129">
          <cell r="A10129">
            <v>46559</v>
          </cell>
          <cell r="B10129">
            <v>0</v>
          </cell>
        </row>
        <row r="10130">
          <cell r="A10130">
            <v>46560</v>
          </cell>
          <cell r="B10130">
            <v>0</v>
          </cell>
        </row>
        <row r="10131">
          <cell r="A10131">
            <v>46561</v>
          </cell>
          <cell r="B10131">
            <v>0</v>
          </cell>
        </row>
        <row r="10132">
          <cell r="A10132">
            <v>46562</v>
          </cell>
          <cell r="B10132">
            <v>0</v>
          </cell>
        </row>
        <row r="10133">
          <cell r="A10133">
            <v>46563</v>
          </cell>
          <cell r="B10133">
            <v>0</v>
          </cell>
        </row>
        <row r="10134">
          <cell r="A10134">
            <v>46564</v>
          </cell>
          <cell r="B10134">
            <v>0</v>
          </cell>
        </row>
        <row r="10135">
          <cell r="A10135">
            <v>46565</v>
          </cell>
          <cell r="B10135">
            <v>0</v>
          </cell>
        </row>
        <row r="10136">
          <cell r="A10136">
            <v>46566</v>
          </cell>
          <cell r="B10136">
            <v>0</v>
          </cell>
        </row>
        <row r="10137">
          <cell r="A10137">
            <v>46567</v>
          </cell>
          <cell r="B10137">
            <v>0</v>
          </cell>
        </row>
        <row r="10138">
          <cell r="A10138">
            <v>46568</v>
          </cell>
          <cell r="B10138">
            <v>0</v>
          </cell>
        </row>
        <row r="10139">
          <cell r="A10139">
            <v>46569</v>
          </cell>
          <cell r="B10139">
            <v>0</v>
          </cell>
        </row>
        <row r="10140">
          <cell r="A10140">
            <v>46570</v>
          </cell>
          <cell r="B10140">
            <v>0</v>
          </cell>
        </row>
        <row r="10141">
          <cell r="A10141">
            <v>46571</v>
          </cell>
          <cell r="B10141">
            <v>0</v>
          </cell>
        </row>
        <row r="10142">
          <cell r="A10142">
            <v>46572</v>
          </cell>
          <cell r="B10142">
            <v>0</v>
          </cell>
        </row>
        <row r="10143">
          <cell r="A10143">
            <v>46573</v>
          </cell>
          <cell r="B10143">
            <v>0</v>
          </cell>
        </row>
        <row r="10144">
          <cell r="A10144">
            <v>46574</v>
          </cell>
          <cell r="B10144">
            <v>0</v>
          </cell>
        </row>
        <row r="10145">
          <cell r="A10145">
            <v>46575</v>
          </cell>
          <cell r="B10145">
            <v>0</v>
          </cell>
        </row>
        <row r="10146">
          <cell r="A10146">
            <v>46576</v>
          </cell>
          <cell r="B10146">
            <v>0</v>
          </cell>
        </row>
        <row r="10147">
          <cell r="A10147">
            <v>46577</v>
          </cell>
          <cell r="B10147">
            <v>0</v>
          </cell>
        </row>
        <row r="10148">
          <cell r="A10148">
            <v>46578</v>
          </cell>
          <cell r="B10148">
            <v>0</v>
          </cell>
        </row>
        <row r="10149">
          <cell r="A10149">
            <v>46579</v>
          </cell>
          <cell r="B10149">
            <v>0</v>
          </cell>
        </row>
        <row r="10150">
          <cell r="A10150">
            <v>46580</v>
          </cell>
          <cell r="B10150">
            <v>0</v>
          </cell>
        </row>
        <row r="10151">
          <cell r="A10151">
            <v>46581</v>
          </cell>
          <cell r="B10151">
            <v>0</v>
          </cell>
        </row>
        <row r="10152">
          <cell r="A10152">
            <v>46582</v>
          </cell>
          <cell r="B10152">
            <v>0</v>
          </cell>
        </row>
        <row r="10153">
          <cell r="A10153">
            <v>46583</v>
          </cell>
          <cell r="B10153">
            <v>0</v>
          </cell>
        </row>
        <row r="10154">
          <cell r="A10154">
            <v>46584</v>
          </cell>
          <cell r="B10154">
            <v>0</v>
          </cell>
        </row>
        <row r="10155">
          <cell r="A10155">
            <v>46585</v>
          </cell>
          <cell r="B10155">
            <v>0</v>
          </cell>
        </row>
        <row r="10156">
          <cell r="A10156">
            <v>46586</v>
          </cell>
          <cell r="B10156">
            <v>0</v>
          </cell>
        </row>
        <row r="10157">
          <cell r="A10157">
            <v>46587</v>
          </cell>
          <cell r="B10157">
            <v>0</v>
          </cell>
        </row>
        <row r="10158">
          <cell r="A10158">
            <v>46588</v>
          </cell>
          <cell r="B10158">
            <v>0</v>
          </cell>
        </row>
        <row r="10159">
          <cell r="A10159">
            <v>46589</v>
          </cell>
          <cell r="B10159">
            <v>0</v>
          </cell>
        </row>
        <row r="10160">
          <cell r="A10160">
            <v>46590</v>
          </cell>
          <cell r="B10160">
            <v>0</v>
          </cell>
        </row>
        <row r="10161">
          <cell r="A10161">
            <v>46591</v>
          </cell>
          <cell r="B10161">
            <v>0</v>
          </cell>
        </row>
        <row r="10162">
          <cell r="A10162">
            <v>46592</v>
          </cell>
          <cell r="B10162">
            <v>0</v>
          </cell>
        </row>
        <row r="10163">
          <cell r="A10163">
            <v>46593</v>
          </cell>
          <cell r="B10163">
            <v>0</v>
          </cell>
        </row>
        <row r="10164">
          <cell r="A10164">
            <v>46594</v>
          </cell>
          <cell r="B10164">
            <v>0</v>
          </cell>
        </row>
        <row r="10165">
          <cell r="A10165">
            <v>46595</v>
          </cell>
          <cell r="B10165">
            <v>0</v>
          </cell>
        </row>
        <row r="10166">
          <cell r="A10166">
            <v>46596</v>
          </cell>
          <cell r="B10166">
            <v>0</v>
          </cell>
        </row>
        <row r="10167">
          <cell r="A10167">
            <v>46597</v>
          </cell>
          <cell r="B10167">
            <v>0</v>
          </cell>
        </row>
        <row r="10168">
          <cell r="A10168">
            <v>46598</v>
          </cell>
          <cell r="B10168">
            <v>0</v>
          </cell>
        </row>
        <row r="10169">
          <cell r="A10169">
            <v>46599</v>
          </cell>
          <cell r="B10169">
            <v>0</v>
          </cell>
        </row>
        <row r="10170">
          <cell r="A10170">
            <v>46600</v>
          </cell>
          <cell r="B10170">
            <v>0</v>
          </cell>
        </row>
        <row r="10171">
          <cell r="A10171">
            <v>46601</v>
          </cell>
          <cell r="B10171">
            <v>0</v>
          </cell>
        </row>
        <row r="10172">
          <cell r="A10172">
            <v>46602</v>
          </cell>
          <cell r="B10172">
            <v>0</v>
          </cell>
        </row>
        <row r="10173">
          <cell r="A10173">
            <v>46603</v>
          </cell>
          <cell r="B10173">
            <v>0</v>
          </cell>
        </row>
        <row r="10174">
          <cell r="A10174">
            <v>46604</v>
          </cell>
          <cell r="B10174">
            <v>0</v>
          </cell>
        </row>
        <row r="10175">
          <cell r="A10175">
            <v>46605</v>
          </cell>
          <cell r="B10175">
            <v>0</v>
          </cell>
        </row>
        <row r="10176">
          <cell r="A10176">
            <v>46606</v>
          </cell>
          <cell r="B10176">
            <v>0</v>
          </cell>
        </row>
        <row r="10177">
          <cell r="A10177">
            <v>46607</v>
          </cell>
          <cell r="B10177">
            <v>0</v>
          </cell>
        </row>
        <row r="10178">
          <cell r="A10178">
            <v>46608</v>
          </cell>
          <cell r="B10178">
            <v>0</v>
          </cell>
        </row>
        <row r="10179">
          <cell r="A10179">
            <v>46609</v>
          </cell>
          <cell r="B10179">
            <v>0</v>
          </cell>
        </row>
        <row r="10180">
          <cell r="A10180">
            <v>46610</v>
          </cell>
          <cell r="B10180">
            <v>0</v>
          </cell>
        </row>
        <row r="10181">
          <cell r="A10181">
            <v>46611</v>
          </cell>
          <cell r="B10181">
            <v>0</v>
          </cell>
        </row>
        <row r="10182">
          <cell r="A10182">
            <v>46612</v>
          </cell>
          <cell r="B10182">
            <v>0</v>
          </cell>
        </row>
        <row r="10183">
          <cell r="A10183">
            <v>46613</v>
          </cell>
          <cell r="B10183">
            <v>0</v>
          </cell>
        </row>
        <row r="10184">
          <cell r="A10184">
            <v>46614</v>
          </cell>
          <cell r="B10184">
            <v>0</v>
          </cell>
        </row>
        <row r="10185">
          <cell r="A10185">
            <v>46615</v>
          </cell>
          <cell r="B10185">
            <v>0</v>
          </cell>
        </row>
        <row r="10186">
          <cell r="A10186">
            <v>46616</v>
          </cell>
          <cell r="B10186">
            <v>0</v>
          </cell>
        </row>
        <row r="10187">
          <cell r="A10187">
            <v>46617</v>
          </cell>
          <cell r="B10187">
            <v>0</v>
          </cell>
        </row>
        <row r="10188">
          <cell r="A10188">
            <v>46618</v>
          </cell>
          <cell r="B10188">
            <v>0</v>
          </cell>
        </row>
        <row r="10189">
          <cell r="A10189">
            <v>46619</v>
          </cell>
          <cell r="B10189">
            <v>0</v>
          </cell>
        </row>
        <row r="10190">
          <cell r="A10190">
            <v>46620</v>
          </cell>
          <cell r="B10190">
            <v>0</v>
          </cell>
        </row>
        <row r="10191">
          <cell r="A10191">
            <v>46621</v>
          </cell>
          <cell r="B10191">
            <v>0</v>
          </cell>
        </row>
        <row r="10192">
          <cell r="A10192">
            <v>46622</v>
          </cell>
          <cell r="B10192">
            <v>0</v>
          </cell>
        </row>
        <row r="10193">
          <cell r="A10193">
            <v>46623</v>
          </cell>
          <cell r="B10193">
            <v>0</v>
          </cell>
        </row>
        <row r="10194">
          <cell r="A10194">
            <v>46624</v>
          </cell>
          <cell r="B10194">
            <v>0</v>
          </cell>
        </row>
        <row r="10195">
          <cell r="A10195">
            <v>46625</v>
          </cell>
          <cell r="B10195">
            <v>0</v>
          </cell>
        </row>
        <row r="10196">
          <cell r="A10196">
            <v>46626</v>
          </cell>
          <cell r="B10196">
            <v>0</v>
          </cell>
        </row>
        <row r="10197">
          <cell r="A10197">
            <v>46627</v>
          </cell>
          <cell r="B10197">
            <v>0</v>
          </cell>
        </row>
        <row r="10198">
          <cell r="A10198">
            <v>46628</v>
          </cell>
          <cell r="B10198">
            <v>0</v>
          </cell>
        </row>
        <row r="10199">
          <cell r="A10199">
            <v>46629</v>
          </cell>
          <cell r="B10199">
            <v>0</v>
          </cell>
        </row>
        <row r="10200">
          <cell r="A10200">
            <v>46630</v>
          </cell>
          <cell r="B10200">
            <v>0</v>
          </cell>
        </row>
        <row r="10201">
          <cell r="A10201">
            <v>46631</v>
          </cell>
          <cell r="B10201">
            <v>0</v>
          </cell>
        </row>
        <row r="10202">
          <cell r="A10202">
            <v>46632</v>
          </cell>
          <cell r="B10202">
            <v>0</v>
          </cell>
        </row>
        <row r="10203">
          <cell r="A10203">
            <v>46633</v>
          </cell>
          <cell r="B10203">
            <v>0</v>
          </cell>
        </row>
        <row r="10204">
          <cell r="A10204">
            <v>46634</v>
          </cell>
          <cell r="B10204">
            <v>0</v>
          </cell>
        </row>
        <row r="10205">
          <cell r="A10205">
            <v>46635</v>
          </cell>
          <cell r="B10205">
            <v>0</v>
          </cell>
        </row>
        <row r="10206">
          <cell r="A10206">
            <v>46636</v>
          </cell>
          <cell r="B10206">
            <v>0</v>
          </cell>
        </row>
        <row r="10207">
          <cell r="A10207">
            <v>46637</v>
          </cell>
          <cell r="B10207">
            <v>0</v>
          </cell>
        </row>
        <row r="10208">
          <cell r="A10208">
            <v>46638</v>
          </cell>
          <cell r="B10208">
            <v>0</v>
          </cell>
        </row>
        <row r="10209">
          <cell r="A10209">
            <v>46639</v>
          </cell>
          <cell r="B10209">
            <v>0</v>
          </cell>
        </row>
        <row r="10210">
          <cell r="A10210">
            <v>46640</v>
          </cell>
          <cell r="B10210">
            <v>0</v>
          </cell>
        </row>
        <row r="10211">
          <cell r="A10211">
            <v>46641</v>
          </cell>
          <cell r="B10211">
            <v>0</v>
          </cell>
        </row>
        <row r="10212">
          <cell r="A10212">
            <v>46642</v>
          </cell>
          <cell r="B10212">
            <v>0</v>
          </cell>
        </row>
        <row r="10213">
          <cell r="A10213">
            <v>46643</v>
          </cell>
          <cell r="B10213">
            <v>0</v>
          </cell>
        </row>
        <row r="10214">
          <cell r="A10214">
            <v>46644</v>
          </cell>
          <cell r="B10214">
            <v>0</v>
          </cell>
        </row>
        <row r="10215">
          <cell r="A10215">
            <v>46645</v>
          </cell>
          <cell r="B10215">
            <v>0</v>
          </cell>
        </row>
        <row r="10216">
          <cell r="A10216">
            <v>46646</v>
          </cell>
          <cell r="B10216">
            <v>0</v>
          </cell>
        </row>
        <row r="10217">
          <cell r="A10217">
            <v>46647</v>
          </cell>
          <cell r="B10217">
            <v>0</v>
          </cell>
        </row>
        <row r="10218">
          <cell r="A10218">
            <v>46648</v>
          </cell>
          <cell r="B10218">
            <v>0</v>
          </cell>
        </row>
        <row r="10219">
          <cell r="A10219">
            <v>46649</v>
          </cell>
          <cell r="B10219">
            <v>0</v>
          </cell>
        </row>
        <row r="10220">
          <cell r="A10220">
            <v>46650</v>
          </cell>
          <cell r="B10220">
            <v>0</v>
          </cell>
        </row>
        <row r="10221">
          <cell r="A10221">
            <v>46651</v>
          </cell>
          <cell r="B10221">
            <v>0</v>
          </cell>
        </row>
        <row r="10222">
          <cell r="A10222">
            <v>46652</v>
          </cell>
          <cell r="B10222">
            <v>0</v>
          </cell>
        </row>
        <row r="10223">
          <cell r="A10223">
            <v>46653</v>
          </cell>
          <cell r="B10223">
            <v>0</v>
          </cell>
        </row>
        <row r="10224">
          <cell r="A10224">
            <v>46654</v>
          </cell>
          <cell r="B10224">
            <v>0</v>
          </cell>
        </row>
        <row r="10225">
          <cell r="A10225">
            <v>46655</v>
          </cell>
          <cell r="B10225">
            <v>0</v>
          </cell>
        </row>
        <row r="10226">
          <cell r="A10226">
            <v>46656</v>
          </cell>
          <cell r="B10226">
            <v>0</v>
          </cell>
        </row>
        <row r="10227">
          <cell r="A10227">
            <v>46657</v>
          </cell>
          <cell r="B10227">
            <v>0</v>
          </cell>
        </row>
        <row r="10228">
          <cell r="A10228">
            <v>46658</v>
          </cell>
          <cell r="B10228">
            <v>0</v>
          </cell>
        </row>
        <row r="10229">
          <cell r="A10229">
            <v>46659</v>
          </cell>
          <cell r="B10229">
            <v>0</v>
          </cell>
        </row>
        <row r="10230">
          <cell r="A10230">
            <v>46660</v>
          </cell>
          <cell r="B10230">
            <v>0</v>
          </cell>
        </row>
        <row r="10231">
          <cell r="A10231">
            <v>46661</v>
          </cell>
          <cell r="B10231">
            <v>0</v>
          </cell>
        </row>
        <row r="10232">
          <cell r="A10232">
            <v>46662</v>
          </cell>
          <cell r="B10232">
            <v>0</v>
          </cell>
        </row>
        <row r="10233">
          <cell r="A10233">
            <v>46663</v>
          </cell>
          <cell r="B10233">
            <v>0</v>
          </cell>
        </row>
        <row r="10234">
          <cell r="A10234">
            <v>46664</v>
          </cell>
          <cell r="B10234">
            <v>0</v>
          </cell>
        </row>
        <row r="10235">
          <cell r="A10235">
            <v>46665</v>
          </cell>
          <cell r="B10235">
            <v>0</v>
          </cell>
        </row>
        <row r="10236">
          <cell r="A10236">
            <v>46666</v>
          </cell>
          <cell r="B10236">
            <v>0</v>
          </cell>
        </row>
        <row r="10237">
          <cell r="A10237">
            <v>46667</v>
          </cell>
          <cell r="B10237">
            <v>0</v>
          </cell>
        </row>
        <row r="10238">
          <cell r="A10238">
            <v>46668</v>
          </cell>
          <cell r="B10238">
            <v>0</v>
          </cell>
        </row>
        <row r="10239">
          <cell r="A10239">
            <v>46669</v>
          </cell>
          <cell r="B10239">
            <v>0</v>
          </cell>
        </row>
        <row r="10240">
          <cell r="A10240">
            <v>46670</v>
          </cell>
          <cell r="B10240">
            <v>0</v>
          </cell>
        </row>
        <row r="10241">
          <cell r="A10241">
            <v>46671</v>
          </cell>
          <cell r="B10241">
            <v>0</v>
          </cell>
        </row>
        <row r="10242">
          <cell r="A10242">
            <v>46672</v>
          </cell>
          <cell r="B10242">
            <v>0</v>
          </cell>
        </row>
        <row r="10243">
          <cell r="A10243">
            <v>46673</v>
          </cell>
          <cell r="B10243">
            <v>0</v>
          </cell>
        </row>
        <row r="10244">
          <cell r="A10244">
            <v>46674</v>
          </cell>
          <cell r="B10244">
            <v>0</v>
          </cell>
        </row>
        <row r="10245">
          <cell r="A10245">
            <v>46675</v>
          </cell>
          <cell r="B10245">
            <v>0</v>
          </cell>
        </row>
        <row r="10246">
          <cell r="A10246">
            <v>46676</v>
          </cell>
          <cell r="B10246">
            <v>0</v>
          </cell>
        </row>
        <row r="10247">
          <cell r="A10247">
            <v>46677</v>
          </cell>
          <cell r="B10247">
            <v>0</v>
          </cell>
        </row>
        <row r="10248">
          <cell r="A10248">
            <v>46678</v>
          </cell>
          <cell r="B10248">
            <v>0</v>
          </cell>
        </row>
        <row r="10249">
          <cell r="A10249">
            <v>46679</v>
          </cell>
          <cell r="B10249">
            <v>0</v>
          </cell>
        </row>
        <row r="10250">
          <cell r="A10250">
            <v>46680</v>
          </cell>
          <cell r="B10250">
            <v>0</v>
          </cell>
        </row>
        <row r="10251">
          <cell r="A10251">
            <v>46681</v>
          </cell>
          <cell r="B10251">
            <v>0</v>
          </cell>
        </row>
        <row r="10252">
          <cell r="A10252">
            <v>46682</v>
          </cell>
          <cell r="B10252">
            <v>0</v>
          </cell>
        </row>
        <row r="10253">
          <cell r="A10253">
            <v>46683</v>
          </cell>
          <cell r="B10253">
            <v>0</v>
          </cell>
        </row>
        <row r="10254">
          <cell r="A10254">
            <v>46684</v>
          </cell>
          <cell r="B10254">
            <v>0</v>
          </cell>
        </row>
        <row r="10255">
          <cell r="A10255">
            <v>46685</v>
          </cell>
          <cell r="B10255">
            <v>0</v>
          </cell>
        </row>
        <row r="10256">
          <cell r="A10256">
            <v>46686</v>
          </cell>
          <cell r="B10256">
            <v>0</v>
          </cell>
        </row>
        <row r="10257">
          <cell r="A10257">
            <v>46687</v>
          </cell>
          <cell r="B10257">
            <v>0</v>
          </cell>
        </row>
        <row r="10258">
          <cell r="A10258">
            <v>46688</v>
          </cell>
          <cell r="B10258">
            <v>0</v>
          </cell>
        </row>
        <row r="10259">
          <cell r="A10259">
            <v>46689</v>
          </cell>
          <cell r="B10259">
            <v>0</v>
          </cell>
        </row>
        <row r="10260">
          <cell r="A10260">
            <v>46690</v>
          </cell>
          <cell r="B10260">
            <v>0</v>
          </cell>
        </row>
        <row r="10261">
          <cell r="A10261">
            <v>46691</v>
          </cell>
          <cell r="B10261">
            <v>0</v>
          </cell>
        </row>
        <row r="10262">
          <cell r="A10262">
            <v>46692</v>
          </cell>
          <cell r="B10262">
            <v>0</v>
          </cell>
        </row>
        <row r="10263">
          <cell r="A10263">
            <v>46693</v>
          </cell>
          <cell r="B10263">
            <v>0</v>
          </cell>
        </row>
        <row r="10264">
          <cell r="A10264">
            <v>46694</v>
          </cell>
          <cell r="B10264">
            <v>0</v>
          </cell>
        </row>
        <row r="10265">
          <cell r="A10265">
            <v>46695</v>
          </cell>
          <cell r="B10265">
            <v>0</v>
          </cell>
        </row>
        <row r="10266">
          <cell r="A10266">
            <v>46696</v>
          </cell>
          <cell r="B10266">
            <v>0</v>
          </cell>
        </row>
        <row r="10267">
          <cell r="A10267">
            <v>46697</v>
          </cell>
          <cell r="B10267">
            <v>0</v>
          </cell>
        </row>
        <row r="10268">
          <cell r="A10268">
            <v>46698</v>
          </cell>
          <cell r="B10268">
            <v>0</v>
          </cell>
        </row>
        <row r="10269">
          <cell r="A10269">
            <v>46699</v>
          </cell>
          <cell r="B10269">
            <v>0</v>
          </cell>
        </row>
        <row r="10270">
          <cell r="A10270">
            <v>46700</v>
          </cell>
          <cell r="B10270">
            <v>0</v>
          </cell>
        </row>
        <row r="10271">
          <cell r="A10271">
            <v>46701</v>
          </cell>
          <cell r="B10271">
            <v>0</v>
          </cell>
        </row>
        <row r="10272">
          <cell r="A10272">
            <v>46702</v>
          </cell>
          <cell r="B10272">
            <v>0</v>
          </cell>
        </row>
        <row r="10273">
          <cell r="A10273">
            <v>46703</v>
          </cell>
          <cell r="B10273">
            <v>0</v>
          </cell>
        </row>
        <row r="10274">
          <cell r="A10274">
            <v>46704</v>
          </cell>
          <cell r="B10274">
            <v>0</v>
          </cell>
        </row>
        <row r="10275">
          <cell r="A10275">
            <v>46705</v>
          </cell>
          <cell r="B10275">
            <v>0</v>
          </cell>
        </row>
        <row r="10276">
          <cell r="A10276">
            <v>46706</v>
          </cell>
          <cell r="B10276">
            <v>0</v>
          </cell>
        </row>
        <row r="10277">
          <cell r="A10277">
            <v>46707</v>
          </cell>
          <cell r="B10277">
            <v>0</v>
          </cell>
        </row>
        <row r="10278">
          <cell r="A10278">
            <v>46708</v>
          </cell>
          <cell r="B10278">
            <v>0</v>
          </cell>
        </row>
        <row r="10279">
          <cell r="A10279">
            <v>46709</v>
          </cell>
          <cell r="B10279">
            <v>0</v>
          </cell>
        </row>
        <row r="10280">
          <cell r="A10280">
            <v>46710</v>
          </cell>
          <cell r="B10280">
            <v>0</v>
          </cell>
        </row>
        <row r="10281">
          <cell r="A10281">
            <v>46711</v>
          </cell>
          <cell r="B10281">
            <v>0</v>
          </cell>
        </row>
        <row r="10282">
          <cell r="A10282">
            <v>46712</v>
          </cell>
          <cell r="B10282">
            <v>0</v>
          </cell>
        </row>
        <row r="10283">
          <cell r="A10283">
            <v>46713</v>
          </cell>
          <cell r="B10283">
            <v>0</v>
          </cell>
        </row>
        <row r="10284">
          <cell r="A10284">
            <v>46714</v>
          </cell>
          <cell r="B10284">
            <v>0</v>
          </cell>
        </row>
        <row r="10285">
          <cell r="A10285">
            <v>46715</v>
          </cell>
          <cell r="B10285">
            <v>0</v>
          </cell>
        </row>
        <row r="10286">
          <cell r="A10286">
            <v>46716</v>
          </cell>
          <cell r="B10286">
            <v>0</v>
          </cell>
        </row>
        <row r="10287">
          <cell r="A10287">
            <v>46717</v>
          </cell>
          <cell r="B10287">
            <v>0</v>
          </cell>
        </row>
        <row r="10288">
          <cell r="A10288">
            <v>46718</v>
          </cell>
          <cell r="B10288">
            <v>0</v>
          </cell>
        </row>
        <row r="10289">
          <cell r="A10289">
            <v>46719</v>
          </cell>
          <cell r="B10289">
            <v>0</v>
          </cell>
        </row>
        <row r="10290">
          <cell r="A10290">
            <v>46720</v>
          </cell>
          <cell r="B10290">
            <v>0</v>
          </cell>
        </row>
        <row r="10291">
          <cell r="A10291">
            <v>46721</v>
          </cell>
          <cell r="B10291">
            <v>0</v>
          </cell>
        </row>
        <row r="10292">
          <cell r="A10292">
            <v>46722</v>
          </cell>
          <cell r="B10292">
            <v>0</v>
          </cell>
        </row>
        <row r="10293">
          <cell r="A10293">
            <v>46723</v>
          </cell>
          <cell r="B10293">
            <v>0</v>
          </cell>
        </row>
        <row r="10294">
          <cell r="A10294">
            <v>46724</v>
          </cell>
          <cell r="B10294">
            <v>0</v>
          </cell>
        </row>
        <row r="10295">
          <cell r="A10295">
            <v>46725</v>
          </cell>
          <cell r="B10295">
            <v>0</v>
          </cell>
        </row>
        <row r="10296">
          <cell r="A10296">
            <v>46726</v>
          </cell>
          <cell r="B10296">
            <v>0</v>
          </cell>
        </row>
        <row r="10297">
          <cell r="A10297">
            <v>46727</v>
          </cell>
          <cell r="B10297">
            <v>0</v>
          </cell>
        </row>
        <row r="10298">
          <cell r="A10298">
            <v>46728</v>
          </cell>
          <cell r="B10298">
            <v>0</v>
          </cell>
        </row>
        <row r="10299">
          <cell r="A10299">
            <v>46729</v>
          </cell>
          <cell r="B10299">
            <v>0</v>
          </cell>
        </row>
        <row r="10300">
          <cell r="A10300">
            <v>46730</v>
          </cell>
          <cell r="B10300">
            <v>0</v>
          </cell>
        </row>
        <row r="10301">
          <cell r="A10301">
            <v>46731</v>
          </cell>
          <cell r="B10301">
            <v>0</v>
          </cell>
        </row>
        <row r="10302">
          <cell r="A10302">
            <v>46732</v>
          </cell>
          <cell r="B10302">
            <v>0</v>
          </cell>
        </row>
        <row r="10303">
          <cell r="A10303">
            <v>46733</v>
          </cell>
          <cell r="B10303">
            <v>0</v>
          </cell>
        </row>
        <row r="10304">
          <cell r="A10304">
            <v>46734</v>
          </cell>
          <cell r="B10304">
            <v>0</v>
          </cell>
        </row>
        <row r="10305">
          <cell r="A10305">
            <v>46735</v>
          </cell>
          <cell r="B10305">
            <v>0</v>
          </cell>
        </row>
        <row r="10306">
          <cell r="A10306">
            <v>46736</v>
          </cell>
          <cell r="B10306">
            <v>0</v>
          </cell>
        </row>
        <row r="10307">
          <cell r="A10307">
            <v>46737</v>
          </cell>
          <cell r="B10307">
            <v>0</v>
          </cell>
        </row>
        <row r="10308">
          <cell r="A10308">
            <v>46738</v>
          </cell>
          <cell r="B10308">
            <v>0</v>
          </cell>
        </row>
        <row r="10309">
          <cell r="A10309">
            <v>46739</v>
          </cell>
          <cell r="B10309">
            <v>0</v>
          </cell>
        </row>
        <row r="10310">
          <cell r="A10310">
            <v>46740</v>
          </cell>
          <cell r="B10310">
            <v>0</v>
          </cell>
        </row>
        <row r="10311">
          <cell r="A10311">
            <v>46741</v>
          </cell>
          <cell r="B10311">
            <v>0</v>
          </cell>
        </row>
        <row r="10312">
          <cell r="A10312">
            <v>46742</v>
          </cell>
          <cell r="B10312">
            <v>0</v>
          </cell>
        </row>
        <row r="10313">
          <cell r="A10313">
            <v>46743</v>
          </cell>
          <cell r="B10313">
            <v>0</v>
          </cell>
        </row>
        <row r="10314">
          <cell r="A10314">
            <v>46744</v>
          </cell>
          <cell r="B10314">
            <v>0</v>
          </cell>
        </row>
        <row r="10315">
          <cell r="A10315">
            <v>46745</v>
          </cell>
          <cell r="B10315">
            <v>0</v>
          </cell>
        </row>
        <row r="10316">
          <cell r="A10316">
            <v>46746</v>
          </cell>
          <cell r="B10316">
            <v>0</v>
          </cell>
        </row>
        <row r="10317">
          <cell r="A10317">
            <v>46747</v>
          </cell>
          <cell r="B10317">
            <v>0</v>
          </cell>
        </row>
        <row r="10318">
          <cell r="A10318">
            <v>46748</v>
          </cell>
          <cell r="B10318">
            <v>0</v>
          </cell>
        </row>
        <row r="10319">
          <cell r="A10319">
            <v>46749</v>
          </cell>
          <cell r="B10319">
            <v>0</v>
          </cell>
        </row>
        <row r="10320">
          <cell r="A10320">
            <v>46750</v>
          </cell>
          <cell r="B10320">
            <v>0</v>
          </cell>
        </row>
        <row r="10321">
          <cell r="A10321">
            <v>46751</v>
          </cell>
          <cell r="B10321">
            <v>0</v>
          </cell>
        </row>
        <row r="10322">
          <cell r="A10322">
            <v>46752</v>
          </cell>
          <cell r="B10322">
            <v>0</v>
          </cell>
        </row>
        <row r="10323">
          <cell r="A10323">
            <v>46753</v>
          </cell>
          <cell r="B10323">
            <v>0</v>
          </cell>
        </row>
        <row r="10324">
          <cell r="A10324">
            <v>46754</v>
          </cell>
          <cell r="B10324">
            <v>0</v>
          </cell>
        </row>
        <row r="10325">
          <cell r="A10325">
            <v>46755</v>
          </cell>
          <cell r="B10325">
            <v>0</v>
          </cell>
        </row>
        <row r="10326">
          <cell r="A10326">
            <v>46756</v>
          </cell>
          <cell r="B10326">
            <v>0</v>
          </cell>
        </row>
        <row r="10327">
          <cell r="A10327">
            <v>46757</v>
          </cell>
          <cell r="B10327">
            <v>0</v>
          </cell>
        </row>
        <row r="10328">
          <cell r="A10328">
            <v>46758</v>
          </cell>
          <cell r="B10328">
            <v>0</v>
          </cell>
        </row>
        <row r="10329">
          <cell r="A10329">
            <v>46759</v>
          </cell>
          <cell r="B10329">
            <v>0</v>
          </cell>
        </row>
        <row r="10330">
          <cell r="A10330">
            <v>46760</v>
          </cell>
          <cell r="B10330">
            <v>0</v>
          </cell>
        </row>
        <row r="10331">
          <cell r="A10331">
            <v>46761</v>
          </cell>
          <cell r="B10331">
            <v>0</v>
          </cell>
        </row>
        <row r="10332">
          <cell r="A10332">
            <v>46762</v>
          </cell>
          <cell r="B10332">
            <v>0</v>
          </cell>
        </row>
        <row r="10333">
          <cell r="A10333">
            <v>46763</v>
          </cell>
          <cell r="B10333">
            <v>0</v>
          </cell>
        </row>
        <row r="10334">
          <cell r="A10334">
            <v>46764</v>
          </cell>
          <cell r="B10334">
            <v>0</v>
          </cell>
        </row>
        <row r="10335">
          <cell r="A10335">
            <v>46765</v>
          </cell>
          <cell r="B10335">
            <v>0</v>
          </cell>
        </row>
        <row r="10336">
          <cell r="A10336">
            <v>46766</v>
          </cell>
          <cell r="B10336">
            <v>0</v>
          </cell>
        </row>
        <row r="10337">
          <cell r="A10337">
            <v>46767</v>
          </cell>
          <cell r="B10337">
            <v>0</v>
          </cell>
        </row>
        <row r="10338">
          <cell r="A10338">
            <v>46768</v>
          </cell>
          <cell r="B10338">
            <v>0</v>
          </cell>
        </row>
        <row r="10339">
          <cell r="A10339">
            <v>46769</v>
          </cell>
          <cell r="B10339">
            <v>0</v>
          </cell>
        </row>
        <row r="10340">
          <cell r="A10340">
            <v>46770</v>
          </cell>
          <cell r="B10340">
            <v>0</v>
          </cell>
        </row>
        <row r="10341">
          <cell r="A10341">
            <v>46771</v>
          </cell>
          <cell r="B10341">
            <v>0</v>
          </cell>
        </row>
        <row r="10342">
          <cell r="A10342">
            <v>46772</v>
          </cell>
          <cell r="B10342">
            <v>0</v>
          </cell>
        </row>
        <row r="10343">
          <cell r="A10343">
            <v>46773</v>
          </cell>
          <cell r="B10343">
            <v>0</v>
          </cell>
        </row>
        <row r="10344">
          <cell r="A10344">
            <v>46774</v>
          </cell>
          <cell r="B10344">
            <v>0</v>
          </cell>
        </row>
        <row r="10345">
          <cell r="A10345">
            <v>46775</v>
          </cell>
          <cell r="B10345">
            <v>0</v>
          </cell>
        </row>
        <row r="10346">
          <cell r="A10346">
            <v>46776</v>
          </cell>
          <cell r="B10346">
            <v>0</v>
          </cell>
        </row>
        <row r="10347">
          <cell r="A10347">
            <v>46777</v>
          </cell>
          <cell r="B10347">
            <v>0</v>
          </cell>
        </row>
        <row r="10348">
          <cell r="A10348">
            <v>46778</v>
          </cell>
          <cell r="B10348">
            <v>0</v>
          </cell>
        </row>
        <row r="10349">
          <cell r="A10349">
            <v>46779</v>
          </cell>
          <cell r="B10349">
            <v>0</v>
          </cell>
        </row>
        <row r="10350">
          <cell r="A10350">
            <v>46780</v>
          </cell>
          <cell r="B10350">
            <v>0</v>
          </cell>
        </row>
        <row r="10351">
          <cell r="A10351">
            <v>46781</v>
          </cell>
          <cell r="B10351">
            <v>0</v>
          </cell>
        </row>
        <row r="10352">
          <cell r="A10352">
            <v>46782</v>
          </cell>
          <cell r="B10352">
            <v>0</v>
          </cell>
        </row>
        <row r="10353">
          <cell r="A10353">
            <v>46783</v>
          </cell>
          <cell r="B10353">
            <v>0</v>
          </cell>
        </row>
        <row r="10354">
          <cell r="A10354">
            <v>46784</v>
          </cell>
          <cell r="B10354">
            <v>0</v>
          </cell>
        </row>
        <row r="10355">
          <cell r="A10355">
            <v>46785</v>
          </cell>
          <cell r="B10355">
            <v>0</v>
          </cell>
        </row>
        <row r="10356">
          <cell r="A10356">
            <v>46786</v>
          </cell>
          <cell r="B10356">
            <v>0</v>
          </cell>
        </row>
        <row r="10357">
          <cell r="A10357">
            <v>46787</v>
          </cell>
          <cell r="B10357">
            <v>0</v>
          </cell>
        </row>
        <row r="10358">
          <cell r="A10358">
            <v>46788</v>
          </cell>
          <cell r="B10358">
            <v>0</v>
          </cell>
        </row>
        <row r="10359">
          <cell r="A10359">
            <v>46789</v>
          </cell>
          <cell r="B10359">
            <v>0</v>
          </cell>
        </row>
        <row r="10360">
          <cell r="A10360">
            <v>46790</v>
          </cell>
          <cell r="B10360">
            <v>0</v>
          </cell>
        </row>
        <row r="10361">
          <cell r="A10361">
            <v>46791</v>
          </cell>
          <cell r="B10361">
            <v>0</v>
          </cell>
        </row>
        <row r="10362">
          <cell r="A10362">
            <v>46792</v>
          </cell>
          <cell r="B10362">
            <v>0</v>
          </cell>
        </row>
        <row r="10363">
          <cell r="A10363">
            <v>46793</v>
          </cell>
          <cell r="B10363">
            <v>0</v>
          </cell>
        </row>
        <row r="10364">
          <cell r="A10364">
            <v>46794</v>
          </cell>
          <cell r="B10364">
            <v>0</v>
          </cell>
        </row>
        <row r="10365">
          <cell r="A10365">
            <v>46795</v>
          </cell>
          <cell r="B10365">
            <v>0</v>
          </cell>
        </row>
        <row r="10366">
          <cell r="A10366">
            <v>46796</v>
          </cell>
          <cell r="B10366">
            <v>0</v>
          </cell>
        </row>
        <row r="10367">
          <cell r="A10367">
            <v>46797</v>
          </cell>
          <cell r="B10367">
            <v>0</v>
          </cell>
        </row>
        <row r="10368">
          <cell r="A10368">
            <v>46798</v>
          </cell>
          <cell r="B10368">
            <v>0</v>
          </cell>
        </row>
        <row r="10369">
          <cell r="A10369">
            <v>46799</v>
          </cell>
          <cell r="B10369">
            <v>0</v>
          </cell>
        </row>
        <row r="10370">
          <cell r="A10370">
            <v>46800</v>
          </cell>
          <cell r="B10370">
            <v>0</v>
          </cell>
        </row>
        <row r="10371">
          <cell r="A10371">
            <v>46801</v>
          </cell>
          <cell r="B10371">
            <v>0</v>
          </cell>
        </row>
        <row r="10372">
          <cell r="A10372">
            <v>46802</v>
          </cell>
          <cell r="B10372">
            <v>0</v>
          </cell>
        </row>
        <row r="10373">
          <cell r="A10373">
            <v>46803</v>
          </cell>
          <cell r="B10373">
            <v>0</v>
          </cell>
        </row>
        <row r="10374">
          <cell r="A10374">
            <v>46804</v>
          </cell>
          <cell r="B10374">
            <v>0</v>
          </cell>
        </row>
        <row r="10375">
          <cell r="A10375">
            <v>46805</v>
          </cell>
          <cell r="B10375">
            <v>0</v>
          </cell>
        </row>
        <row r="10376">
          <cell r="A10376">
            <v>46806</v>
          </cell>
          <cell r="B10376">
            <v>0</v>
          </cell>
        </row>
        <row r="10377">
          <cell r="A10377">
            <v>46807</v>
          </cell>
          <cell r="B10377">
            <v>0</v>
          </cell>
        </row>
        <row r="10378">
          <cell r="A10378">
            <v>46808</v>
          </cell>
          <cell r="B10378">
            <v>0</v>
          </cell>
        </row>
        <row r="10379">
          <cell r="A10379">
            <v>46809</v>
          </cell>
          <cell r="B10379">
            <v>0</v>
          </cell>
        </row>
        <row r="10380">
          <cell r="A10380">
            <v>46810</v>
          </cell>
          <cell r="B10380">
            <v>0</v>
          </cell>
        </row>
        <row r="10381">
          <cell r="A10381">
            <v>46811</v>
          </cell>
          <cell r="B10381">
            <v>0</v>
          </cell>
        </row>
        <row r="10382">
          <cell r="A10382">
            <v>46812</v>
          </cell>
          <cell r="B10382">
            <v>0</v>
          </cell>
        </row>
        <row r="10383">
          <cell r="A10383">
            <v>46813</v>
          </cell>
          <cell r="B10383">
            <v>0</v>
          </cell>
        </row>
        <row r="10384">
          <cell r="A10384">
            <v>46814</v>
          </cell>
          <cell r="B10384">
            <v>0</v>
          </cell>
        </row>
        <row r="10385">
          <cell r="A10385">
            <v>46815</v>
          </cell>
          <cell r="B10385">
            <v>0</v>
          </cell>
        </row>
        <row r="10386">
          <cell r="A10386">
            <v>46816</v>
          </cell>
          <cell r="B10386">
            <v>0</v>
          </cell>
        </row>
        <row r="10387">
          <cell r="A10387">
            <v>46817</v>
          </cell>
          <cell r="B10387">
            <v>0</v>
          </cell>
        </row>
        <row r="10388">
          <cell r="A10388">
            <v>46818</v>
          </cell>
          <cell r="B10388">
            <v>0</v>
          </cell>
        </row>
        <row r="10389">
          <cell r="A10389">
            <v>46819</v>
          </cell>
          <cell r="B10389">
            <v>0</v>
          </cell>
        </row>
        <row r="10390">
          <cell r="A10390">
            <v>46820</v>
          </cell>
          <cell r="B10390">
            <v>0</v>
          </cell>
        </row>
        <row r="10391">
          <cell r="A10391">
            <v>46821</v>
          </cell>
          <cell r="B10391">
            <v>0</v>
          </cell>
        </row>
        <row r="10392">
          <cell r="A10392">
            <v>46822</v>
          </cell>
          <cell r="B10392">
            <v>0</v>
          </cell>
        </row>
        <row r="10393">
          <cell r="A10393">
            <v>46823</v>
          </cell>
          <cell r="B10393">
            <v>0</v>
          </cell>
        </row>
        <row r="10394">
          <cell r="A10394">
            <v>46824</v>
          </cell>
          <cell r="B10394">
            <v>0</v>
          </cell>
        </row>
        <row r="10395">
          <cell r="A10395">
            <v>46825</v>
          </cell>
          <cell r="B10395">
            <v>0</v>
          </cell>
        </row>
        <row r="10396">
          <cell r="A10396">
            <v>46826</v>
          </cell>
          <cell r="B10396">
            <v>0</v>
          </cell>
        </row>
        <row r="10397">
          <cell r="A10397">
            <v>46827</v>
          </cell>
          <cell r="B10397">
            <v>0</v>
          </cell>
        </row>
        <row r="10398">
          <cell r="A10398">
            <v>46828</v>
          </cell>
          <cell r="B10398">
            <v>0</v>
          </cell>
        </row>
        <row r="10399">
          <cell r="A10399">
            <v>46829</v>
          </cell>
          <cell r="B10399">
            <v>0</v>
          </cell>
        </row>
        <row r="10400">
          <cell r="A10400">
            <v>46830</v>
          </cell>
          <cell r="B10400">
            <v>0</v>
          </cell>
        </row>
        <row r="10401">
          <cell r="A10401">
            <v>46831</v>
          </cell>
          <cell r="B10401">
            <v>0</v>
          </cell>
        </row>
        <row r="10402">
          <cell r="A10402">
            <v>46832</v>
          </cell>
          <cell r="B10402">
            <v>0</v>
          </cell>
        </row>
        <row r="10403">
          <cell r="A10403">
            <v>46833</v>
          </cell>
          <cell r="B10403">
            <v>0</v>
          </cell>
        </row>
        <row r="10404">
          <cell r="A10404">
            <v>46834</v>
          </cell>
          <cell r="B10404">
            <v>0</v>
          </cell>
        </row>
        <row r="10405">
          <cell r="A10405">
            <v>46835</v>
          </cell>
          <cell r="B10405">
            <v>0</v>
          </cell>
        </row>
        <row r="10406">
          <cell r="A10406">
            <v>46836</v>
          </cell>
          <cell r="B10406">
            <v>0</v>
          </cell>
        </row>
        <row r="10407">
          <cell r="A10407">
            <v>46837</v>
          </cell>
          <cell r="B10407">
            <v>0</v>
          </cell>
        </row>
        <row r="10408">
          <cell r="A10408">
            <v>46838</v>
          </cell>
          <cell r="B10408">
            <v>0</v>
          </cell>
        </row>
        <row r="10409">
          <cell r="A10409">
            <v>46839</v>
          </cell>
          <cell r="B10409">
            <v>0</v>
          </cell>
        </row>
        <row r="10410">
          <cell r="A10410">
            <v>46840</v>
          </cell>
          <cell r="B10410">
            <v>0</v>
          </cell>
        </row>
        <row r="10411">
          <cell r="A10411">
            <v>46841</v>
          </cell>
          <cell r="B10411">
            <v>0</v>
          </cell>
        </row>
        <row r="10412">
          <cell r="A10412">
            <v>46842</v>
          </cell>
          <cell r="B10412">
            <v>0</v>
          </cell>
        </row>
        <row r="10413">
          <cell r="A10413">
            <v>46843</v>
          </cell>
          <cell r="B10413">
            <v>0</v>
          </cell>
        </row>
        <row r="10414">
          <cell r="A10414">
            <v>46844</v>
          </cell>
          <cell r="B10414">
            <v>0</v>
          </cell>
        </row>
        <row r="10415">
          <cell r="A10415">
            <v>46845</v>
          </cell>
          <cell r="B10415">
            <v>0</v>
          </cell>
        </row>
        <row r="10416">
          <cell r="A10416">
            <v>46846</v>
          </cell>
          <cell r="B10416">
            <v>0</v>
          </cell>
        </row>
        <row r="10417">
          <cell r="A10417">
            <v>46847</v>
          </cell>
          <cell r="B10417">
            <v>0</v>
          </cell>
        </row>
        <row r="10418">
          <cell r="A10418">
            <v>46848</v>
          </cell>
          <cell r="B10418">
            <v>0</v>
          </cell>
        </row>
        <row r="10419">
          <cell r="A10419">
            <v>46849</v>
          </cell>
          <cell r="B10419">
            <v>0</v>
          </cell>
        </row>
        <row r="10420">
          <cell r="A10420">
            <v>46850</v>
          </cell>
          <cell r="B10420">
            <v>0</v>
          </cell>
        </row>
        <row r="10421">
          <cell r="A10421">
            <v>46851</v>
          </cell>
          <cell r="B10421">
            <v>0</v>
          </cell>
        </row>
        <row r="10422">
          <cell r="A10422">
            <v>46852</v>
          </cell>
          <cell r="B10422">
            <v>0</v>
          </cell>
        </row>
        <row r="10423">
          <cell r="A10423">
            <v>46853</v>
          </cell>
          <cell r="B10423">
            <v>0</v>
          </cell>
        </row>
        <row r="10424">
          <cell r="A10424">
            <v>46854</v>
          </cell>
          <cell r="B10424">
            <v>0</v>
          </cell>
        </row>
        <row r="10425">
          <cell r="A10425">
            <v>46855</v>
          </cell>
          <cell r="B10425">
            <v>0</v>
          </cell>
        </row>
        <row r="10426">
          <cell r="A10426">
            <v>46856</v>
          </cell>
          <cell r="B10426">
            <v>0</v>
          </cell>
        </row>
        <row r="10427">
          <cell r="A10427">
            <v>46857</v>
          </cell>
          <cell r="B10427">
            <v>0</v>
          </cell>
        </row>
        <row r="10428">
          <cell r="A10428">
            <v>46858</v>
          </cell>
          <cell r="B10428">
            <v>0</v>
          </cell>
        </row>
        <row r="10429">
          <cell r="A10429">
            <v>46859</v>
          </cell>
          <cell r="B10429">
            <v>0</v>
          </cell>
        </row>
        <row r="10430">
          <cell r="A10430">
            <v>46860</v>
          </cell>
          <cell r="B10430">
            <v>0</v>
          </cell>
        </row>
        <row r="10431">
          <cell r="A10431">
            <v>46861</v>
          </cell>
          <cell r="B10431">
            <v>0</v>
          </cell>
        </row>
        <row r="10432">
          <cell r="A10432">
            <v>46862</v>
          </cell>
          <cell r="B10432">
            <v>0</v>
          </cell>
        </row>
        <row r="10433">
          <cell r="A10433">
            <v>46863</v>
          </cell>
          <cell r="B10433">
            <v>0</v>
          </cell>
        </row>
        <row r="10434">
          <cell r="A10434">
            <v>46864</v>
          </cell>
          <cell r="B10434">
            <v>0</v>
          </cell>
        </row>
        <row r="10435">
          <cell r="A10435">
            <v>46865</v>
          </cell>
          <cell r="B10435">
            <v>0</v>
          </cell>
        </row>
        <row r="10436">
          <cell r="A10436">
            <v>46866</v>
          </cell>
          <cell r="B10436">
            <v>0</v>
          </cell>
        </row>
        <row r="10437">
          <cell r="A10437">
            <v>46867</v>
          </cell>
          <cell r="B10437">
            <v>0</v>
          </cell>
        </row>
        <row r="10438">
          <cell r="A10438">
            <v>46868</v>
          </cell>
          <cell r="B10438">
            <v>0</v>
          </cell>
        </row>
        <row r="10439">
          <cell r="A10439">
            <v>46869</v>
          </cell>
          <cell r="B10439">
            <v>0</v>
          </cell>
        </row>
        <row r="10440">
          <cell r="A10440">
            <v>46870</v>
          </cell>
          <cell r="B10440">
            <v>0</v>
          </cell>
        </row>
        <row r="10441">
          <cell r="A10441">
            <v>46871</v>
          </cell>
          <cell r="B10441">
            <v>0</v>
          </cell>
        </row>
        <row r="10442">
          <cell r="A10442">
            <v>46872</v>
          </cell>
          <cell r="B10442">
            <v>0</v>
          </cell>
        </row>
        <row r="10443">
          <cell r="A10443">
            <v>46873</v>
          </cell>
          <cell r="B10443">
            <v>0</v>
          </cell>
        </row>
        <row r="10444">
          <cell r="A10444">
            <v>46874</v>
          </cell>
          <cell r="B10444">
            <v>0</v>
          </cell>
        </row>
        <row r="10445">
          <cell r="A10445">
            <v>46875</v>
          </cell>
          <cell r="B10445">
            <v>0</v>
          </cell>
        </row>
        <row r="10446">
          <cell r="A10446">
            <v>46876</v>
          </cell>
          <cell r="B10446">
            <v>0</v>
          </cell>
        </row>
        <row r="10447">
          <cell r="A10447">
            <v>46877</v>
          </cell>
          <cell r="B10447">
            <v>0</v>
          </cell>
        </row>
        <row r="10448">
          <cell r="A10448">
            <v>46878</v>
          </cell>
          <cell r="B10448">
            <v>0</v>
          </cell>
        </row>
        <row r="10449">
          <cell r="A10449">
            <v>46879</v>
          </cell>
          <cell r="B10449">
            <v>0</v>
          </cell>
        </row>
        <row r="10450">
          <cell r="A10450">
            <v>46880</v>
          </cell>
          <cell r="B10450">
            <v>0</v>
          </cell>
        </row>
        <row r="10451">
          <cell r="A10451">
            <v>46881</v>
          </cell>
          <cell r="B10451">
            <v>0</v>
          </cell>
        </row>
        <row r="10452">
          <cell r="A10452">
            <v>46882</v>
          </cell>
          <cell r="B10452">
            <v>0</v>
          </cell>
        </row>
        <row r="10453">
          <cell r="A10453">
            <v>46883</v>
          </cell>
          <cell r="B10453">
            <v>0</v>
          </cell>
        </row>
        <row r="10454">
          <cell r="A10454">
            <v>46884</v>
          </cell>
          <cell r="B10454">
            <v>0</v>
          </cell>
        </row>
        <row r="10455">
          <cell r="A10455">
            <v>46885</v>
          </cell>
          <cell r="B10455">
            <v>0</v>
          </cell>
        </row>
        <row r="10456">
          <cell r="A10456">
            <v>46886</v>
          </cell>
          <cell r="B10456">
            <v>0</v>
          </cell>
        </row>
        <row r="10457">
          <cell r="A10457">
            <v>46887</v>
          </cell>
          <cell r="B10457">
            <v>0</v>
          </cell>
        </row>
        <row r="10458">
          <cell r="A10458">
            <v>46888</v>
          </cell>
          <cell r="B10458">
            <v>0</v>
          </cell>
        </row>
        <row r="10459">
          <cell r="A10459">
            <v>46889</v>
          </cell>
          <cell r="B10459">
            <v>0</v>
          </cell>
        </row>
        <row r="10460">
          <cell r="A10460">
            <v>46890</v>
          </cell>
          <cell r="B10460">
            <v>0</v>
          </cell>
        </row>
        <row r="10461">
          <cell r="A10461">
            <v>46891</v>
          </cell>
          <cell r="B10461">
            <v>0</v>
          </cell>
        </row>
        <row r="10462">
          <cell r="A10462">
            <v>46892</v>
          </cell>
          <cell r="B10462">
            <v>0</v>
          </cell>
        </row>
        <row r="10463">
          <cell r="A10463">
            <v>46893</v>
          </cell>
          <cell r="B10463">
            <v>0</v>
          </cell>
        </row>
        <row r="10464">
          <cell r="A10464">
            <v>46894</v>
          </cell>
          <cell r="B10464">
            <v>0</v>
          </cell>
        </row>
        <row r="10465">
          <cell r="A10465">
            <v>46895</v>
          </cell>
          <cell r="B10465">
            <v>0</v>
          </cell>
        </row>
        <row r="10466">
          <cell r="A10466">
            <v>46896</v>
          </cell>
          <cell r="B10466">
            <v>0</v>
          </cell>
        </row>
        <row r="10467">
          <cell r="A10467">
            <v>46897</v>
          </cell>
          <cell r="B10467">
            <v>0</v>
          </cell>
        </row>
        <row r="10468">
          <cell r="A10468">
            <v>46898</v>
          </cell>
          <cell r="B10468">
            <v>0</v>
          </cell>
        </row>
        <row r="10469">
          <cell r="A10469">
            <v>46899</v>
          </cell>
          <cell r="B10469">
            <v>0</v>
          </cell>
        </row>
        <row r="10470">
          <cell r="A10470">
            <v>46900</v>
          </cell>
          <cell r="B10470">
            <v>0</v>
          </cell>
        </row>
        <row r="10471">
          <cell r="A10471">
            <v>46901</v>
          </cell>
          <cell r="B10471">
            <v>0</v>
          </cell>
        </row>
        <row r="10472">
          <cell r="A10472">
            <v>46902</v>
          </cell>
          <cell r="B10472">
            <v>0</v>
          </cell>
        </row>
        <row r="10473">
          <cell r="A10473">
            <v>46903</v>
          </cell>
          <cell r="B10473">
            <v>0</v>
          </cell>
        </row>
        <row r="10474">
          <cell r="A10474">
            <v>46904</v>
          </cell>
          <cell r="B10474">
            <v>0</v>
          </cell>
        </row>
        <row r="10475">
          <cell r="A10475">
            <v>46905</v>
          </cell>
          <cell r="B10475">
            <v>0</v>
          </cell>
        </row>
        <row r="10476">
          <cell r="A10476">
            <v>46906</v>
          </cell>
          <cell r="B10476">
            <v>0</v>
          </cell>
        </row>
        <row r="10477">
          <cell r="A10477">
            <v>46907</v>
          </cell>
          <cell r="B10477">
            <v>0</v>
          </cell>
        </row>
        <row r="10478">
          <cell r="A10478">
            <v>46908</v>
          </cell>
          <cell r="B10478">
            <v>0</v>
          </cell>
        </row>
        <row r="10479">
          <cell r="A10479">
            <v>46909</v>
          </cell>
          <cell r="B10479">
            <v>0</v>
          </cell>
        </row>
        <row r="10480">
          <cell r="A10480">
            <v>46910</v>
          </cell>
          <cell r="B10480">
            <v>0</v>
          </cell>
        </row>
        <row r="10481">
          <cell r="A10481">
            <v>46911</v>
          </cell>
          <cell r="B10481">
            <v>0</v>
          </cell>
        </row>
        <row r="10482">
          <cell r="A10482">
            <v>46912</v>
          </cell>
          <cell r="B10482">
            <v>0</v>
          </cell>
        </row>
        <row r="10483">
          <cell r="A10483">
            <v>46913</v>
          </cell>
          <cell r="B10483">
            <v>0</v>
          </cell>
        </row>
        <row r="10484">
          <cell r="A10484">
            <v>46914</v>
          </cell>
          <cell r="B10484">
            <v>0</v>
          </cell>
        </row>
        <row r="10485">
          <cell r="A10485">
            <v>46915</v>
          </cell>
          <cell r="B10485">
            <v>0</v>
          </cell>
        </row>
        <row r="10486">
          <cell r="A10486">
            <v>46916</v>
          </cell>
          <cell r="B10486">
            <v>0</v>
          </cell>
        </row>
        <row r="10487">
          <cell r="A10487">
            <v>46917</v>
          </cell>
          <cell r="B10487">
            <v>0</v>
          </cell>
        </row>
        <row r="10488">
          <cell r="A10488">
            <v>46918</v>
          </cell>
          <cell r="B10488">
            <v>0</v>
          </cell>
        </row>
        <row r="10489">
          <cell r="A10489">
            <v>46919</v>
          </cell>
          <cell r="B10489">
            <v>0</v>
          </cell>
        </row>
        <row r="10490">
          <cell r="A10490">
            <v>46920</v>
          </cell>
          <cell r="B10490">
            <v>0</v>
          </cell>
        </row>
        <row r="10491">
          <cell r="A10491">
            <v>46921</v>
          </cell>
          <cell r="B10491">
            <v>0</v>
          </cell>
        </row>
        <row r="10492">
          <cell r="A10492">
            <v>46922</v>
          </cell>
          <cell r="B10492">
            <v>0</v>
          </cell>
        </row>
        <row r="10493">
          <cell r="A10493">
            <v>46923</v>
          </cell>
          <cell r="B10493">
            <v>0</v>
          </cell>
        </row>
        <row r="10494">
          <cell r="A10494">
            <v>46924</v>
          </cell>
          <cell r="B10494">
            <v>0</v>
          </cell>
        </row>
        <row r="10495">
          <cell r="A10495">
            <v>46925</v>
          </cell>
          <cell r="B10495">
            <v>0</v>
          </cell>
        </row>
        <row r="10496">
          <cell r="A10496">
            <v>46926</v>
          </cell>
          <cell r="B10496">
            <v>0</v>
          </cell>
        </row>
        <row r="10497">
          <cell r="A10497">
            <v>46927</v>
          </cell>
          <cell r="B10497">
            <v>0</v>
          </cell>
        </row>
        <row r="10498">
          <cell r="A10498">
            <v>46928</v>
          </cell>
          <cell r="B10498">
            <v>0</v>
          </cell>
        </row>
        <row r="10499">
          <cell r="A10499">
            <v>46929</v>
          </cell>
          <cell r="B10499">
            <v>0</v>
          </cell>
        </row>
        <row r="10500">
          <cell r="A10500">
            <v>46930</v>
          </cell>
          <cell r="B10500">
            <v>0</v>
          </cell>
        </row>
        <row r="10501">
          <cell r="A10501">
            <v>46931</v>
          </cell>
          <cell r="B10501">
            <v>0</v>
          </cell>
        </row>
        <row r="10502">
          <cell r="A10502">
            <v>46932</v>
          </cell>
          <cell r="B10502">
            <v>0</v>
          </cell>
        </row>
        <row r="10503">
          <cell r="A10503">
            <v>46933</v>
          </cell>
          <cell r="B10503">
            <v>0</v>
          </cell>
        </row>
        <row r="10504">
          <cell r="A10504">
            <v>46934</v>
          </cell>
          <cell r="B10504">
            <v>0</v>
          </cell>
        </row>
        <row r="10505">
          <cell r="A10505">
            <v>46935</v>
          </cell>
          <cell r="B10505">
            <v>0</v>
          </cell>
        </row>
        <row r="10506">
          <cell r="A10506">
            <v>46936</v>
          </cell>
          <cell r="B10506">
            <v>0</v>
          </cell>
        </row>
        <row r="10507">
          <cell r="A10507">
            <v>46937</v>
          </cell>
          <cell r="B10507">
            <v>0</v>
          </cell>
        </row>
        <row r="10508">
          <cell r="A10508">
            <v>46938</v>
          </cell>
          <cell r="B10508">
            <v>0</v>
          </cell>
        </row>
        <row r="10509">
          <cell r="A10509">
            <v>46939</v>
          </cell>
          <cell r="B10509">
            <v>0</v>
          </cell>
        </row>
        <row r="10510">
          <cell r="A10510">
            <v>46940</v>
          </cell>
          <cell r="B10510">
            <v>0</v>
          </cell>
        </row>
        <row r="10511">
          <cell r="A10511">
            <v>46941</v>
          </cell>
          <cell r="B10511">
            <v>0</v>
          </cell>
        </row>
        <row r="10512">
          <cell r="A10512">
            <v>46942</v>
          </cell>
          <cell r="B10512">
            <v>0</v>
          </cell>
        </row>
        <row r="10513">
          <cell r="A10513">
            <v>46943</v>
          </cell>
          <cell r="B10513">
            <v>0</v>
          </cell>
        </row>
        <row r="10514">
          <cell r="A10514">
            <v>46944</v>
          </cell>
          <cell r="B10514">
            <v>0</v>
          </cell>
        </row>
        <row r="10515">
          <cell r="A10515">
            <v>46945</v>
          </cell>
          <cell r="B10515">
            <v>0</v>
          </cell>
        </row>
        <row r="10516">
          <cell r="A10516">
            <v>46946</v>
          </cell>
          <cell r="B10516">
            <v>0</v>
          </cell>
        </row>
        <row r="10517">
          <cell r="A10517">
            <v>46947</v>
          </cell>
          <cell r="B10517">
            <v>0</v>
          </cell>
        </row>
        <row r="10518">
          <cell r="A10518">
            <v>46948</v>
          </cell>
          <cell r="B10518">
            <v>0</v>
          </cell>
        </row>
        <row r="10519">
          <cell r="A10519">
            <v>46949</v>
          </cell>
          <cell r="B10519">
            <v>0</v>
          </cell>
        </row>
        <row r="10520">
          <cell r="A10520">
            <v>46950</v>
          </cell>
          <cell r="B10520">
            <v>0</v>
          </cell>
        </row>
        <row r="10521">
          <cell r="A10521">
            <v>46951</v>
          </cell>
          <cell r="B10521">
            <v>0</v>
          </cell>
        </row>
        <row r="10522">
          <cell r="A10522">
            <v>46952</v>
          </cell>
          <cell r="B10522">
            <v>0</v>
          </cell>
        </row>
        <row r="10523">
          <cell r="A10523">
            <v>46953</v>
          </cell>
          <cell r="B10523">
            <v>0</v>
          </cell>
        </row>
        <row r="10524">
          <cell r="A10524">
            <v>46954</v>
          </cell>
          <cell r="B10524">
            <v>0</v>
          </cell>
        </row>
        <row r="10525">
          <cell r="A10525">
            <v>46955</v>
          </cell>
          <cell r="B10525">
            <v>0</v>
          </cell>
        </row>
        <row r="10526">
          <cell r="A10526">
            <v>46956</v>
          </cell>
          <cell r="B10526">
            <v>0</v>
          </cell>
        </row>
        <row r="10527">
          <cell r="A10527">
            <v>46957</v>
          </cell>
          <cell r="B10527">
            <v>0</v>
          </cell>
        </row>
        <row r="10528">
          <cell r="A10528">
            <v>46958</v>
          </cell>
          <cell r="B10528">
            <v>0</v>
          </cell>
        </row>
        <row r="10529">
          <cell r="A10529">
            <v>46959</v>
          </cell>
          <cell r="B10529">
            <v>0</v>
          </cell>
        </row>
        <row r="10530">
          <cell r="A10530">
            <v>46960</v>
          </cell>
          <cell r="B10530">
            <v>0</v>
          </cell>
        </row>
        <row r="10531">
          <cell r="A10531">
            <v>46961</v>
          </cell>
          <cell r="B10531">
            <v>0</v>
          </cell>
        </row>
        <row r="10532">
          <cell r="A10532">
            <v>46962</v>
          </cell>
          <cell r="B10532">
            <v>0</v>
          </cell>
        </row>
        <row r="10533">
          <cell r="A10533">
            <v>46963</v>
          </cell>
          <cell r="B10533">
            <v>0</v>
          </cell>
        </row>
        <row r="10534">
          <cell r="A10534">
            <v>46964</v>
          </cell>
          <cell r="B10534">
            <v>0</v>
          </cell>
        </row>
        <row r="10535">
          <cell r="A10535">
            <v>46965</v>
          </cell>
          <cell r="B10535">
            <v>0</v>
          </cell>
        </row>
        <row r="10536">
          <cell r="A10536">
            <v>46966</v>
          </cell>
          <cell r="B10536">
            <v>0</v>
          </cell>
        </row>
        <row r="10537">
          <cell r="A10537">
            <v>46967</v>
          </cell>
          <cell r="B10537">
            <v>0</v>
          </cell>
        </row>
        <row r="10538">
          <cell r="A10538">
            <v>46968</v>
          </cell>
          <cell r="B10538">
            <v>0</v>
          </cell>
        </row>
        <row r="10539">
          <cell r="A10539">
            <v>46969</v>
          </cell>
          <cell r="B10539">
            <v>0</v>
          </cell>
        </row>
        <row r="10540">
          <cell r="A10540">
            <v>46970</v>
          </cell>
          <cell r="B10540">
            <v>0</v>
          </cell>
        </row>
        <row r="10541">
          <cell r="A10541">
            <v>46971</v>
          </cell>
          <cell r="B10541">
            <v>0</v>
          </cell>
        </row>
        <row r="10542">
          <cell r="A10542">
            <v>46972</v>
          </cell>
          <cell r="B10542">
            <v>0</v>
          </cell>
        </row>
        <row r="10543">
          <cell r="A10543">
            <v>46973</v>
          </cell>
          <cell r="B10543">
            <v>0</v>
          </cell>
        </row>
        <row r="10544">
          <cell r="A10544">
            <v>46974</v>
          </cell>
          <cell r="B10544">
            <v>0</v>
          </cell>
        </row>
        <row r="10545">
          <cell r="A10545">
            <v>46975</v>
          </cell>
          <cell r="B10545">
            <v>0</v>
          </cell>
        </row>
        <row r="10546">
          <cell r="A10546">
            <v>46976</v>
          </cell>
          <cell r="B10546">
            <v>0</v>
          </cell>
        </row>
        <row r="10547">
          <cell r="A10547">
            <v>46977</v>
          </cell>
          <cell r="B10547">
            <v>0</v>
          </cell>
        </row>
        <row r="10548">
          <cell r="A10548">
            <v>46978</v>
          </cell>
          <cell r="B10548">
            <v>0</v>
          </cell>
        </row>
        <row r="10549">
          <cell r="A10549">
            <v>46979</v>
          </cell>
          <cell r="B10549">
            <v>0</v>
          </cell>
        </row>
        <row r="10550">
          <cell r="A10550">
            <v>46980</v>
          </cell>
          <cell r="B10550">
            <v>0</v>
          </cell>
        </row>
        <row r="10551">
          <cell r="A10551">
            <v>46981</v>
          </cell>
          <cell r="B10551">
            <v>0</v>
          </cell>
        </row>
        <row r="10552">
          <cell r="A10552">
            <v>46982</v>
          </cell>
          <cell r="B10552">
            <v>0</v>
          </cell>
        </row>
        <row r="10553">
          <cell r="A10553">
            <v>46983</v>
          </cell>
          <cell r="B10553">
            <v>0</v>
          </cell>
        </row>
        <row r="10554">
          <cell r="A10554">
            <v>46984</v>
          </cell>
          <cell r="B10554">
            <v>0</v>
          </cell>
        </row>
        <row r="10555">
          <cell r="A10555">
            <v>46985</v>
          </cell>
          <cell r="B10555">
            <v>0</v>
          </cell>
        </row>
        <row r="10556">
          <cell r="A10556">
            <v>46986</v>
          </cell>
          <cell r="B10556">
            <v>0</v>
          </cell>
        </row>
        <row r="10557">
          <cell r="A10557">
            <v>46987</v>
          </cell>
          <cell r="B10557">
            <v>0</v>
          </cell>
        </row>
        <row r="10558">
          <cell r="A10558">
            <v>46988</v>
          </cell>
          <cell r="B10558">
            <v>0</v>
          </cell>
        </row>
        <row r="10559">
          <cell r="A10559">
            <v>46989</v>
          </cell>
          <cell r="B10559">
            <v>0</v>
          </cell>
        </row>
        <row r="10560">
          <cell r="A10560">
            <v>46990</v>
          </cell>
          <cell r="B10560">
            <v>0</v>
          </cell>
        </row>
        <row r="10561">
          <cell r="A10561">
            <v>46991</v>
          </cell>
          <cell r="B10561">
            <v>0</v>
          </cell>
        </row>
        <row r="10562">
          <cell r="A10562">
            <v>46992</v>
          </cell>
          <cell r="B10562">
            <v>0</v>
          </cell>
        </row>
        <row r="10563">
          <cell r="A10563">
            <v>46993</v>
          </cell>
          <cell r="B10563">
            <v>0</v>
          </cell>
        </row>
        <row r="10564">
          <cell r="A10564">
            <v>46994</v>
          </cell>
          <cell r="B10564">
            <v>0</v>
          </cell>
        </row>
        <row r="10565">
          <cell r="A10565">
            <v>46995</v>
          </cell>
          <cell r="B10565">
            <v>0</v>
          </cell>
        </row>
        <row r="10566">
          <cell r="A10566">
            <v>46996</v>
          </cell>
          <cell r="B10566">
            <v>0</v>
          </cell>
        </row>
        <row r="10567">
          <cell r="A10567">
            <v>46997</v>
          </cell>
          <cell r="B10567">
            <v>0</v>
          </cell>
        </row>
        <row r="10568">
          <cell r="A10568">
            <v>46998</v>
          </cell>
          <cell r="B10568">
            <v>0</v>
          </cell>
        </row>
        <row r="10569">
          <cell r="A10569">
            <v>46999</v>
          </cell>
          <cell r="B10569">
            <v>0</v>
          </cell>
        </row>
        <row r="10570">
          <cell r="A10570">
            <v>47000</v>
          </cell>
          <cell r="B10570">
            <v>0</v>
          </cell>
        </row>
        <row r="10571">
          <cell r="A10571">
            <v>47001</v>
          </cell>
          <cell r="B10571">
            <v>0</v>
          </cell>
        </row>
        <row r="10572">
          <cell r="A10572">
            <v>47002</v>
          </cell>
          <cell r="B10572">
            <v>0</v>
          </cell>
        </row>
        <row r="10573">
          <cell r="A10573">
            <v>47003</v>
          </cell>
          <cell r="B10573">
            <v>0</v>
          </cell>
        </row>
        <row r="10574">
          <cell r="A10574">
            <v>47004</v>
          </cell>
          <cell r="B10574">
            <v>0</v>
          </cell>
        </row>
        <row r="10575">
          <cell r="A10575">
            <v>47005</v>
          </cell>
          <cell r="B10575">
            <v>0</v>
          </cell>
        </row>
        <row r="10576">
          <cell r="A10576">
            <v>47006</v>
          </cell>
          <cell r="B10576">
            <v>0</v>
          </cell>
        </row>
        <row r="10577">
          <cell r="A10577">
            <v>47007</v>
          </cell>
          <cell r="B10577">
            <v>0</v>
          </cell>
        </row>
        <row r="10578">
          <cell r="A10578">
            <v>47008</v>
          </cell>
          <cell r="B10578">
            <v>0</v>
          </cell>
        </row>
        <row r="10579">
          <cell r="A10579">
            <v>47009</v>
          </cell>
          <cell r="B10579">
            <v>0</v>
          </cell>
        </row>
        <row r="10580">
          <cell r="A10580">
            <v>47010</v>
          </cell>
          <cell r="B10580">
            <v>0</v>
          </cell>
        </row>
        <row r="10581">
          <cell r="A10581">
            <v>47011</v>
          </cell>
          <cell r="B10581">
            <v>0</v>
          </cell>
        </row>
        <row r="10582">
          <cell r="A10582">
            <v>47012</v>
          </cell>
          <cell r="B10582">
            <v>0</v>
          </cell>
        </row>
        <row r="10583">
          <cell r="A10583">
            <v>47013</v>
          </cell>
          <cell r="B10583">
            <v>0</v>
          </cell>
        </row>
        <row r="10584">
          <cell r="A10584">
            <v>47014</v>
          </cell>
          <cell r="B10584">
            <v>0</v>
          </cell>
        </row>
        <row r="10585">
          <cell r="A10585">
            <v>47015</v>
          </cell>
          <cell r="B10585">
            <v>0</v>
          </cell>
        </row>
        <row r="10586">
          <cell r="A10586">
            <v>47016</v>
          </cell>
          <cell r="B10586">
            <v>0</v>
          </cell>
        </row>
        <row r="10587">
          <cell r="A10587">
            <v>47017</v>
          </cell>
          <cell r="B10587">
            <v>0</v>
          </cell>
        </row>
        <row r="10588">
          <cell r="A10588">
            <v>47018</v>
          </cell>
          <cell r="B10588">
            <v>0</v>
          </cell>
        </row>
        <row r="10589">
          <cell r="A10589">
            <v>47019</v>
          </cell>
          <cell r="B10589">
            <v>0</v>
          </cell>
        </row>
        <row r="10590">
          <cell r="A10590">
            <v>47020</v>
          </cell>
          <cell r="B10590">
            <v>0</v>
          </cell>
        </row>
        <row r="10591">
          <cell r="A10591">
            <v>47021</v>
          </cell>
          <cell r="B10591">
            <v>0</v>
          </cell>
        </row>
        <row r="10592">
          <cell r="A10592">
            <v>47022</v>
          </cell>
          <cell r="B10592">
            <v>0</v>
          </cell>
        </row>
        <row r="10593">
          <cell r="A10593">
            <v>47023</v>
          </cell>
          <cell r="B10593">
            <v>0</v>
          </cell>
        </row>
        <row r="10594">
          <cell r="A10594">
            <v>47024</v>
          </cell>
          <cell r="B10594">
            <v>0</v>
          </cell>
        </row>
        <row r="10595">
          <cell r="A10595">
            <v>47025</v>
          </cell>
          <cell r="B10595">
            <v>0</v>
          </cell>
        </row>
        <row r="10596">
          <cell r="A10596">
            <v>47026</v>
          </cell>
          <cell r="B10596">
            <v>0</v>
          </cell>
        </row>
        <row r="10597">
          <cell r="A10597">
            <v>47027</v>
          </cell>
          <cell r="B10597">
            <v>0</v>
          </cell>
        </row>
        <row r="10598">
          <cell r="A10598">
            <v>47028</v>
          </cell>
          <cell r="B10598">
            <v>0</v>
          </cell>
        </row>
        <row r="10599">
          <cell r="A10599">
            <v>47029</v>
          </cell>
          <cell r="B10599">
            <v>0</v>
          </cell>
        </row>
        <row r="10600">
          <cell r="A10600">
            <v>47030</v>
          </cell>
          <cell r="B10600">
            <v>0</v>
          </cell>
        </row>
        <row r="10601">
          <cell r="A10601">
            <v>47031</v>
          </cell>
          <cell r="B10601">
            <v>0</v>
          </cell>
        </row>
        <row r="10602">
          <cell r="A10602">
            <v>47032</v>
          </cell>
          <cell r="B10602">
            <v>0</v>
          </cell>
        </row>
        <row r="10603">
          <cell r="A10603">
            <v>47033</v>
          </cell>
          <cell r="B10603">
            <v>0</v>
          </cell>
        </row>
        <row r="10604">
          <cell r="A10604">
            <v>47034</v>
          </cell>
          <cell r="B10604">
            <v>0</v>
          </cell>
        </row>
        <row r="10605">
          <cell r="A10605">
            <v>47035</v>
          </cell>
          <cell r="B10605">
            <v>0</v>
          </cell>
        </row>
        <row r="10606">
          <cell r="A10606">
            <v>47036</v>
          </cell>
          <cell r="B10606">
            <v>0</v>
          </cell>
        </row>
        <row r="10607">
          <cell r="A10607">
            <v>47037</v>
          </cell>
          <cell r="B10607">
            <v>0</v>
          </cell>
        </row>
        <row r="10608">
          <cell r="A10608">
            <v>47038</v>
          </cell>
          <cell r="B10608">
            <v>0</v>
          </cell>
        </row>
        <row r="10609">
          <cell r="A10609">
            <v>47039</v>
          </cell>
          <cell r="B10609">
            <v>0</v>
          </cell>
        </row>
        <row r="10610">
          <cell r="A10610">
            <v>47040</v>
          </cell>
          <cell r="B10610">
            <v>0</v>
          </cell>
        </row>
        <row r="10611">
          <cell r="A10611">
            <v>47041</v>
          </cell>
          <cell r="B10611">
            <v>0</v>
          </cell>
        </row>
        <row r="10612">
          <cell r="A10612">
            <v>47042</v>
          </cell>
          <cell r="B10612">
            <v>0</v>
          </cell>
        </row>
        <row r="10613">
          <cell r="A10613">
            <v>47043</v>
          </cell>
          <cell r="B10613">
            <v>0</v>
          </cell>
        </row>
        <row r="10614">
          <cell r="A10614">
            <v>47044</v>
          </cell>
          <cell r="B10614">
            <v>0</v>
          </cell>
        </row>
        <row r="10615">
          <cell r="A10615">
            <v>47045</v>
          </cell>
          <cell r="B10615">
            <v>0</v>
          </cell>
        </row>
        <row r="10616">
          <cell r="A10616">
            <v>47046</v>
          </cell>
          <cell r="B10616">
            <v>0</v>
          </cell>
        </row>
        <row r="10617">
          <cell r="A10617">
            <v>47047</v>
          </cell>
          <cell r="B10617">
            <v>0</v>
          </cell>
        </row>
        <row r="10618">
          <cell r="A10618">
            <v>47048</v>
          </cell>
          <cell r="B10618">
            <v>0</v>
          </cell>
        </row>
        <row r="10619">
          <cell r="A10619">
            <v>47049</v>
          </cell>
          <cell r="B10619">
            <v>0</v>
          </cell>
        </row>
        <row r="10620">
          <cell r="A10620">
            <v>47050</v>
          </cell>
          <cell r="B10620">
            <v>0</v>
          </cell>
        </row>
        <row r="10621">
          <cell r="A10621">
            <v>47051</v>
          </cell>
          <cell r="B10621">
            <v>0</v>
          </cell>
        </row>
        <row r="10622">
          <cell r="A10622">
            <v>47052</v>
          </cell>
          <cell r="B10622">
            <v>0</v>
          </cell>
        </row>
        <row r="10623">
          <cell r="A10623">
            <v>47053</v>
          </cell>
          <cell r="B10623">
            <v>0</v>
          </cell>
        </row>
        <row r="10624">
          <cell r="A10624">
            <v>47054</v>
          </cell>
          <cell r="B10624">
            <v>0</v>
          </cell>
        </row>
        <row r="10625">
          <cell r="A10625">
            <v>47055</v>
          </cell>
          <cell r="B10625">
            <v>0</v>
          </cell>
        </row>
        <row r="10626">
          <cell r="A10626">
            <v>47056</v>
          </cell>
          <cell r="B10626">
            <v>0</v>
          </cell>
        </row>
        <row r="10627">
          <cell r="A10627">
            <v>47057</v>
          </cell>
          <cell r="B10627">
            <v>0</v>
          </cell>
        </row>
        <row r="10628">
          <cell r="A10628">
            <v>47058</v>
          </cell>
          <cell r="B10628">
            <v>0</v>
          </cell>
        </row>
        <row r="10629">
          <cell r="A10629">
            <v>47059</v>
          </cell>
          <cell r="B10629">
            <v>0</v>
          </cell>
        </row>
        <row r="10630">
          <cell r="A10630">
            <v>47060</v>
          </cell>
          <cell r="B10630">
            <v>0</v>
          </cell>
        </row>
        <row r="10631">
          <cell r="A10631">
            <v>47061</v>
          </cell>
          <cell r="B10631">
            <v>0</v>
          </cell>
        </row>
        <row r="10632">
          <cell r="A10632">
            <v>47062</v>
          </cell>
          <cell r="B10632">
            <v>0</v>
          </cell>
        </row>
        <row r="10633">
          <cell r="A10633">
            <v>47063</v>
          </cell>
          <cell r="B10633">
            <v>0</v>
          </cell>
        </row>
        <row r="10634">
          <cell r="A10634">
            <v>47064</v>
          </cell>
          <cell r="B10634">
            <v>0</v>
          </cell>
        </row>
        <row r="10635">
          <cell r="A10635">
            <v>47065</v>
          </cell>
          <cell r="B10635">
            <v>0</v>
          </cell>
        </row>
        <row r="10636">
          <cell r="A10636">
            <v>47066</v>
          </cell>
          <cell r="B10636">
            <v>0</v>
          </cell>
        </row>
        <row r="10637">
          <cell r="A10637">
            <v>47067</v>
          </cell>
          <cell r="B10637">
            <v>0</v>
          </cell>
        </row>
        <row r="10638">
          <cell r="A10638">
            <v>47068</v>
          </cell>
          <cell r="B10638">
            <v>0</v>
          </cell>
        </row>
        <row r="10639">
          <cell r="A10639">
            <v>47069</v>
          </cell>
          <cell r="B10639">
            <v>0</v>
          </cell>
        </row>
        <row r="10640">
          <cell r="A10640">
            <v>47070</v>
          </cell>
          <cell r="B10640">
            <v>0</v>
          </cell>
        </row>
        <row r="10641">
          <cell r="A10641">
            <v>47071</v>
          </cell>
          <cell r="B10641">
            <v>0</v>
          </cell>
        </row>
        <row r="10642">
          <cell r="A10642">
            <v>47072</v>
          </cell>
          <cell r="B10642">
            <v>0</v>
          </cell>
        </row>
        <row r="10643">
          <cell r="A10643">
            <v>47073</v>
          </cell>
          <cell r="B10643">
            <v>0</v>
          </cell>
        </row>
        <row r="10644">
          <cell r="A10644">
            <v>47074</v>
          </cell>
          <cell r="B10644">
            <v>0</v>
          </cell>
        </row>
        <row r="10645">
          <cell r="A10645">
            <v>47075</v>
          </cell>
          <cell r="B10645">
            <v>0</v>
          </cell>
        </row>
        <row r="10646">
          <cell r="A10646">
            <v>47076</v>
          </cell>
          <cell r="B10646">
            <v>0</v>
          </cell>
        </row>
        <row r="10647">
          <cell r="A10647">
            <v>47077</v>
          </cell>
          <cell r="B10647">
            <v>0</v>
          </cell>
        </row>
        <row r="10648">
          <cell r="A10648">
            <v>47078</v>
          </cell>
          <cell r="B10648">
            <v>0</v>
          </cell>
        </row>
        <row r="10649">
          <cell r="A10649">
            <v>47079</v>
          </cell>
          <cell r="B10649">
            <v>0</v>
          </cell>
        </row>
        <row r="10650">
          <cell r="A10650">
            <v>47080</v>
          </cell>
          <cell r="B10650">
            <v>0</v>
          </cell>
        </row>
        <row r="10651">
          <cell r="A10651">
            <v>47081</v>
          </cell>
          <cell r="B10651">
            <v>0</v>
          </cell>
        </row>
        <row r="10652">
          <cell r="A10652">
            <v>47082</v>
          </cell>
          <cell r="B10652">
            <v>0</v>
          </cell>
        </row>
        <row r="10653">
          <cell r="A10653">
            <v>47083</v>
          </cell>
          <cell r="B10653">
            <v>0</v>
          </cell>
        </row>
        <row r="10654">
          <cell r="A10654">
            <v>47084</v>
          </cell>
          <cell r="B10654">
            <v>0</v>
          </cell>
        </row>
        <row r="10655">
          <cell r="A10655">
            <v>47085</v>
          </cell>
          <cell r="B10655">
            <v>0</v>
          </cell>
        </row>
        <row r="10656">
          <cell r="A10656">
            <v>47086</v>
          </cell>
          <cell r="B10656">
            <v>0</v>
          </cell>
        </row>
        <row r="10657">
          <cell r="A10657">
            <v>47087</v>
          </cell>
          <cell r="B10657">
            <v>0</v>
          </cell>
        </row>
        <row r="10658">
          <cell r="A10658">
            <v>47088</v>
          </cell>
          <cell r="B10658">
            <v>0</v>
          </cell>
        </row>
        <row r="10659">
          <cell r="A10659">
            <v>47089</v>
          </cell>
          <cell r="B10659">
            <v>0</v>
          </cell>
        </row>
        <row r="10660">
          <cell r="A10660">
            <v>47090</v>
          </cell>
          <cell r="B10660">
            <v>0</v>
          </cell>
        </row>
        <row r="10661">
          <cell r="A10661">
            <v>47091</v>
          </cell>
          <cell r="B10661">
            <v>0</v>
          </cell>
        </row>
        <row r="10662">
          <cell r="A10662">
            <v>47092</v>
          </cell>
          <cell r="B10662">
            <v>0</v>
          </cell>
        </row>
        <row r="10663">
          <cell r="A10663">
            <v>47093</v>
          </cell>
          <cell r="B10663">
            <v>0</v>
          </cell>
        </row>
        <row r="10664">
          <cell r="A10664">
            <v>47094</v>
          </cell>
          <cell r="B10664">
            <v>0</v>
          </cell>
        </row>
        <row r="10665">
          <cell r="A10665">
            <v>47095</v>
          </cell>
          <cell r="B10665">
            <v>0</v>
          </cell>
        </row>
        <row r="10666">
          <cell r="A10666">
            <v>47096</v>
          </cell>
          <cell r="B10666">
            <v>0</v>
          </cell>
        </row>
        <row r="10667">
          <cell r="A10667">
            <v>47097</v>
          </cell>
          <cell r="B10667">
            <v>0</v>
          </cell>
        </row>
        <row r="10668">
          <cell r="A10668">
            <v>47098</v>
          </cell>
          <cell r="B10668">
            <v>0</v>
          </cell>
        </row>
        <row r="10669">
          <cell r="A10669">
            <v>47099</v>
          </cell>
          <cell r="B10669">
            <v>0</v>
          </cell>
        </row>
        <row r="10670">
          <cell r="A10670">
            <v>47100</v>
          </cell>
          <cell r="B10670">
            <v>0</v>
          </cell>
        </row>
        <row r="10671">
          <cell r="A10671">
            <v>47101</v>
          </cell>
          <cell r="B10671">
            <v>0</v>
          </cell>
        </row>
        <row r="10672">
          <cell r="A10672">
            <v>47102</v>
          </cell>
          <cell r="B10672">
            <v>0</v>
          </cell>
        </row>
        <row r="10673">
          <cell r="A10673">
            <v>47103</v>
          </cell>
          <cell r="B10673">
            <v>0</v>
          </cell>
        </row>
        <row r="10674">
          <cell r="A10674">
            <v>47104</v>
          </cell>
          <cell r="B10674">
            <v>0</v>
          </cell>
        </row>
        <row r="10675">
          <cell r="A10675">
            <v>47105</v>
          </cell>
          <cell r="B10675">
            <v>0</v>
          </cell>
        </row>
        <row r="10676">
          <cell r="A10676">
            <v>47106</v>
          </cell>
          <cell r="B10676">
            <v>0</v>
          </cell>
        </row>
        <row r="10677">
          <cell r="A10677">
            <v>47107</v>
          </cell>
          <cell r="B10677">
            <v>0</v>
          </cell>
        </row>
        <row r="10678">
          <cell r="A10678">
            <v>47108</v>
          </cell>
          <cell r="B10678">
            <v>0</v>
          </cell>
        </row>
        <row r="10679">
          <cell r="A10679">
            <v>47109</v>
          </cell>
          <cell r="B10679">
            <v>0</v>
          </cell>
        </row>
        <row r="10680">
          <cell r="A10680">
            <v>47110</v>
          </cell>
          <cell r="B10680">
            <v>0</v>
          </cell>
        </row>
        <row r="10681">
          <cell r="A10681">
            <v>47111</v>
          </cell>
          <cell r="B10681">
            <v>0</v>
          </cell>
        </row>
        <row r="10682">
          <cell r="A10682">
            <v>47112</v>
          </cell>
          <cell r="B10682">
            <v>0</v>
          </cell>
        </row>
        <row r="10683">
          <cell r="A10683">
            <v>47113</v>
          </cell>
          <cell r="B10683">
            <v>0</v>
          </cell>
        </row>
        <row r="10684">
          <cell r="A10684">
            <v>47114</v>
          </cell>
          <cell r="B10684">
            <v>0</v>
          </cell>
        </row>
        <row r="10685">
          <cell r="A10685">
            <v>47115</v>
          </cell>
          <cell r="B10685">
            <v>0</v>
          </cell>
        </row>
        <row r="10686">
          <cell r="A10686">
            <v>47116</v>
          </cell>
          <cell r="B10686">
            <v>0</v>
          </cell>
        </row>
        <row r="10687">
          <cell r="A10687">
            <v>47117</v>
          </cell>
          <cell r="B10687">
            <v>0</v>
          </cell>
        </row>
        <row r="10688">
          <cell r="A10688">
            <v>47118</v>
          </cell>
          <cell r="B10688">
            <v>0</v>
          </cell>
        </row>
        <row r="10689">
          <cell r="A10689">
            <v>47119</v>
          </cell>
          <cell r="B10689">
            <v>0</v>
          </cell>
        </row>
        <row r="10690">
          <cell r="A10690">
            <v>47120</v>
          </cell>
          <cell r="B10690">
            <v>0</v>
          </cell>
        </row>
        <row r="10691">
          <cell r="A10691">
            <v>47121</v>
          </cell>
          <cell r="B10691">
            <v>0</v>
          </cell>
        </row>
        <row r="10692">
          <cell r="A10692">
            <v>47122</v>
          </cell>
          <cell r="B10692">
            <v>0</v>
          </cell>
        </row>
        <row r="10693">
          <cell r="A10693">
            <v>47123</v>
          </cell>
          <cell r="B10693">
            <v>0</v>
          </cell>
        </row>
        <row r="10694">
          <cell r="A10694">
            <v>47124</v>
          </cell>
          <cell r="B10694">
            <v>0</v>
          </cell>
        </row>
        <row r="10695">
          <cell r="A10695">
            <v>47125</v>
          </cell>
          <cell r="B10695">
            <v>0</v>
          </cell>
        </row>
        <row r="10696">
          <cell r="A10696">
            <v>47126</v>
          </cell>
          <cell r="B10696">
            <v>0</v>
          </cell>
        </row>
        <row r="10697">
          <cell r="A10697">
            <v>47127</v>
          </cell>
          <cell r="B10697">
            <v>0</v>
          </cell>
        </row>
        <row r="10698">
          <cell r="A10698">
            <v>47128</v>
          </cell>
          <cell r="B10698">
            <v>0</v>
          </cell>
        </row>
        <row r="10699">
          <cell r="A10699">
            <v>47129</v>
          </cell>
          <cell r="B10699">
            <v>0</v>
          </cell>
        </row>
        <row r="10700">
          <cell r="A10700">
            <v>47130</v>
          </cell>
          <cell r="B10700">
            <v>0</v>
          </cell>
        </row>
        <row r="10701">
          <cell r="A10701">
            <v>47131</v>
          </cell>
          <cell r="B10701">
            <v>0</v>
          </cell>
        </row>
        <row r="10702">
          <cell r="A10702">
            <v>47132</v>
          </cell>
          <cell r="B10702">
            <v>0</v>
          </cell>
        </row>
        <row r="10703">
          <cell r="A10703">
            <v>47133</v>
          </cell>
          <cell r="B10703">
            <v>0</v>
          </cell>
        </row>
        <row r="10704">
          <cell r="A10704">
            <v>47134</v>
          </cell>
          <cell r="B10704">
            <v>0</v>
          </cell>
        </row>
        <row r="10705">
          <cell r="A10705">
            <v>47135</v>
          </cell>
          <cell r="B10705">
            <v>0</v>
          </cell>
        </row>
        <row r="10706">
          <cell r="A10706">
            <v>47136</v>
          </cell>
          <cell r="B10706">
            <v>0</v>
          </cell>
        </row>
        <row r="10707">
          <cell r="A10707">
            <v>47137</v>
          </cell>
          <cell r="B10707">
            <v>0</v>
          </cell>
        </row>
        <row r="10708">
          <cell r="A10708">
            <v>47138</v>
          </cell>
          <cell r="B10708">
            <v>0</v>
          </cell>
        </row>
        <row r="10709">
          <cell r="A10709">
            <v>47139</v>
          </cell>
          <cell r="B10709">
            <v>0</v>
          </cell>
        </row>
        <row r="10710">
          <cell r="A10710">
            <v>47140</v>
          </cell>
          <cell r="B10710">
            <v>0</v>
          </cell>
        </row>
        <row r="10711">
          <cell r="A10711">
            <v>47141</v>
          </cell>
          <cell r="B10711">
            <v>0</v>
          </cell>
        </row>
        <row r="10712">
          <cell r="A10712">
            <v>47142</v>
          </cell>
          <cell r="B10712">
            <v>0</v>
          </cell>
        </row>
        <row r="10713">
          <cell r="A10713">
            <v>47143</v>
          </cell>
          <cell r="B10713">
            <v>0</v>
          </cell>
        </row>
        <row r="10714">
          <cell r="A10714">
            <v>47144</v>
          </cell>
          <cell r="B10714">
            <v>0</v>
          </cell>
        </row>
        <row r="10715">
          <cell r="A10715">
            <v>47145</v>
          </cell>
          <cell r="B10715">
            <v>0</v>
          </cell>
        </row>
        <row r="10716">
          <cell r="A10716">
            <v>47146</v>
          </cell>
          <cell r="B10716">
            <v>0</v>
          </cell>
        </row>
        <row r="10717">
          <cell r="A10717">
            <v>47147</v>
          </cell>
          <cell r="B10717">
            <v>0</v>
          </cell>
        </row>
        <row r="10718">
          <cell r="A10718">
            <v>47148</v>
          </cell>
          <cell r="B10718">
            <v>0</v>
          </cell>
        </row>
        <row r="10719">
          <cell r="A10719">
            <v>47149</v>
          </cell>
          <cell r="B10719">
            <v>0</v>
          </cell>
        </row>
        <row r="10720">
          <cell r="A10720">
            <v>47150</v>
          </cell>
          <cell r="B10720">
            <v>0</v>
          </cell>
        </row>
        <row r="10721">
          <cell r="A10721">
            <v>47151</v>
          </cell>
          <cell r="B10721">
            <v>0</v>
          </cell>
        </row>
        <row r="10722">
          <cell r="A10722">
            <v>47152</v>
          </cell>
          <cell r="B10722">
            <v>0</v>
          </cell>
        </row>
        <row r="10723">
          <cell r="A10723">
            <v>47153</v>
          </cell>
          <cell r="B10723">
            <v>0</v>
          </cell>
        </row>
        <row r="10724">
          <cell r="A10724">
            <v>47154</v>
          </cell>
          <cell r="B10724">
            <v>0</v>
          </cell>
        </row>
        <row r="10725">
          <cell r="A10725">
            <v>47155</v>
          </cell>
          <cell r="B10725">
            <v>0</v>
          </cell>
        </row>
        <row r="10726">
          <cell r="A10726">
            <v>47156</v>
          </cell>
          <cell r="B10726">
            <v>0</v>
          </cell>
        </row>
        <row r="10727">
          <cell r="A10727">
            <v>47157</v>
          </cell>
          <cell r="B10727">
            <v>0</v>
          </cell>
        </row>
        <row r="10728">
          <cell r="A10728">
            <v>47158</v>
          </cell>
          <cell r="B10728">
            <v>0</v>
          </cell>
        </row>
        <row r="10729">
          <cell r="A10729">
            <v>47159</v>
          </cell>
          <cell r="B10729">
            <v>0</v>
          </cell>
        </row>
        <row r="10730">
          <cell r="A10730">
            <v>47160</v>
          </cell>
          <cell r="B10730">
            <v>0</v>
          </cell>
        </row>
        <row r="10731">
          <cell r="A10731">
            <v>47161</v>
          </cell>
          <cell r="B10731">
            <v>0</v>
          </cell>
        </row>
        <row r="10732">
          <cell r="A10732">
            <v>47162</v>
          </cell>
          <cell r="B10732">
            <v>0</v>
          </cell>
        </row>
        <row r="10733">
          <cell r="A10733">
            <v>47163</v>
          </cell>
          <cell r="B10733">
            <v>0</v>
          </cell>
        </row>
        <row r="10734">
          <cell r="A10734">
            <v>47164</v>
          </cell>
          <cell r="B10734">
            <v>0</v>
          </cell>
        </row>
        <row r="10735">
          <cell r="A10735">
            <v>47165</v>
          </cell>
          <cell r="B10735">
            <v>0</v>
          </cell>
        </row>
        <row r="10736">
          <cell r="A10736">
            <v>47166</v>
          </cell>
          <cell r="B10736">
            <v>0</v>
          </cell>
        </row>
        <row r="10737">
          <cell r="A10737">
            <v>47167</v>
          </cell>
          <cell r="B10737">
            <v>0</v>
          </cell>
        </row>
        <row r="10738">
          <cell r="A10738">
            <v>47168</v>
          </cell>
          <cell r="B10738">
            <v>0</v>
          </cell>
        </row>
        <row r="10739">
          <cell r="A10739">
            <v>47169</v>
          </cell>
          <cell r="B10739">
            <v>0</v>
          </cell>
        </row>
        <row r="10740">
          <cell r="A10740">
            <v>47170</v>
          </cell>
          <cell r="B10740">
            <v>0</v>
          </cell>
        </row>
        <row r="10741">
          <cell r="A10741">
            <v>47171</v>
          </cell>
          <cell r="B10741">
            <v>0</v>
          </cell>
        </row>
        <row r="10742">
          <cell r="A10742">
            <v>47172</v>
          </cell>
          <cell r="B10742">
            <v>0</v>
          </cell>
        </row>
        <row r="10743">
          <cell r="A10743">
            <v>47173</v>
          </cell>
          <cell r="B10743">
            <v>0</v>
          </cell>
        </row>
        <row r="10744">
          <cell r="A10744">
            <v>47174</v>
          </cell>
          <cell r="B10744">
            <v>0</v>
          </cell>
        </row>
        <row r="10745">
          <cell r="A10745">
            <v>47175</v>
          </cell>
          <cell r="B10745">
            <v>0</v>
          </cell>
        </row>
        <row r="10746">
          <cell r="A10746">
            <v>47176</v>
          </cell>
          <cell r="B10746">
            <v>0</v>
          </cell>
        </row>
        <row r="10747">
          <cell r="A10747">
            <v>47177</v>
          </cell>
          <cell r="B10747">
            <v>0</v>
          </cell>
        </row>
        <row r="10748">
          <cell r="A10748">
            <v>47178</v>
          </cell>
          <cell r="B10748">
            <v>0</v>
          </cell>
        </row>
        <row r="10749">
          <cell r="A10749">
            <v>47179</v>
          </cell>
          <cell r="B10749">
            <v>0</v>
          </cell>
        </row>
        <row r="10750">
          <cell r="A10750">
            <v>47180</v>
          </cell>
          <cell r="B10750">
            <v>0</v>
          </cell>
        </row>
        <row r="10751">
          <cell r="A10751">
            <v>47181</v>
          </cell>
          <cell r="B10751">
            <v>0</v>
          </cell>
        </row>
        <row r="10752">
          <cell r="A10752">
            <v>47182</v>
          </cell>
          <cell r="B10752">
            <v>0</v>
          </cell>
        </row>
        <row r="10753">
          <cell r="A10753">
            <v>47183</v>
          </cell>
          <cell r="B10753">
            <v>0</v>
          </cell>
        </row>
        <row r="10754">
          <cell r="A10754">
            <v>47184</v>
          </cell>
          <cell r="B10754">
            <v>0</v>
          </cell>
        </row>
        <row r="10755">
          <cell r="A10755">
            <v>47185</v>
          </cell>
          <cell r="B10755">
            <v>0</v>
          </cell>
        </row>
        <row r="10756">
          <cell r="A10756">
            <v>47186</v>
          </cell>
          <cell r="B10756">
            <v>0</v>
          </cell>
        </row>
        <row r="10757">
          <cell r="A10757">
            <v>47187</v>
          </cell>
          <cell r="B10757">
            <v>0</v>
          </cell>
        </row>
        <row r="10758">
          <cell r="A10758">
            <v>47188</v>
          </cell>
          <cell r="B10758">
            <v>0</v>
          </cell>
        </row>
        <row r="10759">
          <cell r="A10759">
            <v>47189</v>
          </cell>
          <cell r="B10759">
            <v>0</v>
          </cell>
        </row>
        <row r="10760">
          <cell r="A10760">
            <v>47190</v>
          </cell>
          <cell r="B10760">
            <v>0</v>
          </cell>
        </row>
        <row r="10761">
          <cell r="A10761">
            <v>47191</v>
          </cell>
          <cell r="B10761">
            <v>0</v>
          </cell>
        </row>
        <row r="10762">
          <cell r="A10762">
            <v>47192</v>
          </cell>
          <cell r="B10762">
            <v>0</v>
          </cell>
        </row>
        <row r="10763">
          <cell r="A10763">
            <v>47193</v>
          </cell>
          <cell r="B10763">
            <v>0</v>
          </cell>
        </row>
        <row r="10764">
          <cell r="A10764">
            <v>47194</v>
          </cell>
          <cell r="B10764">
            <v>0</v>
          </cell>
        </row>
        <row r="10765">
          <cell r="A10765">
            <v>47195</v>
          </cell>
          <cell r="B10765">
            <v>0</v>
          </cell>
        </row>
        <row r="10766">
          <cell r="A10766">
            <v>47196</v>
          </cell>
          <cell r="B10766">
            <v>0</v>
          </cell>
        </row>
        <row r="10767">
          <cell r="A10767">
            <v>47197</v>
          </cell>
          <cell r="B10767">
            <v>0</v>
          </cell>
        </row>
        <row r="10768">
          <cell r="A10768">
            <v>47198</v>
          </cell>
          <cell r="B10768">
            <v>0</v>
          </cell>
        </row>
        <row r="10769">
          <cell r="A10769">
            <v>47199</v>
          </cell>
          <cell r="B10769">
            <v>0</v>
          </cell>
        </row>
        <row r="10770">
          <cell r="A10770">
            <v>47200</v>
          </cell>
          <cell r="B10770">
            <v>0</v>
          </cell>
        </row>
        <row r="10771">
          <cell r="A10771">
            <v>47201</v>
          </cell>
          <cell r="B10771">
            <v>0</v>
          </cell>
        </row>
        <row r="10772">
          <cell r="A10772">
            <v>47202</v>
          </cell>
          <cell r="B10772">
            <v>0</v>
          </cell>
        </row>
        <row r="10773">
          <cell r="A10773">
            <v>47203</v>
          </cell>
          <cell r="B10773">
            <v>0</v>
          </cell>
        </row>
        <row r="10774">
          <cell r="A10774">
            <v>47204</v>
          </cell>
          <cell r="B10774">
            <v>0</v>
          </cell>
        </row>
        <row r="10775">
          <cell r="A10775">
            <v>47205</v>
          </cell>
          <cell r="B10775">
            <v>0</v>
          </cell>
        </row>
        <row r="10776">
          <cell r="A10776">
            <v>47206</v>
          </cell>
          <cell r="B10776">
            <v>0</v>
          </cell>
        </row>
        <row r="10777">
          <cell r="A10777">
            <v>47207</v>
          </cell>
          <cell r="B10777">
            <v>0</v>
          </cell>
        </row>
        <row r="10778">
          <cell r="A10778">
            <v>47208</v>
          </cell>
          <cell r="B10778">
            <v>0</v>
          </cell>
        </row>
        <row r="10779">
          <cell r="A10779">
            <v>47209</v>
          </cell>
          <cell r="B10779">
            <v>0</v>
          </cell>
        </row>
        <row r="10780">
          <cell r="A10780">
            <v>47210</v>
          </cell>
          <cell r="B10780">
            <v>0</v>
          </cell>
        </row>
        <row r="10781">
          <cell r="A10781">
            <v>47211</v>
          </cell>
          <cell r="B10781">
            <v>0</v>
          </cell>
        </row>
        <row r="10782">
          <cell r="A10782">
            <v>47212</v>
          </cell>
          <cell r="B10782">
            <v>0</v>
          </cell>
        </row>
        <row r="10783">
          <cell r="A10783">
            <v>47213</v>
          </cell>
          <cell r="B10783">
            <v>0</v>
          </cell>
        </row>
        <row r="10784">
          <cell r="A10784">
            <v>47214</v>
          </cell>
          <cell r="B10784">
            <v>0</v>
          </cell>
        </row>
        <row r="10785">
          <cell r="A10785">
            <v>47215</v>
          </cell>
          <cell r="B10785">
            <v>0</v>
          </cell>
        </row>
        <row r="10786">
          <cell r="A10786">
            <v>47216</v>
          </cell>
          <cell r="B10786">
            <v>0</v>
          </cell>
        </row>
        <row r="10787">
          <cell r="A10787">
            <v>47217</v>
          </cell>
          <cell r="B10787">
            <v>0</v>
          </cell>
        </row>
        <row r="10788">
          <cell r="A10788">
            <v>47218</v>
          </cell>
          <cell r="B10788">
            <v>0</v>
          </cell>
        </row>
        <row r="10789">
          <cell r="A10789">
            <v>47219</v>
          </cell>
          <cell r="B10789">
            <v>0</v>
          </cell>
        </row>
        <row r="10790">
          <cell r="A10790">
            <v>47220</v>
          </cell>
          <cell r="B10790">
            <v>0</v>
          </cell>
        </row>
        <row r="10791">
          <cell r="A10791">
            <v>47221</v>
          </cell>
          <cell r="B10791">
            <v>0</v>
          </cell>
        </row>
        <row r="10792">
          <cell r="A10792">
            <v>47222</v>
          </cell>
          <cell r="B10792">
            <v>0</v>
          </cell>
        </row>
        <row r="10793">
          <cell r="A10793">
            <v>47223</v>
          </cell>
          <cell r="B10793">
            <v>0</v>
          </cell>
        </row>
        <row r="10794">
          <cell r="A10794">
            <v>47224</v>
          </cell>
          <cell r="B10794">
            <v>0</v>
          </cell>
        </row>
        <row r="10795">
          <cell r="A10795">
            <v>47225</v>
          </cell>
          <cell r="B10795">
            <v>0</v>
          </cell>
        </row>
        <row r="10796">
          <cell r="A10796">
            <v>47226</v>
          </cell>
          <cell r="B10796">
            <v>0</v>
          </cell>
        </row>
        <row r="10797">
          <cell r="A10797">
            <v>47227</v>
          </cell>
          <cell r="B10797">
            <v>0</v>
          </cell>
        </row>
        <row r="10798">
          <cell r="A10798">
            <v>47228</v>
          </cell>
          <cell r="B10798">
            <v>0</v>
          </cell>
        </row>
        <row r="10799">
          <cell r="A10799">
            <v>47229</v>
          </cell>
          <cell r="B10799">
            <v>0</v>
          </cell>
        </row>
        <row r="10800">
          <cell r="A10800">
            <v>47230</v>
          </cell>
          <cell r="B10800">
            <v>0</v>
          </cell>
        </row>
        <row r="10801">
          <cell r="A10801">
            <v>47231</v>
          </cell>
          <cell r="B10801">
            <v>0</v>
          </cell>
        </row>
        <row r="10802">
          <cell r="A10802">
            <v>47232</v>
          </cell>
          <cell r="B10802">
            <v>0</v>
          </cell>
        </row>
        <row r="10803">
          <cell r="A10803">
            <v>47233</v>
          </cell>
          <cell r="B10803">
            <v>0</v>
          </cell>
        </row>
        <row r="10804">
          <cell r="A10804">
            <v>47234</v>
          </cell>
          <cell r="B10804">
            <v>0</v>
          </cell>
        </row>
        <row r="10805">
          <cell r="A10805">
            <v>47235</v>
          </cell>
          <cell r="B10805">
            <v>0</v>
          </cell>
        </row>
        <row r="10806">
          <cell r="A10806">
            <v>47236</v>
          </cell>
          <cell r="B10806">
            <v>0</v>
          </cell>
        </row>
        <row r="10807">
          <cell r="A10807">
            <v>47237</v>
          </cell>
          <cell r="B10807">
            <v>0</v>
          </cell>
        </row>
        <row r="10808">
          <cell r="A10808">
            <v>47238</v>
          </cell>
          <cell r="B10808">
            <v>0</v>
          </cell>
        </row>
        <row r="10809">
          <cell r="A10809">
            <v>47239</v>
          </cell>
          <cell r="B10809">
            <v>0</v>
          </cell>
        </row>
        <row r="10810">
          <cell r="A10810">
            <v>47240</v>
          </cell>
          <cell r="B10810">
            <v>0</v>
          </cell>
        </row>
        <row r="10811">
          <cell r="A10811">
            <v>47241</v>
          </cell>
          <cell r="B10811">
            <v>0</v>
          </cell>
        </row>
        <row r="10812">
          <cell r="A10812">
            <v>47242</v>
          </cell>
          <cell r="B10812">
            <v>0</v>
          </cell>
        </row>
        <row r="10813">
          <cell r="A10813">
            <v>47243</v>
          </cell>
          <cell r="B10813">
            <v>0</v>
          </cell>
        </row>
        <row r="10814">
          <cell r="A10814">
            <v>47244</v>
          </cell>
          <cell r="B10814">
            <v>0</v>
          </cell>
        </row>
        <row r="10815">
          <cell r="A10815">
            <v>47245</v>
          </cell>
          <cell r="B10815">
            <v>0</v>
          </cell>
        </row>
        <row r="10816">
          <cell r="A10816">
            <v>47246</v>
          </cell>
          <cell r="B10816">
            <v>0</v>
          </cell>
        </row>
        <row r="10817">
          <cell r="A10817">
            <v>47247</v>
          </cell>
          <cell r="B10817">
            <v>0</v>
          </cell>
        </row>
        <row r="10818">
          <cell r="A10818">
            <v>47248</v>
          </cell>
          <cell r="B10818">
            <v>0</v>
          </cell>
        </row>
        <row r="10819">
          <cell r="A10819">
            <v>47249</v>
          </cell>
          <cell r="B10819">
            <v>0</v>
          </cell>
        </row>
        <row r="10820">
          <cell r="A10820">
            <v>47250</v>
          </cell>
          <cell r="B10820">
            <v>0</v>
          </cell>
        </row>
        <row r="10821">
          <cell r="A10821">
            <v>47251</v>
          </cell>
          <cell r="B10821">
            <v>0</v>
          </cell>
        </row>
        <row r="10822">
          <cell r="A10822">
            <v>47252</v>
          </cell>
          <cell r="B10822">
            <v>0</v>
          </cell>
        </row>
        <row r="10823">
          <cell r="A10823">
            <v>47253</v>
          </cell>
          <cell r="B10823">
            <v>0</v>
          </cell>
        </row>
        <row r="10824">
          <cell r="A10824">
            <v>47254</v>
          </cell>
          <cell r="B10824">
            <v>0</v>
          </cell>
        </row>
        <row r="10825">
          <cell r="A10825">
            <v>47255</v>
          </cell>
          <cell r="B10825">
            <v>0</v>
          </cell>
        </row>
        <row r="10826">
          <cell r="A10826">
            <v>47256</v>
          </cell>
          <cell r="B10826">
            <v>0</v>
          </cell>
        </row>
        <row r="10827">
          <cell r="A10827">
            <v>47257</v>
          </cell>
          <cell r="B10827">
            <v>0</v>
          </cell>
        </row>
        <row r="10828">
          <cell r="A10828">
            <v>47258</v>
          </cell>
          <cell r="B10828">
            <v>0</v>
          </cell>
        </row>
        <row r="10829">
          <cell r="A10829">
            <v>47259</v>
          </cell>
          <cell r="B10829">
            <v>0</v>
          </cell>
        </row>
        <row r="10830">
          <cell r="A10830">
            <v>47260</v>
          </cell>
          <cell r="B10830">
            <v>0</v>
          </cell>
        </row>
        <row r="10831">
          <cell r="A10831">
            <v>47261</v>
          </cell>
          <cell r="B10831">
            <v>0</v>
          </cell>
        </row>
        <row r="10832">
          <cell r="A10832">
            <v>47262</v>
          </cell>
          <cell r="B10832">
            <v>0</v>
          </cell>
        </row>
        <row r="10833">
          <cell r="A10833">
            <v>47263</v>
          </cell>
          <cell r="B10833">
            <v>0</v>
          </cell>
        </row>
        <row r="10834">
          <cell r="A10834">
            <v>47264</v>
          </cell>
          <cell r="B10834">
            <v>0</v>
          </cell>
        </row>
        <row r="10835">
          <cell r="A10835">
            <v>47265</v>
          </cell>
          <cell r="B10835">
            <v>0</v>
          </cell>
        </row>
        <row r="10836">
          <cell r="A10836">
            <v>47266</v>
          </cell>
          <cell r="B10836">
            <v>0</v>
          </cell>
        </row>
        <row r="10837">
          <cell r="A10837">
            <v>47267</v>
          </cell>
          <cell r="B10837">
            <v>0</v>
          </cell>
        </row>
        <row r="10838">
          <cell r="A10838">
            <v>47268</v>
          </cell>
          <cell r="B10838">
            <v>0</v>
          </cell>
        </row>
        <row r="10839">
          <cell r="A10839">
            <v>47269</v>
          </cell>
          <cell r="B10839">
            <v>0</v>
          </cell>
        </row>
        <row r="10840">
          <cell r="A10840">
            <v>47270</v>
          </cell>
          <cell r="B10840">
            <v>0</v>
          </cell>
        </row>
        <row r="10841">
          <cell r="A10841">
            <v>47271</v>
          </cell>
          <cell r="B10841">
            <v>0</v>
          </cell>
        </row>
        <row r="10842">
          <cell r="A10842">
            <v>47272</v>
          </cell>
          <cell r="B10842">
            <v>0</v>
          </cell>
        </row>
        <row r="10843">
          <cell r="A10843">
            <v>47273</v>
          </cell>
          <cell r="B10843">
            <v>0</v>
          </cell>
        </row>
        <row r="10844">
          <cell r="A10844">
            <v>47274</v>
          </cell>
          <cell r="B10844">
            <v>0</v>
          </cell>
        </row>
        <row r="10845">
          <cell r="A10845">
            <v>47275</v>
          </cell>
          <cell r="B10845">
            <v>0</v>
          </cell>
        </row>
        <row r="10846">
          <cell r="A10846">
            <v>47276</v>
          </cell>
          <cell r="B10846">
            <v>0</v>
          </cell>
        </row>
        <row r="10847">
          <cell r="A10847">
            <v>47277</v>
          </cell>
          <cell r="B10847">
            <v>0</v>
          </cell>
        </row>
        <row r="10848">
          <cell r="A10848">
            <v>47278</v>
          </cell>
          <cell r="B10848">
            <v>0</v>
          </cell>
        </row>
        <row r="10849">
          <cell r="A10849">
            <v>47279</v>
          </cell>
          <cell r="B10849">
            <v>0</v>
          </cell>
        </row>
        <row r="10850">
          <cell r="A10850">
            <v>47280</v>
          </cell>
          <cell r="B10850">
            <v>0</v>
          </cell>
        </row>
        <row r="10851">
          <cell r="A10851">
            <v>47281</v>
          </cell>
          <cell r="B10851">
            <v>0</v>
          </cell>
        </row>
        <row r="10852">
          <cell r="A10852">
            <v>47282</v>
          </cell>
          <cell r="B10852">
            <v>0</v>
          </cell>
        </row>
        <row r="10853">
          <cell r="A10853">
            <v>47283</v>
          </cell>
          <cell r="B10853">
            <v>0</v>
          </cell>
        </row>
        <row r="10854">
          <cell r="A10854">
            <v>47284</v>
          </cell>
          <cell r="B10854">
            <v>0</v>
          </cell>
        </row>
        <row r="10855">
          <cell r="A10855">
            <v>47285</v>
          </cell>
          <cell r="B10855">
            <v>0</v>
          </cell>
        </row>
        <row r="10856">
          <cell r="A10856">
            <v>47286</v>
          </cell>
          <cell r="B10856">
            <v>0</v>
          </cell>
        </row>
        <row r="10857">
          <cell r="A10857">
            <v>47287</v>
          </cell>
          <cell r="B10857">
            <v>0</v>
          </cell>
        </row>
        <row r="10858">
          <cell r="A10858">
            <v>47288</v>
          </cell>
          <cell r="B10858">
            <v>0</v>
          </cell>
        </row>
        <row r="10859">
          <cell r="A10859">
            <v>47289</v>
          </cell>
          <cell r="B10859">
            <v>0</v>
          </cell>
        </row>
        <row r="10860">
          <cell r="A10860">
            <v>47290</v>
          </cell>
          <cell r="B10860">
            <v>0</v>
          </cell>
        </row>
        <row r="10861">
          <cell r="A10861">
            <v>47291</v>
          </cell>
          <cell r="B10861">
            <v>0</v>
          </cell>
        </row>
        <row r="10862">
          <cell r="A10862">
            <v>47292</v>
          </cell>
          <cell r="B10862">
            <v>0</v>
          </cell>
        </row>
        <row r="10863">
          <cell r="A10863">
            <v>47293</v>
          </cell>
          <cell r="B10863">
            <v>0</v>
          </cell>
        </row>
        <row r="10864">
          <cell r="A10864">
            <v>47294</v>
          </cell>
          <cell r="B10864">
            <v>0</v>
          </cell>
        </row>
        <row r="10865">
          <cell r="A10865">
            <v>47295</v>
          </cell>
          <cell r="B10865">
            <v>0</v>
          </cell>
        </row>
        <row r="10866">
          <cell r="A10866">
            <v>47296</v>
          </cell>
          <cell r="B10866">
            <v>0</v>
          </cell>
        </row>
        <row r="10867">
          <cell r="A10867">
            <v>47297</v>
          </cell>
          <cell r="B10867">
            <v>0</v>
          </cell>
        </row>
        <row r="10868">
          <cell r="A10868">
            <v>47298</v>
          </cell>
          <cell r="B10868">
            <v>0</v>
          </cell>
        </row>
        <row r="10869">
          <cell r="A10869">
            <v>47299</v>
          </cell>
          <cell r="B10869">
            <v>0</v>
          </cell>
        </row>
        <row r="10870">
          <cell r="A10870">
            <v>47300</v>
          </cell>
          <cell r="B10870">
            <v>0</v>
          </cell>
        </row>
        <row r="10871">
          <cell r="A10871">
            <v>47301</v>
          </cell>
          <cell r="B10871">
            <v>0</v>
          </cell>
        </row>
        <row r="10872">
          <cell r="A10872">
            <v>47302</v>
          </cell>
          <cell r="B10872">
            <v>0</v>
          </cell>
        </row>
        <row r="10873">
          <cell r="A10873">
            <v>47303</v>
          </cell>
          <cell r="B10873">
            <v>0</v>
          </cell>
        </row>
        <row r="10874">
          <cell r="A10874">
            <v>47304</v>
          </cell>
          <cell r="B10874">
            <v>0</v>
          </cell>
        </row>
        <row r="10875">
          <cell r="A10875">
            <v>47305</v>
          </cell>
          <cell r="B10875">
            <v>0</v>
          </cell>
        </row>
        <row r="10876">
          <cell r="A10876">
            <v>47306</v>
          </cell>
          <cell r="B10876">
            <v>0</v>
          </cell>
        </row>
        <row r="10877">
          <cell r="A10877">
            <v>47307</v>
          </cell>
          <cell r="B10877">
            <v>0</v>
          </cell>
        </row>
        <row r="10878">
          <cell r="A10878">
            <v>47308</v>
          </cell>
          <cell r="B10878">
            <v>0</v>
          </cell>
        </row>
        <row r="10879">
          <cell r="A10879">
            <v>47309</v>
          </cell>
          <cell r="B10879">
            <v>0</v>
          </cell>
        </row>
        <row r="10880">
          <cell r="A10880">
            <v>47310</v>
          </cell>
          <cell r="B10880">
            <v>0</v>
          </cell>
        </row>
        <row r="10881">
          <cell r="A10881">
            <v>47311</v>
          </cell>
          <cell r="B10881">
            <v>0</v>
          </cell>
        </row>
        <row r="10882">
          <cell r="A10882">
            <v>47312</v>
          </cell>
          <cell r="B10882">
            <v>0</v>
          </cell>
        </row>
        <row r="10883">
          <cell r="A10883">
            <v>47313</v>
          </cell>
          <cell r="B10883">
            <v>0</v>
          </cell>
        </row>
        <row r="10884">
          <cell r="A10884">
            <v>47314</v>
          </cell>
          <cell r="B10884">
            <v>0</v>
          </cell>
        </row>
        <row r="10885">
          <cell r="A10885">
            <v>47315</v>
          </cell>
          <cell r="B10885">
            <v>0</v>
          </cell>
        </row>
        <row r="10886">
          <cell r="A10886">
            <v>47316</v>
          </cell>
          <cell r="B10886">
            <v>0</v>
          </cell>
        </row>
        <row r="10887">
          <cell r="A10887">
            <v>47317</v>
          </cell>
          <cell r="B10887">
            <v>0</v>
          </cell>
        </row>
        <row r="10888">
          <cell r="A10888">
            <v>47318</v>
          </cell>
          <cell r="B10888">
            <v>0</v>
          </cell>
        </row>
        <row r="10889">
          <cell r="A10889">
            <v>47319</v>
          </cell>
          <cell r="B10889">
            <v>0</v>
          </cell>
        </row>
        <row r="10890">
          <cell r="A10890">
            <v>47320</v>
          </cell>
          <cell r="B10890">
            <v>0</v>
          </cell>
        </row>
        <row r="10891">
          <cell r="A10891">
            <v>47321</v>
          </cell>
          <cell r="B10891">
            <v>0</v>
          </cell>
        </row>
        <row r="10892">
          <cell r="A10892">
            <v>47322</v>
          </cell>
          <cell r="B10892">
            <v>0</v>
          </cell>
        </row>
        <row r="10893">
          <cell r="A10893">
            <v>47323</v>
          </cell>
          <cell r="B10893">
            <v>0</v>
          </cell>
        </row>
        <row r="10894">
          <cell r="A10894">
            <v>47324</v>
          </cell>
          <cell r="B10894">
            <v>0</v>
          </cell>
        </row>
        <row r="10895">
          <cell r="A10895">
            <v>47325</v>
          </cell>
          <cell r="B10895">
            <v>0</v>
          </cell>
        </row>
        <row r="10896">
          <cell r="A10896">
            <v>47326</v>
          </cell>
          <cell r="B10896">
            <v>0</v>
          </cell>
        </row>
        <row r="10897">
          <cell r="A10897">
            <v>47327</v>
          </cell>
          <cell r="B10897">
            <v>0</v>
          </cell>
        </row>
        <row r="10898">
          <cell r="A10898">
            <v>47328</v>
          </cell>
          <cell r="B10898">
            <v>0</v>
          </cell>
        </row>
        <row r="10899">
          <cell r="A10899">
            <v>47329</v>
          </cell>
          <cell r="B10899">
            <v>0</v>
          </cell>
        </row>
        <row r="10900">
          <cell r="A10900">
            <v>47330</v>
          </cell>
          <cell r="B10900">
            <v>0</v>
          </cell>
        </row>
        <row r="10901">
          <cell r="A10901">
            <v>47331</v>
          </cell>
          <cell r="B10901">
            <v>0</v>
          </cell>
        </row>
        <row r="10902">
          <cell r="A10902">
            <v>47332</v>
          </cell>
          <cell r="B10902">
            <v>0</v>
          </cell>
        </row>
        <row r="10903">
          <cell r="A10903">
            <v>47333</v>
          </cell>
          <cell r="B10903">
            <v>0</v>
          </cell>
        </row>
        <row r="10904">
          <cell r="A10904">
            <v>47334</v>
          </cell>
          <cell r="B10904">
            <v>0</v>
          </cell>
        </row>
        <row r="10905">
          <cell r="A10905">
            <v>47335</v>
          </cell>
          <cell r="B10905">
            <v>0</v>
          </cell>
        </row>
        <row r="10906">
          <cell r="A10906">
            <v>47336</v>
          </cell>
          <cell r="B10906">
            <v>0</v>
          </cell>
        </row>
        <row r="10907">
          <cell r="A10907">
            <v>47337</v>
          </cell>
          <cell r="B10907">
            <v>0</v>
          </cell>
        </row>
        <row r="10908">
          <cell r="A10908">
            <v>47338</v>
          </cell>
          <cell r="B10908">
            <v>0</v>
          </cell>
        </row>
        <row r="10909">
          <cell r="A10909">
            <v>47339</v>
          </cell>
          <cell r="B10909">
            <v>0</v>
          </cell>
        </row>
        <row r="10910">
          <cell r="A10910">
            <v>47340</v>
          </cell>
          <cell r="B10910">
            <v>0</v>
          </cell>
        </row>
        <row r="10911">
          <cell r="A10911">
            <v>47341</v>
          </cell>
          <cell r="B10911">
            <v>0</v>
          </cell>
        </row>
        <row r="10912">
          <cell r="A10912">
            <v>47342</v>
          </cell>
          <cell r="B10912">
            <v>0</v>
          </cell>
        </row>
        <row r="10913">
          <cell r="A10913">
            <v>47343</v>
          </cell>
          <cell r="B10913">
            <v>0</v>
          </cell>
        </row>
        <row r="10914">
          <cell r="A10914">
            <v>47344</v>
          </cell>
          <cell r="B10914">
            <v>0</v>
          </cell>
        </row>
        <row r="10915">
          <cell r="A10915">
            <v>47345</v>
          </cell>
          <cell r="B10915">
            <v>0</v>
          </cell>
        </row>
        <row r="10916">
          <cell r="A10916">
            <v>47346</v>
          </cell>
          <cell r="B10916">
            <v>0</v>
          </cell>
        </row>
        <row r="10917">
          <cell r="A10917">
            <v>47347</v>
          </cell>
          <cell r="B10917">
            <v>0</v>
          </cell>
        </row>
        <row r="10918">
          <cell r="A10918">
            <v>47348</v>
          </cell>
          <cell r="B10918">
            <v>0</v>
          </cell>
        </row>
        <row r="10919">
          <cell r="A10919">
            <v>47349</v>
          </cell>
          <cell r="B10919">
            <v>0</v>
          </cell>
        </row>
        <row r="10920">
          <cell r="A10920">
            <v>47350</v>
          </cell>
          <cell r="B10920">
            <v>0</v>
          </cell>
        </row>
        <row r="10921">
          <cell r="A10921">
            <v>47351</v>
          </cell>
          <cell r="B10921">
            <v>0</v>
          </cell>
        </row>
        <row r="10922">
          <cell r="A10922">
            <v>47352</v>
          </cell>
          <cell r="B10922">
            <v>0</v>
          </cell>
        </row>
        <row r="10923">
          <cell r="A10923">
            <v>47353</v>
          </cell>
          <cell r="B10923">
            <v>0</v>
          </cell>
        </row>
        <row r="10924">
          <cell r="A10924">
            <v>47354</v>
          </cell>
          <cell r="B10924">
            <v>0</v>
          </cell>
        </row>
        <row r="10925">
          <cell r="A10925">
            <v>47355</v>
          </cell>
          <cell r="B10925">
            <v>0</v>
          </cell>
        </row>
        <row r="10926">
          <cell r="A10926">
            <v>47356</v>
          </cell>
          <cell r="B10926">
            <v>0</v>
          </cell>
        </row>
        <row r="10927">
          <cell r="A10927">
            <v>47357</v>
          </cell>
          <cell r="B10927">
            <v>0</v>
          </cell>
        </row>
        <row r="10928">
          <cell r="A10928">
            <v>47358</v>
          </cell>
          <cell r="B10928">
            <v>0</v>
          </cell>
        </row>
        <row r="10929">
          <cell r="A10929">
            <v>47359</v>
          </cell>
          <cell r="B10929">
            <v>0</v>
          </cell>
        </row>
        <row r="10930">
          <cell r="A10930">
            <v>47360</v>
          </cell>
          <cell r="B10930">
            <v>0</v>
          </cell>
        </row>
        <row r="10931">
          <cell r="A10931">
            <v>47361</v>
          </cell>
          <cell r="B10931">
            <v>0</v>
          </cell>
        </row>
        <row r="10932">
          <cell r="A10932">
            <v>47362</v>
          </cell>
          <cell r="B10932">
            <v>0</v>
          </cell>
        </row>
        <row r="10933">
          <cell r="A10933">
            <v>47363</v>
          </cell>
          <cell r="B10933">
            <v>0</v>
          </cell>
        </row>
        <row r="10934">
          <cell r="A10934">
            <v>47364</v>
          </cell>
          <cell r="B10934">
            <v>0</v>
          </cell>
        </row>
        <row r="10935">
          <cell r="A10935">
            <v>47365</v>
          </cell>
          <cell r="B10935">
            <v>0</v>
          </cell>
        </row>
        <row r="10936">
          <cell r="A10936">
            <v>47366</v>
          </cell>
          <cell r="B10936">
            <v>0</v>
          </cell>
        </row>
        <row r="10937">
          <cell r="A10937">
            <v>47367</v>
          </cell>
          <cell r="B10937">
            <v>0</v>
          </cell>
        </row>
        <row r="10938">
          <cell r="A10938">
            <v>47368</v>
          </cell>
          <cell r="B10938">
            <v>0</v>
          </cell>
        </row>
        <row r="10939">
          <cell r="A10939">
            <v>47369</v>
          </cell>
          <cell r="B10939">
            <v>0</v>
          </cell>
        </row>
        <row r="10940">
          <cell r="A10940">
            <v>47370</v>
          </cell>
          <cell r="B10940">
            <v>0</v>
          </cell>
        </row>
        <row r="10941">
          <cell r="A10941">
            <v>47371</v>
          </cell>
          <cell r="B10941">
            <v>0</v>
          </cell>
        </row>
        <row r="10942">
          <cell r="A10942">
            <v>47372</v>
          </cell>
          <cell r="B10942">
            <v>0</v>
          </cell>
        </row>
        <row r="10943">
          <cell r="A10943">
            <v>47373</v>
          </cell>
          <cell r="B10943">
            <v>0</v>
          </cell>
        </row>
        <row r="10944">
          <cell r="A10944">
            <v>47374</v>
          </cell>
          <cell r="B10944">
            <v>0</v>
          </cell>
        </row>
        <row r="10945">
          <cell r="A10945">
            <v>47375</v>
          </cell>
          <cell r="B10945">
            <v>0</v>
          </cell>
        </row>
        <row r="10946">
          <cell r="A10946">
            <v>47376</v>
          </cell>
          <cell r="B10946">
            <v>0</v>
          </cell>
        </row>
        <row r="10947">
          <cell r="A10947">
            <v>47377</v>
          </cell>
          <cell r="B10947">
            <v>0</v>
          </cell>
        </row>
        <row r="10948">
          <cell r="A10948">
            <v>47378</v>
          </cell>
          <cell r="B10948">
            <v>0</v>
          </cell>
        </row>
        <row r="10949">
          <cell r="A10949">
            <v>47379</v>
          </cell>
          <cell r="B10949">
            <v>0</v>
          </cell>
        </row>
        <row r="10950">
          <cell r="A10950">
            <v>47380</v>
          </cell>
          <cell r="B10950">
            <v>0</v>
          </cell>
        </row>
        <row r="10951">
          <cell r="A10951">
            <v>47381</v>
          </cell>
          <cell r="B10951">
            <v>0</v>
          </cell>
        </row>
        <row r="10952">
          <cell r="A10952">
            <v>47382</v>
          </cell>
          <cell r="B10952">
            <v>0</v>
          </cell>
        </row>
        <row r="10953">
          <cell r="A10953">
            <v>47383</v>
          </cell>
          <cell r="B10953">
            <v>0</v>
          </cell>
        </row>
        <row r="10954">
          <cell r="A10954">
            <v>47384</v>
          </cell>
          <cell r="B10954">
            <v>0</v>
          </cell>
        </row>
        <row r="10955">
          <cell r="A10955">
            <v>47385</v>
          </cell>
          <cell r="B10955">
            <v>0</v>
          </cell>
        </row>
        <row r="10956">
          <cell r="A10956">
            <v>47386</v>
          </cell>
          <cell r="B10956">
            <v>0</v>
          </cell>
        </row>
        <row r="10957">
          <cell r="A10957">
            <v>47387</v>
          </cell>
          <cell r="B10957">
            <v>0</v>
          </cell>
        </row>
        <row r="10958">
          <cell r="A10958">
            <v>47388</v>
          </cell>
          <cell r="B10958">
            <v>0</v>
          </cell>
        </row>
        <row r="10959">
          <cell r="A10959">
            <v>47389</v>
          </cell>
          <cell r="B10959">
            <v>0</v>
          </cell>
        </row>
        <row r="10960">
          <cell r="A10960">
            <v>47390</v>
          </cell>
          <cell r="B10960">
            <v>0</v>
          </cell>
        </row>
        <row r="10961">
          <cell r="A10961">
            <v>47391</v>
          </cell>
          <cell r="B10961">
            <v>0</v>
          </cell>
        </row>
        <row r="10962">
          <cell r="A10962">
            <v>47392</v>
          </cell>
          <cell r="B10962">
            <v>0</v>
          </cell>
        </row>
        <row r="10963">
          <cell r="A10963">
            <v>47393</v>
          </cell>
          <cell r="B10963">
            <v>0</v>
          </cell>
        </row>
        <row r="10964">
          <cell r="A10964">
            <v>47394</v>
          </cell>
          <cell r="B10964">
            <v>0</v>
          </cell>
        </row>
        <row r="10965">
          <cell r="A10965">
            <v>47395</v>
          </cell>
          <cell r="B10965">
            <v>0</v>
          </cell>
        </row>
        <row r="10966">
          <cell r="A10966">
            <v>47396</v>
          </cell>
          <cell r="B10966">
            <v>0</v>
          </cell>
        </row>
        <row r="10967">
          <cell r="A10967">
            <v>47397</v>
          </cell>
          <cell r="B10967">
            <v>0</v>
          </cell>
        </row>
        <row r="10968">
          <cell r="A10968">
            <v>47398</v>
          </cell>
          <cell r="B10968">
            <v>0</v>
          </cell>
        </row>
        <row r="10969">
          <cell r="A10969">
            <v>47399</v>
          </cell>
          <cell r="B10969">
            <v>0</v>
          </cell>
        </row>
        <row r="10970">
          <cell r="A10970">
            <v>47400</v>
          </cell>
          <cell r="B10970">
            <v>0</v>
          </cell>
        </row>
        <row r="10971">
          <cell r="A10971">
            <v>47401</v>
          </cell>
          <cell r="B10971">
            <v>0</v>
          </cell>
        </row>
        <row r="10972">
          <cell r="A10972">
            <v>47402</v>
          </cell>
          <cell r="B10972">
            <v>0</v>
          </cell>
        </row>
        <row r="10973">
          <cell r="A10973">
            <v>47403</v>
          </cell>
          <cell r="B10973">
            <v>0</v>
          </cell>
        </row>
        <row r="10974">
          <cell r="A10974">
            <v>47404</v>
          </cell>
          <cell r="B10974">
            <v>0</v>
          </cell>
        </row>
        <row r="10975">
          <cell r="A10975">
            <v>47405</v>
          </cell>
          <cell r="B10975">
            <v>0</v>
          </cell>
        </row>
        <row r="10976">
          <cell r="A10976">
            <v>47406</v>
          </cell>
          <cell r="B10976">
            <v>0</v>
          </cell>
        </row>
        <row r="10977">
          <cell r="A10977">
            <v>47407</v>
          </cell>
          <cell r="B10977">
            <v>0</v>
          </cell>
        </row>
        <row r="10978">
          <cell r="A10978">
            <v>47408</v>
          </cell>
          <cell r="B10978">
            <v>0</v>
          </cell>
        </row>
        <row r="10979">
          <cell r="A10979">
            <v>47409</v>
          </cell>
          <cell r="B10979">
            <v>0</v>
          </cell>
        </row>
        <row r="10980">
          <cell r="A10980">
            <v>47410</v>
          </cell>
          <cell r="B10980">
            <v>0</v>
          </cell>
        </row>
        <row r="10981">
          <cell r="A10981">
            <v>47411</v>
          </cell>
          <cell r="B10981">
            <v>0</v>
          </cell>
        </row>
        <row r="10982">
          <cell r="A10982">
            <v>47412</v>
          </cell>
          <cell r="B10982">
            <v>0</v>
          </cell>
        </row>
        <row r="10983">
          <cell r="A10983">
            <v>47413</v>
          </cell>
          <cell r="B10983">
            <v>0</v>
          </cell>
        </row>
        <row r="10984">
          <cell r="A10984">
            <v>47414</v>
          </cell>
          <cell r="B10984">
            <v>0</v>
          </cell>
        </row>
        <row r="10985">
          <cell r="A10985">
            <v>47415</v>
          </cell>
          <cell r="B10985">
            <v>0</v>
          </cell>
        </row>
        <row r="10986">
          <cell r="A10986">
            <v>47416</v>
          </cell>
          <cell r="B10986">
            <v>0</v>
          </cell>
        </row>
        <row r="10987">
          <cell r="A10987">
            <v>47417</v>
          </cell>
          <cell r="B10987">
            <v>0</v>
          </cell>
        </row>
        <row r="10988">
          <cell r="A10988">
            <v>47418</v>
          </cell>
          <cell r="B10988">
            <v>0</v>
          </cell>
        </row>
        <row r="10989">
          <cell r="A10989">
            <v>47419</v>
          </cell>
          <cell r="B10989">
            <v>0</v>
          </cell>
        </row>
        <row r="10990">
          <cell r="A10990">
            <v>47420</v>
          </cell>
          <cell r="B10990">
            <v>0</v>
          </cell>
        </row>
        <row r="10991">
          <cell r="A10991">
            <v>47421</v>
          </cell>
          <cell r="B10991">
            <v>0</v>
          </cell>
        </row>
        <row r="10992">
          <cell r="A10992">
            <v>47422</v>
          </cell>
          <cell r="B10992">
            <v>0</v>
          </cell>
        </row>
        <row r="10993">
          <cell r="A10993">
            <v>47423</v>
          </cell>
          <cell r="B10993">
            <v>0</v>
          </cell>
        </row>
        <row r="10994">
          <cell r="A10994">
            <v>47424</v>
          </cell>
          <cell r="B10994">
            <v>0</v>
          </cell>
        </row>
        <row r="10995">
          <cell r="A10995">
            <v>47425</v>
          </cell>
          <cell r="B10995">
            <v>0</v>
          </cell>
        </row>
        <row r="10996">
          <cell r="A10996">
            <v>47426</v>
          </cell>
          <cell r="B10996">
            <v>0</v>
          </cell>
        </row>
        <row r="10997">
          <cell r="A10997">
            <v>47427</v>
          </cell>
          <cell r="B10997">
            <v>0</v>
          </cell>
        </row>
        <row r="10998">
          <cell r="A10998">
            <v>47428</v>
          </cell>
          <cell r="B10998">
            <v>0</v>
          </cell>
        </row>
        <row r="10999">
          <cell r="A10999">
            <v>47429</v>
          </cell>
          <cell r="B10999">
            <v>0</v>
          </cell>
        </row>
        <row r="11000">
          <cell r="A11000">
            <v>47430</v>
          </cell>
          <cell r="B11000">
            <v>0</v>
          </cell>
        </row>
        <row r="11001">
          <cell r="A11001">
            <v>47431</v>
          </cell>
          <cell r="B11001">
            <v>0</v>
          </cell>
        </row>
        <row r="11002">
          <cell r="A11002">
            <v>47432</v>
          </cell>
          <cell r="B11002">
            <v>0</v>
          </cell>
        </row>
        <row r="11003">
          <cell r="A11003">
            <v>47433</v>
          </cell>
          <cell r="B11003">
            <v>0</v>
          </cell>
        </row>
        <row r="11004">
          <cell r="A11004">
            <v>47434</v>
          </cell>
          <cell r="B11004">
            <v>0</v>
          </cell>
        </row>
        <row r="11005">
          <cell r="A11005">
            <v>47435</v>
          </cell>
          <cell r="B11005">
            <v>0</v>
          </cell>
        </row>
        <row r="11006">
          <cell r="A11006">
            <v>47436</v>
          </cell>
          <cell r="B11006">
            <v>0</v>
          </cell>
        </row>
        <row r="11007">
          <cell r="A11007">
            <v>47437</v>
          </cell>
          <cell r="B11007">
            <v>0</v>
          </cell>
        </row>
        <row r="11008">
          <cell r="A11008">
            <v>47438</v>
          </cell>
          <cell r="B11008">
            <v>0</v>
          </cell>
        </row>
        <row r="11009">
          <cell r="A11009">
            <v>47439</v>
          </cell>
          <cell r="B11009">
            <v>0</v>
          </cell>
        </row>
        <row r="11010">
          <cell r="A11010">
            <v>47440</v>
          </cell>
          <cell r="B11010">
            <v>0</v>
          </cell>
        </row>
        <row r="11011">
          <cell r="A11011">
            <v>47441</v>
          </cell>
          <cell r="B11011">
            <v>0</v>
          </cell>
        </row>
        <row r="11012">
          <cell r="A11012">
            <v>47442</v>
          </cell>
          <cell r="B11012">
            <v>0</v>
          </cell>
        </row>
        <row r="11013">
          <cell r="A11013">
            <v>47443</v>
          </cell>
          <cell r="B11013">
            <v>0</v>
          </cell>
        </row>
        <row r="11014">
          <cell r="A11014">
            <v>47444</v>
          </cell>
          <cell r="B11014">
            <v>0</v>
          </cell>
        </row>
        <row r="11015">
          <cell r="A11015">
            <v>47445</v>
          </cell>
          <cell r="B11015">
            <v>0</v>
          </cell>
        </row>
        <row r="11016">
          <cell r="A11016">
            <v>47446</v>
          </cell>
          <cell r="B11016">
            <v>0</v>
          </cell>
        </row>
        <row r="11017">
          <cell r="A11017">
            <v>47447</v>
          </cell>
          <cell r="B11017">
            <v>0</v>
          </cell>
        </row>
        <row r="11018">
          <cell r="A11018">
            <v>47448</v>
          </cell>
          <cell r="B11018">
            <v>0</v>
          </cell>
        </row>
        <row r="11019">
          <cell r="A11019">
            <v>47449</v>
          </cell>
          <cell r="B11019">
            <v>0</v>
          </cell>
        </row>
        <row r="11020">
          <cell r="A11020">
            <v>47450</v>
          </cell>
          <cell r="B11020">
            <v>0</v>
          </cell>
        </row>
        <row r="11021">
          <cell r="A11021">
            <v>47451</v>
          </cell>
          <cell r="B11021">
            <v>0</v>
          </cell>
        </row>
        <row r="11022">
          <cell r="A11022">
            <v>47452</v>
          </cell>
          <cell r="B11022">
            <v>0</v>
          </cell>
        </row>
        <row r="11023">
          <cell r="A11023">
            <v>47453</v>
          </cell>
          <cell r="B11023">
            <v>0</v>
          </cell>
        </row>
        <row r="11024">
          <cell r="A11024">
            <v>47454</v>
          </cell>
          <cell r="B11024">
            <v>0</v>
          </cell>
        </row>
        <row r="11025">
          <cell r="A11025">
            <v>47455</v>
          </cell>
          <cell r="B11025">
            <v>0</v>
          </cell>
        </row>
        <row r="11026">
          <cell r="A11026">
            <v>47456</v>
          </cell>
          <cell r="B11026">
            <v>0</v>
          </cell>
        </row>
        <row r="11027">
          <cell r="A11027">
            <v>47457</v>
          </cell>
          <cell r="B11027">
            <v>0</v>
          </cell>
        </row>
        <row r="11028">
          <cell r="A11028">
            <v>47458</v>
          </cell>
          <cell r="B11028">
            <v>0</v>
          </cell>
        </row>
        <row r="11029">
          <cell r="A11029">
            <v>47459</v>
          </cell>
          <cell r="B11029">
            <v>0</v>
          </cell>
        </row>
        <row r="11030">
          <cell r="A11030">
            <v>47460</v>
          </cell>
          <cell r="B11030">
            <v>0</v>
          </cell>
        </row>
        <row r="11031">
          <cell r="A11031">
            <v>47461</v>
          </cell>
          <cell r="B11031">
            <v>0</v>
          </cell>
        </row>
        <row r="11032">
          <cell r="A11032">
            <v>47462</v>
          </cell>
          <cell r="B11032">
            <v>0</v>
          </cell>
        </row>
        <row r="11033">
          <cell r="A11033">
            <v>47463</v>
          </cell>
          <cell r="B11033">
            <v>0</v>
          </cell>
        </row>
        <row r="11034">
          <cell r="A11034">
            <v>47464</v>
          </cell>
          <cell r="B11034">
            <v>0</v>
          </cell>
        </row>
        <row r="11035">
          <cell r="A11035">
            <v>47465</v>
          </cell>
          <cell r="B11035">
            <v>0</v>
          </cell>
        </row>
        <row r="11036">
          <cell r="A11036">
            <v>47466</v>
          </cell>
          <cell r="B11036">
            <v>0</v>
          </cell>
        </row>
        <row r="11037">
          <cell r="A11037">
            <v>47467</v>
          </cell>
          <cell r="B11037">
            <v>0</v>
          </cell>
        </row>
        <row r="11038">
          <cell r="A11038">
            <v>47468</v>
          </cell>
          <cell r="B11038">
            <v>0</v>
          </cell>
        </row>
        <row r="11039">
          <cell r="A11039">
            <v>47469</v>
          </cell>
          <cell r="B11039">
            <v>0</v>
          </cell>
        </row>
        <row r="11040">
          <cell r="A11040">
            <v>47470</v>
          </cell>
          <cell r="B11040">
            <v>0</v>
          </cell>
        </row>
        <row r="11041">
          <cell r="A11041">
            <v>47471</v>
          </cell>
          <cell r="B11041">
            <v>0</v>
          </cell>
        </row>
        <row r="11042">
          <cell r="A11042">
            <v>47472</v>
          </cell>
          <cell r="B11042">
            <v>0</v>
          </cell>
        </row>
        <row r="11043">
          <cell r="A11043">
            <v>47473</v>
          </cell>
          <cell r="B11043">
            <v>0</v>
          </cell>
        </row>
        <row r="11044">
          <cell r="A11044">
            <v>47474</v>
          </cell>
          <cell r="B11044">
            <v>0</v>
          </cell>
        </row>
        <row r="11045">
          <cell r="A11045">
            <v>47475</v>
          </cell>
          <cell r="B11045">
            <v>0</v>
          </cell>
        </row>
        <row r="11046">
          <cell r="A11046">
            <v>47476</v>
          </cell>
          <cell r="B11046">
            <v>0</v>
          </cell>
        </row>
        <row r="11047">
          <cell r="A11047">
            <v>47477</v>
          </cell>
          <cell r="B11047">
            <v>0</v>
          </cell>
        </row>
        <row r="11048">
          <cell r="A11048">
            <v>47478</v>
          </cell>
          <cell r="B11048">
            <v>0</v>
          </cell>
        </row>
        <row r="11049">
          <cell r="A11049">
            <v>47479</v>
          </cell>
          <cell r="B11049">
            <v>0</v>
          </cell>
        </row>
        <row r="11050">
          <cell r="A11050">
            <v>47480</v>
          </cell>
          <cell r="B11050">
            <v>0</v>
          </cell>
        </row>
        <row r="11051">
          <cell r="A11051">
            <v>47481</v>
          </cell>
          <cell r="B11051">
            <v>0</v>
          </cell>
        </row>
        <row r="11052">
          <cell r="A11052">
            <v>47482</v>
          </cell>
          <cell r="B11052">
            <v>0</v>
          </cell>
        </row>
        <row r="11053">
          <cell r="A11053">
            <v>47483</v>
          </cell>
          <cell r="B11053">
            <v>0</v>
          </cell>
        </row>
        <row r="11054">
          <cell r="A11054">
            <v>47484</v>
          </cell>
          <cell r="B11054">
            <v>0</v>
          </cell>
        </row>
        <row r="11055">
          <cell r="A11055">
            <v>47485</v>
          </cell>
          <cell r="B11055">
            <v>0</v>
          </cell>
        </row>
        <row r="11056">
          <cell r="A11056">
            <v>47486</v>
          </cell>
          <cell r="B11056">
            <v>0</v>
          </cell>
        </row>
        <row r="11057">
          <cell r="A11057">
            <v>47487</v>
          </cell>
          <cell r="B11057">
            <v>0</v>
          </cell>
        </row>
        <row r="11058">
          <cell r="A11058">
            <v>47488</v>
          </cell>
          <cell r="B11058">
            <v>0</v>
          </cell>
        </row>
        <row r="11059">
          <cell r="A11059">
            <v>47489</v>
          </cell>
          <cell r="B11059">
            <v>0</v>
          </cell>
        </row>
        <row r="11060">
          <cell r="A11060">
            <v>47490</v>
          </cell>
          <cell r="B11060">
            <v>0</v>
          </cell>
        </row>
        <row r="11061">
          <cell r="A11061">
            <v>47491</v>
          </cell>
          <cell r="B11061">
            <v>0</v>
          </cell>
        </row>
        <row r="11062">
          <cell r="A11062">
            <v>47492</v>
          </cell>
          <cell r="B11062">
            <v>0</v>
          </cell>
        </row>
        <row r="11063">
          <cell r="A11063">
            <v>47493</v>
          </cell>
          <cell r="B11063">
            <v>0</v>
          </cell>
        </row>
        <row r="11064">
          <cell r="A11064">
            <v>47494</v>
          </cell>
          <cell r="B11064">
            <v>0</v>
          </cell>
        </row>
        <row r="11065">
          <cell r="A11065">
            <v>47495</v>
          </cell>
          <cell r="B11065">
            <v>0</v>
          </cell>
        </row>
        <row r="11066">
          <cell r="A11066">
            <v>47496</v>
          </cell>
          <cell r="B11066">
            <v>0</v>
          </cell>
        </row>
        <row r="11067">
          <cell r="A11067">
            <v>47497</v>
          </cell>
          <cell r="B11067">
            <v>0</v>
          </cell>
        </row>
        <row r="11068">
          <cell r="A11068">
            <v>47498</v>
          </cell>
          <cell r="B11068">
            <v>0</v>
          </cell>
        </row>
        <row r="11069">
          <cell r="A11069">
            <v>47499</v>
          </cell>
          <cell r="B11069">
            <v>0</v>
          </cell>
        </row>
        <row r="11070">
          <cell r="A11070">
            <v>47500</v>
          </cell>
          <cell r="B11070">
            <v>0</v>
          </cell>
        </row>
        <row r="11071">
          <cell r="A11071">
            <v>47501</v>
          </cell>
          <cell r="B11071">
            <v>0</v>
          </cell>
        </row>
        <row r="11072">
          <cell r="A11072">
            <v>47502</v>
          </cell>
          <cell r="B11072">
            <v>0</v>
          </cell>
        </row>
        <row r="11073">
          <cell r="A11073">
            <v>47503</v>
          </cell>
          <cell r="B11073">
            <v>0</v>
          </cell>
        </row>
        <row r="11074">
          <cell r="A11074">
            <v>47504</v>
          </cell>
          <cell r="B11074">
            <v>0</v>
          </cell>
        </row>
        <row r="11075">
          <cell r="A11075">
            <v>47505</v>
          </cell>
          <cell r="B11075">
            <v>0</v>
          </cell>
        </row>
        <row r="11076">
          <cell r="A11076">
            <v>47506</v>
          </cell>
          <cell r="B11076">
            <v>0</v>
          </cell>
        </row>
        <row r="11077">
          <cell r="A11077">
            <v>47507</v>
          </cell>
          <cell r="B11077">
            <v>0</v>
          </cell>
        </row>
        <row r="11078">
          <cell r="A11078">
            <v>47508</v>
          </cell>
          <cell r="B11078">
            <v>0</v>
          </cell>
        </row>
        <row r="11079">
          <cell r="A11079">
            <v>47509</v>
          </cell>
          <cell r="B11079">
            <v>0</v>
          </cell>
        </row>
        <row r="11080">
          <cell r="A11080">
            <v>47510</v>
          </cell>
          <cell r="B11080">
            <v>0</v>
          </cell>
        </row>
        <row r="11081">
          <cell r="A11081">
            <v>47511</v>
          </cell>
          <cell r="B11081">
            <v>0</v>
          </cell>
        </row>
        <row r="11082">
          <cell r="A11082">
            <v>47512</v>
          </cell>
          <cell r="B11082">
            <v>0</v>
          </cell>
        </row>
        <row r="11083">
          <cell r="A11083">
            <v>47513</v>
          </cell>
          <cell r="B11083">
            <v>0</v>
          </cell>
        </row>
        <row r="11084">
          <cell r="A11084">
            <v>47514</v>
          </cell>
          <cell r="B11084">
            <v>0</v>
          </cell>
        </row>
        <row r="11085">
          <cell r="A11085">
            <v>47515</v>
          </cell>
          <cell r="B11085">
            <v>0</v>
          </cell>
        </row>
        <row r="11086">
          <cell r="A11086">
            <v>47516</v>
          </cell>
          <cell r="B11086">
            <v>0</v>
          </cell>
        </row>
        <row r="11087">
          <cell r="A11087">
            <v>47517</v>
          </cell>
          <cell r="B11087">
            <v>0</v>
          </cell>
        </row>
        <row r="11088">
          <cell r="A11088">
            <v>47518</v>
          </cell>
          <cell r="B11088">
            <v>0</v>
          </cell>
        </row>
        <row r="11089">
          <cell r="A11089">
            <v>47519</v>
          </cell>
          <cell r="B11089">
            <v>0</v>
          </cell>
        </row>
        <row r="11090">
          <cell r="A11090">
            <v>47520</v>
          </cell>
          <cell r="B11090">
            <v>0</v>
          </cell>
        </row>
        <row r="11091">
          <cell r="A11091">
            <v>47521</v>
          </cell>
          <cell r="B11091">
            <v>0</v>
          </cell>
        </row>
        <row r="11092">
          <cell r="A11092">
            <v>47522</v>
          </cell>
          <cell r="B11092">
            <v>0</v>
          </cell>
        </row>
        <row r="11093">
          <cell r="A11093">
            <v>47523</v>
          </cell>
          <cell r="B11093">
            <v>0</v>
          </cell>
        </row>
        <row r="11094">
          <cell r="A11094">
            <v>47524</v>
          </cell>
          <cell r="B11094">
            <v>0</v>
          </cell>
        </row>
        <row r="11095">
          <cell r="A11095">
            <v>47525</v>
          </cell>
          <cell r="B11095">
            <v>0</v>
          </cell>
        </row>
        <row r="11096">
          <cell r="A11096">
            <v>47526</v>
          </cell>
          <cell r="B11096">
            <v>0</v>
          </cell>
        </row>
        <row r="11097">
          <cell r="A11097">
            <v>47527</v>
          </cell>
          <cell r="B11097">
            <v>0</v>
          </cell>
        </row>
        <row r="11098">
          <cell r="A11098">
            <v>47528</v>
          </cell>
          <cell r="B11098">
            <v>0</v>
          </cell>
        </row>
        <row r="11099">
          <cell r="A11099">
            <v>47529</v>
          </cell>
          <cell r="B11099">
            <v>0</v>
          </cell>
        </row>
        <row r="11100">
          <cell r="A11100">
            <v>47530</v>
          </cell>
          <cell r="B11100">
            <v>0</v>
          </cell>
        </row>
        <row r="11101">
          <cell r="A11101">
            <v>47531</v>
          </cell>
          <cell r="B11101">
            <v>0</v>
          </cell>
        </row>
        <row r="11102">
          <cell r="A11102">
            <v>47532</v>
          </cell>
          <cell r="B11102">
            <v>0</v>
          </cell>
        </row>
        <row r="11103">
          <cell r="A11103">
            <v>47533</v>
          </cell>
          <cell r="B11103">
            <v>0</v>
          </cell>
        </row>
        <row r="11104">
          <cell r="A11104">
            <v>47534</v>
          </cell>
          <cell r="B11104">
            <v>0</v>
          </cell>
        </row>
        <row r="11105">
          <cell r="A11105">
            <v>47535</v>
          </cell>
          <cell r="B11105">
            <v>0</v>
          </cell>
        </row>
        <row r="11106">
          <cell r="A11106">
            <v>47536</v>
          </cell>
          <cell r="B11106">
            <v>0</v>
          </cell>
        </row>
        <row r="11107">
          <cell r="A11107">
            <v>47537</v>
          </cell>
          <cell r="B11107">
            <v>0</v>
          </cell>
        </row>
        <row r="11108">
          <cell r="A11108">
            <v>47538</v>
          </cell>
          <cell r="B11108">
            <v>0</v>
          </cell>
        </row>
        <row r="11109">
          <cell r="A11109">
            <v>47539</v>
          </cell>
          <cell r="B11109">
            <v>0</v>
          </cell>
        </row>
        <row r="11110">
          <cell r="A11110">
            <v>47540</v>
          </cell>
          <cell r="B11110">
            <v>0</v>
          </cell>
        </row>
        <row r="11111">
          <cell r="A11111">
            <v>47541</v>
          </cell>
          <cell r="B11111">
            <v>0</v>
          </cell>
        </row>
        <row r="11112">
          <cell r="A11112">
            <v>47542</v>
          </cell>
          <cell r="B11112">
            <v>0</v>
          </cell>
        </row>
        <row r="11113">
          <cell r="A11113">
            <v>47543</v>
          </cell>
          <cell r="B11113">
            <v>0</v>
          </cell>
        </row>
        <row r="11114">
          <cell r="A11114">
            <v>47544</v>
          </cell>
          <cell r="B11114">
            <v>0</v>
          </cell>
        </row>
        <row r="11115">
          <cell r="A11115">
            <v>47545</v>
          </cell>
          <cell r="B11115">
            <v>0</v>
          </cell>
        </row>
        <row r="11116">
          <cell r="A11116">
            <v>47546</v>
          </cell>
          <cell r="B11116">
            <v>0</v>
          </cell>
        </row>
        <row r="11117">
          <cell r="A11117">
            <v>47547</v>
          </cell>
          <cell r="B11117">
            <v>0</v>
          </cell>
        </row>
        <row r="11118">
          <cell r="A11118">
            <v>47548</v>
          </cell>
          <cell r="B11118">
            <v>0</v>
          </cell>
        </row>
        <row r="11119">
          <cell r="A11119">
            <v>47549</v>
          </cell>
          <cell r="B11119">
            <v>0</v>
          </cell>
        </row>
        <row r="11120">
          <cell r="A11120">
            <v>47550</v>
          </cell>
          <cell r="B11120">
            <v>0</v>
          </cell>
        </row>
        <row r="11121">
          <cell r="A11121">
            <v>47551</v>
          </cell>
          <cell r="B11121">
            <v>0</v>
          </cell>
        </row>
        <row r="11122">
          <cell r="A11122">
            <v>47552</v>
          </cell>
          <cell r="B11122">
            <v>0</v>
          </cell>
        </row>
        <row r="11123">
          <cell r="A11123">
            <v>47553</v>
          </cell>
          <cell r="B11123">
            <v>0</v>
          </cell>
        </row>
        <row r="11124">
          <cell r="A11124">
            <v>47554</v>
          </cell>
          <cell r="B11124">
            <v>0</v>
          </cell>
        </row>
        <row r="11125">
          <cell r="A11125">
            <v>47555</v>
          </cell>
          <cell r="B11125">
            <v>0</v>
          </cell>
        </row>
        <row r="11126">
          <cell r="A11126">
            <v>47556</v>
          </cell>
          <cell r="B11126">
            <v>0</v>
          </cell>
        </row>
        <row r="11127">
          <cell r="A11127">
            <v>47557</v>
          </cell>
          <cell r="B11127">
            <v>0</v>
          </cell>
        </row>
        <row r="11128">
          <cell r="A11128">
            <v>47558</v>
          </cell>
          <cell r="B11128">
            <v>0</v>
          </cell>
        </row>
        <row r="11129">
          <cell r="A11129">
            <v>47559</v>
          </cell>
          <cell r="B11129">
            <v>0</v>
          </cell>
        </row>
        <row r="11130">
          <cell r="A11130">
            <v>47560</v>
          </cell>
          <cell r="B11130">
            <v>0</v>
          </cell>
        </row>
        <row r="11131">
          <cell r="A11131">
            <v>47561</v>
          </cell>
          <cell r="B11131">
            <v>0</v>
          </cell>
        </row>
        <row r="11132">
          <cell r="A11132">
            <v>47562</v>
          </cell>
          <cell r="B11132">
            <v>0</v>
          </cell>
        </row>
        <row r="11133">
          <cell r="A11133">
            <v>47563</v>
          </cell>
          <cell r="B11133">
            <v>0</v>
          </cell>
        </row>
        <row r="11134">
          <cell r="A11134">
            <v>47564</v>
          </cell>
          <cell r="B11134">
            <v>0</v>
          </cell>
        </row>
        <row r="11135">
          <cell r="A11135">
            <v>47565</v>
          </cell>
          <cell r="B11135">
            <v>0</v>
          </cell>
        </row>
        <row r="11136">
          <cell r="A11136">
            <v>47566</v>
          </cell>
          <cell r="B11136">
            <v>0</v>
          </cell>
        </row>
        <row r="11137">
          <cell r="A11137">
            <v>47567</v>
          </cell>
          <cell r="B11137">
            <v>0</v>
          </cell>
        </row>
        <row r="11138">
          <cell r="A11138">
            <v>47568</v>
          </cell>
          <cell r="B11138">
            <v>0</v>
          </cell>
        </row>
        <row r="11139">
          <cell r="A11139">
            <v>47569</v>
          </cell>
          <cell r="B11139">
            <v>0</v>
          </cell>
        </row>
        <row r="11140">
          <cell r="A11140">
            <v>47570</v>
          </cell>
          <cell r="B11140">
            <v>0</v>
          </cell>
        </row>
        <row r="11141">
          <cell r="A11141">
            <v>47571</v>
          </cell>
          <cell r="B11141">
            <v>0</v>
          </cell>
        </row>
        <row r="11142">
          <cell r="A11142">
            <v>47572</v>
          </cell>
          <cell r="B11142">
            <v>0</v>
          </cell>
        </row>
        <row r="11143">
          <cell r="A11143">
            <v>47573</v>
          </cell>
          <cell r="B11143">
            <v>0</v>
          </cell>
        </row>
        <row r="11144">
          <cell r="A11144">
            <v>47574</v>
          </cell>
          <cell r="B11144">
            <v>0</v>
          </cell>
        </row>
        <row r="11145">
          <cell r="A11145">
            <v>47575</v>
          </cell>
          <cell r="B11145">
            <v>0</v>
          </cell>
        </row>
        <row r="11146">
          <cell r="A11146">
            <v>47576</v>
          </cell>
          <cell r="B11146">
            <v>0</v>
          </cell>
        </row>
        <row r="11147">
          <cell r="A11147">
            <v>47577</v>
          </cell>
          <cell r="B11147">
            <v>0</v>
          </cell>
        </row>
        <row r="11148">
          <cell r="A11148">
            <v>47578</v>
          </cell>
          <cell r="B11148">
            <v>0</v>
          </cell>
        </row>
        <row r="11149">
          <cell r="A11149">
            <v>47579</v>
          </cell>
          <cell r="B11149">
            <v>0</v>
          </cell>
        </row>
        <row r="11150">
          <cell r="A11150">
            <v>47580</v>
          </cell>
          <cell r="B11150">
            <v>0</v>
          </cell>
        </row>
        <row r="11151">
          <cell r="A11151">
            <v>47581</v>
          </cell>
          <cell r="B11151">
            <v>0</v>
          </cell>
        </row>
        <row r="11152">
          <cell r="A11152">
            <v>47582</v>
          </cell>
          <cell r="B11152">
            <v>0</v>
          </cell>
        </row>
        <row r="11153">
          <cell r="A11153">
            <v>47583</v>
          </cell>
          <cell r="B11153">
            <v>0</v>
          </cell>
        </row>
        <row r="11154">
          <cell r="A11154">
            <v>47584</v>
          </cell>
          <cell r="B11154">
            <v>0</v>
          </cell>
        </row>
        <row r="11155">
          <cell r="A11155">
            <v>47585</v>
          </cell>
          <cell r="B11155">
            <v>0</v>
          </cell>
        </row>
        <row r="11156">
          <cell r="A11156">
            <v>47586</v>
          </cell>
          <cell r="B11156">
            <v>0</v>
          </cell>
        </row>
        <row r="11157">
          <cell r="A11157">
            <v>47587</v>
          </cell>
          <cell r="B11157">
            <v>0</v>
          </cell>
        </row>
        <row r="11158">
          <cell r="A11158">
            <v>47588</v>
          </cell>
          <cell r="B11158">
            <v>0</v>
          </cell>
        </row>
        <row r="11159">
          <cell r="A11159">
            <v>47589</v>
          </cell>
          <cell r="B11159">
            <v>0</v>
          </cell>
        </row>
        <row r="11160">
          <cell r="A11160">
            <v>47590</v>
          </cell>
          <cell r="B11160">
            <v>0</v>
          </cell>
        </row>
        <row r="11161">
          <cell r="A11161">
            <v>47591</v>
          </cell>
          <cell r="B11161">
            <v>0</v>
          </cell>
        </row>
        <row r="11162">
          <cell r="A11162">
            <v>47592</v>
          </cell>
          <cell r="B11162">
            <v>0</v>
          </cell>
        </row>
        <row r="11163">
          <cell r="A11163">
            <v>47593</v>
          </cell>
          <cell r="B11163">
            <v>0</v>
          </cell>
        </row>
        <row r="11164">
          <cell r="A11164">
            <v>47594</v>
          </cell>
          <cell r="B11164">
            <v>0</v>
          </cell>
        </row>
        <row r="11165">
          <cell r="A11165">
            <v>47595</v>
          </cell>
          <cell r="B11165">
            <v>0</v>
          </cell>
        </row>
        <row r="11166">
          <cell r="A11166">
            <v>47596</v>
          </cell>
          <cell r="B11166">
            <v>0</v>
          </cell>
        </row>
        <row r="11167">
          <cell r="A11167">
            <v>47597</v>
          </cell>
          <cell r="B11167">
            <v>0</v>
          </cell>
        </row>
        <row r="11168">
          <cell r="A11168">
            <v>47598</v>
          </cell>
          <cell r="B11168">
            <v>0</v>
          </cell>
        </row>
        <row r="11169">
          <cell r="A11169">
            <v>47599</v>
          </cell>
          <cell r="B11169">
            <v>0</v>
          </cell>
        </row>
        <row r="11170">
          <cell r="A11170">
            <v>47600</v>
          </cell>
          <cell r="B11170">
            <v>0</v>
          </cell>
        </row>
        <row r="11171">
          <cell r="A11171">
            <v>47601</v>
          </cell>
          <cell r="B11171">
            <v>0</v>
          </cell>
        </row>
        <row r="11172">
          <cell r="A11172">
            <v>47602</v>
          </cell>
          <cell r="B11172">
            <v>0</v>
          </cell>
        </row>
        <row r="11173">
          <cell r="A11173">
            <v>47603</v>
          </cell>
          <cell r="B11173">
            <v>0</v>
          </cell>
        </row>
        <row r="11174">
          <cell r="A11174">
            <v>47604</v>
          </cell>
          <cell r="B11174">
            <v>0</v>
          </cell>
        </row>
        <row r="11175">
          <cell r="A11175">
            <v>47605</v>
          </cell>
          <cell r="B11175">
            <v>0</v>
          </cell>
        </row>
        <row r="11176">
          <cell r="A11176">
            <v>47606</v>
          </cell>
          <cell r="B11176">
            <v>0</v>
          </cell>
        </row>
        <row r="11177">
          <cell r="A11177">
            <v>47607</v>
          </cell>
          <cell r="B11177">
            <v>0</v>
          </cell>
        </row>
        <row r="11178">
          <cell r="A11178">
            <v>47608</v>
          </cell>
          <cell r="B11178">
            <v>0</v>
          </cell>
        </row>
        <row r="11179">
          <cell r="A11179">
            <v>47609</v>
          </cell>
          <cell r="B11179">
            <v>0</v>
          </cell>
        </row>
        <row r="11180">
          <cell r="A11180">
            <v>47610</v>
          </cell>
          <cell r="B11180">
            <v>0</v>
          </cell>
        </row>
        <row r="11181">
          <cell r="A11181">
            <v>47611</v>
          </cell>
          <cell r="B11181">
            <v>0</v>
          </cell>
        </row>
        <row r="11182">
          <cell r="A11182">
            <v>47612</v>
          </cell>
          <cell r="B11182">
            <v>0</v>
          </cell>
        </row>
        <row r="11183">
          <cell r="A11183">
            <v>47613</v>
          </cell>
          <cell r="B11183">
            <v>0</v>
          </cell>
        </row>
        <row r="11184">
          <cell r="A11184">
            <v>47614</v>
          </cell>
          <cell r="B11184">
            <v>0</v>
          </cell>
        </row>
        <row r="11185">
          <cell r="A11185">
            <v>47615</v>
          </cell>
          <cell r="B11185">
            <v>0</v>
          </cell>
        </row>
        <row r="11186">
          <cell r="A11186">
            <v>47616</v>
          </cell>
          <cell r="B11186">
            <v>0</v>
          </cell>
        </row>
        <row r="11187">
          <cell r="A11187">
            <v>47617</v>
          </cell>
          <cell r="B11187">
            <v>0</v>
          </cell>
        </row>
        <row r="11188">
          <cell r="A11188">
            <v>47618</v>
          </cell>
          <cell r="B11188">
            <v>0</v>
          </cell>
        </row>
        <row r="11189">
          <cell r="A11189">
            <v>47619</v>
          </cell>
          <cell r="B11189">
            <v>0</v>
          </cell>
        </row>
        <row r="11190">
          <cell r="A11190">
            <v>47620</v>
          </cell>
          <cell r="B11190">
            <v>0</v>
          </cell>
        </row>
        <row r="11191">
          <cell r="A11191">
            <v>47621</v>
          </cell>
          <cell r="B11191">
            <v>0</v>
          </cell>
        </row>
        <row r="11192">
          <cell r="A11192">
            <v>47622</v>
          </cell>
          <cell r="B11192">
            <v>0</v>
          </cell>
        </row>
        <row r="11193">
          <cell r="A11193">
            <v>47623</v>
          </cell>
          <cell r="B11193">
            <v>0</v>
          </cell>
        </row>
        <row r="11194">
          <cell r="A11194">
            <v>47624</v>
          </cell>
          <cell r="B11194">
            <v>0</v>
          </cell>
        </row>
        <row r="11195">
          <cell r="A11195">
            <v>47625</v>
          </cell>
          <cell r="B11195">
            <v>0</v>
          </cell>
        </row>
        <row r="11196">
          <cell r="A11196">
            <v>47626</v>
          </cell>
          <cell r="B11196">
            <v>0</v>
          </cell>
        </row>
        <row r="11197">
          <cell r="A11197">
            <v>47627</v>
          </cell>
          <cell r="B11197">
            <v>0</v>
          </cell>
        </row>
        <row r="11198">
          <cell r="A11198">
            <v>47628</v>
          </cell>
          <cell r="B11198">
            <v>0</v>
          </cell>
        </row>
        <row r="11199">
          <cell r="A11199">
            <v>47629</v>
          </cell>
          <cell r="B11199">
            <v>0</v>
          </cell>
        </row>
        <row r="11200">
          <cell r="A11200">
            <v>47630</v>
          </cell>
          <cell r="B11200">
            <v>0</v>
          </cell>
        </row>
        <row r="11201">
          <cell r="A11201">
            <v>47631</v>
          </cell>
          <cell r="B11201">
            <v>0</v>
          </cell>
        </row>
        <row r="11202">
          <cell r="A11202">
            <v>47632</v>
          </cell>
          <cell r="B11202">
            <v>0</v>
          </cell>
        </row>
        <row r="11203">
          <cell r="A11203">
            <v>47633</v>
          </cell>
          <cell r="B11203">
            <v>0</v>
          </cell>
        </row>
        <row r="11204">
          <cell r="A11204">
            <v>47634</v>
          </cell>
          <cell r="B11204">
            <v>0</v>
          </cell>
        </row>
        <row r="11205">
          <cell r="A11205">
            <v>47635</v>
          </cell>
          <cell r="B11205">
            <v>0</v>
          </cell>
        </row>
        <row r="11206">
          <cell r="A11206">
            <v>47636</v>
          </cell>
          <cell r="B11206">
            <v>0</v>
          </cell>
        </row>
        <row r="11207">
          <cell r="A11207">
            <v>47637</v>
          </cell>
          <cell r="B11207">
            <v>0</v>
          </cell>
        </row>
        <row r="11208">
          <cell r="A11208">
            <v>47638</v>
          </cell>
          <cell r="B11208">
            <v>0</v>
          </cell>
        </row>
        <row r="11209">
          <cell r="A11209">
            <v>47639</v>
          </cell>
          <cell r="B11209">
            <v>0</v>
          </cell>
        </row>
        <row r="11210">
          <cell r="A11210">
            <v>47640</v>
          </cell>
          <cell r="B11210">
            <v>0</v>
          </cell>
        </row>
        <row r="11211">
          <cell r="A11211">
            <v>47641</v>
          </cell>
          <cell r="B11211">
            <v>0</v>
          </cell>
        </row>
        <row r="11212">
          <cell r="A11212">
            <v>47642</v>
          </cell>
          <cell r="B11212">
            <v>0</v>
          </cell>
        </row>
        <row r="11213">
          <cell r="A11213">
            <v>47643</v>
          </cell>
          <cell r="B11213">
            <v>0</v>
          </cell>
        </row>
        <row r="11214">
          <cell r="A11214">
            <v>47644</v>
          </cell>
          <cell r="B11214">
            <v>0</v>
          </cell>
        </row>
        <row r="11215">
          <cell r="A11215">
            <v>47645</v>
          </cell>
          <cell r="B11215">
            <v>0</v>
          </cell>
        </row>
        <row r="11216">
          <cell r="A11216">
            <v>47646</v>
          </cell>
          <cell r="B11216">
            <v>0</v>
          </cell>
        </row>
        <row r="11217">
          <cell r="A11217">
            <v>47647</v>
          </cell>
          <cell r="B11217">
            <v>0</v>
          </cell>
        </row>
        <row r="11218">
          <cell r="A11218">
            <v>47648</v>
          </cell>
          <cell r="B11218">
            <v>0</v>
          </cell>
        </row>
        <row r="11219">
          <cell r="A11219">
            <v>47649</v>
          </cell>
          <cell r="B11219">
            <v>0</v>
          </cell>
        </row>
        <row r="11220">
          <cell r="A11220">
            <v>47650</v>
          </cell>
          <cell r="B11220">
            <v>0</v>
          </cell>
        </row>
        <row r="11221">
          <cell r="A11221">
            <v>47651</v>
          </cell>
          <cell r="B11221">
            <v>0</v>
          </cell>
        </row>
        <row r="11222">
          <cell r="A11222">
            <v>47652</v>
          </cell>
          <cell r="B11222">
            <v>0</v>
          </cell>
        </row>
        <row r="11223">
          <cell r="A11223">
            <v>47653</v>
          </cell>
          <cell r="B11223">
            <v>0</v>
          </cell>
        </row>
        <row r="11224">
          <cell r="A11224">
            <v>47654</v>
          </cell>
          <cell r="B11224">
            <v>0</v>
          </cell>
        </row>
        <row r="11225">
          <cell r="A11225">
            <v>47655</v>
          </cell>
          <cell r="B11225">
            <v>0</v>
          </cell>
        </row>
        <row r="11226">
          <cell r="A11226">
            <v>47656</v>
          </cell>
          <cell r="B11226">
            <v>0</v>
          </cell>
        </row>
        <row r="11227">
          <cell r="A11227">
            <v>47657</v>
          </cell>
          <cell r="B11227">
            <v>0</v>
          </cell>
        </row>
        <row r="11228">
          <cell r="A11228">
            <v>47658</v>
          </cell>
          <cell r="B11228">
            <v>0</v>
          </cell>
        </row>
        <row r="11229">
          <cell r="A11229">
            <v>47659</v>
          </cell>
          <cell r="B11229">
            <v>0</v>
          </cell>
        </row>
        <row r="11230">
          <cell r="A11230">
            <v>47660</v>
          </cell>
          <cell r="B11230">
            <v>0</v>
          </cell>
        </row>
        <row r="11231">
          <cell r="A11231">
            <v>47661</v>
          </cell>
          <cell r="B11231">
            <v>0</v>
          </cell>
        </row>
        <row r="11232">
          <cell r="A11232">
            <v>47662</v>
          </cell>
          <cell r="B11232">
            <v>0</v>
          </cell>
        </row>
        <row r="11233">
          <cell r="A11233">
            <v>47663</v>
          </cell>
          <cell r="B11233">
            <v>0</v>
          </cell>
        </row>
        <row r="11234">
          <cell r="A11234">
            <v>47664</v>
          </cell>
          <cell r="B11234">
            <v>0</v>
          </cell>
        </row>
        <row r="11235">
          <cell r="A11235">
            <v>47665</v>
          </cell>
          <cell r="B11235">
            <v>0</v>
          </cell>
        </row>
        <row r="11236">
          <cell r="A11236">
            <v>47666</v>
          </cell>
          <cell r="B11236">
            <v>0</v>
          </cell>
        </row>
        <row r="11237">
          <cell r="A11237">
            <v>47667</v>
          </cell>
          <cell r="B11237">
            <v>0</v>
          </cell>
        </row>
        <row r="11238">
          <cell r="A11238">
            <v>47668</v>
          </cell>
          <cell r="B11238">
            <v>0</v>
          </cell>
        </row>
        <row r="11239">
          <cell r="A11239">
            <v>47669</v>
          </cell>
          <cell r="B11239">
            <v>0</v>
          </cell>
        </row>
        <row r="11240">
          <cell r="A11240">
            <v>47670</v>
          </cell>
          <cell r="B11240">
            <v>0</v>
          </cell>
        </row>
        <row r="11241">
          <cell r="A11241">
            <v>47671</v>
          </cell>
          <cell r="B11241">
            <v>0</v>
          </cell>
        </row>
        <row r="11242">
          <cell r="A11242">
            <v>47672</v>
          </cell>
          <cell r="B11242">
            <v>0</v>
          </cell>
        </row>
        <row r="11243">
          <cell r="A11243">
            <v>47673</v>
          </cell>
          <cell r="B11243">
            <v>0</v>
          </cell>
        </row>
        <row r="11244">
          <cell r="A11244">
            <v>47674</v>
          </cell>
          <cell r="B11244">
            <v>0</v>
          </cell>
        </row>
        <row r="11245">
          <cell r="A11245">
            <v>47675</v>
          </cell>
          <cell r="B11245">
            <v>0</v>
          </cell>
        </row>
        <row r="11246">
          <cell r="A11246">
            <v>47676</v>
          </cell>
          <cell r="B11246">
            <v>0</v>
          </cell>
        </row>
        <row r="11247">
          <cell r="A11247">
            <v>47677</v>
          </cell>
          <cell r="B11247">
            <v>0</v>
          </cell>
        </row>
        <row r="11248">
          <cell r="A11248">
            <v>47678</v>
          </cell>
          <cell r="B11248">
            <v>0</v>
          </cell>
        </row>
        <row r="11249">
          <cell r="A11249">
            <v>47679</v>
          </cell>
          <cell r="B11249">
            <v>0</v>
          </cell>
        </row>
        <row r="11250">
          <cell r="A11250">
            <v>47680</v>
          </cell>
          <cell r="B11250">
            <v>0</v>
          </cell>
        </row>
        <row r="11251">
          <cell r="A11251">
            <v>47681</v>
          </cell>
          <cell r="B11251">
            <v>0</v>
          </cell>
        </row>
        <row r="11252">
          <cell r="A11252">
            <v>47682</v>
          </cell>
          <cell r="B11252">
            <v>0</v>
          </cell>
        </row>
        <row r="11253">
          <cell r="A11253">
            <v>47683</v>
          </cell>
          <cell r="B11253">
            <v>0</v>
          </cell>
        </row>
        <row r="11254">
          <cell r="A11254">
            <v>47684</v>
          </cell>
          <cell r="B11254">
            <v>0</v>
          </cell>
        </row>
        <row r="11255">
          <cell r="A11255">
            <v>47685</v>
          </cell>
          <cell r="B11255">
            <v>0</v>
          </cell>
        </row>
        <row r="11256">
          <cell r="A11256">
            <v>47686</v>
          </cell>
          <cell r="B11256">
            <v>0</v>
          </cell>
        </row>
        <row r="11257">
          <cell r="A11257">
            <v>47687</v>
          </cell>
          <cell r="B11257">
            <v>0</v>
          </cell>
        </row>
        <row r="11258">
          <cell r="A11258">
            <v>47688</v>
          </cell>
          <cell r="B11258">
            <v>0</v>
          </cell>
        </row>
        <row r="11259">
          <cell r="A11259">
            <v>47689</v>
          </cell>
          <cell r="B11259">
            <v>0</v>
          </cell>
        </row>
        <row r="11260">
          <cell r="A11260">
            <v>47690</v>
          </cell>
          <cell r="B11260">
            <v>0</v>
          </cell>
        </row>
        <row r="11261">
          <cell r="A11261">
            <v>47691</v>
          </cell>
          <cell r="B11261">
            <v>0</v>
          </cell>
        </row>
        <row r="11262">
          <cell r="A11262">
            <v>47692</v>
          </cell>
          <cell r="B11262">
            <v>0</v>
          </cell>
        </row>
        <row r="11263">
          <cell r="A11263">
            <v>47693</v>
          </cell>
          <cell r="B11263">
            <v>0</v>
          </cell>
        </row>
        <row r="11264">
          <cell r="A11264">
            <v>47694</v>
          </cell>
          <cell r="B11264">
            <v>0</v>
          </cell>
        </row>
        <row r="11265">
          <cell r="A11265">
            <v>47695</v>
          </cell>
          <cell r="B11265">
            <v>0</v>
          </cell>
        </row>
        <row r="11266">
          <cell r="A11266">
            <v>47696</v>
          </cell>
          <cell r="B11266">
            <v>0</v>
          </cell>
        </row>
        <row r="11267">
          <cell r="A11267">
            <v>47697</v>
          </cell>
          <cell r="B11267">
            <v>0</v>
          </cell>
        </row>
        <row r="11268">
          <cell r="A11268">
            <v>47698</v>
          </cell>
          <cell r="B11268">
            <v>0</v>
          </cell>
        </row>
        <row r="11269">
          <cell r="A11269">
            <v>47699</v>
          </cell>
          <cell r="B11269">
            <v>0</v>
          </cell>
        </row>
        <row r="11270">
          <cell r="A11270">
            <v>47700</v>
          </cell>
          <cell r="B11270">
            <v>0</v>
          </cell>
        </row>
        <row r="11271">
          <cell r="A11271">
            <v>47701</v>
          </cell>
          <cell r="B11271">
            <v>0</v>
          </cell>
        </row>
        <row r="11272">
          <cell r="A11272">
            <v>47702</v>
          </cell>
          <cell r="B11272">
            <v>0</v>
          </cell>
        </row>
        <row r="11273">
          <cell r="A11273">
            <v>47703</v>
          </cell>
          <cell r="B11273">
            <v>0</v>
          </cell>
        </row>
        <row r="11274">
          <cell r="A11274">
            <v>47704</v>
          </cell>
          <cell r="B11274">
            <v>0</v>
          </cell>
        </row>
        <row r="11275">
          <cell r="A11275">
            <v>47705</v>
          </cell>
          <cell r="B11275">
            <v>0</v>
          </cell>
        </row>
        <row r="11276">
          <cell r="A11276">
            <v>47706</v>
          </cell>
          <cell r="B11276">
            <v>0</v>
          </cell>
        </row>
        <row r="11277">
          <cell r="A11277">
            <v>47707</v>
          </cell>
          <cell r="B11277">
            <v>0</v>
          </cell>
        </row>
        <row r="11278">
          <cell r="A11278">
            <v>47708</v>
          </cell>
          <cell r="B11278">
            <v>0</v>
          </cell>
        </row>
        <row r="11279">
          <cell r="A11279">
            <v>47709</v>
          </cell>
          <cell r="B11279">
            <v>0</v>
          </cell>
        </row>
        <row r="11280">
          <cell r="A11280">
            <v>47710</v>
          </cell>
          <cell r="B11280">
            <v>0</v>
          </cell>
        </row>
        <row r="11281">
          <cell r="A11281">
            <v>47711</v>
          </cell>
          <cell r="B11281">
            <v>0</v>
          </cell>
        </row>
        <row r="11282">
          <cell r="A11282">
            <v>47712</v>
          </cell>
          <cell r="B11282">
            <v>0</v>
          </cell>
        </row>
        <row r="11283">
          <cell r="A11283">
            <v>47713</v>
          </cell>
          <cell r="B11283">
            <v>0</v>
          </cell>
        </row>
        <row r="11284">
          <cell r="A11284">
            <v>47714</v>
          </cell>
          <cell r="B11284">
            <v>0</v>
          </cell>
        </row>
        <row r="11285">
          <cell r="A11285">
            <v>47715</v>
          </cell>
          <cell r="B11285">
            <v>0</v>
          </cell>
        </row>
        <row r="11286">
          <cell r="A11286">
            <v>47716</v>
          </cell>
          <cell r="B11286">
            <v>0</v>
          </cell>
        </row>
        <row r="11287">
          <cell r="A11287">
            <v>47717</v>
          </cell>
          <cell r="B11287">
            <v>0</v>
          </cell>
        </row>
        <row r="11288">
          <cell r="A11288">
            <v>47718</v>
          </cell>
          <cell r="B11288">
            <v>0</v>
          </cell>
        </row>
        <row r="11289">
          <cell r="A11289">
            <v>47719</v>
          </cell>
          <cell r="B11289">
            <v>0</v>
          </cell>
        </row>
        <row r="11290">
          <cell r="A11290">
            <v>47720</v>
          </cell>
          <cell r="B11290">
            <v>0</v>
          </cell>
        </row>
        <row r="11291">
          <cell r="A11291">
            <v>47721</v>
          </cell>
          <cell r="B11291">
            <v>0</v>
          </cell>
        </row>
        <row r="11292">
          <cell r="A11292">
            <v>47722</v>
          </cell>
          <cell r="B11292">
            <v>0</v>
          </cell>
        </row>
        <row r="11293">
          <cell r="A11293">
            <v>47723</v>
          </cell>
          <cell r="B11293">
            <v>0</v>
          </cell>
        </row>
        <row r="11294">
          <cell r="A11294">
            <v>47724</v>
          </cell>
          <cell r="B11294">
            <v>0</v>
          </cell>
        </row>
        <row r="11295">
          <cell r="A11295">
            <v>47725</v>
          </cell>
          <cell r="B11295">
            <v>0</v>
          </cell>
        </row>
        <row r="11296">
          <cell r="A11296">
            <v>47726</v>
          </cell>
          <cell r="B11296">
            <v>0</v>
          </cell>
        </row>
        <row r="11297">
          <cell r="A11297">
            <v>47727</v>
          </cell>
          <cell r="B11297">
            <v>0</v>
          </cell>
        </row>
        <row r="11298">
          <cell r="A11298">
            <v>47728</v>
          </cell>
          <cell r="B11298">
            <v>0</v>
          </cell>
        </row>
        <row r="11299">
          <cell r="A11299">
            <v>47729</v>
          </cell>
          <cell r="B11299">
            <v>0</v>
          </cell>
        </row>
        <row r="11300">
          <cell r="A11300">
            <v>47730</v>
          </cell>
          <cell r="B11300">
            <v>0</v>
          </cell>
        </row>
        <row r="11301">
          <cell r="A11301">
            <v>47731</v>
          </cell>
          <cell r="B11301">
            <v>0</v>
          </cell>
        </row>
        <row r="11302">
          <cell r="A11302">
            <v>47732</v>
          </cell>
          <cell r="B11302">
            <v>0</v>
          </cell>
        </row>
        <row r="11303">
          <cell r="A11303">
            <v>47733</v>
          </cell>
          <cell r="B11303">
            <v>0</v>
          </cell>
        </row>
        <row r="11304">
          <cell r="A11304">
            <v>47734</v>
          </cell>
          <cell r="B11304">
            <v>0</v>
          </cell>
        </row>
        <row r="11305">
          <cell r="A11305">
            <v>47735</v>
          </cell>
          <cell r="B11305">
            <v>0</v>
          </cell>
        </row>
        <row r="11306">
          <cell r="A11306">
            <v>47736</v>
          </cell>
          <cell r="B11306">
            <v>0</v>
          </cell>
        </row>
        <row r="11307">
          <cell r="A11307">
            <v>47737</v>
          </cell>
          <cell r="B11307">
            <v>0</v>
          </cell>
        </row>
        <row r="11308">
          <cell r="A11308">
            <v>47738</v>
          </cell>
          <cell r="B11308">
            <v>0</v>
          </cell>
        </row>
        <row r="11309">
          <cell r="A11309">
            <v>47739</v>
          </cell>
          <cell r="B11309">
            <v>0</v>
          </cell>
        </row>
        <row r="11310">
          <cell r="A11310">
            <v>47740</v>
          </cell>
          <cell r="B11310">
            <v>0</v>
          </cell>
        </row>
        <row r="11311">
          <cell r="A11311">
            <v>47741</v>
          </cell>
          <cell r="B11311">
            <v>0</v>
          </cell>
        </row>
        <row r="11312">
          <cell r="A11312">
            <v>47742</v>
          </cell>
          <cell r="B11312">
            <v>0</v>
          </cell>
        </row>
        <row r="11313">
          <cell r="A11313">
            <v>47743</v>
          </cell>
          <cell r="B11313">
            <v>0</v>
          </cell>
        </row>
        <row r="11314">
          <cell r="A11314">
            <v>47744</v>
          </cell>
          <cell r="B11314">
            <v>0</v>
          </cell>
        </row>
        <row r="11315">
          <cell r="A11315">
            <v>47745</v>
          </cell>
          <cell r="B11315">
            <v>0</v>
          </cell>
        </row>
        <row r="11316">
          <cell r="A11316">
            <v>47746</v>
          </cell>
          <cell r="B11316">
            <v>0</v>
          </cell>
        </row>
        <row r="11317">
          <cell r="A11317">
            <v>47747</v>
          </cell>
          <cell r="B11317">
            <v>0</v>
          </cell>
        </row>
        <row r="11318">
          <cell r="A11318">
            <v>47748</v>
          </cell>
          <cell r="B11318">
            <v>0</v>
          </cell>
        </row>
        <row r="11319">
          <cell r="A11319">
            <v>47749</v>
          </cell>
          <cell r="B11319">
            <v>0</v>
          </cell>
        </row>
        <row r="11320">
          <cell r="A11320">
            <v>47750</v>
          </cell>
          <cell r="B11320">
            <v>0</v>
          </cell>
        </row>
        <row r="11321">
          <cell r="A11321">
            <v>47751</v>
          </cell>
          <cell r="B11321">
            <v>0</v>
          </cell>
        </row>
        <row r="11322">
          <cell r="A11322">
            <v>47752</v>
          </cell>
          <cell r="B11322">
            <v>0</v>
          </cell>
        </row>
        <row r="11323">
          <cell r="A11323">
            <v>47753</v>
          </cell>
          <cell r="B11323">
            <v>0</v>
          </cell>
        </row>
        <row r="11324">
          <cell r="A11324">
            <v>47754</v>
          </cell>
          <cell r="B11324">
            <v>0</v>
          </cell>
        </row>
        <row r="11325">
          <cell r="A11325">
            <v>47755</v>
          </cell>
          <cell r="B11325">
            <v>0</v>
          </cell>
        </row>
        <row r="11326">
          <cell r="A11326">
            <v>47756</v>
          </cell>
          <cell r="B11326">
            <v>0</v>
          </cell>
        </row>
        <row r="11327">
          <cell r="A11327">
            <v>47757</v>
          </cell>
          <cell r="B11327">
            <v>0</v>
          </cell>
        </row>
        <row r="11328">
          <cell r="A11328">
            <v>47758</v>
          </cell>
          <cell r="B11328">
            <v>0</v>
          </cell>
        </row>
        <row r="11329">
          <cell r="A11329">
            <v>47759</v>
          </cell>
          <cell r="B11329">
            <v>0</v>
          </cell>
        </row>
        <row r="11330">
          <cell r="A11330">
            <v>47760</v>
          </cell>
          <cell r="B11330">
            <v>0</v>
          </cell>
        </row>
        <row r="11331">
          <cell r="A11331">
            <v>47761</v>
          </cell>
          <cell r="B11331">
            <v>0</v>
          </cell>
        </row>
        <row r="11332">
          <cell r="A11332">
            <v>47762</v>
          </cell>
          <cell r="B11332">
            <v>0</v>
          </cell>
        </row>
        <row r="11333">
          <cell r="A11333">
            <v>47763</v>
          </cell>
          <cell r="B11333">
            <v>0</v>
          </cell>
        </row>
        <row r="11334">
          <cell r="A11334">
            <v>47764</v>
          </cell>
          <cell r="B11334">
            <v>0</v>
          </cell>
        </row>
        <row r="11335">
          <cell r="A11335">
            <v>47765</v>
          </cell>
          <cell r="B11335">
            <v>0</v>
          </cell>
        </row>
        <row r="11336">
          <cell r="A11336">
            <v>47766</v>
          </cell>
          <cell r="B11336">
            <v>0</v>
          </cell>
        </row>
        <row r="11337">
          <cell r="A11337">
            <v>47767</v>
          </cell>
          <cell r="B11337">
            <v>0</v>
          </cell>
        </row>
        <row r="11338">
          <cell r="A11338">
            <v>47768</v>
          </cell>
          <cell r="B11338">
            <v>0</v>
          </cell>
        </row>
        <row r="11339">
          <cell r="A11339">
            <v>47769</v>
          </cell>
          <cell r="B11339">
            <v>0</v>
          </cell>
        </row>
        <row r="11340">
          <cell r="A11340">
            <v>47770</v>
          </cell>
          <cell r="B11340">
            <v>0</v>
          </cell>
        </row>
        <row r="11341">
          <cell r="A11341">
            <v>47771</v>
          </cell>
          <cell r="B11341">
            <v>0</v>
          </cell>
        </row>
        <row r="11342">
          <cell r="A11342">
            <v>47772</v>
          </cell>
          <cell r="B11342">
            <v>0</v>
          </cell>
        </row>
        <row r="11343">
          <cell r="A11343">
            <v>47773</v>
          </cell>
          <cell r="B11343">
            <v>0</v>
          </cell>
        </row>
        <row r="11344">
          <cell r="A11344">
            <v>47774</v>
          </cell>
          <cell r="B11344">
            <v>0</v>
          </cell>
        </row>
        <row r="11345">
          <cell r="A11345">
            <v>47775</v>
          </cell>
          <cell r="B11345">
            <v>0</v>
          </cell>
        </row>
        <row r="11346">
          <cell r="A11346">
            <v>47776</v>
          </cell>
          <cell r="B11346">
            <v>0</v>
          </cell>
        </row>
        <row r="11347">
          <cell r="A11347">
            <v>47777</v>
          </cell>
          <cell r="B11347">
            <v>0</v>
          </cell>
        </row>
        <row r="11348">
          <cell r="A11348">
            <v>47778</v>
          </cell>
          <cell r="B11348">
            <v>0</v>
          </cell>
        </row>
        <row r="11349">
          <cell r="A11349">
            <v>47779</v>
          </cell>
          <cell r="B11349">
            <v>0</v>
          </cell>
        </row>
        <row r="11350">
          <cell r="A11350">
            <v>47780</v>
          </cell>
          <cell r="B11350">
            <v>0</v>
          </cell>
        </row>
        <row r="11351">
          <cell r="A11351">
            <v>47781</v>
          </cell>
          <cell r="B11351">
            <v>0</v>
          </cell>
        </row>
        <row r="11352">
          <cell r="A11352">
            <v>47782</v>
          </cell>
          <cell r="B11352">
            <v>0</v>
          </cell>
        </row>
        <row r="11353">
          <cell r="A11353">
            <v>47783</v>
          </cell>
          <cell r="B11353">
            <v>0</v>
          </cell>
        </row>
        <row r="11354">
          <cell r="A11354">
            <v>47784</v>
          </cell>
          <cell r="B11354">
            <v>0</v>
          </cell>
        </row>
        <row r="11355">
          <cell r="A11355">
            <v>47785</v>
          </cell>
          <cell r="B11355">
            <v>0</v>
          </cell>
        </row>
        <row r="11356">
          <cell r="A11356">
            <v>47786</v>
          </cell>
          <cell r="B11356">
            <v>0</v>
          </cell>
        </row>
        <row r="11357">
          <cell r="A11357">
            <v>47787</v>
          </cell>
          <cell r="B11357">
            <v>0</v>
          </cell>
        </row>
        <row r="11358">
          <cell r="A11358">
            <v>47788</v>
          </cell>
          <cell r="B11358">
            <v>0</v>
          </cell>
        </row>
        <row r="11359">
          <cell r="A11359">
            <v>47789</v>
          </cell>
          <cell r="B11359">
            <v>0</v>
          </cell>
        </row>
        <row r="11360">
          <cell r="A11360">
            <v>47790</v>
          </cell>
          <cell r="B11360">
            <v>0</v>
          </cell>
        </row>
        <row r="11361">
          <cell r="A11361">
            <v>47791</v>
          </cell>
          <cell r="B11361">
            <v>0</v>
          </cell>
        </row>
        <row r="11362">
          <cell r="A11362">
            <v>47792</v>
          </cell>
          <cell r="B11362">
            <v>0</v>
          </cell>
        </row>
        <row r="11363">
          <cell r="A11363">
            <v>47793</v>
          </cell>
          <cell r="B11363">
            <v>0</v>
          </cell>
        </row>
        <row r="11364">
          <cell r="A11364">
            <v>47794</v>
          </cell>
          <cell r="B11364">
            <v>0</v>
          </cell>
        </row>
        <row r="11365">
          <cell r="A11365">
            <v>47795</v>
          </cell>
          <cell r="B11365">
            <v>0</v>
          </cell>
        </row>
        <row r="11366">
          <cell r="A11366">
            <v>47796</v>
          </cell>
          <cell r="B11366">
            <v>0</v>
          </cell>
        </row>
        <row r="11367">
          <cell r="A11367">
            <v>47797</v>
          </cell>
          <cell r="B11367">
            <v>0</v>
          </cell>
        </row>
        <row r="11368">
          <cell r="A11368">
            <v>47798</v>
          </cell>
          <cell r="B11368">
            <v>0</v>
          </cell>
        </row>
        <row r="11369">
          <cell r="A11369">
            <v>47799</v>
          </cell>
          <cell r="B11369">
            <v>0</v>
          </cell>
        </row>
        <row r="11370">
          <cell r="A11370">
            <v>47800</v>
          </cell>
          <cell r="B11370">
            <v>0</v>
          </cell>
        </row>
        <row r="11371">
          <cell r="A11371">
            <v>47801</v>
          </cell>
          <cell r="B11371">
            <v>0</v>
          </cell>
        </row>
        <row r="11372">
          <cell r="A11372">
            <v>47802</v>
          </cell>
          <cell r="B11372">
            <v>0</v>
          </cell>
        </row>
        <row r="11373">
          <cell r="A11373">
            <v>47803</v>
          </cell>
          <cell r="B11373">
            <v>0</v>
          </cell>
        </row>
        <row r="11374">
          <cell r="A11374">
            <v>47804</v>
          </cell>
          <cell r="B11374">
            <v>0</v>
          </cell>
        </row>
        <row r="11375">
          <cell r="A11375">
            <v>47805</v>
          </cell>
          <cell r="B11375">
            <v>0</v>
          </cell>
        </row>
        <row r="11376">
          <cell r="A11376">
            <v>47806</v>
          </cell>
          <cell r="B11376">
            <v>0</v>
          </cell>
        </row>
        <row r="11377">
          <cell r="A11377">
            <v>47807</v>
          </cell>
          <cell r="B11377">
            <v>0</v>
          </cell>
        </row>
        <row r="11378">
          <cell r="A11378">
            <v>47808</v>
          </cell>
          <cell r="B11378">
            <v>0</v>
          </cell>
        </row>
        <row r="11379">
          <cell r="A11379">
            <v>47809</v>
          </cell>
          <cell r="B11379">
            <v>0</v>
          </cell>
        </row>
        <row r="11380">
          <cell r="A11380">
            <v>47810</v>
          </cell>
          <cell r="B11380">
            <v>0</v>
          </cell>
        </row>
        <row r="11381">
          <cell r="A11381">
            <v>47811</v>
          </cell>
          <cell r="B11381">
            <v>0</v>
          </cell>
        </row>
        <row r="11382">
          <cell r="A11382">
            <v>47812</v>
          </cell>
          <cell r="B11382">
            <v>0</v>
          </cell>
        </row>
        <row r="11383">
          <cell r="A11383">
            <v>47813</v>
          </cell>
          <cell r="B11383">
            <v>0</v>
          </cell>
        </row>
        <row r="11384">
          <cell r="A11384">
            <v>47814</v>
          </cell>
          <cell r="B11384">
            <v>0</v>
          </cell>
        </row>
        <row r="11385">
          <cell r="A11385">
            <v>47815</v>
          </cell>
          <cell r="B11385">
            <v>0</v>
          </cell>
        </row>
        <row r="11386">
          <cell r="A11386">
            <v>47816</v>
          </cell>
          <cell r="B11386">
            <v>0</v>
          </cell>
        </row>
        <row r="11387">
          <cell r="A11387">
            <v>47817</v>
          </cell>
          <cell r="B11387">
            <v>0</v>
          </cell>
        </row>
        <row r="11388">
          <cell r="A11388">
            <v>47818</v>
          </cell>
          <cell r="B11388">
            <v>0</v>
          </cell>
        </row>
        <row r="11389">
          <cell r="A11389">
            <v>47819</v>
          </cell>
          <cell r="B11389">
            <v>0</v>
          </cell>
        </row>
        <row r="11390">
          <cell r="A11390">
            <v>47820</v>
          </cell>
          <cell r="B11390">
            <v>0</v>
          </cell>
        </row>
        <row r="11391">
          <cell r="A11391">
            <v>47821</v>
          </cell>
          <cell r="B11391">
            <v>0</v>
          </cell>
        </row>
        <row r="11392">
          <cell r="A11392">
            <v>47822</v>
          </cell>
          <cell r="B11392">
            <v>0</v>
          </cell>
        </row>
        <row r="11393">
          <cell r="A11393">
            <v>47823</v>
          </cell>
          <cell r="B11393">
            <v>0</v>
          </cell>
        </row>
        <row r="11394">
          <cell r="A11394">
            <v>47824</v>
          </cell>
          <cell r="B11394">
            <v>0</v>
          </cell>
        </row>
        <row r="11395">
          <cell r="A11395">
            <v>47825</v>
          </cell>
          <cell r="B11395">
            <v>0</v>
          </cell>
        </row>
        <row r="11396">
          <cell r="A11396">
            <v>47826</v>
          </cell>
          <cell r="B11396">
            <v>0</v>
          </cell>
        </row>
        <row r="11397">
          <cell r="A11397">
            <v>47827</v>
          </cell>
          <cell r="B11397">
            <v>0</v>
          </cell>
        </row>
        <row r="11398">
          <cell r="A11398">
            <v>47828</v>
          </cell>
          <cell r="B11398">
            <v>0</v>
          </cell>
        </row>
        <row r="11399">
          <cell r="A11399">
            <v>47829</v>
          </cell>
          <cell r="B11399">
            <v>0</v>
          </cell>
        </row>
        <row r="11400">
          <cell r="A11400">
            <v>47830</v>
          </cell>
          <cell r="B11400">
            <v>0</v>
          </cell>
        </row>
        <row r="11401">
          <cell r="A11401">
            <v>47831</v>
          </cell>
          <cell r="B11401">
            <v>0</v>
          </cell>
        </row>
        <row r="11402">
          <cell r="A11402">
            <v>47832</v>
          </cell>
          <cell r="B11402">
            <v>0</v>
          </cell>
        </row>
        <row r="11403">
          <cell r="A11403">
            <v>47833</v>
          </cell>
          <cell r="B11403">
            <v>0</v>
          </cell>
        </row>
        <row r="11404">
          <cell r="A11404">
            <v>47834</v>
          </cell>
          <cell r="B11404">
            <v>0</v>
          </cell>
        </row>
        <row r="11405">
          <cell r="A11405">
            <v>47835</v>
          </cell>
          <cell r="B11405">
            <v>0</v>
          </cell>
        </row>
        <row r="11406">
          <cell r="A11406">
            <v>47836</v>
          </cell>
          <cell r="B11406">
            <v>0</v>
          </cell>
        </row>
        <row r="11407">
          <cell r="A11407">
            <v>47837</v>
          </cell>
          <cell r="B11407">
            <v>0</v>
          </cell>
        </row>
        <row r="11408">
          <cell r="A11408">
            <v>47838</v>
          </cell>
          <cell r="B11408">
            <v>0</v>
          </cell>
        </row>
        <row r="11409">
          <cell r="A11409">
            <v>47839</v>
          </cell>
          <cell r="B11409">
            <v>0</v>
          </cell>
        </row>
        <row r="11410">
          <cell r="A11410">
            <v>47840</v>
          </cell>
          <cell r="B11410">
            <v>0</v>
          </cell>
        </row>
        <row r="11411">
          <cell r="A11411">
            <v>47841</v>
          </cell>
          <cell r="B11411">
            <v>0</v>
          </cell>
        </row>
        <row r="11412">
          <cell r="A11412">
            <v>47842</v>
          </cell>
          <cell r="B11412">
            <v>0</v>
          </cell>
        </row>
        <row r="11413">
          <cell r="A11413">
            <v>47843</v>
          </cell>
          <cell r="B11413">
            <v>0</v>
          </cell>
        </row>
        <row r="11414">
          <cell r="A11414">
            <v>47844</v>
          </cell>
          <cell r="B11414">
            <v>0</v>
          </cell>
        </row>
        <row r="11415">
          <cell r="A11415">
            <v>47845</v>
          </cell>
          <cell r="B11415">
            <v>0</v>
          </cell>
        </row>
        <row r="11416">
          <cell r="A11416">
            <v>47846</v>
          </cell>
          <cell r="B11416">
            <v>0</v>
          </cell>
        </row>
        <row r="11417">
          <cell r="A11417">
            <v>47847</v>
          </cell>
          <cell r="B11417">
            <v>0</v>
          </cell>
        </row>
        <row r="11418">
          <cell r="A11418">
            <v>47848</v>
          </cell>
          <cell r="B11418">
            <v>0</v>
          </cell>
        </row>
        <row r="11419">
          <cell r="A11419">
            <v>47849</v>
          </cell>
          <cell r="B11419">
            <v>0</v>
          </cell>
        </row>
        <row r="11420">
          <cell r="A11420">
            <v>47850</v>
          </cell>
          <cell r="B11420">
            <v>0</v>
          </cell>
        </row>
        <row r="11421">
          <cell r="A11421">
            <v>47851</v>
          </cell>
          <cell r="B11421">
            <v>0</v>
          </cell>
        </row>
        <row r="11422">
          <cell r="A11422">
            <v>47852</v>
          </cell>
          <cell r="B11422">
            <v>0</v>
          </cell>
        </row>
        <row r="11423">
          <cell r="A11423">
            <v>47853</v>
          </cell>
          <cell r="B11423">
            <v>0</v>
          </cell>
        </row>
        <row r="11424">
          <cell r="A11424">
            <v>47854</v>
          </cell>
          <cell r="B11424">
            <v>0</v>
          </cell>
        </row>
        <row r="11425">
          <cell r="A11425">
            <v>47855</v>
          </cell>
          <cell r="B11425">
            <v>0</v>
          </cell>
        </row>
        <row r="11426">
          <cell r="A11426">
            <v>47856</v>
          </cell>
          <cell r="B11426">
            <v>0</v>
          </cell>
        </row>
        <row r="11427">
          <cell r="A11427">
            <v>47857</v>
          </cell>
          <cell r="B11427">
            <v>0</v>
          </cell>
        </row>
        <row r="11428">
          <cell r="A11428">
            <v>47858</v>
          </cell>
          <cell r="B11428">
            <v>0</v>
          </cell>
        </row>
        <row r="11429">
          <cell r="A11429">
            <v>47859</v>
          </cell>
          <cell r="B11429">
            <v>0</v>
          </cell>
        </row>
        <row r="11430">
          <cell r="A11430">
            <v>47860</v>
          </cell>
          <cell r="B11430">
            <v>0</v>
          </cell>
        </row>
        <row r="11431">
          <cell r="A11431">
            <v>47861</v>
          </cell>
          <cell r="B11431">
            <v>0</v>
          </cell>
        </row>
        <row r="11432">
          <cell r="A11432">
            <v>47862</v>
          </cell>
          <cell r="B11432">
            <v>0</v>
          </cell>
        </row>
        <row r="11433">
          <cell r="A11433">
            <v>47863</v>
          </cell>
          <cell r="B11433">
            <v>0</v>
          </cell>
        </row>
        <row r="11434">
          <cell r="A11434">
            <v>47864</v>
          </cell>
          <cell r="B11434">
            <v>0</v>
          </cell>
        </row>
        <row r="11435">
          <cell r="A11435">
            <v>47865</v>
          </cell>
          <cell r="B11435">
            <v>0</v>
          </cell>
        </row>
        <row r="11436">
          <cell r="A11436">
            <v>47866</v>
          </cell>
          <cell r="B11436">
            <v>0</v>
          </cell>
        </row>
        <row r="11437">
          <cell r="A11437">
            <v>47867</v>
          </cell>
          <cell r="B11437">
            <v>0</v>
          </cell>
        </row>
        <row r="11438">
          <cell r="A11438">
            <v>47868</v>
          </cell>
          <cell r="B11438">
            <v>0</v>
          </cell>
        </row>
        <row r="11439">
          <cell r="A11439">
            <v>47869</v>
          </cell>
          <cell r="B11439">
            <v>0</v>
          </cell>
        </row>
        <row r="11440">
          <cell r="A11440">
            <v>47870</v>
          </cell>
          <cell r="B11440">
            <v>0</v>
          </cell>
        </row>
        <row r="11441">
          <cell r="A11441">
            <v>47871</v>
          </cell>
          <cell r="B11441">
            <v>0</v>
          </cell>
        </row>
        <row r="11442">
          <cell r="A11442">
            <v>47872</v>
          </cell>
          <cell r="B11442">
            <v>0</v>
          </cell>
        </row>
        <row r="11443">
          <cell r="A11443">
            <v>47873</v>
          </cell>
          <cell r="B11443">
            <v>0</v>
          </cell>
        </row>
        <row r="11444">
          <cell r="A11444">
            <v>47874</v>
          </cell>
          <cell r="B11444">
            <v>0</v>
          </cell>
        </row>
        <row r="11445">
          <cell r="A11445">
            <v>47875</v>
          </cell>
          <cell r="B11445">
            <v>0</v>
          </cell>
        </row>
        <row r="11446">
          <cell r="A11446">
            <v>47876</v>
          </cell>
          <cell r="B11446">
            <v>0</v>
          </cell>
        </row>
        <row r="11447">
          <cell r="A11447">
            <v>47877</v>
          </cell>
          <cell r="B11447">
            <v>0</v>
          </cell>
        </row>
        <row r="11448">
          <cell r="A11448">
            <v>47878</v>
          </cell>
          <cell r="B11448">
            <v>0</v>
          </cell>
        </row>
        <row r="11449">
          <cell r="A11449">
            <v>47879</v>
          </cell>
          <cell r="B11449">
            <v>0</v>
          </cell>
        </row>
        <row r="11450">
          <cell r="A11450">
            <v>47880</v>
          </cell>
          <cell r="B11450">
            <v>0</v>
          </cell>
        </row>
        <row r="11451">
          <cell r="A11451">
            <v>47881</v>
          </cell>
          <cell r="B11451">
            <v>0</v>
          </cell>
        </row>
        <row r="11452">
          <cell r="A11452">
            <v>47882</v>
          </cell>
          <cell r="B11452">
            <v>0</v>
          </cell>
        </row>
        <row r="11453">
          <cell r="A11453">
            <v>47883</v>
          </cell>
          <cell r="B11453">
            <v>0</v>
          </cell>
        </row>
        <row r="11454">
          <cell r="A11454">
            <v>47884</v>
          </cell>
          <cell r="B11454">
            <v>0</v>
          </cell>
        </row>
        <row r="11455">
          <cell r="A11455">
            <v>47885</v>
          </cell>
          <cell r="B11455">
            <v>0</v>
          </cell>
        </row>
        <row r="11456">
          <cell r="A11456">
            <v>47886</v>
          </cell>
          <cell r="B11456">
            <v>0</v>
          </cell>
        </row>
        <row r="11457">
          <cell r="A11457">
            <v>47887</v>
          </cell>
          <cell r="B11457">
            <v>0</v>
          </cell>
        </row>
        <row r="11458">
          <cell r="A11458">
            <v>47888</v>
          </cell>
          <cell r="B11458">
            <v>0</v>
          </cell>
        </row>
        <row r="11459">
          <cell r="A11459">
            <v>47889</v>
          </cell>
          <cell r="B11459">
            <v>0</v>
          </cell>
        </row>
        <row r="11460">
          <cell r="A11460">
            <v>47890</v>
          </cell>
          <cell r="B11460">
            <v>0</v>
          </cell>
        </row>
        <row r="11461">
          <cell r="A11461">
            <v>47891</v>
          </cell>
          <cell r="B11461">
            <v>0</v>
          </cell>
        </row>
        <row r="11462">
          <cell r="A11462">
            <v>47892</v>
          </cell>
          <cell r="B11462">
            <v>0</v>
          </cell>
        </row>
        <row r="11463">
          <cell r="A11463">
            <v>47893</v>
          </cell>
          <cell r="B11463">
            <v>0</v>
          </cell>
        </row>
        <row r="11464">
          <cell r="A11464">
            <v>47894</v>
          </cell>
          <cell r="B11464">
            <v>0</v>
          </cell>
        </row>
        <row r="11465">
          <cell r="A11465">
            <v>47895</v>
          </cell>
          <cell r="B11465">
            <v>0</v>
          </cell>
        </row>
        <row r="11466">
          <cell r="A11466">
            <v>47896</v>
          </cell>
          <cell r="B11466">
            <v>0</v>
          </cell>
        </row>
        <row r="11467">
          <cell r="A11467">
            <v>47897</v>
          </cell>
          <cell r="B11467">
            <v>0</v>
          </cell>
        </row>
        <row r="11468">
          <cell r="A11468">
            <v>47898</v>
          </cell>
          <cell r="B11468">
            <v>0</v>
          </cell>
        </row>
        <row r="11469">
          <cell r="A11469">
            <v>47899</v>
          </cell>
          <cell r="B11469">
            <v>0</v>
          </cell>
        </row>
        <row r="11470">
          <cell r="A11470">
            <v>47900</v>
          </cell>
          <cell r="B11470">
            <v>0</v>
          </cell>
        </row>
        <row r="11471">
          <cell r="A11471">
            <v>47901</v>
          </cell>
          <cell r="B11471">
            <v>0</v>
          </cell>
        </row>
        <row r="11472">
          <cell r="A11472">
            <v>47902</v>
          </cell>
          <cell r="B11472">
            <v>0</v>
          </cell>
        </row>
        <row r="11473">
          <cell r="A11473">
            <v>47903</v>
          </cell>
          <cell r="B11473">
            <v>0</v>
          </cell>
        </row>
        <row r="11474">
          <cell r="A11474">
            <v>47904</v>
          </cell>
          <cell r="B11474">
            <v>0</v>
          </cell>
        </row>
        <row r="11475">
          <cell r="A11475">
            <v>47905</v>
          </cell>
          <cell r="B11475">
            <v>0</v>
          </cell>
        </row>
        <row r="11476">
          <cell r="A11476">
            <v>47906</v>
          </cell>
          <cell r="B11476">
            <v>0</v>
          </cell>
        </row>
        <row r="11477">
          <cell r="A11477">
            <v>47907</v>
          </cell>
          <cell r="B11477">
            <v>0</v>
          </cell>
        </row>
        <row r="11478">
          <cell r="A11478">
            <v>47908</v>
          </cell>
          <cell r="B11478">
            <v>0</v>
          </cell>
        </row>
        <row r="11479">
          <cell r="A11479">
            <v>47909</v>
          </cell>
          <cell r="B11479">
            <v>0</v>
          </cell>
        </row>
        <row r="11480">
          <cell r="A11480">
            <v>47910</v>
          </cell>
          <cell r="B11480">
            <v>0</v>
          </cell>
        </row>
        <row r="11481">
          <cell r="A11481">
            <v>47911</v>
          </cell>
          <cell r="B11481">
            <v>0</v>
          </cell>
        </row>
        <row r="11482">
          <cell r="A11482">
            <v>47912</v>
          </cell>
          <cell r="B11482">
            <v>0</v>
          </cell>
        </row>
        <row r="11483">
          <cell r="A11483">
            <v>47913</v>
          </cell>
          <cell r="B11483">
            <v>0</v>
          </cell>
        </row>
        <row r="11484">
          <cell r="A11484">
            <v>47914</v>
          </cell>
          <cell r="B11484">
            <v>0</v>
          </cell>
        </row>
        <row r="11485">
          <cell r="A11485">
            <v>47915</v>
          </cell>
          <cell r="B11485">
            <v>0</v>
          </cell>
        </row>
        <row r="11486">
          <cell r="A11486">
            <v>47916</v>
          </cell>
          <cell r="B11486">
            <v>0</v>
          </cell>
        </row>
        <row r="11487">
          <cell r="A11487">
            <v>47917</v>
          </cell>
          <cell r="B11487">
            <v>0</v>
          </cell>
        </row>
        <row r="11488">
          <cell r="A11488">
            <v>47918</v>
          </cell>
          <cell r="B11488">
            <v>0</v>
          </cell>
        </row>
        <row r="11489">
          <cell r="A11489">
            <v>47919</v>
          </cell>
          <cell r="B11489">
            <v>0</v>
          </cell>
        </row>
        <row r="11490">
          <cell r="A11490">
            <v>47920</v>
          </cell>
          <cell r="B11490">
            <v>0</v>
          </cell>
        </row>
        <row r="11491">
          <cell r="A11491">
            <v>47921</v>
          </cell>
          <cell r="B11491">
            <v>0</v>
          </cell>
        </row>
        <row r="11492">
          <cell r="A11492">
            <v>47922</v>
          </cell>
          <cell r="B11492">
            <v>0</v>
          </cell>
        </row>
        <row r="11493">
          <cell r="A11493">
            <v>47923</v>
          </cell>
          <cell r="B11493">
            <v>0</v>
          </cell>
        </row>
        <row r="11494">
          <cell r="A11494">
            <v>47924</v>
          </cell>
          <cell r="B11494">
            <v>0</v>
          </cell>
        </row>
        <row r="11495">
          <cell r="A11495">
            <v>47925</v>
          </cell>
          <cell r="B11495">
            <v>0</v>
          </cell>
        </row>
        <row r="11496">
          <cell r="A11496">
            <v>47926</v>
          </cell>
          <cell r="B11496">
            <v>0</v>
          </cell>
        </row>
        <row r="11497">
          <cell r="A11497">
            <v>47927</v>
          </cell>
          <cell r="B11497">
            <v>0</v>
          </cell>
        </row>
        <row r="11498">
          <cell r="A11498">
            <v>47928</v>
          </cell>
          <cell r="B11498">
            <v>0</v>
          </cell>
        </row>
        <row r="11499">
          <cell r="A11499">
            <v>47929</v>
          </cell>
          <cell r="B11499">
            <v>0</v>
          </cell>
        </row>
        <row r="11500">
          <cell r="A11500">
            <v>47930</v>
          </cell>
          <cell r="B11500">
            <v>0</v>
          </cell>
        </row>
        <row r="11501">
          <cell r="A11501">
            <v>47931</v>
          </cell>
          <cell r="B11501">
            <v>0</v>
          </cell>
        </row>
        <row r="11502">
          <cell r="A11502">
            <v>47932</v>
          </cell>
          <cell r="B11502">
            <v>0</v>
          </cell>
        </row>
        <row r="11503">
          <cell r="A11503">
            <v>47933</v>
          </cell>
          <cell r="B11503">
            <v>0</v>
          </cell>
        </row>
        <row r="11504">
          <cell r="A11504">
            <v>47934</v>
          </cell>
          <cell r="B11504">
            <v>0</v>
          </cell>
        </row>
        <row r="11505">
          <cell r="A11505">
            <v>47935</v>
          </cell>
          <cell r="B11505">
            <v>0</v>
          </cell>
        </row>
        <row r="11506">
          <cell r="A11506">
            <v>47936</v>
          </cell>
          <cell r="B11506">
            <v>0</v>
          </cell>
        </row>
        <row r="11507">
          <cell r="A11507">
            <v>47937</v>
          </cell>
          <cell r="B11507">
            <v>0</v>
          </cell>
        </row>
        <row r="11508">
          <cell r="A11508">
            <v>47938</v>
          </cell>
          <cell r="B11508">
            <v>0</v>
          </cell>
        </row>
        <row r="11509">
          <cell r="A11509">
            <v>47939</v>
          </cell>
          <cell r="B11509">
            <v>0</v>
          </cell>
        </row>
        <row r="11510">
          <cell r="A11510">
            <v>47940</v>
          </cell>
          <cell r="B11510">
            <v>0</v>
          </cell>
        </row>
        <row r="11511">
          <cell r="A11511">
            <v>47941</v>
          </cell>
          <cell r="B11511">
            <v>0</v>
          </cell>
        </row>
        <row r="11512">
          <cell r="A11512">
            <v>47942</v>
          </cell>
          <cell r="B11512">
            <v>0</v>
          </cell>
        </row>
        <row r="11513">
          <cell r="A11513">
            <v>47943</v>
          </cell>
          <cell r="B11513">
            <v>0</v>
          </cell>
        </row>
        <row r="11514">
          <cell r="A11514">
            <v>47944</v>
          </cell>
          <cell r="B11514">
            <v>0</v>
          </cell>
        </row>
        <row r="11515">
          <cell r="A11515">
            <v>47945</v>
          </cell>
          <cell r="B11515">
            <v>0</v>
          </cell>
        </row>
        <row r="11516">
          <cell r="A11516">
            <v>47946</v>
          </cell>
          <cell r="B11516">
            <v>0</v>
          </cell>
        </row>
        <row r="11517">
          <cell r="A11517">
            <v>47947</v>
          </cell>
          <cell r="B11517">
            <v>0</v>
          </cell>
        </row>
        <row r="11518">
          <cell r="A11518">
            <v>47948</v>
          </cell>
          <cell r="B11518">
            <v>0</v>
          </cell>
        </row>
        <row r="11519">
          <cell r="A11519">
            <v>47949</v>
          </cell>
          <cell r="B11519">
            <v>0</v>
          </cell>
        </row>
        <row r="11520">
          <cell r="A11520">
            <v>47950</v>
          </cell>
          <cell r="B11520">
            <v>0</v>
          </cell>
        </row>
        <row r="11521">
          <cell r="A11521">
            <v>47951</v>
          </cell>
          <cell r="B11521">
            <v>0</v>
          </cell>
        </row>
        <row r="11522">
          <cell r="A11522">
            <v>47952</v>
          </cell>
          <cell r="B11522">
            <v>0</v>
          </cell>
        </row>
        <row r="11523">
          <cell r="A11523">
            <v>47953</v>
          </cell>
          <cell r="B11523">
            <v>0</v>
          </cell>
        </row>
        <row r="11524">
          <cell r="A11524">
            <v>47954</v>
          </cell>
          <cell r="B11524">
            <v>0</v>
          </cell>
        </row>
        <row r="11525">
          <cell r="A11525">
            <v>47955</v>
          </cell>
          <cell r="B11525">
            <v>0</v>
          </cell>
        </row>
        <row r="11526">
          <cell r="A11526">
            <v>47956</v>
          </cell>
          <cell r="B11526">
            <v>0</v>
          </cell>
        </row>
        <row r="11527">
          <cell r="A11527">
            <v>47957</v>
          </cell>
          <cell r="B11527">
            <v>0</v>
          </cell>
        </row>
        <row r="11528">
          <cell r="A11528">
            <v>47958</v>
          </cell>
          <cell r="B11528">
            <v>0</v>
          </cell>
        </row>
        <row r="11529">
          <cell r="A11529">
            <v>47959</v>
          </cell>
          <cell r="B11529">
            <v>0</v>
          </cell>
        </row>
        <row r="11530">
          <cell r="A11530">
            <v>47960</v>
          </cell>
          <cell r="B11530">
            <v>0</v>
          </cell>
        </row>
        <row r="11531">
          <cell r="A11531">
            <v>47961</v>
          </cell>
          <cell r="B11531">
            <v>0</v>
          </cell>
        </row>
        <row r="11532">
          <cell r="A11532">
            <v>47962</v>
          </cell>
          <cell r="B11532">
            <v>0</v>
          </cell>
        </row>
        <row r="11533">
          <cell r="A11533">
            <v>47963</v>
          </cell>
          <cell r="B11533">
            <v>0</v>
          </cell>
        </row>
        <row r="11534">
          <cell r="A11534">
            <v>47964</v>
          </cell>
          <cell r="B11534">
            <v>0</v>
          </cell>
        </row>
        <row r="11535">
          <cell r="A11535">
            <v>47965</v>
          </cell>
          <cell r="B11535">
            <v>0</v>
          </cell>
        </row>
        <row r="11536">
          <cell r="A11536">
            <v>47966</v>
          </cell>
          <cell r="B11536">
            <v>0</v>
          </cell>
        </row>
        <row r="11537">
          <cell r="A11537">
            <v>47967</v>
          </cell>
          <cell r="B11537">
            <v>0</v>
          </cell>
        </row>
        <row r="11538">
          <cell r="A11538">
            <v>47968</v>
          </cell>
          <cell r="B11538">
            <v>0</v>
          </cell>
        </row>
        <row r="11539">
          <cell r="A11539">
            <v>47969</v>
          </cell>
          <cell r="B11539">
            <v>0</v>
          </cell>
        </row>
        <row r="11540">
          <cell r="A11540">
            <v>47970</v>
          </cell>
          <cell r="B11540">
            <v>0</v>
          </cell>
        </row>
        <row r="11541">
          <cell r="A11541">
            <v>47971</v>
          </cell>
          <cell r="B11541">
            <v>0</v>
          </cell>
        </row>
        <row r="11542">
          <cell r="A11542">
            <v>47972</v>
          </cell>
          <cell r="B11542">
            <v>0</v>
          </cell>
        </row>
        <row r="11543">
          <cell r="A11543">
            <v>47973</v>
          </cell>
          <cell r="B11543">
            <v>0</v>
          </cell>
        </row>
        <row r="11544">
          <cell r="A11544">
            <v>47974</v>
          </cell>
          <cell r="B11544">
            <v>0</v>
          </cell>
        </row>
        <row r="11545">
          <cell r="A11545">
            <v>47975</v>
          </cell>
          <cell r="B11545">
            <v>0</v>
          </cell>
        </row>
        <row r="11546">
          <cell r="A11546">
            <v>47976</v>
          </cell>
          <cell r="B11546">
            <v>0</v>
          </cell>
        </row>
        <row r="11547">
          <cell r="A11547">
            <v>47977</v>
          </cell>
          <cell r="B11547">
            <v>0</v>
          </cell>
        </row>
        <row r="11548">
          <cell r="A11548">
            <v>47978</v>
          </cell>
          <cell r="B11548">
            <v>0</v>
          </cell>
        </row>
        <row r="11549">
          <cell r="A11549">
            <v>47979</v>
          </cell>
          <cell r="B11549">
            <v>0</v>
          </cell>
        </row>
        <row r="11550">
          <cell r="A11550">
            <v>47980</v>
          </cell>
          <cell r="B11550">
            <v>0</v>
          </cell>
        </row>
        <row r="11551">
          <cell r="A11551">
            <v>47981</v>
          </cell>
          <cell r="B11551">
            <v>0</v>
          </cell>
        </row>
        <row r="11552">
          <cell r="A11552">
            <v>47982</v>
          </cell>
          <cell r="B11552">
            <v>0</v>
          </cell>
        </row>
        <row r="11553">
          <cell r="A11553">
            <v>47983</v>
          </cell>
          <cell r="B11553">
            <v>0</v>
          </cell>
        </row>
        <row r="11554">
          <cell r="A11554">
            <v>47984</v>
          </cell>
          <cell r="B11554">
            <v>0</v>
          </cell>
        </row>
        <row r="11555">
          <cell r="A11555">
            <v>47985</v>
          </cell>
          <cell r="B11555">
            <v>0</v>
          </cell>
        </row>
        <row r="11556">
          <cell r="A11556">
            <v>47986</v>
          </cell>
          <cell r="B11556">
            <v>0</v>
          </cell>
        </row>
        <row r="11557">
          <cell r="A11557">
            <v>47987</v>
          </cell>
          <cell r="B11557">
            <v>0</v>
          </cell>
        </row>
        <row r="11558">
          <cell r="A11558">
            <v>47988</v>
          </cell>
          <cell r="B11558">
            <v>0</v>
          </cell>
        </row>
        <row r="11559">
          <cell r="A11559">
            <v>47989</v>
          </cell>
          <cell r="B11559">
            <v>0</v>
          </cell>
        </row>
        <row r="11560">
          <cell r="A11560">
            <v>47990</v>
          </cell>
          <cell r="B11560">
            <v>0</v>
          </cell>
        </row>
        <row r="11561">
          <cell r="A11561">
            <v>47991</v>
          </cell>
          <cell r="B11561">
            <v>0</v>
          </cell>
        </row>
        <row r="11562">
          <cell r="A11562">
            <v>47992</v>
          </cell>
          <cell r="B11562">
            <v>0</v>
          </cell>
        </row>
        <row r="11563">
          <cell r="A11563">
            <v>47993</v>
          </cell>
          <cell r="B11563">
            <v>0</v>
          </cell>
        </row>
        <row r="11564">
          <cell r="A11564">
            <v>47994</v>
          </cell>
          <cell r="B11564">
            <v>0</v>
          </cell>
        </row>
        <row r="11565">
          <cell r="A11565">
            <v>47995</v>
          </cell>
          <cell r="B11565">
            <v>0</v>
          </cell>
        </row>
        <row r="11566">
          <cell r="A11566">
            <v>47996</v>
          </cell>
          <cell r="B11566">
            <v>0</v>
          </cell>
        </row>
        <row r="11567">
          <cell r="A11567">
            <v>47997</v>
          </cell>
          <cell r="B11567">
            <v>0</v>
          </cell>
        </row>
        <row r="11568">
          <cell r="A11568">
            <v>47998</v>
          </cell>
          <cell r="B11568">
            <v>0</v>
          </cell>
        </row>
        <row r="11569">
          <cell r="A11569">
            <v>47999</v>
          </cell>
          <cell r="B11569">
            <v>0</v>
          </cell>
        </row>
        <row r="11570">
          <cell r="A11570">
            <v>48000</v>
          </cell>
          <cell r="B11570">
            <v>0</v>
          </cell>
        </row>
        <row r="11571">
          <cell r="A11571">
            <v>48001</v>
          </cell>
          <cell r="B11571">
            <v>0</v>
          </cell>
        </row>
        <row r="11572">
          <cell r="A11572">
            <v>48002</v>
          </cell>
          <cell r="B11572">
            <v>0</v>
          </cell>
        </row>
        <row r="11573">
          <cell r="A11573">
            <v>48003</v>
          </cell>
          <cell r="B11573">
            <v>0</v>
          </cell>
        </row>
        <row r="11574">
          <cell r="A11574">
            <v>48004</v>
          </cell>
          <cell r="B11574">
            <v>0</v>
          </cell>
        </row>
        <row r="11575">
          <cell r="A11575">
            <v>48005</v>
          </cell>
          <cell r="B11575">
            <v>0</v>
          </cell>
        </row>
        <row r="11576">
          <cell r="A11576">
            <v>48006</v>
          </cell>
          <cell r="B11576">
            <v>0</v>
          </cell>
        </row>
        <row r="11577">
          <cell r="A11577">
            <v>48007</v>
          </cell>
          <cell r="B11577">
            <v>0</v>
          </cell>
        </row>
        <row r="11578">
          <cell r="A11578">
            <v>48008</v>
          </cell>
          <cell r="B11578">
            <v>0</v>
          </cell>
        </row>
        <row r="11579">
          <cell r="A11579">
            <v>48009</v>
          </cell>
          <cell r="B11579">
            <v>0</v>
          </cell>
        </row>
        <row r="11580">
          <cell r="A11580">
            <v>48010</v>
          </cell>
          <cell r="B11580">
            <v>0</v>
          </cell>
        </row>
        <row r="11581">
          <cell r="A11581">
            <v>48011</v>
          </cell>
          <cell r="B11581">
            <v>0</v>
          </cell>
        </row>
        <row r="11582">
          <cell r="A11582">
            <v>48012</v>
          </cell>
          <cell r="B11582">
            <v>0</v>
          </cell>
        </row>
        <row r="11583">
          <cell r="A11583">
            <v>48013</v>
          </cell>
          <cell r="B11583">
            <v>0</v>
          </cell>
        </row>
        <row r="11584">
          <cell r="A11584">
            <v>48014</v>
          </cell>
          <cell r="B11584">
            <v>0</v>
          </cell>
        </row>
        <row r="11585">
          <cell r="A11585">
            <v>48015</v>
          </cell>
          <cell r="B11585">
            <v>0</v>
          </cell>
        </row>
        <row r="11586">
          <cell r="A11586">
            <v>48016</v>
          </cell>
          <cell r="B11586">
            <v>0</v>
          </cell>
        </row>
        <row r="11587">
          <cell r="A11587">
            <v>48017</v>
          </cell>
          <cell r="B11587">
            <v>0</v>
          </cell>
        </row>
        <row r="11588">
          <cell r="A11588">
            <v>48018</v>
          </cell>
          <cell r="B11588">
            <v>0</v>
          </cell>
        </row>
        <row r="11589">
          <cell r="A11589">
            <v>48019</v>
          </cell>
          <cell r="B11589">
            <v>0</v>
          </cell>
        </row>
        <row r="11590">
          <cell r="A11590">
            <v>48020</v>
          </cell>
          <cell r="B11590">
            <v>0</v>
          </cell>
        </row>
        <row r="11591">
          <cell r="A11591">
            <v>48021</v>
          </cell>
          <cell r="B11591">
            <v>0</v>
          </cell>
        </row>
        <row r="11592">
          <cell r="A11592">
            <v>48022</v>
          </cell>
          <cell r="B11592">
            <v>0</v>
          </cell>
        </row>
        <row r="11593">
          <cell r="A11593">
            <v>48023</v>
          </cell>
          <cell r="B11593">
            <v>0</v>
          </cell>
        </row>
        <row r="11594">
          <cell r="A11594">
            <v>48024</v>
          </cell>
          <cell r="B11594">
            <v>0</v>
          </cell>
        </row>
        <row r="11595">
          <cell r="A11595">
            <v>48025</v>
          </cell>
          <cell r="B11595">
            <v>0</v>
          </cell>
        </row>
        <row r="11596">
          <cell r="A11596">
            <v>48026</v>
          </cell>
          <cell r="B11596">
            <v>0</v>
          </cell>
        </row>
        <row r="11597">
          <cell r="A11597">
            <v>48027</v>
          </cell>
          <cell r="B11597">
            <v>0</v>
          </cell>
        </row>
        <row r="11598">
          <cell r="A11598">
            <v>48028</v>
          </cell>
          <cell r="B11598">
            <v>0</v>
          </cell>
        </row>
        <row r="11599">
          <cell r="A11599">
            <v>48029</v>
          </cell>
          <cell r="B11599">
            <v>0</v>
          </cell>
        </row>
        <row r="11600">
          <cell r="A11600">
            <v>48030</v>
          </cell>
          <cell r="B11600">
            <v>0</v>
          </cell>
        </row>
        <row r="11601">
          <cell r="A11601">
            <v>48031</v>
          </cell>
          <cell r="B11601">
            <v>0</v>
          </cell>
        </row>
        <row r="11602">
          <cell r="A11602">
            <v>48032</v>
          </cell>
          <cell r="B11602">
            <v>0</v>
          </cell>
        </row>
        <row r="11603">
          <cell r="A11603">
            <v>48033</v>
          </cell>
          <cell r="B11603">
            <v>0</v>
          </cell>
        </row>
        <row r="11604">
          <cell r="A11604">
            <v>48034</v>
          </cell>
          <cell r="B11604">
            <v>0</v>
          </cell>
        </row>
        <row r="11605">
          <cell r="A11605">
            <v>48035</v>
          </cell>
          <cell r="B11605">
            <v>0</v>
          </cell>
        </row>
        <row r="11606">
          <cell r="A11606">
            <v>48036</v>
          </cell>
          <cell r="B11606">
            <v>0</v>
          </cell>
        </row>
        <row r="11607">
          <cell r="A11607">
            <v>48037</v>
          </cell>
          <cell r="B11607">
            <v>0</v>
          </cell>
        </row>
        <row r="11608">
          <cell r="A11608">
            <v>48038</v>
          </cell>
          <cell r="B11608">
            <v>0</v>
          </cell>
        </row>
        <row r="11609">
          <cell r="A11609">
            <v>48039</v>
          </cell>
          <cell r="B11609">
            <v>0</v>
          </cell>
        </row>
        <row r="11610">
          <cell r="A11610">
            <v>48040</v>
          </cell>
          <cell r="B11610">
            <v>0</v>
          </cell>
        </row>
        <row r="11611">
          <cell r="A11611">
            <v>48041</v>
          </cell>
          <cell r="B11611">
            <v>0</v>
          </cell>
        </row>
        <row r="11612">
          <cell r="A11612">
            <v>48042</v>
          </cell>
          <cell r="B11612">
            <v>0</v>
          </cell>
        </row>
        <row r="11613">
          <cell r="A11613">
            <v>48043</v>
          </cell>
          <cell r="B11613">
            <v>0</v>
          </cell>
        </row>
        <row r="11614">
          <cell r="A11614">
            <v>48044</v>
          </cell>
          <cell r="B11614">
            <v>0</v>
          </cell>
        </row>
        <row r="11615">
          <cell r="A11615">
            <v>48045</v>
          </cell>
          <cell r="B11615">
            <v>0</v>
          </cell>
        </row>
        <row r="11616">
          <cell r="A11616">
            <v>48046</v>
          </cell>
          <cell r="B11616">
            <v>0</v>
          </cell>
        </row>
        <row r="11617">
          <cell r="A11617">
            <v>48047</v>
          </cell>
          <cell r="B11617">
            <v>0</v>
          </cell>
        </row>
        <row r="11618">
          <cell r="A11618">
            <v>48048</v>
          </cell>
          <cell r="B11618">
            <v>0</v>
          </cell>
        </row>
        <row r="11619">
          <cell r="A11619">
            <v>48049</v>
          </cell>
          <cell r="B11619">
            <v>0</v>
          </cell>
        </row>
        <row r="11620">
          <cell r="A11620">
            <v>48050</v>
          </cell>
          <cell r="B11620">
            <v>0</v>
          </cell>
        </row>
        <row r="11621">
          <cell r="A11621">
            <v>48051</v>
          </cell>
          <cell r="B11621">
            <v>0</v>
          </cell>
        </row>
        <row r="11622">
          <cell r="A11622">
            <v>48052</v>
          </cell>
          <cell r="B11622">
            <v>0</v>
          </cell>
        </row>
        <row r="11623">
          <cell r="A11623">
            <v>48053</v>
          </cell>
          <cell r="B11623">
            <v>0</v>
          </cell>
        </row>
        <row r="11624">
          <cell r="A11624">
            <v>48054</v>
          </cell>
          <cell r="B11624">
            <v>0</v>
          </cell>
        </row>
        <row r="11625">
          <cell r="A11625">
            <v>48055</v>
          </cell>
          <cell r="B11625">
            <v>0</v>
          </cell>
        </row>
        <row r="11626">
          <cell r="A11626">
            <v>48056</v>
          </cell>
          <cell r="B11626">
            <v>0</v>
          </cell>
        </row>
        <row r="11627">
          <cell r="A11627">
            <v>48057</v>
          </cell>
          <cell r="B11627">
            <v>0</v>
          </cell>
        </row>
        <row r="11628">
          <cell r="A11628">
            <v>48058</v>
          </cell>
          <cell r="B11628">
            <v>0</v>
          </cell>
        </row>
        <row r="11629">
          <cell r="A11629">
            <v>48059</v>
          </cell>
          <cell r="B11629">
            <v>0</v>
          </cell>
        </row>
        <row r="11630">
          <cell r="A11630">
            <v>48060</v>
          </cell>
          <cell r="B11630">
            <v>0</v>
          </cell>
        </row>
        <row r="11631">
          <cell r="A11631">
            <v>48061</v>
          </cell>
          <cell r="B11631">
            <v>0</v>
          </cell>
        </row>
        <row r="11632">
          <cell r="A11632">
            <v>48062</v>
          </cell>
          <cell r="B11632">
            <v>0</v>
          </cell>
        </row>
        <row r="11633">
          <cell r="A11633">
            <v>48063</v>
          </cell>
          <cell r="B11633">
            <v>0</v>
          </cell>
        </row>
        <row r="11634">
          <cell r="A11634">
            <v>48064</v>
          </cell>
          <cell r="B11634">
            <v>0</v>
          </cell>
        </row>
        <row r="11635">
          <cell r="A11635">
            <v>48065</v>
          </cell>
          <cell r="B11635">
            <v>0</v>
          </cell>
        </row>
        <row r="11636">
          <cell r="A11636">
            <v>48066</v>
          </cell>
          <cell r="B11636">
            <v>0</v>
          </cell>
        </row>
        <row r="11637">
          <cell r="A11637">
            <v>48067</v>
          </cell>
          <cell r="B11637">
            <v>0</v>
          </cell>
        </row>
        <row r="11638">
          <cell r="A11638">
            <v>48068</v>
          </cell>
          <cell r="B11638">
            <v>0</v>
          </cell>
        </row>
        <row r="11639">
          <cell r="A11639">
            <v>48069</v>
          </cell>
          <cell r="B11639">
            <v>0</v>
          </cell>
        </row>
        <row r="11640">
          <cell r="A11640">
            <v>48070</v>
          </cell>
          <cell r="B11640">
            <v>0</v>
          </cell>
        </row>
        <row r="11641">
          <cell r="A11641">
            <v>48071</v>
          </cell>
          <cell r="B11641">
            <v>0</v>
          </cell>
        </row>
        <row r="11642">
          <cell r="A11642">
            <v>48072</v>
          </cell>
          <cell r="B11642">
            <v>0</v>
          </cell>
        </row>
        <row r="11643">
          <cell r="A11643">
            <v>48073</v>
          </cell>
          <cell r="B11643">
            <v>0</v>
          </cell>
        </row>
        <row r="11644">
          <cell r="A11644">
            <v>48074</v>
          </cell>
          <cell r="B11644">
            <v>0</v>
          </cell>
        </row>
        <row r="11645">
          <cell r="A11645">
            <v>48075</v>
          </cell>
          <cell r="B11645">
            <v>0</v>
          </cell>
        </row>
        <row r="11646">
          <cell r="A11646">
            <v>48076</v>
          </cell>
          <cell r="B11646">
            <v>0</v>
          </cell>
        </row>
        <row r="11647">
          <cell r="A11647">
            <v>48077</v>
          </cell>
          <cell r="B11647">
            <v>0</v>
          </cell>
        </row>
        <row r="11648">
          <cell r="A11648">
            <v>48078</v>
          </cell>
          <cell r="B11648">
            <v>0</v>
          </cell>
        </row>
        <row r="11649">
          <cell r="A11649">
            <v>48079</v>
          </cell>
          <cell r="B11649">
            <v>0</v>
          </cell>
        </row>
        <row r="11650">
          <cell r="A11650">
            <v>48080</v>
          </cell>
          <cell r="B11650">
            <v>0</v>
          </cell>
        </row>
        <row r="11651">
          <cell r="A11651">
            <v>48081</v>
          </cell>
          <cell r="B11651">
            <v>0</v>
          </cell>
        </row>
        <row r="11652">
          <cell r="A11652">
            <v>48082</v>
          </cell>
          <cell r="B11652">
            <v>0</v>
          </cell>
        </row>
        <row r="11653">
          <cell r="A11653">
            <v>48083</v>
          </cell>
          <cell r="B11653">
            <v>0</v>
          </cell>
        </row>
        <row r="11654">
          <cell r="A11654">
            <v>48084</v>
          </cell>
          <cell r="B11654">
            <v>0</v>
          </cell>
        </row>
        <row r="11655">
          <cell r="A11655">
            <v>48085</v>
          </cell>
          <cell r="B11655">
            <v>0</v>
          </cell>
        </row>
        <row r="11656">
          <cell r="A11656">
            <v>48086</v>
          </cell>
          <cell r="B11656">
            <v>0</v>
          </cell>
        </row>
        <row r="11657">
          <cell r="A11657">
            <v>48087</v>
          </cell>
          <cell r="B11657">
            <v>0</v>
          </cell>
        </row>
        <row r="11658">
          <cell r="A11658">
            <v>48088</v>
          </cell>
          <cell r="B11658">
            <v>0</v>
          </cell>
        </row>
        <row r="11659">
          <cell r="A11659">
            <v>48089</v>
          </cell>
          <cell r="B11659">
            <v>0</v>
          </cell>
        </row>
        <row r="11660">
          <cell r="A11660">
            <v>48090</v>
          </cell>
          <cell r="B11660">
            <v>0</v>
          </cell>
        </row>
        <row r="11661">
          <cell r="A11661">
            <v>48091</v>
          </cell>
          <cell r="B11661">
            <v>0</v>
          </cell>
        </row>
        <row r="11662">
          <cell r="A11662">
            <v>48092</v>
          </cell>
          <cell r="B11662">
            <v>0</v>
          </cell>
        </row>
        <row r="11663">
          <cell r="A11663">
            <v>48093</v>
          </cell>
          <cell r="B11663">
            <v>0</v>
          </cell>
        </row>
        <row r="11664">
          <cell r="A11664">
            <v>48094</v>
          </cell>
          <cell r="B11664">
            <v>0</v>
          </cell>
        </row>
        <row r="11665">
          <cell r="A11665">
            <v>48095</v>
          </cell>
          <cell r="B11665">
            <v>0</v>
          </cell>
        </row>
        <row r="11666">
          <cell r="A11666">
            <v>48096</v>
          </cell>
          <cell r="B11666">
            <v>0</v>
          </cell>
        </row>
        <row r="11667">
          <cell r="A11667">
            <v>48097</v>
          </cell>
          <cell r="B11667">
            <v>0</v>
          </cell>
        </row>
        <row r="11668">
          <cell r="A11668">
            <v>48098</v>
          </cell>
          <cell r="B11668">
            <v>0</v>
          </cell>
        </row>
        <row r="11669">
          <cell r="A11669">
            <v>48099</v>
          </cell>
          <cell r="B11669">
            <v>0</v>
          </cell>
        </row>
        <row r="11670">
          <cell r="A11670">
            <v>48100</v>
          </cell>
          <cell r="B11670">
            <v>0</v>
          </cell>
        </row>
        <row r="11671">
          <cell r="A11671">
            <v>48101</v>
          </cell>
          <cell r="B11671">
            <v>0</v>
          </cell>
        </row>
        <row r="11672">
          <cell r="A11672">
            <v>48102</v>
          </cell>
          <cell r="B11672">
            <v>0</v>
          </cell>
        </row>
        <row r="11673">
          <cell r="A11673">
            <v>48103</v>
          </cell>
          <cell r="B11673">
            <v>0</v>
          </cell>
        </row>
        <row r="11674">
          <cell r="A11674">
            <v>48104</v>
          </cell>
          <cell r="B11674">
            <v>0</v>
          </cell>
        </row>
        <row r="11675">
          <cell r="A11675">
            <v>48105</v>
          </cell>
          <cell r="B11675">
            <v>0</v>
          </cell>
        </row>
        <row r="11676">
          <cell r="A11676">
            <v>48106</v>
          </cell>
          <cell r="B11676">
            <v>0</v>
          </cell>
        </row>
        <row r="11677">
          <cell r="A11677">
            <v>48107</v>
          </cell>
          <cell r="B11677">
            <v>0</v>
          </cell>
        </row>
        <row r="11678">
          <cell r="A11678">
            <v>48108</v>
          </cell>
          <cell r="B11678">
            <v>0</v>
          </cell>
        </row>
        <row r="11679">
          <cell r="A11679">
            <v>48109</v>
          </cell>
          <cell r="B11679">
            <v>0</v>
          </cell>
        </row>
        <row r="11680">
          <cell r="A11680">
            <v>48110</v>
          </cell>
          <cell r="B11680">
            <v>0</v>
          </cell>
        </row>
        <row r="11681">
          <cell r="A11681">
            <v>48111</v>
          </cell>
          <cell r="B11681">
            <v>0</v>
          </cell>
        </row>
        <row r="11682">
          <cell r="A11682">
            <v>48112</v>
          </cell>
          <cell r="B11682">
            <v>0</v>
          </cell>
        </row>
        <row r="11683">
          <cell r="A11683">
            <v>48113</v>
          </cell>
          <cell r="B11683">
            <v>0</v>
          </cell>
        </row>
        <row r="11684">
          <cell r="A11684">
            <v>48114</v>
          </cell>
          <cell r="B11684">
            <v>0</v>
          </cell>
        </row>
        <row r="11685">
          <cell r="A11685">
            <v>48115</v>
          </cell>
          <cell r="B11685">
            <v>0</v>
          </cell>
        </row>
        <row r="11686">
          <cell r="A11686">
            <v>48116</v>
          </cell>
          <cell r="B11686">
            <v>0</v>
          </cell>
        </row>
        <row r="11687">
          <cell r="A11687">
            <v>48117</v>
          </cell>
          <cell r="B11687">
            <v>0</v>
          </cell>
        </row>
        <row r="11688">
          <cell r="A11688">
            <v>48118</v>
          </cell>
          <cell r="B11688">
            <v>0</v>
          </cell>
        </row>
        <row r="11689">
          <cell r="A11689">
            <v>48119</v>
          </cell>
          <cell r="B11689">
            <v>0</v>
          </cell>
        </row>
        <row r="11690">
          <cell r="A11690">
            <v>48120</v>
          </cell>
          <cell r="B11690">
            <v>0</v>
          </cell>
        </row>
        <row r="11691">
          <cell r="A11691">
            <v>48121</v>
          </cell>
          <cell r="B11691">
            <v>0</v>
          </cell>
        </row>
        <row r="11692">
          <cell r="A11692">
            <v>48122</v>
          </cell>
          <cell r="B11692">
            <v>0</v>
          </cell>
        </row>
        <row r="11693">
          <cell r="A11693">
            <v>48123</v>
          </cell>
          <cell r="B11693">
            <v>0</v>
          </cell>
        </row>
        <row r="11694">
          <cell r="A11694">
            <v>48124</v>
          </cell>
          <cell r="B11694">
            <v>0</v>
          </cell>
        </row>
        <row r="11695">
          <cell r="A11695">
            <v>48125</v>
          </cell>
          <cell r="B11695">
            <v>0</v>
          </cell>
        </row>
        <row r="11696">
          <cell r="A11696">
            <v>48126</v>
          </cell>
          <cell r="B11696">
            <v>0</v>
          </cell>
        </row>
        <row r="11697">
          <cell r="A11697">
            <v>48127</v>
          </cell>
          <cell r="B11697">
            <v>0</v>
          </cell>
        </row>
        <row r="11698">
          <cell r="A11698">
            <v>48128</v>
          </cell>
          <cell r="B11698">
            <v>0</v>
          </cell>
        </row>
        <row r="11699">
          <cell r="A11699">
            <v>48129</v>
          </cell>
          <cell r="B11699">
            <v>0</v>
          </cell>
        </row>
        <row r="11700">
          <cell r="A11700">
            <v>48130</v>
          </cell>
          <cell r="B11700">
            <v>0</v>
          </cell>
        </row>
        <row r="11701">
          <cell r="A11701">
            <v>48131</v>
          </cell>
          <cell r="B11701">
            <v>0</v>
          </cell>
        </row>
        <row r="11702">
          <cell r="A11702">
            <v>48132</v>
          </cell>
          <cell r="B11702">
            <v>0</v>
          </cell>
        </row>
        <row r="11703">
          <cell r="A11703">
            <v>48133</v>
          </cell>
          <cell r="B11703">
            <v>0</v>
          </cell>
        </row>
        <row r="11704">
          <cell r="A11704">
            <v>48134</v>
          </cell>
          <cell r="B11704">
            <v>0</v>
          </cell>
        </row>
        <row r="11705">
          <cell r="A11705">
            <v>48135</v>
          </cell>
          <cell r="B11705">
            <v>0</v>
          </cell>
        </row>
        <row r="11706">
          <cell r="A11706">
            <v>48136</v>
          </cell>
          <cell r="B11706">
            <v>0</v>
          </cell>
        </row>
        <row r="11707">
          <cell r="A11707">
            <v>48137</v>
          </cell>
          <cell r="B11707">
            <v>0</v>
          </cell>
        </row>
        <row r="11708">
          <cell r="A11708">
            <v>48138</v>
          </cell>
          <cell r="B11708">
            <v>0</v>
          </cell>
        </row>
        <row r="11709">
          <cell r="A11709">
            <v>48139</v>
          </cell>
          <cell r="B11709">
            <v>0</v>
          </cell>
        </row>
        <row r="11710">
          <cell r="A11710">
            <v>48140</v>
          </cell>
          <cell r="B11710">
            <v>0</v>
          </cell>
        </row>
        <row r="11711">
          <cell r="A11711">
            <v>48141</v>
          </cell>
          <cell r="B11711">
            <v>0</v>
          </cell>
        </row>
        <row r="11712">
          <cell r="A11712">
            <v>48142</v>
          </cell>
          <cell r="B11712">
            <v>0</v>
          </cell>
        </row>
        <row r="11713">
          <cell r="A11713">
            <v>48143</v>
          </cell>
          <cell r="B11713">
            <v>0</v>
          </cell>
        </row>
        <row r="11714">
          <cell r="A11714">
            <v>48144</v>
          </cell>
          <cell r="B11714">
            <v>0</v>
          </cell>
        </row>
        <row r="11715">
          <cell r="A11715">
            <v>48145</v>
          </cell>
          <cell r="B11715">
            <v>0</v>
          </cell>
        </row>
        <row r="11716">
          <cell r="A11716">
            <v>48146</v>
          </cell>
          <cell r="B11716">
            <v>0</v>
          </cell>
        </row>
        <row r="11717">
          <cell r="A11717">
            <v>48147</v>
          </cell>
          <cell r="B11717">
            <v>0</v>
          </cell>
        </row>
        <row r="11718">
          <cell r="A11718">
            <v>48148</v>
          </cell>
          <cell r="B11718">
            <v>0</v>
          </cell>
        </row>
        <row r="11719">
          <cell r="A11719">
            <v>48149</v>
          </cell>
          <cell r="B11719">
            <v>0</v>
          </cell>
        </row>
        <row r="11720">
          <cell r="A11720">
            <v>48150</v>
          </cell>
          <cell r="B11720">
            <v>0</v>
          </cell>
        </row>
        <row r="11721">
          <cell r="A11721">
            <v>48151</v>
          </cell>
          <cell r="B11721">
            <v>0</v>
          </cell>
        </row>
        <row r="11722">
          <cell r="A11722">
            <v>48152</v>
          </cell>
          <cell r="B11722">
            <v>0</v>
          </cell>
        </row>
        <row r="11723">
          <cell r="A11723">
            <v>48153</v>
          </cell>
          <cell r="B11723">
            <v>0</v>
          </cell>
        </row>
        <row r="11724">
          <cell r="A11724">
            <v>48154</v>
          </cell>
          <cell r="B11724">
            <v>0</v>
          </cell>
        </row>
        <row r="11725">
          <cell r="A11725">
            <v>48155</v>
          </cell>
          <cell r="B11725">
            <v>0</v>
          </cell>
        </row>
        <row r="11726">
          <cell r="A11726">
            <v>48156</v>
          </cell>
          <cell r="B11726">
            <v>0</v>
          </cell>
        </row>
        <row r="11727">
          <cell r="A11727">
            <v>48157</v>
          </cell>
          <cell r="B11727">
            <v>0</v>
          </cell>
        </row>
        <row r="11728">
          <cell r="A11728">
            <v>48158</v>
          </cell>
          <cell r="B11728">
            <v>0</v>
          </cell>
        </row>
        <row r="11729">
          <cell r="A11729">
            <v>48159</v>
          </cell>
          <cell r="B11729">
            <v>0</v>
          </cell>
        </row>
        <row r="11730">
          <cell r="A11730">
            <v>48160</v>
          </cell>
          <cell r="B11730">
            <v>0</v>
          </cell>
        </row>
        <row r="11731">
          <cell r="A11731">
            <v>48161</v>
          </cell>
          <cell r="B11731">
            <v>0</v>
          </cell>
        </row>
        <row r="11732">
          <cell r="A11732">
            <v>48162</v>
          </cell>
          <cell r="B11732">
            <v>0</v>
          </cell>
        </row>
        <row r="11733">
          <cell r="A11733">
            <v>48163</v>
          </cell>
          <cell r="B11733">
            <v>0</v>
          </cell>
        </row>
        <row r="11734">
          <cell r="A11734">
            <v>48164</v>
          </cell>
          <cell r="B11734">
            <v>0</v>
          </cell>
        </row>
        <row r="11735">
          <cell r="A11735">
            <v>48165</v>
          </cell>
          <cell r="B11735">
            <v>0</v>
          </cell>
        </row>
        <row r="11736">
          <cell r="A11736">
            <v>48166</v>
          </cell>
          <cell r="B11736">
            <v>0</v>
          </cell>
        </row>
        <row r="11737">
          <cell r="A11737">
            <v>48167</v>
          </cell>
          <cell r="B11737">
            <v>0</v>
          </cell>
        </row>
        <row r="11738">
          <cell r="A11738">
            <v>48168</v>
          </cell>
          <cell r="B11738">
            <v>0</v>
          </cell>
        </row>
        <row r="11739">
          <cell r="A11739">
            <v>48169</v>
          </cell>
          <cell r="B11739">
            <v>0</v>
          </cell>
        </row>
        <row r="11740">
          <cell r="A11740">
            <v>48170</v>
          </cell>
          <cell r="B11740">
            <v>0</v>
          </cell>
        </row>
        <row r="11741">
          <cell r="A11741">
            <v>48171</v>
          </cell>
          <cell r="B11741">
            <v>0</v>
          </cell>
        </row>
        <row r="11742">
          <cell r="A11742">
            <v>48172</v>
          </cell>
          <cell r="B11742">
            <v>0</v>
          </cell>
        </row>
        <row r="11743">
          <cell r="A11743">
            <v>48173</v>
          </cell>
          <cell r="B11743">
            <v>0</v>
          </cell>
        </row>
        <row r="11744">
          <cell r="A11744">
            <v>48174</v>
          </cell>
          <cell r="B11744">
            <v>0</v>
          </cell>
        </row>
        <row r="11745">
          <cell r="A11745">
            <v>48175</v>
          </cell>
          <cell r="B11745">
            <v>0</v>
          </cell>
        </row>
        <row r="11746">
          <cell r="A11746">
            <v>48176</v>
          </cell>
          <cell r="B11746">
            <v>0</v>
          </cell>
        </row>
        <row r="11747">
          <cell r="A11747">
            <v>48177</v>
          </cell>
          <cell r="B11747">
            <v>0</v>
          </cell>
        </row>
        <row r="11748">
          <cell r="A11748">
            <v>48178</v>
          </cell>
          <cell r="B11748">
            <v>0</v>
          </cell>
        </row>
        <row r="11749">
          <cell r="A11749">
            <v>48179</v>
          </cell>
          <cell r="B11749">
            <v>0</v>
          </cell>
        </row>
        <row r="11750">
          <cell r="A11750">
            <v>48180</v>
          </cell>
          <cell r="B11750">
            <v>0</v>
          </cell>
        </row>
        <row r="11751">
          <cell r="A11751">
            <v>48181</v>
          </cell>
          <cell r="B11751">
            <v>0</v>
          </cell>
        </row>
        <row r="11752">
          <cell r="A11752">
            <v>48182</v>
          </cell>
          <cell r="B11752">
            <v>0</v>
          </cell>
        </row>
        <row r="11753">
          <cell r="A11753">
            <v>48183</v>
          </cell>
          <cell r="B11753">
            <v>0</v>
          </cell>
        </row>
        <row r="11754">
          <cell r="A11754">
            <v>48184</v>
          </cell>
          <cell r="B11754">
            <v>0</v>
          </cell>
        </row>
        <row r="11755">
          <cell r="A11755">
            <v>48185</v>
          </cell>
          <cell r="B11755">
            <v>0</v>
          </cell>
        </row>
        <row r="11756">
          <cell r="A11756">
            <v>48186</v>
          </cell>
          <cell r="B11756">
            <v>0</v>
          </cell>
        </row>
        <row r="11757">
          <cell r="A11757">
            <v>48187</v>
          </cell>
          <cell r="B11757">
            <v>0</v>
          </cell>
        </row>
        <row r="11758">
          <cell r="A11758">
            <v>48188</v>
          </cell>
          <cell r="B11758">
            <v>0</v>
          </cell>
        </row>
        <row r="11759">
          <cell r="A11759">
            <v>48189</v>
          </cell>
          <cell r="B11759">
            <v>0</v>
          </cell>
        </row>
        <row r="11760">
          <cell r="A11760">
            <v>48190</v>
          </cell>
          <cell r="B11760">
            <v>0</v>
          </cell>
        </row>
        <row r="11761">
          <cell r="A11761">
            <v>48191</v>
          </cell>
          <cell r="B11761">
            <v>0</v>
          </cell>
        </row>
        <row r="11762">
          <cell r="A11762">
            <v>48192</v>
          </cell>
          <cell r="B11762">
            <v>0</v>
          </cell>
        </row>
        <row r="11763">
          <cell r="A11763">
            <v>48193</v>
          </cell>
          <cell r="B11763">
            <v>0</v>
          </cell>
        </row>
        <row r="11764">
          <cell r="A11764">
            <v>48194</v>
          </cell>
          <cell r="B11764">
            <v>0</v>
          </cell>
        </row>
        <row r="11765">
          <cell r="A11765">
            <v>48195</v>
          </cell>
          <cell r="B11765">
            <v>0</v>
          </cell>
        </row>
        <row r="11766">
          <cell r="A11766">
            <v>48196</v>
          </cell>
          <cell r="B11766">
            <v>0</v>
          </cell>
        </row>
        <row r="11767">
          <cell r="A11767">
            <v>48197</v>
          </cell>
          <cell r="B11767">
            <v>0</v>
          </cell>
        </row>
        <row r="11768">
          <cell r="A11768">
            <v>48198</v>
          </cell>
          <cell r="B11768">
            <v>0</v>
          </cell>
        </row>
        <row r="11769">
          <cell r="A11769">
            <v>48199</v>
          </cell>
          <cell r="B11769">
            <v>0</v>
          </cell>
        </row>
        <row r="11770">
          <cell r="A11770">
            <v>48200</v>
          </cell>
          <cell r="B11770">
            <v>0</v>
          </cell>
        </row>
        <row r="11771">
          <cell r="A11771">
            <v>48201</v>
          </cell>
          <cell r="B11771">
            <v>0</v>
          </cell>
        </row>
        <row r="11772">
          <cell r="A11772">
            <v>48202</v>
          </cell>
          <cell r="B11772">
            <v>0</v>
          </cell>
        </row>
        <row r="11773">
          <cell r="A11773">
            <v>48203</v>
          </cell>
          <cell r="B11773">
            <v>0</v>
          </cell>
        </row>
        <row r="11774">
          <cell r="A11774">
            <v>48204</v>
          </cell>
          <cell r="B11774">
            <v>0</v>
          </cell>
        </row>
        <row r="11775">
          <cell r="A11775">
            <v>48205</v>
          </cell>
          <cell r="B11775">
            <v>0</v>
          </cell>
        </row>
        <row r="11776">
          <cell r="A11776">
            <v>48206</v>
          </cell>
          <cell r="B11776">
            <v>0</v>
          </cell>
        </row>
        <row r="11777">
          <cell r="A11777">
            <v>48207</v>
          </cell>
          <cell r="B11777">
            <v>0</v>
          </cell>
        </row>
        <row r="11778">
          <cell r="A11778">
            <v>48208</v>
          </cell>
          <cell r="B11778">
            <v>0</v>
          </cell>
        </row>
        <row r="11779">
          <cell r="A11779">
            <v>48209</v>
          </cell>
          <cell r="B11779">
            <v>0</v>
          </cell>
        </row>
        <row r="11780">
          <cell r="A11780">
            <v>48210</v>
          </cell>
          <cell r="B11780">
            <v>0</v>
          </cell>
        </row>
        <row r="11781">
          <cell r="A11781">
            <v>48211</v>
          </cell>
          <cell r="B11781">
            <v>0</v>
          </cell>
        </row>
        <row r="11782">
          <cell r="A11782">
            <v>48212</v>
          </cell>
          <cell r="B11782">
            <v>0</v>
          </cell>
        </row>
        <row r="11783">
          <cell r="A11783">
            <v>48213</v>
          </cell>
          <cell r="B11783">
            <v>0</v>
          </cell>
        </row>
        <row r="11784">
          <cell r="A11784">
            <v>48214</v>
          </cell>
          <cell r="B11784">
            <v>0</v>
          </cell>
        </row>
        <row r="11785">
          <cell r="A11785">
            <v>48215</v>
          </cell>
          <cell r="B11785">
            <v>0</v>
          </cell>
        </row>
        <row r="11786">
          <cell r="A11786">
            <v>48216</v>
          </cell>
          <cell r="B11786">
            <v>0</v>
          </cell>
        </row>
        <row r="11787">
          <cell r="A11787">
            <v>48217</v>
          </cell>
          <cell r="B11787">
            <v>0</v>
          </cell>
        </row>
        <row r="11788">
          <cell r="A11788">
            <v>48218</v>
          </cell>
          <cell r="B11788">
            <v>0</v>
          </cell>
        </row>
        <row r="11789">
          <cell r="A11789">
            <v>48219</v>
          </cell>
          <cell r="B11789">
            <v>0</v>
          </cell>
        </row>
        <row r="11790">
          <cell r="A11790">
            <v>48220</v>
          </cell>
          <cell r="B11790">
            <v>0</v>
          </cell>
        </row>
        <row r="11791">
          <cell r="A11791">
            <v>48221</v>
          </cell>
          <cell r="B11791">
            <v>0</v>
          </cell>
        </row>
        <row r="11792">
          <cell r="A11792">
            <v>48222</v>
          </cell>
          <cell r="B11792">
            <v>0</v>
          </cell>
        </row>
        <row r="11793">
          <cell r="A11793">
            <v>48223</v>
          </cell>
          <cell r="B11793">
            <v>0</v>
          </cell>
        </row>
        <row r="11794">
          <cell r="A11794">
            <v>48224</v>
          </cell>
          <cell r="B11794">
            <v>0</v>
          </cell>
        </row>
        <row r="11795">
          <cell r="A11795">
            <v>48225</v>
          </cell>
          <cell r="B11795">
            <v>0</v>
          </cell>
        </row>
        <row r="11796">
          <cell r="A11796">
            <v>48226</v>
          </cell>
          <cell r="B11796">
            <v>0</v>
          </cell>
        </row>
        <row r="11797">
          <cell r="A11797">
            <v>48227</v>
          </cell>
          <cell r="B11797">
            <v>0</v>
          </cell>
        </row>
        <row r="11798">
          <cell r="A11798">
            <v>48228</v>
          </cell>
          <cell r="B11798">
            <v>0</v>
          </cell>
        </row>
        <row r="11799">
          <cell r="A11799">
            <v>48229</v>
          </cell>
          <cell r="B11799">
            <v>0</v>
          </cell>
        </row>
        <row r="11800">
          <cell r="A11800">
            <v>48230</v>
          </cell>
          <cell r="B11800">
            <v>0</v>
          </cell>
        </row>
        <row r="11801">
          <cell r="A11801">
            <v>48231</v>
          </cell>
          <cell r="B11801">
            <v>0</v>
          </cell>
        </row>
        <row r="11802">
          <cell r="A11802">
            <v>48232</v>
          </cell>
          <cell r="B11802">
            <v>0</v>
          </cell>
        </row>
        <row r="11803">
          <cell r="A11803">
            <v>48233</v>
          </cell>
          <cell r="B11803">
            <v>0</v>
          </cell>
        </row>
        <row r="11804">
          <cell r="A11804">
            <v>48234</v>
          </cell>
          <cell r="B11804">
            <v>0</v>
          </cell>
        </row>
        <row r="11805">
          <cell r="A11805">
            <v>48235</v>
          </cell>
          <cell r="B11805">
            <v>0</v>
          </cell>
        </row>
        <row r="11806">
          <cell r="A11806">
            <v>48236</v>
          </cell>
          <cell r="B11806">
            <v>0</v>
          </cell>
        </row>
        <row r="11807">
          <cell r="A11807">
            <v>48237</v>
          </cell>
          <cell r="B11807">
            <v>0</v>
          </cell>
        </row>
        <row r="11808">
          <cell r="A11808">
            <v>48238</v>
          </cell>
          <cell r="B11808">
            <v>0</v>
          </cell>
        </row>
        <row r="11809">
          <cell r="A11809">
            <v>48239</v>
          </cell>
          <cell r="B11809">
            <v>0</v>
          </cell>
        </row>
        <row r="11810">
          <cell r="A11810">
            <v>48240</v>
          </cell>
          <cell r="B11810">
            <v>0</v>
          </cell>
        </row>
        <row r="11811">
          <cell r="A11811">
            <v>48241</v>
          </cell>
          <cell r="B11811">
            <v>0</v>
          </cell>
        </row>
        <row r="11812">
          <cell r="A11812">
            <v>48242</v>
          </cell>
          <cell r="B11812">
            <v>0</v>
          </cell>
        </row>
        <row r="11813">
          <cell r="A11813">
            <v>48243</v>
          </cell>
          <cell r="B11813">
            <v>0</v>
          </cell>
        </row>
        <row r="11814">
          <cell r="A11814">
            <v>48244</v>
          </cell>
          <cell r="B11814">
            <v>0</v>
          </cell>
        </row>
        <row r="11815">
          <cell r="A11815">
            <v>48245</v>
          </cell>
          <cell r="B11815">
            <v>0</v>
          </cell>
        </row>
        <row r="11816">
          <cell r="A11816">
            <v>48246</v>
          </cell>
          <cell r="B11816">
            <v>0</v>
          </cell>
        </row>
        <row r="11817">
          <cell r="A11817">
            <v>48247</v>
          </cell>
          <cell r="B11817">
            <v>0</v>
          </cell>
        </row>
        <row r="11818">
          <cell r="A11818">
            <v>48248</v>
          </cell>
          <cell r="B11818">
            <v>0</v>
          </cell>
        </row>
        <row r="11819">
          <cell r="A11819">
            <v>48249</v>
          </cell>
          <cell r="B11819">
            <v>0</v>
          </cell>
        </row>
        <row r="11820">
          <cell r="A11820">
            <v>48250</v>
          </cell>
          <cell r="B11820">
            <v>0</v>
          </cell>
        </row>
        <row r="11821">
          <cell r="A11821">
            <v>48251</v>
          </cell>
          <cell r="B11821">
            <v>0</v>
          </cell>
        </row>
        <row r="11822">
          <cell r="A11822">
            <v>48252</v>
          </cell>
          <cell r="B11822">
            <v>0</v>
          </cell>
        </row>
        <row r="11823">
          <cell r="A11823">
            <v>48253</v>
          </cell>
          <cell r="B11823">
            <v>0</v>
          </cell>
        </row>
        <row r="11824">
          <cell r="A11824">
            <v>48254</v>
          </cell>
          <cell r="B11824">
            <v>0</v>
          </cell>
        </row>
        <row r="11825">
          <cell r="A11825">
            <v>48255</v>
          </cell>
          <cell r="B11825">
            <v>0</v>
          </cell>
        </row>
        <row r="11826">
          <cell r="A11826">
            <v>48256</v>
          </cell>
          <cell r="B11826">
            <v>0</v>
          </cell>
        </row>
        <row r="11827">
          <cell r="A11827">
            <v>48257</v>
          </cell>
          <cell r="B11827">
            <v>0</v>
          </cell>
        </row>
        <row r="11828">
          <cell r="A11828">
            <v>48258</v>
          </cell>
          <cell r="B11828">
            <v>0</v>
          </cell>
        </row>
        <row r="11829">
          <cell r="A11829">
            <v>48259</v>
          </cell>
          <cell r="B11829">
            <v>0</v>
          </cell>
        </row>
        <row r="11830">
          <cell r="A11830">
            <v>48260</v>
          </cell>
          <cell r="B11830">
            <v>0</v>
          </cell>
        </row>
        <row r="11831">
          <cell r="A11831">
            <v>48261</v>
          </cell>
          <cell r="B11831">
            <v>0</v>
          </cell>
        </row>
        <row r="11832">
          <cell r="A11832">
            <v>48262</v>
          </cell>
          <cell r="B11832">
            <v>0</v>
          </cell>
        </row>
        <row r="11833">
          <cell r="A11833">
            <v>48263</v>
          </cell>
          <cell r="B11833">
            <v>0</v>
          </cell>
        </row>
        <row r="11834">
          <cell r="A11834">
            <v>48264</v>
          </cell>
          <cell r="B11834">
            <v>0</v>
          </cell>
        </row>
        <row r="11835">
          <cell r="A11835">
            <v>48265</v>
          </cell>
          <cell r="B11835">
            <v>0</v>
          </cell>
        </row>
        <row r="11836">
          <cell r="A11836">
            <v>48266</v>
          </cell>
          <cell r="B11836">
            <v>0</v>
          </cell>
        </row>
        <row r="11837">
          <cell r="A11837">
            <v>48267</v>
          </cell>
          <cell r="B11837">
            <v>0</v>
          </cell>
        </row>
        <row r="11838">
          <cell r="A11838">
            <v>48268</v>
          </cell>
          <cell r="B11838">
            <v>0</v>
          </cell>
        </row>
        <row r="11839">
          <cell r="A11839">
            <v>48269</v>
          </cell>
          <cell r="B11839">
            <v>0</v>
          </cell>
        </row>
        <row r="11840">
          <cell r="A11840">
            <v>48270</v>
          </cell>
          <cell r="B11840">
            <v>0</v>
          </cell>
        </row>
        <row r="11841">
          <cell r="A11841">
            <v>48271</v>
          </cell>
          <cell r="B11841">
            <v>0</v>
          </cell>
        </row>
        <row r="11842">
          <cell r="A11842">
            <v>48272</v>
          </cell>
          <cell r="B11842">
            <v>0</v>
          </cell>
        </row>
        <row r="11843">
          <cell r="A11843">
            <v>48273</v>
          </cell>
          <cell r="B11843">
            <v>0</v>
          </cell>
        </row>
        <row r="11844">
          <cell r="A11844">
            <v>48274</v>
          </cell>
          <cell r="B11844">
            <v>0</v>
          </cell>
        </row>
        <row r="11845">
          <cell r="A11845">
            <v>48275</v>
          </cell>
          <cell r="B11845">
            <v>0</v>
          </cell>
        </row>
        <row r="11846">
          <cell r="A11846">
            <v>48276</v>
          </cell>
          <cell r="B11846">
            <v>0</v>
          </cell>
        </row>
        <row r="11847">
          <cell r="A11847">
            <v>48277</v>
          </cell>
          <cell r="B11847">
            <v>0</v>
          </cell>
        </row>
        <row r="11848">
          <cell r="A11848">
            <v>48278</v>
          </cell>
          <cell r="B11848">
            <v>0</v>
          </cell>
        </row>
        <row r="11849">
          <cell r="A11849">
            <v>48279</v>
          </cell>
          <cell r="B11849">
            <v>0</v>
          </cell>
        </row>
        <row r="11850">
          <cell r="A11850">
            <v>48280</v>
          </cell>
          <cell r="B11850">
            <v>0</v>
          </cell>
        </row>
        <row r="11851">
          <cell r="A11851">
            <v>48281</v>
          </cell>
          <cell r="B11851">
            <v>0</v>
          </cell>
        </row>
        <row r="11852">
          <cell r="A11852">
            <v>48282</v>
          </cell>
          <cell r="B11852">
            <v>0</v>
          </cell>
        </row>
        <row r="11853">
          <cell r="A11853">
            <v>48283</v>
          </cell>
          <cell r="B11853">
            <v>0</v>
          </cell>
        </row>
        <row r="11854">
          <cell r="A11854">
            <v>48284</v>
          </cell>
          <cell r="B11854">
            <v>0</v>
          </cell>
        </row>
        <row r="11855">
          <cell r="A11855">
            <v>48285</v>
          </cell>
          <cell r="B11855">
            <v>0</v>
          </cell>
        </row>
        <row r="11856">
          <cell r="A11856">
            <v>48286</v>
          </cell>
          <cell r="B11856">
            <v>0</v>
          </cell>
        </row>
        <row r="11857">
          <cell r="A11857">
            <v>48287</v>
          </cell>
          <cell r="B11857">
            <v>0</v>
          </cell>
        </row>
        <row r="11858">
          <cell r="A11858">
            <v>48288</v>
          </cell>
          <cell r="B11858">
            <v>0</v>
          </cell>
        </row>
        <row r="11859">
          <cell r="A11859">
            <v>48289</v>
          </cell>
          <cell r="B11859">
            <v>0</v>
          </cell>
        </row>
        <row r="11860">
          <cell r="A11860">
            <v>48290</v>
          </cell>
          <cell r="B11860">
            <v>0</v>
          </cell>
        </row>
        <row r="11861">
          <cell r="A11861">
            <v>48291</v>
          </cell>
          <cell r="B11861">
            <v>0</v>
          </cell>
        </row>
        <row r="11862">
          <cell r="A11862">
            <v>48292</v>
          </cell>
          <cell r="B11862">
            <v>0</v>
          </cell>
        </row>
        <row r="11863">
          <cell r="A11863">
            <v>48293</v>
          </cell>
          <cell r="B11863">
            <v>0</v>
          </cell>
        </row>
        <row r="11864">
          <cell r="A11864">
            <v>48294</v>
          </cell>
          <cell r="B11864">
            <v>0</v>
          </cell>
        </row>
        <row r="11865">
          <cell r="A11865">
            <v>48295</v>
          </cell>
          <cell r="B11865">
            <v>0</v>
          </cell>
        </row>
        <row r="11866">
          <cell r="A11866">
            <v>48296</v>
          </cell>
          <cell r="B11866">
            <v>0</v>
          </cell>
        </row>
        <row r="11867">
          <cell r="A11867">
            <v>48297</v>
          </cell>
          <cell r="B11867">
            <v>0</v>
          </cell>
        </row>
        <row r="11868">
          <cell r="A11868">
            <v>48298</v>
          </cell>
          <cell r="B11868">
            <v>0</v>
          </cell>
        </row>
        <row r="11869">
          <cell r="A11869">
            <v>48299</v>
          </cell>
          <cell r="B11869">
            <v>0</v>
          </cell>
        </row>
        <row r="11870">
          <cell r="A11870">
            <v>48300</v>
          </cell>
          <cell r="B11870">
            <v>0</v>
          </cell>
        </row>
        <row r="11871">
          <cell r="A11871">
            <v>48301</v>
          </cell>
          <cell r="B11871">
            <v>0</v>
          </cell>
        </row>
        <row r="11872">
          <cell r="A11872">
            <v>48302</v>
          </cell>
          <cell r="B11872">
            <v>0</v>
          </cell>
        </row>
        <row r="11873">
          <cell r="A11873">
            <v>48303</v>
          </cell>
          <cell r="B11873">
            <v>0</v>
          </cell>
        </row>
        <row r="11874">
          <cell r="A11874">
            <v>48304</v>
          </cell>
          <cell r="B11874">
            <v>0</v>
          </cell>
        </row>
        <row r="11875">
          <cell r="A11875">
            <v>48305</v>
          </cell>
          <cell r="B11875">
            <v>0</v>
          </cell>
        </row>
        <row r="11876">
          <cell r="A11876">
            <v>48306</v>
          </cell>
          <cell r="B11876">
            <v>0</v>
          </cell>
        </row>
        <row r="11877">
          <cell r="A11877">
            <v>48307</v>
          </cell>
          <cell r="B11877">
            <v>0</v>
          </cell>
        </row>
        <row r="11878">
          <cell r="A11878">
            <v>48308</v>
          </cell>
          <cell r="B11878">
            <v>0</v>
          </cell>
        </row>
        <row r="11879">
          <cell r="A11879">
            <v>48309</v>
          </cell>
          <cell r="B11879">
            <v>0</v>
          </cell>
        </row>
        <row r="11880">
          <cell r="A11880">
            <v>48310</v>
          </cell>
          <cell r="B11880">
            <v>0</v>
          </cell>
        </row>
        <row r="11881">
          <cell r="A11881">
            <v>48311</v>
          </cell>
          <cell r="B11881">
            <v>0</v>
          </cell>
        </row>
        <row r="11882">
          <cell r="A11882">
            <v>48312</v>
          </cell>
          <cell r="B11882">
            <v>0</v>
          </cell>
        </row>
        <row r="11883">
          <cell r="A11883">
            <v>48313</v>
          </cell>
          <cell r="B11883">
            <v>0</v>
          </cell>
        </row>
        <row r="11884">
          <cell r="A11884">
            <v>48314</v>
          </cell>
          <cell r="B11884">
            <v>0</v>
          </cell>
        </row>
        <row r="11885">
          <cell r="A11885">
            <v>48315</v>
          </cell>
          <cell r="B11885">
            <v>0</v>
          </cell>
        </row>
        <row r="11886">
          <cell r="A11886">
            <v>48316</v>
          </cell>
          <cell r="B11886">
            <v>0</v>
          </cell>
        </row>
        <row r="11887">
          <cell r="A11887">
            <v>48317</v>
          </cell>
          <cell r="B11887">
            <v>0</v>
          </cell>
        </row>
        <row r="11888">
          <cell r="A11888">
            <v>48318</v>
          </cell>
          <cell r="B11888">
            <v>0</v>
          </cell>
        </row>
        <row r="11889">
          <cell r="A11889">
            <v>48319</v>
          </cell>
          <cell r="B11889">
            <v>0</v>
          </cell>
        </row>
        <row r="11890">
          <cell r="A11890">
            <v>48320</v>
          </cell>
          <cell r="B11890">
            <v>0</v>
          </cell>
        </row>
        <row r="11891">
          <cell r="A11891">
            <v>48321</v>
          </cell>
          <cell r="B11891">
            <v>0</v>
          </cell>
        </row>
        <row r="11892">
          <cell r="A11892">
            <v>48322</v>
          </cell>
          <cell r="B11892">
            <v>0</v>
          </cell>
        </row>
        <row r="11893">
          <cell r="A11893">
            <v>48323</v>
          </cell>
          <cell r="B11893">
            <v>0</v>
          </cell>
        </row>
        <row r="11894">
          <cell r="A11894">
            <v>48324</v>
          </cell>
          <cell r="B11894">
            <v>0</v>
          </cell>
        </row>
        <row r="11895">
          <cell r="A11895">
            <v>48325</v>
          </cell>
          <cell r="B11895">
            <v>0</v>
          </cell>
        </row>
        <row r="11896">
          <cell r="A11896">
            <v>48326</v>
          </cell>
          <cell r="B11896">
            <v>0</v>
          </cell>
        </row>
        <row r="11897">
          <cell r="A11897">
            <v>48327</v>
          </cell>
          <cell r="B11897">
            <v>0</v>
          </cell>
        </row>
        <row r="11898">
          <cell r="A11898">
            <v>48328</v>
          </cell>
          <cell r="B11898">
            <v>0</v>
          </cell>
        </row>
        <row r="11899">
          <cell r="A11899">
            <v>48329</v>
          </cell>
          <cell r="B11899">
            <v>0</v>
          </cell>
        </row>
        <row r="11900">
          <cell r="A11900">
            <v>48330</v>
          </cell>
          <cell r="B11900">
            <v>0</v>
          </cell>
        </row>
        <row r="11901">
          <cell r="A11901">
            <v>48331</v>
          </cell>
          <cell r="B11901">
            <v>0</v>
          </cell>
        </row>
        <row r="11902">
          <cell r="A11902">
            <v>48332</v>
          </cell>
          <cell r="B11902">
            <v>0</v>
          </cell>
        </row>
        <row r="11903">
          <cell r="A11903">
            <v>48333</v>
          </cell>
          <cell r="B11903">
            <v>0</v>
          </cell>
        </row>
        <row r="11904">
          <cell r="A11904">
            <v>48334</v>
          </cell>
          <cell r="B11904">
            <v>0</v>
          </cell>
        </row>
        <row r="11905">
          <cell r="A11905">
            <v>48335</v>
          </cell>
          <cell r="B11905">
            <v>0</v>
          </cell>
        </row>
        <row r="11906">
          <cell r="A11906">
            <v>48336</v>
          </cell>
          <cell r="B11906">
            <v>0</v>
          </cell>
        </row>
        <row r="11907">
          <cell r="A11907">
            <v>48337</v>
          </cell>
          <cell r="B11907">
            <v>0</v>
          </cell>
        </row>
        <row r="11908">
          <cell r="A11908">
            <v>48338</v>
          </cell>
          <cell r="B11908">
            <v>0</v>
          </cell>
        </row>
        <row r="11909">
          <cell r="A11909">
            <v>48339</v>
          </cell>
          <cell r="B11909">
            <v>0</v>
          </cell>
        </row>
        <row r="11910">
          <cell r="A11910">
            <v>48340</v>
          </cell>
          <cell r="B11910">
            <v>0</v>
          </cell>
        </row>
        <row r="11911">
          <cell r="A11911">
            <v>48341</v>
          </cell>
          <cell r="B11911">
            <v>0</v>
          </cell>
        </row>
        <row r="11912">
          <cell r="A11912">
            <v>48342</v>
          </cell>
          <cell r="B11912">
            <v>0</v>
          </cell>
        </row>
        <row r="11913">
          <cell r="A11913">
            <v>48343</v>
          </cell>
          <cell r="B11913">
            <v>0</v>
          </cell>
        </row>
        <row r="11914">
          <cell r="A11914">
            <v>48344</v>
          </cell>
          <cell r="B11914">
            <v>0</v>
          </cell>
        </row>
        <row r="11915">
          <cell r="A11915">
            <v>48345</v>
          </cell>
          <cell r="B11915">
            <v>0</v>
          </cell>
        </row>
        <row r="11916">
          <cell r="A11916">
            <v>48346</v>
          </cell>
          <cell r="B11916">
            <v>0</v>
          </cell>
        </row>
        <row r="11917">
          <cell r="A11917">
            <v>48347</v>
          </cell>
          <cell r="B11917">
            <v>0</v>
          </cell>
        </row>
        <row r="11918">
          <cell r="A11918">
            <v>48348</v>
          </cell>
          <cell r="B11918">
            <v>0</v>
          </cell>
        </row>
        <row r="11919">
          <cell r="A11919">
            <v>48349</v>
          </cell>
          <cell r="B11919">
            <v>0</v>
          </cell>
        </row>
        <row r="11920">
          <cell r="A11920">
            <v>48350</v>
          </cell>
          <cell r="B11920">
            <v>0</v>
          </cell>
        </row>
        <row r="11921">
          <cell r="A11921">
            <v>48351</v>
          </cell>
          <cell r="B11921">
            <v>0</v>
          </cell>
        </row>
        <row r="11922">
          <cell r="A11922">
            <v>48352</v>
          </cell>
          <cell r="B11922">
            <v>0</v>
          </cell>
        </row>
        <row r="11923">
          <cell r="A11923">
            <v>48353</v>
          </cell>
          <cell r="B11923">
            <v>0</v>
          </cell>
        </row>
        <row r="11924">
          <cell r="A11924">
            <v>48354</v>
          </cell>
          <cell r="B11924">
            <v>0</v>
          </cell>
        </row>
        <row r="11925">
          <cell r="A11925">
            <v>48355</v>
          </cell>
          <cell r="B11925">
            <v>0</v>
          </cell>
        </row>
        <row r="11926">
          <cell r="A11926">
            <v>48356</v>
          </cell>
          <cell r="B11926">
            <v>0</v>
          </cell>
        </row>
        <row r="11927">
          <cell r="A11927">
            <v>48357</v>
          </cell>
          <cell r="B11927">
            <v>0</v>
          </cell>
        </row>
        <row r="11928">
          <cell r="A11928">
            <v>48358</v>
          </cell>
          <cell r="B11928">
            <v>0</v>
          </cell>
        </row>
        <row r="11929">
          <cell r="A11929">
            <v>48359</v>
          </cell>
          <cell r="B11929">
            <v>0</v>
          </cell>
        </row>
        <row r="11930">
          <cell r="A11930">
            <v>48360</v>
          </cell>
          <cell r="B11930">
            <v>0</v>
          </cell>
        </row>
        <row r="11931">
          <cell r="A11931">
            <v>48361</v>
          </cell>
          <cell r="B11931">
            <v>0</v>
          </cell>
        </row>
        <row r="11932">
          <cell r="A11932">
            <v>48362</v>
          </cell>
          <cell r="B11932">
            <v>0</v>
          </cell>
        </row>
        <row r="11933">
          <cell r="A11933">
            <v>48363</v>
          </cell>
          <cell r="B11933">
            <v>0</v>
          </cell>
        </row>
        <row r="11934">
          <cell r="A11934">
            <v>48364</v>
          </cell>
          <cell r="B11934">
            <v>0</v>
          </cell>
        </row>
        <row r="11935">
          <cell r="A11935">
            <v>48365</v>
          </cell>
          <cell r="B11935">
            <v>0</v>
          </cell>
        </row>
        <row r="11936">
          <cell r="A11936">
            <v>48366</v>
          </cell>
          <cell r="B11936">
            <v>0</v>
          </cell>
        </row>
        <row r="11937">
          <cell r="A11937">
            <v>48367</v>
          </cell>
          <cell r="B11937">
            <v>0</v>
          </cell>
        </row>
        <row r="11938">
          <cell r="A11938">
            <v>48368</v>
          </cell>
          <cell r="B11938">
            <v>0</v>
          </cell>
        </row>
        <row r="11939">
          <cell r="A11939">
            <v>48369</v>
          </cell>
          <cell r="B11939">
            <v>0</v>
          </cell>
        </row>
        <row r="11940">
          <cell r="A11940">
            <v>48370</v>
          </cell>
          <cell r="B11940">
            <v>0</v>
          </cell>
        </row>
        <row r="11941">
          <cell r="A11941">
            <v>48371</v>
          </cell>
          <cell r="B11941">
            <v>0</v>
          </cell>
        </row>
        <row r="11942">
          <cell r="A11942">
            <v>48372</v>
          </cell>
          <cell r="B11942">
            <v>0</v>
          </cell>
        </row>
        <row r="11943">
          <cell r="A11943">
            <v>48373</v>
          </cell>
          <cell r="B11943">
            <v>0</v>
          </cell>
        </row>
        <row r="11944">
          <cell r="A11944">
            <v>48374</v>
          </cell>
          <cell r="B11944">
            <v>0</v>
          </cell>
        </row>
        <row r="11945">
          <cell r="A11945">
            <v>48375</v>
          </cell>
          <cell r="B11945">
            <v>0</v>
          </cell>
        </row>
        <row r="11946">
          <cell r="A11946">
            <v>48376</v>
          </cell>
          <cell r="B11946">
            <v>0</v>
          </cell>
        </row>
        <row r="11947">
          <cell r="A11947">
            <v>48377</v>
          </cell>
          <cell r="B11947">
            <v>0</v>
          </cell>
        </row>
        <row r="11948">
          <cell r="A11948">
            <v>48378</v>
          </cell>
          <cell r="B11948">
            <v>0</v>
          </cell>
        </row>
        <row r="11949">
          <cell r="A11949">
            <v>48379</v>
          </cell>
          <cell r="B11949">
            <v>0</v>
          </cell>
        </row>
        <row r="11950">
          <cell r="A11950">
            <v>48380</v>
          </cell>
          <cell r="B11950">
            <v>0</v>
          </cell>
        </row>
        <row r="11951">
          <cell r="A11951">
            <v>48381</v>
          </cell>
          <cell r="B11951">
            <v>0</v>
          </cell>
        </row>
        <row r="11952">
          <cell r="A11952">
            <v>48382</v>
          </cell>
          <cell r="B11952">
            <v>0</v>
          </cell>
        </row>
        <row r="11953">
          <cell r="A11953">
            <v>48383</v>
          </cell>
          <cell r="B11953">
            <v>0</v>
          </cell>
        </row>
        <row r="11954">
          <cell r="A11954">
            <v>48384</v>
          </cell>
          <cell r="B11954">
            <v>0</v>
          </cell>
        </row>
        <row r="11955">
          <cell r="A11955">
            <v>48385</v>
          </cell>
          <cell r="B11955">
            <v>0</v>
          </cell>
        </row>
        <row r="11956">
          <cell r="A11956">
            <v>48386</v>
          </cell>
          <cell r="B11956">
            <v>0</v>
          </cell>
        </row>
        <row r="11957">
          <cell r="A11957">
            <v>48387</v>
          </cell>
          <cell r="B11957">
            <v>0</v>
          </cell>
        </row>
        <row r="11958">
          <cell r="A11958">
            <v>48388</v>
          </cell>
          <cell r="B11958">
            <v>0</v>
          </cell>
        </row>
        <row r="11959">
          <cell r="A11959">
            <v>48389</v>
          </cell>
          <cell r="B11959">
            <v>0</v>
          </cell>
        </row>
        <row r="11960">
          <cell r="A11960">
            <v>48390</v>
          </cell>
          <cell r="B11960">
            <v>0</v>
          </cell>
        </row>
        <row r="11961">
          <cell r="A11961">
            <v>48391</v>
          </cell>
          <cell r="B11961">
            <v>0</v>
          </cell>
        </row>
        <row r="11962">
          <cell r="A11962">
            <v>48392</v>
          </cell>
          <cell r="B11962">
            <v>0</v>
          </cell>
        </row>
        <row r="11963">
          <cell r="A11963">
            <v>48393</v>
          </cell>
          <cell r="B11963">
            <v>0</v>
          </cell>
        </row>
        <row r="11964">
          <cell r="A11964">
            <v>48394</v>
          </cell>
          <cell r="B11964">
            <v>0</v>
          </cell>
        </row>
        <row r="11965">
          <cell r="A11965">
            <v>48395</v>
          </cell>
          <cell r="B11965">
            <v>0</v>
          </cell>
        </row>
        <row r="11966">
          <cell r="A11966">
            <v>48396</v>
          </cell>
          <cell r="B11966">
            <v>0</v>
          </cell>
        </row>
        <row r="11967">
          <cell r="A11967">
            <v>48397</v>
          </cell>
          <cell r="B11967">
            <v>0</v>
          </cell>
        </row>
        <row r="11968">
          <cell r="A11968">
            <v>48398</v>
          </cell>
          <cell r="B11968">
            <v>0</v>
          </cell>
        </row>
        <row r="11969">
          <cell r="A11969">
            <v>48399</v>
          </cell>
          <cell r="B11969">
            <v>0</v>
          </cell>
        </row>
        <row r="11970">
          <cell r="A11970">
            <v>48400</v>
          </cell>
          <cell r="B11970">
            <v>0</v>
          </cell>
        </row>
        <row r="11971">
          <cell r="A11971">
            <v>48401</v>
          </cell>
          <cell r="B11971">
            <v>0</v>
          </cell>
        </row>
        <row r="11972">
          <cell r="A11972">
            <v>48402</v>
          </cell>
          <cell r="B11972">
            <v>0</v>
          </cell>
        </row>
        <row r="11973">
          <cell r="A11973">
            <v>48403</v>
          </cell>
          <cell r="B11973">
            <v>0</v>
          </cell>
        </row>
        <row r="11974">
          <cell r="A11974">
            <v>48404</v>
          </cell>
          <cell r="B11974">
            <v>0</v>
          </cell>
        </row>
        <row r="11975">
          <cell r="A11975">
            <v>48405</v>
          </cell>
          <cell r="B11975">
            <v>0</v>
          </cell>
        </row>
        <row r="11976">
          <cell r="A11976">
            <v>48406</v>
          </cell>
          <cell r="B11976">
            <v>0</v>
          </cell>
        </row>
        <row r="11977">
          <cell r="A11977">
            <v>48407</v>
          </cell>
          <cell r="B11977">
            <v>0</v>
          </cell>
        </row>
        <row r="11978">
          <cell r="A11978">
            <v>48408</v>
          </cell>
          <cell r="B11978">
            <v>0</v>
          </cell>
        </row>
        <row r="11979">
          <cell r="A11979">
            <v>48409</v>
          </cell>
          <cell r="B11979">
            <v>0</v>
          </cell>
        </row>
        <row r="11980">
          <cell r="A11980">
            <v>48410</v>
          </cell>
          <cell r="B11980">
            <v>0</v>
          </cell>
        </row>
        <row r="11981">
          <cell r="A11981">
            <v>48411</v>
          </cell>
          <cell r="B11981">
            <v>0</v>
          </cell>
        </row>
        <row r="11982">
          <cell r="A11982">
            <v>48412</v>
          </cell>
          <cell r="B11982">
            <v>0</v>
          </cell>
        </row>
        <row r="11983">
          <cell r="A11983">
            <v>48413</v>
          </cell>
          <cell r="B11983">
            <v>0</v>
          </cell>
        </row>
        <row r="11984">
          <cell r="A11984">
            <v>48414</v>
          </cell>
          <cell r="B11984">
            <v>0</v>
          </cell>
        </row>
        <row r="11985">
          <cell r="A11985">
            <v>48415</v>
          </cell>
          <cell r="B11985">
            <v>0</v>
          </cell>
        </row>
        <row r="11986">
          <cell r="A11986">
            <v>48416</v>
          </cell>
          <cell r="B11986">
            <v>0</v>
          </cell>
        </row>
        <row r="11987">
          <cell r="A11987">
            <v>48417</v>
          </cell>
          <cell r="B11987">
            <v>0</v>
          </cell>
        </row>
        <row r="11988">
          <cell r="A11988">
            <v>48418</v>
          </cell>
          <cell r="B11988">
            <v>0</v>
          </cell>
        </row>
        <row r="11989">
          <cell r="A11989">
            <v>48419</v>
          </cell>
          <cell r="B11989">
            <v>0</v>
          </cell>
        </row>
        <row r="11990">
          <cell r="A11990">
            <v>48420</v>
          </cell>
          <cell r="B11990">
            <v>0</v>
          </cell>
        </row>
        <row r="11991">
          <cell r="A11991">
            <v>48421</v>
          </cell>
          <cell r="B11991">
            <v>0</v>
          </cell>
        </row>
        <row r="11992">
          <cell r="A11992">
            <v>48422</v>
          </cell>
          <cell r="B11992">
            <v>0</v>
          </cell>
        </row>
        <row r="11993">
          <cell r="A11993">
            <v>48423</v>
          </cell>
          <cell r="B11993">
            <v>0</v>
          </cell>
        </row>
        <row r="11994">
          <cell r="A11994">
            <v>48424</v>
          </cell>
          <cell r="B11994">
            <v>0</v>
          </cell>
        </row>
        <row r="11995">
          <cell r="A11995">
            <v>48425</v>
          </cell>
          <cell r="B11995">
            <v>0</v>
          </cell>
        </row>
        <row r="11996">
          <cell r="A11996">
            <v>48426</v>
          </cell>
          <cell r="B11996">
            <v>0</v>
          </cell>
        </row>
        <row r="11997">
          <cell r="A11997">
            <v>48427</v>
          </cell>
          <cell r="B11997">
            <v>0</v>
          </cell>
        </row>
        <row r="11998">
          <cell r="A11998">
            <v>48428</v>
          </cell>
          <cell r="B11998">
            <v>0</v>
          </cell>
        </row>
        <row r="11999">
          <cell r="A11999">
            <v>48429</v>
          </cell>
          <cell r="B11999">
            <v>0</v>
          </cell>
        </row>
        <row r="12000">
          <cell r="A12000">
            <v>48430</v>
          </cell>
          <cell r="B12000">
            <v>0</v>
          </cell>
        </row>
        <row r="12001">
          <cell r="A12001">
            <v>48431</v>
          </cell>
          <cell r="B12001">
            <v>0</v>
          </cell>
        </row>
        <row r="12002">
          <cell r="A12002">
            <v>48432</v>
          </cell>
          <cell r="B12002">
            <v>0</v>
          </cell>
        </row>
        <row r="12003">
          <cell r="A12003">
            <v>48433</v>
          </cell>
          <cell r="B12003">
            <v>0</v>
          </cell>
        </row>
        <row r="12004">
          <cell r="A12004">
            <v>48434</v>
          </cell>
          <cell r="B12004">
            <v>0</v>
          </cell>
        </row>
        <row r="12005">
          <cell r="A12005">
            <v>48435</v>
          </cell>
          <cell r="B12005">
            <v>0</v>
          </cell>
        </row>
        <row r="12006">
          <cell r="A12006">
            <v>48436</v>
          </cell>
          <cell r="B12006">
            <v>0</v>
          </cell>
        </row>
        <row r="12007">
          <cell r="A12007">
            <v>48437</v>
          </cell>
          <cell r="B12007">
            <v>0</v>
          </cell>
        </row>
        <row r="12008">
          <cell r="A12008">
            <v>48438</v>
          </cell>
          <cell r="B12008">
            <v>0</v>
          </cell>
        </row>
        <row r="12009">
          <cell r="A12009">
            <v>48439</v>
          </cell>
          <cell r="B12009">
            <v>0</v>
          </cell>
        </row>
        <row r="12010">
          <cell r="A12010">
            <v>48440</v>
          </cell>
          <cell r="B12010">
            <v>0</v>
          </cell>
        </row>
        <row r="12011">
          <cell r="A12011">
            <v>48441</v>
          </cell>
          <cell r="B12011">
            <v>0</v>
          </cell>
        </row>
        <row r="12012">
          <cell r="A12012">
            <v>48442</v>
          </cell>
          <cell r="B12012">
            <v>0</v>
          </cell>
        </row>
        <row r="12013">
          <cell r="A12013">
            <v>48443</v>
          </cell>
          <cell r="B12013">
            <v>0</v>
          </cell>
        </row>
        <row r="12014">
          <cell r="A12014">
            <v>48444</v>
          </cell>
          <cell r="B12014">
            <v>0</v>
          </cell>
        </row>
        <row r="12015">
          <cell r="A12015">
            <v>48445</v>
          </cell>
          <cell r="B12015">
            <v>0</v>
          </cell>
        </row>
        <row r="12016">
          <cell r="A12016">
            <v>48446</v>
          </cell>
          <cell r="B12016">
            <v>0</v>
          </cell>
        </row>
        <row r="12017">
          <cell r="A12017">
            <v>48447</v>
          </cell>
          <cell r="B12017">
            <v>0</v>
          </cell>
        </row>
        <row r="12018">
          <cell r="A12018">
            <v>48448</v>
          </cell>
          <cell r="B12018">
            <v>0</v>
          </cell>
        </row>
        <row r="12019">
          <cell r="A12019">
            <v>48449</v>
          </cell>
          <cell r="B12019">
            <v>0</v>
          </cell>
        </row>
        <row r="12020">
          <cell r="A12020">
            <v>48450</v>
          </cell>
          <cell r="B12020">
            <v>0</v>
          </cell>
        </row>
        <row r="12021">
          <cell r="A12021">
            <v>48451</v>
          </cell>
          <cell r="B12021">
            <v>0</v>
          </cell>
        </row>
        <row r="12022">
          <cell r="A12022">
            <v>48452</v>
          </cell>
          <cell r="B12022">
            <v>0</v>
          </cell>
        </row>
        <row r="12023">
          <cell r="A12023">
            <v>48453</v>
          </cell>
          <cell r="B12023">
            <v>0</v>
          </cell>
        </row>
        <row r="12024">
          <cell r="A12024">
            <v>48454</v>
          </cell>
          <cell r="B12024">
            <v>0</v>
          </cell>
        </row>
        <row r="12025">
          <cell r="A12025">
            <v>48455</v>
          </cell>
          <cell r="B12025">
            <v>0</v>
          </cell>
        </row>
        <row r="12026">
          <cell r="A12026">
            <v>48456</v>
          </cell>
          <cell r="B12026">
            <v>0</v>
          </cell>
        </row>
        <row r="12027">
          <cell r="A12027">
            <v>48457</v>
          </cell>
          <cell r="B12027">
            <v>0</v>
          </cell>
        </row>
        <row r="12028">
          <cell r="A12028">
            <v>48458</v>
          </cell>
          <cell r="B12028">
            <v>0</v>
          </cell>
        </row>
        <row r="12029">
          <cell r="A12029">
            <v>48459</v>
          </cell>
          <cell r="B12029">
            <v>0</v>
          </cell>
        </row>
        <row r="12030">
          <cell r="A12030">
            <v>48460</v>
          </cell>
          <cell r="B12030">
            <v>0</v>
          </cell>
        </row>
        <row r="12031">
          <cell r="A12031">
            <v>48461</v>
          </cell>
          <cell r="B12031">
            <v>0</v>
          </cell>
        </row>
        <row r="12032">
          <cell r="A12032">
            <v>48462</v>
          </cell>
          <cell r="B12032">
            <v>0</v>
          </cell>
        </row>
        <row r="12033">
          <cell r="A12033">
            <v>48463</v>
          </cell>
          <cell r="B12033">
            <v>0</v>
          </cell>
        </row>
        <row r="12034">
          <cell r="A12034">
            <v>48464</v>
          </cell>
          <cell r="B12034">
            <v>0</v>
          </cell>
        </row>
        <row r="12035">
          <cell r="A12035">
            <v>48465</v>
          </cell>
          <cell r="B12035">
            <v>0</v>
          </cell>
        </row>
        <row r="12036">
          <cell r="A12036">
            <v>48466</v>
          </cell>
          <cell r="B12036">
            <v>0</v>
          </cell>
        </row>
        <row r="12037">
          <cell r="A12037">
            <v>48467</v>
          </cell>
          <cell r="B12037">
            <v>0</v>
          </cell>
        </row>
        <row r="12038">
          <cell r="A12038">
            <v>48468</v>
          </cell>
          <cell r="B12038">
            <v>0</v>
          </cell>
        </row>
        <row r="12039">
          <cell r="A12039">
            <v>48469</v>
          </cell>
          <cell r="B12039">
            <v>0</v>
          </cell>
        </row>
        <row r="12040">
          <cell r="A12040">
            <v>48470</v>
          </cell>
          <cell r="B12040">
            <v>0</v>
          </cell>
        </row>
        <row r="12041">
          <cell r="A12041">
            <v>48471</v>
          </cell>
          <cell r="B12041">
            <v>0</v>
          </cell>
        </row>
        <row r="12042">
          <cell r="A12042">
            <v>48472</v>
          </cell>
          <cell r="B12042">
            <v>0</v>
          </cell>
        </row>
        <row r="12043">
          <cell r="A12043">
            <v>48473</v>
          </cell>
          <cell r="B12043">
            <v>0</v>
          </cell>
        </row>
        <row r="12044">
          <cell r="A12044">
            <v>48474</v>
          </cell>
          <cell r="B12044">
            <v>0</v>
          </cell>
        </row>
        <row r="12045">
          <cell r="A12045">
            <v>48475</v>
          </cell>
          <cell r="B12045">
            <v>0</v>
          </cell>
        </row>
        <row r="12046">
          <cell r="A12046">
            <v>48476</v>
          </cell>
          <cell r="B12046">
            <v>0</v>
          </cell>
        </row>
        <row r="12047">
          <cell r="A12047">
            <v>48477</v>
          </cell>
          <cell r="B12047">
            <v>0</v>
          </cell>
        </row>
        <row r="12048">
          <cell r="A12048">
            <v>48478</v>
          </cell>
          <cell r="B12048">
            <v>0</v>
          </cell>
        </row>
        <row r="12049">
          <cell r="A12049">
            <v>48479</v>
          </cell>
          <cell r="B12049">
            <v>0</v>
          </cell>
        </row>
        <row r="12050">
          <cell r="A12050">
            <v>48480</v>
          </cell>
          <cell r="B12050">
            <v>0</v>
          </cell>
        </row>
        <row r="12051">
          <cell r="A12051">
            <v>48481</v>
          </cell>
          <cell r="B12051">
            <v>0</v>
          </cell>
        </row>
        <row r="12052">
          <cell r="A12052">
            <v>48482</v>
          </cell>
          <cell r="B12052">
            <v>0</v>
          </cell>
        </row>
        <row r="12053">
          <cell r="A12053">
            <v>48483</v>
          </cell>
          <cell r="B12053">
            <v>0</v>
          </cell>
        </row>
        <row r="12054">
          <cell r="A12054">
            <v>48484</v>
          </cell>
          <cell r="B12054">
            <v>0</v>
          </cell>
        </row>
        <row r="12055">
          <cell r="A12055">
            <v>48485</v>
          </cell>
          <cell r="B12055">
            <v>0</v>
          </cell>
        </row>
        <row r="12056">
          <cell r="A12056">
            <v>48486</v>
          </cell>
          <cell r="B12056">
            <v>0</v>
          </cell>
        </row>
        <row r="12057">
          <cell r="A12057">
            <v>48487</v>
          </cell>
          <cell r="B12057">
            <v>0</v>
          </cell>
        </row>
        <row r="12058">
          <cell r="A12058">
            <v>48488</v>
          </cell>
          <cell r="B12058">
            <v>0</v>
          </cell>
        </row>
        <row r="12059">
          <cell r="A12059">
            <v>48489</v>
          </cell>
          <cell r="B12059">
            <v>0</v>
          </cell>
        </row>
        <row r="12060">
          <cell r="A12060">
            <v>48490</v>
          </cell>
          <cell r="B12060">
            <v>0</v>
          </cell>
        </row>
        <row r="12061">
          <cell r="A12061">
            <v>48491</v>
          </cell>
          <cell r="B12061">
            <v>0</v>
          </cell>
        </row>
        <row r="12062">
          <cell r="A12062">
            <v>48492</v>
          </cell>
          <cell r="B12062">
            <v>0</v>
          </cell>
        </row>
        <row r="12063">
          <cell r="A12063">
            <v>48493</v>
          </cell>
          <cell r="B12063">
            <v>0</v>
          </cell>
        </row>
        <row r="12064">
          <cell r="A12064">
            <v>48494</v>
          </cell>
          <cell r="B12064">
            <v>0</v>
          </cell>
        </row>
        <row r="12065">
          <cell r="A12065">
            <v>48495</v>
          </cell>
          <cell r="B12065">
            <v>0</v>
          </cell>
        </row>
        <row r="12066">
          <cell r="A12066">
            <v>48496</v>
          </cell>
          <cell r="B12066">
            <v>0</v>
          </cell>
        </row>
        <row r="12067">
          <cell r="A12067">
            <v>48497</v>
          </cell>
          <cell r="B12067">
            <v>0</v>
          </cell>
        </row>
        <row r="12068">
          <cell r="A12068">
            <v>48498</v>
          </cell>
          <cell r="B12068">
            <v>0</v>
          </cell>
        </row>
        <row r="12069">
          <cell r="A12069">
            <v>48499</v>
          </cell>
          <cell r="B12069">
            <v>0</v>
          </cell>
        </row>
        <row r="12070">
          <cell r="A12070">
            <v>48500</v>
          </cell>
          <cell r="B12070">
            <v>0</v>
          </cell>
        </row>
        <row r="12071">
          <cell r="A12071">
            <v>48501</v>
          </cell>
          <cell r="B12071">
            <v>0</v>
          </cell>
        </row>
        <row r="12072">
          <cell r="A12072">
            <v>48502</v>
          </cell>
          <cell r="B12072">
            <v>0</v>
          </cell>
        </row>
        <row r="12073">
          <cell r="A12073">
            <v>48503</v>
          </cell>
          <cell r="B12073">
            <v>0</v>
          </cell>
        </row>
        <row r="12074">
          <cell r="A12074">
            <v>48504</v>
          </cell>
          <cell r="B12074">
            <v>0</v>
          </cell>
        </row>
        <row r="12075">
          <cell r="A12075">
            <v>48505</v>
          </cell>
          <cell r="B12075">
            <v>0</v>
          </cell>
        </row>
        <row r="12076">
          <cell r="A12076">
            <v>48506</v>
          </cell>
          <cell r="B12076">
            <v>0</v>
          </cell>
        </row>
        <row r="12077">
          <cell r="A12077">
            <v>48507</v>
          </cell>
          <cell r="B12077">
            <v>0</v>
          </cell>
        </row>
        <row r="12078">
          <cell r="A12078">
            <v>48508</v>
          </cell>
          <cell r="B12078">
            <v>0</v>
          </cell>
        </row>
        <row r="12079">
          <cell r="A12079">
            <v>48509</v>
          </cell>
          <cell r="B12079">
            <v>0</v>
          </cell>
        </row>
        <row r="12080">
          <cell r="A12080">
            <v>48510</v>
          </cell>
          <cell r="B12080">
            <v>0</v>
          </cell>
        </row>
        <row r="12081">
          <cell r="A12081">
            <v>48511</v>
          </cell>
          <cell r="B12081">
            <v>0</v>
          </cell>
        </row>
        <row r="12082">
          <cell r="A12082">
            <v>48512</v>
          </cell>
          <cell r="B12082">
            <v>0</v>
          </cell>
        </row>
        <row r="12083">
          <cell r="A12083">
            <v>48513</v>
          </cell>
          <cell r="B12083">
            <v>0</v>
          </cell>
        </row>
        <row r="12084">
          <cell r="A12084">
            <v>48514</v>
          </cell>
          <cell r="B12084">
            <v>0</v>
          </cell>
        </row>
        <row r="12085">
          <cell r="A12085">
            <v>48515</v>
          </cell>
          <cell r="B12085">
            <v>0</v>
          </cell>
        </row>
        <row r="12086">
          <cell r="A12086">
            <v>48516</v>
          </cell>
          <cell r="B12086">
            <v>0</v>
          </cell>
        </row>
        <row r="12087">
          <cell r="A12087">
            <v>48517</v>
          </cell>
          <cell r="B12087">
            <v>0</v>
          </cell>
        </row>
        <row r="12088">
          <cell r="A12088">
            <v>48518</v>
          </cell>
          <cell r="B12088">
            <v>0</v>
          </cell>
        </row>
        <row r="12089">
          <cell r="A12089">
            <v>48519</v>
          </cell>
          <cell r="B12089">
            <v>0</v>
          </cell>
        </row>
        <row r="12090">
          <cell r="A12090">
            <v>48520</v>
          </cell>
          <cell r="B12090">
            <v>0</v>
          </cell>
        </row>
        <row r="12091">
          <cell r="A12091">
            <v>48521</v>
          </cell>
          <cell r="B12091">
            <v>0</v>
          </cell>
        </row>
        <row r="12092">
          <cell r="A12092">
            <v>48522</v>
          </cell>
          <cell r="B12092">
            <v>0</v>
          </cell>
        </row>
        <row r="12093">
          <cell r="A12093">
            <v>48523</v>
          </cell>
          <cell r="B12093">
            <v>0</v>
          </cell>
        </row>
        <row r="12094">
          <cell r="A12094">
            <v>48524</v>
          </cell>
          <cell r="B12094">
            <v>0</v>
          </cell>
        </row>
        <row r="12095">
          <cell r="A12095">
            <v>48525</v>
          </cell>
          <cell r="B12095">
            <v>0</v>
          </cell>
        </row>
        <row r="12096">
          <cell r="A12096">
            <v>48526</v>
          </cell>
          <cell r="B12096">
            <v>0</v>
          </cell>
        </row>
        <row r="12097">
          <cell r="A12097">
            <v>48527</v>
          </cell>
          <cell r="B12097">
            <v>0</v>
          </cell>
        </row>
        <row r="12098">
          <cell r="A12098">
            <v>48528</v>
          </cell>
          <cell r="B12098">
            <v>0</v>
          </cell>
        </row>
        <row r="12099">
          <cell r="A12099">
            <v>48529</v>
          </cell>
          <cell r="B12099">
            <v>0</v>
          </cell>
        </row>
        <row r="12100">
          <cell r="A12100">
            <v>48530</v>
          </cell>
          <cell r="B12100">
            <v>0</v>
          </cell>
        </row>
        <row r="12101">
          <cell r="A12101">
            <v>48531</v>
          </cell>
          <cell r="B12101">
            <v>0</v>
          </cell>
        </row>
        <row r="12102">
          <cell r="A12102">
            <v>48532</v>
          </cell>
          <cell r="B12102">
            <v>0</v>
          </cell>
        </row>
        <row r="12103">
          <cell r="A12103">
            <v>48533</v>
          </cell>
          <cell r="B12103">
            <v>0</v>
          </cell>
        </row>
        <row r="12104">
          <cell r="A12104">
            <v>48534</v>
          </cell>
          <cell r="B12104">
            <v>0</v>
          </cell>
        </row>
        <row r="12105">
          <cell r="A12105">
            <v>48535</v>
          </cell>
          <cell r="B12105">
            <v>0</v>
          </cell>
        </row>
        <row r="12106">
          <cell r="A12106">
            <v>48536</v>
          </cell>
          <cell r="B12106">
            <v>0</v>
          </cell>
        </row>
        <row r="12107">
          <cell r="A12107">
            <v>48537</v>
          </cell>
          <cell r="B12107">
            <v>0</v>
          </cell>
        </row>
        <row r="12108">
          <cell r="A12108">
            <v>48538</v>
          </cell>
          <cell r="B12108">
            <v>0</v>
          </cell>
        </row>
        <row r="12109">
          <cell r="A12109">
            <v>48539</v>
          </cell>
          <cell r="B12109">
            <v>0</v>
          </cell>
        </row>
        <row r="12110">
          <cell r="A12110">
            <v>48540</v>
          </cell>
          <cell r="B12110">
            <v>0</v>
          </cell>
        </row>
        <row r="12111">
          <cell r="A12111">
            <v>48541</v>
          </cell>
          <cell r="B12111">
            <v>0</v>
          </cell>
        </row>
        <row r="12112">
          <cell r="A12112">
            <v>48542</v>
          </cell>
          <cell r="B12112">
            <v>0</v>
          </cell>
        </row>
        <row r="12113">
          <cell r="A12113">
            <v>48543</v>
          </cell>
          <cell r="B12113">
            <v>0</v>
          </cell>
        </row>
        <row r="12114">
          <cell r="A12114">
            <v>48544</v>
          </cell>
          <cell r="B12114">
            <v>0</v>
          </cell>
        </row>
        <row r="12115">
          <cell r="A12115">
            <v>48545</v>
          </cell>
          <cell r="B12115">
            <v>0</v>
          </cell>
        </row>
        <row r="12116">
          <cell r="A12116">
            <v>48546</v>
          </cell>
          <cell r="B12116">
            <v>0</v>
          </cell>
        </row>
        <row r="12117">
          <cell r="A12117">
            <v>48547</v>
          </cell>
          <cell r="B12117">
            <v>0</v>
          </cell>
        </row>
        <row r="12118">
          <cell r="A12118">
            <v>48548</v>
          </cell>
          <cell r="B12118">
            <v>0</v>
          </cell>
        </row>
        <row r="12119">
          <cell r="A12119">
            <v>48549</v>
          </cell>
          <cell r="B12119">
            <v>0</v>
          </cell>
        </row>
        <row r="12120">
          <cell r="A12120">
            <v>48550</v>
          </cell>
          <cell r="B12120">
            <v>0</v>
          </cell>
        </row>
        <row r="12121">
          <cell r="A12121">
            <v>48551</v>
          </cell>
          <cell r="B12121">
            <v>0</v>
          </cell>
        </row>
        <row r="12122">
          <cell r="A12122">
            <v>48552</v>
          </cell>
          <cell r="B12122">
            <v>0</v>
          </cell>
        </row>
        <row r="12123">
          <cell r="A12123">
            <v>48553</v>
          </cell>
          <cell r="B12123">
            <v>0</v>
          </cell>
        </row>
        <row r="12124">
          <cell r="A12124">
            <v>48554</v>
          </cell>
          <cell r="B12124">
            <v>0</v>
          </cell>
        </row>
        <row r="12125">
          <cell r="A12125">
            <v>48555</v>
          </cell>
          <cell r="B12125">
            <v>0</v>
          </cell>
        </row>
        <row r="12126">
          <cell r="A12126">
            <v>48556</v>
          </cell>
          <cell r="B12126">
            <v>0</v>
          </cell>
        </row>
        <row r="12127">
          <cell r="A12127">
            <v>48557</v>
          </cell>
          <cell r="B12127">
            <v>0</v>
          </cell>
        </row>
        <row r="12128">
          <cell r="A12128">
            <v>48558</v>
          </cell>
          <cell r="B12128">
            <v>0</v>
          </cell>
        </row>
        <row r="12129">
          <cell r="A12129">
            <v>48559</v>
          </cell>
          <cell r="B12129">
            <v>0</v>
          </cell>
        </row>
        <row r="12130">
          <cell r="A12130">
            <v>48560</v>
          </cell>
          <cell r="B12130">
            <v>0</v>
          </cell>
        </row>
        <row r="12131">
          <cell r="A12131">
            <v>48561</v>
          </cell>
          <cell r="B12131">
            <v>0</v>
          </cell>
        </row>
        <row r="12132">
          <cell r="A12132">
            <v>48562</v>
          </cell>
          <cell r="B12132">
            <v>0</v>
          </cell>
        </row>
        <row r="12133">
          <cell r="A12133">
            <v>48563</v>
          </cell>
          <cell r="B12133">
            <v>0</v>
          </cell>
        </row>
        <row r="12134">
          <cell r="A12134">
            <v>48564</v>
          </cell>
          <cell r="B12134">
            <v>0</v>
          </cell>
        </row>
        <row r="12135">
          <cell r="A12135">
            <v>48565</v>
          </cell>
          <cell r="B12135">
            <v>0</v>
          </cell>
        </row>
        <row r="12136">
          <cell r="A12136">
            <v>48566</v>
          </cell>
          <cell r="B12136">
            <v>0</v>
          </cell>
        </row>
        <row r="12137">
          <cell r="A12137">
            <v>48567</v>
          </cell>
          <cell r="B12137">
            <v>0</v>
          </cell>
        </row>
        <row r="12138">
          <cell r="A12138">
            <v>48568</v>
          </cell>
          <cell r="B12138">
            <v>0</v>
          </cell>
        </row>
        <row r="12139">
          <cell r="A12139">
            <v>48569</v>
          </cell>
          <cell r="B12139">
            <v>0</v>
          </cell>
        </row>
        <row r="12140">
          <cell r="A12140">
            <v>48570</v>
          </cell>
          <cell r="B12140">
            <v>0</v>
          </cell>
        </row>
        <row r="12141">
          <cell r="A12141">
            <v>48571</v>
          </cell>
          <cell r="B12141">
            <v>0</v>
          </cell>
        </row>
        <row r="12142">
          <cell r="A12142">
            <v>48572</v>
          </cell>
          <cell r="B12142">
            <v>0</v>
          </cell>
        </row>
        <row r="12143">
          <cell r="A12143">
            <v>48573</v>
          </cell>
          <cell r="B12143">
            <v>0</v>
          </cell>
        </row>
        <row r="12144">
          <cell r="A12144">
            <v>48574</v>
          </cell>
          <cell r="B12144">
            <v>0</v>
          </cell>
        </row>
        <row r="12145">
          <cell r="A12145">
            <v>48575</v>
          </cell>
          <cell r="B12145">
            <v>0</v>
          </cell>
        </row>
        <row r="12146">
          <cell r="A12146">
            <v>48576</v>
          </cell>
          <cell r="B12146">
            <v>0</v>
          </cell>
        </row>
        <row r="12147">
          <cell r="A12147">
            <v>48577</v>
          </cell>
          <cell r="B12147">
            <v>0</v>
          </cell>
        </row>
        <row r="12148">
          <cell r="A12148">
            <v>48578</v>
          </cell>
          <cell r="B12148">
            <v>0</v>
          </cell>
        </row>
        <row r="12149">
          <cell r="A12149">
            <v>48579</v>
          </cell>
          <cell r="B12149">
            <v>0</v>
          </cell>
        </row>
        <row r="12150">
          <cell r="A12150">
            <v>48580</v>
          </cell>
          <cell r="B12150">
            <v>0</v>
          </cell>
        </row>
        <row r="12151">
          <cell r="A12151">
            <v>48581</v>
          </cell>
          <cell r="B12151">
            <v>0</v>
          </cell>
        </row>
        <row r="12152">
          <cell r="A12152">
            <v>48582</v>
          </cell>
          <cell r="B12152">
            <v>0</v>
          </cell>
        </row>
        <row r="12153">
          <cell r="A12153">
            <v>48583</v>
          </cell>
          <cell r="B12153">
            <v>0</v>
          </cell>
        </row>
        <row r="12154">
          <cell r="A12154">
            <v>48584</v>
          </cell>
          <cell r="B12154">
            <v>0</v>
          </cell>
        </row>
        <row r="12155">
          <cell r="A12155">
            <v>48585</v>
          </cell>
          <cell r="B12155">
            <v>0</v>
          </cell>
        </row>
        <row r="12156">
          <cell r="A12156">
            <v>48586</v>
          </cell>
          <cell r="B12156">
            <v>0</v>
          </cell>
        </row>
        <row r="12157">
          <cell r="A12157">
            <v>48587</v>
          </cell>
          <cell r="B12157">
            <v>0</v>
          </cell>
        </row>
        <row r="12158">
          <cell r="A12158">
            <v>48588</v>
          </cell>
          <cell r="B12158">
            <v>0</v>
          </cell>
        </row>
        <row r="12159">
          <cell r="A12159">
            <v>48589</v>
          </cell>
          <cell r="B12159">
            <v>0</v>
          </cell>
        </row>
        <row r="12160">
          <cell r="A12160">
            <v>48590</v>
          </cell>
          <cell r="B12160">
            <v>0</v>
          </cell>
        </row>
        <row r="12161">
          <cell r="A12161">
            <v>48591</v>
          </cell>
          <cell r="B12161">
            <v>0</v>
          </cell>
        </row>
        <row r="12162">
          <cell r="A12162">
            <v>48592</v>
          </cell>
          <cell r="B12162">
            <v>0</v>
          </cell>
        </row>
        <row r="12163">
          <cell r="A12163">
            <v>48593</v>
          </cell>
          <cell r="B12163">
            <v>0</v>
          </cell>
        </row>
        <row r="12164">
          <cell r="A12164">
            <v>48594</v>
          </cell>
          <cell r="B12164">
            <v>0</v>
          </cell>
        </row>
        <row r="12165">
          <cell r="A12165">
            <v>48595</v>
          </cell>
          <cell r="B12165">
            <v>0</v>
          </cell>
        </row>
        <row r="12166">
          <cell r="A12166">
            <v>48596</v>
          </cell>
          <cell r="B12166">
            <v>0</v>
          </cell>
        </row>
        <row r="12167">
          <cell r="A12167">
            <v>48597</v>
          </cell>
          <cell r="B12167">
            <v>0</v>
          </cell>
        </row>
        <row r="12168">
          <cell r="A12168">
            <v>48598</v>
          </cell>
          <cell r="B12168">
            <v>0</v>
          </cell>
        </row>
        <row r="12169">
          <cell r="A12169">
            <v>48599</v>
          </cell>
          <cell r="B12169">
            <v>0</v>
          </cell>
        </row>
        <row r="12170">
          <cell r="A12170">
            <v>48600</v>
          </cell>
          <cell r="B12170">
            <v>0</v>
          </cell>
        </row>
        <row r="12171">
          <cell r="A12171">
            <v>48601</v>
          </cell>
          <cell r="B12171">
            <v>0</v>
          </cell>
        </row>
        <row r="12172">
          <cell r="A12172">
            <v>48602</v>
          </cell>
          <cell r="B12172">
            <v>0</v>
          </cell>
        </row>
        <row r="12173">
          <cell r="A12173">
            <v>48603</v>
          </cell>
          <cell r="B12173">
            <v>0</v>
          </cell>
        </row>
        <row r="12174">
          <cell r="A12174">
            <v>48604</v>
          </cell>
          <cell r="B12174">
            <v>0</v>
          </cell>
        </row>
        <row r="12175">
          <cell r="A12175">
            <v>48605</v>
          </cell>
          <cell r="B12175">
            <v>0</v>
          </cell>
        </row>
        <row r="12176">
          <cell r="A12176">
            <v>48606</v>
          </cell>
          <cell r="B12176">
            <v>0</v>
          </cell>
        </row>
        <row r="12177">
          <cell r="A12177">
            <v>48607</v>
          </cell>
          <cell r="B12177">
            <v>0</v>
          </cell>
        </row>
        <row r="12178">
          <cell r="A12178">
            <v>48608</v>
          </cell>
          <cell r="B12178">
            <v>0</v>
          </cell>
        </row>
        <row r="12179">
          <cell r="A12179">
            <v>48609</v>
          </cell>
          <cell r="B12179">
            <v>0</v>
          </cell>
        </row>
        <row r="12180">
          <cell r="A12180">
            <v>48610</v>
          </cell>
          <cell r="B12180">
            <v>0</v>
          </cell>
        </row>
        <row r="12181">
          <cell r="A12181">
            <v>48611</v>
          </cell>
          <cell r="B12181">
            <v>0</v>
          </cell>
        </row>
        <row r="12182">
          <cell r="A12182">
            <v>48612</v>
          </cell>
          <cell r="B12182">
            <v>0</v>
          </cell>
        </row>
        <row r="12183">
          <cell r="A12183">
            <v>48613</v>
          </cell>
          <cell r="B12183">
            <v>0</v>
          </cell>
        </row>
        <row r="12184">
          <cell r="A12184">
            <v>48614</v>
          </cell>
          <cell r="B12184">
            <v>0</v>
          </cell>
        </row>
        <row r="12185">
          <cell r="A12185">
            <v>48615</v>
          </cell>
          <cell r="B12185">
            <v>0</v>
          </cell>
        </row>
        <row r="12186">
          <cell r="A12186">
            <v>48616</v>
          </cell>
          <cell r="B12186">
            <v>0</v>
          </cell>
        </row>
        <row r="12187">
          <cell r="A12187">
            <v>48617</v>
          </cell>
          <cell r="B12187">
            <v>0</v>
          </cell>
        </row>
        <row r="12188">
          <cell r="A12188">
            <v>48618</v>
          </cell>
          <cell r="B12188">
            <v>0</v>
          </cell>
        </row>
        <row r="12189">
          <cell r="A12189">
            <v>48619</v>
          </cell>
          <cell r="B12189">
            <v>0</v>
          </cell>
        </row>
        <row r="12190">
          <cell r="A12190">
            <v>48620</v>
          </cell>
          <cell r="B12190">
            <v>0</v>
          </cell>
        </row>
        <row r="12191">
          <cell r="A12191">
            <v>48621</v>
          </cell>
          <cell r="B12191">
            <v>0</v>
          </cell>
        </row>
        <row r="12192">
          <cell r="A12192">
            <v>48622</v>
          </cell>
          <cell r="B12192">
            <v>0</v>
          </cell>
        </row>
        <row r="12193">
          <cell r="A12193">
            <v>48623</v>
          </cell>
          <cell r="B12193">
            <v>0</v>
          </cell>
        </row>
        <row r="12194">
          <cell r="A12194">
            <v>48624</v>
          </cell>
          <cell r="B12194">
            <v>0</v>
          </cell>
        </row>
        <row r="12195">
          <cell r="A12195">
            <v>48625</v>
          </cell>
          <cell r="B12195">
            <v>0</v>
          </cell>
        </row>
        <row r="12196">
          <cell r="A12196">
            <v>48626</v>
          </cell>
          <cell r="B12196">
            <v>0</v>
          </cell>
        </row>
        <row r="12197">
          <cell r="A12197">
            <v>48627</v>
          </cell>
          <cell r="B12197">
            <v>0</v>
          </cell>
        </row>
        <row r="12198">
          <cell r="A12198">
            <v>48628</v>
          </cell>
          <cell r="B12198">
            <v>0</v>
          </cell>
        </row>
        <row r="12199">
          <cell r="A12199">
            <v>48629</v>
          </cell>
          <cell r="B12199">
            <v>0</v>
          </cell>
        </row>
        <row r="12200">
          <cell r="A12200">
            <v>48630</v>
          </cell>
          <cell r="B12200">
            <v>0</v>
          </cell>
        </row>
        <row r="12201">
          <cell r="A12201">
            <v>48631</v>
          </cell>
          <cell r="B12201">
            <v>0</v>
          </cell>
        </row>
        <row r="12202">
          <cell r="A12202">
            <v>48632</v>
          </cell>
          <cell r="B12202">
            <v>0</v>
          </cell>
        </row>
        <row r="12203">
          <cell r="A12203">
            <v>48633</v>
          </cell>
          <cell r="B12203">
            <v>0</v>
          </cell>
        </row>
        <row r="12204">
          <cell r="A12204">
            <v>48634</v>
          </cell>
          <cell r="B12204">
            <v>0</v>
          </cell>
        </row>
        <row r="12205">
          <cell r="A12205">
            <v>48635</v>
          </cell>
          <cell r="B12205">
            <v>0</v>
          </cell>
        </row>
        <row r="12206">
          <cell r="A12206">
            <v>48636</v>
          </cell>
          <cell r="B12206">
            <v>0</v>
          </cell>
        </row>
        <row r="12207">
          <cell r="A12207">
            <v>48637</v>
          </cell>
          <cell r="B12207">
            <v>0</v>
          </cell>
        </row>
        <row r="12208">
          <cell r="A12208">
            <v>48638</v>
          </cell>
          <cell r="B12208">
            <v>0</v>
          </cell>
        </row>
        <row r="12209">
          <cell r="A12209">
            <v>48639</v>
          </cell>
          <cell r="B12209">
            <v>0</v>
          </cell>
        </row>
        <row r="12210">
          <cell r="A12210">
            <v>48640</v>
          </cell>
          <cell r="B12210">
            <v>0</v>
          </cell>
        </row>
        <row r="12211">
          <cell r="A12211">
            <v>48641</v>
          </cell>
          <cell r="B12211">
            <v>0</v>
          </cell>
        </row>
        <row r="12212">
          <cell r="A12212">
            <v>48642</v>
          </cell>
          <cell r="B12212">
            <v>0</v>
          </cell>
        </row>
        <row r="12213">
          <cell r="A12213">
            <v>48643</v>
          </cell>
          <cell r="B12213">
            <v>0</v>
          </cell>
        </row>
        <row r="12214">
          <cell r="A12214">
            <v>48644</v>
          </cell>
          <cell r="B12214">
            <v>0</v>
          </cell>
        </row>
        <row r="12215">
          <cell r="A12215">
            <v>48645</v>
          </cell>
          <cell r="B12215">
            <v>0</v>
          </cell>
        </row>
        <row r="12216">
          <cell r="A12216">
            <v>48646</v>
          </cell>
          <cell r="B12216">
            <v>0</v>
          </cell>
        </row>
        <row r="12217">
          <cell r="A12217">
            <v>48647</v>
          </cell>
          <cell r="B12217">
            <v>0</v>
          </cell>
        </row>
        <row r="12218">
          <cell r="A12218">
            <v>48648</v>
          </cell>
          <cell r="B12218">
            <v>0</v>
          </cell>
        </row>
        <row r="12219">
          <cell r="A12219">
            <v>48649</v>
          </cell>
          <cell r="B12219">
            <v>0</v>
          </cell>
        </row>
        <row r="12220">
          <cell r="A12220">
            <v>48650</v>
          </cell>
          <cell r="B12220">
            <v>0</v>
          </cell>
        </row>
        <row r="12221">
          <cell r="A12221">
            <v>48651</v>
          </cell>
          <cell r="B12221">
            <v>0</v>
          </cell>
        </row>
        <row r="12222">
          <cell r="A12222">
            <v>48652</v>
          </cell>
          <cell r="B12222">
            <v>0</v>
          </cell>
        </row>
        <row r="12223">
          <cell r="A12223">
            <v>48653</v>
          </cell>
          <cell r="B12223">
            <v>0</v>
          </cell>
        </row>
        <row r="12224">
          <cell r="A12224">
            <v>48654</v>
          </cell>
          <cell r="B12224">
            <v>0</v>
          </cell>
        </row>
        <row r="12225">
          <cell r="A12225">
            <v>48655</v>
          </cell>
          <cell r="B12225">
            <v>0</v>
          </cell>
        </row>
        <row r="12226">
          <cell r="A12226">
            <v>48656</v>
          </cell>
          <cell r="B12226">
            <v>0</v>
          </cell>
        </row>
        <row r="12227">
          <cell r="A12227">
            <v>48657</v>
          </cell>
          <cell r="B12227">
            <v>0</v>
          </cell>
        </row>
        <row r="12228">
          <cell r="A12228">
            <v>48658</v>
          </cell>
          <cell r="B12228">
            <v>0</v>
          </cell>
        </row>
        <row r="12229">
          <cell r="A12229">
            <v>48659</v>
          </cell>
          <cell r="B12229">
            <v>0</v>
          </cell>
        </row>
        <row r="12230">
          <cell r="A12230">
            <v>48660</v>
          </cell>
          <cell r="B12230">
            <v>0</v>
          </cell>
        </row>
        <row r="12231">
          <cell r="A12231">
            <v>48661</v>
          </cell>
          <cell r="B12231">
            <v>0</v>
          </cell>
        </row>
        <row r="12232">
          <cell r="A12232">
            <v>48662</v>
          </cell>
          <cell r="B12232">
            <v>0</v>
          </cell>
        </row>
        <row r="12233">
          <cell r="A12233">
            <v>48663</v>
          </cell>
          <cell r="B12233">
            <v>0</v>
          </cell>
        </row>
        <row r="12234">
          <cell r="A12234">
            <v>48664</v>
          </cell>
          <cell r="B12234">
            <v>0</v>
          </cell>
        </row>
        <row r="12235">
          <cell r="A12235">
            <v>48665</v>
          </cell>
          <cell r="B12235">
            <v>0</v>
          </cell>
        </row>
        <row r="12236">
          <cell r="A12236">
            <v>48666</v>
          </cell>
          <cell r="B12236">
            <v>0</v>
          </cell>
        </row>
        <row r="12237">
          <cell r="A12237">
            <v>48667</v>
          </cell>
          <cell r="B12237">
            <v>0</v>
          </cell>
        </row>
        <row r="12238">
          <cell r="A12238">
            <v>48668</v>
          </cell>
          <cell r="B12238">
            <v>0</v>
          </cell>
        </row>
        <row r="12239">
          <cell r="A12239">
            <v>48669</v>
          </cell>
          <cell r="B12239">
            <v>0</v>
          </cell>
        </row>
        <row r="12240">
          <cell r="A12240">
            <v>48670</v>
          </cell>
          <cell r="B12240">
            <v>0</v>
          </cell>
        </row>
        <row r="12241">
          <cell r="A12241">
            <v>48671</v>
          </cell>
          <cell r="B12241">
            <v>0</v>
          </cell>
        </row>
        <row r="12242">
          <cell r="A12242">
            <v>48672</v>
          </cell>
          <cell r="B12242">
            <v>0</v>
          </cell>
        </row>
        <row r="12243">
          <cell r="A12243">
            <v>48673</v>
          </cell>
          <cell r="B12243">
            <v>0</v>
          </cell>
        </row>
        <row r="12244">
          <cell r="A12244">
            <v>48674</v>
          </cell>
          <cell r="B12244">
            <v>0</v>
          </cell>
        </row>
        <row r="12245">
          <cell r="A12245">
            <v>48675</v>
          </cell>
          <cell r="B12245">
            <v>0</v>
          </cell>
        </row>
        <row r="12246">
          <cell r="A12246">
            <v>48676</v>
          </cell>
          <cell r="B12246">
            <v>0</v>
          </cell>
        </row>
        <row r="12247">
          <cell r="A12247">
            <v>48677</v>
          </cell>
          <cell r="B12247">
            <v>0</v>
          </cell>
        </row>
        <row r="12248">
          <cell r="A12248">
            <v>48678</v>
          </cell>
          <cell r="B12248">
            <v>0</v>
          </cell>
        </row>
        <row r="12249">
          <cell r="A12249">
            <v>48679</v>
          </cell>
          <cell r="B12249">
            <v>0</v>
          </cell>
        </row>
        <row r="12250">
          <cell r="A12250">
            <v>48680</v>
          </cell>
          <cell r="B12250">
            <v>0</v>
          </cell>
        </row>
        <row r="12251">
          <cell r="A12251">
            <v>48681</v>
          </cell>
          <cell r="B12251">
            <v>0</v>
          </cell>
        </row>
        <row r="12252">
          <cell r="A12252">
            <v>48682</v>
          </cell>
          <cell r="B12252">
            <v>0</v>
          </cell>
        </row>
        <row r="12253">
          <cell r="A12253">
            <v>48683</v>
          </cell>
          <cell r="B12253">
            <v>0</v>
          </cell>
        </row>
        <row r="12254">
          <cell r="A12254">
            <v>48684</v>
          </cell>
          <cell r="B12254">
            <v>0</v>
          </cell>
        </row>
        <row r="12255">
          <cell r="A12255">
            <v>48685</v>
          </cell>
          <cell r="B12255">
            <v>0</v>
          </cell>
        </row>
        <row r="12256">
          <cell r="A12256">
            <v>48686</v>
          </cell>
          <cell r="B12256">
            <v>0</v>
          </cell>
        </row>
        <row r="12257">
          <cell r="A12257">
            <v>48687</v>
          </cell>
          <cell r="B12257">
            <v>0</v>
          </cell>
        </row>
        <row r="12258">
          <cell r="A12258">
            <v>48688</v>
          </cell>
          <cell r="B12258">
            <v>0</v>
          </cell>
        </row>
        <row r="12259">
          <cell r="A12259">
            <v>48689</v>
          </cell>
          <cell r="B12259">
            <v>0</v>
          </cell>
        </row>
        <row r="12260">
          <cell r="A12260">
            <v>48690</v>
          </cell>
          <cell r="B12260">
            <v>0</v>
          </cell>
        </row>
        <row r="12261">
          <cell r="A12261">
            <v>48691</v>
          </cell>
          <cell r="B12261">
            <v>0</v>
          </cell>
        </row>
        <row r="12262">
          <cell r="A12262">
            <v>48692</v>
          </cell>
          <cell r="B12262">
            <v>0</v>
          </cell>
        </row>
        <row r="12263">
          <cell r="A12263">
            <v>48693</v>
          </cell>
          <cell r="B12263">
            <v>0</v>
          </cell>
        </row>
        <row r="12264">
          <cell r="A12264">
            <v>48694</v>
          </cell>
          <cell r="B12264">
            <v>0</v>
          </cell>
        </row>
        <row r="12265">
          <cell r="A12265">
            <v>48695</v>
          </cell>
          <cell r="B12265">
            <v>0</v>
          </cell>
        </row>
        <row r="12266">
          <cell r="A12266">
            <v>48696</v>
          </cell>
          <cell r="B12266">
            <v>0</v>
          </cell>
        </row>
        <row r="12267">
          <cell r="A12267">
            <v>48697</v>
          </cell>
          <cell r="B12267">
            <v>0</v>
          </cell>
        </row>
        <row r="12268">
          <cell r="A12268">
            <v>48698</v>
          </cell>
          <cell r="B12268">
            <v>0</v>
          </cell>
        </row>
        <row r="12269">
          <cell r="A12269">
            <v>48699</v>
          </cell>
          <cell r="B12269">
            <v>0</v>
          </cell>
        </row>
        <row r="12270">
          <cell r="A12270">
            <v>48700</v>
          </cell>
          <cell r="B12270">
            <v>0</v>
          </cell>
        </row>
        <row r="12271">
          <cell r="A12271">
            <v>48701</v>
          </cell>
          <cell r="B12271">
            <v>0</v>
          </cell>
        </row>
        <row r="12272">
          <cell r="A12272">
            <v>48702</v>
          </cell>
          <cell r="B12272">
            <v>0</v>
          </cell>
        </row>
        <row r="12273">
          <cell r="A12273">
            <v>48703</v>
          </cell>
          <cell r="B12273">
            <v>0</v>
          </cell>
        </row>
        <row r="12274">
          <cell r="A12274">
            <v>48704</v>
          </cell>
          <cell r="B12274">
            <v>0</v>
          </cell>
        </row>
        <row r="12275">
          <cell r="A12275">
            <v>48705</v>
          </cell>
          <cell r="B12275">
            <v>0</v>
          </cell>
        </row>
        <row r="12276">
          <cell r="A12276">
            <v>48706</v>
          </cell>
          <cell r="B12276">
            <v>0</v>
          </cell>
        </row>
        <row r="12277">
          <cell r="A12277">
            <v>48707</v>
          </cell>
          <cell r="B12277">
            <v>0</v>
          </cell>
        </row>
        <row r="12278">
          <cell r="A12278">
            <v>48708</v>
          </cell>
          <cell r="B12278">
            <v>0</v>
          </cell>
        </row>
        <row r="12279">
          <cell r="A12279">
            <v>48709</v>
          </cell>
          <cell r="B12279">
            <v>0</v>
          </cell>
        </row>
        <row r="12280">
          <cell r="A12280">
            <v>48710</v>
          </cell>
          <cell r="B12280">
            <v>0</v>
          </cell>
        </row>
        <row r="12281">
          <cell r="A12281">
            <v>48711</v>
          </cell>
          <cell r="B12281">
            <v>0</v>
          </cell>
        </row>
        <row r="12282">
          <cell r="A12282">
            <v>48712</v>
          </cell>
          <cell r="B12282">
            <v>0</v>
          </cell>
        </row>
        <row r="12283">
          <cell r="A12283">
            <v>48713</v>
          </cell>
          <cell r="B12283">
            <v>0</v>
          </cell>
        </row>
        <row r="12284">
          <cell r="A12284">
            <v>48714</v>
          </cell>
          <cell r="B12284">
            <v>0</v>
          </cell>
        </row>
        <row r="12285">
          <cell r="A12285">
            <v>48715</v>
          </cell>
          <cell r="B12285">
            <v>0</v>
          </cell>
        </row>
        <row r="12286">
          <cell r="A12286">
            <v>48716</v>
          </cell>
          <cell r="B12286">
            <v>0</v>
          </cell>
        </row>
        <row r="12287">
          <cell r="A12287">
            <v>48717</v>
          </cell>
          <cell r="B12287">
            <v>0</v>
          </cell>
        </row>
        <row r="12288">
          <cell r="A12288">
            <v>48718</v>
          </cell>
          <cell r="B12288">
            <v>0</v>
          </cell>
        </row>
        <row r="12289">
          <cell r="A12289">
            <v>48719</v>
          </cell>
          <cell r="B12289">
            <v>0</v>
          </cell>
        </row>
        <row r="12290">
          <cell r="A12290">
            <v>48720</v>
          </cell>
          <cell r="B12290">
            <v>0</v>
          </cell>
        </row>
        <row r="12291">
          <cell r="A12291">
            <v>48721</v>
          </cell>
          <cell r="B12291">
            <v>0</v>
          </cell>
        </row>
        <row r="12292">
          <cell r="A12292">
            <v>48722</v>
          </cell>
          <cell r="B12292">
            <v>0</v>
          </cell>
        </row>
        <row r="12293">
          <cell r="A12293">
            <v>48723</v>
          </cell>
          <cell r="B12293">
            <v>0</v>
          </cell>
        </row>
        <row r="12294">
          <cell r="A12294">
            <v>48724</v>
          </cell>
          <cell r="B12294">
            <v>0</v>
          </cell>
        </row>
        <row r="12295">
          <cell r="A12295">
            <v>48725</v>
          </cell>
          <cell r="B12295">
            <v>0</v>
          </cell>
        </row>
        <row r="12296">
          <cell r="A12296">
            <v>48726</v>
          </cell>
          <cell r="B12296">
            <v>0</v>
          </cell>
        </row>
        <row r="12297">
          <cell r="A12297">
            <v>48727</v>
          </cell>
          <cell r="B12297">
            <v>0</v>
          </cell>
        </row>
        <row r="12298">
          <cell r="A12298">
            <v>48728</v>
          </cell>
          <cell r="B12298">
            <v>0</v>
          </cell>
        </row>
        <row r="12299">
          <cell r="A12299">
            <v>48729</v>
          </cell>
          <cell r="B12299">
            <v>0</v>
          </cell>
        </row>
        <row r="12300">
          <cell r="A12300">
            <v>48730</v>
          </cell>
          <cell r="B12300">
            <v>0</v>
          </cell>
        </row>
        <row r="12301">
          <cell r="A12301">
            <v>48731</v>
          </cell>
          <cell r="B12301">
            <v>0</v>
          </cell>
        </row>
        <row r="12302">
          <cell r="A12302">
            <v>48732</v>
          </cell>
          <cell r="B12302">
            <v>0</v>
          </cell>
        </row>
        <row r="12303">
          <cell r="A12303">
            <v>48733</v>
          </cell>
          <cell r="B12303">
            <v>0</v>
          </cell>
        </row>
        <row r="12304">
          <cell r="A12304">
            <v>48734</v>
          </cell>
          <cell r="B12304">
            <v>0</v>
          </cell>
        </row>
        <row r="12305">
          <cell r="A12305">
            <v>48735</v>
          </cell>
          <cell r="B12305">
            <v>0</v>
          </cell>
        </row>
        <row r="12306">
          <cell r="A12306">
            <v>48736</v>
          </cell>
          <cell r="B12306">
            <v>0</v>
          </cell>
        </row>
        <row r="12307">
          <cell r="A12307">
            <v>48737</v>
          </cell>
          <cell r="B12307">
            <v>0</v>
          </cell>
        </row>
        <row r="12308">
          <cell r="A12308">
            <v>48738</v>
          </cell>
          <cell r="B12308">
            <v>0</v>
          </cell>
        </row>
        <row r="12309">
          <cell r="A12309">
            <v>48739</v>
          </cell>
          <cell r="B12309">
            <v>0</v>
          </cell>
        </row>
        <row r="12310">
          <cell r="A12310">
            <v>48740</v>
          </cell>
          <cell r="B12310">
            <v>0</v>
          </cell>
        </row>
        <row r="12311">
          <cell r="A12311">
            <v>48741</v>
          </cell>
          <cell r="B12311">
            <v>0</v>
          </cell>
        </row>
        <row r="12312">
          <cell r="A12312">
            <v>48742</v>
          </cell>
          <cell r="B12312">
            <v>0</v>
          </cell>
        </row>
        <row r="12313">
          <cell r="A12313">
            <v>48743</v>
          </cell>
          <cell r="B12313">
            <v>0</v>
          </cell>
        </row>
        <row r="12314">
          <cell r="A12314">
            <v>48744</v>
          </cell>
          <cell r="B12314">
            <v>0</v>
          </cell>
        </row>
        <row r="12315">
          <cell r="A12315">
            <v>48745</v>
          </cell>
          <cell r="B12315">
            <v>0</v>
          </cell>
        </row>
        <row r="12316">
          <cell r="A12316">
            <v>48746</v>
          </cell>
          <cell r="B12316">
            <v>0</v>
          </cell>
        </row>
        <row r="12317">
          <cell r="A12317">
            <v>48747</v>
          </cell>
          <cell r="B12317">
            <v>0</v>
          </cell>
        </row>
        <row r="12318">
          <cell r="A12318">
            <v>48748</v>
          </cell>
          <cell r="B12318">
            <v>0</v>
          </cell>
        </row>
        <row r="12319">
          <cell r="A12319">
            <v>48749</v>
          </cell>
          <cell r="B12319">
            <v>0</v>
          </cell>
        </row>
        <row r="12320">
          <cell r="A12320">
            <v>48750</v>
          </cell>
          <cell r="B12320">
            <v>0</v>
          </cell>
        </row>
        <row r="12321">
          <cell r="A12321">
            <v>48751</v>
          </cell>
          <cell r="B12321">
            <v>0</v>
          </cell>
        </row>
        <row r="12322">
          <cell r="A12322">
            <v>48752</v>
          </cell>
          <cell r="B12322">
            <v>0</v>
          </cell>
        </row>
        <row r="12323">
          <cell r="A12323">
            <v>48753</v>
          </cell>
          <cell r="B12323">
            <v>0</v>
          </cell>
        </row>
        <row r="12324">
          <cell r="A12324">
            <v>48754</v>
          </cell>
          <cell r="B12324">
            <v>0</v>
          </cell>
        </row>
        <row r="12325">
          <cell r="A12325">
            <v>48755</v>
          </cell>
          <cell r="B12325">
            <v>0</v>
          </cell>
        </row>
        <row r="12326">
          <cell r="A12326">
            <v>48756</v>
          </cell>
          <cell r="B12326">
            <v>0</v>
          </cell>
        </row>
        <row r="12327">
          <cell r="A12327">
            <v>48757</v>
          </cell>
          <cell r="B12327">
            <v>0</v>
          </cell>
        </row>
        <row r="12328">
          <cell r="A12328">
            <v>48758</v>
          </cell>
          <cell r="B12328">
            <v>0</v>
          </cell>
        </row>
        <row r="12329">
          <cell r="A12329">
            <v>48759</v>
          </cell>
          <cell r="B12329">
            <v>0</v>
          </cell>
        </row>
        <row r="12330">
          <cell r="A12330">
            <v>48760</v>
          </cell>
          <cell r="B12330">
            <v>0</v>
          </cell>
        </row>
        <row r="12331">
          <cell r="A12331">
            <v>48761</v>
          </cell>
          <cell r="B12331">
            <v>0</v>
          </cell>
        </row>
        <row r="12332">
          <cell r="A12332">
            <v>48762</v>
          </cell>
          <cell r="B12332">
            <v>0</v>
          </cell>
        </row>
        <row r="12333">
          <cell r="A12333">
            <v>48763</v>
          </cell>
          <cell r="B12333">
            <v>0</v>
          </cell>
        </row>
        <row r="12334">
          <cell r="A12334">
            <v>48764</v>
          </cell>
          <cell r="B12334">
            <v>0</v>
          </cell>
        </row>
        <row r="12335">
          <cell r="A12335">
            <v>48765</v>
          </cell>
          <cell r="B12335">
            <v>0</v>
          </cell>
        </row>
        <row r="12336">
          <cell r="A12336">
            <v>48766</v>
          </cell>
          <cell r="B12336">
            <v>0</v>
          </cell>
        </row>
        <row r="12337">
          <cell r="A12337">
            <v>48767</v>
          </cell>
          <cell r="B12337">
            <v>0</v>
          </cell>
        </row>
        <row r="12338">
          <cell r="A12338">
            <v>48768</v>
          </cell>
          <cell r="B12338">
            <v>0</v>
          </cell>
        </row>
        <row r="12339">
          <cell r="A12339">
            <v>48769</v>
          </cell>
          <cell r="B12339">
            <v>0</v>
          </cell>
        </row>
        <row r="12340">
          <cell r="A12340">
            <v>48770</v>
          </cell>
          <cell r="B12340">
            <v>0</v>
          </cell>
        </row>
        <row r="12341">
          <cell r="A12341">
            <v>48771</v>
          </cell>
          <cell r="B12341">
            <v>0</v>
          </cell>
        </row>
        <row r="12342">
          <cell r="A12342">
            <v>48772</v>
          </cell>
          <cell r="B12342">
            <v>0</v>
          </cell>
        </row>
        <row r="12343">
          <cell r="A12343">
            <v>48773</v>
          </cell>
          <cell r="B12343">
            <v>0</v>
          </cell>
        </row>
        <row r="12344">
          <cell r="A12344">
            <v>48774</v>
          </cell>
          <cell r="B12344">
            <v>0</v>
          </cell>
        </row>
        <row r="12345">
          <cell r="A12345">
            <v>48775</v>
          </cell>
          <cell r="B12345">
            <v>0</v>
          </cell>
        </row>
        <row r="12346">
          <cell r="A12346">
            <v>48776</v>
          </cell>
          <cell r="B12346">
            <v>0</v>
          </cell>
        </row>
        <row r="12347">
          <cell r="A12347">
            <v>48777</v>
          </cell>
          <cell r="B12347">
            <v>0</v>
          </cell>
        </row>
        <row r="12348">
          <cell r="A12348">
            <v>48778</v>
          </cell>
          <cell r="B12348">
            <v>0</v>
          </cell>
        </row>
        <row r="12349">
          <cell r="A12349">
            <v>48779</v>
          </cell>
          <cell r="B12349">
            <v>0</v>
          </cell>
        </row>
        <row r="12350">
          <cell r="A12350">
            <v>48780</v>
          </cell>
          <cell r="B12350">
            <v>0</v>
          </cell>
        </row>
        <row r="12351">
          <cell r="A12351">
            <v>48781</v>
          </cell>
          <cell r="B12351">
            <v>0</v>
          </cell>
        </row>
        <row r="12352">
          <cell r="A12352">
            <v>48782</v>
          </cell>
          <cell r="B12352">
            <v>0</v>
          </cell>
        </row>
        <row r="12353">
          <cell r="A12353">
            <v>48783</v>
          </cell>
          <cell r="B12353">
            <v>0</v>
          </cell>
        </row>
        <row r="12354">
          <cell r="A12354">
            <v>48784</v>
          </cell>
          <cell r="B12354">
            <v>0</v>
          </cell>
        </row>
        <row r="12355">
          <cell r="A12355">
            <v>48785</v>
          </cell>
          <cell r="B12355">
            <v>0</v>
          </cell>
        </row>
        <row r="12356">
          <cell r="A12356">
            <v>48786</v>
          </cell>
          <cell r="B12356">
            <v>0</v>
          </cell>
        </row>
        <row r="12357">
          <cell r="A12357">
            <v>48787</v>
          </cell>
          <cell r="B12357">
            <v>0</v>
          </cell>
        </row>
        <row r="12358">
          <cell r="A12358">
            <v>48788</v>
          </cell>
          <cell r="B12358">
            <v>0</v>
          </cell>
        </row>
        <row r="12359">
          <cell r="A12359">
            <v>48789</v>
          </cell>
          <cell r="B12359">
            <v>0</v>
          </cell>
        </row>
        <row r="12360">
          <cell r="A12360">
            <v>48790</v>
          </cell>
          <cell r="B12360">
            <v>0</v>
          </cell>
        </row>
        <row r="12361">
          <cell r="A12361">
            <v>48791</v>
          </cell>
          <cell r="B12361">
            <v>0</v>
          </cell>
        </row>
        <row r="12362">
          <cell r="A12362">
            <v>48792</v>
          </cell>
          <cell r="B12362">
            <v>0</v>
          </cell>
        </row>
        <row r="12363">
          <cell r="A12363">
            <v>48793</v>
          </cell>
          <cell r="B12363">
            <v>0</v>
          </cell>
        </row>
        <row r="12364">
          <cell r="A12364">
            <v>48794</v>
          </cell>
          <cell r="B12364">
            <v>0</v>
          </cell>
        </row>
        <row r="12365">
          <cell r="A12365">
            <v>48795</v>
          </cell>
          <cell r="B12365">
            <v>0</v>
          </cell>
        </row>
        <row r="12366">
          <cell r="A12366">
            <v>48796</v>
          </cell>
          <cell r="B12366">
            <v>0</v>
          </cell>
        </row>
        <row r="12367">
          <cell r="A12367">
            <v>48797</v>
          </cell>
          <cell r="B12367">
            <v>0</v>
          </cell>
        </row>
        <row r="12368">
          <cell r="A12368">
            <v>48798</v>
          </cell>
          <cell r="B12368">
            <v>0</v>
          </cell>
        </row>
        <row r="12369">
          <cell r="A12369">
            <v>48799</v>
          </cell>
          <cell r="B12369">
            <v>0</v>
          </cell>
        </row>
        <row r="12370">
          <cell r="A12370">
            <v>48800</v>
          </cell>
          <cell r="B12370">
            <v>0</v>
          </cell>
        </row>
        <row r="12371">
          <cell r="A12371">
            <v>48801</v>
          </cell>
          <cell r="B12371">
            <v>0</v>
          </cell>
        </row>
        <row r="12372">
          <cell r="A12372">
            <v>48802</v>
          </cell>
          <cell r="B12372">
            <v>0</v>
          </cell>
        </row>
        <row r="12373">
          <cell r="A12373">
            <v>48803</v>
          </cell>
          <cell r="B12373">
            <v>0</v>
          </cell>
        </row>
        <row r="12374">
          <cell r="A12374">
            <v>48804</v>
          </cell>
          <cell r="B12374">
            <v>0</v>
          </cell>
        </row>
        <row r="12375">
          <cell r="A12375">
            <v>48805</v>
          </cell>
          <cell r="B12375">
            <v>0</v>
          </cell>
        </row>
        <row r="12376">
          <cell r="A12376">
            <v>48806</v>
          </cell>
          <cell r="B12376">
            <v>0</v>
          </cell>
        </row>
        <row r="12377">
          <cell r="A12377">
            <v>48807</v>
          </cell>
          <cell r="B12377">
            <v>0</v>
          </cell>
        </row>
        <row r="12378">
          <cell r="A12378">
            <v>48808</v>
          </cell>
          <cell r="B12378">
            <v>0</v>
          </cell>
        </row>
        <row r="12379">
          <cell r="A12379">
            <v>48809</v>
          </cell>
          <cell r="B12379">
            <v>0</v>
          </cell>
        </row>
        <row r="12380">
          <cell r="A12380">
            <v>48810</v>
          </cell>
          <cell r="B12380">
            <v>0</v>
          </cell>
        </row>
        <row r="12381">
          <cell r="A12381">
            <v>48811</v>
          </cell>
          <cell r="B12381">
            <v>0</v>
          </cell>
        </row>
        <row r="12382">
          <cell r="A12382">
            <v>48812</v>
          </cell>
          <cell r="B12382">
            <v>0</v>
          </cell>
        </row>
        <row r="12383">
          <cell r="A12383">
            <v>48813</v>
          </cell>
          <cell r="B12383">
            <v>0</v>
          </cell>
        </row>
        <row r="12384">
          <cell r="A12384">
            <v>48814</v>
          </cell>
          <cell r="B12384">
            <v>0</v>
          </cell>
        </row>
        <row r="12385">
          <cell r="A12385">
            <v>48815</v>
          </cell>
          <cell r="B12385">
            <v>0</v>
          </cell>
        </row>
        <row r="12386">
          <cell r="A12386">
            <v>48816</v>
          </cell>
          <cell r="B12386">
            <v>0</v>
          </cell>
        </row>
        <row r="12387">
          <cell r="A12387">
            <v>48817</v>
          </cell>
          <cell r="B12387">
            <v>0</v>
          </cell>
        </row>
        <row r="12388">
          <cell r="A12388">
            <v>48818</v>
          </cell>
          <cell r="B12388">
            <v>0</v>
          </cell>
        </row>
        <row r="12389">
          <cell r="A12389">
            <v>48819</v>
          </cell>
          <cell r="B12389">
            <v>0</v>
          </cell>
        </row>
        <row r="12390">
          <cell r="A12390">
            <v>48820</v>
          </cell>
          <cell r="B12390">
            <v>0</v>
          </cell>
        </row>
        <row r="12391">
          <cell r="A12391">
            <v>48821</v>
          </cell>
          <cell r="B12391">
            <v>0</v>
          </cell>
        </row>
        <row r="12392">
          <cell r="A12392">
            <v>48822</v>
          </cell>
          <cell r="B12392">
            <v>0</v>
          </cell>
        </row>
        <row r="12393">
          <cell r="A12393">
            <v>48823</v>
          </cell>
          <cell r="B12393">
            <v>0</v>
          </cell>
        </row>
        <row r="12394">
          <cell r="A12394">
            <v>48824</v>
          </cell>
          <cell r="B12394">
            <v>0</v>
          </cell>
        </row>
        <row r="12395">
          <cell r="A12395">
            <v>48825</v>
          </cell>
          <cell r="B12395">
            <v>0</v>
          </cell>
        </row>
        <row r="12396">
          <cell r="A12396">
            <v>48826</v>
          </cell>
          <cell r="B12396">
            <v>0</v>
          </cell>
        </row>
        <row r="12397">
          <cell r="A12397">
            <v>48827</v>
          </cell>
          <cell r="B12397">
            <v>0</v>
          </cell>
        </row>
        <row r="12398">
          <cell r="A12398">
            <v>48828</v>
          </cell>
          <cell r="B12398">
            <v>0</v>
          </cell>
        </row>
        <row r="12399">
          <cell r="A12399">
            <v>48829</v>
          </cell>
          <cell r="B12399">
            <v>0</v>
          </cell>
        </row>
        <row r="12400">
          <cell r="A12400">
            <v>48830</v>
          </cell>
          <cell r="B12400">
            <v>0</v>
          </cell>
        </row>
        <row r="12401">
          <cell r="A12401">
            <v>48831</v>
          </cell>
          <cell r="B12401">
            <v>0</v>
          </cell>
        </row>
        <row r="12402">
          <cell r="A12402">
            <v>48832</v>
          </cell>
          <cell r="B12402">
            <v>0</v>
          </cell>
        </row>
        <row r="12403">
          <cell r="A12403">
            <v>48833</v>
          </cell>
          <cell r="B12403">
            <v>0</v>
          </cell>
        </row>
        <row r="12404">
          <cell r="A12404">
            <v>48834</v>
          </cell>
          <cell r="B12404">
            <v>0</v>
          </cell>
        </row>
        <row r="12405">
          <cell r="A12405">
            <v>48835</v>
          </cell>
          <cell r="B12405">
            <v>0</v>
          </cell>
        </row>
        <row r="12406">
          <cell r="A12406">
            <v>48836</v>
          </cell>
          <cell r="B12406">
            <v>0</v>
          </cell>
        </row>
        <row r="12407">
          <cell r="A12407">
            <v>48837</v>
          </cell>
          <cell r="B12407">
            <v>0</v>
          </cell>
        </row>
        <row r="12408">
          <cell r="A12408">
            <v>48838</v>
          </cell>
          <cell r="B12408">
            <v>0</v>
          </cell>
        </row>
        <row r="12409">
          <cell r="A12409">
            <v>48839</v>
          </cell>
          <cell r="B12409">
            <v>0</v>
          </cell>
        </row>
        <row r="12410">
          <cell r="A12410">
            <v>48840</v>
          </cell>
          <cell r="B12410">
            <v>0</v>
          </cell>
        </row>
        <row r="12411">
          <cell r="A12411">
            <v>48841</v>
          </cell>
          <cell r="B12411">
            <v>0</v>
          </cell>
        </row>
        <row r="12412">
          <cell r="A12412">
            <v>48842</v>
          </cell>
          <cell r="B12412">
            <v>0</v>
          </cell>
        </row>
        <row r="12413">
          <cell r="A12413">
            <v>48843</v>
          </cell>
          <cell r="B12413">
            <v>0</v>
          </cell>
        </row>
        <row r="12414">
          <cell r="A12414">
            <v>48844</v>
          </cell>
          <cell r="B12414">
            <v>0</v>
          </cell>
        </row>
        <row r="12415">
          <cell r="A12415">
            <v>48845</v>
          </cell>
          <cell r="B12415">
            <v>0</v>
          </cell>
        </row>
        <row r="12416">
          <cell r="A12416">
            <v>48846</v>
          </cell>
          <cell r="B12416">
            <v>0</v>
          </cell>
        </row>
        <row r="12417">
          <cell r="A12417">
            <v>48847</v>
          </cell>
          <cell r="B12417">
            <v>0</v>
          </cell>
        </row>
        <row r="12418">
          <cell r="A12418">
            <v>48848</v>
          </cell>
          <cell r="B12418">
            <v>0</v>
          </cell>
        </row>
        <row r="12419">
          <cell r="A12419">
            <v>48849</v>
          </cell>
          <cell r="B12419">
            <v>0</v>
          </cell>
        </row>
        <row r="12420">
          <cell r="A12420">
            <v>48850</v>
          </cell>
          <cell r="B12420">
            <v>0</v>
          </cell>
        </row>
        <row r="12421">
          <cell r="A12421">
            <v>48851</v>
          </cell>
          <cell r="B12421">
            <v>0</v>
          </cell>
        </row>
        <row r="12422">
          <cell r="A12422">
            <v>48852</v>
          </cell>
          <cell r="B12422">
            <v>0</v>
          </cell>
        </row>
        <row r="12423">
          <cell r="A12423">
            <v>48853</v>
          </cell>
          <cell r="B12423">
            <v>0</v>
          </cell>
        </row>
        <row r="12424">
          <cell r="A12424">
            <v>48854</v>
          </cell>
          <cell r="B12424">
            <v>0</v>
          </cell>
        </row>
        <row r="12425">
          <cell r="A12425">
            <v>48855</v>
          </cell>
          <cell r="B12425">
            <v>0</v>
          </cell>
        </row>
        <row r="12426">
          <cell r="A12426">
            <v>48856</v>
          </cell>
          <cell r="B12426">
            <v>0</v>
          </cell>
        </row>
        <row r="12427">
          <cell r="A12427">
            <v>48857</v>
          </cell>
          <cell r="B12427">
            <v>0</v>
          </cell>
        </row>
        <row r="12428">
          <cell r="A12428">
            <v>48858</v>
          </cell>
          <cell r="B12428">
            <v>0</v>
          </cell>
        </row>
        <row r="12429">
          <cell r="A12429">
            <v>48859</v>
          </cell>
          <cell r="B12429">
            <v>0</v>
          </cell>
        </row>
        <row r="12430">
          <cell r="A12430">
            <v>48860</v>
          </cell>
          <cell r="B12430">
            <v>0</v>
          </cell>
        </row>
        <row r="12431">
          <cell r="A12431">
            <v>48861</v>
          </cell>
          <cell r="B12431">
            <v>0</v>
          </cell>
        </row>
        <row r="12432">
          <cell r="A12432">
            <v>48862</v>
          </cell>
          <cell r="B12432">
            <v>0</v>
          </cell>
        </row>
        <row r="12433">
          <cell r="A12433">
            <v>48863</v>
          </cell>
          <cell r="B12433">
            <v>0</v>
          </cell>
        </row>
        <row r="12434">
          <cell r="A12434">
            <v>48864</v>
          </cell>
          <cell r="B12434">
            <v>0</v>
          </cell>
        </row>
        <row r="12435">
          <cell r="A12435">
            <v>48865</v>
          </cell>
          <cell r="B12435">
            <v>0</v>
          </cell>
        </row>
        <row r="12436">
          <cell r="A12436">
            <v>48866</v>
          </cell>
          <cell r="B12436">
            <v>0</v>
          </cell>
        </row>
        <row r="12437">
          <cell r="A12437">
            <v>48867</v>
          </cell>
          <cell r="B12437">
            <v>0</v>
          </cell>
        </row>
        <row r="12438">
          <cell r="A12438">
            <v>48868</v>
          </cell>
          <cell r="B12438">
            <v>0</v>
          </cell>
        </row>
        <row r="12439">
          <cell r="A12439">
            <v>48869</v>
          </cell>
          <cell r="B12439">
            <v>0</v>
          </cell>
        </row>
        <row r="12440">
          <cell r="A12440">
            <v>48870</v>
          </cell>
          <cell r="B12440">
            <v>0</v>
          </cell>
        </row>
        <row r="12441">
          <cell r="A12441">
            <v>48871</v>
          </cell>
          <cell r="B12441">
            <v>0</v>
          </cell>
        </row>
        <row r="12442">
          <cell r="A12442">
            <v>48872</v>
          </cell>
          <cell r="B12442">
            <v>0</v>
          </cell>
        </row>
        <row r="12443">
          <cell r="A12443">
            <v>48873</v>
          </cell>
          <cell r="B12443">
            <v>0</v>
          </cell>
        </row>
        <row r="12444">
          <cell r="A12444">
            <v>48874</v>
          </cell>
          <cell r="B12444">
            <v>0</v>
          </cell>
        </row>
        <row r="12445">
          <cell r="A12445">
            <v>48875</v>
          </cell>
          <cell r="B12445">
            <v>0</v>
          </cell>
        </row>
        <row r="12446">
          <cell r="A12446">
            <v>48876</v>
          </cell>
          <cell r="B12446">
            <v>0</v>
          </cell>
        </row>
        <row r="12447">
          <cell r="A12447">
            <v>48877</v>
          </cell>
          <cell r="B12447">
            <v>0</v>
          </cell>
        </row>
        <row r="12448">
          <cell r="A12448">
            <v>48878</v>
          </cell>
          <cell r="B12448">
            <v>0</v>
          </cell>
        </row>
        <row r="12449">
          <cell r="A12449">
            <v>48879</v>
          </cell>
          <cell r="B12449">
            <v>0</v>
          </cell>
        </row>
        <row r="12450">
          <cell r="A12450">
            <v>48880</v>
          </cell>
          <cell r="B12450">
            <v>0</v>
          </cell>
        </row>
        <row r="12451">
          <cell r="A12451">
            <v>48881</v>
          </cell>
          <cell r="B12451">
            <v>0</v>
          </cell>
        </row>
        <row r="12452">
          <cell r="A12452">
            <v>48882</v>
          </cell>
          <cell r="B12452">
            <v>0</v>
          </cell>
        </row>
        <row r="12453">
          <cell r="A12453">
            <v>48883</v>
          </cell>
          <cell r="B12453">
            <v>0</v>
          </cell>
        </row>
        <row r="12454">
          <cell r="A12454">
            <v>48884</v>
          </cell>
          <cell r="B12454">
            <v>0</v>
          </cell>
        </row>
        <row r="12455">
          <cell r="A12455">
            <v>48885</v>
          </cell>
          <cell r="B12455">
            <v>0</v>
          </cell>
        </row>
        <row r="12456">
          <cell r="A12456">
            <v>48886</v>
          </cell>
          <cell r="B12456">
            <v>0</v>
          </cell>
        </row>
        <row r="12457">
          <cell r="A12457">
            <v>48887</v>
          </cell>
          <cell r="B12457">
            <v>0</v>
          </cell>
        </row>
        <row r="12458">
          <cell r="A12458">
            <v>48888</v>
          </cell>
          <cell r="B12458">
            <v>0</v>
          </cell>
        </row>
        <row r="12459">
          <cell r="A12459">
            <v>48889</v>
          </cell>
          <cell r="B12459">
            <v>0</v>
          </cell>
        </row>
        <row r="12460">
          <cell r="A12460">
            <v>48890</v>
          </cell>
          <cell r="B12460">
            <v>0</v>
          </cell>
        </row>
        <row r="12461">
          <cell r="A12461">
            <v>48891</v>
          </cell>
          <cell r="B12461">
            <v>0</v>
          </cell>
        </row>
        <row r="12462">
          <cell r="A12462">
            <v>48892</v>
          </cell>
          <cell r="B12462">
            <v>0</v>
          </cell>
        </row>
        <row r="12463">
          <cell r="A12463">
            <v>48893</v>
          </cell>
          <cell r="B12463">
            <v>0</v>
          </cell>
        </row>
        <row r="12464">
          <cell r="A12464">
            <v>48894</v>
          </cell>
          <cell r="B12464">
            <v>0</v>
          </cell>
        </row>
        <row r="12465">
          <cell r="A12465">
            <v>48895</v>
          </cell>
          <cell r="B12465">
            <v>0</v>
          </cell>
        </row>
        <row r="12466">
          <cell r="A12466">
            <v>48896</v>
          </cell>
          <cell r="B12466">
            <v>0</v>
          </cell>
        </row>
        <row r="12467">
          <cell r="A12467">
            <v>48897</v>
          </cell>
          <cell r="B12467">
            <v>0</v>
          </cell>
        </row>
        <row r="12468">
          <cell r="A12468">
            <v>48898</v>
          </cell>
          <cell r="B12468">
            <v>0</v>
          </cell>
        </row>
        <row r="12469">
          <cell r="A12469">
            <v>48899</v>
          </cell>
          <cell r="B12469">
            <v>0</v>
          </cell>
        </row>
        <row r="12470">
          <cell r="A12470">
            <v>48900</v>
          </cell>
          <cell r="B12470">
            <v>0</v>
          </cell>
        </row>
        <row r="12471">
          <cell r="A12471">
            <v>48901</v>
          </cell>
          <cell r="B12471">
            <v>0</v>
          </cell>
        </row>
        <row r="12472">
          <cell r="A12472">
            <v>48902</v>
          </cell>
          <cell r="B12472">
            <v>0</v>
          </cell>
        </row>
        <row r="12473">
          <cell r="A12473">
            <v>48903</v>
          </cell>
          <cell r="B12473">
            <v>0</v>
          </cell>
        </row>
        <row r="12474">
          <cell r="A12474">
            <v>48904</v>
          </cell>
          <cell r="B12474">
            <v>0</v>
          </cell>
        </row>
        <row r="12475">
          <cell r="A12475">
            <v>48905</v>
          </cell>
          <cell r="B12475">
            <v>0</v>
          </cell>
        </row>
        <row r="12476">
          <cell r="A12476">
            <v>48906</v>
          </cell>
          <cell r="B12476">
            <v>0</v>
          </cell>
        </row>
        <row r="12477">
          <cell r="A12477">
            <v>48907</v>
          </cell>
          <cell r="B12477">
            <v>0</v>
          </cell>
        </row>
        <row r="12478">
          <cell r="A12478">
            <v>48908</v>
          </cell>
          <cell r="B12478">
            <v>0</v>
          </cell>
        </row>
        <row r="12479">
          <cell r="A12479">
            <v>48909</v>
          </cell>
          <cell r="B12479">
            <v>0</v>
          </cell>
        </row>
        <row r="12480">
          <cell r="A12480">
            <v>48910</v>
          </cell>
          <cell r="B12480">
            <v>0</v>
          </cell>
        </row>
        <row r="12481">
          <cell r="A12481">
            <v>48911</v>
          </cell>
          <cell r="B12481">
            <v>0</v>
          </cell>
        </row>
        <row r="12482">
          <cell r="A12482">
            <v>48912</v>
          </cell>
          <cell r="B12482">
            <v>0</v>
          </cell>
        </row>
        <row r="12483">
          <cell r="A12483">
            <v>48913</v>
          </cell>
          <cell r="B12483">
            <v>0</v>
          </cell>
        </row>
        <row r="12484">
          <cell r="A12484">
            <v>48914</v>
          </cell>
          <cell r="B12484">
            <v>0</v>
          </cell>
        </row>
        <row r="12485">
          <cell r="A12485">
            <v>48915</v>
          </cell>
          <cell r="B12485">
            <v>0</v>
          </cell>
        </row>
        <row r="12486">
          <cell r="A12486">
            <v>48916</v>
          </cell>
          <cell r="B12486">
            <v>0</v>
          </cell>
        </row>
        <row r="12487">
          <cell r="A12487">
            <v>48917</v>
          </cell>
          <cell r="B12487">
            <v>0</v>
          </cell>
        </row>
        <row r="12488">
          <cell r="A12488">
            <v>48918</v>
          </cell>
          <cell r="B12488">
            <v>0</v>
          </cell>
        </row>
        <row r="12489">
          <cell r="A12489">
            <v>48919</v>
          </cell>
          <cell r="B12489">
            <v>0</v>
          </cell>
        </row>
        <row r="12490">
          <cell r="A12490">
            <v>48920</v>
          </cell>
          <cell r="B12490">
            <v>0</v>
          </cell>
        </row>
        <row r="12491">
          <cell r="A12491">
            <v>48921</v>
          </cell>
          <cell r="B12491">
            <v>0</v>
          </cell>
        </row>
        <row r="12492">
          <cell r="A12492">
            <v>48922</v>
          </cell>
          <cell r="B12492">
            <v>0</v>
          </cell>
        </row>
        <row r="12493">
          <cell r="A12493">
            <v>48923</v>
          </cell>
          <cell r="B12493">
            <v>0</v>
          </cell>
        </row>
        <row r="12494">
          <cell r="A12494">
            <v>48924</v>
          </cell>
          <cell r="B12494">
            <v>0</v>
          </cell>
        </row>
        <row r="12495">
          <cell r="A12495">
            <v>48925</v>
          </cell>
          <cell r="B12495">
            <v>0</v>
          </cell>
        </row>
        <row r="12496">
          <cell r="A12496">
            <v>48926</v>
          </cell>
          <cell r="B12496">
            <v>0</v>
          </cell>
        </row>
        <row r="12497">
          <cell r="A12497">
            <v>48927</v>
          </cell>
          <cell r="B12497">
            <v>0</v>
          </cell>
        </row>
        <row r="12498">
          <cell r="A12498">
            <v>48928</v>
          </cell>
          <cell r="B12498">
            <v>0</v>
          </cell>
        </row>
        <row r="12499">
          <cell r="A12499">
            <v>48929</v>
          </cell>
          <cell r="B12499">
            <v>0</v>
          </cell>
        </row>
        <row r="12500">
          <cell r="A12500">
            <v>48930</v>
          </cell>
          <cell r="B12500">
            <v>0</v>
          </cell>
        </row>
        <row r="12501">
          <cell r="A12501">
            <v>48931</v>
          </cell>
          <cell r="B12501">
            <v>0</v>
          </cell>
        </row>
        <row r="12502">
          <cell r="A12502">
            <v>48932</v>
          </cell>
          <cell r="B12502">
            <v>0</v>
          </cell>
        </row>
        <row r="12503">
          <cell r="A12503">
            <v>48933</v>
          </cell>
          <cell r="B12503">
            <v>0</v>
          </cell>
        </row>
        <row r="12504">
          <cell r="A12504">
            <v>48934</v>
          </cell>
          <cell r="B12504">
            <v>0</v>
          </cell>
        </row>
        <row r="12505">
          <cell r="A12505">
            <v>48935</v>
          </cell>
          <cell r="B12505">
            <v>0</v>
          </cell>
        </row>
        <row r="12506">
          <cell r="A12506">
            <v>48936</v>
          </cell>
          <cell r="B12506">
            <v>0</v>
          </cell>
        </row>
        <row r="12507">
          <cell r="A12507">
            <v>48937</v>
          </cell>
          <cell r="B12507">
            <v>0</v>
          </cell>
        </row>
        <row r="12508">
          <cell r="A12508">
            <v>48938</v>
          </cell>
          <cell r="B12508">
            <v>0</v>
          </cell>
        </row>
        <row r="12509">
          <cell r="A12509">
            <v>48939</v>
          </cell>
          <cell r="B12509">
            <v>0</v>
          </cell>
        </row>
        <row r="12510">
          <cell r="A12510">
            <v>48940</v>
          </cell>
          <cell r="B12510">
            <v>0</v>
          </cell>
        </row>
        <row r="12511">
          <cell r="A12511">
            <v>48941</v>
          </cell>
          <cell r="B12511">
            <v>0</v>
          </cell>
        </row>
        <row r="12512">
          <cell r="A12512">
            <v>48942</v>
          </cell>
          <cell r="B12512">
            <v>0</v>
          </cell>
        </row>
        <row r="12513">
          <cell r="A12513">
            <v>48943</v>
          </cell>
          <cell r="B12513">
            <v>0</v>
          </cell>
        </row>
        <row r="12514">
          <cell r="A12514">
            <v>48944</v>
          </cell>
          <cell r="B12514">
            <v>0</v>
          </cell>
        </row>
        <row r="12515">
          <cell r="A12515">
            <v>48945</v>
          </cell>
          <cell r="B12515">
            <v>0</v>
          </cell>
        </row>
        <row r="12516">
          <cell r="A12516">
            <v>48946</v>
          </cell>
          <cell r="B12516">
            <v>0</v>
          </cell>
        </row>
        <row r="12517">
          <cell r="A12517">
            <v>48947</v>
          </cell>
          <cell r="B12517">
            <v>0</v>
          </cell>
        </row>
        <row r="12518">
          <cell r="A12518">
            <v>48948</v>
          </cell>
          <cell r="B12518">
            <v>0</v>
          </cell>
        </row>
        <row r="12519">
          <cell r="A12519">
            <v>48949</v>
          </cell>
          <cell r="B12519">
            <v>0</v>
          </cell>
        </row>
        <row r="12520">
          <cell r="A12520">
            <v>48950</v>
          </cell>
          <cell r="B12520">
            <v>0</v>
          </cell>
        </row>
        <row r="12521">
          <cell r="A12521">
            <v>48951</v>
          </cell>
          <cell r="B12521">
            <v>0</v>
          </cell>
        </row>
        <row r="12522">
          <cell r="A12522">
            <v>48952</v>
          </cell>
          <cell r="B12522">
            <v>0</v>
          </cell>
        </row>
        <row r="12523">
          <cell r="A12523">
            <v>48953</v>
          </cell>
          <cell r="B12523">
            <v>0</v>
          </cell>
        </row>
        <row r="12524">
          <cell r="A12524">
            <v>48954</v>
          </cell>
          <cell r="B12524">
            <v>0</v>
          </cell>
        </row>
        <row r="12525">
          <cell r="A12525">
            <v>48955</v>
          </cell>
          <cell r="B12525">
            <v>0</v>
          </cell>
        </row>
        <row r="12526">
          <cell r="A12526">
            <v>48956</v>
          </cell>
          <cell r="B12526">
            <v>0</v>
          </cell>
        </row>
        <row r="12527">
          <cell r="A12527">
            <v>48957</v>
          </cell>
          <cell r="B12527">
            <v>0</v>
          </cell>
        </row>
        <row r="12528">
          <cell r="A12528">
            <v>48958</v>
          </cell>
          <cell r="B12528">
            <v>0</v>
          </cell>
        </row>
        <row r="12529">
          <cell r="A12529">
            <v>48959</v>
          </cell>
          <cell r="B12529">
            <v>0</v>
          </cell>
        </row>
        <row r="12530">
          <cell r="A12530">
            <v>48960</v>
          </cell>
          <cell r="B12530">
            <v>0</v>
          </cell>
        </row>
        <row r="12531">
          <cell r="A12531">
            <v>48961</v>
          </cell>
          <cell r="B12531">
            <v>0</v>
          </cell>
        </row>
        <row r="12532">
          <cell r="A12532">
            <v>48962</v>
          </cell>
          <cell r="B12532">
            <v>0</v>
          </cell>
        </row>
        <row r="12533">
          <cell r="A12533">
            <v>48963</v>
          </cell>
          <cell r="B12533">
            <v>0</v>
          </cell>
        </row>
        <row r="12534">
          <cell r="A12534">
            <v>48964</v>
          </cell>
          <cell r="B12534">
            <v>0</v>
          </cell>
        </row>
        <row r="12535">
          <cell r="A12535">
            <v>48965</v>
          </cell>
          <cell r="B12535">
            <v>0</v>
          </cell>
        </row>
        <row r="12536">
          <cell r="A12536">
            <v>48966</v>
          </cell>
          <cell r="B12536">
            <v>0</v>
          </cell>
        </row>
        <row r="12537">
          <cell r="A12537">
            <v>48967</v>
          </cell>
          <cell r="B12537">
            <v>0</v>
          </cell>
        </row>
        <row r="12538">
          <cell r="A12538">
            <v>48968</v>
          </cell>
          <cell r="B12538">
            <v>0</v>
          </cell>
        </row>
        <row r="12539">
          <cell r="A12539">
            <v>48969</v>
          </cell>
          <cell r="B12539">
            <v>0</v>
          </cell>
        </row>
        <row r="12540">
          <cell r="A12540">
            <v>48970</v>
          </cell>
          <cell r="B12540">
            <v>0</v>
          </cell>
        </row>
        <row r="12541">
          <cell r="A12541">
            <v>48971</v>
          </cell>
          <cell r="B12541">
            <v>0</v>
          </cell>
        </row>
        <row r="12542">
          <cell r="A12542">
            <v>48972</v>
          </cell>
          <cell r="B12542">
            <v>0</v>
          </cell>
        </row>
        <row r="12543">
          <cell r="A12543">
            <v>48973</v>
          </cell>
          <cell r="B12543">
            <v>0</v>
          </cell>
        </row>
        <row r="12544">
          <cell r="A12544">
            <v>48974</v>
          </cell>
          <cell r="B12544">
            <v>0</v>
          </cell>
        </row>
        <row r="12545">
          <cell r="A12545">
            <v>48975</v>
          </cell>
          <cell r="B12545">
            <v>0</v>
          </cell>
        </row>
        <row r="12546">
          <cell r="A12546">
            <v>48976</v>
          </cell>
          <cell r="B12546">
            <v>0</v>
          </cell>
        </row>
        <row r="12547">
          <cell r="A12547">
            <v>48977</v>
          </cell>
          <cell r="B12547">
            <v>0</v>
          </cell>
        </row>
        <row r="12548">
          <cell r="A12548">
            <v>48978</v>
          </cell>
          <cell r="B12548">
            <v>0</v>
          </cell>
        </row>
        <row r="12549">
          <cell r="A12549">
            <v>48979</v>
          </cell>
          <cell r="B12549">
            <v>0</v>
          </cell>
        </row>
        <row r="12550">
          <cell r="A12550">
            <v>48980</v>
          </cell>
          <cell r="B12550">
            <v>0</v>
          </cell>
        </row>
        <row r="12551">
          <cell r="A12551">
            <v>48981</v>
          </cell>
          <cell r="B12551">
            <v>0</v>
          </cell>
        </row>
        <row r="12552">
          <cell r="A12552">
            <v>48982</v>
          </cell>
          <cell r="B12552">
            <v>0</v>
          </cell>
        </row>
        <row r="12553">
          <cell r="A12553">
            <v>48983</v>
          </cell>
          <cell r="B12553">
            <v>0</v>
          </cell>
        </row>
        <row r="12554">
          <cell r="A12554">
            <v>48984</v>
          </cell>
          <cell r="B12554">
            <v>0</v>
          </cell>
        </row>
        <row r="12555">
          <cell r="A12555">
            <v>48985</v>
          </cell>
          <cell r="B12555">
            <v>0</v>
          </cell>
        </row>
        <row r="12556">
          <cell r="A12556">
            <v>48986</v>
          </cell>
          <cell r="B12556">
            <v>0</v>
          </cell>
        </row>
        <row r="12557">
          <cell r="A12557">
            <v>48987</v>
          </cell>
          <cell r="B12557">
            <v>0</v>
          </cell>
        </row>
        <row r="12558">
          <cell r="A12558">
            <v>48988</v>
          </cell>
          <cell r="B12558">
            <v>0</v>
          </cell>
        </row>
        <row r="12559">
          <cell r="A12559">
            <v>48989</v>
          </cell>
          <cell r="B12559">
            <v>0</v>
          </cell>
        </row>
        <row r="12560">
          <cell r="A12560">
            <v>48990</v>
          </cell>
          <cell r="B12560">
            <v>0</v>
          </cell>
        </row>
        <row r="12561">
          <cell r="A12561">
            <v>48991</v>
          </cell>
          <cell r="B12561">
            <v>0</v>
          </cell>
        </row>
        <row r="12562">
          <cell r="A12562">
            <v>48992</v>
          </cell>
          <cell r="B12562">
            <v>0</v>
          </cell>
        </row>
        <row r="12563">
          <cell r="A12563">
            <v>48993</v>
          </cell>
          <cell r="B12563">
            <v>0</v>
          </cell>
        </row>
        <row r="12564">
          <cell r="A12564">
            <v>48994</v>
          </cell>
          <cell r="B12564">
            <v>0</v>
          </cell>
        </row>
        <row r="12565">
          <cell r="A12565">
            <v>48995</v>
          </cell>
          <cell r="B12565">
            <v>0</v>
          </cell>
        </row>
        <row r="12566">
          <cell r="A12566">
            <v>48996</v>
          </cell>
          <cell r="B12566">
            <v>0</v>
          </cell>
        </row>
        <row r="12567">
          <cell r="A12567">
            <v>48997</v>
          </cell>
          <cell r="B12567">
            <v>0</v>
          </cell>
        </row>
        <row r="12568">
          <cell r="A12568">
            <v>48998</v>
          </cell>
          <cell r="B12568">
            <v>0</v>
          </cell>
        </row>
        <row r="12569">
          <cell r="A12569">
            <v>48999</v>
          </cell>
          <cell r="B12569">
            <v>0</v>
          </cell>
        </row>
        <row r="12570">
          <cell r="A12570">
            <v>49000</v>
          </cell>
          <cell r="B12570">
            <v>0</v>
          </cell>
        </row>
        <row r="12571">
          <cell r="A12571">
            <v>49001</v>
          </cell>
          <cell r="B12571">
            <v>0</v>
          </cell>
        </row>
        <row r="12572">
          <cell r="A12572">
            <v>49002</v>
          </cell>
          <cell r="B12572">
            <v>0</v>
          </cell>
        </row>
        <row r="12573">
          <cell r="A12573">
            <v>49003</v>
          </cell>
          <cell r="B12573">
            <v>0</v>
          </cell>
        </row>
        <row r="12574">
          <cell r="A12574">
            <v>49004</v>
          </cell>
          <cell r="B12574">
            <v>0</v>
          </cell>
        </row>
        <row r="12575">
          <cell r="A12575">
            <v>49005</v>
          </cell>
          <cell r="B12575">
            <v>0</v>
          </cell>
        </row>
        <row r="12576">
          <cell r="A12576">
            <v>49006</v>
          </cell>
          <cell r="B12576">
            <v>0</v>
          </cell>
        </row>
        <row r="12577">
          <cell r="A12577">
            <v>49007</v>
          </cell>
          <cell r="B12577">
            <v>0</v>
          </cell>
        </row>
        <row r="12578">
          <cell r="A12578">
            <v>49008</v>
          </cell>
          <cell r="B12578">
            <v>0</v>
          </cell>
        </row>
        <row r="12579">
          <cell r="A12579">
            <v>49009</v>
          </cell>
          <cell r="B12579">
            <v>0</v>
          </cell>
        </row>
        <row r="12580">
          <cell r="A12580">
            <v>49010</v>
          </cell>
          <cell r="B12580">
            <v>0</v>
          </cell>
        </row>
        <row r="12581">
          <cell r="A12581">
            <v>49011</v>
          </cell>
          <cell r="B12581">
            <v>0</v>
          </cell>
        </row>
        <row r="12582">
          <cell r="A12582">
            <v>49012</v>
          </cell>
          <cell r="B12582">
            <v>0</v>
          </cell>
        </row>
        <row r="12583">
          <cell r="A12583">
            <v>49013</v>
          </cell>
          <cell r="B12583">
            <v>0</v>
          </cell>
        </row>
        <row r="12584">
          <cell r="A12584">
            <v>49014</v>
          </cell>
          <cell r="B12584">
            <v>0</v>
          </cell>
        </row>
        <row r="12585">
          <cell r="A12585">
            <v>49015</v>
          </cell>
          <cell r="B12585">
            <v>0</v>
          </cell>
        </row>
        <row r="12586">
          <cell r="A12586">
            <v>49016</v>
          </cell>
          <cell r="B12586">
            <v>0</v>
          </cell>
        </row>
        <row r="12587">
          <cell r="A12587">
            <v>49017</v>
          </cell>
          <cell r="B12587">
            <v>0</v>
          </cell>
        </row>
        <row r="12588">
          <cell r="A12588">
            <v>49018</v>
          </cell>
          <cell r="B12588">
            <v>0</v>
          </cell>
        </row>
        <row r="12589">
          <cell r="A12589">
            <v>49019</v>
          </cell>
          <cell r="B12589">
            <v>0</v>
          </cell>
        </row>
        <row r="12590">
          <cell r="A12590">
            <v>49020</v>
          </cell>
          <cell r="B12590">
            <v>0</v>
          </cell>
        </row>
        <row r="12591">
          <cell r="A12591">
            <v>49021</v>
          </cell>
          <cell r="B12591">
            <v>0</v>
          </cell>
        </row>
        <row r="12592">
          <cell r="A12592">
            <v>49022</v>
          </cell>
          <cell r="B12592">
            <v>0</v>
          </cell>
        </row>
        <row r="12593">
          <cell r="A12593">
            <v>49023</v>
          </cell>
          <cell r="B12593">
            <v>0</v>
          </cell>
        </row>
        <row r="12594">
          <cell r="A12594">
            <v>49024</v>
          </cell>
          <cell r="B12594">
            <v>0</v>
          </cell>
        </row>
        <row r="12595">
          <cell r="A12595">
            <v>49025</v>
          </cell>
          <cell r="B12595">
            <v>0</v>
          </cell>
        </row>
        <row r="12596">
          <cell r="A12596">
            <v>49026</v>
          </cell>
          <cell r="B12596">
            <v>0</v>
          </cell>
        </row>
        <row r="12597">
          <cell r="A12597">
            <v>49027</v>
          </cell>
          <cell r="B12597">
            <v>0</v>
          </cell>
        </row>
        <row r="12598">
          <cell r="A12598">
            <v>49028</v>
          </cell>
          <cell r="B12598">
            <v>0</v>
          </cell>
        </row>
        <row r="12599">
          <cell r="A12599">
            <v>49029</v>
          </cell>
          <cell r="B12599">
            <v>0</v>
          </cell>
        </row>
        <row r="12600">
          <cell r="A12600">
            <v>49030</v>
          </cell>
          <cell r="B12600">
            <v>0</v>
          </cell>
        </row>
        <row r="12601">
          <cell r="A12601">
            <v>49031</v>
          </cell>
          <cell r="B12601">
            <v>0</v>
          </cell>
        </row>
        <row r="12602">
          <cell r="A12602">
            <v>49032</v>
          </cell>
          <cell r="B12602">
            <v>0</v>
          </cell>
        </row>
        <row r="12603">
          <cell r="A12603">
            <v>49033</v>
          </cell>
          <cell r="B12603">
            <v>0</v>
          </cell>
        </row>
        <row r="12604">
          <cell r="A12604">
            <v>49034</v>
          </cell>
          <cell r="B12604">
            <v>0</v>
          </cell>
        </row>
        <row r="12605">
          <cell r="A12605">
            <v>49035</v>
          </cell>
          <cell r="B12605">
            <v>0</v>
          </cell>
        </row>
        <row r="12606">
          <cell r="A12606">
            <v>49036</v>
          </cell>
          <cell r="B12606">
            <v>0</v>
          </cell>
        </row>
        <row r="12607">
          <cell r="A12607">
            <v>49037</v>
          </cell>
          <cell r="B12607">
            <v>0</v>
          </cell>
        </row>
        <row r="12608">
          <cell r="A12608">
            <v>49038</v>
          </cell>
          <cell r="B12608">
            <v>0</v>
          </cell>
        </row>
        <row r="12609">
          <cell r="A12609">
            <v>49039</v>
          </cell>
          <cell r="B12609">
            <v>0</v>
          </cell>
        </row>
        <row r="12610">
          <cell r="A12610">
            <v>49040</v>
          </cell>
          <cell r="B12610">
            <v>0</v>
          </cell>
        </row>
        <row r="12611">
          <cell r="A12611">
            <v>49041</v>
          </cell>
          <cell r="B12611">
            <v>0</v>
          </cell>
        </row>
        <row r="12612">
          <cell r="A12612">
            <v>49042</v>
          </cell>
          <cell r="B12612">
            <v>0</v>
          </cell>
        </row>
        <row r="12613">
          <cell r="A12613">
            <v>49043</v>
          </cell>
          <cell r="B12613">
            <v>0</v>
          </cell>
        </row>
        <row r="12614">
          <cell r="A12614">
            <v>49044</v>
          </cell>
          <cell r="B12614">
            <v>0</v>
          </cell>
        </row>
        <row r="12615">
          <cell r="A12615">
            <v>49045</v>
          </cell>
          <cell r="B12615">
            <v>0</v>
          </cell>
        </row>
        <row r="12616">
          <cell r="A12616">
            <v>49046</v>
          </cell>
          <cell r="B12616">
            <v>0</v>
          </cell>
        </row>
        <row r="12617">
          <cell r="A12617">
            <v>49047</v>
          </cell>
          <cell r="B12617">
            <v>0</v>
          </cell>
        </row>
        <row r="12618">
          <cell r="A12618">
            <v>49048</v>
          </cell>
          <cell r="B12618">
            <v>0</v>
          </cell>
        </row>
        <row r="12619">
          <cell r="A12619">
            <v>49049</v>
          </cell>
          <cell r="B12619">
            <v>0</v>
          </cell>
        </row>
        <row r="12620">
          <cell r="A12620">
            <v>49050</v>
          </cell>
          <cell r="B12620">
            <v>0</v>
          </cell>
        </row>
        <row r="12621">
          <cell r="A12621">
            <v>49051</v>
          </cell>
          <cell r="B12621">
            <v>0</v>
          </cell>
        </row>
        <row r="12622">
          <cell r="A12622">
            <v>49052</v>
          </cell>
          <cell r="B12622">
            <v>0</v>
          </cell>
        </row>
        <row r="12623">
          <cell r="A12623">
            <v>49053</v>
          </cell>
          <cell r="B12623">
            <v>0</v>
          </cell>
        </row>
        <row r="12624">
          <cell r="A12624">
            <v>49054</v>
          </cell>
          <cell r="B12624">
            <v>0</v>
          </cell>
        </row>
        <row r="12625">
          <cell r="A12625">
            <v>49055</v>
          </cell>
          <cell r="B12625">
            <v>0</v>
          </cell>
        </row>
        <row r="12626">
          <cell r="A12626">
            <v>49056</v>
          </cell>
          <cell r="B12626">
            <v>0</v>
          </cell>
        </row>
        <row r="12627">
          <cell r="A12627">
            <v>49057</v>
          </cell>
          <cell r="B12627">
            <v>0</v>
          </cell>
        </row>
        <row r="12628">
          <cell r="A12628">
            <v>49058</v>
          </cell>
          <cell r="B12628">
            <v>0</v>
          </cell>
        </row>
        <row r="12629">
          <cell r="A12629">
            <v>49059</v>
          </cell>
          <cell r="B12629">
            <v>0</v>
          </cell>
        </row>
        <row r="12630">
          <cell r="A12630">
            <v>49060</v>
          </cell>
          <cell r="B12630">
            <v>0</v>
          </cell>
        </row>
        <row r="12631">
          <cell r="A12631">
            <v>49061</v>
          </cell>
          <cell r="B12631">
            <v>0</v>
          </cell>
        </row>
        <row r="12632">
          <cell r="A12632">
            <v>49062</v>
          </cell>
          <cell r="B12632">
            <v>0</v>
          </cell>
        </row>
        <row r="12633">
          <cell r="A12633">
            <v>49063</v>
          </cell>
          <cell r="B12633">
            <v>0</v>
          </cell>
        </row>
        <row r="12634">
          <cell r="A12634">
            <v>49064</v>
          </cell>
          <cell r="B12634">
            <v>0</v>
          </cell>
        </row>
        <row r="12635">
          <cell r="A12635">
            <v>49065</v>
          </cell>
          <cell r="B12635">
            <v>0</v>
          </cell>
        </row>
        <row r="12636">
          <cell r="A12636">
            <v>49066</v>
          </cell>
          <cell r="B12636">
            <v>0</v>
          </cell>
        </row>
        <row r="12637">
          <cell r="A12637">
            <v>49067</v>
          </cell>
          <cell r="B12637">
            <v>0</v>
          </cell>
        </row>
        <row r="12638">
          <cell r="A12638">
            <v>49068</v>
          </cell>
          <cell r="B12638">
            <v>0</v>
          </cell>
        </row>
        <row r="12639">
          <cell r="A12639">
            <v>49069</v>
          </cell>
          <cell r="B12639">
            <v>0</v>
          </cell>
        </row>
        <row r="12640">
          <cell r="A12640">
            <v>49070</v>
          </cell>
          <cell r="B12640">
            <v>0</v>
          </cell>
        </row>
        <row r="12641">
          <cell r="A12641">
            <v>49071</v>
          </cell>
          <cell r="B12641">
            <v>0</v>
          </cell>
        </row>
        <row r="12642">
          <cell r="A12642">
            <v>49072</v>
          </cell>
          <cell r="B12642">
            <v>0</v>
          </cell>
        </row>
        <row r="12643">
          <cell r="A12643">
            <v>49073</v>
          </cell>
          <cell r="B12643">
            <v>0</v>
          </cell>
        </row>
        <row r="12644">
          <cell r="A12644">
            <v>49074</v>
          </cell>
          <cell r="B12644">
            <v>0</v>
          </cell>
        </row>
        <row r="12645">
          <cell r="A12645">
            <v>49075</v>
          </cell>
          <cell r="B12645">
            <v>0</v>
          </cell>
        </row>
        <row r="12646">
          <cell r="A12646">
            <v>49076</v>
          </cell>
          <cell r="B12646">
            <v>0</v>
          </cell>
        </row>
        <row r="12647">
          <cell r="A12647">
            <v>49077</v>
          </cell>
          <cell r="B12647">
            <v>0</v>
          </cell>
        </row>
        <row r="12648">
          <cell r="A12648">
            <v>49078</v>
          </cell>
          <cell r="B12648">
            <v>0</v>
          </cell>
        </row>
        <row r="12649">
          <cell r="A12649">
            <v>49079</v>
          </cell>
          <cell r="B12649">
            <v>0</v>
          </cell>
        </row>
        <row r="12650">
          <cell r="A12650">
            <v>49080</v>
          </cell>
          <cell r="B12650">
            <v>0</v>
          </cell>
        </row>
        <row r="12651">
          <cell r="A12651">
            <v>49081</v>
          </cell>
          <cell r="B12651">
            <v>0</v>
          </cell>
        </row>
        <row r="12652">
          <cell r="A12652">
            <v>49082</v>
          </cell>
          <cell r="B12652">
            <v>0</v>
          </cell>
        </row>
        <row r="12653">
          <cell r="A12653">
            <v>49083</v>
          </cell>
          <cell r="B12653">
            <v>0</v>
          </cell>
        </row>
        <row r="12654">
          <cell r="A12654">
            <v>49084</v>
          </cell>
          <cell r="B12654">
            <v>0</v>
          </cell>
        </row>
        <row r="12655">
          <cell r="A12655">
            <v>49085</v>
          </cell>
          <cell r="B12655">
            <v>0</v>
          </cell>
        </row>
        <row r="12656">
          <cell r="A12656">
            <v>49086</v>
          </cell>
          <cell r="B12656">
            <v>0</v>
          </cell>
        </row>
        <row r="12657">
          <cell r="A12657">
            <v>49087</v>
          </cell>
          <cell r="B12657">
            <v>0</v>
          </cell>
        </row>
        <row r="12658">
          <cell r="A12658">
            <v>49088</v>
          </cell>
          <cell r="B12658">
            <v>0</v>
          </cell>
        </row>
        <row r="12659">
          <cell r="A12659">
            <v>49089</v>
          </cell>
          <cell r="B12659">
            <v>0</v>
          </cell>
        </row>
        <row r="12660">
          <cell r="A12660">
            <v>49090</v>
          </cell>
          <cell r="B12660">
            <v>0</v>
          </cell>
        </row>
        <row r="12661">
          <cell r="A12661">
            <v>49091</v>
          </cell>
          <cell r="B12661">
            <v>0</v>
          </cell>
        </row>
        <row r="12662">
          <cell r="A12662">
            <v>49092</v>
          </cell>
          <cell r="B12662">
            <v>0</v>
          </cell>
        </row>
        <row r="12663">
          <cell r="A12663">
            <v>49093</v>
          </cell>
          <cell r="B12663">
            <v>0</v>
          </cell>
        </row>
        <row r="12664">
          <cell r="A12664">
            <v>49094</v>
          </cell>
          <cell r="B12664">
            <v>0</v>
          </cell>
        </row>
        <row r="12665">
          <cell r="A12665">
            <v>49095</v>
          </cell>
          <cell r="B12665">
            <v>0</v>
          </cell>
        </row>
        <row r="12666">
          <cell r="A12666">
            <v>49096</v>
          </cell>
          <cell r="B12666">
            <v>0</v>
          </cell>
        </row>
        <row r="12667">
          <cell r="A12667">
            <v>49097</v>
          </cell>
          <cell r="B12667">
            <v>0</v>
          </cell>
        </row>
        <row r="12668">
          <cell r="A12668">
            <v>49098</v>
          </cell>
          <cell r="B12668">
            <v>0</v>
          </cell>
        </row>
        <row r="12669">
          <cell r="A12669">
            <v>49099</v>
          </cell>
          <cell r="B12669">
            <v>0</v>
          </cell>
        </row>
        <row r="12670">
          <cell r="A12670">
            <v>49100</v>
          </cell>
          <cell r="B12670">
            <v>0</v>
          </cell>
        </row>
        <row r="12671">
          <cell r="A12671">
            <v>49101</v>
          </cell>
          <cell r="B12671">
            <v>0</v>
          </cell>
        </row>
        <row r="12672">
          <cell r="A12672">
            <v>49102</v>
          </cell>
          <cell r="B12672">
            <v>0</v>
          </cell>
        </row>
        <row r="12673">
          <cell r="A12673">
            <v>49103</v>
          </cell>
          <cell r="B12673">
            <v>0</v>
          </cell>
        </row>
        <row r="12674">
          <cell r="A12674">
            <v>49104</v>
          </cell>
          <cell r="B12674">
            <v>0</v>
          </cell>
        </row>
        <row r="12675">
          <cell r="A12675">
            <v>49105</v>
          </cell>
          <cell r="B12675">
            <v>0</v>
          </cell>
        </row>
        <row r="12676">
          <cell r="A12676">
            <v>49106</v>
          </cell>
          <cell r="B12676">
            <v>0</v>
          </cell>
        </row>
        <row r="12677">
          <cell r="A12677">
            <v>49107</v>
          </cell>
          <cell r="B12677">
            <v>0</v>
          </cell>
        </row>
        <row r="12678">
          <cell r="A12678">
            <v>49108</v>
          </cell>
          <cell r="B12678">
            <v>0</v>
          </cell>
        </row>
        <row r="12679">
          <cell r="A12679">
            <v>49109</v>
          </cell>
          <cell r="B12679">
            <v>0</v>
          </cell>
        </row>
        <row r="12680">
          <cell r="A12680">
            <v>49110</v>
          </cell>
          <cell r="B12680">
            <v>0</v>
          </cell>
        </row>
        <row r="12681">
          <cell r="A12681">
            <v>49111</v>
          </cell>
          <cell r="B12681">
            <v>0</v>
          </cell>
        </row>
        <row r="12682">
          <cell r="A12682">
            <v>49112</v>
          </cell>
          <cell r="B12682">
            <v>0</v>
          </cell>
        </row>
        <row r="12683">
          <cell r="A12683">
            <v>49113</v>
          </cell>
          <cell r="B12683">
            <v>0</v>
          </cell>
        </row>
        <row r="12684">
          <cell r="A12684">
            <v>49114</v>
          </cell>
          <cell r="B12684">
            <v>0</v>
          </cell>
        </row>
        <row r="12685">
          <cell r="A12685">
            <v>49115</v>
          </cell>
          <cell r="B12685">
            <v>0</v>
          </cell>
        </row>
        <row r="12686">
          <cell r="A12686">
            <v>49116</v>
          </cell>
          <cell r="B12686">
            <v>0</v>
          </cell>
        </row>
        <row r="12687">
          <cell r="A12687">
            <v>49117</v>
          </cell>
          <cell r="B12687">
            <v>0</v>
          </cell>
        </row>
        <row r="12688">
          <cell r="A12688">
            <v>49118</v>
          </cell>
          <cell r="B12688">
            <v>0</v>
          </cell>
        </row>
        <row r="12689">
          <cell r="A12689">
            <v>49119</v>
          </cell>
          <cell r="B12689">
            <v>0</v>
          </cell>
        </row>
        <row r="12690">
          <cell r="A12690">
            <v>49120</v>
          </cell>
          <cell r="B12690">
            <v>0</v>
          </cell>
        </row>
        <row r="12691">
          <cell r="A12691">
            <v>49121</v>
          </cell>
          <cell r="B12691">
            <v>0</v>
          </cell>
        </row>
        <row r="12692">
          <cell r="A12692">
            <v>49122</v>
          </cell>
          <cell r="B12692">
            <v>0</v>
          </cell>
        </row>
        <row r="12693">
          <cell r="A12693">
            <v>49123</v>
          </cell>
          <cell r="B12693">
            <v>0</v>
          </cell>
        </row>
        <row r="12694">
          <cell r="A12694">
            <v>49124</v>
          </cell>
          <cell r="B12694">
            <v>0</v>
          </cell>
        </row>
        <row r="12695">
          <cell r="A12695">
            <v>49125</v>
          </cell>
          <cell r="B12695">
            <v>0</v>
          </cell>
        </row>
        <row r="12696">
          <cell r="A12696">
            <v>49126</v>
          </cell>
          <cell r="B12696">
            <v>0</v>
          </cell>
        </row>
        <row r="12697">
          <cell r="A12697">
            <v>49127</v>
          </cell>
          <cell r="B12697">
            <v>0</v>
          </cell>
        </row>
        <row r="12698">
          <cell r="A12698">
            <v>49128</v>
          </cell>
          <cell r="B12698">
            <v>0</v>
          </cell>
        </row>
        <row r="12699">
          <cell r="A12699">
            <v>49129</v>
          </cell>
          <cell r="B12699">
            <v>0</v>
          </cell>
        </row>
        <row r="12700">
          <cell r="A12700">
            <v>49130</v>
          </cell>
          <cell r="B12700">
            <v>0</v>
          </cell>
        </row>
        <row r="12701">
          <cell r="A12701">
            <v>49131</v>
          </cell>
          <cell r="B12701">
            <v>0</v>
          </cell>
        </row>
        <row r="12702">
          <cell r="A12702">
            <v>49132</v>
          </cell>
          <cell r="B12702">
            <v>0</v>
          </cell>
        </row>
        <row r="12703">
          <cell r="A12703">
            <v>49133</v>
          </cell>
          <cell r="B12703">
            <v>0</v>
          </cell>
        </row>
        <row r="12704">
          <cell r="A12704">
            <v>49134</v>
          </cell>
          <cell r="B12704">
            <v>0</v>
          </cell>
        </row>
        <row r="12705">
          <cell r="A12705">
            <v>49135</v>
          </cell>
          <cell r="B12705">
            <v>0</v>
          </cell>
        </row>
        <row r="12706">
          <cell r="A12706">
            <v>49136</v>
          </cell>
          <cell r="B12706">
            <v>0</v>
          </cell>
        </row>
        <row r="12707">
          <cell r="A12707">
            <v>49137</v>
          </cell>
          <cell r="B12707">
            <v>0</v>
          </cell>
        </row>
        <row r="12708">
          <cell r="A12708">
            <v>49138</v>
          </cell>
          <cell r="B12708">
            <v>0</v>
          </cell>
        </row>
        <row r="12709">
          <cell r="A12709">
            <v>49139</v>
          </cell>
          <cell r="B12709">
            <v>0</v>
          </cell>
        </row>
        <row r="12710">
          <cell r="A12710">
            <v>49140</v>
          </cell>
          <cell r="B12710">
            <v>0</v>
          </cell>
        </row>
        <row r="12711">
          <cell r="A12711">
            <v>49141</v>
          </cell>
          <cell r="B12711">
            <v>0</v>
          </cell>
        </row>
        <row r="12712">
          <cell r="A12712">
            <v>49142</v>
          </cell>
          <cell r="B12712">
            <v>0</v>
          </cell>
        </row>
        <row r="12713">
          <cell r="A12713">
            <v>49143</v>
          </cell>
          <cell r="B12713">
            <v>0</v>
          </cell>
        </row>
        <row r="12714">
          <cell r="A12714">
            <v>49144</v>
          </cell>
          <cell r="B12714">
            <v>0</v>
          </cell>
        </row>
        <row r="12715">
          <cell r="A12715">
            <v>49145</v>
          </cell>
          <cell r="B12715">
            <v>0</v>
          </cell>
        </row>
        <row r="12716">
          <cell r="A12716">
            <v>49146</v>
          </cell>
          <cell r="B12716">
            <v>0</v>
          </cell>
        </row>
        <row r="12717">
          <cell r="A12717">
            <v>49147</v>
          </cell>
          <cell r="B12717">
            <v>0</v>
          </cell>
        </row>
        <row r="12718">
          <cell r="A12718">
            <v>49148</v>
          </cell>
          <cell r="B12718">
            <v>0</v>
          </cell>
        </row>
        <row r="12719">
          <cell r="A12719">
            <v>49149</v>
          </cell>
          <cell r="B12719">
            <v>0</v>
          </cell>
        </row>
        <row r="12720">
          <cell r="A12720">
            <v>49150</v>
          </cell>
          <cell r="B12720">
            <v>0</v>
          </cell>
        </row>
        <row r="12721">
          <cell r="A12721">
            <v>49151</v>
          </cell>
          <cell r="B12721">
            <v>0</v>
          </cell>
        </row>
        <row r="12722">
          <cell r="A12722">
            <v>49152</v>
          </cell>
          <cell r="B12722">
            <v>0</v>
          </cell>
        </row>
        <row r="12723">
          <cell r="A12723">
            <v>49153</v>
          </cell>
          <cell r="B12723">
            <v>0</v>
          </cell>
        </row>
        <row r="12724">
          <cell r="A12724">
            <v>49154</v>
          </cell>
          <cell r="B12724">
            <v>0</v>
          </cell>
        </row>
        <row r="12725">
          <cell r="A12725">
            <v>49155</v>
          </cell>
          <cell r="B12725">
            <v>0</v>
          </cell>
        </row>
        <row r="12726">
          <cell r="A12726">
            <v>49156</v>
          </cell>
          <cell r="B12726">
            <v>0</v>
          </cell>
        </row>
        <row r="12727">
          <cell r="A12727">
            <v>49157</v>
          </cell>
          <cell r="B12727">
            <v>0</v>
          </cell>
        </row>
        <row r="12728">
          <cell r="A12728">
            <v>49158</v>
          </cell>
          <cell r="B12728">
            <v>0</v>
          </cell>
        </row>
        <row r="12729">
          <cell r="A12729">
            <v>49159</v>
          </cell>
          <cell r="B12729">
            <v>0</v>
          </cell>
        </row>
        <row r="12730">
          <cell r="A12730">
            <v>49160</v>
          </cell>
          <cell r="B12730">
            <v>0</v>
          </cell>
        </row>
        <row r="12731">
          <cell r="A12731">
            <v>49161</v>
          </cell>
          <cell r="B12731">
            <v>0</v>
          </cell>
        </row>
        <row r="12732">
          <cell r="A12732">
            <v>49162</v>
          </cell>
          <cell r="B12732">
            <v>0</v>
          </cell>
        </row>
        <row r="12733">
          <cell r="A12733">
            <v>49163</v>
          </cell>
          <cell r="B12733">
            <v>0</v>
          </cell>
        </row>
        <row r="12734">
          <cell r="A12734">
            <v>49164</v>
          </cell>
          <cell r="B12734">
            <v>0</v>
          </cell>
        </row>
        <row r="12735">
          <cell r="A12735">
            <v>49165</v>
          </cell>
          <cell r="B12735">
            <v>0</v>
          </cell>
        </row>
        <row r="12736">
          <cell r="A12736">
            <v>49166</v>
          </cell>
          <cell r="B12736">
            <v>0</v>
          </cell>
        </row>
        <row r="12737">
          <cell r="A12737">
            <v>49167</v>
          </cell>
          <cell r="B12737">
            <v>0</v>
          </cell>
        </row>
        <row r="12738">
          <cell r="A12738">
            <v>49168</v>
          </cell>
          <cell r="B12738">
            <v>0</v>
          </cell>
        </row>
        <row r="12739">
          <cell r="A12739">
            <v>49169</v>
          </cell>
          <cell r="B12739">
            <v>0</v>
          </cell>
        </row>
        <row r="12740">
          <cell r="A12740">
            <v>49170</v>
          </cell>
          <cell r="B12740">
            <v>0</v>
          </cell>
        </row>
        <row r="12741">
          <cell r="A12741">
            <v>49171</v>
          </cell>
          <cell r="B12741">
            <v>0</v>
          </cell>
        </row>
        <row r="12742">
          <cell r="A12742">
            <v>49172</v>
          </cell>
          <cell r="B12742">
            <v>0</v>
          </cell>
        </row>
        <row r="12743">
          <cell r="A12743">
            <v>49173</v>
          </cell>
          <cell r="B12743">
            <v>0</v>
          </cell>
        </row>
        <row r="12744">
          <cell r="A12744">
            <v>49174</v>
          </cell>
          <cell r="B12744">
            <v>0</v>
          </cell>
        </row>
        <row r="12745">
          <cell r="A12745">
            <v>49175</v>
          </cell>
          <cell r="B12745">
            <v>0</v>
          </cell>
        </row>
        <row r="12746">
          <cell r="A12746">
            <v>49176</v>
          </cell>
          <cell r="B12746">
            <v>0</v>
          </cell>
        </row>
        <row r="12747">
          <cell r="A12747">
            <v>49177</v>
          </cell>
          <cell r="B12747">
            <v>0</v>
          </cell>
        </row>
        <row r="12748">
          <cell r="A12748">
            <v>49178</v>
          </cell>
          <cell r="B12748">
            <v>0</v>
          </cell>
        </row>
        <row r="12749">
          <cell r="A12749">
            <v>49179</v>
          </cell>
          <cell r="B12749">
            <v>0</v>
          </cell>
        </row>
        <row r="12750">
          <cell r="A12750">
            <v>49180</v>
          </cell>
          <cell r="B12750">
            <v>0</v>
          </cell>
        </row>
        <row r="12751">
          <cell r="A12751">
            <v>49181</v>
          </cell>
          <cell r="B12751">
            <v>0</v>
          </cell>
        </row>
        <row r="12752">
          <cell r="A12752">
            <v>49182</v>
          </cell>
          <cell r="B12752">
            <v>0</v>
          </cell>
        </row>
        <row r="12753">
          <cell r="A12753">
            <v>49183</v>
          </cell>
          <cell r="B12753">
            <v>0</v>
          </cell>
        </row>
        <row r="12754">
          <cell r="A12754">
            <v>49184</v>
          </cell>
          <cell r="B12754">
            <v>0</v>
          </cell>
        </row>
        <row r="12755">
          <cell r="A12755">
            <v>49185</v>
          </cell>
          <cell r="B12755">
            <v>0</v>
          </cell>
        </row>
        <row r="12756">
          <cell r="A12756">
            <v>49186</v>
          </cell>
          <cell r="B12756">
            <v>0</v>
          </cell>
        </row>
        <row r="12757">
          <cell r="A12757">
            <v>49187</v>
          </cell>
          <cell r="B12757">
            <v>0</v>
          </cell>
        </row>
        <row r="12758">
          <cell r="A12758">
            <v>49188</v>
          </cell>
          <cell r="B12758">
            <v>0</v>
          </cell>
        </row>
        <row r="12759">
          <cell r="A12759">
            <v>49189</v>
          </cell>
          <cell r="B12759">
            <v>0</v>
          </cell>
        </row>
        <row r="12760">
          <cell r="A12760">
            <v>49190</v>
          </cell>
          <cell r="B12760">
            <v>0</v>
          </cell>
        </row>
        <row r="12761">
          <cell r="A12761">
            <v>49191</v>
          </cell>
          <cell r="B12761">
            <v>0</v>
          </cell>
        </row>
        <row r="12762">
          <cell r="A12762">
            <v>49192</v>
          </cell>
          <cell r="B12762">
            <v>0</v>
          </cell>
        </row>
        <row r="12763">
          <cell r="A12763">
            <v>49193</v>
          </cell>
          <cell r="B12763">
            <v>0</v>
          </cell>
        </row>
        <row r="12764">
          <cell r="A12764">
            <v>49194</v>
          </cell>
          <cell r="B12764">
            <v>0</v>
          </cell>
        </row>
        <row r="12765">
          <cell r="A12765">
            <v>49195</v>
          </cell>
          <cell r="B12765">
            <v>0</v>
          </cell>
        </row>
        <row r="12766">
          <cell r="A12766">
            <v>49196</v>
          </cell>
          <cell r="B12766">
            <v>0</v>
          </cell>
        </row>
        <row r="12767">
          <cell r="A12767">
            <v>49197</v>
          </cell>
          <cell r="B12767">
            <v>0</v>
          </cell>
        </row>
        <row r="12768">
          <cell r="A12768">
            <v>49198</v>
          </cell>
          <cell r="B12768">
            <v>0</v>
          </cell>
        </row>
        <row r="12769">
          <cell r="A12769">
            <v>49199</v>
          </cell>
          <cell r="B12769">
            <v>0</v>
          </cell>
        </row>
        <row r="12770">
          <cell r="A12770">
            <v>49200</v>
          </cell>
          <cell r="B12770">
            <v>0</v>
          </cell>
        </row>
        <row r="12771">
          <cell r="A12771">
            <v>49201</v>
          </cell>
          <cell r="B12771">
            <v>0</v>
          </cell>
        </row>
        <row r="12772">
          <cell r="A12772">
            <v>49202</v>
          </cell>
          <cell r="B12772">
            <v>0</v>
          </cell>
        </row>
        <row r="12773">
          <cell r="A12773">
            <v>49203</v>
          </cell>
          <cell r="B12773">
            <v>0</v>
          </cell>
        </row>
        <row r="12774">
          <cell r="A12774">
            <v>49204</v>
          </cell>
          <cell r="B12774">
            <v>0</v>
          </cell>
        </row>
        <row r="12775">
          <cell r="A12775">
            <v>49205</v>
          </cell>
          <cell r="B12775">
            <v>0</v>
          </cell>
        </row>
        <row r="12776">
          <cell r="A12776">
            <v>49206</v>
          </cell>
          <cell r="B12776">
            <v>0</v>
          </cell>
        </row>
        <row r="12777">
          <cell r="A12777">
            <v>49207</v>
          </cell>
          <cell r="B12777">
            <v>0</v>
          </cell>
        </row>
        <row r="12778">
          <cell r="A12778">
            <v>49208</v>
          </cell>
          <cell r="B12778">
            <v>0</v>
          </cell>
        </row>
        <row r="12779">
          <cell r="A12779">
            <v>49209</v>
          </cell>
          <cell r="B12779">
            <v>0</v>
          </cell>
        </row>
        <row r="12780">
          <cell r="A12780">
            <v>49210</v>
          </cell>
          <cell r="B12780">
            <v>0</v>
          </cell>
        </row>
        <row r="12781">
          <cell r="A12781">
            <v>49211</v>
          </cell>
          <cell r="B12781">
            <v>0</v>
          </cell>
        </row>
        <row r="12782">
          <cell r="A12782">
            <v>49212</v>
          </cell>
          <cell r="B12782">
            <v>0</v>
          </cell>
        </row>
        <row r="12783">
          <cell r="A12783">
            <v>49213</v>
          </cell>
          <cell r="B12783">
            <v>0</v>
          </cell>
        </row>
        <row r="12784">
          <cell r="A12784">
            <v>49214</v>
          </cell>
          <cell r="B12784">
            <v>0</v>
          </cell>
        </row>
        <row r="12785">
          <cell r="A12785">
            <v>49215</v>
          </cell>
          <cell r="B12785">
            <v>0</v>
          </cell>
        </row>
        <row r="12786">
          <cell r="A12786">
            <v>49216</v>
          </cell>
          <cell r="B12786">
            <v>0</v>
          </cell>
        </row>
        <row r="12787">
          <cell r="A12787">
            <v>49217</v>
          </cell>
          <cell r="B12787">
            <v>0</v>
          </cell>
        </row>
        <row r="12788">
          <cell r="A12788">
            <v>49218</v>
          </cell>
          <cell r="B12788">
            <v>0</v>
          </cell>
        </row>
        <row r="12789">
          <cell r="A12789">
            <v>49219</v>
          </cell>
          <cell r="B12789">
            <v>0</v>
          </cell>
        </row>
        <row r="12790">
          <cell r="A12790">
            <v>49220</v>
          </cell>
          <cell r="B12790">
            <v>0</v>
          </cell>
        </row>
        <row r="12791">
          <cell r="A12791">
            <v>49221</v>
          </cell>
          <cell r="B12791">
            <v>0</v>
          </cell>
        </row>
        <row r="12792">
          <cell r="A12792">
            <v>49222</v>
          </cell>
          <cell r="B12792">
            <v>0</v>
          </cell>
        </row>
        <row r="12793">
          <cell r="A12793">
            <v>49223</v>
          </cell>
          <cell r="B12793">
            <v>0</v>
          </cell>
        </row>
        <row r="12794">
          <cell r="A12794">
            <v>49224</v>
          </cell>
          <cell r="B12794">
            <v>0</v>
          </cell>
        </row>
        <row r="12795">
          <cell r="A12795">
            <v>49225</v>
          </cell>
          <cell r="B12795">
            <v>0</v>
          </cell>
        </row>
        <row r="12796">
          <cell r="A12796">
            <v>49226</v>
          </cell>
          <cell r="B12796">
            <v>0</v>
          </cell>
        </row>
        <row r="12797">
          <cell r="A12797">
            <v>49227</v>
          </cell>
          <cell r="B12797">
            <v>0</v>
          </cell>
        </row>
        <row r="12798">
          <cell r="A12798">
            <v>49228</v>
          </cell>
          <cell r="B12798">
            <v>0</v>
          </cell>
        </row>
        <row r="12799">
          <cell r="A12799">
            <v>49229</v>
          </cell>
          <cell r="B12799">
            <v>0</v>
          </cell>
        </row>
        <row r="12800">
          <cell r="A12800">
            <v>49230</v>
          </cell>
          <cell r="B12800">
            <v>0</v>
          </cell>
        </row>
        <row r="12801">
          <cell r="A12801">
            <v>49231</v>
          </cell>
          <cell r="B12801">
            <v>0</v>
          </cell>
        </row>
        <row r="12802">
          <cell r="A12802">
            <v>49232</v>
          </cell>
          <cell r="B12802">
            <v>0</v>
          </cell>
        </row>
        <row r="12803">
          <cell r="A12803">
            <v>49233</v>
          </cell>
          <cell r="B12803">
            <v>0</v>
          </cell>
        </row>
        <row r="12804">
          <cell r="A12804">
            <v>49234</v>
          </cell>
          <cell r="B12804">
            <v>0</v>
          </cell>
        </row>
        <row r="12805">
          <cell r="A12805">
            <v>49235</v>
          </cell>
          <cell r="B12805">
            <v>0</v>
          </cell>
        </row>
        <row r="12806">
          <cell r="A12806">
            <v>49236</v>
          </cell>
          <cell r="B12806">
            <v>0</v>
          </cell>
        </row>
        <row r="12807">
          <cell r="A12807">
            <v>49237</v>
          </cell>
          <cell r="B12807">
            <v>0</v>
          </cell>
        </row>
        <row r="12808">
          <cell r="A12808">
            <v>49238</v>
          </cell>
          <cell r="B12808">
            <v>0</v>
          </cell>
        </row>
        <row r="12809">
          <cell r="A12809">
            <v>49239</v>
          </cell>
          <cell r="B12809">
            <v>0</v>
          </cell>
        </row>
        <row r="12810">
          <cell r="A12810">
            <v>49240</v>
          </cell>
          <cell r="B12810">
            <v>0</v>
          </cell>
        </row>
        <row r="12811">
          <cell r="A12811">
            <v>49241</v>
          </cell>
          <cell r="B12811">
            <v>0</v>
          </cell>
        </row>
        <row r="12812">
          <cell r="A12812">
            <v>49242</v>
          </cell>
          <cell r="B12812">
            <v>0</v>
          </cell>
        </row>
        <row r="12813">
          <cell r="A12813">
            <v>49243</v>
          </cell>
          <cell r="B12813">
            <v>0</v>
          </cell>
        </row>
        <row r="12814">
          <cell r="A12814">
            <v>49244</v>
          </cell>
          <cell r="B12814">
            <v>0</v>
          </cell>
        </row>
        <row r="12815">
          <cell r="A12815">
            <v>49245</v>
          </cell>
          <cell r="B12815">
            <v>0</v>
          </cell>
        </row>
        <row r="12816">
          <cell r="A12816">
            <v>49246</v>
          </cell>
          <cell r="B12816">
            <v>0</v>
          </cell>
        </row>
        <row r="12817">
          <cell r="A12817">
            <v>49247</v>
          </cell>
          <cell r="B12817">
            <v>0</v>
          </cell>
        </row>
        <row r="12818">
          <cell r="A12818">
            <v>49248</v>
          </cell>
          <cell r="B12818">
            <v>0</v>
          </cell>
        </row>
        <row r="12819">
          <cell r="A12819">
            <v>49249</v>
          </cell>
          <cell r="B12819">
            <v>0</v>
          </cell>
        </row>
        <row r="12820">
          <cell r="A12820">
            <v>49250</v>
          </cell>
          <cell r="B12820">
            <v>0</v>
          </cell>
        </row>
        <row r="12821">
          <cell r="A12821">
            <v>49251</v>
          </cell>
          <cell r="B12821">
            <v>0</v>
          </cell>
        </row>
        <row r="12822">
          <cell r="A12822">
            <v>49252</v>
          </cell>
          <cell r="B12822">
            <v>0</v>
          </cell>
        </row>
        <row r="12823">
          <cell r="A12823">
            <v>49253</v>
          </cell>
          <cell r="B12823">
            <v>0</v>
          </cell>
        </row>
        <row r="12824">
          <cell r="A12824">
            <v>49254</v>
          </cell>
          <cell r="B12824">
            <v>0</v>
          </cell>
        </row>
        <row r="12825">
          <cell r="A12825">
            <v>49255</v>
          </cell>
          <cell r="B12825">
            <v>0</v>
          </cell>
        </row>
        <row r="12826">
          <cell r="A12826">
            <v>49256</v>
          </cell>
          <cell r="B12826">
            <v>0</v>
          </cell>
        </row>
        <row r="12827">
          <cell r="A12827">
            <v>49257</v>
          </cell>
          <cell r="B12827">
            <v>0</v>
          </cell>
        </row>
        <row r="12828">
          <cell r="A12828">
            <v>49258</v>
          </cell>
          <cell r="B12828">
            <v>0</v>
          </cell>
        </row>
        <row r="12829">
          <cell r="A12829">
            <v>49259</v>
          </cell>
          <cell r="B12829">
            <v>0</v>
          </cell>
        </row>
        <row r="12830">
          <cell r="A12830">
            <v>49260</v>
          </cell>
          <cell r="B12830">
            <v>0</v>
          </cell>
        </row>
        <row r="12831">
          <cell r="A12831">
            <v>49261</v>
          </cell>
          <cell r="B12831">
            <v>0</v>
          </cell>
        </row>
        <row r="12832">
          <cell r="A12832">
            <v>49262</v>
          </cell>
          <cell r="B12832">
            <v>0</v>
          </cell>
        </row>
        <row r="12833">
          <cell r="A12833">
            <v>49263</v>
          </cell>
          <cell r="B12833">
            <v>0</v>
          </cell>
        </row>
        <row r="12834">
          <cell r="A12834">
            <v>49264</v>
          </cell>
          <cell r="B12834">
            <v>0</v>
          </cell>
        </row>
        <row r="12835">
          <cell r="A12835">
            <v>49265</v>
          </cell>
          <cell r="B12835">
            <v>0</v>
          </cell>
        </row>
        <row r="12836">
          <cell r="A12836">
            <v>49266</v>
          </cell>
          <cell r="B12836">
            <v>0</v>
          </cell>
        </row>
        <row r="12837">
          <cell r="A12837">
            <v>49267</v>
          </cell>
          <cell r="B12837">
            <v>0</v>
          </cell>
        </row>
        <row r="12838">
          <cell r="A12838">
            <v>49268</v>
          </cell>
          <cell r="B12838">
            <v>0</v>
          </cell>
        </row>
        <row r="12839">
          <cell r="A12839">
            <v>49269</v>
          </cell>
          <cell r="B12839">
            <v>0</v>
          </cell>
        </row>
        <row r="12840">
          <cell r="A12840">
            <v>49270</v>
          </cell>
          <cell r="B12840">
            <v>0</v>
          </cell>
        </row>
        <row r="12841">
          <cell r="A12841">
            <v>49271</v>
          </cell>
          <cell r="B12841">
            <v>0</v>
          </cell>
        </row>
        <row r="12842">
          <cell r="A12842">
            <v>49272</v>
          </cell>
          <cell r="B12842">
            <v>0</v>
          </cell>
        </row>
        <row r="12843">
          <cell r="A12843">
            <v>49273</v>
          </cell>
          <cell r="B12843">
            <v>0</v>
          </cell>
        </row>
        <row r="12844">
          <cell r="A12844">
            <v>49274</v>
          </cell>
          <cell r="B12844">
            <v>0</v>
          </cell>
        </row>
        <row r="12845">
          <cell r="A12845">
            <v>49275</v>
          </cell>
          <cell r="B12845">
            <v>0</v>
          </cell>
        </row>
        <row r="12846">
          <cell r="A12846">
            <v>49276</v>
          </cell>
          <cell r="B12846">
            <v>0</v>
          </cell>
        </row>
        <row r="12847">
          <cell r="A12847">
            <v>49277</v>
          </cell>
          <cell r="B12847">
            <v>0</v>
          </cell>
        </row>
        <row r="12848">
          <cell r="A12848">
            <v>49278</v>
          </cell>
          <cell r="B12848">
            <v>0</v>
          </cell>
        </row>
        <row r="12849">
          <cell r="A12849">
            <v>49279</v>
          </cell>
          <cell r="B12849">
            <v>0</v>
          </cell>
        </row>
        <row r="12850">
          <cell r="A12850">
            <v>49280</v>
          </cell>
          <cell r="B12850">
            <v>0</v>
          </cell>
        </row>
        <row r="12851">
          <cell r="A12851">
            <v>49281</v>
          </cell>
          <cell r="B12851">
            <v>0</v>
          </cell>
        </row>
        <row r="12852">
          <cell r="A12852">
            <v>49282</v>
          </cell>
          <cell r="B12852">
            <v>0</v>
          </cell>
        </row>
        <row r="12853">
          <cell r="A12853">
            <v>49283</v>
          </cell>
          <cell r="B12853">
            <v>0</v>
          </cell>
        </row>
        <row r="12854">
          <cell r="A12854">
            <v>49284</v>
          </cell>
          <cell r="B12854">
            <v>0</v>
          </cell>
        </row>
        <row r="12855">
          <cell r="A12855">
            <v>49285</v>
          </cell>
          <cell r="B12855">
            <v>0</v>
          </cell>
        </row>
        <row r="12856">
          <cell r="A12856">
            <v>49286</v>
          </cell>
          <cell r="B12856">
            <v>0</v>
          </cell>
        </row>
        <row r="12857">
          <cell r="A12857">
            <v>49287</v>
          </cell>
          <cell r="B12857">
            <v>0</v>
          </cell>
        </row>
        <row r="12858">
          <cell r="A12858">
            <v>49288</v>
          </cell>
          <cell r="B12858">
            <v>0</v>
          </cell>
        </row>
        <row r="12859">
          <cell r="A12859">
            <v>49289</v>
          </cell>
          <cell r="B12859">
            <v>0</v>
          </cell>
        </row>
        <row r="12860">
          <cell r="A12860">
            <v>49290</v>
          </cell>
          <cell r="B12860">
            <v>0</v>
          </cell>
        </row>
        <row r="12861">
          <cell r="A12861">
            <v>49291</v>
          </cell>
          <cell r="B12861">
            <v>0</v>
          </cell>
        </row>
        <row r="12862">
          <cell r="A12862">
            <v>49292</v>
          </cell>
          <cell r="B12862">
            <v>0</v>
          </cell>
        </row>
        <row r="12863">
          <cell r="A12863">
            <v>49293</v>
          </cell>
          <cell r="B12863">
            <v>0</v>
          </cell>
        </row>
        <row r="12864">
          <cell r="A12864">
            <v>49294</v>
          </cell>
          <cell r="B12864">
            <v>0</v>
          </cell>
        </row>
        <row r="12865">
          <cell r="A12865">
            <v>49295</v>
          </cell>
          <cell r="B12865">
            <v>0</v>
          </cell>
        </row>
        <row r="12866">
          <cell r="A12866">
            <v>49296</v>
          </cell>
          <cell r="B12866">
            <v>0</v>
          </cell>
        </row>
        <row r="12867">
          <cell r="A12867">
            <v>49297</v>
          </cell>
          <cell r="B12867">
            <v>0</v>
          </cell>
        </row>
        <row r="12868">
          <cell r="A12868">
            <v>49298</v>
          </cell>
          <cell r="B12868">
            <v>0</v>
          </cell>
        </row>
        <row r="12869">
          <cell r="A12869">
            <v>49299</v>
          </cell>
          <cell r="B12869">
            <v>0</v>
          </cell>
        </row>
        <row r="12870">
          <cell r="A12870">
            <v>49300</v>
          </cell>
          <cell r="B12870">
            <v>0</v>
          </cell>
        </row>
        <row r="12871">
          <cell r="A12871">
            <v>49301</v>
          </cell>
          <cell r="B12871">
            <v>0</v>
          </cell>
        </row>
        <row r="12872">
          <cell r="A12872">
            <v>49302</v>
          </cell>
          <cell r="B12872">
            <v>0</v>
          </cell>
        </row>
        <row r="12873">
          <cell r="A12873">
            <v>49303</v>
          </cell>
          <cell r="B12873">
            <v>0</v>
          </cell>
        </row>
        <row r="12874">
          <cell r="A12874">
            <v>49304</v>
          </cell>
          <cell r="B12874">
            <v>0</v>
          </cell>
        </row>
        <row r="12875">
          <cell r="A12875">
            <v>49305</v>
          </cell>
          <cell r="B12875">
            <v>0</v>
          </cell>
        </row>
        <row r="12876">
          <cell r="A12876">
            <v>49306</v>
          </cell>
          <cell r="B12876">
            <v>0</v>
          </cell>
        </row>
        <row r="12877">
          <cell r="A12877">
            <v>49307</v>
          </cell>
          <cell r="B12877">
            <v>0</v>
          </cell>
        </row>
        <row r="12878">
          <cell r="A12878">
            <v>49308</v>
          </cell>
          <cell r="B12878">
            <v>0</v>
          </cell>
        </row>
        <row r="12879">
          <cell r="A12879">
            <v>49309</v>
          </cell>
          <cell r="B12879">
            <v>0</v>
          </cell>
        </row>
        <row r="12880">
          <cell r="A12880">
            <v>49310</v>
          </cell>
          <cell r="B12880">
            <v>0</v>
          </cell>
        </row>
        <row r="12881">
          <cell r="A12881">
            <v>49311</v>
          </cell>
          <cell r="B12881">
            <v>0</v>
          </cell>
        </row>
        <row r="12882">
          <cell r="A12882">
            <v>49312</v>
          </cell>
          <cell r="B12882">
            <v>0</v>
          </cell>
        </row>
        <row r="12883">
          <cell r="A12883">
            <v>49313</v>
          </cell>
          <cell r="B12883">
            <v>0</v>
          </cell>
        </row>
        <row r="12884">
          <cell r="A12884">
            <v>49314</v>
          </cell>
          <cell r="B12884">
            <v>0</v>
          </cell>
        </row>
        <row r="12885">
          <cell r="A12885">
            <v>49315</v>
          </cell>
          <cell r="B12885">
            <v>0</v>
          </cell>
        </row>
        <row r="12886">
          <cell r="A12886">
            <v>49316</v>
          </cell>
          <cell r="B12886">
            <v>0</v>
          </cell>
        </row>
        <row r="12887">
          <cell r="A12887">
            <v>49317</v>
          </cell>
          <cell r="B12887">
            <v>0</v>
          </cell>
        </row>
        <row r="12888">
          <cell r="A12888">
            <v>49318</v>
          </cell>
          <cell r="B12888">
            <v>0</v>
          </cell>
        </row>
        <row r="12889">
          <cell r="A12889">
            <v>49319</v>
          </cell>
          <cell r="B12889">
            <v>0</v>
          </cell>
        </row>
        <row r="12890">
          <cell r="A12890">
            <v>49320</v>
          </cell>
          <cell r="B12890">
            <v>0</v>
          </cell>
        </row>
        <row r="12891">
          <cell r="A12891">
            <v>49321</v>
          </cell>
          <cell r="B12891">
            <v>0</v>
          </cell>
        </row>
        <row r="12892">
          <cell r="A12892">
            <v>49322</v>
          </cell>
          <cell r="B12892">
            <v>0</v>
          </cell>
        </row>
        <row r="12893">
          <cell r="A12893">
            <v>49323</v>
          </cell>
          <cell r="B12893">
            <v>0</v>
          </cell>
        </row>
        <row r="12894">
          <cell r="A12894">
            <v>49324</v>
          </cell>
          <cell r="B12894">
            <v>0</v>
          </cell>
        </row>
        <row r="12895">
          <cell r="A12895">
            <v>49325</v>
          </cell>
          <cell r="B12895">
            <v>0</v>
          </cell>
        </row>
        <row r="12896">
          <cell r="A12896">
            <v>49326</v>
          </cell>
          <cell r="B12896">
            <v>0</v>
          </cell>
        </row>
        <row r="12897">
          <cell r="A12897">
            <v>49327</v>
          </cell>
          <cell r="B12897">
            <v>0</v>
          </cell>
        </row>
        <row r="12898">
          <cell r="A12898">
            <v>49328</v>
          </cell>
          <cell r="B12898">
            <v>0</v>
          </cell>
        </row>
        <row r="12899">
          <cell r="A12899">
            <v>49329</v>
          </cell>
          <cell r="B12899">
            <v>0</v>
          </cell>
        </row>
        <row r="12900">
          <cell r="A12900">
            <v>49330</v>
          </cell>
          <cell r="B12900">
            <v>0</v>
          </cell>
        </row>
        <row r="12901">
          <cell r="A12901">
            <v>49331</v>
          </cell>
          <cell r="B12901">
            <v>0</v>
          </cell>
        </row>
        <row r="12902">
          <cell r="A12902">
            <v>49332</v>
          </cell>
          <cell r="B12902">
            <v>0</v>
          </cell>
        </row>
        <row r="12903">
          <cell r="A12903">
            <v>49333</v>
          </cell>
          <cell r="B12903">
            <v>0</v>
          </cell>
        </row>
        <row r="12904">
          <cell r="A12904">
            <v>49334</v>
          </cell>
          <cell r="B12904">
            <v>0</v>
          </cell>
        </row>
        <row r="12905">
          <cell r="A12905">
            <v>49335</v>
          </cell>
          <cell r="B12905">
            <v>0</v>
          </cell>
        </row>
        <row r="12906">
          <cell r="A12906">
            <v>49336</v>
          </cell>
          <cell r="B12906">
            <v>0</v>
          </cell>
        </row>
        <row r="12907">
          <cell r="A12907">
            <v>49337</v>
          </cell>
          <cell r="B12907">
            <v>0</v>
          </cell>
        </row>
        <row r="12908">
          <cell r="A12908">
            <v>49338</v>
          </cell>
          <cell r="B12908">
            <v>0</v>
          </cell>
        </row>
        <row r="12909">
          <cell r="A12909">
            <v>49339</v>
          </cell>
          <cell r="B12909">
            <v>0</v>
          </cell>
        </row>
        <row r="12910">
          <cell r="A12910">
            <v>49340</v>
          </cell>
          <cell r="B12910">
            <v>0</v>
          </cell>
        </row>
        <row r="12911">
          <cell r="A12911">
            <v>49341</v>
          </cell>
          <cell r="B12911">
            <v>0</v>
          </cell>
        </row>
        <row r="12912">
          <cell r="A12912">
            <v>49342</v>
          </cell>
          <cell r="B12912">
            <v>0</v>
          </cell>
        </row>
        <row r="12913">
          <cell r="A12913">
            <v>49343</v>
          </cell>
          <cell r="B12913">
            <v>0</v>
          </cell>
        </row>
        <row r="12914">
          <cell r="A12914">
            <v>49344</v>
          </cell>
          <cell r="B12914">
            <v>0</v>
          </cell>
        </row>
        <row r="12915">
          <cell r="A12915">
            <v>49345</v>
          </cell>
          <cell r="B12915">
            <v>0</v>
          </cell>
        </row>
        <row r="12916">
          <cell r="A12916">
            <v>49346</v>
          </cell>
          <cell r="B12916">
            <v>0</v>
          </cell>
        </row>
        <row r="12917">
          <cell r="A12917">
            <v>49347</v>
          </cell>
          <cell r="B12917">
            <v>0</v>
          </cell>
        </row>
        <row r="12918">
          <cell r="A12918">
            <v>49348</v>
          </cell>
          <cell r="B12918">
            <v>0</v>
          </cell>
        </row>
        <row r="12919">
          <cell r="A12919">
            <v>49349</v>
          </cell>
          <cell r="B12919">
            <v>0</v>
          </cell>
        </row>
        <row r="12920">
          <cell r="A12920">
            <v>49350</v>
          </cell>
          <cell r="B12920">
            <v>0</v>
          </cell>
        </row>
        <row r="12921">
          <cell r="A12921">
            <v>49351</v>
          </cell>
          <cell r="B12921">
            <v>0</v>
          </cell>
        </row>
        <row r="12922">
          <cell r="A12922">
            <v>49352</v>
          </cell>
          <cell r="B12922">
            <v>0</v>
          </cell>
        </row>
        <row r="12923">
          <cell r="A12923">
            <v>49353</v>
          </cell>
          <cell r="B12923">
            <v>0</v>
          </cell>
        </row>
        <row r="12924">
          <cell r="A12924">
            <v>49354</v>
          </cell>
          <cell r="B12924">
            <v>0</v>
          </cell>
        </row>
        <row r="12925">
          <cell r="A12925">
            <v>49355</v>
          </cell>
          <cell r="B12925">
            <v>0</v>
          </cell>
        </row>
        <row r="12926">
          <cell r="A12926">
            <v>49356</v>
          </cell>
          <cell r="B12926">
            <v>0</v>
          </cell>
        </row>
        <row r="12927">
          <cell r="A12927">
            <v>49357</v>
          </cell>
          <cell r="B12927">
            <v>0</v>
          </cell>
        </row>
        <row r="12928">
          <cell r="A12928">
            <v>49358</v>
          </cell>
          <cell r="B12928">
            <v>0</v>
          </cell>
        </row>
        <row r="12929">
          <cell r="A12929">
            <v>49359</v>
          </cell>
          <cell r="B12929">
            <v>0</v>
          </cell>
        </row>
        <row r="12930">
          <cell r="A12930">
            <v>49360</v>
          </cell>
          <cell r="B12930">
            <v>0</v>
          </cell>
        </row>
        <row r="12931">
          <cell r="A12931">
            <v>49361</v>
          </cell>
          <cell r="B12931">
            <v>0</v>
          </cell>
        </row>
        <row r="12932">
          <cell r="A12932">
            <v>49362</v>
          </cell>
          <cell r="B12932">
            <v>0</v>
          </cell>
        </row>
        <row r="12933">
          <cell r="A12933">
            <v>49363</v>
          </cell>
          <cell r="B12933">
            <v>0</v>
          </cell>
        </row>
        <row r="12934">
          <cell r="A12934">
            <v>49364</v>
          </cell>
          <cell r="B12934">
            <v>0</v>
          </cell>
        </row>
        <row r="12935">
          <cell r="A12935">
            <v>49365</v>
          </cell>
          <cell r="B12935">
            <v>0</v>
          </cell>
        </row>
        <row r="12936">
          <cell r="A12936">
            <v>49366</v>
          </cell>
          <cell r="B12936">
            <v>0</v>
          </cell>
        </row>
        <row r="12937">
          <cell r="A12937">
            <v>49367</v>
          </cell>
          <cell r="B12937">
            <v>0</v>
          </cell>
        </row>
        <row r="12938">
          <cell r="A12938">
            <v>49368</v>
          </cell>
          <cell r="B12938">
            <v>0</v>
          </cell>
        </row>
        <row r="12939">
          <cell r="A12939">
            <v>49369</v>
          </cell>
          <cell r="B12939">
            <v>0</v>
          </cell>
        </row>
        <row r="12940">
          <cell r="A12940">
            <v>49370</v>
          </cell>
          <cell r="B12940">
            <v>0</v>
          </cell>
        </row>
        <row r="12941">
          <cell r="A12941">
            <v>49371</v>
          </cell>
          <cell r="B12941">
            <v>0</v>
          </cell>
        </row>
        <row r="12942">
          <cell r="A12942">
            <v>49372</v>
          </cell>
          <cell r="B12942">
            <v>0</v>
          </cell>
        </row>
        <row r="12943">
          <cell r="A12943">
            <v>49373</v>
          </cell>
          <cell r="B12943">
            <v>0</v>
          </cell>
        </row>
        <row r="12944">
          <cell r="A12944">
            <v>49374</v>
          </cell>
          <cell r="B12944">
            <v>0</v>
          </cell>
        </row>
        <row r="12945">
          <cell r="A12945">
            <v>49375</v>
          </cell>
          <cell r="B12945">
            <v>0</v>
          </cell>
        </row>
        <row r="12946">
          <cell r="A12946">
            <v>49376</v>
          </cell>
          <cell r="B12946">
            <v>0</v>
          </cell>
        </row>
        <row r="12947">
          <cell r="A12947">
            <v>49377</v>
          </cell>
          <cell r="B12947">
            <v>0</v>
          </cell>
        </row>
        <row r="12948">
          <cell r="A12948">
            <v>49378</v>
          </cell>
          <cell r="B12948">
            <v>0</v>
          </cell>
        </row>
        <row r="12949">
          <cell r="A12949">
            <v>49379</v>
          </cell>
          <cell r="B12949">
            <v>0</v>
          </cell>
        </row>
        <row r="12950">
          <cell r="A12950">
            <v>49380</v>
          </cell>
          <cell r="B12950">
            <v>0</v>
          </cell>
        </row>
        <row r="12951">
          <cell r="A12951">
            <v>49381</v>
          </cell>
          <cell r="B12951">
            <v>0</v>
          </cell>
        </row>
        <row r="12952">
          <cell r="A12952">
            <v>49382</v>
          </cell>
          <cell r="B12952">
            <v>0</v>
          </cell>
        </row>
        <row r="12953">
          <cell r="A12953">
            <v>49383</v>
          </cell>
          <cell r="B12953">
            <v>0</v>
          </cell>
        </row>
        <row r="12954">
          <cell r="A12954">
            <v>49384</v>
          </cell>
          <cell r="B12954">
            <v>0</v>
          </cell>
        </row>
        <row r="12955">
          <cell r="A12955">
            <v>49385</v>
          </cell>
          <cell r="B12955">
            <v>0</v>
          </cell>
        </row>
        <row r="12956">
          <cell r="A12956">
            <v>49386</v>
          </cell>
          <cell r="B12956">
            <v>0</v>
          </cell>
        </row>
        <row r="12957">
          <cell r="A12957">
            <v>49387</v>
          </cell>
          <cell r="B12957">
            <v>0</v>
          </cell>
        </row>
        <row r="12958">
          <cell r="A12958">
            <v>49388</v>
          </cell>
          <cell r="B12958">
            <v>0</v>
          </cell>
        </row>
        <row r="12959">
          <cell r="A12959">
            <v>49389</v>
          </cell>
          <cell r="B12959">
            <v>0</v>
          </cell>
        </row>
        <row r="12960">
          <cell r="A12960">
            <v>49390</v>
          </cell>
          <cell r="B12960">
            <v>0</v>
          </cell>
        </row>
        <row r="12961">
          <cell r="A12961">
            <v>49391</v>
          </cell>
          <cell r="B12961">
            <v>0</v>
          </cell>
        </row>
        <row r="12962">
          <cell r="A12962">
            <v>49392</v>
          </cell>
          <cell r="B12962">
            <v>0</v>
          </cell>
        </row>
        <row r="12963">
          <cell r="A12963">
            <v>49393</v>
          </cell>
          <cell r="B12963">
            <v>0</v>
          </cell>
        </row>
        <row r="12964">
          <cell r="A12964">
            <v>49394</v>
          </cell>
          <cell r="B12964">
            <v>0</v>
          </cell>
        </row>
        <row r="12965">
          <cell r="A12965">
            <v>49395</v>
          </cell>
          <cell r="B12965">
            <v>0</v>
          </cell>
        </row>
        <row r="12966">
          <cell r="A12966">
            <v>49396</v>
          </cell>
          <cell r="B12966">
            <v>0</v>
          </cell>
        </row>
        <row r="12967">
          <cell r="A12967">
            <v>49397</v>
          </cell>
          <cell r="B12967">
            <v>0</v>
          </cell>
        </row>
        <row r="12968">
          <cell r="A12968">
            <v>49398</v>
          </cell>
          <cell r="B12968">
            <v>0</v>
          </cell>
        </row>
        <row r="12969">
          <cell r="A12969">
            <v>49399</v>
          </cell>
          <cell r="B12969">
            <v>0</v>
          </cell>
        </row>
        <row r="12970">
          <cell r="A12970">
            <v>49400</v>
          </cell>
          <cell r="B12970">
            <v>0</v>
          </cell>
        </row>
        <row r="12971">
          <cell r="A12971">
            <v>49401</v>
          </cell>
          <cell r="B12971">
            <v>0</v>
          </cell>
        </row>
        <row r="12972">
          <cell r="A12972">
            <v>49402</v>
          </cell>
          <cell r="B12972">
            <v>0</v>
          </cell>
        </row>
        <row r="12973">
          <cell r="A12973">
            <v>49403</v>
          </cell>
          <cell r="B12973">
            <v>0</v>
          </cell>
        </row>
        <row r="12974">
          <cell r="A12974">
            <v>49404</v>
          </cell>
          <cell r="B12974">
            <v>0</v>
          </cell>
        </row>
        <row r="12975">
          <cell r="A12975">
            <v>49405</v>
          </cell>
          <cell r="B12975">
            <v>0</v>
          </cell>
        </row>
        <row r="12976">
          <cell r="A12976">
            <v>49406</v>
          </cell>
          <cell r="B12976">
            <v>0</v>
          </cell>
        </row>
        <row r="12977">
          <cell r="A12977">
            <v>49407</v>
          </cell>
          <cell r="B12977">
            <v>0</v>
          </cell>
        </row>
        <row r="12978">
          <cell r="A12978">
            <v>49408</v>
          </cell>
          <cell r="B12978">
            <v>0</v>
          </cell>
        </row>
        <row r="12979">
          <cell r="A12979">
            <v>49409</v>
          </cell>
          <cell r="B12979">
            <v>0</v>
          </cell>
        </row>
        <row r="12980">
          <cell r="A12980">
            <v>49410</v>
          </cell>
          <cell r="B12980">
            <v>0</v>
          </cell>
        </row>
        <row r="12981">
          <cell r="A12981">
            <v>49411</v>
          </cell>
          <cell r="B12981">
            <v>0</v>
          </cell>
        </row>
        <row r="12982">
          <cell r="A12982">
            <v>49412</v>
          </cell>
          <cell r="B12982">
            <v>0</v>
          </cell>
        </row>
        <row r="12983">
          <cell r="A12983">
            <v>49413</v>
          </cell>
          <cell r="B12983">
            <v>0</v>
          </cell>
        </row>
        <row r="12984">
          <cell r="A12984">
            <v>49414</v>
          </cell>
          <cell r="B12984">
            <v>0</v>
          </cell>
        </row>
        <row r="12985">
          <cell r="A12985">
            <v>49415</v>
          </cell>
          <cell r="B12985">
            <v>0</v>
          </cell>
        </row>
        <row r="12986">
          <cell r="A12986">
            <v>49416</v>
          </cell>
          <cell r="B12986">
            <v>0</v>
          </cell>
        </row>
        <row r="12987">
          <cell r="A12987">
            <v>49417</v>
          </cell>
          <cell r="B12987">
            <v>0</v>
          </cell>
        </row>
        <row r="12988">
          <cell r="A12988">
            <v>49418</v>
          </cell>
          <cell r="B12988">
            <v>0</v>
          </cell>
        </row>
        <row r="12989">
          <cell r="A12989">
            <v>49419</v>
          </cell>
          <cell r="B12989">
            <v>0</v>
          </cell>
        </row>
        <row r="12990">
          <cell r="A12990">
            <v>49420</v>
          </cell>
          <cell r="B12990">
            <v>0</v>
          </cell>
        </row>
        <row r="12991">
          <cell r="A12991">
            <v>49421</v>
          </cell>
          <cell r="B12991">
            <v>0</v>
          </cell>
        </row>
        <row r="12992">
          <cell r="A12992">
            <v>49422</v>
          </cell>
          <cell r="B12992">
            <v>0</v>
          </cell>
        </row>
        <row r="12993">
          <cell r="A12993">
            <v>49423</v>
          </cell>
          <cell r="B12993">
            <v>0</v>
          </cell>
        </row>
        <row r="12994">
          <cell r="A12994">
            <v>49424</v>
          </cell>
          <cell r="B12994">
            <v>0</v>
          </cell>
        </row>
        <row r="12995">
          <cell r="A12995">
            <v>49425</v>
          </cell>
          <cell r="B12995">
            <v>0</v>
          </cell>
        </row>
        <row r="12996">
          <cell r="A12996">
            <v>49426</v>
          </cell>
          <cell r="B12996">
            <v>0</v>
          </cell>
        </row>
        <row r="12997">
          <cell r="A12997">
            <v>49427</v>
          </cell>
          <cell r="B12997">
            <v>0</v>
          </cell>
        </row>
        <row r="12998">
          <cell r="A12998">
            <v>49428</v>
          </cell>
          <cell r="B12998">
            <v>0</v>
          </cell>
        </row>
        <row r="12999">
          <cell r="A12999">
            <v>49429</v>
          </cell>
          <cell r="B12999">
            <v>0</v>
          </cell>
        </row>
        <row r="13000">
          <cell r="A13000">
            <v>49430</v>
          </cell>
          <cell r="B13000">
            <v>0</v>
          </cell>
        </row>
        <row r="13001">
          <cell r="A13001">
            <v>49431</v>
          </cell>
          <cell r="B13001">
            <v>0</v>
          </cell>
        </row>
        <row r="13002">
          <cell r="A13002">
            <v>49432</v>
          </cell>
          <cell r="B13002">
            <v>0</v>
          </cell>
        </row>
        <row r="13003">
          <cell r="A13003">
            <v>49433</v>
          </cell>
          <cell r="B13003">
            <v>0</v>
          </cell>
        </row>
        <row r="13004">
          <cell r="A13004">
            <v>49434</v>
          </cell>
          <cell r="B13004">
            <v>0</v>
          </cell>
        </row>
        <row r="13005">
          <cell r="A13005">
            <v>49435</v>
          </cell>
          <cell r="B13005">
            <v>0</v>
          </cell>
        </row>
        <row r="13006">
          <cell r="A13006">
            <v>49436</v>
          </cell>
          <cell r="B13006">
            <v>0</v>
          </cell>
        </row>
        <row r="13007">
          <cell r="A13007">
            <v>49437</v>
          </cell>
          <cell r="B13007">
            <v>0</v>
          </cell>
        </row>
        <row r="13008">
          <cell r="A13008">
            <v>49438</v>
          </cell>
          <cell r="B13008">
            <v>0</v>
          </cell>
        </row>
        <row r="13009">
          <cell r="A13009">
            <v>49439</v>
          </cell>
          <cell r="B13009">
            <v>0</v>
          </cell>
        </row>
        <row r="13010">
          <cell r="A13010">
            <v>49440</v>
          </cell>
          <cell r="B13010">
            <v>0</v>
          </cell>
        </row>
        <row r="13011">
          <cell r="A13011">
            <v>49441</v>
          </cell>
          <cell r="B13011">
            <v>0</v>
          </cell>
        </row>
        <row r="13012">
          <cell r="A13012">
            <v>49442</v>
          </cell>
          <cell r="B13012">
            <v>0</v>
          </cell>
        </row>
        <row r="13013">
          <cell r="A13013">
            <v>49443</v>
          </cell>
          <cell r="B13013">
            <v>0</v>
          </cell>
        </row>
        <row r="13014">
          <cell r="A13014">
            <v>49444</v>
          </cell>
          <cell r="B13014">
            <v>0</v>
          </cell>
        </row>
        <row r="13015">
          <cell r="A13015">
            <v>49445</v>
          </cell>
          <cell r="B13015">
            <v>0</v>
          </cell>
        </row>
        <row r="13016">
          <cell r="A13016">
            <v>49446</v>
          </cell>
          <cell r="B13016">
            <v>0</v>
          </cell>
        </row>
        <row r="13017">
          <cell r="A13017">
            <v>49447</v>
          </cell>
          <cell r="B13017">
            <v>0</v>
          </cell>
        </row>
        <row r="13018">
          <cell r="A13018">
            <v>49448</v>
          </cell>
          <cell r="B13018">
            <v>0</v>
          </cell>
        </row>
        <row r="13019">
          <cell r="A13019">
            <v>49449</v>
          </cell>
          <cell r="B13019">
            <v>0</v>
          </cell>
        </row>
        <row r="13020">
          <cell r="A13020">
            <v>49450</v>
          </cell>
          <cell r="B13020">
            <v>0</v>
          </cell>
        </row>
        <row r="13021">
          <cell r="A13021">
            <v>49451</v>
          </cell>
          <cell r="B13021">
            <v>0</v>
          </cell>
        </row>
        <row r="13022">
          <cell r="A13022">
            <v>49452</v>
          </cell>
          <cell r="B13022">
            <v>0</v>
          </cell>
        </row>
        <row r="13023">
          <cell r="A13023">
            <v>49453</v>
          </cell>
          <cell r="B13023">
            <v>0</v>
          </cell>
        </row>
        <row r="13024">
          <cell r="A13024">
            <v>49454</v>
          </cell>
          <cell r="B13024">
            <v>0</v>
          </cell>
        </row>
        <row r="13025">
          <cell r="A13025">
            <v>49455</v>
          </cell>
          <cell r="B13025">
            <v>0</v>
          </cell>
        </row>
        <row r="13026">
          <cell r="A13026">
            <v>49456</v>
          </cell>
          <cell r="B13026">
            <v>0</v>
          </cell>
        </row>
        <row r="13027">
          <cell r="A13027">
            <v>49457</v>
          </cell>
          <cell r="B13027">
            <v>0</v>
          </cell>
        </row>
        <row r="13028">
          <cell r="A13028">
            <v>49458</v>
          </cell>
          <cell r="B13028">
            <v>0</v>
          </cell>
        </row>
        <row r="13029">
          <cell r="A13029">
            <v>49459</v>
          </cell>
          <cell r="B13029">
            <v>0</v>
          </cell>
        </row>
        <row r="13030">
          <cell r="A13030">
            <v>49460</v>
          </cell>
          <cell r="B13030">
            <v>0</v>
          </cell>
        </row>
        <row r="13031">
          <cell r="A13031">
            <v>49461</v>
          </cell>
          <cell r="B13031">
            <v>0</v>
          </cell>
        </row>
        <row r="13032">
          <cell r="A13032">
            <v>49462</v>
          </cell>
          <cell r="B13032">
            <v>0</v>
          </cell>
        </row>
        <row r="13033">
          <cell r="A13033">
            <v>49463</v>
          </cell>
          <cell r="B13033">
            <v>0</v>
          </cell>
        </row>
        <row r="13034">
          <cell r="A13034">
            <v>49464</v>
          </cell>
          <cell r="B13034">
            <v>0</v>
          </cell>
        </row>
        <row r="13035">
          <cell r="A13035">
            <v>49465</v>
          </cell>
          <cell r="B13035">
            <v>0</v>
          </cell>
        </row>
        <row r="13036">
          <cell r="A13036">
            <v>49466</v>
          </cell>
          <cell r="B13036">
            <v>0</v>
          </cell>
        </row>
        <row r="13037">
          <cell r="A13037">
            <v>49467</v>
          </cell>
          <cell r="B13037">
            <v>0</v>
          </cell>
        </row>
        <row r="13038">
          <cell r="A13038">
            <v>49468</v>
          </cell>
          <cell r="B13038">
            <v>0</v>
          </cell>
        </row>
        <row r="13039">
          <cell r="A13039">
            <v>49469</v>
          </cell>
          <cell r="B13039">
            <v>0</v>
          </cell>
        </row>
        <row r="13040">
          <cell r="A13040">
            <v>49470</v>
          </cell>
          <cell r="B13040">
            <v>0</v>
          </cell>
        </row>
        <row r="13041">
          <cell r="A13041">
            <v>49471</v>
          </cell>
          <cell r="B13041">
            <v>0</v>
          </cell>
        </row>
        <row r="13042">
          <cell r="A13042">
            <v>49472</v>
          </cell>
          <cell r="B13042">
            <v>0</v>
          </cell>
        </row>
        <row r="13043">
          <cell r="A13043">
            <v>49473</v>
          </cell>
          <cell r="B13043">
            <v>0</v>
          </cell>
        </row>
        <row r="13044">
          <cell r="A13044">
            <v>49474</v>
          </cell>
          <cell r="B13044">
            <v>0</v>
          </cell>
        </row>
        <row r="13045">
          <cell r="A13045">
            <v>49475</v>
          </cell>
          <cell r="B13045">
            <v>0</v>
          </cell>
        </row>
        <row r="13046">
          <cell r="A13046">
            <v>49476</v>
          </cell>
          <cell r="B13046">
            <v>0</v>
          </cell>
        </row>
        <row r="13047">
          <cell r="A13047">
            <v>49477</v>
          </cell>
          <cell r="B13047">
            <v>0</v>
          </cell>
        </row>
        <row r="13048">
          <cell r="A13048">
            <v>49478</v>
          </cell>
          <cell r="B13048">
            <v>0</v>
          </cell>
        </row>
        <row r="13049">
          <cell r="A13049">
            <v>49479</v>
          </cell>
          <cell r="B13049">
            <v>0</v>
          </cell>
        </row>
        <row r="13050">
          <cell r="A13050">
            <v>49480</v>
          </cell>
          <cell r="B13050">
            <v>0</v>
          </cell>
        </row>
        <row r="13051">
          <cell r="A13051">
            <v>49481</v>
          </cell>
          <cell r="B13051">
            <v>0</v>
          </cell>
        </row>
        <row r="13052">
          <cell r="A13052">
            <v>49482</v>
          </cell>
          <cell r="B13052">
            <v>0</v>
          </cell>
        </row>
        <row r="13053">
          <cell r="A13053">
            <v>49483</v>
          </cell>
          <cell r="B13053">
            <v>0</v>
          </cell>
        </row>
        <row r="13054">
          <cell r="A13054">
            <v>49484</v>
          </cell>
          <cell r="B13054">
            <v>0</v>
          </cell>
        </row>
        <row r="13055">
          <cell r="A13055">
            <v>49485</v>
          </cell>
          <cell r="B13055">
            <v>0</v>
          </cell>
        </row>
        <row r="13056">
          <cell r="A13056">
            <v>49486</v>
          </cell>
          <cell r="B13056">
            <v>0</v>
          </cell>
        </row>
        <row r="13057">
          <cell r="A13057">
            <v>49487</v>
          </cell>
          <cell r="B13057">
            <v>0</v>
          </cell>
        </row>
        <row r="13058">
          <cell r="A13058">
            <v>49488</v>
          </cell>
          <cell r="B13058">
            <v>0</v>
          </cell>
        </row>
        <row r="13059">
          <cell r="A13059">
            <v>49489</v>
          </cell>
          <cell r="B13059">
            <v>0</v>
          </cell>
        </row>
        <row r="13060">
          <cell r="A13060">
            <v>49490</v>
          </cell>
          <cell r="B13060">
            <v>0</v>
          </cell>
        </row>
        <row r="13061">
          <cell r="A13061">
            <v>49491</v>
          </cell>
          <cell r="B13061">
            <v>0</v>
          </cell>
        </row>
        <row r="13062">
          <cell r="A13062">
            <v>49492</v>
          </cell>
          <cell r="B13062">
            <v>0</v>
          </cell>
        </row>
        <row r="13063">
          <cell r="A13063">
            <v>49493</v>
          </cell>
          <cell r="B13063">
            <v>0</v>
          </cell>
        </row>
        <row r="13064">
          <cell r="A13064">
            <v>49494</v>
          </cell>
          <cell r="B13064">
            <v>0</v>
          </cell>
        </row>
        <row r="13065">
          <cell r="A13065">
            <v>49495</v>
          </cell>
          <cell r="B13065">
            <v>0</v>
          </cell>
        </row>
        <row r="13066">
          <cell r="A13066">
            <v>49496</v>
          </cell>
          <cell r="B13066">
            <v>0</v>
          </cell>
        </row>
        <row r="13067">
          <cell r="A13067">
            <v>49497</v>
          </cell>
          <cell r="B13067">
            <v>0</v>
          </cell>
        </row>
        <row r="13068">
          <cell r="A13068">
            <v>49498</v>
          </cell>
          <cell r="B13068">
            <v>0</v>
          </cell>
        </row>
        <row r="13069">
          <cell r="A13069">
            <v>49499</v>
          </cell>
          <cell r="B13069">
            <v>0</v>
          </cell>
        </row>
        <row r="13070">
          <cell r="A13070">
            <v>49500</v>
          </cell>
          <cell r="B13070">
            <v>0</v>
          </cell>
        </row>
        <row r="13071">
          <cell r="A13071">
            <v>49501</v>
          </cell>
          <cell r="B13071">
            <v>0</v>
          </cell>
        </row>
        <row r="13072">
          <cell r="A13072">
            <v>49502</v>
          </cell>
          <cell r="B13072">
            <v>0</v>
          </cell>
        </row>
        <row r="13073">
          <cell r="A13073">
            <v>49503</v>
          </cell>
          <cell r="B13073">
            <v>0</v>
          </cell>
        </row>
        <row r="13074">
          <cell r="A13074">
            <v>49504</v>
          </cell>
          <cell r="B13074">
            <v>0</v>
          </cell>
        </row>
        <row r="13075">
          <cell r="A13075">
            <v>49505</v>
          </cell>
          <cell r="B13075">
            <v>0</v>
          </cell>
        </row>
        <row r="13076">
          <cell r="A13076">
            <v>49506</v>
          </cell>
          <cell r="B13076">
            <v>0</v>
          </cell>
        </row>
        <row r="13077">
          <cell r="A13077">
            <v>49507</v>
          </cell>
          <cell r="B13077">
            <v>0</v>
          </cell>
        </row>
        <row r="13078">
          <cell r="A13078">
            <v>49508</v>
          </cell>
          <cell r="B13078">
            <v>0</v>
          </cell>
        </row>
        <row r="13079">
          <cell r="A13079">
            <v>49509</v>
          </cell>
          <cell r="B13079">
            <v>0</v>
          </cell>
        </row>
        <row r="13080">
          <cell r="A13080">
            <v>49510</v>
          </cell>
          <cell r="B13080">
            <v>0</v>
          </cell>
        </row>
        <row r="13081">
          <cell r="A13081">
            <v>49511</v>
          </cell>
          <cell r="B13081">
            <v>0</v>
          </cell>
        </row>
        <row r="13082">
          <cell r="A13082">
            <v>49512</v>
          </cell>
          <cell r="B13082">
            <v>0</v>
          </cell>
        </row>
        <row r="13083">
          <cell r="A13083">
            <v>49513</v>
          </cell>
          <cell r="B13083">
            <v>0</v>
          </cell>
        </row>
        <row r="13084">
          <cell r="A13084">
            <v>49514</v>
          </cell>
          <cell r="B13084">
            <v>0</v>
          </cell>
        </row>
        <row r="13085">
          <cell r="A13085">
            <v>49515</v>
          </cell>
          <cell r="B13085">
            <v>0</v>
          </cell>
        </row>
        <row r="13086">
          <cell r="A13086">
            <v>49516</v>
          </cell>
          <cell r="B13086">
            <v>0</v>
          </cell>
        </row>
        <row r="13087">
          <cell r="A13087">
            <v>49517</v>
          </cell>
          <cell r="B13087">
            <v>0</v>
          </cell>
        </row>
        <row r="13088">
          <cell r="A13088">
            <v>49518</v>
          </cell>
          <cell r="B13088">
            <v>0</v>
          </cell>
        </row>
        <row r="13089">
          <cell r="A13089">
            <v>49519</v>
          </cell>
          <cell r="B13089">
            <v>0</v>
          </cell>
        </row>
        <row r="13090">
          <cell r="A13090">
            <v>49520</v>
          </cell>
          <cell r="B13090">
            <v>0</v>
          </cell>
        </row>
        <row r="13091">
          <cell r="A13091">
            <v>49521</v>
          </cell>
          <cell r="B13091">
            <v>0</v>
          </cell>
        </row>
        <row r="13092">
          <cell r="A13092">
            <v>49522</v>
          </cell>
          <cell r="B13092">
            <v>0</v>
          </cell>
        </row>
        <row r="13093">
          <cell r="A13093">
            <v>49523</v>
          </cell>
          <cell r="B13093">
            <v>0</v>
          </cell>
        </row>
        <row r="13094">
          <cell r="A13094">
            <v>49524</v>
          </cell>
          <cell r="B13094">
            <v>0</v>
          </cell>
        </row>
        <row r="13095">
          <cell r="A13095">
            <v>49525</v>
          </cell>
          <cell r="B13095">
            <v>0</v>
          </cell>
        </row>
        <row r="13096">
          <cell r="A13096">
            <v>49526</v>
          </cell>
          <cell r="B13096">
            <v>0</v>
          </cell>
        </row>
        <row r="13097">
          <cell r="A13097">
            <v>49527</v>
          </cell>
          <cell r="B13097">
            <v>0</v>
          </cell>
        </row>
        <row r="13098">
          <cell r="A13098">
            <v>49528</v>
          </cell>
          <cell r="B13098">
            <v>0</v>
          </cell>
        </row>
        <row r="13099">
          <cell r="A13099">
            <v>49529</v>
          </cell>
          <cell r="B13099">
            <v>0</v>
          </cell>
        </row>
        <row r="13100">
          <cell r="A13100">
            <v>49530</v>
          </cell>
          <cell r="B13100">
            <v>0</v>
          </cell>
        </row>
        <row r="13101">
          <cell r="A13101">
            <v>49531</v>
          </cell>
          <cell r="B13101">
            <v>0</v>
          </cell>
        </row>
        <row r="13102">
          <cell r="A13102">
            <v>49532</v>
          </cell>
          <cell r="B13102">
            <v>0</v>
          </cell>
        </row>
        <row r="13103">
          <cell r="A13103">
            <v>49533</v>
          </cell>
          <cell r="B13103">
            <v>0</v>
          </cell>
        </row>
        <row r="13104">
          <cell r="A13104">
            <v>49534</v>
          </cell>
          <cell r="B13104">
            <v>0</v>
          </cell>
        </row>
        <row r="13105">
          <cell r="A13105">
            <v>49535</v>
          </cell>
          <cell r="B13105">
            <v>0</v>
          </cell>
        </row>
        <row r="13106">
          <cell r="A13106">
            <v>49536</v>
          </cell>
          <cell r="B13106">
            <v>0</v>
          </cell>
        </row>
        <row r="13107">
          <cell r="A13107">
            <v>49537</v>
          </cell>
          <cell r="B13107">
            <v>0</v>
          </cell>
        </row>
        <row r="13108">
          <cell r="A13108">
            <v>49538</v>
          </cell>
          <cell r="B13108">
            <v>0</v>
          </cell>
        </row>
        <row r="13109">
          <cell r="A13109">
            <v>49539</v>
          </cell>
          <cell r="B13109">
            <v>0</v>
          </cell>
        </row>
        <row r="13110">
          <cell r="A13110">
            <v>49540</v>
          </cell>
          <cell r="B13110">
            <v>0</v>
          </cell>
        </row>
        <row r="13111">
          <cell r="A13111">
            <v>49541</v>
          </cell>
          <cell r="B13111">
            <v>0</v>
          </cell>
        </row>
        <row r="13112">
          <cell r="A13112">
            <v>49542</v>
          </cell>
          <cell r="B13112">
            <v>0</v>
          </cell>
        </row>
        <row r="13113">
          <cell r="A13113">
            <v>49543</v>
          </cell>
          <cell r="B13113">
            <v>0</v>
          </cell>
        </row>
        <row r="13114">
          <cell r="A13114">
            <v>49544</v>
          </cell>
          <cell r="B13114">
            <v>0</v>
          </cell>
        </row>
        <row r="13115">
          <cell r="A13115">
            <v>49545</v>
          </cell>
          <cell r="B13115">
            <v>0</v>
          </cell>
        </row>
        <row r="13116">
          <cell r="A13116">
            <v>49546</v>
          </cell>
          <cell r="B13116">
            <v>0</v>
          </cell>
        </row>
        <row r="13117">
          <cell r="A13117">
            <v>49547</v>
          </cell>
          <cell r="B13117">
            <v>0</v>
          </cell>
        </row>
        <row r="13118">
          <cell r="A13118">
            <v>49548</v>
          </cell>
          <cell r="B13118">
            <v>0</v>
          </cell>
        </row>
        <row r="13119">
          <cell r="A13119">
            <v>49549</v>
          </cell>
          <cell r="B13119">
            <v>0</v>
          </cell>
        </row>
        <row r="13120">
          <cell r="A13120">
            <v>49550</v>
          </cell>
          <cell r="B13120">
            <v>0</v>
          </cell>
        </row>
        <row r="13121">
          <cell r="A13121">
            <v>49551</v>
          </cell>
          <cell r="B13121">
            <v>0</v>
          </cell>
        </row>
        <row r="13122">
          <cell r="A13122">
            <v>49552</v>
          </cell>
          <cell r="B13122">
            <v>0</v>
          </cell>
        </row>
        <row r="13123">
          <cell r="A13123">
            <v>49553</v>
          </cell>
          <cell r="B13123">
            <v>0</v>
          </cell>
        </row>
        <row r="13124">
          <cell r="A13124">
            <v>49554</v>
          </cell>
          <cell r="B13124">
            <v>0</v>
          </cell>
        </row>
        <row r="13125">
          <cell r="A13125">
            <v>49555</v>
          </cell>
          <cell r="B13125">
            <v>0</v>
          </cell>
        </row>
        <row r="13126">
          <cell r="A13126">
            <v>49556</v>
          </cell>
          <cell r="B13126">
            <v>0</v>
          </cell>
        </row>
        <row r="13127">
          <cell r="A13127">
            <v>49557</v>
          </cell>
          <cell r="B13127">
            <v>0</v>
          </cell>
        </row>
        <row r="13128">
          <cell r="A13128">
            <v>49558</v>
          </cell>
          <cell r="B13128">
            <v>0</v>
          </cell>
        </row>
        <row r="13129">
          <cell r="A13129">
            <v>49559</v>
          </cell>
          <cell r="B13129">
            <v>0</v>
          </cell>
        </row>
        <row r="13130">
          <cell r="A13130">
            <v>49560</v>
          </cell>
          <cell r="B13130">
            <v>0</v>
          </cell>
        </row>
        <row r="13131">
          <cell r="A13131">
            <v>49561</v>
          </cell>
          <cell r="B13131">
            <v>0</v>
          </cell>
        </row>
        <row r="13132">
          <cell r="A13132">
            <v>49562</v>
          </cell>
          <cell r="B13132">
            <v>0</v>
          </cell>
        </row>
        <row r="13133">
          <cell r="A13133">
            <v>49563</v>
          </cell>
          <cell r="B13133">
            <v>0</v>
          </cell>
        </row>
        <row r="13134">
          <cell r="A13134">
            <v>49564</v>
          </cell>
          <cell r="B13134">
            <v>0</v>
          </cell>
        </row>
        <row r="13135">
          <cell r="A13135">
            <v>49565</v>
          </cell>
          <cell r="B13135">
            <v>0</v>
          </cell>
        </row>
        <row r="13136">
          <cell r="A13136">
            <v>49566</v>
          </cell>
          <cell r="B13136">
            <v>0</v>
          </cell>
        </row>
        <row r="13137">
          <cell r="A13137">
            <v>49567</v>
          </cell>
          <cell r="B13137">
            <v>0</v>
          </cell>
        </row>
        <row r="13138">
          <cell r="A13138">
            <v>49568</v>
          </cell>
          <cell r="B13138">
            <v>0</v>
          </cell>
        </row>
        <row r="13139">
          <cell r="A13139">
            <v>49569</v>
          </cell>
          <cell r="B13139">
            <v>0</v>
          </cell>
        </row>
        <row r="13140">
          <cell r="A13140">
            <v>49570</v>
          </cell>
          <cell r="B13140">
            <v>0</v>
          </cell>
        </row>
        <row r="13141">
          <cell r="A13141">
            <v>49571</v>
          </cell>
          <cell r="B13141">
            <v>0</v>
          </cell>
        </row>
        <row r="13142">
          <cell r="A13142">
            <v>49572</v>
          </cell>
          <cell r="B13142">
            <v>0</v>
          </cell>
        </row>
        <row r="13143">
          <cell r="A13143">
            <v>49573</v>
          </cell>
          <cell r="B13143">
            <v>0</v>
          </cell>
        </row>
        <row r="13144">
          <cell r="A13144">
            <v>49574</v>
          </cell>
          <cell r="B13144">
            <v>0</v>
          </cell>
        </row>
        <row r="13145">
          <cell r="A13145">
            <v>49575</v>
          </cell>
          <cell r="B13145">
            <v>0</v>
          </cell>
        </row>
        <row r="13146">
          <cell r="A13146">
            <v>49576</v>
          </cell>
          <cell r="B13146">
            <v>0</v>
          </cell>
        </row>
        <row r="13147">
          <cell r="A13147">
            <v>49577</v>
          </cell>
          <cell r="B13147">
            <v>0</v>
          </cell>
        </row>
        <row r="13148">
          <cell r="A13148">
            <v>49578</v>
          </cell>
          <cell r="B13148">
            <v>0</v>
          </cell>
        </row>
        <row r="13149">
          <cell r="A13149">
            <v>49579</v>
          </cell>
          <cell r="B13149">
            <v>0</v>
          </cell>
        </row>
        <row r="13150">
          <cell r="A13150">
            <v>49580</v>
          </cell>
          <cell r="B13150">
            <v>0</v>
          </cell>
        </row>
        <row r="13151">
          <cell r="A13151">
            <v>49581</v>
          </cell>
          <cell r="B13151">
            <v>0</v>
          </cell>
        </row>
        <row r="13152">
          <cell r="A13152">
            <v>49582</v>
          </cell>
          <cell r="B13152">
            <v>0</v>
          </cell>
        </row>
        <row r="13153">
          <cell r="A13153">
            <v>49583</v>
          </cell>
          <cell r="B13153">
            <v>0</v>
          </cell>
        </row>
        <row r="13154">
          <cell r="A13154">
            <v>49584</v>
          </cell>
          <cell r="B13154">
            <v>0</v>
          </cell>
        </row>
        <row r="13155">
          <cell r="A13155">
            <v>49585</v>
          </cell>
          <cell r="B13155">
            <v>0</v>
          </cell>
        </row>
        <row r="13156">
          <cell r="A13156">
            <v>49586</v>
          </cell>
          <cell r="B13156">
            <v>0</v>
          </cell>
        </row>
        <row r="13157">
          <cell r="A13157">
            <v>49587</v>
          </cell>
          <cell r="B13157">
            <v>0</v>
          </cell>
        </row>
        <row r="13158">
          <cell r="A13158">
            <v>49588</v>
          </cell>
          <cell r="B13158">
            <v>0</v>
          </cell>
        </row>
        <row r="13159">
          <cell r="A13159">
            <v>49589</v>
          </cell>
          <cell r="B13159">
            <v>0</v>
          </cell>
        </row>
        <row r="13160">
          <cell r="A13160">
            <v>49590</v>
          </cell>
          <cell r="B13160">
            <v>0</v>
          </cell>
        </row>
        <row r="13161">
          <cell r="A13161">
            <v>49591</v>
          </cell>
          <cell r="B13161">
            <v>0</v>
          </cell>
        </row>
        <row r="13162">
          <cell r="A13162">
            <v>49592</v>
          </cell>
          <cell r="B13162">
            <v>0</v>
          </cell>
        </row>
        <row r="13163">
          <cell r="A13163">
            <v>49593</v>
          </cell>
          <cell r="B13163">
            <v>0</v>
          </cell>
        </row>
        <row r="13164">
          <cell r="A13164">
            <v>49594</v>
          </cell>
          <cell r="B13164">
            <v>0</v>
          </cell>
        </row>
        <row r="13165">
          <cell r="A13165">
            <v>49595</v>
          </cell>
          <cell r="B13165">
            <v>0</v>
          </cell>
        </row>
        <row r="13166">
          <cell r="A13166">
            <v>49596</v>
          </cell>
          <cell r="B13166">
            <v>0</v>
          </cell>
        </row>
        <row r="13167">
          <cell r="A13167">
            <v>49597</v>
          </cell>
          <cell r="B13167">
            <v>0</v>
          </cell>
        </row>
        <row r="13168">
          <cell r="A13168">
            <v>49598</v>
          </cell>
          <cell r="B13168">
            <v>0</v>
          </cell>
        </row>
        <row r="13169">
          <cell r="A13169">
            <v>49599</v>
          </cell>
          <cell r="B13169">
            <v>0</v>
          </cell>
        </row>
        <row r="13170">
          <cell r="A13170">
            <v>49600</v>
          </cell>
          <cell r="B13170">
            <v>0</v>
          </cell>
        </row>
        <row r="13171">
          <cell r="A13171">
            <v>49601</v>
          </cell>
          <cell r="B13171">
            <v>0</v>
          </cell>
        </row>
        <row r="13172">
          <cell r="A13172">
            <v>49602</v>
          </cell>
          <cell r="B13172">
            <v>0</v>
          </cell>
        </row>
        <row r="13173">
          <cell r="A13173">
            <v>49603</v>
          </cell>
          <cell r="B13173">
            <v>0</v>
          </cell>
        </row>
        <row r="13174">
          <cell r="A13174">
            <v>49604</v>
          </cell>
          <cell r="B13174">
            <v>0</v>
          </cell>
        </row>
        <row r="13175">
          <cell r="A13175">
            <v>49605</v>
          </cell>
          <cell r="B13175">
            <v>0</v>
          </cell>
        </row>
        <row r="13176">
          <cell r="A13176">
            <v>49606</v>
          </cell>
          <cell r="B13176">
            <v>0</v>
          </cell>
        </row>
        <row r="13177">
          <cell r="A13177">
            <v>49607</v>
          </cell>
          <cell r="B13177">
            <v>0</v>
          </cell>
        </row>
        <row r="13178">
          <cell r="A13178">
            <v>49608</v>
          </cell>
          <cell r="B13178">
            <v>0</v>
          </cell>
        </row>
        <row r="13179">
          <cell r="A13179">
            <v>49609</v>
          </cell>
          <cell r="B13179">
            <v>0</v>
          </cell>
        </row>
        <row r="13180">
          <cell r="A13180">
            <v>49610</v>
          </cell>
          <cell r="B13180">
            <v>0</v>
          </cell>
        </row>
        <row r="13181">
          <cell r="A13181">
            <v>49611</v>
          </cell>
          <cell r="B13181">
            <v>0</v>
          </cell>
        </row>
        <row r="13182">
          <cell r="A13182">
            <v>49612</v>
          </cell>
          <cell r="B13182">
            <v>0</v>
          </cell>
        </row>
        <row r="13183">
          <cell r="A13183">
            <v>49613</v>
          </cell>
          <cell r="B13183">
            <v>0</v>
          </cell>
        </row>
        <row r="13184">
          <cell r="A13184">
            <v>49614</v>
          </cell>
          <cell r="B13184">
            <v>0</v>
          </cell>
        </row>
        <row r="13185">
          <cell r="A13185">
            <v>49615</v>
          </cell>
          <cell r="B13185">
            <v>0</v>
          </cell>
        </row>
        <row r="13186">
          <cell r="A13186">
            <v>49616</v>
          </cell>
          <cell r="B13186">
            <v>0</v>
          </cell>
        </row>
        <row r="13187">
          <cell r="A13187">
            <v>49617</v>
          </cell>
          <cell r="B13187">
            <v>0</v>
          </cell>
        </row>
        <row r="13188">
          <cell r="A13188">
            <v>49618</v>
          </cell>
          <cell r="B13188">
            <v>0</v>
          </cell>
        </row>
        <row r="13189">
          <cell r="A13189">
            <v>49619</v>
          </cell>
          <cell r="B13189">
            <v>0</v>
          </cell>
        </row>
        <row r="13190">
          <cell r="A13190">
            <v>49620</v>
          </cell>
          <cell r="B13190">
            <v>0</v>
          </cell>
        </row>
        <row r="13191">
          <cell r="A13191">
            <v>49621</v>
          </cell>
          <cell r="B13191">
            <v>0</v>
          </cell>
        </row>
        <row r="13192">
          <cell r="A13192">
            <v>49622</v>
          </cell>
          <cell r="B13192">
            <v>0</v>
          </cell>
        </row>
        <row r="13193">
          <cell r="A13193">
            <v>49623</v>
          </cell>
          <cell r="B13193">
            <v>0</v>
          </cell>
        </row>
        <row r="13194">
          <cell r="A13194">
            <v>49624</v>
          </cell>
          <cell r="B13194">
            <v>0</v>
          </cell>
        </row>
        <row r="13195">
          <cell r="A13195">
            <v>49625</v>
          </cell>
          <cell r="B13195">
            <v>0</v>
          </cell>
        </row>
        <row r="13196">
          <cell r="A13196">
            <v>49626</v>
          </cell>
          <cell r="B13196">
            <v>0</v>
          </cell>
        </row>
        <row r="13197">
          <cell r="A13197">
            <v>49627</v>
          </cell>
          <cell r="B13197">
            <v>0</v>
          </cell>
        </row>
        <row r="13198">
          <cell r="A13198">
            <v>49628</v>
          </cell>
          <cell r="B13198">
            <v>0</v>
          </cell>
        </row>
        <row r="13199">
          <cell r="A13199">
            <v>49629</v>
          </cell>
          <cell r="B13199">
            <v>0</v>
          </cell>
        </row>
        <row r="13200">
          <cell r="A13200">
            <v>49630</v>
          </cell>
          <cell r="B13200">
            <v>0</v>
          </cell>
        </row>
        <row r="13201">
          <cell r="A13201">
            <v>49631</v>
          </cell>
          <cell r="B13201">
            <v>0</v>
          </cell>
        </row>
        <row r="13202">
          <cell r="A13202">
            <v>49632</v>
          </cell>
          <cell r="B13202">
            <v>0</v>
          </cell>
        </row>
        <row r="13203">
          <cell r="A13203">
            <v>49633</v>
          </cell>
          <cell r="B13203">
            <v>0</v>
          </cell>
        </row>
        <row r="13204">
          <cell r="A13204">
            <v>49634</v>
          </cell>
          <cell r="B13204">
            <v>0</v>
          </cell>
        </row>
        <row r="13205">
          <cell r="A13205">
            <v>49635</v>
          </cell>
          <cell r="B13205">
            <v>0</v>
          </cell>
        </row>
        <row r="13206">
          <cell r="A13206">
            <v>49636</v>
          </cell>
          <cell r="B13206">
            <v>0</v>
          </cell>
        </row>
        <row r="13207">
          <cell r="A13207">
            <v>49637</v>
          </cell>
          <cell r="B13207">
            <v>0</v>
          </cell>
        </row>
        <row r="13208">
          <cell r="A13208">
            <v>49638</v>
          </cell>
          <cell r="B13208">
            <v>0</v>
          </cell>
        </row>
        <row r="13209">
          <cell r="A13209">
            <v>49639</v>
          </cell>
          <cell r="B13209">
            <v>0</v>
          </cell>
        </row>
        <row r="13210">
          <cell r="A13210">
            <v>49640</v>
          </cell>
          <cell r="B13210">
            <v>0</v>
          </cell>
        </row>
        <row r="13211">
          <cell r="A13211">
            <v>49641</v>
          </cell>
          <cell r="B13211">
            <v>0</v>
          </cell>
        </row>
        <row r="13212">
          <cell r="A13212">
            <v>49642</v>
          </cell>
          <cell r="B13212">
            <v>0</v>
          </cell>
        </row>
        <row r="13213">
          <cell r="A13213">
            <v>49643</v>
          </cell>
          <cell r="B13213">
            <v>0</v>
          </cell>
        </row>
        <row r="13214">
          <cell r="A13214">
            <v>49644</v>
          </cell>
          <cell r="B13214">
            <v>0</v>
          </cell>
        </row>
        <row r="13215">
          <cell r="A13215">
            <v>49645</v>
          </cell>
          <cell r="B13215">
            <v>0</v>
          </cell>
        </row>
        <row r="13216">
          <cell r="A13216">
            <v>49646</v>
          </cell>
          <cell r="B13216">
            <v>0</v>
          </cell>
        </row>
        <row r="13217">
          <cell r="A13217">
            <v>49647</v>
          </cell>
          <cell r="B13217">
            <v>0</v>
          </cell>
        </row>
        <row r="13218">
          <cell r="A13218">
            <v>49648</v>
          </cell>
          <cell r="B13218">
            <v>0</v>
          </cell>
        </row>
        <row r="13219">
          <cell r="A13219">
            <v>49649</v>
          </cell>
          <cell r="B13219">
            <v>0</v>
          </cell>
        </row>
        <row r="13220">
          <cell r="A13220">
            <v>49650</v>
          </cell>
          <cell r="B13220">
            <v>0</v>
          </cell>
        </row>
        <row r="13221">
          <cell r="A13221">
            <v>49651</v>
          </cell>
          <cell r="B13221">
            <v>0</v>
          </cell>
        </row>
        <row r="13222">
          <cell r="A13222">
            <v>49652</v>
          </cell>
          <cell r="B13222">
            <v>0</v>
          </cell>
        </row>
        <row r="13223">
          <cell r="A13223">
            <v>49653</v>
          </cell>
          <cell r="B13223">
            <v>0</v>
          </cell>
        </row>
        <row r="13224">
          <cell r="A13224">
            <v>49654</v>
          </cell>
          <cell r="B13224">
            <v>0</v>
          </cell>
        </row>
        <row r="13225">
          <cell r="A13225">
            <v>49655</v>
          </cell>
          <cell r="B13225">
            <v>0</v>
          </cell>
        </row>
        <row r="13226">
          <cell r="A13226">
            <v>49656</v>
          </cell>
          <cell r="B13226">
            <v>0</v>
          </cell>
        </row>
        <row r="13227">
          <cell r="A13227">
            <v>49657</v>
          </cell>
          <cell r="B13227">
            <v>0</v>
          </cell>
        </row>
        <row r="13228">
          <cell r="A13228">
            <v>49658</v>
          </cell>
          <cell r="B13228">
            <v>0</v>
          </cell>
        </row>
        <row r="13229">
          <cell r="A13229">
            <v>49659</v>
          </cell>
          <cell r="B13229">
            <v>0</v>
          </cell>
        </row>
        <row r="13230">
          <cell r="A13230">
            <v>49660</v>
          </cell>
          <cell r="B13230">
            <v>0</v>
          </cell>
        </row>
        <row r="13231">
          <cell r="A13231">
            <v>49661</v>
          </cell>
          <cell r="B13231">
            <v>0</v>
          </cell>
        </row>
        <row r="13232">
          <cell r="A13232">
            <v>49662</v>
          </cell>
          <cell r="B13232">
            <v>0</v>
          </cell>
        </row>
        <row r="13233">
          <cell r="A13233">
            <v>49663</v>
          </cell>
          <cell r="B13233">
            <v>0</v>
          </cell>
        </row>
        <row r="13234">
          <cell r="A13234">
            <v>49664</v>
          </cell>
          <cell r="B13234">
            <v>0</v>
          </cell>
        </row>
        <row r="13235">
          <cell r="A13235">
            <v>49665</v>
          </cell>
          <cell r="B13235">
            <v>0</v>
          </cell>
        </row>
        <row r="13236">
          <cell r="A13236">
            <v>49666</v>
          </cell>
          <cell r="B13236">
            <v>0</v>
          </cell>
        </row>
        <row r="13237">
          <cell r="A13237">
            <v>49667</v>
          </cell>
          <cell r="B13237">
            <v>0</v>
          </cell>
        </row>
        <row r="13238">
          <cell r="A13238">
            <v>49668</v>
          </cell>
          <cell r="B13238">
            <v>0</v>
          </cell>
        </row>
        <row r="13239">
          <cell r="A13239">
            <v>49669</v>
          </cell>
          <cell r="B13239">
            <v>0</v>
          </cell>
        </row>
        <row r="13240">
          <cell r="A13240">
            <v>49670</v>
          </cell>
          <cell r="B13240">
            <v>0</v>
          </cell>
        </row>
        <row r="13241">
          <cell r="A13241">
            <v>49671</v>
          </cell>
          <cell r="B13241">
            <v>0</v>
          </cell>
        </row>
        <row r="13242">
          <cell r="A13242">
            <v>49672</v>
          </cell>
          <cell r="B13242">
            <v>0</v>
          </cell>
        </row>
        <row r="13243">
          <cell r="A13243">
            <v>49673</v>
          </cell>
          <cell r="B13243">
            <v>0</v>
          </cell>
        </row>
        <row r="13244">
          <cell r="A13244">
            <v>49674</v>
          </cell>
          <cell r="B13244">
            <v>0</v>
          </cell>
        </row>
        <row r="13245">
          <cell r="A13245">
            <v>49675</v>
          </cell>
          <cell r="B13245">
            <v>0</v>
          </cell>
        </row>
        <row r="13246">
          <cell r="A13246">
            <v>49676</v>
          </cell>
          <cell r="B13246">
            <v>0</v>
          </cell>
        </row>
        <row r="13247">
          <cell r="A13247">
            <v>49677</v>
          </cell>
          <cell r="B13247">
            <v>0</v>
          </cell>
        </row>
        <row r="13248">
          <cell r="A13248">
            <v>49678</v>
          </cell>
          <cell r="B13248">
            <v>0</v>
          </cell>
        </row>
        <row r="13249">
          <cell r="A13249">
            <v>49679</v>
          </cell>
          <cell r="B13249">
            <v>0</v>
          </cell>
        </row>
        <row r="13250">
          <cell r="A13250">
            <v>49680</v>
          </cell>
          <cell r="B13250">
            <v>0</v>
          </cell>
        </row>
        <row r="13251">
          <cell r="A13251">
            <v>49681</v>
          </cell>
          <cell r="B13251">
            <v>0</v>
          </cell>
        </row>
        <row r="13252">
          <cell r="A13252">
            <v>49682</v>
          </cell>
          <cell r="B13252">
            <v>0</v>
          </cell>
        </row>
        <row r="13253">
          <cell r="A13253">
            <v>49683</v>
          </cell>
          <cell r="B13253">
            <v>0</v>
          </cell>
        </row>
        <row r="13254">
          <cell r="A13254">
            <v>49684</v>
          </cell>
          <cell r="B13254">
            <v>0</v>
          </cell>
        </row>
        <row r="13255">
          <cell r="A13255">
            <v>49685</v>
          </cell>
          <cell r="B13255">
            <v>0</v>
          </cell>
        </row>
        <row r="13256">
          <cell r="A13256">
            <v>49686</v>
          </cell>
          <cell r="B13256">
            <v>0</v>
          </cell>
        </row>
        <row r="13257">
          <cell r="A13257">
            <v>49687</v>
          </cell>
          <cell r="B13257">
            <v>0</v>
          </cell>
        </row>
        <row r="13258">
          <cell r="A13258">
            <v>49688</v>
          </cell>
          <cell r="B13258">
            <v>0</v>
          </cell>
        </row>
        <row r="13259">
          <cell r="A13259">
            <v>49689</v>
          </cell>
          <cell r="B13259">
            <v>0</v>
          </cell>
        </row>
        <row r="13260">
          <cell r="A13260">
            <v>49690</v>
          </cell>
          <cell r="B13260">
            <v>0</v>
          </cell>
        </row>
        <row r="13261">
          <cell r="A13261">
            <v>49691</v>
          </cell>
          <cell r="B13261">
            <v>0</v>
          </cell>
        </row>
        <row r="13262">
          <cell r="A13262">
            <v>49692</v>
          </cell>
          <cell r="B13262">
            <v>0</v>
          </cell>
        </row>
        <row r="13263">
          <cell r="A13263">
            <v>49693</v>
          </cell>
          <cell r="B13263">
            <v>0</v>
          </cell>
        </row>
        <row r="13264">
          <cell r="A13264">
            <v>49694</v>
          </cell>
          <cell r="B13264">
            <v>0</v>
          </cell>
        </row>
        <row r="13265">
          <cell r="A13265">
            <v>49695</v>
          </cell>
          <cell r="B13265">
            <v>0</v>
          </cell>
        </row>
        <row r="13266">
          <cell r="A13266">
            <v>49696</v>
          </cell>
          <cell r="B13266">
            <v>0</v>
          </cell>
        </row>
        <row r="13267">
          <cell r="A13267">
            <v>49697</v>
          </cell>
          <cell r="B13267">
            <v>0</v>
          </cell>
        </row>
        <row r="13268">
          <cell r="A13268">
            <v>49698</v>
          </cell>
          <cell r="B13268">
            <v>0</v>
          </cell>
        </row>
        <row r="13269">
          <cell r="A13269">
            <v>49699</v>
          </cell>
          <cell r="B13269">
            <v>0</v>
          </cell>
        </row>
        <row r="13270">
          <cell r="A13270">
            <v>49700</v>
          </cell>
          <cell r="B13270">
            <v>0</v>
          </cell>
        </row>
        <row r="13271">
          <cell r="A13271">
            <v>49701</v>
          </cell>
          <cell r="B13271">
            <v>0</v>
          </cell>
        </row>
        <row r="13272">
          <cell r="A13272">
            <v>49702</v>
          </cell>
          <cell r="B13272">
            <v>0</v>
          </cell>
        </row>
        <row r="13273">
          <cell r="A13273">
            <v>49703</v>
          </cell>
          <cell r="B13273">
            <v>0</v>
          </cell>
        </row>
        <row r="13274">
          <cell r="A13274">
            <v>49704</v>
          </cell>
          <cell r="B13274">
            <v>0</v>
          </cell>
        </row>
        <row r="13275">
          <cell r="A13275">
            <v>49705</v>
          </cell>
          <cell r="B13275">
            <v>0</v>
          </cell>
        </row>
        <row r="13276">
          <cell r="A13276">
            <v>49706</v>
          </cell>
          <cell r="B13276">
            <v>0</v>
          </cell>
        </row>
        <row r="13277">
          <cell r="A13277">
            <v>49707</v>
          </cell>
          <cell r="B13277">
            <v>0</v>
          </cell>
        </row>
        <row r="13278">
          <cell r="A13278">
            <v>49708</v>
          </cell>
          <cell r="B13278">
            <v>0</v>
          </cell>
        </row>
        <row r="13279">
          <cell r="A13279">
            <v>49709</v>
          </cell>
          <cell r="B13279">
            <v>0</v>
          </cell>
        </row>
        <row r="13280">
          <cell r="A13280">
            <v>49710</v>
          </cell>
          <cell r="B13280">
            <v>0</v>
          </cell>
        </row>
        <row r="13281">
          <cell r="A13281">
            <v>49711</v>
          </cell>
          <cell r="B13281">
            <v>0</v>
          </cell>
        </row>
        <row r="13282">
          <cell r="A13282">
            <v>49712</v>
          </cell>
          <cell r="B13282">
            <v>0</v>
          </cell>
        </row>
        <row r="13283">
          <cell r="A13283">
            <v>49713</v>
          </cell>
          <cell r="B13283">
            <v>0</v>
          </cell>
        </row>
        <row r="13284">
          <cell r="A13284">
            <v>49714</v>
          </cell>
          <cell r="B13284">
            <v>0</v>
          </cell>
        </row>
        <row r="13285">
          <cell r="A13285">
            <v>49715</v>
          </cell>
          <cell r="B13285">
            <v>0</v>
          </cell>
        </row>
        <row r="13286">
          <cell r="A13286">
            <v>49716</v>
          </cell>
          <cell r="B13286">
            <v>0</v>
          </cell>
        </row>
        <row r="13287">
          <cell r="A13287">
            <v>49717</v>
          </cell>
          <cell r="B13287">
            <v>0</v>
          </cell>
        </row>
        <row r="13288">
          <cell r="A13288">
            <v>49718</v>
          </cell>
          <cell r="B13288">
            <v>0</v>
          </cell>
        </row>
        <row r="13289">
          <cell r="A13289">
            <v>49719</v>
          </cell>
          <cell r="B13289">
            <v>0</v>
          </cell>
        </row>
        <row r="13290">
          <cell r="A13290">
            <v>49720</v>
          </cell>
          <cell r="B13290">
            <v>0</v>
          </cell>
        </row>
        <row r="13291">
          <cell r="A13291">
            <v>49721</v>
          </cell>
          <cell r="B13291">
            <v>0</v>
          </cell>
        </row>
        <row r="13292">
          <cell r="A13292">
            <v>49722</v>
          </cell>
          <cell r="B13292">
            <v>0</v>
          </cell>
        </row>
        <row r="13293">
          <cell r="A13293">
            <v>49723</v>
          </cell>
          <cell r="B13293">
            <v>0</v>
          </cell>
        </row>
        <row r="13294">
          <cell r="A13294">
            <v>49724</v>
          </cell>
          <cell r="B13294">
            <v>0</v>
          </cell>
        </row>
        <row r="13295">
          <cell r="A13295">
            <v>49725</v>
          </cell>
          <cell r="B13295">
            <v>0</v>
          </cell>
        </row>
        <row r="13296">
          <cell r="A13296">
            <v>49726</v>
          </cell>
          <cell r="B13296">
            <v>0</v>
          </cell>
        </row>
        <row r="13297">
          <cell r="A13297">
            <v>49727</v>
          </cell>
          <cell r="B13297">
            <v>0</v>
          </cell>
        </row>
        <row r="13298">
          <cell r="A13298">
            <v>49728</v>
          </cell>
          <cell r="B13298">
            <v>0</v>
          </cell>
        </row>
        <row r="13299">
          <cell r="A13299">
            <v>49729</v>
          </cell>
          <cell r="B13299">
            <v>0</v>
          </cell>
        </row>
        <row r="13300">
          <cell r="A13300">
            <v>49730</v>
          </cell>
          <cell r="B13300">
            <v>0</v>
          </cell>
        </row>
        <row r="13301">
          <cell r="A13301">
            <v>49731</v>
          </cell>
          <cell r="B13301">
            <v>0</v>
          </cell>
        </row>
        <row r="13302">
          <cell r="A13302">
            <v>49732</v>
          </cell>
          <cell r="B13302">
            <v>0</v>
          </cell>
        </row>
        <row r="13303">
          <cell r="A13303">
            <v>49733</v>
          </cell>
          <cell r="B13303">
            <v>0</v>
          </cell>
        </row>
        <row r="13304">
          <cell r="A13304">
            <v>49734</v>
          </cell>
          <cell r="B13304">
            <v>0</v>
          </cell>
        </row>
        <row r="13305">
          <cell r="A13305">
            <v>49735</v>
          </cell>
          <cell r="B13305">
            <v>0</v>
          </cell>
        </row>
        <row r="13306">
          <cell r="A13306">
            <v>49736</v>
          </cell>
          <cell r="B13306">
            <v>0</v>
          </cell>
        </row>
        <row r="13307">
          <cell r="A13307">
            <v>49737</v>
          </cell>
          <cell r="B13307">
            <v>0</v>
          </cell>
        </row>
        <row r="13308">
          <cell r="A13308">
            <v>49738</v>
          </cell>
          <cell r="B13308">
            <v>0</v>
          </cell>
        </row>
        <row r="13309">
          <cell r="A13309">
            <v>49739</v>
          </cell>
          <cell r="B13309">
            <v>0</v>
          </cell>
        </row>
        <row r="13310">
          <cell r="A13310">
            <v>49740</v>
          </cell>
          <cell r="B13310">
            <v>0</v>
          </cell>
        </row>
        <row r="13311">
          <cell r="A13311">
            <v>49741</v>
          </cell>
          <cell r="B13311">
            <v>0</v>
          </cell>
        </row>
        <row r="13312">
          <cell r="A13312">
            <v>49742</v>
          </cell>
          <cell r="B13312">
            <v>0</v>
          </cell>
        </row>
        <row r="13313">
          <cell r="A13313">
            <v>49743</v>
          </cell>
          <cell r="B13313">
            <v>0</v>
          </cell>
        </row>
        <row r="13314">
          <cell r="A13314">
            <v>49744</v>
          </cell>
          <cell r="B13314">
            <v>0</v>
          </cell>
        </row>
        <row r="13315">
          <cell r="A13315">
            <v>49745</v>
          </cell>
          <cell r="B13315">
            <v>0</v>
          </cell>
        </row>
        <row r="13316">
          <cell r="A13316">
            <v>49746</v>
          </cell>
          <cell r="B13316">
            <v>0</v>
          </cell>
        </row>
        <row r="13317">
          <cell r="A13317">
            <v>49747</v>
          </cell>
          <cell r="B13317">
            <v>0</v>
          </cell>
        </row>
        <row r="13318">
          <cell r="A13318">
            <v>49748</v>
          </cell>
          <cell r="B13318">
            <v>0</v>
          </cell>
        </row>
        <row r="13319">
          <cell r="A13319">
            <v>49749</v>
          </cell>
          <cell r="B13319">
            <v>0</v>
          </cell>
        </row>
        <row r="13320">
          <cell r="A13320">
            <v>49750</v>
          </cell>
          <cell r="B13320">
            <v>0</v>
          </cell>
        </row>
        <row r="13321">
          <cell r="A13321">
            <v>49751</v>
          </cell>
          <cell r="B13321">
            <v>0</v>
          </cell>
        </row>
        <row r="13322">
          <cell r="A13322">
            <v>49752</v>
          </cell>
          <cell r="B13322">
            <v>0</v>
          </cell>
        </row>
        <row r="13323">
          <cell r="A13323">
            <v>49753</v>
          </cell>
          <cell r="B13323">
            <v>0</v>
          </cell>
        </row>
        <row r="13324">
          <cell r="A13324">
            <v>49754</v>
          </cell>
          <cell r="B13324">
            <v>0</v>
          </cell>
        </row>
        <row r="13325">
          <cell r="A13325">
            <v>49755</v>
          </cell>
          <cell r="B13325">
            <v>0</v>
          </cell>
        </row>
        <row r="13326">
          <cell r="A13326">
            <v>49756</v>
          </cell>
          <cell r="B13326">
            <v>0</v>
          </cell>
        </row>
        <row r="13327">
          <cell r="A13327">
            <v>49757</v>
          </cell>
          <cell r="B13327">
            <v>0</v>
          </cell>
        </row>
        <row r="13328">
          <cell r="A13328">
            <v>49758</v>
          </cell>
          <cell r="B13328">
            <v>0</v>
          </cell>
        </row>
        <row r="13329">
          <cell r="A13329">
            <v>49759</v>
          </cell>
          <cell r="B13329">
            <v>0</v>
          </cell>
        </row>
        <row r="13330">
          <cell r="A13330">
            <v>49760</v>
          </cell>
          <cell r="B13330">
            <v>0</v>
          </cell>
        </row>
        <row r="13331">
          <cell r="A13331">
            <v>49761</v>
          </cell>
          <cell r="B13331">
            <v>0</v>
          </cell>
        </row>
        <row r="13332">
          <cell r="A13332">
            <v>49762</v>
          </cell>
          <cell r="B13332">
            <v>0</v>
          </cell>
        </row>
        <row r="13333">
          <cell r="A13333">
            <v>49763</v>
          </cell>
          <cell r="B13333">
            <v>0</v>
          </cell>
        </row>
        <row r="13334">
          <cell r="A13334">
            <v>49764</v>
          </cell>
          <cell r="B13334">
            <v>0</v>
          </cell>
        </row>
        <row r="13335">
          <cell r="A13335">
            <v>49765</v>
          </cell>
          <cell r="B13335">
            <v>0</v>
          </cell>
        </row>
        <row r="13336">
          <cell r="A13336">
            <v>49766</v>
          </cell>
          <cell r="B13336">
            <v>0</v>
          </cell>
        </row>
        <row r="13337">
          <cell r="A13337">
            <v>49767</v>
          </cell>
          <cell r="B13337">
            <v>0</v>
          </cell>
        </row>
        <row r="13338">
          <cell r="A13338">
            <v>49768</v>
          </cell>
          <cell r="B13338">
            <v>0</v>
          </cell>
        </row>
        <row r="13339">
          <cell r="A13339">
            <v>49769</v>
          </cell>
          <cell r="B13339">
            <v>0</v>
          </cell>
        </row>
        <row r="13340">
          <cell r="A13340">
            <v>49770</v>
          </cell>
          <cell r="B13340">
            <v>0</v>
          </cell>
        </row>
        <row r="13341">
          <cell r="A13341">
            <v>49771</v>
          </cell>
          <cell r="B13341">
            <v>0</v>
          </cell>
        </row>
        <row r="13342">
          <cell r="A13342">
            <v>49772</v>
          </cell>
          <cell r="B13342">
            <v>0</v>
          </cell>
        </row>
        <row r="13343">
          <cell r="A13343">
            <v>49773</v>
          </cell>
          <cell r="B13343">
            <v>0</v>
          </cell>
        </row>
        <row r="13344">
          <cell r="A13344">
            <v>49774</v>
          </cell>
          <cell r="B13344">
            <v>0</v>
          </cell>
        </row>
        <row r="13345">
          <cell r="A13345">
            <v>49775</v>
          </cell>
          <cell r="B13345">
            <v>0</v>
          </cell>
        </row>
        <row r="13346">
          <cell r="A13346">
            <v>49776</v>
          </cell>
          <cell r="B13346">
            <v>0</v>
          </cell>
        </row>
        <row r="13347">
          <cell r="A13347">
            <v>49777</v>
          </cell>
          <cell r="B13347">
            <v>0</v>
          </cell>
        </row>
        <row r="13348">
          <cell r="A13348">
            <v>49778</v>
          </cell>
          <cell r="B13348">
            <v>0</v>
          </cell>
        </row>
        <row r="13349">
          <cell r="A13349">
            <v>49779</v>
          </cell>
          <cell r="B13349">
            <v>0</v>
          </cell>
        </row>
        <row r="13350">
          <cell r="A13350">
            <v>49780</v>
          </cell>
          <cell r="B13350">
            <v>0</v>
          </cell>
        </row>
        <row r="13351">
          <cell r="A13351">
            <v>49781</v>
          </cell>
          <cell r="B13351">
            <v>0</v>
          </cell>
        </row>
        <row r="13352">
          <cell r="A13352">
            <v>49782</v>
          </cell>
          <cell r="B13352">
            <v>0</v>
          </cell>
        </row>
        <row r="13353">
          <cell r="A13353">
            <v>49783</v>
          </cell>
          <cell r="B13353">
            <v>0</v>
          </cell>
        </row>
        <row r="13354">
          <cell r="A13354">
            <v>49784</v>
          </cell>
          <cell r="B13354">
            <v>0</v>
          </cell>
        </row>
        <row r="13355">
          <cell r="A13355">
            <v>49785</v>
          </cell>
          <cell r="B13355">
            <v>0</v>
          </cell>
        </row>
        <row r="13356">
          <cell r="A13356">
            <v>49786</v>
          </cell>
          <cell r="B13356">
            <v>0</v>
          </cell>
        </row>
        <row r="13357">
          <cell r="A13357">
            <v>49787</v>
          </cell>
          <cell r="B13357">
            <v>0</v>
          </cell>
        </row>
        <row r="13358">
          <cell r="A13358">
            <v>49788</v>
          </cell>
          <cell r="B13358">
            <v>0</v>
          </cell>
        </row>
        <row r="13359">
          <cell r="A13359">
            <v>49789</v>
          </cell>
          <cell r="B13359">
            <v>0</v>
          </cell>
        </row>
        <row r="13360">
          <cell r="A13360">
            <v>49790</v>
          </cell>
          <cell r="B13360">
            <v>0</v>
          </cell>
        </row>
        <row r="13361">
          <cell r="A13361">
            <v>49791</v>
          </cell>
          <cell r="B13361">
            <v>0</v>
          </cell>
        </row>
        <row r="13362">
          <cell r="A13362">
            <v>49792</v>
          </cell>
          <cell r="B13362">
            <v>0</v>
          </cell>
        </row>
        <row r="13363">
          <cell r="A13363">
            <v>49793</v>
          </cell>
          <cell r="B13363">
            <v>0</v>
          </cell>
        </row>
        <row r="13364">
          <cell r="A13364">
            <v>49794</v>
          </cell>
          <cell r="B13364">
            <v>0</v>
          </cell>
        </row>
        <row r="13365">
          <cell r="A13365">
            <v>49795</v>
          </cell>
          <cell r="B13365">
            <v>0</v>
          </cell>
        </row>
        <row r="13366">
          <cell r="A13366">
            <v>49796</v>
          </cell>
          <cell r="B13366">
            <v>0</v>
          </cell>
        </row>
        <row r="13367">
          <cell r="A13367">
            <v>49797</v>
          </cell>
          <cell r="B13367">
            <v>0</v>
          </cell>
        </row>
        <row r="13368">
          <cell r="A13368">
            <v>49798</v>
          </cell>
          <cell r="B13368">
            <v>0</v>
          </cell>
        </row>
        <row r="13369">
          <cell r="A13369">
            <v>49799</v>
          </cell>
          <cell r="B13369">
            <v>0</v>
          </cell>
        </row>
        <row r="13370">
          <cell r="A13370">
            <v>49800</v>
          </cell>
          <cell r="B13370">
            <v>0</v>
          </cell>
        </row>
        <row r="13371">
          <cell r="A13371">
            <v>49801</v>
          </cell>
          <cell r="B13371">
            <v>0</v>
          </cell>
        </row>
        <row r="13372">
          <cell r="A13372">
            <v>49802</v>
          </cell>
          <cell r="B13372">
            <v>0</v>
          </cell>
        </row>
        <row r="13373">
          <cell r="A13373">
            <v>49803</v>
          </cell>
          <cell r="B13373">
            <v>0</v>
          </cell>
        </row>
        <row r="13374">
          <cell r="A13374">
            <v>49804</v>
          </cell>
          <cell r="B13374">
            <v>0</v>
          </cell>
        </row>
        <row r="13375">
          <cell r="A13375">
            <v>49805</v>
          </cell>
          <cell r="B13375">
            <v>0</v>
          </cell>
        </row>
        <row r="13376">
          <cell r="A13376">
            <v>49806</v>
          </cell>
          <cell r="B13376">
            <v>0</v>
          </cell>
        </row>
        <row r="13377">
          <cell r="A13377">
            <v>49807</v>
          </cell>
          <cell r="B13377">
            <v>0</v>
          </cell>
        </row>
        <row r="13378">
          <cell r="A13378">
            <v>49808</v>
          </cell>
          <cell r="B13378">
            <v>0</v>
          </cell>
        </row>
        <row r="13379">
          <cell r="A13379">
            <v>49809</v>
          </cell>
          <cell r="B13379">
            <v>0</v>
          </cell>
        </row>
        <row r="13380">
          <cell r="A13380">
            <v>49810</v>
          </cell>
          <cell r="B13380">
            <v>0</v>
          </cell>
        </row>
        <row r="13381">
          <cell r="A13381">
            <v>49811</v>
          </cell>
          <cell r="B13381">
            <v>0</v>
          </cell>
        </row>
        <row r="13382">
          <cell r="A13382">
            <v>49812</v>
          </cell>
          <cell r="B13382">
            <v>0</v>
          </cell>
        </row>
        <row r="13383">
          <cell r="A13383">
            <v>49813</v>
          </cell>
          <cell r="B13383">
            <v>0</v>
          </cell>
        </row>
        <row r="13384">
          <cell r="A13384">
            <v>49814</v>
          </cell>
          <cell r="B13384">
            <v>0</v>
          </cell>
        </row>
        <row r="13385">
          <cell r="A13385">
            <v>49815</v>
          </cell>
          <cell r="B13385">
            <v>0</v>
          </cell>
        </row>
        <row r="13386">
          <cell r="A13386">
            <v>49816</v>
          </cell>
          <cell r="B13386">
            <v>0</v>
          </cell>
        </row>
        <row r="13387">
          <cell r="A13387">
            <v>49817</v>
          </cell>
          <cell r="B13387">
            <v>0</v>
          </cell>
        </row>
        <row r="13388">
          <cell r="A13388">
            <v>49818</v>
          </cell>
          <cell r="B13388">
            <v>0</v>
          </cell>
        </row>
        <row r="13389">
          <cell r="A13389">
            <v>49819</v>
          </cell>
          <cell r="B13389">
            <v>0</v>
          </cell>
        </row>
        <row r="13390">
          <cell r="A13390">
            <v>49820</v>
          </cell>
          <cell r="B13390">
            <v>0</v>
          </cell>
        </row>
        <row r="13391">
          <cell r="A13391">
            <v>49821</v>
          </cell>
          <cell r="B13391">
            <v>0</v>
          </cell>
        </row>
        <row r="13392">
          <cell r="A13392">
            <v>49822</v>
          </cell>
          <cell r="B13392">
            <v>0</v>
          </cell>
        </row>
        <row r="13393">
          <cell r="A13393">
            <v>49823</v>
          </cell>
          <cell r="B13393">
            <v>0</v>
          </cell>
        </row>
        <row r="13394">
          <cell r="A13394">
            <v>49824</v>
          </cell>
          <cell r="B13394">
            <v>0</v>
          </cell>
        </row>
        <row r="13395">
          <cell r="A13395">
            <v>49825</v>
          </cell>
          <cell r="B13395">
            <v>0</v>
          </cell>
        </row>
        <row r="13396">
          <cell r="A13396">
            <v>49826</v>
          </cell>
          <cell r="B13396">
            <v>0</v>
          </cell>
        </row>
        <row r="13397">
          <cell r="A13397">
            <v>49827</v>
          </cell>
          <cell r="B13397">
            <v>0</v>
          </cell>
        </row>
        <row r="13398">
          <cell r="A13398">
            <v>49828</v>
          </cell>
          <cell r="B13398">
            <v>0</v>
          </cell>
        </row>
        <row r="13399">
          <cell r="A13399">
            <v>49829</v>
          </cell>
          <cell r="B13399">
            <v>0</v>
          </cell>
        </row>
        <row r="13400">
          <cell r="A13400">
            <v>49830</v>
          </cell>
          <cell r="B13400">
            <v>0</v>
          </cell>
        </row>
        <row r="13401">
          <cell r="A13401">
            <v>49831</v>
          </cell>
          <cell r="B13401">
            <v>0</v>
          </cell>
        </row>
        <row r="13402">
          <cell r="A13402">
            <v>49832</v>
          </cell>
          <cell r="B13402">
            <v>0</v>
          </cell>
        </row>
        <row r="13403">
          <cell r="A13403">
            <v>49833</v>
          </cell>
          <cell r="B13403">
            <v>0</v>
          </cell>
        </row>
        <row r="13404">
          <cell r="A13404">
            <v>49834</v>
          </cell>
          <cell r="B13404">
            <v>0</v>
          </cell>
        </row>
        <row r="13405">
          <cell r="A13405">
            <v>49835</v>
          </cell>
          <cell r="B13405">
            <v>0</v>
          </cell>
        </row>
        <row r="13406">
          <cell r="A13406">
            <v>49836</v>
          </cell>
          <cell r="B13406">
            <v>0</v>
          </cell>
        </row>
        <row r="13407">
          <cell r="A13407">
            <v>49837</v>
          </cell>
          <cell r="B13407">
            <v>0</v>
          </cell>
        </row>
        <row r="13408">
          <cell r="A13408">
            <v>49838</v>
          </cell>
          <cell r="B13408">
            <v>0</v>
          </cell>
        </row>
        <row r="13409">
          <cell r="A13409">
            <v>49839</v>
          </cell>
          <cell r="B13409">
            <v>0</v>
          </cell>
        </row>
        <row r="13410">
          <cell r="A13410">
            <v>49840</v>
          </cell>
          <cell r="B13410">
            <v>0</v>
          </cell>
        </row>
        <row r="13411">
          <cell r="A13411">
            <v>49841</v>
          </cell>
          <cell r="B13411">
            <v>0</v>
          </cell>
        </row>
        <row r="13412">
          <cell r="A13412">
            <v>49842</v>
          </cell>
          <cell r="B13412">
            <v>0</v>
          </cell>
        </row>
        <row r="13413">
          <cell r="A13413">
            <v>49843</v>
          </cell>
          <cell r="B13413">
            <v>0</v>
          </cell>
        </row>
        <row r="13414">
          <cell r="A13414">
            <v>49844</v>
          </cell>
          <cell r="B13414">
            <v>0</v>
          </cell>
        </row>
        <row r="13415">
          <cell r="A13415">
            <v>49845</v>
          </cell>
          <cell r="B13415">
            <v>0</v>
          </cell>
        </row>
        <row r="13416">
          <cell r="A13416">
            <v>49846</v>
          </cell>
          <cell r="B13416">
            <v>0</v>
          </cell>
        </row>
        <row r="13417">
          <cell r="A13417">
            <v>49847</v>
          </cell>
          <cell r="B13417">
            <v>0</v>
          </cell>
        </row>
        <row r="13418">
          <cell r="A13418">
            <v>49848</v>
          </cell>
          <cell r="B13418">
            <v>0</v>
          </cell>
        </row>
        <row r="13419">
          <cell r="A13419">
            <v>49849</v>
          </cell>
          <cell r="B13419">
            <v>0</v>
          </cell>
        </row>
        <row r="13420">
          <cell r="A13420">
            <v>49850</v>
          </cell>
          <cell r="B13420">
            <v>0</v>
          </cell>
        </row>
        <row r="13421">
          <cell r="A13421">
            <v>49851</v>
          </cell>
          <cell r="B13421">
            <v>0</v>
          </cell>
        </row>
        <row r="13422">
          <cell r="A13422">
            <v>49852</v>
          </cell>
          <cell r="B13422">
            <v>0</v>
          </cell>
        </row>
        <row r="13423">
          <cell r="A13423">
            <v>49853</v>
          </cell>
          <cell r="B13423">
            <v>0</v>
          </cell>
        </row>
        <row r="13424">
          <cell r="A13424">
            <v>49854</v>
          </cell>
          <cell r="B13424">
            <v>0</v>
          </cell>
        </row>
        <row r="13425">
          <cell r="A13425">
            <v>49855</v>
          </cell>
          <cell r="B13425">
            <v>0</v>
          </cell>
        </row>
        <row r="13426">
          <cell r="A13426">
            <v>49856</v>
          </cell>
          <cell r="B13426">
            <v>0</v>
          </cell>
        </row>
        <row r="13427">
          <cell r="A13427">
            <v>49857</v>
          </cell>
          <cell r="B13427">
            <v>0</v>
          </cell>
        </row>
        <row r="13428">
          <cell r="A13428">
            <v>49858</v>
          </cell>
          <cell r="B13428">
            <v>0</v>
          </cell>
        </row>
        <row r="13429">
          <cell r="A13429">
            <v>49859</v>
          </cell>
          <cell r="B13429">
            <v>0</v>
          </cell>
        </row>
        <row r="13430">
          <cell r="A13430">
            <v>49860</v>
          </cell>
          <cell r="B13430">
            <v>0</v>
          </cell>
        </row>
        <row r="13431">
          <cell r="A13431">
            <v>49861</v>
          </cell>
          <cell r="B13431">
            <v>0</v>
          </cell>
        </row>
        <row r="13432">
          <cell r="A13432">
            <v>49862</v>
          </cell>
          <cell r="B13432">
            <v>0</v>
          </cell>
        </row>
        <row r="13433">
          <cell r="A13433">
            <v>49863</v>
          </cell>
          <cell r="B13433">
            <v>0</v>
          </cell>
        </row>
        <row r="13434">
          <cell r="A13434">
            <v>49864</v>
          </cell>
          <cell r="B13434">
            <v>0</v>
          </cell>
        </row>
        <row r="13435">
          <cell r="A13435">
            <v>49865</v>
          </cell>
          <cell r="B13435">
            <v>0</v>
          </cell>
        </row>
        <row r="13436">
          <cell r="A13436">
            <v>49866</v>
          </cell>
          <cell r="B13436">
            <v>0</v>
          </cell>
        </row>
        <row r="13437">
          <cell r="A13437">
            <v>49867</v>
          </cell>
          <cell r="B13437">
            <v>0</v>
          </cell>
        </row>
        <row r="13438">
          <cell r="A13438">
            <v>49868</v>
          </cell>
          <cell r="B13438">
            <v>0</v>
          </cell>
        </row>
        <row r="13439">
          <cell r="A13439">
            <v>49869</v>
          </cell>
          <cell r="B13439">
            <v>0</v>
          </cell>
        </row>
        <row r="13440">
          <cell r="A13440">
            <v>49870</v>
          </cell>
          <cell r="B13440">
            <v>0</v>
          </cell>
        </row>
        <row r="13441">
          <cell r="A13441">
            <v>49871</v>
          </cell>
          <cell r="B13441">
            <v>0</v>
          </cell>
        </row>
        <row r="13442">
          <cell r="A13442">
            <v>49872</v>
          </cell>
          <cell r="B13442">
            <v>0</v>
          </cell>
        </row>
        <row r="13443">
          <cell r="A13443">
            <v>49873</v>
          </cell>
          <cell r="B13443">
            <v>0</v>
          </cell>
        </row>
        <row r="13444">
          <cell r="A13444">
            <v>49874</v>
          </cell>
          <cell r="B13444">
            <v>0</v>
          </cell>
        </row>
        <row r="13445">
          <cell r="A13445">
            <v>49875</v>
          </cell>
          <cell r="B13445">
            <v>0</v>
          </cell>
        </row>
        <row r="13446">
          <cell r="A13446">
            <v>49876</v>
          </cell>
          <cell r="B13446">
            <v>0</v>
          </cell>
        </row>
        <row r="13447">
          <cell r="A13447">
            <v>49877</v>
          </cell>
          <cell r="B13447">
            <v>0</v>
          </cell>
        </row>
        <row r="13448">
          <cell r="A13448">
            <v>49878</v>
          </cell>
          <cell r="B13448">
            <v>0</v>
          </cell>
        </row>
        <row r="13449">
          <cell r="A13449">
            <v>49879</v>
          </cell>
          <cell r="B13449">
            <v>0</v>
          </cell>
        </row>
        <row r="13450">
          <cell r="A13450">
            <v>49880</v>
          </cell>
          <cell r="B13450">
            <v>0</v>
          </cell>
        </row>
        <row r="13451">
          <cell r="A13451">
            <v>49881</v>
          </cell>
          <cell r="B13451">
            <v>0</v>
          </cell>
        </row>
        <row r="13452">
          <cell r="A13452">
            <v>49882</v>
          </cell>
          <cell r="B13452">
            <v>0</v>
          </cell>
        </row>
        <row r="13453">
          <cell r="A13453">
            <v>49883</v>
          </cell>
          <cell r="B13453">
            <v>0</v>
          </cell>
        </row>
        <row r="13454">
          <cell r="A13454">
            <v>49884</v>
          </cell>
          <cell r="B13454">
            <v>0</v>
          </cell>
        </row>
        <row r="13455">
          <cell r="A13455">
            <v>49885</v>
          </cell>
          <cell r="B13455">
            <v>0</v>
          </cell>
        </row>
        <row r="13456">
          <cell r="A13456">
            <v>49886</v>
          </cell>
          <cell r="B13456">
            <v>0</v>
          </cell>
        </row>
        <row r="13457">
          <cell r="A13457">
            <v>49887</v>
          </cell>
          <cell r="B13457">
            <v>0</v>
          </cell>
        </row>
        <row r="13458">
          <cell r="A13458">
            <v>49888</v>
          </cell>
          <cell r="B13458">
            <v>0</v>
          </cell>
        </row>
        <row r="13459">
          <cell r="A13459">
            <v>49889</v>
          </cell>
          <cell r="B13459">
            <v>0</v>
          </cell>
        </row>
        <row r="13460">
          <cell r="A13460">
            <v>49890</v>
          </cell>
          <cell r="B13460">
            <v>0</v>
          </cell>
        </row>
        <row r="13461">
          <cell r="A13461">
            <v>49891</v>
          </cell>
          <cell r="B13461">
            <v>0</v>
          </cell>
        </row>
        <row r="13462">
          <cell r="A13462">
            <v>49892</v>
          </cell>
          <cell r="B13462">
            <v>0</v>
          </cell>
        </row>
        <row r="13463">
          <cell r="A13463">
            <v>49893</v>
          </cell>
          <cell r="B13463">
            <v>0</v>
          </cell>
        </row>
        <row r="13464">
          <cell r="A13464">
            <v>49894</v>
          </cell>
          <cell r="B13464">
            <v>0</v>
          </cell>
        </row>
        <row r="13465">
          <cell r="A13465">
            <v>49895</v>
          </cell>
          <cell r="B13465">
            <v>0</v>
          </cell>
        </row>
        <row r="13466">
          <cell r="A13466">
            <v>49896</v>
          </cell>
          <cell r="B13466">
            <v>0</v>
          </cell>
        </row>
        <row r="13467">
          <cell r="A13467">
            <v>49897</v>
          </cell>
          <cell r="B13467">
            <v>0</v>
          </cell>
        </row>
        <row r="13468">
          <cell r="A13468">
            <v>49898</v>
          </cell>
          <cell r="B13468">
            <v>0</v>
          </cell>
        </row>
        <row r="13469">
          <cell r="A13469">
            <v>49899</v>
          </cell>
          <cell r="B13469">
            <v>0</v>
          </cell>
        </row>
        <row r="13470">
          <cell r="A13470">
            <v>49900</v>
          </cell>
          <cell r="B13470">
            <v>0</v>
          </cell>
        </row>
        <row r="13471">
          <cell r="A13471">
            <v>49901</v>
          </cell>
          <cell r="B13471">
            <v>0</v>
          </cell>
        </row>
        <row r="13472">
          <cell r="A13472">
            <v>49902</v>
          </cell>
          <cell r="B13472">
            <v>0</v>
          </cell>
        </row>
        <row r="13473">
          <cell r="A13473">
            <v>49903</v>
          </cell>
          <cell r="B13473">
            <v>0</v>
          </cell>
        </row>
        <row r="13474">
          <cell r="A13474">
            <v>49904</v>
          </cell>
          <cell r="B13474">
            <v>0</v>
          </cell>
        </row>
        <row r="13475">
          <cell r="A13475">
            <v>49905</v>
          </cell>
          <cell r="B13475">
            <v>0</v>
          </cell>
        </row>
        <row r="13476">
          <cell r="A13476">
            <v>49906</v>
          </cell>
          <cell r="B13476">
            <v>0</v>
          </cell>
        </row>
        <row r="13477">
          <cell r="A13477">
            <v>49907</v>
          </cell>
          <cell r="B13477">
            <v>0</v>
          </cell>
        </row>
        <row r="13478">
          <cell r="A13478">
            <v>49908</v>
          </cell>
          <cell r="B13478">
            <v>0</v>
          </cell>
        </row>
        <row r="13479">
          <cell r="A13479">
            <v>49909</v>
          </cell>
          <cell r="B13479">
            <v>0</v>
          </cell>
        </row>
        <row r="13480">
          <cell r="A13480">
            <v>49910</v>
          </cell>
          <cell r="B13480">
            <v>0</v>
          </cell>
        </row>
        <row r="13481">
          <cell r="A13481">
            <v>49911</v>
          </cell>
          <cell r="B13481">
            <v>0</v>
          </cell>
        </row>
        <row r="13482">
          <cell r="A13482">
            <v>49912</v>
          </cell>
          <cell r="B13482">
            <v>0</v>
          </cell>
        </row>
        <row r="13483">
          <cell r="A13483">
            <v>49913</v>
          </cell>
          <cell r="B13483">
            <v>0</v>
          </cell>
        </row>
        <row r="13484">
          <cell r="A13484">
            <v>49914</v>
          </cell>
          <cell r="B13484">
            <v>0</v>
          </cell>
        </row>
        <row r="13485">
          <cell r="A13485">
            <v>49915</v>
          </cell>
          <cell r="B13485">
            <v>0</v>
          </cell>
        </row>
        <row r="13486">
          <cell r="A13486">
            <v>49916</v>
          </cell>
          <cell r="B13486">
            <v>0</v>
          </cell>
        </row>
        <row r="13487">
          <cell r="A13487">
            <v>49917</v>
          </cell>
          <cell r="B13487">
            <v>0</v>
          </cell>
        </row>
        <row r="13488">
          <cell r="A13488">
            <v>49918</v>
          </cell>
          <cell r="B13488">
            <v>0</v>
          </cell>
        </row>
        <row r="13489">
          <cell r="A13489">
            <v>49919</v>
          </cell>
          <cell r="B13489">
            <v>0</v>
          </cell>
        </row>
        <row r="13490">
          <cell r="A13490">
            <v>49920</v>
          </cell>
          <cell r="B13490">
            <v>0</v>
          </cell>
        </row>
        <row r="13491">
          <cell r="A13491">
            <v>49921</v>
          </cell>
          <cell r="B13491">
            <v>0</v>
          </cell>
        </row>
        <row r="13492">
          <cell r="A13492">
            <v>49922</v>
          </cell>
          <cell r="B13492">
            <v>0</v>
          </cell>
        </row>
        <row r="13493">
          <cell r="A13493">
            <v>49923</v>
          </cell>
          <cell r="B13493">
            <v>0</v>
          </cell>
        </row>
        <row r="13494">
          <cell r="A13494">
            <v>49924</v>
          </cell>
          <cell r="B13494">
            <v>0</v>
          </cell>
        </row>
        <row r="13495">
          <cell r="A13495">
            <v>49925</v>
          </cell>
          <cell r="B13495">
            <v>0</v>
          </cell>
        </row>
        <row r="13496">
          <cell r="A13496">
            <v>49926</v>
          </cell>
          <cell r="B13496">
            <v>0</v>
          </cell>
        </row>
        <row r="13497">
          <cell r="A13497">
            <v>49927</v>
          </cell>
          <cell r="B13497">
            <v>0</v>
          </cell>
        </row>
        <row r="13498">
          <cell r="A13498">
            <v>49928</v>
          </cell>
          <cell r="B13498">
            <v>0</v>
          </cell>
        </row>
        <row r="13499">
          <cell r="A13499">
            <v>49929</v>
          </cell>
          <cell r="B13499">
            <v>0</v>
          </cell>
        </row>
        <row r="13500">
          <cell r="A13500">
            <v>49930</v>
          </cell>
          <cell r="B13500">
            <v>0</v>
          </cell>
        </row>
        <row r="13501">
          <cell r="A13501">
            <v>49931</v>
          </cell>
          <cell r="B13501">
            <v>0</v>
          </cell>
        </row>
        <row r="13502">
          <cell r="A13502">
            <v>49932</v>
          </cell>
          <cell r="B13502">
            <v>0</v>
          </cell>
        </row>
        <row r="13503">
          <cell r="A13503">
            <v>49933</v>
          </cell>
          <cell r="B13503">
            <v>0</v>
          </cell>
        </row>
        <row r="13504">
          <cell r="A13504">
            <v>49934</v>
          </cell>
          <cell r="B13504">
            <v>0</v>
          </cell>
        </row>
        <row r="13505">
          <cell r="A13505">
            <v>49935</v>
          </cell>
          <cell r="B13505">
            <v>0</v>
          </cell>
        </row>
        <row r="13506">
          <cell r="A13506">
            <v>49936</v>
          </cell>
          <cell r="B13506">
            <v>0</v>
          </cell>
        </row>
        <row r="13507">
          <cell r="A13507">
            <v>49937</v>
          </cell>
          <cell r="B13507">
            <v>0</v>
          </cell>
        </row>
        <row r="13508">
          <cell r="A13508">
            <v>49938</v>
          </cell>
          <cell r="B13508">
            <v>0</v>
          </cell>
        </row>
        <row r="13509">
          <cell r="A13509">
            <v>49939</v>
          </cell>
          <cell r="B13509">
            <v>0</v>
          </cell>
        </row>
        <row r="13510">
          <cell r="A13510">
            <v>49940</v>
          </cell>
          <cell r="B13510">
            <v>0</v>
          </cell>
        </row>
        <row r="13511">
          <cell r="A13511">
            <v>49941</v>
          </cell>
          <cell r="B13511">
            <v>0</v>
          </cell>
        </row>
        <row r="13512">
          <cell r="A13512">
            <v>49942</v>
          </cell>
          <cell r="B13512">
            <v>0</v>
          </cell>
        </row>
        <row r="13513">
          <cell r="A13513">
            <v>49943</v>
          </cell>
          <cell r="B13513">
            <v>0</v>
          </cell>
        </row>
        <row r="13514">
          <cell r="A13514">
            <v>49944</v>
          </cell>
          <cell r="B13514">
            <v>0</v>
          </cell>
        </row>
        <row r="13515">
          <cell r="A13515">
            <v>49945</v>
          </cell>
          <cell r="B13515">
            <v>0</v>
          </cell>
        </row>
        <row r="13516">
          <cell r="A13516">
            <v>49946</v>
          </cell>
          <cell r="B13516">
            <v>0</v>
          </cell>
        </row>
        <row r="13517">
          <cell r="A13517">
            <v>49947</v>
          </cell>
          <cell r="B13517">
            <v>0</v>
          </cell>
        </row>
        <row r="13518">
          <cell r="A13518">
            <v>49948</v>
          </cell>
          <cell r="B13518">
            <v>0</v>
          </cell>
        </row>
        <row r="13519">
          <cell r="A13519">
            <v>49949</v>
          </cell>
          <cell r="B13519">
            <v>0</v>
          </cell>
        </row>
        <row r="13520">
          <cell r="A13520">
            <v>49950</v>
          </cell>
          <cell r="B13520">
            <v>0</v>
          </cell>
        </row>
        <row r="13521">
          <cell r="A13521">
            <v>49951</v>
          </cell>
          <cell r="B13521">
            <v>0</v>
          </cell>
        </row>
        <row r="13522">
          <cell r="A13522">
            <v>49952</v>
          </cell>
          <cell r="B13522">
            <v>0</v>
          </cell>
        </row>
        <row r="13523">
          <cell r="A13523">
            <v>49953</v>
          </cell>
          <cell r="B13523">
            <v>0</v>
          </cell>
        </row>
        <row r="13524">
          <cell r="A13524">
            <v>49954</v>
          </cell>
          <cell r="B13524">
            <v>0</v>
          </cell>
        </row>
        <row r="13525">
          <cell r="A13525">
            <v>49955</v>
          </cell>
          <cell r="B13525">
            <v>0</v>
          </cell>
        </row>
        <row r="13526">
          <cell r="A13526">
            <v>49956</v>
          </cell>
          <cell r="B13526">
            <v>0</v>
          </cell>
        </row>
        <row r="13527">
          <cell r="A13527">
            <v>49957</v>
          </cell>
          <cell r="B13527">
            <v>0</v>
          </cell>
        </row>
        <row r="13528">
          <cell r="A13528">
            <v>49958</v>
          </cell>
          <cell r="B13528">
            <v>0</v>
          </cell>
        </row>
        <row r="13529">
          <cell r="A13529">
            <v>49959</v>
          </cell>
          <cell r="B13529">
            <v>0</v>
          </cell>
        </row>
        <row r="13530">
          <cell r="A13530">
            <v>49960</v>
          </cell>
          <cell r="B13530">
            <v>0</v>
          </cell>
        </row>
        <row r="13531">
          <cell r="A13531">
            <v>49961</v>
          </cell>
          <cell r="B13531">
            <v>0</v>
          </cell>
        </row>
        <row r="13532">
          <cell r="A13532">
            <v>49962</v>
          </cell>
          <cell r="B13532">
            <v>0</v>
          </cell>
        </row>
        <row r="13533">
          <cell r="A13533">
            <v>49963</v>
          </cell>
          <cell r="B13533">
            <v>0</v>
          </cell>
        </row>
        <row r="13534">
          <cell r="A13534">
            <v>49964</v>
          </cell>
          <cell r="B13534">
            <v>0</v>
          </cell>
        </row>
        <row r="13535">
          <cell r="A13535">
            <v>49965</v>
          </cell>
          <cell r="B13535">
            <v>0</v>
          </cell>
        </row>
        <row r="13536">
          <cell r="A13536">
            <v>49966</v>
          </cell>
          <cell r="B13536">
            <v>0</v>
          </cell>
        </row>
        <row r="13537">
          <cell r="A13537">
            <v>49967</v>
          </cell>
          <cell r="B13537">
            <v>0</v>
          </cell>
        </row>
        <row r="13538">
          <cell r="A13538">
            <v>49968</v>
          </cell>
          <cell r="B13538">
            <v>0</v>
          </cell>
        </row>
        <row r="13539">
          <cell r="A13539">
            <v>49969</v>
          </cell>
          <cell r="B13539">
            <v>0</v>
          </cell>
        </row>
        <row r="13540">
          <cell r="A13540">
            <v>49970</v>
          </cell>
          <cell r="B13540">
            <v>0</v>
          </cell>
        </row>
        <row r="13541">
          <cell r="A13541">
            <v>49971</v>
          </cell>
          <cell r="B13541">
            <v>0</v>
          </cell>
        </row>
        <row r="13542">
          <cell r="A13542">
            <v>49972</v>
          </cell>
          <cell r="B13542">
            <v>0</v>
          </cell>
        </row>
        <row r="13543">
          <cell r="A13543">
            <v>49973</v>
          </cell>
          <cell r="B13543">
            <v>0</v>
          </cell>
        </row>
        <row r="13544">
          <cell r="A13544">
            <v>49974</v>
          </cell>
          <cell r="B13544">
            <v>0</v>
          </cell>
        </row>
        <row r="13545">
          <cell r="A13545">
            <v>49975</v>
          </cell>
          <cell r="B13545">
            <v>0</v>
          </cell>
        </row>
        <row r="13546">
          <cell r="A13546">
            <v>49976</v>
          </cell>
          <cell r="B13546">
            <v>0</v>
          </cell>
        </row>
        <row r="13547">
          <cell r="A13547">
            <v>49977</v>
          </cell>
          <cell r="B13547">
            <v>0</v>
          </cell>
        </row>
        <row r="13548">
          <cell r="A13548">
            <v>49978</v>
          </cell>
          <cell r="B13548">
            <v>0</v>
          </cell>
        </row>
        <row r="13549">
          <cell r="A13549">
            <v>49979</v>
          </cell>
          <cell r="B13549">
            <v>0</v>
          </cell>
        </row>
        <row r="13550">
          <cell r="A13550">
            <v>49980</v>
          </cell>
          <cell r="B13550">
            <v>0</v>
          </cell>
        </row>
        <row r="13551">
          <cell r="A13551">
            <v>49981</v>
          </cell>
          <cell r="B13551">
            <v>0</v>
          </cell>
        </row>
        <row r="13552">
          <cell r="A13552">
            <v>49982</v>
          </cell>
          <cell r="B13552">
            <v>0</v>
          </cell>
        </row>
        <row r="13553">
          <cell r="A13553">
            <v>49983</v>
          </cell>
          <cell r="B13553">
            <v>0</v>
          </cell>
        </row>
        <row r="13554">
          <cell r="A13554">
            <v>49984</v>
          </cell>
          <cell r="B13554">
            <v>0</v>
          </cell>
        </row>
        <row r="13555">
          <cell r="A13555">
            <v>49985</v>
          </cell>
          <cell r="B13555">
            <v>0</v>
          </cell>
        </row>
        <row r="13556">
          <cell r="A13556">
            <v>49986</v>
          </cell>
          <cell r="B13556">
            <v>0</v>
          </cell>
        </row>
        <row r="13557">
          <cell r="A13557">
            <v>49987</v>
          </cell>
          <cell r="B13557">
            <v>0</v>
          </cell>
        </row>
        <row r="13558">
          <cell r="A13558">
            <v>49988</v>
          </cell>
          <cell r="B13558">
            <v>0</v>
          </cell>
        </row>
        <row r="13559">
          <cell r="A13559">
            <v>49989</v>
          </cell>
          <cell r="B13559">
            <v>0</v>
          </cell>
        </row>
        <row r="13560">
          <cell r="A13560">
            <v>49990</v>
          </cell>
          <cell r="B13560">
            <v>0</v>
          </cell>
        </row>
        <row r="13561">
          <cell r="A13561">
            <v>49991</v>
          </cell>
          <cell r="B13561">
            <v>0</v>
          </cell>
        </row>
        <row r="13562">
          <cell r="A13562">
            <v>49992</v>
          </cell>
          <cell r="B13562">
            <v>0</v>
          </cell>
        </row>
        <row r="13563">
          <cell r="A13563">
            <v>49993</v>
          </cell>
          <cell r="B13563">
            <v>0</v>
          </cell>
        </row>
        <row r="13564">
          <cell r="A13564">
            <v>49994</v>
          </cell>
          <cell r="B13564">
            <v>0</v>
          </cell>
        </row>
        <row r="13565">
          <cell r="A13565">
            <v>49995</v>
          </cell>
          <cell r="B13565">
            <v>0</v>
          </cell>
        </row>
        <row r="13566">
          <cell r="A13566">
            <v>49996</v>
          </cell>
          <cell r="B13566">
            <v>0</v>
          </cell>
        </row>
        <row r="13567">
          <cell r="A13567">
            <v>49997</v>
          </cell>
          <cell r="B13567">
            <v>0</v>
          </cell>
        </row>
        <row r="13568">
          <cell r="A13568">
            <v>49998</v>
          </cell>
          <cell r="B13568">
            <v>0</v>
          </cell>
        </row>
        <row r="13569">
          <cell r="A13569">
            <v>49999</v>
          </cell>
          <cell r="B13569">
            <v>0</v>
          </cell>
        </row>
        <row r="13570">
          <cell r="A13570">
            <v>50000</v>
          </cell>
          <cell r="B13570">
            <v>0</v>
          </cell>
        </row>
        <row r="13571">
          <cell r="A13571">
            <v>50001</v>
          </cell>
          <cell r="B13571">
            <v>0</v>
          </cell>
        </row>
        <row r="13572">
          <cell r="A13572">
            <v>50002</v>
          </cell>
          <cell r="B13572">
            <v>0</v>
          </cell>
        </row>
        <row r="13573">
          <cell r="A13573">
            <v>50003</v>
          </cell>
          <cell r="B13573">
            <v>0</v>
          </cell>
        </row>
        <row r="13574">
          <cell r="A13574">
            <v>50004</v>
          </cell>
          <cell r="B13574">
            <v>0</v>
          </cell>
        </row>
        <row r="13575">
          <cell r="A13575">
            <v>50005</v>
          </cell>
          <cell r="B13575">
            <v>0</v>
          </cell>
        </row>
        <row r="13576">
          <cell r="A13576">
            <v>50006</v>
          </cell>
          <cell r="B13576">
            <v>0</v>
          </cell>
        </row>
        <row r="13577">
          <cell r="A13577">
            <v>50007</v>
          </cell>
          <cell r="B13577">
            <v>0</v>
          </cell>
        </row>
        <row r="13578">
          <cell r="A13578">
            <v>50008</v>
          </cell>
          <cell r="B13578">
            <v>0</v>
          </cell>
        </row>
        <row r="13579">
          <cell r="A13579">
            <v>50009</v>
          </cell>
          <cell r="B13579">
            <v>0</v>
          </cell>
        </row>
        <row r="13580">
          <cell r="A13580">
            <v>50010</v>
          </cell>
          <cell r="B13580">
            <v>0</v>
          </cell>
        </row>
        <row r="13581">
          <cell r="A13581">
            <v>50011</v>
          </cell>
          <cell r="B13581">
            <v>0</v>
          </cell>
        </row>
        <row r="13582">
          <cell r="A13582">
            <v>50012</v>
          </cell>
          <cell r="B13582">
            <v>0</v>
          </cell>
        </row>
        <row r="13583">
          <cell r="A13583">
            <v>50013</v>
          </cell>
          <cell r="B13583">
            <v>0</v>
          </cell>
        </row>
        <row r="13584">
          <cell r="A13584">
            <v>50014</v>
          </cell>
          <cell r="B13584">
            <v>0</v>
          </cell>
        </row>
        <row r="13585">
          <cell r="A13585">
            <v>50015</v>
          </cell>
          <cell r="B13585">
            <v>0</v>
          </cell>
        </row>
        <row r="13586">
          <cell r="A13586">
            <v>50016</v>
          </cell>
          <cell r="B13586">
            <v>0</v>
          </cell>
        </row>
        <row r="13587">
          <cell r="A13587">
            <v>50017</v>
          </cell>
          <cell r="B13587">
            <v>0</v>
          </cell>
        </row>
        <row r="13588">
          <cell r="A13588">
            <v>50018</v>
          </cell>
          <cell r="B13588">
            <v>0</v>
          </cell>
        </row>
        <row r="13589">
          <cell r="A13589">
            <v>50019</v>
          </cell>
          <cell r="B13589">
            <v>0</v>
          </cell>
        </row>
        <row r="13590">
          <cell r="A13590">
            <v>50020</v>
          </cell>
          <cell r="B13590">
            <v>0</v>
          </cell>
        </row>
        <row r="13591">
          <cell r="A13591">
            <v>50021</v>
          </cell>
          <cell r="B13591">
            <v>0</v>
          </cell>
        </row>
        <row r="13592">
          <cell r="A13592">
            <v>50022</v>
          </cell>
          <cell r="B13592">
            <v>0</v>
          </cell>
        </row>
        <row r="13593">
          <cell r="A13593">
            <v>50023</v>
          </cell>
          <cell r="B13593">
            <v>0</v>
          </cell>
        </row>
        <row r="13594">
          <cell r="A13594">
            <v>50024</v>
          </cell>
          <cell r="B13594">
            <v>0</v>
          </cell>
        </row>
        <row r="13595">
          <cell r="A13595">
            <v>50025</v>
          </cell>
          <cell r="B13595">
            <v>0</v>
          </cell>
        </row>
        <row r="13596">
          <cell r="A13596">
            <v>50026</v>
          </cell>
          <cell r="B13596">
            <v>0</v>
          </cell>
        </row>
        <row r="13597">
          <cell r="A13597">
            <v>50027</v>
          </cell>
          <cell r="B13597">
            <v>0</v>
          </cell>
        </row>
        <row r="13598">
          <cell r="A13598">
            <v>50028</v>
          </cell>
          <cell r="B13598">
            <v>0</v>
          </cell>
        </row>
        <row r="13599">
          <cell r="A13599">
            <v>50029</v>
          </cell>
          <cell r="B13599">
            <v>0</v>
          </cell>
        </row>
        <row r="13600">
          <cell r="A13600">
            <v>50030</v>
          </cell>
          <cell r="B13600">
            <v>0</v>
          </cell>
        </row>
        <row r="13601">
          <cell r="A13601">
            <v>50031</v>
          </cell>
          <cell r="B13601">
            <v>0</v>
          </cell>
        </row>
        <row r="13602">
          <cell r="A13602">
            <v>50032</v>
          </cell>
          <cell r="B13602">
            <v>0</v>
          </cell>
        </row>
        <row r="13603">
          <cell r="A13603">
            <v>50033</v>
          </cell>
          <cell r="B13603">
            <v>0</v>
          </cell>
        </row>
        <row r="13604">
          <cell r="A13604">
            <v>50034</v>
          </cell>
          <cell r="B13604">
            <v>0</v>
          </cell>
        </row>
        <row r="13605">
          <cell r="A13605">
            <v>50035</v>
          </cell>
          <cell r="B13605">
            <v>0</v>
          </cell>
        </row>
        <row r="13606">
          <cell r="A13606">
            <v>50036</v>
          </cell>
          <cell r="B13606">
            <v>0</v>
          </cell>
        </row>
        <row r="13607">
          <cell r="A13607">
            <v>50037</v>
          </cell>
          <cell r="B13607">
            <v>0</v>
          </cell>
        </row>
        <row r="13608">
          <cell r="A13608">
            <v>50038</v>
          </cell>
          <cell r="B13608">
            <v>0</v>
          </cell>
        </row>
        <row r="13609">
          <cell r="A13609">
            <v>50039</v>
          </cell>
          <cell r="B13609">
            <v>0</v>
          </cell>
        </row>
        <row r="13610">
          <cell r="A13610">
            <v>50040</v>
          </cell>
          <cell r="B13610">
            <v>0</v>
          </cell>
        </row>
        <row r="13611">
          <cell r="A13611">
            <v>50041</v>
          </cell>
          <cell r="B13611">
            <v>0</v>
          </cell>
        </row>
        <row r="13612">
          <cell r="A13612">
            <v>50042</v>
          </cell>
          <cell r="B13612">
            <v>0</v>
          </cell>
        </row>
        <row r="13613">
          <cell r="A13613">
            <v>50043</v>
          </cell>
          <cell r="B13613">
            <v>0</v>
          </cell>
        </row>
        <row r="13614">
          <cell r="A13614">
            <v>50044</v>
          </cell>
          <cell r="B13614">
            <v>0</v>
          </cell>
        </row>
        <row r="13615">
          <cell r="A13615">
            <v>50045</v>
          </cell>
          <cell r="B13615">
            <v>0</v>
          </cell>
        </row>
        <row r="13616">
          <cell r="A13616">
            <v>50046</v>
          </cell>
          <cell r="B13616">
            <v>0</v>
          </cell>
        </row>
        <row r="13617">
          <cell r="A13617">
            <v>50047</v>
          </cell>
          <cell r="B13617">
            <v>0</v>
          </cell>
        </row>
        <row r="13618">
          <cell r="A13618">
            <v>50048</v>
          </cell>
          <cell r="B13618">
            <v>0</v>
          </cell>
        </row>
        <row r="13619">
          <cell r="A13619">
            <v>50049</v>
          </cell>
          <cell r="B13619">
            <v>0</v>
          </cell>
        </row>
        <row r="13620">
          <cell r="A13620">
            <v>50050</v>
          </cell>
          <cell r="B13620">
            <v>0</v>
          </cell>
        </row>
        <row r="13621">
          <cell r="A13621">
            <v>50051</v>
          </cell>
          <cell r="B13621">
            <v>0</v>
          </cell>
        </row>
        <row r="13622">
          <cell r="A13622">
            <v>50052</v>
          </cell>
          <cell r="B13622">
            <v>0</v>
          </cell>
        </row>
        <row r="13623">
          <cell r="A13623">
            <v>50053</v>
          </cell>
          <cell r="B13623">
            <v>0</v>
          </cell>
        </row>
        <row r="13624">
          <cell r="A13624">
            <v>50054</v>
          </cell>
          <cell r="B13624">
            <v>0</v>
          </cell>
        </row>
        <row r="13625">
          <cell r="A13625">
            <v>50055</v>
          </cell>
          <cell r="B13625">
            <v>0</v>
          </cell>
        </row>
        <row r="13626">
          <cell r="A13626">
            <v>50056</v>
          </cell>
          <cell r="B13626">
            <v>0</v>
          </cell>
        </row>
        <row r="13627">
          <cell r="A13627">
            <v>50057</v>
          </cell>
          <cell r="B13627">
            <v>0</v>
          </cell>
        </row>
        <row r="13628">
          <cell r="A13628">
            <v>50058</v>
          </cell>
          <cell r="B13628">
            <v>0</v>
          </cell>
        </row>
        <row r="13629">
          <cell r="A13629">
            <v>50059</v>
          </cell>
          <cell r="B13629">
            <v>0</v>
          </cell>
        </row>
        <row r="13630">
          <cell r="A13630">
            <v>50060</v>
          </cell>
          <cell r="B13630">
            <v>0</v>
          </cell>
        </row>
        <row r="13631">
          <cell r="A13631">
            <v>50061</v>
          </cell>
          <cell r="B13631">
            <v>0</v>
          </cell>
        </row>
        <row r="13632">
          <cell r="A13632">
            <v>50062</v>
          </cell>
          <cell r="B13632">
            <v>0</v>
          </cell>
        </row>
        <row r="13633">
          <cell r="A13633">
            <v>50063</v>
          </cell>
          <cell r="B13633">
            <v>0</v>
          </cell>
        </row>
        <row r="13634">
          <cell r="A13634">
            <v>50064</v>
          </cell>
          <cell r="B13634">
            <v>0</v>
          </cell>
        </row>
        <row r="13635">
          <cell r="A13635">
            <v>50065</v>
          </cell>
          <cell r="B13635">
            <v>0</v>
          </cell>
        </row>
        <row r="13636">
          <cell r="A13636">
            <v>50066</v>
          </cell>
          <cell r="B13636">
            <v>0</v>
          </cell>
        </row>
        <row r="13637">
          <cell r="A13637">
            <v>50067</v>
          </cell>
          <cell r="B13637">
            <v>0</v>
          </cell>
        </row>
        <row r="13638">
          <cell r="A13638">
            <v>50068</v>
          </cell>
          <cell r="B13638">
            <v>0</v>
          </cell>
        </row>
        <row r="13639">
          <cell r="A13639">
            <v>50069</v>
          </cell>
          <cell r="B13639">
            <v>0</v>
          </cell>
        </row>
        <row r="13640">
          <cell r="A13640">
            <v>50070</v>
          </cell>
          <cell r="B13640">
            <v>0</v>
          </cell>
        </row>
        <row r="13641">
          <cell r="A13641">
            <v>50071</v>
          </cell>
          <cell r="B13641">
            <v>0</v>
          </cell>
        </row>
        <row r="13642">
          <cell r="A13642">
            <v>50072</v>
          </cell>
          <cell r="B13642">
            <v>0</v>
          </cell>
        </row>
        <row r="13643">
          <cell r="A13643">
            <v>50073</v>
          </cell>
          <cell r="B13643">
            <v>0</v>
          </cell>
        </row>
        <row r="13644">
          <cell r="A13644">
            <v>50074</v>
          </cell>
          <cell r="B13644">
            <v>0</v>
          </cell>
        </row>
        <row r="13645">
          <cell r="A13645">
            <v>50075</v>
          </cell>
          <cell r="B13645">
            <v>0</v>
          </cell>
        </row>
        <row r="13646">
          <cell r="A13646">
            <v>50076</v>
          </cell>
          <cell r="B13646">
            <v>0</v>
          </cell>
        </row>
        <row r="13647">
          <cell r="A13647">
            <v>50077</v>
          </cell>
          <cell r="B13647">
            <v>0</v>
          </cell>
        </row>
        <row r="13648">
          <cell r="A13648">
            <v>50078</v>
          </cell>
          <cell r="B13648">
            <v>0</v>
          </cell>
        </row>
        <row r="13649">
          <cell r="A13649">
            <v>50079</v>
          </cell>
          <cell r="B13649">
            <v>0</v>
          </cell>
        </row>
        <row r="13650">
          <cell r="A13650">
            <v>50080</v>
          </cell>
          <cell r="B13650">
            <v>0</v>
          </cell>
        </row>
        <row r="13651">
          <cell r="A13651">
            <v>50081</v>
          </cell>
          <cell r="B13651">
            <v>0</v>
          </cell>
        </row>
        <row r="13652">
          <cell r="A13652">
            <v>50082</v>
          </cell>
          <cell r="B13652">
            <v>0</v>
          </cell>
        </row>
        <row r="13653">
          <cell r="A13653">
            <v>50083</v>
          </cell>
          <cell r="B13653">
            <v>0</v>
          </cell>
        </row>
        <row r="13654">
          <cell r="A13654">
            <v>50084</v>
          </cell>
          <cell r="B13654">
            <v>0</v>
          </cell>
        </row>
        <row r="13655">
          <cell r="A13655">
            <v>50085</v>
          </cell>
          <cell r="B13655">
            <v>0</v>
          </cell>
        </row>
        <row r="13656">
          <cell r="A13656">
            <v>50086</v>
          </cell>
          <cell r="B13656">
            <v>0</v>
          </cell>
        </row>
        <row r="13657">
          <cell r="A13657">
            <v>50087</v>
          </cell>
          <cell r="B13657">
            <v>0</v>
          </cell>
        </row>
        <row r="13658">
          <cell r="A13658">
            <v>50088</v>
          </cell>
          <cell r="B13658">
            <v>0</v>
          </cell>
        </row>
        <row r="13659">
          <cell r="A13659">
            <v>50089</v>
          </cell>
          <cell r="B13659">
            <v>0</v>
          </cell>
        </row>
        <row r="13660">
          <cell r="A13660">
            <v>50090</v>
          </cell>
          <cell r="B13660">
            <v>0</v>
          </cell>
        </row>
        <row r="13661">
          <cell r="A13661">
            <v>50091</v>
          </cell>
          <cell r="B13661">
            <v>0</v>
          </cell>
        </row>
        <row r="13662">
          <cell r="A13662">
            <v>50092</v>
          </cell>
          <cell r="B13662">
            <v>0</v>
          </cell>
        </row>
        <row r="13663">
          <cell r="A13663">
            <v>50093</v>
          </cell>
          <cell r="B13663">
            <v>0</v>
          </cell>
        </row>
        <row r="13664">
          <cell r="A13664">
            <v>50094</v>
          </cell>
          <cell r="B13664">
            <v>0</v>
          </cell>
        </row>
        <row r="13665">
          <cell r="A13665">
            <v>50095</v>
          </cell>
          <cell r="B13665">
            <v>0</v>
          </cell>
        </row>
        <row r="13666">
          <cell r="A13666">
            <v>50096</v>
          </cell>
          <cell r="B13666">
            <v>0</v>
          </cell>
        </row>
        <row r="13667">
          <cell r="A13667">
            <v>50097</v>
          </cell>
          <cell r="B13667">
            <v>0</v>
          </cell>
        </row>
        <row r="13668">
          <cell r="A13668">
            <v>50098</v>
          </cell>
          <cell r="B13668">
            <v>0</v>
          </cell>
        </row>
        <row r="13669">
          <cell r="A13669">
            <v>50099</v>
          </cell>
          <cell r="B13669">
            <v>0</v>
          </cell>
        </row>
        <row r="13670">
          <cell r="A13670">
            <v>50100</v>
          </cell>
          <cell r="B13670">
            <v>0</v>
          </cell>
        </row>
        <row r="13671">
          <cell r="A13671">
            <v>50101</v>
          </cell>
          <cell r="B13671">
            <v>0</v>
          </cell>
        </row>
        <row r="13672">
          <cell r="A13672">
            <v>50102</v>
          </cell>
          <cell r="B13672">
            <v>0</v>
          </cell>
        </row>
        <row r="13673">
          <cell r="A13673">
            <v>50103</v>
          </cell>
          <cell r="B13673">
            <v>0</v>
          </cell>
        </row>
        <row r="13674">
          <cell r="A13674">
            <v>50104</v>
          </cell>
          <cell r="B13674">
            <v>0</v>
          </cell>
        </row>
        <row r="13675">
          <cell r="A13675">
            <v>50105</v>
          </cell>
          <cell r="B13675">
            <v>0</v>
          </cell>
        </row>
        <row r="13676">
          <cell r="A13676">
            <v>50106</v>
          </cell>
          <cell r="B13676">
            <v>0</v>
          </cell>
        </row>
        <row r="13677">
          <cell r="A13677">
            <v>50107</v>
          </cell>
          <cell r="B13677">
            <v>0</v>
          </cell>
        </row>
        <row r="13678">
          <cell r="A13678">
            <v>50108</v>
          </cell>
          <cell r="B13678">
            <v>0</v>
          </cell>
        </row>
        <row r="13679">
          <cell r="A13679">
            <v>50109</v>
          </cell>
          <cell r="B13679">
            <v>0</v>
          </cell>
        </row>
        <row r="13680">
          <cell r="A13680">
            <v>50110</v>
          </cell>
          <cell r="B13680">
            <v>0</v>
          </cell>
        </row>
        <row r="13681">
          <cell r="A13681">
            <v>50111</v>
          </cell>
          <cell r="B13681">
            <v>0</v>
          </cell>
        </row>
        <row r="13682">
          <cell r="A13682">
            <v>50112</v>
          </cell>
          <cell r="B13682">
            <v>0</v>
          </cell>
        </row>
        <row r="13683">
          <cell r="A13683">
            <v>50113</v>
          </cell>
          <cell r="B13683">
            <v>0</v>
          </cell>
        </row>
        <row r="13684">
          <cell r="A13684">
            <v>50114</v>
          </cell>
          <cell r="B13684">
            <v>0</v>
          </cell>
        </row>
        <row r="13685">
          <cell r="A13685">
            <v>50115</v>
          </cell>
          <cell r="B13685">
            <v>0</v>
          </cell>
        </row>
        <row r="13686">
          <cell r="A13686">
            <v>50116</v>
          </cell>
          <cell r="B13686">
            <v>0</v>
          </cell>
        </row>
        <row r="13687">
          <cell r="A13687">
            <v>50117</v>
          </cell>
          <cell r="B13687">
            <v>0</v>
          </cell>
        </row>
        <row r="13688">
          <cell r="A13688">
            <v>50118</v>
          </cell>
          <cell r="B13688">
            <v>0</v>
          </cell>
        </row>
        <row r="13689">
          <cell r="A13689">
            <v>50119</v>
          </cell>
          <cell r="B13689">
            <v>0</v>
          </cell>
        </row>
        <row r="13690">
          <cell r="A13690">
            <v>50120</v>
          </cell>
          <cell r="B13690">
            <v>0</v>
          </cell>
        </row>
        <row r="13691">
          <cell r="A13691">
            <v>50121</v>
          </cell>
          <cell r="B13691">
            <v>0</v>
          </cell>
        </row>
        <row r="13692">
          <cell r="A13692">
            <v>50122</v>
          </cell>
          <cell r="B13692">
            <v>0</v>
          </cell>
        </row>
        <row r="13693">
          <cell r="A13693">
            <v>50123</v>
          </cell>
          <cell r="B13693">
            <v>0</v>
          </cell>
        </row>
        <row r="13694">
          <cell r="A13694">
            <v>50124</v>
          </cell>
          <cell r="B13694">
            <v>0</v>
          </cell>
        </row>
        <row r="13695">
          <cell r="A13695">
            <v>50125</v>
          </cell>
          <cell r="B13695">
            <v>0</v>
          </cell>
        </row>
        <row r="13696">
          <cell r="A13696">
            <v>50126</v>
          </cell>
          <cell r="B13696">
            <v>0</v>
          </cell>
        </row>
        <row r="13697">
          <cell r="A13697">
            <v>50127</v>
          </cell>
          <cell r="B13697">
            <v>0</v>
          </cell>
        </row>
        <row r="13698">
          <cell r="A13698">
            <v>50128</v>
          </cell>
          <cell r="B13698">
            <v>0</v>
          </cell>
        </row>
        <row r="13699">
          <cell r="A13699">
            <v>50129</v>
          </cell>
          <cell r="B13699">
            <v>0</v>
          </cell>
        </row>
        <row r="13700">
          <cell r="A13700">
            <v>50130</v>
          </cell>
          <cell r="B13700">
            <v>0</v>
          </cell>
        </row>
        <row r="13701">
          <cell r="A13701">
            <v>50131</v>
          </cell>
          <cell r="B13701">
            <v>0</v>
          </cell>
        </row>
        <row r="13702">
          <cell r="A13702">
            <v>50132</v>
          </cell>
          <cell r="B13702">
            <v>0</v>
          </cell>
        </row>
        <row r="13703">
          <cell r="A13703">
            <v>50133</v>
          </cell>
          <cell r="B13703">
            <v>0</v>
          </cell>
        </row>
        <row r="13704">
          <cell r="A13704">
            <v>50134</v>
          </cell>
          <cell r="B13704">
            <v>0</v>
          </cell>
        </row>
        <row r="13705">
          <cell r="A13705">
            <v>50135</v>
          </cell>
          <cell r="B13705">
            <v>0</v>
          </cell>
        </row>
        <row r="13706">
          <cell r="A13706">
            <v>50136</v>
          </cell>
          <cell r="B13706">
            <v>0</v>
          </cell>
        </row>
        <row r="13707">
          <cell r="A13707">
            <v>50137</v>
          </cell>
          <cell r="B13707">
            <v>0</v>
          </cell>
        </row>
        <row r="13708">
          <cell r="A13708">
            <v>50138</v>
          </cell>
          <cell r="B13708">
            <v>0</v>
          </cell>
        </row>
        <row r="13709">
          <cell r="A13709">
            <v>50139</v>
          </cell>
          <cell r="B13709">
            <v>0</v>
          </cell>
        </row>
        <row r="13710">
          <cell r="A13710">
            <v>50140</v>
          </cell>
          <cell r="B13710">
            <v>0</v>
          </cell>
        </row>
        <row r="13711">
          <cell r="A13711">
            <v>50141</v>
          </cell>
          <cell r="B13711">
            <v>0</v>
          </cell>
        </row>
        <row r="13712">
          <cell r="A13712">
            <v>50142</v>
          </cell>
          <cell r="B13712">
            <v>0</v>
          </cell>
        </row>
        <row r="13713">
          <cell r="A13713">
            <v>50143</v>
          </cell>
          <cell r="B13713">
            <v>0</v>
          </cell>
        </row>
        <row r="13714">
          <cell r="A13714">
            <v>50144</v>
          </cell>
          <cell r="B13714">
            <v>0</v>
          </cell>
        </row>
        <row r="13715">
          <cell r="A13715">
            <v>50145</v>
          </cell>
          <cell r="B13715">
            <v>0</v>
          </cell>
        </row>
        <row r="13716">
          <cell r="A13716">
            <v>50146</v>
          </cell>
          <cell r="B13716">
            <v>0</v>
          </cell>
        </row>
        <row r="13717">
          <cell r="A13717">
            <v>50147</v>
          </cell>
          <cell r="B13717">
            <v>0</v>
          </cell>
        </row>
        <row r="13718">
          <cell r="A13718">
            <v>50148</v>
          </cell>
          <cell r="B13718">
            <v>0</v>
          </cell>
        </row>
        <row r="13719">
          <cell r="A13719">
            <v>50149</v>
          </cell>
          <cell r="B13719">
            <v>0</v>
          </cell>
        </row>
        <row r="13720">
          <cell r="A13720">
            <v>50150</v>
          </cell>
          <cell r="B13720">
            <v>0</v>
          </cell>
        </row>
        <row r="13721">
          <cell r="A13721">
            <v>50151</v>
          </cell>
          <cell r="B13721">
            <v>0</v>
          </cell>
        </row>
        <row r="13722">
          <cell r="A13722">
            <v>50152</v>
          </cell>
          <cell r="B13722">
            <v>0</v>
          </cell>
        </row>
        <row r="13723">
          <cell r="A13723">
            <v>50153</v>
          </cell>
          <cell r="B13723">
            <v>0</v>
          </cell>
        </row>
        <row r="13724">
          <cell r="A13724">
            <v>50154</v>
          </cell>
          <cell r="B13724">
            <v>0</v>
          </cell>
        </row>
        <row r="13725">
          <cell r="A13725">
            <v>50155</v>
          </cell>
          <cell r="B13725">
            <v>0</v>
          </cell>
        </row>
        <row r="13726">
          <cell r="A13726">
            <v>50156</v>
          </cell>
          <cell r="B13726">
            <v>0</v>
          </cell>
        </row>
        <row r="13727">
          <cell r="A13727">
            <v>50157</v>
          </cell>
          <cell r="B13727">
            <v>0</v>
          </cell>
        </row>
        <row r="13728">
          <cell r="A13728">
            <v>50158</v>
          </cell>
          <cell r="B13728">
            <v>0</v>
          </cell>
        </row>
        <row r="13729">
          <cell r="A13729">
            <v>50159</v>
          </cell>
          <cell r="B13729">
            <v>0</v>
          </cell>
        </row>
        <row r="13730">
          <cell r="A13730">
            <v>50160</v>
          </cell>
          <cell r="B13730">
            <v>0</v>
          </cell>
        </row>
        <row r="13731">
          <cell r="A13731">
            <v>50161</v>
          </cell>
          <cell r="B13731">
            <v>0</v>
          </cell>
        </row>
        <row r="13732">
          <cell r="A13732">
            <v>50162</v>
          </cell>
          <cell r="B13732">
            <v>0</v>
          </cell>
        </row>
        <row r="13733">
          <cell r="A13733">
            <v>50163</v>
          </cell>
          <cell r="B13733">
            <v>0</v>
          </cell>
        </row>
        <row r="13734">
          <cell r="A13734">
            <v>50164</v>
          </cell>
          <cell r="B13734">
            <v>0</v>
          </cell>
        </row>
        <row r="13735">
          <cell r="A13735">
            <v>50165</v>
          </cell>
          <cell r="B13735">
            <v>0</v>
          </cell>
        </row>
        <row r="13736">
          <cell r="A13736">
            <v>50166</v>
          </cell>
          <cell r="B13736">
            <v>0</v>
          </cell>
        </row>
        <row r="13737">
          <cell r="A13737">
            <v>50167</v>
          </cell>
          <cell r="B13737">
            <v>0</v>
          </cell>
        </row>
        <row r="13738">
          <cell r="A13738">
            <v>50168</v>
          </cell>
          <cell r="B13738">
            <v>0</v>
          </cell>
        </row>
        <row r="13739">
          <cell r="A13739">
            <v>50169</v>
          </cell>
          <cell r="B13739">
            <v>0</v>
          </cell>
        </row>
        <row r="13740">
          <cell r="A13740">
            <v>50170</v>
          </cell>
          <cell r="B13740">
            <v>0</v>
          </cell>
        </row>
        <row r="13741">
          <cell r="A13741">
            <v>50171</v>
          </cell>
          <cell r="B13741">
            <v>0</v>
          </cell>
        </row>
        <row r="13742">
          <cell r="A13742">
            <v>50172</v>
          </cell>
          <cell r="B13742">
            <v>0</v>
          </cell>
        </row>
        <row r="13743">
          <cell r="A13743">
            <v>50173</v>
          </cell>
          <cell r="B13743">
            <v>0</v>
          </cell>
        </row>
        <row r="13744">
          <cell r="A13744">
            <v>50174</v>
          </cell>
          <cell r="B13744">
            <v>0</v>
          </cell>
        </row>
        <row r="13745">
          <cell r="A13745">
            <v>50175</v>
          </cell>
          <cell r="B13745">
            <v>0</v>
          </cell>
        </row>
        <row r="13746">
          <cell r="A13746">
            <v>50176</v>
          </cell>
          <cell r="B13746">
            <v>0</v>
          </cell>
        </row>
        <row r="13747">
          <cell r="A13747">
            <v>50177</v>
          </cell>
          <cell r="B13747">
            <v>0</v>
          </cell>
        </row>
        <row r="13748">
          <cell r="A13748">
            <v>50178</v>
          </cell>
          <cell r="B13748">
            <v>0</v>
          </cell>
        </row>
        <row r="13749">
          <cell r="A13749">
            <v>50179</v>
          </cell>
          <cell r="B13749">
            <v>0</v>
          </cell>
        </row>
        <row r="13750">
          <cell r="A13750">
            <v>50180</v>
          </cell>
          <cell r="B13750">
            <v>0</v>
          </cell>
        </row>
        <row r="13751">
          <cell r="A13751">
            <v>50181</v>
          </cell>
          <cell r="B13751">
            <v>0</v>
          </cell>
        </row>
        <row r="13752">
          <cell r="A13752">
            <v>50182</v>
          </cell>
          <cell r="B13752">
            <v>0</v>
          </cell>
        </row>
        <row r="13753">
          <cell r="A13753">
            <v>50183</v>
          </cell>
          <cell r="B13753">
            <v>0</v>
          </cell>
        </row>
        <row r="13754">
          <cell r="A13754">
            <v>50184</v>
          </cell>
          <cell r="B13754">
            <v>0</v>
          </cell>
        </row>
        <row r="13755">
          <cell r="A13755">
            <v>50185</v>
          </cell>
          <cell r="B13755">
            <v>0</v>
          </cell>
        </row>
        <row r="13756">
          <cell r="A13756">
            <v>50186</v>
          </cell>
          <cell r="B13756">
            <v>0</v>
          </cell>
        </row>
        <row r="13757">
          <cell r="A13757">
            <v>50187</v>
          </cell>
          <cell r="B13757">
            <v>0</v>
          </cell>
        </row>
        <row r="13758">
          <cell r="A13758">
            <v>50188</v>
          </cell>
          <cell r="B13758">
            <v>0</v>
          </cell>
        </row>
        <row r="13759">
          <cell r="A13759">
            <v>50189</v>
          </cell>
          <cell r="B13759">
            <v>0</v>
          </cell>
        </row>
        <row r="13760">
          <cell r="A13760">
            <v>50190</v>
          </cell>
          <cell r="B13760">
            <v>0</v>
          </cell>
        </row>
        <row r="13761">
          <cell r="A13761">
            <v>50191</v>
          </cell>
          <cell r="B13761">
            <v>0</v>
          </cell>
        </row>
        <row r="13762">
          <cell r="A13762">
            <v>50192</v>
          </cell>
          <cell r="B13762">
            <v>0</v>
          </cell>
        </row>
        <row r="13763">
          <cell r="A13763">
            <v>50193</v>
          </cell>
          <cell r="B13763">
            <v>0</v>
          </cell>
        </row>
        <row r="13764">
          <cell r="A13764">
            <v>50194</v>
          </cell>
          <cell r="B13764">
            <v>0</v>
          </cell>
        </row>
        <row r="13765">
          <cell r="A13765">
            <v>50195</v>
          </cell>
          <cell r="B13765">
            <v>0</v>
          </cell>
        </row>
        <row r="13766">
          <cell r="A13766">
            <v>50196</v>
          </cell>
          <cell r="B13766">
            <v>0</v>
          </cell>
        </row>
        <row r="13767">
          <cell r="A13767">
            <v>50197</v>
          </cell>
          <cell r="B13767">
            <v>0</v>
          </cell>
        </row>
        <row r="13768">
          <cell r="A13768">
            <v>50198</v>
          </cell>
          <cell r="B13768">
            <v>0</v>
          </cell>
        </row>
        <row r="13769">
          <cell r="A13769">
            <v>50199</v>
          </cell>
          <cell r="B13769">
            <v>0</v>
          </cell>
        </row>
        <row r="13770">
          <cell r="A13770">
            <v>50200</v>
          </cell>
          <cell r="B13770">
            <v>0</v>
          </cell>
        </row>
        <row r="13771">
          <cell r="A13771">
            <v>50201</v>
          </cell>
          <cell r="B13771">
            <v>0</v>
          </cell>
        </row>
        <row r="13772">
          <cell r="A13772">
            <v>50202</v>
          </cell>
          <cell r="B13772">
            <v>0</v>
          </cell>
        </row>
        <row r="13773">
          <cell r="A13773">
            <v>50203</v>
          </cell>
          <cell r="B13773">
            <v>0</v>
          </cell>
        </row>
        <row r="13774">
          <cell r="A13774">
            <v>50204</v>
          </cell>
          <cell r="B13774">
            <v>0</v>
          </cell>
        </row>
        <row r="13775">
          <cell r="A13775">
            <v>50205</v>
          </cell>
          <cell r="B13775">
            <v>0</v>
          </cell>
        </row>
        <row r="13776">
          <cell r="A13776">
            <v>50206</v>
          </cell>
          <cell r="B13776">
            <v>0</v>
          </cell>
        </row>
        <row r="13777">
          <cell r="A13777">
            <v>50207</v>
          </cell>
          <cell r="B13777">
            <v>0</v>
          </cell>
        </row>
        <row r="13778">
          <cell r="A13778">
            <v>50208</v>
          </cell>
          <cell r="B13778">
            <v>0</v>
          </cell>
        </row>
        <row r="13779">
          <cell r="A13779">
            <v>50209</v>
          </cell>
          <cell r="B13779">
            <v>0</v>
          </cell>
        </row>
        <row r="13780">
          <cell r="A13780">
            <v>50210</v>
          </cell>
          <cell r="B13780">
            <v>0</v>
          </cell>
        </row>
        <row r="13781">
          <cell r="A13781">
            <v>50211</v>
          </cell>
          <cell r="B13781">
            <v>0</v>
          </cell>
        </row>
        <row r="13782">
          <cell r="A13782">
            <v>50212</v>
          </cell>
          <cell r="B13782">
            <v>0</v>
          </cell>
        </row>
        <row r="13783">
          <cell r="A13783">
            <v>50213</v>
          </cell>
          <cell r="B13783">
            <v>0</v>
          </cell>
        </row>
        <row r="13784">
          <cell r="A13784">
            <v>50214</v>
          </cell>
          <cell r="B13784">
            <v>0</v>
          </cell>
        </row>
        <row r="13785">
          <cell r="A13785">
            <v>50215</v>
          </cell>
          <cell r="B13785">
            <v>0</v>
          </cell>
        </row>
        <row r="13786">
          <cell r="A13786">
            <v>50216</v>
          </cell>
          <cell r="B13786">
            <v>0</v>
          </cell>
        </row>
        <row r="13787">
          <cell r="A13787">
            <v>50217</v>
          </cell>
          <cell r="B13787">
            <v>0</v>
          </cell>
        </row>
        <row r="13788">
          <cell r="A13788">
            <v>50218</v>
          </cell>
          <cell r="B13788">
            <v>0</v>
          </cell>
        </row>
        <row r="13789">
          <cell r="A13789">
            <v>50219</v>
          </cell>
          <cell r="B13789">
            <v>0</v>
          </cell>
        </row>
        <row r="13790">
          <cell r="A13790">
            <v>50220</v>
          </cell>
          <cell r="B13790">
            <v>0</v>
          </cell>
        </row>
        <row r="13791">
          <cell r="A13791">
            <v>50221</v>
          </cell>
          <cell r="B13791">
            <v>0</v>
          </cell>
        </row>
        <row r="13792">
          <cell r="A13792">
            <v>50222</v>
          </cell>
          <cell r="B13792">
            <v>0</v>
          </cell>
        </row>
        <row r="13793">
          <cell r="A13793">
            <v>50223</v>
          </cell>
          <cell r="B13793">
            <v>0</v>
          </cell>
        </row>
        <row r="13794">
          <cell r="A13794">
            <v>50224</v>
          </cell>
          <cell r="B13794">
            <v>0</v>
          </cell>
        </row>
        <row r="13795">
          <cell r="A13795">
            <v>50225</v>
          </cell>
          <cell r="B13795">
            <v>0</v>
          </cell>
        </row>
        <row r="13796">
          <cell r="A13796">
            <v>50226</v>
          </cell>
          <cell r="B13796">
            <v>0</v>
          </cell>
        </row>
        <row r="13797">
          <cell r="A13797">
            <v>50227</v>
          </cell>
          <cell r="B13797">
            <v>0</v>
          </cell>
        </row>
        <row r="13798">
          <cell r="A13798">
            <v>50228</v>
          </cell>
          <cell r="B13798">
            <v>0</v>
          </cell>
        </row>
        <row r="13799">
          <cell r="A13799">
            <v>50229</v>
          </cell>
          <cell r="B13799">
            <v>0</v>
          </cell>
        </row>
        <row r="13800">
          <cell r="A13800">
            <v>50230</v>
          </cell>
          <cell r="B13800">
            <v>0</v>
          </cell>
        </row>
        <row r="13801">
          <cell r="A13801">
            <v>50231</v>
          </cell>
          <cell r="B13801">
            <v>0</v>
          </cell>
        </row>
        <row r="13802">
          <cell r="A13802">
            <v>50232</v>
          </cell>
          <cell r="B13802">
            <v>0</v>
          </cell>
        </row>
        <row r="13803">
          <cell r="A13803">
            <v>50233</v>
          </cell>
          <cell r="B13803">
            <v>0</v>
          </cell>
        </row>
        <row r="13804">
          <cell r="A13804">
            <v>50234</v>
          </cell>
          <cell r="B13804">
            <v>0</v>
          </cell>
        </row>
        <row r="13805">
          <cell r="A13805">
            <v>50235</v>
          </cell>
          <cell r="B13805">
            <v>0</v>
          </cell>
        </row>
        <row r="13806">
          <cell r="A13806">
            <v>50236</v>
          </cell>
          <cell r="B13806">
            <v>0</v>
          </cell>
        </row>
        <row r="13807">
          <cell r="A13807">
            <v>50237</v>
          </cell>
          <cell r="B13807">
            <v>0</v>
          </cell>
        </row>
        <row r="13808">
          <cell r="A13808">
            <v>50238</v>
          </cell>
          <cell r="B13808">
            <v>0</v>
          </cell>
        </row>
        <row r="13809">
          <cell r="A13809">
            <v>50239</v>
          </cell>
          <cell r="B13809">
            <v>0</v>
          </cell>
        </row>
        <row r="13810">
          <cell r="A13810">
            <v>50240</v>
          </cell>
          <cell r="B13810">
            <v>0</v>
          </cell>
        </row>
        <row r="13811">
          <cell r="A13811">
            <v>50241</v>
          </cell>
          <cell r="B13811">
            <v>0</v>
          </cell>
        </row>
        <row r="13812">
          <cell r="A13812">
            <v>50242</v>
          </cell>
          <cell r="B13812">
            <v>0</v>
          </cell>
        </row>
        <row r="13813">
          <cell r="A13813">
            <v>50243</v>
          </cell>
          <cell r="B13813">
            <v>0</v>
          </cell>
        </row>
        <row r="13814">
          <cell r="A13814">
            <v>50244</v>
          </cell>
          <cell r="B13814">
            <v>0</v>
          </cell>
        </row>
        <row r="13815">
          <cell r="A13815">
            <v>50245</v>
          </cell>
          <cell r="B13815">
            <v>0</v>
          </cell>
        </row>
        <row r="13816">
          <cell r="A13816">
            <v>50246</v>
          </cell>
          <cell r="B13816">
            <v>0</v>
          </cell>
        </row>
        <row r="13817">
          <cell r="A13817">
            <v>50247</v>
          </cell>
          <cell r="B13817">
            <v>0</v>
          </cell>
        </row>
        <row r="13818">
          <cell r="A13818">
            <v>50248</v>
          </cell>
          <cell r="B13818">
            <v>0</v>
          </cell>
        </row>
        <row r="13819">
          <cell r="A13819">
            <v>50249</v>
          </cell>
          <cell r="B13819">
            <v>0</v>
          </cell>
        </row>
        <row r="13820">
          <cell r="A13820">
            <v>50250</v>
          </cell>
          <cell r="B13820">
            <v>0</v>
          </cell>
        </row>
        <row r="13821">
          <cell r="A13821">
            <v>50251</v>
          </cell>
          <cell r="B13821">
            <v>0</v>
          </cell>
        </row>
        <row r="13822">
          <cell r="A13822">
            <v>50252</v>
          </cell>
          <cell r="B13822">
            <v>0</v>
          </cell>
        </row>
        <row r="13823">
          <cell r="A13823">
            <v>50253</v>
          </cell>
          <cell r="B13823">
            <v>0</v>
          </cell>
        </row>
        <row r="13824">
          <cell r="A13824">
            <v>50254</v>
          </cell>
          <cell r="B13824">
            <v>0</v>
          </cell>
        </row>
        <row r="13825">
          <cell r="A13825">
            <v>50255</v>
          </cell>
          <cell r="B13825">
            <v>0</v>
          </cell>
        </row>
        <row r="13826">
          <cell r="A13826">
            <v>50256</v>
          </cell>
          <cell r="B13826">
            <v>0</v>
          </cell>
        </row>
        <row r="13827">
          <cell r="A13827">
            <v>50257</v>
          </cell>
          <cell r="B13827">
            <v>0</v>
          </cell>
        </row>
        <row r="13828">
          <cell r="A13828">
            <v>50258</v>
          </cell>
          <cell r="B13828">
            <v>0</v>
          </cell>
        </row>
        <row r="13829">
          <cell r="A13829">
            <v>50259</v>
          </cell>
          <cell r="B13829">
            <v>0</v>
          </cell>
        </row>
        <row r="13830">
          <cell r="A13830">
            <v>50260</v>
          </cell>
          <cell r="B13830">
            <v>0</v>
          </cell>
        </row>
        <row r="13831">
          <cell r="A13831">
            <v>50261</v>
          </cell>
          <cell r="B13831">
            <v>0</v>
          </cell>
        </row>
        <row r="13832">
          <cell r="A13832">
            <v>50262</v>
          </cell>
          <cell r="B13832">
            <v>0</v>
          </cell>
        </row>
        <row r="13833">
          <cell r="A13833">
            <v>50263</v>
          </cell>
          <cell r="B13833">
            <v>0</v>
          </cell>
        </row>
        <row r="13834">
          <cell r="A13834">
            <v>50264</v>
          </cell>
          <cell r="B13834">
            <v>0</v>
          </cell>
        </row>
        <row r="13835">
          <cell r="A13835">
            <v>50265</v>
          </cell>
          <cell r="B13835">
            <v>0</v>
          </cell>
        </row>
        <row r="13836">
          <cell r="A13836">
            <v>50266</v>
          </cell>
          <cell r="B13836">
            <v>0</v>
          </cell>
        </row>
        <row r="13837">
          <cell r="A13837">
            <v>50267</v>
          </cell>
          <cell r="B13837">
            <v>0</v>
          </cell>
        </row>
        <row r="13838">
          <cell r="A13838">
            <v>50268</v>
          </cell>
          <cell r="B13838">
            <v>0</v>
          </cell>
        </row>
        <row r="13839">
          <cell r="A13839">
            <v>50269</v>
          </cell>
          <cell r="B13839">
            <v>0</v>
          </cell>
        </row>
        <row r="13840">
          <cell r="A13840">
            <v>50270</v>
          </cell>
          <cell r="B13840">
            <v>0</v>
          </cell>
        </row>
        <row r="13841">
          <cell r="A13841">
            <v>50271</v>
          </cell>
          <cell r="B13841">
            <v>0</v>
          </cell>
        </row>
        <row r="13842">
          <cell r="A13842">
            <v>50272</v>
          </cell>
          <cell r="B13842">
            <v>0</v>
          </cell>
        </row>
        <row r="13843">
          <cell r="A13843">
            <v>50273</v>
          </cell>
          <cell r="B13843">
            <v>0</v>
          </cell>
        </row>
        <row r="13844">
          <cell r="A13844">
            <v>50274</v>
          </cell>
          <cell r="B13844">
            <v>0</v>
          </cell>
        </row>
        <row r="13845">
          <cell r="A13845">
            <v>50275</v>
          </cell>
          <cell r="B13845">
            <v>0</v>
          </cell>
        </row>
        <row r="13846">
          <cell r="A13846">
            <v>50276</v>
          </cell>
          <cell r="B13846">
            <v>0</v>
          </cell>
        </row>
        <row r="13847">
          <cell r="A13847">
            <v>50277</v>
          </cell>
          <cell r="B13847">
            <v>0</v>
          </cell>
        </row>
        <row r="13848">
          <cell r="A13848">
            <v>50278</v>
          </cell>
          <cell r="B13848">
            <v>0</v>
          </cell>
        </row>
        <row r="13849">
          <cell r="A13849">
            <v>50279</v>
          </cell>
          <cell r="B13849">
            <v>0</v>
          </cell>
        </row>
        <row r="13850">
          <cell r="A13850">
            <v>50280</v>
          </cell>
          <cell r="B13850">
            <v>0</v>
          </cell>
        </row>
        <row r="13851">
          <cell r="A13851">
            <v>50281</v>
          </cell>
          <cell r="B13851">
            <v>0</v>
          </cell>
        </row>
        <row r="13852">
          <cell r="A13852">
            <v>50282</v>
          </cell>
          <cell r="B13852">
            <v>0</v>
          </cell>
        </row>
        <row r="13853">
          <cell r="A13853">
            <v>50283</v>
          </cell>
          <cell r="B13853">
            <v>0</v>
          </cell>
        </row>
        <row r="13854">
          <cell r="A13854">
            <v>50284</v>
          </cell>
          <cell r="B13854">
            <v>0</v>
          </cell>
        </row>
        <row r="13855">
          <cell r="A13855">
            <v>50285</v>
          </cell>
          <cell r="B13855">
            <v>0</v>
          </cell>
        </row>
        <row r="13856">
          <cell r="A13856">
            <v>50286</v>
          </cell>
          <cell r="B13856">
            <v>0</v>
          </cell>
        </row>
        <row r="13857">
          <cell r="A13857">
            <v>50287</v>
          </cell>
          <cell r="B13857">
            <v>0</v>
          </cell>
        </row>
        <row r="13858">
          <cell r="A13858">
            <v>50288</v>
          </cell>
          <cell r="B13858">
            <v>0</v>
          </cell>
        </row>
        <row r="13859">
          <cell r="A13859">
            <v>50289</v>
          </cell>
          <cell r="B13859">
            <v>0</v>
          </cell>
        </row>
        <row r="13860">
          <cell r="A13860">
            <v>50290</v>
          </cell>
          <cell r="B13860">
            <v>0</v>
          </cell>
        </row>
        <row r="13861">
          <cell r="A13861">
            <v>50291</v>
          </cell>
          <cell r="B13861">
            <v>0</v>
          </cell>
        </row>
        <row r="13862">
          <cell r="A13862">
            <v>50292</v>
          </cell>
          <cell r="B13862">
            <v>0</v>
          </cell>
        </row>
        <row r="13863">
          <cell r="A13863">
            <v>50293</v>
          </cell>
          <cell r="B13863">
            <v>0</v>
          </cell>
        </row>
        <row r="13864">
          <cell r="A13864">
            <v>50294</v>
          </cell>
          <cell r="B13864">
            <v>0</v>
          </cell>
        </row>
        <row r="13865">
          <cell r="A13865">
            <v>50295</v>
          </cell>
          <cell r="B13865">
            <v>0</v>
          </cell>
        </row>
        <row r="13866">
          <cell r="A13866">
            <v>50296</v>
          </cell>
          <cell r="B13866">
            <v>0</v>
          </cell>
        </row>
        <row r="13867">
          <cell r="A13867">
            <v>50297</v>
          </cell>
          <cell r="B13867">
            <v>0</v>
          </cell>
        </row>
        <row r="13868">
          <cell r="A13868">
            <v>50298</v>
          </cell>
          <cell r="B13868">
            <v>0</v>
          </cell>
        </row>
        <row r="13869">
          <cell r="A13869">
            <v>50299</v>
          </cell>
          <cell r="B13869">
            <v>0</v>
          </cell>
        </row>
        <row r="13870">
          <cell r="A13870">
            <v>50300</v>
          </cell>
          <cell r="B13870">
            <v>0</v>
          </cell>
        </row>
        <row r="13871">
          <cell r="A13871">
            <v>50301</v>
          </cell>
          <cell r="B13871">
            <v>0</v>
          </cell>
        </row>
        <row r="13872">
          <cell r="A13872">
            <v>50302</v>
          </cell>
          <cell r="B13872">
            <v>0</v>
          </cell>
        </row>
        <row r="13873">
          <cell r="A13873">
            <v>50303</v>
          </cell>
          <cell r="B13873">
            <v>0</v>
          </cell>
        </row>
        <row r="13874">
          <cell r="A13874">
            <v>50304</v>
          </cell>
          <cell r="B13874">
            <v>0</v>
          </cell>
        </row>
        <row r="13875">
          <cell r="A13875">
            <v>50305</v>
          </cell>
          <cell r="B13875">
            <v>0</v>
          </cell>
        </row>
        <row r="13876">
          <cell r="A13876">
            <v>50306</v>
          </cell>
          <cell r="B13876">
            <v>0</v>
          </cell>
        </row>
        <row r="13877">
          <cell r="A13877">
            <v>50307</v>
          </cell>
          <cell r="B13877">
            <v>0</v>
          </cell>
        </row>
        <row r="13878">
          <cell r="A13878">
            <v>50308</v>
          </cell>
          <cell r="B13878">
            <v>0</v>
          </cell>
        </row>
        <row r="13879">
          <cell r="A13879">
            <v>50309</v>
          </cell>
          <cell r="B13879">
            <v>0</v>
          </cell>
        </row>
        <row r="13880">
          <cell r="A13880">
            <v>50310</v>
          </cell>
          <cell r="B13880">
            <v>0</v>
          </cell>
        </row>
        <row r="13881">
          <cell r="A13881">
            <v>50311</v>
          </cell>
          <cell r="B13881">
            <v>0</v>
          </cell>
        </row>
        <row r="13882">
          <cell r="A13882">
            <v>50312</v>
          </cell>
          <cell r="B13882">
            <v>0</v>
          </cell>
        </row>
        <row r="13883">
          <cell r="A13883">
            <v>50313</v>
          </cell>
          <cell r="B13883">
            <v>0</v>
          </cell>
        </row>
        <row r="13884">
          <cell r="A13884">
            <v>50314</v>
          </cell>
          <cell r="B13884">
            <v>0</v>
          </cell>
        </row>
        <row r="13885">
          <cell r="A13885">
            <v>50315</v>
          </cell>
          <cell r="B13885">
            <v>0</v>
          </cell>
        </row>
        <row r="13886">
          <cell r="A13886">
            <v>50316</v>
          </cell>
          <cell r="B13886">
            <v>0</v>
          </cell>
        </row>
        <row r="13887">
          <cell r="A13887">
            <v>50317</v>
          </cell>
          <cell r="B13887">
            <v>0</v>
          </cell>
        </row>
        <row r="13888">
          <cell r="A13888">
            <v>50318</v>
          </cell>
          <cell r="B13888">
            <v>0</v>
          </cell>
        </row>
        <row r="13889">
          <cell r="A13889">
            <v>50319</v>
          </cell>
          <cell r="B13889">
            <v>0</v>
          </cell>
        </row>
        <row r="13890">
          <cell r="A13890">
            <v>50320</v>
          </cell>
          <cell r="B13890">
            <v>0</v>
          </cell>
        </row>
        <row r="13891">
          <cell r="A13891">
            <v>50321</v>
          </cell>
          <cell r="B13891">
            <v>0</v>
          </cell>
        </row>
        <row r="13892">
          <cell r="A13892">
            <v>50322</v>
          </cell>
          <cell r="B13892">
            <v>0</v>
          </cell>
        </row>
        <row r="13893">
          <cell r="A13893">
            <v>50323</v>
          </cell>
          <cell r="B13893">
            <v>0</v>
          </cell>
        </row>
        <row r="13894">
          <cell r="A13894">
            <v>50324</v>
          </cell>
          <cell r="B13894">
            <v>0</v>
          </cell>
        </row>
        <row r="13895">
          <cell r="A13895">
            <v>50325</v>
          </cell>
          <cell r="B13895">
            <v>0</v>
          </cell>
        </row>
        <row r="13896">
          <cell r="A13896">
            <v>50326</v>
          </cell>
          <cell r="B13896">
            <v>0</v>
          </cell>
        </row>
        <row r="13897">
          <cell r="A13897">
            <v>50327</v>
          </cell>
          <cell r="B13897">
            <v>0</v>
          </cell>
        </row>
        <row r="13898">
          <cell r="A13898">
            <v>50328</v>
          </cell>
          <cell r="B13898">
            <v>0</v>
          </cell>
        </row>
        <row r="13899">
          <cell r="A13899">
            <v>50329</v>
          </cell>
          <cell r="B13899">
            <v>0</v>
          </cell>
        </row>
        <row r="13900">
          <cell r="A13900">
            <v>50330</v>
          </cell>
          <cell r="B13900">
            <v>0</v>
          </cell>
        </row>
        <row r="13901">
          <cell r="A13901">
            <v>50331</v>
          </cell>
          <cell r="B13901">
            <v>0</v>
          </cell>
        </row>
        <row r="13902">
          <cell r="A13902">
            <v>50332</v>
          </cell>
          <cell r="B13902">
            <v>0</v>
          </cell>
        </row>
        <row r="13903">
          <cell r="A13903">
            <v>50333</v>
          </cell>
          <cell r="B13903">
            <v>0</v>
          </cell>
        </row>
        <row r="13904">
          <cell r="A13904">
            <v>50334</v>
          </cell>
          <cell r="B13904">
            <v>0</v>
          </cell>
        </row>
        <row r="13905">
          <cell r="A13905">
            <v>50335</v>
          </cell>
          <cell r="B13905">
            <v>0</v>
          </cell>
        </row>
        <row r="13906">
          <cell r="A13906">
            <v>50336</v>
          </cell>
          <cell r="B13906">
            <v>0</v>
          </cell>
        </row>
        <row r="13907">
          <cell r="A13907">
            <v>50337</v>
          </cell>
          <cell r="B13907">
            <v>0</v>
          </cell>
        </row>
        <row r="13908">
          <cell r="A13908">
            <v>50338</v>
          </cell>
          <cell r="B13908">
            <v>0</v>
          </cell>
        </row>
        <row r="13909">
          <cell r="A13909">
            <v>50339</v>
          </cell>
          <cell r="B13909">
            <v>0</v>
          </cell>
        </row>
        <row r="13910">
          <cell r="A13910">
            <v>50340</v>
          </cell>
          <cell r="B13910">
            <v>0</v>
          </cell>
        </row>
        <row r="13911">
          <cell r="A13911">
            <v>50341</v>
          </cell>
          <cell r="B13911">
            <v>0</v>
          </cell>
        </row>
        <row r="13912">
          <cell r="A13912">
            <v>50342</v>
          </cell>
          <cell r="B13912">
            <v>0</v>
          </cell>
        </row>
        <row r="13913">
          <cell r="A13913">
            <v>50343</v>
          </cell>
          <cell r="B13913">
            <v>0</v>
          </cell>
        </row>
        <row r="13914">
          <cell r="A13914">
            <v>50344</v>
          </cell>
          <cell r="B13914">
            <v>0</v>
          </cell>
        </row>
        <row r="13915">
          <cell r="A13915">
            <v>50345</v>
          </cell>
          <cell r="B13915">
            <v>0</v>
          </cell>
        </row>
        <row r="13916">
          <cell r="A13916">
            <v>50346</v>
          </cell>
          <cell r="B13916">
            <v>0</v>
          </cell>
        </row>
        <row r="13917">
          <cell r="A13917">
            <v>50347</v>
          </cell>
          <cell r="B13917">
            <v>0</v>
          </cell>
        </row>
        <row r="13918">
          <cell r="A13918">
            <v>50348</v>
          </cell>
          <cell r="B13918">
            <v>0</v>
          </cell>
        </row>
        <row r="13919">
          <cell r="A13919">
            <v>50349</v>
          </cell>
          <cell r="B13919">
            <v>0</v>
          </cell>
        </row>
        <row r="13920">
          <cell r="A13920">
            <v>50350</v>
          </cell>
          <cell r="B13920">
            <v>0</v>
          </cell>
        </row>
        <row r="13921">
          <cell r="A13921">
            <v>50351</v>
          </cell>
          <cell r="B13921">
            <v>0</v>
          </cell>
        </row>
        <row r="13922">
          <cell r="A13922">
            <v>50352</v>
          </cell>
          <cell r="B13922">
            <v>0</v>
          </cell>
        </row>
        <row r="13923">
          <cell r="A13923">
            <v>50353</v>
          </cell>
          <cell r="B13923">
            <v>0</v>
          </cell>
        </row>
        <row r="13924">
          <cell r="A13924">
            <v>50354</v>
          </cell>
          <cell r="B13924">
            <v>0</v>
          </cell>
        </row>
        <row r="13925">
          <cell r="A13925">
            <v>50355</v>
          </cell>
          <cell r="B13925">
            <v>0</v>
          </cell>
        </row>
        <row r="13926">
          <cell r="A13926">
            <v>50356</v>
          </cell>
          <cell r="B13926">
            <v>0</v>
          </cell>
        </row>
        <row r="13927">
          <cell r="A13927">
            <v>50357</v>
          </cell>
          <cell r="B13927">
            <v>0</v>
          </cell>
        </row>
        <row r="13928">
          <cell r="A13928">
            <v>50358</v>
          </cell>
          <cell r="B13928">
            <v>0</v>
          </cell>
        </row>
        <row r="13929">
          <cell r="A13929">
            <v>50359</v>
          </cell>
          <cell r="B13929">
            <v>0</v>
          </cell>
        </row>
        <row r="13930">
          <cell r="A13930">
            <v>50360</v>
          </cell>
          <cell r="B13930">
            <v>0</v>
          </cell>
        </row>
        <row r="13931">
          <cell r="A13931">
            <v>50361</v>
          </cell>
          <cell r="B13931">
            <v>0</v>
          </cell>
        </row>
        <row r="13932">
          <cell r="A13932">
            <v>50362</v>
          </cell>
          <cell r="B13932">
            <v>0</v>
          </cell>
        </row>
        <row r="13933">
          <cell r="A13933">
            <v>50363</v>
          </cell>
          <cell r="B13933">
            <v>0</v>
          </cell>
        </row>
        <row r="13934">
          <cell r="A13934">
            <v>50364</v>
          </cell>
          <cell r="B13934">
            <v>0</v>
          </cell>
        </row>
        <row r="13935">
          <cell r="A13935">
            <v>50365</v>
          </cell>
          <cell r="B13935">
            <v>0</v>
          </cell>
        </row>
        <row r="13936">
          <cell r="A13936">
            <v>50366</v>
          </cell>
          <cell r="B13936">
            <v>0</v>
          </cell>
        </row>
        <row r="13937">
          <cell r="A13937">
            <v>50367</v>
          </cell>
          <cell r="B13937">
            <v>0</v>
          </cell>
        </row>
        <row r="13938">
          <cell r="A13938">
            <v>50368</v>
          </cell>
          <cell r="B13938">
            <v>0</v>
          </cell>
        </row>
        <row r="13939">
          <cell r="A13939">
            <v>50369</v>
          </cell>
          <cell r="B13939">
            <v>0</v>
          </cell>
        </row>
        <row r="13940">
          <cell r="A13940">
            <v>50370</v>
          </cell>
          <cell r="B13940">
            <v>0</v>
          </cell>
        </row>
        <row r="13941">
          <cell r="A13941">
            <v>50371</v>
          </cell>
          <cell r="B13941">
            <v>0</v>
          </cell>
        </row>
        <row r="13942">
          <cell r="A13942">
            <v>50372</v>
          </cell>
          <cell r="B13942">
            <v>0</v>
          </cell>
        </row>
        <row r="13943">
          <cell r="A13943">
            <v>50373</v>
          </cell>
          <cell r="B13943">
            <v>0</v>
          </cell>
        </row>
        <row r="13944">
          <cell r="A13944">
            <v>50374</v>
          </cell>
          <cell r="B13944">
            <v>0</v>
          </cell>
        </row>
        <row r="13945">
          <cell r="A13945">
            <v>50375</v>
          </cell>
          <cell r="B13945">
            <v>0</v>
          </cell>
        </row>
        <row r="13946">
          <cell r="A13946">
            <v>50376</v>
          </cell>
          <cell r="B13946">
            <v>0</v>
          </cell>
        </row>
        <row r="13947">
          <cell r="A13947">
            <v>50377</v>
          </cell>
          <cell r="B13947">
            <v>0</v>
          </cell>
        </row>
        <row r="13948">
          <cell r="A13948">
            <v>50378</v>
          </cell>
          <cell r="B13948">
            <v>0</v>
          </cell>
        </row>
        <row r="13949">
          <cell r="A13949">
            <v>50379</v>
          </cell>
          <cell r="B13949">
            <v>0</v>
          </cell>
        </row>
        <row r="13950">
          <cell r="A13950">
            <v>50380</v>
          </cell>
          <cell r="B13950">
            <v>0</v>
          </cell>
        </row>
        <row r="13951">
          <cell r="A13951">
            <v>50381</v>
          </cell>
          <cell r="B13951">
            <v>0</v>
          </cell>
        </row>
        <row r="13952">
          <cell r="A13952">
            <v>50382</v>
          </cell>
          <cell r="B13952">
            <v>0</v>
          </cell>
        </row>
        <row r="13953">
          <cell r="A13953">
            <v>50383</v>
          </cell>
          <cell r="B13953">
            <v>0</v>
          </cell>
        </row>
        <row r="13954">
          <cell r="A13954">
            <v>50384</v>
          </cell>
          <cell r="B13954">
            <v>0</v>
          </cell>
        </row>
        <row r="13955">
          <cell r="A13955">
            <v>50385</v>
          </cell>
          <cell r="B13955">
            <v>0</v>
          </cell>
        </row>
        <row r="13956">
          <cell r="A13956">
            <v>50386</v>
          </cell>
          <cell r="B13956">
            <v>0</v>
          </cell>
        </row>
        <row r="13957">
          <cell r="A13957">
            <v>50387</v>
          </cell>
          <cell r="B13957">
            <v>0</v>
          </cell>
        </row>
        <row r="13958">
          <cell r="A13958">
            <v>50388</v>
          </cell>
          <cell r="B13958">
            <v>0</v>
          </cell>
        </row>
        <row r="13959">
          <cell r="A13959">
            <v>50389</v>
          </cell>
          <cell r="B13959">
            <v>0</v>
          </cell>
        </row>
        <row r="13960">
          <cell r="A13960">
            <v>50390</v>
          </cell>
          <cell r="B13960">
            <v>0</v>
          </cell>
        </row>
        <row r="13961">
          <cell r="A13961">
            <v>50391</v>
          </cell>
          <cell r="B13961">
            <v>0</v>
          </cell>
        </row>
        <row r="13962">
          <cell r="A13962">
            <v>50392</v>
          </cell>
          <cell r="B13962">
            <v>0</v>
          </cell>
        </row>
        <row r="13963">
          <cell r="A13963">
            <v>50393</v>
          </cell>
          <cell r="B13963">
            <v>0</v>
          </cell>
        </row>
        <row r="13964">
          <cell r="A13964">
            <v>50394</v>
          </cell>
          <cell r="B13964">
            <v>0</v>
          </cell>
        </row>
        <row r="13965">
          <cell r="A13965">
            <v>50395</v>
          </cell>
          <cell r="B13965">
            <v>0</v>
          </cell>
        </row>
        <row r="13966">
          <cell r="A13966">
            <v>50396</v>
          </cell>
          <cell r="B13966">
            <v>0</v>
          </cell>
        </row>
        <row r="13967">
          <cell r="A13967">
            <v>50397</v>
          </cell>
          <cell r="B13967">
            <v>0</v>
          </cell>
        </row>
        <row r="13968">
          <cell r="A13968">
            <v>50398</v>
          </cell>
          <cell r="B13968">
            <v>0</v>
          </cell>
        </row>
        <row r="13969">
          <cell r="A13969">
            <v>50399</v>
          </cell>
          <cell r="B13969">
            <v>0</v>
          </cell>
        </row>
        <row r="13970">
          <cell r="A13970">
            <v>50400</v>
          </cell>
          <cell r="B13970">
            <v>0</v>
          </cell>
        </row>
        <row r="13971">
          <cell r="A13971">
            <v>50401</v>
          </cell>
          <cell r="B13971">
            <v>0</v>
          </cell>
        </row>
        <row r="13972">
          <cell r="A13972">
            <v>50402</v>
          </cell>
          <cell r="B13972">
            <v>0</v>
          </cell>
        </row>
        <row r="13973">
          <cell r="A13973">
            <v>50403</v>
          </cell>
          <cell r="B13973">
            <v>0</v>
          </cell>
        </row>
        <row r="13974">
          <cell r="A13974">
            <v>50404</v>
          </cell>
          <cell r="B13974">
            <v>0</v>
          </cell>
        </row>
        <row r="13975">
          <cell r="A13975">
            <v>50405</v>
          </cell>
          <cell r="B13975">
            <v>0</v>
          </cell>
        </row>
        <row r="13976">
          <cell r="A13976">
            <v>50406</v>
          </cell>
          <cell r="B13976">
            <v>0</v>
          </cell>
        </row>
        <row r="13977">
          <cell r="A13977">
            <v>50407</v>
          </cell>
          <cell r="B13977">
            <v>0</v>
          </cell>
        </row>
        <row r="13978">
          <cell r="A13978">
            <v>50408</v>
          </cell>
          <cell r="B13978">
            <v>0</v>
          </cell>
        </row>
        <row r="13979">
          <cell r="A13979">
            <v>50409</v>
          </cell>
          <cell r="B13979">
            <v>0</v>
          </cell>
        </row>
        <row r="13980">
          <cell r="A13980">
            <v>50410</v>
          </cell>
          <cell r="B13980">
            <v>0</v>
          </cell>
        </row>
        <row r="13981">
          <cell r="A13981">
            <v>50411</v>
          </cell>
          <cell r="B13981">
            <v>0</v>
          </cell>
        </row>
        <row r="13982">
          <cell r="A13982">
            <v>50412</v>
          </cell>
          <cell r="B13982">
            <v>0</v>
          </cell>
        </row>
        <row r="13983">
          <cell r="A13983">
            <v>50413</v>
          </cell>
          <cell r="B13983">
            <v>0</v>
          </cell>
        </row>
        <row r="13984">
          <cell r="A13984">
            <v>50414</v>
          </cell>
          <cell r="B13984">
            <v>0</v>
          </cell>
        </row>
        <row r="13985">
          <cell r="A13985">
            <v>50415</v>
          </cell>
          <cell r="B13985">
            <v>0</v>
          </cell>
        </row>
        <row r="13986">
          <cell r="A13986">
            <v>50416</v>
          </cell>
          <cell r="B13986">
            <v>0</v>
          </cell>
        </row>
        <row r="13987">
          <cell r="A13987">
            <v>50417</v>
          </cell>
          <cell r="B13987">
            <v>0</v>
          </cell>
        </row>
        <row r="13988">
          <cell r="A13988">
            <v>50418</v>
          </cell>
          <cell r="B13988">
            <v>0</v>
          </cell>
        </row>
        <row r="13989">
          <cell r="A13989">
            <v>50419</v>
          </cell>
          <cell r="B13989">
            <v>0</v>
          </cell>
        </row>
        <row r="13990">
          <cell r="A13990">
            <v>50420</v>
          </cell>
          <cell r="B13990">
            <v>0</v>
          </cell>
        </row>
        <row r="13991">
          <cell r="A13991">
            <v>50421</v>
          </cell>
          <cell r="B13991">
            <v>0</v>
          </cell>
        </row>
        <row r="13992">
          <cell r="A13992">
            <v>50422</v>
          </cell>
          <cell r="B13992">
            <v>0</v>
          </cell>
        </row>
        <row r="13993">
          <cell r="A13993">
            <v>50423</v>
          </cell>
          <cell r="B13993">
            <v>0</v>
          </cell>
        </row>
        <row r="13994">
          <cell r="A13994">
            <v>50424</v>
          </cell>
          <cell r="B13994">
            <v>0</v>
          </cell>
        </row>
        <row r="13995">
          <cell r="A13995">
            <v>50425</v>
          </cell>
          <cell r="B13995">
            <v>0</v>
          </cell>
        </row>
        <row r="13996">
          <cell r="A13996">
            <v>50426</v>
          </cell>
          <cell r="B13996">
            <v>0</v>
          </cell>
        </row>
        <row r="13997">
          <cell r="A13997">
            <v>50427</v>
          </cell>
          <cell r="B13997">
            <v>0</v>
          </cell>
        </row>
        <row r="13998">
          <cell r="A13998">
            <v>50428</v>
          </cell>
          <cell r="B13998">
            <v>0</v>
          </cell>
        </row>
        <row r="13999">
          <cell r="A13999">
            <v>50429</v>
          </cell>
          <cell r="B13999">
            <v>0</v>
          </cell>
        </row>
        <row r="14000">
          <cell r="A14000">
            <v>50430</v>
          </cell>
          <cell r="B14000">
            <v>0</v>
          </cell>
        </row>
        <row r="14001">
          <cell r="A14001">
            <v>50431</v>
          </cell>
          <cell r="B14001">
            <v>0</v>
          </cell>
        </row>
        <row r="14002">
          <cell r="A14002">
            <v>50432</v>
          </cell>
          <cell r="B14002">
            <v>0</v>
          </cell>
        </row>
        <row r="14003">
          <cell r="A14003">
            <v>50433</v>
          </cell>
          <cell r="B14003">
            <v>0</v>
          </cell>
        </row>
        <row r="14004">
          <cell r="A14004">
            <v>50434</v>
          </cell>
          <cell r="B14004">
            <v>0</v>
          </cell>
        </row>
        <row r="14005">
          <cell r="A14005">
            <v>50435</v>
          </cell>
          <cell r="B14005">
            <v>0</v>
          </cell>
        </row>
        <row r="14006">
          <cell r="A14006">
            <v>50436</v>
          </cell>
          <cell r="B14006">
            <v>0</v>
          </cell>
        </row>
        <row r="14007">
          <cell r="A14007">
            <v>50437</v>
          </cell>
          <cell r="B14007">
            <v>0</v>
          </cell>
        </row>
        <row r="14008">
          <cell r="A14008">
            <v>50438</v>
          </cell>
          <cell r="B14008">
            <v>0</v>
          </cell>
        </row>
        <row r="14009">
          <cell r="A14009">
            <v>50439</v>
          </cell>
          <cell r="B14009">
            <v>0</v>
          </cell>
        </row>
        <row r="14010">
          <cell r="A14010">
            <v>50440</v>
          </cell>
          <cell r="B14010">
            <v>0</v>
          </cell>
        </row>
        <row r="14011">
          <cell r="A14011">
            <v>50441</v>
          </cell>
          <cell r="B14011">
            <v>0</v>
          </cell>
        </row>
        <row r="14012">
          <cell r="A14012">
            <v>50442</v>
          </cell>
          <cell r="B14012">
            <v>0</v>
          </cell>
        </row>
        <row r="14013">
          <cell r="A14013">
            <v>50443</v>
          </cell>
          <cell r="B14013">
            <v>0</v>
          </cell>
        </row>
        <row r="14014">
          <cell r="A14014">
            <v>50444</v>
          </cell>
          <cell r="B14014">
            <v>0</v>
          </cell>
        </row>
        <row r="14015">
          <cell r="A14015">
            <v>50445</v>
          </cell>
          <cell r="B14015">
            <v>0</v>
          </cell>
        </row>
        <row r="14016">
          <cell r="A14016">
            <v>50446</v>
          </cell>
          <cell r="B14016">
            <v>0</v>
          </cell>
        </row>
        <row r="14017">
          <cell r="A14017">
            <v>50447</v>
          </cell>
          <cell r="B14017">
            <v>0</v>
          </cell>
        </row>
        <row r="14018">
          <cell r="A14018">
            <v>50448</v>
          </cell>
          <cell r="B14018">
            <v>0</v>
          </cell>
        </row>
        <row r="14019">
          <cell r="A14019">
            <v>50449</v>
          </cell>
          <cell r="B14019">
            <v>0</v>
          </cell>
        </row>
        <row r="14020">
          <cell r="A14020">
            <v>50450</v>
          </cell>
          <cell r="B14020">
            <v>0</v>
          </cell>
        </row>
        <row r="14021">
          <cell r="A14021">
            <v>50451</v>
          </cell>
          <cell r="B14021">
            <v>0</v>
          </cell>
        </row>
        <row r="14022">
          <cell r="A14022">
            <v>50452</v>
          </cell>
          <cell r="B14022">
            <v>0</v>
          </cell>
        </row>
        <row r="14023">
          <cell r="A14023">
            <v>50453</v>
          </cell>
          <cell r="B14023">
            <v>0</v>
          </cell>
        </row>
        <row r="14024">
          <cell r="A14024">
            <v>50454</v>
          </cell>
          <cell r="B14024">
            <v>0</v>
          </cell>
        </row>
        <row r="14025">
          <cell r="A14025">
            <v>50455</v>
          </cell>
          <cell r="B14025">
            <v>0</v>
          </cell>
        </row>
        <row r="14026">
          <cell r="A14026">
            <v>50456</v>
          </cell>
          <cell r="B14026">
            <v>0</v>
          </cell>
        </row>
        <row r="14027">
          <cell r="A14027">
            <v>50457</v>
          </cell>
          <cell r="B14027">
            <v>0</v>
          </cell>
        </row>
        <row r="14028">
          <cell r="A14028">
            <v>50458</v>
          </cell>
          <cell r="B14028">
            <v>0</v>
          </cell>
        </row>
        <row r="14029">
          <cell r="A14029">
            <v>50459</v>
          </cell>
          <cell r="B14029">
            <v>0</v>
          </cell>
        </row>
        <row r="14030">
          <cell r="A14030">
            <v>50460</v>
          </cell>
          <cell r="B14030">
            <v>0</v>
          </cell>
        </row>
        <row r="14031">
          <cell r="A14031">
            <v>50461</v>
          </cell>
          <cell r="B14031">
            <v>0</v>
          </cell>
        </row>
        <row r="14032">
          <cell r="A14032">
            <v>50462</v>
          </cell>
          <cell r="B14032">
            <v>0</v>
          </cell>
        </row>
        <row r="14033">
          <cell r="A14033">
            <v>50463</v>
          </cell>
          <cell r="B14033">
            <v>0</v>
          </cell>
        </row>
        <row r="14034">
          <cell r="A14034">
            <v>50464</v>
          </cell>
          <cell r="B14034">
            <v>0</v>
          </cell>
        </row>
        <row r="14035">
          <cell r="A14035">
            <v>50465</v>
          </cell>
          <cell r="B14035">
            <v>0</v>
          </cell>
        </row>
        <row r="14036">
          <cell r="A14036">
            <v>50466</v>
          </cell>
          <cell r="B14036">
            <v>0</v>
          </cell>
        </row>
        <row r="14037">
          <cell r="A14037">
            <v>50467</v>
          </cell>
          <cell r="B14037">
            <v>0</v>
          </cell>
        </row>
        <row r="14038">
          <cell r="A14038">
            <v>50468</v>
          </cell>
          <cell r="B14038">
            <v>0</v>
          </cell>
        </row>
        <row r="14039">
          <cell r="A14039">
            <v>50469</v>
          </cell>
          <cell r="B14039">
            <v>0</v>
          </cell>
        </row>
        <row r="14040">
          <cell r="A14040">
            <v>50470</v>
          </cell>
          <cell r="B14040">
            <v>0</v>
          </cell>
        </row>
        <row r="14041">
          <cell r="A14041">
            <v>50471</v>
          </cell>
          <cell r="B14041">
            <v>0</v>
          </cell>
        </row>
        <row r="14042">
          <cell r="A14042">
            <v>50472</v>
          </cell>
          <cell r="B14042">
            <v>0</v>
          </cell>
        </row>
        <row r="14043">
          <cell r="A14043">
            <v>50473</v>
          </cell>
          <cell r="B14043">
            <v>0</v>
          </cell>
        </row>
        <row r="14044">
          <cell r="A14044">
            <v>50474</v>
          </cell>
          <cell r="B14044">
            <v>0</v>
          </cell>
        </row>
        <row r="14045">
          <cell r="A14045">
            <v>50475</v>
          </cell>
          <cell r="B14045">
            <v>0</v>
          </cell>
        </row>
        <row r="14046">
          <cell r="A14046">
            <v>50476</v>
          </cell>
          <cell r="B14046">
            <v>0</v>
          </cell>
        </row>
        <row r="14047">
          <cell r="A14047">
            <v>50477</v>
          </cell>
          <cell r="B14047">
            <v>0</v>
          </cell>
        </row>
        <row r="14048">
          <cell r="A14048">
            <v>50478</v>
          </cell>
          <cell r="B14048">
            <v>0</v>
          </cell>
        </row>
        <row r="14049">
          <cell r="A14049">
            <v>50479</v>
          </cell>
          <cell r="B14049">
            <v>0</v>
          </cell>
        </row>
        <row r="14050">
          <cell r="A14050">
            <v>50480</v>
          </cell>
          <cell r="B14050">
            <v>0</v>
          </cell>
        </row>
        <row r="14051">
          <cell r="A14051">
            <v>50481</v>
          </cell>
          <cell r="B14051">
            <v>0</v>
          </cell>
        </row>
        <row r="14052">
          <cell r="A14052">
            <v>50482</v>
          </cell>
          <cell r="B14052">
            <v>0</v>
          </cell>
        </row>
        <row r="14053">
          <cell r="A14053">
            <v>50483</v>
          </cell>
          <cell r="B14053">
            <v>0</v>
          </cell>
        </row>
        <row r="14054">
          <cell r="A14054">
            <v>50484</v>
          </cell>
          <cell r="B14054">
            <v>0</v>
          </cell>
        </row>
        <row r="14055">
          <cell r="A14055">
            <v>50485</v>
          </cell>
          <cell r="B14055">
            <v>0</v>
          </cell>
        </row>
        <row r="14056">
          <cell r="A14056">
            <v>50486</v>
          </cell>
          <cell r="B14056">
            <v>0</v>
          </cell>
        </row>
        <row r="14057">
          <cell r="A14057">
            <v>50487</v>
          </cell>
          <cell r="B14057">
            <v>0</v>
          </cell>
        </row>
        <row r="14058">
          <cell r="A14058">
            <v>50488</v>
          </cell>
          <cell r="B14058">
            <v>0</v>
          </cell>
        </row>
        <row r="14059">
          <cell r="A14059">
            <v>50489</v>
          </cell>
          <cell r="B14059">
            <v>0</v>
          </cell>
        </row>
        <row r="14060">
          <cell r="A14060">
            <v>50490</v>
          </cell>
          <cell r="B14060">
            <v>0</v>
          </cell>
        </row>
        <row r="14061">
          <cell r="A14061">
            <v>50491</v>
          </cell>
          <cell r="B14061">
            <v>0</v>
          </cell>
        </row>
        <row r="14062">
          <cell r="A14062">
            <v>50492</v>
          </cell>
          <cell r="B14062">
            <v>0</v>
          </cell>
        </row>
        <row r="14063">
          <cell r="A14063">
            <v>50493</v>
          </cell>
          <cell r="B14063">
            <v>0</v>
          </cell>
        </row>
        <row r="14064">
          <cell r="A14064">
            <v>50494</v>
          </cell>
          <cell r="B14064">
            <v>0</v>
          </cell>
        </row>
        <row r="14065">
          <cell r="A14065">
            <v>50495</v>
          </cell>
          <cell r="B14065">
            <v>0</v>
          </cell>
        </row>
        <row r="14066">
          <cell r="A14066">
            <v>50496</v>
          </cell>
          <cell r="B14066">
            <v>0</v>
          </cell>
        </row>
        <row r="14067">
          <cell r="A14067">
            <v>50497</v>
          </cell>
          <cell r="B14067">
            <v>0</v>
          </cell>
        </row>
        <row r="14068">
          <cell r="A14068">
            <v>50498</v>
          </cell>
          <cell r="B14068">
            <v>0</v>
          </cell>
        </row>
        <row r="14069">
          <cell r="A14069">
            <v>50499</v>
          </cell>
          <cell r="B14069">
            <v>0</v>
          </cell>
        </row>
        <row r="14070">
          <cell r="A14070">
            <v>50500</v>
          </cell>
          <cell r="B14070">
            <v>0</v>
          </cell>
        </row>
        <row r="14071">
          <cell r="A14071">
            <v>50501</v>
          </cell>
          <cell r="B14071">
            <v>0</v>
          </cell>
        </row>
        <row r="14072">
          <cell r="A14072">
            <v>50502</v>
          </cell>
          <cell r="B14072">
            <v>0</v>
          </cell>
        </row>
        <row r="14073">
          <cell r="A14073">
            <v>50503</v>
          </cell>
          <cell r="B14073">
            <v>0</v>
          </cell>
        </row>
        <row r="14074">
          <cell r="A14074">
            <v>50504</v>
          </cell>
          <cell r="B14074">
            <v>0</v>
          </cell>
        </row>
        <row r="14075">
          <cell r="A14075">
            <v>50505</v>
          </cell>
          <cell r="B14075">
            <v>0</v>
          </cell>
        </row>
        <row r="14076">
          <cell r="A14076">
            <v>50506</v>
          </cell>
          <cell r="B14076">
            <v>0</v>
          </cell>
        </row>
        <row r="14077">
          <cell r="A14077">
            <v>50507</v>
          </cell>
          <cell r="B14077">
            <v>0</v>
          </cell>
        </row>
        <row r="14078">
          <cell r="A14078">
            <v>50508</v>
          </cell>
          <cell r="B14078">
            <v>0</v>
          </cell>
        </row>
        <row r="14079">
          <cell r="A14079">
            <v>50509</v>
          </cell>
          <cell r="B14079">
            <v>0</v>
          </cell>
        </row>
        <row r="14080">
          <cell r="A14080">
            <v>50510</v>
          </cell>
          <cell r="B14080">
            <v>0</v>
          </cell>
        </row>
        <row r="14081">
          <cell r="A14081">
            <v>50511</v>
          </cell>
          <cell r="B14081">
            <v>0</v>
          </cell>
        </row>
        <row r="14082">
          <cell r="A14082">
            <v>50512</v>
          </cell>
          <cell r="B14082">
            <v>0</v>
          </cell>
        </row>
        <row r="14083">
          <cell r="A14083">
            <v>50513</v>
          </cell>
          <cell r="B14083">
            <v>0</v>
          </cell>
        </row>
        <row r="14084">
          <cell r="A14084">
            <v>50514</v>
          </cell>
          <cell r="B14084">
            <v>0</v>
          </cell>
        </row>
        <row r="14085">
          <cell r="A14085">
            <v>50515</v>
          </cell>
          <cell r="B14085">
            <v>0</v>
          </cell>
        </row>
        <row r="14086">
          <cell r="A14086">
            <v>50516</v>
          </cell>
          <cell r="B14086">
            <v>0</v>
          </cell>
        </row>
        <row r="14087">
          <cell r="A14087">
            <v>50517</v>
          </cell>
          <cell r="B14087">
            <v>0</v>
          </cell>
        </row>
        <row r="14088">
          <cell r="A14088">
            <v>50518</v>
          </cell>
          <cell r="B14088">
            <v>0</v>
          </cell>
        </row>
        <row r="14089">
          <cell r="A14089">
            <v>50519</v>
          </cell>
          <cell r="B14089">
            <v>0</v>
          </cell>
        </row>
        <row r="14090">
          <cell r="A14090">
            <v>50520</v>
          </cell>
          <cell r="B14090">
            <v>0</v>
          </cell>
        </row>
        <row r="14091">
          <cell r="A14091">
            <v>50521</v>
          </cell>
          <cell r="B14091">
            <v>0</v>
          </cell>
        </row>
        <row r="14092">
          <cell r="A14092">
            <v>50522</v>
          </cell>
          <cell r="B14092">
            <v>0</v>
          </cell>
        </row>
        <row r="14093">
          <cell r="A14093">
            <v>50523</v>
          </cell>
          <cell r="B14093">
            <v>0</v>
          </cell>
        </row>
        <row r="14094">
          <cell r="A14094">
            <v>50524</v>
          </cell>
          <cell r="B14094">
            <v>0</v>
          </cell>
        </row>
        <row r="14095">
          <cell r="A14095">
            <v>50525</v>
          </cell>
          <cell r="B14095">
            <v>0</v>
          </cell>
        </row>
        <row r="14096">
          <cell r="A14096">
            <v>50526</v>
          </cell>
          <cell r="B14096">
            <v>0</v>
          </cell>
        </row>
        <row r="14097">
          <cell r="A14097">
            <v>50527</v>
          </cell>
          <cell r="B14097">
            <v>0</v>
          </cell>
        </row>
        <row r="14098">
          <cell r="A14098">
            <v>50528</v>
          </cell>
          <cell r="B14098">
            <v>0</v>
          </cell>
        </row>
        <row r="14099">
          <cell r="A14099">
            <v>50529</v>
          </cell>
          <cell r="B14099">
            <v>0</v>
          </cell>
        </row>
        <row r="14100">
          <cell r="A14100">
            <v>50530</v>
          </cell>
          <cell r="B14100">
            <v>0</v>
          </cell>
        </row>
        <row r="14101">
          <cell r="A14101">
            <v>50531</v>
          </cell>
          <cell r="B14101">
            <v>0</v>
          </cell>
        </row>
        <row r="14102">
          <cell r="A14102">
            <v>50532</v>
          </cell>
          <cell r="B14102">
            <v>0</v>
          </cell>
        </row>
        <row r="14103">
          <cell r="A14103">
            <v>50533</v>
          </cell>
          <cell r="B14103">
            <v>0</v>
          </cell>
        </row>
        <row r="14104">
          <cell r="A14104">
            <v>50534</v>
          </cell>
          <cell r="B14104">
            <v>0</v>
          </cell>
        </row>
        <row r="14105">
          <cell r="A14105">
            <v>50535</v>
          </cell>
          <cell r="B14105">
            <v>0</v>
          </cell>
        </row>
        <row r="14106">
          <cell r="A14106">
            <v>50536</v>
          </cell>
          <cell r="B14106">
            <v>0</v>
          </cell>
        </row>
        <row r="14107">
          <cell r="A14107">
            <v>50537</v>
          </cell>
          <cell r="B14107">
            <v>0</v>
          </cell>
        </row>
        <row r="14108">
          <cell r="A14108">
            <v>50538</v>
          </cell>
          <cell r="B14108">
            <v>0</v>
          </cell>
        </row>
        <row r="14109">
          <cell r="A14109">
            <v>50539</v>
          </cell>
          <cell r="B14109">
            <v>0</v>
          </cell>
        </row>
        <row r="14110">
          <cell r="A14110">
            <v>50540</v>
          </cell>
          <cell r="B14110">
            <v>0</v>
          </cell>
        </row>
        <row r="14111">
          <cell r="A14111">
            <v>50541</v>
          </cell>
          <cell r="B14111">
            <v>0</v>
          </cell>
        </row>
        <row r="14112">
          <cell r="A14112">
            <v>50542</v>
          </cell>
          <cell r="B14112">
            <v>0</v>
          </cell>
        </row>
        <row r="14113">
          <cell r="A14113">
            <v>50543</v>
          </cell>
          <cell r="B14113">
            <v>0</v>
          </cell>
        </row>
        <row r="14114">
          <cell r="A14114">
            <v>50544</v>
          </cell>
          <cell r="B14114">
            <v>0</v>
          </cell>
        </row>
        <row r="14115">
          <cell r="A14115">
            <v>50545</v>
          </cell>
          <cell r="B14115">
            <v>0</v>
          </cell>
        </row>
        <row r="14116">
          <cell r="A14116">
            <v>50546</v>
          </cell>
          <cell r="B14116">
            <v>0</v>
          </cell>
        </row>
        <row r="14117">
          <cell r="A14117">
            <v>50547</v>
          </cell>
          <cell r="B14117">
            <v>0</v>
          </cell>
        </row>
        <row r="14118">
          <cell r="A14118">
            <v>50548</v>
          </cell>
          <cell r="B14118">
            <v>0</v>
          </cell>
        </row>
        <row r="14119">
          <cell r="A14119">
            <v>50549</v>
          </cell>
          <cell r="B14119">
            <v>0</v>
          </cell>
        </row>
        <row r="14120">
          <cell r="A14120">
            <v>50550</v>
          </cell>
          <cell r="B14120">
            <v>0</v>
          </cell>
        </row>
        <row r="14121">
          <cell r="A14121">
            <v>50551</v>
          </cell>
          <cell r="B14121">
            <v>0</v>
          </cell>
        </row>
        <row r="14122">
          <cell r="A14122">
            <v>50552</v>
          </cell>
          <cell r="B14122">
            <v>0</v>
          </cell>
        </row>
        <row r="14123">
          <cell r="A14123">
            <v>50553</v>
          </cell>
          <cell r="B14123">
            <v>0</v>
          </cell>
        </row>
        <row r="14124">
          <cell r="A14124">
            <v>50554</v>
          </cell>
          <cell r="B14124">
            <v>0</v>
          </cell>
        </row>
        <row r="14125">
          <cell r="A14125">
            <v>50555</v>
          </cell>
          <cell r="B14125">
            <v>0</v>
          </cell>
        </row>
        <row r="14126">
          <cell r="A14126">
            <v>50556</v>
          </cell>
          <cell r="B14126">
            <v>0</v>
          </cell>
        </row>
        <row r="14127">
          <cell r="A14127">
            <v>50557</v>
          </cell>
          <cell r="B14127">
            <v>0</v>
          </cell>
        </row>
        <row r="14128">
          <cell r="A14128">
            <v>50558</v>
          </cell>
          <cell r="B14128">
            <v>0</v>
          </cell>
        </row>
        <row r="14129">
          <cell r="A14129">
            <v>50559</v>
          </cell>
          <cell r="B14129">
            <v>0</v>
          </cell>
        </row>
        <row r="14130">
          <cell r="A14130">
            <v>50560</v>
          </cell>
          <cell r="B14130">
            <v>0</v>
          </cell>
        </row>
        <row r="14131">
          <cell r="A14131">
            <v>50561</v>
          </cell>
          <cell r="B14131">
            <v>0</v>
          </cell>
        </row>
        <row r="14132">
          <cell r="A14132">
            <v>50562</v>
          </cell>
          <cell r="B14132">
            <v>0</v>
          </cell>
        </row>
        <row r="14133">
          <cell r="A14133">
            <v>50563</v>
          </cell>
          <cell r="B14133">
            <v>0</v>
          </cell>
        </row>
        <row r="14134">
          <cell r="A14134">
            <v>50564</v>
          </cell>
          <cell r="B14134">
            <v>0</v>
          </cell>
        </row>
        <row r="14135">
          <cell r="A14135">
            <v>50565</v>
          </cell>
          <cell r="B14135">
            <v>0</v>
          </cell>
        </row>
        <row r="14136">
          <cell r="A14136">
            <v>50566</v>
          </cell>
          <cell r="B14136">
            <v>0</v>
          </cell>
        </row>
        <row r="14137">
          <cell r="A14137">
            <v>50567</v>
          </cell>
          <cell r="B14137">
            <v>0</v>
          </cell>
        </row>
        <row r="14138">
          <cell r="A14138">
            <v>50568</v>
          </cell>
          <cell r="B14138">
            <v>0</v>
          </cell>
        </row>
        <row r="14139">
          <cell r="A14139">
            <v>50569</v>
          </cell>
          <cell r="B14139">
            <v>0</v>
          </cell>
        </row>
        <row r="14140">
          <cell r="A14140">
            <v>50570</v>
          </cell>
          <cell r="B14140">
            <v>0</v>
          </cell>
        </row>
        <row r="14141">
          <cell r="A14141">
            <v>50571</v>
          </cell>
          <cell r="B14141">
            <v>0</v>
          </cell>
        </row>
        <row r="14142">
          <cell r="A14142">
            <v>50572</v>
          </cell>
          <cell r="B14142">
            <v>0</v>
          </cell>
        </row>
        <row r="14143">
          <cell r="A14143">
            <v>50573</v>
          </cell>
          <cell r="B14143">
            <v>0</v>
          </cell>
        </row>
        <row r="14144">
          <cell r="A14144">
            <v>50574</v>
          </cell>
          <cell r="B14144">
            <v>0</v>
          </cell>
        </row>
        <row r="14145">
          <cell r="A14145">
            <v>50575</v>
          </cell>
          <cell r="B14145">
            <v>0</v>
          </cell>
        </row>
        <row r="14146">
          <cell r="A14146">
            <v>50576</v>
          </cell>
          <cell r="B14146">
            <v>0</v>
          </cell>
        </row>
        <row r="14147">
          <cell r="A14147">
            <v>50577</v>
          </cell>
          <cell r="B14147">
            <v>0</v>
          </cell>
        </row>
        <row r="14148">
          <cell r="A14148">
            <v>50578</v>
          </cell>
          <cell r="B14148">
            <v>0</v>
          </cell>
        </row>
        <row r="14149">
          <cell r="A14149">
            <v>50579</v>
          </cell>
          <cell r="B14149">
            <v>0</v>
          </cell>
        </row>
        <row r="14150">
          <cell r="A14150">
            <v>50580</v>
          </cell>
          <cell r="B14150">
            <v>0</v>
          </cell>
        </row>
        <row r="14151">
          <cell r="A14151">
            <v>50581</v>
          </cell>
          <cell r="B14151">
            <v>0</v>
          </cell>
        </row>
        <row r="14152">
          <cell r="A14152">
            <v>50582</v>
          </cell>
          <cell r="B14152">
            <v>0</v>
          </cell>
        </row>
        <row r="14153">
          <cell r="A14153">
            <v>50583</v>
          </cell>
          <cell r="B14153">
            <v>0</v>
          </cell>
        </row>
        <row r="14154">
          <cell r="A14154">
            <v>50584</v>
          </cell>
          <cell r="B14154">
            <v>0</v>
          </cell>
        </row>
        <row r="14155">
          <cell r="A14155">
            <v>50585</v>
          </cell>
          <cell r="B14155">
            <v>0</v>
          </cell>
        </row>
        <row r="14156">
          <cell r="A14156">
            <v>50586</v>
          </cell>
          <cell r="B14156">
            <v>0</v>
          </cell>
        </row>
        <row r="14157">
          <cell r="A14157">
            <v>50587</v>
          </cell>
          <cell r="B14157">
            <v>0</v>
          </cell>
        </row>
        <row r="14158">
          <cell r="A14158">
            <v>50588</v>
          </cell>
          <cell r="B14158">
            <v>0</v>
          </cell>
        </row>
        <row r="14159">
          <cell r="A14159">
            <v>50589</v>
          </cell>
          <cell r="B14159">
            <v>0</v>
          </cell>
        </row>
        <row r="14160">
          <cell r="A14160">
            <v>50590</v>
          </cell>
          <cell r="B14160">
            <v>0</v>
          </cell>
        </row>
        <row r="14161">
          <cell r="A14161">
            <v>50591</v>
          </cell>
          <cell r="B14161">
            <v>0</v>
          </cell>
        </row>
        <row r="14162">
          <cell r="A14162">
            <v>50592</v>
          </cell>
          <cell r="B14162">
            <v>0</v>
          </cell>
        </row>
        <row r="14163">
          <cell r="A14163">
            <v>50593</v>
          </cell>
          <cell r="B14163">
            <v>0</v>
          </cell>
        </row>
        <row r="14164">
          <cell r="A14164">
            <v>50594</v>
          </cell>
          <cell r="B14164">
            <v>0</v>
          </cell>
        </row>
        <row r="14165">
          <cell r="A14165">
            <v>50595</v>
          </cell>
          <cell r="B14165">
            <v>0</v>
          </cell>
        </row>
        <row r="14166">
          <cell r="A14166">
            <v>50596</v>
          </cell>
          <cell r="B14166">
            <v>0</v>
          </cell>
        </row>
        <row r="14167">
          <cell r="A14167">
            <v>50597</v>
          </cell>
          <cell r="B14167">
            <v>0</v>
          </cell>
        </row>
        <row r="14168">
          <cell r="A14168">
            <v>50598</v>
          </cell>
          <cell r="B14168">
            <v>0</v>
          </cell>
        </row>
        <row r="14169">
          <cell r="A14169">
            <v>50599</v>
          </cell>
          <cell r="B14169">
            <v>0</v>
          </cell>
        </row>
        <row r="14170">
          <cell r="A14170">
            <v>50600</v>
          </cell>
          <cell r="B14170">
            <v>0</v>
          </cell>
        </row>
        <row r="14171">
          <cell r="A14171">
            <v>50601</v>
          </cell>
          <cell r="B14171">
            <v>0</v>
          </cell>
        </row>
        <row r="14172">
          <cell r="A14172">
            <v>50602</v>
          </cell>
          <cell r="B14172">
            <v>0</v>
          </cell>
        </row>
        <row r="14173">
          <cell r="A14173">
            <v>50603</v>
          </cell>
          <cell r="B14173">
            <v>0</v>
          </cell>
        </row>
        <row r="14174">
          <cell r="A14174">
            <v>50604</v>
          </cell>
          <cell r="B14174">
            <v>0</v>
          </cell>
        </row>
        <row r="14175">
          <cell r="A14175">
            <v>50605</v>
          </cell>
          <cell r="B14175">
            <v>0</v>
          </cell>
        </row>
        <row r="14176">
          <cell r="A14176">
            <v>50606</v>
          </cell>
          <cell r="B14176">
            <v>0</v>
          </cell>
        </row>
        <row r="14177">
          <cell r="A14177">
            <v>50607</v>
          </cell>
          <cell r="B14177">
            <v>0</v>
          </cell>
        </row>
        <row r="14178">
          <cell r="A14178">
            <v>50608</v>
          </cell>
          <cell r="B14178">
            <v>0</v>
          </cell>
        </row>
        <row r="14179">
          <cell r="A14179">
            <v>50609</v>
          </cell>
          <cell r="B14179">
            <v>0</v>
          </cell>
        </row>
        <row r="14180">
          <cell r="A14180">
            <v>50610</v>
          </cell>
          <cell r="B14180">
            <v>0</v>
          </cell>
        </row>
        <row r="14181">
          <cell r="A14181">
            <v>50611</v>
          </cell>
          <cell r="B14181">
            <v>0</v>
          </cell>
        </row>
        <row r="14182">
          <cell r="A14182">
            <v>50612</v>
          </cell>
          <cell r="B14182">
            <v>0</v>
          </cell>
        </row>
        <row r="14183">
          <cell r="A14183">
            <v>50613</v>
          </cell>
          <cell r="B14183">
            <v>0</v>
          </cell>
        </row>
        <row r="14184">
          <cell r="A14184">
            <v>50614</v>
          </cell>
          <cell r="B14184">
            <v>0</v>
          </cell>
        </row>
        <row r="14185">
          <cell r="A14185">
            <v>50615</v>
          </cell>
          <cell r="B14185">
            <v>0</v>
          </cell>
        </row>
        <row r="14186">
          <cell r="A14186">
            <v>50616</v>
          </cell>
          <cell r="B14186">
            <v>0</v>
          </cell>
        </row>
        <row r="14187">
          <cell r="A14187">
            <v>50617</v>
          </cell>
          <cell r="B14187">
            <v>0</v>
          </cell>
        </row>
        <row r="14188">
          <cell r="A14188">
            <v>50618</v>
          </cell>
          <cell r="B14188">
            <v>0</v>
          </cell>
        </row>
        <row r="14189">
          <cell r="A14189">
            <v>50619</v>
          </cell>
          <cell r="B14189">
            <v>0</v>
          </cell>
        </row>
        <row r="14190">
          <cell r="A14190">
            <v>50620</v>
          </cell>
          <cell r="B14190">
            <v>0</v>
          </cell>
        </row>
        <row r="14191">
          <cell r="A14191">
            <v>50621</v>
          </cell>
          <cell r="B14191">
            <v>0</v>
          </cell>
        </row>
        <row r="14192">
          <cell r="A14192">
            <v>50622</v>
          </cell>
          <cell r="B14192">
            <v>0</v>
          </cell>
        </row>
        <row r="14193">
          <cell r="A14193">
            <v>50623</v>
          </cell>
          <cell r="B14193">
            <v>0</v>
          </cell>
        </row>
        <row r="14194">
          <cell r="A14194">
            <v>50624</v>
          </cell>
          <cell r="B14194">
            <v>0</v>
          </cell>
        </row>
        <row r="14195">
          <cell r="A14195">
            <v>50625</v>
          </cell>
          <cell r="B14195">
            <v>0</v>
          </cell>
        </row>
        <row r="14196">
          <cell r="A14196">
            <v>50626</v>
          </cell>
          <cell r="B14196">
            <v>0</v>
          </cell>
        </row>
        <row r="14197">
          <cell r="A14197">
            <v>50627</v>
          </cell>
          <cell r="B14197">
            <v>0</v>
          </cell>
        </row>
        <row r="14198">
          <cell r="A14198">
            <v>50628</v>
          </cell>
          <cell r="B14198">
            <v>0</v>
          </cell>
        </row>
        <row r="14199">
          <cell r="A14199">
            <v>50629</v>
          </cell>
          <cell r="B14199">
            <v>0</v>
          </cell>
        </row>
        <row r="14200">
          <cell r="A14200">
            <v>50630</v>
          </cell>
          <cell r="B14200">
            <v>0</v>
          </cell>
        </row>
        <row r="14201">
          <cell r="A14201">
            <v>50631</v>
          </cell>
          <cell r="B14201">
            <v>0</v>
          </cell>
        </row>
        <row r="14202">
          <cell r="A14202">
            <v>50632</v>
          </cell>
          <cell r="B14202">
            <v>0</v>
          </cell>
        </row>
        <row r="14203">
          <cell r="A14203">
            <v>50633</v>
          </cell>
          <cell r="B14203">
            <v>0</v>
          </cell>
        </row>
        <row r="14204">
          <cell r="A14204">
            <v>50634</v>
          </cell>
          <cell r="B14204">
            <v>0</v>
          </cell>
        </row>
        <row r="14205">
          <cell r="A14205">
            <v>50635</v>
          </cell>
          <cell r="B14205">
            <v>0</v>
          </cell>
        </row>
        <row r="14206">
          <cell r="A14206">
            <v>50636</v>
          </cell>
          <cell r="B14206">
            <v>0</v>
          </cell>
        </row>
        <row r="14207">
          <cell r="A14207">
            <v>50637</v>
          </cell>
          <cell r="B14207">
            <v>0</v>
          </cell>
        </row>
        <row r="14208">
          <cell r="A14208">
            <v>50638</v>
          </cell>
          <cell r="B14208">
            <v>0</v>
          </cell>
        </row>
        <row r="14209">
          <cell r="A14209">
            <v>50639</v>
          </cell>
          <cell r="B14209">
            <v>0</v>
          </cell>
        </row>
        <row r="14210">
          <cell r="A14210">
            <v>50640</v>
          </cell>
          <cell r="B14210">
            <v>0</v>
          </cell>
        </row>
        <row r="14211">
          <cell r="A14211">
            <v>50641</v>
          </cell>
          <cell r="B14211">
            <v>0</v>
          </cell>
        </row>
        <row r="14212">
          <cell r="A14212">
            <v>50642</v>
          </cell>
          <cell r="B14212">
            <v>0</v>
          </cell>
        </row>
        <row r="14213">
          <cell r="A14213">
            <v>50643</v>
          </cell>
          <cell r="B14213">
            <v>0</v>
          </cell>
        </row>
        <row r="14214">
          <cell r="A14214">
            <v>50644</v>
          </cell>
          <cell r="B14214">
            <v>0</v>
          </cell>
        </row>
        <row r="14215">
          <cell r="A14215">
            <v>50645</v>
          </cell>
          <cell r="B14215">
            <v>0</v>
          </cell>
        </row>
        <row r="14216">
          <cell r="A14216">
            <v>50646</v>
          </cell>
          <cell r="B14216">
            <v>0</v>
          </cell>
        </row>
        <row r="14217">
          <cell r="A14217">
            <v>50647</v>
          </cell>
          <cell r="B14217">
            <v>0</v>
          </cell>
        </row>
        <row r="14218">
          <cell r="A14218">
            <v>50648</v>
          </cell>
          <cell r="B14218">
            <v>0</v>
          </cell>
        </row>
        <row r="14219">
          <cell r="A14219">
            <v>50649</v>
          </cell>
          <cell r="B14219">
            <v>0</v>
          </cell>
        </row>
        <row r="14220">
          <cell r="A14220">
            <v>50650</v>
          </cell>
          <cell r="B14220">
            <v>0</v>
          </cell>
        </row>
        <row r="14221">
          <cell r="A14221">
            <v>50651</v>
          </cell>
          <cell r="B14221">
            <v>0</v>
          </cell>
        </row>
        <row r="14222">
          <cell r="A14222">
            <v>50652</v>
          </cell>
          <cell r="B14222">
            <v>0</v>
          </cell>
        </row>
        <row r="14223">
          <cell r="A14223">
            <v>50653</v>
          </cell>
          <cell r="B14223">
            <v>0</v>
          </cell>
        </row>
        <row r="14224">
          <cell r="A14224">
            <v>50654</v>
          </cell>
          <cell r="B14224">
            <v>0</v>
          </cell>
        </row>
        <row r="14225">
          <cell r="A14225">
            <v>50655</v>
          </cell>
          <cell r="B14225">
            <v>0</v>
          </cell>
        </row>
        <row r="14226">
          <cell r="A14226">
            <v>50656</v>
          </cell>
          <cell r="B14226">
            <v>0</v>
          </cell>
        </row>
        <row r="14227">
          <cell r="A14227">
            <v>50657</v>
          </cell>
          <cell r="B14227">
            <v>0</v>
          </cell>
        </row>
        <row r="14228">
          <cell r="A14228">
            <v>50658</v>
          </cell>
          <cell r="B14228">
            <v>0</v>
          </cell>
        </row>
        <row r="14229">
          <cell r="A14229">
            <v>50659</v>
          </cell>
          <cell r="B14229">
            <v>0</v>
          </cell>
        </row>
        <row r="14230">
          <cell r="A14230">
            <v>50660</v>
          </cell>
          <cell r="B14230">
            <v>0</v>
          </cell>
        </row>
        <row r="14231">
          <cell r="A14231">
            <v>50661</v>
          </cell>
          <cell r="B14231">
            <v>0</v>
          </cell>
        </row>
        <row r="14232">
          <cell r="A14232">
            <v>50662</v>
          </cell>
          <cell r="B14232">
            <v>0</v>
          </cell>
        </row>
        <row r="14233">
          <cell r="A14233">
            <v>50663</v>
          </cell>
          <cell r="B14233">
            <v>0</v>
          </cell>
        </row>
        <row r="14234">
          <cell r="A14234">
            <v>50664</v>
          </cell>
          <cell r="B14234">
            <v>0</v>
          </cell>
        </row>
        <row r="14235">
          <cell r="A14235">
            <v>50665</v>
          </cell>
          <cell r="B14235">
            <v>0</v>
          </cell>
        </row>
        <row r="14236">
          <cell r="A14236">
            <v>50666</v>
          </cell>
          <cell r="B14236">
            <v>0</v>
          </cell>
        </row>
        <row r="14237">
          <cell r="A14237">
            <v>50667</v>
          </cell>
          <cell r="B14237">
            <v>0</v>
          </cell>
        </row>
        <row r="14238">
          <cell r="A14238">
            <v>50668</v>
          </cell>
          <cell r="B14238">
            <v>0</v>
          </cell>
        </row>
        <row r="14239">
          <cell r="A14239">
            <v>50669</v>
          </cell>
          <cell r="B14239">
            <v>0</v>
          </cell>
        </row>
        <row r="14240">
          <cell r="A14240">
            <v>50670</v>
          </cell>
          <cell r="B14240">
            <v>0</v>
          </cell>
        </row>
        <row r="14241">
          <cell r="A14241">
            <v>50671</v>
          </cell>
          <cell r="B14241">
            <v>0</v>
          </cell>
        </row>
        <row r="14242">
          <cell r="A14242">
            <v>50672</v>
          </cell>
          <cell r="B14242">
            <v>0</v>
          </cell>
        </row>
        <row r="14243">
          <cell r="A14243">
            <v>50673</v>
          </cell>
          <cell r="B14243">
            <v>0</v>
          </cell>
        </row>
        <row r="14244">
          <cell r="A14244">
            <v>50674</v>
          </cell>
          <cell r="B14244">
            <v>0</v>
          </cell>
        </row>
        <row r="14245">
          <cell r="A14245">
            <v>50675</v>
          </cell>
          <cell r="B14245">
            <v>0</v>
          </cell>
        </row>
        <row r="14246">
          <cell r="A14246">
            <v>50676</v>
          </cell>
          <cell r="B14246">
            <v>0</v>
          </cell>
        </row>
        <row r="14247">
          <cell r="A14247">
            <v>50677</v>
          </cell>
          <cell r="B14247">
            <v>0</v>
          </cell>
        </row>
        <row r="14248">
          <cell r="A14248">
            <v>50678</v>
          </cell>
          <cell r="B14248">
            <v>0</v>
          </cell>
        </row>
        <row r="14249">
          <cell r="A14249">
            <v>50679</v>
          </cell>
          <cell r="B14249">
            <v>0</v>
          </cell>
        </row>
        <row r="14250">
          <cell r="A14250">
            <v>50680</v>
          </cell>
          <cell r="B14250">
            <v>0</v>
          </cell>
        </row>
        <row r="14251">
          <cell r="A14251">
            <v>50681</v>
          </cell>
          <cell r="B14251">
            <v>0</v>
          </cell>
        </row>
        <row r="14252">
          <cell r="A14252">
            <v>50682</v>
          </cell>
          <cell r="B14252">
            <v>0</v>
          </cell>
        </row>
        <row r="14253">
          <cell r="A14253">
            <v>50683</v>
          </cell>
          <cell r="B14253">
            <v>0</v>
          </cell>
        </row>
        <row r="14254">
          <cell r="A14254">
            <v>50684</v>
          </cell>
          <cell r="B14254">
            <v>0</v>
          </cell>
        </row>
        <row r="14255">
          <cell r="A14255">
            <v>50685</v>
          </cell>
          <cell r="B14255">
            <v>0</v>
          </cell>
        </row>
        <row r="14256">
          <cell r="A14256">
            <v>50686</v>
          </cell>
          <cell r="B14256">
            <v>0</v>
          </cell>
        </row>
        <row r="14257">
          <cell r="A14257">
            <v>50687</v>
          </cell>
          <cell r="B14257">
            <v>0</v>
          </cell>
        </row>
        <row r="14258">
          <cell r="A14258">
            <v>50688</v>
          </cell>
          <cell r="B14258">
            <v>0</v>
          </cell>
        </row>
        <row r="14259">
          <cell r="A14259">
            <v>50689</v>
          </cell>
          <cell r="B14259">
            <v>0</v>
          </cell>
        </row>
        <row r="14260">
          <cell r="A14260">
            <v>50690</v>
          </cell>
          <cell r="B14260">
            <v>0</v>
          </cell>
        </row>
        <row r="14261">
          <cell r="A14261">
            <v>50691</v>
          </cell>
          <cell r="B14261">
            <v>0</v>
          </cell>
        </row>
        <row r="14262">
          <cell r="A14262">
            <v>50692</v>
          </cell>
          <cell r="B14262">
            <v>0</v>
          </cell>
        </row>
        <row r="14263">
          <cell r="A14263">
            <v>50693</v>
          </cell>
          <cell r="B14263">
            <v>0</v>
          </cell>
        </row>
        <row r="14264">
          <cell r="A14264">
            <v>50694</v>
          </cell>
          <cell r="B14264">
            <v>0</v>
          </cell>
        </row>
        <row r="14265">
          <cell r="A14265">
            <v>50695</v>
          </cell>
          <cell r="B14265">
            <v>0</v>
          </cell>
        </row>
        <row r="14266">
          <cell r="A14266">
            <v>50696</v>
          </cell>
          <cell r="B14266">
            <v>0</v>
          </cell>
        </row>
        <row r="14267">
          <cell r="A14267">
            <v>50697</v>
          </cell>
          <cell r="B14267">
            <v>0</v>
          </cell>
        </row>
        <row r="14268">
          <cell r="A14268">
            <v>50698</v>
          </cell>
          <cell r="B14268">
            <v>0</v>
          </cell>
        </row>
        <row r="14269">
          <cell r="A14269">
            <v>50699</v>
          </cell>
          <cell r="B14269">
            <v>0</v>
          </cell>
        </row>
        <row r="14270">
          <cell r="A14270">
            <v>50700</v>
          </cell>
          <cell r="B14270">
            <v>0</v>
          </cell>
        </row>
        <row r="14271">
          <cell r="A14271">
            <v>50701</v>
          </cell>
          <cell r="B14271">
            <v>0</v>
          </cell>
        </row>
        <row r="14272">
          <cell r="A14272">
            <v>50702</v>
          </cell>
          <cell r="B14272">
            <v>0</v>
          </cell>
        </row>
        <row r="14273">
          <cell r="A14273">
            <v>50703</v>
          </cell>
          <cell r="B14273">
            <v>0</v>
          </cell>
        </row>
        <row r="14274">
          <cell r="A14274">
            <v>50704</v>
          </cell>
          <cell r="B14274">
            <v>0</v>
          </cell>
        </row>
        <row r="14275">
          <cell r="A14275">
            <v>50705</v>
          </cell>
          <cell r="B14275">
            <v>0</v>
          </cell>
        </row>
        <row r="14276">
          <cell r="A14276">
            <v>50706</v>
          </cell>
          <cell r="B14276">
            <v>0</v>
          </cell>
        </row>
        <row r="14277">
          <cell r="A14277">
            <v>50707</v>
          </cell>
          <cell r="B14277">
            <v>0</v>
          </cell>
        </row>
        <row r="14278">
          <cell r="A14278">
            <v>50708</v>
          </cell>
          <cell r="B14278">
            <v>0</v>
          </cell>
        </row>
        <row r="14279">
          <cell r="A14279">
            <v>50709</v>
          </cell>
          <cell r="B14279">
            <v>0</v>
          </cell>
        </row>
        <row r="14280">
          <cell r="A14280">
            <v>50710</v>
          </cell>
          <cell r="B14280">
            <v>0</v>
          </cell>
        </row>
        <row r="14281">
          <cell r="A14281">
            <v>50711</v>
          </cell>
          <cell r="B14281">
            <v>0</v>
          </cell>
        </row>
        <row r="14282">
          <cell r="A14282">
            <v>50712</v>
          </cell>
          <cell r="B14282">
            <v>0</v>
          </cell>
        </row>
        <row r="14283">
          <cell r="A14283">
            <v>50713</v>
          </cell>
          <cell r="B14283">
            <v>0</v>
          </cell>
        </row>
        <row r="14284">
          <cell r="A14284">
            <v>50714</v>
          </cell>
          <cell r="B14284">
            <v>0</v>
          </cell>
        </row>
        <row r="14285">
          <cell r="A14285">
            <v>50715</v>
          </cell>
          <cell r="B14285">
            <v>0</v>
          </cell>
        </row>
        <row r="14286">
          <cell r="A14286">
            <v>50716</v>
          </cell>
          <cell r="B14286">
            <v>0</v>
          </cell>
        </row>
        <row r="14287">
          <cell r="A14287">
            <v>50717</v>
          </cell>
          <cell r="B14287">
            <v>0</v>
          </cell>
        </row>
        <row r="14288">
          <cell r="A14288">
            <v>50718</v>
          </cell>
          <cell r="B14288">
            <v>0</v>
          </cell>
        </row>
        <row r="14289">
          <cell r="A14289">
            <v>50719</v>
          </cell>
          <cell r="B14289">
            <v>0</v>
          </cell>
        </row>
        <row r="14290">
          <cell r="A14290">
            <v>50720</v>
          </cell>
          <cell r="B14290">
            <v>0</v>
          </cell>
        </row>
        <row r="14291">
          <cell r="A14291">
            <v>50721</v>
          </cell>
          <cell r="B14291">
            <v>0</v>
          </cell>
        </row>
        <row r="14292">
          <cell r="A14292">
            <v>50722</v>
          </cell>
          <cell r="B14292">
            <v>0</v>
          </cell>
        </row>
        <row r="14293">
          <cell r="A14293">
            <v>50723</v>
          </cell>
          <cell r="B14293">
            <v>0</v>
          </cell>
        </row>
        <row r="14294">
          <cell r="A14294">
            <v>50724</v>
          </cell>
          <cell r="B14294">
            <v>0</v>
          </cell>
        </row>
        <row r="14295">
          <cell r="A14295">
            <v>50725</v>
          </cell>
          <cell r="B14295">
            <v>0</v>
          </cell>
        </row>
        <row r="14296">
          <cell r="A14296">
            <v>50726</v>
          </cell>
          <cell r="B14296">
            <v>0</v>
          </cell>
        </row>
        <row r="14297">
          <cell r="A14297">
            <v>50727</v>
          </cell>
          <cell r="B14297">
            <v>0</v>
          </cell>
        </row>
        <row r="14298">
          <cell r="A14298">
            <v>50728</v>
          </cell>
          <cell r="B14298">
            <v>0</v>
          </cell>
        </row>
        <row r="14299">
          <cell r="A14299">
            <v>50729</v>
          </cell>
          <cell r="B14299">
            <v>0</v>
          </cell>
        </row>
        <row r="14300">
          <cell r="A14300">
            <v>50730</v>
          </cell>
          <cell r="B14300">
            <v>0</v>
          </cell>
        </row>
        <row r="14301">
          <cell r="A14301">
            <v>50731</v>
          </cell>
          <cell r="B14301">
            <v>0</v>
          </cell>
        </row>
        <row r="14302">
          <cell r="A14302">
            <v>50732</v>
          </cell>
          <cell r="B14302">
            <v>0</v>
          </cell>
        </row>
        <row r="14303">
          <cell r="A14303">
            <v>50733</v>
          </cell>
          <cell r="B14303">
            <v>0</v>
          </cell>
        </row>
        <row r="14304">
          <cell r="A14304">
            <v>50734</v>
          </cell>
          <cell r="B14304">
            <v>0</v>
          </cell>
        </row>
        <row r="14305">
          <cell r="A14305">
            <v>50735</v>
          </cell>
          <cell r="B14305">
            <v>0</v>
          </cell>
        </row>
        <row r="14306">
          <cell r="A14306">
            <v>50736</v>
          </cell>
          <cell r="B14306">
            <v>0</v>
          </cell>
        </row>
        <row r="14307">
          <cell r="A14307">
            <v>50737</v>
          </cell>
          <cell r="B14307">
            <v>0</v>
          </cell>
        </row>
        <row r="14308">
          <cell r="A14308">
            <v>50738</v>
          </cell>
          <cell r="B14308">
            <v>0</v>
          </cell>
        </row>
        <row r="14309">
          <cell r="A14309">
            <v>50739</v>
          </cell>
          <cell r="B14309">
            <v>0</v>
          </cell>
        </row>
        <row r="14310">
          <cell r="A14310">
            <v>50740</v>
          </cell>
          <cell r="B14310">
            <v>0</v>
          </cell>
        </row>
        <row r="14311">
          <cell r="A14311">
            <v>50741</v>
          </cell>
          <cell r="B14311">
            <v>0</v>
          </cell>
        </row>
        <row r="14312">
          <cell r="A14312">
            <v>50742</v>
          </cell>
          <cell r="B14312">
            <v>0</v>
          </cell>
        </row>
        <row r="14313">
          <cell r="A14313">
            <v>50743</v>
          </cell>
          <cell r="B14313">
            <v>0</v>
          </cell>
        </row>
        <row r="14314">
          <cell r="A14314">
            <v>50744</v>
          </cell>
          <cell r="B14314">
            <v>0</v>
          </cell>
        </row>
        <row r="14315">
          <cell r="A14315">
            <v>50745</v>
          </cell>
          <cell r="B14315">
            <v>0</v>
          </cell>
        </row>
        <row r="14316">
          <cell r="A14316">
            <v>50746</v>
          </cell>
          <cell r="B14316">
            <v>0</v>
          </cell>
        </row>
        <row r="14317">
          <cell r="A14317">
            <v>50747</v>
          </cell>
          <cell r="B14317">
            <v>0</v>
          </cell>
        </row>
        <row r="14318">
          <cell r="A14318">
            <v>50748</v>
          </cell>
          <cell r="B14318">
            <v>0</v>
          </cell>
        </row>
        <row r="14319">
          <cell r="A14319">
            <v>50749</v>
          </cell>
          <cell r="B14319">
            <v>0</v>
          </cell>
        </row>
        <row r="14320">
          <cell r="A14320">
            <v>50750</v>
          </cell>
          <cell r="B14320">
            <v>0</v>
          </cell>
        </row>
        <row r="14321">
          <cell r="A14321">
            <v>50751</v>
          </cell>
          <cell r="B14321">
            <v>0</v>
          </cell>
        </row>
        <row r="14322">
          <cell r="A14322">
            <v>50752</v>
          </cell>
          <cell r="B14322">
            <v>0</v>
          </cell>
        </row>
        <row r="14323">
          <cell r="A14323">
            <v>50753</v>
          </cell>
          <cell r="B14323">
            <v>0</v>
          </cell>
        </row>
        <row r="14324">
          <cell r="A14324">
            <v>50754</v>
          </cell>
          <cell r="B14324">
            <v>0</v>
          </cell>
        </row>
        <row r="14325">
          <cell r="A14325">
            <v>50755</v>
          </cell>
          <cell r="B14325">
            <v>0</v>
          </cell>
        </row>
        <row r="14326">
          <cell r="A14326">
            <v>50756</v>
          </cell>
          <cell r="B14326">
            <v>0</v>
          </cell>
        </row>
        <row r="14327">
          <cell r="A14327">
            <v>50757</v>
          </cell>
          <cell r="B14327">
            <v>0</v>
          </cell>
        </row>
        <row r="14328">
          <cell r="A14328">
            <v>50758</v>
          </cell>
          <cell r="B14328">
            <v>0</v>
          </cell>
        </row>
        <row r="14329">
          <cell r="A14329">
            <v>50759</v>
          </cell>
          <cell r="B14329">
            <v>0</v>
          </cell>
        </row>
        <row r="14330">
          <cell r="A14330">
            <v>50760</v>
          </cell>
          <cell r="B14330">
            <v>0</v>
          </cell>
        </row>
        <row r="14331">
          <cell r="A14331">
            <v>50761</v>
          </cell>
          <cell r="B14331">
            <v>0</v>
          </cell>
        </row>
        <row r="14332">
          <cell r="A14332">
            <v>50762</v>
          </cell>
          <cell r="B14332">
            <v>0</v>
          </cell>
        </row>
        <row r="14333">
          <cell r="A14333">
            <v>50763</v>
          </cell>
          <cell r="B14333">
            <v>0</v>
          </cell>
        </row>
        <row r="14334">
          <cell r="A14334">
            <v>50764</v>
          </cell>
          <cell r="B14334">
            <v>0</v>
          </cell>
        </row>
        <row r="14335">
          <cell r="A14335">
            <v>50765</v>
          </cell>
          <cell r="B14335">
            <v>0</v>
          </cell>
        </row>
        <row r="14336">
          <cell r="A14336">
            <v>50766</v>
          </cell>
          <cell r="B14336">
            <v>0</v>
          </cell>
        </row>
        <row r="14337">
          <cell r="A14337">
            <v>50767</v>
          </cell>
          <cell r="B14337">
            <v>0</v>
          </cell>
        </row>
        <row r="14338">
          <cell r="A14338">
            <v>50768</v>
          </cell>
          <cell r="B14338">
            <v>0</v>
          </cell>
        </row>
        <row r="14339">
          <cell r="A14339">
            <v>50769</v>
          </cell>
          <cell r="B14339">
            <v>0</v>
          </cell>
        </row>
        <row r="14340">
          <cell r="A14340">
            <v>50770</v>
          </cell>
          <cell r="B14340">
            <v>0</v>
          </cell>
        </row>
        <row r="14341">
          <cell r="A14341">
            <v>50771</v>
          </cell>
          <cell r="B14341">
            <v>0</v>
          </cell>
        </row>
        <row r="14342">
          <cell r="A14342">
            <v>50772</v>
          </cell>
          <cell r="B14342">
            <v>0</v>
          </cell>
        </row>
        <row r="14343">
          <cell r="A14343">
            <v>50773</v>
          </cell>
          <cell r="B14343">
            <v>0</v>
          </cell>
        </row>
        <row r="14344">
          <cell r="A14344">
            <v>50774</v>
          </cell>
          <cell r="B14344">
            <v>0</v>
          </cell>
        </row>
        <row r="14345">
          <cell r="A14345">
            <v>50775</v>
          </cell>
          <cell r="B14345">
            <v>0</v>
          </cell>
        </row>
        <row r="14346">
          <cell r="A14346">
            <v>50776</v>
          </cell>
          <cell r="B14346">
            <v>0</v>
          </cell>
        </row>
        <row r="14347">
          <cell r="A14347">
            <v>50777</v>
          </cell>
          <cell r="B14347">
            <v>0</v>
          </cell>
        </row>
        <row r="14348">
          <cell r="A14348">
            <v>50778</v>
          </cell>
          <cell r="B14348">
            <v>0</v>
          </cell>
        </row>
        <row r="14349">
          <cell r="A14349">
            <v>50779</v>
          </cell>
          <cell r="B14349">
            <v>0</v>
          </cell>
        </row>
        <row r="14350">
          <cell r="A14350">
            <v>50780</v>
          </cell>
          <cell r="B14350">
            <v>0</v>
          </cell>
        </row>
        <row r="14351">
          <cell r="A14351">
            <v>50781</v>
          </cell>
          <cell r="B14351">
            <v>0</v>
          </cell>
        </row>
        <row r="14352">
          <cell r="A14352">
            <v>50782</v>
          </cell>
          <cell r="B14352">
            <v>0</v>
          </cell>
        </row>
        <row r="14353">
          <cell r="A14353">
            <v>50783</v>
          </cell>
          <cell r="B14353">
            <v>0</v>
          </cell>
        </row>
        <row r="14354">
          <cell r="A14354">
            <v>50784</v>
          </cell>
          <cell r="B14354">
            <v>0</v>
          </cell>
        </row>
        <row r="14355">
          <cell r="A14355">
            <v>50785</v>
          </cell>
          <cell r="B14355">
            <v>0</v>
          </cell>
        </row>
        <row r="14356">
          <cell r="A14356">
            <v>50786</v>
          </cell>
          <cell r="B14356">
            <v>0</v>
          </cell>
        </row>
        <row r="14357">
          <cell r="A14357">
            <v>50787</v>
          </cell>
          <cell r="B14357">
            <v>0</v>
          </cell>
        </row>
        <row r="14358">
          <cell r="A14358">
            <v>50788</v>
          </cell>
          <cell r="B14358">
            <v>0</v>
          </cell>
        </row>
        <row r="14359">
          <cell r="A14359">
            <v>50789</v>
          </cell>
          <cell r="B14359">
            <v>0</v>
          </cell>
        </row>
        <row r="14360">
          <cell r="A14360">
            <v>50790</v>
          </cell>
          <cell r="B14360">
            <v>0</v>
          </cell>
        </row>
        <row r="14361">
          <cell r="A14361">
            <v>50791</v>
          </cell>
          <cell r="B14361">
            <v>0</v>
          </cell>
        </row>
        <row r="14362">
          <cell r="A14362">
            <v>50792</v>
          </cell>
          <cell r="B14362">
            <v>0</v>
          </cell>
        </row>
        <row r="14363">
          <cell r="A14363">
            <v>50793</v>
          </cell>
          <cell r="B14363">
            <v>0</v>
          </cell>
        </row>
        <row r="14364">
          <cell r="A14364">
            <v>50794</v>
          </cell>
          <cell r="B14364">
            <v>0</v>
          </cell>
        </row>
        <row r="14365">
          <cell r="A14365">
            <v>50795</v>
          </cell>
          <cell r="B14365">
            <v>0</v>
          </cell>
        </row>
        <row r="14366">
          <cell r="A14366">
            <v>50796</v>
          </cell>
          <cell r="B14366">
            <v>0</v>
          </cell>
        </row>
        <row r="14367">
          <cell r="A14367">
            <v>50797</v>
          </cell>
          <cell r="B14367">
            <v>0</v>
          </cell>
        </row>
        <row r="14368">
          <cell r="A14368">
            <v>50798</v>
          </cell>
          <cell r="B14368">
            <v>0</v>
          </cell>
        </row>
        <row r="14369">
          <cell r="A14369">
            <v>50799</v>
          </cell>
          <cell r="B14369">
            <v>0</v>
          </cell>
        </row>
        <row r="14370">
          <cell r="A14370">
            <v>50800</v>
          </cell>
          <cell r="B14370">
            <v>0</v>
          </cell>
        </row>
        <row r="14371">
          <cell r="A14371">
            <v>50801</v>
          </cell>
          <cell r="B14371">
            <v>0</v>
          </cell>
        </row>
        <row r="14372">
          <cell r="A14372">
            <v>50802</v>
          </cell>
          <cell r="B14372">
            <v>0</v>
          </cell>
        </row>
        <row r="14373">
          <cell r="A14373">
            <v>50803</v>
          </cell>
          <cell r="B14373">
            <v>0</v>
          </cell>
        </row>
        <row r="14374">
          <cell r="A14374">
            <v>50804</v>
          </cell>
          <cell r="B14374">
            <v>0</v>
          </cell>
        </row>
        <row r="14375">
          <cell r="A14375">
            <v>50805</v>
          </cell>
          <cell r="B14375">
            <v>0</v>
          </cell>
        </row>
        <row r="14376">
          <cell r="A14376">
            <v>50806</v>
          </cell>
          <cell r="B14376">
            <v>0</v>
          </cell>
        </row>
        <row r="14377">
          <cell r="A14377">
            <v>50807</v>
          </cell>
          <cell r="B14377">
            <v>0</v>
          </cell>
        </row>
        <row r="14378">
          <cell r="A14378">
            <v>50808</v>
          </cell>
          <cell r="B14378">
            <v>0</v>
          </cell>
        </row>
        <row r="14379">
          <cell r="A14379">
            <v>50809</v>
          </cell>
          <cell r="B14379">
            <v>0</v>
          </cell>
        </row>
        <row r="14380">
          <cell r="A14380">
            <v>50810</v>
          </cell>
          <cell r="B14380">
            <v>0</v>
          </cell>
        </row>
        <row r="14381">
          <cell r="A14381">
            <v>50811</v>
          </cell>
          <cell r="B14381">
            <v>0</v>
          </cell>
        </row>
        <row r="14382">
          <cell r="A14382">
            <v>50812</v>
          </cell>
          <cell r="B14382">
            <v>0</v>
          </cell>
        </row>
        <row r="14383">
          <cell r="A14383">
            <v>50813</v>
          </cell>
          <cell r="B14383">
            <v>0</v>
          </cell>
        </row>
        <row r="14384">
          <cell r="A14384">
            <v>50814</v>
          </cell>
          <cell r="B14384">
            <v>0</v>
          </cell>
        </row>
        <row r="14385">
          <cell r="A14385">
            <v>50815</v>
          </cell>
          <cell r="B14385">
            <v>0</v>
          </cell>
        </row>
        <row r="14386">
          <cell r="A14386">
            <v>50816</v>
          </cell>
          <cell r="B14386">
            <v>0</v>
          </cell>
        </row>
        <row r="14387">
          <cell r="A14387">
            <v>50817</v>
          </cell>
          <cell r="B14387">
            <v>0</v>
          </cell>
        </row>
        <row r="14388">
          <cell r="A14388">
            <v>50818</v>
          </cell>
          <cell r="B14388">
            <v>0</v>
          </cell>
        </row>
        <row r="14389">
          <cell r="A14389">
            <v>50819</v>
          </cell>
          <cell r="B14389">
            <v>0</v>
          </cell>
        </row>
        <row r="14390">
          <cell r="A14390">
            <v>50820</v>
          </cell>
          <cell r="B14390">
            <v>0</v>
          </cell>
        </row>
        <row r="14391">
          <cell r="A14391">
            <v>50821</v>
          </cell>
          <cell r="B14391">
            <v>0</v>
          </cell>
        </row>
        <row r="14392">
          <cell r="A14392">
            <v>50822</v>
          </cell>
          <cell r="B14392">
            <v>0</v>
          </cell>
        </row>
        <row r="14393">
          <cell r="A14393">
            <v>50823</v>
          </cell>
          <cell r="B14393">
            <v>0</v>
          </cell>
        </row>
        <row r="14394">
          <cell r="A14394">
            <v>50824</v>
          </cell>
          <cell r="B14394">
            <v>0</v>
          </cell>
        </row>
        <row r="14395">
          <cell r="A14395">
            <v>50825</v>
          </cell>
          <cell r="B14395">
            <v>0</v>
          </cell>
        </row>
        <row r="14396">
          <cell r="A14396">
            <v>50826</v>
          </cell>
          <cell r="B14396">
            <v>0</v>
          </cell>
        </row>
        <row r="14397">
          <cell r="A14397">
            <v>50827</v>
          </cell>
          <cell r="B14397">
            <v>0</v>
          </cell>
        </row>
        <row r="14398">
          <cell r="A14398">
            <v>50828</v>
          </cell>
          <cell r="B14398">
            <v>0</v>
          </cell>
        </row>
        <row r="14399">
          <cell r="A14399">
            <v>50829</v>
          </cell>
          <cell r="B14399">
            <v>0</v>
          </cell>
        </row>
        <row r="14400">
          <cell r="A14400">
            <v>50830</v>
          </cell>
          <cell r="B14400">
            <v>0</v>
          </cell>
        </row>
        <row r="14401">
          <cell r="A14401">
            <v>50831</v>
          </cell>
          <cell r="B14401">
            <v>0</v>
          </cell>
        </row>
        <row r="14402">
          <cell r="A14402">
            <v>50832</v>
          </cell>
          <cell r="B14402">
            <v>0</v>
          </cell>
        </row>
        <row r="14403">
          <cell r="A14403">
            <v>50833</v>
          </cell>
          <cell r="B14403">
            <v>0</v>
          </cell>
        </row>
        <row r="14404">
          <cell r="A14404">
            <v>50834</v>
          </cell>
          <cell r="B14404">
            <v>0</v>
          </cell>
        </row>
        <row r="14405">
          <cell r="A14405">
            <v>50835</v>
          </cell>
          <cell r="B14405">
            <v>0</v>
          </cell>
        </row>
        <row r="14406">
          <cell r="A14406">
            <v>50836</v>
          </cell>
          <cell r="B14406">
            <v>0</v>
          </cell>
        </row>
        <row r="14407">
          <cell r="A14407">
            <v>50837</v>
          </cell>
          <cell r="B14407">
            <v>0</v>
          </cell>
        </row>
        <row r="14408">
          <cell r="A14408">
            <v>50838</v>
          </cell>
          <cell r="B14408">
            <v>0</v>
          </cell>
        </row>
        <row r="14409">
          <cell r="A14409">
            <v>50839</v>
          </cell>
          <cell r="B14409">
            <v>0</v>
          </cell>
        </row>
        <row r="14410">
          <cell r="A14410">
            <v>50840</v>
          </cell>
          <cell r="B14410">
            <v>0</v>
          </cell>
        </row>
        <row r="14411">
          <cell r="A14411">
            <v>50841</v>
          </cell>
          <cell r="B14411">
            <v>0</v>
          </cell>
        </row>
        <row r="14412">
          <cell r="A14412">
            <v>50842</v>
          </cell>
          <cell r="B14412">
            <v>0</v>
          </cell>
        </row>
        <row r="14413">
          <cell r="A14413">
            <v>50843</v>
          </cell>
          <cell r="B14413">
            <v>0</v>
          </cell>
        </row>
        <row r="14414">
          <cell r="A14414">
            <v>50844</v>
          </cell>
          <cell r="B14414">
            <v>0</v>
          </cell>
        </row>
        <row r="14415">
          <cell r="A14415">
            <v>50845</v>
          </cell>
          <cell r="B14415">
            <v>0</v>
          </cell>
        </row>
        <row r="14416">
          <cell r="A14416">
            <v>50846</v>
          </cell>
          <cell r="B14416">
            <v>0</v>
          </cell>
        </row>
        <row r="14417">
          <cell r="A14417">
            <v>50847</v>
          </cell>
          <cell r="B14417">
            <v>0</v>
          </cell>
        </row>
        <row r="14418">
          <cell r="A14418">
            <v>50848</v>
          </cell>
          <cell r="B14418">
            <v>0</v>
          </cell>
        </row>
        <row r="14419">
          <cell r="A14419">
            <v>50849</v>
          </cell>
          <cell r="B14419">
            <v>0</v>
          </cell>
        </row>
        <row r="14420">
          <cell r="A14420">
            <v>50850</v>
          </cell>
          <cell r="B14420">
            <v>0</v>
          </cell>
        </row>
        <row r="14421">
          <cell r="A14421">
            <v>50851</v>
          </cell>
          <cell r="B14421">
            <v>0</v>
          </cell>
        </row>
        <row r="14422">
          <cell r="A14422">
            <v>50852</v>
          </cell>
          <cell r="B14422">
            <v>0</v>
          </cell>
        </row>
        <row r="14423">
          <cell r="A14423">
            <v>50853</v>
          </cell>
          <cell r="B14423">
            <v>0</v>
          </cell>
        </row>
        <row r="14424">
          <cell r="A14424">
            <v>50854</v>
          </cell>
          <cell r="B14424">
            <v>0</v>
          </cell>
        </row>
        <row r="14425">
          <cell r="A14425">
            <v>50855</v>
          </cell>
          <cell r="B14425">
            <v>0</v>
          </cell>
        </row>
        <row r="14426">
          <cell r="A14426">
            <v>50856</v>
          </cell>
          <cell r="B14426">
            <v>0</v>
          </cell>
        </row>
        <row r="14427">
          <cell r="A14427">
            <v>50857</v>
          </cell>
          <cell r="B14427">
            <v>0</v>
          </cell>
        </row>
        <row r="14428">
          <cell r="A14428">
            <v>50858</v>
          </cell>
          <cell r="B14428">
            <v>0</v>
          </cell>
        </row>
        <row r="14429">
          <cell r="A14429">
            <v>50859</v>
          </cell>
          <cell r="B14429">
            <v>0</v>
          </cell>
        </row>
        <row r="14430">
          <cell r="A14430">
            <v>50860</v>
          </cell>
          <cell r="B14430">
            <v>0</v>
          </cell>
        </row>
        <row r="14431">
          <cell r="A14431">
            <v>50861</v>
          </cell>
          <cell r="B14431">
            <v>0</v>
          </cell>
        </row>
        <row r="14432">
          <cell r="A14432">
            <v>50862</v>
          </cell>
          <cell r="B14432">
            <v>0</v>
          </cell>
        </row>
        <row r="14433">
          <cell r="A14433">
            <v>50863</v>
          </cell>
          <cell r="B14433">
            <v>0</v>
          </cell>
        </row>
        <row r="14434">
          <cell r="A14434">
            <v>50864</v>
          </cell>
          <cell r="B14434">
            <v>0</v>
          </cell>
        </row>
        <row r="14435">
          <cell r="A14435">
            <v>50865</v>
          </cell>
          <cell r="B14435">
            <v>0</v>
          </cell>
        </row>
        <row r="14436">
          <cell r="A14436">
            <v>50866</v>
          </cell>
          <cell r="B14436">
            <v>0</v>
          </cell>
        </row>
        <row r="14437">
          <cell r="A14437">
            <v>50867</v>
          </cell>
          <cell r="B14437">
            <v>0</v>
          </cell>
        </row>
        <row r="14438">
          <cell r="A14438">
            <v>50868</v>
          </cell>
          <cell r="B14438">
            <v>0</v>
          </cell>
        </row>
        <row r="14439">
          <cell r="A14439">
            <v>50869</v>
          </cell>
          <cell r="B14439">
            <v>0</v>
          </cell>
        </row>
        <row r="14440">
          <cell r="A14440">
            <v>50870</v>
          </cell>
          <cell r="B14440">
            <v>0</v>
          </cell>
        </row>
        <row r="14441">
          <cell r="A14441">
            <v>50871</v>
          </cell>
          <cell r="B14441">
            <v>0</v>
          </cell>
        </row>
        <row r="14442">
          <cell r="A14442">
            <v>50872</v>
          </cell>
          <cell r="B14442">
            <v>0</v>
          </cell>
        </row>
        <row r="14443">
          <cell r="A14443">
            <v>50873</v>
          </cell>
          <cell r="B14443">
            <v>0</v>
          </cell>
        </row>
        <row r="14444">
          <cell r="A14444">
            <v>50874</v>
          </cell>
          <cell r="B14444">
            <v>0</v>
          </cell>
        </row>
        <row r="14445">
          <cell r="A14445">
            <v>50875</v>
          </cell>
          <cell r="B14445">
            <v>0</v>
          </cell>
        </row>
        <row r="14446">
          <cell r="A14446">
            <v>50876</v>
          </cell>
          <cell r="B14446">
            <v>0</v>
          </cell>
        </row>
        <row r="14447">
          <cell r="A14447">
            <v>50877</v>
          </cell>
          <cell r="B14447">
            <v>0</v>
          </cell>
        </row>
        <row r="14448">
          <cell r="A14448">
            <v>50878</v>
          </cell>
          <cell r="B14448">
            <v>0</v>
          </cell>
        </row>
        <row r="14449">
          <cell r="A14449">
            <v>50879</v>
          </cell>
          <cell r="B14449">
            <v>0</v>
          </cell>
        </row>
        <row r="14450">
          <cell r="A14450">
            <v>50880</v>
          </cell>
          <cell r="B14450">
            <v>0</v>
          </cell>
        </row>
        <row r="14451">
          <cell r="A14451">
            <v>50881</v>
          </cell>
          <cell r="B14451">
            <v>0</v>
          </cell>
        </row>
        <row r="14452">
          <cell r="A14452">
            <v>50882</v>
          </cell>
          <cell r="B14452">
            <v>0</v>
          </cell>
        </row>
        <row r="14453">
          <cell r="A14453">
            <v>50883</v>
          </cell>
          <cell r="B14453">
            <v>0</v>
          </cell>
        </row>
        <row r="14454">
          <cell r="A14454">
            <v>50884</v>
          </cell>
          <cell r="B14454">
            <v>0</v>
          </cell>
        </row>
        <row r="14455">
          <cell r="A14455">
            <v>50885</v>
          </cell>
          <cell r="B14455">
            <v>0</v>
          </cell>
        </row>
        <row r="14456">
          <cell r="A14456">
            <v>50886</v>
          </cell>
          <cell r="B14456">
            <v>0</v>
          </cell>
        </row>
        <row r="14457">
          <cell r="A14457">
            <v>50887</v>
          </cell>
          <cell r="B14457">
            <v>0</v>
          </cell>
        </row>
        <row r="14458">
          <cell r="A14458">
            <v>50888</v>
          </cell>
          <cell r="B14458">
            <v>0</v>
          </cell>
        </row>
        <row r="14459">
          <cell r="A14459">
            <v>50889</v>
          </cell>
          <cell r="B14459">
            <v>0</v>
          </cell>
        </row>
        <row r="14460">
          <cell r="A14460">
            <v>50890</v>
          </cell>
          <cell r="B14460">
            <v>0</v>
          </cell>
        </row>
        <row r="14461">
          <cell r="A14461">
            <v>50891</v>
          </cell>
          <cell r="B14461">
            <v>0</v>
          </cell>
        </row>
        <row r="14462">
          <cell r="A14462">
            <v>50892</v>
          </cell>
          <cell r="B14462">
            <v>0</v>
          </cell>
        </row>
        <row r="14463">
          <cell r="A14463">
            <v>50893</v>
          </cell>
          <cell r="B14463">
            <v>0</v>
          </cell>
        </row>
        <row r="14464">
          <cell r="A14464">
            <v>50894</v>
          </cell>
          <cell r="B14464">
            <v>0</v>
          </cell>
        </row>
        <row r="14465">
          <cell r="A14465">
            <v>50895</v>
          </cell>
          <cell r="B14465">
            <v>0</v>
          </cell>
        </row>
        <row r="14466">
          <cell r="A14466">
            <v>50896</v>
          </cell>
          <cell r="B14466">
            <v>0</v>
          </cell>
        </row>
        <row r="14467">
          <cell r="A14467">
            <v>50897</v>
          </cell>
          <cell r="B14467">
            <v>0</v>
          </cell>
        </row>
        <row r="14468">
          <cell r="A14468">
            <v>50898</v>
          </cell>
          <cell r="B14468">
            <v>0</v>
          </cell>
        </row>
        <row r="14469">
          <cell r="A14469">
            <v>50899</v>
          </cell>
          <cell r="B14469">
            <v>0</v>
          </cell>
        </row>
        <row r="14470">
          <cell r="A14470">
            <v>50900</v>
          </cell>
          <cell r="B14470">
            <v>0</v>
          </cell>
        </row>
        <row r="14471">
          <cell r="A14471">
            <v>50901</v>
          </cell>
          <cell r="B14471">
            <v>0</v>
          </cell>
        </row>
        <row r="14472">
          <cell r="A14472">
            <v>50902</v>
          </cell>
          <cell r="B14472">
            <v>0</v>
          </cell>
        </row>
        <row r="14473">
          <cell r="A14473">
            <v>50903</v>
          </cell>
          <cell r="B14473">
            <v>0</v>
          </cell>
        </row>
        <row r="14474">
          <cell r="A14474">
            <v>50904</v>
          </cell>
          <cell r="B14474">
            <v>0</v>
          </cell>
        </row>
        <row r="14475">
          <cell r="A14475">
            <v>50905</v>
          </cell>
          <cell r="B14475">
            <v>0</v>
          </cell>
        </row>
        <row r="14476">
          <cell r="A14476">
            <v>50906</v>
          </cell>
          <cell r="B14476">
            <v>0</v>
          </cell>
        </row>
        <row r="14477">
          <cell r="A14477">
            <v>50907</v>
          </cell>
          <cell r="B14477">
            <v>0</v>
          </cell>
        </row>
        <row r="14478">
          <cell r="A14478">
            <v>50908</v>
          </cell>
          <cell r="B14478">
            <v>0</v>
          </cell>
        </row>
        <row r="14479">
          <cell r="A14479">
            <v>50909</v>
          </cell>
          <cell r="B14479">
            <v>0</v>
          </cell>
        </row>
        <row r="14480">
          <cell r="A14480">
            <v>50910</v>
          </cell>
          <cell r="B14480">
            <v>0</v>
          </cell>
        </row>
        <row r="14481">
          <cell r="A14481">
            <v>50911</v>
          </cell>
          <cell r="B14481">
            <v>0</v>
          </cell>
        </row>
        <row r="14482">
          <cell r="A14482">
            <v>50912</v>
          </cell>
          <cell r="B14482">
            <v>0</v>
          </cell>
        </row>
        <row r="14483">
          <cell r="A14483">
            <v>50913</v>
          </cell>
          <cell r="B14483">
            <v>0</v>
          </cell>
        </row>
        <row r="14484">
          <cell r="A14484">
            <v>50914</v>
          </cell>
          <cell r="B14484">
            <v>0</v>
          </cell>
        </row>
        <row r="14485">
          <cell r="A14485">
            <v>50915</v>
          </cell>
          <cell r="B14485">
            <v>0</v>
          </cell>
        </row>
        <row r="14486">
          <cell r="A14486">
            <v>50916</v>
          </cell>
          <cell r="B14486">
            <v>0</v>
          </cell>
        </row>
        <row r="14487">
          <cell r="A14487">
            <v>50917</v>
          </cell>
          <cell r="B14487">
            <v>0</v>
          </cell>
        </row>
        <row r="14488">
          <cell r="A14488">
            <v>50918</v>
          </cell>
          <cell r="B14488">
            <v>0</v>
          </cell>
        </row>
        <row r="14489">
          <cell r="A14489">
            <v>50919</v>
          </cell>
          <cell r="B14489">
            <v>0</v>
          </cell>
        </row>
        <row r="14490">
          <cell r="A14490">
            <v>50920</v>
          </cell>
          <cell r="B14490">
            <v>0</v>
          </cell>
        </row>
        <row r="14491">
          <cell r="A14491">
            <v>50921</v>
          </cell>
          <cell r="B14491">
            <v>0</v>
          </cell>
        </row>
        <row r="14492">
          <cell r="A14492">
            <v>50922</v>
          </cell>
          <cell r="B14492">
            <v>0</v>
          </cell>
        </row>
        <row r="14493">
          <cell r="A14493">
            <v>50923</v>
          </cell>
          <cell r="B14493">
            <v>0</v>
          </cell>
        </row>
        <row r="14494">
          <cell r="A14494">
            <v>50924</v>
          </cell>
          <cell r="B14494">
            <v>0</v>
          </cell>
        </row>
        <row r="14495">
          <cell r="A14495">
            <v>50925</v>
          </cell>
          <cell r="B14495">
            <v>0</v>
          </cell>
        </row>
        <row r="14496">
          <cell r="A14496">
            <v>50926</v>
          </cell>
          <cell r="B14496">
            <v>0</v>
          </cell>
        </row>
        <row r="14497">
          <cell r="A14497">
            <v>50927</v>
          </cell>
          <cell r="B14497">
            <v>0</v>
          </cell>
        </row>
        <row r="14498">
          <cell r="A14498">
            <v>50928</v>
          </cell>
          <cell r="B14498">
            <v>0</v>
          </cell>
        </row>
        <row r="14499">
          <cell r="A14499">
            <v>50929</v>
          </cell>
          <cell r="B14499">
            <v>0</v>
          </cell>
        </row>
        <row r="14500">
          <cell r="A14500">
            <v>50930</v>
          </cell>
          <cell r="B14500">
            <v>0</v>
          </cell>
        </row>
        <row r="14501">
          <cell r="A14501">
            <v>50931</v>
          </cell>
          <cell r="B14501">
            <v>0</v>
          </cell>
        </row>
        <row r="14502">
          <cell r="A14502">
            <v>50932</v>
          </cell>
          <cell r="B14502">
            <v>0</v>
          </cell>
        </row>
        <row r="14503">
          <cell r="A14503">
            <v>50933</v>
          </cell>
          <cell r="B14503">
            <v>0</v>
          </cell>
        </row>
        <row r="14504">
          <cell r="A14504">
            <v>50934</v>
          </cell>
          <cell r="B14504">
            <v>0</v>
          </cell>
        </row>
        <row r="14505">
          <cell r="A14505">
            <v>50935</v>
          </cell>
          <cell r="B14505">
            <v>0</v>
          </cell>
        </row>
        <row r="14506">
          <cell r="A14506">
            <v>50936</v>
          </cell>
          <cell r="B14506">
            <v>0</v>
          </cell>
        </row>
        <row r="14507">
          <cell r="A14507">
            <v>50937</v>
          </cell>
          <cell r="B14507">
            <v>0</v>
          </cell>
        </row>
        <row r="14508">
          <cell r="A14508">
            <v>50938</v>
          </cell>
          <cell r="B14508">
            <v>0</v>
          </cell>
        </row>
        <row r="14509">
          <cell r="A14509">
            <v>50939</v>
          </cell>
          <cell r="B14509">
            <v>0</v>
          </cell>
        </row>
        <row r="14510">
          <cell r="A14510">
            <v>50940</v>
          </cell>
          <cell r="B14510">
            <v>0</v>
          </cell>
        </row>
        <row r="14511">
          <cell r="A14511">
            <v>50941</v>
          </cell>
          <cell r="B14511">
            <v>0</v>
          </cell>
        </row>
        <row r="14512">
          <cell r="A14512">
            <v>50942</v>
          </cell>
          <cell r="B14512">
            <v>0</v>
          </cell>
        </row>
        <row r="14513">
          <cell r="A14513">
            <v>50943</v>
          </cell>
          <cell r="B14513">
            <v>0</v>
          </cell>
        </row>
        <row r="14514">
          <cell r="A14514">
            <v>50944</v>
          </cell>
          <cell r="B14514">
            <v>0</v>
          </cell>
        </row>
        <row r="14515">
          <cell r="A14515">
            <v>50945</v>
          </cell>
          <cell r="B14515">
            <v>0</v>
          </cell>
        </row>
        <row r="14516">
          <cell r="A14516">
            <v>50946</v>
          </cell>
          <cell r="B14516">
            <v>0</v>
          </cell>
        </row>
        <row r="14517">
          <cell r="A14517">
            <v>50947</v>
          </cell>
          <cell r="B14517">
            <v>0</v>
          </cell>
        </row>
        <row r="14518">
          <cell r="A14518">
            <v>50948</v>
          </cell>
          <cell r="B14518">
            <v>0</v>
          </cell>
        </row>
        <row r="14519">
          <cell r="A14519">
            <v>50949</v>
          </cell>
          <cell r="B14519">
            <v>0</v>
          </cell>
        </row>
        <row r="14520">
          <cell r="A14520">
            <v>50950</v>
          </cell>
          <cell r="B14520">
            <v>0</v>
          </cell>
        </row>
        <row r="14521">
          <cell r="A14521">
            <v>50951</v>
          </cell>
          <cell r="B14521">
            <v>0</v>
          </cell>
        </row>
        <row r="14522">
          <cell r="A14522">
            <v>50952</v>
          </cell>
          <cell r="B14522">
            <v>0</v>
          </cell>
        </row>
        <row r="14523">
          <cell r="A14523">
            <v>50953</v>
          </cell>
          <cell r="B14523">
            <v>0</v>
          </cell>
        </row>
        <row r="14524">
          <cell r="A14524">
            <v>50954</v>
          </cell>
          <cell r="B14524">
            <v>0</v>
          </cell>
        </row>
        <row r="14525">
          <cell r="A14525">
            <v>50955</v>
          </cell>
          <cell r="B14525">
            <v>0</v>
          </cell>
        </row>
        <row r="14526">
          <cell r="A14526">
            <v>50956</v>
          </cell>
          <cell r="B14526">
            <v>0</v>
          </cell>
        </row>
        <row r="14527">
          <cell r="A14527">
            <v>50957</v>
          </cell>
          <cell r="B14527">
            <v>0</v>
          </cell>
        </row>
        <row r="14528">
          <cell r="A14528">
            <v>50958</v>
          </cell>
          <cell r="B14528">
            <v>0</v>
          </cell>
        </row>
        <row r="14529">
          <cell r="A14529">
            <v>50959</v>
          </cell>
          <cell r="B14529">
            <v>0</v>
          </cell>
        </row>
        <row r="14530">
          <cell r="A14530">
            <v>50960</v>
          </cell>
          <cell r="B14530">
            <v>0</v>
          </cell>
        </row>
        <row r="14531">
          <cell r="A14531">
            <v>50961</v>
          </cell>
          <cell r="B14531">
            <v>0</v>
          </cell>
        </row>
        <row r="14532">
          <cell r="A14532">
            <v>50962</v>
          </cell>
          <cell r="B14532">
            <v>0</v>
          </cell>
        </row>
        <row r="14533">
          <cell r="A14533">
            <v>50963</v>
          </cell>
          <cell r="B14533">
            <v>0</v>
          </cell>
        </row>
        <row r="14534">
          <cell r="A14534">
            <v>50964</v>
          </cell>
          <cell r="B14534">
            <v>0</v>
          </cell>
        </row>
        <row r="14535">
          <cell r="A14535">
            <v>50965</v>
          </cell>
          <cell r="B14535">
            <v>0</v>
          </cell>
        </row>
        <row r="14536">
          <cell r="A14536">
            <v>50966</v>
          </cell>
          <cell r="B14536">
            <v>0</v>
          </cell>
        </row>
        <row r="14537">
          <cell r="A14537">
            <v>50967</v>
          </cell>
          <cell r="B14537">
            <v>0</v>
          </cell>
        </row>
        <row r="14538">
          <cell r="A14538">
            <v>50968</v>
          </cell>
          <cell r="B14538">
            <v>0</v>
          </cell>
        </row>
        <row r="14539">
          <cell r="A14539">
            <v>50969</v>
          </cell>
          <cell r="B14539">
            <v>0</v>
          </cell>
        </row>
        <row r="14540">
          <cell r="A14540">
            <v>50970</v>
          </cell>
          <cell r="B14540">
            <v>0</v>
          </cell>
        </row>
        <row r="14541">
          <cell r="A14541">
            <v>50971</v>
          </cell>
          <cell r="B14541">
            <v>0</v>
          </cell>
        </row>
        <row r="14542">
          <cell r="A14542">
            <v>50972</v>
          </cell>
          <cell r="B14542">
            <v>0</v>
          </cell>
        </row>
        <row r="14543">
          <cell r="A14543">
            <v>50973</v>
          </cell>
          <cell r="B14543">
            <v>0</v>
          </cell>
        </row>
        <row r="14544">
          <cell r="A14544">
            <v>50974</v>
          </cell>
          <cell r="B14544">
            <v>0</v>
          </cell>
        </row>
        <row r="14545">
          <cell r="A14545">
            <v>50975</v>
          </cell>
          <cell r="B14545">
            <v>0</v>
          </cell>
        </row>
        <row r="14546">
          <cell r="A14546">
            <v>50976</v>
          </cell>
          <cell r="B14546">
            <v>0</v>
          </cell>
        </row>
        <row r="14547">
          <cell r="A14547">
            <v>50977</v>
          </cell>
          <cell r="B14547">
            <v>0</v>
          </cell>
        </row>
        <row r="14548">
          <cell r="A14548">
            <v>50978</v>
          </cell>
          <cell r="B14548">
            <v>0</v>
          </cell>
        </row>
        <row r="14549">
          <cell r="A14549">
            <v>50979</v>
          </cell>
          <cell r="B14549">
            <v>0</v>
          </cell>
        </row>
        <row r="14550">
          <cell r="A14550">
            <v>50980</v>
          </cell>
          <cell r="B14550">
            <v>0</v>
          </cell>
        </row>
        <row r="14551">
          <cell r="A14551">
            <v>50981</v>
          </cell>
          <cell r="B14551">
            <v>0</v>
          </cell>
        </row>
        <row r="14552">
          <cell r="A14552">
            <v>50982</v>
          </cell>
          <cell r="B14552">
            <v>0</v>
          </cell>
        </row>
        <row r="14553">
          <cell r="A14553">
            <v>50983</v>
          </cell>
          <cell r="B14553">
            <v>0</v>
          </cell>
        </row>
        <row r="14554">
          <cell r="A14554">
            <v>50984</v>
          </cell>
          <cell r="B14554">
            <v>0</v>
          </cell>
        </row>
        <row r="14555">
          <cell r="A14555">
            <v>50985</v>
          </cell>
          <cell r="B14555">
            <v>0</v>
          </cell>
        </row>
        <row r="14556">
          <cell r="A14556">
            <v>50986</v>
          </cell>
          <cell r="B14556">
            <v>0</v>
          </cell>
        </row>
        <row r="14557">
          <cell r="A14557">
            <v>50987</v>
          </cell>
          <cell r="B14557">
            <v>0</v>
          </cell>
        </row>
        <row r="14558">
          <cell r="A14558">
            <v>50988</v>
          </cell>
          <cell r="B14558">
            <v>0</v>
          </cell>
        </row>
        <row r="14559">
          <cell r="A14559">
            <v>50989</v>
          </cell>
          <cell r="B14559">
            <v>0</v>
          </cell>
        </row>
        <row r="14560">
          <cell r="A14560">
            <v>50990</v>
          </cell>
          <cell r="B14560">
            <v>0</v>
          </cell>
        </row>
        <row r="14561">
          <cell r="A14561">
            <v>50991</v>
          </cell>
          <cell r="B14561">
            <v>0</v>
          </cell>
        </row>
        <row r="14562">
          <cell r="A14562">
            <v>50992</v>
          </cell>
          <cell r="B14562">
            <v>0</v>
          </cell>
        </row>
        <row r="14563">
          <cell r="A14563">
            <v>50993</v>
          </cell>
          <cell r="B14563">
            <v>0</v>
          </cell>
        </row>
        <row r="14564">
          <cell r="A14564">
            <v>50994</v>
          </cell>
          <cell r="B14564">
            <v>0</v>
          </cell>
        </row>
        <row r="14565">
          <cell r="A14565">
            <v>50995</v>
          </cell>
          <cell r="B14565">
            <v>0</v>
          </cell>
        </row>
        <row r="14566">
          <cell r="A14566">
            <v>50996</v>
          </cell>
          <cell r="B14566">
            <v>0</v>
          </cell>
        </row>
        <row r="14567">
          <cell r="A14567">
            <v>50997</v>
          </cell>
          <cell r="B14567">
            <v>0</v>
          </cell>
        </row>
        <row r="14568">
          <cell r="A14568">
            <v>50998</v>
          </cell>
          <cell r="B14568">
            <v>0</v>
          </cell>
        </row>
        <row r="14569">
          <cell r="A14569">
            <v>50999</v>
          </cell>
          <cell r="B14569">
            <v>0</v>
          </cell>
        </row>
        <row r="14570">
          <cell r="A14570">
            <v>51000</v>
          </cell>
          <cell r="B14570">
            <v>0</v>
          </cell>
        </row>
        <row r="14571">
          <cell r="A14571">
            <v>51001</v>
          </cell>
          <cell r="B14571">
            <v>0</v>
          </cell>
        </row>
        <row r="14572">
          <cell r="A14572">
            <v>51002</v>
          </cell>
          <cell r="B14572">
            <v>0</v>
          </cell>
        </row>
        <row r="14573">
          <cell r="A14573">
            <v>51003</v>
          </cell>
          <cell r="B14573">
            <v>0</v>
          </cell>
        </row>
        <row r="14574">
          <cell r="A14574">
            <v>51004</v>
          </cell>
          <cell r="B14574">
            <v>0</v>
          </cell>
        </row>
        <row r="14575">
          <cell r="A14575">
            <v>51005</v>
          </cell>
          <cell r="B14575">
            <v>0</v>
          </cell>
        </row>
        <row r="14576">
          <cell r="A14576">
            <v>51006</v>
          </cell>
          <cell r="B14576">
            <v>0</v>
          </cell>
        </row>
        <row r="14577">
          <cell r="A14577">
            <v>51007</v>
          </cell>
          <cell r="B14577">
            <v>0</v>
          </cell>
        </row>
        <row r="14578">
          <cell r="A14578">
            <v>51008</v>
          </cell>
          <cell r="B14578">
            <v>0</v>
          </cell>
        </row>
        <row r="14579">
          <cell r="A14579">
            <v>51009</v>
          </cell>
          <cell r="B14579">
            <v>0</v>
          </cell>
        </row>
        <row r="14580">
          <cell r="A14580">
            <v>51010</v>
          </cell>
          <cell r="B14580">
            <v>0</v>
          </cell>
        </row>
        <row r="14581">
          <cell r="A14581">
            <v>51011</v>
          </cell>
          <cell r="B14581">
            <v>0</v>
          </cell>
        </row>
        <row r="14582">
          <cell r="A14582">
            <v>51012</v>
          </cell>
          <cell r="B14582">
            <v>0</v>
          </cell>
        </row>
        <row r="14583">
          <cell r="A14583">
            <v>51013</v>
          </cell>
          <cell r="B14583">
            <v>0</v>
          </cell>
        </row>
        <row r="14584">
          <cell r="A14584">
            <v>51014</v>
          </cell>
          <cell r="B14584">
            <v>0</v>
          </cell>
        </row>
        <row r="14585">
          <cell r="A14585">
            <v>51015</v>
          </cell>
          <cell r="B14585">
            <v>0</v>
          </cell>
        </row>
        <row r="14586">
          <cell r="A14586">
            <v>51016</v>
          </cell>
          <cell r="B14586">
            <v>0</v>
          </cell>
        </row>
        <row r="14587">
          <cell r="A14587">
            <v>51017</v>
          </cell>
          <cell r="B14587">
            <v>0</v>
          </cell>
        </row>
        <row r="14588">
          <cell r="A14588">
            <v>51018</v>
          </cell>
          <cell r="B14588">
            <v>0</v>
          </cell>
        </row>
        <row r="14589">
          <cell r="A14589">
            <v>51019</v>
          </cell>
          <cell r="B14589">
            <v>0</v>
          </cell>
        </row>
        <row r="14590">
          <cell r="A14590">
            <v>51020</v>
          </cell>
          <cell r="B14590">
            <v>0</v>
          </cell>
        </row>
        <row r="14591">
          <cell r="A14591">
            <v>51021</v>
          </cell>
          <cell r="B14591">
            <v>0</v>
          </cell>
        </row>
        <row r="14592">
          <cell r="A14592">
            <v>51022</v>
          </cell>
          <cell r="B14592">
            <v>0</v>
          </cell>
        </row>
        <row r="14593">
          <cell r="A14593">
            <v>51023</v>
          </cell>
          <cell r="B14593">
            <v>0</v>
          </cell>
        </row>
        <row r="14594">
          <cell r="A14594">
            <v>51024</v>
          </cell>
          <cell r="B14594">
            <v>0</v>
          </cell>
        </row>
        <row r="14595">
          <cell r="A14595">
            <v>51025</v>
          </cell>
          <cell r="B14595">
            <v>0</v>
          </cell>
        </row>
        <row r="14596">
          <cell r="A14596">
            <v>51026</v>
          </cell>
          <cell r="B14596">
            <v>0</v>
          </cell>
        </row>
        <row r="14597">
          <cell r="A14597">
            <v>51027</v>
          </cell>
          <cell r="B14597">
            <v>0</v>
          </cell>
        </row>
        <row r="14598">
          <cell r="A14598">
            <v>51028</v>
          </cell>
          <cell r="B14598">
            <v>0</v>
          </cell>
        </row>
        <row r="14599">
          <cell r="A14599">
            <v>51029</v>
          </cell>
          <cell r="B14599">
            <v>0</v>
          </cell>
        </row>
        <row r="14600">
          <cell r="A14600">
            <v>51030</v>
          </cell>
          <cell r="B14600">
            <v>0</v>
          </cell>
        </row>
        <row r="14601">
          <cell r="A14601">
            <v>51031</v>
          </cell>
          <cell r="B14601">
            <v>0</v>
          </cell>
        </row>
        <row r="14602">
          <cell r="A14602">
            <v>51032</v>
          </cell>
          <cell r="B14602">
            <v>0</v>
          </cell>
        </row>
        <row r="14603">
          <cell r="A14603">
            <v>51033</v>
          </cell>
          <cell r="B14603">
            <v>0</v>
          </cell>
        </row>
        <row r="14604">
          <cell r="A14604">
            <v>51034</v>
          </cell>
          <cell r="B14604">
            <v>0</v>
          </cell>
        </row>
        <row r="14605">
          <cell r="A14605">
            <v>51035</v>
          </cell>
          <cell r="B14605">
            <v>0</v>
          </cell>
        </row>
        <row r="14606">
          <cell r="A14606">
            <v>51036</v>
          </cell>
          <cell r="B14606">
            <v>0</v>
          </cell>
        </row>
        <row r="14607">
          <cell r="A14607">
            <v>51037</v>
          </cell>
          <cell r="B14607">
            <v>0</v>
          </cell>
        </row>
        <row r="14608">
          <cell r="A14608">
            <v>51038</v>
          </cell>
          <cell r="B14608">
            <v>0</v>
          </cell>
        </row>
        <row r="14609">
          <cell r="A14609">
            <v>51039</v>
          </cell>
          <cell r="B14609">
            <v>0</v>
          </cell>
        </row>
        <row r="14610">
          <cell r="A14610">
            <v>51040</v>
          </cell>
          <cell r="B14610">
            <v>0</v>
          </cell>
        </row>
        <row r="14611">
          <cell r="A14611">
            <v>51041</v>
          </cell>
          <cell r="B14611">
            <v>0</v>
          </cell>
        </row>
        <row r="14612">
          <cell r="A14612">
            <v>51042</v>
          </cell>
          <cell r="B14612">
            <v>0</v>
          </cell>
        </row>
        <row r="14613">
          <cell r="A14613">
            <v>51043</v>
          </cell>
          <cell r="B14613">
            <v>0</v>
          </cell>
        </row>
        <row r="14614">
          <cell r="A14614">
            <v>51044</v>
          </cell>
          <cell r="B14614">
            <v>0</v>
          </cell>
        </row>
        <row r="14615">
          <cell r="A14615">
            <v>51045</v>
          </cell>
          <cell r="B14615">
            <v>0</v>
          </cell>
        </row>
        <row r="14616">
          <cell r="A14616">
            <v>51046</v>
          </cell>
          <cell r="B14616">
            <v>0</v>
          </cell>
        </row>
        <row r="14617">
          <cell r="A14617">
            <v>51047</v>
          </cell>
          <cell r="B14617">
            <v>0</v>
          </cell>
        </row>
        <row r="14618">
          <cell r="A14618">
            <v>51048</v>
          </cell>
          <cell r="B14618">
            <v>0</v>
          </cell>
        </row>
        <row r="14619">
          <cell r="A14619">
            <v>51049</v>
          </cell>
          <cell r="B14619">
            <v>0</v>
          </cell>
        </row>
        <row r="14620">
          <cell r="A14620">
            <v>51050</v>
          </cell>
          <cell r="B14620">
            <v>0</v>
          </cell>
        </row>
        <row r="14621">
          <cell r="A14621">
            <v>51051</v>
          </cell>
          <cell r="B14621">
            <v>0</v>
          </cell>
        </row>
        <row r="14622">
          <cell r="A14622">
            <v>51052</v>
          </cell>
          <cell r="B14622">
            <v>0</v>
          </cell>
        </row>
        <row r="14623">
          <cell r="A14623">
            <v>51053</v>
          </cell>
          <cell r="B14623">
            <v>0</v>
          </cell>
        </row>
        <row r="14624">
          <cell r="A14624">
            <v>51054</v>
          </cell>
          <cell r="B14624">
            <v>0</v>
          </cell>
        </row>
        <row r="14625">
          <cell r="A14625">
            <v>51055</v>
          </cell>
          <cell r="B14625">
            <v>0</v>
          </cell>
        </row>
        <row r="14626">
          <cell r="A14626">
            <v>51056</v>
          </cell>
          <cell r="B14626">
            <v>0</v>
          </cell>
        </row>
        <row r="14627">
          <cell r="A14627">
            <v>51057</v>
          </cell>
          <cell r="B14627">
            <v>0</v>
          </cell>
        </row>
        <row r="14628">
          <cell r="A14628">
            <v>51058</v>
          </cell>
          <cell r="B14628">
            <v>0</v>
          </cell>
        </row>
        <row r="14629">
          <cell r="A14629">
            <v>51059</v>
          </cell>
          <cell r="B14629">
            <v>0</v>
          </cell>
        </row>
        <row r="14630">
          <cell r="A14630">
            <v>51060</v>
          </cell>
          <cell r="B14630">
            <v>0</v>
          </cell>
        </row>
        <row r="14631">
          <cell r="A14631">
            <v>51061</v>
          </cell>
          <cell r="B14631">
            <v>0</v>
          </cell>
        </row>
        <row r="14632">
          <cell r="A14632">
            <v>51062</v>
          </cell>
          <cell r="B14632">
            <v>0</v>
          </cell>
        </row>
        <row r="14633">
          <cell r="A14633">
            <v>51063</v>
          </cell>
          <cell r="B14633">
            <v>0</v>
          </cell>
        </row>
        <row r="14634">
          <cell r="A14634">
            <v>51064</v>
          </cell>
          <cell r="B14634">
            <v>0</v>
          </cell>
        </row>
        <row r="14635">
          <cell r="A14635">
            <v>51065</v>
          </cell>
          <cell r="B14635">
            <v>0</v>
          </cell>
        </row>
        <row r="14636">
          <cell r="A14636">
            <v>51066</v>
          </cell>
          <cell r="B14636">
            <v>0</v>
          </cell>
        </row>
        <row r="14637">
          <cell r="A14637">
            <v>51067</v>
          </cell>
          <cell r="B14637">
            <v>0</v>
          </cell>
        </row>
        <row r="14638">
          <cell r="A14638">
            <v>51068</v>
          </cell>
          <cell r="B14638">
            <v>0</v>
          </cell>
        </row>
        <row r="14639">
          <cell r="A14639">
            <v>51069</v>
          </cell>
          <cell r="B14639">
            <v>0</v>
          </cell>
        </row>
        <row r="14640">
          <cell r="A14640">
            <v>51070</v>
          </cell>
          <cell r="B14640">
            <v>0</v>
          </cell>
        </row>
        <row r="14641">
          <cell r="A14641">
            <v>51071</v>
          </cell>
          <cell r="B14641">
            <v>0</v>
          </cell>
        </row>
        <row r="14642">
          <cell r="A14642">
            <v>51072</v>
          </cell>
          <cell r="B14642">
            <v>0</v>
          </cell>
        </row>
        <row r="14643">
          <cell r="A14643">
            <v>51073</v>
          </cell>
          <cell r="B14643">
            <v>0</v>
          </cell>
        </row>
        <row r="14644">
          <cell r="A14644">
            <v>51074</v>
          </cell>
          <cell r="B14644">
            <v>0</v>
          </cell>
        </row>
        <row r="14645">
          <cell r="A14645">
            <v>51075</v>
          </cell>
          <cell r="B14645">
            <v>0</v>
          </cell>
        </row>
        <row r="14646">
          <cell r="A14646">
            <v>51076</v>
          </cell>
          <cell r="B14646">
            <v>0</v>
          </cell>
        </row>
        <row r="14647">
          <cell r="A14647">
            <v>51077</v>
          </cell>
          <cell r="B14647">
            <v>0</v>
          </cell>
        </row>
        <row r="14648">
          <cell r="A14648">
            <v>51078</v>
          </cell>
          <cell r="B14648">
            <v>0</v>
          </cell>
        </row>
        <row r="14649">
          <cell r="A14649">
            <v>51079</v>
          </cell>
          <cell r="B14649">
            <v>0</v>
          </cell>
        </row>
        <row r="14650">
          <cell r="A14650">
            <v>51080</v>
          </cell>
          <cell r="B14650">
            <v>0</v>
          </cell>
        </row>
        <row r="14651">
          <cell r="A14651">
            <v>51081</v>
          </cell>
          <cell r="B14651">
            <v>0</v>
          </cell>
        </row>
        <row r="14652">
          <cell r="A14652">
            <v>51082</v>
          </cell>
          <cell r="B14652">
            <v>0</v>
          </cell>
        </row>
        <row r="14653">
          <cell r="A14653">
            <v>51083</v>
          </cell>
          <cell r="B14653">
            <v>0</v>
          </cell>
        </row>
        <row r="14654">
          <cell r="A14654">
            <v>51084</v>
          </cell>
          <cell r="B14654">
            <v>0</v>
          </cell>
        </row>
        <row r="14655">
          <cell r="A14655">
            <v>51085</v>
          </cell>
          <cell r="B14655">
            <v>0</v>
          </cell>
        </row>
        <row r="14656">
          <cell r="A14656">
            <v>51086</v>
          </cell>
          <cell r="B14656">
            <v>0</v>
          </cell>
        </row>
        <row r="14657">
          <cell r="A14657">
            <v>51087</v>
          </cell>
          <cell r="B14657">
            <v>0</v>
          </cell>
        </row>
        <row r="14658">
          <cell r="A14658">
            <v>51088</v>
          </cell>
          <cell r="B14658">
            <v>0</v>
          </cell>
        </row>
        <row r="14659">
          <cell r="A14659">
            <v>51089</v>
          </cell>
          <cell r="B14659">
            <v>0</v>
          </cell>
        </row>
        <row r="14660">
          <cell r="A14660">
            <v>51090</v>
          </cell>
          <cell r="B14660">
            <v>0</v>
          </cell>
        </row>
        <row r="14661">
          <cell r="A14661">
            <v>51091</v>
          </cell>
          <cell r="B14661">
            <v>0</v>
          </cell>
        </row>
        <row r="14662">
          <cell r="A14662">
            <v>51092</v>
          </cell>
          <cell r="B14662">
            <v>0</v>
          </cell>
        </row>
        <row r="14663">
          <cell r="A14663">
            <v>51093</v>
          </cell>
          <cell r="B14663">
            <v>0</v>
          </cell>
        </row>
        <row r="14664">
          <cell r="A14664">
            <v>51094</v>
          </cell>
          <cell r="B14664">
            <v>0</v>
          </cell>
        </row>
        <row r="14665">
          <cell r="A14665">
            <v>51095</v>
          </cell>
          <cell r="B14665">
            <v>0</v>
          </cell>
        </row>
        <row r="14666">
          <cell r="A14666">
            <v>51096</v>
          </cell>
          <cell r="B14666">
            <v>0</v>
          </cell>
        </row>
        <row r="14667">
          <cell r="A14667">
            <v>51097</v>
          </cell>
          <cell r="B14667">
            <v>0</v>
          </cell>
        </row>
        <row r="14668">
          <cell r="A14668">
            <v>51098</v>
          </cell>
          <cell r="B14668">
            <v>0</v>
          </cell>
        </row>
        <row r="14669">
          <cell r="A14669">
            <v>51099</v>
          </cell>
          <cell r="B14669">
            <v>0</v>
          </cell>
        </row>
        <row r="14670">
          <cell r="A14670">
            <v>51100</v>
          </cell>
          <cell r="B14670">
            <v>0</v>
          </cell>
        </row>
        <row r="14671">
          <cell r="A14671">
            <v>51101</v>
          </cell>
          <cell r="B14671">
            <v>0</v>
          </cell>
        </row>
        <row r="14672">
          <cell r="A14672">
            <v>51102</v>
          </cell>
          <cell r="B14672">
            <v>0</v>
          </cell>
        </row>
        <row r="14673">
          <cell r="A14673">
            <v>51103</v>
          </cell>
          <cell r="B14673">
            <v>0</v>
          </cell>
        </row>
        <row r="14674">
          <cell r="A14674">
            <v>51104</v>
          </cell>
          <cell r="B14674">
            <v>0</v>
          </cell>
        </row>
        <row r="14675">
          <cell r="A14675">
            <v>51105</v>
          </cell>
          <cell r="B14675">
            <v>0</v>
          </cell>
        </row>
        <row r="14676">
          <cell r="A14676">
            <v>51106</v>
          </cell>
          <cell r="B14676">
            <v>0</v>
          </cell>
        </row>
        <row r="14677">
          <cell r="A14677">
            <v>51107</v>
          </cell>
          <cell r="B14677">
            <v>0</v>
          </cell>
        </row>
        <row r="14678">
          <cell r="A14678">
            <v>51108</v>
          </cell>
          <cell r="B14678">
            <v>0</v>
          </cell>
        </row>
        <row r="14679">
          <cell r="A14679">
            <v>51109</v>
          </cell>
          <cell r="B14679">
            <v>0</v>
          </cell>
        </row>
        <row r="14680">
          <cell r="A14680">
            <v>51110</v>
          </cell>
          <cell r="B14680">
            <v>0</v>
          </cell>
        </row>
        <row r="14681">
          <cell r="A14681">
            <v>51111</v>
          </cell>
          <cell r="B14681">
            <v>0</v>
          </cell>
        </row>
        <row r="14682">
          <cell r="A14682">
            <v>51112</v>
          </cell>
          <cell r="B14682">
            <v>0</v>
          </cell>
        </row>
        <row r="14683">
          <cell r="A14683">
            <v>51113</v>
          </cell>
          <cell r="B14683">
            <v>0</v>
          </cell>
        </row>
        <row r="14684">
          <cell r="A14684">
            <v>51114</v>
          </cell>
          <cell r="B14684">
            <v>0</v>
          </cell>
        </row>
        <row r="14685">
          <cell r="A14685">
            <v>51115</v>
          </cell>
          <cell r="B14685">
            <v>0</v>
          </cell>
        </row>
        <row r="14686">
          <cell r="A14686">
            <v>51116</v>
          </cell>
          <cell r="B14686">
            <v>0</v>
          </cell>
        </row>
        <row r="14687">
          <cell r="A14687">
            <v>51117</v>
          </cell>
          <cell r="B14687">
            <v>0</v>
          </cell>
        </row>
        <row r="14688">
          <cell r="A14688">
            <v>51118</v>
          </cell>
          <cell r="B14688">
            <v>0</v>
          </cell>
        </row>
        <row r="14689">
          <cell r="A14689">
            <v>51119</v>
          </cell>
          <cell r="B14689">
            <v>0</v>
          </cell>
        </row>
        <row r="14690">
          <cell r="A14690">
            <v>51120</v>
          </cell>
          <cell r="B14690">
            <v>0</v>
          </cell>
        </row>
        <row r="14691">
          <cell r="A14691">
            <v>51121</v>
          </cell>
          <cell r="B14691">
            <v>0</v>
          </cell>
        </row>
        <row r="14692">
          <cell r="A14692">
            <v>51122</v>
          </cell>
          <cell r="B14692">
            <v>0</v>
          </cell>
        </row>
        <row r="14693">
          <cell r="A14693">
            <v>51123</v>
          </cell>
          <cell r="B14693">
            <v>0</v>
          </cell>
        </row>
        <row r="14694">
          <cell r="A14694">
            <v>51124</v>
          </cell>
          <cell r="B14694">
            <v>0</v>
          </cell>
        </row>
        <row r="14695">
          <cell r="A14695">
            <v>51125</v>
          </cell>
          <cell r="B14695">
            <v>0</v>
          </cell>
        </row>
        <row r="14696">
          <cell r="A14696">
            <v>51126</v>
          </cell>
          <cell r="B14696">
            <v>0</v>
          </cell>
        </row>
        <row r="14697">
          <cell r="A14697">
            <v>51127</v>
          </cell>
          <cell r="B14697">
            <v>0</v>
          </cell>
        </row>
        <row r="14698">
          <cell r="A14698">
            <v>51128</v>
          </cell>
          <cell r="B14698">
            <v>0</v>
          </cell>
        </row>
        <row r="14699">
          <cell r="A14699">
            <v>51129</v>
          </cell>
          <cell r="B14699">
            <v>0</v>
          </cell>
        </row>
        <row r="14700">
          <cell r="A14700">
            <v>51130</v>
          </cell>
          <cell r="B14700">
            <v>0</v>
          </cell>
        </row>
        <row r="14701">
          <cell r="A14701">
            <v>51131</v>
          </cell>
          <cell r="B14701">
            <v>0</v>
          </cell>
        </row>
        <row r="14702">
          <cell r="A14702">
            <v>51132</v>
          </cell>
          <cell r="B14702">
            <v>0</v>
          </cell>
        </row>
        <row r="14703">
          <cell r="A14703">
            <v>51133</v>
          </cell>
          <cell r="B14703">
            <v>0</v>
          </cell>
        </row>
        <row r="14704">
          <cell r="A14704">
            <v>51134</v>
          </cell>
          <cell r="B14704">
            <v>0</v>
          </cell>
        </row>
        <row r="14705">
          <cell r="A14705">
            <v>51135</v>
          </cell>
          <cell r="B14705">
            <v>0</v>
          </cell>
        </row>
        <row r="14706">
          <cell r="A14706">
            <v>51136</v>
          </cell>
          <cell r="B14706">
            <v>0</v>
          </cell>
        </row>
        <row r="14707">
          <cell r="A14707">
            <v>51137</v>
          </cell>
          <cell r="B14707">
            <v>0</v>
          </cell>
        </row>
        <row r="14708">
          <cell r="A14708">
            <v>51138</v>
          </cell>
          <cell r="B14708">
            <v>0</v>
          </cell>
        </row>
        <row r="14709">
          <cell r="A14709">
            <v>51139</v>
          </cell>
          <cell r="B14709">
            <v>0</v>
          </cell>
        </row>
        <row r="14710">
          <cell r="A14710">
            <v>51140</v>
          </cell>
          <cell r="B14710">
            <v>0</v>
          </cell>
        </row>
        <row r="14711">
          <cell r="A14711">
            <v>51141</v>
          </cell>
          <cell r="B14711">
            <v>0</v>
          </cell>
        </row>
        <row r="14712">
          <cell r="A14712">
            <v>51142</v>
          </cell>
          <cell r="B14712">
            <v>0</v>
          </cell>
        </row>
        <row r="14713">
          <cell r="A14713">
            <v>51143</v>
          </cell>
          <cell r="B14713">
            <v>0</v>
          </cell>
        </row>
        <row r="14714">
          <cell r="A14714">
            <v>51144</v>
          </cell>
          <cell r="B14714">
            <v>0</v>
          </cell>
        </row>
        <row r="14715">
          <cell r="A14715">
            <v>51145</v>
          </cell>
          <cell r="B14715">
            <v>0</v>
          </cell>
        </row>
        <row r="14716">
          <cell r="A14716">
            <v>51146</v>
          </cell>
          <cell r="B14716">
            <v>0</v>
          </cell>
        </row>
        <row r="14717">
          <cell r="A14717">
            <v>51147</v>
          </cell>
          <cell r="B14717">
            <v>0</v>
          </cell>
        </row>
        <row r="14718">
          <cell r="A14718">
            <v>51148</v>
          </cell>
          <cell r="B14718">
            <v>0</v>
          </cell>
        </row>
        <row r="14719">
          <cell r="A14719">
            <v>51149</v>
          </cell>
          <cell r="B14719">
            <v>0</v>
          </cell>
        </row>
        <row r="14720">
          <cell r="A14720">
            <v>51150</v>
          </cell>
          <cell r="B14720">
            <v>0</v>
          </cell>
        </row>
        <row r="14721">
          <cell r="A14721">
            <v>51151</v>
          </cell>
          <cell r="B14721">
            <v>0</v>
          </cell>
        </row>
        <row r="14722">
          <cell r="A14722">
            <v>51152</v>
          </cell>
          <cell r="B14722">
            <v>0</v>
          </cell>
        </row>
        <row r="14723">
          <cell r="A14723">
            <v>51153</v>
          </cell>
          <cell r="B14723">
            <v>0</v>
          </cell>
        </row>
        <row r="14724">
          <cell r="A14724">
            <v>51154</v>
          </cell>
          <cell r="B14724">
            <v>0</v>
          </cell>
        </row>
        <row r="14725">
          <cell r="A14725">
            <v>51155</v>
          </cell>
          <cell r="B14725">
            <v>0</v>
          </cell>
        </row>
        <row r="14726">
          <cell r="A14726">
            <v>51156</v>
          </cell>
          <cell r="B14726">
            <v>0</v>
          </cell>
        </row>
        <row r="14727">
          <cell r="A14727">
            <v>51157</v>
          </cell>
          <cell r="B14727">
            <v>0</v>
          </cell>
        </row>
        <row r="14728">
          <cell r="A14728">
            <v>51158</v>
          </cell>
          <cell r="B14728">
            <v>0</v>
          </cell>
        </row>
        <row r="14729">
          <cell r="A14729">
            <v>51159</v>
          </cell>
          <cell r="B14729">
            <v>0</v>
          </cell>
        </row>
        <row r="14730">
          <cell r="A14730">
            <v>51160</v>
          </cell>
          <cell r="B14730">
            <v>0</v>
          </cell>
        </row>
        <row r="14731">
          <cell r="A14731">
            <v>51161</v>
          </cell>
          <cell r="B14731">
            <v>0</v>
          </cell>
        </row>
        <row r="14732">
          <cell r="A14732">
            <v>51162</v>
          </cell>
          <cell r="B14732">
            <v>0</v>
          </cell>
        </row>
        <row r="14733">
          <cell r="A14733">
            <v>51163</v>
          </cell>
          <cell r="B14733">
            <v>0</v>
          </cell>
        </row>
        <row r="14734">
          <cell r="A14734">
            <v>51164</v>
          </cell>
          <cell r="B14734">
            <v>0</v>
          </cell>
        </row>
        <row r="14735">
          <cell r="A14735">
            <v>51165</v>
          </cell>
          <cell r="B14735">
            <v>0</v>
          </cell>
        </row>
        <row r="14736">
          <cell r="A14736">
            <v>51166</v>
          </cell>
          <cell r="B14736">
            <v>0</v>
          </cell>
        </row>
        <row r="14737">
          <cell r="A14737">
            <v>51167</v>
          </cell>
          <cell r="B14737">
            <v>0</v>
          </cell>
        </row>
        <row r="14738">
          <cell r="A14738">
            <v>51168</v>
          </cell>
          <cell r="B14738">
            <v>0</v>
          </cell>
        </row>
        <row r="14739">
          <cell r="A14739">
            <v>51169</v>
          </cell>
          <cell r="B14739">
            <v>0</v>
          </cell>
        </row>
        <row r="14740">
          <cell r="A14740">
            <v>51170</v>
          </cell>
          <cell r="B14740">
            <v>0</v>
          </cell>
        </row>
        <row r="14741">
          <cell r="A14741">
            <v>51171</v>
          </cell>
          <cell r="B14741">
            <v>0</v>
          </cell>
        </row>
        <row r="14742">
          <cell r="A14742">
            <v>51172</v>
          </cell>
          <cell r="B14742">
            <v>0</v>
          </cell>
        </row>
        <row r="14743">
          <cell r="A14743">
            <v>51173</v>
          </cell>
          <cell r="B14743">
            <v>0</v>
          </cell>
        </row>
        <row r="14744">
          <cell r="A14744">
            <v>51174</v>
          </cell>
          <cell r="B14744">
            <v>0</v>
          </cell>
        </row>
        <row r="14745">
          <cell r="A14745">
            <v>51175</v>
          </cell>
          <cell r="B14745">
            <v>0</v>
          </cell>
        </row>
        <row r="14746">
          <cell r="A14746">
            <v>51176</v>
          </cell>
          <cell r="B14746">
            <v>0</v>
          </cell>
        </row>
        <row r="14747">
          <cell r="A14747">
            <v>51177</v>
          </cell>
          <cell r="B14747">
            <v>0</v>
          </cell>
        </row>
        <row r="14748">
          <cell r="A14748">
            <v>51178</v>
          </cell>
          <cell r="B14748">
            <v>0</v>
          </cell>
        </row>
        <row r="14749">
          <cell r="A14749">
            <v>51179</v>
          </cell>
          <cell r="B14749">
            <v>0</v>
          </cell>
        </row>
        <row r="14750">
          <cell r="A14750">
            <v>51180</v>
          </cell>
          <cell r="B14750">
            <v>0</v>
          </cell>
        </row>
        <row r="14751">
          <cell r="A14751">
            <v>51181</v>
          </cell>
          <cell r="B14751">
            <v>0</v>
          </cell>
        </row>
        <row r="14752">
          <cell r="A14752">
            <v>51182</v>
          </cell>
          <cell r="B14752">
            <v>0</v>
          </cell>
        </row>
        <row r="14753">
          <cell r="A14753">
            <v>51183</v>
          </cell>
          <cell r="B14753">
            <v>0</v>
          </cell>
        </row>
        <row r="14754">
          <cell r="A14754">
            <v>51184</v>
          </cell>
          <cell r="B14754">
            <v>0</v>
          </cell>
        </row>
        <row r="14755">
          <cell r="A14755">
            <v>51185</v>
          </cell>
          <cell r="B14755">
            <v>0</v>
          </cell>
        </row>
        <row r="14756">
          <cell r="A14756">
            <v>51186</v>
          </cell>
          <cell r="B14756">
            <v>0</v>
          </cell>
        </row>
        <row r="14757">
          <cell r="A14757">
            <v>51187</v>
          </cell>
          <cell r="B14757">
            <v>0</v>
          </cell>
        </row>
        <row r="14758">
          <cell r="A14758">
            <v>51188</v>
          </cell>
          <cell r="B14758">
            <v>0</v>
          </cell>
        </row>
        <row r="14759">
          <cell r="A14759">
            <v>51189</v>
          </cell>
          <cell r="B14759">
            <v>0</v>
          </cell>
        </row>
        <row r="14760">
          <cell r="A14760">
            <v>51190</v>
          </cell>
          <cell r="B14760">
            <v>0</v>
          </cell>
        </row>
        <row r="14761">
          <cell r="A14761">
            <v>51191</v>
          </cell>
          <cell r="B14761">
            <v>0</v>
          </cell>
        </row>
        <row r="14762">
          <cell r="A14762">
            <v>51192</v>
          </cell>
          <cell r="B14762">
            <v>0</v>
          </cell>
        </row>
        <row r="14763">
          <cell r="A14763">
            <v>51193</v>
          </cell>
          <cell r="B14763">
            <v>0</v>
          </cell>
        </row>
        <row r="14764">
          <cell r="A14764">
            <v>51194</v>
          </cell>
          <cell r="B14764">
            <v>0</v>
          </cell>
        </row>
        <row r="14765">
          <cell r="A14765">
            <v>51195</v>
          </cell>
          <cell r="B14765">
            <v>0</v>
          </cell>
        </row>
        <row r="14766">
          <cell r="A14766">
            <v>51196</v>
          </cell>
          <cell r="B14766">
            <v>0</v>
          </cell>
        </row>
        <row r="14767">
          <cell r="A14767">
            <v>51197</v>
          </cell>
          <cell r="B14767">
            <v>0</v>
          </cell>
        </row>
        <row r="14768">
          <cell r="A14768">
            <v>51198</v>
          </cell>
          <cell r="B14768">
            <v>0</v>
          </cell>
        </row>
        <row r="14769">
          <cell r="A14769">
            <v>51199</v>
          </cell>
          <cell r="B14769">
            <v>0</v>
          </cell>
        </row>
        <row r="14770">
          <cell r="A14770">
            <v>51200</v>
          </cell>
          <cell r="B14770">
            <v>0</v>
          </cell>
        </row>
        <row r="14771">
          <cell r="A14771">
            <v>51201</v>
          </cell>
          <cell r="B14771">
            <v>0</v>
          </cell>
        </row>
        <row r="14772">
          <cell r="A14772">
            <v>51202</v>
          </cell>
          <cell r="B14772">
            <v>0</v>
          </cell>
        </row>
        <row r="14773">
          <cell r="A14773">
            <v>51203</v>
          </cell>
          <cell r="B14773">
            <v>0</v>
          </cell>
        </row>
        <row r="14774">
          <cell r="A14774">
            <v>51204</v>
          </cell>
          <cell r="B14774">
            <v>0</v>
          </cell>
        </row>
        <row r="14775">
          <cell r="A14775">
            <v>51205</v>
          </cell>
          <cell r="B14775">
            <v>0</v>
          </cell>
        </row>
        <row r="14776">
          <cell r="A14776">
            <v>51206</v>
          </cell>
          <cell r="B14776">
            <v>0</v>
          </cell>
        </row>
        <row r="14777">
          <cell r="A14777">
            <v>51207</v>
          </cell>
          <cell r="B14777">
            <v>0</v>
          </cell>
        </row>
        <row r="14778">
          <cell r="A14778">
            <v>51208</v>
          </cell>
          <cell r="B14778">
            <v>0</v>
          </cell>
        </row>
        <row r="14779">
          <cell r="A14779">
            <v>51209</v>
          </cell>
          <cell r="B14779">
            <v>0</v>
          </cell>
        </row>
        <row r="14780">
          <cell r="A14780">
            <v>51210</v>
          </cell>
          <cell r="B14780">
            <v>0</v>
          </cell>
        </row>
        <row r="14781">
          <cell r="A14781">
            <v>51211</v>
          </cell>
          <cell r="B14781">
            <v>0</v>
          </cell>
        </row>
        <row r="14782">
          <cell r="A14782">
            <v>51212</v>
          </cell>
          <cell r="B14782">
            <v>0</v>
          </cell>
        </row>
        <row r="14783">
          <cell r="A14783">
            <v>51213</v>
          </cell>
          <cell r="B14783">
            <v>0</v>
          </cell>
        </row>
        <row r="14784">
          <cell r="A14784">
            <v>51214</v>
          </cell>
          <cell r="B14784">
            <v>0</v>
          </cell>
        </row>
        <row r="14785">
          <cell r="A14785">
            <v>51215</v>
          </cell>
          <cell r="B14785">
            <v>0</v>
          </cell>
        </row>
        <row r="14786">
          <cell r="A14786">
            <v>51216</v>
          </cell>
          <cell r="B14786">
            <v>0</v>
          </cell>
        </row>
        <row r="14787">
          <cell r="A14787">
            <v>51217</v>
          </cell>
          <cell r="B14787">
            <v>0</v>
          </cell>
        </row>
        <row r="14788">
          <cell r="A14788">
            <v>51218</v>
          </cell>
          <cell r="B14788">
            <v>0</v>
          </cell>
        </row>
        <row r="14789">
          <cell r="A14789">
            <v>51219</v>
          </cell>
          <cell r="B14789">
            <v>0</v>
          </cell>
        </row>
        <row r="14790">
          <cell r="A14790">
            <v>51220</v>
          </cell>
          <cell r="B14790">
            <v>0</v>
          </cell>
        </row>
        <row r="14791">
          <cell r="A14791">
            <v>51221</v>
          </cell>
          <cell r="B14791">
            <v>0</v>
          </cell>
        </row>
        <row r="14792">
          <cell r="A14792">
            <v>51222</v>
          </cell>
          <cell r="B14792">
            <v>0</v>
          </cell>
        </row>
        <row r="14793">
          <cell r="A14793">
            <v>51223</v>
          </cell>
          <cell r="B14793">
            <v>0</v>
          </cell>
        </row>
        <row r="14794">
          <cell r="A14794">
            <v>51224</v>
          </cell>
          <cell r="B14794">
            <v>0</v>
          </cell>
        </row>
        <row r="14795">
          <cell r="A14795">
            <v>51225</v>
          </cell>
          <cell r="B14795">
            <v>0</v>
          </cell>
        </row>
        <row r="14796">
          <cell r="A14796">
            <v>51226</v>
          </cell>
          <cell r="B14796">
            <v>0</v>
          </cell>
        </row>
        <row r="14797">
          <cell r="A14797">
            <v>51227</v>
          </cell>
          <cell r="B14797">
            <v>0</v>
          </cell>
        </row>
        <row r="14798">
          <cell r="A14798">
            <v>51228</v>
          </cell>
          <cell r="B14798">
            <v>0</v>
          </cell>
        </row>
        <row r="14799">
          <cell r="A14799">
            <v>51229</v>
          </cell>
          <cell r="B14799">
            <v>0</v>
          </cell>
        </row>
        <row r="14800">
          <cell r="A14800">
            <v>51230</v>
          </cell>
          <cell r="B14800">
            <v>0</v>
          </cell>
        </row>
        <row r="14801">
          <cell r="A14801">
            <v>51231</v>
          </cell>
          <cell r="B14801">
            <v>0</v>
          </cell>
        </row>
        <row r="14802">
          <cell r="A14802">
            <v>51232</v>
          </cell>
          <cell r="B14802">
            <v>0</v>
          </cell>
        </row>
        <row r="14803">
          <cell r="A14803">
            <v>51233</v>
          </cell>
          <cell r="B14803">
            <v>0</v>
          </cell>
        </row>
        <row r="14804">
          <cell r="A14804">
            <v>51234</v>
          </cell>
          <cell r="B14804">
            <v>0</v>
          </cell>
        </row>
        <row r="14805">
          <cell r="A14805">
            <v>51235</v>
          </cell>
          <cell r="B14805">
            <v>0</v>
          </cell>
        </row>
        <row r="14806">
          <cell r="A14806">
            <v>51236</v>
          </cell>
          <cell r="B14806">
            <v>0</v>
          </cell>
        </row>
        <row r="14807">
          <cell r="A14807">
            <v>51237</v>
          </cell>
          <cell r="B14807">
            <v>0</v>
          </cell>
        </row>
        <row r="14808">
          <cell r="A14808">
            <v>51238</v>
          </cell>
          <cell r="B14808">
            <v>0</v>
          </cell>
        </row>
        <row r="14809">
          <cell r="A14809">
            <v>51239</v>
          </cell>
          <cell r="B14809">
            <v>0</v>
          </cell>
        </row>
        <row r="14810">
          <cell r="A14810">
            <v>51240</v>
          </cell>
          <cell r="B14810">
            <v>0</v>
          </cell>
        </row>
        <row r="14811">
          <cell r="A14811">
            <v>51241</v>
          </cell>
          <cell r="B14811">
            <v>0</v>
          </cell>
        </row>
        <row r="14812">
          <cell r="A14812">
            <v>51242</v>
          </cell>
          <cell r="B14812">
            <v>0</v>
          </cell>
        </row>
        <row r="14813">
          <cell r="A14813">
            <v>51243</v>
          </cell>
          <cell r="B14813">
            <v>0</v>
          </cell>
        </row>
        <row r="14814">
          <cell r="A14814">
            <v>51244</v>
          </cell>
          <cell r="B14814">
            <v>0</v>
          </cell>
        </row>
        <row r="14815">
          <cell r="A14815">
            <v>51245</v>
          </cell>
          <cell r="B14815">
            <v>0</v>
          </cell>
        </row>
        <row r="14816">
          <cell r="A14816">
            <v>51246</v>
          </cell>
          <cell r="B14816">
            <v>0</v>
          </cell>
        </row>
        <row r="14817">
          <cell r="A14817">
            <v>51247</v>
          </cell>
          <cell r="B14817">
            <v>0</v>
          </cell>
        </row>
        <row r="14818">
          <cell r="A14818">
            <v>51248</v>
          </cell>
          <cell r="B14818">
            <v>0</v>
          </cell>
        </row>
        <row r="14819">
          <cell r="A14819">
            <v>51249</v>
          </cell>
          <cell r="B14819">
            <v>0</v>
          </cell>
        </row>
        <row r="14820">
          <cell r="A14820">
            <v>51250</v>
          </cell>
          <cell r="B14820">
            <v>0</v>
          </cell>
        </row>
        <row r="14821">
          <cell r="A14821">
            <v>51251</v>
          </cell>
          <cell r="B14821">
            <v>0</v>
          </cell>
        </row>
        <row r="14822">
          <cell r="A14822">
            <v>51252</v>
          </cell>
          <cell r="B14822">
            <v>0</v>
          </cell>
        </row>
        <row r="14823">
          <cell r="A14823">
            <v>51253</v>
          </cell>
          <cell r="B14823">
            <v>0</v>
          </cell>
        </row>
        <row r="14824">
          <cell r="A14824">
            <v>51254</v>
          </cell>
          <cell r="B14824">
            <v>0</v>
          </cell>
        </row>
        <row r="14825">
          <cell r="A14825">
            <v>51255</v>
          </cell>
          <cell r="B14825">
            <v>0</v>
          </cell>
        </row>
        <row r="14826">
          <cell r="A14826">
            <v>51256</v>
          </cell>
          <cell r="B14826">
            <v>0</v>
          </cell>
        </row>
        <row r="14827">
          <cell r="A14827">
            <v>51257</v>
          </cell>
          <cell r="B14827">
            <v>0</v>
          </cell>
        </row>
        <row r="14828">
          <cell r="A14828">
            <v>51258</v>
          </cell>
          <cell r="B14828">
            <v>0</v>
          </cell>
        </row>
        <row r="14829">
          <cell r="A14829">
            <v>51259</v>
          </cell>
          <cell r="B14829">
            <v>0</v>
          </cell>
        </row>
        <row r="14830">
          <cell r="A14830">
            <v>51260</v>
          </cell>
          <cell r="B14830">
            <v>0</v>
          </cell>
        </row>
        <row r="14831">
          <cell r="A14831">
            <v>51261</v>
          </cell>
          <cell r="B14831">
            <v>0</v>
          </cell>
        </row>
        <row r="14832">
          <cell r="A14832">
            <v>51262</v>
          </cell>
          <cell r="B14832">
            <v>0</v>
          </cell>
        </row>
        <row r="14833">
          <cell r="A14833">
            <v>51263</v>
          </cell>
          <cell r="B14833">
            <v>0</v>
          </cell>
        </row>
        <row r="14834">
          <cell r="A14834">
            <v>51264</v>
          </cell>
          <cell r="B14834">
            <v>0</v>
          </cell>
        </row>
        <row r="14835">
          <cell r="A14835">
            <v>51265</v>
          </cell>
          <cell r="B14835">
            <v>0</v>
          </cell>
        </row>
        <row r="14836">
          <cell r="A14836">
            <v>51266</v>
          </cell>
          <cell r="B14836">
            <v>0</v>
          </cell>
        </row>
        <row r="14837">
          <cell r="A14837">
            <v>51267</v>
          </cell>
          <cell r="B14837">
            <v>0</v>
          </cell>
        </row>
        <row r="14838">
          <cell r="A14838">
            <v>51268</v>
          </cell>
          <cell r="B14838">
            <v>0</v>
          </cell>
        </row>
        <row r="14839">
          <cell r="A14839">
            <v>51269</v>
          </cell>
          <cell r="B14839">
            <v>0</v>
          </cell>
        </row>
        <row r="14840">
          <cell r="A14840">
            <v>51270</v>
          </cell>
          <cell r="B14840">
            <v>0</v>
          </cell>
        </row>
        <row r="14841">
          <cell r="A14841">
            <v>51271</v>
          </cell>
          <cell r="B14841">
            <v>0</v>
          </cell>
        </row>
        <row r="14842">
          <cell r="A14842">
            <v>51272</v>
          </cell>
          <cell r="B14842">
            <v>0</v>
          </cell>
        </row>
        <row r="14843">
          <cell r="A14843">
            <v>51273</v>
          </cell>
          <cell r="B14843">
            <v>0</v>
          </cell>
        </row>
        <row r="14844">
          <cell r="A14844">
            <v>51274</v>
          </cell>
          <cell r="B14844">
            <v>0</v>
          </cell>
        </row>
        <row r="14845">
          <cell r="A14845">
            <v>51275</v>
          </cell>
          <cell r="B14845">
            <v>0</v>
          </cell>
        </row>
        <row r="14846">
          <cell r="A14846">
            <v>51276</v>
          </cell>
          <cell r="B14846">
            <v>0</v>
          </cell>
        </row>
        <row r="14847">
          <cell r="A14847">
            <v>51277</v>
          </cell>
          <cell r="B14847">
            <v>0</v>
          </cell>
        </row>
        <row r="14848">
          <cell r="A14848">
            <v>51278</v>
          </cell>
          <cell r="B14848">
            <v>0</v>
          </cell>
        </row>
        <row r="14849">
          <cell r="A14849">
            <v>51279</v>
          </cell>
          <cell r="B14849">
            <v>0</v>
          </cell>
        </row>
        <row r="14850">
          <cell r="A14850">
            <v>51280</v>
          </cell>
          <cell r="B14850">
            <v>0</v>
          </cell>
        </row>
        <row r="14851">
          <cell r="A14851">
            <v>51281</v>
          </cell>
          <cell r="B14851">
            <v>0</v>
          </cell>
        </row>
        <row r="14852">
          <cell r="A14852">
            <v>51282</v>
          </cell>
          <cell r="B14852">
            <v>0</v>
          </cell>
        </row>
        <row r="14853">
          <cell r="A14853">
            <v>51283</v>
          </cell>
          <cell r="B14853">
            <v>0</v>
          </cell>
        </row>
        <row r="14854">
          <cell r="A14854">
            <v>51284</v>
          </cell>
          <cell r="B14854">
            <v>0</v>
          </cell>
        </row>
        <row r="14855">
          <cell r="A14855">
            <v>51285</v>
          </cell>
          <cell r="B14855">
            <v>0</v>
          </cell>
        </row>
        <row r="14856">
          <cell r="A14856">
            <v>51286</v>
          </cell>
          <cell r="B14856">
            <v>0</v>
          </cell>
        </row>
        <row r="14857">
          <cell r="A14857">
            <v>51287</v>
          </cell>
          <cell r="B14857">
            <v>0</v>
          </cell>
        </row>
        <row r="14858">
          <cell r="A14858">
            <v>51288</v>
          </cell>
          <cell r="B14858">
            <v>0</v>
          </cell>
        </row>
        <row r="14859">
          <cell r="A14859">
            <v>51289</v>
          </cell>
          <cell r="B14859">
            <v>0</v>
          </cell>
        </row>
        <row r="14860">
          <cell r="A14860">
            <v>51290</v>
          </cell>
          <cell r="B14860">
            <v>0</v>
          </cell>
        </row>
        <row r="14861">
          <cell r="A14861">
            <v>51291</v>
          </cell>
          <cell r="B14861">
            <v>0</v>
          </cell>
        </row>
        <row r="14862">
          <cell r="A14862">
            <v>51292</v>
          </cell>
          <cell r="B14862">
            <v>0</v>
          </cell>
        </row>
        <row r="14863">
          <cell r="A14863">
            <v>51293</v>
          </cell>
          <cell r="B14863">
            <v>0</v>
          </cell>
        </row>
        <row r="14864">
          <cell r="A14864">
            <v>51294</v>
          </cell>
          <cell r="B14864">
            <v>0</v>
          </cell>
        </row>
        <row r="14865">
          <cell r="A14865">
            <v>51295</v>
          </cell>
          <cell r="B14865">
            <v>0</v>
          </cell>
        </row>
        <row r="14866">
          <cell r="A14866">
            <v>51296</v>
          </cell>
          <cell r="B14866">
            <v>0</v>
          </cell>
        </row>
        <row r="14867">
          <cell r="A14867">
            <v>51297</v>
          </cell>
          <cell r="B14867">
            <v>0</v>
          </cell>
        </row>
        <row r="14868">
          <cell r="A14868">
            <v>51298</v>
          </cell>
          <cell r="B14868">
            <v>0</v>
          </cell>
        </row>
        <row r="14869">
          <cell r="A14869">
            <v>51299</v>
          </cell>
          <cell r="B14869">
            <v>0</v>
          </cell>
        </row>
        <row r="14870">
          <cell r="A14870">
            <v>51300</v>
          </cell>
          <cell r="B14870">
            <v>0</v>
          </cell>
        </row>
        <row r="14871">
          <cell r="A14871">
            <v>51301</v>
          </cell>
          <cell r="B14871">
            <v>0</v>
          </cell>
        </row>
        <row r="14872">
          <cell r="A14872">
            <v>51302</v>
          </cell>
          <cell r="B14872">
            <v>0</v>
          </cell>
        </row>
        <row r="14873">
          <cell r="A14873">
            <v>51303</v>
          </cell>
          <cell r="B14873">
            <v>0</v>
          </cell>
        </row>
        <row r="14874">
          <cell r="A14874">
            <v>51304</v>
          </cell>
          <cell r="B14874">
            <v>0</v>
          </cell>
        </row>
        <row r="14875">
          <cell r="A14875">
            <v>51305</v>
          </cell>
          <cell r="B14875">
            <v>0</v>
          </cell>
        </row>
        <row r="14876">
          <cell r="A14876">
            <v>51306</v>
          </cell>
          <cell r="B14876">
            <v>0</v>
          </cell>
        </row>
        <row r="14877">
          <cell r="A14877">
            <v>51307</v>
          </cell>
          <cell r="B14877">
            <v>0</v>
          </cell>
        </row>
        <row r="14878">
          <cell r="A14878">
            <v>51308</v>
          </cell>
          <cell r="B14878">
            <v>0</v>
          </cell>
        </row>
        <row r="14879">
          <cell r="A14879">
            <v>51309</v>
          </cell>
          <cell r="B14879">
            <v>0</v>
          </cell>
        </row>
        <row r="14880">
          <cell r="A14880">
            <v>51310</v>
          </cell>
          <cell r="B14880">
            <v>0</v>
          </cell>
        </row>
        <row r="14881">
          <cell r="A14881">
            <v>51311</v>
          </cell>
          <cell r="B14881">
            <v>0</v>
          </cell>
        </row>
        <row r="14882">
          <cell r="A14882">
            <v>51312</v>
          </cell>
          <cell r="B14882">
            <v>0</v>
          </cell>
        </row>
        <row r="14883">
          <cell r="A14883">
            <v>51313</v>
          </cell>
          <cell r="B14883">
            <v>0</v>
          </cell>
        </row>
        <row r="14884">
          <cell r="A14884">
            <v>51314</v>
          </cell>
          <cell r="B14884">
            <v>0</v>
          </cell>
        </row>
        <row r="14885">
          <cell r="A14885">
            <v>51315</v>
          </cell>
          <cell r="B14885">
            <v>0</v>
          </cell>
        </row>
        <row r="14886">
          <cell r="A14886">
            <v>51316</v>
          </cell>
          <cell r="B14886">
            <v>0</v>
          </cell>
        </row>
        <row r="14887">
          <cell r="A14887">
            <v>51317</v>
          </cell>
          <cell r="B14887">
            <v>0</v>
          </cell>
        </row>
        <row r="14888">
          <cell r="A14888">
            <v>51318</v>
          </cell>
          <cell r="B14888">
            <v>0</v>
          </cell>
        </row>
        <row r="14889">
          <cell r="A14889">
            <v>51319</v>
          </cell>
          <cell r="B14889">
            <v>0</v>
          </cell>
        </row>
        <row r="14890">
          <cell r="A14890">
            <v>51320</v>
          </cell>
          <cell r="B14890">
            <v>0</v>
          </cell>
        </row>
        <row r="14891">
          <cell r="A14891">
            <v>51321</v>
          </cell>
          <cell r="B14891">
            <v>0</v>
          </cell>
        </row>
        <row r="14892">
          <cell r="A14892">
            <v>51322</v>
          </cell>
          <cell r="B14892">
            <v>0</v>
          </cell>
        </row>
        <row r="14893">
          <cell r="A14893">
            <v>51323</v>
          </cell>
          <cell r="B14893">
            <v>0</v>
          </cell>
        </row>
        <row r="14894">
          <cell r="A14894">
            <v>51324</v>
          </cell>
          <cell r="B14894">
            <v>0</v>
          </cell>
        </row>
        <row r="14895">
          <cell r="A14895">
            <v>51325</v>
          </cell>
          <cell r="B14895">
            <v>0</v>
          </cell>
        </row>
        <row r="14896">
          <cell r="A14896">
            <v>51326</v>
          </cell>
          <cell r="B14896">
            <v>0</v>
          </cell>
        </row>
        <row r="14897">
          <cell r="A14897">
            <v>51327</v>
          </cell>
          <cell r="B14897">
            <v>0</v>
          </cell>
        </row>
        <row r="14898">
          <cell r="A14898">
            <v>51328</v>
          </cell>
          <cell r="B14898">
            <v>0</v>
          </cell>
        </row>
        <row r="14899">
          <cell r="A14899">
            <v>51329</v>
          </cell>
          <cell r="B14899">
            <v>0</v>
          </cell>
        </row>
        <row r="14900">
          <cell r="A14900">
            <v>51330</v>
          </cell>
          <cell r="B14900">
            <v>0</v>
          </cell>
        </row>
        <row r="14901">
          <cell r="A14901">
            <v>51331</v>
          </cell>
          <cell r="B14901">
            <v>0</v>
          </cell>
        </row>
        <row r="14902">
          <cell r="A14902">
            <v>51332</v>
          </cell>
          <cell r="B14902">
            <v>0</v>
          </cell>
        </row>
        <row r="14903">
          <cell r="A14903">
            <v>51333</v>
          </cell>
          <cell r="B14903">
            <v>0</v>
          </cell>
        </row>
        <row r="14904">
          <cell r="A14904">
            <v>51334</v>
          </cell>
          <cell r="B14904">
            <v>0</v>
          </cell>
        </row>
        <row r="14905">
          <cell r="A14905">
            <v>51335</v>
          </cell>
          <cell r="B14905">
            <v>0</v>
          </cell>
        </row>
        <row r="14906">
          <cell r="A14906">
            <v>51336</v>
          </cell>
          <cell r="B14906">
            <v>0</v>
          </cell>
        </row>
        <row r="14907">
          <cell r="A14907">
            <v>51337</v>
          </cell>
          <cell r="B14907">
            <v>0</v>
          </cell>
        </row>
        <row r="14908">
          <cell r="A14908">
            <v>51338</v>
          </cell>
          <cell r="B14908">
            <v>0</v>
          </cell>
        </row>
        <row r="14909">
          <cell r="A14909">
            <v>51339</v>
          </cell>
          <cell r="B14909">
            <v>0</v>
          </cell>
        </row>
        <row r="14910">
          <cell r="A14910">
            <v>51340</v>
          </cell>
          <cell r="B14910">
            <v>0</v>
          </cell>
        </row>
        <row r="14911">
          <cell r="A14911">
            <v>51341</v>
          </cell>
          <cell r="B14911">
            <v>0</v>
          </cell>
        </row>
        <row r="14912">
          <cell r="A14912">
            <v>51342</v>
          </cell>
          <cell r="B14912">
            <v>0</v>
          </cell>
        </row>
        <row r="14913">
          <cell r="A14913">
            <v>51343</v>
          </cell>
          <cell r="B14913">
            <v>0</v>
          </cell>
        </row>
        <row r="14914">
          <cell r="A14914">
            <v>51344</v>
          </cell>
          <cell r="B14914">
            <v>0</v>
          </cell>
        </row>
        <row r="14915">
          <cell r="A14915">
            <v>51345</v>
          </cell>
          <cell r="B14915">
            <v>0</v>
          </cell>
        </row>
        <row r="14916">
          <cell r="A14916">
            <v>51346</v>
          </cell>
          <cell r="B14916">
            <v>0</v>
          </cell>
        </row>
        <row r="14917">
          <cell r="A14917">
            <v>51347</v>
          </cell>
          <cell r="B14917">
            <v>0</v>
          </cell>
        </row>
        <row r="14918">
          <cell r="A14918">
            <v>51348</v>
          </cell>
          <cell r="B14918">
            <v>0</v>
          </cell>
        </row>
        <row r="14919">
          <cell r="A14919">
            <v>51349</v>
          </cell>
          <cell r="B14919">
            <v>0</v>
          </cell>
        </row>
        <row r="14920">
          <cell r="A14920">
            <v>51350</v>
          </cell>
          <cell r="B14920">
            <v>0</v>
          </cell>
        </row>
        <row r="14921">
          <cell r="A14921">
            <v>51351</v>
          </cell>
          <cell r="B14921">
            <v>0</v>
          </cell>
        </row>
        <row r="14922">
          <cell r="A14922">
            <v>51352</v>
          </cell>
          <cell r="B14922">
            <v>0</v>
          </cell>
        </row>
        <row r="14923">
          <cell r="A14923">
            <v>51353</v>
          </cell>
          <cell r="B14923">
            <v>0</v>
          </cell>
        </row>
        <row r="14924">
          <cell r="A14924">
            <v>51354</v>
          </cell>
          <cell r="B14924">
            <v>0</v>
          </cell>
        </row>
        <row r="14925">
          <cell r="A14925">
            <v>51355</v>
          </cell>
          <cell r="B14925">
            <v>0</v>
          </cell>
        </row>
        <row r="14926">
          <cell r="A14926">
            <v>51356</v>
          </cell>
          <cell r="B14926">
            <v>0</v>
          </cell>
        </row>
        <row r="14927">
          <cell r="A14927">
            <v>51357</v>
          </cell>
          <cell r="B14927">
            <v>0</v>
          </cell>
        </row>
        <row r="14928">
          <cell r="A14928">
            <v>51358</v>
          </cell>
          <cell r="B14928">
            <v>0</v>
          </cell>
        </row>
        <row r="14929">
          <cell r="A14929">
            <v>51359</v>
          </cell>
          <cell r="B14929">
            <v>0</v>
          </cell>
        </row>
        <row r="14930">
          <cell r="A14930">
            <v>51360</v>
          </cell>
          <cell r="B14930">
            <v>0</v>
          </cell>
        </row>
        <row r="14931">
          <cell r="A14931">
            <v>51361</v>
          </cell>
          <cell r="B14931">
            <v>0</v>
          </cell>
        </row>
        <row r="14932">
          <cell r="A14932">
            <v>51362</v>
          </cell>
          <cell r="B14932">
            <v>0</v>
          </cell>
        </row>
        <row r="14933">
          <cell r="A14933">
            <v>51363</v>
          </cell>
          <cell r="B14933">
            <v>0</v>
          </cell>
        </row>
        <row r="14934">
          <cell r="A14934">
            <v>51364</v>
          </cell>
          <cell r="B14934">
            <v>0</v>
          </cell>
        </row>
        <row r="14935">
          <cell r="A14935">
            <v>51365</v>
          </cell>
          <cell r="B14935">
            <v>0</v>
          </cell>
        </row>
        <row r="14936">
          <cell r="A14936">
            <v>51366</v>
          </cell>
          <cell r="B14936">
            <v>0</v>
          </cell>
        </row>
        <row r="14937">
          <cell r="A14937">
            <v>51367</v>
          </cell>
          <cell r="B14937">
            <v>0</v>
          </cell>
        </row>
        <row r="14938">
          <cell r="A14938">
            <v>51368</v>
          </cell>
          <cell r="B14938">
            <v>0</v>
          </cell>
        </row>
        <row r="14939">
          <cell r="A14939">
            <v>51369</v>
          </cell>
          <cell r="B14939">
            <v>0</v>
          </cell>
        </row>
        <row r="14940">
          <cell r="A14940">
            <v>51370</v>
          </cell>
          <cell r="B14940">
            <v>0</v>
          </cell>
        </row>
        <row r="14941">
          <cell r="A14941">
            <v>51371</v>
          </cell>
          <cell r="B14941">
            <v>0</v>
          </cell>
        </row>
        <row r="14942">
          <cell r="A14942">
            <v>51372</v>
          </cell>
          <cell r="B14942">
            <v>0</v>
          </cell>
        </row>
        <row r="14943">
          <cell r="A14943">
            <v>51373</v>
          </cell>
          <cell r="B14943">
            <v>0</v>
          </cell>
        </row>
        <row r="14944">
          <cell r="A14944">
            <v>51374</v>
          </cell>
          <cell r="B14944">
            <v>0</v>
          </cell>
        </row>
        <row r="14945">
          <cell r="A14945">
            <v>51375</v>
          </cell>
          <cell r="B14945">
            <v>0</v>
          </cell>
        </row>
        <row r="14946">
          <cell r="A14946">
            <v>51376</v>
          </cell>
          <cell r="B14946">
            <v>0</v>
          </cell>
        </row>
        <row r="14947">
          <cell r="A14947">
            <v>51377</v>
          </cell>
          <cell r="B14947">
            <v>0</v>
          </cell>
        </row>
        <row r="14948">
          <cell r="A14948">
            <v>51378</v>
          </cell>
          <cell r="B14948">
            <v>0</v>
          </cell>
        </row>
        <row r="14949">
          <cell r="A14949">
            <v>51379</v>
          </cell>
          <cell r="B14949">
            <v>0</v>
          </cell>
        </row>
        <row r="14950">
          <cell r="A14950">
            <v>51380</v>
          </cell>
          <cell r="B14950">
            <v>0</v>
          </cell>
        </row>
        <row r="14951">
          <cell r="A14951">
            <v>51381</v>
          </cell>
          <cell r="B14951">
            <v>0</v>
          </cell>
        </row>
        <row r="14952">
          <cell r="A14952">
            <v>51382</v>
          </cell>
          <cell r="B14952">
            <v>0</v>
          </cell>
        </row>
        <row r="14953">
          <cell r="A14953">
            <v>51383</v>
          </cell>
          <cell r="B14953">
            <v>0</v>
          </cell>
        </row>
        <row r="14954">
          <cell r="A14954">
            <v>51384</v>
          </cell>
          <cell r="B14954">
            <v>0</v>
          </cell>
        </row>
        <row r="14955">
          <cell r="A14955">
            <v>51385</v>
          </cell>
          <cell r="B14955">
            <v>0</v>
          </cell>
        </row>
        <row r="14956">
          <cell r="A14956">
            <v>51386</v>
          </cell>
          <cell r="B14956">
            <v>0</v>
          </cell>
        </row>
        <row r="14957">
          <cell r="A14957">
            <v>51387</v>
          </cell>
          <cell r="B14957">
            <v>0</v>
          </cell>
        </row>
        <row r="14958">
          <cell r="A14958">
            <v>51388</v>
          </cell>
          <cell r="B14958">
            <v>0</v>
          </cell>
        </row>
        <row r="14959">
          <cell r="A14959">
            <v>51389</v>
          </cell>
          <cell r="B14959">
            <v>0</v>
          </cell>
        </row>
        <row r="14960">
          <cell r="A14960">
            <v>51390</v>
          </cell>
          <cell r="B14960">
            <v>0</v>
          </cell>
        </row>
        <row r="14961">
          <cell r="A14961">
            <v>51391</v>
          </cell>
          <cell r="B14961">
            <v>0</v>
          </cell>
        </row>
        <row r="14962">
          <cell r="A14962">
            <v>51392</v>
          </cell>
          <cell r="B14962">
            <v>0</v>
          </cell>
        </row>
        <row r="14963">
          <cell r="A14963">
            <v>51393</v>
          </cell>
          <cell r="B14963">
            <v>0</v>
          </cell>
        </row>
        <row r="14964">
          <cell r="A14964">
            <v>51394</v>
          </cell>
          <cell r="B14964">
            <v>0</v>
          </cell>
        </row>
        <row r="14965">
          <cell r="A14965">
            <v>51395</v>
          </cell>
          <cell r="B14965">
            <v>0</v>
          </cell>
        </row>
        <row r="14966">
          <cell r="A14966">
            <v>51396</v>
          </cell>
          <cell r="B14966">
            <v>0</v>
          </cell>
        </row>
        <row r="14967">
          <cell r="A14967">
            <v>51397</v>
          </cell>
          <cell r="B14967">
            <v>0</v>
          </cell>
        </row>
        <row r="14968">
          <cell r="A14968">
            <v>51398</v>
          </cell>
          <cell r="B14968">
            <v>0</v>
          </cell>
        </row>
        <row r="14969">
          <cell r="A14969">
            <v>51399</v>
          </cell>
          <cell r="B14969">
            <v>0</v>
          </cell>
        </row>
        <row r="14970">
          <cell r="A14970">
            <v>51400</v>
          </cell>
          <cell r="B14970">
            <v>0</v>
          </cell>
        </row>
        <row r="14971">
          <cell r="A14971">
            <v>51401</v>
          </cell>
          <cell r="B14971">
            <v>0</v>
          </cell>
        </row>
        <row r="14972">
          <cell r="A14972">
            <v>51402</v>
          </cell>
          <cell r="B14972">
            <v>0</v>
          </cell>
        </row>
        <row r="14973">
          <cell r="A14973">
            <v>51403</v>
          </cell>
          <cell r="B14973">
            <v>0</v>
          </cell>
        </row>
        <row r="14974">
          <cell r="A14974">
            <v>51404</v>
          </cell>
          <cell r="B14974">
            <v>0</v>
          </cell>
        </row>
        <row r="14975">
          <cell r="A14975">
            <v>51405</v>
          </cell>
          <cell r="B14975">
            <v>0</v>
          </cell>
        </row>
        <row r="14976">
          <cell r="A14976">
            <v>51406</v>
          </cell>
          <cell r="B14976">
            <v>0</v>
          </cell>
        </row>
        <row r="14977">
          <cell r="A14977">
            <v>51407</v>
          </cell>
          <cell r="B14977">
            <v>0</v>
          </cell>
        </row>
        <row r="14978">
          <cell r="A14978">
            <v>51408</v>
          </cell>
          <cell r="B14978">
            <v>0</v>
          </cell>
        </row>
        <row r="14979">
          <cell r="A14979">
            <v>51409</v>
          </cell>
          <cell r="B14979">
            <v>0</v>
          </cell>
        </row>
        <row r="14980">
          <cell r="A14980">
            <v>51410</v>
          </cell>
          <cell r="B14980">
            <v>0</v>
          </cell>
        </row>
        <row r="14981">
          <cell r="A14981">
            <v>51411</v>
          </cell>
          <cell r="B14981">
            <v>0</v>
          </cell>
        </row>
        <row r="14982">
          <cell r="A14982">
            <v>51412</v>
          </cell>
          <cell r="B14982">
            <v>0</v>
          </cell>
        </row>
        <row r="14983">
          <cell r="A14983">
            <v>51413</v>
          </cell>
          <cell r="B14983">
            <v>0</v>
          </cell>
        </row>
        <row r="14984">
          <cell r="A14984">
            <v>51414</v>
          </cell>
          <cell r="B14984">
            <v>0</v>
          </cell>
        </row>
        <row r="14985">
          <cell r="A14985">
            <v>51415</v>
          </cell>
          <cell r="B14985">
            <v>0</v>
          </cell>
        </row>
        <row r="14986">
          <cell r="A14986">
            <v>51416</v>
          </cell>
          <cell r="B14986">
            <v>0</v>
          </cell>
        </row>
        <row r="14987">
          <cell r="A14987">
            <v>51417</v>
          </cell>
          <cell r="B14987">
            <v>0</v>
          </cell>
        </row>
        <row r="14988">
          <cell r="A14988">
            <v>51418</v>
          </cell>
          <cell r="B14988">
            <v>0</v>
          </cell>
        </row>
        <row r="14989">
          <cell r="A14989">
            <v>51419</v>
          </cell>
          <cell r="B14989">
            <v>0</v>
          </cell>
        </row>
        <row r="14990">
          <cell r="A14990">
            <v>51420</v>
          </cell>
          <cell r="B14990">
            <v>0</v>
          </cell>
        </row>
        <row r="14991">
          <cell r="A14991">
            <v>51421</v>
          </cell>
          <cell r="B14991">
            <v>0</v>
          </cell>
        </row>
        <row r="14992">
          <cell r="A14992">
            <v>51422</v>
          </cell>
          <cell r="B14992">
            <v>0</v>
          </cell>
        </row>
        <row r="14993">
          <cell r="A14993">
            <v>51423</v>
          </cell>
          <cell r="B14993">
            <v>0</v>
          </cell>
        </row>
        <row r="14994">
          <cell r="A14994">
            <v>51424</v>
          </cell>
          <cell r="B14994">
            <v>0</v>
          </cell>
        </row>
        <row r="14995">
          <cell r="A14995">
            <v>51425</v>
          </cell>
          <cell r="B14995">
            <v>0</v>
          </cell>
        </row>
        <row r="14996">
          <cell r="A14996">
            <v>51426</v>
          </cell>
          <cell r="B14996">
            <v>0</v>
          </cell>
        </row>
        <row r="14997">
          <cell r="A14997">
            <v>51427</v>
          </cell>
          <cell r="B14997">
            <v>0</v>
          </cell>
        </row>
        <row r="14998">
          <cell r="A14998">
            <v>51428</v>
          </cell>
          <cell r="B14998">
            <v>0</v>
          </cell>
        </row>
        <row r="14999">
          <cell r="A14999">
            <v>51429</v>
          </cell>
          <cell r="B14999">
            <v>0</v>
          </cell>
        </row>
        <row r="15000">
          <cell r="A15000">
            <v>51430</v>
          </cell>
          <cell r="B15000">
            <v>0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lan1"/>
      <sheetName val="DU"/>
      <sheetName val="Cronograma"/>
    </sheetNames>
    <sheetDataSet>
      <sheetData sheetId="0">
        <row r="230">
          <cell r="A230">
            <v>43831</v>
          </cell>
          <cell r="C230" t="str">
            <v>Confraternização Universal</v>
          </cell>
        </row>
        <row r="231">
          <cell r="A231">
            <v>43885</v>
          </cell>
          <cell r="C231" t="str">
            <v>Carnaval</v>
          </cell>
        </row>
        <row r="232">
          <cell r="A232">
            <v>43886</v>
          </cell>
          <cell r="C232" t="str">
            <v>Carnaval</v>
          </cell>
        </row>
        <row r="233">
          <cell r="A233">
            <v>43931</v>
          </cell>
          <cell r="C233" t="str">
            <v>Paixão de Cristo</v>
          </cell>
        </row>
        <row r="234">
          <cell r="A234">
            <v>43942</v>
          </cell>
          <cell r="C234" t="str">
            <v>Tiradentes</v>
          </cell>
        </row>
        <row r="235">
          <cell r="A235">
            <v>43952</v>
          </cell>
          <cell r="C235" t="str">
            <v>Dia do Trabalho</v>
          </cell>
        </row>
        <row r="236">
          <cell r="A236">
            <v>43993</v>
          </cell>
          <cell r="C236" t="str">
            <v>Corpus Christi</v>
          </cell>
        </row>
        <row r="237">
          <cell r="A237">
            <v>44081</v>
          </cell>
          <cell r="C237" t="str">
            <v>Independência do Brasil</v>
          </cell>
        </row>
        <row r="238">
          <cell r="A238">
            <v>44116</v>
          </cell>
          <cell r="C238" t="str">
            <v>Nossa Sr.a Aparecida - Padroeira do Brasil</v>
          </cell>
        </row>
        <row r="239">
          <cell r="A239">
            <v>44137</v>
          </cell>
          <cell r="C239" t="str">
            <v>Finados</v>
          </cell>
        </row>
        <row r="240">
          <cell r="A240">
            <v>44150</v>
          </cell>
          <cell r="C240" t="str">
            <v>Proclamação da República</v>
          </cell>
        </row>
        <row r="241">
          <cell r="A241">
            <v>44190</v>
          </cell>
          <cell r="C241" t="str">
            <v>Natal</v>
          </cell>
        </row>
        <row r="242">
          <cell r="A242">
            <v>44197</v>
          </cell>
          <cell r="C242" t="str">
            <v>Confraternização Universal</v>
          </cell>
        </row>
        <row r="243">
          <cell r="A243">
            <v>44242</v>
          </cell>
          <cell r="C243" t="str">
            <v>Carnaval</v>
          </cell>
        </row>
        <row r="244">
          <cell r="A244">
            <v>44243</v>
          </cell>
          <cell r="C244" t="str">
            <v>Carnaval</v>
          </cell>
        </row>
        <row r="245">
          <cell r="A245">
            <v>44288</v>
          </cell>
          <cell r="C245" t="str">
            <v>Paixão de Cristo</v>
          </cell>
        </row>
        <row r="246">
          <cell r="A246">
            <v>44307</v>
          </cell>
          <cell r="C246" t="str">
            <v>Tiradentes</v>
          </cell>
        </row>
        <row r="247">
          <cell r="A247">
            <v>44317</v>
          </cell>
          <cell r="C247" t="str">
            <v>Dia do Trabalho</v>
          </cell>
        </row>
        <row r="248">
          <cell r="A248">
            <v>44350</v>
          </cell>
          <cell r="C248" t="str">
            <v>Corpus Christi</v>
          </cell>
        </row>
        <row r="249">
          <cell r="A249">
            <v>44446</v>
          </cell>
          <cell r="C249" t="str">
            <v>Independência do Brasil</v>
          </cell>
        </row>
        <row r="250">
          <cell r="A250">
            <v>44481</v>
          </cell>
          <cell r="C250" t="str">
            <v>Nossa Sr.a Aparecida - Padroeira do Brasil</v>
          </cell>
        </row>
        <row r="251">
          <cell r="A251">
            <v>44502</v>
          </cell>
          <cell r="C251" t="str">
            <v>Finados</v>
          </cell>
        </row>
        <row r="252">
          <cell r="A252">
            <v>44515</v>
          </cell>
          <cell r="C252" t="str">
            <v>Proclamação da República</v>
          </cell>
        </row>
        <row r="253">
          <cell r="A253">
            <v>44555</v>
          </cell>
          <cell r="C253" t="str">
            <v>Natal</v>
          </cell>
        </row>
        <row r="254">
          <cell r="A254">
            <v>44562</v>
          </cell>
          <cell r="C254" t="str">
            <v>Confraternização Universal</v>
          </cell>
        </row>
        <row r="255">
          <cell r="A255">
            <v>44620</v>
          </cell>
          <cell r="C255" t="str">
            <v>Carnaval</v>
          </cell>
        </row>
        <row r="256">
          <cell r="A256">
            <v>44621</v>
          </cell>
          <cell r="C256" t="str">
            <v>Carnaval</v>
          </cell>
        </row>
        <row r="257">
          <cell r="A257">
            <v>44666</v>
          </cell>
          <cell r="C257" t="str">
            <v>Paixão de Cristo</v>
          </cell>
        </row>
        <row r="258">
          <cell r="A258">
            <v>44672</v>
          </cell>
          <cell r="C258" t="str">
            <v>Tiradentes</v>
          </cell>
        </row>
        <row r="259">
          <cell r="A259">
            <v>44682</v>
          </cell>
          <cell r="C259" t="str">
            <v>Dia do Trabalho</v>
          </cell>
        </row>
        <row r="260">
          <cell r="A260">
            <v>44728</v>
          </cell>
          <cell r="C260" t="str">
            <v>Corpus Christi</v>
          </cell>
        </row>
        <row r="261">
          <cell r="A261">
            <v>44811</v>
          </cell>
          <cell r="C261" t="str">
            <v>Independência do Brasil</v>
          </cell>
        </row>
        <row r="262">
          <cell r="A262">
            <v>44846</v>
          </cell>
          <cell r="C262" t="str">
            <v>Nossa Sr.a Aparecida - Padroeira do Brasil</v>
          </cell>
        </row>
        <row r="263">
          <cell r="A263">
            <v>44867</v>
          </cell>
          <cell r="C263" t="str">
            <v>Finados</v>
          </cell>
        </row>
        <row r="264">
          <cell r="A264">
            <v>44880</v>
          </cell>
          <cell r="C264" t="str">
            <v>Proclamação da República</v>
          </cell>
        </row>
        <row r="265">
          <cell r="A265">
            <v>44920</v>
          </cell>
          <cell r="C265" t="str">
            <v>Natal</v>
          </cell>
        </row>
        <row r="266">
          <cell r="A266">
            <v>44927</v>
          </cell>
          <cell r="C266" t="str">
            <v>Confraternização Universal</v>
          </cell>
        </row>
        <row r="267">
          <cell r="A267">
            <v>44977</v>
          </cell>
          <cell r="C267" t="str">
            <v>Carnaval</v>
          </cell>
        </row>
        <row r="268">
          <cell r="A268">
            <v>44978</v>
          </cell>
          <cell r="C268" t="str">
            <v>Carnaval</v>
          </cell>
        </row>
        <row r="269">
          <cell r="A269">
            <v>45023</v>
          </cell>
          <cell r="C269" t="str">
            <v>Paixão de Cristo</v>
          </cell>
        </row>
        <row r="270">
          <cell r="A270">
            <v>45037</v>
          </cell>
          <cell r="C270" t="str">
            <v>Tiradentes</v>
          </cell>
        </row>
        <row r="271">
          <cell r="A271">
            <v>45047</v>
          </cell>
          <cell r="C271" t="str">
            <v>Dia do Trabalho</v>
          </cell>
        </row>
        <row r="272">
          <cell r="A272">
            <v>45085</v>
          </cell>
          <cell r="C272" t="str">
            <v>Corpus Christi</v>
          </cell>
        </row>
        <row r="273">
          <cell r="A273">
            <v>45176</v>
          </cell>
          <cell r="C273" t="str">
            <v>Independência do Brasil</v>
          </cell>
        </row>
        <row r="274">
          <cell r="A274">
            <v>45211</v>
          </cell>
          <cell r="C274" t="str">
            <v>Nossa Sr.a Aparecida - Padroeira do Brasil</v>
          </cell>
        </row>
        <row r="275">
          <cell r="A275">
            <v>45232</v>
          </cell>
          <cell r="C275" t="str">
            <v>Finados</v>
          </cell>
        </row>
        <row r="276">
          <cell r="A276">
            <v>45245</v>
          </cell>
          <cell r="C276" t="str">
            <v>Proclamação da República</v>
          </cell>
        </row>
        <row r="277">
          <cell r="A277">
            <v>45285</v>
          </cell>
          <cell r="C277" t="str">
            <v>Natal</v>
          </cell>
        </row>
        <row r="278">
          <cell r="A278">
            <v>45292</v>
          </cell>
          <cell r="C278" t="str">
            <v>Confraternização Universal</v>
          </cell>
        </row>
        <row r="279">
          <cell r="A279">
            <v>45334</v>
          </cell>
          <cell r="C279" t="str">
            <v>Carnaval</v>
          </cell>
        </row>
        <row r="280">
          <cell r="A280">
            <v>45335</v>
          </cell>
          <cell r="C280" t="str">
            <v>Carnaval</v>
          </cell>
        </row>
        <row r="281">
          <cell r="A281">
            <v>45380</v>
          </cell>
          <cell r="C281" t="str">
            <v>Paixão de Cristo</v>
          </cell>
        </row>
        <row r="282">
          <cell r="A282">
            <v>45403</v>
          </cell>
          <cell r="C282" t="str">
            <v>Tiradentes</v>
          </cell>
        </row>
        <row r="283">
          <cell r="A283">
            <v>45413</v>
          </cell>
          <cell r="C283" t="str">
            <v>Dia do Trabalho</v>
          </cell>
        </row>
        <row r="284">
          <cell r="A284">
            <v>45442</v>
          </cell>
          <cell r="C284" t="str">
            <v>Corpus Christi</v>
          </cell>
        </row>
        <row r="285">
          <cell r="A285">
            <v>45542</v>
          </cell>
          <cell r="C285" t="str">
            <v>Independência do Brasil</v>
          </cell>
        </row>
        <row r="286">
          <cell r="A286">
            <v>45577</v>
          </cell>
          <cell r="C286" t="str">
            <v>Nossa Sr.a Aparecida - Padroeira do Brasil</v>
          </cell>
        </row>
        <row r="287">
          <cell r="A287">
            <v>45598</v>
          </cell>
          <cell r="C287" t="str">
            <v>Finados</v>
          </cell>
        </row>
        <row r="288">
          <cell r="A288">
            <v>45611</v>
          </cell>
          <cell r="C288" t="str">
            <v>Proclamação da República</v>
          </cell>
        </row>
        <row r="289">
          <cell r="A289">
            <v>45616</v>
          </cell>
          <cell r="C289" t="str">
            <v>Dia Nacional de Zumbi e da Consciência Negra</v>
          </cell>
        </row>
        <row r="290">
          <cell r="A290">
            <v>45651</v>
          </cell>
          <cell r="C290" t="str">
            <v>Natal</v>
          </cell>
        </row>
        <row r="291">
          <cell r="A291">
            <v>45658</v>
          </cell>
          <cell r="C291" t="str">
            <v>Confraternização Universal</v>
          </cell>
        </row>
        <row r="292">
          <cell r="A292">
            <v>45719</v>
          </cell>
          <cell r="C292" t="str">
            <v>Carnaval</v>
          </cell>
        </row>
        <row r="293">
          <cell r="A293">
            <v>45720</v>
          </cell>
          <cell r="C293" t="str">
            <v>Carnaval</v>
          </cell>
        </row>
        <row r="294">
          <cell r="A294">
            <v>45765</v>
          </cell>
          <cell r="C294" t="str">
            <v>Paixão de Cristo</v>
          </cell>
        </row>
        <row r="295">
          <cell r="A295">
            <v>45768</v>
          </cell>
          <cell r="C295" t="str">
            <v>Tiradentes</v>
          </cell>
        </row>
        <row r="296">
          <cell r="A296">
            <v>45778</v>
          </cell>
          <cell r="C296" t="str">
            <v>Dia do Trabalho</v>
          </cell>
        </row>
        <row r="297">
          <cell r="A297">
            <v>45827</v>
          </cell>
          <cell r="C297" t="str">
            <v>Corpus Christi</v>
          </cell>
        </row>
        <row r="298">
          <cell r="A298">
            <v>45907</v>
          </cell>
          <cell r="C298" t="str">
            <v>Independência do Brasil</v>
          </cell>
        </row>
        <row r="299">
          <cell r="A299">
            <v>45942</v>
          </cell>
          <cell r="C299" t="str">
            <v>Nossa Sr.a Aparecida - Padroeira do Brasil</v>
          </cell>
        </row>
        <row r="300">
          <cell r="A300">
            <v>45963</v>
          </cell>
          <cell r="C300" t="str">
            <v>Finados</v>
          </cell>
        </row>
        <row r="301">
          <cell r="A301">
            <v>45976</v>
          </cell>
          <cell r="C301" t="str">
            <v>Proclamação da República</v>
          </cell>
        </row>
        <row r="302">
          <cell r="A302">
            <v>45981</v>
          </cell>
          <cell r="C302" t="str">
            <v>Dia Nacional de Zumbi e da Consciência Negra</v>
          </cell>
        </row>
        <row r="303">
          <cell r="A303">
            <v>46016</v>
          </cell>
          <cell r="C303" t="str">
            <v>Natal</v>
          </cell>
        </row>
        <row r="304">
          <cell r="A304">
            <v>46023</v>
          </cell>
          <cell r="C304" t="str">
            <v>Confraternização Universal</v>
          </cell>
        </row>
        <row r="305">
          <cell r="A305">
            <v>46069</v>
          </cell>
          <cell r="C305" t="str">
            <v>Carnaval</v>
          </cell>
        </row>
        <row r="306">
          <cell r="A306">
            <v>46070</v>
          </cell>
          <cell r="C306" t="str">
            <v>Carnaval</v>
          </cell>
        </row>
        <row r="307">
          <cell r="A307">
            <v>46115</v>
          </cell>
          <cell r="C307" t="str">
            <v>Paixão de Cristo</v>
          </cell>
        </row>
        <row r="308">
          <cell r="A308">
            <v>46133</v>
          </cell>
          <cell r="C308" t="str">
            <v>Tiradentes</v>
          </cell>
        </row>
        <row r="309">
          <cell r="A309">
            <v>46143</v>
          </cell>
          <cell r="C309" t="str">
            <v>Dia do Trabalho</v>
          </cell>
        </row>
        <row r="310">
          <cell r="A310">
            <v>46177</v>
          </cell>
          <cell r="C310" t="str">
            <v>Corpus Christi</v>
          </cell>
        </row>
        <row r="311">
          <cell r="A311">
            <v>46272</v>
          </cell>
          <cell r="C311" t="str">
            <v>Independência do Brasil</v>
          </cell>
        </row>
        <row r="312">
          <cell r="A312">
            <v>46307</v>
          </cell>
          <cell r="C312" t="str">
            <v>Nossa Sr.a Aparecida - Padroeira do Brasil</v>
          </cell>
        </row>
        <row r="313">
          <cell r="A313">
            <v>46328</v>
          </cell>
          <cell r="C313" t="str">
            <v>Finados</v>
          </cell>
        </row>
        <row r="314">
          <cell r="A314">
            <v>46341</v>
          </cell>
          <cell r="C314" t="str">
            <v>Proclamação da República</v>
          </cell>
        </row>
        <row r="315">
          <cell r="A315">
            <v>46346</v>
          </cell>
          <cell r="C315" t="str">
            <v>Dia Nacional de Zumbi e da Consciência Negra</v>
          </cell>
        </row>
        <row r="316">
          <cell r="A316">
            <v>46381</v>
          </cell>
          <cell r="C316" t="str">
            <v>Natal</v>
          </cell>
        </row>
        <row r="317">
          <cell r="A317">
            <v>46388</v>
          </cell>
          <cell r="C317" t="str">
            <v>Confraternização Universal</v>
          </cell>
        </row>
        <row r="318">
          <cell r="A318">
            <v>46426</v>
          </cell>
          <cell r="C318" t="str">
            <v>Carnaval</v>
          </cell>
        </row>
        <row r="319">
          <cell r="A319">
            <v>46427</v>
          </cell>
          <cell r="C319" t="str">
            <v>Carnaval</v>
          </cell>
        </row>
        <row r="320">
          <cell r="A320">
            <v>46472</v>
          </cell>
          <cell r="C320" t="str">
            <v>Paixão de Cristo</v>
          </cell>
        </row>
        <row r="321">
          <cell r="A321">
            <v>46498</v>
          </cell>
          <cell r="C321" t="str">
            <v>Tiradentes</v>
          </cell>
        </row>
        <row r="322">
          <cell r="A322">
            <v>46508</v>
          </cell>
          <cell r="C322" t="str">
            <v>Dia do Trabalho</v>
          </cell>
        </row>
        <row r="323">
          <cell r="A323">
            <v>46534</v>
          </cell>
          <cell r="C323" t="str">
            <v>Corpus Christi</v>
          </cell>
        </row>
        <row r="324">
          <cell r="A324">
            <v>46637</v>
          </cell>
          <cell r="C324" t="str">
            <v>Independência do Brasil</v>
          </cell>
        </row>
        <row r="325">
          <cell r="A325">
            <v>46672</v>
          </cell>
          <cell r="C325" t="str">
            <v>Nossa Sr.a Aparecida - Padroeira do Brasil</v>
          </cell>
        </row>
        <row r="326">
          <cell r="A326">
            <v>46693</v>
          </cell>
          <cell r="C326" t="str">
            <v>Finados</v>
          </cell>
        </row>
        <row r="327">
          <cell r="A327">
            <v>46706</v>
          </cell>
          <cell r="C327" t="str">
            <v>Proclamação da República</v>
          </cell>
        </row>
        <row r="328">
          <cell r="A328">
            <v>46711</v>
          </cell>
          <cell r="C328" t="str">
            <v>Dia Nacional de Zumbi e da Consciência Negra</v>
          </cell>
        </row>
        <row r="329">
          <cell r="A329">
            <v>46746</v>
          </cell>
          <cell r="C329" t="str">
            <v>Natal</v>
          </cell>
        </row>
        <row r="330">
          <cell r="A330">
            <v>46753</v>
          </cell>
          <cell r="C330" t="str">
            <v>Confraternização Universal</v>
          </cell>
        </row>
        <row r="331">
          <cell r="A331">
            <v>46811</v>
          </cell>
          <cell r="C331" t="str">
            <v>Carnaval</v>
          </cell>
        </row>
        <row r="332">
          <cell r="A332">
            <v>46812</v>
          </cell>
          <cell r="C332" t="str">
            <v>Carnaval</v>
          </cell>
        </row>
        <row r="333">
          <cell r="A333">
            <v>46857</v>
          </cell>
          <cell r="C333" t="str">
            <v>Paixão de Cristo</v>
          </cell>
        </row>
        <row r="334">
          <cell r="A334">
            <v>46864</v>
          </cell>
          <cell r="C334" t="str">
            <v>Tiradentes</v>
          </cell>
        </row>
        <row r="335">
          <cell r="A335">
            <v>46874</v>
          </cell>
          <cell r="C335" t="str">
            <v>Dia do Trabalho</v>
          </cell>
        </row>
        <row r="336">
          <cell r="A336">
            <v>46919</v>
          </cell>
          <cell r="C336" t="str">
            <v>Corpus Christi</v>
          </cell>
        </row>
        <row r="337">
          <cell r="A337">
            <v>47003</v>
          </cell>
          <cell r="C337" t="str">
            <v>Independência do Brasil</v>
          </cell>
        </row>
        <row r="338">
          <cell r="A338">
            <v>47038</v>
          </cell>
          <cell r="C338" t="str">
            <v>Nossa Sr.a Aparecida - Padroeira do Brasil</v>
          </cell>
        </row>
        <row r="339">
          <cell r="A339">
            <v>47059</v>
          </cell>
          <cell r="C339" t="str">
            <v>Finados</v>
          </cell>
        </row>
        <row r="340">
          <cell r="A340">
            <v>47072</v>
          </cell>
          <cell r="C340" t="str">
            <v>Proclamação da República</v>
          </cell>
        </row>
        <row r="341">
          <cell r="A341">
            <v>47077</v>
          </cell>
          <cell r="C341" t="str">
            <v>Dia Nacional de Zumbi e da Consciência Negra</v>
          </cell>
        </row>
        <row r="342">
          <cell r="A342">
            <v>47112</v>
          </cell>
          <cell r="C342" t="str">
            <v>Natal</v>
          </cell>
        </row>
        <row r="343">
          <cell r="A343">
            <v>47119</v>
          </cell>
          <cell r="C343" t="str">
            <v>Confraternização Universal</v>
          </cell>
        </row>
        <row r="344">
          <cell r="A344">
            <v>47161</v>
          </cell>
          <cell r="C344" t="str">
            <v>Carnaval</v>
          </cell>
        </row>
        <row r="345">
          <cell r="A345">
            <v>47162</v>
          </cell>
          <cell r="C345" t="str">
            <v>Carnaval</v>
          </cell>
        </row>
        <row r="346">
          <cell r="A346">
            <v>47207</v>
          </cell>
          <cell r="C346" t="str">
            <v>Paixão de Cristo</v>
          </cell>
        </row>
        <row r="347">
          <cell r="A347">
            <v>47229</v>
          </cell>
          <cell r="C347" t="str">
            <v>Tiradentes</v>
          </cell>
        </row>
        <row r="348">
          <cell r="A348">
            <v>47239</v>
          </cell>
          <cell r="C348" t="str">
            <v>Dia do Trabalho</v>
          </cell>
        </row>
        <row r="349">
          <cell r="A349">
            <v>47269</v>
          </cell>
          <cell r="C349" t="str">
            <v>Corpus Christi</v>
          </cell>
        </row>
        <row r="350">
          <cell r="A350">
            <v>47368</v>
          </cell>
          <cell r="C350" t="str">
            <v>Independência do Brasil</v>
          </cell>
        </row>
        <row r="351">
          <cell r="A351">
            <v>47403</v>
          </cell>
          <cell r="C351" t="str">
            <v>Nossa Sr.a Aparecida - Padroeira do Brasil</v>
          </cell>
        </row>
        <row r="352">
          <cell r="A352">
            <v>47424</v>
          </cell>
          <cell r="C352" t="str">
            <v>Finados</v>
          </cell>
        </row>
        <row r="353">
          <cell r="A353">
            <v>47437</v>
          </cell>
          <cell r="C353" t="str">
            <v>Proclamação da República</v>
          </cell>
        </row>
        <row r="354">
          <cell r="A354">
            <v>47442</v>
          </cell>
          <cell r="C354" t="str">
            <v>Dia Nacional de Zumbi e da Consciência Negra</v>
          </cell>
        </row>
        <row r="355">
          <cell r="A355">
            <v>47477</v>
          </cell>
          <cell r="C355" t="str">
            <v>Natal</v>
          </cell>
        </row>
        <row r="356">
          <cell r="A356">
            <v>47484</v>
          </cell>
          <cell r="C356" t="str">
            <v>Confraternização Universal</v>
          </cell>
        </row>
        <row r="357">
          <cell r="A357">
            <v>47546</v>
          </cell>
          <cell r="C357" t="str">
            <v>Carnaval</v>
          </cell>
        </row>
        <row r="358">
          <cell r="A358">
            <v>47547</v>
          </cell>
          <cell r="C358" t="str">
            <v>Carnaval</v>
          </cell>
        </row>
        <row r="359">
          <cell r="A359">
            <v>47592</v>
          </cell>
          <cell r="C359" t="str">
            <v>Paixão de Cristo</v>
          </cell>
        </row>
        <row r="360">
          <cell r="A360">
            <v>47594</v>
          </cell>
          <cell r="C360" t="str">
            <v>Tiradentes</v>
          </cell>
        </row>
        <row r="361">
          <cell r="A361">
            <v>47604</v>
          </cell>
          <cell r="C361" t="str">
            <v>Dia do Trabalho</v>
          </cell>
        </row>
        <row r="362">
          <cell r="A362">
            <v>47654</v>
          </cell>
          <cell r="C362" t="str">
            <v>Corpus Christi</v>
          </cell>
        </row>
        <row r="363">
          <cell r="A363">
            <v>47733</v>
          </cell>
          <cell r="C363" t="str">
            <v>Independência do Brasil</v>
          </cell>
        </row>
        <row r="364">
          <cell r="A364">
            <v>47768</v>
          </cell>
          <cell r="C364" t="str">
            <v>Nossa Sr.a Aparecida - Padroeira do Brasil</v>
          </cell>
        </row>
        <row r="365">
          <cell r="A365">
            <v>47789</v>
          </cell>
          <cell r="C365" t="str">
            <v>Finados</v>
          </cell>
        </row>
        <row r="366">
          <cell r="A366">
            <v>47802</v>
          </cell>
          <cell r="C366" t="str">
            <v>Proclamação da República</v>
          </cell>
        </row>
        <row r="367">
          <cell r="A367">
            <v>47807</v>
          </cell>
          <cell r="C367" t="str">
            <v>Dia Nacional de Zumbi e da Consciência Negra</v>
          </cell>
        </row>
        <row r="368">
          <cell r="A368">
            <v>47842</v>
          </cell>
          <cell r="C368" t="str">
            <v>Natal</v>
          </cell>
        </row>
        <row r="369">
          <cell r="A369">
            <v>47849</v>
          </cell>
          <cell r="C369" t="str">
            <v>Confraternização Universal</v>
          </cell>
        </row>
        <row r="370">
          <cell r="A370">
            <v>47903</v>
          </cell>
          <cell r="C370" t="str">
            <v>Carnaval</v>
          </cell>
        </row>
        <row r="371">
          <cell r="A371">
            <v>47904</v>
          </cell>
          <cell r="C371" t="str">
            <v>Carnaval</v>
          </cell>
        </row>
        <row r="372">
          <cell r="A372">
            <v>47949</v>
          </cell>
          <cell r="C372" t="str">
            <v>Paixão de Cristo</v>
          </cell>
        </row>
        <row r="373">
          <cell r="A373">
            <v>47959</v>
          </cell>
          <cell r="C373" t="str">
            <v>Tiradentes</v>
          </cell>
        </row>
        <row r="374">
          <cell r="A374">
            <v>47969</v>
          </cell>
          <cell r="C374" t="str">
            <v>Dia do Trabalho</v>
          </cell>
        </row>
        <row r="375">
          <cell r="A375">
            <v>48011</v>
          </cell>
          <cell r="C375" t="str">
            <v>Corpus Christi</v>
          </cell>
        </row>
        <row r="376">
          <cell r="A376">
            <v>48098</v>
          </cell>
          <cell r="C376" t="str">
            <v>Independência do Brasil</v>
          </cell>
        </row>
        <row r="377">
          <cell r="A377">
            <v>48133</v>
          </cell>
          <cell r="C377" t="str">
            <v>Nossa Sr.a Aparecida - Padroeira do Brasil</v>
          </cell>
        </row>
        <row r="378">
          <cell r="A378">
            <v>48154</v>
          </cell>
          <cell r="C378" t="str">
            <v>Finados</v>
          </cell>
        </row>
        <row r="379">
          <cell r="A379">
            <v>48167</v>
          </cell>
          <cell r="C379" t="str">
            <v>Proclamação da República</v>
          </cell>
        </row>
        <row r="380">
          <cell r="A380">
            <v>48172</v>
          </cell>
          <cell r="C380" t="str">
            <v>Dia Nacional de Zumbi e da Consciência Negra</v>
          </cell>
        </row>
        <row r="381">
          <cell r="A381">
            <v>48207</v>
          </cell>
          <cell r="C381" t="str">
            <v>Natal</v>
          </cell>
        </row>
        <row r="382">
          <cell r="A382">
            <v>48214</v>
          </cell>
          <cell r="C382" t="str">
            <v>Confraternização Universal</v>
          </cell>
        </row>
        <row r="383">
          <cell r="A383">
            <v>48253</v>
          </cell>
          <cell r="C383" t="str">
            <v>Carnaval</v>
          </cell>
        </row>
        <row r="384">
          <cell r="A384">
            <v>48254</v>
          </cell>
          <cell r="C384" t="str">
            <v>Carnaval</v>
          </cell>
        </row>
        <row r="385">
          <cell r="A385">
            <v>48299</v>
          </cell>
          <cell r="C385" t="str">
            <v>Paixão de Cristo</v>
          </cell>
        </row>
        <row r="386">
          <cell r="A386">
            <v>48325</v>
          </cell>
          <cell r="C386" t="str">
            <v>Tiradentes</v>
          </cell>
        </row>
        <row r="387">
          <cell r="A387">
            <v>48335</v>
          </cell>
          <cell r="C387" t="str">
            <v>Dia do Trabalho</v>
          </cell>
        </row>
        <row r="388">
          <cell r="A388">
            <v>48361</v>
          </cell>
          <cell r="C388" t="str">
            <v>Corpus Christi</v>
          </cell>
        </row>
        <row r="389">
          <cell r="A389">
            <v>48464</v>
          </cell>
          <cell r="C389" t="str">
            <v>Independência do Brasil</v>
          </cell>
        </row>
        <row r="390">
          <cell r="A390">
            <v>48499</v>
          </cell>
          <cell r="C390" t="str">
            <v>Nossa Sr.a Aparecida - Padroeira do Brasil</v>
          </cell>
        </row>
        <row r="391">
          <cell r="A391">
            <v>48520</v>
          </cell>
          <cell r="C391" t="str">
            <v>Finados</v>
          </cell>
        </row>
        <row r="392">
          <cell r="A392">
            <v>48533</v>
          </cell>
          <cell r="C392" t="str">
            <v>Proclamação da República</v>
          </cell>
        </row>
        <row r="393">
          <cell r="A393">
            <v>48538</v>
          </cell>
          <cell r="C393" t="str">
            <v>Dia Nacional de Zumbi e da Consciência Negra</v>
          </cell>
        </row>
        <row r="394">
          <cell r="A394">
            <v>48573</v>
          </cell>
          <cell r="C394" t="str">
            <v>Natal</v>
          </cell>
        </row>
        <row r="395">
          <cell r="A395">
            <v>48580</v>
          </cell>
          <cell r="C395" t="str">
            <v>Confraternização Universal</v>
          </cell>
        </row>
        <row r="396">
          <cell r="A396">
            <v>48638</v>
          </cell>
          <cell r="C396" t="str">
            <v>Carnaval</v>
          </cell>
        </row>
        <row r="397">
          <cell r="A397">
            <v>48639</v>
          </cell>
          <cell r="C397" t="str">
            <v>Carnaval</v>
          </cell>
        </row>
        <row r="398">
          <cell r="A398">
            <v>48684</v>
          </cell>
          <cell r="C398" t="str">
            <v>Paixão de Cristo</v>
          </cell>
        </row>
        <row r="399">
          <cell r="A399">
            <v>48690</v>
          </cell>
          <cell r="C399" t="str">
            <v>Tiradentes</v>
          </cell>
        </row>
        <row r="400">
          <cell r="A400">
            <v>48700</v>
          </cell>
          <cell r="C400" t="str">
            <v>Dia do Trabalho</v>
          </cell>
        </row>
        <row r="401">
          <cell r="A401">
            <v>48746</v>
          </cell>
          <cell r="C401" t="str">
            <v>Corpus Christi</v>
          </cell>
        </row>
        <row r="402">
          <cell r="A402">
            <v>48829</v>
          </cell>
          <cell r="C402" t="str">
            <v>Independência do Brasil</v>
          </cell>
        </row>
        <row r="403">
          <cell r="A403">
            <v>48864</v>
          </cell>
          <cell r="C403" t="str">
            <v>Nossa Sr.a Aparecida - Padroeira do Brasil</v>
          </cell>
        </row>
        <row r="404">
          <cell r="A404">
            <v>48885</v>
          </cell>
          <cell r="C404" t="str">
            <v>Finados</v>
          </cell>
        </row>
        <row r="405">
          <cell r="A405">
            <v>48898</v>
          </cell>
          <cell r="C405" t="str">
            <v>Proclamação da República</v>
          </cell>
        </row>
        <row r="406">
          <cell r="A406">
            <v>48903</v>
          </cell>
          <cell r="C406" t="str">
            <v>Dia Nacional de Zumbi e da Consciência Negra</v>
          </cell>
        </row>
        <row r="407">
          <cell r="A407">
            <v>48938</v>
          </cell>
          <cell r="C407" t="str">
            <v>Natal</v>
          </cell>
        </row>
        <row r="408">
          <cell r="A408">
            <v>48945</v>
          </cell>
          <cell r="C408" t="str">
            <v>Confraternização Universal</v>
          </cell>
        </row>
        <row r="409">
          <cell r="A409">
            <v>48995</v>
          </cell>
          <cell r="C409" t="str">
            <v>Carnaval</v>
          </cell>
        </row>
        <row r="410">
          <cell r="A410">
            <v>48996</v>
          </cell>
          <cell r="C410" t="str">
            <v>Carnaval</v>
          </cell>
        </row>
        <row r="411">
          <cell r="A411">
            <v>49041</v>
          </cell>
          <cell r="C411" t="str">
            <v>Paixão de Cristo</v>
          </cell>
        </row>
        <row r="412">
          <cell r="A412">
            <v>49055</v>
          </cell>
          <cell r="C412" t="str">
            <v>Tiradentes</v>
          </cell>
        </row>
        <row r="413">
          <cell r="A413">
            <v>49065</v>
          </cell>
          <cell r="C413" t="str">
            <v>Dia do Trabalho</v>
          </cell>
        </row>
        <row r="414">
          <cell r="A414">
            <v>49103</v>
          </cell>
          <cell r="C414" t="str">
            <v>Corpus Christi</v>
          </cell>
        </row>
        <row r="415">
          <cell r="A415">
            <v>49194</v>
          </cell>
          <cell r="C415" t="str">
            <v>Independência do Brasil</v>
          </cell>
        </row>
        <row r="416">
          <cell r="A416">
            <v>49229</v>
          </cell>
          <cell r="C416" t="str">
            <v>Nossa Sr.a Aparecida - Padroeira do Brasil</v>
          </cell>
        </row>
        <row r="417">
          <cell r="A417">
            <v>49250</v>
          </cell>
          <cell r="C417" t="str">
            <v>Finados</v>
          </cell>
        </row>
        <row r="418">
          <cell r="A418">
            <v>49263</v>
          </cell>
          <cell r="C418" t="str">
            <v>Proclamação da República</v>
          </cell>
        </row>
        <row r="419">
          <cell r="A419">
            <v>49268</v>
          </cell>
          <cell r="C419" t="str">
            <v>Dia Nacional de Zumbi e da Consciência Negra</v>
          </cell>
        </row>
        <row r="420">
          <cell r="A420">
            <v>49303</v>
          </cell>
          <cell r="C420" t="str">
            <v>Natal</v>
          </cell>
        </row>
        <row r="421">
          <cell r="A421">
            <v>49310</v>
          </cell>
          <cell r="C421" t="str">
            <v>Confraternização Universal</v>
          </cell>
        </row>
        <row r="422">
          <cell r="A422">
            <v>49345</v>
          </cell>
          <cell r="C422" t="str">
            <v>Carnaval</v>
          </cell>
        </row>
        <row r="423">
          <cell r="A423">
            <v>49346</v>
          </cell>
          <cell r="C423" t="str">
            <v>Carnaval</v>
          </cell>
        </row>
        <row r="424">
          <cell r="A424">
            <v>49391</v>
          </cell>
          <cell r="C424" t="str">
            <v>Paixão de Cristo</v>
          </cell>
        </row>
        <row r="425">
          <cell r="A425">
            <v>49420</v>
          </cell>
          <cell r="C425" t="str">
            <v>Tiradentes</v>
          </cell>
        </row>
        <row r="426">
          <cell r="A426">
            <v>49430</v>
          </cell>
          <cell r="C426" t="str">
            <v>Dia do Trabalho</v>
          </cell>
        </row>
        <row r="427">
          <cell r="A427">
            <v>49453</v>
          </cell>
          <cell r="C427" t="str">
            <v>Corpus Christi</v>
          </cell>
        </row>
        <row r="428">
          <cell r="A428">
            <v>49559</v>
          </cell>
          <cell r="C428" t="str">
            <v>Independência do Brasil</v>
          </cell>
        </row>
        <row r="429">
          <cell r="A429">
            <v>49594</v>
          </cell>
          <cell r="C429" t="str">
            <v>Nossa Sr.a Aparecida - Padroeira do Brasil</v>
          </cell>
        </row>
        <row r="430">
          <cell r="A430">
            <v>49615</v>
          </cell>
          <cell r="C430" t="str">
            <v>Finados</v>
          </cell>
        </row>
        <row r="431">
          <cell r="A431">
            <v>49628</v>
          </cell>
          <cell r="C431" t="str">
            <v>Proclamação da República</v>
          </cell>
        </row>
        <row r="432">
          <cell r="A432">
            <v>49633</v>
          </cell>
          <cell r="C432" t="str">
            <v>Dia Nacional de Zumbi e da Consciência Negra</v>
          </cell>
        </row>
        <row r="433">
          <cell r="A433">
            <v>49668</v>
          </cell>
          <cell r="C433" t="str">
            <v>Natal</v>
          </cell>
        </row>
        <row r="434">
          <cell r="A434">
            <v>49675</v>
          </cell>
          <cell r="C434" t="str">
            <v>Confraternização Universal</v>
          </cell>
        </row>
        <row r="435">
          <cell r="A435">
            <v>49730</v>
          </cell>
          <cell r="C435" t="str">
            <v>Carnaval</v>
          </cell>
        </row>
        <row r="436">
          <cell r="A436">
            <v>49731</v>
          </cell>
          <cell r="C436" t="str">
            <v>Carnaval</v>
          </cell>
        </row>
        <row r="437">
          <cell r="A437">
            <v>49776</v>
          </cell>
          <cell r="C437" t="str">
            <v>Paixão de Cristo</v>
          </cell>
        </row>
        <row r="438">
          <cell r="A438">
            <v>49786</v>
          </cell>
          <cell r="C438" t="str">
            <v>Tiradentes</v>
          </cell>
        </row>
        <row r="439">
          <cell r="A439">
            <v>49796</v>
          </cell>
          <cell r="C439" t="str">
            <v>Dia do Trabalho</v>
          </cell>
        </row>
        <row r="440">
          <cell r="A440">
            <v>49838</v>
          </cell>
          <cell r="C440" t="str">
            <v>Corpus Christi</v>
          </cell>
        </row>
        <row r="441">
          <cell r="A441">
            <v>49925</v>
          </cell>
          <cell r="C441" t="str">
            <v>Independência do Brasil</v>
          </cell>
        </row>
        <row r="442">
          <cell r="A442">
            <v>49960</v>
          </cell>
          <cell r="C442" t="str">
            <v>Nossa Sr.a Aparecida - Padroeira do Brasil</v>
          </cell>
        </row>
        <row r="443">
          <cell r="A443">
            <v>49981</v>
          </cell>
          <cell r="C443" t="str">
            <v>Finados</v>
          </cell>
        </row>
        <row r="444">
          <cell r="A444">
            <v>49994</v>
          </cell>
          <cell r="C444" t="str">
            <v>Proclamação da República</v>
          </cell>
        </row>
        <row r="445">
          <cell r="A445">
            <v>49999</v>
          </cell>
          <cell r="C445" t="str">
            <v>Dia Nacional de Zumbi e da Consciência Negra</v>
          </cell>
        </row>
        <row r="446">
          <cell r="A446">
            <v>50034</v>
          </cell>
          <cell r="C446" t="str">
            <v>Natal</v>
          </cell>
        </row>
        <row r="447">
          <cell r="A447">
            <v>50041</v>
          </cell>
          <cell r="C447" t="str">
            <v>Confraternização Universal</v>
          </cell>
        </row>
        <row r="448">
          <cell r="A448">
            <v>50087</v>
          </cell>
          <cell r="C448" t="str">
            <v>Carnaval</v>
          </cell>
        </row>
        <row r="449">
          <cell r="A449">
            <v>50088</v>
          </cell>
          <cell r="C449" t="str">
            <v>Carnaval</v>
          </cell>
        </row>
        <row r="450">
          <cell r="A450">
            <v>50133</v>
          </cell>
          <cell r="C450" t="str">
            <v>Paixão de Cristo</v>
          </cell>
        </row>
        <row r="451">
          <cell r="A451">
            <v>50151</v>
          </cell>
          <cell r="C451" t="str">
            <v>Tiradentes</v>
          </cell>
        </row>
        <row r="452">
          <cell r="A452">
            <v>50161</v>
          </cell>
          <cell r="C452" t="str">
            <v>Dia do Trabalho</v>
          </cell>
        </row>
        <row r="453">
          <cell r="A453">
            <v>50195</v>
          </cell>
          <cell r="C453" t="str">
            <v>Corpus Christi</v>
          </cell>
        </row>
        <row r="454">
          <cell r="A454">
            <v>50290</v>
          </cell>
          <cell r="C454" t="str">
            <v>Independência do Brasil</v>
          </cell>
        </row>
        <row r="455">
          <cell r="A455">
            <v>50325</v>
          </cell>
          <cell r="C455" t="str">
            <v>Nossa Sr.a Aparecida - Padroeira do Brasil</v>
          </cell>
        </row>
        <row r="456">
          <cell r="A456">
            <v>50346</v>
          </cell>
          <cell r="C456" t="str">
            <v>Finados</v>
          </cell>
        </row>
        <row r="457">
          <cell r="A457">
            <v>50359</v>
          </cell>
          <cell r="C457" t="str">
            <v>Proclamação da República</v>
          </cell>
        </row>
        <row r="458">
          <cell r="A458">
            <v>50364</v>
          </cell>
          <cell r="C458" t="str">
            <v>Dia Nacional de Zumbi e da Consciência Negra</v>
          </cell>
        </row>
        <row r="459">
          <cell r="A459">
            <v>50399</v>
          </cell>
          <cell r="C459" t="str">
            <v>Natal</v>
          </cell>
        </row>
        <row r="460">
          <cell r="A460">
            <v>50406</v>
          </cell>
          <cell r="C460" t="str">
            <v>Confraternização Universal</v>
          </cell>
        </row>
        <row r="461">
          <cell r="A461">
            <v>50472</v>
          </cell>
          <cell r="C461" t="str">
            <v>Carnaval</v>
          </cell>
        </row>
        <row r="462">
          <cell r="A462">
            <v>50473</v>
          </cell>
          <cell r="C462" t="str">
            <v>Carnaval</v>
          </cell>
        </row>
        <row r="463">
          <cell r="A463">
            <v>50516</v>
          </cell>
          <cell r="C463" t="str">
            <v>Tiradentes</v>
          </cell>
        </row>
        <row r="464">
          <cell r="A464">
            <v>50518</v>
          </cell>
          <cell r="C464" t="str">
            <v>Paixão de Cristo</v>
          </cell>
        </row>
        <row r="465">
          <cell r="A465">
            <v>50526</v>
          </cell>
          <cell r="C465" t="str">
            <v>Dia do Trabalho</v>
          </cell>
        </row>
        <row r="466">
          <cell r="A466">
            <v>50580</v>
          </cell>
          <cell r="C466" t="str">
            <v>Corpus Christi</v>
          </cell>
        </row>
        <row r="467">
          <cell r="A467">
            <v>50655</v>
          </cell>
          <cell r="C467" t="str">
            <v>Independência do Brasil</v>
          </cell>
        </row>
        <row r="468">
          <cell r="A468">
            <v>50690</v>
          </cell>
          <cell r="C468" t="str">
            <v>Nossa Sr.a Aparecida - Padroeira do Brasil</v>
          </cell>
        </row>
        <row r="469">
          <cell r="A469">
            <v>50711</v>
          </cell>
          <cell r="C469" t="str">
            <v>Finados</v>
          </cell>
        </row>
        <row r="470">
          <cell r="A470">
            <v>50724</v>
          </cell>
          <cell r="C470" t="str">
            <v>Proclamação da República</v>
          </cell>
        </row>
        <row r="471">
          <cell r="A471">
            <v>50729</v>
          </cell>
          <cell r="C471" t="str">
            <v>Dia Nacional de Zumbi e da Consciência Negra</v>
          </cell>
        </row>
        <row r="472">
          <cell r="A472">
            <v>50764</v>
          </cell>
          <cell r="C472" t="str">
            <v>Natal</v>
          </cell>
        </row>
        <row r="473">
          <cell r="A473">
            <v>50771</v>
          </cell>
          <cell r="C473" t="str">
            <v>Confraternização Universal</v>
          </cell>
        </row>
        <row r="474">
          <cell r="A474">
            <v>50822</v>
          </cell>
          <cell r="C474" t="str">
            <v>Carnaval</v>
          </cell>
        </row>
        <row r="475">
          <cell r="A475">
            <v>50823</v>
          </cell>
          <cell r="C475" t="str">
            <v>Carnaval</v>
          </cell>
        </row>
        <row r="476">
          <cell r="A476">
            <v>50868</v>
          </cell>
          <cell r="C476" t="str">
            <v>Paixão de Cristo</v>
          </cell>
        </row>
        <row r="477">
          <cell r="A477">
            <v>50881</v>
          </cell>
          <cell r="C477" t="str">
            <v>Tiradentes</v>
          </cell>
        </row>
        <row r="478">
          <cell r="A478">
            <v>50891</v>
          </cell>
          <cell r="C478" t="str">
            <v>Dia do Trabalho</v>
          </cell>
        </row>
        <row r="479">
          <cell r="A479">
            <v>50930</v>
          </cell>
          <cell r="C479" t="str">
            <v>Corpus Christi</v>
          </cell>
        </row>
        <row r="480">
          <cell r="A480">
            <v>51020</v>
          </cell>
          <cell r="C480" t="str">
            <v>Independência do Brasil</v>
          </cell>
        </row>
        <row r="481">
          <cell r="A481">
            <v>51055</v>
          </cell>
          <cell r="C481" t="str">
            <v>Nossa Sr.a Aparecida - Padroeira do Brasil</v>
          </cell>
        </row>
        <row r="482">
          <cell r="A482">
            <v>51076</v>
          </cell>
          <cell r="C482" t="str">
            <v>Finados</v>
          </cell>
        </row>
        <row r="483">
          <cell r="A483">
            <v>51089</v>
          </cell>
          <cell r="C483" t="str">
            <v>Proclamação da República</v>
          </cell>
        </row>
        <row r="484">
          <cell r="A484">
            <v>51094</v>
          </cell>
          <cell r="C484" t="str">
            <v>Dia Nacional de Zumbi e da Consciência Negra</v>
          </cell>
        </row>
        <row r="485">
          <cell r="A485">
            <v>51129</v>
          </cell>
          <cell r="C485" t="str">
            <v>Natal</v>
          </cell>
        </row>
        <row r="486">
          <cell r="A486">
            <v>51136</v>
          </cell>
          <cell r="C486" t="str">
            <v>Confraternização Universal</v>
          </cell>
        </row>
        <row r="487">
          <cell r="A487">
            <v>51179</v>
          </cell>
          <cell r="C487" t="str">
            <v>Carnaval</v>
          </cell>
        </row>
        <row r="488">
          <cell r="A488">
            <v>51180</v>
          </cell>
          <cell r="C488" t="str">
            <v>Carnaval</v>
          </cell>
        </row>
        <row r="489">
          <cell r="A489">
            <v>51225</v>
          </cell>
          <cell r="C489" t="str">
            <v>Paixão de Cristo</v>
          </cell>
        </row>
        <row r="490">
          <cell r="A490">
            <v>51247</v>
          </cell>
          <cell r="C490" t="str">
            <v>Tiradentes</v>
          </cell>
        </row>
        <row r="491">
          <cell r="A491">
            <v>51257</v>
          </cell>
          <cell r="C491" t="str">
            <v>Dia do Trabalho</v>
          </cell>
        </row>
        <row r="492">
          <cell r="A492">
            <v>51287</v>
          </cell>
          <cell r="C492" t="str">
            <v>Corpus Christi</v>
          </cell>
        </row>
        <row r="493">
          <cell r="A493">
            <v>51386</v>
          </cell>
          <cell r="C493" t="str">
            <v>Independência do Brasil</v>
          </cell>
        </row>
        <row r="494">
          <cell r="A494">
            <v>51421</v>
          </cell>
          <cell r="C494" t="str">
            <v>Nossa Sr.a Aparecida - Padroeira do Brasil</v>
          </cell>
        </row>
        <row r="495">
          <cell r="A495">
            <v>51442</v>
          </cell>
          <cell r="C495" t="str">
            <v>Finados</v>
          </cell>
        </row>
        <row r="496">
          <cell r="A496">
            <v>51455</v>
          </cell>
          <cell r="C496" t="str">
            <v>Proclamação da República</v>
          </cell>
        </row>
        <row r="497">
          <cell r="A497">
            <v>51460</v>
          </cell>
          <cell r="C497" t="str">
            <v>Dia Nacional de Zumbi e da Consciência Negra</v>
          </cell>
        </row>
        <row r="498">
          <cell r="A498">
            <v>51495</v>
          </cell>
          <cell r="C498" t="str">
            <v>Natal</v>
          </cell>
        </row>
        <row r="499">
          <cell r="A499">
            <v>51502</v>
          </cell>
          <cell r="C499" t="str">
            <v>Confraternização Universal</v>
          </cell>
        </row>
        <row r="500">
          <cell r="A500">
            <v>51564</v>
          </cell>
          <cell r="C500" t="str">
            <v>Carnaval</v>
          </cell>
        </row>
        <row r="501">
          <cell r="A501">
            <v>51565</v>
          </cell>
          <cell r="C501" t="str">
            <v>Carnaval</v>
          </cell>
        </row>
        <row r="502">
          <cell r="A502">
            <v>51610</v>
          </cell>
          <cell r="C502" t="str">
            <v>Paixão de Cristo</v>
          </cell>
        </row>
        <row r="503">
          <cell r="A503">
            <v>51612</v>
          </cell>
          <cell r="C503" t="str">
            <v>Tiradentes</v>
          </cell>
        </row>
        <row r="504">
          <cell r="A504">
            <v>51622</v>
          </cell>
          <cell r="C504" t="str">
            <v>Dia do Trabalho</v>
          </cell>
        </row>
        <row r="505">
          <cell r="A505">
            <v>51672</v>
          </cell>
          <cell r="C505" t="str">
            <v>Corpus Christi</v>
          </cell>
        </row>
        <row r="506">
          <cell r="A506">
            <v>51751</v>
          </cell>
          <cell r="C506" t="str">
            <v>Independência do Brasil</v>
          </cell>
        </row>
        <row r="507">
          <cell r="A507">
            <v>51786</v>
          </cell>
          <cell r="C507" t="str">
            <v>Nossa Sr.a Aparecida - Padroeira do Brasil</v>
          </cell>
        </row>
        <row r="508">
          <cell r="A508">
            <v>51807</v>
          </cell>
          <cell r="C508" t="str">
            <v>Finados</v>
          </cell>
        </row>
        <row r="509">
          <cell r="A509">
            <v>51820</v>
          </cell>
          <cell r="C509" t="str">
            <v>Proclamação da República</v>
          </cell>
        </row>
        <row r="510">
          <cell r="A510">
            <v>51825</v>
          </cell>
          <cell r="C510" t="str">
            <v>Dia Nacional de Zumbi e da Consciência Negra</v>
          </cell>
        </row>
        <row r="511">
          <cell r="A511">
            <v>51860</v>
          </cell>
          <cell r="C511" t="str">
            <v>Natal</v>
          </cell>
        </row>
        <row r="512">
          <cell r="A512">
            <v>51867</v>
          </cell>
          <cell r="C512" t="str">
            <v>Confraternização Universal</v>
          </cell>
        </row>
        <row r="513">
          <cell r="A513">
            <v>51914</v>
          </cell>
          <cell r="C513" t="str">
            <v>Carnaval</v>
          </cell>
        </row>
        <row r="514">
          <cell r="A514">
            <v>51915</v>
          </cell>
          <cell r="C514" t="str">
            <v>Carnaval</v>
          </cell>
        </row>
        <row r="515">
          <cell r="A515">
            <v>51960</v>
          </cell>
          <cell r="C515" t="str">
            <v>Paixão de Cristo</v>
          </cell>
        </row>
        <row r="516">
          <cell r="A516">
            <v>51977</v>
          </cell>
          <cell r="C516" t="str">
            <v>Tiradentes</v>
          </cell>
        </row>
        <row r="517">
          <cell r="A517">
            <v>51987</v>
          </cell>
          <cell r="C517" t="str">
            <v>Dia do Trabalho</v>
          </cell>
        </row>
        <row r="518">
          <cell r="A518">
            <v>52022</v>
          </cell>
          <cell r="C518" t="str">
            <v>Corpus Christi</v>
          </cell>
        </row>
        <row r="519">
          <cell r="A519">
            <v>52116</v>
          </cell>
          <cell r="C519" t="str">
            <v>Independência do Brasil</v>
          </cell>
        </row>
        <row r="520">
          <cell r="A520">
            <v>52151</v>
          </cell>
          <cell r="C520" t="str">
            <v>Nossa Sr.a Aparecida - Padroeira do Brasil</v>
          </cell>
        </row>
        <row r="521">
          <cell r="A521">
            <v>52172</v>
          </cell>
          <cell r="C521" t="str">
            <v>Finados</v>
          </cell>
        </row>
        <row r="522">
          <cell r="A522">
            <v>52185</v>
          </cell>
          <cell r="C522" t="str">
            <v>Proclamação da República</v>
          </cell>
        </row>
        <row r="523">
          <cell r="A523">
            <v>52190</v>
          </cell>
          <cell r="C523" t="str">
            <v>Dia Nacional de Zumbi e da Consciência Negra</v>
          </cell>
        </row>
        <row r="524">
          <cell r="A524">
            <v>52225</v>
          </cell>
          <cell r="C524" t="str">
            <v>Natal</v>
          </cell>
        </row>
        <row r="525">
          <cell r="A525">
            <v>52232</v>
          </cell>
          <cell r="C525" t="str">
            <v>Confraternização Universal</v>
          </cell>
        </row>
        <row r="526">
          <cell r="A526">
            <v>52271</v>
          </cell>
          <cell r="C526" t="str">
            <v>Carnaval</v>
          </cell>
        </row>
        <row r="527">
          <cell r="A527">
            <v>52272</v>
          </cell>
          <cell r="C527" t="str">
            <v>Carnaval</v>
          </cell>
        </row>
        <row r="528">
          <cell r="A528">
            <v>52317</v>
          </cell>
          <cell r="C528" t="str">
            <v>Paixão de Cristo</v>
          </cell>
        </row>
        <row r="529">
          <cell r="A529">
            <v>52342</v>
          </cell>
          <cell r="C529" t="str">
            <v>Tiradentes</v>
          </cell>
        </row>
        <row r="530">
          <cell r="A530">
            <v>52352</v>
          </cell>
          <cell r="C530" t="str">
            <v>Dia do Trabalho</v>
          </cell>
        </row>
        <row r="531">
          <cell r="A531">
            <v>52379</v>
          </cell>
          <cell r="C531" t="str">
            <v>Corpus Christi</v>
          </cell>
        </row>
        <row r="532">
          <cell r="A532">
            <v>52481</v>
          </cell>
          <cell r="C532" t="str">
            <v>Independência do Brasil</v>
          </cell>
        </row>
        <row r="533">
          <cell r="A533">
            <v>52516</v>
          </cell>
          <cell r="C533" t="str">
            <v>Nossa Sr.a Aparecida - Padroeira do Brasil</v>
          </cell>
        </row>
        <row r="534">
          <cell r="A534">
            <v>52537</v>
          </cell>
          <cell r="C534" t="str">
            <v>Finados</v>
          </cell>
        </row>
        <row r="535">
          <cell r="A535">
            <v>52550</v>
          </cell>
          <cell r="C535" t="str">
            <v>Proclamação da República</v>
          </cell>
        </row>
        <row r="536">
          <cell r="A536">
            <v>52555</v>
          </cell>
          <cell r="C536" t="str">
            <v>Dia Nacional de Zumbi e da Consciência Negra</v>
          </cell>
        </row>
        <row r="537">
          <cell r="A537">
            <v>52590</v>
          </cell>
          <cell r="C537" t="str">
            <v>Natal</v>
          </cell>
        </row>
        <row r="538">
          <cell r="A538">
            <v>52597</v>
          </cell>
          <cell r="C538" t="str">
            <v>Confraternização Universal</v>
          </cell>
        </row>
        <row r="539">
          <cell r="A539">
            <v>52656</v>
          </cell>
          <cell r="C539" t="str">
            <v>Carnaval</v>
          </cell>
        </row>
        <row r="540">
          <cell r="A540">
            <v>52657</v>
          </cell>
          <cell r="C540" t="str">
            <v>Carnaval</v>
          </cell>
        </row>
        <row r="541">
          <cell r="A541">
            <v>52702</v>
          </cell>
          <cell r="C541" t="str">
            <v>Paixão de Cristo</v>
          </cell>
        </row>
        <row r="542">
          <cell r="A542">
            <v>52708</v>
          </cell>
          <cell r="C542" t="str">
            <v>Tiradentes</v>
          </cell>
        </row>
        <row r="543">
          <cell r="A543">
            <v>52718</v>
          </cell>
          <cell r="C543" t="str">
            <v>Dia do Trabalho</v>
          </cell>
        </row>
        <row r="544">
          <cell r="A544">
            <v>52764</v>
          </cell>
          <cell r="C544" t="str">
            <v>Corpus Christi</v>
          </cell>
        </row>
        <row r="545">
          <cell r="A545">
            <v>52847</v>
          </cell>
          <cell r="C545" t="str">
            <v>Independência do Brasil</v>
          </cell>
        </row>
        <row r="546">
          <cell r="A546">
            <v>52882</v>
          </cell>
          <cell r="C546" t="str">
            <v>Nossa Sr.a Aparecida - Padroeira do Brasil</v>
          </cell>
        </row>
        <row r="547">
          <cell r="A547">
            <v>52903</v>
          </cell>
          <cell r="C547" t="str">
            <v>Finados</v>
          </cell>
        </row>
        <row r="548">
          <cell r="A548">
            <v>52916</v>
          </cell>
          <cell r="C548" t="str">
            <v>Proclamação da República</v>
          </cell>
        </row>
        <row r="549">
          <cell r="A549">
            <v>52921</v>
          </cell>
          <cell r="C549" t="str">
            <v>Dia Nacional de Zumbi e da Consciência Negra</v>
          </cell>
        </row>
        <row r="550">
          <cell r="A550">
            <v>52956</v>
          </cell>
          <cell r="C550" t="str">
            <v>Natal</v>
          </cell>
        </row>
        <row r="551">
          <cell r="A551">
            <v>52963</v>
          </cell>
          <cell r="C551" t="str">
            <v>Confraternização Universal</v>
          </cell>
        </row>
        <row r="552">
          <cell r="A552">
            <v>53013</v>
          </cell>
          <cell r="C552" t="str">
            <v>Carnaval</v>
          </cell>
        </row>
        <row r="553">
          <cell r="A553">
            <v>53014</v>
          </cell>
          <cell r="C553" t="str">
            <v>Carnaval</v>
          </cell>
        </row>
        <row r="554">
          <cell r="A554">
            <v>53059</v>
          </cell>
          <cell r="C554" t="str">
            <v>Paixão de Cristo</v>
          </cell>
        </row>
        <row r="555">
          <cell r="A555">
            <v>53073</v>
          </cell>
          <cell r="C555" t="str">
            <v>Tiradentes</v>
          </cell>
        </row>
        <row r="556">
          <cell r="A556">
            <v>53083</v>
          </cell>
          <cell r="C556" t="str">
            <v>Dia do Trabalho</v>
          </cell>
        </row>
        <row r="557">
          <cell r="A557">
            <v>53121</v>
          </cell>
          <cell r="C557" t="str">
            <v>Corpus Christi</v>
          </cell>
        </row>
        <row r="558">
          <cell r="A558">
            <v>53212</v>
          </cell>
          <cell r="C558" t="str">
            <v>Independência do Brasil</v>
          </cell>
        </row>
        <row r="559">
          <cell r="A559">
            <v>53247</v>
          </cell>
          <cell r="C559" t="str">
            <v>Nossa Sr.a Aparecida - Padroeira do Brasil</v>
          </cell>
        </row>
        <row r="560">
          <cell r="A560">
            <v>53268</v>
          </cell>
          <cell r="C560" t="str">
            <v>Finados</v>
          </cell>
        </row>
        <row r="561">
          <cell r="A561">
            <v>53281</v>
          </cell>
          <cell r="C561" t="str">
            <v>Proclamação da República</v>
          </cell>
        </row>
        <row r="562">
          <cell r="A562">
            <v>53286</v>
          </cell>
          <cell r="C562" t="str">
            <v>Dia Nacional de Zumbi e da Consciência Negra</v>
          </cell>
        </row>
        <row r="563">
          <cell r="A563">
            <v>53321</v>
          </cell>
          <cell r="C563" t="str">
            <v>Natal</v>
          </cell>
        </row>
        <row r="564">
          <cell r="A564">
            <v>53328</v>
          </cell>
          <cell r="C564" t="str">
            <v>Confraternização Universal</v>
          </cell>
        </row>
        <row r="565">
          <cell r="A565">
            <v>53363</v>
          </cell>
          <cell r="C565" t="str">
            <v>Carnaval</v>
          </cell>
        </row>
        <row r="566">
          <cell r="A566">
            <v>53364</v>
          </cell>
          <cell r="C566" t="str">
            <v>Carnaval</v>
          </cell>
        </row>
        <row r="567">
          <cell r="A567">
            <v>53409</v>
          </cell>
          <cell r="C567" t="str">
            <v>Paixão de Cristo</v>
          </cell>
        </row>
        <row r="568">
          <cell r="A568">
            <v>53438</v>
          </cell>
          <cell r="C568" t="str">
            <v>Tiradentes</v>
          </cell>
        </row>
        <row r="569">
          <cell r="A569">
            <v>53448</v>
          </cell>
          <cell r="C569" t="str">
            <v>Dia do Trabalho</v>
          </cell>
        </row>
        <row r="570">
          <cell r="A570">
            <v>53471</v>
          </cell>
          <cell r="C570" t="str">
            <v>Corpus Christi</v>
          </cell>
        </row>
        <row r="571">
          <cell r="A571">
            <v>53577</v>
          </cell>
          <cell r="C571" t="str">
            <v>Independência do Brasil</v>
          </cell>
        </row>
        <row r="572">
          <cell r="A572">
            <v>53612</v>
          </cell>
          <cell r="C572" t="str">
            <v>Nossa Sr.a Aparecida - Padroeira do Brasil</v>
          </cell>
        </row>
        <row r="573">
          <cell r="A573">
            <v>53633</v>
          </cell>
          <cell r="C573" t="str">
            <v>Finados</v>
          </cell>
        </row>
        <row r="574">
          <cell r="A574">
            <v>53646</v>
          </cell>
          <cell r="C574" t="str">
            <v>Proclamação da República</v>
          </cell>
        </row>
        <row r="575">
          <cell r="A575">
            <v>53651</v>
          </cell>
          <cell r="C575" t="str">
            <v>Dia Nacional de Zumbi e da Consciência Negra</v>
          </cell>
        </row>
        <row r="576">
          <cell r="A576">
            <v>53686</v>
          </cell>
          <cell r="C576" t="str">
            <v>Natal</v>
          </cell>
        </row>
        <row r="577">
          <cell r="A577">
            <v>53693</v>
          </cell>
          <cell r="C577" t="str">
            <v>Confraternização Universal</v>
          </cell>
        </row>
        <row r="578">
          <cell r="A578">
            <v>53748</v>
          </cell>
          <cell r="C578" t="str">
            <v>Carnaval</v>
          </cell>
        </row>
        <row r="579">
          <cell r="A579">
            <v>53749</v>
          </cell>
          <cell r="C579" t="str">
            <v>Carnaval</v>
          </cell>
        </row>
        <row r="580">
          <cell r="A580">
            <v>53794</v>
          </cell>
          <cell r="C580" t="str">
            <v>Paixão de Cristo</v>
          </cell>
        </row>
        <row r="581">
          <cell r="A581">
            <v>53803</v>
          </cell>
          <cell r="C581" t="str">
            <v>Tiradentes</v>
          </cell>
        </row>
        <row r="582">
          <cell r="A582">
            <v>53813</v>
          </cell>
          <cell r="C582" t="str">
            <v>Dia do Trabalho</v>
          </cell>
        </row>
        <row r="583">
          <cell r="A583">
            <v>53856</v>
          </cell>
          <cell r="C583" t="str">
            <v>Corpus Christi</v>
          </cell>
        </row>
        <row r="584">
          <cell r="A584">
            <v>53942</v>
          </cell>
          <cell r="C584" t="str">
            <v>Independência do Brasil</v>
          </cell>
        </row>
        <row r="585">
          <cell r="A585">
            <v>53977</v>
          </cell>
          <cell r="C585" t="str">
            <v>Nossa Sr.a Aparecida - Padroeira do Brasil</v>
          </cell>
        </row>
        <row r="586">
          <cell r="A586">
            <v>53998</v>
          </cell>
          <cell r="C586" t="str">
            <v>Finados</v>
          </cell>
        </row>
        <row r="587">
          <cell r="A587">
            <v>54011</v>
          </cell>
          <cell r="C587" t="str">
            <v>Proclamação da República</v>
          </cell>
        </row>
        <row r="588">
          <cell r="A588">
            <v>54016</v>
          </cell>
          <cell r="C588" t="str">
            <v>Dia Nacional de Zumbi e da Consciência Negra</v>
          </cell>
        </row>
        <row r="589">
          <cell r="A589">
            <v>54051</v>
          </cell>
          <cell r="C589" t="str">
            <v>Natal</v>
          </cell>
        </row>
        <row r="590">
          <cell r="A590">
            <v>54058</v>
          </cell>
          <cell r="C590" t="str">
            <v>Confraternização Universal</v>
          </cell>
        </row>
        <row r="591">
          <cell r="A591">
            <v>54105</v>
          </cell>
          <cell r="C591" t="str">
            <v>Carnaval</v>
          </cell>
        </row>
        <row r="592">
          <cell r="A592">
            <v>54106</v>
          </cell>
          <cell r="C592" t="str">
            <v>Carnaval</v>
          </cell>
        </row>
        <row r="593">
          <cell r="A593">
            <v>54151</v>
          </cell>
          <cell r="C593" t="str">
            <v>Paixão de Cristo</v>
          </cell>
        </row>
        <row r="594">
          <cell r="A594">
            <v>54169</v>
          </cell>
          <cell r="C594" t="str">
            <v>Tiradentes</v>
          </cell>
        </row>
        <row r="595">
          <cell r="A595">
            <v>54179</v>
          </cell>
          <cell r="C595" t="str">
            <v>Dia do Trabalho</v>
          </cell>
        </row>
        <row r="596">
          <cell r="A596">
            <v>54213</v>
          </cell>
          <cell r="C596" t="str">
            <v>Corpus Christi</v>
          </cell>
        </row>
        <row r="597">
          <cell r="A597">
            <v>54308</v>
          </cell>
          <cell r="C597" t="str">
            <v>Independência do Brasil</v>
          </cell>
        </row>
        <row r="598">
          <cell r="A598">
            <v>54343</v>
          </cell>
          <cell r="C598" t="str">
            <v>Nossa Sr.a Aparecida - Padroeira do Brasil</v>
          </cell>
        </row>
        <row r="599">
          <cell r="A599">
            <v>54364</v>
          </cell>
          <cell r="C599" t="str">
            <v>Finados</v>
          </cell>
        </row>
        <row r="600">
          <cell r="A600">
            <v>54377</v>
          </cell>
          <cell r="C600" t="str">
            <v>Proclamação da República</v>
          </cell>
        </row>
        <row r="601">
          <cell r="A601">
            <v>54382</v>
          </cell>
          <cell r="C601" t="str">
            <v>Dia Nacional de Zumbi e da Consciência Negra</v>
          </cell>
        </row>
        <row r="602">
          <cell r="A602">
            <v>54417</v>
          </cell>
          <cell r="C602" t="str">
            <v>Natal</v>
          </cell>
        </row>
        <row r="603">
          <cell r="A603">
            <v>54424</v>
          </cell>
          <cell r="C603" t="str">
            <v>Confraternização Universal</v>
          </cell>
        </row>
        <row r="604">
          <cell r="A604">
            <v>54483</v>
          </cell>
          <cell r="C604" t="str">
            <v>Carnaval</v>
          </cell>
        </row>
        <row r="605">
          <cell r="A605">
            <v>54484</v>
          </cell>
          <cell r="C605" t="str">
            <v>Carnaval</v>
          </cell>
        </row>
        <row r="606">
          <cell r="A606">
            <v>54529</v>
          </cell>
          <cell r="C606" t="str">
            <v>Paixão de Cristo</v>
          </cell>
        </row>
        <row r="607">
          <cell r="A607">
            <v>54534</v>
          </cell>
          <cell r="C607" t="str">
            <v>Tiradentes</v>
          </cell>
        </row>
        <row r="608">
          <cell r="A608">
            <v>54544</v>
          </cell>
          <cell r="C608" t="str">
            <v>Dia do Trabalho</v>
          </cell>
        </row>
        <row r="609">
          <cell r="A609">
            <v>54591</v>
          </cell>
          <cell r="C609" t="str">
            <v>Corpus Christi</v>
          </cell>
        </row>
        <row r="610">
          <cell r="A610">
            <v>54673</v>
          </cell>
          <cell r="C610" t="str">
            <v>Independência do Brasil</v>
          </cell>
        </row>
        <row r="611">
          <cell r="A611">
            <v>54708</v>
          </cell>
          <cell r="C611" t="str">
            <v>Nossa Sr.a Aparecida - Padroeira do Brasil</v>
          </cell>
        </row>
        <row r="612">
          <cell r="A612">
            <v>54729</v>
          </cell>
          <cell r="C612" t="str">
            <v>Finados</v>
          </cell>
        </row>
        <row r="613">
          <cell r="A613">
            <v>54742</v>
          </cell>
          <cell r="C613" t="str">
            <v>Proclamação da República</v>
          </cell>
        </row>
        <row r="614">
          <cell r="A614">
            <v>54747</v>
          </cell>
          <cell r="C614" t="str">
            <v>Dia Nacional de Zumbi e da Consciência Negra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1"/>
  <dimension ref="A1:GM4744"/>
  <sheetViews>
    <sheetView tabSelected="1" workbookViewId="0">
      <pane xSplit="1" ySplit="13" topLeftCell="B14" activePane="bottomRight" state="frozenSplit"/>
      <selection pane="topRight" activeCell="B1" sqref="B1"/>
      <selection pane="bottomLeft" activeCell="A12" sqref="A12"/>
      <selection pane="bottomRight" activeCell="B1" sqref="B1"/>
    </sheetView>
  </sheetViews>
  <sheetFormatPr defaultRowHeight="11.25" x14ac:dyDescent="0.15"/>
  <cols>
    <col min="1" max="1" width="20.140625" style="47" customWidth="1"/>
    <col min="2" max="2" width="21.42578125" style="8" customWidth="1"/>
    <col min="3" max="3" width="23.85546875" style="8" bestFit="1" customWidth="1"/>
    <col min="4" max="4" width="9.7109375" style="8" bestFit="1" customWidth="1"/>
    <col min="5" max="5" width="17.140625" style="8" customWidth="1"/>
    <col min="6" max="8" width="17.5703125" style="8" customWidth="1"/>
    <col min="9" max="9" width="10.42578125" style="8" bestFit="1" customWidth="1"/>
    <col min="10" max="10" width="18.7109375" style="8" bestFit="1" customWidth="1"/>
    <col min="11" max="12" width="9" style="8" bestFit="1" customWidth="1"/>
    <col min="13" max="14" width="14.85546875" style="8" bestFit="1" customWidth="1"/>
    <col min="15" max="15" width="7.28515625" style="8" customWidth="1"/>
    <col min="16" max="16" width="19.7109375" style="8" customWidth="1"/>
    <col min="17" max="17" width="20.140625" style="8" customWidth="1"/>
    <col min="18" max="18" width="19.42578125" style="8" bestFit="1" customWidth="1"/>
    <col min="19" max="19" width="15.7109375" style="8" bestFit="1" customWidth="1"/>
    <col min="20" max="20" width="18.140625" style="8" bestFit="1" customWidth="1"/>
    <col min="21" max="21" width="16.42578125" style="8" bestFit="1" customWidth="1"/>
    <col min="22" max="22" width="17.140625" style="8" bestFit="1" customWidth="1"/>
    <col min="23" max="24" width="18.85546875" style="8" customWidth="1"/>
    <col min="25" max="25" width="20.140625" style="30" customWidth="1"/>
    <col min="26" max="26" width="23.85546875" style="8" bestFit="1" customWidth="1"/>
    <col min="27" max="27" width="6" style="8" customWidth="1"/>
    <col min="28" max="28" width="16.28515625" style="8" customWidth="1"/>
    <col min="29" max="29" width="18.85546875" style="8" customWidth="1"/>
    <col min="30" max="30" width="17" style="8" customWidth="1"/>
    <col min="31" max="31" width="18.5703125" style="8" customWidth="1"/>
    <col min="32" max="32" width="7.28515625" style="8" customWidth="1"/>
    <col min="33" max="33" width="11.140625" style="8" customWidth="1"/>
    <col min="34" max="34" width="13.7109375" style="8" customWidth="1"/>
    <col min="35" max="155" width="20.140625" style="8" customWidth="1"/>
    <col min="156" max="195" width="12.42578125" style="8" customWidth="1"/>
    <col min="196" max="196" width="20.140625" style="9" customWidth="1"/>
    <col min="197" max="197" width="21.42578125" style="9" customWidth="1"/>
    <col min="198" max="198" width="22.7109375" style="9" customWidth="1"/>
    <col min="199" max="199" width="13.7109375" style="9" customWidth="1"/>
    <col min="200" max="200" width="15" style="9" customWidth="1"/>
    <col min="201" max="203" width="17.5703125" style="9" customWidth="1"/>
    <col min="204" max="204" width="16.28515625" style="9" customWidth="1"/>
    <col min="205" max="205" width="15" style="9" customWidth="1"/>
    <col min="206" max="207" width="12.42578125" style="9" customWidth="1"/>
    <col min="208" max="209" width="17.5703125" style="9" customWidth="1"/>
    <col min="210" max="210" width="7.28515625" style="9" customWidth="1"/>
    <col min="211" max="211" width="21.42578125" style="9" customWidth="1"/>
    <col min="212" max="212" width="17.5703125" style="9" customWidth="1"/>
    <col min="213" max="213" width="20.140625" style="9" customWidth="1"/>
    <col min="214" max="214" width="16.28515625" style="9" customWidth="1"/>
    <col min="215" max="215" width="17.5703125" style="9" customWidth="1"/>
    <col min="216" max="216" width="6" style="9" customWidth="1"/>
    <col min="217" max="218" width="18.85546875" style="9" customWidth="1"/>
    <col min="219" max="220" width="20.140625" style="9" customWidth="1"/>
    <col min="221" max="221" width="6" style="9" customWidth="1"/>
    <col min="222" max="222" width="12.42578125" style="9" customWidth="1"/>
    <col min="223" max="223" width="18.85546875" style="9" customWidth="1"/>
    <col min="224" max="225" width="15" style="9" customWidth="1"/>
    <col min="226" max="226" width="7.28515625" style="9" customWidth="1"/>
    <col min="227" max="227" width="11.140625" style="9" customWidth="1"/>
    <col min="228" max="228" width="13.7109375" style="9" customWidth="1"/>
    <col min="229" max="229" width="18.85546875" style="9" customWidth="1"/>
    <col min="230" max="230" width="17.5703125" style="9" customWidth="1"/>
    <col min="231" max="231" width="25.28515625" style="9" customWidth="1"/>
    <col min="232" max="232" width="20.140625" style="9" customWidth="1"/>
    <col min="233" max="233" width="15" style="9" customWidth="1"/>
    <col min="234" max="234" width="17.5703125" style="9" customWidth="1"/>
    <col min="235" max="235" width="16.28515625" style="9" customWidth="1"/>
    <col min="236" max="237" width="15" style="9" customWidth="1"/>
    <col min="238" max="238" width="17.5703125" style="9" customWidth="1"/>
    <col min="239" max="239" width="20.140625" style="9" customWidth="1"/>
    <col min="240" max="240" width="16.28515625" style="9" customWidth="1"/>
    <col min="241" max="242" width="25.28515625" style="9" customWidth="1"/>
    <col min="243" max="243" width="18.85546875" style="9" customWidth="1"/>
    <col min="244" max="245" width="20.140625" style="9" customWidth="1"/>
    <col min="246" max="246" width="11.140625" style="9" customWidth="1"/>
    <col min="247" max="247" width="29.140625" style="9" customWidth="1"/>
    <col min="248" max="248" width="34.28515625" style="9" customWidth="1"/>
    <col min="249" max="250" width="9.85546875" style="9" customWidth="1"/>
    <col min="251" max="251" width="17.5703125" style="9" customWidth="1"/>
    <col min="252" max="252" width="18.85546875" style="9" customWidth="1"/>
    <col min="253" max="253" width="9.85546875" style="9" customWidth="1"/>
    <col min="254" max="255" width="6" style="9" customWidth="1"/>
    <col min="256" max="256" width="13.7109375" style="9" customWidth="1"/>
    <col min="257" max="258" width="15" style="9" customWidth="1"/>
    <col min="259" max="259" width="17.5703125" style="9" customWidth="1"/>
    <col min="260" max="260" width="9.85546875" style="9" customWidth="1"/>
    <col min="261" max="261" width="7.28515625" style="9" customWidth="1"/>
    <col min="262" max="262" width="6" style="9" customWidth="1"/>
    <col min="263" max="268" width="17.5703125" style="9" customWidth="1"/>
    <col min="269" max="411" width="20.140625" style="9" customWidth="1"/>
    <col min="412" max="451" width="12.42578125" style="9" customWidth="1"/>
    <col min="452" max="452" width="20.140625" style="9" customWidth="1"/>
    <col min="453" max="453" width="21.42578125" style="9" customWidth="1"/>
    <col min="454" max="454" width="22.7109375" style="9" customWidth="1"/>
    <col min="455" max="455" width="13.7109375" style="9" customWidth="1"/>
    <col min="456" max="456" width="15" style="9" customWidth="1"/>
    <col min="457" max="459" width="17.5703125" style="9" customWidth="1"/>
    <col min="460" max="460" width="16.28515625" style="9" customWidth="1"/>
    <col min="461" max="461" width="15" style="9" customWidth="1"/>
    <col min="462" max="463" width="12.42578125" style="9" customWidth="1"/>
    <col min="464" max="465" width="17.5703125" style="9" customWidth="1"/>
    <col min="466" max="466" width="7.28515625" style="9" customWidth="1"/>
    <col min="467" max="467" width="21.42578125" style="9" customWidth="1"/>
    <col min="468" max="468" width="17.5703125" style="9" customWidth="1"/>
    <col min="469" max="469" width="20.140625" style="9" customWidth="1"/>
    <col min="470" max="470" width="16.28515625" style="9" customWidth="1"/>
    <col min="471" max="471" width="17.5703125" style="9" customWidth="1"/>
    <col min="472" max="472" width="6" style="9" customWidth="1"/>
    <col min="473" max="474" width="18.85546875" style="9" customWidth="1"/>
    <col min="475" max="476" width="20.140625" style="9" customWidth="1"/>
    <col min="477" max="477" width="6" style="9" customWidth="1"/>
    <col min="478" max="478" width="12.42578125" style="9" customWidth="1"/>
    <col min="479" max="479" width="18.85546875" style="9" customWidth="1"/>
    <col min="480" max="481" width="15" style="9" customWidth="1"/>
    <col min="482" max="482" width="7.28515625" style="9" customWidth="1"/>
    <col min="483" max="483" width="11.140625" style="9" customWidth="1"/>
    <col min="484" max="484" width="13.7109375" style="9" customWidth="1"/>
    <col min="485" max="485" width="18.85546875" style="9" customWidth="1"/>
    <col min="486" max="486" width="17.5703125" style="9" customWidth="1"/>
    <col min="487" max="487" width="25.28515625" style="9" customWidth="1"/>
    <col min="488" max="488" width="20.140625" style="9" customWidth="1"/>
    <col min="489" max="489" width="15" style="9" customWidth="1"/>
    <col min="490" max="490" width="17.5703125" style="9" customWidth="1"/>
    <col min="491" max="491" width="16.28515625" style="9" customWidth="1"/>
    <col min="492" max="493" width="15" style="9" customWidth="1"/>
    <col min="494" max="494" width="17.5703125" style="9" customWidth="1"/>
    <col min="495" max="495" width="20.140625" style="9" customWidth="1"/>
    <col min="496" max="496" width="16.28515625" style="9" customWidth="1"/>
    <col min="497" max="498" width="25.28515625" style="9" customWidth="1"/>
    <col min="499" max="499" width="18.85546875" style="9" customWidth="1"/>
    <col min="500" max="501" width="20.140625" style="9" customWidth="1"/>
    <col min="502" max="502" width="11.140625" style="9" customWidth="1"/>
    <col min="503" max="503" width="29.140625" style="9" customWidth="1"/>
    <col min="504" max="504" width="34.28515625" style="9" customWidth="1"/>
    <col min="505" max="506" width="9.85546875" style="9" customWidth="1"/>
    <col min="507" max="507" width="17.5703125" style="9" customWidth="1"/>
    <col min="508" max="508" width="18.85546875" style="9" customWidth="1"/>
    <col min="509" max="509" width="9.85546875" style="9" customWidth="1"/>
    <col min="510" max="511" width="6" style="9" customWidth="1"/>
    <col min="512" max="512" width="13.7109375" style="9" customWidth="1"/>
    <col min="513" max="514" width="15" style="9" customWidth="1"/>
    <col min="515" max="515" width="17.5703125" style="9" customWidth="1"/>
    <col min="516" max="516" width="9.85546875" style="9" customWidth="1"/>
    <col min="517" max="517" width="7.28515625" style="9" customWidth="1"/>
    <col min="518" max="518" width="6" style="9" customWidth="1"/>
    <col min="519" max="524" width="17.5703125" style="9" customWidth="1"/>
    <col min="525" max="667" width="20.140625" style="9" customWidth="1"/>
    <col min="668" max="707" width="12.42578125" style="9" customWidth="1"/>
    <col min="708" max="708" width="20.140625" style="9" customWidth="1"/>
    <col min="709" max="709" width="21.42578125" style="9" customWidth="1"/>
    <col min="710" max="710" width="22.7109375" style="9" customWidth="1"/>
    <col min="711" max="711" width="13.7109375" style="9" customWidth="1"/>
    <col min="712" max="712" width="15" style="9" customWidth="1"/>
    <col min="713" max="715" width="17.5703125" style="9" customWidth="1"/>
    <col min="716" max="716" width="16.28515625" style="9" customWidth="1"/>
    <col min="717" max="717" width="15" style="9" customWidth="1"/>
    <col min="718" max="719" width="12.42578125" style="9" customWidth="1"/>
    <col min="720" max="721" width="17.5703125" style="9" customWidth="1"/>
    <col min="722" max="722" width="7.28515625" style="9" customWidth="1"/>
    <col min="723" max="723" width="21.42578125" style="9" customWidth="1"/>
    <col min="724" max="724" width="17.5703125" style="9" customWidth="1"/>
    <col min="725" max="725" width="20.140625" style="9" customWidth="1"/>
    <col min="726" max="726" width="16.28515625" style="9" customWidth="1"/>
    <col min="727" max="727" width="17.5703125" style="9" customWidth="1"/>
    <col min="728" max="728" width="6" style="9" customWidth="1"/>
    <col min="729" max="730" width="18.85546875" style="9" customWidth="1"/>
    <col min="731" max="732" width="20.140625" style="9" customWidth="1"/>
    <col min="733" max="733" width="6" style="9" customWidth="1"/>
    <col min="734" max="734" width="12.42578125" style="9" customWidth="1"/>
    <col min="735" max="735" width="18.85546875" style="9" customWidth="1"/>
    <col min="736" max="737" width="15" style="9" customWidth="1"/>
    <col min="738" max="738" width="7.28515625" style="9" customWidth="1"/>
    <col min="739" max="739" width="11.140625" style="9" customWidth="1"/>
    <col min="740" max="740" width="13.7109375" style="9" customWidth="1"/>
    <col min="741" max="741" width="18.85546875" style="9" customWidth="1"/>
    <col min="742" max="742" width="17.5703125" style="9" customWidth="1"/>
    <col min="743" max="743" width="25.28515625" style="9" customWidth="1"/>
    <col min="744" max="744" width="20.140625" style="9" customWidth="1"/>
    <col min="745" max="745" width="15" style="9" customWidth="1"/>
    <col min="746" max="746" width="17.5703125" style="9" customWidth="1"/>
    <col min="747" max="747" width="16.28515625" style="9" customWidth="1"/>
    <col min="748" max="749" width="15" style="9" customWidth="1"/>
    <col min="750" max="750" width="17.5703125" style="9" customWidth="1"/>
    <col min="751" max="751" width="20.140625" style="9" customWidth="1"/>
    <col min="752" max="752" width="16.28515625" style="9" customWidth="1"/>
    <col min="753" max="754" width="25.28515625" style="9" customWidth="1"/>
    <col min="755" max="755" width="18.85546875" style="9" customWidth="1"/>
    <col min="756" max="757" width="20.140625" style="9" customWidth="1"/>
    <col min="758" max="758" width="11.140625" style="9" customWidth="1"/>
    <col min="759" max="759" width="29.140625" style="9" customWidth="1"/>
    <col min="760" max="760" width="34.28515625" style="9" customWidth="1"/>
    <col min="761" max="762" width="9.85546875" style="9" customWidth="1"/>
    <col min="763" max="763" width="17.5703125" style="9" customWidth="1"/>
    <col min="764" max="764" width="18.85546875" style="9" customWidth="1"/>
    <col min="765" max="765" width="9.85546875" style="9" customWidth="1"/>
    <col min="766" max="767" width="6" style="9" customWidth="1"/>
    <col min="768" max="768" width="13.7109375" style="9" customWidth="1"/>
    <col min="769" max="770" width="15" style="9" customWidth="1"/>
    <col min="771" max="771" width="17.5703125" style="9" customWidth="1"/>
    <col min="772" max="772" width="9.85546875" style="9" customWidth="1"/>
    <col min="773" max="773" width="7.28515625" style="9" customWidth="1"/>
    <col min="774" max="774" width="6" style="9" customWidth="1"/>
    <col min="775" max="780" width="17.5703125" style="9" customWidth="1"/>
    <col min="781" max="923" width="20.140625" style="9" customWidth="1"/>
    <col min="924" max="963" width="12.42578125" style="9" customWidth="1"/>
    <col min="964" max="964" width="20.140625" style="9" customWidth="1"/>
    <col min="965" max="965" width="21.42578125" style="9" customWidth="1"/>
    <col min="966" max="966" width="22.7109375" style="9" customWidth="1"/>
    <col min="967" max="967" width="13.7109375" style="9" customWidth="1"/>
    <col min="968" max="968" width="15" style="9" customWidth="1"/>
    <col min="969" max="971" width="17.5703125" style="9" customWidth="1"/>
    <col min="972" max="972" width="16.28515625" style="9" customWidth="1"/>
    <col min="973" max="973" width="15" style="9" customWidth="1"/>
    <col min="974" max="975" width="12.42578125" style="9" customWidth="1"/>
    <col min="976" max="977" width="17.5703125" style="9" customWidth="1"/>
    <col min="978" max="978" width="7.28515625" style="9" customWidth="1"/>
    <col min="979" max="979" width="21.42578125" style="9" customWidth="1"/>
    <col min="980" max="980" width="17.5703125" style="9" customWidth="1"/>
    <col min="981" max="981" width="20.140625" style="9" customWidth="1"/>
    <col min="982" max="982" width="16.28515625" style="9" customWidth="1"/>
    <col min="983" max="983" width="17.5703125" style="9" customWidth="1"/>
    <col min="984" max="984" width="6" style="9" customWidth="1"/>
    <col min="985" max="986" width="18.85546875" style="9" customWidth="1"/>
    <col min="987" max="988" width="20.140625" style="9" customWidth="1"/>
    <col min="989" max="989" width="6" style="9" customWidth="1"/>
    <col min="990" max="990" width="12.42578125" style="9" customWidth="1"/>
    <col min="991" max="991" width="18.85546875" style="9" customWidth="1"/>
    <col min="992" max="993" width="15" style="9" customWidth="1"/>
    <col min="994" max="994" width="7.28515625" style="9" customWidth="1"/>
    <col min="995" max="995" width="11.140625" style="9" customWidth="1"/>
    <col min="996" max="996" width="13.7109375" style="9" customWidth="1"/>
    <col min="997" max="997" width="18.85546875" style="9" customWidth="1"/>
    <col min="998" max="998" width="17.5703125" style="9" customWidth="1"/>
    <col min="999" max="999" width="25.28515625" style="9" customWidth="1"/>
    <col min="1000" max="1000" width="20.140625" style="9" customWidth="1"/>
    <col min="1001" max="1001" width="15" style="9" customWidth="1"/>
    <col min="1002" max="1002" width="17.5703125" style="9" customWidth="1"/>
    <col min="1003" max="1003" width="16.28515625" style="9" customWidth="1"/>
    <col min="1004" max="1005" width="15" style="9" customWidth="1"/>
    <col min="1006" max="1006" width="17.5703125" style="9" customWidth="1"/>
    <col min="1007" max="1007" width="20.140625" style="9" customWidth="1"/>
    <col min="1008" max="1008" width="16.28515625" style="9" customWidth="1"/>
    <col min="1009" max="1010" width="25.28515625" style="9" customWidth="1"/>
    <col min="1011" max="1011" width="18.85546875" style="9" customWidth="1"/>
    <col min="1012" max="1013" width="20.140625" style="9" customWidth="1"/>
    <col min="1014" max="1014" width="11.140625" style="9" customWidth="1"/>
    <col min="1015" max="1015" width="29.140625" style="9" customWidth="1"/>
    <col min="1016" max="1016" width="34.28515625" style="9" customWidth="1"/>
    <col min="1017" max="1018" width="9.85546875" style="9" customWidth="1"/>
    <col min="1019" max="1019" width="17.5703125" style="9" customWidth="1"/>
    <col min="1020" max="1020" width="18.85546875" style="9" customWidth="1"/>
    <col min="1021" max="1021" width="9.85546875" style="9" customWidth="1"/>
    <col min="1022" max="1023" width="6" style="9" customWidth="1"/>
    <col min="1024" max="1024" width="13.7109375" style="9" customWidth="1"/>
    <col min="1025" max="1026" width="15" style="9" customWidth="1"/>
    <col min="1027" max="1027" width="17.5703125" style="9" customWidth="1"/>
    <col min="1028" max="1028" width="9.85546875" style="9" customWidth="1"/>
    <col min="1029" max="1029" width="7.28515625" style="9" customWidth="1"/>
    <col min="1030" max="1030" width="6" style="9" customWidth="1"/>
    <col min="1031" max="1036" width="17.5703125" style="9" customWidth="1"/>
    <col min="1037" max="1179" width="20.140625" style="9" customWidth="1"/>
    <col min="1180" max="1219" width="12.42578125" style="9" customWidth="1"/>
    <col min="1220" max="1220" width="20.140625" style="9" customWidth="1"/>
    <col min="1221" max="1221" width="21.42578125" style="9" customWidth="1"/>
    <col min="1222" max="1222" width="22.7109375" style="9" customWidth="1"/>
    <col min="1223" max="1223" width="13.7109375" style="9" customWidth="1"/>
    <col min="1224" max="1224" width="15" style="9" customWidth="1"/>
    <col min="1225" max="1227" width="17.5703125" style="9" customWidth="1"/>
    <col min="1228" max="1228" width="16.28515625" style="9" customWidth="1"/>
    <col min="1229" max="1229" width="15" style="9" customWidth="1"/>
    <col min="1230" max="1231" width="12.42578125" style="9" customWidth="1"/>
    <col min="1232" max="1233" width="17.5703125" style="9" customWidth="1"/>
    <col min="1234" max="1234" width="7.28515625" style="9" customWidth="1"/>
    <col min="1235" max="1235" width="21.42578125" style="9" customWidth="1"/>
    <col min="1236" max="1236" width="17.5703125" style="9" customWidth="1"/>
    <col min="1237" max="1237" width="20.140625" style="9" customWidth="1"/>
    <col min="1238" max="1238" width="16.28515625" style="9" customWidth="1"/>
    <col min="1239" max="1239" width="17.5703125" style="9" customWidth="1"/>
    <col min="1240" max="1240" width="6" style="9" customWidth="1"/>
    <col min="1241" max="1242" width="18.85546875" style="9" customWidth="1"/>
    <col min="1243" max="1244" width="20.140625" style="9" customWidth="1"/>
    <col min="1245" max="1245" width="6" style="9" customWidth="1"/>
    <col min="1246" max="1246" width="12.42578125" style="9" customWidth="1"/>
    <col min="1247" max="1247" width="18.85546875" style="9" customWidth="1"/>
    <col min="1248" max="1249" width="15" style="9" customWidth="1"/>
    <col min="1250" max="1250" width="7.28515625" style="9" customWidth="1"/>
    <col min="1251" max="1251" width="11.140625" style="9" customWidth="1"/>
    <col min="1252" max="1252" width="13.7109375" style="9" customWidth="1"/>
    <col min="1253" max="1253" width="18.85546875" style="9" customWidth="1"/>
    <col min="1254" max="1254" width="17.5703125" style="9" customWidth="1"/>
    <col min="1255" max="1255" width="25.28515625" style="9" customWidth="1"/>
    <col min="1256" max="1256" width="20.140625" style="9" customWidth="1"/>
    <col min="1257" max="1257" width="15" style="9" customWidth="1"/>
    <col min="1258" max="1258" width="17.5703125" style="9" customWidth="1"/>
    <col min="1259" max="1259" width="16.28515625" style="9" customWidth="1"/>
    <col min="1260" max="1261" width="15" style="9" customWidth="1"/>
    <col min="1262" max="1262" width="17.5703125" style="9" customWidth="1"/>
    <col min="1263" max="1263" width="20.140625" style="9" customWidth="1"/>
    <col min="1264" max="1264" width="16.28515625" style="9" customWidth="1"/>
    <col min="1265" max="1266" width="25.28515625" style="9" customWidth="1"/>
    <col min="1267" max="1267" width="18.85546875" style="9" customWidth="1"/>
    <col min="1268" max="1269" width="20.140625" style="9" customWidth="1"/>
    <col min="1270" max="1270" width="11.140625" style="9" customWidth="1"/>
    <col min="1271" max="1271" width="29.140625" style="9" customWidth="1"/>
    <col min="1272" max="1272" width="34.28515625" style="9" customWidth="1"/>
    <col min="1273" max="1274" width="9.85546875" style="9" customWidth="1"/>
    <col min="1275" max="1275" width="17.5703125" style="9" customWidth="1"/>
    <col min="1276" max="1276" width="18.85546875" style="9" customWidth="1"/>
    <col min="1277" max="1277" width="9.85546875" style="9" customWidth="1"/>
    <col min="1278" max="1279" width="6" style="9" customWidth="1"/>
    <col min="1280" max="1280" width="13.7109375" style="9" customWidth="1"/>
    <col min="1281" max="1282" width="15" style="9" customWidth="1"/>
    <col min="1283" max="1283" width="17.5703125" style="9" customWidth="1"/>
    <col min="1284" max="1284" width="9.85546875" style="9" customWidth="1"/>
    <col min="1285" max="1285" width="7.28515625" style="9" customWidth="1"/>
    <col min="1286" max="1286" width="6" style="9" customWidth="1"/>
    <col min="1287" max="1292" width="17.5703125" style="9" customWidth="1"/>
    <col min="1293" max="1435" width="20.140625" style="9" customWidth="1"/>
    <col min="1436" max="1475" width="12.42578125" style="9" customWidth="1"/>
    <col min="1476" max="1476" width="20.140625" style="9" customWidth="1"/>
    <col min="1477" max="1477" width="21.42578125" style="9" customWidth="1"/>
    <col min="1478" max="1478" width="22.7109375" style="9" customWidth="1"/>
    <col min="1479" max="1479" width="13.7109375" style="9" customWidth="1"/>
    <col min="1480" max="1480" width="15" style="9" customWidth="1"/>
    <col min="1481" max="1483" width="17.5703125" style="9" customWidth="1"/>
    <col min="1484" max="1484" width="16.28515625" style="9" customWidth="1"/>
    <col min="1485" max="1485" width="15" style="9" customWidth="1"/>
    <col min="1486" max="1487" width="12.42578125" style="9" customWidth="1"/>
    <col min="1488" max="1489" width="17.5703125" style="9" customWidth="1"/>
    <col min="1490" max="1490" width="7.28515625" style="9" customWidth="1"/>
    <col min="1491" max="1491" width="21.42578125" style="9" customWidth="1"/>
    <col min="1492" max="1492" width="17.5703125" style="9" customWidth="1"/>
    <col min="1493" max="1493" width="20.140625" style="9" customWidth="1"/>
    <col min="1494" max="1494" width="16.28515625" style="9" customWidth="1"/>
    <col min="1495" max="1495" width="17.5703125" style="9" customWidth="1"/>
    <col min="1496" max="1496" width="6" style="9" customWidth="1"/>
    <col min="1497" max="1498" width="18.85546875" style="9" customWidth="1"/>
    <col min="1499" max="1500" width="20.140625" style="9" customWidth="1"/>
    <col min="1501" max="1501" width="6" style="9" customWidth="1"/>
    <col min="1502" max="1502" width="12.42578125" style="9" customWidth="1"/>
    <col min="1503" max="1503" width="18.85546875" style="9" customWidth="1"/>
    <col min="1504" max="1505" width="15" style="9" customWidth="1"/>
    <col min="1506" max="1506" width="7.28515625" style="9" customWidth="1"/>
    <col min="1507" max="1507" width="11.140625" style="9" customWidth="1"/>
    <col min="1508" max="1508" width="13.7109375" style="9" customWidth="1"/>
    <col min="1509" max="1509" width="18.85546875" style="9" customWidth="1"/>
    <col min="1510" max="1510" width="17.5703125" style="9" customWidth="1"/>
    <col min="1511" max="1511" width="25.28515625" style="9" customWidth="1"/>
    <col min="1512" max="1512" width="20.140625" style="9" customWidth="1"/>
    <col min="1513" max="1513" width="15" style="9" customWidth="1"/>
    <col min="1514" max="1514" width="17.5703125" style="9" customWidth="1"/>
    <col min="1515" max="1515" width="16.28515625" style="9" customWidth="1"/>
    <col min="1516" max="1517" width="15" style="9" customWidth="1"/>
    <col min="1518" max="1518" width="17.5703125" style="9" customWidth="1"/>
    <col min="1519" max="1519" width="20.140625" style="9" customWidth="1"/>
    <col min="1520" max="1520" width="16.28515625" style="9" customWidth="1"/>
    <col min="1521" max="1522" width="25.28515625" style="9" customWidth="1"/>
    <col min="1523" max="1523" width="18.85546875" style="9" customWidth="1"/>
    <col min="1524" max="1525" width="20.140625" style="9" customWidth="1"/>
    <col min="1526" max="1526" width="11.140625" style="9" customWidth="1"/>
    <col min="1527" max="1527" width="29.140625" style="9" customWidth="1"/>
    <col min="1528" max="1528" width="34.28515625" style="9" customWidth="1"/>
    <col min="1529" max="1530" width="9.85546875" style="9" customWidth="1"/>
    <col min="1531" max="1531" width="17.5703125" style="9" customWidth="1"/>
    <col min="1532" max="1532" width="18.85546875" style="9" customWidth="1"/>
    <col min="1533" max="1533" width="9.85546875" style="9" customWidth="1"/>
    <col min="1534" max="1535" width="6" style="9" customWidth="1"/>
    <col min="1536" max="1536" width="13.7109375" style="9" customWidth="1"/>
    <col min="1537" max="1538" width="15" style="9" customWidth="1"/>
    <col min="1539" max="1539" width="17.5703125" style="9" customWidth="1"/>
    <col min="1540" max="1540" width="9.85546875" style="9" customWidth="1"/>
    <col min="1541" max="1541" width="7.28515625" style="9" customWidth="1"/>
    <col min="1542" max="1542" width="6" style="9" customWidth="1"/>
    <col min="1543" max="1548" width="17.5703125" style="9" customWidth="1"/>
    <col min="1549" max="1691" width="20.140625" style="9" customWidth="1"/>
    <col min="1692" max="1731" width="12.42578125" style="9" customWidth="1"/>
    <col min="1732" max="1732" width="20.140625" style="9" customWidth="1"/>
    <col min="1733" max="1733" width="21.42578125" style="9" customWidth="1"/>
    <col min="1734" max="1734" width="22.7109375" style="9" customWidth="1"/>
    <col min="1735" max="1735" width="13.7109375" style="9" customWidth="1"/>
    <col min="1736" max="1736" width="15" style="9" customWidth="1"/>
    <col min="1737" max="1739" width="17.5703125" style="9" customWidth="1"/>
    <col min="1740" max="1740" width="16.28515625" style="9" customWidth="1"/>
    <col min="1741" max="1741" width="15" style="9" customWidth="1"/>
    <col min="1742" max="1743" width="12.42578125" style="9" customWidth="1"/>
    <col min="1744" max="1745" width="17.5703125" style="9" customWidth="1"/>
    <col min="1746" max="1746" width="7.28515625" style="9" customWidth="1"/>
    <col min="1747" max="1747" width="21.42578125" style="9" customWidth="1"/>
    <col min="1748" max="1748" width="17.5703125" style="9" customWidth="1"/>
    <col min="1749" max="1749" width="20.140625" style="9" customWidth="1"/>
    <col min="1750" max="1750" width="16.28515625" style="9" customWidth="1"/>
    <col min="1751" max="1751" width="17.5703125" style="9" customWidth="1"/>
    <col min="1752" max="1752" width="6" style="9" customWidth="1"/>
    <col min="1753" max="1754" width="18.85546875" style="9" customWidth="1"/>
    <col min="1755" max="1756" width="20.140625" style="9" customWidth="1"/>
    <col min="1757" max="1757" width="6" style="9" customWidth="1"/>
    <col min="1758" max="1758" width="12.42578125" style="9" customWidth="1"/>
    <col min="1759" max="1759" width="18.85546875" style="9" customWidth="1"/>
    <col min="1760" max="1761" width="15" style="9" customWidth="1"/>
    <col min="1762" max="1762" width="7.28515625" style="9" customWidth="1"/>
    <col min="1763" max="1763" width="11.140625" style="9" customWidth="1"/>
    <col min="1764" max="1764" width="13.7109375" style="9" customWidth="1"/>
    <col min="1765" max="1765" width="18.85546875" style="9" customWidth="1"/>
    <col min="1766" max="1766" width="17.5703125" style="9" customWidth="1"/>
    <col min="1767" max="1767" width="25.28515625" style="9" customWidth="1"/>
    <col min="1768" max="1768" width="20.140625" style="9" customWidth="1"/>
    <col min="1769" max="1769" width="15" style="9" customWidth="1"/>
    <col min="1770" max="1770" width="17.5703125" style="9" customWidth="1"/>
    <col min="1771" max="1771" width="16.28515625" style="9" customWidth="1"/>
    <col min="1772" max="1773" width="15" style="9" customWidth="1"/>
    <col min="1774" max="1774" width="17.5703125" style="9" customWidth="1"/>
    <col min="1775" max="1775" width="20.140625" style="9" customWidth="1"/>
    <col min="1776" max="1776" width="16.28515625" style="9" customWidth="1"/>
    <col min="1777" max="1778" width="25.28515625" style="9" customWidth="1"/>
    <col min="1779" max="1779" width="18.85546875" style="9" customWidth="1"/>
    <col min="1780" max="1781" width="20.140625" style="9" customWidth="1"/>
    <col min="1782" max="1782" width="11.140625" style="9" customWidth="1"/>
    <col min="1783" max="1783" width="29.140625" style="9" customWidth="1"/>
    <col min="1784" max="1784" width="34.28515625" style="9" customWidth="1"/>
    <col min="1785" max="1786" width="9.85546875" style="9" customWidth="1"/>
    <col min="1787" max="1787" width="17.5703125" style="9" customWidth="1"/>
    <col min="1788" max="1788" width="18.85546875" style="9" customWidth="1"/>
    <col min="1789" max="1789" width="9.85546875" style="9" customWidth="1"/>
    <col min="1790" max="1791" width="6" style="9" customWidth="1"/>
    <col min="1792" max="1792" width="13.7109375" style="9" customWidth="1"/>
    <col min="1793" max="1794" width="15" style="9" customWidth="1"/>
    <col min="1795" max="1795" width="17.5703125" style="9" customWidth="1"/>
    <col min="1796" max="1796" width="9.85546875" style="9" customWidth="1"/>
    <col min="1797" max="1797" width="7.28515625" style="9" customWidth="1"/>
    <col min="1798" max="1798" width="6" style="9" customWidth="1"/>
    <col min="1799" max="1804" width="17.5703125" style="9" customWidth="1"/>
    <col min="1805" max="1947" width="20.140625" style="9" customWidth="1"/>
    <col min="1948" max="1987" width="12.42578125" style="9" customWidth="1"/>
    <col min="1988" max="1988" width="20.140625" style="9" customWidth="1"/>
    <col min="1989" max="1989" width="21.42578125" style="9" customWidth="1"/>
    <col min="1990" max="1990" width="22.7109375" style="9" customWidth="1"/>
    <col min="1991" max="1991" width="13.7109375" style="9" customWidth="1"/>
    <col min="1992" max="1992" width="15" style="9" customWidth="1"/>
    <col min="1993" max="1995" width="17.5703125" style="9" customWidth="1"/>
    <col min="1996" max="1996" width="16.28515625" style="9" customWidth="1"/>
    <col min="1997" max="1997" width="15" style="9" customWidth="1"/>
    <col min="1998" max="1999" width="12.42578125" style="9" customWidth="1"/>
    <col min="2000" max="2001" width="17.5703125" style="9" customWidth="1"/>
    <col min="2002" max="2002" width="7.28515625" style="9" customWidth="1"/>
    <col min="2003" max="2003" width="21.42578125" style="9" customWidth="1"/>
    <col min="2004" max="2004" width="17.5703125" style="9" customWidth="1"/>
    <col min="2005" max="2005" width="20.140625" style="9" customWidth="1"/>
    <col min="2006" max="2006" width="16.28515625" style="9" customWidth="1"/>
    <col min="2007" max="2007" width="17.5703125" style="9" customWidth="1"/>
    <col min="2008" max="2008" width="6" style="9" customWidth="1"/>
    <col min="2009" max="2010" width="18.85546875" style="9" customWidth="1"/>
    <col min="2011" max="2012" width="20.140625" style="9" customWidth="1"/>
    <col min="2013" max="2013" width="6" style="9" customWidth="1"/>
    <col min="2014" max="2014" width="12.42578125" style="9" customWidth="1"/>
    <col min="2015" max="2015" width="18.85546875" style="9" customWidth="1"/>
    <col min="2016" max="2017" width="15" style="9" customWidth="1"/>
    <col min="2018" max="2018" width="7.28515625" style="9" customWidth="1"/>
    <col min="2019" max="2019" width="11.140625" style="9" customWidth="1"/>
    <col min="2020" max="2020" width="13.7109375" style="9" customWidth="1"/>
    <col min="2021" max="2021" width="18.85546875" style="9" customWidth="1"/>
    <col min="2022" max="2022" width="17.5703125" style="9" customWidth="1"/>
    <col min="2023" max="2023" width="25.28515625" style="9" customWidth="1"/>
    <col min="2024" max="2024" width="20.140625" style="9" customWidth="1"/>
    <col min="2025" max="2025" width="15" style="9" customWidth="1"/>
    <col min="2026" max="2026" width="17.5703125" style="9" customWidth="1"/>
    <col min="2027" max="2027" width="16.28515625" style="9" customWidth="1"/>
    <col min="2028" max="2029" width="15" style="9" customWidth="1"/>
    <col min="2030" max="2030" width="17.5703125" style="9" customWidth="1"/>
    <col min="2031" max="2031" width="20.140625" style="9" customWidth="1"/>
    <col min="2032" max="2032" width="16.28515625" style="9" customWidth="1"/>
    <col min="2033" max="2034" width="25.28515625" style="9" customWidth="1"/>
    <col min="2035" max="2035" width="18.85546875" style="9" customWidth="1"/>
    <col min="2036" max="2037" width="20.140625" style="9" customWidth="1"/>
    <col min="2038" max="2038" width="11.140625" style="9" customWidth="1"/>
    <col min="2039" max="2039" width="29.140625" style="9" customWidth="1"/>
    <col min="2040" max="2040" width="34.28515625" style="9" customWidth="1"/>
    <col min="2041" max="2042" width="9.85546875" style="9" customWidth="1"/>
    <col min="2043" max="2043" width="17.5703125" style="9" customWidth="1"/>
    <col min="2044" max="2044" width="18.85546875" style="9" customWidth="1"/>
    <col min="2045" max="2045" width="9.85546875" style="9" customWidth="1"/>
    <col min="2046" max="2047" width="6" style="9" customWidth="1"/>
    <col min="2048" max="2048" width="13.7109375" style="9" customWidth="1"/>
    <col min="2049" max="2050" width="15" style="9" customWidth="1"/>
    <col min="2051" max="2051" width="17.5703125" style="9" customWidth="1"/>
    <col min="2052" max="2052" width="9.85546875" style="9" customWidth="1"/>
    <col min="2053" max="2053" width="7.28515625" style="9" customWidth="1"/>
    <col min="2054" max="2054" width="6" style="9" customWidth="1"/>
    <col min="2055" max="2060" width="17.5703125" style="9" customWidth="1"/>
    <col min="2061" max="2203" width="20.140625" style="9" customWidth="1"/>
    <col min="2204" max="2243" width="12.42578125" style="9" customWidth="1"/>
    <col min="2244" max="2244" width="20.140625" style="9" customWidth="1"/>
    <col min="2245" max="2245" width="21.42578125" style="9" customWidth="1"/>
    <col min="2246" max="2246" width="22.7109375" style="9" customWidth="1"/>
    <col min="2247" max="2247" width="13.7109375" style="9" customWidth="1"/>
    <col min="2248" max="2248" width="15" style="9" customWidth="1"/>
    <col min="2249" max="2251" width="17.5703125" style="9" customWidth="1"/>
    <col min="2252" max="2252" width="16.28515625" style="9" customWidth="1"/>
    <col min="2253" max="2253" width="15" style="9" customWidth="1"/>
    <col min="2254" max="2255" width="12.42578125" style="9" customWidth="1"/>
    <col min="2256" max="2257" width="17.5703125" style="9" customWidth="1"/>
    <col min="2258" max="2258" width="7.28515625" style="9" customWidth="1"/>
    <col min="2259" max="2259" width="21.42578125" style="9" customWidth="1"/>
    <col min="2260" max="2260" width="17.5703125" style="9" customWidth="1"/>
    <col min="2261" max="2261" width="20.140625" style="9" customWidth="1"/>
    <col min="2262" max="2262" width="16.28515625" style="9" customWidth="1"/>
    <col min="2263" max="2263" width="17.5703125" style="9" customWidth="1"/>
    <col min="2264" max="2264" width="6" style="9" customWidth="1"/>
    <col min="2265" max="2266" width="18.85546875" style="9" customWidth="1"/>
    <col min="2267" max="2268" width="20.140625" style="9" customWidth="1"/>
    <col min="2269" max="2269" width="6" style="9" customWidth="1"/>
    <col min="2270" max="2270" width="12.42578125" style="9" customWidth="1"/>
    <col min="2271" max="2271" width="18.85546875" style="9" customWidth="1"/>
    <col min="2272" max="2273" width="15" style="9" customWidth="1"/>
    <col min="2274" max="2274" width="7.28515625" style="9" customWidth="1"/>
    <col min="2275" max="2275" width="11.140625" style="9" customWidth="1"/>
    <col min="2276" max="2276" width="13.7109375" style="9" customWidth="1"/>
    <col min="2277" max="2277" width="18.85546875" style="9" customWidth="1"/>
    <col min="2278" max="2278" width="17.5703125" style="9" customWidth="1"/>
    <col min="2279" max="2279" width="25.28515625" style="9" customWidth="1"/>
    <col min="2280" max="2280" width="20.140625" style="9" customWidth="1"/>
    <col min="2281" max="2281" width="15" style="9" customWidth="1"/>
    <col min="2282" max="2282" width="17.5703125" style="9" customWidth="1"/>
    <col min="2283" max="2283" width="16.28515625" style="9" customWidth="1"/>
    <col min="2284" max="2285" width="15" style="9" customWidth="1"/>
    <col min="2286" max="2286" width="17.5703125" style="9" customWidth="1"/>
    <col min="2287" max="2287" width="20.140625" style="9" customWidth="1"/>
    <col min="2288" max="2288" width="16.28515625" style="9" customWidth="1"/>
    <col min="2289" max="2290" width="25.28515625" style="9" customWidth="1"/>
    <col min="2291" max="2291" width="18.85546875" style="9" customWidth="1"/>
    <col min="2292" max="2293" width="20.140625" style="9" customWidth="1"/>
    <col min="2294" max="2294" width="11.140625" style="9" customWidth="1"/>
    <col min="2295" max="2295" width="29.140625" style="9" customWidth="1"/>
    <col min="2296" max="2296" width="34.28515625" style="9" customWidth="1"/>
    <col min="2297" max="2298" width="9.85546875" style="9" customWidth="1"/>
    <col min="2299" max="2299" width="17.5703125" style="9" customWidth="1"/>
    <col min="2300" max="2300" width="18.85546875" style="9" customWidth="1"/>
    <col min="2301" max="2301" width="9.85546875" style="9" customWidth="1"/>
    <col min="2302" max="2303" width="6" style="9" customWidth="1"/>
    <col min="2304" max="2304" width="13.7109375" style="9" customWidth="1"/>
    <col min="2305" max="2306" width="15" style="9" customWidth="1"/>
    <col min="2307" max="2307" width="17.5703125" style="9" customWidth="1"/>
    <col min="2308" max="2308" width="9.85546875" style="9" customWidth="1"/>
    <col min="2309" max="2309" width="7.28515625" style="9" customWidth="1"/>
    <col min="2310" max="2310" width="6" style="9" customWidth="1"/>
    <col min="2311" max="2316" width="17.5703125" style="9" customWidth="1"/>
    <col min="2317" max="2459" width="20.140625" style="9" customWidth="1"/>
    <col min="2460" max="2499" width="12.42578125" style="9" customWidth="1"/>
    <col min="2500" max="2500" width="20.140625" style="9" customWidth="1"/>
    <col min="2501" max="2501" width="21.42578125" style="9" customWidth="1"/>
    <col min="2502" max="2502" width="22.7109375" style="9" customWidth="1"/>
    <col min="2503" max="2503" width="13.7109375" style="9" customWidth="1"/>
    <col min="2504" max="2504" width="15" style="9" customWidth="1"/>
    <col min="2505" max="2507" width="17.5703125" style="9" customWidth="1"/>
    <col min="2508" max="2508" width="16.28515625" style="9" customWidth="1"/>
    <col min="2509" max="2509" width="15" style="9" customWidth="1"/>
    <col min="2510" max="2511" width="12.42578125" style="9" customWidth="1"/>
    <col min="2512" max="2513" width="17.5703125" style="9" customWidth="1"/>
    <col min="2514" max="2514" width="7.28515625" style="9" customWidth="1"/>
    <col min="2515" max="2515" width="21.42578125" style="9" customWidth="1"/>
    <col min="2516" max="2516" width="17.5703125" style="9" customWidth="1"/>
    <col min="2517" max="2517" width="20.140625" style="9" customWidth="1"/>
    <col min="2518" max="2518" width="16.28515625" style="9" customWidth="1"/>
    <col min="2519" max="2519" width="17.5703125" style="9" customWidth="1"/>
    <col min="2520" max="2520" width="6" style="9" customWidth="1"/>
    <col min="2521" max="2522" width="18.85546875" style="9" customWidth="1"/>
    <col min="2523" max="2524" width="20.140625" style="9" customWidth="1"/>
    <col min="2525" max="2525" width="6" style="9" customWidth="1"/>
    <col min="2526" max="2526" width="12.42578125" style="9" customWidth="1"/>
    <col min="2527" max="2527" width="18.85546875" style="9" customWidth="1"/>
    <col min="2528" max="2529" width="15" style="9" customWidth="1"/>
    <col min="2530" max="2530" width="7.28515625" style="9" customWidth="1"/>
    <col min="2531" max="2531" width="11.140625" style="9" customWidth="1"/>
    <col min="2532" max="2532" width="13.7109375" style="9" customWidth="1"/>
    <col min="2533" max="2533" width="18.85546875" style="9" customWidth="1"/>
    <col min="2534" max="2534" width="17.5703125" style="9" customWidth="1"/>
    <col min="2535" max="2535" width="25.28515625" style="9" customWidth="1"/>
    <col min="2536" max="2536" width="20.140625" style="9" customWidth="1"/>
    <col min="2537" max="2537" width="15" style="9" customWidth="1"/>
    <col min="2538" max="2538" width="17.5703125" style="9" customWidth="1"/>
    <col min="2539" max="2539" width="16.28515625" style="9" customWidth="1"/>
    <col min="2540" max="2541" width="15" style="9" customWidth="1"/>
    <col min="2542" max="2542" width="17.5703125" style="9" customWidth="1"/>
    <col min="2543" max="2543" width="20.140625" style="9" customWidth="1"/>
    <col min="2544" max="2544" width="16.28515625" style="9" customWidth="1"/>
    <col min="2545" max="2546" width="25.28515625" style="9" customWidth="1"/>
    <col min="2547" max="2547" width="18.85546875" style="9" customWidth="1"/>
    <col min="2548" max="2549" width="20.140625" style="9" customWidth="1"/>
    <col min="2550" max="2550" width="11.140625" style="9" customWidth="1"/>
    <col min="2551" max="2551" width="29.140625" style="9" customWidth="1"/>
    <col min="2552" max="2552" width="34.28515625" style="9" customWidth="1"/>
    <col min="2553" max="2554" width="9.85546875" style="9" customWidth="1"/>
    <col min="2555" max="2555" width="17.5703125" style="9" customWidth="1"/>
    <col min="2556" max="2556" width="18.85546875" style="9" customWidth="1"/>
    <col min="2557" max="2557" width="9.85546875" style="9" customWidth="1"/>
    <col min="2558" max="2559" width="6" style="9" customWidth="1"/>
    <col min="2560" max="2560" width="13.7109375" style="9" customWidth="1"/>
    <col min="2561" max="2562" width="15" style="9" customWidth="1"/>
    <col min="2563" max="2563" width="17.5703125" style="9" customWidth="1"/>
    <col min="2564" max="2564" width="9.85546875" style="9" customWidth="1"/>
    <col min="2565" max="2565" width="7.28515625" style="9" customWidth="1"/>
    <col min="2566" max="2566" width="6" style="9" customWidth="1"/>
    <col min="2567" max="2572" width="17.5703125" style="9" customWidth="1"/>
    <col min="2573" max="2715" width="20.140625" style="9" customWidth="1"/>
    <col min="2716" max="2755" width="12.42578125" style="9" customWidth="1"/>
    <col min="2756" max="2756" width="20.140625" style="9" customWidth="1"/>
    <col min="2757" max="2757" width="21.42578125" style="9" customWidth="1"/>
    <col min="2758" max="2758" width="22.7109375" style="9" customWidth="1"/>
    <col min="2759" max="2759" width="13.7109375" style="9" customWidth="1"/>
    <col min="2760" max="2760" width="15" style="9" customWidth="1"/>
    <col min="2761" max="2763" width="17.5703125" style="9" customWidth="1"/>
    <col min="2764" max="2764" width="16.28515625" style="9" customWidth="1"/>
    <col min="2765" max="2765" width="15" style="9" customWidth="1"/>
    <col min="2766" max="2767" width="12.42578125" style="9" customWidth="1"/>
    <col min="2768" max="2769" width="17.5703125" style="9" customWidth="1"/>
    <col min="2770" max="2770" width="7.28515625" style="9" customWidth="1"/>
    <col min="2771" max="2771" width="21.42578125" style="9" customWidth="1"/>
    <col min="2772" max="2772" width="17.5703125" style="9" customWidth="1"/>
    <col min="2773" max="2773" width="20.140625" style="9" customWidth="1"/>
    <col min="2774" max="2774" width="16.28515625" style="9" customWidth="1"/>
    <col min="2775" max="2775" width="17.5703125" style="9" customWidth="1"/>
    <col min="2776" max="2776" width="6" style="9" customWidth="1"/>
    <col min="2777" max="2778" width="18.85546875" style="9" customWidth="1"/>
    <col min="2779" max="2780" width="20.140625" style="9" customWidth="1"/>
    <col min="2781" max="2781" width="6" style="9" customWidth="1"/>
    <col min="2782" max="2782" width="12.42578125" style="9" customWidth="1"/>
    <col min="2783" max="2783" width="18.85546875" style="9" customWidth="1"/>
    <col min="2784" max="2785" width="15" style="9" customWidth="1"/>
    <col min="2786" max="2786" width="7.28515625" style="9" customWidth="1"/>
    <col min="2787" max="2787" width="11.140625" style="9" customWidth="1"/>
    <col min="2788" max="2788" width="13.7109375" style="9" customWidth="1"/>
    <col min="2789" max="2789" width="18.85546875" style="9" customWidth="1"/>
    <col min="2790" max="2790" width="17.5703125" style="9" customWidth="1"/>
    <col min="2791" max="2791" width="25.28515625" style="9" customWidth="1"/>
    <col min="2792" max="2792" width="20.140625" style="9" customWidth="1"/>
    <col min="2793" max="2793" width="15" style="9" customWidth="1"/>
    <col min="2794" max="2794" width="17.5703125" style="9" customWidth="1"/>
    <col min="2795" max="2795" width="16.28515625" style="9" customWidth="1"/>
    <col min="2796" max="2797" width="15" style="9" customWidth="1"/>
    <col min="2798" max="2798" width="17.5703125" style="9" customWidth="1"/>
    <col min="2799" max="2799" width="20.140625" style="9" customWidth="1"/>
    <col min="2800" max="2800" width="16.28515625" style="9" customWidth="1"/>
    <col min="2801" max="2802" width="25.28515625" style="9" customWidth="1"/>
    <col min="2803" max="2803" width="18.85546875" style="9" customWidth="1"/>
    <col min="2804" max="2805" width="20.140625" style="9" customWidth="1"/>
    <col min="2806" max="2806" width="11.140625" style="9" customWidth="1"/>
    <col min="2807" max="2807" width="29.140625" style="9" customWidth="1"/>
    <col min="2808" max="2808" width="34.28515625" style="9" customWidth="1"/>
    <col min="2809" max="2810" width="9.85546875" style="9" customWidth="1"/>
    <col min="2811" max="2811" width="17.5703125" style="9" customWidth="1"/>
    <col min="2812" max="2812" width="18.85546875" style="9" customWidth="1"/>
    <col min="2813" max="2813" width="9.85546875" style="9" customWidth="1"/>
    <col min="2814" max="2815" width="6" style="9" customWidth="1"/>
    <col min="2816" max="2816" width="13.7109375" style="9" customWidth="1"/>
    <col min="2817" max="2818" width="15" style="9" customWidth="1"/>
    <col min="2819" max="2819" width="17.5703125" style="9" customWidth="1"/>
    <col min="2820" max="2820" width="9.85546875" style="9" customWidth="1"/>
    <col min="2821" max="2821" width="7.28515625" style="9" customWidth="1"/>
    <col min="2822" max="2822" width="6" style="9" customWidth="1"/>
    <col min="2823" max="2828" width="17.5703125" style="9" customWidth="1"/>
    <col min="2829" max="2971" width="20.140625" style="9" customWidth="1"/>
    <col min="2972" max="3011" width="12.42578125" style="9" customWidth="1"/>
    <col min="3012" max="3012" width="20.140625" style="9" customWidth="1"/>
    <col min="3013" max="3013" width="21.42578125" style="9" customWidth="1"/>
    <col min="3014" max="3014" width="22.7109375" style="9" customWidth="1"/>
    <col min="3015" max="3015" width="13.7109375" style="9" customWidth="1"/>
    <col min="3016" max="3016" width="15" style="9" customWidth="1"/>
    <col min="3017" max="3019" width="17.5703125" style="9" customWidth="1"/>
    <col min="3020" max="3020" width="16.28515625" style="9" customWidth="1"/>
    <col min="3021" max="3021" width="15" style="9" customWidth="1"/>
    <col min="3022" max="3023" width="12.42578125" style="9" customWidth="1"/>
    <col min="3024" max="3025" width="17.5703125" style="9" customWidth="1"/>
    <col min="3026" max="3026" width="7.28515625" style="9" customWidth="1"/>
    <col min="3027" max="3027" width="21.42578125" style="9" customWidth="1"/>
    <col min="3028" max="3028" width="17.5703125" style="9" customWidth="1"/>
    <col min="3029" max="3029" width="20.140625" style="9" customWidth="1"/>
    <col min="3030" max="3030" width="16.28515625" style="9" customWidth="1"/>
    <col min="3031" max="3031" width="17.5703125" style="9" customWidth="1"/>
    <col min="3032" max="3032" width="6" style="9" customWidth="1"/>
    <col min="3033" max="3034" width="18.85546875" style="9" customWidth="1"/>
    <col min="3035" max="3036" width="20.140625" style="9" customWidth="1"/>
    <col min="3037" max="3037" width="6" style="9" customWidth="1"/>
    <col min="3038" max="3038" width="12.42578125" style="9" customWidth="1"/>
    <col min="3039" max="3039" width="18.85546875" style="9" customWidth="1"/>
    <col min="3040" max="3041" width="15" style="9" customWidth="1"/>
    <col min="3042" max="3042" width="7.28515625" style="9" customWidth="1"/>
    <col min="3043" max="3043" width="11.140625" style="9" customWidth="1"/>
    <col min="3044" max="3044" width="13.7109375" style="9" customWidth="1"/>
    <col min="3045" max="3045" width="18.85546875" style="9" customWidth="1"/>
    <col min="3046" max="3046" width="17.5703125" style="9" customWidth="1"/>
    <col min="3047" max="3047" width="25.28515625" style="9" customWidth="1"/>
    <col min="3048" max="3048" width="20.140625" style="9" customWidth="1"/>
    <col min="3049" max="3049" width="15" style="9" customWidth="1"/>
    <col min="3050" max="3050" width="17.5703125" style="9" customWidth="1"/>
    <col min="3051" max="3051" width="16.28515625" style="9" customWidth="1"/>
    <col min="3052" max="3053" width="15" style="9" customWidth="1"/>
    <col min="3054" max="3054" width="17.5703125" style="9" customWidth="1"/>
    <col min="3055" max="3055" width="20.140625" style="9" customWidth="1"/>
    <col min="3056" max="3056" width="16.28515625" style="9" customWidth="1"/>
    <col min="3057" max="3058" width="25.28515625" style="9" customWidth="1"/>
    <col min="3059" max="3059" width="18.85546875" style="9" customWidth="1"/>
    <col min="3060" max="3061" width="20.140625" style="9" customWidth="1"/>
    <col min="3062" max="3062" width="11.140625" style="9" customWidth="1"/>
    <col min="3063" max="3063" width="29.140625" style="9" customWidth="1"/>
    <col min="3064" max="3064" width="34.28515625" style="9" customWidth="1"/>
    <col min="3065" max="3066" width="9.85546875" style="9" customWidth="1"/>
    <col min="3067" max="3067" width="17.5703125" style="9" customWidth="1"/>
    <col min="3068" max="3068" width="18.85546875" style="9" customWidth="1"/>
    <col min="3069" max="3069" width="9.85546875" style="9" customWidth="1"/>
    <col min="3070" max="3071" width="6" style="9" customWidth="1"/>
    <col min="3072" max="3072" width="13.7109375" style="9" customWidth="1"/>
    <col min="3073" max="3074" width="15" style="9" customWidth="1"/>
    <col min="3075" max="3075" width="17.5703125" style="9" customWidth="1"/>
    <col min="3076" max="3076" width="9.85546875" style="9" customWidth="1"/>
    <col min="3077" max="3077" width="7.28515625" style="9" customWidth="1"/>
    <col min="3078" max="3078" width="6" style="9" customWidth="1"/>
    <col min="3079" max="3084" width="17.5703125" style="9" customWidth="1"/>
    <col min="3085" max="3227" width="20.140625" style="9" customWidth="1"/>
    <col min="3228" max="3267" width="12.42578125" style="9" customWidth="1"/>
    <col min="3268" max="3268" width="20.140625" style="9" customWidth="1"/>
    <col min="3269" max="3269" width="21.42578125" style="9" customWidth="1"/>
    <col min="3270" max="3270" width="22.7109375" style="9" customWidth="1"/>
    <col min="3271" max="3271" width="13.7109375" style="9" customWidth="1"/>
    <col min="3272" max="3272" width="15" style="9" customWidth="1"/>
    <col min="3273" max="3275" width="17.5703125" style="9" customWidth="1"/>
    <col min="3276" max="3276" width="16.28515625" style="9" customWidth="1"/>
    <col min="3277" max="3277" width="15" style="9" customWidth="1"/>
    <col min="3278" max="3279" width="12.42578125" style="9" customWidth="1"/>
    <col min="3280" max="3281" width="17.5703125" style="9" customWidth="1"/>
    <col min="3282" max="3282" width="7.28515625" style="9" customWidth="1"/>
    <col min="3283" max="3283" width="21.42578125" style="9" customWidth="1"/>
    <col min="3284" max="3284" width="17.5703125" style="9" customWidth="1"/>
    <col min="3285" max="3285" width="20.140625" style="9" customWidth="1"/>
    <col min="3286" max="3286" width="16.28515625" style="9" customWidth="1"/>
    <col min="3287" max="3287" width="17.5703125" style="9" customWidth="1"/>
    <col min="3288" max="3288" width="6" style="9" customWidth="1"/>
    <col min="3289" max="3290" width="18.85546875" style="9" customWidth="1"/>
    <col min="3291" max="3292" width="20.140625" style="9" customWidth="1"/>
    <col min="3293" max="3293" width="6" style="9" customWidth="1"/>
    <col min="3294" max="3294" width="12.42578125" style="9" customWidth="1"/>
    <col min="3295" max="3295" width="18.85546875" style="9" customWidth="1"/>
    <col min="3296" max="3297" width="15" style="9" customWidth="1"/>
    <col min="3298" max="3298" width="7.28515625" style="9" customWidth="1"/>
    <col min="3299" max="3299" width="11.140625" style="9" customWidth="1"/>
    <col min="3300" max="3300" width="13.7109375" style="9" customWidth="1"/>
    <col min="3301" max="3301" width="18.85546875" style="9" customWidth="1"/>
    <col min="3302" max="3302" width="17.5703125" style="9" customWidth="1"/>
    <col min="3303" max="3303" width="25.28515625" style="9" customWidth="1"/>
    <col min="3304" max="3304" width="20.140625" style="9" customWidth="1"/>
    <col min="3305" max="3305" width="15" style="9" customWidth="1"/>
    <col min="3306" max="3306" width="17.5703125" style="9" customWidth="1"/>
    <col min="3307" max="3307" width="16.28515625" style="9" customWidth="1"/>
    <col min="3308" max="3309" width="15" style="9" customWidth="1"/>
    <col min="3310" max="3310" width="17.5703125" style="9" customWidth="1"/>
    <col min="3311" max="3311" width="20.140625" style="9" customWidth="1"/>
    <col min="3312" max="3312" width="16.28515625" style="9" customWidth="1"/>
    <col min="3313" max="3314" width="25.28515625" style="9" customWidth="1"/>
    <col min="3315" max="3315" width="18.85546875" style="9" customWidth="1"/>
    <col min="3316" max="3317" width="20.140625" style="9" customWidth="1"/>
    <col min="3318" max="3318" width="11.140625" style="9" customWidth="1"/>
    <col min="3319" max="3319" width="29.140625" style="9" customWidth="1"/>
    <col min="3320" max="3320" width="34.28515625" style="9" customWidth="1"/>
    <col min="3321" max="3322" width="9.85546875" style="9" customWidth="1"/>
    <col min="3323" max="3323" width="17.5703125" style="9" customWidth="1"/>
    <col min="3324" max="3324" width="18.85546875" style="9" customWidth="1"/>
    <col min="3325" max="3325" width="9.85546875" style="9" customWidth="1"/>
    <col min="3326" max="3327" width="6" style="9" customWidth="1"/>
    <col min="3328" max="3328" width="13.7109375" style="9" customWidth="1"/>
    <col min="3329" max="3330" width="15" style="9" customWidth="1"/>
    <col min="3331" max="3331" width="17.5703125" style="9" customWidth="1"/>
    <col min="3332" max="3332" width="9.85546875" style="9" customWidth="1"/>
    <col min="3333" max="3333" width="7.28515625" style="9" customWidth="1"/>
    <col min="3334" max="3334" width="6" style="9" customWidth="1"/>
    <col min="3335" max="3340" width="17.5703125" style="9" customWidth="1"/>
    <col min="3341" max="3483" width="20.140625" style="9" customWidth="1"/>
    <col min="3484" max="3523" width="12.42578125" style="9" customWidth="1"/>
    <col min="3524" max="3524" width="20.140625" style="9" customWidth="1"/>
    <col min="3525" max="3525" width="21.42578125" style="9" customWidth="1"/>
    <col min="3526" max="3526" width="22.7109375" style="9" customWidth="1"/>
    <col min="3527" max="3527" width="13.7109375" style="9" customWidth="1"/>
    <col min="3528" max="3528" width="15" style="9" customWidth="1"/>
    <col min="3529" max="3531" width="17.5703125" style="9" customWidth="1"/>
    <col min="3532" max="3532" width="16.28515625" style="9" customWidth="1"/>
    <col min="3533" max="3533" width="15" style="9" customWidth="1"/>
    <col min="3534" max="3535" width="12.42578125" style="9" customWidth="1"/>
    <col min="3536" max="3537" width="17.5703125" style="9" customWidth="1"/>
    <col min="3538" max="3538" width="7.28515625" style="9" customWidth="1"/>
    <col min="3539" max="3539" width="21.42578125" style="9" customWidth="1"/>
    <col min="3540" max="3540" width="17.5703125" style="9" customWidth="1"/>
    <col min="3541" max="3541" width="20.140625" style="9" customWidth="1"/>
    <col min="3542" max="3542" width="16.28515625" style="9" customWidth="1"/>
    <col min="3543" max="3543" width="17.5703125" style="9" customWidth="1"/>
    <col min="3544" max="3544" width="6" style="9" customWidth="1"/>
    <col min="3545" max="3546" width="18.85546875" style="9" customWidth="1"/>
    <col min="3547" max="3548" width="20.140625" style="9" customWidth="1"/>
    <col min="3549" max="3549" width="6" style="9" customWidth="1"/>
    <col min="3550" max="3550" width="12.42578125" style="9" customWidth="1"/>
    <col min="3551" max="3551" width="18.85546875" style="9" customWidth="1"/>
    <col min="3552" max="3553" width="15" style="9" customWidth="1"/>
    <col min="3554" max="3554" width="7.28515625" style="9" customWidth="1"/>
    <col min="3555" max="3555" width="11.140625" style="9" customWidth="1"/>
    <col min="3556" max="3556" width="13.7109375" style="9" customWidth="1"/>
    <col min="3557" max="3557" width="18.85546875" style="9" customWidth="1"/>
    <col min="3558" max="3558" width="17.5703125" style="9" customWidth="1"/>
    <col min="3559" max="3559" width="25.28515625" style="9" customWidth="1"/>
    <col min="3560" max="3560" width="20.140625" style="9" customWidth="1"/>
    <col min="3561" max="3561" width="15" style="9" customWidth="1"/>
    <col min="3562" max="3562" width="17.5703125" style="9" customWidth="1"/>
    <col min="3563" max="3563" width="16.28515625" style="9" customWidth="1"/>
    <col min="3564" max="3565" width="15" style="9" customWidth="1"/>
    <col min="3566" max="3566" width="17.5703125" style="9" customWidth="1"/>
    <col min="3567" max="3567" width="20.140625" style="9" customWidth="1"/>
    <col min="3568" max="3568" width="16.28515625" style="9" customWidth="1"/>
    <col min="3569" max="3570" width="25.28515625" style="9" customWidth="1"/>
    <col min="3571" max="3571" width="18.85546875" style="9" customWidth="1"/>
    <col min="3572" max="3573" width="20.140625" style="9" customWidth="1"/>
    <col min="3574" max="3574" width="11.140625" style="9" customWidth="1"/>
    <col min="3575" max="3575" width="29.140625" style="9" customWidth="1"/>
    <col min="3576" max="3576" width="34.28515625" style="9" customWidth="1"/>
    <col min="3577" max="3578" width="9.85546875" style="9" customWidth="1"/>
    <col min="3579" max="3579" width="17.5703125" style="9" customWidth="1"/>
    <col min="3580" max="3580" width="18.85546875" style="9" customWidth="1"/>
    <col min="3581" max="3581" width="9.85546875" style="9" customWidth="1"/>
    <col min="3582" max="3583" width="6" style="9" customWidth="1"/>
    <col min="3584" max="3584" width="13.7109375" style="9" customWidth="1"/>
    <col min="3585" max="3586" width="15" style="9" customWidth="1"/>
    <col min="3587" max="3587" width="17.5703125" style="9" customWidth="1"/>
    <col min="3588" max="3588" width="9.85546875" style="9" customWidth="1"/>
    <col min="3589" max="3589" width="7.28515625" style="9" customWidth="1"/>
    <col min="3590" max="3590" width="6" style="9" customWidth="1"/>
    <col min="3591" max="3596" width="17.5703125" style="9" customWidth="1"/>
    <col min="3597" max="3739" width="20.140625" style="9" customWidth="1"/>
    <col min="3740" max="3779" width="12.42578125" style="9" customWidth="1"/>
    <col min="3780" max="3780" width="20.140625" style="9" customWidth="1"/>
    <col min="3781" max="3781" width="21.42578125" style="9" customWidth="1"/>
    <col min="3782" max="3782" width="22.7109375" style="9" customWidth="1"/>
    <col min="3783" max="3783" width="13.7109375" style="9" customWidth="1"/>
    <col min="3784" max="3784" width="15" style="9" customWidth="1"/>
    <col min="3785" max="3787" width="17.5703125" style="9" customWidth="1"/>
    <col min="3788" max="3788" width="16.28515625" style="9" customWidth="1"/>
    <col min="3789" max="3789" width="15" style="9" customWidth="1"/>
    <col min="3790" max="3791" width="12.42578125" style="9" customWidth="1"/>
    <col min="3792" max="3793" width="17.5703125" style="9" customWidth="1"/>
    <col min="3794" max="3794" width="7.28515625" style="9" customWidth="1"/>
    <col min="3795" max="3795" width="21.42578125" style="9" customWidth="1"/>
    <col min="3796" max="3796" width="17.5703125" style="9" customWidth="1"/>
    <col min="3797" max="3797" width="20.140625" style="9" customWidth="1"/>
    <col min="3798" max="3798" width="16.28515625" style="9" customWidth="1"/>
    <col min="3799" max="3799" width="17.5703125" style="9" customWidth="1"/>
    <col min="3800" max="3800" width="6" style="9" customWidth="1"/>
    <col min="3801" max="3802" width="18.85546875" style="9" customWidth="1"/>
    <col min="3803" max="3804" width="20.140625" style="9" customWidth="1"/>
    <col min="3805" max="3805" width="6" style="9" customWidth="1"/>
    <col min="3806" max="3806" width="12.42578125" style="9" customWidth="1"/>
    <col min="3807" max="3807" width="18.85546875" style="9" customWidth="1"/>
    <col min="3808" max="3809" width="15" style="9" customWidth="1"/>
    <col min="3810" max="3810" width="7.28515625" style="9" customWidth="1"/>
    <col min="3811" max="3811" width="11.140625" style="9" customWidth="1"/>
    <col min="3812" max="3812" width="13.7109375" style="9" customWidth="1"/>
    <col min="3813" max="3813" width="18.85546875" style="9" customWidth="1"/>
    <col min="3814" max="3814" width="17.5703125" style="9" customWidth="1"/>
    <col min="3815" max="3815" width="25.28515625" style="9" customWidth="1"/>
    <col min="3816" max="3816" width="20.140625" style="9" customWidth="1"/>
    <col min="3817" max="3817" width="15" style="9" customWidth="1"/>
    <col min="3818" max="3818" width="17.5703125" style="9" customWidth="1"/>
    <col min="3819" max="3819" width="16.28515625" style="9" customWidth="1"/>
    <col min="3820" max="3821" width="15" style="9" customWidth="1"/>
    <col min="3822" max="3822" width="17.5703125" style="9" customWidth="1"/>
    <col min="3823" max="3823" width="20.140625" style="9" customWidth="1"/>
    <col min="3824" max="3824" width="16.28515625" style="9" customWidth="1"/>
    <col min="3825" max="3826" width="25.28515625" style="9" customWidth="1"/>
    <col min="3827" max="3827" width="18.85546875" style="9" customWidth="1"/>
    <col min="3828" max="3829" width="20.140625" style="9" customWidth="1"/>
    <col min="3830" max="3830" width="11.140625" style="9" customWidth="1"/>
    <col min="3831" max="3831" width="29.140625" style="9" customWidth="1"/>
    <col min="3832" max="3832" width="34.28515625" style="9" customWidth="1"/>
    <col min="3833" max="3834" width="9.85546875" style="9" customWidth="1"/>
    <col min="3835" max="3835" width="17.5703125" style="9" customWidth="1"/>
    <col min="3836" max="3836" width="18.85546875" style="9" customWidth="1"/>
    <col min="3837" max="3837" width="9.85546875" style="9" customWidth="1"/>
    <col min="3838" max="3839" width="6" style="9" customWidth="1"/>
    <col min="3840" max="3840" width="13.7109375" style="9" customWidth="1"/>
    <col min="3841" max="3842" width="15" style="9" customWidth="1"/>
    <col min="3843" max="3843" width="17.5703125" style="9" customWidth="1"/>
    <col min="3844" max="3844" width="9.85546875" style="9" customWidth="1"/>
    <col min="3845" max="3845" width="7.28515625" style="9" customWidth="1"/>
    <col min="3846" max="3846" width="6" style="9" customWidth="1"/>
    <col min="3847" max="3852" width="17.5703125" style="9" customWidth="1"/>
    <col min="3853" max="3995" width="20.140625" style="9" customWidth="1"/>
    <col min="3996" max="4035" width="12.42578125" style="9" customWidth="1"/>
    <col min="4036" max="4036" width="20.140625" style="9" customWidth="1"/>
    <col min="4037" max="4037" width="21.42578125" style="9" customWidth="1"/>
    <col min="4038" max="4038" width="22.7109375" style="9" customWidth="1"/>
    <col min="4039" max="4039" width="13.7109375" style="9" customWidth="1"/>
    <col min="4040" max="4040" width="15" style="9" customWidth="1"/>
    <col min="4041" max="4043" width="17.5703125" style="9" customWidth="1"/>
    <col min="4044" max="4044" width="16.28515625" style="9" customWidth="1"/>
    <col min="4045" max="4045" width="15" style="9" customWidth="1"/>
    <col min="4046" max="4047" width="12.42578125" style="9" customWidth="1"/>
    <col min="4048" max="4049" width="17.5703125" style="9" customWidth="1"/>
    <col min="4050" max="4050" width="7.28515625" style="9" customWidth="1"/>
    <col min="4051" max="4051" width="21.42578125" style="9" customWidth="1"/>
    <col min="4052" max="4052" width="17.5703125" style="9" customWidth="1"/>
    <col min="4053" max="4053" width="20.140625" style="9" customWidth="1"/>
    <col min="4054" max="4054" width="16.28515625" style="9" customWidth="1"/>
    <col min="4055" max="4055" width="17.5703125" style="9" customWidth="1"/>
    <col min="4056" max="4056" width="6" style="9" customWidth="1"/>
    <col min="4057" max="4058" width="18.85546875" style="9" customWidth="1"/>
    <col min="4059" max="4060" width="20.140625" style="9" customWidth="1"/>
    <col min="4061" max="4061" width="6" style="9" customWidth="1"/>
    <col min="4062" max="4062" width="12.42578125" style="9" customWidth="1"/>
    <col min="4063" max="4063" width="18.85546875" style="9" customWidth="1"/>
    <col min="4064" max="4065" width="15" style="9" customWidth="1"/>
    <col min="4066" max="4066" width="7.28515625" style="9" customWidth="1"/>
    <col min="4067" max="4067" width="11.140625" style="9" customWidth="1"/>
    <col min="4068" max="4068" width="13.7109375" style="9" customWidth="1"/>
    <col min="4069" max="4069" width="18.85546875" style="9" customWidth="1"/>
    <col min="4070" max="4070" width="17.5703125" style="9" customWidth="1"/>
    <col min="4071" max="4071" width="25.28515625" style="9" customWidth="1"/>
    <col min="4072" max="4072" width="20.140625" style="9" customWidth="1"/>
    <col min="4073" max="4073" width="15" style="9" customWidth="1"/>
    <col min="4074" max="4074" width="17.5703125" style="9" customWidth="1"/>
    <col min="4075" max="4075" width="16.28515625" style="9" customWidth="1"/>
    <col min="4076" max="4077" width="15" style="9" customWidth="1"/>
    <col min="4078" max="4078" width="17.5703125" style="9" customWidth="1"/>
    <col min="4079" max="4079" width="20.140625" style="9" customWidth="1"/>
    <col min="4080" max="4080" width="16.28515625" style="9" customWidth="1"/>
    <col min="4081" max="4082" width="25.28515625" style="9" customWidth="1"/>
    <col min="4083" max="4083" width="18.85546875" style="9" customWidth="1"/>
    <col min="4084" max="4085" width="20.140625" style="9" customWidth="1"/>
    <col min="4086" max="4086" width="11.140625" style="9" customWidth="1"/>
    <col min="4087" max="4087" width="29.140625" style="9" customWidth="1"/>
    <col min="4088" max="4088" width="34.28515625" style="9" customWidth="1"/>
    <col min="4089" max="4090" width="9.85546875" style="9" customWidth="1"/>
    <col min="4091" max="4091" width="17.5703125" style="9" customWidth="1"/>
    <col min="4092" max="4092" width="18.85546875" style="9" customWidth="1"/>
    <col min="4093" max="4093" width="9.85546875" style="9" customWidth="1"/>
    <col min="4094" max="4095" width="6" style="9" customWidth="1"/>
    <col min="4096" max="4096" width="13.7109375" style="9" customWidth="1"/>
    <col min="4097" max="4098" width="15" style="9" customWidth="1"/>
    <col min="4099" max="4099" width="17.5703125" style="9" customWidth="1"/>
    <col min="4100" max="4100" width="9.85546875" style="9" customWidth="1"/>
    <col min="4101" max="4101" width="7.28515625" style="9" customWidth="1"/>
    <col min="4102" max="4102" width="6" style="9" customWidth="1"/>
    <col min="4103" max="4108" width="17.5703125" style="9" customWidth="1"/>
    <col min="4109" max="4251" width="20.140625" style="9" customWidth="1"/>
    <col min="4252" max="4291" width="12.42578125" style="9" customWidth="1"/>
    <col min="4292" max="4292" width="20.140625" style="9" customWidth="1"/>
    <col min="4293" max="4293" width="21.42578125" style="9" customWidth="1"/>
    <col min="4294" max="4294" width="22.7109375" style="9" customWidth="1"/>
    <col min="4295" max="4295" width="13.7109375" style="9" customWidth="1"/>
    <col min="4296" max="4296" width="15" style="9" customWidth="1"/>
    <col min="4297" max="4299" width="17.5703125" style="9" customWidth="1"/>
    <col min="4300" max="4300" width="16.28515625" style="9" customWidth="1"/>
    <col min="4301" max="4301" width="15" style="9" customWidth="1"/>
    <col min="4302" max="4303" width="12.42578125" style="9" customWidth="1"/>
    <col min="4304" max="4305" width="17.5703125" style="9" customWidth="1"/>
    <col min="4306" max="4306" width="7.28515625" style="9" customWidth="1"/>
    <col min="4307" max="4307" width="21.42578125" style="9" customWidth="1"/>
    <col min="4308" max="4308" width="17.5703125" style="9" customWidth="1"/>
    <col min="4309" max="4309" width="20.140625" style="9" customWidth="1"/>
    <col min="4310" max="4310" width="16.28515625" style="9" customWidth="1"/>
    <col min="4311" max="4311" width="17.5703125" style="9" customWidth="1"/>
    <col min="4312" max="4312" width="6" style="9" customWidth="1"/>
    <col min="4313" max="4314" width="18.85546875" style="9" customWidth="1"/>
    <col min="4315" max="4316" width="20.140625" style="9" customWidth="1"/>
    <col min="4317" max="4317" width="6" style="9" customWidth="1"/>
    <col min="4318" max="4318" width="12.42578125" style="9" customWidth="1"/>
    <col min="4319" max="4319" width="18.85546875" style="9" customWidth="1"/>
    <col min="4320" max="4321" width="15" style="9" customWidth="1"/>
    <col min="4322" max="4322" width="7.28515625" style="9" customWidth="1"/>
    <col min="4323" max="4323" width="11.140625" style="9" customWidth="1"/>
    <col min="4324" max="4324" width="13.7109375" style="9" customWidth="1"/>
    <col min="4325" max="4325" width="18.85546875" style="9" customWidth="1"/>
    <col min="4326" max="4326" width="17.5703125" style="9" customWidth="1"/>
    <col min="4327" max="4327" width="25.28515625" style="9" customWidth="1"/>
    <col min="4328" max="4328" width="20.140625" style="9" customWidth="1"/>
    <col min="4329" max="4329" width="15" style="9" customWidth="1"/>
    <col min="4330" max="4330" width="17.5703125" style="9" customWidth="1"/>
    <col min="4331" max="4331" width="16.28515625" style="9" customWidth="1"/>
    <col min="4332" max="4333" width="15" style="9" customWidth="1"/>
    <col min="4334" max="4334" width="17.5703125" style="9" customWidth="1"/>
    <col min="4335" max="4335" width="20.140625" style="9" customWidth="1"/>
    <col min="4336" max="4336" width="16.28515625" style="9" customWidth="1"/>
    <col min="4337" max="4338" width="25.28515625" style="9" customWidth="1"/>
    <col min="4339" max="4339" width="18.85546875" style="9" customWidth="1"/>
    <col min="4340" max="4341" width="20.140625" style="9" customWidth="1"/>
    <col min="4342" max="4342" width="11.140625" style="9" customWidth="1"/>
    <col min="4343" max="4343" width="29.140625" style="9" customWidth="1"/>
    <col min="4344" max="4344" width="34.28515625" style="9" customWidth="1"/>
    <col min="4345" max="4346" width="9.85546875" style="9" customWidth="1"/>
    <col min="4347" max="4347" width="17.5703125" style="9" customWidth="1"/>
    <col min="4348" max="4348" width="18.85546875" style="9" customWidth="1"/>
    <col min="4349" max="4349" width="9.85546875" style="9" customWidth="1"/>
    <col min="4350" max="4351" width="6" style="9" customWidth="1"/>
    <col min="4352" max="4352" width="13.7109375" style="9" customWidth="1"/>
    <col min="4353" max="4354" width="15" style="9" customWidth="1"/>
    <col min="4355" max="4355" width="17.5703125" style="9" customWidth="1"/>
    <col min="4356" max="4356" width="9.85546875" style="9" customWidth="1"/>
    <col min="4357" max="4357" width="7.28515625" style="9" customWidth="1"/>
    <col min="4358" max="4358" width="6" style="9" customWidth="1"/>
    <col min="4359" max="4364" width="17.5703125" style="9" customWidth="1"/>
    <col min="4365" max="4507" width="20.140625" style="9" customWidth="1"/>
    <col min="4508" max="4547" width="12.42578125" style="9" customWidth="1"/>
    <col min="4548" max="4548" width="20.140625" style="9" customWidth="1"/>
    <col min="4549" max="4549" width="21.42578125" style="9" customWidth="1"/>
    <col min="4550" max="4550" width="22.7109375" style="9" customWidth="1"/>
    <col min="4551" max="4551" width="13.7109375" style="9" customWidth="1"/>
    <col min="4552" max="4552" width="15" style="9" customWidth="1"/>
    <col min="4553" max="4555" width="17.5703125" style="9" customWidth="1"/>
    <col min="4556" max="4556" width="16.28515625" style="9" customWidth="1"/>
    <col min="4557" max="4557" width="15" style="9" customWidth="1"/>
    <col min="4558" max="4559" width="12.42578125" style="9" customWidth="1"/>
    <col min="4560" max="4561" width="17.5703125" style="9" customWidth="1"/>
    <col min="4562" max="4562" width="7.28515625" style="9" customWidth="1"/>
    <col min="4563" max="4563" width="21.42578125" style="9" customWidth="1"/>
    <col min="4564" max="4564" width="17.5703125" style="9" customWidth="1"/>
    <col min="4565" max="4565" width="20.140625" style="9" customWidth="1"/>
    <col min="4566" max="4566" width="16.28515625" style="9" customWidth="1"/>
    <col min="4567" max="4567" width="17.5703125" style="9" customWidth="1"/>
    <col min="4568" max="4568" width="6" style="9" customWidth="1"/>
    <col min="4569" max="4570" width="18.85546875" style="9" customWidth="1"/>
    <col min="4571" max="4572" width="20.140625" style="9" customWidth="1"/>
    <col min="4573" max="4573" width="6" style="9" customWidth="1"/>
    <col min="4574" max="4574" width="12.42578125" style="9" customWidth="1"/>
    <col min="4575" max="4575" width="18.85546875" style="9" customWidth="1"/>
    <col min="4576" max="4577" width="15" style="9" customWidth="1"/>
    <col min="4578" max="4578" width="7.28515625" style="9" customWidth="1"/>
    <col min="4579" max="4579" width="11.140625" style="9" customWidth="1"/>
    <col min="4580" max="4580" width="13.7109375" style="9" customWidth="1"/>
    <col min="4581" max="4581" width="18.85546875" style="9" customWidth="1"/>
    <col min="4582" max="4582" width="17.5703125" style="9" customWidth="1"/>
    <col min="4583" max="4583" width="25.28515625" style="9" customWidth="1"/>
    <col min="4584" max="4584" width="20.140625" style="9" customWidth="1"/>
    <col min="4585" max="4585" width="15" style="9" customWidth="1"/>
    <col min="4586" max="4586" width="17.5703125" style="9" customWidth="1"/>
    <col min="4587" max="4587" width="16.28515625" style="9" customWidth="1"/>
    <col min="4588" max="4589" width="15" style="9" customWidth="1"/>
    <col min="4590" max="4590" width="17.5703125" style="9" customWidth="1"/>
    <col min="4591" max="4591" width="20.140625" style="9" customWidth="1"/>
    <col min="4592" max="4592" width="16.28515625" style="9" customWidth="1"/>
    <col min="4593" max="4594" width="25.28515625" style="9" customWidth="1"/>
    <col min="4595" max="4595" width="18.85546875" style="9" customWidth="1"/>
    <col min="4596" max="4597" width="20.140625" style="9" customWidth="1"/>
    <col min="4598" max="4598" width="11.140625" style="9" customWidth="1"/>
    <col min="4599" max="4599" width="29.140625" style="9" customWidth="1"/>
    <col min="4600" max="4600" width="34.28515625" style="9" customWidth="1"/>
    <col min="4601" max="4602" width="9.85546875" style="9" customWidth="1"/>
    <col min="4603" max="4603" width="17.5703125" style="9" customWidth="1"/>
    <col min="4604" max="4604" width="18.85546875" style="9" customWidth="1"/>
    <col min="4605" max="4605" width="9.85546875" style="9" customWidth="1"/>
    <col min="4606" max="4607" width="6" style="9" customWidth="1"/>
    <col min="4608" max="4608" width="13.7109375" style="9" customWidth="1"/>
    <col min="4609" max="4610" width="15" style="9" customWidth="1"/>
    <col min="4611" max="4611" width="17.5703125" style="9" customWidth="1"/>
    <col min="4612" max="4612" width="9.85546875" style="9" customWidth="1"/>
    <col min="4613" max="4613" width="7.28515625" style="9" customWidth="1"/>
    <col min="4614" max="4614" width="6" style="9" customWidth="1"/>
    <col min="4615" max="4620" width="17.5703125" style="9" customWidth="1"/>
    <col min="4621" max="4763" width="20.140625" style="9" customWidth="1"/>
    <col min="4764" max="4803" width="12.42578125" style="9" customWidth="1"/>
    <col min="4804" max="4804" width="20.140625" style="9" customWidth="1"/>
    <col min="4805" max="4805" width="21.42578125" style="9" customWidth="1"/>
    <col min="4806" max="4806" width="22.7109375" style="9" customWidth="1"/>
    <col min="4807" max="4807" width="13.7109375" style="9" customWidth="1"/>
    <col min="4808" max="4808" width="15" style="9" customWidth="1"/>
    <col min="4809" max="4811" width="17.5703125" style="9" customWidth="1"/>
    <col min="4812" max="4812" width="16.28515625" style="9" customWidth="1"/>
    <col min="4813" max="4813" width="15" style="9" customWidth="1"/>
    <col min="4814" max="4815" width="12.42578125" style="9" customWidth="1"/>
    <col min="4816" max="4817" width="17.5703125" style="9" customWidth="1"/>
    <col min="4818" max="4818" width="7.28515625" style="9" customWidth="1"/>
    <col min="4819" max="4819" width="21.42578125" style="9" customWidth="1"/>
    <col min="4820" max="4820" width="17.5703125" style="9" customWidth="1"/>
    <col min="4821" max="4821" width="20.140625" style="9" customWidth="1"/>
    <col min="4822" max="4822" width="16.28515625" style="9" customWidth="1"/>
    <col min="4823" max="4823" width="17.5703125" style="9" customWidth="1"/>
    <col min="4824" max="4824" width="6" style="9" customWidth="1"/>
    <col min="4825" max="4826" width="18.85546875" style="9" customWidth="1"/>
    <col min="4827" max="4828" width="20.140625" style="9" customWidth="1"/>
    <col min="4829" max="4829" width="6" style="9" customWidth="1"/>
    <col min="4830" max="4830" width="12.42578125" style="9" customWidth="1"/>
    <col min="4831" max="4831" width="18.85546875" style="9" customWidth="1"/>
    <col min="4832" max="4833" width="15" style="9" customWidth="1"/>
    <col min="4834" max="4834" width="7.28515625" style="9" customWidth="1"/>
    <col min="4835" max="4835" width="11.140625" style="9" customWidth="1"/>
    <col min="4836" max="4836" width="13.7109375" style="9" customWidth="1"/>
    <col min="4837" max="4837" width="18.85546875" style="9" customWidth="1"/>
    <col min="4838" max="4838" width="17.5703125" style="9" customWidth="1"/>
    <col min="4839" max="4839" width="25.28515625" style="9" customWidth="1"/>
    <col min="4840" max="4840" width="20.140625" style="9" customWidth="1"/>
    <col min="4841" max="4841" width="15" style="9" customWidth="1"/>
    <col min="4842" max="4842" width="17.5703125" style="9" customWidth="1"/>
    <col min="4843" max="4843" width="16.28515625" style="9" customWidth="1"/>
    <col min="4844" max="4845" width="15" style="9" customWidth="1"/>
    <col min="4846" max="4846" width="17.5703125" style="9" customWidth="1"/>
    <col min="4847" max="4847" width="20.140625" style="9" customWidth="1"/>
    <col min="4848" max="4848" width="16.28515625" style="9" customWidth="1"/>
    <col min="4849" max="4850" width="25.28515625" style="9" customWidth="1"/>
    <col min="4851" max="4851" width="18.85546875" style="9" customWidth="1"/>
    <col min="4852" max="4853" width="20.140625" style="9" customWidth="1"/>
    <col min="4854" max="4854" width="11.140625" style="9" customWidth="1"/>
    <col min="4855" max="4855" width="29.140625" style="9" customWidth="1"/>
    <col min="4856" max="4856" width="34.28515625" style="9" customWidth="1"/>
    <col min="4857" max="4858" width="9.85546875" style="9" customWidth="1"/>
    <col min="4859" max="4859" width="17.5703125" style="9" customWidth="1"/>
    <col min="4860" max="4860" width="18.85546875" style="9" customWidth="1"/>
    <col min="4861" max="4861" width="9.85546875" style="9" customWidth="1"/>
    <col min="4862" max="4863" width="6" style="9" customWidth="1"/>
    <col min="4864" max="4864" width="13.7109375" style="9" customWidth="1"/>
    <col min="4865" max="4866" width="15" style="9" customWidth="1"/>
    <col min="4867" max="4867" width="17.5703125" style="9" customWidth="1"/>
    <col min="4868" max="4868" width="9.85546875" style="9" customWidth="1"/>
    <col min="4869" max="4869" width="7.28515625" style="9" customWidth="1"/>
    <col min="4870" max="4870" width="6" style="9" customWidth="1"/>
    <col min="4871" max="4876" width="17.5703125" style="9" customWidth="1"/>
    <col min="4877" max="5019" width="20.140625" style="9" customWidth="1"/>
    <col min="5020" max="5059" width="12.42578125" style="9" customWidth="1"/>
    <col min="5060" max="5060" width="20.140625" style="9" customWidth="1"/>
    <col min="5061" max="5061" width="21.42578125" style="9" customWidth="1"/>
    <col min="5062" max="5062" width="22.7109375" style="9" customWidth="1"/>
    <col min="5063" max="5063" width="13.7109375" style="9" customWidth="1"/>
    <col min="5064" max="5064" width="15" style="9" customWidth="1"/>
    <col min="5065" max="5067" width="17.5703125" style="9" customWidth="1"/>
    <col min="5068" max="5068" width="16.28515625" style="9" customWidth="1"/>
    <col min="5069" max="5069" width="15" style="9" customWidth="1"/>
    <col min="5070" max="5071" width="12.42578125" style="9" customWidth="1"/>
    <col min="5072" max="5073" width="17.5703125" style="9" customWidth="1"/>
    <col min="5074" max="5074" width="7.28515625" style="9" customWidth="1"/>
    <col min="5075" max="5075" width="21.42578125" style="9" customWidth="1"/>
    <col min="5076" max="5076" width="17.5703125" style="9" customWidth="1"/>
    <col min="5077" max="5077" width="20.140625" style="9" customWidth="1"/>
    <col min="5078" max="5078" width="16.28515625" style="9" customWidth="1"/>
    <col min="5079" max="5079" width="17.5703125" style="9" customWidth="1"/>
    <col min="5080" max="5080" width="6" style="9" customWidth="1"/>
    <col min="5081" max="5082" width="18.85546875" style="9" customWidth="1"/>
    <col min="5083" max="5084" width="20.140625" style="9" customWidth="1"/>
    <col min="5085" max="5085" width="6" style="9" customWidth="1"/>
    <col min="5086" max="5086" width="12.42578125" style="9" customWidth="1"/>
    <col min="5087" max="5087" width="18.85546875" style="9" customWidth="1"/>
    <col min="5088" max="5089" width="15" style="9" customWidth="1"/>
    <col min="5090" max="5090" width="7.28515625" style="9" customWidth="1"/>
    <col min="5091" max="5091" width="11.140625" style="9" customWidth="1"/>
    <col min="5092" max="5092" width="13.7109375" style="9" customWidth="1"/>
    <col min="5093" max="5093" width="18.85546875" style="9" customWidth="1"/>
    <col min="5094" max="5094" width="17.5703125" style="9" customWidth="1"/>
    <col min="5095" max="5095" width="25.28515625" style="9" customWidth="1"/>
    <col min="5096" max="5096" width="20.140625" style="9" customWidth="1"/>
    <col min="5097" max="5097" width="15" style="9" customWidth="1"/>
    <col min="5098" max="5098" width="17.5703125" style="9" customWidth="1"/>
    <col min="5099" max="5099" width="16.28515625" style="9" customWidth="1"/>
    <col min="5100" max="5101" width="15" style="9" customWidth="1"/>
    <col min="5102" max="5102" width="17.5703125" style="9" customWidth="1"/>
    <col min="5103" max="5103" width="20.140625" style="9" customWidth="1"/>
    <col min="5104" max="5104" width="16.28515625" style="9" customWidth="1"/>
    <col min="5105" max="5106" width="25.28515625" style="9" customWidth="1"/>
    <col min="5107" max="5107" width="18.85546875" style="9" customWidth="1"/>
    <col min="5108" max="5109" width="20.140625" style="9" customWidth="1"/>
    <col min="5110" max="5110" width="11.140625" style="9" customWidth="1"/>
    <col min="5111" max="5111" width="29.140625" style="9" customWidth="1"/>
    <col min="5112" max="5112" width="34.28515625" style="9" customWidth="1"/>
    <col min="5113" max="5114" width="9.85546875" style="9" customWidth="1"/>
    <col min="5115" max="5115" width="17.5703125" style="9" customWidth="1"/>
    <col min="5116" max="5116" width="18.85546875" style="9" customWidth="1"/>
    <col min="5117" max="5117" width="9.85546875" style="9" customWidth="1"/>
    <col min="5118" max="5119" width="6" style="9" customWidth="1"/>
    <col min="5120" max="5120" width="13.7109375" style="9" customWidth="1"/>
    <col min="5121" max="5122" width="15" style="9" customWidth="1"/>
    <col min="5123" max="5123" width="17.5703125" style="9" customWidth="1"/>
    <col min="5124" max="5124" width="9.85546875" style="9" customWidth="1"/>
    <col min="5125" max="5125" width="7.28515625" style="9" customWidth="1"/>
    <col min="5126" max="5126" width="6" style="9" customWidth="1"/>
    <col min="5127" max="5132" width="17.5703125" style="9" customWidth="1"/>
    <col min="5133" max="5275" width="20.140625" style="9" customWidth="1"/>
    <col min="5276" max="5315" width="12.42578125" style="9" customWidth="1"/>
    <col min="5316" max="5316" width="20.140625" style="9" customWidth="1"/>
    <col min="5317" max="5317" width="21.42578125" style="9" customWidth="1"/>
    <col min="5318" max="5318" width="22.7109375" style="9" customWidth="1"/>
    <col min="5319" max="5319" width="13.7109375" style="9" customWidth="1"/>
    <col min="5320" max="5320" width="15" style="9" customWidth="1"/>
    <col min="5321" max="5323" width="17.5703125" style="9" customWidth="1"/>
    <col min="5324" max="5324" width="16.28515625" style="9" customWidth="1"/>
    <col min="5325" max="5325" width="15" style="9" customWidth="1"/>
    <col min="5326" max="5327" width="12.42578125" style="9" customWidth="1"/>
    <col min="5328" max="5329" width="17.5703125" style="9" customWidth="1"/>
    <col min="5330" max="5330" width="7.28515625" style="9" customWidth="1"/>
    <col min="5331" max="5331" width="21.42578125" style="9" customWidth="1"/>
    <col min="5332" max="5332" width="17.5703125" style="9" customWidth="1"/>
    <col min="5333" max="5333" width="20.140625" style="9" customWidth="1"/>
    <col min="5334" max="5334" width="16.28515625" style="9" customWidth="1"/>
    <col min="5335" max="5335" width="17.5703125" style="9" customWidth="1"/>
    <col min="5336" max="5336" width="6" style="9" customWidth="1"/>
    <col min="5337" max="5338" width="18.85546875" style="9" customWidth="1"/>
    <col min="5339" max="5340" width="20.140625" style="9" customWidth="1"/>
    <col min="5341" max="5341" width="6" style="9" customWidth="1"/>
    <col min="5342" max="5342" width="12.42578125" style="9" customWidth="1"/>
    <col min="5343" max="5343" width="18.85546875" style="9" customWidth="1"/>
    <col min="5344" max="5345" width="15" style="9" customWidth="1"/>
    <col min="5346" max="5346" width="7.28515625" style="9" customWidth="1"/>
    <col min="5347" max="5347" width="11.140625" style="9" customWidth="1"/>
    <col min="5348" max="5348" width="13.7109375" style="9" customWidth="1"/>
    <col min="5349" max="5349" width="18.85546875" style="9" customWidth="1"/>
    <col min="5350" max="5350" width="17.5703125" style="9" customWidth="1"/>
    <col min="5351" max="5351" width="25.28515625" style="9" customWidth="1"/>
    <col min="5352" max="5352" width="20.140625" style="9" customWidth="1"/>
    <col min="5353" max="5353" width="15" style="9" customWidth="1"/>
    <col min="5354" max="5354" width="17.5703125" style="9" customWidth="1"/>
    <col min="5355" max="5355" width="16.28515625" style="9" customWidth="1"/>
    <col min="5356" max="5357" width="15" style="9" customWidth="1"/>
    <col min="5358" max="5358" width="17.5703125" style="9" customWidth="1"/>
    <col min="5359" max="5359" width="20.140625" style="9" customWidth="1"/>
    <col min="5360" max="5360" width="16.28515625" style="9" customWidth="1"/>
    <col min="5361" max="5362" width="25.28515625" style="9" customWidth="1"/>
    <col min="5363" max="5363" width="18.85546875" style="9" customWidth="1"/>
    <col min="5364" max="5365" width="20.140625" style="9" customWidth="1"/>
    <col min="5366" max="5366" width="11.140625" style="9" customWidth="1"/>
    <col min="5367" max="5367" width="29.140625" style="9" customWidth="1"/>
    <col min="5368" max="5368" width="34.28515625" style="9" customWidth="1"/>
    <col min="5369" max="5370" width="9.85546875" style="9" customWidth="1"/>
    <col min="5371" max="5371" width="17.5703125" style="9" customWidth="1"/>
    <col min="5372" max="5372" width="18.85546875" style="9" customWidth="1"/>
    <col min="5373" max="5373" width="9.85546875" style="9" customWidth="1"/>
    <col min="5374" max="5375" width="6" style="9" customWidth="1"/>
    <col min="5376" max="5376" width="13.7109375" style="9" customWidth="1"/>
    <col min="5377" max="5378" width="15" style="9" customWidth="1"/>
    <col min="5379" max="5379" width="17.5703125" style="9" customWidth="1"/>
    <col min="5380" max="5380" width="9.85546875" style="9" customWidth="1"/>
    <col min="5381" max="5381" width="7.28515625" style="9" customWidth="1"/>
    <col min="5382" max="5382" width="6" style="9" customWidth="1"/>
    <col min="5383" max="5388" width="17.5703125" style="9" customWidth="1"/>
    <col min="5389" max="5531" width="20.140625" style="9" customWidth="1"/>
    <col min="5532" max="5571" width="12.42578125" style="9" customWidth="1"/>
    <col min="5572" max="5572" width="20.140625" style="9" customWidth="1"/>
    <col min="5573" max="5573" width="21.42578125" style="9" customWidth="1"/>
    <col min="5574" max="5574" width="22.7109375" style="9" customWidth="1"/>
    <col min="5575" max="5575" width="13.7109375" style="9" customWidth="1"/>
    <col min="5576" max="5576" width="15" style="9" customWidth="1"/>
    <col min="5577" max="5579" width="17.5703125" style="9" customWidth="1"/>
    <col min="5580" max="5580" width="16.28515625" style="9" customWidth="1"/>
    <col min="5581" max="5581" width="15" style="9" customWidth="1"/>
    <col min="5582" max="5583" width="12.42578125" style="9" customWidth="1"/>
    <col min="5584" max="5585" width="17.5703125" style="9" customWidth="1"/>
    <col min="5586" max="5586" width="7.28515625" style="9" customWidth="1"/>
    <col min="5587" max="5587" width="21.42578125" style="9" customWidth="1"/>
    <col min="5588" max="5588" width="17.5703125" style="9" customWidth="1"/>
    <col min="5589" max="5589" width="20.140625" style="9" customWidth="1"/>
    <col min="5590" max="5590" width="16.28515625" style="9" customWidth="1"/>
    <col min="5591" max="5591" width="17.5703125" style="9" customWidth="1"/>
    <col min="5592" max="5592" width="6" style="9" customWidth="1"/>
    <col min="5593" max="5594" width="18.85546875" style="9" customWidth="1"/>
    <col min="5595" max="5596" width="20.140625" style="9" customWidth="1"/>
    <col min="5597" max="5597" width="6" style="9" customWidth="1"/>
    <col min="5598" max="5598" width="12.42578125" style="9" customWidth="1"/>
    <col min="5599" max="5599" width="18.85546875" style="9" customWidth="1"/>
    <col min="5600" max="5601" width="15" style="9" customWidth="1"/>
    <col min="5602" max="5602" width="7.28515625" style="9" customWidth="1"/>
    <col min="5603" max="5603" width="11.140625" style="9" customWidth="1"/>
    <col min="5604" max="5604" width="13.7109375" style="9" customWidth="1"/>
    <col min="5605" max="5605" width="18.85546875" style="9" customWidth="1"/>
    <col min="5606" max="5606" width="17.5703125" style="9" customWidth="1"/>
    <col min="5607" max="5607" width="25.28515625" style="9" customWidth="1"/>
    <col min="5608" max="5608" width="20.140625" style="9" customWidth="1"/>
    <col min="5609" max="5609" width="15" style="9" customWidth="1"/>
    <col min="5610" max="5610" width="17.5703125" style="9" customWidth="1"/>
    <col min="5611" max="5611" width="16.28515625" style="9" customWidth="1"/>
    <col min="5612" max="5613" width="15" style="9" customWidth="1"/>
    <col min="5614" max="5614" width="17.5703125" style="9" customWidth="1"/>
    <col min="5615" max="5615" width="20.140625" style="9" customWidth="1"/>
    <col min="5616" max="5616" width="16.28515625" style="9" customWidth="1"/>
    <col min="5617" max="5618" width="25.28515625" style="9" customWidth="1"/>
    <col min="5619" max="5619" width="18.85546875" style="9" customWidth="1"/>
    <col min="5620" max="5621" width="20.140625" style="9" customWidth="1"/>
    <col min="5622" max="5622" width="11.140625" style="9" customWidth="1"/>
    <col min="5623" max="5623" width="29.140625" style="9" customWidth="1"/>
    <col min="5624" max="5624" width="34.28515625" style="9" customWidth="1"/>
    <col min="5625" max="5626" width="9.85546875" style="9" customWidth="1"/>
    <col min="5627" max="5627" width="17.5703125" style="9" customWidth="1"/>
    <col min="5628" max="5628" width="18.85546875" style="9" customWidth="1"/>
    <col min="5629" max="5629" width="9.85546875" style="9" customWidth="1"/>
    <col min="5630" max="5631" width="6" style="9" customWidth="1"/>
    <col min="5632" max="5632" width="13.7109375" style="9" customWidth="1"/>
    <col min="5633" max="5634" width="15" style="9" customWidth="1"/>
    <col min="5635" max="5635" width="17.5703125" style="9" customWidth="1"/>
    <col min="5636" max="5636" width="9.85546875" style="9" customWidth="1"/>
    <col min="5637" max="5637" width="7.28515625" style="9" customWidth="1"/>
    <col min="5638" max="5638" width="6" style="9" customWidth="1"/>
    <col min="5639" max="5644" width="17.5703125" style="9" customWidth="1"/>
    <col min="5645" max="5787" width="20.140625" style="9" customWidth="1"/>
    <col min="5788" max="5827" width="12.42578125" style="9" customWidth="1"/>
    <col min="5828" max="5828" width="20.140625" style="9" customWidth="1"/>
    <col min="5829" max="5829" width="21.42578125" style="9" customWidth="1"/>
    <col min="5830" max="5830" width="22.7109375" style="9" customWidth="1"/>
    <col min="5831" max="5831" width="13.7109375" style="9" customWidth="1"/>
    <col min="5832" max="5832" width="15" style="9" customWidth="1"/>
    <col min="5833" max="5835" width="17.5703125" style="9" customWidth="1"/>
    <col min="5836" max="5836" width="16.28515625" style="9" customWidth="1"/>
    <col min="5837" max="5837" width="15" style="9" customWidth="1"/>
    <col min="5838" max="5839" width="12.42578125" style="9" customWidth="1"/>
    <col min="5840" max="5841" width="17.5703125" style="9" customWidth="1"/>
    <col min="5842" max="5842" width="7.28515625" style="9" customWidth="1"/>
    <col min="5843" max="5843" width="21.42578125" style="9" customWidth="1"/>
    <col min="5844" max="5844" width="17.5703125" style="9" customWidth="1"/>
    <col min="5845" max="5845" width="20.140625" style="9" customWidth="1"/>
    <col min="5846" max="5846" width="16.28515625" style="9" customWidth="1"/>
    <col min="5847" max="5847" width="17.5703125" style="9" customWidth="1"/>
    <col min="5848" max="5848" width="6" style="9" customWidth="1"/>
    <col min="5849" max="5850" width="18.85546875" style="9" customWidth="1"/>
    <col min="5851" max="5852" width="20.140625" style="9" customWidth="1"/>
    <col min="5853" max="5853" width="6" style="9" customWidth="1"/>
    <col min="5854" max="5854" width="12.42578125" style="9" customWidth="1"/>
    <col min="5855" max="5855" width="18.85546875" style="9" customWidth="1"/>
    <col min="5856" max="5857" width="15" style="9" customWidth="1"/>
    <col min="5858" max="5858" width="7.28515625" style="9" customWidth="1"/>
    <col min="5859" max="5859" width="11.140625" style="9" customWidth="1"/>
    <col min="5860" max="5860" width="13.7109375" style="9" customWidth="1"/>
    <col min="5861" max="5861" width="18.85546875" style="9" customWidth="1"/>
    <col min="5862" max="5862" width="17.5703125" style="9" customWidth="1"/>
    <col min="5863" max="5863" width="25.28515625" style="9" customWidth="1"/>
    <col min="5864" max="5864" width="20.140625" style="9" customWidth="1"/>
    <col min="5865" max="5865" width="15" style="9" customWidth="1"/>
    <col min="5866" max="5866" width="17.5703125" style="9" customWidth="1"/>
    <col min="5867" max="5867" width="16.28515625" style="9" customWidth="1"/>
    <col min="5868" max="5869" width="15" style="9" customWidth="1"/>
    <col min="5870" max="5870" width="17.5703125" style="9" customWidth="1"/>
    <col min="5871" max="5871" width="20.140625" style="9" customWidth="1"/>
    <col min="5872" max="5872" width="16.28515625" style="9" customWidth="1"/>
    <col min="5873" max="5874" width="25.28515625" style="9" customWidth="1"/>
    <col min="5875" max="5875" width="18.85546875" style="9" customWidth="1"/>
    <col min="5876" max="5877" width="20.140625" style="9" customWidth="1"/>
    <col min="5878" max="5878" width="11.140625" style="9" customWidth="1"/>
    <col min="5879" max="5879" width="29.140625" style="9" customWidth="1"/>
    <col min="5880" max="5880" width="34.28515625" style="9" customWidth="1"/>
    <col min="5881" max="5882" width="9.85546875" style="9" customWidth="1"/>
    <col min="5883" max="5883" width="17.5703125" style="9" customWidth="1"/>
    <col min="5884" max="5884" width="18.85546875" style="9" customWidth="1"/>
    <col min="5885" max="5885" width="9.85546875" style="9" customWidth="1"/>
    <col min="5886" max="5887" width="6" style="9" customWidth="1"/>
    <col min="5888" max="5888" width="13.7109375" style="9" customWidth="1"/>
    <col min="5889" max="5890" width="15" style="9" customWidth="1"/>
    <col min="5891" max="5891" width="17.5703125" style="9" customWidth="1"/>
    <col min="5892" max="5892" width="9.85546875" style="9" customWidth="1"/>
    <col min="5893" max="5893" width="7.28515625" style="9" customWidth="1"/>
    <col min="5894" max="5894" width="6" style="9" customWidth="1"/>
    <col min="5895" max="5900" width="17.5703125" style="9" customWidth="1"/>
    <col min="5901" max="6043" width="20.140625" style="9" customWidth="1"/>
    <col min="6044" max="6083" width="12.42578125" style="9" customWidth="1"/>
    <col min="6084" max="6084" width="20.140625" style="9" customWidth="1"/>
    <col min="6085" max="6085" width="21.42578125" style="9" customWidth="1"/>
    <col min="6086" max="6086" width="22.7109375" style="9" customWidth="1"/>
    <col min="6087" max="6087" width="13.7109375" style="9" customWidth="1"/>
    <col min="6088" max="6088" width="15" style="9" customWidth="1"/>
    <col min="6089" max="6091" width="17.5703125" style="9" customWidth="1"/>
    <col min="6092" max="6092" width="16.28515625" style="9" customWidth="1"/>
    <col min="6093" max="6093" width="15" style="9" customWidth="1"/>
    <col min="6094" max="6095" width="12.42578125" style="9" customWidth="1"/>
    <col min="6096" max="6097" width="17.5703125" style="9" customWidth="1"/>
    <col min="6098" max="6098" width="7.28515625" style="9" customWidth="1"/>
    <col min="6099" max="6099" width="21.42578125" style="9" customWidth="1"/>
    <col min="6100" max="6100" width="17.5703125" style="9" customWidth="1"/>
    <col min="6101" max="6101" width="20.140625" style="9" customWidth="1"/>
    <col min="6102" max="6102" width="16.28515625" style="9" customWidth="1"/>
    <col min="6103" max="6103" width="17.5703125" style="9" customWidth="1"/>
    <col min="6104" max="6104" width="6" style="9" customWidth="1"/>
    <col min="6105" max="6106" width="18.85546875" style="9" customWidth="1"/>
    <col min="6107" max="6108" width="20.140625" style="9" customWidth="1"/>
    <col min="6109" max="6109" width="6" style="9" customWidth="1"/>
    <col min="6110" max="6110" width="12.42578125" style="9" customWidth="1"/>
    <col min="6111" max="6111" width="18.85546875" style="9" customWidth="1"/>
    <col min="6112" max="6113" width="15" style="9" customWidth="1"/>
    <col min="6114" max="6114" width="7.28515625" style="9" customWidth="1"/>
    <col min="6115" max="6115" width="11.140625" style="9" customWidth="1"/>
    <col min="6116" max="6116" width="13.7109375" style="9" customWidth="1"/>
    <col min="6117" max="6117" width="18.85546875" style="9" customWidth="1"/>
    <col min="6118" max="6118" width="17.5703125" style="9" customWidth="1"/>
    <col min="6119" max="6119" width="25.28515625" style="9" customWidth="1"/>
    <col min="6120" max="6120" width="20.140625" style="9" customWidth="1"/>
    <col min="6121" max="6121" width="15" style="9" customWidth="1"/>
    <col min="6122" max="6122" width="17.5703125" style="9" customWidth="1"/>
    <col min="6123" max="6123" width="16.28515625" style="9" customWidth="1"/>
    <col min="6124" max="6125" width="15" style="9" customWidth="1"/>
    <col min="6126" max="6126" width="17.5703125" style="9" customWidth="1"/>
    <col min="6127" max="6127" width="20.140625" style="9" customWidth="1"/>
    <col min="6128" max="6128" width="16.28515625" style="9" customWidth="1"/>
    <col min="6129" max="6130" width="25.28515625" style="9" customWidth="1"/>
    <col min="6131" max="6131" width="18.85546875" style="9" customWidth="1"/>
    <col min="6132" max="6133" width="20.140625" style="9" customWidth="1"/>
    <col min="6134" max="6134" width="11.140625" style="9" customWidth="1"/>
    <col min="6135" max="6135" width="29.140625" style="9" customWidth="1"/>
    <col min="6136" max="6136" width="34.28515625" style="9" customWidth="1"/>
    <col min="6137" max="6138" width="9.85546875" style="9" customWidth="1"/>
    <col min="6139" max="6139" width="17.5703125" style="9" customWidth="1"/>
    <col min="6140" max="6140" width="18.85546875" style="9" customWidth="1"/>
    <col min="6141" max="6141" width="9.85546875" style="9" customWidth="1"/>
    <col min="6142" max="6143" width="6" style="9" customWidth="1"/>
    <col min="6144" max="6144" width="13.7109375" style="9" customWidth="1"/>
    <col min="6145" max="6146" width="15" style="9" customWidth="1"/>
    <col min="6147" max="6147" width="17.5703125" style="9" customWidth="1"/>
    <col min="6148" max="6148" width="9.85546875" style="9" customWidth="1"/>
    <col min="6149" max="6149" width="7.28515625" style="9" customWidth="1"/>
    <col min="6150" max="6150" width="6" style="9" customWidth="1"/>
    <col min="6151" max="6156" width="17.5703125" style="9" customWidth="1"/>
    <col min="6157" max="6299" width="20.140625" style="9" customWidth="1"/>
    <col min="6300" max="6339" width="12.42578125" style="9" customWidth="1"/>
    <col min="6340" max="6340" width="20.140625" style="9" customWidth="1"/>
    <col min="6341" max="6341" width="21.42578125" style="9" customWidth="1"/>
    <col min="6342" max="6342" width="22.7109375" style="9" customWidth="1"/>
    <col min="6343" max="6343" width="13.7109375" style="9" customWidth="1"/>
    <col min="6344" max="6344" width="15" style="9" customWidth="1"/>
    <col min="6345" max="6347" width="17.5703125" style="9" customWidth="1"/>
    <col min="6348" max="6348" width="16.28515625" style="9" customWidth="1"/>
    <col min="6349" max="6349" width="15" style="9" customWidth="1"/>
    <col min="6350" max="6351" width="12.42578125" style="9" customWidth="1"/>
    <col min="6352" max="6353" width="17.5703125" style="9" customWidth="1"/>
    <col min="6354" max="6354" width="7.28515625" style="9" customWidth="1"/>
    <col min="6355" max="6355" width="21.42578125" style="9" customWidth="1"/>
    <col min="6356" max="6356" width="17.5703125" style="9" customWidth="1"/>
    <col min="6357" max="6357" width="20.140625" style="9" customWidth="1"/>
    <col min="6358" max="6358" width="16.28515625" style="9" customWidth="1"/>
    <col min="6359" max="6359" width="17.5703125" style="9" customWidth="1"/>
    <col min="6360" max="6360" width="6" style="9" customWidth="1"/>
    <col min="6361" max="6362" width="18.85546875" style="9" customWidth="1"/>
    <col min="6363" max="6364" width="20.140625" style="9" customWidth="1"/>
    <col min="6365" max="6365" width="6" style="9" customWidth="1"/>
    <col min="6366" max="6366" width="12.42578125" style="9" customWidth="1"/>
    <col min="6367" max="6367" width="18.85546875" style="9" customWidth="1"/>
    <col min="6368" max="6369" width="15" style="9" customWidth="1"/>
    <col min="6370" max="6370" width="7.28515625" style="9" customWidth="1"/>
    <col min="6371" max="6371" width="11.140625" style="9" customWidth="1"/>
    <col min="6372" max="6372" width="13.7109375" style="9" customWidth="1"/>
    <col min="6373" max="6373" width="18.85546875" style="9" customWidth="1"/>
    <col min="6374" max="6374" width="17.5703125" style="9" customWidth="1"/>
    <col min="6375" max="6375" width="25.28515625" style="9" customWidth="1"/>
    <col min="6376" max="6376" width="20.140625" style="9" customWidth="1"/>
    <col min="6377" max="6377" width="15" style="9" customWidth="1"/>
    <col min="6378" max="6378" width="17.5703125" style="9" customWidth="1"/>
    <col min="6379" max="6379" width="16.28515625" style="9" customWidth="1"/>
    <col min="6380" max="6381" width="15" style="9" customWidth="1"/>
    <col min="6382" max="6382" width="17.5703125" style="9" customWidth="1"/>
    <col min="6383" max="6383" width="20.140625" style="9" customWidth="1"/>
    <col min="6384" max="6384" width="16.28515625" style="9" customWidth="1"/>
    <col min="6385" max="6386" width="25.28515625" style="9" customWidth="1"/>
    <col min="6387" max="6387" width="18.85546875" style="9" customWidth="1"/>
    <col min="6388" max="6389" width="20.140625" style="9" customWidth="1"/>
    <col min="6390" max="6390" width="11.140625" style="9" customWidth="1"/>
    <col min="6391" max="6391" width="29.140625" style="9" customWidth="1"/>
    <col min="6392" max="6392" width="34.28515625" style="9" customWidth="1"/>
    <col min="6393" max="6394" width="9.85546875" style="9" customWidth="1"/>
    <col min="6395" max="6395" width="17.5703125" style="9" customWidth="1"/>
    <col min="6396" max="6396" width="18.85546875" style="9" customWidth="1"/>
    <col min="6397" max="6397" width="9.85546875" style="9" customWidth="1"/>
    <col min="6398" max="6399" width="6" style="9" customWidth="1"/>
    <col min="6400" max="6400" width="13.7109375" style="9" customWidth="1"/>
    <col min="6401" max="6402" width="15" style="9" customWidth="1"/>
    <col min="6403" max="6403" width="17.5703125" style="9" customWidth="1"/>
    <col min="6404" max="6404" width="9.85546875" style="9" customWidth="1"/>
    <col min="6405" max="6405" width="7.28515625" style="9" customWidth="1"/>
    <col min="6406" max="6406" width="6" style="9" customWidth="1"/>
    <col min="6407" max="6412" width="17.5703125" style="9" customWidth="1"/>
    <col min="6413" max="6555" width="20.140625" style="9" customWidth="1"/>
    <col min="6556" max="6595" width="12.42578125" style="9" customWidth="1"/>
    <col min="6596" max="6596" width="20.140625" style="9" customWidth="1"/>
    <col min="6597" max="6597" width="21.42578125" style="9" customWidth="1"/>
    <col min="6598" max="6598" width="22.7109375" style="9" customWidth="1"/>
    <col min="6599" max="6599" width="13.7109375" style="9" customWidth="1"/>
    <col min="6600" max="6600" width="15" style="9" customWidth="1"/>
    <col min="6601" max="6603" width="17.5703125" style="9" customWidth="1"/>
    <col min="6604" max="6604" width="16.28515625" style="9" customWidth="1"/>
    <col min="6605" max="6605" width="15" style="9" customWidth="1"/>
    <col min="6606" max="6607" width="12.42578125" style="9" customWidth="1"/>
    <col min="6608" max="6609" width="17.5703125" style="9" customWidth="1"/>
    <col min="6610" max="6610" width="7.28515625" style="9" customWidth="1"/>
    <col min="6611" max="6611" width="21.42578125" style="9" customWidth="1"/>
    <col min="6612" max="6612" width="17.5703125" style="9" customWidth="1"/>
    <col min="6613" max="6613" width="20.140625" style="9" customWidth="1"/>
    <col min="6614" max="6614" width="16.28515625" style="9" customWidth="1"/>
    <col min="6615" max="6615" width="17.5703125" style="9" customWidth="1"/>
    <col min="6616" max="6616" width="6" style="9" customWidth="1"/>
    <col min="6617" max="6618" width="18.85546875" style="9" customWidth="1"/>
    <col min="6619" max="6620" width="20.140625" style="9" customWidth="1"/>
    <col min="6621" max="6621" width="6" style="9" customWidth="1"/>
    <col min="6622" max="6622" width="12.42578125" style="9" customWidth="1"/>
    <col min="6623" max="6623" width="18.85546875" style="9" customWidth="1"/>
    <col min="6624" max="6625" width="15" style="9" customWidth="1"/>
    <col min="6626" max="6626" width="7.28515625" style="9" customWidth="1"/>
    <col min="6627" max="6627" width="11.140625" style="9" customWidth="1"/>
    <col min="6628" max="6628" width="13.7109375" style="9" customWidth="1"/>
    <col min="6629" max="6629" width="18.85546875" style="9" customWidth="1"/>
    <col min="6630" max="6630" width="17.5703125" style="9" customWidth="1"/>
    <col min="6631" max="6631" width="25.28515625" style="9" customWidth="1"/>
    <col min="6632" max="6632" width="20.140625" style="9" customWidth="1"/>
    <col min="6633" max="6633" width="15" style="9" customWidth="1"/>
    <col min="6634" max="6634" width="17.5703125" style="9" customWidth="1"/>
    <col min="6635" max="6635" width="16.28515625" style="9" customWidth="1"/>
    <col min="6636" max="6637" width="15" style="9" customWidth="1"/>
    <col min="6638" max="6638" width="17.5703125" style="9" customWidth="1"/>
    <col min="6639" max="6639" width="20.140625" style="9" customWidth="1"/>
    <col min="6640" max="6640" width="16.28515625" style="9" customWidth="1"/>
    <col min="6641" max="6642" width="25.28515625" style="9" customWidth="1"/>
    <col min="6643" max="6643" width="18.85546875" style="9" customWidth="1"/>
    <col min="6644" max="6645" width="20.140625" style="9" customWidth="1"/>
    <col min="6646" max="6646" width="11.140625" style="9" customWidth="1"/>
    <col min="6647" max="6647" width="29.140625" style="9" customWidth="1"/>
    <col min="6648" max="6648" width="34.28515625" style="9" customWidth="1"/>
    <col min="6649" max="6650" width="9.85546875" style="9" customWidth="1"/>
    <col min="6651" max="6651" width="17.5703125" style="9" customWidth="1"/>
    <col min="6652" max="6652" width="18.85546875" style="9" customWidth="1"/>
    <col min="6653" max="6653" width="9.85546875" style="9" customWidth="1"/>
    <col min="6654" max="6655" width="6" style="9" customWidth="1"/>
    <col min="6656" max="6656" width="13.7109375" style="9" customWidth="1"/>
    <col min="6657" max="6658" width="15" style="9" customWidth="1"/>
    <col min="6659" max="6659" width="17.5703125" style="9" customWidth="1"/>
    <col min="6660" max="6660" width="9.85546875" style="9" customWidth="1"/>
    <col min="6661" max="6661" width="7.28515625" style="9" customWidth="1"/>
    <col min="6662" max="6662" width="6" style="9" customWidth="1"/>
    <col min="6663" max="6668" width="17.5703125" style="9" customWidth="1"/>
    <col min="6669" max="6811" width="20.140625" style="9" customWidth="1"/>
    <col min="6812" max="6851" width="12.42578125" style="9" customWidth="1"/>
    <col min="6852" max="6852" width="20.140625" style="9" customWidth="1"/>
    <col min="6853" max="6853" width="21.42578125" style="9" customWidth="1"/>
    <col min="6854" max="6854" width="22.7109375" style="9" customWidth="1"/>
    <col min="6855" max="6855" width="13.7109375" style="9" customWidth="1"/>
    <col min="6856" max="6856" width="15" style="9" customWidth="1"/>
    <col min="6857" max="6859" width="17.5703125" style="9" customWidth="1"/>
    <col min="6860" max="6860" width="16.28515625" style="9" customWidth="1"/>
    <col min="6861" max="6861" width="15" style="9" customWidth="1"/>
    <col min="6862" max="6863" width="12.42578125" style="9" customWidth="1"/>
    <col min="6864" max="6865" width="17.5703125" style="9" customWidth="1"/>
    <col min="6866" max="6866" width="7.28515625" style="9" customWidth="1"/>
    <col min="6867" max="6867" width="21.42578125" style="9" customWidth="1"/>
    <col min="6868" max="6868" width="17.5703125" style="9" customWidth="1"/>
    <col min="6869" max="6869" width="20.140625" style="9" customWidth="1"/>
    <col min="6870" max="6870" width="16.28515625" style="9" customWidth="1"/>
    <col min="6871" max="6871" width="17.5703125" style="9" customWidth="1"/>
    <col min="6872" max="6872" width="6" style="9" customWidth="1"/>
    <col min="6873" max="6874" width="18.85546875" style="9" customWidth="1"/>
    <col min="6875" max="6876" width="20.140625" style="9" customWidth="1"/>
    <col min="6877" max="6877" width="6" style="9" customWidth="1"/>
    <col min="6878" max="6878" width="12.42578125" style="9" customWidth="1"/>
    <col min="6879" max="6879" width="18.85546875" style="9" customWidth="1"/>
    <col min="6880" max="6881" width="15" style="9" customWidth="1"/>
    <col min="6882" max="6882" width="7.28515625" style="9" customWidth="1"/>
    <col min="6883" max="6883" width="11.140625" style="9" customWidth="1"/>
    <col min="6884" max="6884" width="13.7109375" style="9" customWidth="1"/>
    <col min="6885" max="6885" width="18.85546875" style="9" customWidth="1"/>
    <col min="6886" max="6886" width="17.5703125" style="9" customWidth="1"/>
    <col min="6887" max="6887" width="25.28515625" style="9" customWidth="1"/>
    <col min="6888" max="6888" width="20.140625" style="9" customWidth="1"/>
    <col min="6889" max="6889" width="15" style="9" customWidth="1"/>
    <col min="6890" max="6890" width="17.5703125" style="9" customWidth="1"/>
    <col min="6891" max="6891" width="16.28515625" style="9" customWidth="1"/>
    <col min="6892" max="6893" width="15" style="9" customWidth="1"/>
    <col min="6894" max="6894" width="17.5703125" style="9" customWidth="1"/>
    <col min="6895" max="6895" width="20.140625" style="9" customWidth="1"/>
    <col min="6896" max="6896" width="16.28515625" style="9" customWidth="1"/>
    <col min="6897" max="6898" width="25.28515625" style="9" customWidth="1"/>
    <col min="6899" max="6899" width="18.85546875" style="9" customWidth="1"/>
    <col min="6900" max="6901" width="20.140625" style="9" customWidth="1"/>
    <col min="6902" max="6902" width="11.140625" style="9" customWidth="1"/>
    <col min="6903" max="6903" width="29.140625" style="9" customWidth="1"/>
    <col min="6904" max="6904" width="34.28515625" style="9" customWidth="1"/>
    <col min="6905" max="6906" width="9.85546875" style="9" customWidth="1"/>
    <col min="6907" max="6907" width="17.5703125" style="9" customWidth="1"/>
    <col min="6908" max="6908" width="18.85546875" style="9" customWidth="1"/>
    <col min="6909" max="6909" width="9.85546875" style="9" customWidth="1"/>
    <col min="6910" max="6911" width="6" style="9" customWidth="1"/>
    <col min="6912" max="6912" width="13.7109375" style="9" customWidth="1"/>
    <col min="6913" max="6914" width="15" style="9" customWidth="1"/>
    <col min="6915" max="6915" width="17.5703125" style="9" customWidth="1"/>
    <col min="6916" max="6916" width="9.85546875" style="9" customWidth="1"/>
    <col min="6917" max="6917" width="7.28515625" style="9" customWidth="1"/>
    <col min="6918" max="6918" width="6" style="9" customWidth="1"/>
    <col min="6919" max="6924" width="17.5703125" style="9" customWidth="1"/>
    <col min="6925" max="7067" width="20.140625" style="9" customWidth="1"/>
    <col min="7068" max="7107" width="12.42578125" style="9" customWidth="1"/>
    <col min="7108" max="7108" width="20.140625" style="9" customWidth="1"/>
    <col min="7109" max="7109" width="21.42578125" style="9" customWidth="1"/>
    <col min="7110" max="7110" width="22.7109375" style="9" customWidth="1"/>
    <col min="7111" max="7111" width="13.7109375" style="9" customWidth="1"/>
    <col min="7112" max="7112" width="15" style="9" customWidth="1"/>
    <col min="7113" max="7115" width="17.5703125" style="9" customWidth="1"/>
    <col min="7116" max="7116" width="16.28515625" style="9" customWidth="1"/>
    <col min="7117" max="7117" width="15" style="9" customWidth="1"/>
    <col min="7118" max="7119" width="12.42578125" style="9" customWidth="1"/>
    <col min="7120" max="7121" width="17.5703125" style="9" customWidth="1"/>
    <col min="7122" max="7122" width="7.28515625" style="9" customWidth="1"/>
    <col min="7123" max="7123" width="21.42578125" style="9" customWidth="1"/>
    <col min="7124" max="7124" width="17.5703125" style="9" customWidth="1"/>
    <col min="7125" max="7125" width="20.140625" style="9" customWidth="1"/>
    <col min="7126" max="7126" width="16.28515625" style="9" customWidth="1"/>
    <col min="7127" max="7127" width="17.5703125" style="9" customWidth="1"/>
    <col min="7128" max="7128" width="6" style="9" customWidth="1"/>
    <col min="7129" max="7130" width="18.85546875" style="9" customWidth="1"/>
    <col min="7131" max="7132" width="20.140625" style="9" customWidth="1"/>
    <col min="7133" max="7133" width="6" style="9" customWidth="1"/>
    <col min="7134" max="7134" width="12.42578125" style="9" customWidth="1"/>
    <col min="7135" max="7135" width="18.85546875" style="9" customWidth="1"/>
    <col min="7136" max="7137" width="15" style="9" customWidth="1"/>
    <col min="7138" max="7138" width="7.28515625" style="9" customWidth="1"/>
    <col min="7139" max="7139" width="11.140625" style="9" customWidth="1"/>
    <col min="7140" max="7140" width="13.7109375" style="9" customWidth="1"/>
    <col min="7141" max="7141" width="18.85546875" style="9" customWidth="1"/>
    <col min="7142" max="7142" width="17.5703125" style="9" customWidth="1"/>
    <col min="7143" max="7143" width="25.28515625" style="9" customWidth="1"/>
    <col min="7144" max="7144" width="20.140625" style="9" customWidth="1"/>
    <col min="7145" max="7145" width="15" style="9" customWidth="1"/>
    <col min="7146" max="7146" width="17.5703125" style="9" customWidth="1"/>
    <col min="7147" max="7147" width="16.28515625" style="9" customWidth="1"/>
    <col min="7148" max="7149" width="15" style="9" customWidth="1"/>
    <col min="7150" max="7150" width="17.5703125" style="9" customWidth="1"/>
    <col min="7151" max="7151" width="20.140625" style="9" customWidth="1"/>
    <col min="7152" max="7152" width="16.28515625" style="9" customWidth="1"/>
    <col min="7153" max="7154" width="25.28515625" style="9" customWidth="1"/>
    <col min="7155" max="7155" width="18.85546875" style="9" customWidth="1"/>
    <col min="7156" max="7157" width="20.140625" style="9" customWidth="1"/>
    <col min="7158" max="7158" width="11.140625" style="9" customWidth="1"/>
    <col min="7159" max="7159" width="29.140625" style="9" customWidth="1"/>
    <col min="7160" max="7160" width="34.28515625" style="9" customWidth="1"/>
    <col min="7161" max="7162" width="9.85546875" style="9" customWidth="1"/>
    <col min="7163" max="7163" width="17.5703125" style="9" customWidth="1"/>
    <col min="7164" max="7164" width="18.85546875" style="9" customWidth="1"/>
    <col min="7165" max="7165" width="9.85546875" style="9" customWidth="1"/>
    <col min="7166" max="7167" width="6" style="9" customWidth="1"/>
    <col min="7168" max="7168" width="13.7109375" style="9" customWidth="1"/>
    <col min="7169" max="7170" width="15" style="9" customWidth="1"/>
    <col min="7171" max="7171" width="17.5703125" style="9" customWidth="1"/>
    <col min="7172" max="7172" width="9.85546875" style="9" customWidth="1"/>
    <col min="7173" max="7173" width="7.28515625" style="9" customWidth="1"/>
    <col min="7174" max="7174" width="6" style="9" customWidth="1"/>
    <col min="7175" max="7180" width="17.5703125" style="9" customWidth="1"/>
    <col min="7181" max="7323" width="20.140625" style="9" customWidth="1"/>
    <col min="7324" max="7363" width="12.42578125" style="9" customWidth="1"/>
    <col min="7364" max="7364" width="20.140625" style="9" customWidth="1"/>
    <col min="7365" max="7365" width="21.42578125" style="9" customWidth="1"/>
    <col min="7366" max="7366" width="22.7109375" style="9" customWidth="1"/>
    <col min="7367" max="7367" width="13.7109375" style="9" customWidth="1"/>
    <col min="7368" max="7368" width="15" style="9" customWidth="1"/>
    <col min="7369" max="7371" width="17.5703125" style="9" customWidth="1"/>
    <col min="7372" max="7372" width="16.28515625" style="9" customWidth="1"/>
    <col min="7373" max="7373" width="15" style="9" customWidth="1"/>
    <col min="7374" max="7375" width="12.42578125" style="9" customWidth="1"/>
    <col min="7376" max="7377" width="17.5703125" style="9" customWidth="1"/>
    <col min="7378" max="7378" width="7.28515625" style="9" customWidth="1"/>
    <col min="7379" max="7379" width="21.42578125" style="9" customWidth="1"/>
    <col min="7380" max="7380" width="17.5703125" style="9" customWidth="1"/>
    <col min="7381" max="7381" width="20.140625" style="9" customWidth="1"/>
    <col min="7382" max="7382" width="16.28515625" style="9" customWidth="1"/>
    <col min="7383" max="7383" width="17.5703125" style="9" customWidth="1"/>
    <col min="7384" max="7384" width="6" style="9" customWidth="1"/>
    <col min="7385" max="7386" width="18.85546875" style="9" customWidth="1"/>
    <col min="7387" max="7388" width="20.140625" style="9" customWidth="1"/>
    <col min="7389" max="7389" width="6" style="9" customWidth="1"/>
    <col min="7390" max="7390" width="12.42578125" style="9" customWidth="1"/>
    <col min="7391" max="7391" width="18.85546875" style="9" customWidth="1"/>
    <col min="7392" max="7393" width="15" style="9" customWidth="1"/>
    <col min="7394" max="7394" width="7.28515625" style="9" customWidth="1"/>
    <col min="7395" max="7395" width="11.140625" style="9" customWidth="1"/>
    <col min="7396" max="7396" width="13.7109375" style="9" customWidth="1"/>
    <col min="7397" max="7397" width="18.85546875" style="9" customWidth="1"/>
    <col min="7398" max="7398" width="17.5703125" style="9" customWidth="1"/>
    <col min="7399" max="7399" width="25.28515625" style="9" customWidth="1"/>
    <col min="7400" max="7400" width="20.140625" style="9" customWidth="1"/>
    <col min="7401" max="7401" width="15" style="9" customWidth="1"/>
    <col min="7402" max="7402" width="17.5703125" style="9" customWidth="1"/>
    <col min="7403" max="7403" width="16.28515625" style="9" customWidth="1"/>
    <col min="7404" max="7405" width="15" style="9" customWidth="1"/>
    <col min="7406" max="7406" width="17.5703125" style="9" customWidth="1"/>
    <col min="7407" max="7407" width="20.140625" style="9" customWidth="1"/>
    <col min="7408" max="7408" width="16.28515625" style="9" customWidth="1"/>
    <col min="7409" max="7410" width="25.28515625" style="9" customWidth="1"/>
    <col min="7411" max="7411" width="18.85546875" style="9" customWidth="1"/>
    <col min="7412" max="7413" width="20.140625" style="9" customWidth="1"/>
    <col min="7414" max="7414" width="11.140625" style="9" customWidth="1"/>
    <col min="7415" max="7415" width="29.140625" style="9" customWidth="1"/>
    <col min="7416" max="7416" width="34.28515625" style="9" customWidth="1"/>
    <col min="7417" max="7418" width="9.85546875" style="9" customWidth="1"/>
    <col min="7419" max="7419" width="17.5703125" style="9" customWidth="1"/>
    <col min="7420" max="7420" width="18.85546875" style="9" customWidth="1"/>
    <col min="7421" max="7421" width="9.85546875" style="9" customWidth="1"/>
    <col min="7422" max="7423" width="6" style="9" customWidth="1"/>
    <col min="7424" max="7424" width="13.7109375" style="9" customWidth="1"/>
    <col min="7425" max="7426" width="15" style="9" customWidth="1"/>
    <col min="7427" max="7427" width="17.5703125" style="9" customWidth="1"/>
    <col min="7428" max="7428" width="9.85546875" style="9" customWidth="1"/>
    <col min="7429" max="7429" width="7.28515625" style="9" customWidth="1"/>
    <col min="7430" max="7430" width="6" style="9" customWidth="1"/>
    <col min="7431" max="7436" width="17.5703125" style="9" customWidth="1"/>
    <col min="7437" max="7579" width="20.140625" style="9" customWidth="1"/>
    <col min="7580" max="7619" width="12.42578125" style="9" customWidth="1"/>
    <col min="7620" max="7620" width="20.140625" style="9" customWidth="1"/>
    <col min="7621" max="7621" width="21.42578125" style="9" customWidth="1"/>
    <col min="7622" max="7622" width="22.7109375" style="9" customWidth="1"/>
    <col min="7623" max="7623" width="13.7109375" style="9" customWidth="1"/>
    <col min="7624" max="7624" width="15" style="9" customWidth="1"/>
    <col min="7625" max="7627" width="17.5703125" style="9" customWidth="1"/>
    <col min="7628" max="7628" width="16.28515625" style="9" customWidth="1"/>
    <col min="7629" max="7629" width="15" style="9" customWidth="1"/>
    <col min="7630" max="7631" width="12.42578125" style="9" customWidth="1"/>
    <col min="7632" max="7633" width="17.5703125" style="9" customWidth="1"/>
    <col min="7634" max="7634" width="7.28515625" style="9" customWidth="1"/>
    <col min="7635" max="7635" width="21.42578125" style="9" customWidth="1"/>
    <col min="7636" max="7636" width="17.5703125" style="9" customWidth="1"/>
    <col min="7637" max="7637" width="20.140625" style="9" customWidth="1"/>
    <col min="7638" max="7638" width="16.28515625" style="9" customWidth="1"/>
    <col min="7639" max="7639" width="17.5703125" style="9" customWidth="1"/>
    <col min="7640" max="7640" width="6" style="9" customWidth="1"/>
    <col min="7641" max="7642" width="18.85546875" style="9" customWidth="1"/>
    <col min="7643" max="7644" width="20.140625" style="9" customWidth="1"/>
    <col min="7645" max="7645" width="6" style="9" customWidth="1"/>
    <col min="7646" max="7646" width="12.42578125" style="9" customWidth="1"/>
    <col min="7647" max="7647" width="18.85546875" style="9" customWidth="1"/>
    <col min="7648" max="7649" width="15" style="9" customWidth="1"/>
    <col min="7650" max="7650" width="7.28515625" style="9" customWidth="1"/>
    <col min="7651" max="7651" width="11.140625" style="9" customWidth="1"/>
    <col min="7652" max="7652" width="13.7109375" style="9" customWidth="1"/>
    <col min="7653" max="7653" width="18.85546875" style="9" customWidth="1"/>
    <col min="7654" max="7654" width="17.5703125" style="9" customWidth="1"/>
    <col min="7655" max="7655" width="25.28515625" style="9" customWidth="1"/>
    <col min="7656" max="7656" width="20.140625" style="9" customWidth="1"/>
    <col min="7657" max="7657" width="15" style="9" customWidth="1"/>
    <col min="7658" max="7658" width="17.5703125" style="9" customWidth="1"/>
    <col min="7659" max="7659" width="16.28515625" style="9" customWidth="1"/>
    <col min="7660" max="7661" width="15" style="9" customWidth="1"/>
    <col min="7662" max="7662" width="17.5703125" style="9" customWidth="1"/>
    <col min="7663" max="7663" width="20.140625" style="9" customWidth="1"/>
    <col min="7664" max="7664" width="16.28515625" style="9" customWidth="1"/>
    <col min="7665" max="7666" width="25.28515625" style="9" customWidth="1"/>
    <col min="7667" max="7667" width="18.85546875" style="9" customWidth="1"/>
    <col min="7668" max="7669" width="20.140625" style="9" customWidth="1"/>
    <col min="7670" max="7670" width="11.140625" style="9" customWidth="1"/>
    <col min="7671" max="7671" width="29.140625" style="9" customWidth="1"/>
    <col min="7672" max="7672" width="34.28515625" style="9" customWidth="1"/>
    <col min="7673" max="7674" width="9.85546875" style="9" customWidth="1"/>
    <col min="7675" max="7675" width="17.5703125" style="9" customWidth="1"/>
    <col min="7676" max="7676" width="18.85546875" style="9" customWidth="1"/>
    <col min="7677" max="7677" width="9.85546875" style="9" customWidth="1"/>
    <col min="7678" max="7679" width="6" style="9" customWidth="1"/>
    <col min="7680" max="7680" width="13.7109375" style="9" customWidth="1"/>
    <col min="7681" max="7682" width="15" style="9" customWidth="1"/>
    <col min="7683" max="7683" width="17.5703125" style="9" customWidth="1"/>
    <col min="7684" max="7684" width="9.85546875" style="9" customWidth="1"/>
    <col min="7685" max="7685" width="7.28515625" style="9" customWidth="1"/>
    <col min="7686" max="7686" width="6" style="9" customWidth="1"/>
    <col min="7687" max="7692" width="17.5703125" style="9" customWidth="1"/>
    <col min="7693" max="7835" width="20.140625" style="9" customWidth="1"/>
    <col min="7836" max="7875" width="12.42578125" style="9" customWidth="1"/>
    <col min="7876" max="7876" width="20.140625" style="9" customWidth="1"/>
    <col min="7877" max="7877" width="21.42578125" style="9" customWidth="1"/>
    <col min="7878" max="7878" width="22.7109375" style="9" customWidth="1"/>
    <col min="7879" max="7879" width="13.7109375" style="9" customWidth="1"/>
    <col min="7880" max="7880" width="15" style="9" customWidth="1"/>
    <col min="7881" max="7883" width="17.5703125" style="9" customWidth="1"/>
    <col min="7884" max="7884" width="16.28515625" style="9" customWidth="1"/>
    <col min="7885" max="7885" width="15" style="9" customWidth="1"/>
    <col min="7886" max="7887" width="12.42578125" style="9" customWidth="1"/>
    <col min="7888" max="7889" width="17.5703125" style="9" customWidth="1"/>
    <col min="7890" max="7890" width="7.28515625" style="9" customWidth="1"/>
    <col min="7891" max="7891" width="21.42578125" style="9" customWidth="1"/>
    <col min="7892" max="7892" width="17.5703125" style="9" customWidth="1"/>
    <col min="7893" max="7893" width="20.140625" style="9" customWidth="1"/>
    <col min="7894" max="7894" width="16.28515625" style="9" customWidth="1"/>
    <col min="7895" max="7895" width="17.5703125" style="9" customWidth="1"/>
    <col min="7896" max="7896" width="6" style="9" customWidth="1"/>
    <col min="7897" max="7898" width="18.85546875" style="9" customWidth="1"/>
    <col min="7899" max="7900" width="20.140625" style="9" customWidth="1"/>
    <col min="7901" max="7901" width="6" style="9" customWidth="1"/>
    <col min="7902" max="7902" width="12.42578125" style="9" customWidth="1"/>
    <col min="7903" max="7903" width="18.85546875" style="9" customWidth="1"/>
    <col min="7904" max="7905" width="15" style="9" customWidth="1"/>
    <col min="7906" max="7906" width="7.28515625" style="9" customWidth="1"/>
    <col min="7907" max="7907" width="11.140625" style="9" customWidth="1"/>
    <col min="7908" max="7908" width="13.7109375" style="9" customWidth="1"/>
    <col min="7909" max="7909" width="18.85546875" style="9" customWidth="1"/>
    <col min="7910" max="7910" width="17.5703125" style="9" customWidth="1"/>
    <col min="7911" max="7911" width="25.28515625" style="9" customWidth="1"/>
    <col min="7912" max="7912" width="20.140625" style="9" customWidth="1"/>
    <col min="7913" max="7913" width="15" style="9" customWidth="1"/>
    <col min="7914" max="7914" width="17.5703125" style="9" customWidth="1"/>
    <col min="7915" max="7915" width="16.28515625" style="9" customWidth="1"/>
    <col min="7916" max="7917" width="15" style="9" customWidth="1"/>
    <col min="7918" max="7918" width="17.5703125" style="9" customWidth="1"/>
    <col min="7919" max="7919" width="20.140625" style="9" customWidth="1"/>
    <col min="7920" max="7920" width="16.28515625" style="9" customWidth="1"/>
    <col min="7921" max="7922" width="25.28515625" style="9" customWidth="1"/>
    <col min="7923" max="7923" width="18.85546875" style="9" customWidth="1"/>
    <col min="7924" max="7925" width="20.140625" style="9" customWidth="1"/>
    <col min="7926" max="7926" width="11.140625" style="9" customWidth="1"/>
    <col min="7927" max="7927" width="29.140625" style="9" customWidth="1"/>
    <col min="7928" max="7928" width="34.28515625" style="9" customWidth="1"/>
    <col min="7929" max="7930" width="9.85546875" style="9" customWidth="1"/>
    <col min="7931" max="7931" width="17.5703125" style="9" customWidth="1"/>
    <col min="7932" max="7932" width="18.85546875" style="9" customWidth="1"/>
    <col min="7933" max="7933" width="9.85546875" style="9" customWidth="1"/>
    <col min="7934" max="7935" width="6" style="9" customWidth="1"/>
    <col min="7936" max="7936" width="13.7109375" style="9" customWidth="1"/>
    <col min="7937" max="7938" width="15" style="9" customWidth="1"/>
    <col min="7939" max="7939" width="17.5703125" style="9" customWidth="1"/>
    <col min="7940" max="7940" width="9.85546875" style="9" customWidth="1"/>
    <col min="7941" max="7941" width="7.28515625" style="9" customWidth="1"/>
    <col min="7942" max="7942" width="6" style="9" customWidth="1"/>
    <col min="7943" max="7948" width="17.5703125" style="9" customWidth="1"/>
    <col min="7949" max="8091" width="20.140625" style="9" customWidth="1"/>
    <col min="8092" max="8131" width="12.42578125" style="9" customWidth="1"/>
    <col min="8132" max="8132" width="20.140625" style="9" customWidth="1"/>
    <col min="8133" max="8133" width="21.42578125" style="9" customWidth="1"/>
    <col min="8134" max="8134" width="22.7109375" style="9" customWidth="1"/>
    <col min="8135" max="8135" width="13.7109375" style="9" customWidth="1"/>
    <col min="8136" max="8136" width="15" style="9" customWidth="1"/>
    <col min="8137" max="8139" width="17.5703125" style="9" customWidth="1"/>
    <col min="8140" max="8140" width="16.28515625" style="9" customWidth="1"/>
    <col min="8141" max="8141" width="15" style="9" customWidth="1"/>
    <col min="8142" max="8143" width="12.42578125" style="9" customWidth="1"/>
    <col min="8144" max="8145" width="17.5703125" style="9" customWidth="1"/>
    <col min="8146" max="8146" width="7.28515625" style="9" customWidth="1"/>
    <col min="8147" max="8147" width="21.42578125" style="9" customWidth="1"/>
    <col min="8148" max="8148" width="17.5703125" style="9" customWidth="1"/>
    <col min="8149" max="8149" width="20.140625" style="9" customWidth="1"/>
    <col min="8150" max="8150" width="16.28515625" style="9" customWidth="1"/>
    <col min="8151" max="8151" width="17.5703125" style="9" customWidth="1"/>
    <col min="8152" max="8152" width="6" style="9" customWidth="1"/>
    <col min="8153" max="8154" width="18.85546875" style="9" customWidth="1"/>
    <col min="8155" max="8156" width="20.140625" style="9" customWidth="1"/>
    <col min="8157" max="8157" width="6" style="9" customWidth="1"/>
    <col min="8158" max="8158" width="12.42578125" style="9" customWidth="1"/>
    <col min="8159" max="8159" width="18.85546875" style="9" customWidth="1"/>
    <col min="8160" max="8161" width="15" style="9" customWidth="1"/>
    <col min="8162" max="8162" width="7.28515625" style="9" customWidth="1"/>
    <col min="8163" max="8163" width="11.140625" style="9" customWidth="1"/>
    <col min="8164" max="8164" width="13.7109375" style="9" customWidth="1"/>
    <col min="8165" max="8165" width="18.85546875" style="9" customWidth="1"/>
    <col min="8166" max="8166" width="17.5703125" style="9" customWidth="1"/>
    <col min="8167" max="8167" width="25.28515625" style="9" customWidth="1"/>
    <col min="8168" max="8168" width="20.140625" style="9" customWidth="1"/>
    <col min="8169" max="8169" width="15" style="9" customWidth="1"/>
    <col min="8170" max="8170" width="17.5703125" style="9" customWidth="1"/>
    <col min="8171" max="8171" width="16.28515625" style="9" customWidth="1"/>
    <col min="8172" max="8173" width="15" style="9" customWidth="1"/>
    <col min="8174" max="8174" width="17.5703125" style="9" customWidth="1"/>
    <col min="8175" max="8175" width="20.140625" style="9" customWidth="1"/>
    <col min="8176" max="8176" width="16.28515625" style="9" customWidth="1"/>
    <col min="8177" max="8178" width="25.28515625" style="9" customWidth="1"/>
    <col min="8179" max="8179" width="18.85546875" style="9" customWidth="1"/>
    <col min="8180" max="8181" width="20.140625" style="9" customWidth="1"/>
    <col min="8182" max="8182" width="11.140625" style="9" customWidth="1"/>
    <col min="8183" max="8183" width="29.140625" style="9" customWidth="1"/>
    <col min="8184" max="8184" width="34.28515625" style="9" customWidth="1"/>
    <col min="8185" max="8186" width="9.85546875" style="9" customWidth="1"/>
    <col min="8187" max="8187" width="17.5703125" style="9" customWidth="1"/>
    <col min="8188" max="8188" width="18.85546875" style="9" customWidth="1"/>
    <col min="8189" max="8189" width="9.85546875" style="9" customWidth="1"/>
    <col min="8190" max="8191" width="6" style="9" customWidth="1"/>
    <col min="8192" max="8192" width="13.7109375" style="9" customWidth="1"/>
    <col min="8193" max="8194" width="15" style="9" customWidth="1"/>
    <col min="8195" max="8195" width="17.5703125" style="9" customWidth="1"/>
    <col min="8196" max="8196" width="9.85546875" style="9" customWidth="1"/>
    <col min="8197" max="8197" width="7.28515625" style="9" customWidth="1"/>
    <col min="8198" max="8198" width="6" style="9" customWidth="1"/>
    <col min="8199" max="8204" width="17.5703125" style="9" customWidth="1"/>
    <col min="8205" max="8347" width="20.140625" style="9" customWidth="1"/>
    <col min="8348" max="8387" width="12.42578125" style="9" customWidth="1"/>
    <col min="8388" max="8388" width="20.140625" style="9" customWidth="1"/>
    <col min="8389" max="8389" width="21.42578125" style="9" customWidth="1"/>
    <col min="8390" max="8390" width="22.7109375" style="9" customWidth="1"/>
    <col min="8391" max="8391" width="13.7109375" style="9" customWidth="1"/>
    <col min="8392" max="8392" width="15" style="9" customWidth="1"/>
    <col min="8393" max="8395" width="17.5703125" style="9" customWidth="1"/>
    <col min="8396" max="8396" width="16.28515625" style="9" customWidth="1"/>
    <col min="8397" max="8397" width="15" style="9" customWidth="1"/>
    <col min="8398" max="8399" width="12.42578125" style="9" customWidth="1"/>
    <col min="8400" max="8401" width="17.5703125" style="9" customWidth="1"/>
    <col min="8402" max="8402" width="7.28515625" style="9" customWidth="1"/>
    <col min="8403" max="8403" width="21.42578125" style="9" customWidth="1"/>
    <col min="8404" max="8404" width="17.5703125" style="9" customWidth="1"/>
    <col min="8405" max="8405" width="20.140625" style="9" customWidth="1"/>
    <col min="8406" max="8406" width="16.28515625" style="9" customWidth="1"/>
    <col min="8407" max="8407" width="17.5703125" style="9" customWidth="1"/>
    <col min="8408" max="8408" width="6" style="9" customWidth="1"/>
    <col min="8409" max="8410" width="18.85546875" style="9" customWidth="1"/>
    <col min="8411" max="8412" width="20.140625" style="9" customWidth="1"/>
    <col min="8413" max="8413" width="6" style="9" customWidth="1"/>
    <col min="8414" max="8414" width="12.42578125" style="9" customWidth="1"/>
    <col min="8415" max="8415" width="18.85546875" style="9" customWidth="1"/>
    <col min="8416" max="8417" width="15" style="9" customWidth="1"/>
    <col min="8418" max="8418" width="7.28515625" style="9" customWidth="1"/>
    <col min="8419" max="8419" width="11.140625" style="9" customWidth="1"/>
    <col min="8420" max="8420" width="13.7109375" style="9" customWidth="1"/>
    <col min="8421" max="8421" width="18.85546875" style="9" customWidth="1"/>
    <col min="8422" max="8422" width="17.5703125" style="9" customWidth="1"/>
    <col min="8423" max="8423" width="25.28515625" style="9" customWidth="1"/>
    <col min="8424" max="8424" width="20.140625" style="9" customWidth="1"/>
    <col min="8425" max="8425" width="15" style="9" customWidth="1"/>
    <col min="8426" max="8426" width="17.5703125" style="9" customWidth="1"/>
    <col min="8427" max="8427" width="16.28515625" style="9" customWidth="1"/>
    <col min="8428" max="8429" width="15" style="9" customWidth="1"/>
    <col min="8430" max="8430" width="17.5703125" style="9" customWidth="1"/>
    <col min="8431" max="8431" width="20.140625" style="9" customWidth="1"/>
    <col min="8432" max="8432" width="16.28515625" style="9" customWidth="1"/>
    <col min="8433" max="8434" width="25.28515625" style="9" customWidth="1"/>
    <col min="8435" max="8435" width="18.85546875" style="9" customWidth="1"/>
    <col min="8436" max="8437" width="20.140625" style="9" customWidth="1"/>
    <col min="8438" max="8438" width="11.140625" style="9" customWidth="1"/>
    <col min="8439" max="8439" width="29.140625" style="9" customWidth="1"/>
    <col min="8440" max="8440" width="34.28515625" style="9" customWidth="1"/>
    <col min="8441" max="8442" width="9.85546875" style="9" customWidth="1"/>
    <col min="8443" max="8443" width="17.5703125" style="9" customWidth="1"/>
    <col min="8444" max="8444" width="18.85546875" style="9" customWidth="1"/>
    <col min="8445" max="8445" width="9.85546875" style="9" customWidth="1"/>
    <col min="8446" max="8447" width="6" style="9" customWidth="1"/>
    <col min="8448" max="8448" width="13.7109375" style="9" customWidth="1"/>
    <col min="8449" max="8450" width="15" style="9" customWidth="1"/>
    <col min="8451" max="8451" width="17.5703125" style="9" customWidth="1"/>
    <col min="8452" max="8452" width="9.85546875" style="9" customWidth="1"/>
    <col min="8453" max="8453" width="7.28515625" style="9" customWidth="1"/>
    <col min="8454" max="8454" width="6" style="9" customWidth="1"/>
    <col min="8455" max="8460" width="17.5703125" style="9" customWidth="1"/>
    <col min="8461" max="8603" width="20.140625" style="9" customWidth="1"/>
    <col min="8604" max="8643" width="12.42578125" style="9" customWidth="1"/>
    <col min="8644" max="8644" width="20.140625" style="9" customWidth="1"/>
    <col min="8645" max="8645" width="21.42578125" style="9" customWidth="1"/>
    <col min="8646" max="8646" width="22.7109375" style="9" customWidth="1"/>
    <col min="8647" max="8647" width="13.7109375" style="9" customWidth="1"/>
    <col min="8648" max="8648" width="15" style="9" customWidth="1"/>
    <col min="8649" max="8651" width="17.5703125" style="9" customWidth="1"/>
    <col min="8652" max="8652" width="16.28515625" style="9" customWidth="1"/>
    <col min="8653" max="8653" width="15" style="9" customWidth="1"/>
    <col min="8654" max="8655" width="12.42578125" style="9" customWidth="1"/>
    <col min="8656" max="8657" width="17.5703125" style="9" customWidth="1"/>
    <col min="8658" max="8658" width="7.28515625" style="9" customWidth="1"/>
    <col min="8659" max="8659" width="21.42578125" style="9" customWidth="1"/>
    <col min="8660" max="8660" width="17.5703125" style="9" customWidth="1"/>
    <col min="8661" max="8661" width="20.140625" style="9" customWidth="1"/>
    <col min="8662" max="8662" width="16.28515625" style="9" customWidth="1"/>
    <col min="8663" max="8663" width="17.5703125" style="9" customWidth="1"/>
    <col min="8664" max="8664" width="6" style="9" customWidth="1"/>
    <col min="8665" max="8666" width="18.85546875" style="9" customWidth="1"/>
    <col min="8667" max="8668" width="20.140625" style="9" customWidth="1"/>
    <col min="8669" max="8669" width="6" style="9" customWidth="1"/>
    <col min="8670" max="8670" width="12.42578125" style="9" customWidth="1"/>
    <col min="8671" max="8671" width="18.85546875" style="9" customWidth="1"/>
    <col min="8672" max="8673" width="15" style="9" customWidth="1"/>
    <col min="8674" max="8674" width="7.28515625" style="9" customWidth="1"/>
    <col min="8675" max="8675" width="11.140625" style="9" customWidth="1"/>
    <col min="8676" max="8676" width="13.7109375" style="9" customWidth="1"/>
    <col min="8677" max="8677" width="18.85546875" style="9" customWidth="1"/>
    <col min="8678" max="8678" width="17.5703125" style="9" customWidth="1"/>
    <col min="8679" max="8679" width="25.28515625" style="9" customWidth="1"/>
    <col min="8680" max="8680" width="20.140625" style="9" customWidth="1"/>
    <col min="8681" max="8681" width="15" style="9" customWidth="1"/>
    <col min="8682" max="8682" width="17.5703125" style="9" customWidth="1"/>
    <col min="8683" max="8683" width="16.28515625" style="9" customWidth="1"/>
    <col min="8684" max="8685" width="15" style="9" customWidth="1"/>
    <col min="8686" max="8686" width="17.5703125" style="9" customWidth="1"/>
    <col min="8687" max="8687" width="20.140625" style="9" customWidth="1"/>
    <col min="8688" max="8688" width="16.28515625" style="9" customWidth="1"/>
    <col min="8689" max="8690" width="25.28515625" style="9" customWidth="1"/>
    <col min="8691" max="8691" width="18.85546875" style="9" customWidth="1"/>
    <col min="8692" max="8693" width="20.140625" style="9" customWidth="1"/>
    <col min="8694" max="8694" width="11.140625" style="9" customWidth="1"/>
    <col min="8695" max="8695" width="29.140625" style="9" customWidth="1"/>
    <col min="8696" max="8696" width="34.28515625" style="9" customWidth="1"/>
    <col min="8697" max="8698" width="9.85546875" style="9" customWidth="1"/>
    <col min="8699" max="8699" width="17.5703125" style="9" customWidth="1"/>
    <col min="8700" max="8700" width="18.85546875" style="9" customWidth="1"/>
    <col min="8701" max="8701" width="9.85546875" style="9" customWidth="1"/>
    <col min="8702" max="8703" width="6" style="9" customWidth="1"/>
    <col min="8704" max="8704" width="13.7109375" style="9" customWidth="1"/>
    <col min="8705" max="8706" width="15" style="9" customWidth="1"/>
    <col min="8707" max="8707" width="17.5703125" style="9" customWidth="1"/>
    <col min="8708" max="8708" width="9.85546875" style="9" customWidth="1"/>
    <col min="8709" max="8709" width="7.28515625" style="9" customWidth="1"/>
    <col min="8710" max="8710" width="6" style="9" customWidth="1"/>
    <col min="8711" max="8716" width="17.5703125" style="9" customWidth="1"/>
    <col min="8717" max="8859" width="20.140625" style="9" customWidth="1"/>
    <col min="8860" max="8899" width="12.42578125" style="9" customWidth="1"/>
    <col min="8900" max="8900" width="20.140625" style="9" customWidth="1"/>
    <col min="8901" max="8901" width="21.42578125" style="9" customWidth="1"/>
    <col min="8902" max="8902" width="22.7109375" style="9" customWidth="1"/>
    <col min="8903" max="8903" width="13.7109375" style="9" customWidth="1"/>
    <col min="8904" max="8904" width="15" style="9" customWidth="1"/>
    <col min="8905" max="8907" width="17.5703125" style="9" customWidth="1"/>
    <col min="8908" max="8908" width="16.28515625" style="9" customWidth="1"/>
    <col min="8909" max="8909" width="15" style="9" customWidth="1"/>
    <col min="8910" max="8911" width="12.42578125" style="9" customWidth="1"/>
    <col min="8912" max="8913" width="17.5703125" style="9" customWidth="1"/>
    <col min="8914" max="8914" width="7.28515625" style="9" customWidth="1"/>
    <col min="8915" max="8915" width="21.42578125" style="9" customWidth="1"/>
    <col min="8916" max="8916" width="17.5703125" style="9" customWidth="1"/>
    <col min="8917" max="8917" width="20.140625" style="9" customWidth="1"/>
    <col min="8918" max="8918" width="16.28515625" style="9" customWidth="1"/>
    <col min="8919" max="8919" width="17.5703125" style="9" customWidth="1"/>
    <col min="8920" max="8920" width="6" style="9" customWidth="1"/>
    <col min="8921" max="8922" width="18.85546875" style="9" customWidth="1"/>
    <col min="8923" max="8924" width="20.140625" style="9" customWidth="1"/>
    <col min="8925" max="8925" width="6" style="9" customWidth="1"/>
    <col min="8926" max="8926" width="12.42578125" style="9" customWidth="1"/>
    <col min="8927" max="8927" width="18.85546875" style="9" customWidth="1"/>
    <col min="8928" max="8929" width="15" style="9" customWidth="1"/>
    <col min="8930" max="8930" width="7.28515625" style="9" customWidth="1"/>
    <col min="8931" max="8931" width="11.140625" style="9" customWidth="1"/>
    <col min="8932" max="8932" width="13.7109375" style="9" customWidth="1"/>
    <col min="8933" max="8933" width="18.85546875" style="9" customWidth="1"/>
    <col min="8934" max="8934" width="17.5703125" style="9" customWidth="1"/>
    <col min="8935" max="8935" width="25.28515625" style="9" customWidth="1"/>
    <col min="8936" max="8936" width="20.140625" style="9" customWidth="1"/>
    <col min="8937" max="8937" width="15" style="9" customWidth="1"/>
    <col min="8938" max="8938" width="17.5703125" style="9" customWidth="1"/>
    <col min="8939" max="8939" width="16.28515625" style="9" customWidth="1"/>
    <col min="8940" max="8941" width="15" style="9" customWidth="1"/>
    <col min="8942" max="8942" width="17.5703125" style="9" customWidth="1"/>
    <col min="8943" max="8943" width="20.140625" style="9" customWidth="1"/>
    <col min="8944" max="8944" width="16.28515625" style="9" customWidth="1"/>
    <col min="8945" max="8946" width="25.28515625" style="9" customWidth="1"/>
    <col min="8947" max="8947" width="18.85546875" style="9" customWidth="1"/>
    <col min="8948" max="8949" width="20.140625" style="9" customWidth="1"/>
    <col min="8950" max="8950" width="11.140625" style="9" customWidth="1"/>
    <col min="8951" max="8951" width="29.140625" style="9" customWidth="1"/>
    <col min="8952" max="8952" width="34.28515625" style="9" customWidth="1"/>
    <col min="8953" max="8954" width="9.85546875" style="9" customWidth="1"/>
    <col min="8955" max="8955" width="17.5703125" style="9" customWidth="1"/>
    <col min="8956" max="8956" width="18.85546875" style="9" customWidth="1"/>
    <col min="8957" max="8957" width="9.85546875" style="9" customWidth="1"/>
    <col min="8958" max="8959" width="6" style="9" customWidth="1"/>
    <col min="8960" max="8960" width="13.7109375" style="9" customWidth="1"/>
    <col min="8961" max="8962" width="15" style="9" customWidth="1"/>
    <col min="8963" max="8963" width="17.5703125" style="9" customWidth="1"/>
    <col min="8964" max="8964" width="9.85546875" style="9" customWidth="1"/>
    <col min="8965" max="8965" width="7.28515625" style="9" customWidth="1"/>
    <col min="8966" max="8966" width="6" style="9" customWidth="1"/>
    <col min="8967" max="8972" width="17.5703125" style="9" customWidth="1"/>
    <col min="8973" max="9115" width="20.140625" style="9" customWidth="1"/>
    <col min="9116" max="9155" width="12.42578125" style="9" customWidth="1"/>
    <col min="9156" max="9156" width="20.140625" style="9" customWidth="1"/>
    <col min="9157" max="9157" width="21.42578125" style="9" customWidth="1"/>
    <col min="9158" max="9158" width="22.7109375" style="9" customWidth="1"/>
    <col min="9159" max="9159" width="13.7109375" style="9" customWidth="1"/>
    <col min="9160" max="9160" width="15" style="9" customWidth="1"/>
    <col min="9161" max="9163" width="17.5703125" style="9" customWidth="1"/>
    <col min="9164" max="9164" width="16.28515625" style="9" customWidth="1"/>
    <col min="9165" max="9165" width="15" style="9" customWidth="1"/>
    <col min="9166" max="9167" width="12.42578125" style="9" customWidth="1"/>
    <col min="9168" max="9169" width="17.5703125" style="9" customWidth="1"/>
    <col min="9170" max="9170" width="7.28515625" style="9" customWidth="1"/>
    <col min="9171" max="9171" width="21.42578125" style="9" customWidth="1"/>
    <col min="9172" max="9172" width="17.5703125" style="9" customWidth="1"/>
    <col min="9173" max="9173" width="20.140625" style="9" customWidth="1"/>
    <col min="9174" max="9174" width="16.28515625" style="9" customWidth="1"/>
    <col min="9175" max="9175" width="17.5703125" style="9" customWidth="1"/>
    <col min="9176" max="9176" width="6" style="9" customWidth="1"/>
    <col min="9177" max="9178" width="18.85546875" style="9" customWidth="1"/>
    <col min="9179" max="9180" width="20.140625" style="9" customWidth="1"/>
    <col min="9181" max="9181" width="6" style="9" customWidth="1"/>
    <col min="9182" max="9182" width="12.42578125" style="9" customWidth="1"/>
    <col min="9183" max="9183" width="18.85546875" style="9" customWidth="1"/>
    <col min="9184" max="9185" width="15" style="9" customWidth="1"/>
    <col min="9186" max="9186" width="7.28515625" style="9" customWidth="1"/>
    <col min="9187" max="9187" width="11.140625" style="9" customWidth="1"/>
    <col min="9188" max="9188" width="13.7109375" style="9" customWidth="1"/>
    <col min="9189" max="9189" width="18.85546875" style="9" customWidth="1"/>
    <col min="9190" max="9190" width="17.5703125" style="9" customWidth="1"/>
    <col min="9191" max="9191" width="25.28515625" style="9" customWidth="1"/>
    <col min="9192" max="9192" width="20.140625" style="9" customWidth="1"/>
    <col min="9193" max="9193" width="15" style="9" customWidth="1"/>
    <col min="9194" max="9194" width="17.5703125" style="9" customWidth="1"/>
    <col min="9195" max="9195" width="16.28515625" style="9" customWidth="1"/>
    <col min="9196" max="9197" width="15" style="9" customWidth="1"/>
    <col min="9198" max="9198" width="17.5703125" style="9" customWidth="1"/>
    <col min="9199" max="9199" width="20.140625" style="9" customWidth="1"/>
    <col min="9200" max="9200" width="16.28515625" style="9" customWidth="1"/>
    <col min="9201" max="9202" width="25.28515625" style="9" customWidth="1"/>
    <col min="9203" max="9203" width="18.85546875" style="9" customWidth="1"/>
    <col min="9204" max="9205" width="20.140625" style="9" customWidth="1"/>
    <col min="9206" max="9206" width="11.140625" style="9" customWidth="1"/>
    <col min="9207" max="9207" width="29.140625" style="9" customWidth="1"/>
    <col min="9208" max="9208" width="34.28515625" style="9" customWidth="1"/>
    <col min="9209" max="9210" width="9.85546875" style="9" customWidth="1"/>
    <col min="9211" max="9211" width="17.5703125" style="9" customWidth="1"/>
    <col min="9212" max="9212" width="18.85546875" style="9" customWidth="1"/>
    <col min="9213" max="9213" width="9.85546875" style="9" customWidth="1"/>
    <col min="9214" max="9215" width="6" style="9" customWidth="1"/>
    <col min="9216" max="9216" width="13.7109375" style="9" customWidth="1"/>
    <col min="9217" max="9218" width="15" style="9" customWidth="1"/>
    <col min="9219" max="9219" width="17.5703125" style="9" customWidth="1"/>
    <col min="9220" max="9220" width="9.85546875" style="9" customWidth="1"/>
    <col min="9221" max="9221" width="7.28515625" style="9" customWidth="1"/>
    <col min="9222" max="9222" width="6" style="9" customWidth="1"/>
    <col min="9223" max="9228" width="17.5703125" style="9" customWidth="1"/>
    <col min="9229" max="9371" width="20.140625" style="9" customWidth="1"/>
    <col min="9372" max="9411" width="12.42578125" style="9" customWidth="1"/>
    <col min="9412" max="9412" width="20.140625" style="9" customWidth="1"/>
    <col min="9413" max="9413" width="21.42578125" style="9" customWidth="1"/>
    <col min="9414" max="9414" width="22.7109375" style="9" customWidth="1"/>
    <col min="9415" max="9415" width="13.7109375" style="9" customWidth="1"/>
    <col min="9416" max="9416" width="15" style="9" customWidth="1"/>
    <col min="9417" max="9419" width="17.5703125" style="9" customWidth="1"/>
    <col min="9420" max="9420" width="16.28515625" style="9" customWidth="1"/>
    <col min="9421" max="9421" width="15" style="9" customWidth="1"/>
    <col min="9422" max="9423" width="12.42578125" style="9" customWidth="1"/>
    <col min="9424" max="9425" width="17.5703125" style="9" customWidth="1"/>
    <col min="9426" max="9426" width="7.28515625" style="9" customWidth="1"/>
    <col min="9427" max="9427" width="21.42578125" style="9" customWidth="1"/>
    <col min="9428" max="9428" width="17.5703125" style="9" customWidth="1"/>
    <col min="9429" max="9429" width="20.140625" style="9" customWidth="1"/>
    <col min="9430" max="9430" width="16.28515625" style="9" customWidth="1"/>
    <col min="9431" max="9431" width="17.5703125" style="9" customWidth="1"/>
    <col min="9432" max="9432" width="6" style="9" customWidth="1"/>
    <col min="9433" max="9434" width="18.85546875" style="9" customWidth="1"/>
    <col min="9435" max="9436" width="20.140625" style="9" customWidth="1"/>
    <col min="9437" max="9437" width="6" style="9" customWidth="1"/>
    <col min="9438" max="9438" width="12.42578125" style="9" customWidth="1"/>
    <col min="9439" max="9439" width="18.85546875" style="9" customWidth="1"/>
    <col min="9440" max="9441" width="15" style="9" customWidth="1"/>
    <col min="9442" max="9442" width="7.28515625" style="9" customWidth="1"/>
    <col min="9443" max="9443" width="11.140625" style="9" customWidth="1"/>
    <col min="9444" max="9444" width="13.7109375" style="9" customWidth="1"/>
    <col min="9445" max="9445" width="18.85546875" style="9" customWidth="1"/>
    <col min="9446" max="9446" width="17.5703125" style="9" customWidth="1"/>
    <col min="9447" max="9447" width="25.28515625" style="9" customWidth="1"/>
    <col min="9448" max="9448" width="20.140625" style="9" customWidth="1"/>
    <col min="9449" max="9449" width="15" style="9" customWidth="1"/>
    <col min="9450" max="9450" width="17.5703125" style="9" customWidth="1"/>
    <col min="9451" max="9451" width="16.28515625" style="9" customWidth="1"/>
    <col min="9452" max="9453" width="15" style="9" customWidth="1"/>
    <col min="9454" max="9454" width="17.5703125" style="9" customWidth="1"/>
    <col min="9455" max="9455" width="20.140625" style="9" customWidth="1"/>
    <col min="9456" max="9456" width="16.28515625" style="9" customWidth="1"/>
    <col min="9457" max="9458" width="25.28515625" style="9" customWidth="1"/>
    <col min="9459" max="9459" width="18.85546875" style="9" customWidth="1"/>
    <col min="9460" max="9461" width="20.140625" style="9" customWidth="1"/>
    <col min="9462" max="9462" width="11.140625" style="9" customWidth="1"/>
    <col min="9463" max="9463" width="29.140625" style="9" customWidth="1"/>
    <col min="9464" max="9464" width="34.28515625" style="9" customWidth="1"/>
    <col min="9465" max="9466" width="9.85546875" style="9" customWidth="1"/>
    <col min="9467" max="9467" width="17.5703125" style="9" customWidth="1"/>
    <col min="9468" max="9468" width="18.85546875" style="9" customWidth="1"/>
    <col min="9469" max="9469" width="9.85546875" style="9" customWidth="1"/>
    <col min="9470" max="9471" width="6" style="9" customWidth="1"/>
    <col min="9472" max="9472" width="13.7109375" style="9" customWidth="1"/>
    <col min="9473" max="9474" width="15" style="9" customWidth="1"/>
    <col min="9475" max="9475" width="17.5703125" style="9" customWidth="1"/>
    <col min="9476" max="9476" width="9.85546875" style="9" customWidth="1"/>
    <col min="9477" max="9477" width="7.28515625" style="9" customWidth="1"/>
    <col min="9478" max="9478" width="6" style="9" customWidth="1"/>
    <col min="9479" max="9484" width="17.5703125" style="9" customWidth="1"/>
    <col min="9485" max="9627" width="20.140625" style="9" customWidth="1"/>
    <col min="9628" max="9667" width="12.42578125" style="9" customWidth="1"/>
    <col min="9668" max="9668" width="20.140625" style="9" customWidth="1"/>
    <col min="9669" max="9669" width="21.42578125" style="9" customWidth="1"/>
    <col min="9670" max="9670" width="22.7109375" style="9" customWidth="1"/>
    <col min="9671" max="9671" width="13.7109375" style="9" customWidth="1"/>
    <col min="9672" max="9672" width="15" style="9" customWidth="1"/>
    <col min="9673" max="9675" width="17.5703125" style="9" customWidth="1"/>
    <col min="9676" max="9676" width="16.28515625" style="9" customWidth="1"/>
    <col min="9677" max="9677" width="15" style="9" customWidth="1"/>
    <col min="9678" max="9679" width="12.42578125" style="9" customWidth="1"/>
    <col min="9680" max="9681" width="17.5703125" style="9" customWidth="1"/>
    <col min="9682" max="9682" width="7.28515625" style="9" customWidth="1"/>
    <col min="9683" max="9683" width="21.42578125" style="9" customWidth="1"/>
    <col min="9684" max="9684" width="17.5703125" style="9" customWidth="1"/>
    <col min="9685" max="9685" width="20.140625" style="9" customWidth="1"/>
    <col min="9686" max="9686" width="16.28515625" style="9" customWidth="1"/>
    <col min="9687" max="9687" width="17.5703125" style="9" customWidth="1"/>
    <col min="9688" max="9688" width="6" style="9" customWidth="1"/>
    <col min="9689" max="9690" width="18.85546875" style="9" customWidth="1"/>
    <col min="9691" max="9692" width="20.140625" style="9" customWidth="1"/>
    <col min="9693" max="9693" width="6" style="9" customWidth="1"/>
    <col min="9694" max="9694" width="12.42578125" style="9" customWidth="1"/>
    <col min="9695" max="9695" width="18.85546875" style="9" customWidth="1"/>
    <col min="9696" max="9697" width="15" style="9" customWidth="1"/>
    <col min="9698" max="9698" width="7.28515625" style="9" customWidth="1"/>
    <col min="9699" max="9699" width="11.140625" style="9" customWidth="1"/>
    <col min="9700" max="9700" width="13.7109375" style="9" customWidth="1"/>
    <col min="9701" max="9701" width="18.85546875" style="9" customWidth="1"/>
    <col min="9702" max="9702" width="17.5703125" style="9" customWidth="1"/>
    <col min="9703" max="9703" width="25.28515625" style="9" customWidth="1"/>
    <col min="9704" max="9704" width="20.140625" style="9" customWidth="1"/>
    <col min="9705" max="9705" width="15" style="9" customWidth="1"/>
    <col min="9706" max="9706" width="17.5703125" style="9" customWidth="1"/>
    <col min="9707" max="9707" width="16.28515625" style="9" customWidth="1"/>
    <col min="9708" max="9709" width="15" style="9" customWidth="1"/>
    <col min="9710" max="9710" width="17.5703125" style="9" customWidth="1"/>
    <col min="9711" max="9711" width="20.140625" style="9" customWidth="1"/>
    <col min="9712" max="9712" width="16.28515625" style="9" customWidth="1"/>
    <col min="9713" max="9714" width="25.28515625" style="9" customWidth="1"/>
    <col min="9715" max="9715" width="18.85546875" style="9" customWidth="1"/>
    <col min="9716" max="9717" width="20.140625" style="9" customWidth="1"/>
    <col min="9718" max="9718" width="11.140625" style="9" customWidth="1"/>
    <col min="9719" max="9719" width="29.140625" style="9" customWidth="1"/>
    <col min="9720" max="9720" width="34.28515625" style="9" customWidth="1"/>
    <col min="9721" max="9722" width="9.85546875" style="9" customWidth="1"/>
    <col min="9723" max="9723" width="17.5703125" style="9" customWidth="1"/>
    <col min="9724" max="9724" width="18.85546875" style="9" customWidth="1"/>
    <col min="9725" max="9725" width="9.85546875" style="9" customWidth="1"/>
    <col min="9726" max="9727" width="6" style="9" customWidth="1"/>
    <col min="9728" max="9728" width="13.7109375" style="9" customWidth="1"/>
    <col min="9729" max="9730" width="15" style="9" customWidth="1"/>
    <col min="9731" max="9731" width="17.5703125" style="9" customWidth="1"/>
    <col min="9732" max="9732" width="9.85546875" style="9" customWidth="1"/>
    <col min="9733" max="9733" width="7.28515625" style="9" customWidth="1"/>
    <col min="9734" max="9734" width="6" style="9" customWidth="1"/>
    <col min="9735" max="9740" width="17.5703125" style="9" customWidth="1"/>
    <col min="9741" max="9883" width="20.140625" style="9" customWidth="1"/>
    <col min="9884" max="9923" width="12.42578125" style="9" customWidth="1"/>
    <col min="9924" max="9924" width="20.140625" style="9" customWidth="1"/>
    <col min="9925" max="9925" width="21.42578125" style="9" customWidth="1"/>
    <col min="9926" max="9926" width="22.7109375" style="9" customWidth="1"/>
    <col min="9927" max="9927" width="13.7109375" style="9" customWidth="1"/>
    <col min="9928" max="9928" width="15" style="9" customWidth="1"/>
    <col min="9929" max="9931" width="17.5703125" style="9" customWidth="1"/>
    <col min="9932" max="9932" width="16.28515625" style="9" customWidth="1"/>
    <col min="9933" max="9933" width="15" style="9" customWidth="1"/>
    <col min="9934" max="9935" width="12.42578125" style="9" customWidth="1"/>
    <col min="9936" max="9937" width="17.5703125" style="9" customWidth="1"/>
    <col min="9938" max="9938" width="7.28515625" style="9" customWidth="1"/>
    <col min="9939" max="9939" width="21.42578125" style="9" customWidth="1"/>
    <col min="9940" max="9940" width="17.5703125" style="9" customWidth="1"/>
    <col min="9941" max="9941" width="20.140625" style="9" customWidth="1"/>
    <col min="9942" max="9942" width="16.28515625" style="9" customWidth="1"/>
    <col min="9943" max="9943" width="17.5703125" style="9" customWidth="1"/>
    <col min="9944" max="9944" width="6" style="9" customWidth="1"/>
    <col min="9945" max="9946" width="18.85546875" style="9" customWidth="1"/>
    <col min="9947" max="9948" width="20.140625" style="9" customWidth="1"/>
    <col min="9949" max="9949" width="6" style="9" customWidth="1"/>
    <col min="9950" max="9950" width="12.42578125" style="9" customWidth="1"/>
    <col min="9951" max="9951" width="18.85546875" style="9" customWidth="1"/>
    <col min="9952" max="9953" width="15" style="9" customWidth="1"/>
    <col min="9954" max="9954" width="7.28515625" style="9" customWidth="1"/>
    <col min="9955" max="9955" width="11.140625" style="9" customWidth="1"/>
    <col min="9956" max="9956" width="13.7109375" style="9" customWidth="1"/>
    <col min="9957" max="9957" width="18.85546875" style="9" customWidth="1"/>
    <col min="9958" max="9958" width="17.5703125" style="9" customWidth="1"/>
    <col min="9959" max="9959" width="25.28515625" style="9" customWidth="1"/>
    <col min="9960" max="9960" width="20.140625" style="9" customWidth="1"/>
    <col min="9961" max="9961" width="15" style="9" customWidth="1"/>
    <col min="9962" max="9962" width="17.5703125" style="9" customWidth="1"/>
    <col min="9963" max="9963" width="16.28515625" style="9" customWidth="1"/>
    <col min="9964" max="9965" width="15" style="9" customWidth="1"/>
    <col min="9966" max="9966" width="17.5703125" style="9" customWidth="1"/>
    <col min="9967" max="9967" width="20.140625" style="9" customWidth="1"/>
    <col min="9968" max="9968" width="16.28515625" style="9" customWidth="1"/>
    <col min="9969" max="9970" width="25.28515625" style="9" customWidth="1"/>
    <col min="9971" max="9971" width="18.85546875" style="9" customWidth="1"/>
    <col min="9972" max="9973" width="20.140625" style="9" customWidth="1"/>
    <col min="9974" max="9974" width="11.140625" style="9" customWidth="1"/>
    <col min="9975" max="9975" width="29.140625" style="9" customWidth="1"/>
    <col min="9976" max="9976" width="34.28515625" style="9" customWidth="1"/>
    <col min="9977" max="9978" width="9.85546875" style="9" customWidth="1"/>
    <col min="9979" max="9979" width="17.5703125" style="9" customWidth="1"/>
    <col min="9980" max="9980" width="18.85546875" style="9" customWidth="1"/>
    <col min="9981" max="9981" width="9.85546875" style="9" customWidth="1"/>
    <col min="9982" max="9983" width="6" style="9" customWidth="1"/>
    <col min="9984" max="9984" width="13.7109375" style="9" customWidth="1"/>
    <col min="9985" max="9986" width="15" style="9" customWidth="1"/>
    <col min="9987" max="9987" width="17.5703125" style="9" customWidth="1"/>
    <col min="9988" max="9988" width="9.85546875" style="9" customWidth="1"/>
    <col min="9989" max="9989" width="7.28515625" style="9" customWidth="1"/>
    <col min="9990" max="9990" width="6" style="9" customWidth="1"/>
    <col min="9991" max="9996" width="17.5703125" style="9" customWidth="1"/>
    <col min="9997" max="10139" width="20.140625" style="9" customWidth="1"/>
    <col min="10140" max="10179" width="12.42578125" style="9" customWidth="1"/>
    <col min="10180" max="10180" width="20.140625" style="9" customWidth="1"/>
    <col min="10181" max="10181" width="21.42578125" style="9" customWidth="1"/>
    <col min="10182" max="10182" width="22.7109375" style="9" customWidth="1"/>
    <col min="10183" max="10183" width="13.7109375" style="9" customWidth="1"/>
    <col min="10184" max="10184" width="15" style="9" customWidth="1"/>
    <col min="10185" max="10187" width="17.5703125" style="9" customWidth="1"/>
    <col min="10188" max="10188" width="16.28515625" style="9" customWidth="1"/>
    <col min="10189" max="10189" width="15" style="9" customWidth="1"/>
    <col min="10190" max="10191" width="12.42578125" style="9" customWidth="1"/>
    <col min="10192" max="10193" width="17.5703125" style="9" customWidth="1"/>
    <col min="10194" max="10194" width="7.28515625" style="9" customWidth="1"/>
    <col min="10195" max="10195" width="21.42578125" style="9" customWidth="1"/>
    <col min="10196" max="10196" width="17.5703125" style="9" customWidth="1"/>
    <col min="10197" max="10197" width="20.140625" style="9" customWidth="1"/>
    <col min="10198" max="10198" width="16.28515625" style="9" customWidth="1"/>
    <col min="10199" max="10199" width="17.5703125" style="9" customWidth="1"/>
    <col min="10200" max="10200" width="6" style="9" customWidth="1"/>
    <col min="10201" max="10202" width="18.85546875" style="9" customWidth="1"/>
    <col min="10203" max="10204" width="20.140625" style="9" customWidth="1"/>
    <col min="10205" max="10205" width="6" style="9" customWidth="1"/>
    <col min="10206" max="10206" width="12.42578125" style="9" customWidth="1"/>
    <col min="10207" max="10207" width="18.85546875" style="9" customWidth="1"/>
    <col min="10208" max="10209" width="15" style="9" customWidth="1"/>
    <col min="10210" max="10210" width="7.28515625" style="9" customWidth="1"/>
    <col min="10211" max="10211" width="11.140625" style="9" customWidth="1"/>
    <col min="10212" max="10212" width="13.7109375" style="9" customWidth="1"/>
    <col min="10213" max="10213" width="18.85546875" style="9" customWidth="1"/>
    <col min="10214" max="10214" width="17.5703125" style="9" customWidth="1"/>
    <col min="10215" max="10215" width="25.28515625" style="9" customWidth="1"/>
    <col min="10216" max="10216" width="20.140625" style="9" customWidth="1"/>
    <col min="10217" max="10217" width="15" style="9" customWidth="1"/>
    <col min="10218" max="10218" width="17.5703125" style="9" customWidth="1"/>
    <col min="10219" max="10219" width="16.28515625" style="9" customWidth="1"/>
    <col min="10220" max="10221" width="15" style="9" customWidth="1"/>
    <col min="10222" max="10222" width="17.5703125" style="9" customWidth="1"/>
    <col min="10223" max="10223" width="20.140625" style="9" customWidth="1"/>
    <col min="10224" max="10224" width="16.28515625" style="9" customWidth="1"/>
    <col min="10225" max="10226" width="25.28515625" style="9" customWidth="1"/>
    <col min="10227" max="10227" width="18.85546875" style="9" customWidth="1"/>
    <col min="10228" max="10229" width="20.140625" style="9" customWidth="1"/>
    <col min="10230" max="10230" width="11.140625" style="9" customWidth="1"/>
    <col min="10231" max="10231" width="29.140625" style="9" customWidth="1"/>
    <col min="10232" max="10232" width="34.28515625" style="9" customWidth="1"/>
    <col min="10233" max="10234" width="9.85546875" style="9" customWidth="1"/>
    <col min="10235" max="10235" width="17.5703125" style="9" customWidth="1"/>
    <col min="10236" max="10236" width="18.85546875" style="9" customWidth="1"/>
    <col min="10237" max="10237" width="9.85546875" style="9" customWidth="1"/>
    <col min="10238" max="10239" width="6" style="9" customWidth="1"/>
    <col min="10240" max="10240" width="13.7109375" style="9" customWidth="1"/>
    <col min="10241" max="10242" width="15" style="9" customWidth="1"/>
    <col min="10243" max="10243" width="17.5703125" style="9" customWidth="1"/>
    <col min="10244" max="10244" width="9.85546875" style="9" customWidth="1"/>
    <col min="10245" max="10245" width="7.28515625" style="9" customWidth="1"/>
    <col min="10246" max="10246" width="6" style="9" customWidth="1"/>
    <col min="10247" max="10252" width="17.5703125" style="9" customWidth="1"/>
    <col min="10253" max="10395" width="20.140625" style="9" customWidth="1"/>
    <col min="10396" max="10435" width="12.42578125" style="9" customWidth="1"/>
    <col min="10436" max="10436" width="20.140625" style="9" customWidth="1"/>
    <col min="10437" max="10437" width="21.42578125" style="9" customWidth="1"/>
    <col min="10438" max="10438" width="22.7109375" style="9" customWidth="1"/>
    <col min="10439" max="10439" width="13.7109375" style="9" customWidth="1"/>
    <col min="10440" max="10440" width="15" style="9" customWidth="1"/>
    <col min="10441" max="10443" width="17.5703125" style="9" customWidth="1"/>
    <col min="10444" max="10444" width="16.28515625" style="9" customWidth="1"/>
    <col min="10445" max="10445" width="15" style="9" customWidth="1"/>
    <col min="10446" max="10447" width="12.42578125" style="9" customWidth="1"/>
    <col min="10448" max="10449" width="17.5703125" style="9" customWidth="1"/>
    <col min="10450" max="10450" width="7.28515625" style="9" customWidth="1"/>
    <col min="10451" max="10451" width="21.42578125" style="9" customWidth="1"/>
    <col min="10452" max="10452" width="17.5703125" style="9" customWidth="1"/>
    <col min="10453" max="10453" width="20.140625" style="9" customWidth="1"/>
    <col min="10454" max="10454" width="16.28515625" style="9" customWidth="1"/>
    <col min="10455" max="10455" width="17.5703125" style="9" customWidth="1"/>
    <col min="10456" max="10456" width="6" style="9" customWidth="1"/>
    <col min="10457" max="10458" width="18.85546875" style="9" customWidth="1"/>
    <col min="10459" max="10460" width="20.140625" style="9" customWidth="1"/>
    <col min="10461" max="10461" width="6" style="9" customWidth="1"/>
    <col min="10462" max="10462" width="12.42578125" style="9" customWidth="1"/>
    <col min="10463" max="10463" width="18.85546875" style="9" customWidth="1"/>
    <col min="10464" max="10465" width="15" style="9" customWidth="1"/>
    <col min="10466" max="10466" width="7.28515625" style="9" customWidth="1"/>
    <col min="10467" max="10467" width="11.140625" style="9" customWidth="1"/>
    <col min="10468" max="10468" width="13.7109375" style="9" customWidth="1"/>
    <col min="10469" max="10469" width="18.85546875" style="9" customWidth="1"/>
    <col min="10470" max="10470" width="17.5703125" style="9" customWidth="1"/>
    <col min="10471" max="10471" width="25.28515625" style="9" customWidth="1"/>
    <col min="10472" max="10472" width="20.140625" style="9" customWidth="1"/>
    <col min="10473" max="10473" width="15" style="9" customWidth="1"/>
    <col min="10474" max="10474" width="17.5703125" style="9" customWidth="1"/>
    <col min="10475" max="10475" width="16.28515625" style="9" customWidth="1"/>
    <col min="10476" max="10477" width="15" style="9" customWidth="1"/>
    <col min="10478" max="10478" width="17.5703125" style="9" customWidth="1"/>
    <col min="10479" max="10479" width="20.140625" style="9" customWidth="1"/>
    <col min="10480" max="10480" width="16.28515625" style="9" customWidth="1"/>
    <col min="10481" max="10482" width="25.28515625" style="9" customWidth="1"/>
    <col min="10483" max="10483" width="18.85546875" style="9" customWidth="1"/>
    <col min="10484" max="10485" width="20.140625" style="9" customWidth="1"/>
    <col min="10486" max="10486" width="11.140625" style="9" customWidth="1"/>
    <col min="10487" max="10487" width="29.140625" style="9" customWidth="1"/>
    <col min="10488" max="10488" width="34.28515625" style="9" customWidth="1"/>
    <col min="10489" max="10490" width="9.85546875" style="9" customWidth="1"/>
    <col min="10491" max="10491" width="17.5703125" style="9" customWidth="1"/>
    <col min="10492" max="10492" width="18.85546875" style="9" customWidth="1"/>
    <col min="10493" max="10493" width="9.85546875" style="9" customWidth="1"/>
    <col min="10494" max="10495" width="6" style="9" customWidth="1"/>
    <col min="10496" max="10496" width="13.7109375" style="9" customWidth="1"/>
    <col min="10497" max="10498" width="15" style="9" customWidth="1"/>
    <col min="10499" max="10499" width="17.5703125" style="9" customWidth="1"/>
    <col min="10500" max="10500" width="9.85546875" style="9" customWidth="1"/>
    <col min="10501" max="10501" width="7.28515625" style="9" customWidth="1"/>
    <col min="10502" max="10502" width="6" style="9" customWidth="1"/>
    <col min="10503" max="10508" width="17.5703125" style="9" customWidth="1"/>
    <col min="10509" max="10651" width="20.140625" style="9" customWidth="1"/>
    <col min="10652" max="10691" width="12.42578125" style="9" customWidth="1"/>
    <col min="10692" max="10692" width="20.140625" style="9" customWidth="1"/>
    <col min="10693" max="10693" width="21.42578125" style="9" customWidth="1"/>
    <col min="10694" max="10694" width="22.7109375" style="9" customWidth="1"/>
    <col min="10695" max="10695" width="13.7109375" style="9" customWidth="1"/>
    <col min="10696" max="10696" width="15" style="9" customWidth="1"/>
    <col min="10697" max="10699" width="17.5703125" style="9" customWidth="1"/>
    <col min="10700" max="10700" width="16.28515625" style="9" customWidth="1"/>
    <col min="10701" max="10701" width="15" style="9" customWidth="1"/>
    <col min="10702" max="10703" width="12.42578125" style="9" customWidth="1"/>
    <col min="10704" max="10705" width="17.5703125" style="9" customWidth="1"/>
    <col min="10706" max="10706" width="7.28515625" style="9" customWidth="1"/>
    <col min="10707" max="10707" width="21.42578125" style="9" customWidth="1"/>
    <col min="10708" max="10708" width="17.5703125" style="9" customWidth="1"/>
    <col min="10709" max="10709" width="20.140625" style="9" customWidth="1"/>
    <col min="10710" max="10710" width="16.28515625" style="9" customWidth="1"/>
    <col min="10711" max="10711" width="17.5703125" style="9" customWidth="1"/>
    <col min="10712" max="10712" width="6" style="9" customWidth="1"/>
    <col min="10713" max="10714" width="18.85546875" style="9" customWidth="1"/>
    <col min="10715" max="10716" width="20.140625" style="9" customWidth="1"/>
    <col min="10717" max="10717" width="6" style="9" customWidth="1"/>
    <col min="10718" max="10718" width="12.42578125" style="9" customWidth="1"/>
    <col min="10719" max="10719" width="18.85546875" style="9" customWidth="1"/>
    <col min="10720" max="10721" width="15" style="9" customWidth="1"/>
    <col min="10722" max="10722" width="7.28515625" style="9" customWidth="1"/>
    <col min="10723" max="10723" width="11.140625" style="9" customWidth="1"/>
    <col min="10724" max="10724" width="13.7109375" style="9" customWidth="1"/>
    <col min="10725" max="10725" width="18.85546875" style="9" customWidth="1"/>
    <col min="10726" max="10726" width="17.5703125" style="9" customWidth="1"/>
    <col min="10727" max="10727" width="25.28515625" style="9" customWidth="1"/>
    <col min="10728" max="10728" width="20.140625" style="9" customWidth="1"/>
    <col min="10729" max="10729" width="15" style="9" customWidth="1"/>
    <col min="10730" max="10730" width="17.5703125" style="9" customWidth="1"/>
    <col min="10731" max="10731" width="16.28515625" style="9" customWidth="1"/>
    <col min="10732" max="10733" width="15" style="9" customWidth="1"/>
    <col min="10734" max="10734" width="17.5703125" style="9" customWidth="1"/>
    <col min="10735" max="10735" width="20.140625" style="9" customWidth="1"/>
    <col min="10736" max="10736" width="16.28515625" style="9" customWidth="1"/>
    <col min="10737" max="10738" width="25.28515625" style="9" customWidth="1"/>
    <col min="10739" max="10739" width="18.85546875" style="9" customWidth="1"/>
    <col min="10740" max="10741" width="20.140625" style="9" customWidth="1"/>
    <col min="10742" max="10742" width="11.140625" style="9" customWidth="1"/>
    <col min="10743" max="10743" width="29.140625" style="9" customWidth="1"/>
    <col min="10744" max="10744" width="34.28515625" style="9" customWidth="1"/>
    <col min="10745" max="10746" width="9.85546875" style="9" customWidth="1"/>
    <col min="10747" max="10747" width="17.5703125" style="9" customWidth="1"/>
    <col min="10748" max="10748" width="18.85546875" style="9" customWidth="1"/>
    <col min="10749" max="10749" width="9.85546875" style="9" customWidth="1"/>
    <col min="10750" max="10751" width="6" style="9" customWidth="1"/>
    <col min="10752" max="10752" width="13.7109375" style="9" customWidth="1"/>
    <col min="10753" max="10754" width="15" style="9" customWidth="1"/>
    <col min="10755" max="10755" width="17.5703125" style="9" customWidth="1"/>
    <col min="10756" max="10756" width="9.85546875" style="9" customWidth="1"/>
    <col min="10757" max="10757" width="7.28515625" style="9" customWidth="1"/>
    <col min="10758" max="10758" width="6" style="9" customWidth="1"/>
    <col min="10759" max="10764" width="17.5703125" style="9" customWidth="1"/>
    <col min="10765" max="10907" width="20.140625" style="9" customWidth="1"/>
    <col min="10908" max="10947" width="12.42578125" style="9" customWidth="1"/>
    <col min="10948" max="10948" width="20.140625" style="9" customWidth="1"/>
    <col min="10949" max="10949" width="21.42578125" style="9" customWidth="1"/>
    <col min="10950" max="10950" width="22.7109375" style="9" customWidth="1"/>
    <col min="10951" max="10951" width="13.7109375" style="9" customWidth="1"/>
    <col min="10952" max="10952" width="15" style="9" customWidth="1"/>
    <col min="10953" max="10955" width="17.5703125" style="9" customWidth="1"/>
    <col min="10956" max="10956" width="16.28515625" style="9" customWidth="1"/>
    <col min="10957" max="10957" width="15" style="9" customWidth="1"/>
    <col min="10958" max="10959" width="12.42578125" style="9" customWidth="1"/>
    <col min="10960" max="10961" width="17.5703125" style="9" customWidth="1"/>
    <col min="10962" max="10962" width="7.28515625" style="9" customWidth="1"/>
    <col min="10963" max="10963" width="21.42578125" style="9" customWidth="1"/>
    <col min="10964" max="10964" width="17.5703125" style="9" customWidth="1"/>
    <col min="10965" max="10965" width="20.140625" style="9" customWidth="1"/>
    <col min="10966" max="10966" width="16.28515625" style="9" customWidth="1"/>
    <col min="10967" max="10967" width="17.5703125" style="9" customWidth="1"/>
    <col min="10968" max="10968" width="6" style="9" customWidth="1"/>
    <col min="10969" max="10970" width="18.85546875" style="9" customWidth="1"/>
    <col min="10971" max="10972" width="20.140625" style="9" customWidth="1"/>
    <col min="10973" max="10973" width="6" style="9" customWidth="1"/>
    <col min="10974" max="10974" width="12.42578125" style="9" customWidth="1"/>
    <col min="10975" max="10975" width="18.85546875" style="9" customWidth="1"/>
    <col min="10976" max="10977" width="15" style="9" customWidth="1"/>
    <col min="10978" max="10978" width="7.28515625" style="9" customWidth="1"/>
    <col min="10979" max="10979" width="11.140625" style="9" customWidth="1"/>
    <col min="10980" max="10980" width="13.7109375" style="9" customWidth="1"/>
    <col min="10981" max="10981" width="18.85546875" style="9" customWidth="1"/>
    <col min="10982" max="10982" width="17.5703125" style="9" customWidth="1"/>
    <col min="10983" max="10983" width="25.28515625" style="9" customWidth="1"/>
    <col min="10984" max="10984" width="20.140625" style="9" customWidth="1"/>
    <col min="10985" max="10985" width="15" style="9" customWidth="1"/>
    <col min="10986" max="10986" width="17.5703125" style="9" customWidth="1"/>
    <col min="10987" max="10987" width="16.28515625" style="9" customWidth="1"/>
    <col min="10988" max="10989" width="15" style="9" customWidth="1"/>
    <col min="10990" max="10990" width="17.5703125" style="9" customWidth="1"/>
    <col min="10991" max="10991" width="20.140625" style="9" customWidth="1"/>
    <col min="10992" max="10992" width="16.28515625" style="9" customWidth="1"/>
    <col min="10993" max="10994" width="25.28515625" style="9" customWidth="1"/>
    <col min="10995" max="10995" width="18.85546875" style="9" customWidth="1"/>
    <col min="10996" max="10997" width="20.140625" style="9" customWidth="1"/>
    <col min="10998" max="10998" width="11.140625" style="9" customWidth="1"/>
    <col min="10999" max="10999" width="29.140625" style="9" customWidth="1"/>
    <col min="11000" max="11000" width="34.28515625" style="9" customWidth="1"/>
    <col min="11001" max="11002" width="9.85546875" style="9" customWidth="1"/>
    <col min="11003" max="11003" width="17.5703125" style="9" customWidth="1"/>
    <col min="11004" max="11004" width="18.85546875" style="9" customWidth="1"/>
    <col min="11005" max="11005" width="9.85546875" style="9" customWidth="1"/>
    <col min="11006" max="11007" width="6" style="9" customWidth="1"/>
    <col min="11008" max="11008" width="13.7109375" style="9" customWidth="1"/>
    <col min="11009" max="11010" width="15" style="9" customWidth="1"/>
    <col min="11011" max="11011" width="17.5703125" style="9" customWidth="1"/>
    <col min="11012" max="11012" width="9.85546875" style="9" customWidth="1"/>
    <col min="11013" max="11013" width="7.28515625" style="9" customWidth="1"/>
    <col min="11014" max="11014" width="6" style="9" customWidth="1"/>
    <col min="11015" max="11020" width="17.5703125" style="9" customWidth="1"/>
    <col min="11021" max="11163" width="20.140625" style="9" customWidth="1"/>
    <col min="11164" max="11203" width="12.42578125" style="9" customWidth="1"/>
    <col min="11204" max="11204" width="20.140625" style="9" customWidth="1"/>
    <col min="11205" max="11205" width="21.42578125" style="9" customWidth="1"/>
    <col min="11206" max="11206" width="22.7109375" style="9" customWidth="1"/>
    <col min="11207" max="11207" width="13.7109375" style="9" customWidth="1"/>
    <col min="11208" max="11208" width="15" style="9" customWidth="1"/>
    <col min="11209" max="11211" width="17.5703125" style="9" customWidth="1"/>
    <col min="11212" max="11212" width="16.28515625" style="9" customWidth="1"/>
    <col min="11213" max="11213" width="15" style="9" customWidth="1"/>
    <col min="11214" max="11215" width="12.42578125" style="9" customWidth="1"/>
    <col min="11216" max="11217" width="17.5703125" style="9" customWidth="1"/>
    <col min="11218" max="11218" width="7.28515625" style="9" customWidth="1"/>
    <col min="11219" max="11219" width="21.42578125" style="9" customWidth="1"/>
    <col min="11220" max="11220" width="17.5703125" style="9" customWidth="1"/>
    <col min="11221" max="11221" width="20.140625" style="9" customWidth="1"/>
    <col min="11222" max="11222" width="16.28515625" style="9" customWidth="1"/>
    <col min="11223" max="11223" width="17.5703125" style="9" customWidth="1"/>
    <col min="11224" max="11224" width="6" style="9" customWidth="1"/>
    <col min="11225" max="11226" width="18.85546875" style="9" customWidth="1"/>
    <col min="11227" max="11228" width="20.140625" style="9" customWidth="1"/>
    <col min="11229" max="11229" width="6" style="9" customWidth="1"/>
    <col min="11230" max="11230" width="12.42578125" style="9" customWidth="1"/>
    <col min="11231" max="11231" width="18.85546875" style="9" customWidth="1"/>
    <col min="11232" max="11233" width="15" style="9" customWidth="1"/>
    <col min="11234" max="11234" width="7.28515625" style="9" customWidth="1"/>
    <col min="11235" max="11235" width="11.140625" style="9" customWidth="1"/>
    <col min="11236" max="11236" width="13.7109375" style="9" customWidth="1"/>
    <col min="11237" max="11237" width="18.85546875" style="9" customWidth="1"/>
    <col min="11238" max="11238" width="17.5703125" style="9" customWidth="1"/>
    <col min="11239" max="11239" width="25.28515625" style="9" customWidth="1"/>
    <col min="11240" max="11240" width="20.140625" style="9" customWidth="1"/>
    <col min="11241" max="11241" width="15" style="9" customWidth="1"/>
    <col min="11242" max="11242" width="17.5703125" style="9" customWidth="1"/>
    <col min="11243" max="11243" width="16.28515625" style="9" customWidth="1"/>
    <col min="11244" max="11245" width="15" style="9" customWidth="1"/>
    <col min="11246" max="11246" width="17.5703125" style="9" customWidth="1"/>
    <col min="11247" max="11247" width="20.140625" style="9" customWidth="1"/>
    <col min="11248" max="11248" width="16.28515625" style="9" customWidth="1"/>
    <col min="11249" max="11250" width="25.28515625" style="9" customWidth="1"/>
    <col min="11251" max="11251" width="18.85546875" style="9" customWidth="1"/>
    <col min="11252" max="11253" width="20.140625" style="9" customWidth="1"/>
    <col min="11254" max="11254" width="11.140625" style="9" customWidth="1"/>
    <col min="11255" max="11255" width="29.140625" style="9" customWidth="1"/>
    <col min="11256" max="11256" width="34.28515625" style="9" customWidth="1"/>
    <col min="11257" max="11258" width="9.85546875" style="9" customWidth="1"/>
    <col min="11259" max="11259" width="17.5703125" style="9" customWidth="1"/>
    <col min="11260" max="11260" width="18.85546875" style="9" customWidth="1"/>
    <col min="11261" max="11261" width="9.85546875" style="9" customWidth="1"/>
    <col min="11262" max="11263" width="6" style="9" customWidth="1"/>
    <col min="11264" max="11264" width="13.7109375" style="9" customWidth="1"/>
    <col min="11265" max="11266" width="15" style="9" customWidth="1"/>
    <col min="11267" max="11267" width="17.5703125" style="9" customWidth="1"/>
    <col min="11268" max="11268" width="9.85546875" style="9" customWidth="1"/>
    <col min="11269" max="11269" width="7.28515625" style="9" customWidth="1"/>
    <col min="11270" max="11270" width="6" style="9" customWidth="1"/>
    <col min="11271" max="11276" width="17.5703125" style="9" customWidth="1"/>
    <col min="11277" max="11419" width="20.140625" style="9" customWidth="1"/>
    <col min="11420" max="11459" width="12.42578125" style="9" customWidth="1"/>
    <col min="11460" max="11460" width="20.140625" style="9" customWidth="1"/>
    <col min="11461" max="11461" width="21.42578125" style="9" customWidth="1"/>
    <col min="11462" max="11462" width="22.7109375" style="9" customWidth="1"/>
    <col min="11463" max="11463" width="13.7109375" style="9" customWidth="1"/>
    <col min="11464" max="11464" width="15" style="9" customWidth="1"/>
    <col min="11465" max="11467" width="17.5703125" style="9" customWidth="1"/>
    <col min="11468" max="11468" width="16.28515625" style="9" customWidth="1"/>
    <col min="11469" max="11469" width="15" style="9" customWidth="1"/>
    <col min="11470" max="11471" width="12.42578125" style="9" customWidth="1"/>
    <col min="11472" max="11473" width="17.5703125" style="9" customWidth="1"/>
    <col min="11474" max="11474" width="7.28515625" style="9" customWidth="1"/>
    <col min="11475" max="11475" width="21.42578125" style="9" customWidth="1"/>
    <col min="11476" max="11476" width="17.5703125" style="9" customWidth="1"/>
    <col min="11477" max="11477" width="20.140625" style="9" customWidth="1"/>
    <col min="11478" max="11478" width="16.28515625" style="9" customWidth="1"/>
    <col min="11479" max="11479" width="17.5703125" style="9" customWidth="1"/>
    <col min="11480" max="11480" width="6" style="9" customWidth="1"/>
    <col min="11481" max="11482" width="18.85546875" style="9" customWidth="1"/>
    <col min="11483" max="11484" width="20.140625" style="9" customWidth="1"/>
    <col min="11485" max="11485" width="6" style="9" customWidth="1"/>
    <col min="11486" max="11486" width="12.42578125" style="9" customWidth="1"/>
    <col min="11487" max="11487" width="18.85546875" style="9" customWidth="1"/>
    <col min="11488" max="11489" width="15" style="9" customWidth="1"/>
    <col min="11490" max="11490" width="7.28515625" style="9" customWidth="1"/>
    <col min="11491" max="11491" width="11.140625" style="9" customWidth="1"/>
    <col min="11492" max="11492" width="13.7109375" style="9" customWidth="1"/>
    <col min="11493" max="11493" width="18.85546875" style="9" customWidth="1"/>
    <col min="11494" max="11494" width="17.5703125" style="9" customWidth="1"/>
    <col min="11495" max="11495" width="25.28515625" style="9" customWidth="1"/>
    <col min="11496" max="11496" width="20.140625" style="9" customWidth="1"/>
    <col min="11497" max="11497" width="15" style="9" customWidth="1"/>
    <col min="11498" max="11498" width="17.5703125" style="9" customWidth="1"/>
    <col min="11499" max="11499" width="16.28515625" style="9" customWidth="1"/>
    <col min="11500" max="11501" width="15" style="9" customWidth="1"/>
    <col min="11502" max="11502" width="17.5703125" style="9" customWidth="1"/>
    <col min="11503" max="11503" width="20.140625" style="9" customWidth="1"/>
    <col min="11504" max="11504" width="16.28515625" style="9" customWidth="1"/>
    <col min="11505" max="11506" width="25.28515625" style="9" customWidth="1"/>
    <col min="11507" max="11507" width="18.85546875" style="9" customWidth="1"/>
    <col min="11508" max="11509" width="20.140625" style="9" customWidth="1"/>
    <col min="11510" max="11510" width="11.140625" style="9" customWidth="1"/>
    <col min="11511" max="11511" width="29.140625" style="9" customWidth="1"/>
    <col min="11512" max="11512" width="34.28515625" style="9" customWidth="1"/>
    <col min="11513" max="11514" width="9.85546875" style="9" customWidth="1"/>
    <col min="11515" max="11515" width="17.5703125" style="9" customWidth="1"/>
    <col min="11516" max="11516" width="18.85546875" style="9" customWidth="1"/>
    <col min="11517" max="11517" width="9.85546875" style="9" customWidth="1"/>
    <col min="11518" max="11519" width="6" style="9" customWidth="1"/>
    <col min="11520" max="11520" width="13.7109375" style="9" customWidth="1"/>
    <col min="11521" max="11522" width="15" style="9" customWidth="1"/>
    <col min="11523" max="11523" width="17.5703125" style="9" customWidth="1"/>
    <col min="11524" max="11524" width="9.85546875" style="9" customWidth="1"/>
    <col min="11525" max="11525" width="7.28515625" style="9" customWidth="1"/>
    <col min="11526" max="11526" width="6" style="9" customWidth="1"/>
    <col min="11527" max="11532" width="17.5703125" style="9" customWidth="1"/>
    <col min="11533" max="11675" width="20.140625" style="9" customWidth="1"/>
    <col min="11676" max="11715" width="12.42578125" style="9" customWidth="1"/>
    <col min="11716" max="11716" width="20.140625" style="9" customWidth="1"/>
    <col min="11717" max="11717" width="21.42578125" style="9" customWidth="1"/>
    <col min="11718" max="11718" width="22.7109375" style="9" customWidth="1"/>
    <col min="11719" max="11719" width="13.7109375" style="9" customWidth="1"/>
    <col min="11720" max="11720" width="15" style="9" customWidth="1"/>
    <col min="11721" max="11723" width="17.5703125" style="9" customWidth="1"/>
    <col min="11724" max="11724" width="16.28515625" style="9" customWidth="1"/>
    <col min="11725" max="11725" width="15" style="9" customWidth="1"/>
    <col min="11726" max="11727" width="12.42578125" style="9" customWidth="1"/>
    <col min="11728" max="11729" width="17.5703125" style="9" customWidth="1"/>
    <col min="11730" max="11730" width="7.28515625" style="9" customWidth="1"/>
    <col min="11731" max="11731" width="21.42578125" style="9" customWidth="1"/>
    <col min="11732" max="11732" width="17.5703125" style="9" customWidth="1"/>
    <col min="11733" max="11733" width="20.140625" style="9" customWidth="1"/>
    <col min="11734" max="11734" width="16.28515625" style="9" customWidth="1"/>
    <col min="11735" max="11735" width="17.5703125" style="9" customWidth="1"/>
    <col min="11736" max="11736" width="6" style="9" customWidth="1"/>
    <col min="11737" max="11738" width="18.85546875" style="9" customWidth="1"/>
    <col min="11739" max="11740" width="20.140625" style="9" customWidth="1"/>
    <col min="11741" max="11741" width="6" style="9" customWidth="1"/>
    <col min="11742" max="11742" width="12.42578125" style="9" customWidth="1"/>
    <col min="11743" max="11743" width="18.85546875" style="9" customWidth="1"/>
    <col min="11744" max="11745" width="15" style="9" customWidth="1"/>
    <col min="11746" max="11746" width="7.28515625" style="9" customWidth="1"/>
    <col min="11747" max="11747" width="11.140625" style="9" customWidth="1"/>
    <col min="11748" max="11748" width="13.7109375" style="9" customWidth="1"/>
    <col min="11749" max="11749" width="18.85546875" style="9" customWidth="1"/>
    <col min="11750" max="11750" width="17.5703125" style="9" customWidth="1"/>
    <col min="11751" max="11751" width="25.28515625" style="9" customWidth="1"/>
    <col min="11752" max="11752" width="20.140625" style="9" customWidth="1"/>
    <col min="11753" max="11753" width="15" style="9" customWidth="1"/>
    <col min="11754" max="11754" width="17.5703125" style="9" customWidth="1"/>
    <col min="11755" max="11755" width="16.28515625" style="9" customWidth="1"/>
    <col min="11756" max="11757" width="15" style="9" customWidth="1"/>
    <col min="11758" max="11758" width="17.5703125" style="9" customWidth="1"/>
    <col min="11759" max="11759" width="20.140625" style="9" customWidth="1"/>
    <col min="11760" max="11760" width="16.28515625" style="9" customWidth="1"/>
    <col min="11761" max="11762" width="25.28515625" style="9" customWidth="1"/>
    <col min="11763" max="11763" width="18.85546875" style="9" customWidth="1"/>
    <col min="11764" max="11765" width="20.140625" style="9" customWidth="1"/>
    <col min="11766" max="11766" width="11.140625" style="9" customWidth="1"/>
    <col min="11767" max="11767" width="29.140625" style="9" customWidth="1"/>
    <col min="11768" max="11768" width="34.28515625" style="9" customWidth="1"/>
    <col min="11769" max="11770" width="9.85546875" style="9" customWidth="1"/>
    <col min="11771" max="11771" width="17.5703125" style="9" customWidth="1"/>
    <col min="11772" max="11772" width="18.85546875" style="9" customWidth="1"/>
    <col min="11773" max="11773" width="9.85546875" style="9" customWidth="1"/>
    <col min="11774" max="11775" width="6" style="9" customWidth="1"/>
    <col min="11776" max="11776" width="13.7109375" style="9" customWidth="1"/>
    <col min="11777" max="11778" width="15" style="9" customWidth="1"/>
    <col min="11779" max="11779" width="17.5703125" style="9" customWidth="1"/>
    <col min="11780" max="11780" width="9.85546875" style="9" customWidth="1"/>
    <col min="11781" max="11781" width="7.28515625" style="9" customWidth="1"/>
    <col min="11782" max="11782" width="6" style="9" customWidth="1"/>
    <col min="11783" max="11788" width="17.5703125" style="9" customWidth="1"/>
    <col min="11789" max="11931" width="20.140625" style="9" customWidth="1"/>
    <col min="11932" max="11971" width="12.42578125" style="9" customWidth="1"/>
    <col min="11972" max="11972" width="20.140625" style="9" customWidth="1"/>
    <col min="11973" max="11973" width="21.42578125" style="9" customWidth="1"/>
    <col min="11974" max="11974" width="22.7109375" style="9" customWidth="1"/>
    <col min="11975" max="11975" width="13.7109375" style="9" customWidth="1"/>
    <col min="11976" max="11976" width="15" style="9" customWidth="1"/>
    <col min="11977" max="11979" width="17.5703125" style="9" customWidth="1"/>
    <col min="11980" max="11980" width="16.28515625" style="9" customWidth="1"/>
    <col min="11981" max="11981" width="15" style="9" customWidth="1"/>
    <col min="11982" max="11983" width="12.42578125" style="9" customWidth="1"/>
    <col min="11984" max="11985" width="17.5703125" style="9" customWidth="1"/>
    <col min="11986" max="11986" width="7.28515625" style="9" customWidth="1"/>
    <col min="11987" max="11987" width="21.42578125" style="9" customWidth="1"/>
    <col min="11988" max="11988" width="17.5703125" style="9" customWidth="1"/>
    <col min="11989" max="11989" width="20.140625" style="9" customWidth="1"/>
    <col min="11990" max="11990" width="16.28515625" style="9" customWidth="1"/>
    <col min="11991" max="11991" width="17.5703125" style="9" customWidth="1"/>
    <col min="11992" max="11992" width="6" style="9" customWidth="1"/>
    <col min="11993" max="11994" width="18.85546875" style="9" customWidth="1"/>
    <col min="11995" max="11996" width="20.140625" style="9" customWidth="1"/>
    <col min="11997" max="11997" width="6" style="9" customWidth="1"/>
    <col min="11998" max="11998" width="12.42578125" style="9" customWidth="1"/>
    <col min="11999" max="11999" width="18.85546875" style="9" customWidth="1"/>
    <col min="12000" max="12001" width="15" style="9" customWidth="1"/>
    <col min="12002" max="12002" width="7.28515625" style="9" customWidth="1"/>
    <col min="12003" max="12003" width="11.140625" style="9" customWidth="1"/>
    <col min="12004" max="12004" width="13.7109375" style="9" customWidth="1"/>
    <col min="12005" max="12005" width="18.85546875" style="9" customWidth="1"/>
    <col min="12006" max="12006" width="17.5703125" style="9" customWidth="1"/>
    <col min="12007" max="12007" width="25.28515625" style="9" customWidth="1"/>
    <col min="12008" max="12008" width="20.140625" style="9" customWidth="1"/>
    <col min="12009" max="12009" width="15" style="9" customWidth="1"/>
    <col min="12010" max="12010" width="17.5703125" style="9" customWidth="1"/>
    <col min="12011" max="12011" width="16.28515625" style="9" customWidth="1"/>
    <col min="12012" max="12013" width="15" style="9" customWidth="1"/>
    <col min="12014" max="12014" width="17.5703125" style="9" customWidth="1"/>
    <col min="12015" max="12015" width="20.140625" style="9" customWidth="1"/>
    <col min="12016" max="12016" width="16.28515625" style="9" customWidth="1"/>
    <col min="12017" max="12018" width="25.28515625" style="9" customWidth="1"/>
    <col min="12019" max="12019" width="18.85546875" style="9" customWidth="1"/>
    <col min="12020" max="12021" width="20.140625" style="9" customWidth="1"/>
    <col min="12022" max="12022" width="11.140625" style="9" customWidth="1"/>
    <col min="12023" max="12023" width="29.140625" style="9" customWidth="1"/>
    <col min="12024" max="12024" width="34.28515625" style="9" customWidth="1"/>
    <col min="12025" max="12026" width="9.85546875" style="9" customWidth="1"/>
    <col min="12027" max="12027" width="17.5703125" style="9" customWidth="1"/>
    <col min="12028" max="12028" width="18.85546875" style="9" customWidth="1"/>
    <col min="12029" max="12029" width="9.85546875" style="9" customWidth="1"/>
    <col min="12030" max="12031" width="6" style="9" customWidth="1"/>
    <col min="12032" max="12032" width="13.7109375" style="9" customWidth="1"/>
    <col min="12033" max="12034" width="15" style="9" customWidth="1"/>
    <col min="12035" max="12035" width="17.5703125" style="9" customWidth="1"/>
    <col min="12036" max="12036" width="9.85546875" style="9" customWidth="1"/>
    <col min="12037" max="12037" width="7.28515625" style="9" customWidth="1"/>
    <col min="12038" max="12038" width="6" style="9" customWidth="1"/>
    <col min="12039" max="12044" width="17.5703125" style="9" customWidth="1"/>
    <col min="12045" max="12187" width="20.140625" style="9" customWidth="1"/>
    <col min="12188" max="12227" width="12.42578125" style="9" customWidth="1"/>
    <col min="12228" max="12228" width="20.140625" style="9" customWidth="1"/>
    <col min="12229" max="12229" width="21.42578125" style="9" customWidth="1"/>
    <col min="12230" max="12230" width="22.7109375" style="9" customWidth="1"/>
    <col min="12231" max="12231" width="13.7109375" style="9" customWidth="1"/>
    <col min="12232" max="12232" width="15" style="9" customWidth="1"/>
    <col min="12233" max="12235" width="17.5703125" style="9" customWidth="1"/>
    <col min="12236" max="12236" width="16.28515625" style="9" customWidth="1"/>
    <col min="12237" max="12237" width="15" style="9" customWidth="1"/>
    <col min="12238" max="12239" width="12.42578125" style="9" customWidth="1"/>
    <col min="12240" max="12241" width="17.5703125" style="9" customWidth="1"/>
    <col min="12242" max="12242" width="7.28515625" style="9" customWidth="1"/>
    <col min="12243" max="12243" width="21.42578125" style="9" customWidth="1"/>
    <col min="12244" max="12244" width="17.5703125" style="9" customWidth="1"/>
    <col min="12245" max="12245" width="20.140625" style="9" customWidth="1"/>
    <col min="12246" max="12246" width="16.28515625" style="9" customWidth="1"/>
    <col min="12247" max="12247" width="17.5703125" style="9" customWidth="1"/>
    <col min="12248" max="12248" width="6" style="9" customWidth="1"/>
    <col min="12249" max="12250" width="18.85546875" style="9" customWidth="1"/>
    <col min="12251" max="12252" width="20.140625" style="9" customWidth="1"/>
    <col min="12253" max="12253" width="6" style="9" customWidth="1"/>
    <col min="12254" max="12254" width="12.42578125" style="9" customWidth="1"/>
    <col min="12255" max="12255" width="18.85546875" style="9" customWidth="1"/>
    <col min="12256" max="12257" width="15" style="9" customWidth="1"/>
    <col min="12258" max="12258" width="7.28515625" style="9" customWidth="1"/>
    <col min="12259" max="12259" width="11.140625" style="9" customWidth="1"/>
    <col min="12260" max="12260" width="13.7109375" style="9" customWidth="1"/>
    <col min="12261" max="12261" width="18.85546875" style="9" customWidth="1"/>
    <col min="12262" max="12262" width="17.5703125" style="9" customWidth="1"/>
    <col min="12263" max="12263" width="25.28515625" style="9" customWidth="1"/>
    <col min="12264" max="12264" width="20.140625" style="9" customWidth="1"/>
    <col min="12265" max="12265" width="15" style="9" customWidth="1"/>
    <col min="12266" max="12266" width="17.5703125" style="9" customWidth="1"/>
    <col min="12267" max="12267" width="16.28515625" style="9" customWidth="1"/>
    <col min="12268" max="12269" width="15" style="9" customWidth="1"/>
    <col min="12270" max="12270" width="17.5703125" style="9" customWidth="1"/>
    <col min="12271" max="12271" width="20.140625" style="9" customWidth="1"/>
    <col min="12272" max="12272" width="16.28515625" style="9" customWidth="1"/>
    <col min="12273" max="12274" width="25.28515625" style="9" customWidth="1"/>
    <col min="12275" max="12275" width="18.85546875" style="9" customWidth="1"/>
    <col min="12276" max="12277" width="20.140625" style="9" customWidth="1"/>
    <col min="12278" max="12278" width="11.140625" style="9" customWidth="1"/>
    <col min="12279" max="12279" width="29.140625" style="9" customWidth="1"/>
    <col min="12280" max="12280" width="34.28515625" style="9" customWidth="1"/>
    <col min="12281" max="12282" width="9.85546875" style="9" customWidth="1"/>
    <col min="12283" max="12283" width="17.5703125" style="9" customWidth="1"/>
    <col min="12284" max="12284" width="18.85546875" style="9" customWidth="1"/>
    <col min="12285" max="12285" width="9.85546875" style="9" customWidth="1"/>
    <col min="12286" max="12287" width="6" style="9" customWidth="1"/>
    <col min="12288" max="12288" width="13.7109375" style="9" customWidth="1"/>
    <col min="12289" max="12290" width="15" style="9" customWidth="1"/>
    <col min="12291" max="12291" width="17.5703125" style="9" customWidth="1"/>
    <col min="12292" max="12292" width="9.85546875" style="9" customWidth="1"/>
    <col min="12293" max="12293" width="7.28515625" style="9" customWidth="1"/>
    <col min="12294" max="12294" width="6" style="9" customWidth="1"/>
    <col min="12295" max="12300" width="17.5703125" style="9" customWidth="1"/>
    <col min="12301" max="12443" width="20.140625" style="9" customWidth="1"/>
    <col min="12444" max="12483" width="12.42578125" style="9" customWidth="1"/>
    <col min="12484" max="12484" width="20.140625" style="9" customWidth="1"/>
    <col min="12485" max="12485" width="21.42578125" style="9" customWidth="1"/>
    <col min="12486" max="12486" width="22.7109375" style="9" customWidth="1"/>
    <col min="12487" max="12487" width="13.7109375" style="9" customWidth="1"/>
    <col min="12488" max="12488" width="15" style="9" customWidth="1"/>
    <col min="12489" max="12491" width="17.5703125" style="9" customWidth="1"/>
    <col min="12492" max="12492" width="16.28515625" style="9" customWidth="1"/>
    <col min="12493" max="12493" width="15" style="9" customWidth="1"/>
    <col min="12494" max="12495" width="12.42578125" style="9" customWidth="1"/>
    <col min="12496" max="12497" width="17.5703125" style="9" customWidth="1"/>
    <col min="12498" max="12498" width="7.28515625" style="9" customWidth="1"/>
    <col min="12499" max="12499" width="21.42578125" style="9" customWidth="1"/>
    <col min="12500" max="12500" width="17.5703125" style="9" customWidth="1"/>
    <col min="12501" max="12501" width="20.140625" style="9" customWidth="1"/>
    <col min="12502" max="12502" width="16.28515625" style="9" customWidth="1"/>
    <col min="12503" max="12503" width="17.5703125" style="9" customWidth="1"/>
    <col min="12504" max="12504" width="6" style="9" customWidth="1"/>
    <col min="12505" max="12506" width="18.85546875" style="9" customWidth="1"/>
    <col min="12507" max="12508" width="20.140625" style="9" customWidth="1"/>
    <col min="12509" max="12509" width="6" style="9" customWidth="1"/>
    <col min="12510" max="12510" width="12.42578125" style="9" customWidth="1"/>
    <col min="12511" max="12511" width="18.85546875" style="9" customWidth="1"/>
    <col min="12512" max="12513" width="15" style="9" customWidth="1"/>
    <col min="12514" max="12514" width="7.28515625" style="9" customWidth="1"/>
    <col min="12515" max="12515" width="11.140625" style="9" customWidth="1"/>
    <col min="12516" max="12516" width="13.7109375" style="9" customWidth="1"/>
    <col min="12517" max="12517" width="18.85546875" style="9" customWidth="1"/>
    <col min="12518" max="12518" width="17.5703125" style="9" customWidth="1"/>
    <col min="12519" max="12519" width="25.28515625" style="9" customWidth="1"/>
    <col min="12520" max="12520" width="20.140625" style="9" customWidth="1"/>
    <col min="12521" max="12521" width="15" style="9" customWidth="1"/>
    <col min="12522" max="12522" width="17.5703125" style="9" customWidth="1"/>
    <col min="12523" max="12523" width="16.28515625" style="9" customWidth="1"/>
    <col min="12524" max="12525" width="15" style="9" customWidth="1"/>
    <col min="12526" max="12526" width="17.5703125" style="9" customWidth="1"/>
    <col min="12527" max="12527" width="20.140625" style="9" customWidth="1"/>
    <col min="12528" max="12528" width="16.28515625" style="9" customWidth="1"/>
    <col min="12529" max="12530" width="25.28515625" style="9" customWidth="1"/>
    <col min="12531" max="12531" width="18.85546875" style="9" customWidth="1"/>
    <col min="12532" max="12533" width="20.140625" style="9" customWidth="1"/>
    <col min="12534" max="12534" width="11.140625" style="9" customWidth="1"/>
    <col min="12535" max="12535" width="29.140625" style="9" customWidth="1"/>
    <col min="12536" max="12536" width="34.28515625" style="9" customWidth="1"/>
    <col min="12537" max="12538" width="9.85546875" style="9" customWidth="1"/>
    <col min="12539" max="12539" width="17.5703125" style="9" customWidth="1"/>
    <col min="12540" max="12540" width="18.85546875" style="9" customWidth="1"/>
    <col min="12541" max="12541" width="9.85546875" style="9" customWidth="1"/>
    <col min="12542" max="12543" width="6" style="9" customWidth="1"/>
    <col min="12544" max="12544" width="13.7109375" style="9" customWidth="1"/>
    <col min="12545" max="12546" width="15" style="9" customWidth="1"/>
    <col min="12547" max="12547" width="17.5703125" style="9" customWidth="1"/>
    <col min="12548" max="12548" width="9.85546875" style="9" customWidth="1"/>
    <col min="12549" max="12549" width="7.28515625" style="9" customWidth="1"/>
    <col min="12550" max="12550" width="6" style="9" customWidth="1"/>
    <col min="12551" max="12556" width="17.5703125" style="9" customWidth="1"/>
    <col min="12557" max="12699" width="20.140625" style="9" customWidth="1"/>
    <col min="12700" max="12739" width="12.42578125" style="9" customWidth="1"/>
    <col min="12740" max="12740" width="20.140625" style="9" customWidth="1"/>
    <col min="12741" max="12741" width="21.42578125" style="9" customWidth="1"/>
    <col min="12742" max="12742" width="22.7109375" style="9" customWidth="1"/>
    <col min="12743" max="12743" width="13.7109375" style="9" customWidth="1"/>
    <col min="12744" max="12744" width="15" style="9" customWidth="1"/>
    <col min="12745" max="12747" width="17.5703125" style="9" customWidth="1"/>
    <col min="12748" max="12748" width="16.28515625" style="9" customWidth="1"/>
    <col min="12749" max="12749" width="15" style="9" customWidth="1"/>
    <col min="12750" max="12751" width="12.42578125" style="9" customWidth="1"/>
    <col min="12752" max="12753" width="17.5703125" style="9" customWidth="1"/>
    <col min="12754" max="12754" width="7.28515625" style="9" customWidth="1"/>
    <col min="12755" max="12755" width="21.42578125" style="9" customWidth="1"/>
    <col min="12756" max="12756" width="17.5703125" style="9" customWidth="1"/>
    <col min="12757" max="12757" width="20.140625" style="9" customWidth="1"/>
    <col min="12758" max="12758" width="16.28515625" style="9" customWidth="1"/>
    <col min="12759" max="12759" width="17.5703125" style="9" customWidth="1"/>
    <col min="12760" max="12760" width="6" style="9" customWidth="1"/>
    <col min="12761" max="12762" width="18.85546875" style="9" customWidth="1"/>
    <col min="12763" max="12764" width="20.140625" style="9" customWidth="1"/>
    <col min="12765" max="12765" width="6" style="9" customWidth="1"/>
    <col min="12766" max="12766" width="12.42578125" style="9" customWidth="1"/>
    <col min="12767" max="12767" width="18.85546875" style="9" customWidth="1"/>
    <col min="12768" max="12769" width="15" style="9" customWidth="1"/>
    <col min="12770" max="12770" width="7.28515625" style="9" customWidth="1"/>
    <col min="12771" max="12771" width="11.140625" style="9" customWidth="1"/>
    <col min="12772" max="12772" width="13.7109375" style="9" customWidth="1"/>
    <col min="12773" max="12773" width="18.85546875" style="9" customWidth="1"/>
    <col min="12774" max="12774" width="17.5703125" style="9" customWidth="1"/>
    <col min="12775" max="12775" width="25.28515625" style="9" customWidth="1"/>
    <col min="12776" max="12776" width="20.140625" style="9" customWidth="1"/>
    <col min="12777" max="12777" width="15" style="9" customWidth="1"/>
    <col min="12778" max="12778" width="17.5703125" style="9" customWidth="1"/>
    <col min="12779" max="12779" width="16.28515625" style="9" customWidth="1"/>
    <col min="12780" max="12781" width="15" style="9" customWidth="1"/>
    <col min="12782" max="12782" width="17.5703125" style="9" customWidth="1"/>
    <col min="12783" max="12783" width="20.140625" style="9" customWidth="1"/>
    <col min="12784" max="12784" width="16.28515625" style="9" customWidth="1"/>
    <col min="12785" max="12786" width="25.28515625" style="9" customWidth="1"/>
    <col min="12787" max="12787" width="18.85546875" style="9" customWidth="1"/>
    <col min="12788" max="12789" width="20.140625" style="9" customWidth="1"/>
    <col min="12790" max="12790" width="11.140625" style="9" customWidth="1"/>
    <col min="12791" max="12791" width="29.140625" style="9" customWidth="1"/>
    <col min="12792" max="12792" width="34.28515625" style="9" customWidth="1"/>
    <col min="12793" max="12794" width="9.85546875" style="9" customWidth="1"/>
    <col min="12795" max="12795" width="17.5703125" style="9" customWidth="1"/>
    <col min="12796" max="12796" width="18.85546875" style="9" customWidth="1"/>
    <col min="12797" max="12797" width="9.85546875" style="9" customWidth="1"/>
    <col min="12798" max="12799" width="6" style="9" customWidth="1"/>
    <col min="12800" max="12800" width="13.7109375" style="9" customWidth="1"/>
    <col min="12801" max="12802" width="15" style="9" customWidth="1"/>
    <col min="12803" max="12803" width="17.5703125" style="9" customWidth="1"/>
    <col min="12804" max="12804" width="9.85546875" style="9" customWidth="1"/>
    <col min="12805" max="12805" width="7.28515625" style="9" customWidth="1"/>
    <col min="12806" max="12806" width="6" style="9" customWidth="1"/>
    <col min="12807" max="12812" width="17.5703125" style="9" customWidth="1"/>
    <col min="12813" max="12955" width="20.140625" style="9" customWidth="1"/>
    <col min="12956" max="12995" width="12.42578125" style="9" customWidth="1"/>
    <col min="12996" max="12996" width="20.140625" style="9" customWidth="1"/>
    <col min="12997" max="12997" width="21.42578125" style="9" customWidth="1"/>
    <col min="12998" max="12998" width="22.7109375" style="9" customWidth="1"/>
    <col min="12999" max="12999" width="13.7109375" style="9" customWidth="1"/>
    <col min="13000" max="13000" width="15" style="9" customWidth="1"/>
    <col min="13001" max="13003" width="17.5703125" style="9" customWidth="1"/>
    <col min="13004" max="13004" width="16.28515625" style="9" customWidth="1"/>
    <col min="13005" max="13005" width="15" style="9" customWidth="1"/>
    <col min="13006" max="13007" width="12.42578125" style="9" customWidth="1"/>
    <col min="13008" max="13009" width="17.5703125" style="9" customWidth="1"/>
    <col min="13010" max="13010" width="7.28515625" style="9" customWidth="1"/>
    <col min="13011" max="13011" width="21.42578125" style="9" customWidth="1"/>
    <col min="13012" max="13012" width="17.5703125" style="9" customWidth="1"/>
    <col min="13013" max="13013" width="20.140625" style="9" customWidth="1"/>
    <col min="13014" max="13014" width="16.28515625" style="9" customWidth="1"/>
    <col min="13015" max="13015" width="17.5703125" style="9" customWidth="1"/>
    <col min="13016" max="13016" width="6" style="9" customWidth="1"/>
    <col min="13017" max="13018" width="18.85546875" style="9" customWidth="1"/>
    <col min="13019" max="13020" width="20.140625" style="9" customWidth="1"/>
    <col min="13021" max="13021" width="6" style="9" customWidth="1"/>
    <col min="13022" max="13022" width="12.42578125" style="9" customWidth="1"/>
    <col min="13023" max="13023" width="18.85546875" style="9" customWidth="1"/>
    <col min="13024" max="13025" width="15" style="9" customWidth="1"/>
    <col min="13026" max="13026" width="7.28515625" style="9" customWidth="1"/>
    <col min="13027" max="13027" width="11.140625" style="9" customWidth="1"/>
    <col min="13028" max="13028" width="13.7109375" style="9" customWidth="1"/>
    <col min="13029" max="13029" width="18.85546875" style="9" customWidth="1"/>
    <col min="13030" max="13030" width="17.5703125" style="9" customWidth="1"/>
    <col min="13031" max="13031" width="25.28515625" style="9" customWidth="1"/>
    <col min="13032" max="13032" width="20.140625" style="9" customWidth="1"/>
    <col min="13033" max="13033" width="15" style="9" customWidth="1"/>
    <col min="13034" max="13034" width="17.5703125" style="9" customWidth="1"/>
    <col min="13035" max="13035" width="16.28515625" style="9" customWidth="1"/>
    <col min="13036" max="13037" width="15" style="9" customWidth="1"/>
    <col min="13038" max="13038" width="17.5703125" style="9" customWidth="1"/>
    <col min="13039" max="13039" width="20.140625" style="9" customWidth="1"/>
    <col min="13040" max="13040" width="16.28515625" style="9" customWidth="1"/>
    <col min="13041" max="13042" width="25.28515625" style="9" customWidth="1"/>
    <col min="13043" max="13043" width="18.85546875" style="9" customWidth="1"/>
    <col min="13044" max="13045" width="20.140625" style="9" customWidth="1"/>
    <col min="13046" max="13046" width="11.140625" style="9" customWidth="1"/>
    <col min="13047" max="13047" width="29.140625" style="9" customWidth="1"/>
    <col min="13048" max="13048" width="34.28515625" style="9" customWidth="1"/>
    <col min="13049" max="13050" width="9.85546875" style="9" customWidth="1"/>
    <col min="13051" max="13051" width="17.5703125" style="9" customWidth="1"/>
    <col min="13052" max="13052" width="18.85546875" style="9" customWidth="1"/>
    <col min="13053" max="13053" width="9.85546875" style="9" customWidth="1"/>
    <col min="13054" max="13055" width="6" style="9" customWidth="1"/>
    <col min="13056" max="13056" width="13.7109375" style="9" customWidth="1"/>
    <col min="13057" max="13058" width="15" style="9" customWidth="1"/>
    <col min="13059" max="13059" width="17.5703125" style="9" customWidth="1"/>
    <col min="13060" max="13060" width="9.85546875" style="9" customWidth="1"/>
    <col min="13061" max="13061" width="7.28515625" style="9" customWidth="1"/>
    <col min="13062" max="13062" width="6" style="9" customWidth="1"/>
    <col min="13063" max="13068" width="17.5703125" style="9" customWidth="1"/>
    <col min="13069" max="13211" width="20.140625" style="9" customWidth="1"/>
    <col min="13212" max="13251" width="12.42578125" style="9" customWidth="1"/>
    <col min="13252" max="13252" width="20.140625" style="9" customWidth="1"/>
    <col min="13253" max="13253" width="21.42578125" style="9" customWidth="1"/>
    <col min="13254" max="13254" width="22.7109375" style="9" customWidth="1"/>
    <col min="13255" max="13255" width="13.7109375" style="9" customWidth="1"/>
    <col min="13256" max="13256" width="15" style="9" customWidth="1"/>
    <col min="13257" max="13259" width="17.5703125" style="9" customWidth="1"/>
    <col min="13260" max="13260" width="16.28515625" style="9" customWidth="1"/>
    <col min="13261" max="13261" width="15" style="9" customWidth="1"/>
    <col min="13262" max="13263" width="12.42578125" style="9" customWidth="1"/>
    <col min="13264" max="13265" width="17.5703125" style="9" customWidth="1"/>
    <col min="13266" max="13266" width="7.28515625" style="9" customWidth="1"/>
    <col min="13267" max="13267" width="21.42578125" style="9" customWidth="1"/>
    <col min="13268" max="13268" width="17.5703125" style="9" customWidth="1"/>
    <col min="13269" max="13269" width="20.140625" style="9" customWidth="1"/>
    <col min="13270" max="13270" width="16.28515625" style="9" customWidth="1"/>
    <col min="13271" max="13271" width="17.5703125" style="9" customWidth="1"/>
    <col min="13272" max="13272" width="6" style="9" customWidth="1"/>
    <col min="13273" max="13274" width="18.85546875" style="9" customWidth="1"/>
    <col min="13275" max="13276" width="20.140625" style="9" customWidth="1"/>
    <col min="13277" max="13277" width="6" style="9" customWidth="1"/>
    <col min="13278" max="13278" width="12.42578125" style="9" customWidth="1"/>
    <col min="13279" max="13279" width="18.85546875" style="9" customWidth="1"/>
    <col min="13280" max="13281" width="15" style="9" customWidth="1"/>
    <col min="13282" max="13282" width="7.28515625" style="9" customWidth="1"/>
    <col min="13283" max="13283" width="11.140625" style="9" customWidth="1"/>
    <col min="13284" max="13284" width="13.7109375" style="9" customWidth="1"/>
    <col min="13285" max="13285" width="18.85546875" style="9" customWidth="1"/>
    <col min="13286" max="13286" width="17.5703125" style="9" customWidth="1"/>
    <col min="13287" max="13287" width="25.28515625" style="9" customWidth="1"/>
    <col min="13288" max="13288" width="20.140625" style="9" customWidth="1"/>
    <col min="13289" max="13289" width="15" style="9" customWidth="1"/>
    <col min="13290" max="13290" width="17.5703125" style="9" customWidth="1"/>
    <col min="13291" max="13291" width="16.28515625" style="9" customWidth="1"/>
    <col min="13292" max="13293" width="15" style="9" customWidth="1"/>
    <col min="13294" max="13294" width="17.5703125" style="9" customWidth="1"/>
    <col min="13295" max="13295" width="20.140625" style="9" customWidth="1"/>
    <col min="13296" max="13296" width="16.28515625" style="9" customWidth="1"/>
    <col min="13297" max="13298" width="25.28515625" style="9" customWidth="1"/>
    <col min="13299" max="13299" width="18.85546875" style="9" customWidth="1"/>
    <col min="13300" max="13301" width="20.140625" style="9" customWidth="1"/>
    <col min="13302" max="13302" width="11.140625" style="9" customWidth="1"/>
    <col min="13303" max="13303" width="29.140625" style="9" customWidth="1"/>
    <col min="13304" max="13304" width="34.28515625" style="9" customWidth="1"/>
    <col min="13305" max="13306" width="9.85546875" style="9" customWidth="1"/>
    <col min="13307" max="13307" width="17.5703125" style="9" customWidth="1"/>
    <col min="13308" max="13308" width="18.85546875" style="9" customWidth="1"/>
    <col min="13309" max="13309" width="9.85546875" style="9" customWidth="1"/>
    <col min="13310" max="13311" width="6" style="9" customWidth="1"/>
    <col min="13312" max="13312" width="13.7109375" style="9" customWidth="1"/>
    <col min="13313" max="13314" width="15" style="9" customWidth="1"/>
    <col min="13315" max="13315" width="17.5703125" style="9" customWidth="1"/>
    <col min="13316" max="13316" width="9.85546875" style="9" customWidth="1"/>
    <col min="13317" max="13317" width="7.28515625" style="9" customWidth="1"/>
    <col min="13318" max="13318" width="6" style="9" customWidth="1"/>
    <col min="13319" max="13324" width="17.5703125" style="9" customWidth="1"/>
    <col min="13325" max="13467" width="20.140625" style="9" customWidth="1"/>
    <col min="13468" max="13507" width="12.42578125" style="9" customWidth="1"/>
    <col min="13508" max="13508" width="20.140625" style="9" customWidth="1"/>
    <col min="13509" max="13509" width="21.42578125" style="9" customWidth="1"/>
    <col min="13510" max="13510" width="22.7109375" style="9" customWidth="1"/>
    <col min="13511" max="13511" width="13.7109375" style="9" customWidth="1"/>
    <col min="13512" max="13512" width="15" style="9" customWidth="1"/>
    <col min="13513" max="13515" width="17.5703125" style="9" customWidth="1"/>
    <col min="13516" max="13516" width="16.28515625" style="9" customWidth="1"/>
    <col min="13517" max="13517" width="15" style="9" customWidth="1"/>
    <col min="13518" max="13519" width="12.42578125" style="9" customWidth="1"/>
    <col min="13520" max="13521" width="17.5703125" style="9" customWidth="1"/>
    <col min="13522" max="13522" width="7.28515625" style="9" customWidth="1"/>
    <col min="13523" max="13523" width="21.42578125" style="9" customWidth="1"/>
    <col min="13524" max="13524" width="17.5703125" style="9" customWidth="1"/>
    <col min="13525" max="13525" width="20.140625" style="9" customWidth="1"/>
    <col min="13526" max="13526" width="16.28515625" style="9" customWidth="1"/>
    <col min="13527" max="13527" width="17.5703125" style="9" customWidth="1"/>
    <col min="13528" max="13528" width="6" style="9" customWidth="1"/>
    <col min="13529" max="13530" width="18.85546875" style="9" customWidth="1"/>
    <col min="13531" max="13532" width="20.140625" style="9" customWidth="1"/>
    <col min="13533" max="13533" width="6" style="9" customWidth="1"/>
    <col min="13534" max="13534" width="12.42578125" style="9" customWidth="1"/>
    <col min="13535" max="13535" width="18.85546875" style="9" customWidth="1"/>
    <col min="13536" max="13537" width="15" style="9" customWidth="1"/>
    <col min="13538" max="13538" width="7.28515625" style="9" customWidth="1"/>
    <col min="13539" max="13539" width="11.140625" style="9" customWidth="1"/>
    <col min="13540" max="13540" width="13.7109375" style="9" customWidth="1"/>
    <col min="13541" max="13541" width="18.85546875" style="9" customWidth="1"/>
    <col min="13542" max="13542" width="17.5703125" style="9" customWidth="1"/>
    <col min="13543" max="13543" width="25.28515625" style="9" customWidth="1"/>
    <col min="13544" max="13544" width="20.140625" style="9" customWidth="1"/>
    <col min="13545" max="13545" width="15" style="9" customWidth="1"/>
    <col min="13546" max="13546" width="17.5703125" style="9" customWidth="1"/>
    <col min="13547" max="13547" width="16.28515625" style="9" customWidth="1"/>
    <col min="13548" max="13549" width="15" style="9" customWidth="1"/>
    <col min="13550" max="13550" width="17.5703125" style="9" customWidth="1"/>
    <col min="13551" max="13551" width="20.140625" style="9" customWidth="1"/>
    <col min="13552" max="13552" width="16.28515625" style="9" customWidth="1"/>
    <col min="13553" max="13554" width="25.28515625" style="9" customWidth="1"/>
    <col min="13555" max="13555" width="18.85546875" style="9" customWidth="1"/>
    <col min="13556" max="13557" width="20.140625" style="9" customWidth="1"/>
    <col min="13558" max="13558" width="11.140625" style="9" customWidth="1"/>
    <col min="13559" max="13559" width="29.140625" style="9" customWidth="1"/>
    <col min="13560" max="13560" width="34.28515625" style="9" customWidth="1"/>
    <col min="13561" max="13562" width="9.85546875" style="9" customWidth="1"/>
    <col min="13563" max="13563" width="17.5703125" style="9" customWidth="1"/>
    <col min="13564" max="13564" width="18.85546875" style="9" customWidth="1"/>
    <col min="13565" max="13565" width="9.85546875" style="9" customWidth="1"/>
    <col min="13566" max="13567" width="6" style="9" customWidth="1"/>
    <col min="13568" max="13568" width="13.7109375" style="9" customWidth="1"/>
    <col min="13569" max="13570" width="15" style="9" customWidth="1"/>
    <col min="13571" max="13571" width="17.5703125" style="9" customWidth="1"/>
    <col min="13572" max="13572" width="9.85546875" style="9" customWidth="1"/>
    <col min="13573" max="13573" width="7.28515625" style="9" customWidth="1"/>
    <col min="13574" max="13574" width="6" style="9" customWidth="1"/>
    <col min="13575" max="13580" width="17.5703125" style="9" customWidth="1"/>
    <col min="13581" max="13723" width="20.140625" style="9" customWidth="1"/>
    <col min="13724" max="13763" width="12.42578125" style="9" customWidth="1"/>
    <col min="13764" max="13764" width="20.140625" style="9" customWidth="1"/>
    <col min="13765" max="13765" width="21.42578125" style="9" customWidth="1"/>
    <col min="13766" max="13766" width="22.7109375" style="9" customWidth="1"/>
    <col min="13767" max="13767" width="13.7109375" style="9" customWidth="1"/>
    <col min="13768" max="13768" width="15" style="9" customWidth="1"/>
    <col min="13769" max="13771" width="17.5703125" style="9" customWidth="1"/>
    <col min="13772" max="13772" width="16.28515625" style="9" customWidth="1"/>
    <col min="13773" max="13773" width="15" style="9" customWidth="1"/>
    <col min="13774" max="13775" width="12.42578125" style="9" customWidth="1"/>
    <col min="13776" max="13777" width="17.5703125" style="9" customWidth="1"/>
    <col min="13778" max="13778" width="7.28515625" style="9" customWidth="1"/>
    <col min="13779" max="13779" width="21.42578125" style="9" customWidth="1"/>
    <col min="13780" max="13780" width="17.5703125" style="9" customWidth="1"/>
    <col min="13781" max="13781" width="20.140625" style="9" customWidth="1"/>
    <col min="13782" max="13782" width="16.28515625" style="9" customWidth="1"/>
    <col min="13783" max="13783" width="17.5703125" style="9" customWidth="1"/>
    <col min="13784" max="13784" width="6" style="9" customWidth="1"/>
    <col min="13785" max="13786" width="18.85546875" style="9" customWidth="1"/>
    <col min="13787" max="13788" width="20.140625" style="9" customWidth="1"/>
    <col min="13789" max="13789" width="6" style="9" customWidth="1"/>
    <col min="13790" max="13790" width="12.42578125" style="9" customWidth="1"/>
    <col min="13791" max="13791" width="18.85546875" style="9" customWidth="1"/>
    <col min="13792" max="13793" width="15" style="9" customWidth="1"/>
    <col min="13794" max="13794" width="7.28515625" style="9" customWidth="1"/>
    <col min="13795" max="13795" width="11.140625" style="9" customWidth="1"/>
    <col min="13796" max="13796" width="13.7109375" style="9" customWidth="1"/>
    <col min="13797" max="13797" width="18.85546875" style="9" customWidth="1"/>
    <col min="13798" max="13798" width="17.5703125" style="9" customWidth="1"/>
    <col min="13799" max="13799" width="25.28515625" style="9" customWidth="1"/>
    <col min="13800" max="13800" width="20.140625" style="9" customWidth="1"/>
    <col min="13801" max="13801" width="15" style="9" customWidth="1"/>
    <col min="13802" max="13802" width="17.5703125" style="9" customWidth="1"/>
    <col min="13803" max="13803" width="16.28515625" style="9" customWidth="1"/>
    <col min="13804" max="13805" width="15" style="9" customWidth="1"/>
    <col min="13806" max="13806" width="17.5703125" style="9" customWidth="1"/>
    <col min="13807" max="13807" width="20.140625" style="9" customWidth="1"/>
    <col min="13808" max="13808" width="16.28515625" style="9" customWidth="1"/>
    <col min="13809" max="13810" width="25.28515625" style="9" customWidth="1"/>
    <col min="13811" max="13811" width="18.85546875" style="9" customWidth="1"/>
    <col min="13812" max="13813" width="20.140625" style="9" customWidth="1"/>
    <col min="13814" max="13814" width="11.140625" style="9" customWidth="1"/>
    <col min="13815" max="13815" width="29.140625" style="9" customWidth="1"/>
    <col min="13816" max="13816" width="34.28515625" style="9" customWidth="1"/>
    <col min="13817" max="13818" width="9.85546875" style="9" customWidth="1"/>
    <col min="13819" max="13819" width="17.5703125" style="9" customWidth="1"/>
    <col min="13820" max="13820" width="18.85546875" style="9" customWidth="1"/>
    <col min="13821" max="13821" width="9.85546875" style="9" customWidth="1"/>
    <col min="13822" max="13823" width="6" style="9" customWidth="1"/>
    <col min="13824" max="13824" width="13.7109375" style="9" customWidth="1"/>
    <col min="13825" max="13826" width="15" style="9" customWidth="1"/>
    <col min="13827" max="13827" width="17.5703125" style="9" customWidth="1"/>
    <col min="13828" max="13828" width="9.85546875" style="9" customWidth="1"/>
    <col min="13829" max="13829" width="7.28515625" style="9" customWidth="1"/>
    <col min="13830" max="13830" width="6" style="9" customWidth="1"/>
    <col min="13831" max="13836" width="17.5703125" style="9" customWidth="1"/>
    <col min="13837" max="13979" width="20.140625" style="9" customWidth="1"/>
    <col min="13980" max="14019" width="12.42578125" style="9" customWidth="1"/>
    <col min="14020" max="14020" width="20.140625" style="9" customWidth="1"/>
    <col min="14021" max="14021" width="21.42578125" style="9" customWidth="1"/>
    <col min="14022" max="14022" width="22.7109375" style="9" customWidth="1"/>
    <col min="14023" max="14023" width="13.7109375" style="9" customWidth="1"/>
    <col min="14024" max="14024" width="15" style="9" customWidth="1"/>
    <col min="14025" max="14027" width="17.5703125" style="9" customWidth="1"/>
    <col min="14028" max="14028" width="16.28515625" style="9" customWidth="1"/>
    <col min="14029" max="14029" width="15" style="9" customWidth="1"/>
    <col min="14030" max="14031" width="12.42578125" style="9" customWidth="1"/>
    <col min="14032" max="14033" width="17.5703125" style="9" customWidth="1"/>
    <col min="14034" max="14034" width="7.28515625" style="9" customWidth="1"/>
    <col min="14035" max="14035" width="21.42578125" style="9" customWidth="1"/>
    <col min="14036" max="14036" width="17.5703125" style="9" customWidth="1"/>
    <col min="14037" max="14037" width="20.140625" style="9" customWidth="1"/>
    <col min="14038" max="14038" width="16.28515625" style="9" customWidth="1"/>
    <col min="14039" max="14039" width="17.5703125" style="9" customWidth="1"/>
    <col min="14040" max="14040" width="6" style="9" customWidth="1"/>
    <col min="14041" max="14042" width="18.85546875" style="9" customWidth="1"/>
    <col min="14043" max="14044" width="20.140625" style="9" customWidth="1"/>
    <col min="14045" max="14045" width="6" style="9" customWidth="1"/>
    <col min="14046" max="14046" width="12.42578125" style="9" customWidth="1"/>
    <col min="14047" max="14047" width="18.85546875" style="9" customWidth="1"/>
    <col min="14048" max="14049" width="15" style="9" customWidth="1"/>
    <col min="14050" max="14050" width="7.28515625" style="9" customWidth="1"/>
    <col min="14051" max="14051" width="11.140625" style="9" customWidth="1"/>
    <col min="14052" max="14052" width="13.7109375" style="9" customWidth="1"/>
    <col min="14053" max="14053" width="18.85546875" style="9" customWidth="1"/>
    <col min="14054" max="14054" width="17.5703125" style="9" customWidth="1"/>
    <col min="14055" max="14055" width="25.28515625" style="9" customWidth="1"/>
    <col min="14056" max="14056" width="20.140625" style="9" customWidth="1"/>
    <col min="14057" max="14057" width="15" style="9" customWidth="1"/>
    <col min="14058" max="14058" width="17.5703125" style="9" customWidth="1"/>
    <col min="14059" max="14059" width="16.28515625" style="9" customWidth="1"/>
    <col min="14060" max="14061" width="15" style="9" customWidth="1"/>
    <col min="14062" max="14062" width="17.5703125" style="9" customWidth="1"/>
    <col min="14063" max="14063" width="20.140625" style="9" customWidth="1"/>
    <col min="14064" max="14064" width="16.28515625" style="9" customWidth="1"/>
    <col min="14065" max="14066" width="25.28515625" style="9" customWidth="1"/>
    <col min="14067" max="14067" width="18.85546875" style="9" customWidth="1"/>
    <col min="14068" max="14069" width="20.140625" style="9" customWidth="1"/>
    <col min="14070" max="14070" width="11.140625" style="9" customWidth="1"/>
    <col min="14071" max="14071" width="29.140625" style="9" customWidth="1"/>
    <col min="14072" max="14072" width="34.28515625" style="9" customWidth="1"/>
    <col min="14073" max="14074" width="9.85546875" style="9" customWidth="1"/>
    <col min="14075" max="14075" width="17.5703125" style="9" customWidth="1"/>
    <col min="14076" max="14076" width="18.85546875" style="9" customWidth="1"/>
    <col min="14077" max="14077" width="9.85546875" style="9" customWidth="1"/>
    <col min="14078" max="14079" width="6" style="9" customWidth="1"/>
    <col min="14080" max="14080" width="13.7109375" style="9" customWidth="1"/>
    <col min="14081" max="14082" width="15" style="9" customWidth="1"/>
    <col min="14083" max="14083" width="17.5703125" style="9" customWidth="1"/>
    <col min="14084" max="14084" width="9.85546875" style="9" customWidth="1"/>
    <col min="14085" max="14085" width="7.28515625" style="9" customWidth="1"/>
    <col min="14086" max="14086" width="6" style="9" customWidth="1"/>
    <col min="14087" max="14092" width="17.5703125" style="9" customWidth="1"/>
    <col min="14093" max="14235" width="20.140625" style="9" customWidth="1"/>
    <col min="14236" max="14275" width="12.42578125" style="9" customWidth="1"/>
    <col min="14276" max="14276" width="20.140625" style="9" customWidth="1"/>
    <col min="14277" max="14277" width="21.42578125" style="9" customWidth="1"/>
    <col min="14278" max="14278" width="22.7109375" style="9" customWidth="1"/>
    <col min="14279" max="14279" width="13.7109375" style="9" customWidth="1"/>
    <col min="14280" max="14280" width="15" style="9" customWidth="1"/>
    <col min="14281" max="14283" width="17.5703125" style="9" customWidth="1"/>
    <col min="14284" max="14284" width="16.28515625" style="9" customWidth="1"/>
    <col min="14285" max="14285" width="15" style="9" customWidth="1"/>
    <col min="14286" max="14287" width="12.42578125" style="9" customWidth="1"/>
    <col min="14288" max="14289" width="17.5703125" style="9" customWidth="1"/>
    <col min="14290" max="14290" width="7.28515625" style="9" customWidth="1"/>
    <col min="14291" max="14291" width="21.42578125" style="9" customWidth="1"/>
    <col min="14292" max="14292" width="17.5703125" style="9" customWidth="1"/>
    <col min="14293" max="14293" width="20.140625" style="9" customWidth="1"/>
    <col min="14294" max="14294" width="16.28515625" style="9" customWidth="1"/>
    <col min="14295" max="14295" width="17.5703125" style="9" customWidth="1"/>
    <col min="14296" max="14296" width="6" style="9" customWidth="1"/>
    <col min="14297" max="14298" width="18.85546875" style="9" customWidth="1"/>
    <col min="14299" max="14300" width="20.140625" style="9" customWidth="1"/>
    <col min="14301" max="14301" width="6" style="9" customWidth="1"/>
    <col min="14302" max="14302" width="12.42578125" style="9" customWidth="1"/>
    <col min="14303" max="14303" width="18.85546875" style="9" customWidth="1"/>
    <col min="14304" max="14305" width="15" style="9" customWidth="1"/>
    <col min="14306" max="14306" width="7.28515625" style="9" customWidth="1"/>
    <col min="14307" max="14307" width="11.140625" style="9" customWidth="1"/>
    <col min="14308" max="14308" width="13.7109375" style="9" customWidth="1"/>
    <col min="14309" max="14309" width="18.85546875" style="9" customWidth="1"/>
    <col min="14310" max="14310" width="17.5703125" style="9" customWidth="1"/>
    <col min="14311" max="14311" width="25.28515625" style="9" customWidth="1"/>
    <col min="14312" max="14312" width="20.140625" style="9" customWidth="1"/>
    <col min="14313" max="14313" width="15" style="9" customWidth="1"/>
    <col min="14314" max="14314" width="17.5703125" style="9" customWidth="1"/>
    <col min="14315" max="14315" width="16.28515625" style="9" customWidth="1"/>
    <col min="14316" max="14317" width="15" style="9" customWidth="1"/>
    <col min="14318" max="14318" width="17.5703125" style="9" customWidth="1"/>
    <col min="14319" max="14319" width="20.140625" style="9" customWidth="1"/>
    <col min="14320" max="14320" width="16.28515625" style="9" customWidth="1"/>
    <col min="14321" max="14322" width="25.28515625" style="9" customWidth="1"/>
    <col min="14323" max="14323" width="18.85546875" style="9" customWidth="1"/>
    <col min="14324" max="14325" width="20.140625" style="9" customWidth="1"/>
    <col min="14326" max="14326" width="11.140625" style="9" customWidth="1"/>
    <col min="14327" max="14327" width="29.140625" style="9" customWidth="1"/>
    <col min="14328" max="14328" width="34.28515625" style="9" customWidth="1"/>
    <col min="14329" max="14330" width="9.85546875" style="9" customWidth="1"/>
    <col min="14331" max="14331" width="17.5703125" style="9" customWidth="1"/>
    <col min="14332" max="14332" width="18.85546875" style="9" customWidth="1"/>
    <col min="14333" max="14333" width="9.85546875" style="9" customWidth="1"/>
    <col min="14334" max="14335" width="6" style="9" customWidth="1"/>
    <col min="14336" max="14336" width="13.7109375" style="9" customWidth="1"/>
    <col min="14337" max="14338" width="15" style="9" customWidth="1"/>
    <col min="14339" max="14339" width="17.5703125" style="9" customWidth="1"/>
    <col min="14340" max="14340" width="9.85546875" style="9" customWidth="1"/>
    <col min="14341" max="14341" width="7.28515625" style="9" customWidth="1"/>
    <col min="14342" max="14342" width="6" style="9" customWidth="1"/>
    <col min="14343" max="14348" width="17.5703125" style="9" customWidth="1"/>
    <col min="14349" max="14491" width="20.140625" style="9" customWidth="1"/>
    <col min="14492" max="14531" width="12.42578125" style="9" customWidth="1"/>
    <col min="14532" max="14532" width="20.140625" style="9" customWidth="1"/>
    <col min="14533" max="14533" width="21.42578125" style="9" customWidth="1"/>
    <col min="14534" max="14534" width="22.7109375" style="9" customWidth="1"/>
    <col min="14535" max="14535" width="13.7109375" style="9" customWidth="1"/>
    <col min="14536" max="14536" width="15" style="9" customWidth="1"/>
    <col min="14537" max="14539" width="17.5703125" style="9" customWidth="1"/>
    <col min="14540" max="14540" width="16.28515625" style="9" customWidth="1"/>
    <col min="14541" max="14541" width="15" style="9" customWidth="1"/>
    <col min="14542" max="14543" width="12.42578125" style="9" customWidth="1"/>
    <col min="14544" max="14545" width="17.5703125" style="9" customWidth="1"/>
    <col min="14546" max="14546" width="7.28515625" style="9" customWidth="1"/>
    <col min="14547" max="14547" width="21.42578125" style="9" customWidth="1"/>
    <col min="14548" max="14548" width="17.5703125" style="9" customWidth="1"/>
    <col min="14549" max="14549" width="20.140625" style="9" customWidth="1"/>
    <col min="14550" max="14550" width="16.28515625" style="9" customWidth="1"/>
    <col min="14551" max="14551" width="17.5703125" style="9" customWidth="1"/>
    <col min="14552" max="14552" width="6" style="9" customWidth="1"/>
    <col min="14553" max="14554" width="18.85546875" style="9" customWidth="1"/>
    <col min="14555" max="14556" width="20.140625" style="9" customWidth="1"/>
    <col min="14557" max="14557" width="6" style="9" customWidth="1"/>
    <col min="14558" max="14558" width="12.42578125" style="9" customWidth="1"/>
    <col min="14559" max="14559" width="18.85546875" style="9" customWidth="1"/>
    <col min="14560" max="14561" width="15" style="9" customWidth="1"/>
    <col min="14562" max="14562" width="7.28515625" style="9" customWidth="1"/>
    <col min="14563" max="14563" width="11.140625" style="9" customWidth="1"/>
    <col min="14564" max="14564" width="13.7109375" style="9" customWidth="1"/>
    <col min="14565" max="14565" width="18.85546875" style="9" customWidth="1"/>
    <col min="14566" max="14566" width="17.5703125" style="9" customWidth="1"/>
    <col min="14567" max="14567" width="25.28515625" style="9" customWidth="1"/>
    <col min="14568" max="14568" width="20.140625" style="9" customWidth="1"/>
    <col min="14569" max="14569" width="15" style="9" customWidth="1"/>
    <col min="14570" max="14570" width="17.5703125" style="9" customWidth="1"/>
    <col min="14571" max="14571" width="16.28515625" style="9" customWidth="1"/>
    <col min="14572" max="14573" width="15" style="9" customWidth="1"/>
    <col min="14574" max="14574" width="17.5703125" style="9" customWidth="1"/>
    <col min="14575" max="14575" width="20.140625" style="9" customWidth="1"/>
    <col min="14576" max="14576" width="16.28515625" style="9" customWidth="1"/>
    <col min="14577" max="14578" width="25.28515625" style="9" customWidth="1"/>
    <col min="14579" max="14579" width="18.85546875" style="9" customWidth="1"/>
    <col min="14580" max="14581" width="20.140625" style="9" customWidth="1"/>
    <col min="14582" max="14582" width="11.140625" style="9" customWidth="1"/>
    <col min="14583" max="14583" width="29.140625" style="9" customWidth="1"/>
    <col min="14584" max="14584" width="34.28515625" style="9" customWidth="1"/>
    <col min="14585" max="14586" width="9.85546875" style="9" customWidth="1"/>
    <col min="14587" max="14587" width="17.5703125" style="9" customWidth="1"/>
    <col min="14588" max="14588" width="18.85546875" style="9" customWidth="1"/>
    <col min="14589" max="14589" width="9.85546875" style="9" customWidth="1"/>
    <col min="14590" max="14591" width="6" style="9" customWidth="1"/>
    <col min="14592" max="14592" width="13.7109375" style="9" customWidth="1"/>
    <col min="14593" max="14594" width="15" style="9" customWidth="1"/>
    <col min="14595" max="14595" width="17.5703125" style="9" customWidth="1"/>
    <col min="14596" max="14596" width="9.85546875" style="9" customWidth="1"/>
    <col min="14597" max="14597" width="7.28515625" style="9" customWidth="1"/>
    <col min="14598" max="14598" width="6" style="9" customWidth="1"/>
    <col min="14599" max="14604" width="17.5703125" style="9" customWidth="1"/>
    <col min="14605" max="14747" width="20.140625" style="9" customWidth="1"/>
    <col min="14748" max="14787" width="12.42578125" style="9" customWidth="1"/>
    <col min="14788" max="14788" width="20.140625" style="9" customWidth="1"/>
    <col min="14789" max="14789" width="21.42578125" style="9" customWidth="1"/>
    <col min="14790" max="14790" width="22.7109375" style="9" customWidth="1"/>
    <col min="14791" max="14791" width="13.7109375" style="9" customWidth="1"/>
    <col min="14792" max="14792" width="15" style="9" customWidth="1"/>
    <col min="14793" max="14795" width="17.5703125" style="9" customWidth="1"/>
    <col min="14796" max="14796" width="16.28515625" style="9" customWidth="1"/>
    <col min="14797" max="14797" width="15" style="9" customWidth="1"/>
    <col min="14798" max="14799" width="12.42578125" style="9" customWidth="1"/>
    <col min="14800" max="14801" width="17.5703125" style="9" customWidth="1"/>
    <col min="14802" max="14802" width="7.28515625" style="9" customWidth="1"/>
    <col min="14803" max="14803" width="21.42578125" style="9" customWidth="1"/>
    <col min="14804" max="14804" width="17.5703125" style="9" customWidth="1"/>
    <col min="14805" max="14805" width="20.140625" style="9" customWidth="1"/>
    <col min="14806" max="14806" width="16.28515625" style="9" customWidth="1"/>
    <col min="14807" max="14807" width="17.5703125" style="9" customWidth="1"/>
    <col min="14808" max="14808" width="6" style="9" customWidth="1"/>
    <col min="14809" max="14810" width="18.85546875" style="9" customWidth="1"/>
    <col min="14811" max="14812" width="20.140625" style="9" customWidth="1"/>
    <col min="14813" max="14813" width="6" style="9" customWidth="1"/>
    <col min="14814" max="14814" width="12.42578125" style="9" customWidth="1"/>
    <col min="14815" max="14815" width="18.85546875" style="9" customWidth="1"/>
    <col min="14816" max="14817" width="15" style="9" customWidth="1"/>
    <col min="14818" max="14818" width="7.28515625" style="9" customWidth="1"/>
    <col min="14819" max="14819" width="11.140625" style="9" customWidth="1"/>
    <col min="14820" max="14820" width="13.7109375" style="9" customWidth="1"/>
    <col min="14821" max="14821" width="18.85546875" style="9" customWidth="1"/>
    <col min="14822" max="14822" width="17.5703125" style="9" customWidth="1"/>
    <col min="14823" max="14823" width="25.28515625" style="9" customWidth="1"/>
    <col min="14824" max="14824" width="20.140625" style="9" customWidth="1"/>
    <col min="14825" max="14825" width="15" style="9" customWidth="1"/>
    <col min="14826" max="14826" width="17.5703125" style="9" customWidth="1"/>
    <col min="14827" max="14827" width="16.28515625" style="9" customWidth="1"/>
    <col min="14828" max="14829" width="15" style="9" customWidth="1"/>
    <col min="14830" max="14830" width="17.5703125" style="9" customWidth="1"/>
    <col min="14831" max="14831" width="20.140625" style="9" customWidth="1"/>
    <col min="14832" max="14832" width="16.28515625" style="9" customWidth="1"/>
    <col min="14833" max="14834" width="25.28515625" style="9" customWidth="1"/>
    <col min="14835" max="14835" width="18.85546875" style="9" customWidth="1"/>
    <col min="14836" max="14837" width="20.140625" style="9" customWidth="1"/>
    <col min="14838" max="14838" width="11.140625" style="9" customWidth="1"/>
    <col min="14839" max="14839" width="29.140625" style="9" customWidth="1"/>
    <col min="14840" max="14840" width="34.28515625" style="9" customWidth="1"/>
    <col min="14841" max="14842" width="9.85546875" style="9" customWidth="1"/>
    <col min="14843" max="14843" width="17.5703125" style="9" customWidth="1"/>
    <col min="14844" max="14844" width="18.85546875" style="9" customWidth="1"/>
    <col min="14845" max="14845" width="9.85546875" style="9" customWidth="1"/>
    <col min="14846" max="14847" width="6" style="9" customWidth="1"/>
    <col min="14848" max="14848" width="13.7109375" style="9" customWidth="1"/>
    <col min="14849" max="14850" width="15" style="9" customWidth="1"/>
    <col min="14851" max="14851" width="17.5703125" style="9" customWidth="1"/>
    <col min="14852" max="14852" width="9.85546875" style="9" customWidth="1"/>
    <col min="14853" max="14853" width="7.28515625" style="9" customWidth="1"/>
    <col min="14854" max="14854" width="6" style="9" customWidth="1"/>
    <col min="14855" max="14860" width="17.5703125" style="9" customWidth="1"/>
    <col min="14861" max="15003" width="20.140625" style="9" customWidth="1"/>
    <col min="15004" max="15043" width="12.42578125" style="9" customWidth="1"/>
    <col min="15044" max="15044" width="20.140625" style="9" customWidth="1"/>
    <col min="15045" max="15045" width="21.42578125" style="9" customWidth="1"/>
    <col min="15046" max="15046" width="22.7109375" style="9" customWidth="1"/>
    <col min="15047" max="15047" width="13.7109375" style="9" customWidth="1"/>
    <col min="15048" max="15048" width="15" style="9" customWidth="1"/>
    <col min="15049" max="15051" width="17.5703125" style="9" customWidth="1"/>
    <col min="15052" max="15052" width="16.28515625" style="9" customWidth="1"/>
    <col min="15053" max="15053" width="15" style="9" customWidth="1"/>
    <col min="15054" max="15055" width="12.42578125" style="9" customWidth="1"/>
    <col min="15056" max="15057" width="17.5703125" style="9" customWidth="1"/>
    <col min="15058" max="15058" width="7.28515625" style="9" customWidth="1"/>
    <col min="15059" max="15059" width="21.42578125" style="9" customWidth="1"/>
    <col min="15060" max="15060" width="17.5703125" style="9" customWidth="1"/>
    <col min="15061" max="15061" width="20.140625" style="9" customWidth="1"/>
    <col min="15062" max="15062" width="16.28515625" style="9" customWidth="1"/>
    <col min="15063" max="15063" width="17.5703125" style="9" customWidth="1"/>
    <col min="15064" max="15064" width="6" style="9" customWidth="1"/>
    <col min="15065" max="15066" width="18.85546875" style="9" customWidth="1"/>
    <col min="15067" max="15068" width="20.140625" style="9" customWidth="1"/>
    <col min="15069" max="15069" width="6" style="9" customWidth="1"/>
    <col min="15070" max="15070" width="12.42578125" style="9" customWidth="1"/>
    <col min="15071" max="15071" width="18.85546875" style="9" customWidth="1"/>
    <col min="15072" max="15073" width="15" style="9" customWidth="1"/>
    <col min="15074" max="15074" width="7.28515625" style="9" customWidth="1"/>
    <col min="15075" max="15075" width="11.140625" style="9" customWidth="1"/>
    <col min="15076" max="15076" width="13.7109375" style="9" customWidth="1"/>
    <col min="15077" max="15077" width="18.85546875" style="9" customWidth="1"/>
    <col min="15078" max="15078" width="17.5703125" style="9" customWidth="1"/>
    <col min="15079" max="15079" width="25.28515625" style="9" customWidth="1"/>
    <col min="15080" max="15080" width="20.140625" style="9" customWidth="1"/>
    <col min="15081" max="15081" width="15" style="9" customWidth="1"/>
    <col min="15082" max="15082" width="17.5703125" style="9" customWidth="1"/>
    <col min="15083" max="15083" width="16.28515625" style="9" customWidth="1"/>
    <col min="15084" max="15085" width="15" style="9" customWidth="1"/>
    <col min="15086" max="15086" width="17.5703125" style="9" customWidth="1"/>
    <col min="15087" max="15087" width="20.140625" style="9" customWidth="1"/>
    <col min="15088" max="15088" width="16.28515625" style="9" customWidth="1"/>
    <col min="15089" max="15090" width="25.28515625" style="9" customWidth="1"/>
    <col min="15091" max="15091" width="18.85546875" style="9" customWidth="1"/>
    <col min="15092" max="15093" width="20.140625" style="9" customWidth="1"/>
    <col min="15094" max="15094" width="11.140625" style="9" customWidth="1"/>
    <col min="15095" max="15095" width="29.140625" style="9" customWidth="1"/>
    <col min="15096" max="15096" width="34.28515625" style="9" customWidth="1"/>
    <col min="15097" max="15098" width="9.85546875" style="9" customWidth="1"/>
    <col min="15099" max="15099" width="17.5703125" style="9" customWidth="1"/>
    <col min="15100" max="15100" width="18.85546875" style="9" customWidth="1"/>
    <col min="15101" max="15101" width="9.85546875" style="9" customWidth="1"/>
    <col min="15102" max="15103" width="6" style="9" customWidth="1"/>
    <col min="15104" max="15104" width="13.7109375" style="9" customWidth="1"/>
    <col min="15105" max="15106" width="15" style="9" customWidth="1"/>
    <col min="15107" max="15107" width="17.5703125" style="9" customWidth="1"/>
    <col min="15108" max="15108" width="9.85546875" style="9" customWidth="1"/>
    <col min="15109" max="15109" width="7.28515625" style="9" customWidth="1"/>
    <col min="15110" max="15110" width="6" style="9" customWidth="1"/>
    <col min="15111" max="15116" width="17.5703125" style="9" customWidth="1"/>
    <col min="15117" max="15259" width="20.140625" style="9" customWidth="1"/>
    <col min="15260" max="15299" width="12.42578125" style="9" customWidth="1"/>
    <col min="15300" max="15300" width="20.140625" style="9" customWidth="1"/>
    <col min="15301" max="15301" width="21.42578125" style="9" customWidth="1"/>
    <col min="15302" max="15302" width="22.7109375" style="9" customWidth="1"/>
    <col min="15303" max="15303" width="13.7109375" style="9" customWidth="1"/>
    <col min="15304" max="15304" width="15" style="9" customWidth="1"/>
    <col min="15305" max="15307" width="17.5703125" style="9" customWidth="1"/>
    <col min="15308" max="15308" width="16.28515625" style="9" customWidth="1"/>
    <col min="15309" max="15309" width="15" style="9" customWidth="1"/>
    <col min="15310" max="15311" width="12.42578125" style="9" customWidth="1"/>
    <col min="15312" max="15313" width="17.5703125" style="9" customWidth="1"/>
    <col min="15314" max="15314" width="7.28515625" style="9" customWidth="1"/>
    <col min="15315" max="15315" width="21.42578125" style="9" customWidth="1"/>
    <col min="15316" max="15316" width="17.5703125" style="9" customWidth="1"/>
    <col min="15317" max="15317" width="20.140625" style="9" customWidth="1"/>
    <col min="15318" max="15318" width="16.28515625" style="9" customWidth="1"/>
    <col min="15319" max="15319" width="17.5703125" style="9" customWidth="1"/>
    <col min="15320" max="15320" width="6" style="9" customWidth="1"/>
    <col min="15321" max="15322" width="18.85546875" style="9" customWidth="1"/>
    <col min="15323" max="15324" width="20.140625" style="9" customWidth="1"/>
    <col min="15325" max="15325" width="6" style="9" customWidth="1"/>
    <col min="15326" max="15326" width="12.42578125" style="9" customWidth="1"/>
    <col min="15327" max="15327" width="18.85546875" style="9" customWidth="1"/>
    <col min="15328" max="15329" width="15" style="9" customWidth="1"/>
    <col min="15330" max="15330" width="7.28515625" style="9" customWidth="1"/>
    <col min="15331" max="15331" width="11.140625" style="9" customWidth="1"/>
    <col min="15332" max="15332" width="13.7109375" style="9" customWidth="1"/>
    <col min="15333" max="15333" width="18.85546875" style="9" customWidth="1"/>
    <col min="15334" max="15334" width="17.5703125" style="9" customWidth="1"/>
    <col min="15335" max="15335" width="25.28515625" style="9" customWidth="1"/>
    <col min="15336" max="15336" width="20.140625" style="9" customWidth="1"/>
    <col min="15337" max="15337" width="15" style="9" customWidth="1"/>
    <col min="15338" max="15338" width="17.5703125" style="9" customWidth="1"/>
    <col min="15339" max="15339" width="16.28515625" style="9" customWidth="1"/>
    <col min="15340" max="15341" width="15" style="9" customWidth="1"/>
    <col min="15342" max="15342" width="17.5703125" style="9" customWidth="1"/>
    <col min="15343" max="15343" width="20.140625" style="9" customWidth="1"/>
    <col min="15344" max="15344" width="16.28515625" style="9" customWidth="1"/>
    <col min="15345" max="15346" width="25.28515625" style="9" customWidth="1"/>
    <col min="15347" max="15347" width="18.85546875" style="9" customWidth="1"/>
    <col min="15348" max="15349" width="20.140625" style="9" customWidth="1"/>
    <col min="15350" max="15350" width="11.140625" style="9" customWidth="1"/>
    <col min="15351" max="15351" width="29.140625" style="9" customWidth="1"/>
    <col min="15352" max="15352" width="34.28515625" style="9" customWidth="1"/>
    <col min="15353" max="15354" width="9.85546875" style="9" customWidth="1"/>
    <col min="15355" max="15355" width="17.5703125" style="9" customWidth="1"/>
    <col min="15356" max="15356" width="18.85546875" style="9" customWidth="1"/>
    <col min="15357" max="15357" width="9.85546875" style="9" customWidth="1"/>
    <col min="15358" max="15359" width="6" style="9" customWidth="1"/>
    <col min="15360" max="15360" width="13.7109375" style="9" customWidth="1"/>
    <col min="15361" max="15362" width="15" style="9" customWidth="1"/>
    <col min="15363" max="15363" width="17.5703125" style="9" customWidth="1"/>
    <col min="15364" max="15364" width="9.85546875" style="9" customWidth="1"/>
    <col min="15365" max="15365" width="7.28515625" style="9" customWidth="1"/>
    <col min="15366" max="15366" width="6" style="9" customWidth="1"/>
    <col min="15367" max="15372" width="17.5703125" style="9" customWidth="1"/>
    <col min="15373" max="15515" width="20.140625" style="9" customWidth="1"/>
    <col min="15516" max="15555" width="12.42578125" style="9" customWidth="1"/>
    <col min="15556" max="15556" width="20.140625" style="9" customWidth="1"/>
    <col min="15557" max="15557" width="21.42578125" style="9" customWidth="1"/>
    <col min="15558" max="15558" width="22.7109375" style="9" customWidth="1"/>
    <col min="15559" max="15559" width="13.7109375" style="9" customWidth="1"/>
    <col min="15560" max="15560" width="15" style="9" customWidth="1"/>
    <col min="15561" max="15563" width="17.5703125" style="9" customWidth="1"/>
    <col min="15564" max="15564" width="16.28515625" style="9" customWidth="1"/>
    <col min="15565" max="15565" width="15" style="9" customWidth="1"/>
    <col min="15566" max="15567" width="12.42578125" style="9" customWidth="1"/>
    <col min="15568" max="15569" width="17.5703125" style="9" customWidth="1"/>
    <col min="15570" max="15570" width="7.28515625" style="9" customWidth="1"/>
    <col min="15571" max="15571" width="21.42578125" style="9" customWidth="1"/>
    <col min="15572" max="15572" width="17.5703125" style="9" customWidth="1"/>
    <col min="15573" max="15573" width="20.140625" style="9" customWidth="1"/>
    <col min="15574" max="15574" width="16.28515625" style="9" customWidth="1"/>
    <col min="15575" max="15575" width="17.5703125" style="9" customWidth="1"/>
    <col min="15576" max="15576" width="6" style="9" customWidth="1"/>
    <col min="15577" max="15578" width="18.85546875" style="9" customWidth="1"/>
    <col min="15579" max="15580" width="20.140625" style="9" customWidth="1"/>
    <col min="15581" max="15581" width="6" style="9" customWidth="1"/>
    <col min="15582" max="15582" width="12.42578125" style="9" customWidth="1"/>
    <col min="15583" max="15583" width="18.85546875" style="9" customWidth="1"/>
    <col min="15584" max="15585" width="15" style="9" customWidth="1"/>
    <col min="15586" max="15586" width="7.28515625" style="9" customWidth="1"/>
    <col min="15587" max="15587" width="11.140625" style="9" customWidth="1"/>
    <col min="15588" max="15588" width="13.7109375" style="9" customWidth="1"/>
    <col min="15589" max="15589" width="18.85546875" style="9" customWidth="1"/>
    <col min="15590" max="15590" width="17.5703125" style="9" customWidth="1"/>
    <col min="15591" max="15591" width="25.28515625" style="9" customWidth="1"/>
    <col min="15592" max="15592" width="20.140625" style="9" customWidth="1"/>
    <col min="15593" max="15593" width="15" style="9" customWidth="1"/>
    <col min="15594" max="15594" width="17.5703125" style="9" customWidth="1"/>
    <col min="15595" max="15595" width="16.28515625" style="9" customWidth="1"/>
    <col min="15596" max="15597" width="15" style="9" customWidth="1"/>
    <col min="15598" max="15598" width="17.5703125" style="9" customWidth="1"/>
    <col min="15599" max="15599" width="20.140625" style="9" customWidth="1"/>
    <col min="15600" max="15600" width="16.28515625" style="9" customWidth="1"/>
    <col min="15601" max="15602" width="25.28515625" style="9" customWidth="1"/>
    <col min="15603" max="15603" width="18.85546875" style="9" customWidth="1"/>
    <col min="15604" max="15605" width="20.140625" style="9" customWidth="1"/>
    <col min="15606" max="15606" width="11.140625" style="9" customWidth="1"/>
    <col min="15607" max="15607" width="29.140625" style="9" customWidth="1"/>
    <col min="15608" max="15608" width="34.28515625" style="9" customWidth="1"/>
    <col min="15609" max="15610" width="9.85546875" style="9" customWidth="1"/>
    <col min="15611" max="15611" width="17.5703125" style="9" customWidth="1"/>
    <col min="15612" max="15612" width="18.85546875" style="9" customWidth="1"/>
    <col min="15613" max="15613" width="9.85546875" style="9" customWidth="1"/>
    <col min="15614" max="15615" width="6" style="9" customWidth="1"/>
    <col min="15616" max="15616" width="13.7109375" style="9" customWidth="1"/>
    <col min="15617" max="15618" width="15" style="9" customWidth="1"/>
    <col min="15619" max="15619" width="17.5703125" style="9" customWidth="1"/>
    <col min="15620" max="15620" width="9.85546875" style="9" customWidth="1"/>
    <col min="15621" max="15621" width="7.28515625" style="9" customWidth="1"/>
    <col min="15622" max="15622" width="6" style="9" customWidth="1"/>
    <col min="15623" max="15628" width="17.5703125" style="9" customWidth="1"/>
    <col min="15629" max="15771" width="20.140625" style="9" customWidth="1"/>
    <col min="15772" max="15811" width="12.42578125" style="9" customWidth="1"/>
    <col min="15812" max="15812" width="20.140625" style="9" customWidth="1"/>
    <col min="15813" max="15813" width="21.42578125" style="9" customWidth="1"/>
    <col min="15814" max="15814" width="22.7109375" style="9" customWidth="1"/>
    <col min="15815" max="15815" width="13.7109375" style="9" customWidth="1"/>
    <col min="15816" max="15816" width="15" style="9" customWidth="1"/>
    <col min="15817" max="15819" width="17.5703125" style="9" customWidth="1"/>
    <col min="15820" max="15820" width="16.28515625" style="9" customWidth="1"/>
    <col min="15821" max="15821" width="15" style="9" customWidth="1"/>
    <col min="15822" max="15823" width="12.42578125" style="9" customWidth="1"/>
    <col min="15824" max="15825" width="17.5703125" style="9" customWidth="1"/>
    <col min="15826" max="15826" width="7.28515625" style="9" customWidth="1"/>
    <col min="15827" max="15827" width="21.42578125" style="9" customWidth="1"/>
    <col min="15828" max="15828" width="17.5703125" style="9" customWidth="1"/>
    <col min="15829" max="15829" width="20.140625" style="9" customWidth="1"/>
    <col min="15830" max="15830" width="16.28515625" style="9" customWidth="1"/>
    <col min="15831" max="15831" width="17.5703125" style="9" customWidth="1"/>
    <col min="15832" max="15832" width="6" style="9" customWidth="1"/>
    <col min="15833" max="15834" width="18.85546875" style="9" customWidth="1"/>
    <col min="15835" max="15836" width="20.140625" style="9" customWidth="1"/>
    <col min="15837" max="15837" width="6" style="9" customWidth="1"/>
    <col min="15838" max="15838" width="12.42578125" style="9" customWidth="1"/>
    <col min="15839" max="15839" width="18.85546875" style="9" customWidth="1"/>
    <col min="15840" max="15841" width="15" style="9" customWidth="1"/>
    <col min="15842" max="15842" width="7.28515625" style="9" customWidth="1"/>
    <col min="15843" max="15843" width="11.140625" style="9" customWidth="1"/>
    <col min="15844" max="15844" width="13.7109375" style="9" customWidth="1"/>
    <col min="15845" max="15845" width="18.85546875" style="9" customWidth="1"/>
    <col min="15846" max="15846" width="17.5703125" style="9" customWidth="1"/>
    <col min="15847" max="15847" width="25.28515625" style="9" customWidth="1"/>
    <col min="15848" max="15848" width="20.140625" style="9" customWidth="1"/>
    <col min="15849" max="15849" width="15" style="9" customWidth="1"/>
    <col min="15850" max="15850" width="17.5703125" style="9" customWidth="1"/>
    <col min="15851" max="15851" width="16.28515625" style="9" customWidth="1"/>
    <col min="15852" max="15853" width="15" style="9" customWidth="1"/>
    <col min="15854" max="15854" width="17.5703125" style="9" customWidth="1"/>
    <col min="15855" max="15855" width="20.140625" style="9" customWidth="1"/>
    <col min="15856" max="15856" width="16.28515625" style="9" customWidth="1"/>
    <col min="15857" max="15858" width="25.28515625" style="9" customWidth="1"/>
    <col min="15859" max="15859" width="18.85546875" style="9" customWidth="1"/>
    <col min="15860" max="15861" width="20.140625" style="9" customWidth="1"/>
    <col min="15862" max="15862" width="11.140625" style="9" customWidth="1"/>
    <col min="15863" max="15863" width="29.140625" style="9" customWidth="1"/>
    <col min="15864" max="15864" width="34.28515625" style="9" customWidth="1"/>
    <col min="15865" max="15866" width="9.85546875" style="9" customWidth="1"/>
    <col min="15867" max="15867" width="17.5703125" style="9" customWidth="1"/>
    <col min="15868" max="15868" width="18.85546875" style="9" customWidth="1"/>
    <col min="15869" max="15869" width="9.85546875" style="9" customWidth="1"/>
    <col min="15870" max="15871" width="6" style="9" customWidth="1"/>
    <col min="15872" max="15872" width="13.7109375" style="9" customWidth="1"/>
    <col min="15873" max="15874" width="15" style="9" customWidth="1"/>
    <col min="15875" max="15875" width="17.5703125" style="9" customWidth="1"/>
    <col min="15876" max="15876" width="9.85546875" style="9" customWidth="1"/>
    <col min="15877" max="15877" width="7.28515625" style="9" customWidth="1"/>
    <col min="15878" max="15878" width="6" style="9" customWidth="1"/>
    <col min="15879" max="15884" width="17.5703125" style="9" customWidth="1"/>
    <col min="15885" max="16027" width="20.140625" style="9" customWidth="1"/>
    <col min="16028" max="16067" width="12.42578125" style="9" customWidth="1"/>
    <col min="16068" max="16068" width="20.140625" style="9" customWidth="1"/>
    <col min="16069" max="16069" width="21.42578125" style="9" customWidth="1"/>
    <col min="16070" max="16070" width="22.7109375" style="9" customWidth="1"/>
    <col min="16071" max="16071" width="13.7109375" style="9" customWidth="1"/>
    <col min="16072" max="16072" width="15" style="9" customWidth="1"/>
    <col min="16073" max="16075" width="17.5703125" style="9" customWidth="1"/>
    <col min="16076" max="16076" width="16.28515625" style="9" customWidth="1"/>
    <col min="16077" max="16077" width="15" style="9" customWidth="1"/>
    <col min="16078" max="16079" width="12.42578125" style="9" customWidth="1"/>
    <col min="16080" max="16081" width="17.5703125" style="9" customWidth="1"/>
    <col min="16082" max="16082" width="7.28515625" style="9" customWidth="1"/>
    <col min="16083" max="16083" width="21.42578125" style="9" customWidth="1"/>
    <col min="16084" max="16084" width="17.5703125" style="9" customWidth="1"/>
    <col min="16085" max="16085" width="20.140625" style="9" customWidth="1"/>
    <col min="16086" max="16086" width="16.28515625" style="9" customWidth="1"/>
    <col min="16087" max="16087" width="17.5703125" style="9" customWidth="1"/>
    <col min="16088" max="16088" width="6" style="9" customWidth="1"/>
    <col min="16089" max="16090" width="18.85546875" style="9" customWidth="1"/>
    <col min="16091" max="16092" width="20.140625" style="9" customWidth="1"/>
    <col min="16093" max="16093" width="6" style="9" customWidth="1"/>
    <col min="16094" max="16094" width="12.42578125" style="9" customWidth="1"/>
    <col min="16095" max="16095" width="18.85546875" style="9" customWidth="1"/>
    <col min="16096" max="16097" width="15" style="9" customWidth="1"/>
    <col min="16098" max="16098" width="7.28515625" style="9" customWidth="1"/>
    <col min="16099" max="16099" width="11.140625" style="9" customWidth="1"/>
    <col min="16100" max="16100" width="13.7109375" style="9" customWidth="1"/>
    <col min="16101" max="16101" width="18.85546875" style="9" customWidth="1"/>
    <col min="16102" max="16102" width="17.5703125" style="9" customWidth="1"/>
    <col min="16103" max="16103" width="25.28515625" style="9" customWidth="1"/>
    <col min="16104" max="16104" width="20.140625" style="9" customWidth="1"/>
    <col min="16105" max="16105" width="15" style="9" customWidth="1"/>
    <col min="16106" max="16106" width="17.5703125" style="9" customWidth="1"/>
    <col min="16107" max="16107" width="16.28515625" style="9" customWidth="1"/>
    <col min="16108" max="16109" width="15" style="9" customWidth="1"/>
    <col min="16110" max="16110" width="17.5703125" style="9" customWidth="1"/>
    <col min="16111" max="16111" width="20.140625" style="9" customWidth="1"/>
    <col min="16112" max="16112" width="16.28515625" style="9" customWidth="1"/>
    <col min="16113" max="16114" width="25.28515625" style="9" customWidth="1"/>
    <col min="16115" max="16115" width="18.85546875" style="9" customWidth="1"/>
    <col min="16116" max="16117" width="20.140625" style="9" customWidth="1"/>
    <col min="16118" max="16118" width="11.140625" style="9" customWidth="1"/>
    <col min="16119" max="16119" width="29.140625" style="9" customWidth="1"/>
    <col min="16120" max="16120" width="34.28515625" style="9" customWidth="1"/>
    <col min="16121" max="16122" width="9.85546875" style="9" customWidth="1"/>
    <col min="16123" max="16123" width="17.5703125" style="9" customWidth="1"/>
    <col min="16124" max="16124" width="18.85546875" style="9" customWidth="1"/>
    <col min="16125" max="16125" width="9.85546875" style="9" customWidth="1"/>
    <col min="16126" max="16127" width="6" style="9" customWidth="1"/>
    <col min="16128" max="16128" width="13.7109375" style="9" customWidth="1"/>
    <col min="16129" max="16130" width="15" style="9" customWidth="1"/>
    <col min="16131" max="16131" width="17.5703125" style="9" customWidth="1"/>
    <col min="16132" max="16132" width="9.85546875" style="9" customWidth="1"/>
    <col min="16133" max="16133" width="7.28515625" style="9" customWidth="1"/>
    <col min="16134" max="16134" width="6" style="9" customWidth="1"/>
    <col min="16135" max="16140" width="17.5703125" style="9" customWidth="1"/>
    <col min="16141" max="16283" width="20.140625" style="9" customWidth="1"/>
    <col min="16284" max="16384" width="12.42578125" style="9" customWidth="1"/>
  </cols>
  <sheetData>
    <row r="1" spans="1:195" s="37" customFormat="1" ht="15" x14ac:dyDescent="0.2">
      <c r="A1" s="48"/>
      <c r="B1" s="137">
        <v>45747</v>
      </c>
      <c r="C1" s="130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38"/>
      <c r="P1" s="129"/>
      <c r="Q1" s="129"/>
      <c r="R1" s="129"/>
      <c r="S1" s="129"/>
      <c r="T1" s="139"/>
      <c r="U1" s="131"/>
      <c r="V1" s="140"/>
      <c r="W1" s="32"/>
      <c r="X1" s="124" t="s">
        <v>0</v>
      </c>
      <c r="Y1" s="35"/>
      <c r="Z1" s="124" t="s">
        <v>85</v>
      </c>
      <c r="AA1" s="32"/>
      <c r="AB1" s="32"/>
      <c r="AC1" s="124"/>
      <c r="AD1" s="124" t="s">
        <v>1</v>
      </c>
      <c r="AE1" s="32"/>
      <c r="AF1" s="32"/>
      <c r="AG1" s="34"/>
      <c r="AH1" s="32"/>
      <c r="AI1" s="32"/>
      <c r="AJ1" s="32"/>
      <c r="AK1" s="32"/>
      <c r="AL1" s="32"/>
      <c r="AM1" s="32"/>
      <c r="AN1" s="32"/>
      <c r="AO1" s="32"/>
      <c r="AP1" s="32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CA1" s="32"/>
      <c r="CB1" s="32"/>
      <c r="CC1" s="32"/>
      <c r="CD1" s="32"/>
      <c r="CE1" s="32"/>
      <c r="CF1" s="32"/>
      <c r="CG1" s="32"/>
      <c r="CH1" s="32"/>
      <c r="CI1" s="32"/>
      <c r="CJ1" s="32"/>
      <c r="CK1" s="32"/>
      <c r="CL1" s="32"/>
      <c r="CM1" s="32"/>
      <c r="CN1" s="32"/>
      <c r="CO1" s="32"/>
      <c r="CP1" s="32"/>
      <c r="CQ1" s="32"/>
      <c r="CR1" s="32"/>
      <c r="CS1" s="32"/>
      <c r="CT1" s="32"/>
      <c r="CU1" s="32"/>
      <c r="CV1" s="32"/>
      <c r="CW1" s="32"/>
      <c r="CX1" s="32"/>
      <c r="CY1" s="32"/>
      <c r="CZ1" s="32"/>
      <c r="DA1" s="32"/>
      <c r="DB1" s="32"/>
      <c r="DC1" s="32"/>
      <c r="DD1" s="32"/>
      <c r="DE1" s="32"/>
      <c r="DF1" s="32"/>
      <c r="DG1" s="32"/>
      <c r="DH1" s="32"/>
      <c r="DI1" s="32"/>
      <c r="DJ1" s="32"/>
      <c r="DK1" s="32"/>
      <c r="DL1" s="32"/>
      <c r="DM1" s="32"/>
      <c r="DN1" s="32"/>
      <c r="DO1" s="32"/>
      <c r="DP1" s="32"/>
      <c r="DQ1" s="32"/>
      <c r="DR1" s="32"/>
      <c r="DS1" s="32"/>
      <c r="DT1" s="32"/>
      <c r="DU1" s="32"/>
      <c r="DV1" s="32"/>
      <c r="DW1" s="32"/>
      <c r="DX1" s="32"/>
      <c r="DY1" s="32"/>
      <c r="DZ1" s="32"/>
      <c r="EA1" s="32"/>
      <c r="EB1" s="32"/>
      <c r="EC1" s="32"/>
      <c r="ED1" s="32"/>
      <c r="EE1" s="32"/>
      <c r="EF1" s="32"/>
      <c r="EG1" s="32"/>
      <c r="EH1" s="32"/>
      <c r="EI1" s="32"/>
      <c r="EJ1" s="32"/>
      <c r="EK1" s="32"/>
      <c r="EL1" s="32"/>
      <c r="EM1" s="32"/>
      <c r="EN1" s="32"/>
      <c r="EO1" s="32"/>
      <c r="EP1" s="32"/>
      <c r="EQ1" s="32"/>
      <c r="ER1" s="32"/>
      <c r="ES1" s="32"/>
      <c r="ET1" s="32"/>
      <c r="EU1" s="32"/>
      <c r="EV1" s="32"/>
      <c r="EW1" s="32"/>
      <c r="EX1" s="32"/>
      <c r="EY1" s="36"/>
      <c r="EZ1" s="36"/>
      <c r="FA1" s="36"/>
      <c r="FB1" s="36"/>
      <c r="FC1" s="36"/>
      <c r="FD1" s="36"/>
      <c r="FE1" s="36"/>
      <c r="FF1" s="36"/>
      <c r="FG1" s="36"/>
      <c r="FH1" s="36"/>
      <c r="FI1" s="36"/>
      <c r="FJ1" s="36"/>
      <c r="FK1" s="36"/>
      <c r="FL1" s="36"/>
      <c r="FM1" s="36"/>
      <c r="FN1" s="36"/>
      <c r="FO1" s="36"/>
      <c r="FP1" s="36"/>
      <c r="FQ1" s="36"/>
      <c r="FR1" s="36"/>
      <c r="FS1" s="36"/>
      <c r="FT1" s="36"/>
      <c r="FU1" s="36"/>
      <c r="FV1" s="36"/>
      <c r="FW1" s="36"/>
      <c r="FX1" s="36"/>
      <c r="FY1" s="36"/>
      <c r="FZ1" s="36"/>
      <c r="GA1" s="36"/>
      <c r="GB1" s="36"/>
      <c r="GC1" s="36"/>
      <c r="GD1" s="36"/>
      <c r="GE1" s="36"/>
      <c r="GF1" s="36"/>
      <c r="GG1" s="36"/>
      <c r="GH1" s="36"/>
      <c r="GI1" s="36"/>
      <c r="GJ1" s="36"/>
      <c r="GK1" s="36"/>
      <c r="GL1" s="36"/>
      <c r="GM1" s="36"/>
    </row>
    <row r="2" spans="1:195" s="37" customFormat="1" ht="14.25" x14ac:dyDescent="0.15">
      <c r="A2" s="46"/>
      <c r="B2" s="149" t="s">
        <v>87</v>
      </c>
      <c r="C2" s="141"/>
      <c r="D2" s="141"/>
      <c r="E2" s="142"/>
      <c r="F2" s="143"/>
      <c r="G2" s="143"/>
      <c r="H2" s="143"/>
      <c r="I2" s="144"/>
      <c r="J2" s="144"/>
      <c r="K2" s="141"/>
      <c r="L2" s="141"/>
      <c r="M2" s="141"/>
      <c r="N2" s="141"/>
      <c r="O2" s="145"/>
      <c r="P2" s="141"/>
      <c r="Q2" s="141"/>
      <c r="R2" s="141"/>
      <c r="S2" s="141"/>
      <c r="T2" s="146"/>
      <c r="U2" s="131"/>
      <c r="V2" s="140"/>
      <c r="W2" s="39"/>
      <c r="X2" s="40"/>
      <c r="Y2" s="41"/>
      <c r="Z2" s="33"/>
      <c r="AA2" s="39"/>
      <c r="AB2" s="39"/>
      <c r="AC2" s="33"/>
      <c r="AD2" s="33"/>
      <c r="AE2" s="33"/>
      <c r="AF2" s="39"/>
      <c r="AG2" s="42"/>
      <c r="AH2" s="39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8"/>
      <c r="BB2" s="38"/>
      <c r="BC2" s="38"/>
      <c r="BD2" s="38"/>
      <c r="BE2" s="38"/>
      <c r="BF2" s="38"/>
      <c r="BG2" s="38"/>
      <c r="BH2" s="38"/>
      <c r="BI2" s="38"/>
      <c r="BJ2" s="38"/>
      <c r="BK2" s="38"/>
      <c r="BL2" s="38"/>
      <c r="BM2" s="38"/>
      <c r="BN2" s="38"/>
      <c r="BO2" s="38"/>
      <c r="BP2" s="38"/>
      <c r="BQ2" s="38"/>
      <c r="BR2" s="38"/>
      <c r="BS2" s="38"/>
      <c r="BT2" s="38"/>
      <c r="BU2" s="38"/>
      <c r="BV2" s="38"/>
      <c r="BW2" s="38"/>
      <c r="BX2" s="38"/>
      <c r="BY2" s="38"/>
      <c r="BZ2" s="38"/>
      <c r="CA2" s="38"/>
      <c r="CB2" s="38"/>
      <c r="CC2" s="38"/>
      <c r="CD2" s="38"/>
      <c r="CE2" s="38"/>
      <c r="CF2" s="38"/>
      <c r="CG2" s="38"/>
      <c r="CH2" s="38"/>
      <c r="CI2" s="38"/>
      <c r="CJ2" s="38"/>
      <c r="CK2" s="38"/>
      <c r="CL2" s="38"/>
      <c r="CM2" s="38"/>
      <c r="CN2" s="38"/>
      <c r="CO2" s="38"/>
      <c r="CP2" s="38"/>
      <c r="CQ2" s="38"/>
      <c r="CR2" s="38"/>
      <c r="CS2" s="38"/>
      <c r="CT2" s="38"/>
      <c r="CU2" s="38"/>
      <c r="CV2" s="38"/>
      <c r="CW2" s="38"/>
      <c r="CX2" s="38"/>
      <c r="CY2" s="38"/>
      <c r="CZ2" s="38"/>
      <c r="DA2" s="38"/>
      <c r="DB2" s="38"/>
      <c r="DC2" s="38"/>
      <c r="DD2" s="38"/>
      <c r="DE2" s="38"/>
      <c r="DF2" s="38"/>
      <c r="DG2" s="38"/>
      <c r="DH2" s="38"/>
      <c r="DI2" s="38"/>
      <c r="DJ2" s="38"/>
      <c r="DK2" s="38"/>
      <c r="DL2" s="38"/>
      <c r="DM2" s="38"/>
      <c r="DN2" s="38"/>
      <c r="DO2" s="38"/>
      <c r="DP2" s="38"/>
      <c r="DQ2" s="38"/>
      <c r="DR2" s="38"/>
      <c r="DS2" s="38"/>
      <c r="DT2" s="38"/>
      <c r="DU2" s="38"/>
      <c r="DV2" s="38"/>
      <c r="DW2" s="38"/>
      <c r="DX2" s="38"/>
      <c r="DY2" s="38"/>
      <c r="DZ2" s="38"/>
      <c r="EA2" s="38"/>
      <c r="EB2" s="38"/>
      <c r="EC2" s="38"/>
      <c r="ED2" s="38"/>
      <c r="EE2" s="38"/>
      <c r="EF2" s="38"/>
      <c r="EG2" s="38"/>
      <c r="EH2" s="38"/>
      <c r="EI2" s="38"/>
      <c r="EJ2" s="38"/>
      <c r="EK2" s="38"/>
      <c r="EL2" s="38"/>
      <c r="EM2" s="38"/>
      <c r="EN2" s="38"/>
      <c r="EO2" s="38"/>
      <c r="EP2" s="38"/>
      <c r="EQ2" s="38"/>
      <c r="ER2" s="38"/>
      <c r="ES2" s="38"/>
      <c r="ET2" s="38"/>
      <c r="EU2" s="38"/>
      <c r="EV2" s="38"/>
      <c r="EW2" s="38"/>
      <c r="EX2" s="38"/>
      <c r="EY2" s="36"/>
      <c r="EZ2" s="36"/>
      <c r="FA2" s="36"/>
      <c r="FB2" s="36"/>
      <c r="FC2" s="36"/>
      <c r="FD2" s="36"/>
      <c r="FE2" s="36"/>
      <c r="FF2" s="36"/>
      <c r="FG2" s="36"/>
      <c r="FH2" s="36"/>
      <c r="FI2" s="36"/>
      <c r="FJ2" s="36"/>
      <c r="FK2" s="36"/>
      <c r="FL2" s="36"/>
      <c r="FM2" s="36"/>
      <c r="FN2" s="36"/>
      <c r="FO2" s="36"/>
      <c r="FP2" s="36"/>
      <c r="FQ2" s="36"/>
      <c r="FR2" s="36"/>
      <c r="FS2" s="36"/>
      <c r="FT2" s="36"/>
      <c r="FU2" s="36"/>
      <c r="FV2" s="36"/>
      <c r="FW2" s="36"/>
      <c r="FX2" s="36"/>
      <c r="FY2" s="36"/>
      <c r="FZ2" s="36"/>
      <c r="GA2" s="36"/>
      <c r="GB2" s="36"/>
      <c r="GC2" s="36"/>
      <c r="GD2" s="36"/>
      <c r="GE2" s="36"/>
      <c r="GF2" s="36"/>
      <c r="GG2" s="36"/>
      <c r="GH2" s="36"/>
      <c r="GI2" s="36"/>
      <c r="GJ2" s="36"/>
      <c r="GK2" s="36"/>
      <c r="GL2" s="36"/>
      <c r="GM2" s="36"/>
    </row>
    <row r="3" spans="1:195" s="37" customFormat="1" ht="14.25" x14ac:dyDescent="0.2">
      <c r="A3" s="43"/>
      <c r="B3" s="147" t="s">
        <v>84</v>
      </c>
      <c r="C3" s="154">
        <v>0</v>
      </c>
      <c r="D3" s="141"/>
      <c r="E3" s="142"/>
      <c r="F3" s="143"/>
      <c r="G3" s="143"/>
      <c r="H3" s="143"/>
      <c r="I3" s="144"/>
      <c r="J3" s="144"/>
      <c r="K3" s="141"/>
      <c r="L3" s="141"/>
      <c r="M3" s="141"/>
      <c r="N3" s="141"/>
      <c r="O3" s="145"/>
      <c r="P3" s="141"/>
      <c r="Q3" s="141"/>
      <c r="R3" s="141"/>
      <c r="S3" s="141"/>
      <c r="T3" s="146"/>
      <c r="U3" s="131"/>
      <c r="V3" s="140"/>
      <c r="W3" s="39"/>
      <c r="X3" s="40"/>
      <c r="Y3" s="41"/>
      <c r="Z3" s="33"/>
      <c r="AA3" s="39"/>
      <c r="AB3" s="39"/>
      <c r="AC3" s="33"/>
      <c r="AD3" s="33"/>
      <c r="AE3" s="33"/>
      <c r="AF3" s="39"/>
      <c r="AG3" s="42"/>
      <c r="AH3" s="39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8"/>
      <c r="BB3" s="38"/>
      <c r="BC3" s="38"/>
      <c r="BD3" s="38"/>
      <c r="BE3" s="38"/>
      <c r="BF3" s="38"/>
      <c r="BG3" s="38"/>
      <c r="BH3" s="38"/>
      <c r="BI3" s="38"/>
      <c r="BJ3" s="38"/>
      <c r="BK3" s="38"/>
      <c r="BL3" s="38"/>
      <c r="BM3" s="38"/>
      <c r="BN3" s="38"/>
      <c r="BO3" s="38"/>
      <c r="BP3" s="38"/>
      <c r="BQ3" s="38"/>
      <c r="BR3" s="38"/>
      <c r="BS3" s="38"/>
      <c r="BT3" s="38"/>
      <c r="BU3" s="38"/>
      <c r="BV3" s="38"/>
      <c r="BW3" s="38"/>
      <c r="BX3" s="38"/>
      <c r="BY3" s="38"/>
      <c r="BZ3" s="38"/>
      <c r="CA3" s="38"/>
      <c r="CB3" s="38"/>
      <c r="CC3" s="38"/>
      <c r="CD3" s="38"/>
      <c r="CE3" s="38"/>
      <c r="CF3" s="38"/>
      <c r="CG3" s="38"/>
      <c r="CH3" s="38"/>
      <c r="CI3" s="38"/>
      <c r="CJ3" s="38"/>
      <c r="CK3" s="38"/>
      <c r="CL3" s="38"/>
      <c r="CM3" s="38"/>
      <c r="CN3" s="38"/>
      <c r="CO3" s="38"/>
      <c r="CP3" s="38"/>
      <c r="CQ3" s="38"/>
      <c r="CR3" s="38"/>
      <c r="CS3" s="38"/>
      <c r="CT3" s="38"/>
      <c r="CU3" s="38"/>
      <c r="CV3" s="38"/>
      <c r="CW3" s="38"/>
      <c r="CX3" s="38"/>
      <c r="CY3" s="38"/>
      <c r="CZ3" s="38"/>
      <c r="DA3" s="38"/>
      <c r="DB3" s="38"/>
      <c r="DC3" s="38"/>
      <c r="DD3" s="38"/>
      <c r="DE3" s="38"/>
      <c r="DF3" s="38"/>
      <c r="DG3" s="38"/>
      <c r="DH3" s="38"/>
      <c r="DI3" s="38"/>
      <c r="DJ3" s="38"/>
      <c r="DK3" s="38"/>
      <c r="DL3" s="38"/>
      <c r="DM3" s="38"/>
      <c r="DN3" s="38"/>
      <c r="DO3" s="38"/>
      <c r="DP3" s="38"/>
      <c r="DQ3" s="38"/>
      <c r="DR3" s="38"/>
      <c r="DS3" s="38"/>
      <c r="DT3" s="38"/>
      <c r="DU3" s="38"/>
      <c r="DV3" s="38"/>
      <c r="DW3" s="38"/>
      <c r="DX3" s="38"/>
      <c r="DY3" s="38"/>
      <c r="DZ3" s="38"/>
      <c r="EA3" s="38"/>
      <c r="EB3" s="38"/>
      <c r="EC3" s="38"/>
      <c r="ED3" s="38"/>
      <c r="EE3" s="38"/>
      <c r="EF3" s="38"/>
      <c r="EG3" s="38"/>
      <c r="EH3" s="38"/>
      <c r="EI3" s="38"/>
      <c r="EJ3" s="38"/>
      <c r="EK3" s="38"/>
      <c r="EL3" s="38"/>
      <c r="EM3" s="38"/>
      <c r="EN3" s="38"/>
      <c r="EO3" s="38"/>
      <c r="EP3" s="38"/>
      <c r="EQ3" s="38"/>
      <c r="ER3" s="38"/>
      <c r="ES3" s="38"/>
      <c r="ET3" s="38"/>
      <c r="EU3" s="38"/>
      <c r="EV3" s="38"/>
      <c r="EW3" s="38"/>
      <c r="EX3" s="38"/>
      <c r="EY3" s="36"/>
      <c r="EZ3" s="36"/>
      <c r="FA3" s="36"/>
      <c r="FB3" s="36"/>
      <c r="FC3" s="36"/>
      <c r="FD3" s="36"/>
      <c r="FE3" s="36"/>
      <c r="FF3" s="36"/>
      <c r="FG3" s="36"/>
      <c r="FH3" s="36"/>
      <c r="FI3" s="36"/>
      <c r="FJ3" s="36"/>
      <c r="FK3" s="36"/>
      <c r="FL3" s="36"/>
      <c r="FM3" s="36"/>
      <c r="FN3" s="36"/>
      <c r="FO3" s="36"/>
      <c r="FP3" s="36"/>
      <c r="FQ3" s="36"/>
      <c r="FR3" s="36"/>
      <c r="FS3" s="36"/>
      <c r="FT3" s="36"/>
      <c r="FU3" s="36"/>
      <c r="FV3" s="36"/>
      <c r="FW3" s="36"/>
      <c r="FX3" s="36"/>
      <c r="FY3" s="36"/>
      <c r="FZ3" s="36"/>
      <c r="GA3" s="36"/>
      <c r="GB3" s="36"/>
      <c r="GC3" s="36"/>
      <c r="GD3" s="36"/>
      <c r="GE3" s="36"/>
      <c r="GF3" s="36"/>
      <c r="GG3" s="36"/>
      <c r="GH3" s="36"/>
      <c r="GI3" s="36"/>
      <c r="GJ3" s="36"/>
      <c r="GK3" s="36"/>
      <c r="GL3" s="36"/>
      <c r="GM3" s="36"/>
    </row>
    <row r="4" spans="1:195" s="37" customFormat="1" ht="13.15" customHeight="1" x14ac:dyDescent="0.2">
      <c r="A4" s="49"/>
      <c r="B4" s="147" t="s">
        <v>83</v>
      </c>
      <c r="C4" s="152" t="s">
        <v>90</v>
      </c>
      <c r="D4" s="141"/>
      <c r="E4" s="142"/>
      <c r="F4" s="143"/>
      <c r="G4" s="143"/>
      <c r="H4" s="143"/>
      <c r="I4" s="144"/>
      <c r="J4" s="144"/>
      <c r="K4" s="141"/>
      <c r="L4" s="141"/>
      <c r="M4" s="141"/>
      <c r="N4" s="141"/>
      <c r="O4" s="145"/>
      <c r="P4" s="141"/>
      <c r="Q4" s="141"/>
      <c r="R4" s="141"/>
      <c r="S4" s="141"/>
      <c r="T4" s="146"/>
      <c r="U4" s="131"/>
      <c r="V4" s="140"/>
      <c r="W4" s="39"/>
      <c r="X4" s="39"/>
      <c r="Y4" s="41"/>
      <c r="Z4" s="33"/>
      <c r="AA4" s="39"/>
      <c r="AB4" s="39"/>
      <c r="AC4" s="33"/>
      <c r="AD4" s="33"/>
      <c r="AE4" s="33"/>
      <c r="AF4" s="39"/>
      <c r="AG4" s="42"/>
      <c r="AH4" s="39"/>
      <c r="AI4" s="38"/>
      <c r="AJ4" s="38"/>
      <c r="AK4" s="38"/>
      <c r="AL4" s="38"/>
      <c r="AM4" s="38"/>
      <c r="AN4" s="38"/>
      <c r="AO4" s="38"/>
      <c r="AP4" s="38"/>
      <c r="AQ4" s="38"/>
      <c r="AR4" s="38"/>
      <c r="AS4" s="38"/>
      <c r="AT4" s="38"/>
      <c r="AU4" s="38"/>
      <c r="AV4" s="38"/>
      <c r="AW4" s="38"/>
      <c r="AX4" s="38"/>
      <c r="AY4" s="38"/>
      <c r="AZ4" s="38"/>
      <c r="BA4" s="38"/>
      <c r="BB4" s="38"/>
      <c r="BC4" s="38"/>
      <c r="BD4" s="38"/>
      <c r="BE4" s="38"/>
      <c r="BF4" s="38"/>
      <c r="BG4" s="38"/>
      <c r="BH4" s="38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38"/>
      <c r="BV4" s="38"/>
      <c r="BW4" s="38"/>
      <c r="BX4" s="38"/>
      <c r="BY4" s="38"/>
      <c r="BZ4" s="38"/>
      <c r="CA4" s="38"/>
      <c r="CB4" s="38"/>
      <c r="CC4" s="38"/>
      <c r="CD4" s="38"/>
      <c r="CE4" s="38"/>
      <c r="CF4" s="38"/>
      <c r="CG4" s="38"/>
      <c r="CH4" s="38"/>
      <c r="CI4" s="38"/>
      <c r="CJ4" s="38"/>
      <c r="CK4" s="38"/>
      <c r="CL4" s="38"/>
      <c r="CM4" s="38"/>
      <c r="CN4" s="38"/>
      <c r="CO4" s="38"/>
      <c r="CP4" s="38"/>
      <c r="CQ4" s="38"/>
      <c r="CR4" s="38"/>
      <c r="CS4" s="38"/>
      <c r="CT4" s="38"/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38"/>
      <c r="DJ4" s="38"/>
      <c r="DK4" s="38"/>
      <c r="DL4" s="38"/>
      <c r="DM4" s="38"/>
      <c r="DN4" s="38"/>
      <c r="DO4" s="38"/>
      <c r="DP4" s="38"/>
      <c r="DQ4" s="38"/>
      <c r="DR4" s="38"/>
      <c r="DS4" s="38"/>
      <c r="DT4" s="38"/>
      <c r="DU4" s="38"/>
      <c r="DV4" s="38"/>
      <c r="DW4" s="38"/>
      <c r="DX4" s="38"/>
      <c r="DY4" s="38"/>
      <c r="DZ4" s="38"/>
      <c r="EA4" s="38"/>
      <c r="EB4" s="38"/>
      <c r="EC4" s="38"/>
      <c r="ED4" s="38"/>
      <c r="EE4" s="38"/>
      <c r="EF4" s="38"/>
      <c r="EG4" s="38"/>
      <c r="EH4" s="38"/>
      <c r="EI4" s="38"/>
      <c r="EJ4" s="38"/>
      <c r="EK4" s="38"/>
      <c r="EL4" s="38"/>
      <c r="EM4" s="38"/>
      <c r="EN4" s="38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6"/>
      <c r="EZ4" s="36"/>
      <c r="FA4" s="36"/>
      <c r="FB4" s="36"/>
      <c r="FC4" s="36"/>
      <c r="FD4" s="36"/>
      <c r="FE4" s="36"/>
      <c r="FF4" s="36"/>
      <c r="FG4" s="36"/>
      <c r="FH4" s="36"/>
      <c r="FI4" s="36"/>
      <c r="FJ4" s="36"/>
      <c r="FK4" s="36"/>
      <c r="FL4" s="36"/>
      <c r="FM4" s="36"/>
      <c r="FN4" s="36"/>
      <c r="FO4" s="36"/>
      <c r="FP4" s="36"/>
      <c r="FQ4" s="36"/>
      <c r="FR4" s="36"/>
      <c r="FS4" s="36"/>
      <c r="FT4" s="36"/>
      <c r="FU4" s="36"/>
      <c r="FV4" s="36"/>
      <c r="FW4" s="36"/>
      <c r="FX4" s="36"/>
      <c r="FY4" s="36"/>
      <c r="FZ4" s="36"/>
      <c r="GA4" s="36"/>
      <c r="GB4" s="36"/>
      <c r="GC4" s="36"/>
      <c r="GD4" s="36"/>
      <c r="GE4" s="36"/>
      <c r="GF4" s="36"/>
      <c r="GG4" s="36"/>
      <c r="GH4" s="36"/>
      <c r="GI4" s="36"/>
      <c r="GJ4" s="36"/>
      <c r="GK4" s="36"/>
      <c r="GL4" s="36"/>
      <c r="GM4" s="36"/>
    </row>
    <row r="5" spans="1:195" s="37" customFormat="1" ht="13.15" customHeight="1" x14ac:dyDescent="0.2">
      <c r="A5" s="49"/>
      <c r="B5" s="147"/>
      <c r="C5" s="153"/>
      <c r="D5" s="141"/>
      <c r="E5" s="142"/>
      <c r="F5" s="143"/>
      <c r="G5" s="143"/>
      <c r="H5" s="143"/>
      <c r="I5" s="144"/>
      <c r="J5" s="144"/>
      <c r="K5" s="141"/>
      <c r="L5" s="141"/>
      <c r="M5" s="141"/>
      <c r="N5" s="141"/>
      <c r="O5" s="145"/>
      <c r="P5" s="141"/>
      <c r="Q5" s="141"/>
      <c r="R5" s="141"/>
      <c r="S5" s="141"/>
      <c r="T5" s="146"/>
      <c r="U5" s="131"/>
      <c r="V5" s="140"/>
      <c r="W5" s="39"/>
      <c r="X5" s="39"/>
      <c r="Y5" s="41"/>
      <c r="Z5" s="33"/>
      <c r="AA5" s="39"/>
      <c r="AB5" s="39"/>
      <c r="AC5" s="33"/>
      <c r="AD5" s="33"/>
      <c r="AE5" s="33"/>
      <c r="AF5" s="39"/>
      <c r="AG5" s="42"/>
      <c r="AH5" s="39"/>
      <c r="AI5" s="38"/>
      <c r="AJ5" s="38"/>
      <c r="AK5" s="38"/>
      <c r="AL5" s="38"/>
      <c r="AM5" s="38"/>
      <c r="AN5" s="38"/>
      <c r="AO5" s="38"/>
      <c r="AP5" s="38"/>
      <c r="AQ5" s="38"/>
      <c r="AR5" s="38"/>
      <c r="AS5" s="38"/>
      <c r="AT5" s="38"/>
      <c r="AU5" s="38"/>
      <c r="AV5" s="38"/>
      <c r="AW5" s="38"/>
      <c r="AX5" s="38"/>
      <c r="AY5" s="38"/>
      <c r="AZ5" s="38"/>
      <c r="BA5" s="38"/>
      <c r="BB5" s="38"/>
      <c r="BC5" s="38"/>
      <c r="BD5" s="38"/>
      <c r="BE5" s="38"/>
      <c r="BF5" s="38"/>
      <c r="BG5" s="38"/>
      <c r="BH5" s="38"/>
      <c r="BI5" s="38"/>
      <c r="BJ5" s="38"/>
      <c r="BK5" s="38"/>
      <c r="BL5" s="38"/>
      <c r="BM5" s="38"/>
      <c r="BN5" s="38"/>
      <c r="BO5" s="38"/>
      <c r="BP5" s="38"/>
      <c r="BQ5" s="38"/>
      <c r="BR5" s="38"/>
      <c r="BS5" s="38"/>
      <c r="BT5" s="38"/>
      <c r="BU5" s="38"/>
      <c r="BV5" s="38"/>
      <c r="BW5" s="38"/>
      <c r="BX5" s="38"/>
      <c r="BY5" s="38"/>
      <c r="BZ5" s="38"/>
      <c r="CA5" s="38"/>
      <c r="CB5" s="38"/>
      <c r="CC5" s="38"/>
      <c r="CD5" s="38"/>
      <c r="CE5" s="38"/>
      <c r="CF5" s="38"/>
      <c r="CG5" s="38"/>
      <c r="CH5" s="38"/>
      <c r="CI5" s="38"/>
      <c r="CJ5" s="38"/>
      <c r="CK5" s="38"/>
      <c r="CL5" s="38"/>
      <c r="CM5" s="38"/>
      <c r="CN5" s="38"/>
      <c r="CO5" s="38"/>
      <c r="CP5" s="38"/>
      <c r="CQ5" s="38"/>
      <c r="CR5" s="38"/>
      <c r="CS5" s="38"/>
      <c r="CT5" s="38"/>
      <c r="CU5" s="38"/>
      <c r="CV5" s="38"/>
      <c r="CW5" s="38"/>
      <c r="CX5" s="38"/>
      <c r="CY5" s="38"/>
      <c r="CZ5" s="38"/>
      <c r="DA5" s="38"/>
      <c r="DB5" s="38"/>
      <c r="DC5" s="38"/>
      <c r="DD5" s="38"/>
      <c r="DE5" s="38"/>
      <c r="DF5" s="38"/>
      <c r="DG5" s="38"/>
      <c r="DH5" s="38"/>
      <c r="DI5" s="38"/>
      <c r="DJ5" s="38"/>
      <c r="DK5" s="38"/>
      <c r="DL5" s="38"/>
      <c r="DM5" s="38"/>
      <c r="DN5" s="38"/>
      <c r="DO5" s="38"/>
      <c r="DP5" s="38"/>
      <c r="DQ5" s="38"/>
      <c r="DR5" s="38"/>
      <c r="DS5" s="38"/>
      <c r="DT5" s="38"/>
      <c r="DU5" s="38"/>
      <c r="DV5" s="38"/>
      <c r="DW5" s="38"/>
      <c r="DX5" s="38"/>
      <c r="DY5" s="38"/>
      <c r="DZ5" s="38"/>
      <c r="EA5" s="38"/>
      <c r="EB5" s="38"/>
      <c r="EC5" s="38"/>
      <c r="ED5" s="38"/>
      <c r="EE5" s="38"/>
      <c r="EF5" s="38"/>
      <c r="EG5" s="38"/>
      <c r="EH5" s="38"/>
      <c r="EI5" s="38"/>
      <c r="EJ5" s="38"/>
      <c r="EK5" s="38"/>
      <c r="EL5" s="38"/>
      <c r="EM5" s="38"/>
      <c r="EN5" s="38"/>
      <c r="EO5" s="38"/>
      <c r="EP5" s="38"/>
      <c r="EQ5" s="38"/>
      <c r="ER5" s="38"/>
      <c r="ES5" s="38"/>
      <c r="ET5" s="38"/>
      <c r="EU5" s="38"/>
      <c r="EV5" s="38"/>
      <c r="EW5" s="38"/>
      <c r="EX5" s="38"/>
      <c r="EY5" s="36"/>
      <c r="EZ5" s="36"/>
      <c r="FA5" s="36"/>
      <c r="FB5" s="36"/>
      <c r="FC5" s="36"/>
      <c r="FD5" s="36"/>
      <c r="FE5" s="36"/>
      <c r="FF5" s="36"/>
      <c r="FG5" s="36"/>
      <c r="FH5" s="36"/>
      <c r="FI5" s="36"/>
      <c r="FJ5" s="36"/>
      <c r="FK5" s="36"/>
      <c r="FL5" s="36"/>
      <c r="FM5" s="36"/>
      <c r="FN5" s="36"/>
      <c r="FO5" s="36"/>
      <c r="FP5" s="36"/>
      <c r="FQ5" s="36"/>
      <c r="FR5" s="36"/>
      <c r="FS5" s="36"/>
      <c r="FT5" s="36"/>
      <c r="FU5" s="36"/>
      <c r="FV5" s="36"/>
      <c r="FW5" s="36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</row>
    <row r="6" spans="1:195" s="37" customFormat="1" ht="13.15" customHeight="1" x14ac:dyDescent="0.2">
      <c r="A6" s="49"/>
      <c r="B6" s="148"/>
      <c r="C6" s="150"/>
      <c r="D6" s="141"/>
      <c r="E6" s="142"/>
      <c r="F6" s="143"/>
      <c r="G6" s="143"/>
      <c r="H6" s="143"/>
      <c r="I6" s="144"/>
      <c r="J6" s="144"/>
      <c r="K6" s="141"/>
      <c r="L6" s="141"/>
      <c r="M6" s="141"/>
      <c r="N6" s="141"/>
      <c r="O6" s="145"/>
      <c r="P6" s="141"/>
      <c r="Q6" s="141"/>
      <c r="R6" s="141"/>
      <c r="S6" s="141"/>
      <c r="T6" s="146"/>
      <c r="U6" s="131"/>
      <c r="V6" s="140"/>
      <c r="W6" s="39"/>
      <c r="X6" s="39"/>
      <c r="Y6" s="41"/>
      <c r="Z6" s="33"/>
      <c r="AA6" s="39"/>
      <c r="AB6" s="39"/>
      <c r="AC6" s="33"/>
      <c r="AD6" s="33"/>
      <c r="AE6" s="33"/>
      <c r="AF6" s="39"/>
      <c r="AG6" s="42"/>
      <c r="AH6" s="39"/>
      <c r="AI6" s="38"/>
      <c r="AJ6" s="38"/>
      <c r="AK6" s="38"/>
      <c r="AL6" s="38"/>
      <c r="AM6" s="38"/>
      <c r="AN6" s="38"/>
      <c r="AO6" s="38"/>
      <c r="AP6" s="38"/>
      <c r="AQ6" s="38"/>
      <c r="AR6" s="38"/>
      <c r="AS6" s="38"/>
      <c r="AT6" s="38"/>
      <c r="AU6" s="38"/>
      <c r="AV6" s="38"/>
      <c r="AW6" s="38"/>
      <c r="AX6" s="38"/>
      <c r="AY6" s="38"/>
      <c r="AZ6" s="38"/>
      <c r="BA6" s="38"/>
      <c r="BB6" s="38"/>
      <c r="BC6" s="38"/>
      <c r="BD6" s="38"/>
      <c r="BE6" s="38"/>
      <c r="BF6" s="38"/>
      <c r="BG6" s="38"/>
      <c r="BH6" s="38"/>
      <c r="BI6" s="38"/>
      <c r="BJ6" s="38"/>
      <c r="BK6" s="38"/>
      <c r="BL6" s="38"/>
      <c r="BM6" s="38"/>
      <c r="BN6" s="38"/>
      <c r="BO6" s="38"/>
      <c r="BP6" s="38"/>
      <c r="BQ6" s="38"/>
      <c r="BR6" s="38"/>
      <c r="BS6" s="38"/>
      <c r="BT6" s="38"/>
      <c r="BU6" s="38"/>
      <c r="BV6" s="38"/>
      <c r="BW6" s="38"/>
      <c r="BX6" s="38"/>
      <c r="BY6" s="38"/>
      <c r="BZ6" s="38"/>
      <c r="CA6" s="38"/>
      <c r="CB6" s="38"/>
      <c r="CC6" s="38"/>
      <c r="CD6" s="38"/>
      <c r="CE6" s="38"/>
      <c r="CF6" s="38"/>
      <c r="CG6" s="38"/>
      <c r="CH6" s="38"/>
      <c r="CI6" s="38"/>
      <c r="CJ6" s="38"/>
      <c r="CK6" s="38"/>
      <c r="CL6" s="38"/>
      <c r="CM6" s="38"/>
      <c r="CN6" s="38"/>
      <c r="CO6" s="38"/>
      <c r="CP6" s="38"/>
      <c r="CQ6" s="38"/>
      <c r="CR6" s="38"/>
      <c r="CS6" s="38"/>
      <c r="CT6" s="38"/>
      <c r="CU6" s="38"/>
      <c r="CV6" s="38"/>
      <c r="CW6" s="38"/>
      <c r="CX6" s="38"/>
      <c r="CY6" s="38"/>
      <c r="CZ6" s="38"/>
      <c r="DA6" s="38"/>
      <c r="DB6" s="38"/>
      <c r="DC6" s="38"/>
      <c r="DD6" s="38"/>
      <c r="DE6" s="38"/>
      <c r="DF6" s="38"/>
      <c r="DG6" s="38"/>
      <c r="DH6" s="38"/>
      <c r="DI6" s="38"/>
      <c r="DJ6" s="38"/>
      <c r="DK6" s="38"/>
      <c r="DL6" s="38"/>
      <c r="DM6" s="38"/>
      <c r="DN6" s="38"/>
      <c r="DO6" s="38"/>
      <c r="DP6" s="38"/>
      <c r="DQ6" s="38"/>
      <c r="DR6" s="38"/>
      <c r="DS6" s="38"/>
      <c r="DT6" s="38"/>
      <c r="DU6" s="38"/>
      <c r="DV6" s="38"/>
      <c r="DW6" s="38"/>
      <c r="DX6" s="38"/>
      <c r="DY6" s="38"/>
      <c r="DZ6" s="38"/>
      <c r="EA6" s="38"/>
      <c r="EB6" s="38"/>
      <c r="EC6" s="38"/>
      <c r="ED6" s="38"/>
      <c r="EE6" s="38"/>
      <c r="EF6" s="38"/>
      <c r="EG6" s="38"/>
      <c r="EH6" s="38"/>
      <c r="EI6" s="38"/>
      <c r="EJ6" s="38"/>
      <c r="EK6" s="38"/>
      <c r="EL6" s="38"/>
      <c r="EM6" s="38"/>
      <c r="EN6" s="38"/>
      <c r="EO6" s="38"/>
      <c r="EP6" s="38"/>
      <c r="EQ6" s="38"/>
      <c r="ER6" s="38"/>
      <c r="ES6" s="38"/>
      <c r="ET6" s="38"/>
      <c r="EU6" s="38"/>
      <c r="EV6" s="38"/>
      <c r="EW6" s="38"/>
      <c r="EX6" s="38"/>
      <c r="EY6" s="36"/>
      <c r="EZ6" s="36"/>
      <c r="FA6" s="36"/>
      <c r="FB6" s="36"/>
      <c r="FC6" s="36"/>
      <c r="FD6" s="36"/>
      <c r="FE6" s="36"/>
      <c r="FF6" s="36"/>
      <c r="FG6" s="36"/>
      <c r="FH6" s="36"/>
      <c r="FI6" s="36"/>
      <c r="FJ6" s="36"/>
      <c r="FK6" s="36"/>
      <c r="FL6" s="36"/>
      <c r="FM6" s="36"/>
      <c r="FN6" s="36"/>
      <c r="FO6" s="36"/>
      <c r="FP6" s="36"/>
      <c r="FQ6" s="36"/>
      <c r="FR6" s="36"/>
      <c r="FS6" s="36"/>
      <c r="FT6" s="36"/>
      <c r="FU6" s="36"/>
      <c r="FV6" s="36"/>
      <c r="FW6" s="36"/>
      <c r="FX6" s="36"/>
      <c r="FY6" s="36"/>
      <c r="FZ6" s="36"/>
      <c r="GA6" s="36"/>
      <c r="GB6" s="36"/>
      <c r="GC6" s="36"/>
      <c r="GD6" s="36"/>
      <c r="GE6" s="36"/>
      <c r="GF6" s="36"/>
      <c r="GG6" s="36"/>
      <c r="GH6" s="36"/>
      <c r="GI6" s="36"/>
      <c r="GJ6" s="36"/>
      <c r="GK6" s="36"/>
      <c r="GL6" s="36"/>
      <c r="GM6" s="36"/>
    </row>
    <row r="7" spans="1:195" s="37" customFormat="1" ht="15" x14ac:dyDescent="0.25">
      <c r="A7" s="151" t="str">
        <f>IF(A4="Sim",VLOOKUP($B$1,$A$14:$V$4694,16),"")</f>
        <v/>
      </c>
      <c r="B7" s="114" t="s">
        <v>61</v>
      </c>
      <c r="C7" s="114" t="s">
        <v>62</v>
      </c>
      <c r="D7" s="114" t="s">
        <v>63</v>
      </c>
      <c r="E7" s="115" t="s">
        <v>64</v>
      </c>
      <c r="F7" s="116" t="s">
        <v>65</v>
      </c>
      <c r="G7" s="116" t="s">
        <v>66</v>
      </c>
      <c r="H7" s="116" t="s">
        <v>67</v>
      </c>
      <c r="I7" s="117" t="s">
        <v>68</v>
      </c>
      <c r="J7" s="117" t="s">
        <v>69</v>
      </c>
      <c r="K7" s="115" t="s">
        <v>70</v>
      </c>
      <c r="L7" s="115" t="s">
        <v>71</v>
      </c>
      <c r="M7" s="118" t="s">
        <v>72</v>
      </c>
      <c r="N7" s="118" t="s">
        <v>73</v>
      </c>
      <c r="O7" s="119" t="s">
        <v>74</v>
      </c>
      <c r="P7" s="120" t="s">
        <v>75</v>
      </c>
      <c r="Q7" s="120" t="s">
        <v>76</v>
      </c>
      <c r="R7" s="120" t="s">
        <v>77</v>
      </c>
      <c r="S7" s="120" t="s">
        <v>78</v>
      </c>
      <c r="T7" s="120" t="s">
        <v>79</v>
      </c>
      <c r="U7" s="114" t="s">
        <v>80</v>
      </c>
      <c r="V7" s="121" t="s">
        <v>81</v>
      </c>
      <c r="W7" s="44"/>
      <c r="X7" s="44"/>
      <c r="Y7" s="45"/>
      <c r="Z7" s="44"/>
      <c r="AA7" s="44"/>
      <c r="AB7" s="44"/>
      <c r="AC7" s="44"/>
      <c r="AD7" s="44"/>
      <c r="AE7" s="44"/>
      <c r="AF7" s="44"/>
      <c r="AG7" s="44"/>
      <c r="AH7" s="44"/>
      <c r="AI7" s="38"/>
      <c r="AJ7" s="38"/>
      <c r="AK7" s="38"/>
      <c r="AL7" s="38"/>
      <c r="AM7" s="38"/>
      <c r="AN7" s="38"/>
      <c r="AO7" s="38"/>
      <c r="AP7" s="38"/>
      <c r="AQ7" s="38"/>
      <c r="AR7" s="38"/>
      <c r="AS7" s="38"/>
      <c r="AT7" s="38"/>
      <c r="AU7" s="38"/>
      <c r="AV7" s="38"/>
      <c r="AW7" s="38"/>
      <c r="AX7" s="38"/>
      <c r="AY7" s="38"/>
      <c r="AZ7" s="38"/>
      <c r="BA7" s="38"/>
      <c r="BB7" s="38"/>
      <c r="BC7" s="38"/>
      <c r="BD7" s="38"/>
      <c r="BE7" s="38"/>
      <c r="BF7" s="38"/>
      <c r="BG7" s="38"/>
      <c r="BH7" s="38"/>
      <c r="BI7" s="38"/>
      <c r="BJ7" s="38"/>
      <c r="BK7" s="38"/>
      <c r="BL7" s="38"/>
      <c r="BM7" s="38"/>
      <c r="BN7" s="38"/>
      <c r="BO7" s="38"/>
      <c r="BP7" s="38"/>
      <c r="BQ7" s="38"/>
      <c r="BR7" s="38"/>
      <c r="BS7" s="38"/>
      <c r="BT7" s="38"/>
      <c r="BU7" s="38"/>
      <c r="BV7" s="38"/>
      <c r="BW7" s="38"/>
      <c r="BX7" s="38"/>
      <c r="BY7" s="38"/>
      <c r="BZ7" s="38"/>
      <c r="CA7" s="38"/>
      <c r="CB7" s="38"/>
      <c r="CC7" s="38"/>
      <c r="CD7" s="38"/>
      <c r="CE7" s="38"/>
      <c r="CF7" s="38"/>
      <c r="CG7" s="38"/>
      <c r="CH7" s="38"/>
      <c r="CI7" s="38"/>
      <c r="CJ7" s="38"/>
      <c r="CK7" s="38"/>
      <c r="CL7" s="38"/>
      <c r="CM7" s="38"/>
      <c r="CN7" s="38"/>
      <c r="CO7" s="38"/>
      <c r="CP7" s="38"/>
      <c r="CQ7" s="38"/>
      <c r="CR7" s="38"/>
      <c r="CS7" s="38"/>
      <c r="CT7" s="38"/>
      <c r="CU7" s="38"/>
      <c r="CV7" s="38"/>
      <c r="CW7" s="38"/>
      <c r="CX7" s="38"/>
      <c r="CY7" s="38"/>
      <c r="CZ7" s="38"/>
      <c r="DA7" s="38"/>
      <c r="DB7" s="38"/>
      <c r="DC7" s="38"/>
      <c r="DD7" s="38"/>
      <c r="DE7" s="38"/>
      <c r="DF7" s="38"/>
      <c r="DG7" s="38"/>
      <c r="DH7" s="38"/>
      <c r="DI7" s="38"/>
      <c r="DJ7" s="38"/>
      <c r="DK7" s="38"/>
      <c r="DL7" s="38"/>
      <c r="DM7" s="38"/>
      <c r="DN7" s="38"/>
      <c r="DO7" s="38"/>
      <c r="DP7" s="38"/>
      <c r="DQ7" s="38"/>
      <c r="DR7" s="38"/>
      <c r="DS7" s="38"/>
      <c r="DT7" s="38"/>
      <c r="DU7" s="38"/>
      <c r="DV7" s="38"/>
      <c r="DW7" s="38"/>
      <c r="DX7" s="38"/>
      <c r="DY7" s="38"/>
      <c r="DZ7" s="38"/>
      <c r="EA7" s="38"/>
      <c r="EB7" s="38"/>
      <c r="EC7" s="38"/>
      <c r="ED7" s="38"/>
      <c r="EE7" s="38"/>
      <c r="EF7" s="38"/>
      <c r="EG7" s="38"/>
      <c r="EH7" s="38"/>
      <c r="EI7" s="38"/>
      <c r="EJ7" s="38"/>
      <c r="EK7" s="38"/>
      <c r="EL7" s="38"/>
      <c r="EM7" s="38"/>
      <c r="EN7" s="38"/>
      <c r="EO7" s="38"/>
      <c r="EP7" s="38"/>
      <c r="EQ7" s="38"/>
      <c r="ER7" s="38"/>
      <c r="ES7" s="38"/>
      <c r="ET7" s="38"/>
      <c r="EU7" s="38"/>
      <c r="EV7" s="38"/>
      <c r="EW7" s="38"/>
      <c r="EX7" s="38"/>
      <c r="EY7" s="36"/>
      <c r="EZ7" s="36"/>
      <c r="FA7" s="36"/>
      <c r="FB7" s="36"/>
      <c r="FC7" s="36"/>
      <c r="FD7" s="36"/>
      <c r="FE7" s="36"/>
      <c r="FF7" s="36"/>
      <c r="FG7" s="36"/>
      <c r="FH7" s="36"/>
      <c r="FI7" s="36"/>
      <c r="FJ7" s="36"/>
      <c r="FK7" s="36"/>
      <c r="FL7" s="36"/>
      <c r="FM7" s="36"/>
      <c r="FN7" s="36"/>
      <c r="FO7" s="36"/>
      <c r="FP7" s="36"/>
      <c r="FQ7" s="36"/>
      <c r="FR7" s="36"/>
      <c r="FS7" s="36"/>
      <c r="FT7" s="36"/>
      <c r="FU7" s="36"/>
      <c r="FV7" s="36"/>
      <c r="FW7" s="36"/>
      <c r="FX7" s="36"/>
      <c r="FY7" s="36"/>
      <c r="FZ7" s="36"/>
      <c r="GA7" s="36"/>
      <c r="GB7" s="36"/>
      <c r="GC7" s="36"/>
      <c r="GD7" s="36"/>
      <c r="GE7" s="36"/>
      <c r="GF7" s="36"/>
      <c r="GG7" s="36"/>
      <c r="GH7" s="36"/>
      <c r="GI7" s="36"/>
      <c r="GJ7" s="36"/>
      <c r="GK7" s="36"/>
      <c r="GL7" s="36"/>
      <c r="GM7" s="36"/>
    </row>
    <row r="8" spans="1:195" s="37" customFormat="1" ht="12.75" x14ac:dyDescent="0.15">
      <c r="A8" s="96" t="s">
        <v>55</v>
      </c>
      <c r="B8" s="127">
        <v>2</v>
      </c>
      <c r="C8" s="127">
        <f t="shared" ref="C8:P8" si="0">(B8+1)</f>
        <v>3</v>
      </c>
      <c r="D8" s="127">
        <f t="shared" si="0"/>
        <v>4</v>
      </c>
      <c r="E8" s="128">
        <f t="shared" si="0"/>
        <v>5</v>
      </c>
      <c r="F8" s="127">
        <f t="shared" si="0"/>
        <v>6</v>
      </c>
      <c r="G8" s="127">
        <f t="shared" si="0"/>
        <v>7</v>
      </c>
      <c r="H8" s="127">
        <f t="shared" si="0"/>
        <v>8</v>
      </c>
      <c r="I8" s="127">
        <f t="shared" si="0"/>
        <v>9</v>
      </c>
      <c r="J8" s="127">
        <f t="shared" si="0"/>
        <v>10</v>
      </c>
      <c r="K8" s="127">
        <f t="shared" si="0"/>
        <v>11</v>
      </c>
      <c r="L8" s="127">
        <f t="shared" si="0"/>
        <v>12</v>
      </c>
      <c r="M8" s="127">
        <f t="shared" si="0"/>
        <v>13</v>
      </c>
      <c r="N8" s="127">
        <f t="shared" si="0"/>
        <v>14</v>
      </c>
      <c r="O8" s="127">
        <f t="shared" si="0"/>
        <v>15</v>
      </c>
      <c r="P8" s="127">
        <f t="shared" si="0"/>
        <v>16</v>
      </c>
      <c r="Q8" s="127">
        <f t="shared" ref="Q8" si="1">(P8+1)</f>
        <v>17</v>
      </c>
      <c r="R8" s="127">
        <f t="shared" ref="R8" si="2">(Q8+1)</f>
        <v>18</v>
      </c>
      <c r="S8" s="127">
        <f t="shared" ref="S8" si="3">(R8+1)</f>
        <v>19</v>
      </c>
      <c r="T8" s="127">
        <f t="shared" ref="T8" si="4">(S8+1)</f>
        <v>20</v>
      </c>
      <c r="U8" s="127">
        <f t="shared" ref="U8" si="5">(T8+1)</f>
        <v>21</v>
      </c>
      <c r="V8" s="127">
        <f t="shared" ref="V8" si="6">(U8+1)</f>
        <v>22</v>
      </c>
      <c r="W8" s="32"/>
      <c r="X8" s="129"/>
      <c r="Y8" s="130"/>
      <c r="Z8" s="129"/>
      <c r="AA8" s="129"/>
      <c r="AB8" s="129"/>
      <c r="AC8" s="129"/>
      <c r="AD8" s="129"/>
      <c r="AE8" s="129"/>
      <c r="AF8" s="129"/>
      <c r="AG8" s="131"/>
      <c r="AH8" s="129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  <c r="BM8" s="32"/>
      <c r="BN8" s="32"/>
      <c r="BO8" s="32"/>
      <c r="BP8" s="32"/>
      <c r="BQ8" s="32"/>
      <c r="BR8" s="32"/>
      <c r="BS8" s="32"/>
      <c r="BT8" s="32"/>
      <c r="BU8" s="32"/>
      <c r="BV8" s="32"/>
      <c r="BW8" s="32"/>
      <c r="BX8" s="32"/>
      <c r="BY8" s="32"/>
      <c r="BZ8" s="32"/>
      <c r="CA8" s="32"/>
      <c r="CB8" s="32"/>
      <c r="CC8" s="32"/>
      <c r="CD8" s="32"/>
      <c r="CE8" s="32"/>
      <c r="CF8" s="32"/>
      <c r="CG8" s="32"/>
      <c r="CH8" s="32"/>
      <c r="CI8" s="32"/>
      <c r="CJ8" s="32"/>
      <c r="CK8" s="32"/>
      <c r="CL8" s="32"/>
      <c r="CM8" s="32"/>
      <c r="CN8" s="32"/>
      <c r="CO8" s="32"/>
      <c r="CP8" s="32"/>
      <c r="CQ8" s="32"/>
      <c r="CR8" s="32"/>
      <c r="CS8" s="32"/>
      <c r="CT8" s="32"/>
      <c r="CU8" s="32"/>
      <c r="CV8" s="32"/>
      <c r="CW8" s="32"/>
      <c r="CX8" s="32"/>
      <c r="CY8" s="32"/>
      <c r="CZ8" s="32"/>
      <c r="DA8" s="32"/>
      <c r="DB8" s="32"/>
      <c r="DC8" s="32"/>
      <c r="DD8" s="32"/>
      <c r="DE8" s="32"/>
      <c r="DF8" s="32"/>
      <c r="DG8" s="32"/>
      <c r="DH8" s="32"/>
      <c r="DI8" s="32"/>
      <c r="DJ8" s="32"/>
      <c r="DK8" s="32"/>
      <c r="DL8" s="32"/>
      <c r="DM8" s="32"/>
      <c r="DN8" s="32"/>
      <c r="DO8" s="32"/>
      <c r="DP8" s="32"/>
      <c r="DQ8" s="32"/>
      <c r="DR8" s="32"/>
      <c r="DS8" s="32"/>
      <c r="DT8" s="32"/>
      <c r="DU8" s="32"/>
      <c r="DV8" s="32"/>
      <c r="DW8" s="32"/>
      <c r="DX8" s="32"/>
      <c r="DY8" s="32"/>
      <c r="DZ8" s="32"/>
      <c r="EA8" s="32"/>
      <c r="EB8" s="32"/>
      <c r="EC8" s="32"/>
      <c r="ED8" s="32"/>
      <c r="EE8" s="32"/>
      <c r="EF8" s="32"/>
      <c r="EG8" s="32"/>
      <c r="EH8" s="32"/>
      <c r="EI8" s="32"/>
      <c r="EJ8" s="32"/>
      <c r="EK8" s="32"/>
      <c r="EL8" s="32"/>
      <c r="EM8" s="32"/>
      <c r="EN8" s="32"/>
      <c r="EO8" s="32"/>
      <c r="EP8" s="32"/>
      <c r="EQ8" s="32"/>
      <c r="ER8" s="32"/>
      <c r="ES8" s="32"/>
      <c r="ET8" s="32"/>
      <c r="EU8" s="32"/>
      <c r="EV8" s="32"/>
      <c r="EW8" s="32"/>
      <c r="EX8" s="32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6"/>
      <c r="FL8" s="36"/>
      <c r="FM8" s="36"/>
      <c r="FN8" s="36"/>
      <c r="FO8" s="36"/>
      <c r="FP8" s="36"/>
      <c r="FQ8" s="36"/>
      <c r="FR8" s="36"/>
      <c r="FS8" s="36"/>
      <c r="FT8" s="36"/>
      <c r="FU8" s="36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</row>
    <row r="9" spans="1:195" s="37" customFormat="1" ht="14.25" x14ac:dyDescent="0.15">
      <c r="A9" s="122">
        <v>44544</v>
      </c>
      <c r="B9" s="94" t="s">
        <v>4</v>
      </c>
      <c r="C9" s="94" t="s">
        <v>5</v>
      </c>
      <c r="D9" s="97" t="s">
        <v>6</v>
      </c>
      <c r="E9" s="98" t="s">
        <v>6</v>
      </c>
      <c r="F9" s="97" t="s">
        <v>6</v>
      </c>
      <c r="G9" s="97" t="s">
        <v>6</v>
      </c>
      <c r="H9" s="97" t="s">
        <v>6</v>
      </c>
      <c r="I9" s="99" t="s">
        <v>7</v>
      </c>
      <c r="J9" s="99" t="s">
        <v>7</v>
      </c>
      <c r="K9" s="99" t="s">
        <v>7</v>
      </c>
      <c r="L9" s="99" t="s">
        <v>7</v>
      </c>
      <c r="M9" s="100" t="s">
        <v>7</v>
      </c>
      <c r="N9" s="101" t="s">
        <v>8</v>
      </c>
      <c r="O9" s="102" t="s">
        <v>9</v>
      </c>
      <c r="P9" s="94" t="s">
        <v>10</v>
      </c>
      <c r="Q9" s="94" t="s">
        <v>10</v>
      </c>
      <c r="R9" s="94" t="s">
        <v>10</v>
      </c>
      <c r="S9" s="103" t="s">
        <v>11</v>
      </c>
      <c r="T9" s="103" t="s">
        <v>11</v>
      </c>
      <c r="U9" s="104" t="s">
        <v>12</v>
      </c>
      <c r="V9" s="105" t="s">
        <v>12</v>
      </c>
      <c r="W9" s="32"/>
      <c r="X9" s="129"/>
      <c r="Y9" s="130"/>
      <c r="Z9" s="129"/>
      <c r="AA9" s="129"/>
      <c r="AB9" s="129"/>
      <c r="AC9" s="129"/>
      <c r="AD9" s="129"/>
      <c r="AE9" s="129"/>
      <c r="AF9" s="129"/>
      <c r="AG9" s="131"/>
      <c r="AH9" s="129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8"/>
      <c r="AZ9" s="38"/>
      <c r="BA9" s="38"/>
      <c r="BB9" s="38"/>
      <c r="BC9" s="38"/>
      <c r="BD9" s="38"/>
      <c r="BE9" s="38"/>
      <c r="BF9" s="38"/>
      <c r="BG9" s="38"/>
      <c r="BH9" s="38"/>
      <c r="BI9" s="38"/>
      <c r="BJ9" s="38"/>
      <c r="BK9" s="38"/>
      <c r="BL9" s="38"/>
      <c r="BM9" s="38"/>
      <c r="BN9" s="38"/>
      <c r="BO9" s="38"/>
      <c r="BP9" s="38"/>
      <c r="BQ9" s="38"/>
      <c r="BR9" s="38"/>
      <c r="BS9" s="38"/>
      <c r="BT9" s="38"/>
      <c r="BU9" s="38"/>
      <c r="BV9" s="38"/>
      <c r="BW9" s="38"/>
      <c r="BX9" s="38"/>
      <c r="BY9" s="38"/>
      <c r="BZ9" s="38"/>
      <c r="CA9" s="38"/>
      <c r="CB9" s="38"/>
      <c r="CC9" s="38"/>
      <c r="CD9" s="38"/>
      <c r="CE9" s="38"/>
      <c r="CF9" s="38"/>
      <c r="CG9" s="38"/>
      <c r="CH9" s="38"/>
      <c r="CI9" s="38"/>
      <c r="CJ9" s="38"/>
      <c r="CK9" s="38"/>
      <c r="CL9" s="38"/>
      <c r="CM9" s="38"/>
      <c r="CN9" s="38"/>
      <c r="CO9" s="38"/>
      <c r="CP9" s="38"/>
      <c r="CQ9" s="38"/>
      <c r="CR9" s="38"/>
      <c r="CS9" s="38"/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38"/>
      <c r="DS9" s="38"/>
      <c r="DT9" s="38"/>
      <c r="DU9" s="38"/>
      <c r="DV9" s="38"/>
      <c r="DW9" s="38"/>
      <c r="DX9" s="38"/>
      <c r="DY9" s="38"/>
      <c r="DZ9" s="38"/>
      <c r="EA9" s="38"/>
      <c r="EB9" s="38"/>
      <c r="EC9" s="38"/>
      <c r="ED9" s="38"/>
      <c r="EE9" s="38"/>
      <c r="EF9" s="38"/>
      <c r="EG9" s="38"/>
      <c r="EH9" s="38"/>
      <c r="EI9" s="38"/>
      <c r="EJ9" s="38"/>
      <c r="EK9" s="38"/>
      <c r="EL9" s="38"/>
      <c r="EM9" s="38"/>
      <c r="EN9" s="38"/>
      <c r="EO9" s="38"/>
      <c r="EP9" s="38"/>
      <c r="EQ9" s="38"/>
      <c r="ER9" s="38"/>
      <c r="ES9" s="38"/>
      <c r="ET9" s="38"/>
      <c r="EU9" s="38"/>
      <c r="EV9" s="38"/>
      <c r="EW9" s="38"/>
      <c r="EX9" s="38"/>
      <c r="EY9" s="36"/>
      <c r="EZ9" s="36"/>
      <c r="FA9" s="36"/>
      <c r="FB9" s="36"/>
      <c r="FC9" s="36"/>
      <c r="FD9" s="36"/>
      <c r="FE9" s="36"/>
      <c r="FF9" s="36"/>
      <c r="FG9" s="36"/>
      <c r="FH9" s="36"/>
      <c r="FI9" s="36"/>
      <c r="FJ9" s="36"/>
      <c r="FK9" s="36"/>
      <c r="FL9" s="36"/>
      <c r="FM9" s="36"/>
      <c r="FN9" s="36"/>
      <c r="FO9" s="36"/>
      <c r="FP9" s="36"/>
      <c r="FQ9" s="36"/>
      <c r="FR9" s="36"/>
      <c r="FS9" s="36"/>
      <c r="FT9" s="36"/>
      <c r="FU9" s="36"/>
      <c r="FV9" s="36"/>
      <c r="FW9" s="36"/>
      <c r="FX9" s="36"/>
      <c r="FY9" s="36"/>
      <c r="FZ9" s="36"/>
      <c r="GA9" s="36"/>
      <c r="GB9" s="36"/>
      <c r="GC9" s="36"/>
      <c r="GD9" s="36"/>
      <c r="GE9" s="36"/>
      <c r="GF9" s="36"/>
      <c r="GG9" s="36"/>
      <c r="GH9" s="36"/>
      <c r="GI9" s="36"/>
      <c r="GJ9" s="36"/>
      <c r="GK9" s="36"/>
      <c r="GL9" s="36"/>
      <c r="GM9" s="36"/>
    </row>
    <row r="10" spans="1:195" s="37" customFormat="1" ht="12.75" x14ac:dyDescent="0.15">
      <c r="A10" s="110" t="s">
        <v>56</v>
      </c>
      <c r="B10" s="94" t="s">
        <v>88</v>
      </c>
      <c r="C10" s="94" t="s">
        <v>13</v>
      </c>
      <c r="D10" s="106" t="s">
        <v>14</v>
      </c>
      <c r="E10" s="107" t="s">
        <v>15</v>
      </c>
      <c r="F10" s="94" t="s">
        <v>15</v>
      </c>
      <c r="G10" s="94" t="s">
        <v>15</v>
      </c>
      <c r="H10" s="94" t="s">
        <v>15</v>
      </c>
      <c r="I10" s="108"/>
      <c r="J10" s="108" t="s">
        <v>3</v>
      </c>
      <c r="K10" s="109" t="s">
        <v>16</v>
      </c>
      <c r="L10" s="109" t="s">
        <v>16</v>
      </c>
      <c r="M10" s="101" t="s">
        <v>15</v>
      </c>
      <c r="N10" s="101" t="s">
        <v>17</v>
      </c>
      <c r="O10" s="102"/>
      <c r="P10" s="94" t="s">
        <v>57</v>
      </c>
      <c r="Q10" s="94" t="s">
        <v>58</v>
      </c>
      <c r="R10" s="94" t="s">
        <v>60</v>
      </c>
      <c r="S10" s="94"/>
      <c r="T10" s="103"/>
      <c r="U10" s="104" t="s">
        <v>18</v>
      </c>
      <c r="V10" s="105" t="s">
        <v>3</v>
      </c>
      <c r="W10" s="32"/>
      <c r="X10" s="129"/>
      <c r="Y10" s="130"/>
      <c r="Z10" s="129"/>
      <c r="AA10" s="129"/>
      <c r="AB10" s="129"/>
      <c r="AC10" s="129"/>
      <c r="AD10" s="129"/>
      <c r="AE10" s="129"/>
      <c r="AF10" s="129"/>
      <c r="AG10" s="131"/>
      <c r="AH10" s="129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38"/>
      <c r="AZ10" s="38"/>
      <c r="BA10" s="38"/>
      <c r="BB10" s="38"/>
      <c r="BC10" s="38"/>
      <c r="BD10" s="38"/>
      <c r="BE10" s="38"/>
      <c r="BF10" s="38"/>
      <c r="BG10" s="38"/>
      <c r="BH10" s="38"/>
      <c r="BI10" s="38"/>
      <c r="BJ10" s="38"/>
      <c r="BK10" s="38"/>
      <c r="BL10" s="38"/>
      <c r="BM10" s="38"/>
      <c r="BN10" s="38"/>
      <c r="BO10" s="38"/>
      <c r="BP10" s="38"/>
      <c r="BQ10" s="38"/>
      <c r="BR10" s="38"/>
      <c r="BS10" s="38"/>
      <c r="BT10" s="38"/>
      <c r="BU10" s="38"/>
      <c r="BV10" s="38"/>
      <c r="BW10" s="38"/>
      <c r="BX10" s="38"/>
      <c r="BY10" s="38"/>
      <c r="BZ10" s="38"/>
      <c r="CA10" s="38"/>
      <c r="CB10" s="38"/>
      <c r="CC10" s="38"/>
      <c r="CD10" s="38"/>
      <c r="CE10" s="38"/>
      <c r="CF10" s="38"/>
      <c r="CG10" s="38"/>
      <c r="CH10" s="38"/>
      <c r="CI10" s="38"/>
      <c r="CJ10" s="38"/>
      <c r="CK10" s="38"/>
      <c r="CL10" s="38"/>
      <c r="CM10" s="38"/>
      <c r="CN10" s="38"/>
      <c r="CO10" s="38"/>
      <c r="CP10" s="38"/>
      <c r="CQ10" s="38"/>
      <c r="CR10" s="38"/>
      <c r="CS10" s="38"/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38"/>
      <c r="DS10" s="38"/>
      <c r="DT10" s="38"/>
      <c r="DU10" s="38"/>
      <c r="DV10" s="38"/>
      <c r="DW10" s="38"/>
      <c r="DX10" s="38"/>
      <c r="DY10" s="38"/>
      <c r="DZ10" s="38"/>
      <c r="EA10" s="38"/>
      <c r="EB10" s="38"/>
      <c r="EC10" s="38"/>
      <c r="ED10" s="38"/>
      <c r="EE10" s="38"/>
      <c r="EF10" s="38"/>
      <c r="EG10" s="38"/>
      <c r="EH10" s="38"/>
      <c r="EI10" s="38"/>
      <c r="EJ10" s="38"/>
      <c r="EK10" s="38"/>
      <c r="EL10" s="38"/>
      <c r="EM10" s="38"/>
      <c r="EN10" s="38"/>
      <c r="EO10" s="38"/>
      <c r="EP10" s="38"/>
      <c r="EQ10" s="38"/>
      <c r="ER10" s="38"/>
      <c r="ES10" s="38"/>
      <c r="ET10" s="38"/>
      <c r="EU10" s="38"/>
      <c r="EV10" s="38"/>
      <c r="EW10" s="38"/>
      <c r="EX10" s="38"/>
      <c r="EY10" s="36"/>
      <c r="EZ10" s="36"/>
      <c r="FA10" s="36"/>
      <c r="FB10" s="36"/>
      <c r="FC10" s="36"/>
      <c r="FD10" s="36"/>
      <c r="FE10" s="36"/>
      <c r="FF10" s="36"/>
      <c r="FG10" s="36"/>
      <c r="FH10" s="36"/>
      <c r="FI10" s="36"/>
      <c r="FJ10" s="36"/>
      <c r="FK10" s="36"/>
      <c r="FL10" s="36"/>
      <c r="FM10" s="36"/>
      <c r="FN10" s="36"/>
      <c r="FO10" s="36"/>
      <c r="FP10" s="36"/>
      <c r="FQ10" s="36"/>
      <c r="FR10" s="36"/>
      <c r="FS10" s="36"/>
      <c r="FT10" s="36"/>
      <c r="FU10" s="36"/>
      <c r="FV10" s="36"/>
      <c r="FW10" s="36"/>
      <c r="FX10" s="36"/>
      <c r="FY10" s="36"/>
      <c r="FZ10" s="36"/>
      <c r="GA10" s="36"/>
      <c r="GB10" s="36"/>
      <c r="GC10" s="36"/>
      <c r="GD10" s="36"/>
      <c r="GE10" s="36"/>
      <c r="GF10" s="36"/>
      <c r="GG10" s="36"/>
      <c r="GH10" s="36"/>
      <c r="GI10" s="36"/>
      <c r="GJ10" s="36"/>
      <c r="GK10" s="36"/>
      <c r="GL10" s="36"/>
      <c r="GM10" s="36"/>
    </row>
    <row r="11" spans="1:195" s="37" customFormat="1" ht="14.25" x14ac:dyDescent="0.2">
      <c r="A11" s="122">
        <v>44559</v>
      </c>
      <c r="B11" s="111" t="s">
        <v>89</v>
      </c>
      <c r="C11" s="94"/>
      <c r="D11" s="94"/>
      <c r="E11" s="107" t="s">
        <v>19</v>
      </c>
      <c r="F11" s="94" t="s">
        <v>20</v>
      </c>
      <c r="G11" s="94" t="s">
        <v>20</v>
      </c>
      <c r="H11" s="94" t="s">
        <v>20</v>
      </c>
      <c r="I11" s="108" t="s">
        <v>21</v>
      </c>
      <c r="J11" s="108" t="s">
        <v>22</v>
      </c>
      <c r="K11" s="109" t="s">
        <v>23</v>
      </c>
      <c r="L11" s="109" t="s">
        <v>23</v>
      </c>
      <c r="M11" s="101" t="s">
        <v>24</v>
      </c>
      <c r="N11" s="94" t="s">
        <v>20</v>
      </c>
      <c r="O11" s="102"/>
      <c r="P11" s="94" t="s">
        <v>59</v>
      </c>
      <c r="Q11" s="94" t="s">
        <v>59</v>
      </c>
      <c r="R11" s="94" t="s">
        <v>59</v>
      </c>
      <c r="S11" s="94"/>
      <c r="T11" s="103"/>
      <c r="U11" s="104" t="s">
        <v>25</v>
      </c>
      <c r="V11" s="105"/>
      <c r="W11" s="32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38"/>
      <c r="AZ11" s="38"/>
      <c r="BA11" s="38"/>
      <c r="BB11" s="38"/>
      <c r="BC11" s="38"/>
      <c r="BD11" s="38"/>
      <c r="BE11" s="38"/>
      <c r="BF11" s="38"/>
      <c r="BG11" s="38"/>
      <c r="BH11" s="38"/>
      <c r="BI11" s="38"/>
      <c r="BJ11" s="38"/>
      <c r="BK11" s="38"/>
      <c r="BL11" s="38"/>
      <c r="BM11" s="38"/>
      <c r="BN11" s="38"/>
      <c r="BO11" s="38"/>
      <c r="BP11" s="38"/>
      <c r="BQ11" s="38"/>
      <c r="BR11" s="38"/>
      <c r="BS11" s="38"/>
      <c r="BT11" s="38"/>
      <c r="BU11" s="38"/>
      <c r="BV11" s="38"/>
      <c r="BW11" s="38"/>
      <c r="BX11" s="38"/>
      <c r="BY11" s="38"/>
      <c r="BZ11" s="38"/>
      <c r="CA11" s="38"/>
      <c r="CB11" s="38"/>
      <c r="CC11" s="38"/>
      <c r="CD11" s="38"/>
      <c r="CE11" s="38"/>
      <c r="CF11" s="38"/>
      <c r="CG11" s="38"/>
      <c r="CH11" s="38"/>
      <c r="CI11" s="38"/>
      <c r="CJ11" s="38"/>
      <c r="CK11" s="38"/>
      <c r="CL11" s="38"/>
      <c r="CM11" s="38"/>
      <c r="CN11" s="38"/>
      <c r="CO11" s="38"/>
      <c r="CP11" s="38"/>
      <c r="CQ11" s="38"/>
      <c r="CR11" s="38"/>
      <c r="CS11" s="38"/>
      <c r="CT11" s="38"/>
      <c r="CU11" s="38"/>
      <c r="CV11" s="38"/>
      <c r="CW11" s="38"/>
      <c r="CX11" s="38"/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38"/>
      <c r="DS11" s="38"/>
      <c r="DT11" s="38"/>
      <c r="DU11" s="38"/>
      <c r="DV11" s="38"/>
      <c r="DW11" s="38"/>
      <c r="DX11" s="38"/>
      <c r="DY11" s="38"/>
      <c r="DZ11" s="38"/>
      <c r="EA11" s="38"/>
      <c r="EB11" s="38"/>
      <c r="EC11" s="38"/>
      <c r="ED11" s="38"/>
      <c r="EE11" s="38"/>
      <c r="EF11" s="38"/>
      <c r="EG11" s="38"/>
      <c r="EH11" s="38"/>
      <c r="EI11" s="38"/>
      <c r="EJ11" s="38"/>
      <c r="EK11" s="38"/>
      <c r="EL11" s="38"/>
      <c r="EM11" s="38"/>
      <c r="EN11" s="38"/>
      <c r="EO11" s="38"/>
      <c r="EP11" s="38"/>
      <c r="EQ11" s="38"/>
      <c r="ER11" s="38"/>
      <c r="ES11" s="38"/>
      <c r="ET11" s="38"/>
      <c r="EU11" s="38"/>
      <c r="EV11" s="38"/>
      <c r="EW11" s="38"/>
      <c r="EX11" s="38"/>
      <c r="EY11" s="36"/>
      <c r="EZ11" s="36"/>
      <c r="FA11" s="36"/>
      <c r="FB11" s="36"/>
      <c r="FC11" s="36"/>
      <c r="FD11" s="36"/>
      <c r="FE11" s="36"/>
      <c r="FF11" s="36"/>
      <c r="FG11" s="36"/>
      <c r="FH11" s="36"/>
      <c r="FI11" s="36"/>
      <c r="FJ11" s="36"/>
      <c r="FK11" s="36"/>
      <c r="FL11" s="36"/>
      <c r="FM11" s="36"/>
      <c r="FN11" s="36"/>
      <c r="FO11" s="36"/>
      <c r="FP11" s="36"/>
      <c r="FQ11" s="36"/>
      <c r="FR11" s="36"/>
      <c r="FS11" s="36"/>
      <c r="FT11" s="36"/>
      <c r="FU11" s="36"/>
      <c r="FV11" s="36"/>
      <c r="FW11" s="36"/>
      <c r="FX11" s="36"/>
      <c r="FY11" s="36"/>
      <c r="FZ11" s="36"/>
      <c r="GA11" s="36"/>
      <c r="GB11" s="36"/>
      <c r="GC11" s="36"/>
      <c r="GD11" s="36"/>
      <c r="GE11" s="36"/>
      <c r="GF11" s="36"/>
      <c r="GG11" s="36"/>
      <c r="GH11" s="36"/>
      <c r="GI11" s="36"/>
      <c r="GJ11" s="36"/>
      <c r="GK11" s="36"/>
      <c r="GL11" s="36"/>
      <c r="GM11" s="36"/>
    </row>
    <row r="12" spans="1:195" s="37" customFormat="1" ht="12.75" x14ac:dyDescent="0.15">
      <c r="A12" s="110" t="s">
        <v>82</v>
      </c>
      <c r="B12" s="94" t="s">
        <v>86</v>
      </c>
      <c r="C12" s="94" t="s">
        <v>26</v>
      </c>
      <c r="D12" s="106" t="s">
        <v>27</v>
      </c>
      <c r="E12" s="107" t="s">
        <v>28</v>
      </c>
      <c r="F12" s="94" t="s">
        <v>29</v>
      </c>
      <c r="G12" s="94" t="s">
        <v>30</v>
      </c>
      <c r="H12" s="94" t="s">
        <v>31</v>
      </c>
      <c r="I12" s="108" t="s">
        <v>32</v>
      </c>
      <c r="J12" s="108" t="s">
        <v>16</v>
      </c>
      <c r="K12" s="94" t="s">
        <v>33</v>
      </c>
      <c r="L12" s="94" t="s">
        <v>34</v>
      </c>
      <c r="M12" s="94" t="s">
        <v>35</v>
      </c>
      <c r="N12" s="101" t="s">
        <v>36</v>
      </c>
      <c r="O12" s="102"/>
      <c r="P12" s="94" t="s">
        <v>37</v>
      </c>
      <c r="Q12" s="94"/>
      <c r="R12" s="94"/>
      <c r="S12" s="94" t="s">
        <v>48</v>
      </c>
      <c r="T12" s="103"/>
      <c r="U12" s="104"/>
      <c r="V12" s="105"/>
      <c r="W12" s="34"/>
      <c r="X12" s="132" t="str">
        <f>B11</f>
        <v>GFSAB7</v>
      </c>
      <c r="Y12" s="133" t="s">
        <v>2</v>
      </c>
      <c r="Z12" s="132" t="s">
        <v>38</v>
      </c>
      <c r="AA12" s="132" t="s">
        <v>39</v>
      </c>
      <c r="AB12" s="132" t="s">
        <v>40</v>
      </c>
      <c r="AC12" s="132" t="s">
        <v>41</v>
      </c>
      <c r="AD12" s="134" t="s">
        <v>41</v>
      </c>
      <c r="AE12" s="132" t="s">
        <v>42</v>
      </c>
      <c r="AF12" s="132" t="s">
        <v>43</v>
      </c>
      <c r="AG12" s="135" t="s">
        <v>44</v>
      </c>
      <c r="AH12" s="132" t="s">
        <v>44</v>
      </c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38"/>
      <c r="BH12" s="38"/>
      <c r="BI12" s="38"/>
      <c r="BJ12" s="38"/>
      <c r="BK12" s="38"/>
      <c r="BL12" s="38"/>
      <c r="BM12" s="38"/>
      <c r="BN12" s="38"/>
      <c r="BO12" s="38"/>
      <c r="BP12" s="38"/>
      <c r="BQ12" s="38"/>
      <c r="BR12" s="38"/>
      <c r="BS12" s="38"/>
      <c r="BT12" s="38"/>
      <c r="BU12" s="38"/>
      <c r="BV12" s="38"/>
      <c r="BW12" s="38"/>
      <c r="BX12" s="38"/>
      <c r="BY12" s="38"/>
      <c r="BZ12" s="38"/>
      <c r="CA12" s="38"/>
      <c r="CB12" s="38"/>
      <c r="CC12" s="38"/>
      <c r="CD12" s="38"/>
      <c r="CE12" s="38"/>
      <c r="CF12" s="38"/>
      <c r="CG12" s="38"/>
      <c r="CH12" s="38"/>
      <c r="CI12" s="38"/>
      <c r="CJ12" s="38"/>
      <c r="CK12" s="38"/>
      <c r="CL12" s="38"/>
      <c r="CM12" s="38"/>
      <c r="CN12" s="38"/>
      <c r="CO12" s="38"/>
      <c r="CP12" s="38"/>
      <c r="CQ12" s="38"/>
      <c r="CR12" s="38"/>
      <c r="CS12" s="38"/>
      <c r="CT12" s="38"/>
      <c r="CU12" s="38"/>
      <c r="CV12" s="38"/>
      <c r="CW12" s="38"/>
      <c r="CX12" s="38"/>
      <c r="CY12" s="38"/>
      <c r="CZ12" s="38"/>
      <c r="DA12" s="38"/>
      <c r="DB12" s="38"/>
      <c r="DC12" s="38"/>
      <c r="DD12" s="38"/>
      <c r="DE12" s="38"/>
      <c r="DF12" s="38"/>
      <c r="DG12" s="38"/>
      <c r="DH12" s="38"/>
      <c r="DI12" s="38"/>
      <c r="DJ12" s="38"/>
      <c r="DK12" s="38"/>
      <c r="DL12" s="38"/>
      <c r="DM12" s="38"/>
      <c r="DN12" s="38"/>
      <c r="DO12" s="38"/>
      <c r="DP12" s="38"/>
      <c r="DQ12" s="38"/>
      <c r="DR12" s="38"/>
      <c r="DS12" s="38"/>
      <c r="DT12" s="38"/>
      <c r="DU12" s="38"/>
      <c r="DV12" s="38"/>
      <c r="DW12" s="38"/>
      <c r="DX12" s="38"/>
      <c r="DY12" s="38"/>
      <c r="DZ12" s="38"/>
      <c r="EA12" s="38"/>
      <c r="EB12" s="38"/>
      <c r="EC12" s="38"/>
      <c r="ED12" s="38"/>
      <c r="EE12" s="38"/>
      <c r="EF12" s="38"/>
      <c r="EG12" s="38"/>
      <c r="EH12" s="38"/>
      <c r="EI12" s="38"/>
      <c r="EJ12" s="38"/>
      <c r="EK12" s="38"/>
      <c r="EL12" s="38"/>
      <c r="EM12" s="38"/>
      <c r="EN12" s="38"/>
      <c r="EO12" s="38"/>
      <c r="EP12" s="38"/>
      <c r="EQ12" s="38"/>
      <c r="ER12" s="38"/>
      <c r="ES12" s="38"/>
      <c r="ET12" s="38"/>
      <c r="EU12" s="38"/>
      <c r="EV12" s="38"/>
      <c r="EW12" s="38"/>
      <c r="EX12" s="38"/>
      <c r="EY12" s="36"/>
      <c r="EZ12" s="36"/>
      <c r="FA12" s="36"/>
      <c r="FB12" s="36"/>
      <c r="FC12" s="36"/>
      <c r="FD12" s="36"/>
      <c r="FE12" s="36"/>
      <c r="FF12" s="36"/>
      <c r="FG12" s="36"/>
      <c r="FH12" s="36"/>
      <c r="FI12" s="36"/>
      <c r="FJ12" s="36"/>
      <c r="FK12" s="36"/>
      <c r="FL12" s="36"/>
      <c r="FM12" s="36"/>
      <c r="FN12" s="36"/>
      <c r="FO12" s="36"/>
      <c r="FP12" s="36"/>
      <c r="FQ12" s="36"/>
      <c r="FR12" s="36"/>
      <c r="FS12" s="36"/>
      <c r="FT12" s="36"/>
      <c r="FU12" s="36"/>
      <c r="FV12" s="36"/>
      <c r="FW12" s="36"/>
      <c r="FX12" s="36"/>
      <c r="FY12" s="36"/>
      <c r="FZ12" s="36"/>
      <c r="GA12" s="36"/>
      <c r="GB12" s="36"/>
      <c r="GC12" s="36"/>
      <c r="GD12" s="36"/>
      <c r="GE12" s="36"/>
      <c r="GF12" s="36"/>
      <c r="GG12" s="36"/>
      <c r="GH12" s="36"/>
      <c r="GI12" s="36"/>
      <c r="GJ12" s="36"/>
      <c r="GK12" s="36"/>
      <c r="GL12" s="36"/>
      <c r="GM12" s="36"/>
    </row>
    <row r="13" spans="1:195" s="37" customFormat="1" ht="15" x14ac:dyDescent="0.2">
      <c r="A13" s="123">
        <v>45640</v>
      </c>
      <c r="B13" s="94" t="s">
        <v>45</v>
      </c>
      <c r="C13" s="94" t="s">
        <v>45</v>
      </c>
      <c r="D13" s="108"/>
      <c r="E13" s="107"/>
      <c r="F13" s="112"/>
      <c r="G13" s="112" t="s">
        <v>46</v>
      </c>
      <c r="H13" s="112"/>
      <c r="I13" s="108"/>
      <c r="J13" s="108" t="s">
        <v>23</v>
      </c>
      <c r="K13" s="107"/>
      <c r="L13" s="107"/>
      <c r="M13" s="113"/>
      <c r="N13" s="113"/>
      <c r="O13" s="102"/>
      <c r="P13" s="94" t="s">
        <v>45</v>
      </c>
      <c r="Q13" s="94"/>
      <c r="R13" s="94"/>
      <c r="S13" s="105"/>
      <c r="T13" s="103" t="s">
        <v>45</v>
      </c>
      <c r="U13" s="104"/>
      <c r="V13" s="105"/>
      <c r="W13" s="34"/>
      <c r="X13" s="132"/>
      <c r="Y13" s="133"/>
      <c r="Z13" s="132" t="s">
        <v>45</v>
      </c>
      <c r="AA13" s="132" t="s">
        <v>47</v>
      </c>
      <c r="AB13" s="136">
        <f>I14</f>
        <v>0</v>
      </c>
      <c r="AC13" s="132" t="s">
        <v>45</v>
      </c>
      <c r="AD13" s="134" t="s">
        <v>48</v>
      </c>
      <c r="AE13" s="132" t="s">
        <v>45</v>
      </c>
      <c r="AF13" s="132"/>
      <c r="AG13" s="135" t="s">
        <v>49</v>
      </c>
      <c r="AH13" s="132" t="s">
        <v>49</v>
      </c>
      <c r="AI13" s="32"/>
      <c r="AJ13" s="32"/>
      <c r="AK13" s="32"/>
      <c r="AL13" s="32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  <c r="BM13" s="32"/>
      <c r="BN13" s="32"/>
      <c r="BO13" s="32"/>
      <c r="BP13" s="32"/>
      <c r="BQ13" s="32"/>
      <c r="BR13" s="32"/>
      <c r="BS13" s="32"/>
      <c r="BT13" s="32"/>
      <c r="BU13" s="32"/>
      <c r="BV13" s="32"/>
      <c r="BW13" s="32"/>
      <c r="BX13" s="32"/>
      <c r="BY13" s="32"/>
      <c r="BZ13" s="32"/>
      <c r="CA13" s="32"/>
      <c r="CB13" s="32"/>
      <c r="CC13" s="32"/>
      <c r="CD13" s="32"/>
      <c r="CE13" s="32"/>
      <c r="CF13" s="32"/>
      <c r="CG13" s="32"/>
      <c r="CH13" s="32"/>
      <c r="CI13" s="32"/>
      <c r="CJ13" s="32"/>
      <c r="CK13" s="32"/>
      <c r="CL13" s="32"/>
      <c r="CM13" s="32"/>
      <c r="CN13" s="32"/>
      <c r="CO13" s="32"/>
      <c r="CP13" s="32"/>
      <c r="CQ13" s="32"/>
      <c r="CR13" s="32"/>
      <c r="CS13" s="32"/>
      <c r="CT13" s="32"/>
      <c r="CU13" s="32"/>
      <c r="CV13" s="32"/>
      <c r="CW13" s="32"/>
      <c r="CX13" s="32"/>
      <c r="CY13" s="32"/>
      <c r="CZ13" s="32"/>
      <c r="DA13" s="32"/>
      <c r="DB13" s="32"/>
      <c r="DC13" s="32"/>
      <c r="DD13" s="32"/>
      <c r="DE13" s="32"/>
      <c r="DF13" s="32"/>
      <c r="DG13" s="32"/>
      <c r="DH13" s="32"/>
      <c r="DI13" s="32"/>
      <c r="DJ13" s="32"/>
      <c r="DK13" s="32"/>
      <c r="DL13" s="32"/>
      <c r="DM13" s="32"/>
      <c r="DN13" s="32"/>
      <c r="DO13" s="32"/>
      <c r="DP13" s="32"/>
      <c r="DQ13" s="32"/>
      <c r="DR13" s="32"/>
      <c r="DS13" s="32"/>
      <c r="DT13" s="32"/>
      <c r="DU13" s="32"/>
      <c r="DV13" s="32"/>
      <c r="DW13" s="32"/>
      <c r="DX13" s="32"/>
      <c r="DY13" s="32"/>
      <c r="DZ13" s="32"/>
      <c r="EA13" s="32"/>
      <c r="EB13" s="32"/>
      <c r="EC13" s="32"/>
      <c r="ED13" s="32"/>
      <c r="EE13" s="32"/>
      <c r="EF13" s="32"/>
      <c r="EG13" s="32"/>
      <c r="EH13" s="32"/>
      <c r="EI13" s="32"/>
      <c r="EJ13" s="32"/>
      <c r="EK13" s="32"/>
      <c r="EL13" s="32"/>
      <c r="EM13" s="32"/>
      <c r="EN13" s="32"/>
      <c r="EO13" s="32"/>
      <c r="EP13" s="32"/>
      <c r="EQ13" s="32"/>
      <c r="ER13" s="32"/>
      <c r="ES13" s="32"/>
      <c r="ET13" s="32"/>
      <c r="EU13" s="32"/>
      <c r="EV13" s="32"/>
      <c r="EW13" s="32"/>
      <c r="EX13" s="32"/>
      <c r="EY13" s="36"/>
      <c r="EZ13" s="36"/>
      <c r="FA13" s="36"/>
      <c r="FB13" s="36"/>
      <c r="FC13" s="36"/>
      <c r="FD13" s="36"/>
      <c r="FE13" s="36"/>
      <c r="FF13" s="36"/>
      <c r="FG13" s="36"/>
      <c r="FH13" s="36"/>
      <c r="FI13" s="36"/>
      <c r="FJ13" s="36"/>
      <c r="FK13" s="36"/>
      <c r="FL13" s="36"/>
      <c r="FM13" s="36"/>
      <c r="FN13" s="36"/>
      <c r="FO13" s="36"/>
      <c r="FP13" s="36"/>
      <c r="FQ13" s="36"/>
      <c r="FR13" s="36"/>
      <c r="FS13" s="36"/>
      <c r="FT13" s="36"/>
      <c r="FU13" s="36"/>
      <c r="FV13" s="36"/>
      <c r="FW13" s="36"/>
      <c r="FX13" s="36"/>
      <c r="FY13" s="36"/>
      <c r="FZ13" s="36"/>
      <c r="GA13" s="36"/>
      <c r="GB13" s="36"/>
      <c r="GC13" s="36"/>
      <c r="GD13" s="36"/>
      <c r="GE13" s="36"/>
      <c r="GF13" s="36"/>
      <c r="GG13" s="36"/>
      <c r="GH13" s="36"/>
      <c r="GI13" s="36"/>
      <c r="GJ13" s="36"/>
      <c r="GK13" s="36"/>
      <c r="GL13" s="36"/>
      <c r="GM13" s="36"/>
    </row>
    <row r="14" spans="1:195" ht="15" x14ac:dyDescent="0.2">
      <c r="A14" s="50">
        <f>A11</f>
        <v>44559</v>
      </c>
      <c r="B14" s="125">
        <f t="shared" ref="B14:B77" ca="1" si="7">IF(A14&lt;=TODAY(),C14+P14,IF(AND(A14&gt;TODAY(),A14&lt;=$B$1),IF(VLOOKUP(TODAY(),$A$12:$D$5002,4,FALSE)=0,"n.d",C14+P14),"n.d"))</f>
        <v>10000</v>
      </c>
      <c r="C14" s="75">
        <v>10000</v>
      </c>
      <c r="D14" s="13">
        <f>IF(A14&lt;$B$1,VLOOKUP(A14,[1]DI!$A$4:$B$15000,2,FALSE),0)</f>
        <v>9.1499999999999998E-2</v>
      </c>
      <c r="E14" s="14">
        <f t="shared" ref="E14:E15" si="8">ROUND(((1+D14)^(1/252)),8)</f>
        <v>1.00034749</v>
      </c>
      <c r="F14" s="14">
        <v>1</v>
      </c>
      <c r="G14" s="14">
        <f>F14</f>
        <v>1</v>
      </c>
      <c r="H14" s="14">
        <f t="shared" ref="H14:H15" si="9">ROUND(F14/G14,8)</f>
        <v>1</v>
      </c>
      <c r="I14" s="51">
        <f>C3</f>
        <v>0</v>
      </c>
      <c r="J14" s="74">
        <f>AE162</f>
        <v>44559</v>
      </c>
      <c r="K14" s="17">
        <v>0</v>
      </c>
      <c r="L14" s="17">
        <f>IF(K14&gt;0,IF(K14=K13,K14+1,K14),0)</f>
        <v>0</v>
      </c>
      <c r="M14" s="12">
        <f t="shared" ref="M14:M77" si="10">ROUND((I14+1)^(L14/252),9)</f>
        <v>1</v>
      </c>
      <c r="N14" s="12">
        <f t="shared" ref="N14:N77" si="11">ROUND(H14*M14,9)</f>
        <v>1</v>
      </c>
      <c r="O14" s="17">
        <v>0</v>
      </c>
      <c r="P14" s="14">
        <f t="shared" ref="P14:P50" si="12">TRUNC(((N14-1)*C14),8)</f>
        <v>0</v>
      </c>
      <c r="Q14" s="14">
        <v>0</v>
      </c>
      <c r="R14" s="14">
        <f t="shared" ref="R14:R26" si="13">IF(O14&gt;0,P14-Q14,0)</f>
        <v>0</v>
      </c>
      <c r="S14" s="20">
        <f t="shared" ref="S14:S77" si="14">IF($O14&gt;0,VLOOKUP($O14,$X$14:$AD$152,7),0)</f>
        <v>0</v>
      </c>
      <c r="T14" s="14">
        <f t="shared" ref="T14:T15" si="15">IF(S14&gt;0,TRUNC(S14*C14,8),0)</f>
        <v>0</v>
      </c>
      <c r="U14" s="18" t="str">
        <f>AG14</f>
        <v>A+J=</v>
      </c>
      <c r="V14" s="29">
        <f>AH14</f>
        <v>45747</v>
      </c>
      <c r="W14" s="19"/>
      <c r="X14" s="76">
        <v>0</v>
      </c>
      <c r="Y14" s="77">
        <f t="shared" ref="Y14" si="16">AE162</f>
        <v>44559</v>
      </c>
      <c r="Z14" s="126">
        <f>C14</f>
        <v>10000</v>
      </c>
      <c r="AA14" s="78"/>
      <c r="AB14" s="79"/>
      <c r="AC14" s="78"/>
      <c r="AD14" s="80"/>
      <c r="AE14" s="79"/>
      <c r="AF14" s="76">
        <v>0</v>
      </c>
      <c r="AG14" s="81" t="s">
        <v>50</v>
      </c>
      <c r="AH14" s="77">
        <f t="shared" ref="AH14" si="17">Y15</f>
        <v>45747</v>
      </c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</row>
    <row r="15" spans="1:195" x14ac:dyDescent="0.15">
      <c r="A15" s="35">
        <f t="shared" ref="A15:A78" si="18">(A14+1)</f>
        <v>44560</v>
      </c>
      <c r="B15" s="125">
        <f t="shared" ca="1" si="7"/>
        <v>10003.474899999999</v>
      </c>
      <c r="C15" s="14">
        <f>(C14-T14)</f>
        <v>10000</v>
      </c>
      <c r="D15" s="13">
        <f>IF(A15&lt;$B$1,VLOOKUP(A15,[1]DI!$A$4:$B$15000,2,FALSE),0)</f>
        <v>9.1499999999999998E-2</v>
      </c>
      <c r="E15" s="14">
        <f t="shared" si="8"/>
        <v>1.00034749</v>
      </c>
      <c r="F15" s="14">
        <f>(TRUNC(PRODUCT($E$14:$E14),16))</f>
        <v>1.00034749</v>
      </c>
      <c r="G15" s="14">
        <f t="shared" ref="G15" si="19">IF(O14&gt;0,F14,G14)</f>
        <v>1</v>
      </c>
      <c r="H15" s="14">
        <f t="shared" si="9"/>
        <v>1.00034749</v>
      </c>
      <c r="I15" s="13">
        <f t="shared" ref="I15:I78" si="20">I14</f>
        <v>0</v>
      </c>
      <c r="J15" s="29">
        <f t="shared" ref="J15:J78" si="21">IF(O14&gt;0,VLOOKUP(O14,X$14:AH$152,2),J14)</f>
        <v>44559</v>
      </c>
      <c r="K15" s="2">
        <f t="shared" ref="K15:K78" si="22">IF(A15&gt;J15,IF(NETWORKDAYS(J15,A15,$X$162:$X$546)-1=0,1,NETWORKDAYS(J15,A15,$X$162:$X$546)-1),0)</f>
        <v>1</v>
      </c>
      <c r="L15" s="17">
        <f t="shared" ref="L15:L78" si="23">IF(AND(K15=1,K14=1),1,IF(K15&gt;0,IF(K15=K14,K15+1,K15),0))</f>
        <v>1</v>
      </c>
      <c r="M15" s="12">
        <f t="shared" si="10"/>
        <v>1</v>
      </c>
      <c r="N15" s="12">
        <f t="shared" si="11"/>
        <v>1.00034749</v>
      </c>
      <c r="O15" s="17">
        <f t="shared" ref="O15:O46" si="24">IF(VLOOKUP(A15,Y$14:AF$152,8)=VLOOKUP(A14,Y$14:AF$152,8),0,VLOOKUP(A15,Y$14:AF$152,8))</f>
        <v>0</v>
      </c>
      <c r="P15" s="14">
        <f t="shared" si="12"/>
        <v>3.4748999999999999</v>
      </c>
      <c r="Q15" s="14">
        <v>0</v>
      </c>
      <c r="R15" s="14">
        <f t="shared" si="13"/>
        <v>0</v>
      </c>
      <c r="S15" s="20">
        <f t="shared" si="14"/>
        <v>0</v>
      </c>
      <c r="T15" s="14">
        <f t="shared" si="15"/>
        <v>0</v>
      </c>
      <c r="U15" s="4" t="str">
        <f t="shared" ref="U15:U78" si="25">IF(O14&gt;0,VLOOKUP(O14,X$14:AH$152,10),U14)</f>
        <v>A+J=</v>
      </c>
      <c r="V15" s="29">
        <f t="shared" ref="V15:V78" si="26">IF(O14&gt;0,VLOOKUP(O14,X$14:AH$152,11),V14)</f>
        <v>45747</v>
      </c>
      <c r="W15" s="4"/>
      <c r="X15" s="76">
        <f t="shared" ref="X15" si="27">X14+1</f>
        <v>1</v>
      </c>
      <c r="Y15" s="77">
        <v>45747</v>
      </c>
      <c r="Z15" s="82">
        <f t="shared" ref="Z15" si="28">(Z14-AC15)</f>
        <v>0</v>
      </c>
      <c r="AA15" s="79">
        <f t="shared" ref="AA15" si="29">NETWORKDAYS(Y14,Y15,X$162:X$446)-1</f>
        <v>816</v>
      </c>
      <c r="AB15" s="82">
        <f>TRUNC((ROUND(((1+AB$13)^(AA15/252)),9)-1)*Z14,8)</f>
        <v>0</v>
      </c>
      <c r="AC15" s="82">
        <f>TRUNC(Z14*AD15,8)</f>
        <v>10000</v>
      </c>
      <c r="AD15" s="80">
        <v>1</v>
      </c>
      <c r="AE15" s="82">
        <f t="shared" ref="AE15" si="30">(AB15+AC15)</f>
        <v>10000</v>
      </c>
      <c r="AF15" s="76">
        <f t="shared" ref="AF15" si="31">AF14+1</f>
        <v>1</v>
      </c>
      <c r="AG15" s="81"/>
      <c r="AH15" s="77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</row>
    <row r="16" spans="1:195" x14ac:dyDescent="0.15">
      <c r="A16" s="35">
        <f t="shared" si="18"/>
        <v>44561</v>
      </c>
      <c r="B16" s="125">
        <f t="shared" ca="1" si="7"/>
        <v>10006.95099999</v>
      </c>
      <c r="C16" s="14">
        <f t="shared" ref="C16:C79" si="32">(C15-T15)</f>
        <v>10000</v>
      </c>
      <c r="D16" s="13">
        <f>IF(A16&lt;$B$1,VLOOKUP(A16,[1]DI!$A$4:$B$15000,2,FALSE),0)</f>
        <v>9.1499999999999998E-2</v>
      </c>
      <c r="E16" s="14">
        <f t="shared" ref="E16:E79" si="33">ROUND(((1+D16)^(1/252)),8)</f>
        <v>1.00034749</v>
      </c>
      <c r="F16" s="14">
        <f>(TRUNC(PRODUCT($E$14:$E15),16))</f>
        <v>1.0006951007492999</v>
      </c>
      <c r="G16" s="14">
        <f t="shared" ref="G16:G79" si="34">IF(O15&gt;0,F15,G15)</f>
        <v>1</v>
      </c>
      <c r="H16" s="14">
        <f t="shared" ref="H16:H79" si="35">ROUND(F16/G16,8)</f>
        <v>1.0006950999999999</v>
      </c>
      <c r="I16" s="13">
        <f t="shared" si="20"/>
        <v>0</v>
      </c>
      <c r="J16" s="29">
        <f t="shared" si="21"/>
        <v>44559</v>
      </c>
      <c r="K16" s="2">
        <f t="shared" si="22"/>
        <v>2</v>
      </c>
      <c r="L16" s="17">
        <f t="shared" si="23"/>
        <v>2</v>
      </c>
      <c r="M16" s="12">
        <f t="shared" si="10"/>
        <v>1</v>
      </c>
      <c r="N16" s="12">
        <f t="shared" si="11"/>
        <v>1.0006950999999999</v>
      </c>
      <c r="O16" s="17">
        <f t="shared" si="24"/>
        <v>0</v>
      </c>
      <c r="P16" s="14">
        <f t="shared" si="12"/>
        <v>6.9509999899999997</v>
      </c>
      <c r="Q16" s="14">
        <v>0</v>
      </c>
      <c r="R16" s="14">
        <f t="shared" si="13"/>
        <v>0</v>
      </c>
      <c r="S16" s="20">
        <f t="shared" si="14"/>
        <v>0</v>
      </c>
      <c r="T16" s="14">
        <f t="shared" ref="T16:T79" si="36">IF(S16&gt;0,TRUNC(S16*C16,8),0)</f>
        <v>0</v>
      </c>
      <c r="U16" s="4" t="str">
        <f t="shared" si="25"/>
        <v>A+J=</v>
      </c>
      <c r="V16" s="29">
        <f t="shared" si="26"/>
        <v>45747</v>
      </c>
      <c r="W16" s="4"/>
      <c r="X16" s="76"/>
      <c r="Y16" s="77"/>
      <c r="Z16" s="82"/>
      <c r="AA16" s="79"/>
      <c r="AB16" s="82"/>
      <c r="AC16" s="82"/>
      <c r="AD16" s="80"/>
      <c r="AE16" s="82"/>
      <c r="AF16" s="76"/>
      <c r="AG16" s="81"/>
      <c r="AH16" s="77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</row>
    <row r="17" spans="1:154" x14ac:dyDescent="0.15">
      <c r="A17" s="35">
        <f t="shared" si="18"/>
        <v>44562</v>
      </c>
      <c r="B17" s="125">
        <f t="shared" ca="1" si="7"/>
        <v>10010.4283</v>
      </c>
      <c r="C17" s="14">
        <f t="shared" si="32"/>
        <v>10000</v>
      </c>
      <c r="D17" s="13">
        <f>IF(A17&lt;$B$1,VLOOKUP(A17,[1]DI!$A$4:$B$15000,2,FALSE),0)</f>
        <v>0</v>
      </c>
      <c r="E17" s="14">
        <f t="shared" si="33"/>
        <v>1</v>
      </c>
      <c r="F17" s="14">
        <f>(TRUNC(PRODUCT($E$14:$E16),16))</f>
        <v>1.0010428322898599</v>
      </c>
      <c r="G17" s="14">
        <f t="shared" si="34"/>
        <v>1</v>
      </c>
      <c r="H17" s="14">
        <f t="shared" si="35"/>
        <v>1.0010428300000001</v>
      </c>
      <c r="I17" s="13">
        <f t="shared" si="20"/>
        <v>0</v>
      </c>
      <c r="J17" s="29">
        <f t="shared" si="21"/>
        <v>44559</v>
      </c>
      <c r="K17" s="2">
        <f t="shared" si="22"/>
        <v>2</v>
      </c>
      <c r="L17" s="17">
        <f t="shared" si="23"/>
        <v>3</v>
      </c>
      <c r="M17" s="12">
        <f t="shared" si="10"/>
        <v>1</v>
      </c>
      <c r="N17" s="12">
        <f t="shared" si="11"/>
        <v>1.0010428300000001</v>
      </c>
      <c r="O17" s="17">
        <f t="shared" si="24"/>
        <v>0</v>
      </c>
      <c r="P17" s="14">
        <f t="shared" si="12"/>
        <v>10.4283</v>
      </c>
      <c r="Q17" s="14">
        <v>0</v>
      </c>
      <c r="R17" s="14">
        <f t="shared" si="13"/>
        <v>0</v>
      </c>
      <c r="S17" s="20">
        <f t="shared" si="14"/>
        <v>0</v>
      </c>
      <c r="T17" s="14">
        <f t="shared" si="36"/>
        <v>0</v>
      </c>
      <c r="U17" s="4" t="str">
        <f t="shared" si="25"/>
        <v>A+J=</v>
      </c>
      <c r="V17" s="29">
        <f t="shared" si="26"/>
        <v>45747</v>
      </c>
      <c r="W17" s="4"/>
      <c r="X17" s="76"/>
      <c r="Y17" s="77"/>
      <c r="Z17" s="82"/>
      <c r="AA17" s="79"/>
      <c r="AB17" s="82"/>
      <c r="AC17" s="82"/>
      <c r="AD17" s="80"/>
      <c r="AE17" s="82"/>
      <c r="AF17" s="76"/>
      <c r="AG17" s="81"/>
      <c r="AH17" s="77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</row>
    <row r="18" spans="1:154" x14ac:dyDescent="0.15">
      <c r="A18" s="35">
        <f t="shared" si="18"/>
        <v>44563</v>
      </c>
      <c r="B18" s="125">
        <f t="shared" ca="1" si="7"/>
        <v>10010.4283</v>
      </c>
      <c r="C18" s="14">
        <f t="shared" si="32"/>
        <v>10000</v>
      </c>
      <c r="D18" s="13">
        <f>IF(A18&lt;$B$1,VLOOKUP(A18,[1]DI!$A$4:$B$15000,2,FALSE),0)</f>
        <v>0</v>
      </c>
      <c r="E18" s="14">
        <f t="shared" si="33"/>
        <v>1</v>
      </c>
      <c r="F18" s="14">
        <f>(TRUNC(PRODUCT($E$14:$E17),16))</f>
        <v>1.0010428322898599</v>
      </c>
      <c r="G18" s="14">
        <f t="shared" si="34"/>
        <v>1</v>
      </c>
      <c r="H18" s="14">
        <f t="shared" si="35"/>
        <v>1.0010428300000001</v>
      </c>
      <c r="I18" s="13">
        <f t="shared" si="20"/>
        <v>0</v>
      </c>
      <c r="J18" s="29">
        <f t="shared" si="21"/>
        <v>44559</v>
      </c>
      <c r="K18" s="2">
        <f t="shared" si="22"/>
        <v>2</v>
      </c>
      <c r="L18" s="17">
        <f t="shared" si="23"/>
        <v>3</v>
      </c>
      <c r="M18" s="12">
        <f t="shared" si="10"/>
        <v>1</v>
      </c>
      <c r="N18" s="12">
        <f t="shared" si="11"/>
        <v>1.0010428300000001</v>
      </c>
      <c r="O18" s="17">
        <f t="shared" si="24"/>
        <v>0</v>
      </c>
      <c r="P18" s="14">
        <f t="shared" si="12"/>
        <v>10.4283</v>
      </c>
      <c r="Q18" s="14">
        <v>0</v>
      </c>
      <c r="R18" s="14">
        <f t="shared" si="13"/>
        <v>0</v>
      </c>
      <c r="S18" s="20">
        <f t="shared" si="14"/>
        <v>0</v>
      </c>
      <c r="T18" s="14">
        <f t="shared" si="36"/>
        <v>0</v>
      </c>
      <c r="U18" s="4" t="str">
        <f t="shared" si="25"/>
        <v>A+J=</v>
      </c>
      <c r="V18" s="29">
        <f t="shared" si="26"/>
        <v>45747</v>
      </c>
      <c r="W18" s="4"/>
      <c r="X18" s="76"/>
      <c r="Y18" s="77"/>
      <c r="Z18" s="82"/>
      <c r="AA18" s="79"/>
      <c r="AB18" s="82"/>
      <c r="AC18" s="82"/>
      <c r="AD18" s="80"/>
      <c r="AE18" s="82"/>
      <c r="AF18" s="76"/>
      <c r="AG18" s="81"/>
      <c r="AH18" s="77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</row>
    <row r="19" spans="1:154" x14ac:dyDescent="0.15">
      <c r="A19" s="35">
        <f t="shared" si="18"/>
        <v>44564</v>
      </c>
      <c r="B19" s="125">
        <f t="shared" ca="1" si="7"/>
        <v>10010.4283</v>
      </c>
      <c r="C19" s="14">
        <f t="shared" si="32"/>
        <v>10000</v>
      </c>
      <c r="D19" s="13">
        <f>IF(A19&lt;$B$1,VLOOKUP(A19,[1]DI!$A$4:$B$15000,2,FALSE),0)</f>
        <v>9.1499999999999998E-2</v>
      </c>
      <c r="E19" s="14">
        <f t="shared" si="33"/>
        <v>1.00034749</v>
      </c>
      <c r="F19" s="14">
        <f>(TRUNC(PRODUCT($E$14:$E18),16))</f>
        <v>1.0010428322898599</v>
      </c>
      <c r="G19" s="14">
        <f t="shared" si="34"/>
        <v>1</v>
      </c>
      <c r="H19" s="14">
        <f t="shared" si="35"/>
        <v>1.0010428300000001</v>
      </c>
      <c r="I19" s="13">
        <f t="shared" si="20"/>
        <v>0</v>
      </c>
      <c r="J19" s="29">
        <f t="shared" si="21"/>
        <v>44559</v>
      </c>
      <c r="K19" s="2">
        <f t="shared" si="22"/>
        <v>3</v>
      </c>
      <c r="L19" s="17">
        <f t="shared" si="23"/>
        <v>3</v>
      </c>
      <c r="M19" s="12">
        <f t="shared" si="10"/>
        <v>1</v>
      </c>
      <c r="N19" s="12">
        <f t="shared" si="11"/>
        <v>1.0010428300000001</v>
      </c>
      <c r="O19" s="17">
        <f t="shared" si="24"/>
        <v>0</v>
      </c>
      <c r="P19" s="14">
        <f t="shared" si="12"/>
        <v>10.4283</v>
      </c>
      <c r="Q19" s="14">
        <v>0</v>
      </c>
      <c r="R19" s="14">
        <f t="shared" si="13"/>
        <v>0</v>
      </c>
      <c r="S19" s="20">
        <f t="shared" si="14"/>
        <v>0</v>
      </c>
      <c r="T19" s="14">
        <f t="shared" si="36"/>
        <v>0</v>
      </c>
      <c r="U19" s="4" t="str">
        <f t="shared" si="25"/>
        <v>A+J=</v>
      </c>
      <c r="V19" s="29">
        <f t="shared" si="26"/>
        <v>45747</v>
      </c>
      <c r="W19" s="4"/>
      <c r="X19" s="76"/>
      <c r="Y19" s="77"/>
      <c r="Z19" s="82"/>
      <c r="AA19" s="79"/>
      <c r="AB19" s="82"/>
      <c r="AC19" s="82"/>
      <c r="AD19" s="80"/>
      <c r="AE19" s="82"/>
      <c r="AF19" s="76"/>
      <c r="AG19" s="81"/>
      <c r="AH19" s="77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</row>
    <row r="20" spans="1:154" x14ac:dyDescent="0.15">
      <c r="A20" s="35">
        <f t="shared" si="18"/>
        <v>44565</v>
      </c>
      <c r="B20" s="125">
        <f t="shared" ca="1" si="7"/>
        <v>10013.906800000001</v>
      </c>
      <c r="C20" s="14">
        <f t="shared" si="32"/>
        <v>10000</v>
      </c>
      <c r="D20" s="13">
        <f>IF(A20&lt;$B$1,VLOOKUP(A20,[1]DI!$A$4:$B$15000,2,FALSE),0)</f>
        <v>9.1499999999999998E-2</v>
      </c>
      <c r="E20" s="14">
        <f t="shared" si="33"/>
        <v>1.00034749</v>
      </c>
      <c r="F20" s="14">
        <f>(TRUNC(PRODUCT($E$14:$E19),16))</f>
        <v>1.00139068466365</v>
      </c>
      <c r="G20" s="14">
        <f t="shared" si="34"/>
        <v>1</v>
      </c>
      <c r="H20" s="14">
        <f t="shared" si="35"/>
        <v>1.0013906800000001</v>
      </c>
      <c r="I20" s="13">
        <f t="shared" si="20"/>
        <v>0</v>
      </c>
      <c r="J20" s="29">
        <f t="shared" si="21"/>
        <v>44559</v>
      </c>
      <c r="K20" s="2">
        <f t="shared" si="22"/>
        <v>4</v>
      </c>
      <c r="L20" s="17">
        <f t="shared" si="23"/>
        <v>4</v>
      </c>
      <c r="M20" s="12">
        <f t="shared" si="10"/>
        <v>1</v>
      </c>
      <c r="N20" s="12">
        <f t="shared" si="11"/>
        <v>1.0013906800000001</v>
      </c>
      <c r="O20" s="17">
        <f t="shared" si="24"/>
        <v>0</v>
      </c>
      <c r="P20" s="14">
        <f t="shared" si="12"/>
        <v>13.9068</v>
      </c>
      <c r="Q20" s="14">
        <v>0</v>
      </c>
      <c r="R20" s="14">
        <f t="shared" si="13"/>
        <v>0</v>
      </c>
      <c r="S20" s="20">
        <f t="shared" si="14"/>
        <v>0</v>
      </c>
      <c r="T20" s="14">
        <f t="shared" si="36"/>
        <v>0</v>
      </c>
      <c r="U20" s="4" t="str">
        <f t="shared" si="25"/>
        <v>A+J=</v>
      </c>
      <c r="V20" s="29">
        <f t="shared" si="26"/>
        <v>45747</v>
      </c>
      <c r="W20" s="4"/>
      <c r="X20" s="76"/>
      <c r="Y20" s="77"/>
      <c r="Z20" s="82"/>
      <c r="AA20" s="79"/>
      <c r="AB20" s="82"/>
      <c r="AC20" s="82"/>
      <c r="AD20" s="80"/>
      <c r="AE20" s="82"/>
      <c r="AF20" s="76"/>
      <c r="AG20" s="81"/>
      <c r="AH20" s="77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</row>
    <row r="21" spans="1:154" x14ac:dyDescent="0.15">
      <c r="A21" s="35">
        <f t="shared" si="18"/>
        <v>44566</v>
      </c>
      <c r="B21" s="125">
        <f t="shared" ca="1" si="7"/>
        <v>10017.3866</v>
      </c>
      <c r="C21" s="14">
        <f t="shared" si="32"/>
        <v>10000</v>
      </c>
      <c r="D21" s="13">
        <f>IF(A21&lt;$B$1,VLOOKUP(A21,[1]DI!$A$4:$B$15000,2,FALSE),0)</f>
        <v>9.1499999999999998E-2</v>
      </c>
      <c r="E21" s="14">
        <f t="shared" si="33"/>
        <v>1.00034749</v>
      </c>
      <c r="F21" s="14">
        <f>(TRUNC(PRODUCT($E$14:$E20),16))</f>
        <v>1.0017386579126699</v>
      </c>
      <c r="G21" s="14">
        <f t="shared" si="34"/>
        <v>1</v>
      </c>
      <c r="H21" s="14">
        <f t="shared" si="35"/>
        <v>1.00173866</v>
      </c>
      <c r="I21" s="13">
        <f t="shared" si="20"/>
        <v>0</v>
      </c>
      <c r="J21" s="29">
        <f t="shared" si="21"/>
        <v>44559</v>
      </c>
      <c r="K21" s="2">
        <f t="shared" si="22"/>
        <v>5</v>
      </c>
      <c r="L21" s="17">
        <f t="shared" si="23"/>
        <v>5</v>
      </c>
      <c r="M21" s="12">
        <f t="shared" si="10"/>
        <v>1</v>
      </c>
      <c r="N21" s="12">
        <f t="shared" si="11"/>
        <v>1.00173866</v>
      </c>
      <c r="O21" s="17">
        <f t="shared" si="24"/>
        <v>0</v>
      </c>
      <c r="P21" s="14">
        <f t="shared" si="12"/>
        <v>17.386600000000001</v>
      </c>
      <c r="Q21" s="14">
        <v>0</v>
      </c>
      <c r="R21" s="14">
        <f t="shared" si="13"/>
        <v>0</v>
      </c>
      <c r="S21" s="20">
        <f t="shared" si="14"/>
        <v>0</v>
      </c>
      <c r="T21" s="14">
        <f t="shared" si="36"/>
        <v>0</v>
      </c>
      <c r="U21" s="4" t="str">
        <f t="shared" si="25"/>
        <v>A+J=</v>
      </c>
      <c r="V21" s="29">
        <f t="shared" si="26"/>
        <v>45747</v>
      </c>
      <c r="W21" s="4"/>
      <c r="X21" s="76"/>
      <c r="Y21" s="77"/>
      <c r="Z21" s="82"/>
      <c r="AA21" s="79"/>
      <c r="AB21" s="82"/>
      <c r="AC21" s="82"/>
      <c r="AD21" s="80"/>
      <c r="AE21" s="82"/>
      <c r="AF21" s="76"/>
      <c r="AG21" s="81"/>
      <c r="AH21" s="77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</row>
    <row r="22" spans="1:154" x14ac:dyDescent="0.15">
      <c r="A22" s="35">
        <f t="shared" si="18"/>
        <v>44567</v>
      </c>
      <c r="B22" s="125">
        <f t="shared" ca="1" si="7"/>
        <v>10020.867499989999</v>
      </c>
      <c r="C22" s="14">
        <f t="shared" si="32"/>
        <v>10000</v>
      </c>
      <c r="D22" s="13">
        <f>IF(A22&lt;$B$1,VLOOKUP(A22,[1]DI!$A$4:$B$15000,2,FALSE),0)</f>
        <v>9.1499999999999998E-2</v>
      </c>
      <c r="E22" s="14">
        <f t="shared" si="33"/>
        <v>1.00034749</v>
      </c>
      <c r="F22" s="14">
        <f>(TRUNC(PRODUCT($E$14:$E21),16))</f>
        <v>1.0020867520789001</v>
      </c>
      <c r="G22" s="14">
        <f t="shared" si="34"/>
        <v>1</v>
      </c>
      <c r="H22" s="14">
        <f t="shared" si="35"/>
        <v>1.0020867499999999</v>
      </c>
      <c r="I22" s="13">
        <f t="shared" si="20"/>
        <v>0</v>
      </c>
      <c r="J22" s="29">
        <f t="shared" si="21"/>
        <v>44559</v>
      </c>
      <c r="K22" s="2">
        <f t="shared" si="22"/>
        <v>6</v>
      </c>
      <c r="L22" s="17">
        <f t="shared" si="23"/>
        <v>6</v>
      </c>
      <c r="M22" s="12">
        <f t="shared" si="10"/>
        <v>1</v>
      </c>
      <c r="N22" s="12">
        <f t="shared" si="11"/>
        <v>1.0020867499999999</v>
      </c>
      <c r="O22" s="17">
        <f t="shared" si="24"/>
        <v>0</v>
      </c>
      <c r="P22" s="14">
        <f t="shared" si="12"/>
        <v>20.867499989999999</v>
      </c>
      <c r="Q22" s="14">
        <v>0</v>
      </c>
      <c r="R22" s="14">
        <f t="shared" si="13"/>
        <v>0</v>
      </c>
      <c r="S22" s="20">
        <f t="shared" si="14"/>
        <v>0</v>
      </c>
      <c r="T22" s="14">
        <f t="shared" si="36"/>
        <v>0</v>
      </c>
      <c r="U22" s="4" t="str">
        <f t="shared" si="25"/>
        <v>A+J=</v>
      </c>
      <c r="V22" s="29">
        <f t="shared" si="26"/>
        <v>45747</v>
      </c>
      <c r="W22" s="4"/>
      <c r="X22" s="76"/>
      <c r="Y22" s="77"/>
      <c r="Z22" s="82"/>
      <c r="AA22" s="79"/>
      <c r="AB22" s="82"/>
      <c r="AC22" s="82"/>
      <c r="AD22" s="80"/>
      <c r="AE22" s="82"/>
      <c r="AF22" s="76"/>
      <c r="AG22" s="81"/>
      <c r="AH22" s="77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</row>
    <row r="23" spans="1:154" x14ac:dyDescent="0.15">
      <c r="A23" s="35">
        <f t="shared" si="18"/>
        <v>44568</v>
      </c>
      <c r="B23" s="125">
        <f t="shared" ca="1" si="7"/>
        <v>10024.34969999</v>
      </c>
      <c r="C23" s="14">
        <f t="shared" si="32"/>
        <v>10000</v>
      </c>
      <c r="D23" s="13">
        <f>IF(A23&lt;$B$1,VLOOKUP(A23,[1]DI!$A$4:$B$15000,2,FALSE),0)</f>
        <v>9.1499999999999998E-2</v>
      </c>
      <c r="E23" s="14">
        <f t="shared" si="33"/>
        <v>1.00034749</v>
      </c>
      <c r="F23" s="14">
        <f>(TRUNC(PRODUCT($E$14:$E22),16))</f>
        <v>1.00243496720438</v>
      </c>
      <c r="G23" s="14">
        <f t="shared" si="34"/>
        <v>1</v>
      </c>
      <c r="H23" s="14">
        <f t="shared" si="35"/>
        <v>1.0024349699999999</v>
      </c>
      <c r="I23" s="13">
        <f t="shared" si="20"/>
        <v>0</v>
      </c>
      <c r="J23" s="29">
        <f t="shared" si="21"/>
        <v>44559</v>
      </c>
      <c r="K23" s="2">
        <f t="shared" si="22"/>
        <v>7</v>
      </c>
      <c r="L23" s="17">
        <f t="shared" si="23"/>
        <v>7</v>
      </c>
      <c r="M23" s="12">
        <f t="shared" si="10"/>
        <v>1</v>
      </c>
      <c r="N23" s="12">
        <f t="shared" si="11"/>
        <v>1.0024349699999999</v>
      </c>
      <c r="O23" s="17">
        <f t="shared" si="24"/>
        <v>0</v>
      </c>
      <c r="P23" s="14">
        <f t="shared" si="12"/>
        <v>24.349699990000001</v>
      </c>
      <c r="Q23" s="14">
        <v>0</v>
      </c>
      <c r="R23" s="14">
        <f t="shared" si="13"/>
        <v>0</v>
      </c>
      <c r="S23" s="20">
        <f t="shared" si="14"/>
        <v>0</v>
      </c>
      <c r="T23" s="14">
        <f t="shared" si="36"/>
        <v>0</v>
      </c>
      <c r="U23" s="4" t="str">
        <f t="shared" si="25"/>
        <v>A+J=</v>
      </c>
      <c r="V23" s="29">
        <f t="shared" si="26"/>
        <v>45747</v>
      </c>
      <c r="W23" s="4"/>
      <c r="X23" s="76"/>
      <c r="Y23" s="77"/>
      <c r="Z23" s="82"/>
      <c r="AA23" s="79"/>
      <c r="AB23" s="82"/>
      <c r="AC23" s="82"/>
      <c r="AD23" s="80"/>
      <c r="AE23" s="82"/>
      <c r="AF23" s="76"/>
      <c r="AG23" s="81"/>
      <c r="AH23" s="77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</row>
    <row r="24" spans="1:154" x14ac:dyDescent="0.15">
      <c r="A24" s="35">
        <f t="shared" si="18"/>
        <v>44569</v>
      </c>
      <c r="B24" s="125">
        <f t="shared" ca="1" si="7"/>
        <v>10027.83299999</v>
      </c>
      <c r="C24" s="14">
        <f t="shared" si="32"/>
        <v>10000</v>
      </c>
      <c r="D24" s="13">
        <f>IF(A24&lt;$B$1,VLOOKUP(A24,[1]DI!$A$4:$B$15000,2,FALSE),0)</f>
        <v>0</v>
      </c>
      <c r="E24" s="14">
        <f t="shared" si="33"/>
        <v>1</v>
      </c>
      <c r="F24" s="14">
        <f>(TRUNC(PRODUCT($E$14:$E23),16))</f>
        <v>1.00278330333114</v>
      </c>
      <c r="G24" s="14">
        <f t="shared" si="34"/>
        <v>1</v>
      </c>
      <c r="H24" s="14">
        <f t="shared" si="35"/>
        <v>1.0027832999999999</v>
      </c>
      <c r="I24" s="13">
        <f t="shared" si="20"/>
        <v>0</v>
      </c>
      <c r="J24" s="29">
        <f t="shared" si="21"/>
        <v>44559</v>
      </c>
      <c r="K24" s="2">
        <f t="shared" si="22"/>
        <v>7</v>
      </c>
      <c r="L24" s="17">
        <f t="shared" si="23"/>
        <v>8</v>
      </c>
      <c r="M24" s="12">
        <f t="shared" si="10"/>
        <v>1</v>
      </c>
      <c r="N24" s="12">
        <f t="shared" si="11"/>
        <v>1.0027832999999999</v>
      </c>
      <c r="O24" s="17">
        <f t="shared" si="24"/>
        <v>0</v>
      </c>
      <c r="P24" s="14">
        <f t="shared" si="12"/>
        <v>27.832999990000001</v>
      </c>
      <c r="Q24" s="14">
        <v>0</v>
      </c>
      <c r="R24" s="14">
        <f t="shared" si="13"/>
        <v>0</v>
      </c>
      <c r="S24" s="20">
        <f t="shared" si="14"/>
        <v>0</v>
      </c>
      <c r="T24" s="14">
        <f t="shared" si="36"/>
        <v>0</v>
      </c>
      <c r="U24" s="4" t="str">
        <f t="shared" si="25"/>
        <v>A+J=</v>
      </c>
      <c r="V24" s="29">
        <f t="shared" si="26"/>
        <v>45747</v>
      </c>
      <c r="W24" s="4"/>
      <c r="X24" s="76"/>
      <c r="Y24" s="77"/>
      <c r="Z24" s="82"/>
      <c r="AA24" s="79"/>
      <c r="AB24" s="82"/>
      <c r="AC24" s="82"/>
      <c r="AD24" s="80"/>
      <c r="AE24" s="82"/>
      <c r="AF24" s="76"/>
      <c r="AG24" s="81"/>
      <c r="AH24" s="77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</row>
    <row r="25" spans="1:154" x14ac:dyDescent="0.15">
      <c r="A25" s="35">
        <f t="shared" si="18"/>
        <v>44570</v>
      </c>
      <c r="B25" s="125">
        <f t="shared" ca="1" si="7"/>
        <v>10027.83299999</v>
      </c>
      <c r="C25" s="14">
        <f t="shared" si="32"/>
        <v>10000</v>
      </c>
      <c r="D25" s="13">
        <f>IF(A25&lt;$B$1,VLOOKUP(A25,[1]DI!$A$4:$B$15000,2,FALSE),0)</f>
        <v>0</v>
      </c>
      <c r="E25" s="14">
        <f t="shared" si="33"/>
        <v>1</v>
      </c>
      <c r="F25" s="14">
        <f>(TRUNC(PRODUCT($E$14:$E24),16))</f>
        <v>1.00278330333114</v>
      </c>
      <c r="G25" s="14">
        <f t="shared" si="34"/>
        <v>1</v>
      </c>
      <c r="H25" s="14">
        <f t="shared" si="35"/>
        <v>1.0027832999999999</v>
      </c>
      <c r="I25" s="13">
        <f t="shared" si="20"/>
        <v>0</v>
      </c>
      <c r="J25" s="29">
        <f t="shared" si="21"/>
        <v>44559</v>
      </c>
      <c r="K25" s="2">
        <f t="shared" si="22"/>
        <v>7</v>
      </c>
      <c r="L25" s="17">
        <f t="shared" si="23"/>
        <v>8</v>
      </c>
      <c r="M25" s="12">
        <f t="shared" si="10"/>
        <v>1</v>
      </c>
      <c r="N25" s="12">
        <f t="shared" si="11"/>
        <v>1.0027832999999999</v>
      </c>
      <c r="O25" s="17">
        <f t="shared" si="24"/>
        <v>0</v>
      </c>
      <c r="P25" s="14">
        <f t="shared" si="12"/>
        <v>27.832999990000001</v>
      </c>
      <c r="Q25" s="14">
        <v>0</v>
      </c>
      <c r="R25" s="14">
        <f t="shared" si="13"/>
        <v>0</v>
      </c>
      <c r="S25" s="20">
        <f t="shared" si="14"/>
        <v>0</v>
      </c>
      <c r="T25" s="14">
        <f t="shared" si="36"/>
        <v>0</v>
      </c>
      <c r="U25" s="4" t="str">
        <f t="shared" si="25"/>
        <v>A+J=</v>
      </c>
      <c r="V25" s="29">
        <f t="shared" si="26"/>
        <v>45747</v>
      </c>
      <c r="W25" s="4"/>
      <c r="X25" s="76"/>
      <c r="Y25" s="77"/>
      <c r="Z25" s="82"/>
      <c r="AA25" s="79"/>
      <c r="AB25" s="82"/>
      <c r="AC25" s="82"/>
      <c r="AD25" s="80"/>
      <c r="AE25" s="82"/>
      <c r="AF25" s="76"/>
      <c r="AG25" s="81"/>
      <c r="AH25" s="77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</row>
    <row r="26" spans="1:154" x14ac:dyDescent="0.15">
      <c r="A26" s="35">
        <f t="shared" si="18"/>
        <v>44571</v>
      </c>
      <c r="B26" s="125">
        <f t="shared" ca="1" si="7"/>
        <v>10027.83299999</v>
      </c>
      <c r="C26" s="14">
        <f t="shared" si="32"/>
        <v>10000</v>
      </c>
      <c r="D26" s="13">
        <f>IF(A26&lt;$B$1,VLOOKUP(A26,[1]DI!$A$4:$B$15000,2,FALSE),0)</f>
        <v>9.1499999999999998E-2</v>
      </c>
      <c r="E26" s="14">
        <f t="shared" si="33"/>
        <v>1.00034749</v>
      </c>
      <c r="F26" s="14">
        <f>(TRUNC(PRODUCT($E$14:$E25),16))</f>
        <v>1.00278330333114</v>
      </c>
      <c r="G26" s="14">
        <f t="shared" si="34"/>
        <v>1</v>
      </c>
      <c r="H26" s="14">
        <f t="shared" si="35"/>
        <v>1.0027832999999999</v>
      </c>
      <c r="I26" s="13">
        <f t="shared" si="20"/>
        <v>0</v>
      </c>
      <c r="J26" s="29">
        <f t="shared" si="21"/>
        <v>44559</v>
      </c>
      <c r="K26" s="2">
        <f t="shared" si="22"/>
        <v>8</v>
      </c>
      <c r="L26" s="17">
        <f t="shared" si="23"/>
        <v>8</v>
      </c>
      <c r="M26" s="12">
        <f t="shared" si="10"/>
        <v>1</v>
      </c>
      <c r="N26" s="12">
        <f t="shared" si="11"/>
        <v>1.0027832999999999</v>
      </c>
      <c r="O26" s="17">
        <f t="shared" si="24"/>
        <v>0</v>
      </c>
      <c r="P26" s="14">
        <f t="shared" si="12"/>
        <v>27.832999990000001</v>
      </c>
      <c r="Q26" s="14">
        <v>0</v>
      </c>
      <c r="R26" s="14">
        <f t="shared" si="13"/>
        <v>0</v>
      </c>
      <c r="S26" s="20">
        <f t="shared" si="14"/>
        <v>0</v>
      </c>
      <c r="T26" s="14">
        <f t="shared" si="36"/>
        <v>0</v>
      </c>
      <c r="U26" s="4" t="str">
        <f t="shared" si="25"/>
        <v>A+J=</v>
      </c>
      <c r="V26" s="29">
        <f t="shared" si="26"/>
        <v>45747</v>
      </c>
      <c r="W26" s="4"/>
      <c r="X26" s="76"/>
      <c r="Y26" s="77"/>
      <c r="Z26" s="82"/>
      <c r="AA26" s="79"/>
      <c r="AB26" s="82"/>
      <c r="AC26" s="82"/>
      <c r="AD26" s="80"/>
      <c r="AE26" s="82"/>
      <c r="AF26" s="76"/>
      <c r="AG26" s="81"/>
      <c r="AH26" s="77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</row>
    <row r="27" spans="1:154" x14ac:dyDescent="0.15">
      <c r="A27" s="35">
        <f t="shared" si="18"/>
        <v>44572</v>
      </c>
      <c r="B27" s="125">
        <f t="shared" ca="1" si="7"/>
        <v>10031.3176</v>
      </c>
      <c r="C27" s="14">
        <f t="shared" si="32"/>
        <v>10000</v>
      </c>
      <c r="D27" s="13">
        <f>IF(A27&lt;$B$1,VLOOKUP(A27,[1]DI!$A$4:$B$15000,2,FALSE),0)</f>
        <v>9.1499999999999998E-2</v>
      </c>
      <c r="E27" s="14">
        <f t="shared" si="33"/>
        <v>1.00034749</v>
      </c>
      <c r="F27" s="14">
        <f>(TRUNC(PRODUCT($E$14:$E26),16))</f>
        <v>1.00313176050121</v>
      </c>
      <c r="G27" s="14">
        <f t="shared" si="34"/>
        <v>1</v>
      </c>
      <c r="H27" s="14">
        <f t="shared" si="35"/>
        <v>1.00313176</v>
      </c>
      <c r="I27" s="13">
        <f t="shared" si="20"/>
        <v>0</v>
      </c>
      <c r="J27" s="29">
        <f t="shared" si="21"/>
        <v>44559</v>
      </c>
      <c r="K27" s="2">
        <f t="shared" si="22"/>
        <v>9</v>
      </c>
      <c r="L27" s="17">
        <f t="shared" si="23"/>
        <v>9</v>
      </c>
      <c r="M27" s="12">
        <f t="shared" si="10"/>
        <v>1</v>
      </c>
      <c r="N27" s="12">
        <f t="shared" si="11"/>
        <v>1.00313176</v>
      </c>
      <c r="O27" s="17">
        <f t="shared" si="24"/>
        <v>0</v>
      </c>
      <c r="P27" s="14">
        <f t="shared" si="12"/>
        <v>31.317599999999999</v>
      </c>
      <c r="Q27" s="14">
        <v>0</v>
      </c>
      <c r="R27" s="14">
        <f>IF(O27&gt;0,P27-Q27,0)</f>
        <v>0</v>
      </c>
      <c r="S27" s="20">
        <f t="shared" si="14"/>
        <v>0</v>
      </c>
      <c r="T27" s="14">
        <f t="shared" si="36"/>
        <v>0</v>
      </c>
      <c r="U27" s="4" t="str">
        <f t="shared" si="25"/>
        <v>A+J=</v>
      </c>
      <c r="V27" s="29">
        <f t="shared" si="26"/>
        <v>45747</v>
      </c>
      <c r="W27" s="4"/>
      <c r="X27" s="76"/>
      <c r="Y27" s="77"/>
      <c r="Z27" s="82"/>
      <c r="AA27" s="79"/>
      <c r="AB27" s="82"/>
      <c r="AC27" s="82"/>
      <c r="AD27" s="80"/>
      <c r="AE27" s="82"/>
      <c r="AF27" s="76"/>
      <c r="AG27" s="81"/>
      <c r="AH27" s="77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</row>
    <row r="28" spans="1:154" x14ac:dyDescent="0.15">
      <c r="A28" s="35">
        <f t="shared" si="18"/>
        <v>44573</v>
      </c>
      <c r="B28" s="125">
        <f t="shared" ca="1" si="7"/>
        <v>10034.803400000001</v>
      </c>
      <c r="C28" s="14">
        <f t="shared" si="32"/>
        <v>10000</v>
      </c>
      <c r="D28" s="13">
        <f>IF(A28&lt;$B$1,VLOOKUP(A28,[1]DI!$A$4:$B$15000,2,FALSE),0)</f>
        <v>9.1499999999999998E-2</v>
      </c>
      <c r="E28" s="14">
        <f t="shared" si="33"/>
        <v>1.00034749</v>
      </c>
      <c r="F28" s="14">
        <f>(TRUNC(PRODUCT($E$14:$E27),16))</f>
        <v>1.00348033875667</v>
      </c>
      <c r="G28" s="14">
        <f t="shared" si="34"/>
        <v>1</v>
      </c>
      <c r="H28" s="14">
        <f t="shared" si="35"/>
        <v>1.0034803400000001</v>
      </c>
      <c r="I28" s="13">
        <f t="shared" si="20"/>
        <v>0</v>
      </c>
      <c r="J28" s="29">
        <f t="shared" si="21"/>
        <v>44559</v>
      </c>
      <c r="K28" s="2">
        <f t="shared" si="22"/>
        <v>10</v>
      </c>
      <c r="L28" s="17">
        <f t="shared" si="23"/>
        <v>10</v>
      </c>
      <c r="M28" s="12">
        <f t="shared" si="10"/>
        <v>1</v>
      </c>
      <c r="N28" s="12">
        <f t="shared" si="11"/>
        <v>1.0034803400000001</v>
      </c>
      <c r="O28" s="17">
        <f t="shared" si="24"/>
        <v>0</v>
      </c>
      <c r="P28" s="14">
        <f t="shared" si="12"/>
        <v>34.803400000000003</v>
      </c>
      <c r="Q28" s="14">
        <v>0</v>
      </c>
      <c r="R28" s="14">
        <f t="shared" ref="R28:R91" si="37">IF(O28&gt;0,P28-Q28,0)</f>
        <v>0</v>
      </c>
      <c r="S28" s="20">
        <f t="shared" si="14"/>
        <v>0</v>
      </c>
      <c r="T28" s="14">
        <f t="shared" si="36"/>
        <v>0</v>
      </c>
      <c r="U28" s="4" t="str">
        <f t="shared" si="25"/>
        <v>A+J=</v>
      </c>
      <c r="V28" s="29">
        <f t="shared" si="26"/>
        <v>45747</v>
      </c>
      <c r="W28" s="4"/>
      <c r="X28" s="76"/>
      <c r="Y28" s="77"/>
      <c r="Z28" s="82"/>
      <c r="AA28" s="79"/>
      <c r="AB28" s="82"/>
      <c r="AC28" s="82"/>
      <c r="AD28" s="80"/>
      <c r="AE28" s="82"/>
      <c r="AF28" s="76"/>
      <c r="AG28" s="81"/>
      <c r="AH28" s="77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</row>
    <row r="29" spans="1:154" x14ac:dyDescent="0.15">
      <c r="A29" s="35">
        <f t="shared" si="18"/>
        <v>44574</v>
      </c>
      <c r="B29" s="125">
        <f t="shared" ca="1" si="7"/>
        <v>10038.2904</v>
      </c>
      <c r="C29" s="14">
        <f t="shared" si="32"/>
        <v>10000</v>
      </c>
      <c r="D29" s="13">
        <f>IF(A29&lt;$B$1,VLOOKUP(A29,[1]DI!$A$4:$B$15000,2,FALSE),0)</f>
        <v>9.1499999999999998E-2</v>
      </c>
      <c r="E29" s="14">
        <f t="shared" si="33"/>
        <v>1.00034749</v>
      </c>
      <c r="F29" s="14">
        <f>(TRUNC(PRODUCT($E$14:$E28),16))</f>
        <v>1.00382903813958</v>
      </c>
      <c r="G29" s="14">
        <f t="shared" si="34"/>
        <v>1</v>
      </c>
      <c r="H29" s="14">
        <f t="shared" si="35"/>
        <v>1.0038290400000001</v>
      </c>
      <c r="I29" s="13">
        <f t="shared" si="20"/>
        <v>0</v>
      </c>
      <c r="J29" s="29">
        <f t="shared" si="21"/>
        <v>44559</v>
      </c>
      <c r="K29" s="2">
        <f t="shared" si="22"/>
        <v>11</v>
      </c>
      <c r="L29" s="17">
        <f t="shared" si="23"/>
        <v>11</v>
      </c>
      <c r="M29" s="12">
        <f t="shared" si="10"/>
        <v>1</v>
      </c>
      <c r="N29" s="12">
        <f t="shared" si="11"/>
        <v>1.0038290400000001</v>
      </c>
      <c r="O29" s="17">
        <f t="shared" si="24"/>
        <v>0</v>
      </c>
      <c r="P29" s="14">
        <f t="shared" si="12"/>
        <v>38.290399999999998</v>
      </c>
      <c r="Q29" s="14">
        <v>0</v>
      </c>
      <c r="R29" s="14">
        <f t="shared" si="37"/>
        <v>0</v>
      </c>
      <c r="S29" s="20">
        <f t="shared" si="14"/>
        <v>0</v>
      </c>
      <c r="T29" s="14">
        <f t="shared" si="36"/>
        <v>0</v>
      </c>
      <c r="U29" s="4" t="str">
        <f t="shared" si="25"/>
        <v>A+J=</v>
      </c>
      <c r="V29" s="29">
        <f t="shared" si="26"/>
        <v>45747</v>
      </c>
      <c r="W29" s="4"/>
      <c r="X29" s="76"/>
      <c r="Y29" s="77"/>
      <c r="Z29" s="82"/>
      <c r="AA29" s="79"/>
      <c r="AB29" s="82"/>
      <c r="AC29" s="82"/>
      <c r="AD29" s="80"/>
      <c r="AE29" s="82"/>
      <c r="AF29" s="76"/>
      <c r="AG29" s="81"/>
      <c r="AH29" s="77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</row>
    <row r="30" spans="1:154" x14ac:dyDescent="0.15">
      <c r="A30" s="35">
        <f t="shared" si="18"/>
        <v>44575</v>
      </c>
      <c r="B30" s="125">
        <f t="shared" ca="1" si="7"/>
        <v>10041.778599990001</v>
      </c>
      <c r="C30" s="14">
        <f t="shared" si="32"/>
        <v>10000</v>
      </c>
      <c r="D30" s="13">
        <f>IF(A30&lt;$B$1,VLOOKUP(A30,[1]DI!$A$4:$B$15000,2,FALSE),0)</f>
        <v>9.1499999999999998E-2</v>
      </c>
      <c r="E30" s="14">
        <f t="shared" si="33"/>
        <v>1.00034749</v>
      </c>
      <c r="F30" s="14">
        <f>(TRUNC(PRODUCT($E$14:$E29),16))</f>
        <v>1.00417785869205</v>
      </c>
      <c r="G30" s="14">
        <f t="shared" si="34"/>
        <v>1</v>
      </c>
      <c r="H30" s="14">
        <f t="shared" si="35"/>
        <v>1.00417786</v>
      </c>
      <c r="I30" s="13">
        <f t="shared" si="20"/>
        <v>0</v>
      </c>
      <c r="J30" s="29">
        <f t="shared" si="21"/>
        <v>44559</v>
      </c>
      <c r="K30" s="2">
        <f t="shared" si="22"/>
        <v>12</v>
      </c>
      <c r="L30" s="17">
        <f t="shared" si="23"/>
        <v>12</v>
      </c>
      <c r="M30" s="12">
        <f t="shared" si="10"/>
        <v>1</v>
      </c>
      <c r="N30" s="12">
        <f t="shared" si="11"/>
        <v>1.00417786</v>
      </c>
      <c r="O30" s="17">
        <f t="shared" si="24"/>
        <v>0</v>
      </c>
      <c r="P30" s="14">
        <f t="shared" si="12"/>
        <v>41.778599989999996</v>
      </c>
      <c r="Q30" s="14">
        <v>0</v>
      </c>
      <c r="R30" s="14">
        <f t="shared" si="37"/>
        <v>0</v>
      </c>
      <c r="S30" s="20">
        <f t="shared" si="14"/>
        <v>0</v>
      </c>
      <c r="T30" s="14">
        <f t="shared" si="36"/>
        <v>0</v>
      </c>
      <c r="U30" s="4" t="str">
        <f t="shared" si="25"/>
        <v>A+J=</v>
      </c>
      <c r="V30" s="29">
        <f t="shared" si="26"/>
        <v>45747</v>
      </c>
      <c r="W30" s="4"/>
      <c r="X30" s="76"/>
      <c r="Y30" s="77"/>
      <c r="Z30" s="82"/>
      <c r="AA30" s="79"/>
      <c r="AB30" s="82"/>
      <c r="AC30" s="82"/>
      <c r="AD30" s="80"/>
      <c r="AE30" s="82"/>
      <c r="AF30" s="76"/>
      <c r="AG30" s="81"/>
      <c r="AH30" s="77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</row>
    <row r="31" spans="1:154" x14ac:dyDescent="0.15">
      <c r="A31" s="35">
        <f t="shared" si="18"/>
        <v>44576</v>
      </c>
      <c r="B31" s="125">
        <f t="shared" ca="1" si="7"/>
        <v>10045.268</v>
      </c>
      <c r="C31" s="14">
        <f t="shared" si="32"/>
        <v>10000</v>
      </c>
      <c r="D31" s="13">
        <f>IF(A31&lt;$B$1,VLOOKUP(A31,[1]DI!$A$4:$B$15000,2,FALSE),0)</f>
        <v>0</v>
      </c>
      <c r="E31" s="14">
        <f t="shared" si="33"/>
        <v>1</v>
      </c>
      <c r="F31" s="14">
        <f>(TRUNC(PRODUCT($E$14:$E30),16))</f>
        <v>1.0045268004561601</v>
      </c>
      <c r="G31" s="14">
        <f t="shared" si="34"/>
        <v>1</v>
      </c>
      <c r="H31" s="14">
        <f t="shared" si="35"/>
        <v>1.0045268000000001</v>
      </c>
      <c r="I31" s="13">
        <f t="shared" si="20"/>
        <v>0</v>
      </c>
      <c r="J31" s="29">
        <f t="shared" si="21"/>
        <v>44559</v>
      </c>
      <c r="K31" s="2">
        <f t="shared" si="22"/>
        <v>12</v>
      </c>
      <c r="L31" s="17">
        <f t="shared" si="23"/>
        <v>13</v>
      </c>
      <c r="M31" s="12">
        <f t="shared" si="10"/>
        <v>1</v>
      </c>
      <c r="N31" s="12">
        <f t="shared" si="11"/>
        <v>1.0045268000000001</v>
      </c>
      <c r="O31" s="17">
        <f t="shared" si="24"/>
        <v>0</v>
      </c>
      <c r="P31" s="14">
        <f t="shared" si="12"/>
        <v>45.268000000000001</v>
      </c>
      <c r="Q31" s="14">
        <v>0</v>
      </c>
      <c r="R31" s="14">
        <f t="shared" si="37"/>
        <v>0</v>
      </c>
      <c r="S31" s="20">
        <f t="shared" si="14"/>
        <v>0</v>
      </c>
      <c r="T31" s="14">
        <f t="shared" si="36"/>
        <v>0</v>
      </c>
      <c r="U31" s="4" t="str">
        <f t="shared" si="25"/>
        <v>A+J=</v>
      </c>
      <c r="V31" s="29">
        <f t="shared" si="26"/>
        <v>45747</v>
      </c>
      <c r="W31" s="4"/>
      <c r="X31" s="76"/>
      <c r="Y31" s="77"/>
      <c r="Z31" s="82"/>
      <c r="AA31" s="79"/>
      <c r="AB31" s="82"/>
      <c r="AC31" s="82"/>
      <c r="AD31" s="80"/>
      <c r="AE31" s="82"/>
      <c r="AF31" s="76"/>
      <c r="AG31" s="81"/>
      <c r="AH31" s="77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</row>
    <row r="32" spans="1:154" x14ac:dyDescent="0.15">
      <c r="A32" s="35">
        <f t="shared" si="18"/>
        <v>44577</v>
      </c>
      <c r="B32" s="125">
        <f t="shared" ca="1" si="7"/>
        <v>10045.268</v>
      </c>
      <c r="C32" s="14">
        <f t="shared" si="32"/>
        <v>10000</v>
      </c>
      <c r="D32" s="13">
        <f>IF(A32&lt;$B$1,VLOOKUP(A32,[1]DI!$A$4:$B$15000,2,FALSE),0)</f>
        <v>0</v>
      </c>
      <c r="E32" s="14">
        <f t="shared" si="33"/>
        <v>1</v>
      </c>
      <c r="F32" s="14">
        <f>(TRUNC(PRODUCT($E$14:$E31),16))</f>
        <v>1.0045268004561601</v>
      </c>
      <c r="G32" s="14">
        <f t="shared" si="34"/>
        <v>1</v>
      </c>
      <c r="H32" s="14">
        <f t="shared" si="35"/>
        <v>1.0045268000000001</v>
      </c>
      <c r="I32" s="13">
        <f t="shared" si="20"/>
        <v>0</v>
      </c>
      <c r="J32" s="29">
        <f t="shared" si="21"/>
        <v>44559</v>
      </c>
      <c r="K32" s="2">
        <f t="shared" si="22"/>
        <v>12</v>
      </c>
      <c r="L32" s="17">
        <f t="shared" si="23"/>
        <v>13</v>
      </c>
      <c r="M32" s="12">
        <f t="shared" si="10"/>
        <v>1</v>
      </c>
      <c r="N32" s="12">
        <f t="shared" si="11"/>
        <v>1.0045268000000001</v>
      </c>
      <c r="O32" s="17">
        <f t="shared" si="24"/>
        <v>0</v>
      </c>
      <c r="P32" s="14">
        <f t="shared" si="12"/>
        <v>45.268000000000001</v>
      </c>
      <c r="Q32" s="14">
        <v>0</v>
      </c>
      <c r="R32" s="14">
        <f t="shared" si="37"/>
        <v>0</v>
      </c>
      <c r="S32" s="20">
        <f t="shared" si="14"/>
        <v>0</v>
      </c>
      <c r="T32" s="14">
        <f t="shared" si="36"/>
        <v>0</v>
      </c>
      <c r="U32" s="4" t="str">
        <f t="shared" si="25"/>
        <v>A+J=</v>
      </c>
      <c r="V32" s="29">
        <f t="shared" si="26"/>
        <v>45747</v>
      </c>
      <c r="W32" s="4"/>
      <c r="X32" s="76"/>
      <c r="Y32" s="77"/>
      <c r="Z32" s="82"/>
      <c r="AA32" s="79"/>
      <c r="AB32" s="82"/>
      <c r="AC32" s="82"/>
      <c r="AD32" s="80"/>
      <c r="AE32" s="82"/>
      <c r="AF32" s="76"/>
      <c r="AG32" s="81"/>
      <c r="AH32" s="77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</row>
    <row r="33" spans="1:154" x14ac:dyDescent="0.15">
      <c r="A33" s="35">
        <f t="shared" si="18"/>
        <v>44578</v>
      </c>
      <c r="B33" s="125">
        <f t="shared" ca="1" si="7"/>
        <v>10045.268</v>
      </c>
      <c r="C33" s="14">
        <f t="shared" si="32"/>
        <v>10000</v>
      </c>
      <c r="D33" s="13">
        <f>IF(A33&lt;$B$1,VLOOKUP(A33,[1]DI!$A$4:$B$15000,2,FALSE),0)</f>
        <v>9.1499999999999998E-2</v>
      </c>
      <c r="E33" s="14">
        <f t="shared" si="33"/>
        <v>1.00034749</v>
      </c>
      <c r="F33" s="14">
        <f>(TRUNC(PRODUCT($E$14:$E32),16))</f>
        <v>1.0045268004561601</v>
      </c>
      <c r="G33" s="14">
        <f t="shared" si="34"/>
        <v>1</v>
      </c>
      <c r="H33" s="14">
        <f t="shared" si="35"/>
        <v>1.0045268000000001</v>
      </c>
      <c r="I33" s="13">
        <f t="shared" si="20"/>
        <v>0</v>
      </c>
      <c r="J33" s="29">
        <f t="shared" si="21"/>
        <v>44559</v>
      </c>
      <c r="K33" s="2">
        <f t="shared" si="22"/>
        <v>13</v>
      </c>
      <c r="L33" s="17">
        <f t="shared" si="23"/>
        <v>13</v>
      </c>
      <c r="M33" s="12">
        <f t="shared" si="10"/>
        <v>1</v>
      </c>
      <c r="N33" s="12">
        <f t="shared" si="11"/>
        <v>1.0045268000000001</v>
      </c>
      <c r="O33" s="17">
        <f t="shared" si="24"/>
        <v>0</v>
      </c>
      <c r="P33" s="14">
        <f t="shared" si="12"/>
        <v>45.268000000000001</v>
      </c>
      <c r="Q33" s="14">
        <v>0</v>
      </c>
      <c r="R33" s="14">
        <f t="shared" si="37"/>
        <v>0</v>
      </c>
      <c r="S33" s="20">
        <f t="shared" si="14"/>
        <v>0</v>
      </c>
      <c r="T33" s="14">
        <f t="shared" si="36"/>
        <v>0</v>
      </c>
      <c r="U33" s="4" t="str">
        <f t="shared" si="25"/>
        <v>A+J=</v>
      </c>
      <c r="V33" s="29">
        <f t="shared" si="26"/>
        <v>45747</v>
      </c>
      <c r="W33" s="4"/>
      <c r="X33" s="76"/>
      <c r="Y33" s="77"/>
      <c r="Z33" s="82"/>
      <c r="AA33" s="79"/>
      <c r="AB33" s="82"/>
      <c r="AC33" s="82"/>
      <c r="AD33" s="80"/>
      <c r="AE33" s="82"/>
      <c r="AF33" s="76"/>
      <c r="AG33" s="81"/>
      <c r="AH33" s="77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</row>
    <row r="34" spans="1:154" x14ac:dyDescent="0.15">
      <c r="A34" s="35">
        <f t="shared" si="18"/>
        <v>44579</v>
      </c>
      <c r="B34" s="125">
        <f t="shared" ca="1" si="7"/>
        <v>10048.758599999999</v>
      </c>
      <c r="C34" s="14">
        <f t="shared" si="32"/>
        <v>10000</v>
      </c>
      <c r="D34" s="13">
        <f>IF(A34&lt;$B$1,VLOOKUP(A34,[1]DI!$A$4:$B$15000,2,FALSE),0)</f>
        <v>9.1499999999999998E-2</v>
      </c>
      <c r="E34" s="14">
        <f t="shared" si="33"/>
        <v>1.00034749</v>
      </c>
      <c r="F34" s="14">
        <f>(TRUNC(PRODUCT($E$14:$E33),16))</f>
        <v>1.00487586347405</v>
      </c>
      <c r="G34" s="14">
        <f t="shared" si="34"/>
        <v>1</v>
      </c>
      <c r="H34" s="14">
        <f t="shared" si="35"/>
        <v>1.0048758600000001</v>
      </c>
      <c r="I34" s="13">
        <f t="shared" si="20"/>
        <v>0</v>
      </c>
      <c r="J34" s="29">
        <f t="shared" si="21"/>
        <v>44559</v>
      </c>
      <c r="K34" s="2">
        <f t="shared" si="22"/>
        <v>14</v>
      </c>
      <c r="L34" s="17">
        <f t="shared" si="23"/>
        <v>14</v>
      </c>
      <c r="M34" s="12">
        <f t="shared" si="10"/>
        <v>1</v>
      </c>
      <c r="N34" s="12">
        <f t="shared" si="11"/>
        <v>1.0048758600000001</v>
      </c>
      <c r="O34" s="17">
        <f t="shared" si="24"/>
        <v>0</v>
      </c>
      <c r="P34" s="14">
        <f t="shared" si="12"/>
        <v>48.758600000000001</v>
      </c>
      <c r="Q34" s="14">
        <v>0</v>
      </c>
      <c r="R34" s="14">
        <f t="shared" si="37"/>
        <v>0</v>
      </c>
      <c r="S34" s="20">
        <f t="shared" si="14"/>
        <v>0</v>
      </c>
      <c r="T34" s="14">
        <f t="shared" si="36"/>
        <v>0</v>
      </c>
      <c r="U34" s="4" t="str">
        <f t="shared" si="25"/>
        <v>A+J=</v>
      </c>
      <c r="V34" s="29">
        <f t="shared" si="26"/>
        <v>45747</v>
      </c>
      <c r="W34" s="4"/>
      <c r="X34" s="76"/>
      <c r="Y34" s="77"/>
      <c r="Z34" s="82"/>
      <c r="AA34" s="79"/>
      <c r="AB34" s="82"/>
      <c r="AC34" s="82"/>
      <c r="AD34" s="80"/>
      <c r="AE34" s="82"/>
      <c r="AF34" s="76"/>
      <c r="AG34" s="81"/>
      <c r="AH34" s="77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</row>
    <row r="35" spans="1:154" x14ac:dyDescent="0.15">
      <c r="A35" s="35">
        <f t="shared" si="18"/>
        <v>44580</v>
      </c>
      <c r="B35" s="125">
        <f t="shared" ca="1" si="7"/>
        <v>10052.250499989999</v>
      </c>
      <c r="C35" s="14">
        <f t="shared" si="32"/>
        <v>10000</v>
      </c>
      <c r="D35" s="13">
        <f>IF(A35&lt;$B$1,VLOOKUP(A35,[1]DI!$A$4:$B$15000,2,FALSE),0)</f>
        <v>9.1499999999999998E-2</v>
      </c>
      <c r="E35" s="14">
        <f t="shared" si="33"/>
        <v>1.00034749</v>
      </c>
      <c r="F35" s="14">
        <f>(TRUNC(PRODUCT($E$14:$E34),16))</f>
        <v>1.0052250477878499</v>
      </c>
      <c r="G35" s="14">
        <f t="shared" si="34"/>
        <v>1</v>
      </c>
      <c r="H35" s="14">
        <f t="shared" si="35"/>
        <v>1.00522505</v>
      </c>
      <c r="I35" s="13">
        <f t="shared" si="20"/>
        <v>0</v>
      </c>
      <c r="J35" s="29">
        <f t="shared" si="21"/>
        <v>44559</v>
      </c>
      <c r="K35" s="2">
        <f t="shared" si="22"/>
        <v>15</v>
      </c>
      <c r="L35" s="17">
        <f t="shared" si="23"/>
        <v>15</v>
      </c>
      <c r="M35" s="12">
        <f t="shared" si="10"/>
        <v>1</v>
      </c>
      <c r="N35" s="12">
        <f t="shared" si="11"/>
        <v>1.00522505</v>
      </c>
      <c r="O35" s="17">
        <f t="shared" si="24"/>
        <v>0</v>
      </c>
      <c r="P35" s="14">
        <f t="shared" si="12"/>
        <v>52.250499990000002</v>
      </c>
      <c r="Q35" s="14">
        <v>0</v>
      </c>
      <c r="R35" s="14">
        <f t="shared" si="37"/>
        <v>0</v>
      </c>
      <c r="S35" s="20">
        <f t="shared" si="14"/>
        <v>0</v>
      </c>
      <c r="T35" s="14">
        <f t="shared" si="36"/>
        <v>0</v>
      </c>
      <c r="U35" s="4" t="str">
        <f t="shared" si="25"/>
        <v>A+J=</v>
      </c>
      <c r="V35" s="29">
        <f t="shared" si="26"/>
        <v>45747</v>
      </c>
      <c r="W35" s="4"/>
      <c r="X35" s="76"/>
      <c r="Y35" s="77"/>
      <c r="Z35" s="82"/>
      <c r="AA35" s="79"/>
      <c r="AB35" s="82"/>
      <c r="AC35" s="82"/>
      <c r="AD35" s="80"/>
      <c r="AE35" s="82"/>
      <c r="AF35" s="76"/>
      <c r="AG35" s="81"/>
      <c r="AH35" s="77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</row>
    <row r="36" spans="1:154" x14ac:dyDescent="0.15">
      <c r="A36" s="35">
        <f t="shared" si="18"/>
        <v>44581</v>
      </c>
      <c r="B36" s="125">
        <f t="shared" ca="1" si="7"/>
        <v>10055.7435</v>
      </c>
      <c r="C36" s="14">
        <f t="shared" si="32"/>
        <v>10000</v>
      </c>
      <c r="D36" s="13">
        <f>IF(A36&lt;$B$1,VLOOKUP(A36,[1]DI!$A$4:$B$15000,2,FALSE),0)</f>
        <v>9.1499999999999998E-2</v>
      </c>
      <c r="E36" s="14">
        <f t="shared" si="33"/>
        <v>1.00034749</v>
      </c>
      <c r="F36" s="14">
        <f>(TRUNC(PRODUCT($E$14:$E35),16))</f>
        <v>1.0055743534397099</v>
      </c>
      <c r="G36" s="14">
        <f t="shared" si="34"/>
        <v>1</v>
      </c>
      <c r="H36" s="14">
        <f t="shared" si="35"/>
        <v>1.0055743500000001</v>
      </c>
      <c r="I36" s="13">
        <f t="shared" si="20"/>
        <v>0</v>
      </c>
      <c r="J36" s="29">
        <f t="shared" si="21"/>
        <v>44559</v>
      </c>
      <c r="K36" s="2">
        <f t="shared" si="22"/>
        <v>16</v>
      </c>
      <c r="L36" s="17">
        <f t="shared" si="23"/>
        <v>16</v>
      </c>
      <c r="M36" s="12">
        <f t="shared" si="10"/>
        <v>1</v>
      </c>
      <c r="N36" s="12">
        <f t="shared" si="11"/>
        <v>1.0055743500000001</v>
      </c>
      <c r="O36" s="17">
        <f t="shared" si="24"/>
        <v>0</v>
      </c>
      <c r="P36" s="14">
        <f t="shared" si="12"/>
        <v>55.743499999999997</v>
      </c>
      <c r="Q36" s="14">
        <v>0</v>
      </c>
      <c r="R36" s="14">
        <f t="shared" si="37"/>
        <v>0</v>
      </c>
      <c r="S36" s="20">
        <f t="shared" si="14"/>
        <v>0</v>
      </c>
      <c r="T36" s="14">
        <f t="shared" si="36"/>
        <v>0</v>
      </c>
      <c r="U36" s="4" t="str">
        <f t="shared" si="25"/>
        <v>A+J=</v>
      </c>
      <c r="V36" s="29">
        <f t="shared" si="26"/>
        <v>45747</v>
      </c>
      <c r="W36" s="4"/>
      <c r="X36" s="76"/>
      <c r="Y36" s="77"/>
      <c r="Z36" s="82"/>
      <c r="AA36" s="79"/>
      <c r="AB36" s="82"/>
      <c r="AC36" s="82"/>
      <c r="AD36" s="80"/>
      <c r="AE36" s="82"/>
      <c r="AF36" s="76"/>
      <c r="AG36" s="81"/>
      <c r="AH36" s="77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</row>
    <row r="37" spans="1:154" x14ac:dyDescent="0.15">
      <c r="A37" s="35">
        <f t="shared" si="18"/>
        <v>44582</v>
      </c>
      <c r="B37" s="125">
        <f t="shared" ca="1" si="7"/>
        <v>10059.237800000001</v>
      </c>
      <c r="C37" s="14">
        <f t="shared" si="32"/>
        <v>10000</v>
      </c>
      <c r="D37" s="13">
        <f>IF(A37&lt;$B$1,VLOOKUP(A37,[1]DI!$A$4:$B$15000,2,FALSE),0)</f>
        <v>9.1499999999999998E-2</v>
      </c>
      <c r="E37" s="14">
        <f t="shared" si="33"/>
        <v>1.00034749</v>
      </c>
      <c r="F37" s="14">
        <f>(TRUNC(PRODUCT($E$14:$E36),16))</f>
        <v>1.00592378047178</v>
      </c>
      <c r="G37" s="14">
        <f t="shared" si="34"/>
        <v>1</v>
      </c>
      <c r="H37" s="14">
        <f t="shared" si="35"/>
        <v>1.00592378</v>
      </c>
      <c r="I37" s="13">
        <f t="shared" si="20"/>
        <v>0</v>
      </c>
      <c r="J37" s="29">
        <f t="shared" si="21"/>
        <v>44559</v>
      </c>
      <c r="K37" s="2">
        <f t="shared" si="22"/>
        <v>17</v>
      </c>
      <c r="L37" s="17">
        <f t="shared" si="23"/>
        <v>17</v>
      </c>
      <c r="M37" s="12">
        <f t="shared" si="10"/>
        <v>1</v>
      </c>
      <c r="N37" s="12">
        <f t="shared" si="11"/>
        <v>1.00592378</v>
      </c>
      <c r="O37" s="17">
        <f t="shared" si="24"/>
        <v>0</v>
      </c>
      <c r="P37" s="14">
        <f t="shared" si="12"/>
        <v>59.2378</v>
      </c>
      <c r="Q37" s="14">
        <v>0</v>
      </c>
      <c r="R37" s="14">
        <f t="shared" si="37"/>
        <v>0</v>
      </c>
      <c r="S37" s="20">
        <f t="shared" si="14"/>
        <v>0</v>
      </c>
      <c r="T37" s="14">
        <f t="shared" si="36"/>
        <v>0</v>
      </c>
      <c r="U37" s="4" t="str">
        <f t="shared" si="25"/>
        <v>A+J=</v>
      </c>
      <c r="V37" s="29">
        <f t="shared" si="26"/>
        <v>45747</v>
      </c>
      <c r="W37" s="4"/>
      <c r="X37" s="76"/>
      <c r="Y37" s="77"/>
      <c r="Z37" s="82"/>
      <c r="AA37" s="79"/>
      <c r="AB37" s="82"/>
      <c r="AC37" s="82"/>
      <c r="AD37" s="80"/>
      <c r="AE37" s="82"/>
      <c r="AF37" s="76"/>
      <c r="AG37" s="81"/>
      <c r="AH37" s="77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</row>
    <row r="38" spans="1:154" x14ac:dyDescent="0.15">
      <c r="A38" s="35">
        <f t="shared" si="18"/>
        <v>44583</v>
      </c>
      <c r="B38" s="125">
        <f t="shared" ca="1" si="7"/>
        <v>10062.733299990001</v>
      </c>
      <c r="C38" s="14">
        <f t="shared" si="32"/>
        <v>10000</v>
      </c>
      <c r="D38" s="13">
        <f>IF(A38&lt;$B$1,VLOOKUP(A38,[1]DI!$A$4:$B$15000,2,FALSE),0)</f>
        <v>0</v>
      </c>
      <c r="E38" s="14">
        <f t="shared" si="33"/>
        <v>1</v>
      </c>
      <c r="F38" s="14">
        <f>(TRUNC(PRODUCT($E$14:$E37),16))</f>
        <v>1.00627332892626</v>
      </c>
      <c r="G38" s="14">
        <f t="shared" si="34"/>
        <v>1</v>
      </c>
      <c r="H38" s="14">
        <f t="shared" si="35"/>
        <v>1.00627333</v>
      </c>
      <c r="I38" s="13">
        <f t="shared" si="20"/>
        <v>0</v>
      </c>
      <c r="J38" s="29">
        <f t="shared" si="21"/>
        <v>44559</v>
      </c>
      <c r="K38" s="2">
        <f t="shared" si="22"/>
        <v>17</v>
      </c>
      <c r="L38" s="17">
        <f t="shared" si="23"/>
        <v>18</v>
      </c>
      <c r="M38" s="12">
        <f t="shared" si="10"/>
        <v>1</v>
      </c>
      <c r="N38" s="12">
        <f t="shared" si="11"/>
        <v>1.00627333</v>
      </c>
      <c r="O38" s="17">
        <f t="shared" si="24"/>
        <v>0</v>
      </c>
      <c r="P38" s="14">
        <f t="shared" si="12"/>
        <v>62.733299989999999</v>
      </c>
      <c r="Q38" s="14">
        <v>0</v>
      </c>
      <c r="R38" s="14">
        <f t="shared" si="37"/>
        <v>0</v>
      </c>
      <c r="S38" s="20">
        <f t="shared" si="14"/>
        <v>0</v>
      </c>
      <c r="T38" s="14">
        <f t="shared" si="36"/>
        <v>0</v>
      </c>
      <c r="U38" s="4" t="str">
        <f t="shared" si="25"/>
        <v>A+J=</v>
      </c>
      <c r="V38" s="29">
        <f t="shared" si="26"/>
        <v>45747</v>
      </c>
      <c r="W38" s="4"/>
      <c r="X38" s="76"/>
      <c r="Y38" s="77"/>
      <c r="Z38" s="82"/>
      <c r="AA38" s="79"/>
      <c r="AB38" s="82"/>
      <c r="AC38" s="82"/>
      <c r="AD38" s="80"/>
      <c r="AE38" s="82"/>
      <c r="AF38" s="76"/>
      <c r="AG38" s="81"/>
      <c r="AH38" s="77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</row>
    <row r="39" spans="1:154" x14ac:dyDescent="0.15">
      <c r="A39" s="35">
        <f t="shared" si="18"/>
        <v>44584</v>
      </c>
      <c r="B39" s="125">
        <f t="shared" ca="1" si="7"/>
        <v>10062.733299990001</v>
      </c>
      <c r="C39" s="14">
        <f t="shared" si="32"/>
        <v>10000</v>
      </c>
      <c r="D39" s="13">
        <f>IF(A39&lt;$B$1,VLOOKUP(A39,[1]DI!$A$4:$B$15000,2,FALSE),0)</f>
        <v>0</v>
      </c>
      <c r="E39" s="14">
        <f t="shared" si="33"/>
        <v>1</v>
      </c>
      <c r="F39" s="14">
        <f>(TRUNC(PRODUCT($E$14:$E38),16))</f>
        <v>1.00627332892626</v>
      </c>
      <c r="G39" s="14">
        <f t="shared" si="34"/>
        <v>1</v>
      </c>
      <c r="H39" s="14">
        <f t="shared" si="35"/>
        <v>1.00627333</v>
      </c>
      <c r="I39" s="13">
        <f t="shared" si="20"/>
        <v>0</v>
      </c>
      <c r="J39" s="29">
        <f t="shared" si="21"/>
        <v>44559</v>
      </c>
      <c r="K39" s="2">
        <f t="shared" si="22"/>
        <v>17</v>
      </c>
      <c r="L39" s="17">
        <f t="shared" si="23"/>
        <v>18</v>
      </c>
      <c r="M39" s="12">
        <f t="shared" si="10"/>
        <v>1</v>
      </c>
      <c r="N39" s="12">
        <f t="shared" si="11"/>
        <v>1.00627333</v>
      </c>
      <c r="O39" s="17">
        <f t="shared" si="24"/>
        <v>0</v>
      </c>
      <c r="P39" s="14">
        <f t="shared" si="12"/>
        <v>62.733299989999999</v>
      </c>
      <c r="Q39" s="14">
        <v>0</v>
      </c>
      <c r="R39" s="14">
        <f t="shared" si="37"/>
        <v>0</v>
      </c>
      <c r="S39" s="20">
        <f t="shared" si="14"/>
        <v>0</v>
      </c>
      <c r="T39" s="14">
        <f t="shared" si="36"/>
        <v>0</v>
      </c>
      <c r="U39" s="4" t="str">
        <f t="shared" si="25"/>
        <v>A+J=</v>
      </c>
      <c r="V39" s="29">
        <f t="shared" si="26"/>
        <v>45747</v>
      </c>
      <c r="W39" s="4"/>
      <c r="X39" s="76"/>
      <c r="Y39" s="77"/>
      <c r="Z39" s="82"/>
      <c r="AA39" s="79"/>
      <c r="AB39" s="82"/>
      <c r="AC39" s="82"/>
      <c r="AD39" s="80"/>
      <c r="AE39" s="82"/>
      <c r="AF39" s="76"/>
      <c r="AG39" s="81"/>
      <c r="AH39" s="77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</row>
    <row r="40" spans="1:154" x14ac:dyDescent="0.15">
      <c r="A40" s="35">
        <f t="shared" si="18"/>
        <v>44585</v>
      </c>
      <c r="B40" s="125">
        <f t="shared" ca="1" si="7"/>
        <v>10062.733299990001</v>
      </c>
      <c r="C40" s="14">
        <f t="shared" si="32"/>
        <v>10000</v>
      </c>
      <c r="D40" s="13">
        <f>IF(A40&lt;$B$1,VLOOKUP(A40,[1]DI!$A$4:$B$15000,2,FALSE),0)</f>
        <v>9.1499999999999998E-2</v>
      </c>
      <c r="E40" s="14">
        <f t="shared" si="33"/>
        <v>1.00034749</v>
      </c>
      <c r="F40" s="14">
        <f>(TRUNC(PRODUCT($E$14:$E39),16))</f>
        <v>1.00627332892626</v>
      </c>
      <c r="G40" s="14">
        <f t="shared" si="34"/>
        <v>1</v>
      </c>
      <c r="H40" s="14">
        <f t="shared" si="35"/>
        <v>1.00627333</v>
      </c>
      <c r="I40" s="13">
        <f t="shared" si="20"/>
        <v>0</v>
      </c>
      <c r="J40" s="29">
        <f t="shared" si="21"/>
        <v>44559</v>
      </c>
      <c r="K40" s="2">
        <f t="shared" si="22"/>
        <v>18</v>
      </c>
      <c r="L40" s="17">
        <f t="shared" si="23"/>
        <v>18</v>
      </c>
      <c r="M40" s="12">
        <f t="shared" si="10"/>
        <v>1</v>
      </c>
      <c r="N40" s="12">
        <f t="shared" si="11"/>
        <v>1.00627333</v>
      </c>
      <c r="O40" s="17">
        <f t="shared" si="24"/>
        <v>0</v>
      </c>
      <c r="P40" s="14">
        <f t="shared" si="12"/>
        <v>62.733299989999999</v>
      </c>
      <c r="Q40" s="14">
        <v>0</v>
      </c>
      <c r="R40" s="14">
        <f t="shared" si="37"/>
        <v>0</v>
      </c>
      <c r="S40" s="20">
        <f t="shared" si="14"/>
        <v>0</v>
      </c>
      <c r="T40" s="14">
        <f t="shared" si="36"/>
        <v>0</v>
      </c>
      <c r="U40" s="4" t="str">
        <f t="shared" si="25"/>
        <v>A+J=</v>
      </c>
      <c r="V40" s="29">
        <f t="shared" si="26"/>
        <v>45747</v>
      </c>
      <c r="W40" s="4"/>
      <c r="X40" s="76"/>
      <c r="Y40" s="77"/>
      <c r="Z40" s="82"/>
      <c r="AA40" s="79"/>
      <c r="AB40" s="82"/>
      <c r="AC40" s="82"/>
      <c r="AD40" s="80"/>
      <c r="AE40" s="82"/>
      <c r="AF40" s="76"/>
      <c r="AG40" s="81"/>
      <c r="AH40" s="77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</row>
    <row r="41" spans="1:154" x14ac:dyDescent="0.15">
      <c r="A41" s="35">
        <f t="shared" si="18"/>
        <v>44586</v>
      </c>
      <c r="B41" s="125">
        <f t="shared" ca="1" si="7"/>
        <v>10066.23</v>
      </c>
      <c r="C41" s="14">
        <f t="shared" si="32"/>
        <v>10000</v>
      </c>
      <c r="D41" s="13">
        <f>IF(A41&lt;$B$1,VLOOKUP(A41,[1]DI!$A$4:$B$15000,2,FALSE),0)</f>
        <v>9.1499999999999998E-2</v>
      </c>
      <c r="E41" s="14">
        <f t="shared" si="33"/>
        <v>1.00034749</v>
      </c>
      <c r="F41" s="14">
        <f>(TRUNC(PRODUCT($E$14:$E40),16))</f>
        <v>1.0066229988453299</v>
      </c>
      <c r="G41" s="14">
        <f t="shared" si="34"/>
        <v>1</v>
      </c>
      <c r="H41" s="14">
        <f t="shared" si="35"/>
        <v>1.006623</v>
      </c>
      <c r="I41" s="13">
        <f t="shared" si="20"/>
        <v>0</v>
      </c>
      <c r="J41" s="29">
        <f t="shared" si="21"/>
        <v>44559</v>
      </c>
      <c r="K41" s="2">
        <f t="shared" si="22"/>
        <v>19</v>
      </c>
      <c r="L41" s="17">
        <f t="shared" si="23"/>
        <v>19</v>
      </c>
      <c r="M41" s="12">
        <f t="shared" si="10"/>
        <v>1</v>
      </c>
      <c r="N41" s="12">
        <f t="shared" si="11"/>
        <v>1.006623</v>
      </c>
      <c r="O41" s="17">
        <f t="shared" si="24"/>
        <v>0</v>
      </c>
      <c r="P41" s="14">
        <f t="shared" si="12"/>
        <v>66.23</v>
      </c>
      <c r="Q41" s="14">
        <v>0</v>
      </c>
      <c r="R41" s="14">
        <f t="shared" si="37"/>
        <v>0</v>
      </c>
      <c r="S41" s="20">
        <f t="shared" si="14"/>
        <v>0</v>
      </c>
      <c r="T41" s="14">
        <f t="shared" si="36"/>
        <v>0</v>
      </c>
      <c r="U41" s="4" t="str">
        <f t="shared" si="25"/>
        <v>A+J=</v>
      </c>
      <c r="V41" s="29">
        <f t="shared" si="26"/>
        <v>45747</v>
      </c>
      <c r="W41" s="4"/>
      <c r="X41" s="76"/>
      <c r="Y41" s="77"/>
      <c r="Z41" s="82"/>
      <c r="AA41" s="79"/>
      <c r="AB41" s="82"/>
      <c r="AC41" s="82"/>
      <c r="AD41" s="80"/>
      <c r="AE41" s="82"/>
      <c r="AF41" s="76"/>
      <c r="AG41" s="81"/>
      <c r="AH41" s="77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</row>
    <row r="42" spans="1:154" x14ac:dyDescent="0.15">
      <c r="A42" s="35">
        <f t="shared" si="18"/>
        <v>44587</v>
      </c>
      <c r="B42" s="125">
        <f t="shared" ca="1" si="7"/>
        <v>10069.7279</v>
      </c>
      <c r="C42" s="14">
        <f t="shared" si="32"/>
        <v>10000</v>
      </c>
      <c r="D42" s="13">
        <f>IF(A42&lt;$B$1,VLOOKUP(A42,[1]DI!$A$4:$B$15000,2,FALSE),0)</f>
        <v>9.1499999999999998E-2</v>
      </c>
      <c r="E42" s="14">
        <f t="shared" si="33"/>
        <v>1.00034749</v>
      </c>
      <c r="F42" s="14">
        <f>(TRUNC(PRODUCT($E$14:$E41),16))</f>
        <v>1.0069727902712</v>
      </c>
      <c r="G42" s="14">
        <f t="shared" si="34"/>
        <v>1</v>
      </c>
      <c r="H42" s="14">
        <f t="shared" si="35"/>
        <v>1.0069727900000001</v>
      </c>
      <c r="I42" s="13">
        <f t="shared" si="20"/>
        <v>0</v>
      </c>
      <c r="J42" s="29">
        <f t="shared" si="21"/>
        <v>44559</v>
      </c>
      <c r="K42" s="2">
        <f t="shared" si="22"/>
        <v>20</v>
      </c>
      <c r="L42" s="17">
        <f t="shared" si="23"/>
        <v>20</v>
      </c>
      <c r="M42" s="12">
        <f t="shared" si="10"/>
        <v>1</v>
      </c>
      <c r="N42" s="12">
        <f t="shared" si="11"/>
        <v>1.0069727900000001</v>
      </c>
      <c r="O42" s="17">
        <f t="shared" si="24"/>
        <v>0</v>
      </c>
      <c r="P42" s="14">
        <f t="shared" si="12"/>
        <v>69.727900000000005</v>
      </c>
      <c r="Q42" s="14">
        <v>0</v>
      </c>
      <c r="R42" s="14">
        <f t="shared" si="37"/>
        <v>0</v>
      </c>
      <c r="S42" s="20">
        <f t="shared" si="14"/>
        <v>0</v>
      </c>
      <c r="T42" s="14">
        <f t="shared" si="36"/>
        <v>0</v>
      </c>
      <c r="U42" s="4" t="str">
        <f t="shared" si="25"/>
        <v>A+J=</v>
      </c>
      <c r="V42" s="29">
        <f t="shared" si="26"/>
        <v>45747</v>
      </c>
      <c r="W42" s="4"/>
      <c r="X42" s="76"/>
      <c r="Y42" s="77"/>
      <c r="Z42" s="82"/>
      <c r="AA42" s="79"/>
      <c r="AB42" s="82"/>
      <c r="AC42" s="82"/>
      <c r="AD42" s="80"/>
      <c r="AE42" s="82"/>
      <c r="AF42" s="76"/>
      <c r="AG42" s="81"/>
      <c r="AH42" s="77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</row>
    <row r="43" spans="1:154" x14ac:dyDescent="0.15">
      <c r="A43" s="35">
        <f t="shared" si="18"/>
        <v>44588</v>
      </c>
      <c r="B43" s="125">
        <f t="shared" ca="1" si="7"/>
        <v>10073.227000000001</v>
      </c>
      <c r="C43" s="14">
        <f t="shared" si="32"/>
        <v>10000</v>
      </c>
      <c r="D43" s="13">
        <f>IF(A43&lt;$B$1,VLOOKUP(A43,[1]DI!$A$4:$B$15000,2,FALSE),0)</f>
        <v>9.1499999999999998E-2</v>
      </c>
      <c r="E43" s="14">
        <f t="shared" si="33"/>
        <v>1.00034749</v>
      </c>
      <c r="F43" s="14">
        <f>(TRUNC(PRODUCT($E$14:$E42),16))</f>
        <v>1.0073227032460901</v>
      </c>
      <c r="G43" s="14">
        <f t="shared" si="34"/>
        <v>1</v>
      </c>
      <c r="H43" s="14">
        <f t="shared" si="35"/>
        <v>1.0073227</v>
      </c>
      <c r="I43" s="13">
        <f t="shared" si="20"/>
        <v>0</v>
      </c>
      <c r="J43" s="29">
        <f t="shared" si="21"/>
        <v>44559</v>
      </c>
      <c r="K43" s="2">
        <f t="shared" si="22"/>
        <v>21</v>
      </c>
      <c r="L43" s="17">
        <f t="shared" si="23"/>
        <v>21</v>
      </c>
      <c r="M43" s="12">
        <f t="shared" si="10"/>
        <v>1</v>
      </c>
      <c r="N43" s="12">
        <f t="shared" si="11"/>
        <v>1.0073227</v>
      </c>
      <c r="O43" s="17">
        <f t="shared" si="24"/>
        <v>0</v>
      </c>
      <c r="P43" s="14">
        <f t="shared" si="12"/>
        <v>73.227000000000004</v>
      </c>
      <c r="Q43" s="14">
        <v>0</v>
      </c>
      <c r="R43" s="14">
        <f t="shared" si="37"/>
        <v>0</v>
      </c>
      <c r="S43" s="20">
        <f t="shared" si="14"/>
        <v>0</v>
      </c>
      <c r="T43" s="14">
        <f t="shared" si="36"/>
        <v>0</v>
      </c>
      <c r="U43" s="4" t="str">
        <f t="shared" si="25"/>
        <v>A+J=</v>
      </c>
      <c r="V43" s="29">
        <f t="shared" si="26"/>
        <v>45747</v>
      </c>
      <c r="W43" s="4"/>
      <c r="X43" s="76"/>
      <c r="Y43" s="77"/>
      <c r="Z43" s="82"/>
      <c r="AA43" s="79"/>
      <c r="AB43" s="82"/>
      <c r="AC43" s="82"/>
      <c r="AD43" s="80"/>
      <c r="AE43" s="82"/>
      <c r="AF43" s="76"/>
      <c r="AG43" s="81"/>
      <c r="AH43" s="77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</row>
    <row r="44" spans="1:154" x14ac:dyDescent="0.15">
      <c r="A44" s="35">
        <f t="shared" si="18"/>
        <v>44589</v>
      </c>
      <c r="B44" s="125">
        <f t="shared" ca="1" si="7"/>
        <v>10076.7274</v>
      </c>
      <c r="C44" s="14">
        <f t="shared" si="32"/>
        <v>10000</v>
      </c>
      <c r="D44" s="13">
        <f>IF(A44&lt;$B$1,VLOOKUP(A44,[1]DI!$A$4:$B$15000,2,FALSE),0)</f>
        <v>9.1499999999999998E-2</v>
      </c>
      <c r="E44" s="14">
        <f t="shared" si="33"/>
        <v>1.00034749</v>
      </c>
      <c r="F44" s="14">
        <f>(TRUNC(PRODUCT($E$14:$E43),16))</f>
        <v>1.0076727378122401</v>
      </c>
      <c r="G44" s="14">
        <f t="shared" si="34"/>
        <v>1</v>
      </c>
      <c r="H44" s="14">
        <f t="shared" si="35"/>
        <v>1.0076727400000001</v>
      </c>
      <c r="I44" s="13">
        <f t="shared" si="20"/>
        <v>0</v>
      </c>
      <c r="J44" s="29">
        <f t="shared" si="21"/>
        <v>44559</v>
      </c>
      <c r="K44" s="2">
        <f t="shared" si="22"/>
        <v>22</v>
      </c>
      <c r="L44" s="17">
        <f t="shared" si="23"/>
        <v>22</v>
      </c>
      <c r="M44" s="12">
        <f t="shared" si="10"/>
        <v>1</v>
      </c>
      <c r="N44" s="12">
        <f t="shared" si="11"/>
        <v>1.0076727400000001</v>
      </c>
      <c r="O44" s="17">
        <f t="shared" si="24"/>
        <v>0</v>
      </c>
      <c r="P44" s="14">
        <f t="shared" si="12"/>
        <v>76.727400000000003</v>
      </c>
      <c r="Q44" s="14">
        <v>0</v>
      </c>
      <c r="R44" s="14">
        <f t="shared" si="37"/>
        <v>0</v>
      </c>
      <c r="S44" s="20">
        <f t="shared" si="14"/>
        <v>0</v>
      </c>
      <c r="T44" s="14">
        <f t="shared" si="36"/>
        <v>0</v>
      </c>
      <c r="U44" s="4" t="str">
        <f t="shared" si="25"/>
        <v>A+J=</v>
      </c>
      <c r="V44" s="29">
        <f t="shared" si="26"/>
        <v>45747</v>
      </c>
      <c r="W44" s="4"/>
      <c r="X44" s="76"/>
      <c r="Y44" s="77"/>
      <c r="Z44" s="82"/>
      <c r="AA44" s="79"/>
      <c r="AB44" s="82"/>
      <c r="AC44" s="82"/>
      <c r="AD44" s="80"/>
      <c r="AE44" s="82"/>
      <c r="AF44" s="76"/>
      <c r="AG44" s="81"/>
      <c r="AH44" s="77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</row>
    <row r="45" spans="1:154" x14ac:dyDescent="0.15">
      <c r="A45" s="35">
        <f t="shared" si="18"/>
        <v>44590</v>
      </c>
      <c r="B45" s="125">
        <f t="shared" ca="1" si="7"/>
        <v>10080.228899989999</v>
      </c>
      <c r="C45" s="14">
        <f t="shared" si="32"/>
        <v>10000</v>
      </c>
      <c r="D45" s="13">
        <f>IF(A45&lt;$B$1,VLOOKUP(A45,[1]DI!$A$4:$B$15000,2,FALSE),0)</f>
        <v>0</v>
      </c>
      <c r="E45" s="14">
        <f t="shared" si="33"/>
        <v>1</v>
      </c>
      <c r="F45" s="14">
        <f>(TRUNC(PRODUCT($E$14:$E44),16))</f>
        <v>1.0080228940119</v>
      </c>
      <c r="G45" s="14">
        <f t="shared" si="34"/>
        <v>1</v>
      </c>
      <c r="H45" s="14">
        <f t="shared" si="35"/>
        <v>1.0080228899999999</v>
      </c>
      <c r="I45" s="13">
        <f t="shared" si="20"/>
        <v>0</v>
      </c>
      <c r="J45" s="29">
        <f t="shared" si="21"/>
        <v>44559</v>
      </c>
      <c r="K45" s="2">
        <f t="shared" si="22"/>
        <v>22</v>
      </c>
      <c r="L45" s="17">
        <f t="shared" si="23"/>
        <v>23</v>
      </c>
      <c r="M45" s="12">
        <f t="shared" si="10"/>
        <v>1</v>
      </c>
      <c r="N45" s="12">
        <f t="shared" si="11"/>
        <v>1.0080228899999999</v>
      </c>
      <c r="O45" s="17">
        <f t="shared" si="24"/>
        <v>0</v>
      </c>
      <c r="P45" s="14">
        <f t="shared" si="12"/>
        <v>80.228899990000002</v>
      </c>
      <c r="Q45" s="14">
        <v>0</v>
      </c>
      <c r="R45" s="14">
        <f t="shared" si="37"/>
        <v>0</v>
      </c>
      <c r="S45" s="20">
        <f t="shared" si="14"/>
        <v>0</v>
      </c>
      <c r="T45" s="14">
        <f t="shared" si="36"/>
        <v>0</v>
      </c>
      <c r="U45" s="4" t="str">
        <f t="shared" si="25"/>
        <v>A+J=</v>
      </c>
      <c r="V45" s="29">
        <f t="shared" si="26"/>
        <v>45747</v>
      </c>
      <c r="W45" s="4"/>
      <c r="X45" s="76"/>
      <c r="Y45" s="77"/>
      <c r="Z45" s="82"/>
      <c r="AA45" s="79"/>
      <c r="AB45" s="82"/>
      <c r="AC45" s="82"/>
      <c r="AD45" s="80"/>
      <c r="AE45" s="82"/>
      <c r="AF45" s="76"/>
      <c r="AG45" s="81"/>
      <c r="AH45" s="77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</row>
    <row r="46" spans="1:154" x14ac:dyDescent="0.15">
      <c r="A46" s="35">
        <f t="shared" si="18"/>
        <v>44591</v>
      </c>
      <c r="B46" s="125">
        <f t="shared" ca="1" si="7"/>
        <v>10080.228899989999</v>
      </c>
      <c r="C46" s="14">
        <f t="shared" si="32"/>
        <v>10000</v>
      </c>
      <c r="D46" s="13">
        <f>IF(A46&lt;$B$1,VLOOKUP(A46,[1]DI!$A$4:$B$15000,2,FALSE),0)</f>
        <v>0</v>
      </c>
      <c r="E46" s="14">
        <f t="shared" si="33"/>
        <v>1</v>
      </c>
      <c r="F46" s="14">
        <f>(TRUNC(PRODUCT($E$14:$E45),16))</f>
        <v>1.0080228940119</v>
      </c>
      <c r="G46" s="14">
        <f t="shared" si="34"/>
        <v>1</v>
      </c>
      <c r="H46" s="14">
        <f t="shared" si="35"/>
        <v>1.0080228899999999</v>
      </c>
      <c r="I46" s="13">
        <f t="shared" si="20"/>
        <v>0</v>
      </c>
      <c r="J46" s="29">
        <f t="shared" si="21"/>
        <v>44559</v>
      </c>
      <c r="K46" s="2">
        <f t="shared" si="22"/>
        <v>22</v>
      </c>
      <c r="L46" s="17">
        <f t="shared" si="23"/>
        <v>23</v>
      </c>
      <c r="M46" s="12">
        <f t="shared" si="10"/>
        <v>1</v>
      </c>
      <c r="N46" s="12">
        <f t="shared" si="11"/>
        <v>1.0080228899999999</v>
      </c>
      <c r="O46" s="17">
        <f t="shared" si="24"/>
        <v>0</v>
      </c>
      <c r="P46" s="14">
        <f t="shared" si="12"/>
        <v>80.228899990000002</v>
      </c>
      <c r="Q46" s="14">
        <v>0</v>
      </c>
      <c r="R46" s="14">
        <f t="shared" si="37"/>
        <v>0</v>
      </c>
      <c r="S46" s="20">
        <f t="shared" si="14"/>
        <v>0</v>
      </c>
      <c r="T46" s="14">
        <f t="shared" si="36"/>
        <v>0</v>
      </c>
      <c r="U46" s="4" t="str">
        <f t="shared" si="25"/>
        <v>A+J=</v>
      </c>
      <c r="V46" s="29">
        <f t="shared" si="26"/>
        <v>45747</v>
      </c>
      <c r="W46" s="4"/>
      <c r="X46" s="76"/>
      <c r="Y46" s="77"/>
      <c r="Z46" s="82"/>
      <c r="AA46" s="79"/>
      <c r="AB46" s="82"/>
      <c r="AC46" s="82"/>
      <c r="AD46" s="80"/>
      <c r="AE46" s="82"/>
      <c r="AF46" s="76"/>
      <c r="AG46" s="81"/>
      <c r="AH46" s="77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</row>
    <row r="47" spans="1:154" x14ac:dyDescent="0.15">
      <c r="A47" s="35">
        <f t="shared" si="18"/>
        <v>44592</v>
      </c>
      <c r="B47" s="125">
        <f t="shared" ca="1" si="7"/>
        <v>10080.228899989999</v>
      </c>
      <c r="C47" s="14">
        <f t="shared" si="32"/>
        <v>10000</v>
      </c>
      <c r="D47" s="13">
        <f>IF(A47&lt;$B$1,VLOOKUP(A47,[1]DI!$A$4:$B$15000,2,FALSE),0)</f>
        <v>9.1499999999999998E-2</v>
      </c>
      <c r="E47" s="14">
        <f t="shared" si="33"/>
        <v>1.00034749</v>
      </c>
      <c r="F47" s="14">
        <f>(TRUNC(PRODUCT($E$14:$E46),16))</f>
        <v>1.0080228940119</v>
      </c>
      <c r="G47" s="14">
        <f t="shared" si="34"/>
        <v>1</v>
      </c>
      <c r="H47" s="14">
        <f t="shared" si="35"/>
        <v>1.0080228899999999</v>
      </c>
      <c r="I47" s="13">
        <f t="shared" si="20"/>
        <v>0</v>
      </c>
      <c r="J47" s="29">
        <f t="shared" si="21"/>
        <v>44559</v>
      </c>
      <c r="K47" s="2">
        <f t="shared" si="22"/>
        <v>23</v>
      </c>
      <c r="L47" s="17">
        <f t="shared" si="23"/>
        <v>23</v>
      </c>
      <c r="M47" s="12">
        <f t="shared" si="10"/>
        <v>1</v>
      </c>
      <c r="N47" s="12">
        <f t="shared" si="11"/>
        <v>1.0080228899999999</v>
      </c>
      <c r="O47" s="17">
        <f t="shared" ref="O47:O66" si="38">IF(VLOOKUP(A47,Y$14:AF$152,8)=VLOOKUP(A46,Y$14:AF$152,8),0,VLOOKUP(A47,Y$14:AF$152,8))</f>
        <v>0</v>
      </c>
      <c r="P47" s="14">
        <f t="shared" si="12"/>
        <v>80.228899990000002</v>
      </c>
      <c r="Q47" s="14">
        <v>0</v>
      </c>
      <c r="R47" s="14">
        <f t="shared" si="37"/>
        <v>0</v>
      </c>
      <c r="S47" s="20">
        <f t="shared" si="14"/>
        <v>0</v>
      </c>
      <c r="T47" s="14">
        <f t="shared" si="36"/>
        <v>0</v>
      </c>
      <c r="U47" s="4" t="str">
        <f t="shared" si="25"/>
        <v>A+J=</v>
      </c>
      <c r="V47" s="29">
        <f t="shared" si="26"/>
        <v>45747</v>
      </c>
      <c r="W47" s="4"/>
      <c r="X47" s="76"/>
      <c r="Y47" s="77"/>
      <c r="Z47" s="82"/>
      <c r="AA47" s="79"/>
      <c r="AB47" s="82"/>
      <c r="AC47" s="82"/>
      <c r="AD47" s="80"/>
      <c r="AE47" s="82"/>
      <c r="AF47" s="76"/>
      <c r="AG47" s="81"/>
      <c r="AH47" s="77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</row>
    <row r="48" spans="1:154" x14ac:dyDescent="0.15">
      <c r="A48" s="35">
        <f t="shared" si="18"/>
        <v>44593</v>
      </c>
      <c r="B48" s="125">
        <f t="shared" ca="1" si="7"/>
        <v>10083.7317</v>
      </c>
      <c r="C48" s="14">
        <f t="shared" si="32"/>
        <v>10000</v>
      </c>
      <c r="D48" s="13">
        <f>IF(A48&lt;$B$1,VLOOKUP(A48,[1]DI!$A$4:$B$15000,2,FALSE),0)</f>
        <v>9.1499999999999998E-2</v>
      </c>
      <c r="E48" s="14">
        <f t="shared" si="33"/>
        <v>1.00034749</v>
      </c>
      <c r="F48" s="14">
        <f>(TRUNC(PRODUCT($E$14:$E47),16))</f>
        <v>1.0083731718873401</v>
      </c>
      <c r="G48" s="14">
        <f t="shared" si="34"/>
        <v>1</v>
      </c>
      <c r="H48" s="14">
        <f t="shared" si="35"/>
        <v>1.00837317</v>
      </c>
      <c r="I48" s="13">
        <f t="shared" si="20"/>
        <v>0</v>
      </c>
      <c r="J48" s="29">
        <f t="shared" si="21"/>
        <v>44559</v>
      </c>
      <c r="K48" s="2">
        <f t="shared" si="22"/>
        <v>24</v>
      </c>
      <c r="L48" s="17">
        <f t="shared" si="23"/>
        <v>24</v>
      </c>
      <c r="M48" s="12">
        <f t="shared" si="10"/>
        <v>1</v>
      </c>
      <c r="N48" s="12">
        <f t="shared" si="11"/>
        <v>1.00837317</v>
      </c>
      <c r="O48" s="17">
        <f t="shared" si="38"/>
        <v>0</v>
      </c>
      <c r="P48" s="14">
        <f t="shared" si="12"/>
        <v>83.731700000000004</v>
      </c>
      <c r="Q48" s="14">
        <v>0</v>
      </c>
      <c r="R48" s="14">
        <f t="shared" si="37"/>
        <v>0</v>
      </c>
      <c r="S48" s="20">
        <f t="shared" si="14"/>
        <v>0</v>
      </c>
      <c r="T48" s="14">
        <f t="shared" si="36"/>
        <v>0</v>
      </c>
      <c r="U48" s="4" t="str">
        <f t="shared" si="25"/>
        <v>A+J=</v>
      </c>
      <c r="V48" s="29">
        <f t="shared" si="26"/>
        <v>45747</v>
      </c>
      <c r="W48" s="4"/>
      <c r="X48" s="76"/>
      <c r="Y48" s="77"/>
      <c r="Z48" s="82"/>
      <c r="AA48" s="79"/>
      <c r="AB48" s="82"/>
      <c r="AC48" s="82"/>
      <c r="AD48" s="80"/>
      <c r="AE48" s="82"/>
      <c r="AF48" s="76"/>
      <c r="AG48" s="81"/>
      <c r="AH48" s="77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</row>
    <row r="49" spans="1:154" x14ac:dyDescent="0.15">
      <c r="A49" s="35">
        <f t="shared" si="18"/>
        <v>44594</v>
      </c>
      <c r="B49" s="125">
        <f t="shared" ca="1" si="7"/>
        <v>10087.23569999</v>
      </c>
      <c r="C49" s="14">
        <f t="shared" si="32"/>
        <v>10000</v>
      </c>
      <c r="D49" s="13">
        <f>IF(A49&lt;$B$1,VLOOKUP(A49,[1]DI!$A$4:$B$15000,2,FALSE),0)</f>
        <v>9.1499999999999998E-2</v>
      </c>
      <c r="E49" s="14">
        <f t="shared" si="33"/>
        <v>1.00034749</v>
      </c>
      <c r="F49" s="14">
        <f>(TRUNC(PRODUCT($E$14:$E48),16))</f>
        <v>1.00872357148084</v>
      </c>
      <c r="G49" s="14">
        <f t="shared" si="34"/>
        <v>1</v>
      </c>
      <c r="H49" s="14">
        <f t="shared" si="35"/>
        <v>1.0087235699999999</v>
      </c>
      <c r="I49" s="13">
        <f t="shared" si="20"/>
        <v>0</v>
      </c>
      <c r="J49" s="29">
        <f t="shared" si="21"/>
        <v>44559</v>
      </c>
      <c r="K49" s="2">
        <f t="shared" si="22"/>
        <v>25</v>
      </c>
      <c r="L49" s="17">
        <f t="shared" si="23"/>
        <v>25</v>
      </c>
      <c r="M49" s="12">
        <f t="shared" si="10"/>
        <v>1</v>
      </c>
      <c r="N49" s="12">
        <f t="shared" si="11"/>
        <v>1.0087235699999999</v>
      </c>
      <c r="O49" s="17">
        <f t="shared" si="38"/>
        <v>0</v>
      </c>
      <c r="P49" s="14">
        <f t="shared" si="12"/>
        <v>87.235699990000001</v>
      </c>
      <c r="Q49" s="14">
        <v>0</v>
      </c>
      <c r="R49" s="14">
        <f t="shared" si="37"/>
        <v>0</v>
      </c>
      <c r="S49" s="20">
        <f t="shared" si="14"/>
        <v>0</v>
      </c>
      <c r="T49" s="14">
        <f t="shared" si="36"/>
        <v>0</v>
      </c>
      <c r="U49" s="4" t="str">
        <f t="shared" si="25"/>
        <v>A+J=</v>
      </c>
      <c r="V49" s="29">
        <f t="shared" si="26"/>
        <v>45747</v>
      </c>
      <c r="W49" s="4"/>
      <c r="X49" s="76"/>
      <c r="Y49" s="77"/>
      <c r="Z49" s="82"/>
      <c r="AA49" s="79"/>
      <c r="AB49" s="82"/>
      <c r="AC49" s="82"/>
      <c r="AD49" s="80"/>
      <c r="AE49" s="82"/>
      <c r="AF49" s="76"/>
      <c r="AG49" s="81"/>
      <c r="AH49" s="77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</row>
    <row r="50" spans="1:154" x14ac:dyDescent="0.15">
      <c r="A50" s="35">
        <f t="shared" si="18"/>
        <v>44595</v>
      </c>
      <c r="B50" s="125">
        <f t="shared" ca="1" si="7"/>
        <v>10090.74089999</v>
      </c>
      <c r="C50" s="14">
        <f t="shared" si="32"/>
        <v>10000</v>
      </c>
      <c r="D50" s="13">
        <f>IF(A50&lt;$B$1,VLOOKUP(A50,[1]DI!$A$4:$B$15000,2,FALSE),0)</f>
        <v>0.1065</v>
      </c>
      <c r="E50" s="14">
        <f t="shared" si="33"/>
        <v>1.00040168</v>
      </c>
      <c r="F50" s="14">
        <f>(TRUNC(PRODUCT($E$14:$E49),16))</f>
        <v>1.0090740928347</v>
      </c>
      <c r="G50" s="14">
        <f t="shared" si="34"/>
        <v>1</v>
      </c>
      <c r="H50" s="14">
        <f t="shared" si="35"/>
        <v>1.0090740899999999</v>
      </c>
      <c r="I50" s="13">
        <f t="shared" si="20"/>
        <v>0</v>
      </c>
      <c r="J50" s="29">
        <f t="shared" si="21"/>
        <v>44559</v>
      </c>
      <c r="K50" s="2">
        <f t="shared" si="22"/>
        <v>26</v>
      </c>
      <c r="L50" s="17">
        <f t="shared" si="23"/>
        <v>26</v>
      </c>
      <c r="M50" s="12">
        <f t="shared" si="10"/>
        <v>1</v>
      </c>
      <c r="N50" s="12">
        <f t="shared" si="11"/>
        <v>1.0090740899999999</v>
      </c>
      <c r="O50" s="17">
        <f t="shared" si="38"/>
        <v>0</v>
      </c>
      <c r="P50" s="14">
        <f t="shared" si="12"/>
        <v>90.740899990000003</v>
      </c>
      <c r="Q50" s="14">
        <v>0</v>
      </c>
      <c r="R50" s="14">
        <f t="shared" si="37"/>
        <v>0</v>
      </c>
      <c r="S50" s="20">
        <f t="shared" si="14"/>
        <v>0</v>
      </c>
      <c r="T50" s="14">
        <f t="shared" si="36"/>
        <v>0</v>
      </c>
      <c r="U50" s="4" t="str">
        <f t="shared" si="25"/>
        <v>A+J=</v>
      </c>
      <c r="V50" s="29">
        <f t="shared" si="26"/>
        <v>45747</v>
      </c>
      <c r="W50" s="4"/>
      <c r="X50" s="76"/>
      <c r="Y50" s="77"/>
      <c r="Z50" s="82"/>
      <c r="AA50" s="79"/>
      <c r="AB50" s="82"/>
      <c r="AC50" s="82"/>
      <c r="AD50" s="80"/>
      <c r="AE50" s="82"/>
      <c r="AF50" s="76"/>
      <c r="AG50" s="81"/>
      <c r="AH50" s="77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</row>
    <row r="51" spans="1:154" x14ac:dyDescent="0.15">
      <c r="A51" s="35">
        <f t="shared" si="18"/>
        <v>44596</v>
      </c>
      <c r="B51" s="125">
        <f t="shared" ca="1" si="7"/>
        <v>10094.794199989999</v>
      </c>
      <c r="C51" s="14">
        <f t="shared" si="32"/>
        <v>10000</v>
      </c>
      <c r="D51" s="13">
        <f>IF(A51&lt;$B$1,VLOOKUP(A51,[1]DI!$A$4:$B$15000,2,FALSE),0)</f>
        <v>0.1065</v>
      </c>
      <c r="E51" s="14">
        <f t="shared" si="33"/>
        <v>1.00040168</v>
      </c>
      <c r="F51" s="14">
        <f>(TRUNC(PRODUCT($E$14:$E50),16))</f>
        <v>1.00947941771631</v>
      </c>
      <c r="G51" s="14">
        <f t="shared" si="34"/>
        <v>1</v>
      </c>
      <c r="H51" s="14">
        <f t="shared" si="35"/>
        <v>1.0094794199999999</v>
      </c>
      <c r="I51" s="13">
        <f t="shared" si="20"/>
        <v>0</v>
      </c>
      <c r="J51" s="29">
        <f t="shared" si="21"/>
        <v>44559</v>
      </c>
      <c r="K51" s="2">
        <f t="shared" si="22"/>
        <v>27</v>
      </c>
      <c r="L51" s="17">
        <f t="shared" si="23"/>
        <v>27</v>
      </c>
      <c r="M51" s="12">
        <f t="shared" si="10"/>
        <v>1</v>
      </c>
      <c r="N51" s="12">
        <f t="shared" si="11"/>
        <v>1.0094794199999999</v>
      </c>
      <c r="O51" s="17">
        <f t="shared" si="38"/>
        <v>0</v>
      </c>
      <c r="P51" s="14">
        <f>TRUNC(((N51-1)*C51),8)+TRUNC(R50*N51,8)</f>
        <v>94.794199989999996</v>
      </c>
      <c r="Q51" s="14">
        <v>0</v>
      </c>
      <c r="R51" s="14">
        <f t="shared" si="37"/>
        <v>0</v>
      </c>
      <c r="S51" s="20">
        <f t="shared" si="14"/>
        <v>0</v>
      </c>
      <c r="T51" s="14">
        <f t="shared" si="36"/>
        <v>0</v>
      </c>
      <c r="U51" s="4" t="str">
        <f t="shared" si="25"/>
        <v>A+J=</v>
      </c>
      <c r="V51" s="29">
        <f t="shared" si="26"/>
        <v>45747</v>
      </c>
      <c r="W51" s="4"/>
      <c r="X51" s="76"/>
      <c r="Y51" s="77"/>
      <c r="Z51" s="82"/>
      <c r="AA51" s="79"/>
      <c r="AB51" s="82"/>
      <c r="AC51" s="82"/>
      <c r="AD51" s="80"/>
      <c r="AE51" s="82"/>
      <c r="AF51" s="76"/>
      <c r="AG51" s="81"/>
      <c r="AH51" s="77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</row>
    <row r="52" spans="1:154" x14ac:dyDescent="0.15">
      <c r="A52" s="35">
        <f t="shared" si="18"/>
        <v>44597</v>
      </c>
      <c r="B52" s="125">
        <f t="shared" ca="1" si="7"/>
        <v>10098.849099999999</v>
      </c>
      <c r="C52" s="14">
        <f t="shared" si="32"/>
        <v>10000</v>
      </c>
      <c r="D52" s="13">
        <f>IF(A52&lt;$B$1,VLOOKUP(A52,[1]DI!$A$4:$B$15000,2,FALSE),0)</f>
        <v>0</v>
      </c>
      <c r="E52" s="14">
        <f t="shared" si="33"/>
        <v>1</v>
      </c>
      <c r="F52" s="14">
        <f>(TRUNC(PRODUCT($E$14:$E51),16))</f>
        <v>1.0098849054088099</v>
      </c>
      <c r="G52" s="14">
        <f t="shared" si="34"/>
        <v>1</v>
      </c>
      <c r="H52" s="14">
        <f t="shared" si="35"/>
        <v>1.00988491</v>
      </c>
      <c r="I52" s="13">
        <f t="shared" si="20"/>
        <v>0</v>
      </c>
      <c r="J52" s="29">
        <f t="shared" si="21"/>
        <v>44559</v>
      </c>
      <c r="K52" s="2">
        <f t="shared" si="22"/>
        <v>27</v>
      </c>
      <c r="L52" s="17">
        <f t="shared" si="23"/>
        <v>28</v>
      </c>
      <c r="M52" s="12">
        <f t="shared" si="10"/>
        <v>1</v>
      </c>
      <c r="N52" s="12">
        <f t="shared" si="11"/>
        <v>1.00988491</v>
      </c>
      <c r="O52" s="17">
        <f t="shared" si="38"/>
        <v>0</v>
      </c>
      <c r="P52" s="14">
        <f t="shared" ref="P52:P115" si="39">TRUNC(((N52-1)*C52),8)+TRUNC(R51*N52,8)</f>
        <v>98.849100000000007</v>
      </c>
      <c r="Q52" s="14">
        <v>0</v>
      </c>
      <c r="R52" s="14">
        <f t="shared" si="37"/>
        <v>0</v>
      </c>
      <c r="S52" s="20">
        <f t="shared" si="14"/>
        <v>0</v>
      </c>
      <c r="T52" s="14">
        <f t="shared" si="36"/>
        <v>0</v>
      </c>
      <c r="U52" s="4" t="str">
        <f t="shared" si="25"/>
        <v>A+J=</v>
      </c>
      <c r="V52" s="29">
        <f t="shared" si="26"/>
        <v>45747</v>
      </c>
      <c r="W52" s="4"/>
      <c r="X52" s="76"/>
      <c r="Y52" s="77"/>
      <c r="Z52" s="82"/>
      <c r="AA52" s="79"/>
      <c r="AB52" s="82"/>
      <c r="AC52" s="82"/>
      <c r="AD52" s="80"/>
      <c r="AE52" s="82"/>
      <c r="AF52" s="76"/>
      <c r="AG52" s="81"/>
      <c r="AH52" s="77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</row>
    <row r="53" spans="1:154" x14ac:dyDescent="0.15">
      <c r="A53" s="35">
        <f t="shared" si="18"/>
        <v>44598</v>
      </c>
      <c r="B53" s="125">
        <f t="shared" ca="1" si="7"/>
        <v>10098.849099999999</v>
      </c>
      <c r="C53" s="14">
        <f t="shared" si="32"/>
        <v>10000</v>
      </c>
      <c r="D53" s="13">
        <f>IF(A53&lt;$B$1,VLOOKUP(A53,[1]DI!$A$4:$B$15000,2,FALSE),0)</f>
        <v>0</v>
      </c>
      <c r="E53" s="14">
        <f t="shared" si="33"/>
        <v>1</v>
      </c>
      <c r="F53" s="14">
        <f>(TRUNC(PRODUCT($E$14:$E52),16))</f>
        <v>1.0098849054088099</v>
      </c>
      <c r="G53" s="14">
        <f t="shared" si="34"/>
        <v>1</v>
      </c>
      <c r="H53" s="14">
        <f t="shared" si="35"/>
        <v>1.00988491</v>
      </c>
      <c r="I53" s="13">
        <f t="shared" si="20"/>
        <v>0</v>
      </c>
      <c r="J53" s="29">
        <f t="shared" si="21"/>
        <v>44559</v>
      </c>
      <c r="K53" s="2">
        <f t="shared" si="22"/>
        <v>27</v>
      </c>
      <c r="L53" s="17">
        <f t="shared" si="23"/>
        <v>28</v>
      </c>
      <c r="M53" s="12">
        <f t="shared" si="10"/>
        <v>1</v>
      </c>
      <c r="N53" s="12">
        <f t="shared" si="11"/>
        <v>1.00988491</v>
      </c>
      <c r="O53" s="17">
        <f t="shared" si="38"/>
        <v>0</v>
      </c>
      <c r="P53" s="14">
        <f t="shared" si="39"/>
        <v>98.849100000000007</v>
      </c>
      <c r="Q53" s="14">
        <v>0</v>
      </c>
      <c r="R53" s="14">
        <f t="shared" si="37"/>
        <v>0</v>
      </c>
      <c r="S53" s="20">
        <f t="shared" si="14"/>
        <v>0</v>
      </c>
      <c r="T53" s="14">
        <f t="shared" si="36"/>
        <v>0</v>
      </c>
      <c r="U53" s="4" t="str">
        <f t="shared" si="25"/>
        <v>A+J=</v>
      </c>
      <c r="V53" s="29">
        <f t="shared" si="26"/>
        <v>45747</v>
      </c>
      <c r="W53" s="4"/>
      <c r="X53" s="76"/>
      <c r="Y53" s="77"/>
      <c r="Z53" s="82"/>
      <c r="AA53" s="79"/>
      <c r="AB53" s="82"/>
      <c r="AC53" s="82"/>
      <c r="AD53" s="80"/>
      <c r="AE53" s="82"/>
      <c r="AF53" s="76"/>
      <c r="AG53" s="81"/>
      <c r="AH53" s="77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</row>
    <row r="54" spans="1:154" x14ac:dyDescent="0.15">
      <c r="A54" s="35">
        <f t="shared" si="18"/>
        <v>44599</v>
      </c>
      <c r="B54" s="125">
        <f t="shared" ca="1" si="7"/>
        <v>10098.849099999999</v>
      </c>
      <c r="C54" s="14">
        <f t="shared" si="32"/>
        <v>10000</v>
      </c>
      <c r="D54" s="13">
        <f>IF(A54&lt;$B$1,VLOOKUP(A54,[1]DI!$A$4:$B$15000,2,FALSE),0)</f>
        <v>0.1065</v>
      </c>
      <c r="E54" s="14">
        <f t="shared" si="33"/>
        <v>1.00040168</v>
      </c>
      <c r="F54" s="14">
        <f>(TRUNC(PRODUCT($E$14:$E53),16))</f>
        <v>1.0098849054088099</v>
      </c>
      <c r="G54" s="14">
        <f t="shared" si="34"/>
        <v>1</v>
      </c>
      <c r="H54" s="14">
        <f t="shared" si="35"/>
        <v>1.00988491</v>
      </c>
      <c r="I54" s="13">
        <f t="shared" si="20"/>
        <v>0</v>
      </c>
      <c r="J54" s="29">
        <f t="shared" si="21"/>
        <v>44559</v>
      </c>
      <c r="K54" s="2">
        <f t="shared" si="22"/>
        <v>28</v>
      </c>
      <c r="L54" s="17">
        <f t="shared" si="23"/>
        <v>28</v>
      </c>
      <c r="M54" s="12">
        <f t="shared" si="10"/>
        <v>1</v>
      </c>
      <c r="N54" s="12">
        <f t="shared" si="11"/>
        <v>1.00988491</v>
      </c>
      <c r="O54" s="17">
        <f t="shared" si="38"/>
        <v>0</v>
      </c>
      <c r="P54" s="14">
        <f t="shared" si="39"/>
        <v>98.849100000000007</v>
      </c>
      <c r="Q54" s="14">
        <v>0</v>
      </c>
      <c r="R54" s="14">
        <f t="shared" si="37"/>
        <v>0</v>
      </c>
      <c r="S54" s="20">
        <f t="shared" si="14"/>
        <v>0</v>
      </c>
      <c r="T54" s="14">
        <f t="shared" si="36"/>
        <v>0</v>
      </c>
      <c r="U54" s="4" t="str">
        <f t="shared" si="25"/>
        <v>A+J=</v>
      </c>
      <c r="V54" s="29">
        <f t="shared" si="26"/>
        <v>45747</v>
      </c>
      <c r="W54" s="4"/>
      <c r="X54" s="76"/>
      <c r="Y54" s="77"/>
      <c r="Z54" s="82"/>
      <c r="AA54" s="79"/>
      <c r="AB54" s="82"/>
      <c r="AC54" s="82"/>
      <c r="AD54" s="80"/>
      <c r="AE54" s="82"/>
      <c r="AF54" s="76"/>
      <c r="AG54" s="81"/>
      <c r="AH54" s="77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</row>
    <row r="55" spans="1:154" x14ac:dyDescent="0.15">
      <c r="A55" s="35">
        <f t="shared" si="18"/>
        <v>44600</v>
      </c>
      <c r="B55" s="125">
        <f t="shared" ca="1" si="7"/>
        <v>10102.9056</v>
      </c>
      <c r="C55" s="14">
        <f t="shared" si="32"/>
        <v>10000</v>
      </c>
      <c r="D55" s="13">
        <f>IF(A55&lt;$B$1,VLOOKUP(A55,[1]DI!$A$4:$B$15000,2,FALSE),0)</f>
        <v>0.1065</v>
      </c>
      <c r="E55" s="14">
        <f t="shared" si="33"/>
        <v>1.00040168</v>
      </c>
      <c r="F55" s="14">
        <f>(TRUNC(PRODUCT($E$14:$E54),16))</f>
        <v>1.0102905559776201</v>
      </c>
      <c r="G55" s="14">
        <f t="shared" si="34"/>
        <v>1</v>
      </c>
      <c r="H55" s="14">
        <f t="shared" si="35"/>
        <v>1.0102905600000001</v>
      </c>
      <c r="I55" s="13">
        <f t="shared" si="20"/>
        <v>0</v>
      </c>
      <c r="J55" s="29">
        <f t="shared" si="21"/>
        <v>44559</v>
      </c>
      <c r="K55" s="2">
        <f t="shared" si="22"/>
        <v>29</v>
      </c>
      <c r="L55" s="17">
        <f t="shared" si="23"/>
        <v>29</v>
      </c>
      <c r="M55" s="12">
        <f t="shared" si="10"/>
        <v>1</v>
      </c>
      <c r="N55" s="12">
        <f t="shared" si="11"/>
        <v>1.0102905600000001</v>
      </c>
      <c r="O55" s="17">
        <f t="shared" si="38"/>
        <v>0</v>
      </c>
      <c r="P55" s="14">
        <f t="shared" si="39"/>
        <v>102.90560000000001</v>
      </c>
      <c r="Q55" s="14">
        <v>0</v>
      </c>
      <c r="R55" s="14">
        <f t="shared" si="37"/>
        <v>0</v>
      </c>
      <c r="S55" s="20">
        <f t="shared" si="14"/>
        <v>0</v>
      </c>
      <c r="T55" s="14">
        <f t="shared" si="36"/>
        <v>0</v>
      </c>
      <c r="U55" s="4" t="str">
        <f t="shared" si="25"/>
        <v>A+J=</v>
      </c>
      <c r="V55" s="29">
        <f t="shared" si="26"/>
        <v>45747</v>
      </c>
      <c r="W55" s="4"/>
      <c r="X55" s="76"/>
      <c r="Y55" s="77"/>
      <c r="Z55" s="82"/>
      <c r="AA55" s="79"/>
      <c r="AB55" s="82"/>
      <c r="AC55" s="82"/>
      <c r="AD55" s="80"/>
      <c r="AE55" s="82"/>
      <c r="AF55" s="76"/>
      <c r="AG55" s="81"/>
      <c r="AH55" s="77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</row>
    <row r="56" spans="1:154" x14ac:dyDescent="0.15">
      <c r="A56" s="35">
        <f t="shared" si="18"/>
        <v>44601</v>
      </c>
      <c r="B56" s="125">
        <f t="shared" ca="1" si="7"/>
        <v>10106.9637</v>
      </c>
      <c r="C56" s="14">
        <f t="shared" si="32"/>
        <v>10000</v>
      </c>
      <c r="D56" s="13">
        <f>IF(A56&lt;$B$1,VLOOKUP(A56,[1]DI!$A$4:$B$15000,2,FALSE),0)</f>
        <v>0.1065</v>
      </c>
      <c r="E56" s="14">
        <f t="shared" si="33"/>
        <v>1.00040168</v>
      </c>
      <c r="F56" s="14">
        <f>(TRUNC(PRODUCT($E$14:$E55),16))</f>
        <v>1.0106963694881399</v>
      </c>
      <c r="G56" s="14">
        <f t="shared" si="34"/>
        <v>1</v>
      </c>
      <c r="H56" s="14">
        <f t="shared" si="35"/>
        <v>1.01069637</v>
      </c>
      <c r="I56" s="13">
        <f t="shared" si="20"/>
        <v>0</v>
      </c>
      <c r="J56" s="29">
        <f t="shared" si="21"/>
        <v>44559</v>
      </c>
      <c r="K56" s="2">
        <f t="shared" si="22"/>
        <v>30</v>
      </c>
      <c r="L56" s="17">
        <f t="shared" si="23"/>
        <v>30</v>
      </c>
      <c r="M56" s="12">
        <f t="shared" si="10"/>
        <v>1</v>
      </c>
      <c r="N56" s="12">
        <f t="shared" si="11"/>
        <v>1.01069637</v>
      </c>
      <c r="O56" s="17">
        <f t="shared" si="38"/>
        <v>0</v>
      </c>
      <c r="P56" s="14">
        <f t="shared" si="39"/>
        <v>106.9637</v>
      </c>
      <c r="Q56" s="14">
        <v>0</v>
      </c>
      <c r="R56" s="14">
        <f t="shared" si="37"/>
        <v>0</v>
      </c>
      <c r="S56" s="20">
        <f t="shared" si="14"/>
        <v>0</v>
      </c>
      <c r="T56" s="14">
        <f t="shared" si="36"/>
        <v>0</v>
      </c>
      <c r="U56" s="4" t="str">
        <f t="shared" si="25"/>
        <v>A+J=</v>
      </c>
      <c r="V56" s="29">
        <f t="shared" si="26"/>
        <v>45747</v>
      </c>
      <c r="W56" s="4"/>
      <c r="X56" s="76"/>
      <c r="Y56" s="77"/>
      <c r="Z56" s="82"/>
      <c r="AA56" s="79"/>
      <c r="AB56" s="82"/>
      <c r="AC56" s="82"/>
      <c r="AD56" s="80"/>
      <c r="AE56" s="82"/>
      <c r="AF56" s="76"/>
      <c r="AG56" s="81"/>
      <c r="AH56" s="77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</row>
    <row r="57" spans="1:154" x14ac:dyDescent="0.15">
      <c r="A57" s="35">
        <f t="shared" si="18"/>
        <v>44602</v>
      </c>
      <c r="B57" s="125">
        <f t="shared" ca="1" si="7"/>
        <v>10111.023499999999</v>
      </c>
      <c r="C57" s="14">
        <f t="shared" si="32"/>
        <v>10000</v>
      </c>
      <c r="D57" s="13">
        <f>IF(A57&lt;$B$1,VLOOKUP(A57,[1]DI!$A$4:$B$15000,2,FALSE),0)</f>
        <v>0.1065</v>
      </c>
      <c r="E57" s="14">
        <f t="shared" si="33"/>
        <v>1.00040168</v>
      </c>
      <c r="F57" s="14">
        <f>(TRUNC(PRODUCT($E$14:$E56),16))</f>
        <v>1.0111023460058399</v>
      </c>
      <c r="G57" s="14">
        <f t="shared" si="34"/>
        <v>1</v>
      </c>
      <c r="H57" s="14">
        <f t="shared" si="35"/>
        <v>1.01110235</v>
      </c>
      <c r="I57" s="13">
        <f t="shared" si="20"/>
        <v>0</v>
      </c>
      <c r="J57" s="29">
        <f t="shared" si="21"/>
        <v>44559</v>
      </c>
      <c r="K57" s="2">
        <f t="shared" si="22"/>
        <v>31</v>
      </c>
      <c r="L57" s="17">
        <f t="shared" si="23"/>
        <v>31</v>
      </c>
      <c r="M57" s="12">
        <f t="shared" si="10"/>
        <v>1</v>
      </c>
      <c r="N57" s="12">
        <f t="shared" si="11"/>
        <v>1.01110235</v>
      </c>
      <c r="O57" s="17">
        <f t="shared" si="38"/>
        <v>0</v>
      </c>
      <c r="P57" s="14">
        <f t="shared" si="39"/>
        <v>111.0235</v>
      </c>
      <c r="Q57" s="14">
        <v>0</v>
      </c>
      <c r="R57" s="14">
        <f t="shared" si="37"/>
        <v>0</v>
      </c>
      <c r="S57" s="20">
        <f t="shared" si="14"/>
        <v>0</v>
      </c>
      <c r="T57" s="14">
        <f t="shared" si="36"/>
        <v>0</v>
      </c>
      <c r="U57" s="4" t="str">
        <f t="shared" si="25"/>
        <v>A+J=</v>
      </c>
      <c r="V57" s="29">
        <f t="shared" si="26"/>
        <v>45747</v>
      </c>
      <c r="W57" s="4"/>
      <c r="X57" s="76"/>
      <c r="Y57" s="77"/>
      <c r="Z57" s="82"/>
      <c r="AA57" s="79"/>
      <c r="AB57" s="82"/>
      <c r="AC57" s="82"/>
      <c r="AD57" s="80"/>
      <c r="AE57" s="82"/>
      <c r="AF57" s="76"/>
      <c r="AG57" s="81"/>
      <c r="AH57" s="77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</row>
    <row r="58" spans="1:154" x14ac:dyDescent="0.15">
      <c r="A58" s="35">
        <f t="shared" si="18"/>
        <v>44603</v>
      </c>
      <c r="B58" s="125">
        <f t="shared" ca="1" si="7"/>
        <v>10115.0849</v>
      </c>
      <c r="C58" s="14">
        <f t="shared" si="32"/>
        <v>10000</v>
      </c>
      <c r="D58" s="13">
        <f>IF(A58&lt;$B$1,VLOOKUP(A58,[1]DI!$A$4:$B$15000,2,FALSE),0)</f>
        <v>0.1065</v>
      </c>
      <c r="E58" s="14">
        <f t="shared" si="33"/>
        <v>1.00040168</v>
      </c>
      <c r="F58" s="14">
        <f>(TRUNC(PRODUCT($E$14:$E57),16))</f>
        <v>1.01150848559618</v>
      </c>
      <c r="G58" s="14">
        <f t="shared" si="34"/>
        <v>1</v>
      </c>
      <c r="H58" s="14">
        <f t="shared" si="35"/>
        <v>1.01150849</v>
      </c>
      <c r="I58" s="13">
        <f t="shared" si="20"/>
        <v>0</v>
      </c>
      <c r="J58" s="29">
        <f t="shared" si="21"/>
        <v>44559</v>
      </c>
      <c r="K58" s="2">
        <f t="shared" si="22"/>
        <v>32</v>
      </c>
      <c r="L58" s="17">
        <f t="shared" si="23"/>
        <v>32</v>
      </c>
      <c r="M58" s="12">
        <f t="shared" si="10"/>
        <v>1</v>
      </c>
      <c r="N58" s="12">
        <f t="shared" si="11"/>
        <v>1.01150849</v>
      </c>
      <c r="O58" s="17">
        <f t="shared" si="38"/>
        <v>0</v>
      </c>
      <c r="P58" s="14">
        <f t="shared" si="39"/>
        <v>115.0849</v>
      </c>
      <c r="Q58" s="14">
        <v>0</v>
      </c>
      <c r="R58" s="14">
        <f t="shared" si="37"/>
        <v>0</v>
      </c>
      <c r="S58" s="20">
        <f t="shared" si="14"/>
        <v>0</v>
      </c>
      <c r="T58" s="14">
        <f t="shared" si="36"/>
        <v>0</v>
      </c>
      <c r="U58" s="4" t="str">
        <f t="shared" si="25"/>
        <v>A+J=</v>
      </c>
      <c r="V58" s="29">
        <f t="shared" si="26"/>
        <v>45747</v>
      </c>
      <c r="W58" s="4"/>
      <c r="X58" s="76"/>
      <c r="Y58" s="77"/>
      <c r="Z58" s="82"/>
      <c r="AA58" s="79"/>
      <c r="AB58" s="82"/>
      <c r="AC58" s="82"/>
      <c r="AD58" s="80"/>
      <c r="AE58" s="82"/>
      <c r="AF58" s="76"/>
      <c r="AG58" s="81"/>
      <c r="AH58" s="77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</row>
    <row r="59" spans="1:154" x14ac:dyDescent="0.15">
      <c r="A59" s="35">
        <f t="shared" si="18"/>
        <v>44604</v>
      </c>
      <c r="B59" s="125">
        <f t="shared" ca="1" si="7"/>
        <v>10119.1479</v>
      </c>
      <c r="C59" s="14">
        <f t="shared" si="32"/>
        <v>10000</v>
      </c>
      <c r="D59" s="13">
        <f>IF(A59&lt;$B$1,VLOOKUP(A59,[1]DI!$A$4:$B$15000,2,FALSE),0)</f>
        <v>0</v>
      </c>
      <c r="E59" s="14">
        <f t="shared" si="33"/>
        <v>1</v>
      </c>
      <c r="F59" s="14">
        <f>(TRUNC(PRODUCT($E$14:$E58),16))</f>
        <v>1.01191478832468</v>
      </c>
      <c r="G59" s="14">
        <f t="shared" si="34"/>
        <v>1</v>
      </c>
      <c r="H59" s="14">
        <f t="shared" si="35"/>
        <v>1.0119147900000001</v>
      </c>
      <c r="I59" s="13">
        <f t="shared" si="20"/>
        <v>0</v>
      </c>
      <c r="J59" s="29">
        <f t="shared" si="21"/>
        <v>44559</v>
      </c>
      <c r="K59" s="2">
        <f t="shared" si="22"/>
        <v>32</v>
      </c>
      <c r="L59" s="17">
        <f t="shared" si="23"/>
        <v>33</v>
      </c>
      <c r="M59" s="12">
        <f t="shared" si="10"/>
        <v>1</v>
      </c>
      <c r="N59" s="12">
        <f t="shared" si="11"/>
        <v>1.0119147900000001</v>
      </c>
      <c r="O59" s="17">
        <f t="shared" si="38"/>
        <v>0</v>
      </c>
      <c r="P59" s="14">
        <f t="shared" si="39"/>
        <v>119.14790000000001</v>
      </c>
      <c r="Q59" s="14">
        <v>0</v>
      </c>
      <c r="R59" s="14">
        <f t="shared" si="37"/>
        <v>0</v>
      </c>
      <c r="S59" s="20">
        <f t="shared" si="14"/>
        <v>0</v>
      </c>
      <c r="T59" s="14">
        <f t="shared" si="36"/>
        <v>0</v>
      </c>
      <c r="U59" s="4" t="str">
        <f t="shared" si="25"/>
        <v>A+J=</v>
      </c>
      <c r="V59" s="29">
        <f t="shared" si="26"/>
        <v>45747</v>
      </c>
      <c r="W59" s="4"/>
      <c r="X59" s="76"/>
      <c r="Y59" s="77"/>
      <c r="Z59" s="82"/>
      <c r="AA59" s="79"/>
      <c r="AB59" s="82"/>
      <c r="AC59" s="82"/>
      <c r="AD59" s="80"/>
      <c r="AE59" s="82"/>
      <c r="AF59" s="76"/>
      <c r="AG59" s="81"/>
      <c r="AH59" s="77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</row>
    <row r="60" spans="1:154" x14ac:dyDescent="0.15">
      <c r="A60" s="35">
        <f t="shared" si="18"/>
        <v>44605</v>
      </c>
      <c r="B60" s="125">
        <f t="shared" ca="1" si="7"/>
        <v>10119.1479</v>
      </c>
      <c r="C60" s="14">
        <f t="shared" si="32"/>
        <v>10000</v>
      </c>
      <c r="D60" s="13">
        <f>IF(A60&lt;$B$1,VLOOKUP(A60,[1]DI!$A$4:$B$15000,2,FALSE),0)</f>
        <v>0</v>
      </c>
      <c r="E60" s="14">
        <f t="shared" si="33"/>
        <v>1</v>
      </c>
      <c r="F60" s="14">
        <f>(TRUNC(PRODUCT($E$14:$E59),16))</f>
        <v>1.01191478832468</v>
      </c>
      <c r="G60" s="14">
        <f t="shared" si="34"/>
        <v>1</v>
      </c>
      <c r="H60" s="14">
        <f t="shared" si="35"/>
        <v>1.0119147900000001</v>
      </c>
      <c r="I60" s="13">
        <f t="shared" si="20"/>
        <v>0</v>
      </c>
      <c r="J60" s="29">
        <f t="shared" si="21"/>
        <v>44559</v>
      </c>
      <c r="K60" s="2">
        <f t="shared" si="22"/>
        <v>32</v>
      </c>
      <c r="L60" s="17">
        <f t="shared" si="23"/>
        <v>33</v>
      </c>
      <c r="M60" s="12">
        <f t="shared" si="10"/>
        <v>1</v>
      </c>
      <c r="N60" s="12">
        <f t="shared" si="11"/>
        <v>1.0119147900000001</v>
      </c>
      <c r="O60" s="17">
        <f t="shared" si="38"/>
        <v>0</v>
      </c>
      <c r="P60" s="14">
        <f t="shared" si="39"/>
        <v>119.14790000000001</v>
      </c>
      <c r="Q60" s="14">
        <v>0</v>
      </c>
      <c r="R60" s="14">
        <f t="shared" si="37"/>
        <v>0</v>
      </c>
      <c r="S60" s="20">
        <f t="shared" si="14"/>
        <v>0</v>
      </c>
      <c r="T60" s="14">
        <f t="shared" si="36"/>
        <v>0</v>
      </c>
      <c r="U60" s="4" t="str">
        <f t="shared" si="25"/>
        <v>A+J=</v>
      </c>
      <c r="V60" s="29">
        <f t="shared" si="26"/>
        <v>45747</v>
      </c>
      <c r="W60" s="4"/>
      <c r="X60" s="76"/>
      <c r="Y60" s="77"/>
      <c r="Z60" s="82"/>
      <c r="AA60" s="79"/>
      <c r="AB60" s="82"/>
      <c r="AC60" s="82"/>
      <c r="AD60" s="80"/>
      <c r="AE60" s="82"/>
      <c r="AF60" s="76"/>
      <c r="AG60" s="81"/>
      <c r="AH60" s="77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</row>
    <row r="61" spans="1:154" x14ac:dyDescent="0.15">
      <c r="A61" s="35">
        <f t="shared" si="18"/>
        <v>44606</v>
      </c>
      <c r="B61" s="125">
        <f t="shared" ca="1" si="7"/>
        <v>10119.1479</v>
      </c>
      <c r="C61" s="14">
        <f t="shared" si="32"/>
        <v>10000</v>
      </c>
      <c r="D61" s="13">
        <f>IF(A61&lt;$B$1,VLOOKUP(A61,[1]DI!$A$4:$B$15000,2,FALSE),0)</f>
        <v>0.1065</v>
      </c>
      <c r="E61" s="14">
        <f t="shared" si="33"/>
        <v>1.00040168</v>
      </c>
      <c r="F61" s="14">
        <f>(TRUNC(PRODUCT($E$14:$E60),16))</f>
        <v>1.01191478832468</v>
      </c>
      <c r="G61" s="14">
        <f t="shared" si="34"/>
        <v>1</v>
      </c>
      <c r="H61" s="14">
        <f t="shared" si="35"/>
        <v>1.0119147900000001</v>
      </c>
      <c r="I61" s="13">
        <f t="shared" si="20"/>
        <v>0</v>
      </c>
      <c r="J61" s="29">
        <f t="shared" si="21"/>
        <v>44559</v>
      </c>
      <c r="K61" s="2">
        <f t="shared" si="22"/>
        <v>33</v>
      </c>
      <c r="L61" s="17">
        <f t="shared" si="23"/>
        <v>33</v>
      </c>
      <c r="M61" s="12">
        <f t="shared" si="10"/>
        <v>1</v>
      </c>
      <c r="N61" s="12">
        <f t="shared" si="11"/>
        <v>1.0119147900000001</v>
      </c>
      <c r="O61" s="17">
        <f t="shared" si="38"/>
        <v>0</v>
      </c>
      <c r="P61" s="14">
        <f t="shared" si="39"/>
        <v>119.14790000000001</v>
      </c>
      <c r="Q61" s="14">
        <v>0</v>
      </c>
      <c r="R61" s="14">
        <f t="shared" si="37"/>
        <v>0</v>
      </c>
      <c r="S61" s="20">
        <f t="shared" si="14"/>
        <v>0</v>
      </c>
      <c r="T61" s="14">
        <f t="shared" si="36"/>
        <v>0</v>
      </c>
      <c r="U61" s="4" t="str">
        <f t="shared" si="25"/>
        <v>A+J=</v>
      </c>
      <c r="V61" s="29">
        <f t="shared" si="26"/>
        <v>45747</v>
      </c>
      <c r="W61" s="4"/>
      <c r="X61" s="76"/>
      <c r="Y61" s="77"/>
      <c r="Z61" s="82"/>
      <c r="AA61" s="79"/>
      <c r="AB61" s="82"/>
      <c r="AC61" s="82"/>
      <c r="AD61" s="80"/>
      <c r="AE61" s="82"/>
      <c r="AF61" s="76"/>
      <c r="AG61" s="81"/>
      <c r="AH61" s="77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</row>
    <row r="62" spans="1:154" x14ac:dyDescent="0.15">
      <c r="A62" s="35">
        <f t="shared" si="18"/>
        <v>44607</v>
      </c>
      <c r="B62" s="125">
        <f t="shared" ca="1" si="7"/>
        <v>10123.2125</v>
      </c>
      <c r="C62" s="14">
        <f t="shared" si="32"/>
        <v>10000</v>
      </c>
      <c r="D62" s="13">
        <f>IF(A62&lt;$B$1,VLOOKUP(A62,[1]DI!$A$4:$B$15000,2,FALSE),0)</f>
        <v>0.1065</v>
      </c>
      <c r="E62" s="14">
        <f t="shared" si="33"/>
        <v>1.00040168</v>
      </c>
      <c r="F62" s="14">
        <f>(TRUNC(PRODUCT($E$14:$E61),16))</f>
        <v>1.01232125425685</v>
      </c>
      <c r="G62" s="14">
        <f t="shared" si="34"/>
        <v>1</v>
      </c>
      <c r="H62" s="14">
        <f t="shared" si="35"/>
        <v>1.0123212500000001</v>
      </c>
      <c r="I62" s="13">
        <f t="shared" si="20"/>
        <v>0</v>
      </c>
      <c r="J62" s="29">
        <f t="shared" si="21"/>
        <v>44559</v>
      </c>
      <c r="K62" s="2">
        <f t="shared" si="22"/>
        <v>34</v>
      </c>
      <c r="L62" s="17">
        <f t="shared" si="23"/>
        <v>34</v>
      </c>
      <c r="M62" s="12">
        <f t="shared" si="10"/>
        <v>1</v>
      </c>
      <c r="N62" s="12">
        <f t="shared" si="11"/>
        <v>1.0123212500000001</v>
      </c>
      <c r="O62" s="17">
        <f t="shared" si="38"/>
        <v>0</v>
      </c>
      <c r="P62" s="14">
        <f t="shared" si="39"/>
        <v>123.21250000000001</v>
      </c>
      <c r="Q62" s="14">
        <v>0</v>
      </c>
      <c r="R62" s="14">
        <f t="shared" si="37"/>
        <v>0</v>
      </c>
      <c r="S62" s="20">
        <f t="shared" si="14"/>
        <v>0</v>
      </c>
      <c r="T62" s="14">
        <f t="shared" si="36"/>
        <v>0</v>
      </c>
      <c r="U62" s="4" t="str">
        <f t="shared" si="25"/>
        <v>A+J=</v>
      </c>
      <c r="V62" s="29">
        <f t="shared" si="26"/>
        <v>45747</v>
      </c>
      <c r="W62" s="4"/>
      <c r="X62" s="76"/>
      <c r="Y62" s="77"/>
      <c r="Z62" s="82"/>
      <c r="AA62" s="79"/>
      <c r="AB62" s="82"/>
      <c r="AC62" s="82"/>
      <c r="AD62" s="80"/>
      <c r="AE62" s="82"/>
      <c r="AF62" s="76"/>
      <c r="AG62" s="81"/>
      <c r="AH62" s="77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</row>
    <row r="63" spans="1:154" x14ac:dyDescent="0.15">
      <c r="A63" s="35">
        <f t="shared" si="18"/>
        <v>44608</v>
      </c>
      <c r="B63" s="125">
        <f t="shared" ca="1" si="7"/>
        <v>10127.278799989999</v>
      </c>
      <c r="C63" s="14">
        <f t="shared" si="32"/>
        <v>10000</v>
      </c>
      <c r="D63" s="13">
        <f>IF(A63&lt;$B$1,VLOOKUP(A63,[1]DI!$A$4:$B$15000,2,FALSE),0)</f>
        <v>0.1065</v>
      </c>
      <c r="E63" s="14">
        <f t="shared" si="33"/>
        <v>1.00040168</v>
      </c>
      <c r="F63" s="14">
        <f>(TRUNC(PRODUCT($E$14:$E62),16))</f>
        <v>1.01272788345826</v>
      </c>
      <c r="G63" s="14">
        <f t="shared" si="34"/>
        <v>1</v>
      </c>
      <c r="H63" s="14">
        <f t="shared" si="35"/>
        <v>1.0127278799999999</v>
      </c>
      <c r="I63" s="13">
        <f t="shared" si="20"/>
        <v>0</v>
      </c>
      <c r="J63" s="29">
        <f t="shared" si="21"/>
        <v>44559</v>
      </c>
      <c r="K63" s="2">
        <f t="shared" si="22"/>
        <v>35</v>
      </c>
      <c r="L63" s="17">
        <f t="shared" si="23"/>
        <v>35</v>
      </c>
      <c r="M63" s="12">
        <f t="shared" si="10"/>
        <v>1</v>
      </c>
      <c r="N63" s="12">
        <f t="shared" si="11"/>
        <v>1.0127278799999999</v>
      </c>
      <c r="O63" s="17">
        <f t="shared" si="38"/>
        <v>0</v>
      </c>
      <c r="P63" s="14">
        <f t="shared" si="39"/>
        <v>127.27879999</v>
      </c>
      <c r="Q63" s="14">
        <v>0</v>
      </c>
      <c r="R63" s="14">
        <f t="shared" si="37"/>
        <v>0</v>
      </c>
      <c r="S63" s="20">
        <f t="shared" si="14"/>
        <v>0</v>
      </c>
      <c r="T63" s="14">
        <f t="shared" si="36"/>
        <v>0</v>
      </c>
      <c r="U63" s="4" t="str">
        <f t="shared" si="25"/>
        <v>A+J=</v>
      </c>
      <c r="V63" s="29">
        <f t="shared" si="26"/>
        <v>45747</v>
      </c>
      <c r="W63" s="4"/>
      <c r="X63" s="76"/>
      <c r="Y63" s="77"/>
      <c r="Z63" s="82"/>
      <c r="AA63" s="79"/>
      <c r="AB63" s="82"/>
      <c r="AC63" s="82"/>
      <c r="AD63" s="80"/>
      <c r="AE63" s="82"/>
      <c r="AF63" s="76"/>
      <c r="AG63" s="81"/>
      <c r="AH63" s="77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</row>
    <row r="64" spans="1:154" x14ac:dyDescent="0.15">
      <c r="A64" s="35">
        <f t="shared" si="18"/>
        <v>44609</v>
      </c>
      <c r="B64" s="125">
        <f t="shared" ca="1" si="7"/>
        <v>10131.346799999999</v>
      </c>
      <c r="C64" s="14">
        <f t="shared" si="32"/>
        <v>10000</v>
      </c>
      <c r="D64" s="13">
        <f>IF(A64&lt;$B$1,VLOOKUP(A64,[1]DI!$A$4:$B$15000,2,FALSE),0)</f>
        <v>0.1065</v>
      </c>
      <c r="E64" s="14">
        <f t="shared" si="33"/>
        <v>1.00040168</v>
      </c>
      <c r="F64" s="14">
        <f>(TRUNC(PRODUCT($E$14:$E63),16))</f>
        <v>1.0131346759944899</v>
      </c>
      <c r="G64" s="14">
        <f t="shared" si="34"/>
        <v>1</v>
      </c>
      <c r="H64" s="14">
        <f t="shared" si="35"/>
        <v>1.0131346800000001</v>
      </c>
      <c r="I64" s="13">
        <f t="shared" si="20"/>
        <v>0</v>
      </c>
      <c r="J64" s="29">
        <f t="shared" si="21"/>
        <v>44559</v>
      </c>
      <c r="K64" s="2">
        <f t="shared" si="22"/>
        <v>36</v>
      </c>
      <c r="L64" s="17">
        <f t="shared" si="23"/>
        <v>36</v>
      </c>
      <c r="M64" s="12">
        <f t="shared" si="10"/>
        <v>1</v>
      </c>
      <c r="N64" s="12">
        <f t="shared" si="11"/>
        <v>1.0131346800000001</v>
      </c>
      <c r="O64" s="17">
        <f t="shared" si="38"/>
        <v>0</v>
      </c>
      <c r="P64" s="14">
        <f t="shared" si="39"/>
        <v>131.3468</v>
      </c>
      <c r="Q64" s="14">
        <v>0</v>
      </c>
      <c r="R64" s="14">
        <f t="shared" si="37"/>
        <v>0</v>
      </c>
      <c r="S64" s="20">
        <f t="shared" si="14"/>
        <v>0</v>
      </c>
      <c r="T64" s="14">
        <f t="shared" si="36"/>
        <v>0</v>
      </c>
      <c r="U64" s="4" t="str">
        <f t="shared" si="25"/>
        <v>A+J=</v>
      </c>
      <c r="V64" s="29">
        <f t="shared" si="26"/>
        <v>45747</v>
      </c>
      <c r="W64" s="4"/>
      <c r="X64" s="76"/>
      <c r="Y64" s="77"/>
      <c r="Z64" s="82"/>
      <c r="AA64" s="79"/>
      <c r="AB64" s="82"/>
      <c r="AC64" s="82"/>
      <c r="AD64" s="80"/>
      <c r="AE64" s="82"/>
      <c r="AF64" s="76"/>
      <c r="AG64" s="81"/>
      <c r="AH64" s="77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</row>
    <row r="65" spans="1:154" x14ac:dyDescent="0.15">
      <c r="A65" s="35">
        <f t="shared" si="18"/>
        <v>44610</v>
      </c>
      <c r="B65" s="125">
        <f t="shared" ca="1" si="7"/>
        <v>10135.416300000001</v>
      </c>
      <c r="C65" s="14">
        <f t="shared" si="32"/>
        <v>10000</v>
      </c>
      <c r="D65" s="13">
        <f>IF(A65&lt;$B$1,VLOOKUP(A65,[1]DI!$A$4:$B$15000,2,FALSE),0)</f>
        <v>0.1065</v>
      </c>
      <c r="E65" s="14">
        <f t="shared" si="33"/>
        <v>1.00040168</v>
      </c>
      <c r="F65" s="14">
        <f>(TRUNC(PRODUCT($E$14:$E64),16))</f>
        <v>1.0135416319311401</v>
      </c>
      <c r="G65" s="14">
        <f t="shared" si="34"/>
        <v>1</v>
      </c>
      <c r="H65" s="14">
        <f t="shared" si="35"/>
        <v>1.01354163</v>
      </c>
      <c r="I65" s="13">
        <f t="shared" si="20"/>
        <v>0</v>
      </c>
      <c r="J65" s="29">
        <f t="shared" si="21"/>
        <v>44559</v>
      </c>
      <c r="K65" s="2">
        <f t="shared" si="22"/>
        <v>37</v>
      </c>
      <c r="L65" s="17">
        <f t="shared" si="23"/>
        <v>37</v>
      </c>
      <c r="M65" s="12">
        <f t="shared" si="10"/>
        <v>1</v>
      </c>
      <c r="N65" s="12">
        <f t="shared" si="11"/>
        <v>1.01354163</v>
      </c>
      <c r="O65" s="17">
        <f t="shared" si="38"/>
        <v>0</v>
      </c>
      <c r="P65" s="14">
        <f t="shared" si="39"/>
        <v>135.41630000000001</v>
      </c>
      <c r="Q65" s="14">
        <v>0</v>
      </c>
      <c r="R65" s="14">
        <f t="shared" si="37"/>
        <v>0</v>
      </c>
      <c r="S65" s="20">
        <f t="shared" si="14"/>
        <v>0</v>
      </c>
      <c r="T65" s="14">
        <f t="shared" si="36"/>
        <v>0</v>
      </c>
      <c r="U65" s="4" t="str">
        <f t="shared" si="25"/>
        <v>A+J=</v>
      </c>
      <c r="V65" s="29">
        <f t="shared" si="26"/>
        <v>45747</v>
      </c>
      <c r="W65" s="4"/>
      <c r="X65" s="76"/>
      <c r="Y65" s="77"/>
      <c r="Z65" s="82"/>
      <c r="AA65" s="79"/>
      <c r="AB65" s="82"/>
      <c r="AC65" s="82"/>
      <c r="AD65" s="80"/>
      <c r="AE65" s="82"/>
      <c r="AF65" s="76"/>
      <c r="AG65" s="81"/>
      <c r="AH65" s="77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</row>
    <row r="66" spans="1:154" x14ac:dyDescent="0.15">
      <c r="A66" s="35">
        <f t="shared" si="18"/>
        <v>44611</v>
      </c>
      <c r="B66" s="125">
        <f t="shared" ca="1" si="7"/>
        <v>10139.487499999999</v>
      </c>
      <c r="C66" s="14">
        <f t="shared" si="32"/>
        <v>10000</v>
      </c>
      <c r="D66" s="13">
        <f>IF(A66&lt;$B$1,VLOOKUP(A66,[1]DI!$A$4:$B$15000,2,FALSE),0)</f>
        <v>0</v>
      </c>
      <c r="E66" s="14">
        <f t="shared" si="33"/>
        <v>1</v>
      </c>
      <c r="F66" s="14">
        <f>(TRUNC(PRODUCT($E$14:$E65),16))</f>
        <v>1.0139487513338601</v>
      </c>
      <c r="G66" s="14">
        <f t="shared" si="34"/>
        <v>1</v>
      </c>
      <c r="H66" s="14">
        <f t="shared" si="35"/>
        <v>1.01394875</v>
      </c>
      <c r="I66" s="13">
        <f t="shared" si="20"/>
        <v>0</v>
      </c>
      <c r="J66" s="29">
        <f t="shared" si="21"/>
        <v>44559</v>
      </c>
      <c r="K66" s="2">
        <f t="shared" si="22"/>
        <v>37</v>
      </c>
      <c r="L66" s="17">
        <f t="shared" si="23"/>
        <v>38</v>
      </c>
      <c r="M66" s="12">
        <f t="shared" si="10"/>
        <v>1</v>
      </c>
      <c r="N66" s="12">
        <f t="shared" si="11"/>
        <v>1.01394875</v>
      </c>
      <c r="O66" s="17">
        <f t="shared" si="38"/>
        <v>0</v>
      </c>
      <c r="P66" s="14">
        <f t="shared" si="39"/>
        <v>139.48750000000001</v>
      </c>
      <c r="Q66" s="14">
        <v>0</v>
      </c>
      <c r="R66" s="14">
        <f t="shared" si="37"/>
        <v>0</v>
      </c>
      <c r="S66" s="20">
        <f t="shared" si="14"/>
        <v>0</v>
      </c>
      <c r="T66" s="14">
        <f t="shared" si="36"/>
        <v>0</v>
      </c>
      <c r="U66" s="4" t="str">
        <f t="shared" si="25"/>
        <v>A+J=</v>
      </c>
      <c r="V66" s="29">
        <f t="shared" si="26"/>
        <v>45747</v>
      </c>
      <c r="W66" s="4"/>
      <c r="X66" s="76"/>
      <c r="Y66" s="77"/>
      <c r="Z66" s="82"/>
      <c r="AA66" s="79"/>
      <c r="AB66" s="82"/>
      <c r="AC66" s="82"/>
      <c r="AD66" s="80"/>
      <c r="AE66" s="82"/>
      <c r="AF66" s="76"/>
      <c r="AG66" s="81"/>
      <c r="AH66" s="77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</row>
    <row r="67" spans="1:154" x14ac:dyDescent="0.15">
      <c r="A67" s="35">
        <f t="shared" si="18"/>
        <v>44612</v>
      </c>
      <c r="B67" s="125">
        <f t="shared" ca="1" si="7"/>
        <v>10139.487499999999</v>
      </c>
      <c r="C67" s="14">
        <f t="shared" si="32"/>
        <v>10000</v>
      </c>
      <c r="D67" s="13">
        <f>IF(A67&lt;$B$1,VLOOKUP(A67,[1]DI!$A$4:$B$15000,2,FALSE),0)</f>
        <v>0</v>
      </c>
      <c r="E67" s="14">
        <f t="shared" si="33"/>
        <v>1</v>
      </c>
      <c r="F67" s="14">
        <f>(TRUNC(PRODUCT($E$14:$E66),16))</f>
        <v>1.0139487513338601</v>
      </c>
      <c r="G67" s="14">
        <f t="shared" si="34"/>
        <v>1</v>
      </c>
      <c r="H67" s="14">
        <f t="shared" si="35"/>
        <v>1.01394875</v>
      </c>
      <c r="I67" s="13">
        <f t="shared" si="20"/>
        <v>0</v>
      </c>
      <c r="J67" s="29">
        <f t="shared" si="21"/>
        <v>44559</v>
      </c>
      <c r="K67" s="2">
        <f t="shared" si="22"/>
        <v>37</v>
      </c>
      <c r="L67" s="17">
        <f t="shared" si="23"/>
        <v>38</v>
      </c>
      <c r="M67" s="12">
        <f t="shared" si="10"/>
        <v>1</v>
      </c>
      <c r="N67" s="12">
        <f t="shared" si="11"/>
        <v>1.01394875</v>
      </c>
      <c r="O67" s="17">
        <v>0</v>
      </c>
      <c r="P67" s="14">
        <f t="shared" si="39"/>
        <v>139.48750000000001</v>
      </c>
      <c r="Q67" s="14">
        <v>0</v>
      </c>
      <c r="R67" s="14">
        <f t="shared" si="37"/>
        <v>0</v>
      </c>
      <c r="S67" s="20">
        <f t="shared" si="14"/>
        <v>0</v>
      </c>
      <c r="T67" s="14">
        <f t="shared" si="36"/>
        <v>0</v>
      </c>
      <c r="U67" s="4" t="str">
        <f t="shared" si="25"/>
        <v>A+J=</v>
      </c>
      <c r="V67" s="29">
        <f t="shared" si="26"/>
        <v>45747</v>
      </c>
      <c r="W67" s="4"/>
      <c r="X67" s="76"/>
      <c r="Y67" s="77"/>
      <c r="Z67" s="82"/>
      <c r="AA67" s="79"/>
      <c r="AB67" s="82"/>
      <c r="AC67" s="82"/>
      <c r="AD67" s="80"/>
      <c r="AE67" s="82"/>
      <c r="AF67" s="76"/>
      <c r="AG67" s="81"/>
      <c r="AH67" s="77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</row>
    <row r="68" spans="1:154" x14ac:dyDescent="0.15">
      <c r="A68" s="35">
        <f t="shared" si="18"/>
        <v>44613</v>
      </c>
      <c r="B68" s="125">
        <f t="shared" ca="1" si="7"/>
        <v>10139.487499999999</v>
      </c>
      <c r="C68" s="14">
        <f t="shared" si="32"/>
        <v>10000</v>
      </c>
      <c r="D68" s="13">
        <f>IF(A68&lt;$B$1,VLOOKUP(A68,[1]DI!$A$4:$B$15000,2,FALSE),0)</f>
        <v>0.1065</v>
      </c>
      <c r="E68" s="14">
        <f t="shared" si="33"/>
        <v>1.00040168</v>
      </c>
      <c r="F68" s="14">
        <f>(TRUNC(PRODUCT($E$14:$E67),16))</f>
        <v>1.0139487513338601</v>
      </c>
      <c r="G68" s="14">
        <f t="shared" si="34"/>
        <v>1</v>
      </c>
      <c r="H68" s="14">
        <f t="shared" si="35"/>
        <v>1.01394875</v>
      </c>
      <c r="I68" s="13">
        <f t="shared" si="20"/>
        <v>0</v>
      </c>
      <c r="J68" s="29">
        <f t="shared" si="21"/>
        <v>44559</v>
      </c>
      <c r="K68" s="2">
        <f t="shared" si="22"/>
        <v>38</v>
      </c>
      <c r="L68" s="17">
        <f t="shared" si="23"/>
        <v>38</v>
      </c>
      <c r="M68" s="12">
        <f t="shared" si="10"/>
        <v>1</v>
      </c>
      <c r="N68" s="12">
        <f t="shared" si="11"/>
        <v>1.01394875</v>
      </c>
      <c r="O68" s="17">
        <f t="shared" ref="O68:O131" si="40">IF(VLOOKUP(A68,Y$14:AF$152,8)=VLOOKUP(A67,Y$14:AF$152,8),0,VLOOKUP(A68,Y$14:AF$152,8))</f>
        <v>0</v>
      </c>
      <c r="P68" s="14">
        <f t="shared" si="39"/>
        <v>139.48750000000001</v>
      </c>
      <c r="Q68" s="14">
        <v>0</v>
      </c>
      <c r="R68" s="14">
        <f t="shared" si="37"/>
        <v>0</v>
      </c>
      <c r="S68" s="20">
        <f t="shared" si="14"/>
        <v>0</v>
      </c>
      <c r="T68" s="14">
        <f t="shared" si="36"/>
        <v>0</v>
      </c>
      <c r="U68" s="4" t="str">
        <f t="shared" si="25"/>
        <v>A+J=</v>
      </c>
      <c r="V68" s="29">
        <f t="shared" si="26"/>
        <v>45747</v>
      </c>
      <c r="W68" s="4"/>
      <c r="X68" s="76"/>
      <c r="Y68" s="77"/>
      <c r="Z68" s="82"/>
      <c r="AA68" s="79"/>
      <c r="AB68" s="82"/>
      <c r="AC68" s="82"/>
      <c r="AD68" s="80"/>
      <c r="AE68" s="82"/>
      <c r="AF68" s="76"/>
      <c r="AG68" s="81"/>
      <c r="AH68" s="77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</row>
    <row r="69" spans="1:154" x14ac:dyDescent="0.15">
      <c r="A69" s="35">
        <f t="shared" si="18"/>
        <v>44614</v>
      </c>
      <c r="B69" s="125">
        <f t="shared" ca="1" si="7"/>
        <v>10143.560299999999</v>
      </c>
      <c r="C69" s="14">
        <f t="shared" si="32"/>
        <v>10000</v>
      </c>
      <c r="D69" s="13">
        <f>IF(A69&lt;$B$1,VLOOKUP(A69,[1]DI!$A$4:$B$15000,2,FALSE),0)</f>
        <v>0.1065</v>
      </c>
      <c r="E69" s="14">
        <f t="shared" si="33"/>
        <v>1.00040168</v>
      </c>
      <c r="F69" s="14">
        <f>(TRUNC(PRODUCT($E$14:$E68),16))</f>
        <v>1.01435603426829</v>
      </c>
      <c r="G69" s="14">
        <f t="shared" si="34"/>
        <v>1</v>
      </c>
      <c r="H69" s="14">
        <f t="shared" si="35"/>
        <v>1.0143560300000001</v>
      </c>
      <c r="I69" s="13">
        <f t="shared" si="20"/>
        <v>0</v>
      </c>
      <c r="J69" s="29">
        <f t="shared" si="21"/>
        <v>44559</v>
      </c>
      <c r="K69" s="2">
        <f t="shared" si="22"/>
        <v>39</v>
      </c>
      <c r="L69" s="17">
        <f t="shared" si="23"/>
        <v>39</v>
      </c>
      <c r="M69" s="12">
        <f t="shared" si="10"/>
        <v>1</v>
      </c>
      <c r="N69" s="12">
        <f t="shared" si="11"/>
        <v>1.0143560300000001</v>
      </c>
      <c r="O69" s="17">
        <f t="shared" si="40"/>
        <v>0</v>
      </c>
      <c r="P69" s="14">
        <f t="shared" si="39"/>
        <v>143.56030000000001</v>
      </c>
      <c r="Q69" s="14">
        <v>0</v>
      </c>
      <c r="R69" s="14">
        <f t="shared" si="37"/>
        <v>0</v>
      </c>
      <c r="S69" s="20">
        <f t="shared" si="14"/>
        <v>0</v>
      </c>
      <c r="T69" s="14">
        <f t="shared" si="36"/>
        <v>0</v>
      </c>
      <c r="U69" s="4" t="str">
        <f t="shared" si="25"/>
        <v>A+J=</v>
      </c>
      <c r="V69" s="29">
        <f t="shared" si="26"/>
        <v>45747</v>
      </c>
      <c r="W69" s="4"/>
      <c r="X69" s="76"/>
      <c r="Y69" s="77"/>
      <c r="Z69" s="82"/>
      <c r="AA69" s="79"/>
      <c r="AB69" s="82"/>
      <c r="AC69" s="82"/>
      <c r="AD69" s="80"/>
      <c r="AE69" s="82"/>
      <c r="AF69" s="76"/>
      <c r="AG69" s="81"/>
      <c r="AH69" s="77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  <c r="CK69" s="2"/>
      <c r="CL69" s="2"/>
      <c r="CM69" s="2"/>
      <c r="CN69" s="2"/>
      <c r="CO69" s="2"/>
      <c r="CP69" s="2"/>
      <c r="CQ69" s="2"/>
      <c r="CR69" s="2"/>
      <c r="CS69" s="2"/>
      <c r="CT69" s="2"/>
      <c r="CU69" s="2"/>
      <c r="CV69" s="2"/>
      <c r="CW69" s="2"/>
      <c r="CX69" s="2"/>
      <c r="CY69" s="2"/>
      <c r="CZ69" s="2"/>
      <c r="DA69" s="2"/>
      <c r="DB69" s="2"/>
      <c r="DC69" s="2"/>
      <c r="DD69" s="2"/>
      <c r="DE69" s="2"/>
      <c r="DF69" s="2"/>
      <c r="DG69" s="2"/>
      <c r="DH69" s="2"/>
      <c r="DI69" s="2"/>
      <c r="DJ69" s="2"/>
      <c r="DK69" s="2"/>
      <c r="DL69" s="2"/>
      <c r="DM69" s="2"/>
      <c r="DN69" s="2"/>
      <c r="DO69" s="2"/>
      <c r="DP69" s="2"/>
      <c r="DQ69" s="2"/>
      <c r="DR69" s="2"/>
      <c r="DS69" s="2"/>
      <c r="DT69" s="2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</row>
    <row r="70" spans="1:154" x14ac:dyDescent="0.15">
      <c r="A70" s="35">
        <f t="shared" si="18"/>
        <v>44615</v>
      </c>
      <c r="B70" s="125">
        <f t="shared" ca="1" si="7"/>
        <v>10147.6348</v>
      </c>
      <c r="C70" s="14">
        <f t="shared" si="32"/>
        <v>10000</v>
      </c>
      <c r="D70" s="13">
        <f>IF(A70&lt;$B$1,VLOOKUP(A70,[1]DI!$A$4:$B$15000,2,FALSE),0)</f>
        <v>0.1065</v>
      </c>
      <c r="E70" s="14">
        <f t="shared" si="33"/>
        <v>1.00040168</v>
      </c>
      <c r="F70" s="14">
        <f>(TRUNC(PRODUCT($E$14:$E69),16))</f>
        <v>1.01476348080014</v>
      </c>
      <c r="G70" s="14">
        <f t="shared" si="34"/>
        <v>1</v>
      </c>
      <c r="H70" s="14">
        <f t="shared" si="35"/>
        <v>1.0147634800000001</v>
      </c>
      <c r="I70" s="13">
        <f t="shared" si="20"/>
        <v>0</v>
      </c>
      <c r="J70" s="29">
        <f t="shared" si="21"/>
        <v>44559</v>
      </c>
      <c r="K70" s="2">
        <f t="shared" si="22"/>
        <v>40</v>
      </c>
      <c r="L70" s="17">
        <f t="shared" si="23"/>
        <v>40</v>
      </c>
      <c r="M70" s="12">
        <f t="shared" si="10"/>
        <v>1</v>
      </c>
      <c r="N70" s="12">
        <f t="shared" si="11"/>
        <v>1.0147634800000001</v>
      </c>
      <c r="O70" s="17">
        <f t="shared" si="40"/>
        <v>0</v>
      </c>
      <c r="P70" s="14">
        <f t="shared" si="39"/>
        <v>147.63480000000001</v>
      </c>
      <c r="Q70" s="14">
        <v>0</v>
      </c>
      <c r="R70" s="14">
        <f t="shared" si="37"/>
        <v>0</v>
      </c>
      <c r="S70" s="20">
        <f t="shared" si="14"/>
        <v>0</v>
      </c>
      <c r="T70" s="14">
        <f t="shared" si="36"/>
        <v>0</v>
      </c>
      <c r="U70" s="4" t="str">
        <f t="shared" si="25"/>
        <v>A+J=</v>
      </c>
      <c r="V70" s="29">
        <f t="shared" si="26"/>
        <v>45747</v>
      </c>
      <c r="W70" s="4"/>
      <c r="X70" s="76"/>
      <c r="Y70" s="77"/>
      <c r="Z70" s="82"/>
      <c r="AA70" s="79"/>
      <c r="AB70" s="82"/>
      <c r="AC70" s="82"/>
      <c r="AD70" s="80"/>
      <c r="AE70" s="82"/>
      <c r="AF70" s="76"/>
      <c r="AG70" s="81"/>
      <c r="AH70" s="77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  <c r="CK70" s="2"/>
      <c r="CL70" s="2"/>
      <c r="CM70" s="2"/>
      <c r="CN70" s="2"/>
      <c r="CO70" s="2"/>
      <c r="CP70" s="2"/>
      <c r="CQ70" s="2"/>
      <c r="CR70" s="2"/>
      <c r="CS70" s="2"/>
      <c r="CT70" s="2"/>
      <c r="CU70" s="2"/>
      <c r="CV70" s="2"/>
      <c r="CW70" s="2"/>
      <c r="CX70" s="2"/>
      <c r="CY70" s="2"/>
      <c r="CZ70" s="2"/>
      <c r="DA70" s="2"/>
      <c r="DB70" s="2"/>
      <c r="DC70" s="2"/>
      <c r="DD70" s="2"/>
      <c r="DE70" s="2"/>
      <c r="DF70" s="2"/>
      <c r="DG70" s="2"/>
      <c r="DH70" s="2"/>
      <c r="DI70" s="2"/>
      <c r="DJ70" s="2"/>
      <c r="DK70" s="2"/>
      <c r="DL70" s="2"/>
      <c r="DM70" s="2"/>
      <c r="DN70" s="2"/>
      <c r="DO70" s="2"/>
      <c r="DP70" s="2"/>
      <c r="DQ70" s="2"/>
      <c r="DR70" s="2"/>
      <c r="DS70" s="2"/>
      <c r="DT70" s="2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</row>
    <row r="71" spans="1:154" x14ac:dyDescent="0.15">
      <c r="A71" s="35">
        <f t="shared" si="18"/>
        <v>44616</v>
      </c>
      <c r="B71" s="125">
        <f t="shared" ca="1" si="7"/>
        <v>10151.710899989999</v>
      </c>
      <c r="C71" s="14">
        <f t="shared" si="32"/>
        <v>10000</v>
      </c>
      <c r="D71" s="13">
        <f>IF(A71&lt;$B$1,VLOOKUP(A71,[1]DI!$A$4:$B$15000,2,FALSE),0)</f>
        <v>0.1065</v>
      </c>
      <c r="E71" s="14">
        <f t="shared" si="33"/>
        <v>1.00040168</v>
      </c>
      <c r="F71" s="14">
        <f>(TRUNC(PRODUCT($E$14:$E70),16))</f>
        <v>1.0151710909951099</v>
      </c>
      <c r="G71" s="14">
        <f t="shared" si="34"/>
        <v>1</v>
      </c>
      <c r="H71" s="14">
        <f t="shared" si="35"/>
        <v>1.0151710899999999</v>
      </c>
      <c r="I71" s="13">
        <f t="shared" si="20"/>
        <v>0</v>
      </c>
      <c r="J71" s="29">
        <f t="shared" si="21"/>
        <v>44559</v>
      </c>
      <c r="K71" s="2">
        <f t="shared" si="22"/>
        <v>41</v>
      </c>
      <c r="L71" s="17">
        <f t="shared" si="23"/>
        <v>41</v>
      </c>
      <c r="M71" s="12">
        <f t="shared" si="10"/>
        <v>1</v>
      </c>
      <c r="N71" s="12">
        <f t="shared" si="11"/>
        <v>1.0151710899999999</v>
      </c>
      <c r="O71" s="17">
        <f t="shared" si="40"/>
        <v>0</v>
      </c>
      <c r="P71" s="14">
        <f t="shared" si="39"/>
        <v>151.71089999</v>
      </c>
      <c r="Q71" s="14">
        <v>0</v>
      </c>
      <c r="R71" s="14">
        <f t="shared" si="37"/>
        <v>0</v>
      </c>
      <c r="S71" s="20">
        <f t="shared" si="14"/>
        <v>0</v>
      </c>
      <c r="T71" s="14">
        <f t="shared" si="36"/>
        <v>0</v>
      </c>
      <c r="U71" s="4" t="str">
        <f t="shared" si="25"/>
        <v>A+J=</v>
      </c>
      <c r="V71" s="29">
        <f t="shared" si="26"/>
        <v>45747</v>
      </c>
      <c r="W71" s="4"/>
      <c r="X71" s="76"/>
      <c r="Y71" s="77"/>
      <c r="Z71" s="82"/>
      <c r="AA71" s="79"/>
      <c r="AB71" s="82"/>
      <c r="AC71" s="82"/>
      <c r="AD71" s="80"/>
      <c r="AE71" s="82"/>
      <c r="AF71" s="76"/>
      <c r="AG71" s="81"/>
      <c r="AH71" s="77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  <c r="CK71" s="2"/>
      <c r="CL71" s="2"/>
      <c r="CM71" s="2"/>
      <c r="CN71" s="2"/>
      <c r="CO71" s="2"/>
      <c r="CP71" s="2"/>
      <c r="CQ71" s="2"/>
      <c r="CR71" s="2"/>
      <c r="CS71" s="2"/>
      <c r="CT71" s="2"/>
      <c r="CU71" s="2"/>
      <c r="CV71" s="2"/>
      <c r="CW71" s="2"/>
      <c r="CX71" s="2"/>
      <c r="CY71" s="2"/>
      <c r="CZ71" s="2"/>
      <c r="DA71" s="2"/>
      <c r="DB71" s="2"/>
      <c r="DC71" s="2"/>
      <c r="DD71" s="2"/>
      <c r="DE71" s="2"/>
      <c r="DF71" s="2"/>
      <c r="DG71" s="2"/>
      <c r="DH71" s="2"/>
      <c r="DI71" s="2"/>
      <c r="DJ71" s="2"/>
      <c r="DK71" s="2"/>
      <c r="DL71" s="2"/>
      <c r="DM71" s="2"/>
      <c r="DN71" s="2"/>
      <c r="DO71" s="2"/>
      <c r="DP71" s="2"/>
      <c r="DQ71" s="2"/>
      <c r="DR71" s="2"/>
      <c r="DS71" s="2"/>
      <c r="DT71" s="2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</row>
    <row r="72" spans="1:154" x14ac:dyDescent="0.15">
      <c r="A72" s="35">
        <f t="shared" si="18"/>
        <v>44617</v>
      </c>
      <c r="B72" s="125">
        <f t="shared" ca="1" si="7"/>
        <v>10155.7886</v>
      </c>
      <c r="C72" s="14">
        <f t="shared" si="32"/>
        <v>10000</v>
      </c>
      <c r="D72" s="13">
        <f>IF(A72&lt;$B$1,VLOOKUP(A72,[1]DI!$A$4:$B$15000,2,FALSE),0)</f>
        <v>0.1065</v>
      </c>
      <c r="E72" s="14">
        <f t="shared" si="33"/>
        <v>1.00040168</v>
      </c>
      <c r="F72" s="14">
        <f>(TRUNC(PRODUCT($E$14:$E71),16))</f>
        <v>1.0155788649189399</v>
      </c>
      <c r="G72" s="14">
        <f t="shared" si="34"/>
        <v>1</v>
      </c>
      <c r="H72" s="14">
        <f t="shared" si="35"/>
        <v>1.01557886</v>
      </c>
      <c r="I72" s="13">
        <f t="shared" si="20"/>
        <v>0</v>
      </c>
      <c r="J72" s="29">
        <f t="shared" si="21"/>
        <v>44559</v>
      </c>
      <c r="K72" s="2">
        <f t="shared" si="22"/>
        <v>42</v>
      </c>
      <c r="L72" s="17">
        <f t="shared" si="23"/>
        <v>42</v>
      </c>
      <c r="M72" s="12">
        <f t="shared" ref="M72" si="41">ROUND((I72+1)^(L72/252),9)</f>
        <v>1</v>
      </c>
      <c r="N72" s="12">
        <f t="shared" ref="N72" si="42">ROUND(H72*M72,9)</f>
        <v>1.01557886</v>
      </c>
      <c r="O72" s="17">
        <f t="shared" si="40"/>
        <v>0</v>
      </c>
      <c r="P72" s="14">
        <f t="shared" si="39"/>
        <v>155.7886</v>
      </c>
      <c r="Q72" s="14">
        <v>0</v>
      </c>
      <c r="R72" s="14">
        <f t="shared" si="37"/>
        <v>0</v>
      </c>
      <c r="S72" s="20">
        <f t="shared" si="14"/>
        <v>0</v>
      </c>
      <c r="T72" s="14">
        <f t="shared" si="36"/>
        <v>0</v>
      </c>
      <c r="U72" s="4" t="str">
        <f t="shared" si="25"/>
        <v>A+J=</v>
      </c>
      <c r="V72" s="29">
        <f t="shared" si="26"/>
        <v>45747</v>
      </c>
      <c r="W72" s="4"/>
      <c r="X72" s="76"/>
      <c r="Y72" s="77"/>
      <c r="Z72" s="82"/>
      <c r="AA72" s="79"/>
      <c r="AB72" s="82"/>
      <c r="AC72" s="82"/>
      <c r="AD72" s="80"/>
      <c r="AE72" s="82"/>
      <c r="AF72" s="76"/>
      <c r="AG72" s="81"/>
      <c r="AH72" s="77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  <c r="CK72" s="2"/>
      <c r="CL72" s="2"/>
      <c r="CM72" s="2"/>
      <c r="CN72" s="2"/>
      <c r="CO72" s="2"/>
      <c r="CP72" s="2"/>
      <c r="CQ72" s="2"/>
      <c r="CR72" s="2"/>
      <c r="CS72" s="2"/>
      <c r="CT72" s="2"/>
      <c r="CU72" s="2"/>
      <c r="CV72" s="2"/>
      <c r="CW72" s="2"/>
      <c r="CX72" s="2"/>
      <c r="CY72" s="2"/>
      <c r="CZ72" s="2"/>
      <c r="DA72" s="2"/>
      <c r="DB72" s="2"/>
      <c r="DC72" s="2"/>
      <c r="DD72" s="2"/>
      <c r="DE72" s="2"/>
      <c r="DF72" s="2"/>
      <c r="DG72" s="2"/>
      <c r="DH72" s="2"/>
      <c r="DI72" s="2"/>
      <c r="DJ72" s="2"/>
      <c r="DK72" s="2"/>
      <c r="DL72" s="2"/>
      <c r="DM72" s="2"/>
      <c r="DN72" s="2"/>
      <c r="DO72" s="2"/>
      <c r="DP72" s="2"/>
      <c r="DQ72" s="2"/>
      <c r="DR72" s="2"/>
      <c r="DS72" s="2"/>
      <c r="DT72" s="2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</row>
    <row r="73" spans="1:154" x14ac:dyDescent="0.15">
      <c r="A73" s="35">
        <f t="shared" si="18"/>
        <v>44618</v>
      </c>
      <c r="B73" s="125">
        <f t="shared" ca="1" si="7"/>
        <v>10159.868</v>
      </c>
      <c r="C73" s="14">
        <f t="shared" si="32"/>
        <v>10000</v>
      </c>
      <c r="D73" s="13">
        <f>IF(A73&lt;$B$1,VLOOKUP(A73,[1]DI!$A$4:$B$15000,2,FALSE),0)</f>
        <v>0</v>
      </c>
      <c r="E73" s="14">
        <f t="shared" si="33"/>
        <v>1</v>
      </c>
      <c r="F73" s="14">
        <f>(TRUNC(PRODUCT($E$14:$E72),16))</f>
        <v>1.0159868026373999</v>
      </c>
      <c r="G73" s="14">
        <f t="shared" si="34"/>
        <v>1</v>
      </c>
      <c r="H73" s="14">
        <f t="shared" si="35"/>
        <v>1.0159868000000001</v>
      </c>
      <c r="I73" s="13">
        <f t="shared" si="20"/>
        <v>0</v>
      </c>
      <c r="J73" s="29">
        <f t="shared" si="21"/>
        <v>44559</v>
      </c>
      <c r="K73" s="2">
        <f t="shared" si="22"/>
        <v>42</v>
      </c>
      <c r="L73" s="17">
        <f t="shared" si="23"/>
        <v>43</v>
      </c>
      <c r="M73" s="12">
        <f t="shared" si="10"/>
        <v>1</v>
      </c>
      <c r="N73" s="12">
        <f t="shared" si="11"/>
        <v>1.0159868000000001</v>
      </c>
      <c r="O73" s="17">
        <f t="shared" si="40"/>
        <v>0</v>
      </c>
      <c r="P73" s="14">
        <f t="shared" si="39"/>
        <v>159.86799999999999</v>
      </c>
      <c r="Q73" s="14">
        <v>0</v>
      </c>
      <c r="R73" s="14">
        <f t="shared" si="37"/>
        <v>0</v>
      </c>
      <c r="S73" s="20">
        <f t="shared" si="14"/>
        <v>0</v>
      </c>
      <c r="T73" s="14">
        <f t="shared" si="36"/>
        <v>0</v>
      </c>
      <c r="U73" s="4" t="str">
        <f t="shared" si="25"/>
        <v>A+J=</v>
      </c>
      <c r="V73" s="29">
        <f t="shared" si="26"/>
        <v>45747</v>
      </c>
      <c r="W73" s="4"/>
      <c r="X73" s="76"/>
      <c r="Y73" s="77"/>
      <c r="Z73" s="82"/>
      <c r="AA73" s="79"/>
      <c r="AB73" s="82"/>
      <c r="AC73" s="82"/>
      <c r="AD73" s="80"/>
      <c r="AE73" s="82"/>
      <c r="AF73" s="76"/>
      <c r="AG73" s="81"/>
      <c r="AH73" s="77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  <c r="CK73" s="2"/>
      <c r="CL73" s="2"/>
      <c r="CM73" s="2"/>
      <c r="CN73" s="2"/>
      <c r="CO73" s="2"/>
      <c r="CP73" s="2"/>
      <c r="CQ73" s="2"/>
      <c r="CR73" s="2"/>
      <c r="CS73" s="2"/>
      <c r="CT73" s="2"/>
      <c r="CU73" s="2"/>
      <c r="CV73" s="2"/>
      <c r="CW73" s="2"/>
      <c r="CX73" s="2"/>
      <c r="CY73" s="2"/>
      <c r="CZ73" s="2"/>
      <c r="DA73" s="2"/>
      <c r="DB73" s="2"/>
      <c r="DC73" s="2"/>
      <c r="DD73" s="2"/>
      <c r="DE73" s="2"/>
      <c r="DF73" s="2"/>
      <c r="DG73" s="2"/>
      <c r="DH73" s="2"/>
      <c r="DI73" s="2"/>
      <c r="DJ73" s="2"/>
      <c r="DK73" s="2"/>
      <c r="DL73" s="2"/>
      <c r="DM73" s="2"/>
      <c r="DN73" s="2"/>
      <c r="DO73" s="2"/>
      <c r="DP73" s="2"/>
      <c r="DQ73" s="2"/>
      <c r="DR73" s="2"/>
      <c r="DS73" s="2"/>
      <c r="DT73" s="2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</row>
    <row r="74" spans="1:154" x14ac:dyDescent="0.15">
      <c r="A74" s="35">
        <f t="shared" si="18"/>
        <v>44619</v>
      </c>
      <c r="B74" s="125">
        <f t="shared" ca="1" si="7"/>
        <v>10159.868</v>
      </c>
      <c r="C74" s="14">
        <f t="shared" si="32"/>
        <v>10000</v>
      </c>
      <c r="D74" s="13">
        <f>IF(A74&lt;$B$1,VLOOKUP(A74,[1]DI!$A$4:$B$15000,2,FALSE),0)</f>
        <v>0</v>
      </c>
      <c r="E74" s="14">
        <f t="shared" si="33"/>
        <v>1</v>
      </c>
      <c r="F74" s="14">
        <f>(TRUNC(PRODUCT($E$14:$E73),16))</f>
        <v>1.0159868026373999</v>
      </c>
      <c r="G74" s="14">
        <f t="shared" si="34"/>
        <v>1</v>
      </c>
      <c r="H74" s="14">
        <f t="shared" si="35"/>
        <v>1.0159868000000001</v>
      </c>
      <c r="I74" s="13">
        <f t="shared" si="20"/>
        <v>0</v>
      </c>
      <c r="J74" s="29">
        <f t="shared" si="21"/>
        <v>44559</v>
      </c>
      <c r="K74" s="2">
        <f t="shared" si="22"/>
        <v>42</v>
      </c>
      <c r="L74" s="17">
        <f t="shared" si="23"/>
        <v>43</v>
      </c>
      <c r="M74" s="12">
        <f t="shared" si="10"/>
        <v>1</v>
      </c>
      <c r="N74" s="12">
        <f t="shared" si="11"/>
        <v>1.0159868000000001</v>
      </c>
      <c r="O74" s="17">
        <f t="shared" si="40"/>
        <v>0</v>
      </c>
      <c r="P74" s="14">
        <f t="shared" si="39"/>
        <v>159.86799999999999</v>
      </c>
      <c r="Q74" s="14">
        <v>0</v>
      </c>
      <c r="R74" s="14">
        <f t="shared" si="37"/>
        <v>0</v>
      </c>
      <c r="S74" s="20">
        <f t="shared" si="14"/>
        <v>0</v>
      </c>
      <c r="T74" s="14">
        <f t="shared" si="36"/>
        <v>0</v>
      </c>
      <c r="U74" s="4" t="str">
        <f t="shared" si="25"/>
        <v>A+J=</v>
      </c>
      <c r="V74" s="29">
        <f t="shared" si="26"/>
        <v>45747</v>
      </c>
      <c r="W74" s="4"/>
      <c r="X74" s="76"/>
      <c r="Y74" s="77"/>
      <c r="Z74" s="82"/>
      <c r="AA74" s="79"/>
      <c r="AB74" s="82"/>
      <c r="AC74" s="82"/>
      <c r="AD74" s="80"/>
      <c r="AE74" s="82"/>
      <c r="AF74" s="76"/>
      <c r="AG74" s="81"/>
      <c r="AH74" s="77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  <c r="CK74" s="2"/>
      <c r="CL74" s="2"/>
      <c r="CM74" s="2"/>
      <c r="CN74" s="2"/>
      <c r="CO74" s="2"/>
      <c r="CP74" s="2"/>
      <c r="CQ74" s="2"/>
      <c r="CR74" s="2"/>
      <c r="CS74" s="2"/>
      <c r="CT74" s="2"/>
      <c r="CU74" s="2"/>
      <c r="CV74" s="2"/>
      <c r="CW74" s="2"/>
      <c r="CX74" s="2"/>
      <c r="CY74" s="2"/>
      <c r="CZ74" s="2"/>
      <c r="DA74" s="2"/>
      <c r="DB74" s="2"/>
      <c r="DC74" s="2"/>
      <c r="DD74" s="2"/>
      <c r="DE74" s="2"/>
      <c r="DF74" s="2"/>
      <c r="DG74" s="2"/>
      <c r="DH74" s="2"/>
      <c r="DI74" s="2"/>
      <c r="DJ74" s="2"/>
      <c r="DK74" s="2"/>
      <c r="DL74" s="2"/>
      <c r="DM74" s="2"/>
      <c r="DN74" s="2"/>
      <c r="DO74" s="2"/>
      <c r="DP74" s="2"/>
      <c r="DQ74" s="2"/>
      <c r="DR74" s="2"/>
      <c r="DS74" s="2"/>
      <c r="DT74" s="2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</row>
    <row r="75" spans="1:154" x14ac:dyDescent="0.15">
      <c r="A75" s="35">
        <f t="shared" si="18"/>
        <v>44620</v>
      </c>
      <c r="B75" s="125">
        <f t="shared" ca="1" si="7"/>
        <v>10159.868</v>
      </c>
      <c r="C75" s="14">
        <f t="shared" si="32"/>
        <v>10000</v>
      </c>
      <c r="D75" s="13">
        <f>IF(A75&lt;$B$1,VLOOKUP(A75,[1]DI!$A$4:$B$15000,2,FALSE),0)</f>
        <v>0</v>
      </c>
      <c r="E75" s="14">
        <f t="shared" si="33"/>
        <v>1</v>
      </c>
      <c r="F75" s="14">
        <f>(TRUNC(PRODUCT($E$14:$E74),16))</f>
        <v>1.0159868026373999</v>
      </c>
      <c r="G75" s="14">
        <f t="shared" si="34"/>
        <v>1</v>
      </c>
      <c r="H75" s="14">
        <f t="shared" si="35"/>
        <v>1.0159868000000001</v>
      </c>
      <c r="I75" s="13">
        <f t="shared" si="20"/>
        <v>0</v>
      </c>
      <c r="J75" s="29">
        <f t="shared" si="21"/>
        <v>44559</v>
      </c>
      <c r="K75" s="2">
        <f t="shared" si="22"/>
        <v>42</v>
      </c>
      <c r="L75" s="17">
        <f t="shared" si="23"/>
        <v>43</v>
      </c>
      <c r="M75" s="12">
        <f t="shared" si="10"/>
        <v>1</v>
      </c>
      <c r="N75" s="12">
        <f t="shared" si="11"/>
        <v>1.0159868000000001</v>
      </c>
      <c r="O75" s="17">
        <f t="shared" si="40"/>
        <v>0</v>
      </c>
      <c r="P75" s="14">
        <f t="shared" si="39"/>
        <v>159.86799999999999</v>
      </c>
      <c r="Q75" s="14">
        <v>0</v>
      </c>
      <c r="R75" s="14">
        <f t="shared" si="37"/>
        <v>0</v>
      </c>
      <c r="S75" s="20">
        <f t="shared" si="14"/>
        <v>0</v>
      </c>
      <c r="T75" s="14">
        <f t="shared" si="36"/>
        <v>0</v>
      </c>
      <c r="U75" s="4" t="str">
        <f t="shared" si="25"/>
        <v>A+J=</v>
      </c>
      <c r="V75" s="29">
        <f t="shared" si="26"/>
        <v>45747</v>
      </c>
      <c r="W75" s="4"/>
      <c r="X75" s="76"/>
      <c r="Y75" s="77"/>
      <c r="Z75" s="82"/>
      <c r="AA75" s="79"/>
      <c r="AB75" s="82"/>
      <c r="AC75" s="82"/>
      <c r="AD75" s="80"/>
      <c r="AE75" s="82"/>
      <c r="AF75" s="76"/>
      <c r="AG75" s="81"/>
      <c r="AH75" s="77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  <c r="CK75" s="2"/>
      <c r="CL75" s="2"/>
      <c r="CM75" s="2"/>
      <c r="CN75" s="2"/>
      <c r="CO75" s="2"/>
      <c r="CP75" s="2"/>
      <c r="CQ75" s="2"/>
      <c r="CR75" s="2"/>
      <c r="CS75" s="2"/>
      <c r="CT75" s="2"/>
      <c r="CU75" s="2"/>
      <c r="CV75" s="2"/>
      <c r="CW75" s="2"/>
      <c r="CX75" s="2"/>
      <c r="CY75" s="2"/>
      <c r="CZ75" s="2"/>
      <c r="DA75" s="2"/>
      <c r="DB75" s="2"/>
      <c r="DC75" s="2"/>
      <c r="DD75" s="2"/>
      <c r="DE75" s="2"/>
      <c r="DF75" s="2"/>
      <c r="DG75" s="2"/>
      <c r="DH75" s="2"/>
      <c r="DI75" s="2"/>
      <c r="DJ75" s="2"/>
      <c r="DK75" s="2"/>
      <c r="DL75" s="2"/>
      <c r="DM75" s="2"/>
      <c r="DN75" s="2"/>
      <c r="DO75" s="2"/>
      <c r="DP75" s="2"/>
      <c r="DQ75" s="2"/>
      <c r="DR75" s="2"/>
      <c r="DS75" s="2"/>
      <c r="DT75" s="2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</row>
    <row r="76" spans="1:154" x14ac:dyDescent="0.15">
      <c r="A76" s="35">
        <f t="shared" si="18"/>
        <v>44621</v>
      </c>
      <c r="B76" s="125">
        <f t="shared" ca="1" si="7"/>
        <v>10159.868</v>
      </c>
      <c r="C76" s="14">
        <f t="shared" si="32"/>
        <v>10000</v>
      </c>
      <c r="D76" s="13">
        <f>IF(A76&lt;$B$1,VLOOKUP(A76,[1]DI!$A$4:$B$15000,2,FALSE),0)</f>
        <v>0</v>
      </c>
      <c r="E76" s="14">
        <f t="shared" si="33"/>
        <v>1</v>
      </c>
      <c r="F76" s="14">
        <f>(TRUNC(PRODUCT($E$14:$E75),16))</f>
        <v>1.0159868026373999</v>
      </c>
      <c r="G76" s="14">
        <f t="shared" si="34"/>
        <v>1</v>
      </c>
      <c r="H76" s="14">
        <f t="shared" si="35"/>
        <v>1.0159868000000001</v>
      </c>
      <c r="I76" s="13">
        <f t="shared" si="20"/>
        <v>0</v>
      </c>
      <c r="J76" s="29">
        <f t="shared" si="21"/>
        <v>44559</v>
      </c>
      <c r="K76" s="2">
        <f t="shared" si="22"/>
        <v>42</v>
      </c>
      <c r="L76" s="17">
        <f t="shared" si="23"/>
        <v>43</v>
      </c>
      <c r="M76" s="12">
        <f t="shared" si="10"/>
        <v>1</v>
      </c>
      <c r="N76" s="12">
        <f t="shared" si="11"/>
        <v>1.0159868000000001</v>
      </c>
      <c r="O76" s="17">
        <f t="shared" si="40"/>
        <v>0</v>
      </c>
      <c r="P76" s="14">
        <f t="shared" si="39"/>
        <v>159.86799999999999</v>
      </c>
      <c r="Q76" s="14">
        <v>0</v>
      </c>
      <c r="R76" s="14">
        <f t="shared" si="37"/>
        <v>0</v>
      </c>
      <c r="S76" s="20">
        <f t="shared" si="14"/>
        <v>0</v>
      </c>
      <c r="T76" s="14">
        <f t="shared" si="36"/>
        <v>0</v>
      </c>
      <c r="U76" s="4" t="str">
        <f t="shared" si="25"/>
        <v>A+J=</v>
      </c>
      <c r="V76" s="29">
        <f t="shared" si="26"/>
        <v>45747</v>
      </c>
      <c r="W76" s="4"/>
      <c r="X76" s="76"/>
      <c r="Y76" s="77"/>
      <c r="Z76" s="82"/>
      <c r="AA76" s="79"/>
      <c r="AB76" s="82"/>
      <c r="AC76" s="82"/>
      <c r="AD76" s="80"/>
      <c r="AE76" s="82"/>
      <c r="AF76" s="76"/>
      <c r="AG76" s="81"/>
      <c r="AH76" s="77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  <c r="CK76" s="2"/>
      <c r="CL76" s="2"/>
      <c r="CM76" s="2"/>
      <c r="CN76" s="2"/>
      <c r="CO76" s="2"/>
      <c r="CP76" s="2"/>
      <c r="CQ76" s="2"/>
      <c r="CR76" s="2"/>
      <c r="CS76" s="2"/>
      <c r="CT76" s="2"/>
      <c r="CU76" s="2"/>
      <c r="CV76" s="2"/>
      <c r="CW76" s="2"/>
      <c r="CX76" s="2"/>
      <c r="CY76" s="2"/>
      <c r="CZ76" s="2"/>
      <c r="DA76" s="2"/>
      <c r="DB76" s="2"/>
      <c r="DC76" s="2"/>
      <c r="DD76" s="2"/>
      <c r="DE76" s="2"/>
      <c r="DF76" s="2"/>
      <c r="DG76" s="2"/>
      <c r="DH76" s="2"/>
      <c r="DI76" s="2"/>
      <c r="DJ76" s="2"/>
      <c r="DK76" s="2"/>
      <c r="DL76" s="2"/>
      <c r="DM76" s="2"/>
      <c r="DN76" s="2"/>
      <c r="DO76" s="2"/>
      <c r="DP76" s="2"/>
      <c r="DQ76" s="2"/>
      <c r="DR76" s="2"/>
      <c r="DS76" s="2"/>
      <c r="DT76" s="2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</row>
    <row r="77" spans="1:154" x14ac:dyDescent="0.15">
      <c r="A77" s="35">
        <f t="shared" si="18"/>
        <v>44622</v>
      </c>
      <c r="B77" s="125">
        <f t="shared" ca="1" si="7"/>
        <v>10159.868</v>
      </c>
      <c r="C77" s="14">
        <f t="shared" si="32"/>
        <v>10000</v>
      </c>
      <c r="D77" s="13">
        <f>IF(A77&lt;$B$1,VLOOKUP(A77,[1]DI!$A$4:$B$15000,2,FALSE),0)</f>
        <v>0.1065</v>
      </c>
      <c r="E77" s="14">
        <f t="shared" si="33"/>
        <v>1.00040168</v>
      </c>
      <c r="F77" s="14">
        <f>(TRUNC(PRODUCT($E$14:$E76),16))</f>
        <v>1.0159868026373999</v>
      </c>
      <c r="G77" s="14">
        <f t="shared" si="34"/>
        <v>1</v>
      </c>
      <c r="H77" s="14">
        <f t="shared" si="35"/>
        <v>1.0159868000000001</v>
      </c>
      <c r="I77" s="13">
        <f t="shared" si="20"/>
        <v>0</v>
      </c>
      <c r="J77" s="29">
        <f t="shared" si="21"/>
        <v>44559</v>
      </c>
      <c r="K77" s="2">
        <f t="shared" si="22"/>
        <v>43</v>
      </c>
      <c r="L77" s="17">
        <f t="shared" si="23"/>
        <v>43</v>
      </c>
      <c r="M77" s="12">
        <f t="shared" si="10"/>
        <v>1</v>
      </c>
      <c r="N77" s="12">
        <f t="shared" si="11"/>
        <v>1.0159868000000001</v>
      </c>
      <c r="O77" s="17">
        <f t="shared" si="40"/>
        <v>0</v>
      </c>
      <c r="P77" s="14">
        <f t="shared" si="39"/>
        <v>159.86799999999999</v>
      </c>
      <c r="Q77" s="14">
        <v>0</v>
      </c>
      <c r="R77" s="14">
        <f t="shared" si="37"/>
        <v>0</v>
      </c>
      <c r="S77" s="20">
        <f t="shared" si="14"/>
        <v>0</v>
      </c>
      <c r="T77" s="14">
        <f t="shared" si="36"/>
        <v>0</v>
      </c>
      <c r="U77" s="4" t="str">
        <f t="shared" si="25"/>
        <v>A+J=</v>
      </c>
      <c r="V77" s="29">
        <f t="shared" si="26"/>
        <v>45747</v>
      </c>
      <c r="W77" s="4"/>
      <c r="X77" s="76"/>
      <c r="Y77" s="77"/>
      <c r="Z77" s="78"/>
      <c r="AA77" s="79"/>
      <c r="AB77" s="78"/>
      <c r="AC77" s="83"/>
      <c r="AD77" s="84"/>
      <c r="AE77" s="78"/>
      <c r="AF77" s="76"/>
      <c r="AG77" s="81"/>
      <c r="AH77" s="85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  <c r="CK77" s="2"/>
      <c r="CL77" s="2"/>
      <c r="CM77" s="2"/>
      <c r="CN77" s="2"/>
      <c r="CO77" s="2"/>
      <c r="CP77" s="2"/>
      <c r="CQ77" s="2"/>
      <c r="CR77" s="2"/>
      <c r="CS77" s="2"/>
      <c r="CT77" s="2"/>
      <c r="CU77" s="2"/>
      <c r="CV77" s="2"/>
      <c r="CW77" s="2"/>
      <c r="CX77" s="2"/>
      <c r="CY77" s="2"/>
      <c r="CZ77" s="2"/>
      <c r="DA77" s="2"/>
      <c r="DB77" s="2"/>
      <c r="DC77" s="2"/>
      <c r="DD77" s="2"/>
      <c r="DE77" s="2"/>
      <c r="DF77" s="2"/>
      <c r="DG77" s="2"/>
      <c r="DH77" s="2"/>
      <c r="DI77" s="2"/>
      <c r="DJ77" s="2"/>
      <c r="DK77" s="2"/>
      <c r="DL77" s="2"/>
      <c r="DM77" s="2"/>
      <c r="DN77" s="2"/>
      <c r="DO77" s="2"/>
      <c r="DP77" s="2"/>
      <c r="DQ77" s="2"/>
      <c r="DR77" s="2"/>
      <c r="DS77" s="2"/>
      <c r="DT77" s="2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</row>
    <row r="78" spans="1:154" x14ac:dyDescent="0.15">
      <c r="A78" s="35">
        <f t="shared" si="18"/>
        <v>44623</v>
      </c>
      <c r="B78" s="125">
        <f t="shared" ref="B78:B141" ca="1" si="43">IF(A78&lt;=TODAY(),C78+P78,IF(AND(A78&gt;TODAY(),A78&lt;=$B$1),IF(VLOOKUP(TODAY(),$A$12:$D$5002,4,FALSE)=0,"n.d",C78+P78),"n.d"))</f>
        <v>10163.949000000001</v>
      </c>
      <c r="C78" s="14">
        <f t="shared" si="32"/>
        <v>10000</v>
      </c>
      <c r="D78" s="13">
        <f>IF(A78&lt;$B$1,VLOOKUP(A78,[1]DI!$A$4:$B$15000,2,FALSE),0)</f>
        <v>0.1065</v>
      </c>
      <c r="E78" s="14">
        <f t="shared" si="33"/>
        <v>1.00040168</v>
      </c>
      <c r="F78" s="14">
        <f>(TRUNC(PRODUCT($E$14:$E77),16))</f>
        <v>1.0163949042162801</v>
      </c>
      <c r="G78" s="14">
        <f t="shared" si="34"/>
        <v>1</v>
      </c>
      <c r="H78" s="14">
        <f t="shared" si="35"/>
        <v>1.0163949000000001</v>
      </c>
      <c r="I78" s="13">
        <f t="shared" si="20"/>
        <v>0</v>
      </c>
      <c r="J78" s="29">
        <f t="shared" si="21"/>
        <v>44559</v>
      </c>
      <c r="K78" s="2">
        <f t="shared" si="22"/>
        <v>44</v>
      </c>
      <c r="L78" s="17">
        <f t="shared" si="23"/>
        <v>44</v>
      </c>
      <c r="M78" s="12">
        <f t="shared" ref="M78:M141" si="44">ROUND((I78+1)^(L78/252),9)</f>
        <v>1</v>
      </c>
      <c r="N78" s="12">
        <f t="shared" ref="N78:N141" si="45">ROUND(H78*M78,9)</f>
        <v>1.0163949000000001</v>
      </c>
      <c r="O78" s="17">
        <f t="shared" si="40"/>
        <v>0</v>
      </c>
      <c r="P78" s="14">
        <f t="shared" si="39"/>
        <v>163.94900000000001</v>
      </c>
      <c r="Q78" s="14">
        <v>0</v>
      </c>
      <c r="R78" s="14">
        <f t="shared" si="37"/>
        <v>0</v>
      </c>
      <c r="S78" s="20">
        <f t="shared" ref="S78:S141" si="46">IF($O78&gt;0,VLOOKUP($O78,$X$14:$AD$152,7),0)</f>
        <v>0</v>
      </c>
      <c r="T78" s="14">
        <f t="shared" si="36"/>
        <v>0</v>
      </c>
      <c r="U78" s="4" t="str">
        <f t="shared" si="25"/>
        <v>A+J=</v>
      </c>
      <c r="V78" s="29">
        <f t="shared" si="26"/>
        <v>45747</v>
      </c>
      <c r="W78" s="4"/>
      <c r="X78" s="76"/>
      <c r="Y78" s="77"/>
      <c r="Z78" s="78"/>
      <c r="AA78" s="79"/>
      <c r="AB78" s="78"/>
      <c r="AC78" s="83"/>
      <c r="AD78" s="84"/>
      <c r="AE78" s="78"/>
      <c r="AF78" s="76"/>
      <c r="AG78" s="81"/>
      <c r="AH78" s="85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  <c r="CK78" s="2"/>
      <c r="CL78" s="2"/>
      <c r="CM78" s="2"/>
      <c r="CN78" s="2"/>
      <c r="CO78" s="2"/>
      <c r="CP78" s="2"/>
      <c r="CQ78" s="2"/>
      <c r="CR78" s="2"/>
      <c r="CS78" s="2"/>
      <c r="CT78" s="2"/>
      <c r="CU78" s="2"/>
      <c r="CV78" s="2"/>
      <c r="CW78" s="2"/>
      <c r="CX78" s="2"/>
      <c r="CY78" s="2"/>
      <c r="CZ78" s="2"/>
      <c r="DA78" s="2"/>
      <c r="DB78" s="2"/>
      <c r="DC78" s="2"/>
      <c r="DD78" s="2"/>
      <c r="DE78" s="2"/>
      <c r="DF78" s="2"/>
      <c r="DG78" s="2"/>
      <c r="DH78" s="2"/>
      <c r="DI78" s="2"/>
      <c r="DJ78" s="2"/>
      <c r="DK78" s="2"/>
      <c r="DL78" s="2"/>
      <c r="DM78" s="2"/>
      <c r="DN78" s="2"/>
      <c r="DO78" s="2"/>
      <c r="DP78" s="2"/>
      <c r="DQ78" s="2"/>
      <c r="DR78" s="2"/>
      <c r="DS78" s="2"/>
      <c r="DT78" s="2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</row>
    <row r="79" spans="1:154" x14ac:dyDescent="0.15">
      <c r="A79" s="35">
        <f t="shared" ref="A79:A142" si="47">(A78+1)</f>
        <v>44624</v>
      </c>
      <c r="B79" s="125">
        <f t="shared" ca="1" si="43"/>
        <v>10168.0317</v>
      </c>
      <c r="C79" s="14">
        <f t="shared" si="32"/>
        <v>10000</v>
      </c>
      <c r="D79" s="13">
        <f>IF(A79&lt;$B$1,VLOOKUP(A79,[1]DI!$A$4:$B$15000,2,FALSE),0)</f>
        <v>0.1065</v>
      </c>
      <c r="E79" s="14">
        <f t="shared" si="33"/>
        <v>1.00040168</v>
      </c>
      <c r="F79" s="14">
        <f>(TRUNC(PRODUCT($E$14:$E78),16))</f>
        <v>1.0168031697214099</v>
      </c>
      <c r="G79" s="14">
        <f t="shared" si="34"/>
        <v>1</v>
      </c>
      <c r="H79" s="14">
        <f t="shared" si="35"/>
        <v>1.01680317</v>
      </c>
      <c r="I79" s="13">
        <f t="shared" ref="I79:I142" si="48">I78</f>
        <v>0</v>
      </c>
      <c r="J79" s="29">
        <f t="shared" ref="J79:J142" si="49">IF(O78&gt;0,VLOOKUP(O78,X$14:AH$152,2),J78)</f>
        <v>44559</v>
      </c>
      <c r="K79" s="2">
        <f t="shared" ref="K79:K142" si="50">IF(A79&gt;J79,IF(NETWORKDAYS(J79,A79,$X$162:$X$546)-1=0,1,NETWORKDAYS(J79,A79,$X$162:$X$546)-1),0)</f>
        <v>45</v>
      </c>
      <c r="L79" s="17">
        <f t="shared" ref="L79:L142" si="51">IF(AND(K79=1,K78=1),1,IF(K79&gt;0,IF(K79=K78,K79+1,K79),0))</f>
        <v>45</v>
      </c>
      <c r="M79" s="12">
        <f t="shared" si="44"/>
        <v>1</v>
      </c>
      <c r="N79" s="12">
        <f t="shared" si="45"/>
        <v>1.01680317</v>
      </c>
      <c r="O79" s="17">
        <f t="shared" si="40"/>
        <v>0</v>
      </c>
      <c r="P79" s="14">
        <f t="shared" si="39"/>
        <v>168.0317</v>
      </c>
      <c r="Q79" s="14">
        <v>0</v>
      </c>
      <c r="R79" s="14">
        <f t="shared" si="37"/>
        <v>0</v>
      </c>
      <c r="S79" s="20">
        <f t="shared" si="46"/>
        <v>0</v>
      </c>
      <c r="T79" s="14">
        <f t="shared" si="36"/>
        <v>0</v>
      </c>
      <c r="U79" s="4" t="str">
        <f t="shared" ref="U79:U142" si="52">IF(O78&gt;0,VLOOKUP(O78,X$14:AH$152,10),U78)</f>
        <v>A+J=</v>
      </c>
      <c r="V79" s="29">
        <f t="shared" ref="V79:V142" si="53">IF(O78&gt;0,VLOOKUP(O78,X$14:AH$152,11),V78)</f>
        <v>45747</v>
      </c>
      <c r="W79" s="4"/>
      <c r="X79" s="76"/>
      <c r="Y79" s="77"/>
      <c r="Z79" s="78"/>
      <c r="AA79" s="79"/>
      <c r="AB79" s="78"/>
      <c r="AC79" s="83"/>
      <c r="AD79" s="84"/>
      <c r="AE79" s="78"/>
      <c r="AF79" s="76"/>
      <c r="AG79" s="81"/>
      <c r="AH79" s="85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  <c r="CK79" s="2"/>
      <c r="CL79" s="2"/>
      <c r="CM79" s="2"/>
      <c r="CN79" s="2"/>
      <c r="CO79" s="2"/>
      <c r="CP79" s="2"/>
      <c r="CQ79" s="2"/>
      <c r="CR79" s="2"/>
      <c r="CS79" s="2"/>
      <c r="CT79" s="2"/>
      <c r="CU79" s="2"/>
      <c r="CV79" s="2"/>
      <c r="CW79" s="2"/>
      <c r="CX79" s="2"/>
      <c r="CY79" s="2"/>
      <c r="CZ79" s="2"/>
      <c r="DA79" s="2"/>
      <c r="DB79" s="2"/>
      <c r="DC79" s="2"/>
      <c r="DD79" s="2"/>
      <c r="DE79" s="2"/>
      <c r="DF79" s="2"/>
      <c r="DG79" s="2"/>
      <c r="DH79" s="2"/>
      <c r="DI79" s="2"/>
      <c r="DJ79" s="2"/>
      <c r="DK79" s="2"/>
      <c r="DL79" s="2"/>
      <c r="DM79" s="2"/>
      <c r="DN79" s="2"/>
      <c r="DO79" s="2"/>
      <c r="DP79" s="2"/>
      <c r="DQ79" s="2"/>
      <c r="DR79" s="2"/>
      <c r="DS79" s="2"/>
      <c r="DT79" s="2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</row>
    <row r="80" spans="1:154" x14ac:dyDescent="0.15">
      <c r="A80" s="35">
        <f t="shared" si="47"/>
        <v>44625</v>
      </c>
      <c r="B80" s="125">
        <f t="shared" ca="1" si="43"/>
        <v>10172.116</v>
      </c>
      <c r="C80" s="14">
        <f t="shared" ref="C80:C143" si="54">(C79-T79)</f>
        <v>10000</v>
      </c>
      <c r="D80" s="13">
        <f>IF(A80&lt;$B$1,VLOOKUP(A80,[1]DI!$A$4:$B$15000,2,FALSE),0)</f>
        <v>0</v>
      </c>
      <c r="E80" s="14">
        <f t="shared" ref="E80:E143" si="55">ROUND(((1+D80)^(1/252)),8)</f>
        <v>1</v>
      </c>
      <c r="F80" s="14">
        <f>(TRUNC(PRODUCT($E$14:$E79),16))</f>
        <v>1.0172115992186199</v>
      </c>
      <c r="G80" s="14">
        <f t="shared" ref="G80:G143" si="56">IF(O79&gt;0,F79,G79)</f>
        <v>1</v>
      </c>
      <c r="H80" s="14">
        <f t="shared" ref="H80:H143" si="57">ROUND(F80/G80,8)</f>
        <v>1.0172116</v>
      </c>
      <c r="I80" s="13">
        <f t="shared" si="48"/>
        <v>0</v>
      </c>
      <c r="J80" s="29">
        <f t="shared" si="49"/>
        <v>44559</v>
      </c>
      <c r="K80" s="2">
        <f t="shared" si="50"/>
        <v>45</v>
      </c>
      <c r="L80" s="17">
        <f t="shared" si="51"/>
        <v>46</v>
      </c>
      <c r="M80" s="12">
        <f t="shared" si="44"/>
        <v>1</v>
      </c>
      <c r="N80" s="12">
        <f t="shared" si="45"/>
        <v>1.0172116</v>
      </c>
      <c r="O80" s="17">
        <f t="shared" si="40"/>
        <v>0</v>
      </c>
      <c r="P80" s="14">
        <f t="shared" si="39"/>
        <v>172.11600000000001</v>
      </c>
      <c r="Q80" s="14">
        <v>0</v>
      </c>
      <c r="R80" s="14">
        <f t="shared" si="37"/>
        <v>0</v>
      </c>
      <c r="S80" s="20">
        <f t="shared" si="46"/>
        <v>0</v>
      </c>
      <c r="T80" s="14">
        <f t="shared" ref="T80:T143" si="58">IF(S80&gt;0,TRUNC(S80*C80,8),0)</f>
        <v>0</v>
      </c>
      <c r="U80" s="4" t="str">
        <f t="shared" si="52"/>
        <v>A+J=</v>
      </c>
      <c r="V80" s="29">
        <f t="shared" si="53"/>
        <v>45747</v>
      </c>
      <c r="W80" s="4"/>
      <c r="X80" s="76"/>
      <c r="Y80" s="77"/>
      <c r="Z80" s="78"/>
      <c r="AA80" s="79"/>
      <c r="AB80" s="78"/>
      <c r="AC80" s="83"/>
      <c r="AD80" s="84"/>
      <c r="AE80" s="78"/>
      <c r="AF80" s="76"/>
      <c r="AG80" s="81"/>
      <c r="AH80" s="85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  <c r="CK80" s="2"/>
      <c r="CL80" s="2"/>
      <c r="CM80" s="2"/>
      <c r="CN80" s="2"/>
      <c r="CO80" s="2"/>
      <c r="CP80" s="2"/>
      <c r="CQ80" s="2"/>
      <c r="CR80" s="2"/>
      <c r="CS80" s="2"/>
      <c r="CT80" s="2"/>
      <c r="CU80" s="2"/>
      <c r="CV80" s="2"/>
      <c r="CW80" s="2"/>
      <c r="CX80" s="2"/>
      <c r="CY80" s="2"/>
      <c r="CZ80" s="2"/>
      <c r="DA80" s="2"/>
      <c r="DB80" s="2"/>
      <c r="DC80" s="2"/>
      <c r="DD80" s="2"/>
      <c r="DE80" s="2"/>
      <c r="DF80" s="2"/>
      <c r="DG80" s="2"/>
      <c r="DH80" s="2"/>
      <c r="DI80" s="2"/>
      <c r="DJ80" s="2"/>
      <c r="DK80" s="2"/>
      <c r="DL80" s="2"/>
      <c r="DM80" s="2"/>
      <c r="DN80" s="2"/>
      <c r="DO80" s="2"/>
      <c r="DP80" s="2"/>
      <c r="DQ80" s="2"/>
      <c r="DR80" s="2"/>
      <c r="DS80" s="2"/>
      <c r="DT80" s="2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</row>
    <row r="81" spans="1:154" x14ac:dyDescent="0.15">
      <c r="A81" s="35">
        <f t="shared" si="47"/>
        <v>44626</v>
      </c>
      <c r="B81" s="125">
        <f t="shared" ca="1" si="43"/>
        <v>10172.116</v>
      </c>
      <c r="C81" s="14">
        <f t="shared" si="54"/>
        <v>10000</v>
      </c>
      <c r="D81" s="13">
        <f>IF(A81&lt;$B$1,VLOOKUP(A81,[1]DI!$A$4:$B$15000,2,FALSE),0)</f>
        <v>0</v>
      </c>
      <c r="E81" s="14">
        <f t="shared" si="55"/>
        <v>1</v>
      </c>
      <c r="F81" s="14">
        <f>(TRUNC(PRODUCT($E$14:$E80),16))</f>
        <v>1.0172115992186199</v>
      </c>
      <c r="G81" s="14">
        <f t="shared" si="56"/>
        <v>1</v>
      </c>
      <c r="H81" s="14">
        <f t="shared" si="57"/>
        <v>1.0172116</v>
      </c>
      <c r="I81" s="13">
        <f t="shared" si="48"/>
        <v>0</v>
      </c>
      <c r="J81" s="29">
        <f t="shared" si="49"/>
        <v>44559</v>
      </c>
      <c r="K81" s="2">
        <f t="shared" si="50"/>
        <v>45</v>
      </c>
      <c r="L81" s="17">
        <f t="shared" si="51"/>
        <v>46</v>
      </c>
      <c r="M81" s="12">
        <f t="shared" si="44"/>
        <v>1</v>
      </c>
      <c r="N81" s="12">
        <f t="shared" si="45"/>
        <v>1.0172116</v>
      </c>
      <c r="O81" s="17">
        <f t="shared" si="40"/>
        <v>0</v>
      </c>
      <c r="P81" s="14">
        <f t="shared" si="39"/>
        <v>172.11600000000001</v>
      </c>
      <c r="Q81" s="14">
        <v>0</v>
      </c>
      <c r="R81" s="14">
        <f t="shared" si="37"/>
        <v>0</v>
      </c>
      <c r="S81" s="20">
        <f t="shared" si="46"/>
        <v>0</v>
      </c>
      <c r="T81" s="14">
        <f t="shared" si="58"/>
        <v>0</v>
      </c>
      <c r="U81" s="4" t="str">
        <f t="shared" si="52"/>
        <v>A+J=</v>
      </c>
      <c r="V81" s="29">
        <f t="shared" si="53"/>
        <v>45747</v>
      </c>
      <c r="W81" s="4"/>
      <c r="X81" s="76"/>
      <c r="Y81" s="77"/>
      <c r="Z81" s="78"/>
      <c r="AA81" s="79"/>
      <c r="AB81" s="78"/>
      <c r="AC81" s="83"/>
      <c r="AD81" s="84"/>
      <c r="AE81" s="78"/>
      <c r="AF81" s="76"/>
      <c r="AG81" s="81"/>
      <c r="AH81" s="85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  <c r="CK81" s="2"/>
      <c r="CL81" s="2"/>
      <c r="CM81" s="2"/>
      <c r="CN81" s="2"/>
      <c r="CO81" s="2"/>
      <c r="CP81" s="2"/>
      <c r="CQ81" s="2"/>
      <c r="CR81" s="2"/>
      <c r="CS81" s="2"/>
      <c r="CT81" s="2"/>
      <c r="CU81" s="2"/>
      <c r="CV81" s="2"/>
      <c r="CW81" s="2"/>
      <c r="CX81" s="2"/>
      <c r="CY81" s="2"/>
      <c r="CZ81" s="2"/>
      <c r="DA81" s="2"/>
      <c r="DB81" s="2"/>
      <c r="DC81" s="2"/>
      <c r="DD81" s="2"/>
      <c r="DE81" s="2"/>
      <c r="DF81" s="2"/>
      <c r="DG81" s="2"/>
      <c r="DH81" s="2"/>
      <c r="DI81" s="2"/>
      <c r="DJ81" s="2"/>
      <c r="DK81" s="2"/>
      <c r="DL81" s="2"/>
      <c r="DM81" s="2"/>
      <c r="DN81" s="2"/>
      <c r="DO81" s="2"/>
      <c r="DP81" s="2"/>
      <c r="DQ81" s="2"/>
      <c r="DR81" s="2"/>
      <c r="DS81" s="2"/>
      <c r="DT81" s="2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</row>
    <row r="82" spans="1:154" x14ac:dyDescent="0.15">
      <c r="A82" s="35">
        <f t="shared" si="47"/>
        <v>44627</v>
      </c>
      <c r="B82" s="125">
        <f t="shared" ca="1" si="43"/>
        <v>10172.116</v>
      </c>
      <c r="C82" s="14">
        <f t="shared" si="54"/>
        <v>10000</v>
      </c>
      <c r="D82" s="13">
        <f>IF(A82&lt;$B$1,VLOOKUP(A82,[1]DI!$A$4:$B$15000,2,FALSE),0)</f>
        <v>0.1065</v>
      </c>
      <c r="E82" s="14">
        <f t="shared" si="55"/>
        <v>1.00040168</v>
      </c>
      <c r="F82" s="14">
        <f>(TRUNC(PRODUCT($E$14:$E81),16))</f>
        <v>1.0172115992186199</v>
      </c>
      <c r="G82" s="14">
        <f t="shared" si="56"/>
        <v>1</v>
      </c>
      <c r="H82" s="14">
        <f t="shared" si="57"/>
        <v>1.0172116</v>
      </c>
      <c r="I82" s="13">
        <f t="shared" si="48"/>
        <v>0</v>
      </c>
      <c r="J82" s="29">
        <f t="shared" si="49"/>
        <v>44559</v>
      </c>
      <c r="K82" s="2">
        <f t="shared" si="50"/>
        <v>46</v>
      </c>
      <c r="L82" s="17">
        <f t="shared" si="51"/>
        <v>46</v>
      </c>
      <c r="M82" s="12">
        <f t="shared" si="44"/>
        <v>1</v>
      </c>
      <c r="N82" s="12">
        <f t="shared" si="45"/>
        <v>1.0172116</v>
      </c>
      <c r="O82" s="17">
        <f t="shared" si="40"/>
        <v>0</v>
      </c>
      <c r="P82" s="14">
        <f t="shared" si="39"/>
        <v>172.11600000000001</v>
      </c>
      <c r="Q82" s="14">
        <v>0</v>
      </c>
      <c r="R82" s="14">
        <f t="shared" si="37"/>
        <v>0</v>
      </c>
      <c r="S82" s="20">
        <f t="shared" si="46"/>
        <v>0</v>
      </c>
      <c r="T82" s="14">
        <f t="shared" si="58"/>
        <v>0</v>
      </c>
      <c r="U82" s="4" t="str">
        <f t="shared" si="52"/>
        <v>A+J=</v>
      </c>
      <c r="V82" s="29">
        <f t="shared" si="53"/>
        <v>45747</v>
      </c>
      <c r="W82" s="4"/>
      <c r="X82" s="76"/>
      <c r="Y82" s="77"/>
      <c r="Z82" s="78"/>
      <c r="AA82" s="79"/>
      <c r="AB82" s="78"/>
      <c r="AC82" s="83"/>
      <c r="AD82" s="84"/>
      <c r="AE82" s="78"/>
      <c r="AF82" s="76"/>
      <c r="AG82" s="81"/>
      <c r="AH82" s="85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  <c r="CK82" s="2"/>
      <c r="CL82" s="2"/>
      <c r="CM82" s="2"/>
      <c r="CN82" s="2"/>
      <c r="CO82" s="2"/>
      <c r="CP82" s="2"/>
      <c r="CQ82" s="2"/>
      <c r="CR82" s="2"/>
      <c r="CS82" s="2"/>
      <c r="CT82" s="2"/>
      <c r="CU82" s="2"/>
      <c r="CV82" s="2"/>
      <c r="CW82" s="2"/>
      <c r="CX82" s="2"/>
      <c r="CY82" s="2"/>
      <c r="CZ82" s="2"/>
      <c r="DA82" s="2"/>
      <c r="DB82" s="2"/>
      <c r="DC82" s="2"/>
      <c r="DD82" s="2"/>
      <c r="DE82" s="2"/>
      <c r="DF82" s="2"/>
      <c r="DG82" s="2"/>
      <c r="DH82" s="2"/>
      <c r="DI82" s="2"/>
      <c r="DJ82" s="2"/>
      <c r="DK82" s="2"/>
      <c r="DL82" s="2"/>
      <c r="DM82" s="2"/>
      <c r="DN82" s="2"/>
      <c r="DO82" s="2"/>
      <c r="DP82" s="2"/>
      <c r="DQ82" s="2"/>
      <c r="DR82" s="2"/>
      <c r="DS82" s="2"/>
      <c r="DT82" s="2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</row>
    <row r="83" spans="1:154" x14ac:dyDescent="0.15">
      <c r="A83" s="35">
        <f t="shared" si="47"/>
        <v>44628</v>
      </c>
      <c r="B83" s="125">
        <f t="shared" ca="1" si="43"/>
        <v>10176.201899989999</v>
      </c>
      <c r="C83" s="14">
        <f t="shared" si="54"/>
        <v>10000</v>
      </c>
      <c r="D83" s="13">
        <f>IF(A83&lt;$B$1,VLOOKUP(A83,[1]DI!$A$4:$B$15000,2,FALSE),0)</f>
        <v>0.1065</v>
      </c>
      <c r="E83" s="14">
        <f t="shared" si="55"/>
        <v>1.00040168</v>
      </c>
      <c r="F83" s="14">
        <f>(TRUNC(PRODUCT($E$14:$E82),16))</f>
        <v>1.01762019277379</v>
      </c>
      <c r="G83" s="14">
        <f t="shared" si="56"/>
        <v>1</v>
      </c>
      <c r="H83" s="14">
        <f t="shared" si="57"/>
        <v>1.0176201899999999</v>
      </c>
      <c r="I83" s="13">
        <f t="shared" si="48"/>
        <v>0</v>
      </c>
      <c r="J83" s="29">
        <f t="shared" si="49"/>
        <v>44559</v>
      </c>
      <c r="K83" s="2">
        <f t="shared" si="50"/>
        <v>47</v>
      </c>
      <c r="L83" s="17">
        <f t="shared" si="51"/>
        <v>47</v>
      </c>
      <c r="M83" s="12">
        <f t="shared" si="44"/>
        <v>1</v>
      </c>
      <c r="N83" s="12">
        <f t="shared" si="45"/>
        <v>1.0176201899999999</v>
      </c>
      <c r="O83" s="17">
        <f t="shared" si="40"/>
        <v>0</v>
      </c>
      <c r="P83" s="14">
        <f t="shared" si="39"/>
        <v>176.20189998999999</v>
      </c>
      <c r="Q83" s="14">
        <v>0</v>
      </c>
      <c r="R83" s="14">
        <f t="shared" si="37"/>
        <v>0</v>
      </c>
      <c r="S83" s="20">
        <f t="shared" si="46"/>
        <v>0</v>
      </c>
      <c r="T83" s="14">
        <f t="shared" si="58"/>
        <v>0</v>
      </c>
      <c r="U83" s="4" t="str">
        <f t="shared" si="52"/>
        <v>A+J=</v>
      </c>
      <c r="V83" s="29">
        <f t="shared" si="53"/>
        <v>45747</v>
      </c>
      <c r="W83" s="4"/>
      <c r="X83" s="76"/>
      <c r="Y83" s="77"/>
      <c r="Z83" s="78"/>
      <c r="AA83" s="79"/>
      <c r="AB83" s="78"/>
      <c r="AC83" s="83"/>
      <c r="AD83" s="84"/>
      <c r="AE83" s="78"/>
      <c r="AF83" s="76"/>
      <c r="AG83" s="81"/>
      <c r="AH83" s="85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  <c r="CK83" s="2"/>
      <c r="CL83" s="2"/>
      <c r="CM83" s="2"/>
      <c r="CN83" s="2"/>
      <c r="CO83" s="2"/>
      <c r="CP83" s="2"/>
      <c r="CQ83" s="2"/>
      <c r="CR83" s="2"/>
      <c r="CS83" s="2"/>
      <c r="CT83" s="2"/>
      <c r="CU83" s="2"/>
      <c r="CV83" s="2"/>
      <c r="CW83" s="2"/>
      <c r="CX83" s="2"/>
      <c r="CY83" s="2"/>
      <c r="CZ83" s="2"/>
      <c r="DA83" s="2"/>
      <c r="DB83" s="2"/>
      <c r="DC83" s="2"/>
      <c r="DD83" s="2"/>
      <c r="DE83" s="2"/>
      <c r="DF83" s="2"/>
      <c r="DG83" s="2"/>
      <c r="DH83" s="2"/>
      <c r="DI83" s="2"/>
      <c r="DJ83" s="2"/>
      <c r="DK83" s="2"/>
      <c r="DL83" s="2"/>
      <c r="DM83" s="2"/>
      <c r="DN83" s="2"/>
      <c r="DO83" s="2"/>
      <c r="DP83" s="2"/>
      <c r="DQ83" s="2"/>
      <c r="DR83" s="2"/>
      <c r="DS83" s="2"/>
      <c r="DT83" s="2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</row>
    <row r="84" spans="1:154" x14ac:dyDescent="0.15">
      <c r="A84" s="35">
        <f t="shared" si="47"/>
        <v>44629</v>
      </c>
      <c r="B84" s="125">
        <f t="shared" ca="1" si="43"/>
        <v>10180.28949999</v>
      </c>
      <c r="C84" s="14">
        <f t="shared" si="54"/>
        <v>10000</v>
      </c>
      <c r="D84" s="13">
        <f>IF(A84&lt;$B$1,VLOOKUP(A84,[1]DI!$A$4:$B$15000,2,FALSE),0)</f>
        <v>0.1065</v>
      </c>
      <c r="E84" s="14">
        <f t="shared" si="55"/>
        <v>1.00040168</v>
      </c>
      <c r="F84" s="14">
        <f>(TRUNC(PRODUCT($E$14:$E83),16))</f>
        <v>1.0180289504528299</v>
      </c>
      <c r="G84" s="14">
        <f t="shared" si="56"/>
        <v>1</v>
      </c>
      <c r="H84" s="14">
        <f t="shared" si="57"/>
        <v>1.0180289499999999</v>
      </c>
      <c r="I84" s="13">
        <f t="shared" si="48"/>
        <v>0</v>
      </c>
      <c r="J84" s="29">
        <f t="shared" si="49"/>
        <v>44559</v>
      </c>
      <c r="K84" s="2">
        <f t="shared" si="50"/>
        <v>48</v>
      </c>
      <c r="L84" s="17">
        <f t="shared" si="51"/>
        <v>48</v>
      </c>
      <c r="M84" s="12">
        <f t="shared" si="44"/>
        <v>1</v>
      </c>
      <c r="N84" s="12">
        <f t="shared" si="45"/>
        <v>1.0180289499999999</v>
      </c>
      <c r="O84" s="17">
        <f t="shared" si="40"/>
        <v>0</v>
      </c>
      <c r="P84" s="14">
        <f t="shared" si="39"/>
        <v>180.28949999</v>
      </c>
      <c r="Q84" s="14">
        <v>0</v>
      </c>
      <c r="R84" s="14">
        <f t="shared" si="37"/>
        <v>0</v>
      </c>
      <c r="S84" s="20">
        <f t="shared" si="46"/>
        <v>0</v>
      </c>
      <c r="T84" s="14">
        <f t="shared" si="58"/>
        <v>0</v>
      </c>
      <c r="U84" s="4" t="str">
        <f t="shared" si="52"/>
        <v>A+J=</v>
      </c>
      <c r="V84" s="29">
        <f t="shared" si="53"/>
        <v>45747</v>
      </c>
      <c r="W84" s="4"/>
      <c r="X84" s="76"/>
      <c r="Y84" s="77"/>
      <c r="Z84" s="78"/>
      <c r="AA84" s="79"/>
      <c r="AB84" s="78"/>
      <c r="AC84" s="83"/>
      <c r="AD84" s="84"/>
      <c r="AE84" s="78"/>
      <c r="AF84" s="76"/>
      <c r="AG84" s="81"/>
      <c r="AH84" s="85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  <c r="CK84" s="2"/>
      <c r="CL84" s="2"/>
      <c r="CM84" s="2"/>
      <c r="CN84" s="2"/>
      <c r="CO84" s="2"/>
      <c r="CP84" s="2"/>
      <c r="CQ84" s="2"/>
      <c r="CR84" s="2"/>
      <c r="CS84" s="2"/>
      <c r="CT84" s="2"/>
      <c r="CU84" s="2"/>
      <c r="CV84" s="2"/>
      <c r="CW84" s="2"/>
      <c r="CX84" s="2"/>
      <c r="CY84" s="2"/>
      <c r="CZ84" s="2"/>
      <c r="DA84" s="2"/>
      <c r="DB84" s="2"/>
      <c r="DC84" s="2"/>
      <c r="DD84" s="2"/>
      <c r="DE84" s="2"/>
      <c r="DF84" s="2"/>
      <c r="DG84" s="2"/>
      <c r="DH84" s="2"/>
      <c r="DI84" s="2"/>
      <c r="DJ84" s="2"/>
      <c r="DK84" s="2"/>
      <c r="DL84" s="2"/>
      <c r="DM84" s="2"/>
      <c r="DN84" s="2"/>
      <c r="DO84" s="2"/>
      <c r="DP84" s="2"/>
      <c r="DQ84" s="2"/>
      <c r="DR84" s="2"/>
      <c r="DS84" s="2"/>
      <c r="DT84" s="2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</row>
    <row r="85" spans="1:154" x14ac:dyDescent="0.15">
      <c r="A85" s="35">
        <f t="shared" si="47"/>
        <v>44630</v>
      </c>
      <c r="B85" s="125">
        <f t="shared" ca="1" si="43"/>
        <v>10184.378699999999</v>
      </c>
      <c r="C85" s="14">
        <f t="shared" si="54"/>
        <v>10000</v>
      </c>
      <c r="D85" s="13">
        <f>IF(A85&lt;$B$1,VLOOKUP(A85,[1]DI!$A$4:$B$15000,2,FALSE),0)</f>
        <v>0.1065</v>
      </c>
      <c r="E85" s="14">
        <f t="shared" si="55"/>
        <v>1.00040168</v>
      </c>
      <c r="F85" s="14">
        <f>(TRUNC(PRODUCT($E$14:$E84),16))</f>
        <v>1.0184378723216401</v>
      </c>
      <c r="G85" s="14">
        <f t="shared" si="56"/>
        <v>1</v>
      </c>
      <c r="H85" s="14">
        <f t="shared" si="57"/>
        <v>1.0184378700000001</v>
      </c>
      <c r="I85" s="13">
        <f t="shared" si="48"/>
        <v>0</v>
      </c>
      <c r="J85" s="29">
        <f t="shared" si="49"/>
        <v>44559</v>
      </c>
      <c r="K85" s="2">
        <f t="shared" si="50"/>
        <v>49</v>
      </c>
      <c r="L85" s="17">
        <f t="shared" si="51"/>
        <v>49</v>
      </c>
      <c r="M85" s="12">
        <f t="shared" si="44"/>
        <v>1</v>
      </c>
      <c r="N85" s="12">
        <f t="shared" si="45"/>
        <v>1.0184378700000001</v>
      </c>
      <c r="O85" s="17">
        <f t="shared" si="40"/>
        <v>0</v>
      </c>
      <c r="P85" s="14">
        <f t="shared" si="39"/>
        <v>184.37870000000001</v>
      </c>
      <c r="Q85" s="14">
        <v>0</v>
      </c>
      <c r="R85" s="14">
        <f t="shared" si="37"/>
        <v>0</v>
      </c>
      <c r="S85" s="20">
        <f t="shared" si="46"/>
        <v>0</v>
      </c>
      <c r="T85" s="14">
        <f t="shared" si="58"/>
        <v>0</v>
      </c>
      <c r="U85" s="4" t="str">
        <f t="shared" si="52"/>
        <v>A+J=</v>
      </c>
      <c r="V85" s="29">
        <f t="shared" si="53"/>
        <v>45747</v>
      </c>
      <c r="W85" s="4"/>
      <c r="X85" s="76"/>
      <c r="Y85" s="77"/>
      <c r="Z85" s="78"/>
      <c r="AA85" s="79"/>
      <c r="AB85" s="78"/>
      <c r="AC85" s="83"/>
      <c r="AD85" s="84"/>
      <c r="AE85" s="78"/>
      <c r="AF85" s="76"/>
      <c r="AG85" s="81"/>
      <c r="AH85" s="85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  <c r="CK85" s="2"/>
      <c r="CL85" s="2"/>
      <c r="CM85" s="2"/>
      <c r="CN85" s="2"/>
      <c r="CO85" s="2"/>
      <c r="CP85" s="2"/>
      <c r="CQ85" s="2"/>
      <c r="CR85" s="2"/>
      <c r="CS85" s="2"/>
      <c r="CT85" s="2"/>
      <c r="CU85" s="2"/>
      <c r="CV85" s="2"/>
      <c r="CW85" s="2"/>
      <c r="CX85" s="2"/>
      <c r="CY85" s="2"/>
      <c r="CZ85" s="2"/>
      <c r="DA85" s="2"/>
      <c r="DB85" s="2"/>
      <c r="DC85" s="2"/>
      <c r="DD85" s="2"/>
      <c r="DE85" s="2"/>
      <c r="DF85" s="2"/>
      <c r="DG85" s="2"/>
      <c r="DH85" s="2"/>
      <c r="DI85" s="2"/>
      <c r="DJ85" s="2"/>
      <c r="DK85" s="2"/>
      <c r="DL85" s="2"/>
      <c r="DM85" s="2"/>
      <c r="DN85" s="2"/>
      <c r="DO85" s="2"/>
      <c r="DP85" s="2"/>
      <c r="DQ85" s="2"/>
      <c r="DR85" s="2"/>
      <c r="DS85" s="2"/>
      <c r="DT85" s="2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</row>
    <row r="86" spans="1:154" x14ac:dyDescent="0.15">
      <c r="A86" s="35">
        <f t="shared" si="47"/>
        <v>44631</v>
      </c>
      <c r="B86" s="125">
        <f t="shared" ca="1" si="43"/>
        <v>10188.4696</v>
      </c>
      <c r="C86" s="14">
        <f t="shared" si="54"/>
        <v>10000</v>
      </c>
      <c r="D86" s="13">
        <f>IF(A86&lt;$B$1,VLOOKUP(A86,[1]DI!$A$4:$B$15000,2,FALSE),0)</f>
        <v>0.1065</v>
      </c>
      <c r="E86" s="14">
        <f t="shared" si="55"/>
        <v>1.00040168</v>
      </c>
      <c r="F86" s="14">
        <f>(TRUNC(PRODUCT($E$14:$E85),16))</f>
        <v>1.0188469584462001</v>
      </c>
      <c r="G86" s="14">
        <f t="shared" si="56"/>
        <v>1</v>
      </c>
      <c r="H86" s="14">
        <f t="shared" si="57"/>
        <v>1.0188469600000001</v>
      </c>
      <c r="I86" s="13">
        <f t="shared" si="48"/>
        <v>0</v>
      </c>
      <c r="J86" s="29">
        <f t="shared" si="49"/>
        <v>44559</v>
      </c>
      <c r="K86" s="2">
        <f t="shared" si="50"/>
        <v>50</v>
      </c>
      <c r="L86" s="17">
        <f t="shared" si="51"/>
        <v>50</v>
      </c>
      <c r="M86" s="12">
        <f t="shared" si="44"/>
        <v>1</v>
      </c>
      <c r="N86" s="12">
        <f t="shared" si="45"/>
        <v>1.0188469600000001</v>
      </c>
      <c r="O86" s="17">
        <f t="shared" si="40"/>
        <v>0</v>
      </c>
      <c r="P86" s="14">
        <f t="shared" si="39"/>
        <v>188.46960000000001</v>
      </c>
      <c r="Q86" s="14">
        <v>0</v>
      </c>
      <c r="R86" s="14">
        <f t="shared" si="37"/>
        <v>0</v>
      </c>
      <c r="S86" s="20">
        <f t="shared" si="46"/>
        <v>0</v>
      </c>
      <c r="T86" s="14">
        <f t="shared" si="58"/>
        <v>0</v>
      </c>
      <c r="U86" s="4" t="str">
        <f t="shared" si="52"/>
        <v>A+J=</v>
      </c>
      <c r="V86" s="29">
        <f t="shared" si="53"/>
        <v>45747</v>
      </c>
      <c r="W86" s="4"/>
      <c r="X86" s="76"/>
      <c r="Y86" s="77"/>
      <c r="Z86" s="78"/>
      <c r="AA86" s="79"/>
      <c r="AB86" s="78"/>
      <c r="AC86" s="83"/>
      <c r="AD86" s="84"/>
      <c r="AE86" s="78"/>
      <c r="AF86" s="76"/>
      <c r="AG86" s="81"/>
      <c r="AH86" s="85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  <c r="CK86" s="2"/>
      <c r="CL86" s="2"/>
      <c r="CM86" s="2"/>
      <c r="CN86" s="2"/>
      <c r="CO86" s="2"/>
      <c r="CP86" s="2"/>
      <c r="CQ86" s="2"/>
      <c r="CR86" s="2"/>
      <c r="CS86" s="2"/>
      <c r="CT86" s="2"/>
      <c r="CU86" s="2"/>
      <c r="CV86" s="2"/>
      <c r="CW86" s="2"/>
      <c r="CX86" s="2"/>
      <c r="CY86" s="2"/>
      <c r="CZ86" s="2"/>
      <c r="DA86" s="2"/>
      <c r="DB86" s="2"/>
      <c r="DC86" s="2"/>
      <c r="DD86" s="2"/>
      <c r="DE86" s="2"/>
      <c r="DF86" s="2"/>
      <c r="DG86" s="2"/>
      <c r="DH86" s="2"/>
      <c r="DI86" s="2"/>
      <c r="DJ86" s="2"/>
      <c r="DK86" s="2"/>
      <c r="DL86" s="2"/>
      <c r="DM86" s="2"/>
      <c r="DN86" s="2"/>
      <c r="DO86" s="2"/>
      <c r="DP86" s="2"/>
      <c r="DQ86" s="2"/>
      <c r="DR86" s="2"/>
      <c r="DS86" s="2"/>
      <c r="DT86" s="2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</row>
    <row r="87" spans="1:154" x14ac:dyDescent="0.15">
      <c r="A87" s="35">
        <f t="shared" si="47"/>
        <v>44632</v>
      </c>
      <c r="B87" s="125">
        <f t="shared" ca="1" si="43"/>
        <v>10192.562099999999</v>
      </c>
      <c r="C87" s="14">
        <f t="shared" si="54"/>
        <v>10000</v>
      </c>
      <c r="D87" s="13">
        <f>IF(A87&lt;$B$1,VLOOKUP(A87,[1]DI!$A$4:$B$15000,2,FALSE),0)</f>
        <v>0</v>
      </c>
      <c r="E87" s="14">
        <f t="shared" si="55"/>
        <v>1</v>
      </c>
      <c r="F87" s="14">
        <f>(TRUNC(PRODUCT($E$14:$E86),16))</f>
        <v>1.0192562088924699</v>
      </c>
      <c r="G87" s="14">
        <f t="shared" si="56"/>
        <v>1</v>
      </c>
      <c r="H87" s="14">
        <f t="shared" si="57"/>
        <v>1.01925621</v>
      </c>
      <c r="I87" s="13">
        <f t="shared" si="48"/>
        <v>0</v>
      </c>
      <c r="J87" s="29">
        <f t="shared" si="49"/>
        <v>44559</v>
      </c>
      <c r="K87" s="2">
        <f t="shared" si="50"/>
        <v>50</v>
      </c>
      <c r="L87" s="17">
        <f t="shared" si="51"/>
        <v>51</v>
      </c>
      <c r="M87" s="12">
        <f t="shared" si="44"/>
        <v>1</v>
      </c>
      <c r="N87" s="12">
        <f t="shared" si="45"/>
        <v>1.01925621</v>
      </c>
      <c r="O87" s="17">
        <f t="shared" si="40"/>
        <v>0</v>
      </c>
      <c r="P87" s="14">
        <f t="shared" si="39"/>
        <v>192.56209999999999</v>
      </c>
      <c r="Q87" s="14">
        <v>0</v>
      </c>
      <c r="R87" s="14">
        <f t="shared" si="37"/>
        <v>0</v>
      </c>
      <c r="S87" s="20">
        <f t="shared" si="46"/>
        <v>0</v>
      </c>
      <c r="T87" s="14">
        <f t="shared" si="58"/>
        <v>0</v>
      </c>
      <c r="U87" s="4" t="str">
        <f t="shared" si="52"/>
        <v>A+J=</v>
      </c>
      <c r="V87" s="29">
        <f t="shared" si="53"/>
        <v>45747</v>
      </c>
      <c r="W87" s="4"/>
      <c r="X87" s="76"/>
      <c r="Y87" s="77"/>
      <c r="Z87" s="78"/>
      <c r="AA87" s="79"/>
      <c r="AB87" s="78"/>
      <c r="AC87" s="83"/>
      <c r="AD87" s="84"/>
      <c r="AE87" s="78"/>
      <c r="AF87" s="76"/>
      <c r="AG87" s="81"/>
      <c r="AH87" s="85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  <c r="CK87" s="2"/>
      <c r="CL87" s="2"/>
      <c r="CM87" s="2"/>
      <c r="CN87" s="2"/>
      <c r="CO87" s="2"/>
      <c r="CP87" s="2"/>
      <c r="CQ87" s="2"/>
      <c r="CR87" s="2"/>
      <c r="CS87" s="2"/>
      <c r="CT87" s="2"/>
      <c r="CU87" s="2"/>
      <c r="CV87" s="2"/>
      <c r="CW87" s="2"/>
      <c r="CX87" s="2"/>
      <c r="CY87" s="2"/>
      <c r="CZ87" s="2"/>
      <c r="DA87" s="2"/>
      <c r="DB87" s="2"/>
      <c r="DC87" s="2"/>
      <c r="DD87" s="2"/>
      <c r="DE87" s="2"/>
      <c r="DF87" s="2"/>
      <c r="DG87" s="2"/>
      <c r="DH87" s="2"/>
      <c r="DI87" s="2"/>
      <c r="DJ87" s="2"/>
      <c r="DK87" s="2"/>
      <c r="DL87" s="2"/>
      <c r="DM87" s="2"/>
      <c r="DN87" s="2"/>
      <c r="DO87" s="2"/>
      <c r="DP87" s="2"/>
      <c r="DQ87" s="2"/>
      <c r="DR87" s="2"/>
      <c r="DS87" s="2"/>
      <c r="DT87" s="2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</row>
    <row r="88" spans="1:154" x14ac:dyDescent="0.15">
      <c r="A88" s="35">
        <f t="shared" si="47"/>
        <v>44633</v>
      </c>
      <c r="B88" s="125">
        <f t="shared" ca="1" si="43"/>
        <v>10192.562099999999</v>
      </c>
      <c r="C88" s="14">
        <f t="shared" si="54"/>
        <v>10000</v>
      </c>
      <c r="D88" s="13">
        <f>IF(A88&lt;$B$1,VLOOKUP(A88,[1]DI!$A$4:$B$15000,2,FALSE),0)</f>
        <v>0</v>
      </c>
      <c r="E88" s="14">
        <f t="shared" si="55"/>
        <v>1</v>
      </c>
      <c r="F88" s="14">
        <f>(TRUNC(PRODUCT($E$14:$E87),16))</f>
        <v>1.0192562088924699</v>
      </c>
      <c r="G88" s="14">
        <f t="shared" si="56"/>
        <v>1</v>
      </c>
      <c r="H88" s="14">
        <f t="shared" si="57"/>
        <v>1.01925621</v>
      </c>
      <c r="I88" s="13">
        <f t="shared" si="48"/>
        <v>0</v>
      </c>
      <c r="J88" s="29">
        <f t="shared" si="49"/>
        <v>44559</v>
      </c>
      <c r="K88" s="2">
        <f t="shared" si="50"/>
        <v>50</v>
      </c>
      <c r="L88" s="17">
        <f t="shared" si="51"/>
        <v>51</v>
      </c>
      <c r="M88" s="12">
        <f t="shared" si="44"/>
        <v>1</v>
      </c>
      <c r="N88" s="12">
        <f t="shared" si="45"/>
        <v>1.01925621</v>
      </c>
      <c r="O88" s="17">
        <f t="shared" si="40"/>
        <v>0</v>
      </c>
      <c r="P88" s="14">
        <f t="shared" si="39"/>
        <v>192.56209999999999</v>
      </c>
      <c r="Q88" s="14">
        <v>0</v>
      </c>
      <c r="R88" s="14">
        <f t="shared" si="37"/>
        <v>0</v>
      </c>
      <c r="S88" s="20">
        <f t="shared" si="46"/>
        <v>0</v>
      </c>
      <c r="T88" s="14">
        <f t="shared" si="58"/>
        <v>0</v>
      </c>
      <c r="U88" s="4" t="str">
        <f t="shared" si="52"/>
        <v>A+J=</v>
      </c>
      <c r="V88" s="29">
        <f t="shared" si="53"/>
        <v>45747</v>
      </c>
      <c r="W88" s="4"/>
      <c r="X88" s="76"/>
      <c r="Y88" s="77"/>
      <c r="Z88" s="78"/>
      <c r="AA88" s="79"/>
      <c r="AB88" s="78"/>
      <c r="AC88" s="83"/>
      <c r="AD88" s="84"/>
      <c r="AE88" s="78"/>
      <c r="AF88" s="76"/>
      <c r="AG88" s="81"/>
      <c r="AH88" s="85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  <c r="CK88" s="2"/>
      <c r="CL88" s="2"/>
      <c r="CM88" s="2"/>
      <c r="CN88" s="2"/>
      <c r="CO88" s="2"/>
      <c r="CP88" s="2"/>
      <c r="CQ88" s="2"/>
      <c r="CR88" s="2"/>
      <c r="CS88" s="2"/>
      <c r="CT88" s="2"/>
      <c r="CU88" s="2"/>
      <c r="CV88" s="2"/>
      <c r="CW88" s="2"/>
      <c r="CX88" s="2"/>
      <c r="CY88" s="2"/>
      <c r="CZ88" s="2"/>
      <c r="DA88" s="2"/>
      <c r="DB88" s="2"/>
      <c r="DC88" s="2"/>
      <c r="DD88" s="2"/>
      <c r="DE88" s="2"/>
      <c r="DF88" s="2"/>
      <c r="DG88" s="2"/>
      <c r="DH88" s="2"/>
      <c r="DI88" s="2"/>
      <c r="DJ88" s="2"/>
      <c r="DK88" s="2"/>
      <c r="DL88" s="2"/>
      <c r="DM88" s="2"/>
      <c r="DN88" s="2"/>
      <c r="DO88" s="2"/>
      <c r="DP88" s="2"/>
      <c r="DQ88" s="2"/>
      <c r="DR88" s="2"/>
      <c r="DS88" s="2"/>
      <c r="DT88" s="2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</row>
    <row r="89" spans="1:154" x14ac:dyDescent="0.15">
      <c r="A89" s="35">
        <f t="shared" si="47"/>
        <v>44634</v>
      </c>
      <c r="B89" s="125">
        <f t="shared" ca="1" si="43"/>
        <v>10192.562099999999</v>
      </c>
      <c r="C89" s="14">
        <f t="shared" si="54"/>
        <v>10000</v>
      </c>
      <c r="D89" s="13">
        <f>IF(A89&lt;$B$1,VLOOKUP(A89,[1]DI!$A$4:$B$15000,2,FALSE),0)</f>
        <v>0.1065</v>
      </c>
      <c r="E89" s="14">
        <f t="shared" si="55"/>
        <v>1.00040168</v>
      </c>
      <c r="F89" s="14">
        <f>(TRUNC(PRODUCT($E$14:$E88),16))</f>
        <v>1.0192562088924699</v>
      </c>
      <c r="G89" s="14">
        <f t="shared" si="56"/>
        <v>1</v>
      </c>
      <c r="H89" s="14">
        <f t="shared" si="57"/>
        <v>1.01925621</v>
      </c>
      <c r="I89" s="13">
        <f t="shared" si="48"/>
        <v>0</v>
      </c>
      <c r="J89" s="29">
        <f t="shared" si="49"/>
        <v>44559</v>
      </c>
      <c r="K89" s="2">
        <f t="shared" si="50"/>
        <v>51</v>
      </c>
      <c r="L89" s="17">
        <f t="shared" si="51"/>
        <v>51</v>
      </c>
      <c r="M89" s="12">
        <f t="shared" si="44"/>
        <v>1</v>
      </c>
      <c r="N89" s="12">
        <f t="shared" si="45"/>
        <v>1.01925621</v>
      </c>
      <c r="O89" s="17">
        <f t="shared" si="40"/>
        <v>0</v>
      </c>
      <c r="P89" s="14">
        <f t="shared" si="39"/>
        <v>192.56209999999999</v>
      </c>
      <c r="Q89" s="14">
        <v>0</v>
      </c>
      <c r="R89" s="14">
        <f t="shared" si="37"/>
        <v>0</v>
      </c>
      <c r="S89" s="20">
        <f t="shared" si="46"/>
        <v>0</v>
      </c>
      <c r="T89" s="14">
        <f t="shared" si="58"/>
        <v>0</v>
      </c>
      <c r="U89" s="4" t="str">
        <f t="shared" si="52"/>
        <v>A+J=</v>
      </c>
      <c r="V89" s="29">
        <f t="shared" si="53"/>
        <v>45747</v>
      </c>
      <c r="W89" s="4"/>
      <c r="X89" s="76"/>
      <c r="Y89" s="77"/>
      <c r="Z89" s="78"/>
      <c r="AA89" s="79"/>
      <c r="AB89" s="78"/>
      <c r="AC89" s="83"/>
      <c r="AD89" s="84"/>
      <c r="AE89" s="78"/>
      <c r="AF89" s="76"/>
      <c r="AG89" s="81"/>
      <c r="AH89" s="85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  <c r="CK89" s="2"/>
      <c r="CL89" s="2"/>
      <c r="CM89" s="2"/>
      <c r="CN89" s="2"/>
      <c r="CO89" s="2"/>
      <c r="CP89" s="2"/>
      <c r="CQ89" s="2"/>
      <c r="CR89" s="2"/>
      <c r="CS89" s="2"/>
      <c r="CT89" s="2"/>
      <c r="CU89" s="2"/>
      <c r="CV89" s="2"/>
      <c r="CW89" s="2"/>
      <c r="CX89" s="2"/>
      <c r="CY89" s="2"/>
      <c r="CZ89" s="2"/>
      <c r="DA89" s="2"/>
      <c r="DB89" s="2"/>
      <c r="DC89" s="2"/>
      <c r="DD89" s="2"/>
      <c r="DE89" s="2"/>
      <c r="DF89" s="2"/>
      <c r="DG89" s="2"/>
      <c r="DH89" s="2"/>
      <c r="DI89" s="2"/>
      <c r="DJ89" s="2"/>
      <c r="DK89" s="2"/>
      <c r="DL89" s="2"/>
      <c r="DM89" s="2"/>
      <c r="DN89" s="2"/>
      <c r="DO89" s="2"/>
      <c r="DP89" s="2"/>
      <c r="DQ89" s="2"/>
      <c r="DR89" s="2"/>
      <c r="DS89" s="2"/>
      <c r="DT89" s="2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</row>
    <row r="90" spans="1:154" x14ac:dyDescent="0.15">
      <c r="A90" s="35">
        <f t="shared" si="47"/>
        <v>44635</v>
      </c>
      <c r="B90" s="125">
        <f t="shared" ca="1" si="43"/>
        <v>10196.656199999999</v>
      </c>
      <c r="C90" s="14">
        <f t="shared" si="54"/>
        <v>10000</v>
      </c>
      <c r="D90" s="13">
        <f>IF(A90&lt;$B$1,VLOOKUP(A90,[1]DI!$A$4:$B$15000,2,FALSE),0)</f>
        <v>0.1065</v>
      </c>
      <c r="E90" s="14">
        <f t="shared" si="55"/>
        <v>1.00040168</v>
      </c>
      <c r="F90" s="14">
        <f>(TRUNC(PRODUCT($E$14:$E89),16))</f>
        <v>1.0196656237264601</v>
      </c>
      <c r="G90" s="14">
        <f t="shared" si="56"/>
        <v>1</v>
      </c>
      <c r="H90" s="14">
        <f t="shared" si="57"/>
        <v>1.0196656200000001</v>
      </c>
      <c r="I90" s="13">
        <f t="shared" si="48"/>
        <v>0</v>
      </c>
      <c r="J90" s="29">
        <f t="shared" si="49"/>
        <v>44559</v>
      </c>
      <c r="K90" s="2">
        <f t="shared" si="50"/>
        <v>52</v>
      </c>
      <c r="L90" s="17">
        <f t="shared" si="51"/>
        <v>52</v>
      </c>
      <c r="M90" s="12">
        <f t="shared" si="44"/>
        <v>1</v>
      </c>
      <c r="N90" s="12">
        <f t="shared" si="45"/>
        <v>1.0196656200000001</v>
      </c>
      <c r="O90" s="17">
        <f t="shared" si="40"/>
        <v>0</v>
      </c>
      <c r="P90" s="14">
        <f t="shared" si="39"/>
        <v>196.65620000000001</v>
      </c>
      <c r="Q90" s="14">
        <v>0</v>
      </c>
      <c r="R90" s="14">
        <f t="shared" si="37"/>
        <v>0</v>
      </c>
      <c r="S90" s="20">
        <f t="shared" si="46"/>
        <v>0</v>
      </c>
      <c r="T90" s="14">
        <f t="shared" si="58"/>
        <v>0</v>
      </c>
      <c r="U90" s="4" t="str">
        <f t="shared" si="52"/>
        <v>A+J=</v>
      </c>
      <c r="V90" s="29">
        <f t="shared" si="53"/>
        <v>45747</v>
      </c>
      <c r="W90" s="4"/>
      <c r="X90" s="76"/>
      <c r="Y90" s="77"/>
      <c r="Z90" s="78"/>
      <c r="AA90" s="79"/>
      <c r="AB90" s="78"/>
      <c r="AC90" s="83"/>
      <c r="AD90" s="84"/>
      <c r="AE90" s="78"/>
      <c r="AF90" s="76"/>
      <c r="AG90" s="81"/>
      <c r="AH90" s="85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  <c r="CK90" s="2"/>
      <c r="CL90" s="2"/>
      <c r="CM90" s="2"/>
      <c r="CN90" s="2"/>
      <c r="CO90" s="2"/>
      <c r="CP90" s="2"/>
      <c r="CQ90" s="2"/>
      <c r="CR90" s="2"/>
      <c r="CS90" s="2"/>
      <c r="CT90" s="2"/>
      <c r="CU90" s="2"/>
      <c r="CV90" s="2"/>
      <c r="CW90" s="2"/>
      <c r="CX90" s="2"/>
      <c r="CY90" s="2"/>
      <c r="CZ90" s="2"/>
      <c r="DA90" s="2"/>
      <c r="DB90" s="2"/>
      <c r="DC90" s="2"/>
      <c r="DD90" s="2"/>
      <c r="DE90" s="2"/>
      <c r="DF90" s="2"/>
      <c r="DG90" s="2"/>
      <c r="DH90" s="2"/>
      <c r="DI90" s="2"/>
      <c r="DJ90" s="2"/>
      <c r="DK90" s="2"/>
      <c r="DL90" s="2"/>
      <c r="DM90" s="2"/>
      <c r="DN90" s="2"/>
      <c r="DO90" s="2"/>
      <c r="DP90" s="2"/>
      <c r="DQ90" s="2"/>
      <c r="DR90" s="2"/>
      <c r="DS90" s="2"/>
      <c r="DT90" s="2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</row>
    <row r="91" spans="1:154" x14ac:dyDescent="0.15">
      <c r="A91" s="35">
        <f t="shared" si="47"/>
        <v>44636</v>
      </c>
      <c r="B91" s="125">
        <f t="shared" ca="1" si="43"/>
        <v>10200.752</v>
      </c>
      <c r="C91" s="14">
        <f t="shared" si="54"/>
        <v>10000</v>
      </c>
      <c r="D91" s="13">
        <f>IF(A91&lt;$B$1,VLOOKUP(A91,[1]DI!$A$4:$B$15000,2,FALSE),0)</f>
        <v>0.1065</v>
      </c>
      <c r="E91" s="14">
        <f t="shared" si="55"/>
        <v>1.00040168</v>
      </c>
      <c r="F91" s="14">
        <f>(TRUNC(PRODUCT($E$14:$E90),16))</f>
        <v>1.02007520301419</v>
      </c>
      <c r="G91" s="14">
        <f t="shared" si="56"/>
        <v>1</v>
      </c>
      <c r="H91" s="14">
        <f t="shared" si="57"/>
        <v>1.0200752</v>
      </c>
      <c r="I91" s="13">
        <f t="shared" si="48"/>
        <v>0</v>
      </c>
      <c r="J91" s="29">
        <f t="shared" si="49"/>
        <v>44559</v>
      </c>
      <c r="K91" s="2">
        <f t="shared" si="50"/>
        <v>53</v>
      </c>
      <c r="L91" s="17">
        <f t="shared" si="51"/>
        <v>53</v>
      </c>
      <c r="M91" s="12">
        <f t="shared" si="44"/>
        <v>1</v>
      </c>
      <c r="N91" s="12">
        <f t="shared" si="45"/>
        <v>1.0200752</v>
      </c>
      <c r="O91" s="17">
        <f t="shared" si="40"/>
        <v>0</v>
      </c>
      <c r="P91" s="14">
        <f t="shared" si="39"/>
        <v>200.75200000000001</v>
      </c>
      <c r="Q91" s="14">
        <v>0</v>
      </c>
      <c r="R91" s="14">
        <f t="shared" si="37"/>
        <v>0</v>
      </c>
      <c r="S91" s="20">
        <f t="shared" si="46"/>
        <v>0</v>
      </c>
      <c r="T91" s="14">
        <f t="shared" si="58"/>
        <v>0</v>
      </c>
      <c r="U91" s="4" t="str">
        <f t="shared" si="52"/>
        <v>A+J=</v>
      </c>
      <c r="V91" s="29">
        <f t="shared" si="53"/>
        <v>45747</v>
      </c>
      <c r="W91" s="4"/>
      <c r="X91" s="76"/>
      <c r="Y91" s="77"/>
      <c r="Z91" s="78"/>
      <c r="AA91" s="79"/>
      <c r="AB91" s="78"/>
      <c r="AC91" s="83"/>
      <c r="AD91" s="84"/>
      <c r="AE91" s="78"/>
      <c r="AF91" s="76"/>
      <c r="AG91" s="81"/>
      <c r="AH91" s="85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  <c r="CK91" s="2"/>
      <c r="CL91" s="2"/>
      <c r="CM91" s="2"/>
      <c r="CN91" s="2"/>
      <c r="CO91" s="2"/>
      <c r="CP91" s="2"/>
      <c r="CQ91" s="2"/>
      <c r="CR91" s="2"/>
      <c r="CS91" s="2"/>
      <c r="CT91" s="2"/>
      <c r="CU91" s="2"/>
      <c r="CV91" s="2"/>
      <c r="CW91" s="2"/>
      <c r="CX91" s="2"/>
      <c r="CY91" s="2"/>
      <c r="CZ91" s="2"/>
      <c r="DA91" s="2"/>
      <c r="DB91" s="2"/>
      <c r="DC91" s="2"/>
      <c r="DD91" s="2"/>
      <c r="DE91" s="2"/>
      <c r="DF91" s="2"/>
      <c r="DG91" s="2"/>
      <c r="DH91" s="2"/>
      <c r="DI91" s="2"/>
      <c r="DJ91" s="2"/>
      <c r="DK91" s="2"/>
      <c r="DL91" s="2"/>
      <c r="DM91" s="2"/>
      <c r="DN91" s="2"/>
      <c r="DO91" s="2"/>
      <c r="DP91" s="2"/>
      <c r="DQ91" s="2"/>
      <c r="DR91" s="2"/>
      <c r="DS91" s="2"/>
      <c r="DT91" s="2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</row>
    <row r="92" spans="1:154" x14ac:dyDescent="0.15">
      <c r="A92" s="35">
        <f t="shared" si="47"/>
        <v>44637</v>
      </c>
      <c r="B92" s="125">
        <f t="shared" ca="1" si="43"/>
        <v>10204.849499989999</v>
      </c>
      <c r="C92" s="14">
        <f t="shared" si="54"/>
        <v>10000</v>
      </c>
      <c r="D92" s="13">
        <f>IF(A92&lt;$B$1,VLOOKUP(A92,[1]DI!$A$4:$B$15000,2,FALSE),0)</f>
        <v>0.11649999999999999</v>
      </c>
      <c r="E92" s="14">
        <f t="shared" si="55"/>
        <v>1.0004373900000001</v>
      </c>
      <c r="F92" s="14">
        <f>(TRUNC(PRODUCT($E$14:$E91),16))</f>
        <v>1.0204849468217401</v>
      </c>
      <c r="G92" s="14">
        <f t="shared" si="56"/>
        <v>1</v>
      </c>
      <c r="H92" s="14">
        <f t="shared" si="57"/>
        <v>1.0204849499999999</v>
      </c>
      <c r="I92" s="13">
        <f t="shared" si="48"/>
        <v>0</v>
      </c>
      <c r="J92" s="29">
        <f t="shared" si="49"/>
        <v>44559</v>
      </c>
      <c r="K92" s="2">
        <f t="shared" si="50"/>
        <v>54</v>
      </c>
      <c r="L92" s="17">
        <f t="shared" si="51"/>
        <v>54</v>
      </c>
      <c r="M92" s="12">
        <f t="shared" si="44"/>
        <v>1</v>
      </c>
      <c r="N92" s="12">
        <f t="shared" si="45"/>
        <v>1.0204849499999999</v>
      </c>
      <c r="O92" s="17">
        <f t="shared" si="40"/>
        <v>0</v>
      </c>
      <c r="P92" s="14">
        <f t="shared" si="39"/>
        <v>204.84949999</v>
      </c>
      <c r="Q92" s="14">
        <v>0</v>
      </c>
      <c r="R92" s="14">
        <f t="shared" ref="R92:R155" si="59">IF(O92&gt;0,P92-Q92,0)</f>
        <v>0</v>
      </c>
      <c r="S92" s="20">
        <f t="shared" si="46"/>
        <v>0</v>
      </c>
      <c r="T92" s="14">
        <f t="shared" si="58"/>
        <v>0</v>
      </c>
      <c r="U92" s="4" t="str">
        <f t="shared" si="52"/>
        <v>A+J=</v>
      </c>
      <c r="V92" s="29">
        <f t="shared" si="53"/>
        <v>45747</v>
      </c>
      <c r="W92" s="4"/>
      <c r="X92" s="76"/>
      <c r="Y92" s="77"/>
      <c r="Z92" s="78"/>
      <c r="AA92" s="79"/>
      <c r="AB92" s="78"/>
      <c r="AC92" s="83"/>
      <c r="AD92" s="84"/>
      <c r="AE92" s="78"/>
      <c r="AF92" s="76"/>
      <c r="AG92" s="81"/>
      <c r="AH92" s="85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  <c r="CK92" s="2"/>
      <c r="CL92" s="2"/>
      <c r="CM92" s="2"/>
      <c r="CN92" s="2"/>
      <c r="CO92" s="2"/>
      <c r="CP92" s="2"/>
      <c r="CQ92" s="2"/>
      <c r="CR92" s="2"/>
      <c r="CS92" s="2"/>
      <c r="CT92" s="2"/>
      <c r="CU92" s="2"/>
      <c r="CV92" s="2"/>
      <c r="CW92" s="2"/>
      <c r="CX92" s="2"/>
      <c r="CY92" s="2"/>
      <c r="CZ92" s="2"/>
      <c r="DA92" s="2"/>
      <c r="DB92" s="2"/>
      <c r="DC92" s="2"/>
      <c r="DD92" s="2"/>
      <c r="DE92" s="2"/>
      <c r="DF92" s="2"/>
      <c r="DG92" s="2"/>
      <c r="DH92" s="2"/>
      <c r="DI92" s="2"/>
      <c r="DJ92" s="2"/>
      <c r="DK92" s="2"/>
      <c r="DL92" s="2"/>
      <c r="DM92" s="2"/>
      <c r="DN92" s="2"/>
      <c r="DO92" s="2"/>
      <c r="DP92" s="2"/>
      <c r="DQ92" s="2"/>
      <c r="DR92" s="2"/>
      <c r="DS92" s="2"/>
      <c r="DT92" s="2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</row>
    <row r="93" spans="1:154" x14ac:dyDescent="0.15">
      <c r="A93" s="35">
        <f t="shared" si="47"/>
        <v>44638</v>
      </c>
      <c r="B93" s="125">
        <f t="shared" ca="1" si="43"/>
        <v>10209.313</v>
      </c>
      <c r="C93" s="14">
        <f t="shared" si="54"/>
        <v>10000</v>
      </c>
      <c r="D93" s="13">
        <f>IF(A93&lt;$B$1,VLOOKUP(A93,[1]DI!$A$4:$B$15000,2,FALSE),0)</f>
        <v>0.11649999999999999</v>
      </c>
      <c r="E93" s="14">
        <f t="shared" si="55"/>
        <v>1.0004373900000001</v>
      </c>
      <c r="F93" s="14">
        <f>(TRUNC(PRODUCT($E$14:$E92),16))</f>
        <v>1.0209312967326301</v>
      </c>
      <c r="G93" s="14">
        <f t="shared" si="56"/>
        <v>1</v>
      </c>
      <c r="H93" s="14">
        <f t="shared" si="57"/>
        <v>1.0209313</v>
      </c>
      <c r="I93" s="13">
        <f t="shared" si="48"/>
        <v>0</v>
      </c>
      <c r="J93" s="29">
        <f t="shared" si="49"/>
        <v>44559</v>
      </c>
      <c r="K93" s="2">
        <f t="shared" si="50"/>
        <v>55</v>
      </c>
      <c r="L93" s="17">
        <f t="shared" si="51"/>
        <v>55</v>
      </c>
      <c r="M93" s="12">
        <f t="shared" si="44"/>
        <v>1</v>
      </c>
      <c r="N93" s="12">
        <f t="shared" si="45"/>
        <v>1.0209313</v>
      </c>
      <c r="O93" s="17">
        <f t="shared" si="40"/>
        <v>0</v>
      </c>
      <c r="P93" s="14">
        <f t="shared" si="39"/>
        <v>209.31299999999999</v>
      </c>
      <c r="Q93" s="14">
        <v>0</v>
      </c>
      <c r="R93" s="14">
        <f t="shared" si="59"/>
        <v>0</v>
      </c>
      <c r="S93" s="20">
        <f t="shared" si="46"/>
        <v>0</v>
      </c>
      <c r="T93" s="14">
        <f t="shared" si="58"/>
        <v>0</v>
      </c>
      <c r="U93" s="4" t="str">
        <f t="shared" si="52"/>
        <v>A+J=</v>
      </c>
      <c r="V93" s="29">
        <f t="shared" si="53"/>
        <v>45747</v>
      </c>
      <c r="W93" s="4"/>
      <c r="X93" s="76"/>
      <c r="Y93" s="77"/>
      <c r="Z93" s="78"/>
      <c r="AA93" s="79"/>
      <c r="AB93" s="78"/>
      <c r="AC93" s="83"/>
      <c r="AD93" s="84"/>
      <c r="AE93" s="78"/>
      <c r="AF93" s="76"/>
      <c r="AG93" s="81"/>
      <c r="AH93" s="85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  <c r="CK93" s="2"/>
      <c r="CL93" s="2"/>
      <c r="CM93" s="2"/>
      <c r="CN93" s="2"/>
      <c r="CO93" s="2"/>
      <c r="CP93" s="2"/>
      <c r="CQ93" s="2"/>
      <c r="CR93" s="2"/>
      <c r="CS93" s="2"/>
      <c r="CT93" s="2"/>
      <c r="CU93" s="2"/>
      <c r="CV93" s="2"/>
      <c r="CW93" s="2"/>
      <c r="CX93" s="2"/>
      <c r="CY93" s="2"/>
      <c r="CZ93" s="2"/>
      <c r="DA93" s="2"/>
      <c r="DB93" s="2"/>
      <c r="DC93" s="2"/>
      <c r="DD93" s="2"/>
      <c r="DE93" s="2"/>
      <c r="DF93" s="2"/>
      <c r="DG93" s="2"/>
      <c r="DH93" s="2"/>
      <c r="DI93" s="2"/>
      <c r="DJ93" s="2"/>
      <c r="DK93" s="2"/>
      <c r="DL93" s="2"/>
      <c r="DM93" s="2"/>
      <c r="DN93" s="2"/>
      <c r="DO93" s="2"/>
      <c r="DP93" s="2"/>
      <c r="DQ93" s="2"/>
      <c r="DR93" s="2"/>
      <c r="DS93" s="2"/>
      <c r="DT93" s="2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</row>
    <row r="94" spans="1:154" x14ac:dyDescent="0.15">
      <c r="A94" s="35">
        <f t="shared" si="47"/>
        <v>44639</v>
      </c>
      <c r="B94" s="125">
        <f t="shared" ca="1" si="43"/>
        <v>10213.778399999999</v>
      </c>
      <c r="C94" s="14">
        <f t="shared" si="54"/>
        <v>10000</v>
      </c>
      <c r="D94" s="13">
        <f>IF(A94&lt;$B$1,VLOOKUP(A94,[1]DI!$A$4:$B$15000,2,FALSE),0)</f>
        <v>0</v>
      </c>
      <c r="E94" s="14">
        <f t="shared" si="55"/>
        <v>1</v>
      </c>
      <c r="F94" s="14">
        <f>(TRUNC(PRODUCT($E$14:$E93),16))</f>
        <v>1.0213778418725099</v>
      </c>
      <c r="G94" s="14">
        <f t="shared" si="56"/>
        <v>1</v>
      </c>
      <c r="H94" s="14">
        <f t="shared" si="57"/>
        <v>1.02137784</v>
      </c>
      <c r="I94" s="13">
        <f t="shared" si="48"/>
        <v>0</v>
      </c>
      <c r="J94" s="29">
        <f t="shared" si="49"/>
        <v>44559</v>
      </c>
      <c r="K94" s="2">
        <f t="shared" si="50"/>
        <v>55</v>
      </c>
      <c r="L94" s="17">
        <f t="shared" si="51"/>
        <v>56</v>
      </c>
      <c r="M94" s="12">
        <f t="shared" si="44"/>
        <v>1</v>
      </c>
      <c r="N94" s="12">
        <f t="shared" si="45"/>
        <v>1.02137784</v>
      </c>
      <c r="O94" s="17">
        <f t="shared" si="40"/>
        <v>0</v>
      </c>
      <c r="P94" s="14">
        <f t="shared" si="39"/>
        <v>213.7784</v>
      </c>
      <c r="Q94" s="14">
        <v>0</v>
      </c>
      <c r="R94" s="14">
        <f t="shared" si="59"/>
        <v>0</v>
      </c>
      <c r="S94" s="20">
        <f t="shared" si="46"/>
        <v>0</v>
      </c>
      <c r="T94" s="14">
        <f t="shared" si="58"/>
        <v>0</v>
      </c>
      <c r="U94" s="4" t="str">
        <f t="shared" si="52"/>
        <v>A+J=</v>
      </c>
      <c r="V94" s="29">
        <f t="shared" si="53"/>
        <v>45747</v>
      </c>
      <c r="W94" s="4"/>
      <c r="X94" s="76"/>
      <c r="Y94" s="77"/>
      <c r="Z94" s="78"/>
      <c r="AA94" s="79"/>
      <c r="AB94" s="78"/>
      <c r="AC94" s="83"/>
      <c r="AD94" s="84"/>
      <c r="AE94" s="78"/>
      <c r="AF94" s="76"/>
      <c r="AG94" s="81"/>
      <c r="AH94" s="85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  <c r="CK94" s="2"/>
      <c r="CL94" s="2"/>
      <c r="CM94" s="2"/>
      <c r="CN94" s="2"/>
      <c r="CO94" s="2"/>
      <c r="CP94" s="2"/>
      <c r="CQ94" s="2"/>
      <c r="CR94" s="2"/>
      <c r="CS94" s="2"/>
      <c r="CT94" s="2"/>
      <c r="CU94" s="2"/>
      <c r="CV94" s="2"/>
      <c r="CW94" s="2"/>
      <c r="CX94" s="2"/>
      <c r="CY94" s="2"/>
      <c r="CZ94" s="2"/>
      <c r="DA94" s="2"/>
      <c r="DB94" s="2"/>
      <c r="DC94" s="2"/>
      <c r="DD94" s="2"/>
      <c r="DE94" s="2"/>
      <c r="DF94" s="2"/>
      <c r="DG94" s="2"/>
      <c r="DH94" s="2"/>
      <c r="DI94" s="2"/>
      <c r="DJ94" s="2"/>
      <c r="DK94" s="2"/>
      <c r="DL94" s="2"/>
      <c r="DM94" s="2"/>
      <c r="DN94" s="2"/>
      <c r="DO94" s="2"/>
      <c r="DP94" s="2"/>
      <c r="DQ94" s="2"/>
      <c r="DR94" s="2"/>
      <c r="DS94" s="2"/>
      <c r="DT94" s="2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</row>
    <row r="95" spans="1:154" x14ac:dyDescent="0.15">
      <c r="A95" s="35">
        <f t="shared" si="47"/>
        <v>44640</v>
      </c>
      <c r="B95" s="125">
        <f t="shared" ca="1" si="43"/>
        <v>10213.778399999999</v>
      </c>
      <c r="C95" s="14">
        <f t="shared" si="54"/>
        <v>10000</v>
      </c>
      <c r="D95" s="13">
        <f>IF(A95&lt;$B$1,VLOOKUP(A95,[1]DI!$A$4:$B$15000,2,FALSE),0)</f>
        <v>0</v>
      </c>
      <c r="E95" s="14">
        <f t="shared" si="55"/>
        <v>1</v>
      </c>
      <c r="F95" s="14">
        <f>(TRUNC(PRODUCT($E$14:$E94),16))</f>
        <v>1.0213778418725099</v>
      </c>
      <c r="G95" s="14">
        <f t="shared" si="56"/>
        <v>1</v>
      </c>
      <c r="H95" s="14">
        <f t="shared" si="57"/>
        <v>1.02137784</v>
      </c>
      <c r="I95" s="13">
        <f t="shared" si="48"/>
        <v>0</v>
      </c>
      <c r="J95" s="29">
        <f t="shared" si="49"/>
        <v>44559</v>
      </c>
      <c r="K95" s="2">
        <f t="shared" si="50"/>
        <v>55</v>
      </c>
      <c r="L95" s="17">
        <f t="shared" si="51"/>
        <v>56</v>
      </c>
      <c r="M95" s="12">
        <f t="shared" si="44"/>
        <v>1</v>
      </c>
      <c r="N95" s="12">
        <f t="shared" si="45"/>
        <v>1.02137784</v>
      </c>
      <c r="O95" s="17">
        <f t="shared" si="40"/>
        <v>0</v>
      </c>
      <c r="P95" s="14">
        <f t="shared" si="39"/>
        <v>213.7784</v>
      </c>
      <c r="Q95" s="14">
        <v>0</v>
      </c>
      <c r="R95" s="14">
        <f t="shared" si="59"/>
        <v>0</v>
      </c>
      <c r="S95" s="20">
        <f t="shared" si="46"/>
        <v>0</v>
      </c>
      <c r="T95" s="14">
        <f t="shared" si="58"/>
        <v>0</v>
      </c>
      <c r="U95" s="4" t="str">
        <f t="shared" si="52"/>
        <v>A+J=</v>
      </c>
      <c r="V95" s="29">
        <f t="shared" si="53"/>
        <v>45747</v>
      </c>
      <c r="W95" s="4"/>
      <c r="X95" s="76"/>
      <c r="Y95" s="77"/>
      <c r="Z95" s="78"/>
      <c r="AA95" s="79"/>
      <c r="AB95" s="78"/>
      <c r="AC95" s="83"/>
      <c r="AD95" s="84"/>
      <c r="AE95" s="78"/>
      <c r="AF95" s="76"/>
      <c r="AG95" s="81"/>
      <c r="AH95" s="85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  <c r="CK95" s="2"/>
      <c r="CL95" s="2"/>
      <c r="CM95" s="2"/>
      <c r="CN95" s="2"/>
      <c r="CO95" s="2"/>
      <c r="CP95" s="2"/>
      <c r="CQ95" s="2"/>
      <c r="CR95" s="2"/>
      <c r="CS95" s="2"/>
      <c r="CT95" s="2"/>
      <c r="CU95" s="2"/>
      <c r="CV95" s="2"/>
      <c r="CW95" s="2"/>
      <c r="CX95" s="2"/>
      <c r="CY95" s="2"/>
      <c r="CZ95" s="2"/>
      <c r="DA95" s="2"/>
      <c r="DB95" s="2"/>
      <c r="DC95" s="2"/>
      <c r="DD95" s="2"/>
      <c r="DE95" s="2"/>
      <c r="DF95" s="2"/>
      <c r="DG95" s="2"/>
      <c r="DH95" s="2"/>
      <c r="DI95" s="2"/>
      <c r="DJ95" s="2"/>
      <c r="DK95" s="2"/>
      <c r="DL95" s="2"/>
      <c r="DM95" s="2"/>
      <c r="DN95" s="2"/>
      <c r="DO95" s="2"/>
      <c r="DP95" s="2"/>
      <c r="DQ95" s="2"/>
      <c r="DR95" s="2"/>
      <c r="DS95" s="2"/>
      <c r="DT95" s="2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</row>
    <row r="96" spans="1:154" x14ac:dyDescent="0.15">
      <c r="A96" s="35">
        <f t="shared" si="47"/>
        <v>44641</v>
      </c>
      <c r="B96" s="125">
        <f t="shared" ca="1" si="43"/>
        <v>10213.778399999999</v>
      </c>
      <c r="C96" s="14">
        <f t="shared" si="54"/>
        <v>10000</v>
      </c>
      <c r="D96" s="13">
        <f>IF(A96&lt;$B$1,VLOOKUP(A96,[1]DI!$A$4:$B$15000,2,FALSE),0)</f>
        <v>0.11649999999999999</v>
      </c>
      <c r="E96" s="14">
        <f t="shared" si="55"/>
        <v>1.0004373900000001</v>
      </c>
      <c r="F96" s="14">
        <f>(TRUNC(PRODUCT($E$14:$E95),16))</f>
        <v>1.0213778418725099</v>
      </c>
      <c r="G96" s="14">
        <f t="shared" si="56"/>
        <v>1</v>
      </c>
      <c r="H96" s="14">
        <f t="shared" si="57"/>
        <v>1.02137784</v>
      </c>
      <c r="I96" s="13">
        <f t="shared" si="48"/>
        <v>0</v>
      </c>
      <c r="J96" s="29">
        <f t="shared" si="49"/>
        <v>44559</v>
      </c>
      <c r="K96" s="2">
        <f t="shared" si="50"/>
        <v>56</v>
      </c>
      <c r="L96" s="17">
        <f t="shared" si="51"/>
        <v>56</v>
      </c>
      <c r="M96" s="12">
        <f t="shared" si="44"/>
        <v>1</v>
      </c>
      <c r="N96" s="12">
        <f t="shared" si="45"/>
        <v>1.02137784</v>
      </c>
      <c r="O96" s="17">
        <f t="shared" si="40"/>
        <v>0</v>
      </c>
      <c r="P96" s="14">
        <f t="shared" si="39"/>
        <v>213.7784</v>
      </c>
      <c r="Q96" s="14">
        <v>0</v>
      </c>
      <c r="R96" s="14">
        <f t="shared" si="59"/>
        <v>0</v>
      </c>
      <c r="S96" s="20">
        <f t="shared" si="46"/>
        <v>0</v>
      </c>
      <c r="T96" s="14">
        <f t="shared" si="58"/>
        <v>0</v>
      </c>
      <c r="U96" s="4" t="str">
        <f t="shared" si="52"/>
        <v>A+J=</v>
      </c>
      <c r="V96" s="29">
        <f t="shared" si="53"/>
        <v>45747</v>
      </c>
      <c r="W96" s="4"/>
      <c r="X96" s="76"/>
      <c r="Y96" s="77"/>
      <c r="Z96" s="78"/>
      <c r="AA96" s="79"/>
      <c r="AB96" s="78"/>
      <c r="AC96" s="83"/>
      <c r="AD96" s="84"/>
      <c r="AE96" s="78"/>
      <c r="AF96" s="76"/>
      <c r="AG96" s="81"/>
      <c r="AH96" s="85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  <c r="CK96" s="2"/>
      <c r="CL96" s="2"/>
      <c r="CM96" s="2"/>
      <c r="CN96" s="2"/>
      <c r="CO96" s="2"/>
      <c r="CP96" s="2"/>
      <c r="CQ96" s="2"/>
      <c r="CR96" s="2"/>
      <c r="CS96" s="2"/>
      <c r="CT96" s="2"/>
      <c r="CU96" s="2"/>
      <c r="CV96" s="2"/>
      <c r="CW96" s="2"/>
      <c r="CX96" s="2"/>
      <c r="CY96" s="2"/>
      <c r="CZ96" s="2"/>
      <c r="DA96" s="2"/>
      <c r="DB96" s="2"/>
      <c r="DC96" s="2"/>
      <c r="DD96" s="2"/>
      <c r="DE96" s="2"/>
      <c r="DF96" s="2"/>
      <c r="DG96" s="2"/>
      <c r="DH96" s="2"/>
      <c r="DI96" s="2"/>
      <c r="DJ96" s="2"/>
      <c r="DK96" s="2"/>
      <c r="DL96" s="2"/>
      <c r="DM96" s="2"/>
      <c r="DN96" s="2"/>
      <c r="DO96" s="2"/>
      <c r="DP96" s="2"/>
      <c r="DQ96" s="2"/>
      <c r="DR96" s="2"/>
      <c r="DS96" s="2"/>
      <c r="DT96" s="2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</row>
    <row r="97" spans="1:154" x14ac:dyDescent="0.15">
      <c r="A97" s="35">
        <f t="shared" si="47"/>
        <v>44642</v>
      </c>
      <c r="B97" s="125">
        <f t="shared" ca="1" si="43"/>
        <v>10218.245800000001</v>
      </c>
      <c r="C97" s="14">
        <f t="shared" si="54"/>
        <v>10000</v>
      </c>
      <c r="D97" s="13">
        <f>IF(A97&lt;$B$1,VLOOKUP(A97,[1]DI!$A$4:$B$15000,2,FALSE),0)</f>
        <v>0.11649999999999999</v>
      </c>
      <c r="E97" s="14">
        <f t="shared" si="55"/>
        <v>1.0004373900000001</v>
      </c>
      <c r="F97" s="14">
        <f>(TRUNC(PRODUCT($E$14:$E96),16))</f>
        <v>1.02182458232677</v>
      </c>
      <c r="G97" s="14">
        <f t="shared" si="56"/>
        <v>1</v>
      </c>
      <c r="H97" s="14">
        <f t="shared" si="57"/>
        <v>1.0218245800000001</v>
      </c>
      <c r="I97" s="13">
        <f t="shared" si="48"/>
        <v>0</v>
      </c>
      <c r="J97" s="29">
        <f t="shared" si="49"/>
        <v>44559</v>
      </c>
      <c r="K97" s="2">
        <f t="shared" si="50"/>
        <v>57</v>
      </c>
      <c r="L97" s="17">
        <f t="shared" si="51"/>
        <v>57</v>
      </c>
      <c r="M97" s="12">
        <f t="shared" si="44"/>
        <v>1</v>
      </c>
      <c r="N97" s="12">
        <f t="shared" si="45"/>
        <v>1.0218245800000001</v>
      </c>
      <c r="O97" s="17">
        <f t="shared" si="40"/>
        <v>0</v>
      </c>
      <c r="P97" s="14">
        <f t="shared" si="39"/>
        <v>218.2458</v>
      </c>
      <c r="Q97" s="14">
        <v>0</v>
      </c>
      <c r="R97" s="14">
        <f t="shared" si="59"/>
        <v>0</v>
      </c>
      <c r="S97" s="20">
        <f t="shared" si="46"/>
        <v>0</v>
      </c>
      <c r="T97" s="14">
        <f t="shared" si="58"/>
        <v>0</v>
      </c>
      <c r="U97" s="4" t="str">
        <f t="shared" si="52"/>
        <v>A+J=</v>
      </c>
      <c r="V97" s="29">
        <f t="shared" si="53"/>
        <v>45747</v>
      </c>
      <c r="W97" s="4"/>
      <c r="X97" s="76"/>
      <c r="Y97" s="77"/>
      <c r="Z97" s="78"/>
      <c r="AA97" s="79"/>
      <c r="AB97" s="78"/>
      <c r="AC97" s="83"/>
      <c r="AD97" s="84"/>
      <c r="AE97" s="78"/>
      <c r="AF97" s="76"/>
      <c r="AG97" s="81"/>
      <c r="AH97" s="85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  <c r="CK97" s="2"/>
      <c r="CL97" s="2"/>
      <c r="CM97" s="2"/>
      <c r="CN97" s="2"/>
      <c r="CO97" s="2"/>
      <c r="CP97" s="2"/>
      <c r="CQ97" s="2"/>
      <c r="CR97" s="2"/>
      <c r="CS97" s="2"/>
      <c r="CT97" s="2"/>
      <c r="CU97" s="2"/>
      <c r="CV97" s="2"/>
      <c r="CW97" s="2"/>
      <c r="CX97" s="2"/>
      <c r="CY97" s="2"/>
      <c r="CZ97" s="2"/>
      <c r="DA97" s="2"/>
      <c r="DB97" s="2"/>
      <c r="DC97" s="2"/>
      <c r="DD97" s="2"/>
      <c r="DE97" s="2"/>
      <c r="DF97" s="2"/>
      <c r="DG97" s="2"/>
      <c r="DH97" s="2"/>
      <c r="DI97" s="2"/>
      <c r="DJ97" s="2"/>
      <c r="DK97" s="2"/>
      <c r="DL97" s="2"/>
      <c r="DM97" s="2"/>
      <c r="DN97" s="2"/>
      <c r="DO97" s="2"/>
      <c r="DP97" s="2"/>
      <c r="DQ97" s="2"/>
      <c r="DR97" s="2"/>
      <c r="DS97" s="2"/>
      <c r="DT97" s="2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</row>
    <row r="98" spans="1:154" x14ac:dyDescent="0.15">
      <c r="A98" s="35">
        <f t="shared" si="47"/>
        <v>44643</v>
      </c>
      <c r="B98" s="125">
        <f t="shared" ca="1" si="43"/>
        <v>10222.715200000001</v>
      </c>
      <c r="C98" s="14">
        <f t="shared" si="54"/>
        <v>10000</v>
      </c>
      <c r="D98" s="13">
        <f>IF(A98&lt;$B$1,VLOOKUP(A98,[1]DI!$A$4:$B$15000,2,FALSE),0)</f>
        <v>0.11649999999999999</v>
      </c>
      <c r="E98" s="14">
        <f t="shared" si="55"/>
        <v>1.0004373900000001</v>
      </c>
      <c r="F98" s="14">
        <f>(TRUNC(PRODUCT($E$14:$E97),16))</f>
        <v>1.02227151818083</v>
      </c>
      <c r="G98" s="14">
        <f t="shared" si="56"/>
        <v>1</v>
      </c>
      <c r="H98" s="14">
        <f t="shared" si="57"/>
        <v>1.0222715200000001</v>
      </c>
      <c r="I98" s="13">
        <f t="shared" si="48"/>
        <v>0</v>
      </c>
      <c r="J98" s="29">
        <f t="shared" si="49"/>
        <v>44559</v>
      </c>
      <c r="K98" s="2">
        <f t="shared" si="50"/>
        <v>58</v>
      </c>
      <c r="L98" s="17">
        <f t="shared" si="51"/>
        <v>58</v>
      </c>
      <c r="M98" s="12">
        <f t="shared" si="44"/>
        <v>1</v>
      </c>
      <c r="N98" s="12">
        <f t="shared" si="45"/>
        <v>1.0222715200000001</v>
      </c>
      <c r="O98" s="17">
        <f t="shared" si="40"/>
        <v>0</v>
      </c>
      <c r="P98" s="14">
        <f t="shared" si="39"/>
        <v>222.71520000000001</v>
      </c>
      <c r="Q98" s="14">
        <v>0</v>
      </c>
      <c r="R98" s="14">
        <f t="shared" si="59"/>
        <v>0</v>
      </c>
      <c r="S98" s="20">
        <f t="shared" si="46"/>
        <v>0</v>
      </c>
      <c r="T98" s="14">
        <f t="shared" si="58"/>
        <v>0</v>
      </c>
      <c r="U98" s="4" t="str">
        <f t="shared" si="52"/>
        <v>A+J=</v>
      </c>
      <c r="V98" s="29">
        <f t="shared" si="53"/>
        <v>45747</v>
      </c>
      <c r="W98" s="4"/>
      <c r="X98" s="76"/>
      <c r="Y98" s="77"/>
      <c r="Z98" s="78"/>
      <c r="AA98" s="79"/>
      <c r="AB98" s="78"/>
      <c r="AC98" s="83"/>
      <c r="AD98" s="84"/>
      <c r="AE98" s="78"/>
      <c r="AF98" s="76"/>
      <c r="AG98" s="81"/>
      <c r="AH98" s="85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  <c r="CK98" s="2"/>
      <c r="CL98" s="2"/>
      <c r="CM98" s="2"/>
      <c r="CN98" s="2"/>
      <c r="CO98" s="2"/>
      <c r="CP98" s="2"/>
      <c r="CQ98" s="2"/>
      <c r="CR98" s="2"/>
      <c r="CS98" s="2"/>
      <c r="CT98" s="2"/>
      <c r="CU98" s="2"/>
      <c r="CV98" s="2"/>
      <c r="CW98" s="2"/>
      <c r="CX98" s="2"/>
      <c r="CY98" s="2"/>
      <c r="CZ98" s="2"/>
      <c r="DA98" s="2"/>
      <c r="DB98" s="2"/>
      <c r="DC98" s="2"/>
      <c r="DD98" s="2"/>
      <c r="DE98" s="2"/>
      <c r="DF98" s="2"/>
      <c r="DG98" s="2"/>
      <c r="DH98" s="2"/>
      <c r="DI98" s="2"/>
      <c r="DJ98" s="2"/>
      <c r="DK98" s="2"/>
      <c r="DL98" s="2"/>
      <c r="DM98" s="2"/>
      <c r="DN98" s="2"/>
      <c r="DO98" s="2"/>
      <c r="DP98" s="2"/>
      <c r="DQ98" s="2"/>
      <c r="DR98" s="2"/>
      <c r="DS98" s="2"/>
      <c r="DT98" s="2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</row>
    <row r="99" spans="1:154" x14ac:dyDescent="0.15">
      <c r="A99" s="35">
        <f t="shared" si="47"/>
        <v>44644</v>
      </c>
      <c r="B99" s="125">
        <f t="shared" ca="1" si="43"/>
        <v>10227.1865</v>
      </c>
      <c r="C99" s="14">
        <f t="shared" si="54"/>
        <v>10000</v>
      </c>
      <c r="D99" s="13">
        <f>IF(A99&lt;$B$1,VLOOKUP(A99,[1]DI!$A$4:$B$15000,2,FALSE),0)</f>
        <v>0.11649999999999999</v>
      </c>
      <c r="E99" s="14">
        <f t="shared" si="55"/>
        <v>1.0004373900000001</v>
      </c>
      <c r="F99" s="14">
        <f>(TRUNC(PRODUCT($E$14:$E98),16))</f>
        <v>1.0227186495201701</v>
      </c>
      <c r="G99" s="14">
        <f t="shared" si="56"/>
        <v>1</v>
      </c>
      <c r="H99" s="14">
        <f t="shared" si="57"/>
        <v>1.0227186500000001</v>
      </c>
      <c r="I99" s="13">
        <f t="shared" si="48"/>
        <v>0</v>
      </c>
      <c r="J99" s="29">
        <f t="shared" si="49"/>
        <v>44559</v>
      </c>
      <c r="K99" s="2">
        <f t="shared" si="50"/>
        <v>59</v>
      </c>
      <c r="L99" s="17">
        <f t="shared" si="51"/>
        <v>59</v>
      </c>
      <c r="M99" s="12">
        <f t="shared" si="44"/>
        <v>1</v>
      </c>
      <c r="N99" s="12">
        <f t="shared" si="45"/>
        <v>1.0227186500000001</v>
      </c>
      <c r="O99" s="17">
        <f t="shared" si="40"/>
        <v>0</v>
      </c>
      <c r="P99" s="14">
        <f t="shared" si="39"/>
        <v>227.1865</v>
      </c>
      <c r="Q99" s="14">
        <v>0</v>
      </c>
      <c r="R99" s="14">
        <f t="shared" si="59"/>
        <v>0</v>
      </c>
      <c r="S99" s="20">
        <f t="shared" si="46"/>
        <v>0</v>
      </c>
      <c r="T99" s="14">
        <f t="shared" si="58"/>
        <v>0</v>
      </c>
      <c r="U99" s="4" t="str">
        <f t="shared" si="52"/>
        <v>A+J=</v>
      </c>
      <c r="V99" s="29">
        <f t="shared" si="53"/>
        <v>45747</v>
      </c>
      <c r="W99" s="4"/>
      <c r="X99" s="76"/>
      <c r="Y99" s="77"/>
      <c r="Z99" s="78"/>
      <c r="AA99" s="79"/>
      <c r="AB99" s="78"/>
      <c r="AC99" s="83"/>
      <c r="AD99" s="84"/>
      <c r="AE99" s="78"/>
      <c r="AF99" s="76"/>
      <c r="AG99" s="81"/>
      <c r="AH99" s="85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  <c r="CK99" s="2"/>
      <c r="CL99" s="2"/>
      <c r="CM99" s="2"/>
      <c r="CN99" s="2"/>
      <c r="CO99" s="2"/>
      <c r="CP99" s="2"/>
      <c r="CQ99" s="2"/>
      <c r="CR99" s="2"/>
      <c r="CS99" s="2"/>
      <c r="CT99" s="2"/>
      <c r="CU99" s="2"/>
      <c r="CV99" s="2"/>
      <c r="CW99" s="2"/>
      <c r="CX99" s="2"/>
      <c r="CY99" s="2"/>
      <c r="CZ99" s="2"/>
      <c r="DA99" s="2"/>
      <c r="DB99" s="2"/>
      <c r="DC99" s="2"/>
      <c r="DD99" s="2"/>
      <c r="DE99" s="2"/>
      <c r="DF99" s="2"/>
      <c r="DG99" s="2"/>
      <c r="DH99" s="2"/>
      <c r="DI99" s="2"/>
      <c r="DJ99" s="2"/>
      <c r="DK99" s="2"/>
      <c r="DL99" s="2"/>
      <c r="DM99" s="2"/>
      <c r="DN99" s="2"/>
      <c r="DO99" s="2"/>
      <c r="DP99" s="2"/>
      <c r="DQ99" s="2"/>
      <c r="DR99" s="2"/>
      <c r="DS99" s="2"/>
      <c r="DT99" s="2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</row>
    <row r="100" spans="1:154" x14ac:dyDescent="0.15">
      <c r="A100" s="35">
        <f t="shared" si="47"/>
        <v>44645</v>
      </c>
      <c r="B100" s="125">
        <f t="shared" ca="1" si="43"/>
        <v>10231.65979999</v>
      </c>
      <c r="C100" s="14">
        <f t="shared" si="54"/>
        <v>10000</v>
      </c>
      <c r="D100" s="13">
        <f>IF(A100&lt;$B$1,VLOOKUP(A100,[1]DI!$A$4:$B$15000,2,FALSE),0)</f>
        <v>0.11649999999999999</v>
      </c>
      <c r="E100" s="14">
        <f t="shared" si="55"/>
        <v>1.0004373900000001</v>
      </c>
      <c r="F100" s="14">
        <f>(TRUNC(PRODUCT($E$14:$E99),16))</f>
        <v>1.0231659764302801</v>
      </c>
      <c r="G100" s="14">
        <f t="shared" si="56"/>
        <v>1</v>
      </c>
      <c r="H100" s="14">
        <f t="shared" si="57"/>
        <v>1.0231659799999999</v>
      </c>
      <c r="I100" s="13">
        <f t="shared" si="48"/>
        <v>0</v>
      </c>
      <c r="J100" s="29">
        <f t="shared" si="49"/>
        <v>44559</v>
      </c>
      <c r="K100" s="2">
        <f t="shared" si="50"/>
        <v>60</v>
      </c>
      <c r="L100" s="17">
        <f t="shared" si="51"/>
        <v>60</v>
      </c>
      <c r="M100" s="12">
        <f t="shared" si="44"/>
        <v>1</v>
      </c>
      <c r="N100" s="12">
        <f t="shared" si="45"/>
        <v>1.0231659799999999</v>
      </c>
      <c r="O100" s="17">
        <f t="shared" si="40"/>
        <v>0</v>
      </c>
      <c r="P100" s="14">
        <f t="shared" si="39"/>
        <v>231.65979999000001</v>
      </c>
      <c r="Q100" s="14">
        <v>0</v>
      </c>
      <c r="R100" s="14">
        <f t="shared" si="59"/>
        <v>0</v>
      </c>
      <c r="S100" s="20">
        <f t="shared" si="46"/>
        <v>0</v>
      </c>
      <c r="T100" s="14">
        <f t="shared" si="58"/>
        <v>0</v>
      </c>
      <c r="U100" s="4" t="str">
        <f t="shared" si="52"/>
        <v>A+J=</v>
      </c>
      <c r="V100" s="29">
        <f t="shared" si="53"/>
        <v>45747</v>
      </c>
      <c r="W100" s="4"/>
      <c r="X100" s="76"/>
      <c r="Y100" s="77"/>
      <c r="Z100" s="78"/>
      <c r="AA100" s="79"/>
      <c r="AB100" s="78"/>
      <c r="AC100" s="83"/>
      <c r="AD100" s="84"/>
      <c r="AE100" s="78"/>
      <c r="AF100" s="76"/>
      <c r="AG100" s="81"/>
      <c r="AH100" s="85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  <c r="CK100" s="2"/>
      <c r="CL100" s="2"/>
      <c r="CM100" s="2"/>
      <c r="CN100" s="2"/>
      <c r="CO100" s="2"/>
      <c r="CP100" s="2"/>
      <c r="CQ100" s="2"/>
      <c r="CR100" s="2"/>
      <c r="CS100" s="2"/>
      <c r="CT100" s="2"/>
      <c r="CU100" s="2"/>
      <c r="CV100" s="2"/>
      <c r="CW100" s="2"/>
      <c r="CX100" s="2"/>
      <c r="CY100" s="2"/>
      <c r="CZ100" s="2"/>
      <c r="DA100" s="2"/>
      <c r="DB100" s="2"/>
      <c r="DC100" s="2"/>
      <c r="DD100" s="2"/>
      <c r="DE100" s="2"/>
      <c r="DF100" s="2"/>
      <c r="DG100" s="2"/>
      <c r="DH100" s="2"/>
      <c r="DI100" s="2"/>
      <c r="DJ100" s="2"/>
      <c r="DK100" s="2"/>
      <c r="DL100" s="2"/>
      <c r="DM100" s="2"/>
      <c r="DN100" s="2"/>
      <c r="DO100" s="2"/>
      <c r="DP100" s="2"/>
      <c r="DQ100" s="2"/>
      <c r="DR100" s="2"/>
      <c r="DS100" s="2"/>
      <c r="DT100" s="2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</row>
    <row r="101" spans="1:154" x14ac:dyDescent="0.15">
      <c r="A101" s="35">
        <f t="shared" si="47"/>
        <v>44646</v>
      </c>
      <c r="B101" s="125">
        <f t="shared" ca="1" si="43"/>
        <v>10236.135</v>
      </c>
      <c r="C101" s="14">
        <f t="shared" si="54"/>
        <v>10000</v>
      </c>
      <c r="D101" s="13">
        <f>IF(A101&lt;$B$1,VLOOKUP(A101,[1]DI!$A$4:$B$15000,2,FALSE),0)</f>
        <v>0</v>
      </c>
      <c r="E101" s="14">
        <f t="shared" si="55"/>
        <v>1</v>
      </c>
      <c r="F101" s="14">
        <f>(TRUNC(PRODUCT($E$14:$E100),16))</f>
        <v>1.0236134989967101</v>
      </c>
      <c r="G101" s="14">
        <f t="shared" si="56"/>
        <v>1</v>
      </c>
      <c r="H101" s="14">
        <f t="shared" si="57"/>
        <v>1.0236135</v>
      </c>
      <c r="I101" s="13">
        <f t="shared" si="48"/>
        <v>0</v>
      </c>
      <c r="J101" s="29">
        <f t="shared" si="49"/>
        <v>44559</v>
      </c>
      <c r="K101" s="2">
        <f t="shared" si="50"/>
        <v>60</v>
      </c>
      <c r="L101" s="17">
        <f t="shared" si="51"/>
        <v>61</v>
      </c>
      <c r="M101" s="12">
        <f t="shared" si="44"/>
        <v>1</v>
      </c>
      <c r="N101" s="12">
        <f t="shared" si="45"/>
        <v>1.0236135</v>
      </c>
      <c r="O101" s="17">
        <f t="shared" si="40"/>
        <v>0</v>
      </c>
      <c r="P101" s="14">
        <f t="shared" si="39"/>
        <v>236.13499999999999</v>
      </c>
      <c r="Q101" s="14">
        <v>0</v>
      </c>
      <c r="R101" s="14">
        <f t="shared" si="59"/>
        <v>0</v>
      </c>
      <c r="S101" s="20">
        <f t="shared" si="46"/>
        <v>0</v>
      </c>
      <c r="T101" s="14">
        <f t="shared" si="58"/>
        <v>0</v>
      </c>
      <c r="U101" s="4" t="str">
        <f t="shared" si="52"/>
        <v>A+J=</v>
      </c>
      <c r="V101" s="29">
        <f t="shared" si="53"/>
        <v>45747</v>
      </c>
      <c r="W101" s="4"/>
      <c r="X101" s="76"/>
      <c r="Y101" s="77"/>
      <c r="Z101" s="78"/>
      <c r="AA101" s="79"/>
      <c r="AB101" s="78"/>
      <c r="AC101" s="83"/>
      <c r="AD101" s="84"/>
      <c r="AE101" s="78"/>
      <c r="AF101" s="76"/>
      <c r="AG101" s="81"/>
      <c r="AH101" s="85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  <c r="CK101" s="2"/>
      <c r="CL101" s="2"/>
      <c r="CM101" s="2"/>
      <c r="CN101" s="2"/>
      <c r="CO101" s="2"/>
      <c r="CP101" s="2"/>
      <c r="CQ101" s="2"/>
      <c r="CR101" s="2"/>
      <c r="CS101" s="2"/>
      <c r="CT101" s="2"/>
      <c r="CU101" s="2"/>
      <c r="CV101" s="2"/>
      <c r="CW101" s="2"/>
      <c r="CX101" s="2"/>
      <c r="CY101" s="2"/>
      <c r="CZ101" s="2"/>
      <c r="DA101" s="2"/>
      <c r="DB101" s="2"/>
      <c r="DC101" s="2"/>
      <c r="DD101" s="2"/>
      <c r="DE101" s="2"/>
      <c r="DF101" s="2"/>
      <c r="DG101" s="2"/>
      <c r="DH101" s="2"/>
      <c r="DI101" s="2"/>
      <c r="DJ101" s="2"/>
      <c r="DK101" s="2"/>
      <c r="DL101" s="2"/>
      <c r="DM101" s="2"/>
      <c r="DN101" s="2"/>
      <c r="DO101" s="2"/>
      <c r="DP101" s="2"/>
      <c r="DQ101" s="2"/>
      <c r="DR101" s="2"/>
      <c r="DS101" s="2"/>
      <c r="DT101" s="2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</row>
    <row r="102" spans="1:154" x14ac:dyDescent="0.15">
      <c r="A102" s="35">
        <f t="shared" si="47"/>
        <v>44647</v>
      </c>
      <c r="B102" s="125">
        <f t="shared" ca="1" si="43"/>
        <v>10236.135</v>
      </c>
      <c r="C102" s="14">
        <f t="shared" si="54"/>
        <v>10000</v>
      </c>
      <c r="D102" s="13">
        <f>IF(A102&lt;$B$1,VLOOKUP(A102,[1]DI!$A$4:$B$15000,2,FALSE),0)</f>
        <v>0</v>
      </c>
      <c r="E102" s="14">
        <f t="shared" si="55"/>
        <v>1</v>
      </c>
      <c r="F102" s="14">
        <f>(TRUNC(PRODUCT($E$14:$E101),16))</f>
        <v>1.0236134989967101</v>
      </c>
      <c r="G102" s="14">
        <f t="shared" si="56"/>
        <v>1</v>
      </c>
      <c r="H102" s="14">
        <f t="shared" si="57"/>
        <v>1.0236135</v>
      </c>
      <c r="I102" s="13">
        <f t="shared" si="48"/>
        <v>0</v>
      </c>
      <c r="J102" s="29">
        <f t="shared" si="49"/>
        <v>44559</v>
      </c>
      <c r="K102" s="2">
        <f t="shared" si="50"/>
        <v>60</v>
      </c>
      <c r="L102" s="17">
        <f t="shared" si="51"/>
        <v>61</v>
      </c>
      <c r="M102" s="12">
        <f t="shared" si="44"/>
        <v>1</v>
      </c>
      <c r="N102" s="12">
        <f t="shared" si="45"/>
        <v>1.0236135</v>
      </c>
      <c r="O102" s="17">
        <f t="shared" si="40"/>
        <v>0</v>
      </c>
      <c r="P102" s="14">
        <f t="shared" si="39"/>
        <v>236.13499999999999</v>
      </c>
      <c r="Q102" s="14">
        <v>0</v>
      </c>
      <c r="R102" s="14">
        <f t="shared" si="59"/>
        <v>0</v>
      </c>
      <c r="S102" s="20">
        <f t="shared" si="46"/>
        <v>0</v>
      </c>
      <c r="T102" s="14">
        <f t="shared" si="58"/>
        <v>0</v>
      </c>
      <c r="U102" s="4" t="str">
        <f t="shared" si="52"/>
        <v>A+J=</v>
      </c>
      <c r="V102" s="29">
        <f t="shared" si="53"/>
        <v>45747</v>
      </c>
      <c r="W102" s="4"/>
      <c r="X102" s="76"/>
      <c r="Y102" s="77"/>
      <c r="Z102" s="78"/>
      <c r="AA102" s="79"/>
      <c r="AB102" s="78"/>
      <c r="AC102" s="83"/>
      <c r="AD102" s="84"/>
      <c r="AE102" s="78"/>
      <c r="AF102" s="76"/>
      <c r="AG102" s="81"/>
      <c r="AH102" s="85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  <c r="CK102" s="2"/>
      <c r="CL102" s="2"/>
      <c r="CM102" s="2"/>
      <c r="CN102" s="2"/>
      <c r="CO102" s="2"/>
      <c r="CP102" s="2"/>
      <c r="CQ102" s="2"/>
      <c r="CR102" s="2"/>
      <c r="CS102" s="2"/>
      <c r="CT102" s="2"/>
      <c r="CU102" s="2"/>
      <c r="CV102" s="2"/>
      <c r="CW102" s="2"/>
      <c r="CX102" s="2"/>
      <c r="CY102" s="2"/>
      <c r="CZ102" s="2"/>
      <c r="DA102" s="2"/>
      <c r="DB102" s="2"/>
      <c r="DC102" s="2"/>
      <c r="DD102" s="2"/>
      <c r="DE102" s="2"/>
      <c r="DF102" s="2"/>
      <c r="DG102" s="2"/>
      <c r="DH102" s="2"/>
      <c r="DI102" s="2"/>
      <c r="DJ102" s="2"/>
      <c r="DK102" s="2"/>
      <c r="DL102" s="2"/>
      <c r="DM102" s="2"/>
      <c r="DN102" s="2"/>
      <c r="DO102" s="2"/>
      <c r="DP102" s="2"/>
      <c r="DQ102" s="2"/>
      <c r="DR102" s="2"/>
      <c r="DS102" s="2"/>
      <c r="DT102" s="2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</row>
    <row r="103" spans="1:154" x14ac:dyDescent="0.15">
      <c r="A103" s="35">
        <f t="shared" si="47"/>
        <v>44648</v>
      </c>
      <c r="B103" s="125">
        <f t="shared" ca="1" si="43"/>
        <v>10236.135</v>
      </c>
      <c r="C103" s="14">
        <f t="shared" si="54"/>
        <v>10000</v>
      </c>
      <c r="D103" s="13">
        <f>IF(A103&lt;$B$1,VLOOKUP(A103,[1]DI!$A$4:$B$15000,2,FALSE),0)</f>
        <v>0.11649999999999999</v>
      </c>
      <c r="E103" s="14">
        <f t="shared" si="55"/>
        <v>1.0004373900000001</v>
      </c>
      <c r="F103" s="14">
        <f>(TRUNC(PRODUCT($E$14:$E102),16))</f>
        <v>1.0236134989967101</v>
      </c>
      <c r="G103" s="14">
        <f t="shared" si="56"/>
        <v>1</v>
      </c>
      <c r="H103" s="14">
        <f t="shared" si="57"/>
        <v>1.0236135</v>
      </c>
      <c r="I103" s="13">
        <f t="shared" si="48"/>
        <v>0</v>
      </c>
      <c r="J103" s="29">
        <f t="shared" si="49"/>
        <v>44559</v>
      </c>
      <c r="K103" s="2">
        <f t="shared" si="50"/>
        <v>61</v>
      </c>
      <c r="L103" s="17">
        <f t="shared" si="51"/>
        <v>61</v>
      </c>
      <c r="M103" s="12">
        <f t="shared" si="44"/>
        <v>1</v>
      </c>
      <c r="N103" s="12">
        <f t="shared" si="45"/>
        <v>1.0236135</v>
      </c>
      <c r="O103" s="17">
        <f t="shared" si="40"/>
        <v>0</v>
      </c>
      <c r="P103" s="14">
        <f t="shared" si="39"/>
        <v>236.13499999999999</v>
      </c>
      <c r="Q103" s="14">
        <v>0</v>
      </c>
      <c r="R103" s="14">
        <f t="shared" si="59"/>
        <v>0</v>
      </c>
      <c r="S103" s="20">
        <f t="shared" si="46"/>
        <v>0</v>
      </c>
      <c r="T103" s="14">
        <f t="shared" si="58"/>
        <v>0</v>
      </c>
      <c r="U103" s="4" t="str">
        <f t="shared" si="52"/>
        <v>A+J=</v>
      </c>
      <c r="V103" s="29">
        <f t="shared" si="53"/>
        <v>45747</v>
      </c>
      <c r="W103" s="4"/>
      <c r="X103" s="76"/>
      <c r="Y103" s="77"/>
      <c r="Z103" s="78"/>
      <c r="AA103" s="79"/>
      <c r="AB103" s="78"/>
      <c r="AC103" s="83"/>
      <c r="AD103" s="84"/>
      <c r="AE103" s="78"/>
      <c r="AF103" s="76"/>
      <c r="AG103" s="81"/>
      <c r="AH103" s="85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  <c r="CK103" s="2"/>
      <c r="CL103" s="2"/>
      <c r="CM103" s="2"/>
      <c r="CN103" s="2"/>
      <c r="CO103" s="2"/>
      <c r="CP103" s="2"/>
      <c r="CQ103" s="2"/>
      <c r="CR103" s="2"/>
      <c r="CS103" s="2"/>
      <c r="CT103" s="2"/>
      <c r="CU103" s="2"/>
      <c r="CV103" s="2"/>
      <c r="CW103" s="2"/>
      <c r="CX103" s="2"/>
      <c r="CY103" s="2"/>
      <c r="CZ103" s="2"/>
      <c r="DA103" s="2"/>
      <c r="DB103" s="2"/>
      <c r="DC103" s="2"/>
      <c r="DD103" s="2"/>
      <c r="DE103" s="2"/>
      <c r="DF103" s="2"/>
      <c r="DG103" s="2"/>
      <c r="DH103" s="2"/>
      <c r="DI103" s="2"/>
      <c r="DJ103" s="2"/>
      <c r="DK103" s="2"/>
      <c r="DL103" s="2"/>
      <c r="DM103" s="2"/>
      <c r="DN103" s="2"/>
      <c r="DO103" s="2"/>
      <c r="DP103" s="2"/>
      <c r="DQ103" s="2"/>
      <c r="DR103" s="2"/>
      <c r="DS103" s="2"/>
      <c r="DT103" s="2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</row>
    <row r="104" spans="1:154" x14ac:dyDescent="0.15">
      <c r="A104" s="35">
        <f t="shared" si="47"/>
        <v>44649</v>
      </c>
      <c r="B104" s="125">
        <f t="shared" ca="1" si="43"/>
        <v>10240.6122</v>
      </c>
      <c r="C104" s="14">
        <f t="shared" si="54"/>
        <v>10000</v>
      </c>
      <c r="D104" s="13">
        <f>IF(A104&lt;$B$1,VLOOKUP(A104,[1]DI!$A$4:$B$15000,2,FALSE),0)</f>
        <v>0.11649999999999999</v>
      </c>
      <c r="E104" s="14">
        <f t="shared" si="55"/>
        <v>1.0004373900000001</v>
      </c>
      <c r="F104" s="14">
        <f>(TRUNC(PRODUCT($E$14:$E103),16))</f>
        <v>1.0240612173050401</v>
      </c>
      <c r="G104" s="14">
        <f t="shared" si="56"/>
        <v>1</v>
      </c>
      <c r="H104" s="14">
        <f t="shared" si="57"/>
        <v>1.0240612200000001</v>
      </c>
      <c r="I104" s="13">
        <f t="shared" si="48"/>
        <v>0</v>
      </c>
      <c r="J104" s="29">
        <f t="shared" si="49"/>
        <v>44559</v>
      </c>
      <c r="K104" s="2">
        <f t="shared" si="50"/>
        <v>62</v>
      </c>
      <c r="L104" s="17">
        <f t="shared" si="51"/>
        <v>62</v>
      </c>
      <c r="M104" s="12">
        <f t="shared" si="44"/>
        <v>1</v>
      </c>
      <c r="N104" s="12">
        <f t="shared" si="45"/>
        <v>1.0240612200000001</v>
      </c>
      <c r="O104" s="17">
        <f t="shared" si="40"/>
        <v>0</v>
      </c>
      <c r="P104" s="14">
        <f t="shared" si="39"/>
        <v>240.6122</v>
      </c>
      <c r="Q104" s="14">
        <v>0</v>
      </c>
      <c r="R104" s="14">
        <f t="shared" si="59"/>
        <v>0</v>
      </c>
      <c r="S104" s="20">
        <f t="shared" si="46"/>
        <v>0</v>
      </c>
      <c r="T104" s="14">
        <f t="shared" si="58"/>
        <v>0</v>
      </c>
      <c r="U104" s="4" t="str">
        <f t="shared" si="52"/>
        <v>A+J=</v>
      </c>
      <c r="V104" s="29">
        <f t="shared" si="53"/>
        <v>45747</v>
      </c>
      <c r="W104" s="4"/>
      <c r="X104" s="76"/>
      <c r="Y104" s="77"/>
      <c r="Z104" s="78"/>
      <c r="AA104" s="79"/>
      <c r="AB104" s="78"/>
      <c r="AC104" s="83"/>
      <c r="AD104" s="84"/>
      <c r="AE104" s="78"/>
      <c r="AF104" s="76"/>
      <c r="AG104" s="81"/>
      <c r="AH104" s="85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  <c r="CK104" s="2"/>
      <c r="CL104" s="2"/>
      <c r="CM104" s="2"/>
      <c r="CN104" s="2"/>
      <c r="CO104" s="2"/>
      <c r="CP104" s="2"/>
      <c r="CQ104" s="2"/>
      <c r="CR104" s="2"/>
      <c r="CS104" s="2"/>
      <c r="CT104" s="2"/>
      <c r="CU104" s="2"/>
      <c r="CV104" s="2"/>
      <c r="CW104" s="2"/>
      <c r="CX104" s="2"/>
      <c r="CY104" s="2"/>
      <c r="CZ104" s="2"/>
      <c r="DA104" s="2"/>
      <c r="DB104" s="2"/>
      <c r="DC104" s="2"/>
      <c r="DD104" s="2"/>
      <c r="DE104" s="2"/>
      <c r="DF104" s="2"/>
      <c r="DG104" s="2"/>
      <c r="DH104" s="2"/>
      <c r="DI104" s="2"/>
      <c r="DJ104" s="2"/>
      <c r="DK104" s="2"/>
      <c r="DL104" s="2"/>
      <c r="DM104" s="2"/>
      <c r="DN104" s="2"/>
      <c r="DO104" s="2"/>
      <c r="DP104" s="2"/>
      <c r="DQ104" s="2"/>
      <c r="DR104" s="2"/>
      <c r="DS104" s="2"/>
      <c r="DT104" s="2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</row>
    <row r="105" spans="1:154" x14ac:dyDescent="0.15">
      <c r="A105" s="35">
        <f t="shared" si="47"/>
        <v>44650</v>
      </c>
      <c r="B105" s="125">
        <f t="shared" ca="1" si="43"/>
        <v>10245.0913</v>
      </c>
      <c r="C105" s="14">
        <f t="shared" si="54"/>
        <v>10000</v>
      </c>
      <c r="D105" s="13">
        <f>IF(A105&lt;$B$1,VLOOKUP(A105,[1]DI!$A$4:$B$15000,2,FALSE),0)</f>
        <v>0.11649999999999999</v>
      </c>
      <c r="E105" s="14">
        <f t="shared" si="55"/>
        <v>1.0004373900000001</v>
      </c>
      <c r="F105" s="14">
        <f>(TRUNC(PRODUCT($E$14:$E104),16))</f>
        <v>1.0245091314408701</v>
      </c>
      <c r="G105" s="14">
        <f t="shared" si="56"/>
        <v>1</v>
      </c>
      <c r="H105" s="14">
        <f t="shared" si="57"/>
        <v>1.02450913</v>
      </c>
      <c r="I105" s="13">
        <f t="shared" si="48"/>
        <v>0</v>
      </c>
      <c r="J105" s="29">
        <f t="shared" si="49"/>
        <v>44559</v>
      </c>
      <c r="K105" s="2">
        <f t="shared" si="50"/>
        <v>63</v>
      </c>
      <c r="L105" s="17">
        <f t="shared" si="51"/>
        <v>63</v>
      </c>
      <c r="M105" s="12">
        <f t="shared" si="44"/>
        <v>1</v>
      </c>
      <c r="N105" s="12">
        <f t="shared" si="45"/>
        <v>1.02450913</v>
      </c>
      <c r="O105" s="17">
        <f t="shared" si="40"/>
        <v>0</v>
      </c>
      <c r="P105" s="14">
        <f t="shared" si="39"/>
        <v>245.09129999999999</v>
      </c>
      <c r="Q105" s="14">
        <v>0</v>
      </c>
      <c r="R105" s="14">
        <f t="shared" si="59"/>
        <v>0</v>
      </c>
      <c r="S105" s="20">
        <f t="shared" si="46"/>
        <v>0</v>
      </c>
      <c r="T105" s="14">
        <f t="shared" si="58"/>
        <v>0</v>
      </c>
      <c r="U105" s="4" t="str">
        <f t="shared" si="52"/>
        <v>A+J=</v>
      </c>
      <c r="V105" s="29">
        <f t="shared" si="53"/>
        <v>45747</v>
      </c>
      <c r="W105" s="4"/>
      <c r="X105" s="76"/>
      <c r="Y105" s="77"/>
      <c r="Z105" s="78"/>
      <c r="AA105" s="79"/>
      <c r="AB105" s="78"/>
      <c r="AC105" s="83"/>
      <c r="AD105" s="84"/>
      <c r="AE105" s="78"/>
      <c r="AF105" s="76"/>
      <c r="AG105" s="81"/>
      <c r="AH105" s="85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  <c r="CK105" s="2"/>
      <c r="CL105" s="2"/>
      <c r="CM105" s="2"/>
      <c r="CN105" s="2"/>
      <c r="CO105" s="2"/>
      <c r="CP105" s="2"/>
      <c r="CQ105" s="2"/>
      <c r="CR105" s="2"/>
      <c r="CS105" s="2"/>
      <c r="CT105" s="2"/>
      <c r="CU105" s="2"/>
      <c r="CV105" s="2"/>
      <c r="CW105" s="2"/>
      <c r="CX105" s="2"/>
      <c r="CY105" s="2"/>
      <c r="CZ105" s="2"/>
      <c r="DA105" s="2"/>
      <c r="DB105" s="2"/>
      <c r="DC105" s="2"/>
      <c r="DD105" s="2"/>
      <c r="DE105" s="2"/>
      <c r="DF105" s="2"/>
      <c r="DG105" s="2"/>
      <c r="DH105" s="2"/>
      <c r="DI105" s="2"/>
      <c r="DJ105" s="2"/>
      <c r="DK105" s="2"/>
      <c r="DL105" s="2"/>
      <c r="DM105" s="2"/>
      <c r="DN105" s="2"/>
      <c r="DO105" s="2"/>
      <c r="DP105" s="2"/>
      <c r="DQ105" s="2"/>
      <c r="DR105" s="2"/>
      <c r="DS105" s="2"/>
      <c r="DT105" s="2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</row>
    <row r="106" spans="1:154" x14ac:dyDescent="0.15">
      <c r="A106" s="35">
        <f t="shared" si="47"/>
        <v>44651</v>
      </c>
      <c r="B106" s="125">
        <f t="shared" ca="1" si="43"/>
        <v>10249.572399999999</v>
      </c>
      <c r="C106" s="14">
        <f t="shared" si="54"/>
        <v>10000</v>
      </c>
      <c r="D106" s="13">
        <f>IF(A106&lt;$B$1,VLOOKUP(A106,[1]DI!$A$4:$B$15000,2,FALSE),0)</f>
        <v>0.11649999999999999</v>
      </c>
      <c r="E106" s="14">
        <f t="shared" si="55"/>
        <v>1.0004373900000001</v>
      </c>
      <c r="F106" s="14">
        <f>(TRUNC(PRODUCT($E$14:$E105),16))</f>
        <v>1.02495724148988</v>
      </c>
      <c r="G106" s="14">
        <f t="shared" si="56"/>
        <v>1</v>
      </c>
      <c r="H106" s="14">
        <f t="shared" si="57"/>
        <v>1.02495724</v>
      </c>
      <c r="I106" s="13">
        <f t="shared" si="48"/>
        <v>0</v>
      </c>
      <c r="J106" s="29">
        <f t="shared" si="49"/>
        <v>44559</v>
      </c>
      <c r="K106" s="2">
        <f t="shared" si="50"/>
        <v>64</v>
      </c>
      <c r="L106" s="17">
        <f t="shared" si="51"/>
        <v>64</v>
      </c>
      <c r="M106" s="12">
        <f t="shared" si="44"/>
        <v>1</v>
      </c>
      <c r="N106" s="12">
        <f t="shared" si="45"/>
        <v>1.02495724</v>
      </c>
      <c r="O106" s="17">
        <f t="shared" si="40"/>
        <v>0</v>
      </c>
      <c r="P106" s="14">
        <f t="shared" si="39"/>
        <v>249.57239999999999</v>
      </c>
      <c r="Q106" s="14">
        <v>0</v>
      </c>
      <c r="R106" s="14">
        <f t="shared" si="59"/>
        <v>0</v>
      </c>
      <c r="S106" s="20">
        <f t="shared" si="46"/>
        <v>0</v>
      </c>
      <c r="T106" s="14">
        <f t="shared" si="58"/>
        <v>0</v>
      </c>
      <c r="U106" s="4" t="str">
        <f t="shared" si="52"/>
        <v>A+J=</v>
      </c>
      <c r="V106" s="29">
        <f t="shared" si="53"/>
        <v>45747</v>
      </c>
      <c r="W106" s="11"/>
      <c r="X106" s="76"/>
      <c r="Y106" s="77"/>
      <c r="Z106" s="78"/>
      <c r="AA106" s="79"/>
      <c r="AB106" s="78"/>
      <c r="AC106" s="83"/>
      <c r="AD106" s="84"/>
      <c r="AE106" s="78"/>
      <c r="AF106" s="76"/>
      <c r="AG106" s="81"/>
      <c r="AH106" s="85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  <c r="CK106" s="2"/>
      <c r="CL106" s="2"/>
      <c r="CM106" s="2"/>
      <c r="CN106" s="2"/>
      <c r="CO106" s="2"/>
      <c r="CP106" s="2"/>
      <c r="CQ106" s="2"/>
      <c r="CR106" s="2"/>
      <c r="CS106" s="2"/>
      <c r="CT106" s="2"/>
      <c r="CU106" s="2"/>
      <c r="CV106" s="2"/>
      <c r="CW106" s="2"/>
      <c r="CX106" s="2"/>
      <c r="CY106" s="2"/>
      <c r="CZ106" s="2"/>
      <c r="DA106" s="2"/>
      <c r="DB106" s="2"/>
      <c r="DC106" s="2"/>
      <c r="DD106" s="2"/>
      <c r="DE106" s="2"/>
      <c r="DF106" s="2"/>
      <c r="DG106" s="2"/>
      <c r="DH106" s="2"/>
      <c r="DI106" s="2"/>
      <c r="DJ106" s="2"/>
      <c r="DK106" s="2"/>
      <c r="DL106" s="2"/>
      <c r="DM106" s="2"/>
      <c r="DN106" s="2"/>
      <c r="DO106" s="2"/>
      <c r="DP106" s="2"/>
      <c r="DQ106" s="2"/>
      <c r="DR106" s="2"/>
      <c r="DS106" s="2"/>
      <c r="DT106" s="2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</row>
    <row r="107" spans="1:154" x14ac:dyDescent="0.15">
      <c r="A107" s="35">
        <f t="shared" si="47"/>
        <v>44652</v>
      </c>
      <c r="B107" s="125">
        <f t="shared" ca="1" si="43"/>
        <v>10254.0555</v>
      </c>
      <c r="C107" s="14">
        <f t="shared" si="54"/>
        <v>10000</v>
      </c>
      <c r="D107" s="13">
        <f>IF(A107&lt;$B$1,VLOOKUP(A107,[1]DI!$A$4:$B$15000,2,FALSE),0)</f>
        <v>0.11649999999999999</v>
      </c>
      <c r="E107" s="14">
        <f t="shared" si="55"/>
        <v>1.0004373900000001</v>
      </c>
      <c r="F107" s="14">
        <f>(TRUNC(PRODUCT($E$14:$E106),16))</f>
        <v>1.0254055475377299</v>
      </c>
      <c r="G107" s="14">
        <f t="shared" si="56"/>
        <v>1</v>
      </c>
      <c r="H107" s="14">
        <f t="shared" si="57"/>
        <v>1.0254055500000001</v>
      </c>
      <c r="I107" s="13">
        <f t="shared" si="48"/>
        <v>0</v>
      </c>
      <c r="J107" s="29">
        <f t="shared" si="49"/>
        <v>44559</v>
      </c>
      <c r="K107" s="2">
        <f t="shared" si="50"/>
        <v>65</v>
      </c>
      <c r="L107" s="17">
        <f t="shared" si="51"/>
        <v>65</v>
      </c>
      <c r="M107" s="12">
        <f t="shared" si="44"/>
        <v>1</v>
      </c>
      <c r="N107" s="12">
        <f t="shared" si="45"/>
        <v>1.0254055500000001</v>
      </c>
      <c r="O107" s="17">
        <f t="shared" si="40"/>
        <v>0</v>
      </c>
      <c r="P107" s="14">
        <f t="shared" si="39"/>
        <v>254.05549999999999</v>
      </c>
      <c r="Q107" s="14">
        <v>0</v>
      </c>
      <c r="R107" s="14">
        <f t="shared" si="59"/>
        <v>0</v>
      </c>
      <c r="S107" s="20">
        <f t="shared" si="46"/>
        <v>0</v>
      </c>
      <c r="T107" s="14">
        <f t="shared" si="58"/>
        <v>0</v>
      </c>
      <c r="U107" s="4" t="str">
        <f t="shared" si="52"/>
        <v>A+J=</v>
      </c>
      <c r="V107" s="29">
        <f t="shared" si="53"/>
        <v>45747</v>
      </c>
      <c r="W107" s="4"/>
      <c r="X107" s="76"/>
      <c r="Y107" s="77"/>
      <c r="Z107" s="78"/>
      <c r="AA107" s="79"/>
      <c r="AB107" s="78"/>
      <c r="AC107" s="83"/>
      <c r="AD107" s="84"/>
      <c r="AE107" s="78"/>
      <c r="AF107" s="76"/>
      <c r="AG107" s="81"/>
      <c r="AH107" s="85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  <c r="CK107" s="2"/>
      <c r="CL107" s="2"/>
      <c r="CM107" s="2"/>
      <c r="CN107" s="2"/>
      <c r="CO107" s="2"/>
      <c r="CP107" s="2"/>
      <c r="CQ107" s="2"/>
      <c r="CR107" s="2"/>
      <c r="CS107" s="2"/>
      <c r="CT107" s="2"/>
      <c r="CU107" s="2"/>
      <c r="CV107" s="2"/>
      <c r="CW107" s="2"/>
      <c r="CX107" s="2"/>
      <c r="CY107" s="2"/>
      <c r="CZ107" s="2"/>
      <c r="DA107" s="2"/>
      <c r="DB107" s="2"/>
      <c r="DC107" s="2"/>
      <c r="DD107" s="2"/>
      <c r="DE107" s="2"/>
      <c r="DF107" s="2"/>
      <c r="DG107" s="2"/>
      <c r="DH107" s="2"/>
      <c r="DI107" s="2"/>
      <c r="DJ107" s="2"/>
      <c r="DK107" s="2"/>
      <c r="DL107" s="2"/>
      <c r="DM107" s="2"/>
      <c r="DN107" s="2"/>
      <c r="DO107" s="2"/>
      <c r="DP107" s="2"/>
      <c r="DQ107" s="2"/>
      <c r="DR107" s="2"/>
      <c r="DS107" s="2"/>
      <c r="DT107" s="2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</row>
    <row r="108" spans="1:154" x14ac:dyDescent="0.15">
      <c r="A108" s="35">
        <f t="shared" si="47"/>
        <v>44653</v>
      </c>
      <c r="B108" s="125">
        <f t="shared" ca="1" si="43"/>
        <v>10258.540499999999</v>
      </c>
      <c r="C108" s="14">
        <f t="shared" si="54"/>
        <v>10000</v>
      </c>
      <c r="D108" s="13">
        <f>IF(A108&lt;$B$1,VLOOKUP(A108,[1]DI!$A$4:$B$15000,2,FALSE),0)</f>
        <v>0</v>
      </c>
      <c r="E108" s="14">
        <f t="shared" si="55"/>
        <v>1</v>
      </c>
      <c r="F108" s="14">
        <f>(TRUNC(PRODUCT($E$14:$E107),16))</f>
        <v>1.02585404967017</v>
      </c>
      <c r="G108" s="14">
        <f t="shared" si="56"/>
        <v>1</v>
      </c>
      <c r="H108" s="14">
        <f t="shared" si="57"/>
        <v>1.02585405</v>
      </c>
      <c r="I108" s="13">
        <f t="shared" si="48"/>
        <v>0</v>
      </c>
      <c r="J108" s="29">
        <f t="shared" si="49"/>
        <v>44559</v>
      </c>
      <c r="K108" s="2">
        <f t="shared" si="50"/>
        <v>65</v>
      </c>
      <c r="L108" s="17">
        <f t="shared" si="51"/>
        <v>66</v>
      </c>
      <c r="M108" s="12">
        <f t="shared" si="44"/>
        <v>1</v>
      </c>
      <c r="N108" s="12">
        <f t="shared" si="45"/>
        <v>1.02585405</v>
      </c>
      <c r="O108" s="17">
        <f t="shared" si="40"/>
        <v>0</v>
      </c>
      <c r="P108" s="14">
        <f t="shared" si="39"/>
        <v>258.54050000000001</v>
      </c>
      <c r="Q108" s="14">
        <v>0</v>
      </c>
      <c r="R108" s="14">
        <f t="shared" si="59"/>
        <v>0</v>
      </c>
      <c r="S108" s="20">
        <f t="shared" si="46"/>
        <v>0</v>
      </c>
      <c r="T108" s="14">
        <f t="shared" si="58"/>
        <v>0</v>
      </c>
      <c r="U108" s="4" t="str">
        <f t="shared" si="52"/>
        <v>A+J=</v>
      </c>
      <c r="V108" s="29">
        <f t="shared" si="53"/>
        <v>45747</v>
      </c>
      <c r="W108" s="4"/>
      <c r="X108" s="76"/>
      <c r="Y108" s="77"/>
      <c r="Z108" s="78"/>
      <c r="AA108" s="79"/>
      <c r="AB108" s="78"/>
      <c r="AC108" s="83"/>
      <c r="AD108" s="84"/>
      <c r="AE108" s="78"/>
      <c r="AF108" s="76"/>
      <c r="AG108" s="81"/>
      <c r="AH108" s="85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  <c r="CK108" s="2"/>
      <c r="CL108" s="2"/>
      <c r="CM108" s="2"/>
      <c r="CN108" s="2"/>
      <c r="CO108" s="2"/>
      <c r="CP108" s="2"/>
      <c r="CQ108" s="2"/>
      <c r="CR108" s="2"/>
      <c r="CS108" s="2"/>
      <c r="CT108" s="2"/>
      <c r="CU108" s="2"/>
      <c r="CV108" s="2"/>
      <c r="CW108" s="2"/>
      <c r="CX108" s="2"/>
      <c r="CY108" s="2"/>
      <c r="CZ108" s="2"/>
      <c r="DA108" s="2"/>
      <c r="DB108" s="2"/>
      <c r="DC108" s="2"/>
      <c r="DD108" s="2"/>
      <c r="DE108" s="2"/>
      <c r="DF108" s="2"/>
      <c r="DG108" s="2"/>
      <c r="DH108" s="2"/>
      <c r="DI108" s="2"/>
      <c r="DJ108" s="2"/>
      <c r="DK108" s="2"/>
      <c r="DL108" s="2"/>
      <c r="DM108" s="2"/>
      <c r="DN108" s="2"/>
      <c r="DO108" s="2"/>
      <c r="DP108" s="2"/>
      <c r="DQ108" s="2"/>
      <c r="DR108" s="2"/>
      <c r="DS108" s="2"/>
      <c r="DT108" s="2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</row>
    <row r="109" spans="1:154" x14ac:dyDescent="0.15">
      <c r="A109" s="35">
        <f t="shared" si="47"/>
        <v>44654</v>
      </c>
      <c r="B109" s="125">
        <f t="shared" ca="1" si="43"/>
        <v>10258.540499999999</v>
      </c>
      <c r="C109" s="14">
        <f t="shared" si="54"/>
        <v>10000</v>
      </c>
      <c r="D109" s="13">
        <f>IF(A109&lt;$B$1,VLOOKUP(A109,[1]DI!$A$4:$B$15000,2,FALSE),0)</f>
        <v>0</v>
      </c>
      <c r="E109" s="14">
        <f t="shared" si="55"/>
        <v>1</v>
      </c>
      <c r="F109" s="14">
        <f>(TRUNC(PRODUCT($E$14:$E108),16))</f>
        <v>1.02585404967017</v>
      </c>
      <c r="G109" s="14">
        <f t="shared" si="56"/>
        <v>1</v>
      </c>
      <c r="H109" s="14">
        <f t="shared" si="57"/>
        <v>1.02585405</v>
      </c>
      <c r="I109" s="13">
        <f t="shared" si="48"/>
        <v>0</v>
      </c>
      <c r="J109" s="29">
        <f t="shared" si="49"/>
        <v>44559</v>
      </c>
      <c r="K109" s="2">
        <f t="shared" si="50"/>
        <v>65</v>
      </c>
      <c r="L109" s="17">
        <f t="shared" si="51"/>
        <v>66</v>
      </c>
      <c r="M109" s="12">
        <f t="shared" si="44"/>
        <v>1</v>
      </c>
      <c r="N109" s="12">
        <f t="shared" si="45"/>
        <v>1.02585405</v>
      </c>
      <c r="O109" s="17">
        <f t="shared" si="40"/>
        <v>0</v>
      </c>
      <c r="P109" s="14">
        <f t="shared" si="39"/>
        <v>258.54050000000001</v>
      </c>
      <c r="Q109" s="14">
        <v>0</v>
      </c>
      <c r="R109" s="14">
        <f t="shared" si="59"/>
        <v>0</v>
      </c>
      <c r="S109" s="20">
        <f t="shared" si="46"/>
        <v>0</v>
      </c>
      <c r="T109" s="14">
        <f t="shared" si="58"/>
        <v>0</v>
      </c>
      <c r="U109" s="4" t="str">
        <f t="shared" si="52"/>
        <v>A+J=</v>
      </c>
      <c r="V109" s="29">
        <f t="shared" si="53"/>
        <v>45747</v>
      </c>
      <c r="W109" s="4"/>
      <c r="X109" s="76"/>
      <c r="Y109" s="77"/>
      <c r="Z109" s="78"/>
      <c r="AA109" s="79"/>
      <c r="AB109" s="78"/>
      <c r="AC109" s="83"/>
      <c r="AD109" s="84"/>
      <c r="AE109" s="78"/>
      <c r="AF109" s="76"/>
      <c r="AG109" s="81"/>
      <c r="AH109" s="85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  <c r="CK109" s="2"/>
      <c r="CL109" s="2"/>
      <c r="CM109" s="2"/>
      <c r="CN109" s="2"/>
      <c r="CO109" s="2"/>
      <c r="CP109" s="2"/>
      <c r="CQ109" s="2"/>
      <c r="CR109" s="2"/>
      <c r="CS109" s="2"/>
      <c r="CT109" s="2"/>
      <c r="CU109" s="2"/>
      <c r="CV109" s="2"/>
      <c r="CW109" s="2"/>
      <c r="CX109" s="2"/>
      <c r="CY109" s="2"/>
      <c r="CZ109" s="2"/>
      <c r="DA109" s="2"/>
      <c r="DB109" s="2"/>
      <c r="DC109" s="2"/>
      <c r="DD109" s="2"/>
      <c r="DE109" s="2"/>
      <c r="DF109" s="2"/>
      <c r="DG109" s="2"/>
      <c r="DH109" s="2"/>
      <c r="DI109" s="2"/>
      <c r="DJ109" s="2"/>
      <c r="DK109" s="2"/>
      <c r="DL109" s="2"/>
      <c r="DM109" s="2"/>
      <c r="DN109" s="2"/>
      <c r="DO109" s="2"/>
      <c r="DP109" s="2"/>
      <c r="DQ109" s="2"/>
      <c r="DR109" s="2"/>
      <c r="DS109" s="2"/>
      <c r="DT109" s="2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</row>
    <row r="110" spans="1:154" x14ac:dyDescent="0.15">
      <c r="A110" s="35">
        <f t="shared" si="47"/>
        <v>44655</v>
      </c>
      <c r="B110" s="125">
        <f t="shared" ca="1" si="43"/>
        <v>10258.540499999999</v>
      </c>
      <c r="C110" s="14">
        <f t="shared" si="54"/>
        <v>10000</v>
      </c>
      <c r="D110" s="13">
        <f>IF(A110&lt;$B$1,VLOOKUP(A110,[1]DI!$A$4:$B$15000,2,FALSE),0)</f>
        <v>0.11649999999999999</v>
      </c>
      <c r="E110" s="14">
        <f t="shared" si="55"/>
        <v>1.0004373900000001</v>
      </c>
      <c r="F110" s="14">
        <f>(TRUNC(PRODUCT($E$14:$E109),16))</f>
        <v>1.02585404967017</v>
      </c>
      <c r="G110" s="14">
        <f t="shared" si="56"/>
        <v>1</v>
      </c>
      <c r="H110" s="14">
        <f t="shared" si="57"/>
        <v>1.02585405</v>
      </c>
      <c r="I110" s="13">
        <f t="shared" si="48"/>
        <v>0</v>
      </c>
      <c r="J110" s="29">
        <f t="shared" si="49"/>
        <v>44559</v>
      </c>
      <c r="K110" s="2">
        <f t="shared" si="50"/>
        <v>66</v>
      </c>
      <c r="L110" s="17">
        <f t="shared" si="51"/>
        <v>66</v>
      </c>
      <c r="M110" s="12">
        <f t="shared" si="44"/>
        <v>1</v>
      </c>
      <c r="N110" s="12">
        <f t="shared" si="45"/>
        <v>1.02585405</v>
      </c>
      <c r="O110" s="17">
        <f t="shared" si="40"/>
        <v>0</v>
      </c>
      <c r="P110" s="14">
        <f t="shared" si="39"/>
        <v>258.54050000000001</v>
      </c>
      <c r="Q110" s="14">
        <v>0</v>
      </c>
      <c r="R110" s="14">
        <f t="shared" si="59"/>
        <v>0</v>
      </c>
      <c r="S110" s="20">
        <f t="shared" si="46"/>
        <v>0</v>
      </c>
      <c r="T110" s="14">
        <f t="shared" si="58"/>
        <v>0</v>
      </c>
      <c r="U110" s="4" t="str">
        <f t="shared" si="52"/>
        <v>A+J=</v>
      </c>
      <c r="V110" s="29">
        <f t="shared" si="53"/>
        <v>45747</v>
      </c>
      <c r="W110" s="4"/>
      <c r="X110" s="76"/>
      <c r="Y110" s="77"/>
      <c r="Z110" s="78"/>
      <c r="AA110" s="79"/>
      <c r="AB110" s="78"/>
      <c r="AC110" s="83"/>
      <c r="AD110" s="84"/>
      <c r="AE110" s="78"/>
      <c r="AF110" s="76"/>
      <c r="AG110" s="81"/>
      <c r="AH110" s="85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  <c r="CK110" s="2"/>
      <c r="CL110" s="2"/>
      <c r="CM110" s="2"/>
      <c r="CN110" s="2"/>
      <c r="CO110" s="2"/>
      <c r="CP110" s="2"/>
      <c r="CQ110" s="2"/>
      <c r="CR110" s="2"/>
      <c r="CS110" s="2"/>
      <c r="CT110" s="2"/>
      <c r="CU110" s="2"/>
      <c r="CV110" s="2"/>
      <c r="CW110" s="2"/>
      <c r="CX110" s="2"/>
      <c r="CY110" s="2"/>
      <c r="CZ110" s="2"/>
      <c r="DA110" s="2"/>
      <c r="DB110" s="2"/>
      <c r="DC110" s="2"/>
      <c r="DD110" s="2"/>
      <c r="DE110" s="2"/>
      <c r="DF110" s="2"/>
      <c r="DG110" s="2"/>
      <c r="DH110" s="2"/>
      <c r="DI110" s="2"/>
      <c r="DJ110" s="2"/>
      <c r="DK110" s="2"/>
      <c r="DL110" s="2"/>
      <c r="DM110" s="2"/>
      <c r="DN110" s="2"/>
      <c r="DO110" s="2"/>
      <c r="DP110" s="2"/>
      <c r="DQ110" s="2"/>
      <c r="DR110" s="2"/>
      <c r="DS110" s="2"/>
      <c r="DT110" s="2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</row>
    <row r="111" spans="1:154" x14ac:dyDescent="0.15">
      <c r="A111" s="35">
        <f t="shared" si="47"/>
        <v>44656</v>
      </c>
      <c r="B111" s="125">
        <f t="shared" ca="1" si="43"/>
        <v>10263.027499989999</v>
      </c>
      <c r="C111" s="14">
        <f t="shared" si="54"/>
        <v>10000</v>
      </c>
      <c r="D111" s="13">
        <f>IF(A111&lt;$B$1,VLOOKUP(A111,[1]DI!$A$4:$B$15000,2,FALSE),0)</f>
        <v>0.11649999999999999</v>
      </c>
      <c r="E111" s="14">
        <f t="shared" si="55"/>
        <v>1.0004373900000001</v>
      </c>
      <c r="F111" s="14">
        <f>(TRUNC(PRODUCT($E$14:$E110),16))</f>
        <v>1.0263027479729501</v>
      </c>
      <c r="G111" s="14">
        <f t="shared" si="56"/>
        <v>1</v>
      </c>
      <c r="H111" s="14">
        <f t="shared" si="57"/>
        <v>1.0263027499999999</v>
      </c>
      <c r="I111" s="13">
        <f t="shared" si="48"/>
        <v>0</v>
      </c>
      <c r="J111" s="29">
        <f t="shared" si="49"/>
        <v>44559</v>
      </c>
      <c r="K111" s="2">
        <f t="shared" si="50"/>
        <v>67</v>
      </c>
      <c r="L111" s="17">
        <f t="shared" si="51"/>
        <v>67</v>
      </c>
      <c r="M111" s="12">
        <f t="shared" si="44"/>
        <v>1</v>
      </c>
      <c r="N111" s="12">
        <f t="shared" si="45"/>
        <v>1.0263027499999999</v>
      </c>
      <c r="O111" s="17">
        <f t="shared" si="40"/>
        <v>0</v>
      </c>
      <c r="P111" s="14">
        <f t="shared" si="39"/>
        <v>263.02749999000002</v>
      </c>
      <c r="Q111" s="14">
        <v>0</v>
      </c>
      <c r="R111" s="14">
        <f t="shared" si="59"/>
        <v>0</v>
      </c>
      <c r="S111" s="20">
        <f t="shared" si="46"/>
        <v>0</v>
      </c>
      <c r="T111" s="14">
        <f t="shared" si="58"/>
        <v>0</v>
      </c>
      <c r="U111" s="4" t="str">
        <f t="shared" si="52"/>
        <v>A+J=</v>
      </c>
      <c r="V111" s="29">
        <f t="shared" si="53"/>
        <v>45747</v>
      </c>
      <c r="W111" s="4"/>
      <c r="X111" s="76"/>
      <c r="Y111" s="77"/>
      <c r="Z111" s="78"/>
      <c r="AA111" s="79"/>
      <c r="AB111" s="78"/>
      <c r="AC111" s="83"/>
      <c r="AD111" s="84"/>
      <c r="AE111" s="78"/>
      <c r="AF111" s="76"/>
      <c r="AG111" s="81"/>
      <c r="AH111" s="85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  <c r="CK111" s="2"/>
      <c r="CL111" s="2"/>
      <c r="CM111" s="2"/>
      <c r="CN111" s="2"/>
      <c r="CO111" s="2"/>
      <c r="CP111" s="2"/>
      <c r="CQ111" s="2"/>
      <c r="CR111" s="2"/>
      <c r="CS111" s="2"/>
      <c r="CT111" s="2"/>
      <c r="CU111" s="2"/>
      <c r="CV111" s="2"/>
      <c r="CW111" s="2"/>
      <c r="CX111" s="2"/>
      <c r="CY111" s="2"/>
      <c r="CZ111" s="2"/>
      <c r="DA111" s="2"/>
      <c r="DB111" s="2"/>
      <c r="DC111" s="2"/>
      <c r="DD111" s="2"/>
      <c r="DE111" s="2"/>
      <c r="DF111" s="2"/>
      <c r="DG111" s="2"/>
      <c r="DH111" s="2"/>
      <c r="DI111" s="2"/>
      <c r="DJ111" s="2"/>
      <c r="DK111" s="2"/>
      <c r="DL111" s="2"/>
      <c r="DM111" s="2"/>
      <c r="DN111" s="2"/>
      <c r="DO111" s="2"/>
      <c r="DP111" s="2"/>
      <c r="DQ111" s="2"/>
      <c r="DR111" s="2"/>
      <c r="DS111" s="2"/>
      <c r="DT111" s="2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</row>
    <row r="112" spans="1:154" x14ac:dyDescent="0.15">
      <c r="A112" s="35">
        <f t="shared" si="47"/>
        <v>44657</v>
      </c>
      <c r="B112" s="125">
        <f t="shared" ca="1" si="43"/>
        <v>10267.5164</v>
      </c>
      <c r="C112" s="14">
        <f t="shared" si="54"/>
        <v>10000</v>
      </c>
      <c r="D112" s="13">
        <f>IF(A112&lt;$B$1,VLOOKUP(A112,[1]DI!$A$4:$B$15000,2,FALSE),0)</f>
        <v>0.11649999999999999</v>
      </c>
      <c r="E112" s="14">
        <f t="shared" si="55"/>
        <v>1.0004373900000001</v>
      </c>
      <c r="F112" s="14">
        <f>(TRUNC(PRODUCT($E$14:$E111),16))</f>
        <v>1.0267516425318901</v>
      </c>
      <c r="G112" s="14">
        <f t="shared" si="56"/>
        <v>1</v>
      </c>
      <c r="H112" s="14">
        <f t="shared" si="57"/>
        <v>1.0267516400000001</v>
      </c>
      <c r="I112" s="13">
        <f t="shared" si="48"/>
        <v>0</v>
      </c>
      <c r="J112" s="29">
        <f t="shared" si="49"/>
        <v>44559</v>
      </c>
      <c r="K112" s="2">
        <f t="shared" si="50"/>
        <v>68</v>
      </c>
      <c r="L112" s="17">
        <f t="shared" si="51"/>
        <v>68</v>
      </c>
      <c r="M112" s="12">
        <f t="shared" si="44"/>
        <v>1</v>
      </c>
      <c r="N112" s="12">
        <f t="shared" si="45"/>
        <v>1.0267516400000001</v>
      </c>
      <c r="O112" s="17">
        <f t="shared" si="40"/>
        <v>0</v>
      </c>
      <c r="P112" s="14">
        <f t="shared" si="39"/>
        <v>267.51639999999998</v>
      </c>
      <c r="Q112" s="14">
        <v>0</v>
      </c>
      <c r="R112" s="14">
        <f t="shared" si="59"/>
        <v>0</v>
      </c>
      <c r="S112" s="20">
        <f t="shared" si="46"/>
        <v>0</v>
      </c>
      <c r="T112" s="14">
        <f t="shared" si="58"/>
        <v>0</v>
      </c>
      <c r="U112" s="4" t="str">
        <f t="shared" si="52"/>
        <v>A+J=</v>
      </c>
      <c r="V112" s="29">
        <f t="shared" si="53"/>
        <v>45747</v>
      </c>
      <c r="W112" s="4"/>
      <c r="X112" s="76"/>
      <c r="Y112" s="77"/>
      <c r="Z112" s="78"/>
      <c r="AA112" s="79"/>
      <c r="AB112" s="78"/>
      <c r="AC112" s="83"/>
      <c r="AD112" s="84"/>
      <c r="AE112" s="78"/>
      <c r="AF112" s="76"/>
      <c r="AG112" s="81"/>
      <c r="AH112" s="85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  <c r="CK112" s="2"/>
      <c r="CL112" s="2"/>
      <c r="CM112" s="2"/>
      <c r="CN112" s="2"/>
      <c r="CO112" s="2"/>
      <c r="CP112" s="2"/>
      <c r="CQ112" s="2"/>
      <c r="CR112" s="2"/>
      <c r="CS112" s="2"/>
      <c r="CT112" s="2"/>
      <c r="CU112" s="2"/>
      <c r="CV112" s="2"/>
      <c r="CW112" s="2"/>
      <c r="CX112" s="2"/>
      <c r="CY112" s="2"/>
      <c r="CZ112" s="2"/>
      <c r="DA112" s="2"/>
      <c r="DB112" s="2"/>
      <c r="DC112" s="2"/>
      <c r="DD112" s="2"/>
      <c r="DE112" s="2"/>
      <c r="DF112" s="2"/>
      <c r="DG112" s="2"/>
      <c r="DH112" s="2"/>
      <c r="DI112" s="2"/>
      <c r="DJ112" s="2"/>
      <c r="DK112" s="2"/>
      <c r="DL112" s="2"/>
      <c r="DM112" s="2"/>
      <c r="DN112" s="2"/>
      <c r="DO112" s="2"/>
      <c r="DP112" s="2"/>
      <c r="DQ112" s="2"/>
      <c r="DR112" s="2"/>
      <c r="DS112" s="2"/>
      <c r="DT112" s="2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</row>
    <row r="113" spans="1:154" x14ac:dyDescent="0.15">
      <c r="A113" s="35">
        <f t="shared" si="47"/>
        <v>44658</v>
      </c>
      <c r="B113" s="125">
        <f t="shared" ca="1" si="43"/>
        <v>10272.00729999</v>
      </c>
      <c r="C113" s="14">
        <f t="shared" si="54"/>
        <v>10000</v>
      </c>
      <c r="D113" s="13">
        <f>IF(A113&lt;$B$1,VLOOKUP(A113,[1]DI!$A$4:$B$15000,2,FALSE),0)</f>
        <v>0.11649999999999999</v>
      </c>
      <c r="E113" s="14">
        <f t="shared" si="55"/>
        <v>1.0004373900000001</v>
      </c>
      <c r="F113" s="14">
        <f>(TRUNC(PRODUCT($E$14:$E112),16))</f>
        <v>1.0272007334328199</v>
      </c>
      <c r="G113" s="14">
        <f t="shared" si="56"/>
        <v>1</v>
      </c>
      <c r="H113" s="14">
        <f t="shared" si="57"/>
        <v>1.0272007299999999</v>
      </c>
      <c r="I113" s="13">
        <f t="shared" si="48"/>
        <v>0</v>
      </c>
      <c r="J113" s="29">
        <f t="shared" si="49"/>
        <v>44559</v>
      </c>
      <c r="K113" s="2">
        <f t="shared" si="50"/>
        <v>69</v>
      </c>
      <c r="L113" s="17">
        <f t="shared" si="51"/>
        <v>69</v>
      </c>
      <c r="M113" s="12">
        <f t="shared" si="44"/>
        <v>1</v>
      </c>
      <c r="N113" s="12">
        <f t="shared" si="45"/>
        <v>1.0272007299999999</v>
      </c>
      <c r="O113" s="17">
        <f t="shared" si="40"/>
        <v>0</v>
      </c>
      <c r="P113" s="14">
        <f t="shared" si="39"/>
        <v>272.00729998999998</v>
      </c>
      <c r="Q113" s="14">
        <v>0</v>
      </c>
      <c r="R113" s="14">
        <f t="shared" si="59"/>
        <v>0</v>
      </c>
      <c r="S113" s="20">
        <f t="shared" si="46"/>
        <v>0</v>
      </c>
      <c r="T113" s="14">
        <f t="shared" si="58"/>
        <v>0</v>
      </c>
      <c r="U113" s="4" t="str">
        <f t="shared" si="52"/>
        <v>A+J=</v>
      </c>
      <c r="V113" s="29">
        <f t="shared" si="53"/>
        <v>45747</v>
      </c>
      <c r="W113" s="4"/>
      <c r="X113" s="76"/>
      <c r="Y113" s="77"/>
      <c r="Z113" s="78"/>
      <c r="AA113" s="79"/>
      <c r="AB113" s="78"/>
      <c r="AC113" s="83"/>
      <c r="AD113" s="84"/>
      <c r="AE113" s="78"/>
      <c r="AF113" s="76"/>
      <c r="AG113" s="81"/>
      <c r="AH113" s="85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  <c r="CK113" s="2"/>
      <c r="CL113" s="2"/>
      <c r="CM113" s="2"/>
      <c r="CN113" s="2"/>
      <c r="CO113" s="2"/>
      <c r="CP113" s="2"/>
      <c r="CQ113" s="2"/>
      <c r="CR113" s="2"/>
      <c r="CS113" s="2"/>
      <c r="CT113" s="2"/>
      <c r="CU113" s="2"/>
      <c r="CV113" s="2"/>
      <c r="CW113" s="2"/>
      <c r="CX113" s="2"/>
      <c r="CY113" s="2"/>
      <c r="CZ113" s="2"/>
      <c r="DA113" s="2"/>
      <c r="DB113" s="2"/>
      <c r="DC113" s="2"/>
      <c r="DD113" s="2"/>
      <c r="DE113" s="2"/>
      <c r="DF113" s="2"/>
      <c r="DG113" s="2"/>
      <c r="DH113" s="2"/>
      <c r="DI113" s="2"/>
      <c r="DJ113" s="2"/>
      <c r="DK113" s="2"/>
      <c r="DL113" s="2"/>
      <c r="DM113" s="2"/>
      <c r="DN113" s="2"/>
      <c r="DO113" s="2"/>
      <c r="DP113" s="2"/>
      <c r="DQ113" s="2"/>
      <c r="DR113" s="2"/>
      <c r="DS113" s="2"/>
      <c r="DT113" s="2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</row>
    <row r="114" spans="1:154" x14ac:dyDescent="0.15">
      <c r="A114" s="35">
        <f t="shared" si="47"/>
        <v>44659</v>
      </c>
      <c r="B114" s="125">
        <f t="shared" ca="1" si="43"/>
        <v>10276.5002</v>
      </c>
      <c r="C114" s="14">
        <f t="shared" si="54"/>
        <v>10000</v>
      </c>
      <c r="D114" s="13">
        <f>IF(A114&lt;$B$1,VLOOKUP(A114,[1]DI!$A$4:$B$15000,2,FALSE),0)</f>
        <v>0.11649999999999999</v>
      </c>
      <c r="E114" s="14">
        <f t="shared" si="55"/>
        <v>1.0004373900000001</v>
      </c>
      <c r="F114" s="14">
        <f>(TRUNC(PRODUCT($E$14:$E113),16))</f>
        <v>1.0276500207616099</v>
      </c>
      <c r="G114" s="14">
        <f t="shared" si="56"/>
        <v>1</v>
      </c>
      <c r="H114" s="14">
        <f t="shared" si="57"/>
        <v>1.0276500200000001</v>
      </c>
      <c r="I114" s="13">
        <f t="shared" si="48"/>
        <v>0</v>
      </c>
      <c r="J114" s="29">
        <f t="shared" si="49"/>
        <v>44559</v>
      </c>
      <c r="K114" s="2">
        <f t="shared" si="50"/>
        <v>70</v>
      </c>
      <c r="L114" s="17">
        <f t="shared" si="51"/>
        <v>70</v>
      </c>
      <c r="M114" s="12">
        <f t="shared" si="44"/>
        <v>1</v>
      </c>
      <c r="N114" s="12">
        <f t="shared" si="45"/>
        <v>1.0276500200000001</v>
      </c>
      <c r="O114" s="17">
        <f t="shared" si="40"/>
        <v>0</v>
      </c>
      <c r="P114" s="14">
        <f t="shared" si="39"/>
        <v>276.50020000000001</v>
      </c>
      <c r="Q114" s="14">
        <v>0</v>
      </c>
      <c r="R114" s="14">
        <f t="shared" si="59"/>
        <v>0</v>
      </c>
      <c r="S114" s="20">
        <f t="shared" si="46"/>
        <v>0</v>
      </c>
      <c r="T114" s="14">
        <f t="shared" si="58"/>
        <v>0</v>
      </c>
      <c r="U114" s="4" t="str">
        <f t="shared" si="52"/>
        <v>A+J=</v>
      </c>
      <c r="V114" s="29">
        <f t="shared" si="53"/>
        <v>45747</v>
      </c>
      <c r="W114" s="4"/>
      <c r="X114" s="76"/>
      <c r="Y114" s="77"/>
      <c r="Z114" s="78"/>
      <c r="AA114" s="79"/>
      <c r="AB114" s="78"/>
      <c r="AC114" s="83"/>
      <c r="AD114" s="84"/>
      <c r="AE114" s="78"/>
      <c r="AF114" s="76"/>
      <c r="AG114" s="81"/>
      <c r="AH114" s="85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  <c r="CK114" s="2"/>
      <c r="CL114" s="2"/>
      <c r="CM114" s="2"/>
      <c r="CN114" s="2"/>
      <c r="CO114" s="2"/>
      <c r="CP114" s="2"/>
      <c r="CQ114" s="2"/>
      <c r="CR114" s="2"/>
      <c r="CS114" s="2"/>
      <c r="CT114" s="2"/>
      <c r="CU114" s="2"/>
      <c r="CV114" s="2"/>
      <c r="CW114" s="2"/>
      <c r="CX114" s="2"/>
      <c r="CY114" s="2"/>
      <c r="CZ114" s="2"/>
      <c r="DA114" s="2"/>
      <c r="DB114" s="2"/>
      <c r="DC114" s="2"/>
      <c r="DD114" s="2"/>
      <c r="DE114" s="2"/>
      <c r="DF114" s="2"/>
      <c r="DG114" s="2"/>
      <c r="DH114" s="2"/>
      <c r="DI114" s="2"/>
      <c r="DJ114" s="2"/>
      <c r="DK114" s="2"/>
      <c r="DL114" s="2"/>
      <c r="DM114" s="2"/>
      <c r="DN114" s="2"/>
      <c r="DO114" s="2"/>
      <c r="DP114" s="2"/>
      <c r="DQ114" s="2"/>
      <c r="DR114" s="2"/>
      <c r="DS114" s="2"/>
      <c r="DT114" s="2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</row>
    <row r="115" spans="1:154" x14ac:dyDescent="0.15">
      <c r="A115" s="35">
        <f t="shared" si="47"/>
        <v>44660</v>
      </c>
      <c r="B115" s="125">
        <f t="shared" ca="1" si="43"/>
        <v>10280.99499999</v>
      </c>
      <c r="C115" s="14">
        <f t="shared" si="54"/>
        <v>10000</v>
      </c>
      <c r="D115" s="13">
        <f>IF(A115&lt;$B$1,VLOOKUP(A115,[1]DI!$A$4:$B$15000,2,FALSE),0)</f>
        <v>0</v>
      </c>
      <c r="E115" s="14">
        <f t="shared" si="55"/>
        <v>1</v>
      </c>
      <c r="F115" s="14">
        <f>(TRUNC(PRODUCT($E$14:$E114),16))</f>
        <v>1.0280995046041901</v>
      </c>
      <c r="G115" s="14">
        <f t="shared" si="56"/>
        <v>1</v>
      </c>
      <c r="H115" s="14">
        <f t="shared" si="57"/>
        <v>1.0280994999999999</v>
      </c>
      <c r="I115" s="13">
        <f t="shared" si="48"/>
        <v>0</v>
      </c>
      <c r="J115" s="29">
        <f t="shared" si="49"/>
        <v>44559</v>
      </c>
      <c r="K115" s="2">
        <f t="shared" si="50"/>
        <v>70</v>
      </c>
      <c r="L115" s="17">
        <f t="shared" si="51"/>
        <v>71</v>
      </c>
      <c r="M115" s="12">
        <f t="shared" si="44"/>
        <v>1</v>
      </c>
      <c r="N115" s="12">
        <f t="shared" si="45"/>
        <v>1.0280994999999999</v>
      </c>
      <c r="O115" s="17">
        <f t="shared" si="40"/>
        <v>0</v>
      </c>
      <c r="P115" s="14">
        <f t="shared" si="39"/>
        <v>280.99499999</v>
      </c>
      <c r="Q115" s="14">
        <v>0</v>
      </c>
      <c r="R115" s="14">
        <f t="shared" si="59"/>
        <v>0</v>
      </c>
      <c r="S115" s="20">
        <f t="shared" si="46"/>
        <v>0</v>
      </c>
      <c r="T115" s="14">
        <f t="shared" si="58"/>
        <v>0</v>
      </c>
      <c r="U115" s="4" t="str">
        <f t="shared" si="52"/>
        <v>A+J=</v>
      </c>
      <c r="V115" s="29">
        <f t="shared" si="53"/>
        <v>45747</v>
      </c>
      <c r="W115" s="4"/>
      <c r="X115" s="76"/>
      <c r="Y115" s="77"/>
      <c r="Z115" s="78"/>
      <c r="AA115" s="79"/>
      <c r="AB115" s="78"/>
      <c r="AC115" s="83"/>
      <c r="AD115" s="84"/>
      <c r="AE115" s="78"/>
      <c r="AF115" s="76"/>
      <c r="AG115" s="81"/>
      <c r="AH115" s="85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  <c r="CK115" s="2"/>
      <c r="CL115" s="2"/>
      <c r="CM115" s="2"/>
      <c r="CN115" s="2"/>
      <c r="CO115" s="2"/>
      <c r="CP115" s="2"/>
      <c r="CQ115" s="2"/>
      <c r="CR115" s="2"/>
      <c r="CS115" s="2"/>
      <c r="CT115" s="2"/>
      <c r="CU115" s="2"/>
      <c r="CV115" s="2"/>
      <c r="CW115" s="2"/>
      <c r="CX115" s="2"/>
      <c r="CY115" s="2"/>
      <c r="CZ115" s="2"/>
      <c r="DA115" s="2"/>
      <c r="DB115" s="2"/>
      <c r="DC115" s="2"/>
      <c r="DD115" s="2"/>
      <c r="DE115" s="2"/>
      <c r="DF115" s="2"/>
      <c r="DG115" s="2"/>
      <c r="DH115" s="2"/>
      <c r="DI115" s="2"/>
      <c r="DJ115" s="2"/>
      <c r="DK115" s="2"/>
      <c r="DL115" s="2"/>
      <c r="DM115" s="2"/>
      <c r="DN115" s="2"/>
      <c r="DO115" s="2"/>
      <c r="DP115" s="2"/>
      <c r="DQ115" s="2"/>
      <c r="DR115" s="2"/>
      <c r="DS115" s="2"/>
      <c r="DT115" s="2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</row>
    <row r="116" spans="1:154" x14ac:dyDescent="0.15">
      <c r="A116" s="35">
        <f t="shared" si="47"/>
        <v>44661</v>
      </c>
      <c r="B116" s="125">
        <f t="shared" ca="1" si="43"/>
        <v>10280.99499999</v>
      </c>
      <c r="C116" s="14">
        <f t="shared" si="54"/>
        <v>10000</v>
      </c>
      <c r="D116" s="13">
        <f>IF(A116&lt;$B$1,VLOOKUP(A116,[1]DI!$A$4:$B$15000,2,FALSE),0)</f>
        <v>0</v>
      </c>
      <c r="E116" s="14">
        <f t="shared" si="55"/>
        <v>1</v>
      </c>
      <c r="F116" s="14">
        <f>(TRUNC(PRODUCT($E$14:$E115),16))</f>
        <v>1.0280995046041901</v>
      </c>
      <c r="G116" s="14">
        <f t="shared" si="56"/>
        <v>1</v>
      </c>
      <c r="H116" s="14">
        <f t="shared" si="57"/>
        <v>1.0280994999999999</v>
      </c>
      <c r="I116" s="13">
        <f t="shared" si="48"/>
        <v>0</v>
      </c>
      <c r="J116" s="29">
        <f t="shared" si="49"/>
        <v>44559</v>
      </c>
      <c r="K116" s="2">
        <f t="shared" si="50"/>
        <v>70</v>
      </c>
      <c r="L116" s="17">
        <f t="shared" si="51"/>
        <v>71</v>
      </c>
      <c r="M116" s="12">
        <f t="shared" si="44"/>
        <v>1</v>
      </c>
      <c r="N116" s="12">
        <f t="shared" si="45"/>
        <v>1.0280994999999999</v>
      </c>
      <c r="O116" s="17">
        <f t="shared" si="40"/>
        <v>0</v>
      </c>
      <c r="P116" s="14">
        <f t="shared" ref="P116:P179" si="60">TRUNC(((N116-1)*C116),8)+TRUNC(R115*N116,8)</f>
        <v>280.99499999</v>
      </c>
      <c r="Q116" s="14">
        <v>0</v>
      </c>
      <c r="R116" s="14">
        <f t="shared" si="59"/>
        <v>0</v>
      </c>
      <c r="S116" s="20">
        <f t="shared" si="46"/>
        <v>0</v>
      </c>
      <c r="T116" s="14">
        <f t="shared" si="58"/>
        <v>0</v>
      </c>
      <c r="U116" s="4" t="str">
        <f t="shared" si="52"/>
        <v>A+J=</v>
      </c>
      <c r="V116" s="29">
        <f t="shared" si="53"/>
        <v>45747</v>
      </c>
      <c r="W116" s="4"/>
      <c r="X116" s="76"/>
      <c r="Y116" s="77"/>
      <c r="Z116" s="78"/>
      <c r="AA116" s="79"/>
      <c r="AB116" s="78"/>
      <c r="AC116" s="83"/>
      <c r="AD116" s="84"/>
      <c r="AE116" s="78"/>
      <c r="AF116" s="76"/>
      <c r="AG116" s="81"/>
      <c r="AH116" s="85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  <c r="CK116" s="2"/>
      <c r="CL116" s="2"/>
      <c r="CM116" s="2"/>
      <c r="CN116" s="2"/>
      <c r="CO116" s="2"/>
      <c r="CP116" s="2"/>
      <c r="CQ116" s="2"/>
      <c r="CR116" s="2"/>
      <c r="CS116" s="2"/>
      <c r="CT116" s="2"/>
      <c r="CU116" s="2"/>
      <c r="CV116" s="2"/>
      <c r="CW116" s="2"/>
      <c r="CX116" s="2"/>
      <c r="CY116" s="2"/>
      <c r="CZ116" s="2"/>
      <c r="DA116" s="2"/>
      <c r="DB116" s="2"/>
      <c r="DC116" s="2"/>
      <c r="DD116" s="2"/>
      <c r="DE116" s="2"/>
      <c r="DF116" s="2"/>
      <c r="DG116" s="2"/>
      <c r="DH116" s="2"/>
      <c r="DI116" s="2"/>
      <c r="DJ116" s="2"/>
      <c r="DK116" s="2"/>
      <c r="DL116" s="2"/>
      <c r="DM116" s="2"/>
      <c r="DN116" s="2"/>
      <c r="DO116" s="2"/>
      <c r="DP116" s="2"/>
      <c r="DQ116" s="2"/>
      <c r="DR116" s="2"/>
      <c r="DS116" s="2"/>
      <c r="DT116" s="2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</row>
    <row r="117" spans="1:154" x14ac:dyDescent="0.15">
      <c r="A117" s="35">
        <f t="shared" si="47"/>
        <v>44662</v>
      </c>
      <c r="B117" s="125">
        <f t="shared" ca="1" si="43"/>
        <v>10280.99499999</v>
      </c>
      <c r="C117" s="14">
        <f t="shared" si="54"/>
        <v>10000</v>
      </c>
      <c r="D117" s="13">
        <f>IF(A117&lt;$B$1,VLOOKUP(A117,[1]DI!$A$4:$B$15000,2,FALSE),0)</f>
        <v>0.11649999999999999</v>
      </c>
      <c r="E117" s="14">
        <f t="shared" si="55"/>
        <v>1.0004373900000001</v>
      </c>
      <c r="F117" s="14">
        <f>(TRUNC(PRODUCT($E$14:$E116),16))</f>
        <v>1.0280995046041901</v>
      </c>
      <c r="G117" s="14">
        <f t="shared" si="56"/>
        <v>1</v>
      </c>
      <c r="H117" s="14">
        <f t="shared" si="57"/>
        <v>1.0280994999999999</v>
      </c>
      <c r="I117" s="13">
        <f t="shared" si="48"/>
        <v>0</v>
      </c>
      <c r="J117" s="29">
        <f t="shared" si="49"/>
        <v>44559</v>
      </c>
      <c r="K117" s="2">
        <f t="shared" si="50"/>
        <v>71</v>
      </c>
      <c r="L117" s="17">
        <f t="shared" si="51"/>
        <v>71</v>
      </c>
      <c r="M117" s="12">
        <f t="shared" si="44"/>
        <v>1</v>
      </c>
      <c r="N117" s="12">
        <f t="shared" si="45"/>
        <v>1.0280994999999999</v>
      </c>
      <c r="O117" s="17">
        <f t="shared" si="40"/>
        <v>0</v>
      </c>
      <c r="P117" s="14">
        <f t="shared" si="60"/>
        <v>280.99499999</v>
      </c>
      <c r="Q117" s="14">
        <v>0</v>
      </c>
      <c r="R117" s="14">
        <f t="shared" si="59"/>
        <v>0</v>
      </c>
      <c r="S117" s="20">
        <f t="shared" si="46"/>
        <v>0</v>
      </c>
      <c r="T117" s="14">
        <f t="shared" si="58"/>
        <v>0</v>
      </c>
      <c r="U117" s="4" t="str">
        <f t="shared" si="52"/>
        <v>A+J=</v>
      </c>
      <c r="V117" s="29">
        <f t="shared" si="53"/>
        <v>45747</v>
      </c>
      <c r="W117" s="4"/>
      <c r="X117" s="76"/>
      <c r="Y117" s="77"/>
      <c r="Z117" s="78"/>
      <c r="AA117" s="79"/>
      <c r="AB117" s="78"/>
      <c r="AC117" s="83"/>
      <c r="AD117" s="84"/>
      <c r="AE117" s="78"/>
      <c r="AF117" s="76"/>
      <c r="AG117" s="81"/>
      <c r="AH117" s="85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  <c r="CK117" s="2"/>
      <c r="CL117" s="2"/>
      <c r="CM117" s="2"/>
      <c r="CN117" s="2"/>
      <c r="CO117" s="2"/>
      <c r="CP117" s="2"/>
      <c r="CQ117" s="2"/>
      <c r="CR117" s="2"/>
      <c r="CS117" s="2"/>
      <c r="CT117" s="2"/>
      <c r="CU117" s="2"/>
      <c r="CV117" s="2"/>
      <c r="CW117" s="2"/>
      <c r="CX117" s="2"/>
      <c r="CY117" s="2"/>
      <c r="CZ117" s="2"/>
      <c r="DA117" s="2"/>
      <c r="DB117" s="2"/>
      <c r="DC117" s="2"/>
      <c r="DD117" s="2"/>
      <c r="DE117" s="2"/>
      <c r="DF117" s="2"/>
      <c r="DG117" s="2"/>
      <c r="DH117" s="2"/>
      <c r="DI117" s="2"/>
      <c r="DJ117" s="2"/>
      <c r="DK117" s="2"/>
      <c r="DL117" s="2"/>
      <c r="DM117" s="2"/>
      <c r="DN117" s="2"/>
      <c r="DO117" s="2"/>
      <c r="DP117" s="2"/>
      <c r="DQ117" s="2"/>
      <c r="DR117" s="2"/>
      <c r="DS117" s="2"/>
      <c r="DT117" s="2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</row>
    <row r="118" spans="1:154" x14ac:dyDescent="0.15">
      <c r="A118" s="35">
        <f t="shared" si="47"/>
        <v>44663</v>
      </c>
      <c r="B118" s="125">
        <f t="shared" ca="1" si="43"/>
        <v>10285.49189999</v>
      </c>
      <c r="C118" s="14">
        <f t="shared" si="54"/>
        <v>10000</v>
      </c>
      <c r="D118" s="13">
        <f>IF(A118&lt;$B$1,VLOOKUP(A118,[1]DI!$A$4:$B$15000,2,FALSE),0)</f>
        <v>0.11649999999999999</v>
      </c>
      <c r="E118" s="14">
        <f t="shared" si="55"/>
        <v>1.0004373900000001</v>
      </c>
      <c r="F118" s="14">
        <f>(TRUNC(PRODUCT($E$14:$E117),16))</f>
        <v>1.0285491850465101</v>
      </c>
      <c r="G118" s="14">
        <f t="shared" si="56"/>
        <v>1</v>
      </c>
      <c r="H118" s="14">
        <f t="shared" si="57"/>
        <v>1.0285491899999999</v>
      </c>
      <c r="I118" s="13">
        <f t="shared" si="48"/>
        <v>0</v>
      </c>
      <c r="J118" s="29">
        <f t="shared" si="49"/>
        <v>44559</v>
      </c>
      <c r="K118" s="2">
        <f t="shared" si="50"/>
        <v>72</v>
      </c>
      <c r="L118" s="17">
        <f t="shared" si="51"/>
        <v>72</v>
      </c>
      <c r="M118" s="12">
        <f t="shared" si="44"/>
        <v>1</v>
      </c>
      <c r="N118" s="12">
        <f t="shared" si="45"/>
        <v>1.0285491899999999</v>
      </c>
      <c r="O118" s="17">
        <f t="shared" si="40"/>
        <v>0</v>
      </c>
      <c r="P118" s="14">
        <f t="shared" si="60"/>
        <v>285.49189998999998</v>
      </c>
      <c r="Q118" s="14">
        <v>0</v>
      </c>
      <c r="R118" s="14">
        <f t="shared" si="59"/>
        <v>0</v>
      </c>
      <c r="S118" s="20">
        <f t="shared" si="46"/>
        <v>0</v>
      </c>
      <c r="T118" s="14">
        <f t="shared" si="58"/>
        <v>0</v>
      </c>
      <c r="U118" s="4" t="str">
        <f t="shared" si="52"/>
        <v>A+J=</v>
      </c>
      <c r="V118" s="29">
        <f t="shared" si="53"/>
        <v>45747</v>
      </c>
      <c r="W118" s="4"/>
      <c r="X118" s="76"/>
      <c r="Y118" s="77"/>
      <c r="Z118" s="78"/>
      <c r="AA118" s="79"/>
      <c r="AB118" s="78"/>
      <c r="AC118" s="83"/>
      <c r="AD118" s="84"/>
      <c r="AE118" s="78"/>
      <c r="AF118" s="76"/>
      <c r="AG118" s="81"/>
      <c r="AH118" s="85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  <c r="CK118" s="2"/>
      <c r="CL118" s="2"/>
      <c r="CM118" s="2"/>
      <c r="CN118" s="2"/>
      <c r="CO118" s="2"/>
      <c r="CP118" s="2"/>
      <c r="CQ118" s="2"/>
      <c r="CR118" s="2"/>
      <c r="CS118" s="2"/>
      <c r="CT118" s="2"/>
      <c r="CU118" s="2"/>
      <c r="CV118" s="2"/>
      <c r="CW118" s="2"/>
      <c r="CX118" s="2"/>
      <c r="CY118" s="2"/>
      <c r="CZ118" s="2"/>
      <c r="DA118" s="2"/>
      <c r="DB118" s="2"/>
      <c r="DC118" s="2"/>
      <c r="DD118" s="2"/>
      <c r="DE118" s="2"/>
      <c r="DF118" s="2"/>
      <c r="DG118" s="2"/>
      <c r="DH118" s="2"/>
      <c r="DI118" s="2"/>
      <c r="DJ118" s="2"/>
      <c r="DK118" s="2"/>
      <c r="DL118" s="2"/>
      <c r="DM118" s="2"/>
      <c r="DN118" s="2"/>
      <c r="DO118" s="2"/>
      <c r="DP118" s="2"/>
      <c r="DQ118" s="2"/>
      <c r="DR118" s="2"/>
      <c r="DS118" s="2"/>
      <c r="DT118" s="2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</row>
    <row r="119" spans="1:154" x14ac:dyDescent="0.15">
      <c r="A119" s="35">
        <f t="shared" si="47"/>
        <v>44664</v>
      </c>
      <c r="B119" s="125">
        <f t="shared" ca="1" si="43"/>
        <v>10289.990599999999</v>
      </c>
      <c r="C119" s="14">
        <f t="shared" si="54"/>
        <v>10000</v>
      </c>
      <c r="D119" s="13">
        <f>IF(A119&lt;$B$1,VLOOKUP(A119,[1]DI!$A$4:$B$15000,2,FALSE),0)</f>
        <v>0.11649999999999999</v>
      </c>
      <c r="E119" s="14">
        <f t="shared" si="55"/>
        <v>1.0004373900000001</v>
      </c>
      <c r="F119" s="14">
        <f>(TRUNC(PRODUCT($E$14:$E118),16))</f>
        <v>1.0289990621745599</v>
      </c>
      <c r="G119" s="14">
        <f t="shared" si="56"/>
        <v>1</v>
      </c>
      <c r="H119" s="14">
        <f t="shared" si="57"/>
        <v>1.0289990600000001</v>
      </c>
      <c r="I119" s="13">
        <f t="shared" si="48"/>
        <v>0</v>
      </c>
      <c r="J119" s="29">
        <f t="shared" si="49"/>
        <v>44559</v>
      </c>
      <c r="K119" s="2">
        <f t="shared" si="50"/>
        <v>73</v>
      </c>
      <c r="L119" s="17">
        <f t="shared" si="51"/>
        <v>73</v>
      </c>
      <c r="M119" s="12">
        <f t="shared" si="44"/>
        <v>1</v>
      </c>
      <c r="N119" s="12">
        <f t="shared" si="45"/>
        <v>1.0289990600000001</v>
      </c>
      <c r="O119" s="17">
        <f t="shared" si="40"/>
        <v>0</v>
      </c>
      <c r="P119" s="14">
        <f t="shared" si="60"/>
        <v>289.99059999999997</v>
      </c>
      <c r="Q119" s="14">
        <v>0</v>
      </c>
      <c r="R119" s="14">
        <f t="shared" si="59"/>
        <v>0</v>
      </c>
      <c r="S119" s="20">
        <f t="shared" si="46"/>
        <v>0</v>
      </c>
      <c r="T119" s="14">
        <f t="shared" si="58"/>
        <v>0</v>
      </c>
      <c r="U119" s="4" t="str">
        <f t="shared" si="52"/>
        <v>A+J=</v>
      </c>
      <c r="V119" s="29">
        <f t="shared" si="53"/>
        <v>45747</v>
      </c>
      <c r="W119" s="4"/>
      <c r="X119" s="76"/>
      <c r="Y119" s="77"/>
      <c r="Z119" s="78"/>
      <c r="AA119" s="79"/>
      <c r="AB119" s="78"/>
      <c r="AC119" s="83"/>
      <c r="AD119" s="84"/>
      <c r="AE119" s="78"/>
      <c r="AF119" s="76"/>
      <c r="AG119" s="81"/>
      <c r="AH119" s="85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  <c r="CK119" s="2"/>
      <c r="CL119" s="2"/>
      <c r="CM119" s="2"/>
      <c r="CN119" s="2"/>
      <c r="CO119" s="2"/>
      <c r="CP119" s="2"/>
      <c r="CQ119" s="2"/>
      <c r="CR119" s="2"/>
      <c r="CS119" s="2"/>
      <c r="CT119" s="2"/>
      <c r="CU119" s="2"/>
      <c r="CV119" s="2"/>
      <c r="CW119" s="2"/>
      <c r="CX119" s="2"/>
      <c r="CY119" s="2"/>
      <c r="CZ119" s="2"/>
      <c r="DA119" s="2"/>
      <c r="DB119" s="2"/>
      <c r="DC119" s="2"/>
      <c r="DD119" s="2"/>
      <c r="DE119" s="2"/>
      <c r="DF119" s="2"/>
      <c r="DG119" s="2"/>
      <c r="DH119" s="2"/>
      <c r="DI119" s="2"/>
      <c r="DJ119" s="2"/>
      <c r="DK119" s="2"/>
      <c r="DL119" s="2"/>
      <c r="DM119" s="2"/>
      <c r="DN119" s="2"/>
      <c r="DO119" s="2"/>
      <c r="DP119" s="2"/>
      <c r="DQ119" s="2"/>
      <c r="DR119" s="2"/>
      <c r="DS119" s="2"/>
      <c r="DT119" s="2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</row>
    <row r="120" spans="1:154" x14ac:dyDescent="0.15">
      <c r="A120" s="35">
        <f t="shared" si="47"/>
        <v>44665</v>
      </c>
      <c r="B120" s="125">
        <f t="shared" ca="1" si="43"/>
        <v>10294.491400000001</v>
      </c>
      <c r="C120" s="14">
        <f t="shared" si="54"/>
        <v>10000</v>
      </c>
      <c r="D120" s="13">
        <f>IF(A120&lt;$B$1,VLOOKUP(A120,[1]DI!$A$4:$B$15000,2,FALSE),0)</f>
        <v>0.11649999999999999</v>
      </c>
      <c r="E120" s="14">
        <f t="shared" si="55"/>
        <v>1.0004373900000001</v>
      </c>
      <c r="F120" s="14">
        <f>(TRUNC(PRODUCT($E$14:$E119),16))</f>
        <v>1.0294491360743701</v>
      </c>
      <c r="G120" s="14">
        <f t="shared" si="56"/>
        <v>1</v>
      </c>
      <c r="H120" s="14">
        <f t="shared" si="57"/>
        <v>1.0294491400000001</v>
      </c>
      <c r="I120" s="13">
        <f t="shared" si="48"/>
        <v>0</v>
      </c>
      <c r="J120" s="29">
        <f t="shared" si="49"/>
        <v>44559</v>
      </c>
      <c r="K120" s="2">
        <f t="shared" si="50"/>
        <v>74</v>
      </c>
      <c r="L120" s="17">
        <f t="shared" si="51"/>
        <v>74</v>
      </c>
      <c r="M120" s="12">
        <f t="shared" si="44"/>
        <v>1</v>
      </c>
      <c r="N120" s="12">
        <f t="shared" si="45"/>
        <v>1.0294491400000001</v>
      </c>
      <c r="O120" s="17">
        <f t="shared" si="40"/>
        <v>0</v>
      </c>
      <c r="P120" s="14">
        <f t="shared" si="60"/>
        <v>294.4914</v>
      </c>
      <c r="Q120" s="14">
        <v>0</v>
      </c>
      <c r="R120" s="14">
        <f t="shared" si="59"/>
        <v>0</v>
      </c>
      <c r="S120" s="20">
        <f t="shared" si="46"/>
        <v>0</v>
      </c>
      <c r="T120" s="14">
        <f t="shared" si="58"/>
        <v>0</v>
      </c>
      <c r="U120" s="4" t="str">
        <f t="shared" si="52"/>
        <v>A+J=</v>
      </c>
      <c r="V120" s="29">
        <f t="shared" si="53"/>
        <v>45747</v>
      </c>
      <c r="W120" s="4"/>
      <c r="X120" s="76"/>
      <c r="Y120" s="77"/>
      <c r="Z120" s="78"/>
      <c r="AA120" s="79"/>
      <c r="AB120" s="78"/>
      <c r="AC120" s="83"/>
      <c r="AD120" s="84"/>
      <c r="AE120" s="78"/>
      <c r="AF120" s="76"/>
      <c r="AG120" s="81"/>
      <c r="AH120" s="85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  <c r="CK120" s="2"/>
      <c r="CL120" s="2"/>
      <c r="CM120" s="2"/>
      <c r="CN120" s="2"/>
      <c r="CO120" s="2"/>
      <c r="CP120" s="2"/>
      <c r="CQ120" s="2"/>
      <c r="CR120" s="2"/>
      <c r="CS120" s="2"/>
      <c r="CT120" s="2"/>
      <c r="CU120" s="2"/>
      <c r="CV120" s="2"/>
      <c r="CW120" s="2"/>
      <c r="CX120" s="2"/>
      <c r="CY120" s="2"/>
      <c r="CZ120" s="2"/>
      <c r="DA120" s="2"/>
      <c r="DB120" s="2"/>
      <c r="DC120" s="2"/>
      <c r="DD120" s="2"/>
      <c r="DE120" s="2"/>
      <c r="DF120" s="2"/>
      <c r="DG120" s="2"/>
      <c r="DH120" s="2"/>
      <c r="DI120" s="2"/>
      <c r="DJ120" s="2"/>
      <c r="DK120" s="2"/>
      <c r="DL120" s="2"/>
      <c r="DM120" s="2"/>
      <c r="DN120" s="2"/>
      <c r="DO120" s="2"/>
      <c r="DP120" s="2"/>
      <c r="DQ120" s="2"/>
      <c r="DR120" s="2"/>
      <c r="DS120" s="2"/>
      <c r="DT120" s="2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</row>
    <row r="121" spans="1:154" x14ac:dyDescent="0.15">
      <c r="A121" s="35">
        <f t="shared" si="47"/>
        <v>44666</v>
      </c>
      <c r="B121" s="125">
        <f t="shared" ca="1" si="43"/>
        <v>10298.9941</v>
      </c>
      <c r="C121" s="14">
        <f t="shared" si="54"/>
        <v>10000</v>
      </c>
      <c r="D121" s="13">
        <f>IF(A121&lt;$B$1,VLOOKUP(A121,[1]DI!$A$4:$B$15000,2,FALSE),0)</f>
        <v>0</v>
      </c>
      <c r="E121" s="14">
        <f t="shared" si="55"/>
        <v>1</v>
      </c>
      <c r="F121" s="14">
        <f>(TRUNC(PRODUCT($E$14:$E120),16))</f>
        <v>1.02989940683199</v>
      </c>
      <c r="G121" s="14">
        <f t="shared" si="56"/>
        <v>1</v>
      </c>
      <c r="H121" s="14">
        <f t="shared" si="57"/>
        <v>1.0298994100000001</v>
      </c>
      <c r="I121" s="13">
        <f t="shared" si="48"/>
        <v>0</v>
      </c>
      <c r="J121" s="29">
        <f t="shared" si="49"/>
        <v>44559</v>
      </c>
      <c r="K121" s="2">
        <f t="shared" si="50"/>
        <v>74</v>
      </c>
      <c r="L121" s="17">
        <f t="shared" si="51"/>
        <v>75</v>
      </c>
      <c r="M121" s="12">
        <f t="shared" si="44"/>
        <v>1</v>
      </c>
      <c r="N121" s="12">
        <f t="shared" si="45"/>
        <v>1.0298994100000001</v>
      </c>
      <c r="O121" s="17">
        <f t="shared" si="40"/>
        <v>0</v>
      </c>
      <c r="P121" s="14">
        <f t="shared" si="60"/>
        <v>298.9941</v>
      </c>
      <c r="Q121" s="14">
        <v>0</v>
      </c>
      <c r="R121" s="14">
        <f t="shared" si="59"/>
        <v>0</v>
      </c>
      <c r="S121" s="20">
        <f t="shared" si="46"/>
        <v>0</v>
      </c>
      <c r="T121" s="14">
        <f t="shared" si="58"/>
        <v>0</v>
      </c>
      <c r="U121" s="4" t="str">
        <f t="shared" si="52"/>
        <v>A+J=</v>
      </c>
      <c r="V121" s="29">
        <f t="shared" si="53"/>
        <v>45747</v>
      </c>
      <c r="W121" s="4"/>
      <c r="X121" s="76"/>
      <c r="Y121" s="77"/>
      <c r="Z121" s="78"/>
      <c r="AA121" s="79"/>
      <c r="AB121" s="78"/>
      <c r="AC121" s="83"/>
      <c r="AD121" s="84"/>
      <c r="AE121" s="78"/>
      <c r="AF121" s="76"/>
      <c r="AG121" s="81"/>
      <c r="AH121" s="85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  <c r="CK121" s="2"/>
      <c r="CL121" s="2"/>
      <c r="CM121" s="2"/>
      <c r="CN121" s="2"/>
      <c r="CO121" s="2"/>
      <c r="CP121" s="2"/>
      <c r="CQ121" s="2"/>
      <c r="CR121" s="2"/>
      <c r="CS121" s="2"/>
      <c r="CT121" s="2"/>
      <c r="CU121" s="2"/>
      <c r="CV121" s="2"/>
      <c r="CW121" s="2"/>
      <c r="CX121" s="2"/>
      <c r="CY121" s="2"/>
      <c r="CZ121" s="2"/>
      <c r="DA121" s="2"/>
      <c r="DB121" s="2"/>
      <c r="DC121" s="2"/>
      <c r="DD121" s="2"/>
      <c r="DE121" s="2"/>
      <c r="DF121" s="2"/>
      <c r="DG121" s="2"/>
      <c r="DH121" s="2"/>
      <c r="DI121" s="2"/>
      <c r="DJ121" s="2"/>
      <c r="DK121" s="2"/>
      <c r="DL121" s="2"/>
      <c r="DM121" s="2"/>
      <c r="DN121" s="2"/>
      <c r="DO121" s="2"/>
      <c r="DP121" s="2"/>
      <c r="DQ121" s="2"/>
      <c r="DR121" s="2"/>
      <c r="DS121" s="2"/>
      <c r="DT121" s="2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</row>
    <row r="122" spans="1:154" x14ac:dyDescent="0.15">
      <c r="A122" s="35">
        <f t="shared" si="47"/>
        <v>44667</v>
      </c>
      <c r="B122" s="125">
        <f t="shared" ca="1" si="43"/>
        <v>10298.9941</v>
      </c>
      <c r="C122" s="14">
        <f t="shared" si="54"/>
        <v>10000</v>
      </c>
      <c r="D122" s="13">
        <f>IF(A122&lt;$B$1,VLOOKUP(A122,[1]DI!$A$4:$B$15000,2,FALSE),0)</f>
        <v>0</v>
      </c>
      <c r="E122" s="14">
        <f t="shared" si="55"/>
        <v>1</v>
      </c>
      <c r="F122" s="14">
        <f>(TRUNC(PRODUCT($E$14:$E121),16))</f>
        <v>1.02989940683199</v>
      </c>
      <c r="G122" s="14">
        <f t="shared" si="56"/>
        <v>1</v>
      </c>
      <c r="H122" s="14">
        <f t="shared" si="57"/>
        <v>1.0298994100000001</v>
      </c>
      <c r="I122" s="13">
        <f t="shared" si="48"/>
        <v>0</v>
      </c>
      <c r="J122" s="29">
        <f t="shared" si="49"/>
        <v>44559</v>
      </c>
      <c r="K122" s="2">
        <f t="shared" si="50"/>
        <v>74</v>
      </c>
      <c r="L122" s="17">
        <f t="shared" si="51"/>
        <v>75</v>
      </c>
      <c r="M122" s="12">
        <f t="shared" si="44"/>
        <v>1</v>
      </c>
      <c r="N122" s="12">
        <f t="shared" si="45"/>
        <v>1.0298994100000001</v>
      </c>
      <c r="O122" s="17">
        <f t="shared" si="40"/>
        <v>0</v>
      </c>
      <c r="P122" s="14">
        <f t="shared" si="60"/>
        <v>298.9941</v>
      </c>
      <c r="Q122" s="14">
        <v>0</v>
      </c>
      <c r="R122" s="14">
        <f t="shared" si="59"/>
        <v>0</v>
      </c>
      <c r="S122" s="20">
        <f t="shared" si="46"/>
        <v>0</v>
      </c>
      <c r="T122" s="14">
        <f t="shared" si="58"/>
        <v>0</v>
      </c>
      <c r="U122" s="4" t="str">
        <f t="shared" si="52"/>
        <v>A+J=</v>
      </c>
      <c r="V122" s="29">
        <f t="shared" si="53"/>
        <v>45747</v>
      </c>
      <c r="W122" s="4"/>
      <c r="X122" s="76"/>
      <c r="Y122" s="77"/>
      <c r="Z122" s="78"/>
      <c r="AA122" s="79"/>
      <c r="AB122" s="78"/>
      <c r="AC122" s="83"/>
      <c r="AD122" s="84"/>
      <c r="AE122" s="78"/>
      <c r="AF122" s="76"/>
      <c r="AG122" s="81"/>
      <c r="AH122" s="85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  <c r="CK122" s="2"/>
      <c r="CL122" s="2"/>
      <c r="CM122" s="2"/>
      <c r="CN122" s="2"/>
      <c r="CO122" s="2"/>
      <c r="CP122" s="2"/>
      <c r="CQ122" s="2"/>
      <c r="CR122" s="2"/>
      <c r="CS122" s="2"/>
      <c r="CT122" s="2"/>
      <c r="CU122" s="2"/>
      <c r="CV122" s="2"/>
      <c r="CW122" s="2"/>
      <c r="CX122" s="2"/>
      <c r="CY122" s="2"/>
      <c r="CZ122" s="2"/>
      <c r="DA122" s="2"/>
      <c r="DB122" s="2"/>
      <c r="DC122" s="2"/>
      <c r="DD122" s="2"/>
      <c r="DE122" s="2"/>
      <c r="DF122" s="2"/>
      <c r="DG122" s="2"/>
      <c r="DH122" s="2"/>
      <c r="DI122" s="2"/>
      <c r="DJ122" s="2"/>
      <c r="DK122" s="2"/>
      <c r="DL122" s="2"/>
      <c r="DM122" s="2"/>
      <c r="DN122" s="2"/>
      <c r="DO122" s="2"/>
      <c r="DP122" s="2"/>
      <c r="DQ122" s="2"/>
      <c r="DR122" s="2"/>
      <c r="DS122" s="2"/>
      <c r="DT122" s="2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</row>
    <row r="123" spans="1:154" x14ac:dyDescent="0.15">
      <c r="A123" s="35">
        <f t="shared" si="47"/>
        <v>44668</v>
      </c>
      <c r="B123" s="125">
        <f t="shared" ca="1" si="43"/>
        <v>10298.9941</v>
      </c>
      <c r="C123" s="14">
        <f t="shared" si="54"/>
        <v>10000</v>
      </c>
      <c r="D123" s="13">
        <f>IF(A123&lt;$B$1,VLOOKUP(A123,[1]DI!$A$4:$B$15000,2,FALSE),0)</f>
        <v>0</v>
      </c>
      <c r="E123" s="14">
        <f t="shared" si="55"/>
        <v>1</v>
      </c>
      <c r="F123" s="14">
        <f>(TRUNC(PRODUCT($E$14:$E122),16))</f>
        <v>1.02989940683199</v>
      </c>
      <c r="G123" s="14">
        <f t="shared" si="56"/>
        <v>1</v>
      </c>
      <c r="H123" s="14">
        <f t="shared" si="57"/>
        <v>1.0298994100000001</v>
      </c>
      <c r="I123" s="13">
        <f t="shared" si="48"/>
        <v>0</v>
      </c>
      <c r="J123" s="29">
        <f t="shared" si="49"/>
        <v>44559</v>
      </c>
      <c r="K123" s="2">
        <f t="shared" si="50"/>
        <v>74</v>
      </c>
      <c r="L123" s="17">
        <f t="shared" si="51"/>
        <v>75</v>
      </c>
      <c r="M123" s="12">
        <f t="shared" si="44"/>
        <v>1</v>
      </c>
      <c r="N123" s="12">
        <f t="shared" si="45"/>
        <v>1.0298994100000001</v>
      </c>
      <c r="O123" s="17">
        <f t="shared" si="40"/>
        <v>0</v>
      </c>
      <c r="P123" s="14">
        <f t="shared" si="60"/>
        <v>298.9941</v>
      </c>
      <c r="Q123" s="14">
        <v>0</v>
      </c>
      <c r="R123" s="14">
        <f t="shared" si="59"/>
        <v>0</v>
      </c>
      <c r="S123" s="20">
        <f t="shared" si="46"/>
        <v>0</v>
      </c>
      <c r="T123" s="14">
        <f t="shared" si="58"/>
        <v>0</v>
      </c>
      <c r="U123" s="4" t="str">
        <f t="shared" si="52"/>
        <v>A+J=</v>
      </c>
      <c r="V123" s="29">
        <f t="shared" si="53"/>
        <v>45747</v>
      </c>
      <c r="W123" s="4"/>
      <c r="X123" s="76"/>
      <c r="Y123" s="77"/>
      <c r="Z123" s="78"/>
      <c r="AA123" s="79"/>
      <c r="AB123" s="78"/>
      <c r="AC123" s="83"/>
      <c r="AD123" s="84"/>
      <c r="AE123" s="78"/>
      <c r="AF123" s="76"/>
      <c r="AG123" s="81"/>
      <c r="AH123" s="85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  <c r="CK123" s="2"/>
      <c r="CL123" s="2"/>
      <c r="CM123" s="2"/>
      <c r="CN123" s="2"/>
      <c r="CO123" s="2"/>
      <c r="CP123" s="2"/>
      <c r="CQ123" s="2"/>
      <c r="CR123" s="2"/>
      <c r="CS123" s="2"/>
      <c r="CT123" s="2"/>
      <c r="CU123" s="2"/>
      <c r="CV123" s="2"/>
      <c r="CW123" s="2"/>
      <c r="CX123" s="2"/>
      <c r="CY123" s="2"/>
      <c r="CZ123" s="2"/>
      <c r="DA123" s="2"/>
      <c r="DB123" s="2"/>
      <c r="DC123" s="2"/>
      <c r="DD123" s="2"/>
      <c r="DE123" s="2"/>
      <c r="DF123" s="2"/>
      <c r="DG123" s="2"/>
      <c r="DH123" s="2"/>
      <c r="DI123" s="2"/>
      <c r="DJ123" s="2"/>
      <c r="DK123" s="2"/>
      <c r="DL123" s="2"/>
      <c r="DM123" s="2"/>
      <c r="DN123" s="2"/>
      <c r="DO123" s="2"/>
      <c r="DP123" s="2"/>
      <c r="DQ123" s="2"/>
      <c r="DR123" s="2"/>
      <c r="DS123" s="2"/>
      <c r="DT123" s="2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</row>
    <row r="124" spans="1:154" x14ac:dyDescent="0.15">
      <c r="A124" s="35">
        <f t="shared" si="47"/>
        <v>44669</v>
      </c>
      <c r="B124" s="125">
        <f t="shared" ca="1" si="43"/>
        <v>10298.9941</v>
      </c>
      <c r="C124" s="14">
        <f t="shared" si="54"/>
        <v>10000</v>
      </c>
      <c r="D124" s="13">
        <f>IF(A124&lt;$B$1,VLOOKUP(A124,[1]DI!$A$4:$B$15000,2,FALSE),0)</f>
        <v>0.11649999999999999</v>
      </c>
      <c r="E124" s="14">
        <f t="shared" si="55"/>
        <v>1.0004373900000001</v>
      </c>
      <c r="F124" s="14">
        <f>(TRUNC(PRODUCT($E$14:$E123),16))</f>
        <v>1.02989940683199</v>
      </c>
      <c r="G124" s="14">
        <f t="shared" si="56"/>
        <v>1</v>
      </c>
      <c r="H124" s="14">
        <f t="shared" si="57"/>
        <v>1.0298994100000001</v>
      </c>
      <c r="I124" s="13">
        <f t="shared" si="48"/>
        <v>0</v>
      </c>
      <c r="J124" s="29">
        <f t="shared" si="49"/>
        <v>44559</v>
      </c>
      <c r="K124" s="2">
        <f t="shared" si="50"/>
        <v>75</v>
      </c>
      <c r="L124" s="17">
        <f t="shared" si="51"/>
        <v>75</v>
      </c>
      <c r="M124" s="12">
        <f t="shared" si="44"/>
        <v>1</v>
      </c>
      <c r="N124" s="12">
        <f t="shared" si="45"/>
        <v>1.0298994100000001</v>
      </c>
      <c r="O124" s="17">
        <f t="shared" si="40"/>
        <v>0</v>
      </c>
      <c r="P124" s="14">
        <f t="shared" si="60"/>
        <v>298.9941</v>
      </c>
      <c r="Q124" s="14">
        <v>0</v>
      </c>
      <c r="R124" s="14">
        <f t="shared" si="59"/>
        <v>0</v>
      </c>
      <c r="S124" s="20">
        <f t="shared" si="46"/>
        <v>0</v>
      </c>
      <c r="T124" s="14">
        <f t="shared" si="58"/>
        <v>0</v>
      </c>
      <c r="U124" s="4" t="str">
        <f t="shared" si="52"/>
        <v>A+J=</v>
      </c>
      <c r="V124" s="29">
        <f t="shared" si="53"/>
        <v>45747</v>
      </c>
      <c r="W124" s="4"/>
      <c r="X124" s="76"/>
      <c r="Y124" s="77"/>
      <c r="Z124" s="78"/>
      <c r="AA124" s="79"/>
      <c r="AB124" s="78"/>
      <c r="AC124" s="83"/>
      <c r="AD124" s="84"/>
      <c r="AE124" s="78"/>
      <c r="AF124" s="76"/>
      <c r="AG124" s="81"/>
      <c r="AH124" s="85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  <c r="CK124" s="2"/>
      <c r="CL124" s="2"/>
      <c r="CM124" s="2"/>
      <c r="CN124" s="2"/>
      <c r="CO124" s="2"/>
      <c r="CP124" s="2"/>
      <c r="CQ124" s="2"/>
      <c r="CR124" s="2"/>
      <c r="CS124" s="2"/>
      <c r="CT124" s="2"/>
      <c r="CU124" s="2"/>
      <c r="CV124" s="2"/>
      <c r="CW124" s="2"/>
      <c r="CX124" s="2"/>
      <c r="CY124" s="2"/>
      <c r="CZ124" s="2"/>
      <c r="DA124" s="2"/>
      <c r="DB124" s="2"/>
      <c r="DC124" s="2"/>
      <c r="DD124" s="2"/>
      <c r="DE124" s="2"/>
      <c r="DF124" s="2"/>
      <c r="DG124" s="2"/>
      <c r="DH124" s="2"/>
      <c r="DI124" s="2"/>
      <c r="DJ124" s="2"/>
      <c r="DK124" s="2"/>
      <c r="DL124" s="2"/>
      <c r="DM124" s="2"/>
      <c r="DN124" s="2"/>
      <c r="DO124" s="2"/>
      <c r="DP124" s="2"/>
      <c r="DQ124" s="2"/>
      <c r="DR124" s="2"/>
      <c r="DS124" s="2"/>
      <c r="DT124" s="2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</row>
    <row r="125" spans="1:154" x14ac:dyDescent="0.15">
      <c r="A125" s="35">
        <f t="shared" si="47"/>
        <v>44670</v>
      </c>
      <c r="B125" s="125">
        <f t="shared" ca="1" si="43"/>
        <v>10303.4987</v>
      </c>
      <c r="C125" s="14">
        <f t="shared" si="54"/>
        <v>10000</v>
      </c>
      <c r="D125" s="13">
        <f>IF(A125&lt;$B$1,VLOOKUP(A125,[1]DI!$A$4:$B$15000,2,FALSE),0)</f>
        <v>0.11649999999999999</v>
      </c>
      <c r="E125" s="14">
        <f t="shared" si="55"/>
        <v>1.0004373900000001</v>
      </c>
      <c r="F125" s="14">
        <f>(TRUNC(PRODUCT($E$14:$E124),16))</f>
        <v>1.03034987453355</v>
      </c>
      <c r="G125" s="14">
        <f t="shared" si="56"/>
        <v>1</v>
      </c>
      <c r="H125" s="14">
        <f t="shared" si="57"/>
        <v>1.03034987</v>
      </c>
      <c r="I125" s="13">
        <f t="shared" si="48"/>
        <v>0</v>
      </c>
      <c r="J125" s="29">
        <f t="shared" si="49"/>
        <v>44559</v>
      </c>
      <c r="K125" s="2">
        <f t="shared" si="50"/>
        <v>76</v>
      </c>
      <c r="L125" s="17">
        <f t="shared" si="51"/>
        <v>76</v>
      </c>
      <c r="M125" s="12">
        <f t="shared" si="44"/>
        <v>1</v>
      </c>
      <c r="N125" s="12">
        <f t="shared" si="45"/>
        <v>1.03034987</v>
      </c>
      <c r="O125" s="17">
        <f t="shared" si="40"/>
        <v>0</v>
      </c>
      <c r="P125" s="14">
        <f t="shared" si="60"/>
        <v>303.49869999999999</v>
      </c>
      <c r="Q125" s="14">
        <v>0</v>
      </c>
      <c r="R125" s="14">
        <f t="shared" si="59"/>
        <v>0</v>
      </c>
      <c r="S125" s="20">
        <f t="shared" si="46"/>
        <v>0</v>
      </c>
      <c r="T125" s="14">
        <f t="shared" si="58"/>
        <v>0</v>
      </c>
      <c r="U125" s="4" t="str">
        <f t="shared" si="52"/>
        <v>A+J=</v>
      </c>
      <c r="V125" s="29">
        <f t="shared" si="53"/>
        <v>45747</v>
      </c>
      <c r="W125" s="4"/>
      <c r="X125" s="76"/>
      <c r="Y125" s="77"/>
      <c r="Z125" s="78"/>
      <c r="AA125" s="79"/>
      <c r="AB125" s="78"/>
      <c r="AC125" s="83"/>
      <c r="AD125" s="84"/>
      <c r="AE125" s="78"/>
      <c r="AF125" s="76"/>
      <c r="AG125" s="81"/>
      <c r="AH125" s="85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  <c r="CK125" s="2"/>
      <c r="CL125" s="2"/>
      <c r="CM125" s="2"/>
      <c r="CN125" s="2"/>
      <c r="CO125" s="2"/>
      <c r="CP125" s="2"/>
      <c r="CQ125" s="2"/>
      <c r="CR125" s="2"/>
      <c r="CS125" s="2"/>
      <c r="CT125" s="2"/>
      <c r="CU125" s="2"/>
      <c r="CV125" s="2"/>
      <c r="CW125" s="2"/>
      <c r="CX125" s="2"/>
      <c r="CY125" s="2"/>
      <c r="CZ125" s="2"/>
      <c r="DA125" s="2"/>
      <c r="DB125" s="2"/>
      <c r="DC125" s="2"/>
      <c r="DD125" s="2"/>
      <c r="DE125" s="2"/>
      <c r="DF125" s="2"/>
      <c r="DG125" s="2"/>
      <c r="DH125" s="2"/>
      <c r="DI125" s="2"/>
      <c r="DJ125" s="2"/>
      <c r="DK125" s="2"/>
      <c r="DL125" s="2"/>
      <c r="DM125" s="2"/>
      <c r="DN125" s="2"/>
      <c r="DO125" s="2"/>
      <c r="DP125" s="2"/>
      <c r="DQ125" s="2"/>
      <c r="DR125" s="2"/>
      <c r="DS125" s="2"/>
      <c r="DT125" s="2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</row>
    <row r="126" spans="1:154" x14ac:dyDescent="0.15">
      <c r="A126" s="35">
        <f t="shared" si="47"/>
        <v>44671</v>
      </c>
      <c r="B126" s="125">
        <f t="shared" ca="1" si="43"/>
        <v>10308.0054</v>
      </c>
      <c r="C126" s="14">
        <f t="shared" si="54"/>
        <v>10000</v>
      </c>
      <c r="D126" s="13">
        <f>IF(A126&lt;$B$1,VLOOKUP(A126,[1]DI!$A$4:$B$15000,2,FALSE),0)</f>
        <v>0.11649999999999999</v>
      </c>
      <c r="E126" s="14">
        <f t="shared" si="55"/>
        <v>1.0004373900000001</v>
      </c>
      <c r="F126" s="14">
        <f>(TRUNC(PRODUCT($E$14:$E125),16))</f>
        <v>1.03080053926517</v>
      </c>
      <c r="G126" s="14">
        <f t="shared" si="56"/>
        <v>1</v>
      </c>
      <c r="H126" s="14">
        <f t="shared" si="57"/>
        <v>1.03080054</v>
      </c>
      <c r="I126" s="13">
        <f t="shared" si="48"/>
        <v>0</v>
      </c>
      <c r="J126" s="29">
        <f t="shared" si="49"/>
        <v>44559</v>
      </c>
      <c r="K126" s="2">
        <f t="shared" si="50"/>
        <v>77</v>
      </c>
      <c r="L126" s="17">
        <f t="shared" si="51"/>
        <v>77</v>
      </c>
      <c r="M126" s="12">
        <f t="shared" si="44"/>
        <v>1</v>
      </c>
      <c r="N126" s="12">
        <f t="shared" si="45"/>
        <v>1.03080054</v>
      </c>
      <c r="O126" s="17">
        <f t="shared" si="40"/>
        <v>0</v>
      </c>
      <c r="P126" s="14">
        <f t="shared" si="60"/>
        <v>308.00540000000001</v>
      </c>
      <c r="Q126" s="14">
        <v>0</v>
      </c>
      <c r="R126" s="14">
        <f t="shared" si="59"/>
        <v>0</v>
      </c>
      <c r="S126" s="20">
        <f t="shared" si="46"/>
        <v>0</v>
      </c>
      <c r="T126" s="14">
        <f t="shared" si="58"/>
        <v>0</v>
      </c>
      <c r="U126" s="4" t="str">
        <f t="shared" si="52"/>
        <v>A+J=</v>
      </c>
      <c r="V126" s="29">
        <f t="shared" si="53"/>
        <v>45747</v>
      </c>
      <c r="W126" s="4"/>
      <c r="X126" s="76"/>
      <c r="Y126" s="77"/>
      <c r="Z126" s="78"/>
      <c r="AA126" s="79"/>
      <c r="AB126" s="78"/>
      <c r="AC126" s="83"/>
      <c r="AD126" s="84"/>
      <c r="AE126" s="78"/>
      <c r="AF126" s="76"/>
      <c r="AG126" s="81"/>
      <c r="AH126" s="85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  <c r="CK126" s="2"/>
      <c r="CL126" s="2"/>
      <c r="CM126" s="2"/>
      <c r="CN126" s="2"/>
      <c r="CO126" s="2"/>
      <c r="CP126" s="2"/>
      <c r="CQ126" s="2"/>
      <c r="CR126" s="2"/>
      <c r="CS126" s="2"/>
      <c r="CT126" s="2"/>
      <c r="CU126" s="2"/>
      <c r="CV126" s="2"/>
      <c r="CW126" s="2"/>
      <c r="CX126" s="2"/>
      <c r="CY126" s="2"/>
      <c r="CZ126" s="2"/>
      <c r="DA126" s="2"/>
      <c r="DB126" s="2"/>
      <c r="DC126" s="2"/>
      <c r="DD126" s="2"/>
      <c r="DE126" s="2"/>
      <c r="DF126" s="2"/>
      <c r="DG126" s="2"/>
      <c r="DH126" s="2"/>
      <c r="DI126" s="2"/>
      <c r="DJ126" s="2"/>
      <c r="DK126" s="2"/>
      <c r="DL126" s="2"/>
      <c r="DM126" s="2"/>
      <c r="DN126" s="2"/>
      <c r="DO126" s="2"/>
      <c r="DP126" s="2"/>
      <c r="DQ126" s="2"/>
      <c r="DR126" s="2"/>
      <c r="DS126" s="2"/>
      <c r="DT126" s="2"/>
      <c r="DU126" s="2"/>
      <c r="DV126" s="2"/>
      <c r="DW126" s="2"/>
      <c r="DX126" s="2"/>
      <c r="DY126" s="2"/>
      <c r="DZ126" s="2"/>
      <c r="EA126" s="2"/>
      <c r="EB126" s="2"/>
      <c r="EC126" s="2"/>
      <c r="ED126" s="2"/>
      <c r="EE126" s="2"/>
      <c r="EF126" s="2"/>
      <c r="EG126" s="2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</row>
    <row r="127" spans="1:154" x14ac:dyDescent="0.15">
      <c r="A127" s="35">
        <f t="shared" si="47"/>
        <v>44672</v>
      </c>
      <c r="B127" s="125">
        <f t="shared" ca="1" si="43"/>
        <v>10312.51399999</v>
      </c>
      <c r="C127" s="14">
        <f t="shared" si="54"/>
        <v>10000</v>
      </c>
      <c r="D127" s="13">
        <f>IF(A127&lt;$B$1,VLOOKUP(A127,[1]DI!$A$4:$B$15000,2,FALSE),0)</f>
        <v>0</v>
      </c>
      <c r="E127" s="14">
        <f t="shared" si="55"/>
        <v>1</v>
      </c>
      <c r="F127" s="14">
        <f>(TRUNC(PRODUCT($E$14:$E126),16))</f>
        <v>1.03125140111304</v>
      </c>
      <c r="G127" s="14">
        <f t="shared" si="56"/>
        <v>1</v>
      </c>
      <c r="H127" s="14">
        <f t="shared" si="57"/>
        <v>1.0312513999999999</v>
      </c>
      <c r="I127" s="13">
        <f t="shared" si="48"/>
        <v>0</v>
      </c>
      <c r="J127" s="29">
        <f t="shared" si="49"/>
        <v>44559</v>
      </c>
      <c r="K127" s="2">
        <f t="shared" si="50"/>
        <v>77</v>
      </c>
      <c r="L127" s="17">
        <f t="shared" si="51"/>
        <v>78</v>
      </c>
      <c r="M127" s="12">
        <f t="shared" si="44"/>
        <v>1</v>
      </c>
      <c r="N127" s="12">
        <f t="shared" si="45"/>
        <v>1.0312513999999999</v>
      </c>
      <c r="O127" s="17">
        <f t="shared" si="40"/>
        <v>0</v>
      </c>
      <c r="P127" s="14">
        <f t="shared" si="60"/>
        <v>312.51399999</v>
      </c>
      <c r="Q127" s="14">
        <v>0</v>
      </c>
      <c r="R127" s="14">
        <f t="shared" si="59"/>
        <v>0</v>
      </c>
      <c r="S127" s="20">
        <f t="shared" si="46"/>
        <v>0</v>
      </c>
      <c r="T127" s="14">
        <f t="shared" si="58"/>
        <v>0</v>
      </c>
      <c r="U127" s="4" t="str">
        <f t="shared" si="52"/>
        <v>A+J=</v>
      </c>
      <c r="V127" s="29">
        <f t="shared" si="53"/>
        <v>45747</v>
      </c>
      <c r="W127" s="4"/>
      <c r="X127" s="76"/>
      <c r="Y127" s="77"/>
      <c r="Z127" s="78"/>
      <c r="AA127" s="79"/>
      <c r="AB127" s="78"/>
      <c r="AC127" s="83"/>
      <c r="AD127" s="84"/>
      <c r="AE127" s="78"/>
      <c r="AF127" s="76"/>
      <c r="AG127" s="81"/>
      <c r="AH127" s="85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  <c r="CK127" s="2"/>
      <c r="CL127" s="2"/>
      <c r="CM127" s="2"/>
      <c r="CN127" s="2"/>
      <c r="CO127" s="2"/>
      <c r="CP127" s="2"/>
      <c r="CQ127" s="2"/>
      <c r="CR127" s="2"/>
      <c r="CS127" s="2"/>
      <c r="CT127" s="2"/>
      <c r="CU127" s="2"/>
      <c r="CV127" s="2"/>
      <c r="CW127" s="2"/>
      <c r="CX127" s="2"/>
      <c r="CY127" s="2"/>
      <c r="CZ127" s="2"/>
      <c r="DA127" s="2"/>
      <c r="DB127" s="2"/>
      <c r="DC127" s="2"/>
      <c r="DD127" s="2"/>
      <c r="DE127" s="2"/>
      <c r="DF127" s="2"/>
      <c r="DG127" s="2"/>
      <c r="DH127" s="2"/>
      <c r="DI127" s="2"/>
      <c r="DJ127" s="2"/>
      <c r="DK127" s="2"/>
      <c r="DL127" s="2"/>
      <c r="DM127" s="2"/>
      <c r="DN127" s="2"/>
      <c r="DO127" s="2"/>
      <c r="DP127" s="2"/>
      <c r="DQ127" s="2"/>
      <c r="DR127" s="2"/>
      <c r="DS127" s="2"/>
      <c r="DT127" s="2"/>
      <c r="DU127" s="2"/>
      <c r="DV127" s="2"/>
      <c r="DW127" s="2"/>
      <c r="DX127" s="2"/>
      <c r="DY127" s="2"/>
      <c r="DZ127" s="2"/>
      <c r="EA127" s="2"/>
      <c r="EB127" s="2"/>
      <c r="EC127" s="2"/>
      <c r="ED127" s="2"/>
      <c r="EE127" s="2"/>
      <c r="EF127" s="2"/>
      <c r="EG127" s="2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</row>
    <row r="128" spans="1:154" x14ac:dyDescent="0.15">
      <c r="A128" s="35">
        <f t="shared" si="47"/>
        <v>44673</v>
      </c>
      <c r="B128" s="125">
        <f t="shared" ca="1" si="43"/>
        <v>10312.51399999</v>
      </c>
      <c r="C128" s="14">
        <f t="shared" si="54"/>
        <v>10000</v>
      </c>
      <c r="D128" s="13">
        <f>IF(A128&lt;$B$1,VLOOKUP(A128,[1]DI!$A$4:$B$15000,2,FALSE),0)</f>
        <v>0.11649999999999999</v>
      </c>
      <c r="E128" s="14">
        <f t="shared" si="55"/>
        <v>1.0004373900000001</v>
      </c>
      <c r="F128" s="14">
        <f>(TRUNC(PRODUCT($E$14:$E127),16))</f>
        <v>1.03125140111304</v>
      </c>
      <c r="G128" s="14">
        <f t="shared" si="56"/>
        <v>1</v>
      </c>
      <c r="H128" s="14">
        <f t="shared" si="57"/>
        <v>1.0312513999999999</v>
      </c>
      <c r="I128" s="13">
        <f t="shared" si="48"/>
        <v>0</v>
      </c>
      <c r="J128" s="29">
        <f t="shared" si="49"/>
        <v>44559</v>
      </c>
      <c r="K128" s="2">
        <f t="shared" si="50"/>
        <v>78</v>
      </c>
      <c r="L128" s="17">
        <f t="shared" si="51"/>
        <v>78</v>
      </c>
      <c r="M128" s="12">
        <f t="shared" si="44"/>
        <v>1</v>
      </c>
      <c r="N128" s="12">
        <f t="shared" si="45"/>
        <v>1.0312513999999999</v>
      </c>
      <c r="O128" s="17">
        <f t="shared" si="40"/>
        <v>0</v>
      </c>
      <c r="P128" s="14">
        <f t="shared" si="60"/>
        <v>312.51399999</v>
      </c>
      <c r="Q128" s="14">
        <v>0</v>
      </c>
      <c r="R128" s="14">
        <f t="shared" si="59"/>
        <v>0</v>
      </c>
      <c r="S128" s="20">
        <f t="shared" si="46"/>
        <v>0</v>
      </c>
      <c r="T128" s="14">
        <f t="shared" si="58"/>
        <v>0</v>
      </c>
      <c r="U128" s="4" t="str">
        <f t="shared" si="52"/>
        <v>A+J=</v>
      </c>
      <c r="V128" s="29">
        <f t="shared" si="53"/>
        <v>45747</v>
      </c>
      <c r="W128" s="4"/>
      <c r="X128" s="76"/>
      <c r="Y128" s="77"/>
      <c r="Z128" s="78"/>
      <c r="AA128" s="79"/>
      <c r="AB128" s="78"/>
      <c r="AC128" s="83"/>
      <c r="AD128" s="84"/>
      <c r="AE128" s="78"/>
      <c r="AF128" s="76"/>
      <c r="AG128" s="81"/>
      <c r="AH128" s="85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  <c r="CK128" s="2"/>
      <c r="CL128" s="2"/>
      <c r="CM128" s="2"/>
      <c r="CN128" s="2"/>
      <c r="CO128" s="2"/>
      <c r="CP128" s="2"/>
      <c r="CQ128" s="2"/>
      <c r="CR128" s="2"/>
      <c r="CS128" s="2"/>
      <c r="CT128" s="2"/>
      <c r="CU128" s="2"/>
      <c r="CV128" s="2"/>
      <c r="CW128" s="2"/>
      <c r="CX128" s="2"/>
      <c r="CY128" s="2"/>
      <c r="CZ128" s="2"/>
      <c r="DA128" s="2"/>
      <c r="DB128" s="2"/>
      <c r="DC128" s="2"/>
      <c r="DD128" s="2"/>
      <c r="DE128" s="2"/>
      <c r="DF128" s="2"/>
      <c r="DG128" s="2"/>
      <c r="DH128" s="2"/>
      <c r="DI128" s="2"/>
      <c r="DJ128" s="2"/>
      <c r="DK128" s="2"/>
      <c r="DL128" s="2"/>
      <c r="DM128" s="2"/>
      <c r="DN128" s="2"/>
      <c r="DO128" s="2"/>
      <c r="DP128" s="2"/>
      <c r="DQ128" s="2"/>
      <c r="DR128" s="2"/>
      <c r="DS128" s="2"/>
      <c r="DT128" s="2"/>
      <c r="DU128" s="2"/>
      <c r="DV128" s="2"/>
      <c r="DW128" s="2"/>
      <c r="DX128" s="2"/>
      <c r="DY128" s="2"/>
      <c r="DZ128" s="2"/>
      <c r="EA128" s="2"/>
      <c r="EB128" s="2"/>
      <c r="EC128" s="2"/>
      <c r="ED128" s="2"/>
      <c r="EE128" s="2"/>
      <c r="EF128" s="2"/>
      <c r="EG128" s="2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</row>
    <row r="129" spans="1:154" x14ac:dyDescent="0.15">
      <c r="A129" s="35">
        <f t="shared" si="47"/>
        <v>44674</v>
      </c>
      <c r="B129" s="125">
        <f t="shared" ca="1" si="43"/>
        <v>10317.024600000001</v>
      </c>
      <c r="C129" s="14">
        <f t="shared" si="54"/>
        <v>10000</v>
      </c>
      <c r="D129" s="13">
        <f>IF(A129&lt;$B$1,VLOOKUP(A129,[1]DI!$A$4:$B$15000,2,FALSE),0)</f>
        <v>0</v>
      </c>
      <c r="E129" s="14">
        <f t="shared" si="55"/>
        <v>1</v>
      </c>
      <c r="F129" s="14">
        <f>(TRUNC(PRODUCT($E$14:$E128),16))</f>
        <v>1.03170246016337</v>
      </c>
      <c r="G129" s="14">
        <f t="shared" si="56"/>
        <v>1</v>
      </c>
      <c r="H129" s="14">
        <f t="shared" si="57"/>
        <v>1.03170246</v>
      </c>
      <c r="I129" s="13">
        <f t="shared" si="48"/>
        <v>0</v>
      </c>
      <c r="J129" s="29">
        <f t="shared" si="49"/>
        <v>44559</v>
      </c>
      <c r="K129" s="2">
        <f t="shared" si="50"/>
        <v>78</v>
      </c>
      <c r="L129" s="17">
        <f t="shared" si="51"/>
        <v>79</v>
      </c>
      <c r="M129" s="12">
        <f t="shared" si="44"/>
        <v>1</v>
      </c>
      <c r="N129" s="12">
        <f t="shared" si="45"/>
        <v>1.03170246</v>
      </c>
      <c r="O129" s="17">
        <f t="shared" si="40"/>
        <v>0</v>
      </c>
      <c r="P129" s="14">
        <f t="shared" si="60"/>
        <v>317.02460000000002</v>
      </c>
      <c r="Q129" s="14">
        <v>0</v>
      </c>
      <c r="R129" s="14">
        <f t="shared" si="59"/>
        <v>0</v>
      </c>
      <c r="S129" s="20">
        <f t="shared" si="46"/>
        <v>0</v>
      </c>
      <c r="T129" s="14">
        <f t="shared" si="58"/>
        <v>0</v>
      </c>
      <c r="U129" s="4" t="str">
        <f t="shared" si="52"/>
        <v>A+J=</v>
      </c>
      <c r="V129" s="29">
        <f t="shared" si="53"/>
        <v>45747</v>
      </c>
      <c r="W129" s="4"/>
      <c r="X129" s="76"/>
      <c r="Y129" s="77"/>
      <c r="Z129" s="78"/>
      <c r="AA129" s="79"/>
      <c r="AB129" s="78"/>
      <c r="AC129" s="83"/>
      <c r="AD129" s="84"/>
      <c r="AE129" s="78"/>
      <c r="AF129" s="76"/>
      <c r="AG129" s="81"/>
      <c r="AH129" s="85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  <c r="CK129" s="2"/>
      <c r="CL129" s="2"/>
      <c r="CM129" s="2"/>
      <c r="CN129" s="2"/>
      <c r="CO129" s="2"/>
      <c r="CP129" s="2"/>
      <c r="CQ129" s="2"/>
      <c r="CR129" s="2"/>
      <c r="CS129" s="2"/>
      <c r="CT129" s="2"/>
      <c r="CU129" s="2"/>
      <c r="CV129" s="2"/>
      <c r="CW129" s="2"/>
      <c r="CX129" s="2"/>
      <c r="CY129" s="2"/>
      <c r="CZ129" s="2"/>
      <c r="DA129" s="2"/>
      <c r="DB129" s="2"/>
      <c r="DC129" s="2"/>
      <c r="DD129" s="2"/>
      <c r="DE129" s="2"/>
      <c r="DF129" s="2"/>
      <c r="DG129" s="2"/>
      <c r="DH129" s="2"/>
      <c r="DI129" s="2"/>
      <c r="DJ129" s="2"/>
      <c r="DK129" s="2"/>
      <c r="DL129" s="2"/>
      <c r="DM129" s="2"/>
      <c r="DN129" s="2"/>
      <c r="DO129" s="2"/>
      <c r="DP129" s="2"/>
      <c r="DQ129" s="2"/>
      <c r="DR129" s="2"/>
      <c r="DS129" s="2"/>
      <c r="DT129" s="2"/>
      <c r="DU129" s="2"/>
      <c r="DV129" s="2"/>
      <c r="DW129" s="2"/>
      <c r="DX129" s="2"/>
      <c r="DY129" s="2"/>
      <c r="DZ129" s="2"/>
      <c r="EA129" s="2"/>
      <c r="EB129" s="2"/>
      <c r="EC129" s="2"/>
      <c r="ED129" s="2"/>
      <c r="EE129" s="2"/>
      <c r="EF129" s="2"/>
      <c r="EG129" s="2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</row>
    <row r="130" spans="1:154" x14ac:dyDescent="0.15">
      <c r="A130" s="35">
        <f t="shared" si="47"/>
        <v>44675</v>
      </c>
      <c r="B130" s="125">
        <f t="shared" ca="1" si="43"/>
        <v>10317.024600000001</v>
      </c>
      <c r="C130" s="14">
        <f t="shared" si="54"/>
        <v>10000</v>
      </c>
      <c r="D130" s="13">
        <f>IF(A130&lt;$B$1,VLOOKUP(A130,[1]DI!$A$4:$B$15000,2,FALSE),0)</f>
        <v>0</v>
      </c>
      <c r="E130" s="14">
        <f t="shared" si="55"/>
        <v>1</v>
      </c>
      <c r="F130" s="14">
        <f>(TRUNC(PRODUCT($E$14:$E129),16))</f>
        <v>1.03170246016337</v>
      </c>
      <c r="G130" s="14">
        <f t="shared" si="56"/>
        <v>1</v>
      </c>
      <c r="H130" s="14">
        <f t="shared" si="57"/>
        <v>1.03170246</v>
      </c>
      <c r="I130" s="13">
        <f t="shared" si="48"/>
        <v>0</v>
      </c>
      <c r="J130" s="29">
        <f t="shared" si="49"/>
        <v>44559</v>
      </c>
      <c r="K130" s="2">
        <f t="shared" si="50"/>
        <v>78</v>
      </c>
      <c r="L130" s="17">
        <f t="shared" si="51"/>
        <v>79</v>
      </c>
      <c r="M130" s="12">
        <f t="shared" si="44"/>
        <v>1</v>
      </c>
      <c r="N130" s="12">
        <f t="shared" si="45"/>
        <v>1.03170246</v>
      </c>
      <c r="O130" s="17">
        <f t="shared" si="40"/>
        <v>0</v>
      </c>
      <c r="P130" s="14">
        <f t="shared" si="60"/>
        <v>317.02460000000002</v>
      </c>
      <c r="Q130" s="14">
        <v>0</v>
      </c>
      <c r="R130" s="14">
        <f t="shared" si="59"/>
        <v>0</v>
      </c>
      <c r="S130" s="20">
        <f t="shared" si="46"/>
        <v>0</v>
      </c>
      <c r="T130" s="14">
        <f t="shared" si="58"/>
        <v>0</v>
      </c>
      <c r="U130" s="4" t="str">
        <f t="shared" si="52"/>
        <v>A+J=</v>
      </c>
      <c r="V130" s="29">
        <f t="shared" si="53"/>
        <v>45747</v>
      </c>
      <c r="W130" s="4"/>
      <c r="X130" s="76"/>
      <c r="Y130" s="77"/>
      <c r="Z130" s="78"/>
      <c r="AA130" s="79"/>
      <c r="AB130" s="78"/>
      <c r="AC130" s="83"/>
      <c r="AD130" s="84"/>
      <c r="AE130" s="78"/>
      <c r="AF130" s="76"/>
      <c r="AG130" s="81"/>
      <c r="AH130" s="85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  <c r="CK130" s="2"/>
      <c r="CL130" s="2"/>
      <c r="CM130" s="2"/>
      <c r="CN130" s="2"/>
      <c r="CO130" s="2"/>
      <c r="CP130" s="2"/>
      <c r="CQ130" s="2"/>
      <c r="CR130" s="2"/>
      <c r="CS130" s="2"/>
      <c r="CT130" s="2"/>
      <c r="CU130" s="2"/>
      <c r="CV130" s="2"/>
      <c r="CW130" s="2"/>
      <c r="CX130" s="2"/>
      <c r="CY130" s="2"/>
      <c r="CZ130" s="2"/>
      <c r="DA130" s="2"/>
      <c r="DB130" s="2"/>
      <c r="DC130" s="2"/>
      <c r="DD130" s="2"/>
      <c r="DE130" s="2"/>
      <c r="DF130" s="2"/>
      <c r="DG130" s="2"/>
      <c r="DH130" s="2"/>
      <c r="DI130" s="2"/>
      <c r="DJ130" s="2"/>
      <c r="DK130" s="2"/>
      <c r="DL130" s="2"/>
      <c r="DM130" s="2"/>
      <c r="DN130" s="2"/>
      <c r="DO130" s="2"/>
      <c r="DP130" s="2"/>
      <c r="DQ130" s="2"/>
      <c r="DR130" s="2"/>
      <c r="DS130" s="2"/>
      <c r="DT130" s="2"/>
      <c r="DU130" s="2"/>
      <c r="DV130" s="2"/>
      <c r="DW130" s="2"/>
      <c r="DX130" s="2"/>
      <c r="DY130" s="2"/>
      <c r="DZ130" s="2"/>
      <c r="EA130" s="2"/>
      <c r="EB130" s="2"/>
      <c r="EC130" s="2"/>
      <c r="ED130" s="2"/>
      <c r="EE130" s="2"/>
      <c r="EF130" s="2"/>
      <c r="EG130" s="2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</row>
    <row r="131" spans="1:154" x14ac:dyDescent="0.15">
      <c r="A131" s="35">
        <f t="shared" si="47"/>
        <v>44676</v>
      </c>
      <c r="B131" s="125">
        <f t="shared" ca="1" si="43"/>
        <v>10317.024600000001</v>
      </c>
      <c r="C131" s="14">
        <f t="shared" si="54"/>
        <v>10000</v>
      </c>
      <c r="D131" s="13">
        <f>IF(A131&lt;$B$1,VLOOKUP(A131,[1]DI!$A$4:$B$15000,2,FALSE),0)</f>
        <v>0.11649999999999999</v>
      </c>
      <c r="E131" s="14">
        <f t="shared" si="55"/>
        <v>1.0004373900000001</v>
      </c>
      <c r="F131" s="14">
        <f>(TRUNC(PRODUCT($E$14:$E130),16))</f>
        <v>1.03170246016337</v>
      </c>
      <c r="G131" s="14">
        <f t="shared" si="56"/>
        <v>1</v>
      </c>
      <c r="H131" s="14">
        <f t="shared" si="57"/>
        <v>1.03170246</v>
      </c>
      <c r="I131" s="13">
        <f t="shared" si="48"/>
        <v>0</v>
      </c>
      <c r="J131" s="29">
        <f t="shared" si="49"/>
        <v>44559</v>
      </c>
      <c r="K131" s="2">
        <f t="shared" si="50"/>
        <v>79</v>
      </c>
      <c r="L131" s="17">
        <f t="shared" si="51"/>
        <v>79</v>
      </c>
      <c r="M131" s="12">
        <f t="shared" si="44"/>
        <v>1</v>
      </c>
      <c r="N131" s="12">
        <f t="shared" si="45"/>
        <v>1.03170246</v>
      </c>
      <c r="O131" s="17">
        <f t="shared" si="40"/>
        <v>0</v>
      </c>
      <c r="P131" s="14">
        <f t="shared" si="60"/>
        <v>317.02460000000002</v>
      </c>
      <c r="Q131" s="14">
        <v>0</v>
      </c>
      <c r="R131" s="14">
        <f t="shared" si="59"/>
        <v>0</v>
      </c>
      <c r="S131" s="20">
        <f t="shared" si="46"/>
        <v>0</v>
      </c>
      <c r="T131" s="14">
        <f t="shared" si="58"/>
        <v>0</v>
      </c>
      <c r="U131" s="4" t="str">
        <f t="shared" si="52"/>
        <v>A+J=</v>
      </c>
      <c r="V131" s="29">
        <f t="shared" si="53"/>
        <v>45747</v>
      </c>
      <c r="W131" s="4"/>
      <c r="X131" s="76"/>
      <c r="Y131" s="77"/>
      <c r="Z131" s="78"/>
      <c r="AA131" s="79"/>
      <c r="AB131" s="78"/>
      <c r="AC131" s="83"/>
      <c r="AD131" s="84"/>
      <c r="AE131" s="78"/>
      <c r="AF131" s="76"/>
      <c r="AG131" s="81"/>
      <c r="AH131" s="85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  <c r="CK131" s="2"/>
      <c r="CL131" s="2"/>
      <c r="CM131" s="2"/>
      <c r="CN131" s="2"/>
      <c r="CO131" s="2"/>
      <c r="CP131" s="2"/>
      <c r="CQ131" s="2"/>
      <c r="CR131" s="2"/>
      <c r="CS131" s="2"/>
      <c r="CT131" s="2"/>
      <c r="CU131" s="2"/>
      <c r="CV131" s="2"/>
      <c r="CW131" s="2"/>
      <c r="CX131" s="2"/>
      <c r="CY131" s="2"/>
      <c r="CZ131" s="2"/>
      <c r="DA131" s="2"/>
      <c r="DB131" s="2"/>
      <c r="DC131" s="2"/>
      <c r="DD131" s="2"/>
      <c r="DE131" s="2"/>
      <c r="DF131" s="2"/>
      <c r="DG131" s="2"/>
      <c r="DH131" s="2"/>
      <c r="DI131" s="2"/>
      <c r="DJ131" s="2"/>
      <c r="DK131" s="2"/>
      <c r="DL131" s="2"/>
      <c r="DM131" s="2"/>
      <c r="DN131" s="2"/>
      <c r="DO131" s="2"/>
      <c r="DP131" s="2"/>
      <c r="DQ131" s="2"/>
      <c r="DR131" s="2"/>
      <c r="DS131" s="2"/>
      <c r="DT131" s="2"/>
      <c r="DU131" s="2"/>
      <c r="DV131" s="2"/>
      <c r="DW131" s="2"/>
      <c r="DX131" s="2"/>
      <c r="DY131" s="2"/>
      <c r="DZ131" s="2"/>
      <c r="EA131" s="2"/>
      <c r="EB131" s="2"/>
      <c r="EC131" s="2"/>
      <c r="ED131" s="2"/>
      <c r="EE131" s="2"/>
      <c r="EF131" s="2"/>
      <c r="EG131" s="2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</row>
    <row r="132" spans="1:154" x14ac:dyDescent="0.15">
      <c r="A132" s="35">
        <f t="shared" si="47"/>
        <v>44677</v>
      </c>
      <c r="B132" s="125">
        <f t="shared" ca="1" si="43"/>
        <v>10321.53719999</v>
      </c>
      <c r="C132" s="14">
        <f t="shared" si="54"/>
        <v>10000</v>
      </c>
      <c r="D132" s="13">
        <f>IF(A132&lt;$B$1,VLOOKUP(A132,[1]DI!$A$4:$B$15000,2,FALSE),0)</f>
        <v>0.11649999999999999</v>
      </c>
      <c r="E132" s="14">
        <f t="shared" si="55"/>
        <v>1.0004373900000001</v>
      </c>
      <c r="F132" s="14">
        <f>(TRUNC(PRODUCT($E$14:$E131),16))</f>
        <v>1.0321537165024199</v>
      </c>
      <c r="G132" s="14">
        <f t="shared" si="56"/>
        <v>1</v>
      </c>
      <c r="H132" s="14">
        <f t="shared" si="57"/>
        <v>1.0321537199999999</v>
      </c>
      <c r="I132" s="13">
        <f t="shared" si="48"/>
        <v>0</v>
      </c>
      <c r="J132" s="29">
        <f t="shared" si="49"/>
        <v>44559</v>
      </c>
      <c r="K132" s="2">
        <f t="shared" si="50"/>
        <v>80</v>
      </c>
      <c r="L132" s="17">
        <f t="shared" si="51"/>
        <v>80</v>
      </c>
      <c r="M132" s="12">
        <f t="shared" si="44"/>
        <v>1</v>
      </c>
      <c r="N132" s="12">
        <f t="shared" si="45"/>
        <v>1.0321537199999999</v>
      </c>
      <c r="O132" s="17">
        <f t="shared" ref="O132:O195" si="61">IF(VLOOKUP(A132,Y$14:AF$152,8)=VLOOKUP(A131,Y$14:AF$152,8),0,VLOOKUP(A132,Y$14:AF$152,8))</f>
        <v>0</v>
      </c>
      <c r="P132" s="14">
        <f t="shared" si="60"/>
        <v>321.53719998999998</v>
      </c>
      <c r="Q132" s="14">
        <v>0</v>
      </c>
      <c r="R132" s="14">
        <f t="shared" si="59"/>
        <v>0</v>
      </c>
      <c r="S132" s="20">
        <f t="shared" si="46"/>
        <v>0</v>
      </c>
      <c r="T132" s="14">
        <f t="shared" si="58"/>
        <v>0</v>
      </c>
      <c r="U132" s="4" t="str">
        <f t="shared" si="52"/>
        <v>A+J=</v>
      </c>
      <c r="V132" s="29">
        <f t="shared" si="53"/>
        <v>45747</v>
      </c>
      <c r="W132" s="4"/>
      <c r="X132" s="76"/>
      <c r="Y132" s="77"/>
      <c r="Z132" s="78"/>
      <c r="AA132" s="79"/>
      <c r="AB132" s="78"/>
      <c r="AC132" s="83"/>
      <c r="AD132" s="84"/>
      <c r="AE132" s="78"/>
      <c r="AF132" s="76"/>
      <c r="AG132" s="81"/>
      <c r="AH132" s="85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  <c r="CK132" s="2"/>
      <c r="CL132" s="2"/>
      <c r="CM132" s="2"/>
      <c r="CN132" s="2"/>
      <c r="CO132" s="2"/>
      <c r="CP132" s="2"/>
      <c r="CQ132" s="2"/>
      <c r="CR132" s="2"/>
      <c r="CS132" s="2"/>
      <c r="CT132" s="2"/>
      <c r="CU132" s="2"/>
      <c r="CV132" s="2"/>
      <c r="CW132" s="2"/>
      <c r="CX132" s="2"/>
      <c r="CY132" s="2"/>
      <c r="CZ132" s="2"/>
      <c r="DA132" s="2"/>
      <c r="DB132" s="2"/>
      <c r="DC132" s="2"/>
      <c r="DD132" s="2"/>
      <c r="DE132" s="2"/>
      <c r="DF132" s="2"/>
      <c r="DG132" s="2"/>
      <c r="DH132" s="2"/>
      <c r="DI132" s="2"/>
      <c r="DJ132" s="2"/>
      <c r="DK132" s="2"/>
      <c r="DL132" s="2"/>
      <c r="DM132" s="2"/>
      <c r="DN132" s="2"/>
      <c r="DO132" s="2"/>
      <c r="DP132" s="2"/>
      <c r="DQ132" s="2"/>
      <c r="DR132" s="2"/>
      <c r="DS132" s="2"/>
      <c r="DT132" s="2"/>
      <c r="DU132" s="2"/>
      <c r="DV132" s="2"/>
      <c r="DW132" s="2"/>
      <c r="DX132" s="2"/>
      <c r="DY132" s="2"/>
      <c r="DZ132" s="2"/>
      <c r="EA132" s="2"/>
      <c r="EB132" s="2"/>
      <c r="EC132" s="2"/>
      <c r="ED132" s="2"/>
      <c r="EE132" s="2"/>
      <c r="EF132" s="2"/>
      <c r="EG132" s="2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</row>
    <row r="133" spans="1:154" x14ac:dyDescent="0.15">
      <c r="A133" s="35">
        <f t="shared" si="47"/>
        <v>44678</v>
      </c>
      <c r="B133" s="125">
        <f t="shared" ca="1" si="43"/>
        <v>10326.0517</v>
      </c>
      <c r="C133" s="14">
        <f t="shared" si="54"/>
        <v>10000</v>
      </c>
      <c r="D133" s="13">
        <f>IF(A133&lt;$B$1,VLOOKUP(A133,[1]DI!$A$4:$B$15000,2,FALSE),0)</f>
        <v>0.11649999999999999</v>
      </c>
      <c r="E133" s="14">
        <f t="shared" si="55"/>
        <v>1.0004373900000001</v>
      </c>
      <c r="F133" s="14">
        <f>(TRUNC(PRODUCT($E$14:$E132),16))</f>
        <v>1.03260517021648</v>
      </c>
      <c r="G133" s="14">
        <f t="shared" si="56"/>
        <v>1</v>
      </c>
      <c r="H133" s="14">
        <f t="shared" si="57"/>
        <v>1.0326051700000001</v>
      </c>
      <c r="I133" s="13">
        <f t="shared" si="48"/>
        <v>0</v>
      </c>
      <c r="J133" s="29">
        <f t="shared" si="49"/>
        <v>44559</v>
      </c>
      <c r="K133" s="2">
        <f t="shared" si="50"/>
        <v>81</v>
      </c>
      <c r="L133" s="17">
        <f t="shared" si="51"/>
        <v>81</v>
      </c>
      <c r="M133" s="12">
        <f t="shared" si="44"/>
        <v>1</v>
      </c>
      <c r="N133" s="12">
        <f t="shared" si="45"/>
        <v>1.0326051700000001</v>
      </c>
      <c r="O133" s="17">
        <f t="shared" si="61"/>
        <v>0</v>
      </c>
      <c r="P133" s="14">
        <f t="shared" si="60"/>
        <v>326.05169999999998</v>
      </c>
      <c r="Q133" s="14">
        <v>0</v>
      </c>
      <c r="R133" s="14">
        <f t="shared" si="59"/>
        <v>0</v>
      </c>
      <c r="S133" s="20">
        <f t="shared" si="46"/>
        <v>0</v>
      </c>
      <c r="T133" s="14">
        <f t="shared" si="58"/>
        <v>0</v>
      </c>
      <c r="U133" s="4" t="str">
        <f t="shared" si="52"/>
        <v>A+J=</v>
      </c>
      <c r="V133" s="29">
        <f t="shared" si="53"/>
        <v>45747</v>
      </c>
      <c r="W133" s="4"/>
      <c r="X133" s="76"/>
      <c r="Y133" s="77"/>
      <c r="Z133" s="78"/>
      <c r="AA133" s="79"/>
      <c r="AB133" s="78"/>
      <c r="AC133" s="83"/>
      <c r="AD133" s="84"/>
      <c r="AE133" s="78"/>
      <c r="AF133" s="76"/>
      <c r="AG133" s="81"/>
      <c r="AH133" s="85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  <c r="CK133" s="2"/>
      <c r="CL133" s="2"/>
      <c r="CM133" s="2"/>
      <c r="CN133" s="2"/>
      <c r="CO133" s="2"/>
      <c r="CP133" s="2"/>
      <c r="CQ133" s="2"/>
      <c r="CR133" s="2"/>
      <c r="CS133" s="2"/>
      <c r="CT133" s="2"/>
      <c r="CU133" s="2"/>
      <c r="CV133" s="2"/>
      <c r="CW133" s="2"/>
      <c r="CX133" s="2"/>
      <c r="CY133" s="2"/>
      <c r="CZ133" s="2"/>
      <c r="DA133" s="2"/>
      <c r="DB133" s="2"/>
      <c r="DC133" s="2"/>
      <c r="DD133" s="2"/>
      <c r="DE133" s="2"/>
      <c r="DF133" s="2"/>
      <c r="DG133" s="2"/>
      <c r="DH133" s="2"/>
      <c r="DI133" s="2"/>
      <c r="DJ133" s="2"/>
      <c r="DK133" s="2"/>
      <c r="DL133" s="2"/>
      <c r="DM133" s="2"/>
      <c r="DN133" s="2"/>
      <c r="DO133" s="2"/>
      <c r="DP133" s="2"/>
      <c r="DQ133" s="2"/>
      <c r="DR133" s="2"/>
      <c r="DS133" s="2"/>
      <c r="DT133" s="2"/>
      <c r="DU133" s="2"/>
      <c r="DV133" s="2"/>
      <c r="DW133" s="2"/>
      <c r="DX133" s="2"/>
      <c r="DY133" s="2"/>
      <c r="DZ133" s="2"/>
      <c r="EA133" s="2"/>
      <c r="EB133" s="2"/>
      <c r="EC133" s="2"/>
      <c r="ED133" s="2"/>
      <c r="EE133" s="2"/>
      <c r="EF133" s="2"/>
      <c r="EG133" s="2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</row>
    <row r="134" spans="1:154" x14ac:dyDescent="0.15">
      <c r="A134" s="35">
        <f t="shared" si="47"/>
        <v>44679</v>
      </c>
      <c r="B134" s="125">
        <f t="shared" ca="1" si="43"/>
        <v>10330.5682</v>
      </c>
      <c r="C134" s="14">
        <f t="shared" si="54"/>
        <v>10000</v>
      </c>
      <c r="D134" s="13">
        <f>IF(A134&lt;$B$1,VLOOKUP(A134,[1]DI!$A$4:$B$15000,2,FALSE),0)</f>
        <v>0.11649999999999999</v>
      </c>
      <c r="E134" s="14">
        <f t="shared" si="55"/>
        <v>1.0004373900000001</v>
      </c>
      <c r="F134" s="14">
        <f>(TRUNC(PRODUCT($E$14:$E133),16))</f>
        <v>1.03305682139189</v>
      </c>
      <c r="G134" s="14">
        <f t="shared" si="56"/>
        <v>1</v>
      </c>
      <c r="H134" s="14">
        <f t="shared" si="57"/>
        <v>1.0330568200000001</v>
      </c>
      <c r="I134" s="13">
        <f t="shared" si="48"/>
        <v>0</v>
      </c>
      <c r="J134" s="29">
        <f t="shared" si="49"/>
        <v>44559</v>
      </c>
      <c r="K134" s="2">
        <f t="shared" si="50"/>
        <v>82</v>
      </c>
      <c r="L134" s="17">
        <f t="shared" si="51"/>
        <v>82</v>
      </c>
      <c r="M134" s="12">
        <f t="shared" si="44"/>
        <v>1</v>
      </c>
      <c r="N134" s="12">
        <f t="shared" si="45"/>
        <v>1.0330568200000001</v>
      </c>
      <c r="O134" s="17">
        <f t="shared" si="61"/>
        <v>0</v>
      </c>
      <c r="P134" s="14">
        <f t="shared" si="60"/>
        <v>330.56819999999999</v>
      </c>
      <c r="Q134" s="14">
        <v>0</v>
      </c>
      <c r="R134" s="14">
        <f t="shared" si="59"/>
        <v>0</v>
      </c>
      <c r="S134" s="20">
        <f t="shared" si="46"/>
        <v>0</v>
      </c>
      <c r="T134" s="14">
        <f t="shared" si="58"/>
        <v>0</v>
      </c>
      <c r="U134" s="4" t="str">
        <f t="shared" si="52"/>
        <v>A+J=</v>
      </c>
      <c r="V134" s="29">
        <f t="shared" si="53"/>
        <v>45747</v>
      </c>
      <c r="W134" s="4"/>
      <c r="X134" s="76"/>
      <c r="Y134" s="77"/>
      <c r="Z134" s="78"/>
      <c r="AA134" s="79"/>
      <c r="AB134" s="78"/>
      <c r="AC134" s="83"/>
      <c r="AD134" s="84"/>
      <c r="AE134" s="78"/>
      <c r="AF134" s="76"/>
      <c r="AG134" s="81"/>
      <c r="AH134" s="85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  <c r="CK134" s="2"/>
      <c r="CL134" s="2"/>
      <c r="CM134" s="2"/>
      <c r="CN134" s="2"/>
      <c r="CO134" s="2"/>
      <c r="CP134" s="2"/>
      <c r="CQ134" s="2"/>
      <c r="CR134" s="2"/>
      <c r="CS134" s="2"/>
      <c r="CT134" s="2"/>
      <c r="CU134" s="2"/>
      <c r="CV134" s="2"/>
      <c r="CW134" s="2"/>
      <c r="CX134" s="2"/>
      <c r="CY134" s="2"/>
      <c r="CZ134" s="2"/>
      <c r="DA134" s="2"/>
      <c r="DB134" s="2"/>
      <c r="DC134" s="2"/>
      <c r="DD134" s="2"/>
      <c r="DE134" s="2"/>
      <c r="DF134" s="2"/>
      <c r="DG134" s="2"/>
      <c r="DH134" s="2"/>
      <c r="DI134" s="2"/>
      <c r="DJ134" s="2"/>
      <c r="DK134" s="2"/>
      <c r="DL134" s="2"/>
      <c r="DM134" s="2"/>
      <c r="DN134" s="2"/>
      <c r="DO134" s="2"/>
      <c r="DP134" s="2"/>
      <c r="DQ134" s="2"/>
      <c r="DR134" s="2"/>
      <c r="DS134" s="2"/>
      <c r="DT134" s="2"/>
      <c r="DU134" s="2"/>
      <c r="DV134" s="2"/>
      <c r="DW134" s="2"/>
      <c r="DX134" s="2"/>
      <c r="DY134" s="2"/>
      <c r="DZ134" s="2"/>
      <c r="EA134" s="2"/>
      <c r="EB134" s="2"/>
      <c r="EC134" s="2"/>
      <c r="ED134" s="2"/>
      <c r="EE134" s="2"/>
      <c r="EF134" s="2"/>
      <c r="EG134" s="2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</row>
    <row r="135" spans="1:154" x14ac:dyDescent="0.15">
      <c r="A135" s="35">
        <f t="shared" si="47"/>
        <v>44680</v>
      </c>
      <c r="B135" s="125">
        <f t="shared" ca="1" si="43"/>
        <v>10335.0867</v>
      </c>
      <c r="C135" s="14">
        <f t="shared" si="54"/>
        <v>10000</v>
      </c>
      <c r="D135" s="13">
        <f>IF(A135&lt;$B$1,VLOOKUP(A135,[1]DI!$A$4:$B$15000,2,FALSE),0)</f>
        <v>0.11649999999999999</v>
      </c>
      <c r="E135" s="14">
        <f t="shared" si="55"/>
        <v>1.0004373900000001</v>
      </c>
      <c r="F135" s="14">
        <f>(TRUNC(PRODUCT($E$14:$E134),16))</f>
        <v>1.03350867011499</v>
      </c>
      <c r="G135" s="14">
        <f t="shared" si="56"/>
        <v>1</v>
      </c>
      <c r="H135" s="14">
        <f t="shared" si="57"/>
        <v>1.03350867</v>
      </c>
      <c r="I135" s="13">
        <f t="shared" si="48"/>
        <v>0</v>
      </c>
      <c r="J135" s="29">
        <f t="shared" si="49"/>
        <v>44559</v>
      </c>
      <c r="K135" s="2">
        <f t="shared" si="50"/>
        <v>83</v>
      </c>
      <c r="L135" s="17">
        <f t="shared" si="51"/>
        <v>83</v>
      </c>
      <c r="M135" s="12">
        <f t="shared" si="44"/>
        <v>1</v>
      </c>
      <c r="N135" s="12">
        <f t="shared" si="45"/>
        <v>1.03350867</v>
      </c>
      <c r="O135" s="17">
        <f t="shared" si="61"/>
        <v>0</v>
      </c>
      <c r="P135" s="14">
        <f t="shared" si="60"/>
        <v>335.08670000000001</v>
      </c>
      <c r="Q135" s="14">
        <v>0</v>
      </c>
      <c r="R135" s="14">
        <f t="shared" si="59"/>
        <v>0</v>
      </c>
      <c r="S135" s="20">
        <f t="shared" si="46"/>
        <v>0</v>
      </c>
      <c r="T135" s="14">
        <f t="shared" si="58"/>
        <v>0</v>
      </c>
      <c r="U135" s="4" t="str">
        <f t="shared" si="52"/>
        <v>A+J=</v>
      </c>
      <c r="V135" s="29">
        <f t="shared" si="53"/>
        <v>45747</v>
      </c>
      <c r="W135" s="4"/>
      <c r="X135" s="76"/>
      <c r="Y135" s="77"/>
      <c r="Z135" s="78"/>
      <c r="AA135" s="79"/>
      <c r="AB135" s="78"/>
      <c r="AC135" s="83"/>
      <c r="AD135" s="84"/>
      <c r="AE135" s="78"/>
      <c r="AF135" s="76"/>
      <c r="AG135" s="81"/>
      <c r="AH135" s="85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  <c r="CK135" s="2"/>
      <c r="CL135" s="2"/>
      <c r="CM135" s="2"/>
      <c r="CN135" s="2"/>
      <c r="CO135" s="2"/>
      <c r="CP135" s="2"/>
      <c r="CQ135" s="2"/>
      <c r="CR135" s="2"/>
      <c r="CS135" s="2"/>
      <c r="CT135" s="2"/>
      <c r="CU135" s="2"/>
      <c r="CV135" s="2"/>
      <c r="CW135" s="2"/>
      <c r="CX135" s="2"/>
      <c r="CY135" s="2"/>
      <c r="CZ135" s="2"/>
      <c r="DA135" s="2"/>
      <c r="DB135" s="2"/>
      <c r="DC135" s="2"/>
      <c r="DD135" s="2"/>
      <c r="DE135" s="2"/>
      <c r="DF135" s="2"/>
      <c r="DG135" s="2"/>
      <c r="DH135" s="2"/>
      <c r="DI135" s="2"/>
      <c r="DJ135" s="2"/>
      <c r="DK135" s="2"/>
      <c r="DL135" s="2"/>
      <c r="DM135" s="2"/>
      <c r="DN135" s="2"/>
      <c r="DO135" s="2"/>
      <c r="DP135" s="2"/>
      <c r="DQ135" s="2"/>
      <c r="DR135" s="2"/>
      <c r="DS135" s="2"/>
      <c r="DT135" s="2"/>
      <c r="DU135" s="2"/>
      <c r="DV135" s="2"/>
      <c r="DW135" s="2"/>
      <c r="DX135" s="2"/>
      <c r="DY135" s="2"/>
      <c r="DZ135" s="2"/>
      <c r="EA135" s="2"/>
      <c r="EB135" s="2"/>
      <c r="EC135" s="2"/>
      <c r="ED135" s="2"/>
      <c r="EE135" s="2"/>
      <c r="EF135" s="2"/>
      <c r="EG135" s="2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</row>
    <row r="136" spans="1:154" x14ac:dyDescent="0.15">
      <c r="A136" s="35">
        <f t="shared" si="47"/>
        <v>44681</v>
      </c>
      <c r="B136" s="125">
        <f t="shared" ca="1" si="43"/>
        <v>10339.6072</v>
      </c>
      <c r="C136" s="14">
        <f t="shared" si="54"/>
        <v>10000</v>
      </c>
      <c r="D136" s="13">
        <f>IF(A136&lt;$B$1,VLOOKUP(A136,[1]DI!$A$4:$B$15000,2,FALSE),0)</f>
        <v>0</v>
      </c>
      <c r="E136" s="14">
        <f t="shared" si="55"/>
        <v>1</v>
      </c>
      <c r="F136" s="14">
        <f>(TRUNC(PRODUCT($E$14:$E135),16))</f>
        <v>1.03396071647222</v>
      </c>
      <c r="G136" s="14">
        <f t="shared" si="56"/>
        <v>1</v>
      </c>
      <c r="H136" s="14">
        <f t="shared" si="57"/>
        <v>1.0339607200000001</v>
      </c>
      <c r="I136" s="13">
        <f t="shared" si="48"/>
        <v>0</v>
      </c>
      <c r="J136" s="29">
        <f t="shared" si="49"/>
        <v>44559</v>
      </c>
      <c r="K136" s="2">
        <f t="shared" si="50"/>
        <v>83</v>
      </c>
      <c r="L136" s="17">
        <f t="shared" si="51"/>
        <v>84</v>
      </c>
      <c r="M136" s="12">
        <f t="shared" si="44"/>
        <v>1</v>
      </c>
      <c r="N136" s="12">
        <f t="shared" si="45"/>
        <v>1.0339607200000001</v>
      </c>
      <c r="O136" s="17">
        <f t="shared" si="61"/>
        <v>0</v>
      </c>
      <c r="P136" s="14">
        <f t="shared" si="60"/>
        <v>339.60719999999998</v>
      </c>
      <c r="Q136" s="14">
        <v>0</v>
      </c>
      <c r="R136" s="14">
        <f t="shared" si="59"/>
        <v>0</v>
      </c>
      <c r="S136" s="20">
        <f t="shared" si="46"/>
        <v>0</v>
      </c>
      <c r="T136" s="14">
        <f t="shared" si="58"/>
        <v>0</v>
      </c>
      <c r="U136" s="4" t="str">
        <f t="shared" si="52"/>
        <v>A+J=</v>
      </c>
      <c r="V136" s="29">
        <f t="shared" si="53"/>
        <v>45747</v>
      </c>
      <c r="W136" s="4"/>
      <c r="X136" s="76"/>
      <c r="Y136" s="77"/>
      <c r="Z136" s="78"/>
      <c r="AA136" s="79"/>
      <c r="AB136" s="78"/>
      <c r="AC136" s="83"/>
      <c r="AD136" s="84"/>
      <c r="AE136" s="78"/>
      <c r="AF136" s="76"/>
      <c r="AG136" s="81"/>
      <c r="AH136" s="85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  <c r="CK136" s="2"/>
      <c r="CL136" s="2"/>
      <c r="CM136" s="2"/>
      <c r="CN136" s="2"/>
      <c r="CO136" s="2"/>
      <c r="CP136" s="2"/>
      <c r="CQ136" s="2"/>
      <c r="CR136" s="2"/>
      <c r="CS136" s="2"/>
      <c r="CT136" s="2"/>
      <c r="CU136" s="2"/>
      <c r="CV136" s="2"/>
      <c r="CW136" s="2"/>
      <c r="CX136" s="2"/>
      <c r="CY136" s="2"/>
      <c r="CZ136" s="2"/>
      <c r="DA136" s="2"/>
      <c r="DB136" s="2"/>
      <c r="DC136" s="2"/>
      <c r="DD136" s="2"/>
      <c r="DE136" s="2"/>
      <c r="DF136" s="2"/>
      <c r="DG136" s="2"/>
      <c r="DH136" s="2"/>
      <c r="DI136" s="2"/>
      <c r="DJ136" s="2"/>
      <c r="DK136" s="2"/>
      <c r="DL136" s="2"/>
      <c r="DM136" s="2"/>
      <c r="DN136" s="2"/>
      <c r="DO136" s="2"/>
      <c r="DP136" s="2"/>
      <c r="DQ136" s="2"/>
      <c r="DR136" s="2"/>
      <c r="DS136" s="2"/>
      <c r="DT136" s="2"/>
      <c r="DU136" s="2"/>
      <c r="DV136" s="2"/>
      <c r="DW136" s="2"/>
      <c r="DX136" s="2"/>
      <c r="DY136" s="2"/>
      <c r="DZ136" s="2"/>
      <c r="EA136" s="2"/>
      <c r="EB136" s="2"/>
      <c r="EC136" s="2"/>
      <c r="ED136" s="2"/>
      <c r="EE136" s="2"/>
      <c r="EF136" s="2"/>
      <c r="EG136" s="2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</row>
    <row r="137" spans="1:154" x14ac:dyDescent="0.15">
      <c r="A137" s="35">
        <f t="shared" si="47"/>
        <v>44682</v>
      </c>
      <c r="B137" s="125">
        <f t="shared" ca="1" si="43"/>
        <v>10339.6072</v>
      </c>
      <c r="C137" s="14">
        <f t="shared" si="54"/>
        <v>10000</v>
      </c>
      <c r="D137" s="13">
        <f>IF(A137&lt;$B$1,VLOOKUP(A137,[1]DI!$A$4:$B$15000,2,FALSE),0)</f>
        <v>0</v>
      </c>
      <c r="E137" s="14">
        <f t="shared" si="55"/>
        <v>1</v>
      </c>
      <c r="F137" s="14">
        <f>(TRUNC(PRODUCT($E$14:$E136),16))</f>
        <v>1.03396071647222</v>
      </c>
      <c r="G137" s="14">
        <f t="shared" si="56"/>
        <v>1</v>
      </c>
      <c r="H137" s="14">
        <f t="shared" si="57"/>
        <v>1.0339607200000001</v>
      </c>
      <c r="I137" s="13">
        <f t="shared" si="48"/>
        <v>0</v>
      </c>
      <c r="J137" s="29">
        <f t="shared" si="49"/>
        <v>44559</v>
      </c>
      <c r="K137" s="2">
        <f t="shared" si="50"/>
        <v>83</v>
      </c>
      <c r="L137" s="17">
        <f t="shared" si="51"/>
        <v>84</v>
      </c>
      <c r="M137" s="12">
        <f t="shared" si="44"/>
        <v>1</v>
      </c>
      <c r="N137" s="12">
        <f t="shared" si="45"/>
        <v>1.0339607200000001</v>
      </c>
      <c r="O137" s="17">
        <f t="shared" si="61"/>
        <v>0</v>
      </c>
      <c r="P137" s="14">
        <f t="shared" si="60"/>
        <v>339.60719999999998</v>
      </c>
      <c r="Q137" s="14">
        <v>0</v>
      </c>
      <c r="R137" s="14">
        <f t="shared" si="59"/>
        <v>0</v>
      </c>
      <c r="S137" s="20">
        <f t="shared" si="46"/>
        <v>0</v>
      </c>
      <c r="T137" s="14">
        <f t="shared" si="58"/>
        <v>0</v>
      </c>
      <c r="U137" s="4" t="str">
        <f t="shared" si="52"/>
        <v>A+J=</v>
      </c>
      <c r="V137" s="29">
        <f t="shared" si="53"/>
        <v>45747</v>
      </c>
      <c r="W137" s="4"/>
      <c r="X137" s="76"/>
      <c r="Y137" s="77"/>
      <c r="Z137" s="78"/>
      <c r="AA137" s="79"/>
      <c r="AB137" s="78"/>
      <c r="AC137" s="83"/>
      <c r="AD137" s="84"/>
      <c r="AE137" s="78"/>
      <c r="AF137" s="76"/>
      <c r="AG137" s="81"/>
      <c r="AH137" s="85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  <c r="CK137" s="2"/>
      <c r="CL137" s="2"/>
      <c r="CM137" s="2"/>
      <c r="CN137" s="2"/>
      <c r="CO137" s="2"/>
      <c r="CP137" s="2"/>
      <c r="CQ137" s="2"/>
      <c r="CR137" s="2"/>
      <c r="CS137" s="2"/>
      <c r="CT137" s="2"/>
      <c r="CU137" s="2"/>
      <c r="CV137" s="2"/>
      <c r="CW137" s="2"/>
      <c r="CX137" s="2"/>
      <c r="CY137" s="2"/>
      <c r="CZ137" s="2"/>
      <c r="DA137" s="2"/>
      <c r="DB137" s="2"/>
      <c r="DC137" s="2"/>
      <c r="DD137" s="2"/>
      <c r="DE137" s="2"/>
      <c r="DF137" s="2"/>
      <c r="DG137" s="2"/>
      <c r="DH137" s="2"/>
      <c r="DI137" s="2"/>
      <c r="DJ137" s="2"/>
      <c r="DK137" s="2"/>
      <c r="DL137" s="2"/>
      <c r="DM137" s="2"/>
      <c r="DN137" s="2"/>
      <c r="DO137" s="2"/>
      <c r="DP137" s="2"/>
      <c r="DQ137" s="2"/>
      <c r="DR137" s="2"/>
      <c r="DS137" s="2"/>
      <c r="DT137" s="2"/>
      <c r="DU137" s="2"/>
      <c r="DV137" s="2"/>
      <c r="DW137" s="2"/>
      <c r="DX137" s="2"/>
      <c r="DY137" s="2"/>
      <c r="DZ137" s="2"/>
      <c r="EA137" s="2"/>
      <c r="EB137" s="2"/>
      <c r="EC137" s="2"/>
      <c r="ED137" s="2"/>
      <c r="EE137" s="2"/>
      <c r="EF137" s="2"/>
      <c r="EG137" s="2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</row>
    <row r="138" spans="1:154" x14ac:dyDescent="0.15">
      <c r="A138" s="35">
        <f t="shared" si="47"/>
        <v>44683</v>
      </c>
      <c r="B138" s="125">
        <f t="shared" ca="1" si="43"/>
        <v>10339.6072</v>
      </c>
      <c r="C138" s="14">
        <f t="shared" si="54"/>
        <v>10000</v>
      </c>
      <c r="D138" s="13">
        <f>IF(A138&lt;$B$1,VLOOKUP(A138,[1]DI!$A$4:$B$15000,2,FALSE),0)</f>
        <v>0.11649999999999999</v>
      </c>
      <c r="E138" s="14">
        <f t="shared" si="55"/>
        <v>1.0004373900000001</v>
      </c>
      <c r="F138" s="14">
        <f>(TRUNC(PRODUCT($E$14:$E137),16))</f>
        <v>1.03396071647222</v>
      </c>
      <c r="G138" s="14">
        <f t="shared" si="56"/>
        <v>1</v>
      </c>
      <c r="H138" s="14">
        <f t="shared" si="57"/>
        <v>1.0339607200000001</v>
      </c>
      <c r="I138" s="13">
        <f t="shared" si="48"/>
        <v>0</v>
      </c>
      <c r="J138" s="29">
        <f t="shared" si="49"/>
        <v>44559</v>
      </c>
      <c r="K138" s="2">
        <f t="shared" si="50"/>
        <v>84</v>
      </c>
      <c r="L138" s="17">
        <f t="shared" si="51"/>
        <v>84</v>
      </c>
      <c r="M138" s="12">
        <f t="shared" si="44"/>
        <v>1</v>
      </c>
      <c r="N138" s="12">
        <f t="shared" si="45"/>
        <v>1.0339607200000001</v>
      </c>
      <c r="O138" s="17">
        <f t="shared" si="61"/>
        <v>0</v>
      </c>
      <c r="P138" s="14">
        <f t="shared" si="60"/>
        <v>339.60719999999998</v>
      </c>
      <c r="Q138" s="14">
        <v>0</v>
      </c>
      <c r="R138" s="14">
        <f t="shared" si="59"/>
        <v>0</v>
      </c>
      <c r="S138" s="20">
        <f t="shared" si="46"/>
        <v>0</v>
      </c>
      <c r="T138" s="14">
        <f t="shared" si="58"/>
        <v>0</v>
      </c>
      <c r="U138" s="4" t="str">
        <f t="shared" si="52"/>
        <v>A+J=</v>
      </c>
      <c r="V138" s="29">
        <f t="shared" si="53"/>
        <v>45747</v>
      </c>
      <c r="W138" s="4"/>
      <c r="X138" s="76"/>
      <c r="Y138" s="77"/>
      <c r="Z138" s="78"/>
      <c r="AA138" s="79"/>
      <c r="AB138" s="78"/>
      <c r="AC138" s="83"/>
      <c r="AD138" s="84"/>
      <c r="AE138" s="78"/>
      <c r="AF138" s="76"/>
      <c r="AG138" s="81"/>
      <c r="AH138" s="85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  <c r="CK138" s="2"/>
      <c r="CL138" s="2"/>
      <c r="CM138" s="2"/>
      <c r="CN138" s="2"/>
      <c r="CO138" s="2"/>
      <c r="CP138" s="2"/>
      <c r="CQ138" s="2"/>
      <c r="CR138" s="2"/>
      <c r="CS138" s="2"/>
      <c r="CT138" s="2"/>
      <c r="CU138" s="2"/>
      <c r="CV138" s="2"/>
      <c r="CW138" s="2"/>
      <c r="CX138" s="2"/>
      <c r="CY138" s="2"/>
      <c r="CZ138" s="2"/>
      <c r="DA138" s="2"/>
      <c r="DB138" s="2"/>
      <c r="DC138" s="2"/>
      <c r="DD138" s="2"/>
      <c r="DE138" s="2"/>
      <c r="DF138" s="2"/>
      <c r="DG138" s="2"/>
      <c r="DH138" s="2"/>
      <c r="DI138" s="2"/>
      <c r="DJ138" s="2"/>
      <c r="DK138" s="2"/>
      <c r="DL138" s="2"/>
      <c r="DM138" s="2"/>
      <c r="DN138" s="2"/>
      <c r="DO138" s="2"/>
      <c r="DP138" s="2"/>
      <c r="DQ138" s="2"/>
      <c r="DR138" s="2"/>
      <c r="DS138" s="2"/>
      <c r="DT138" s="2"/>
      <c r="DU138" s="2"/>
      <c r="DV138" s="2"/>
      <c r="DW138" s="2"/>
      <c r="DX138" s="2"/>
      <c r="DY138" s="2"/>
      <c r="DZ138" s="2"/>
      <c r="EA138" s="2"/>
      <c r="EB138" s="2"/>
      <c r="EC138" s="2"/>
      <c r="ED138" s="2"/>
      <c r="EE138" s="2"/>
      <c r="EF138" s="2"/>
      <c r="EG138" s="2"/>
      <c r="EH138" s="2"/>
      <c r="EI138" s="2"/>
      <c r="EJ138" s="2"/>
      <c r="EK138" s="2"/>
      <c r="EL138" s="2"/>
      <c r="EM138" s="2"/>
      <c r="EN138" s="2"/>
      <c r="EO138" s="2"/>
      <c r="EP138" s="2"/>
      <c r="EQ138" s="2"/>
      <c r="ER138" s="2"/>
      <c r="ES138" s="2"/>
      <c r="ET138" s="2"/>
      <c r="EU138" s="2"/>
      <c r="EV138" s="2"/>
      <c r="EW138" s="2"/>
      <c r="EX138" s="2"/>
    </row>
    <row r="139" spans="1:154" x14ac:dyDescent="0.15">
      <c r="A139" s="35">
        <f t="shared" si="47"/>
        <v>44684</v>
      </c>
      <c r="B139" s="125">
        <f t="shared" ca="1" si="43"/>
        <v>10344.1296</v>
      </c>
      <c r="C139" s="14">
        <f t="shared" si="54"/>
        <v>10000</v>
      </c>
      <c r="D139" s="13">
        <f>IF(A139&lt;$B$1,VLOOKUP(A139,[1]DI!$A$4:$B$15000,2,FALSE),0)</f>
        <v>0.11649999999999999</v>
      </c>
      <c r="E139" s="14">
        <f t="shared" si="55"/>
        <v>1.0004373900000001</v>
      </c>
      <c r="F139" s="14">
        <f>(TRUNC(PRODUCT($E$14:$E138),16))</f>
        <v>1.0344129605499901</v>
      </c>
      <c r="G139" s="14">
        <f t="shared" si="56"/>
        <v>1</v>
      </c>
      <c r="H139" s="14">
        <f t="shared" si="57"/>
        <v>1.03441296</v>
      </c>
      <c r="I139" s="13">
        <f t="shared" si="48"/>
        <v>0</v>
      </c>
      <c r="J139" s="29">
        <f t="shared" si="49"/>
        <v>44559</v>
      </c>
      <c r="K139" s="2">
        <f t="shared" si="50"/>
        <v>85</v>
      </c>
      <c r="L139" s="17">
        <f t="shared" si="51"/>
        <v>85</v>
      </c>
      <c r="M139" s="12">
        <f t="shared" si="44"/>
        <v>1</v>
      </c>
      <c r="N139" s="12">
        <f t="shared" si="45"/>
        <v>1.03441296</v>
      </c>
      <c r="O139" s="17">
        <f t="shared" si="61"/>
        <v>0</v>
      </c>
      <c r="P139" s="14">
        <f t="shared" si="60"/>
        <v>344.12959999999998</v>
      </c>
      <c r="Q139" s="14">
        <v>0</v>
      </c>
      <c r="R139" s="14">
        <f t="shared" si="59"/>
        <v>0</v>
      </c>
      <c r="S139" s="20">
        <f t="shared" si="46"/>
        <v>0</v>
      </c>
      <c r="T139" s="14">
        <f t="shared" si="58"/>
        <v>0</v>
      </c>
      <c r="U139" s="4" t="str">
        <f t="shared" si="52"/>
        <v>A+J=</v>
      </c>
      <c r="V139" s="29">
        <f t="shared" si="53"/>
        <v>45747</v>
      </c>
      <c r="W139" s="4"/>
      <c r="X139" s="76"/>
      <c r="Y139" s="77"/>
      <c r="Z139" s="78"/>
      <c r="AA139" s="79"/>
      <c r="AB139" s="78"/>
      <c r="AC139" s="83"/>
      <c r="AD139" s="84"/>
      <c r="AE139" s="78"/>
      <c r="AF139" s="76"/>
      <c r="AG139" s="81"/>
      <c r="AH139" s="85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  <c r="CK139" s="2"/>
      <c r="CL139" s="2"/>
      <c r="CM139" s="2"/>
      <c r="CN139" s="2"/>
      <c r="CO139" s="2"/>
      <c r="CP139" s="2"/>
      <c r="CQ139" s="2"/>
      <c r="CR139" s="2"/>
      <c r="CS139" s="2"/>
      <c r="CT139" s="2"/>
      <c r="CU139" s="2"/>
      <c r="CV139" s="2"/>
      <c r="CW139" s="2"/>
      <c r="CX139" s="2"/>
      <c r="CY139" s="2"/>
      <c r="CZ139" s="2"/>
      <c r="DA139" s="2"/>
      <c r="DB139" s="2"/>
      <c r="DC139" s="2"/>
      <c r="DD139" s="2"/>
      <c r="DE139" s="2"/>
      <c r="DF139" s="2"/>
      <c r="DG139" s="2"/>
      <c r="DH139" s="2"/>
      <c r="DI139" s="2"/>
      <c r="DJ139" s="2"/>
      <c r="DK139" s="2"/>
      <c r="DL139" s="2"/>
      <c r="DM139" s="2"/>
      <c r="DN139" s="2"/>
      <c r="DO139" s="2"/>
      <c r="DP139" s="2"/>
      <c r="DQ139" s="2"/>
      <c r="DR139" s="2"/>
      <c r="DS139" s="2"/>
      <c r="DT139" s="2"/>
      <c r="DU139" s="2"/>
      <c r="DV139" s="2"/>
      <c r="DW139" s="2"/>
      <c r="DX139" s="2"/>
      <c r="DY139" s="2"/>
      <c r="DZ139" s="2"/>
      <c r="EA139" s="2"/>
      <c r="EB139" s="2"/>
      <c r="EC139" s="2"/>
      <c r="ED139" s="2"/>
      <c r="EE139" s="2"/>
      <c r="EF139" s="2"/>
      <c r="EG139" s="2"/>
      <c r="EH139" s="2"/>
      <c r="EI139" s="2"/>
      <c r="EJ139" s="2"/>
      <c r="EK139" s="2"/>
      <c r="EL139" s="2"/>
      <c r="EM139" s="2"/>
      <c r="EN139" s="2"/>
      <c r="EO139" s="2"/>
      <c r="EP139" s="2"/>
      <c r="EQ139" s="2"/>
      <c r="ER139" s="2"/>
      <c r="ES139" s="2"/>
      <c r="ET139" s="2"/>
      <c r="EU139" s="2"/>
      <c r="EV139" s="2"/>
      <c r="EW139" s="2"/>
      <c r="EX139" s="2"/>
    </row>
    <row r="140" spans="1:154" x14ac:dyDescent="0.15">
      <c r="A140" s="35">
        <f t="shared" si="47"/>
        <v>44685</v>
      </c>
      <c r="B140" s="125">
        <f t="shared" ca="1" si="43"/>
        <v>10348.65399999</v>
      </c>
      <c r="C140" s="14">
        <f t="shared" si="54"/>
        <v>10000</v>
      </c>
      <c r="D140" s="13">
        <f>IF(A140&lt;$B$1,VLOOKUP(A140,[1]DI!$A$4:$B$15000,2,FALSE),0)</f>
        <v>0.11649999999999999</v>
      </c>
      <c r="E140" s="14">
        <f t="shared" si="55"/>
        <v>1.0004373900000001</v>
      </c>
      <c r="F140" s="14">
        <f>(TRUNC(PRODUCT($E$14:$E139),16))</f>
        <v>1.0348654024348101</v>
      </c>
      <c r="G140" s="14">
        <f t="shared" si="56"/>
        <v>1</v>
      </c>
      <c r="H140" s="14">
        <f t="shared" si="57"/>
        <v>1.0348653999999999</v>
      </c>
      <c r="I140" s="13">
        <f t="shared" si="48"/>
        <v>0</v>
      </c>
      <c r="J140" s="29">
        <f t="shared" si="49"/>
        <v>44559</v>
      </c>
      <c r="K140" s="2">
        <f t="shared" si="50"/>
        <v>86</v>
      </c>
      <c r="L140" s="17">
        <f t="shared" si="51"/>
        <v>86</v>
      </c>
      <c r="M140" s="12">
        <f t="shared" si="44"/>
        <v>1</v>
      </c>
      <c r="N140" s="12">
        <f t="shared" si="45"/>
        <v>1.0348653999999999</v>
      </c>
      <c r="O140" s="17">
        <f t="shared" si="61"/>
        <v>0</v>
      </c>
      <c r="P140" s="14">
        <f t="shared" si="60"/>
        <v>348.65399998999999</v>
      </c>
      <c r="Q140" s="14">
        <v>0</v>
      </c>
      <c r="R140" s="14">
        <f t="shared" si="59"/>
        <v>0</v>
      </c>
      <c r="S140" s="20">
        <f t="shared" si="46"/>
        <v>0</v>
      </c>
      <c r="T140" s="14">
        <f t="shared" si="58"/>
        <v>0</v>
      </c>
      <c r="U140" s="4" t="str">
        <f t="shared" si="52"/>
        <v>A+J=</v>
      </c>
      <c r="V140" s="29">
        <f t="shared" si="53"/>
        <v>45747</v>
      </c>
      <c r="W140" s="4"/>
      <c r="X140" s="76"/>
      <c r="Y140" s="77"/>
      <c r="Z140" s="78"/>
      <c r="AA140" s="79"/>
      <c r="AB140" s="78"/>
      <c r="AC140" s="83"/>
      <c r="AD140" s="84"/>
      <c r="AE140" s="78"/>
      <c r="AF140" s="76"/>
      <c r="AG140" s="81"/>
      <c r="AH140" s="85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  <c r="CK140" s="2"/>
      <c r="CL140" s="2"/>
      <c r="CM140" s="2"/>
      <c r="CN140" s="2"/>
      <c r="CO140" s="2"/>
      <c r="CP140" s="2"/>
      <c r="CQ140" s="2"/>
      <c r="CR140" s="2"/>
      <c r="CS140" s="2"/>
      <c r="CT140" s="2"/>
      <c r="CU140" s="2"/>
      <c r="CV140" s="2"/>
      <c r="CW140" s="2"/>
      <c r="CX140" s="2"/>
      <c r="CY140" s="2"/>
      <c r="CZ140" s="2"/>
      <c r="DA140" s="2"/>
      <c r="DB140" s="2"/>
      <c r="DC140" s="2"/>
      <c r="DD140" s="2"/>
      <c r="DE140" s="2"/>
      <c r="DF140" s="2"/>
      <c r="DG140" s="2"/>
      <c r="DH140" s="2"/>
      <c r="DI140" s="2"/>
      <c r="DJ140" s="2"/>
      <c r="DK140" s="2"/>
      <c r="DL140" s="2"/>
      <c r="DM140" s="2"/>
      <c r="DN140" s="2"/>
      <c r="DO140" s="2"/>
      <c r="DP140" s="2"/>
      <c r="DQ140" s="2"/>
      <c r="DR140" s="2"/>
      <c r="DS140" s="2"/>
      <c r="DT140" s="2"/>
      <c r="DU140" s="2"/>
      <c r="DV140" s="2"/>
      <c r="DW140" s="2"/>
      <c r="DX140" s="2"/>
      <c r="DY140" s="2"/>
      <c r="DZ140" s="2"/>
      <c r="EA140" s="2"/>
      <c r="EB140" s="2"/>
      <c r="EC140" s="2"/>
      <c r="ED140" s="2"/>
      <c r="EE140" s="2"/>
      <c r="EF140" s="2"/>
      <c r="EG140" s="2"/>
      <c r="EH140" s="2"/>
      <c r="EI140" s="2"/>
      <c r="EJ140" s="2"/>
      <c r="EK140" s="2"/>
      <c r="EL140" s="2"/>
      <c r="EM140" s="2"/>
      <c r="EN140" s="2"/>
      <c r="EO140" s="2"/>
      <c r="EP140" s="2"/>
      <c r="EQ140" s="2"/>
      <c r="ER140" s="2"/>
      <c r="ES140" s="2"/>
      <c r="ET140" s="2"/>
      <c r="EU140" s="2"/>
      <c r="EV140" s="2"/>
      <c r="EW140" s="2"/>
      <c r="EX140" s="2"/>
    </row>
    <row r="141" spans="1:154" x14ac:dyDescent="0.15">
      <c r="A141" s="35">
        <f t="shared" si="47"/>
        <v>44686</v>
      </c>
      <c r="B141" s="125">
        <f t="shared" ca="1" si="43"/>
        <v>10353.18039999</v>
      </c>
      <c r="C141" s="14">
        <f t="shared" si="54"/>
        <v>10000</v>
      </c>
      <c r="D141" s="13">
        <f>IF(A141&lt;$B$1,VLOOKUP(A141,[1]DI!$A$4:$B$15000,2,FALSE),0)</f>
        <v>0.1265</v>
      </c>
      <c r="E141" s="14">
        <f t="shared" si="55"/>
        <v>1.0004727899999999</v>
      </c>
      <c r="F141" s="14">
        <f>(TRUNC(PRODUCT($E$14:$E140),16))</f>
        <v>1.03531804221318</v>
      </c>
      <c r="G141" s="14">
        <f t="shared" si="56"/>
        <v>1</v>
      </c>
      <c r="H141" s="14">
        <f t="shared" si="57"/>
        <v>1.0353180399999999</v>
      </c>
      <c r="I141" s="13">
        <f t="shared" si="48"/>
        <v>0</v>
      </c>
      <c r="J141" s="29">
        <f t="shared" si="49"/>
        <v>44559</v>
      </c>
      <c r="K141" s="2">
        <f t="shared" si="50"/>
        <v>87</v>
      </c>
      <c r="L141" s="17">
        <f t="shared" si="51"/>
        <v>87</v>
      </c>
      <c r="M141" s="12">
        <f t="shared" si="44"/>
        <v>1</v>
      </c>
      <c r="N141" s="12">
        <f t="shared" si="45"/>
        <v>1.0353180399999999</v>
      </c>
      <c r="O141" s="17">
        <f t="shared" si="61"/>
        <v>0</v>
      </c>
      <c r="P141" s="14">
        <f t="shared" si="60"/>
        <v>353.18039999000001</v>
      </c>
      <c r="Q141" s="14">
        <v>0</v>
      </c>
      <c r="R141" s="14">
        <f t="shared" si="59"/>
        <v>0</v>
      </c>
      <c r="S141" s="20">
        <f t="shared" si="46"/>
        <v>0</v>
      </c>
      <c r="T141" s="14">
        <f t="shared" si="58"/>
        <v>0</v>
      </c>
      <c r="U141" s="4" t="str">
        <f t="shared" si="52"/>
        <v>A+J=</v>
      </c>
      <c r="V141" s="29">
        <f t="shared" si="53"/>
        <v>45747</v>
      </c>
      <c r="W141" s="4"/>
      <c r="X141" s="76"/>
      <c r="Y141" s="77"/>
      <c r="Z141" s="78"/>
      <c r="AA141" s="79"/>
      <c r="AB141" s="78"/>
      <c r="AC141" s="83"/>
      <c r="AD141" s="84"/>
      <c r="AE141" s="78"/>
      <c r="AF141" s="76"/>
      <c r="AG141" s="81"/>
      <c r="AH141" s="85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  <c r="CK141" s="2"/>
      <c r="CL141" s="2"/>
      <c r="CM141" s="2"/>
      <c r="CN141" s="2"/>
      <c r="CO141" s="2"/>
      <c r="CP141" s="2"/>
      <c r="CQ141" s="2"/>
      <c r="CR141" s="2"/>
      <c r="CS141" s="2"/>
      <c r="CT141" s="2"/>
      <c r="CU141" s="2"/>
      <c r="CV141" s="2"/>
      <c r="CW141" s="2"/>
      <c r="CX141" s="2"/>
      <c r="CY141" s="2"/>
      <c r="CZ141" s="2"/>
      <c r="DA141" s="2"/>
      <c r="DB141" s="2"/>
      <c r="DC141" s="2"/>
      <c r="DD141" s="2"/>
      <c r="DE141" s="2"/>
      <c r="DF141" s="2"/>
      <c r="DG141" s="2"/>
      <c r="DH141" s="2"/>
      <c r="DI141" s="2"/>
      <c r="DJ141" s="2"/>
      <c r="DK141" s="2"/>
      <c r="DL141" s="2"/>
      <c r="DM141" s="2"/>
      <c r="DN141" s="2"/>
      <c r="DO141" s="2"/>
      <c r="DP141" s="2"/>
      <c r="DQ141" s="2"/>
      <c r="DR141" s="2"/>
      <c r="DS141" s="2"/>
      <c r="DT141" s="2"/>
      <c r="DU141" s="2"/>
      <c r="DV141" s="2"/>
      <c r="DW141" s="2"/>
      <c r="DX141" s="2"/>
      <c r="DY141" s="2"/>
      <c r="DZ141" s="2"/>
      <c r="EA141" s="2"/>
      <c r="EB141" s="2"/>
      <c r="EC141" s="2"/>
      <c r="ED141" s="2"/>
      <c r="EE141" s="2"/>
      <c r="EF141" s="2"/>
      <c r="EG141" s="2"/>
      <c r="EH141" s="2"/>
      <c r="EI141" s="2"/>
      <c r="EJ141" s="2"/>
      <c r="EK141" s="2"/>
      <c r="EL141" s="2"/>
      <c r="EM141" s="2"/>
      <c r="EN141" s="2"/>
      <c r="EO141" s="2"/>
      <c r="EP141" s="2"/>
      <c r="EQ141" s="2"/>
      <c r="ER141" s="2"/>
      <c r="ES141" s="2"/>
      <c r="ET141" s="2"/>
      <c r="EU141" s="2"/>
      <c r="EV141" s="2"/>
      <c r="EW141" s="2"/>
      <c r="EX141" s="2"/>
    </row>
    <row r="142" spans="1:154" x14ac:dyDescent="0.15">
      <c r="A142" s="35">
        <f t="shared" si="47"/>
        <v>44687</v>
      </c>
      <c r="B142" s="125">
        <f t="shared" ref="B142:B205" ca="1" si="62">IF(A142&lt;=TODAY(),C142+P142,IF(AND(A142&gt;TODAY(),A142&lt;=$B$1),IF(VLOOKUP(TODAY(),$A$12:$D$5002,4,FALSE)=0,"n.d",C142+P142),"n.d"))</f>
        <v>10358.0753</v>
      </c>
      <c r="C142" s="14">
        <f t="shared" si="54"/>
        <v>10000</v>
      </c>
      <c r="D142" s="13">
        <f>IF(A142&lt;$B$1,VLOOKUP(A142,[1]DI!$A$4:$B$15000,2,FALSE),0)</f>
        <v>0.1265</v>
      </c>
      <c r="E142" s="14">
        <f t="shared" si="55"/>
        <v>1.0004727899999999</v>
      </c>
      <c r="F142" s="14">
        <f>(TRUNC(PRODUCT($E$14:$E141),16))</f>
        <v>1.03580753023036</v>
      </c>
      <c r="G142" s="14">
        <f t="shared" si="56"/>
        <v>1</v>
      </c>
      <c r="H142" s="14">
        <f t="shared" si="57"/>
        <v>1.03580753</v>
      </c>
      <c r="I142" s="13">
        <f t="shared" si="48"/>
        <v>0</v>
      </c>
      <c r="J142" s="29">
        <f t="shared" si="49"/>
        <v>44559</v>
      </c>
      <c r="K142" s="2">
        <f t="shared" si="50"/>
        <v>88</v>
      </c>
      <c r="L142" s="17">
        <f t="shared" si="51"/>
        <v>88</v>
      </c>
      <c r="M142" s="12">
        <f t="shared" ref="M142:M205" si="63">ROUND((I142+1)^(L142/252),9)</f>
        <v>1</v>
      </c>
      <c r="N142" s="12">
        <f t="shared" ref="N142:N205" si="64">ROUND(H142*M142,9)</f>
        <v>1.03580753</v>
      </c>
      <c r="O142" s="17">
        <f t="shared" si="61"/>
        <v>0</v>
      </c>
      <c r="P142" s="14">
        <f t="shared" si="60"/>
        <v>358.07530000000003</v>
      </c>
      <c r="Q142" s="14">
        <v>0</v>
      </c>
      <c r="R142" s="14">
        <f t="shared" si="59"/>
        <v>0</v>
      </c>
      <c r="S142" s="20">
        <f t="shared" ref="S142:S205" si="65">IF($O142&gt;0,VLOOKUP($O142,$X$14:$AD$152,7),0)</f>
        <v>0</v>
      </c>
      <c r="T142" s="14">
        <f t="shared" si="58"/>
        <v>0</v>
      </c>
      <c r="U142" s="4" t="str">
        <f t="shared" si="52"/>
        <v>A+J=</v>
      </c>
      <c r="V142" s="29">
        <f t="shared" si="53"/>
        <v>45747</v>
      </c>
      <c r="W142" s="4"/>
      <c r="X142" s="76"/>
      <c r="Y142" s="77"/>
      <c r="Z142" s="78"/>
      <c r="AA142" s="79"/>
      <c r="AB142" s="78"/>
      <c r="AC142" s="83"/>
      <c r="AD142" s="84"/>
      <c r="AE142" s="78"/>
      <c r="AF142" s="76"/>
      <c r="AG142" s="81"/>
      <c r="AH142" s="85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  <c r="CK142" s="2"/>
      <c r="CL142" s="2"/>
      <c r="CM142" s="2"/>
      <c r="CN142" s="2"/>
      <c r="CO142" s="2"/>
      <c r="CP142" s="2"/>
      <c r="CQ142" s="2"/>
      <c r="CR142" s="2"/>
      <c r="CS142" s="2"/>
      <c r="CT142" s="2"/>
      <c r="CU142" s="2"/>
      <c r="CV142" s="2"/>
      <c r="CW142" s="2"/>
      <c r="CX142" s="2"/>
      <c r="CY142" s="2"/>
      <c r="CZ142" s="2"/>
      <c r="DA142" s="2"/>
      <c r="DB142" s="2"/>
      <c r="DC142" s="2"/>
      <c r="DD142" s="2"/>
      <c r="DE142" s="2"/>
      <c r="DF142" s="2"/>
      <c r="DG142" s="2"/>
      <c r="DH142" s="2"/>
      <c r="DI142" s="2"/>
      <c r="DJ142" s="2"/>
      <c r="DK142" s="2"/>
      <c r="DL142" s="2"/>
      <c r="DM142" s="2"/>
      <c r="DN142" s="2"/>
      <c r="DO142" s="2"/>
      <c r="DP142" s="2"/>
      <c r="DQ142" s="2"/>
      <c r="DR142" s="2"/>
      <c r="DS142" s="2"/>
      <c r="DT142" s="2"/>
      <c r="DU142" s="2"/>
      <c r="DV142" s="2"/>
      <c r="DW142" s="2"/>
      <c r="DX142" s="2"/>
      <c r="DY142" s="2"/>
      <c r="DZ142" s="2"/>
      <c r="EA142" s="2"/>
      <c r="EB142" s="2"/>
      <c r="EC142" s="2"/>
      <c r="ED142" s="2"/>
      <c r="EE142" s="2"/>
      <c r="EF142" s="2"/>
      <c r="EG142" s="2"/>
      <c r="EH142" s="2"/>
      <c r="EI142" s="2"/>
      <c r="EJ142" s="2"/>
      <c r="EK142" s="2"/>
      <c r="EL142" s="2"/>
      <c r="EM142" s="2"/>
      <c r="EN142" s="2"/>
      <c r="EO142" s="2"/>
      <c r="EP142" s="2"/>
      <c r="EQ142" s="2"/>
      <c r="ER142" s="2"/>
      <c r="ES142" s="2"/>
      <c r="ET142" s="2"/>
      <c r="EU142" s="2"/>
      <c r="EV142" s="2"/>
      <c r="EW142" s="2"/>
      <c r="EX142" s="2"/>
    </row>
    <row r="143" spans="1:154" x14ac:dyDescent="0.15">
      <c r="A143" s="35">
        <f t="shared" ref="A143:A206" si="66">(A142+1)</f>
        <v>44688</v>
      </c>
      <c r="B143" s="125">
        <f t="shared" ca="1" si="62"/>
        <v>10362.9725</v>
      </c>
      <c r="C143" s="14">
        <f t="shared" si="54"/>
        <v>10000</v>
      </c>
      <c r="D143" s="13">
        <f>IF(A143&lt;$B$1,VLOOKUP(A143,[1]DI!$A$4:$B$15000,2,FALSE),0)</f>
        <v>0</v>
      </c>
      <c r="E143" s="14">
        <f t="shared" si="55"/>
        <v>1</v>
      </c>
      <c r="F143" s="14">
        <f>(TRUNC(PRODUCT($E$14:$E142),16))</f>
        <v>1.03629724967258</v>
      </c>
      <c r="G143" s="14">
        <f t="shared" si="56"/>
        <v>1</v>
      </c>
      <c r="H143" s="14">
        <f t="shared" si="57"/>
        <v>1.0362972500000001</v>
      </c>
      <c r="I143" s="13">
        <f t="shared" ref="I143:I206" si="67">I142</f>
        <v>0</v>
      </c>
      <c r="J143" s="29">
        <f t="shared" ref="J143:J206" si="68">IF(O142&gt;0,VLOOKUP(O142,X$14:AH$152,2),J142)</f>
        <v>44559</v>
      </c>
      <c r="K143" s="2">
        <f t="shared" ref="K143:K206" si="69">IF(A143&gt;J143,IF(NETWORKDAYS(J143,A143,$X$162:$X$546)-1=0,1,NETWORKDAYS(J143,A143,$X$162:$X$546)-1),0)</f>
        <v>88</v>
      </c>
      <c r="L143" s="17">
        <f t="shared" ref="L143:L206" si="70">IF(AND(K143=1,K142=1),1,IF(K143&gt;0,IF(K143=K142,K143+1,K143),0))</f>
        <v>89</v>
      </c>
      <c r="M143" s="12">
        <f t="shared" si="63"/>
        <v>1</v>
      </c>
      <c r="N143" s="12">
        <f t="shared" si="64"/>
        <v>1.0362972500000001</v>
      </c>
      <c r="O143" s="17">
        <f t="shared" si="61"/>
        <v>0</v>
      </c>
      <c r="P143" s="14">
        <f t="shared" si="60"/>
        <v>362.97250000000003</v>
      </c>
      <c r="Q143" s="14">
        <v>0</v>
      </c>
      <c r="R143" s="14">
        <f t="shared" si="59"/>
        <v>0</v>
      </c>
      <c r="S143" s="20">
        <f t="shared" si="65"/>
        <v>0</v>
      </c>
      <c r="T143" s="14">
        <f t="shared" si="58"/>
        <v>0</v>
      </c>
      <c r="U143" s="4" t="str">
        <f t="shared" ref="U143:U206" si="71">IF(O142&gt;0,VLOOKUP(O142,X$14:AH$152,10),U142)</f>
        <v>A+J=</v>
      </c>
      <c r="V143" s="29">
        <f t="shared" ref="V143:V206" si="72">IF(O142&gt;0,VLOOKUP(O142,X$14:AH$152,11),V142)</f>
        <v>45747</v>
      </c>
      <c r="W143" s="4"/>
      <c r="X143" s="76"/>
      <c r="Y143" s="77"/>
      <c r="Z143" s="78"/>
      <c r="AA143" s="79"/>
      <c r="AB143" s="78"/>
      <c r="AC143" s="83"/>
      <c r="AD143" s="84"/>
      <c r="AE143" s="78"/>
      <c r="AF143" s="76"/>
      <c r="AG143" s="81"/>
      <c r="AH143" s="85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  <c r="CK143" s="2"/>
      <c r="CL143" s="2"/>
      <c r="CM143" s="2"/>
      <c r="CN143" s="2"/>
      <c r="CO143" s="2"/>
      <c r="CP143" s="2"/>
      <c r="CQ143" s="2"/>
      <c r="CR143" s="2"/>
      <c r="CS143" s="2"/>
      <c r="CT143" s="2"/>
      <c r="CU143" s="2"/>
      <c r="CV143" s="2"/>
      <c r="CW143" s="2"/>
      <c r="CX143" s="2"/>
      <c r="CY143" s="2"/>
      <c r="CZ143" s="2"/>
      <c r="DA143" s="2"/>
      <c r="DB143" s="2"/>
      <c r="DC143" s="2"/>
      <c r="DD143" s="2"/>
      <c r="DE143" s="2"/>
      <c r="DF143" s="2"/>
      <c r="DG143" s="2"/>
      <c r="DH143" s="2"/>
      <c r="DI143" s="2"/>
      <c r="DJ143" s="2"/>
      <c r="DK143" s="2"/>
      <c r="DL143" s="2"/>
      <c r="DM143" s="2"/>
      <c r="DN143" s="2"/>
      <c r="DO143" s="2"/>
      <c r="DP143" s="2"/>
      <c r="DQ143" s="2"/>
      <c r="DR143" s="2"/>
      <c r="DS143" s="2"/>
      <c r="DT143" s="2"/>
      <c r="DU143" s="2"/>
      <c r="DV143" s="2"/>
      <c r="DW143" s="2"/>
      <c r="DX143" s="2"/>
      <c r="DY143" s="2"/>
      <c r="DZ143" s="2"/>
      <c r="EA143" s="2"/>
      <c r="EB143" s="2"/>
      <c r="EC143" s="2"/>
      <c r="ED143" s="2"/>
      <c r="EE143" s="2"/>
      <c r="EF143" s="2"/>
      <c r="EG143" s="2"/>
      <c r="EH143" s="2"/>
      <c r="EI143" s="2"/>
      <c r="EJ143" s="2"/>
      <c r="EK143" s="2"/>
      <c r="EL143" s="2"/>
      <c r="EM143" s="2"/>
      <c r="EN143" s="2"/>
      <c r="EO143" s="2"/>
      <c r="EP143" s="2"/>
      <c r="EQ143" s="2"/>
      <c r="ER143" s="2"/>
      <c r="ES143" s="2"/>
      <c r="ET143" s="2"/>
      <c r="EU143" s="2"/>
      <c r="EV143" s="2"/>
      <c r="EW143" s="2"/>
      <c r="EX143" s="2"/>
    </row>
    <row r="144" spans="1:154" x14ac:dyDescent="0.15">
      <c r="A144" s="35">
        <f t="shared" si="66"/>
        <v>44689</v>
      </c>
      <c r="B144" s="125">
        <f t="shared" ca="1" si="62"/>
        <v>10362.9725</v>
      </c>
      <c r="C144" s="14">
        <f t="shared" ref="C144:C207" si="73">(C143-T143)</f>
        <v>10000</v>
      </c>
      <c r="D144" s="13">
        <f>IF(A144&lt;$B$1,VLOOKUP(A144,[1]DI!$A$4:$B$15000,2,FALSE),0)</f>
        <v>0</v>
      </c>
      <c r="E144" s="14">
        <f t="shared" ref="E144:E207" si="74">ROUND(((1+D144)^(1/252)),8)</f>
        <v>1</v>
      </c>
      <c r="F144" s="14">
        <f>(TRUNC(PRODUCT($E$14:$E143),16))</f>
        <v>1.03629724967258</v>
      </c>
      <c r="G144" s="14">
        <f t="shared" ref="G144:G207" si="75">IF(O143&gt;0,F143,G143)</f>
        <v>1</v>
      </c>
      <c r="H144" s="14">
        <f t="shared" ref="H144:H207" si="76">ROUND(F144/G144,8)</f>
        <v>1.0362972500000001</v>
      </c>
      <c r="I144" s="13">
        <f t="shared" si="67"/>
        <v>0</v>
      </c>
      <c r="J144" s="29">
        <f t="shared" si="68"/>
        <v>44559</v>
      </c>
      <c r="K144" s="2">
        <f t="shared" si="69"/>
        <v>88</v>
      </c>
      <c r="L144" s="17">
        <f t="shared" si="70"/>
        <v>89</v>
      </c>
      <c r="M144" s="12">
        <f t="shared" si="63"/>
        <v>1</v>
      </c>
      <c r="N144" s="12">
        <f t="shared" si="64"/>
        <v>1.0362972500000001</v>
      </c>
      <c r="O144" s="17">
        <f t="shared" si="61"/>
        <v>0</v>
      </c>
      <c r="P144" s="14">
        <f t="shared" si="60"/>
        <v>362.97250000000003</v>
      </c>
      <c r="Q144" s="14">
        <v>0</v>
      </c>
      <c r="R144" s="14">
        <f t="shared" si="59"/>
        <v>0</v>
      </c>
      <c r="S144" s="20">
        <f t="shared" si="65"/>
        <v>0</v>
      </c>
      <c r="T144" s="14">
        <f t="shared" ref="T144:T207" si="77">IF(S144&gt;0,TRUNC(S144*C144,8),0)</f>
        <v>0</v>
      </c>
      <c r="U144" s="4" t="str">
        <f t="shared" si="71"/>
        <v>A+J=</v>
      </c>
      <c r="V144" s="29">
        <f t="shared" si="72"/>
        <v>45747</v>
      </c>
      <c r="W144" s="3"/>
      <c r="X144" s="76"/>
      <c r="Y144" s="77"/>
      <c r="Z144" s="78"/>
      <c r="AA144" s="79"/>
      <c r="AB144" s="78"/>
      <c r="AC144" s="83"/>
      <c r="AD144" s="84"/>
      <c r="AE144" s="78"/>
      <c r="AF144" s="76"/>
      <c r="AG144" s="81"/>
      <c r="AH144" s="85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  <c r="CK144" s="2"/>
      <c r="CL144" s="2"/>
      <c r="CM144" s="2"/>
      <c r="CN144" s="2"/>
      <c r="CO144" s="2"/>
      <c r="CP144" s="2"/>
      <c r="CQ144" s="2"/>
      <c r="CR144" s="2"/>
      <c r="CS144" s="2"/>
      <c r="CT144" s="2"/>
      <c r="CU144" s="2"/>
      <c r="CV144" s="2"/>
      <c r="CW144" s="2"/>
      <c r="CX144" s="2"/>
      <c r="CY144" s="2"/>
      <c r="CZ144" s="2"/>
      <c r="DA144" s="2"/>
      <c r="DB144" s="2"/>
      <c r="DC144" s="2"/>
      <c r="DD144" s="2"/>
      <c r="DE144" s="2"/>
      <c r="DF144" s="2"/>
      <c r="DG144" s="2"/>
      <c r="DH144" s="2"/>
      <c r="DI144" s="2"/>
      <c r="DJ144" s="2"/>
      <c r="DK144" s="2"/>
      <c r="DL144" s="2"/>
      <c r="DM144" s="2"/>
      <c r="DN144" s="2"/>
      <c r="DO144" s="2"/>
      <c r="DP144" s="2"/>
      <c r="DQ144" s="2"/>
      <c r="DR144" s="2"/>
      <c r="DS144" s="2"/>
      <c r="DT144" s="2"/>
      <c r="DU144" s="2"/>
      <c r="DV144" s="2"/>
      <c r="DW144" s="2"/>
      <c r="DX144" s="2"/>
      <c r="DY144" s="2"/>
      <c r="DZ144" s="2"/>
      <c r="EA144" s="2"/>
      <c r="EB144" s="2"/>
      <c r="EC144" s="2"/>
      <c r="ED144" s="2"/>
      <c r="EE144" s="2"/>
      <c r="EF144" s="2"/>
      <c r="EG144" s="2"/>
      <c r="EH144" s="2"/>
      <c r="EI144" s="2"/>
      <c r="EJ144" s="2"/>
      <c r="EK144" s="2"/>
      <c r="EL144" s="2"/>
      <c r="EM144" s="2"/>
      <c r="EN144" s="2"/>
      <c r="EO144" s="2"/>
      <c r="EP144" s="2"/>
      <c r="EQ144" s="2"/>
      <c r="ER144" s="2"/>
      <c r="ES144" s="2"/>
      <c r="ET144" s="2"/>
      <c r="EU144" s="2"/>
      <c r="EV144" s="2"/>
      <c r="EW144" s="2"/>
      <c r="EX144" s="2"/>
    </row>
    <row r="145" spans="1:154" x14ac:dyDescent="0.15">
      <c r="A145" s="35">
        <f t="shared" si="66"/>
        <v>44690</v>
      </c>
      <c r="B145" s="125">
        <f t="shared" ca="1" si="62"/>
        <v>10362.9725</v>
      </c>
      <c r="C145" s="14">
        <f t="shared" si="73"/>
        <v>10000</v>
      </c>
      <c r="D145" s="13">
        <f>IF(A145&lt;$B$1,VLOOKUP(A145,[1]DI!$A$4:$B$15000,2,FALSE),0)</f>
        <v>0.1265</v>
      </c>
      <c r="E145" s="14">
        <f t="shared" si="74"/>
        <v>1.0004727899999999</v>
      </c>
      <c r="F145" s="14">
        <f>(TRUNC(PRODUCT($E$14:$E144),16))</f>
        <v>1.03629724967258</v>
      </c>
      <c r="G145" s="14">
        <f t="shared" si="75"/>
        <v>1</v>
      </c>
      <c r="H145" s="14">
        <f t="shared" si="76"/>
        <v>1.0362972500000001</v>
      </c>
      <c r="I145" s="13">
        <f t="shared" si="67"/>
        <v>0</v>
      </c>
      <c r="J145" s="29">
        <f t="shared" si="68"/>
        <v>44559</v>
      </c>
      <c r="K145" s="2">
        <f t="shared" si="69"/>
        <v>89</v>
      </c>
      <c r="L145" s="17">
        <f t="shared" si="70"/>
        <v>89</v>
      </c>
      <c r="M145" s="12">
        <f t="shared" si="63"/>
        <v>1</v>
      </c>
      <c r="N145" s="12">
        <f t="shared" si="64"/>
        <v>1.0362972500000001</v>
      </c>
      <c r="O145" s="17">
        <f t="shared" si="61"/>
        <v>0</v>
      </c>
      <c r="P145" s="14">
        <f t="shared" si="60"/>
        <v>362.97250000000003</v>
      </c>
      <c r="Q145" s="14">
        <v>0</v>
      </c>
      <c r="R145" s="14">
        <f t="shared" si="59"/>
        <v>0</v>
      </c>
      <c r="S145" s="20">
        <f t="shared" si="65"/>
        <v>0</v>
      </c>
      <c r="T145" s="14">
        <f t="shared" si="77"/>
        <v>0</v>
      </c>
      <c r="U145" s="4" t="str">
        <f t="shared" si="71"/>
        <v>A+J=</v>
      </c>
      <c r="V145" s="29">
        <f t="shared" si="72"/>
        <v>45747</v>
      </c>
      <c r="W145" s="3"/>
      <c r="X145" s="76"/>
      <c r="Y145" s="77"/>
      <c r="Z145" s="78"/>
      <c r="AA145" s="79"/>
      <c r="AB145" s="78"/>
      <c r="AC145" s="83"/>
      <c r="AD145" s="84"/>
      <c r="AE145" s="78"/>
      <c r="AF145" s="76"/>
      <c r="AG145" s="81"/>
      <c r="AH145" s="85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  <c r="CK145" s="2"/>
      <c r="CL145" s="2"/>
      <c r="CM145" s="2"/>
      <c r="CN145" s="2"/>
      <c r="CO145" s="2"/>
      <c r="CP145" s="2"/>
      <c r="CQ145" s="2"/>
      <c r="CR145" s="2"/>
      <c r="CS145" s="2"/>
      <c r="CT145" s="2"/>
      <c r="CU145" s="2"/>
      <c r="CV145" s="2"/>
      <c r="CW145" s="2"/>
      <c r="CX145" s="2"/>
      <c r="CY145" s="2"/>
      <c r="CZ145" s="2"/>
      <c r="DA145" s="2"/>
      <c r="DB145" s="2"/>
      <c r="DC145" s="2"/>
      <c r="DD145" s="2"/>
      <c r="DE145" s="2"/>
      <c r="DF145" s="2"/>
      <c r="DG145" s="2"/>
      <c r="DH145" s="2"/>
      <c r="DI145" s="2"/>
      <c r="DJ145" s="2"/>
      <c r="DK145" s="2"/>
      <c r="DL145" s="2"/>
      <c r="DM145" s="2"/>
      <c r="DN145" s="2"/>
      <c r="DO145" s="2"/>
      <c r="DP145" s="2"/>
      <c r="DQ145" s="2"/>
      <c r="DR145" s="2"/>
      <c r="DS145" s="2"/>
      <c r="DT145" s="2"/>
      <c r="DU145" s="2"/>
      <c r="DV145" s="2"/>
      <c r="DW145" s="2"/>
      <c r="DX145" s="2"/>
      <c r="DY145" s="2"/>
      <c r="DZ145" s="2"/>
      <c r="EA145" s="2"/>
      <c r="EB145" s="2"/>
      <c r="EC145" s="2"/>
      <c r="ED145" s="2"/>
      <c r="EE145" s="2"/>
      <c r="EF145" s="2"/>
      <c r="EG145" s="2"/>
      <c r="EH145" s="2"/>
      <c r="EI145" s="2"/>
      <c r="EJ145" s="2"/>
      <c r="EK145" s="2"/>
      <c r="EL145" s="2"/>
      <c r="EM145" s="2"/>
      <c r="EN145" s="2"/>
      <c r="EO145" s="2"/>
      <c r="EP145" s="2"/>
      <c r="EQ145" s="2"/>
      <c r="ER145" s="2"/>
      <c r="ES145" s="2"/>
      <c r="ET145" s="2"/>
      <c r="EU145" s="2"/>
      <c r="EV145" s="2"/>
      <c r="EW145" s="2"/>
      <c r="EX145" s="2"/>
    </row>
    <row r="146" spans="1:154" x14ac:dyDescent="0.15">
      <c r="A146" s="35">
        <f t="shared" si="66"/>
        <v>44691</v>
      </c>
      <c r="B146" s="125">
        <f t="shared" ca="1" si="62"/>
        <v>10367.871999999999</v>
      </c>
      <c r="C146" s="14">
        <f t="shared" si="73"/>
        <v>10000</v>
      </c>
      <c r="D146" s="13">
        <f>IF(A146&lt;$B$1,VLOOKUP(A146,[1]DI!$A$4:$B$15000,2,FALSE),0)</f>
        <v>0.1265</v>
      </c>
      <c r="E146" s="14">
        <f t="shared" si="74"/>
        <v>1.0004727899999999</v>
      </c>
      <c r="F146" s="14">
        <f>(TRUNC(PRODUCT($E$14:$E145),16))</f>
        <v>1.03678720064925</v>
      </c>
      <c r="G146" s="14">
        <f t="shared" si="75"/>
        <v>1</v>
      </c>
      <c r="H146" s="14">
        <f t="shared" si="76"/>
        <v>1.0367872</v>
      </c>
      <c r="I146" s="13">
        <f t="shared" si="67"/>
        <v>0</v>
      </c>
      <c r="J146" s="29">
        <f t="shared" si="68"/>
        <v>44559</v>
      </c>
      <c r="K146" s="2">
        <f t="shared" si="69"/>
        <v>90</v>
      </c>
      <c r="L146" s="17">
        <f t="shared" si="70"/>
        <v>90</v>
      </c>
      <c r="M146" s="12">
        <f t="shared" si="63"/>
        <v>1</v>
      </c>
      <c r="N146" s="12">
        <f t="shared" si="64"/>
        <v>1.0367872</v>
      </c>
      <c r="O146" s="17">
        <f t="shared" si="61"/>
        <v>0</v>
      </c>
      <c r="P146" s="14">
        <f t="shared" si="60"/>
        <v>367.87200000000001</v>
      </c>
      <c r="Q146" s="14">
        <v>0</v>
      </c>
      <c r="R146" s="14">
        <f t="shared" si="59"/>
        <v>0</v>
      </c>
      <c r="S146" s="20">
        <f t="shared" si="65"/>
        <v>0</v>
      </c>
      <c r="T146" s="14">
        <f t="shared" si="77"/>
        <v>0</v>
      </c>
      <c r="U146" s="4" t="str">
        <f t="shared" si="71"/>
        <v>A+J=</v>
      </c>
      <c r="V146" s="29">
        <f t="shared" si="72"/>
        <v>45747</v>
      </c>
      <c r="W146" s="3"/>
      <c r="X146" s="76"/>
      <c r="Y146" s="77"/>
      <c r="Z146" s="78"/>
      <c r="AA146" s="79"/>
      <c r="AB146" s="78"/>
      <c r="AC146" s="83"/>
      <c r="AD146" s="84"/>
      <c r="AE146" s="78"/>
      <c r="AF146" s="76"/>
      <c r="AG146" s="81"/>
      <c r="AH146" s="85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  <c r="CK146" s="2"/>
      <c r="CL146" s="2"/>
      <c r="CM146" s="2"/>
      <c r="CN146" s="2"/>
      <c r="CO146" s="2"/>
      <c r="CP146" s="2"/>
      <c r="CQ146" s="2"/>
      <c r="CR146" s="2"/>
      <c r="CS146" s="2"/>
      <c r="CT146" s="2"/>
      <c r="CU146" s="2"/>
      <c r="CV146" s="2"/>
      <c r="CW146" s="2"/>
      <c r="CX146" s="2"/>
      <c r="CY146" s="2"/>
      <c r="CZ146" s="2"/>
      <c r="DA146" s="2"/>
      <c r="DB146" s="2"/>
      <c r="DC146" s="2"/>
      <c r="DD146" s="2"/>
      <c r="DE146" s="2"/>
      <c r="DF146" s="2"/>
      <c r="DG146" s="2"/>
      <c r="DH146" s="2"/>
      <c r="DI146" s="2"/>
      <c r="DJ146" s="2"/>
      <c r="DK146" s="2"/>
      <c r="DL146" s="2"/>
      <c r="DM146" s="2"/>
      <c r="DN146" s="2"/>
      <c r="DO146" s="2"/>
      <c r="DP146" s="2"/>
      <c r="DQ146" s="2"/>
      <c r="DR146" s="2"/>
      <c r="DS146" s="2"/>
      <c r="DT146" s="2"/>
      <c r="DU146" s="2"/>
      <c r="DV146" s="2"/>
      <c r="DW146" s="2"/>
      <c r="DX146" s="2"/>
      <c r="DY146" s="2"/>
      <c r="DZ146" s="2"/>
      <c r="EA146" s="2"/>
      <c r="EB146" s="2"/>
      <c r="EC146" s="2"/>
      <c r="ED146" s="2"/>
      <c r="EE146" s="2"/>
      <c r="EF146" s="2"/>
      <c r="EG146" s="2"/>
      <c r="EH146" s="2"/>
      <c r="EI146" s="2"/>
      <c r="EJ146" s="2"/>
      <c r="EK146" s="2"/>
      <c r="EL146" s="2"/>
      <c r="EM146" s="2"/>
      <c r="EN146" s="2"/>
      <c r="EO146" s="2"/>
      <c r="EP146" s="2"/>
      <c r="EQ146" s="2"/>
      <c r="ER146" s="2"/>
      <c r="ES146" s="2"/>
      <c r="ET146" s="2"/>
      <c r="EU146" s="2"/>
      <c r="EV146" s="2"/>
      <c r="EW146" s="2"/>
      <c r="EX146" s="2"/>
    </row>
    <row r="147" spans="1:154" x14ac:dyDescent="0.15">
      <c r="A147" s="35">
        <f t="shared" si="66"/>
        <v>44692</v>
      </c>
      <c r="B147" s="125">
        <f t="shared" ca="1" si="62"/>
        <v>10372.77379999</v>
      </c>
      <c r="C147" s="14">
        <f t="shared" si="73"/>
        <v>10000</v>
      </c>
      <c r="D147" s="13">
        <f>IF(A147&lt;$B$1,VLOOKUP(A147,[1]DI!$A$4:$B$15000,2,FALSE),0)</f>
        <v>0.1265</v>
      </c>
      <c r="E147" s="14">
        <f t="shared" si="74"/>
        <v>1.0004727899999999</v>
      </c>
      <c r="F147" s="14">
        <f>(TRUNC(PRODUCT($E$14:$E146),16))</f>
        <v>1.0372773832698401</v>
      </c>
      <c r="G147" s="14">
        <f t="shared" si="75"/>
        <v>1</v>
      </c>
      <c r="H147" s="14">
        <f t="shared" si="76"/>
        <v>1.0372773799999999</v>
      </c>
      <c r="I147" s="13">
        <f t="shared" si="67"/>
        <v>0</v>
      </c>
      <c r="J147" s="29">
        <f t="shared" si="68"/>
        <v>44559</v>
      </c>
      <c r="K147" s="2">
        <f t="shared" si="69"/>
        <v>91</v>
      </c>
      <c r="L147" s="17">
        <f t="shared" si="70"/>
        <v>91</v>
      </c>
      <c r="M147" s="12">
        <f t="shared" si="63"/>
        <v>1</v>
      </c>
      <c r="N147" s="12">
        <f t="shared" si="64"/>
        <v>1.0372773799999999</v>
      </c>
      <c r="O147" s="17">
        <f t="shared" si="61"/>
        <v>0</v>
      </c>
      <c r="P147" s="14">
        <f t="shared" si="60"/>
        <v>372.77379998999999</v>
      </c>
      <c r="Q147" s="14">
        <v>0</v>
      </c>
      <c r="R147" s="14">
        <f t="shared" si="59"/>
        <v>0</v>
      </c>
      <c r="S147" s="20">
        <f t="shared" si="65"/>
        <v>0</v>
      </c>
      <c r="T147" s="14">
        <f t="shared" si="77"/>
        <v>0</v>
      </c>
      <c r="U147" s="4" t="str">
        <f t="shared" si="71"/>
        <v>A+J=</v>
      </c>
      <c r="V147" s="29">
        <f t="shared" si="72"/>
        <v>45747</v>
      </c>
      <c r="W147" s="3"/>
      <c r="X147" s="76"/>
      <c r="Y147" s="77"/>
      <c r="Z147" s="78"/>
      <c r="AA147" s="79"/>
      <c r="AB147" s="78"/>
      <c r="AC147" s="83"/>
      <c r="AD147" s="84"/>
      <c r="AE147" s="78"/>
      <c r="AF147" s="76"/>
      <c r="AG147" s="81"/>
      <c r="AH147" s="85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  <c r="CK147" s="2"/>
      <c r="CL147" s="2"/>
      <c r="CM147" s="2"/>
      <c r="CN147" s="2"/>
      <c r="CO147" s="2"/>
      <c r="CP147" s="2"/>
      <c r="CQ147" s="2"/>
      <c r="CR147" s="2"/>
      <c r="CS147" s="2"/>
      <c r="CT147" s="2"/>
      <c r="CU147" s="2"/>
      <c r="CV147" s="2"/>
      <c r="CW147" s="2"/>
      <c r="CX147" s="2"/>
      <c r="CY147" s="2"/>
      <c r="CZ147" s="2"/>
      <c r="DA147" s="2"/>
      <c r="DB147" s="2"/>
      <c r="DC147" s="2"/>
      <c r="DD147" s="2"/>
      <c r="DE147" s="2"/>
      <c r="DF147" s="2"/>
      <c r="DG147" s="2"/>
      <c r="DH147" s="2"/>
      <c r="DI147" s="2"/>
      <c r="DJ147" s="2"/>
      <c r="DK147" s="2"/>
      <c r="DL147" s="2"/>
      <c r="DM147" s="2"/>
      <c r="DN147" s="2"/>
      <c r="DO147" s="2"/>
      <c r="DP147" s="2"/>
      <c r="DQ147" s="2"/>
      <c r="DR147" s="2"/>
      <c r="DS147" s="2"/>
      <c r="DT147" s="2"/>
      <c r="DU147" s="2"/>
      <c r="DV147" s="2"/>
      <c r="DW147" s="2"/>
      <c r="DX147" s="2"/>
      <c r="DY147" s="2"/>
      <c r="DZ147" s="2"/>
      <c r="EA147" s="2"/>
      <c r="EB147" s="2"/>
      <c r="EC147" s="2"/>
      <c r="ED147" s="2"/>
      <c r="EE147" s="2"/>
      <c r="EF147" s="2"/>
      <c r="EG147" s="2"/>
      <c r="EH147" s="2"/>
      <c r="EI147" s="2"/>
      <c r="EJ147" s="2"/>
      <c r="EK147" s="2"/>
      <c r="EL147" s="2"/>
      <c r="EM147" s="2"/>
      <c r="EN147" s="2"/>
      <c r="EO147" s="2"/>
      <c r="EP147" s="2"/>
      <c r="EQ147" s="2"/>
      <c r="ER147" s="2"/>
      <c r="ES147" s="2"/>
      <c r="ET147" s="2"/>
      <c r="EU147" s="2"/>
      <c r="EV147" s="2"/>
      <c r="EW147" s="2"/>
      <c r="EX147" s="2"/>
    </row>
    <row r="148" spans="1:154" x14ac:dyDescent="0.15">
      <c r="A148" s="35">
        <f t="shared" si="66"/>
        <v>44693</v>
      </c>
      <c r="B148" s="125">
        <f t="shared" ca="1" si="62"/>
        <v>10377.677999989999</v>
      </c>
      <c r="C148" s="14">
        <f t="shared" si="73"/>
        <v>10000</v>
      </c>
      <c r="D148" s="13">
        <f>IF(A148&lt;$B$1,VLOOKUP(A148,[1]DI!$A$4:$B$15000,2,FALSE),0)</f>
        <v>0.1265</v>
      </c>
      <c r="E148" s="14">
        <f t="shared" si="74"/>
        <v>1.0004727899999999</v>
      </c>
      <c r="F148" s="14">
        <f>(TRUNC(PRODUCT($E$14:$E147),16))</f>
        <v>1.0377677976438799</v>
      </c>
      <c r="G148" s="14">
        <f t="shared" si="75"/>
        <v>1</v>
      </c>
      <c r="H148" s="14">
        <f t="shared" si="76"/>
        <v>1.0377677999999999</v>
      </c>
      <c r="I148" s="13">
        <f t="shared" si="67"/>
        <v>0</v>
      </c>
      <c r="J148" s="29">
        <f t="shared" si="68"/>
        <v>44559</v>
      </c>
      <c r="K148" s="2">
        <f t="shared" si="69"/>
        <v>92</v>
      </c>
      <c r="L148" s="17">
        <f t="shared" si="70"/>
        <v>92</v>
      </c>
      <c r="M148" s="12">
        <f t="shared" si="63"/>
        <v>1</v>
      </c>
      <c r="N148" s="12">
        <f t="shared" si="64"/>
        <v>1.0377677999999999</v>
      </c>
      <c r="O148" s="17">
        <f t="shared" si="61"/>
        <v>0</v>
      </c>
      <c r="P148" s="14">
        <f t="shared" si="60"/>
        <v>377.67799998999999</v>
      </c>
      <c r="Q148" s="14">
        <v>0</v>
      </c>
      <c r="R148" s="14">
        <f t="shared" si="59"/>
        <v>0</v>
      </c>
      <c r="S148" s="20">
        <f t="shared" si="65"/>
        <v>0</v>
      </c>
      <c r="T148" s="14">
        <f t="shared" si="77"/>
        <v>0</v>
      </c>
      <c r="U148" s="4" t="str">
        <f t="shared" si="71"/>
        <v>A+J=</v>
      </c>
      <c r="V148" s="29">
        <f t="shared" si="72"/>
        <v>45747</v>
      </c>
      <c r="W148" s="3"/>
      <c r="X148" s="76"/>
      <c r="Y148" s="77"/>
      <c r="Z148" s="78"/>
      <c r="AA148" s="79"/>
      <c r="AB148" s="78"/>
      <c r="AC148" s="83"/>
      <c r="AD148" s="84"/>
      <c r="AE148" s="78"/>
      <c r="AF148" s="76"/>
      <c r="AG148" s="81"/>
      <c r="AH148" s="85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  <c r="CK148" s="2"/>
      <c r="CL148" s="2"/>
      <c r="CM148" s="2"/>
      <c r="CN148" s="2"/>
      <c r="CO148" s="2"/>
      <c r="CP148" s="2"/>
      <c r="CQ148" s="2"/>
      <c r="CR148" s="2"/>
      <c r="CS148" s="2"/>
      <c r="CT148" s="2"/>
      <c r="CU148" s="2"/>
      <c r="CV148" s="2"/>
      <c r="CW148" s="2"/>
      <c r="CX148" s="2"/>
      <c r="CY148" s="2"/>
      <c r="CZ148" s="2"/>
      <c r="DA148" s="2"/>
      <c r="DB148" s="2"/>
      <c r="DC148" s="2"/>
      <c r="DD148" s="2"/>
      <c r="DE148" s="2"/>
      <c r="DF148" s="2"/>
      <c r="DG148" s="2"/>
      <c r="DH148" s="2"/>
      <c r="DI148" s="2"/>
      <c r="DJ148" s="2"/>
      <c r="DK148" s="2"/>
      <c r="DL148" s="2"/>
      <c r="DM148" s="2"/>
      <c r="DN148" s="2"/>
      <c r="DO148" s="2"/>
      <c r="DP148" s="2"/>
      <c r="DQ148" s="2"/>
      <c r="DR148" s="2"/>
      <c r="DS148" s="2"/>
      <c r="DT148" s="2"/>
      <c r="DU148" s="2"/>
      <c r="DV148" s="2"/>
      <c r="DW148" s="2"/>
      <c r="DX148" s="2"/>
      <c r="DY148" s="2"/>
      <c r="DZ148" s="2"/>
      <c r="EA148" s="2"/>
      <c r="EB148" s="2"/>
      <c r="EC148" s="2"/>
      <c r="ED148" s="2"/>
      <c r="EE148" s="2"/>
      <c r="EF148" s="2"/>
      <c r="EG148" s="2"/>
      <c r="EH148" s="2"/>
      <c r="EI148" s="2"/>
      <c r="EJ148" s="2"/>
      <c r="EK148" s="2"/>
      <c r="EL148" s="2"/>
      <c r="EM148" s="2"/>
      <c r="EN148" s="2"/>
      <c r="EO148" s="2"/>
      <c r="EP148" s="2"/>
      <c r="EQ148" s="2"/>
      <c r="ER148" s="2"/>
      <c r="ES148" s="2"/>
      <c r="ET148" s="2"/>
      <c r="EU148" s="2"/>
      <c r="EV148" s="2"/>
      <c r="EW148" s="2"/>
      <c r="EX148" s="2"/>
    </row>
    <row r="149" spans="1:154" x14ac:dyDescent="0.15">
      <c r="A149" s="35">
        <f t="shared" si="66"/>
        <v>44694</v>
      </c>
      <c r="B149" s="125">
        <f t="shared" ca="1" si="62"/>
        <v>10382.584399990001</v>
      </c>
      <c r="C149" s="14">
        <f t="shared" si="73"/>
        <v>10000</v>
      </c>
      <c r="D149" s="13">
        <f>IF(A149&lt;$B$1,VLOOKUP(A149,[1]DI!$A$4:$B$15000,2,FALSE),0)</f>
        <v>0.1265</v>
      </c>
      <c r="E149" s="14">
        <f t="shared" si="74"/>
        <v>1.0004727899999999</v>
      </c>
      <c r="F149" s="14">
        <f>(TRUNC(PRODUCT($E$14:$E148),16))</f>
        <v>1.0382584438809299</v>
      </c>
      <c r="G149" s="14">
        <f t="shared" si="75"/>
        <v>1</v>
      </c>
      <c r="H149" s="14">
        <f t="shared" si="76"/>
        <v>1.0382584399999999</v>
      </c>
      <c r="I149" s="13">
        <f t="shared" si="67"/>
        <v>0</v>
      </c>
      <c r="J149" s="29">
        <f t="shared" si="68"/>
        <v>44559</v>
      </c>
      <c r="K149" s="2">
        <f t="shared" si="69"/>
        <v>93</v>
      </c>
      <c r="L149" s="17">
        <f t="shared" si="70"/>
        <v>93</v>
      </c>
      <c r="M149" s="12">
        <f t="shared" si="63"/>
        <v>1</v>
      </c>
      <c r="N149" s="12">
        <f t="shared" si="64"/>
        <v>1.0382584399999999</v>
      </c>
      <c r="O149" s="17">
        <f t="shared" si="61"/>
        <v>0</v>
      </c>
      <c r="P149" s="14">
        <f t="shared" si="60"/>
        <v>382.58439999000001</v>
      </c>
      <c r="Q149" s="14">
        <v>0</v>
      </c>
      <c r="R149" s="14">
        <f t="shared" si="59"/>
        <v>0</v>
      </c>
      <c r="S149" s="20">
        <f t="shared" si="65"/>
        <v>0</v>
      </c>
      <c r="T149" s="14">
        <f t="shared" si="77"/>
        <v>0</v>
      </c>
      <c r="U149" s="4" t="str">
        <f t="shared" si="71"/>
        <v>A+J=</v>
      </c>
      <c r="V149" s="29">
        <f t="shared" si="72"/>
        <v>45747</v>
      </c>
      <c r="W149" s="3"/>
      <c r="X149" s="76"/>
      <c r="Y149" s="77"/>
      <c r="Z149" s="78"/>
      <c r="AA149" s="79"/>
      <c r="AB149" s="78"/>
      <c r="AC149" s="83"/>
      <c r="AD149" s="84"/>
      <c r="AE149" s="78"/>
      <c r="AF149" s="76"/>
      <c r="AG149" s="81"/>
      <c r="AH149" s="85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  <c r="CK149" s="2"/>
      <c r="CL149" s="2"/>
      <c r="CM149" s="2"/>
      <c r="CN149" s="2"/>
      <c r="CO149" s="2"/>
      <c r="CP149" s="2"/>
      <c r="CQ149" s="2"/>
      <c r="CR149" s="2"/>
      <c r="CS149" s="2"/>
      <c r="CT149" s="2"/>
      <c r="CU149" s="2"/>
      <c r="CV149" s="2"/>
      <c r="CW149" s="2"/>
      <c r="CX149" s="2"/>
      <c r="CY149" s="2"/>
      <c r="CZ149" s="2"/>
      <c r="DA149" s="2"/>
      <c r="DB149" s="2"/>
      <c r="DC149" s="2"/>
      <c r="DD149" s="2"/>
      <c r="DE149" s="2"/>
      <c r="DF149" s="2"/>
      <c r="DG149" s="2"/>
      <c r="DH149" s="2"/>
      <c r="DI149" s="2"/>
      <c r="DJ149" s="2"/>
      <c r="DK149" s="2"/>
      <c r="DL149" s="2"/>
      <c r="DM149" s="2"/>
      <c r="DN149" s="2"/>
      <c r="DO149" s="2"/>
      <c r="DP149" s="2"/>
      <c r="DQ149" s="2"/>
      <c r="DR149" s="2"/>
      <c r="DS149" s="2"/>
      <c r="DT149" s="2"/>
      <c r="DU149" s="2"/>
      <c r="DV149" s="2"/>
      <c r="DW149" s="2"/>
      <c r="DX149" s="2"/>
      <c r="DY149" s="2"/>
      <c r="DZ149" s="2"/>
      <c r="EA149" s="2"/>
      <c r="EB149" s="2"/>
      <c r="EC149" s="2"/>
      <c r="ED149" s="2"/>
      <c r="EE149" s="2"/>
      <c r="EF149" s="2"/>
      <c r="EG149" s="2"/>
      <c r="EH149" s="2"/>
      <c r="EI149" s="2"/>
      <c r="EJ149" s="2"/>
      <c r="EK149" s="2"/>
      <c r="EL149" s="2"/>
      <c r="EM149" s="2"/>
      <c r="EN149" s="2"/>
      <c r="EO149" s="2"/>
      <c r="EP149" s="2"/>
      <c r="EQ149" s="2"/>
      <c r="ER149" s="2"/>
      <c r="ES149" s="2"/>
      <c r="ET149" s="2"/>
      <c r="EU149" s="2"/>
      <c r="EV149" s="2"/>
      <c r="EW149" s="2"/>
      <c r="EX149" s="2"/>
    </row>
    <row r="150" spans="1:154" x14ac:dyDescent="0.15">
      <c r="A150" s="35">
        <f t="shared" si="66"/>
        <v>44695</v>
      </c>
      <c r="B150" s="125">
        <f t="shared" ca="1" si="62"/>
        <v>10387.493200000001</v>
      </c>
      <c r="C150" s="14">
        <f t="shared" si="73"/>
        <v>10000</v>
      </c>
      <c r="D150" s="13">
        <f>IF(A150&lt;$B$1,VLOOKUP(A150,[1]DI!$A$4:$B$15000,2,FALSE),0)</f>
        <v>0</v>
      </c>
      <c r="E150" s="14">
        <f t="shared" si="74"/>
        <v>1</v>
      </c>
      <c r="F150" s="14">
        <f>(TRUNC(PRODUCT($E$14:$E149),16))</f>
        <v>1.0387493220906101</v>
      </c>
      <c r="G150" s="14">
        <f t="shared" si="75"/>
        <v>1</v>
      </c>
      <c r="H150" s="14">
        <f t="shared" si="76"/>
        <v>1.03874932</v>
      </c>
      <c r="I150" s="13">
        <f t="shared" si="67"/>
        <v>0</v>
      </c>
      <c r="J150" s="29">
        <f t="shared" si="68"/>
        <v>44559</v>
      </c>
      <c r="K150" s="2">
        <f t="shared" si="69"/>
        <v>93</v>
      </c>
      <c r="L150" s="17">
        <f t="shared" si="70"/>
        <v>94</v>
      </c>
      <c r="M150" s="12">
        <f t="shared" si="63"/>
        <v>1</v>
      </c>
      <c r="N150" s="12">
        <f t="shared" si="64"/>
        <v>1.03874932</v>
      </c>
      <c r="O150" s="17">
        <f t="shared" si="61"/>
        <v>0</v>
      </c>
      <c r="P150" s="14">
        <f t="shared" si="60"/>
        <v>387.4932</v>
      </c>
      <c r="Q150" s="14">
        <v>0</v>
      </c>
      <c r="R150" s="14">
        <f t="shared" si="59"/>
        <v>0</v>
      </c>
      <c r="S150" s="20">
        <f t="shared" si="65"/>
        <v>0</v>
      </c>
      <c r="T150" s="14">
        <f t="shared" si="77"/>
        <v>0</v>
      </c>
      <c r="U150" s="4" t="str">
        <f t="shared" si="71"/>
        <v>A+J=</v>
      </c>
      <c r="V150" s="29">
        <f t="shared" si="72"/>
        <v>45747</v>
      </c>
      <c r="W150" s="3"/>
      <c r="X150" s="76"/>
      <c r="Y150" s="77"/>
      <c r="Z150" s="78"/>
      <c r="AA150" s="79"/>
      <c r="AB150" s="78"/>
      <c r="AC150" s="83"/>
      <c r="AD150" s="84"/>
      <c r="AE150" s="78"/>
      <c r="AF150" s="76"/>
      <c r="AG150" s="81"/>
      <c r="AH150" s="85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  <c r="CK150" s="2"/>
      <c r="CL150" s="2"/>
      <c r="CM150" s="2"/>
      <c r="CN150" s="2"/>
      <c r="CO150" s="2"/>
      <c r="CP150" s="2"/>
      <c r="CQ150" s="2"/>
      <c r="CR150" s="2"/>
      <c r="CS150" s="2"/>
      <c r="CT150" s="2"/>
      <c r="CU150" s="2"/>
      <c r="CV150" s="2"/>
      <c r="CW150" s="2"/>
      <c r="CX150" s="2"/>
      <c r="CY150" s="2"/>
      <c r="CZ150" s="2"/>
      <c r="DA150" s="2"/>
      <c r="DB150" s="2"/>
      <c r="DC150" s="2"/>
      <c r="DD150" s="2"/>
      <c r="DE150" s="2"/>
      <c r="DF150" s="2"/>
      <c r="DG150" s="2"/>
      <c r="DH150" s="2"/>
      <c r="DI150" s="2"/>
      <c r="DJ150" s="2"/>
      <c r="DK150" s="2"/>
      <c r="DL150" s="2"/>
      <c r="DM150" s="2"/>
      <c r="DN150" s="2"/>
      <c r="DO150" s="2"/>
      <c r="DP150" s="2"/>
      <c r="DQ150" s="2"/>
      <c r="DR150" s="2"/>
      <c r="DS150" s="2"/>
      <c r="DT150" s="2"/>
      <c r="DU150" s="2"/>
      <c r="DV150" s="2"/>
      <c r="DW150" s="2"/>
      <c r="DX150" s="2"/>
      <c r="DY150" s="2"/>
      <c r="DZ150" s="2"/>
      <c r="EA150" s="2"/>
      <c r="EB150" s="2"/>
      <c r="EC150" s="2"/>
      <c r="ED150" s="2"/>
      <c r="EE150" s="2"/>
      <c r="EF150" s="2"/>
      <c r="EG150" s="2"/>
      <c r="EH150" s="2"/>
      <c r="EI150" s="2"/>
      <c r="EJ150" s="2"/>
      <c r="EK150" s="2"/>
      <c r="EL150" s="2"/>
      <c r="EM150" s="2"/>
      <c r="EN150" s="2"/>
      <c r="EO150" s="2"/>
      <c r="EP150" s="2"/>
      <c r="EQ150" s="2"/>
      <c r="ER150" s="2"/>
      <c r="ES150" s="2"/>
      <c r="ET150" s="2"/>
      <c r="EU150" s="2"/>
      <c r="EV150" s="2"/>
      <c r="EW150" s="2"/>
      <c r="EX150" s="2"/>
    </row>
    <row r="151" spans="1:154" x14ac:dyDescent="0.15">
      <c r="A151" s="35">
        <f t="shared" si="66"/>
        <v>44696</v>
      </c>
      <c r="B151" s="125">
        <f t="shared" ca="1" si="62"/>
        <v>10387.493200000001</v>
      </c>
      <c r="C151" s="14">
        <f t="shared" si="73"/>
        <v>10000</v>
      </c>
      <c r="D151" s="13">
        <f>IF(A151&lt;$B$1,VLOOKUP(A151,[1]DI!$A$4:$B$15000,2,FALSE),0)</f>
        <v>0</v>
      </c>
      <c r="E151" s="14">
        <f t="shared" si="74"/>
        <v>1</v>
      </c>
      <c r="F151" s="14">
        <f>(TRUNC(PRODUCT($E$14:$E150),16))</f>
        <v>1.0387493220906101</v>
      </c>
      <c r="G151" s="14">
        <f t="shared" si="75"/>
        <v>1</v>
      </c>
      <c r="H151" s="14">
        <f t="shared" si="76"/>
        <v>1.03874932</v>
      </c>
      <c r="I151" s="13">
        <f t="shared" si="67"/>
        <v>0</v>
      </c>
      <c r="J151" s="29">
        <f t="shared" si="68"/>
        <v>44559</v>
      </c>
      <c r="K151" s="2">
        <f t="shared" si="69"/>
        <v>93</v>
      </c>
      <c r="L151" s="17">
        <f t="shared" si="70"/>
        <v>94</v>
      </c>
      <c r="M151" s="12">
        <f t="shared" si="63"/>
        <v>1</v>
      </c>
      <c r="N151" s="12">
        <f t="shared" si="64"/>
        <v>1.03874932</v>
      </c>
      <c r="O151" s="17">
        <f t="shared" si="61"/>
        <v>0</v>
      </c>
      <c r="P151" s="14">
        <f t="shared" si="60"/>
        <v>387.4932</v>
      </c>
      <c r="Q151" s="14">
        <v>0</v>
      </c>
      <c r="R151" s="14">
        <f t="shared" si="59"/>
        <v>0</v>
      </c>
      <c r="S151" s="20">
        <f t="shared" si="65"/>
        <v>0</v>
      </c>
      <c r="T151" s="14">
        <f t="shared" si="77"/>
        <v>0</v>
      </c>
      <c r="U151" s="4" t="str">
        <f t="shared" si="71"/>
        <v>A+J=</v>
      </c>
      <c r="V151" s="29">
        <f t="shared" si="72"/>
        <v>45747</v>
      </c>
      <c r="W151" s="3"/>
      <c r="X151" s="76"/>
      <c r="Y151" s="77"/>
      <c r="Z151" s="78"/>
      <c r="AA151" s="79"/>
      <c r="AB151" s="78"/>
      <c r="AC151" s="83"/>
      <c r="AD151" s="84"/>
      <c r="AE151" s="78"/>
      <c r="AF151" s="76"/>
      <c r="AG151" s="81"/>
      <c r="AH151" s="85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  <c r="CK151" s="2"/>
      <c r="CL151" s="2"/>
      <c r="CM151" s="2"/>
      <c r="CN151" s="2"/>
      <c r="CO151" s="2"/>
      <c r="CP151" s="2"/>
      <c r="CQ151" s="2"/>
      <c r="CR151" s="2"/>
      <c r="CS151" s="2"/>
      <c r="CT151" s="2"/>
      <c r="CU151" s="2"/>
      <c r="CV151" s="2"/>
      <c r="CW151" s="2"/>
      <c r="CX151" s="2"/>
      <c r="CY151" s="2"/>
      <c r="CZ151" s="2"/>
      <c r="DA151" s="2"/>
      <c r="DB151" s="2"/>
      <c r="DC151" s="2"/>
      <c r="DD151" s="2"/>
      <c r="DE151" s="2"/>
      <c r="DF151" s="2"/>
      <c r="DG151" s="2"/>
      <c r="DH151" s="2"/>
      <c r="DI151" s="2"/>
      <c r="DJ151" s="2"/>
      <c r="DK151" s="2"/>
      <c r="DL151" s="2"/>
      <c r="DM151" s="2"/>
      <c r="DN151" s="2"/>
      <c r="DO151" s="2"/>
      <c r="DP151" s="2"/>
      <c r="DQ151" s="2"/>
      <c r="DR151" s="2"/>
      <c r="DS151" s="2"/>
      <c r="DT151" s="2"/>
      <c r="DU151" s="2"/>
      <c r="DV151" s="2"/>
      <c r="DW151" s="2"/>
      <c r="DX151" s="2"/>
      <c r="DY151" s="2"/>
      <c r="DZ151" s="2"/>
      <c r="EA151" s="2"/>
      <c r="EB151" s="2"/>
      <c r="EC151" s="2"/>
      <c r="ED151" s="2"/>
      <c r="EE151" s="2"/>
      <c r="EF151" s="2"/>
      <c r="EG151" s="2"/>
      <c r="EH151" s="2"/>
      <c r="EI151" s="2"/>
      <c r="EJ151" s="2"/>
      <c r="EK151" s="2"/>
      <c r="EL151" s="2"/>
      <c r="EM151" s="2"/>
      <c r="EN151" s="2"/>
      <c r="EO151" s="2"/>
      <c r="EP151" s="2"/>
      <c r="EQ151" s="2"/>
      <c r="ER151" s="2"/>
      <c r="ES151" s="2"/>
      <c r="ET151" s="2"/>
      <c r="EU151" s="2"/>
      <c r="EV151" s="2"/>
      <c r="EW151" s="2"/>
      <c r="EX151" s="2"/>
    </row>
    <row r="152" spans="1:154" x14ac:dyDescent="0.15">
      <c r="A152" s="35">
        <f t="shared" si="66"/>
        <v>44697</v>
      </c>
      <c r="B152" s="125">
        <f t="shared" ca="1" si="62"/>
        <v>10387.493200000001</v>
      </c>
      <c r="C152" s="14">
        <f t="shared" si="73"/>
        <v>10000</v>
      </c>
      <c r="D152" s="13">
        <f>IF(A152&lt;$B$1,VLOOKUP(A152,[1]DI!$A$4:$B$15000,2,FALSE),0)</f>
        <v>0.1265</v>
      </c>
      <c r="E152" s="14">
        <f t="shared" si="74"/>
        <v>1.0004727899999999</v>
      </c>
      <c r="F152" s="14">
        <f>(TRUNC(PRODUCT($E$14:$E151),16))</f>
        <v>1.0387493220906101</v>
      </c>
      <c r="G152" s="14">
        <f t="shared" si="75"/>
        <v>1</v>
      </c>
      <c r="H152" s="14">
        <f t="shared" si="76"/>
        <v>1.03874932</v>
      </c>
      <c r="I152" s="13">
        <f t="shared" si="67"/>
        <v>0</v>
      </c>
      <c r="J152" s="29">
        <f t="shared" si="68"/>
        <v>44559</v>
      </c>
      <c r="K152" s="2">
        <f t="shared" si="69"/>
        <v>94</v>
      </c>
      <c r="L152" s="17">
        <f t="shared" si="70"/>
        <v>94</v>
      </c>
      <c r="M152" s="12">
        <f t="shared" si="63"/>
        <v>1</v>
      </c>
      <c r="N152" s="12">
        <f t="shared" si="64"/>
        <v>1.03874932</v>
      </c>
      <c r="O152" s="17">
        <f t="shared" si="61"/>
        <v>0</v>
      </c>
      <c r="P152" s="14">
        <f t="shared" si="60"/>
        <v>387.4932</v>
      </c>
      <c r="Q152" s="14">
        <v>0</v>
      </c>
      <c r="R152" s="14">
        <f t="shared" si="59"/>
        <v>0</v>
      </c>
      <c r="S152" s="20">
        <f t="shared" si="65"/>
        <v>0</v>
      </c>
      <c r="T152" s="14">
        <f t="shared" si="77"/>
        <v>0</v>
      </c>
      <c r="U152" s="4" t="str">
        <f t="shared" si="71"/>
        <v>A+J=</v>
      </c>
      <c r="V152" s="29">
        <f t="shared" si="72"/>
        <v>45747</v>
      </c>
      <c r="W152" s="3"/>
      <c r="X152" s="76"/>
      <c r="Y152" s="77"/>
      <c r="Z152" s="78"/>
      <c r="AA152" s="79"/>
      <c r="AB152" s="78"/>
      <c r="AC152" s="83"/>
      <c r="AD152" s="84"/>
      <c r="AE152" s="78"/>
      <c r="AF152" s="76"/>
      <c r="AG152" s="81"/>
      <c r="AH152" s="85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  <c r="CK152" s="2"/>
      <c r="CL152" s="2"/>
      <c r="CM152" s="2"/>
      <c r="CN152" s="2"/>
      <c r="CO152" s="2"/>
      <c r="CP152" s="2"/>
      <c r="CQ152" s="2"/>
      <c r="CR152" s="2"/>
      <c r="CS152" s="2"/>
      <c r="CT152" s="2"/>
      <c r="CU152" s="2"/>
      <c r="CV152" s="2"/>
      <c r="CW152" s="2"/>
      <c r="CX152" s="2"/>
      <c r="CY152" s="2"/>
      <c r="CZ152" s="2"/>
      <c r="DA152" s="2"/>
      <c r="DB152" s="2"/>
      <c r="DC152" s="2"/>
      <c r="DD152" s="2"/>
      <c r="DE152" s="2"/>
      <c r="DF152" s="2"/>
      <c r="DG152" s="2"/>
      <c r="DH152" s="2"/>
      <c r="DI152" s="2"/>
      <c r="DJ152" s="2"/>
      <c r="DK152" s="2"/>
      <c r="DL152" s="2"/>
      <c r="DM152" s="2"/>
      <c r="DN152" s="2"/>
      <c r="DO152" s="2"/>
      <c r="DP152" s="2"/>
      <c r="DQ152" s="2"/>
      <c r="DR152" s="2"/>
      <c r="DS152" s="2"/>
      <c r="DT152" s="2"/>
      <c r="DU152" s="2"/>
      <c r="DV152" s="2"/>
      <c r="DW152" s="2"/>
      <c r="DX152" s="2"/>
      <c r="DY152" s="2"/>
      <c r="DZ152" s="2"/>
      <c r="EA152" s="2"/>
      <c r="EB152" s="2"/>
      <c r="EC152" s="2"/>
      <c r="ED152" s="2"/>
      <c r="EE152" s="2"/>
      <c r="EF152" s="2"/>
      <c r="EG152" s="2"/>
      <c r="EH152" s="2"/>
      <c r="EI152" s="2"/>
      <c r="EJ152" s="2"/>
      <c r="EK152" s="2"/>
      <c r="EL152" s="2"/>
      <c r="EM152" s="2"/>
      <c r="EN152" s="2"/>
      <c r="EO152" s="2"/>
      <c r="EP152" s="2"/>
      <c r="EQ152" s="2"/>
      <c r="ER152" s="2"/>
      <c r="ES152" s="2"/>
      <c r="ET152" s="2"/>
      <c r="EU152" s="2"/>
      <c r="EV152" s="2"/>
      <c r="EW152" s="2"/>
      <c r="EX152" s="2"/>
    </row>
    <row r="153" spans="1:154" x14ac:dyDescent="0.15">
      <c r="A153" s="35">
        <f t="shared" si="66"/>
        <v>44698</v>
      </c>
      <c r="B153" s="125">
        <f t="shared" ca="1" si="62"/>
        <v>10392.4043</v>
      </c>
      <c r="C153" s="14">
        <f t="shared" si="73"/>
        <v>10000</v>
      </c>
      <c r="D153" s="13">
        <f>IF(A153&lt;$B$1,VLOOKUP(A153,[1]DI!$A$4:$B$15000,2,FALSE),0)</f>
        <v>0.1265</v>
      </c>
      <c r="E153" s="14">
        <f t="shared" si="74"/>
        <v>1.0004727899999999</v>
      </c>
      <c r="F153" s="14">
        <f>(TRUNC(PRODUCT($E$14:$E152),16))</f>
        <v>1.0392404323826001</v>
      </c>
      <c r="G153" s="14">
        <f t="shared" si="75"/>
        <v>1</v>
      </c>
      <c r="H153" s="14">
        <f t="shared" si="76"/>
        <v>1.03924043</v>
      </c>
      <c r="I153" s="13">
        <f t="shared" si="67"/>
        <v>0</v>
      </c>
      <c r="J153" s="29">
        <f t="shared" si="68"/>
        <v>44559</v>
      </c>
      <c r="K153" s="2">
        <f t="shared" si="69"/>
        <v>95</v>
      </c>
      <c r="L153" s="17">
        <f t="shared" si="70"/>
        <v>95</v>
      </c>
      <c r="M153" s="12">
        <f t="shared" si="63"/>
        <v>1</v>
      </c>
      <c r="N153" s="12">
        <f t="shared" si="64"/>
        <v>1.03924043</v>
      </c>
      <c r="O153" s="17">
        <f t="shared" si="61"/>
        <v>0</v>
      </c>
      <c r="P153" s="14">
        <f t="shared" si="60"/>
        <v>392.40429999999998</v>
      </c>
      <c r="Q153" s="14">
        <v>0</v>
      </c>
      <c r="R153" s="14">
        <f t="shared" si="59"/>
        <v>0</v>
      </c>
      <c r="S153" s="20">
        <f t="shared" si="65"/>
        <v>0</v>
      </c>
      <c r="T153" s="14">
        <f t="shared" si="77"/>
        <v>0</v>
      </c>
      <c r="U153" s="4" t="str">
        <f t="shared" si="71"/>
        <v>A+J=</v>
      </c>
      <c r="V153" s="29">
        <f t="shared" si="72"/>
        <v>45747</v>
      </c>
      <c r="W153" s="3"/>
      <c r="X153" s="86"/>
      <c r="Y153" s="87"/>
      <c r="Z153" s="86"/>
      <c r="AA153" s="86"/>
      <c r="AB153" s="86"/>
      <c r="AC153" s="88"/>
      <c r="AD153" s="84"/>
      <c r="AE153" s="86"/>
      <c r="AF153" s="78"/>
      <c r="AG153" s="89"/>
      <c r="AH153" s="78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  <c r="CK153" s="2"/>
      <c r="CL153" s="2"/>
      <c r="CM153" s="2"/>
      <c r="CN153" s="2"/>
      <c r="CO153" s="2"/>
      <c r="CP153" s="2"/>
      <c r="CQ153" s="2"/>
      <c r="CR153" s="2"/>
      <c r="CS153" s="2"/>
      <c r="CT153" s="2"/>
      <c r="CU153" s="2"/>
      <c r="CV153" s="2"/>
      <c r="CW153" s="2"/>
      <c r="CX153" s="2"/>
      <c r="CY153" s="2"/>
      <c r="CZ153" s="2"/>
      <c r="DA153" s="2"/>
      <c r="DB153" s="2"/>
      <c r="DC153" s="2"/>
      <c r="DD153" s="2"/>
      <c r="DE153" s="2"/>
      <c r="DF153" s="2"/>
      <c r="DG153" s="2"/>
      <c r="DH153" s="2"/>
      <c r="DI153" s="2"/>
      <c r="DJ153" s="2"/>
      <c r="DK153" s="2"/>
      <c r="DL153" s="2"/>
      <c r="DM153" s="2"/>
      <c r="DN153" s="2"/>
      <c r="DO153" s="2"/>
      <c r="DP153" s="2"/>
      <c r="DQ153" s="2"/>
      <c r="DR153" s="2"/>
      <c r="DS153" s="2"/>
      <c r="DT153" s="2"/>
      <c r="DU153" s="2"/>
      <c r="DV153" s="2"/>
      <c r="DW153" s="2"/>
      <c r="DX153" s="2"/>
      <c r="DY153" s="2"/>
      <c r="DZ153" s="2"/>
      <c r="EA153" s="2"/>
      <c r="EB153" s="2"/>
      <c r="EC153" s="2"/>
      <c r="ED153" s="2"/>
      <c r="EE153" s="2"/>
      <c r="EF153" s="2"/>
      <c r="EG153" s="2"/>
      <c r="EH153" s="2"/>
      <c r="EI153" s="2"/>
      <c r="EJ153" s="2"/>
      <c r="EK153" s="2"/>
      <c r="EL153" s="2"/>
      <c r="EM153" s="2"/>
      <c r="EN153" s="2"/>
      <c r="EO153" s="2"/>
      <c r="EP153" s="2"/>
      <c r="EQ153" s="2"/>
      <c r="ER153" s="2"/>
      <c r="ES153" s="2"/>
      <c r="ET153" s="2"/>
      <c r="EU153" s="2"/>
      <c r="EV153" s="2"/>
      <c r="EW153" s="2"/>
      <c r="EX153" s="2"/>
    </row>
    <row r="154" spans="1:154" x14ac:dyDescent="0.15">
      <c r="A154" s="35">
        <f t="shared" si="66"/>
        <v>44699</v>
      </c>
      <c r="B154" s="125">
        <f t="shared" ca="1" si="62"/>
        <v>10397.317699990001</v>
      </c>
      <c r="C154" s="14">
        <f t="shared" si="73"/>
        <v>10000</v>
      </c>
      <c r="D154" s="13">
        <f>IF(A154&lt;$B$1,VLOOKUP(A154,[1]DI!$A$4:$B$15000,2,FALSE),0)</f>
        <v>0.1265</v>
      </c>
      <c r="E154" s="14">
        <f t="shared" si="74"/>
        <v>1.0004727899999999</v>
      </c>
      <c r="F154" s="14">
        <f>(TRUNC(PRODUCT($E$14:$E153),16))</f>
        <v>1.0397317748666299</v>
      </c>
      <c r="G154" s="14">
        <f t="shared" si="75"/>
        <v>1</v>
      </c>
      <c r="H154" s="14">
        <f t="shared" si="76"/>
        <v>1.0397317699999999</v>
      </c>
      <c r="I154" s="13">
        <f t="shared" si="67"/>
        <v>0</v>
      </c>
      <c r="J154" s="29">
        <f t="shared" si="68"/>
        <v>44559</v>
      </c>
      <c r="K154" s="2">
        <f t="shared" si="69"/>
        <v>96</v>
      </c>
      <c r="L154" s="17">
        <f t="shared" si="70"/>
        <v>96</v>
      </c>
      <c r="M154" s="12">
        <f t="shared" si="63"/>
        <v>1</v>
      </c>
      <c r="N154" s="12">
        <f t="shared" si="64"/>
        <v>1.0397317699999999</v>
      </c>
      <c r="O154" s="17">
        <f t="shared" si="61"/>
        <v>0</v>
      </c>
      <c r="P154" s="14">
        <f t="shared" si="60"/>
        <v>397.31769998999999</v>
      </c>
      <c r="Q154" s="14">
        <v>0</v>
      </c>
      <c r="R154" s="14">
        <f t="shared" si="59"/>
        <v>0</v>
      </c>
      <c r="S154" s="20">
        <f t="shared" si="65"/>
        <v>0</v>
      </c>
      <c r="T154" s="14">
        <f t="shared" si="77"/>
        <v>0</v>
      </c>
      <c r="U154" s="4" t="str">
        <f t="shared" si="71"/>
        <v>A+J=</v>
      </c>
      <c r="V154" s="29">
        <f t="shared" si="72"/>
        <v>45747</v>
      </c>
      <c r="W154" s="3"/>
      <c r="AF154" s="3"/>
      <c r="AG154" s="11"/>
      <c r="AH154" s="3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</row>
    <row r="155" spans="1:154" x14ac:dyDescent="0.15">
      <c r="A155" s="35">
        <f t="shared" si="66"/>
        <v>44700</v>
      </c>
      <c r="B155" s="125">
        <f t="shared" ca="1" si="62"/>
        <v>10402.2335</v>
      </c>
      <c r="C155" s="14">
        <f t="shared" si="73"/>
        <v>10000</v>
      </c>
      <c r="D155" s="13">
        <f>IF(A155&lt;$B$1,VLOOKUP(A155,[1]DI!$A$4:$B$15000,2,FALSE),0)</f>
        <v>0.1265</v>
      </c>
      <c r="E155" s="14">
        <f t="shared" si="74"/>
        <v>1.0004727899999999</v>
      </c>
      <c r="F155" s="14">
        <f>(TRUNC(PRODUCT($E$14:$E154),16))</f>
        <v>1.04022334965247</v>
      </c>
      <c r="G155" s="14">
        <f t="shared" si="75"/>
        <v>1</v>
      </c>
      <c r="H155" s="14">
        <f t="shared" si="76"/>
        <v>1.04022335</v>
      </c>
      <c r="I155" s="13">
        <f t="shared" si="67"/>
        <v>0</v>
      </c>
      <c r="J155" s="29">
        <f t="shared" si="68"/>
        <v>44559</v>
      </c>
      <c r="K155" s="2">
        <f t="shared" si="69"/>
        <v>97</v>
      </c>
      <c r="L155" s="17">
        <f t="shared" si="70"/>
        <v>97</v>
      </c>
      <c r="M155" s="12">
        <f t="shared" si="63"/>
        <v>1</v>
      </c>
      <c r="N155" s="12">
        <f t="shared" si="64"/>
        <v>1.04022335</v>
      </c>
      <c r="O155" s="17">
        <f t="shared" si="61"/>
        <v>0</v>
      </c>
      <c r="P155" s="14">
        <f t="shared" si="60"/>
        <v>402.23349999999999</v>
      </c>
      <c r="Q155" s="14">
        <v>0</v>
      </c>
      <c r="R155" s="14">
        <f t="shared" si="59"/>
        <v>0</v>
      </c>
      <c r="S155" s="20">
        <f t="shared" si="65"/>
        <v>0</v>
      </c>
      <c r="T155" s="14">
        <f t="shared" si="77"/>
        <v>0</v>
      </c>
      <c r="U155" s="4" t="str">
        <f t="shared" si="71"/>
        <v>A+J=</v>
      </c>
      <c r="V155" s="29">
        <f t="shared" si="72"/>
        <v>45747</v>
      </c>
      <c r="W155" s="3"/>
      <c r="AF155" s="3"/>
      <c r="AG155" s="11"/>
      <c r="AH155" s="3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  <c r="CK155" s="2"/>
      <c r="CL155" s="2"/>
      <c r="CM155" s="2"/>
      <c r="CN155" s="2"/>
      <c r="CO155" s="2"/>
      <c r="CP155" s="2"/>
      <c r="CQ155" s="2"/>
      <c r="CR155" s="2"/>
      <c r="CS155" s="2"/>
      <c r="CT155" s="2"/>
      <c r="CU155" s="2"/>
      <c r="CV155" s="2"/>
      <c r="CW155" s="2"/>
      <c r="CX155" s="2"/>
      <c r="CY155" s="2"/>
      <c r="CZ155" s="2"/>
      <c r="DA155" s="2"/>
      <c r="DB155" s="2"/>
      <c r="DC155" s="2"/>
      <c r="DD155" s="2"/>
      <c r="DE155" s="2"/>
      <c r="DF155" s="2"/>
      <c r="DG155" s="2"/>
      <c r="DH155" s="2"/>
      <c r="DI155" s="2"/>
      <c r="DJ155" s="2"/>
      <c r="DK155" s="2"/>
      <c r="DL155" s="2"/>
      <c r="DM155" s="2"/>
      <c r="DN155" s="2"/>
      <c r="DO155" s="2"/>
      <c r="DP155" s="2"/>
      <c r="DQ155" s="2"/>
      <c r="DR155" s="2"/>
      <c r="DS155" s="2"/>
      <c r="DT155" s="2"/>
      <c r="DU155" s="2"/>
      <c r="DV155" s="2"/>
      <c r="DW155" s="2"/>
      <c r="DX155" s="2"/>
      <c r="DY155" s="2"/>
      <c r="DZ155" s="2"/>
      <c r="EA155" s="2"/>
      <c r="EB155" s="2"/>
      <c r="EC155" s="2"/>
      <c r="ED155" s="2"/>
      <c r="EE155" s="2"/>
      <c r="EF155" s="2"/>
      <c r="EG155" s="2"/>
      <c r="EH155" s="2"/>
      <c r="EI155" s="2"/>
      <c r="EJ155" s="2"/>
      <c r="EK155" s="2"/>
      <c r="EL155" s="2"/>
      <c r="EM155" s="2"/>
      <c r="EN155" s="2"/>
      <c r="EO155" s="2"/>
      <c r="EP155" s="2"/>
      <c r="EQ155" s="2"/>
      <c r="ER155" s="2"/>
      <c r="ES155" s="2"/>
      <c r="ET155" s="2"/>
      <c r="EU155" s="2"/>
      <c r="EV155" s="2"/>
      <c r="EW155" s="2"/>
      <c r="EX155" s="2"/>
    </row>
    <row r="156" spans="1:154" x14ac:dyDescent="0.15">
      <c r="A156" s="35">
        <f t="shared" si="66"/>
        <v>44701</v>
      </c>
      <c r="B156" s="125">
        <f t="shared" ca="1" si="62"/>
        <v>10407.151599999999</v>
      </c>
      <c r="C156" s="14">
        <f t="shared" si="73"/>
        <v>10000</v>
      </c>
      <c r="D156" s="13">
        <f>IF(A156&lt;$B$1,VLOOKUP(A156,[1]DI!$A$4:$B$15000,2,FALSE),0)</f>
        <v>0.1265</v>
      </c>
      <c r="E156" s="14">
        <f t="shared" si="74"/>
        <v>1.0004727899999999</v>
      </c>
      <c r="F156" s="14">
        <f>(TRUNC(PRODUCT($E$14:$E155),16))</f>
        <v>1.04071515684995</v>
      </c>
      <c r="G156" s="14">
        <f t="shared" si="75"/>
        <v>1</v>
      </c>
      <c r="H156" s="14">
        <f t="shared" si="76"/>
        <v>1.04071516</v>
      </c>
      <c r="I156" s="13">
        <f t="shared" si="67"/>
        <v>0</v>
      </c>
      <c r="J156" s="29">
        <f t="shared" si="68"/>
        <v>44559</v>
      </c>
      <c r="K156" s="2">
        <f t="shared" si="69"/>
        <v>98</v>
      </c>
      <c r="L156" s="17">
        <f t="shared" si="70"/>
        <v>98</v>
      </c>
      <c r="M156" s="12">
        <f t="shared" si="63"/>
        <v>1</v>
      </c>
      <c r="N156" s="12">
        <f t="shared" si="64"/>
        <v>1.04071516</v>
      </c>
      <c r="O156" s="17">
        <f t="shared" si="61"/>
        <v>0</v>
      </c>
      <c r="P156" s="14">
        <f t="shared" si="60"/>
        <v>407.15159999999997</v>
      </c>
      <c r="Q156" s="14">
        <v>0</v>
      </c>
      <c r="R156" s="14">
        <f t="shared" ref="R156:R219" si="78">IF(O156&gt;0,P156-Q156,0)</f>
        <v>0</v>
      </c>
      <c r="S156" s="20">
        <f t="shared" si="65"/>
        <v>0</v>
      </c>
      <c r="T156" s="14">
        <f t="shared" si="77"/>
        <v>0</v>
      </c>
      <c r="U156" s="4" t="str">
        <f t="shared" si="71"/>
        <v>A+J=</v>
      </c>
      <c r="V156" s="29">
        <f t="shared" si="72"/>
        <v>45747</v>
      </c>
      <c r="W156" s="3"/>
      <c r="AF156" s="3"/>
      <c r="AG156" s="11"/>
      <c r="AH156" s="3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  <c r="CK156" s="2"/>
      <c r="CL156" s="2"/>
      <c r="CM156" s="2"/>
      <c r="CN156" s="2"/>
      <c r="CO156" s="2"/>
      <c r="CP156" s="2"/>
      <c r="CQ156" s="2"/>
      <c r="CR156" s="2"/>
      <c r="CS156" s="2"/>
      <c r="CT156" s="2"/>
      <c r="CU156" s="2"/>
      <c r="CV156" s="2"/>
      <c r="CW156" s="2"/>
      <c r="CX156" s="2"/>
      <c r="CY156" s="2"/>
      <c r="CZ156" s="2"/>
      <c r="DA156" s="2"/>
      <c r="DB156" s="2"/>
      <c r="DC156" s="2"/>
      <c r="DD156" s="2"/>
      <c r="DE156" s="2"/>
      <c r="DF156" s="2"/>
      <c r="DG156" s="2"/>
      <c r="DH156" s="2"/>
      <c r="DI156" s="2"/>
      <c r="DJ156" s="2"/>
      <c r="DK156" s="2"/>
      <c r="DL156" s="2"/>
      <c r="DM156" s="2"/>
      <c r="DN156" s="2"/>
      <c r="DO156" s="2"/>
      <c r="DP156" s="2"/>
      <c r="DQ156" s="2"/>
      <c r="DR156" s="2"/>
      <c r="DS156" s="2"/>
      <c r="DT156" s="2"/>
      <c r="DU156" s="2"/>
      <c r="DV156" s="2"/>
      <c r="DW156" s="2"/>
      <c r="DX156" s="2"/>
      <c r="DY156" s="2"/>
      <c r="DZ156" s="2"/>
      <c r="EA156" s="2"/>
      <c r="EB156" s="2"/>
      <c r="EC156" s="2"/>
      <c r="ED156" s="2"/>
      <c r="EE156" s="2"/>
      <c r="EF156" s="2"/>
      <c r="EG156" s="2"/>
      <c r="EH156" s="2"/>
      <c r="EI156" s="2"/>
      <c r="EJ156" s="2"/>
      <c r="EK156" s="2"/>
      <c r="EL156" s="2"/>
      <c r="EM156" s="2"/>
      <c r="EN156" s="2"/>
      <c r="EO156" s="2"/>
      <c r="EP156" s="2"/>
      <c r="EQ156" s="2"/>
      <c r="ER156" s="2"/>
      <c r="ES156" s="2"/>
      <c r="ET156" s="2"/>
      <c r="EU156" s="2"/>
      <c r="EV156" s="2"/>
      <c r="EW156" s="2"/>
      <c r="EX156" s="2"/>
    </row>
    <row r="157" spans="1:154" x14ac:dyDescent="0.15">
      <c r="A157" s="35">
        <f t="shared" si="66"/>
        <v>44702</v>
      </c>
      <c r="B157" s="125">
        <f t="shared" ca="1" si="62"/>
        <v>10412.072</v>
      </c>
      <c r="C157" s="14">
        <f t="shared" si="73"/>
        <v>10000</v>
      </c>
      <c r="D157" s="13">
        <f>IF(A157&lt;$B$1,VLOOKUP(A157,[1]DI!$A$4:$B$15000,2,FALSE),0)</f>
        <v>0</v>
      </c>
      <c r="E157" s="14">
        <f t="shared" si="74"/>
        <v>1</v>
      </c>
      <c r="F157" s="14">
        <f>(TRUNC(PRODUCT($E$14:$E156),16))</f>
        <v>1.04120719656895</v>
      </c>
      <c r="G157" s="14">
        <f t="shared" si="75"/>
        <v>1</v>
      </c>
      <c r="H157" s="14">
        <f t="shared" si="76"/>
        <v>1.0412072000000001</v>
      </c>
      <c r="I157" s="13">
        <f t="shared" si="67"/>
        <v>0</v>
      </c>
      <c r="J157" s="29">
        <f t="shared" si="68"/>
        <v>44559</v>
      </c>
      <c r="K157" s="2">
        <f t="shared" si="69"/>
        <v>98</v>
      </c>
      <c r="L157" s="17">
        <f t="shared" si="70"/>
        <v>99</v>
      </c>
      <c r="M157" s="12">
        <f t="shared" si="63"/>
        <v>1</v>
      </c>
      <c r="N157" s="12">
        <f t="shared" si="64"/>
        <v>1.0412072000000001</v>
      </c>
      <c r="O157" s="17">
        <f t="shared" si="61"/>
        <v>0</v>
      </c>
      <c r="P157" s="14">
        <f t="shared" si="60"/>
        <v>412.072</v>
      </c>
      <c r="Q157" s="14">
        <v>0</v>
      </c>
      <c r="R157" s="14">
        <f t="shared" si="78"/>
        <v>0</v>
      </c>
      <c r="S157" s="20">
        <f t="shared" si="65"/>
        <v>0</v>
      </c>
      <c r="T157" s="14">
        <f t="shared" si="77"/>
        <v>0</v>
      </c>
      <c r="U157" s="4" t="str">
        <f t="shared" si="71"/>
        <v>A+J=</v>
      </c>
      <c r="V157" s="29">
        <f t="shared" si="72"/>
        <v>45747</v>
      </c>
      <c r="W157" s="3"/>
      <c r="AF157" s="3"/>
      <c r="AG157" s="11"/>
      <c r="AH157" s="3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  <c r="CK157" s="2"/>
      <c r="CL157" s="2"/>
      <c r="CM157" s="2"/>
      <c r="CN157" s="2"/>
      <c r="CO157" s="2"/>
      <c r="CP157" s="2"/>
      <c r="CQ157" s="2"/>
      <c r="CR157" s="2"/>
      <c r="CS157" s="2"/>
      <c r="CT157" s="2"/>
      <c r="CU157" s="2"/>
      <c r="CV157" s="2"/>
      <c r="CW157" s="2"/>
      <c r="CX157" s="2"/>
      <c r="CY157" s="2"/>
      <c r="CZ157" s="2"/>
      <c r="DA157" s="2"/>
      <c r="DB157" s="2"/>
      <c r="DC157" s="2"/>
      <c r="DD157" s="2"/>
      <c r="DE157" s="2"/>
      <c r="DF157" s="2"/>
      <c r="DG157" s="2"/>
      <c r="DH157" s="2"/>
      <c r="DI157" s="2"/>
      <c r="DJ157" s="2"/>
      <c r="DK157" s="2"/>
      <c r="DL157" s="2"/>
      <c r="DM157" s="2"/>
      <c r="DN157" s="2"/>
      <c r="DO157" s="2"/>
      <c r="DP157" s="2"/>
      <c r="DQ157" s="2"/>
      <c r="DR157" s="2"/>
      <c r="DS157" s="2"/>
      <c r="DT157" s="2"/>
      <c r="DU157" s="2"/>
      <c r="DV157" s="2"/>
      <c r="DW157" s="2"/>
      <c r="DX157" s="2"/>
      <c r="DY157" s="2"/>
      <c r="DZ157" s="2"/>
      <c r="EA157" s="2"/>
      <c r="EB157" s="2"/>
      <c r="EC157" s="2"/>
      <c r="ED157" s="2"/>
      <c r="EE157" s="2"/>
      <c r="EF157" s="2"/>
      <c r="EG157" s="2"/>
      <c r="EH157" s="2"/>
      <c r="EI157" s="2"/>
      <c r="EJ157" s="2"/>
      <c r="EK157" s="2"/>
      <c r="EL157" s="2"/>
      <c r="EM157" s="2"/>
      <c r="EN157" s="2"/>
      <c r="EO157" s="2"/>
      <c r="EP157" s="2"/>
      <c r="EQ157" s="2"/>
      <c r="ER157" s="2"/>
      <c r="ES157" s="2"/>
      <c r="ET157" s="2"/>
      <c r="EU157" s="2"/>
      <c r="EV157" s="2"/>
      <c r="EW157" s="2"/>
      <c r="EX157" s="2"/>
    </row>
    <row r="158" spans="1:154" x14ac:dyDescent="0.15">
      <c r="A158" s="35">
        <f t="shared" si="66"/>
        <v>44703</v>
      </c>
      <c r="B158" s="125">
        <f t="shared" ca="1" si="62"/>
        <v>10412.072</v>
      </c>
      <c r="C158" s="14">
        <f t="shared" si="73"/>
        <v>10000</v>
      </c>
      <c r="D158" s="13">
        <f>IF(A158&lt;$B$1,VLOOKUP(A158,[1]DI!$A$4:$B$15000,2,FALSE),0)</f>
        <v>0</v>
      </c>
      <c r="E158" s="14">
        <f t="shared" si="74"/>
        <v>1</v>
      </c>
      <c r="F158" s="14">
        <f>(TRUNC(PRODUCT($E$14:$E157),16))</f>
        <v>1.04120719656895</v>
      </c>
      <c r="G158" s="14">
        <f t="shared" si="75"/>
        <v>1</v>
      </c>
      <c r="H158" s="14">
        <f t="shared" si="76"/>
        <v>1.0412072000000001</v>
      </c>
      <c r="I158" s="13">
        <f t="shared" si="67"/>
        <v>0</v>
      </c>
      <c r="J158" s="29">
        <f t="shared" si="68"/>
        <v>44559</v>
      </c>
      <c r="K158" s="2">
        <f t="shared" si="69"/>
        <v>98</v>
      </c>
      <c r="L158" s="17">
        <f t="shared" si="70"/>
        <v>99</v>
      </c>
      <c r="M158" s="12">
        <f t="shared" si="63"/>
        <v>1</v>
      </c>
      <c r="N158" s="12">
        <f t="shared" si="64"/>
        <v>1.0412072000000001</v>
      </c>
      <c r="O158" s="17">
        <f t="shared" si="61"/>
        <v>0</v>
      </c>
      <c r="P158" s="14">
        <f t="shared" si="60"/>
        <v>412.072</v>
      </c>
      <c r="Q158" s="14">
        <v>0</v>
      </c>
      <c r="R158" s="14">
        <f t="shared" si="78"/>
        <v>0</v>
      </c>
      <c r="S158" s="20">
        <f t="shared" si="65"/>
        <v>0</v>
      </c>
      <c r="T158" s="14">
        <f t="shared" si="77"/>
        <v>0</v>
      </c>
      <c r="U158" s="4" t="str">
        <f t="shared" si="71"/>
        <v>A+J=</v>
      </c>
      <c r="V158" s="29">
        <f t="shared" si="72"/>
        <v>45747</v>
      </c>
      <c r="W158" s="3"/>
      <c r="AF158" s="3"/>
      <c r="AG158" s="11"/>
      <c r="AH158" s="3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  <c r="CK158" s="2"/>
      <c r="CL158" s="2"/>
      <c r="CM158" s="2"/>
      <c r="CN158" s="2"/>
      <c r="CO158" s="2"/>
      <c r="CP158" s="2"/>
      <c r="CQ158" s="2"/>
      <c r="CR158" s="2"/>
      <c r="CS158" s="2"/>
      <c r="CT158" s="2"/>
      <c r="CU158" s="2"/>
      <c r="CV158" s="2"/>
      <c r="CW158" s="2"/>
      <c r="CX158" s="2"/>
      <c r="CY158" s="2"/>
      <c r="CZ158" s="2"/>
      <c r="DA158" s="2"/>
      <c r="DB158" s="2"/>
      <c r="DC158" s="2"/>
      <c r="DD158" s="2"/>
      <c r="DE158" s="2"/>
      <c r="DF158" s="2"/>
      <c r="DG158" s="2"/>
      <c r="DH158" s="2"/>
      <c r="DI158" s="2"/>
      <c r="DJ158" s="2"/>
      <c r="DK158" s="2"/>
      <c r="DL158" s="2"/>
      <c r="DM158" s="2"/>
      <c r="DN158" s="2"/>
      <c r="DO158" s="2"/>
      <c r="DP158" s="2"/>
      <c r="DQ158" s="2"/>
      <c r="DR158" s="2"/>
      <c r="DS158" s="2"/>
      <c r="DT158" s="2"/>
      <c r="DU158" s="2"/>
      <c r="DV158" s="2"/>
      <c r="DW158" s="2"/>
      <c r="DX158" s="2"/>
      <c r="DY158" s="2"/>
      <c r="DZ158" s="2"/>
      <c r="EA158" s="2"/>
      <c r="EB158" s="2"/>
      <c r="EC158" s="2"/>
      <c r="ED158" s="2"/>
      <c r="EE158" s="2"/>
      <c r="EF158" s="2"/>
      <c r="EG158" s="2"/>
      <c r="EH158" s="2"/>
      <c r="EI158" s="2"/>
      <c r="EJ158" s="2"/>
      <c r="EK158" s="2"/>
      <c r="EL158" s="2"/>
      <c r="EM158" s="2"/>
      <c r="EN158" s="2"/>
      <c r="EO158" s="2"/>
      <c r="EP158" s="2"/>
      <c r="EQ158" s="2"/>
      <c r="ER158" s="2"/>
      <c r="ES158" s="2"/>
      <c r="ET158" s="2"/>
      <c r="EU158" s="2"/>
      <c r="EV158" s="2"/>
      <c r="EW158" s="2"/>
      <c r="EX158" s="2"/>
    </row>
    <row r="159" spans="1:154" x14ac:dyDescent="0.15">
      <c r="A159" s="35">
        <f t="shared" si="66"/>
        <v>44704</v>
      </c>
      <c r="B159" s="125">
        <f t="shared" ca="1" si="62"/>
        <v>10412.072</v>
      </c>
      <c r="C159" s="14">
        <f t="shared" si="73"/>
        <v>10000</v>
      </c>
      <c r="D159" s="13">
        <f>IF(A159&lt;$B$1,VLOOKUP(A159,[1]DI!$A$4:$B$15000,2,FALSE),0)</f>
        <v>0.1265</v>
      </c>
      <c r="E159" s="14">
        <f t="shared" si="74"/>
        <v>1.0004727899999999</v>
      </c>
      <c r="F159" s="14">
        <f>(TRUNC(PRODUCT($E$14:$E158),16))</f>
        <v>1.04120719656895</v>
      </c>
      <c r="G159" s="14">
        <f t="shared" si="75"/>
        <v>1</v>
      </c>
      <c r="H159" s="14">
        <f t="shared" si="76"/>
        <v>1.0412072000000001</v>
      </c>
      <c r="I159" s="13">
        <f t="shared" si="67"/>
        <v>0</v>
      </c>
      <c r="J159" s="29">
        <f t="shared" si="68"/>
        <v>44559</v>
      </c>
      <c r="K159" s="2">
        <f t="shared" si="69"/>
        <v>99</v>
      </c>
      <c r="L159" s="17">
        <f t="shared" si="70"/>
        <v>99</v>
      </c>
      <c r="M159" s="12">
        <f t="shared" si="63"/>
        <v>1</v>
      </c>
      <c r="N159" s="12">
        <f t="shared" si="64"/>
        <v>1.0412072000000001</v>
      </c>
      <c r="O159" s="17">
        <f t="shared" si="61"/>
        <v>0</v>
      </c>
      <c r="P159" s="14">
        <f t="shared" si="60"/>
        <v>412.072</v>
      </c>
      <c r="Q159" s="14">
        <v>0</v>
      </c>
      <c r="R159" s="14">
        <f t="shared" si="78"/>
        <v>0</v>
      </c>
      <c r="S159" s="20">
        <f t="shared" si="65"/>
        <v>0</v>
      </c>
      <c r="T159" s="14">
        <f t="shared" si="77"/>
        <v>0</v>
      </c>
      <c r="U159" s="4" t="str">
        <f t="shared" si="71"/>
        <v>A+J=</v>
      </c>
      <c r="V159" s="29">
        <f t="shared" si="72"/>
        <v>45747</v>
      </c>
      <c r="W159" s="3"/>
      <c r="AF159" s="3"/>
      <c r="AG159" s="11"/>
      <c r="AH159" s="3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  <c r="CK159" s="2"/>
      <c r="CL159" s="2"/>
      <c r="CM159" s="2"/>
      <c r="CN159" s="2"/>
      <c r="CO159" s="2"/>
      <c r="CP159" s="2"/>
      <c r="CQ159" s="2"/>
      <c r="CR159" s="2"/>
      <c r="CS159" s="2"/>
      <c r="CT159" s="2"/>
      <c r="CU159" s="2"/>
      <c r="CV159" s="2"/>
      <c r="CW159" s="2"/>
      <c r="CX159" s="2"/>
      <c r="CY159" s="2"/>
      <c r="CZ159" s="2"/>
      <c r="DA159" s="2"/>
      <c r="DB159" s="2"/>
      <c r="DC159" s="2"/>
      <c r="DD159" s="2"/>
      <c r="DE159" s="2"/>
      <c r="DF159" s="2"/>
      <c r="DG159" s="2"/>
      <c r="DH159" s="2"/>
      <c r="DI159" s="2"/>
      <c r="DJ159" s="2"/>
      <c r="DK159" s="2"/>
      <c r="DL159" s="2"/>
      <c r="DM159" s="2"/>
      <c r="DN159" s="2"/>
      <c r="DO159" s="2"/>
      <c r="DP159" s="2"/>
      <c r="DQ159" s="2"/>
      <c r="DR159" s="2"/>
      <c r="DS159" s="2"/>
      <c r="DT159" s="2"/>
      <c r="DU159" s="2"/>
      <c r="DV159" s="2"/>
      <c r="DW159" s="2"/>
      <c r="DX159" s="2"/>
      <c r="DY159" s="2"/>
      <c r="DZ159" s="2"/>
      <c r="EA159" s="2"/>
      <c r="EB159" s="2"/>
      <c r="EC159" s="2"/>
      <c r="ED159" s="2"/>
      <c r="EE159" s="2"/>
      <c r="EF159" s="2"/>
      <c r="EG159" s="2"/>
      <c r="EH159" s="2"/>
      <c r="EI159" s="2"/>
      <c r="EJ159" s="2"/>
      <c r="EK159" s="2"/>
      <c r="EL159" s="2"/>
      <c r="EM159" s="2"/>
      <c r="EN159" s="2"/>
      <c r="EO159" s="2"/>
      <c r="EP159" s="2"/>
      <c r="EQ159" s="2"/>
      <c r="ER159" s="2"/>
      <c r="ES159" s="2"/>
      <c r="ET159" s="2"/>
      <c r="EU159" s="2"/>
      <c r="EV159" s="2"/>
      <c r="EW159" s="2"/>
      <c r="EX159" s="2"/>
    </row>
    <row r="160" spans="1:154" x14ac:dyDescent="0.15">
      <c r="A160" s="35">
        <f t="shared" si="66"/>
        <v>44705</v>
      </c>
      <c r="B160" s="125">
        <f t="shared" ca="1" si="62"/>
        <v>10416.994699999999</v>
      </c>
      <c r="C160" s="14">
        <f t="shared" si="73"/>
        <v>10000</v>
      </c>
      <c r="D160" s="13">
        <f>IF(A160&lt;$B$1,VLOOKUP(A160,[1]DI!$A$4:$B$15000,2,FALSE),0)</f>
        <v>0.1265</v>
      </c>
      <c r="E160" s="14">
        <f t="shared" si="74"/>
        <v>1.0004727899999999</v>
      </c>
      <c r="F160" s="14">
        <f>(TRUNC(PRODUCT($E$14:$E159),16))</f>
        <v>1.0416994689194199</v>
      </c>
      <c r="G160" s="14">
        <f t="shared" si="75"/>
        <v>1</v>
      </c>
      <c r="H160" s="14">
        <f t="shared" si="76"/>
        <v>1.04169947</v>
      </c>
      <c r="I160" s="13">
        <f t="shared" si="67"/>
        <v>0</v>
      </c>
      <c r="J160" s="29">
        <f t="shared" si="68"/>
        <v>44559</v>
      </c>
      <c r="K160" s="2">
        <f t="shared" si="69"/>
        <v>100</v>
      </c>
      <c r="L160" s="17">
        <f t="shared" si="70"/>
        <v>100</v>
      </c>
      <c r="M160" s="12">
        <f t="shared" si="63"/>
        <v>1</v>
      </c>
      <c r="N160" s="12">
        <f t="shared" si="64"/>
        <v>1.04169947</v>
      </c>
      <c r="O160" s="17">
        <f t="shared" si="61"/>
        <v>0</v>
      </c>
      <c r="P160" s="14">
        <f t="shared" si="60"/>
        <v>416.99470000000002</v>
      </c>
      <c r="Q160" s="14">
        <v>0</v>
      </c>
      <c r="R160" s="14">
        <f t="shared" si="78"/>
        <v>0</v>
      </c>
      <c r="S160" s="20">
        <f t="shared" si="65"/>
        <v>0</v>
      </c>
      <c r="T160" s="14">
        <f t="shared" si="77"/>
        <v>0</v>
      </c>
      <c r="U160" s="4" t="str">
        <f t="shared" si="71"/>
        <v>A+J=</v>
      </c>
      <c r="V160" s="29">
        <f t="shared" si="72"/>
        <v>45747</v>
      </c>
      <c r="W160" s="3"/>
      <c r="X160" s="6"/>
      <c r="AC160" s="6"/>
      <c r="AF160" s="3"/>
      <c r="AG160" s="11"/>
      <c r="AH160" s="3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  <c r="CK160" s="2"/>
      <c r="CL160" s="2"/>
      <c r="CM160" s="2"/>
      <c r="CN160" s="2"/>
      <c r="CO160" s="2"/>
      <c r="CP160" s="2"/>
      <c r="CQ160" s="2"/>
      <c r="CR160" s="2"/>
      <c r="CS160" s="2"/>
      <c r="CT160" s="2"/>
      <c r="CU160" s="2"/>
      <c r="CV160" s="2"/>
      <c r="CW160" s="2"/>
      <c r="CX160" s="2"/>
      <c r="CY160" s="2"/>
      <c r="CZ160" s="2"/>
      <c r="DA160" s="2"/>
      <c r="DB160" s="2"/>
      <c r="DC160" s="2"/>
      <c r="DD160" s="2"/>
      <c r="DE160" s="2"/>
      <c r="DF160" s="2"/>
      <c r="DG160" s="2"/>
      <c r="DH160" s="2"/>
      <c r="DI160" s="2"/>
      <c r="DJ160" s="2"/>
      <c r="DK160" s="2"/>
      <c r="DL160" s="2"/>
      <c r="DM160" s="2"/>
      <c r="DN160" s="2"/>
      <c r="DO160" s="2"/>
      <c r="DP160" s="2"/>
      <c r="DQ160" s="2"/>
      <c r="DR160" s="2"/>
      <c r="DS160" s="2"/>
      <c r="DT160" s="2"/>
      <c r="DU160" s="2"/>
      <c r="DV160" s="2"/>
      <c r="DW160" s="2"/>
      <c r="DX160" s="2"/>
      <c r="DY160" s="2"/>
      <c r="DZ160" s="2"/>
      <c r="EA160" s="2"/>
      <c r="EB160" s="2"/>
      <c r="EC160" s="2"/>
      <c r="ED160" s="2"/>
      <c r="EE160" s="2"/>
      <c r="EF160" s="2"/>
      <c r="EG160" s="2"/>
      <c r="EH160" s="2"/>
      <c r="EI160" s="2"/>
      <c r="EJ160" s="2"/>
      <c r="EK160" s="2"/>
      <c r="EL160" s="2"/>
      <c r="EM160" s="2"/>
      <c r="EN160" s="2"/>
      <c r="EO160" s="2"/>
      <c r="EP160" s="2"/>
      <c r="EQ160" s="2"/>
      <c r="ER160" s="2"/>
      <c r="ES160" s="2"/>
      <c r="ET160" s="2"/>
      <c r="EU160" s="2"/>
      <c r="EV160" s="2"/>
      <c r="EW160" s="2"/>
      <c r="EX160" s="2"/>
    </row>
    <row r="161" spans="1:154" x14ac:dyDescent="0.15">
      <c r="A161" s="35">
        <f t="shared" si="66"/>
        <v>44706</v>
      </c>
      <c r="B161" s="125">
        <f t="shared" ca="1" si="62"/>
        <v>10421.9197</v>
      </c>
      <c r="C161" s="14">
        <f t="shared" si="73"/>
        <v>10000</v>
      </c>
      <c r="D161" s="13">
        <f>IF(A161&lt;$B$1,VLOOKUP(A161,[1]DI!$A$4:$B$15000,2,FALSE),0)</f>
        <v>0.1265</v>
      </c>
      <c r="E161" s="14">
        <f t="shared" si="74"/>
        <v>1.0004727899999999</v>
      </c>
      <c r="F161" s="14">
        <f>(TRUNC(PRODUCT($E$14:$E160),16))</f>
        <v>1.0421919740113299</v>
      </c>
      <c r="G161" s="14">
        <f t="shared" si="75"/>
        <v>1</v>
      </c>
      <c r="H161" s="14">
        <f t="shared" si="76"/>
        <v>1.04219197</v>
      </c>
      <c r="I161" s="13">
        <f t="shared" si="67"/>
        <v>0</v>
      </c>
      <c r="J161" s="29">
        <f t="shared" si="68"/>
        <v>44559</v>
      </c>
      <c r="K161" s="2">
        <f t="shared" si="69"/>
        <v>101</v>
      </c>
      <c r="L161" s="17">
        <f t="shared" si="70"/>
        <v>101</v>
      </c>
      <c r="M161" s="12">
        <f t="shared" si="63"/>
        <v>1</v>
      </c>
      <c r="N161" s="12">
        <f t="shared" si="64"/>
        <v>1.04219197</v>
      </c>
      <c r="O161" s="17">
        <f t="shared" si="61"/>
        <v>0</v>
      </c>
      <c r="P161" s="14">
        <f t="shared" si="60"/>
        <v>421.91969999999998</v>
      </c>
      <c r="Q161" s="14">
        <v>0</v>
      </c>
      <c r="R161" s="14">
        <f t="shared" si="78"/>
        <v>0</v>
      </c>
      <c r="S161" s="20">
        <f t="shared" si="65"/>
        <v>0</v>
      </c>
      <c r="T161" s="14">
        <f t="shared" si="77"/>
        <v>0</v>
      </c>
      <c r="U161" s="4" t="str">
        <f t="shared" si="71"/>
        <v>A+J=</v>
      </c>
      <c r="V161" s="29">
        <f t="shared" si="72"/>
        <v>45747</v>
      </c>
      <c r="W161" s="3"/>
      <c r="X161" s="90" t="s">
        <v>51</v>
      </c>
      <c r="Y161" s="91"/>
      <c r="Z161" s="92"/>
      <c r="AA161" s="1"/>
      <c r="AC161" s="94" t="s">
        <v>52</v>
      </c>
      <c r="AD161" s="94" t="s">
        <v>53</v>
      </c>
      <c r="AE161" s="94" t="s">
        <v>54</v>
      </c>
      <c r="AF161" s="3"/>
      <c r="AG161" s="11"/>
      <c r="AH161" s="3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  <c r="CK161" s="2"/>
      <c r="CL161" s="2"/>
      <c r="CM161" s="2"/>
      <c r="CN161" s="2"/>
      <c r="CO161" s="2"/>
      <c r="CP161" s="2"/>
      <c r="CQ161" s="2"/>
      <c r="CR161" s="2"/>
      <c r="CS161" s="2"/>
      <c r="CT161" s="2"/>
      <c r="CU161" s="2"/>
      <c r="CV161" s="2"/>
      <c r="CW161" s="2"/>
      <c r="CX161" s="2"/>
      <c r="CY161" s="2"/>
      <c r="CZ161" s="2"/>
      <c r="DA161" s="2"/>
      <c r="DB161" s="2"/>
      <c r="DC161" s="2"/>
      <c r="DD161" s="2"/>
      <c r="DE161" s="2"/>
      <c r="DF161" s="2"/>
      <c r="DG161" s="2"/>
      <c r="DH161" s="2"/>
      <c r="DI161" s="2"/>
      <c r="DJ161" s="2"/>
      <c r="DK161" s="2"/>
      <c r="DL161" s="2"/>
      <c r="DM161" s="2"/>
      <c r="DN161" s="2"/>
      <c r="DO161" s="2"/>
      <c r="DP161" s="2"/>
      <c r="DQ161" s="2"/>
      <c r="DR161" s="2"/>
      <c r="DS161" s="2"/>
      <c r="DT161" s="2"/>
      <c r="DU161" s="2"/>
      <c r="DV161" s="2"/>
      <c r="DW161" s="2"/>
      <c r="DX161" s="2"/>
      <c r="DY161" s="2"/>
      <c r="DZ161" s="2"/>
      <c r="EA161" s="2"/>
      <c r="EB161" s="2"/>
      <c r="EC161" s="2"/>
      <c r="ED161" s="2"/>
      <c r="EE161" s="2"/>
      <c r="EF161" s="2"/>
      <c r="EG161" s="2"/>
      <c r="EH161" s="2"/>
      <c r="EI161" s="2"/>
      <c r="EJ161" s="2"/>
      <c r="EK161" s="2"/>
      <c r="EL161" s="2"/>
      <c r="EM161" s="2"/>
      <c r="EN161" s="2"/>
      <c r="EO161" s="2"/>
      <c r="EP161" s="2"/>
      <c r="EQ161" s="2"/>
      <c r="ER161" s="2"/>
      <c r="ES161" s="2"/>
      <c r="ET161" s="2"/>
      <c r="EU161" s="2"/>
      <c r="EV161" s="2"/>
      <c r="EW161" s="2"/>
      <c r="EX161" s="2"/>
    </row>
    <row r="162" spans="1:154" ht="15" x14ac:dyDescent="0.2">
      <c r="A162" s="35">
        <f t="shared" si="66"/>
        <v>44707</v>
      </c>
      <c r="B162" s="125">
        <f t="shared" ca="1" si="62"/>
        <v>10426.847100000001</v>
      </c>
      <c r="C162" s="14">
        <f t="shared" si="73"/>
        <v>10000</v>
      </c>
      <c r="D162" s="13">
        <f>IF(A162&lt;$B$1,VLOOKUP(A162,[1]DI!$A$4:$B$15000,2,FALSE),0)</f>
        <v>0.1265</v>
      </c>
      <c r="E162" s="14">
        <f t="shared" si="74"/>
        <v>1.0004727899999999</v>
      </c>
      <c r="F162" s="14">
        <f>(TRUNC(PRODUCT($E$14:$E161),16))</f>
        <v>1.04268471195472</v>
      </c>
      <c r="G162" s="14">
        <f t="shared" si="75"/>
        <v>1</v>
      </c>
      <c r="H162" s="14">
        <f t="shared" si="76"/>
        <v>1.0426847100000001</v>
      </c>
      <c r="I162" s="13">
        <f t="shared" si="67"/>
        <v>0</v>
      </c>
      <c r="J162" s="29">
        <f t="shared" si="68"/>
        <v>44559</v>
      </c>
      <c r="K162" s="2">
        <f t="shared" si="69"/>
        <v>102</v>
      </c>
      <c r="L162" s="17">
        <f t="shared" si="70"/>
        <v>102</v>
      </c>
      <c r="M162" s="12">
        <f t="shared" si="63"/>
        <v>1</v>
      </c>
      <c r="N162" s="12">
        <f t="shared" si="64"/>
        <v>1.0426847100000001</v>
      </c>
      <c r="O162" s="17">
        <f t="shared" si="61"/>
        <v>0</v>
      </c>
      <c r="P162" s="14">
        <f t="shared" si="60"/>
        <v>426.84710000000001</v>
      </c>
      <c r="Q162" s="14">
        <v>0</v>
      </c>
      <c r="R162" s="14">
        <f t="shared" si="78"/>
        <v>0</v>
      </c>
      <c r="S162" s="20">
        <f t="shared" si="65"/>
        <v>0</v>
      </c>
      <c r="T162" s="14">
        <f t="shared" si="77"/>
        <v>0</v>
      </c>
      <c r="U162" s="4" t="str">
        <f t="shared" si="71"/>
        <v>A+J=</v>
      </c>
      <c r="V162" s="29">
        <f t="shared" si="72"/>
        <v>45747</v>
      </c>
      <c r="W162" s="3"/>
      <c r="X162" s="87">
        <f>[2]Plan1!$A230</f>
        <v>43831</v>
      </c>
      <c r="Y162" s="87" t="str">
        <f>[2]Plan1!$C230</f>
        <v>Confraternização Universal</v>
      </c>
      <c r="Z162" s="78"/>
      <c r="AA162" s="1"/>
      <c r="AC162" s="77">
        <f t="shared" ref="AC162" si="79">WORKDAY(AD162,-1,$X$162:$X$546)</f>
        <v>44558</v>
      </c>
      <c r="AD162" s="95">
        <f>A11</f>
        <v>44559</v>
      </c>
      <c r="AE162" s="77">
        <f t="shared" ref="AE162:AE163" si="80">WORKDAY(AC162,1,$X$162:$X$546)</f>
        <v>44559</v>
      </c>
      <c r="AF162" s="3"/>
      <c r="AG162" s="11"/>
      <c r="AH162" s="3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  <c r="CK162" s="2"/>
      <c r="CL162" s="2"/>
      <c r="CM162" s="2"/>
      <c r="CN162" s="2"/>
      <c r="CO162" s="2"/>
      <c r="CP162" s="2"/>
      <c r="CQ162" s="2"/>
      <c r="CR162" s="2"/>
      <c r="CS162" s="2"/>
      <c r="CT162" s="2"/>
      <c r="CU162" s="2"/>
      <c r="CV162" s="2"/>
      <c r="CW162" s="2"/>
      <c r="CX162" s="2"/>
      <c r="CY162" s="2"/>
      <c r="CZ162" s="2"/>
      <c r="DA162" s="2"/>
      <c r="DB162" s="2"/>
      <c r="DC162" s="2"/>
      <c r="DD162" s="2"/>
      <c r="DE162" s="2"/>
      <c r="DF162" s="2"/>
      <c r="DG162" s="2"/>
      <c r="DH162" s="2"/>
      <c r="DI162" s="2"/>
      <c r="DJ162" s="2"/>
      <c r="DK162" s="2"/>
      <c r="DL162" s="2"/>
      <c r="DM162" s="2"/>
      <c r="DN162" s="2"/>
      <c r="DO162" s="2"/>
      <c r="DP162" s="2"/>
      <c r="DQ162" s="2"/>
      <c r="DR162" s="2"/>
      <c r="DS162" s="2"/>
      <c r="DT162" s="2"/>
      <c r="DU162" s="2"/>
      <c r="DV162" s="2"/>
      <c r="DW162" s="2"/>
      <c r="DX162" s="2"/>
      <c r="DY162" s="2"/>
      <c r="DZ162" s="2"/>
      <c r="EA162" s="2"/>
      <c r="EB162" s="2"/>
      <c r="EC162" s="2"/>
      <c r="ED162" s="2"/>
      <c r="EE162" s="2"/>
      <c r="EF162" s="2"/>
      <c r="EG162" s="2"/>
      <c r="EH162" s="2"/>
      <c r="EI162" s="2"/>
      <c r="EJ162" s="2"/>
      <c r="EK162" s="2"/>
      <c r="EL162" s="2"/>
      <c r="EM162" s="2"/>
      <c r="EN162" s="2"/>
      <c r="EO162" s="2"/>
      <c r="EP162" s="2"/>
      <c r="EQ162" s="2"/>
      <c r="ER162" s="2"/>
      <c r="ES162" s="2"/>
      <c r="ET162" s="2"/>
      <c r="EU162" s="2"/>
      <c r="EV162" s="2"/>
      <c r="EW162" s="2"/>
      <c r="EX162" s="2"/>
    </row>
    <row r="163" spans="1:154" x14ac:dyDescent="0.15">
      <c r="A163" s="35">
        <f t="shared" si="66"/>
        <v>44708</v>
      </c>
      <c r="B163" s="125">
        <f t="shared" ca="1" si="62"/>
        <v>10431.7768</v>
      </c>
      <c r="C163" s="14">
        <f t="shared" si="73"/>
        <v>10000</v>
      </c>
      <c r="D163" s="13">
        <f>IF(A163&lt;$B$1,VLOOKUP(A163,[1]DI!$A$4:$B$15000,2,FALSE),0)</f>
        <v>0.1265</v>
      </c>
      <c r="E163" s="14">
        <f t="shared" si="74"/>
        <v>1.0004727899999999</v>
      </c>
      <c r="F163" s="14">
        <f>(TRUNC(PRODUCT($E$14:$E162),16))</f>
        <v>1.0431776828596899</v>
      </c>
      <c r="G163" s="14">
        <f t="shared" si="75"/>
        <v>1</v>
      </c>
      <c r="H163" s="14">
        <f t="shared" si="76"/>
        <v>1.0431776800000001</v>
      </c>
      <c r="I163" s="13">
        <f t="shared" si="67"/>
        <v>0</v>
      </c>
      <c r="J163" s="29">
        <f t="shared" si="68"/>
        <v>44559</v>
      </c>
      <c r="K163" s="2">
        <f t="shared" si="69"/>
        <v>103</v>
      </c>
      <c r="L163" s="17">
        <f t="shared" si="70"/>
        <v>103</v>
      </c>
      <c r="M163" s="12">
        <f t="shared" si="63"/>
        <v>1</v>
      </c>
      <c r="N163" s="12">
        <f t="shared" si="64"/>
        <v>1.0431776800000001</v>
      </c>
      <c r="O163" s="17">
        <f t="shared" si="61"/>
        <v>0</v>
      </c>
      <c r="P163" s="14">
        <f t="shared" si="60"/>
        <v>431.77679999999998</v>
      </c>
      <c r="Q163" s="14">
        <v>0</v>
      </c>
      <c r="R163" s="14">
        <f t="shared" si="78"/>
        <v>0</v>
      </c>
      <c r="S163" s="20">
        <f t="shared" si="65"/>
        <v>0</v>
      </c>
      <c r="T163" s="14">
        <f t="shared" si="77"/>
        <v>0</v>
      </c>
      <c r="U163" s="4" t="str">
        <f t="shared" si="71"/>
        <v>A+J=</v>
      </c>
      <c r="V163" s="29">
        <f t="shared" si="72"/>
        <v>45747</v>
      </c>
      <c r="W163" s="3"/>
      <c r="X163" s="87">
        <f>[2]Plan1!$A231</f>
        <v>43885</v>
      </c>
      <c r="Y163" s="87" t="str">
        <f>[2]Plan1!$C231</f>
        <v>Carnaval</v>
      </c>
      <c r="Z163" s="78"/>
      <c r="AA163" s="1"/>
      <c r="AC163" s="77">
        <f>WORKDAY(AD163,-1,$X$162:$X$546)</f>
        <v>45639</v>
      </c>
      <c r="AD163" s="77">
        <v>45640</v>
      </c>
      <c r="AE163" s="77">
        <f t="shared" si="80"/>
        <v>45642</v>
      </c>
      <c r="AF163" s="3"/>
      <c r="AG163" s="11"/>
      <c r="AH163" s="3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  <c r="CK163" s="2"/>
      <c r="CL163" s="2"/>
      <c r="CM163" s="2"/>
      <c r="CN163" s="2"/>
      <c r="CO163" s="2"/>
      <c r="CP163" s="2"/>
      <c r="CQ163" s="2"/>
      <c r="CR163" s="2"/>
      <c r="CS163" s="2"/>
      <c r="CT163" s="2"/>
      <c r="CU163" s="2"/>
      <c r="CV163" s="2"/>
      <c r="CW163" s="2"/>
      <c r="CX163" s="2"/>
      <c r="CY163" s="2"/>
      <c r="CZ163" s="2"/>
      <c r="DA163" s="2"/>
      <c r="DB163" s="2"/>
      <c r="DC163" s="2"/>
      <c r="DD163" s="2"/>
      <c r="DE163" s="2"/>
      <c r="DF163" s="2"/>
      <c r="DG163" s="2"/>
      <c r="DH163" s="2"/>
      <c r="DI163" s="2"/>
      <c r="DJ163" s="2"/>
      <c r="DK163" s="2"/>
      <c r="DL163" s="2"/>
      <c r="DM163" s="2"/>
      <c r="DN163" s="2"/>
      <c r="DO163" s="2"/>
      <c r="DP163" s="2"/>
      <c r="DQ163" s="2"/>
      <c r="DR163" s="2"/>
      <c r="DS163" s="2"/>
      <c r="DT163" s="2"/>
      <c r="DU163" s="2"/>
      <c r="DV163" s="2"/>
      <c r="DW163" s="2"/>
      <c r="DX163" s="2"/>
      <c r="DY163" s="2"/>
      <c r="DZ163" s="2"/>
      <c r="EA163" s="2"/>
      <c r="EB163" s="2"/>
      <c r="EC163" s="2"/>
      <c r="ED163" s="2"/>
      <c r="EE163" s="2"/>
      <c r="EF163" s="2"/>
      <c r="EG163" s="2"/>
      <c r="EH163" s="2"/>
      <c r="EI163" s="2"/>
      <c r="EJ163" s="2"/>
      <c r="EK163" s="2"/>
      <c r="EL163" s="2"/>
      <c r="EM163" s="2"/>
      <c r="EN163" s="2"/>
      <c r="EO163" s="2"/>
      <c r="EP163" s="2"/>
      <c r="EQ163" s="2"/>
      <c r="ER163" s="2"/>
      <c r="ES163" s="2"/>
      <c r="ET163" s="2"/>
      <c r="EU163" s="2"/>
      <c r="EV163" s="2"/>
      <c r="EW163" s="2"/>
      <c r="EX163" s="2"/>
    </row>
    <row r="164" spans="1:154" x14ac:dyDescent="0.15">
      <c r="A164" s="35">
        <f t="shared" si="66"/>
        <v>44709</v>
      </c>
      <c r="B164" s="125">
        <f t="shared" ca="1" si="62"/>
        <v>10436.7089</v>
      </c>
      <c r="C164" s="14">
        <f t="shared" si="73"/>
        <v>10000</v>
      </c>
      <c r="D164" s="13">
        <f>IF(A164&lt;$B$1,VLOOKUP(A164,[1]DI!$A$4:$B$15000,2,FALSE),0)</f>
        <v>0</v>
      </c>
      <c r="E164" s="14">
        <f t="shared" si="74"/>
        <v>1</v>
      </c>
      <c r="F164" s="14">
        <f>(TRUNC(PRODUCT($E$14:$E163),16))</f>
        <v>1.04367088683637</v>
      </c>
      <c r="G164" s="14">
        <f t="shared" si="75"/>
        <v>1</v>
      </c>
      <c r="H164" s="14">
        <f t="shared" si="76"/>
        <v>1.04367089</v>
      </c>
      <c r="I164" s="13">
        <f t="shared" si="67"/>
        <v>0</v>
      </c>
      <c r="J164" s="29">
        <f t="shared" si="68"/>
        <v>44559</v>
      </c>
      <c r="K164" s="2">
        <f t="shared" si="69"/>
        <v>103</v>
      </c>
      <c r="L164" s="17">
        <f t="shared" si="70"/>
        <v>104</v>
      </c>
      <c r="M164" s="12">
        <f t="shared" si="63"/>
        <v>1</v>
      </c>
      <c r="N164" s="12">
        <f t="shared" si="64"/>
        <v>1.04367089</v>
      </c>
      <c r="O164" s="17">
        <f t="shared" si="61"/>
        <v>0</v>
      </c>
      <c r="P164" s="14">
        <f t="shared" si="60"/>
        <v>436.70890000000003</v>
      </c>
      <c r="Q164" s="14">
        <v>0</v>
      </c>
      <c r="R164" s="14">
        <f t="shared" si="78"/>
        <v>0</v>
      </c>
      <c r="S164" s="20">
        <f t="shared" si="65"/>
        <v>0</v>
      </c>
      <c r="T164" s="14">
        <f t="shared" si="77"/>
        <v>0</v>
      </c>
      <c r="U164" s="4" t="str">
        <f t="shared" si="71"/>
        <v>A+J=</v>
      </c>
      <c r="V164" s="29">
        <f t="shared" si="72"/>
        <v>45747</v>
      </c>
      <c r="W164" s="3"/>
      <c r="X164" s="87">
        <f>[2]Plan1!$A232</f>
        <v>43886</v>
      </c>
      <c r="Y164" s="87" t="str">
        <f>[2]Plan1!$C232</f>
        <v>Carnaval</v>
      </c>
      <c r="Z164" s="78"/>
      <c r="AA164" s="1"/>
      <c r="AC164" s="77"/>
      <c r="AD164" s="77"/>
      <c r="AE164" s="77"/>
      <c r="AF164" s="3"/>
      <c r="AG164" s="11"/>
      <c r="AH164" s="3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  <c r="CK164" s="2"/>
      <c r="CL164" s="2"/>
      <c r="CM164" s="2"/>
      <c r="CN164" s="2"/>
      <c r="CO164" s="2"/>
      <c r="CP164" s="2"/>
      <c r="CQ164" s="2"/>
      <c r="CR164" s="2"/>
      <c r="CS164" s="2"/>
      <c r="CT164" s="2"/>
      <c r="CU164" s="2"/>
      <c r="CV164" s="2"/>
      <c r="CW164" s="2"/>
      <c r="CX164" s="2"/>
      <c r="CY164" s="2"/>
      <c r="CZ164" s="2"/>
      <c r="DA164" s="2"/>
      <c r="DB164" s="2"/>
      <c r="DC164" s="2"/>
      <c r="DD164" s="2"/>
      <c r="DE164" s="2"/>
      <c r="DF164" s="2"/>
      <c r="DG164" s="2"/>
      <c r="DH164" s="2"/>
      <c r="DI164" s="2"/>
      <c r="DJ164" s="2"/>
      <c r="DK164" s="2"/>
      <c r="DL164" s="2"/>
      <c r="DM164" s="2"/>
      <c r="DN164" s="2"/>
      <c r="DO164" s="2"/>
      <c r="DP164" s="2"/>
      <c r="DQ164" s="2"/>
      <c r="DR164" s="2"/>
      <c r="DS164" s="2"/>
      <c r="DT164" s="2"/>
      <c r="DU164" s="2"/>
      <c r="DV164" s="2"/>
      <c r="DW164" s="2"/>
      <c r="DX164" s="2"/>
      <c r="DY164" s="2"/>
      <c r="DZ164" s="2"/>
      <c r="EA164" s="2"/>
      <c r="EB164" s="2"/>
      <c r="EC164" s="2"/>
      <c r="ED164" s="2"/>
      <c r="EE164" s="2"/>
      <c r="EF164" s="2"/>
      <c r="EG164" s="2"/>
      <c r="EH164" s="2"/>
      <c r="EI164" s="2"/>
      <c r="EJ164" s="2"/>
      <c r="EK164" s="2"/>
      <c r="EL164" s="2"/>
      <c r="EM164" s="2"/>
      <c r="EN164" s="2"/>
      <c r="EO164" s="2"/>
      <c r="EP164" s="2"/>
      <c r="EQ164" s="2"/>
      <c r="ER164" s="2"/>
      <c r="ES164" s="2"/>
      <c r="ET164" s="2"/>
      <c r="EU164" s="2"/>
      <c r="EV164" s="2"/>
      <c r="EW164" s="2"/>
      <c r="EX164" s="2"/>
    </row>
    <row r="165" spans="1:154" x14ac:dyDescent="0.15">
      <c r="A165" s="35">
        <f t="shared" si="66"/>
        <v>44710</v>
      </c>
      <c r="B165" s="125">
        <f t="shared" ca="1" si="62"/>
        <v>10436.7089</v>
      </c>
      <c r="C165" s="14">
        <f t="shared" si="73"/>
        <v>10000</v>
      </c>
      <c r="D165" s="13">
        <f>IF(A165&lt;$B$1,VLOOKUP(A165,[1]DI!$A$4:$B$15000,2,FALSE),0)</f>
        <v>0</v>
      </c>
      <c r="E165" s="14">
        <f t="shared" si="74"/>
        <v>1</v>
      </c>
      <c r="F165" s="14">
        <f>(TRUNC(PRODUCT($E$14:$E164),16))</f>
        <v>1.04367088683637</v>
      </c>
      <c r="G165" s="14">
        <f t="shared" si="75"/>
        <v>1</v>
      </c>
      <c r="H165" s="14">
        <f t="shared" si="76"/>
        <v>1.04367089</v>
      </c>
      <c r="I165" s="13">
        <f t="shared" si="67"/>
        <v>0</v>
      </c>
      <c r="J165" s="29">
        <f t="shared" si="68"/>
        <v>44559</v>
      </c>
      <c r="K165" s="2">
        <f t="shared" si="69"/>
        <v>103</v>
      </c>
      <c r="L165" s="17">
        <f t="shared" si="70"/>
        <v>104</v>
      </c>
      <c r="M165" s="12">
        <f t="shared" si="63"/>
        <v>1</v>
      </c>
      <c r="N165" s="12">
        <f t="shared" si="64"/>
        <v>1.04367089</v>
      </c>
      <c r="O165" s="17">
        <f t="shared" si="61"/>
        <v>0</v>
      </c>
      <c r="P165" s="14">
        <f t="shared" si="60"/>
        <v>436.70890000000003</v>
      </c>
      <c r="Q165" s="14">
        <v>0</v>
      </c>
      <c r="R165" s="14">
        <f t="shared" si="78"/>
        <v>0</v>
      </c>
      <c r="S165" s="20">
        <f t="shared" si="65"/>
        <v>0</v>
      </c>
      <c r="T165" s="14">
        <f t="shared" si="77"/>
        <v>0</v>
      </c>
      <c r="U165" s="4" t="str">
        <f t="shared" si="71"/>
        <v>A+J=</v>
      </c>
      <c r="V165" s="29">
        <f t="shared" si="72"/>
        <v>45747</v>
      </c>
      <c r="W165" s="3"/>
      <c r="X165" s="87">
        <f>[2]Plan1!$A233</f>
        <v>43931</v>
      </c>
      <c r="Y165" s="87" t="str">
        <f>[2]Plan1!$C233</f>
        <v>Paixão de Cristo</v>
      </c>
      <c r="Z165" s="78"/>
      <c r="AA165" s="1"/>
      <c r="AC165" s="77"/>
      <c r="AD165" s="77"/>
      <c r="AE165" s="77"/>
      <c r="AF165" s="3"/>
      <c r="AG165" s="11"/>
      <c r="AH165" s="3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  <c r="CK165" s="2"/>
      <c r="CL165" s="2"/>
      <c r="CM165" s="2"/>
      <c r="CN165" s="2"/>
      <c r="CO165" s="2"/>
      <c r="CP165" s="2"/>
      <c r="CQ165" s="2"/>
      <c r="CR165" s="2"/>
      <c r="CS165" s="2"/>
      <c r="CT165" s="2"/>
      <c r="CU165" s="2"/>
      <c r="CV165" s="2"/>
      <c r="CW165" s="2"/>
      <c r="CX165" s="2"/>
      <c r="CY165" s="2"/>
      <c r="CZ165" s="2"/>
      <c r="DA165" s="2"/>
      <c r="DB165" s="2"/>
      <c r="DC165" s="2"/>
      <c r="DD165" s="2"/>
      <c r="DE165" s="2"/>
      <c r="DF165" s="2"/>
      <c r="DG165" s="2"/>
      <c r="DH165" s="2"/>
      <c r="DI165" s="2"/>
      <c r="DJ165" s="2"/>
      <c r="DK165" s="2"/>
      <c r="DL165" s="2"/>
      <c r="DM165" s="2"/>
      <c r="DN165" s="2"/>
      <c r="DO165" s="2"/>
      <c r="DP165" s="2"/>
      <c r="DQ165" s="2"/>
      <c r="DR165" s="2"/>
      <c r="DS165" s="2"/>
      <c r="DT165" s="2"/>
      <c r="DU165" s="2"/>
      <c r="DV165" s="2"/>
      <c r="DW165" s="2"/>
      <c r="DX165" s="2"/>
      <c r="DY165" s="2"/>
      <c r="DZ165" s="2"/>
      <c r="EA165" s="2"/>
      <c r="EB165" s="2"/>
      <c r="EC165" s="2"/>
      <c r="ED165" s="2"/>
      <c r="EE165" s="2"/>
      <c r="EF165" s="2"/>
      <c r="EG165" s="2"/>
      <c r="EH165" s="2"/>
      <c r="EI165" s="2"/>
      <c r="EJ165" s="2"/>
      <c r="EK165" s="2"/>
      <c r="EL165" s="2"/>
      <c r="EM165" s="2"/>
      <c r="EN165" s="2"/>
      <c r="EO165" s="2"/>
      <c r="EP165" s="2"/>
      <c r="EQ165" s="2"/>
      <c r="ER165" s="2"/>
      <c r="ES165" s="2"/>
      <c r="ET165" s="2"/>
      <c r="EU165" s="2"/>
      <c r="EV165" s="2"/>
      <c r="EW165" s="2"/>
      <c r="EX165" s="2"/>
    </row>
    <row r="166" spans="1:154" x14ac:dyDescent="0.15">
      <c r="A166" s="35">
        <f t="shared" si="66"/>
        <v>44711</v>
      </c>
      <c r="B166" s="125">
        <f t="shared" ca="1" si="62"/>
        <v>10436.7089</v>
      </c>
      <c r="C166" s="14">
        <f t="shared" si="73"/>
        <v>10000</v>
      </c>
      <c r="D166" s="13">
        <f>IF(A166&lt;$B$1,VLOOKUP(A166,[1]DI!$A$4:$B$15000,2,FALSE),0)</f>
        <v>0.1265</v>
      </c>
      <c r="E166" s="14">
        <f t="shared" si="74"/>
        <v>1.0004727899999999</v>
      </c>
      <c r="F166" s="14">
        <f>(TRUNC(PRODUCT($E$14:$E165),16))</f>
        <v>1.04367088683637</v>
      </c>
      <c r="G166" s="14">
        <f t="shared" si="75"/>
        <v>1</v>
      </c>
      <c r="H166" s="14">
        <f t="shared" si="76"/>
        <v>1.04367089</v>
      </c>
      <c r="I166" s="13">
        <f t="shared" si="67"/>
        <v>0</v>
      </c>
      <c r="J166" s="29">
        <f t="shared" si="68"/>
        <v>44559</v>
      </c>
      <c r="K166" s="2">
        <f t="shared" si="69"/>
        <v>104</v>
      </c>
      <c r="L166" s="17">
        <f t="shared" si="70"/>
        <v>104</v>
      </c>
      <c r="M166" s="12">
        <f t="shared" si="63"/>
        <v>1</v>
      </c>
      <c r="N166" s="12">
        <f t="shared" si="64"/>
        <v>1.04367089</v>
      </c>
      <c r="O166" s="17">
        <f t="shared" si="61"/>
        <v>0</v>
      </c>
      <c r="P166" s="14">
        <f t="shared" si="60"/>
        <v>436.70890000000003</v>
      </c>
      <c r="Q166" s="14">
        <v>0</v>
      </c>
      <c r="R166" s="14">
        <f t="shared" si="78"/>
        <v>0</v>
      </c>
      <c r="S166" s="20">
        <f t="shared" si="65"/>
        <v>0</v>
      </c>
      <c r="T166" s="14">
        <f t="shared" si="77"/>
        <v>0</v>
      </c>
      <c r="U166" s="4" t="str">
        <f t="shared" si="71"/>
        <v>A+J=</v>
      </c>
      <c r="V166" s="29">
        <f t="shared" si="72"/>
        <v>45747</v>
      </c>
      <c r="W166" s="3"/>
      <c r="X166" s="87">
        <f>[2]Plan1!$A234</f>
        <v>43942</v>
      </c>
      <c r="Y166" s="87" t="str">
        <f>[2]Plan1!$C234</f>
        <v>Tiradentes</v>
      </c>
      <c r="Z166" s="78"/>
      <c r="AA166" s="1"/>
      <c r="AC166" s="77"/>
      <c r="AD166" s="77"/>
      <c r="AE166" s="77"/>
      <c r="AF166" s="3"/>
      <c r="AG166" s="11"/>
      <c r="AH166" s="3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  <c r="CK166" s="2"/>
      <c r="CL166" s="2"/>
      <c r="CM166" s="2"/>
      <c r="CN166" s="2"/>
      <c r="CO166" s="2"/>
      <c r="CP166" s="2"/>
      <c r="CQ166" s="2"/>
      <c r="CR166" s="2"/>
      <c r="CS166" s="2"/>
      <c r="CT166" s="2"/>
      <c r="CU166" s="2"/>
      <c r="CV166" s="2"/>
      <c r="CW166" s="2"/>
      <c r="CX166" s="2"/>
      <c r="CY166" s="2"/>
      <c r="CZ166" s="2"/>
      <c r="DA166" s="2"/>
      <c r="DB166" s="2"/>
      <c r="DC166" s="2"/>
      <c r="DD166" s="2"/>
      <c r="DE166" s="2"/>
      <c r="DF166" s="2"/>
      <c r="DG166" s="2"/>
      <c r="DH166" s="2"/>
      <c r="DI166" s="2"/>
      <c r="DJ166" s="2"/>
      <c r="DK166" s="2"/>
      <c r="DL166" s="2"/>
      <c r="DM166" s="2"/>
      <c r="DN166" s="2"/>
      <c r="DO166" s="2"/>
      <c r="DP166" s="2"/>
      <c r="DQ166" s="2"/>
      <c r="DR166" s="2"/>
      <c r="DS166" s="2"/>
      <c r="DT166" s="2"/>
      <c r="DU166" s="2"/>
      <c r="DV166" s="2"/>
      <c r="DW166" s="2"/>
      <c r="DX166" s="2"/>
      <c r="DY166" s="2"/>
      <c r="DZ166" s="2"/>
      <c r="EA166" s="2"/>
      <c r="EB166" s="2"/>
      <c r="EC166" s="2"/>
      <c r="ED166" s="2"/>
      <c r="EE166" s="2"/>
      <c r="EF166" s="2"/>
      <c r="EG166" s="2"/>
      <c r="EH166" s="2"/>
      <c r="EI166" s="2"/>
      <c r="EJ166" s="2"/>
      <c r="EK166" s="2"/>
      <c r="EL166" s="2"/>
      <c r="EM166" s="2"/>
      <c r="EN166" s="2"/>
      <c r="EO166" s="2"/>
      <c r="EP166" s="2"/>
      <c r="EQ166" s="2"/>
      <c r="ER166" s="2"/>
      <c r="ES166" s="2"/>
      <c r="ET166" s="2"/>
      <c r="EU166" s="2"/>
      <c r="EV166" s="2"/>
      <c r="EW166" s="2"/>
      <c r="EX166" s="2"/>
    </row>
    <row r="167" spans="1:154" x14ac:dyDescent="0.15">
      <c r="A167" s="35">
        <f t="shared" si="66"/>
        <v>44712</v>
      </c>
      <c r="B167" s="125">
        <f t="shared" ca="1" si="62"/>
        <v>10441.64319999</v>
      </c>
      <c r="C167" s="14">
        <f t="shared" si="73"/>
        <v>10000</v>
      </c>
      <c r="D167" s="13">
        <f>IF(A167&lt;$B$1,VLOOKUP(A167,[1]DI!$A$4:$B$15000,2,FALSE),0)</f>
        <v>0.1265</v>
      </c>
      <c r="E167" s="14">
        <f t="shared" si="74"/>
        <v>1.0004727899999999</v>
      </c>
      <c r="F167" s="14">
        <f>(TRUNC(PRODUCT($E$14:$E166),16))</f>
        <v>1.0441643239949501</v>
      </c>
      <c r="G167" s="14">
        <f t="shared" si="75"/>
        <v>1</v>
      </c>
      <c r="H167" s="14">
        <f t="shared" si="76"/>
        <v>1.0441643199999999</v>
      </c>
      <c r="I167" s="13">
        <f t="shared" si="67"/>
        <v>0</v>
      </c>
      <c r="J167" s="29">
        <f t="shared" si="68"/>
        <v>44559</v>
      </c>
      <c r="K167" s="2">
        <f t="shared" si="69"/>
        <v>105</v>
      </c>
      <c r="L167" s="17">
        <f t="shared" si="70"/>
        <v>105</v>
      </c>
      <c r="M167" s="12">
        <f t="shared" si="63"/>
        <v>1</v>
      </c>
      <c r="N167" s="12">
        <f t="shared" si="64"/>
        <v>1.0441643199999999</v>
      </c>
      <c r="O167" s="17">
        <f t="shared" si="61"/>
        <v>0</v>
      </c>
      <c r="P167" s="14">
        <f t="shared" si="60"/>
        <v>441.64319999000003</v>
      </c>
      <c r="Q167" s="14">
        <v>0</v>
      </c>
      <c r="R167" s="14">
        <f t="shared" si="78"/>
        <v>0</v>
      </c>
      <c r="S167" s="20">
        <f t="shared" si="65"/>
        <v>0</v>
      </c>
      <c r="T167" s="14">
        <f t="shared" si="77"/>
        <v>0</v>
      </c>
      <c r="U167" s="4" t="str">
        <f t="shared" si="71"/>
        <v>A+J=</v>
      </c>
      <c r="V167" s="29">
        <f t="shared" si="72"/>
        <v>45747</v>
      </c>
      <c r="W167" s="3"/>
      <c r="X167" s="87">
        <f>[2]Plan1!$A235</f>
        <v>43952</v>
      </c>
      <c r="Y167" s="87" t="str">
        <f>[2]Plan1!$C235</f>
        <v>Dia do Trabalho</v>
      </c>
      <c r="Z167" s="78"/>
      <c r="AA167" s="1"/>
      <c r="AC167" s="77"/>
      <c r="AD167" s="77"/>
      <c r="AE167" s="77"/>
      <c r="AF167" s="3"/>
      <c r="AG167" s="11"/>
      <c r="AH167" s="3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  <c r="CK167" s="2"/>
      <c r="CL167" s="2"/>
      <c r="CM167" s="2"/>
      <c r="CN167" s="2"/>
      <c r="CO167" s="2"/>
      <c r="CP167" s="2"/>
      <c r="CQ167" s="2"/>
      <c r="CR167" s="2"/>
      <c r="CS167" s="2"/>
      <c r="CT167" s="2"/>
      <c r="CU167" s="2"/>
      <c r="CV167" s="2"/>
      <c r="CW167" s="2"/>
      <c r="CX167" s="2"/>
      <c r="CY167" s="2"/>
      <c r="CZ167" s="2"/>
      <c r="DA167" s="2"/>
      <c r="DB167" s="2"/>
      <c r="DC167" s="2"/>
      <c r="DD167" s="2"/>
      <c r="DE167" s="2"/>
      <c r="DF167" s="2"/>
      <c r="DG167" s="2"/>
      <c r="DH167" s="2"/>
      <c r="DI167" s="2"/>
      <c r="DJ167" s="2"/>
      <c r="DK167" s="2"/>
      <c r="DL167" s="2"/>
      <c r="DM167" s="2"/>
      <c r="DN167" s="2"/>
      <c r="DO167" s="2"/>
      <c r="DP167" s="2"/>
      <c r="DQ167" s="2"/>
      <c r="DR167" s="2"/>
      <c r="DS167" s="2"/>
      <c r="DT167" s="2"/>
      <c r="DU167" s="2"/>
      <c r="DV167" s="2"/>
      <c r="DW167" s="2"/>
      <c r="DX167" s="2"/>
      <c r="DY167" s="2"/>
      <c r="DZ167" s="2"/>
      <c r="EA167" s="2"/>
      <c r="EB167" s="2"/>
      <c r="EC167" s="2"/>
      <c r="ED167" s="2"/>
      <c r="EE167" s="2"/>
      <c r="EF167" s="2"/>
      <c r="EG167" s="2"/>
      <c r="EH167" s="2"/>
      <c r="EI167" s="2"/>
      <c r="EJ167" s="2"/>
      <c r="EK167" s="2"/>
      <c r="EL167" s="2"/>
      <c r="EM167" s="2"/>
      <c r="EN167" s="2"/>
      <c r="EO167" s="2"/>
      <c r="EP167" s="2"/>
      <c r="EQ167" s="2"/>
      <c r="ER167" s="2"/>
      <c r="ES167" s="2"/>
      <c r="ET167" s="2"/>
      <c r="EU167" s="2"/>
      <c r="EV167" s="2"/>
      <c r="EW167" s="2"/>
      <c r="EX167" s="2"/>
    </row>
    <row r="168" spans="1:154" x14ac:dyDescent="0.15">
      <c r="A168" s="35">
        <f t="shared" si="66"/>
        <v>44713</v>
      </c>
      <c r="B168" s="125">
        <f t="shared" ca="1" si="62"/>
        <v>10446.57989999</v>
      </c>
      <c r="C168" s="14">
        <f t="shared" si="73"/>
        <v>10000</v>
      </c>
      <c r="D168" s="13">
        <f>IF(A168&lt;$B$1,VLOOKUP(A168,[1]DI!$A$4:$B$15000,2,FALSE),0)</f>
        <v>0.1265</v>
      </c>
      <c r="E168" s="14">
        <f t="shared" si="74"/>
        <v>1.0004727899999999</v>
      </c>
      <c r="F168" s="14">
        <f>(TRUNC(PRODUCT($E$14:$E167),16))</f>
        <v>1.0446579944457</v>
      </c>
      <c r="G168" s="14">
        <f t="shared" si="75"/>
        <v>1</v>
      </c>
      <c r="H168" s="14">
        <f t="shared" si="76"/>
        <v>1.0446579899999999</v>
      </c>
      <c r="I168" s="13">
        <f t="shared" si="67"/>
        <v>0</v>
      </c>
      <c r="J168" s="29">
        <f t="shared" si="68"/>
        <v>44559</v>
      </c>
      <c r="K168" s="2">
        <f t="shared" si="69"/>
        <v>106</v>
      </c>
      <c r="L168" s="17">
        <f t="shared" si="70"/>
        <v>106</v>
      </c>
      <c r="M168" s="12">
        <f t="shared" si="63"/>
        <v>1</v>
      </c>
      <c r="N168" s="12">
        <f t="shared" si="64"/>
        <v>1.0446579899999999</v>
      </c>
      <c r="O168" s="17">
        <f t="shared" si="61"/>
        <v>0</v>
      </c>
      <c r="P168" s="14">
        <f t="shared" si="60"/>
        <v>446.57989999</v>
      </c>
      <c r="Q168" s="14">
        <v>0</v>
      </c>
      <c r="R168" s="14">
        <f t="shared" si="78"/>
        <v>0</v>
      </c>
      <c r="S168" s="20">
        <f t="shared" si="65"/>
        <v>0</v>
      </c>
      <c r="T168" s="14">
        <f t="shared" si="77"/>
        <v>0</v>
      </c>
      <c r="U168" s="4" t="str">
        <f t="shared" si="71"/>
        <v>A+J=</v>
      </c>
      <c r="V168" s="29">
        <f t="shared" si="72"/>
        <v>45747</v>
      </c>
      <c r="W168" s="3"/>
      <c r="X168" s="87">
        <f>[2]Plan1!$A236</f>
        <v>43993</v>
      </c>
      <c r="Y168" s="87" t="str">
        <f>[2]Plan1!$C236</f>
        <v>Corpus Christi</v>
      </c>
      <c r="Z168" s="78"/>
      <c r="AA168" s="1"/>
      <c r="AC168" s="77"/>
      <c r="AD168" s="77"/>
      <c r="AE168" s="77"/>
      <c r="AF168" s="3"/>
      <c r="AG168" s="11"/>
      <c r="AH168" s="3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  <c r="CK168" s="2"/>
      <c r="CL168" s="2"/>
      <c r="CM168" s="2"/>
      <c r="CN168" s="2"/>
      <c r="CO168" s="2"/>
      <c r="CP168" s="2"/>
      <c r="CQ168" s="2"/>
      <c r="CR168" s="2"/>
      <c r="CS168" s="2"/>
      <c r="CT168" s="2"/>
      <c r="CU168" s="2"/>
      <c r="CV168" s="2"/>
      <c r="CW168" s="2"/>
      <c r="CX168" s="2"/>
      <c r="CY168" s="2"/>
      <c r="CZ168" s="2"/>
      <c r="DA168" s="2"/>
      <c r="DB168" s="2"/>
      <c r="DC168" s="2"/>
      <c r="DD168" s="2"/>
      <c r="DE168" s="2"/>
      <c r="DF168" s="2"/>
      <c r="DG168" s="2"/>
      <c r="DH168" s="2"/>
      <c r="DI168" s="2"/>
      <c r="DJ168" s="2"/>
      <c r="DK168" s="2"/>
      <c r="DL168" s="2"/>
      <c r="DM168" s="2"/>
      <c r="DN168" s="2"/>
      <c r="DO168" s="2"/>
      <c r="DP168" s="2"/>
      <c r="DQ168" s="2"/>
      <c r="DR168" s="2"/>
      <c r="DS168" s="2"/>
      <c r="DT168" s="2"/>
      <c r="DU168" s="2"/>
      <c r="DV168" s="2"/>
      <c r="DW168" s="2"/>
      <c r="DX168" s="2"/>
      <c r="DY168" s="2"/>
      <c r="DZ168" s="2"/>
      <c r="EA168" s="2"/>
      <c r="EB168" s="2"/>
      <c r="EC168" s="2"/>
      <c r="ED168" s="2"/>
      <c r="EE168" s="2"/>
      <c r="EF168" s="2"/>
      <c r="EG168" s="2"/>
      <c r="EH168" s="2"/>
      <c r="EI168" s="2"/>
      <c r="EJ168" s="2"/>
      <c r="EK168" s="2"/>
      <c r="EL168" s="2"/>
      <c r="EM168" s="2"/>
      <c r="EN168" s="2"/>
      <c r="EO168" s="2"/>
      <c r="EP168" s="2"/>
      <c r="EQ168" s="2"/>
      <c r="ER168" s="2"/>
      <c r="ES168" s="2"/>
      <c r="ET168" s="2"/>
      <c r="EU168" s="2"/>
      <c r="EV168" s="2"/>
      <c r="EW168" s="2"/>
      <c r="EX168" s="2"/>
    </row>
    <row r="169" spans="1:154" x14ac:dyDescent="0.15">
      <c r="A169" s="35">
        <f t="shared" si="66"/>
        <v>44714</v>
      </c>
      <c r="B169" s="125">
        <f t="shared" ca="1" si="62"/>
        <v>10451.519</v>
      </c>
      <c r="C169" s="14">
        <f t="shared" si="73"/>
        <v>10000</v>
      </c>
      <c r="D169" s="13">
        <f>IF(A169&lt;$B$1,VLOOKUP(A169,[1]DI!$A$4:$B$15000,2,FALSE),0)</f>
        <v>0.1265</v>
      </c>
      <c r="E169" s="14">
        <f t="shared" si="74"/>
        <v>1.0004727899999999</v>
      </c>
      <c r="F169" s="14">
        <f>(TRUNC(PRODUCT($E$14:$E168),16))</f>
        <v>1.0451518982988901</v>
      </c>
      <c r="G169" s="14">
        <f t="shared" si="75"/>
        <v>1</v>
      </c>
      <c r="H169" s="14">
        <f t="shared" si="76"/>
        <v>1.0451519</v>
      </c>
      <c r="I169" s="13">
        <f t="shared" si="67"/>
        <v>0</v>
      </c>
      <c r="J169" s="29">
        <f t="shared" si="68"/>
        <v>44559</v>
      </c>
      <c r="K169" s="2">
        <f t="shared" si="69"/>
        <v>107</v>
      </c>
      <c r="L169" s="17">
        <f t="shared" si="70"/>
        <v>107</v>
      </c>
      <c r="M169" s="12">
        <f t="shared" si="63"/>
        <v>1</v>
      </c>
      <c r="N169" s="12">
        <f t="shared" si="64"/>
        <v>1.0451519</v>
      </c>
      <c r="O169" s="17">
        <f t="shared" si="61"/>
        <v>0</v>
      </c>
      <c r="P169" s="14">
        <f t="shared" si="60"/>
        <v>451.51900000000001</v>
      </c>
      <c r="Q169" s="14">
        <v>0</v>
      </c>
      <c r="R169" s="14">
        <f t="shared" si="78"/>
        <v>0</v>
      </c>
      <c r="S169" s="20">
        <f t="shared" si="65"/>
        <v>0</v>
      </c>
      <c r="T169" s="14">
        <f t="shared" si="77"/>
        <v>0</v>
      </c>
      <c r="U169" s="4" t="str">
        <f t="shared" si="71"/>
        <v>A+J=</v>
      </c>
      <c r="V169" s="29">
        <f t="shared" si="72"/>
        <v>45747</v>
      </c>
      <c r="W169" s="3"/>
      <c r="X169" s="87">
        <f>[2]Plan1!$A237</f>
        <v>44081</v>
      </c>
      <c r="Y169" s="87" t="str">
        <f>[2]Plan1!$C237</f>
        <v>Independência do Brasil</v>
      </c>
      <c r="Z169" s="78"/>
      <c r="AA169" s="1"/>
      <c r="AC169" s="77"/>
      <c r="AD169" s="77"/>
      <c r="AE169" s="77"/>
      <c r="AF169" s="3"/>
      <c r="AG169" s="11"/>
      <c r="AH169" s="3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  <c r="CK169" s="2"/>
      <c r="CL169" s="2"/>
      <c r="CM169" s="2"/>
      <c r="CN169" s="2"/>
      <c r="CO169" s="2"/>
      <c r="CP169" s="2"/>
      <c r="CQ169" s="2"/>
      <c r="CR169" s="2"/>
      <c r="CS169" s="2"/>
      <c r="CT169" s="2"/>
      <c r="CU169" s="2"/>
      <c r="CV169" s="2"/>
      <c r="CW169" s="2"/>
      <c r="CX169" s="2"/>
      <c r="CY169" s="2"/>
      <c r="CZ169" s="2"/>
      <c r="DA169" s="2"/>
      <c r="DB169" s="2"/>
      <c r="DC169" s="2"/>
      <c r="DD169" s="2"/>
      <c r="DE169" s="2"/>
      <c r="DF169" s="2"/>
      <c r="DG169" s="2"/>
      <c r="DH169" s="2"/>
      <c r="DI169" s="2"/>
      <c r="DJ169" s="2"/>
      <c r="DK169" s="2"/>
      <c r="DL169" s="2"/>
      <c r="DM169" s="2"/>
      <c r="DN169" s="2"/>
      <c r="DO169" s="2"/>
      <c r="DP169" s="2"/>
      <c r="DQ169" s="2"/>
      <c r="DR169" s="2"/>
      <c r="DS169" s="2"/>
      <c r="DT169" s="2"/>
      <c r="DU169" s="2"/>
      <c r="DV169" s="2"/>
      <c r="DW169" s="2"/>
      <c r="DX169" s="2"/>
      <c r="DY169" s="2"/>
      <c r="DZ169" s="2"/>
      <c r="EA169" s="2"/>
      <c r="EB169" s="2"/>
      <c r="EC169" s="2"/>
      <c r="ED169" s="2"/>
      <c r="EE169" s="2"/>
      <c r="EF169" s="2"/>
      <c r="EG169" s="2"/>
      <c r="EH169" s="2"/>
      <c r="EI169" s="2"/>
      <c r="EJ169" s="2"/>
      <c r="EK169" s="2"/>
      <c r="EL169" s="2"/>
      <c r="EM169" s="2"/>
      <c r="EN169" s="2"/>
      <c r="EO169" s="2"/>
      <c r="EP169" s="2"/>
      <c r="EQ169" s="2"/>
      <c r="ER169" s="2"/>
      <c r="ES169" s="2"/>
      <c r="ET169" s="2"/>
      <c r="EU169" s="2"/>
      <c r="EV169" s="2"/>
      <c r="EW169" s="2"/>
      <c r="EX169" s="2"/>
    </row>
    <row r="170" spans="1:154" x14ac:dyDescent="0.15">
      <c r="A170" s="35">
        <f t="shared" si="66"/>
        <v>44715</v>
      </c>
      <c r="B170" s="125">
        <f t="shared" ca="1" si="62"/>
        <v>10456.4604</v>
      </c>
      <c r="C170" s="14">
        <f t="shared" si="73"/>
        <v>10000</v>
      </c>
      <c r="D170" s="13">
        <f>IF(A170&lt;$B$1,VLOOKUP(A170,[1]DI!$A$4:$B$15000,2,FALSE),0)</f>
        <v>0.1265</v>
      </c>
      <c r="E170" s="14">
        <f t="shared" si="74"/>
        <v>1.0004727899999999</v>
      </c>
      <c r="F170" s="14">
        <f>(TRUNC(PRODUCT($E$14:$E169),16))</f>
        <v>1.04564603566489</v>
      </c>
      <c r="G170" s="14">
        <f t="shared" si="75"/>
        <v>1</v>
      </c>
      <c r="H170" s="14">
        <f t="shared" si="76"/>
        <v>1.0456460400000001</v>
      </c>
      <c r="I170" s="13">
        <f t="shared" si="67"/>
        <v>0</v>
      </c>
      <c r="J170" s="29">
        <f t="shared" si="68"/>
        <v>44559</v>
      </c>
      <c r="K170" s="2">
        <f t="shared" si="69"/>
        <v>108</v>
      </c>
      <c r="L170" s="17">
        <f t="shared" si="70"/>
        <v>108</v>
      </c>
      <c r="M170" s="12">
        <f t="shared" si="63"/>
        <v>1</v>
      </c>
      <c r="N170" s="12">
        <f t="shared" si="64"/>
        <v>1.0456460400000001</v>
      </c>
      <c r="O170" s="17">
        <f t="shared" si="61"/>
        <v>0</v>
      </c>
      <c r="P170" s="14">
        <f t="shared" si="60"/>
        <v>456.46039999999999</v>
      </c>
      <c r="Q170" s="14">
        <v>0</v>
      </c>
      <c r="R170" s="14">
        <f t="shared" si="78"/>
        <v>0</v>
      </c>
      <c r="S170" s="20">
        <f t="shared" si="65"/>
        <v>0</v>
      </c>
      <c r="T170" s="14">
        <f t="shared" si="77"/>
        <v>0</v>
      </c>
      <c r="U170" s="4" t="str">
        <f t="shared" si="71"/>
        <v>A+J=</v>
      </c>
      <c r="V170" s="29">
        <f t="shared" si="72"/>
        <v>45747</v>
      </c>
      <c r="W170" s="3"/>
      <c r="X170" s="87">
        <f>[2]Plan1!$A238</f>
        <v>44116</v>
      </c>
      <c r="Y170" s="87" t="str">
        <f>[2]Plan1!$C238</f>
        <v>Nossa Sr.a Aparecida - Padroeira do Brasil</v>
      </c>
      <c r="Z170" s="78"/>
      <c r="AA170" s="1"/>
      <c r="AC170" s="77"/>
      <c r="AD170" s="77"/>
      <c r="AE170" s="77"/>
      <c r="AF170" s="3"/>
      <c r="AG170" s="11"/>
      <c r="AH170" s="3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  <c r="CK170" s="2"/>
      <c r="CL170" s="2"/>
      <c r="CM170" s="2"/>
      <c r="CN170" s="2"/>
      <c r="CO170" s="2"/>
      <c r="CP170" s="2"/>
      <c r="CQ170" s="2"/>
      <c r="CR170" s="2"/>
      <c r="CS170" s="2"/>
      <c r="CT170" s="2"/>
      <c r="CU170" s="2"/>
      <c r="CV170" s="2"/>
      <c r="CW170" s="2"/>
      <c r="CX170" s="2"/>
      <c r="CY170" s="2"/>
      <c r="CZ170" s="2"/>
      <c r="DA170" s="2"/>
      <c r="DB170" s="2"/>
      <c r="DC170" s="2"/>
      <c r="DD170" s="2"/>
      <c r="DE170" s="2"/>
      <c r="DF170" s="2"/>
      <c r="DG170" s="2"/>
      <c r="DH170" s="2"/>
      <c r="DI170" s="2"/>
      <c r="DJ170" s="2"/>
      <c r="DK170" s="2"/>
      <c r="DL170" s="2"/>
      <c r="DM170" s="2"/>
      <c r="DN170" s="2"/>
      <c r="DO170" s="2"/>
      <c r="DP170" s="2"/>
      <c r="DQ170" s="2"/>
      <c r="DR170" s="2"/>
      <c r="DS170" s="2"/>
      <c r="DT170" s="2"/>
      <c r="DU170" s="2"/>
      <c r="DV170" s="2"/>
      <c r="DW170" s="2"/>
      <c r="DX170" s="2"/>
      <c r="DY170" s="2"/>
      <c r="DZ170" s="2"/>
      <c r="EA170" s="2"/>
      <c r="EB170" s="2"/>
      <c r="EC170" s="2"/>
      <c r="ED170" s="2"/>
      <c r="EE170" s="2"/>
      <c r="EF170" s="2"/>
      <c r="EG170" s="2"/>
      <c r="EH170" s="2"/>
      <c r="EI170" s="2"/>
      <c r="EJ170" s="2"/>
      <c r="EK170" s="2"/>
      <c r="EL170" s="2"/>
      <c r="EM170" s="2"/>
      <c r="EN170" s="2"/>
      <c r="EO170" s="2"/>
      <c r="EP170" s="2"/>
      <c r="EQ170" s="2"/>
      <c r="ER170" s="2"/>
      <c r="ES170" s="2"/>
      <c r="ET170" s="2"/>
      <c r="EU170" s="2"/>
      <c r="EV170" s="2"/>
      <c r="EW170" s="2"/>
      <c r="EX170" s="2"/>
    </row>
    <row r="171" spans="1:154" x14ac:dyDescent="0.15">
      <c r="A171" s="35">
        <f t="shared" si="66"/>
        <v>44716</v>
      </c>
      <c r="B171" s="125">
        <f t="shared" ca="1" si="62"/>
        <v>10461.4041</v>
      </c>
      <c r="C171" s="14">
        <f t="shared" si="73"/>
        <v>10000</v>
      </c>
      <c r="D171" s="13">
        <f>IF(A171&lt;$B$1,VLOOKUP(A171,[1]DI!$A$4:$B$15000,2,FALSE),0)</f>
        <v>0</v>
      </c>
      <c r="E171" s="14">
        <f t="shared" si="74"/>
        <v>1</v>
      </c>
      <c r="F171" s="14">
        <f>(TRUNC(PRODUCT($E$14:$E170),16))</f>
        <v>1.04614040665409</v>
      </c>
      <c r="G171" s="14">
        <f t="shared" si="75"/>
        <v>1</v>
      </c>
      <c r="H171" s="14">
        <f t="shared" si="76"/>
        <v>1.04614041</v>
      </c>
      <c r="I171" s="13">
        <f t="shared" si="67"/>
        <v>0</v>
      </c>
      <c r="J171" s="29">
        <f t="shared" si="68"/>
        <v>44559</v>
      </c>
      <c r="K171" s="2">
        <f t="shared" si="69"/>
        <v>108</v>
      </c>
      <c r="L171" s="17">
        <f t="shared" si="70"/>
        <v>109</v>
      </c>
      <c r="M171" s="12">
        <f t="shared" si="63"/>
        <v>1</v>
      </c>
      <c r="N171" s="12">
        <f t="shared" si="64"/>
        <v>1.04614041</v>
      </c>
      <c r="O171" s="17">
        <f t="shared" si="61"/>
        <v>0</v>
      </c>
      <c r="P171" s="14">
        <f t="shared" si="60"/>
        <v>461.40410000000003</v>
      </c>
      <c r="Q171" s="14">
        <v>0</v>
      </c>
      <c r="R171" s="14">
        <f t="shared" si="78"/>
        <v>0</v>
      </c>
      <c r="S171" s="20">
        <f t="shared" si="65"/>
        <v>0</v>
      </c>
      <c r="T171" s="14">
        <f t="shared" si="77"/>
        <v>0</v>
      </c>
      <c r="U171" s="4" t="str">
        <f t="shared" si="71"/>
        <v>A+J=</v>
      </c>
      <c r="V171" s="29">
        <f t="shared" si="72"/>
        <v>45747</v>
      </c>
      <c r="W171" s="3"/>
      <c r="X171" s="87">
        <f>[2]Plan1!$A239</f>
        <v>44137</v>
      </c>
      <c r="Y171" s="87" t="str">
        <f>[2]Plan1!$C239</f>
        <v>Finados</v>
      </c>
      <c r="Z171" s="78"/>
      <c r="AA171" s="1"/>
      <c r="AC171" s="77"/>
      <c r="AD171" s="77"/>
      <c r="AE171" s="77"/>
      <c r="AF171" s="3"/>
      <c r="AG171" s="11"/>
      <c r="AH171" s="3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  <c r="CK171" s="2"/>
      <c r="CL171" s="2"/>
      <c r="CM171" s="2"/>
      <c r="CN171" s="2"/>
      <c r="CO171" s="2"/>
      <c r="CP171" s="2"/>
      <c r="CQ171" s="2"/>
      <c r="CR171" s="2"/>
      <c r="CS171" s="2"/>
      <c r="CT171" s="2"/>
      <c r="CU171" s="2"/>
      <c r="CV171" s="2"/>
      <c r="CW171" s="2"/>
      <c r="CX171" s="2"/>
      <c r="CY171" s="2"/>
      <c r="CZ171" s="2"/>
      <c r="DA171" s="2"/>
      <c r="DB171" s="2"/>
      <c r="DC171" s="2"/>
      <c r="DD171" s="2"/>
      <c r="DE171" s="2"/>
      <c r="DF171" s="2"/>
      <c r="DG171" s="2"/>
      <c r="DH171" s="2"/>
      <c r="DI171" s="2"/>
      <c r="DJ171" s="2"/>
      <c r="DK171" s="2"/>
      <c r="DL171" s="2"/>
      <c r="DM171" s="2"/>
      <c r="DN171" s="2"/>
      <c r="DO171" s="2"/>
      <c r="DP171" s="2"/>
      <c r="DQ171" s="2"/>
      <c r="DR171" s="2"/>
      <c r="DS171" s="2"/>
      <c r="DT171" s="2"/>
      <c r="DU171" s="2"/>
      <c r="DV171" s="2"/>
      <c r="DW171" s="2"/>
      <c r="DX171" s="2"/>
      <c r="DY171" s="2"/>
      <c r="DZ171" s="2"/>
      <c r="EA171" s="2"/>
      <c r="EB171" s="2"/>
      <c r="EC171" s="2"/>
      <c r="ED171" s="2"/>
      <c r="EE171" s="2"/>
      <c r="EF171" s="2"/>
      <c r="EG171" s="2"/>
      <c r="EH171" s="2"/>
      <c r="EI171" s="2"/>
      <c r="EJ171" s="2"/>
      <c r="EK171" s="2"/>
      <c r="EL171" s="2"/>
      <c r="EM171" s="2"/>
      <c r="EN171" s="2"/>
      <c r="EO171" s="2"/>
      <c r="EP171" s="2"/>
      <c r="EQ171" s="2"/>
      <c r="ER171" s="2"/>
      <c r="ES171" s="2"/>
      <c r="ET171" s="2"/>
      <c r="EU171" s="2"/>
      <c r="EV171" s="2"/>
      <c r="EW171" s="2"/>
      <c r="EX171" s="2"/>
    </row>
    <row r="172" spans="1:154" x14ac:dyDescent="0.15">
      <c r="A172" s="35">
        <f t="shared" si="66"/>
        <v>44717</v>
      </c>
      <c r="B172" s="125">
        <f t="shared" ca="1" si="62"/>
        <v>10461.4041</v>
      </c>
      <c r="C172" s="14">
        <f t="shared" si="73"/>
        <v>10000</v>
      </c>
      <c r="D172" s="13">
        <f>IF(A172&lt;$B$1,VLOOKUP(A172,[1]DI!$A$4:$B$15000,2,FALSE),0)</f>
        <v>0</v>
      </c>
      <c r="E172" s="14">
        <f t="shared" si="74"/>
        <v>1</v>
      </c>
      <c r="F172" s="14">
        <f>(TRUNC(PRODUCT($E$14:$E171),16))</f>
        <v>1.04614040665409</v>
      </c>
      <c r="G172" s="14">
        <f t="shared" si="75"/>
        <v>1</v>
      </c>
      <c r="H172" s="14">
        <f t="shared" si="76"/>
        <v>1.04614041</v>
      </c>
      <c r="I172" s="13">
        <f t="shared" si="67"/>
        <v>0</v>
      </c>
      <c r="J172" s="29">
        <f t="shared" si="68"/>
        <v>44559</v>
      </c>
      <c r="K172" s="2">
        <f t="shared" si="69"/>
        <v>108</v>
      </c>
      <c r="L172" s="17">
        <f t="shared" si="70"/>
        <v>109</v>
      </c>
      <c r="M172" s="12">
        <f t="shared" si="63"/>
        <v>1</v>
      </c>
      <c r="N172" s="12">
        <f t="shared" si="64"/>
        <v>1.04614041</v>
      </c>
      <c r="O172" s="17">
        <f t="shared" si="61"/>
        <v>0</v>
      </c>
      <c r="P172" s="14">
        <f t="shared" si="60"/>
        <v>461.40410000000003</v>
      </c>
      <c r="Q172" s="14">
        <v>0</v>
      </c>
      <c r="R172" s="14">
        <f t="shared" si="78"/>
        <v>0</v>
      </c>
      <c r="S172" s="20">
        <f t="shared" si="65"/>
        <v>0</v>
      </c>
      <c r="T172" s="14">
        <f t="shared" si="77"/>
        <v>0</v>
      </c>
      <c r="U172" s="4" t="str">
        <f t="shared" si="71"/>
        <v>A+J=</v>
      </c>
      <c r="V172" s="29">
        <f t="shared" si="72"/>
        <v>45747</v>
      </c>
      <c r="W172" s="3"/>
      <c r="X172" s="87">
        <f>[2]Plan1!$A240</f>
        <v>44150</v>
      </c>
      <c r="Y172" s="87" t="str">
        <f>[2]Plan1!$C240</f>
        <v>Proclamação da República</v>
      </c>
      <c r="Z172" s="78"/>
      <c r="AA172" s="1"/>
      <c r="AC172" s="77"/>
      <c r="AD172" s="77"/>
      <c r="AE172" s="77"/>
      <c r="AF172" s="3"/>
      <c r="AG172" s="11"/>
      <c r="AH172" s="3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  <c r="CK172" s="2"/>
      <c r="CL172" s="2"/>
      <c r="CM172" s="2"/>
      <c r="CN172" s="2"/>
      <c r="CO172" s="2"/>
      <c r="CP172" s="2"/>
      <c r="CQ172" s="2"/>
      <c r="CR172" s="2"/>
      <c r="CS172" s="2"/>
      <c r="CT172" s="2"/>
      <c r="CU172" s="2"/>
      <c r="CV172" s="2"/>
      <c r="CW172" s="2"/>
      <c r="CX172" s="2"/>
      <c r="CY172" s="2"/>
      <c r="CZ172" s="2"/>
      <c r="DA172" s="2"/>
      <c r="DB172" s="2"/>
      <c r="DC172" s="2"/>
      <c r="DD172" s="2"/>
      <c r="DE172" s="2"/>
      <c r="DF172" s="2"/>
      <c r="DG172" s="2"/>
      <c r="DH172" s="2"/>
      <c r="DI172" s="2"/>
      <c r="DJ172" s="2"/>
      <c r="DK172" s="2"/>
      <c r="DL172" s="2"/>
      <c r="DM172" s="2"/>
      <c r="DN172" s="2"/>
      <c r="DO172" s="2"/>
      <c r="DP172" s="2"/>
      <c r="DQ172" s="2"/>
      <c r="DR172" s="2"/>
      <c r="DS172" s="2"/>
      <c r="DT172" s="2"/>
      <c r="DU172" s="2"/>
      <c r="DV172" s="2"/>
      <c r="DW172" s="2"/>
      <c r="DX172" s="2"/>
      <c r="DY172" s="2"/>
      <c r="DZ172" s="2"/>
      <c r="EA172" s="2"/>
      <c r="EB172" s="2"/>
      <c r="EC172" s="2"/>
      <c r="ED172" s="2"/>
      <c r="EE172" s="2"/>
      <c r="EF172" s="2"/>
      <c r="EG172" s="2"/>
      <c r="EH172" s="2"/>
      <c r="EI172" s="2"/>
      <c r="EJ172" s="2"/>
      <c r="EK172" s="2"/>
      <c r="EL172" s="2"/>
      <c r="EM172" s="2"/>
      <c r="EN172" s="2"/>
      <c r="EO172" s="2"/>
      <c r="EP172" s="2"/>
      <c r="EQ172" s="2"/>
      <c r="ER172" s="2"/>
      <c r="ES172" s="2"/>
      <c r="ET172" s="2"/>
      <c r="EU172" s="2"/>
      <c r="EV172" s="2"/>
      <c r="EW172" s="2"/>
      <c r="EX172" s="2"/>
    </row>
    <row r="173" spans="1:154" x14ac:dyDescent="0.15">
      <c r="A173" s="35">
        <f t="shared" si="66"/>
        <v>44718</v>
      </c>
      <c r="B173" s="125">
        <f t="shared" ca="1" si="62"/>
        <v>10461.4041</v>
      </c>
      <c r="C173" s="14">
        <f t="shared" si="73"/>
        <v>10000</v>
      </c>
      <c r="D173" s="13">
        <f>IF(A173&lt;$B$1,VLOOKUP(A173,[1]DI!$A$4:$B$15000,2,FALSE),0)</f>
        <v>0.1265</v>
      </c>
      <c r="E173" s="14">
        <f t="shared" si="74"/>
        <v>1.0004727899999999</v>
      </c>
      <c r="F173" s="14">
        <f>(TRUNC(PRODUCT($E$14:$E172),16))</f>
        <v>1.04614040665409</v>
      </c>
      <c r="G173" s="14">
        <f t="shared" si="75"/>
        <v>1</v>
      </c>
      <c r="H173" s="14">
        <f t="shared" si="76"/>
        <v>1.04614041</v>
      </c>
      <c r="I173" s="13">
        <f t="shared" si="67"/>
        <v>0</v>
      </c>
      <c r="J173" s="29">
        <f t="shared" si="68"/>
        <v>44559</v>
      </c>
      <c r="K173" s="2">
        <f t="shared" si="69"/>
        <v>109</v>
      </c>
      <c r="L173" s="17">
        <f t="shared" si="70"/>
        <v>109</v>
      </c>
      <c r="M173" s="12">
        <f t="shared" si="63"/>
        <v>1</v>
      </c>
      <c r="N173" s="12">
        <f t="shared" si="64"/>
        <v>1.04614041</v>
      </c>
      <c r="O173" s="17">
        <f t="shared" si="61"/>
        <v>0</v>
      </c>
      <c r="P173" s="14">
        <f t="shared" si="60"/>
        <v>461.40410000000003</v>
      </c>
      <c r="Q173" s="14">
        <v>0</v>
      </c>
      <c r="R173" s="14">
        <f t="shared" si="78"/>
        <v>0</v>
      </c>
      <c r="S173" s="20">
        <f t="shared" si="65"/>
        <v>0</v>
      </c>
      <c r="T173" s="14">
        <f t="shared" si="77"/>
        <v>0</v>
      </c>
      <c r="U173" s="4" t="str">
        <f t="shared" si="71"/>
        <v>A+J=</v>
      </c>
      <c r="V173" s="29">
        <f t="shared" si="72"/>
        <v>45747</v>
      </c>
      <c r="W173" s="3"/>
      <c r="X173" s="87">
        <f>[2]Plan1!$A241</f>
        <v>44190</v>
      </c>
      <c r="Y173" s="87" t="str">
        <f>[2]Plan1!$C241</f>
        <v>Natal</v>
      </c>
      <c r="Z173" s="78"/>
      <c r="AA173" s="1"/>
      <c r="AC173" s="77"/>
      <c r="AD173" s="77"/>
      <c r="AE173" s="77"/>
      <c r="AF173" s="3"/>
      <c r="AG173" s="11"/>
      <c r="AH173" s="3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  <c r="CK173" s="2"/>
      <c r="CL173" s="2"/>
      <c r="CM173" s="2"/>
      <c r="CN173" s="2"/>
      <c r="CO173" s="2"/>
      <c r="CP173" s="2"/>
      <c r="CQ173" s="2"/>
      <c r="CR173" s="2"/>
      <c r="CS173" s="2"/>
      <c r="CT173" s="2"/>
      <c r="CU173" s="2"/>
      <c r="CV173" s="2"/>
      <c r="CW173" s="2"/>
      <c r="CX173" s="2"/>
      <c r="CY173" s="2"/>
      <c r="CZ173" s="2"/>
      <c r="DA173" s="2"/>
      <c r="DB173" s="2"/>
      <c r="DC173" s="2"/>
      <c r="DD173" s="2"/>
      <c r="DE173" s="2"/>
      <c r="DF173" s="2"/>
      <c r="DG173" s="2"/>
      <c r="DH173" s="2"/>
      <c r="DI173" s="2"/>
      <c r="DJ173" s="2"/>
      <c r="DK173" s="2"/>
      <c r="DL173" s="2"/>
      <c r="DM173" s="2"/>
      <c r="DN173" s="2"/>
      <c r="DO173" s="2"/>
      <c r="DP173" s="2"/>
      <c r="DQ173" s="2"/>
      <c r="DR173" s="2"/>
      <c r="DS173" s="2"/>
      <c r="DT173" s="2"/>
      <c r="DU173" s="2"/>
      <c r="DV173" s="2"/>
      <c r="DW173" s="2"/>
      <c r="DX173" s="2"/>
      <c r="DY173" s="2"/>
      <c r="DZ173" s="2"/>
      <c r="EA173" s="2"/>
      <c r="EB173" s="2"/>
      <c r="EC173" s="2"/>
      <c r="ED173" s="2"/>
      <c r="EE173" s="2"/>
      <c r="EF173" s="2"/>
      <c r="EG173" s="2"/>
      <c r="EH173" s="2"/>
      <c r="EI173" s="2"/>
      <c r="EJ173" s="2"/>
      <c r="EK173" s="2"/>
      <c r="EL173" s="2"/>
      <c r="EM173" s="2"/>
      <c r="EN173" s="2"/>
      <c r="EO173" s="2"/>
      <c r="EP173" s="2"/>
      <c r="EQ173" s="2"/>
      <c r="ER173" s="2"/>
      <c r="ES173" s="2"/>
      <c r="ET173" s="2"/>
      <c r="EU173" s="2"/>
      <c r="EV173" s="2"/>
      <c r="EW173" s="2"/>
      <c r="EX173" s="2"/>
    </row>
    <row r="174" spans="1:154" x14ac:dyDescent="0.15">
      <c r="A174" s="35">
        <f t="shared" si="66"/>
        <v>44719</v>
      </c>
      <c r="B174" s="125">
        <f t="shared" ca="1" si="62"/>
        <v>10466.350099990001</v>
      </c>
      <c r="C174" s="14">
        <f t="shared" si="73"/>
        <v>10000</v>
      </c>
      <c r="D174" s="13">
        <f>IF(A174&lt;$B$1,VLOOKUP(A174,[1]DI!$A$4:$B$15000,2,FALSE),0)</f>
        <v>0.1265</v>
      </c>
      <c r="E174" s="14">
        <f t="shared" si="74"/>
        <v>1.0004727899999999</v>
      </c>
      <c r="F174" s="14">
        <f>(TRUNC(PRODUCT($E$14:$E173),16))</f>
        <v>1.04663501137695</v>
      </c>
      <c r="G174" s="14">
        <f t="shared" si="75"/>
        <v>1</v>
      </c>
      <c r="H174" s="14">
        <f t="shared" si="76"/>
        <v>1.0466350099999999</v>
      </c>
      <c r="I174" s="13">
        <f t="shared" si="67"/>
        <v>0</v>
      </c>
      <c r="J174" s="29">
        <f t="shared" si="68"/>
        <v>44559</v>
      </c>
      <c r="K174" s="2">
        <f t="shared" si="69"/>
        <v>110</v>
      </c>
      <c r="L174" s="17">
        <f t="shared" si="70"/>
        <v>110</v>
      </c>
      <c r="M174" s="12">
        <f t="shared" si="63"/>
        <v>1</v>
      </c>
      <c r="N174" s="12">
        <f t="shared" si="64"/>
        <v>1.0466350099999999</v>
      </c>
      <c r="O174" s="17">
        <f t="shared" si="61"/>
        <v>0</v>
      </c>
      <c r="P174" s="14">
        <f t="shared" si="60"/>
        <v>466.35009998999999</v>
      </c>
      <c r="Q174" s="14">
        <v>0</v>
      </c>
      <c r="R174" s="14">
        <f t="shared" si="78"/>
        <v>0</v>
      </c>
      <c r="S174" s="20">
        <f t="shared" si="65"/>
        <v>0</v>
      </c>
      <c r="T174" s="14">
        <f t="shared" si="77"/>
        <v>0</v>
      </c>
      <c r="U174" s="4" t="str">
        <f t="shared" si="71"/>
        <v>A+J=</v>
      </c>
      <c r="V174" s="29">
        <f t="shared" si="72"/>
        <v>45747</v>
      </c>
      <c r="W174" s="3"/>
      <c r="X174" s="87">
        <f>[2]Plan1!$A242</f>
        <v>44197</v>
      </c>
      <c r="Y174" s="87" t="str">
        <f>[2]Plan1!$C242</f>
        <v>Confraternização Universal</v>
      </c>
      <c r="Z174" s="78"/>
      <c r="AA174" s="1"/>
      <c r="AC174" s="77"/>
      <c r="AD174" s="77"/>
      <c r="AE174" s="77"/>
      <c r="AF174" s="3"/>
      <c r="AG174" s="11"/>
      <c r="AH174" s="3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  <c r="CK174" s="2"/>
      <c r="CL174" s="2"/>
      <c r="CM174" s="2"/>
      <c r="CN174" s="2"/>
      <c r="CO174" s="2"/>
      <c r="CP174" s="2"/>
      <c r="CQ174" s="2"/>
      <c r="CR174" s="2"/>
      <c r="CS174" s="2"/>
      <c r="CT174" s="2"/>
      <c r="CU174" s="2"/>
      <c r="CV174" s="2"/>
      <c r="CW174" s="2"/>
      <c r="CX174" s="2"/>
      <c r="CY174" s="2"/>
      <c r="CZ174" s="2"/>
      <c r="DA174" s="2"/>
      <c r="DB174" s="2"/>
      <c r="DC174" s="2"/>
      <c r="DD174" s="2"/>
      <c r="DE174" s="2"/>
      <c r="DF174" s="2"/>
      <c r="DG174" s="2"/>
      <c r="DH174" s="2"/>
      <c r="DI174" s="2"/>
      <c r="DJ174" s="2"/>
      <c r="DK174" s="2"/>
      <c r="DL174" s="2"/>
      <c r="DM174" s="2"/>
      <c r="DN174" s="2"/>
      <c r="DO174" s="2"/>
      <c r="DP174" s="2"/>
      <c r="DQ174" s="2"/>
      <c r="DR174" s="2"/>
      <c r="DS174" s="2"/>
      <c r="DT174" s="2"/>
      <c r="DU174" s="2"/>
      <c r="DV174" s="2"/>
      <c r="DW174" s="2"/>
      <c r="DX174" s="2"/>
      <c r="DY174" s="2"/>
      <c r="DZ174" s="2"/>
      <c r="EA174" s="2"/>
      <c r="EB174" s="2"/>
      <c r="EC174" s="2"/>
      <c r="ED174" s="2"/>
      <c r="EE174" s="2"/>
      <c r="EF174" s="2"/>
      <c r="EG174" s="2"/>
      <c r="EH174" s="2"/>
      <c r="EI174" s="2"/>
      <c r="EJ174" s="2"/>
      <c r="EK174" s="2"/>
      <c r="EL174" s="2"/>
      <c r="EM174" s="2"/>
      <c r="EN174" s="2"/>
      <c r="EO174" s="2"/>
      <c r="EP174" s="2"/>
      <c r="EQ174" s="2"/>
      <c r="ER174" s="2"/>
      <c r="ES174" s="2"/>
      <c r="ET174" s="2"/>
      <c r="EU174" s="2"/>
      <c r="EV174" s="2"/>
      <c r="EW174" s="2"/>
      <c r="EX174" s="2"/>
    </row>
    <row r="175" spans="1:154" x14ac:dyDescent="0.15">
      <c r="A175" s="35">
        <f t="shared" si="66"/>
        <v>44720</v>
      </c>
      <c r="B175" s="125">
        <f t="shared" ca="1" si="62"/>
        <v>10471.29849999</v>
      </c>
      <c r="C175" s="14">
        <f t="shared" si="73"/>
        <v>10000</v>
      </c>
      <c r="D175" s="13">
        <f>IF(A175&lt;$B$1,VLOOKUP(A175,[1]DI!$A$4:$B$15000,2,FALSE),0)</f>
        <v>0.1265</v>
      </c>
      <c r="E175" s="14">
        <f t="shared" si="74"/>
        <v>1.0004727899999999</v>
      </c>
      <c r="F175" s="14">
        <f>(TRUNC(PRODUCT($E$14:$E174),16))</f>
        <v>1.0471298499439801</v>
      </c>
      <c r="G175" s="14">
        <f t="shared" si="75"/>
        <v>1</v>
      </c>
      <c r="H175" s="14">
        <f t="shared" si="76"/>
        <v>1.0471298499999999</v>
      </c>
      <c r="I175" s="13">
        <f t="shared" si="67"/>
        <v>0</v>
      </c>
      <c r="J175" s="29">
        <f t="shared" si="68"/>
        <v>44559</v>
      </c>
      <c r="K175" s="2">
        <f t="shared" si="69"/>
        <v>111</v>
      </c>
      <c r="L175" s="17">
        <f t="shared" si="70"/>
        <v>111</v>
      </c>
      <c r="M175" s="12">
        <f t="shared" si="63"/>
        <v>1</v>
      </c>
      <c r="N175" s="12">
        <f t="shared" si="64"/>
        <v>1.0471298499999999</v>
      </c>
      <c r="O175" s="17">
        <f t="shared" si="61"/>
        <v>0</v>
      </c>
      <c r="P175" s="14">
        <f t="shared" si="60"/>
        <v>471.29849998999998</v>
      </c>
      <c r="Q175" s="14">
        <v>0</v>
      </c>
      <c r="R175" s="14">
        <f t="shared" si="78"/>
        <v>0</v>
      </c>
      <c r="S175" s="20">
        <f t="shared" si="65"/>
        <v>0</v>
      </c>
      <c r="T175" s="14">
        <f t="shared" si="77"/>
        <v>0</v>
      </c>
      <c r="U175" s="4" t="str">
        <f t="shared" si="71"/>
        <v>A+J=</v>
      </c>
      <c r="V175" s="29">
        <f t="shared" si="72"/>
        <v>45747</v>
      </c>
      <c r="W175" s="3"/>
      <c r="X175" s="87">
        <f>[2]Plan1!$A243</f>
        <v>44242</v>
      </c>
      <c r="Y175" s="87" t="str">
        <f>[2]Plan1!$C243</f>
        <v>Carnaval</v>
      </c>
      <c r="Z175" s="78"/>
      <c r="AA175" s="1"/>
      <c r="AC175" s="77"/>
      <c r="AD175" s="77"/>
      <c r="AE175" s="77"/>
      <c r="AF175" s="3"/>
      <c r="AG175" s="11"/>
      <c r="AH175" s="3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  <c r="CK175" s="2"/>
      <c r="CL175" s="2"/>
      <c r="CM175" s="2"/>
      <c r="CN175" s="2"/>
      <c r="CO175" s="2"/>
      <c r="CP175" s="2"/>
      <c r="CQ175" s="2"/>
      <c r="CR175" s="2"/>
      <c r="CS175" s="2"/>
      <c r="CT175" s="2"/>
      <c r="CU175" s="2"/>
      <c r="CV175" s="2"/>
      <c r="CW175" s="2"/>
      <c r="CX175" s="2"/>
      <c r="CY175" s="2"/>
      <c r="CZ175" s="2"/>
      <c r="DA175" s="2"/>
      <c r="DB175" s="2"/>
      <c r="DC175" s="2"/>
      <c r="DD175" s="2"/>
      <c r="DE175" s="2"/>
      <c r="DF175" s="2"/>
      <c r="DG175" s="2"/>
      <c r="DH175" s="2"/>
      <c r="DI175" s="2"/>
      <c r="DJ175" s="2"/>
      <c r="DK175" s="2"/>
      <c r="DL175" s="2"/>
      <c r="DM175" s="2"/>
      <c r="DN175" s="2"/>
      <c r="DO175" s="2"/>
      <c r="DP175" s="2"/>
      <c r="DQ175" s="2"/>
      <c r="DR175" s="2"/>
      <c r="DS175" s="2"/>
      <c r="DT175" s="2"/>
      <c r="DU175" s="2"/>
      <c r="DV175" s="2"/>
      <c r="DW175" s="2"/>
      <c r="DX175" s="2"/>
      <c r="DY175" s="2"/>
      <c r="DZ175" s="2"/>
      <c r="EA175" s="2"/>
      <c r="EB175" s="2"/>
      <c r="EC175" s="2"/>
      <c r="ED175" s="2"/>
      <c r="EE175" s="2"/>
      <c r="EF175" s="2"/>
      <c r="EG175" s="2"/>
      <c r="EH175" s="2"/>
      <c r="EI175" s="2"/>
      <c r="EJ175" s="2"/>
      <c r="EK175" s="2"/>
      <c r="EL175" s="2"/>
      <c r="EM175" s="2"/>
      <c r="EN175" s="2"/>
      <c r="EO175" s="2"/>
      <c r="EP175" s="2"/>
      <c r="EQ175" s="2"/>
      <c r="ER175" s="2"/>
      <c r="ES175" s="2"/>
      <c r="ET175" s="2"/>
      <c r="EU175" s="2"/>
      <c r="EV175" s="2"/>
      <c r="EW175" s="2"/>
      <c r="EX175" s="2"/>
    </row>
    <row r="176" spans="1:154" x14ac:dyDescent="0.15">
      <c r="A176" s="35">
        <f t="shared" si="66"/>
        <v>44721</v>
      </c>
      <c r="B176" s="125">
        <f t="shared" ca="1" si="62"/>
        <v>10476.2492</v>
      </c>
      <c r="C176" s="14">
        <f t="shared" si="73"/>
        <v>10000</v>
      </c>
      <c r="D176" s="13">
        <f>IF(A176&lt;$B$1,VLOOKUP(A176,[1]DI!$A$4:$B$15000,2,FALSE),0)</f>
        <v>0.1265</v>
      </c>
      <c r="E176" s="14">
        <f t="shared" si="74"/>
        <v>1.0004727899999999</v>
      </c>
      <c r="F176" s="14">
        <f>(TRUNC(PRODUCT($E$14:$E175),16))</f>
        <v>1.0476249224657299</v>
      </c>
      <c r="G176" s="14">
        <f t="shared" si="75"/>
        <v>1</v>
      </c>
      <c r="H176" s="14">
        <f t="shared" si="76"/>
        <v>1.0476249200000001</v>
      </c>
      <c r="I176" s="13">
        <f t="shared" si="67"/>
        <v>0</v>
      </c>
      <c r="J176" s="29">
        <f t="shared" si="68"/>
        <v>44559</v>
      </c>
      <c r="K176" s="2">
        <f t="shared" si="69"/>
        <v>112</v>
      </c>
      <c r="L176" s="17">
        <f t="shared" si="70"/>
        <v>112</v>
      </c>
      <c r="M176" s="12">
        <f t="shared" si="63"/>
        <v>1</v>
      </c>
      <c r="N176" s="12">
        <f t="shared" si="64"/>
        <v>1.0476249200000001</v>
      </c>
      <c r="O176" s="17">
        <f t="shared" si="61"/>
        <v>0</v>
      </c>
      <c r="P176" s="14">
        <f t="shared" si="60"/>
        <v>476.24919999999997</v>
      </c>
      <c r="Q176" s="14">
        <v>0</v>
      </c>
      <c r="R176" s="14">
        <f t="shared" si="78"/>
        <v>0</v>
      </c>
      <c r="S176" s="20">
        <f t="shared" si="65"/>
        <v>0</v>
      </c>
      <c r="T176" s="14">
        <f t="shared" si="77"/>
        <v>0</v>
      </c>
      <c r="U176" s="4" t="str">
        <f t="shared" si="71"/>
        <v>A+J=</v>
      </c>
      <c r="V176" s="29">
        <f t="shared" si="72"/>
        <v>45747</v>
      </c>
      <c r="W176" s="3"/>
      <c r="X176" s="87">
        <f>[2]Plan1!$A244</f>
        <v>44243</v>
      </c>
      <c r="Y176" s="87" t="str">
        <f>[2]Plan1!$C244</f>
        <v>Carnaval</v>
      </c>
      <c r="Z176" s="78"/>
      <c r="AA176" s="1"/>
      <c r="AC176" s="77"/>
      <c r="AD176" s="77"/>
      <c r="AE176" s="77"/>
      <c r="AF176" s="3"/>
      <c r="AG176" s="11"/>
      <c r="AH176" s="3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  <c r="CK176" s="2"/>
      <c r="CL176" s="2"/>
      <c r="CM176" s="2"/>
      <c r="CN176" s="2"/>
      <c r="CO176" s="2"/>
      <c r="CP176" s="2"/>
      <c r="CQ176" s="2"/>
      <c r="CR176" s="2"/>
      <c r="CS176" s="2"/>
      <c r="CT176" s="2"/>
      <c r="CU176" s="2"/>
      <c r="CV176" s="2"/>
      <c r="CW176" s="2"/>
      <c r="CX176" s="2"/>
      <c r="CY176" s="2"/>
      <c r="CZ176" s="2"/>
      <c r="DA176" s="2"/>
      <c r="DB176" s="2"/>
      <c r="DC176" s="2"/>
      <c r="DD176" s="2"/>
      <c r="DE176" s="2"/>
      <c r="DF176" s="2"/>
      <c r="DG176" s="2"/>
      <c r="DH176" s="2"/>
      <c r="DI176" s="2"/>
      <c r="DJ176" s="2"/>
      <c r="DK176" s="2"/>
      <c r="DL176" s="2"/>
      <c r="DM176" s="2"/>
      <c r="DN176" s="2"/>
      <c r="DO176" s="2"/>
      <c r="DP176" s="2"/>
      <c r="DQ176" s="2"/>
      <c r="DR176" s="2"/>
      <c r="DS176" s="2"/>
      <c r="DT176" s="2"/>
      <c r="DU176" s="2"/>
      <c r="DV176" s="2"/>
      <c r="DW176" s="2"/>
      <c r="DX176" s="2"/>
      <c r="DY176" s="2"/>
      <c r="DZ176" s="2"/>
      <c r="EA176" s="2"/>
      <c r="EB176" s="2"/>
      <c r="EC176" s="2"/>
      <c r="ED176" s="2"/>
      <c r="EE176" s="2"/>
      <c r="EF176" s="2"/>
      <c r="EG176" s="2"/>
      <c r="EH176" s="2"/>
      <c r="EI176" s="2"/>
      <c r="EJ176" s="2"/>
      <c r="EK176" s="2"/>
      <c r="EL176" s="2"/>
      <c r="EM176" s="2"/>
      <c r="EN176" s="2"/>
      <c r="EO176" s="2"/>
      <c r="EP176" s="2"/>
      <c r="EQ176" s="2"/>
      <c r="ER176" s="2"/>
      <c r="ES176" s="2"/>
      <c r="ET176" s="2"/>
      <c r="EU176" s="2"/>
      <c r="EV176" s="2"/>
      <c r="EW176" s="2"/>
      <c r="EX176" s="2"/>
    </row>
    <row r="177" spans="1:154" x14ac:dyDescent="0.15">
      <c r="A177" s="35">
        <f t="shared" si="66"/>
        <v>44722</v>
      </c>
      <c r="B177" s="125">
        <f t="shared" ca="1" si="62"/>
        <v>10481.202300000001</v>
      </c>
      <c r="C177" s="14">
        <f t="shared" si="73"/>
        <v>10000</v>
      </c>
      <c r="D177" s="13">
        <f>IF(A177&lt;$B$1,VLOOKUP(A177,[1]DI!$A$4:$B$15000,2,FALSE),0)</f>
        <v>0.1265</v>
      </c>
      <c r="E177" s="14">
        <f t="shared" si="74"/>
        <v>1.0004727899999999</v>
      </c>
      <c r="F177" s="14">
        <f>(TRUNC(PRODUCT($E$14:$E176),16))</f>
        <v>1.04812022905283</v>
      </c>
      <c r="G177" s="14">
        <f t="shared" si="75"/>
        <v>1</v>
      </c>
      <c r="H177" s="14">
        <f t="shared" si="76"/>
        <v>1.0481202300000001</v>
      </c>
      <c r="I177" s="13">
        <f t="shared" si="67"/>
        <v>0</v>
      </c>
      <c r="J177" s="29">
        <f t="shared" si="68"/>
        <v>44559</v>
      </c>
      <c r="K177" s="2">
        <f t="shared" si="69"/>
        <v>113</v>
      </c>
      <c r="L177" s="17">
        <f t="shared" si="70"/>
        <v>113</v>
      </c>
      <c r="M177" s="12">
        <f t="shared" si="63"/>
        <v>1</v>
      </c>
      <c r="N177" s="12">
        <f t="shared" si="64"/>
        <v>1.0481202300000001</v>
      </c>
      <c r="O177" s="17">
        <f t="shared" si="61"/>
        <v>0</v>
      </c>
      <c r="P177" s="14">
        <f t="shared" si="60"/>
        <v>481.20229999999998</v>
      </c>
      <c r="Q177" s="14">
        <v>0</v>
      </c>
      <c r="R177" s="14">
        <f t="shared" si="78"/>
        <v>0</v>
      </c>
      <c r="S177" s="20">
        <f t="shared" si="65"/>
        <v>0</v>
      </c>
      <c r="T177" s="14">
        <f t="shared" si="77"/>
        <v>0</v>
      </c>
      <c r="U177" s="4" t="str">
        <f t="shared" si="71"/>
        <v>A+J=</v>
      </c>
      <c r="V177" s="29">
        <f t="shared" si="72"/>
        <v>45747</v>
      </c>
      <c r="W177" s="3"/>
      <c r="X177" s="87">
        <f>[2]Plan1!$A245</f>
        <v>44288</v>
      </c>
      <c r="Y177" s="87" t="str">
        <f>[2]Plan1!$C245</f>
        <v>Paixão de Cristo</v>
      </c>
      <c r="Z177" s="78"/>
      <c r="AA177" s="1"/>
      <c r="AC177" s="77"/>
      <c r="AD177" s="77"/>
      <c r="AE177" s="77"/>
      <c r="AF177" s="3"/>
      <c r="AG177" s="11"/>
      <c r="AH177" s="3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  <c r="CK177" s="2"/>
      <c r="CL177" s="2"/>
      <c r="CM177" s="2"/>
      <c r="CN177" s="2"/>
      <c r="CO177" s="2"/>
      <c r="CP177" s="2"/>
      <c r="CQ177" s="2"/>
      <c r="CR177" s="2"/>
      <c r="CS177" s="2"/>
      <c r="CT177" s="2"/>
      <c r="CU177" s="2"/>
      <c r="CV177" s="2"/>
      <c r="CW177" s="2"/>
      <c r="CX177" s="2"/>
      <c r="CY177" s="2"/>
      <c r="CZ177" s="2"/>
      <c r="DA177" s="2"/>
      <c r="DB177" s="2"/>
      <c r="DC177" s="2"/>
      <c r="DD177" s="2"/>
      <c r="DE177" s="2"/>
      <c r="DF177" s="2"/>
      <c r="DG177" s="2"/>
      <c r="DH177" s="2"/>
      <c r="DI177" s="2"/>
      <c r="DJ177" s="2"/>
      <c r="DK177" s="2"/>
      <c r="DL177" s="2"/>
      <c r="DM177" s="2"/>
      <c r="DN177" s="2"/>
      <c r="DO177" s="2"/>
      <c r="DP177" s="2"/>
      <c r="DQ177" s="2"/>
      <c r="DR177" s="2"/>
      <c r="DS177" s="2"/>
      <c r="DT177" s="2"/>
      <c r="DU177" s="2"/>
      <c r="DV177" s="2"/>
      <c r="DW177" s="2"/>
      <c r="DX177" s="2"/>
      <c r="DY177" s="2"/>
      <c r="DZ177" s="2"/>
      <c r="EA177" s="2"/>
      <c r="EB177" s="2"/>
      <c r="EC177" s="2"/>
      <c r="ED177" s="2"/>
      <c r="EE177" s="2"/>
      <c r="EF177" s="2"/>
      <c r="EG177" s="2"/>
      <c r="EH177" s="2"/>
      <c r="EI177" s="2"/>
      <c r="EJ177" s="2"/>
      <c r="EK177" s="2"/>
      <c r="EL177" s="2"/>
      <c r="EM177" s="2"/>
      <c r="EN177" s="2"/>
      <c r="EO177" s="2"/>
      <c r="EP177" s="2"/>
      <c r="EQ177" s="2"/>
      <c r="ER177" s="2"/>
      <c r="ES177" s="2"/>
      <c r="ET177" s="2"/>
      <c r="EU177" s="2"/>
      <c r="EV177" s="2"/>
      <c r="EW177" s="2"/>
      <c r="EX177" s="2"/>
    </row>
    <row r="178" spans="1:154" x14ac:dyDescent="0.15">
      <c r="A178" s="35">
        <f t="shared" si="66"/>
        <v>44723</v>
      </c>
      <c r="B178" s="125">
        <f t="shared" ca="1" si="62"/>
        <v>10486.1577</v>
      </c>
      <c r="C178" s="14">
        <f t="shared" si="73"/>
        <v>10000</v>
      </c>
      <c r="D178" s="13">
        <f>IF(A178&lt;$B$1,VLOOKUP(A178,[1]DI!$A$4:$B$15000,2,FALSE),0)</f>
        <v>0</v>
      </c>
      <c r="E178" s="14">
        <f t="shared" si="74"/>
        <v>1</v>
      </c>
      <c r="F178" s="14">
        <f>(TRUNC(PRODUCT($E$14:$E177),16))</f>
        <v>1.04861576981592</v>
      </c>
      <c r="G178" s="14">
        <f t="shared" si="75"/>
        <v>1</v>
      </c>
      <c r="H178" s="14">
        <f t="shared" si="76"/>
        <v>1.0486157700000001</v>
      </c>
      <c r="I178" s="13">
        <f t="shared" si="67"/>
        <v>0</v>
      </c>
      <c r="J178" s="29">
        <f t="shared" si="68"/>
        <v>44559</v>
      </c>
      <c r="K178" s="2">
        <f t="shared" si="69"/>
        <v>113</v>
      </c>
      <c r="L178" s="17">
        <f t="shared" si="70"/>
        <v>114</v>
      </c>
      <c r="M178" s="12">
        <f t="shared" si="63"/>
        <v>1</v>
      </c>
      <c r="N178" s="12">
        <f t="shared" si="64"/>
        <v>1.0486157700000001</v>
      </c>
      <c r="O178" s="17">
        <f t="shared" si="61"/>
        <v>0</v>
      </c>
      <c r="P178" s="14">
        <f t="shared" si="60"/>
        <v>486.15769999999998</v>
      </c>
      <c r="Q178" s="14">
        <v>0</v>
      </c>
      <c r="R178" s="14">
        <f t="shared" si="78"/>
        <v>0</v>
      </c>
      <c r="S178" s="20">
        <f t="shared" si="65"/>
        <v>0</v>
      </c>
      <c r="T178" s="14">
        <f t="shared" si="77"/>
        <v>0</v>
      </c>
      <c r="U178" s="4" t="str">
        <f t="shared" si="71"/>
        <v>A+J=</v>
      </c>
      <c r="V178" s="29">
        <f t="shared" si="72"/>
        <v>45747</v>
      </c>
      <c r="W178" s="3"/>
      <c r="X178" s="87">
        <f>[2]Plan1!$A246</f>
        <v>44307</v>
      </c>
      <c r="Y178" s="87" t="str">
        <f>[2]Plan1!$C246</f>
        <v>Tiradentes</v>
      </c>
      <c r="Z178" s="78"/>
      <c r="AA178" s="1"/>
      <c r="AC178" s="77"/>
      <c r="AD178" s="77"/>
      <c r="AE178" s="77"/>
      <c r="AF178" s="3"/>
      <c r="AG178" s="11"/>
      <c r="AH178" s="3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  <c r="CK178" s="2"/>
      <c r="CL178" s="2"/>
      <c r="CM178" s="2"/>
      <c r="CN178" s="2"/>
      <c r="CO178" s="2"/>
      <c r="CP178" s="2"/>
      <c r="CQ178" s="2"/>
      <c r="CR178" s="2"/>
      <c r="CS178" s="2"/>
      <c r="CT178" s="2"/>
      <c r="CU178" s="2"/>
      <c r="CV178" s="2"/>
      <c r="CW178" s="2"/>
      <c r="CX178" s="2"/>
      <c r="CY178" s="2"/>
      <c r="CZ178" s="2"/>
      <c r="DA178" s="2"/>
      <c r="DB178" s="2"/>
      <c r="DC178" s="2"/>
      <c r="DD178" s="2"/>
      <c r="DE178" s="2"/>
      <c r="DF178" s="2"/>
      <c r="DG178" s="2"/>
      <c r="DH178" s="2"/>
      <c r="DI178" s="2"/>
      <c r="DJ178" s="2"/>
      <c r="DK178" s="2"/>
      <c r="DL178" s="2"/>
      <c r="DM178" s="2"/>
      <c r="DN178" s="2"/>
      <c r="DO178" s="2"/>
      <c r="DP178" s="2"/>
      <c r="DQ178" s="2"/>
      <c r="DR178" s="2"/>
      <c r="DS178" s="2"/>
      <c r="DT178" s="2"/>
      <c r="DU178" s="2"/>
      <c r="DV178" s="2"/>
      <c r="DW178" s="2"/>
      <c r="DX178" s="2"/>
      <c r="DY178" s="2"/>
      <c r="DZ178" s="2"/>
      <c r="EA178" s="2"/>
      <c r="EB178" s="2"/>
      <c r="EC178" s="2"/>
      <c r="ED178" s="2"/>
      <c r="EE178" s="2"/>
      <c r="EF178" s="2"/>
      <c r="EG178" s="2"/>
      <c r="EH178" s="2"/>
      <c r="EI178" s="2"/>
      <c r="EJ178" s="2"/>
      <c r="EK178" s="2"/>
      <c r="EL178" s="2"/>
      <c r="EM178" s="2"/>
      <c r="EN178" s="2"/>
      <c r="EO178" s="2"/>
      <c r="EP178" s="2"/>
      <c r="EQ178" s="2"/>
      <c r="ER178" s="2"/>
      <c r="ES178" s="2"/>
      <c r="ET178" s="2"/>
      <c r="EU178" s="2"/>
      <c r="EV178" s="2"/>
      <c r="EW178" s="2"/>
      <c r="EX178" s="2"/>
    </row>
    <row r="179" spans="1:154" x14ac:dyDescent="0.15">
      <c r="A179" s="35">
        <f t="shared" si="66"/>
        <v>44724</v>
      </c>
      <c r="B179" s="125">
        <f t="shared" ca="1" si="62"/>
        <v>10486.1577</v>
      </c>
      <c r="C179" s="14">
        <f t="shared" si="73"/>
        <v>10000</v>
      </c>
      <c r="D179" s="13">
        <f>IF(A179&lt;$B$1,VLOOKUP(A179,[1]DI!$A$4:$B$15000,2,FALSE),0)</f>
        <v>0</v>
      </c>
      <c r="E179" s="14">
        <f t="shared" si="74"/>
        <v>1</v>
      </c>
      <c r="F179" s="14">
        <f>(TRUNC(PRODUCT($E$14:$E178),16))</f>
        <v>1.04861576981592</v>
      </c>
      <c r="G179" s="14">
        <f t="shared" si="75"/>
        <v>1</v>
      </c>
      <c r="H179" s="14">
        <f t="shared" si="76"/>
        <v>1.0486157700000001</v>
      </c>
      <c r="I179" s="13">
        <f t="shared" si="67"/>
        <v>0</v>
      </c>
      <c r="J179" s="29">
        <f t="shared" si="68"/>
        <v>44559</v>
      </c>
      <c r="K179" s="2">
        <f t="shared" si="69"/>
        <v>113</v>
      </c>
      <c r="L179" s="17">
        <f t="shared" si="70"/>
        <v>114</v>
      </c>
      <c r="M179" s="12">
        <f t="shared" si="63"/>
        <v>1</v>
      </c>
      <c r="N179" s="12">
        <f t="shared" si="64"/>
        <v>1.0486157700000001</v>
      </c>
      <c r="O179" s="17">
        <f t="shared" si="61"/>
        <v>0</v>
      </c>
      <c r="P179" s="14">
        <f t="shared" si="60"/>
        <v>486.15769999999998</v>
      </c>
      <c r="Q179" s="14">
        <v>0</v>
      </c>
      <c r="R179" s="14">
        <f t="shared" si="78"/>
        <v>0</v>
      </c>
      <c r="S179" s="20">
        <f t="shared" si="65"/>
        <v>0</v>
      </c>
      <c r="T179" s="14">
        <f t="shared" si="77"/>
        <v>0</v>
      </c>
      <c r="U179" s="4" t="str">
        <f t="shared" si="71"/>
        <v>A+J=</v>
      </c>
      <c r="V179" s="29">
        <f t="shared" si="72"/>
        <v>45747</v>
      </c>
      <c r="W179" s="3"/>
      <c r="X179" s="87">
        <f>[2]Plan1!$A247</f>
        <v>44317</v>
      </c>
      <c r="Y179" s="87" t="str">
        <f>[2]Plan1!$C247</f>
        <v>Dia do Trabalho</v>
      </c>
      <c r="Z179" s="78"/>
      <c r="AA179" s="1"/>
      <c r="AC179" s="77"/>
      <c r="AD179" s="77"/>
      <c r="AE179" s="77"/>
      <c r="AF179" s="3"/>
      <c r="AG179" s="11"/>
      <c r="AH179" s="3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  <c r="CK179" s="2"/>
      <c r="CL179" s="2"/>
      <c r="CM179" s="2"/>
      <c r="CN179" s="2"/>
      <c r="CO179" s="2"/>
      <c r="CP179" s="2"/>
      <c r="CQ179" s="2"/>
      <c r="CR179" s="2"/>
      <c r="CS179" s="2"/>
      <c r="CT179" s="2"/>
      <c r="CU179" s="2"/>
      <c r="CV179" s="2"/>
      <c r="CW179" s="2"/>
      <c r="CX179" s="2"/>
      <c r="CY179" s="2"/>
      <c r="CZ179" s="2"/>
      <c r="DA179" s="2"/>
      <c r="DB179" s="2"/>
      <c r="DC179" s="2"/>
      <c r="DD179" s="2"/>
      <c r="DE179" s="2"/>
      <c r="DF179" s="2"/>
      <c r="DG179" s="2"/>
      <c r="DH179" s="2"/>
      <c r="DI179" s="2"/>
      <c r="DJ179" s="2"/>
      <c r="DK179" s="2"/>
      <c r="DL179" s="2"/>
      <c r="DM179" s="2"/>
      <c r="DN179" s="2"/>
      <c r="DO179" s="2"/>
      <c r="DP179" s="2"/>
      <c r="DQ179" s="2"/>
      <c r="DR179" s="2"/>
      <c r="DS179" s="2"/>
      <c r="DT179" s="2"/>
      <c r="DU179" s="2"/>
      <c r="DV179" s="2"/>
      <c r="DW179" s="2"/>
      <c r="DX179" s="2"/>
      <c r="DY179" s="2"/>
      <c r="DZ179" s="2"/>
      <c r="EA179" s="2"/>
      <c r="EB179" s="2"/>
      <c r="EC179" s="2"/>
      <c r="ED179" s="2"/>
      <c r="EE179" s="2"/>
      <c r="EF179" s="2"/>
      <c r="EG179" s="2"/>
      <c r="EH179" s="2"/>
      <c r="EI179" s="2"/>
      <c r="EJ179" s="2"/>
      <c r="EK179" s="2"/>
      <c r="EL179" s="2"/>
      <c r="EM179" s="2"/>
      <c r="EN179" s="2"/>
      <c r="EO179" s="2"/>
      <c r="EP179" s="2"/>
      <c r="EQ179" s="2"/>
      <c r="ER179" s="2"/>
      <c r="ES179" s="2"/>
      <c r="ET179" s="2"/>
      <c r="EU179" s="2"/>
      <c r="EV179" s="2"/>
      <c r="EW179" s="2"/>
      <c r="EX179" s="2"/>
    </row>
    <row r="180" spans="1:154" x14ac:dyDescent="0.15">
      <c r="A180" s="35">
        <f t="shared" si="66"/>
        <v>44725</v>
      </c>
      <c r="B180" s="125">
        <f t="shared" ca="1" si="62"/>
        <v>10486.1577</v>
      </c>
      <c r="C180" s="14">
        <f t="shared" si="73"/>
        <v>10000</v>
      </c>
      <c r="D180" s="13">
        <f>IF(A180&lt;$B$1,VLOOKUP(A180,[1]DI!$A$4:$B$15000,2,FALSE),0)</f>
        <v>0.1265</v>
      </c>
      <c r="E180" s="14">
        <f t="shared" si="74"/>
        <v>1.0004727899999999</v>
      </c>
      <c r="F180" s="14">
        <f>(TRUNC(PRODUCT($E$14:$E179),16))</f>
        <v>1.04861576981592</v>
      </c>
      <c r="G180" s="14">
        <f t="shared" si="75"/>
        <v>1</v>
      </c>
      <c r="H180" s="14">
        <f t="shared" si="76"/>
        <v>1.0486157700000001</v>
      </c>
      <c r="I180" s="13">
        <f t="shared" si="67"/>
        <v>0</v>
      </c>
      <c r="J180" s="29">
        <f t="shared" si="68"/>
        <v>44559</v>
      </c>
      <c r="K180" s="2">
        <f t="shared" si="69"/>
        <v>114</v>
      </c>
      <c r="L180" s="17">
        <f t="shared" si="70"/>
        <v>114</v>
      </c>
      <c r="M180" s="12">
        <f t="shared" si="63"/>
        <v>1</v>
      </c>
      <c r="N180" s="12">
        <f t="shared" si="64"/>
        <v>1.0486157700000001</v>
      </c>
      <c r="O180" s="17">
        <f t="shared" si="61"/>
        <v>0</v>
      </c>
      <c r="P180" s="14">
        <f t="shared" ref="P180:P243" si="81">TRUNC(((N180-1)*C180),8)+TRUNC(R179*N180,8)</f>
        <v>486.15769999999998</v>
      </c>
      <c r="Q180" s="14">
        <v>0</v>
      </c>
      <c r="R180" s="14">
        <f t="shared" si="78"/>
        <v>0</v>
      </c>
      <c r="S180" s="20">
        <f t="shared" si="65"/>
        <v>0</v>
      </c>
      <c r="T180" s="14">
        <f t="shared" si="77"/>
        <v>0</v>
      </c>
      <c r="U180" s="4" t="str">
        <f t="shared" si="71"/>
        <v>A+J=</v>
      </c>
      <c r="V180" s="29">
        <f t="shared" si="72"/>
        <v>45747</v>
      </c>
      <c r="W180" s="3"/>
      <c r="X180" s="87">
        <f>[2]Plan1!$A248</f>
        <v>44350</v>
      </c>
      <c r="Y180" s="87" t="str">
        <f>[2]Plan1!$C248</f>
        <v>Corpus Christi</v>
      </c>
      <c r="Z180" s="78"/>
      <c r="AA180" s="1"/>
      <c r="AC180" s="77"/>
      <c r="AD180" s="77"/>
      <c r="AE180" s="77"/>
      <c r="AF180" s="3"/>
      <c r="AG180" s="11"/>
      <c r="AH180" s="3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  <c r="CK180" s="2"/>
      <c r="CL180" s="2"/>
      <c r="CM180" s="2"/>
      <c r="CN180" s="2"/>
      <c r="CO180" s="2"/>
      <c r="CP180" s="2"/>
      <c r="CQ180" s="2"/>
      <c r="CR180" s="2"/>
      <c r="CS180" s="2"/>
      <c r="CT180" s="2"/>
      <c r="CU180" s="2"/>
      <c r="CV180" s="2"/>
      <c r="CW180" s="2"/>
      <c r="CX180" s="2"/>
      <c r="CY180" s="2"/>
      <c r="CZ180" s="2"/>
      <c r="DA180" s="2"/>
      <c r="DB180" s="2"/>
      <c r="DC180" s="2"/>
      <c r="DD180" s="2"/>
      <c r="DE180" s="2"/>
      <c r="DF180" s="2"/>
      <c r="DG180" s="2"/>
      <c r="DH180" s="2"/>
      <c r="DI180" s="2"/>
      <c r="DJ180" s="2"/>
      <c r="DK180" s="2"/>
      <c r="DL180" s="2"/>
      <c r="DM180" s="2"/>
      <c r="DN180" s="2"/>
      <c r="DO180" s="2"/>
      <c r="DP180" s="2"/>
      <c r="DQ180" s="2"/>
      <c r="DR180" s="2"/>
      <c r="DS180" s="2"/>
      <c r="DT180" s="2"/>
      <c r="DU180" s="2"/>
      <c r="DV180" s="2"/>
      <c r="DW180" s="2"/>
      <c r="DX180" s="2"/>
      <c r="DY180" s="2"/>
      <c r="DZ180" s="2"/>
      <c r="EA180" s="2"/>
      <c r="EB180" s="2"/>
      <c r="EC180" s="2"/>
      <c r="ED180" s="2"/>
      <c r="EE180" s="2"/>
      <c r="EF180" s="2"/>
      <c r="EG180" s="2"/>
      <c r="EH180" s="2"/>
      <c r="EI180" s="2"/>
      <c r="EJ180" s="2"/>
      <c r="EK180" s="2"/>
      <c r="EL180" s="2"/>
      <c r="EM180" s="2"/>
      <c r="EN180" s="2"/>
      <c r="EO180" s="2"/>
      <c r="EP180" s="2"/>
      <c r="EQ180" s="2"/>
      <c r="ER180" s="2"/>
      <c r="ES180" s="2"/>
      <c r="ET180" s="2"/>
      <c r="EU180" s="2"/>
      <c r="EV180" s="2"/>
      <c r="EW180" s="2"/>
      <c r="EX180" s="2"/>
    </row>
    <row r="181" spans="1:154" x14ac:dyDescent="0.15">
      <c r="A181" s="35">
        <f t="shared" si="66"/>
        <v>44726</v>
      </c>
      <c r="B181" s="125">
        <f t="shared" ca="1" si="62"/>
        <v>10491.115400000001</v>
      </c>
      <c r="C181" s="14">
        <f t="shared" si="73"/>
        <v>10000</v>
      </c>
      <c r="D181" s="13">
        <f>IF(A181&lt;$B$1,VLOOKUP(A181,[1]DI!$A$4:$B$15000,2,FALSE),0)</f>
        <v>0.1265</v>
      </c>
      <c r="E181" s="14">
        <f t="shared" si="74"/>
        <v>1.0004727899999999</v>
      </c>
      <c r="F181" s="14">
        <f>(TRUNC(PRODUCT($E$14:$E180),16))</f>
        <v>1.04911154486573</v>
      </c>
      <c r="G181" s="14">
        <f t="shared" si="75"/>
        <v>1</v>
      </c>
      <c r="H181" s="14">
        <f t="shared" si="76"/>
        <v>1.04911154</v>
      </c>
      <c r="I181" s="13">
        <f t="shared" si="67"/>
        <v>0</v>
      </c>
      <c r="J181" s="29">
        <f t="shared" si="68"/>
        <v>44559</v>
      </c>
      <c r="K181" s="2">
        <f t="shared" si="69"/>
        <v>115</v>
      </c>
      <c r="L181" s="17">
        <f t="shared" si="70"/>
        <v>115</v>
      </c>
      <c r="M181" s="12">
        <f t="shared" si="63"/>
        <v>1</v>
      </c>
      <c r="N181" s="12">
        <f t="shared" si="64"/>
        <v>1.04911154</v>
      </c>
      <c r="O181" s="17">
        <f t="shared" si="61"/>
        <v>0</v>
      </c>
      <c r="P181" s="14">
        <f t="shared" si="81"/>
        <v>491.11540000000002</v>
      </c>
      <c r="Q181" s="14">
        <v>0</v>
      </c>
      <c r="R181" s="14">
        <f t="shared" si="78"/>
        <v>0</v>
      </c>
      <c r="S181" s="20">
        <f t="shared" si="65"/>
        <v>0</v>
      </c>
      <c r="T181" s="14">
        <f t="shared" si="77"/>
        <v>0</v>
      </c>
      <c r="U181" s="4" t="str">
        <f t="shared" si="71"/>
        <v>A+J=</v>
      </c>
      <c r="V181" s="29">
        <f t="shared" si="72"/>
        <v>45747</v>
      </c>
      <c r="W181" s="3"/>
      <c r="X181" s="87">
        <f>[2]Plan1!$A249</f>
        <v>44446</v>
      </c>
      <c r="Y181" s="87" t="str">
        <f>[2]Plan1!$C249</f>
        <v>Independência do Brasil</v>
      </c>
      <c r="Z181" s="78"/>
      <c r="AA181" s="1"/>
      <c r="AC181" s="77"/>
      <c r="AD181" s="77"/>
      <c r="AE181" s="77"/>
      <c r="AF181" s="3"/>
      <c r="AG181" s="11"/>
      <c r="AH181" s="3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  <c r="CK181" s="2"/>
      <c r="CL181" s="2"/>
      <c r="CM181" s="2"/>
      <c r="CN181" s="2"/>
      <c r="CO181" s="2"/>
      <c r="CP181" s="2"/>
      <c r="CQ181" s="2"/>
      <c r="CR181" s="2"/>
      <c r="CS181" s="2"/>
      <c r="CT181" s="2"/>
      <c r="CU181" s="2"/>
      <c r="CV181" s="2"/>
      <c r="CW181" s="2"/>
      <c r="CX181" s="2"/>
      <c r="CY181" s="2"/>
      <c r="CZ181" s="2"/>
      <c r="DA181" s="2"/>
      <c r="DB181" s="2"/>
      <c r="DC181" s="2"/>
      <c r="DD181" s="2"/>
      <c r="DE181" s="2"/>
      <c r="DF181" s="2"/>
      <c r="DG181" s="2"/>
      <c r="DH181" s="2"/>
      <c r="DI181" s="2"/>
      <c r="DJ181" s="2"/>
      <c r="DK181" s="2"/>
      <c r="DL181" s="2"/>
      <c r="DM181" s="2"/>
      <c r="DN181" s="2"/>
      <c r="DO181" s="2"/>
      <c r="DP181" s="2"/>
      <c r="DQ181" s="2"/>
      <c r="DR181" s="2"/>
      <c r="DS181" s="2"/>
      <c r="DT181" s="2"/>
      <c r="DU181" s="2"/>
      <c r="DV181" s="2"/>
      <c r="DW181" s="2"/>
      <c r="DX181" s="2"/>
      <c r="DY181" s="2"/>
      <c r="DZ181" s="2"/>
      <c r="EA181" s="2"/>
      <c r="EB181" s="2"/>
      <c r="EC181" s="2"/>
      <c r="ED181" s="2"/>
      <c r="EE181" s="2"/>
      <c r="EF181" s="2"/>
      <c r="EG181" s="2"/>
      <c r="EH181" s="2"/>
      <c r="EI181" s="2"/>
      <c r="EJ181" s="2"/>
      <c r="EK181" s="2"/>
      <c r="EL181" s="2"/>
      <c r="EM181" s="2"/>
      <c r="EN181" s="2"/>
      <c r="EO181" s="2"/>
      <c r="EP181" s="2"/>
      <c r="EQ181" s="2"/>
      <c r="ER181" s="2"/>
      <c r="ES181" s="2"/>
      <c r="ET181" s="2"/>
      <c r="EU181" s="2"/>
      <c r="EV181" s="2"/>
      <c r="EW181" s="2"/>
      <c r="EX181" s="2"/>
    </row>
    <row r="182" spans="1:154" x14ac:dyDescent="0.15">
      <c r="A182" s="35">
        <f t="shared" si="66"/>
        <v>44727</v>
      </c>
      <c r="B182" s="125">
        <f t="shared" ca="1" si="62"/>
        <v>10496.07549999</v>
      </c>
      <c r="C182" s="14">
        <f t="shared" si="73"/>
        <v>10000</v>
      </c>
      <c r="D182" s="13">
        <f>IF(A182&lt;$B$1,VLOOKUP(A182,[1]DI!$A$4:$B$15000,2,FALSE),0)</f>
        <v>0.1265</v>
      </c>
      <c r="E182" s="14">
        <f t="shared" si="74"/>
        <v>1.0004727899999999</v>
      </c>
      <c r="F182" s="14">
        <f>(TRUNC(PRODUCT($E$14:$E181),16))</f>
        <v>1.0496075543130301</v>
      </c>
      <c r="G182" s="14">
        <f t="shared" si="75"/>
        <v>1</v>
      </c>
      <c r="H182" s="14">
        <f t="shared" si="76"/>
        <v>1.0496075499999999</v>
      </c>
      <c r="I182" s="13">
        <f t="shared" si="67"/>
        <v>0</v>
      </c>
      <c r="J182" s="29">
        <f t="shared" si="68"/>
        <v>44559</v>
      </c>
      <c r="K182" s="2">
        <f t="shared" si="69"/>
        <v>116</v>
      </c>
      <c r="L182" s="17">
        <f t="shared" si="70"/>
        <v>116</v>
      </c>
      <c r="M182" s="12">
        <f t="shared" si="63"/>
        <v>1</v>
      </c>
      <c r="N182" s="12">
        <f t="shared" si="64"/>
        <v>1.0496075499999999</v>
      </c>
      <c r="O182" s="17">
        <f t="shared" si="61"/>
        <v>0</v>
      </c>
      <c r="P182" s="14">
        <f t="shared" si="81"/>
        <v>496.07549999000003</v>
      </c>
      <c r="Q182" s="14">
        <v>0</v>
      </c>
      <c r="R182" s="14">
        <f t="shared" si="78"/>
        <v>0</v>
      </c>
      <c r="S182" s="20">
        <f t="shared" si="65"/>
        <v>0</v>
      </c>
      <c r="T182" s="14">
        <f t="shared" si="77"/>
        <v>0</v>
      </c>
      <c r="U182" s="4" t="str">
        <f t="shared" si="71"/>
        <v>A+J=</v>
      </c>
      <c r="V182" s="29">
        <f t="shared" si="72"/>
        <v>45747</v>
      </c>
      <c r="W182" s="3"/>
      <c r="X182" s="87">
        <f>[2]Plan1!$A250</f>
        <v>44481</v>
      </c>
      <c r="Y182" s="87" t="str">
        <f>[2]Plan1!$C250</f>
        <v>Nossa Sr.a Aparecida - Padroeira do Brasil</v>
      </c>
      <c r="Z182" s="78"/>
      <c r="AA182" s="1"/>
      <c r="AC182" s="77"/>
      <c r="AD182" s="77"/>
      <c r="AE182" s="77"/>
      <c r="AF182" s="3"/>
      <c r="AG182" s="11"/>
      <c r="AH182" s="3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  <c r="CK182" s="2"/>
      <c r="CL182" s="2"/>
      <c r="CM182" s="2"/>
      <c r="CN182" s="2"/>
      <c r="CO182" s="2"/>
      <c r="CP182" s="2"/>
      <c r="CQ182" s="2"/>
      <c r="CR182" s="2"/>
      <c r="CS182" s="2"/>
      <c r="CT182" s="2"/>
      <c r="CU182" s="2"/>
      <c r="CV182" s="2"/>
      <c r="CW182" s="2"/>
      <c r="CX182" s="2"/>
      <c r="CY182" s="2"/>
      <c r="CZ182" s="2"/>
      <c r="DA182" s="2"/>
      <c r="DB182" s="2"/>
      <c r="DC182" s="2"/>
      <c r="DD182" s="2"/>
      <c r="DE182" s="2"/>
      <c r="DF182" s="2"/>
      <c r="DG182" s="2"/>
      <c r="DH182" s="2"/>
      <c r="DI182" s="2"/>
      <c r="DJ182" s="2"/>
      <c r="DK182" s="2"/>
      <c r="DL182" s="2"/>
      <c r="DM182" s="2"/>
      <c r="DN182" s="2"/>
      <c r="DO182" s="2"/>
      <c r="DP182" s="2"/>
      <c r="DQ182" s="2"/>
      <c r="DR182" s="2"/>
      <c r="DS182" s="2"/>
      <c r="DT182" s="2"/>
      <c r="DU182" s="2"/>
      <c r="DV182" s="2"/>
      <c r="DW182" s="2"/>
      <c r="DX182" s="2"/>
      <c r="DY182" s="2"/>
      <c r="DZ182" s="2"/>
      <c r="EA182" s="2"/>
      <c r="EB182" s="2"/>
      <c r="EC182" s="2"/>
      <c r="ED182" s="2"/>
      <c r="EE182" s="2"/>
      <c r="EF182" s="2"/>
      <c r="EG182" s="2"/>
      <c r="EH182" s="2"/>
      <c r="EI182" s="2"/>
      <c r="EJ182" s="2"/>
      <c r="EK182" s="2"/>
      <c r="EL182" s="2"/>
      <c r="EM182" s="2"/>
      <c r="EN182" s="2"/>
      <c r="EO182" s="2"/>
      <c r="EP182" s="2"/>
      <c r="EQ182" s="2"/>
      <c r="ER182" s="2"/>
      <c r="ES182" s="2"/>
      <c r="ET182" s="2"/>
      <c r="EU182" s="2"/>
      <c r="EV182" s="2"/>
      <c r="EW182" s="2"/>
      <c r="EX182" s="2"/>
    </row>
    <row r="183" spans="1:154" x14ac:dyDescent="0.15">
      <c r="A183" s="35">
        <f t="shared" si="66"/>
        <v>44728</v>
      </c>
      <c r="B183" s="125">
        <f t="shared" ca="1" si="62"/>
        <v>10501.038</v>
      </c>
      <c r="C183" s="14">
        <f t="shared" si="73"/>
        <v>10000</v>
      </c>
      <c r="D183" s="13">
        <f>IF(A183&lt;$B$1,VLOOKUP(A183,[1]DI!$A$4:$B$15000,2,FALSE),0)</f>
        <v>0</v>
      </c>
      <c r="E183" s="14">
        <f t="shared" si="74"/>
        <v>1</v>
      </c>
      <c r="F183" s="14">
        <f>(TRUNC(PRODUCT($E$14:$E182),16))</f>
        <v>1.0501037982686301</v>
      </c>
      <c r="G183" s="14">
        <f t="shared" si="75"/>
        <v>1</v>
      </c>
      <c r="H183" s="14">
        <f t="shared" si="76"/>
        <v>1.0501038</v>
      </c>
      <c r="I183" s="13">
        <f t="shared" si="67"/>
        <v>0</v>
      </c>
      <c r="J183" s="29">
        <f t="shared" si="68"/>
        <v>44559</v>
      </c>
      <c r="K183" s="2">
        <f t="shared" si="69"/>
        <v>116</v>
      </c>
      <c r="L183" s="17">
        <f t="shared" si="70"/>
        <v>117</v>
      </c>
      <c r="M183" s="12">
        <f t="shared" si="63"/>
        <v>1</v>
      </c>
      <c r="N183" s="12">
        <f t="shared" si="64"/>
        <v>1.0501038</v>
      </c>
      <c r="O183" s="17">
        <f t="shared" si="61"/>
        <v>0</v>
      </c>
      <c r="P183" s="14">
        <f t="shared" si="81"/>
        <v>501.03800000000001</v>
      </c>
      <c r="Q183" s="14">
        <v>0</v>
      </c>
      <c r="R183" s="14">
        <f t="shared" si="78"/>
        <v>0</v>
      </c>
      <c r="S183" s="20">
        <f t="shared" si="65"/>
        <v>0</v>
      </c>
      <c r="T183" s="14">
        <f t="shared" si="77"/>
        <v>0</v>
      </c>
      <c r="U183" s="4" t="str">
        <f t="shared" si="71"/>
        <v>A+J=</v>
      </c>
      <c r="V183" s="29">
        <f t="shared" si="72"/>
        <v>45747</v>
      </c>
      <c r="W183" s="3"/>
      <c r="X183" s="87">
        <f>[2]Plan1!$A251</f>
        <v>44502</v>
      </c>
      <c r="Y183" s="87" t="str">
        <f>[2]Plan1!$C251</f>
        <v>Finados</v>
      </c>
      <c r="Z183" s="78"/>
      <c r="AA183" s="1"/>
      <c r="AC183" s="77"/>
      <c r="AD183" s="77"/>
      <c r="AE183" s="77"/>
      <c r="AF183" s="3"/>
      <c r="AG183" s="11"/>
      <c r="AH183" s="3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  <c r="CK183" s="2"/>
      <c r="CL183" s="2"/>
      <c r="CM183" s="2"/>
      <c r="CN183" s="2"/>
      <c r="CO183" s="2"/>
      <c r="CP183" s="2"/>
      <c r="CQ183" s="2"/>
      <c r="CR183" s="2"/>
      <c r="CS183" s="2"/>
      <c r="CT183" s="2"/>
      <c r="CU183" s="2"/>
      <c r="CV183" s="2"/>
      <c r="CW183" s="2"/>
      <c r="CX183" s="2"/>
      <c r="CY183" s="2"/>
      <c r="CZ183" s="2"/>
      <c r="DA183" s="2"/>
      <c r="DB183" s="2"/>
      <c r="DC183" s="2"/>
      <c r="DD183" s="2"/>
      <c r="DE183" s="2"/>
      <c r="DF183" s="2"/>
      <c r="DG183" s="2"/>
      <c r="DH183" s="2"/>
      <c r="DI183" s="2"/>
      <c r="DJ183" s="2"/>
      <c r="DK183" s="2"/>
      <c r="DL183" s="2"/>
      <c r="DM183" s="2"/>
      <c r="DN183" s="2"/>
      <c r="DO183" s="2"/>
      <c r="DP183" s="2"/>
      <c r="DQ183" s="2"/>
      <c r="DR183" s="2"/>
      <c r="DS183" s="2"/>
      <c r="DT183" s="2"/>
      <c r="DU183" s="2"/>
      <c r="DV183" s="2"/>
      <c r="DW183" s="2"/>
      <c r="DX183" s="2"/>
      <c r="DY183" s="2"/>
      <c r="DZ183" s="2"/>
      <c r="EA183" s="2"/>
      <c r="EB183" s="2"/>
      <c r="EC183" s="2"/>
      <c r="ED183" s="2"/>
      <c r="EE183" s="2"/>
      <c r="EF183" s="2"/>
      <c r="EG183" s="2"/>
      <c r="EH183" s="2"/>
      <c r="EI183" s="2"/>
      <c r="EJ183" s="2"/>
      <c r="EK183" s="2"/>
      <c r="EL183" s="2"/>
      <c r="EM183" s="2"/>
      <c r="EN183" s="2"/>
      <c r="EO183" s="2"/>
      <c r="EP183" s="2"/>
      <c r="EQ183" s="2"/>
      <c r="ER183" s="2"/>
      <c r="ES183" s="2"/>
      <c r="ET183" s="2"/>
      <c r="EU183" s="2"/>
      <c r="EV183" s="2"/>
      <c r="EW183" s="2"/>
      <c r="EX183" s="2"/>
    </row>
    <row r="184" spans="1:154" x14ac:dyDescent="0.15">
      <c r="A184" s="35">
        <f t="shared" si="66"/>
        <v>44729</v>
      </c>
      <c r="B184" s="125">
        <f t="shared" ca="1" si="62"/>
        <v>10501.038</v>
      </c>
      <c r="C184" s="14">
        <f t="shared" si="73"/>
        <v>10000</v>
      </c>
      <c r="D184" s="13">
        <f>IF(A184&lt;$B$1,VLOOKUP(A184,[1]DI!$A$4:$B$15000,2,FALSE),0)</f>
        <v>0.13150000000000001</v>
      </c>
      <c r="E184" s="14">
        <f t="shared" si="74"/>
        <v>1.0004903700000001</v>
      </c>
      <c r="F184" s="14">
        <f>(TRUNC(PRODUCT($E$14:$E183),16))</f>
        <v>1.0501037982686301</v>
      </c>
      <c r="G184" s="14">
        <f t="shared" si="75"/>
        <v>1</v>
      </c>
      <c r="H184" s="14">
        <f t="shared" si="76"/>
        <v>1.0501038</v>
      </c>
      <c r="I184" s="13">
        <f t="shared" si="67"/>
        <v>0</v>
      </c>
      <c r="J184" s="29">
        <f t="shared" si="68"/>
        <v>44559</v>
      </c>
      <c r="K184" s="2">
        <f t="shared" si="69"/>
        <v>117</v>
      </c>
      <c r="L184" s="17">
        <f t="shared" si="70"/>
        <v>117</v>
      </c>
      <c r="M184" s="12">
        <f t="shared" si="63"/>
        <v>1</v>
      </c>
      <c r="N184" s="12">
        <f t="shared" si="64"/>
        <v>1.0501038</v>
      </c>
      <c r="O184" s="17">
        <f t="shared" si="61"/>
        <v>0</v>
      </c>
      <c r="P184" s="14">
        <f t="shared" si="81"/>
        <v>501.03800000000001</v>
      </c>
      <c r="Q184" s="14">
        <v>0</v>
      </c>
      <c r="R184" s="14">
        <f t="shared" si="78"/>
        <v>0</v>
      </c>
      <c r="S184" s="20">
        <f t="shared" si="65"/>
        <v>0</v>
      </c>
      <c r="T184" s="14">
        <f t="shared" si="77"/>
        <v>0</v>
      </c>
      <c r="U184" s="4" t="str">
        <f t="shared" si="71"/>
        <v>A+J=</v>
      </c>
      <c r="V184" s="29">
        <f t="shared" si="72"/>
        <v>45747</v>
      </c>
      <c r="W184" s="3"/>
      <c r="X184" s="87">
        <f>[2]Plan1!$A252</f>
        <v>44515</v>
      </c>
      <c r="Y184" s="87" t="str">
        <f>[2]Plan1!$C252</f>
        <v>Proclamação da República</v>
      </c>
      <c r="Z184" s="78"/>
      <c r="AA184" s="1"/>
      <c r="AC184" s="77"/>
      <c r="AD184" s="77"/>
      <c r="AE184" s="77"/>
      <c r="AF184" s="3"/>
      <c r="AG184" s="11"/>
      <c r="AH184" s="3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  <c r="CK184" s="2"/>
      <c r="CL184" s="2"/>
      <c r="CM184" s="2"/>
      <c r="CN184" s="2"/>
      <c r="CO184" s="2"/>
      <c r="CP184" s="2"/>
      <c r="CQ184" s="2"/>
      <c r="CR184" s="2"/>
      <c r="CS184" s="2"/>
      <c r="CT184" s="2"/>
      <c r="CU184" s="2"/>
      <c r="CV184" s="2"/>
      <c r="CW184" s="2"/>
      <c r="CX184" s="2"/>
      <c r="CY184" s="2"/>
      <c r="CZ184" s="2"/>
      <c r="DA184" s="2"/>
      <c r="DB184" s="2"/>
      <c r="DC184" s="2"/>
      <c r="DD184" s="2"/>
      <c r="DE184" s="2"/>
      <c r="DF184" s="2"/>
      <c r="DG184" s="2"/>
      <c r="DH184" s="2"/>
      <c r="DI184" s="2"/>
      <c r="DJ184" s="2"/>
      <c r="DK184" s="2"/>
      <c r="DL184" s="2"/>
      <c r="DM184" s="2"/>
      <c r="DN184" s="2"/>
      <c r="DO184" s="2"/>
      <c r="DP184" s="2"/>
      <c r="DQ184" s="2"/>
      <c r="DR184" s="2"/>
      <c r="DS184" s="2"/>
      <c r="DT184" s="2"/>
      <c r="DU184" s="2"/>
      <c r="DV184" s="2"/>
      <c r="DW184" s="2"/>
      <c r="DX184" s="2"/>
      <c r="DY184" s="2"/>
      <c r="DZ184" s="2"/>
      <c r="EA184" s="2"/>
      <c r="EB184" s="2"/>
      <c r="EC184" s="2"/>
      <c r="ED184" s="2"/>
      <c r="EE184" s="2"/>
      <c r="EF184" s="2"/>
      <c r="EG184" s="2"/>
      <c r="EH184" s="2"/>
      <c r="EI184" s="2"/>
      <c r="EJ184" s="2"/>
      <c r="EK184" s="2"/>
      <c r="EL184" s="2"/>
      <c r="EM184" s="2"/>
      <c r="EN184" s="2"/>
      <c r="EO184" s="2"/>
      <c r="EP184" s="2"/>
      <c r="EQ184" s="2"/>
      <c r="ER184" s="2"/>
      <c r="ES184" s="2"/>
      <c r="ET184" s="2"/>
      <c r="EU184" s="2"/>
      <c r="EV184" s="2"/>
      <c r="EW184" s="2"/>
      <c r="EX184" s="2"/>
    </row>
    <row r="185" spans="1:154" x14ac:dyDescent="0.15">
      <c r="A185" s="35">
        <f t="shared" si="66"/>
        <v>44730</v>
      </c>
      <c r="B185" s="125">
        <f t="shared" ca="1" si="62"/>
        <v>10506.187400000001</v>
      </c>
      <c r="C185" s="14">
        <f t="shared" si="73"/>
        <v>10000</v>
      </c>
      <c r="D185" s="13">
        <f>IF(A185&lt;$B$1,VLOOKUP(A185,[1]DI!$A$4:$B$15000,2,FALSE),0)</f>
        <v>0</v>
      </c>
      <c r="E185" s="14">
        <f t="shared" si="74"/>
        <v>1</v>
      </c>
      <c r="F185" s="14">
        <f>(TRUNC(PRODUCT($E$14:$E184),16))</f>
        <v>1.0506187376681899</v>
      </c>
      <c r="G185" s="14">
        <f t="shared" si="75"/>
        <v>1</v>
      </c>
      <c r="H185" s="14">
        <f t="shared" si="76"/>
        <v>1.05061874</v>
      </c>
      <c r="I185" s="13">
        <f t="shared" si="67"/>
        <v>0</v>
      </c>
      <c r="J185" s="29">
        <f t="shared" si="68"/>
        <v>44559</v>
      </c>
      <c r="K185" s="2">
        <f t="shared" si="69"/>
        <v>117</v>
      </c>
      <c r="L185" s="17">
        <f t="shared" si="70"/>
        <v>118</v>
      </c>
      <c r="M185" s="12">
        <f t="shared" si="63"/>
        <v>1</v>
      </c>
      <c r="N185" s="12">
        <f t="shared" si="64"/>
        <v>1.05061874</v>
      </c>
      <c r="O185" s="17">
        <f t="shared" si="61"/>
        <v>0</v>
      </c>
      <c r="P185" s="14">
        <f t="shared" si="81"/>
        <v>506.18740000000003</v>
      </c>
      <c r="Q185" s="14">
        <v>0</v>
      </c>
      <c r="R185" s="14">
        <f t="shared" si="78"/>
        <v>0</v>
      </c>
      <c r="S185" s="20">
        <f t="shared" si="65"/>
        <v>0</v>
      </c>
      <c r="T185" s="14">
        <f t="shared" si="77"/>
        <v>0</v>
      </c>
      <c r="U185" s="4" t="str">
        <f t="shared" si="71"/>
        <v>A+J=</v>
      </c>
      <c r="V185" s="29">
        <f t="shared" si="72"/>
        <v>45747</v>
      </c>
      <c r="W185" s="3"/>
      <c r="X185" s="87">
        <f>[2]Plan1!$A253</f>
        <v>44555</v>
      </c>
      <c r="Y185" s="87" t="str">
        <f>[2]Plan1!$C253</f>
        <v>Natal</v>
      </c>
      <c r="Z185" s="78"/>
      <c r="AA185" s="1"/>
      <c r="AC185" s="77"/>
      <c r="AD185" s="77"/>
      <c r="AE185" s="77"/>
      <c r="AF185" s="3"/>
      <c r="AG185" s="11"/>
      <c r="AH185" s="3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  <c r="CK185" s="2"/>
      <c r="CL185" s="2"/>
      <c r="CM185" s="2"/>
      <c r="CN185" s="2"/>
      <c r="CO185" s="2"/>
      <c r="CP185" s="2"/>
      <c r="CQ185" s="2"/>
      <c r="CR185" s="2"/>
      <c r="CS185" s="2"/>
      <c r="CT185" s="2"/>
      <c r="CU185" s="2"/>
      <c r="CV185" s="2"/>
      <c r="CW185" s="2"/>
      <c r="CX185" s="2"/>
      <c r="CY185" s="2"/>
      <c r="CZ185" s="2"/>
      <c r="DA185" s="2"/>
      <c r="DB185" s="2"/>
      <c r="DC185" s="2"/>
      <c r="DD185" s="2"/>
      <c r="DE185" s="2"/>
      <c r="DF185" s="2"/>
      <c r="DG185" s="2"/>
      <c r="DH185" s="2"/>
      <c r="DI185" s="2"/>
      <c r="DJ185" s="2"/>
      <c r="DK185" s="2"/>
      <c r="DL185" s="2"/>
      <c r="DM185" s="2"/>
      <c r="DN185" s="2"/>
      <c r="DO185" s="2"/>
      <c r="DP185" s="2"/>
      <c r="DQ185" s="2"/>
      <c r="DR185" s="2"/>
      <c r="DS185" s="2"/>
      <c r="DT185" s="2"/>
      <c r="DU185" s="2"/>
      <c r="DV185" s="2"/>
      <c r="DW185" s="2"/>
      <c r="DX185" s="2"/>
      <c r="DY185" s="2"/>
      <c r="DZ185" s="2"/>
      <c r="EA185" s="2"/>
      <c r="EB185" s="2"/>
      <c r="EC185" s="2"/>
      <c r="ED185" s="2"/>
      <c r="EE185" s="2"/>
      <c r="EF185" s="2"/>
      <c r="EG185" s="2"/>
      <c r="EH185" s="2"/>
      <c r="EI185" s="2"/>
      <c r="EJ185" s="2"/>
      <c r="EK185" s="2"/>
      <c r="EL185" s="2"/>
      <c r="EM185" s="2"/>
      <c r="EN185" s="2"/>
      <c r="EO185" s="2"/>
      <c r="EP185" s="2"/>
      <c r="EQ185" s="2"/>
      <c r="ER185" s="2"/>
      <c r="ES185" s="2"/>
      <c r="ET185" s="2"/>
      <c r="EU185" s="2"/>
      <c r="EV185" s="2"/>
      <c r="EW185" s="2"/>
      <c r="EX185" s="2"/>
    </row>
    <row r="186" spans="1:154" x14ac:dyDescent="0.15">
      <c r="A186" s="35">
        <f t="shared" si="66"/>
        <v>44731</v>
      </c>
      <c r="B186" s="125">
        <f t="shared" ca="1" si="62"/>
        <v>10506.187400000001</v>
      </c>
      <c r="C186" s="14">
        <f t="shared" si="73"/>
        <v>10000</v>
      </c>
      <c r="D186" s="13">
        <f>IF(A186&lt;$B$1,VLOOKUP(A186,[1]DI!$A$4:$B$15000,2,FALSE),0)</f>
        <v>0</v>
      </c>
      <c r="E186" s="14">
        <f t="shared" si="74"/>
        <v>1</v>
      </c>
      <c r="F186" s="14">
        <f>(TRUNC(PRODUCT($E$14:$E185),16))</f>
        <v>1.0506187376681899</v>
      </c>
      <c r="G186" s="14">
        <f t="shared" si="75"/>
        <v>1</v>
      </c>
      <c r="H186" s="14">
        <f t="shared" si="76"/>
        <v>1.05061874</v>
      </c>
      <c r="I186" s="13">
        <f t="shared" si="67"/>
        <v>0</v>
      </c>
      <c r="J186" s="29">
        <f t="shared" si="68"/>
        <v>44559</v>
      </c>
      <c r="K186" s="2">
        <f t="shared" si="69"/>
        <v>117</v>
      </c>
      <c r="L186" s="17">
        <f t="shared" si="70"/>
        <v>118</v>
      </c>
      <c r="M186" s="12">
        <f t="shared" si="63"/>
        <v>1</v>
      </c>
      <c r="N186" s="12">
        <f t="shared" si="64"/>
        <v>1.05061874</v>
      </c>
      <c r="O186" s="17">
        <f t="shared" si="61"/>
        <v>0</v>
      </c>
      <c r="P186" s="14">
        <f t="shared" si="81"/>
        <v>506.18740000000003</v>
      </c>
      <c r="Q186" s="14">
        <v>0</v>
      </c>
      <c r="R186" s="14">
        <f t="shared" si="78"/>
        <v>0</v>
      </c>
      <c r="S186" s="20">
        <f t="shared" si="65"/>
        <v>0</v>
      </c>
      <c r="T186" s="14">
        <f t="shared" si="77"/>
        <v>0</v>
      </c>
      <c r="U186" s="4" t="str">
        <f t="shared" si="71"/>
        <v>A+J=</v>
      </c>
      <c r="V186" s="29">
        <f t="shared" si="72"/>
        <v>45747</v>
      </c>
      <c r="W186" s="3"/>
      <c r="X186" s="87">
        <f>[2]Plan1!$A254</f>
        <v>44562</v>
      </c>
      <c r="Y186" s="87" t="str">
        <f>[2]Plan1!$C254</f>
        <v>Confraternização Universal</v>
      </c>
      <c r="Z186" s="78"/>
      <c r="AA186" s="1"/>
      <c r="AC186" s="77"/>
      <c r="AD186" s="77"/>
      <c r="AE186" s="77"/>
      <c r="AF186" s="3"/>
      <c r="AG186" s="11"/>
      <c r="AH186" s="3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  <c r="CK186" s="2"/>
      <c r="CL186" s="2"/>
      <c r="CM186" s="2"/>
      <c r="CN186" s="2"/>
      <c r="CO186" s="2"/>
      <c r="CP186" s="2"/>
      <c r="CQ186" s="2"/>
      <c r="CR186" s="2"/>
      <c r="CS186" s="2"/>
      <c r="CT186" s="2"/>
      <c r="CU186" s="2"/>
      <c r="CV186" s="2"/>
      <c r="CW186" s="2"/>
      <c r="CX186" s="2"/>
      <c r="CY186" s="2"/>
      <c r="CZ186" s="2"/>
      <c r="DA186" s="2"/>
      <c r="DB186" s="2"/>
      <c r="DC186" s="2"/>
      <c r="DD186" s="2"/>
      <c r="DE186" s="2"/>
      <c r="DF186" s="2"/>
      <c r="DG186" s="2"/>
      <c r="DH186" s="2"/>
      <c r="DI186" s="2"/>
      <c r="DJ186" s="2"/>
      <c r="DK186" s="2"/>
      <c r="DL186" s="2"/>
      <c r="DM186" s="2"/>
      <c r="DN186" s="2"/>
      <c r="DO186" s="2"/>
      <c r="DP186" s="2"/>
      <c r="DQ186" s="2"/>
      <c r="DR186" s="2"/>
      <c r="DS186" s="2"/>
      <c r="DT186" s="2"/>
      <c r="DU186" s="2"/>
      <c r="DV186" s="2"/>
      <c r="DW186" s="2"/>
      <c r="DX186" s="2"/>
      <c r="DY186" s="2"/>
      <c r="DZ186" s="2"/>
      <c r="EA186" s="2"/>
      <c r="EB186" s="2"/>
      <c r="EC186" s="2"/>
      <c r="ED186" s="2"/>
      <c r="EE186" s="2"/>
      <c r="EF186" s="2"/>
      <c r="EG186" s="2"/>
      <c r="EH186" s="2"/>
      <c r="EI186" s="2"/>
      <c r="EJ186" s="2"/>
      <c r="EK186" s="2"/>
      <c r="EL186" s="2"/>
      <c r="EM186" s="2"/>
      <c r="EN186" s="2"/>
      <c r="EO186" s="2"/>
      <c r="EP186" s="2"/>
      <c r="EQ186" s="2"/>
      <c r="ER186" s="2"/>
      <c r="ES186" s="2"/>
      <c r="ET186" s="2"/>
      <c r="EU186" s="2"/>
      <c r="EV186" s="2"/>
      <c r="EW186" s="2"/>
      <c r="EX186" s="2"/>
    </row>
    <row r="187" spans="1:154" x14ac:dyDescent="0.15">
      <c r="A187" s="35">
        <f t="shared" si="66"/>
        <v>44732</v>
      </c>
      <c r="B187" s="125">
        <f t="shared" ca="1" si="62"/>
        <v>10506.187400000001</v>
      </c>
      <c r="C187" s="14">
        <f t="shared" si="73"/>
        <v>10000</v>
      </c>
      <c r="D187" s="13">
        <f>IF(A187&lt;$B$1,VLOOKUP(A187,[1]DI!$A$4:$B$15000,2,FALSE),0)</f>
        <v>0.13150000000000001</v>
      </c>
      <c r="E187" s="14">
        <f t="shared" si="74"/>
        <v>1.0004903700000001</v>
      </c>
      <c r="F187" s="14">
        <f>(TRUNC(PRODUCT($E$14:$E186),16))</f>
        <v>1.0506187376681899</v>
      </c>
      <c r="G187" s="14">
        <f t="shared" si="75"/>
        <v>1</v>
      </c>
      <c r="H187" s="14">
        <f t="shared" si="76"/>
        <v>1.05061874</v>
      </c>
      <c r="I187" s="13">
        <f t="shared" si="67"/>
        <v>0</v>
      </c>
      <c r="J187" s="29">
        <f t="shared" si="68"/>
        <v>44559</v>
      </c>
      <c r="K187" s="2">
        <f t="shared" si="69"/>
        <v>118</v>
      </c>
      <c r="L187" s="17">
        <f t="shared" si="70"/>
        <v>118</v>
      </c>
      <c r="M187" s="12">
        <f t="shared" si="63"/>
        <v>1</v>
      </c>
      <c r="N187" s="12">
        <f t="shared" si="64"/>
        <v>1.05061874</v>
      </c>
      <c r="O187" s="17">
        <f t="shared" si="61"/>
        <v>0</v>
      </c>
      <c r="P187" s="14">
        <f t="shared" si="81"/>
        <v>506.18740000000003</v>
      </c>
      <c r="Q187" s="14">
        <v>0</v>
      </c>
      <c r="R187" s="14">
        <f t="shared" si="78"/>
        <v>0</v>
      </c>
      <c r="S187" s="20">
        <f t="shared" si="65"/>
        <v>0</v>
      </c>
      <c r="T187" s="14">
        <f t="shared" si="77"/>
        <v>0</v>
      </c>
      <c r="U187" s="4" t="str">
        <f t="shared" si="71"/>
        <v>A+J=</v>
      </c>
      <c r="V187" s="29">
        <f t="shared" si="72"/>
        <v>45747</v>
      </c>
      <c r="W187" s="3"/>
      <c r="X187" s="87">
        <f>[2]Plan1!$A255</f>
        <v>44620</v>
      </c>
      <c r="Y187" s="87" t="str">
        <f>[2]Plan1!$C255</f>
        <v>Carnaval</v>
      </c>
      <c r="Z187" s="78"/>
      <c r="AA187" s="1"/>
      <c r="AC187" s="77"/>
      <c r="AD187" s="77"/>
      <c r="AE187" s="77"/>
      <c r="AF187" s="3"/>
      <c r="AG187" s="11"/>
      <c r="AH187" s="3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  <c r="CK187" s="2"/>
      <c r="CL187" s="2"/>
      <c r="CM187" s="2"/>
      <c r="CN187" s="2"/>
      <c r="CO187" s="2"/>
      <c r="CP187" s="2"/>
      <c r="CQ187" s="2"/>
      <c r="CR187" s="2"/>
      <c r="CS187" s="2"/>
      <c r="CT187" s="2"/>
      <c r="CU187" s="2"/>
      <c r="CV187" s="2"/>
      <c r="CW187" s="2"/>
      <c r="CX187" s="2"/>
      <c r="CY187" s="2"/>
      <c r="CZ187" s="2"/>
      <c r="DA187" s="2"/>
      <c r="DB187" s="2"/>
      <c r="DC187" s="2"/>
      <c r="DD187" s="2"/>
      <c r="DE187" s="2"/>
      <c r="DF187" s="2"/>
      <c r="DG187" s="2"/>
      <c r="DH187" s="2"/>
      <c r="DI187" s="2"/>
      <c r="DJ187" s="2"/>
      <c r="DK187" s="2"/>
      <c r="DL187" s="2"/>
      <c r="DM187" s="2"/>
      <c r="DN187" s="2"/>
      <c r="DO187" s="2"/>
      <c r="DP187" s="2"/>
      <c r="DQ187" s="2"/>
      <c r="DR187" s="2"/>
      <c r="DS187" s="2"/>
      <c r="DT187" s="2"/>
      <c r="DU187" s="2"/>
      <c r="DV187" s="2"/>
      <c r="DW187" s="2"/>
      <c r="DX187" s="2"/>
      <c r="DY187" s="2"/>
      <c r="DZ187" s="2"/>
      <c r="EA187" s="2"/>
      <c r="EB187" s="2"/>
      <c r="EC187" s="2"/>
      <c r="ED187" s="2"/>
      <c r="EE187" s="2"/>
      <c r="EF187" s="2"/>
      <c r="EG187" s="2"/>
      <c r="EH187" s="2"/>
      <c r="EI187" s="2"/>
      <c r="EJ187" s="2"/>
      <c r="EK187" s="2"/>
      <c r="EL187" s="2"/>
      <c r="EM187" s="2"/>
      <c r="EN187" s="2"/>
      <c r="EO187" s="2"/>
      <c r="EP187" s="2"/>
      <c r="EQ187" s="2"/>
      <c r="ER187" s="2"/>
      <c r="ES187" s="2"/>
      <c r="ET187" s="2"/>
      <c r="EU187" s="2"/>
      <c r="EV187" s="2"/>
      <c r="EW187" s="2"/>
      <c r="EX187" s="2"/>
    </row>
    <row r="188" spans="1:154" x14ac:dyDescent="0.15">
      <c r="A188" s="35">
        <f t="shared" si="66"/>
        <v>44733</v>
      </c>
      <c r="B188" s="125">
        <f t="shared" ca="1" si="62"/>
        <v>10511.3393</v>
      </c>
      <c r="C188" s="14">
        <f t="shared" si="73"/>
        <v>10000</v>
      </c>
      <c r="D188" s="13">
        <f>IF(A188&lt;$B$1,VLOOKUP(A188,[1]DI!$A$4:$B$15000,2,FALSE),0)</f>
        <v>0.13150000000000001</v>
      </c>
      <c r="E188" s="14">
        <f t="shared" si="74"/>
        <v>1.0004903700000001</v>
      </c>
      <c r="F188" s="14">
        <f>(TRUNC(PRODUCT($E$14:$E187),16))</f>
        <v>1.05113392957858</v>
      </c>
      <c r="G188" s="14">
        <f t="shared" si="75"/>
        <v>1</v>
      </c>
      <c r="H188" s="14">
        <f t="shared" si="76"/>
        <v>1.05113393</v>
      </c>
      <c r="I188" s="13">
        <f t="shared" si="67"/>
        <v>0</v>
      </c>
      <c r="J188" s="29">
        <f t="shared" si="68"/>
        <v>44559</v>
      </c>
      <c r="K188" s="2">
        <f t="shared" si="69"/>
        <v>119</v>
      </c>
      <c r="L188" s="17">
        <f t="shared" si="70"/>
        <v>119</v>
      </c>
      <c r="M188" s="12">
        <f t="shared" si="63"/>
        <v>1</v>
      </c>
      <c r="N188" s="12">
        <f t="shared" si="64"/>
        <v>1.05113393</v>
      </c>
      <c r="O188" s="17">
        <f t="shared" si="61"/>
        <v>0</v>
      </c>
      <c r="P188" s="14">
        <f t="shared" si="81"/>
        <v>511.33929999999998</v>
      </c>
      <c r="Q188" s="14">
        <v>0</v>
      </c>
      <c r="R188" s="14">
        <f t="shared" si="78"/>
        <v>0</v>
      </c>
      <c r="S188" s="20">
        <f t="shared" si="65"/>
        <v>0</v>
      </c>
      <c r="T188" s="14">
        <f t="shared" si="77"/>
        <v>0</v>
      </c>
      <c r="U188" s="4" t="str">
        <f t="shared" si="71"/>
        <v>A+J=</v>
      </c>
      <c r="V188" s="29">
        <f t="shared" si="72"/>
        <v>45747</v>
      </c>
      <c r="W188" s="3"/>
      <c r="X188" s="87">
        <f>[2]Plan1!$A256</f>
        <v>44621</v>
      </c>
      <c r="Y188" s="87" t="str">
        <f>[2]Plan1!$C256</f>
        <v>Carnaval</v>
      </c>
      <c r="Z188" s="78"/>
      <c r="AA188" s="1"/>
      <c r="AC188" s="77"/>
      <c r="AD188" s="77"/>
      <c r="AE188" s="77"/>
      <c r="AF188" s="3"/>
      <c r="AG188" s="11"/>
      <c r="AH188" s="3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  <c r="CK188" s="2"/>
      <c r="CL188" s="2"/>
      <c r="CM188" s="2"/>
      <c r="CN188" s="2"/>
      <c r="CO188" s="2"/>
      <c r="CP188" s="2"/>
      <c r="CQ188" s="2"/>
      <c r="CR188" s="2"/>
      <c r="CS188" s="2"/>
      <c r="CT188" s="2"/>
      <c r="CU188" s="2"/>
      <c r="CV188" s="2"/>
      <c r="CW188" s="2"/>
      <c r="CX188" s="2"/>
      <c r="CY188" s="2"/>
      <c r="CZ188" s="2"/>
      <c r="DA188" s="2"/>
      <c r="DB188" s="2"/>
      <c r="DC188" s="2"/>
      <c r="DD188" s="2"/>
      <c r="DE188" s="2"/>
      <c r="DF188" s="2"/>
      <c r="DG188" s="2"/>
      <c r="DH188" s="2"/>
      <c r="DI188" s="2"/>
      <c r="DJ188" s="2"/>
      <c r="DK188" s="2"/>
      <c r="DL188" s="2"/>
      <c r="DM188" s="2"/>
      <c r="DN188" s="2"/>
      <c r="DO188" s="2"/>
      <c r="DP188" s="2"/>
      <c r="DQ188" s="2"/>
      <c r="DR188" s="2"/>
      <c r="DS188" s="2"/>
      <c r="DT188" s="2"/>
      <c r="DU188" s="2"/>
      <c r="DV188" s="2"/>
      <c r="DW188" s="2"/>
      <c r="DX188" s="2"/>
      <c r="DY188" s="2"/>
      <c r="DZ188" s="2"/>
      <c r="EA188" s="2"/>
      <c r="EB188" s="2"/>
      <c r="EC188" s="2"/>
      <c r="ED188" s="2"/>
      <c r="EE188" s="2"/>
      <c r="EF188" s="2"/>
      <c r="EG188" s="2"/>
      <c r="EH188" s="2"/>
      <c r="EI188" s="2"/>
      <c r="EJ188" s="2"/>
      <c r="EK188" s="2"/>
      <c r="EL188" s="2"/>
      <c r="EM188" s="2"/>
      <c r="EN188" s="2"/>
      <c r="EO188" s="2"/>
      <c r="EP188" s="2"/>
      <c r="EQ188" s="2"/>
      <c r="ER188" s="2"/>
      <c r="ES188" s="2"/>
      <c r="ET188" s="2"/>
      <c r="EU188" s="2"/>
      <c r="EV188" s="2"/>
      <c r="EW188" s="2"/>
      <c r="EX188" s="2"/>
    </row>
    <row r="189" spans="1:154" x14ac:dyDescent="0.15">
      <c r="A189" s="35">
        <f t="shared" si="66"/>
        <v>44734</v>
      </c>
      <c r="B189" s="125">
        <f t="shared" ca="1" si="62"/>
        <v>10516.493699999999</v>
      </c>
      <c r="C189" s="14">
        <f t="shared" si="73"/>
        <v>10000</v>
      </c>
      <c r="D189" s="13">
        <f>IF(A189&lt;$B$1,VLOOKUP(A189,[1]DI!$A$4:$B$15000,2,FALSE),0)</f>
        <v>0.13150000000000001</v>
      </c>
      <c r="E189" s="14">
        <f t="shared" si="74"/>
        <v>1.0004903700000001</v>
      </c>
      <c r="F189" s="14">
        <f>(TRUNC(PRODUCT($E$14:$E188),16))</f>
        <v>1.0516493741236299</v>
      </c>
      <c r="G189" s="14">
        <f t="shared" si="75"/>
        <v>1</v>
      </c>
      <c r="H189" s="14">
        <f t="shared" si="76"/>
        <v>1.05164937</v>
      </c>
      <c r="I189" s="13">
        <f t="shared" si="67"/>
        <v>0</v>
      </c>
      <c r="J189" s="29">
        <f t="shared" si="68"/>
        <v>44559</v>
      </c>
      <c r="K189" s="2">
        <f t="shared" si="69"/>
        <v>120</v>
      </c>
      <c r="L189" s="17">
        <f t="shared" si="70"/>
        <v>120</v>
      </c>
      <c r="M189" s="12">
        <f t="shared" si="63"/>
        <v>1</v>
      </c>
      <c r="N189" s="12">
        <f t="shared" si="64"/>
        <v>1.05164937</v>
      </c>
      <c r="O189" s="17">
        <f t="shared" si="61"/>
        <v>0</v>
      </c>
      <c r="P189" s="14">
        <f t="shared" si="81"/>
        <v>516.49369999999999</v>
      </c>
      <c r="Q189" s="14">
        <v>0</v>
      </c>
      <c r="R189" s="14">
        <f t="shared" si="78"/>
        <v>0</v>
      </c>
      <c r="S189" s="20">
        <f t="shared" si="65"/>
        <v>0</v>
      </c>
      <c r="T189" s="14">
        <f t="shared" si="77"/>
        <v>0</v>
      </c>
      <c r="U189" s="4" t="str">
        <f t="shared" si="71"/>
        <v>A+J=</v>
      </c>
      <c r="V189" s="29">
        <f t="shared" si="72"/>
        <v>45747</v>
      </c>
      <c r="W189" s="3"/>
      <c r="X189" s="87">
        <f>[2]Plan1!$A257</f>
        <v>44666</v>
      </c>
      <c r="Y189" s="87" t="str">
        <f>[2]Plan1!$C257</f>
        <v>Paixão de Cristo</v>
      </c>
      <c r="Z189" s="78"/>
      <c r="AA189" s="1"/>
      <c r="AC189" s="77"/>
      <c r="AD189" s="77"/>
      <c r="AE189" s="77"/>
      <c r="AF189" s="3"/>
      <c r="AG189" s="11"/>
      <c r="AH189" s="3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  <c r="CK189" s="2"/>
      <c r="CL189" s="2"/>
      <c r="CM189" s="2"/>
      <c r="CN189" s="2"/>
      <c r="CO189" s="2"/>
      <c r="CP189" s="2"/>
      <c r="CQ189" s="2"/>
      <c r="CR189" s="2"/>
      <c r="CS189" s="2"/>
      <c r="CT189" s="2"/>
      <c r="CU189" s="2"/>
      <c r="CV189" s="2"/>
      <c r="CW189" s="2"/>
      <c r="CX189" s="2"/>
      <c r="CY189" s="2"/>
      <c r="CZ189" s="2"/>
      <c r="DA189" s="2"/>
      <c r="DB189" s="2"/>
      <c r="DC189" s="2"/>
      <c r="DD189" s="2"/>
      <c r="DE189" s="2"/>
      <c r="DF189" s="2"/>
      <c r="DG189" s="2"/>
      <c r="DH189" s="2"/>
      <c r="DI189" s="2"/>
      <c r="DJ189" s="2"/>
      <c r="DK189" s="2"/>
      <c r="DL189" s="2"/>
      <c r="DM189" s="2"/>
      <c r="DN189" s="2"/>
      <c r="DO189" s="2"/>
      <c r="DP189" s="2"/>
      <c r="DQ189" s="2"/>
      <c r="DR189" s="2"/>
      <c r="DS189" s="2"/>
      <c r="DT189" s="2"/>
      <c r="DU189" s="2"/>
      <c r="DV189" s="2"/>
      <c r="DW189" s="2"/>
      <c r="DX189" s="2"/>
      <c r="DY189" s="2"/>
      <c r="DZ189" s="2"/>
      <c r="EA189" s="2"/>
      <c r="EB189" s="2"/>
      <c r="EC189" s="2"/>
      <c r="ED189" s="2"/>
      <c r="EE189" s="2"/>
      <c r="EF189" s="2"/>
      <c r="EG189" s="2"/>
      <c r="EH189" s="2"/>
      <c r="EI189" s="2"/>
      <c r="EJ189" s="2"/>
      <c r="EK189" s="2"/>
      <c r="EL189" s="2"/>
      <c r="EM189" s="2"/>
      <c r="EN189" s="2"/>
      <c r="EO189" s="2"/>
      <c r="EP189" s="2"/>
      <c r="EQ189" s="2"/>
      <c r="ER189" s="2"/>
      <c r="ES189" s="2"/>
      <c r="ET189" s="2"/>
      <c r="EU189" s="2"/>
      <c r="EV189" s="2"/>
      <c r="EW189" s="2"/>
      <c r="EX189" s="2"/>
    </row>
    <row r="190" spans="1:154" x14ac:dyDescent="0.15">
      <c r="A190" s="35">
        <f t="shared" si="66"/>
        <v>44735</v>
      </c>
      <c r="B190" s="125">
        <f t="shared" ca="1" si="62"/>
        <v>10521.6507</v>
      </c>
      <c r="C190" s="14">
        <f t="shared" si="73"/>
        <v>10000</v>
      </c>
      <c r="D190" s="13">
        <f>IF(A190&lt;$B$1,VLOOKUP(A190,[1]DI!$A$4:$B$15000,2,FALSE),0)</f>
        <v>0.13150000000000001</v>
      </c>
      <c r="E190" s="14">
        <f t="shared" si="74"/>
        <v>1.0004903700000001</v>
      </c>
      <c r="F190" s="14">
        <f>(TRUNC(PRODUCT($E$14:$E189),16))</f>
        <v>1.0521650714272199</v>
      </c>
      <c r="G190" s="14">
        <f t="shared" si="75"/>
        <v>1</v>
      </c>
      <c r="H190" s="14">
        <f t="shared" si="76"/>
        <v>1.05216507</v>
      </c>
      <c r="I190" s="13">
        <f t="shared" si="67"/>
        <v>0</v>
      </c>
      <c r="J190" s="29">
        <f t="shared" si="68"/>
        <v>44559</v>
      </c>
      <c r="K190" s="2">
        <f t="shared" si="69"/>
        <v>121</v>
      </c>
      <c r="L190" s="17">
        <f t="shared" si="70"/>
        <v>121</v>
      </c>
      <c r="M190" s="12">
        <f t="shared" si="63"/>
        <v>1</v>
      </c>
      <c r="N190" s="12">
        <f t="shared" si="64"/>
        <v>1.05216507</v>
      </c>
      <c r="O190" s="17">
        <f t="shared" si="61"/>
        <v>0</v>
      </c>
      <c r="P190" s="14">
        <f t="shared" si="81"/>
        <v>521.65070000000003</v>
      </c>
      <c r="Q190" s="14">
        <v>0</v>
      </c>
      <c r="R190" s="14">
        <f t="shared" si="78"/>
        <v>0</v>
      </c>
      <c r="S190" s="20">
        <f t="shared" si="65"/>
        <v>0</v>
      </c>
      <c r="T190" s="14">
        <f t="shared" si="77"/>
        <v>0</v>
      </c>
      <c r="U190" s="4" t="str">
        <f t="shared" si="71"/>
        <v>A+J=</v>
      </c>
      <c r="V190" s="29">
        <f t="shared" si="72"/>
        <v>45747</v>
      </c>
      <c r="W190" s="3"/>
      <c r="X190" s="87">
        <f>[2]Plan1!$A258</f>
        <v>44672</v>
      </c>
      <c r="Y190" s="87" t="str">
        <f>[2]Plan1!$C258</f>
        <v>Tiradentes</v>
      </c>
      <c r="Z190" s="78"/>
      <c r="AA190" s="1"/>
      <c r="AC190" s="77"/>
      <c r="AD190" s="77"/>
      <c r="AE190" s="77"/>
      <c r="AF190" s="3"/>
      <c r="AG190" s="11"/>
      <c r="AH190" s="3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  <c r="CK190" s="2"/>
      <c r="CL190" s="2"/>
      <c r="CM190" s="2"/>
      <c r="CN190" s="2"/>
      <c r="CO190" s="2"/>
      <c r="CP190" s="2"/>
      <c r="CQ190" s="2"/>
      <c r="CR190" s="2"/>
      <c r="CS190" s="2"/>
      <c r="CT190" s="2"/>
      <c r="CU190" s="2"/>
      <c r="CV190" s="2"/>
      <c r="CW190" s="2"/>
      <c r="CX190" s="2"/>
      <c r="CY190" s="2"/>
      <c r="CZ190" s="2"/>
      <c r="DA190" s="2"/>
      <c r="DB190" s="2"/>
      <c r="DC190" s="2"/>
      <c r="DD190" s="2"/>
      <c r="DE190" s="2"/>
      <c r="DF190" s="2"/>
      <c r="DG190" s="2"/>
      <c r="DH190" s="2"/>
      <c r="DI190" s="2"/>
      <c r="DJ190" s="2"/>
      <c r="DK190" s="2"/>
      <c r="DL190" s="2"/>
      <c r="DM190" s="2"/>
      <c r="DN190" s="2"/>
      <c r="DO190" s="2"/>
      <c r="DP190" s="2"/>
      <c r="DQ190" s="2"/>
      <c r="DR190" s="2"/>
      <c r="DS190" s="2"/>
      <c r="DT190" s="2"/>
      <c r="DU190" s="2"/>
      <c r="DV190" s="2"/>
      <c r="DW190" s="2"/>
      <c r="DX190" s="2"/>
      <c r="DY190" s="2"/>
      <c r="DZ190" s="2"/>
      <c r="EA190" s="2"/>
      <c r="EB190" s="2"/>
      <c r="EC190" s="2"/>
      <c r="ED190" s="2"/>
      <c r="EE190" s="2"/>
      <c r="EF190" s="2"/>
      <c r="EG190" s="2"/>
      <c r="EH190" s="2"/>
      <c r="EI190" s="2"/>
      <c r="EJ190" s="2"/>
      <c r="EK190" s="2"/>
      <c r="EL190" s="2"/>
      <c r="EM190" s="2"/>
      <c r="EN190" s="2"/>
      <c r="EO190" s="2"/>
      <c r="EP190" s="2"/>
      <c r="EQ190" s="2"/>
      <c r="ER190" s="2"/>
      <c r="ES190" s="2"/>
      <c r="ET190" s="2"/>
      <c r="EU190" s="2"/>
      <c r="EV190" s="2"/>
      <c r="EW190" s="2"/>
      <c r="EX190" s="2"/>
    </row>
    <row r="191" spans="1:154" x14ac:dyDescent="0.15">
      <c r="A191" s="35">
        <f t="shared" si="66"/>
        <v>44736</v>
      </c>
      <c r="B191" s="125">
        <f t="shared" ca="1" si="62"/>
        <v>10526.8102</v>
      </c>
      <c r="C191" s="14">
        <f t="shared" si="73"/>
        <v>10000</v>
      </c>
      <c r="D191" s="13">
        <f>IF(A191&lt;$B$1,VLOOKUP(A191,[1]DI!$A$4:$B$15000,2,FALSE),0)</f>
        <v>0.13150000000000001</v>
      </c>
      <c r="E191" s="14">
        <f t="shared" si="74"/>
        <v>1.0004903700000001</v>
      </c>
      <c r="F191" s="14">
        <f>(TRUNC(PRODUCT($E$14:$E190),16))</f>
        <v>1.05268102161329</v>
      </c>
      <c r="G191" s="14">
        <f t="shared" si="75"/>
        <v>1</v>
      </c>
      <c r="H191" s="14">
        <f t="shared" si="76"/>
        <v>1.0526810200000001</v>
      </c>
      <c r="I191" s="13">
        <f t="shared" si="67"/>
        <v>0</v>
      </c>
      <c r="J191" s="29">
        <f t="shared" si="68"/>
        <v>44559</v>
      </c>
      <c r="K191" s="2">
        <f t="shared" si="69"/>
        <v>122</v>
      </c>
      <c r="L191" s="17">
        <f t="shared" si="70"/>
        <v>122</v>
      </c>
      <c r="M191" s="12">
        <f t="shared" si="63"/>
        <v>1</v>
      </c>
      <c r="N191" s="12">
        <f t="shared" si="64"/>
        <v>1.0526810200000001</v>
      </c>
      <c r="O191" s="17">
        <f t="shared" si="61"/>
        <v>0</v>
      </c>
      <c r="P191" s="14">
        <f t="shared" si="81"/>
        <v>526.81020000000001</v>
      </c>
      <c r="Q191" s="14">
        <v>0</v>
      </c>
      <c r="R191" s="14">
        <f t="shared" si="78"/>
        <v>0</v>
      </c>
      <c r="S191" s="20">
        <f t="shared" si="65"/>
        <v>0</v>
      </c>
      <c r="T191" s="14">
        <f t="shared" si="77"/>
        <v>0</v>
      </c>
      <c r="U191" s="4" t="str">
        <f t="shared" si="71"/>
        <v>A+J=</v>
      </c>
      <c r="V191" s="29">
        <f t="shared" si="72"/>
        <v>45747</v>
      </c>
      <c r="W191" s="3"/>
      <c r="X191" s="87">
        <f>[2]Plan1!$A259</f>
        <v>44682</v>
      </c>
      <c r="Y191" s="87" t="str">
        <f>[2]Plan1!$C259</f>
        <v>Dia do Trabalho</v>
      </c>
      <c r="Z191" s="78"/>
      <c r="AA191" s="1"/>
      <c r="AC191" s="77"/>
      <c r="AD191" s="77"/>
      <c r="AE191" s="77"/>
      <c r="AF191" s="3"/>
      <c r="AG191" s="11"/>
      <c r="AH191" s="3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  <c r="CK191" s="2"/>
      <c r="CL191" s="2"/>
      <c r="CM191" s="2"/>
      <c r="CN191" s="2"/>
      <c r="CO191" s="2"/>
      <c r="CP191" s="2"/>
      <c r="CQ191" s="2"/>
      <c r="CR191" s="2"/>
      <c r="CS191" s="2"/>
      <c r="CT191" s="2"/>
      <c r="CU191" s="2"/>
      <c r="CV191" s="2"/>
      <c r="CW191" s="2"/>
      <c r="CX191" s="2"/>
      <c r="CY191" s="2"/>
      <c r="CZ191" s="2"/>
      <c r="DA191" s="2"/>
      <c r="DB191" s="2"/>
      <c r="DC191" s="2"/>
      <c r="DD191" s="2"/>
      <c r="DE191" s="2"/>
      <c r="DF191" s="2"/>
      <c r="DG191" s="2"/>
      <c r="DH191" s="2"/>
      <c r="DI191" s="2"/>
      <c r="DJ191" s="2"/>
      <c r="DK191" s="2"/>
      <c r="DL191" s="2"/>
      <c r="DM191" s="2"/>
      <c r="DN191" s="2"/>
      <c r="DO191" s="2"/>
      <c r="DP191" s="2"/>
      <c r="DQ191" s="2"/>
      <c r="DR191" s="2"/>
      <c r="DS191" s="2"/>
      <c r="DT191" s="2"/>
      <c r="DU191" s="2"/>
      <c r="DV191" s="2"/>
      <c r="DW191" s="2"/>
      <c r="DX191" s="2"/>
      <c r="DY191" s="2"/>
      <c r="DZ191" s="2"/>
      <c r="EA191" s="2"/>
      <c r="EB191" s="2"/>
      <c r="EC191" s="2"/>
      <c r="ED191" s="2"/>
      <c r="EE191" s="2"/>
      <c r="EF191" s="2"/>
      <c r="EG191" s="2"/>
      <c r="EH191" s="2"/>
      <c r="EI191" s="2"/>
      <c r="EJ191" s="2"/>
      <c r="EK191" s="2"/>
      <c r="EL191" s="2"/>
      <c r="EM191" s="2"/>
      <c r="EN191" s="2"/>
      <c r="EO191" s="2"/>
      <c r="EP191" s="2"/>
      <c r="EQ191" s="2"/>
      <c r="ER191" s="2"/>
      <c r="ES191" s="2"/>
      <c r="ET191" s="2"/>
      <c r="EU191" s="2"/>
      <c r="EV191" s="2"/>
      <c r="EW191" s="2"/>
      <c r="EX191" s="2"/>
    </row>
    <row r="192" spans="1:154" x14ac:dyDescent="0.15">
      <c r="A192" s="35">
        <f t="shared" si="66"/>
        <v>44737</v>
      </c>
      <c r="B192" s="125">
        <f t="shared" ca="1" si="62"/>
        <v>10531.972199989999</v>
      </c>
      <c r="C192" s="14">
        <f t="shared" si="73"/>
        <v>10000</v>
      </c>
      <c r="D192" s="13">
        <f>IF(A192&lt;$B$1,VLOOKUP(A192,[1]DI!$A$4:$B$15000,2,FALSE),0)</f>
        <v>0</v>
      </c>
      <c r="E192" s="14">
        <f t="shared" si="74"/>
        <v>1</v>
      </c>
      <c r="F192" s="14">
        <f>(TRUNC(PRODUCT($E$14:$E191),16))</f>
        <v>1.0531972248058601</v>
      </c>
      <c r="G192" s="14">
        <f t="shared" si="75"/>
        <v>1</v>
      </c>
      <c r="H192" s="14">
        <f t="shared" si="76"/>
        <v>1.0531972199999999</v>
      </c>
      <c r="I192" s="13">
        <f t="shared" si="67"/>
        <v>0</v>
      </c>
      <c r="J192" s="29">
        <f t="shared" si="68"/>
        <v>44559</v>
      </c>
      <c r="K192" s="2">
        <f t="shared" si="69"/>
        <v>122</v>
      </c>
      <c r="L192" s="17">
        <f t="shared" si="70"/>
        <v>123</v>
      </c>
      <c r="M192" s="12">
        <f t="shared" si="63"/>
        <v>1</v>
      </c>
      <c r="N192" s="12">
        <f t="shared" si="64"/>
        <v>1.0531972199999999</v>
      </c>
      <c r="O192" s="17">
        <f t="shared" si="61"/>
        <v>0</v>
      </c>
      <c r="P192" s="14">
        <f t="shared" si="81"/>
        <v>531.97219999000004</v>
      </c>
      <c r="Q192" s="14">
        <v>0</v>
      </c>
      <c r="R192" s="14">
        <f t="shared" si="78"/>
        <v>0</v>
      </c>
      <c r="S192" s="20">
        <f t="shared" si="65"/>
        <v>0</v>
      </c>
      <c r="T192" s="14">
        <f t="shared" si="77"/>
        <v>0</v>
      </c>
      <c r="U192" s="4" t="str">
        <f t="shared" si="71"/>
        <v>A+J=</v>
      </c>
      <c r="V192" s="29">
        <f t="shared" si="72"/>
        <v>45747</v>
      </c>
      <c r="W192" s="3"/>
      <c r="X192" s="87">
        <f>[2]Plan1!$A260</f>
        <v>44728</v>
      </c>
      <c r="Y192" s="87" t="str">
        <f>[2]Plan1!$C260</f>
        <v>Corpus Christi</v>
      </c>
      <c r="Z192" s="78"/>
      <c r="AA192" s="1"/>
      <c r="AC192" s="77"/>
      <c r="AD192" s="77"/>
      <c r="AE192" s="77"/>
      <c r="AF192" s="3"/>
      <c r="AG192" s="11"/>
      <c r="AH192" s="3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  <c r="CK192" s="2"/>
      <c r="CL192" s="2"/>
      <c r="CM192" s="2"/>
      <c r="CN192" s="2"/>
      <c r="CO192" s="2"/>
      <c r="CP192" s="2"/>
      <c r="CQ192" s="2"/>
      <c r="CR192" s="2"/>
      <c r="CS192" s="2"/>
      <c r="CT192" s="2"/>
      <c r="CU192" s="2"/>
      <c r="CV192" s="2"/>
      <c r="CW192" s="2"/>
      <c r="CX192" s="2"/>
      <c r="CY192" s="2"/>
      <c r="CZ192" s="2"/>
      <c r="DA192" s="2"/>
      <c r="DB192" s="2"/>
      <c r="DC192" s="2"/>
      <c r="DD192" s="2"/>
      <c r="DE192" s="2"/>
      <c r="DF192" s="2"/>
      <c r="DG192" s="2"/>
      <c r="DH192" s="2"/>
      <c r="DI192" s="2"/>
      <c r="DJ192" s="2"/>
      <c r="DK192" s="2"/>
      <c r="DL192" s="2"/>
      <c r="DM192" s="2"/>
      <c r="DN192" s="2"/>
      <c r="DO192" s="2"/>
      <c r="DP192" s="2"/>
      <c r="DQ192" s="2"/>
      <c r="DR192" s="2"/>
      <c r="DS192" s="2"/>
      <c r="DT192" s="2"/>
      <c r="DU192" s="2"/>
      <c r="DV192" s="2"/>
      <c r="DW192" s="2"/>
      <c r="DX192" s="2"/>
      <c r="DY192" s="2"/>
      <c r="DZ192" s="2"/>
      <c r="EA192" s="2"/>
      <c r="EB192" s="2"/>
      <c r="EC192" s="2"/>
      <c r="ED192" s="2"/>
      <c r="EE192" s="2"/>
      <c r="EF192" s="2"/>
      <c r="EG192" s="2"/>
      <c r="EH192" s="2"/>
      <c r="EI192" s="2"/>
      <c r="EJ192" s="2"/>
      <c r="EK192" s="2"/>
      <c r="EL192" s="2"/>
      <c r="EM192" s="2"/>
      <c r="EN192" s="2"/>
      <c r="EO192" s="2"/>
      <c r="EP192" s="2"/>
      <c r="EQ192" s="2"/>
      <c r="ER192" s="2"/>
      <c r="ES192" s="2"/>
      <c r="ET192" s="2"/>
      <c r="EU192" s="2"/>
      <c r="EV192" s="2"/>
      <c r="EW192" s="2"/>
      <c r="EX192" s="2"/>
    </row>
    <row r="193" spans="1:154" x14ac:dyDescent="0.15">
      <c r="A193" s="35">
        <f t="shared" si="66"/>
        <v>44738</v>
      </c>
      <c r="B193" s="125">
        <f t="shared" ca="1" si="62"/>
        <v>10531.972199989999</v>
      </c>
      <c r="C193" s="14">
        <f t="shared" si="73"/>
        <v>10000</v>
      </c>
      <c r="D193" s="13">
        <f>IF(A193&lt;$B$1,VLOOKUP(A193,[1]DI!$A$4:$B$15000,2,FALSE),0)</f>
        <v>0</v>
      </c>
      <c r="E193" s="14">
        <f t="shared" si="74"/>
        <v>1</v>
      </c>
      <c r="F193" s="14">
        <f>(TRUNC(PRODUCT($E$14:$E192),16))</f>
        <v>1.0531972248058601</v>
      </c>
      <c r="G193" s="14">
        <f t="shared" si="75"/>
        <v>1</v>
      </c>
      <c r="H193" s="14">
        <f t="shared" si="76"/>
        <v>1.0531972199999999</v>
      </c>
      <c r="I193" s="13">
        <f t="shared" si="67"/>
        <v>0</v>
      </c>
      <c r="J193" s="29">
        <f t="shared" si="68"/>
        <v>44559</v>
      </c>
      <c r="K193" s="2">
        <f t="shared" si="69"/>
        <v>122</v>
      </c>
      <c r="L193" s="17">
        <f t="shared" si="70"/>
        <v>123</v>
      </c>
      <c r="M193" s="12">
        <f t="shared" si="63"/>
        <v>1</v>
      </c>
      <c r="N193" s="12">
        <f t="shared" si="64"/>
        <v>1.0531972199999999</v>
      </c>
      <c r="O193" s="17">
        <f t="shared" si="61"/>
        <v>0</v>
      </c>
      <c r="P193" s="14">
        <f t="shared" si="81"/>
        <v>531.97219999000004</v>
      </c>
      <c r="Q193" s="14">
        <v>0</v>
      </c>
      <c r="R193" s="14">
        <f t="shared" si="78"/>
        <v>0</v>
      </c>
      <c r="S193" s="20">
        <f t="shared" si="65"/>
        <v>0</v>
      </c>
      <c r="T193" s="14">
        <f t="shared" si="77"/>
        <v>0</v>
      </c>
      <c r="U193" s="4" t="str">
        <f t="shared" si="71"/>
        <v>A+J=</v>
      </c>
      <c r="V193" s="29">
        <f t="shared" si="72"/>
        <v>45747</v>
      </c>
      <c r="W193" s="3"/>
      <c r="X193" s="87">
        <f>[2]Plan1!$A261</f>
        <v>44811</v>
      </c>
      <c r="Y193" s="87" t="str">
        <f>[2]Plan1!$C261</f>
        <v>Independência do Brasil</v>
      </c>
      <c r="Z193" s="78"/>
      <c r="AA193" s="1"/>
      <c r="AC193" s="77"/>
      <c r="AD193" s="77"/>
      <c r="AE193" s="77"/>
      <c r="AF193" s="3"/>
      <c r="AG193" s="11"/>
      <c r="AH193" s="3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  <c r="CK193" s="2"/>
      <c r="CL193" s="2"/>
      <c r="CM193" s="2"/>
      <c r="CN193" s="2"/>
      <c r="CO193" s="2"/>
      <c r="CP193" s="2"/>
      <c r="CQ193" s="2"/>
      <c r="CR193" s="2"/>
      <c r="CS193" s="2"/>
      <c r="CT193" s="2"/>
      <c r="CU193" s="2"/>
      <c r="CV193" s="2"/>
      <c r="CW193" s="2"/>
      <c r="CX193" s="2"/>
      <c r="CY193" s="2"/>
      <c r="CZ193" s="2"/>
      <c r="DA193" s="2"/>
      <c r="DB193" s="2"/>
      <c r="DC193" s="2"/>
      <c r="DD193" s="2"/>
      <c r="DE193" s="2"/>
      <c r="DF193" s="2"/>
      <c r="DG193" s="2"/>
      <c r="DH193" s="2"/>
      <c r="DI193" s="2"/>
      <c r="DJ193" s="2"/>
      <c r="DK193" s="2"/>
      <c r="DL193" s="2"/>
      <c r="DM193" s="2"/>
      <c r="DN193" s="2"/>
      <c r="DO193" s="2"/>
      <c r="DP193" s="2"/>
      <c r="DQ193" s="2"/>
      <c r="DR193" s="2"/>
      <c r="DS193" s="2"/>
      <c r="DT193" s="2"/>
      <c r="DU193" s="2"/>
      <c r="DV193" s="2"/>
      <c r="DW193" s="2"/>
      <c r="DX193" s="2"/>
      <c r="DY193" s="2"/>
      <c r="DZ193" s="2"/>
      <c r="EA193" s="2"/>
      <c r="EB193" s="2"/>
      <c r="EC193" s="2"/>
      <c r="ED193" s="2"/>
      <c r="EE193" s="2"/>
      <c r="EF193" s="2"/>
      <c r="EG193" s="2"/>
      <c r="EH193" s="2"/>
      <c r="EI193" s="2"/>
      <c r="EJ193" s="2"/>
      <c r="EK193" s="2"/>
      <c r="EL193" s="2"/>
      <c r="EM193" s="2"/>
      <c r="EN193" s="2"/>
      <c r="EO193" s="2"/>
      <c r="EP193" s="2"/>
      <c r="EQ193" s="2"/>
      <c r="ER193" s="2"/>
      <c r="ES193" s="2"/>
      <c r="ET193" s="2"/>
      <c r="EU193" s="2"/>
      <c r="EV193" s="2"/>
      <c r="EW193" s="2"/>
      <c r="EX193" s="2"/>
    </row>
    <row r="194" spans="1:154" x14ac:dyDescent="0.15">
      <c r="A194" s="35">
        <f t="shared" si="66"/>
        <v>44739</v>
      </c>
      <c r="B194" s="125">
        <f t="shared" ca="1" si="62"/>
        <v>10531.972199989999</v>
      </c>
      <c r="C194" s="14">
        <f t="shared" si="73"/>
        <v>10000</v>
      </c>
      <c r="D194" s="13">
        <f>IF(A194&lt;$B$1,VLOOKUP(A194,[1]DI!$A$4:$B$15000,2,FALSE),0)</f>
        <v>0.13150000000000001</v>
      </c>
      <c r="E194" s="14">
        <f t="shared" si="74"/>
        <v>1.0004903700000001</v>
      </c>
      <c r="F194" s="14">
        <f>(TRUNC(PRODUCT($E$14:$E193),16))</f>
        <v>1.0531972248058601</v>
      </c>
      <c r="G194" s="14">
        <f t="shared" si="75"/>
        <v>1</v>
      </c>
      <c r="H194" s="14">
        <f t="shared" si="76"/>
        <v>1.0531972199999999</v>
      </c>
      <c r="I194" s="13">
        <f t="shared" si="67"/>
        <v>0</v>
      </c>
      <c r="J194" s="29">
        <f t="shared" si="68"/>
        <v>44559</v>
      </c>
      <c r="K194" s="2">
        <f t="shared" si="69"/>
        <v>123</v>
      </c>
      <c r="L194" s="17">
        <f t="shared" si="70"/>
        <v>123</v>
      </c>
      <c r="M194" s="12">
        <f t="shared" si="63"/>
        <v>1</v>
      </c>
      <c r="N194" s="12">
        <f t="shared" si="64"/>
        <v>1.0531972199999999</v>
      </c>
      <c r="O194" s="17">
        <f t="shared" si="61"/>
        <v>0</v>
      </c>
      <c r="P194" s="14">
        <f t="shared" si="81"/>
        <v>531.97219999000004</v>
      </c>
      <c r="Q194" s="14">
        <v>0</v>
      </c>
      <c r="R194" s="14">
        <f t="shared" si="78"/>
        <v>0</v>
      </c>
      <c r="S194" s="20">
        <f t="shared" si="65"/>
        <v>0</v>
      </c>
      <c r="T194" s="14">
        <f t="shared" si="77"/>
        <v>0</v>
      </c>
      <c r="U194" s="4" t="str">
        <f t="shared" si="71"/>
        <v>A+J=</v>
      </c>
      <c r="V194" s="29">
        <f t="shared" si="72"/>
        <v>45747</v>
      </c>
      <c r="W194" s="3"/>
      <c r="X194" s="87">
        <f>[2]Plan1!$A262</f>
        <v>44846</v>
      </c>
      <c r="Y194" s="87" t="str">
        <f>[2]Plan1!$C262</f>
        <v>Nossa Sr.a Aparecida - Padroeira do Brasil</v>
      </c>
      <c r="Z194" s="78"/>
      <c r="AA194" s="1"/>
      <c r="AC194" s="77"/>
      <c r="AD194" s="77"/>
      <c r="AE194" s="77"/>
      <c r="AF194" s="3"/>
      <c r="AG194" s="11"/>
      <c r="AH194" s="3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  <c r="CK194" s="2"/>
      <c r="CL194" s="2"/>
      <c r="CM194" s="2"/>
      <c r="CN194" s="2"/>
      <c r="CO194" s="2"/>
      <c r="CP194" s="2"/>
      <c r="CQ194" s="2"/>
      <c r="CR194" s="2"/>
      <c r="CS194" s="2"/>
      <c r="CT194" s="2"/>
      <c r="CU194" s="2"/>
      <c r="CV194" s="2"/>
      <c r="CW194" s="2"/>
      <c r="CX194" s="2"/>
      <c r="CY194" s="2"/>
      <c r="CZ194" s="2"/>
      <c r="DA194" s="2"/>
      <c r="DB194" s="2"/>
      <c r="DC194" s="2"/>
      <c r="DD194" s="2"/>
      <c r="DE194" s="2"/>
      <c r="DF194" s="2"/>
      <c r="DG194" s="2"/>
      <c r="DH194" s="2"/>
      <c r="DI194" s="2"/>
      <c r="DJ194" s="2"/>
      <c r="DK194" s="2"/>
      <c r="DL194" s="2"/>
      <c r="DM194" s="2"/>
      <c r="DN194" s="2"/>
      <c r="DO194" s="2"/>
      <c r="DP194" s="2"/>
      <c r="DQ194" s="2"/>
      <c r="DR194" s="2"/>
      <c r="DS194" s="2"/>
      <c r="DT194" s="2"/>
      <c r="DU194" s="2"/>
      <c r="DV194" s="2"/>
      <c r="DW194" s="2"/>
      <c r="DX194" s="2"/>
      <c r="DY194" s="2"/>
      <c r="DZ194" s="2"/>
      <c r="EA194" s="2"/>
      <c r="EB194" s="2"/>
      <c r="EC194" s="2"/>
      <c r="ED194" s="2"/>
      <c r="EE194" s="2"/>
      <c r="EF194" s="2"/>
      <c r="EG194" s="2"/>
      <c r="EH194" s="2"/>
      <c r="EI194" s="2"/>
      <c r="EJ194" s="2"/>
      <c r="EK194" s="2"/>
      <c r="EL194" s="2"/>
      <c r="EM194" s="2"/>
      <c r="EN194" s="2"/>
      <c r="EO194" s="2"/>
      <c r="EP194" s="2"/>
      <c r="EQ194" s="2"/>
      <c r="ER194" s="2"/>
      <c r="ES194" s="2"/>
      <c r="ET194" s="2"/>
      <c r="EU194" s="2"/>
      <c r="EV194" s="2"/>
      <c r="EW194" s="2"/>
      <c r="EX194" s="2"/>
    </row>
    <row r="195" spans="1:154" x14ac:dyDescent="0.15">
      <c r="A195" s="35">
        <f t="shared" si="66"/>
        <v>44740</v>
      </c>
      <c r="B195" s="125">
        <f t="shared" ca="1" si="62"/>
        <v>10537.1368</v>
      </c>
      <c r="C195" s="14">
        <f t="shared" si="73"/>
        <v>10000</v>
      </c>
      <c r="D195" s="13">
        <f>IF(A195&lt;$B$1,VLOOKUP(A195,[1]DI!$A$4:$B$15000,2,FALSE),0)</f>
        <v>0.13150000000000001</v>
      </c>
      <c r="E195" s="14">
        <f t="shared" si="74"/>
        <v>1.0004903700000001</v>
      </c>
      <c r="F195" s="14">
        <f>(TRUNC(PRODUCT($E$14:$E194),16))</f>
        <v>1.05371368112899</v>
      </c>
      <c r="G195" s="14">
        <f t="shared" si="75"/>
        <v>1</v>
      </c>
      <c r="H195" s="14">
        <f t="shared" si="76"/>
        <v>1.05371368</v>
      </c>
      <c r="I195" s="13">
        <f t="shared" si="67"/>
        <v>0</v>
      </c>
      <c r="J195" s="29">
        <f t="shared" si="68"/>
        <v>44559</v>
      </c>
      <c r="K195" s="2">
        <f t="shared" si="69"/>
        <v>124</v>
      </c>
      <c r="L195" s="17">
        <f t="shared" si="70"/>
        <v>124</v>
      </c>
      <c r="M195" s="12">
        <f t="shared" si="63"/>
        <v>1</v>
      </c>
      <c r="N195" s="12">
        <f t="shared" si="64"/>
        <v>1.05371368</v>
      </c>
      <c r="O195" s="17">
        <f t="shared" si="61"/>
        <v>0</v>
      </c>
      <c r="P195" s="14">
        <f t="shared" si="81"/>
        <v>537.13679999999999</v>
      </c>
      <c r="Q195" s="14">
        <v>0</v>
      </c>
      <c r="R195" s="14">
        <f t="shared" si="78"/>
        <v>0</v>
      </c>
      <c r="S195" s="20">
        <f t="shared" si="65"/>
        <v>0</v>
      </c>
      <c r="T195" s="14">
        <f t="shared" si="77"/>
        <v>0</v>
      </c>
      <c r="U195" s="4" t="str">
        <f t="shared" si="71"/>
        <v>A+J=</v>
      </c>
      <c r="V195" s="29">
        <f t="shared" si="72"/>
        <v>45747</v>
      </c>
      <c r="W195" s="3"/>
      <c r="X195" s="87">
        <f>[2]Plan1!$A263</f>
        <v>44867</v>
      </c>
      <c r="Y195" s="87" t="str">
        <f>[2]Plan1!$C263</f>
        <v>Finados</v>
      </c>
      <c r="Z195" s="78"/>
      <c r="AA195" s="1"/>
      <c r="AC195" s="77"/>
      <c r="AD195" s="77"/>
      <c r="AE195" s="77"/>
      <c r="AF195" s="3"/>
      <c r="AG195" s="11"/>
      <c r="AH195" s="3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  <c r="CK195" s="2"/>
      <c r="CL195" s="2"/>
      <c r="CM195" s="2"/>
      <c r="CN195" s="2"/>
      <c r="CO195" s="2"/>
      <c r="CP195" s="2"/>
      <c r="CQ195" s="2"/>
      <c r="CR195" s="2"/>
      <c r="CS195" s="2"/>
      <c r="CT195" s="2"/>
      <c r="CU195" s="2"/>
      <c r="CV195" s="2"/>
      <c r="CW195" s="2"/>
      <c r="CX195" s="2"/>
      <c r="CY195" s="2"/>
      <c r="CZ195" s="2"/>
      <c r="DA195" s="2"/>
      <c r="DB195" s="2"/>
      <c r="DC195" s="2"/>
      <c r="DD195" s="2"/>
      <c r="DE195" s="2"/>
      <c r="DF195" s="2"/>
      <c r="DG195" s="2"/>
      <c r="DH195" s="2"/>
      <c r="DI195" s="2"/>
      <c r="DJ195" s="2"/>
      <c r="DK195" s="2"/>
      <c r="DL195" s="2"/>
      <c r="DM195" s="2"/>
      <c r="DN195" s="2"/>
      <c r="DO195" s="2"/>
      <c r="DP195" s="2"/>
      <c r="DQ195" s="2"/>
      <c r="DR195" s="2"/>
      <c r="DS195" s="2"/>
      <c r="DT195" s="2"/>
      <c r="DU195" s="2"/>
      <c r="DV195" s="2"/>
      <c r="DW195" s="2"/>
      <c r="DX195" s="2"/>
      <c r="DY195" s="2"/>
      <c r="DZ195" s="2"/>
      <c r="EA195" s="2"/>
      <c r="EB195" s="2"/>
      <c r="EC195" s="2"/>
      <c r="ED195" s="2"/>
      <c r="EE195" s="2"/>
      <c r="EF195" s="2"/>
      <c r="EG195" s="2"/>
      <c r="EH195" s="2"/>
      <c r="EI195" s="2"/>
      <c r="EJ195" s="2"/>
      <c r="EK195" s="2"/>
      <c r="EL195" s="2"/>
      <c r="EM195" s="2"/>
      <c r="EN195" s="2"/>
      <c r="EO195" s="2"/>
      <c r="EP195" s="2"/>
      <c r="EQ195" s="2"/>
      <c r="ER195" s="2"/>
      <c r="ES195" s="2"/>
      <c r="ET195" s="2"/>
      <c r="EU195" s="2"/>
      <c r="EV195" s="2"/>
      <c r="EW195" s="2"/>
      <c r="EX195" s="2"/>
    </row>
    <row r="196" spans="1:154" x14ac:dyDescent="0.15">
      <c r="A196" s="35">
        <f t="shared" si="66"/>
        <v>44741</v>
      </c>
      <c r="B196" s="125">
        <f t="shared" ca="1" si="62"/>
        <v>10542.303900000001</v>
      </c>
      <c r="C196" s="14">
        <f t="shared" si="73"/>
        <v>10000</v>
      </c>
      <c r="D196" s="13">
        <f>IF(A196&lt;$B$1,VLOOKUP(A196,[1]DI!$A$4:$B$15000,2,FALSE),0)</f>
        <v>0.13150000000000001</v>
      </c>
      <c r="E196" s="14">
        <f t="shared" si="74"/>
        <v>1.0004903700000001</v>
      </c>
      <c r="F196" s="14">
        <f>(TRUNC(PRODUCT($E$14:$E195),16))</f>
        <v>1.0542303907068</v>
      </c>
      <c r="G196" s="14">
        <f t="shared" si="75"/>
        <v>1</v>
      </c>
      <c r="H196" s="14">
        <f t="shared" si="76"/>
        <v>1.0542303900000001</v>
      </c>
      <c r="I196" s="13">
        <f t="shared" si="67"/>
        <v>0</v>
      </c>
      <c r="J196" s="29">
        <f t="shared" si="68"/>
        <v>44559</v>
      </c>
      <c r="K196" s="2">
        <f t="shared" si="69"/>
        <v>125</v>
      </c>
      <c r="L196" s="17">
        <f t="shared" si="70"/>
        <v>125</v>
      </c>
      <c r="M196" s="12">
        <f t="shared" si="63"/>
        <v>1</v>
      </c>
      <c r="N196" s="12">
        <f t="shared" si="64"/>
        <v>1.0542303900000001</v>
      </c>
      <c r="O196" s="17">
        <f t="shared" ref="O196:O259" si="82">IF(VLOOKUP(A196,Y$14:AF$152,8)=VLOOKUP(A195,Y$14:AF$152,8),0,VLOOKUP(A196,Y$14:AF$152,8))</f>
        <v>0</v>
      </c>
      <c r="P196" s="14">
        <f t="shared" si="81"/>
        <v>542.3039</v>
      </c>
      <c r="Q196" s="14">
        <v>0</v>
      </c>
      <c r="R196" s="14">
        <f t="shared" si="78"/>
        <v>0</v>
      </c>
      <c r="S196" s="20">
        <f t="shared" si="65"/>
        <v>0</v>
      </c>
      <c r="T196" s="14">
        <f t="shared" si="77"/>
        <v>0</v>
      </c>
      <c r="U196" s="4" t="str">
        <f t="shared" si="71"/>
        <v>A+J=</v>
      </c>
      <c r="V196" s="29">
        <f t="shared" si="72"/>
        <v>45747</v>
      </c>
      <c r="W196" s="21"/>
      <c r="X196" s="87">
        <f>[2]Plan1!$A264</f>
        <v>44880</v>
      </c>
      <c r="Y196" s="87" t="str">
        <f>[2]Plan1!$C264</f>
        <v>Proclamação da República</v>
      </c>
      <c r="Z196" s="78"/>
      <c r="AA196" s="1"/>
      <c r="AC196" s="77"/>
      <c r="AD196" s="77"/>
      <c r="AE196" s="77"/>
      <c r="AF196" s="21"/>
      <c r="AG196" s="22"/>
      <c r="AH196" s="21"/>
      <c r="AI196" s="23"/>
      <c r="AJ196" s="23"/>
      <c r="AK196" s="23"/>
      <c r="AL196" s="23"/>
      <c r="AM196" s="23"/>
      <c r="AN196" s="23"/>
      <c r="AO196" s="23"/>
      <c r="AP196" s="23"/>
      <c r="AQ196" s="23"/>
      <c r="AR196" s="23"/>
      <c r="AS196" s="23"/>
      <c r="AT196" s="23"/>
      <c r="AU196" s="23"/>
      <c r="AV196" s="23"/>
      <c r="AW196" s="23"/>
      <c r="AX196" s="23"/>
      <c r="AY196" s="23"/>
      <c r="AZ196" s="23"/>
      <c r="BA196" s="23"/>
      <c r="BB196" s="23"/>
      <c r="BC196" s="23"/>
      <c r="BD196" s="23"/>
      <c r="BE196" s="23"/>
      <c r="BF196" s="23"/>
      <c r="BG196" s="23"/>
      <c r="BH196" s="23"/>
      <c r="BI196" s="23"/>
      <c r="BJ196" s="23"/>
      <c r="BK196" s="23"/>
      <c r="BL196" s="23"/>
      <c r="BM196" s="23"/>
      <c r="BN196" s="23"/>
      <c r="BO196" s="23"/>
      <c r="BP196" s="23"/>
      <c r="BQ196" s="23"/>
      <c r="BR196" s="23"/>
      <c r="BS196" s="23"/>
      <c r="BT196" s="23"/>
      <c r="BU196" s="23"/>
      <c r="BV196" s="23"/>
      <c r="BW196" s="23"/>
      <c r="BX196" s="23"/>
      <c r="BY196" s="23"/>
      <c r="BZ196" s="23"/>
      <c r="CA196" s="23"/>
      <c r="CB196" s="23"/>
      <c r="CC196" s="23"/>
      <c r="CD196" s="23"/>
      <c r="CE196" s="23"/>
      <c r="CF196" s="23"/>
      <c r="CG196" s="23"/>
      <c r="CH196" s="23"/>
      <c r="CI196" s="23"/>
      <c r="CJ196" s="23"/>
      <c r="CK196" s="23"/>
      <c r="CL196" s="23"/>
      <c r="CM196" s="23"/>
      <c r="CN196" s="23"/>
      <c r="CO196" s="23"/>
      <c r="CP196" s="23"/>
      <c r="CQ196" s="23"/>
      <c r="CR196" s="23"/>
      <c r="CS196" s="23"/>
      <c r="CT196" s="23"/>
      <c r="CU196" s="23"/>
      <c r="CV196" s="23"/>
      <c r="CW196" s="23"/>
      <c r="CX196" s="23"/>
      <c r="CY196" s="23"/>
      <c r="CZ196" s="23"/>
      <c r="DA196" s="23"/>
      <c r="DB196" s="23"/>
      <c r="DC196" s="23"/>
      <c r="DD196" s="23"/>
      <c r="DE196" s="23"/>
      <c r="DF196" s="23"/>
      <c r="DG196" s="23"/>
      <c r="DH196" s="23"/>
      <c r="DI196" s="23"/>
      <c r="DJ196" s="23"/>
      <c r="DK196" s="23"/>
      <c r="DL196" s="23"/>
      <c r="DM196" s="23"/>
      <c r="DN196" s="23"/>
      <c r="DO196" s="23"/>
      <c r="DP196" s="23"/>
      <c r="DQ196" s="23"/>
      <c r="DR196" s="23"/>
      <c r="DS196" s="23"/>
      <c r="DT196" s="23"/>
      <c r="DU196" s="23"/>
      <c r="DV196" s="23"/>
      <c r="DW196" s="23"/>
      <c r="DX196" s="23"/>
      <c r="DY196" s="23"/>
      <c r="DZ196" s="23"/>
      <c r="EA196" s="23"/>
      <c r="EB196" s="23"/>
      <c r="EC196" s="23"/>
      <c r="ED196" s="23"/>
      <c r="EE196" s="23"/>
      <c r="EF196" s="23"/>
      <c r="EG196" s="23"/>
      <c r="EH196" s="23"/>
      <c r="EI196" s="23"/>
      <c r="EJ196" s="23"/>
      <c r="EK196" s="23"/>
      <c r="EL196" s="23"/>
      <c r="EM196" s="23"/>
      <c r="EN196" s="23"/>
      <c r="EO196" s="23"/>
      <c r="EP196" s="23"/>
      <c r="EQ196" s="23"/>
      <c r="ER196" s="23"/>
      <c r="ES196" s="23"/>
      <c r="ET196" s="23"/>
      <c r="EU196" s="23"/>
      <c r="EV196" s="23"/>
      <c r="EW196" s="23"/>
      <c r="EX196" s="23"/>
    </row>
    <row r="197" spans="1:154" x14ac:dyDescent="0.15">
      <c r="A197" s="35">
        <f t="shared" si="66"/>
        <v>44742</v>
      </c>
      <c r="B197" s="125">
        <f t="shared" ca="1" si="62"/>
        <v>10547.4735</v>
      </c>
      <c r="C197" s="14">
        <f t="shared" si="73"/>
        <v>10000</v>
      </c>
      <c r="D197" s="13">
        <f>IF(A197&lt;$B$1,VLOOKUP(A197,[1]DI!$A$4:$B$15000,2,FALSE),0)</f>
        <v>0.13150000000000001</v>
      </c>
      <c r="E197" s="14">
        <f t="shared" si="74"/>
        <v>1.0004903700000001</v>
      </c>
      <c r="F197" s="14">
        <f>(TRUNC(PRODUCT($E$14:$E196),16))</f>
        <v>1.0547473536634899</v>
      </c>
      <c r="G197" s="14">
        <f t="shared" si="75"/>
        <v>1</v>
      </c>
      <c r="H197" s="14">
        <f t="shared" si="76"/>
        <v>1.05474735</v>
      </c>
      <c r="I197" s="13">
        <f t="shared" si="67"/>
        <v>0</v>
      </c>
      <c r="J197" s="29">
        <f t="shared" si="68"/>
        <v>44559</v>
      </c>
      <c r="K197" s="2">
        <f t="shared" si="69"/>
        <v>126</v>
      </c>
      <c r="L197" s="17">
        <f t="shared" si="70"/>
        <v>126</v>
      </c>
      <c r="M197" s="12">
        <f t="shared" si="63"/>
        <v>1</v>
      </c>
      <c r="N197" s="12">
        <f t="shared" si="64"/>
        <v>1.05474735</v>
      </c>
      <c r="O197" s="17">
        <f t="shared" si="82"/>
        <v>0</v>
      </c>
      <c r="P197" s="14">
        <f t="shared" si="81"/>
        <v>547.47349999999994</v>
      </c>
      <c r="Q197" s="14">
        <v>0</v>
      </c>
      <c r="R197" s="14">
        <f t="shared" si="78"/>
        <v>0</v>
      </c>
      <c r="S197" s="20">
        <f t="shared" si="65"/>
        <v>0</v>
      </c>
      <c r="T197" s="14">
        <f t="shared" si="77"/>
        <v>0</v>
      </c>
      <c r="U197" s="4" t="str">
        <f t="shared" si="71"/>
        <v>A+J=</v>
      </c>
      <c r="V197" s="29">
        <f t="shared" si="72"/>
        <v>45747</v>
      </c>
      <c r="W197" s="3"/>
      <c r="X197" s="87">
        <f>[2]Plan1!$A265</f>
        <v>44920</v>
      </c>
      <c r="Y197" s="87" t="str">
        <f>[2]Plan1!$C265</f>
        <v>Natal</v>
      </c>
      <c r="Z197" s="78"/>
      <c r="AA197" s="1"/>
      <c r="AC197" s="77"/>
      <c r="AD197" s="77"/>
      <c r="AE197" s="77"/>
      <c r="AF197" s="3"/>
      <c r="AG197" s="11"/>
      <c r="AH197" s="3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  <c r="CK197" s="2"/>
      <c r="CL197" s="2"/>
      <c r="CM197" s="2"/>
      <c r="CN197" s="2"/>
      <c r="CO197" s="2"/>
      <c r="CP197" s="2"/>
      <c r="CQ197" s="2"/>
      <c r="CR197" s="2"/>
      <c r="CS197" s="2"/>
      <c r="CT197" s="2"/>
      <c r="CU197" s="2"/>
      <c r="CV197" s="2"/>
      <c r="CW197" s="2"/>
      <c r="CX197" s="2"/>
      <c r="CY197" s="2"/>
      <c r="CZ197" s="2"/>
      <c r="DA197" s="2"/>
      <c r="DB197" s="2"/>
      <c r="DC197" s="2"/>
      <c r="DD197" s="2"/>
      <c r="DE197" s="2"/>
      <c r="DF197" s="2"/>
      <c r="DG197" s="2"/>
      <c r="DH197" s="2"/>
      <c r="DI197" s="2"/>
      <c r="DJ197" s="2"/>
      <c r="DK197" s="2"/>
      <c r="DL197" s="2"/>
      <c r="DM197" s="2"/>
      <c r="DN197" s="2"/>
      <c r="DO197" s="2"/>
      <c r="DP197" s="2"/>
      <c r="DQ197" s="2"/>
      <c r="DR197" s="2"/>
      <c r="DS197" s="2"/>
      <c r="DT197" s="2"/>
      <c r="DU197" s="2"/>
      <c r="DV197" s="2"/>
      <c r="DW197" s="2"/>
      <c r="DX197" s="2"/>
      <c r="DY197" s="2"/>
      <c r="DZ197" s="2"/>
      <c r="EA197" s="2"/>
      <c r="EB197" s="2"/>
      <c r="EC197" s="2"/>
      <c r="ED197" s="2"/>
      <c r="EE197" s="2"/>
      <c r="EF197" s="2"/>
      <c r="EG197" s="2"/>
      <c r="EH197" s="2"/>
      <c r="EI197" s="2"/>
      <c r="EJ197" s="2"/>
      <c r="EK197" s="2"/>
      <c r="EL197" s="2"/>
      <c r="EM197" s="2"/>
      <c r="EN197" s="2"/>
      <c r="EO197" s="2"/>
      <c r="EP197" s="2"/>
      <c r="EQ197" s="2"/>
      <c r="ER197" s="2"/>
      <c r="ES197" s="2"/>
      <c r="ET197" s="2"/>
      <c r="EU197" s="2"/>
      <c r="EV197" s="2"/>
      <c r="EW197" s="2"/>
      <c r="EX197" s="2"/>
    </row>
    <row r="198" spans="1:154" x14ac:dyDescent="0.15">
      <c r="A198" s="35">
        <f t="shared" si="66"/>
        <v>44743</v>
      </c>
      <c r="B198" s="125">
        <f t="shared" ca="1" si="62"/>
        <v>10552.645700000001</v>
      </c>
      <c r="C198" s="14">
        <f t="shared" si="73"/>
        <v>10000</v>
      </c>
      <c r="D198" s="13">
        <f>IF(A198&lt;$B$1,VLOOKUP(A198,[1]DI!$A$4:$B$15000,2,FALSE),0)</f>
        <v>0.13150000000000001</v>
      </c>
      <c r="E198" s="14">
        <f t="shared" si="74"/>
        <v>1.0004903700000001</v>
      </c>
      <c r="F198" s="14">
        <f>(TRUNC(PRODUCT($E$14:$E197),16))</f>
        <v>1.0552645701233101</v>
      </c>
      <c r="G198" s="14">
        <f t="shared" si="75"/>
        <v>1</v>
      </c>
      <c r="H198" s="14">
        <f t="shared" si="76"/>
        <v>1.0552645700000001</v>
      </c>
      <c r="I198" s="13">
        <f t="shared" si="67"/>
        <v>0</v>
      </c>
      <c r="J198" s="29">
        <f t="shared" si="68"/>
        <v>44559</v>
      </c>
      <c r="K198" s="2">
        <f t="shared" si="69"/>
        <v>127</v>
      </c>
      <c r="L198" s="17">
        <f t="shared" si="70"/>
        <v>127</v>
      </c>
      <c r="M198" s="12">
        <f t="shared" si="63"/>
        <v>1</v>
      </c>
      <c r="N198" s="12">
        <f t="shared" si="64"/>
        <v>1.0552645700000001</v>
      </c>
      <c r="O198" s="17">
        <f t="shared" si="82"/>
        <v>0</v>
      </c>
      <c r="P198" s="14">
        <f t="shared" si="81"/>
        <v>552.64570000000003</v>
      </c>
      <c r="Q198" s="14">
        <v>0</v>
      </c>
      <c r="R198" s="14">
        <f t="shared" si="78"/>
        <v>0</v>
      </c>
      <c r="S198" s="20">
        <f t="shared" si="65"/>
        <v>0</v>
      </c>
      <c r="T198" s="14">
        <f t="shared" si="77"/>
        <v>0</v>
      </c>
      <c r="U198" s="4" t="str">
        <f t="shared" si="71"/>
        <v>A+J=</v>
      </c>
      <c r="V198" s="29">
        <f t="shared" si="72"/>
        <v>45747</v>
      </c>
      <c r="W198" s="3"/>
      <c r="X198" s="87">
        <f>[2]Plan1!$A266</f>
        <v>44927</v>
      </c>
      <c r="Y198" s="87" t="str">
        <f>[2]Plan1!$C266</f>
        <v>Confraternização Universal</v>
      </c>
      <c r="Z198" s="78"/>
      <c r="AA198" s="1"/>
      <c r="AC198" s="77"/>
      <c r="AD198" s="77"/>
      <c r="AE198" s="77"/>
      <c r="AF198" s="3"/>
      <c r="AG198" s="11"/>
      <c r="AH198" s="3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  <c r="CK198" s="2"/>
      <c r="CL198" s="2"/>
      <c r="CM198" s="2"/>
      <c r="CN198" s="2"/>
      <c r="CO198" s="2"/>
      <c r="CP198" s="2"/>
      <c r="CQ198" s="2"/>
      <c r="CR198" s="2"/>
      <c r="CS198" s="2"/>
      <c r="CT198" s="2"/>
      <c r="CU198" s="2"/>
      <c r="CV198" s="2"/>
      <c r="CW198" s="2"/>
      <c r="CX198" s="2"/>
      <c r="CY198" s="2"/>
      <c r="CZ198" s="2"/>
      <c r="DA198" s="2"/>
      <c r="DB198" s="2"/>
      <c r="DC198" s="2"/>
      <c r="DD198" s="2"/>
      <c r="DE198" s="2"/>
      <c r="DF198" s="2"/>
      <c r="DG198" s="2"/>
      <c r="DH198" s="2"/>
      <c r="DI198" s="2"/>
      <c r="DJ198" s="2"/>
      <c r="DK198" s="2"/>
      <c r="DL198" s="2"/>
      <c r="DM198" s="2"/>
      <c r="DN198" s="2"/>
      <c r="DO198" s="2"/>
      <c r="DP198" s="2"/>
      <c r="DQ198" s="2"/>
      <c r="DR198" s="2"/>
      <c r="DS198" s="2"/>
      <c r="DT198" s="2"/>
      <c r="DU198" s="2"/>
      <c r="DV198" s="2"/>
      <c r="DW198" s="2"/>
      <c r="DX198" s="2"/>
      <c r="DY198" s="2"/>
      <c r="DZ198" s="2"/>
      <c r="EA198" s="2"/>
      <c r="EB198" s="2"/>
      <c r="EC198" s="2"/>
      <c r="ED198" s="2"/>
      <c r="EE198" s="2"/>
      <c r="EF198" s="2"/>
      <c r="EG198" s="2"/>
      <c r="EH198" s="2"/>
      <c r="EI198" s="2"/>
      <c r="EJ198" s="2"/>
      <c r="EK198" s="2"/>
      <c r="EL198" s="2"/>
      <c r="EM198" s="2"/>
      <c r="EN198" s="2"/>
      <c r="EO198" s="2"/>
      <c r="EP198" s="2"/>
      <c r="EQ198" s="2"/>
      <c r="ER198" s="2"/>
      <c r="ES198" s="2"/>
      <c r="ET198" s="2"/>
      <c r="EU198" s="2"/>
      <c r="EV198" s="2"/>
      <c r="EW198" s="2"/>
      <c r="EX198" s="2"/>
    </row>
    <row r="199" spans="1:154" x14ac:dyDescent="0.15">
      <c r="A199" s="35">
        <f t="shared" si="66"/>
        <v>44744</v>
      </c>
      <c r="B199" s="125">
        <f t="shared" ca="1" si="62"/>
        <v>10557.820400000001</v>
      </c>
      <c r="C199" s="14">
        <f t="shared" si="73"/>
        <v>10000</v>
      </c>
      <c r="D199" s="13">
        <f>IF(A199&lt;$B$1,VLOOKUP(A199,[1]DI!$A$4:$B$15000,2,FALSE),0)</f>
        <v>0</v>
      </c>
      <c r="E199" s="14">
        <f t="shared" si="74"/>
        <v>1</v>
      </c>
      <c r="F199" s="14">
        <f>(TRUNC(PRODUCT($E$14:$E198),16))</f>
        <v>1.05578204021056</v>
      </c>
      <c r="G199" s="14">
        <f t="shared" si="75"/>
        <v>1</v>
      </c>
      <c r="H199" s="14">
        <f t="shared" si="76"/>
        <v>1.05578204</v>
      </c>
      <c r="I199" s="13">
        <f t="shared" si="67"/>
        <v>0</v>
      </c>
      <c r="J199" s="29">
        <f t="shared" si="68"/>
        <v>44559</v>
      </c>
      <c r="K199" s="2">
        <f t="shared" si="69"/>
        <v>127</v>
      </c>
      <c r="L199" s="17">
        <f t="shared" si="70"/>
        <v>128</v>
      </c>
      <c r="M199" s="12">
        <f t="shared" si="63"/>
        <v>1</v>
      </c>
      <c r="N199" s="12">
        <f t="shared" si="64"/>
        <v>1.05578204</v>
      </c>
      <c r="O199" s="17">
        <f t="shared" si="82"/>
        <v>0</v>
      </c>
      <c r="P199" s="14">
        <f t="shared" si="81"/>
        <v>557.82039999999995</v>
      </c>
      <c r="Q199" s="14">
        <v>0</v>
      </c>
      <c r="R199" s="14">
        <f t="shared" si="78"/>
        <v>0</v>
      </c>
      <c r="S199" s="20">
        <f t="shared" si="65"/>
        <v>0</v>
      </c>
      <c r="T199" s="14">
        <f t="shared" si="77"/>
        <v>0</v>
      </c>
      <c r="U199" s="4" t="str">
        <f t="shared" si="71"/>
        <v>A+J=</v>
      </c>
      <c r="V199" s="29">
        <f t="shared" si="72"/>
        <v>45747</v>
      </c>
      <c r="W199" s="21"/>
      <c r="X199" s="87">
        <f>[2]Plan1!$A267</f>
        <v>44977</v>
      </c>
      <c r="Y199" s="87" t="str">
        <f>[2]Plan1!$C267</f>
        <v>Carnaval</v>
      </c>
      <c r="Z199" s="78"/>
      <c r="AA199" s="1"/>
      <c r="AC199" s="77"/>
      <c r="AD199" s="77"/>
      <c r="AE199" s="77"/>
      <c r="AF199" s="21"/>
      <c r="AG199" s="22"/>
      <c r="AH199" s="21"/>
      <c r="AI199" s="23"/>
      <c r="AJ199" s="23"/>
      <c r="AK199" s="23"/>
      <c r="AL199" s="23"/>
      <c r="AM199" s="23"/>
      <c r="AN199" s="23"/>
      <c r="AO199" s="23"/>
      <c r="AP199" s="23"/>
      <c r="AQ199" s="23"/>
      <c r="AR199" s="23"/>
      <c r="AS199" s="23"/>
      <c r="AT199" s="23"/>
      <c r="AU199" s="23"/>
      <c r="AV199" s="23"/>
      <c r="AW199" s="23"/>
      <c r="AX199" s="23"/>
      <c r="AY199" s="23"/>
      <c r="AZ199" s="23"/>
      <c r="BA199" s="23"/>
      <c r="BB199" s="23"/>
      <c r="BC199" s="23"/>
      <c r="BD199" s="23"/>
      <c r="BE199" s="23"/>
      <c r="BF199" s="23"/>
      <c r="BG199" s="23"/>
      <c r="BH199" s="23"/>
      <c r="BI199" s="23"/>
      <c r="BJ199" s="23"/>
      <c r="BK199" s="23"/>
      <c r="BL199" s="23"/>
      <c r="BM199" s="23"/>
      <c r="BN199" s="23"/>
      <c r="BO199" s="23"/>
      <c r="BP199" s="23"/>
      <c r="BQ199" s="23"/>
      <c r="BR199" s="23"/>
      <c r="BS199" s="23"/>
      <c r="BT199" s="23"/>
      <c r="BU199" s="23"/>
      <c r="BV199" s="23"/>
      <c r="BW199" s="23"/>
      <c r="BX199" s="23"/>
      <c r="BY199" s="23"/>
      <c r="BZ199" s="23"/>
      <c r="CA199" s="23"/>
      <c r="CB199" s="23"/>
      <c r="CC199" s="23"/>
      <c r="CD199" s="23"/>
      <c r="CE199" s="23"/>
      <c r="CF199" s="23"/>
      <c r="CG199" s="23"/>
      <c r="CH199" s="23"/>
      <c r="CI199" s="23"/>
      <c r="CJ199" s="23"/>
      <c r="CK199" s="23"/>
      <c r="CL199" s="23"/>
      <c r="CM199" s="23"/>
      <c r="CN199" s="23"/>
      <c r="CO199" s="23"/>
      <c r="CP199" s="23"/>
      <c r="CQ199" s="23"/>
      <c r="CR199" s="23"/>
      <c r="CS199" s="23"/>
      <c r="CT199" s="23"/>
      <c r="CU199" s="23"/>
      <c r="CV199" s="23"/>
      <c r="CW199" s="23"/>
      <c r="CX199" s="23"/>
      <c r="CY199" s="23"/>
      <c r="CZ199" s="23"/>
      <c r="DA199" s="23"/>
      <c r="DB199" s="23"/>
      <c r="DC199" s="23"/>
      <c r="DD199" s="23"/>
      <c r="DE199" s="23"/>
      <c r="DF199" s="23"/>
      <c r="DG199" s="23"/>
      <c r="DH199" s="23"/>
      <c r="DI199" s="23"/>
      <c r="DJ199" s="23"/>
      <c r="DK199" s="23"/>
      <c r="DL199" s="23"/>
      <c r="DM199" s="23"/>
      <c r="DN199" s="23"/>
      <c r="DO199" s="23"/>
      <c r="DP199" s="23"/>
      <c r="DQ199" s="23"/>
      <c r="DR199" s="23"/>
      <c r="DS199" s="23"/>
      <c r="DT199" s="23"/>
      <c r="DU199" s="23"/>
      <c r="DV199" s="23"/>
      <c r="DW199" s="23"/>
      <c r="DX199" s="23"/>
      <c r="DY199" s="23"/>
      <c r="DZ199" s="23"/>
      <c r="EA199" s="23"/>
      <c r="EB199" s="23"/>
      <c r="EC199" s="23"/>
      <c r="ED199" s="23"/>
      <c r="EE199" s="23"/>
      <c r="EF199" s="23"/>
      <c r="EG199" s="23"/>
      <c r="EH199" s="23"/>
      <c r="EI199" s="23"/>
      <c r="EJ199" s="23"/>
      <c r="EK199" s="23"/>
      <c r="EL199" s="23"/>
      <c r="EM199" s="23"/>
      <c r="EN199" s="23"/>
      <c r="EO199" s="23"/>
      <c r="EP199" s="23"/>
      <c r="EQ199" s="23"/>
      <c r="ER199" s="23"/>
      <c r="ES199" s="23"/>
      <c r="ET199" s="23"/>
      <c r="EU199" s="23"/>
      <c r="EV199" s="23"/>
      <c r="EW199" s="23"/>
      <c r="EX199" s="23"/>
    </row>
    <row r="200" spans="1:154" x14ac:dyDescent="0.15">
      <c r="A200" s="35">
        <f t="shared" si="66"/>
        <v>44745</v>
      </c>
      <c r="B200" s="125">
        <f t="shared" ca="1" si="62"/>
        <v>10557.820400000001</v>
      </c>
      <c r="C200" s="14">
        <f t="shared" si="73"/>
        <v>10000</v>
      </c>
      <c r="D200" s="13">
        <f>IF(A200&lt;$B$1,VLOOKUP(A200,[1]DI!$A$4:$B$15000,2,FALSE),0)</f>
        <v>0</v>
      </c>
      <c r="E200" s="14">
        <f t="shared" si="74"/>
        <v>1</v>
      </c>
      <c r="F200" s="14">
        <f>(TRUNC(PRODUCT($E$14:$E199),16))</f>
        <v>1.05578204021056</v>
      </c>
      <c r="G200" s="14">
        <f t="shared" si="75"/>
        <v>1</v>
      </c>
      <c r="H200" s="14">
        <f t="shared" si="76"/>
        <v>1.05578204</v>
      </c>
      <c r="I200" s="13">
        <f t="shared" si="67"/>
        <v>0</v>
      </c>
      <c r="J200" s="29">
        <f t="shared" si="68"/>
        <v>44559</v>
      </c>
      <c r="K200" s="2">
        <f t="shared" si="69"/>
        <v>127</v>
      </c>
      <c r="L200" s="17">
        <f t="shared" si="70"/>
        <v>128</v>
      </c>
      <c r="M200" s="12">
        <f t="shared" si="63"/>
        <v>1</v>
      </c>
      <c r="N200" s="12">
        <f t="shared" si="64"/>
        <v>1.05578204</v>
      </c>
      <c r="O200" s="17">
        <f t="shared" si="82"/>
        <v>0</v>
      </c>
      <c r="P200" s="14">
        <f t="shared" si="81"/>
        <v>557.82039999999995</v>
      </c>
      <c r="Q200" s="14">
        <v>0</v>
      </c>
      <c r="R200" s="14">
        <f t="shared" si="78"/>
        <v>0</v>
      </c>
      <c r="S200" s="20">
        <f t="shared" si="65"/>
        <v>0</v>
      </c>
      <c r="T200" s="14">
        <f t="shared" si="77"/>
        <v>0</v>
      </c>
      <c r="U200" s="4" t="str">
        <f t="shared" si="71"/>
        <v>A+J=</v>
      </c>
      <c r="V200" s="29">
        <f t="shared" si="72"/>
        <v>45747</v>
      </c>
      <c r="W200" s="3"/>
      <c r="X200" s="87">
        <f>[2]Plan1!$A268</f>
        <v>44978</v>
      </c>
      <c r="Y200" s="87" t="str">
        <f>[2]Plan1!$C268</f>
        <v>Carnaval</v>
      </c>
      <c r="Z200" s="78"/>
      <c r="AA200" s="1"/>
      <c r="AC200" s="77"/>
      <c r="AD200" s="77"/>
      <c r="AE200" s="77"/>
      <c r="AF200" s="3"/>
      <c r="AG200" s="11"/>
      <c r="AH200" s="3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  <c r="CK200" s="2"/>
      <c r="CL200" s="2"/>
      <c r="CM200" s="2"/>
      <c r="CN200" s="2"/>
      <c r="CO200" s="2"/>
      <c r="CP200" s="2"/>
      <c r="CQ200" s="2"/>
      <c r="CR200" s="2"/>
      <c r="CS200" s="2"/>
      <c r="CT200" s="2"/>
      <c r="CU200" s="2"/>
      <c r="CV200" s="2"/>
      <c r="CW200" s="2"/>
      <c r="CX200" s="2"/>
      <c r="CY200" s="2"/>
      <c r="CZ200" s="2"/>
      <c r="DA200" s="2"/>
      <c r="DB200" s="2"/>
      <c r="DC200" s="2"/>
      <c r="DD200" s="2"/>
      <c r="DE200" s="2"/>
      <c r="DF200" s="2"/>
      <c r="DG200" s="2"/>
      <c r="DH200" s="2"/>
      <c r="DI200" s="2"/>
      <c r="DJ200" s="2"/>
      <c r="DK200" s="2"/>
      <c r="DL200" s="2"/>
      <c r="DM200" s="2"/>
      <c r="DN200" s="2"/>
      <c r="DO200" s="2"/>
      <c r="DP200" s="2"/>
      <c r="DQ200" s="2"/>
      <c r="DR200" s="2"/>
      <c r="DS200" s="2"/>
      <c r="DT200" s="2"/>
      <c r="DU200" s="2"/>
      <c r="DV200" s="2"/>
      <c r="DW200" s="2"/>
      <c r="DX200" s="2"/>
      <c r="DY200" s="2"/>
      <c r="DZ200" s="2"/>
      <c r="EA200" s="2"/>
      <c r="EB200" s="2"/>
      <c r="EC200" s="2"/>
      <c r="ED200" s="2"/>
      <c r="EE200" s="2"/>
      <c r="EF200" s="2"/>
      <c r="EG200" s="2"/>
      <c r="EH200" s="2"/>
      <c r="EI200" s="2"/>
      <c r="EJ200" s="2"/>
      <c r="EK200" s="2"/>
      <c r="EL200" s="2"/>
      <c r="EM200" s="2"/>
      <c r="EN200" s="2"/>
      <c r="EO200" s="2"/>
      <c r="EP200" s="2"/>
      <c r="EQ200" s="2"/>
      <c r="ER200" s="2"/>
      <c r="ES200" s="2"/>
      <c r="ET200" s="2"/>
      <c r="EU200" s="2"/>
      <c r="EV200" s="2"/>
      <c r="EW200" s="2"/>
      <c r="EX200" s="2"/>
    </row>
    <row r="201" spans="1:154" x14ac:dyDescent="0.15">
      <c r="A201" s="35">
        <f t="shared" si="66"/>
        <v>44746</v>
      </c>
      <c r="B201" s="125">
        <f t="shared" ca="1" si="62"/>
        <v>10557.820400000001</v>
      </c>
      <c r="C201" s="14">
        <f t="shared" si="73"/>
        <v>10000</v>
      </c>
      <c r="D201" s="13">
        <f>IF(A201&lt;$B$1,VLOOKUP(A201,[1]DI!$A$4:$B$15000,2,FALSE),0)</f>
        <v>0.13150000000000001</v>
      </c>
      <c r="E201" s="14">
        <f t="shared" si="74"/>
        <v>1.0004903700000001</v>
      </c>
      <c r="F201" s="14">
        <f>(TRUNC(PRODUCT($E$14:$E200),16))</f>
        <v>1.05578204021056</v>
      </c>
      <c r="G201" s="14">
        <f t="shared" si="75"/>
        <v>1</v>
      </c>
      <c r="H201" s="14">
        <f t="shared" si="76"/>
        <v>1.05578204</v>
      </c>
      <c r="I201" s="13">
        <f t="shared" si="67"/>
        <v>0</v>
      </c>
      <c r="J201" s="29">
        <f t="shared" si="68"/>
        <v>44559</v>
      </c>
      <c r="K201" s="2">
        <f t="shared" si="69"/>
        <v>128</v>
      </c>
      <c r="L201" s="17">
        <f t="shared" si="70"/>
        <v>128</v>
      </c>
      <c r="M201" s="12">
        <f t="shared" si="63"/>
        <v>1</v>
      </c>
      <c r="N201" s="12">
        <f t="shared" si="64"/>
        <v>1.05578204</v>
      </c>
      <c r="O201" s="17">
        <f t="shared" si="82"/>
        <v>0</v>
      </c>
      <c r="P201" s="14">
        <f t="shared" si="81"/>
        <v>557.82039999999995</v>
      </c>
      <c r="Q201" s="14">
        <v>0</v>
      </c>
      <c r="R201" s="14">
        <f t="shared" si="78"/>
        <v>0</v>
      </c>
      <c r="S201" s="20">
        <f t="shared" si="65"/>
        <v>0</v>
      </c>
      <c r="T201" s="14">
        <f t="shared" si="77"/>
        <v>0</v>
      </c>
      <c r="U201" s="4" t="str">
        <f t="shared" si="71"/>
        <v>A+J=</v>
      </c>
      <c r="V201" s="29">
        <f t="shared" si="72"/>
        <v>45747</v>
      </c>
      <c r="W201" s="3"/>
      <c r="X201" s="87">
        <f>[2]Plan1!$A269</f>
        <v>45023</v>
      </c>
      <c r="Y201" s="87" t="str">
        <f>[2]Plan1!$C269</f>
        <v>Paixão de Cristo</v>
      </c>
      <c r="Z201" s="78"/>
      <c r="AA201" s="1"/>
      <c r="AC201" s="77"/>
      <c r="AD201" s="77"/>
      <c r="AE201" s="77"/>
      <c r="AF201" s="3"/>
      <c r="AG201" s="11"/>
      <c r="AH201" s="3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  <c r="CK201" s="2"/>
      <c r="CL201" s="2"/>
      <c r="CM201" s="2"/>
      <c r="CN201" s="2"/>
      <c r="CO201" s="2"/>
      <c r="CP201" s="2"/>
      <c r="CQ201" s="2"/>
      <c r="CR201" s="2"/>
      <c r="CS201" s="2"/>
      <c r="CT201" s="2"/>
      <c r="CU201" s="2"/>
      <c r="CV201" s="2"/>
      <c r="CW201" s="2"/>
      <c r="CX201" s="2"/>
      <c r="CY201" s="2"/>
      <c r="CZ201" s="2"/>
      <c r="DA201" s="2"/>
      <c r="DB201" s="2"/>
      <c r="DC201" s="2"/>
      <c r="DD201" s="2"/>
      <c r="DE201" s="2"/>
      <c r="DF201" s="2"/>
      <c r="DG201" s="2"/>
      <c r="DH201" s="2"/>
      <c r="DI201" s="2"/>
      <c r="DJ201" s="2"/>
      <c r="DK201" s="2"/>
      <c r="DL201" s="2"/>
      <c r="DM201" s="2"/>
      <c r="DN201" s="2"/>
      <c r="DO201" s="2"/>
      <c r="DP201" s="2"/>
      <c r="DQ201" s="2"/>
      <c r="DR201" s="2"/>
      <c r="DS201" s="2"/>
      <c r="DT201" s="2"/>
      <c r="DU201" s="2"/>
      <c r="DV201" s="2"/>
      <c r="DW201" s="2"/>
      <c r="DX201" s="2"/>
      <c r="DY201" s="2"/>
      <c r="DZ201" s="2"/>
      <c r="EA201" s="2"/>
      <c r="EB201" s="2"/>
      <c r="EC201" s="2"/>
      <c r="ED201" s="2"/>
      <c r="EE201" s="2"/>
      <c r="EF201" s="2"/>
      <c r="EG201" s="2"/>
      <c r="EH201" s="2"/>
      <c r="EI201" s="2"/>
      <c r="EJ201" s="2"/>
      <c r="EK201" s="2"/>
      <c r="EL201" s="2"/>
      <c r="EM201" s="2"/>
      <c r="EN201" s="2"/>
      <c r="EO201" s="2"/>
      <c r="EP201" s="2"/>
      <c r="EQ201" s="2"/>
      <c r="ER201" s="2"/>
      <c r="ES201" s="2"/>
      <c r="ET201" s="2"/>
      <c r="EU201" s="2"/>
      <c r="EV201" s="2"/>
      <c r="EW201" s="2"/>
      <c r="EX201" s="2"/>
    </row>
    <row r="202" spans="1:154" x14ac:dyDescent="0.15">
      <c r="A202" s="35">
        <f t="shared" si="66"/>
        <v>44747</v>
      </c>
      <c r="B202" s="125">
        <f t="shared" ca="1" si="62"/>
        <v>10562.99759999</v>
      </c>
      <c r="C202" s="14">
        <f t="shared" si="73"/>
        <v>10000</v>
      </c>
      <c r="D202" s="13">
        <f>IF(A202&lt;$B$1,VLOOKUP(A202,[1]DI!$A$4:$B$15000,2,FALSE),0)</f>
        <v>0.13150000000000001</v>
      </c>
      <c r="E202" s="14">
        <f t="shared" si="74"/>
        <v>1.0004903700000001</v>
      </c>
      <c r="F202" s="14">
        <f>(TRUNC(PRODUCT($E$14:$E201),16))</f>
        <v>1.0562997640496199</v>
      </c>
      <c r="G202" s="14">
        <f t="shared" si="75"/>
        <v>1</v>
      </c>
      <c r="H202" s="14">
        <f t="shared" si="76"/>
        <v>1.0562997599999999</v>
      </c>
      <c r="I202" s="13">
        <f t="shared" si="67"/>
        <v>0</v>
      </c>
      <c r="J202" s="29">
        <f t="shared" si="68"/>
        <v>44559</v>
      </c>
      <c r="K202" s="2">
        <f t="shared" si="69"/>
        <v>129</v>
      </c>
      <c r="L202" s="17">
        <f t="shared" si="70"/>
        <v>129</v>
      </c>
      <c r="M202" s="12">
        <f t="shared" si="63"/>
        <v>1</v>
      </c>
      <c r="N202" s="12">
        <f t="shared" si="64"/>
        <v>1.0562997599999999</v>
      </c>
      <c r="O202" s="17">
        <f t="shared" si="82"/>
        <v>0</v>
      </c>
      <c r="P202" s="14">
        <f t="shared" si="81"/>
        <v>562.99759999000003</v>
      </c>
      <c r="Q202" s="14">
        <v>0</v>
      </c>
      <c r="R202" s="14">
        <f t="shared" si="78"/>
        <v>0</v>
      </c>
      <c r="S202" s="20">
        <f t="shared" si="65"/>
        <v>0</v>
      </c>
      <c r="T202" s="14">
        <f t="shared" si="77"/>
        <v>0</v>
      </c>
      <c r="U202" s="4" t="str">
        <f t="shared" si="71"/>
        <v>A+J=</v>
      </c>
      <c r="V202" s="29">
        <f t="shared" si="72"/>
        <v>45747</v>
      </c>
      <c r="W202" s="3"/>
      <c r="X202" s="87">
        <f>[2]Plan1!$A270</f>
        <v>45037</v>
      </c>
      <c r="Y202" s="87" t="str">
        <f>[2]Plan1!$C270</f>
        <v>Tiradentes</v>
      </c>
      <c r="Z202" s="78"/>
      <c r="AA202" s="1"/>
      <c r="AC202" s="77"/>
      <c r="AD202" s="77"/>
      <c r="AE202" s="77"/>
      <c r="AF202" s="3"/>
      <c r="AG202" s="11"/>
      <c r="AH202" s="3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  <c r="CK202" s="2"/>
      <c r="CL202" s="2"/>
      <c r="CM202" s="2"/>
      <c r="CN202" s="2"/>
      <c r="CO202" s="2"/>
      <c r="CP202" s="2"/>
      <c r="CQ202" s="2"/>
      <c r="CR202" s="2"/>
      <c r="CS202" s="2"/>
      <c r="CT202" s="2"/>
      <c r="CU202" s="2"/>
      <c r="CV202" s="2"/>
      <c r="CW202" s="2"/>
      <c r="CX202" s="2"/>
      <c r="CY202" s="2"/>
      <c r="CZ202" s="2"/>
      <c r="DA202" s="2"/>
      <c r="DB202" s="2"/>
      <c r="DC202" s="2"/>
      <c r="DD202" s="2"/>
      <c r="DE202" s="2"/>
      <c r="DF202" s="2"/>
      <c r="DG202" s="2"/>
      <c r="DH202" s="2"/>
      <c r="DI202" s="2"/>
      <c r="DJ202" s="2"/>
      <c r="DK202" s="2"/>
      <c r="DL202" s="2"/>
      <c r="DM202" s="2"/>
      <c r="DN202" s="2"/>
      <c r="DO202" s="2"/>
      <c r="DP202" s="2"/>
      <c r="DQ202" s="2"/>
      <c r="DR202" s="2"/>
      <c r="DS202" s="2"/>
      <c r="DT202" s="2"/>
      <c r="DU202" s="2"/>
      <c r="DV202" s="2"/>
      <c r="DW202" s="2"/>
      <c r="DX202" s="2"/>
      <c r="DY202" s="2"/>
      <c r="DZ202" s="2"/>
      <c r="EA202" s="2"/>
      <c r="EB202" s="2"/>
      <c r="EC202" s="2"/>
      <c r="ED202" s="2"/>
      <c r="EE202" s="2"/>
      <c r="EF202" s="2"/>
      <c r="EG202" s="2"/>
      <c r="EH202" s="2"/>
      <c r="EI202" s="2"/>
      <c r="EJ202" s="2"/>
      <c r="EK202" s="2"/>
      <c r="EL202" s="2"/>
      <c r="EM202" s="2"/>
      <c r="EN202" s="2"/>
      <c r="EO202" s="2"/>
      <c r="EP202" s="2"/>
      <c r="EQ202" s="2"/>
      <c r="ER202" s="2"/>
      <c r="ES202" s="2"/>
      <c r="ET202" s="2"/>
      <c r="EU202" s="2"/>
      <c r="EV202" s="2"/>
      <c r="EW202" s="2"/>
      <c r="EX202" s="2"/>
    </row>
    <row r="203" spans="1:154" x14ac:dyDescent="0.15">
      <c r="A203" s="35">
        <f t="shared" si="66"/>
        <v>44748</v>
      </c>
      <c r="B203" s="125">
        <f t="shared" ca="1" si="62"/>
        <v>10568.1774</v>
      </c>
      <c r="C203" s="14">
        <f t="shared" si="73"/>
        <v>10000</v>
      </c>
      <c r="D203" s="13">
        <f>IF(A203&lt;$B$1,VLOOKUP(A203,[1]DI!$A$4:$B$15000,2,FALSE),0)</f>
        <v>0.13150000000000001</v>
      </c>
      <c r="E203" s="14">
        <f t="shared" si="74"/>
        <v>1.0004903700000001</v>
      </c>
      <c r="F203" s="14">
        <f>(TRUNC(PRODUCT($E$14:$E202),16))</f>
        <v>1.05681774176492</v>
      </c>
      <c r="G203" s="14">
        <f t="shared" si="75"/>
        <v>1</v>
      </c>
      <c r="H203" s="14">
        <f t="shared" si="76"/>
        <v>1.0568177400000001</v>
      </c>
      <c r="I203" s="13">
        <f t="shared" si="67"/>
        <v>0</v>
      </c>
      <c r="J203" s="29">
        <f t="shared" si="68"/>
        <v>44559</v>
      </c>
      <c r="K203" s="2">
        <f t="shared" si="69"/>
        <v>130</v>
      </c>
      <c r="L203" s="17">
        <f t="shared" si="70"/>
        <v>130</v>
      </c>
      <c r="M203" s="12">
        <f t="shared" si="63"/>
        <v>1</v>
      </c>
      <c r="N203" s="12">
        <f t="shared" si="64"/>
        <v>1.0568177400000001</v>
      </c>
      <c r="O203" s="17">
        <f t="shared" si="82"/>
        <v>0</v>
      </c>
      <c r="P203" s="14">
        <f t="shared" si="81"/>
        <v>568.17740000000003</v>
      </c>
      <c r="Q203" s="14">
        <v>0</v>
      </c>
      <c r="R203" s="14">
        <f t="shared" si="78"/>
        <v>0</v>
      </c>
      <c r="S203" s="20">
        <f t="shared" si="65"/>
        <v>0</v>
      </c>
      <c r="T203" s="14">
        <f t="shared" si="77"/>
        <v>0</v>
      </c>
      <c r="U203" s="4" t="str">
        <f t="shared" si="71"/>
        <v>A+J=</v>
      </c>
      <c r="V203" s="29">
        <f t="shared" si="72"/>
        <v>45747</v>
      </c>
      <c r="W203" s="3"/>
      <c r="X203" s="87">
        <f>[2]Plan1!$A271</f>
        <v>45047</v>
      </c>
      <c r="Y203" s="87" t="str">
        <f>[2]Plan1!$C271</f>
        <v>Dia do Trabalho</v>
      </c>
      <c r="Z203" s="78"/>
      <c r="AA203" s="1"/>
      <c r="AC203" s="77"/>
      <c r="AD203" s="77"/>
      <c r="AE203" s="77"/>
      <c r="AF203" s="3"/>
      <c r="AG203" s="11"/>
      <c r="AH203" s="3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  <c r="CK203" s="2"/>
      <c r="CL203" s="2"/>
      <c r="CM203" s="2"/>
      <c r="CN203" s="2"/>
      <c r="CO203" s="2"/>
      <c r="CP203" s="2"/>
      <c r="CQ203" s="2"/>
      <c r="CR203" s="2"/>
      <c r="CS203" s="2"/>
      <c r="CT203" s="2"/>
      <c r="CU203" s="2"/>
      <c r="CV203" s="2"/>
      <c r="CW203" s="2"/>
      <c r="CX203" s="2"/>
      <c r="CY203" s="2"/>
      <c r="CZ203" s="2"/>
      <c r="DA203" s="2"/>
      <c r="DB203" s="2"/>
      <c r="DC203" s="2"/>
      <c r="DD203" s="2"/>
      <c r="DE203" s="2"/>
      <c r="DF203" s="2"/>
      <c r="DG203" s="2"/>
      <c r="DH203" s="2"/>
      <c r="DI203" s="2"/>
      <c r="DJ203" s="2"/>
      <c r="DK203" s="2"/>
      <c r="DL203" s="2"/>
      <c r="DM203" s="2"/>
      <c r="DN203" s="2"/>
      <c r="DO203" s="2"/>
      <c r="DP203" s="2"/>
      <c r="DQ203" s="2"/>
      <c r="DR203" s="2"/>
      <c r="DS203" s="2"/>
      <c r="DT203" s="2"/>
      <c r="DU203" s="2"/>
      <c r="DV203" s="2"/>
      <c r="DW203" s="2"/>
      <c r="DX203" s="2"/>
      <c r="DY203" s="2"/>
      <c r="DZ203" s="2"/>
      <c r="EA203" s="2"/>
      <c r="EB203" s="2"/>
      <c r="EC203" s="2"/>
      <c r="ED203" s="2"/>
      <c r="EE203" s="2"/>
      <c r="EF203" s="2"/>
      <c r="EG203" s="2"/>
      <c r="EH203" s="2"/>
      <c r="EI203" s="2"/>
      <c r="EJ203" s="2"/>
      <c r="EK203" s="2"/>
      <c r="EL203" s="2"/>
      <c r="EM203" s="2"/>
      <c r="EN203" s="2"/>
      <c r="EO203" s="2"/>
      <c r="EP203" s="2"/>
      <c r="EQ203" s="2"/>
      <c r="ER203" s="2"/>
      <c r="ES203" s="2"/>
      <c r="ET203" s="2"/>
      <c r="EU203" s="2"/>
      <c r="EV203" s="2"/>
      <c r="EW203" s="2"/>
      <c r="EX203" s="2"/>
    </row>
    <row r="204" spans="1:154" x14ac:dyDescent="0.15">
      <c r="A204" s="35">
        <f t="shared" si="66"/>
        <v>44749</v>
      </c>
      <c r="B204" s="125">
        <f t="shared" ca="1" si="62"/>
        <v>10573.359700000001</v>
      </c>
      <c r="C204" s="14">
        <f t="shared" si="73"/>
        <v>10000</v>
      </c>
      <c r="D204" s="13">
        <f>IF(A204&lt;$B$1,VLOOKUP(A204,[1]DI!$A$4:$B$15000,2,FALSE),0)</f>
        <v>0.13150000000000001</v>
      </c>
      <c r="E204" s="14">
        <f t="shared" si="74"/>
        <v>1.0004903700000001</v>
      </c>
      <c r="F204" s="14">
        <f>(TRUNC(PRODUCT($E$14:$E203),16))</f>
        <v>1.05733597348095</v>
      </c>
      <c r="G204" s="14">
        <f t="shared" si="75"/>
        <v>1</v>
      </c>
      <c r="H204" s="14">
        <f t="shared" si="76"/>
        <v>1.05733597</v>
      </c>
      <c r="I204" s="13">
        <f t="shared" si="67"/>
        <v>0</v>
      </c>
      <c r="J204" s="29">
        <f t="shared" si="68"/>
        <v>44559</v>
      </c>
      <c r="K204" s="2">
        <f t="shared" si="69"/>
        <v>131</v>
      </c>
      <c r="L204" s="17">
        <f t="shared" si="70"/>
        <v>131</v>
      </c>
      <c r="M204" s="12">
        <f t="shared" si="63"/>
        <v>1</v>
      </c>
      <c r="N204" s="12">
        <f t="shared" si="64"/>
        <v>1.05733597</v>
      </c>
      <c r="O204" s="17">
        <f t="shared" si="82"/>
        <v>0</v>
      </c>
      <c r="P204" s="14">
        <f t="shared" si="81"/>
        <v>573.35969999999998</v>
      </c>
      <c r="Q204" s="14">
        <v>0</v>
      </c>
      <c r="R204" s="14">
        <f t="shared" si="78"/>
        <v>0</v>
      </c>
      <c r="S204" s="20">
        <f t="shared" si="65"/>
        <v>0</v>
      </c>
      <c r="T204" s="14">
        <f t="shared" si="77"/>
        <v>0</v>
      </c>
      <c r="U204" s="4" t="str">
        <f t="shared" si="71"/>
        <v>A+J=</v>
      </c>
      <c r="V204" s="29">
        <f t="shared" si="72"/>
        <v>45747</v>
      </c>
      <c r="W204" s="3"/>
      <c r="X204" s="87">
        <f>[2]Plan1!$A272</f>
        <v>45085</v>
      </c>
      <c r="Y204" s="87" t="str">
        <f>[2]Plan1!$C272</f>
        <v>Corpus Christi</v>
      </c>
      <c r="Z204" s="78"/>
      <c r="AA204" s="1"/>
      <c r="AC204" s="77"/>
      <c r="AD204" s="77"/>
      <c r="AE204" s="77"/>
      <c r="AF204" s="3"/>
      <c r="AG204" s="11"/>
      <c r="AH204" s="3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  <c r="CK204" s="2"/>
      <c r="CL204" s="2"/>
      <c r="CM204" s="2"/>
      <c r="CN204" s="2"/>
      <c r="CO204" s="2"/>
      <c r="CP204" s="2"/>
      <c r="CQ204" s="2"/>
      <c r="CR204" s="2"/>
      <c r="CS204" s="2"/>
      <c r="CT204" s="2"/>
      <c r="CU204" s="2"/>
      <c r="CV204" s="2"/>
      <c r="CW204" s="2"/>
      <c r="CX204" s="2"/>
      <c r="CY204" s="2"/>
      <c r="CZ204" s="2"/>
      <c r="DA204" s="2"/>
      <c r="DB204" s="2"/>
      <c r="DC204" s="2"/>
      <c r="DD204" s="2"/>
      <c r="DE204" s="2"/>
      <c r="DF204" s="2"/>
      <c r="DG204" s="2"/>
      <c r="DH204" s="2"/>
      <c r="DI204" s="2"/>
      <c r="DJ204" s="2"/>
      <c r="DK204" s="2"/>
      <c r="DL204" s="2"/>
      <c r="DM204" s="2"/>
      <c r="DN204" s="2"/>
      <c r="DO204" s="2"/>
      <c r="DP204" s="2"/>
      <c r="DQ204" s="2"/>
      <c r="DR204" s="2"/>
      <c r="DS204" s="2"/>
      <c r="DT204" s="2"/>
      <c r="DU204" s="2"/>
      <c r="DV204" s="2"/>
      <c r="DW204" s="2"/>
      <c r="DX204" s="2"/>
      <c r="DY204" s="2"/>
      <c r="DZ204" s="2"/>
      <c r="EA204" s="2"/>
      <c r="EB204" s="2"/>
      <c r="EC204" s="2"/>
      <c r="ED204" s="2"/>
      <c r="EE204" s="2"/>
      <c r="EF204" s="2"/>
      <c r="EG204" s="2"/>
      <c r="EH204" s="2"/>
      <c r="EI204" s="2"/>
      <c r="EJ204" s="2"/>
      <c r="EK204" s="2"/>
      <c r="EL204" s="2"/>
      <c r="EM204" s="2"/>
      <c r="EN204" s="2"/>
      <c r="EO204" s="2"/>
      <c r="EP204" s="2"/>
      <c r="EQ204" s="2"/>
      <c r="ER204" s="2"/>
      <c r="ES204" s="2"/>
      <c r="ET204" s="2"/>
      <c r="EU204" s="2"/>
      <c r="EV204" s="2"/>
      <c r="EW204" s="2"/>
      <c r="EX204" s="2"/>
    </row>
    <row r="205" spans="1:154" x14ac:dyDescent="0.15">
      <c r="A205" s="35">
        <f t="shared" si="66"/>
        <v>44750</v>
      </c>
      <c r="B205" s="125">
        <f t="shared" ca="1" si="62"/>
        <v>10578.54459999</v>
      </c>
      <c r="C205" s="14">
        <f t="shared" si="73"/>
        <v>10000</v>
      </c>
      <c r="D205" s="13">
        <f>IF(A205&lt;$B$1,VLOOKUP(A205,[1]DI!$A$4:$B$15000,2,FALSE),0)</f>
        <v>0.13150000000000001</v>
      </c>
      <c r="E205" s="14">
        <f t="shared" si="74"/>
        <v>1.0004903700000001</v>
      </c>
      <c r="F205" s="14">
        <f>(TRUNC(PRODUCT($E$14:$E204),16))</f>
        <v>1.0578544593222601</v>
      </c>
      <c r="G205" s="14">
        <f t="shared" si="75"/>
        <v>1</v>
      </c>
      <c r="H205" s="14">
        <f t="shared" si="76"/>
        <v>1.0578544599999999</v>
      </c>
      <c r="I205" s="13">
        <f t="shared" si="67"/>
        <v>0</v>
      </c>
      <c r="J205" s="29">
        <f t="shared" si="68"/>
        <v>44559</v>
      </c>
      <c r="K205" s="2">
        <f t="shared" si="69"/>
        <v>132</v>
      </c>
      <c r="L205" s="17">
        <f t="shared" si="70"/>
        <v>132</v>
      </c>
      <c r="M205" s="12">
        <f t="shared" si="63"/>
        <v>1</v>
      </c>
      <c r="N205" s="12">
        <f t="shared" si="64"/>
        <v>1.0578544599999999</v>
      </c>
      <c r="O205" s="17">
        <f t="shared" si="82"/>
        <v>0</v>
      </c>
      <c r="P205" s="14">
        <f t="shared" si="81"/>
        <v>578.54459999000005</v>
      </c>
      <c r="Q205" s="14">
        <v>0</v>
      </c>
      <c r="R205" s="14">
        <f t="shared" si="78"/>
        <v>0</v>
      </c>
      <c r="S205" s="20">
        <f t="shared" si="65"/>
        <v>0</v>
      </c>
      <c r="T205" s="14">
        <f t="shared" si="77"/>
        <v>0</v>
      </c>
      <c r="U205" s="4" t="str">
        <f t="shared" si="71"/>
        <v>A+J=</v>
      </c>
      <c r="V205" s="29">
        <f t="shared" si="72"/>
        <v>45747</v>
      </c>
      <c r="W205" s="3"/>
      <c r="X205" s="87">
        <f>[2]Plan1!$A273</f>
        <v>45176</v>
      </c>
      <c r="Y205" s="87" t="str">
        <f>[2]Plan1!$C273</f>
        <v>Independência do Brasil</v>
      </c>
      <c r="Z205" s="78"/>
      <c r="AA205" s="1"/>
      <c r="AC205" s="77"/>
      <c r="AD205" s="77"/>
      <c r="AE205" s="77"/>
      <c r="AF205" s="3"/>
      <c r="AG205" s="11"/>
      <c r="AH205" s="3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  <c r="CK205" s="2"/>
      <c r="CL205" s="2"/>
      <c r="CM205" s="2"/>
      <c r="CN205" s="2"/>
      <c r="CO205" s="2"/>
      <c r="CP205" s="2"/>
      <c r="CQ205" s="2"/>
      <c r="CR205" s="2"/>
      <c r="CS205" s="2"/>
      <c r="CT205" s="2"/>
      <c r="CU205" s="2"/>
      <c r="CV205" s="2"/>
      <c r="CW205" s="2"/>
      <c r="CX205" s="2"/>
      <c r="CY205" s="2"/>
      <c r="CZ205" s="2"/>
      <c r="DA205" s="2"/>
      <c r="DB205" s="2"/>
      <c r="DC205" s="2"/>
      <c r="DD205" s="2"/>
      <c r="DE205" s="2"/>
      <c r="DF205" s="2"/>
      <c r="DG205" s="2"/>
      <c r="DH205" s="2"/>
      <c r="DI205" s="2"/>
      <c r="DJ205" s="2"/>
      <c r="DK205" s="2"/>
      <c r="DL205" s="2"/>
      <c r="DM205" s="2"/>
      <c r="DN205" s="2"/>
      <c r="DO205" s="2"/>
      <c r="DP205" s="2"/>
      <c r="DQ205" s="2"/>
      <c r="DR205" s="2"/>
      <c r="DS205" s="2"/>
      <c r="DT205" s="2"/>
      <c r="DU205" s="2"/>
      <c r="DV205" s="2"/>
      <c r="DW205" s="2"/>
      <c r="DX205" s="2"/>
      <c r="DY205" s="2"/>
      <c r="DZ205" s="2"/>
      <c r="EA205" s="2"/>
      <c r="EB205" s="2"/>
      <c r="EC205" s="2"/>
      <c r="ED205" s="2"/>
      <c r="EE205" s="2"/>
      <c r="EF205" s="2"/>
      <c r="EG205" s="2"/>
      <c r="EH205" s="2"/>
      <c r="EI205" s="2"/>
      <c r="EJ205" s="2"/>
      <c r="EK205" s="2"/>
      <c r="EL205" s="2"/>
      <c r="EM205" s="2"/>
      <c r="EN205" s="2"/>
      <c r="EO205" s="2"/>
      <c r="EP205" s="2"/>
      <c r="EQ205" s="2"/>
      <c r="ER205" s="2"/>
      <c r="ES205" s="2"/>
      <c r="ET205" s="2"/>
      <c r="EU205" s="2"/>
      <c r="EV205" s="2"/>
      <c r="EW205" s="2"/>
      <c r="EX205" s="2"/>
    </row>
    <row r="206" spans="1:154" x14ac:dyDescent="0.15">
      <c r="A206" s="35">
        <f t="shared" si="66"/>
        <v>44751</v>
      </c>
      <c r="B206" s="125">
        <f t="shared" ref="B206:B269" ca="1" si="83">IF(A206&lt;=TODAY(),C206+P206,IF(AND(A206&gt;TODAY(),A206&lt;=$B$1),IF(VLOOKUP(TODAY(),$A$12:$D$5002,4,FALSE)=0,"n.d",C206+P206),"n.d"))</f>
        <v>10583.731999989999</v>
      </c>
      <c r="C206" s="14">
        <f t="shared" si="73"/>
        <v>10000</v>
      </c>
      <c r="D206" s="13">
        <f>IF(A206&lt;$B$1,VLOOKUP(A206,[1]DI!$A$4:$B$15000,2,FALSE),0)</f>
        <v>0</v>
      </c>
      <c r="E206" s="14">
        <f t="shared" si="74"/>
        <v>1</v>
      </c>
      <c r="F206" s="14">
        <f>(TRUNC(PRODUCT($E$14:$E205),16))</f>
        <v>1.05837319941348</v>
      </c>
      <c r="G206" s="14">
        <f t="shared" si="75"/>
        <v>1</v>
      </c>
      <c r="H206" s="14">
        <f t="shared" si="76"/>
        <v>1.0583731999999999</v>
      </c>
      <c r="I206" s="13">
        <f t="shared" si="67"/>
        <v>0</v>
      </c>
      <c r="J206" s="29">
        <f t="shared" si="68"/>
        <v>44559</v>
      </c>
      <c r="K206" s="2">
        <f t="shared" si="69"/>
        <v>132</v>
      </c>
      <c r="L206" s="17">
        <f t="shared" si="70"/>
        <v>133</v>
      </c>
      <c r="M206" s="12">
        <f t="shared" ref="M206:M269" si="84">ROUND((I206+1)^(L206/252),9)</f>
        <v>1</v>
      </c>
      <c r="N206" s="12">
        <f t="shared" ref="N206:N269" si="85">ROUND(H206*M206,9)</f>
        <v>1.0583731999999999</v>
      </c>
      <c r="O206" s="17">
        <f t="shared" si="82"/>
        <v>0</v>
      </c>
      <c r="P206" s="14">
        <f t="shared" si="81"/>
        <v>583.73199998999996</v>
      </c>
      <c r="Q206" s="14">
        <v>0</v>
      </c>
      <c r="R206" s="14">
        <f t="shared" si="78"/>
        <v>0</v>
      </c>
      <c r="S206" s="20">
        <f t="shared" ref="S206:S269" si="86">IF($O206&gt;0,VLOOKUP($O206,$X$14:$AD$152,7),0)</f>
        <v>0</v>
      </c>
      <c r="T206" s="14">
        <f t="shared" si="77"/>
        <v>0</v>
      </c>
      <c r="U206" s="4" t="str">
        <f t="shared" si="71"/>
        <v>A+J=</v>
      </c>
      <c r="V206" s="29">
        <f t="shared" si="72"/>
        <v>45747</v>
      </c>
      <c r="W206" s="3"/>
      <c r="X206" s="87">
        <f>[2]Plan1!$A274</f>
        <v>45211</v>
      </c>
      <c r="Y206" s="87" t="str">
        <f>[2]Plan1!$C274</f>
        <v>Nossa Sr.a Aparecida - Padroeira do Brasil</v>
      </c>
      <c r="Z206" s="78"/>
      <c r="AA206" s="1"/>
      <c r="AC206" s="77"/>
      <c r="AD206" s="77"/>
      <c r="AE206" s="77"/>
      <c r="AF206" s="3"/>
      <c r="AG206" s="11"/>
      <c r="AH206" s="3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  <c r="CK206" s="2"/>
      <c r="CL206" s="2"/>
      <c r="CM206" s="2"/>
      <c r="CN206" s="2"/>
      <c r="CO206" s="2"/>
      <c r="CP206" s="2"/>
      <c r="CQ206" s="2"/>
      <c r="CR206" s="2"/>
      <c r="CS206" s="2"/>
      <c r="CT206" s="2"/>
      <c r="CU206" s="2"/>
      <c r="CV206" s="2"/>
      <c r="CW206" s="2"/>
      <c r="CX206" s="2"/>
      <c r="CY206" s="2"/>
      <c r="CZ206" s="2"/>
      <c r="DA206" s="2"/>
      <c r="DB206" s="2"/>
      <c r="DC206" s="2"/>
      <c r="DD206" s="2"/>
      <c r="DE206" s="2"/>
      <c r="DF206" s="2"/>
      <c r="DG206" s="2"/>
      <c r="DH206" s="2"/>
      <c r="DI206" s="2"/>
      <c r="DJ206" s="2"/>
      <c r="DK206" s="2"/>
      <c r="DL206" s="2"/>
      <c r="DM206" s="2"/>
      <c r="DN206" s="2"/>
      <c r="DO206" s="2"/>
      <c r="DP206" s="2"/>
      <c r="DQ206" s="2"/>
      <c r="DR206" s="2"/>
      <c r="DS206" s="2"/>
      <c r="DT206" s="2"/>
      <c r="DU206" s="2"/>
      <c r="DV206" s="2"/>
      <c r="DW206" s="2"/>
      <c r="DX206" s="2"/>
      <c r="DY206" s="2"/>
      <c r="DZ206" s="2"/>
      <c r="EA206" s="2"/>
      <c r="EB206" s="2"/>
      <c r="EC206" s="2"/>
      <c r="ED206" s="2"/>
      <c r="EE206" s="2"/>
      <c r="EF206" s="2"/>
      <c r="EG206" s="2"/>
      <c r="EH206" s="2"/>
      <c r="EI206" s="2"/>
      <c r="EJ206" s="2"/>
      <c r="EK206" s="2"/>
      <c r="EL206" s="2"/>
      <c r="EM206" s="2"/>
      <c r="EN206" s="2"/>
      <c r="EO206" s="2"/>
      <c r="EP206" s="2"/>
      <c r="EQ206" s="2"/>
      <c r="ER206" s="2"/>
      <c r="ES206" s="2"/>
      <c r="ET206" s="2"/>
      <c r="EU206" s="2"/>
      <c r="EV206" s="2"/>
      <c r="EW206" s="2"/>
      <c r="EX206" s="2"/>
    </row>
    <row r="207" spans="1:154" x14ac:dyDescent="0.15">
      <c r="A207" s="35">
        <f t="shared" ref="A207:A270" si="87">(A206+1)</f>
        <v>44752</v>
      </c>
      <c r="B207" s="125">
        <f t="shared" ca="1" si="83"/>
        <v>10583.731999989999</v>
      </c>
      <c r="C207" s="14">
        <f t="shared" si="73"/>
        <v>10000</v>
      </c>
      <c r="D207" s="13">
        <f>IF(A207&lt;$B$1,VLOOKUP(A207,[1]DI!$A$4:$B$15000,2,FALSE),0)</f>
        <v>0</v>
      </c>
      <c r="E207" s="14">
        <f t="shared" si="74"/>
        <v>1</v>
      </c>
      <c r="F207" s="14">
        <f>(TRUNC(PRODUCT($E$14:$E206),16))</f>
        <v>1.05837319941348</v>
      </c>
      <c r="G207" s="14">
        <f t="shared" si="75"/>
        <v>1</v>
      </c>
      <c r="H207" s="14">
        <f t="shared" si="76"/>
        <v>1.0583731999999999</v>
      </c>
      <c r="I207" s="13">
        <f t="shared" ref="I207:I270" si="88">I206</f>
        <v>0</v>
      </c>
      <c r="J207" s="29">
        <f t="shared" ref="J207:J270" si="89">IF(O206&gt;0,VLOOKUP(O206,X$14:AH$152,2),J206)</f>
        <v>44559</v>
      </c>
      <c r="K207" s="2">
        <f t="shared" ref="K207:K270" si="90">IF(A207&gt;J207,IF(NETWORKDAYS(J207,A207,$X$162:$X$546)-1=0,1,NETWORKDAYS(J207,A207,$X$162:$X$546)-1),0)</f>
        <v>132</v>
      </c>
      <c r="L207" s="17">
        <f t="shared" ref="L207:L270" si="91">IF(AND(K207=1,K206=1),1,IF(K207&gt;0,IF(K207=K206,K207+1,K207),0))</f>
        <v>133</v>
      </c>
      <c r="M207" s="12">
        <f t="shared" si="84"/>
        <v>1</v>
      </c>
      <c r="N207" s="12">
        <f t="shared" si="85"/>
        <v>1.0583731999999999</v>
      </c>
      <c r="O207" s="17">
        <f t="shared" si="82"/>
        <v>0</v>
      </c>
      <c r="P207" s="14">
        <f t="shared" si="81"/>
        <v>583.73199998999996</v>
      </c>
      <c r="Q207" s="14">
        <v>0</v>
      </c>
      <c r="R207" s="14">
        <f t="shared" si="78"/>
        <v>0</v>
      </c>
      <c r="S207" s="20">
        <f t="shared" si="86"/>
        <v>0</v>
      </c>
      <c r="T207" s="14">
        <f t="shared" si="77"/>
        <v>0</v>
      </c>
      <c r="U207" s="4" t="str">
        <f t="shared" ref="U207:U270" si="92">IF(O206&gt;0,VLOOKUP(O206,X$14:AH$152,10),U206)</f>
        <v>A+J=</v>
      </c>
      <c r="V207" s="29">
        <f t="shared" ref="V207:V270" si="93">IF(O206&gt;0,VLOOKUP(O206,X$14:AH$152,11),V206)</f>
        <v>45747</v>
      </c>
      <c r="W207" s="3"/>
      <c r="X207" s="87">
        <f>[2]Plan1!$A275</f>
        <v>45232</v>
      </c>
      <c r="Y207" s="87" t="str">
        <f>[2]Plan1!$C275</f>
        <v>Finados</v>
      </c>
      <c r="Z207" s="78"/>
      <c r="AA207" s="1"/>
      <c r="AC207" s="77"/>
      <c r="AD207" s="77"/>
      <c r="AE207" s="77"/>
      <c r="AF207" s="3"/>
      <c r="AG207" s="11"/>
      <c r="AH207" s="3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</row>
    <row r="208" spans="1:154" x14ac:dyDescent="0.15">
      <c r="A208" s="35">
        <f t="shared" si="87"/>
        <v>44753</v>
      </c>
      <c r="B208" s="125">
        <f t="shared" ca="1" si="83"/>
        <v>10583.731999989999</v>
      </c>
      <c r="C208" s="14">
        <f t="shared" ref="C208:C271" si="94">(C207-T207)</f>
        <v>10000</v>
      </c>
      <c r="D208" s="13">
        <f>IF(A208&lt;$B$1,VLOOKUP(A208,[1]DI!$A$4:$B$15000,2,FALSE),0)</f>
        <v>0.13150000000000001</v>
      </c>
      <c r="E208" s="14">
        <f t="shared" ref="E208:E271" si="95">ROUND(((1+D208)^(1/252)),8)</f>
        <v>1.0004903700000001</v>
      </c>
      <c r="F208" s="14">
        <f>(TRUNC(PRODUCT($E$14:$E207),16))</f>
        <v>1.05837319941348</v>
      </c>
      <c r="G208" s="14">
        <f t="shared" ref="G208:G271" si="96">IF(O207&gt;0,F207,G207)</f>
        <v>1</v>
      </c>
      <c r="H208" s="14">
        <f t="shared" ref="H208:H271" si="97">ROUND(F208/G208,8)</f>
        <v>1.0583731999999999</v>
      </c>
      <c r="I208" s="13">
        <f t="shared" si="88"/>
        <v>0</v>
      </c>
      <c r="J208" s="29">
        <f t="shared" si="89"/>
        <v>44559</v>
      </c>
      <c r="K208" s="2">
        <f t="shared" si="90"/>
        <v>133</v>
      </c>
      <c r="L208" s="17">
        <f t="shared" si="91"/>
        <v>133</v>
      </c>
      <c r="M208" s="12">
        <f t="shared" si="84"/>
        <v>1</v>
      </c>
      <c r="N208" s="12">
        <f t="shared" si="85"/>
        <v>1.0583731999999999</v>
      </c>
      <c r="O208" s="17">
        <f t="shared" si="82"/>
        <v>0</v>
      </c>
      <c r="P208" s="14">
        <f t="shared" si="81"/>
        <v>583.73199998999996</v>
      </c>
      <c r="Q208" s="14">
        <v>0</v>
      </c>
      <c r="R208" s="14">
        <f t="shared" si="78"/>
        <v>0</v>
      </c>
      <c r="S208" s="20">
        <f t="shared" si="86"/>
        <v>0</v>
      </c>
      <c r="T208" s="14">
        <f t="shared" ref="T208:T271" si="98">IF(S208&gt;0,TRUNC(S208*C208,8),0)</f>
        <v>0</v>
      </c>
      <c r="U208" s="4" t="str">
        <f t="shared" si="92"/>
        <v>A+J=</v>
      </c>
      <c r="V208" s="29">
        <f t="shared" si="93"/>
        <v>45747</v>
      </c>
      <c r="W208" s="3"/>
      <c r="X208" s="87">
        <f>[2]Plan1!$A276</f>
        <v>45245</v>
      </c>
      <c r="Y208" s="87" t="str">
        <f>[2]Plan1!$C276</f>
        <v>Proclamação da República</v>
      </c>
      <c r="Z208" s="78"/>
      <c r="AA208" s="1"/>
      <c r="AC208" s="77"/>
      <c r="AD208" s="77"/>
      <c r="AE208" s="77"/>
      <c r="AF208" s="3"/>
      <c r="AG208" s="11"/>
      <c r="AH208" s="3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  <c r="CK208" s="2"/>
      <c r="CL208" s="2"/>
      <c r="CM208" s="2"/>
      <c r="CN208" s="2"/>
      <c r="CO208" s="2"/>
      <c r="CP208" s="2"/>
      <c r="CQ208" s="2"/>
      <c r="CR208" s="2"/>
      <c r="CS208" s="2"/>
      <c r="CT208" s="2"/>
      <c r="CU208" s="2"/>
      <c r="CV208" s="2"/>
      <c r="CW208" s="2"/>
      <c r="CX208" s="2"/>
      <c r="CY208" s="2"/>
      <c r="CZ208" s="2"/>
      <c r="DA208" s="2"/>
      <c r="DB208" s="2"/>
      <c r="DC208" s="2"/>
      <c r="DD208" s="2"/>
      <c r="DE208" s="2"/>
      <c r="DF208" s="2"/>
      <c r="DG208" s="2"/>
      <c r="DH208" s="2"/>
      <c r="DI208" s="2"/>
      <c r="DJ208" s="2"/>
      <c r="DK208" s="2"/>
      <c r="DL208" s="2"/>
      <c r="DM208" s="2"/>
      <c r="DN208" s="2"/>
      <c r="DO208" s="2"/>
      <c r="DP208" s="2"/>
      <c r="DQ208" s="2"/>
      <c r="DR208" s="2"/>
      <c r="DS208" s="2"/>
      <c r="DT208" s="2"/>
      <c r="DU208" s="2"/>
      <c r="DV208" s="2"/>
      <c r="DW208" s="2"/>
      <c r="DX208" s="2"/>
      <c r="DY208" s="2"/>
      <c r="DZ208" s="2"/>
      <c r="EA208" s="2"/>
      <c r="EB208" s="2"/>
      <c r="EC208" s="2"/>
      <c r="ED208" s="2"/>
      <c r="EE208" s="2"/>
      <c r="EF208" s="2"/>
      <c r="EG208" s="2"/>
      <c r="EH208" s="2"/>
      <c r="EI208" s="2"/>
      <c r="EJ208" s="2"/>
      <c r="EK208" s="2"/>
      <c r="EL208" s="2"/>
      <c r="EM208" s="2"/>
      <c r="EN208" s="2"/>
      <c r="EO208" s="2"/>
      <c r="EP208" s="2"/>
      <c r="EQ208" s="2"/>
      <c r="ER208" s="2"/>
      <c r="ES208" s="2"/>
      <c r="ET208" s="2"/>
      <c r="EU208" s="2"/>
      <c r="EV208" s="2"/>
      <c r="EW208" s="2"/>
      <c r="EX208" s="2"/>
    </row>
    <row r="209" spans="1:154" x14ac:dyDescent="0.15">
      <c r="A209" s="35">
        <f t="shared" si="87"/>
        <v>44754</v>
      </c>
      <c r="B209" s="125">
        <f t="shared" ca="1" si="83"/>
        <v>10588.92189999</v>
      </c>
      <c r="C209" s="14">
        <f t="shared" si="94"/>
        <v>10000</v>
      </c>
      <c r="D209" s="13">
        <f>IF(A209&lt;$B$1,VLOOKUP(A209,[1]DI!$A$4:$B$15000,2,FALSE),0)</f>
        <v>0.13150000000000001</v>
      </c>
      <c r="E209" s="14">
        <f t="shared" si="95"/>
        <v>1.0004903700000001</v>
      </c>
      <c r="F209" s="14">
        <f>(TRUNC(PRODUCT($E$14:$E208),16))</f>
        <v>1.0588921938792799</v>
      </c>
      <c r="G209" s="14">
        <f t="shared" si="96"/>
        <v>1</v>
      </c>
      <c r="H209" s="14">
        <f t="shared" si="97"/>
        <v>1.0588921899999999</v>
      </c>
      <c r="I209" s="13">
        <f t="shared" si="88"/>
        <v>0</v>
      </c>
      <c r="J209" s="29">
        <f t="shared" si="89"/>
        <v>44559</v>
      </c>
      <c r="K209" s="2">
        <f t="shared" si="90"/>
        <v>134</v>
      </c>
      <c r="L209" s="17">
        <f t="shared" si="91"/>
        <v>134</v>
      </c>
      <c r="M209" s="12">
        <f t="shared" si="84"/>
        <v>1</v>
      </c>
      <c r="N209" s="12">
        <f t="shared" si="85"/>
        <v>1.0588921899999999</v>
      </c>
      <c r="O209" s="17">
        <f t="shared" si="82"/>
        <v>0</v>
      </c>
      <c r="P209" s="14">
        <f t="shared" si="81"/>
        <v>588.92189999000004</v>
      </c>
      <c r="Q209" s="14">
        <v>0</v>
      </c>
      <c r="R209" s="14">
        <f t="shared" si="78"/>
        <v>0</v>
      </c>
      <c r="S209" s="20">
        <f t="shared" si="86"/>
        <v>0</v>
      </c>
      <c r="T209" s="14">
        <f t="shared" si="98"/>
        <v>0</v>
      </c>
      <c r="U209" s="4" t="str">
        <f t="shared" si="92"/>
        <v>A+J=</v>
      </c>
      <c r="V209" s="29">
        <f t="shared" si="93"/>
        <v>45747</v>
      </c>
      <c r="W209" s="3"/>
      <c r="X209" s="87">
        <f>[2]Plan1!$A277</f>
        <v>45285</v>
      </c>
      <c r="Y209" s="87" t="str">
        <f>[2]Plan1!$C277</f>
        <v>Natal</v>
      </c>
      <c r="Z209" s="78"/>
      <c r="AA209" s="1"/>
      <c r="AC209" s="77"/>
      <c r="AD209" s="77"/>
      <c r="AE209" s="77"/>
      <c r="AF209" s="3"/>
      <c r="AG209" s="11"/>
      <c r="AH209" s="3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  <c r="CK209" s="2"/>
      <c r="CL209" s="2"/>
      <c r="CM209" s="2"/>
      <c r="CN209" s="2"/>
      <c r="CO209" s="2"/>
      <c r="CP209" s="2"/>
      <c r="CQ209" s="2"/>
      <c r="CR209" s="2"/>
      <c r="CS209" s="2"/>
      <c r="CT209" s="2"/>
      <c r="CU209" s="2"/>
      <c r="CV209" s="2"/>
      <c r="CW209" s="2"/>
      <c r="CX209" s="2"/>
      <c r="CY209" s="2"/>
      <c r="CZ209" s="2"/>
      <c r="DA209" s="2"/>
      <c r="DB209" s="2"/>
      <c r="DC209" s="2"/>
      <c r="DD209" s="2"/>
      <c r="DE209" s="2"/>
      <c r="DF209" s="2"/>
      <c r="DG209" s="2"/>
      <c r="DH209" s="2"/>
      <c r="DI209" s="2"/>
      <c r="DJ209" s="2"/>
      <c r="DK209" s="2"/>
      <c r="DL209" s="2"/>
      <c r="DM209" s="2"/>
      <c r="DN209" s="2"/>
      <c r="DO209" s="2"/>
      <c r="DP209" s="2"/>
      <c r="DQ209" s="2"/>
      <c r="DR209" s="2"/>
      <c r="DS209" s="2"/>
      <c r="DT209" s="2"/>
      <c r="DU209" s="2"/>
      <c r="DV209" s="2"/>
      <c r="DW209" s="2"/>
      <c r="DX209" s="2"/>
      <c r="DY209" s="2"/>
      <c r="DZ209" s="2"/>
      <c r="EA209" s="2"/>
      <c r="EB209" s="2"/>
      <c r="EC209" s="2"/>
      <c r="ED209" s="2"/>
      <c r="EE209" s="2"/>
      <c r="EF209" s="2"/>
      <c r="EG209" s="2"/>
      <c r="EH209" s="2"/>
      <c r="EI209" s="2"/>
      <c r="EJ209" s="2"/>
      <c r="EK209" s="2"/>
      <c r="EL209" s="2"/>
      <c r="EM209" s="2"/>
      <c r="EN209" s="2"/>
      <c r="EO209" s="2"/>
      <c r="EP209" s="2"/>
      <c r="EQ209" s="2"/>
      <c r="ER209" s="2"/>
      <c r="ES209" s="2"/>
      <c r="ET209" s="2"/>
      <c r="EU209" s="2"/>
      <c r="EV209" s="2"/>
      <c r="EW209" s="2"/>
      <c r="EX209" s="2"/>
    </row>
    <row r="210" spans="1:154" x14ac:dyDescent="0.15">
      <c r="A210" s="35">
        <f t="shared" si="87"/>
        <v>44755</v>
      </c>
      <c r="B210" s="125">
        <f t="shared" ca="1" si="83"/>
        <v>10594.1144</v>
      </c>
      <c r="C210" s="14">
        <f t="shared" si="94"/>
        <v>10000</v>
      </c>
      <c r="D210" s="13">
        <f>IF(A210&lt;$B$1,VLOOKUP(A210,[1]DI!$A$4:$B$15000,2,FALSE),0)</f>
        <v>0.13150000000000001</v>
      </c>
      <c r="E210" s="14">
        <f t="shared" si="95"/>
        <v>1.0004903700000001</v>
      </c>
      <c r="F210" s="14">
        <f>(TRUNC(PRODUCT($E$14:$E209),16))</f>
        <v>1.0594114428443899</v>
      </c>
      <c r="G210" s="14">
        <f t="shared" si="96"/>
        <v>1</v>
      </c>
      <c r="H210" s="14">
        <f t="shared" si="97"/>
        <v>1.0594114400000001</v>
      </c>
      <c r="I210" s="13">
        <f t="shared" si="88"/>
        <v>0</v>
      </c>
      <c r="J210" s="29">
        <f t="shared" si="89"/>
        <v>44559</v>
      </c>
      <c r="K210" s="2">
        <f t="shared" si="90"/>
        <v>135</v>
      </c>
      <c r="L210" s="17">
        <f t="shared" si="91"/>
        <v>135</v>
      </c>
      <c r="M210" s="12">
        <f t="shared" si="84"/>
        <v>1</v>
      </c>
      <c r="N210" s="12">
        <f t="shared" si="85"/>
        <v>1.0594114400000001</v>
      </c>
      <c r="O210" s="17">
        <f t="shared" si="82"/>
        <v>0</v>
      </c>
      <c r="P210" s="14">
        <f t="shared" si="81"/>
        <v>594.11440000000005</v>
      </c>
      <c r="Q210" s="14">
        <v>0</v>
      </c>
      <c r="R210" s="14">
        <f t="shared" si="78"/>
        <v>0</v>
      </c>
      <c r="S210" s="20">
        <f t="shared" si="86"/>
        <v>0</v>
      </c>
      <c r="T210" s="14">
        <f t="shared" si="98"/>
        <v>0</v>
      </c>
      <c r="U210" s="4" t="str">
        <f t="shared" si="92"/>
        <v>A+J=</v>
      </c>
      <c r="V210" s="29">
        <f t="shared" si="93"/>
        <v>45747</v>
      </c>
      <c r="W210" s="3"/>
      <c r="X210" s="87">
        <f>[2]Plan1!$A278</f>
        <v>45292</v>
      </c>
      <c r="Y210" s="87" t="str">
        <f>[2]Plan1!$C278</f>
        <v>Confraternização Universal</v>
      </c>
      <c r="Z210" s="78"/>
      <c r="AA210" s="1"/>
      <c r="AC210" s="77"/>
      <c r="AD210" s="77"/>
      <c r="AE210" s="77"/>
      <c r="AF210" s="3"/>
      <c r="AG210" s="11"/>
      <c r="AH210" s="3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  <c r="CK210" s="2"/>
      <c r="CL210" s="2"/>
      <c r="CM210" s="2"/>
      <c r="CN210" s="2"/>
      <c r="CO210" s="2"/>
      <c r="CP210" s="2"/>
      <c r="CQ210" s="2"/>
      <c r="CR210" s="2"/>
      <c r="CS210" s="2"/>
      <c r="CT210" s="2"/>
      <c r="CU210" s="2"/>
      <c r="CV210" s="2"/>
      <c r="CW210" s="2"/>
      <c r="CX210" s="2"/>
      <c r="CY210" s="2"/>
      <c r="CZ210" s="2"/>
      <c r="DA210" s="2"/>
      <c r="DB210" s="2"/>
      <c r="DC210" s="2"/>
      <c r="DD210" s="2"/>
      <c r="DE210" s="2"/>
      <c r="DF210" s="2"/>
      <c r="DG210" s="2"/>
      <c r="DH210" s="2"/>
      <c r="DI210" s="2"/>
      <c r="DJ210" s="2"/>
      <c r="DK210" s="2"/>
      <c r="DL210" s="2"/>
      <c r="DM210" s="2"/>
      <c r="DN210" s="2"/>
      <c r="DO210" s="2"/>
      <c r="DP210" s="2"/>
      <c r="DQ210" s="2"/>
      <c r="DR210" s="2"/>
      <c r="DS210" s="2"/>
      <c r="DT210" s="2"/>
      <c r="DU210" s="2"/>
      <c r="DV210" s="2"/>
      <c r="DW210" s="2"/>
      <c r="DX210" s="2"/>
      <c r="DY210" s="2"/>
      <c r="DZ210" s="2"/>
      <c r="EA210" s="2"/>
      <c r="EB210" s="2"/>
      <c r="EC210" s="2"/>
      <c r="ED210" s="2"/>
      <c r="EE210" s="2"/>
      <c r="EF210" s="2"/>
      <c r="EG210" s="2"/>
      <c r="EH210" s="2"/>
      <c r="EI210" s="2"/>
      <c r="EJ210" s="2"/>
      <c r="EK210" s="2"/>
      <c r="EL210" s="2"/>
      <c r="EM210" s="2"/>
      <c r="EN210" s="2"/>
      <c r="EO210" s="2"/>
      <c r="EP210" s="2"/>
      <c r="EQ210" s="2"/>
      <c r="ER210" s="2"/>
      <c r="ES210" s="2"/>
      <c r="ET210" s="2"/>
      <c r="EU210" s="2"/>
      <c r="EV210" s="2"/>
      <c r="EW210" s="2"/>
      <c r="EX210" s="2"/>
    </row>
    <row r="211" spans="1:154" x14ac:dyDescent="0.15">
      <c r="A211" s="35">
        <f t="shared" si="87"/>
        <v>44756</v>
      </c>
      <c r="B211" s="125">
        <f t="shared" ca="1" si="83"/>
        <v>10599.309499999999</v>
      </c>
      <c r="C211" s="14">
        <f t="shared" si="94"/>
        <v>10000</v>
      </c>
      <c r="D211" s="13">
        <f>IF(A211&lt;$B$1,VLOOKUP(A211,[1]DI!$A$4:$B$15000,2,FALSE),0)</f>
        <v>0.13150000000000001</v>
      </c>
      <c r="E211" s="14">
        <f t="shared" si="95"/>
        <v>1.0004903700000001</v>
      </c>
      <c r="F211" s="14">
        <f>(TRUNC(PRODUCT($E$14:$E210),16))</f>
        <v>1.05993094643362</v>
      </c>
      <c r="G211" s="14">
        <f t="shared" si="96"/>
        <v>1</v>
      </c>
      <c r="H211" s="14">
        <f t="shared" si="97"/>
        <v>1.05993095</v>
      </c>
      <c r="I211" s="13">
        <f t="shared" si="88"/>
        <v>0</v>
      </c>
      <c r="J211" s="29">
        <f t="shared" si="89"/>
        <v>44559</v>
      </c>
      <c r="K211" s="2">
        <f t="shared" si="90"/>
        <v>136</v>
      </c>
      <c r="L211" s="17">
        <f t="shared" si="91"/>
        <v>136</v>
      </c>
      <c r="M211" s="12">
        <f t="shared" si="84"/>
        <v>1</v>
      </c>
      <c r="N211" s="12">
        <f t="shared" si="85"/>
        <v>1.05993095</v>
      </c>
      <c r="O211" s="17">
        <f t="shared" si="82"/>
        <v>0</v>
      </c>
      <c r="P211" s="14">
        <f t="shared" si="81"/>
        <v>599.30949999999996</v>
      </c>
      <c r="Q211" s="14">
        <v>0</v>
      </c>
      <c r="R211" s="14">
        <f t="shared" si="78"/>
        <v>0</v>
      </c>
      <c r="S211" s="20">
        <f t="shared" si="86"/>
        <v>0</v>
      </c>
      <c r="T211" s="14">
        <f t="shared" si="98"/>
        <v>0</v>
      </c>
      <c r="U211" s="4" t="str">
        <f t="shared" si="92"/>
        <v>A+J=</v>
      </c>
      <c r="V211" s="29">
        <f t="shared" si="93"/>
        <v>45747</v>
      </c>
      <c r="W211" s="3"/>
      <c r="X211" s="87">
        <f>[2]Plan1!$A279</f>
        <v>45334</v>
      </c>
      <c r="Y211" s="87" t="str">
        <f>[2]Plan1!$C279</f>
        <v>Carnaval</v>
      </c>
      <c r="Z211" s="78"/>
      <c r="AA211" s="1"/>
      <c r="AC211" s="77"/>
      <c r="AD211" s="77"/>
      <c r="AE211" s="77"/>
      <c r="AF211" s="3"/>
      <c r="AG211" s="11"/>
      <c r="AH211" s="3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  <c r="CK211" s="2"/>
      <c r="CL211" s="2"/>
      <c r="CM211" s="2"/>
      <c r="CN211" s="2"/>
      <c r="CO211" s="2"/>
      <c r="CP211" s="2"/>
      <c r="CQ211" s="2"/>
      <c r="CR211" s="2"/>
      <c r="CS211" s="2"/>
      <c r="CT211" s="2"/>
      <c r="CU211" s="2"/>
      <c r="CV211" s="2"/>
      <c r="CW211" s="2"/>
      <c r="CX211" s="2"/>
      <c r="CY211" s="2"/>
      <c r="CZ211" s="2"/>
      <c r="DA211" s="2"/>
      <c r="DB211" s="2"/>
      <c r="DC211" s="2"/>
      <c r="DD211" s="2"/>
      <c r="DE211" s="2"/>
      <c r="DF211" s="2"/>
      <c r="DG211" s="2"/>
      <c r="DH211" s="2"/>
      <c r="DI211" s="2"/>
      <c r="DJ211" s="2"/>
      <c r="DK211" s="2"/>
      <c r="DL211" s="2"/>
      <c r="DM211" s="2"/>
      <c r="DN211" s="2"/>
      <c r="DO211" s="2"/>
      <c r="DP211" s="2"/>
      <c r="DQ211" s="2"/>
      <c r="DR211" s="2"/>
      <c r="DS211" s="2"/>
      <c r="DT211" s="2"/>
      <c r="DU211" s="2"/>
      <c r="DV211" s="2"/>
      <c r="DW211" s="2"/>
      <c r="DX211" s="2"/>
      <c r="DY211" s="2"/>
      <c r="DZ211" s="2"/>
      <c r="EA211" s="2"/>
      <c r="EB211" s="2"/>
      <c r="EC211" s="2"/>
      <c r="ED211" s="2"/>
      <c r="EE211" s="2"/>
      <c r="EF211" s="2"/>
      <c r="EG211" s="2"/>
      <c r="EH211" s="2"/>
      <c r="EI211" s="2"/>
      <c r="EJ211" s="2"/>
      <c r="EK211" s="2"/>
      <c r="EL211" s="2"/>
      <c r="EM211" s="2"/>
      <c r="EN211" s="2"/>
      <c r="EO211" s="2"/>
      <c r="EP211" s="2"/>
      <c r="EQ211" s="2"/>
      <c r="ER211" s="2"/>
      <c r="ES211" s="2"/>
      <c r="ET211" s="2"/>
      <c r="EU211" s="2"/>
      <c r="EV211" s="2"/>
      <c r="EW211" s="2"/>
      <c r="EX211" s="2"/>
    </row>
    <row r="212" spans="1:154" x14ac:dyDescent="0.15">
      <c r="A212" s="35">
        <f t="shared" si="87"/>
        <v>44757</v>
      </c>
      <c r="B212" s="125">
        <f t="shared" ca="1" si="83"/>
        <v>10604.507</v>
      </c>
      <c r="C212" s="14">
        <f t="shared" si="94"/>
        <v>10000</v>
      </c>
      <c r="D212" s="13">
        <f>IF(A212&lt;$B$1,VLOOKUP(A212,[1]DI!$A$4:$B$15000,2,FALSE),0)</f>
        <v>0.13150000000000001</v>
      </c>
      <c r="E212" s="14">
        <f t="shared" si="95"/>
        <v>1.0004903700000001</v>
      </c>
      <c r="F212" s="14">
        <f>(TRUNC(PRODUCT($E$14:$E211),16))</f>
        <v>1.0604507047718199</v>
      </c>
      <c r="G212" s="14">
        <f t="shared" si="96"/>
        <v>1</v>
      </c>
      <c r="H212" s="14">
        <f t="shared" si="97"/>
        <v>1.0604507000000001</v>
      </c>
      <c r="I212" s="13">
        <f t="shared" si="88"/>
        <v>0</v>
      </c>
      <c r="J212" s="29">
        <f t="shared" si="89"/>
        <v>44559</v>
      </c>
      <c r="K212" s="2">
        <f t="shared" si="90"/>
        <v>137</v>
      </c>
      <c r="L212" s="17">
        <f t="shared" si="91"/>
        <v>137</v>
      </c>
      <c r="M212" s="12">
        <f t="shared" si="84"/>
        <v>1</v>
      </c>
      <c r="N212" s="12">
        <f t="shared" si="85"/>
        <v>1.0604507000000001</v>
      </c>
      <c r="O212" s="17">
        <f t="shared" si="82"/>
        <v>0</v>
      </c>
      <c r="P212" s="14">
        <f t="shared" si="81"/>
        <v>604.50699999999995</v>
      </c>
      <c r="Q212" s="14">
        <v>0</v>
      </c>
      <c r="R212" s="14">
        <f t="shared" si="78"/>
        <v>0</v>
      </c>
      <c r="S212" s="20">
        <f t="shared" si="86"/>
        <v>0</v>
      </c>
      <c r="T212" s="14">
        <f t="shared" si="98"/>
        <v>0</v>
      </c>
      <c r="U212" s="4" t="str">
        <f t="shared" si="92"/>
        <v>A+J=</v>
      </c>
      <c r="V212" s="29">
        <f t="shared" si="93"/>
        <v>45747</v>
      </c>
      <c r="W212" s="3"/>
      <c r="X212" s="87">
        <f>[2]Plan1!$A280</f>
        <v>45335</v>
      </c>
      <c r="Y212" s="87" t="str">
        <f>[2]Plan1!$C280</f>
        <v>Carnaval</v>
      </c>
      <c r="Z212" s="79"/>
      <c r="AA212" s="1"/>
      <c r="AC212" s="77"/>
      <c r="AD212" s="77"/>
      <c r="AE212" s="77"/>
      <c r="AF212" s="3"/>
      <c r="AG212" s="11"/>
      <c r="AH212" s="3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  <c r="CK212" s="2"/>
      <c r="CL212" s="2"/>
      <c r="CM212" s="2"/>
      <c r="CN212" s="2"/>
      <c r="CO212" s="2"/>
      <c r="CP212" s="2"/>
      <c r="CQ212" s="2"/>
      <c r="CR212" s="2"/>
      <c r="CS212" s="2"/>
      <c r="CT212" s="2"/>
      <c r="CU212" s="2"/>
      <c r="CV212" s="2"/>
      <c r="CW212" s="2"/>
      <c r="CX212" s="2"/>
      <c r="CY212" s="2"/>
      <c r="CZ212" s="2"/>
      <c r="DA212" s="2"/>
      <c r="DB212" s="2"/>
      <c r="DC212" s="2"/>
      <c r="DD212" s="2"/>
      <c r="DE212" s="2"/>
      <c r="DF212" s="2"/>
      <c r="DG212" s="2"/>
      <c r="DH212" s="2"/>
      <c r="DI212" s="2"/>
      <c r="DJ212" s="2"/>
      <c r="DK212" s="2"/>
      <c r="DL212" s="2"/>
      <c r="DM212" s="2"/>
      <c r="DN212" s="2"/>
      <c r="DO212" s="2"/>
      <c r="DP212" s="2"/>
      <c r="DQ212" s="2"/>
      <c r="DR212" s="2"/>
      <c r="DS212" s="2"/>
      <c r="DT212" s="2"/>
      <c r="DU212" s="2"/>
      <c r="DV212" s="2"/>
      <c r="DW212" s="2"/>
      <c r="DX212" s="2"/>
      <c r="DY212" s="2"/>
      <c r="DZ212" s="2"/>
      <c r="EA212" s="2"/>
      <c r="EB212" s="2"/>
      <c r="EC212" s="2"/>
      <c r="ED212" s="2"/>
      <c r="EE212" s="2"/>
      <c r="EF212" s="2"/>
      <c r="EG212" s="2"/>
      <c r="EH212" s="2"/>
      <c r="EI212" s="2"/>
      <c r="EJ212" s="2"/>
      <c r="EK212" s="2"/>
      <c r="EL212" s="2"/>
      <c r="EM212" s="2"/>
      <c r="EN212" s="2"/>
      <c r="EO212" s="2"/>
      <c r="EP212" s="2"/>
      <c r="EQ212" s="2"/>
      <c r="ER212" s="2"/>
      <c r="ES212" s="2"/>
      <c r="ET212" s="2"/>
      <c r="EU212" s="2"/>
      <c r="EV212" s="2"/>
      <c r="EW212" s="2"/>
      <c r="EX212" s="2"/>
    </row>
    <row r="213" spans="1:154" x14ac:dyDescent="0.15">
      <c r="A213" s="35">
        <f t="shared" si="87"/>
        <v>44758</v>
      </c>
      <c r="B213" s="125">
        <f t="shared" ca="1" si="83"/>
        <v>10609.707200000001</v>
      </c>
      <c r="C213" s="14">
        <f t="shared" si="94"/>
        <v>10000</v>
      </c>
      <c r="D213" s="13">
        <f>IF(A213&lt;$B$1,VLOOKUP(A213,[1]DI!$A$4:$B$15000,2,FALSE),0)</f>
        <v>0</v>
      </c>
      <c r="E213" s="14">
        <f t="shared" si="95"/>
        <v>1</v>
      </c>
      <c r="F213" s="14">
        <f>(TRUNC(PRODUCT($E$14:$E212),16))</f>
        <v>1.0609707179839201</v>
      </c>
      <c r="G213" s="14">
        <f t="shared" si="96"/>
        <v>1</v>
      </c>
      <c r="H213" s="14">
        <f t="shared" si="97"/>
        <v>1.06097072</v>
      </c>
      <c r="I213" s="13">
        <f t="shared" si="88"/>
        <v>0</v>
      </c>
      <c r="J213" s="29">
        <f t="shared" si="89"/>
        <v>44559</v>
      </c>
      <c r="K213" s="2">
        <f t="shared" si="90"/>
        <v>137</v>
      </c>
      <c r="L213" s="17">
        <f t="shared" si="91"/>
        <v>138</v>
      </c>
      <c r="M213" s="12">
        <f t="shared" si="84"/>
        <v>1</v>
      </c>
      <c r="N213" s="12">
        <f t="shared" si="85"/>
        <v>1.06097072</v>
      </c>
      <c r="O213" s="17">
        <f t="shared" si="82"/>
        <v>0</v>
      </c>
      <c r="P213" s="14">
        <f t="shared" si="81"/>
        <v>609.70719999999994</v>
      </c>
      <c r="Q213" s="14">
        <v>0</v>
      </c>
      <c r="R213" s="14">
        <f t="shared" si="78"/>
        <v>0</v>
      </c>
      <c r="S213" s="20">
        <f t="shared" si="86"/>
        <v>0</v>
      </c>
      <c r="T213" s="14">
        <f t="shared" si="98"/>
        <v>0</v>
      </c>
      <c r="U213" s="4" t="str">
        <f t="shared" si="92"/>
        <v>A+J=</v>
      </c>
      <c r="V213" s="29">
        <f t="shared" si="93"/>
        <v>45747</v>
      </c>
      <c r="W213" s="3"/>
      <c r="X213" s="87">
        <f>[2]Plan1!$A281</f>
        <v>45380</v>
      </c>
      <c r="Y213" s="87" t="str">
        <f>[2]Plan1!$C281</f>
        <v>Paixão de Cristo</v>
      </c>
      <c r="Z213" s="79"/>
      <c r="AA213" s="1"/>
      <c r="AC213" s="77"/>
      <c r="AD213" s="77"/>
      <c r="AE213" s="77"/>
      <c r="AF213" s="3"/>
      <c r="AG213" s="11"/>
      <c r="AH213" s="3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  <c r="CK213" s="2"/>
      <c r="CL213" s="2"/>
      <c r="CM213" s="2"/>
      <c r="CN213" s="2"/>
      <c r="CO213" s="2"/>
      <c r="CP213" s="2"/>
      <c r="CQ213" s="2"/>
      <c r="CR213" s="2"/>
      <c r="CS213" s="2"/>
      <c r="CT213" s="2"/>
      <c r="CU213" s="2"/>
      <c r="CV213" s="2"/>
      <c r="CW213" s="2"/>
      <c r="CX213" s="2"/>
      <c r="CY213" s="2"/>
      <c r="CZ213" s="2"/>
      <c r="DA213" s="2"/>
      <c r="DB213" s="2"/>
      <c r="DC213" s="2"/>
      <c r="DD213" s="2"/>
      <c r="DE213" s="2"/>
      <c r="DF213" s="2"/>
      <c r="DG213" s="2"/>
      <c r="DH213" s="2"/>
      <c r="DI213" s="2"/>
      <c r="DJ213" s="2"/>
      <c r="DK213" s="2"/>
      <c r="DL213" s="2"/>
      <c r="DM213" s="2"/>
      <c r="DN213" s="2"/>
      <c r="DO213" s="2"/>
      <c r="DP213" s="2"/>
      <c r="DQ213" s="2"/>
      <c r="DR213" s="2"/>
      <c r="DS213" s="2"/>
      <c r="DT213" s="2"/>
      <c r="DU213" s="2"/>
      <c r="DV213" s="2"/>
      <c r="DW213" s="2"/>
      <c r="DX213" s="2"/>
      <c r="DY213" s="2"/>
      <c r="DZ213" s="2"/>
      <c r="EA213" s="2"/>
      <c r="EB213" s="2"/>
      <c r="EC213" s="2"/>
      <c r="ED213" s="2"/>
      <c r="EE213" s="2"/>
      <c r="EF213" s="2"/>
      <c r="EG213" s="2"/>
      <c r="EH213" s="2"/>
      <c r="EI213" s="2"/>
      <c r="EJ213" s="2"/>
      <c r="EK213" s="2"/>
      <c r="EL213" s="2"/>
      <c r="EM213" s="2"/>
      <c r="EN213" s="2"/>
      <c r="EO213" s="2"/>
      <c r="EP213" s="2"/>
      <c r="EQ213" s="2"/>
      <c r="ER213" s="2"/>
      <c r="ES213" s="2"/>
      <c r="ET213" s="2"/>
      <c r="EU213" s="2"/>
      <c r="EV213" s="2"/>
      <c r="EW213" s="2"/>
      <c r="EX213" s="2"/>
    </row>
    <row r="214" spans="1:154" x14ac:dyDescent="0.15">
      <c r="A214" s="35">
        <f t="shared" si="87"/>
        <v>44759</v>
      </c>
      <c r="B214" s="125">
        <f t="shared" ca="1" si="83"/>
        <v>10609.707200000001</v>
      </c>
      <c r="C214" s="14">
        <f t="shared" si="94"/>
        <v>10000</v>
      </c>
      <c r="D214" s="13">
        <f>IF(A214&lt;$B$1,VLOOKUP(A214,[1]DI!$A$4:$B$15000,2,FALSE),0)</f>
        <v>0</v>
      </c>
      <c r="E214" s="14">
        <f t="shared" si="95"/>
        <v>1</v>
      </c>
      <c r="F214" s="14">
        <f>(TRUNC(PRODUCT($E$14:$E213),16))</f>
        <v>1.0609707179839201</v>
      </c>
      <c r="G214" s="14">
        <f t="shared" si="96"/>
        <v>1</v>
      </c>
      <c r="H214" s="14">
        <f t="shared" si="97"/>
        <v>1.06097072</v>
      </c>
      <c r="I214" s="13">
        <f t="shared" si="88"/>
        <v>0</v>
      </c>
      <c r="J214" s="29">
        <f t="shared" si="89"/>
        <v>44559</v>
      </c>
      <c r="K214" s="2">
        <f t="shared" si="90"/>
        <v>137</v>
      </c>
      <c r="L214" s="17">
        <f t="shared" si="91"/>
        <v>138</v>
      </c>
      <c r="M214" s="12">
        <f t="shared" si="84"/>
        <v>1</v>
      </c>
      <c r="N214" s="12">
        <f t="shared" si="85"/>
        <v>1.06097072</v>
      </c>
      <c r="O214" s="17">
        <f t="shared" si="82"/>
        <v>0</v>
      </c>
      <c r="P214" s="14">
        <f t="shared" si="81"/>
        <v>609.70719999999994</v>
      </c>
      <c r="Q214" s="14">
        <v>0</v>
      </c>
      <c r="R214" s="14">
        <f t="shared" si="78"/>
        <v>0</v>
      </c>
      <c r="S214" s="20">
        <f t="shared" si="86"/>
        <v>0</v>
      </c>
      <c r="T214" s="14">
        <f t="shared" si="98"/>
        <v>0</v>
      </c>
      <c r="U214" s="4" t="str">
        <f t="shared" si="92"/>
        <v>A+J=</v>
      </c>
      <c r="V214" s="29">
        <f t="shared" si="93"/>
        <v>45747</v>
      </c>
      <c r="W214" s="3"/>
      <c r="X214" s="87">
        <f>[2]Plan1!$A282</f>
        <v>45403</v>
      </c>
      <c r="Y214" s="87" t="str">
        <f>[2]Plan1!$C282</f>
        <v>Tiradentes</v>
      </c>
      <c r="Z214" s="78"/>
      <c r="AA214" s="1"/>
      <c r="AC214" s="77"/>
      <c r="AD214" s="77"/>
      <c r="AE214" s="77"/>
      <c r="AF214" s="3"/>
      <c r="AG214" s="11"/>
      <c r="AH214" s="3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  <c r="CK214" s="2"/>
      <c r="CL214" s="2"/>
      <c r="CM214" s="2"/>
      <c r="CN214" s="2"/>
      <c r="CO214" s="2"/>
      <c r="CP214" s="2"/>
      <c r="CQ214" s="2"/>
      <c r="CR214" s="2"/>
      <c r="CS214" s="2"/>
      <c r="CT214" s="2"/>
      <c r="CU214" s="2"/>
      <c r="CV214" s="2"/>
      <c r="CW214" s="2"/>
      <c r="CX214" s="2"/>
      <c r="CY214" s="2"/>
      <c r="CZ214" s="2"/>
      <c r="DA214" s="2"/>
      <c r="DB214" s="2"/>
      <c r="DC214" s="2"/>
      <c r="DD214" s="2"/>
      <c r="DE214" s="2"/>
      <c r="DF214" s="2"/>
      <c r="DG214" s="2"/>
      <c r="DH214" s="2"/>
      <c r="DI214" s="2"/>
      <c r="DJ214" s="2"/>
      <c r="DK214" s="2"/>
      <c r="DL214" s="2"/>
      <c r="DM214" s="2"/>
      <c r="DN214" s="2"/>
      <c r="DO214" s="2"/>
      <c r="DP214" s="2"/>
      <c r="DQ214" s="2"/>
      <c r="DR214" s="2"/>
      <c r="DS214" s="2"/>
      <c r="DT214" s="2"/>
      <c r="DU214" s="2"/>
      <c r="DV214" s="2"/>
      <c r="DW214" s="2"/>
      <c r="DX214" s="2"/>
      <c r="DY214" s="2"/>
      <c r="DZ214" s="2"/>
      <c r="EA214" s="2"/>
      <c r="EB214" s="2"/>
      <c r="EC214" s="2"/>
      <c r="ED214" s="2"/>
      <c r="EE214" s="2"/>
      <c r="EF214" s="2"/>
      <c r="EG214" s="2"/>
      <c r="EH214" s="2"/>
      <c r="EI214" s="2"/>
      <c r="EJ214" s="2"/>
      <c r="EK214" s="2"/>
      <c r="EL214" s="2"/>
      <c r="EM214" s="2"/>
      <c r="EN214" s="2"/>
      <c r="EO214" s="2"/>
      <c r="EP214" s="2"/>
      <c r="EQ214" s="2"/>
      <c r="ER214" s="2"/>
      <c r="ES214" s="2"/>
      <c r="ET214" s="2"/>
      <c r="EU214" s="2"/>
      <c r="EV214" s="2"/>
      <c r="EW214" s="2"/>
      <c r="EX214" s="2"/>
    </row>
    <row r="215" spans="1:154" x14ac:dyDescent="0.15">
      <c r="A215" s="35">
        <f t="shared" si="87"/>
        <v>44760</v>
      </c>
      <c r="B215" s="125">
        <f t="shared" ca="1" si="83"/>
        <v>10609.707200000001</v>
      </c>
      <c r="C215" s="14">
        <f t="shared" si="94"/>
        <v>10000</v>
      </c>
      <c r="D215" s="13">
        <f>IF(A215&lt;$B$1,VLOOKUP(A215,[1]DI!$A$4:$B$15000,2,FALSE),0)</f>
        <v>0.13150000000000001</v>
      </c>
      <c r="E215" s="14">
        <f t="shared" si="95"/>
        <v>1.0004903700000001</v>
      </c>
      <c r="F215" s="14">
        <f>(TRUNC(PRODUCT($E$14:$E214),16))</f>
        <v>1.0609707179839201</v>
      </c>
      <c r="G215" s="14">
        <f t="shared" si="96"/>
        <v>1</v>
      </c>
      <c r="H215" s="14">
        <f t="shared" si="97"/>
        <v>1.06097072</v>
      </c>
      <c r="I215" s="13">
        <f t="shared" si="88"/>
        <v>0</v>
      </c>
      <c r="J215" s="29">
        <f t="shared" si="89"/>
        <v>44559</v>
      </c>
      <c r="K215" s="2">
        <f t="shared" si="90"/>
        <v>138</v>
      </c>
      <c r="L215" s="17">
        <f t="shared" si="91"/>
        <v>138</v>
      </c>
      <c r="M215" s="12">
        <f t="shared" si="84"/>
        <v>1</v>
      </c>
      <c r="N215" s="12">
        <f t="shared" si="85"/>
        <v>1.06097072</v>
      </c>
      <c r="O215" s="17">
        <f t="shared" si="82"/>
        <v>0</v>
      </c>
      <c r="P215" s="14">
        <f t="shared" si="81"/>
        <v>609.70719999999994</v>
      </c>
      <c r="Q215" s="14">
        <v>0</v>
      </c>
      <c r="R215" s="14">
        <f t="shared" si="78"/>
        <v>0</v>
      </c>
      <c r="S215" s="20">
        <f t="shared" si="86"/>
        <v>0</v>
      </c>
      <c r="T215" s="14">
        <f t="shared" si="98"/>
        <v>0</v>
      </c>
      <c r="U215" s="4" t="str">
        <f t="shared" si="92"/>
        <v>A+J=</v>
      </c>
      <c r="V215" s="29">
        <f t="shared" si="93"/>
        <v>45747</v>
      </c>
      <c r="W215" s="3"/>
      <c r="X215" s="87">
        <f>[2]Plan1!$A283</f>
        <v>45413</v>
      </c>
      <c r="Y215" s="87" t="str">
        <f>[2]Plan1!$C283</f>
        <v>Dia do Trabalho</v>
      </c>
      <c r="Z215" s="78"/>
      <c r="AA215" s="1"/>
      <c r="AC215" s="77"/>
      <c r="AD215" s="77"/>
      <c r="AE215" s="77"/>
      <c r="AF215" s="3"/>
      <c r="AG215" s="11"/>
      <c r="AH215" s="3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  <c r="CK215" s="2"/>
      <c r="CL215" s="2"/>
      <c r="CM215" s="2"/>
      <c r="CN215" s="2"/>
      <c r="CO215" s="2"/>
      <c r="CP215" s="2"/>
      <c r="CQ215" s="2"/>
      <c r="CR215" s="2"/>
      <c r="CS215" s="2"/>
      <c r="CT215" s="2"/>
      <c r="CU215" s="2"/>
      <c r="CV215" s="2"/>
      <c r="CW215" s="2"/>
      <c r="CX215" s="2"/>
      <c r="CY215" s="2"/>
      <c r="CZ215" s="2"/>
      <c r="DA215" s="2"/>
      <c r="DB215" s="2"/>
      <c r="DC215" s="2"/>
      <c r="DD215" s="2"/>
      <c r="DE215" s="2"/>
      <c r="DF215" s="2"/>
      <c r="DG215" s="2"/>
      <c r="DH215" s="2"/>
      <c r="DI215" s="2"/>
      <c r="DJ215" s="2"/>
      <c r="DK215" s="2"/>
      <c r="DL215" s="2"/>
      <c r="DM215" s="2"/>
      <c r="DN215" s="2"/>
      <c r="DO215" s="2"/>
      <c r="DP215" s="2"/>
      <c r="DQ215" s="2"/>
      <c r="DR215" s="2"/>
      <c r="DS215" s="2"/>
      <c r="DT215" s="2"/>
      <c r="DU215" s="2"/>
      <c r="DV215" s="2"/>
      <c r="DW215" s="2"/>
      <c r="DX215" s="2"/>
      <c r="DY215" s="2"/>
      <c r="DZ215" s="2"/>
      <c r="EA215" s="2"/>
      <c r="EB215" s="2"/>
      <c r="EC215" s="2"/>
      <c r="ED215" s="2"/>
      <c r="EE215" s="2"/>
      <c r="EF215" s="2"/>
      <c r="EG215" s="2"/>
      <c r="EH215" s="2"/>
      <c r="EI215" s="2"/>
      <c r="EJ215" s="2"/>
      <c r="EK215" s="2"/>
      <c r="EL215" s="2"/>
      <c r="EM215" s="2"/>
      <c r="EN215" s="2"/>
      <c r="EO215" s="2"/>
      <c r="EP215" s="2"/>
      <c r="EQ215" s="2"/>
      <c r="ER215" s="2"/>
      <c r="ES215" s="2"/>
      <c r="ET215" s="2"/>
      <c r="EU215" s="2"/>
      <c r="EV215" s="2"/>
      <c r="EW215" s="2"/>
      <c r="EX215" s="2"/>
    </row>
    <row r="216" spans="1:154" x14ac:dyDescent="0.15">
      <c r="A216" s="35">
        <f t="shared" si="87"/>
        <v>44761</v>
      </c>
      <c r="B216" s="125">
        <f t="shared" ca="1" si="83"/>
        <v>10614.909900000001</v>
      </c>
      <c r="C216" s="14">
        <f t="shared" si="94"/>
        <v>10000</v>
      </c>
      <c r="D216" s="13">
        <f>IF(A216&lt;$B$1,VLOOKUP(A216,[1]DI!$A$4:$B$15000,2,FALSE),0)</f>
        <v>0.13150000000000001</v>
      </c>
      <c r="E216" s="14">
        <f t="shared" si="95"/>
        <v>1.0004903700000001</v>
      </c>
      <c r="F216" s="14">
        <f>(TRUNC(PRODUCT($E$14:$E215),16))</f>
        <v>1.0614909861949</v>
      </c>
      <c r="G216" s="14">
        <f t="shared" si="96"/>
        <v>1</v>
      </c>
      <c r="H216" s="14">
        <f t="shared" si="97"/>
        <v>1.06149099</v>
      </c>
      <c r="I216" s="13">
        <f t="shared" si="88"/>
        <v>0</v>
      </c>
      <c r="J216" s="29">
        <f t="shared" si="89"/>
        <v>44559</v>
      </c>
      <c r="K216" s="2">
        <f t="shared" si="90"/>
        <v>139</v>
      </c>
      <c r="L216" s="17">
        <f t="shared" si="91"/>
        <v>139</v>
      </c>
      <c r="M216" s="12">
        <f t="shared" si="84"/>
        <v>1</v>
      </c>
      <c r="N216" s="12">
        <f t="shared" si="85"/>
        <v>1.06149099</v>
      </c>
      <c r="O216" s="17">
        <f t="shared" si="82"/>
        <v>0</v>
      </c>
      <c r="P216" s="14">
        <f t="shared" si="81"/>
        <v>614.90989999999999</v>
      </c>
      <c r="Q216" s="14">
        <v>0</v>
      </c>
      <c r="R216" s="14">
        <f t="shared" si="78"/>
        <v>0</v>
      </c>
      <c r="S216" s="20">
        <f t="shared" si="86"/>
        <v>0</v>
      </c>
      <c r="T216" s="14">
        <f t="shared" si="98"/>
        <v>0</v>
      </c>
      <c r="U216" s="4" t="str">
        <f t="shared" si="92"/>
        <v>A+J=</v>
      </c>
      <c r="V216" s="29">
        <f t="shared" si="93"/>
        <v>45747</v>
      </c>
      <c r="W216" s="3"/>
      <c r="X216" s="87">
        <f>[2]Plan1!$A284</f>
        <v>45442</v>
      </c>
      <c r="Y216" s="87" t="str">
        <f>[2]Plan1!$C284</f>
        <v>Corpus Christi</v>
      </c>
      <c r="Z216" s="78"/>
      <c r="AA216" s="1"/>
      <c r="AC216" s="77"/>
      <c r="AD216" s="77"/>
      <c r="AE216" s="77"/>
      <c r="AF216" s="3"/>
      <c r="AG216" s="11"/>
      <c r="AH216" s="3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  <c r="CK216" s="2"/>
      <c r="CL216" s="2"/>
      <c r="CM216" s="2"/>
      <c r="CN216" s="2"/>
      <c r="CO216" s="2"/>
      <c r="CP216" s="2"/>
      <c r="CQ216" s="2"/>
      <c r="CR216" s="2"/>
      <c r="CS216" s="2"/>
      <c r="CT216" s="2"/>
      <c r="CU216" s="2"/>
      <c r="CV216" s="2"/>
      <c r="CW216" s="2"/>
      <c r="CX216" s="2"/>
      <c r="CY216" s="2"/>
      <c r="CZ216" s="2"/>
      <c r="DA216" s="2"/>
      <c r="DB216" s="2"/>
      <c r="DC216" s="2"/>
      <c r="DD216" s="2"/>
      <c r="DE216" s="2"/>
      <c r="DF216" s="2"/>
      <c r="DG216" s="2"/>
      <c r="DH216" s="2"/>
      <c r="DI216" s="2"/>
      <c r="DJ216" s="2"/>
      <c r="DK216" s="2"/>
      <c r="DL216" s="2"/>
      <c r="DM216" s="2"/>
      <c r="DN216" s="2"/>
      <c r="DO216" s="2"/>
      <c r="DP216" s="2"/>
      <c r="DQ216" s="2"/>
      <c r="DR216" s="2"/>
      <c r="DS216" s="2"/>
      <c r="DT216" s="2"/>
      <c r="DU216" s="2"/>
      <c r="DV216" s="2"/>
      <c r="DW216" s="2"/>
      <c r="DX216" s="2"/>
      <c r="DY216" s="2"/>
      <c r="DZ216" s="2"/>
      <c r="EA216" s="2"/>
      <c r="EB216" s="2"/>
      <c r="EC216" s="2"/>
      <c r="ED216" s="2"/>
      <c r="EE216" s="2"/>
      <c r="EF216" s="2"/>
      <c r="EG216" s="2"/>
      <c r="EH216" s="2"/>
      <c r="EI216" s="2"/>
      <c r="EJ216" s="2"/>
      <c r="EK216" s="2"/>
      <c r="EL216" s="2"/>
      <c r="EM216" s="2"/>
      <c r="EN216" s="2"/>
      <c r="EO216" s="2"/>
      <c r="EP216" s="2"/>
      <c r="EQ216" s="2"/>
      <c r="ER216" s="2"/>
      <c r="ES216" s="2"/>
      <c r="ET216" s="2"/>
      <c r="EU216" s="2"/>
      <c r="EV216" s="2"/>
      <c r="EW216" s="2"/>
      <c r="EX216" s="2"/>
    </row>
    <row r="217" spans="1:154" x14ac:dyDescent="0.15">
      <c r="A217" s="35">
        <f t="shared" si="87"/>
        <v>44762</v>
      </c>
      <c r="B217" s="125">
        <f t="shared" ca="1" si="83"/>
        <v>10620.115099999999</v>
      </c>
      <c r="C217" s="14">
        <f t="shared" si="94"/>
        <v>10000</v>
      </c>
      <c r="D217" s="13">
        <f>IF(A217&lt;$B$1,VLOOKUP(A217,[1]DI!$A$4:$B$15000,2,FALSE),0)</f>
        <v>0.13150000000000001</v>
      </c>
      <c r="E217" s="14">
        <f t="shared" si="95"/>
        <v>1.0004903700000001</v>
      </c>
      <c r="F217" s="14">
        <f>(TRUNC(PRODUCT($E$14:$E216),16))</f>
        <v>1.0620115095297999</v>
      </c>
      <c r="G217" s="14">
        <f t="shared" si="96"/>
        <v>1</v>
      </c>
      <c r="H217" s="14">
        <f t="shared" si="97"/>
        <v>1.06201151</v>
      </c>
      <c r="I217" s="13">
        <f t="shared" si="88"/>
        <v>0</v>
      </c>
      <c r="J217" s="29">
        <f t="shared" si="89"/>
        <v>44559</v>
      </c>
      <c r="K217" s="2">
        <f t="shared" si="90"/>
        <v>140</v>
      </c>
      <c r="L217" s="17">
        <f t="shared" si="91"/>
        <v>140</v>
      </c>
      <c r="M217" s="12">
        <f t="shared" si="84"/>
        <v>1</v>
      </c>
      <c r="N217" s="12">
        <f t="shared" si="85"/>
        <v>1.06201151</v>
      </c>
      <c r="O217" s="17">
        <f t="shared" si="82"/>
        <v>0</v>
      </c>
      <c r="P217" s="14">
        <f t="shared" si="81"/>
        <v>620.11509999999998</v>
      </c>
      <c r="Q217" s="14">
        <v>0</v>
      </c>
      <c r="R217" s="14">
        <f t="shared" si="78"/>
        <v>0</v>
      </c>
      <c r="S217" s="20">
        <f t="shared" si="86"/>
        <v>0</v>
      </c>
      <c r="T217" s="14">
        <f t="shared" si="98"/>
        <v>0</v>
      </c>
      <c r="U217" s="4" t="str">
        <f t="shared" si="92"/>
        <v>A+J=</v>
      </c>
      <c r="V217" s="29">
        <f t="shared" si="93"/>
        <v>45747</v>
      </c>
      <c r="W217" s="3"/>
      <c r="X217" s="87">
        <f>[2]Plan1!$A285</f>
        <v>45542</v>
      </c>
      <c r="Y217" s="87" t="str">
        <f>[2]Plan1!$C285</f>
        <v>Independência do Brasil</v>
      </c>
      <c r="Z217" s="78"/>
      <c r="AA217" s="1"/>
      <c r="AC217" s="77"/>
      <c r="AD217" s="77"/>
      <c r="AE217" s="77"/>
      <c r="AF217" s="3"/>
      <c r="AG217" s="11"/>
      <c r="AH217" s="3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  <c r="CK217" s="2"/>
      <c r="CL217" s="2"/>
      <c r="CM217" s="2"/>
      <c r="CN217" s="2"/>
      <c r="CO217" s="2"/>
      <c r="CP217" s="2"/>
      <c r="CQ217" s="2"/>
      <c r="CR217" s="2"/>
      <c r="CS217" s="2"/>
      <c r="CT217" s="2"/>
      <c r="CU217" s="2"/>
      <c r="CV217" s="2"/>
      <c r="CW217" s="2"/>
      <c r="CX217" s="2"/>
      <c r="CY217" s="2"/>
      <c r="CZ217" s="2"/>
      <c r="DA217" s="2"/>
      <c r="DB217" s="2"/>
      <c r="DC217" s="2"/>
      <c r="DD217" s="2"/>
      <c r="DE217" s="2"/>
      <c r="DF217" s="2"/>
      <c r="DG217" s="2"/>
      <c r="DH217" s="2"/>
      <c r="DI217" s="2"/>
      <c r="DJ217" s="2"/>
      <c r="DK217" s="2"/>
      <c r="DL217" s="2"/>
      <c r="DM217" s="2"/>
      <c r="DN217" s="2"/>
      <c r="DO217" s="2"/>
      <c r="DP217" s="2"/>
      <c r="DQ217" s="2"/>
      <c r="DR217" s="2"/>
      <c r="DS217" s="2"/>
      <c r="DT217" s="2"/>
      <c r="DU217" s="2"/>
      <c r="DV217" s="2"/>
      <c r="DW217" s="2"/>
      <c r="DX217" s="2"/>
      <c r="DY217" s="2"/>
      <c r="DZ217" s="2"/>
      <c r="EA217" s="2"/>
      <c r="EB217" s="2"/>
      <c r="EC217" s="2"/>
      <c r="ED217" s="2"/>
      <c r="EE217" s="2"/>
      <c r="EF217" s="2"/>
      <c r="EG217" s="2"/>
      <c r="EH217" s="2"/>
      <c r="EI217" s="2"/>
      <c r="EJ217" s="2"/>
      <c r="EK217" s="2"/>
      <c r="EL217" s="2"/>
      <c r="EM217" s="2"/>
      <c r="EN217" s="2"/>
      <c r="EO217" s="2"/>
      <c r="EP217" s="2"/>
      <c r="EQ217" s="2"/>
      <c r="ER217" s="2"/>
      <c r="ES217" s="2"/>
      <c r="ET217" s="2"/>
      <c r="EU217" s="2"/>
      <c r="EV217" s="2"/>
      <c r="EW217" s="2"/>
      <c r="EX217" s="2"/>
    </row>
    <row r="218" spans="1:154" x14ac:dyDescent="0.15">
      <c r="A218" s="35">
        <f t="shared" si="87"/>
        <v>44763</v>
      </c>
      <c r="B218" s="125">
        <f t="shared" ca="1" si="83"/>
        <v>10625.322899999999</v>
      </c>
      <c r="C218" s="14">
        <f t="shared" si="94"/>
        <v>10000</v>
      </c>
      <c r="D218" s="13">
        <f>IF(A218&lt;$B$1,VLOOKUP(A218,[1]DI!$A$4:$B$15000,2,FALSE),0)</f>
        <v>0.13150000000000001</v>
      </c>
      <c r="E218" s="14">
        <f t="shared" si="95"/>
        <v>1.0004903700000001</v>
      </c>
      <c r="F218" s="14">
        <f>(TRUNC(PRODUCT($E$14:$E217),16))</f>
        <v>1.06253228811373</v>
      </c>
      <c r="G218" s="14">
        <f t="shared" si="96"/>
        <v>1</v>
      </c>
      <c r="H218" s="14">
        <f t="shared" si="97"/>
        <v>1.06253229</v>
      </c>
      <c r="I218" s="13">
        <f t="shared" si="88"/>
        <v>0</v>
      </c>
      <c r="J218" s="29">
        <f t="shared" si="89"/>
        <v>44559</v>
      </c>
      <c r="K218" s="2">
        <f t="shared" si="90"/>
        <v>141</v>
      </c>
      <c r="L218" s="17">
        <f t="shared" si="91"/>
        <v>141</v>
      </c>
      <c r="M218" s="12">
        <f t="shared" si="84"/>
        <v>1</v>
      </c>
      <c r="N218" s="12">
        <f t="shared" si="85"/>
        <v>1.06253229</v>
      </c>
      <c r="O218" s="17">
        <f t="shared" si="82"/>
        <v>0</v>
      </c>
      <c r="P218" s="14">
        <f t="shared" si="81"/>
        <v>625.3229</v>
      </c>
      <c r="Q218" s="14">
        <v>0</v>
      </c>
      <c r="R218" s="14">
        <f t="shared" si="78"/>
        <v>0</v>
      </c>
      <c r="S218" s="20">
        <f t="shared" si="86"/>
        <v>0</v>
      </c>
      <c r="T218" s="14">
        <f t="shared" si="98"/>
        <v>0</v>
      </c>
      <c r="U218" s="4" t="str">
        <f t="shared" si="92"/>
        <v>A+J=</v>
      </c>
      <c r="V218" s="29">
        <f t="shared" si="93"/>
        <v>45747</v>
      </c>
      <c r="W218" s="3"/>
      <c r="X218" s="87">
        <f>[2]Plan1!$A286</f>
        <v>45577</v>
      </c>
      <c r="Y218" s="87" t="str">
        <f>[2]Plan1!$C286</f>
        <v>Nossa Sr.a Aparecida - Padroeira do Brasil</v>
      </c>
      <c r="Z218" s="78"/>
      <c r="AA218" s="1"/>
      <c r="AC218" s="77"/>
      <c r="AD218" s="77"/>
      <c r="AE218" s="77"/>
      <c r="AF218" s="3"/>
      <c r="AG218" s="11"/>
      <c r="AH218" s="3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  <c r="CK218" s="2"/>
      <c r="CL218" s="2"/>
      <c r="CM218" s="2"/>
      <c r="CN218" s="2"/>
      <c r="CO218" s="2"/>
      <c r="CP218" s="2"/>
      <c r="CQ218" s="2"/>
      <c r="CR218" s="2"/>
      <c r="CS218" s="2"/>
      <c r="CT218" s="2"/>
      <c r="CU218" s="2"/>
      <c r="CV218" s="2"/>
      <c r="CW218" s="2"/>
      <c r="CX218" s="2"/>
      <c r="CY218" s="2"/>
      <c r="CZ218" s="2"/>
      <c r="DA218" s="2"/>
      <c r="DB218" s="2"/>
      <c r="DC218" s="2"/>
      <c r="DD218" s="2"/>
      <c r="DE218" s="2"/>
      <c r="DF218" s="2"/>
      <c r="DG218" s="2"/>
      <c r="DH218" s="2"/>
      <c r="DI218" s="2"/>
      <c r="DJ218" s="2"/>
      <c r="DK218" s="2"/>
      <c r="DL218" s="2"/>
      <c r="DM218" s="2"/>
      <c r="DN218" s="2"/>
      <c r="DO218" s="2"/>
      <c r="DP218" s="2"/>
      <c r="DQ218" s="2"/>
      <c r="DR218" s="2"/>
      <c r="DS218" s="2"/>
      <c r="DT218" s="2"/>
      <c r="DU218" s="2"/>
      <c r="DV218" s="2"/>
      <c r="DW218" s="2"/>
      <c r="DX218" s="2"/>
      <c r="DY218" s="2"/>
      <c r="DZ218" s="2"/>
      <c r="EA218" s="2"/>
      <c r="EB218" s="2"/>
      <c r="EC218" s="2"/>
      <c r="ED218" s="2"/>
      <c r="EE218" s="2"/>
      <c r="EF218" s="2"/>
      <c r="EG218" s="2"/>
      <c r="EH218" s="2"/>
      <c r="EI218" s="2"/>
      <c r="EJ218" s="2"/>
      <c r="EK218" s="2"/>
      <c r="EL218" s="2"/>
      <c r="EM218" s="2"/>
      <c r="EN218" s="2"/>
      <c r="EO218" s="2"/>
      <c r="EP218" s="2"/>
      <c r="EQ218" s="2"/>
      <c r="ER218" s="2"/>
      <c r="ES218" s="2"/>
      <c r="ET218" s="2"/>
      <c r="EU218" s="2"/>
      <c r="EV218" s="2"/>
      <c r="EW218" s="2"/>
      <c r="EX218" s="2"/>
    </row>
    <row r="219" spans="1:154" x14ac:dyDescent="0.15">
      <c r="A219" s="35">
        <f t="shared" si="87"/>
        <v>44764</v>
      </c>
      <c r="B219" s="125">
        <f t="shared" ca="1" si="83"/>
        <v>10630.5332</v>
      </c>
      <c r="C219" s="14">
        <f t="shared" si="94"/>
        <v>10000</v>
      </c>
      <c r="D219" s="13">
        <f>IF(A219&lt;$B$1,VLOOKUP(A219,[1]DI!$A$4:$B$15000,2,FALSE),0)</f>
        <v>0.13150000000000001</v>
      </c>
      <c r="E219" s="14">
        <f t="shared" si="95"/>
        <v>1.0004903700000001</v>
      </c>
      <c r="F219" s="14">
        <f>(TRUNC(PRODUCT($E$14:$E218),16))</f>
        <v>1.0630533220718501</v>
      </c>
      <c r="G219" s="14">
        <f t="shared" si="96"/>
        <v>1</v>
      </c>
      <c r="H219" s="14">
        <f t="shared" si="97"/>
        <v>1.0630533200000001</v>
      </c>
      <c r="I219" s="13">
        <f t="shared" si="88"/>
        <v>0</v>
      </c>
      <c r="J219" s="29">
        <f t="shared" si="89"/>
        <v>44559</v>
      </c>
      <c r="K219" s="2">
        <f t="shared" si="90"/>
        <v>142</v>
      </c>
      <c r="L219" s="17">
        <f t="shared" si="91"/>
        <v>142</v>
      </c>
      <c r="M219" s="12">
        <f t="shared" si="84"/>
        <v>1</v>
      </c>
      <c r="N219" s="12">
        <f t="shared" si="85"/>
        <v>1.0630533200000001</v>
      </c>
      <c r="O219" s="17">
        <f t="shared" si="82"/>
        <v>0</v>
      </c>
      <c r="P219" s="14">
        <f t="shared" si="81"/>
        <v>630.53319999999997</v>
      </c>
      <c r="Q219" s="14">
        <v>0</v>
      </c>
      <c r="R219" s="14">
        <f t="shared" si="78"/>
        <v>0</v>
      </c>
      <c r="S219" s="20">
        <f t="shared" si="86"/>
        <v>0</v>
      </c>
      <c r="T219" s="14">
        <f t="shared" si="98"/>
        <v>0</v>
      </c>
      <c r="U219" s="4" t="str">
        <f t="shared" si="92"/>
        <v>A+J=</v>
      </c>
      <c r="V219" s="29">
        <f t="shared" si="93"/>
        <v>45747</v>
      </c>
      <c r="W219" s="3"/>
      <c r="X219" s="87">
        <f>[2]Plan1!$A287</f>
        <v>45598</v>
      </c>
      <c r="Y219" s="87" t="str">
        <f>[2]Plan1!$C287</f>
        <v>Finados</v>
      </c>
      <c r="Z219" s="78"/>
      <c r="AA219" s="1"/>
      <c r="AC219" s="77"/>
      <c r="AD219" s="77"/>
      <c r="AE219" s="77"/>
      <c r="AF219" s="3"/>
      <c r="AG219" s="11"/>
      <c r="AH219" s="3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  <c r="CK219" s="2"/>
      <c r="CL219" s="2"/>
      <c r="CM219" s="2"/>
      <c r="CN219" s="2"/>
      <c r="CO219" s="2"/>
      <c r="CP219" s="2"/>
      <c r="CQ219" s="2"/>
      <c r="CR219" s="2"/>
      <c r="CS219" s="2"/>
      <c r="CT219" s="2"/>
      <c r="CU219" s="2"/>
      <c r="CV219" s="2"/>
      <c r="CW219" s="2"/>
      <c r="CX219" s="2"/>
      <c r="CY219" s="2"/>
      <c r="CZ219" s="2"/>
      <c r="DA219" s="2"/>
      <c r="DB219" s="2"/>
      <c r="DC219" s="2"/>
      <c r="DD219" s="2"/>
      <c r="DE219" s="2"/>
      <c r="DF219" s="2"/>
      <c r="DG219" s="2"/>
      <c r="DH219" s="2"/>
      <c r="DI219" s="2"/>
      <c r="DJ219" s="2"/>
      <c r="DK219" s="2"/>
      <c r="DL219" s="2"/>
      <c r="DM219" s="2"/>
      <c r="DN219" s="2"/>
      <c r="DO219" s="2"/>
      <c r="DP219" s="2"/>
      <c r="DQ219" s="2"/>
      <c r="DR219" s="2"/>
      <c r="DS219" s="2"/>
      <c r="DT219" s="2"/>
      <c r="DU219" s="2"/>
      <c r="DV219" s="2"/>
      <c r="DW219" s="2"/>
      <c r="DX219" s="2"/>
      <c r="DY219" s="2"/>
      <c r="DZ219" s="2"/>
      <c r="EA219" s="2"/>
      <c r="EB219" s="2"/>
      <c r="EC219" s="2"/>
      <c r="ED219" s="2"/>
      <c r="EE219" s="2"/>
      <c r="EF219" s="2"/>
      <c r="EG219" s="2"/>
      <c r="EH219" s="2"/>
      <c r="EI219" s="2"/>
      <c r="EJ219" s="2"/>
      <c r="EK219" s="2"/>
      <c r="EL219" s="2"/>
      <c r="EM219" s="2"/>
      <c r="EN219" s="2"/>
      <c r="EO219" s="2"/>
      <c r="EP219" s="2"/>
      <c r="EQ219" s="2"/>
      <c r="ER219" s="2"/>
      <c r="ES219" s="2"/>
      <c r="ET219" s="2"/>
      <c r="EU219" s="2"/>
      <c r="EV219" s="2"/>
      <c r="EW219" s="2"/>
      <c r="EX219" s="2"/>
    </row>
    <row r="220" spans="1:154" x14ac:dyDescent="0.15">
      <c r="A220" s="35">
        <f t="shared" si="87"/>
        <v>44765</v>
      </c>
      <c r="B220" s="125">
        <f t="shared" ca="1" si="83"/>
        <v>10635.7461</v>
      </c>
      <c r="C220" s="14">
        <f t="shared" si="94"/>
        <v>10000</v>
      </c>
      <c r="D220" s="13">
        <f>IF(A220&lt;$B$1,VLOOKUP(A220,[1]DI!$A$4:$B$15000,2,FALSE),0)</f>
        <v>0</v>
      </c>
      <c r="E220" s="14">
        <f t="shared" si="95"/>
        <v>1</v>
      </c>
      <c r="F220" s="14">
        <f>(TRUNC(PRODUCT($E$14:$E219),16))</f>
        <v>1.06357461152939</v>
      </c>
      <c r="G220" s="14">
        <f t="shared" si="96"/>
        <v>1</v>
      </c>
      <c r="H220" s="14">
        <f t="shared" si="97"/>
        <v>1.0635746100000001</v>
      </c>
      <c r="I220" s="13">
        <f t="shared" si="88"/>
        <v>0</v>
      </c>
      <c r="J220" s="29">
        <f t="shared" si="89"/>
        <v>44559</v>
      </c>
      <c r="K220" s="2">
        <f t="shared" si="90"/>
        <v>142</v>
      </c>
      <c r="L220" s="17">
        <f t="shared" si="91"/>
        <v>143</v>
      </c>
      <c r="M220" s="12">
        <f t="shared" si="84"/>
        <v>1</v>
      </c>
      <c r="N220" s="12">
        <f t="shared" si="85"/>
        <v>1.0635746100000001</v>
      </c>
      <c r="O220" s="17">
        <f t="shared" si="82"/>
        <v>0</v>
      </c>
      <c r="P220" s="14">
        <f t="shared" si="81"/>
        <v>635.74609999999996</v>
      </c>
      <c r="Q220" s="14">
        <v>0</v>
      </c>
      <c r="R220" s="14">
        <f t="shared" ref="R220:R283" si="99">IF(O220&gt;0,P220-Q220,0)</f>
        <v>0</v>
      </c>
      <c r="S220" s="20">
        <f t="shared" si="86"/>
        <v>0</v>
      </c>
      <c r="T220" s="14">
        <f t="shared" si="98"/>
        <v>0</v>
      </c>
      <c r="U220" s="4" t="str">
        <f t="shared" si="92"/>
        <v>A+J=</v>
      </c>
      <c r="V220" s="29">
        <f t="shared" si="93"/>
        <v>45747</v>
      </c>
      <c r="W220" s="3"/>
      <c r="X220" s="87">
        <f>[2]Plan1!$A288</f>
        <v>45611</v>
      </c>
      <c r="Y220" s="87" t="str">
        <f>[2]Plan1!$C288</f>
        <v>Proclamação da República</v>
      </c>
      <c r="Z220" s="78"/>
      <c r="AA220" s="1"/>
      <c r="AC220" s="77"/>
      <c r="AD220" s="77"/>
      <c r="AE220" s="77"/>
      <c r="AF220" s="3"/>
      <c r="AG220" s="11"/>
      <c r="AH220" s="3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  <c r="CK220" s="2"/>
      <c r="CL220" s="2"/>
      <c r="CM220" s="2"/>
      <c r="CN220" s="2"/>
      <c r="CO220" s="2"/>
      <c r="CP220" s="2"/>
      <c r="CQ220" s="2"/>
      <c r="CR220" s="2"/>
      <c r="CS220" s="2"/>
      <c r="CT220" s="2"/>
      <c r="CU220" s="2"/>
      <c r="CV220" s="2"/>
      <c r="CW220" s="2"/>
      <c r="CX220" s="2"/>
      <c r="CY220" s="2"/>
      <c r="CZ220" s="2"/>
      <c r="DA220" s="2"/>
      <c r="DB220" s="2"/>
      <c r="DC220" s="2"/>
      <c r="DD220" s="2"/>
      <c r="DE220" s="2"/>
      <c r="DF220" s="2"/>
      <c r="DG220" s="2"/>
      <c r="DH220" s="2"/>
      <c r="DI220" s="2"/>
      <c r="DJ220" s="2"/>
      <c r="DK220" s="2"/>
      <c r="DL220" s="2"/>
      <c r="DM220" s="2"/>
      <c r="DN220" s="2"/>
      <c r="DO220" s="2"/>
      <c r="DP220" s="2"/>
      <c r="DQ220" s="2"/>
      <c r="DR220" s="2"/>
      <c r="DS220" s="2"/>
      <c r="DT220" s="2"/>
      <c r="DU220" s="2"/>
      <c r="DV220" s="2"/>
      <c r="DW220" s="2"/>
      <c r="DX220" s="2"/>
      <c r="DY220" s="2"/>
      <c r="DZ220" s="2"/>
      <c r="EA220" s="2"/>
      <c r="EB220" s="2"/>
      <c r="EC220" s="2"/>
      <c r="ED220" s="2"/>
      <c r="EE220" s="2"/>
      <c r="EF220" s="2"/>
      <c r="EG220" s="2"/>
      <c r="EH220" s="2"/>
      <c r="EI220" s="2"/>
      <c r="EJ220" s="2"/>
      <c r="EK220" s="2"/>
      <c r="EL220" s="2"/>
      <c r="EM220" s="2"/>
      <c r="EN220" s="2"/>
      <c r="EO220" s="2"/>
      <c r="EP220" s="2"/>
      <c r="EQ220" s="2"/>
      <c r="ER220" s="2"/>
      <c r="ES220" s="2"/>
      <c r="ET220" s="2"/>
      <c r="EU220" s="2"/>
      <c r="EV220" s="2"/>
      <c r="EW220" s="2"/>
      <c r="EX220" s="2"/>
    </row>
    <row r="221" spans="1:154" x14ac:dyDescent="0.15">
      <c r="A221" s="35">
        <f t="shared" si="87"/>
        <v>44766</v>
      </c>
      <c r="B221" s="125">
        <f t="shared" ca="1" si="83"/>
        <v>10635.7461</v>
      </c>
      <c r="C221" s="14">
        <f t="shared" si="94"/>
        <v>10000</v>
      </c>
      <c r="D221" s="13">
        <f>IF(A221&lt;$B$1,VLOOKUP(A221,[1]DI!$A$4:$B$15000,2,FALSE),0)</f>
        <v>0</v>
      </c>
      <c r="E221" s="14">
        <f t="shared" si="95"/>
        <v>1</v>
      </c>
      <c r="F221" s="14">
        <f>(TRUNC(PRODUCT($E$14:$E220),16))</f>
        <v>1.06357461152939</v>
      </c>
      <c r="G221" s="14">
        <f t="shared" si="96"/>
        <v>1</v>
      </c>
      <c r="H221" s="14">
        <f t="shared" si="97"/>
        <v>1.0635746100000001</v>
      </c>
      <c r="I221" s="13">
        <f t="shared" si="88"/>
        <v>0</v>
      </c>
      <c r="J221" s="29">
        <f t="shared" si="89"/>
        <v>44559</v>
      </c>
      <c r="K221" s="2">
        <f t="shared" si="90"/>
        <v>142</v>
      </c>
      <c r="L221" s="17">
        <f t="shared" si="91"/>
        <v>143</v>
      </c>
      <c r="M221" s="12">
        <f t="shared" si="84"/>
        <v>1</v>
      </c>
      <c r="N221" s="12">
        <f t="shared" si="85"/>
        <v>1.0635746100000001</v>
      </c>
      <c r="O221" s="17">
        <f t="shared" si="82"/>
        <v>0</v>
      </c>
      <c r="P221" s="14">
        <f t="shared" si="81"/>
        <v>635.74609999999996</v>
      </c>
      <c r="Q221" s="14">
        <v>0</v>
      </c>
      <c r="R221" s="14">
        <f t="shared" si="99"/>
        <v>0</v>
      </c>
      <c r="S221" s="20">
        <f t="shared" si="86"/>
        <v>0</v>
      </c>
      <c r="T221" s="14">
        <f t="shared" si="98"/>
        <v>0</v>
      </c>
      <c r="U221" s="4" t="str">
        <f t="shared" si="92"/>
        <v>A+J=</v>
      </c>
      <c r="V221" s="29">
        <f t="shared" si="93"/>
        <v>45747</v>
      </c>
      <c r="W221" s="3"/>
      <c r="X221" s="87">
        <f>[2]Plan1!$A289</f>
        <v>45616</v>
      </c>
      <c r="Y221" s="87" t="str">
        <f>[2]Plan1!$C289</f>
        <v>Dia Nacional de Zumbi e da Consciência Negra</v>
      </c>
      <c r="Z221" s="78"/>
      <c r="AA221" s="1"/>
      <c r="AC221" s="77"/>
      <c r="AD221" s="77"/>
      <c r="AE221" s="77"/>
      <c r="AF221" s="3"/>
      <c r="AG221" s="11"/>
      <c r="AH221" s="3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  <c r="CK221" s="2"/>
      <c r="CL221" s="2"/>
      <c r="CM221" s="2"/>
      <c r="CN221" s="2"/>
      <c r="CO221" s="2"/>
      <c r="CP221" s="2"/>
      <c r="CQ221" s="2"/>
      <c r="CR221" s="2"/>
      <c r="CS221" s="2"/>
      <c r="CT221" s="2"/>
      <c r="CU221" s="2"/>
      <c r="CV221" s="2"/>
      <c r="CW221" s="2"/>
      <c r="CX221" s="2"/>
      <c r="CY221" s="2"/>
      <c r="CZ221" s="2"/>
      <c r="DA221" s="2"/>
      <c r="DB221" s="2"/>
      <c r="DC221" s="2"/>
      <c r="DD221" s="2"/>
      <c r="DE221" s="2"/>
      <c r="DF221" s="2"/>
      <c r="DG221" s="2"/>
      <c r="DH221" s="2"/>
      <c r="DI221" s="2"/>
      <c r="DJ221" s="2"/>
      <c r="DK221" s="2"/>
      <c r="DL221" s="2"/>
      <c r="DM221" s="2"/>
      <c r="DN221" s="2"/>
      <c r="DO221" s="2"/>
      <c r="DP221" s="2"/>
      <c r="DQ221" s="2"/>
      <c r="DR221" s="2"/>
      <c r="DS221" s="2"/>
      <c r="DT221" s="2"/>
      <c r="DU221" s="2"/>
      <c r="DV221" s="2"/>
      <c r="DW221" s="2"/>
      <c r="DX221" s="2"/>
      <c r="DY221" s="2"/>
      <c r="DZ221" s="2"/>
      <c r="EA221" s="2"/>
      <c r="EB221" s="2"/>
      <c r="EC221" s="2"/>
      <c r="ED221" s="2"/>
      <c r="EE221" s="2"/>
      <c r="EF221" s="2"/>
      <c r="EG221" s="2"/>
      <c r="EH221" s="2"/>
      <c r="EI221" s="2"/>
      <c r="EJ221" s="2"/>
      <c r="EK221" s="2"/>
      <c r="EL221" s="2"/>
      <c r="EM221" s="2"/>
      <c r="EN221" s="2"/>
      <c r="EO221" s="2"/>
      <c r="EP221" s="2"/>
      <c r="EQ221" s="2"/>
      <c r="ER221" s="2"/>
      <c r="ES221" s="2"/>
      <c r="ET221" s="2"/>
      <c r="EU221" s="2"/>
      <c r="EV221" s="2"/>
      <c r="EW221" s="2"/>
      <c r="EX221" s="2"/>
    </row>
    <row r="222" spans="1:154" x14ac:dyDescent="0.15">
      <c r="A222" s="35">
        <f t="shared" si="87"/>
        <v>44767</v>
      </c>
      <c r="B222" s="125">
        <f t="shared" ca="1" si="83"/>
        <v>10635.7461</v>
      </c>
      <c r="C222" s="14">
        <f t="shared" si="94"/>
        <v>10000</v>
      </c>
      <c r="D222" s="13">
        <f>IF(A222&lt;$B$1,VLOOKUP(A222,[1]DI!$A$4:$B$15000,2,FALSE),0)</f>
        <v>0.13150000000000001</v>
      </c>
      <c r="E222" s="14">
        <f t="shared" si="95"/>
        <v>1.0004903700000001</v>
      </c>
      <c r="F222" s="14">
        <f>(TRUNC(PRODUCT($E$14:$E221),16))</f>
        <v>1.06357461152939</v>
      </c>
      <c r="G222" s="14">
        <f t="shared" si="96"/>
        <v>1</v>
      </c>
      <c r="H222" s="14">
        <f t="shared" si="97"/>
        <v>1.0635746100000001</v>
      </c>
      <c r="I222" s="13">
        <f t="shared" si="88"/>
        <v>0</v>
      </c>
      <c r="J222" s="29">
        <f t="shared" si="89"/>
        <v>44559</v>
      </c>
      <c r="K222" s="2">
        <f t="shared" si="90"/>
        <v>143</v>
      </c>
      <c r="L222" s="17">
        <f t="shared" si="91"/>
        <v>143</v>
      </c>
      <c r="M222" s="12">
        <f t="shared" si="84"/>
        <v>1</v>
      </c>
      <c r="N222" s="12">
        <f t="shared" si="85"/>
        <v>1.0635746100000001</v>
      </c>
      <c r="O222" s="17">
        <f t="shared" si="82"/>
        <v>0</v>
      </c>
      <c r="P222" s="14">
        <f t="shared" si="81"/>
        <v>635.74609999999996</v>
      </c>
      <c r="Q222" s="14">
        <v>0</v>
      </c>
      <c r="R222" s="14">
        <f t="shared" si="99"/>
        <v>0</v>
      </c>
      <c r="S222" s="20">
        <f t="shared" si="86"/>
        <v>0</v>
      </c>
      <c r="T222" s="14">
        <f t="shared" si="98"/>
        <v>0</v>
      </c>
      <c r="U222" s="4" t="str">
        <f t="shared" si="92"/>
        <v>A+J=</v>
      </c>
      <c r="V222" s="29">
        <f t="shared" si="93"/>
        <v>45747</v>
      </c>
      <c r="W222" s="3"/>
      <c r="X222" s="87">
        <f>[2]Plan1!$A290</f>
        <v>45651</v>
      </c>
      <c r="Y222" s="87" t="str">
        <f>[2]Plan1!$C290</f>
        <v>Natal</v>
      </c>
      <c r="Z222" s="78"/>
      <c r="AA222" s="1"/>
      <c r="AC222" s="77"/>
      <c r="AD222" s="77"/>
      <c r="AE222" s="77"/>
      <c r="AF222" s="3"/>
      <c r="AG222" s="11"/>
      <c r="AH222" s="3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  <c r="CK222" s="2"/>
      <c r="CL222" s="2"/>
      <c r="CM222" s="2"/>
      <c r="CN222" s="2"/>
      <c r="CO222" s="2"/>
      <c r="CP222" s="2"/>
      <c r="CQ222" s="2"/>
      <c r="CR222" s="2"/>
      <c r="CS222" s="2"/>
      <c r="CT222" s="2"/>
      <c r="CU222" s="2"/>
      <c r="CV222" s="2"/>
      <c r="CW222" s="2"/>
      <c r="CX222" s="2"/>
      <c r="CY222" s="2"/>
      <c r="CZ222" s="2"/>
      <c r="DA222" s="2"/>
      <c r="DB222" s="2"/>
      <c r="DC222" s="2"/>
      <c r="DD222" s="2"/>
      <c r="DE222" s="2"/>
      <c r="DF222" s="2"/>
      <c r="DG222" s="2"/>
      <c r="DH222" s="2"/>
      <c r="DI222" s="2"/>
      <c r="DJ222" s="2"/>
      <c r="DK222" s="2"/>
      <c r="DL222" s="2"/>
      <c r="DM222" s="2"/>
      <c r="DN222" s="2"/>
      <c r="DO222" s="2"/>
      <c r="DP222" s="2"/>
      <c r="DQ222" s="2"/>
      <c r="DR222" s="2"/>
      <c r="DS222" s="2"/>
      <c r="DT222" s="2"/>
      <c r="DU222" s="2"/>
      <c r="DV222" s="2"/>
      <c r="DW222" s="2"/>
      <c r="DX222" s="2"/>
      <c r="DY222" s="2"/>
      <c r="DZ222" s="2"/>
      <c r="EA222" s="2"/>
      <c r="EB222" s="2"/>
      <c r="EC222" s="2"/>
      <c r="ED222" s="2"/>
      <c r="EE222" s="2"/>
      <c r="EF222" s="2"/>
      <c r="EG222" s="2"/>
      <c r="EH222" s="2"/>
      <c r="EI222" s="2"/>
      <c r="EJ222" s="2"/>
      <c r="EK222" s="2"/>
      <c r="EL222" s="2"/>
      <c r="EM222" s="2"/>
      <c r="EN222" s="2"/>
      <c r="EO222" s="2"/>
      <c r="EP222" s="2"/>
      <c r="EQ222" s="2"/>
      <c r="ER222" s="2"/>
      <c r="ES222" s="2"/>
      <c r="ET222" s="2"/>
      <c r="EU222" s="2"/>
      <c r="EV222" s="2"/>
      <c r="EW222" s="2"/>
      <c r="EX222" s="2"/>
    </row>
    <row r="223" spans="1:154" x14ac:dyDescent="0.15">
      <c r="A223" s="35">
        <f t="shared" si="87"/>
        <v>44768</v>
      </c>
      <c r="B223" s="125">
        <f t="shared" ca="1" si="83"/>
        <v>10640.961600000001</v>
      </c>
      <c r="C223" s="14">
        <f t="shared" si="94"/>
        <v>10000</v>
      </c>
      <c r="D223" s="13">
        <f>IF(A223&lt;$B$1,VLOOKUP(A223,[1]DI!$A$4:$B$15000,2,FALSE),0)</f>
        <v>0.13150000000000001</v>
      </c>
      <c r="E223" s="14">
        <f t="shared" si="95"/>
        <v>1.0004903700000001</v>
      </c>
      <c r="F223" s="14">
        <f>(TRUNC(PRODUCT($E$14:$E222),16))</f>
        <v>1.06409615661165</v>
      </c>
      <c r="G223" s="14">
        <f t="shared" si="96"/>
        <v>1</v>
      </c>
      <c r="H223" s="14">
        <f t="shared" si="97"/>
        <v>1.0640961600000001</v>
      </c>
      <c r="I223" s="13">
        <f t="shared" si="88"/>
        <v>0</v>
      </c>
      <c r="J223" s="29">
        <f t="shared" si="89"/>
        <v>44559</v>
      </c>
      <c r="K223" s="2">
        <f t="shared" si="90"/>
        <v>144</v>
      </c>
      <c r="L223" s="17">
        <f t="shared" si="91"/>
        <v>144</v>
      </c>
      <c r="M223" s="12">
        <f t="shared" si="84"/>
        <v>1</v>
      </c>
      <c r="N223" s="12">
        <f t="shared" si="85"/>
        <v>1.0640961600000001</v>
      </c>
      <c r="O223" s="17">
        <f t="shared" si="82"/>
        <v>0</v>
      </c>
      <c r="P223" s="14">
        <f t="shared" si="81"/>
        <v>640.96159999999998</v>
      </c>
      <c r="Q223" s="14">
        <v>0</v>
      </c>
      <c r="R223" s="14">
        <f t="shared" si="99"/>
        <v>0</v>
      </c>
      <c r="S223" s="20">
        <f t="shared" si="86"/>
        <v>0</v>
      </c>
      <c r="T223" s="14">
        <f t="shared" si="98"/>
        <v>0</v>
      </c>
      <c r="U223" s="4" t="str">
        <f t="shared" si="92"/>
        <v>A+J=</v>
      </c>
      <c r="V223" s="29">
        <f t="shared" si="93"/>
        <v>45747</v>
      </c>
      <c r="W223" s="3"/>
      <c r="X223" s="87">
        <f>[2]Plan1!$A291</f>
        <v>45658</v>
      </c>
      <c r="Y223" s="87" t="str">
        <f>[2]Plan1!$C291</f>
        <v>Confraternização Universal</v>
      </c>
      <c r="Z223" s="78"/>
      <c r="AA223" s="1"/>
      <c r="AC223" s="77"/>
      <c r="AD223" s="77"/>
      <c r="AE223" s="77"/>
      <c r="AF223" s="3"/>
      <c r="AG223" s="11"/>
      <c r="AH223" s="3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  <c r="CK223" s="2"/>
      <c r="CL223" s="2"/>
      <c r="CM223" s="2"/>
      <c r="CN223" s="2"/>
      <c r="CO223" s="2"/>
      <c r="CP223" s="2"/>
      <c r="CQ223" s="2"/>
      <c r="CR223" s="2"/>
      <c r="CS223" s="2"/>
      <c r="CT223" s="2"/>
      <c r="CU223" s="2"/>
      <c r="CV223" s="2"/>
      <c r="CW223" s="2"/>
      <c r="CX223" s="2"/>
      <c r="CY223" s="2"/>
      <c r="CZ223" s="2"/>
      <c r="DA223" s="2"/>
      <c r="DB223" s="2"/>
      <c r="DC223" s="2"/>
      <c r="DD223" s="2"/>
      <c r="DE223" s="2"/>
      <c r="DF223" s="2"/>
      <c r="DG223" s="2"/>
      <c r="DH223" s="2"/>
      <c r="DI223" s="2"/>
      <c r="DJ223" s="2"/>
      <c r="DK223" s="2"/>
      <c r="DL223" s="2"/>
      <c r="DM223" s="2"/>
      <c r="DN223" s="2"/>
      <c r="DO223" s="2"/>
      <c r="DP223" s="2"/>
      <c r="DQ223" s="2"/>
      <c r="DR223" s="2"/>
      <c r="DS223" s="2"/>
      <c r="DT223" s="2"/>
      <c r="DU223" s="2"/>
      <c r="DV223" s="2"/>
      <c r="DW223" s="2"/>
      <c r="DX223" s="2"/>
      <c r="DY223" s="2"/>
      <c r="DZ223" s="2"/>
      <c r="EA223" s="2"/>
      <c r="EB223" s="2"/>
      <c r="EC223" s="2"/>
      <c r="ED223" s="2"/>
      <c r="EE223" s="2"/>
      <c r="EF223" s="2"/>
      <c r="EG223" s="2"/>
      <c r="EH223" s="2"/>
      <c r="EI223" s="2"/>
      <c r="EJ223" s="2"/>
      <c r="EK223" s="2"/>
      <c r="EL223" s="2"/>
      <c r="EM223" s="2"/>
      <c r="EN223" s="2"/>
      <c r="EO223" s="2"/>
      <c r="EP223" s="2"/>
      <c r="EQ223" s="2"/>
      <c r="ER223" s="2"/>
      <c r="ES223" s="2"/>
      <c r="ET223" s="2"/>
      <c r="EU223" s="2"/>
      <c r="EV223" s="2"/>
      <c r="EW223" s="2"/>
      <c r="EX223" s="2"/>
    </row>
    <row r="224" spans="1:154" x14ac:dyDescent="0.15">
      <c r="A224" s="35">
        <f t="shared" si="87"/>
        <v>44769</v>
      </c>
      <c r="B224" s="125">
        <f t="shared" ca="1" si="83"/>
        <v>10646.179599999999</v>
      </c>
      <c r="C224" s="14">
        <f t="shared" si="94"/>
        <v>10000</v>
      </c>
      <c r="D224" s="13">
        <f>IF(A224&lt;$B$1,VLOOKUP(A224,[1]DI!$A$4:$B$15000,2,FALSE),0)</f>
        <v>0.13150000000000001</v>
      </c>
      <c r="E224" s="14">
        <f t="shared" si="95"/>
        <v>1.0004903700000001</v>
      </c>
      <c r="F224" s="14">
        <f>(TRUNC(PRODUCT($E$14:$E223),16))</f>
        <v>1.06461795744397</v>
      </c>
      <c r="G224" s="14">
        <f t="shared" si="96"/>
        <v>1</v>
      </c>
      <c r="H224" s="14">
        <f t="shared" si="97"/>
        <v>1.0646179600000001</v>
      </c>
      <c r="I224" s="13">
        <f t="shared" si="88"/>
        <v>0</v>
      </c>
      <c r="J224" s="29">
        <f t="shared" si="89"/>
        <v>44559</v>
      </c>
      <c r="K224" s="2">
        <f t="shared" si="90"/>
        <v>145</v>
      </c>
      <c r="L224" s="17">
        <f t="shared" si="91"/>
        <v>145</v>
      </c>
      <c r="M224" s="12">
        <f t="shared" si="84"/>
        <v>1</v>
      </c>
      <c r="N224" s="12">
        <f t="shared" si="85"/>
        <v>1.0646179600000001</v>
      </c>
      <c r="O224" s="17">
        <f t="shared" si="82"/>
        <v>0</v>
      </c>
      <c r="P224" s="14">
        <f t="shared" si="81"/>
        <v>646.17960000000005</v>
      </c>
      <c r="Q224" s="14">
        <v>0</v>
      </c>
      <c r="R224" s="14">
        <f t="shared" si="99"/>
        <v>0</v>
      </c>
      <c r="S224" s="20">
        <f t="shared" si="86"/>
        <v>0</v>
      </c>
      <c r="T224" s="14">
        <f t="shared" si="98"/>
        <v>0</v>
      </c>
      <c r="U224" s="4" t="str">
        <f t="shared" si="92"/>
        <v>A+J=</v>
      </c>
      <c r="V224" s="29">
        <f t="shared" si="93"/>
        <v>45747</v>
      </c>
      <c r="W224" s="3"/>
      <c r="X224" s="87">
        <f>[2]Plan1!$A292</f>
        <v>45719</v>
      </c>
      <c r="Y224" s="87" t="str">
        <f>[2]Plan1!$C292</f>
        <v>Carnaval</v>
      </c>
      <c r="Z224" s="78"/>
      <c r="AA224" s="1"/>
      <c r="AC224" s="77"/>
      <c r="AD224" s="77"/>
      <c r="AE224" s="77"/>
      <c r="AF224" s="3"/>
      <c r="AG224" s="11"/>
      <c r="AH224" s="3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  <c r="CK224" s="2"/>
      <c r="CL224" s="2"/>
      <c r="CM224" s="2"/>
      <c r="CN224" s="2"/>
      <c r="CO224" s="2"/>
      <c r="CP224" s="2"/>
      <c r="CQ224" s="2"/>
      <c r="CR224" s="2"/>
      <c r="CS224" s="2"/>
      <c r="CT224" s="2"/>
      <c r="CU224" s="2"/>
      <c r="CV224" s="2"/>
      <c r="CW224" s="2"/>
      <c r="CX224" s="2"/>
      <c r="CY224" s="2"/>
      <c r="CZ224" s="2"/>
      <c r="DA224" s="2"/>
      <c r="DB224" s="2"/>
      <c r="DC224" s="2"/>
      <c r="DD224" s="2"/>
      <c r="DE224" s="2"/>
      <c r="DF224" s="2"/>
      <c r="DG224" s="2"/>
      <c r="DH224" s="2"/>
      <c r="DI224" s="2"/>
      <c r="DJ224" s="2"/>
      <c r="DK224" s="2"/>
      <c r="DL224" s="2"/>
      <c r="DM224" s="2"/>
      <c r="DN224" s="2"/>
      <c r="DO224" s="2"/>
      <c r="DP224" s="2"/>
      <c r="DQ224" s="2"/>
      <c r="DR224" s="2"/>
      <c r="DS224" s="2"/>
      <c r="DT224" s="2"/>
      <c r="DU224" s="2"/>
      <c r="DV224" s="2"/>
      <c r="DW224" s="2"/>
      <c r="DX224" s="2"/>
      <c r="DY224" s="2"/>
      <c r="DZ224" s="2"/>
      <c r="EA224" s="2"/>
      <c r="EB224" s="2"/>
      <c r="EC224" s="2"/>
      <c r="ED224" s="2"/>
      <c r="EE224" s="2"/>
      <c r="EF224" s="2"/>
      <c r="EG224" s="2"/>
      <c r="EH224" s="2"/>
      <c r="EI224" s="2"/>
      <c r="EJ224" s="2"/>
      <c r="EK224" s="2"/>
      <c r="EL224" s="2"/>
      <c r="EM224" s="2"/>
      <c r="EN224" s="2"/>
      <c r="EO224" s="2"/>
      <c r="EP224" s="2"/>
      <c r="EQ224" s="2"/>
      <c r="ER224" s="2"/>
      <c r="ES224" s="2"/>
      <c r="ET224" s="2"/>
      <c r="EU224" s="2"/>
      <c r="EV224" s="2"/>
      <c r="EW224" s="2"/>
      <c r="EX224" s="2"/>
    </row>
    <row r="225" spans="1:154" x14ac:dyDescent="0.15">
      <c r="A225" s="35">
        <f t="shared" si="87"/>
        <v>44770</v>
      </c>
      <c r="B225" s="125">
        <f t="shared" ca="1" si="83"/>
        <v>10651.40009999</v>
      </c>
      <c r="C225" s="14">
        <f t="shared" si="94"/>
        <v>10000</v>
      </c>
      <c r="D225" s="13">
        <f>IF(A225&lt;$B$1,VLOOKUP(A225,[1]DI!$A$4:$B$15000,2,FALSE),0)</f>
        <v>0.13150000000000001</v>
      </c>
      <c r="E225" s="14">
        <f t="shared" si="95"/>
        <v>1.0004903700000001</v>
      </c>
      <c r="F225" s="14">
        <f>(TRUNC(PRODUCT($E$14:$E224),16))</f>
        <v>1.06514001415176</v>
      </c>
      <c r="G225" s="14">
        <f t="shared" si="96"/>
        <v>1</v>
      </c>
      <c r="H225" s="14">
        <f t="shared" si="97"/>
        <v>1.0651400099999999</v>
      </c>
      <c r="I225" s="13">
        <f t="shared" si="88"/>
        <v>0</v>
      </c>
      <c r="J225" s="29">
        <f t="shared" si="89"/>
        <v>44559</v>
      </c>
      <c r="K225" s="2">
        <f t="shared" si="90"/>
        <v>146</v>
      </c>
      <c r="L225" s="17">
        <f t="shared" si="91"/>
        <v>146</v>
      </c>
      <c r="M225" s="12">
        <f t="shared" si="84"/>
        <v>1</v>
      </c>
      <c r="N225" s="12">
        <f t="shared" si="85"/>
        <v>1.0651400099999999</v>
      </c>
      <c r="O225" s="17">
        <f t="shared" si="82"/>
        <v>0</v>
      </c>
      <c r="P225" s="14">
        <f t="shared" si="81"/>
        <v>651.40009998999994</v>
      </c>
      <c r="Q225" s="14">
        <v>0</v>
      </c>
      <c r="R225" s="14">
        <f t="shared" si="99"/>
        <v>0</v>
      </c>
      <c r="S225" s="20">
        <f t="shared" si="86"/>
        <v>0</v>
      </c>
      <c r="T225" s="14">
        <f t="shared" si="98"/>
        <v>0</v>
      </c>
      <c r="U225" s="4" t="str">
        <f t="shared" si="92"/>
        <v>A+J=</v>
      </c>
      <c r="V225" s="29">
        <f t="shared" si="93"/>
        <v>45747</v>
      </c>
      <c r="W225" s="3"/>
      <c r="X225" s="87">
        <f>[2]Plan1!$A293</f>
        <v>45720</v>
      </c>
      <c r="Y225" s="87" t="str">
        <f>[2]Plan1!$C293</f>
        <v>Carnaval</v>
      </c>
      <c r="Z225" s="78"/>
      <c r="AA225" s="1"/>
      <c r="AC225" s="77"/>
      <c r="AD225" s="77"/>
      <c r="AE225" s="77"/>
      <c r="AF225" s="3"/>
      <c r="AG225" s="11"/>
      <c r="AH225" s="3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  <c r="CK225" s="2"/>
      <c r="CL225" s="2"/>
      <c r="CM225" s="2"/>
      <c r="CN225" s="2"/>
      <c r="CO225" s="2"/>
      <c r="CP225" s="2"/>
      <c r="CQ225" s="2"/>
      <c r="CR225" s="2"/>
      <c r="CS225" s="2"/>
      <c r="CT225" s="2"/>
      <c r="CU225" s="2"/>
      <c r="CV225" s="2"/>
      <c r="CW225" s="2"/>
      <c r="CX225" s="2"/>
      <c r="CY225" s="2"/>
      <c r="CZ225" s="2"/>
      <c r="DA225" s="2"/>
      <c r="DB225" s="2"/>
      <c r="DC225" s="2"/>
      <c r="DD225" s="2"/>
      <c r="DE225" s="2"/>
      <c r="DF225" s="2"/>
      <c r="DG225" s="2"/>
      <c r="DH225" s="2"/>
      <c r="DI225" s="2"/>
      <c r="DJ225" s="2"/>
      <c r="DK225" s="2"/>
      <c r="DL225" s="2"/>
      <c r="DM225" s="2"/>
      <c r="DN225" s="2"/>
      <c r="DO225" s="2"/>
      <c r="DP225" s="2"/>
      <c r="DQ225" s="2"/>
      <c r="DR225" s="2"/>
      <c r="DS225" s="2"/>
      <c r="DT225" s="2"/>
      <c r="DU225" s="2"/>
      <c r="DV225" s="2"/>
      <c r="DW225" s="2"/>
      <c r="DX225" s="2"/>
      <c r="DY225" s="2"/>
      <c r="DZ225" s="2"/>
      <c r="EA225" s="2"/>
      <c r="EB225" s="2"/>
      <c r="EC225" s="2"/>
      <c r="ED225" s="2"/>
      <c r="EE225" s="2"/>
      <c r="EF225" s="2"/>
      <c r="EG225" s="2"/>
      <c r="EH225" s="2"/>
      <c r="EI225" s="2"/>
      <c r="EJ225" s="2"/>
      <c r="EK225" s="2"/>
      <c r="EL225" s="2"/>
      <c r="EM225" s="2"/>
      <c r="EN225" s="2"/>
      <c r="EO225" s="2"/>
      <c r="EP225" s="2"/>
      <c r="EQ225" s="2"/>
      <c r="ER225" s="2"/>
      <c r="ES225" s="2"/>
      <c r="ET225" s="2"/>
      <c r="EU225" s="2"/>
      <c r="EV225" s="2"/>
      <c r="EW225" s="2"/>
      <c r="EX225" s="2"/>
    </row>
    <row r="226" spans="1:154" x14ac:dyDescent="0.15">
      <c r="A226" s="35">
        <f t="shared" si="87"/>
        <v>44771</v>
      </c>
      <c r="B226" s="125">
        <f t="shared" ca="1" si="83"/>
        <v>10656.623299999999</v>
      </c>
      <c r="C226" s="14">
        <f t="shared" si="94"/>
        <v>10000</v>
      </c>
      <c r="D226" s="13">
        <f>IF(A226&lt;$B$1,VLOOKUP(A226,[1]DI!$A$4:$B$15000,2,FALSE),0)</f>
        <v>0.13150000000000001</v>
      </c>
      <c r="E226" s="14">
        <f t="shared" si="95"/>
        <v>1.0004903700000001</v>
      </c>
      <c r="F226" s="14">
        <f>(TRUNC(PRODUCT($E$14:$E225),16))</f>
        <v>1.0656623268605001</v>
      </c>
      <c r="G226" s="14">
        <f t="shared" si="96"/>
        <v>1</v>
      </c>
      <c r="H226" s="14">
        <f t="shared" si="97"/>
        <v>1.0656623300000001</v>
      </c>
      <c r="I226" s="13">
        <f t="shared" si="88"/>
        <v>0</v>
      </c>
      <c r="J226" s="29">
        <f t="shared" si="89"/>
        <v>44559</v>
      </c>
      <c r="K226" s="2">
        <f t="shared" si="90"/>
        <v>147</v>
      </c>
      <c r="L226" s="17">
        <f t="shared" si="91"/>
        <v>147</v>
      </c>
      <c r="M226" s="12">
        <f t="shared" si="84"/>
        <v>1</v>
      </c>
      <c r="N226" s="12">
        <f t="shared" si="85"/>
        <v>1.0656623300000001</v>
      </c>
      <c r="O226" s="17">
        <f t="shared" si="82"/>
        <v>0</v>
      </c>
      <c r="P226" s="14">
        <f t="shared" si="81"/>
        <v>656.62329999999997</v>
      </c>
      <c r="Q226" s="14">
        <v>0</v>
      </c>
      <c r="R226" s="14">
        <f t="shared" si="99"/>
        <v>0</v>
      </c>
      <c r="S226" s="20">
        <f t="shared" si="86"/>
        <v>0</v>
      </c>
      <c r="T226" s="14">
        <f t="shared" si="98"/>
        <v>0</v>
      </c>
      <c r="U226" s="4" t="str">
        <f t="shared" si="92"/>
        <v>A+J=</v>
      </c>
      <c r="V226" s="29">
        <f t="shared" si="93"/>
        <v>45747</v>
      </c>
      <c r="W226" s="3"/>
      <c r="X226" s="87">
        <f>[2]Plan1!$A294</f>
        <v>45765</v>
      </c>
      <c r="Y226" s="87" t="str">
        <f>[2]Plan1!$C294</f>
        <v>Paixão de Cristo</v>
      </c>
      <c r="Z226" s="78"/>
      <c r="AA226" s="1"/>
      <c r="AC226" s="3"/>
      <c r="AD226" s="3"/>
      <c r="AE226" s="3"/>
      <c r="AF226" s="3"/>
      <c r="AG226" s="11"/>
      <c r="AH226" s="3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  <c r="CK226" s="2"/>
      <c r="CL226" s="2"/>
      <c r="CM226" s="2"/>
      <c r="CN226" s="2"/>
      <c r="CO226" s="2"/>
      <c r="CP226" s="2"/>
      <c r="CQ226" s="2"/>
      <c r="CR226" s="2"/>
      <c r="CS226" s="2"/>
      <c r="CT226" s="2"/>
      <c r="CU226" s="2"/>
      <c r="CV226" s="2"/>
      <c r="CW226" s="2"/>
      <c r="CX226" s="2"/>
      <c r="CY226" s="2"/>
      <c r="CZ226" s="2"/>
      <c r="DA226" s="2"/>
      <c r="DB226" s="2"/>
      <c r="DC226" s="2"/>
      <c r="DD226" s="2"/>
      <c r="DE226" s="2"/>
      <c r="DF226" s="2"/>
      <c r="DG226" s="2"/>
      <c r="DH226" s="2"/>
      <c r="DI226" s="2"/>
      <c r="DJ226" s="2"/>
      <c r="DK226" s="2"/>
      <c r="DL226" s="2"/>
      <c r="DM226" s="2"/>
      <c r="DN226" s="2"/>
      <c r="DO226" s="2"/>
      <c r="DP226" s="2"/>
      <c r="DQ226" s="2"/>
      <c r="DR226" s="2"/>
      <c r="DS226" s="2"/>
      <c r="DT226" s="2"/>
      <c r="DU226" s="2"/>
      <c r="DV226" s="2"/>
      <c r="DW226" s="2"/>
      <c r="DX226" s="2"/>
      <c r="DY226" s="2"/>
      <c r="DZ226" s="2"/>
      <c r="EA226" s="2"/>
      <c r="EB226" s="2"/>
      <c r="EC226" s="2"/>
      <c r="ED226" s="2"/>
      <c r="EE226" s="2"/>
      <c r="EF226" s="2"/>
      <c r="EG226" s="2"/>
      <c r="EH226" s="2"/>
      <c r="EI226" s="2"/>
      <c r="EJ226" s="2"/>
      <c r="EK226" s="2"/>
      <c r="EL226" s="2"/>
      <c r="EM226" s="2"/>
      <c r="EN226" s="2"/>
      <c r="EO226" s="2"/>
      <c r="EP226" s="2"/>
      <c r="EQ226" s="2"/>
      <c r="ER226" s="2"/>
      <c r="ES226" s="2"/>
      <c r="ET226" s="2"/>
      <c r="EU226" s="2"/>
      <c r="EV226" s="2"/>
      <c r="EW226" s="2"/>
      <c r="EX226" s="2"/>
    </row>
    <row r="227" spans="1:154" x14ac:dyDescent="0.15">
      <c r="A227" s="35">
        <f t="shared" si="87"/>
        <v>44772</v>
      </c>
      <c r="B227" s="125">
        <f t="shared" ca="1" si="83"/>
        <v>10661.849</v>
      </c>
      <c r="C227" s="14">
        <f t="shared" si="94"/>
        <v>10000</v>
      </c>
      <c r="D227" s="13">
        <f>IF(A227&lt;$B$1,VLOOKUP(A227,[1]DI!$A$4:$B$15000,2,FALSE),0)</f>
        <v>0</v>
      </c>
      <c r="E227" s="14">
        <f t="shared" si="95"/>
        <v>1</v>
      </c>
      <c r="F227" s="14">
        <f>(TRUNC(PRODUCT($E$14:$E226),16))</f>
        <v>1.0661848956957201</v>
      </c>
      <c r="G227" s="14">
        <f t="shared" si="96"/>
        <v>1</v>
      </c>
      <c r="H227" s="14">
        <f t="shared" si="97"/>
        <v>1.0661849000000001</v>
      </c>
      <c r="I227" s="13">
        <f t="shared" si="88"/>
        <v>0</v>
      </c>
      <c r="J227" s="29">
        <f t="shared" si="89"/>
        <v>44559</v>
      </c>
      <c r="K227" s="2">
        <f t="shared" si="90"/>
        <v>147</v>
      </c>
      <c r="L227" s="17">
        <f t="shared" si="91"/>
        <v>148</v>
      </c>
      <c r="M227" s="12">
        <f t="shared" si="84"/>
        <v>1</v>
      </c>
      <c r="N227" s="12">
        <f t="shared" si="85"/>
        <v>1.0661849000000001</v>
      </c>
      <c r="O227" s="17">
        <f t="shared" si="82"/>
        <v>0</v>
      </c>
      <c r="P227" s="14">
        <f t="shared" si="81"/>
        <v>661.84900000000005</v>
      </c>
      <c r="Q227" s="14">
        <v>0</v>
      </c>
      <c r="R227" s="14">
        <f t="shared" si="99"/>
        <v>0</v>
      </c>
      <c r="S227" s="20">
        <f t="shared" si="86"/>
        <v>0</v>
      </c>
      <c r="T227" s="14">
        <f t="shared" si="98"/>
        <v>0</v>
      </c>
      <c r="U227" s="4" t="str">
        <f t="shared" si="92"/>
        <v>A+J=</v>
      </c>
      <c r="V227" s="29">
        <f t="shared" si="93"/>
        <v>45747</v>
      </c>
      <c r="W227" s="3"/>
      <c r="X227" s="87">
        <f>[2]Plan1!$A295</f>
        <v>45768</v>
      </c>
      <c r="Y227" s="87" t="str">
        <f>[2]Plan1!$C295</f>
        <v>Tiradentes</v>
      </c>
      <c r="Z227" s="78"/>
      <c r="AA227" s="1"/>
      <c r="AC227" s="3"/>
      <c r="AD227" s="3"/>
      <c r="AE227" s="3"/>
      <c r="AF227" s="3"/>
      <c r="AG227" s="11"/>
      <c r="AH227" s="3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  <c r="CK227" s="2"/>
      <c r="CL227" s="2"/>
      <c r="CM227" s="2"/>
      <c r="CN227" s="2"/>
      <c r="CO227" s="2"/>
      <c r="CP227" s="2"/>
      <c r="CQ227" s="2"/>
      <c r="CR227" s="2"/>
      <c r="CS227" s="2"/>
      <c r="CT227" s="2"/>
      <c r="CU227" s="2"/>
      <c r="CV227" s="2"/>
      <c r="CW227" s="2"/>
      <c r="CX227" s="2"/>
      <c r="CY227" s="2"/>
      <c r="CZ227" s="2"/>
      <c r="DA227" s="2"/>
      <c r="DB227" s="2"/>
      <c r="DC227" s="2"/>
      <c r="DD227" s="2"/>
      <c r="DE227" s="2"/>
      <c r="DF227" s="2"/>
      <c r="DG227" s="2"/>
      <c r="DH227" s="2"/>
      <c r="DI227" s="2"/>
      <c r="DJ227" s="2"/>
      <c r="DK227" s="2"/>
      <c r="DL227" s="2"/>
      <c r="DM227" s="2"/>
      <c r="DN227" s="2"/>
      <c r="DO227" s="2"/>
      <c r="DP227" s="2"/>
      <c r="DQ227" s="2"/>
      <c r="DR227" s="2"/>
      <c r="DS227" s="2"/>
      <c r="DT227" s="2"/>
      <c r="DU227" s="2"/>
      <c r="DV227" s="2"/>
      <c r="DW227" s="2"/>
      <c r="DX227" s="2"/>
      <c r="DY227" s="2"/>
      <c r="DZ227" s="2"/>
      <c r="EA227" s="2"/>
      <c r="EB227" s="2"/>
      <c r="EC227" s="2"/>
      <c r="ED227" s="2"/>
      <c r="EE227" s="2"/>
      <c r="EF227" s="2"/>
      <c r="EG227" s="2"/>
      <c r="EH227" s="2"/>
      <c r="EI227" s="2"/>
      <c r="EJ227" s="2"/>
      <c r="EK227" s="2"/>
      <c r="EL227" s="2"/>
      <c r="EM227" s="2"/>
      <c r="EN227" s="2"/>
      <c r="EO227" s="2"/>
      <c r="EP227" s="2"/>
      <c r="EQ227" s="2"/>
      <c r="ER227" s="2"/>
      <c r="ES227" s="2"/>
      <c r="ET227" s="2"/>
      <c r="EU227" s="2"/>
      <c r="EV227" s="2"/>
      <c r="EW227" s="2"/>
      <c r="EX227" s="2"/>
    </row>
    <row r="228" spans="1:154" x14ac:dyDescent="0.15">
      <c r="A228" s="35">
        <f t="shared" si="87"/>
        <v>44773</v>
      </c>
      <c r="B228" s="125">
        <f t="shared" ca="1" si="83"/>
        <v>10661.849</v>
      </c>
      <c r="C228" s="14">
        <f t="shared" si="94"/>
        <v>10000</v>
      </c>
      <c r="D228" s="13">
        <f>IF(A228&lt;$B$1,VLOOKUP(A228,[1]DI!$A$4:$B$15000,2,FALSE),0)</f>
        <v>0</v>
      </c>
      <c r="E228" s="14">
        <f t="shared" si="95"/>
        <v>1</v>
      </c>
      <c r="F228" s="14">
        <f>(TRUNC(PRODUCT($E$14:$E227),16))</f>
        <v>1.0661848956957201</v>
      </c>
      <c r="G228" s="14">
        <f t="shared" si="96"/>
        <v>1</v>
      </c>
      <c r="H228" s="14">
        <f t="shared" si="97"/>
        <v>1.0661849000000001</v>
      </c>
      <c r="I228" s="13">
        <f t="shared" si="88"/>
        <v>0</v>
      </c>
      <c r="J228" s="29">
        <f t="shared" si="89"/>
        <v>44559</v>
      </c>
      <c r="K228" s="2">
        <f t="shared" si="90"/>
        <v>147</v>
      </c>
      <c r="L228" s="17">
        <f t="shared" si="91"/>
        <v>148</v>
      </c>
      <c r="M228" s="12">
        <f t="shared" si="84"/>
        <v>1</v>
      </c>
      <c r="N228" s="12">
        <f t="shared" si="85"/>
        <v>1.0661849000000001</v>
      </c>
      <c r="O228" s="17">
        <f t="shared" si="82"/>
        <v>0</v>
      </c>
      <c r="P228" s="14">
        <f t="shared" si="81"/>
        <v>661.84900000000005</v>
      </c>
      <c r="Q228" s="14">
        <v>0</v>
      </c>
      <c r="R228" s="14">
        <f t="shared" si="99"/>
        <v>0</v>
      </c>
      <c r="S228" s="20">
        <f t="shared" si="86"/>
        <v>0</v>
      </c>
      <c r="T228" s="14">
        <f t="shared" si="98"/>
        <v>0</v>
      </c>
      <c r="U228" s="4" t="str">
        <f t="shared" si="92"/>
        <v>A+J=</v>
      </c>
      <c r="V228" s="29">
        <f t="shared" si="93"/>
        <v>45747</v>
      </c>
      <c r="W228" s="3"/>
      <c r="X228" s="87">
        <f>[2]Plan1!$A296</f>
        <v>45778</v>
      </c>
      <c r="Y228" s="87" t="str">
        <f>[2]Plan1!$C296</f>
        <v>Dia do Trabalho</v>
      </c>
      <c r="Z228" s="78"/>
      <c r="AA228" s="1"/>
      <c r="AC228" s="3"/>
      <c r="AD228" s="3"/>
      <c r="AE228" s="3"/>
      <c r="AF228" s="3"/>
      <c r="AG228" s="11"/>
      <c r="AH228" s="3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  <c r="CK228" s="2"/>
      <c r="CL228" s="2"/>
      <c r="CM228" s="2"/>
      <c r="CN228" s="2"/>
      <c r="CO228" s="2"/>
      <c r="CP228" s="2"/>
      <c r="CQ228" s="2"/>
      <c r="CR228" s="2"/>
      <c r="CS228" s="2"/>
      <c r="CT228" s="2"/>
      <c r="CU228" s="2"/>
      <c r="CV228" s="2"/>
      <c r="CW228" s="2"/>
      <c r="CX228" s="2"/>
      <c r="CY228" s="2"/>
      <c r="CZ228" s="2"/>
      <c r="DA228" s="2"/>
      <c r="DB228" s="2"/>
      <c r="DC228" s="2"/>
      <c r="DD228" s="2"/>
      <c r="DE228" s="2"/>
      <c r="DF228" s="2"/>
      <c r="DG228" s="2"/>
      <c r="DH228" s="2"/>
      <c r="DI228" s="2"/>
      <c r="DJ228" s="2"/>
      <c r="DK228" s="2"/>
      <c r="DL228" s="2"/>
      <c r="DM228" s="2"/>
      <c r="DN228" s="2"/>
      <c r="DO228" s="2"/>
      <c r="DP228" s="2"/>
      <c r="DQ228" s="2"/>
      <c r="DR228" s="2"/>
      <c r="DS228" s="2"/>
      <c r="DT228" s="2"/>
      <c r="DU228" s="2"/>
      <c r="DV228" s="2"/>
      <c r="DW228" s="2"/>
      <c r="DX228" s="2"/>
      <c r="DY228" s="2"/>
      <c r="DZ228" s="2"/>
      <c r="EA228" s="2"/>
      <c r="EB228" s="2"/>
      <c r="EC228" s="2"/>
      <c r="ED228" s="2"/>
      <c r="EE228" s="2"/>
      <c r="EF228" s="2"/>
      <c r="EG228" s="2"/>
      <c r="EH228" s="2"/>
      <c r="EI228" s="2"/>
      <c r="EJ228" s="2"/>
      <c r="EK228" s="2"/>
      <c r="EL228" s="2"/>
      <c r="EM228" s="2"/>
      <c r="EN228" s="2"/>
      <c r="EO228" s="2"/>
      <c r="EP228" s="2"/>
      <c r="EQ228" s="2"/>
      <c r="ER228" s="2"/>
      <c r="ES228" s="2"/>
      <c r="ET228" s="2"/>
      <c r="EU228" s="2"/>
      <c r="EV228" s="2"/>
      <c r="EW228" s="2"/>
      <c r="EX228" s="2"/>
    </row>
    <row r="229" spans="1:154" x14ac:dyDescent="0.15">
      <c r="A229" s="35">
        <f t="shared" si="87"/>
        <v>44774</v>
      </c>
      <c r="B229" s="125">
        <f t="shared" ca="1" si="83"/>
        <v>10661.849</v>
      </c>
      <c r="C229" s="14">
        <f t="shared" si="94"/>
        <v>10000</v>
      </c>
      <c r="D229" s="13">
        <f>IF(A229&lt;$B$1,VLOOKUP(A229,[1]DI!$A$4:$B$15000,2,FALSE),0)</f>
        <v>0.13150000000000001</v>
      </c>
      <c r="E229" s="14">
        <f t="shared" si="95"/>
        <v>1.0004903700000001</v>
      </c>
      <c r="F229" s="14">
        <f>(TRUNC(PRODUCT($E$14:$E228),16))</f>
        <v>1.0661848956957201</v>
      </c>
      <c r="G229" s="14">
        <f t="shared" si="96"/>
        <v>1</v>
      </c>
      <c r="H229" s="14">
        <f t="shared" si="97"/>
        <v>1.0661849000000001</v>
      </c>
      <c r="I229" s="13">
        <f t="shared" si="88"/>
        <v>0</v>
      </c>
      <c r="J229" s="29">
        <f t="shared" si="89"/>
        <v>44559</v>
      </c>
      <c r="K229" s="2">
        <f t="shared" si="90"/>
        <v>148</v>
      </c>
      <c r="L229" s="17">
        <f t="shared" si="91"/>
        <v>148</v>
      </c>
      <c r="M229" s="12">
        <f t="shared" si="84"/>
        <v>1</v>
      </c>
      <c r="N229" s="12">
        <f t="shared" si="85"/>
        <v>1.0661849000000001</v>
      </c>
      <c r="O229" s="17">
        <f t="shared" si="82"/>
        <v>0</v>
      </c>
      <c r="P229" s="14">
        <f t="shared" si="81"/>
        <v>661.84900000000005</v>
      </c>
      <c r="Q229" s="14">
        <v>0</v>
      </c>
      <c r="R229" s="14">
        <f t="shared" si="99"/>
        <v>0</v>
      </c>
      <c r="S229" s="20">
        <f t="shared" si="86"/>
        <v>0</v>
      </c>
      <c r="T229" s="14">
        <f t="shared" si="98"/>
        <v>0</v>
      </c>
      <c r="U229" s="4" t="str">
        <f t="shared" si="92"/>
        <v>A+J=</v>
      </c>
      <c r="V229" s="29">
        <f t="shared" si="93"/>
        <v>45747</v>
      </c>
      <c r="W229" s="3"/>
      <c r="X229" s="87">
        <f>[2]Plan1!$A297</f>
        <v>45827</v>
      </c>
      <c r="Y229" s="87" t="str">
        <f>[2]Plan1!$C297</f>
        <v>Corpus Christi</v>
      </c>
      <c r="Z229" s="78"/>
      <c r="AA229" s="1"/>
      <c r="AC229" s="3"/>
      <c r="AD229" s="3"/>
      <c r="AE229" s="3"/>
      <c r="AF229" s="3"/>
      <c r="AG229" s="11"/>
      <c r="AH229" s="3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  <c r="CK229" s="2"/>
      <c r="CL229" s="2"/>
      <c r="CM229" s="2"/>
      <c r="CN229" s="2"/>
      <c r="CO229" s="2"/>
      <c r="CP229" s="2"/>
      <c r="CQ229" s="2"/>
      <c r="CR229" s="2"/>
      <c r="CS229" s="2"/>
      <c r="CT229" s="2"/>
      <c r="CU229" s="2"/>
      <c r="CV229" s="2"/>
      <c r="CW229" s="2"/>
      <c r="CX229" s="2"/>
      <c r="CY229" s="2"/>
      <c r="CZ229" s="2"/>
      <c r="DA229" s="2"/>
      <c r="DB229" s="2"/>
      <c r="DC229" s="2"/>
      <c r="DD229" s="2"/>
      <c r="DE229" s="2"/>
      <c r="DF229" s="2"/>
      <c r="DG229" s="2"/>
      <c r="DH229" s="2"/>
      <c r="DI229" s="2"/>
      <c r="DJ229" s="2"/>
      <c r="DK229" s="2"/>
      <c r="DL229" s="2"/>
      <c r="DM229" s="2"/>
      <c r="DN229" s="2"/>
      <c r="DO229" s="2"/>
      <c r="DP229" s="2"/>
      <c r="DQ229" s="2"/>
      <c r="DR229" s="2"/>
      <c r="DS229" s="2"/>
      <c r="DT229" s="2"/>
      <c r="DU229" s="2"/>
      <c r="DV229" s="2"/>
      <c r="DW229" s="2"/>
      <c r="DX229" s="2"/>
      <c r="DY229" s="2"/>
      <c r="DZ229" s="2"/>
      <c r="EA229" s="2"/>
      <c r="EB229" s="2"/>
      <c r="EC229" s="2"/>
      <c r="ED229" s="2"/>
      <c r="EE229" s="2"/>
      <c r="EF229" s="2"/>
      <c r="EG229" s="2"/>
      <c r="EH229" s="2"/>
      <c r="EI229" s="2"/>
      <c r="EJ229" s="2"/>
      <c r="EK229" s="2"/>
      <c r="EL229" s="2"/>
      <c r="EM229" s="2"/>
      <c r="EN229" s="2"/>
      <c r="EO229" s="2"/>
      <c r="EP229" s="2"/>
      <c r="EQ229" s="2"/>
      <c r="ER229" s="2"/>
      <c r="ES229" s="2"/>
      <c r="ET229" s="2"/>
      <c r="EU229" s="2"/>
      <c r="EV229" s="2"/>
      <c r="EW229" s="2"/>
      <c r="EX229" s="2"/>
    </row>
    <row r="230" spans="1:154" x14ac:dyDescent="0.15">
      <c r="A230" s="35">
        <f t="shared" si="87"/>
        <v>44775</v>
      </c>
      <c r="B230" s="125">
        <f t="shared" ca="1" si="83"/>
        <v>10667.077199990001</v>
      </c>
      <c r="C230" s="14">
        <f t="shared" si="94"/>
        <v>10000</v>
      </c>
      <c r="D230" s="13">
        <f>IF(A230&lt;$B$1,VLOOKUP(A230,[1]DI!$A$4:$B$15000,2,FALSE),0)</f>
        <v>0.13150000000000001</v>
      </c>
      <c r="E230" s="14">
        <f t="shared" si="95"/>
        <v>1.0004903700000001</v>
      </c>
      <c r="F230" s="14">
        <f>(TRUNC(PRODUCT($E$14:$E229),16))</f>
        <v>1.06670772078302</v>
      </c>
      <c r="G230" s="14">
        <f t="shared" si="96"/>
        <v>1</v>
      </c>
      <c r="H230" s="14">
        <f t="shared" si="97"/>
        <v>1.0667077199999999</v>
      </c>
      <c r="I230" s="13">
        <f t="shared" si="88"/>
        <v>0</v>
      </c>
      <c r="J230" s="29">
        <f t="shared" si="89"/>
        <v>44559</v>
      </c>
      <c r="K230" s="2">
        <f t="shared" si="90"/>
        <v>149</v>
      </c>
      <c r="L230" s="17">
        <f t="shared" si="91"/>
        <v>149</v>
      </c>
      <c r="M230" s="12">
        <f t="shared" si="84"/>
        <v>1</v>
      </c>
      <c r="N230" s="12">
        <f t="shared" si="85"/>
        <v>1.0667077199999999</v>
      </c>
      <c r="O230" s="17">
        <f t="shared" si="82"/>
        <v>0</v>
      </c>
      <c r="P230" s="14">
        <f t="shared" si="81"/>
        <v>667.07719999000005</v>
      </c>
      <c r="Q230" s="14">
        <v>0</v>
      </c>
      <c r="R230" s="14">
        <f t="shared" si="99"/>
        <v>0</v>
      </c>
      <c r="S230" s="20">
        <f t="shared" si="86"/>
        <v>0</v>
      </c>
      <c r="T230" s="14">
        <f t="shared" si="98"/>
        <v>0</v>
      </c>
      <c r="U230" s="4" t="str">
        <f t="shared" si="92"/>
        <v>A+J=</v>
      </c>
      <c r="V230" s="29">
        <f t="shared" si="93"/>
        <v>45747</v>
      </c>
      <c r="W230" s="3"/>
      <c r="X230" s="87">
        <f>[2]Plan1!$A298</f>
        <v>45907</v>
      </c>
      <c r="Y230" s="87" t="str">
        <f>[2]Plan1!$C298</f>
        <v>Independência do Brasil</v>
      </c>
      <c r="Z230" s="78"/>
      <c r="AA230" s="1"/>
      <c r="AC230" s="3"/>
      <c r="AD230" s="3"/>
      <c r="AE230" s="3"/>
      <c r="AF230" s="3"/>
      <c r="AG230" s="11"/>
      <c r="AH230" s="3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  <c r="CK230" s="2"/>
      <c r="CL230" s="2"/>
      <c r="CM230" s="2"/>
      <c r="CN230" s="2"/>
      <c r="CO230" s="2"/>
      <c r="CP230" s="2"/>
      <c r="CQ230" s="2"/>
      <c r="CR230" s="2"/>
      <c r="CS230" s="2"/>
      <c r="CT230" s="2"/>
      <c r="CU230" s="2"/>
      <c r="CV230" s="2"/>
      <c r="CW230" s="2"/>
      <c r="CX230" s="2"/>
      <c r="CY230" s="2"/>
      <c r="CZ230" s="2"/>
      <c r="DA230" s="2"/>
      <c r="DB230" s="2"/>
      <c r="DC230" s="2"/>
      <c r="DD230" s="2"/>
      <c r="DE230" s="2"/>
      <c r="DF230" s="2"/>
      <c r="DG230" s="2"/>
      <c r="DH230" s="2"/>
      <c r="DI230" s="2"/>
      <c r="DJ230" s="2"/>
      <c r="DK230" s="2"/>
      <c r="DL230" s="2"/>
      <c r="DM230" s="2"/>
      <c r="DN230" s="2"/>
      <c r="DO230" s="2"/>
      <c r="DP230" s="2"/>
      <c r="DQ230" s="2"/>
      <c r="DR230" s="2"/>
      <c r="DS230" s="2"/>
      <c r="DT230" s="2"/>
      <c r="DU230" s="2"/>
      <c r="DV230" s="2"/>
      <c r="DW230" s="2"/>
      <c r="DX230" s="2"/>
      <c r="DY230" s="2"/>
      <c r="DZ230" s="2"/>
      <c r="EA230" s="2"/>
      <c r="EB230" s="2"/>
      <c r="EC230" s="2"/>
      <c r="ED230" s="2"/>
      <c r="EE230" s="2"/>
      <c r="EF230" s="2"/>
      <c r="EG230" s="2"/>
      <c r="EH230" s="2"/>
      <c r="EI230" s="2"/>
      <c r="EJ230" s="2"/>
      <c r="EK230" s="2"/>
      <c r="EL230" s="2"/>
      <c r="EM230" s="2"/>
      <c r="EN230" s="2"/>
      <c r="EO230" s="2"/>
      <c r="EP230" s="2"/>
      <c r="EQ230" s="2"/>
      <c r="ER230" s="2"/>
      <c r="ES230" s="2"/>
      <c r="ET230" s="2"/>
      <c r="EU230" s="2"/>
      <c r="EV230" s="2"/>
      <c r="EW230" s="2"/>
      <c r="EX230" s="2"/>
    </row>
    <row r="231" spans="1:154" x14ac:dyDescent="0.15">
      <c r="A231" s="35">
        <f t="shared" si="87"/>
        <v>44776</v>
      </c>
      <c r="B231" s="125">
        <f t="shared" ca="1" si="83"/>
        <v>10672.30799999</v>
      </c>
      <c r="C231" s="14">
        <f t="shared" si="94"/>
        <v>10000</v>
      </c>
      <c r="D231" s="13">
        <f>IF(A231&lt;$B$1,VLOOKUP(A231,[1]DI!$A$4:$B$15000,2,FALSE),0)</f>
        <v>0.13150000000000001</v>
      </c>
      <c r="E231" s="14">
        <f t="shared" si="95"/>
        <v>1.0004903700000001</v>
      </c>
      <c r="F231" s="14">
        <f>(TRUNC(PRODUCT($E$14:$E230),16))</f>
        <v>1.0672308022480601</v>
      </c>
      <c r="G231" s="14">
        <f t="shared" si="96"/>
        <v>1</v>
      </c>
      <c r="H231" s="14">
        <f t="shared" si="97"/>
        <v>1.0672307999999999</v>
      </c>
      <c r="I231" s="13">
        <f t="shared" si="88"/>
        <v>0</v>
      </c>
      <c r="J231" s="29">
        <f t="shared" si="89"/>
        <v>44559</v>
      </c>
      <c r="K231" s="2">
        <f t="shared" si="90"/>
        <v>150</v>
      </c>
      <c r="L231" s="17">
        <f t="shared" si="91"/>
        <v>150</v>
      </c>
      <c r="M231" s="12">
        <f t="shared" si="84"/>
        <v>1</v>
      </c>
      <c r="N231" s="12">
        <f t="shared" si="85"/>
        <v>1.0672307999999999</v>
      </c>
      <c r="O231" s="17">
        <f t="shared" si="82"/>
        <v>0</v>
      </c>
      <c r="P231" s="14">
        <f t="shared" si="81"/>
        <v>672.30799998999998</v>
      </c>
      <c r="Q231" s="14">
        <v>0</v>
      </c>
      <c r="R231" s="14">
        <f t="shared" si="99"/>
        <v>0</v>
      </c>
      <c r="S231" s="20">
        <f t="shared" si="86"/>
        <v>0</v>
      </c>
      <c r="T231" s="14">
        <f t="shared" si="98"/>
        <v>0</v>
      </c>
      <c r="U231" s="4" t="str">
        <f t="shared" si="92"/>
        <v>A+J=</v>
      </c>
      <c r="V231" s="29">
        <f t="shared" si="93"/>
        <v>45747</v>
      </c>
      <c r="W231" s="3"/>
      <c r="X231" s="87">
        <f>[2]Plan1!$A299</f>
        <v>45942</v>
      </c>
      <c r="Y231" s="87" t="str">
        <f>[2]Plan1!$C299</f>
        <v>Nossa Sr.a Aparecida - Padroeira do Brasil</v>
      </c>
      <c r="Z231" s="78"/>
      <c r="AA231" s="1"/>
      <c r="AC231" s="3"/>
      <c r="AD231" s="3"/>
      <c r="AE231" s="3"/>
      <c r="AF231" s="3"/>
      <c r="AG231" s="11"/>
      <c r="AH231" s="3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  <c r="CK231" s="2"/>
      <c r="CL231" s="2"/>
      <c r="CM231" s="2"/>
      <c r="CN231" s="2"/>
      <c r="CO231" s="2"/>
      <c r="CP231" s="2"/>
      <c r="CQ231" s="2"/>
      <c r="CR231" s="2"/>
      <c r="CS231" s="2"/>
      <c r="CT231" s="2"/>
      <c r="CU231" s="2"/>
      <c r="CV231" s="2"/>
      <c r="CW231" s="2"/>
      <c r="CX231" s="2"/>
      <c r="CY231" s="2"/>
      <c r="CZ231" s="2"/>
      <c r="DA231" s="2"/>
      <c r="DB231" s="2"/>
      <c r="DC231" s="2"/>
      <c r="DD231" s="2"/>
      <c r="DE231" s="2"/>
      <c r="DF231" s="2"/>
      <c r="DG231" s="2"/>
      <c r="DH231" s="2"/>
      <c r="DI231" s="2"/>
      <c r="DJ231" s="2"/>
      <c r="DK231" s="2"/>
      <c r="DL231" s="2"/>
      <c r="DM231" s="2"/>
      <c r="DN231" s="2"/>
      <c r="DO231" s="2"/>
      <c r="DP231" s="2"/>
      <c r="DQ231" s="2"/>
      <c r="DR231" s="2"/>
      <c r="DS231" s="2"/>
      <c r="DT231" s="2"/>
      <c r="DU231" s="2"/>
      <c r="DV231" s="2"/>
      <c r="DW231" s="2"/>
      <c r="DX231" s="2"/>
      <c r="DY231" s="2"/>
      <c r="DZ231" s="2"/>
      <c r="EA231" s="2"/>
      <c r="EB231" s="2"/>
      <c r="EC231" s="2"/>
      <c r="ED231" s="2"/>
      <c r="EE231" s="2"/>
      <c r="EF231" s="2"/>
      <c r="EG231" s="2"/>
      <c r="EH231" s="2"/>
      <c r="EI231" s="2"/>
      <c r="EJ231" s="2"/>
      <c r="EK231" s="2"/>
      <c r="EL231" s="2"/>
      <c r="EM231" s="2"/>
      <c r="EN231" s="2"/>
      <c r="EO231" s="2"/>
      <c r="EP231" s="2"/>
      <c r="EQ231" s="2"/>
      <c r="ER231" s="2"/>
      <c r="ES231" s="2"/>
      <c r="ET231" s="2"/>
      <c r="EU231" s="2"/>
      <c r="EV231" s="2"/>
      <c r="EW231" s="2"/>
      <c r="EX231" s="2"/>
    </row>
    <row r="232" spans="1:154" x14ac:dyDescent="0.15">
      <c r="A232" s="35">
        <f t="shared" si="87"/>
        <v>44777</v>
      </c>
      <c r="B232" s="125">
        <f t="shared" ca="1" si="83"/>
        <v>10677.541399989999</v>
      </c>
      <c r="C232" s="14">
        <f t="shared" si="94"/>
        <v>10000</v>
      </c>
      <c r="D232" s="13">
        <f>IF(A232&lt;$B$1,VLOOKUP(A232,[1]DI!$A$4:$B$15000,2,FALSE),0)</f>
        <v>0.13650000000000001</v>
      </c>
      <c r="E232" s="14">
        <f t="shared" si="95"/>
        <v>1.00050788</v>
      </c>
      <c r="F232" s="14">
        <f>(TRUNC(PRODUCT($E$14:$E231),16))</f>
        <v>1.06775414021656</v>
      </c>
      <c r="G232" s="14">
        <f t="shared" si="96"/>
        <v>1</v>
      </c>
      <c r="H232" s="14">
        <f t="shared" si="97"/>
        <v>1.0677541399999999</v>
      </c>
      <c r="I232" s="13">
        <f t="shared" si="88"/>
        <v>0</v>
      </c>
      <c r="J232" s="29">
        <f t="shared" si="89"/>
        <v>44559</v>
      </c>
      <c r="K232" s="2">
        <f t="shared" si="90"/>
        <v>151</v>
      </c>
      <c r="L232" s="17">
        <f t="shared" si="91"/>
        <v>151</v>
      </c>
      <c r="M232" s="12">
        <f t="shared" si="84"/>
        <v>1</v>
      </c>
      <c r="N232" s="12">
        <f t="shared" si="85"/>
        <v>1.0677541399999999</v>
      </c>
      <c r="O232" s="17">
        <f t="shared" si="82"/>
        <v>0</v>
      </c>
      <c r="P232" s="14">
        <f t="shared" si="81"/>
        <v>677.54139998999995</v>
      </c>
      <c r="Q232" s="14">
        <v>0</v>
      </c>
      <c r="R232" s="14">
        <f t="shared" si="99"/>
        <v>0</v>
      </c>
      <c r="S232" s="20">
        <f t="shared" si="86"/>
        <v>0</v>
      </c>
      <c r="T232" s="14">
        <f t="shared" si="98"/>
        <v>0</v>
      </c>
      <c r="U232" s="4" t="str">
        <f t="shared" si="92"/>
        <v>A+J=</v>
      </c>
      <c r="V232" s="29">
        <f t="shared" si="93"/>
        <v>45747</v>
      </c>
      <c r="W232" s="3"/>
      <c r="X232" s="87">
        <f>[2]Plan1!$A300</f>
        <v>45963</v>
      </c>
      <c r="Y232" s="87" t="str">
        <f>[2]Plan1!$C300</f>
        <v>Finados</v>
      </c>
      <c r="Z232" s="78"/>
      <c r="AA232" s="1"/>
      <c r="AC232" s="3"/>
      <c r="AD232" s="3"/>
      <c r="AE232" s="3"/>
      <c r="AF232" s="3"/>
      <c r="AG232" s="11"/>
      <c r="AH232" s="3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  <c r="BW232" s="2"/>
      <c r="BX232" s="2"/>
      <c r="BY232" s="2"/>
      <c r="BZ232" s="2"/>
      <c r="CA232" s="2"/>
      <c r="CB232" s="2"/>
      <c r="CC232" s="2"/>
      <c r="CD232" s="2"/>
      <c r="CE232" s="2"/>
      <c r="CF232" s="2"/>
      <c r="CG232" s="2"/>
      <c r="CH232" s="2"/>
      <c r="CI232" s="2"/>
      <c r="CJ232" s="2"/>
      <c r="CK232" s="2"/>
      <c r="CL232" s="2"/>
      <c r="CM232" s="2"/>
      <c r="CN232" s="2"/>
      <c r="CO232" s="2"/>
      <c r="CP232" s="2"/>
      <c r="CQ232" s="2"/>
      <c r="CR232" s="2"/>
      <c r="CS232" s="2"/>
      <c r="CT232" s="2"/>
      <c r="CU232" s="2"/>
      <c r="CV232" s="2"/>
      <c r="CW232" s="2"/>
      <c r="CX232" s="2"/>
      <c r="CY232" s="2"/>
      <c r="CZ232" s="2"/>
      <c r="DA232" s="2"/>
      <c r="DB232" s="2"/>
      <c r="DC232" s="2"/>
      <c r="DD232" s="2"/>
      <c r="DE232" s="2"/>
      <c r="DF232" s="2"/>
      <c r="DG232" s="2"/>
      <c r="DH232" s="2"/>
      <c r="DI232" s="2"/>
      <c r="DJ232" s="2"/>
      <c r="DK232" s="2"/>
      <c r="DL232" s="2"/>
      <c r="DM232" s="2"/>
      <c r="DN232" s="2"/>
      <c r="DO232" s="2"/>
      <c r="DP232" s="2"/>
      <c r="DQ232" s="2"/>
      <c r="DR232" s="2"/>
      <c r="DS232" s="2"/>
      <c r="DT232" s="2"/>
      <c r="DU232" s="2"/>
      <c r="DV232" s="2"/>
      <c r="DW232" s="2"/>
      <c r="DX232" s="2"/>
      <c r="DY232" s="2"/>
      <c r="DZ232" s="2"/>
      <c r="EA232" s="2"/>
      <c r="EB232" s="2"/>
      <c r="EC232" s="2"/>
      <c r="ED232" s="2"/>
      <c r="EE232" s="2"/>
      <c r="EF232" s="2"/>
      <c r="EG232" s="2"/>
      <c r="EH232" s="2"/>
      <c r="EI232" s="2"/>
      <c r="EJ232" s="2"/>
      <c r="EK232" s="2"/>
      <c r="EL232" s="2"/>
      <c r="EM232" s="2"/>
      <c r="EN232" s="2"/>
      <c r="EO232" s="2"/>
      <c r="EP232" s="2"/>
      <c r="EQ232" s="2"/>
      <c r="ER232" s="2"/>
      <c r="ES232" s="2"/>
      <c r="ET232" s="2"/>
      <c r="EU232" s="2"/>
      <c r="EV232" s="2"/>
      <c r="EW232" s="2"/>
      <c r="EX232" s="2"/>
    </row>
    <row r="233" spans="1:154" x14ac:dyDescent="0.15">
      <c r="A233" s="35">
        <f t="shared" si="87"/>
        <v>44778</v>
      </c>
      <c r="B233" s="125">
        <f t="shared" ca="1" si="83"/>
        <v>10682.9643</v>
      </c>
      <c r="C233" s="14">
        <f t="shared" si="94"/>
        <v>10000</v>
      </c>
      <c r="D233" s="13">
        <f>IF(A233&lt;$B$1,VLOOKUP(A233,[1]DI!$A$4:$B$15000,2,FALSE),0)</f>
        <v>0.13650000000000001</v>
      </c>
      <c r="E233" s="14">
        <f t="shared" si="95"/>
        <v>1.00050788</v>
      </c>
      <c r="F233" s="14">
        <f>(TRUNC(PRODUCT($E$14:$E232),16))</f>
        <v>1.06829643118929</v>
      </c>
      <c r="G233" s="14">
        <f t="shared" si="96"/>
        <v>1</v>
      </c>
      <c r="H233" s="14">
        <f t="shared" si="97"/>
        <v>1.06829643</v>
      </c>
      <c r="I233" s="13">
        <f t="shared" si="88"/>
        <v>0</v>
      </c>
      <c r="J233" s="29">
        <f t="shared" si="89"/>
        <v>44559</v>
      </c>
      <c r="K233" s="2">
        <f t="shared" si="90"/>
        <v>152</v>
      </c>
      <c r="L233" s="17">
        <f t="shared" si="91"/>
        <v>152</v>
      </c>
      <c r="M233" s="12">
        <f t="shared" si="84"/>
        <v>1</v>
      </c>
      <c r="N233" s="12">
        <f t="shared" si="85"/>
        <v>1.06829643</v>
      </c>
      <c r="O233" s="17">
        <f t="shared" si="82"/>
        <v>0</v>
      </c>
      <c r="P233" s="14">
        <f t="shared" si="81"/>
        <v>682.96429999999998</v>
      </c>
      <c r="Q233" s="14">
        <v>0</v>
      </c>
      <c r="R233" s="14">
        <f t="shared" si="99"/>
        <v>0</v>
      </c>
      <c r="S233" s="20">
        <f t="shared" si="86"/>
        <v>0</v>
      </c>
      <c r="T233" s="14">
        <f t="shared" si="98"/>
        <v>0</v>
      </c>
      <c r="U233" s="4" t="str">
        <f t="shared" si="92"/>
        <v>A+J=</v>
      </c>
      <c r="V233" s="29">
        <f t="shared" si="93"/>
        <v>45747</v>
      </c>
      <c r="W233" s="3"/>
      <c r="X233" s="87">
        <f>[2]Plan1!$A301</f>
        <v>45976</v>
      </c>
      <c r="Y233" s="87" t="str">
        <f>[2]Plan1!$C301</f>
        <v>Proclamação da República</v>
      </c>
      <c r="Z233" s="78"/>
      <c r="AA233" s="1"/>
      <c r="AC233" s="3"/>
      <c r="AD233" s="3"/>
      <c r="AE233" s="3"/>
      <c r="AF233" s="3"/>
      <c r="AG233" s="11"/>
      <c r="AH233" s="3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  <c r="CG233" s="2"/>
      <c r="CH233" s="2"/>
      <c r="CI233" s="2"/>
      <c r="CJ233" s="2"/>
      <c r="CK233" s="2"/>
      <c r="CL233" s="2"/>
      <c r="CM233" s="2"/>
      <c r="CN233" s="2"/>
      <c r="CO233" s="2"/>
      <c r="CP233" s="2"/>
      <c r="CQ233" s="2"/>
      <c r="CR233" s="2"/>
      <c r="CS233" s="2"/>
      <c r="CT233" s="2"/>
      <c r="CU233" s="2"/>
      <c r="CV233" s="2"/>
      <c r="CW233" s="2"/>
      <c r="CX233" s="2"/>
      <c r="CY233" s="2"/>
      <c r="CZ233" s="2"/>
      <c r="DA233" s="2"/>
      <c r="DB233" s="2"/>
      <c r="DC233" s="2"/>
      <c r="DD233" s="2"/>
      <c r="DE233" s="2"/>
      <c r="DF233" s="2"/>
      <c r="DG233" s="2"/>
      <c r="DH233" s="2"/>
      <c r="DI233" s="2"/>
      <c r="DJ233" s="2"/>
      <c r="DK233" s="2"/>
      <c r="DL233" s="2"/>
      <c r="DM233" s="2"/>
      <c r="DN233" s="2"/>
      <c r="DO233" s="2"/>
      <c r="DP233" s="2"/>
      <c r="DQ233" s="2"/>
      <c r="DR233" s="2"/>
      <c r="DS233" s="2"/>
      <c r="DT233" s="2"/>
      <c r="DU233" s="2"/>
      <c r="DV233" s="2"/>
      <c r="DW233" s="2"/>
      <c r="DX233" s="2"/>
      <c r="DY233" s="2"/>
      <c r="DZ233" s="2"/>
      <c r="EA233" s="2"/>
      <c r="EB233" s="2"/>
      <c r="EC233" s="2"/>
      <c r="ED233" s="2"/>
      <c r="EE233" s="2"/>
      <c r="EF233" s="2"/>
      <c r="EG233" s="2"/>
      <c r="EH233" s="2"/>
      <c r="EI233" s="2"/>
      <c r="EJ233" s="2"/>
      <c r="EK233" s="2"/>
      <c r="EL233" s="2"/>
      <c r="EM233" s="2"/>
      <c r="EN233" s="2"/>
      <c r="EO233" s="2"/>
      <c r="EP233" s="2"/>
      <c r="EQ233" s="2"/>
      <c r="ER233" s="2"/>
      <c r="ES233" s="2"/>
      <c r="ET233" s="2"/>
      <c r="EU233" s="2"/>
      <c r="EV233" s="2"/>
      <c r="EW233" s="2"/>
      <c r="EX233" s="2"/>
    </row>
    <row r="234" spans="1:154" x14ac:dyDescent="0.15">
      <c r="A234" s="35">
        <f t="shared" si="87"/>
        <v>44779</v>
      </c>
      <c r="B234" s="125">
        <f t="shared" ca="1" si="83"/>
        <v>10688.39</v>
      </c>
      <c r="C234" s="14">
        <f t="shared" si="94"/>
        <v>10000</v>
      </c>
      <c r="D234" s="13">
        <f>IF(A234&lt;$B$1,VLOOKUP(A234,[1]DI!$A$4:$B$15000,2,FALSE),0)</f>
        <v>0</v>
      </c>
      <c r="E234" s="14">
        <f t="shared" si="95"/>
        <v>1</v>
      </c>
      <c r="F234" s="14">
        <f>(TRUNC(PRODUCT($E$14:$E233),16))</f>
        <v>1.0688389975807699</v>
      </c>
      <c r="G234" s="14">
        <f t="shared" si="96"/>
        <v>1</v>
      </c>
      <c r="H234" s="14">
        <f t="shared" si="97"/>
        <v>1.0688390000000001</v>
      </c>
      <c r="I234" s="13">
        <f t="shared" si="88"/>
        <v>0</v>
      </c>
      <c r="J234" s="29">
        <f t="shared" si="89"/>
        <v>44559</v>
      </c>
      <c r="K234" s="2">
        <f t="shared" si="90"/>
        <v>152</v>
      </c>
      <c r="L234" s="17">
        <f t="shared" si="91"/>
        <v>153</v>
      </c>
      <c r="M234" s="12">
        <f t="shared" si="84"/>
        <v>1</v>
      </c>
      <c r="N234" s="12">
        <f t="shared" si="85"/>
        <v>1.0688390000000001</v>
      </c>
      <c r="O234" s="17">
        <f t="shared" si="82"/>
        <v>0</v>
      </c>
      <c r="P234" s="14">
        <f t="shared" si="81"/>
        <v>688.39</v>
      </c>
      <c r="Q234" s="14">
        <v>0</v>
      </c>
      <c r="R234" s="14">
        <f t="shared" si="99"/>
        <v>0</v>
      </c>
      <c r="S234" s="20">
        <f t="shared" si="86"/>
        <v>0</v>
      </c>
      <c r="T234" s="14">
        <f t="shared" si="98"/>
        <v>0</v>
      </c>
      <c r="U234" s="4" t="str">
        <f t="shared" si="92"/>
        <v>A+J=</v>
      </c>
      <c r="V234" s="29">
        <f t="shared" si="93"/>
        <v>45747</v>
      </c>
      <c r="W234" s="3"/>
      <c r="X234" s="87">
        <f>[2]Plan1!$A302</f>
        <v>45981</v>
      </c>
      <c r="Y234" s="87" t="str">
        <f>[2]Plan1!$C302</f>
        <v>Dia Nacional de Zumbi e da Consciência Negra</v>
      </c>
      <c r="Z234" s="78"/>
      <c r="AA234" s="1"/>
      <c r="AC234" s="3"/>
      <c r="AD234" s="3"/>
      <c r="AE234" s="3"/>
      <c r="AF234" s="3"/>
      <c r="AG234" s="11"/>
      <c r="AH234" s="3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  <c r="CG234" s="2"/>
      <c r="CH234" s="2"/>
      <c r="CI234" s="2"/>
      <c r="CJ234" s="2"/>
      <c r="CK234" s="2"/>
      <c r="CL234" s="2"/>
      <c r="CM234" s="2"/>
      <c r="CN234" s="2"/>
      <c r="CO234" s="2"/>
      <c r="CP234" s="2"/>
      <c r="CQ234" s="2"/>
      <c r="CR234" s="2"/>
      <c r="CS234" s="2"/>
      <c r="CT234" s="2"/>
      <c r="CU234" s="2"/>
      <c r="CV234" s="2"/>
      <c r="CW234" s="2"/>
      <c r="CX234" s="2"/>
      <c r="CY234" s="2"/>
      <c r="CZ234" s="2"/>
      <c r="DA234" s="2"/>
      <c r="DB234" s="2"/>
      <c r="DC234" s="2"/>
      <c r="DD234" s="2"/>
      <c r="DE234" s="2"/>
      <c r="DF234" s="2"/>
      <c r="DG234" s="2"/>
      <c r="DH234" s="2"/>
      <c r="DI234" s="2"/>
      <c r="DJ234" s="2"/>
      <c r="DK234" s="2"/>
      <c r="DL234" s="2"/>
      <c r="DM234" s="2"/>
      <c r="DN234" s="2"/>
      <c r="DO234" s="2"/>
      <c r="DP234" s="2"/>
      <c r="DQ234" s="2"/>
      <c r="DR234" s="2"/>
      <c r="DS234" s="2"/>
      <c r="DT234" s="2"/>
      <c r="DU234" s="2"/>
      <c r="DV234" s="2"/>
      <c r="DW234" s="2"/>
      <c r="DX234" s="2"/>
      <c r="DY234" s="2"/>
      <c r="DZ234" s="2"/>
      <c r="EA234" s="2"/>
      <c r="EB234" s="2"/>
      <c r="EC234" s="2"/>
      <c r="ED234" s="2"/>
      <c r="EE234" s="2"/>
      <c r="EF234" s="2"/>
      <c r="EG234" s="2"/>
      <c r="EH234" s="2"/>
      <c r="EI234" s="2"/>
      <c r="EJ234" s="2"/>
      <c r="EK234" s="2"/>
      <c r="EL234" s="2"/>
      <c r="EM234" s="2"/>
      <c r="EN234" s="2"/>
      <c r="EO234" s="2"/>
      <c r="EP234" s="2"/>
      <c r="EQ234" s="2"/>
      <c r="ER234" s="2"/>
      <c r="ES234" s="2"/>
      <c r="ET234" s="2"/>
      <c r="EU234" s="2"/>
      <c r="EV234" s="2"/>
      <c r="EW234" s="2"/>
      <c r="EX234" s="2"/>
    </row>
    <row r="235" spans="1:154" x14ac:dyDescent="0.15">
      <c r="A235" s="35">
        <f t="shared" si="87"/>
        <v>44780</v>
      </c>
      <c r="B235" s="125">
        <f t="shared" ca="1" si="83"/>
        <v>10688.39</v>
      </c>
      <c r="C235" s="14">
        <f t="shared" si="94"/>
        <v>10000</v>
      </c>
      <c r="D235" s="13">
        <f>IF(A235&lt;$B$1,VLOOKUP(A235,[1]DI!$A$4:$B$15000,2,FALSE),0)</f>
        <v>0</v>
      </c>
      <c r="E235" s="14">
        <f t="shared" si="95"/>
        <v>1</v>
      </c>
      <c r="F235" s="14">
        <f>(TRUNC(PRODUCT($E$14:$E234),16))</f>
        <v>1.0688389975807699</v>
      </c>
      <c r="G235" s="14">
        <f t="shared" si="96"/>
        <v>1</v>
      </c>
      <c r="H235" s="14">
        <f t="shared" si="97"/>
        <v>1.0688390000000001</v>
      </c>
      <c r="I235" s="13">
        <f t="shared" si="88"/>
        <v>0</v>
      </c>
      <c r="J235" s="29">
        <f t="shared" si="89"/>
        <v>44559</v>
      </c>
      <c r="K235" s="2">
        <f t="shared" si="90"/>
        <v>152</v>
      </c>
      <c r="L235" s="17">
        <f t="shared" si="91"/>
        <v>153</v>
      </c>
      <c r="M235" s="12">
        <f t="shared" si="84"/>
        <v>1</v>
      </c>
      <c r="N235" s="12">
        <f t="shared" si="85"/>
        <v>1.0688390000000001</v>
      </c>
      <c r="O235" s="17">
        <f t="shared" si="82"/>
        <v>0</v>
      </c>
      <c r="P235" s="14">
        <f t="shared" si="81"/>
        <v>688.39</v>
      </c>
      <c r="Q235" s="14">
        <v>0</v>
      </c>
      <c r="R235" s="14">
        <f t="shared" si="99"/>
        <v>0</v>
      </c>
      <c r="S235" s="20">
        <f t="shared" si="86"/>
        <v>0</v>
      </c>
      <c r="T235" s="14">
        <f t="shared" si="98"/>
        <v>0</v>
      </c>
      <c r="U235" s="4" t="str">
        <f t="shared" si="92"/>
        <v>A+J=</v>
      </c>
      <c r="V235" s="29">
        <f t="shared" si="93"/>
        <v>45747</v>
      </c>
      <c r="W235" s="3"/>
      <c r="X235" s="87">
        <f>[2]Plan1!$A303</f>
        <v>46016</v>
      </c>
      <c r="Y235" s="87" t="str">
        <f>[2]Plan1!$C303</f>
        <v>Natal</v>
      </c>
      <c r="Z235" s="78"/>
      <c r="AA235" s="1"/>
      <c r="AC235" s="3"/>
      <c r="AD235" s="3"/>
      <c r="AE235" s="3"/>
      <c r="AF235" s="3"/>
      <c r="AG235" s="11"/>
      <c r="AH235" s="3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  <c r="CG235" s="2"/>
      <c r="CH235" s="2"/>
      <c r="CI235" s="2"/>
      <c r="CJ235" s="2"/>
      <c r="CK235" s="2"/>
      <c r="CL235" s="2"/>
      <c r="CM235" s="2"/>
      <c r="CN235" s="2"/>
      <c r="CO235" s="2"/>
      <c r="CP235" s="2"/>
      <c r="CQ235" s="2"/>
      <c r="CR235" s="2"/>
      <c r="CS235" s="2"/>
      <c r="CT235" s="2"/>
      <c r="CU235" s="2"/>
      <c r="CV235" s="2"/>
      <c r="CW235" s="2"/>
      <c r="CX235" s="2"/>
      <c r="CY235" s="2"/>
      <c r="CZ235" s="2"/>
      <c r="DA235" s="2"/>
      <c r="DB235" s="2"/>
      <c r="DC235" s="2"/>
      <c r="DD235" s="2"/>
      <c r="DE235" s="2"/>
      <c r="DF235" s="2"/>
      <c r="DG235" s="2"/>
      <c r="DH235" s="2"/>
      <c r="DI235" s="2"/>
      <c r="DJ235" s="2"/>
      <c r="DK235" s="2"/>
      <c r="DL235" s="2"/>
      <c r="DM235" s="2"/>
      <c r="DN235" s="2"/>
      <c r="DO235" s="2"/>
      <c r="DP235" s="2"/>
      <c r="DQ235" s="2"/>
      <c r="DR235" s="2"/>
      <c r="DS235" s="2"/>
      <c r="DT235" s="2"/>
      <c r="DU235" s="2"/>
      <c r="DV235" s="2"/>
      <c r="DW235" s="2"/>
      <c r="DX235" s="2"/>
      <c r="DY235" s="2"/>
      <c r="DZ235" s="2"/>
      <c r="EA235" s="2"/>
      <c r="EB235" s="2"/>
      <c r="EC235" s="2"/>
      <c r="ED235" s="2"/>
      <c r="EE235" s="2"/>
      <c r="EF235" s="2"/>
      <c r="EG235" s="2"/>
      <c r="EH235" s="2"/>
      <c r="EI235" s="2"/>
      <c r="EJ235" s="2"/>
      <c r="EK235" s="2"/>
      <c r="EL235" s="2"/>
      <c r="EM235" s="2"/>
      <c r="EN235" s="2"/>
      <c r="EO235" s="2"/>
      <c r="EP235" s="2"/>
      <c r="EQ235" s="2"/>
      <c r="ER235" s="2"/>
      <c r="ES235" s="2"/>
      <c r="ET235" s="2"/>
      <c r="EU235" s="2"/>
      <c r="EV235" s="2"/>
      <c r="EW235" s="2"/>
      <c r="EX235" s="2"/>
    </row>
    <row r="236" spans="1:154" x14ac:dyDescent="0.15">
      <c r="A236" s="35">
        <f t="shared" si="87"/>
        <v>44781</v>
      </c>
      <c r="B236" s="125">
        <f t="shared" ca="1" si="83"/>
        <v>10688.39</v>
      </c>
      <c r="C236" s="14">
        <f t="shared" si="94"/>
        <v>10000</v>
      </c>
      <c r="D236" s="13">
        <f>IF(A236&lt;$B$1,VLOOKUP(A236,[1]DI!$A$4:$B$15000,2,FALSE),0)</f>
        <v>0.13650000000000001</v>
      </c>
      <c r="E236" s="14">
        <f t="shared" si="95"/>
        <v>1.00050788</v>
      </c>
      <c r="F236" s="14">
        <f>(TRUNC(PRODUCT($E$14:$E235),16))</f>
        <v>1.0688389975807699</v>
      </c>
      <c r="G236" s="14">
        <f t="shared" si="96"/>
        <v>1</v>
      </c>
      <c r="H236" s="14">
        <f t="shared" si="97"/>
        <v>1.0688390000000001</v>
      </c>
      <c r="I236" s="13">
        <f t="shared" si="88"/>
        <v>0</v>
      </c>
      <c r="J236" s="29">
        <f t="shared" si="89"/>
        <v>44559</v>
      </c>
      <c r="K236" s="2">
        <f t="shared" si="90"/>
        <v>153</v>
      </c>
      <c r="L236" s="17">
        <f t="shared" si="91"/>
        <v>153</v>
      </c>
      <c r="M236" s="12">
        <f t="shared" si="84"/>
        <v>1</v>
      </c>
      <c r="N236" s="12">
        <f t="shared" si="85"/>
        <v>1.0688390000000001</v>
      </c>
      <c r="O236" s="17">
        <f t="shared" si="82"/>
        <v>0</v>
      </c>
      <c r="P236" s="14">
        <f t="shared" si="81"/>
        <v>688.39</v>
      </c>
      <c r="Q236" s="14">
        <v>0</v>
      </c>
      <c r="R236" s="14">
        <f t="shared" si="99"/>
        <v>0</v>
      </c>
      <c r="S236" s="20">
        <f t="shared" si="86"/>
        <v>0</v>
      </c>
      <c r="T236" s="14">
        <f t="shared" si="98"/>
        <v>0</v>
      </c>
      <c r="U236" s="4" t="str">
        <f t="shared" si="92"/>
        <v>A+J=</v>
      </c>
      <c r="V236" s="29">
        <f t="shared" si="93"/>
        <v>45747</v>
      </c>
      <c r="W236" s="3"/>
      <c r="X236" s="87">
        <f>[2]Plan1!$A304</f>
        <v>46023</v>
      </c>
      <c r="Y236" s="87" t="str">
        <f>[2]Plan1!$C304</f>
        <v>Confraternização Universal</v>
      </c>
      <c r="Z236" s="78"/>
      <c r="AA236" s="1"/>
      <c r="AC236" s="3"/>
      <c r="AD236" s="3"/>
      <c r="AE236" s="3"/>
      <c r="AF236" s="3"/>
      <c r="AG236" s="11"/>
      <c r="AH236" s="3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  <c r="CG236" s="2"/>
      <c r="CH236" s="2"/>
      <c r="CI236" s="2"/>
      <c r="CJ236" s="2"/>
      <c r="CK236" s="2"/>
      <c r="CL236" s="2"/>
      <c r="CM236" s="2"/>
      <c r="CN236" s="2"/>
      <c r="CO236" s="2"/>
      <c r="CP236" s="2"/>
      <c r="CQ236" s="2"/>
      <c r="CR236" s="2"/>
      <c r="CS236" s="2"/>
      <c r="CT236" s="2"/>
      <c r="CU236" s="2"/>
      <c r="CV236" s="2"/>
      <c r="CW236" s="2"/>
      <c r="CX236" s="2"/>
      <c r="CY236" s="2"/>
      <c r="CZ236" s="2"/>
      <c r="DA236" s="2"/>
      <c r="DB236" s="2"/>
      <c r="DC236" s="2"/>
      <c r="DD236" s="2"/>
      <c r="DE236" s="2"/>
      <c r="DF236" s="2"/>
      <c r="DG236" s="2"/>
      <c r="DH236" s="2"/>
      <c r="DI236" s="2"/>
      <c r="DJ236" s="2"/>
      <c r="DK236" s="2"/>
      <c r="DL236" s="2"/>
      <c r="DM236" s="2"/>
      <c r="DN236" s="2"/>
      <c r="DO236" s="2"/>
      <c r="DP236" s="2"/>
      <c r="DQ236" s="2"/>
      <c r="DR236" s="2"/>
      <c r="DS236" s="2"/>
      <c r="DT236" s="2"/>
      <c r="DU236" s="2"/>
      <c r="DV236" s="2"/>
      <c r="DW236" s="2"/>
      <c r="DX236" s="2"/>
      <c r="DY236" s="2"/>
      <c r="DZ236" s="2"/>
      <c r="EA236" s="2"/>
      <c r="EB236" s="2"/>
      <c r="EC236" s="2"/>
      <c r="ED236" s="2"/>
      <c r="EE236" s="2"/>
      <c r="EF236" s="2"/>
      <c r="EG236" s="2"/>
      <c r="EH236" s="2"/>
      <c r="EI236" s="2"/>
      <c r="EJ236" s="2"/>
      <c r="EK236" s="2"/>
      <c r="EL236" s="2"/>
      <c r="EM236" s="2"/>
      <c r="EN236" s="2"/>
      <c r="EO236" s="2"/>
      <c r="EP236" s="2"/>
      <c r="EQ236" s="2"/>
      <c r="ER236" s="2"/>
      <c r="ES236" s="2"/>
      <c r="ET236" s="2"/>
      <c r="EU236" s="2"/>
      <c r="EV236" s="2"/>
      <c r="EW236" s="2"/>
      <c r="EX236" s="2"/>
    </row>
    <row r="237" spans="1:154" x14ac:dyDescent="0.15">
      <c r="A237" s="35">
        <f t="shared" si="87"/>
        <v>44782</v>
      </c>
      <c r="B237" s="125">
        <f t="shared" ca="1" si="83"/>
        <v>10693.818399989999</v>
      </c>
      <c r="C237" s="14">
        <f t="shared" si="94"/>
        <v>10000</v>
      </c>
      <c r="D237" s="13">
        <f>IF(A237&lt;$B$1,VLOOKUP(A237,[1]DI!$A$4:$B$15000,2,FALSE),0)</f>
        <v>0.13650000000000001</v>
      </c>
      <c r="E237" s="14">
        <f t="shared" si="95"/>
        <v>1.00050788</v>
      </c>
      <c r="F237" s="14">
        <f>(TRUNC(PRODUCT($E$14:$E236),16))</f>
        <v>1.0693818395308601</v>
      </c>
      <c r="G237" s="14">
        <f t="shared" si="96"/>
        <v>1</v>
      </c>
      <c r="H237" s="14">
        <f t="shared" si="97"/>
        <v>1.0693818399999999</v>
      </c>
      <c r="I237" s="13">
        <f t="shared" si="88"/>
        <v>0</v>
      </c>
      <c r="J237" s="29">
        <f t="shared" si="89"/>
        <v>44559</v>
      </c>
      <c r="K237" s="2">
        <f t="shared" si="90"/>
        <v>154</v>
      </c>
      <c r="L237" s="17">
        <f t="shared" si="91"/>
        <v>154</v>
      </c>
      <c r="M237" s="12">
        <f t="shared" si="84"/>
        <v>1</v>
      </c>
      <c r="N237" s="12">
        <f t="shared" si="85"/>
        <v>1.0693818399999999</v>
      </c>
      <c r="O237" s="17">
        <f t="shared" si="82"/>
        <v>0</v>
      </c>
      <c r="P237" s="14">
        <f t="shared" si="81"/>
        <v>693.81839998999999</v>
      </c>
      <c r="Q237" s="14">
        <v>0</v>
      </c>
      <c r="R237" s="14">
        <f t="shared" si="99"/>
        <v>0</v>
      </c>
      <c r="S237" s="20">
        <f t="shared" si="86"/>
        <v>0</v>
      </c>
      <c r="T237" s="14">
        <f t="shared" si="98"/>
        <v>0</v>
      </c>
      <c r="U237" s="4" t="str">
        <f t="shared" si="92"/>
        <v>A+J=</v>
      </c>
      <c r="V237" s="29">
        <f t="shared" si="93"/>
        <v>45747</v>
      </c>
      <c r="W237" s="3"/>
      <c r="X237" s="87">
        <f>[2]Plan1!$A305</f>
        <v>46069</v>
      </c>
      <c r="Y237" s="87" t="str">
        <f>[2]Plan1!$C305</f>
        <v>Carnaval</v>
      </c>
      <c r="Z237" s="78"/>
      <c r="AA237" s="1"/>
      <c r="AC237" s="3"/>
      <c r="AD237" s="3"/>
      <c r="AE237" s="3"/>
      <c r="AF237" s="3"/>
      <c r="AG237" s="11"/>
      <c r="AH237" s="3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  <c r="CG237" s="2"/>
      <c r="CH237" s="2"/>
      <c r="CI237" s="2"/>
      <c r="CJ237" s="2"/>
      <c r="CK237" s="2"/>
      <c r="CL237" s="2"/>
      <c r="CM237" s="2"/>
      <c r="CN237" s="2"/>
      <c r="CO237" s="2"/>
      <c r="CP237" s="2"/>
      <c r="CQ237" s="2"/>
      <c r="CR237" s="2"/>
      <c r="CS237" s="2"/>
      <c r="CT237" s="2"/>
      <c r="CU237" s="2"/>
      <c r="CV237" s="2"/>
      <c r="CW237" s="2"/>
      <c r="CX237" s="2"/>
      <c r="CY237" s="2"/>
      <c r="CZ237" s="2"/>
      <c r="DA237" s="2"/>
      <c r="DB237" s="2"/>
      <c r="DC237" s="2"/>
      <c r="DD237" s="2"/>
      <c r="DE237" s="2"/>
      <c r="DF237" s="2"/>
      <c r="DG237" s="2"/>
      <c r="DH237" s="2"/>
      <c r="DI237" s="2"/>
      <c r="DJ237" s="2"/>
      <c r="DK237" s="2"/>
      <c r="DL237" s="2"/>
      <c r="DM237" s="2"/>
      <c r="DN237" s="2"/>
      <c r="DO237" s="2"/>
      <c r="DP237" s="2"/>
      <c r="DQ237" s="2"/>
      <c r="DR237" s="2"/>
      <c r="DS237" s="2"/>
      <c r="DT237" s="2"/>
      <c r="DU237" s="2"/>
      <c r="DV237" s="2"/>
      <c r="DW237" s="2"/>
      <c r="DX237" s="2"/>
      <c r="DY237" s="2"/>
      <c r="DZ237" s="2"/>
      <c r="EA237" s="2"/>
      <c r="EB237" s="2"/>
      <c r="EC237" s="2"/>
      <c r="ED237" s="2"/>
      <c r="EE237" s="2"/>
      <c r="EF237" s="2"/>
      <c r="EG237" s="2"/>
      <c r="EH237" s="2"/>
      <c r="EI237" s="2"/>
      <c r="EJ237" s="2"/>
      <c r="EK237" s="2"/>
      <c r="EL237" s="2"/>
      <c r="EM237" s="2"/>
      <c r="EN237" s="2"/>
      <c r="EO237" s="2"/>
      <c r="EP237" s="2"/>
      <c r="EQ237" s="2"/>
      <c r="ER237" s="2"/>
      <c r="ES237" s="2"/>
      <c r="ET237" s="2"/>
      <c r="EU237" s="2"/>
      <c r="EV237" s="2"/>
      <c r="EW237" s="2"/>
      <c r="EX237" s="2"/>
    </row>
    <row r="238" spans="1:154" x14ac:dyDescent="0.15">
      <c r="A238" s="35">
        <f t="shared" si="87"/>
        <v>44783</v>
      </c>
      <c r="B238" s="125">
        <f t="shared" ca="1" si="83"/>
        <v>10699.249599999999</v>
      </c>
      <c r="C238" s="14">
        <f t="shared" si="94"/>
        <v>10000</v>
      </c>
      <c r="D238" s="13">
        <f>IF(A238&lt;$B$1,VLOOKUP(A238,[1]DI!$A$4:$B$15000,2,FALSE),0)</f>
        <v>0.13650000000000001</v>
      </c>
      <c r="E238" s="14">
        <f t="shared" si="95"/>
        <v>1.00050788</v>
      </c>
      <c r="F238" s="14">
        <f>(TRUNC(PRODUCT($E$14:$E237),16))</f>
        <v>1.06992495717952</v>
      </c>
      <c r="G238" s="14">
        <f t="shared" si="96"/>
        <v>1</v>
      </c>
      <c r="H238" s="14">
        <f t="shared" si="97"/>
        <v>1.06992496</v>
      </c>
      <c r="I238" s="13">
        <f t="shared" si="88"/>
        <v>0</v>
      </c>
      <c r="J238" s="29">
        <f t="shared" si="89"/>
        <v>44559</v>
      </c>
      <c r="K238" s="2">
        <f t="shared" si="90"/>
        <v>155</v>
      </c>
      <c r="L238" s="17">
        <f t="shared" si="91"/>
        <v>155</v>
      </c>
      <c r="M238" s="12">
        <f t="shared" si="84"/>
        <v>1</v>
      </c>
      <c r="N238" s="12">
        <f t="shared" si="85"/>
        <v>1.06992496</v>
      </c>
      <c r="O238" s="17">
        <f t="shared" si="82"/>
        <v>0</v>
      </c>
      <c r="P238" s="14">
        <f t="shared" si="81"/>
        <v>699.24959999999999</v>
      </c>
      <c r="Q238" s="14">
        <v>0</v>
      </c>
      <c r="R238" s="14">
        <f t="shared" si="99"/>
        <v>0</v>
      </c>
      <c r="S238" s="20">
        <f t="shared" si="86"/>
        <v>0</v>
      </c>
      <c r="T238" s="14">
        <f t="shared" si="98"/>
        <v>0</v>
      </c>
      <c r="U238" s="4" t="str">
        <f t="shared" si="92"/>
        <v>A+J=</v>
      </c>
      <c r="V238" s="29">
        <f t="shared" si="93"/>
        <v>45747</v>
      </c>
      <c r="W238" s="3"/>
      <c r="X238" s="87">
        <f>[2]Plan1!$A306</f>
        <v>46070</v>
      </c>
      <c r="Y238" s="87" t="str">
        <f>[2]Plan1!$C306</f>
        <v>Carnaval</v>
      </c>
      <c r="Z238" s="78"/>
      <c r="AA238" s="1"/>
      <c r="AC238" s="3"/>
      <c r="AD238" s="3"/>
      <c r="AE238" s="3"/>
      <c r="AF238" s="3"/>
      <c r="AG238" s="11"/>
      <c r="AH238" s="3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  <c r="CG238" s="2"/>
      <c r="CH238" s="2"/>
      <c r="CI238" s="2"/>
      <c r="CJ238" s="2"/>
      <c r="CK238" s="2"/>
      <c r="CL238" s="2"/>
      <c r="CM238" s="2"/>
      <c r="CN238" s="2"/>
      <c r="CO238" s="2"/>
      <c r="CP238" s="2"/>
      <c r="CQ238" s="2"/>
      <c r="CR238" s="2"/>
      <c r="CS238" s="2"/>
      <c r="CT238" s="2"/>
      <c r="CU238" s="2"/>
      <c r="CV238" s="2"/>
      <c r="CW238" s="2"/>
      <c r="CX238" s="2"/>
      <c r="CY238" s="2"/>
      <c r="CZ238" s="2"/>
      <c r="DA238" s="2"/>
      <c r="DB238" s="2"/>
      <c r="DC238" s="2"/>
      <c r="DD238" s="2"/>
      <c r="DE238" s="2"/>
      <c r="DF238" s="2"/>
      <c r="DG238" s="2"/>
      <c r="DH238" s="2"/>
      <c r="DI238" s="2"/>
      <c r="DJ238" s="2"/>
      <c r="DK238" s="2"/>
      <c r="DL238" s="2"/>
      <c r="DM238" s="2"/>
      <c r="DN238" s="2"/>
      <c r="DO238" s="2"/>
      <c r="DP238" s="2"/>
      <c r="DQ238" s="2"/>
      <c r="DR238" s="2"/>
      <c r="DS238" s="2"/>
      <c r="DT238" s="2"/>
      <c r="DU238" s="2"/>
      <c r="DV238" s="2"/>
      <c r="DW238" s="2"/>
      <c r="DX238" s="2"/>
      <c r="DY238" s="2"/>
      <c r="DZ238" s="2"/>
      <c r="EA238" s="2"/>
      <c r="EB238" s="2"/>
      <c r="EC238" s="2"/>
      <c r="ED238" s="2"/>
      <c r="EE238" s="2"/>
      <c r="EF238" s="2"/>
      <c r="EG238" s="2"/>
      <c r="EH238" s="2"/>
      <c r="EI238" s="2"/>
      <c r="EJ238" s="2"/>
      <c r="EK238" s="2"/>
      <c r="EL238" s="2"/>
      <c r="EM238" s="2"/>
      <c r="EN238" s="2"/>
      <c r="EO238" s="2"/>
      <c r="EP238" s="2"/>
      <c r="EQ238" s="2"/>
      <c r="ER238" s="2"/>
      <c r="ES238" s="2"/>
      <c r="ET238" s="2"/>
      <c r="EU238" s="2"/>
      <c r="EV238" s="2"/>
      <c r="EW238" s="2"/>
      <c r="EX238" s="2"/>
    </row>
    <row r="239" spans="1:154" x14ac:dyDescent="0.15">
      <c r="A239" s="35">
        <f t="shared" si="87"/>
        <v>44784</v>
      </c>
      <c r="B239" s="125">
        <f t="shared" ca="1" si="83"/>
        <v>10704.683499999999</v>
      </c>
      <c r="C239" s="14">
        <f t="shared" si="94"/>
        <v>10000</v>
      </c>
      <c r="D239" s="13">
        <f>IF(A239&lt;$B$1,VLOOKUP(A239,[1]DI!$A$4:$B$15000,2,FALSE),0)</f>
        <v>0.13650000000000001</v>
      </c>
      <c r="E239" s="14">
        <f t="shared" si="95"/>
        <v>1.00050788</v>
      </c>
      <c r="F239" s="14">
        <f>(TRUNC(PRODUCT($E$14:$E238),16))</f>
        <v>1.07046835066677</v>
      </c>
      <c r="G239" s="14">
        <f t="shared" si="96"/>
        <v>1</v>
      </c>
      <c r="H239" s="14">
        <f t="shared" si="97"/>
        <v>1.0704683500000001</v>
      </c>
      <c r="I239" s="13">
        <f t="shared" si="88"/>
        <v>0</v>
      </c>
      <c r="J239" s="29">
        <f t="shared" si="89"/>
        <v>44559</v>
      </c>
      <c r="K239" s="2">
        <f t="shared" si="90"/>
        <v>156</v>
      </c>
      <c r="L239" s="17">
        <f t="shared" si="91"/>
        <v>156</v>
      </c>
      <c r="M239" s="12">
        <f t="shared" si="84"/>
        <v>1</v>
      </c>
      <c r="N239" s="12">
        <f t="shared" si="85"/>
        <v>1.0704683500000001</v>
      </c>
      <c r="O239" s="17">
        <f t="shared" si="82"/>
        <v>0</v>
      </c>
      <c r="P239" s="14">
        <f t="shared" si="81"/>
        <v>704.68349999999998</v>
      </c>
      <c r="Q239" s="14">
        <v>0</v>
      </c>
      <c r="R239" s="14">
        <f t="shared" si="99"/>
        <v>0</v>
      </c>
      <c r="S239" s="20">
        <f t="shared" si="86"/>
        <v>0</v>
      </c>
      <c r="T239" s="14">
        <f t="shared" si="98"/>
        <v>0</v>
      </c>
      <c r="U239" s="4" t="str">
        <f t="shared" si="92"/>
        <v>A+J=</v>
      </c>
      <c r="V239" s="29">
        <f t="shared" si="93"/>
        <v>45747</v>
      </c>
      <c r="W239" s="3"/>
      <c r="X239" s="87">
        <f>[2]Plan1!$A307</f>
        <v>46115</v>
      </c>
      <c r="Y239" s="87" t="str">
        <f>[2]Plan1!$C307</f>
        <v>Paixão de Cristo</v>
      </c>
      <c r="Z239" s="78"/>
      <c r="AA239" s="1"/>
      <c r="AC239" s="3"/>
      <c r="AD239" s="3"/>
      <c r="AE239" s="3"/>
      <c r="AF239" s="3"/>
      <c r="AG239" s="11"/>
      <c r="AH239" s="3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  <c r="CG239" s="2"/>
      <c r="CH239" s="2"/>
      <c r="CI239" s="2"/>
      <c r="CJ239" s="2"/>
      <c r="CK239" s="2"/>
      <c r="CL239" s="2"/>
      <c r="CM239" s="2"/>
      <c r="CN239" s="2"/>
      <c r="CO239" s="2"/>
      <c r="CP239" s="2"/>
      <c r="CQ239" s="2"/>
      <c r="CR239" s="2"/>
      <c r="CS239" s="2"/>
      <c r="CT239" s="2"/>
      <c r="CU239" s="2"/>
      <c r="CV239" s="2"/>
      <c r="CW239" s="2"/>
      <c r="CX239" s="2"/>
      <c r="CY239" s="2"/>
      <c r="CZ239" s="2"/>
      <c r="DA239" s="2"/>
      <c r="DB239" s="2"/>
      <c r="DC239" s="2"/>
      <c r="DD239" s="2"/>
      <c r="DE239" s="2"/>
      <c r="DF239" s="2"/>
      <c r="DG239" s="2"/>
      <c r="DH239" s="2"/>
      <c r="DI239" s="2"/>
      <c r="DJ239" s="2"/>
      <c r="DK239" s="2"/>
      <c r="DL239" s="2"/>
      <c r="DM239" s="2"/>
      <c r="DN239" s="2"/>
      <c r="DO239" s="2"/>
      <c r="DP239" s="2"/>
      <c r="DQ239" s="2"/>
      <c r="DR239" s="2"/>
      <c r="DS239" s="2"/>
      <c r="DT239" s="2"/>
      <c r="DU239" s="2"/>
      <c r="DV239" s="2"/>
      <c r="DW239" s="2"/>
      <c r="DX239" s="2"/>
      <c r="DY239" s="2"/>
      <c r="DZ239" s="2"/>
      <c r="EA239" s="2"/>
      <c r="EB239" s="2"/>
      <c r="EC239" s="2"/>
      <c r="ED239" s="2"/>
      <c r="EE239" s="2"/>
      <c r="EF239" s="2"/>
      <c r="EG239" s="2"/>
      <c r="EH239" s="2"/>
      <c r="EI239" s="2"/>
      <c r="EJ239" s="2"/>
      <c r="EK239" s="2"/>
      <c r="EL239" s="2"/>
      <c r="EM239" s="2"/>
      <c r="EN239" s="2"/>
      <c r="EO239" s="2"/>
      <c r="EP239" s="2"/>
      <c r="EQ239" s="2"/>
      <c r="ER239" s="2"/>
      <c r="ES239" s="2"/>
      <c r="ET239" s="2"/>
      <c r="EU239" s="2"/>
      <c r="EV239" s="2"/>
      <c r="EW239" s="2"/>
      <c r="EX239" s="2"/>
    </row>
    <row r="240" spans="1:154" x14ac:dyDescent="0.15">
      <c r="A240" s="35">
        <f t="shared" si="87"/>
        <v>44785</v>
      </c>
      <c r="B240" s="125">
        <f t="shared" ca="1" si="83"/>
        <v>10710.12019999</v>
      </c>
      <c r="C240" s="14">
        <f t="shared" si="94"/>
        <v>10000</v>
      </c>
      <c r="D240" s="13">
        <f>IF(A240&lt;$B$1,VLOOKUP(A240,[1]DI!$A$4:$B$15000,2,FALSE),0)</f>
        <v>0.13650000000000001</v>
      </c>
      <c r="E240" s="14">
        <f t="shared" si="95"/>
        <v>1.00050788</v>
      </c>
      <c r="F240" s="14">
        <f>(TRUNC(PRODUCT($E$14:$E239),16))</f>
        <v>1.07101202013271</v>
      </c>
      <c r="G240" s="14">
        <f t="shared" si="96"/>
        <v>1</v>
      </c>
      <c r="H240" s="14">
        <f t="shared" si="97"/>
        <v>1.07101202</v>
      </c>
      <c r="I240" s="13">
        <f t="shared" si="88"/>
        <v>0</v>
      </c>
      <c r="J240" s="29">
        <f t="shared" si="89"/>
        <v>44559</v>
      </c>
      <c r="K240" s="2">
        <f t="shared" si="90"/>
        <v>157</v>
      </c>
      <c r="L240" s="17">
        <f t="shared" si="91"/>
        <v>157</v>
      </c>
      <c r="M240" s="12">
        <f t="shared" si="84"/>
        <v>1</v>
      </c>
      <c r="N240" s="12">
        <f t="shared" si="85"/>
        <v>1.07101202</v>
      </c>
      <c r="O240" s="17">
        <f t="shared" si="82"/>
        <v>0</v>
      </c>
      <c r="P240" s="14">
        <f t="shared" si="81"/>
        <v>710.12019998999995</v>
      </c>
      <c r="Q240" s="14">
        <v>0</v>
      </c>
      <c r="R240" s="14">
        <f t="shared" si="99"/>
        <v>0</v>
      </c>
      <c r="S240" s="20">
        <f t="shared" si="86"/>
        <v>0</v>
      </c>
      <c r="T240" s="14">
        <f t="shared" si="98"/>
        <v>0</v>
      </c>
      <c r="U240" s="4" t="str">
        <f t="shared" si="92"/>
        <v>A+J=</v>
      </c>
      <c r="V240" s="29">
        <f t="shared" si="93"/>
        <v>45747</v>
      </c>
      <c r="W240" s="3"/>
      <c r="X240" s="87">
        <f>[2]Plan1!$A308</f>
        <v>46133</v>
      </c>
      <c r="Y240" s="87" t="str">
        <f>[2]Plan1!$C308</f>
        <v>Tiradentes</v>
      </c>
      <c r="Z240" s="78"/>
      <c r="AA240" s="1"/>
      <c r="AC240" s="3"/>
      <c r="AD240" s="3"/>
      <c r="AE240" s="3"/>
      <c r="AF240" s="3"/>
      <c r="AG240" s="11"/>
      <c r="AH240" s="3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  <c r="CG240" s="2"/>
      <c r="CH240" s="2"/>
      <c r="CI240" s="2"/>
      <c r="CJ240" s="2"/>
      <c r="CK240" s="2"/>
      <c r="CL240" s="2"/>
      <c r="CM240" s="2"/>
      <c r="CN240" s="2"/>
      <c r="CO240" s="2"/>
      <c r="CP240" s="2"/>
      <c r="CQ240" s="2"/>
      <c r="CR240" s="2"/>
      <c r="CS240" s="2"/>
      <c r="CT240" s="2"/>
      <c r="CU240" s="2"/>
      <c r="CV240" s="2"/>
      <c r="CW240" s="2"/>
      <c r="CX240" s="2"/>
      <c r="CY240" s="2"/>
      <c r="CZ240" s="2"/>
      <c r="DA240" s="2"/>
      <c r="DB240" s="2"/>
      <c r="DC240" s="2"/>
      <c r="DD240" s="2"/>
      <c r="DE240" s="2"/>
      <c r="DF240" s="2"/>
      <c r="DG240" s="2"/>
      <c r="DH240" s="2"/>
      <c r="DI240" s="2"/>
      <c r="DJ240" s="2"/>
      <c r="DK240" s="2"/>
      <c r="DL240" s="2"/>
      <c r="DM240" s="2"/>
      <c r="DN240" s="2"/>
      <c r="DO240" s="2"/>
      <c r="DP240" s="2"/>
      <c r="DQ240" s="2"/>
      <c r="DR240" s="2"/>
      <c r="DS240" s="2"/>
      <c r="DT240" s="2"/>
      <c r="DU240" s="2"/>
      <c r="DV240" s="2"/>
      <c r="DW240" s="2"/>
      <c r="DX240" s="2"/>
      <c r="DY240" s="2"/>
      <c r="DZ240" s="2"/>
      <c r="EA240" s="2"/>
      <c r="EB240" s="2"/>
      <c r="EC240" s="2"/>
      <c r="ED240" s="2"/>
      <c r="EE240" s="2"/>
      <c r="EF240" s="2"/>
      <c r="EG240" s="2"/>
      <c r="EH240" s="2"/>
      <c r="EI240" s="2"/>
      <c r="EJ240" s="2"/>
      <c r="EK240" s="2"/>
      <c r="EL240" s="2"/>
      <c r="EM240" s="2"/>
      <c r="EN240" s="2"/>
      <c r="EO240" s="2"/>
      <c r="EP240" s="2"/>
      <c r="EQ240" s="2"/>
      <c r="ER240" s="2"/>
      <c r="ES240" s="2"/>
      <c r="ET240" s="2"/>
      <c r="EU240" s="2"/>
      <c r="EV240" s="2"/>
      <c r="EW240" s="2"/>
      <c r="EX240" s="2"/>
    </row>
    <row r="241" spans="1:154" x14ac:dyDescent="0.15">
      <c r="A241" s="35">
        <f t="shared" si="87"/>
        <v>44786</v>
      </c>
      <c r="B241" s="125">
        <f t="shared" ca="1" si="83"/>
        <v>10715.559699990001</v>
      </c>
      <c r="C241" s="14">
        <f t="shared" si="94"/>
        <v>10000</v>
      </c>
      <c r="D241" s="13">
        <f>IF(A241&lt;$B$1,VLOOKUP(A241,[1]DI!$A$4:$B$15000,2,FALSE),0)</f>
        <v>0</v>
      </c>
      <c r="E241" s="14">
        <f t="shared" si="95"/>
        <v>1</v>
      </c>
      <c r="F241" s="14">
        <f>(TRUNC(PRODUCT($E$14:$E240),16))</f>
        <v>1.07155596571749</v>
      </c>
      <c r="G241" s="14">
        <f t="shared" si="96"/>
        <v>1</v>
      </c>
      <c r="H241" s="14">
        <f t="shared" si="97"/>
        <v>1.0715559699999999</v>
      </c>
      <c r="I241" s="13">
        <f t="shared" si="88"/>
        <v>0</v>
      </c>
      <c r="J241" s="29">
        <f t="shared" si="89"/>
        <v>44559</v>
      </c>
      <c r="K241" s="2">
        <f t="shared" si="90"/>
        <v>157</v>
      </c>
      <c r="L241" s="17">
        <f t="shared" si="91"/>
        <v>158</v>
      </c>
      <c r="M241" s="12">
        <f t="shared" si="84"/>
        <v>1</v>
      </c>
      <c r="N241" s="12">
        <f t="shared" si="85"/>
        <v>1.0715559699999999</v>
      </c>
      <c r="O241" s="17">
        <f t="shared" si="82"/>
        <v>0</v>
      </c>
      <c r="P241" s="14">
        <f t="shared" si="81"/>
        <v>715.55969999000001</v>
      </c>
      <c r="Q241" s="14">
        <v>0</v>
      </c>
      <c r="R241" s="14">
        <f t="shared" si="99"/>
        <v>0</v>
      </c>
      <c r="S241" s="20">
        <f t="shared" si="86"/>
        <v>0</v>
      </c>
      <c r="T241" s="14">
        <f t="shared" si="98"/>
        <v>0</v>
      </c>
      <c r="U241" s="4" t="str">
        <f t="shared" si="92"/>
        <v>A+J=</v>
      </c>
      <c r="V241" s="29">
        <f t="shared" si="93"/>
        <v>45747</v>
      </c>
      <c r="W241" s="3"/>
      <c r="X241" s="87">
        <f>[2]Plan1!$A309</f>
        <v>46143</v>
      </c>
      <c r="Y241" s="87" t="str">
        <f>[2]Plan1!$C309</f>
        <v>Dia do Trabalho</v>
      </c>
      <c r="Z241" s="78"/>
      <c r="AA241" s="1"/>
      <c r="AC241" s="3"/>
      <c r="AD241" s="3"/>
      <c r="AE241" s="3"/>
      <c r="AF241" s="3"/>
      <c r="AG241" s="11"/>
      <c r="AH241" s="3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  <c r="CG241" s="2"/>
      <c r="CH241" s="2"/>
      <c r="CI241" s="2"/>
      <c r="CJ241" s="2"/>
      <c r="CK241" s="2"/>
      <c r="CL241" s="2"/>
      <c r="CM241" s="2"/>
      <c r="CN241" s="2"/>
      <c r="CO241" s="2"/>
      <c r="CP241" s="2"/>
      <c r="CQ241" s="2"/>
      <c r="CR241" s="2"/>
      <c r="CS241" s="2"/>
      <c r="CT241" s="2"/>
      <c r="CU241" s="2"/>
      <c r="CV241" s="2"/>
      <c r="CW241" s="2"/>
      <c r="CX241" s="2"/>
      <c r="CY241" s="2"/>
      <c r="CZ241" s="2"/>
      <c r="DA241" s="2"/>
      <c r="DB241" s="2"/>
      <c r="DC241" s="2"/>
      <c r="DD241" s="2"/>
      <c r="DE241" s="2"/>
      <c r="DF241" s="2"/>
      <c r="DG241" s="2"/>
      <c r="DH241" s="2"/>
      <c r="DI241" s="2"/>
      <c r="DJ241" s="2"/>
      <c r="DK241" s="2"/>
      <c r="DL241" s="2"/>
      <c r="DM241" s="2"/>
      <c r="DN241" s="2"/>
      <c r="DO241" s="2"/>
      <c r="DP241" s="2"/>
      <c r="DQ241" s="2"/>
      <c r="DR241" s="2"/>
      <c r="DS241" s="2"/>
      <c r="DT241" s="2"/>
      <c r="DU241" s="2"/>
      <c r="DV241" s="2"/>
      <c r="DW241" s="2"/>
      <c r="DX241" s="2"/>
      <c r="DY241" s="2"/>
      <c r="DZ241" s="2"/>
      <c r="EA241" s="2"/>
      <c r="EB241" s="2"/>
      <c r="EC241" s="2"/>
      <c r="ED241" s="2"/>
      <c r="EE241" s="2"/>
      <c r="EF241" s="2"/>
      <c r="EG241" s="2"/>
      <c r="EH241" s="2"/>
      <c r="EI241" s="2"/>
      <c r="EJ241" s="2"/>
      <c r="EK241" s="2"/>
      <c r="EL241" s="2"/>
      <c r="EM241" s="2"/>
      <c r="EN241" s="2"/>
      <c r="EO241" s="2"/>
      <c r="EP241" s="2"/>
      <c r="EQ241" s="2"/>
      <c r="ER241" s="2"/>
      <c r="ES241" s="2"/>
      <c r="ET241" s="2"/>
      <c r="EU241" s="2"/>
      <c r="EV241" s="2"/>
      <c r="EW241" s="2"/>
      <c r="EX241" s="2"/>
    </row>
    <row r="242" spans="1:154" x14ac:dyDescent="0.15">
      <c r="A242" s="35">
        <f t="shared" si="87"/>
        <v>44787</v>
      </c>
      <c r="B242" s="125">
        <f t="shared" ca="1" si="83"/>
        <v>10715.559699990001</v>
      </c>
      <c r="C242" s="14">
        <f t="shared" si="94"/>
        <v>10000</v>
      </c>
      <c r="D242" s="13">
        <f>IF(A242&lt;$B$1,VLOOKUP(A242,[1]DI!$A$4:$B$15000,2,FALSE),0)</f>
        <v>0</v>
      </c>
      <c r="E242" s="14">
        <f t="shared" si="95"/>
        <v>1</v>
      </c>
      <c r="F242" s="14">
        <f>(TRUNC(PRODUCT($E$14:$E241),16))</f>
        <v>1.07155596571749</v>
      </c>
      <c r="G242" s="14">
        <f t="shared" si="96"/>
        <v>1</v>
      </c>
      <c r="H242" s="14">
        <f t="shared" si="97"/>
        <v>1.0715559699999999</v>
      </c>
      <c r="I242" s="13">
        <f t="shared" si="88"/>
        <v>0</v>
      </c>
      <c r="J242" s="29">
        <f t="shared" si="89"/>
        <v>44559</v>
      </c>
      <c r="K242" s="2">
        <f t="shared" si="90"/>
        <v>157</v>
      </c>
      <c r="L242" s="17">
        <f t="shared" si="91"/>
        <v>158</v>
      </c>
      <c r="M242" s="12">
        <f t="shared" si="84"/>
        <v>1</v>
      </c>
      <c r="N242" s="12">
        <f t="shared" si="85"/>
        <v>1.0715559699999999</v>
      </c>
      <c r="O242" s="17">
        <f t="shared" si="82"/>
        <v>0</v>
      </c>
      <c r="P242" s="14">
        <f t="shared" si="81"/>
        <v>715.55969999000001</v>
      </c>
      <c r="Q242" s="14">
        <v>0</v>
      </c>
      <c r="R242" s="14">
        <f t="shared" si="99"/>
        <v>0</v>
      </c>
      <c r="S242" s="20">
        <f t="shared" si="86"/>
        <v>0</v>
      </c>
      <c r="T242" s="14">
        <f t="shared" si="98"/>
        <v>0</v>
      </c>
      <c r="U242" s="4" t="str">
        <f t="shared" si="92"/>
        <v>A+J=</v>
      </c>
      <c r="V242" s="29">
        <f t="shared" si="93"/>
        <v>45747</v>
      </c>
      <c r="W242" s="3"/>
      <c r="X242" s="87">
        <f>[2]Plan1!$A310</f>
        <v>46177</v>
      </c>
      <c r="Y242" s="87" t="str">
        <f>[2]Plan1!$C310</f>
        <v>Corpus Christi</v>
      </c>
      <c r="Z242" s="78"/>
      <c r="AA242" s="1"/>
      <c r="AC242" s="3"/>
      <c r="AD242" s="3"/>
      <c r="AE242" s="3"/>
      <c r="AF242" s="3"/>
      <c r="AG242" s="11"/>
      <c r="AH242" s="3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  <c r="CG242" s="2"/>
      <c r="CH242" s="2"/>
      <c r="CI242" s="2"/>
      <c r="CJ242" s="2"/>
      <c r="CK242" s="2"/>
      <c r="CL242" s="2"/>
      <c r="CM242" s="2"/>
      <c r="CN242" s="2"/>
      <c r="CO242" s="2"/>
      <c r="CP242" s="2"/>
      <c r="CQ242" s="2"/>
      <c r="CR242" s="2"/>
      <c r="CS242" s="2"/>
      <c r="CT242" s="2"/>
      <c r="CU242" s="2"/>
      <c r="CV242" s="2"/>
      <c r="CW242" s="2"/>
      <c r="CX242" s="2"/>
      <c r="CY242" s="2"/>
      <c r="CZ242" s="2"/>
      <c r="DA242" s="2"/>
      <c r="DB242" s="2"/>
      <c r="DC242" s="2"/>
      <c r="DD242" s="2"/>
      <c r="DE242" s="2"/>
      <c r="DF242" s="2"/>
      <c r="DG242" s="2"/>
      <c r="DH242" s="2"/>
      <c r="DI242" s="2"/>
      <c r="DJ242" s="2"/>
      <c r="DK242" s="2"/>
      <c r="DL242" s="2"/>
      <c r="DM242" s="2"/>
      <c r="DN242" s="2"/>
      <c r="DO242" s="2"/>
      <c r="DP242" s="2"/>
      <c r="DQ242" s="2"/>
      <c r="DR242" s="2"/>
      <c r="DS242" s="2"/>
      <c r="DT242" s="2"/>
      <c r="DU242" s="2"/>
      <c r="DV242" s="2"/>
      <c r="DW242" s="2"/>
      <c r="DX242" s="2"/>
      <c r="DY242" s="2"/>
      <c r="DZ242" s="2"/>
      <c r="EA242" s="2"/>
      <c r="EB242" s="2"/>
      <c r="EC242" s="2"/>
      <c r="ED242" s="2"/>
      <c r="EE242" s="2"/>
      <c r="EF242" s="2"/>
      <c r="EG242" s="2"/>
      <c r="EH242" s="2"/>
      <c r="EI242" s="2"/>
      <c r="EJ242" s="2"/>
      <c r="EK242" s="2"/>
      <c r="EL242" s="2"/>
      <c r="EM242" s="2"/>
      <c r="EN242" s="2"/>
      <c r="EO242" s="2"/>
      <c r="EP242" s="2"/>
      <c r="EQ242" s="2"/>
      <c r="ER242" s="2"/>
      <c r="ES242" s="2"/>
      <c r="ET242" s="2"/>
      <c r="EU242" s="2"/>
      <c r="EV242" s="2"/>
      <c r="EW242" s="2"/>
      <c r="EX242" s="2"/>
    </row>
    <row r="243" spans="1:154" x14ac:dyDescent="0.15">
      <c r="A243" s="35">
        <f t="shared" si="87"/>
        <v>44788</v>
      </c>
      <c r="B243" s="125">
        <f t="shared" ca="1" si="83"/>
        <v>10715.559699990001</v>
      </c>
      <c r="C243" s="14">
        <f t="shared" si="94"/>
        <v>10000</v>
      </c>
      <c r="D243" s="13">
        <f>IF(A243&lt;$B$1,VLOOKUP(A243,[1]DI!$A$4:$B$15000,2,FALSE),0)</f>
        <v>0.13650000000000001</v>
      </c>
      <c r="E243" s="14">
        <f t="shared" si="95"/>
        <v>1.00050788</v>
      </c>
      <c r="F243" s="14">
        <f>(TRUNC(PRODUCT($E$14:$E242),16))</f>
        <v>1.07155596571749</v>
      </c>
      <c r="G243" s="14">
        <f t="shared" si="96"/>
        <v>1</v>
      </c>
      <c r="H243" s="14">
        <f t="shared" si="97"/>
        <v>1.0715559699999999</v>
      </c>
      <c r="I243" s="13">
        <f t="shared" si="88"/>
        <v>0</v>
      </c>
      <c r="J243" s="29">
        <f t="shared" si="89"/>
        <v>44559</v>
      </c>
      <c r="K243" s="2">
        <f t="shared" si="90"/>
        <v>158</v>
      </c>
      <c r="L243" s="17">
        <f t="shared" si="91"/>
        <v>158</v>
      </c>
      <c r="M243" s="12">
        <f t="shared" si="84"/>
        <v>1</v>
      </c>
      <c r="N243" s="12">
        <f t="shared" si="85"/>
        <v>1.0715559699999999</v>
      </c>
      <c r="O243" s="17">
        <f t="shared" si="82"/>
        <v>0</v>
      </c>
      <c r="P243" s="14">
        <f t="shared" si="81"/>
        <v>715.55969999000001</v>
      </c>
      <c r="Q243" s="14">
        <v>0</v>
      </c>
      <c r="R243" s="14">
        <f t="shared" si="99"/>
        <v>0</v>
      </c>
      <c r="S243" s="20">
        <f t="shared" si="86"/>
        <v>0</v>
      </c>
      <c r="T243" s="14">
        <f t="shared" si="98"/>
        <v>0</v>
      </c>
      <c r="U243" s="4" t="str">
        <f t="shared" si="92"/>
        <v>A+J=</v>
      </c>
      <c r="V243" s="29">
        <f t="shared" si="93"/>
        <v>45747</v>
      </c>
      <c r="W243" s="3"/>
      <c r="X243" s="87">
        <f>[2]Plan1!$A311</f>
        <v>46272</v>
      </c>
      <c r="Y243" s="87" t="str">
        <f>[2]Plan1!$C311</f>
        <v>Independência do Brasil</v>
      </c>
      <c r="Z243" s="78"/>
      <c r="AA243" s="1"/>
      <c r="AC243" s="3"/>
      <c r="AD243" s="3"/>
      <c r="AE243" s="3"/>
      <c r="AF243" s="3"/>
      <c r="AG243" s="11"/>
      <c r="AH243" s="3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  <c r="CG243" s="2"/>
      <c r="CH243" s="2"/>
      <c r="CI243" s="2"/>
      <c r="CJ243" s="2"/>
      <c r="CK243" s="2"/>
      <c r="CL243" s="2"/>
      <c r="CM243" s="2"/>
      <c r="CN243" s="2"/>
      <c r="CO243" s="2"/>
      <c r="CP243" s="2"/>
      <c r="CQ243" s="2"/>
      <c r="CR243" s="2"/>
      <c r="CS243" s="2"/>
      <c r="CT243" s="2"/>
      <c r="CU243" s="2"/>
      <c r="CV243" s="2"/>
      <c r="CW243" s="2"/>
      <c r="CX243" s="2"/>
      <c r="CY243" s="2"/>
      <c r="CZ243" s="2"/>
      <c r="DA243" s="2"/>
      <c r="DB243" s="2"/>
      <c r="DC243" s="2"/>
      <c r="DD243" s="2"/>
      <c r="DE243" s="2"/>
      <c r="DF243" s="2"/>
      <c r="DG243" s="2"/>
      <c r="DH243" s="2"/>
      <c r="DI243" s="2"/>
      <c r="DJ243" s="2"/>
      <c r="DK243" s="2"/>
      <c r="DL243" s="2"/>
      <c r="DM243" s="2"/>
      <c r="DN243" s="2"/>
      <c r="DO243" s="2"/>
      <c r="DP243" s="2"/>
      <c r="DQ243" s="2"/>
      <c r="DR243" s="2"/>
      <c r="DS243" s="2"/>
      <c r="DT243" s="2"/>
      <c r="DU243" s="2"/>
      <c r="DV243" s="2"/>
      <c r="DW243" s="2"/>
      <c r="DX243" s="2"/>
      <c r="DY243" s="2"/>
      <c r="DZ243" s="2"/>
      <c r="EA243" s="2"/>
      <c r="EB243" s="2"/>
      <c r="EC243" s="2"/>
      <c r="ED243" s="2"/>
      <c r="EE243" s="2"/>
      <c r="EF243" s="2"/>
      <c r="EG243" s="2"/>
      <c r="EH243" s="2"/>
      <c r="EI243" s="2"/>
      <c r="EJ243" s="2"/>
      <c r="EK243" s="2"/>
      <c r="EL243" s="2"/>
      <c r="EM243" s="2"/>
      <c r="EN243" s="2"/>
      <c r="EO243" s="2"/>
      <c r="EP243" s="2"/>
      <c r="EQ243" s="2"/>
      <c r="ER243" s="2"/>
      <c r="ES243" s="2"/>
      <c r="ET243" s="2"/>
      <c r="EU243" s="2"/>
      <c r="EV243" s="2"/>
      <c r="EW243" s="2"/>
      <c r="EX243" s="2"/>
    </row>
    <row r="244" spans="1:154" x14ac:dyDescent="0.15">
      <c r="A244" s="35">
        <f t="shared" si="87"/>
        <v>44789</v>
      </c>
      <c r="B244" s="125">
        <f t="shared" ca="1" si="83"/>
        <v>10721.001899999999</v>
      </c>
      <c r="C244" s="14">
        <f t="shared" si="94"/>
        <v>10000</v>
      </c>
      <c r="D244" s="13">
        <f>IF(A244&lt;$B$1,VLOOKUP(A244,[1]DI!$A$4:$B$15000,2,FALSE),0)</f>
        <v>0.13650000000000001</v>
      </c>
      <c r="E244" s="14">
        <f t="shared" si="95"/>
        <v>1.00050788</v>
      </c>
      <c r="F244" s="14">
        <f>(TRUNC(PRODUCT($E$14:$E243),16))</f>
        <v>1.0721001875613601</v>
      </c>
      <c r="G244" s="14">
        <f t="shared" si="96"/>
        <v>1</v>
      </c>
      <c r="H244" s="14">
        <f t="shared" si="97"/>
        <v>1.07210019</v>
      </c>
      <c r="I244" s="13">
        <f t="shared" si="88"/>
        <v>0</v>
      </c>
      <c r="J244" s="29">
        <f t="shared" si="89"/>
        <v>44559</v>
      </c>
      <c r="K244" s="2">
        <f t="shared" si="90"/>
        <v>159</v>
      </c>
      <c r="L244" s="17">
        <f t="shared" si="91"/>
        <v>159</v>
      </c>
      <c r="M244" s="12">
        <f t="shared" si="84"/>
        <v>1</v>
      </c>
      <c r="N244" s="12">
        <f t="shared" si="85"/>
        <v>1.07210019</v>
      </c>
      <c r="O244" s="17">
        <f t="shared" si="82"/>
        <v>0</v>
      </c>
      <c r="P244" s="14">
        <f t="shared" ref="P244:P307" si="100">TRUNC(((N244-1)*C244),8)+TRUNC(R243*N244,8)</f>
        <v>721.00189999999998</v>
      </c>
      <c r="Q244" s="14">
        <v>0</v>
      </c>
      <c r="R244" s="14">
        <f t="shared" si="99"/>
        <v>0</v>
      </c>
      <c r="S244" s="20">
        <f t="shared" si="86"/>
        <v>0</v>
      </c>
      <c r="T244" s="14">
        <f t="shared" si="98"/>
        <v>0</v>
      </c>
      <c r="U244" s="4" t="str">
        <f t="shared" si="92"/>
        <v>A+J=</v>
      </c>
      <c r="V244" s="29">
        <f t="shared" si="93"/>
        <v>45747</v>
      </c>
      <c r="W244" s="3"/>
      <c r="X244" s="87">
        <f>[2]Plan1!$A312</f>
        <v>46307</v>
      </c>
      <c r="Y244" s="87" t="str">
        <f>[2]Plan1!$C312</f>
        <v>Nossa Sr.a Aparecida - Padroeira do Brasil</v>
      </c>
      <c r="Z244" s="78"/>
      <c r="AA244" s="1"/>
      <c r="AC244" s="3"/>
      <c r="AD244" s="3"/>
      <c r="AE244" s="3"/>
      <c r="AF244" s="3"/>
      <c r="AG244" s="11"/>
      <c r="AH244" s="3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  <c r="CG244" s="2"/>
      <c r="CH244" s="2"/>
      <c r="CI244" s="2"/>
      <c r="CJ244" s="2"/>
      <c r="CK244" s="2"/>
      <c r="CL244" s="2"/>
      <c r="CM244" s="2"/>
      <c r="CN244" s="2"/>
      <c r="CO244" s="2"/>
      <c r="CP244" s="2"/>
      <c r="CQ244" s="2"/>
      <c r="CR244" s="2"/>
      <c r="CS244" s="2"/>
      <c r="CT244" s="2"/>
      <c r="CU244" s="2"/>
      <c r="CV244" s="2"/>
      <c r="CW244" s="2"/>
      <c r="CX244" s="2"/>
      <c r="CY244" s="2"/>
      <c r="CZ244" s="2"/>
      <c r="DA244" s="2"/>
      <c r="DB244" s="2"/>
      <c r="DC244" s="2"/>
      <c r="DD244" s="2"/>
      <c r="DE244" s="2"/>
      <c r="DF244" s="2"/>
      <c r="DG244" s="2"/>
      <c r="DH244" s="2"/>
      <c r="DI244" s="2"/>
      <c r="DJ244" s="2"/>
      <c r="DK244" s="2"/>
      <c r="DL244" s="2"/>
      <c r="DM244" s="2"/>
      <c r="DN244" s="2"/>
      <c r="DO244" s="2"/>
      <c r="DP244" s="2"/>
      <c r="DQ244" s="2"/>
      <c r="DR244" s="2"/>
      <c r="DS244" s="2"/>
      <c r="DT244" s="2"/>
      <c r="DU244" s="2"/>
      <c r="DV244" s="2"/>
      <c r="DW244" s="2"/>
      <c r="DX244" s="2"/>
      <c r="DY244" s="2"/>
      <c r="DZ244" s="2"/>
      <c r="EA244" s="2"/>
      <c r="EB244" s="2"/>
      <c r="EC244" s="2"/>
      <c r="ED244" s="2"/>
      <c r="EE244" s="2"/>
      <c r="EF244" s="2"/>
      <c r="EG244" s="2"/>
      <c r="EH244" s="2"/>
      <c r="EI244" s="2"/>
      <c r="EJ244" s="2"/>
      <c r="EK244" s="2"/>
      <c r="EL244" s="2"/>
      <c r="EM244" s="2"/>
      <c r="EN244" s="2"/>
      <c r="EO244" s="2"/>
      <c r="EP244" s="2"/>
      <c r="EQ244" s="2"/>
      <c r="ER244" s="2"/>
      <c r="ES244" s="2"/>
      <c r="ET244" s="2"/>
      <c r="EU244" s="2"/>
      <c r="EV244" s="2"/>
      <c r="EW244" s="2"/>
      <c r="EX244" s="2"/>
    </row>
    <row r="245" spans="1:154" x14ac:dyDescent="0.15">
      <c r="A245" s="35">
        <f t="shared" si="87"/>
        <v>44790</v>
      </c>
      <c r="B245" s="125">
        <f t="shared" ca="1" si="83"/>
        <v>10726.446900000001</v>
      </c>
      <c r="C245" s="14">
        <f t="shared" si="94"/>
        <v>10000</v>
      </c>
      <c r="D245" s="13">
        <f>IF(A245&lt;$B$1,VLOOKUP(A245,[1]DI!$A$4:$B$15000,2,FALSE),0)</f>
        <v>0.13650000000000001</v>
      </c>
      <c r="E245" s="14">
        <f t="shared" si="95"/>
        <v>1.00050788</v>
      </c>
      <c r="F245" s="14">
        <f>(TRUNC(PRODUCT($E$14:$E244),16))</f>
        <v>1.0726446858046199</v>
      </c>
      <c r="G245" s="14">
        <f t="shared" si="96"/>
        <v>1</v>
      </c>
      <c r="H245" s="14">
        <f t="shared" si="97"/>
        <v>1.07264469</v>
      </c>
      <c r="I245" s="13">
        <f t="shared" si="88"/>
        <v>0</v>
      </c>
      <c r="J245" s="29">
        <f t="shared" si="89"/>
        <v>44559</v>
      </c>
      <c r="K245" s="2">
        <f t="shared" si="90"/>
        <v>160</v>
      </c>
      <c r="L245" s="17">
        <f t="shared" si="91"/>
        <v>160</v>
      </c>
      <c r="M245" s="12">
        <f t="shared" si="84"/>
        <v>1</v>
      </c>
      <c r="N245" s="12">
        <f t="shared" si="85"/>
        <v>1.07264469</v>
      </c>
      <c r="O245" s="17">
        <f t="shared" si="82"/>
        <v>0</v>
      </c>
      <c r="P245" s="14">
        <f t="shared" si="100"/>
        <v>726.44690000000003</v>
      </c>
      <c r="Q245" s="14">
        <v>0</v>
      </c>
      <c r="R245" s="14">
        <f t="shared" si="99"/>
        <v>0</v>
      </c>
      <c r="S245" s="20">
        <f t="shared" si="86"/>
        <v>0</v>
      </c>
      <c r="T245" s="14">
        <f t="shared" si="98"/>
        <v>0</v>
      </c>
      <c r="U245" s="4" t="str">
        <f t="shared" si="92"/>
        <v>A+J=</v>
      </c>
      <c r="V245" s="29">
        <f t="shared" si="93"/>
        <v>45747</v>
      </c>
      <c r="W245" s="3"/>
      <c r="X245" s="87">
        <f>[2]Plan1!$A313</f>
        <v>46328</v>
      </c>
      <c r="Y245" s="87" t="str">
        <f>[2]Plan1!$C313</f>
        <v>Finados</v>
      </c>
      <c r="Z245" s="78"/>
      <c r="AA245" s="1"/>
      <c r="AC245" s="3"/>
      <c r="AD245" s="3"/>
      <c r="AE245" s="3"/>
      <c r="AF245" s="3"/>
      <c r="AG245" s="11"/>
      <c r="AH245" s="3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  <c r="CG245" s="2"/>
      <c r="CH245" s="2"/>
      <c r="CI245" s="2"/>
      <c r="CJ245" s="2"/>
      <c r="CK245" s="2"/>
      <c r="CL245" s="2"/>
      <c r="CM245" s="2"/>
      <c r="CN245" s="2"/>
      <c r="CO245" s="2"/>
      <c r="CP245" s="2"/>
      <c r="CQ245" s="2"/>
      <c r="CR245" s="2"/>
      <c r="CS245" s="2"/>
      <c r="CT245" s="2"/>
      <c r="CU245" s="2"/>
      <c r="CV245" s="2"/>
      <c r="CW245" s="2"/>
      <c r="CX245" s="2"/>
      <c r="CY245" s="2"/>
      <c r="CZ245" s="2"/>
      <c r="DA245" s="2"/>
      <c r="DB245" s="2"/>
      <c r="DC245" s="2"/>
      <c r="DD245" s="2"/>
      <c r="DE245" s="2"/>
      <c r="DF245" s="2"/>
      <c r="DG245" s="2"/>
      <c r="DH245" s="2"/>
      <c r="DI245" s="2"/>
      <c r="DJ245" s="2"/>
      <c r="DK245" s="2"/>
      <c r="DL245" s="2"/>
      <c r="DM245" s="2"/>
      <c r="DN245" s="2"/>
      <c r="DO245" s="2"/>
      <c r="DP245" s="2"/>
      <c r="DQ245" s="2"/>
      <c r="DR245" s="2"/>
      <c r="DS245" s="2"/>
      <c r="DT245" s="2"/>
      <c r="DU245" s="2"/>
      <c r="DV245" s="2"/>
      <c r="DW245" s="2"/>
      <c r="DX245" s="2"/>
      <c r="DY245" s="2"/>
      <c r="DZ245" s="2"/>
      <c r="EA245" s="2"/>
      <c r="EB245" s="2"/>
      <c r="EC245" s="2"/>
      <c r="ED245" s="2"/>
      <c r="EE245" s="2"/>
      <c r="EF245" s="2"/>
      <c r="EG245" s="2"/>
      <c r="EH245" s="2"/>
      <c r="EI245" s="2"/>
      <c r="EJ245" s="2"/>
      <c r="EK245" s="2"/>
      <c r="EL245" s="2"/>
      <c r="EM245" s="2"/>
      <c r="EN245" s="2"/>
      <c r="EO245" s="2"/>
      <c r="EP245" s="2"/>
      <c r="EQ245" s="2"/>
      <c r="ER245" s="2"/>
      <c r="ES245" s="2"/>
      <c r="ET245" s="2"/>
      <c r="EU245" s="2"/>
      <c r="EV245" s="2"/>
      <c r="EW245" s="2"/>
      <c r="EX245" s="2"/>
    </row>
    <row r="246" spans="1:154" x14ac:dyDescent="0.15">
      <c r="A246" s="35">
        <f t="shared" si="87"/>
        <v>44791</v>
      </c>
      <c r="B246" s="125">
        <f t="shared" ca="1" si="83"/>
        <v>10731.8946</v>
      </c>
      <c r="C246" s="14">
        <f t="shared" si="94"/>
        <v>10000</v>
      </c>
      <c r="D246" s="13">
        <f>IF(A246&lt;$B$1,VLOOKUP(A246,[1]DI!$A$4:$B$15000,2,FALSE),0)</f>
        <v>0.13650000000000001</v>
      </c>
      <c r="E246" s="14">
        <f t="shared" si="95"/>
        <v>1.00050788</v>
      </c>
      <c r="F246" s="14">
        <f>(TRUNC(PRODUCT($E$14:$E245),16))</f>
        <v>1.07318946058765</v>
      </c>
      <c r="G246" s="14">
        <f t="shared" si="96"/>
        <v>1</v>
      </c>
      <c r="H246" s="14">
        <f t="shared" si="97"/>
        <v>1.07318946</v>
      </c>
      <c r="I246" s="13">
        <f t="shared" si="88"/>
        <v>0</v>
      </c>
      <c r="J246" s="29">
        <f t="shared" si="89"/>
        <v>44559</v>
      </c>
      <c r="K246" s="2">
        <f t="shared" si="90"/>
        <v>161</v>
      </c>
      <c r="L246" s="17">
        <f t="shared" si="91"/>
        <v>161</v>
      </c>
      <c r="M246" s="12">
        <f t="shared" si="84"/>
        <v>1</v>
      </c>
      <c r="N246" s="12">
        <f t="shared" si="85"/>
        <v>1.07318946</v>
      </c>
      <c r="O246" s="17">
        <f t="shared" si="82"/>
        <v>0</v>
      </c>
      <c r="P246" s="14">
        <f t="shared" si="100"/>
        <v>731.89459999999997</v>
      </c>
      <c r="Q246" s="14">
        <v>0</v>
      </c>
      <c r="R246" s="14">
        <f t="shared" si="99"/>
        <v>0</v>
      </c>
      <c r="S246" s="20">
        <f t="shared" si="86"/>
        <v>0</v>
      </c>
      <c r="T246" s="14">
        <f t="shared" si="98"/>
        <v>0</v>
      </c>
      <c r="U246" s="4" t="str">
        <f t="shared" si="92"/>
        <v>A+J=</v>
      </c>
      <c r="V246" s="29">
        <f t="shared" si="93"/>
        <v>45747</v>
      </c>
      <c r="W246" s="3"/>
      <c r="X246" s="87">
        <f>[2]Plan1!$A314</f>
        <v>46341</v>
      </c>
      <c r="Y246" s="87" t="str">
        <f>[2]Plan1!$C314</f>
        <v>Proclamação da República</v>
      </c>
      <c r="Z246" s="78"/>
      <c r="AA246" s="1"/>
      <c r="AC246" s="3"/>
      <c r="AD246" s="3"/>
      <c r="AE246" s="3"/>
      <c r="AF246" s="3"/>
      <c r="AG246" s="11"/>
      <c r="AH246" s="3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  <c r="CG246" s="2"/>
      <c r="CH246" s="2"/>
      <c r="CI246" s="2"/>
      <c r="CJ246" s="2"/>
      <c r="CK246" s="2"/>
      <c r="CL246" s="2"/>
      <c r="CM246" s="2"/>
      <c r="CN246" s="2"/>
      <c r="CO246" s="2"/>
      <c r="CP246" s="2"/>
      <c r="CQ246" s="2"/>
      <c r="CR246" s="2"/>
      <c r="CS246" s="2"/>
      <c r="CT246" s="2"/>
      <c r="CU246" s="2"/>
      <c r="CV246" s="2"/>
      <c r="CW246" s="2"/>
      <c r="CX246" s="2"/>
      <c r="CY246" s="2"/>
      <c r="CZ246" s="2"/>
      <c r="DA246" s="2"/>
      <c r="DB246" s="2"/>
      <c r="DC246" s="2"/>
      <c r="DD246" s="2"/>
      <c r="DE246" s="2"/>
      <c r="DF246" s="2"/>
      <c r="DG246" s="2"/>
      <c r="DH246" s="2"/>
      <c r="DI246" s="2"/>
      <c r="DJ246" s="2"/>
      <c r="DK246" s="2"/>
      <c r="DL246" s="2"/>
      <c r="DM246" s="2"/>
      <c r="DN246" s="2"/>
      <c r="DO246" s="2"/>
      <c r="DP246" s="2"/>
      <c r="DQ246" s="2"/>
      <c r="DR246" s="2"/>
      <c r="DS246" s="2"/>
      <c r="DT246" s="2"/>
      <c r="DU246" s="2"/>
      <c r="DV246" s="2"/>
      <c r="DW246" s="2"/>
      <c r="DX246" s="2"/>
      <c r="DY246" s="2"/>
      <c r="DZ246" s="2"/>
      <c r="EA246" s="2"/>
      <c r="EB246" s="2"/>
      <c r="EC246" s="2"/>
      <c r="ED246" s="2"/>
      <c r="EE246" s="2"/>
      <c r="EF246" s="2"/>
      <c r="EG246" s="2"/>
      <c r="EH246" s="2"/>
      <c r="EI246" s="2"/>
      <c r="EJ246" s="2"/>
      <c r="EK246" s="2"/>
      <c r="EL246" s="2"/>
      <c r="EM246" s="2"/>
      <c r="EN246" s="2"/>
      <c r="EO246" s="2"/>
      <c r="EP246" s="2"/>
      <c r="EQ246" s="2"/>
      <c r="ER246" s="2"/>
      <c r="ES246" s="2"/>
      <c r="ET246" s="2"/>
      <c r="EU246" s="2"/>
      <c r="EV246" s="2"/>
      <c r="EW246" s="2"/>
      <c r="EX246" s="2"/>
    </row>
    <row r="247" spans="1:154" x14ac:dyDescent="0.15">
      <c r="A247" s="35">
        <f t="shared" si="87"/>
        <v>44792</v>
      </c>
      <c r="B247" s="125">
        <f t="shared" ca="1" si="83"/>
        <v>10737.3451</v>
      </c>
      <c r="C247" s="14">
        <f t="shared" si="94"/>
        <v>10000</v>
      </c>
      <c r="D247" s="13">
        <f>IF(A247&lt;$B$1,VLOOKUP(A247,[1]DI!$A$4:$B$15000,2,FALSE),0)</f>
        <v>0.13650000000000001</v>
      </c>
      <c r="E247" s="14">
        <f t="shared" si="95"/>
        <v>1.00050788</v>
      </c>
      <c r="F247" s="14">
        <f>(TRUNC(PRODUCT($E$14:$E246),16))</f>
        <v>1.0737345120508901</v>
      </c>
      <c r="G247" s="14">
        <f t="shared" si="96"/>
        <v>1</v>
      </c>
      <c r="H247" s="14">
        <f t="shared" si="97"/>
        <v>1.07373451</v>
      </c>
      <c r="I247" s="13">
        <f t="shared" si="88"/>
        <v>0</v>
      </c>
      <c r="J247" s="29">
        <f t="shared" si="89"/>
        <v>44559</v>
      </c>
      <c r="K247" s="2">
        <f t="shared" si="90"/>
        <v>162</v>
      </c>
      <c r="L247" s="17">
        <f t="shared" si="91"/>
        <v>162</v>
      </c>
      <c r="M247" s="12">
        <f t="shared" si="84"/>
        <v>1</v>
      </c>
      <c r="N247" s="12">
        <f t="shared" si="85"/>
        <v>1.07373451</v>
      </c>
      <c r="O247" s="17">
        <f t="shared" si="82"/>
        <v>0</v>
      </c>
      <c r="P247" s="14">
        <f t="shared" si="100"/>
        <v>737.3451</v>
      </c>
      <c r="Q247" s="14">
        <v>0</v>
      </c>
      <c r="R247" s="14">
        <f t="shared" si="99"/>
        <v>0</v>
      </c>
      <c r="S247" s="20">
        <f t="shared" si="86"/>
        <v>0</v>
      </c>
      <c r="T247" s="14">
        <f t="shared" si="98"/>
        <v>0</v>
      </c>
      <c r="U247" s="4" t="str">
        <f t="shared" si="92"/>
        <v>A+J=</v>
      </c>
      <c r="V247" s="29">
        <f t="shared" si="93"/>
        <v>45747</v>
      </c>
      <c r="W247" s="3"/>
      <c r="X247" s="87">
        <f>[2]Plan1!$A315</f>
        <v>46346</v>
      </c>
      <c r="Y247" s="87" t="str">
        <f>[2]Plan1!$C315</f>
        <v>Dia Nacional de Zumbi e da Consciência Negra</v>
      </c>
      <c r="Z247" s="78"/>
      <c r="AA247" s="1"/>
      <c r="AC247" s="3"/>
      <c r="AD247" s="3"/>
      <c r="AE247" s="3"/>
      <c r="AF247" s="3"/>
      <c r="AG247" s="11"/>
      <c r="AH247" s="3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  <c r="CG247" s="2"/>
      <c r="CH247" s="2"/>
      <c r="CI247" s="2"/>
      <c r="CJ247" s="2"/>
      <c r="CK247" s="2"/>
      <c r="CL247" s="2"/>
      <c r="CM247" s="2"/>
      <c r="CN247" s="2"/>
      <c r="CO247" s="2"/>
      <c r="CP247" s="2"/>
      <c r="CQ247" s="2"/>
      <c r="CR247" s="2"/>
      <c r="CS247" s="2"/>
      <c r="CT247" s="2"/>
      <c r="CU247" s="2"/>
      <c r="CV247" s="2"/>
      <c r="CW247" s="2"/>
      <c r="CX247" s="2"/>
      <c r="CY247" s="2"/>
      <c r="CZ247" s="2"/>
      <c r="DA247" s="2"/>
      <c r="DB247" s="2"/>
      <c r="DC247" s="2"/>
      <c r="DD247" s="2"/>
      <c r="DE247" s="2"/>
      <c r="DF247" s="2"/>
      <c r="DG247" s="2"/>
      <c r="DH247" s="2"/>
      <c r="DI247" s="2"/>
      <c r="DJ247" s="2"/>
      <c r="DK247" s="2"/>
      <c r="DL247" s="2"/>
      <c r="DM247" s="2"/>
      <c r="DN247" s="2"/>
      <c r="DO247" s="2"/>
      <c r="DP247" s="2"/>
      <c r="DQ247" s="2"/>
      <c r="DR247" s="2"/>
      <c r="DS247" s="2"/>
      <c r="DT247" s="2"/>
      <c r="DU247" s="2"/>
      <c r="DV247" s="2"/>
      <c r="DW247" s="2"/>
      <c r="DX247" s="2"/>
      <c r="DY247" s="2"/>
      <c r="DZ247" s="2"/>
      <c r="EA247" s="2"/>
      <c r="EB247" s="2"/>
      <c r="EC247" s="2"/>
      <c r="ED247" s="2"/>
      <c r="EE247" s="2"/>
      <c r="EF247" s="2"/>
      <c r="EG247" s="2"/>
      <c r="EH247" s="2"/>
      <c r="EI247" s="2"/>
      <c r="EJ247" s="2"/>
      <c r="EK247" s="2"/>
      <c r="EL247" s="2"/>
      <c r="EM247" s="2"/>
      <c r="EN247" s="2"/>
      <c r="EO247" s="2"/>
      <c r="EP247" s="2"/>
      <c r="EQ247" s="2"/>
      <c r="ER247" s="2"/>
      <c r="ES247" s="2"/>
      <c r="ET247" s="2"/>
      <c r="EU247" s="2"/>
      <c r="EV247" s="2"/>
      <c r="EW247" s="2"/>
      <c r="EX247" s="2"/>
    </row>
    <row r="248" spans="1:154" x14ac:dyDescent="0.15">
      <c r="A248" s="35">
        <f t="shared" si="87"/>
        <v>44793</v>
      </c>
      <c r="B248" s="125">
        <f t="shared" ca="1" si="83"/>
        <v>10742.7984</v>
      </c>
      <c r="C248" s="14">
        <f t="shared" si="94"/>
        <v>10000</v>
      </c>
      <c r="D248" s="13">
        <f>IF(A248&lt;$B$1,VLOOKUP(A248,[1]DI!$A$4:$B$15000,2,FALSE),0)</f>
        <v>0</v>
      </c>
      <c r="E248" s="14">
        <f t="shared" si="95"/>
        <v>1</v>
      </c>
      <c r="F248" s="14">
        <f>(TRUNC(PRODUCT($E$14:$E247),16))</f>
        <v>1.0742798403348699</v>
      </c>
      <c r="G248" s="14">
        <f t="shared" si="96"/>
        <v>1</v>
      </c>
      <c r="H248" s="14">
        <f t="shared" si="97"/>
        <v>1.07427984</v>
      </c>
      <c r="I248" s="13">
        <f t="shared" si="88"/>
        <v>0</v>
      </c>
      <c r="J248" s="29">
        <f t="shared" si="89"/>
        <v>44559</v>
      </c>
      <c r="K248" s="2">
        <f t="shared" si="90"/>
        <v>162</v>
      </c>
      <c r="L248" s="17">
        <f t="shared" si="91"/>
        <v>163</v>
      </c>
      <c r="M248" s="12">
        <f t="shared" si="84"/>
        <v>1</v>
      </c>
      <c r="N248" s="12">
        <f t="shared" si="85"/>
        <v>1.07427984</v>
      </c>
      <c r="O248" s="17">
        <f t="shared" si="82"/>
        <v>0</v>
      </c>
      <c r="P248" s="14">
        <f t="shared" si="100"/>
        <v>742.79840000000002</v>
      </c>
      <c r="Q248" s="14">
        <v>0</v>
      </c>
      <c r="R248" s="14">
        <f t="shared" si="99"/>
        <v>0</v>
      </c>
      <c r="S248" s="20">
        <f t="shared" si="86"/>
        <v>0</v>
      </c>
      <c r="T248" s="14">
        <f t="shared" si="98"/>
        <v>0</v>
      </c>
      <c r="U248" s="4" t="str">
        <f t="shared" si="92"/>
        <v>A+J=</v>
      </c>
      <c r="V248" s="29">
        <f t="shared" si="93"/>
        <v>45747</v>
      </c>
      <c r="W248" s="3"/>
      <c r="X248" s="87">
        <f>[2]Plan1!$A316</f>
        <v>46381</v>
      </c>
      <c r="Y248" s="87" t="str">
        <f>[2]Plan1!$C316</f>
        <v>Natal</v>
      </c>
      <c r="Z248" s="78"/>
      <c r="AA248" s="1"/>
      <c r="AC248" s="3"/>
      <c r="AD248" s="3"/>
      <c r="AE248" s="3"/>
      <c r="AF248" s="3"/>
      <c r="AG248" s="11"/>
      <c r="AH248" s="3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  <c r="CG248" s="2"/>
      <c r="CH248" s="2"/>
      <c r="CI248" s="2"/>
      <c r="CJ248" s="2"/>
      <c r="CK248" s="2"/>
      <c r="CL248" s="2"/>
      <c r="CM248" s="2"/>
      <c r="CN248" s="2"/>
      <c r="CO248" s="2"/>
      <c r="CP248" s="2"/>
      <c r="CQ248" s="2"/>
      <c r="CR248" s="2"/>
      <c r="CS248" s="2"/>
      <c r="CT248" s="2"/>
      <c r="CU248" s="2"/>
      <c r="CV248" s="2"/>
      <c r="CW248" s="2"/>
      <c r="CX248" s="2"/>
      <c r="CY248" s="2"/>
      <c r="CZ248" s="2"/>
      <c r="DA248" s="2"/>
      <c r="DB248" s="2"/>
      <c r="DC248" s="2"/>
      <c r="DD248" s="2"/>
      <c r="DE248" s="2"/>
      <c r="DF248" s="2"/>
      <c r="DG248" s="2"/>
      <c r="DH248" s="2"/>
      <c r="DI248" s="2"/>
      <c r="DJ248" s="2"/>
      <c r="DK248" s="2"/>
      <c r="DL248" s="2"/>
      <c r="DM248" s="2"/>
      <c r="DN248" s="2"/>
      <c r="DO248" s="2"/>
      <c r="DP248" s="2"/>
      <c r="DQ248" s="2"/>
      <c r="DR248" s="2"/>
      <c r="DS248" s="2"/>
      <c r="DT248" s="2"/>
      <c r="DU248" s="2"/>
      <c r="DV248" s="2"/>
      <c r="DW248" s="2"/>
      <c r="DX248" s="2"/>
      <c r="DY248" s="2"/>
      <c r="DZ248" s="2"/>
      <c r="EA248" s="2"/>
      <c r="EB248" s="2"/>
      <c r="EC248" s="2"/>
      <c r="ED248" s="2"/>
      <c r="EE248" s="2"/>
      <c r="EF248" s="2"/>
      <c r="EG248" s="2"/>
      <c r="EH248" s="2"/>
      <c r="EI248" s="2"/>
      <c r="EJ248" s="2"/>
      <c r="EK248" s="2"/>
      <c r="EL248" s="2"/>
      <c r="EM248" s="2"/>
      <c r="EN248" s="2"/>
      <c r="EO248" s="2"/>
      <c r="EP248" s="2"/>
      <c r="EQ248" s="2"/>
      <c r="ER248" s="2"/>
      <c r="ES248" s="2"/>
      <c r="ET248" s="2"/>
      <c r="EU248" s="2"/>
      <c r="EV248" s="2"/>
      <c r="EW248" s="2"/>
      <c r="EX248" s="2"/>
    </row>
    <row r="249" spans="1:154" x14ac:dyDescent="0.15">
      <c r="A249" s="35">
        <f t="shared" si="87"/>
        <v>44794</v>
      </c>
      <c r="B249" s="125">
        <f t="shared" ca="1" si="83"/>
        <v>10742.7984</v>
      </c>
      <c r="C249" s="14">
        <f t="shared" si="94"/>
        <v>10000</v>
      </c>
      <c r="D249" s="13">
        <f>IF(A249&lt;$B$1,VLOOKUP(A249,[1]DI!$A$4:$B$15000,2,FALSE),0)</f>
        <v>0</v>
      </c>
      <c r="E249" s="14">
        <f t="shared" si="95"/>
        <v>1</v>
      </c>
      <c r="F249" s="14">
        <f>(TRUNC(PRODUCT($E$14:$E248),16))</f>
        <v>1.0742798403348699</v>
      </c>
      <c r="G249" s="14">
        <f t="shared" si="96"/>
        <v>1</v>
      </c>
      <c r="H249" s="14">
        <f t="shared" si="97"/>
        <v>1.07427984</v>
      </c>
      <c r="I249" s="13">
        <f t="shared" si="88"/>
        <v>0</v>
      </c>
      <c r="J249" s="29">
        <f t="shared" si="89"/>
        <v>44559</v>
      </c>
      <c r="K249" s="2">
        <f t="shared" si="90"/>
        <v>162</v>
      </c>
      <c r="L249" s="17">
        <f t="shared" si="91"/>
        <v>163</v>
      </c>
      <c r="M249" s="12">
        <f t="shared" si="84"/>
        <v>1</v>
      </c>
      <c r="N249" s="12">
        <f t="shared" si="85"/>
        <v>1.07427984</v>
      </c>
      <c r="O249" s="17">
        <f t="shared" si="82"/>
        <v>0</v>
      </c>
      <c r="P249" s="14">
        <f t="shared" si="100"/>
        <v>742.79840000000002</v>
      </c>
      <c r="Q249" s="14">
        <v>0</v>
      </c>
      <c r="R249" s="14">
        <f t="shared" si="99"/>
        <v>0</v>
      </c>
      <c r="S249" s="20">
        <f t="shared" si="86"/>
        <v>0</v>
      </c>
      <c r="T249" s="14">
        <f t="shared" si="98"/>
        <v>0</v>
      </c>
      <c r="U249" s="4" t="str">
        <f t="shared" si="92"/>
        <v>A+J=</v>
      </c>
      <c r="V249" s="29">
        <f t="shared" si="93"/>
        <v>45747</v>
      </c>
      <c r="W249" s="3"/>
      <c r="X249" s="87">
        <f>[2]Plan1!$A317</f>
        <v>46388</v>
      </c>
      <c r="Y249" s="87" t="str">
        <f>[2]Plan1!$C317</f>
        <v>Confraternização Universal</v>
      </c>
      <c r="Z249" s="78"/>
      <c r="AA249" s="1"/>
      <c r="AC249" s="3"/>
      <c r="AD249" s="3"/>
      <c r="AE249" s="3"/>
      <c r="AF249" s="3"/>
      <c r="AG249" s="11"/>
      <c r="AH249" s="3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  <c r="CG249" s="2"/>
      <c r="CH249" s="2"/>
      <c r="CI249" s="2"/>
      <c r="CJ249" s="2"/>
      <c r="CK249" s="2"/>
      <c r="CL249" s="2"/>
      <c r="CM249" s="2"/>
      <c r="CN249" s="2"/>
      <c r="CO249" s="2"/>
      <c r="CP249" s="2"/>
      <c r="CQ249" s="2"/>
      <c r="CR249" s="2"/>
      <c r="CS249" s="2"/>
      <c r="CT249" s="2"/>
      <c r="CU249" s="2"/>
      <c r="CV249" s="2"/>
      <c r="CW249" s="2"/>
      <c r="CX249" s="2"/>
      <c r="CY249" s="2"/>
      <c r="CZ249" s="2"/>
      <c r="DA249" s="2"/>
      <c r="DB249" s="2"/>
      <c r="DC249" s="2"/>
      <c r="DD249" s="2"/>
      <c r="DE249" s="2"/>
      <c r="DF249" s="2"/>
      <c r="DG249" s="2"/>
      <c r="DH249" s="2"/>
      <c r="DI249" s="2"/>
      <c r="DJ249" s="2"/>
      <c r="DK249" s="2"/>
      <c r="DL249" s="2"/>
      <c r="DM249" s="2"/>
      <c r="DN249" s="2"/>
      <c r="DO249" s="2"/>
      <c r="DP249" s="2"/>
      <c r="DQ249" s="2"/>
      <c r="DR249" s="2"/>
      <c r="DS249" s="2"/>
      <c r="DT249" s="2"/>
      <c r="DU249" s="2"/>
      <c r="DV249" s="2"/>
      <c r="DW249" s="2"/>
      <c r="DX249" s="2"/>
      <c r="DY249" s="2"/>
      <c r="DZ249" s="2"/>
      <c r="EA249" s="2"/>
      <c r="EB249" s="2"/>
      <c r="EC249" s="2"/>
      <c r="ED249" s="2"/>
      <c r="EE249" s="2"/>
      <c r="EF249" s="2"/>
      <c r="EG249" s="2"/>
      <c r="EH249" s="2"/>
      <c r="EI249" s="2"/>
      <c r="EJ249" s="2"/>
      <c r="EK249" s="2"/>
      <c r="EL249" s="2"/>
      <c r="EM249" s="2"/>
      <c r="EN249" s="2"/>
      <c r="EO249" s="2"/>
      <c r="EP249" s="2"/>
      <c r="EQ249" s="2"/>
      <c r="ER249" s="2"/>
      <c r="ES249" s="2"/>
      <c r="ET249" s="2"/>
      <c r="EU249" s="2"/>
      <c r="EV249" s="2"/>
      <c r="EW249" s="2"/>
      <c r="EX249" s="2"/>
    </row>
    <row r="250" spans="1:154" x14ac:dyDescent="0.15">
      <c r="A250" s="35">
        <f t="shared" si="87"/>
        <v>44795</v>
      </c>
      <c r="B250" s="125">
        <f t="shared" ca="1" si="83"/>
        <v>10742.7984</v>
      </c>
      <c r="C250" s="14">
        <f t="shared" si="94"/>
        <v>10000</v>
      </c>
      <c r="D250" s="13">
        <f>IF(A250&lt;$B$1,VLOOKUP(A250,[1]DI!$A$4:$B$15000,2,FALSE),0)</f>
        <v>0.13650000000000001</v>
      </c>
      <c r="E250" s="14">
        <f t="shared" si="95"/>
        <v>1.00050788</v>
      </c>
      <c r="F250" s="14">
        <f>(TRUNC(PRODUCT($E$14:$E249),16))</f>
        <v>1.0742798403348699</v>
      </c>
      <c r="G250" s="14">
        <f t="shared" si="96"/>
        <v>1</v>
      </c>
      <c r="H250" s="14">
        <f t="shared" si="97"/>
        <v>1.07427984</v>
      </c>
      <c r="I250" s="13">
        <f t="shared" si="88"/>
        <v>0</v>
      </c>
      <c r="J250" s="29">
        <f t="shared" si="89"/>
        <v>44559</v>
      </c>
      <c r="K250" s="2">
        <f t="shared" si="90"/>
        <v>163</v>
      </c>
      <c r="L250" s="17">
        <f t="shared" si="91"/>
        <v>163</v>
      </c>
      <c r="M250" s="12">
        <f t="shared" si="84"/>
        <v>1</v>
      </c>
      <c r="N250" s="12">
        <f t="shared" si="85"/>
        <v>1.07427984</v>
      </c>
      <c r="O250" s="17">
        <f t="shared" si="82"/>
        <v>0</v>
      </c>
      <c r="P250" s="14">
        <f t="shared" si="100"/>
        <v>742.79840000000002</v>
      </c>
      <c r="Q250" s="14">
        <v>0</v>
      </c>
      <c r="R250" s="14">
        <f t="shared" si="99"/>
        <v>0</v>
      </c>
      <c r="S250" s="20">
        <f t="shared" si="86"/>
        <v>0</v>
      </c>
      <c r="T250" s="14">
        <f t="shared" si="98"/>
        <v>0</v>
      </c>
      <c r="U250" s="4" t="str">
        <f t="shared" si="92"/>
        <v>A+J=</v>
      </c>
      <c r="V250" s="29">
        <f t="shared" si="93"/>
        <v>45747</v>
      </c>
      <c r="W250" s="3"/>
      <c r="X250" s="87">
        <f>[2]Plan1!$A318</f>
        <v>46426</v>
      </c>
      <c r="Y250" s="87" t="str">
        <f>[2]Plan1!$C318</f>
        <v>Carnaval</v>
      </c>
      <c r="Z250" s="78"/>
      <c r="AA250" s="1"/>
      <c r="AC250" s="3"/>
      <c r="AD250" s="3"/>
      <c r="AE250" s="3"/>
      <c r="AF250" s="3"/>
      <c r="AG250" s="11"/>
      <c r="AH250" s="3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  <c r="CG250" s="2"/>
      <c r="CH250" s="2"/>
      <c r="CI250" s="2"/>
      <c r="CJ250" s="2"/>
      <c r="CK250" s="2"/>
      <c r="CL250" s="2"/>
      <c r="CM250" s="2"/>
      <c r="CN250" s="2"/>
      <c r="CO250" s="2"/>
      <c r="CP250" s="2"/>
      <c r="CQ250" s="2"/>
      <c r="CR250" s="2"/>
      <c r="CS250" s="2"/>
      <c r="CT250" s="2"/>
      <c r="CU250" s="2"/>
      <c r="CV250" s="2"/>
      <c r="CW250" s="2"/>
      <c r="CX250" s="2"/>
      <c r="CY250" s="2"/>
      <c r="CZ250" s="2"/>
      <c r="DA250" s="2"/>
      <c r="DB250" s="2"/>
      <c r="DC250" s="2"/>
      <c r="DD250" s="2"/>
      <c r="DE250" s="2"/>
      <c r="DF250" s="2"/>
      <c r="DG250" s="2"/>
      <c r="DH250" s="2"/>
      <c r="DI250" s="2"/>
      <c r="DJ250" s="2"/>
      <c r="DK250" s="2"/>
      <c r="DL250" s="2"/>
      <c r="DM250" s="2"/>
      <c r="DN250" s="2"/>
      <c r="DO250" s="2"/>
      <c r="DP250" s="2"/>
      <c r="DQ250" s="2"/>
      <c r="DR250" s="2"/>
      <c r="DS250" s="2"/>
      <c r="DT250" s="2"/>
      <c r="DU250" s="2"/>
      <c r="DV250" s="2"/>
      <c r="DW250" s="2"/>
      <c r="DX250" s="2"/>
      <c r="DY250" s="2"/>
      <c r="DZ250" s="2"/>
      <c r="EA250" s="2"/>
      <c r="EB250" s="2"/>
      <c r="EC250" s="2"/>
      <c r="ED250" s="2"/>
      <c r="EE250" s="2"/>
      <c r="EF250" s="2"/>
      <c r="EG250" s="2"/>
      <c r="EH250" s="2"/>
      <c r="EI250" s="2"/>
      <c r="EJ250" s="2"/>
      <c r="EK250" s="2"/>
      <c r="EL250" s="2"/>
      <c r="EM250" s="2"/>
      <c r="EN250" s="2"/>
      <c r="EO250" s="2"/>
      <c r="EP250" s="2"/>
      <c r="EQ250" s="2"/>
      <c r="ER250" s="2"/>
      <c r="ES250" s="2"/>
      <c r="ET250" s="2"/>
      <c r="EU250" s="2"/>
      <c r="EV250" s="2"/>
      <c r="EW250" s="2"/>
      <c r="EX250" s="2"/>
    </row>
    <row r="251" spans="1:154" x14ac:dyDescent="0.15">
      <c r="A251" s="35">
        <f t="shared" si="87"/>
        <v>44796</v>
      </c>
      <c r="B251" s="125">
        <f t="shared" ca="1" si="83"/>
        <v>10748.254499999999</v>
      </c>
      <c r="C251" s="14">
        <f t="shared" si="94"/>
        <v>10000</v>
      </c>
      <c r="D251" s="13">
        <f>IF(A251&lt;$B$1,VLOOKUP(A251,[1]DI!$A$4:$B$15000,2,FALSE),0)</f>
        <v>0.13650000000000001</v>
      </c>
      <c r="E251" s="14">
        <f t="shared" si="95"/>
        <v>1.00050788</v>
      </c>
      <c r="F251" s="14">
        <f>(TRUNC(PRODUCT($E$14:$E250),16))</f>
        <v>1.07482544558018</v>
      </c>
      <c r="G251" s="14">
        <f t="shared" si="96"/>
        <v>1</v>
      </c>
      <c r="H251" s="14">
        <f t="shared" si="97"/>
        <v>1.0748254500000001</v>
      </c>
      <c r="I251" s="13">
        <f t="shared" si="88"/>
        <v>0</v>
      </c>
      <c r="J251" s="29">
        <f t="shared" si="89"/>
        <v>44559</v>
      </c>
      <c r="K251" s="2">
        <f t="shared" si="90"/>
        <v>164</v>
      </c>
      <c r="L251" s="17">
        <f t="shared" si="91"/>
        <v>164</v>
      </c>
      <c r="M251" s="12">
        <f t="shared" si="84"/>
        <v>1</v>
      </c>
      <c r="N251" s="12">
        <f t="shared" si="85"/>
        <v>1.0748254500000001</v>
      </c>
      <c r="O251" s="17">
        <f t="shared" si="82"/>
        <v>0</v>
      </c>
      <c r="P251" s="14">
        <f t="shared" si="100"/>
        <v>748.25450000000001</v>
      </c>
      <c r="Q251" s="14">
        <v>0</v>
      </c>
      <c r="R251" s="14">
        <f t="shared" si="99"/>
        <v>0</v>
      </c>
      <c r="S251" s="20">
        <f t="shared" si="86"/>
        <v>0</v>
      </c>
      <c r="T251" s="14">
        <f t="shared" si="98"/>
        <v>0</v>
      </c>
      <c r="U251" s="4" t="str">
        <f t="shared" si="92"/>
        <v>A+J=</v>
      </c>
      <c r="V251" s="29">
        <f t="shared" si="93"/>
        <v>45747</v>
      </c>
      <c r="W251" s="3"/>
      <c r="X251" s="87">
        <f>[2]Plan1!$A319</f>
        <v>46427</v>
      </c>
      <c r="Y251" s="87" t="str">
        <f>[2]Plan1!$C319</f>
        <v>Carnaval</v>
      </c>
      <c r="Z251" s="78"/>
      <c r="AA251" s="1"/>
      <c r="AC251" s="3"/>
      <c r="AD251" s="3"/>
      <c r="AE251" s="3"/>
      <c r="AF251" s="3"/>
      <c r="AG251" s="11"/>
      <c r="AH251" s="3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  <c r="CG251" s="2"/>
      <c r="CH251" s="2"/>
      <c r="CI251" s="2"/>
      <c r="CJ251" s="2"/>
      <c r="CK251" s="2"/>
      <c r="CL251" s="2"/>
      <c r="CM251" s="2"/>
      <c r="CN251" s="2"/>
      <c r="CO251" s="2"/>
      <c r="CP251" s="2"/>
      <c r="CQ251" s="2"/>
      <c r="CR251" s="2"/>
      <c r="CS251" s="2"/>
      <c r="CT251" s="2"/>
      <c r="CU251" s="2"/>
      <c r="CV251" s="2"/>
      <c r="CW251" s="2"/>
      <c r="CX251" s="2"/>
      <c r="CY251" s="2"/>
      <c r="CZ251" s="2"/>
      <c r="DA251" s="2"/>
      <c r="DB251" s="2"/>
      <c r="DC251" s="2"/>
      <c r="DD251" s="2"/>
      <c r="DE251" s="2"/>
      <c r="DF251" s="2"/>
      <c r="DG251" s="2"/>
      <c r="DH251" s="2"/>
      <c r="DI251" s="2"/>
      <c r="DJ251" s="2"/>
      <c r="DK251" s="2"/>
      <c r="DL251" s="2"/>
      <c r="DM251" s="2"/>
      <c r="DN251" s="2"/>
      <c r="DO251" s="2"/>
      <c r="DP251" s="2"/>
      <c r="DQ251" s="2"/>
      <c r="DR251" s="2"/>
      <c r="DS251" s="2"/>
      <c r="DT251" s="2"/>
      <c r="DU251" s="2"/>
      <c r="DV251" s="2"/>
      <c r="DW251" s="2"/>
      <c r="DX251" s="2"/>
      <c r="DY251" s="2"/>
      <c r="DZ251" s="2"/>
      <c r="EA251" s="2"/>
      <c r="EB251" s="2"/>
      <c r="EC251" s="2"/>
      <c r="ED251" s="2"/>
      <c r="EE251" s="2"/>
      <c r="EF251" s="2"/>
      <c r="EG251" s="2"/>
      <c r="EH251" s="2"/>
      <c r="EI251" s="2"/>
      <c r="EJ251" s="2"/>
      <c r="EK251" s="2"/>
      <c r="EL251" s="2"/>
      <c r="EM251" s="2"/>
      <c r="EN251" s="2"/>
      <c r="EO251" s="2"/>
      <c r="EP251" s="2"/>
      <c r="EQ251" s="2"/>
      <c r="ER251" s="2"/>
      <c r="ES251" s="2"/>
      <c r="ET251" s="2"/>
      <c r="EU251" s="2"/>
      <c r="EV251" s="2"/>
      <c r="EW251" s="2"/>
      <c r="EX251" s="2"/>
    </row>
    <row r="252" spans="1:154" x14ac:dyDescent="0.15">
      <c r="A252" s="35">
        <f t="shared" si="87"/>
        <v>44797</v>
      </c>
      <c r="B252" s="125">
        <f t="shared" ca="1" si="83"/>
        <v>10753.713299999999</v>
      </c>
      <c r="C252" s="14">
        <f t="shared" si="94"/>
        <v>10000</v>
      </c>
      <c r="D252" s="13">
        <f>IF(A252&lt;$B$1,VLOOKUP(A252,[1]DI!$A$4:$B$15000,2,FALSE),0)</f>
        <v>0.13650000000000001</v>
      </c>
      <c r="E252" s="14">
        <f t="shared" si="95"/>
        <v>1.00050788</v>
      </c>
      <c r="F252" s="14">
        <f>(TRUNC(PRODUCT($E$14:$E251),16))</f>
        <v>1.0753713279274799</v>
      </c>
      <c r="G252" s="14">
        <f t="shared" si="96"/>
        <v>1</v>
      </c>
      <c r="H252" s="14">
        <f t="shared" si="97"/>
        <v>1.0753713300000001</v>
      </c>
      <c r="I252" s="13">
        <f t="shared" si="88"/>
        <v>0</v>
      </c>
      <c r="J252" s="29">
        <f t="shared" si="89"/>
        <v>44559</v>
      </c>
      <c r="K252" s="2">
        <f t="shared" si="90"/>
        <v>165</v>
      </c>
      <c r="L252" s="17">
        <f t="shared" si="91"/>
        <v>165</v>
      </c>
      <c r="M252" s="12">
        <f t="shared" si="84"/>
        <v>1</v>
      </c>
      <c r="N252" s="12">
        <f t="shared" si="85"/>
        <v>1.0753713300000001</v>
      </c>
      <c r="O252" s="17">
        <f t="shared" si="82"/>
        <v>0</v>
      </c>
      <c r="P252" s="14">
        <f t="shared" si="100"/>
        <v>753.7133</v>
      </c>
      <c r="Q252" s="14">
        <v>0</v>
      </c>
      <c r="R252" s="14">
        <f t="shared" si="99"/>
        <v>0</v>
      </c>
      <c r="S252" s="20">
        <f t="shared" si="86"/>
        <v>0</v>
      </c>
      <c r="T252" s="14">
        <f t="shared" si="98"/>
        <v>0</v>
      </c>
      <c r="U252" s="4" t="str">
        <f t="shared" si="92"/>
        <v>A+J=</v>
      </c>
      <c r="V252" s="29">
        <f t="shared" si="93"/>
        <v>45747</v>
      </c>
      <c r="W252" s="3"/>
      <c r="X252" s="87">
        <f>[2]Plan1!$A320</f>
        <v>46472</v>
      </c>
      <c r="Y252" s="87" t="str">
        <f>[2]Plan1!$C320</f>
        <v>Paixão de Cristo</v>
      </c>
      <c r="Z252" s="78"/>
      <c r="AA252" s="1"/>
      <c r="AC252" s="3"/>
      <c r="AD252" s="3"/>
      <c r="AE252" s="3"/>
      <c r="AF252" s="3"/>
      <c r="AG252" s="11"/>
      <c r="AH252" s="3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  <c r="CG252" s="2"/>
      <c r="CH252" s="2"/>
      <c r="CI252" s="2"/>
      <c r="CJ252" s="2"/>
      <c r="CK252" s="2"/>
      <c r="CL252" s="2"/>
      <c r="CM252" s="2"/>
      <c r="CN252" s="2"/>
      <c r="CO252" s="2"/>
      <c r="CP252" s="2"/>
      <c r="CQ252" s="2"/>
      <c r="CR252" s="2"/>
      <c r="CS252" s="2"/>
      <c r="CT252" s="2"/>
      <c r="CU252" s="2"/>
      <c r="CV252" s="2"/>
      <c r="CW252" s="2"/>
      <c r="CX252" s="2"/>
      <c r="CY252" s="2"/>
      <c r="CZ252" s="2"/>
      <c r="DA252" s="2"/>
      <c r="DB252" s="2"/>
      <c r="DC252" s="2"/>
      <c r="DD252" s="2"/>
      <c r="DE252" s="2"/>
      <c r="DF252" s="2"/>
      <c r="DG252" s="2"/>
      <c r="DH252" s="2"/>
      <c r="DI252" s="2"/>
      <c r="DJ252" s="2"/>
      <c r="DK252" s="2"/>
      <c r="DL252" s="2"/>
      <c r="DM252" s="2"/>
      <c r="DN252" s="2"/>
      <c r="DO252" s="2"/>
      <c r="DP252" s="2"/>
      <c r="DQ252" s="2"/>
      <c r="DR252" s="2"/>
      <c r="DS252" s="2"/>
      <c r="DT252" s="2"/>
      <c r="DU252" s="2"/>
      <c r="DV252" s="2"/>
      <c r="DW252" s="2"/>
      <c r="DX252" s="2"/>
      <c r="DY252" s="2"/>
      <c r="DZ252" s="2"/>
      <c r="EA252" s="2"/>
      <c r="EB252" s="2"/>
      <c r="EC252" s="2"/>
      <c r="ED252" s="2"/>
      <c r="EE252" s="2"/>
      <c r="EF252" s="2"/>
      <c r="EG252" s="2"/>
      <c r="EH252" s="2"/>
      <c r="EI252" s="2"/>
      <c r="EJ252" s="2"/>
      <c r="EK252" s="2"/>
      <c r="EL252" s="2"/>
      <c r="EM252" s="2"/>
      <c r="EN252" s="2"/>
      <c r="EO252" s="2"/>
      <c r="EP252" s="2"/>
      <c r="EQ252" s="2"/>
      <c r="ER252" s="2"/>
      <c r="ES252" s="2"/>
      <c r="ET252" s="2"/>
      <c r="EU252" s="2"/>
      <c r="EV252" s="2"/>
      <c r="EW252" s="2"/>
      <c r="EX252" s="2"/>
    </row>
    <row r="253" spans="1:154" x14ac:dyDescent="0.15">
      <c r="A253" s="35">
        <f t="shared" si="87"/>
        <v>44798</v>
      </c>
      <c r="B253" s="125">
        <f t="shared" ca="1" si="83"/>
        <v>10759.174899989999</v>
      </c>
      <c r="C253" s="14">
        <f t="shared" si="94"/>
        <v>10000</v>
      </c>
      <c r="D253" s="13">
        <f>IF(A253&lt;$B$1,VLOOKUP(A253,[1]DI!$A$4:$B$15000,2,FALSE),0)</f>
        <v>0.13650000000000001</v>
      </c>
      <c r="E253" s="14">
        <f t="shared" si="95"/>
        <v>1.00050788</v>
      </c>
      <c r="F253" s="14">
        <f>(TRUNC(PRODUCT($E$14:$E252),16))</f>
        <v>1.0759174875175099</v>
      </c>
      <c r="G253" s="14">
        <f t="shared" si="96"/>
        <v>1</v>
      </c>
      <c r="H253" s="14">
        <f t="shared" si="97"/>
        <v>1.0759174899999999</v>
      </c>
      <c r="I253" s="13">
        <f t="shared" si="88"/>
        <v>0</v>
      </c>
      <c r="J253" s="29">
        <f t="shared" si="89"/>
        <v>44559</v>
      </c>
      <c r="K253" s="2">
        <f t="shared" si="90"/>
        <v>166</v>
      </c>
      <c r="L253" s="17">
        <f t="shared" si="91"/>
        <v>166</v>
      </c>
      <c r="M253" s="12">
        <f t="shared" si="84"/>
        <v>1</v>
      </c>
      <c r="N253" s="12">
        <f t="shared" si="85"/>
        <v>1.0759174899999999</v>
      </c>
      <c r="O253" s="17">
        <f t="shared" si="82"/>
        <v>0</v>
      </c>
      <c r="P253" s="14">
        <f t="shared" si="100"/>
        <v>759.17489998999997</v>
      </c>
      <c r="Q253" s="14">
        <v>0</v>
      </c>
      <c r="R253" s="14">
        <f t="shared" si="99"/>
        <v>0</v>
      </c>
      <c r="S253" s="20">
        <f t="shared" si="86"/>
        <v>0</v>
      </c>
      <c r="T253" s="14">
        <f t="shared" si="98"/>
        <v>0</v>
      </c>
      <c r="U253" s="4" t="str">
        <f t="shared" si="92"/>
        <v>A+J=</v>
      </c>
      <c r="V253" s="29">
        <f t="shared" si="93"/>
        <v>45747</v>
      </c>
      <c r="W253" s="3"/>
      <c r="X253" s="87">
        <f>[2]Plan1!$A321</f>
        <v>46498</v>
      </c>
      <c r="Y253" s="87" t="str">
        <f>[2]Plan1!$C321</f>
        <v>Tiradentes</v>
      </c>
      <c r="Z253" s="78"/>
      <c r="AA253" s="1"/>
      <c r="AC253" s="3"/>
      <c r="AD253" s="3"/>
      <c r="AE253" s="3"/>
      <c r="AF253" s="3"/>
      <c r="AG253" s="11"/>
      <c r="AH253" s="3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  <c r="CG253" s="2"/>
      <c r="CH253" s="2"/>
      <c r="CI253" s="2"/>
      <c r="CJ253" s="2"/>
      <c r="CK253" s="2"/>
      <c r="CL253" s="2"/>
      <c r="CM253" s="2"/>
      <c r="CN253" s="2"/>
      <c r="CO253" s="2"/>
      <c r="CP253" s="2"/>
      <c r="CQ253" s="2"/>
      <c r="CR253" s="2"/>
      <c r="CS253" s="2"/>
      <c r="CT253" s="2"/>
      <c r="CU253" s="2"/>
      <c r="CV253" s="2"/>
      <c r="CW253" s="2"/>
      <c r="CX253" s="2"/>
      <c r="CY253" s="2"/>
      <c r="CZ253" s="2"/>
      <c r="DA253" s="2"/>
      <c r="DB253" s="2"/>
      <c r="DC253" s="2"/>
      <c r="DD253" s="2"/>
      <c r="DE253" s="2"/>
      <c r="DF253" s="2"/>
      <c r="DG253" s="2"/>
      <c r="DH253" s="2"/>
      <c r="DI253" s="2"/>
      <c r="DJ253" s="2"/>
      <c r="DK253" s="2"/>
      <c r="DL253" s="2"/>
      <c r="DM253" s="2"/>
      <c r="DN253" s="2"/>
      <c r="DO253" s="2"/>
      <c r="DP253" s="2"/>
      <c r="DQ253" s="2"/>
      <c r="DR253" s="2"/>
      <c r="DS253" s="2"/>
      <c r="DT253" s="2"/>
      <c r="DU253" s="2"/>
      <c r="DV253" s="2"/>
      <c r="DW253" s="2"/>
      <c r="DX253" s="2"/>
      <c r="DY253" s="2"/>
      <c r="DZ253" s="2"/>
      <c r="EA253" s="2"/>
      <c r="EB253" s="2"/>
      <c r="EC253" s="2"/>
      <c r="ED253" s="2"/>
      <c r="EE253" s="2"/>
      <c r="EF253" s="2"/>
      <c r="EG253" s="2"/>
      <c r="EH253" s="2"/>
      <c r="EI253" s="2"/>
      <c r="EJ253" s="2"/>
      <c r="EK253" s="2"/>
      <c r="EL253" s="2"/>
      <c r="EM253" s="2"/>
      <c r="EN253" s="2"/>
      <c r="EO253" s="2"/>
      <c r="EP253" s="2"/>
      <c r="EQ253" s="2"/>
      <c r="ER253" s="2"/>
      <c r="ES253" s="2"/>
      <c r="ET253" s="2"/>
      <c r="EU253" s="2"/>
      <c r="EV253" s="2"/>
      <c r="EW253" s="2"/>
      <c r="EX253" s="2"/>
    </row>
    <row r="254" spans="1:154" x14ac:dyDescent="0.15">
      <c r="A254" s="35">
        <f t="shared" si="87"/>
        <v>44799</v>
      </c>
      <c r="B254" s="125">
        <f t="shared" ca="1" si="83"/>
        <v>10764.639199990001</v>
      </c>
      <c r="C254" s="14">
        <f t="shared" si="94"/>
        <v>10000</v>
      </c>
      <c r="D254" s="13">
        <f>IF(A254&lt;$B$1,VLOOKUP(A254,[1]DI!$A$4:$B$15000,2,FALSE),0)</f>
        <v>0.13650000000000001</v>
      </c>
      <c r="E254" s="14">
        <f t="shared" si="95"/>
        <v>1.00050788</v>
      </c>
      <c r="F254" s="14">
        <f>(TRUNC(PRODUCT($E$14:$E253),16))</f>
        <v>1.0764639244910701</v>
      </c>
      <c r="G254" s="14">
        <f t="shared" si="96"/>
        <v>1</v>
      </c>
      <c r="H254" s="14">
        <f t="shared" si="97"/>
        <v>1.0764639199999999</v>
      </c>
      <c r="I254" s="13">
        <f t="shared" si="88"/>
        <v>0</v>
      </c>
      <c r="J254" s="29">
        <f t="shared" si="89"/>
        <v>44559</v>
      </c>
      <c r="K254" s="2">
        <f t="shared" si="90"/>
        <v>167</v>
      </c>
      <c r="L254" s="17">
        <f t="shared" si="91"/>
        <v>167</v>
      </c>
      <c r="M254" s="12">
        <f t="shared" si="84"/>
        <v>1</v>
      </c>
      <c r="N254" s="12">
        <f t="shared" si="85"/>
        <v>1.0764639199999999</v>
      </c>
      <c r="O254" s="17">
        <f t="shared" si="82"/>
        <v>0</v>
      </c>
      <c r="P254" s="14">
        <f t="shared" si="100"/>
        <v>764.63919998999995</v>
      </c>
      <c r="Q254" s="14">
        <v>0</v>
      </c>
      <c r="R254" s="14">
        <f t="shared" si="99"/>
        <v>0</v>
      </c>
      <c r="S254" s="20">
        <f t="shared" si="86"/>
        <v>0</v>
      </c>
      <c r="T254" s="14">
        <f t="shared" si="98"/>
        <v>0</v>
      </c>
      <c r="U254" s="4" t="str">
        <f t="shared" si="92"/>
        <v>A+J=</v>
      </c>
      <c r="V254" s="29">
        <f t="shared" si="93"/>
        <v>45747</v>
      </c>
      <c r="W254" s="3"/>
      <c r="X254" s="87">
        <f>[2]Plan1!$A322</f>
        <v>46508</v>
      </c>
      <c r="Y254" s="87" t="str">
        <f>[2]Plan1!$C322</f>
        <v>Dia do Trabalho</v>
      </c>
      <c r="Z254" s="78"/>
      <c r="AA254" s="1"/>
      <c r="AC254" s="3"/>
      <c r="AD254" s="3"/>
      <c r="AE254" s="3"/>
      <c r="AF254" s="3"/>
      <c r="AG254" s="11"/>
      <c r="AH254" s="3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  <c r="CG254" s="2"/>
      <c r="CH254" s="2"/>
      <c r="CI254" s="2"/>
      <c r="CJ254" s="2"/>
      <c r="CK254" s="2"/>
      <c r="CL254" s="2"/>
      <c r="CM254" s="2"/>
      <c r="CN254" s="2"/>
      <c r="CO254" s="2"/>
      <c r="CP254" s="2"/>
      <c r="CQ254" s="2"/>
      <c r="CR254" s="2"/>
      <c r="CS254" s="2"/>
      <c r="CT254" s="2"/>
      <c r="CU254" s="2"/>
      <c r="CV254" s="2"/>
      <c r="CW254" s="2"/>
      <c r="CX254" s="2"/>
      <c r="CY254" s="2"/>
      <c r="CZ254" s="2"/>
      <c r="DA254" s="2"/>
      <c r="DB254" s="2"/>
      <c r="DC254" s="2"/>
      <c r="DD254" s="2"/>
      <c r="DE254" s="2"/>
      <c r="DF254" s="2"/>
      <c r="DG254" s="2"/>
      <c r="DH254" s="2"/>
      <c r="DI254" s="2"/>
      <c r="DJ254" s="2"/>
      <c r="DK254" s="2"/>
      <c r="DL254" s="2"/>
      <c r="DM254" s="2"/>
      <c r="DN254" s="2"/>
      <c r="DO254" s="2"/>
      <c r="DP254" s="2"/>
      <c r="DQ254" s="2"/>
      <c r="DR254" s="2"/>
      <c r="DS254" s="2"/>
      <c r="DT254" s="2"/>
      <c r="DU254" s="2"/>
      <c r="DV254" s="2"/>
      <c r="DW254" s="2"/>
      <c r="DX254" s="2"/>
      <c r="DY254" s="2"/>
      <c r="DZ254" s="2"/>
      <c r="EA254" s="2"/>
      <c r="EB254" s="2"/>
      <c r="EC254" s="2"/>
      <c r="ED254" s="2"/>
      <c r="EE254" s="2"/>
      <c r="EF254" s="2"/>
      <c r="EG254" s="2"/>
      <c r="EH254" s="2"/>
      <c r="EI254" s="2"/>
      <c r="EJ254" s="2"/>
      <c r="EK254" s="2"/>
      <c r="EL254" s="2"/>
      <c r="EM254" s="2"/>
      <c r="EN254" s="2"/>
      <c r="EO254" s="2"/>
      <c r="EP254" s="2"/>
      <c r="EQ254" s="2"/>
      <c r="ER254" s="2"/>
      <c r="ES254" s="2"/>
      <c r="ET254" s="2"/>
      <c r="EU254" s="2"/>
      <c r="EV254" s="2"/>
      <c r="EW254" s="2"/>
      <c r="EX254" s="2"/>
    </row>
    <row r="255" spans="1:154" x14ac:dyDescent="0.15">
      <c r="A255" s="35">
        <f t="shared" si="87"/>
        <v>44800</v>
      </c>
      <c r="B255" s="125">
        <f t="shared" ca="1" si="83"/>
        <v>10770.10639999</v>
      </c>
      <c r="C255" s="14">
        <f t="shared" si="94"/>
        <v>10000</v>
      </c>
      <c r="D255" s="13">
        <f>IF(A255&lt;$B$1,VLOOKUP(A255,[1]DI!$A$4:$B$15000,2,FALSE),0)</f>
        <v>0</v>
      </c>
      <c r="E255" s="14">
        <f t="shared" si="95"/>
        <v>1</v>
      </c>
      <c r="F255" s="14">
        <f>(TRUNC(PRODUCT($E$14:$E254),16))</f>
        <v>1.0770106389890399</v>
      </c>
      <c r="G255" s="14">
        <f t="shared" si="96"/>
        <v>1</v>
      </c>
      <c r="H255" s="14">
        <f t="shared" si="97"/>
        <v>1.0770106399999999</v>
      </c>
      <c r="I255" s="13">
        <f t="shared" si="88"/>
        <v>0</v>
      </c>
      <c r="J255" s="29">
        <f t="shared" si="89"/>
        <v>44559</v>
      </c>
      <c r="K255" s="2">
        <f t="shared" si="90"/>
        <v>167</v>
      </c>
      <c r="L255" s="17">
        <f t="shared" si="91"/>
        <v>168</v>
      </c>
      <c r="M255" s="12">
        <f t="shared" si="84"/>
        <v>1</v>
      </c>
      <c r="N255" s="12">
        <f t="shared" si="85"/>
        <v>1.0770106399999999</v>
      </c>
      <c r="O255" s="17">
        <f t="shared" si="82"/>
        <v>0</v>
      </c>
      <c r="P255" s="14">
        <f t="shared" si="100"/>
        <v>770.10639999</v>
      </c>
      <c r="Q255" s="14">
        <v>0</v>
      </c>
      <c r="R255" s="14">
        <f t="shared" si="99"/>
        <v>0</v>
      </c>
      <c r="S255" s="20">
        <f t="shared" si="86"/>
        <v>0</v>
      </c>
      <c r="T255" s="14">
        <f t="shared" si="98"/>
        <v>0</v>
      </c>
      <c r="U255" s="4" t="str">
        <f t="shared" si="92"/>
        <v>A+J=</v>
      </c>
      <c r="V255" s="29">
        <f t="shared" si="93"/>
        <v>45747</v>
      </c>
      <c r="W255" s="3"/>
      <c r="X255" s="87">
        <f>[2]Plan1!$A323</f>
        <v>46534</v>
      </c>
      <c r="Y255" s="87" t="str">
        <f>[2]Plan1!$C323</f>
        <v>Corpus Christi</v>
      </c>
      <c r="Z255" s="78"/>
      <c r="AA255" s="1"/>
      <c r="AC255" s="3"/>
      <c r="AD255" s="3"/>
      <c r="AE255" s="3"/>
      <c r="AF255" s="3"/>
      <c r="AG255" s="11"/>
      <c r="AH255" s="3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  <c r="CG255" s="2"/>
      <c r="CH255" s="2"/>
      <c r="CI255" s="2"/>
      <c r="CJ255" s="2"/>
      <c r="CK255" s="2"/>
      <c r="CL255" s="2"/>
      <c r="CM255" s="2"/>
      <c r="CN255" s="2"/>
      <c r="CO255" s="2"/>
      <c r="CP255" s="2"/>
      <c r="CQ255" s="2"/>
      <c r="CR255" s="2"/>
      <c r="CS255" s="2"/>
      <c r="CT255" s="2"/>
      <c r="CU255" s="2"/>
      <c r="CV255" s="2"/>
      <c r="CW255" s="2"/>
      <c r="CX255" s="2"/>
      <c r="CY255" s="2"/>
      <c r="CZ255" s="2"/>
      <c r="DA255" s="2"/>
      <c r="DB255" s="2"/>
      <c r="DC255" s="2"/>
      <c r="DD255" s="2"/>
      <c r="DE255" s="2"/>
      <c r="DF255" s="2"/>
      <c r="DG255" s="2"/>
      <c r="DH255" s="2"/>
      <c r="DI255" s="2"/>
      <c r="DJ255" s="2"/>
      <c r="DK255" s="2"/>
      <c r="DL255" s="2"/>
      <c r="DM255" s="2"/>
      <c r="DN255" s="2"/>
      <c r="DO255" s="2"/>
      <c r="DP255" s="2"/>
      <c r="DQ255" s="2"/>
      <c r="DR255" s="2"/>
      <c r="DS255" s="2"/>
      <c r="DT255" s="2"/>
      <c r="DU255" s="2"/>
      <c r="DV255" s="2"/>
      <c r="DW255" s="2"/>
      <c r="DX255" s="2"/>
      <c r="DY255" s="2"/>
      <c r="DZ255" s="2"/>
      <c r="EA255" s="2"/>
      <c r="EB255" s="2"/>
      <c r="EC255" s="2"/>
      <c r="ED255" s="2"/>
      <c r="EE255" s="2"/>
      <c r="EF255" s="2"/>
      <c r="EG255" s="2"/>
      <c r="EH255" s="2"/>
      <c r="EI255" s="2"/>
      <c r="EJ255" s="2"/>
      <c r="EK255" s="2"/>
      <c r="EL255" s="2"/>
      <c r="EM255" s="2"/>
      <c r="EN255" s="2"/>
      <c r="EO255" s="2"/>
      <c r="EP255" s="2"/>
      <c r="EQ255" s="2"/>
      <c r="ER255" s="2"/>
      <c r="ES255" s="2"/>
      <c r="ET255" s="2"/>
      <c r="EU255" s="2"/>
      <c r="EV255" s="2"/>
      <c r="EW255" s="2"/>
      <c r="EX255" s="2"/>
    </row>
    <row r="256" spans="1:154" x14ac:dyDescent="0.15">
      <c r="A256" s="35">
        <f t="shared" si="87"/>
        <v>44801</v>
      </c>
      <c r="B256" s="125">
        <f t="shared" ca="1" si="83"/>
        <v>10770.10639999</v>
      </c>
      <c r="C256" s="14">
        <f t="shared" si="94"/>
        <v>10000</v>
      </c>
      <c r="D256" s="13">
        <f>IF(A256&lt;$B$1,VLOOKUP(A256,[1]DI!$A$4:$B$15000,2,FALSE),0)</f>
        <v>0</v>
      </c>
      <c r="E256" s="14">
        <f t="shared" si="95"/>
        <v>1</v>
      </c>
      <c r="F256" s="14">
        <f>(TRUNC(PRODUCT($E$14:$E255),16))</f>
        <v>1.0770106389890399</v>
      </c>
      <c r="G256" s="14">
        <f t="shared" si="96"/>
        <v>1</v>
      </c>
      <c r="H256" s="14">
        <f t="shared" si="97"/>
        <v>1.0770106399999999</v>
      </c>
      <c r="I256" s="13">
        <f t="shared" si="88"/>
        <v>0</v>
      </c>
      <c r="J256" s="29">
        <f t="shared" si="89"/>
        <v>44559</v>
      </c>
      <c r="K256" s="2">
        <f t="shared" si="90"/>
        <v>167</v>
      </c>
      <c r="L256" s="17">
        <f t="shared" si="91"/>
        <v>168</v>
      </c>
      <c r="M256" s="12">
        <f t="shared" si="84"/>
        <v>1</v>
      </c>
      <c r="N256" s="12">
        <f t="shared" si="85"/>
        <v>1.0770106399999999</v>
      </c>
      <c r="O256" s="17">
        <f t="shared" si="82"/>
        <v>0</v>
      </c>
      <c r="P256" s="14">
        <f t="shared" si="100"/>
        <v>770.10639999</v>
      </c>
      <c r="Q256" s="14">
        <v>0</v>
      </c>
      <c r="R256" s="14">
        <f t="shared" si="99"/>
        <v>0</v>
      </c>
      <c r="S256" s="20">
        <f t="shared" si="86"/>
        <v>0</v>
      </c>
      <c r="T256" s="14">
        <f t="shared" si="98"/>
        <v>0</v>
      </c>
      <c r="U256" s="4" t="str">
        <f t="shared" si="92"/>
        <v>A+J=</v>
      </c>
      <c r="V256" s="29">
        <f t="shared" si="93"/>
        <v>45747</v>
      </c>
      <c r="W256" s="3"/>
      <c r="X256" s="87">
        <f>[2]Plan1!$A324</f>
        <v>46637</v>
      </c>
      <c r="Y256" s="87" t="str">
        <f>[2]Plan1!$C324</f>
        <v>Independência do Brasil</v>
      </c>
      <c r="Z256" s="78"/>
      <c r="AA256" s="1"/>
      <c r="AC256" s="3"/>
      <c r="AD256" s="3"/>
      <c r="AE256" s="3"/>
      <c r="AF256" s="3"/>
      <c r="AG256" s="11"/>
      <c r="AH256" s="3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  <c r="CG256" s="2"/>
      <c r="CH256" s="2"/>
      <c r="CI256" s="2"/>
      <c r="CJ256" s="2"/>
      <c r="CK256" s="2"/>
      <c r="CL256" s="2"/>
      <c r="CM256" s="2"/>
      <c r="CN256" s="2"/>
      <c r="CO256" s="2"/>
      <c r="CP256" s="2"/>
      <c r="CQ256" s="2"/>
      <c r="CR256" s="2"/>
      <c r="CS256" s="2"/>
      <c r="CT256" s="2"/>
      <c r="CU256" s="2"/>
      <c r="CV256" s="2"/>
      <c r="CW256" s="2"/>
      <c r="CX256" s="2"/>
      <c r="CY256" s="2"/>
      <c r="CZ256" s="2"/>
      <c r="DA256" s="2"/>
      <c r="DB256" s="2"/>
      <c r="DC256" s="2"/>
      <c r="DD256" s="2"/>
      <c r="DE256" s="2"/>
      <c r="DF256" s="2"/>
      <c r="DG256" s="2"/>
      <c r="DH256" s="2"/>
      <c r="DI256" s="2"/>
      <c r="DJ256" s="2"/>
      <c r="DK256" s="2"/>
      <c r="DL256" s="2"/>
      <c r="DM256" s="2"/>
      <c r="DN256" s="2"/>
      <c r="DO256" s="2"/>
      <c r="DP256" s="2"/>
      <c r="DQ256" s="2"/>
      <c r="DR256" s="2"/>
      <c r="DS256" s="2"/>
      <c r="DT256" s="2"/>
      <c r="DU256" s="2"/>
      <c r="DV256" s="2"/>
      <c r="DW256" s="2"/>
      <c r="DX256" s="2"/>
      <c r="DY256" s="2"/>
      <c r="DZ256" s="2"/>
      <c r="EA256" s="2"/>
      <c r="EB256" s="2"/>
      <c r="EC256" s="2"/>
      <c r="ED256" s="2"/>
      <c r="EE256" s="2"/>
      <c r="EF256" s="2"/>
      <c r="EG256" s="2"/>
      <c r="EH256" s="2"/>
      <c r="EI256" s="2"/>
      <c r="EJ256" s="2"/>
      <c r="EK256" s="2"/>
      <c r="EL256" s="2"/>
      <c r="EM256" s="2"/>
      <c r="EN256" s="2"/>
      <c r="EO256" s="2"/>
      <c r="EP256" s="2"/>
      <c r="EQ256" s="2"/>
      <c r="ER256" s="2"/>
      <c r="ES256" s="2"/>
      <c r="ET256" s="2"/>
      <c r="EU256" s="2"/>
      <c r="EV256" s="2"/>
      <c r="EW256" s="2"/>
      <c r="EX256" s="2"/>
    </row>
    <row r="257" spans="1:154" x14ac:dyDescent="0.15">
      <c r="A257" s="35">
        <f t="shared" si="87"/>
        <v>44802</v>
      </c>
      <c r="B257" s="125">
        <f t="shared" ca="1" si="83"/>
        <v>10770.10639999</v>
      </c>
      <c r="C257" s="14">
        <f t="shared" si="94"/>
        <v>10000</v>
      </c>
      <c r="D257" s="13">
        <f>IF(A257&lt;$B$1,VLOOKUP(A257,[1]DI!$A$4:$B$15000,2,FALSE),0)</f>
        <v>0.13650000000000001</v>
      </c>
      <c r="E257" s="14">
        <f t="shared" si="95"/>
        <v>1.00050788</v>
      </c>
      <c r="F257" s="14">
        <f>(TRUNC(PRODUCT($E$14:$E256),16))</f>
        <v>1.0770106389890399</v>
      </c>
      <c r="G257" s="14">
        <f t="shared" si="96"/>
        <v>1</v>
      </c>
      <c r="H257" s="14">
        <f t="shared" si="97"/>
        <v>1.0770106399999999</v>
      </c>
      <c r="I257" s="13">
        <f t="shared" si="88"/>
        <v>0</v>
      </c>
      <c r="J257" s="29">
        <f t="shared" si="89"/>
        <v>44559</v>
      </c>
      <c r="K257" s="2">
        <f t="shared" si="90"/>
        <v>168</v>
      </c>
      <c r="L257" s="17">
        <f t="shared" si="91"/>
        <v>168</v>
      </c>
      <c r="M257" s="12">
        <f t="shared" si="84"/>
        <v>1</v>
      </c>
      <c r="N257" s="12">
        <f t="shared" si="85"/>
        <v>1.0770106399999999</v>
      </c>
      <c r="O257" s="17">
        <f t="shared" si="82"/>
        <v>0</v>
      </c>
      <c r="P257" s="14">
        <f t="shared" si="100"/>
        <v>770.10639999</v>
      </c>
      <c r="Q257" s="14">
        <v>0</v>
      </c>
      <c r="R257" s="14">
        <f t="shared" si="99"/>
        <v>0</v>
      </c>
      <c r="S257" s="20">
        <f t="shared" si="86"/>
        <v>0</v>
      </c>
      <c r="T257" s="14">
        <f t="shared" si="98"/>
        <v>0</v>
      </c>
      <c r="U257" s="4" t="str">
        <f t="shared" si="92"/>
        <v>A+J=</v>
      </c>
      <c r="V257" s="29">
        <f t="shared" si="93"/>
        <v>45747</v>
      </c>
      <c r="W257" s="3"/>
      <c r="X257" s="87">
        <f>[2]Plan1!$A325</f>
        <v>46672</v>
      </c>
      <c r="Y257" s="87" t="str">
        <f>[2]Plan1!$C325</f>
        <v>Nossa Sr.a Aparecida - Padroeira do Brasil</v>
      </c>
      <c r="Z257" s="78"/>
      <c r="AA257" s="1"/>
      <c r="AC257" s="3"/>
      <c r="AD257" s="3"/>
      <c r="AE257" s="3"/>
      <c r="AF257" s="3"/>
      <c r="AG257" s="11"/>
      <c r="AH257" s="3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  <c r="CG257" s="2"/>
      <c r="CH257" s="2"/>
      <c r="CI257" s="2"/>
      <c r="CJ257" s="2"/>
      <c r="CK257" s="2"/>
      <c r="CL257" s="2"/>
      <c r="CM257" s="2"/>
      <c r="CN257" s="2"/>
      <c r="CO257" s="2"/>
      <c r="CP257" s="2"/>
      <c r="CQ257" s="2"/>
      <c r="CR257" s="2"/>
      <c r="CS257" s="2"/>
      <c r="CT257" s="2"/>
      <c r="CU257" s="2"/>
      <c r="CV257" s="2"/>
      <c r="CW257" s="2"/>
      <c r="CX257" s="2"/>
      <c r="CY257" s="2"/>
      <c r="CZ257" s="2"/>
      <c r="DA257" s="2"/>
      <c r="DB257" s="2"/>
      <c r="DC257" s="2"/>
      <c r="DD257" s="2"/>
      <c r="DE257" s="2"/>
      <c r="DF257" s="2"/>
      <c r="DG257" s="2"/>
      <c r="DH257" s="2"/>
      <c r="DI257" s="2"/>
      <c r="DJ257" s="2"/>
      <c r="DK257" s="2"/>
      <c r="DL257" s="2"/>
      <c r="DM257" s="2"/>
      <c r="DN257" s="2"/>
      <c r="DO257" s="2"/>
      <c r="DP257" s="2"/>
      <c r="DQ257" s="2"/>
      <c r="DR257" s="2"/>
      <c r="DS257" s="2"/>
      <c r="DT257" s="2"/>
      <c r="DU257" s="2"/>
      <c r="DV257" s="2"/>
      <c r="DW257" s="2"/>
      <c r="DX257" s="2"/>
      <c r="DY257" s="2"/>
      <c r="DZ257" s="2"/>
      <c r="EA257" s="2"/>
      <c r="EB257" s="2"/>
      <c r="EC257" s="2"/>
      <c r="ED257" s="2"/>
      <c r="EE257" s="2"/>
      <c r="EF257" s="2"/>
      <c r="EG257" s="2"/>
      <c r="EH257" s="2"/>
      <c r="EI257" s="2"/>
      <c r="EJ257" s="2"/>
      <c r="EK257" s="2"/>
      <c r="EL257" s="2"/>
      <c r="EM257" s="2"/>
      <c r="EN257" s="2"/>
      <c r="EO257" s="2"/>
      <c r="EP257" s="2"/>
      <c r="EQ257" s="2"/>
      <c r="ER257" s="2"/>
      <c r="ES257" s="2"/>
      <c r="ET257" s="2"/>
      <c r="EU257" s="2"/>
      <c r="EV257" s="2"/>
      <c r="EW257" s="2"/>
      <c r="EX257" s="2"/>
    </row>
    <row r="258" spans="1:154" x14ac:dyDescent="0.15">
      <c r="A258" s="35">
        <f t="shared" si="87"/>
        <v>44803</v>
      </c>
      <c r="B258" s="125">
        <f t="shared" ca="1" si="83"/>
        <v>10775.576300000001</v>
      </c>
      <c r="C258" s="14">
        <f t="shared" si="94"/>
        <v>10000</v>
      </c>
      <c r="D258" s="13">
        <f>IF(A258&lt;$B$1,VLOOKUP(A258,[1]DI!$A$4:$B$15000,2,FALSE),0)</f>
        <v>0.13650000000000001</v>
      </c>
      <c r="E258" s="14">
        <f t="shared" si="95"/>
        <v>1.00050788</v>
      </c>
      <c r="F258" s="14">
        <f>(TRUNC(PRODUCT($E$14:$E257),16))</f>
        <v>1.07755763115237</v>
      </c>
      <c r="G258" s="14">
        <f t="shared" si="96"/>
        <v>1</v>
      </c>
      <c r="H258" s="14">
        <f t="shared" si="97"/>
        <v>1.07755763</v>
      </c>
      <c r="I258" s="13">
        <f t="shared" si="88"/>
        <v>0</v>
      </c>
      <c r="J258" s="29">
        <f t="shared" si="89"/>
        <v>44559</v>
      </c>
      <c r="K258" s="2">
        <f t="shared" si="90"/>
        <v>169</v>
      </c>
      <c r="L258" s="17">
        <f t="shared" si="91"/>
        <v>169</v>
      </c>
      <c r="M258" s="12">
        <f t="shared" si="84"/>
        <v>1</v>
      </c>
      <c r="N258" s="12">
        <f t="shared" si="85"/>
        <v>1.07755763</v>
      </c>
      <c r="O258" s="17">
        <f t="shared" si="82"/>
        <v>0</v>
      </c>
      <c r="P258" s="14">
        <f t="shared" si="100"/>
        <v>775.57629999999995</v>
      </c>
      <c r="Q258" s="14">
        <v>0</v>
      </c>
      <c r="R258" s="14">
        <f t="shared" si="99"/>
        <v>0</v>
      </c>
      <c r="S258" s="20">
        <f t="shared" si="86"/>
        <v>0</v>
      </c>
      <c r="T258" s="14">
        <f t="shared" si="98"/>
        <v>0</v>
      </c>
      <c r="U258" s="4" t="str">
        <f t="shared" si="92"/>
        <v>A+J=</v>
      </c>
      <c r="V258" s="29">
        <f t="shared" si="93"/>
        <v>45747</v>
      </c>
      <c r="W258" s="3"/>
      <c r="X258" s="87">
        <f>[2]Plan1!$A326</f>
        <v>46693</v>
      </c>
      <c r="Y258" s="87" t="str">
        <f>[2]Plan1!$C326</f>
        <v>Finados</v>
      </c>
      <c r="Z258" s="78"/>
      <c r="AA258" s="1"/>
      <c r="AC258" s="3"/>
      <c r="AD258" s="3"/>
      <c r="AE258" s="3"/>
      <c r="AF258" s="3"/>
      <c r="AG258" s="11"/>
      <c r="AH258" s="3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  <c r="CG258" s="2"/>
      <c r="CH258" s="2"/>
      <c r="CI258" s="2"/>
      <c r="CJ258" s="2"/>
      <c r="CK258" s="2"/>
      <c r="CL258" s="2"/>
      <c r="CM258" s="2"/>
      <c r="CN258" s="2"/>
      <c r="CO258" s="2"/>
      <c r="CP258" s="2"/>
      <c r="CQ258" s="2"/>
      <c r="CR258" s="2"/>
      <c r="CS258" s="2"/>
      <c r="CT258" s="2"/>
      <c r="CU258" s="2"/>
      <c r="CV258" s="2"/>
      <c r="CW258" s="2"/>
      <c r="CX258" s="2"/>
      <c r="CY258" s="2"/>
      <c r="CZ258" s="2"/>
      <c r="DA258" s="2"/>
      <c r="DB258" s="2"/>
      <c r="DC258" s="2"/>
      <c r="DD258" s="2"/>
      <c r="DE258" s="2"/>
      <c r="DF258" s="2"/>
      <c r="DG258" s="2"/>
      <c r="DH258" s="2"/>
      <c r="DI258" s="2"/>
      <c r="DJ258" s="2"/>
      <c r="DK258" s="2"/>
      <c r="DL258" s="2"/>
      <c r="DM258" s="2"/>
      <c r="DN258" s="2"/>
      <c r="DO258" s="2"/>
      <c r="DP258" s="2"/>
      <c r="DQ258" s="2"/>
      <c r="DR258" s="2"/>
      <c r="DS258" s="2"/>
      <c r="DT258" s="2"/>
      <c r="DU258" s="2"/>
      <c r="DV258" s="2"/>
      <c r="DW258" s="2"/>
      <c r="DX258" s="2"/>
      <c r="DY258" s="2"/>
      <c r="DZ258" s="2"/>
      <c r="EA258" s="2"/>
      <c r="EB258" s="2"/>
      <c r="EC258" s="2"/>
      <c r="ED258" s="2"/>
      <c r="EE258" s="2"/>
      <c r="EF258" s="2"/>
      <c r="EG258" s="2"/>
      <c r="EH258" s="2"/>
      <c r="EI258" s="2"/>
      <c r="EJ258" s="2"/>
      <c r="EK258" s="2"/>
      <c r="EL258" s="2"/>
      <c r="EM258" s="2"/>
      <c r="EN258" s="2"/>
      <c r="EO258" s="2"/>
      <c r="EP258" s="2"/>
      <c r="EQ258" s="2"/>
      <c r="ER258" s="2"/>
      <c r="ES258" s="2"/>
      <c r="ET258" s="2"/>
      <c r="EU258" s="2"/>
      <c r="EV258" s="2"/>
      <c r="EW258" s="2"/>
      <c r="EX258" s="2"/>
    </row>
    <row r="259" spans="1:154" x14ac:dyDescent="0.15">
      <c r="A259" s="35">
        <f t="shared" si="87"/>
        <v>44804</v>
      </c>
      <c r="B259" s="125">
        <f t="shared" ca="1" si="83"/>
        <v>10781.048999999999</v>
      </c>
      <c r="C259" s="14">
        <f t="shared" si="94"/>
        <v>10000</v>
      </c>
      <c r="D259" s="13">
        <f>IF(A259&lt;$B$1,VLOOKUP(A259,[1]DI!$A$4:$B$15000,2,FALSE),0)</f>
        <v>0.13650000000000001</v>
      </c>
      <c r="E259" s="14">
        <f t="shared" si="95"/>
        <v>1.00050788</v>
      </c>
      <c r="F259" s="14">
        <f>(TRUNC(PRODUCT($E$14:$E258),16))</f>
        <v>1.07810490112208</v>
      </c>
      <c r="G259" s="14">
        <f t="shared" si="96"/>
        <v>1</v>
      </c>
      <c r="H259" s="14">
        <f t="shared" si="97"/>
        <v>1.0781049</v>
      </c>
      <c r="I259" s="13">
        <f t="shared" si="88"/>
        <v>0</v>
      </c>
      <c r="J259" s="29">
        <f t="shared" si="89"/>
        <v>44559</v>
      </c>
      <c r="K259" s="2">
        <f t="shared" si="90"/>
        <v>170</v>
      </c>
      <c r="L259" s="17">
        <f t="shared" si="91"/>
        <v>170</v>
      </c>
      <c r="M259" s="12">
        <f t="shared" si="84"/>
        <v>1</v>
      </c>
      <c r="N259" s="12">
        <f t="shared" si="85"/>
        <v>1.0781049</v>
      </c>
      <c r="O259" s="17">
        <f t="shared" si="82"/>
        <v>0</v>
      </c>
      <c r="P259" s="14">
        <f t="shared" si="100"/>
        <v>781.04899999999998</v>
      </c>
      <c r="Q259" s="14">
        <v>0</v>
      </c>
      <c r="R259" s="14">
        <f t="shared" si="99"/>
        <v>0</v>
      </c>
      <c r="S259" s="20">
        <f t="shared" si="86"/>
        <v>0</v>
      </c>
      <c r="T259" s="14">
        <f t="shared" si="98"/>
        <v>0</v>
      </c>
      <c r="U259" s="4" t="str">
        <f t="shared" si="92"/>
        <v>A+J=</v>
      </c>
      <c r="V259" s="29">
        <f t="shared" si="93"/>
        <v>45747</v>
      </c>
      <c r="W259" s="3"/>
      <c r="X259" s="87">
        <f>[2]Plan1!$A327</f>
        <v>46706</v>
      </c>
      <c r="Y259" s="87" t="str">
        <f>[2]Plan1!$C327</f>
        <v>Proclamação da República</v>
      </c>
      <c r="Z259" s="78"/>
      <c r="AA259" s="1"/>
      <c r="AC259" s="3"/>
      <c r="AD259" s="3"/>
      <c r="AE259" s="3"/>
      <c r="AF259" s="3"/>
      <c r="AG259" s="11"/>
      <c r="AH259" s="3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  <c r="CG259" s="2"/>
      <c r="CH259" s="2"/>
      <c r="CI259" s="2"/>
      <c r="CJ259" s="2"/>
      <c r="CK259" s="2"/>
      <c r="CL259" s="2"/>
      <c r="CM259" s="2"/>
      <c r="CN259" s="2"/>
      <c r="CO259" s="2"/>
      <c r="CP259" s="2"/>
      <c r="CQ259" s="2"/>
      <c r="CR259" s="2"/>
      <c r="CS259" s="2"/>
      <c r="CT259" s="2"/>
      <c r="CU259" s="2"/>
      <c r="CV259" s="2"/>
      <c r="CW259" s="2"/>
      <c r="CX259" s="2"/>
      <c r="CY259" s="2"/>
      <c r="CZ259" s="2"/>
      <c r="DA259" s="2"/>
      <c r="DB259" s="2"/>
      <c r="DC259" s="2"/>
      <c r="DD259" s="2"/>
      <c r="DE259" s="2"/>
      <c r="DF259" s="2"/>
      <c r="DG259" s="2"/>
      <c r="DH259" s="2"/>
      <c r="DI259" s="2"/>
      <c r="DJ259" s="2"/>
      <c r="DK259" s="2"/>
      <c r="DL259" s="2"/>
      <c r="DM259" s="2"/>
      <c r="DN259" s="2"/>
      <c r="DO259" s="2"/>
      <c r="DP259" s="2"/>
      <c r="DQ259" s="2"/>
      <c r="DR259" s="2"/>
      <c r="DS259" s="2"/>
      <c r="DT259" s="2"/>
      <c r="DU259" s="2"/>
      <c r="DV259" s="2"/>
      <c r="DW259" s="2"/>
      <c r="DX259" s="2"/>
      <c r="DY259" s="2"/>
      <c r="DZ259" s="2"/>
      <c r="EA259" s="2"/>
      <c r="EB259" s="2"/>
      <c r="EC259" s="2"/>
      <c r="ED259" s="2"/>
      <c r="EE259" s="2"/>
      <c r="EF259" s="2"/>
      <c r="EG259" s="2"/>
      <c r="EH259" s="2"/>
      <c r="EI259" s="2"/>
      <c r="EJ259" s="2"/>
      <c r="EK259" s="2"/>
      <c r="EL259" s="2"/>
      <c r="EM259" s="2"/>
      <c r="EN259" s="2"/>
      <c r="EO259" s="2"/>
      <c r="EP259" s="2"/>
      <c r="EQ259" s="2"/>
      <c r="ER259" s="2"/>
      <c r="ES259" s="2"/>
      <c r="ET259" s="2"/>
      <c r="EU259" s="2"/>
      <c r="EV259" s="2"/>
      <c r="EW259" s="2"/>
      <c r="EX259" s="2"/>
    </row>
    <row r="260" spans="1:154" x14ac:dyDescent="0.15">
      <c r="A260" s="35">
        <f t="shared" si="87"/>
        <v>44805</v>
      </c>
      <c r="B260" s="125">
        <f t="shared" ca="1" si="83"/>
        <v>10786.5245</v>
      </c>
      <c r="C260" s="14">
        <f t="shared" si="94"/>
        <v>10000</v>
      </c>
      <c r="D260" s="13">
        <f>IF(A260&lt;$B$1,VLOOKUP(A260,[1]DI!$A$4:$B$15000,2,FALSE),0)</f>
        <v>0.13650000000000001</v>
      </c>
      <c r="E260" s="14">
        <f t="shared" si="95"/>
        <v>1.00050788</v>
      </c>
      <c r="F260" s="14">
        <f>(TRUNC(PRODUCT($E$14:$E259),16))</f>
        <v>1.0786524490392599</v>
      </c>
      <c r="G260" s="14">
        <f t="shared" si="96"/>
        <v>1</v>
      </c>
      <c r="H260" s="14">
        <f t="shared" si="97"/>
        <v>1.0786524500000001</v>
      </c>
      <c r="I260" s="13">
        <f t="shared" si="88"/>
        <v>0</v>
      </c>
      <c r="J260" s="29">
        <f t="shared" si="89"/>
        <v>44559</v>
      </c>
      <c r="K260" s="2">
        <f t="shared" si="90"/>
        <v>171</v>
      </c>
      <c r="L260" s="17">
        <f t="shared" si="91"/>
        <v>171</v>
      </c>
      <c r="M260" s="12">
        <f t="shared" si="84"/>
        <v>1</v>
      </c>
      <c r="N260" s="12">
        <f t="shared" si="85"/>
        <v>1.0786524500000001</v>
      </c>
      <c r="O260" s="17">
        <f t="shared" ref="O260:O323" si="101">IF(VLOOKUP(A260,Y$14:AF$152,8)=VLOOKUP(A259,Y$14:AF$152,8),0,VLOOKUP(A260,Y$14:AF$152,8))</f>
        <v>0</v>
      </c>
      <c r="P260" s="14">
        <f t="shared" si="100"/>
        <v>786.52449999999999</v>
      </c>
      <c r="Q260" s="14">
        <v>0</v>
      </c>
      <c r="R260" s="14">
        <f t="shared" si="99"/>
        <v>0</v>
      </c>
      <c r="S260" s="20">
        <f t="shared" si="86"/>
        <v>0</v>
      </c>
      <c r="T260" s="14">
        <f t="shared" si="98"/>
        <v>0</v>
      </c>
      <c r="U260" s="4" t="str">
        <f t="shared" si="92"/>
        <v>A+J=</v>
      </c>
      <c r="V260" s="29">
        <f t="shared" si="93"/>
        <v>45747</v>
      </c>
      <c r="W260" s="3"/>
      <c r="X260" s="87">
        <f>[2]Plan1!$A328</f>
        <v>46711</v>
      </c>
      <c r="Y260" s="87" t="str">
        <f>[2]Plan1!$C328</f>
        <v>Dia Nacional de Zumbi e da Consciência Negra</v>
      </c>
      <c r="Z260" s="78"/>
      <c r="AA260" s="1"/>
      <c r="AC260" s="3"/>
      <c r="AD260" s="3"/>
      <c r="AE260" s="3"/>
      <c r="AF260" s="3"/>
      <c r="AG260" s="11"/>
      <c r="AH260" s="3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  <c r="CG260" s="2"/>
      <c r="CH260" s="2"/>
      <c r="CI260" s="2"/>
      <c r="CJ260" s="2"/>
      <c r="CK260" s="2"/>
      <c r="CL260" s="2"/>
      <c r="CM260" s="2"/>
      <c r="CN260" s="2"/>
      <c r="CO260" s="2"/>
      <c r="CP260" s="2"/>
      <c r="CQ260" s="2"/>
      <c r="CR260" s="2"/>
      <c r="CS260" s="2"/>
      <c r="CT260" s="2"/>
      <c r="CU260" s="2"/>
      <c r="CV260" s="2"/>
      <c r="CW260" s="2"/>
      <c r="CX260" s="2"/>
      <c r="CY260" s="2"/>
      <c r="CZ260" s="2"/>
      <c r="DA260" s="2"/>
      <c r="DB260" s="2"/>
      <c r="DC260" s="2"/>
      <c r="DD260" s="2"/>
      <c r="DE260" s="2"/>
      <c r="DF260" s="2"/>
      <c r="DG260" s="2"/>
      <c r="DH260" s="2"/>
      <c r="DI260" s="2"/>
      <c r="DJ260" s="2"/>
      <c r="DK260" s="2"/>
      <c r="DL260" s="2"/>
      <c r="DM260" s="2"/>
      <c r="DN260" s="2"/>
      <c r="DO260" s="2"/>
      <c r="DP260" s="2"/>
      <c r="DQ260" s="2"/>
      <c r="DR260" s="2"/>
      <c r="DS260" s="2"/>
      <c r="DT260" s="2"/>
      <c r="DU260" s="2"/>
      <c r="DV260" s="2"/>
      <c r="DW260" s="2"/>
      <c r="DX260" s="2"/>
      <c r="DY260" s="2"/>
      <c r="DZ260" s="2"/>
      <c r="EA260" s="2"/>
      <c r="EB260" s="2"/>
      <c r="EC260" s="2"/>
      <c r="ED260" s="2"/>
      <c r="EE260" s="2"/>
      <c r="EF260" s="2"/>
      <c r="EG260" s="2"/>
      <c r="EH260" s="2"/>
      <c r="EI260" s="2"/>
      <c r="EJ260" s="2"/>
      <c r="EK260" s="2"/>
      <c r="EL260" s="2"/>
      <c r="EM260" s="2"/>
      <c r="EN260" s="2"/>
      <c r="EO260" s="2"/>
      <c r="EP260" s="2"/>
      <c r="EQ260" s="2"/>
      <c r="ER260" s="2"/>
      <c r="ES260" s="2"/>
      <c r="ET260" s="2"/>
      <c r="EU260" s="2"/>
      <c r="EV260" s="2"/>
      <c r="EW260" s="2"/>
      <c r="EX260" s="2"/>
    </row>
    <row r="261" spans="1:154" x14ac:dyDescent="0.15">
      <c r="A261" s="35">
        <f t="shared" si="87"/>
        <v>44806</v>
      </c>
      <c r="B261" s="125">
        <f t="shared" ca="1" si="83"/>
        <v>10792.0028</v>
      </c>
      <c r="C261" s="14">
        <f t="shared" si="94"/>
        <v>10000</v>
      </c>
      <c r="D261" s="13">
        <f>IF(A261&lt;$B$1,VLOOKUP(A261,[1]DI!$A$4:$B$15000,2,FALSE),0)</f>
        <v>0.13650000000000001</v>
      </c>
      <c r="E261" s="14">
        <f t="shared" si="95"/>
        <v>1.00050788</v>
      </c>
      <c r="F261" s="14">
        <f>(TRUNC(PRODUCT($E$14:$E260),16))</f>
        <v>1.07920027504508</v>
      </c>
      <c r="G261" s="14">
        <f t="shared" si="96"/>
        <v>1</v>
      </c>
      <c r="H261" s="14">
        <f t="shared" si="97"/>
        <v>1.07920028</v>
      </c>
      <c r="I261" s="13">
        <f t="shared" si="88"/>
        <v>0</v>
      </c>
      <c r="J261" s="29">
        <f t="shared" si="89"/>
        <v>44559</v>
      </c>
      <c r="K261" s="2">
        <f t="shared" si="90"/>
        <v>172</v>
      </c>
      <c r="L261" s="17">
        <f t="shared" si="91"/>
        <v>172</v>
      </c>
      <c r="M261" s="12">
        <f t="shared" si="84"/>
        <v>1</v>
      </c>
      <c r="N261" s="12">
        <f t="shared" si="85"/>
        <v>1.07920028</v>
      </c>
      <c r="O261" s="17">
        <f t="shared" si="101"/>
        <v>0</v>
      </c>
      <c r="P261" s="14">
        <f t="shared" si="100"/>
        <v>792.00279999999998</v>
      </c>
      <c r="Q261" s="14">
        <v>0</v>
      </c>
      <c r="R261" s="14">
        <f t="shared" si="99"/>
        <v>0</v>
      </c>
      <c r="S261" s="20">
        <f t="shared" si="86"/>
        <v>0</v>
      </c>
      <c r="T261" s="14">
        <f t="shared" si="98"/>
        <v>0</v>
      </c>
      <c r="U261" s="4" t="str">
        <f t="shared" si="92"/>
        <v>A+J=</v>
      </c>
      <c r="V261" s="29">
        <f t="shared" si="93"/>
        <v>45747</v>
      </c>
      <c r="W261" s="3"/>
      <c r="X261" s="87">
        <f>[2]Plan1!$A329</f>
        <v>46746</v>
      </c>
      <c r="Y261" s="87" t="str">
        <f>[2]Plan1!$C329</f>
        <v>Natal</v>
      </c>
      <c r="Z261" s="78"/>
      <c r="AA261" s="1"/>
      <c r="AC261" s="3"/>
      <c r="AD261" s="3"/>
      <c r="AE261" s="3"/>
      <c r="AF261" s="3"/>
      <c r="AG261" s="11"/>
      <c r="AH261" s="3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  <c r="CG261" s="2"/>
      <c r="CH261" s="2"/>
      <c r="CI261" s="2"/>
      <c r="CJ261" s="2"/>
      <c r="CK261" s="2"/>
      <c r="CL261" s="2"/>
      <c r="CM261" s="2"/>
      <c r="CN261" s="2"/>
      <c r="CO261" s="2"/>
      <c r="CP261" s="2"/>
      <c r="CQ261" s="2"/>
      <c r="CR261" s="2"/>
      <c r="CS261" s="2"/>
      <c r="CT261" s="2"/>
      <c r="CU261" s="2"/>
      <c r="CV261" s="2"/>
      <c r="CW261" s="2"/>
      <c r="CX261" s="2"/>
      <c r="CY261" s="2"/>
      <c r="CZ261" s="2"/>
      <c r="DA261" s="2"/>
      <c r="DB261" s="2"/>
      <c r="DC261" s="2"/>
      <c r="DD261" s="2"/>
      <c r="DE261" s="2"/>
      <c r="DF261" s="2"/>
      <c r="DG261" s="2"/>
      <c r="DH261" s="2"/>
      <c r="DI261" s="2"/>
      <c r="DJ261" s="2"/>
      <c r="DK261" s="2"/>
      <c r="DL261" s="2"/>
      <c r="DM261" s="2"/>
      <c r="DN261" s="2"/>
      <c r="DO261" s="2"/>
      <c r="DP261" s="2"/>
      <c r="DQ261" s="2"/>
      <c r="DR261" s="2"/>
      <c r="DS261" s="2"/>
      <c r="DT261" s="2"/>
      <c r="DU261" s="2"/>
      <c r="DV261" s="2"/>
      <c r="DW261" s="2"/>
      <c r="DX261" s="2"/>
      <c r="DY261" s="2"/>
      <c r="DZ261" s="2"/>
      <c r="EA261" s="2"/>
      <c r="EB261" s="2"/>
      <c r="EC261" s="2"/>
      <c r="ED261" s="2"/>
      <c r="EE261" s="2"/>
      <c r="EF261" s="2"/>
      <c r="EG261" s="2"/>
      <c r="EH261" s="2"/>
      <c r="EI261" s="2"/>
      <c r="EJ261" s="2"/>
      <c r="EK261" s="2"/>
      <c r="EL261" s="2"/>
      <c r="EM261" s="2"/>
      <c r="EN261" s="2"/>
      <c r="EO261" s="2"/>
      <c r="EP261" s="2"/>
      <c r="EQ261" s="2"/>
      <c r="ER261" s="2"/>
      <c r="ES261" s="2"/>
      <c r="ET261" s="2"/>
      <c r="EU261" s="2"/>
      <c r="EV261" s="2"/>
      <c r="EW261" s="2"/>
      <c r="EX261" s="2"/>
    </row>
    <row r="262" spans="1:154" x14ac:dyDescent="0.15">
      <c r="A262" s="35">
        <f t="shared" si="87"/>
        <v>44807</v>
      </c>
      <c r="B262" s="125">
        <f t="shared" ca="1" si="83"/>
        <v>10797.4838</v>
      </c>
      <c r="C262" s="14">
        <f t="shared" si="94"/>
        <v>10000</v>
      </c>
      <c r="D262" s="13">
        <f>IF(A262&lt;$B$1,VLOOKUP(A262,[1]DI!$A$4:$B$15000,2,FALSE),0)</f>
        <v>0</v>
      </c>
      <c r="E262" s="14">
        <f t="shared" si="95"/>
        <v>1</v>
      </c>
      <c r="F262" s="14">
        <f>(TRUNC(PRODUCT($E$14:$E261),16))</f>
        <v>1.0797483792807701</v>
      </c>
      <c r="G262" s="14">
        <f t="shared" si="96"/>
        <v>1</v>
      </c>
      <c r="H262" s="14">
        <f t="shared" si="97"/>
        <v>1.0797483800000001</v>
      </c>
      <c r="I262" s="13">
        <f t="shared" si="88"/>
        <v>0</v>
      </c>
      <c r="J262" s="29">
        <f t="shared" si="89"/>
        <v>44559</v>
      </c>
      <c r="K262" s="2">
        <f t="shared" si="90"/>
        <v>172</v>
      </c>
      <c r="L262" s="17">
        <f t="shared" si="91"/>
        <v>173</v>
      </c>
      <c r="M262" s="12">
        <f t="shared" si="84"/>
        <v>1</v>
      </c>
      <c r="N262" s="12">
        <f t="shared" si="85"/>
        <v>1.0797483800000001</v>
      </c>
      <c r="O262" s="17">
        <f t="shared" si="101"/>
        <v>0</v>
      </c>
      <c r="P262" s="14">
        <f t="shared" si="100"/>
        <v>797.48379999999997</v>
      </c>
      <c r="Q262" s="14">
        <v>0</v>
      </c>
      <c r="R262" s="14">
        <f t="shared" si="99"/>
        <v>0</v>
      </c>
      <c r="S262" s="20">
        <f t="shared" si="86"/>
        <v>0</v>
      </c>
      <c r="T262" s="14">
        <f t="shared" si="98"/>
        <v>0</v>
      </c>
      <c r="U262" s="4" t="str">
        <f t="shared" si="92"/>
        <v>A+J=</v>
      </c>
      <c r="V262" s="29">
        <f t="shared" si="93"/>
        <v>45747</v>
      </c>
      <c r="W262" s="3"/>
      <c r="X262" s="87">
        <f>[2]Plan1!$A330</f>
        <v>46753</v>
      </c>
      <c r="Y262" s="87" t="str">
        <f>[2]Plan1!$C330</f>
        <v>Confraternização Universal</v>
      </c>
      <c r="Z262" s="78"/>
      <c r="AA262" s="1"/>
      <c r="AC262" s="3"/>
      <c r="AD262" s="3"/>
      <c r="AE262" s="3"/>
      <c r="AF262" s="3"/>
      <c r="AG262" s="11"/>
      <c r="AH262" s="3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  <c r="CG262" s="2"/>
      <c r="CH262" s="2"/>
      <c r="CI262" s="2"/>
      <c r="CJ262" s="2"/>
      <c r="CK262" s="2"/>
      <c r="CL262" s="2"/>
      <c r="CM262" s="2"/>
      <c r="CN262" s="2"/>
      <c r="CO262" s="2"/>
      <c r="CP262" s="2"/>
      <c r="CQ262" s="2"/>
      <c r="CR262" s="2"/>
      <c r="CS262" s="2"/>
      <c r="CT262" s="2"/>
      <c r="CU262" s="2"/>
      <c r="CV262" s="2"/>
      <c r="CW262" s="2"/>
      <c r="CX262" s="2"/>
      <c r="CY262" s="2"/>
      <c r="CZ262" s="2"/>
      <c r="DA262" s="2"/>
      <c r="DB262" s="2"/>
      <c r="DC262" s="2"/>
      <c r="DD262" s="2"/>
      <c r="DE262" s="2"/>
      <c r="DF262" s="2"/>
      <c r="DG262" s="2"/>
      <c r="DH262" s="2"/>
      <c r="DI262" s="2"/>
      <c r="DJ262" s="2"/>
      <c r="DK262" s="2"/>
      <c r="DL262" s="2"/>
      <c r="DM262" s="2"/>
      <c r="DN262" s="2"/>
      <c r="DO262" s="2"/>
      <c r="DP262" s="2"/>
      <c r="DQ262" s="2"/>
      <c r="DR262" s="2"/>
      <c r="DS262" s="2"/>
      <c r="DT262" s="2"/>
      <c r="DU262" s="2"/>
      <c r="DV262" s="2"/>
      <c r="DW262" s="2"/>
      <c r="DX262" s="2"/>
      <c r="DY262" s="2"/>
      <c r="DZ262" s="2"/>
      <c r="EA262" s="2"/>
      <c r="EB262" s="2"/>
      <c r="EC262" s="2"/>
      <c r="ED262" s="2"/>
      <c r="EE262" s="2"/>
      <c r="EF262" s="2"/>
      <c r="EG262" s="2"/>
      <c r="EH262" s="2"/>
      <c r="EI262" s="2"/>
      <c r="EJ262" s="2"/>
      <c r="EK262" s="2"/>
      <c r="EL262" s="2"/>
      <c r="EM262" s="2"/>
      <c r="EN262" s="2"/>
      <c r="EO262" s="2"/>
      <c r="EP262" s="2"/>
      <c r="EQ262" s="2"/>
      <c r="ER262" s="2"/>
      <c r="ES262" s="2"/>
      <c r="ET262" s="2"/>
      <c r="EU262" s="2"/>
      <c r="EV262" s="2"/>
      <c r="EW262" s="2"/>
      <c r="EX262" s="2"/>
    </row>
    <row r="263" spans="1:154" x14ac:dyDescent="0.15">
      <c r="A263" s="35">
        <f t="shared" si="87"/>
        <v>44808</v>
      </c>
      <c r="B263" s="125">
        <f t="shared" ca="1" si="83"/>
        <v>10797.4838</v>
      </c>
      <c r="C263" s="14">
        <f t="shared" si="94"/>
        <v>10000</v>
      </c>
      <c r="D263" s="13">
        <f>IF(A263&lt;$B$1,VLOOKUP(A263,[1]DI!$A$4:$B$15000,2,FALSE),0)</f>
        <v>0</v>
      </c>
      <c r="E263" s="14">
        <f t="shared" si="95"/>
        <v>1</v>
      </c>
      <c r="F263" s="14">
        <f>(TRUNC(PRODUCT($E$14:$E262),16))</f>
        <v>1.0797483792807701</v>
      </c>
      <c r="G263" s="14">
        <f t="shared" si="96"/>
        <v>1</v>
      </c>
      <c r="H263" s="14">
        <f t="shared" si="97"/>
        <v>1.0797483800000001</v>
      </c>
      <c r="I263" s="13">
        <f t="shared" si="88"/>
        <v>0</v>
      </c>
      <c r="J263" s="29">
        <f t="shared" si="89"/>
        <v>44559</v>
      </c>
      <c r="K263" s="2">
        <f t="shared" si="90"/>
        <v>172</v>
      </c>
      <c r="L263" s="17">
        <f t="shared" si="91"/>
        <v>173</v>
      </c>
      <c r="M263" s="12">
        <f t="shared" si="84"/>
        <v>1</v>
      </c>
      <c r="N263" s="12">
        <f t="shared" si="85"/>
        <v>1.0797483800000001</v>
      </c>
      <c r="O263" s="17">
        <f t="shared" si="101"/>
        <v>0</v>
      </c>
      <c r="P263" s="14">
        <f t="shared" si="100"/>
        <v>797.48379999999997</v>
      </c>
      <c r="Q263" s="14">
        <v>0</v>
      </c>
      <c r="R263" s="14">
        <f t="shared" si="99"/>
        <v>0</v>
      </c>
      <c r="S263" s="20">
        <f t="shared" si="86"/>
        <v>0</v>
      </c>
      <c r="T263" s="14">
        <f t="shared" si="98"/>
        <v>0</v>
      </c>
      <c r="U263" s="4" t="str">
        <f t="shared" si="92"/>
        <v>A+J=</v>
      </c>
      <c r="V263" s="29">
        <f t="shared" si="93"/>
        <v>45747</v>
      </c>
      <c r="W263" s="3"/>
      <c r="X263" s="87">
        <f>[2]Plan1!$A331</f>
        <v>46811</v>
      </c>
      <c r="Y263" s="87" t="str">
        <f>[2]Plan1!$C331</f>
        <v>Carnaval</v>
      </c>
      <c r="Z263" s="78"/>
      <c r="AA263" s="1"/>
      <c r="AC263" s="3"/>
      <c r="AD263" s="3"/>
      <c r="AE263" s="3"/>
      <c r="AF263" s="3"/>
      <c r="AG263" s="11"/>
      <c r="AH263" s="3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  <c r="CG263" s="2"/>
      <c r="CH263" s="2"/>
      <c r="CI263" s="2"/>
      <c r="CJ263" s="2"/>
      <c r="CK263" s="2"/>
      <c r="CL263" s="2"/>
      <c r="CM263" s="2"/>
      <c r="CN263" s="2"/>
      <c r="CO263" s="2"/>
      <c r="CP263" s="2"/>
      <c r="CQ263" s="2"/>
      <c r="CR263" s="2"/>
      <c r="CS263" s="2"/>
      <c r="CT263" s="2"/>
      <c r="CU263" s="2"/>
      <c r="CV263" s="2"/>
      <c r="CW263" s="2"/>
      <c r="CX263" s="2"/>
      <c r="CY263" s="2"/>
      <c r="CZ263" s="2"/>
      <c r="DA263" s="2"/>
      <c r="DB263" s="2"/>
      <c r="DC263" s="2"/>
      <c r="DD263" s="2"/>
      <c r="DE263" s="2"/>
      <c r="DF263" s="2"/>
      <c r="DG263" s="2"/>
      <c r="DH263" s="2"/>
      <c r="DI263" s="2"/>
      <c r="DJ263" s="2"/>
      <c r="DK263" s="2"/>
      <c r="DL263" s="2"/>
      <c r="DM263" s="2"/>
      <c r="DN263" s="2"/>
      <c r="DO263" s="2"/>
      <c r="DP263" s="2"/>
      <c r="DQ263" s="2"/>
      <c r="DR263" s="2"/>
      <c r="DS263" s="2"/>
      <c r="DT263" s="2"/>
      <c r="DU263" s="2"/>
      <c r="DV263" s="2"/>
      <c r="DW263" s="2"/>
      <c r="DX263" s="2"/>
      <c r="DY263" s="2"/>
      <c r="DZ263" s="2"/>
      <c r="EA263" s="2"/>
      <c r="EB263" s="2"/>
      <c r="EC263" s="2"/>
      <c r="ED263" s="2"/>
      <c r="EE263" s="2"/>
      <c r="EF263" s="2"/>
      <c r="EG263" s="2"/>
      <c r="EH263" s="2"/>
      <c r="EI263" s="2"/>
      <c r="EJ263" s="2"/>
      <c r="EK263" s="2"/>
      <c r="EL263" s="2"/>
      <c r="EM263" s="2"/>
      <c r="EN263" s="2"/>
      <c r="EO263" s="2"/>
      <c r="EP263" s="2"/>
      <c r="EQ263" s="2"/>
      <c r="ER263" s="2"/>
      <c r="ES263" s="2"/>
      <c r="ET263" s="2"/>
      <c r="EU263" s="2"/>
      <c r="EV263" s="2"/>
      <c r="EW263" s="2"/>
      <c r="EX263" s="2"/>
    </row>
    <row r="264" spans="1:154" x14ac:dyDescent="0.15">
      <c r="A264" s="35">
        <f t="shared" si="87"/>
        <v>44809</v>
      </c>
      <c r="B264" s="125">
        <f t="shared" ca="1" si="83"/>
        <v>10797.4838</v>
      </c>
      <c r="C264" s="14">
        <f t="shared" si="94"/>
        <v>10000</v>
      </c>
      <c r="D264" s="13">
        <f>IF(A264&lt;$B$1,VLOOKUP(A264,[1]DI!$A$4:$B$15000,2,FALSE),0)</f>
        <v>0.13650000000000001</v>
      </c>
      <c r="E264" s="14">
        <f t="shared" si="95"/>
        <v>1.00050788</v>
      </c>
      <c r="F264" s="14">
        <f>(TRUNC(PRODUCT($E$14:$E263),16))</f>
        <v>1.0797483792807701</v>
      </c>
      <c r="G264" s="14">
        <f t="shared" si="96"/>
        <v>1</v>
      </c>
      <c r="H264" s="14">
        <f t="shared" si="97"/>
        <v>1.0797483800000001</v>
      </c>
      <c r="I264" s="13">
        <f t="shared" si="88"/>
        <v>0</v>
      </c>
      <c r="J264" s="29">
        <f t="shared" si="89"/>
        <v>44559</v>
      </c>
      <c r="K264" s="2">
        <f t="shared" si="90"/>
        <v>173</v>
      </c>
      <c r="L264" s="17">
        <f t="shared" si="91"/>
        <v>173</v>
      </c>
      <c r="M264" s="12">
        <f t="shared" si="84"/>
        <v>1</v>
      </c>
      <c r="N264" s="12">
        <f t="shared" si="85"/>
        <v>1.0797483800000001</v>
      </c>
      <c r="O264" s="17">
        <f t="shared" si="101"/>
        <v>0</v>
      </c>
      <c r="P264" s="14">
        <f t="shared" si="100"/>
        <v>797.48379999999997</v>
      </c>
      <c r="Q264" s="14">
        <v>0</v>
      </c>
      <c r="R264" s="14">
        <f t="shared" si="99"/>
        <v>0</v>
      </c>
      <c r="S264" s="20">
        <f t="shared" si="86"/>
        <v>0</v>
      </c>
      <c r="T264" s="14">
        <f t="shared" si="98"/>
        <v>0</v>
      </c>
      <c r="U264" s="4" t="str">
        <f t="shared" si="92"/>
        <v>A+J=</v>
      </c>
      <c r="V264" s="29">
        <f t="shared" si="93"/>
        <v>45747</v>
      </c>
      <c r="W264" s="3"/>
      <c r="X264" s="87">
        <f>[2]Plan1!$A332</f>
        <v>46812</v>
      </c>
      <c r="Y264" s="87" t="str">
        <f>[2]Plan1!$C332</f>
        <v>Carnaval</v>
      </c>
      <c r="Z264" s="78"/>
      <c r="AA264" s="1"/>
      <c r="AC264" s="3"/>
      <c r="AD264" s="3"/>
      <c r="AE264" s="3"/>
      <c r="AF264" s="3"/>
      <c r="AG264" s="11"/>
      <c r="AH264" s="3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  <c r="CG264" s="2"/>
      <c r="CH264" s="2"/>
      <c r="CI264" s="2"/>
      <c r="CJ264" s="2"/>
      <c r="CK264" s="2"/>
      <c r="CL264" s="2"/>
      <c r="CM264" s="2"/>
      <c r="CN264" s="2"/>
      <c r="CO264" s="2"/>
      <c r="CP264" s="2"/>
      <c r="CQ264" s="2"/>
      <c r="CR264" s="2"/>
      <c r="CS264" s="2"/>
      <c r="CT264" s="2"/>
      <c r="CU264" s="2"/>
      <c r="CV264" s="2"/>
      <c r="CW264" s="2"/>
      <c r="CX264" s="2"/>
      <c r="CY264" s="2"/>
      <c r="CZ264" s="2"/>
      <c r="DA264" s="2"/>
      <c r="DB264" s="2"/>
      <c r="DC264" s="2"/>
      <c r="DD264" s="2"/>
      <c r="DE264" s="2"/>
      <c r="DF264" s="2"/>
      <c r="DG264" s="2"/>
      <c r="DH264" s="2"/>
      <c r="DI264" s="2"/>
      <c r="DJ264" s="2"/>
      <c r="DK264" s="2"/>
      <c r="DL264" s="2"/>
      <c r="DM264" s="2"/>
      <c r="DN264" s="2"/>
      <c r="DO264" s="2"/>
      <c r="DP264" s="2"/>
      <c r="DQ264" s="2"/>
      <c r="DR264" s="2"/>
      <c r="DS264" s="2"/>
      <c r="DT264" s="2"/>
      <c r="DU264" s="2"/>
      <c r="DV264" s="2"/>
      <c r="DW264" s="2"/>
      <c r="DX264" s="2"/>
      <c r="DY264" s="2"/>
      <c r="DZ264" s="2"/>
      <c r="EA264" s="2"/>
      <c r="EB264" s="2"/>
      <c r="EC264" s="2"/>
      <c r="ED264" s="2"/>
      <c r="EE264" s="2"/>
      <c r="EF264" s="2"/>
      <c r="EG264" s="2"/>
      <c r="EH264" s="2"/>
      <c r="EI264" s="2"/>
      <c r="EJ264" s="2"/>
      <c r="EK264" s="2"/>
      <c r="EL264" s="2"/>
      <c r="EM264" s="2"/>
      <c r="EN264" s="2"/>
      <c r="EO264" s="2"/>
      <c r="EP264" s="2"/>
      <c r="EQ264" s="2"/>
      <c r="ER264" s="2"/>
      <c r="ES264" s="2"/>
      <c r="ET264" s="2"/>
      <c r="EU264" s="2"/>
      <c r="EV264" s="2"/>
      <c r="EW264" s="2"/>
      <c r="EX264" s="2"/>
    </row>
    <row r="265" spans="1:154" x14ac:dyDescent="0.15">
      <c r="A265" s="35">
        <f t="shared" si="87"/>
        <v>44810</v>
      </c>
      <c r="B265" s="125">
        <f t="shared" ca="1" si="83"/>
        <v>10802.9676</v>
      </c>
      <c r="C265" s="14">
        <f t="shared" si="94"/>
        <v>10000</v>
      </c>
      <c r="D265" s="13">
        <f>IF(A265&lt;$B$1,VLOOKUP(A265,[1]DI!$A$4:$B$15000,2,FALSE),0)</f>
        <v>0.13650000000000001</v>
      </c>
      <c r="E265" s="14">
        <f t="shared" si="95"/>
        <v>1.00050788</v>
      </c>
      <c r="F265" s="14">
        <f>(TRUNC(PRODUCT($E$14:$E264),16))</f>
        <v>1.08029676188764</v>
      </c>
      <c r="G265" s="14">
        <f t="shared" si="96"/>
        <v>1</v>
      </c>
      <c r="H265" s="14">
        <f t="shared" si="97"/>
        <v>1.08029676</v>
      </c>
      <c r="I265" s="13">
        <f t="shared" si="88"/>
        <v>0</v>
      </c>
      <c r="J265" s="29">
        <f t="shared" si="89"/>
        <v>44559</v>
      </c>
      <c r="K265" s="2">
        <f t="shared" si="90"/>
        <v>174</v>
      </c>
      <c r="L265" s="17">
        <f t="shared" si="91"/>
        <v>174</v>
      </c>
      <c r="M265" s="12">
        <f t="shared" si="84"/>
        <v>1</v>
      </c>
      <c r="N265" s="12">
        <f t="shared" si="85"/>
        <v>1.08029676</v>
      </c>
      <c r="O265" s="17">
        <f t="shared" si="101"/>
        <v>0</v>
      </c>
      <c r="P265" s="14">
        <f t="shared" si="100"/>
        <v>802.96759999999995</v>
      </c>
      <c r="Q265" s="14">
        <v>0</v>
      </c>
      <c r="R265" s="14">
        <f t="shared" si="99"/>
        <v>0</v>
      </c>
      <c r="S265" s="20">
        <f t="shared" si="86"/>
        <v>0</v>
      </c>
      <c r="T265" s="14">
        <f t="shared" si="98"/>
        <v>0</v>
      </c>
      <c r="U265" s="4" t="str">
        <f t="shared" si="92"/>
        <v>A+J=</v>
      </c>
      <c r="V265" s="29">
        <f t="shared" si="93"/>
        <v>45747</v>
      </c>
      <c r="W265" s="3"/>
      <c r="X265" s="87">
        <f>[2]Plan1!$A333</f>
        <v>46857</v>
      </c>
      <c r="Y265" s="87" t="str">
        <f>[2]Plan1!$C333</f>
        <v>Paixão de Cristo</v>
      </c>
      <c r="Z265" s="78"/>
      <c r="AA265" s="1"/>
      <c r="AC265" s="3"/>
      <c r="AD265" s="3"/>
      <c r="AE265" s="3"/>
      <c r="AF265" s="3"/>
      <c r="AG265" s="11"/>
      <c r="AH265" s="3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  <c r="CG265" s="2"/>
      <c r="CH265" s="2"/>
      <c r="CI265" s="2"/>
      <c r="CJ265" s="2"/>
      <c r="CK265" s="2"/>
      <c r="CL265" s="2"/>
      <c r="CM265" s="2"/>
      <c r="CN265" s="2"/>
      <c r="CO265" s="2"/>
      <c r="CP265" s="2"/>
      <c r="CQ265" s="2"/>
      <c r="CR265" s="2"/>
      <c r="CS265" s="2"/>
      <c r="CT265" s="2"/>
      <c r="CU265" s="2"/>
      <c r="CV265" s="2"/>
      <c r="CW265" s="2"/>
      <c r="CX265" s="2"/>
      <c r="CY265" s="2"/>
      <c r="CZ265" s="2"/>
      <c r="DA265" s="2"/>
      <c r="DB265" s="2"/>
      <c r="DC265" s="2"/>
      <c r="DD265" s="2"/>
      <c r="DE265" s="2"/>
      <c r="DF265" s="2"/>
      <c r="DG265" s="2"/>
      <c r="DH265" s="2"/>
      <c r="DI265" s="2"/>
      <c r="DJ265" s="2"/>
      <c r="DK265" s="2"/>
      <c r="DL265" s="2"/>
      <c r="DM265" s="2"/>
      <c r="DN265" s="2"/>
      <c r="DO265" s="2"/>
      <c r="DP265" s="2"/>
      <c r="DQ265" s="2"/>
      <c r="DR265" s="2"/>
      <c r="DS265" s="2"/>
      <c r="DT265" s="2"/>
      <c r="DU265" s="2"/>
      <c r="DV265" s="2"/>
      <c r="DW265" s="2"/>
      <c r="DX265" s="2"/>
      <c r="DY265" s="2"/>
      <c r="DZ265" s="2"/>
      <c r="EA265" s="2"/>
      <c r="EB265" s="2"/>
      <c r="EC265" s="2"/>
      <c r="ED265" s="2"/>
      <c r="EE265" s="2"/>
      <c r="EF265" s="2"/>
      <c r="EG265" s="2"/>
      <c r="EH265" s="2"/>
      <c r="EI265" s="2"/>
      <c r="EJ265" s="2"/>
      <c r="EK265" s="2"/>
      <c r="EL265" s="2"/>
      <c r="EM265" s="2"/>
      <c r="EN265" s="2"/>
      <c r="EO265" s="2"/>
      <c r="EP265" s="2"/>
      <c r="EQ265" s="2"/>
      <c r="ER265" s="2"/>
      <c r="ES265" s="2"/>
      <c r="ET265" s="2"/>
      <c r="EU265" s="2"/>
      <c r="EV265" s="2"/>
      <c r="EW265" s="2"/>
      <c r="EX265" s="2"/>
    </row>
    <row r="266" spans="1:154" x14ac:dyDescent="0.15">
      <c r="A266" s="35">
        <f t="shared" si="87"/>
        <v>44811</v>
      </c>
      <c r="B266" s="125">
        <f t="shared" ca="1" si="83"/>
        <v>10808.454199989999</v>
      </c>
      <c r="C266" s="14">
        <f t="shared" si="94"/>
        <v>10000</v>
      </c>
      <c r="D266" s="13">
        <f>IF(A266&lt;$B$1,VLOOKUP(A266,[1]DI!$A$4:$B$15000,2,FALSE),0)</f>
        <v>0</v>
      </c>
      <c r="E266" s="14">
        <f t="shared" si="95"/>
        <v>1</v>
      </c>
      <c r="F266" s="14">
        <f>(TRUNC(PRODUCT($E$14:$E265),16))</f>
        <v>1.0808454230070701</v>
      </c>
      <c r="G266" s="14">
        <f t="shared" si="96"/>
        <v>1</v>
      </c>
      <c r="H266" s="14">
        <f t="shared" si="97"/>
        <v>1.0808454199999999</v>
      </c>
      <c r="I266" s="13">
        <f t="shared" si="88"/>
        <v>0</v>
      </c>
      <c r="J266" s="29">
        <f t="shared" si="89"/>
        <v>44559</v>
      </c>
      <c r="K266" s="2">
        <f t="shared" si="90"/>
        <v>174</v>
      </c>
      <c r="L266" s="17">
        <f t="shared" si="91"/>
        <v>175</v>
      </c>
      <c r="M266" s="12">
        <f t="shared" si="84"/>
        <v>1</v>
      </c>
      <c r="N266" s="12">
        <f t="shared" si="85"/>
        <v>1.0808454199999999</v>
      </c>
      <c r="O266" s="17">
        <f t="shared" si="101"/>
        <v>0</v>
      </c>
      <c r="P266" s="14">
        <f t="shared" si="100"/>
        <v>808.45419999000001</v>
      </c>
      <c r="Q266" s="14">
        <v>0</v>
      </c>
      <c r="R266" s="14">
        <f t="shared" si="99"/>
        <v>0</v>
      </c>
      <c r="S266" s="20">
        <f t="shared" si="86"/>
        <v>0</v>
      </c>
      <c r="T266" s="14">
        <f t="shared" si="98"/>
        <v>0</v>
      </c>
      <c r="U266" s="4" t="str">
        <f t="shared" si="92"/>
        <v>A+J=</v>
      </c>
      <c r="V266" s="29">
        <f t="shared" si="93"/>
        <v>45747</v>
      </c>
      <c r="W266" s="3"/>
      <c r="X266" s="87">
        <f>[2]Plan1!$A334</f>
        <v>46864</v>
      </c>
      <c r="Y266" s="87" t="str">
        <f>[2]Plan1!$C334</f>
        <v>Tiradentes</v>
      </c>
      <c r="Z266" s="78"/>
      <c r="AA266" s="1"/>
      <c r="AC266" s="3"/>
      <c r="AD266" s="3"/>
      <c r="AE266" s="3"/>
      <c r="AF266" s="3"/>
      <c r="AG266" s="11"/>
      <c r="AH266" s="3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  <c r="CG266" s="2"/>
      <c r="CH266" s="2"/>
      <c r="CI266" s="2"/>
      <c r="CJ266" s="2"/>
      <c r="CK266" s="2"/>
      <c r="CL266" s="2"/>
      <c r="CM266" s="2"/>
      <c r="CN266" s="2"/>
      <c r="CO266" s="2"/>
      <c r="CP266" s="2"/>
      <c r="CQ266" s="2"/>
      <c r="CR266" s="2"/>
      <c r="CS266" s="2"/>
      <c r="CT266" s="2"/>
      <c r="CU266" s="2"/>
      <c r="CV266" s="2"/>
      <c r="CW266" s="2"/>
      <c r="CX266" s="2"/>
      <c r="CY266" s="2"/>
      <c r="CZ266" s="2"/>
      <c r="DA266" s="2"/>
      <c r="DB266" s="2"/>
      <c r="DC266" s="2"/>
      <c r="DD266" s="2"/>
      <c r="DE266" s="2"/>
      <c r="DF266" s="2"/>
      <c r="DG266" s="2"/>
      <c r="DH266" s="2"/>
      <c r="DI266" s="2"/>
      <c r="DJ266" s="2"/>
      <c r="DK266" s="2"/>
      <c r="DL266" s="2"/>
      <c r="DM266" s="2"/>
      <c r="DN266" s="2"/>
      <c r="DO266" s="2"/>
      <c r="DP266" s="2"/>
      <c r="DQ266" s="2"/>
      <c r="DR266" s="2"/>
      <c r="DS266" s="2"/>
      <c r="DT266" s="2"/>
      <c r="DU266" s="2"/>
      <c r="DV266" s="2"/>
      <c r="DW266" s="2"/>
      <c r="DX266" s="2"/>
      <c r="DY266" s="2"/>
      <c r="DZ266" s="2"/>
      <c r="EA266" s="2"/>
      <c r="EB266" s="2"/>
      <c r="EC266" s="2"/>
      <c r="ED266" s="2"/>
      <c r="EE266" s="2"/>
      <c r="EF266" s="2"/>
      <c r="EG266" s="2"/>
      <c r="EH266" s="2"/>
      <c r="EI266" s="2"/>
      <c r="EJ266" s="2"/>
      <c r="EK266" s="2"/>
      <c r="EL266" s="2"/>
      <c r="EM266" s="2"/>
      <c r="EN266" s="2"/>
      <c r="EO266" s="2"/>
      <c r="EP266" s="2"/>
      <c r="EQ266" s="2"/>
      <c r="ER266" s="2"/>
      <c r="ES266" s="2"/>
      <c r="ET266" s="2"/>
      <c r="EU266" s="2"/>
      <c r="EV266" s="2"/>
      <c r="EW266" s="2"/>
      <c r="EX266" s="2"/>
    </row>
    <row r="267" spans="1:154" x14ac:dyDescent="0.15">
      <c r="A267" s="35">
        <f t="shared" si="87"/>
        <v>44812</v>
      </c>
      <c r="B267" s="125">
        <f t="shared" ca="1" si="83"/>
        <v>10808.454199989999</v>
      </c>
      <c r="C267" s="14">
        <f t="shared" si="94"/>
        <v>10000</v>
      </c>
      <c r="D267" s="13">
        <f>IF(A267&lt;$B$1,VLOOKUP(A267,[1]DI!$A$4:$B$15000,2,FALSE),0)</f>
        <v>0.13650000000000001</v>
      </c>
      <c r="E267" s="14">
        <f t="shared" si="95"/>
        <v>1.00050788</v>
      </c>
      <c r="F267" s="14">
        <f>(TRUNC(PRODUCT($E$14:$E266),16))</f>
        <v>1.0808454230070701</v>
      </c>
      <c r="G267" s="14">
        <f t="shared" si="96"/>
        <v>1</v>
      </c>
      <c r="H267" s="14">
        <f t="shared" si="97"/>
        <v>1.0808454199999999</v>
      </c>
      <c r="I267" s="13">
        <f t="shared" si="88"/>
        <v>0</v>
      </c>
      <c r="J267" s="29">
        <f t="shared" si="89"/>
        <v>44559</v>
      </c>
      <c r="K267" s="2">
        <f t="shared" si="90"/>
        <v>175</v>
      </c>
      <c r="L267" s="17">
        <f t="shared" si="91"/>
        <v>175</v>
      </c>
      <c r="M267" s="12">
        <f t="shared" si="84"/>
        <v>1</v>
      </c>
      <c r="N267" s="12">
        <f t="shared" si="85"/>
        <v>1.0808454199999999</v>
      </c>
      <c r="O267" s="17">
        <f t="shared" si="101"/>
        <v>0</v>
      </c>
      <c r="P267" s="14">
        <f t="shared" si="100"/>
        <v>808.45419999000001</v>
      </c>
      <c r="Q267" s="14">
        <v>0</v>
      </c>
      <c r="R267" s="14">
        <f t="shared" si="99"/>
        <v>0</v>
      </c>
      <c r="S267" s="20">
        <f t="shared" si="86"/>
        <v>0</v>
      </c>
      <c r="T267" s="14">
        <f t="shared" si="98"/>
        <v>0</v>
      </c>
      <c r="U267" s="4" t="str">
        <f t="shared" si="92"/>
        <v>A+J=</v>
      </c>
      <c r="V267" s="29">
        <f t="shared" si="93"/>
        <v>45747</v>
      </c>
      <c r="W267" s="3"/>
      <c r="X267" s="87">
        <f>[2]Plan1!$A335</f>
        <v>46874</v>
      </c>
      <c r="Y267" s="87" t="str">
        <f>[2]Plan1!$C335</f>
        <v>Dia do Trabalho</v>
      </c>
      <c r="Z267" s="78"/>
      <c r="AA267" s="1"/>
      <c r="AC267" s="3"/>
      <c r="AD267" s="3"/>
      <c r="AE267" s="3"/>
      <c r="AF267" s="3"/>
      <c r="AG267" s="11"/>
      <c r="AH267" s="3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  <c r="CG267" s="2"/>
      <c r="CH267" s="2"/>
      <c r="CI267" s="2"/>
      <c r="CJ267" s="2"/>
      <c r="CK267" s="2"/>
      <c r="CL267" s="2"/>
      <c r="CM267" s="2"/>
      <c r="CN267" s="2"/>
      <c r="CO267" s="2"/>
      <c r="CP267" s="2"/>
      <c r="CQ267" s="2"/>
      <c r="CR267" s="2"/>
      <c r="CS267" s="2"/>
      <c r="CT267" s="2"/>
      <c r="CU267" s="2"/>
      <c r="CV267" s="2"/>
      <c r="CW267" s="2"/>
      <c r="CX267" s="2"/>
      <c r="CY267" s="2"/>
      <c r="CZ267" s="2"/>
      <c r="DA267" s="2"/>
      <c r="DB267" s="2"/>
      <c r="DC267" s="2"/>
      <c r="DD267" s="2"/>
      <c r="DE267" s="2"/>
      <c r="DF267" s="2"/>
      <c r="DG267" s="2"/>
      <c r="DH267" s="2"/>
      <c r="DI267" s="2"/>
      <c r="DJ267" s="2"/>
      <c r="DK267" s="2"/>
      <c r="DL267" s="2"/>
      <c r="DM267" s="2"/>
      <c r="DN267" s="2"/>
      <c r="DO267" s="2"/>
      <c r="DP267" s="2"/>
      <c r="DQ267" s="2"/>
      <c r="DR267" s="2"/>
      <c r="DS267" s="2"/>
      <c r="DT267" s="2"/>
      <c r="DU267" s="2"/>
      <c r="DV267" s="2"/>
      <c r="DW267" s="2"/>
      <c r="DX267" s="2"/>
      <c r="DY267" s="2"/>
      <c r="DZ267" s="2"/>
      <c r="EA267" s="2"/>
      <c r="EB267" s="2"/>
      <c r="EC267" s="2"/>
      <c r="ED267" s="2"/>
      <c r="EE267" s="2"/>
      <c r="EF267" s="2"/>
      <c r="EG267" s="2"/>
      <c r="EH267" s="2"/>
      <c r="EI267" s="2"/>
      <c r="EJ267" s="2"/>
      <c r="EK267" s="2"/>
      <c r="EL267" s="2"/>
      <c r="EM267" s="2"/>
      <c r="EN267" s="2"/>
      <c r="EO267" s="2"/>
      <c r="EP267" s="2"/>
      <c r="EQ267" s="2"/>
      <c r="ER267" s="2"/>
      <c r="ES267" s="2"/>
      <c r="ET267" s="2"/>
      <c r="EU267" s="2"/>
      <c r="EV267" s="2"/>
      <c r="EW267" s="2"/>
      <c r="EX267" s="2"/>
    </row>
    <row r="268" spans="1:154" x14ac:dyDescent="0.15">
      <c r="A268" s="35">
        <f t="shared" si="87"/>
        <v>44813</v>
      </c>
      <c r="B268" s="125">
        <f t="shared" ca="1" si="83"/>
        <v>10813.943600000001</v>
      </c>
      <c r="C268" s="14">
        <f t="shared" si="94"/>
        <v>10000</v>
      </c>
      <c r="D268" s="13">
        <f>IF(A268&lt;$B$1,VLOOKUP(A268,[1]DI!$A$4:$B$15000,2,FALSE),0)</f>
        <v>0.13650000000000001</v>
      </c>
      <c r="E268" s="14">
        <f t="shared" si="95"/>
        <v>1.00050788</v>
      </c>
      <c r="F268" s="14">
        <f>(TRUNC(PRODUCT($E$14:$E267),16))</f>
        <v>1.0813943627805001</v>
      </c>
      <c r="G268" s="14">
        <f t="shared" si="96"/>
        <v>1</v>
      </c>
      <c r="H268" s="14">
        <f t="shared" si="97"/>
        <v>1.08139436</v>
      </c>
      <c r="I268" s="13">
        <f t="shared" si="88"/>
        <v>0</v>
      </c>
      <c r="J268" s="29">
        <f t="shared" si="89"/>
        <v>44559</v>
      </c>
      <c r="K268" s="2">
        <f t="shared" si="90"/>
        <v>176</v>
      </c>
      <c r="L268" s="17">
        <f t="shared" si="91"/>
        <v>176</v>
      </c>
      <c r="M268" s="12">
        <f t="shared" si="84"/>
        <v>1</v>
      </c>
      <c r="N268" s="12">
        <f t="shared" si="85"/>
        <v>1.08139436</v>
      </c>
      <c r="O268" s="17">
        <f t="shared" si="101"/>
        <v>0</v>
      </c>
      <c r="P268" s="14">
        <f t="shared" si="100"/>
        <v>813.94359999999995</v>
      </c>
      <c r="Q268" s="14">
        <v>0</v>
      </c>
      <c r="R268" s="14">
        <f t="shared" si="99"/>
        <v>0</v>
      </c>
      <c r="S268" s="20">
        <f t="shared" si="86"/>
        <v>0</v>
      </c>
      <c r="T268" s="14">
        <f t="shared" si="98"/>
        <v>0</v>
      </c>
      <c r="U268" s="4" t="str">
        <f t="shared" si="92"/>
        <v>A+J=</v>
      </c>
      <c r="V268" s="29">
        <f t="shared" si="93"/>
        <v>45747</v>
      </c>
      <c r="W268" s="3"/>
      <c r="X268" s="87">
        <f>[2]Plan1!$A336</f>
        <v>46919</v>
      </c>
      <c r="Y268" s="87" t="str">
        <f>[2]Plan1!$C336</f>
        <v>Corpus Christi</v>
      </c>
      <c r="Z268" s="78"/>
      <c r="AA268" s="1"/>
      <c r="AC268" s="3"/>
      <c r="AD268" s="3"/>
      <c r="AE268" s="3"/>
      <c r="AF268" s="3"/>
      <c r="AG268" s="11"/>
      <c r="AH268" s="3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  <c r="CG268" s="2"/>
      <c r="CH268" s="2"/>
      <c r="CI268" s="2"/>
      <c r="CJ268" s="2"/>
      <c r="CK268" s="2"/>
      <c r="CL268" s="2"/>
      <c r="CM268" s="2"/>
      <c r="CN268" s="2"/>
      <c r="CO268" s="2"/>
      <c r="CP268" s="2"/>
      <c r="CQ268" s="2"/>
      <c r="CR268" s="2"/>
      <c r="CS268" s="2"/>
      <c r="CT268" s="2"/>
      <c r="CU268" s="2"/>
      <c r="CV268" s="2"/>
      <c r="CW268" s="2"/>
      <c r="CX268" s="2"/>
      <c r="CY268" s="2"/>
      <c r="CZ268" s="2"/>
      <c r="DA268" s="2"/>
      <c r="DB268" s="2"/>
      <c r="DC268" s="2"/>
      <c r="DD268" s="2"/>
      <c r="DE268" s="2"/>
      <c r="DF268" s="2"/>
      <c r="DG268" s="2"/>
      <c r="DH268" s="2"/>
      <c r="DI268" s="2"/>
      <c r="DJ268" s="2"/>
      <c r="DK268" s="2"/>
      <c r="DL268" s="2"/>
      <c r="DM268" s="2"/>
      <c r="DN268" s="2"/>
      <c r="DO268" s="2"/>
      <c r="DP268" s="2"/>
      <c r="DQ268" s="2"/>
      <c r="DR268" s="2"/>
      <c r="DS268" s="2"/>
      <c r="DT268" s="2"/>
      <c r="DU268" s="2"/>
      <c r="DV268" s="2"/>
      <c r="DW268" s="2"/>
      <c r="DX268" s="2"/>
      <c r="DY268" s="2"/>
      <c r="DZ268" s="2"/>
      <c r="EA268" s="2"/>
      <c r="EB268" s="2"/>
      <c r="EC268" s="2"/>
      <c r="ED268" s="2"/>
      <c r="EE268" s="2"/>
      <c r="EF268" s="2"/>
      <c r="EG268" s="2"/>
      <c r="EH268" s="2"/>
      <c r="EI268" s="2"/>
      <c r="EJ268" s="2"/>
      <c r="EK268" s="2"/>
      <c r="EL268" s="2"/>
      <c r="EM268" s="2"/>
      <c r="EN268" s="2"/>
      <c r="EO268" s="2"/>
      <c r="EP268" s="2"/>
      <c r="EQ268" s="2"/>
      <c r="ER268" s="2"/>
      <c r="ES268" s="2"/>
      <c r="ET268" s="2"/>
      <c r="EU268" s="2"/>
      <c r="EV268" s="2"/>
      <c r="EW268" s="2"/>
      <c r="EX268" s="2"/>
    </row>
    <row r="269" spans="1:154" x14ac:dyDescent="0.15">
      <c r="A269" s="35">
        <f t="shared" si="87"/>
        <v>44814</v>
      </c>
      <c r="B269" s="125">
        <f t="shared" ca="1" si="83"/>
        <v>10819.43579999</v>
      </c>
      <c r="C269" s="14">
        <f t="shared" si="94"/>
        <v>10000</v>
      </c>
      <c r="D269" s="13">
        <f>IF(A269&lt;$B$1,VLOOKUP(A269,[1]DI!$A$4:$B$15000,2,FALSE),0)</f>
        <v>0</v>
      </c>
      <c r="E269" s="14">
        <f t="shared" si="95"/>
        <v>1</v>
      </c>
      <c r="F269" s="14">
        <f>(TRUNC(PRODUCT($E$14:$E268),16))</f>
        <v>1.08194358134947</v>
      </c>
      <c r="G269" s="14">
        <f t="shared" si="96"/>
        <v>1</v>
      </c>
      <c r="H269" s="14">
        <f t="shared" si="97"/>
        <v>1.0819435799999999</v>
      </c>
      <c r="I269" s="13">
        <f t="shared" si="88"/>
        <v>0</v>
      </c>
      <c r="J269" s="29">
        <f t="shared" si="89"/>
        <v>44559</v>
      </c>
      <c r="K269" s="2">
        <f t="shared" si="90"/>
        <v>176</v>
      </c>
      <c r="L269" s="17">
        <f t="shared" si="91"/>
        <v>177</v>
      </c>
      <c r="M269" s="12">
        <f t="shared" si="84"/>
        <v>1</v>
      </c>
      <c r="N269" s="12">
        <f t="shared" si="85"/>
        <v>1.0819435799999999</v>
      </c>
      <c r="O269" s="17">
        <f t="shared" si="101"/>
        <v>0</v>
      </c>
      <c r="P269" s="14">
        <f t="shared" si="100"/>
        <v>819.43579998999996</v>
      </c>
      <c r="Q269" s="14">
        <v>0</v>
      </c>
      <c r="R269" s="14">
        <f t="shared" si="99"/>
        <v>0</v>
      </c>
      <c r="S269" s="20">
        <f t="shared" si="86"/>
        <v>0</v>
      </c>
      <c r="T269" s="14">
        <f t="shared" si="98"/>
        <v>0</v>
      </c>
      <c r="U269" s="4" t="str">
        <f t="shared" si="92"/>
        <v>A+J=</v>
      </c>
      <c r="V269" s="29">
        <f t="shared" si="93"/>
        <v>45747</v>
      </c>
      <c r="W269" s="3"/>
      <c r="X269" s="87">
        <f>[2]Plan1!$A337</f>
        <v>47003</v>
      </c>
      <c r="Y269" s="87" t="str">
        <f>[2]Plan1!$C337</f>
        <v>Independência do Brasil</v>
      </c>
      <c r="Z269" s="78"/>
      <c r="AA269" s="1"/>
      <c r="AC269" s="3"/>
      <c r="AD269" s="3"/>
      <c r="AE269" s="3"/>
      <c r="AF269" s="3"/>
      <c r="AG269" s="11"/>
      <c r="AH269" s="3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  <c r="CG269" s="2"/>
      <c r="CH269" s="2"/>
      <c r="CI269" s="2"/>
      <c r="CJ269" s="2"/>
      <c r="CK269" s="2"/>
      <c r="CL269" s="2"/>
      <c r="CM269" s="2"/>
      <c r="CN269" s="2"/>
      <c r="CO269" s="2"/>
      <c r="CP269" s="2"/>
      <c r="CQ269" s="2"/>
      <c r="CR269" s="2"/>
      <c r="CS269" s="2"/>
      <c r="CT269" s="2"/>
      <c r="CU269" s="2"/>
      <c r="CV269" s="2"/>
      <c r="CW269" s="2"/>
      <c r="CX269" s="2"/>
      <c r="CY269" s="2"/>
      <c r="CZ269" s="2"/>
      <c r="DA269" s="2"/>
      <c r="DB269" s="2"/>
      <c r="DC269" s="2"/>
      <c r="DD269" s="2"/>
      <c r="DE269" s="2"/>
      <c r="DF269" s="2"/>
      <c r="DG269" s="2"/>
      <c r="DH269" s="2"/>
      <c r="DI269" s="2"/>
      <c r="DJ269" s="2"/>
      <c r="DK269" s="2"/>
      <c r="DL269" s="2"/>
      <c r="DM269" s="2"/>
      <c r="DN269" s="2"/>
      <c r="DO269" s="2"/>
      <c r="DP269" s="2"/>
      <c r="DQ269" s="2"/>
      <c r="DR269" s="2"/>
      <c r="DS269" s="2"/>
      <c r="DT269" s="2"/>
      <c r="DU269" s="2"/>
      <c r="DV269" s="2"/>
      <c r="DW269" s="2"/>
      <c r="DX269" s="2"/>
      <c r="DY269" s="2"/>
      <c r="DZ269" s="2"/>
      <c r="EA269" s="2"/>
      <c r="EB269" s="2"/>
      <c r="EC269" s="2"/>
      <c r="ED269" s="2"/>
      <c r="EE269" s="2"/>
      <c r="EF269" s="2"/>
      <c r="EG269" s="2"/>
      <c r="EH269" s="2"/>
      <c r="EI269" s="2"/>
      <c r="EJ269" s="2"/>
      <c r="EK269" s="2"/>
      <c r="EL269" s="2"/>
      <c r="EM269" s="2"/>
      <c r="EN269" s="2"/>
      <c r="EO269" s="2"/>
      <c r="EP269" s="2"/>
      <c r="EQ269" s="2"/>
      <c r="ER269" s="2"/>
      <c r="ES269" s="2"/>
      <c r="ET269" s="2"/>
      <c r="EU269" s="2"/>
      <c r="EV269" s="2"/>
      <c r="EW269" s="2"/>
      <c r="EX269" s="2"/>
    </row>
    <row r="270" spans="1:154" x14ac:dyDescent="0.15">
      <c r="A270" s="35">
        <f t="shared" si="87"/>
        <v>44815</v>
      </c>
      <c r="B270" s="125">
        <f t="shared" ref="B270:B333" ca="1" si="102">IF(A270&lt;=TODAY(),C270+P270,IF(AND(A270&gt;TODAY(),A270&lt;=$B$1),IF(VLOOKUP(TODAY(),$A$12:$D$5002,4,FALSE)=0,"n.d",C270+P270),"n.d"))</f>
        <v>10819.43579999</v>
      </c>
      <c r="C270" s="14">
        <f t="shared" si="94"/>
        <v>10000</v>
      </c>
      <c r="D270" s="13">
        <f>IF(A270&lt;$B$1,VLOOKUP(A270,[1]DI!$A$4:$B$15000,2,FALSE),0)</f>
        <v>0</v>
      </c>
      <c r="E270" s="14">
        <f t="shared" si="95"/>
        <v>1</v>
      </c>
      <c r="F270" s="14">
        <f>(TRUNC(PRODUCT($E$14:$E269),16))</f>
        <v>1.08194358134947</v>
      </c>
      <c r="G270" s="14">
        <f t="shared" si="96"/>
        <v>1</v>
      </c>
      <c r="H270" s="14">
        <f t="shared" si="97"/>
        <v>1.0819435799999999</v>
      </c>
      <c r="I270" s="13">
        <f t="shared" si="88"/>
        <v>0</v>
      </c>
      <c r="J270" s="29">
        <f t="shared" si="89"/>
        <v>44559</v>
      </c>
      <c r="K270" s="2">
        <f t="shared" si="90"/>
        <v>176</v>
      </c>
      <c r="L270" s="17">
        <f t="shared" si="91"/>
        <v>177</v>
      </c>
      <c r="M270" s="12">
        <f t="shared" ref="M270:M333" si="103">ROUND((I270+1)^(L270/252),9)</f>
        <v>1</v>
      </c>
      <c r="N270" s="12">
        <f t="shared" ref="N270:N333" si="104">ROUND(H270*M270,9)</f>
        <v>1.0819435799999999</v>
      </c>
      <c r="O270" s="17">
        <f t="shared" si="101"/>
        <v>0</v>
      </c>
      <c r="P270" s="14">
        <f t="shared" si="100"/>
        <v>819.43579998999996</v>
      </c>
      <c r="Q270" s="14">
        <v>0</v>
      </c>
      <c r="R270" s="14">
        <f t="shared" si="99"/>
        <v>0</v>
      </c>
      <c r="S270" s="20">
        <f t="shared" ref="S270:S333" si="105">IF($O270&gt;0,VLOOKUP($O270,$X$14:$AD$152,7),0)</f>
        <v>0</v>
      </c>
      <c r="T270" s="14">
        <f t="shared" si="98"/>
        <v>0</v>
      </c>
      <c r="U270" s="4" t="str">
        <f t="shared" si="92"/>
        <v>A+J=</v>
      </c>
      <c r="V270" s="29">
        <f t="shared" si="93"/>
        <v>45747</v>
      </c>
      <c r="W270" s="3"/>
      <c r="X270" s="87">
        <f>[2]Plan1!$A338</f>
        <v>47038</v>
      </c>
      <c r="Y270" s="87" t="str">
        <f>[2]Plan1!$C338</f>
        <v>Nossa Sr.a Aparecida - Padroeira do Brasil</v>
      </c>
      <c r="Z270" s="78"/>
      <c r="AA270" s="1"/>
      <c r="AC270" s="3"/>
      <c r="AD270" s="3"/>
      <c r="AE270" s="3"/>
      <c r="AF270" s="3"/>
      <c r="AG270" s="11"/>
      <c r="AH270" s="3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  <c r="CG270" s="2"/>
      <c r="CH270" s="2"/>
      <c r="CI270" s="2"/>
      <c r="CJ270" s="2"/>
      <c r="CK270" s="2"/>
      <c r="CL270" s="2"/>
      <c r="CM270" s="2"/>
      <c r="CN270" s="2"/>
      <c r="CO270" s="2"/>
      <c r="CP270" s="2"/>
      <c r="CQ270" s="2"/>
      <c r="CR270" s="2"/>
      <c r="CS270" s="2"/>
      <c r="CT270" s="2"/>
      <c r="CU270" s="2"/>
      <c r="CV270" s="2"/>
      <c r="CW270" s="2"/>
      <c r="CX270" s="2"/>
      <c r="CY270" s="2"/>
      <c r="CZ270" s="2"/>
      <c r="DA270" s="2"/>
      <c r="DB270" s="2"/>
      <c r="DC270" s="2"/>
      <c r="DD270" s="2"/>
      <c r="DE270" s="2"/>
      <c r="DF270" s="2"/>
      <c r="DG270" s="2"/>
      <c r="DH270" s="2"/>
      <c r="DI270" s="2"/>
      <c r="DJ270" s="2"/>
      <c r="DK270" s="2"/>
      <c r="DL270" s="2"/>
      <c r="DM270" s="2"/>
      <c r="DN270" s="2"/>
      <c r="DO270" s="2"/>
      <c r="DP270" s="2"/>
      <c r="DQ270" s="2"/>
      <c r="DR270" s="2"/>
      <c r="DS270" s="2"/>
      <c r="DT270" s="2"/>
      <c r="DU270" s="2"/>
      <c r="DV270" s="2"/>
      <c r="DW270" s="2"/>
      <c r="DX270" s="2"/>
      <c r="DY270" s="2"/>
      <c r="DZ270" s="2"/>
      <c r="EA270" s="2"/>
      <c r="EB270" s="2"/>
      <c r="EC270" s="2"/>
      <c r="ED270" s="2"/>
      <c r="EE270" s="2"/>
      <c r="EF270" s="2"/>
      <c r="EG270" s="2"/>
      <c r="EH270" s="2"/>
      <c r="EI270" s="2"/>
      <c r="EJ270" s="2"/>
      <c r="EK270" s="2"/>
      <c r="EL270" s="2"/>
      <c r="EM270" s="2"/>
      <c r="EN270" s="2"/>
      <c r="EO270" s="2"/>
      <c r="EP270" s="2"/>
      <c r="EQ270" s="2"/>
      <c r="ER270" s="2"/>
      <c r="ES270" s="2"/>
      <c r="ET270" s="2"/>
      <c r="EU270" s="2"/>
      <c r="EV270" s="2"/>
      <c r="EW270" s="2"/>
      <c r="EX270" s="2"/>
    </row>
    <row r="271" spans="1:154" x14ac:dyDescent="0.15">
      <c r="A271" s="35">
        <f t="shared" ref="A271:A334" si="106">(A270+1)</f>
        <v>44816</v>
      </c>
      <c r="B271" s="125">
        <f t="shared" ca="1" si="102"/>
        <v>10819.43579999</v>
      </c>
      <c r="C271" s="14">
        <f t="shared" si="94"/>
        <v>10000</v>
      </c>
      <c r="D271" s="13">
        <f>IF(A271&lt;$B$1,VLOOKUP(A271,[1]DI!$A$4:$B$15000,2,FALSE),0)</f>
        <v>0.13650000000000001</v>
      </c>
      <c r="E271" s="14">
        <f t="shared" si="95"/>
        <v>1.00050788</v>
      </c>
      <c r="F271" s="14">
        <f>(TRUNC(PRODUCT($E$14:$E270),16))</f>
        <v>1.08194358134947</v>
      </c>
      <c r="G271" s="14">
        <f t="shared" si="96"/>
        <v>1</v>
      </c>
      <c r="H271" s="14">
        <f t="shared" si="97"/>
        <v>1.0819435799999999</v>
      </c>
      <c r="I271" s="13">
        <f t="shared" ref="I271:I334" si="107">I270</f>
        <v>0</v>
      </c>
      <c r="J271" s="29">
        <f t="shared" ref="J271:J334" si="108">IF(O270&gt;0,VLOOKUP(O270,X$14:AH$152,2),J270)</f>
        <v>44559</v>
      </c>
      <c r="K271" s="2">
        <f t="shared" ref="K271:K334" si="109">IF(A271&gt;J271,IF(NETWORKDAYS(J271,A271,$X$162:$X$546)-1=0,1,NETWORKDAYS(J271,A271,$X$162:$X$546)-1),0)</f>
        <v>177</v>
      </c>
      <c r="L271" s="17">
        <f t="shared" ref="L271:L334" si="110">IF(AND(K271=1,K270=1),1,IF(K271&gt;0,IF(K271=K270,K271+1,K271),0))</f>
        <v>177</v>
      </c>
      <c r="M271" s="12">
        <f t="shared" si="103"/>
        <v>1</v>
      </c>
      <c r="N271" s="12">
        <f t="shared" si="104"/>
        <v>1.0819435799999999</v>
      </c>
      <c r="O271" s="17">
        <f t="shared" si="101"/>
        <v>0</v>
      </c>
      <c r="P271" s="14">
        <f t="shared" si="100"/>
        <v>819.43579998999996</v>
      </c>
      <c r="Q271" s="14">
        <v>0</v>
      </c>
      <c r="R271" s="14">
        <f t="shared" si="99"/>
        <v>0</v>
      </c>
      <c r="S271" s="20">
        <f t="shared" si="105"/>
        <v>0</v>
      </c>
      <c r="T271" s="14">
        <f t="shared" si="98"/>
        <v>0</v>
      </c>
      <c r="U271" s="4" t="str">
        <f t="shared" ref="U271:U334" si="111">IF(O270&gt;0,VLOOKUP(O270,X$14:AH$152,10),U270)</f>
        <v>A+J=</v>
      </c>
      <c r="V271" s="29">
        <f t="shared" ref="V271:V334" si="112">IF(O270&gt;0,VLOOKUP(O270,X$14:AH$152,11),V270)</f>
        <v>45747</v>
      </c>
      <c r="W271" s="3"/>
      <c r="X271" s="87">
        <f>[2]Plan1!$A339</f>
        <v>47059</v>
      </c>
      <c r="Y271" s="87" t="str">
        <f>[2]Plan1!$C339</f>
        <v>Finados</v>
      </c>
      <c r="Z271" s="78"/>
      <c r="AA271" s="1"/>
      <c r="AC271" s="3"/>
      <c r="AD271" s="3"/>
      <c r="AE271" s="3"/>
      <c r="AF271" s="3"/>
      <c r="AG271" s="11"/>
      <c r="AH271" s="3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  <c r="CG271" s="2"/>
      <c r="CH271" s="2"/>
      <c r="CI271" s="2"/>
      <c r="CJ271" s="2"/>
      <c r="CK271" s="2"/>
      <c r="CL271" s="2"/>
      <c r="CM271" s="2"/>
      <c r="CN271" s="2"/>
      <c r="CO271" s="2"/>
      <c r="CP271" s="2"/>
      <c r="CQ271" s="2"/>
      <c r="CR271" s="2"/>
      <c r="CS271" s="2"/>
      <c r="CT271" s="2"/>
      <c r="CU271" s="2"/>
      <c r="CV271" s="2"/>
      <c r="CW271" s="2"/>
      <c r="CX271" s="2"/>
      <c r="CY271" s="2"/>
      <c r="CZ271" s="2"/>
      <c r="DA271" s="2"/>
      <c r="DB271" s="2"/>
      <c r="DC271" s="2"/>
      <c r="DD271" s="2"/>
      <c r="DE271" s="2"/>
      <c r="DF271" s="2"/>
      <c r="DG271" s="2"/>
      <c r="DH271" s="2"/>
      <c r="DI271" s="2"/>
      <c r="DJ271" s="2"/>
      <c r="DK271" s="2"/>
      <c r="DL271" s="2"/>
      <c r="DM271" s="2"/>
      <c r="DN271" s="2"/>
      <c r="DO271" s="2"/>
      <c r="DP271" s="2"/>
      <c r="DQ271" s="2"/>
      <c r="DR271" s="2"/>
      <c r="DS271" s="2"/>
      <c r="DT271" s="2"/>
      <c r="DU271" s="2"/>
      <c r="DV271" s="2"/>
      <c r="DW271" s="2"/>
      <c r="DX271" s="2"/>
      <c r="DY271" s="2"/>
      <c r="DZ271" s="2"/>
      <c r="EA271" s="2"/>
      <c r="EB271" s="2"/>
      <c r="EC271" s="2"/>
      <c r="ED271" s="2"/>
      <c r="EE271" s="2"/>
      <c r="EF271" s="2"/>
      <c r="EG271" s="2"/>
      <c r="EH271" s="2"/>
      <c r="EI271" s="2"/>
      <c r="EJ271" s="2"/>
      <c r="EK271" s="2"/>
      <c r="EL271" s="2"/>
      <c r="EM271" s="2"/>
      <c r="EN271" s="2"/>
      <c r="EO271" s="2"/>
      <c r="EP271" s="2"/>
      <c r="EQ271" s="2"/>
      <c r="ER271" s="2"/>
      <c r="ES271" s="2"/>
      <c r="ET271" s="2"/>
      <c r="EU271" s="2"/>
      <c r="EV271" s="2"/>
      <c r="EW271" s="2"/>
      <c r="EX271" s="2"/>
    </row>
    <row r="272" spans="1:154" x14ac:dyDescent="0.15">
      <c r="A272" s="35">
        <f t="shared" si="106"/>
        <v>44817</v>
      </c>
      <c r="B272" s="125">
        <f t="shared" ca="1" si="102"/>
        <v>10824.9308</v>
      </c>
      <c r="C272" s="14">
        <f t="shared" ref="C272:C335" si="113">(C271-T271)</f>
        <v>10000</v>
      </c>
      <c r="D272" s="13">
        <f>IF(A272&lt;$B$1,VLOOKUP(A272,[1]DI!$A$4:$B$15000,2,FALSE),0)</f>
        <v>0.13650000000000001</v>
      </c>
      <c r="E272" s="14">
        <f t="shared" ref="E272:E335" si="114">ROUND(((1+D272)^(1/252)),8)</f>
        <v>1.00050788</v>
      </c>
      <c r="F272" s="14">
        <f>(TRUNC(PRODUCT($E$14:$E271),16))</f>
        <v>1.08249307885557</v>
      </c>
      <c r="G272" s="14">
        <f t="shared" ref="G272:G335" si="115">IF(O271&gt;0,F271,G271)</f>
        <v>1</v>
      </c>
      <c r="H272" s="14">
        <f t="shared" ref="H272:H335" si="116">ROUND(F272/G272,8)</f>
        <v>1.0824930800000001</v>
      </c>
      <c r="I272" s="13">
        <f t="shared" si="107"/>
        <v>0</v>
      </c>
      <c r="J272" s="29">
        <f t="shared" si="108"/>
        <v>44559</v>
      </c>
      <c r="K272" s="2">
        <f t="shared" si="109"/>
        <v>178</v>
      </c>
      <c r="L272" s="17">
        <f t="shared" si="110"/>
        <v>178</v>
      </c>
      <c r="M272" s="12">
        <f t="shared" si="103"/>
        <v>1</v>
      </c>
      <c r="N272" s="12">
        <f t="shared" si="104"/>
        <v>1.0824930800000001</v>
      </c>
      <c r="O272" s="17">
        <f t="shared" si="101"/>
        <v>0</v>
      </c>
      <c r="P272" s="14">
        <f t="shared" si="100"/>
        <v>824.93079999999998</v>
      </c>
      <c r="Q272" s="14">
        <v>0</v>
      </c>
      <c r="R272" s="14">
        <f t="shared" si="99"/>
        <v>0</v>
      </c>
      <c r="S272" s="20">
        <f t="shared" si="105"/>
        <v>0</v>
      </c>
      <c r="T272" s="14">
        <f t="shared" ref="T272:T335" si="117">IF(S272&gt;0,TRUNC(S272*C272,8),0)</f>
        <v>0</v>
      </c>
      <c r="U272" s="4" t="str">
        <f t="shared" si="111"/>
        <v>A+J=</v>
      </c>
      <c r="V272" s="29">
        <f t="shared" si="112"/>
        <v>45747</v>
      </c>
      <c r="W272" s="3"/>
      <c r="X272" s="87">
        <f>[2]Plan1!$A340</f>
        <v>47072</v>
      </c>
      <c r="Y272" s="87" t="str">
        <f>[2]Plan1!$C340</f>
        <v>Proclamação da República</v>
      </c>
      <c r="Z272" s="78"/>
      <c r="AA272" s="1"/>
      <c r="AC272" s="3"/>
      <c r="AD272" s="3"/>
      <c r="AE272" s="3"/>
      <c r="AF272" s="3"/>
      <c r="AG272" s="11"/>
      <c r="AH272" s="3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  <c r="CG272" s="2"/>
      <c r="CH272" s="2"/>
      <c r="CI272" s="2"/>
      <c r="CJ272" s="2"/>
      <c r="CK272" s="2"/>
      <c r="CL272" s="2"/>
      <c r="CM272" s="2"/>
      <c r="CN272" s="2"/>
      <c r="CO272" s="2"/>
      <c r="CP272" s="2"/>
      <c r="CQ272" s="2"/>
      <c r="CR272" s="2"/>
      <c r="CS272" s="2"/>
      <c r="CT272" s="2"/>
      <c r="CU272" s="2"/>
      <c r="CV272" s="2"/>
      <c r="CW272" s="2"/>
      <c r="CX272" s="2"/>
      <c r="CY272" s="2"/>
      <c r="CZ272" s="2"/>
      <c r="DA272" s="2"/>
      <c r="DB272" s="2"/>
      <c r="DC272" s="2"/>
      <c r="DD272" s="2"/>
      <c r="DE272" s="2"/>
      <c r="DF272" s="2"/>
      <c r="DG272" s="2"/>
      <c r="DH272" s="2"/>
      <c r="DI272" s="2"/>
      <c r="DJ272" s="2"/>
      <c r="DK272" s="2"/>
      <c r="DL272" s="2"/>
      <c r="DM272" s="2"/>
      <c r="DN272" s="2"/>
      <c r="DO272" s="2"/>
      <c r="DP272" s="2"/>
      <c r="DQ272" s="2"/>
      <c r="DR272" s="2"/>
      <c r="DS272" s="2"/>
      <c r="DT272" s="2"/>
      <c r="DU272" s="2"/>
      <c r="DV272" s="2"/>
      <c r="DW272" s="2"/>
      <c r="DX272" s="2"/>
      <c r="DY272" s="2"/>
      <c r="DZ272" s="2"/>
      <c r="EA272" s="2"/>
      <c r="EB272" s="2"/>
      <c r="EC272" s="2"/>
      <c r="ED272" s="2"/>
      <c r="EE272" s="2"/>
      <c r="EF272" s="2"/>
      <c r="EG272" s="2"/>
      <c r="EH272" s="2"/>
      <c r="EI272" s="2"/>
      <c r="EJ272" s="2"/>
      <c r="EK272" s="2"/>
      <c r="EL272" s="2"/>
      <c r="EM272" s="2"/>
      <c r="EN272" s="2"/>
      <c r="EO272" s="2"/>
      <c r="EP272" s="2"/>
      <c r="EQ272" s="2"/>
      <c r="ER272" s="2"/>
      <c r="ES272" s="2"/>
      <c r="ET272" s="2"/>
      <c r="EU272" s="2"/>
      <c r="EV272" s="2"/>
      <c r="EW272" s="2"/>
      <c r="EX272" s="2"/>
    </row>
    <row r="273" spans="1:154" x14ac:dyDescent="0.15">
      <c r="A273" s="35">
        <f t="shared" si="106"/>
        <v>44818</v>
      </c>
      <c r="B273" s="125">
        <f t="shared" ca="1" si="102"/>
        <v>10830.42859999</v>
      </c>
      <c r="C273" s="14">
        <f t="shared" si="113"/>
        <v>10000</v>
      </c>
      <c r="D273" s="13">
        <f>IF(A273&lt;$B$1,VLOOKUP(A273,[1]DI!$A$4:$B$15000,2,FALSE),0)</f>
        <v>0.13650000000000001</v>
      </c>
      <c r="E273" s="14">
        <f t="shared" si="114"/>
        <v>1.00050788</v>
      </c>
      <c r="F273" s="14">
        <f>(TRUNC(PRODUCT($E$14:$E272),16))</f>
        <v>1.0830428554404601</v>
      </c>
      <c r="G273" s="14">
        <f t="shared" si="115"/>
        <v>1</v>
      </c>
      <c r="H273" s="14">
        <f t="shared" si="116"/>
        <v>1.0830428599999999</v>
      </c>
      <c r="I273" s="13">
        <f t="shared" si="107"/>
        <v>0</v>
      </c>
      <c r="J273" s="29">
        <f t="shared" si="108"/>
        <v>44559</v>
      </c>
      <c r="K273" s="2">
        <f t="shared" si="109"/>
        <v>179</v>
      </c>
      <c r="L273" s="17">
        <f t="shared" si="110"/>
        <v>179</v>
      </c>
      <c r="M273" s="12">
        <f t="shared" si="103"/>
        <v>1</v>
      </c>
      <c r="N273" s="12">
        <f t="shared" si="104"/>
        <v>1.0830428599999999</v>
      </c>
      <c r="O273" s="17">
        <f t="shared" si="101"/>
        <v>0</v>
      </c>
      <c r="P273" s="14">
        <f t="shared" si="100"/>
        <v>830.42859998999995</v>
      </c>
      <c r="Q273" s="14">
        <v>0</v>
      </c>
      <c r="R273" s="14">
        <f t="shared" si="99"/>
        <v>0</v>
      </c>
      <c r="S273" s="20">
        <f t="shared" si="105"/>
        <v>0</v>
      </c>
      <c r="T273" s="14">
        <f t="shared" si="117"/>
        <v>0</v>
      </c>
      <c r="U273" s="4" t="str">
        <f t="shared" si="111"/>
        <v>A+J=</v>
      </c>
      <c r="V273" s="29">
        <f t="shared" si="112"/>
        <v>45747</v>
      </c>
      <c r="W273" s="3"/>
      <c r="X273" s="87">
        <f>[2]Plan1!$A341</f>
        <v>47077</v>
      </c>
      <c r="Y273" s="87" t="str">
        <f>[2]Plan1!$C341</f>
        <v>Dia Nacional de Zumbi e da Consciência Negra</v>
      </c>
      <c r="Z273" s="78"/>
      <c r="AA273" s="1"/>
      <c r="AC273" s="3"/>
      <c r="AD273" s="3"/>
      <c r="AE273" s="3"/>
      <c r="AF273" s="3"/>
      <c r="AG273" s="11"/>
      <c r="AH273" s="3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  <c r="CG273" s="2"/>
      <c r="CH273" s="2"/>
      <c r="CI273" s="2"/>
      <c r="CJ273" s="2"/>
      <c r="CK273" s="2"/>
      <c r="CL273" s="2"/>
      <c r="CM273" s="2"/>
      <c r="CN273" s="2"/>
      <c r="CO273" s="2"/>
      <c r="CP273" s="2"/>
      <c r="CQ273" s="2"/>
      <c r="CR273" s="2"/>
      <c r="CS273" s="2"/>
      <c r="CT273" s="2"/>
      <c r="CU273" s="2"/>
      <c r="CV273" s="2"/>
      <c r="CW273" s="2"/>
      <c r="CX273" s="2"/>
      <c r="CY273" s="2"/>
      <c r="CZ273" s="2"/>
      <c r="DA273" s="2"/>
      <c r="DB273" s="2"/>
      <c r="DC273" s="2"/>
      <c r="DD273" s="2"/>
      <c r="DE273" s="2"/>
      <c r="DF273" s="2"/>
      <c r="DG273" s="2"/>
      <c r="DH273" s="2"/>
      <c r="DI273" s="2"/>
      <c r="DJ273" s="2"/>
      <c r="DK273" s="2"/>
      <c r="DL273" s="2"/>
      <c r="DM273" s="2"/>
      <c r="DN273" s="2"/>
      <c r="DO273" s="2"/>
      <c r="DP273" s="2"/>
      <c r="DQ273" s="2"/>
      <c r="DR273" s="2"/>
      <c r="DS273" s="2"/>
      <c r="DT273" s="2"/>
      <c r="DU273" s="2"/>
      <c r="DV273" s="2"/>
      <c r="DW273" s="2"/>
      <c r="DX273" s="2"/>
      <c r="DY273" s="2"/>
      <c r="DZ273" s="2"/>
      <c r="EA273" s="2"/>
      <c r="EB273" s="2"/>
      <c r="EC273" s="2"/>
      <c r="ED273" s="2"/>
      <c r="EE273" s="2"/>
      <c r="EF273" s="2"/>
      <c r="EG273" s="2"/>
      <c r="EH273" s="2"/>
      <c r="EI273" s="2"/>
      <c r="EJ273" s="2"/>
      <c r="EK273" s="2"/>
      <c r="EL273" s="2"/>
      <c r="EM273" s="2"/>
      <c r="EN273" s="2"/>
      <c r="EO273" s="2"/>
      <c r="EP273" s="2"/>
      <c r="EQ273" s="2"/>
      <c r="ER273" s="2"/>
      <c r="ES273" s="2"/>
      <c r="ET273" s="2"/>
      <c r="EU273" s="2"/>
      <c r="EV273" s="2"/>
      <c r="EW273" s="2"/>
      <c r="EX273" s="2"/>
    </row>
    <row r="274" spans="1:154" x14ac:dyDescent="0.15">
      <c r="A274" s="35">
        <f t="shared" si="106"/>
        <v>44819</v>
      </c>
      <c r="B274" s="125">
        <f t="shared" ca="1" si="102"/>
        <v>10835.92909999</v>
      </c>
      <c r="C274" s="14">
        <f t="shared" si="113"/>
        <v>10000</v>
      </c>
      <c r="D274" s="13">
        <f>IF(A274&lt;$B$1,VLOOKUP(A274,[1]DI!$A$4:$B$15000,2,FALSE),0)</f>
        <v>0.13650000000000001</v>
      </c>
      <c r="E274" s="14">
        <f t="shared" si="114"/>
        <v>1.00050788</v>
      </c>
      <c r="F274" s="14">
        <f>(TRUNC(PRODUCT($E$14:$E273),16))</f>
        <v>1.08359291124588</v>
      </c>
      <c r="G274" s="14">
        <f t="shared" si="115"/>
        <v>1</v>
      </c>
      <c r="H274" s="14">
        <f t="shared" si="116"/>
        <v>1.0835929099999999</v>
      </c>
      <c r="I274" s="13">
        <f t="shared" si="107"/>
        <v>0</v>
      </c>
      <c r="J274" s="29">
        <f t="shared" si="108"/>
        <v>44559</v>
      </c>
      <c r="K274" s="2">
        <f t="shared" si="109"/>
        <v>180</v>
      </c>
      <c r="L274" s="17">
        <f t="shared" si="110"/>
        <v>180</v>
      </c>
      <c r="M274" s="12">
        <f t="shared" si="103"/>
        <v>1</v>
      </c>
      <c r="N274" s="12">
        <f t="shared" si="104"/>
        <v>1.0835929099999999</v>
      </c>
      <c r="O274" s="17">
        <f t="shared" si="101"/>
        <v>0</v>
      </c>
      <c r="P274" s="14">
        <f t="shared" si="100"/>
        <v>835.92909999000005</v>
      </c>
      <c r="Q274" s="14">
        <v>0</v>
      </c>
      <c r="R274" s="14">
        <f t="shared" si="99"/>
        <v>0</v>
      </c>
      <c r="S274" s="20">
        <f t="shared" si="105"/>
        <v>0</v>
      </c>
      <c r="T274" s="14">
        <f t="shared" si="117"/>
        <v>0</v>
      </c>
      <c r="U274" s="4" t="str">
        <f t="shared" si="111"/>
        <v>A+J=</v>
      </c>
      <c r="V274" s="29">
        <f t="shared" si="112"/>
        <v>45747</v>
      </c>
      <c r="W274" s="3"/>
      <c r="X274" s="87">
        <f>[2]Plan1!$A342</f>
        <v>47112</v>
      </c>
      <c r="Y274" s="87" t="str">
        <f>[2]Plan1!$C342</f>
        <v>Natal</v>
      </c>
      <c r="Z274" s="78"/>
      <c r="AA274" s="1"/>
      <c r="AC274" s="3"/>
      <c r="AD274" s="3"/>
      <c r="AE274" s="3"/>
      <c r="AF274" s="3"/>
      <c r="AG274" s="11"/>
      <c r="AH274" s="3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  <c r="CG274" s="2"/>
      <c r="CH274" s="2"/>
      <c r="CI274" s="2"/>
      <c r="CJ274" s="2"/>
      <c r="CK274" s="2"/>
      <c r="CL274" s="2"/>
      <c r="CM274" s="2"/>
      <c r="CN274" s="2"/>
      <c r="CO274" s="2"/>
      <c r="CP274" s="2"/>
      <c r="CQ274" s="2"/>
      <c r="CR274" s="2"/>
      <c r="CS274" s="2"/>
      <c r="CT274" s="2"/>
      <c r="CU274" s="2"/>
      <c r="CV274" s="2"/>
      <c r="CW274" s="2"/>
      <c r="CX274" s="2"/>
      <c r="CY274" s="2"/>
      <c r="CZ274" s="2"/>
      <c r="DA274" s="2"/>
      <c r="DB274" s="2"/>
      <c r="DC274" s="2"/>
      <c r="DD274" s="2"/>
      <c r="DE274" s="2"/>
      <c r="DF274" s="2"/>
      <c r="DG274" s="2"/>
      <c r="DH274" s="2"/>
      <c r="DI274" s="2"/>
      <c r="DJ274" s="2"/>
      <c r="DK274" s="2"/>
      <c r="DL274" s="2"/>
      <c r="DM274" s="2"/>
      <c r="DN274" s="2"/>
      <c r="DO274" s="2"/>
      <c r="DP274" s="2"/>
      <c r="DQ274" s="2"/>
      <c r="DR274" s="2"/>
      <c r="DS274" s="2"/>
      <c r="DT274" s="2"/>
      <c r="DU274" s="2"/>
      <c r="DV274" s="2"/>
      <c r="DW274" s="2"/>
      <c r="DX274" s="2"/>
      <c r="DY274" s="2"/>
      <c r="DZ274" s="2"/>
      <c r="EA274" s="2"/>
      <c r="EB274" s="2"/>
      <c r="EC274" s="2"/>
      <c r="ED274" s="2"/>
      <c r="EE274" s="2"/>
      <c r="EF274" s="2"/>
      <c r="EG274" s="2"/>
      <c r="EH274" s="2"/>
      <c r="EI274" s="2"/>
      <c r="EJ274" s="2"/>
      <c r="EK274" s="2"/>
      <c r="EL274" s="2"/>
      <c r="EM274" s="2"/>
      <c r="EN274" s="2"/>
      <c r="EO274" s="2"/>
      <c r="EP274" s="2"/>
      <c r="EQ274" s="2"/>
      <c r="ER274" s="2"/>
      <c r="ES274" s="2"/>
      <c r="ET274" s="2"/>
      <c r="EU274" s="2"/>
      <c r="EV274" s="2"/>
      <c r="EW274" s="2"/>
      <c r="EX274" s="2"/>
    </row>
    <row r="275" spans="1:154" x14ac:dyDescent="0.15">
      <c r="A275" s="35">
        <f t="shared" si="106"/>
        <v>44820</v>
      </c>
      <c r="B275" s="125">
        <f t="shared" ca="1" si="102"/>
        <v>10841.43249999</v>
      </c>
      <c r="C275" s="14">
        <f t="shared" si="113"/>
        <v>10000</v>
      </c>
      <c r="D275" s="13">
        <f>IF(A275&lt;$B$1,VLOOKUP(A275,[1]DI!$A$4:$B$15000,2,FALSE),0)</f>
        <v>0.13650000000000001</v>
      </c>
      <c r="E275" s="14">
        <f t="shared" si="114"/>
        <v>1.00050788</v>
      </c>
      <c r="F275" s="14">
        <f>(TRUNC(PRODUCT($E$14:$E274),16))</f>
        <v>1.08414324641364</v>
      </c>
      <c r="G275" s="14">
        <f t="shared" si="115"/>
        <v>1</v>
      </c>
      <c r="H275" s="14">
        <f t="shared" si="116"/>
        <v>1.0841432499999999</v>
      </c>
      <c r="I275" s="13">
        <f t="shared" si="107"/>
        <v>0</v>
      </c>
      <c r="J275" s="29">
        <f t="shared" si="108"/>
        <v>44559</v>
      </c>
      <c r="K275" s="2">
        <f t="shared" si="109"/>
        <v>181</v>
      </c>
      <c r="L275" s="17">
        <f t="shared" si="110"/>
        <v>181</v>
      </c>
      <c r="M275" s="12">
        <f t="shared" si="103"/>
        <v>1</v>
      </c>
      <c r="N275" s="12">
        <f t="shared" si="104"/>
        <v>1.0841432499999999</v>
      </c>
      <c r="O275" s="17">
        <f t="shared" si="101"/>
        <v>0</v>
      </c>
      <c r="P275" s="14">
        <f t="shared" si="100"/>
        <v>841.43249999</v>
      </c>
      <c r="Q275" s="14">
        <v>0</v>
      </c>
      <c r="R275" s="14">
        <f t="shared" si="99"/>
        <v>0</v>
      </c>
      <c r="S275" s="20">
        <f t="shared" si="105"/>
        <v>0</v>
      </c>
      <c r="T275" s="14">
        <f t="shared" si="117"/>
        <v>0</v>
      </c>
      <c r="U275" s="4" t="str">
        <f t="shared" si="111"/>
        <v>A+J=</v>
      </c>
      <c r="V275" s="29">
        <f t="shared" si="112"/>
        <v>45747</v>
      </c>
      <c r="W275" s="3"/>
      <c r="X275" s="87">
        <f>[2]Plan1!$A343</f>
        <v>47119</v>
      </c>
      <c r="Y275" s="87" t="str">
        <f>[2]Plan1!$C343</f>
        <v>Confraternização Universal</v>
      </c>
      <c r="Z275" s="78"/>
      <c r="AA275" s="1"/>
      <c r="AC275" s="3"/>
      <c r="AD275" s="3"/>
      <c r="AE275" s="3"/>
      <c r="AF275" s="3"/>
      <c r="AG275" s="11"/>
      <c r="AH275" s="3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  <c r="CG275" s="2"/>
      <c r="CH275" s="2"/>
      <c r="CI275" s="2"/>
      <c r="CJ275" s="2"/>
      <c r="CK275" s="2"/>
      <c r="CL275" s="2"/>
      <c r="CM275" s="2"/>
      <c r="CN275" s="2"/>
      <c r="CO275" s="2"/>
      <c r="CP275" s="2"/>
      <c r="CQ275" s="2"/>
      <c r="CR275" s="2"/>
      <c r="CS275" s="2"/>
      <c r="CT275" s="2"/>
      <c r="CU275" s="2"/>
      <c r="CV275" s="2"/>
      <c r="CW275" s="2"/>
      <c r="CX275" s="2"/>
      <c r="CY275" s="2"/>
      <c r="CZ275" s="2"/>
      <c r="DA275" s="2"/>
      <c r="DB275" s="2"/>
      <c r="DC275" s="2"/>
      <c r="DD275" s="2"/>
      <c r="DE275" s="2"/>
      <c r="DF275" s="2"/>
      <c r="DG275" s="2"/>
      <c r="DH275" s="2"/>
      <c r="DI275" s="2"/>
      <c r="DJ275" s="2"/>
      <c r="DK275" s="2"/>
      <c r="DL275" s="2"/>
      <c r="DM275" s="2"/>
      <c r="DN275" s="2"/>
      <c r="DO275" s="2"/>
      <c r="DP275" s="2"/>
      <c r="DQ275" s="2"/>
      <c r="DR275" s="2"/>
      <c r="DS275" s="2"/>
      <c r="DT275" s="2"/>
      <c r="DU275" s="2"/>
      <c r="DV275" s="2"/>
      <c r="DW275" s="2"/>
      <c r="DX275" s="2"/>
      <c r="DY275" s="2"/>
      <c r="DZ275" s="2"/>
      <c r="EA275" s="2"/>
      <c r="EB275" s="2"/>
      <c r="EC275" s="2"/>
      <c r="ED275" s="2"/>
      <c r="EE275" s="2"/>
      <c r="EF275" s="2"/>
      <c r="EG275" s="2"/>
      <c r="EH275" s="2"/>
      <c r="EI275" s="2"/>
      <c r="EJ275" s="2"/>
      <c r="EK275" s="2"/>
      <c r="EL275" s="2"/>
      <c r="EM275" s="2"/>
      <c r="EN275" s="2"/>
      <c r="EO275" s="2"/>
      <c r="EP275" s="2"/>
      <c r="EQ275" s="2"/>
      <c r="ER275" s="2"/>
      <c r="ES275" s="2"/>
      <c r="ET275" s="2"/>
      <c r="EU275" s="2"/>
      <c r="EV275" s="2"/>
      <c r="EW275" s="2"/>
      <c r="EX275" s="2"/>
    </row>
    <row r="276" spans="1:154" x14ac:dyDescent="0.15">
      <c r="A276" s="35">
        <f t="shared" si="106"/>
        <v>44821</v>
      </c>
      <c r="B276" s="125">
        <f t="shared" ca="1" si="102"/>
        <v>10846.938599999999</v>
      </c>
      <c r="C276" s="14">
        <f t="shared" si="113"/>
        <v>10000</v>
      </c>
      <c r="D276" s="13">
        <f>IF(A276&lt;$B$1,VLOOKUP(A276,[1]DI!$A$4:$B$15000,2,FALSE),0)</f>
        <v>0</v>
      </c>
      <c r="E276" s="14">
        <f t="shared" si="114"/>
        <v>1</v>
      </c>
      <c r="F276" s="14">
        <f>(TRUNC(PRODUCT($E$14:$E275),16))</f>
        <v>1.08469386108563</v>
      </c>
      <c r="G276" s="14">
        <f t="shared" si="115"/>
        <v>1</v>
      </c>
      <c r="H276" s="14">
        <f t="shared" si="116"/>
        <v>1.08469386</v>
      </c>
      <c r="I276" s="13">
        <f t="shared" si="107"/>
        <v>0</v>
      </c>
      <c r="J276" s="29">
        <f t="shared" si="108"/>
        <v>44559</v>
      </c>
      <c r="K276" s="2">
        <f t="shared" si="109"/>
        <v>181</v>
      </c>
      <c r="L276" s="17">
        <f t="shared" si="110"/>
        <v>182</v>
      </c>
      <c r="M276" s="12">
        <f t="shared" si="103"/>
        <v>1</v>
      </c>
      <c r="N276" s="12">
        <f t="shared" si="104"/>
        <v>1.08469386</v>
      </c>
      <c r="O276" s="17">
        <f t="shared" si="101"/>
        <v>0</v>
      </c>
      <c r="P276" s="14">
        <f t="shared" si="100"/>
        <v>846.93859999999995</v>
      </c>
      <c r="Q276" s="14">
        <v>0</v>
      </c>
      <c r="R276" s="14">
        <f t="shared" si="99"/>
        <v>0</v>
      </c>
      <c r="S276" s="20">
        <f t="shared" si="105"/>
        <v>0</v>
      </c>
      <c r="T276" s="14">
        <f t="shared" si="117"/>
        <v>0</v>
      </c>
      <c r="U276" s="4" t="str">
        <f t="shared" si="111"/>
        <v>A+J=</v>
      </c>
      <c r="V276" s="29">
        <f t="shared" si="112"/>
        <v>45747</v>
      </c>
      <c r="W276" s="3"/>
      <c r="X276" s="87">
        <f>[2]Plan1!$A344</f>
        <v>47161</v>
      </c>
      <c r="Y276" s="87" t="str">
        <f>[2]Plan1!$C344</f>
        <v>Carnaval</v>
      </c>
      <c r="Z276" s="78"/>
      <c r="AA276" s="1"/>
      <c r="AC276" s="3"/>
      <c r="AD276" s="3"/>
      <c r="AE276" s="3"/>
      <c r="AF276" s="3"/>
      <c r="AG276" s="11"/>
      <c r="AH276" s="3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  <c r="CG276" s="2"/>
      <c r="CH276" s="2"/>
      <c r="CI276" s="2"/>
      <c r="CJ276" s="2"/>
      <c r="CK276" s="2"/>
      <c r="CL276" s="2"/>
      <c r="CM276" s="2"/>
      <c r="CN276" s="2"/>
      <c r="CO276" s="2"/>
      <c r="CP276" s="2"/>
      <c r="CQ276" s="2"/>
      <c r="CR276" s="2"/>
      <c r="CS276" s="2"/>
      <c r="CT276" s="2"/>
      <c r="CU276" s="2"/>
      <c r="CV276" s="2"/>
      <c r="CW276" s="2"/>
      <c r="CX276" s="2"/>
      <c r="CY276" s="2"/>
      <c r="CZ276" s="2"/>
      <c r="DA276" s="2"/>
      <c r="DB276" s="2"/>
      <c r="DC276" s="2"/>
      <c r="DD276" s="2"/>
      <c r="DE276" s="2"/>
      <c r="DF276" s="2"/>
      <c r="DG276" s="2"/>
      <c r="DH276" s="2"/>
      <c r="DI276" s="2"/>
      <c r="DJ276" s="2"/>
      <c r="DK276" s="2"/>
      <c r="DL276" s="2"/>
      <c r="DM276" s="2"/>
      <c r="DN276" s="2"/>
      <c r="DO276" s="2"/>
      <c r="DP276" s="2"/>
      <c r="DQ276" s="2"/>
      <c r="DR276" s="2"/>
      <c r="DS276" s="2"/>
      <c r="DT276" s="2"/>
      <c r="DU276" s="2"/>
      <c r="DV276" s="2"/>
      <c r="DW276" s="2"/>
      <c r="DX276" s="2"/>
      <c r="DY276" s="2"/>
      <c r="DZ276" s="2"/>
      <c r="EA276" s="2"/>
      <c r="EB276" s="2"/>
      <c r="EC276" s="2"/>
      <c r="ED276" s="2"/>
      <c r="EE276" s="2"/>
      <c r="EF276" s="2"/>
      <c r="EG276" s="2"/>
      <c r="EH276" s="2"/>
      <c r="EI276" s="2"/>
      <c r="EJ276" s="2"/>
      <c r="EK276" s="2"/>
      <c r="EL276" s="2"/>
      <c r="EM276" s="2"/>
      <c r="EN276" s="2"/>
      <c r="EO276" s="2"/>
      <c r="EP276" s="2"/>
      <c r="EQ276" s="2"/>
      <c r="ER276" s="2"/>
      <c r="ES276" s="2"/>
      <c r="ET276" s="2"/>
      <c r="EU276" s="2"/>
      <c r="EV276" s="2"/>
      <c r="EW276" s="2"/>
      <c r="EX276" s="2"/>
    </row>
    <row r="277" spans="1:154" x14ac:dyDescent="0.15">
      <c r="A277" s="35">
        <f t="shared" si="106"/>
        <v>44822</v>
      </c>
      <c r="B277" s="125">
        <f t="shared" ca="1" si="102"/>
        <v>10846.938599999999</v>
      </c>
      <c r="C277" s="14">
        <f t="shared" si="113"/>
        <v>10000</v>
      </c>
      <c r="D277" s="13">
        <f>IF(A277&lt;$B$1,VLOOKUP(A277,[1]DI!$A$4:$B$15000,2,FALSE),0)</f>
        <v>0</v>
      </c>
      <c r="E277" s="14">
        <f t="shared" si="114"/>
        <v>1</v>
      </c>
      <c r="F277" s="14">
        <f>(TRUNC(PRODUCT($E$14:$E276),16))</f>
        <v>1.08469386108563</v>
      </c>
      <c r="G277" s="14">
        <f t="shared" si="115"/>
        <v>1</v>
      </c>
      <c r="H277" s="14">
        <f t="shared" si="116"/>
        <v>1.08469386</v>
      </c>
      <c r="I277" s="13">
        <f t="shared" si="107"/>
        <v>0</v>
      </c>
      <c r="J277" s="29">
        <f t="shared" si="108"/>
        <v>44559</v>
      </c>
      <c r="K277" s="2">
        <f t="shared" si="109"/>
        <v>181</v>
      </c>
      <c r="L277" s="17">
        <f t="shared" si="110"/>
        <v>182</v>
      </c>
      <c r="M277" s="12">
        <f t="shared" si="103"/>
        <v>1</v>
      </c>
      <c r="N277" s="12">
        <f t="shared" si="104"/>
        <v>1.08469386</v>
      </c>
      <c r="O277" s="17">
        <f t="shared" si="101"/>
        <v>0</v>
      </c>
      <c r="P277" s="14">
        <f t="shared" si="100"/>
        <v>846.93859999999995</v>
      </c>
      <c r="Q277" s="14">
        <v>0</v>
      </c>
      <c r="R277" s="14">
        <f t="shared" si="99"/>
        <v>0</v>
      </c>
      <c r="S277" s="20">
        <f t="shared" si="105"/>
        <v>0</v>
      </c>
      <c r="T277" s="14">
        <f t="shared" si="117"/>
        <v>0</v>
      </c>
      <c r="U277" s="4" t="str">
        <f t="shared" si="111"/>
        <v>A+J=</v>
      </c>
      <c r="V277" s="29">
        <f t="shared" si="112"/>
        <v>45747</v>
      </c>
      <c r="W277" s="3"/>
      <c r="X277" s="87">
        <f>[2]Plan1!$A345</f>
        <v>47162</v>
      </c>
      <c r="Y277" s="87" t="str">
        <f>[2]Plan1!$C345</f>
        <v>Carnaval</v>
      </c>
      <c r="Z277" s="78"/>
      <c r="AA277" s="1"/>
      <c r="AC277" s="3"/>
      <c r="AD277" s="3"/>
      <c r="AE277" s="3"/>
      <c r="AF277" s="3"/>
      <c r="AG277" s="11"/>
      <c r="AH277" s="3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  <c r="CG277" s="2"/>
      <c r="CH277" s="2"/>
      <c r="CI277" s="2"/>
      <c r="CJ277" s="2"/>
      <c r="CK277" s="2"/>
      <c r="CL277" s="2"/>
      <c r="CM277" s="2"/>
      <c r="CN277" s="2"/>
      <c r="CO277" s="2"/>
      <c r="CP277" s="2"/>
      <c r="CQ277" s="2"/>
      <c r="CR277" s="2"/>
      <c r="CS277" s="2"/>
      <c r="CT277" s="2"/>
      <c r="CU277" s="2"/>
      <c r="CV277" s="2"/>
      <c r="CW277" s="2"/>
      <c r="CX277" s="2"/>
      <c r="CY277" s="2"/>
      <c r="CZ277" s="2"/>
      <c r="DA277" s="2"/>
      <c r="DB277" s="2"/>
      <c r="DC277" s="2"/>
      <c r="DD277" s="2"/>
      <c r="DE277" s="2"/>
      <c r="DF277" s="2"/>
      <c r="DG277" s="2"/>
      <c r="DH277" s="2"/>
      <c r="DI277" s="2"/>
      <c r="DJ277" s="2"/>
      <c r="DK277" s="2"/>
      <c r="DL277" s="2"/>
      <c r="DM277" s="2"/>
      <c r="DN277" s="2"/>
      <c r="DO277" s="2"/>
      <c r="DP277" s="2"/>
      <c r="DQ277" s="2"/>
      <c r="DR277" s="2"/>
      <c r="DS277" s="2"/>
      <c r="DT277" s="2"/>
      <c r="DU277" s="2"/>
      <c r="DV277" s="2"/>
      <c r="DW277" s="2"/>
      <c r="DX277" s="2"/>
      <c r="DY277" s="2"/>
      <c r="DZ277" s="2"/>
      <c r="EA277" s="2"/>
      <c r="EB277" s="2"/>
      <c r="EC277" s="2"/>
      <c r="ED277" s="2"/>
      <c r="EE277" s="2"/>
      <c r="EF277" s="2"/>
      <c r="EG277" s="2"/>
      <c r="EH277" s="2"/>
      <c r="EI277" s="2"/>
      <c r="EJ277" s="2"/>
      <c r="EK277" s="2"/>
      <c r="EL277" s="2"/>
      <c r="EM277" s="2"/>
      <c r="EN277" s="2"/>
      <c r="EO277" s="2"/>
      <c r="EP277" s="2"/>
      <c r="EQ277" s="2"/>
      <c r="ER277" s="2"/>
      <c r="ES277" s="2"/>
      <c r="ET277" s="2"/>
      <c r="EU277" s="2"/>
      <c r="EV277" s="2"/>
      <c r="EW277" s="2"/>
      <c r="EX277" s="2"/>
    </row>
    <row r="278" spans="1:154" x14ac:dyDescent="0.15">
      <c r="A278" s="35">
        <f t="shared" si="106"/>
        <v>44823</v>
      </c>
      <c r="B278" s="125">
        <f t="shared" ca="1" si="102"/>
        <v>10846.938599999999</v>
      </c>
      <c r="C278" s="14">
        <f t="shared" si="113"/>
        <v>10000</v>
      </c>
      <c r="D278" s="13">
        <f>IF(A278&lt;$B$1,VLOOKUP(A278,[1]DI!$A$4:$B$15000,2,FALSE),0)</f>
        <v>0.13650000000000001</v>
      </c>
      <c r="E278" s="14">
        <f t="shared" si="114"/>
        <v>1.00050788</v>
      </c>
      <c r="F278" s="14">
        <f>(TRUNC(PRODUCT($E$14:$E277),16))</f>
        <v>1.08469386108563</v>
      </c>
      <c r="G278" s="14">
        <f t="shared" si="115"/>
        <v>1</v>
      </c>
      <c r="H278" s="14">
        <f t="shared" si="116"/>
        <v>1.08469386</v>
      </c>
      <c r="I278" s="13">
        <f t="shared" si="107"/>
        <v>0</v>
      </c>
      <c r="J278" s="29">
        <f t="shared" si="108"/>
        <v>44559</v>
      </c>
      <c r="K278" s="2">
        <f t="shared" si="109"/>
        <v>182</v>
      </c>
      <c r="L278" s="17">
        <f t="shared" si="110"/>
        <v>182</v>
      </c>
      <c r="M278" s="12">
        <f t="shared" si="103"/>
        <v>1</v>
      </c>
      <c r="N278" s="12">
        <f t="shared" si="104"/>
        <v>1.08469386</v>
      </c>
      <c r="O278" s="17">
        <f t="shared" si="101"/>
        <v>0</v>
      </c>
      <c r="P278" s="14">
        <f t="shared" si="100"/>
        <v>846.93859999999995</v>
      </c>
      <c r="Q278" s="14">
        <v>0</v>
      </c>
      <c r="R278" s="14">
        <f t="shared" si="99"/>
        <v>0</v>
      </c>
      <c r="S278" s="20">
        <f t="shared" si="105"/>
        <v>0</v>
      </c>
      <c r="T278" s="14">
        <f t="shared" si="117"/>
        <v>0</v>
      </c>
      <c r="U278" s="4" t="str">
        <f t="shared" si="111"/>
        <v>A+J=</v>
      </c>
      <c r="V278" s="29">
        <f t="shared" si="112"/>
        <v>45747</v>
      </c>
      <c r="W278" s="3"/>
      <c r="X278" s="87">
        <f>[2]Plan1!$A346</f>
        <v>47207</v>
      </c>
      <c r="Y278" s="87" t="str">
        <f>[2]Plan1!$C346</f>
        <v>Paixão de Cristo</v>
      </c>
      <c r="Z278" s="78"/>
      <c r="AA278" s="1"/>
      <c r="AC278" s="3"/>
      <c r="AD278" s="3"/>
      <c r="AE278" s="3"/>
      <c r="AF278" s="3"/>
      <c r="AG278" s="11"/>
      <c r="AH278" s="3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  <c r="CG278" s="2"/>
      <c r="CH278" s="2"/>
      <c r="CI278" s="2"/>
      <c r="CJ278" s="2"/>
      <c r="CK278" s="2"/>
      <c r="CL278" s="2"/>
      <c r="CM278" s="2"/>
      <c r="CN278" s="2"/>
      <c r="CO278" s="2"/>
      <c r="CP278" s="2"/>
      <c r="CQ278" s="2"/>
      <c r="CR278" s="2"/>
      <c r="CS278" s="2"/>
      <c r="CT278" s="2"/>
      <c r="CU278" s="2"/>
      <c r="CV278" s="2"/>
      <c r="CW278" s="2"/>
      <c r="CX278" s="2"/>
      <c r="CY278" s="2"/>
      <c r="CZ278" s="2"/>
      <c r="DA278" s="2"/>
      <c r="DB278" s="2"/>
      <c r="DC278" s="2"/>
      <c r="DD278" s="2"/>
      <c r="DE278" s="2"/>
      <c r="DF278" s="2"/>
      <c r="DG278" s="2"/>
      <c r="DH278" s="2"/>
      <c r="DI278" s="2"/>
      <c r="DJ278" s="2"/>
      <c r="DK278" s="2"/>
      <c r="DL278" s="2"/>
      <c r="DM278" s="2"/>
      <c r="DN278" s="2"/>
      <c r="DO278" s="2"/>
      <c r="DP278" s="2"/>
      <c r="DQ278" s="2"/>
      <c r="DR278" s="2"/>
      <c r="DS278" s="2"/>
      <c r="DT278" s="2"/>
      <c r="DU278" s="2"/>
      <c r="DV278" s="2"/>
      <c r="DW278" s="2"/>
      <c r="DX278" s="2"/>
      <c r="DY278" s="2"/>
      <c r="DZ278" s="2"/>
      <c r="EA278" s="2"/>
      <c r="EB278" s="2"/>
      <c r="EC278" s="2"/>
      <c r="ED278" s="2"/>
      <c r="EE278" s="2"/>
      <c r="EF278" s="2"/>
      <c r="EG278" s="2"/>
      <c r="EH278" s="2"/>
      <c r="EI278" s="2"/>
      <c r="EJ278" s="2"/>
      <c r="EK278" s="2"/>
      <c r="EL278" s="2"/>
      <c r="EM278" s="2"/>
      <c r="EN278" s="2"/>
      <c r="EO278" s="2"/>
      <c r="EP278" s="2"/>
      <c r="EQ278" s="2"/>
      <c r="ER278" s="2"/>
      <c r="ES278" s="2"/>
      <c r="ET278" s="2"/>
      <c r="EU278" s="2"/>
      <c r="EV278" s="2"/>
      <c r="EW278" s="2"/>
      <c r="EX278" s="2"/>
    </row>
    <row r="279" spans="1:154" x14ac:dyDescent="0.15">
      <c r="A279" s="35">
        <f t="shared" si="106"/>
        <v>44824</v>
      </c>
      <c r="B279" s="125">
        <f t="shared" ca="1" si="102"/>
        <v>10852.447599990001</v>
      </c>
      <c r="C279" s="14">
        <f t="shared" si="113"/>
        <v>10000</v>
      </c>
      <c r="D279" s="13">
        <f>IF(A279&lt;$B$1,VLOOKUP(A279,[1]DI!$A$4:$B$15000,2,FALSE),0)</f>
        <v>0.13650000000000001</v>
      </c>
      <c r="E279" s="14">
        <f t="shared" si="114"/>
        <v>1.00050788</v>
      </c>
      <c r="F279" s="14">
        <f>(TRUNC(PRODUCT($E$14:$E278),16))</f>
        <v>1.0852447554038001</v>
      </c>
      <c r="G279" s="14">
        <f t="shared" si="115"/>
        <v>1</v>
      </c>
      <c r="H279" s="14">
        <f t="shared" si="116"/>
        <v>1.0852447599999999</v>
      </c>
      <c r="I279" s="13">
        <f t="shared" si="107"/>
        <v>0</v>
      </c>
      <c r="J279" s="29">
        <f t="shared" si="108"/>
        <v>44559</v>
      </c>
      <c r="K279" s="2">
        <f t="shared" si="109"/>
        <v>183</v>
      </c>
      <c r="L279" s="17">
        <f t="shared" si="110"/>
        <v>183</v>
      </c>
      <c r="M279" s="12">
        <f t="shared" si="103"/>
        <v>1</v>
      </c>
      <c r="N279" s="12">
        <f t="shared" si="104"/>
        <v>1.0852447599999999</v>
      </c>
      <c r="O279" s="17">
        <f t="shared" si="101"/>
        <v>0</v>
      </c>
      <c r="P279" s="14">
        <f t="shared" si="100"/>
        <v>852.44759998999996</v>
      </c>
      <c r="Q279" s="14">
        <v>0</v>
      </c>
      <c r="R279" s="14">
        <f t="shared" si="99"/>
        <v>0</v>
      </c>
      <c r="S279" s="20">
        <f t="shared" si="105"/>
        <v>0</v>
      </c>
      <c r="T279" s="14">
        <f t="shared" si="117"/>
        <v>0</v>
      </c>
      <c r="U279" s="4" t="str">
        <f t="shared" si="111"/>
        <v>A+J=</v>
      </c>
      <c r="V279" s="29">
        <f t="shared" si="112"/>
        <v>45747</v>
      </c>
      <c r="W279" s="3"/>
      <c r="X279" s="87">
        <f>[2]Plan1!$A347</f>
        <v>47229</v>
      </c>
      <c r="Y279" s="87" t="str">
        <f>[2]Plan1!$C347</f>
        <v>Tiradentes</v>
      </c>
      <c r="Z279" s="78"/>
      <c r="AA279" s="1"/>
      <c r="AC279" s="3"/>
      <c r="AD279" s="3"/>
      <c r="AE279" s="3"/>
      <c r="AF279" s="3"/>
      <c r="AG279" s="11"/>
      <c r="AH279" s="3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  <c r="CG279" s="2"/>
      <c r="CH279" s="2"/>
      <c r="CI279" s="2"/>
      <c r="CJ279" s="2"/>
      <c r="CK279" s="2"/>
      <c r="CL279" s="2"/>
      <c r="CM279" s="2"/>
      <c r="CN279" s="2"/>
      <c r="CO279" s="2"/>
      <c r="CP279" s="2"/>
      <c r="CQ279" s="2"/>
      <c r="CR279" s="2"/>
      <c r="CS279" s="2"/>
      <c r="CT279" s="2"/>
      <c r="CU279" s="2"/>
      <c r="CV279" s="2"/>
      <c r="CW279" s="2"/>
      <c r="CX279" s="2"/>
      <c r="CY279" s="2"/>
      <c r="CZ279" s="2"/>
      <c r="DA279" s="2"/>
      <c r="DB279" s="2"/>
      <c r="DC279" s="2"/>
      <c r="DD279" s="2"/>
      <c r="DE279" s="2"/>
      <c r="DF279" s="2"/>
      <c r="DG279" s="2"/>
      <c r="DH279" s="2"/>
      <c r="DI279" s="2"/>
      <c r="DJ279" s="2"/>
      <c r="DK279" s="2"/>
      <c r="DL279" s="2"/>
      <c r="DM279" s="2"/>
      <c r="DN279" s="2"/>
      <c r="DO279" s="2"/>
      <c r="DP279" s="2"/>
      <c r="DQ279" s="2"/>
      <c r="DR279" s="2"/>
      <c r="DS279" s="2"/>
      <c r="DT279" s="2"/>
      <c r="DU279" s="2"/>
      <c r="DV279" s="2"/>
      <c r="DW279" s="2"/>
      <c r="DX279" s="2"/>
      <c r="DY279" s="2"/>
      <c r="DZ279" s="2"/>
      <c r="EA279" s="2"/>
      <c r="EB279" s="2"/>
      <c r="EC279" s="2"/>
      <c r="ED279" s="2"/>
      <c r="EE279" s="2"/>
      <c r="EF279" s="2"/>
      <c r="EG279" s="2"/>
      <c r="EH279" s="2"/>
      <c r="EI279" s="2"/>
      <c r="EJ279" s="2"/>
      <c r="EK279" s="2"/>
      <c r="EL279" s="2"/>
      <c r="EM279" s="2"/>
      <c r="EN279" s="2"/>
      <c r="EO279" s="2"/>
      <c r="EP279" s="2"/>
      <c r="EQ279" s="2"/>
      <c r="ER279" s="2"/>
      <c r="ES279" s="2"/>
      <c r="ET279" s="2"/>
      <c r="EU279" s="2"/>
      <c r="EV279" s="2"/>
      <c r="EW279" s="2"/>
      <c r="EX279" s="2"/>
    </row>
    <row r="280" spans="1:154" x14ac:dyDescent="0.15">
      <c r="A280" s="35">
        <f t="shared" si="106"/>
        <v>44825</v>
      </c>
      <c r="B280" s="125">
        <f t="shared" ca="1" si="102"/>
        <v>10857.9593</v>
      </c>
      <c r="C280" s="14">
        <f t="shared" si="113"/>
        <v>10000</v>
      </c>
      <c r="D280" s="13">
        <f>IF(A280&lt;$B$1,VLOOKUP(A280,[1]DI!$A$4:$B$15000,2,FALSE),0)</f>
        <v>0.13650000000000001</v>
      </c>
      <c r="E280" s="14">
        <f t="shared" si="114"/>
        <v>1.00050788</v>
      </c>
      <c r="F280" s="14">
        <f>(TRUNC(PRODUCT($E$14:$E279),16))</f>
        <v>1.08579592951017</v>
      </c>
      <c r="G280" s="14">
        <f t="shared" si="115"/>
        <v>1</v>
      </c>
      <c r="H280" s="14">
        <f t="shared" si="116"/>
        <v>1.08579593</v>
      </c>
      <c r="I280" s="13">
        <f t="shared" si="107"/>
        <v>0</v>
      </c>
      <c r="J280" s="29">
        <f t="shared" si="108"/>
        <v>44559</v>
      </c>
      <c r="K280" s="2">
        <f t="shared" si="109"/>
        <v>184</v>
      </c>
      <c r="L280" s="17">
        <f t="shared" si="110"/>
        <v>184</v>
      </c>
      <c r="M280" s="12">
        <f t="shared" si="103"/>
        <v>1</v>
      </c>
      <c r="N280" s="12">
        <f t="shared" si="104"/>
        <v>1.08579593</v>
      </c>
      <c r="O280" s="17">
        <f t="shared" si="101"/>
        <v>0</v>
      </c>
      <c r="P280" s="14">
        <f t="shared" si="100"/>
        <v>857.95929999999998</v>
      </c>
      <c r="Q280" s="14">
        <v>0</v>
      </c>
      <c r="R280" s="14">
        <f t="shared" si="99"/>
        <v>0</v>
      </c>
      <c r="S280" s="20">
        <f t="shared" si="105"/>
        <v>0</v>
      </c>
      <c r="T280" s="14">
        <f t="shared" si="117"/>
        <v>0</v>
      </c>
      <c r="U280" s="4" t="str">
        <f t="shared" si="111"/>
        <v>A+J=</v>
      </c>
      <c r="V280" s="29">
        <f t="shared" si="112"/>
        <v>45747</v>
      </c>
      <c r="W280" s="3"/>
      <c r="X280" s="87">
        <f>[2]Plan1!$A348</f>
        <v>47239</v>
      </c>
      <c r="Y280" s="87" t="str">
        <f>[2]Plan1!$C348</f>
        <v>Dia do Trabalho</v>
      </c>
      <c r="Z280" s="78"/>
      <c r="AA280" s="1"/>
      <c r="AC280" s="3"/>
      <c r="AD280" s="3"/>
      <c r="AE280" s="3"/>
      <c r="AF280" s="3"/>
      <c r="AG280" s="11"/>
      <c r="AH280" s="3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  <c r="CG280" s="2"/>
      <c r="CH280" s="2"/>
      <c r="CI280" s="2"/>
      <c r="CJ280" s="2"/>
      <c r="CK280" s="2"/>
      <c r="CL280" s="2"/>
      <c r="CM280" s="2"/>
      <c r="CN280" s="2"/>
      <c r="CO280" s="2"/>
      <c r="CP280" s="2"/>
      <c r="CQ280" s="2"/>
      <c r="CR280" s="2"/>
      <c r="CS280" s="2"/>
      <c r="CT280" s="2"/>
      <c r="CU280" s="2"/>
      <c r="CV280" s="2"/>
      <c r="CW280" s="2"/>
      <c r="CX280" s="2"/>
      <c r="CY280" s="2"/>
      <c r="CZ280" s="2"/>
      <c r="DA280" s="2"/>
      <c r="DB280" s="2"/>
      <c r="DC280" s="2"/>
      <c r="DD280" s="2"/>
      <c r="DE280" s="2"/>
      <c r="DF280" s="2"/>
      <c r="DG280" s="2"/>
      <c r="DH280" s="2"/>
      <c r="DI280" s="2"/>
      <c r="DJ280" s="2"/>
      <c r="DK280" s="2"/>
      <c r="DL280" s="2"/>
      <c r="DM280" s="2"/>
      <c r="DN280" s="2"/>
      <c r="DO280" s="2"/>
      <c r="DP280" s="2"/>
      <c r="DQ280" s="2"/>
      <c r="DR280" s="2"/>
      <c r="DS280" s="2"/>
      <c r="DT280" s="2"/>
      <c r="DU280" s="2"/>
      <c r="DV280" s="2"/>
      <c r="DW280" s="2"/>
      <c r="DX280" s="2"/>
      <c r="DY280" s="2"/>
      <c r="DZ280" s="2"/>
      <c r="EA280" s="2"/>
      <c r="EB280" s="2"/>
      <c r="EC280" s="2"/>
      <c r="ED280" s="2"/>
      <c r="EE280" s="2"/>
      <c r="EF280" s="2"/>
      <c r="EG280" s="2"/>
      <c r="EH280" s="2"/>
      <c r="EI280" s="2"/>
      <c r="EJ280" s="2"/>
      <c r="EK280" s="2"/>
      <c r="EL280" s="2"/>
      <c r="EM280" s="2"/>
      <c r="EN280" s="2"/>
      <c r="EO280" s="2"/>
      <c r="EP280" s="2"/>
      <c r="EQ280" s="2"/>
      <c r="ER280" s="2"/>
      <c r="ES280" s="2"/>
      <c r="ET280" s="2"/>
      <c r="EU280" s="2"/>
      <c r="EV280" s="2"/>
      <c r="EW280" s="2"/>
      <c r="EX280" s="2"/>
    </row>
    <row r="281" spans="1:154" x14ac:dyDescent="0.15">
      <c r="A281" s="35">
        <f t="shared" si="106"/>
        <v>44826</v>
      </c>
      <c r="B281" s="125">
        <f t="shared" ca="1" si="102"/>
        <v>10863.4738</v>
      </c>
      <c r="C281" s="14">
        <f t="shared" si="113"/>
        <v>10000</v>
      </c>
      <c r="D281" s="13">
        <f>IF(A281&lt;$B$1,VLOOKUP(A281,[1]DI!$A$4:$B$15000,2,FALSE),0)</f>
        <v>0.13650000000000001</v>
      </c>
      <c r="E281" s="14">
        <f t="shared" si="114"/>
        <v>1.00050788</v>
      </c>
      <c r="F281" s="14">
        <f>(TRUNC(PRODUCT($E$14:$E280),16))</f>
        <v>1.08634738354685</v>
      </c>
      <c r="G281" s="14">
        <f t="shared" si="115"/>
        <v>1</v>
      </c>
      <c r="H281" s="14">
        <f t="shared" si="116"/>
        <v>1.0863473800000001</v>
      </c>
      <c r="I281" s="13">
        <f t="shared" si="107"/>
        <v>0</v>
      </c>
      <c r="J281" s="29">
        <f t="shared" si="108"/>
        <v>44559</v>
      </c>
      <c r="K281" s="2">
        <f t="shared" si="109"/>
        <v>185</v>
      </c>
      <c r="L281" s="17">
        <f t="shared" si="110"/>
        <v>185</v>
      </c>
      <c r="M281" s="12">
        <f t="shared" si="103"/>
        <v>1</v>
      </c>
      <c r="N281" s="12">
        <f t="shared" si="104"/>
        <v>1.0863473800000001</v>
      </c>
      <c r="O281" s="17">
        <f t="shared" si="101"/>
        <v>0</v>
      </c>
      <c r="P281" s="14">
        <f t="shared" si="100"/>
        <v>863.47379999999998</v>
      </c>
      <c r="Q281" s="14">
        <v>0</v>
      </c>
      <c r="R281" s="14">
        <f t="shared" si="99"/>
        <v>0</v>
      </c>
      <c r="S281" s="20">
        <f t="shared" si="105"/>
        <v>0</v>
      </c>
      <c r="T281" s="14">
        <f t="shared" si="117"/>
        <v>0</v>
      </c>
      <c r="U281" s="4" t="str">
        <f t="shared" si="111"/>
        <v>A+J=</v>
      </c>
      <c r="V281" s="29">
        <f t="shared" si="112"/>
        <v>45747</v>
      </c>
      <c r="W281" s="3"/>
      <c r="X281" s="87">
        <f>[2]Plan1!$A349</f>
        <v>47269</v>
      </c>
      <c r="Y281" s="87" t="str">
        <f>[2]Plan1!$C349</f>
        <v>Corpus Christi</v>
      </c>
      <c r="Z281" s="78"/>
      <c r="AA281" s="1"/>
      <c r="AC281" s="3"/>
      <c r="AD281" s="3"/>
      <c r="AE281" s="3"/>
      <c r="AF281" s="3"/>
      <c r="AG281" s="11"/>
      <c r="AH281" s="3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  <c r="CG281" s="2"/>
      <c r="CH281" s="2"/>
      <c r="CI281" s="2"/>
      <c r="CJ281" s="2"/>
      <c r="CK281" s="2"/>
      <c r="CL281" s="2"/>
      <c r="CM281" s="2"/>
      <c r="CN281" s="2"/>
      <c r="CO281" s="2"/>
      <c r="CP281" s="2"/>
      <c r="CQ281" s="2"/>
      <c r="CR281" s="2"/>
      <c r="CS281" s="2"/>
      <c r="CT281" s="2"/>
      <c r="CU281" s="2"/>
      <c r="CV281" s="2"/>
      <c r="CW281" s="2"/>
      <c r="CX281" s="2"/>
      <c r="CY281" s="2"/>
      <c r="CZ281" s="2"/>
      <c r="DA281" s="2"/>
      <c r="DB281" s="2"/>
      <c r="DC281" s="2"/>
      <c r="DD281" s="2"/>
      <c r="DE281" s="2"/>
      <c r="DF281" s="2"/>
      <c r="DG281" s="2"/>
      <c r="DH281" s="2"/>
      <c r="DI281" s="2"/>
      <c r="DJ281" s="2"/>
      <c r="DK281" s="2"/>
      <c r="DL281" s="2"/>
      <c r="DM281" s="2"/>
      <c r="DN281" s="2"/>
      <c r="DO281" s="2"/>
      <c r="DP281" s="2"/>
      <c r="DQ281" s="2"/>
      <c r="DR281" s="2"/>
      <c r="DS281" s="2"/>
      <c r="DT281" s="2"/>
      <c r="DU281" s="2"/>
      <c r="DV281" s="2"/>
      <c r="DW281" s="2"/>
      <c r="DX281" s="2"/>
      <c r="DY281" s="2"/>
      <c r="DZ281" s="2"/>
      <c r="EA281" s="2"/>
      <c r="EB281" s="2"/>
      <c r="EC281" s="2"/>
      <c r="ED281" s="2"/>
      <c r="EE281" s="2"/>
      <c r="EF281" s="2"/>
      <c r="EG281" s="2"/>
      <c r="EH281" s="2"/>
      <c r="EI281" s="2"/>
      <c r="EJ281" s="2"/>
      <c r="EK281" s="2"/>
      <c r="EL281" s="2"/>
      <c r="EM281" s="2"/>
      <c r="EN281" s="2"/>
      <c r="EO281" s="2"/>
      <c r="EP281" s="2"/>
      <c r="EQ281" s="2"/>
      <c r="ER281" s="2"/>
      <c r="ES281" s="2"/>
      <c r="ET281" s="2"/>
      <c r="EU281" s="2"/>
      <c r="EV281" s="2"/>
      <c r="EW281" s="2"/>
      <c r="EX281" s="2"/>
    </row>
    <row r="282" spans="1:154" x14ac:dyDescent="0.15">
      <c r="A282" s="35">
        <f t="shared" si="106"/>
        <v>44827</v>
      </c>
      <c r="B282" s="125">
        <f t="shared" ca="1" si="102"/>
        <v>10868.9912</v>
      </c>
      <c r="C282" s="14">
        <f t="shared" si="113"/>
        <v>10000</v>
      </c>
      <c r="D282" s="13">
        <f>IF(A282&lt;$B$1,VLOOKUP(A282,[1]DI!$A$4:$B$15000,2,FALSE),0)</f>
        <v>0.13650000000000001</v>
      </c>
      <c r="E282" s="14">
        <f t="shared" si="114"/>
        <v>1.00050788</v>
      </c>
      <c r="F282" s="14">
        <f>(TRUNC(PRODUCT($E$14:$E281),16))</f>
        <v>1.0868991176560101</v>
      </c>
      <c r="G282" s="14">
        <f t="shared" si="115"/>
        <v>1</v>
      </c>
      <c r="H282" s="14">
        <f t="shared" si="116"/>
        <v>1.08689912</v>
      </c>
      <c r="I282" s="13">
        <f t="shared" si="107"/>
        <v>0</v>
      </c>
      <c r="J282" s="29">
        <f t="shared" si="108"/>
        <v>44559</v>
      </c>
      <c r="K282" s="2">
        <f t="shared" si="109"/>
        <v>186</v>
      </c>
      <c r="L282" s="17">
        <f t="shared" si="110"/>
        <v>186</v>
      </c>
      <c r="M282" s="12">
        <f t="shared" si="103"/>
        <v>1</v>
      </c>
      <c r="N282" s="12">
        <f t="shared" si="104"/>
        <v>1.08689912</v>
      </c>
      <c r="O282" s="17">
        <f t="shared" si="101"/>
        <v>0</v>
      </c>
      <c r="P282" s="14">
        <f t="shared" si="100"/>
        <v>868.99120000000005</v>
      </c>
      <c r="Q282" s="14">
        <v>0</v>
      </c>
      <c r="R282" s="14">
        <f t="shared" si="99"/>
        <v>0</v>
      </c>
      <c r="S282" s="20">
        <f t="shared" si="105"/>
        <v>0</v>
      </c>
      <c r="T282" s="14">
        <f t="shared" si="117"/>
        <v>0</v>
      </c>
      <c r="U282" s="4" t="str">
        <f t="shared" si="111"/>
        <v>A+J=</v>
      </c>
      <c r="V282" s="29">
        <f t="shared" si="112"/>
        <v>45747</v>
      </c>
      <c r="W282" s="3"/>
      <c r="X282" s="87">
        <f>[2]Plan1!$A350</f>
        <v>47368</v>
      </c>
      <c r="Y282" s="87" t="str">
        <f>[2]Plan1!$C350</f>
        <v>Independência do Brasil</v>
      </c>
      <c r="Z282" s="78"/>
      <c r="AA282" s="1"/>
      <c r="AC282" s="3"/>
      <c r="AD282" s="3"/>
      <c r="AE282" s="3"/>
      <c r="AF282" s="3"/>
      <c r="AG282" s="11"/>
      <c r="AH282" s="3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  <c r="CG282" s="2"/>
      <c r="CH282" s="2"/>
      <c r="CI282" s="2"/>
      <c r="CJ282" s="2"/>
      <c r="CK282" s="2"/>
      <c r="CL282" s="2"/>
      <c r="CM282" s="2"/>
      <c r="CN282" s="2"/>
      <c r="CO282" s="2"/>
      <c r="CP282" s="2"/>
      <c r="CQ282" s="2"/>
      <c r="CR282" s="2"/>
      <c r="CS282" s="2"/>
      <c r="CT282" s="2"/>
      <c r="CU282" s="2"/>
      <c r="CV282" s="2"/>
      <c r="CW282" s="2"/>
      <c r="CX282" s="2"/>
      <c r="CY282" s="2"/>
      <c r="CZ282" s="2"/>
      <c r="DA282" s="2"/>
      <c r="DB282" s="2"/>
      <c r="DC282" s="2"/>
      <c r="DD282" s="2"/>
      <c r="DE282" s="2"/>
      <c r="DF282" s="2"/>
      <c r="DG282" s="2"/>
      <c r="DH282" s="2"/>
      <c r="DI282" s="2"/>
      <c r="DJ282" s="2"/>
      <c r="DK282" s="2"/>
      <c r="DL282" s="2"/>
      <c r="DM282" s="2"/>
      <c r="DN282" s="2"/>
      <c r="DO282" s="2"/>
      <c r="DP282" s="2"/>
      <c r="DQ282" s="2"/>
      <c r="DR282" s="2"/>
      <c r="DS282" s="2"/>
      <c r="DT282" s="2"/>
      <c r="DU282" s="2"/>
      <c r="DV282" s="2"/>
      <c r="DW282" s="2"/>
      <c r="DX282" s="2"/>
      <c r="DY282" s="2"/>
      <c r="DZ282" s="2"/>
      <c r="EA282" s="2"/>
      <c r="EB282" s="2"/>
      <c r="EC282" s="2"/>
      <c r="ED282" s="2"/>
      <c r="EE282" s="2"/>
      <c r="EF282" s="2"/>
      <c r="EG282" s="2"/>
      <c r="EH282" s="2"/>
      <c r="EI282" s="2"/>
      <c r="EJ282" s="2"/>
      <c r="EK282" s="2"/>
      <c r="EL282" s="2"/>
      <c r="EM282" s="2"/>
      <c r="EN282" s="2"/>
      <c r="EO282" s="2"/>
      <c r="EP282" s="2"/>
      <c r="EQ282" s="2"/>
      <c r="ER282" s="2"/>
      <c r="ES282" s="2"/>
      <c r="ET282" s="2"/>
      <c r="EU282" s="2"/>
      <c r="EV282" s="2"/>
      <c r="EW282" s="2"/>
      <c r="EX282" s="2"/>
    </row>
    <row r="283" spans="1:154" x14ac:dyDescent="0.15">
      <c r="A283" s="35">
        <f t="shared" si="106"/>
        <v>44828</v>
      </c>
      <c r="B283" s="125">
        <f t="shared" ca="1" si="102"/>
        <v>10874.5113</v>
      </c>
      <c r="C283" s="14">
        <f t="shared" si="113"/>
        <v>10000</v>
      </c>
      <c r="D283" s="13">
        <f>IF(A283&lt;$B$1,VLOOKUP(A283,[1]DI!$A$4:$B$15000,2,FALSE),0)</f>
        <v>0</v>
      </c>
      <c r="E283" s="14">
        <f t="shared" si="114"/>
        <v>1</v>
      </c>
      <c r="F283" s="14">
        <f>(TRUNC(PRODUCT($E$14:$E282),16))</f>
        <v>1.0874511319798801</v>
      </c>
      <c r="G283" s="14">
        <f t="shared" si="115"/>
        <v>1</v>
      </c>
      <c r="H283" s="14">
        <f t="shared" si="116"/>
        <v>1.08745113</v>
      </c>
      <c r="I283" s="13">
        <f t="shared" si="107"/>
        <v>0</v>
      </c>
      <c r="J283" s="29">
        <f t="shared" si="108"/>
        <v>44559</v>
      </c>
      <c r="K283" s="2">
        <f t="shared" si="109"/>
        <v>186</v>
      </c>
      <c r="L283" s="17">
        <f t="shared" si="110"/>
        <v>187</v>
      </c>
      <c r="M283" s="12">
        <f t="shared" si="103"/>
        <v>1</v>
      </c>
      <c r="N283" s="12">
        <f t="shared" si="104"/>
        <v>1.08745113</v>
      </c>
      <c r="O283" s="17">
        <f t="shared" si="101"/>
        <v>0</v>
      </c>
      <c r="P283" s="14">
        <f t="shared" si="100"/>
        <v>874.51130000000001</v>
      </c>
      <c r="Q283" s="14">
        <v>0</v>
      </c>
      <c r="R283" s="14">
        <f t="shared" si="99"/>
        <v>0</v>
      </c>
      <c r="S283" s="20">
        <f t="shared" si="105"/>
        <v>0</v>
      </c>
      <c r="T283" s="14">
        <f t="shared" si="117"/>
        <v>0</v>
      </c>
      <c r="U283" s="4" t="str">
        <f t="shared" si="111"/>
        <v>A+J=</v>
      </c>
      <c r="V283" s="29">
        <f t="shared" si="112"/>
        <v>45747</v>
      </c>
      <c r="W283" s="3"/>
      <c r="X283" s="87">
        <f>[2]Plan1!$A351</f>
        <v>47403</v>
      </c>
      <c r="Y283" s="87" t="str">
        <f>[2]Plan1!$C351</f>
        <v>Nossa Sr.a Aparecida - Padroeira do Brasil</v>
      </c>
      <c r="Z283" s="78"/>
      <c r="AA283" s="1"/>
      <c r="AC283" s="3"/>
      <c r="AD283" s="3"/>
      <c r="AE283" s="3"/>
      <c r="AF283" s="3"/>
      <c r="AG283" s="11"/>
      <c r="AH283" s="3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  <c r="CG283" s="2"/>
      <c r="CH283" s="2"/>
      <c r="CI283" s="2"/>
      <c r="CJ283" s="2"/>
      <c r="CK283" s="2"/>
      <c r="CL283" s="2"/>
      <c r="CM283" s="2"/>
      <c r="CN283" s="2"/>
      <c r="CO283" s="2"/>
      <c r="CP283" s="2"/>
      <c r="CQ283" s="2"/>
      <c r="CR283" s="2"/>
      <c r="CS283" s="2"/>
      <c r="CT283" s="2"/>
      <c r="CU283" s="2"/>
      <c r="CV283" s="2"/>
      <c r="CW283" s="2"/>
      <c r="CX283" s="2"/>
      <c r="CY283" s="2"/>
      <c r="CZ283" s="2"/>
      <c r="DA283" s="2"/>
      <c r="DB283" s="2"/>
      <c r="DC283" s="2"/>
      <c r="DD283" s="2"/>
      <c r="DE283" s="2"/>
      <c r="DF283" s="2"/>
      <c r="DG283" s="2"/>
      <c r="DH283" s="2"/>
      <c r="DI283" s="2"/>
      <c r="DJ283" s="2"/>
      <c r="DK283" s="2"/>
      <c r="DL283" s="2"/>
      <c r="DM283" s="2"/>
      <c r="DN283" s="2"/>
      <c r="DO283" s="2"/>
      <c r="DP283" s="2"/>
      <c r="DQ283" s="2"/>
      <c r="DR283" s="2"/>
      <c r="DS283" s="2"/>
      <c r="DT283" s="2"/>
      <c r="DU283" s="2"/>
      <c r="DV283" s="2"/>
      <c r="DW283" s="2"/>
      <c r="DX283" s="2"/>
      <c r="DY283" s="2"/>
      <c r="DZ283" s="2"/>
      <c r="EA283" s="2"/>
      <c r="EB283" s="2"/>
      <c r="EC283" s="2"/>
      <c r="ED283" s="2"/>
      <c r="EE283" s="2"/>
      <c r="EF283" s="2"/>
      <c r="EG283" s="2"/>
      <c r="EH283" s="2"/>
      <c r="EI283" s="2"/>
      <c r="EJ283" s="2"/>
      <c r="EK283" s="2"/>
      <c r="EL283" s="2"/>
      <c r="EM283" s="2"/>
      <c r="EN283" s="2"/>
      <c r="EO283" s="2"/>
      <c r="EP283" s="2"/>
      <c r="EQ283" s="2"/>
      <c r="ER283" s="2"/>
      <c r="ES283" s="2"/>
      <c r="ET283" s="2"/>
      <c r="EU283" s="2"/>
      <c r="EV283" s="2"/>
      <c r="EW283" s="2"/>
      <c r="EX283" s="2"/>
    </row>
    <row r="284" spans="1:154" x14ac:dyDescent="0.15">
      <c r="A284" s="35">
        <f t="shared" si="106"/>
        <v>44829</v>
      </c>
      <c r="B284" s="125">
        <f t="shared" ca="1" si="102"/>
        <v>10874.5113</v>
      </c>
      <c r="C284" s="14">
        <f t="shared" si="113"/>
        <v>10000</v>
      </c>
      <c r="D284" s="13">
        <f>IF(A284&lt;$B$1,VLOOKUP(A284,[1]DI!$A$4:$B$15000,2,FALSE),0)</f>
        <v>0</v>
      </c>
      <c r="E284" s="14">
        <f t="shared" si="114"/>
        <v>1</v>
      </c>
      <c r="F284" s="14">
        <f>(TRUNC(PRODUCT($E$14:$E283),16))</f>
        <v>1.0874511319798801</v>
      </c>
      <c r="G284" s="14">
        <f t="shared" si="115"/>
        <v>1</v>
      </c>
      <c r="H284" s="14">
        <f t="shared" si="116"/>
        <v>1.08745113</v>
      </c>
      <c r="I284" s="13">
        <f t="shared" si="107"/>
        <v>0</v>
      </c>
      <c r="J284" s="29">
        <f t="shared" si="108"/>
        <v>44559</v>
      </c>
      <c r="K284" s="2">
        <f t="shared" si="109"/>
        <v>186</v>
      </c>
      <c r="L284" s="17">
        <f t="shared" si="110"/>
        <v>187</v>
      </c>
      <c r="M284" s="12">
        <f t="shared" si="103"/>
        <v>1</v>
      </c>
      <c r="N284" s="12">
        <f t="shared" si="104"/>
        <v>1.08745113</v>
      </c>
      <c r="O284" s="17">
        <f t="shared" si="101"/>
        <v>0</v>
      </c>
      <c r="P284" s="14">
        <f t="shared" si="100"/>
        <v>874.51130000000001</v>
      </c>
      <c r="Q284" s="14">
        <v>0</v>
      </c>
      <c r="R284" s="14">
        <f t="shared" ref="R284:R347" si="118">IF(O284&gt;0,P284-Q284,0)</f>
        <v>0</v>
      </c>
      <c r="S284" s="20">
        <f t="shared" si="105"/>
        <v>0</v>
      </c>
      <c r="T284" s="14">
        <f t="shared" si="117"/>
        <v>0</v>
      </c>
      <c r="U284" s="4" t="str">
        <f t="shared" si="111"/>
        <v>A+J=</v>
      </c>
      <c r="V284" s="29">
        <f t="shared" si="112"/>
        <v>45747</v>
      </c>
      <c r="W284" s="3"/>
      <c r="X284" s="87">
        <f>[2]Plan1!$A352</f>
        <v>47424</v>
      </c>
      <c r="Y284" s="87" t="str">
        <f>[2]Plan1!$C352</f>
        <v>Finados</v>
      </c>
      <c r="Z284" s="78"/>
      <c r="AA284" s="1"/>
      <c r="AC284" s="3"/>
      <c r="AD284" s="3"/>
      <c r="AE284" s="3"/>
      <c r="AF284" s="3"/>
      <c r="AG284" s="11"/>
      <c r="AH284" s="3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  <c r="CG284" s="2"/>
      <c r="CH284" s="2"/>
      <c r="CI284" s="2"/>
      <c r="CJ284" s="2"/>
      <c r="CK284" s="2"/>
      <c r="CL284" s="2"/>
      <c r="CM284" s="2"/>
      <c r="CN284" s="2"/>
      <c r="CO284" s="2"/>
      <c r="CP284" s="2"/>
      <c r="CQ284" s="2"/>
      <c r="CR284" s="2"/>
      <c r="CS284" s="2"/>
      <c r="CT284" s="2"/>
      <c r="CU284" s="2"/>
      <c r="CV284" s="2"/>
      <c r="CW284" s="2"/>
      <c r="CX284" s="2"/>
      <c r="CY284" s="2"/>
      <c r="CZ284" s="2"/>
      <c r="DA284" s="2"/>
      <c r="DB284" s="2"/>
      <c r="DC284" s="2"/>
      <c r="DD284" s="2"/>
      <c r="DE284" s="2"/>
      <c r="DF284" s="2"/>
      <c r="DG284" s="2"/>
      <c r="DH284" s="2"/>
      <c r="DI284" s="2"/>
      <c r="DJ284" s="2"/>
      <c r="DK284" s="2"/>
      <c r="DL284" s="2"/>
      <c r="DM284" s="2"/>
      <c r="DN284" s="2"/>
      <c r="DO284" s="2"/>
      <c r="DP284" s="2"/>
      <c r="DQ284" s="2"/>
      <c r="DR284" s="2"/>
      <c r="DS284" s="2"/>
      <c r="DT284" s="2"/>
      <c r="DU284" s="2"/>
      <c r="DV284" s="2"/>
      <c r="DW284" s="2"/>
      <c r="DX284" s="2"/>
      <c r="DY284" s="2"/>
      <c r="DZ284" s="2"/>
      <c r="EA284" s="2"/>
      <c r="EB284" s="2"/>
      <c r="EC284" s="2"/>
      <c r="ED284" s="2"/>
      <c r="EE284" s="2"/>
      <c r="EF284" s="2"/>
      <c r="EG284" s="2"/>
      <c r="EH284" s="2"/>
      <c r="EI284" s="2"/>
      <c r="EJ284" s="2"/>
      <c r="EK284" s="2"/>
      <c r="EL284" s="2"/>
      <c r="EM284" s="2"/>
      <c r="EN284" s="2"/>
      <c r="EO284" s="2"/>
      <c r="EP284" s="2"/>
      <c r="EQ284" s="2"/>
      <c r="ER284" s="2"/>
      <c r="ES284" s="2"/>
      <c r="ET284" s="2"/>
      <c r="EU284" s="2"/>
      <c r="EV284" s="2"/>
      <c r="EW284" s="2"/>
      <c r="EX284" s="2"/>
    </row>
    <row r="285" spans="1:154" x14ac:dyDescent="0.15">
      <c r="A285" s="35">
        <f t="shared" si="106"/>
        <v>44830</v>
      </c>
      <c r="B285" s="125">
        <f t="shared" ca="1" si="102"/>
        <v>10874.5113</v>
      </c>
      <c r="C285" s="14">
        <f t="shared" si="113"/>
        <v>10000</v>
      </c>
      <c r="D285" s="13">
        <f>IF(A285&lt;$B$1,VLOOKUP(A285,[1]DI!$A$4:$B$15000,2,FALSE),0)</f>
        <v>0.13650000000000001</v>
      </c>
      <c r="E285" s="14">
        <f t="shared" si="114"/>
        <v>1.00050788</v>
      </c>
      <c r="F285" s="14">
        <f>(TRUNC(PRODUCT($E$14:$E284),16))</f>
        <v>1.0874511319798801</v>
      </c>
      <c r="G285" s="14">
        <f t="shared" si="115"/>
        <v>1</v>
      </c>
      <c r="H285" s="14">
        <f t="shared" si="116"/>
        <v>1.08745113</v>
      </c>
      <c r="I285" s="13">
        <f t="shared" si="107"/>
        <v>0</v>
      </c>
      <c r="J285" s="29">
        <f t="shared" si="108"/>
        <v>44559</v>
      </c>
      <c r="K285" s="2">
        <f t="shared" si="109"/>
        <v>187</v>
      </c>
      <c r="L285" s="17">
        <f t="shared" si="110"/>
        <v>187</v>
      </c>
      <c r="M285" s="12">
        <f t="shared" si="103"/>
        <v>1</v>
      </c>
      <c r="N285" s="12">
        <f t="shared" si="104"/>
        <v>1.08745113</v>
      </c>
      <c r="O285" s="17">
        <f t="shared" si="101"/>
        <v>0</v>
      </c>
      <c r="P285" s="14">
        <f t="shared" si="100"/>
        <v>874.51130000000001</v>
      </c>
      <c r="Q285" s="14">
        <v>0</v>
      </c>
      <c r="R285" s="14">
        <f t="shared" si="118"/>
        <v>0</v>
      </c>
      <c r="S285" s="20">
        <f t="shared" si="105"/>
        <v>0</v>
      </c>
      <c r="T285" s="14">
        <f t="shared" si="117"/>
        <v>0</v>
      </c>
      <c r="U285" s="4" t="str">
        <f t="shared" si="111"/>
        <v>A+J=</v>
      </c>
      <c r="V285" s="29">
        <f t="shared" si="112"/>
        <v>45747</v>
      </c>
      <c r="W285" s="3"/>
      <c r="X285" s="87">
        <f>[2]Plan1!$A353</f>
        <v>47437</v>
      </c>
      <c r="Y285" s="87" t="str">
        <f>[2]Plan1!$C353</f>
        <v>Proclamação da República</v>
      </c>
      <c r="Z285" s="78"/>
      <c r="AA285" s="1"/>
      <c r="AC285" s="3"/>
      <c r="AD285" s="3"/>
      <c r="AE285" s="3"/>
      <c r="AF285" s="3"/>
      <c r="AG285" s="11"/>
      <c r="AH285" s="3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  <c r="CG285" s="2"/>
      <c r="CH285" s="2"/>
      <c r="CI285" s="2"/>
      <c r="CJ285" s="2"/>
      <c r="CK285" s="2"/>
      <c r="CL285" s="2"/>
      <c r="CM285" s="2"/>
      <c r="CN285" s="2"/>
      <c r="CO285" s="2"/>
      <c r="CP285" s="2"/>
      <c r="CQ285" s="2"/>
      <c r="CR285" s="2"/>
      <c r="CS285" s="2"/>
      <c r="CT285" s="2"/>
      <c r="CU285" s="2"/>
      <c r="CV285" s="2"/>
      <c r="CW285" s="2"/>
      <c r="CX285" s="2"/>
      <c r="CY285" s="2"/>
      <c r="CZ285" s="2"/>
      <c r="DA285" s="2"/>
      <c r="DB285" s="2"/>
      <c r="DC285" s="2"/>
      <c r="DD285" s="2"/>
      <c r="DE285" s="2"/>
      <c r="DF285" s="2"/>
      <c r="DG285" s="2"/>
      <c r="DH285" s="2"/>
      <c r="DI285" s="2"/>
      <c r="DJ285" s="2"/>
      <c r="DK285" s="2"/>
      <c r="DL285" s="2"/>
      <c r="DM285" s="2"/>
      <c r="DN285" s="2"/>
      <c r="DO285" s="2"/>
      <c r="DP285" s="2"/>
      <c r="DQ285" s="2"/>
      <c r="DR285" s="2"/>
      <c r="DS285" s="2"/>
      <c r="DT285" s="2"/>
      <c r="DU285" s="2"/>
      <c r="DV285" s="2"/>
      <c r="DW285" s="2"/>
      <c r="DX285" s="2"/>
      <c r="DY285" s="2"/>
      <c r="DZ285" s="2"/>
      <c r="EA285" s="2"/>
      <c r="EB285" s="2"/>
      <c r="EC285" s="2"/>
      <c r="ED285" s="2"/>
      <c r="EE285" s="2"/>
      <c r="EF285" s="2"/>
      <c r="EG285" s="2"/>
      <c r="EH285" s="2"/>
      <c r="EI285" s="2"/>
      <c r="EJ285" s="2"/>
      <c r="EK285" s="2"/>
      <c r="EL285" s="2"/>
      <c r="EM285" s="2"/>
      <c r="EN285" s="2"/>
      <c r="EO285" s="2"/>
      <c r="EP285" s="2"/>
      <c r="EQ285" s="2"/>
      <c r="ER285" s="2"/>
      <c r="ES285" s="2"/>
      <c r="ET285" s="2"/>
      <c r="EU285" s="2"/>
      <c r="EV285" s="2"/>
      <c r="EW285" s="2"/>
      <c r="EX285" s="2"/>
    </row>
    <row r="286" spans="1:154" x14ac:dyDescent="0.15">
      <c r="A286" s="35">
        <f t="shared" si="106"/>
        <v>44831</v>
      </c>
      <c r="B286" s="125">
        <f t="shared" ca="1" si="102"/>
        <v>10880.034299999999</v>
      </c>
      <c r="C286" s="14">
        <f t="shared" si="113"/>
        <v>10000</v>
      </c>
      <c r="D286" s="13">
        <f>IF(A286&lt;$B$1,VLOOKUP(A286,[1]DI!$A$4:$B$15000,2,FALSE),0)</f>
        <v>0.13650000000000001</v>
      </c>
      <c r="E286" s="14">
        <f t="shared" si="114"/>
        <v>1.00050788</v>
      </c>
      <c r="F286" s="14">
        <f>(TRUNC(PRODUCT($E$14:$E285),16))</f>
        <v>1.0880034266607901</v>
      </c>
      <c r="G286" s="14">
        <f t="shared" si="115"/>
        <v>1</v>
      </c>
      <c r="H286" s="14">
        <f t="shared" si="116"/>
        <v>1.0880034300000001</v>
      </c>
      <c r="I286" s="13">
        <f t="shared" si="107"/>
        <v>0</v>
      </c>
      <c r="J286" s="29">
        <f t="shared" si="108"/>
        <v>44559</v>
      </c>
      <c r="K286" s="2">
        <f t="shared" si="109"/>
        <v>188</v>
      </c>
      <c r="L286" s="17">
        <f t="shared" si="110"/>
        <v>188</v>
      </c>
      <c r="M286" s="12">
        <f t="shared" si="103"/>
        <v>1</v>
      </c>
      <c r="N286" s="12">
        <f t="shared" si="104"/>
        <v>1.0880034300000001</v>
      </c>
      <c r="O286" s="17">
        <f t="shared" si="101"/>
        <v>0</v>
      </c>
      <c r="P286" s="14">
        <f t="shared" si="100"/>
        <v>880.03430000000003</v>
      </c>
      <c r="Q286" s="14">
        <v>0</v>
      </c>
      <c r="R286" s="14">
        <f t="shared" si="118"/>
        <v>0</v>
      </c>
      <c r="S286" s="20">
        <f t="shared" si="105"/>
        <v>0</v>
      </c>
      <c r="T286" s="14">
        <f t="shared" si="117"/>
        <v>0</v>
      </c>
      <c r="U286" s="4" t="str">
        <f t="shared" si="111"/>
        <v>A+J=</v>
      </c>
      <c r="V286" s="29">
        <f t="shared" si="112"/>
        <v>45747</v>
      </c>
      <c r="W286" s="3"/>
      <c r="X286" s="87">
        <f>[2]Plan1!$A354</f>
        <v>47442</v>
      </c>
      <c r="Y286" s="87" t="str">
        <f>[2]Plan1!$C354</f>
        <v>Dia Nacional de Zumbi e da Consciência Negra</v>
      </c>
      <c r="Z286" s="78"/>
      <c r="AA286" s="1"/>
      <c r="AC286" s="3"/>
      <c r="AD286" s="3"/>
      <c r="AE286" s="3"/>
      <c r="AF286" s="3"/>
      <c r="AG286" s="11"/>
      <c r="AH286" s="3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  <c r="CG286" s="2"/>
      <c r="CH286" s="2"/>
      <c r="CI286" s="2"/>
      <c r="CJ286" s="2"/>
      <c r="CK286" s="2"/>
      <c r="CL286" s="2"/>
      <c r="CM286" s="2"/>
      <c r="CN286" s="2"/>
      <c r="CO286" s="2"/>
      <c r="CP286" s="2"/>
      <c r="CQ286" s="2"/>
      <c r="CR286" s="2"/>
      <c r="CS286" s="2"/>
      <c r="CT286" s="2"/>
      <c r="CU286" s="2"/>
      <c r="CV286" s="2"/>
      <c r="CW286" s="2"/>
      <c r="CX286" s="2"/>
      <c r="CY286" s="2"/>
      <c r="CZ286" s="2"/>
      <c r="DA286" s="2"/>
      <c r="DB286" s="2"/>
      <c r="DC286" s="2"/>
      <c r="DD286" s="2"/>
      <c r="DE286" s="2"/>
      <c r="DF286" s="2"/>
      <c r="DG286" s="2"/>
      <c r="DH286" s="2"/>
      <c r="DI286" s="2"/>
      <c r="DJ286" s="2"/>
      <c r="DK286" s="2"/>
      <c r="DL286" s="2"/>
      <c r="DM286" s="2"/>
      <c r="DN286" s="2"/>
      <c r="DO286" s="2"/>
      <c r="DP286" s="2"/>
      <c r="DQ286" s="2"/>
      <c r="DR286" s="2"/>
      <c r="DS286" s="2"/>
      <c r="DT286" s="2"/>
      <c r="DU286" s="2"/>
      <c r="DV286" s="2"/>
      <c r="DW286" s="2"/>
      <c r="DX286" s="2"/>
      <c r="DY286" s="2"/>
      <c r="DZ286" s="2"/>
      <c r="EA286" s="2"/>
      <c r="EB286" s="2"/>
      <c r="EC286" s="2"/>
      <c r="ED286" s="2"/>
      <c r="EE286" s="2"/>
      <c r="EF286" s="2"/>
      <c r="EG286" s="2"/>
      <c r="EH286" s="2"/>
      <c r="EI286" s="2"/>
      <c r="EJ286" s="2"/>
      <c r="EK286" s="2"/>
      <c r="EL286" s="2"/>
      <c r="EM286" s="2"/>
      <c r="EN286" s="2"/>
      <c r="EO286" s="2"/>
      <c r="EP286" s="2"/>
      <c r="EQ286" s="2"/>
      <c r="ER286" s="2"/>
      <c r="ES286" s="2"/>
      <c r="ET286" s="2"/>
      <c r="EU286" s="2"/>
      <c r="EV286" s="2"/>
      <c r="EW286" s="2"/>
      <c r="EX286" s="2"/>
    </row>
    <row r="287" spans="1:154" x14ac:dyDescent="0.15">
      <c r="A287" s="35">
        <f t="shared" si="106"/>
        <v>44832</v>
      </c>
      <c r="B287" s="125">
        <f t="shared" ca="1" si="102"/>
        <v>10885.56</v>
      </c>
      <c r="C287" s="14">
        <f t="shared" si="113"/>
        <v>10000</v>
      </c>
      <c r="D287" s="13">
        <f>IF(A287&lt;$B$1,VLOOKUP(A287,[1]DI!$A$4:$B$15000,2,FALSE),0)</f>
        <v>0.13650000000000001</v>
      </c>
      <c r="E287" s="14">
        <f t="shared" si="114"/>
        <v>1.00050788</v>
      </c>
      <c r="F287" s="14">
        <f>(TRUNC(PRODUCT($E$14:$E286),16))</f>
        <v>1.08855600184113</v>
      </c>
      <c r="G287" s="14">
        <f t="shared" si="115"/>
        <v>1</v>
      </c>
      <c r="H287" s="14">
        <f t="shared" si="116"/>
        <v>1.0885560000000001</v>
      </c>
      <c r="I287" s="13">
        <f t="shared" si="107"/>
        <v>0</v>
      </c>
      <c r="J287" s="29">
        <f t="shared" si="108"/>
        <v>44559</v>
      </c>
      <c r="K287" s="2">
        <f t="shared" si="109"/>
        <v>189</v>
      </c>
      <c r="L287" s="17">
        <f t="shared" si="110"/>
        <v>189</v>
      </c>
      <c r="M287" s="12">
        <f t="shared" si="103"/>
        <v>1</v>
      </c>
      <c r="N287" s="12">
        <f t="shared" si="104"/>
        <v>1.0885560000000001</v>
      </c>
      <c r="O287" s="17">
        <f t="shared" si="101"/>
        <v>0</v>
      </c>
      <c r="P287" s="14">
        <f t="shared" si="100"/>
        <v>885.56</v>
      </c>
      <c r="Q287" s="14">
        <v>0</v>
      </c>
      <c r="R287" s="14">
        <f t="shared" si="118"/>
        <v>0</v>
      </c>
      <c r="S287" s="20">
        <f t="shared" si="105"/>
        <v>0</v>
      </c>
      <c r="T287" s="14">
        <f t="shared" si="117"/>
        <v>0</v>
      </c>
      <c r="U287" s="4" t="str">
        <f t="shared" si="111"/>
        <v>A+J=</v>
      </c>
      <c r="V287" s="29">
        <f t="shared" si="112"/>
        <v>45747</v>
      </c>
      <c r="W287" s="3"/>
      <c r="X287" s="87">
        <f>[2]Plan1!$A355</f>
        <v>47477</v>
      </c>
      <c r="Y287" s="87" t="str">
        <f>[2]Plan1!$C355</f>
        <v>Natal</v>
      </c>
      <c r="Z287" s="78"/>
      <c r="AA287" s="1"/>
      <c r="AC287" s="3"/>
      <c r="AD287" s="3"/>
      <c r="AE287" s="3"/>
      <c r="AF287" s="3"/>
      <c r="AG287" s="11"/>
      <c r="AH287" s="3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  <c r="CG287" s="2"/>
      <c r="CH287" s="2"/>
      <c r="CI287" s="2"/>
      <c r="CJ287" s="2"/>
      <c r="CK287" s="2"/>
      <c r="CL287" s="2"/>
      <c r="CM287" s="2"/>
      <c r="CN287" s="2"/>
      <c r="CO287" s="2"/>
      <c r="CP287" s="2"/>
      <c r="CQ287" s="2"/>
      <c r="CR287" s="2"/>
      <c r="CS287" s="2"/>
      <c r="CT287" s="2"/>
      <c r="CU287" s="2"/>
      <c r="CV287" s="2"/>
      <c r="CW287" s="2"/>
      <c r="CX287" s="2"/>
      <c r="CY287" s="2"/>
      <c r="CZ287" s="2"/>
      <c r="DA287" s="2"/>
      <c r="DB287" s="2"/>
      <c r="DC287" s="2"/>
      <c r="DD287" s="2"/>
      <c r="DE287" s="2"/>
      <c r="DF287" s="2"/>
      <c r="DG287" s="2"/>
      <c r="DH287" s="2"/>
      <c r="DI287" s="2"/>
      <c r="DJ287" s="2"/>
      <c r="DK287" s="2"/>
      <c r="DL287" s="2"/>
      <c r="DM287" s="2"/>
      <c r="DN287" s="2"/>
      <c r="DO287" s="2"/>
      <c r="DP287" s="2"/>
      <c r="DQ287" s="2"/>
      <c r="DR287" s="2"/>
      <c r="DS287" s="2"/>
      <c r="DT287" s="2"/>
      <c r="DU287" s="2"/>
      <c r="DV287" s="2"/>
      <c r="DW287" s="2"/>
      <c r="DX287" s="2"/>
      <c r="DY287" s="2"/>
      <c r="DZ287" s="2"/>
      <c r="EA287" s="2"/>
      <c r="EB287" s="2"/>
      <c r="EC287" s="2"/>
      <c r="ED287" s="2"/>
      <c r="EE287" s="2"/>
      <c r="EF287" s="2"/>
      <c r="EG287" s="2"/>
      <c r="EH287" s="2"/>
      <c r="EI287" s="2"/>
      <c r="EJ287" s="2"/>
      <c r="EK287" s="2"/>
      <c r="EL287" s="2"/>
      <c r="EM287" s="2"/>
      <c r="EN287" s="2"/>
      <c r="EO287" s="2"/>
      <c r="EP287" s="2"/>
      <c r="EQ287" s="2"/>
      <c r="ER287" s="2"/>
      <c r="ES287" s="2"/>
      <c r="ET287" s="2"/>
      <c r="EU287" s="2"/>
      <c r="EV287" s="2"/>
      <c r="EW287" s="2"/>
      <c r="EX287" s="2"/>
    </row>
    <row r="288" spans="1:154" x14ac:dyDescent="0.15">
      <c r="A288" s="35">
        <f t="shared" si="106"/>
        <v>44833</v>
      </c>
      <c r="B288" s="125">
        <f t="shared" ca="1" si="102"/>
        <v>10891.088599999999</v>
      </c>
      <c r="C288" s="14">
        <f t="shared" si="113"/>
        <v>10000</v>
      </c>
      <c r="D288" s="13">
        <f>IF(A288&lt;$B$1,VLOOKUP(A288,[1]DI!$A$4:$B$15000,2,FALSE),0)</f>
        <v>0.13650000000000001</v>
      </c>
      <c r="E288" s="14">
        <f t="shared" si="114"/>
        <v>1.00050788</v>
      </c>
      <c r="F288" s="14">
        <f>(TRUNC(PRODUCT($E$14:$E287),16))</f>
        <v>1.0891088576633401</v>
      </c>
      <c r="G288" s="14">
        <f t="shared" si="115"/>
        <v>1</v>
      </c>
      <c r="H288" s="14">
        <f t="shared" si="116"/>
        <v>1.0891088600000001</v>
      </c>
      <c r="I288" s="13">
        <f t="shared" si="107"/>
        <v>0</v>
      </c>
      <c r="J288" s="29">
        <f t="shared" si="108"/>
        <v>44559</v>
      </c>
      <c r="K288" s="2">
        <f t="shared" si="109"/>
        <v>190</v>
      </c>
      <c r="L288" s="17">
        <f t="shared" si="110"/>
        <v>190</v>
      </c>
      <c r="M288" s="12">
        <f t="shared" si="103"/>
        <v>1</v>
      </c>
      <c r="N288" s="12">
        <f t="shared" si="104"/>
        <v>1.0891088600000001</v>
      </c>
      <c r="O288" s="17">
        <f t="shared" si="101"/>
        <v>0</v>
      </c>
      <c r="P288" s="14">
        <f t="shared" si="100"/>
        <v>891.08860000000004</v>
      </c>
      <c r="Q288" s="14">
        <v>0</v>
      </c>
      <c r="R288" s="14">
        <f t="shared" si="118"/>
        <v>0</v>
      </c>
      <c r="S288" s="20">
        <f t="shared" si="105"/>
        <v>0</v>
      </c>
      <c r="T288" s="14">
        <f t="shared" si="117"/>
        <v>0</v>
      </c>
      <c r="U288" s="4" t="str">
        <f t="shared" si="111"/>
        <v>A+J=</v>
      </c>
      <c r="V288" s="29">
        <f t="shared" si="112"/>
        <v>45747</v>
      </c>
      <c r="W288" s="3"/>
      <c r="X288" s="87">
        <f>[2]Plan1!$A356</f>
        <v>47484</v>
      </c>
      <c r="Y288" s="87" t="str">
        <f>[2]Plan1!$C356</f>
        <v>Confraternização Universal</v>
      </c>
      <c r="Z288" s="78"/>
      <c r="AA288" s="1"/>
      <c r="AC288" s="3"/>
      <c r="AD288" s="3"/>
      <c r="AE288" s="3"/>
      <c r="AF288" s="3"/>
      <c r="AG288" s="11"/>
      <c r="AH288" s="3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  <c r="CG288" s="2"/>
      <c r="CH288" s="2"/>
      <c r="CI288" s="2"/>
      <c r="CJ288" s="2"/>
      <c r="CK288" s="2"/>
      <c r="CL288" s="2"/>
      <c r="CM288" s="2"/>
      <c r="CN288" s="2"/>
      <c r="CO288" s="2"/>
      <c r="CP288" s="2"/>
      <c r="CQ288" s="2"/>
      <c r="CR288" s="2"/>
      <c r="CS288" s="2"/>
      <c r="CT288" s="2"/>
      <c r="CU288" s="2"/>
      <c r="CV288" s="2"/>
      <c r="CW288" s="2"/>
      <c r="CX288" s="2"/>
      <c r="CY288" s="2"/>
      <c r="CZ288" s="2"/>
      <c r="DA288" s="2"/>
      <c r="DB288" s="2"/>
      <c r="DC288" s="2"/>
      <c r="DD288" s="2"/>
      <c r="DE288" s="2"/>
      <c r="DF288" s="2"/>
      <c r="DG288" s="2"/>
      <c r="DH288" s="2"/>
      <c r="DI288" s="2"/>
      <c r="DJ288" s="2"/>
      <c r="DK288" s="2"/>
      <c r="DL288" s="2"/>
      <c r="DM288" s="2"/>
      <c r="DN288" s="2"/>
      <c r="DO288" s="2"/>
      <c r="DP288" s="2"/>
      <c r="DQ288" s="2"/>
      <c r="DR288" s="2"/>
      <c r="DS288" s="2"/>
      <c r="DT288" s="2"/>
      <c r="DU288" s="2"/>
      <c r="DV288" s="2"/>
      <c r="DW288" s="2"/>
      <c r="DX288" s="2"/>
      <c r="DY288" s="2"/>
      <c r="DZ288" s="2"/>
      <c r="EA288" s="2"/>
      <c r="EB288" s="2"/>
      <c r="EC288" s="2"/>
      <c r="ED288" s="2"/>
      <c r="EE288" s="2"/>
      <c r="EF288" s="2"/>
      <c r="EG288" s="2"/>
      <c r="EH288" s="2"/>
      <c r="EI288" s="2"/>
      <c r="EJ288" s="2"/>
      <c r="EK288" s="2"/>
      <c r="EL288" s="2"/>
      <c r="EM288" s="2"/>
      <c r="EN288" s="2"/>
      <c r="EO288" s="2"/>
      <c r="EP288" s="2"/>
      <c r="EQ288" s="2"/>
      <c r="ER288" s="2"/>
      <c r="ES288" s="2"/>
      <c r="ET288" s="2"/>
      <c r="EU288" s="2"/>
      <c r="EV288" s="2"/>
      <c r="EW288" s="2"/>
      <c r="EX288" s="2"/>
    </row>
    <row r="289" spans="1:154" x14ac:dyDescent="0.15">
      <c r="A289" s="35">
        <f t="shared" si="106"/>
        <v>44834</v>
      </c>
      <c r="B289" s="125">
        <f t="shared" ca="1" si="102"/>
        <v>10896.6199</v>
      </c>
      <c r="C289" s="14">
        <f t="shared" si="113"/>
        <v>10000</v>
      </c>
      <c r="D289" s="13">
        <f>IF(A289&lt;$B$1,VLOOKUP(A289,[1]DI!$A$4:$B$15000,2,FALSE),0)</f>
        <v>0.13650000000000001</v>
      </c>
      <c r="E289" s="14">
        <f t="shared" si="114"/>
        <v>1.00050788</v>
      </c>
      <c r="F289" s="14">
        <f>(TRUNC(PRODUCT($E$14:$E288),16))</f>
        <v>1.0896619942699699</v>
      </c>
      <c r="G289" s="14">
        <f t="shared" si="115"/>
        <v>1</v>
      </c>
      <c r="H289" s="14">
        <f t="shared" si="116"/>
        <v>1.08966199</v>
      </c>
      <c r="I289" s="13">
        <f t="shared" si="107"/>
        <v>0</v>
      </c>
      <c r="J289" s="29">
        <f t="shared" si="108"/>
        <v>44559</v>
      </c>
      <c r="K289" s="2">
        <f t="shared" si="109"/>
        <v>191</v>
      </c>
      <c r="L289" s="17">
        <f t="shared" si="110"/>
        <v>191</v>
      </c>
      <c r="M289" s="12">
        <f t="shared" si="103"/>
        <v>1</v>
      </c>
      <c r="N289" s="12">
        <f t="shared" si="104"/>
        <v>1.08966199</v>
      </c>
      <c r="O289" s="17">
        <f t="shared" si="101"/>
        <v>0</v>
      </c>
      <c r="P289" s="14">
        <f t="shared" si="100"/>
        <v>896.61990000000003</v>
      </c>
      <c r="Q289" s="14">
        <v>0</v>
      </c>
      <c r="R289" s="14">
        <f t="shared" si="118"/>
        <v>0</v>
      </c>
      <c r="S289" s="20">
        <f t="shared" si="105"/>
        <v>0</v>
      </c>
      <c r="T289" s="14">
        <f t="shared" si="117"/>
        <v>0</v>
      </c>
      <c r="U289" s="4" t="str">
        <f t="shared" si="111"/>
        <v>A+J=</v>
      </c>
      <c r="V289" s="29">
        <f t="shared" si="112"/>
        <v>45747</v>
      </c>
      <c r="W289" s="3"/>
      <c r="X289" s="87">
        <f>[2]Plan1!$A357</f>
        <v>47546</v>
      </c>
      <c r="Y289" s="87" t="str">
        <f>[2]Plan1!$C357</f>
        <v>Carnaval</v>
      </c>
      <c r="Z289" s="78"/>
      <c r="AA289" s="1"/>
      <c r="AC289" s="3"/>
      <c r="AD289" s="3"/>
      <c r="AE289" s="3"/>
      <c r="AF289" s="3"/>
      <c r="AG289" s="11"/>
      <c r="AH289" s="3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  <c r="CG289" s="2"/>
      <c r="CH289" s="2"/>
      <c r="CI289" s="2"/>
      <c r="CJ289" s="2"/>
      <c r="CK289" s="2"/>
      <c r="CL289" s="2"/>
      <c r="CM289" s="2"/>
      <c r="CN289" s="2"/>
      <c r="CO289" s="2"/>
      <c r="CP289" s="2"/>
      <c r="CQ289" s="2"/>
      <c r="CR289" s="2"/>
      <c r="CS289" s="2"/>
      <c r="CT289" s="2"/>
      <c r="CU289" s="2"/>
      <c r="CV289" s="2"/>
      <c r="CW289" s="2"/>
      <c r="CX289" s="2"/>
      <c r="CY289" s="2"/>
      <c r="CZ289" s="2"/>
      <c r="DA289" s="2"/>
      <c r="DB289" s="2"/>
      <c r="DC289" s="2"/>
      <c r="DD289" s="2"/>
      <c r="DE289" s="2"/>
      <c r="DF289" s="2"/>
      <c r="DG289" s="2"/>
      <c r="DH289" s="2"/>
      <c r="DI289" s="2"/>
      <c r="DJ289" s="2"/>
      <c r="DK289" s="2"/>
      <c r="DL289" s="2"/>
      <c r="DM289" s="2"/>
      <c r="DN289" s="2"/>
      <c r="DO289" s="2"/>
      <c r="DP289" s="2"/>
      <c r="DQ289" s="2"/>
      <c r="DR289" s="2"/>
      <c r="DS289" s="2"/>
      <c r="DT289" s="2"/>
      <c r="DU289" s="2"/>
      <c r="DV289" s="2"/>
      <c r="DW289" s="2"/>
      <c r="DX289" s="2"/>
      <c r="DY289" s="2"/>
      <c r="DZ289" s="2"/>
      <c r="EA289" s="2"/>
      <c r="EB289" s="2"/>
      <c r="EC289" s="2"/>
      <c r="ED289" s="2"/>
      <c r="EE289" s="2"/>
      <c r="EF289" s="2"/>
      <c r="EG289" s="2"/>
      <c r="EH289" s="2"/>
      <c r="EI289" s="2"/>
      <c r="EJ289" s="2"/>
      <c r="EK289" s="2"/>
      <c r="EL289" s="2"/>
      <c r="EM289" s="2"/>
      <c r="EN289" s="2"/>
      <c r="EO289" s="2"/>
      <c r="EP289" s="2"/>
      <c r="EQ289" s="2"/>
      <c r="ER289" s="2"/>
      <c r="ES289" s="2"/>
      <c r="ET289" s="2"/>
      <c r="EU289" s="2"/>
      <c r="EV289" s="2"/>
      <c r="EW289" s="2"/>
      <c r="EX289" s="2"/>
    </row>
    <row r="290" spans="1:154" x14ac:dyDescent="0.15">
      <c r="A290" s="35">
        <f t="shared" si="106"/>
        <v>44835</v>
      </c>
      <c r="B290" s="125">
        <f t="shared" ca="1" si="102"/>
        <v>10902.1541</v>
      </c>
      <c r="C290" s="14">
        <f t="shared" si="113"/>
        <v>10000</v>
      </c>
      <c r="D290" s="13">
        <f>IF(A290&lt;$B$1,VLOOKUP(A290,[1]DI!$A$4:$B$15000,2,FALSE),0)</f>
        <v>0</v>
      </c>
      <c r="E290" s="14">
        <f t="shared" si="114"/>
        <v>1</v>
      </c>
      <c r="F290" s="14">
        <f>(TRUNC(PRODUCT($E$14:$E289),16))</f>
        <v>1.09021541180362</v>
      </c>
      <c r="G290" s="14">
        <f t="shared" si="115"/>
        <v>1</v>
      </c>
      <c r="H290" s="14">
        <f t="shared" si="116"/>
        <v>1.0902154100000001</v>
      </c>
      <c r="I290" s="13">
        <f t="shared" si="107"/>
        <v>0</v>
      </c>
      <c r="J290" s="29">
        <f t="shared" si="108"/>
        <v>44559</v>
      </c>
      <c r="K290" s="2">
        <f t="shared" si="109"/>
        <v>191</v>
      </c>
      <c r="L290" s="17">
        <f t="shared" si="110"/>
        <v>192</v>
      </c>
      <c r="M290" s="12">
        <f t="shared" si="103"/>
        <v>1</v>
      </c>
      <c r="N290" s="12">
        <f t="shared" si="104"/>
        <v>1.0902154100000001</v>
      </c>
      <c r="O290" s="17">
        <f t="shared" si="101"/>
        <v>0</v>
      </c>
      <c r="P290" s="14">
        <f t="shared" si="100"/>
        <v>902.15409999999997</v>
      </c>
      <c r="Q290" s="14">
        <v>0</v>
      </c>
      <c r="R290" s="14">
        <f t="shared" si="118"/>
        <v>0</v>
      </c>
      <c r="S290" s="20">
        <f t="shared" si="105"/>
        <v>0</v>
      </c>
      <c r="T290" s="14">
        <f t="shared" si="117"/>
        <v>0</v>
      </c>
      <c r="U290" s="4" t="str">
        <f t="shared" si="111"/>
        <v>A+J=</v>
      </c>
      <c r="V290" s="29">
        <f t="shared" si="112"/>
        <v>45747</v>
      </c>
      <c r="W290" s="3"/>
      <c r="X290" s="87">
        <f>[2]Plan1!$A358</f>
        <v>47547</v>
      </c>
      <c r="Y290" s="87" t="str">
        <f>[2]Plan1!$C358</f>
        <v>Carnaval</v>
      </c>
      <c r="Z290" s="78"/>
      <c r="AA290" s="1"/>
      <c r="AC290" s="3"/>
      <c r="AD290" s="3"/>
      <c r="AE290" s="3"/>
      <c r="AF290" s="3"/>
      <c r="AG290" s="11"/>
      <c r="AH290" s="3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  <c r="CG290" s="2"/>
      <c r="CH290" s="2"/>
      <c r="CI290" s="2"/>
      <c r="CJ290" s="2"/>
      <c r="CK290" s="2"/>
      <c r="CL290" s="2"/>
      <c r="CM290" s="2"/>
      <c r="CN290" s="2"/>
      <c r="CO290" s="2"/>
      <c r="CP290" s="2"/>
      <c r="CQ290" s="2"/>
      <c r="CR290" s="2"/>
      <c r="CS290" s="2"/>
      <c r="CT290" s="2"/>
      <c r="CU290" s="2"/>
      <c r="CV290" s="2"/>
      <c r="CW290" s="2"/>
      <c r="CX290" s="2"/>
      <c r="CY290" s="2"/>
      <c r="CZ290" s="2"/>
      <c r="DA290" s="2"/>
      <c r="DB290" s="2"/>
      <c r="DC290" s="2"/>
      <c r="DD290" s="2"/>
      <c r="DE290" s="2"/>
      <c r="DF290" s="2"/>
      <c r="DG290" s="2"/>
      <c r="DH290" s="2"/>
      <c r="DI290" s="2"/>
      <c r="DJ290" s="2"/>
      <c r="DK290" s="2"/>
      <c r="DL290" s="2"/>
      <c r="DM290" s="2"/>
      <c r="DN290" s="2"/>
      <c r="DO290" s="2"/>
      <c r="DP290" s="2"/>
      <c r="DQ290" s="2"/>
      <c r="DR290" s="2"/>
      <c r="DS290" s="2"/>
      <c r="DT290" s="2"/>
      <c r="DU290" s="2"/>
      <c r="DV290" s="2"/>
      <c r="DW290" s="2"/>
      <c r="DX290" s="2"/>
      <c r="DY290" s="2"/>
      <c r="DZ290" s="2"/>
      <c r="EA290" s="2"/>
      <c r="EB290" s="2"/>
      <c r="EC290" s="2"/>
      <c r="ED290" s="2"/>
      <c r="EE290" s="2"/>
      <c r="EF290" s="2"/>
      <c r="EG290" s="2"/>
      <c r="EH290" s="2"/>
      <c r="EI290" s="2"/>
      <c r="EJ290" s="2"/>
      <c r="EK290" s="2"/>
      <c r="EL290" s="2"/>
      <c r="EM290" s="2"/>
      <c r="EN290" s="2"/>
      <c r="EO290" s="2"/>
      <c r="EP290" s="2"/>
      <c r="EQ290" s="2"/>
      <c r="ER290" s="2"/>
      <c r="ES290" s="2"/>
      <c r="ET290" s="2"/>
      <c r="EU290" s="2"/>
      <c r="EV290" s="2"/>
      <c r="EW290" s="2"/>
      <c r="EX290" s="2"/>
    </row>
    <row r="291" spans="1:154" x14ac:dyDescent="0.15">
      <c r="A291" s="35">
        <f t="shared" si="106"/>
        <v>44836</v>
      </c>
      <c r="B291" s="125">
        <f t="shared" ca="1" si="102"/>
        <v>10902.1541</v>
      </c>
      <c r="C291" s="14">
        <f t="shared" si="113"/>
        <v>10000</v>
      </c>
      <c r="D291" s="13">
        <f>IF(A291&lt;$B$1,VLOOKUP(A291,[1]DI!$A$4:$B$15000,2,FALSE),0)</f>
        <v>0</v>
      </c>
      <c r="E291" s="14">
        <f t="shared" si="114"/>
        <v>1</v>
      </c>
      <c r="F291" s="14">
        <f>(TRUNC(PRODUCT($E$14:$E290),16))</f>
        <v>1.09021541180362</v>
      </c>
      <c r="G291" s="14">
        <f t="shared" si="115"/>
        <v>1</v>
      </c>
      <c r="H291" s="14">
        <f t="shared" si="116"/>
        <v>1.0902154100000001</v>
      </c>
      <c r="I291" s="13">
        <f t="shared" si="107"/>
        <v>0</v>
      </c>
      <c r="J291" s="29">
        <f t="shared" si="108"/>
        <v>44559</v>
      </c>
      <c r="K291" s="2">
        <f t="shared" si="109"/>
        <v>191</v>
      </c>
      <c r="L291" s="17">
        <f t="shared" si="110"/>
        <v>192</v>
      </c>
      <c r="M291" s="12">
        <f t="shared" si="103"/>
        <v>1</v>
      </c>
      <c r="N291" s="12">
        <f t="shared" si="104"/>
        <v>1.0902154100000001</v>
      </c>
      <c r="O291" s="17">
        <f t="shared" si="101"/>
        <v>0</v>
      </c>
      <c r="P291" s="14">
        <f t="shared" si="100"/>
        <v>902.15409999999997</v>
      </c>
      <c r="Q291" s="14">
        <v>0</v>
      </c>
      <c r="R291" s="14">
        <f t="shared" si="118"/>
        <v>0</v>
      </c>
      <c r="S291" s="20">
        <f t="shared" si="105"/>
        <v>0</v>
      </c>
      <c r="T291" s="14">
        <f t="shared" si="117"/>
        <v>0</v>
      </c>
      <c r="U291" s="4" t="str">
        <f t="shared" si="111"/>
        <v>A+J=</v>
      </c>
      <c r="V291" s="29">
        <f t="shared" si="112"/>
        <v>45747</v>
      </c>
      <c r="W291" s="3"/>
      <c r="X291" s="87">
        <f>[2]Plan1!$A359</f>
        <v>47592</v>
      </c>
      <c r="Y291" s="87" t="str">
        <f>[2]Plan1!$C359</f>
        <v>Paixão de Cristo</v>
      </c>
      <c r="Z291" s="78"/>
      <c r="AA291" s="1"/>
      <c r="AC291" s="3"/>
      <c r="AD291" s="3"/>
      <c r="AE291" s="3"/>
      <c r="AF291" s="3"/>
      <c r="AG291" s="11"/>
      <c r="AH291" s="3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  <c r="CG291" s="2"/>
      <c r="CH291" s="2"/>
      <c r="CI291" s="2"/>
      <c r="CJ291" s="2"/>
      <c r="CK291" s="2"/>
      <c r="CL291" s="2"/>
      <c r="CM291" s="2"/>
      <c r="CN291" s="2"/>
      <c r="CO291" s="2"/>
      <c r="CP291" s="2"/>
      <c r="CQ291" s="2"/>
      <c r="CR291" s="2"/>
      <c r="CS291" s="2"/>
      <c r="CT291" s="2"/>
      <c r="CU291" s="2"/>
      <c r="CV291" s="2"/>
      <c r="CW291" s="2"/>
      <c r="CX291" s="2"/>
      <c r="CY291" s="2"/>
      <c r="CZ291" s="2"/>
      <c r="DA291" s="2"/>
      <c r="DB291" s="2"/>
      <c r="DC291" s="2"/>
      <c r="DD291" s="2"/>
      <c r="DE291" s="2"/>
      <c r="DF291" s="2"/>
      <c r="DG291" s="2"/>
      <c r="DH291" s="2"/>
      <c r="DI291" s="2"/>
      <c r="DJ291" s="2"/>
      <c r="DK291" s="2"/>
      <c r="DL291" s="2"/>
      <c r="DM291" s="2"/>
      <c r="DN291" s="2"/>
      <c r="DO291" s="2"/>
      <c r="DP291" s="2"/>
      <c r="DQ291" s="2"/>
      <c r="DR291" s="2"/>
      <c r="DS291" s="2"/>
      <c r="DT291" s="2"/>
      <c r="DU291" s="2"/>
      <c r="DV291" s="2"/>
      <c r="DW291" s="2"/>
      <c r="DX291" s="2"/>
      <c r="DY291" s="2"/>
      <c r="DZ291" s="2"/>
      <c r="EA291" s="2"/>
      <c r="EB291" s="2"/>
      <c r="EC291" s="2"/>
      <c r="ED291" s="2"/>
      <c r="EE291" s="2"/>
      <c r="EF291" s="2"/>
      <c r="EG291" s="2"/>
      <c r="EH291" s="2"/>
      <c r="EI291" s="2"/>
      <c r="EJ291" s="2"/>
      <c r="EK291" s="2"/>
      <c r="EL291" s="2"/>
      <c r="EM291" s="2"/>
      <c r="EN291" s="2"/>
      <c r="EO291" s="2"/>
      <c r="EP291" s="2"/>
      <c r="EQ291" s="2"/>
      <c r="ER291" s="2"/>
      <c r="ES291" s="2"/>
      <c r="ET291" s="2"/>
      <c r="EU291" s="2"/>
      <c r="EV291" s="2"/>
      <c r="EW291" s="2"/>
      <c r="EX291" s="2"/>
    </row>
    <row r="292" spans="1:154" x14ac:dyDescent="0.15">
      <c r="A292" s="35">
        <f t="shared" si="106"/>
        <v>44837</v>
      </c>
      <c r="B292" s="125">
        <f t="shared" ca="1" si="102"/>
        <v>10902.1541</v>
      </c>
      <c r="C292" s="14">
        <f t="shared" si="113"/>
        <v>10000</v>
      </c>
      <c r="D292" s="13">
        <f>IF(A292&lt;$B$1,VLOOKUP(A292,[1]DI!$A$4:$B$15000,2,FALSE),0)</f>
        <v>0.13650000000000001</v>
      </c>
      <c r="E292" s="14">
        <f t="shared" si="114"/>
        <v>1.00050788</v>
      </c>
      <c r="F292" s="14">
        <f>(TRUNC(PRODUCT($E$14:$E291),16))</f>
        <v>1.09021541180362</v>
      </c>
      <c r="G292" s="14">
        <f t="shared" si="115"/>
        <v>1</v>
      </c>
      <c r="H292" s="14">
        <f t="shared" si="116"/>
        <v>1.0902154100000001</v>
      </c>
      <c r="I292" s="13">
        <f t="shared" si="107"/>
        <v>0</v>
      </c>
      <c r="J292" s="29">
        <f t="shared" si="108"/>
        <v>44559</v>
      </c>
      <c r="K292" s="2">
        <f t="shared" si="109"/>
        <v>192</v>
      </c>
      <c r="L292" s="17">
        <f t="shared" si="110"/>
        <v>192</v>
      </c>
      <c r="M292" s="12">
        <f t="shared" si="103"/>
        <v>1</v>
      </c>
      <c r="N292" s="12">
        <f t="shared" si="104"/>
        <v>1.0902154100000001</v>
      </c>
      <c r="O292" s="17">
        <f t="shared" si="101"/>
        <v>0</v>
      </c>
      <c r="P292" s="14">
        <f t="shared" si="100"/>
        <v>902.15409999999997</v>
      </c>
      <c r="Q292" s="14">
        <v>0</v>
      </c>
      <c r="R292" s="14">
        <f t="shared" si="118"/>
        <v>0</v>
      </c>
      <c r="S292" s="20">
        <f t="shared" si="105"/>
        <v>0</v>
      </c>
      <c r="T292" s="14">
        <f t="shared" si="117"/>
        <v>0</v>
      </c>
      <c r="U292" s="4" t="str">
        <f t="shared" si="111"/>
        <v>A+J=</v>
      </c>
      <c r="V292" s="29">
        <f t="shared" si="112"/>
        <v>45747</v>
      </c>
      <c r="W292" s="3"/>
      <c r="X292" s="87">
        <f>[2]Plan1!$A360</f>
        <v>47594</v>
      </c>
      <c r="Y292" s="87" t="str">
        <f>[2]Plan1!$C360</f>
        <v>Tiradentes</v>
      </c>
      <c r="Z292" s="78"/>
      <c r="AA292" s="1"/>
      <c r="AC292" s="3"/>
      <c r="AD292" s="3"/>
      <c r="AE292" s="3"/>
      <c r="AF292" s="3"/>
      <c r="AG292" s="11"/>
      <c r="AH292" s="3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  <c r="CG292" s="2"/>
      <c r="CH292" s="2"/>
      <c r="CI292" s="2"/>
      <c r="CJ292" s="2"/>
      <c r="CK292" s="2"/>
      <c r="CL292" s="2"/>
      <c r="CM292" s="2"/>
      <c r="CN292" s="2"/>
      <c r="CO292" s="2"/>
      <c r="CP292" s="2"/>
      <c r="CQ292" s="2"/>
      <c r="CR292" s="2"/>
      <c r="CS292" s="2"/>
      <c r="CT292" s="2"/>
      <c r="CU292" s="2"/>
      <c r="CV292" s="2"/>
      <c r="CW292" s="2"/>
      <c r="CX292" s="2"/>
      <c r="CY292" s="2"/>
      <c r="CZ292" s="2"/>
      <c r="DA292" s="2"/>
      <c r="DB292" s="2"/>
      <c r="DC292" s="2"/>
      <c r="DD292" s="2"/>
      <c r="DE292" s="2"/>
      <c r="DF292" s="2"/>
      <c r="DG292" s="2"/>
      <c r="DH292" s="2"/>
      <c r="DI292" s="2"/>
      <c r="DJ292" s="2"/>
      <c r="DK292" s="2"/>
      <c r="DL292" s="2"/>
      <c r="DM292" s="2"/>
      <c r="DN292" s="2"/>
      <c r="DO292" s="2"/>
      <c r="DP292" s="2"/>
      <c r="DQ292" s="2"/>
      <c r="DR292" s="2"/>
      <c r="DS292" s="2"/>
      <c r="DT292" s="2"/>
      <c r="DU292" s="2"/>
      <c r="DV292" s="2"/>
      <c r="DW292" s="2"/>
      <c r="DX292" s="2"/>
      <c r="DY292" s="2"/>
      <c r="DZ292" s="2"/>
      <c r="EA292" s="2"/>
      <c r="EB292" s="2"/>
      <c r="EC292" s="2"/>
      <c r="ED292" s="2"/>
      <c r="EE292" s="2"/>
      <c r="EF292" s="2"/>
      <c r="EG292" s="2"/>
      <c r="EH292" s="2"/>
      <c r="EI292" s="2"/>
      <c r="EJ292" s="2"/>
      <c r="EK292" s="2"/>
      <c r="EL292" s="2"/>
      <c r="EM292" s="2"/>
      <c r="EN292" s="2"/>
      <c r="EO292" s="2"/>
      <c r="EP292" s="2"/>
      <c r="EQ292" s="2"/>
      <c r="ER292" s="2"/>
      <c r="ES292" s="2"/>
      <c r="ET292" s="2"/>
      <c r="EU292" s="2"/>
      <c r="EV292" s="2"/>
      <c r="EW292" s="2"/>
      <c r="EX292" s="2"/>
    </row>
    <row r="293" spans="1:154" x14ac:dyDescent="0.15">
      <c r="A293" s="35">
        <f t="shared" si="106"/>
        <v>44838</v>
      </c>
      <c r="B293" s="125">
        <f t="shared" ca="1" si="102"/>
        <v>10907.6911</v>
      </c>
      <c r="C293" s="14">
        <f t="shared" si="113"/>
        <v>10000</v>
      </c>
      <c r="D293" s="13">
        <f>IF(A293&lt;$B$1,VLOOKUP(A293,[1]DI!$A$4:$B$15000,2,FALSE),0)</f>
        <v>0.13650000000000001</v>
      </c>
      <c r="E293" s="14">
        <f t="shared" si="114"/>
        <v>1.00050788</v>
      </c>
      <c r="F293" s="14">
        <f>(TRUNC(PRODUCT($E$14:$E292),16))</f>
        <v>1.0907691104069701</v>
      </c>
      <c r="G293" s="14">
        <f t="shared" si="115"/>
        <v>1</v>
      </c>
      <c r="H293" s="14">
        <f t="shared" si="116"/>
        <v>1.0907691100000001</v>
      </c>
      <c r="I293" s="13">
        <f t="shared" si="107"/>
        <v>0</v>
      </c>
      <c r="J293" s="29">
        <f t="shared" si="108"/>
        <v>44559</v>
      </c>
      <c r="K293" s="2">
        <f t="shared" si="109"/>
        <v>193</v>
      </c>
      <c r="L293" s="17">
        <f t="shared" si="110"/>
        <v>193</v>
      </c>
      <c r="M293" s="12">
        <f t="shared" si="103"/>
        <v>1</v>
      </c>
      <c r="N293" s="12">
        <f t="shared" si="104"/>
        <v>1.0907691100000001</v>
      </c>
      <c r="O293" s="17">
        <f t="shared" si="101"/>
        <v>0</v>
      </c>
      <c r="P293" s="14">
        <f t="shared" si="100"/>
        <v>907.69110000000001</v>
      </c>
      <c r="Q293" s="14">
        <v>0</v>
      </c>
      <c r="R293" s="14">
        <f t="shared" si="118"/>
        <v>0</v>
      </c>
      <c r="S293" s="20">
        <f t="shared" si="105"/>
        <v>0</v>
      </c>
      <c r="T293" s="14">
        <f t="shared" si="117"/>
        <v>0</v>
      </c>
      <c r="U293" s="4" t="str">
        <f t="shared" si="111"/>
        <v>A+J=</v>
      </c>
      <c r="V293" s="29">
        <f t="shared" si="112"/>
        <v>45747</v>
      </c>
      <c r="W293" s="3"/>
      <c r="X293" s="87">
        <f>[2]Plan1!$A361</f>
        <v>47604</v>
      </c>
      <c r="Y293" s="87" t="str">
        <f>[2]Plan1!$C361</f>
        <v>Dia do Trabalho</v>
      </c>
      <c r="Z293" s="78"/>
      <c r="AA293" s="1"/>
      <c r="AC293" s="3"/>
      <c r="AD293" s="3"/>
      <c r="AE293" s="3"/>
      <c r="AF293" s="3"/>
      <c r="AG293" s="11"/>
      <c r="AH293" s="3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  <c r="CG293" s="2"/>
      <c r="CH293" s="2"/>
      <c r="CI293" s="2"/>
      <c r="CJ293" s="2"/>
      <c r="CK293" s="2"/>
      <c r="CL293" s="2"/>
      <c r="CM293" s="2"/>
      <c r="CN293" s="2"/>
      <c r="CO293" s="2"/>
      <c r="CP293" s="2"/>
      <c r="CQ293" s="2"/>
      <c r="CR293" s="2"/>
      <c r="CS293" s="2"/>
      <c r="CT293" s="2"/>
      <c r="CU293" s="2"/>
      <c r="CV293" s="2"/>
      <c r="CW293" s="2"/>
      <c r="CX293" s="2"/>
      <c r="CY293" s="2"/>
      <c r="CZ293" s="2"/>
      <c r="DA293" s="2"/>
      <c r="DB293" s="2"/>
      <c r="DC293" s="2"/>
      <c r="DD293" s="2"/>
      <c r="DE293" s="2"/>
      <c r="DF293" s="2"/>
      <c r="DG293" s="2"/>
      <c r="DH293" s="2"/>
      <c r="DI293" s="2"/>
      <c r="DJ293" s="2"/>
      <c r="DK293" s="2"/>
      <c r="DL293" s="2"/>
      <c r="DM293" s="2"/>
      <c r="DN293" s="2"/>
      <c r="DO293" s="2"/>
      <c r="DP293" s="2"/>
      <c r="DQ293" s="2"/>
      <c r="DR293" s="2"/>
      <c r="DS293" s="2"/>
      <c r="DT293" s="2"/>
      <c r="DU293" s="2"/>
      <c r="DV293" s="2"/>
      <c r="DW293" s="2"/>
      <c r="DX293" s="2"/>
      <c r="DY293" s="2"/>
      <c r="DZ293" s="2"/>
      <c r="EA293" s="2"/>
      <c r="EB293" s="2"/>
      <c r="EC293" s="2"/>
      <c r="ED293" s="2"/>
      <c r="EE293" s="2"/>
      <c r="EF293" s="2"/>
      <c r="EG293" s="2"/>
      <c r="EH293" s="2"/>
      <c r="EI293" s="2"/>
      <c r="EJ293" s="2"/>
      <c r="EK293" s="2"/>
      <c r="EL293" s="2"/>
      <c r="EM293" s="2"/>
      <c r="EN293" s="2"/>
      <c r="EO293" s="2"/>
      <c r="EP293" s="2"/>
      <c r="EQ293" s="2"/>
      <c r="ER293" s="2"/>
      <c r="ES293" s="2"/>
      <c r="ET293" s="2"/>
      <c r="EU293" s="2"/>
      <c r="EV293" s="2"/>
      <c r="EW293" s="2"/>
      <c r="EX293" s="2"/>
    </row>
    <row r="294" spans="1:154" x14ac:dyDescent="0.15">
      <c r="A294" s="35">
        <f t="shared" si="106"/>
        <v>44839</v>
      </c>
      <c r="B294" s="125">
        <f t="shared" ca="1" si="102"/>
        <v>10913.23089999</v>
      </c>
      <c r="C294" s="14">
        <f t="shared" si="113"/>
        <v>10000</v>
      </c>
      <c r="D294" s="13">
        <f>IF(A294&lt;$B$1,VLOOKUP(A294,[1]DI!$A$4:$B$15000,2,FALSE),0)</f>
        <v>0.13650000000000001</v>
      </c>
      <c r="E294" s="14">
        <f t="shared" si="114"/>
        <v>1.00050788</v>
      </c>
      <c r="F294" s="14">
        <f>(TRUNC(PRODUCT($E$14:$E293),16))</f>
        <v>1.09132309022276</v>
      </c>
      <c r="G294" s="14">
        <f t="shared" si="115"/>
        <v>1</v>
      </c>
      <c r="H294" s="14">
        <f t="shared" si="116"/>
        <v>1.0913230899999999</v>
      </c>
      <c r="I294" s="13">
        <f t="shared" si="107"/>
        <v>0</v>
      </c>
      <c r="J294" s="29">
        <f t="shared" si="108"/>
        <v>44559</v>
      </c>
      <c r="K294" s="2">
        <f t="shared" si="109"/>
        <v>194</v>
      </c>
      <c r="L294" s="17">
        <f t="shared" si="110"/>
        <v>194</v>
      </c>
      <c r="M294" s="12">
        <f t="shared" si="103"/>
        <v>1</v>
      </c>
      <c r="N294" s="12">
        <f t="shared" si="104"/>
        <v>1.0913230899999999</v>
      </c>
      <c r="O294" s="17">
        <f t="shared" si="101"/>
        <v>0</v>
      </c>
      <c r="P294" s="14">
        <f t="shared" si="100"/>
        <v>913.23089999000001</v>
      </c>
      <c r="Q294" s="14">
        <v>0</v>
      </c>
      <c r="R294" s="14">
        <f t="shared" si="118"/>
        <v>0</v>
      </c>
      <c r="S294" s="20">
        <f t="shared" si="105"/>
        <v>0</v>
      </c>
      <c r="T294" s="14">
        <f t="shared" si="117"/>
        <v>0</v>
      </c>
      <c r="U294" s="4" t="str">
        <f t="shared" si="111"/>
        <v>A+J=</v>
      </c>
      <c r="V294" s="29">
        <f t="shared" si="112"/>
        <v>45747</v>
      </c>
      <c r="W294" s="3"/>
      <c r="X294" s="87">
        <f>[2]Plan1!$A362</f>
        <v>47654</v>
      </c>
      <c r="Y294" s="87" t="str">
        <f>[2]Plan1!$C362</f>
        <v>Corpus Christi</v>
      </c>
      <c r="Z294" s="78"/>
      <c r="AA294" s="1"/>
      <c r="AC294" s="3"/>
      <c r="AD294" s="3"/>
      <c r="AE294" s="3"/>
      <c r="AF294" s="3"/>
      <c r="AG294" s="11"/>
      <c r="AH294" s="3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  <c r="CG294" s="2"/>
      <c r="CH294" s="2"/>
      <c r="CI294" s="2"/>
      <c r="CJ294" s="2"/>
      <c r="CK294" s="2"/>
      <c r="CL294" s="2"/>
      <c r="CM294" s="2"/>
      <c r="CN294" s="2"/>
      <c r="CO294" s="2"/>
      <c r="CP294" s="2"/>
      <c r="CQ294" s="2"/>
      <c r="CR294" s="2"/>
      <c r="CS294" s="2"/>
      <c r="CT294" s="2"/>
      <c r="CU294" s="2"/>
      <c r="CV294" s="2"/>
      <c r="CW294" s="2"/>
      <c r="CX294" s="2"/>
      <c r="CY294" s="2"/>
      <c r="CZ294" s="2"/>
      <c r="DA294" s="2"/>
      <c r="DB294" s="2"/>
      <c r="DC294" s="2"/>
      <c r="DD294" s="2"/>
      <c r="DE294" s="2"/>
      <c r="DF294" s="2"/>
      <c r="DG294" s="2"/>
      <c r="DH294" s="2"/>
      <c r="DI294" s="2"/>
      <c r="DJ294" s="2"/>
      <c r="DK294" s="2"/>
      <c r="DL294" s="2"/>
      <c r="DM294" s="2"/>
      <c r="DN294" s="2"/>
      <c r="DO294" s="2"/>
      <c r="DP294" s="2"/>
      <c r="DQ294" s="2"/>
      <c r="DR294" s="2"/>
      <c r="DS294" s="2"/>
      <c r="DT294" s="2"/>
      <c r="DU294" s="2"/>
      <c r="DV294" s="2"/>
      <c r="DW294" s="2"/>
      <c r="DX294" s="2"/>
      <c r="DY294" s="2"/>
      <c r="DZ294" s="2"/>
      <c r="EA294" s="2"/>
      <c r="EB294" s="2"/>
      <c r="EC294" s="2"/>
      <c r="ED294" s="2"/>
      <c r="EE294" s="2"/>
      <c r="EF294" s="2"/>
      <c r="EG294" s="2"/>
      <c r="EH294" s="2"/>
      <c r="EI294" s="2"/>
      <c r="EJ294" s="2"/>
      <c r="EK294" s="2"/>
      <c r="EL294" s="2"/>
      <c r="EM294" s="2"/>
      <c r="EN294" s="2"/>
      <c r="EO294" s="2"/>
      <c r="EP294" s="2"/>
      <c r="EQ294" s="2"/>
      <c r="ER294" s="2"/>
      <c r="ES294" s="2"/>
      <c r="ET294" s="2"/>
      <c r="EU294" s="2"/>
      <c r="EV294" s="2"/>
      <c r="EW294" s="2"/>
      <c r="EX294" s="2"/>
    </row>
    <row r="295" spans="1:154" x14ac:dyDescent="0.15">
      <c r="A295" s="35">
        <f t="shared" si="106"/>
        <v>44840</v>
      </c>
      <c r="B295" s="125">
        <f t="shared" ca="1" si="102"/>
        <v>10918.773499999999</v>
      </c>
      <c r="C295" s="14">
        <f t="shared" si="113"/>
        <v>10000</v>
      </c>
      <c r="D295" s="13">
        <f>IF(A295&lt;$B$1,VLOOKUP(A295,[1]DI!$A$4:$B$15000,2,FALSE),0)</f>
        <v>0.13650000000000001</v>
      </c>
      <c r="E295" s="14">
        <f t="shared" si="114"/>
        <v>1.00050788</v>
      </c>
      <c r="F295" s="14">
        <f>(TRUNC(PRODUCT($E$14:$E294),16))</f>
        <v>1.09187735139382</v>
      </c>
      <c r="G295" s="14">
        <f t="shared" si="115"/>
        <v>1</v>
      </c>
      <c r="H295" s="14">
        <f t="shared" si="116"/>
        <v>1.0918773500000001</v>
      </c>
      <c r="I295" s="13">
        <f t="shared" si="107"/>
        <v>0</v>
      </c>
      <c r="J295" s="29">
        <f t="shared" si="108"/>
        <v>44559</v>
      </c>
      <c r="K295" s="2">
        <f t="shared" si="109"/>
        <v>195</v>
      </c>
      <c r="L295" s="17">
        <f t="shared" si="110"/>
        <v>195</v>
      </c>
      <c r="M295" s="12">
        <f t="shared" si="103"/>
        <v>1</v>
      </c>
      <c r="N295" s="12">
        <f t="shared" si="104"/>
        <v>1.0918773500000001</v>
      </c>
      <c r="O295" s="17">
        <f t="shared" si="101"/>
        <v>0</v>
      </c>
      <c r="P295" s="14">
        <f t="shared" si="100"/>
        <v>918.77350000000001</v>
      </c>
      <c r="Q295" s="14">
        <v>0</v>
      </c>
      <c r="R295" s="14">
        <f t="shared" si="118"/>
        <v>0</v>
      </c>
      <c r="S295" s="20">
        <f t="shared" si="105"/>
        <v>0</v>
      </c>
      <c r="T295" s="14">
        <f t="shared" si="117"/>
        <v>0</v>
      </c>
      <c r="U295" s="4" t="str">
        <f t="shared" si="111"/>
        <v>A+J=</v>
      </c>
      <c r="V295" s="29">
        <f t="shared" si="112"/>
        <v>45747</v>
      </c>
      <c r="W295" s="3"/>
      <c r="X295" s="87">
        <f>[2]Plan1!$A363</f>
        <v>47733</v>
      </c>
      <c r="Y295" s="87" t="str">
        <f>[2]Plan1!$C363</f>
        <v>Independência do Brasil</v>
      </c>
      <c r="Z295" s="78"/>
      <c r="AA295" s="1"/>
      <c r="AC295" s="3"/>
      <c r="AD295" s="3"/>
      <c r="AE295" s="3"/>
      <c r="AF295" s="3"/>
      <c r="AG295" s="11"/>
      <c r="AH295" s="3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  <c r="CG295" s="2"/>
      <c r="CH295" s="2"/>
      <c r="CI295" s="2"/>
      <c r="CJ295" s="2"/>
      <c r="CK295" s="2"/>
      <c r="CL295" s="2"/>
      <c r="CM295" s="2"/>
      <c r="CN295" s="2"/>
      <c r="CO295" s="2"/>
      <c r="CP295" s="2"/>
      <c r="CQ295" s="2"/>
      <c r="CR295" s="2"/>
      <c r="CS295" s="2"/>
      <c r="CT295" s="2"/>
      <c r="CU295" s="2"/>
      <c r="CV295" s="2"/>
      <c r="CW295" s="2"/>
      <c r="CX295" s="2"/>
      <c r="CY295" s="2"/>
      <c r="CZ295" s="2"/>
      <c r="DA295" s="2"/>
      <c r="DB295" s="2"/>
      <c r="DC295" s="2"/>
      <c r="DD295" s="2"/>
      <c r="DE295" s="2"/>
      <c r="DF295" s="2"/>
      <c r="DG295" s="2"/>
      <c r="DH295" s="2"/>
      <c r="DI295" s="2"/>
      <c r="DJ295" s="2"/>
      <c r="DK295" s="2"/>
      <c r="DL295" s="2"/>
      <c r="DM295" s="2"/>
      <c r="DN295" s="2"/>
      <c r="DO295" s="2"/>
      <c r="DP295" s="2"/>
      <c r="DQ295" s="2"/>
      <c r="DR295" s="2"/>
      <c r="DS295" s="2"/>
      <c r="DT295" s="2"/>
      <c r="DU295" s="2"/>
      <c r="DV295" s="2"/>
      <c r="DW295" s="2"/>
      <c r="DX295" s="2"/>
      <c r="DY295" s="2"/>
      <c r="DZ295" s="2"/>
      <c r="EA295" s="2"/>
      <c r="EB295" s="2"/>
      <c r="EC295" s="2"/>
      <c r="ED295" s="2"/>
      <c r="EE295" s="2"/>
      <c r="EF295" s="2"/>
      <c r="EG295" s="2"/>
      <c r="EH295" s="2"/>
      <c r="EI295" s="2"/>
      <c r="EJ295" s="2"/>
      <c r="EK295" s="2"/>
      <c r="EL295" s="2"/>
      <c r="EM295" s="2"/>
      <c r="EN295" s="2"/>
      <c r="EO295" s="2"/>
      <c r="EP295" s="2"/>
      <c r="EQ295" s="2"/>
      <c r="ER295" s="2"/>
      <c r="ES295" s="2"/>
      <c r="ET295" s="2"/>
      <c r="EU295" s="2"/>
      <c r="EV295" s="2"/>
      <c r="EW295" s="2"/>
      <c r="EX295" s="2"/>
    </row>
    <row r="296" spans="1:154" x14ac:dyDescent="0.15">
      <c r="A296" s="35">
        <f t="shared" si="106"/>
        <v>44841</v>
      </c>
      <c r="B296" s="125">
        <f t="shared" ca="1" si="102"/>
        <v>10924.3189</v>
      </c>
      <c r="C296" s="14">
        <f t="shared" si="113"/>
        <v>10000</v>
      </c>
      <c r="D296" s="13">
        <f>IF(A296&lt;$B$1,VLOOKUP(A296,[1]DI!$A$4:$B$15000,2,FALSE),0)</f>
        <v>0.13650000000000001</v>
      </c>
      <c r="E296" s="14">
        <f t="shared" si="114"/>
        <v>1.00050788</v>
      </c>
      <c r="F296" s="14">
        <f>(TRUNC(PRODUCT($E$14:$E295),16))</f>
        <v>1.09243189406305</v>
      </c>
      <c r="G296" s="14">
        <f t="shared" si="115"/>
        <v>1</v>
      </c>
      <c r="H296" s="14">
        <f t="shared" si="116"/>
        <v>1.0924318900000001</v>
      </c>
      <c r="I296" s="13">
        <f t="shared" si="107"/>
        <v>0</v>
      </c>
      <c r="J296" s="29">
        <f t="shared" si="108"/>
        <v>44559</v>
      </c>
      <c r="K296" s="2">
        <f t="shared" si="109"/>
        <v>196</v>
      </c>
      <c r="L296" s="17">
        <f t="shared" si="110"/>
        <v>196</v>
      </c>
      <c r="M296" s="12">
        <f t="shared" si="103"/>
        <v>1</v>
      </c>
      <c r="N296" s="12">
        <f t="shared" si="104"/>
        <v>1.0924318900000001</v>
      </c>
      <c r="O296" s="17">
        <f t="shared" si="101"/>
        <v>0</v>
      </c>
      <c r="P296" s="14">
        <f t="shared" si="100"/>
        <v>924.31889999999999</v>
      </c>
      <c r="Q296" s="14">
        <v>0</v>
      </c>
      <c r="R296" s="14">
        <f t="shared" si="118"/>
        <v>0</v>
      </c>
      <c r="S296" s="20">
        <f t="shared" si="105"/>
        <v>0</v>
      </c>
      <c r="T296" s="14">
        <f t="shared" si="117"/>
        <v>0</v>
      </c>
      <c r="U296" s="4" t="str">
        <f t="shared" si="111"/>
        <v>A+J=</v>
      </c>
      <c r="V296" s="29">
        <f t="shared" si="112"/>
        <v>45747</v>
      </c>
      <c r="W296" s="3"/>
      <c r="X296" s="87">
        <f>[2]Plan1!$A364</f>
        <v>47768</v>
      </c>
      <c r="Y296" s="87" t="str">
        <f>[2]Plan1!$C364</f>
        <v>Nossa Sr.a Aparecida - Padroeira do Brasil</v>
      </c>
      <c r="Z296" s="78"/>
      <c r="AA296" s="1"/>
      <c r="AC296" s="3"/>
      <c r="AD296" s="3"/>
      <c r="AE296" s="3"/>
      <c r="AF296" s="3"/>
      <c r="AG296" s="11"/>
      <c r="AH296" s="3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  <c r="CG296" s="2"/>
      <c r="CH296" s="2"/>
      <c r="CI296" s="2"/>
      <c r="CJ296" s="2"/>
      <c r="CK296" s="2"/>
      <c r="CL296" s="2"/>
      <c r="CM296" s="2"/>
      <c r="CN296" s="2"/>
      <c r="CO296" s="2"/>
      <c r="CP296" s="2"/>
      <c r="CQ296" s="2"/>
      <c r="CR296" s="2"/>
      <c r="CS296" s="2"/>
      <c r="CT296" s="2"/>
      <c r="CU296" s="2"/>
      <c r="CV296" s="2"/>
      <c r="CW296" s="2"/>
      <c r="CX296" s="2"/>
      <c r="CY296" s="2"/>
      <c r="CZ296" s="2"/>
      <c r="DA296" s="2"/>
      <c r="DB296" s="2"/>
      <c r="DC296" s="2"/>
      <c r="DD296" s="2"/>
      <c r="DE296" s="2"/>
      <c r="DF296" s="2"/>
      <c r="DG296" s="2"/>
      <c r="DH296" s="2"/>
      <c r="DI296" s="2"/>
      <c r="DJ296" s="2"/>
      <c r="DK296" s="2"/>
      <c r="DL296" s="2"/>
      <c r="DM296" s="2"/>
      <c r="DN296" s="2"/>
      <c r="DO296" s="2"/>
      <c r="DP296" s="2"/>
      <c r="DQ296" s="2"/>
      <c r="DR296" s="2"/>
      <c r="DS296" s="2"/>
      <c r="DT296" s="2"/>
      <c r="DU296" s="2"/>
      <c r="DV296" s="2"/>
      <c r="DW296" s="2"/>
      <c r="DX296" s="2"/>
      <c r="DY296" s="2"/>
      <c r="DZ296" s="2"/>
      <c r="EA296" s="2"/>
      <c r="EB296" s="2"/>
      <c r="EC296" s="2"/>
      <c r="ED296" s="2"/>
      <c r="EE296" s="2"/>
      <c r="EF296" s="2"/>
      <c r="EG296" s="2"/>
      <c r="EH296" s="2"/>
      <c r="EI296" s="2"/>
      <c r="EJ296" s="2"/>
      <c r="EK296" s="2"/>
      <c r="EL296" s="2"/>
      <c r="EM296" s="2"/>
      <c r="EN296" s="2"/>
      <c r="EO296" s="2"/>
      <c r="EP296" s="2"/>
      <c r="EQ296" s="2"/>
      <c r="ER296" s="2"/>
      <c r="ES296" s="2"/>
      <c r="ET296" s="2"/>
      <c r="EU296" s="2"/>
      <c r="EV296" s="2"/>
      <c r="EW296" s="2"/>
      <c r="EX296" s="2"/>
    </row>
    <row r="297" spans="1:154" x14ac:dyDescent="0.15">
      <c r="A297" s="35">
        <f t="shared" si="106"/>
        <v>44842</v>
      </c>
      <c r="B297" s="125">
        <f t="shared" ca="1" si="102"/>
        <v>10929.867200000001</v>
      </c>
      <c r="C297" s="14">
        <f t="shared" si="113"/>
        <v>10000</v>
      </c>
      <c r="D297" s="13">
        <f>IF(A297&lt;$B$1,VLOOKUP(A297,[1]DI!$A$4:$B$15000,2,FALSE),0)</f>
        <v>0</v>
      </c>
      <c r="E297" s="14">
        <f t="shared" si="114"/>
        <v>1</v>
      </c>
      <c r="F297" s="14">
        <f>(TRUNC(PRODUCT($E$14:$E296),16))</f>
        <v>1.0929867183734101</v>
      </c>
      <c r="G297" s="14">
        <f t="shared" si="115"/>
        <v>1</v>
      </c>
      <c r="H297" s="14">
        <f t="shared" si="116"/>
        <v>1.0929867200000001</v>
      </c>
      <c r="I297" s="13">
        <f t="shared" si="107"/>
        <v>0</v>
      </c>
      <c r="J297" s="29">
        <f t="shared" si="108"/>
        <v>44559</v>
      </c>
      <c r="K297" s="2">
        <f t="shared" si="109"/>
        <v>196</v>
      </c>
      <c r="L297" s="17">
        <f t="shared" si="110"/>
        <v>197</v>
      </c>
      <c r="M297" s="12">
        <f t="shared" si="103"/>
        <v>1</v>
      </c>
      <c r="N297" s="12">
        <f t="shared" si="104"/>
        <v>1.0929867200000001</v>
      </c>
      <c r="O297" s="17">
        <f t="shared" si="101"/>
        <v>0</v>
      </c>
      <c r="P297" s="14">
        <f t="shared" si="100"/>
        <v>929.86720000000003</v>
      </c>
      <c r="Q297" s="14">
        <v>0</v>
      </c>
      <c r="R297" s="14">
        <f t="shared" si="118"/>
        <v>0</v>
      </c>
      <c r="S297" s="20">
        <f t="shared" si="105"/>
        <v>0</v>
      </c>
      <c r="T297" s="14">
        <f t="shared" si="117"/>
        <v>0</v>
      </c>
      <c r="U297" s="4" t="str">
        <f t="shared" si="111"/>
        <v>A+J=</v>
      </c>
      <c r="V297" s="29">
        <f t="shared" si="112"/>
        <v>45747</v>
      </c>
      <c r="W297" s="3"/>
      <c r="X297" s="87">
        <f>[2]Plan1!$A365</f>
        <v>47789</v>
      </c>
      <c r="Y297" s="87" t="str">
        <f>[2]Plan1!$C365</f>
        <v>Finados</v>
      </c>
      <c r="Z297" s="78"/>
      <c r="AA297" s="1"/>
      <c r="AC297" s="3"/>
      <c r="AD297" s="3"/>
      <c r="AE297" s="3"/>
      <c r="AF297" s="3"/>
      <c r="AG297" s="11"/>
      <c r="AH297" s="3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  <c r="CG297" s="2"/>
      <c r="CH297" s="2"/>
      <c r="CI297" s="2"/>
      <c r="CJ297" s="2"/>
      <c r="CK297" s="2"/>
      <c r="CL297" s="2"/>
      <c r="CM297" s="2"/>
      <c r="CN297" s="2"/>
      <c r="CO297" s="2"/>
      <c r="CP297" s="2"/>
      <c r="CQ297" s="2"/>
      <c r="CR297" s="2"/>
      <c r="CS297" s="2"/>
      <c r="CT297" s="2"/>
      <c r="CU297" s="2"/>
      <c r="CV297" s="2"/>
      <c r="CW297" s="2"/>
      <c r="CX297" s="2"/>
      <c r="CY297" s="2"/>
      <c r="CZ297" s="2"/>
      <c r="DA297" s="2"/>
      <c r="DB297" s="2"/>
      <c r="DC297" s="2"/>
      <c r="DD297" s="2"/>
      <c r="DE297" s="2"/>
      <c r="DF297" s="2"/>
      <c r="DG297" s="2"/>
      <c r="DH297" s="2"/>
      <c r="DI297" s="2"/>
      <c r="DJ297" s="2"/>
      <c r="DK297" s="2"/>
      <c r="DL297" s="2"/>
      <c r="DM297" s="2"/>
      <c r="DN297" s="2"/>
      <c r="DO297" s="2"/>
      <c r="DP297" s="2"/>
      <c r="DQ297" s="2"/>
      <c r="DR297" s="2"/>
      <c r="DS297" s="2"/>
      <c r="DT297" s="2"/>
      <c r="DU297" s="2"/>
      <c r="DV297" s="2"/>
      <c r="DW297" s="2"/>
      <c r="DX297" s="2"/>
      <c r="DY297" s="2"/>
      <c r="DZ297" s="2"/>
      <c r="EA297" s="2"/>
      <c r="EB297" s="2"/>
      <c r="EC297" s="2"/>
      <c r="ED297" s="2"/>
      <c r="EE297" s="2"/>
      <c r="EF297" s="2"/>
      <c r="EG297" s="2"/>
      <c r="EH297" s="2"/>
      <c r="EI297" s="2"/>
      <c r="EJ297" s="2"/>
      <c r="EK297" s="2"/>
      <c r="EL297" s="2"/>
      <c r="EM297" s="2"/>
      <c r="EN297" s="2"/>
      <c r="EO297" s="2"/>
      <c r="EP297" s="2"/>
      <c r="EQ297" s="2"/>
      <c r="ER297" s="2"/>
      <c r="ES297" s="2"/>
      <c r="ET297" s="2"/>
      <c r="EU297" s="2"/>
      <c r="EV297" s="2"/>
      <c r="EW297" s="2"/>
      <c r="EX297" s="2"/>
    </row>
    <row r="298" spans="1:154" x14ac:dyDescent="0.15">
      <c r="A298" s="35">
        <f t="shared" si="106"/>
        <v>44843</v>
      </c>
      <c r="B298" s="125">
        <f t="shared" ca="1" si="102"/>
        <v>10929.867200000001</v>
      </c>
      <c r="C298" s="14">
        <f t="shared" si="113"/>
        <v>10000</v>
      </c>
      <c r="D298" s="13">
        <f>IF(A298&lt;$B$1,VLOOKUP(A298,[1]DI!$A$4:$B$15000,2,FALSE),0)</f>
        <v>0</v>
      </c>
      <c r="E298" s="14">
        <f t="shared" si="114"/>
        <v>1</v>
      </c>
      <c r="F298" s="14">
        <f>(TRUNC(PRODUCT($E$14:$E297),16))</f>
        <v>1.0929867183734101</v>
      </c>
      <c r="G298" s="14">
        <f t="shared" si="115"/>
        <v>1</v>
      </c>
      <c r="H298" s="14">
        <f t="shared" si="116"/>
        <v>1.0929867200000001</v>
      </c>
      <c r="I298" s="13">
        <f t="shared" si="107"/>
        <v>0</v>
      </c>
      <c r="J298" s="29">
        <f t="shared" si="108"/>
        <v>44559</v>
      </c>
      <c r="K298" s="2">
        <f t="shared" si="109"/>
        <v>196</v>
      </c>
      <c r="L298" s="17">
        <f t="shared" si="110"/>
        <v>197</v>
      </c>
      <c r="M298" s="12">
        <f t="shared" si="103"/>
        <v>1</v>
      </c>
      <c r="N298" s="12">
        <f t="shared" si="104"/>
        <v>1.0929867200000001</v>
      </c>
      <c r="O298" s="17">
        <f t="shared" si="101"/>
        <v>0</v>
      </c>
      <c r="P298" s="14">
        <f t="shared" si="100"/>
        <v>929.86720000000003</v>
      </c>
      <c r="Q298" s="14">
        <v>0</v>
      </c>
      <c r="R298" s="14">
        <f t="shared" si="118"/>
        <v>0</v>
      </c>
      <c r="S298" s="20">
        <f t="shared" si="105"/>
        <v>0</v>
      </c>
      <c r="T298" s="14">
        <f t="shared" si="117"/>
        <v>0</v>
      </c>
      <c r="U298" s="4" t="str">
        <f t="shared" si="111"/>
        <v>A+J=</v>
      </c>
      <c r="V298" s="29">
        <f t="shared" si="112"/>
        <v>45747</v>
      </c>
      <c r="W298" s="3"/>
      <c r="X298" s="87">
        <f>[2]Plan1!$A366</f>
        <v>47802</v>
      </c>
      <c r="Y298" s="87" t="str">
        <f>[2]Plan1!$C366</f>
        <v>Proclamação da República</v>
      </c>
      <c r="Z298" s="78"/>
      <c r="AA298" s="1"/>
      <c r="AC298" s="3"/>
      <c r="AD298" s="3"/>
      <c r="AE298" s="3"/>
      <c r="AF298" s="3"/>
      <c r="AG298" s="11"/>
      <c r="AH298" s="3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  <c r="CG298" s="2"/>
      <c r="CH298" s="2"/>
      <c r="CI298" s="2"/>
      <c r="CJ298" s="2"/>
      <c r="CK298" s="2"/>
      <c r="CL298" s="2"/>
      <c r="CM298" s="2"/>
      <c r="CN298" s="2"/>
      <c r="CO298" s="2"/>
      <c r="CP298" s="2"/>
      <c r="CQ298" s="2"/>
      <c r="CR298" s="2"/>
      <c r="CS298" s="2"/>
      <c r="CT298" s="2"/>
      <c r="CU298" s="2"/>
      <c r="CV298" s="2"/>
      <c r="CW298" s="2"/>
      <c r="CX298" s="2"/>
      <c r="CY298" s="2"/>
      <c r="CZ298" s="2"/>
      <c r="DA298" s="2"/>
      <c r="DB298" s="2"/>
      <c r="DC298" s="2"/>
      <c r="DD298" s="2"/>
      <c r="DE298" s="2"/>
      <c r="DF298" s="2"/>
      <c r="DG298" s="2"/>
      <c r="DH298" s="2"/>
      <c r="DI298" s="2"/>
      <c r="DJ298" s="2"/>
      <c r="DK298" s="2"/>
      <c r="DL298" s="2"/>
      <c r="DM298" s="2"/>
      <c r="DN298" s="2"/>
      <c r="DO298" s="2"/>
      <c r="DP298" s="2"/>
      <c r="DQ298" s="2"/>
      <c r="DR298" s="2"/>
      <c r="DS298" s="2"/>
      <c r="DT298" s="2"/>
      <c r="DU298" s="2"/>
      <c r="DV298" s="2"/>
      <c r="DW298" s="2"/>
      <c r="DX298" s="2"/>
      <c r="DY298" s="2"/>
      <c r="DZ298" s="2"/>
      <c r="EA298" s="2"/>
      <c r="EB298" s="2"/>
      <c r="EC298" s="2"/>
      <c r="ED298" s="2"/>
      <c r="EE298" s="2"/>
      <c r="EF298" s="2"/>
      <c r="EG298" s="2"/>
      <c r="EH298" s="2"/>
      <c r="EI298" s="2"/>
      <c r="EJ298" s="2"/>
      <c r="EK298" s="2"/>
      <c r="EL298" s="2"/>
      <c r="EM298" s="2"/>
      <c r="EN298" s="2"/>
      <c r="EO298" s="2"/>
      <c r="EP298" s="2"/>
      <c r="EQ298" s="2"/>
      <c r="ER298" s="2"/>
      <c r="ES298" s="2"/>
      <c r="ET298" s="2"/>
      <c r="EU298" s="2"/>
      <c r="EV298" s="2"/>
      <c r="EW298" s="2"/>
      <c r="EX298" s="2"/>
    </row>
    <row r="299" spans="1:154" x14ac:dyDescent="0.15">
      <c r="A299" s="35">
        <f t="shared" si="106"/>
        <v>44844</v>
      </c>
      <c r="B299" s="125">
        <f t="shared" ca="1" si="102"/>
        <v>10929.867200000001</v>
      </c>
      <c r="C299" s="14">
        <f t="shared" si="113"/>
        <v>10000</v>
      </c>
      <c r="D299" s="13">
        <f>IF(A299&lt;$B$1,VLOOKUP(A299,[1]DI!$A$4:$B$15000,2,FALSE),0)</f>
        <v>0.13650000000000001</v>
      </c>
      <c r="E299" s="14">
        <f t="shared" si="114"/>
        <v>1.00050788</v>
      </c>
      <c r="F299" s="14">
        <f>(TRUNC(PRODUCT($E$14:$E298),16))</f>
        <v>1.0929867183734101</v>
      </c>
      <c r="G299" s="14">
        <f t="shared" si="115"/>
        <v>1</v>
      </c>
      <c r="H299" s="14">
        <f t="shared" si="116"/>
        <v>1.0929867200000001</v>
      </c>
      <c r="I299" s="13">
        <f t="shared" si="107"/>
        <v>0</v>
      </c>
      <c r="J299" s="29">
        <f t="shared" si="108"/>
        <v>44559</v>
      </c>
      <c r="K299" s="2">
        <f t="shared" si="109"/>
        <v>197</v>
      </c>
      <c r="L299" s="17">
        <f t="shared" si="110"/>
        <v>197</v>
      </c>
      <c r="M299" s="12">
        <f t="shared" si="103"/>
        <v>1</v>
      </c>
      <c r="N299" s="12">
        <f t="shared" si="104"/>
        <v>1.0929867200000001</v>
      </c>
      <c r="O299" s="17">
        <f t="shared" si="101"/>
        <v>0</v>
      </c>
      <c r="P299" s="14">
        <f t="shared" si="100"/>
        <v>929.86720000000003</v>
      </c>
      <c r="Q299" s="14">
        <v>0</v>
      </c>
      <c r="R299" s="14">
        <f t="shared" si="118"/>
        <v>0</v>
      </c>
      <c r="S299" s="20">
        <f t="shared" si="105"/>
        <v>0</v>
      </c>
      <c r="T299" s="14">
        <f t="shared" si="117"/>
        <v>0</v>
      </c>
      <c r="U299" s="4" t="str">
        <f t="shared" si="111"/>
        <v>A+J=</v>
      </c>
      <c r="V299" s="29">
        <f t="shared" si="112"/>
        <v>45747</v>
      </c>
      <c r="W299" s="3"/>
      <c r="X299" s="87">
        <f>[2]Plan1!$A367</f>
        <v>47807</v>
      </c>
      <c r="Y299" s="87" t="str">
        <f>[2]Plan1!$C367</f>
        <v>Dia Nacional de Zumbi e da Consciência Negra</v>
      </c>
      <c r="Z299" s="78"/>
      <c r="AA299" s="1"/>
      <c r="AC299" s="3"/>
      <c r="AD299" s="3"/>
      <c r="AE299" s="3"/>
      <c r="AF299" s="3"/>
      <c r="AG299" s="11"/>
      <c r="AH299" s="3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  <c r="CG299" s="2"/>
      <c r="CH299" s="2"/>
      <c r="CI299" s="2"/>
      <c r="CJ299" s="2"/>
      <c r="CK299" s="2"/>
      <c r="CL299" s="2"/>
      <c r="CM299" s="2"/>
      <c r="CN299" s="2"/>
      <c r="CO299" s="2"/>
      <c r="CP299" s="2"/>
      <c r="CQ299" s="2"/>
      <c r="CR299" s="2"/>
      <c r="CS299" s="2"/>
      <c r="CT299" s="2"/>
      <c r="CU299" s="2"/>
      <c r="CV299" s="2"/>
      <c r="CW299" s="2"/>
      <c r="CX299" s="2"/>
      <c r="CY299" s="2"/>
      <c r="CZ299" s="2"/>
      <c r="DA299" s="2"/>
      <c r="DB299" s="2"/>
      <c r="DC299" s="2"/>
      <c r="DD299" s="2"/>
      <c r="DE299" s="2"/>
      <c r="DF299" s="2"/>
      <c r="DG299" s="2"/>
      <c r="DH299" s="2"/>
      <c r="DI299" s="2"/>
      <c r="DJ299" s="2"/>
      <c r="DK299" s="2"/>
      <c r="DL299" s="2"/>
      <c r="DM299" s="2"/>
      <c r="DN299" s="2"/>
      <c r="DO299" s="2"/>
      <c r="DP299" s="2"/>
      <c r="DQ299" s="2"/>
      <c r="DR299" s="2"/>
      <c r="DS299" s="2"/>
      <c r="DT299" s="2"/>
      <c r="DU299" s="2"/>
      <c r="DV299" s="2"/>
      <c r="DW299" s="2"/>
      <c r="DX299" s="2"/>
      <c r="DY299" s="2"/>
      <c r="DZ299" s="2"/>
      <c r="EA299" s="2"/>
      <c r="EB299" s="2"/>
      <c r="EC299" s="2"/>
      <c r="ED299" s="2"/>
      <c r="EE299" s="2"/>
      <c r="EF299" s="2"/>
      <c r="EG299" s="2"/>
      <c r="EH299" s="2"/>
      <c r="EI299" s="2"/>
      <c r="EJ299" s="2"/>
      <c r="EK299" s="2"/>
      <c r="EL299" s="2"/>
      <c r="EM299" s="2"/>
      <c r="EN299" s="2"/>
      <c r="EO299" s="2"/>
      <c r="EP299" s="2"/>
      <c r="EQ299" s="2"/>
      <c r="ER299" s="2"/>
      <c r="ES299" s="2"/>
      <c r="ET299" s="2"/>
      <c r="EU299" s="2"/>
      <c r="EV299" s="2"/>
      <c r="EW299" s="2"/>
      <c r="EX299" s="2"/>
    </row>
    <row r="300" spans="1:154" x14ac:dyDescent="0.15">
      <c r="A300" s="35">
        <f t="shared" si="106"/>
        <v>44845</v>
      </c>
      <c r="B300" s="125">
        <f t="shared" ca="1" si="102"/>
        <v>10935.4182</v>
      </c>
      <c r="C300" s="14">
        <f t="shared" si="113"/>
        <v>10000</v>
      </c>
      <c r="D300" s="13">
        <f>IF(A300&lt;$B$1,VLOOKUP(A300,[1]DI!$A$4:$B$15000,2,FALSE),0)</f>
        <v>0.13650000000000001</v>
      </c>
      <c r="E300" s="14">
        <f t="shared" si="114"/>
        <v>1.00050788</v>
      </c>
      <c r="F300" s="14">
        <f>(TRUNC(PRODUCT($E$14:$E299),16))</f>
        <v>1.09354182446793</v>
      </c>
      <c r="G300" s="14">
        <f t="shared" si="115"/>
        <v>1</v>
      </c>
      <c r="H300" s="14">
        <f t="shared" si="116"/>
        <v>1.09354182</v>
      </c>
      <c r="I300" s="13">
        <f t="shared" si="107"/>
        <v>0</v>
      </c>
      <c r="J300" s="29">
        <f t="shared" si="108"/>
        <v>44559</v>
      </c>
      <c r="K300" s="2">
        <f t="shared" si="109"/>
        <v>198</v>
      </c>
      <c r="L300" s="17">
        <f t="shared" si="110"/>
        <v>198</v>
      </c>
      <c r="M300" s="12">
        <f t="shared" si="103"/>
        <v>1</v>
      </c>
      <c r="N300" s="12">
        <f t="shared" si="104"/>
        <v>1.09354182</v>
      </c>
      <c r="O300" s="17">
        <f t="shared" si="101"/>
        <v>0</v>
      </c>
      <c r="P300" s="14">
        <f t="shared" si="100"/>
        <v>935.41819999999996</v>
      </c>
      <c r="Q300" s="14">
        <v>0</v>
      </c>
      <c r="R300" s="14">
        <f t="shared" si="118"/>
        <v>0</v>
      </c>
      <c r="S300" s="20">
        <f t="shared" si="105"/>
        <v>0</v>
      </c>
      <c r="T300" s="14">
        <f t="shared" si="117"/>
        <v>0</v>
      </c>
      <c r="U300" s="4" t="str">
        <f t="shared" si="111"/>
        <v>A+J=</v>
      </c>
      <c r="V300" s="29">
        <f t="shared" si="112"/>
        <v>45747</v>
      </c>
      <c r="W300" s="3"/>
      <c r="X300" s="87">
        <f>[2]Plan1!$A368</f>
        <v>47842</v>
      </c>
      <c r="Y300" s="87" t="str">
        <f>[2]Plan1!$C368</f>
        <v>Natal</v>
      </c>
      <c r="Z300" s="78"/>
      <c r="AA300" s="1"/>
      <c r="AC300" s="3"/>
      <c r="AD300" s="3"/>
      <c r="AE300" s="3"/>
      <c r="AF300" s="3"/>
      <c r="AG300" s="11"/>
      <c r="AH300" s="3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  <c r="CG300" s="2"/>
      <c r="CH300" s="2"/>
      <c r="CI300" s="2"/>
      <c r="CJ300" s="2"/>
      <c r="CK300" s="2"/>
      <c r="CL300" s="2"/>
      <c r="CM300" s="2"/>
      <c r="CN300" s="2"/>
      <c r="CO300" s="2"/>
      <c r="CP300" s="2"/>
      <c r="CQ300" s="2"/>
      <c r="CR300" s="2"/>
      <c r="CS300" s="2"/>
      <c r="CT300" s="2"/>
      <c r="CU300" s="2"/>
      <c r="CV300" s="2"/>
      <c r="CW300" s="2"/>
      <c r="CX300" s="2"/>
      <c r="CY300" s="2"/>
      <c r="CZ300" s="2"/>
      <c r="DA300" s="2"/>
      <c r="DB300" s="2"/>
      <c r="DC300" s="2"/>
      <c r="DD300" s="2"/>
      <c r="DE300" s="2"/>
      <c r="DF300" s="2"/>
      <c r="DG300" s="2"/>
      <c r="DH300" s="2"/>
      <c r="DI300" s="2"/>
      <c r="DJ300" s="2"/>
      <c r="DK300" s="2"/>
      <c r="DL300" s="2"/>
      <c r="DM300" s="2"/>
      <c r="DN300" s="2"/>
      <c r="DO300" s="2"/>
      <c r="DP300" s="2"/>
      <c r="DQ300" s="2"/>
      <c r="DR300" s="2"/>
      <c r="DS300" s="2"/>
      <c r="DT300" s="2"/>
      <c r="DU300" s="2"/>
      <c r="DV300" s="2"/>
      <c r="DW300" s="2"/>
      <c r="DX300" s="2"/>
      <c r="DY300" s="2"/>
      <c r="DZ300" s="2"/>
      <c r="EA300" s="2"/>
      <c r="EB300" s="2"/>
      <c r="EC300" s="2"/>
      <c r="ED300" s="2"/>
      <c r="EE300" s="2"/>
      <c r="EF300" s="2"/>
      <c r="EG300" s="2"/>
      <c r="EH300" s="2"/>
      <c r="EI300" s="2"/>
      <c r="EJ300" s="2"/>
      <c r="EK300" s="2"/>
      <c r="EL300" s="2"/>
      <c r="EM300" s="2"/>
      <c r="EN300" s="2"/>
      <c r="EO300" s="2"/>
      <c r="EP300" s="2"/>
      <c r="EQ300" s="2"/>
      <c r="ER300" s="2"/>
      <c r="ES300" s="2"/>
      <c r="ET300" s="2"/>
      <c r="EU300" s="2"/>
      <c r="EV300" s="2"/>
      <c r="EW300" s="2"/>
      <c r="EX300" s="2"/>
    </row>
    <row r="301" spans="1:154" x14ac:dyDescent="0.15">
      <c r="A301" s="35">
        <f t="shared" si="106"/>
        <v>44846</v>
      </c>
      <c r="B301" s="125">
        <f t="shared" ca="1" si="102"/>
        <v>10940.97209999</v>
      </c>
      <c r="C301" s="14">
        <f t="shared" si="113"/>
        <v>10000</v>
      </c>
      <c r="D301" s="13">
        <f>IF(A301&lt;$B$1,VLOOKUP(A301,[1]DI!$A$4:$B$15000,2,FALSE),0)</f>
        <v>0</v>
      </c>
      <c r="E301" s="14">
        <f t="shared" si="114"/>
        <v>1</v>
      </c>
      <c r="F301" s="14">
        <f>(TRUNC(PRODUCT($E$14:$E300),16))</f>
        <v>1.0940972124897399</v>
      </c>
      <c r="G301" s="14">
        <f t="shared" si="115"/>
        <v>1</v>
      </c>
      <c r="H301" s="14">
        <f t="shared" si="116"/>
        <v>1.0940972099999999</v>
      </c>
      <c r="I301" s="13">
        <f t="shared" si="107"/>
        <v>0</v>
      </c>
      <c r="J301" s="29">
        <f t="shared" si="108"/>
        <v>44559</v>
      </c>
      <c r="K301" s="2">
        <f t="shared" si="109"/>
        <v>198</v>
      </c>
      <c r="L301" s="17">
        <f t="shared" si="110"/>
        <v>199</v>
      </c>
      <c r="M301" s="12">
        <f t="shared" si="103"/>
        <v>1</v>
      </c>
      <c r="N301" s="12">
        <f t="shared" si="104"/>
        <v>1.0940972099999999</v>
      </c>
      <c r="O301" s="17">
        <f t="shared" si="101"/>
        <v>0</v>
      </c>
      <c r="P301" s="14">
        <f t="shared" si="100"/>
        <v>940.97209998999995</v>
      </c>
      <c r="Q301" s="14">
        <v>0</v>
      </c>
      <c r="R301" s="14">
        <f t="shared" si="118"/>
        <v>0</v>
      </c>
      <c r="S301" s="20">
        <f t="shared" si="105"/>
        <v>0</v>
      </c>
      <c r="T301" s="14">
        <f t="shared" si="117"/>
        <v>0</v>
      </c>
      <c r="U301" s="4" t="str">
        <f t="shared" si="111"/>
        <v>A+J=</v>
      </c>
      <c r="V301" s="29">
        <f t="shared" si="112"/>
        <v>45747</v>
      </c>
      <c r="W301" s="3"/>
      <c r="X301" s="87">
        <f>[2]Plan1!$A369</f>
        <v>47849</v>
      </c>
      <c r="Y301" s="87" t="str">
        <f>[2]Plan1!$C369</f>
        <v>Confraternização Universal</v>
      </c>
      <c r="Z301" s="78"/>
      <c r="AA301" s="1"/>
      <c r="AC301" s="3"/>
      <c r="AD301" s="3"/>
      <c r="AE301" s="3"/>
      <c r="AF301" s="3"/>
      <c r="AG301" s="11"/>
      <c r="AH301" s="3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  <c r="CG301" s="2"/>
      <c r="CH301" s="2"/>
      <c r="CI301" s="2"/>
      <c r="CJ301" s="2"/>
      <c r="CK301" s="2"/>
      <c r="CL301" s="2"/>
      <c r="CM301" s="2"/>
      <c r="CN301" s="2"/>
      <c r="CO301" s="2"/>
      <c r="CP301" s="2"/>
      <c r="CQ301" s="2"/>
      <c r="CR301" s="2"/>
      <c r="CS301" s="2"/>
      <c r="CT301" s="2"/>
      <c r="CU301" s="2"/>
      <c r="CV301" s="2"/>
      <c r="CW301" s="2"/>
      <c r="CX301" s="2"/>
      <c r="CY301" s="2"/>
      <c r="CZ301" s="2"/>
      <c r="DA301" s="2"/>
      <c r="DB301" s="2"/>
      <c r="DC301" s="2"/>
      <c r="DD301" s="2"/>
      <c r="DE301" s="2"/>
      <c r="DF301" s="2"/>
      <c r="DG301" s="2"/>
      <c r="DH301" s="2"/>
      <c r="DI301" s="2"/>
      <c r="DJ301" s="2"/>
      <c r="DK301" s="2"/>
      <c r="DL301" s="2"/>
      <c r="DM301" s="2"/>
      <c r="DN301" s="2"/>
      <c r="DO301" s="2"/>
      <c r="DP301" s="2"/>
      <c r="DQ301" s="2"/>
      <c r="DR301" s="2"/>
      <c r="DS301" s="2"/>
      <c r="DT301" s="2"/>
      <c r="DU301" s="2"/>
      <c r="DV301" s="2"/>
      <c r="DW301" s="2"/>
      <c r="DX301" s="2"/>
      <c r="DY301" s="2"/>
      <c r="DZ301" s="2"/>
      <c r="EA301" s="2"/>
      <c r="EB301" s="2"/>
      <c r="EC301" s="2"/>
      <c r="ED301" s="2"/>
      <c r="EE301" s="2"/>
      <c r="EF301" s="2"/>
      <c r="EG301" s="2"/>
      <c r="EH301" s="2"/>
      <c r="EI301" s="2"/>
      <c r="EJ301" s="2"/>
      <c r="EK301" s="2"/>
      <c r="EL301" s="2"/>
      <c r="EM301" s="2"/>
      <c r="EN301" s="2"/>
      <c r="EO301" s="2"/>
      <c r="EP301" s="2"/>
      <c r="EQ301" s="2"/>
      <c r="ER301" s="2"/>
      <c r="ES301" s="2"/>
      <c r="ET301" s="2"/>
      <c r="EU301" s="2"/>
      <c r="EV301" s="2"/>
      <c r="EW301" s="2"/>
      <c r="EX301" s="2"/>
    </row>
    <row r="302" spans="1:154" x14ac:dyDescent="0.15">
      <c r="A302" s="35">
        <f t="shared" si="106"/>
        <v>44847</v>
      </c>
      <c r="B302" s="125">
        <f t="shared" ca="1" si="102"/>
        <v>10940.97209999</v>
      </c>
      <c r="C302" s="14">
        <f t="shared" si="113"/>
        <v>10000</v>
      </c>
      <c r="D302" s="13">
        <f>IF(A302&lt;$B$1,VLOOKUP(A302,[1]DI!$A$4:$B$15000,2,FALSE),0)</f>
        <v>0.13650000000000001</v>
      </c>
      <c r="E302" s="14">
        <f t="shared" si="114"/>
        <v>1.00050788</v>
      </c>
      <c r="F302" s="14">
        <f>(TRUNC(PRODUCT($E$14:$E301),16))</f>
        <v>1.0940972124897399</v>
      </c>
      <c r="G302" s="14">
        <f t="shared" si="115"/>
        <v>1</v>
      </c>
      <c r="H302" s="14">
        <f t="shared" si="116"/>
        <v>1.0940972099999999</v>
      </c>
      <c r="I302" s="13">
        <f t="shared" si="107"/>
        <v>0</v>
      </c>
      <c r="J302" s="29">
        <f t="shared" si="108"/>
        <v>44559</v>
      </c>
      <c r="K302" s="2">
        <f t="shared" si="109"/>
        <v>199</v>
      </c>
      <c r="L302" s="17">
        <f t="shared" si="110"/>
        <v>199</v>
      </c>
      <c r="M302" s="12">
        <f t="shared" si="103"/>
        <v>1</v>
      </c>
      <c r="N302" s="12">
        <f t="shared" si="104"/>
        <v>1.0940972099999999</v>
      </c>
      <c r="O302" s="17">
        <f t="shared" si="101"/>
        <v>0</v>
      </c>
      <c r="P302" s="14">
        <f t="shared" si="100"/>
        <v>940.97209998999995</v>
      </c>
      <c r="Q302" s="14">
        <v>0</v>
      </c>
      <c r="R302" s="14">
        <f t="shared" si="118"/>
        <v>0</v>
      </c>
      <c r="S302" s="20">
        <f t="shared" si="105"/>
        <v>0</v>
      </c>
      <c r="T302" s="14">
        <f t="shared" si="117"/>
        <v>0</v>
      </c>
      <c r="U302" s="4" t="str">
        <f t="shared" si="111"/>
        <v>A+J=</v>
      </c>
      <c r="V302" s="29">
        <f t="shared" si="112"/>
        <v>45747</v>
      </c>
      <c r="W302" s="3"/>
      <c r="X302" s="87">
        <f>[2]Plan1!$A370</f>
        <v>47903</v>
      </c>
      <c r="Y302" s="87" t="str">
        <f>[2]Plan1!$C370</f>
        <v>Carnaval</v>
      </c>
      <c r="Z302" s="78"/>
      <c r="AA302" s="1"/>
      <c r="AC302" s="3"/>
      <c r="AD302" s="3"/>
      <c r="AE302" s="3"/>
      <c r="AF302" s="3"/>
      <c r="AG302" s="11"/>
      <c r="AH302" s="3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  <c r="CG302" s="2"/>
      <c r="CH302" s="2"/>
      <c r="CI302" s="2"/>
      <c r="CJ302" s="2"/>
      <c r="CK302" s="2"/>
      <c r="CL302" s="2"/>
      <c r="CM302" s="2"/>
      <c r="CN302" s="2"/>
      <c r="CO302" s="2"/>
      <c r="CP302" s="2"/>
      <c r="CQ302" s="2"/>
      <c r="CR302" s="2"/>
      <c r="CS302" s="2"/>
      <c r="CT302" s="2"/>
      <c r="CU302" s="2"/>
      <c r="CV302" s="2"/>
      <c r="CW302" s="2"/>
      <c r="CX302" s="2"/>
      <c r="CY302" s="2"/>
      <c r="CZ302" s="2"/>
      <c r="DA302" s="2"/>
      <c r="DB302" s="2"/>
      <c r="DC302" s="2"/>
      <c r="DD302" s="2"/>
      <c r="DE302" s="2"/>
      <c r="DF302" s="2"/>
      <c r="DG302" s="2"/>
      <c r="DH302" s="2"/>
      <c r="DI302" s="2"/>
      <c r="DJ302" s="2"/>
      <c r="DK302" s="2"/>
      <c r="DL302" s="2"/>
      <c r="DM302" s="2"/>
      <c r="DN302" s="2"/>
      <c r="DO302" s="2"/>
      <c r="DP302" s="2"/>
      <c r="DQ302" s="2"/>
      <c r="DR302" s="2"/>
      <c r="DS302" s="2"/>
      <c r="DT302" s="2"/>
      <c r="DU302" s="2"/>
      <c r="DV302" s="2"/>
      <c r="DW302" s="2"/>
      <c r="DX302" s="2"/>
      <c r="DY302" s="2"/>
      <c r="DZ302" s="2"/>
      <c r="EA302" s="2"/>
      <c r="EB302" s="2"/>
      <c r="EC302" s="2"/>
      <c r="ED302" s="2"/>
      <c r="EE302" s="2"/>
      <c r="EF302" s="2"/>
      <c r="EG302" s="2"/>
      <c r="EH302" s="2"/>
      <c r="EI302" s="2"/>
      <c r="EJ302" s="2"/>
      <c r="EK302" s="2"/>
      <c r="EL302" s="2"/>
      <c r="EM302" s="2"/>
      <c r="EN302" s="2"/>
      <c r="EO302" s="2"/>
      <c r="EP302" s="2"/>
      <c r="EQ302" s="2"/>
      <c r="ER302" s="2"/>
      <c r="ES302" s="2"/>
      <c r="ET302" s="2"/>
      <c r="EU302" s="2"/>
      <c r="EV302" s="2"/>
      <c r="EW302" s="2"/>
      <c r="EX302" s="2"/>
    </row>
    <row r="303" spans="1:154" x14ac:dyDescent="0.15">
      <c r="A303" s="35">
        <f t="shared" si="106"/>
        <v>44848</v>
      </c>
      <c r="B303" s="125">
        <f t="shared" ca="1" si="102"/>
        <v>10946.528799989999</v>
      </c>
      <c r="C303" s="14">
        <f t="shared" si="113"/>
        <v>10000</v>
      </c>
      <c r="D303" s="13">
        <f>IF(A303&lt;$B$1,VLOOKUP(A303,[1]DI!$A$4:$B$15000,2,FALSE),0)</f>
        <v>0.13650000000000001</v>
      </c>
      <c r="E303" s="14">
        <f t="shared" si="114"/>
        <v>1.00050788</v>
      </c>
      <c r="F303" s="14">
        <f>(TRUNC(PRODUCT($E$14:$E302),16))</f>
        <v>1.0946528825820201</v>
      </c>
      <c r="G303" s="14">
        <f t="shared" si="115"/>
        <v>1</v>
      </c>
      <c r="H303" s="14">
        <f t="shared" si="116"/>
        <v>1.0946528799999999</v>
      </c>
      <c r="I303" s="13">
        <f t="shared" si="107"/>
        <v>0</v>
      </c>
      <c r="J303" s="29">
        <f t="shared" si="108"/>
        <v>44559</v>
      </c>
      <c r="K303" s="2">
        <f t="shared" si="109"/>
        <v>200</v>
      </c>
      <c r="L303" s="17">
        <f t="shared" si="110"/>
        <v>200</v>
      </c>
      <c r="M303" s="12">
        <f t="shared" si="103"/>
        <v>1</v>
      </c>
      <c r="N303" s="12">
        <f t="shared" si="104"/>
        <v>1.0946528799999999</v>
      </c>
      <c r="O303" s="17">
        <f t="shared" si="101"/>
        <v>0</v>
      </c>
      <c r="P303" s="14">
        <f t="shared" si="100"/>
        <v>946.52879999000004</v>
      </c>
      <c r="Q303" s="14">
        <v>0</v>
      </c>
      <c r="R303" s="14">
        <f t="shared" si="118"/>
        <v>0</v>
      </c>
      <c r="S303" s="20">
        <f t="shared" si="105"/>
        <v>0</v>
      </c>
      <c r="T303" s="14">
        <f t="shared" si="117"/>
        <v>0</v>
      </c>
      <c r="U303" s="4" t="str">
        <f t="shared" si="111"/>
        <v>A+J=</v>
      </c>
      <c r="V303" s="29">
        <f t="shared" si="112"/>
        <v>45747</v>
      </c>
      <c r="W303" s="3"/>
      <c r="X303" s="87">
        <f>[2]Plan1!$A371</f>
        <v>47904</v>
      </c>
      <c r="Y303" s="87" t="str">
        <f>[2]Plan1!$C371</f>
        <v>Carnaval</v>
      </c>
      <c r="Z303" s="78"/>
      <c r="AA303" s="1"/>
      <c r="AC303" s="3"/>
      <c r="AD303" s="3"/>
      <c r="AE303" s="3"/>
      <c r="AF303" s="3"/>
      <c r="AG303" s="11"/>
      <c r="AH303" s="3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  <c r="CG303" s="2"/>
      <c r="CH303" s="2"/>
      <c r="CI303" s="2"/>
      <c r="CJ303" s="2"/>
      <c r="CK303" s="2"/>
      <c r="CL303" s="2"/>
      <c r="CM303" s="2"/>
      <c r="CN303" s="2"/>
      <c r="CO303" s="2"/>
      <c r="CP303" s="2"/>
      <c r="CQ303" s="2"/>
      <c r="CR303" s="2"/>
      <c r="CS303" s="2"/>
      <c r="CT303" s="2"/>
      <c r="CU303" s="2"/>
      <c r="CV303" s="2"/>
      <c r="CW303" s="2"/>
      <c r="CX303" s="2"/>
      <c r="CY303" s="2"/>
      <c r="CZ303" s="2"/>
      <c r="DA303" s="2"/>
      <c r="DB303" s="2"/>
      <c r="DC303" s="2"/>
      <c r="DD303" s="2"/>
      <c r="DE303" s="2"/>
      <c r="DF303" s="2"/>
      <c r="DG303" s="2"/>
      <c r="DH303" s="2"/>
      <c r="DI303" s="2"/>
      <c r="DJ303" s="2"/>
      <c r="DK303" s="2"/>
      <c r="DL303" s="2"/>
      <c r="DM303" s="2"/>
      <c r="DN303" s="2"/>
      <c r="DO303" s="2"/>
      <c r="DP303" s="2"/>
      <c r="DQ303" s="2"/>
      <c r="DR303" s="2"/>
      <c r="DS303" s="2"/>
      <c r="DT303" s="2"/>
      <c r="DU303" s="2"/>
      <c r="DV303" s="2"/>
      <c r="DW303" s="2"/>
      <c r="DX303" s="2"/>
      <c r="DY303" s="2"/>
      <c r="DZ303" s="2"/>
      <c r="EA303" s="2"/>
      <c r="EB303" s="2"/>
      <c r="EC303" s="2"/>
      <c r="ED303" s="2"/>
      <c r="EE303" s="2"/>
      <c r="EF303" s="2"/>
      <c r="EG303" s="2"/>
      <c r="EH303" s="2"/>
      <c r="EI303" s="2"/>
      <c r="EJ303" s="2"/>
      <c r="EK303" s="2"/>
      <c r="EL303" s="2"/>
      <c r="EM303" s="2"/>
      <c r="EN303" s="2"/>
      <c r="EO303" s="2"/>
      <c r="EP303" s="2"/>
      <c r="EQ303" s="2"/>
      <c r="ER303" s="2"/>
      <c r="ES303" s="2"/>
      <c r="ET303" s="2"/>
      <c r="EU303" s="2"/>
      <c r="EV303" s="2"/>
      <c r="EW303" s="2"/>
      <c r="EX303" s="2"/>
    </row>
    <row r="304" spans="1:154" x14ac:dyDescent="0.15">
      <c r="A304" s="35">
        <f t="shared" si="106"/>
        <v>44849</v>
      </c>
      <c r="B304" s="125">
        <f t="shared" ca="1" si="102"/>
        <v>10952.088299999999</v>
      </c>
      <c r="C304" s="14">
        <f t="shared" si="113"/>
        <v>10000</v>
      </c>
      <c r="D304" s="13">
        <f>IF(A304&lt;$B$1,VLOOKUP(A304,[1]DI!$A$4:$B$15000,2,FALSE),0)</f>
        <v>0</v>
      </c>
      <c r="E304" s="14">
        <f t="shared" si="114"/>
        <v>1</v>
      </c>
      <c r="F304" s="14">
        <f>(TRUNC(PRODUCT($E$14:$E303),16))</f>
        <v>1.09520883488803</v>
      </c>
      <c r="G304" s="14">
        <f t="shared" si="115"/>
        <v>1</v>
      </c>
      <c r="H304" s="14">
        <f t="shared" si="116"/>
        <v>1.09520883</v>
      </c>
      <c r="I304" s="13">
        <f t="shared" si="107"/>
        <v>0</v>
      </c>
      <c r="J304" s="29">
        <f t="shared" si="108"/>
        <v>44559</v>
      </c>
      <c r="K304" s="2">
        <f t="shared" si="109"/>
        <v>200</v>
      </c>
      <c r="L304" s="17">
        <f t="shared" si="110"/>
        <v>201</v>
      </c>
      <c r="M304" s="12">
        <f t="shared" si="103"/>
        <v>1</v>
      </c>
      <c r="N304" s="12">
        <f t="shared" si="104"/>
        <v>1.09520883</v>
      </c>
      <c r="O304" s="17">
        <f t="shared" si="101"/>
        <v>0</v>
      </c>
      <c r="P304" s="14">
        <f t="shared" si="100"/>
        <v>952.0883</v>
      </c>
      <c r="Q304" s="14">
        <v>0</v>
      </c>
      <c r="R304" s="14">
        <f t="shared" si="118"/>
        <v>0</v>
      </c>
      <c r="S304" s="20">
        <f t="shared" si="105"/>
        <v>0</v>
      </c>
      <c r="T304" s="14">
        <f t="shared" si="117"/>
        <v>0</v>
      </c>
      <c r="U304" s="4" t="str">
        <f t="shared" si="111"/>
        <v>A+J=</v>
      </c>
      <c r="V304" s="29">
        <f t="shared" si="112"/>
        <v>45747</v>
      </c>
      <c r="W304" s="3"/>
      <c r="X304" s="87">
        <f>[2]Plan1!$A372</f>
        <v>47949</v>
      </c>
      <c r="Y304" s="87" t="str">
        <f>[2]Plan1!$C372</f>
        <v>Paixão de Cristo</v>
      </c>
      <c r="Z304" s="93"/>
      <c r="AA304" s="24"/>
      <c r="AC304" s="3"/>
      <c r="AD304" s="3"/>
      <c r="AE304" s="3"/>
      <c r="AF304" s="3"/>
      <c r="AG304" s="11"/>
      <c r="AH304" s="3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  <c r="CG304" s="2"/>
      <c r="CH304" s="2"/>
      <c r="CI304" s="2"/>
      <c r="CJ304" s="2"/>
      <c r="CK304" s="2"/>
      <c r="CL304" s="2"/>
      <c r="CM304" s="2"/>
      <c r="CN304" s="2"/>
      <c r="CO304" s="2"/>
      <c r="CP304" s="2"/>
      <c r="CQ304" s="2"/>
      <c r="CR304" s="2"/>
      <c r="CS304" s="2"/>
      <c r="CT304" s="2"/>
      <c r="CU304" s="2"/>
      <c r="CV304" s="2"/>
      <c r="CW304" s="2"/>
      <c r="CX304" s="2"/>
      <c r="CY304" s="2"/>
      <c r="CZ304" s="2"/>
      <c r="DA304" s="2"/>
      <c r="DB304" s="2"/>
      <c r="DC304" s="2"/>
      <c r="DD304" s="2"/>
      <c r="DE304" s="2"/>
      <c r="DF304" s="2"/>
      <c r="DG304" s="2"/>
      <c r="DH304" s="2"/>
      <c r="DI304" s="2"/>
      <c r="DJ304" s="2"/>
      <c r="DK304" s="2"/>
      <c r="DL304" s="2"/>
      <c r="DM304" s="2"/>
      <c r="DN304" s="2"/>
      <c r="DO304" s="2"/>
      <c r="DP304" s="2"/>
      <c r="DQ304" s="2"/>
      <c r="DR304" s="2"/>
      <c r="DS304" s="2"/>
      <c r="DT304" s="2"/>
      <c r="DU304" s="2"/>
      <c r="DV304" s="2"/>
      <c r="DW304" s="2"/>
      <c r="DX304" s="2"/>
      <c r="DY304" s="2"/>
      <c r="DZ304" s="2"/>
      <c r="EA304" s="2"/>
      <c r="EB304" s="2"/>
      <c r="EC304" s="2"/>
      <c r="ED304" s="2"/>
      <c r="EE304" s="2"/>
      <c r="EF304" s="2"/>
      <c r="EG304" s="2"/>
      <c r="EH304" s="2"/>
      <c r="EI304" s="2"/>
      <c r="EJ304" s="2"/>
      <c r="EK304" s="2"/>
      <c r="EL304" s="2"/>
      <c r="EM304" s="2"/>
      <c r="EN304" s="2"/>
      <c r="EO304" s="2"/>
      <c r="EP304" s="2"/>
      <c r="EQ304" s="2"/>
      <c r="ER304" s="2"/>
      <c r="ES304" s="2"/>
      <c r="ET304" s="2"/>
      <c r="EU304" s="2"/>
      <c r="EV304" s="2"/>
      <c r="EW304" s="2"/>
      <c r="EX304" s="2"/>
    </row>
    <row r="305" spans="1:154" x14ac:dyDescent="0.15">
      <c r="A305" s="35">
        <f t="shared" si="106"/>
        <v>44850</v>
      </c>
      <c r="B305" s="125">
        <f t="shared" ca="1" si="102"/>
        <v>10952.088299999999</v>
      </c>
      <c r="C305" s="14">
        <f t="shared" si="113"/>
        <v>10000</v>
      </c>
      <c r="D305" s="13">
        <f>IF(A305&lt;$B$1,VLOOKUP(A305,[1]DI!$A$4:$B$15000,2,FALSE),0)</f>
        <v>0</v>
      </c>
      <c r="E305" s="14">
        <f t="shared" si="114"/>
        <v>1</v>
      </c>
      <c r="F305" s="14">
        <f>(TRUNC(PRODUCT($E$14:$E304),16))</f>
        <v>1.09520883488803</v>
      </c>
      <c r="G305" s="14">
        <f t="shared" si="115"/>
        <v>1</v>
      </c>
      <c r="H305" s="14">
        <f t="shared" si="116"/>
        <v>1.09520883</v>
      </c>
      <c r="I305" s="13">
        <f t="shared" si="107"/>
        <v>0</v>
      </c>
      <c r="J305" s="29">
        <f t="shared" si="108"/>
        <v>44559</v>
      </c>
      <c r="K305" s="2">
        <f t="shared" si="109"/>
        <v>200</v>
      </c>
      <c r="L305" s="17">
        <f t="shared" si="110"/>
        <v>201</v>
      </c>
      <c r="M305" s="12">
        <f t="shared" si="103"/>
        <v>1</v>
      </c>
      <c r="N305" s="12">
        <f t="shared" si="104"/>
        <v>1.09520883</v>
      </c>
      <c r="O305" s="17">
        <f t="shared" si="101"/>
        <v>0</v>
      </c>
      <c r="P305" s="14">
        <f t="shared" si="100"/>
        <v>952.0883</v>
      </c>
      <c r="Q305" s="14">
        <v>0</v>
      </c>
      <c r="R305" s="14">
        <f t="shared" si="118"/>
        <v>0</v>
      </c>
      <c r="S305" s="20">
        <f t="shared" si="105"/>
        <v>0</v>
      </c>
      <c r="T305" s="14">
        <f t="shared" si="117"/>
        <v>0</v>
      </c>
      <c r="U305" s="4" t="str">
        <f t="shared" si="111"/>
        <v>A+J=</v>
      </c>
      <c r="V305" s="29">
        <f t="shared" si="112"/>
        <v>45747</v>
      </c>
      <c r="W305" s="3"/>
      <c r="X305" s="87">
        <f>[2]Plan1!$A373</f>
        <v>47959</v>
      </c>
      <c r="Y305" s="87" t="str">
        <f>[2]Plan1!$C373</f>
        <v>Tiradentes</v>
      </c>
      <c r="Z305" s="78"/>
      <c r="AA305" s="1"/>
      <c r="AC305" s="3"/>
      <c r="AD305" s="3"/>
      <c r="AE305" s="3"/>
      <c r="AF305" s="3"/>
      <c r="AG305" s="11"/>
      <c r="AH305" s="3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  <c r="CG305" s="2"/>
      <c r="CH305" s="2"/>
      <c r="CI305" s="2"/>
      <c r="CJ305" s="2"/>
      <c r="CK305" s="2"/>
      <c r="CL305" s="2"/>
      <c r="CM305" s="2"/>
      <c r="CN305" s="2"/>
      <c r="CO305" s="2"/>
      <c r="CP305" s="2"/>
      <c r="CQ305" s="2"/>
      <c r="CR305" s="2"/>
      <c r="CS305" s="2"/>
      <c r="CT305" s="2"/>
      <c r="CU305" s="2"/>
      <c r="CV305" s="2"/>
      <c r="CW305" s="2"/>
      <c r="CX305" s="2"/>
      <c r="CY305" s="2"/>
      <c r="CZ305" s="2"/>
      <c r="DA305" s="2"/>
      <c r="DB305" s="2"/>
      <c r="DC305" s="2"/>
      <c r="DD305" s="2"/>
      <c r="DE305" s="2"/>
      <c r="DF305" s="2"/>
      <c r="DG305" s="2"/>
      <c r="DH305" s="2"/>
      <c r="DI305" s="2"/>
      <c r="DJ305" s="2"/>
      <c r="DK305" s="2"/>
      <c r="DL305" s="2"/>
      <c r="DM305" s="2"/>
      <c r="DN305" s="2"/>
      <c r="DO305" s="2"/>
      <c r="DP305" s="2"/>
      <c r="DQ305" s="2"/>
      <c r="DR305" s="2"/>
      <c r="DS305" s="2"/>
      <c r="DT305" s="2"/>
      <c r="DU305" s="2"/>
      <c r="DV305" s="2"/>
      <c r="DW305" s="2"/>
      <c r="DX305" s="2"/>
      <c r="DY305" s="2"/>
      <c r="DZ305" s="2"/>
      <c r="EA305" s="2"/>
      <c r="EB305" s="2"/>
      <c r="EC305" s="2"/>
      <c r="ED305" s="2"/>
      <c r="EE305" s="2"/>
      <c r="EF305" s="2"/>
      <c r="EG305" s="2"/>
      <c r="EH305" s="2"/>
      <c r="EI305" s="2"/>
      <c r="EJ305" s="2"/>
      <c r="EK305" s="2"/>
      <c r="EL305" s="2"/>
      <c r="EM305" s="2"/>
      <c r="EN305" s="2"/>
      <c r="EO305" s="2"/>
      <c r="EP305" s="2"/>
      <c r="EQ305" s="2"/>
      <c r="ER305" s="2"/>
      <c r="ES305" s="2"/>
      <c r="ET305" s="2"/>
      <c r="EU305" s="2"/>
      <c r="EV305" s="2"/>
      <c r="EW305" s="2"/>
      <c r="EX305" s="2"/>
    </row>
    <row r="306" spans="1:154" x14ac:dyDescent="0.15">
      <c r="A306" s="35">
        <f t="shared" si="106"/>
        <v>44851</v>
      </c>
      <c r="B306" s="125">
        <f t="shared" ca="1" si="102"/>
        <v>10952.088299999999</v>
      </c>
      <c r="C306" s="14">
        <f t="shared" si="113"/>
        <v>10000</v>
      </c>
      <c r="D306" s="13">
        <f>IF(A306&lt;$B$1,VLOOKUP(A306,[1]DI!$A$4:$B$15000,2,FALSE),0)</f>
        <v>0.13650000000000001</v>
      </c>
      <c r="E306" s="14">
        <f t="shared" si="114"/>
        <v>1.00050788</v>
      </c>
      <c r="F306" s="14">
        <f>(TRUNC(PRODUCT($E$14:$E305),16))</f>
        <v>1.09520883488803</v>
      </c>
      <c r="G306" s="14">
        <f t="shared" si="115"/>
        <v>1</v>
      </c>
      <c r="H306" s="14">
        <f t="shared" si="116"/>
        <v>1.09520883</v>
      </c>
      <c r="I306" s="13">
        <f t="shared" si="107"/>
        <v>0</v>
      </c>
      <c r="J306" s="29">
        <f t="shared" si="108"/>
        <v>44559</v>
      </c>
      <c r="K306" s="2">
        <f t="shared" si="109"/>
        <v>201</v>
      </c>
      <c r="L306" s="17">
        <f t="shared" si="110"/>
        <v>201</v>
      </c>
      <c r="M306" s="12">
        <f t="shared" si="103"/>
        <v>1</v>
      </c>
      <c r="N306" s="12">
        <f t="shared" si="104"/>
        <v>1.09520883</v>
      </c>
      <c r="O306" s="17">
        <f t="shared" si="101"/>
        <v>0</v>
      </c>
      <c r="P306" s="14">
        <f t="shared" si="100"/>
        <v>952.0883</v>
      </c>
      <c r="Q306" s="14">
        <v>0</v>
      </c>
      <c r="R306" s="14">
        <f t="shared" si="118"/>
        <v>0</v>
      </c>
      <c r="S306" s="20">
        <f t="shared" si="105"/>
        <v>0</v>
      </c>
      <c r="T306" s="14">
        <f t="shared" si="117"/>
        <v>0</v>
      </c>
      <c r="U306" s="4" t="str">
        <f t="shared" si="111"/>
        <v>A+J=</v>
      </c>
      <c r="V306" s="29">
        <f t="shared" si="112"/>
        <v>45747</v>
      </c>
      <c r="W306" s="3"/>
      <c r="X306" s="87">
        <f>[2]Plan1!$A374</f>
        <v>47969</v>
      </c>
      <c r="Y306" s="87" t="str">
        <f>[2]Plan1!$C374</f>
        <v>Dia do Trabalho</v>
      </c>
      <c r="Z306" s="78"/>
      <c r="AA306" s="1"/>
      <c r="AC306" s="3"/>
      <c r="AD306" s="3"/>
      <c r="AE306" s="3"/>
      <c r="AF306" s="3"/>
      <c r="AG306" s="11"/>
      <c r="AH306" s="3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  <c r="CG306" s="2"/>
      <c r="CH306" s="2"/>
      <c r="CI306" s="2"/>
      <c r="CJ306" s="2"/>
      <c r="CK306" s="2"/>
      <c r="CL306" s="2"/>
      <c r="CM306" s="2"/>
      <c r="CN306" s="2"/>
      <c r="CO306" s="2"/>
      <c r="CP306" s="2"/>
      <c r="CQ306" s="2"/>
      <c r="CR306" s="2"/>
      <c r="CS306" s="2"/>
      <c r="CT306" s="2"/>
      <c r="CU306" s="2"/>
      <c r="CV306" s="2"/>
      <c r="CW306" s="2"/>
      <c r="CX306" s="2"/>
      <c r="CY306" s="2"/>
      <c r="CZ306" s="2"/>
      <c r="DA306" s="2"/>
      <c r="DB306" s="2"/>
      <c r="DC306" s="2"/>
      <c r="DD306" s="2"/>
      <c r="DE306" s="2"/>
      <c r="DF306" s="2"/>
      <c r="DG306" s="2"/>
      <c r="DH306" s="2"/>
      <c r="DI306" s="2"/>
      <c r="DJ306" s="2"/>
      <c r="DK306" s="2"/>
      <c r="DL306" s="2"/>
      <c r="DM306" s="2"/>
      <c r="DN306" s="2"/>
      <c r="DO306" s="2"/>
      <c r="DP306" s="2"/>
      <c r="DQ306" s="2"/>
      <c r="DR306" s="2"/>
      <c r="DS306" s="2"/>
      <c r="DT306" s="2"/>
      <c r="DU306" s="2"/>
      <c r="DV306" s="2"/>
      <c r="DW306" s="2"/>
      <c r="DX306" s="2"/>
      <c r="DY306" s="2"/>
      <c r="DZ306" s="2"/>
      <c r="EA306" s="2"/>
      <c r="EB306" s="2"/>
      <c r="EC306" s="2"/>
      <c r="ED306" s="2"/>
      <c r="EE306" s="2"/>
      <c r="EF306" s="2"/>
      <c r="EG306" s="2"/>
      <c r="EH306" s="2"/>
      <c r="EI306" s="2"/>
      <c r="EJ306" s="2"/>
      <c r="EK306" s="2"/>
      <c r="EL306" s="2"/>
      <c r="EM306" s="2"/>
      <c r="EN306" s="2"/>
      <c r="EO306" s="2"/>
      <c r="EP306" s="2"/>
      <c r="EQ306" s="2"/>
      <c r="ER306" s="2"/>
      <c r="ES306" s="2"/>
      <c r="ET306" s="2"/>
      <c r="EU306" s="2"/>
      <c r="EV306" s="2"/>
      <c r="EW306" s="2"/>
      <c r="EX306" s="2"/>
    </row>
    <row r="307" spans="1:154" x14ac:dyDescent="0.15">
      <c r="A307" s="35">
        <f t="shared" si="106"/>
        <v>44852</v>
      </c>
      <c r="B307" s="125">
        <f t="shared" ca="1" si="102"/>
        <v>10957.650699989999</v>
      </c>
      <c r="C307" s="14">
        <f t="shared" si="113"/>
        <v>10000</v>
      </c>
      <c r="D307" s="13">
        <f>IF(A307&lt;$B$1,VLOOKUP(A307,[1]DI!$A$4:$B$15000,2,FALSE),0)</f>
        <v>0.13650000000000001</v>
      </c>
      <c r="E307" s="14">
        <f t="shared" si="114"/>
        <v>1.00050788</v>
      </c>
      <c r="F307" s="14">
        <f>(TRUNC(PRODUCT($E$14:$E306),16))</f>
        <v>1.0957650695510901</v>
      </c>
      <c r="G307" s="14">
        <f t="shared" si="115"/>
        <v>1</v>
      </c>
      <c r="H307" s="14">
        <f t="shared" si="116"/>
        <v>1.0957650699999999</v>
      </c>
      <c r="I307" s="13">
        <f t="shared" si="107"/>
        <v>0</v>
      </c>
      <c r="J307" s="29">
        <f t="shared" si="108"/>
        <v>44559</v>
      </c>
      <c r="K307" s="2">
        <f t="shared" si="109"/>
        <v>202</v>
      </c>
      <c r="L307" s="17">
        <f t="shared" si="110"/>
        <v>202</v>
      </c>
      <c r="M307" s="12">
        <f t="shared" si="103"/>
        <v>1</v>
      </c>
      <c r="N307" s="12">
        <f t="shared" si="104"/>
        <v>1.0957650699999999</v>
      </c>
      <c r="O307" s="17">
        <f t="shared" si="101"/>
        <v>0</v>
      </c>
      <c r="P307" s="14">
        <f t="shared" si="100"/>
        <v>957.65069999000002</v>
      </c>
      <c r="Q307" s="14">
        <v>0</v>
      </c>
      <c r="R307" s="14">
        <f t="shared" si="118"/>
        <v>0</v>
      </c>
      <c r="S307" s="20">
        <f t="shared" si="105"/>
        <v>0</v>
      </c>
      <c r="T307" s="14">
        <f t="shared" si="117"/>
        <v>0</v>
      </c>
      <c r="U307" s="4" t="str">
        <f t="shared" si="111"/>
        <v>A+J=</v>
      </c>
      <c r="V307" s="29">
        <f t="shared" si="112"/>
        <v>45747</v>
      </c>
      <c r="W307" s="3"/>
      <c r="X307" s="87">
        <f>[2]Plan1!$A375</f>
        <v>48011</v>
      </c>
      <c r="Y307" s="87" t="str">
        <f>[2]Plan1!$C375</f>
        <v>Corpus Christi</v>
      </c>
      <c r="Z307" s="93"/>
      <c r="AA307" s="24"/>
      <c r="AC307" s="3"/>
      <c r="AD307" s="3"/>
      <c r="AE307" s="3"/>
      <c r="AF307" s="3"/>
      <c r="AG307" s="11"/>
      <c r="AH307" s="3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  <c r="CG307" s="2"/>
      <c r="CH307" s="2"/>
      <c r="CI307" s="2"/>
      <c r="CJ307" s="2"/>
      <c r="CK307" s="2"/>
      <c r="CL307" s="2"/>
      <c r="CM307" s="2"/>
      <c r="CN307" s="2"/>
      <c r="CO307" s="2"/>
      <c r="CP307" s="2"/>
      <c r="CQ307" s="2"/>
      <c r="CR307" s="2"/>
      <c r="CS307" s="2"/>
      <c r="CT307" s="2"/>
      <c r="CU307" s="2"/>
      <c r="CV307" s="2"/>
      <c r="CW307" s="2"/>
      <c r="CX307" s="2"/>
      <c r="CY307" s="2"/>
      <c r="CZ307" s="2"/>
      <c r="DA307" s="2"/>
      <c r="DB307" s="2"/>
      <c r="DC307" s="2"/>
      <c r="DD307" s="2"/>
      <c r="DE307" s="2"/>
      <c r="DF307" s="2"/>
      <c r="DG307" s="2"/>
      <c r="DH307" s="2"/>
      <c r="DI307" s="2"/>
      <c r="DJ307" s="2"/>
      <c r="DK307" s="2"/>
      <c r="DL307" s="2"/>
      <c r="DM307" s="2"/>
      <c r="DN307" s="2"/>
      <c r="DO307" s="2"/>
      <c r="DP307" s="2"/>
      <c r="DQ307" s="2"/>
      <c r="DR307" s="2"/>
      <c r="DS307" s="2"/>
      <c r="DT307" s="2"/>
      <c r="DU307" s="2"/>
      <c r="DV307" s="2"/>
      <c r="DW307" s="2"/>
      <c r="DX307" s="2"/>
      <c r="DY307" s="2"/>
      <c r="DZ307" s="2"/>
      <c r="EA307" s="2"/>
      <c r="EB307" s="2"/>
      <c r="EC307" s="2"/>
      <c r="ED307" s="2"/>
      <c r="EE307" s="2"/>
      <c r="EF307" s="2"/>
      <c r="EG307" s="2"/>
      <c r="EH307" s="2"/>
      <c r="EI307" s="2"/>
      <c r="EJ307" s="2"/>
      <c r="EK307" s="2"/>
      <c r="EL307" s="2"/>
      <c r="EM307" s="2"/>
      <c r="EN307" s="2"/>
      <c r="EO307" s="2"/>
      <c r="EP307" s="2"/>
      <c r="EQ307" s="2"/>
      <c r="ER307" s="2"/>
      <c r="ES307" s="2"/>
      <c r="ET307" s="2"/>
      <c r="EU307" s="2"/>
      <c r="EV307" s="2"/>
      <c r="EW307" s="2"/>
      <c r="EX307" s="2"/>
    </row>
    <row r="308" spans="1:154" x14ac:dyDescent="0.15">
      <c r="A308" s="35">
        <f t="shared" si="106"/>
        <v>44853</v>
      </c>
      <c r="B308" s="125">
        <f t="shared" ca="1" si="102"/>
        <v>10963.215899999999</v>
      </c>
      <c r="C308" s="14">
        <f t="shared" si="113"/>
        <v>10000</v>
      </c>
      <c r="D308" s="13">
        <f>IF(A308&lt;$B$1,VLOOKUP(A308,[1]DI!$A$4:$B$15000,2,FALSE),0)</f>
        <v>0.13650000000000001</v>
      </c>
      <c r="E308" s="14">
        <f t="shared" si="114"/>
        <v>1.00050788</v>
      </c>
      <c r="F308" s="14">
        <f>(TRUNC(PRODUCT($E$14:$E307),16))</f>
        <v>1.0963215867146201</v>
      </c>
      <c r="G308" s="14">
        <f t="shared" si="115"/>
        <v>1</v>
      </c>
      <c r="H308" s="14">
        <f t="shared" si="116"/>
        <v>1.0963215900000001</v>
      </c>
      <c r="I308" s="13">
        <f t="shared" si="107"/>
        <v>0</v>
      </c>
      <c r="J308" s="29">
        <f t="shared" si="108"/>
        <v>44559</v>
      </c>
      <c r="K308" s="2">
        <f t="shared" si="109"/>
        <v>203</v>
      </c>
      <c r="L308" s="17">
        <f t="shared" si="110"/>
        <v>203</v>
      </c>
      <c r="M308" s="12">
        <f t="shared" si="103"/>
        <v>1</v>
      </c>
      <c r="N308" s="12">
        <f t="shared" si="104"/>
        <v>1.0963215900000001</v>
      </c>
      <c r="O308" s="17">
        <f t="shared" si="101"/>
        <v>0</v>
      </c>
      <c r="P308" s="14">
        <f t="shared" ref="P308:P371" si="119">TRUNC(((N308-1)*C308),8)+TRUNC(R307*N308,8)</f>
        <v>963.21590000000003</v>
      </c>
      <c r="Q308" s="14">
        <v>0</v>
      </c>
      <c r="R308" s="14">
        <f t="shared" si="118"/>
        <v>0</v>
      </c>
      <c r="S308" s="20">
        <f t="shared" si="105"/>
        <v>0</v>
      </c>
      <c r="T308" s="14">
        <f t="shared" si="117"/>
        <v>0</v>
      </c>
      <c r="U308" s="4" t="str">
        <f t="shared" si="111"/>
        <v>A+J=</v>
      </c>
      <c r="V308" s="29">
        <f t="shared" si="112"/>
        <v>45747</v>
      </c>
      <c r="W308" s="3"/>
      <c r="X308" s="87">
        <f>[2]Plan1!$A376</f>
        <v>48098</v>
      </c>
      <c r="Y308" s="87" t="str">
        <f>[2]Plan1!$C376</f>
        <v>Independência do Brasil</v>
      </c>
      <c r="Z308" s="78"/>
      <c r="AA308" s="1"/>
      <c r="AC308" s="3"/>
      <c r="AD308" s="3"/>
      <c r="AE308" s="3"/>
      <c r="AF308" s="3"/>
      <c r="AG308" s="11"/>
      <c r="AH308" s="3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  <c r="CG308" s="2"/>
      <c r="CH308" s="2"/>
      <c r="CI308" s="2"/>
      <c r="CJ308" s="2"/>
      <c r="CK308" s="2"/>
      <c r="CL308" s="2"/>
      <c r="CM308" s="2"/>
      <c r="CN308" s="2"/>
      <c r="CO308" s="2"/>
      <c r="CP308" s="2"/>
      <c r="CQ308" s="2"/>
      <c r="CR308" s="2"/>
      <c r="CS308" s="2"/>
      <c r="CT308" s="2"/>
      <c r="CU308" s="2"/>
      <c r="CV308" s="2"/>
      <c r="CW308" s="2"/>
      <c r="CX308" s="2"/>
      <c r="CY308" s="2"/>
      <c r="CZ308" s="2"/>
      <c r="DA308" s="2"/>
      <c r="DB308" s="2"/>
      <c r="DC308" s="2"/>
      <c r="DD308" s="2"/>
      <c r="DE308" s="2"/>
      <c r="DF308" s="2"/>
      <c r="DG308" s="2"/>
      <c r="DH308" s="2"/>
      <c r="DI308" s="2"/>
      <c r="DJ308" s="2"/>
      <c r="DK308" s="2"/>
      <c r="DL308" s="2"/>
      <c r="DM308" s="2"/>
      <c r="DN308" s="2"/>
      <c r="DO308" s="2"/>
      <c r="DP308" s="2"/>
      <c r="DQ308" s="2"/>
      <c r="DR308" s="2"/>
      <c r="DS308" s="2"/>
      <c r="DT308" s="2"/>
      <c r="DU308" s="2"/>
      <c r="DV308" s="2"/>
      <c r="DW308" s="2"/>
      <c r="DX308" s="2"/>
      <c r="DY308" s="2"/>
      <c r="DZ308" s="2"/>
      <c r="EA308" s="2"/>
      <c r="EB308" s="2"/>
      <c r="EC308" s="2"/>
      <c r="ED308" s="2"/>
      <c r="EE308" s="2"/>
      <c r="EF308" s="2"/>
      <c r="EG308" s="2"/>
      <c r="EH308" s="2"/>
      <c r="EI308" s="2"/>
      <c r="EJ308" s="2"/>
      <c r="EK308" s="2"/>
      <c r="EL308" s="2"/>
      <c r="EM308" s="2"/>
      <c r="EN308" s="2"/>
      <c r="EO308" s="2"/>
      <c r="EP308" s="2"/>
      <c r="EQ308" s="2"/>
      <c r="ER308" s="2"/>
      <c r="ES308" s="2"/>
      <c r="ET308" s="2"/>
      <c r="EU308" s="2"/>
      <c r="EV308" s="2"/>
      <c r="EW308" s="2"/>
      <c r="EX308" s="2"/>
    </row>
    <row r="309" spans="1:154" x14ac:dyDescent="0.15">
      <c r="A309" s="35">
        <f t="shared" si="106"/>
        <v>44854</v>
      </c>
      <c r="B309" s="125">
        <f t="shared" ca="1" si="102"/>
        <v>10968.7839</v>
      </c>
      <c r="C309" s="14">
        <f t="shared" si="113"/>
        <v>10000</v>
      </c>
      <c r="D309" s="13">
        <f>IF(A309&lt;$B$1,VLOOKUP(A309,[1]DI!$A$4:$B$15000,2,FALSE),0)</f>
        <v>0.13650000000000001</v>
      </c>
      <c r="E309" s="14">
        <f t="shared" si="114"/>
        <v>1.00050788</v>
      </c>
      <c r="F309" s="14">
        <f>(TRUNC(PRODUCT($E$14:$E308),16))</f>
        <v>1.0968783865220799</v>
      </c>
      <c r="G309" s="14">
        <f t="shared" si="115"/>
        <v>1</v>
      </c>
      <c r="H309" s="14">
        <f t="shared" si="116"/>
        <v>1.0968783900000001</v>
      </c>
      <c r="I309" s="13">
        <f t="shared" si="107"/>
        <v>0</v>
      </c>
      <c r="J309" s="29">
        <f t="shared" si="108"/>
        <v>44559</v>
      </c>
      <c r="K309" s="2">
        <f t="shared" si="109"/>
        <v>204</v>
      </c>
      <c r="L309" s="17">
        <f t="shared" si="110"/>
        <v>204</v>
      </c>
      <c r="M309" s="12">
        <f t="shared" si="103"/>
        <v>1</v>
      </c>
      <c r="N309" s="12">
        <f t="shared" si="104"/>
        <v>1.0968783900000001</v>
      </c>
      <c r="O309" s="17">
        <f t="shared" si="101"/>
        <v>0</v>
      </c>
      <c r="P309" s="14">
        <f t="shared" si="119"/>
        <v>968.78390000000002</v>
      </c>
      <c r="Q309" s="14">
        <v>0</v>
      </c>
      <c r="R309" s="14">
        <f t="shared" si="118"/>
        <v>0</v>
      </c>
      <c r="S309" s="20">
        <f t="shared" si="105"/>
        <v>0</v>
      </c>
      <c r="T309" s="14">
        <f t="shared" si="117"/>
        <v>0</v>
      </c>
      <c r="U309" s="4" t="str">
        <f t="shared" si="111"/>
        <v>A+J=</v>
      </c>
      <c r="V309" s="29">
        <f t="shared" si="112"/>
        <v>45747</v>
      </c>
      <c r="W309" s="3"/>
      <c r="X309" s="87">
        <f>[2]Plan1!$A377</f>
        <v>48133</v>
      </c>
      <c r="Y309" s="87" t="str">
        <f>[2]Plan1!$C377</f>
        <v>Nossa Sr.a Aparecida - Padroeira do Brasil</v>
      </c>
      <c r="Z309" s="78"/>
      <c r="AA309" s="1"/>
      <c r="AB309" s="3"/>
      <c r="AC309" s="3"/>
      <c r="AD309" s="3"/>
      <c r="AE309" s="3"/>
      <c r="AF309" s="3"/>
      <c r="AG309" s="11"/>
      <c r="AH309" s="3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  <c r="CG309" s="2"/>
      <c r="CH309" s="2"/>
      <c r="CI309" s="2"/>
      <c r="CJ309" s="2"/>
      <c r="CK309" s="2"/>
      <c r="CL309" s="2"/>
      <c r="CM309" s="2"/>
      <c r="CN309" s="2"/>
      <c r="CO309" s="2"/>
      <c r="CP309" s="2"/>
      <c r="CQ309" s="2"/>
      <c r="CR309" s="2"/>
      <c r="CS309" s="2"/>
      <c r="CT309" s="2"/>
      <c r="CU309" s="2"/>
      <c r="CV309" s="2"/>
      <c r="CW309" s="2"/>
      <c r="CX309" s="2"/>
      <c r="CY309" s="2"/>
      <c r="CZ309" s="2"/>
      <c r="DA309" s="2"/>
      <c r="DB309" s="2"/>
      <c r="DC309" s="2"/>
      <c r="DD309" s="2"/>
      <c r="DE309" s="2"/>
      <c r="DF309" s="2"/>
      <c r="DG309" s="2"/>
      <c r="DH309" s="2"/>
      <c r="DI309" s="2"/>
      <c r="DJ309" s="2"/>
      <c r="DK309" s="2"/>
      <c r="DL309" s="2"/>
      <c r="DM309" s="2"/>
      <c r="DN309" s="2"/>
      <c r="DO309" s="2"/>
      <c r="DP309" s="2"/>
      <c r="DQ309" s="2"/>
      <c r="DR309" s="2"/>
      <c r="DS309" s="2"/>
      <c r="DT309" s="2"/>
      <c r="DU309" s="2"/>
      <c r="DV309" s="2"/>
      <c r="DW309" s="2"/>
      <c r="DX309" s="2"/>
      <c r="DY309" s="2"/>
      <c r="DZ309" s="2"/>
      <c r="EA309" s="2"/>
      <c r="EB309" s="2"/>
      <c r="EC309" s="2"/>
      <c r="ED309" s="2"/>
      <c r="EE309" s="2"/>
      <c r="EF309" s="2"/>
      <c r="EG309" s="2"/>
      <c r="EH309" s="2"/>
      <c r="EI309" s="2"/>
      <c r="EJ309" s="2"/>
      <c r="EK309" s="2"/>
      <c r="EL309" s="2"/>
      <c r="EM309" s="2"/>
      <c r="EN309" s="2"/>
      <c r="EO309" s="2"/>
      <c r="EP309" s="2"/>
      <c r="EQ309" s="2"/>
      <c r="ER309" s="2"/>
      <c r="ES309" s="2"/>
      <c r="ET309" s="2"/>
      <c r="EU309" s="2"/>
      <c r="EV309" s="2"/>
      <c r="EW309" s="2"/>
      <c r="EX309" s="2"/>
    </row>
    <row r="310" spans="1:154" x14ac:dyDescent="0.15">
      <c r="A310" s="35">
        <f t="shared" si="106"/>
        <v>44855</v>
      </c>
      <c r="B310" s="125">
        <f t="shared" ca="1" si="102"/>
        <v>10974.3547</v>
      </c>
      <c r="C310" s="14">
        <f t="shared" si="113"/>
        <v>10000</v>
      </c>
      <c r="D310" s="13">
        <f>IF(A310&lt;$B$1,VLOOKUP(A310,[1]DI!$A$4:$B$15000,2,FALSE),0)</f>
        <v>0.13650000000000001</v>
      </c>
      <c r="E310" s="14">
        <f t="shared" si="114"/>
        <v>1.00050788</v>
      </c>
      <c r="F310" s="14">
        <f>(TRUNC(PRODUCT($E$14:$E309),16))</f>
        <v>1.0974354691170201</v>
      </c>
      <c r="G310" s="14">
        <f t="shared" si="115"/>
        <v>1</v>
      </c>
      <c r="H310" s="14">
        <f t="shared" si="116"/>
        <v>1.09743547</v>
      </c>
      <c r="I310" s="13">
        <f t="shared" si="107"/>
        <v>0</v>
      </c>
      <c r="J310" s="29">
        <f t="shared" si="108"/>
        <v>44559</v>
      </c>
      <c r="K310" s="2">
        <f t="shared" si="109"/>
        <v>205</v>
      </c>
      <c r="L310" s="17">
        <f t="shared" si="110"/>
        <v>205</v>
      </c>
      <c r="M310" s="12">
        <f t="shared" si="103"/>
        <v>1</v>
      </c>
      <c r="N310" s="12">
        <f t="shared" si="104"/>
        <v>1.09743547</v>
      </c>
      <c r="O310" s="17">
        <f t="shared" si="101"/>
        <v>0</v>
      </c>
      <c r="P310" s="14">
        <f t="shared" si="119"/>
        <v>974.35469999999998</v>
      </c>
      <c r="Q310" s="14">
        <v>0</v>
      </c>
      <c r="R310" s="14">
        <f t="shared" si="118"/>
        <v>0</v>
      </c>
      <c r="S310" s="20">
        <f t="shared" si="105"/>
        <v>0</v>
      </c>
      <c r="T310" s="14">
        <f t="shared" si="117"/>
        <v>0</v>
      </c>
      <c r="U310" s="4" t="str">
        <f t="shared" si="111"/>
        <v>A+J=</v>
      </c>
      <c r="V310" s="29">
        <f t="shared" si="112"/>
        <v>45747</v>
      </c>
      <c r="W310" s="3"/>
      <c r="X310" s="87">
        <f>[2]Plan1!$A378</f>
        <v>48154</v>
      </c>
      <c r="Y310" s="87" t="str">
        <f>[2]Plan1!$C378</f>
        <v>Finados</v>
      </c>
      <c r="Z310" s="78"/>
      <c r="AA310" s="1"/>
      <c r="AB310" s="3"/>
      <c r="AC310" s="3"/>
      <c r="AD310" s="3"/>
      <c r="AE310" s="3"/>
      <c r="AF310" s="3"/>
      <c r="AG310" s="11"/>
      <c r="AH310" s="3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  <c r="CG310" s="2"/>
      <c r="CH310" s="2"/>
      <c r="CI310" s="2"/>
      <c r="CJ310" s="2"/>
      <c r="CK310" s="2"/>
      <c r="CL310" s="2"/>
      <c r="CM310" s="2"/>
      <c r="CN310" s="2"/>
      <c r="CO310" s="2"/>
      <c r="CP310" s="2"/>
      <c r="CQ310" s="2"/>
      <c r="CR310" s="2"/>
      <c r="CS310" s="2"/>
      <c r="CT310" s="2"/>
      <c r="CU310" s="2"/>
      <c r="CV310" s="2"/>
      <c r="CW310" s="2"/>
      <c r="CX310" s="2"/>
      <c r="CY310" s="2"/>
      <c r="CZ310" s="2"/>
      <c r="DA310" s="2"/>
      <c r="DB310" s="2"/>
      <c r="DC310" s="2"/>
      <c r="DD310" s="2"/>
      <c r="DE310" s="2"/>
      <c r="DF310" s="2"/>
      <c r="DG310" s="2"/>
      <c r="DH310" s="2"/>
      <c r="DI310" s="2"/>
      <c r="DJ310" s="2"/>
      <c r="DK310" s="2"/>
      <c r="DL310" s="2"/>
      <c r="DM310" s="2"/>
      <c r="DN310" s="2"/>
      <c r="DO310" s="2"/>
      <c r="DP310" s="2"/>
      <c r="DQ310" s="2"/>
      <c r="DR310" s="2"/>
      <c r="DS310" s="2"/>
      <c r="DT310" s="2"/>
      <c r="DU310" s="2"/>
      <c r="DV310" s="2"/>
      <c r="DW310" s="2"/>
      <c r="DX310" s="2"/>
      <c r="DY310" s="2"/>
      <c r="DZ310" s="2"/>
      <c r="EA310" s="2"/>
      <c r="EB310" s="2"/>
      <c r="EC310" s="2"/>
      <c r="ED310" s="2"/>
      <c r="EE310" s="2"/>
      <c r="EF310" s="2"/>
      <c r="EG310" s="2"/>
      <c r="EH310" s="2"/>
      <c r="EI310" s="2"/>
      <c r="EJ310" s="2"/>
      <c r="EK310" s="2"/>
      <c r="EL310" s="2"/>
      <c r="EM310" s="2"/>
      <c r="EN310" s="2"/>
      <c r="EO310" s="2"/>
      <c r="EP310" s="2"/>
      <c r="EQ310" s="2"/>
      <c r="ER310" s="2"/>
      <c r="ES310" s="2"/>
      <c r="ET310" s="2"/>
      <c r="EU310" s="2"/>
      <c r="EV310" s="2"/>
      <c r="EW310" s="2"/>
      <c r="EX310" s="2"/>
    </row>
    <row r="311" spans="1:154" x14ac:dyDescent="0.15">
      <c r="A311" s="35">
        <f t="shared" si="106"/>
        <v>44856</v>
      </c>
      <c r="B311" s="125">
        <f t="shared" ca="1" si="102"/>
        <v>10979.928299990001</v>
      </c>
      <c r="C311" s="14">
        <f t="shared" si="113"/>
        <v>10000</v>
      </c>
      <c r="D311" s="13">
        <f>IF(A311&lt;$B$1,VLOOKUP(A311,[1]DI!$A$4:$B$15000,2,FALSE),0)</f>
        <v>0</v>
      </c>
      <c r="E311" s="14">
        <f t="shared" si="114"/>
        <v>1</v>
      </c>
      <c r="F311" s="14">
        <f>(TRUNC(PRODUCT($E$14:$E310),16))</f>
        <v>1.0979928346430801</v>
      </c>
      <c r="G311" s="14">
        <f t="shared" si="115"/>
        <v>1</v>
      </c>
      <c r="H311" s="14">
        <f t="shared" si="116"/>
        <v>1.0979928299999999</v>
      </c>
      <c r="I311" s="13">
        <f t="shared" si="107"/>
        <v>0</v>
      </c>
      <c r="J311" s="29">
        <f t="shared" si="108"/>
        <v>44559</v>
      </c>
      <c r="K311" s="2">
        <f t="shared" si="109"/>
        <v>205</v>
      </c>
      <c r="L311" s="17">
        <f t="shared" si="110"/>
        <v>206</v>
      </c>
      <c r="M311" s="12">
        <f t="shared" si="103"/>
        <v>1</v>
      </c>
      <c r="N311" s="12">
        <f t="shared" si="104"/>
        <v>1.0979928299999999</v>
      </c>
      <c r="O311" s="17">
        <f t="shared" si="101"/>
        <v>0</v>
      </c>
      <c r="P311" s="14">
        <f t="shared" si="119"/>
        <v>979.92829999000003</v>
      </c>
      <c r="Q311" s="14">
        <v>0</v>
      </c>
      <c r="R311" s="14">
        <f t="shared" si="118"/>
        <v>0</v>
      </c>
      <c r="S311" s="20">
        <f t="shared" si="105"/>
        <v>0</v>
      </c>
      <c r="T311" s="14">
        <f t="shared" si="117"/>
        <v>0</v>
      </c>
      <c r="U311" s="4" t="str">
        <f t="shared" si="111"/>
        <v>A+J=</v>
      </c>
      <c r="V311" s="29">
        <f t="shared" si="112"/>
        <v>45747</v>
      </c>
      <c r="W311" s="3"/>
      <c r="X311" s="87">
        <f>[2]Plan1!$A379</f>
        <v>48167</v>
      </c>
      <c r="Y311" s="87" t="str">
        <f>[2]Plan1!$C379</f>
        <v>Proclamação da República</v>
      </c>
      <c r="Z311" s="78"/>
      <c r="AA311" s="1"/>
      <c r="AB311" s="3"/>
      <c r="AC311" s="3"/>
      <c r="AD311" s="3"/>
      <c r="AE311" s="3"/>
      <c r="AF311" s="3"/>
      <c r="AG311" s="11"/>
      <c r="AH311" s="3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  <c r="CG311" s="2"/>
      <c r="CH311" s="2"/>
      <c r="CI311" s="2"/>
      <c r="CJ311" s="2"/>
      <c r="CK311" s="2"/>
      <c r="CL311" s="2"/>
      <c r="CM311" s="2"/>
      <c r="CN311" s="2"/>
      <c r="CO311" s="2"/>
      <c r="CP311" s="2"/>
      <c r="CQ311" s="2"/>
      <c r="CR311" s="2"/>
      <c r="CS311" s="2"/>
      <c r="CT311" s="2"/>
      <c r="CU311" s="2"/>
      <c r="CV311" s="2"/>
      <c r="CW311" s="2"/>
      <c r="CX311" s="2"/>
      <c r="CY311" s="2"/>
      <c r="CZ311" s="2"/>
      <c r="DA311" s="2"/>
      <c r="DB311" s="2"/>
      <c r="DC311" s="2"/>
      <c r="DD311" s="2"/>
      <c r="DE311" s="2"/>
      <c r="DF311" s="2"/>
      <c r="DG311" s="2"/>
      <c r="DH311" s="2"/>
      <c r="DI311" s="2"/>
      <c r="DJ311" s="2"/>
      <c r="DK311" s="2"/>
      <c r="DL311" s="2"/>
      <c r="DM311" s="2"/>
      <c r="DN311" s="2"/>
      <c r="DO311" s="2"/>
      <c r="DP311" s="2"/>
      <c r="DQ311" s="2"/>
      <c r="DR311" s="2"/>
      <c r="DS311" s="2"/>
      <c r="DT311" s="2"/>
      <c r="DU311" s="2"/>
      <c r="DV311" s="2"/>
      <c r="DW311" s="2"/>
      <c r="DX311" s="2"/>
      <c r="DY311" s="2"/>
      <c r="DZ311" s="2"/>
      <c r="EA311" s="2"/>
      <c r="EB311" s="2"/>
      <c r="EC311" s="2"/>
      <c r="ED311" s="2"/>
      <c r="EE311" s="2"/>
      <c r="EF311" s="2"/>
      <c r="EG311" s="2"/>
      <c r="EH311" s="2"/>
      <c r="EI311" s="2"/>
      <c r="EJ311" s="2"/>
      <c r="EK311" s="2"/>
      <c r="EL311" s="2"/>
      <c r="EM311" s="2"/>
      <c r="EN311" s="2"/>
      <c r="EO311" s="2"/>
      <c r="EP311" s="2"/>
      <c r="EQ311" s="2"/>
      <c r="ER311" s="2"/>
      <c r="ES311" s="2"/>
      <c r="ET311" s="2"/>
      <c r="EU311" s="2"/>
      <c r="EV311" s="2"/>
      <c r="EW311" s="2"/>
      <c r="EX311" s="2"/>
    </row>
    <row r="312" spans="1:154" x14ac:dyDescent="0.15">
      <c r="A312" s="35">
        <f t="shared" si="106"/>
        <v>44857</v>
      </c>
      <c r="B312" s="125">
        <f t="shared" ca="1" si="102"/>
        <v>10979.928299990001</v>
      </c>
      <c r="C312" s="14">
        <f t="shared" si="113"/>
        <v>10000</v>
      </c>
      <c r="D312" s="13">
        <f>IF(A312&lt;$B$1,VLOOKUP(A312,[1]DI!$A$4:$B$15000,2,FALSE),0)</f>
        <v>0</v>
      </c>
      <c r="E312" s="14">
        <f t="shared" si="114"/>
        <v>1</v>
      </c>
      <c r="F312" s="14">
        <f>(TRUNC(PRODUCT($E$14:$E311),16))</f>
        <v>1.0979928346430801</v>
      </c>
      <c r="G312" s="14">
        <f t="shared" si="115"/>
        <v>1</v>
      </c>
      <c r="H312" s="14">
        <f t="shared" si="116"/>
        <v>1.0979928299999999</v>
      </c>
      <c r="I312" s="13">
        <f t="shared" si="107"/>
        <v>0</v>
      </c>
      <c r="J312" s="29">
        <f t="shared" si="108"/>
        <v>44559</v>
      </c>
      <c r="K312" s="2">
        <f t="shared" si="109"/>
        <v>205</v>
      </c>
      <c r="L312" s="17">
        <f t="shared" si="110"/>
        <v>206</v>
      </c>
      <c r="M312" s="12">
        <f t="shared" si="103"/>
        <v>1</v>
      </c>
      <c r="N312" s="12">
        <f t="shared" si="104"/>
        <v>1.0979928299999999</v>
      </c>
      <c r="O312" s="17">
        <f t="shared" si="101"/>
        <v>0</v>
      </c>
      <c r="P312" s="14">
        <f t="shared" si="119"/>
        <v>979.92829999000003</v>
      </c>
      <c r="Q312" s="14">
        <v>0</v>
      </c>
      <c r="R312" s="14">
        <f t="shared" si="118"/>
        <v>0</v>
      </c>
      <c r="S312" s="20">
        <f t="shared" si="105"/>
        <v>0</v>
      </c>
      <c r="T312" s="14">
        <f t="shared" si="117"/>
        <v>0</v>
      </c>
      <c r="U312" s="4" t="str">
        <f t="shared" si="111"/>
        <v>A+J=</v>
      </c>
      <c r="V312" s="29">
        <f t="shared" si="112"/>
        <v>45747</v>
      </c>
      <c r="W312" s="3"/>
      <c r="X312" s="87">
        <f>[2]Plan1!$A380</f>
        <v>48172</v>
      </c>
      <c r="Y312" s="87" t="str">
        <f>[2]Plan1!$C380</f>
        <v>Dia Nacional de Zumbi e da Consciência Negra</v>
      </c>
      <c r="Z312" s="78"/>
      <c r="AA312" s="1"/>
      <c r="AB312" s="3"/>
      <c r="AC312" s="3"/>
      <c r="AD312" s="3"/>
      <c r="AE312" s="3"/>
      <c r="AF312" s="3"/>
      <c r="AG312" s="11"/>
      <c r="AH312" s="3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  <c r="CG312" s="2"/>
      <c r="CH312" s="2"/>
      <c r="CI312" s="2"/>
      <c r="CJ312" s="2"/>
      <c r="CK312" s="2"/>
      <c r="CL312" s="2"/>
      <c r="CM312" s="2"/>
      <c r="CN312" s="2"/>
      <c r="CO312" s="2"/>
      <c r="CP312" s="2"/>
      <c r="CQ312" s="2"/>
      <c r="CR312" s="2"/>
      <c r="CS312" s="2"/>
      <c r="CT312" s="2"/>
      <c r="CU312" s="2"/>
      <c r="CV312" s="2"/>
      <c r="CW312" s="2"/>
      <c r="CX312" s="2"/>
      <c r="CY312" s="2"/>
      <c r="CZ312" s="2"/>
      <c r="DA312" s="2"/>
      <c r="DB312" s="2"/>
      <c r="DC312" s="2"/>
      <c r="DD312" s="2"/>
      <c r="DE312" s="2"/>
      <c r="DF312" s="2"/>
      <c r="DG312" s="2"/>
      <c r="DH312" s="2"/>
      <c r="DI312" s="2"/>
      <c r="DJ312" s="2"/>
      <c r="DK312" s="2"/>
      <c r="DL312" s="2"/>
      <c r="DM312" s="2"/>
      <c r="DN312" s="2"/>
      <c r="DO312" s="2"/>
      <c r="DP312" s="2"/>
      <c r="DQ312" s="2"/>
      <c r="DR312" s="2"/>
      <c r="DS312" s="2"/>
      <c r="DT312" s="2"/>
      <c r="DU312" s="2"/>
      <c r="DV312" s="2"/>
      <c r="DW312" s="2"/>
      <c r="DX312" s="2"/>
      <c r="DY312" s="2"/>
      <c r="DZ312" s="2"/>
      <c r="EA312" s="2"/>
      <c r="EB312" s="2"/>
      <c r="EC312" s="2"/>
      <c r="ED312" s="2"/>
      <c r="EE312" s="2"/>
      <c r="EF312" s="2"/>
      <c r="EG312" s="2"/>
      <c r="EH312" s="2"/>
      <c r="EI312" s="2"/>
      <c r="EJ312" s="2"/>
      <c r="EK312" s="2"/>
      <c r="EL312" s="2"/>
      <c r="EM312" s="2"/>
      <c r="EN312" s="2"/>
      <c r="EO312" s="2"/>
      <c r="EP312" s="2"/>
      <c r="EQ312" s="2"/>
      <c r="ER312" s="2"/>
      <c r="ES312" s="2"/>
      <c r="ET312" s="2"/>
      <c r="EU312" s="2"/>
      <c r="EV312" s="2"/>
      <c r="EW312" s="2"/>
      <c r="EX312" s="2"/>
    </row>
    <row r="313" spans="1:154" x14ac:dyDescent="0.15">
      <c r="A313" s="35">
        <f t="shared" si="106"/>
        <v>44858</v>
      </c>
      <c r="B313" s="125">
        <f t="shared" ca="1" si="102"/>
        <v>10979.928299990001</v>
      </c>
      <c r="C313" s="14">
        <f t="shared" si="113"/>
        <v>10000</v>
      </c>
      <c r="D313" s="13">
        <f>IF(A313&lt;$B$1,VLOOKUP(A313,[1]DI!$A$4:$B$15000,2,FALSE),0)</f>
        <v>0.13650000000000001</v>
      </c>
      <c r="E313" s="14">
        <f t="shared" si="114"/>
        <v>1.00050788</v>
      </c>
      <c r="F313" s="14">
        <f>(TRUNC(PRODUCT($E$14:$E312),16))</f>
        <v>1.0979928346430801</v>
      </c>
      <c r="G313" s="14">
        <f t="shared" si="115"/>
        <v>1</v>
      </c>
      <c r="H313" s="14">
        <f t="shared" si="116"/>
        <v>1.0979928299999999</v>
      </c>
      <c r="I313" s="13">
        <f t="shared" si="107"/>
        <v>0</v>
      </c>
      <c r="J313" s="29">
        <f t="shared" si="108"/>
        <v>44559</v>
      </c>
      <c r="K313" s="2">
        <f t="shared" si="109"/>
        <v>206</v>
      </c>
      <c r="L313" s="17">
        <f t="shared" si="110"/>
        <v>206</v>
      </c>
      <c r="M313" s="12">
        <f t="shared" si="103"/>
        <v>1</v>
      </c>
      <c r="N313" s="12">
        <f t="shared" si="104"/>
        <v>1.0979928299999999</v>
      </c>
      <c r="O313" s="17">
        <f t="shared" si="101"/>
        <v>0</v>
      </c>
      <c r="P313" s="14">
        <f t="shared" si="119"/>
        <v>979.92829999000003</v>
      </c>
      <c r="Q313" s="14">
        <v>0</v>
      </c>
      <c r="R313" s="14">
        <f t="shared" si="118"/>
        <v>0</v>
      </c>
      <c r="S313" s="20">
        <f t="shared" si="105"/>
        <v>0</v>
      </c>
      <c r="T313" s="14">
        <f t="shared" si="117"/>
        <v>0</v>
      </c>
      <c r="U313" s="4" t="str">
        <f t="shared" si="111"/>
        <v>A+J=</v>
      </c>
      <c r="V313" s="29">
        <f t="shared" si="112"/>
        <v>45747</v>
      </c>
      <c r="W313" s="3"/>
      <c r="X313" s="87">
        <f>[2]Plan1!$A381</f>
        <v>48207</v>
      </c>
      <c r="Y313" s="87" t="str">
        <f>[2]Plan1!$C381</f>
        <v>Natal</v>
      </c>
      <c r="Z313" s="78"/>
      <c r="AA313" s="1"/>
      <c r="AB313" s="3"/>
      <c r="AC313" s="3"/>
      <c r="AD313" s="3"/>
      <c r="AE313" s="3"/>
      <c r="AF313" s="3"/>
      <c r="AG313" s="11"/>
      <c r="AH313" s="3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  <c r="CG313" s="2"/>
      <c r="CH313" s="2"/>
      <c r="CI313" s="2"/>
      <c r="CJ313" s="2"/>
      <c r="CK313" s="2"/>
      <c r="CL313" s="2"/>
      <c r="CM313" s="2"/>
      <c r="CN313" s="2"/>
      <c r="CO313" s="2"/>
      <c r="CP313" s="2"/>
      <c r="CQ313" s="2"/>
      <c r="CR313" s="2"/>
      <c r="CS313" s="2"/>
      <c r="CT313" s="2"/>
      <c r="CU313" s="2"/>
      <c r="CV313" s="2"/>
      <c r="CW313" s="2"/>
      <c r="CX313" s="2"/>
      <c r="CY313" s="2"/>
      <c r="CZ313" s="2"/>
      <c r="DA313" s="2"/>
      <c r="DB313" s="2"/>
      <c r="DC313" s="2"/>
      <c r="DD313" s="2"/>
      <c r="DE313" s="2"/>
      <c r="DF313" s="2"/>
      <c r="DG313" s="2"/>
      <c r="DH313" s="2"/>
      <c r="DI313" s="2"/>
      <c r="DJ313" s="2"/>
      <c r="DK313" s="2"/>
      <c r="DL313" s="2"/>
      <c r="DM313" s="2"/>
      <c r="DN313" s="2"/>
      <c r="DO313" s="2"/>
      <c r="DP313" s="2"/>
      <c r="DQ313" s="2"/>
      <c r="DR313" s="2"/>
      <c r="DS313" s="2"/>
      <c r="DT313" s="2"/>
      <c r="DU313" s="2"/>
      <c r="DV313" s="2"/>
      <c r="DW313" s="2"/>
      <c r="DX313" s="2"/>
      <c r="DY313" s="2"/>
      <c r="DZ313" s="2"/>
      <c r="EA313" s="2"/>
      <c r="EB313" s="2"/>
      <c r="EC313" s="2"/>
      <c r="ED313" s="2"/>
      <c r="EE313" s="2"/>
      <c r="EF313" s="2"/>
      <c r="EG313" s="2"/>
      <c r="EH313" s="2"/>
      <c r="EI313" s="2"/>
      <c r="EJ313" s="2"/>
      <c r="EK313" s="2"/>
      <c r="EL313" s="2"/>
      <c r="EM313" s="2"/>
      <c r="EN313" s="2"/>
      <c r="EO313" s="2"/>
      <c r="EP313" s="2"/>
      <c r="EQ313" s="2"/>
      <c r="ER313" s="2"/>
      <c r="ES313" s="2"/>
      <c r="ET313" s="2"/>
      <c r="EU313" s="2"/>
      <c r="EV313" s="2"/>
      <c r="EW313" s="2"/>
      <c r="EX313" s="2"/>
    </row>
    <row r="314" spans="1:154" x14ac:dyDescent="0.15">
      <c r="A314" s="35">
        <f t="shared" si="106"/>
        <v>44859</v>
      </c>
      <c r="B314" s="125">
        <f t="shared" ca="1" si="102"/>
        <v>10985.504800000001</v>
      </c>
      <c r="C314" s="14">
        <f t="shared" si="113"/>
        <v>10000</v>
      </c>
      <c r="D314" s="13">
        <f>IF(A314&lt;$B$1,VLOOKUP(A314,[1]DI!$A$4:$B$15000,2,FALSE),0)</f>
        <v>0.13650000000000001</v>
      </c>
      <c r="E314" s="14">
        <f t="shared" si="114"/>
        <v>1.00050788</v>
      </c>
      <c r="F314" s="14">
        <f>(TRUNC(PRODUCT($E$14:$E313),16))</f>
        <v>1.0985504832439399</v>
      </c>
      <c r="G314" s="14">
        <f t="shared" si="115"/>
        <v>1</v>
      </c>
      <c r="H314" s="14">
        <f t="shared" si="116"/>
        <v>1.0985504800000001</v>
      </c>
      <c r="I314" s="13">
        <f t="shared" si="107"/>
        <v>0</v>
      </c>
      <c r="J314" s="29">
        <f t="shared" si="108"/>
        <v>44559</v>
      </c>
      <c r="K314" s="2">
        <f t="shared" si="109"/>
        <v>207</v>
      </c>
      <c r="L314" s="17">
        <f t="shared" si="110"/>
        <v>207</v>
      </c>
      <c r="M314" s="12">
        <f t="shared" si="103"/>
        <v>1</v>
      </c>
      <c r="N314" s="12">
        <f t="shared" si="104"/>
        <v>1.0985504800000001</v>
      </c>
      <c r="O314" s="17">
        <f t="shared" si="101"/>
        <v>0</v>
      </c>
      <c r="P314" s="14">
        <f t="shared" si="119"/>
        <v>985.50480000000005</v>
      </c>
      <c r="Q314" s="14">
        <v>0</v>
      </c>
      <c r="R314" s="14">
        <f t="shared" si="118"/>
        <v>0</v>
      </c>
      <c r="S314" s="20">
        <f t="shared" si="105"/>
        <v>0</v>
      </c>
      <c r="T314" s="14">
        <f t="shared" si="117"/>
        <v>0</v>
      </c>
      <c r="U314" s="4" t="str">
        <f t="shared" si="111"/>
        <v>A+J=</v>
      </c>
      <c r="V314" s="29">
        <f t="shared" si="112"/>
        <v>45747</v>
      </c>
      <c r="W314" s="3"/>
      <c r="X314" s="87">
        <f>[2]Plan1!$A382</f>
        <v>48214</v>
      </c>
      <c r="Y314" s="87" t="str">
        <f>[2]Plan1!$C382</f>
        <v>Confraternização Universal</v>
      </c>
      <c r="Z314" s="78"/>
      <c r="AA314" s="1"/>
      <c r="AB314" s="3"/>
      <c r="AC314" s="3"/>
      <c r="AD314" s="3"/>
      <c r="AE314" s="3"/>
      <c r="AF314" s="3"/>
      <c r="AG314" s="11"/>
      <c r="AH314" s="3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  <c r="CG314" s="2"/>
      <c r="CH314" s="2"/>
      <c r="CI314" s="2"/>
      <c r="CJ314" s="2"/>
      <c r="CK314" s="2"/>
      <c r="CL314" s="2"/>
      <c r="CM314" s="2"/>
      <c r="CN314" s="2"/>
      <c r="CO314" s="2"/>
      <c r="CP314" s="2"/>
      <c r="CQ314" s="2"/>
      <c r="CR314" s="2"/>
      <c r="CS314" s="2"/>
      <c r="CT314" s="2"/>
      <c r="CU314" s="2"/>
      <c r="CV314" s="2"/>
      <c r="CW314" s="2"/>
      <c r="CX314" s="2"/>
      <c r="CY314" s="2"/>
      <c r="CZ314" s="2"/>
      <c r="DA314" s="2"/>
      <c r="DB314" s="2"/>
      <c r="DC314" s="2"/>
      <c r="DD314" s="2"/>
      <c r="DE314" s="2"/>
      <c r="DF314" s="2"/>
      <c r="DG314" s="2"/>
      <c r="DH314" s="2"/>
      <c r="DI314" s="2"/>
      <c r="DJ314" s="2"/>
      <c r="DK314" s="2"/>
      <c r="DL314" s="2"/>
      <c r="DM314" s="2"/>
      <c r="DN314" s="2"/>
      <c r="DO314" s="2"/>
      <c r="DP314" s="2"/>
      <c r="DQ314" s="2"/>
      <c r="DR314" s="2"/>
      <c r="DS314" s="2"/>
      <c r="DT314" s="2"/>
      <c r="DU314" s="2"/>
      <c r="DV314" s="2"/>
      <c r="DW314" s="2"/>
      <c r="DX314" s="2"/>
      <c r="DY314" s="2"/>
      <c r="DZ314" s="2"/>
      <c r="EA314" s="2"/>
      <c r="EB314" s="2"/>
      <c r="EC314" s="2"/>
      <c r="ED314" s="2"/>
      <c r="EE314" s="2"/>
      <c r="EF314" s="2"/>
      <c r="EG314" s="2"/>
      <c r="EH314" s="2"/>
      <c r="EI314" s="2"/>
      <c r="EJ314" s="2"/>
      <c r="EK314" s="2"/>
      <c r="EL314" s="2"/>
      <c r="EM314" s="2"/>
      <c r="EN314" s="2"/>
      <c r="EO314" s="2"/>
      <c r="EP314" s="2"/>
      <c r="EQ314" s="2"/>
      <c r="ER314" s="2"/>
      <c r="ES314" s="2"/>
      <c r="ET314" s="2"/>
      <c r="EU314" s="2"/>
      <c r="EV314" s="2"/>
      <c r="EW314" s="2"/>
      <c r="EX314" s="2"/>
    </row>
    <row r="315" spans="1:154" x14ac:dyDescent="0.15">
      <c r="A315" s="35">
        <f t="shared" si="106"/>
        <v>44860</v>
      </c>
      <c r="B315" s="125">
        <f t="shared" ca="1" si="102"/>
        <v>10991.084199999999</v>
      </c>
      <c r="C315" s="14">
        <f t="shared" si="113"/>
        <v>10000</v>
      </c>
      <c r="D315" s="13">
        <f>IF(A315&lt;$B$1,VLOOKUP(A315,[1]DI!$A$4:$B$15000,2,FALSE),0)</f>
        <v>0.13650000000000001</v>
      </c>
      <c r="E315" s="14">
        <f t="shared" si="114"/>
        <v>1.00050788</v>
      </c>
      <c r="F315" s="14">
        <f>(TRUNC(PRODUCT($E$14:$E314),16))</f>
        <v>1.0991084150633701</v>
      </c>
      <c r="G315" s="14">
        <f t="shared" si="115"/>
        <v>1</v>
      </c>
      <c r="H315" s="14">
        <f t="shared" si="116"/>
        <v>1.0991084200000001</v>
      </c>
      <c r="I315" s="13">
        <f t="shared" si="107"/>
        <v>0</v>
      </c>
      <c r="J315" s="29">
        <f t="shared" si="108"/>
        <v>44559</v>
      </c>
      <c r="K315" s="2">
        <f t="shared" si="109"/>
        <v>208</v>
      </c>
      <c r="L315" s="17">
        <f t="shared" si="110"/>
        <v>208</v>
      </c>
      <c r="M315" s="12">
        <f t="shared" si="103"/>
        <v>1</v>
      </c>
      <c r="N315" s="12">
        <f t="shared" si="104"/>
        <v>1.0991084200000001</v>
      </c>
      <c r="O315" s="17">
        <f t="shared" si="101"/>
        <v>0</v>
      </c>
      <c r="P315" s="14">
        <f t="shared" si="119"/>
        <v>991.08420000000001</v>
      </c>
      <c r="Q315" s="14">
        <v>0</v>
      </c>
      <c r="R315" s="14">
        <f t="shared" si="118"/>
        <v>0</v>
      </c>
      <c r="S315" s="20">
        <f t="shared" si="105"/>
        <v>0</v>
      </c>
      <c r="T315" s="14">
        <f t="shared" si="117"/>
        <v>0</v>
      </c>
      <c r="U315" s="4" t="str">
        <f t="shared" si="111"/>
        <v>A+J=</v>
      </c>
      <c r="V315" s="29">
        <f t="shared" si="112"/>
        <v>45747</v>
      </c>
      <c r="W315" s="3"/>
      <c r="X315" s="87">
        <f>[2]Plan1!$A383</f>
        <v>48253</v>
      </c>
      <c r="Y315" s="87" t="str">
        <f>[2]Plan1!$C383</f>
        <v>Carnaval</v>
      </c>
      <c r="Z315" s="78"/>
      <c r="AA315" s="1"/>
      <c r="AB315" s="3"/>
      <c r="AC315" s="3"/>
      <c r="AD315" s="3"/>
      <c r="AE315" s="3"/>
      <c r="AF315" s="3"/>
      <c r="AG315" s="11"/>
      <c r="AH315" s="3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  <c r="CG315" s="2"/>
      <c r="CH315" s="2"/>
      <c r="CI315" s="2"/>
      <c r="CJ315" s="2"/>
      <c r="CK315" s="2"/>
      <c r="CL315" s="2"/>
      <c r="CM315" s="2"/>
      <c r="CN315" s="2"/>
      <c r="CO315" s="2"/>
      <c r="CP315" s="2"/>
      <c r="CQ315" s="2"/>
      <c r="CR315" s="2"/>
      <c r="CS315" s="2"/>
      <c r="CT315" s="2"/>
      <c r="CU315" s="2"/>
      <c r="CV315" s="2"/>
      <c r="CW315" s="2"/>
      <c r="CX315" s="2"/>
      <c r="CY315" s="2"/>
      <c r="CZ315" s="2"/>
      <c r="DA315" s="2"/>
      <c r="DB315" s="2"/>
      <c r="DC315" s="2"/>
      <c r="DD315" s="2"/>
      <c r="DE315" s="2"/>
      <c r="DF315" s="2"/>
      <c r="DG315" s="2"/>
      <c r="DH315" s="2"/>
      <c r="DI315" s="2"/>
      <c r="DJ315" s="2"/>
      <c r="DK315" s="2"/>
      <c r="DL315" s="2"/>
      <c r="DM315" s="2"/>
      <c r="DN315" s="2"/>
      <c r="DO315" s="2"/>
      <c r="DP315" s="2"/>
      <c r="DQ315" s="2"/>
      <c r="DR315" s="2"/>
      <c r="DS315" s="2"/>
      <c r="DT315" s="2"/>
      <c r="DU315" s="2"/>
      <c r="DV315" s="2"/>
      <c r="DW315" s="2"/>
      <c r="DX315" s="2"/>
      <c r="DY315" s="2"/>
      <c r="DZ315" s="2"/>
      <c r="EA315" s="2"/>
      <c r="EB315" s="2"/>
      <c r="EC315" s="2"/>
      <c r="ED315" s="2"/>
      <c r="EE315" s="2"/>
      <c r="EF315" s="2"/>
      <c r="EG315" s="2"/>
      <c r="EH315" s="2"/>
      <c r="EI315" s="2"/>
      <c r="EJ315" s="2"/>
      <c r="EK315" s="2"/>
      <c r="EL315" s="2"/>
      <c r="EM315" s="2"/>
      <c r="EN315" s="2"/>
      <c r="EO315" s="2"/>
      <c r="EP315" s="2"/>
      <c r="EQ315" s="2"/>
      <c r="ER315" s="2"/>
      <c r="ES315" s="2"/>
      <c r="ET315" s="2"/>
      <c r="EU315" s="2"/>
      <c r="EV315" s="2"/>
      <c r="EW315" s="2"/>
      <c r="EX315" s="2"/>
    </row>
    <row r="316" spans="1:154" x14ac:dyDescent="0.15">
      <c r="A316" s="35">
        <f t="shared" si="106"/>
        <v>44861</v>
      </c>
      <c r="B316" s="125">
        <f t="shared" ca="1" si="102"/>
        <v>10996.666300000001</v>
      </c>
      <c r="C316" s="14">
        <f t="shared" si="113"/>
        <v>10000</v>
      </c>
      <c r="D316" s="13">
        <f>IF(A316&lt;$B$1,VLOOKUP(A316,[1]DI!$A$4:$B$15000,2,FALSE),0)</f>
        <v>0.13650000000000001</v>
      </c>
      <c r="E316" s="14">
        <f t="shared" si="114"/>
        <v>1.00050788</v>
      </c>
      <c r="F316" s="14">
        <f>(TRUNC(PRODUCT($E$14:$E315),16))</f>
        <v>1.0996666302452101</v>
      </c>
      <c r="G316" s="14">
        <f t="shared" si="115"/>
        <v>1</v>
      </c>
      <c r="H316" s="14">
        <f t="shared" si="116"/>
        <v>1.09966663</v>
      </c>
      <c r="I316" s="13">
        <f t="shared" si="107"/>
        <v>0</v>
      </c>
      <c r="J316" s="29">
        <f t="shared" si="108"/>
        <v>44559</v>
      </c>
      <c r="K316" s="2">
        <f t="shared" si="109"/>
        <v>209</v>
      </c>
      <c r="L316" s="17">
        <f t="shared" si="110"/>
        <v>209</v>
      </c>
      <c r="M316" s="12">
        <f t="shared" si="103"/>
        <v>1</v>
      </c>
      <c r="N316" s="12">
        <f t="shared" si="104"/>
        <v>1.09966663</v>
      </c>
      <c r="O316" s="17">
        <f t="shared" si="101"/>
        <v>0</v>
      </c>
      <c r="P316" s="14">
        <f t="shared" si="119"/>
        <v>996.66629999999998</v>
      </c>
      <c r="Q316" s="14">
        <v>0</v>
      </c>
      <c r="R316" s="14">
        <f t="shared" si="118"/>
        <v>0</v>
      </c>
      <c r="S316" s="20">
        <f t="shared" si="105"/>
        <v>0</v>
      </c>
      <c r="T316" s="14">
        <f t="shared" si="117"/>
        <v>0</v>
      </c>
      <c r="U316" s="4" t="str">
        <f t="shared" si="111"/>
        <v>A+J=</v>
      </c>
      <c r="V316" s="29">
        <f t="shared" si="112"/>
        <v>45747</v>
      </c>
      <c r="W316" s="3"/>
      <c r="X316" s="87">
        <f>[2]Plan1!$A384</f>
        <v>48254</v>
      </c>
      <c r="Y316" s="87" t="str">
        <f>[2]Plan1!$C384</f>
        <v>Carnaval</v>
      </c>
      <c r="Z316" s="78"/>
      <c r="AA316" s="1"/>
      <c r="AB316" s="3"/>
      <c r="AC316" s="3"/>
      <c r="AD316" s="3"/>
      <c r="AE316" s="3"/>
      <c r="AF316" s="3"/>
      <c r="AG316" s="11"/>
      <c r="AH316" s="3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  <c r="CG316" s="2"/>
      <c r="CH316" s="2"/>
      <c r="CI316" s="2"/>
      <c r="CJ316" s="2"/>
      <c r="CK316" s="2"/>
      <c r="CL316" s="2"/>
      <c r="CM316" s="2"/>
      <c r="CN316" s="2"/>
      <c r="CO316" s="2"/>
      <c r="CP316" s="2"/>
      <c r="CQ316" s="2"/>
      <c r="CR316" s="2"/>
      <c r="CS316" s="2"/>
      <c r="CT316" s="2"/>
      <c r="CU316" s="2"/>
      <c r="CV316" s="2"/>
      <c r="CW316" s="2"/>
      <c r="CX316" s="2"/>
      <c r="CY316" s="2"/>
      <c r="CZ316" s="2"/>
      <c r="DA316" s="2"/>
      <c r="DB316" s="2"/>
      <c r="DC316" s="2"/>
      <c r="DD316" s="2"/>
      <c r="DE316" s="2"/>
      <c r="DF316" s="2"/>
      <c r="DG316" s="2"/>
      <c r="DH316" s="2"/>
      <c r="DI316" s="2"/>
      <c r="DJ316" s="2"/>
      <c r="DK316" s="2"/>
      <c r="DL316" s="2"/>
      <c r="DM316" s="2"/>
      <c r="DN316" s="2"/>
      <c r="DO316" s="2"/>
      <c r="DP316" s="2"/>
      <c r="DQ316" s="2"/>
      <c r="DR316" s="2"/>
      <c r="DS316" s="2"/>
      <c r="DT316" s="2"/>
      <c r="DU316" s="2"/>
      <c r="DV316" s="2"/>
      <c r="DW316" s="2"/>
      <c r="DX316" s="2"/>
      <c r="DY316" s="2"/>
      <c r="DZ316" s="2"/>
      <c r="EA316" s="2"/>
      <c r="EB316" s="2"/>
      <c r="EC316" s="2"/>
      <c r="ED316" s="2"/>
      <c r="EE316" s="2"/>
      <c r="EF316" s="2"/>
      <c r="EG316" s="2"/>
      <c r="EH316" s="2"/>
      <c r="EI316" s="2"/>
      <c r="EJ316" s="2"/>
      <c r="EK316" s="2"/>
      <c r="EL316" s="2"/>
      <c r="EM316" s="2"/>
      <c r="EN316" s="2"/>
      <c r="EO316" s="2"/>
      <c r="EP316" s="2"/>
      <c r="EQ316" s="2"/>
      <c r="ER316" s="2"/>
      <c r="ES316" s="2"/>
      <c r="ET316" s="2"/>
      <c r="EU316" s="2"/>
      <c r="EV316" s="2"/>
      <c r="EW316" s="2"/>
      <c r="EX316" s="2"/>
    </row>
    <row r="317" spans="1:154" x14ac:dyDescent="0.15">
      <c r="A317" s="35">
        <f t="shared" si="106"/>
        <v>44862</v>
      </c>
      <c r="B317" s="125">
        <f t="shared" ca="1" si="102"/>
        <v>11002.2513</v>
      </c>
      <c r="C317" s="14">
        <f t="shared" si="113"/>
        <v>10000</v>
      </c>
      <c r="D317" s="13">
        <f>IF(A317&lt;$B$1,VLOOKUP(A317,[1]DI!$A$4:$B$15000,2,FALSE),0)</f>
        <v>0.13650000000000001</v>
      </c>
      <c r="E317" s="14">
        <f t="shared" si="114"/>
        <v>1.00050788</v>
      </c>
      <c r="F317" s="14">
        <f>(TRUNC(PRODUCT($E$14:$E316),16))</f>
        <v>1.10022512893338</v>
      </c>
      <c r="G317" s="14">
        <f t="shared" si="115"/>
        <v>1</v>
      </c>
      <c r="H317" s="14">
        <f t="shared" si="116"/>
        <v>1.1002251300000001</v>
      </c>
      <c r="I317" s="13">
        <f t="shared" si="107"/>
        <v>0</v>
      </c>
      <c r="J317" s="29">
        <f t="shared" si="108"/>
        <v>44559</v>
      </c>
      <c r="K317" s="2">
        <f t="shared" si="109"/>
        <v>210</v>
      </c>
      <c r="L317" s="17">
        <f t="shared" si="110"/>
        <v>210</v>
      </c>
      <c r="M317" s="12">
        <f t="shared" si="103"/>
        <v>1</v>
      </c>
      <c r="N317" s="12">
        <f t="shared" si="104"/>
        <v>1.1002251300000001</v>
      </c>
      <c r="O317" s="17">
        <f t="shared" si="101"/>
        <v>0</v>
      </c>
      <c r="P317" s="14">
        <f t="shared" si="119"/>
        <v>1002.2513</v>
      </c>
      <c r="Q317" s="14">
        <v>0</v>
      </c>
      <c r="R317" s="14">
        <f t="shared" si="118"/>
        <v>0</v>
      </c>
      <c r="S317" s="20">
        <f t="shared" si="105"/>
        <v>0</v>
      </c>
      <c r="T317" s="14">
        <f t="shared" si="117"/>
        <v>0</v>
      </c>
      <c r="U317" s="4" t="str">
        <f t="shared" si="111"/>
        <v>A+J=</v>
      </c>
      <c r="V317" s="29">
        <f t="shared" si="112"/>
        <v>45747</v>
      </c>
      <c r="W317" s="3"/>
      <c r="X317" s="87">
        <f>[2]Plan1!$A385</f>
        <v>48299</v>
      </c>
      <c r="Y317" s="87" t="str">
        <f>[2]Plan1!$C385</f>
        <v>Paixão de Cristo</v>
      </c>
      <c r="Z317" s="78"/>
      <c r="AA317" s="1"/>
      <c r="AB317" s="3"/>
      <c r="AC317" s="3"/>
      <c r="AD317" s="3"/>
      <c r="AE317" s="3"/>
      <c r="AF317" s="3"/>
      <c r="AG317" s="11"/>
      <c r="AH317" s="3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  <c r="CG317" s="2"/>
      <c r="CH317" s="2"/>
      <c r="CI317" s="2"/>
      <c r="CJ317" s="2"/>
      <c r="CK317" s="2"/>
      <c r="CL317" s="2"/>
      <c r="CM317" s="2"/>
      <c r="CN317" s="2"/>
      <c r="CO317" s="2"/>
      <c r="CP317" s="2"/>
      <c r="CQ317" s="2"/>
      <c r="CR317" s="2"/>
      <c r="CS317" s="2"/>
      <c r="CT317" s="2"/>
      <c r="CU317" s="2"/>
      <c r="CV317" s="2"/>
      <c r="CW317" s="2"/>
      <c r="CX317" s="2"/>
      <c r="CY317" s="2"/>
      <c r="CZ317" s="2"/>
      <c r="DA317" s="2"/>
      <c r="DB317" s="2"/>
      <c r="DC317" s="2"/>
      <c r="DD317" s="2"/>
      <c r="DE317" s="2"/>
      <c r="DF317" s="2"/>
      <c r="DG317" s="2"/>
      <c r="DH317" s="2"/>
      <c r="DI317" s="2"/>
      <c r="DJ317" s="2"/>
      <c r="DK317" s="2"/>
      <c r="DL317" s="2"/>
      <c r="DM317" s="2"/>
      <c r="DN317" s="2"/>
      <c r="DO317" s="2"/>
      <c r="DP317" s="2"/>
      <c r="DQ317" s="2"/>
      <c r="DR317" s="2"/>
      <c r="DS317" s="2"/>
      <c r="DT317" s="2"/>
      <c r="DU317" s="2"/>
      <c r="DV317" s="2"/>
      <c r="DW317" s="2"/>
      <c r="DX317" s="2"/>
      <c r="DY317" s="2"/>
      <c r="DZ317" s="2"/>
      <c r="EA317" s="2"/>
      <c r="EB317" s="2"/>
      <c r="EC317" s="2"/>
      <c r="ED317" s="2"/>
      <c r="EE317" s="2"/>
      <c r="EF317" s="2"/>
      <c r="EG317" s="2"/>
      <c r="EH317" s="2"/>
      <c r="EI317" s="2"/>
      <c r="EJ317" s="2"/>
      <c r="EK317" s="2"/>
      <c r="EL317" s="2"/>
      <c r="EM317" s="2"/>
      <c r="EN317" s="2"/>
      <c r="EO317" s="2"/>
      <c r="EP317" s="2"/>
      <c r="EQ317" s="2"/>
      <c r="ER317" s="2"/>
      <c r="ES317" s="2"/>
      <c r="ET317" s="2"/>
      <c r="EU317" s="2"/>
      <c r="EV317" s="2"/>
      <c r="EW317" s="2"/>
      <c r="EX317" s="2"/>
    </row>
    <row r="318" spans="1:154" x14ac:dyDescent="0.15">
      <c r="A318" s="35">
        <f t="shared" si="106"/>
        <v>44863</v>
      </c>
      <c r="B318" s="125">
        <f t="shared" ca="1" si="102"/>
        <v>11007.839099999999</v>
      </c>
      <c r="C318" s="14">
        <f t="shared" si="113"/>
        <v>10000</v>
      </c>
      <c r="D318" s="13">
        <f>IF(A318&lt;$B$1,VLOOKUP(A318,[1]DI!$A$4:$B$15000,2,FALSE),0)</f>
        <v>0</v>
      </c>
      <c r="E318" s="14">
        <f t="shared" si="114"/>
        <v>1</v>
      </c>
      <c r="F318" s="14">
        <f>(TRUNC(PRODUCT($E$14:$E317),16))</f>
        <v>1.10078391127186</v>
      </c>
      <c r="G318" s="14">
        <f t="shared" si="115"/>
        <v>1</v>
      </c>
      <c r="H318" s="14">
        <f t="shared" si="116"/>
        <v>1.1007839100000001</v>
      </c>
      <c r="I318" s="13">
        <f t="shared" si="107"/>
        <v>0</v>
      </c>
      <c r="J318" s="29">
        <f t="shared" si="108"/>
        <v>44559</v>
      </c>
      <c r="K318" s="2">
        <f t="shared" si="109"/>
        <v>210</v>
      </c>
      <c r="L318" s="17">
        <f t="shared" si="110"/>
        <v>211</v>
      </c>
      <c r="M318" s="12">
        <f t="shared" si="103"/>
        <v>1</v>
      </c>
      <c r="N318" s="12">
        <f t="shared" si="104"/>
        <v>1.1007839100000001</v>
      </c>
      <c r="O318" s="17">
        <f t="shared" si="101"/>
        <v>0</v>
      </c>
      <c r="P318" s="14">
        <f t="shared" si="119"/>
        <v>1007.8391</v>
      </c>
      <c r="Q318" s="14">
        <v>0</v>
      </c>
      <c r="R318" s="14">
        <f t="shared" si="118"/>
        <v>0</v>
      </c>
      <c r="S318" s="20">
        <f t="shared" si="105"/>
        <v>0</v>
      </c>
      <c r="T318" s="14">
        <f t="shared" si="117"/>
        <v>0</v>
      </c>
      <c r="U318" s="4" t="str">
        <f t="shared" si="111"/>
        <v>A+J=</v>
      </c>
      <c r="V318" s="29">
        <f t="shared" si="112"/>
        <v>45747</v>
      </c>
      <c r="W318" s="3"/>
      <c r="X318" s="87">
        <f>[2]Plan1!$A386</f>
        <v>48325</v>
      </c>
      <c r="Y318" s="87" t="str">
        <f>[2]Plan1!$C386</f>
        <v>Tiradentes</v>
      </c>
      <c r="Z318" s="78"/>
      <c r="AA318" s="1"/>
      <c r="AB318" s="3"/>
      <c r="AC318" s="3"/>
      <c r="AD318" s="3"/>
      <c r="AE318" s="3"/>
      <c r="AF318" s="3"/>
      <c r="AG318" s="11"/>
      <c r="AH318" s="3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  <c r="CG318" s="2"/>
      <c r="CH318" s="2"/>
      <c r="CI318" s="2"/>
      <c r="CJ318" s="2"/>
      <c r="CK318" s="2"/>
      <c r="CL318" s="2"/>
      <c r="CM318" s="2"/>
      <c r="CN318" s="2"/>
      <c r="CO318" s="2"/>
      <c r="CP318" s="2"/>
      <c r="CQ318" s="2"/>
      <c r="CR318" s="2"/>
      <c r="CS318" s="2"/>
      <c r="CT318" s="2"/>
      <c r="CU318" s="2"/>
      <c r="CV318" s="2"/>
      <c r="CW318" s="2"/>
      <c r="CX318" s="2"/>
      <c r="CY318" s="2"/>
      <c r="CZ318" s="2"/>
      <c r="DA318" s="2"/>
      <c r="DB318" s="2"/>
      <c r="DC318" s="2"/>
      <c r="DD318" s="2"/>
      <c r="DE318" s="2"/>
      <c r="DF318" s="2"/>
      <c r="DG318" s="2"/>
      <c r="DH318" s="2"/>
      <c r="DI318" s="2"/>
      <c r="DJ318" s="2"/>
      <c r="DK318" s="2"/>
      <c r="DL318" s="2"/>
      <c r="DM318" s="2"/>
      <c r="DN318" s="2"/>
      <c r="DO318" s="2"/>
      <c r="DP318" s="2"/>
      <c r="DQ318" s="2"/>
      <c r="DR318" s="2"/>
      <c r="DS318" s="2"/>
      <c r="DT318" s="2"/>
      <c r="DU318" s="2"/>
      <c r="DV318" s="2"/>
      <c r="DW318" s="2"/>
      <c r="DX318" s="2"/>
      <c r="DY318" s="2"/>
      <c r="DZ318" s="2"/>
      <c r="EA318" s="2"/>
      <c r="EB318" s="2"/>
      <c r="EC318" s="2"/>
      <c r="ED318" s="2"/>
      <c r="EE318" s="2"/>
      <c r="EF318" s="2"/>
      <c r="EG318" s="2"/>
      <c r="EH318" s="2"/>
      <c r="EI318" s="2"/>
      <c r="EJ318" s="2"/>
      <c r="EK318" s="2"/>
      <c r="EL318" s="2"/>
      <c r="EM318" s="2"/>
      <c r="EN318" s="2"/>
      <c r="EO318" s="2"/>
      <c r="EP318" s="2"/>
      <c r="EQ318" s="2"/>
      <c r="ER318" s="2"/>
      <c r="ES318" s="2"/>
      <c r="ET318" s="2"/>
      <c r="EU318" s="2"/>
      <c r="EV318" s="2"/>
      <c r="EW318" s="2"/>
      <c r="EX318" s="2"/>
    </row>
    <row r="319" spans="1:154" x14ac:dyDescent="0.15">
      <c r="A319" s="35">
        <f t="shared" si="106"/>
        <v>44864</v>
      </c>
      <c r="B319" s="125">
        <f t="shared" ca="1" si="102"/>
        <v>11007.839099999999</v>
      </c>
      <c r="C319" s="14">
        <f t="shared" si="113"/>
        <v>10000</v>
      </c>
      <c r="D319" s="13">
        <f>IF(A319&lt;$B$1,VLOOKUP(A319,[1]DI!$A$4:$B$15000,2,FALSE),0)</f>
        <v>0</v>
      </c>
      <c r="E319" s="14">
        <f t="shared" si="114"/>
        <v>1</v>
      </c>
      <c r="F319" s="14">
        <f>(TRUNC(PRODUCT($E$14:$E318),16))</f>
        <v>1.10078391127186</v>
      </c>
      <c r="G319" s="14">
        <f t="shared" si="115"/>
        <v>1</v>
      </c>
      <c r="H319" s="14">
        <f t="shared" si="116"/>
        <v>1.1007839100000001</v>
      </c>
      <c r="I319" s="13">
        <f t="shared" si="107"/>
        <v>0</v>
      </c>
      <c r="J319" s="29">
        <f t="shared" si="108"/>
        <v>44559</v>
      </c>
      <c r="K319" s="2">
        <f t="shared" si="109"/>
        <v>210</v>
      </c>
      <c r="L319" s="17">
        <f t="shared" si="110"/>
        <v>211</v>
      </c>
      <c r="M319" s="12">
        <f t="shared" si="103"/>
        <v>1</v>
      </c>
      <c r="N319" s="12">
        <f t="shared" si="104"/>
        <v>1.1007839100000001</v>
      </c>
      <c r="O319" s="17">
        <f t="shared" si="101"/>
        <v>0</v>
      </c>
      <c r="P319" s="14">
        <f t="shared" si="119"/>
        <v>1007.8391</v>
      </c>
      <c r="Q319" s="14">
        <v>0</v>
      </c>
      <c r="R319" s="14">
        <f t="shared" si="118"/>
        <v>0</v>
      </c>
      <c r="S319" s="20">
        <f t="shared" si="105"/>
        <v>0</v>
      </c>
      <c r="T319" s="14">
        <f t="shared" si="117"/>
        <v>0</v>
      </c>
      <c r="U319" s="4" t="str">
        <f t="shared" si="111"/>
        <v>A+J=</v>
      </c>
      <c r="V319" s="29">
        <f t="shared" si="112"/>
        <v>45747</v>
      </c>
      <c r="W319" s="3"/>
      <c r="X319" s="87">
        <f>[2]Plan1!$A387</f>
        <v>48335</v>
      </c>
      <c r="Y319" s="87" t="str">
        <f>[2]Plan1!$C387</f>
        <v>Dia do Trabalho</v>
      </c>
      <c r="Z319" s="78"/>
      <c r="AA319" s="1"/>
      <c r="AB319" s="3"/>
      <c r="AC319" s="3"/>
      <c r="AD319" s="3"/>
      <c r="AE319" s="3"/>
      <c r="AF319" s="3"/>
      <c r="AG319" s="11"/>
      <c r="AH319" s="3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  <c r="CG319" s="2"/>
      <c r="CH319" s="2"/>
      <c r="CI319" s="2"/>
      <c r="CJ319" s="2"/>
      <c r="CK319" s="2"/>
      <c r="CL319" s="2"/>
      <c r="CM319" s="2"/>
      <c r="CN319" s="2"/>
      <c r="CO319" s="2"/>
      <c r="CP319" s="2"/>
      <c r="CQ319" s="2"/>
      <c r="CR319" s="2"/>
      <c r="CS319" s="2"/>
      <c r="CT319" s="2"/>
      <c r="CU319" s="2"/>
      <c r="CV319" s="2"/>
      <c r="CW319" s="2"/>
      <c r="CX319" s="2"/>
      <c r="CY319" s="2"/>
      <c r="CZ319" s="2"/>
      <c r="DA319" s="2"/>
      <c r="DB319" s="2"/>
      <c r="DC319" s="2"/>
      <c r="DD319" s="2"/>
      <c r="DE319" s="2"/>
      <c r="DF319" s="2"/>
      <c r="DG319" s="2"/>
      <c r="DH319" s="2"/>
      <c r="DI319" s="2"/>
      <c r="DJ319" s="2"/>
      <c r="DK319" s="2"/>
      <c r="DL319" s="2"/>
      <c r="DM319" s="2"/>
      <c r="DN319" s="2"/>
      <c r="DO319" s="2"/>
      <c r="DP319" s="2"/>
      <c r="DQ319" s="2"/>
      <c r="DR319" s="2"/>
      <c r="DS319" s="2"/>
      <c r="DT319" s="2"/>
      <c r="DU319" s="2"/>
      <c r="DV319" s="2"/>
      <c r="DW319" s="2"/>
      <c r="DX319" s="2"/>
      <c r="DY319" s="2"/>
      <c r="DZ319" s="2"/>
      <c r="EA319" s="2"/>
      <c r="EB319" s="2"/>
      <c r="EC319" s="2"/>
      <c r="ED319" s="2"/>
      <c r="EE319" s="2"/>
      <c r="EF319" s="2"/>
      <c r="EG319" s="2"/>
      <c r="EH319" s="2"/>
      <c r="EI319" s="2"/>
      <c r="EJ319" s="2"/>
      <c r="EK319" s="2"/>
      <c r="EL319" s="2"/>
      <c r="EM319" s="2"/>
      <c r="EN319" s="2"/>
      <c r="EO319" s="2"/>
      <c r="EP319" s="2"/>
      <c r="EQ319" s="2"/>
      <c r="ER319" s="2"/>
      <c r="ES319" s="2"/>
      <c r="ET319" s="2"/>
      <c r="EU319" s="2"/>
      <c r="EV319" s="2"/>
      <c r="EW319" s="2"/>
      <c r="EX319" s="2"/>
    </row>
    <row r="320" spans="1:154" x14ac:dyDescent="0.15">
      <c r="A320" s="35">
        <f t="shared" si="106"/>
        <v>44865</v>
      </c>
      <c r="B320" s="125">
        <f t="shared" ca="1" si="102"/>
        <v>11007.839099999999</v>
      </c>
      <c r="C320" s="14">
        <f t="shared" si="113"/>
        <v>10000</v>
      </c>
      <c r="D320" s="13">
        <f>IF(A320&lt;$B$1,VLOOKUP(A320,[1]DI!$A$4:$B$15000,2,FALSE),0)</f>
        <v>0.13650000000000001</v>
      </c>
      <c r="E320" s="14">
        <f t="shared" si="114"/>
        <v>1.00050788</v>
      </c>
      <c r="F320" s="14">
        <f>(TRUNC(PRODUCT($E$14:$E319),16))</f>
        <v>1.10078391127186</v>
      </c>
      <c r="G320" s="14">
        <f t="shared" si="115"/>
        <v>1</v>
      </c>
      <c r="H320" s="14">
        <f t="shared" si="116"/>
        <v>1.1007839100000001</v>
      </c>
      <c r="I320" s="13">
        <f t="shared" si="107"/>
        <v>0</v>
      </c>
      <c r="J320" s="29">
        <f t="shared" si="108"/>
        <v>44559</v>
      </c>
      <c r="K320" s="2">
        <f t="shared" si="109"/>
        <v>211</v>
      </c>
      <c r="L320" s="17">
        <f t="shared" si="110"/>
        <v>211</v>
      </c>
      <c r="M320" s="12">
        <f t="shared" si="103"/>
        <v>1</v>
      </c>
      <c r="N320" s="12">
        <f t="shared" si="104"/>
        <v>1.1007839100000001</v>
      </c>
      <c r="O320" s="17">
        <f t="shared" si="101"/>
        <v>0</v>
      </c>
      <c r="P320" s="14">
        <f t="shared" si="119"/>
        <v>1007.8391</v>
      </c>
      <c r="Q320" s="14">
        <v>0</v>
      </c>
      <c r="R320" s="14">
        <f t="shared" si="118"/>
        <v>0</v>
      </c>
      <c r="S320" s="20">
        <f t="shared" si="105"/>
        <v>0</v>
      </c>
      <c r="T320" s="14">
        <f t="shared" si="117"/>
        <v>0</v>
      </c>
      <c r="U320" s="4" t="str">
        <f t="shared" si="111"/>
        <v>A+J=</v>
      </c>
      <c r="V320" s="29">
        <f t="shared" si="112"/>
        <v>45747</v>
      </c>
      <c r="W320" s="3"/>
      <c r="X320" s="87">
        <f>[2]Plan1!$A388</f>
        <v>48361</v>
      </c>
      <c r="Y320" s="87" t="str">
        <f>[2]Plan1!$C388</f>
        <v>Corpus Christi</v>
      </c>
      <c r="Z320" s="78"/>
      <c r="AA320" s="1"/>
      <c r="AB320" s="3"/>
      <c r="AC320" s="3"/>
      <c r="AD320" s="3"/>
      <c r="AE320" s="3"/>
      <c r="AF320" s="3"/>
      <c r="AG320" s="11"/>
      <c r="AH320" s="3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  <c r="CG320" s="2"/>
      <c r="CH320" s="2"/>
      <c r="CI320" s="2"/>
      <c r="CJ320" s="2"/>
      <c r="CK320" s="2"/>
      <c r="CL320" s="2"/>
      <c r="CM320" s="2"/>
      <c r="CN320" s="2"/>
      <c r="CO320" s="2"/>
      <c r="CP320" s="2"/>
      <c r="CQ320" s="2"/>
      <c r="CR320" s="2"/>
      <c r="CS320" s="2"/>
      <c r="CT320" s="2"/>
      <c r="CU320" s="2"/>
      <c r="CV320" s="2"/>
      <c r="CW320" s="2"/>
      <c r="CX320" s="2"/>
      <c r="CY320" s="2"/>
      <c r="CZ320" s="2"/>
      <c r="DA320" s="2"/>
      <c r="DB320" s="2"/>
      <c r="DC320" s="2"/>
      <c r="DD320" s="2"/>
      <c r="DE320" s="2"/>
      <c r="DF320" s="2"/>
      <c r="DG320" s="2"/>
      <c r="DH320" s="2"/>
      <c r="DI320" s="2"/>
      <c r="DJ320" s="2"/>
      <c r="DK320" s="2"/>
      <c r="DL320" s="2"/>
      <c r="DM320" s="2"/>
      <c r="DN320" s="2"/>
      <c r="DO320" s="2"/>
      <c r="DP320" s="2"/>
      <c r="DQ320" s="2"/>
      <c r="DR320" s="2"/>
      <c r="DS320" s="2"/>
      <c r="DT320" s="2"/>
      <c r="DU320" s="2"/>
      <c r="DV320" s="2"/>
      <c r="DW320" s="2"/>
      <c r="DX320" s="2"/>
      <c r="DY320" s="2"/>
      <c r="DZ320" s="2"/>
      <c r="EA320" s="2"/>
      <c r="EB320" s="2"/>
      <c r="EC320" s="2"/>
      <c r="ED320" s="2"/>
      <c r="EE320" s="2"/>
      <c r="EF320" s="2"/>
      <c r="EG320" s="2"/>
      <c r="EH320" s="2"/>
      <c r="EI320" s="2"/>
      <c r="EJ320" s="2"/>
      <c r="EK320" s="2"/>
      <c r="EL320" s="2"/>
      <c r="EM320" s="2"/>
      <c r="EN320" s="2"/>
      <c r="EO320" s="2"/>
      <c r="EP320" s="2"/>
      <c r="EQ320" s="2"/>
      <c r="ER320" s="2"/>
      <c r="ES320" s="2"/>
      <c r="ET320" s="2"/>
      <c r="EU320" s="2"/>
      <c r="EV320" s="2"/>
      <c r="EW320" s="2"/>
      <c r="EX320" s="2"/>
    </row>
    <row r="321" spans="1:154" x14ac:dyDescent="0.15">
      <c r="A321" s="35">
        <f t="shared" si="106"/>
        <v>44866</v>
      </c>
      <c r="B321" s="125">
        <f t="shared" ca="1" si="102"/>
        <v>11013.4298</v>
      </c>
      <c r="C321" s="14">
        <f t="shared" si="113"/>
        <v>10000</v>
      </c>
      <c r="D321" s="13">
        <f>IF(A321&lt;$B$1,VLOOKUP(A321,[1]DI!$A$4:$B$15000,2,FALSE),0)</f>
        <v>0.13650000000000001</v>
      </c>
      <c r="E321" s="14">
        <f t="shared" si="114"/>
        <v>1.00050788</v>
      </c>
      <c r="F321" s="14">
        <f>(TRUNC(PRODUCT($E$14:$E320),16))</f>
        <v>1.1013429774047201</v>
      </c>
      <c r="G321" s="14">
        <f t="shared" si="115"/>
        <v>1</v>
      </c>
      <c r="H321" s="14">
        <f t="shared" si="116"/>
        <v>1.1013429800000001</v>
      </c>
      <c r="I321" s="13">
        <f t="shared" si="107"/>
        <v>0</v>
      </c>
      <c r="J321" s="29">
        <f t="shared" si="108"/>
        <v>44559</v>
      </c>
      <c r="K321" s="2">
        <f t="shared" si="109"/>
        <v>212</v>
      </c>
      <c r="L321" s="17">
        <f t="shared" si="110"/>
        <v>212</v>
      </c>
      <c r="M321" s="12">
        <f t="shared" si="103"/>
        <v>1</v>
      </c>
      <c r="N321" s="12">
        <f t="shared" si="104"/>
        <v>1.1013429800000001</v>
      </c>
      <c r="O321" s="17">
        <f t="shared" si="101"/>
        <v>0</v>
      </c>
      <c r="P321" s="14">
        <f t="shared" si="119"/>
        <v>1013.4298</v>
      </c>
      <c r="Q321" s="14">
        <v>0</v>
      </c>
      <c r="R321" s="14">
        <f t="shared" si="118"/>
        <v>0</v>
      </c>
      <c r="S321" s="20">
        <f t="shared" si="105"/>
        <v>0</v>
      </c>
      <c r="T321" s="14">
        <f t="shared" si="117"/>
        <v>0</v>
      </c>
      <c r="U321" s="4" t="str">
        <f t="shared" si="111"/>
        <v>A+J=</v>
      </c>
      <c r="V321" s="29">
        <f t="shared" si="112"/>
        <v>45747</v>
      </c>
      <c r="W321" s="3"/>
      <c r="X321" s="87">
        <f>[2]Plan1!$A389</f>
        <v>48464</v>
      </c>
      <c r="Y321" s="87" t="str">
        <f>[2]Plan1!$C389</f>
        <v>Independência do Brasil</v>
      </c>
      <c r="Z321" s="78"/>
      <c r="AA321" s="1"/>
      <c r="AB321" s="3"/>
      <c r="AC321" s="3"/>
      <c r="AD321" s="3"/>
      <c r="AE321" s="3"/>
      <c r="AF321" s="3"/>
      <c r="AG321" s="11"/>
      <c r="AH321" s="3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  <c r="CG321" s="2"/>
      <c r="CH321" s="2"/>
      <c r="CI321" s="2"/>
      <c r="CJ321" s="2"/>
      <c r="CK321" s="2"/>
      <c r="CL321" s="2"/>
      <c r="CM321" s="2"/>
      <c r="CN321" s="2"/>
      <c r="CO321" s="2"/>
      <c r="CP321" s="2"/>
      <c r="CQ321" s="2"/>
      <c r="CR321" s="2"/>
      <c r="CS321" s="2"/>
      <c r="CT321" s="2"/>
      <c r="CU321" s="2"/>
      <c r="CV321" s="2"/>
      <c r="CW321" s="2"/>
      <c r="CX321" s="2"/>
      <c r="CY321" s="2"/>
      <c r="CZ321" s="2"/>
      <c r="DA321" s="2"/>
      <c r="DB321" s="2"/>
      <c r="DC321" s="2"/>
      <c r="DD321" s="2"/>
      <c r="DE321" s="2"/>
      <c r="DF321" s="2"/>
      <c r="DG321" s="2"/>
      <c r="DH321" s="2"/>
      <c r="DI321" s="2"/>
      <c r="DJ321" s="2"/>
      <c r="DK321" s="2"/>
      <c r="DL321" s="2"/>
      <c r="DM321" s="2"/>
      <c r="DN321" s="2"/>
      <c r="DO321" s="2"/>
      <c r="DP321" s="2"/>
      <c r="DQ321" s="2"/>
      <c r="DR321" s="2"/>
      <c r="DS321" s="2"/>
      <c r="DT321" s="2"/>
      <c r="DU321" s="2"/>
      <c r="DV321" s="2"/>
      <c r="DW321" s="2"/>
      <c r="DX321" s="2"/>
      <c r="DY321" s="2"/>
      <c r="DZ321" s="2"/>
      <c r="EA321" s="2"/>
      <c r="EB321" s="2"/>
      <c r="EC321" s="2"/>
      <c r="ED321" s="2"/>
      <c r="EE321" s="2"/>
      <c r="EF321" s="2"/>
      <c r="EG321" s="2"/>
      <c r="EH321" s="2"/>
      <c r="EI321" s="2"/>
      <c r="EJ321" s="2"/>
      <c r="EK321" s="2"/>
      <c r="EL321" s="2"/>
      <c r="EM321" s="2"/>
      <c r="EN321" s="2"/>
      <c r="EO321" s="2"/>
      <c r="EP321" s="2"/>
      <c r="EQ321" s="2"/>
      <c r="ER321" s="2"/>
      <c r="ES321" s="2"/>
      <c r="ET321" s="2"/>
      <c r="EU321" s="2"/>
      <c r="EV321" s="2"/>
      <c r="EW321" s="2"/>
      <c r="EX321" s="2"/>
    </row>
    <row r="322" spans="1:154" x14ac:dyDescent="0.15">
      <c r="A322" s="35">
        <f t="shared" si="106"/>
        <v>44867</v>
      </c>
      <c r="B322" s="125">
        <f t="shared" ca="1" si="102"/>
        <v>11019.023300000001</v>
      </c>
      <c r="C322" s="14">
        <f t="shared" si="113"/>
        <v>10000</v>
      </c>
      <c r="D322" s="13">
        <f>IF(A322&lt;$B$1,VLOOKUP(A322,[1]DI!$A$4:$B$15000,2,FALSE),0)</f>
        <v>0</v>
      </c>
      <c r="E322" s="14">
        <f t="shared" si="114"/>
        <v>1</v>
      </c>
      <c r="F322" s="14">
        <f>(TRUNC(PRODUCT($E$14:$E321),16))</f>
        <v>1.10190232747608</v>
      </c>
      <c r="G322" s="14">
        <f t="shared" si="115"/>
        <v>1</v>
      </c>
      <c r="H322" s="14">
        <f t="shared" si="116"/>
        <v>1.1019023299999999</v>
      </c>
      <c r="I322" s="13">
        <f t="shared" si="107"/>
        <v>0</v>
      </c>
      <c r="J322" s="29">
        <f t="shared" si="108"/>
        <v>44559</v>
      </c>
      <c r="K322" s="2">
        <f t="shared" si="109"/>
        <v>212</v>
      </c>
      <c r="L322" s="17">
        <f t="shared" si="110"/>
        <v>213</v>
      </c>
      <c r="M322" s="12">
        <f t="shared" si="103"/>
        <v>1</v>
      </c>
      <c r="N322" s="12">
        <f t="shared" si="104"/>
        <v>1.1019023299999999</v>
      </c>
      <c r="O322" s="17">
        <f t="shared" si="101"/>
        <v>0</v>
      </c>
      <c r="P322" s="14">
        <f t="shared" si="119"/>
        <v>1019.0232999999999</v>
      </c>
      <c r="Q322" s="14">
        <v>0</v>
      </c>
      <c r="R322" s="14">
        <f t="shared" si="118"/>
        <v>0</v>
      </c>
      <c r="S322" s="20">
        <f t="shared" si="105"/>
        <v>0</v>
      </c>
      <c r="T322" s="14">
        <f t="shared" si="117"/>
        <v>0</v>
      </c>
      <c r="U322" s="4" t="str">
        <f t="shared" si="111"/>
        <v>A+J=</v>
      </c>
      <c r="V322" s="29">
        <f t="shared" si="112"/>
        <v>45747</v>
      </c>
      <c r="W322" s="3"/>
      <c r="X322" s="87">
        <f>[2]Plan1!$A390</f>
        <v>48499</v>
      </c>
      <c r="Y322" s="87" t="str">
        <f>[2]Plan1!$C390</f>
        <v>Nossa Sr.a Aparecida - Padroeira do Brasil</v>
      </c>
      <c r="Z322" s="78"/>
      <c r="AA322" s="1"/>
      <c r="AB322" s="3"/>
      <c r="AC322" s="3"/>
      <c r="AD322" s="3"/>
      <c r="AE322" s="3"/>
      <c r="AF322" s="3"/>
      <c r="AG322" s="11"/>
      <c r="AH322" s="3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  <c r="CG322" s="2"/>
      <c r="CH322" s="2"/>
      <c r="CI322" s="2"/>
      <c r="CJ322" s="2"/>
      <c r="CK322" s="2"/>
      <c r="CL322" s="2"/>
      <c r="CM322" s="2"/>
      <c r="CN322" s="2"/>
      <c r="CO322" s="2"/>
      <c r="CP322" s="2"/>
      <c r="CQ322" s="2"/>
      <c r="CR322" s="2"/>
      <c r="CS322" s="2"/>
      <c r="CT322" s="2"/>
      <c r="CU322" s="2"/>
      <c r="CV322" s="2"/>
      <c r="CW322" s="2"/>
      <c r="CX322" s="2"/>
      <c r="CY322" s="2"/>
      <c r="CZ322" s="2"/>
      <c r="DA322" s="2"/>
      <c r="DB322" s="2"/>
      <c r="DC322" s="2"/>
      <c r="DD322" s="2"/>
      <c r="DE322" s="2"/>
      <c r="DF322" s="2"/>
      <c r="DG322" s="2"/>
      <c r="DH322" s="2"/>
      <c r="DI322" s="2"/>
      <c r="DJ322" s="2"/>
      <c r="DK322" s="2"/>
      <c r="DL322" s="2"/>
      <c r="DM322" s="2"/>
      <c r="DN322" s="2"/>
      <c r="DO322" s="2"/>
      <c r="DP322" s="2"/>
      <c r="DQ322" s="2"/>
      <c r="DR322" s="2"/>
      <c r="DS322" s="2"/>
      <c r="DT322" s="2"/>
      <c r="DU322" s="2"/>
      <c r="DV322" s="2"/>
      <c r="DW322" s="2"/>
      <c r="DX322" s="2"/>
      <c r="DY322" s="2"/>
      <c r="DZ322" s="2"/>
      <c r="EA322" s="2"/>
      <c r="EB322" s="2"/>
      <c r="EC322" s="2"/>
      <c r="ED322" s="2"/>
      <c r="EE322" s="2"/>
      <c r="EF322" s="2"/>
      <c r="EG322" s="2"/>
      <c r="EH322" s="2"/>
      <c r="EI322" s="2"/>
      <c r="EJ322" s="2"/>
      <c r="EK322" s="2"/>
      <c r="EL322" s="2"/>
      <c r="EM322" s="2"/>
      <c r="EN322" s="2"/>
      <c r="EO322" s="2"/>
      <c r="EP322" s="2"/>
      <c r="EQ322" s="2"/>
      <c r="ER322" s="2"/>
      <c r="ES322" s="2"/>
      <c r="ET322" s="2"/>
      <c r="EU322" s="2"/>
      <c r="EV322" s="2"/>
      <c r="EW322" s="2"/>
      <c r="EX322" s="2"/>
    </row>
    <row r="323" spans="1:154" x14ac:dyDescent="0.15">
      <c r="A323" s="35">
        <f t="shared" si="106"/>
        <v>44868</v>
      </c>
      <c r="B323" s="125">
        <f t="shared" ca="1" si="102"/>
        <v>11019.023300000001</v>
      </c>
      <c r="C323" s="14">
        <f t="shared" si="113"/>
        <v>10000</v>
      </c>
      <c r="D323" s="13">
        <f>IF(A323&lt;$B$1,VLOOKUP(A323,[1]DI!$A$4:$B$15000,2,FALSE),0)</f>
        <v>0.13650000000000001</v>
      </c>
      <c r="E323" s="14">
        <f t="shared" si="114"/>
        <v>1.00050788</v>
      </c>
      <c r="F323" s="14">
        <f>(TRUNC(PRODUCT($E$14:$E322),16))</f>
        <v>1.10190232747608</v>
      </c>
      <c r="G323" s="14">
        <f t="shared" si="115"/>
        <v>1</v>
      </c>
      <c r="H323" s="14">
        <f t="shared" si="116"/>
        <v>1.1019023299999999</v>
      </c>
      <c r="I323" s="13">
        <f t="shared" si="107"/>
        <v>0</v>
      </c>
      <c r="J323" s="29">
        <f t="shared" si="108"/>
        <v>44559</v>
      </c>
      <c r="K323" s="2">
        <f t="shared" si="109"/>
        <v>213</v>
      </c>
      <c r="L323" s="17">
        <f t="shared" si="110"/>
        <v>213</v>
      </c>
      <c r="M323" s="12">
        <f t="shared" si="103"/>
        <v>1</v>
      </c>
      <c r="N323" s="12">
        <f t="shared" si="104"/>
        <v>1.1019023299999999</v>
      </c>
      <c r="O323" s="17">
        <f t="shared" si="101"/>
        <v>0</v>
      </c>
      <c r="P323" s="14">
        <f t="shared" si="119"/>
        <v>1019.0232999999999</v>
      </c>
      <c r="Q323" s="14">
        <v>0</v>
      </c>
      <c r="R323" s="14">
        <f t="shared" si="118"/>
        <v>0</v>
      </c>
      <c r="S323" s="20">
        <f t="shared" si="105"/>
        <v>0</v>
      </c>
      <c r="T323" s="14">
        <f t="shared" si="117"/>
        <v>0</v>
      </c>
      <c r="U323" s="4" t="str">
        <f t="shared" si="111"/>
        <v>A+J=</v>
      </c>
      <c r="V323" s="29">
        <f t="shared" si="112"/>
        <v>45747</v>
      </c>
      <c r="W323" s="3"/>
      <c r="X323" s="87">
        <f>[2]Plan1!$A391</f>
        <v>48520</v>
      </c>
      <c r="Y323" s="87" t="str">
        <f>[2]Plan1!$C391</f>
        <v>Finados</v>
      </c>
      <c r="Z323" s="78"/>
      <c r="AA323" s="1"/>
      <c r="AB323" s="3"/>
      <c r="AC323" s="3"/>
      <c r="AD323" s="3"/>
      <c r="AE323" s="3"/>
      <c r="AF323" s="3"/>
      <c r="AG323" s="11"/>
      <c r="AH323" s="3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  <c r="CG323" s="2"/>
      <c r="CH323" s="2"/>
      <c r="CI323" s="2"/>
      <c r="CJ323" s="2"/>
      <c r="CK323" s="2"/>
      <c r="CL323" s="2"/>
      <c r="CM323" s="2"/>
      <c r="CN323" s="2"/>
      <c r="CO323" s="2"/>
      <c r="CP323" s="2"/>
      <c r="CQ323" s="2"/>
      <c r="CR323" s="2"/>
      <c r="CS323" s="2"/>
      <c r="CT323" s="2"/>
      <c r="CU323" s="2"/>
      <c r="CV323" s="2"/>
      <c r="CW323" s="2"/>
      <c r="CX323" s="2"/>
      <c r="CY323" s="2"/>
      <c r="CZ323" s="2"/>
      <c r="DA323" s="2"/>
      <c r="DB323" s="2"/>
      <c r="DC323" s="2"/>
      <c r="DD323" s="2"/>
      <c r="DE323" s="2"/>
      <c r="DF323" s="2"/>
      <c r="DG323" s="2"/>
      <c r="DH323" s="2"/>
      <c r="DI323" s="2"/>
      <c r="DJ323" s="2"/>
      <c r="DK323" s="2"/>
      <c r="DL323" s="2"/>
      <c r="DM323" s="2"/>
      <c r="DN323" s="2"/>
      <c r="DO323" s="2"/>
      <c r="DP323" s="2"/>
      <c r="DQ323" s="2"/>
      <c r="DR323" s="2"/>
      <c r="DS323" s="2"/>
      <c r="DT323" s="2"/>
      <c r="DU323" s="2"/>
      <c r="DV323" s="2"/>
      <c r="DW323" s="2"/>
      <c r="DX323" s="2"/>
      <c r="DY323" s="2"/>
      <c r="DZ323" s="2"/>
      <c r="EA323" s="2"/>
      <c r="EB323" s="2"/>
      <c r="EC323" s="2"/>
      <c r="ED323" s="2"/>
      <c r="EE323" s="2"/>
      <c r="EF323" s="2"/>
      <c r="EG323" s="2"/>
      <c r="EH323" s="2"/>
      <c r="EI323" s="2"/>
      <c r="EJ323" s="2"/>
      <c r="EK323" s="2"/>
      <c r="EL323" s="2"/>
      <c r="EM323" s="2"/>
      <c r="EN323" s="2"/>
      <c r="EO323" s="2"/>
      <c r="EP323" s="2"/>
      <c r="EQ323" s="2"/>
      <c r="ER323" s="2"/>
      <c r="ES323" s="2"/>
      <c r="ET323" s="2"/>
      <c r="EU323" s="2"/>
      <c r="EV323" s="2"/>
      <c r="EW323" s="2"/>
      <c r="EX323" s="2"/>
    </row>
    <row r="324" spans="1:154" x14ac:dyDescent="0.15">
      <c r="A324" s="35">
        <f t="shared" si="106"/>
        <v>44869</v>
      </c>
      <c r="B324" s="125">
        <f t="shared" ca="1" si="102"/>
        <v>11024.6196</v>
      </c>
      <c r="C324" s="14">
        <f t="shared" si="113"/>
        <v>10000</v>
      </c>
      <c r="D324" s="13">
        <f>IF(A324&lt;$B$1,VLOOKUP(A324,[1]DI!$A$4:$B$15000,2,FALSE),0)</f>
        <v>0.13650000000000001</v>
      </c>
      <c r="E324" s="14">
        <f t="shared" si="114"/>
        <v>1.00050788</v>
      </c>
      <c r="F324" s="14">
        <f>(TRUNC(PRODUCT($E$14:$E323),16))</f>
        <v>1.1024619616301601</v>
      </c>
      <c r="G324" s="14">
        <f t="shared" si="115"/>
        <v>1</v>
      </c>
      <c r="H324" s="14">
        <f t="shared" si="116"/>
        <v>1.1024619600000001</v>
      </c>
      <c r="I324" s="13">
        <f t="shared" si="107"/>
        <v>0</v>
      </c>
      <c r="J324" s="29">
        <f t="shared" si="108"/>
        <v>44559</v>
      </c>
      <c r="K324" s="2">
        <f t="shared" si="109"/>
        <v>214</v>
      </c>
      <c r="L324" s="17">
        <f t="shared" si="110"/>
        <v>214</v>
      </c>
      <c r="M324" s="12">
        <f t="shared" si="103"/>
        <v>1</v>
      </c>
      <c r="N324" s="12">
        <f t="shared" si="104"/>
        <v>1.1024619600000001</v>
      </c>
      <c r="O324" s="17">
        <f t="shared" ref="O324:O387" si="120">IF(VLOOKUP(A324,Y$14:AF$152,8)=VLOOKUP(A323,Y$14:AF$152,8),0,VLOOKUP(A324,Y$14:AF$152,8))</f>
        <v>0</v>
      </c>
      <c r="P324" s="14">
        <f t="shared" si="119"/>
        <v>1024.6196</v>
      </c>
      <c r="Q324" s="14">
        <v>0</v>
      </c>
      <c r="R324" s="14">
        <f t="shared" si="118"/>
        <v>0</v>
      </c>
      <c r="S324" s="20">
        <f t="shared" si="105"/>
        <v>0</v>
      </c>
      <c r="T324" s="14">
        <f t="shared" si="117"/>
        <v>0</v>
      </c>
      <c r="U324" s="4" t="str">
        <f t="shared" si="111"/>
        <v>A+J=</v>
      </c>
      <c r="V324" s="29">
        <f t="shared" si="112"/>
        <v>45747</v>
      </c>
      <c r="W324" s="3"/>
      <c r="X324" s="87">
        <f>[2]Plan1!$A392</f>
        <v>48533</v>
      </c>
      <c r="Y324" s="87" t="str">
        <f>[2]Plan1!$C392</f>
        <v>Proclamação da República</v>
      </c>
      <c r="Z324" s="78"/>
      <c r="AA324" s="1"/>
      <c r="AB324" s="3"/>
      <c r="AC324" s="3"/>
      <c r="AD324" s="3"/>
      <c r="AE324" s="3"/>
      <c r="AF324" s="3"/>
      <c r="AG324" s="11"/>
      <c r="AH324" s="3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  <c r="CG324" s="2"/>
      <c r="CH324" s="2"/>
      <c r="CI324" s="2"/>
      <c r="CJ324" s="2"/>
      <c r="CK324" s="2"/>
      <c r="CL324" s="2"/>
      <c r="CM324" s="2"/>
      <c r="CN324" s="2"/>
      <c r="CO324" s="2"/>
      <c r="CP324" s="2"/>
      <c r="CQ324" s="2"/>
      <c r="CR324" s="2"/>
      <c r="CS324" s="2"/>
      <c r="CT324" s="2"/>
      <c r="CU324" s="2"/>
      <c r="CV324" s="2"/>
      <c r="CW324" s="2"/>
      <c r="CX324" s="2"/>
      <c r="CY324" s="2"/>
      <c r="CZ324" s="2"/>
      <c r="DA324" s="2"/>
      <c r="DB324" s="2"/>
      <c r="DC324" s="2"/>
      <c r="DD324" s="2"/>
      <c r="DE324" s="2"/>
      <c r="DF324" s="2"/>
      <c r="DG324" s="2"/>
      <c r="DH324" s="2"/>
      <c r="DI324" s="2"/>
      <c r="DJ324" s="2"/>
      <c r="DK324" s="2"/>
      <c r="DL324" s="2"/>
      <c r="DM324" s="2"/>
      <c r="DN324" s="2"/>
      <c r="DO324" s="2"/>
      <c r="DP324" s="2"/>
      <c r="DQ324" s="2"/>
      <c r="DR324" s="2"/>
      <c r="DS324" s="2"/>
      <c r="DT324" s="2"/>
      <c r="DU324" s="2"/>
      <c r="DV324" s="2"/>
      <c r="DW324" s="2"/>
      <c r="DX324" s="2"/>
      <c r="DY324" s="2"/>
      <c r="DZ324" s="2"/>
      <c r="EA324" s="2"/>
      <c r="EB324" s="2"/>
      <c r="EC324" s="2"/>
      <c r="ED324" s="2"/>
      <c r="EE324" s="2"/>
      <c r="EF324" s="2"/>
      <c r="EG324" s="2"/>
      <c r="EH324" s="2"/>
      <c r="EI324" s="2"/>
      <c r="EJ324" s="2"/>
      <c r="EK324" s="2"/>
      <c r="EL324" s="2"/>
      <c r="EM324" s="2"/>
      <c r="EN324" s="2"/>
      <c r="EO324" s="2"/>
      <c r="EP324" s="2"/>
      <c r="EQ324" s="2"/>
      <c r="ER324" s="2"/>
      <c r="ES324" s="2"/>
      <c r="ET324" s="2"/>
      <c r="EU324" s="2"/>
      <c r="EV324" s="2"/>
      <c r="EW324" s="2"/>
      <c r="EX324" s="2"/>
    </row>
    <row r="325" spans="1:154" x14ac:dyDescent="0.15">
      <c r="A325" s="35">
        <f t="shared" si="106"/>
        <v>44870</v>
      </c>
      <c r="B325" s="125">
        <f t="shared" ca="1" si="102"/>
        <v>11030.218800000001</v>
      </c>
      <c r="C325" s="14">
        <f t="shared" si="113"/>
        <v>10000</v>
      </c>
      <c r="D325" s="13">
        <f>IF(A325&lt;$B$1,VLOOKUP(A325,[1]DI!$A$4:$B$15000,2,FALSE),0)</f>
        <v>0</v>
      </c>
      <c r="E325" s="14">
        <f t="shared" si="114"/>
        <v>1</v>
      </c>
      <c r="F325" s="14">
        <f>(TRUNC(PRODUCT($E$14:$E324),16))</f>
        <v>1.1030218800112299</v>
      </c>
      <c r="G325" s="14">
        <f t="shared" si="115"/>
        <v>1</v>
      </c>
      <c r="H325" s="14">
        <f t="shared" si="116"/>
        <v>1.10302188</v>
      </c>
      <c r="I325" s="13">
        <f t="shared" si="107"/>
        <v>0</v>
      </c>
      <c r="J325" s="29">
        <f t="shared" si="108"/>
        <v>44559</v>
      </c>
      <c r="K325" s="2">
        <f t="shared" si="109"/>
        <v>214</v>
      </c>
      <c r="L325" s="17">
        <f t="shared" si="110"/>
        <v>215</v>
      </c>
      <c r="M325" s="12">
        <f t="shared" si="103"/>
        <v>1</v>
      </c>
      <c r="N325" s="12">
        <f t="shared" si="104"/>
        <v>1.10302188</v>
      </c>
      <c r="O325" s="17">
        <f t="shared" si="120"/>
        <v>0</v>
      </c>
      <c r="P325" s="14">
        <f t="shared" si="119"/>
        <v>1030.2188000000001</v>
      </c>
      <c r="Q325" s="14">
        <v>0</v>
      </c>
      <c r="R325" s="14">
        <f t="shared" si="118"/>
        <v>0</v>
      </c>
      <c r="S325" s="20">
        <f t="shared" si="105"/>
        <v>0</v>
      </c>
      <c r="T325" s="14">
        <f t="shared" si="117"/>
        <v>0</v>
      </c>
      <c r="U325" s="4" t="str">
        <f t="shared" si="111"/>
        <v>A+J=</v>
      </c>
      <c r="V325" s="29">
        <f t="shared" si="112"/>
        <v>45747</v>
      </c>
      <c r="W325" s="3"/>
      <c r="X325" s="87">
        <f>[2]Plan1!$A393</f>
        <v>48538</v>
      </c>
      <c r="Y325" s="87" t="str">
        <f>[2]Plan1!$C393</f>
        <v>Dia Nacional de Zumbi e da Consciência Negra</v>
      </c>
      <c r="Z325" s="78"/>
      <c r="AA325" s="1"/>
      <c r="AB325" s="3"/>
      <c r="AC325" s="3"/>
      <c r="AD325" s="3"/>
      <c r="AE325" s="3"/>
      <c r="AF325" s="3"/>
      <c r="AG325" s="11"/>
      <c r="AH325" s="3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  <c r="CG325" s="2"/>
      <c r="CH325" s="2"/>
      <c r="CI325" s="2"/>
      <c r="CJ325" s="2"/>
      <c r="CK325" s="2"/>
      <c r="CL325" s="2"/>
      <c r="CM325" s="2"/>
      <c r="CN325" s="2"/>
      <c r="CO325" s="2"/>
      <c r="CP325" s="2"/>
      <c r="CQ325" s="2"/>
      <c r="CR325" s="2"/>
      <c r="CS325" s="2"/>
      <c r="CT325" s="2"/>
      <c r="CU325" s="2"/>
      <c r="CV325" s="2"/>
      <c r="CW325" s="2"/>
      <c r="CX325" s="2"/>
      <c r="CY325" s="2"/>
      <c r="CZ325" s="2"/>
      <c r="DA325" s="2"/>
      <c r="DB325" s="2"/>
      <c r="DC325" s="2"/>
      <c r="DD325" s="2"/>
      <c r="DE325" s="2"/>
      <c r="DF325" s="2"/>
      <c r="DG325" s="2"/>
      <c r="DH325" s="2"/>
      <c r="DI325" s="2"/>
      <c r="DJ325" s="2"/>
      <c r="DK325" s="2"/>
      <c r="DL325" s="2"/>
      <c r="DM325" s="2"/>
      <c r="DN325" s="2"/>
      <c r="DO325" s="2"/>
      <c r="DP325" s="2"/>
      <c r="DQ325" s="2"/>
      <c r="DR325" s="2"/>
      <c r="DS325" s="2"/>
      <c r="DT325" s="2"/>
      <c r="DU325" s="2"/>
      <c r="DV325" s="2"/>
      <c r="DW325" s="2"/>
      <c r="DX325" s="2"/>
      <c r="DY325" s="2"/>
      <c r="DZ325" s="2"/>
      <c r="EA325" s="2"/>
      <c r="EB325" s="2"/>
      <c r="EC325" s="2"/>
      <c r="ED325" s="2"/>
      <c r="EE325" s="2"/>
      <c r="EF325" s="2"/>
      <c r="EG325" s="2"/>
      <c r="EH325" s="2"/>
      <c r="EI325" s="2"/>
      <c r="EJ325" s="2"/>
      <c r="EK325" s="2"/>
      <c r="EL325" s="2"/>
      <c r="EM325" s="2"/>
      <c r="EN325" s="2"/>
      <c r="EO325" s="2"/>
      <c r="EP325" s="2"/>
      <c r="EQ325" s="2"/>
      <c r="ER325" s="2"/>
      <c r="ES325" s="2"/>
      <c r="ET325" s="2"/>
      <c r="EU325" s="2"/>
      <c r="EV325" s="2"/>
      <c r="EW325" s="2"/>
      <c r="EX325" s="2"/>
    </row>
    <row r="326" spans="1:154" x14ac:dyDescent="0.15">
      <c r="A326" s="35">
        <f t="shared" si="106"/>
        <v>44871</v>
      </c>
      <c r="B326" s="125">
        <f t="shared" ca="1" si="102"/>
        <v>11030.218800000001</v>
      </c>
      <c r="C326" s="14">
        <f t="shared" si="113"/>
        <v>10000</v>
      </c>
      <c r="D326" s="13">
        <f>IF(A326&lt;$B$1,VLOOKUP(A326,[1]DI!$A$4:$B$15000,2,FALSE),0)</f>
        <v>0</v>
      </c>
      <c r="E326" s="14">
        <f t="shared" si="114"/>
        <v>1</v>
      </c>
      <c r="F326" s="14">
        <f>(TRUNC(PRODUCT($E$14:$E325),16))</f>
        <v>1.1030218800112299</v>
      </c>
      <c r="G326" s="14">
        <f t="shared" si="115"/>
        <v>1</v>
      </c>
      <c r="H326" s="14">
        <f t="shared" si="116"/>
        <v>1.10302188</v>
      </c>
      <c r="I326" s="13">
        <f t="shared" si="107"/>
        <v>0</v>
      </c>
      <c r="J326" s="29">
        <f t="shared" si="108"/>
        <v>44559</v>
      </c>
      <c r="K326" s="2">
        <f t="shared" si="109"/>
        <v>214</v>
      </c>
      <c r="L326" s="17">
        <f t="shared" si="110"/>
        <v>215</v>
      </c>
      <c r="M326" s="12">
        <f t="shared" si="103"/>
        <v>1</v>
      </c>
      <c r="N326" s="12">
        <f t="shared" si="104"/>
        <v>1.10302188</v>
      </c>
      <c r="O326" s="17">
        <f t="shared" si="120"/>
        <v>0</v>
      </c>
      <c r="P326" s="14">
        <f t="shared" si="119"/>
        <v>1030.2188000000001</v>
      </c>
      <c r="Q326" s="14">
        <v>0</v>
      </c>
      <c r="R326" s="14">
        <f t="shared" si="118"/>
        <v>0</v>
      </c>
      <c r="S326" s="20">
        <f t="shared" si="105"/>
        <v>0</v>
      </c>
      <c r="T326" s="14">
        <f t="shared" si="117"/>
        <v>0</v>
      </c>
      <c r="U326" s="4" t="str">
        <f t="shared" si="111"/>
        <v>A+J=</v>
      </c>
      <c r="V326" s="29">
        <f t="shared" si="112"/>
        <v>45747</v>
      </c>
      <c r="W326" s="3"/>
      <c r="X326" s="87">
        <f>[2]Plan1!$A394</f>
        <v>48573</v>
      </c>
      <c r="Y326" s="87" t="str">
        <f>[2]Plan1!$C394</f>
        <v>Natal</v>
      </c>
      <c r="Z326" s="78"/>
      <c r="AA326" s="1"/>
      <c r="AB326" s="3"/>
      <c r="AC326" s="3"/>
      <c r="AD326" s="3"/>
      <c r="AE326" s="3"/>
      <c r="AF326" s="3"/>
      <c r="AG326" s="11"/>
      <c r="AH326" s="3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  <c r="CG326" s="2"/>
      <c r="CH326" s="2"/>
      <c r="CI326" s="2"/>
      <c r="CJ326" s="2"/>
      <c r="CK326" s="2"/>
      <c r="CL326" s="2"/>
      <c r="CM326" s="2"/>
      <c r="CN326" s="2"/>
      <c r="CO326" s="2"/>
      <c r="CP326" s="2"/>
      <c r="CQ326" s="2"/>
      <c r="CR326" s="2"/>
      <c r="CS326" s="2"/>
      <c r="CT326" s="2"/>
      <c r="CU326" s="2"/>
      <c r="CV326" s="2"/>
      <c r="CW326" s="2"/>
      <c r="CX326" s="2"/>
      <c r="CY326" s="2"/>
      <c r="CZ326" s="2"/>
      <c r="DA326" s="2"/>
      <c r="DB326" s="2"/>
      <c r="DC326" s="2"/>
      <c r="DD326" s="2"/>
      <c r="DE326" s="2"/>
      <c r="DF326" s="2"/>
      <c r="DG326" s="2"/>
      <c r="DH326" s="2"/>
      <c r="DI326" s="2"/>
      <c r="DJ326" s="2"/>
      <c r="DK326" s="2"/>
      <c r="DL326" s="2"/>
      <c r="DM326" s="2"/>
      <c r="DN326" s="2"/>
      <c r="DO326" s="2"/>
      <c r="DP326" s="2"/>
      <c r="DQ326" s="2"/>
      <c r="DR326" s="2"/>
      <c r="DS326" s="2"/>
      <c r="DT326" s="2"/>
      <c r="DU326" s="2"/>
      <c r="DV326" s="2"/>
      <c r="DW326" s="2"/>
      <c r="DX326" s="2"/>
      <c r="DY326" s="2"/>
      <c r="DZ326" s="2"/>
      <c r="EA326" s="2"/>
      <c r="EB326" s="2"/>
      <c r="EC326" s="2"/>
      <c r="ED326" s="2"/>
      <c r="EE326" s="2"/>
      <c r="EF326" s="2"/>
      <c r="EG326" s="2"/>
      <c r="EH326" s="2"/>
      <c r="EI326" s="2"/>
      <c r="EJ326" s="2"/>
      <c r="EK326" s="2"/>
      <c r="EL326" s="2"/>
      <c r="EM326" s="2"/>
      <c r="EN326" s="2"/>
      <c r="EO326" s="2"/>
      <c r="EP326" s="2"/>
      <c r="EQ326" s="2"/>
      <c r="ER326" s="2"/>
      <c r="ES326" s="2"/>
      <c r="ET326" s="2"/>
      <c r="EU326" s="2"/>
      <c r="EV326" s="2"/>
      <c r="EW326" s="2"/>
      <c r="EX326" s="2"/>
    </row>
    <row r="327" spans="1:154" x14ac:dyDescent="0.15">
      <c r="A327" s="35">
        <f t="shared" si="106"/>
        <v>44872</v>
      </c>
      <c r="B327" s="125">
        <f t="shared" ca="1" si="102"/>
        <v>11030.218800000001</v>
      </c>
      <c r="C327" s="14">
        <f t="shared" si="113"/>
        <v>10000</v>
      </c>
      <c r="D327" s="13">
        <f>IF(A327&lt;$B$1,VLOOKUP(A327,[1]DI!$A$4:$B$15000,2,FALSE),0)</f>
        <v>0.13650000000000001</v>
      </c>
      <c r="E327" s="14">
        <f t="shared" si="114"/>
        <v>1.00050788</v>
      </c>
      <c r="F327" s="14">
        <f>(TRUNC(PRODUCT($E$14:$E326),16))</f>
        <v>1.1030218800112299</v>
      </c>
      <c r="G327" s="14">
        <f t="shared" si="115"/>
        <v>1</v>
      </c>
      <c r="H327" s="14">
        <f t="shared" si="116"/>
        <v>1.10302188</v>
      </c>
      <c r="I327" s="13">
        <f t="shared" si="107"/>
        <v>0</v>
      </c>
      <c r="J327" s="29">
        <f t="shared" si="108"/>
        <v>44559</v>
      </c>
      <c r="K327" s="2">
        <f t="shared" si="109"/>
        <v>215</v>
      </c>
      <c r="L327" s="17">
        <f t="shared" si="110"/>
        <v>215</v>
      </c>
      <c r="M327" s="12">
        <f t="shared" si="103"/>
        <v>1</v>
      </c>
      <c r="N327" s="12">
        <f t="shared" si="104"/>
        <v>1.10302188</v>
      </c>
      <c r="O327" s="17">
        <f t="shared" si="120"/>
        <v>0</v>
      </c>
      <c r="P327" s="14">
        <f t="shared" si="119"/>
        <v>1030.2188000000001</v>
      </c>
      <c r="Q327" s="14">
        <v>0</v>
      </c>
      <c r="R327" s="14">
        <f t="shared" si="118"/>
        <v>0</v>
      </c>
      <c r="S327" s="20">
        <f t="shared" si="105"/>
        <v>0</v>
      </c>
      <c r="T327" s="14">
        <f t="shared" si="117"/>
        <v>0</v>
      </c>
      <c r="U327" s="4" t="str">
        <f t="shared" si="111"/>
        <v>A+J=</v>
      </c>
      <c r="V327" s="29">
        <f t="shared" si="112"/>
        <v>45747</v>
      </c>
      <c r="W327" s="3"/>
      <c r="X327" s="87">
        <f>[2]Plan1!$A395</f>
        <v>48580</v>
      </c>
      <c r="Y327" s="87" t="str">
        <f>[2]Plan1!$C395</f>
        <v>Confraternização Universal</v>
      </c>
      <c r="Z327" s="78"/>
      <c r="AA327" s="1"/>
      <c r="AB327" s="3"/>
      <c r="AC327" s="3"/>
      <c r="AD327" s="3"/>
      <c r="AE327" s="3"/>
      <c r="AF327" s="3"/>
      <c r="AG327" s="11"/>
      <c r="AH327" s="3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  <c r="CG327" s="2"/>
      <c r="CH327" s="2"/>
      <c r="CI327" s="2"/>
      <c r="CJ327" s="2"/>
      <c r="CK327" s="2"/>
      <c r="CL327" s="2"/>
      <c r="CM327" s="2"/>
      <c r="CN327" s="2"/>
      <c r="CO327" s="2"/>
      <c r="CP327" s="2"/>
      <c r="CQ327" s="2"/>
      <c r="CR327" s="2"/>
      <c r="CS327" s="2"/>
      <c r="CT327" s="2"/>
      <c r="CU327" s="2"/>
      <c r="CV327" s="2"/>
      <c r="CW327" s="2"/>
      <c r="CX327" s="2"/>
      <c r="CY327" s="2"/>
      <c r="CZ327" s="2"/>
      <c r="DA327" s="2"/>
      <c r="DB327" s="2"/>
      <c r="DC327" s="2"/>
      <c r="DD327" s="2"/>
      <c r="DE327" s="2"/>
      <c r="DF327" s="2"/>
      <c r="DG327" s="2"/>
      <c r="DH327" s="2"/>
      <c r="DI327" s="2"/>
      <c r="DJ327" s="2"/>
      <c r="DK327" s="2"/>
      <c r="DL327" s="2"/>
      <c r="DM327" s="2"/>
      <c r="DN327" s="2"/>
      <c r="DO327" s="2"/>
      <c r="DP327" s="2"/>
      <c r="DQ327" s="2"/>
      <c r="DR327" s="2"/>
      <c r="DS327" s="2"/>
      <c r="DT327" s="2"/>
      <c r="DU327" s="2"/>
      <c r="DV327" s="2"/>
      <c r="DW327" s="2"/>
      <c r="DX327" s="2"/>
      <c r="DY327" s="2"/>
      <c r="DZ327" s="2"/>
      <c r="EA327" s="2"/>
      <c r="EB327" s="2"/>
      <c r="EC327" s="2"/>
      <c r="ED327" s="2"/>
      <c r="EE327" s="2"/>
      <c r="EF327" s="2"/>
      <c r="EG327" s="2"/>
      <c r="EH327" s="2"/>
      <c r="EI327" s="2"/>
      <c r="EJ327" s="2"/>
      <c r="EK327" s="2"/>
      <c r="EL327" s="2"/>
      <c r="EM327" s="2"/>
      <c r="EN327" s="2"/>
      <c r="EO327" s="2"/>
      <c r="EP327" s="2"/>
      <c r="EQ327" s="2"/>
      <c r="ER327" s="2"/>
      <c r="ES327" s="2"/>
      <c r="ET327" s="2"/>
      <c r="EU327" s="2"/>
      <c r="EV327" s="2"/>
      <c r="EW327" s="2"/>
      <c r="EX327" s="2"/>
    </row>
    <row r="328" spans="1:154" x14ac:dyDescent="0.15">
      <c r="A328" s="35">
        <f t="shared" si="106"/>
        <v>44873</v>
      </c>
      <c r="B328" s="125">
        <f t="shared" ca="1" si="102"/>
        <v>11035.8208</v>
      </c>
      <c r="C328" s="14">
        <f t="shared" si="113"/>
        <v>10000</v>
      </c>
      <c r="D328" s="13">
        <f>IF(A328&lt;$B$1,VLOOKUP(A328,[1]DI!$A$4:$B$15000,2,FALSE),0)</f>
        <v>0.13650000000000001</v>
      </c>
      <c r="E328" s="14">
        <f t="shared" si="114"/>
        <v>1.00050788</v>
      </c>
      <c r="F328" s="14">
        <f>(TRUNC(PRODUCT($E$14:$E327),16))</f>
        <v>1.10358208276365</v>
      </c>
      <c r="G328" s="14">
        <f t="shared" si="115"/>
        <v>1</v>
      </c>
      <c r="H328" s="14">
        <f t="shared" si="116"/>
        <v>1.10358208</v>
      </c>
      <c r="I328" s="13">
        <f t="shared" si="107"/>
        <v>0</v>
      </c>
      <c r="J328" s="29">
        <f t="shared" si="108"/>
        <v>44559</v>
      </c>
      <c r="K328" s="2">
        <f t="shared" si="109"/>
        <v>216</v>
      </c>
      <c r="L328" s="17">
        <f t="shared" si="110"/>
        <v>216</v>
      </c>
      <c r="M328" s="12">
        <f t="shared" si="103"/>
        <v>1</v>
      </c>
      <c r="N328" s="12">
        <f t="shared" si="104"/>
        <v>1.10358208</v>
      </c>
      <c r="O328" s="17">
        <f t="shared" si="120"/>
        <v>0</v>
      </c>
      <c r="P328" s="14">
        <f t="shared" si="119"/>
        <v>1035.8208</v>
      </c>
      <c r="Q328" s="14">
        <v>0</v>
      </c>
      <c r="R328" s="14">
        <f t="shared" si="118"/>
        <v>0</v>
      </c>
      <c r="S328" s="20">
        <f t="shared" si="105"/>
        <v>0</v>
      </c>
      <c r="T328" s="14">
        <f t="shared" si="117"/>
        <v>0</v>
      </c>
      <c r="U328" s="4" t="str">
        <f t="shared" si="111"/>
        <v>A+J=</v>
      </c>
      <c r="V328" s="29">
        <f t="shared" si="112"/>
        <v>45747</v>
      </c>
      <c r="W328" s="3"/>
      <c r="X328" s="87">
        <f>[2]Plan1!$A396</f>
        <v>48638</v>
      </c>
      <c r="Y328" s="87" t="str">
        <f>[2]Plan1!$C396</f>
        <v>Carnaval</v>
      </c>
      <c r="Z328" s="78"/>
      <c r="AA328" s="1"/>
      <c r="AB328" s="3"/>
      <c r="AC328" s="3"/>
      <c r="AD328" s="3"/>
      <c r="AE328" s="3"/>
      <c r="AF328" s="3"/>
      <c r="AG328" s="11"/>
      <c r="AH328" s="3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  <c r="CG328" s="2"/>
      <c r="CH328" s="2"/>
      <c r="CI328" s="2"/>
      <c r="CJ328" s="2"/>
      <c r="CK328" s="2"/>
      <c r="CL328" s="2"/>
      <c r="CM328" s="2"/>
      <c r="CN328" s="2"/>
      <c r="CO328" s="2"/>
      <c r="CP328" s="2"/>
      <c r="CQ328" s="2"/>
      <c r="CR328" s="2"/>
      <c r="CS328" s="2"/>
      <c r="CT328" s="2"/>
      <c r="CU328" s="2"/>
      <c r="CV328" s="2"/>
      <c r="CW328" s="2"/>
      <c r="CX328" s="2"/>
      <c r="CY328" s="2"/>
      <c r="CZ328" s="2"/>
      <c r="DA328" s="2"/>
      <c r="DB328" s="2"/>
      <c r="DC328" s="2"/>
      <c r="DD328" s="2"/>
      <c r="DE328" s="2"/>
      <c r="DF328" s="2"/>
      <c r="DG328" s="2"/>
      <c r="DH328" s="2"/>
      <c r="DI328" s="2"/>
      <c r="DJ328" s="2"/>
      <c r="DK328" s="2"/>
      <c r="DL328" s="2"/>
      <c r="DM328" s="2"/>
      <c r="DN328" s="2"/>
      <c r="DO328" s="2"/>
      <c r="DP328" s="2"/>
      <c r="DQ328" s="2"/>
      <c r="DR328" s="2"/>
      <c r="DS328" s="2"/>
      <c r="DT328" s="2"/>
      <c r="DU328" s="2"/>
      <c r="DV328" s="2"/>
      <c r="DW328" s="2"/>
      <c r="DX328" s="2"/>
      <c r="DY328" s="2"/>
      <c r="DZ328" s="2"/>
      <c r="EA328" s="2"/>
      <c r="EB328" s="2"/>
      <c r="EC328" s="2"/>
      <c r="ED328" s="2"/>
      <c r="EE328" s="2"/>
      <c r="EF328" s="2"/>
      <c r="EG328" s="2"/>
      <c r="EH328" s="2"/>
      <c r="EI328" s="2"/>
      <c r="EJ328" s="2"/>
      <c r="EK328" s="2"/>
      <c r="EL328" s="2"/>
      <c r="EM328" s="2"/>
      <c r="EN328" s="2"/>
      <c r="EO328" s="2"/>
      <c r="EP328" s="2"/>
      <c r="EQ328" s="2"/>
      <c r="ER328" s="2"/>
      <c r="ES328" s="2"/>
      <c r="ET328" s="2"/>
      <c r="EU328" s="2"/>
      <c r="EV328" s="2"/>
      <c r="EW328" s="2"/>
      <c r="EX328" s="2"/>
    </row>
    <row r="329" spans="1:154" x14ac:dyDescent="0.15">
      <c r="A329" s="35">
        <f t="shared" si="106"/>
        <v>44874</v>
      </c>
      <c r="B329" s="125">
        <f t="shared" ca="1" si="102"/>
        <v>11041.4257</v>
      </c>
      <c r="C329" s="14">
        <f t="shared" si="113"/>
        <v>10000</v>
      </c>
      <c r="D329" s="13">
        <f>IF(A329&lt;$B$1,VLOOKUP(A329,[1]DI!$A$4:$B$15000,2,FALSE),0)</f>
        <v>0.13650000000000001</v>
      </c>
      <c r="E329" s="14">
        <f t="shared" si="114"/>
        <v>1.00050788</v>
      </c>
      <c r="F329" s="14">
        <f>(TRUNC(PRODUCT($E$14:$E328),16))</f>
        <v>1.1041425700318499</v>
      </c>
      <c r="G329" s="14">
        <f t="shared" si="115"/>
        <v>1</v>
      </c>
      <c r="H329" s="14">
        <f t="shared" si="116"/>
        <v>1.10414257</v>
      </c>
      <c r="I329" s="13">
        <f t="shared" si="107"/>
        <v>0</v>
      </c>
      <c r="J329" s="29">
        <f t="shared" si="108"/>
        <v>44559</v>
      </c>
      <c r="K329" s="2">
        <f t="shared" si="109"/>
        <v>217</v>
      </c>
      <c r="L329" s="17">
        <f t="shared" si="110"/>
        <v>217</v>
      </c>
      <c r="M329" s="12">
        <f t="shared" si="103"/>
        <v>1</v>
      </c>
      <c r="N329" s="12">
        <f t="shared" si="104"/>
        <v>1.10414257</v>
      </c>
      <c r="O329" s="17">
        <f t="shared" si="120"/>
        <v>0</v>
      </c>
      <c r="P329" s="14">
        <f t="shared" si="119"/>
        <v>1041.4257</v>
      </c>
      <c r="Q329" s="14">
        <v>0</v>
      </c>
      <c r="R329" s="14">
        <f t="shared" si="118"/>
        <v>0</v>
      </c>
      <c r="S329" s="20">
        <f t="shared" si="105"/>
        <v>0</v>
      </c>
      <c r="T329" s="14">
        <f t="shared" si="117"/>
        <v>0</v>
      </c>
      <c r="U329" s="4" t="str">
        <f t="shared" si="111"/>
        <v>A+J=</v>
      </c>
      <c r="V329" s="29">
        <f t="shared" si="112"/>
        <v>45747</v>
      </c>
      <c r="W329" s="3"/>
      <c r="X329" s="87">
        <f>[2]Plan1!$A397</f>
        <v>48639</v>
      </c>
      <c r="Y329" s="87" t="str">
        <f>[2]Plan1!$C397</f>
        <v>Carnaval</v>
      </c>
      <c r="Z329" s="78"/>
      <c r="AA329" s="1"/>
      <c r="AB329" s="3"/>
      <c r="AC329" s="3"/>
      <c r="AD329" s="3"/>
      <c r="AE329" s="3"/>
      <c r="AF329" s="3"/>
      <c r="AG329" s="11"/>
      <c r="AH329" s="3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  <c r="CG329" s="2"/>
      <c r="CH329" s="2"/>
      <c r="CI329" s="2"/>
      <c r="CJ329" s="2"/>
      <c r="CK329" s="2"/>
      <c r="CL329" s="2"/>
      <c r="CM329" s="2"/>
      <c r="CN329" s="2"/>
      <c r="CO329" s="2"/>
      <c r="CP329" s="2"/>
      <c r="CQ329" s="2"/>
      <c r="CR329" s="2"/>
      <c r="CS329" s="2"/>
      <c r="CT329" s="2"/>
      <c r="CU329" s="2"/>
      <c r="CV329" s="2"/>
      <c r="CW329" s="2"/>
      <c r="CX329" s="2"/>
      <c r="CY329" s="2"/>
      <c r="CZ329" s="2"/>
      <c r="DA329" s="2"/>
      <c r="DB329" s="2"/>
      <c r="DC329" s="2"/>
      <c r="DD329" s="2"/>
      <c r="DE329" s="2"/>
      <c r="DF329" s="2"/>
      <c r="DG329" s="2"/>
      <c r="DH329" s="2"/>
      <c r="DI329" s="2"/>
      <c r="DJ329" s="2"/>
      <c r="DK329" s="2"/>
      <c r="DL329" s="2"/>
      <c r="DM329" s="2"/>
      <c r="DN329" s="2"/>
      <c r="DO329" s="2"/>
      <c r="DP329" s="2"/>
      <c r="DQ329" s="2"/>
      <c r="DR329" s="2"/>
      <c r="DS329" s="2"/>
      <c r="DT329" s="2"/>
      <c r="DU329" s="2"/>
      <c r="DV329" s="2"/>
      <c r="DW329" s="2"/>
      <c r="DX329" s="2"/>
      <c r="DY329" s="2"/>
      <c r="DZ329" s="2"/>
      <c r="EA329" s="2"/>
      <c r="EB329" s="2"/>
      <c r="EC329" s="2"/>
      <c r="ED329" s="2"/>
      <c r="EE329" s="2"/>
      <c r="EF329" s="2"/>
      <c r="EG329" s="2"/>
      <c r="EH329" s="2"/>
      <c r="EI329" s="2"/>
      <c r="EJ329" s="2"/>
      <c r="EK329" s="2"/>
      <c r="EL329" s="2"/>
      <c r="EM329" s="2"/>
      <c r="EN329" s="2"/>
      <c r="EO329" s="2"/>
      <c r="EP329" s="2"/>
      <c r="EQ329" s="2"/>
      <c r="ER329" s="2"/>
      <c r="ES329" s="2"/>
      <c r="ET329" s="2"/>
      <c r="EU329" s="2"/>
      <c r="EV329" s="2"/>
      <c r="EW329" s="2"/>
      <c r="EX329" s="2"/>
    </row>
    <row r="330" spans="1:154" x14ac:dyDescent="0.15">
      <c r="A330" s="35">
        <f t="shared" si="106"/>
        <v>44875</v>
      </c>
      <c r="B330" s="125">
        <f t="shared" ca="1" si="102"/>
        <v>11047.0334</v>
      </c>
      <c r="C330" s="14">
        <f t="shared" si="113"/>
        <v>10000</v>
      </c>
      <c r="D330" s="13">
        <f>IF(A330&lt;$B$1,VLOOKUP(A330,[1]DI!$A$4:$B$15000,2,FALSE),0)</f>
        <v>0.13650000000000001</v>
      </c>
      <c r="E330" s="14">
        <f t="shared" si="114"/>
        <v>1.00050788</v>
      </c>
      <c r="F330" s="14">
        <f>(TRUNC(PRODUCT($E$14:$E329),16))</f>
        <v>1.1047033419603201</v>
      </c>
      <c r="G330" s="14">
        <f t="shared" si="115"/>
        <v>1</v>
      </c>
      <c r="H330" s="14">
        <f t="shared" si="116"/>
        <v>1.1047033399999999</v>
      </c>
      <c r="I330" s="13">
        <f t="shared" si="107"/>
        <v>0</v>
      </c>
      <c r="J330" s="29">
        <f t="shared" si="108"/>
        <v>44559</v>
      </c>
      <c r="K330" s="2">
        <f t="shared" si="109"/>
        <v>218</v>
      </c>
      <c r="L330" s="17">
        <f t="shared" si="110"/>
        <v>218</v>
      </c>
      <c r="M330" s="12">
        <f t="shared" si="103"/>
        <v>1</v>
      </c>
      <c r="N330" s="12">
        <f t="shared" si="104"/>
        <v>1.1047033399999999</v>
      </c>
      <c r="O330" s="17">
        <f t="shared" si="120"/>
        <v>0</v>
      </c>
      <c r="P330" s="14">
        <f t="shared" si="119"/>
        <v>1047.0334</v>
      </c>
      <c r="Q330" s="14">
        <v>0</v>
      </c>
      <c r="R330" s="14">
        <f t="shared" si="118"/>
        <v>0</v>
      </c>
      <c r="S330" s="20">
        <f t="shared" si="105"/>
        <v>0</v>
      </c>
      <c r="T330" s="14">
        <f t="shared" si="117"/>
        <v>0</v>
      </c>
      <c r="U330" s="4" t="str">
        <f t="shared" si="111"/>
        <v>A+J=</v>
      </c>
      <c r="V330" s="29">
        <f t="shared" si="112"/>
        <v>45747</v>
      </c>
      <c r="W330" s="3"/>
      <c r="X330" s="87">
        <f>[2]Plan1!$A398</f>
        <v>48684</v>
      </c>
      <c r="Y330" s="87" t="str">
        <f>[2]Plan1!$C398</f>
        <v>Paixão de Cristo</v>
      </c>
      <c r="Z330" s="78"/>
      <c r="AA330" s="1"/>
      <c r="AB330" s="3"/>
      <c r="AC330" s="3"/>
      <c r="AD330" s="3"/>
      <c r="AE330" s="3"/>
      <c r="AF330" s="3"/>
      <c r="AG330" s="11"/>
      <c r="AH330" s="3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  <c r="CG330" s="2"/>
      <c r="CH330" s="2"/>
      <c r="CI330" s="2"/>
      <c r="CJ330" s="2"/>
      <c r="CK330" s="2"/>
      <c r="CL330" s="2"/>
      <c r="CM330" s="2"/>
      <c r="CN330" s="2"/>
      <c r="CO330" s="2"/>
      <c r="CP330" s="2"/>
      <c r="CQ330" s="2"/>
      <c r="CR330" s="2"/>
      <c r="CS330" s="2"/>
      <c r="CT330" s="2"/>
      <c r="CU330" s="2"/>
      <c r="CV330" s="2"/>
      <c r="CW330" s="2"/>
      <c r="CX330" s="2"/>
      <c r="CY330" s="2"/>
      <c r="CZ330" s="2"/>
      <c r="DA330" s="2"/>
      <c r="DB330" s="2"/>
      <c r="DC330" s="2"/>
      <c r="DD330" s="2"/>
      <c r="DE330" s="2"/>
      <c r="DF330" s="2"/>
      <c r="DG330" s="2"/>
      <c r="DH330" s="2"/>
      <c r="DI330" s="2"/>
      <c r="DJ330" s="2"/>
      <c r="DK330" s="2"/>
      <c r="DL330" s="2"/>
      <c r="DM330" s="2"/>
      <c r="DN330" s="2"/>
      <c r="DO330" s="2"/>
      <c r="DP330" s="2"/>
      <c r="DQ330" s="2"/>
      <c r="DR330" s="2"/>
      <c r="DS330" s="2"/>
      <c r="DT330" s="2"/>
      <c r="DU330" s="2"/>
      <c r="DV330" s="2"/>
      <c r="DW330" s="2"/>
      <c r="DX330" s="2"/>
      <c r="DY330" s="2"/>
      <c r="DZ330" s="2"/>
      <c r="EA330" s="2"/>
      <c r="EB330" s="2"/>
      <c r="EC330" s="2"/>
      <c r="ED330" s="2"/>
      <c r="EE330" s="2"/>
      <c r="EF330" s="2"/>
      <c r="EG330" s="2"/>
      <c r="EH330" s="2"/>
      <c r="EI330" s="2"/>
      <c r="EJ330" s="2"/>
      <c r="EK330" s="2"/>
      <c r="EL330" s="2"/>
      <c r="EM330" s="2"/>
      <c r="EN330" s="2"/>
      <c r="EO330" s="2"/>
      <c r="EP330" s="2"/>
      <c r="EQ330" s="2"/>
      <c r="ER330" s="2"/>
      <c r="ES330" s="2"/>
      <c r="ET330" s="2"/>
      <c r="EU330" s="2"/>
      <c r="EV330" s="2"/>
      <c r="EW330" s="2"/>
      <c r="EX330" s="2"/>
    </row>
    <row r="331" spans="1:154" x14ac:dyDescent="0.15">
      <c r="A331" s="35">
        <f t="shared" si="106"/>
        <v>44876</v>
      </c>
      <c r="B331" s="125">
        <f t="shared" ca="1" si="102"/>
        <v>11052.644</v>
      </c>
      <c r="C331" s="14">
        <f t="shared" si="113"/>
        <v>10000</v>
      </c>
      <c r="D331" s="13">
        <f>IF(A331&lt;$B$1,VLOOKUP(A331,[1]DI!$A$4:$B$15000,2,FALSE),0)</f>
        <v>0.13650000000000001</v>
      </c>
      <c r="E331" s="14">
        <f t="shared" si="114"/>
        <v>1.00050788</v>
      </c>
      <c r="F331" s="14">
        <f>(TRUNC(PRODUCT($E$14:$E330),16))</f>
        <v>1.1052643986936299</v>
      </c>
      <c r="G331" s="14">
        <f t="shared" si="115"/>
        <v>1</v>
      </c>
      <c r="H331" s="14">
        <f t="shared" si="116"/>
        <v>1.1052644</v>
      </c>
      <c r="I331" s="13">
        <f t="shared" si="107"/>
        <v>0</v>
      </c>
      <c r="J331" s="29">
        <f t="shared" si="108"/>
        <v>44559</v>
      </c>
      <c r="K331" s="2">
        <f t="shared" si="109"/>
        <v>219</v>
      </c>
      <c r="L331" s="17">
        <f t="shared" si="110"/>
        <v>219</v>
      </c>
      <c r="M331" s="12">
        <f t="shared" si="103"/>
        <v>1</v>
      </c>
      <c r="N331" s="12">
        <f t="shared" si="104"/>
        <v>1.1052644</v>
      </c>
      <c r="O331" s="17">
        <f t="shared" si="120"/>
        <v>0</v>
      </c>
      <c r="P331" s="14">
        <f t="shared" si="119"/>
        <v>1052.644</v>
      </c>
      <c r="Q331" s="14">
        <v>0</v>
      </c>
      <c r="R331" s="14">
        <f t="shared" si="118"/>
        <v>0</v>
      </c>
      <c r="S331" s="20">
        <f t="shared" si="105"/>
        <v>0</v>
      </c>
      <c r="T331" s="14">
        <f t="shared" si="117"/>
        <v>0</v>
      </c>
      <c r="U331" s="4" t="str">
        <f t="shared" si="111"/>
        <v>A+J=</v>
      </c>
      <c r="V331" s="29">
        <f t="shared" si="112"/>
        <v>45747</v>
      </c>
      <c r="W331" s="3"/>
      <c r="X331" s="87">
        <f>[2]Plan1!$A399</f>
        <v>48690</v>
      </c>
      <c r="Y331" s="87" t="str">
        <f>[2]Plan1!$C399</f>
        <v>Tiradentes</v>
      </c>
      <c r="Z331" s="78"/>
      <c r="AA331" s="1"/>
      <c r="AB331" s="3"/>
      <c r="AC331" s="3"/>
      <c r="AD331" s="3"/>
      <c r="AE331" s="3"/>
      <c r="AF331" s="3"/>
      <c r="AG331" s="11"/>
      <c r="AH331" s="3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  <c r="CG331" s="2"/>
      <c r="CH331" s="2"/>
      <c r="CI331" s="2"/>
      <c r="CJ331" s="2"/>
      <c r="CK331" s="2"/>
      <c r="CL331" s="2"/>
      <c r="CM331" s="2"/>
      <c r="CN331" s="2"/>
      <c r="CO331" s="2"/>
      <c r="CP331" s="2"/>
      <c r="CQ331" s="2"/>
      <c r="CR331" s="2"/>
      <c r="CS331" s="2"/>
      <c r="CT331" s="2"/>
      <c r="CU331" s="2"/>
      <c r="CV331" s="2"/>
      <c r="CW331" s="2"/>
      <c r="CX331" s="2"/>
      <c r="CY331" s="2"/>
      <c r="CZ331" s="2"/>
      <c r="DA331" s="2"/>
      <c r="DB331" s="2"/>
      <c r="DC331" s="2"/>
      <c r="DD331" s="2"/>
      <c r="DE331" s="2"/>
      <c r="DF331" s="2"/>
      <c r="DG331" s="2"/>
      <c r="DH331" s="2"/>
      <c r="DI331" s="2"/>
      <c r="DJ331" s="2"/>
      <c r="DK331" s="2"/>
      <c r="DL331" s="2"/>
      <c r="DM331" s="2"/>
      <c r="DN331" s="2"/>
      <c r="DO331" s="2"/>
      <c r="DP331" s="2"/>
      <c r="DQ331" s="2"/>
      <c r="DR331" s="2"/>
      <c r="DS331" s="2"/>
      <c r="DT331" s="2"/>
      <c r="DU331" s="2"/>
      <c r="DV331" s="2"/>
      <c r="DW331" s="2"/>
      <c r="DX331" s="2"/>
      <c r="DY331" s="2"/>
      <c r="DZ331" s="2"/>
      <c r="EA331" s="2"/>
      <c r="EB331" s="2"/>
      <c r="EC331" s="2"/>
      <c r="ED331" s="2"/>
      <c r="EE331" s="2"/>
      <c r="EF331" s="2"/>
      <c r="EG331" s="2"/>
      <c r="EH331" s="2"/>
      <c r="EI331" s="2"/>
      <c r="EJ331" s="2"/>
      <c r="EK331" s="2"/>
      <c r="EL331" s="2"/>
      <c r="EM331" s="2"/>
      <c r="EN331" s="2"/>
      <c r="EO331" s="2"/>
      <c r="EP331" s="2"/>
      <c r="EQ331" s="2"/>
      <c r="ER331" s="2"/>
      <c r="ES331" s="2"/>
      <c r="ET331" s="2"/>
      <c r="EU331" s="2"/>
      <c r="EV331" s="2"/>
      <c r="EW331" s="2"/>
      <c r="EX331" s="2"/>
    </row>
    <row r="332" spans="1:154" x14ac:dyDescent="0.15">
      <c r="A332" s="35">
        <f t="shared" si="106"/>
        <v>44877</v>
      </c>
      <c r="B332" s="125">
        <f t="shared" ca="1" si="102"/>
        <v>11058.2574</v>
      </c>
      <c r="C332" s="14">
        <f t="shared" si="113"/>
        <v>10000</v>
      </c>
      <c r="D332" s="13">
        <f>IF(A332&lt;$B$1,VLOOKUP(A332,[1]DI!$A$4:$B$15000,2,FALSE),0)</f>
        <v>0</v>
      </c>
      <c r="E332" s="14">
        <f t="shared" si="114"/>
        <v>1</v>
      </c>
      <c r="F332" s="14">
        <f>(TRUNC(PRODUCT($E$14:$E331),16))</f>
        <v>1.10582574037644</v>
      </c>
      <c r="G332" s="14">
        <f t="shared" si="115"/>
        <v>1</v>
      </c>
      <c r="H332" s="14">
        <f t="shared" si="116"/>
        <v>1.10582574</v>
      </c>
      <c r="I332" s="13">
        <f t="shared" si="107"/>
        <v>0</v>
      </c>
      <c r="J332" s="29">
        <f t="shared" si="108"/>
        <v>44559</v>
      </c>
      <c r="K332" s="2">
        <f t="shared" si="109"/>
        <v>219</v>
      </c>
      <c r="L332" s="17">
        <f t="shared" si="110"/>
        <v>220</v>
      </c>
      <c r="M332" s="12">
        <f t="shared" si="103"/>
        <v>1</v>
      </c>
      <c r="N332" s="12">
        <f t="shared" si="104"/>
        <v>1.10582574</v>
      </c>
      <c r="O332" s="17">
        <f t="shared" si="120"/>
        <v>0</v>
      </c>
      <c r="P332" s="14">
        <f t="shared" si="119"/>
        <v>1058.2574</v>
      </c>
      <c r="Q332" s="14">
        <v>0</v>
      </c>
      <c r="R332" s="14">
        <f t="shared" si="118"/>
        <v>0</v>
      </c>
      <c r="S332" s="20">
        <f t="shared" si="105"/>
        <v>0</v>
      </c>
      <c r="T332" s="14">
        <f t="shared" si="117"/>
        <v>0</v>
      </c>
      <c r="U332" s="4" t="str">
        <f t="shared" si="111"/>
        <v>A+J=</v>
      </c>
      <c r="V332" s="29">
        <f t="shared" si="112"/>
        <v>45747</v>
      </c>
      <c r="W332" s="3"/>
      <c r="X332" s="87">
        <f>[2]Plan1!$A400</f>
        <v>48700</v>
      </c>
      <c r="Y332" s="87" t="str">
        <f>[2]Plan1!$C400</f>
        <v>Dia do Trabalho</v>
      </c>
      <c r="Z332" s="78"/>
      <c r="AA332" s="1"/>
      <c r="AB332" s="3"/>
      <c r="AC332" s="3"/>
      <c r="AD332" s="3"/>
      <c r="AE332" s="3"/>
      <c r="AF332" s="3"/>
      <c r="AG332" s="11"/>
      <c r="AH332" s="3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  <c r="CG332" s="2"/>
      <c r="CH332" s="2"/>
      <c r="CI332" s="2"/>
      <c r="CJ332" s="2"/>
      <c r="CK332" s="2"/>
      <c r="CL332" s="2"/>
      <c r="CM332" s="2"/>
      <c r="CN332" s="2"/>
      <c r="CO332" s="2"/>
      <c r="CP332" s="2"/>
      <c r="CQ332" s="2"/>
      <c r="CR332" s="2"/>
      <c r="CS332" s="2"/>
      <c r="CT332" s="2"/>
      <c r="CU332" s="2"/>
      <c r="CV332" s="2"/>
      <c r="CW332" s="2"/>
      <c r="CX332" s="2"/>
      <c r="CY332" s="2"/>
      <c r="CZ332" s="2"/>
      <c r="DA332" s="2"/>
      <c r="DB332" s="2"/>
      <c r="DC332" s="2"/>
      <c r="DD332" s="2"/>
      <c r="DE332" s="2"/>
      <c r="DF332" s="2"/>
      <c r="DG332" s="2"/>
      <c r="DH332" s="2"/>
      <c r="DI332" s="2"/>
      <c r="DJ332" s="2"/>
      <c r="DK332" s="2"/>
      <c r="DL332" s="2"/>
      <c r="DM332" s="2"/>
      <c r="DN332" s="2"/>
      <c r="DO332" s="2"/>
      <c r="DP332" s="2"/>
      <c r="DQ332" s="2"/>
      <c r="DR332" s="2"/>
      <c r="DS332" s="2"/>
      <c r="DT332" s="2"/>
      <c r="DU332" s="2"/>
      <c r="DV332" s="2"/>
      <c r="DW332" s="2"/>
      <c r="DX332" s="2"/>
      <c r="DY332" s="2"/>
      <c r="DZ332" s="2"/>
      <c r="EA332" s="2"/>
      <c r="EB332" s="2"/>
      <c r="EC332" s="2"/>
      <c r="ED332" s="2"/>
      <c r="EE332" s="2"/>
      <c r="EF332" s="2"/>
      <c r="EG332" s="2"/>
      <c r="EH332" s="2"/>
      <c r="EI332" s="2"/>
      <c r="EJ332" s="2"/>
      <c r="EK332" s="2"/>
      <c r="EL332" s="2"/>
      <c r="EM332" s="2"/>
      <c r="EN332" s="2"/>
      <c r="EO332" s="2"/>
      <c r="EP332" s="2"/>
      <c r="EQ332" s="2"/>
      <c r="ER332" s="2"/>
      <c r="ES332" s="2"/>
      <c r="ET332" s="2"/>
      <c r="EU332" s="2"/>
      <c r="EV332" s="2"/>
      <c r="EW332" s="2"/>
      <c r="EX332" s="2"/>
    </row>
    <row r="333" spans="1:154" x14ac:dyDescent="0.15">
      <c r="A333" s="35">
        <f t="shared" si="106"/>
        <v>44878</v>
      </c>
      <c r="B333" s="125">
        <f t="shared" ca="1" si="102"/>
        <v>11058.2574</v>
      </c>
      <c r="C333" s="14">
        <f t="shared" si="113"/>
        <v>10000</v>
      </c>
      <c r="D333" s="13">
        <f>IF(A333&lt;$B$1,VLOOKUP(A333,[1]DI!$A$4:$B$15000,2,FALSE),0)</f>
        <v>0</v>
      </c>
      <c r="E333" s="14">
        <f t="shared" si="114"/>
        <v>1</v>
      </c>
      <c r="F333" s="14">
        <f>(TRUNC(PRODUCT($E$14:$E332),16))</f>
        <v>1.10582574037644</v>
      </c>
      <c r="G333" s="14">
        <f t="shared" si="115"/>
        <v>1</v>
      </c>
      <c r="H333" s="14">
        <f t="shared" si="116"/>
        <v>1.10582574</v>
      </c>
      <c r="I333" s="13">
        <f t="shared" si="107"/>
        <v>0</v>
      </c>
      <c r="J333" s="29">
        <f t="shared" si="108"/>
        <v>44559</v>
      </c>
      <c r="K333" s="2">
        <f t="shared" si="109"/>
        <v>219</v>
      </c>
      <c r="L333" s="17">
        <f t="shared" si="110"/>
        <v>220</v>
      </c>
      <c r="M333" s="12">
        <f t="shared" si="103"/>
        <v>1</v>
      </c>
      <c r="N333" s="12">
        <f t="shared" si="104"/>
        <v>1.10582574</v>
      </c>
      <c r="O333" s="17">
        <f t="shared" si="120"/>
        <v>0</v>
      </c>
      <c r="P333" s="14">
        <f t="shared" si="119"/>
        <v>1058.2574</v>
      </c>
      <c r="Q333" s="14">
        <v>0</v>
      </c>
      <c r="R333" s="14">
        <f t="shared" si="118"/>
        <v>0</v>
      </c>
      <c r="S333" s="20">
        <f t="shared" si="105"/>
        <v>0</v>
      </c>
      <c r="T333" s="14">
        <f t="shared" si="117"/>
        <v>0</v>
      </c>
      <c r="U333" s="4" t="str">
        <f t="shared" si="111"/>
        <v>A+J=</v>
      </c>
      <c r="V333" s="29">
        <f t="shared" si="112"/>
        <v>45747</v>
      </c>
      <c r="W333" s="3"/>
      <c r="X333" s="87">
        <f>[2]Plan1!$A401</f>
        <v>48746</v>
      </c>
      <c r="Y333" s="87" t="str">
        <f>[2]Plan1!$C401</f>
        <v>Corpus Christi</v>
      </c>
      <c r="Z333" s="78"/>
      <c r="AA333" s="1"/>
      <c r="AB333" s="3"/>
      <c r="AC333" s="3"/>
      <c r="AD333" s="3"/>
      <c r="AE333" s="3"/>
      <c r="AF333" s="3"/>
      <c r="AG333" s="11"/>
      <c r="AH333" s="3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  <c r="CG333" s="2"/>
      <c r="CH333" s="2"/>
      <c r="CI333" s="2"/>
      <c r="CJ333" s="2"/>
      <c r="CK333" s="2"/>
      <c r="CL333" s="2"/>
      <c r="CM333" s="2"/>
      <c r="CN333" s="2"/>
      <c r="CO333" s="2"/>
      <c r="CP333" s="2"/>
      <c r="CQ333" s="2"/>
      <c r="CR333" s="2"/>
      <c r="CS333" s="2"/>
      <c r="CT333" s="2"/>
      <c r="CU333" s="2"/>
      <c r="CV333" s="2"/>
      <c r="CW333" s="2"/>
      <c r="CX333" s="2"/>
      <c r="CY333" s="2"/>
      <c r="CZ333" s="2"/>
      <c r="DA333" s="2"/>
      <c r="DB333" s="2"/>
      <c r="DC333" s="2"/>
      <c r="DD333" s="2"/>
      <c r="DE333" s="2"/>
      <c r="DF333" s="2"/>
      <c r="DG333" s="2"/>
      <c r="DH333" s="2"/>
      <c r="DI333" s="2"/>
      <c r="DJ333" s="2"/>
      <c r="DK333" s="2"/>
      <c r="DL333" s="2"/>
      <c r="DM333" s="2"/>
      <c r="DN333" s="2"/>
      <c r="DO333" s="2"/>
      <c r="DP333" s="2"/>
      <c r="DQ333" s="2"/>
      <c r="DR333" s="2"/>
      <c r="DS333" s="2"/>
      <c r="DT333" s="2"/>
      <c r="DU333" s="2"/>
      <c r="DV333" s="2"/>
      <c r="DW333" s="2"/>
      <c r="DX333" s="2"/>
      <c r="DY333" s="2"/>
      <c r="DZ333" s="2"/>
      <c r="EA333" s="2"/>
      <c r="EB333" s="2"/>
      <c r="EC333" s="2"/>
      <c r="ED333" s="2"/>
      <c r="EE333" s="2"/>
      <c r="EF333" s="2"/>
      <c r="EG333" s="2"/>
      <c r="EH333" s="2"/>
      <c r="EI333" s="2"/>
      <c r="EJ333" s="2"/>
      <c r="EK333" s="2"/>
      <c r="EL333" s="2"/>
      <c r="EM333" s="2"/>
      <c r="EN333" s="2"/>
      <c r="EO333" s="2"/>
      <c r="EP333" s="2"/>
      <c r="EQ333" s="2"/>
      <c r="ER333" s="2"/>
      <c r="ES333" s="2"/>
      <c r="ET333" s="2"/>
      <c r="EU333" s="2"/>
      <c r="EV333" s="2"/>
      <c r="EW333" s="2"/>
      <c r="EX333" s="2"/>
    </row>
    <row r="334" spans="1:154" x14ac:dyDescent="0.15">
      <c r="A334" s="35">
        <f t="shared" si="106"/>
        <v>44879</v>
      </c>
      <c r="B334" s="125">
        <f t="shared" ref="B334:B397" ca="1" si="121">IF(A334&lt;=TODAY(),C334+P334,IF(AND(A334&gt;TODAY(),A334&lt;=$B$1),IF(VLOOKUP(TODAY(),$A$12:$D$5002,4,FALSE)=0,"n.d",C334+P334),"n.d"))</f>
        <v>11058.2574</v>
      </c>
      <c r="C334" s="14">
        <f t="shared" si="113"/>
        <v>10000</v>
      </c>
      <c r="D334" s="13">
        <f>IF(A334&lt;$B$1,VLOOKUP(A334,[1]DI!$A$4:$B$15000,2,FALSE),0)</f>
        <v>0.13650000000000001</v>
      </c>
      <c r="E334" s="14">
        <f t="shared" si="114"/>
        <v>1.00050788</v>
      </c>
      <c r="F334" s="14">
        <f>(TRUNC(PRODUCT($E$14:$E333),16))</f>
        <v>1.10582574037644</v>
      </c>
      <c r="G334" s="14">
        <f t="shared" si="115"/>
        <v>1</v>
      </c>
      <c r="H334" s="14">
        <f t="shared" si="116"/>
        <v>1.10582574</v>
      </c>
      <c r="I334" s="13">
        <f t="shared" si="107"/>
        <v>0</v>
      </c>
      <c r="J334" s="29">
        <f t="shared" si="108"/>
        <v>44559</v>
      </c>
      <c r="K334" s="2">
        <f t="shared" si="109"/>
        <v>220</v>
      </c>
      <c r="L334" s="17">
        <f t="shared" si="110"/>
        <v>220</v>
      </c>
      <c r="M334" s="12">
        <f t="shared" ref="M334:M397" si="122">ROUND((I334+1)^(L334/252),9)</f>
        <v>1</v>
      </c>
      <c r="N334" s="12">
        <f t="shared" ref="N334:N397" si="123">ROUND(H334*M334,9)</f>
        <v>1.10582574</v>
      </c>
      <c r="O334" s="17">
        <f t="shared" si="120"/>
        <v>0</v>
      </c>
      <c r="P334" s="14">
        <f t="shared" si="119"/>
        <v>1058.2574</v>
      </c>
      <c r="Q334" s="14">
        <v>0</v>
      </c>
      <c r="R334" s="14">
        <f t="shared" si="118"/>
        <v>0</v>
      </c>
      <c r="S334" s="20">
        <f t="shared" ref="S334:S397" si="124">IF($O334&gt;0,VLOOKUP($O334,$X$14:$AD$152,7),0)</f>
        <v>0</v>
      </c>
      <c r="T334" s="14">
        <f t="shared" si="117"/>
        <v>0</v>
      </c>
      <c r="U334" s="4" t="str">
        <f t="shared" si="111"/>
        <v>A+J=</v>
      </c>
      <c r="V334" s="29">
        <f t="shared" si="112"/>
        <v>45747</v>
      </c>
      <c r="W334" s="3"/>
      <c r="X334" s="87">
        <f>[2]Plan1!$A402</f>
        <v>48829</v>
      </c>
      <c r="Y334" s="87" t="str">
        <f>[2]Plan1!$C402</f>
        <v>Independência do Brasil</v>
      </c>
      <c r="Z334" s="78"/>
      <c r="AA334" s="1"/>
      <c r="AB334" s="3"/>
      <c r="AC334" s="3"/>
      <c r="AD334" s="3"/>
      <c r="AE334" s="3"/>
      <c r="AF334" s="3"/>
      <c r="AG334" s="11"/>
      <c r="AH334" s="3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  <c r="CG334" s="2"/>
      <c r="CH334" s="2"/>
      <c r="CI334" s="2"/>
      <c r="CJ334" s="2"/>
      <c r="CK334" s="2"/>
      <c r="CL334" s="2"/>
      <c r="CM334" s="2"/>
      <c r="CN334" s="2"/>
      <c r="CO334" s="2"/>
      <c r="CP334" s="2"/>
      <c r="CQ334" s="2"/>
      <c r="CR334" s="2"/>
      <c r="CS334" s="2"/>
      <c r="CT334" s="2"/>
      <c r="CU334" s="2"/>
      <c r="CV334" s="2"/>
      <c r="CW334" s="2"/>
      <c r="CX334" s="2"/>
      <c r="CY334" s="2"/>
      <c r="CZ334" s="2"/>
      <c r="DA334" s="2"/>
      <c r="DB334" s="2"/>
      <c r="DC334" s="2"/>
      <c r="DD334" s="2"/>
      <c r="DE334" s="2"/>
      <c r="DF334" s="2"/>
      <c r="DG334" s="2"/>
      <c r="DH334" s="2"/>
      <c r="DI334" s="2"/>
      <c r="DJ334" s="2"/>
      <c r="DK334" s="2"/>
      <c r="DL334" s="2"/>
      <c r="DM334" s="2"/>
      <c r="DN334" s="2"/>
      <c r="DO334" s="2"/>
      <c r="DP334" s="2"/>
      <c r="DQ334" s="2"/>
      <c r="DR334" s="2"/>
      <c r="DS334" s="2"/>
      <c r="DT334" s="2"/>
      <c r="DU334" s="2"/>
      <c r="DV334" s="2"/>
      <c r="DW334" s="2"/>
      <c r="DX334" s="2"/>
      <c r="DY334" s="2"/>
      <c r="DZ334" s="2"/>
      <c r="EA334" s="2"/>
      <c r="EB334" s="2"/>
      <c r="EC334" s="2"/>
      <c r="ED334" s="2"/>
      <c r="EE334" s="2"/>
      <c r="EF334" s="2"/>
      <c r="EG334" s="2"/>
      <c r="EH334" s="2"/>
      <c r="EI334" s="2"/>
      <c r="EJ334" s="2"/>
      <c r="EK334" s="2"/>
      <c r="EL334" s="2"/>
      <c r="EM334" s="2"/>
      <c r="EN334" s="2"/>
      <c r="EO334" s="2"/>
      <c r="EP334" s="2"/>
      <c r="EQ334" s="2"/>
      <c r="ER334" s="2"/>
      <c r="ES334" s="2"/>
      <c r="ET334" s="2"/>
      <c r="EU334" s="2"/>
      <c r="EV334" s="2"/>
      <c r="EW334" s="2"/>
      <c r="EX334" s="2"/>
    </row>
    <row r="335" spans="1:154" x14ac:dyDescent="0.15">
      <c r="A335" s="35">
        <f t="shared" ref="A335:A398" si="125">(A334+1)</f>
        <v>44880</v>
      </c>
      <c r="B335" s="125">
        <f t="shared" ca="1" si="121"/>
        <v>11063.8737</v>
      </c>
      <c r="C335" s="14">
        <f t="shared" si="113"/>
        <v>10000</v>
      </c>
      <c r="D335" s="13">
        <f>IF(A335&lt;$B$1,VLOOKUP(A335,[1]DI!$A$4:$B$15000,2,FALSE),0)</f>
        <v>0</v>
      </c>
      <c r="E335" s="14">
        <f t="shared" si="114"/>
        <v>1</v>
      </c>
      <c r="F335" s="14">
        <f>(TRUNC(PRODUCT($E$14:$E334),16))</f>
        <v>1.1063873671534601</v>
      </c>
      <c r="G335" s="14">
        <f t="shared" si="115"/>
        <v>1</v>
      </c>
      <c r="H335" s="14">
        <f t="shared" si="116"/>
        <v>1.10638737</v>
      </c>
      <c r="I335" s="13">
        <f t="shared" ref="I335:I398" si="126">I334</f>
        <v>0</v>
      </c>
      <c r="J335" s="29">
        <f t="shared" ref="J335:J398" si="127">IF(O334&gt;0,VLOOKUP(O334,X$14:AH$152,2),J334)</f>
        <v>44559</v>
      </c>
      <c r="K335" s="2">
        <f t="shared" ref="K335:K398" si="128">IF(A335&gt;J335,IF(NETWORKDAYS(J335,A335,$X$162:$X$546)-1=0,1,NETWORKDAYS(J335,A335,$X$162:$X$546)-1),0)</f>
        <v>220</v>
      </c>
      <c r="L335" s="17">
        <f t="shared" ref="L335:L398" si="129">IF(AND(K335=1,K334=1),1,IF(K335&gt;0,IF(K335=K334,K335+1,K335),0))</f>
        <v>221</v>
      </c>
      <c r="M335" s="12">
        <f t="shared" si="122"/>
        <v>1</v>
      </c>
      <c r="N335" s="12">
        <f t="shared" si="123"/>
        <v>1.10638737</v>
      </c>
      <c r="O335" s="17">
        <f t="shared" si="120"/>
        <v>0</v>
      </c>
      <c r="P335" s="14">
        <f t="shared" si="119"/>
        <v>1063.8737000000001</v>
      </c>
      <c r="Q335" s="14">
        <v>0</v>
      </c>
      <c r="R335" s="14">
        <f t="shared" si="118"/>
        <v>0</v>
      </c>
      <c r="S335" s="20">
        <f t="shared" si="124"/>
        <v>0</v>
      </c>
      <c r="T335" s="14">
        <f t="shared" si="117"/>
        <v>0</v>
      </c>
      <c r="U335" s="4" t="str">
        <f t="shared" ref="U335:U398" si="130">IF(O334&gt;0,VLOOKUP(O334,X$14:AH$152,10),U334)</f>
        <v>A+J=</v>
      </c>
      <c r="V335" s="29">
        <f t="shared" ref="V335:V398" si="131">IF(O334&gt;0,VLOOKUP(O334,X$14:AH$152,11),V334)</f>
        <v>45747</v>
      </c>
      <c r="W335" s="3"/>
      <c r="X335" s="87">
        <f>[2]Plan1!$A403</f>
        <v>48864</v>
      </c>
      <c r="Y335" s="87" t="str">
        <f>[2]Plan1!$C403</f>
        <v>Nossa Sr.a Aparecida - Padroeira do Brasil</v>
      </c>
      <c r="Z335" s="78"/>
      <c r="AA335" s="1"/>
      <c r="AB335" s="3"/>
      <c r="AC335" s="3"/>
      <c r="AD335" s="3"/>
      <c r="AE335" s="3"/>
      <c r="AF335" s="3"/>
      <c r="AG335" s="11"/>
      <c r="AH335" s="3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  <c r="CG335" s="2"/>
      <c r="CH335" s="2"/>
      <c r="CI335" s="2"/>
      <c r="CJ335" s="2"/>
      <c r="CK335" s="2"/>
      <c r="CL335" s="2"/>
      <c r="CM335" s="2"/>
      <c r="CN335" s="2"/>
      <c r="CO335" s="2"/>
      <c r="CP335" s="2"/>
      <c r="CQ335" s="2"/>
      <c r="CR335" s="2"/>
      <c r="CS335" s="2"/>
      <c r="CT335" s="2"/>
      <c r="CU335" s="2"/>
      <c r="CV335" s="2"/>
      <c r="CW335" s="2"/>
      <c r="CX335" s="2"/>
      <c r="CY335" s="2"/>
      <c r="CZ335" s="2"/>
      <c r="DA335" s="2"/>
      <c r="DB335" s="2"/>
      <c r="DC335" s="2"/>
      <c r="DD335" s="2"/>
      <c r="DE335" s="2"/>
      <c r="DF335" s="2"/>
      <c r="DG335" s="2"/>
      <c r="DH335" s="2"/>
      <c r="DI335" s="2"/>
      <c r="DJ335" s="2"/>
      <c r="DK335" s="2"/>
      <c r="DL335" s="2"/>
      <c r="DM335" s="2"/>
      <c r="DN335" s="2"/>
      <c r="DO335" s="2"/>
      <c r="DP335" s="2"/>
      <c r="DQ335" s="2"/>
      <c r="DR335" s="2"/>
      <c r="DS335" s="2"/>
      <c r="DT335" s="2"/>
      <c r="DU335" s="2"/>
      <c r="DV335" s="2"/>
      <c r="DW335" s="2"/>
      <c r="DX335" s="2"/>
      <c r="DY335" s="2"/>
      <c r="DZ335" s="2"/>
      <c r="EA335" s="2"/>
      <c r="EB335" s="2"/>
      <c r="EC335" s="2"/>
      <c r="ED335" s="2"/>
      <c r="EE335" s="2"/>
      <c r="EF335" s="2"/>
      <c r="EG335" s="2"/>
      <c r="EH335" s="2"/>
      <c r="EI335" s="2"/>
      <c r="EJ335" s="2"/>
      <c r="EK335" s="2"/>
      <c r="EL335" s="2"/>
      <c r="EM335" s="2"/>
      <c r="EN335" s="2"/>
      <c r="EO335" s="2"/>
      <c r="EP335" s="2"/>
      <c r="EQ335" s="2"/>
      <c r="ER335" s="2"/>
      <c r="ES335" s="2"/>
      <c r="ET335" s="2"/>
      <c r="EU335" s="2"/>
      <c r="EV335" s="2"/>
      <c r="EW335" s="2"/>
      <c r="EX335" s="2"/>
    </row>
    <row r="336" spans="1:154" x14ac:dyDescent="0.15">
      <c r="A336" s="35">
        <f t="shared" si="125"/>
        <v>44881</v>
      </c>
      <c r="B336" s="125">
        <f t="shared" ca="1" si="121"/>
        <v>11063.8737</v>
      </c>
      <c r="C336" s="14">
        <f t="shared" ref="C336:C399" si="132">(C335-T335)</f>
        <v>10000</v>
      </c>
      <c r="D336" s="13">
        <f>IF(A336&lt;$B$1,VLOOKUP(A336,[1]DI!$A$4:$B$15000,2,FALSE),0)</f>
        <v>0.13650000000000001</v>
      </c>
      <c r="E336" s="14">
        <f t="shared" ref="E336:E399" si="133">ROUND(((1+D336)^(1/252)),8)</f>
        <v>1.00050788</v>
      </c>
      <c r="F336" s="14">
        <f>(TRUNC(PRODUCT($E$14:$E335),16))</f>
        <v>1.1063873671534601</v>
      </c>
      <c r="G336" s="14">
        <f t="shared" ref="G336:G399" si="134">IF(O335&gt;0,F335,G335)</f>
        <v>1</v>
      </c>
      <c r="H336" s="14">
        <f t="shared" ref="H336:H399" si="135">ROUND(F336/G336,8)</f>
        <v>1.10638737</v>
      </c>
      <c r="I336" s="13">
        <f t="shared" si="126"/>
        <v>0</v>
      </c>
      <c r="J336" s="29">
        <f t="shared" si="127"/>
        <v>44559</v>
      </c>
      <c r="K336" s="2">
        <f t="shared" si="128"/>
        <v>221</v>
      </c>
      <c r="L336" s="17">
        <f t="shared" si="129"/>
        <v>221</v>
      </c>
      <c r="M336" s="12">
        <f t="shared" si="122"/>
        <v>1</v>
      </c>
      <c r="N336" s="12">
        <f t="shared" si="123"/>
        <v>1.10638737</v>
      </c>
      <c r="O336" s="17">
        <f t="shared" si="120"/>
        <v>0</v>
      </c>
      <c r="P336" s="14">
        <f t="shared" si="119"/>
        <v>1063.8737000000001</v>
      </c>
      <c r="Q336" s="14">
        <v>0</v>
      </c>
      <c r="R336" s="14">
        <f t="shared" si="118"/>
        <v>0</v>
      </c>
      <c r="S336" s="20">
        <f t="shared" si="124"/>
        <v>0</v>
      </c>
      <c r="T336" s="14">
        <f t="shared" ref="T336:T399" si="136">IF(S336&gt;0,TRUNC(S336*C336,8),0)</f>
        <v>0</v>
      </c>
      <c r="U336" s="4" t="str">
        <f t="shared" si="130"/>
        <v>A+J=</v>
      </c>
      <c r="V336" s="29">
        <f t="shared" si="131"/>
        <v>45747</v>
      </c>
      <c r="W336" s="3"/>
      <c r="X336" s="87">
        <f>[2]Plan1!$A404</f>
        <v>48885</v>
      </c>
      <c r="Y336" s="87" t="str">
        <f>[2]Plan1!$C404</f>
        <v>Finados</v>
      </c>
      <c r="Z336" s="78"/>
      <c r="AA336" s="1"/>
      <c r="AB336" s="3"/>
      <c r="AC336" s="3"/>
      <c r="AD336" s="3"/>
      <c r="AE336" s="3"/>
      <c r="AF336" s="3"/>
      <c r="AG336" s="11"/>
      <c r="AH336" s="3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  <c r="CG336" s="2"/>
      <c r="CH336" s="2"/>
      <c r="CI336" s="2"/>
      <c r="CJ336" s="2"/>
      <c r="CK336" s="2"/>
      <c r="CL336" s="2"/>
      <c r="CM336" s="2"/>
      <c r="CN336" s="2"/>
      <c r="CO336" s="2"/>
      <c r="CP336" s="2"/>
      <c r="CQ336" s="2"/>
      <c r="CR336" s="2"/>
      <c r="CS336" s="2"/>
      <c r="CT336" s="2"/>
      <c r="CU336" s="2"/>
      <c r="CV336" s="2"/>
      <c r="CW336" s="2"/>
      <c r="CX336" s="2"/>
      <c r="CY336" s="2"/>
      <c r="CZ336" s="2"/>
      <c r="DA336" s="2"/>
      <c r="DB336" s="2"/>
      <c r="DC336" s="2"/>
      <c r="DD336" s="2"/>
      <c r="DE336" s="2"/>
      <c r="DF336" s="2"/>
      <c r="DG336" s="2"/>
      <c r="DH336" s="2"/>
      <c r="DI336" s="2"/>
      <c r="DJ336" s="2"/>
      <c r="DK336" s="2"/>
      <c r="DL336" s="2"/>
      <c r="DM336" s="2"/>
      <c r="DN336" s="2"/>
      <c r="DO336" s="2"/>
      <c r="DP336" s="2"/>
      <c r="DQ336" s="2"/>
      <c r="DR336" s="2"/>
      <c r="DS336" s="2"/>
      <c r="DT336" s="2"/>
      <c r="DU336" s="2"/>
      <c r="DV336" s="2"/>
      <c r="DW336" s="2"/>
      <c r="DX336" s="2"/>
      <c r="DY336" s="2"/>
      <c r="DZ336" s="2"/>
      <c r="EA336" s="2"/>
      <c r="EB336" s="2"/>
      <c r="EC336" s="2"/>
      <c r="ED336" s="2"/>
      <c r="EE336" s="2"/>
      <c r="EF336" s="2"/>
      <c r="EG336" s="2"/>
      <c r="EH336" s="2"/>
      <c r="EI336" s="2"/>
      <c r="EJ336" s="2"/>
      <c r="EK336" s="2"/>
      <c r="EL336" s="2"/>
      <c r="EM336" s="2"/>
      <c r="EN336" s="2"/>
      <c r="EO336" s="2"/>
      <c r="EP336" s="2"/>
      <c r="EQ336" s="2"/>
      <c r="ER336" s="2"/>
      <c r="ES336" s="2"/>
      <c r="ET336" s="2"/>
      <c r="EU336" s="2"/>
      <c r="EV336" s="2"/>
      <c r="EW336" s="2"/>
      <c r="EX336" s="2"/>
    </row>
    <row r="337" spans="1:154" x14ac:dyDescent="0.15">
      <c r="A337" s="35">
        <f t="shared" si="125"/>
        <v>44882</v>
      </c>
      <c r="B337" s="125">
        <f t="shared" ca="1" si="121"/>
        <v>11069.4928</v>
      </c>
      <c r="C337" s="14">
        <f t="shared" si="132"/>
        <v>10000</v>
      </c>
      <c r="D337" s="13">
        <f>IF(A337&lt;$B$1,VLOOKUP(A337,[1]DI!$A$4:$B$15000,2,FALSE),0)</f>
        <v>0.13650000000000001</v>
      </c>
      <c r="E337" s="14">
        <f t="shared" si="133"/>
        <v>1.00050788</v>
      </c>
      <c r="F337" s="14">
        <f>(TRUNC(PRODUCT($E$14:$E336),16))</f>
        <v>1.1069492791694899</v>
      </c>
      <c r="G337" s="14">
        <f t="shared" si="134"/>
        <v>1</v>
      </c>
      <c r="H337" s="14">
        <f t="shared" si="135"/>
        <v>1.10694928</v>
      </c>
      <c r="I337" s="13">
        <f t="shared" si="126"/>
        <v>0</v>
      </c>
      <c r="J337" s="29">
        <f t="shared" si="127"/>
        <v>44559</v>
      </c>
      <c r="K337" s="2">
        <f t="shared" si="128"/>
        <v>222</v>
      </c>
      <c r="L337" s="17">
        <f t="shared" si="129"/>
        <v>222</v>
      </c>
      <c r="M337" s="12">
        <f t="shared" si="122"/>
        <v>1</v>
      </c>
      <c r="N337" s="12">
        <f t="shared" si="123"/>
        <v>1.10694928</v>
      </c>
      <c r="O337" s="17">
        <f t="shared" si="120"/>
        <v>0</v>
      </c>
      <c r="P337" s="14">
        <f t="shared" si="119"/>
        <v>1069.4928</v>
      </c>
      <c r="Q337" s="14">
        <v>0</v>
      </c>
      <c r="R337" s="14">
        <f t="shared" si="118"/>
        <v>0</v>
      </c>
      <c r="S337" s="20">
        <f t="shared" si="124"/>
        <v>0</v>
      </c>
      <c r="T337" s="14">
        <f t="shared" si="136"/>
        <v>0</v>
      </c>
      <c r="U337" s="4" t="str">
        <f t="shared" si="130"/>
        <v>A+J=</v>
      </c>
      <c r="V337" s="29">
        <f t="shared" si="131"/>
        <v>45747</v>
      </c>
      <c r="W337" s="3"/>
      <c r="X337" s="87">
        <f>[2]Plan1!$A405</f>
        <v>48898</v>
      </c>
      <c r="Y337" s="87" t="str">
        <f>[2]Plan1!$C405</f>
        <v>Proclamação da República</v>
      </c>
      <c r="Z337" s="78"/>
      <c r="AA337" s="1"/>
      <c r="AB337" s="3"/>
      <c r="AC337" s="3"/>
      <c r="AD337" s="3"/>
      <c r="AE337" s="3"/>
      <c r="AF337" s="3"/>
      <c r="AG337" s="11"/>
      <c r="AH337" s="3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  <c r="CG337" s="2"/>
      <c r="CH337" s="2"/>
      <c r="CI337" s="2"/>
      <c r="CJ337" s="2"/>
      <c r="CK337" s="2"/>
      <c r="CL337" s="2"/>
      <c r="CM337" s="2"/>
      <c r="CN337" s="2"/>
      <c r="CO337" s="2"/>
      <c r="CP337" s="2"/>
      <c r="CQ337" s="2"/>
      <c r="CR337" s="2"/>
      <c r="CS337" s="2"/>
      <c r="CT337" s="2"/>
      <c r="CU337" s="2"/>
      <c r="CV337" s="2"/>
      <c r="CW337" s="2"/>
      <c r="CX337" s="2"/>
      <c r="CY337" s="2"/>
      <c r="CZ337" s="2"/>
      <c r="DA337" s="2"/>
      <c r="DB337" s="2"/>
      <c r="DC337" s="2"/>
      <c r="DD337" s="2"/>
      <c r="DE337" s="2"/>
      <c r="DF337" s="2"/>
      <c r="DG337" s="2"/>
      <c r="DH337" s="2"/>
      <c r="DI337" s="2"/>
      <c r="DJ337" s="2"/>
      <c r="DK337" s="2"/>
      <c r="DL337" s="2"/>
      <c r="DM337" s="2"/>
      <c r="DN337" s="2"/>
      <c r="DO337" s="2"/>
      <c r="DP337" s="2"/>
      <c r="DQ337" s="2"/>
      <c r="DR337" s="2"/>
      <c r="DS337" s="2"/>
      <c r="DT337" s="2"/>
      <c r="DU337" s="2"/>
      <c r="DV337" s="2"/>
      <c r="DW337" s="2"/>
      <c r="DX337" s="2"/>
      <c r="DY337" s="2"/>
      <c r="DZ337" s="2"/>
      <c r="EA337" s="2"/>
      <c r="EB337" s="2"/>
      <c r="EC337" s="2"/>
      <c r="ED337" s="2"/>
      <c r="EE337" s="2"/>
      <c r="EF337" s="2"/>
      <c r="EG337" s="2"/>
      <c r="EH337" s="2"/>
      <c r="EI337" s="2"/>
      <c r="EJ337" s="2"/>
      <c r="EK337" s="2"/>
      <c r="EL337" s="2"/>
      <c r="EM337" s="2"/>
      <c r="EN337" s="2"/>
      <c r="EO337" s="2"/>
      <c r="EP337" s="2"/>
      <c r="EQ337" s="2"/>
      <c r="ER337" s="2"/>
      <c r="ES337" s="2"/>
      <c r="ET337" s="2"/>
      <c r="EU337" s="2"/>
      <c r="EV337" s="2"/>
      <c r="EW337" s="2"/>
      <c r="EX337" s="2"/>
    </row>
    <row r="338" spans="1:154" x14ac:dyDescent="0.15">
      <c r="A338" s="35">
        <f t="shared" si="125"/>
        <v>44883</v>
      </c>
      <c r="B338" s="125">
        <f t="shared" ca="1" si="121"/>
        <v>11075.114799999999</v>
      </c>
      <c r="C338" s="14">
        <f t="shared" si="132"/>
        <v>10000</v>
      </c>
      <c r="D338" s="13">
        <f>IF(A338&lt;$B$1,VLOOKUP(A338,[1]DI!$A$4:$B$15000,2,FALSE),0)</f>
        <v>0.13650000000000001</v>
      </c>
      <c r="E338" s="14">
        <f t="shared" si="133"/>
        <v>1.00050788</v>
      </c>
      <c r="F338" s="14">
        <f>(TRUNC(PRODUCT($E$14:$E337),16))</f>
        <v>1.1075114765694001</v>
      </c>
      <c r="G338" s="14">
        <f t="shared" si="134"/>
        <v>1</v>
      </c>
      <c r="H338" s="14">
        <f t="shared" si="135"/>
        <v>1.1075114800000001</v>
      </c>
      <c r="I338" s="13">
        <f t="shared" si="126"/>
        <v>0</v>
      </c>
      <c r="J338" s="29">
        <f t="shared" si="127"/>
        <v>44559</v>
      </c>
      <c r="K338" s="2">
        <f t="shared" si="128"/>
        <v>223</v>
      </c>
      <c r="L338" s="17">
        <f t="shared" si="129"/>
        <v>223</v>
      </c>
      <c r="M338" s="12">
        <f t="shared" si="122"/>
        <v>1</v>
      </c>
      <c r="N338" s="12">
        <f t="shared" si="123"/>
        <v>1.1075114800000001</v>
      </c>
      <c r="O338" s="17">
        <f t="shared" si="120"/>
        <v>0</v>
      </c>
      <c r="P338" s="14">
        <f t="shared" si="119"/>
        <v>1075.1148000000001</v>
      </c>
      <c r="Q338" s="14">
        <v>0</v>
      </c>
      <c r="R338" s="14">
        <f t="shared" si="118"/>
        <v>0</v>
      </c>
      <c r="S338" s="20">
        <f t="shared" si="124"/>
        <v>0</v>
      </c>
      <c r="T338" s="14">
        <f t="shared" si="136"/>
        <v>0</v>
      </c>
      <c r="U338" s="4" t="str">
        <f t="shared" si="130"/>
        <v>A+J=</v>
      </c>
      <c r="V338" s="29">
        <f t="shared" si="131"/>
        <v>45747</v>
      </c>
      <c r="W338" s="3"/>
      <c r="X338" s="87">
        <f>[2]Plan1!$A406</f>
        <v>48903</v>
      </c>
      <c r="Y338" s="87" t="str">
        <f>[2]Plan1!$C406</f>
        <v>Dia Nacional de Zumbi e da Consciência Negra</v>
      </c>
      <c r="Z338" s="78"/>
      <c r="AA338" s="1"/>
      <c r="AB338" s="3"/>
      <c r="AC338" s="3"/>
      <c r="AD338" s="3"/>
      <c r="AE338" s="3"/>
      <c r="AF338" s="3"/>
      <c r="AG338" s="11"/>
      <c r="AH338" s="3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  <c r="CG338" s="2"/>
      <c r="CH338" s="2"/>
      <c r="CI338" s="2"/>
      <c r="CJ338" s="2"/>
      <c r="CK338" s="2"/>
      <c r="CL338" s="2"/>
      <c r="CM338" s="2"/>
      <c r="CN338" s="2"/>
      <c r="CO338" s="2"/>
      <c r="CP338" s="2"/>
      <c r="CQ338" s="2"/>
      <c r="CR338" s="2"/>
      <c r="CS338" s="2"/>
      <c r="CT338" s="2"/>
      <c r="CU338" s="2"/>
      <c r="CV338" s="2"/>
      <c r="CW338" s="2"/>
      <c r="CX338" s="2"/>
      <c r="CY338" s="2"/>
      <c r="CZ338" s="2"/>
      <c r="DA338" s="2"/>
      <c r="DB338" s="2"/>
      <c r="DC338" s="2"/>
      <c r="DD338" s="2"/>
      <c r="DE338" s="2"/>
      <c r="DF338" s="2"/>
      <c r="DG338" s="2"/>
      <c r="DH338" s="2"/>
      <c r="DI338" s="2"/>
      <c r="DJ338" s="2"/>
      <c r="DK338" s="2"/>
      <c r="DL338" s="2"/>
      <c r="DM338" s="2"/>
      <c r="DN338" s="2"/>
      <c r="DO338" s="2"/>
      <c r="DP338" s="2"/>
      <c r="DQ338" s="2"/>
      <c r="DR338" s="2"/>
      <c r="DS338" s="2"/>
      <c r="DT338" s="2"/>
      <c r="DU338" s="2"/>
      <c r="DV338" s="2"/>
      <c r="DW338" s="2"/>
      <c r="DX338" s="2"/>
      <c r="DY338" s="2"/>
      <c r="DZ338" s="2"/>
      <c r="EA338" s="2"/>
      <c r="EB338" s="2"/>
      <c r="EC338" s="2"/>
      <c r="ED338" s="2"/>
      <c r="EE338" s="2"/>
      <c r="EF338" s="2"/>
      <c r="EG338" s="2"/>
      <c r="EH338" s="2"/>
      <c r="EI338" s="2"/>
      <c r="EJ338" s="2"/>
      <c r="EK338" s="2"/>
      <c r="EL338" s="2"/>
      <c r="EM338" s="2"/>
      <c r="EN338" s="2"/>
      <c r="EO338" s="2"/>
      <c r="EP338" s="2"/>
      <c r="EQ338" s="2"/>
      <c r="ER338" s="2"/>
      <c r="ES338" s="2"/>
      <c r="ET338" s="2"/>
      <c r="EU338" s="2"/>
      <c r="EV338" s="2"/>
      <c r="EW338" s="2"/>
      <c r="EX338" s="2"/>
    </row>
    <row r="339" spans="1:154" x14ac:dyDescent="0.15">
      <c r="A339" s="35">
        <f t="shared" si="125"/>
        <v>44884</v>
      </c>
      <c r="B339" s="125">
        <f t="shared" ca="1" si="121"/>
        <v>11080.739600000001</v>
      </c>
      <c r="C339" s="14">
        <f t="shared" si="132"/>
        <v>10000</v>
      </c>
      <c r="D339" s="13">
        <f>IF(A339&lt;$B$1,VLOOKUP(A339,[1]DI!$A$4:$B$15000,2,FALSE),0)</f>
        <v>0</v>
      </c>
      <c r="E339" s="14">
        <f t="shared" si="133"/>
        <v>1</v>
      </c>
      <c r="F339" s="14">
        <f>(TRUNC(PRODUCT($E$14:$E338),16))</f>
        <v>1.1080739594981199</v>
      </c>
      <c r="G339" s="14">
        <f t="shared" si="134"/>
        <v>1</v>
      </c>
      <c r="H339" s="14">
        <f t="shared" si="135"/>
        <v>1.10807396</v>
      </c>
      <c r="I339" s="13">
        <f t="shared" si="126"/>
        <v>0</v>
      </c>
      <c r="J339" s="29">
        <f t="shared" si="127"/>
        <v>44559</v>
      </c>
      <c r="K339" s="2">
        <f t="shared" si="128"/>
        <v>223</v>
      </c>
      <c r="L339" s="17">
        <f t="shared" si="129"/>
        <v>224</v>
      </c>
      <c r="M339" s="12">
        <f t="shared" si="122"/>
        <v>1</v>
      </c>
      <c r="N339" s="12">
        <f t="shared" si="123"/>
        <v>1.10807396</v>
      </c>
      <c r="O339" s="17">
        <f t="shared" si="120"/>
        <v>0</v>
      </c>
      <c r="P339" s="14">
        <f t="shared" si="119"/>
        <v>1080.7396000000001</v>
      </c>
      <c r="Q339" s="14">
        <v>0</v>
      </c>
      <c r="R339" s="14">
        <f t="shared" si="118"/>
        <v>0</v>
      </c>
      <c r="S339" s="20">
        <f t="shared" si="124"/>
        <v>0</v>
      </c>
      <c r="T339" s="14">
        <f t="shared" si="136"/>
        <v>0</v>
      </c>
      <c r="U339" s="4" t="str">
        <f t="shared" si="130"/>
        <v>A+J=</v>
      </c>
      <c r="V339" s="29">
        <f t="shared" si="131"/>
        <v>45747</v>
      </c>
      <c r="W339" s="3"/>
      <c r="X339" s="87">
        <f>[2]Plan1!$A407</f>
        <v>48938</v>
      </c>
      <c r="Y339" s="87" t="str">
        <f>[2]Plan1!$C407</f>
        <v>Natal</v>
      </c>
      <c r="Z339" s="78"/>
      <c r="AA339" s="1"/>
      <c r="AB339" s="3"/>
      <c r="AC339" s="3"/>
      <c r="AD339" s="3"/>
      <c r="AE339" s="3"/>
      <c r="AF339" s="3"/>
      <c r="AG339" s="11"/>
      <c r="AH339" s="3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  <c r="CG339" s="2"/>
      <c r="CH339" s="2"/>
      <c r="CI339" s="2"/>
      <c r="CJ339" s="2"/>
      <c r="CK339" s="2"/>
      <c r="CL339" s="2"/>
      <c r="CM339" s="2"/>
      <c r="CN339" s="2"/>
      <c r="CO339" s="2"/>
      <c r="CP339" s="2"/>
      <c r="CQ339" s="2"/>
      <c r="CR339" s="2"/>
      <c r="CS339" s="2"/>
      <c r="CT339" s="2"/>
      <c r="CU339" s="2"/>
      <c r="CV339" s="2"/>
      <c r="CW339" s="2"/>
      <c r="CX339" s="2"/>
      <c r="CY339" s="2"/>
      <c r="CZ339" s="2"/>
      <c r="DA339" s="2"/>
      <c r="DB339" s="2"/>
      <c r="DC339" s="2"/>
      <c r="DD339" s="2"/>
      <c r="DE339" s="2"/>
      <c r="DF339" s="2"/>
      <c r="DG339" s="2"/>
      <c r="DH339" s="2"/>
      <c r="DI339" s="2"/>
      <c r="DJ339" s="2"/>
      <c r="DK339" s="2"/>
      <c r="DL339" s="2"/>
      <c r="DM339" s="2"/>
      <c r="DN339" s="2"/>
      <c r="DO339" s="2"/>
      <c r="DP339" s="2"/>
      <c r="DQ339" s="2"/>
      <c r="DR339" s="2"/>
      <c r="DS339" s="2"/>
      <c r="DT339" s="2"/>
      <c r="DU339" s="2"/>
      <c r="DV339" s="2"/>
      <c r="DW339" s="2"/>
      <c r="DX339" s="2"/>
      <c r="DY339" s="2"/>
      <c r="DZ339" s="2"/>
      <c r="EA339" s="2"/>
      <c r="EB339" s="2"/>
      <c r="EC339" s="2"/>
      <c r="ED339" s="2"/>
      <c r="EE339" s="2"/>
      <c r="EF339" s="2"/>
      <c r="EG339" s="2"/>
      <c r="EH339" s="2"/>
      <c r="EI339" s="2"/>
      <c r="EJ339" s="2"/>
      <c r="EK339" s="2"/>
      <c r="EL339" s="2"/>
      <c r="EM339" s="2"/>
      <c r="EN339" s="2"/>
      <c r="EO339" s="2"/>
      <c r="EP339" s="2"/>
      <c r="EQ339" s="2"/>
      <c r="ER339" s="2"/>
      <c r="ES339" s="2"/>
      <c r="ET339" s="2"/>
      <c r="EU339" s="2"/>
      <c r="EV339" s="2"/>
      <c r="EW339" s="2"/>
      <c r="EX339" s="2"/>
    </row>
    <row r="340" spans="1:154" x14ac:dyDescent="0.15">
      <c r="A340" s="35">
        <f t="shared" si="125"/>
        <v>44885</v>
      </c>
      <c r="B340" s="125">
        <f t="shared" ca="1" si="121"/>
        <v>11080.739600000001</v>
      </c>
      <c r="C340" s="14">
        <f t="shared" si="132"/>
        <v>10000</v>
      </c>
      <c r="D340" s="13">
        <f>IF(A340&lt;$B$1,VLOOKUP(A340,[1]DI!$A$4:$B$15000,2,FALSE),0)</f>
        <v>0</v>
      </c>
      <c r="E340" s="14">
        <f t="shared" si="133"/>
        <v>1</v>
      </c>
      <c r="F340" s="14">
        <f>(TRUNC(PRODUCT($E$14:$E339),16))</f>
        <v>1.1080739594981199</v>
      </c>
      <c r="G340" s="14">
        <f t="shared" si="134"/>
        <v>1</v>
      </c>
      <c r="H340" s="14">
        <f t="shared" si="135"/>
        <v>1.10807396</v>
      </c>
      <c r="I340" s="13">
        <f t="shared" si="126"/>
        <v>0</v>
      </c>
      <c r="J340" s="29">
        <f t="shared" si="127"/>
        <v>44559</v>
      </c>
      <c r="K340" s="2">
        <f t="shared" si="128"/>
        <v>223</v>
      </c>
      <c r="L340" s="17">
        <f t="shared" si="129"/>
        <v>224</v>
      </c>
      <c r="M340" s="12">
        <f t="shared" si="122"/>
        <v>1</v>
      </c>
      <c r="N340" s="12">
        <f t="shared" si="123"/>
        <v>1.10807396</v>
      </c>
      <c r="O340" s="17">
        <f t="shared" si="120"/>
        <v>0</v>
      </c>
      <c r="P340" s="14">
        <f t="shared" si="119"/>
        <v>1080.7396000000001</v>
      </c>
      <c r="Q340" s="14">
        <v>0</v>
      </c>
      <c r="R340" s="14">
        <f t="shared" si="118"/>
        <v>0</v>
      </c>
      <c r="S340" s="20">
        <f t="shared" si="124"/>
        <v>0</v>
      </c>
      <c r="T340" s="14">
        <f t="shared" si="136"/>
        <v>0</v>
      </c>
      <c r="U340" s="4" t="str">
        <f t="shared" si="130"/>
        <v>A+J=</v>
      </c>
      <c r="V340" s="29">
        <f t="shared" si="131"/>
        <v>45747</v>
      </c>
      <c r="W340" s="3"/>
      <c r="X340" s="87">
        <f>[2]Plan1!$A408</f>
        <v>48945</v>
      </c>
      <c r="Y340" s="87" t="str">
        <f>[2]Plan1!$C408</f>
        <v>Confraternização Universal</v>
      </c>
      <c r="Z340" s="78"/>
      <c r="AA340" s="1"/>
      <c r="AB340" s="3"/>
      <c r="AC340" s="3"/>
      <c r="AD340" s="3"/>
      <c r="AE340" s="3"/>
      <c r="AF340" s="3"/>
      <c r="AG340" s="11"/>
      <c r="AH340" s="3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  <c r="CG340" s="2"/>
      <c r="CH340" s="2"/>
      <c r="CI340" s="2"/>
      <c r="CJ340" s="2"/>
      <c r="CK340" s="2"/>
      <c r="CL340" s="2"/>
      <c r="CM340" s="2"/>
      <c r="CN340" s="2"/>
      <c r="CO340" s="2"/>
      <c r="CP340" s="2"/>
      <c r="CQ340" s="2"/>
      <c r="CR340" s="2"/>
      <c r="CS340" s="2"/>
      <c r="CT340" s="2"/>
      <c r="CU340" s="2"/>
      <c r="CV340" s="2"/>
      <c r="CW340" s="2"/>
      <c r="CX340" s="2"/>
      <c r="CY340" s="2"/>
      <c r="CZ340" s="2"/>
      <c r="DA340" s="2"/>
      <c r="DB340" s="2"/>
      <c r="DC340" s="2"/>
      <c r="DD340" s="2"/>
      <c r="DE340" s="2"/>
      <c r="DF340" s="2"/>
      <c r="DG340" s="2"/>
      <c r="DH340" s="2"/>
      <c r="DI340" s="2"/>
      <c r="DJ340" s="2"/>
      <c r="DK340" s="2"/>
      <c r="DL340" s="2"/>
      <c r="DM340" s="2"/>
      <c r="DN340" s="2"/>
      <c r="DO340" s="2"/>
      <c r="DP340" s="2"/>
      <c r="DQ340" s="2"/>
      <c r="DR340" s="2"/>
      <c r="DS340" s="2"/>
      <c r="DT340" s="2"/>
      <c r="DU340" s="2"/>
      <c r="DV340" s="2"/>
      <c r="DW340" s="2"/>
      <c r="DX340" s="2"/>
      <c r="DY340" s="2"/>
      <c r="DZ340" s="2"/>
      <c r="EA340" s="2"/>
      <c r="EB340" s="2"/>
      <c r="EC340" s="2"/>
      <c r="ED340" s="2"/>
      <c r="EE340" s="2"/>
      <c r="EF340" s="2"/>
      <c r="EG340" s="2"/>
      <c r="EH340" s="2"/>
      <c r="EI340" s="2"/>
      <c r="EJ340" s="2"/>
      <c r="EK340" s="2"/>
      <c r="EL340" s="2"/>
      <c r="EM340" s="2"/>
      <c r="EN340" s="2"/>
      <c r="EO340" s="2"/>
      <c r="EP340" s="2"/>
      <c r="EQ340" s="2"/>
      <c r="ER340" s="2"/>
      <c r="ES340" s="2"/>
      <c r="ET340" s="2"/>
      <c r="EU340" s="2"/>
      <c r="EV340" s="2"/>
      <c r="EW340" s="2"/>
      <c r="EX340" s="2"/>
    </row>
    <row r="341" spans="1:154" x14ac:dyDescent="0.15">
      <c r="A341" s="35">
        <f t="shared" si="125"/>
        <v>44886</v>
      </c>
      <c r="B341" s="125">
        <f t="shared" ca="1" si="121"/>
        <v>11080.739600000001</v>
      </c>
      <c r="C341" s="14">
        <f t="shared" si="132"/>
        <v>10000</v>
      </c>
      <c r="D341" s="13">
        <f>IF(A341&lt;$B$1,VLOOKUP(A341,[1]DI!$A$4:$B$15000,2,FALSE),0)</f>
        <v>0.13650000000000001</v>
      </c>
      <c r="E341" s="14">
        <f t="shared" si="133"/>
        <v>1.00050788</v>
      </c>
      <c r="F341" s="14">
        <f>(TRUNC(PRODUCT($E$14:$E340),16))</f>
        <v>1.1080739594981199</v>
      </c>
      <c r="G341" s="14">
        <f t="shared" si="134"/>
        <v>1</v>
      </c>
      <c r="H341" s="14">
        <f t="shared" si="135"/>
        <v>1.10807396</v>
      </c>
      <c r="I341" s="13">
        <f t="shared" si="126"/>
        <v>0</v>
      </c>
      <c r="J341" s="29">
        <f t="shared" si="127"/>
        <v>44559</v>
      </c>
      <c r="K341" s="2">
        <f t="shared" si="128"/>
        <v>224</v>
      </c>
      <c r="L341" s="17">
        <f t="shared" si="129"/>
        <v>224</v>
      </c>
      <c r="M341" s="12">
        <f t="shared" si="122"/>
        <v>1</v>
      </c>
      <c r="N341" s="12">
        <f t="shared" si="123"/>
        <v>1.10807396</v>
      </c>
      <c r="O341" s="17">
        <f t="shared" si="120"/>
        <v>0</v>
      </c>
      <c r="P341" s="14">
        <f t="shared" si="119"/>
        <v>1080.7396000000001</v>
      </c>
      <c r="Q341" s="14">
        <v>0</v>
      </c>
      <c r="R341" s="14">
        <f t="shared" si="118"/>
        <v>0</v>
      </c>
      <c r="S341" s="20">
        <f t="shared" si="124"/>
        <v>0</v>
      </c>
      <c r="T341" s="14">
        <f t="shared" si="136"/>
        <v>0</v>
      </c>
      <c r="U341" s="4" t="str">
        <f t="shared" si="130"/>
        <v>A+J=</v>
      </c>
      <c r="V341" s="29">
        <f t="shared" si="131"/>
        <v>45747</v>
      </c>
      <c r="W341" s="3"/>
      <c r="X341" s="87">
        <f>[2]Plan1!$A409</f>
        <v>48995</v>
      </c>
      <c r="Y341" s="87" t="str">
        <f>[2]Plan1!$C409</f>
        <v>Carnaval</v>
      </c>
      <c r="Z341" s="78"/>
      <c r="AA341" s="1"/>
      <c r="AB341" s="3"/>
      <c r="AC341" s="3"/>
      <c r="AD341" s="3"/>
      <c r="AE341" s="3"/>
      <c r="AF341" s="3"/>
      <c r="AG341" s="11"/>
      <c r="AH341" s="3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  <c r="CG341" s="2"/>
      <c r="CH341" s="2"/>
      <c r="CI341" s="2"/>
      <c r="CJ341" s="2"/>
      <c r="CK341" s="2"/>
      <c r="CL341" s="2"/>
      <c r="CM341" s="2"/>
      <c r="CN341" s="2"/>
      <c r="CO341" s="2"/>
      <c r="CP341" s="2"/>
      <c r="CQ341" s="2"/>
      <c r="CR341" s="2"/>
      <c r="CS341" s="2"/>
      <c r="CT341" s="2"/>
      <c r="CU341" s="2"/>
      <c r="CV341" s="2"/>
      <c r="CW341" s="2"/>
      <c r="CX341" s="2"/>
      <c r="CY341" s="2"/>
      <c r="CZ341" s="2"/>
      <c r="DA341" s="2"/>
      <c r="DB341" s="2"/>
      <c r="DC341" s="2"/>
      <c r="DD341" s="2"/>
      <c r="DE341" s="2"/>
      <c r="DF341" s="2"/>
      <c r="DG341" s="2"/>
      <c r="DH341" s="2"/>
      <c r="DI341" s="2"/>
      <c r="DJ341" s="2"/>
      <c r="DK341" s="2"/>
      <c r="DL341" s="2"/>
      <c r="DM341" s="2"/>
      <c r="DN341" s="2"/>
      <c r="DO341" s="2"/>
      <c r="DP341" s="2"/>
      <c r="DQ341" s="2"/>
      <c r="DR341" s="2"/>
      <c r="DS341" s="2"/>
      <c r="DT341" s="2"/>
      <c r="DU341" s="2"/>
      <c r="DV341" s="2"/>
      <c r="DW341" s="2"/>
      <c r="DX341" s="2"/>
      <c r="DY341" s="2"/>
      <c r="DZ341" s="2"/>
      <c r="EA341" s="2"/>
      <c r="EB341" s="2"/>
      <c r="EC341" s="2"/>
      <c r="ED341" s="2"/>
      <c r="EE341" s="2"/>
      <c r="EF341" s="2"/>
      <c r="EG341" s="2"/>
      <c r="EH341" s="2"/>
      <c r="EI341" s="2"/>
      <c r="EJ341" s="2"/>
      <c r="EK341" s="2"/>
      <c r="EL341" s="2"/>
      <c r="EM341" s="2"/>
      <c r="EN341" s="2"/>
      <c r="EO341" s="2"/>
      <c r="EP341" s="2"/>
      <c r="EQ341" s="2"/>
      <c r="ER341" s="2"/>
      <c r="ES341" s="2"/>
      <c r="ET341" s="2"/>
      <c r="EU341" s="2"/>
      <c r="EV341" s="2"/>
      <c r="EW341" s="2"/>
      <c r="EX341" s="2"/>
    </row>
    <row r="342" spans="1:154" x14ac:dyDescent="0.15">
      <c r="A342" s="35">
        <f t="shared" si="125"/>
        <v>44887</v>
      </c>
      <c r="B342" s="125">
        <f t="shared" ca="1" si="121"/>
        <v>11086.3673</v>
      </c>
      <c r="C342" s="14">
        <f t="shared" si="132"/>
        <v>10000</v>
      </c>
      <c r="D342" s="13">
        <f>IF(A342&lt;$B$1,VLOOKUP(A342,[1]DI!$A$4:$B$15000,2,FALSE),0)</f>
        <v>0.13650000000000001</v>
      </c>
      <c r="E342" s="14">
        <f t="shared" si="133"/>
        <v>1.00050788</v>
      </c>
      <c r="F342" s="14">
        <f>(TRUNC(PRODUCT($E$14:$E341),16))</f>
        <v>1.1086367281006699</v>
      </c>
      <c r="G342" s="14">
        <f t="shared" si="134"/>
        <v>1</v>
      </c>
      <c r="H342" s="14">
        <f t="shared" si="135"/>
        <v>1.10863673</v>
      </c>
      <c r="I342" s="13">
        <f t="shared" si="126"/>
        <v>0</v>
      </c>
      <c r="J342" s="29">
        <f t="shared" si="127"/>
        <v>44559</v>
      </c>
      <c r="K342" s="2">
        <f t="shared" si="128"/>
        <v>225</v>
      </c>
      <c r="L342" s="17">
        <f t="shared" si="129"/>
        <v>225</v>
      </c>
      <c r="M342" s="12">
        <f t="shared" si="122"/>
        <v>1</v>
      </c>
      <c r="N342" s="12">
        <f t="shared" si="123"/>
        <v>1.10863673</v>
      </c>
      <c r="O342" s="17">
        <f t="shared" si="120"/>
        <v>0</v>
      </c>
      <c r="P342" s="14">
        <f t="shared" si="119"/>
        <v>1086.3672999999999</v>
      </c>
      <c r="Q342" s="14">
        <v>0</v>
      </c>
      <c r="R342" s="14">
        <f t="shared" si="118"/>
        <v>0</v>
      </c>
      <c r="S342" s="20">
        <f t="shared" si="124"/>
        <v>0</v>
      </c>
      <c r="T342" s="14">
        <f t="shared" si="136"/>
        <v>0</v>
      </c>
      <c r="U342" s="4" t="str">
        <f t="shared" si="130"/>
        <v>A+J=</v>
      </c>
      <c r="V342" s="29">
        <f t="shared" si="131"/>
        <v>45747</v>
      </c>
      <c r="W342" s="3"/>
      <c r="X342" s="87">
        <f>[2]Plan1!$A410</f>
        <v>48996</v>
      </c>
      <c r="Y342" s="87" t="str">
        <f>[2]Plan1!$C410</f>
        <v>Carnaval</v>
      </c>
      <c r="Z342" s="78"/>
      <c r="AA342" s="1"/>
      <c r="AB342" s="3"/>
      <c r="AC342" s="3"/>
      <c r="AD342" s="3"/>
      <c r="AE342" s="3"/>
      <c r="AF342" s="3"/>
      <c r="AG342" s="11"/>
      <c r="AH342" s="3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  <c r="CG342" s="2"/>
      <c r="CH342" s="2"/>
      <c r="CI342" s="2"/>
      <c r="CJ342" s="2"/>
      <c r="CK342" s="2"/>
      <c r="CL342" s="2"/>
      <c r="CM342" s="2"/>
      <c r="CN342" s="2"/>
      <c r="CO342" s="2"/>
      <c r="CP342" s="2"/>
      <c r="CQ342" s="2"/>
      <c r="CR342" s="2"/>
      <c r="CS342" s="2"/>
      <c r="CT342" s="2"/>
      <c r="CU342" s="2"/>
      <c r="CV342" s="2"/>
      <c r="CW342" s="2"/>
      <c r="CX342" s="2"/>
      <c r="CY342" s="2"/>
      <c r="CZ342" s="2"/>
      <c r="DA342" s="2"/>
      <c r="DB342" s="2"/>
      <c r="DC342" s="2"/>
      <c r="DD342" s="2"/>
      <c r="DE342" s="2"/>
      <c r="DF342" s="2"/>
      <c r="DG342" s="2"/>
      <c r="DH342" s="2"/>
      <c r="DI342" s="2"/>
      <c r="DJ342" s="2"/>
      <c r="DK342" s="2"/>
      <c r="DL342" s="2"/>
      <c r="DM342" s="2"/>
      <c r="DN342" s="2"/>
      <c r="DO342" s="2"/>
      <c r="DP342" s="2"/>
      <c r="DQ342" s="2"/>
      <c r="DR342" s="2"/>
      <c r="DS342" s="2"/>
      <c r="DT342" s="2"/>
      <c r="DU342" s="2"/>
      <c r="DV342" s="2"/>
      <c r="DW342" s="2"/>
      <c r="DX342" s="2"/>
      <c r="DY342" s="2"/>
      <c r="DZ342" s="2"/>
      <c r="EA342" s="2"/>
      <c r="EB342" s="2"/>
      <c r="EC342" s="2"/>
      <c r="ED342" s="2"/>
      <c r="EE342" s="2"/>
      <c r="EF342" s="2"/>
      <c r="EG342" s="2"/>
      <c r="EH342" s="2"/>
      <c r="EI342" s="2"/>
      <c r="EJ342" s="2"/>
      <c r="EK342" s="2"/>
      <c r="EL342" s="2"/>
      <c r="EM342" s="2"/>
      <c r="EN342" s="2"/>
      <c r="EO342" s="2"/>
      <c r="EP342" s="2"/>
      <c r="EQ342" s="2"/>
      <c r="ER342" s="2"/>
      <c r="ES342" s="2"/>
      <c r="ET342" s="2"/>
      <c r="EU342" s="2"/>
      <c r="EV342" s="2"/>
      <c r="EW342" s="2"/>
      <c r="EX342" s="2"/>
    </row>
    <row r="343" spans="1:154" x14ac:dyDescent="0.15">
      <c r="A343" s="35">
        <f t="shared" si="125"/>
        <v>44888</v>
      </c>
      <c r="B343" s="125">
        <f t="shared" ca="1" si="121"/>
        <v>11091.997800000001</v>
      </c>
      <c r="C343" s="14">
        <f t="shared" si="132"/>
        <v>10000</v>
      </c>
      <c r="D343" s="13">
        <f>IF(A343&lt;$B$1,VLOOKUP(A343,[1]DI!$A$4:$B$15000,2,FALSE),0)</f>
        <v>0.13650000000000001</v>
      </c>
      <c r="E343" s="14">
        <f t="shared" si="133"/>
        <v>1.00050788</v>
      </c>
      <c r="F343" s="14">
        <f>(TRUNC(PRODUCT($E$14:$E342),16))</f>
        <v>1.10919978252213</v>
      </c>
      <c r="G343" s="14">
        <f t="shared" si="134"/>
        <v>1</v>
      </c>
      <c r="H343" s="14">
        <f t="shared" si="135"/>
        <v>1.10919978</v>
      </c>
      <c r="I343" s="13">
        <f t="shared" si="126"/>
        <v>0</v>
      </c>
      <c r="J343" s="29">
        <f t="shared" si="127"/>
        <v>44559</v>
      </c>
      <c r="K343" s="2">
        <f t="shared" si="128"/>
        <v>226</v>
      </c>
      <c r="L343" s="17">
        <f t="shared" si="129"/>
        <v>226</v>
      </c>
      <c r="M343" s="12">
        <f t="shared" si="122"/>
        <v>1</v>
      </c>
      <c r="N343" s="12">
        <f t="shared" si="123"/>
        <v>1.10919978</v>
      </c>
      <c r="O343" s="17">
        <f t="shared" si="120"/>
        <v>0</v>
      </c>
      <c r="P343" s="14">
        <f t="shared" si="119"/>
        <v>1091.9978000000001</v>
      </c>
      <c r="Q343" s="14">
        <v>0</v>
      </c>
      <c r="R343" s="14">
        <f t="shared" si="118"/>
        <v>0</v>
      </c>
      <c r="S343" s="20">
        <f t="shared" si="124"/>
        <v>0</v>
      </c>
      <c r="T343" s="14">
        <f t="shared" si="136"/>
        <v>0</v>
      </c>
      <c r="U343" s="4" t="str">
        <f t="shared" si="130"/>
        <v>A+J=</v>
      </c>
      <c r="V343" s="29">
        <f t="shared" si="131"/>
        <v>45747</v>
      </c>
      <c r="W343" s="3"/>
      <c r="X343" s="87">
        <f>[2]Plan1!$A411</f>
        <v>49041</v>
      </c>
      <c r="Y343" s="87" t="str">
        <f>[2]Plan1!$C411</f>
        <v>Paixão de Cristo</v>
      </c>
      <c r="Z343" s="78"/>
      <c r="AA343" s="1"/>
      <c r="AB343" s="3"/>
      <c r="AC343" s="3"/>
      <c r="AD343" s="3"/>
      <c r="AE343" s="3"/>
      <c r="AF343" s="3"/>
      <c r="AG343" s="11"/>
      <c r="AH343" s="3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  <c r="CG343" s="2"/>
      <c r="CH343" s="2"/>
      <c r="CI343" s="2"/>
      <c r="CJ343" s="2"/>
      <c r="CK343" s="2"/>
      <c r="CL343" s="2"/>
      <c r="CM343" s="2"/>
      <c r="CN343" s="2"/>
      <c r="CO343" s="2"/>
      <c r="CP343" s="2"/>
      <c r="CQ343" s="2"/>
      <c r="CR343" s="2"/>
      <c r="CS343" s="2"/>
      <c r="CT343" s="2"/>
      <c r="CU343" s="2"/>
      <c r="CV343" s="2"/>
      <c r="CW343" s="2"/>
      <c r="CX343" s="2"/>
      <c r="CY343" s="2"/>
      <c r="CZ343" s="2"/>
      <c r="DA343" s="2"/>
      <c r="DB343" s="2"/>
      <c r="DC343" s="2"/>
      <c r="DD343" s="2"/>
      <c r="DE343" s="2"/>
      <c r="DF343" s="2"/>
      <c r="DG343" s="2"/>
      <c r="DH343" s="2"/>
      <c r="DI343" s="2"/>
      <c r="DJ343" s="2"/>
      <c r="DK343" s="2"/>
      <c r="DL343" s="2"/>
      <c r="DM343" s="2"/>
      <c r="DN343" s="2"/>
      <c r="DO343" s="2"/>
      <c r="DP343" s="2"/>
      <c r="DQ343" s="2"/>
      <c r="DR343" s="2"/>
      <c r="DS343" s="2"/>
      <c r="DT343" s="2"/>
      <c r="DU343" s="2"/>
      <c r="DV343" s="2"/>
      <c r="DW343" s="2"/>
      <c r="DX343" s="2"/>
      <c r="DY343" s="2"/>
      <c r="DZ343" s="2"/>
      <c r="EA343" s="2"/>
      <c r="EB343" s="2"/>
      <c r="EC343" s="2"/>
      <c r="ED343" s="2"/>
      <c r="EE343" s="2"/>
      <c r="EF343" s="2"/>
      <c r="EG343" s="2"/>
      <c r="EH343" s="2"/>
      <c r="EI343" s="2"/>
      <c r="EJ343" s="2"/>
      <c r="EK343" s="2"/>
      <c r="EL343" s="2"/>
      <c r="EM343" s="2"/>
      <c r="EN343" s="2"/>
      <c r="EO343" s="2"/>
      <c r="EP343" s="2"/>
      <c r="EQ343" s="2"/>
      <c r="ER343" s="2"/>
      <c r="ES343" s="2"/>
      <c r="ET343" s="2"/>
      <c r="EU343" s="2"/>
      <c r="EV343" s="2"/>
      <c r="EW343" s="2"/>
      <c r="EX343" s="2"/>
    </row>
    <row r="344" spans="1:154" x14ac:dyDescent="0.15">
      <c r="A344" s="35">
        <f t="shared" si="125"/>
        <v>44889</v>
      </c>
      <c r="B344" s="125">
        <f t="shared" ca="1" si="121"/>
        <v>11097.6312</v>
      </c>
      <c r="C344" s="14">
        <f t="shared" si="132"/>
        <v>10000</v>
      </c>
      <c r="D344" s="13">
        <f>IF(A344&lt;$B$1,VLOOKUP(A344,[1]DI!$A$4:$B$15000,2,FALSE),0)</f>
        <v>0.13650000000000001</v>
      </c>
      <c r="E344" s="14">
        <f t="shared" si="133"/>
        <v>1.00050788</v>
      </c>
      <c r="F344" s="14">
        <f>(TRUNC(PRODUCT($E$14:$E343),16))</f>
        <v>1.1097631229076801</v>
      </c>
      <c r="G344" s="14">
        <f t="shared" si="134"/>
        <v>1</v>
      </c>
      <c r="H344" s="14">
        <f t="shared" si="135"/>
        <v>1.10976312</v>
      </c>
      <c r="I344" s="13">
        <f t="shared" si="126"/>
        <v>0</v>
      </c>
      <c r="J344" s="29">
        <f t="shared" si="127"/>
        <v>44559</v>
      </c>
      <c r="K344" s="2">
        <f t="shared" si="128"/>
        <v>227</v>
      </c>
      <c r="L344" s="17">
        <f t="shared" si="129"/>
        <v>227</v>
      </c>
      <c r="M344" s="12">
        <f t="shared" si="122"/>
        <v>1</v>
      </c>
      <c r="N344" s="12">
        <f t="shared" si="123"/>
        <v>1.10976312</v>
      </c>
      <c r="O344" s="17">
        <f t="shared" si="120"/>
        <v>0</v>
      </c>
      <c r="P344" s="14">
        <f t="shared" si="119"/>
        <v>1097.6312</v>
      </c>
      <c r="Q344" s="14">
        <v>0</v>
      </c>
      <c r="R344" s="14">
        <f t="shared" si="118"/>
        <v>0</v>
      </c>
      <c r="S344" s="20">
        <f t="shared" si="124"/>
        <v>0</v>
      </c>
      <c r="T344" s="14">
        <f t="shared" si="136"/>
        <v>0</v>
      </c>
      <c r="U344" s="4" t="str">
        <f t="shared" si="130"/>
        <v>A+J=</v>
      </c>
      <c r="V344" s="29">
        <f t="shared" si="131"/>
        <v>45747</v>
      </c>
      <c r="W344" s="3"/>
      <c r="X344" s="87">
        <f>[2]Plan1!$A412</f>
        <v>49055</v>
      </c>
      <c r="Y344" s="87" t="str">
        <f>[2]Plan1!$C412</f>
        <v>Tiradentes</v>
      </c>
      <c r="Z344" s="78"/>
      <c r="AA344" s="1"/>
      <c r="AB344" s="3"/>
      <c r="AC344" s="3"/>
      <c r="AD344" s="3"/>
      <c r="AE344" s="3"/>
      <c r="AF344" s="3"/>
      <c r="AG344" s="11"/>
      <c r="AH344" s="3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  <c r="CG344" s="2"/>
      <c r="CH344" s="2"/>
      <c r="CI344" s="2"/>
      <c r="CJ344" s="2"/>
      <c r="CK344" s="2"/>
      <c r="CL344" s="2"/>
      <c r="CM344" s="2"/>
      <c r="CN344" s="2"/>
      <c r="CO344" s="2"/>
      <c r="CP344" s="2"/>
      <c r="CQ344" s="2"/>
      <c r="CR344" s="2"/>
      <c r="CS344" s="2"/>
      <c r="CT344" s="2"/>
      <c r="CU344" s="2"/>
      <c r="CV344" s="2"/>
      <c r="CW344" s="2"/>
      <c r="CX344" s="2"/>
      <c r="CY344" s="2"/>
      <c r="CZ344" s="2"/>
      <c r="DA344" s="2"/>
      <c r="DB344" s="2"/>
      <c r="DC344" s="2"/>
      <c r="DD344" s="2"/>
      <c r="DE344" s="2"/>
      <c r="DF344" s="2"/>
      <c r="DG344" s="2"/>
      <c r="DH344" s="2"/>
      <c r="DI344" s="2"/>
      <c r="DJ344" s="2"/>
      <c r="DK344" s="2"/>
      <c r="DL344" s="2"/>
      <c r="DM344" s="2"/>
      <c r="DN344" s="2"/>
      <c r="DO344" s="2"/>
      <c r="DP344" s="2"/>
      <c r="DQ344" s="2"/>
      <c r="DR344" s="2"/>
      <c r="DS344" s="2"/>
      <c r="DT344" s="2"/>
      <c r="DU344" s="2"/>
      <c r="DV344" s="2"/>
      <c r="DW344" s="2"/>
      <c r="DX344" s="2"/>
      <c r="DY344" s="2"/>
      <c r="DZ344" s="2"/>
      <c r="EA344" s="2"/>
      <c r="EB344" s="2"/>
      <c r="EC344" s="2"/>
      <c r="ED344" s="2"/>
      <c r="EE344" s="2"/>
      <c r="EF344" s="2"/>
      <c r="EG344" s="2"/>
      <c r="EH344" s="2"/>
      <c r="EI344" s="2"/>
      <c r="EJ344" s="2"/>
      <c r="EK344" s="2"/>
      <c r="EL344" s="2"/>
      <c r="EM344" s="2"/>
      <c r="EN344" s="2"/>
      <c r="EO344" s="2"/>
      <c r="EP344" s="2"/>
      <c r="EQ344" s="2"/>
      <c r="ER344" s="2"/>
      <c r="ES344" s="2"/>
      <c r="ET344" s="2"/>
      <c r="EU344" s="2"/>
      <c r="EV344" s="2"/>
      <c r="EW344" s="2"/>
      <c r="EX344" s="2"/>
    </row>
    <row r="345" spans="1:154" x14ac:dyDescent="0.15">
      <c r="A345" s="35">
        <f t="shared" si="125"/>
        <v>44890</v>
      </c>
      <c r="B345" s="125">
        <f t="shared" ca="1" si="121"/>
        <v>11103.2675</v>
      </c>
      <c r="C345" s="14">
        <f t="shared" si="132"/>
        <v>10000</v>
      </c>
      <c r="D345" s="13">
        <f>IF(A345&lt;$B$1,VLOOKUP(A345,[1]DI!$A$4:$B$15000,2,FALSE),0)</f>
        <v>0.13650000000000001</v>
      </c>
      <c r="E345" s="14">
        <f t="shared" si="133"/>
        <v>1.00050788</v>
      </c>
      <c r="F345" s="14">
        <f>(TRUNC(PRODUCT($E$14:$E344),16))</f>
        <v>1.1103267494025399</v>
      </c>
      <c r="G345" s="14">
        <f t="shared" si="134"/>
        <v>1</v>
      </c>
      <c r="H345" s="14">
        <f t="shared" si="135"/>
        <v>1.11032675</v>
      </c>
      <c r="I345" s="13">
        <f t="shared" si="126"/>
        <v>0</v>
      </c>
      <c r="J345" s="29">
        <f t="shared" si="127"/>
        <v>44559</v>
      </c>
      <c r="K345" s="2">
        <f t="shared" si="128"/>
        <v>228</v>
      </c>
      <c r="L345" s="17">
        <f t="shared" si="129"/>
        <v>228</v>
      </c>
      <c r="M345" s="12">
        <f t="shared" si="122"/>
        <v>1</v>
      </c>
      <c r="N345" s="12">
        <f t="shared" si="123"/>
        <v>1.11032675</v>
      </c>
      <c r="O345" s="17">
        <f t="shared" si="120"/>
        <v>0</v>
      </c>
      <c r="P345" s="14">
        <f t="shared" si="119"/>
        <v>1103.2674999999999</v>
      </c>
      <c r="Q345" s="14">
        <v>0</v>
      </c>
      <c r="R345" s="14">
        <f t="shared" si="118"/>
        <v>0</v>
      </c>
      <c r="S345" s="20">
        <f t="shared" si="124"/>
        <v>0</v>
      </c>
      <c r="T345" s="14">
        <f t="shared" si="136"/>
        <v>0</v>
      </c>
      <c r="U345" s="4" t="str">
        <f t="shared" si="130"/>
        <v>A+J=</v>
      </c>
      <c r="V345" s="29">
        <f t="shared" si="131"/>
        <v>45747</v>
      </c>
      <c r="W345" s="3"/>
      <c r="X345" s="87">
        <f>[2]Plan1!$A413</f>
        <v>49065</v>
      </c>
      <c r="Y345" s="87" t="str">
        <f>[2]Plan1!$C413</f>
        <v>Dia do Trabalho</v>
      </c>
      <c r="Z345" s="78"/>
      <c r="AA345" s="1"/>
      <c r="AB345" s="3"/>
      <c r="AC345" s="3"/>
      <c r="AD345" s="3"/>
      <c r="AE345" s="3"/>
      <c r="AF345" s="3"/>
      <c r="AG345" s="11"/>
      <c r="AH345" s="3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  <c r="CG345" s="2"/>
      <c r="CH345" s="2"/>
      <c r="CI345" s="2"/>
      <c r="CJ345" s="2"/>
      <c r="CK345" s="2"/>
      <c r="CL345" s="2"/>
      <c r="CM345" s="2"/>
      <c r="CN345" s="2"/>
      <c r="CO345" s="2"/>
      <c r="CP345" s="2"/>
      <c r="CQ345" s="2"/>
      <c r="CR345" s="2"/>
      <c r="CS345" s="2"/>
      <c r="CT345" s="2"/>
      <c r="CU345" s="2"/>
      <c r="CV345" s="2"/>
      <c r="CW345" s="2"/>
      <c r="CX345" s="2"/>
      <c r="CY345" s="2"/>
      <c r="CZ345" s="2"/>
      <c r="DA345" s="2"/>
      <c r="DB345" s="2"/>
      <c r="DC345" s="2"/>
      <c r="DD345" s="2"/>
      <c r="DE345" s="2"/>
      <c r="DF345" s="2"/>
      <c r="DG345" s="2"/>
      <c r="DH345" s="2"/>
      <c r="DI345" s="2"/>
      <c r="DJ345" s="2"/>
      <c r="DK345" s="2"/>
      <c r="DL345" s="2"/>
      <c r="DM345" s="2"/>
      <c r="DN345" s="2"/>
      <c r="DO345" s="2"/>
      <c r="DP345" s="2"/>
      <c r="DQ345" s="2"/>
      <c r="DR345" s="2"/>
      <c r="DS345" s="2"/>
      <c r="DT345" s="2"/>
      <c r="DU345" s="2"/>
      <c r="DV345" s="2"/>
      <c r="DW345" s="2"/>
      <c r="DX345" s="2"/>
      <c r="DY345" s="2"/>
      <c r="DZ345" s="2"/>
      <c r="EA345" s="2"/>
      <c r="EB345" s="2"/>
      <c r="EC345" s="2"/>
      <c r="ED345" s="2"/>
      <c r="EE345" s="2"/>
      <c r="EF345" s="2"/>
      <c r="EG345" s="2"/>
      <c r="EH345" s="2"/>
      <c r="EI345" s="2"/>
      <c r="EJ345" s="2"/>
      <c r="EK345" s="2"/>
      <c r="EL345" s="2"/>
      <c r="EM345" s="2"/>
      <c r="EN345" s="2"/>
      <c r="EO345" s="2"/>
      <c r="EP345" s="2"/>
      <c r="EQ345" s="2"/>
      <c r="ER345" s="2"/>
      <c r="ES345" s="2"/>
      <c r="ET345" s="2"/>
      <c r="EU345" s="2"/>
      <c r="EV345" s="2"/>
      <c r="EW345" s="2"/>
      <c r="EX345" s="2"/>
    </row>
    <row r="346" spans="1:154" x14ac:dyDescent="0.15">
      <c r="A346" s="35">
        <f t="shared" si="125"/>
        <v>44891</v>
      </c>
      <c r="B346" s="125">
        <f t="shared" ca="1" si="121"/>
        <v>11108.9066</v>
      </c>
      <c r="C346" s="14">
        <f t="shared" si="132"/>
        <v>10000</v>
      </c>
      <c r="D346" s="13">
        <f>IF(A346&lt;$B$1,VLOOKUP(A346,[1]DI!$A$4:$B$15000,2,FALSE),0)</f>
        <v>0</v>
      </c>
      <c r="E346" s="14">
        <f t="shared" si="133"/>
        <v>1</v>
      </c>
      <c r="F346" s="14">
        <f>(TRUNC(PRODUCT($E$14:$E345),16))</f>
        <v>1.11089066215203</v>
      </c>
      <c r="G346" s="14">
        <f t="shared" si="134"/>
        <v>1</v>
      </c>
      <c r="H346" s="14">
        <f t="shared" si="135"/>
        <v>1.1108906599999999</v>
      </c>
      <c r="I346" s="13">
        <f t="shared" si="126"/>
        <v>0</v>
      </c>
      <c r="J346" s="29">
        <f t="shared" si="127"/>
        <v>44559</v>
      </c>
      <c r="K346" s="2">
        <f t="shared" si="128"/>
        <v>228</v>
      </c>
      <c r="L346" s="17">
        <f t="shared" si="129"/>
        <v>229</v>
      </c>
      <c r="M346" s="12">
        <f t="shared" si="122"/>
        <v>1</v>
      </c>
      <c r="N346" s="12">
        <f t="shared" si="123"/>
        <v>1.1108906599999999</v>
      </c>
      <c r="O346" s="17">
        <f t="shared" si="120"/>
        <v>0</v>
      </c>
      <c r="P346" s="14">
        <f t="shared" si="119"/>
        <v>1108.9066</v>
      </c>
      <c r="Q346" s="14">
        <v>0</v>
      </c>
      <c r="R346" s="14">
        <f t="shared" si="118"/>
        <v>0</v>
      </c>
      <c r="S346" s="20">
        <f t="shared" si="124"/>
        <v>0</v>
      </c>
      <c r="T346" s="14">
        <f t="shared" si="136"/>
        <v>0</v>
      </c>
      <c r="U346" s="4" t="str">
        <f t="shared" si="130"/>
        <v>A+J=</v>
      </c>
      <c r="V346" s="29">
        <f t="shared" si="131"/>
        <v>45747</v>
      </c>
      <c r="W346" s="3"/>
      <c r="X346" s="87">
        <f>[2]Plan1!$A414</f>
        <v>49103</v>
      </c>
      <c r="Y346" s="87" t="str">
        <f>[2]Plan1!$C414</f>
        <v>Corpus Christi</v>
      </c>
      <c r="Z346" s="78"/>
      <c r="AA346" s="1"/>
      <c r="AB346" s="3"/>
      <c r="AC346" s="3"/>
      <c r="AD346" s="3"/>
      <c r="AE346" s="3"/>
      <c r="AF346" s="3"/>
      <c r="AG346" s="11"/>
      <c r="AH346" s="3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  <c r="CG346" s="2"/>
      <c r="CH346" s="2"/>
      <c r="CI346" s="2"/>
      <c r="CJ346" s="2"/>
      <c r="CK346" s="2"/>
      <c r="CL346" s="2"/>
      <c r="CM346" s="2"/>
      <c r="CN346" s="2"/>
      <c r="CO346" s="2"/>
      <c r="CP346" s="2"/>
      <c r="CQ346" s="2"/>
      <c r="CR346" s="2"/>
      <c r="CS346" s="2"/>
      <c r="CT346" s="2"/>
      <c r="CU346" s="2"/>
      <c r="CV346" s="2"/>
      <c r="CW346" s="2"/>
      <c r="CX346" s="2"/>
      <c r="CY346" s="2"/>
      <c r="CZ346" s="2"/>
      <c r="DA346" s="2"/>
      <c r="DB346" s="2"/>
      <c r="DC346" s="2"/>
      <c r="DD346" s="2"/>
      <c r="DE346" s="2"/>
      <c r="DF346" s="2"/>
      <c r="DG346" s="2"/>
      <c r="DH346" s="2"/>
      <c r="DI346" s="2"/>
      <c r="DJ346" s="2"/>
      <c r="DK346" s="2"/>
      <c r="DL346" s="2"/>
      <c r="DM346" s="2"/>
      <c r="DN346" s="2"/>
      <c r="DO346" s="2"/>
      <c r="DP346" s="2"/>
      <c r="DQ346" s="2"/>
      <c r="DR346" s="2"/>
      <c r="DS346" s="2"/>
      <c r="DT346" s="2"/>
      <c r="DU346" s="2"/>
      <c r="DV346" s="2"/>
      <c r="DW346" s="2"/>
      <c r="DX346" s="2"/>
      <c r="DY346" s="2"/>
      <c r="DZ346" s="2"/>
      <c r="EA346" s="2"/>
      <c r="EB346" s="2"/>
      <c r="EC346" s="2"/>
      <c r="ED346" s="2"/>
      <c r="EE346" s="2"/>
      <c r="EF346" s="2"/>
      <c r="EG346" s="2"/>
      <c r="EH346" s="2"/>
      <c r="EI346" s="2"/>
      <c r="EJ346" s="2"/>
      <c r="EK346" s="2"/>
      <c r="EL346" s="2"/>
      <c r="EM346" s="2"/>
      <c r="EN346" s="2"/>
      <c r="EO346" s="2"/>
      <c r="EP346" s="2"/>
      <c r="EQ346" s="2"/>
      <c r="ER346" s="2"/>
      <c r="ES346" s="2"/>
      <c r="ET346" s="2"/>
      <c r="EU346" s="2"/>
      <c r="EV346" s="2"/>
      <c r="EW346" s="2"/>
      <c r="EX346" s="2"/>
    </row>
    <row r="347" spans="1:154" x14ac:dyDescent="0.15">
      <c r="A347" s="35">
        <f t="shared" si="125"/>
        <v>44892</v>
      </c>
      <c r="B347" s="125">
        <f t="shared" ca="1" si="121"/>
        <v>11108.9066</v>
      </c>
      <c r="C347" s="14">
        <f t="shared" si="132"/>
        <v>10000</v>
      </c>
      <c r="D347" s="13">
        <f>IF(A347&lt;$B$1,VLOOKUP(A347,[1]DI!$A$4:$B$15000,2,FALSE),0)</f>
        <v>0</v>
      </c>
      <c r="E347" s="14">
        <f t="shared" si="133"/>
        <v>1</v>
      </c>
      <c r="F347" s="14">
        <f>(TRUNC(PRODUCT($E$14:$E346),16))</f>
        <v>1.11089066215203</v>
      </c>
      <c r="G347" s="14">
        <f t="shared" si="134"/>
        <v>1</v>
      </c>
      <c r="H347" s="14">
        <f t="shared" si="135"/>
        <v>1.1108906599999999</v>
      </c>
      <c r="I347" s="13">
        <f t="shared" si="126"/>
        <v>0</v>
      </c>
      <c r="J347" s="29">
        <f t="shared" si="127"/>
        <v>44559</v>
      </c>
      <c r="K347" s="2">
        <f t="shared" si="128"/>
        <v>228</v>
      </c>
      <c r="L347" s="17">
        <f t="shared" si="129"/>
        <v>229</v>
      </c>
      <c r="M347" s="12">
        <f t="shared" si="122"/>
        <v>1</v>
      </c>
      <c r="N347" s="12">
        <f t="shared" si="123"/>
        <v>1.1108906599999999</v>
      </c>
      <c r="O347" s="17">
        <f t="shared" si="120"/>
        <v>0</v>
      </c>
      <c r="P347" s="14">
        <f t="shared" si="119"/>
        <v>1108.9066</v>
      </c>
      <c r="Q347" s="14">
        <v>0</v>
      </c>
      <c r="R347" s="14">
        <f t="shared" si="118"/>
        <v>0</v>
      </c>
      <c r="S347" s="20">
        <f t="shared" si="124"/>
        <v>0</v>
      </c>
      <c r="T347" s="14">
        <f t="shared" si="136"/>
        <v>0</v>
      </c>
      <c r="U347" s="4" t="str">
        <f t="shared" si="130"/>
        <v>A+J=</v>
      </c>
      <c r="V347" s="29">
        <f t="shared" si="131"/>
        <v>45747</v>
      </c>
      <c r="W347" s="3"/>
      <c r="X347" s="87">
        <f>[2]Plan1!$A415</f>
        <v>49194</v>
      </c>
      <c r="Y347" s="87" t="str">
        <f>[2]Plan1!$C415</f>
        <v>Independência do Brasil</v>
      </c>
      <c r="Z347" s="78"/>
      <c r="AA347" s="1"/>
      <c r="AB347" s="3"/>
      <c r="AC347" s="3"/>
      <c r="AD347" s="3"/>
      <c r="AE347" s="3"/>
      <c r="AF347" s="3"/>
      <c r="AG347" s="11"/>
      <c r="AH347" s="3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  <c r="CG347" s="2"/>
      <c r="CH347" s="2"/>
      <c r="CI347" s="2"/>
      <c r="CJ347" s="2"/>
      <c r="CK347" s="2"/>
      <c r="CL347" s="2"/>
      <c r="CM347" s="2"/>
      <c r="CN347" s="2"/>
      <c r="CO347" s="2"/>
      <c r="CP347" s="2"/>
      <c r="CQ347" s="2"/>
      <c r="CR347" s="2"/>
      <c r="CS347" s="2"/>
      <c r="CT347" s="2"/>
      <c r="CU347" s="2"/>
      <c r="CV347" s="2"/>
      <c r="CW347" s="2"/>
      <c r="CX347" s="2"/>
      <c r="CY347" s="2"/>
      <c r="CZ347" s="2"/>
      <c r="DA347" s="2"/>
      <c r="DB347" s="2"/>
      <c r="DC347" s="2"/>
      <c r="DD347" s="2"/>
      <c r="DE347" s="2"/>
      <c r="DF347" s="2"/>
      <c r="DG347" s="2"/>
      <c r="DH347" s="2"/>
      <c r="DI347" s="2"/>
      <c r="DJ347" s="2"/>
      <c r="DK347" s="2"/>
      <c r="DL347" s="2"/>
      <c r="DM347" s="2"/>
      <c r="DN347" s="2"/>
      <c r="DO347" s="2"/>
      <c r="DP347" s="2"/>
      <c r="DQ347" s="2"/>
      <c r="DR347" s="2"/>
      <c r="DS347" s="2"/>
      <c r="DT347" s="2"/>
      <c r="DU347" s="2"/>
      <c r="DV347" s="2"/>
      <c r="DW347" s="2"/>
      <c r="DX347" s="2"/>
      <c r="DY347" s="2"/>
      <c r="DZ347" s="2"/>
      <c r="EA347" s="2"/>
      <c r="EB347" s="2"/>
      <c r="EC347" s="2"/>
      <c r="ED347" s="2"/>
      <c r="EE347" s="2"/>
      <c r="EF347" s="2"/>
      <c r="EG347" s="2"/>
      <c r="EH347" s="2"/>
      <c r="EI347" s="2"/>
      <c r="EJ347" s="2"/>
      <c r="EK347" s="2"/>
      <c r="EL347" s="2"/>
      <c r="EM347" s="2"/>
      <c r="EN347" s="2"/>
      <c r="EO347" s="2"/>
      <c r="EP347" s="2"/>
      <c r="EQ347" s="2"/>
      <c r="ER347" s="2"/>
      <c r="ES347" s="2"/>
      <c r="ET347" s="2"/>
      <c r="EU347" s="2"/>
      <c r="EV347" s="2"/>
      <c r="EW347" s="2"/>
      <c r="EX347" s="2"/>
    </row>
    <row r="348" spans="1:154" x14ac:dyDescent="0.15">
      <c r="A348" s="35">
        <f t="shared" si="125"/>
        <v>44893</v>
      </c>
      <c r="B348" s="125">
        <f t="shared" ca="1" si="121"/>
        <v>11108.9066</v>
      </c>
      <c r="C348" s="14">
        <f t="shared" si="132"/>
        <v>10000</v>
      </c>
      <c r="D348" s="13">
        <f>IF(A348&lt;$B$1,VLOOKUP(A348,[1]DI!$A$4:$B$15000,2,FALSE),0)</f>
        <v>0.13650000000000001</v>
      </c>
      <c r="E348" s="14">
        <f t="shared" si="133"/>
        <v>1.00050788</v>
      </c>
      <c r="F348" s="14">
        <f>(TRUNC(PRODUCT($E$14:$E347),16))</f>
        <v>1.11089066215203</v>
      </c>
      <c r="G348" s="14">
        <f t="shared" si="134"/>
        <v>1</v>
      </c>
      <c r="H348" s="14">
        <f t="shared" si="135"/>
        <v>1.1108906599999999</v>
      </c>
      <c r="I348" s="13">
        <f t="shared" si="126"/>
        <v>0</v>
      </c>
      <c r="J348" s="29">
        <f t="shared" si="127"/>
        <v>44559</v>
      </c>
      <c r="K348" s="2">
        <f t="shared" si="128"/>
        <v>229</v>
      </c>
      <c r="L348" s="17">
        <f t="shared" si="129"/>
        <v>229</v>
      </c>
      <c r="M348" s="12">
        <f t="shared" si="122"/>
        <v>1</v>
      </c>
      <c r="N348" s="12">
        <f t="shared" si="123"/>
        <v>1.1108906599999999</v>
      </c>
      <c r="O348" s="17">
        <f t="shared" si="120"/>
        <v>0</v>
      </c>
      <c r="P348" s="14">
        <f t="shared" si="119"/>
        <v>1108.9066</v>
      </c>
      <c r="Q348" s="14">
        <v>0</v>
      </c>
      <c r="R348" s="14">
        <f t="shared" ref="R348:R411" si="137">IF(O348&gt;0,P348-Q348,0)</f>
        <v>0</v>
      </c>
      <c r="S348" s="20">
        <f t="shared" si="124"/>
        <v>0</v>
      </c>
      <c r="T348" s="14">
        <f t="shared" si="136"/>
        <v>0</v>
      </c>
      <c r="U348" s="4" t="str">
        <f t="shared" si="130"/>
        <v>A+J=</v>
      </c>
      <c r="V348" s="29">
        <f t="shared" si="131"/>
        <v>45747</v>
      </c>
      <c r="W348" s="3"/>
      <c r="X348" s="87">
        <f>[2]Plan1!$A416</f>
        <v>49229</v>
      </c>
      <c r="Y348" s="87" t="str">
        <f>[2]Plan1!$C416</f>
        <v>Nossa Sr.a Aparecida - Padroeira do Brasil</v>
      </c>
      <c r="Z348" s="78"/>
      <c r="AA348" s="1"/>
      <c r="AB348" s="3"/>
      <c r="AC348" s="3"/>
      <c r="AD348" s="3"/>
      <c r="AE348" s="3"/>
      <c r="AF348" s="3"/>
      <c r="AG348" s="11"/>
      <c r="AH348" s="3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  <c r="CG348" s="2"/>
      <c r="CH348" s="2"/>
      <c r="CI348" s="2"/>
      <c r="CJ348" s="2"/>
      <c r="CK348" s="2"/>
      <c r="CL348" s="2"/>
      <c r="CM348" s="2"/>
      <c r="CN348" s="2"/>
      <c r="CO348" s="2"/>
      <c r="CP348" s="2"/>
      <c r="CQ348" s="2"/>
      <c r="CR348" s="2"/>
      <c r="CS348" s="2"/>
      <c r="CT348" s="2"/>
      <c r="CU348" s="2"/>
      <c r="CV348" s="2"/>
      <c r="CW348" s="2"/>
      <c r="CX348" s="2"/>
      <c r="CY348" s="2"/>
      <c r="CZ348" s="2"/>
      <c r="DA348" s="2"/>
      <c r="DB348" s="2"/>
      <c r="DC348" s="2"/>
      <c r="DD348" s="2"/>
      <c r="DE348" s="2"/>
      <c r="DF348" s="2"/>
      <c r="DG348" s="2"/>
      <c r="DH348" s="2"/>
      <c r="DI348" s="2"/>
      <c r="DJ348" s="2"/>
      <c r="DK348" s="2"/>
      <c r="DL348" s="2"/>
      <c r="DM348" s="2"/>
      <c r="DN348" s="2"/>
      <c r="DO348" s="2"/>
      <c r="DP348" s="2"/>
      <c r="DQ348" s="2"/>
      <c r="DR348" s="2"/>
      <c r="DS348" s="2"/>
      <c r="DT348" s="2"/>
      <c r="DU348" s="2"/>
      <c r="DV348" s="2"/>
      <c r="DW348" s="2"/>
      <c r="DX348" s="2"/>
      <c r="DY348" s="2"/>
      <c r="DZ348" s="2"/>
      <c r="EA348" s="2"/>
      <c r="EB348" s="2"/>
      <c r="EC348" s="2"/>
      <c r="ED348" s="2"/>
      <c r="EE348" s="2"/>
      <c r="EF348" s="2"/>
      <c r="EG348" s="2"/>
      <c r="EH348" s="2"/>
      <c r="EI348" s="2"/>
      <c r="EJ348" s="2"/>
      <c r="EK348" s="2"/>
      <c r="EL348" s="2"/>
      <c r="EM348" s="2"/>
      <c r="EN348" s="2"/>
      <c r="EO348" s="2"/>
      <c r="EP348" s="2"/>
      <c r="EQ348" s="2"/>
      <c r="ER348" s="2"/>
      <c r="ES348" s="2"/>
      <c r="ET348" s="2"/>
      <c r="EU348" s="2"/>
      <c r="EV348" s="2"/>
      <c r="EW348" s="2"/>
      <c r="EX348" s="2"/>
    </row>
    <row r="349" spans="1:154" x14ac:dyDescent="0.15">
      <c r="A349" s="35">
        <f t="shared" si="125"/>
        <v>44894</v>
      </c>
      <c r="B349" s="125">
        <f t="shared" ca="1" si="121"/>
        <v>11114.5486</v>
      </c>
      <c r="C349" s="14">
        <f t="shared" si="132"/>
        <v>10000</v>
      </c>
      <c r="D349" s="13">
        <f>IF(A349&lt;$B$1,VLOOKUP(A349,[1]DI!$A$4:$B$15000,2,FALSE),0)</f>
        <v>0.13650000000000001</v>
      </c>
      <c r="E349" s="14">
        <f t="shared" si="133"/>
        <v>1.00050788</v>
      </c>
      <c r="F349" s="14">
        <f>(TRUNC(PRODUCT($E$14:$E348),16))</f>
        <v>1.11145486130152</v>
      </c>
      <c r="G349" s="14">
        <f t="shared" si="134"/>
        <v>1</v>
      </c>
      <c r="H349" s="14">
        <f t="shared" si="135"/>
        <v>1.11145486</v>
      </c>
      <c r="I349" s="13">
        <f t="shared" si="126"/>
        <v>0</v>
      </c>
      <c r="J349" s="29">
        <f t="shared" si="127"/>
        <v>44559</v>
      </c>
      <c r="K349" s="2">
        <f t="shared" si="128"/>
        <v>230</v>
      </c>
      <c r="L349" s="17">
        <f t="shared" si="129"/>
        <v>230</v>
      </c>
      <c r="M349" s="12">
        <f t="shared" si="122"/>
        <v>1</v>
      </c>
      <c r="N349" s="12">
        <f t="shared" si="123"/>
        <v>1.11145486</v>
      </c>
      <c r="O349" s="17">
        <f t="shared" si="120"/>
        <v>0</v>
      </c>
      <c r="P349" s="14">
        <f t="shared" si="119"/>
        <v>1114.5486000000001</v>
      </c>
      <c r="Q349" s="14">
        <v>0</v>
      </c>
      <c r="R349" s="14">
        <f t="shared" si="137"/>
        <v>0</v>
      </c>
      <c r="S349" s="20">
        <f t="shared" si="124"/>
        <v>0</v>
      </c>
      <c r="T349" s="14">
        <f t="shared" si="136"/>
        <v>0</v>
      </c>
      <c r="U349" s="4" t="str">
        <f t="shared" si="130"/>
        <v>A+J=</v>
      </c>
      <c r="V349" s="29">
        <f t="shared" si="131"/>
        <v>45747</v>
      </c>
      <c r="W349" s="3"/>
      <c r="X349" s="87">
        <f>[2]Plan1!$A417</f>
        <v>49250</v>
      </c>
      <c r="Y349" s="87" t="str">
        <f>[2]Plan1!$C417</f>
        <v>Finados</v>
      </c>
      <c r="Z349" s="78"/>
      <c r="AA349" s="1"/>
      <c r="AB349" s="3"/>
      <c r="AC349" s="3"/>
      <c r="AD349" s="3"/>
      <c r="AE349" s="3"/>
      <c r="AF349" s="3"/>
      <c r="AG349" s="11"/>
      <c r="AH349" s="3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  <c r="CG349" s="2"/>
      <c r="CH349" s="2"/>
      <c r="CI349" s="2"/>
      <c r="CJ349" s="2"/>
      <c r="CK349" s="2"/>
      <c r="CL349" s="2"/>
      <c r="CM349" s="2"/>
      <c r="CN349" s="2"/>
      <c r="CO349" s="2"/>
      <c r="CP349" s="2"/>
      <c r="CQ349" s="2"/>
      <c r="CR349" s="2"/>
      <c r="CS349" s="2"/>
      <c r="CT349" s="2"/>
      <c r="CU349" s="2"/>
      <c r="CV349" s="2"/>
      <c r="CW349" s="2"/>
      <c r="CX349" s="2"/>
      <c r="CY349" s="2"/>
      <c r="CZ349" s="2"/>
      <c r="DA349" s="2"/>
      <c r="DB349" s="2"/>
      <c r="DC349" s="2"/>
      <c r="DD349" s="2"/>
      <c r="DE349" s="2"/>
      <c r="DF349" s="2"/>
      <c r="DG349" s="2"/>
      <c r="DH349" s="2"/>
      <c r="DI349" s="2"/>
      <c r="DJ349" s="2"/>
      <c r="DK349" s="2"/>
      <c r="DL349" s="2"/>
      <c r="DM349" s="2"/>
      <c r="DN349" s="2"/>
      <c r="DO349" s="2"/>
      <c r="DP349" s="2"/>
      <c r="DQ349" s="2"/>
      <c r="DR349" s="2"/>
      <c r="DS349" s="2"/>
      <c r="DT349" s="2"/>
      <c r="DU349" s="2"/>
      <c r="DV349" s="2"/>
      <c r="DW349" s="2"/>
      <c r="DX349" s="2"/>
      <c r="DY349" s="2"/>
      <c r="DZ349" s="2"/>
      <c r="EA349" s="2"/>
      <c r="EB349" s="2"/>
      <c r="EC349" s="2"/>
      <c r="ED349" s="2"/>
      <c r="EE349" s="2"/>
      <c r="EF349" s="2"/>
      <c r="EG349" s="2"/>
      <c r="EH349" s="2"/>
      <c r="EI349" s="2"/>
      <c r="EJ349" s="2"/>
      <c r="EK349" s="2"/>
      <c r="EL349" s="2"/>
      <c r="EM349" s="2"/>
      <c r="EN349" s="2"/>
      <c r="EO349" s="2"/>
      <c r="EP349" s="2"/>
      <c r="EQ349" s="2"/>
      <c r="ER349" s="2"/>
      <c r="ES349" s="2"/>
      <c r="ET349" s="2"/>
      <c r="EU349" s="2"/>
      <c r="EV349" s="2"/>
      <c r="EW349" s="2"/>
      <c r="EX349" s="2"/>
    </row>
    <row r="350" spans="1:154" x14ac:dyDescent="0.15">
      <c r="A350" s="35">
        <f t="shared" si="125"/>
        <v>44895</v>
      </c>
      <c r="B350" s="125">
        <f t="shared" ca="1" si="121"/>
        <v>11120.193499999999</v>
      </c>
      <c r="C350" s="14">
        <f t="shared" si="132"/>
        <v>10000</v>
      </c>
      <c r="D350" s="13">
        <f>IF(A350&lt;$B$1,VLOOKUP(A350,[1]DI!$A$4:$B$15000,2,FALSE),0)</f>
        <v>0.13650000000000001</v>
      </c>
      <c r="E350" s="14">
        <f t="shared" si="133"/>
        <v>1.00050788</v>
      </c>
      <c r="F350" s="14">
        <f>(TRUNC(PRODUCT($E$14:$E349),16))</f>
        <v>1.1120193469964801</v>
      </c>
      <c r="G350" s="14">
        <f t="shared" si="134"/>
        <v>1</v>
      </c>
      <c r="H350" s="14">
        <f t="shared" si="135"/>
        <v>1.11201935</v>
      </c>
      <c r="I350" s="13">
        <f t="shared" si="126"/>
        <v>0</v>
      </c>
      <c r="J350" s="29">
        <f t="shared" si="127"/>
        <v>44559</v>
      </c>
      <c r="K350" s="2">
        <f t="shared" si="128"/>
        <v>231</v>
      </c>
      <c r="L350" s="17">
        <f t="shared" si="129"/>
        <v>231</v>
      </c>
      <c r="M350" s="12">
        <f t="shared" si="122"/>
        <v>1</v>
      </c>
      <c r="N350" s="12">
        <f t="shared" si="123"/>
        <v>1.11201935</v>
      </c>
      <c r="O350" s="17">
        <f t="shared" si="120"/>
        <v>0</v>
      </c>
      <c r="P350" s="14">
        <f t="shared" si="119"/>
        <v>1120.1935000000001</v>
      </c>
      <c r="Q350" s="14">
        <v>0</v>
      </c>
      <c r="R350" s="14">
        <f t="shared" si="137"/>
        <v>0</v>
      </c>
      <c r="S350" s="20">
        <f t="shared" si="124"/>
        <v>0</v>
      </c>
      <c r="T350" s="14">
        <f t="shared" si="136"/>
        <v>0</v>
      </c>
      <c r="U350" s="4" t="str">
        <f t="shared" si="130"/>
        <v>A+J=</v>
      </c>
      <c r="V350" s="29">
        <f t="shared" si="131"/>
        <v>45747</v>
      </c>
      <c r="W350" s="3"/>
      <c r="X350" s="87">
        <f>[2]Plan1!$A418</f>
        <v>49263</v>
      </c>
      <c r="Y350" s="87" t="str">
        <f>[2]Plan1!$C418</f>
        <v>Proclamação da República</v>
      </c>
      <c r="Z350" s="78"/>
      <c r="AA350" s="1"/>
      <c r="AB350" s="3"/>
      <c r="AC350" s="3"/>
      <c r="AD350" s="3"/>
      <c r="AE350" s="3"/>
      <c r="AF350" s="3"/>
      <c r="AG350" s="11"/>
      <c r="AH350" s="3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  <c r="CG350" s="2"/>
      <c r="CH350" s="2"/>
      <c r="CI350" s="2"/>
      <c r="CJ350" s="2"/>
      <c r="CK350" s="2"/>
      <c r="CL350" s="2"/>
      <c r="CM350" s="2"/>
      <c r="CN350" s="2"/>
      <c r="CO350" s="2"/>
      <c r="CP350" s="2"/>
      <c r="CQ350" s="2"/>
      <c r="CR350" s="2"/>
      <c r="CS350" s="2"/>
      <c r="CT350" s="2"/>
      <c r="CU350" s="2"/>
      <c r="CV350" s="2"/>
      <c r="CW350" s="2"/>
      <c r="CX350" s="2"/>
      <c r="CY350" s="2"/>
      <c r="CZ350" s="2"/>
      <c r="DA350" s="2"/>
      <c r="DB350" s="2"/>
      <c r="DC350" s="2"/>
      <c r="DD350" s="2"/>
      <c r="DE350" s="2"/>
      <c r="DF350" s="2"/>
      <c r="DG350" s="2"/>
      <c r="DH350" s="2"/>
      <c r="DI350" s="2"/>
      <c r="DJ350" s="2"/>
      <c r="DK350" s="2"/>
      <c r="DL350" s="2"/>
      <c r="DM350" s="2"/>
      <c r="DN350" s="2"/>
      <c r="DO350" s="2"/>
      <c r="DP350" s="2"/>
      <c r="DQ350" s="2"/>
      <c r="DR350" s="2"/>
      <c r="DS350" s="2"/>
      <c r="DT350" s="2"/>
      <c r="DU350" s="2"/>
      <c r="DV350" s="2"/>
      <c r="DW350" s="2"/>
      <c r="DX350" s="2"/>
      <c r="DY350" s="2"/>
      <c r="DZ350" s="2"/>
      <c r="EA350" s="2"/>
      <c r="EB350" s="2"/>
      <c r="EC350" s="2"/>
      <c r="ED350" s="2"/>
      <c r="EE350" s="2"/>
      <c r="EF350" s="2"/>
      <c r="EG350" s="2"/>
      <c r="EH350" s="2"/>
      <c r="EI350" s="2"/>
      <c r="EJ350" s="2"/>
      <c r="EK350" s="2"/>
      <c r="EL350" s="2"/>
      <c r="EM350" s="2"/>
      <c r="EN350" s="2"/>
      <c r="EO350" s="2"/>
      <c r="EP350" s="2"/>
      <c r="EQ350" s="2"/>
      <c r="ER350" s="2"/>
      <c r="ES350" s="2"/>
      <c r="ET350" s="2"/>
      <c r="EU350" s="2"/>
      <c r="EV350" s="2"/>
      <c r="EW350" s="2"/>
      <c r="EX350" s="2"/>
    </row>
    <row r="351" spans="1:154" x14ac:dyDescent="0.15">
      <c r="A351" s="35">
        <f t="shared" si="125"/>
        <v>44896</v>
      </c>
      <c r="B351" s="125">
        <f t="shared" ca="1" si="121"/>
        <v>11125.841200000001</v>
      </c>
      <c r="C351" s="14">
        <f t="shared" si="132"/>
        <v>10000</v>
      </c>
      <c r="D351" s="13">
        <f>IF(A351&lt;$B$1,VLOOKUP(A351,[1]DI!$A$4:$B$15000,2,FALSE),0)</f>
        <v>0.13650000000000001</v>
      </c>
      <c r="E351" s="14">
        <f t="shared" si="133"/>
        <v>1.00050788</v>
      </c>
      <c r="F351" s="14">
        <f>(TRUNC(PRODUCT($E$14:$E350),16))</f>
        <v>1.11258411938243</v>
      </c>
      <c r="G351" s="14">
        <f t="shared" si="134"/>
        <v>1</v>
      </c>
      <c r="H351" s="14">
        <f t="shared" si="135"/>
        <v>1.11258412</v>
      </c>
      <c r="I351" s="13">
        <f t="shared" si="126"/>
        <v>0</v>
      </c>
      <c r="J351" s="29">
        <f t="shared" si="127"/>
        <v>44559</v>
      </c>
      <c r="K351" s="2">
        <f t="shared" si="128"/>
        <v>232</v>
      </c>
      <c r="L351" s="17">
        <f t="shared" si="129"/>
        <v>232</v>
      </c>
      <c r="M351" s="12">
        <f t="shared" si="122"/>
        <v>1</v>
      </c>
      <c r="N351" s="12">
        <f t="shared" si="123"/>
        <v>1.11258412</v>
      </c>
      <c r="O351" s="17">
        <f t="shared" si="120"/>
        <v>0</v>
      </c>
      <c r="P351" s="14">
        <f t="shared" si="119"/>
        <v>1125.8412000000001</v>
      </c>
      <c r="Q351" s="14">
        <v>0</v>
      </c>
      <c r="R351" s="14">
        <f t="shared" si="137"/>
        <v>0</v>
      </c>
      <c r="S351" s="20">
        <f t="shared" si="124"/>
        <v>0</v>
      </c>
      <c r="T351" s="14">
        <f t="shared" si="136"/>
        <v>0</v>
      </c>
      <c r="U351" s="4" t="str">
        <f t="shared" si="130"/>
        <v>A+J=</v>
      </c>
      <c r="V351" s="29">
        <f t="shared" si="131"/>
        <v>45747</v>
      </c>
      <c r="W351" s="3"/>
      <c r="X351" s="87">
        <f>[2]Plan1!$A419</f>
        <v>49268</v>
      </c>
      <c r="Y351" s="87" t="str">
        <f>[2]Plan1!$C419</f>
        <v>Dia Nacional de Zumbi e da Consciência Negra</v>
      </c>
      <c r="Z351" s="78"/>
      <c r="AA351" s="1"/>
      <c r="AB351" s="3"/>
      <c r="AC351" s="3"/>
      <c r="AD351" s="3"/>
      <c r="AE351" s="3"/>
      <c r="AF351" s="3"/>
      <c r="AG351" s="11"/>
      <c r="AH351" s="3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  <c r="CG351" s="2"/>
      <c r="CH351" s="2"/>
      <c r="CI351" s="2"/>
      <c r="CJ351" s="2"/>
      <c r="CK351" s="2"/>
      <c r="CL351" s="2"/>
      <c r="CM351" s="2"/>
      <c r="CN351" s="2"/>
      <c r="CO351" s="2"/>
      <c r="CP351" s="2"/>
      <c r="CQ351" s="2"/>
      <c r="CR351" s="2"/>
      <c r="CS351" s="2"/>
      <c r="CT351" s="2"/>
      <c r="CU351" s="2"/>
      <c r="CV351" s="2"/>
      <c r="CW351" s="2"/>
      <c r="CX351" s="2"/>
      <c r="CY351" s="2"/>
      <c r="CZ351" s="2"/>
      <c r="DA351" s="2"/>
      <c r="DB351" s="2"/>
      <c r="DC351" s="2"/>
      <c r="DD351" s="2"/>
      <c r="DE351" s="2"/>
      <c r="DF351" s="2"/>
      <c r="DG351" s="2"/>
      <c r="DH351" s="2"/>
      <c r="DI351" s="2"/>
      <c r="DJ351" s="2"/>
      <c r="DK351" s="2"/>
      <c r="DL351" s="2"/>
      <c r="DM351" s="2"/>
      <c r="DN351" s="2"/>
      <c r="DO351" s="2"/>
      <c r="DP351" s="2"/>
      <c r="DQ351" s="2"/>
      <c r="DR351" s="2"/>
      <c r="DS351" s="2"/>
      <c r="DT351" s="2"/>
      <c r="DU351" s="2"/>
      <c r="DV351" s="2"/>
      <c r="DW351" s="2"/>
      <c r="DX351" s="2"/>
      <c r="DY351" s="2"/>
      <c r="DZ351" s="2"/>
      <c r="EA351" s="2"/>
      <c r="EB351" s="2"/>
      <c r="EC351" s="2"/>
      <c r="ED351" s="2"/>
      <c r="EE351" s="2"/>
      <c r="EF351" s="2"/>
      <c r="EG351" s="2"/>
      <c r="EH351" s="2"/>
      <c r="EI351" s="2"/>
      <c r="EJ351" s="2"/>
      <c r="EK351" s="2"/>
      <c r="EL351" s="2"/>
      <c r="EM351" s="2"/>
      <c r="EN351" s="2"/>
      <c r="EO351" s="2"/>
      <c r="EP351" s="2"/>
      <c r="EQ351" s="2"/>
      <c r="ER351" s="2"/>
      <c r="ES351" s="2"/>
      <c r="ET351" s="2"/>
      <c r="EU351" s="2"/>
      <c r="EV351" s="2"/>
      <c r="EW351" s="2"/>
      <c r="EX351" s="2"/>
    </row>
    <row r="352" spans="1:154" x14ac:dyDescent="0.15">
      <c r="A352" s="35">
        <f t="shared" si="125"/>
        <v>44897</v>
      </c>
      <c r="B352" s="125">
        <f t="shared" ca="1" si="121"/>
        <v>11131.4918</v>
      </c>
      <c r="C352" s="14">
        <f t="shared" si="132"/>
        <v>10000</v>
      </c>
      <c r="D352" s="13">
        <f>IF(A352&lt;$B$1,VLOOKUP(A352,[1]DI!$A$4:$B$15000,2,FALSE),0)</f>
        <v>0.13650000000000001</v>
      </c>
      <c r="E352" s="14">
        <f t="shared" si="133"/>
        <v>1.00050788</v>
      </c>
      <c r="F352" s="14">
        <f>(TRUNC(PRODUCT($E$14:$E351),16))</f>
        <v>1.1131491786049901</v>
      </c>
      <c r="G352" s="14">
        <f t="shared" si="134"/>
        <v>1</v>
      </c>
      <c r="H352" s="14">
        <f t="shared" si="135"/>
        <v>1.11314918</v>
      </c>
      <c r="I352" s="13">
        <f t="shared" si="126"/>
        <v>0</v>
      </c>
      <c r="J352" s="29">
        <f t="shared" si="127"/>
        <v>44559</v>
      </c>
      <c r="K352" s="2">
        <f t="shared" si="128"/>
        <v>233</v>
      </c>
      <c r="L352" s="17">
        <f t="shared" si="129"/>
        <v>233</v>
      </c>
      <c r="M352" s="12">
        <f t="shared" si="122"/>
        <v>1</v>
      </c>
      <c r="N352" s="12">
        <f t="shared" si="123"/>
        <v>1.11314918</v>
      </c>
      <c r="O352" s="17">
        <f t="shared" si="120"/>
        <v>0</v>
      </c>
      <c r="P352" s="14">
        <f t="shared" si="119"/>
        <v>1131.4918</v>
      </c>
      <c r="Q352" s="14">
        <v>0</v>
      </c>
      <c r="R352" s="14">
        <f t="shared" si="137"/>
        <v>0</v>
      </c>
      <c r="S352" s="20">
        <f t="shared" si="124"/>
        <v>0</v>
      </c>
      <c r="T352" s="14">
        <f t="shared" si="136"/>
        <v>0</v>
      </c>
      <c r="U352" s="4" t="str">
        <f t="shared" si="130"/>
        <v>A+J=</v>
      </c>
      <c r="V352" s="29">
        <f t="shared" si="131"/>
        <v>45747</v>
      </c>
      <c r="W352" s="3"/>
      <c r="X352" s="87">
        <f>[2]Plan1!$A420</f>
        <v>49303</v>
      </c>
      <c r="Y352" s="87" t="str">
        <f>[2]Plan1!$C420</f>
        <v>Natal</v>
      </c>
      <c r="Z352" s="78"/>
      <c r="AA352" s="1"/>
      <c r="AB352" s="3"/>
      <c r="AC352" s="3"/>
      <c r="AD352" s="3"/>
      <c r="AE352" s="3"/>
      <c r="AF352" s="3"/>
      <c r="AG352" s="11"/>
      <c r="AH352" s="3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  <c r="CG352" s="2"/>
      <c r="CH352" s="2"/>
      <c r="CI352" s="2"/>
      <c r="CJ352" s="2"/>
      <c r="CK352" s="2"/>
      <c r="CL352" s="2"/>
      <c r="CM352" s="2"/>
      <c r="CN352" s="2"/>
      <c r="CO352" s="2"/>
      <c r="CP352" s="2"/>
      <c r="CQ352" s="2"/>
      <c r="CR352" s="2"/>
      <c r="CS352" s="2"/>
      <c r="CT352" s="2"/>
      <c r="CU352" s="2"/>
      <c r="CV352" s="2"/>
      <c r="CW352" s="2"/>
      <c r="CX352" s="2"/>
      <c r="CY352" s="2"/>
      <c r="CZ352" s="2"/>
      <c r="DA352" s="2"/>
      <c r="DB352" s="2"/>
      <c r="DC352" s="2"/>
      <c r="DD352" s="2"/>
      <c r="DE352" s="2"/>
      <c r="DF352" s="2"/>
      <c r="DG352" s="2"/>
      <c r="DH352" s="2"/>
      <c r="DI352" s="2"/>
      <c r="DJ352" s="2"/>
      <c r="DK352" s="2"/>
      <c r="DL352" s="2"/>
      <c r="DM352" s="2"/>
      <c r="DN352" s="2"/>
      <c r="DO352" s="2"/>
      <c r="DP352" s="2"/>
      <c r="DQ352" s="2"/>
      <c r="DR352" s="2"/>
      <c r="DS352" s="2"/>
      <c r="DT352" s="2"/>
      <c r="DU352" s="2"/>
      <c r="DV352" s="2"/>
      <c r="DW352" s="2"/>
      <c r="DX352" s="2"/>
      <c r="DY352" s="2"/>
      <c r="DZ352" s="2"/>
      <c r="EA352" s="2"/>
      <c r="EB352" s="2"/>
      <c r="EC352" s="2"/>
      <c r="ED352" s="2"/>
      <c r="EE352" s="2"/>
      <c r="EF352" s="2"/>
      <c r="EG352" s="2"/>
      <c r="EH352" s="2"/>
      <c r="EI352" s="2"/>
      <c r="EJ352" s="2"/>
      <c r="EK352" s="2"/>
      <c r="EL352" s="2"/>
      <c r="EM352" s="2"/>
      <c r="EN352" s="2"/>
      <c r="EO352" s="2"/>
      <c r="EP352" s="2"/>
      <c r="EQ352" s="2"/>
      <c r="ER352" s="2"/>
      <c r="ES352" s="2"/>
      <c r="ET352" s="2"/>
      <c r="EU352" s="2"/>
      <c r="EV352" s="2"/>
      <c r="EW352" s="2"/>
      <c r="EX352" s="2"/>
    </row>
    <row r="353" spans="1:154" x14ac:dyDescent="0.15">
      <c r="A353" s="35">
        <f t="shared" si="125"/>
        <v>44898</v>
      </c>
      <c r="B353" s="125">
        <f t="shared" ca="1" si="121"/>
        <v>11137.145199999999</v>
      </c>
      <c r="C353" s="14">
        <f t="shared" si="132"/>
        <v>10000</v>
      </c>
      <c r="D353" s="13">
        <f>IF(A353&lt;$B$1,VLOOKUP(A353,[1]DI!$A$4:$B$15000,2,FALSE),0)</f>
        <v>0</v>
      </c>
      <c r="E353" s="14">
        <f t="shared" si="133"/>
        <v>1</v>
      </c>
      <c r="F353" s="14">
        <f>(TRUNC(PRODUCT($E$14:$E352),16))</f>
        <v>1.1137145248098199</v>
      </c>
      <c r="G353" s="14">
        <f t="shared" si="134"/>
        <v>1</v>
      </c>
      <c r="H353" s="14">
        <f t="shared" si="135"/>
        <v>1.11371452</v>
      </c>
      <c r="I353" s="13">
        <f t="shared" si="126"/>
        <v>0</v>
      </c>
      <c r="J353" s="29">
        <f t="shared" si="127"/>
        <v>44559</v>
      </c>
      <c r="K353" s="2">
        <f t="shared" si="128"/>
        <v>233</v>
      </c>
      <c r="L353" s="17">
        <f t="shared" si="129"/>
        <v>234</v>
      </c>
      <c r="M353" s="12">
        <f t="shared" si="122"/>
        <v>1</v>
      </c>
      <c r="N353" s="12">
        <f t="shared" si="123"/>
        <v>1.11371452</v>
      </c>
      <c r="O353" s="17">
        <f t="shared" si="120"/>
        <v>0</v>
      </c>
      <c r="P353" s="14">
        <f t="shared" si="119"/>
        <v>1137.1451999999999</v>
      </c>
      <c r="Q353" s="14">
        <v>0</v>
      </c>
      <c r="R353" s="14">
        <f t="shared" si="137"/>
        <v>0</v>
      </c>
      <c r="S353" s="20">
        <f t="shared" si="124"/>
        <v>0</v>
      </c>
      <c r="T353" s="14">
        <f t="shared" si="136"/>
        <v>0</v>
      </c>
      <c r="U353" s="4" t="str">
        <f t="shared" si="130"/>
        <v>A+J=</v>
      </c>
      <c r="V353" s="29">
        <f t="shared" si="131"/>
        <v>45747</v>
      </c>
      <c r="W353" s="3"/>
      <c r="X353" s="87">
        <f>[2]Plan1!$A421</f>
        <v>49310</v>
      </c>
      <c r="Y353" s="87" t="str">
        <f>[2]Plan1!$C421</f>
        <v>Confraternização Universal</v>
      </c>
      <c r="Z353" s="78"/>
      <c r="AA353" s="1"/>
      <c r="AB353" s="3"/>
      <c r="AC353" s="3"/>
      <c r="AD353" s="3"/>
      <c r="AE353" s="3"/>
      <c r="AF353" s="3"/>
      <c r="AG353" s="11"/>
      <c r="AH353" s="3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  <c r="CG353" s="2"/>
      <c r="CH353" s="2"/>
      <c r="CI353" s="2"/>
      <c r="CJ353" s="2"/>
      <c r="CK353" s="2"/>
      <c r="CL353" s="2"/>
      <c r="CM353" s="2"/>
      <c r="CN353" s="2"/>
      <c r="CO353" s="2"/>
      <c r="CP353" s="2"/>
      <c r="CQ353" s="2"/>
      <c r="CR353" s="2"/>
      <c r="CS353" s="2"/>
      <c r="CT353" s="2"/>
      <c r="CU353" s="2"/>
      <c r="CV353" s="2"/>
      <c r="CW353" s="2"/>
      <c r="CX353" s="2"/>
      <c r="CY353" s="2"/>
      <c r="CZ353" s="2"/>
      <c r="DA353" s="2"/>
      <c r="DB353" s="2"/>
      <c r="DC353" s="2"/>
      <c r="DD353" s="2"/>
      <c r="DE353" s="2"/>
      <c r="DF353" s="2"/>
      <c r="DG353" s="2"/>
      <c r="DH353" s="2"/>
      <c r="DI353" s="2"/>
      <c r="DJ353" s="2"/>
      <c r="DK353" s="2"/>
      <c r="DL353" s="2"/>
      <c r="DM353" s="2"/>
      <c r="DN353" s="2"/>
      <c r="DO353" s="2"/>
      <c r="DP353" s="2"/>
      <c r="DQ353" s="2"/>
      <c r="DR353" s="2"/>
      <c r="DS353" s="2"/>
      <c r="DT353" s="2"/>
      <c r="DU353" s="2"/>
      <c r="DV353" s="2"/>
      <c r="DW353" s="2"/>
      <c r="DX353" s="2"/>
      <c r="DY353" s="2"/>
      <c r="DZ353" s="2"/>
      <c r="EA353" s="2"/>
      <c r="EB353" s="2"/>
      <c r="EC353" s="2"/>
      <c r="ED353" s="2"/>
      <c r="EE353" s="2"/>
      <c r="EF353" s="2"/>
      <c r="EG353" s="2"/>
      <c r="EH353" s="2"/>
      <c r="EI353" s="2"/>
      <c r="EJ353" s="2"/>
      <c r="EK353" s="2"/>
      <c r="EL353" s="2"/>
      <c r="EM353" s="2"/>
      <c r="EN353" s="2"/>
      <c r="EO353" s="2"/>
      <c r="EP353" s="2"/>
      <c r="EQ353" s="2"/>
      <c r="ER353" s="2"/>
      <c r="ES353" s="2"/>
      <c r="ET353" s="2"/>
      <c r="EU353" s="2"/>
      <c r="EV353" s="2"/>
      <c r="EW353" s="2"/>
      <c r="EX353" s="2"/>
    </row>
    <row r="354" spans="1:154" x14ac:dyDescent="0.15">
      <c r="A354" s="35">
        <f t="shared" si="125"/>
        <v>44899</v>
      </c>
      <c r="B354" s="125">
        <f t="shared" ca="1" si="121"/>
        <v>11137.145199999999</v>
      </c>
      <c r="C354" s="14">
        <f t="shared" si="132"/>
        <v>10000</v>
      </c>
      <c r="D354" s="13">
        <f>IF(A354&lt;$B$1,VLOOKUP(A354,[1]DI!$A$4:$B$15000,2,FALSE),0)</f>
        <v>0</v>
      </c>
      <c r="E354" s="14">
        <f t="shared" si="133"/>
        <v>1</v>
      </c>
      <c r="F354" s="14">
        <f>(TRUNC(PRODUCT($E$14:$E353),16))</f>
        <v>1.1137145248098199</v>
      </c>
      <c r="G354" s="14">
        <f t="shared" si="134"/>
        <v>1</v>
      </c>
      <c r="H354" s="14">
        <f t="shared" si="135"/>
        <v>1.11371452</v>
      </c>
      <c r="I354" s="13">
        <f t="shared" si="126"/>
        <v>0</v>
      </c>
      <c r="J354" s="29">
        <f t="shared" si="127"/>
        <v>44559</v>
      </c>
      <c r="K354" s="2">
        <f t="shared" si="128"/>
        <v>233</v>
      </c>
      <c r="L354" s="17">
        <f t="shared" si="129"/>
        <v>234</v>
      </c>
      <c r="M354" s="12">
        <f t="shared" si="122"/>
        <v>1</v>
      </c>
      <c r="N354" s="12">
        <f t="shared" si="123"/>
        <v>1.11371452</v>
      </c>
      <c r="O354" s="17">
        <f t="shared" si="120"/>
        <v>0</v>
      </c>
      <c r="P354" s="14">
        <f t="shared" si="119"/>
        <v>1137.1451999999999</v>
      </c>
      <c r="Q354" s="14">
        <v>0</v>
      </c>
      <c r="R354" s="14">
        <f t="shared" si="137"/>
        <v>0</v>
      </c>
      <c r="S354" s="20">
        <f t="shared" si="124"/>
        <v>0</v>
      </c>
      <c r="T354" s="14">
        <f t="shared" si="136"/>
        <v>0</v>
      </c>
      <c r="U354" s="4" t="str">
        <f t="shared" si="130"/>
        <v>A+J=</v>
      </c>
      <c r="V354" s="29">
        <f t="shared" si="131"/>
        <v>45747</v>
      </c>
      <c r="W354" s="3"/>
      <c r="X354" s="87">
        <f>[2]Plan1!$A422</f>
        <v>49345</v>
      </c>
      <c r="Y354" s="87" t="str">
        <f>[2]Plan1!$C422</f>
        <v>Carnaval</v>
      </c>
      <c r="Z354" s="78"/>
      <c r="AA354" s="1"/>
      <c r="AB354" s="3"/>
      <c r="AC354" s="3"/>
      <c r="AD354" s="3"/>
      <c r="AE354" s="3"/>
      <c r="AF354" s="3"/>
      <c r="AG354" s="11"/>
      <c r="AH354" s="3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  <c r="CG354" s="2"/>
      <c r="CH354" s="2"/>
      <c r="CI354" s="2"/>
      <c r="CJ354" s="2"/>
      <c r="CK354" s="2"/>
      <c r="CL354" s="2"/>
      <c r="CM354" s="2"/>
      <c r="CN354" s="2"/>
      <c r="CO354" s="2"/>
      <c r="CP354" s="2"/>
      <c r="CQ354" s="2"/>
      <c r="CR354" s="2"/>
      <c r="CS354" s="2"/>
      <c r="CT354" s="2"/>
      <c r="CU354" s="2"/>
      <c r="CV354" s="2"/>
      <c r="CW354" s="2"/>
      <c r="CX354" s="2"/>
      <c r="CY354" s="2"/>
      <c r="CZ354" s="2"/>
      <c r="DA354" s="2"/>
      <c r="DB354" s="2"/>
      <c r="DC354" s="2"/>
      <c r="DD354" s="2"/>
      <c r="DE354" s="2"/>
      <c r="DF354" s="2"/>
      <c r="DG354" s="2"/>
      <c r="DH354" s="2"/>
      <c r="DI354" s="2"/>
      <c r="DJ354" s="2"/>
      <c r="DK354" s="2"/>
      <c r="DL354" s="2"/>
      <c r="DM354" s="2"/>
      <c r="DN354" s="2"/>
      <c r="DO354" s="2"/>
      <c r="DP354" s="2"/>
      <c r="DQ354" s="2"/>
      <c r="DR354" s="2"/>
      <c r="DS354" s="2"/>
      <c r="DT354" s="2"/>
      <c r="DU354" s="2"/>
      <c r="DV354" s="2"/>
      <c r="DW354" s="2"/>
      <c r="DX354" s="2"/>
      <c r="DY354" s="2"/>
      <c r="DZ354" s="2"/>
      <c r="EA354" s="2"/>
      <c r="EB354" s="2"/>
      <c r="EC354" s="2"/>
      <c r="ED354" s="2"/>
      <c r="EE354" s="2"/>
      <c r="EF354" s="2"/>
      <c r="EG354" s="2"/>
      <c r="EH354" s="2"/>
      <c r="EI354" s="2"/>
      <c r="EJ354" s="2"/>
      <c r="EK354" s="2"/>
      <c r="EL354" s="2"/>
      <c r="EM354" s="2"/>
      <c r="EN354" s="2"/>
      <c r="EO354" s="2"/>
      <c r="EP354" s="2"/>
      <c r="EQ354" s="2"/>
      <c r="ER354" s="2"/>
      <c r="ES354" s="2"/>
      <c r="ET354" s="2"/>
      <c r="EU354" s="2"/>
      <c r="EV354" s="2"/>
      <c r="EW354" s="2"/>
      <c r="EX354" s="2"/>
    </row>
    <row r="355" spans="1:154" x14ac:dyDescent="0.15">
      <c r="A355" s="35">
        <f t="shared" si="125"/>
        <v>44900</v>
      </c>
      <c r="B355" s="125">
        <f t="shared" ca="1" si="121"/>
        <v>11137.145199999999</v>
      </c>
      <c r="C355" s="14">
        <f t="shared" si="132"/>
        <v>10000</v>
      </c>
      <c r="D355" s="13">
        <f>IF(A355&lt;$B$1,VLOOKUP(A355,[1]DI!$A$4:$B$15000,2,FALSE),0)</f>
        <v>0.13650000000000001</v>
      </c>
      <c r="E355" s="14">
        <f t="shared" si="133"/>
        <v>1.00050788</v>
      </c>
      <c r="F355" s="14">
        <f>(TRUNC(PRODUCT($E$14:$E354),16))</f>
        <v>1.1137145248098199</v>
      </c>
      <c r="G355" s="14">
        <f t="shared" si="134"/>
        <v>1</v>
      </c>
      <c r="H355" s="14">
        <f t="shared" si="135"/>
        <v>1.11371452</v>
      </c>
      <c r="I355" s="13">
        <f t="shared" si="126"/>
        <v>0</v>
      </c>
      <c r="J355" s="29">
        <f t="shared" si="127"/>
        <v>44559</v>
      </c>
      <c r="K355" s="2">
        <f t="shared" si="128"/>
        <v>234</v>
      </c>
      <c r="L355" s="17">
        <f t="shared" si="129"/>
        <v>234</v>
      </c>
      <c r="M355" s="12">
        <f t="shared" si="122"/>
        <v>1</v>
      </c>
      <c r="N355" s="12">
        <f t="shared" si="123"/>
        <v>1.11371452</v>
      </c>
      <c r="O355" s="17">
        <f t="shared" si="120"/>
        <v>0</v>
      </c>
      <c r="P355" s="14">
        <f t="shared" si="119"/>
        <v>1137.1451999999999</v>
      </c>
      <c r="Q355" s="14">
        <v>0</v>
      </c>
      <c r="R355" s="14">
        <f t="shared" si="137"/>
        <v>0</v>
      </c>
      <c r="S355" s="20">
        <f t="shared" si="124"/>
        <v>0</v>
      </c>
      <c r="T355" s="14">
        <f t="shared" si="136"/>
        <v>0</v>
      </c>
      <c r="U355" s="4" t="str">
        <f t="shared" si="130"/>
        <v>A+J=</v>
      </c>
      <c r="V355" s="29">
        <f t="shared" si="131"/>
        <v>45747</v>
      </c>
      <c r="W355" s="3"/>
      <c r="X355" s="87">
        <f>[2]Plan1!$A423</f>
        <v>49346</v>
      </c>
      <c r="Y355" s="87" t="str">
        <f>[2]Plan1!$C423</f>
        <v>Carnaval</v>
      </c>
      <c r="Z355" s="78"/>
      <c r="AA355" s="1"/>
      <c r="AB355" s="3"/>
      <c r="AC355" s="3"/>
      <c r="AD355" s="3"/>
      <c r="AE355" s="3"/>
      <c r="AF355" s="3"/>
      <c r="AG355" s="11"/>
      <c r="AH355" s="3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  <c r="CG355" s="2"/>
      <c r="CH355" s="2"/>
      <c r="CI355" s="2"/>
      <c r="CJ355" s="2"/>
      <c r="CK355" s="2"/>
      <c r="CL355" s="2"/>
      <c r="CM355" s="2"/>
      <c r="CN355" s="2"/>
      <c r="CO355" s="2"/>
      <c r="CP355" s="2"/>
      <c r="CQ355" s="2"/>
      <c r="CR355" s="2"/>
      <c r="CS355" s="2"/>
      <c r="CT355" s="2"/>
      <c r="CU355" s="2"/>
      <c r="CV355" s="2"/>
      <c r="CW355" s="2"/>
      <c r="CX355" s="2"/>
      <c r="CY355" s="2"/>
      <c r="CZ355" s="2"/>
      <c r="DA355" s="2"/>
      <c r="DB355" s="2"/>
      <c r="DC355" s="2"/>
      <c r="DD355" s="2"/>
      <c r="DE355" s="2"/>
      <c r="DF355" s="2"/>
      <c r="DG355" s="2"/>
      <c r="DH355" s="2"/>
      <c r="DI355" s="2"/>
      <c r="DJ355" s="2"/>
      <c r="DK355" s="2"/>
      <c r="DL355" s="2"/>
      <c r="DM355" s="2"/>
      <c r="DN355" s="2"/>
      <c r="DO355" s="2"/>
      <c r="DP355" s="2"/>
      <c r="DQ355" s="2"/>
      <c r="DR355" s="2"/>
      <c r="DS355" s="2"/>
      <c r="DT355" s="2"/>
      <c r="DU355" s="2"/>
      <c r="DV355" s="2"/>
      <c r="DW355" s="2"/>
      <c r="DX355" s="2"/>
      <c r="DY355" s="2"/>
      <c r="DZ355" s="2"/>
      <c r="EA355" s="2"/>
      <c r="EB355" s="2"/>
      <c r="EC355" s="2"/>
      <c r="ED355" s="2"/>
      <c r="EE355" s="2"/>
      <c r="EF355" s="2"/>
      <c r="EG355" s="2"/>
      <c r="EH355" s="2"/>
      <c r="EI355" s="2"/>
      <c r="EJ355" s="2"/>
      <c r="EK355" s="2"/>
      <c r="EL355" s="2"/>
      <c r="EM355" s="2"/>
      <c r="EN355" s="2"/>
      <c r="EO355" s="2"/>
      <c r="EP355" s="2"/>
      <c r="EQ355" s="2"/>
      <c r="ER355" s="2"/>
      <c r="ES355" s="2"/>
      <c r="ET355" s="2"/>
      <c r="EU355" s="2"/>
      <c r="EV355" s="2"/>
      <c r="EW355" s="2"/>
      <c r="EX355" s="2"/>
    </row>
    <row r="356" spans="1:154" x14ac:dyDescent="0.15">
      <c r="A356" s="35">
        <f t="shared" si="125"/>
        <v>44901</v>
      </c>
      <c r="B356" s="125">
        <f t="shared" ca="1" si="121"/>
        <v>11142.801600000001</v>
      </c>
      <c r="C356" s="14">
        <f t="shared" si="132"/>
        <v>10000</v>
      </c>
      <c r="D356" s="13">
        <f>IF(A356&lt;$B$1,VLOOKUP(A356,[1]DI!$A$4:$B$15000,2,FALSE),0)</f>
        <v>0.13650000000000001</v>
      </c>
      <c r="E356" s="14">
        <f t="shared" si="133"/>
        <v>1.00050788</v>
      </c>
      <c r="F356" s="14">
        <f>(TRUNC(PRODUCT($E$14:$E355),16))</f>
        <v>1.11428015814268</v>
      </c>
      <c r="G356" s="14">
        <f t="shared" si="134"/>
        <v>1</v>
      </c>
      <c r="H356" s="14">
        <f t="shared" si="135"/>
        <v>1.1142801600000001</v>
      </c>
      <c r="I356" s="13">
        <f t="shared" si="126"/>
        <v>0</v>
      </c>
      <c r="J356" s="29">
        <f t="shared" si="127"/>
        <v>44559</v>
      </c>
      <c r="K356" s="2">
        <f t="shared" si="128"/>
        <v>235</v>
      </c>
      <c r="L356" s="17">
        <f t="shared" si="129"/>
        <v>235</v>
      </c>
      <c r="M356" s="12">
        <f t="shared" si="122"/>
        <v>1</v>
      </c>
      <c r="N356" s="12">
        <f t="shared" si="123"/>
        <v>1.1142801600000001</v>
      </c>
      <c r="O356" s="17">
        <f t="shared" si="120"/>
        <v>0</v>
      </c>
      <c r="P356" s="14">
        <f t="shared" si="119"/>
        <v>1142.8016</v>
      </c>
      <c r="Q356" s="14">
        <v>0</v>
      </c>
      <c r="R356" s="14">
        <f t="shared" si="137"/>
        <v>0</v>
      </c>
      <c r="S356" s="20">
        <f t="shared" si="124"/>
        <v>0</v>
      </c>
      <c r="T356" s="14">
        <f t="shared" si="136"/>
        <v>0</v>
      </c>
      <c r="U356" s="4" t="str">
        <f t="shared" si="130"/>
        <v>A+J=</v>
      </c>
      <c r="V356" s="29">
        <f t="shared" si="131"/>
        <v>45747</v>
      </c>
      <c r="W356" s="3"/>
      <c r="X356" s="87">
        <f>[2]Plan1!$A424</f>
        <v>49391</v>
      </c>
      <c r="Y356" s="87" t="str">
        <f>[2]Plan1!$C424</f>
        <v>Paixão de Cristo</v>
      </c>
      <c r="Z356" s="78"/>
      <c r="AA356" s="1"/>
      <c r="AB356" s="3"/>
      <c r="AC356" s="3"/>
      <c r="AD356" s="3"/>
      <c r="AE356" s="3"/>
      <c r="AF356" s="3"/>
      <c r="AG356" s="11"/>
      <c r="AH356" s="3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  <c r="CG356" s="2"/>
      <c r="CH356" s="2"/>
      <c r="CI356" s="2"/>
      <c r="CJ356" s="2"/>
      <c r="CK356" s="2"/>
      <c r="CL356" s="2"/>
      <c r="CM356" s="2"/>
      <c r="CN356" s="2"/>
      <c r="CO356" s="2"/>
      <c r="CP356" s="2"/>
      <c r="CQ356" s="2"/>
      <c r="CR356" s="2"/>
      <c r="CS356" s="2"/>
      <c r="CT356" s="2"/>
      <c r="CU356" s="2"/>
      <c r="CV356" s="2"/>
      <c r="CW356" s="2"/>
      <c r="CX356" s="2"/>
      <c r="CY356" s="2"/>
      <c r="CZ356" s="2"/>
      <c r="DA356" s="2"/>
      <c r="DB356" s="2"/>
      <c r="DC356" s="2"/>
      <c r="DD356" s="2"/>
      <c r="DE356" s="2"/>
      <c r="DF356" s="2"/>
      <c r="DG356" s="2"/>
      <c r="DH356" s="2"/>
      <c r="DI356" s="2"/>
      <c r="DJ356" s="2"/>
      <c r="DK356" s="2"/>
      <c r="DL356" s="2"/>
      <c r="DM356" s="2"/>
      <c r="DN356" s="2"/>
      <c r="DO356" s="2"/>
      <c r="DP356" s="2"/>
      <c r="DQ356" s="2"/>
      <c r="DR356" s="2"/>
      <c r="DS356" s="2"/>
      <c r="DT356" s="2"/>
      <c r="DU356" s="2"/>
      <c r="DV356" s="2"/>
      <c r="DW356" s="2"/>
      <c r="DX356" s="2"/>
      <c r="DY356" s="2"/>
      <c r="DZ356" s="2"/>
      <c r="EA356" s="2"/>
      <c r="EB356" s="2"/>
      <c r="EC356" s="2"/>
      <c r="ED356" s="2"/>
      <c r="EE356" s="2"/>
      <c r="EF356" s="2"/>
      <c r="EG356" s="2"/>
      <c r="EH356" s="2"/>
      <c r="EI356" s="2"/>
      <c r="EJ356" s="2"/>
      <c r="EK356" s="2"/>
      <c r="EL356" s="2"/>
      <c r="EM356" s="2"/>
      <c r="EN356" s="2"/>
      <c r="EO356" s="2"/>
      <c r="EP356" s="2"/>
      <c r="EQ356" s="2"/>
      <c r="ER356" s="2"/>
      <c r="ES356" s="2"/>
      <c r="ET356" s="2"/>
      <c r="EU356" s="2"/>
      <c r="EV356" s="2"/>
      <c r="EW356" s="2"/>
      <c r="EX356" s="2"/>
    </row>
    <row r="357" spans="1:154" x14ac:dyDescent="0.15">
      <c r="A357" s="35">
        <f t="shared" si="125"/>
        <v>44902</v>
      </c>
      <c r="B357" s="125">
        <f t="shared" ca="1" si="121"/>
        <v>11148.460800000001</v>
      </c>
      <c r="C357" s="14">
        <f t="shared" si="132"/>
        <v>10000</v>
      </c>
      <c r="D357" s="13">
        <f>IF(A357&lt;$B$1,VLOOKUP(A357,[1]DI!$A$4:$B$15000,2,FALSE),0)</f>
        <v>0.13650000000000001</v>
      </c>
      <c r="E357" s="14">
        <f t="shared" si="133"/>
        <v>1.00050788</v>
      </c>
      <c r="F357" s="14">
        <f>(TRUNC(PRODUCT($E$14:$E356),16))</f>
        <v>1.1148460787493899</v>
      </c>
      <c r="G357" s="14">
        <f t="shared" si="134"/>
        <v>1</v>
      </c>
      <c r="H357" s="14">
        <f t="shared" si="135"/>
        <v>1.11484608</v>
      </c>
      <c r="I357" s="13">
        <f t="shared" si="126"/>
        <v>0</v>
      </c>
      <c r="J357" s="29">
        <f t="shared" si="127"/>
        <v>44559</v>
      </c>
      <c r="K357" s="2">
        <f t="shared" si="128"/>
        <v>236</v>
      </c>
      <c r="L357" s="17">
        <f t="shared" si="129"/>
        <v>236</v>
      </c>
      <c r="M357" s="12">
        <f t="shared" si="122"/>
        <v>1</v>
      </c>
      <c r="N357" s="12">
        <f t="shared" si="123"/>
        <v>1.11484608</v>
      </c>
      <c r="O357" s="17">
        <f t="shared" si="120"/>
        <v>0</v>
      </c>
      <c r="P357" s="14">
        <f t="shared" si="119"/>
        <v>1148.4608000000001</v>
      </c>
      <c r="Q357" s="14">
        <v>0</v>
      </c>
      <c r="R357" s="14">
        <f t="shared" si="137"/>
        <v>0</v>
      </c>
      <c r="S357" s="20">
        <f t="shared" si="124"/>
        <v>0</v>
      </c>
      <c r="T357" s="14">
        <f t="shared" si="136"/>
        <v>0</v>
      </c>
      <c r="U357" s="4" t="str">
        <f t="shared" si="130"/>
        <v>A+J=</v>
      </c>
      <c r="V357" s="29">
        <f t="shared" si="131"/>
        <v>45747</v>
      </c>
      <c r="W357" s="3"/>
      <c r="X357" s="87">
        <f>[2]Plan1!$A425</f>
        <v>49420</v>
      </c>
      <c r="Y357" s="87" t="str">
        <f>[2]Plan1!$C425</f>
        <v>Tiradentes</v>
      </c>
      <c r="Z357" s="78"/>
      <c r="AA357" s="1"/>
      <c r="AB357" s="3"/>
      <c r="AC357" s="3"/>
      <c r="AD357" s="3"/>
      <c r="AE357" s="3"/>
      <c r="AF357" s="3"/>
      <c r="AG357" s="11"/>
      <c r="AH357" s="3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  <c r="CG357" s="2"/>
      <c r="CH357" s="2"/>
      <c r="CI357" s="2"/>
      <c r="CJ357" s="2"/>
      <c r="CK357" s="2"/>
      <c r="CL357" s="2"/>
      <c r="CM357" s="2"/>
      <c r="CN357" s="2"/>
      <c r="CO357" s="2"/>
      <c r="CP357" s="2"/>
      <c r="CQ357" s="2"/>
      <c r="CR357" s="2"/>
      <c r="CS357" s="2"/>
      <c r="CT357" s="2"/>
      <c r="CU357" s="2"/>
      <c r="CV357" s="2"/>
      <c r="CW357" s="2"/>
      <c r="CX357" s="2"/>
      <c r="CY357" s="2"/>
      <c r="CZ357" s="2"/>
      <c r="DA357" s="2"/>
      <c r="DB357" s="2"/>
      <c r="DC357" s="2"/>
      <c r="DD357" s="2"/>
      <c r="DE357" s="2"/>
      <c r="DF357" s="2"/>
      <c r="DG357" s="2"/>
      <c r="DH357" s="2"/>
      <c r="DI357" s="2"/>
      <c r="DJ357" s="2"/>
      <c r="DK357" s="2"/>
      <c r="DL357" s="2"/>
      <c r="DM357" s="2"/>
      <c r="DN357" s="2"/>
      <c r="DO357" s="2"/>
      <c r="DP357" s="2"/>
      <c r="DQ357" s="2"/>
      <c r="DR357" s="2"/>
      <c r="DS357" s="2"/>
      <c r="DT357" s="2"/>
      <c r="DU357" s="2"/>
      <c r="DV357" s="2"/>
      <c r="DW357" s="2"/>
      <c r="DX357" s="2"/>
      <c r="DY357" s="2"/>
      <c r="DZ357" s="2"/>
      <c r="EA357" s="2"/>
      <c r="EB357" s="2"/>
      <c r="EC357" s="2"/>
      <c r="ED357" s="2"/>
      <c r="EE357" s="2"/>
      <c r="EF357" s="2"/>
      <c r="EG357" s="2"/>
      <c r="EH357" s="2"/>
      <c r="EI357" s="2"/>
      <c r="EJ357" s="2"/>
      <c r="EK357" s="2"/>
      <c r="EL357" s="2"/>
      <c r="EM357" s="2"/>
      <c r="EN357" s="2"/>
      <c r="EO357" s="2"/>
      <c r="EP357" s="2"/>
      <c r="EQ357" s="2"/>
      <c r="ER357" s="2"/>
      <c r="ES357" s="2"/>
      <c r="ET357" s="2"/>
      <c r="EU357" s="2"/>
      <c r="EV357" s="2"/>
      <c r="EW357" s="2"/>
      <c r="EX357" s="2"/>
    </row>
    <row r="358" spans="1:154" x14ac:dyDescent="0.15">
      <c r="A358" s="35">
        <f t="shared" si="125"/>
        <v>44903</v>
      </c>
      <c r="B358" s="125">
        <f t="shared" ca="1" si="121"/>
        <v>11154.1229</v>
      </c>
      <c r="C358" s="14">
        <f t="shared" si="132"/>
        <v>10000</v>
      </c>
      <c r="D358" s="13">
        <f>IF(A358&lt;$B$1,VLOOKUP(A358,[1]DI!$A$4:$B$15000,2,FALSE),0)</f>
        <v>0.13650000000000001</v>
      </c>
      <c r="E358" s="14">
        <f t="shared" si="133"/>
        <v>1.00050788</v>
      </c>
      <c r="F358" s="14">
        <f>(TRUNC(PRODUCT($E$14:$E357),16))</f>
        <v>1.11541228677587</v>
      </c>
      <c r="G358" s="14">
        <f t="shared" si="134"/>
        <v>1</v>
      </c>
      <c r="H358" s="14">
        <f t="shared" si="135"/>
        <v>1.1154122900000001</v>
      </c>
      <c r="I358" s="13">
        <f t="shared" si="126"/>
        <v>0</v>
      </c>
      <c r="J358" s="29">
        <f t="shared" si="127"/>
        <v>44559</v>
      </c>
      <c r="K358" s="2">
        <f t="shared" si="128"/>
        <v>237</v>
      </c>
      <c r="L358" s="17">
        <f t="shared" si="129"/>
        <v>237</v>
      </c>
      <c r="M358" s="12">
        <f t="shared" si="122"/>
        <v>1</v>
      </c>
      <c r="N358" s="12">
        <f t="shared" si="123"/>
        <v>1.1154122900000001</v>
      </c>
      <c r="O358" s="17">
        <f t="shared" si="120"/>
        <v>0</v>
      </c>
      <c r="P358" s="14">
        <f t="shared" si="119"/>
        <v>1154.1229000000001</v>
      </c>
      <c r="Q358" s="14">
        <v>0</v>
      </c>
      <c r="R358" s="14">
        <f t="shared" si="137"/>
        <v>0</v>
      </c>
      <c r="S358" s="20">
        <f t="shared" si="124"/>
        <v>0</v>
      </c>
      <c r="T358" s="14">
        <f t="shared" si="136"/>
        <v>0</v>
      </c>
      <c r="U358" s="4" t="str">
        <f t="shared" si="130"/>
        <v>A+J=</v>
      </c>
      <c r="V358" s="29">
        <f t="shared" si="131"/>
        <v>45747</v>
      </c>
      <c r="W358" s="3"/>
      <c r="X358" s="87">
        <f>[2]Plan1!$A426</f>
        <v>49430</v>
      </c>
      <c r="Y358" s="87" t="str">
        <f>[2]Plan1!$C426</f>
        <v>Dia do Trabalho</v>
      </c>
      <c r="Z358" s="78"/>
      <c r="AA358" s="1"/>
      <c r="AB358" s="3"/>
      <c r="AC358" s="3"/>
      <c r="AD358" s="3"/>
      <c r="AE358" s="3"/>
      <c r="AF358" s="3"/>
      <c r="AG358" s="11"/>
      <c r="AH358" s="3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  <c r="CG358" s="2"/>
      <c r="CH358" s="2"/>
      <c r="CI358" s="2"/>
      <c r="CJ358" s="2"/>
      <c r="CK358" s="2"/>
      <c r="CL358" s="2"/>
      <c r="CM358" s="2"/>
      <c r="CN358" s="2"/>
      <c r="CO358" s="2"/>
      <c r="CP358" s="2"/>
      <c r="CQ358" s="2"/>
      <c r="CR358" s="2"/>
      <c r="CS358" s="2"/>
      <c r="CT358" s="2"/>
      <c r="CU358" s="2"/>
      <c r="CV358" s="2"/>
      <c r="CW358" s="2"/>
      <c r="CX358" s="2"/>
      <c r="CY358" s="2"/>
      <c r="CZ358" s="2"/>
      <c r="DA358" s="2"/>
      <c r="DB358" s="2"/>
      <c r="DC358" s="2"/>
      <c r="DD358" s="2"/>
      <c r="DE358" s="2"/>
      <c r="DF358" s="2"/>
      <c r="DG358" s="2"/>
      <c r="DH358" s="2"/>
      <c r="DI358" s="2"/>
      <c r="DJ358" s="2"/>
      <c r="DK358" s="2"/>
      <c r="DL358" s="2"/>
      <c r="DM358" s="2"/>
      <c r="DN358" s="2"/>
      <c r="DO358" s="2"/>
      <c r="DP358" s="2"/>
      <c r="DQ358" s="2"/>
      <c r="DR358" s="2"/>
      <c r="DS358" s="2"/>
      <c r="DT358" s="2"/>
      <c r="DU358" s="2"/>
      <c r="DV358" s="2"/>
      <c r="DW358" s="2"/>
      <c r="DX358" s="2"/>
      <c r="DY358" s="2"/>
      <c r="DZ358" s="2"/>
      <c r="EA358" s="2"/>
      <c r="EB358" s="2"/>
      <c r="EC358" s="2"/>
      <c r="ED358" s="2"/>
      <c r="EE358" s="2"/>
      <c r="EF358" s="2"/>
      <c r="EG358" s="2"/>
      <c r="EH358" s="2"/>
      <c r="EI358" s="2"/>
      <c r="EJ358" s="2"/>
      <c r="EK358" s="2"/>
      <c r="EL358" s="2"/>
      <c r="EM358" s="2"/>
      <c r="EN358" s="2"/>
      <c r="EO358" s="2"/>
      <c r="EP358" s="2"/>
      <c r="EQ358" s="2"/>
      <c r="ER358" s="2"/>
      <c r="ES358" s="2"/>
      <c r="ET358" s="2"/>
      <c r="EU358" s="2"/>
      <c r="EV358" s="2"/>
      <c r="EW358" s="2"/>
      <c r="EX358" s="2"/>
    </row>
    <row r="359" spans="1:154" x14ac:dyDescent="0.15">
      <c r="A359" s="35">
        <f t="shared" si="125"/>
        <v>44904</v>
      </c>
      <c r="B359" s="125">
        <f t="shared" ca="1" si="121"/>
        <v>11159.7878</v>
      </c>
      <c r="C359" s="14">
        <f t="shared" si="132"/>
        <v>10000</v>
      </c>
      <c r="D359" s="13">
        <f>IF(A359&lt;$B$1,VLOOKUP(A359,[1]DI!$A$4:$B$15000,2,FALSE),0)</f>
        <v>0.13650000000000001</v>
      </c>
      <c r="E359" s="14">
        <f t="shared" si="133"/>
        <v>1.00050788</v>
      </c>
      <c r="F359" s="14">
        <f>(TRUNC(PRODUCT($E$14:$E358),16))</f>
        <v>1.11597878236808</v>
      </c>
      <c r="G359" s="14">
        <f t="shared" si="134"/>
        <v>1</v>
      </c>
      <c r="H359" s="14">
        <f t="shared" si="135"/>
        <v>1.1159787800000001</v>
      </c>
      <c r="I359" s="13">
        <f t="shared" si="126"/>
        <v>0</v>
      </c>
      <c r="J359" s="29">
        <f t="shared" si="127"/>
        <v>44559</v>
      </c>
      <c r="K359" s="2">
        <f t="shared" si="128"/>
        <v>238</v>
      </c>
      <c r="L359" s="17">
        <f t="shared" si="129"/>
        <v>238</v>
      </c>
      <c r="M359" s="12">
        <f t="shared" si="122"/>
        <v>1</v>
      </c>
      <c r="N359" s="12">
        <f t="shared" si="123"/>
        <v>1.1159787800000001</v>
      </c>
      <c r="O359" s="17">
        <f t="shared" si="120"/>
        <v>0</v>
      </c>
      <c r="P359" s="14">
        <f t="shared" si="119"/>
        <v>1159.7878000000001</v>
      </c>
      <c r="Q359" s="14">
        <v>0</v>
      </c>
      <c r="R359" s="14">
        <f t="shared" si="137"/>
        <v>0</v>
      </c>
      <c r="S359" s="20">
        <f t="shared" si="124"/>
        <v>0</v>
      </c>
      <c r="T359" s="14">
        <f t="shared" si="136"/>
        <v>0</v>
      </c>
      <c r="U359" s="4" t="str">
        <f t="shared" si="130"/>
        <v>A+J=</v>
      </c>
      <c r="V359" s="29">
        <f t="shared" si="131"/>
        <v>45747</v>
      </c>
      <c r="W359" s="3"/>
      <c r="X359" s="87">
        <f>[2]Plan1!$A427</f>
        <v>49453</v>
      </c>
      <c r="Y359" s="87" t="str">
        <f>[2]Plan1!$C427</f>
        <v>Corpus Christi</v>
      </c>
      <c r="Z359" s="78"/>
      <c r="AA359" s="1"/>
      <c r="AB359" s="3"/>
      <c r="AC359" s="3"/>
      <c r="AD359" s="3"/>
      <c r="AE359" s="3"/>
      <c r="AF359" s="3"/>
      <c r="AG359" s="11"/>
      <c r="AH359" s="3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  <c r="CG359" s="2"/>
      <c r="CH359" s="2"/>
      <c r="CI359" s="2"/>
      <c r="CJ359" s="2"/>
      <c r="CK359" s="2"/>
      <c r="CL359" s="2"/>
      <c r="CM359" s="2"/>
      <c r="CN359" s="2"/>
      <c r="CO359" s="2"/>
      <c r="CP359" s="2"/>
      <c r="CQ359" s="2"/>
      <c r="CR359" s="2"/>
      <c r="CS359" s="2"/>
      <c r="CT359" s="2"/>
      <c r="CU359" s="2"/>
      <c r="CV359" s="2"/>
      <c r="CW359" s="2"/>
      <c r="CX359" s="2"/>
      <c r="CY359" s="2"/>
      <c r="CZ359" s="2"/>
      <c r="DA359" s="2"/>
      <c r="DB359" s="2"/>
      <c r="DC359" s="2"/>
      <c r="DD359" s="2"/>
      <c r="DE359" s="2"/>
      <c r="DF359" s="2"/>
      <c r="DG359" s="2"/>
      <c r="DH359" s="2"/>
      <c r="DI359" s="2"/>
      <c r="DJ359" s="2"/>
      <c r="DK359" s="2"/>
      <c r="DL359" s="2"/>
      <c r="DM359" s="2"/>
      <c r="DN359" s="2"/>
      <c r="DO359" s="2"/>
      <c r="DP359" s="2"/>
      <c r="DQ359" s="2"/>
      <c r="DR359" s="2"/>
      <c r="DS359" s="2"/>
      <c r="DT359" s="2"/>
      <c r="DU359" s="2"/>
      <c r="DV359" s="2"/>
      <c r="DW359" s="2"/>
      <c r="DX359" s="2"/>
      <c r="DY359" s="2"/>
      <c r="DZ359" s="2"/>
      <c r="EA359" s="2"/>
      <c r="EB359" s="2"/>
      <c r="EC359" s="2"/>
      <c r="ED359" s="2"/>
      <c r="EE359" s="2"/>
      <c r="EF359" s="2"/>
      <c r="EG359" s="2"/>
      <c r="EH359" s="2"/>
      <c r="EI359" s="2"/>
      <c r="EJ359" s="2"/>
      <c r="EK359" s="2"/>
      <c r="EL359" s="2"/>
      <c r="EM359" s="2"/>
      <c r="EN359" s="2"/>
      <c r="EO359" s="2"/>
      <c r="EP359" s="2"/>
      <c r="EQ359" s="2"/>
      <c r="ER359" s="2"/>
      <c r="ES359" s="2"/>
      <c r="ET359" s="2"/>
      <c r="EU359" s="2"/>
      <c r="EV359" s="2"/>
      <c r="EW359" s="2"/>
      <c r="EX359" s="2"/>
    </row>
    <row r="360" spans="1:154" x14ac:dyDescent="0.15">
      <c r="A360" s="35">
        <f t="shared" si="125"/>
        <v>44905</v>
      </c>
      <c r="B360" s="125">
        <f t="shared" ca="1" si="121"/>
        <v>11165.4557</v>
      </c>
      <c r="C360" s="14">
        <f t="shared" si="132"/>
        <v>10000</v>
      </c>
      <c r="D360" s="13">
        <f>IF(A360&lt;$B$1,VLOOKUP(A360,[1]DI!$A$4:$B$15000,2,FALSE),0)</f>
        <v>0</v>
      </c>
      <c r="E360" s="14">
        <f t="shared" si="133"/>
        <v>1</v>
      </c>
      <c r="F360" s="14">
        <f>(TRUNC(PRODUCT($E$14:$E359),16))</f>
        <v>1.11654556567207</v>
      </c>
      <c r="G360" s="14">
        <f t="shared" si="134"/>
        <v>1</v>
      </c>
      <c r="H360" s="14">
        <f t="shared" si="135"/>
        <v>1.11654557</v>
      </c>
      <c r="I360" s="13">
        <f t="shared" si="126"/>
        <v>0</v>
      </c>
      <c r="J360" s="29">
        <f t="shared" si="127"/>
        <v>44559</v>
      </c>
      <c r="K360" s="2">
        <f t="shared" si="128"/>
        <v>238</v>
      </c>
      <c r="L360" s="17">
        <f t="shared" si="129"/>
        <v>239</v>
      </c>
      <c r="M360" s="12">
        <f t="shared" si="122"/>
        <v>1</v>
      </c>
      <c r="N360" s="12">
        <f t="shared" si="123"/>
        <v>1.11654557</v>
      </c>
      <c r="O360" s="17">
        <f t="shared" si="120"/>
        <v>0</v>
      </c>
      <c r="P360" s="14">
        <f t="shared" si="119"/>
        <v>1165.4557</v>
      </c>
      <c r="Q360" s="14">
        <v>0</v>
      </c>
      <c r="R360" s="14">
        <f t="shared" si="137"/>
        <v>0</v>
      </c>
      <c r="S360" s="20">
        <f t="shared" si="124"/>
        <v>0</v>
      </c>
      <c r="T360" s="14">
        <f t="shared" si="136"/>
        <v>0</v>
      </c>
      <c r="U360" s="4" t="str">
        <f t="shared" si="130"/>
        <v>A+J=</v>
      </c>
      <c r="V360" s="29">
        <f t="shared" si="131"/>
        <v>45747</v>
      </c>
      <c r="W360" s="3"/>
      <c r="X360" s="87">
        <f>[2]Plan1!$A428</f>
        <v>49559</v>
      </c>
      <c r="Y360" s="87" t="str">
        <f>[2]Plan1!$C428</f>
        <v>Independência do Brasil</v>
      </c>
      <c r="Z360" s="78"/>
      <c r="AA360" s="1"/>
      <c r="AB360" s="3"/>
      <c r="AC360" s="3"/>
      <c r="AD360" s="3"/>
      <c r="AE360" s="3"/>
      <c r="AF360" s="3"/>
      <c r="AG360" s="11"/>
      <c r="AH360" s="3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  <c r="CG360" s="2"/>
      <c r="CH360" s="2"/>
      <c r="CI360" s="2"/>
      <c r="CJ360" s="2"/>
      <c r="CK360" s="2"/>
      <c r="CL360" s="2"/>
      <c r="CM360" s="2"/>
      <c r="CN360" s="2"/>
      <c r="CO360" s="2"/>
      <c r="CP360" s="2"/>
      <c r="CQ360" s="2"/>
      <c r="CR360" s="2"/>
      <c r="CS360" s="2"/>
      <c r="CT360" s="2"/>
      <c r="CU360" s="2"/>
      <c r="CV360" s="2"/>
      <c r="CW360" s="2"/>
      <c r="CX360" s="2"/>
      <c r="CY360" s="2"/>
      <c r="CZ360" s="2"/>
      <c r="DA360" s="2"/>
      <c r="DB360" s="2"/>
      <c r="DC360" s="2"/>
      <c r="DD360" s="2"/>
      <c r="DE360" s="2"/>
      <c r="DF360" s="2"/>
      <c r="DG360" s="2"/>
      <c r="DH360" s="2"/>
      <c r="DI360" s="2"/>
      <c r="DJ360" s="2"/>
      <c r="DK360" s="2"/>
      <c r="DL360" s="2"/>
      <c r="DM360" s="2"/>
      <c r="DN360" s="2"/>
      <c r="DO360" s="2"/>
      <c r="DP360" s="2"/>
      <c r="DQ360" s="2"/>
      <c r="DR360" s="2"/>
      <c r="DS360" s="2"/>
      <c r="DT360" s="2"/>
      <c r="DU360" s="2"/>
      <c r="DV360" s="2"/>
      <c r="DW360" s="2"/>
      <c r="DX360" s="2"/>
      <c r="DY360" s="2"/>
      <c r="DZ360" s="2"/>
      <c r="EA360" s="2"/>
      <c r="EB360" s="2"/>
      <c r="EC360" s="2"/>
      <c r="ED360" s="2"/>
      <c r="EE360" s="2"/>
      <c r="EF360" s="2"/>
      <c r="EG360" s="2"/>
      <c r="EH360" s="2"/>
      <c r="EI360" s="2"/>
      <c r="EJ360" s="2"/>
      <c r="EK360" s="2"/>
      <c r="EL360" s="2"/>
      <c r="EM360" s="2"/>
      <c r="EN360" s="2"/>
      <c r="EO360" s="2"/>
      <c r="EP360" s="2"/>
      <c r="EQ360" s="2"/>
      <c r="ER360" s="2"/>
      <c r="ES360" s="2"/>
      <c r="ET360" s="2"/>
      <c r="EU360" s="2"/>
      <c r="EV360" s="2"/>
      <c r="EW360" s="2"/>
      <c r="EX360" s="2"/>
    </row>
    <row r="361" spans="1:154" x14ac:dyDescent="0.15">
      <c r="A361" s="35">
        <f t="shared" si="125"/>
        <v>44906</v>
      </c>
      <c r="B361" s="125">
        <f t="shared" ca="1" si="121"/>
        <v>11165.4557</v>
      </c>
      <c r="C361" s="14">
        <f t="shared" si="132"/>
        <v>10000</v>
      </c>
      <c r="D361" s="13">
        <f>IF(A361&lt;$B$1,VLOOKUP(A361,[1]DI!$A$4:$B$15000,2,FALSE),0)</f>
        <v>0</v>
      </c>
      <c r="E361" s="14">
        <f t="shared" si="133"/>
        <v>1</v>
      </c>
      <c r="F361" s="14">
        <f>(TRUNC(PRODUCT($E$14:$E360),16))</f>
        <v>1.11654556567207</v>
      </c>
      <c r="G361" s="14">
        <f t="shared" si="134"/>
        <v>1</v>
      </c>
      <c r="H361" s="14">
        <f t="shared" si="135"/>
        <v>1.11654557</v>
      </c>
      <c r="I361" s="13">
        <f t="shared" si="126"/>
        <v>0</v>
      </c>
      <c r="J361" s="29">
        <f t="shared" si="127"/>
        <v>44559</v>
      </c>
      <c r="K361" s="2">
        <f t="shared" si="128"/>
        <v>238</v>
      </c>
      <c r="L361" s="17">
        <f t="shared" si="129"/>
        <v>239</v>
      </c>
      <c r="M361" s="12">
        <f t="shared" si="122"/>
        <v>1</v>
      </c>
      <c r="N361" s="12">
        <f t="shared" si="123"/>
        <v>1.11654557</v>
      </c>
      <c r="O361" s="17">
        <f t="shared" si="120"/>
        <v>0</v>
      </c>
      <c r="P361" s="14">
        <f t="shared" si="119"/>
        <v>1165.4557</v>
      </c>
      <c r="Q361" s="14">
        <v>0</v>
      </c>
      <c r="R361" s="14">
        <f t="shared" si="137"/>
        <v>0</v>
      </c>
      <c r="S361" s="20">
        <f t="shared" si="124"/>
        <v>0</v>
      </c>
      <c r="T361" s="14">
        <f t="shared" si="136"/>
        <v>0</v>
      </c>
      <c r="U361" s="4" t="str">
        <f t="shared" si="130"/>
        <v>A+J=</v>
      </c>
      <c r="V361" s="29">
        <f t="shared" si="131"/>
        <v>45747</v>
      </c>
      <c r="W361" s="3"/>
      <c r="X361" s="87">
        <f>[2]Plan1!$A429</f>
        <v>49594</v>
      </c>
      <c r="Y361" s="87" t="str">
        <f>[2]Plan1!$C429</f>
        <v>Nossa Sr.a Aparecida - Padroeira do Brasil</v>
      </c>
      <c r="Z361" s="78"/>
      <c r="AA361" s="1"/>
      <c r="AB361" s="3"/>
      <c r="AC361" s="3"/>
      <c r="AD361" s="3"/>
      <c r="AE361" s="3"/>
      <c r="AF361" s="3"/>
      <c r="AG361" s="11"/>
      <c r="AH361" s="3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  <c r="CG361" s="2"/>
      <c r="CH361" s="2"/>
      <c r="CI361" s="2"/>
      <c r="CJ361" s="2"/>
      <c r="CK361" s="2"/>
      <c r="CL361" s="2"/>
      <c r="CM361" s="2"/>
      <c r="CN361" s="2"/>
      <c r="CO361" s="2"/>
      <c r="CP361" s="2"/>
      <c r="CQ361" s="2"/>
      <c r="CR361" s="2"/>
      <c r="CS361" s="2"/>
      <c r="CT361" s="2"/>
      <c r="CU361" s="2"/>
      <c r="CV361" s="2"/>
      <c r="CW361" s="2"/>
      <c r="CX361" s="2"/>
      <c r="CY361" s="2"/>
      <c r="CZ361" s="2"/>
      <c r="DA361" s="2"/>
      <c r="DB361" s="2"/>
      <c r="DC361" s="2"/>
      <c r="DD361" s="2"/>
      <c r="DE361" s="2"/>
      <c r="DF361" s="2"/>
      <c r="DG361" s="2"/>
      <c r="DH361" s="2"/>
      <c r="DI361" s="2"/>
      <c r="DJ361" s="2"/>
      <c r="DK361" s="2"/>
      <c r="DL361" s="2"/>
      <c r="DM361" s="2"/>
      <c r="DN361" s="2"/>
      <c r="DO361" s="2"/>
      <c r="DP361" s="2"/>
      <c r="DQ361" s="2"/>
      <c r="DR361" s="2"/>
      <c r="DS361" s="2"/>
      <c r="DT361" s="2"/>
      <c r="DU361" s="2"/>
      <c r="DV361" s="2"/>
      <c r="DW361" s="2"/>
      <c r="DX361" s="2"/>
      <c r="DY361" s="2"/>
      <c r="DZ361" s="2"/>
      <c r="EA361" s="2"/>
      <c r="EB361" s="2"/>
      <c r="EC361" s="2"/>
      <c r="ED361" s="2"/>
      <c r="EE361" s="2"/>
      <c r="EF361" s="2"/>
      <c r="EG361" s="2"/>
      <c r="EH361" s="2"/>
      <c r="EI361" s="2"/>
      <c r="EJ361" s="2"/>
      <c r="EK361" s="2"/>
      <c r="EL361" s="2"/>
      <c r="EM361" s="2"/>
      <c r="EN361" s="2"/>
      <c r="EO361" s="2"/>
      <c r="EP361" s="2"/>
      <c r="EQ361" s="2"/>
      <c r="ER361" s="2"/>
      <c r="ES361" s="2"/>
      <c r="ET361" s="2"/>
      <c r="EU361" s="2"/>
      <c r="EV361" s="2"/>
      <c r="EW361" s="2"/>
      <c r="EX361" s="2"/>
    </row>
    <row r="362" spans="1:154" x14ac:dyDescent="0.15">
      <c r="A362" s="35">
        <f t="shared" si="125"/>
        <v>44907</v>
      </c>
      <c r="B362" s="125">
        <f t="shared" ca="1" si="121"/>
        <v>11165.4557</v>
      </c>
      <c r="C362" s="14">
        <f t="shared" si="132"/>
        <v>10000</v>
      </c>
      <c r="D362" s="13">
        <f>IF(A362&lt;$B$1,VLOOKUP(A362,[1]DI!$A$4:$B$15000,2,FALSE),0)</f>
        <v>0.13650000000000001</v>
      </c>
      <c r="E362" s="14">
        <f t="shared" si="133"/>
        <v>1.00050788</v>
      </c>
      <c r="F362" s="14">
        <f>(TRUNC(PRODUCT($E$14:$E361),16))</f>
        <v>1.11654556567207</v>
      </c>
      <c r="G362" s="14">
        <f t="shared" si="134"/>
        <v>1</v>
      </c>
      <c r="H362" s="14">
        <f t="shared" si="135"/>
        <v>1.11654557</v>
      </c>
      <c r="I362" s="13">
        <f t="shared" si="126"/>
        <v>0</v>
      </c>
      <c r="J362" s="29">
        <f t="shared" si="127"/>
        <v>44559</v>
      </c>
      <c r="K362" s="2">
        <f t="shared" si="128"/>
        <v>239</v>
      </c>
      <c r="L362" s="17">
        <f t="shared" si="129"/>
        <v>239</v>
      </c>
      <c r="M362" s="12">
        <f t="shared" si="122"/>
        <v>1</v>
      </c>
      <c r="N362" s="12">
        <f t="shared" si="123"/>
        <v>1.11654557</v>
      </c>
      <c r="O362" s="17">
        <f t="shared" si="120"/>
        <v>0</v>
      </c>
      <c r="P362" s="14">
        <f t="shared" si="119"/>
        <v>1165.4557</v>
      </c>
      <c r="Q362" s="14">
        <v>0</v>
      </c>
      <c r="R362" s="14">
        <f t="shared" si="137"/>
        <v>0</v>
      </c>
      <c r="S362" s="20">
        <f t="shared" si="124"/>
        <v>0</v>
      </c>
      <c r="T362" s="14">
        <f t="shared" si="136"/>
        <v>0</v>
      </c>
      <c r="U362" s="4" t="str">
        <f t="shared" si="130"/>
        <v>A+J=</v>
      </c>
      <c r="V362" s="29">
        <f t="shared" si="131"/>
        <v>45747</v>
      </c>
      <c r="W362" s="3"/>
      <c r="X362" s="87">
        <f>[2]Plan1!$A430</f>
        <v>49615</v>
      </c>
      <c r="Y362" s="87" t="str">
        <f>[2]Plan1!$C430</f>
        <v>Finados</v>
      </c>
      <c r="Z362" s="78"/>
      <c r="AA362" s="1"/>
      <c r="AB362" s="3"/>
      <c r="AC362" s="3"/>
      <c r="AD362" s="3"/>
      <c r="AE362" s="3"/>
      <c r="AF362" s="3"/>
      <c r="AG362" s="11"/>
      <c r="AH362" s="3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  <c r="CG362" s="2"/>
      <c r="CH362" s="2"/>
      <c r="CI362" s="2"/>
      <c r="CJ362" s="2"/>
      <c r="CK362" s="2"/>
      <c r="CL362" s="2"/>
      <c r="CM362" s="2"/>
      <c r="CN362" s="2"/>
      <c r="CO362" s="2"/>
      <c r="CP362" s="2"/>
      <c r="CQ362" s="2"/>
      <c r="CR362" s="2"/>
      <c r="CS362" s="2"/>
      <c r="CT362" s="2"/>
      <c r="CU362" s="2"/>
      <c r="CV362" s="2"/>
      <c r="CW362" s="2"/>
      <c r="CX362" s="2"/>
      <c r="CY362" s="2"/>
      <c r="CZ362" s="2"/>
      <c r="DA362" s="2"/>
      <c r="DB362" s="2"/>
      <c r="DC362" s="2"/>
      <c r="DD362" s="2"/>
      <c r="DE362" s="2"/>
      <c r="DF362" s="2"/>
      <c r="DG362" s="2"/>
      <c r="DH362" s="2"/>
      <c r="DI362" s="2"/>
      <c r="DJ362" s="2"/>
      <c r="DK362" s="2"/>
      <c r="DL362" s="2"/>
      <c r="DM362" s="2"/>
      <c r="DN362" s="2"/>
      <c r="DO362" s="2"/>
      <c r="DP362" s="2"/>
      <c r="DQ362" s="2"/>
      <c r="DR362" s="2"/>
      <c r="DS362" s="2"/>
      <c r="DT362" s="2"/>
      <c r="DU362" s="2"/>
      <c r="DV362" s="2"/>
      <c r="DW362" s="2"/>
      <c r="DX362" s="2"/>
      <c r="DY362" s="2"/>
      <c r="DZ362" s="2"/>
      <c r="EA362" s="2"/>
      <c r="EB362" s="2"/>
      <c r="EC362" s="2"/>
      <c r="ED362" s="2"/>
      <c r="EE362" s="2"/>
      <c r="EF362" s="2"/>
      <c r="EG362" s="2"/>
      <c r="EH362" s="2"/>
      <c r="EI362" s="2"/>
      <c r="EJ362" s="2"/>
      <c r="EK362" s="2"/>
      <c r="EL362" s="2"/>
      <c r="EM362" s="2"/>
      <c r="EN362" s="2"/>
      <c r="EO362" s="2"/>
      <c r="EP362" s="2"/>
      <c r="EQ362" s="2"/>
      <c r="ER362" s="2"/>
      <c r="ES362" s="2"/>
      <c r="ET362" s="2"/>
      <c r="EU362" s="2"/>
      <c r="EV362" s="2"/>
      <c r="EW362" s="2"/>
      <c r="EX362" s="2"/>
    </row>
    <row r="363" spans="1:154" x14ac:dyDescent="0.15">
      <c r="A363" s="35">
        <f t="shared" si="125"/>
        <v>44908</v>
      </c>
      <c r="B363" s="125">
        <f t="shared" ca="1" si="121"/>
        <v>11171.126400000001</v>
      </c>
      <c r="C363" s="14">
        <f t="shared" si="132"/>
        <v>10000</v>
      </c>
      <c r="D363" s="13">
        <f>IF(A363&lt;$B$1,VLOOKUP(A363,[1]DI!$A$4:$B$15000,2,FALSE),0)</f>
        <v>0.13650000000000001</v>
      </c>
      <c r="E363" s="14">
        <f t="shared" si="133"/>
        <v>1.00050788</v>
      </c>
      <c r="F363" s="14">
        <f>(TRUNC(PRODUCT($E$14:$E362),16))</f>
        <v>1.1171126368339599</v>
      </c>
      <c r="G363" s="14">
        <f t="shared" si="134"/>
        <v>1</v>
      </c>
      <c r="H363" s="14">
        <f t="shared" si="135"/>
        <v>1.11711264</v>
      </c>
      <c r="I363" s="13">
        <f t="shared" si="126"/>
        <v>0</v>
      </c>
      <c r="J363" s="29">
        <f t="shared" si="127"/>
        <v>44559</v>
      </c>
      <c r="K363" s="2">
        <f t="shared" si="128"/>
        <v>240</v>
      </c>
      <c r="L363" s="17">
        <f t="shared" si="129"/>
        <v>240</v>
      </c>
      <c r="M363" s="12">
        <f t="shared" si="122"/>
        <v>1</v>
      </c>
      <c r="N363" s="12">
        <f t="shared" si="123"/>
        <v>1.11711264</v>
      </c>
      <c r="O363" s="17">
        <f t="shared" si="120"/>
        <v>0</v>
      </c>
      <c r="P363" s="14">
        <f t="shared" si="119"/>
        <v>1171.1264000000001</v>
      </c>
      <c r="Q363" s="14">
        <v>0</v>
      </c>
      <c r="R363" s="14">
        <f t="shared" si="137"/>
        <v>0</v>
      </c>
      <c r="S363" s="20">
        <f t="shared" si="124"/>
        <v>0</v>
      </c>
      <c r="T363" s="14">
        <f t="shared" si="136"/>
        <v>0</v>
      </c>
      <c r="U363" s="4" t="str">
        <f t="shared" si="130"/>
        <v>A+J=</v>
      </c>
      <c r="V363" s="29">
        <f t="shared" si="131"/>
        <v>45747</v>
      </c>
      <c r="W363" s="3"/>
      <c r="X363" s="87">
        <f>[2]Plan1!$A431</f>
        <v>49628</v>
      </c>
      <c r="Y363" s="87" t="str">
        <f>[2]Plan1!$C431</f>
        <v>Proclamação da República</v>
      </c>
      <c r="Z363" s="78"/>
      <c r="AA363" s="1"/>
      <c r="AB363" s="3"/>
      <c r="AC363" s="3"/>
      <c r="AD363" s="3"/>
      <c r="AE363" s="3"/>
      <c r="AF363" s="3"/>
      <c r="AG363" s="11"/>
      <c r="AH363" s="3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  <c r="CG363" s="2"/>
      <c r="CH363" s="2"/>
      <c r="CI363" s="2"/>
      <c r="CJ363" s="2"/>
      <c r="CK363" s="2"/>
      <c r="CL363" s="2"/>
      <c r="CM363" s="2"/>
      <c r="CN363" s="2"/>
      <c r="CO363" s="2"/>
      <c r="CP363" s="2"/>
      <c r="CQ363" s="2"/>
      <c r="CR363" s="2"/>
      <c r="CS363" s="2"/>
      <c r="CT363" s="2"/>
      <c r="CU363" s="2"/>
      <c r="CV363" s="2"/>
      <c r="CW363" s="2"/>
      <c r="CX363" s="2"/>
      <c r="CY363" s="2"/>
      <c r="CZ363" s="2"/>
      <c r="DA363" s="2"/>
      <c r="DB363" s="2"/>
      <c r="DC363" s="2"/>
      <c r="DD363" s="2"/>
      <c r="DE363" s="2"/>
      <c r="DF363" s="2"/>
      <c r="DG363" s="2"/>
      <c r="DH363" s="2"/>
      <c r="DI363" s="2"/>
      <c r="DJ363" s="2"/>
      <c r="DK363" s="2"/>
      <c r="DL363" s="2"/>
      <c r="DM363" s="2"/>
      <c r="DN363" s="2"/>
      <c r="DO363" s="2"/>
      <c r="DP363" s="2"/>
      <c r="DQ363" s="2"/>
      <c r="DR363" s="2"/>
      <c r="DS363" s="2"/>
      <c r="DT363" s="2"/>
      <c r="DU363" s="2"/>
      <c r="DV363" s="2"/>
      <c r="DW363" s="2"/>
      <c r="DX363" s="2"/>
      <c r="DY363" s="2"/>
      <c r="DZ363" s="2"/>
      <c r="EA363" s="2"/>
      <c r="EB363" s="2"/>
      <c r="EC363" s="2"/>
      <c r="ED363" s="2"/>
      <c r="EE363" s="2"/>
      <c r="EF363" s="2"/>
      <c r="EG363" s="2"/>
      <c r="EH363" s="2"/>
      <c r="EI363" s="2"/>
      <c r="EJ363" s="2"/>
      <c r="EK363" s="2"/>
      <c r="EL363" s="2"/>
      <c r="EM363" s="2"/>
      <c r="EN363" s="2"/>
      <c r="EO363" s="2"/>
      <c r="EP363" s="2"/>
      <c r="EQ363" s="2"/>
      <c r="ER363" s="2"/>
      <c r="ES363" s="2"/>
      <c r="ET363" s="2"/>
      <c r="EU363" s="2"/>
      <c r="EV363" s="2"/>
      <c r="EW363" s="2"/>
      <c r="EX363" s="2"/>
    </row>
    <row r="364" spans="1:154" x14ac:dyDescent="0.15">
      <c r="A364" s="35">
        <f t="shared" si="125"/>
        <v>44909</v>
      </c>
      <c r="B364" s="125">
        <f t="shared" ca="1" si="121"/>
        <v>11176.8</v>
      </c>
      <c r="C364" s="14">
        <f t="shared" si="132"/>
        <v>10000</v>
      </c>
      <c r="D364" s="13">
        <f>IF(A364&lt;$B$1,VLOOKUP(A364,[1]DI!$A$4:$B$15000,2,FALSE),0)</f>
        <v>0.13650000000000001</v>
      </c>
      <c r="E364" s="14">
        <f t="shared" si="133"/>
        <v>1.00050788</v>
      </c>
      <c r="F364" s="14">
        <f>(TRUNC(PRODUCT($E$14:$E363),16))</f>
        <v>1.1176799959999499</v>
      </c>
      <c r="G364" s="14">
        <f t="shared" si="134"/>
        <v>1</v>
      </c>
      <c r="H364" s="14">
        <f t="shared" si="135"/>
        <v>1.11768</v>
      </c>
      <c r="I364" s="13">
        <f t="shared" si="126"/>
        <v>0</v>
      </c>
      <c r="J364" s="29">
        <f t="shared" si="127"/>
        <v>44559</v>
      </c>
      <c r="K364" s="2">
        <f t="shared" si="128"/>
        <v>241</v>
      </c>
      <c r="L364" s="17">
        <f t="shared" si="129"/>
        <v>241</v>
      </c>
      <c r="M364" s="12">
        <f t="shared" si="122"/>
        <v>1</v>
      </c>
      <c r="N364" s="12">
        <f t="shared" si="123"/>
        <v>1.11768</v>
      </c>
      <c r="O364" s="17">
        <f t="shared" si="120"/>
        <v>0</v>
      </c>
      <c r="P364" s="14">
        <f t="shared" si="119"/>
        <v>1176.8</v>
      </c>
      <c r="Q364" s="14">
        <v>0</v>
      </c>
      <c r="R364" s="14">
        <f t="shared" si="137"/>
        <v>0</v>
      </c>
      <c r="S364" s="20">
        <f t="shared" si="124"/>
        <v>0</v>
      </c>
      <c r="T364" s="14">
        <f t="shared" si="136"/>
        <v>0</v>
      </c>
      <c r="U364" s="4" t="str">
        <f t="shared" si="130"/>
        <v>A+J=</v>
      </c>
      <c r="V364" s="29">
        <f t="shared" si="131"/>
        <v>45747</v>
      </c>
      <c r="W364" s="3"/>
      <c r="X364" s="87">
        <f>[2]Plan1!$A432</f>
        <v>49633</v>
      </c>
      <c r="Y364" s="87" t="str">
        <f>[2]Plan1!$C432</f>
        <v>Dia Nacional de Zumbi e da Consciência Negra</v>
      </c>
      <c r="Z364" s="78"/>
      <c r="AA364" s="1"/>
      <c r="AB364" s="3"/>
      <c r="AC364" s="3"/>
      <c r="AD364" s="3"/>
      <c r="AE364" s="3"/>
      <c r="AF364" s="3"/>
      <c r="AG364" s="11"/>
      <c r="AH364" s="3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  <c r="CG364" s="2"/>
      <c r="CH364" s="2"/>
      <c r="CI364" s="2"/>
      <c r="CJ364" s="2"/>
      <c r="CK364" s="2"/>
      <c r="CL364" s="2"/>
      <c r="CM364" s="2"/>
      <c r="CN364" s="2"/>
      <c r="CO364" s="2"/>
      <c r="CP364" s="2"/>
      <c r="CQ364" s="2"/>
      <c r="CR364" s="2"/>
      <c r="CS364" s="2"/>
      <c r="CT364" s="2"/>
      <c r="CU364" s="2"/>
      <c r="CV364" s="2"/>
      <c r="CW364" s="2"/>
      <c r="CX364" s="2"/>
      <c r="CY364" s="2"/>
      <c r="CZ364" s="2"/>
      <c r="DA364" s="2"/>
      <c r="DB364" s="2"/>
      <c r="DC364" s="2"/>
      <c r="DD364" s="2"/>
      <c r="DE364" s="2"/>
      <c r="DF364" s="2"/>
      <c r="DG364" s="2"/>
      <c r="DH364" s="2"/>
      <c r="DI364" s="2"/>
      <c r="DJ364" s="2"/>
      <c r="DK364" s="2"/>
      <c r="DL364" s="2"/>
      <c r="DM364" s="2"/>
      <c r="DN364" s="2"/>
      <c r="DO364" s="2"/>
      <c r="DP364" s="2"/>
      <c r="DQ364" s="2"/>
      <c r="DR364" s="2"/>
      <c r="DS364" s="2"/>
      <c r="DT364" s="2"/>
      <c r="DU364" s="2"/>
      <c r="DV364" s="2"/>
      <c r="DW364" s="2"/>
      <c r="DX364" s="2"/>
      <c r="DY364" s="2"/>
      <c r="DZ364" s="2"/>
      <c r="EA364" s="2"/>
      <c r="EB364" s="2"/>
      <c r="EC364" s="2"/>
      <c r="ED364" s="2"/>
      <c r="EE364" s="2"/>
      <c r="EF364" s="2"/>
      <c r="EG364" s="2"/>
      <c r="EH364" s="2"/>
      <c r="EI364" s="2"/>
      <c r="EJ364" s="2"/>
      <c r="EK364" s="2"/>
      <c r="EL364" s="2"/>
      <c r="EM364" s="2"/>
      <c r="EN364" s="2"/>
      <c r="EO364" s="2"/>
      <c r="EP364" s="2"/>
      <c r="EQ364" s="2"/>
      <c r="ER364" s="2"/>
      <c r="ES364" s="2"/>
      <c r="ET364" s="2"/>
      <c r="EU364" s="2"/>
      <c r="EV364" s="2"/>
      <c r="EW364" s="2"/>
      <c r="EX364" s="2"/>
    </row>
    <row r="365" spans="1:154" x14ac:dyDescent="0.15">
      <c r="A365" s="35">
        <f t="shared" si="125"/>
        <v>44910</v>
      </c>
      <c r="B365" s="125">
        <f t="shared" ca="1" si="121"/>
        <v>11182.4764</v>
      </c>
      <c r="C365" s="14">
        <f t="shared" si="132"/>
        <v>10000</v>
      </c>
      <c r="D365" s="13">
        <f>IF(A365&lt;$B$1,VLOOKUP(A365,[1]DI!$A$4:$B$15000,2,FALSE),0)</f>
        <v>0.13650000000000001</v>
      </c>
      <c r="E365" s="14">
        <f t="shared" si="133"/>
        <v>1.00050788</v>
      </c>
      <c r="F365" s="14">
        <f>(TRUNC(PRODUCT($E$14:$E364),16))</f>
        <v>1.11824764331632</v>
      </c>
      <c r="G365" s="14">
        <f t="shared" si="134"/>
        <v>1</v>
      </c>
      <c r="H365" s="14">
        <f t="shared" si="135"/>
        <v>1.1182476400000001</v>
      </c>
      <c r="I365" s="13">
        <f t="shared" si="126"/>
        <v>0</v>
      </c>
      <c r="J365" s="29">
        <f t="shared" si="127"/>
        <v>44559</v>
      </c>
      <c r="K365" s="2">
        <f t="shared" si="128"/>
        <v>242</v>
      </c>
      <c r="L365" s="17">
        <f t="shared" si="129"/>
        <v>242</v>
      </c>
      <c r="M365" s="12">
        <f t="shared" si="122"/>
        <v>1</v>
      </c>
      <c r="N365" s="12">
        <f t="shared" si="123"/>
        <v>1.1182476400000001</v>
      </c>
      <c r="O365" s="17">
        <f t="shared" si="120"/>
        <v>0</v>
      </c>
      <c r="P365" s="14">
        <f t="shared" si="119"/>
        <v>1182.4764</v>
      </c>
      <c r="Q365" s="14">
        <v>0</v>
      </c>
      <c r="R365" s="14">
        <f t="shared" si="137"/>
        <v>0</v>
      </c>
      <c r="S365" s="20">
        <f t="shared" si="124"/>
        <v>0</v>
      </c>
      <c r="T365" s="14">
        <f t="shared" si="136"/>
        <v>0</v>
      </c>
      <c r="U365" s="4" t="str">
        <f t="shared" si="130"/>
        <v>A+J=</v>
      </c>
      <c r="V365" s="29">
        <f t="shared" si="131"/>
        <v>45747</v>
      </c>
      <c r="W365" s="3"/>
      <c r="X365" s="87">
        <f>[2]Plan1!$A433</f>
        <v>49668</v>
      </c>
      <c r="Y365" s="87" t="str">
        <f>[2]Plan1!$C433</f>
        <v>Natal</v>
      </c>
      <c r="Z365" s="78"/>
      <c r="AA365" s="1"/>
      <c r="AB365" s="3"/>
      <c r="AC365" s="3"/>
      <c r="AD365" s="3"/>
      <c r="AE365" s="3"/>
      <c r="AF365" s="3"/>
      <c r="AG365" s="11"/>
      <c r="AH365" s="3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  <c r="CG365" s="2"/>
      <c r="CH365" s="2"/>
      <c r="CI365" s="2"/>
      <c r="CJ365" s="2"/>
      <c r="CK365" s="2"/>
      <c r="CL365" s="2"/>
      <c r="CM365" s="2"/>
      <c r="CN365" s="2"/>
      <c r="CO365" s="2"/>
      <c r="CP365" s="2"/>
      <c r="CQ365" s="2"/>
      <c r="CR365" s="2"/>
      <c r="CS365" s="2"/>
      <c r="CT365" s="2"/>
      <c r="CU365" s="2"/>
      <c r="CV365" s="2"/>
      <c r="CW365" s="2"/>
      <c r="CX365" s="2"/>
      <c r="CY365" s="2"/>
      <c r="CZ365" s="2"/>
      <c r="DA365" s="2"/>
      <c r="DB365" s="2"/>
      <c r="DC365" s="2"/>
      <c r="DD365" s="2"/>
      <c r="DE365" s="2"/>
      <c r="DF365" s="2"/>
      <c r="DG365" s="2"/>
      <c r="DH365" s="2"/>
      <c r="DI365" s="2"/>
      <c r="DJ365" s="2"/>
      <c r="DK365" s="2"/>
      <c r="DL365" s="2"/>
      <c r="DM365" s="2"/>
      <c r="DN365" s="2"/>
      <c r="DO365" s="2"/>
      <c r="DP365" s="2"/>
      <c r="DQ365" s="2"/>
      <c r="DR365" s="2"/>
      <c r="DS365" s="2"/>
      <c r="DT365" s="2"/>
      <c r="DU365" s="2"/>
      <c r="DV365" s="2"/>
      <c r="DW365" s="2"/>
      <c r="DX365" s="2"/>
      <c r="DY365" s="2"/>
      <c r="DZ365" s="2"/>
      <c r="EA365" s="2"/>
      <c r="EB365" s="2"/>
      <c r="EC365" s="2"/>
      <c r="ED365" s="2"/>
      <c r="EE365" s="2"/>
      <c r="EF365" s="2"/>
      <c r="EG365" s="2"/>
      <c r="EH365" s="2"/>
      <c r="EI365" s="2"/>
      <c r="EJ365" s="2"/>
      <c r="EK365" s="2"/>
      <c r="EL365" s="2"/>
      <c r="EM365" s="2"/>
      <c r="EN365" s="2"/>
      <c r="EO365" s="2"/>
      <c r="EP365" s="2"/>
      <c r="EQ365" s="2"/>
      <c r="ER365" s="2"/>
      <c r="ES365" s="2"/>
      <c r="ET365" s="2"/>
      <c r="EU365" s="2"/>
      <c r="EV365" s="2"/>
      <c r="EW365" s="2"/>
      <c r="EX365" s="2"/>
    </row>
    <row r="366" spans="1:154" x14ac:dyDescent="0.15">
      <c r="A366" s="35">
        <f t="shared" si="125"/>
        <v>44911</v>
      </c>
      <c r="B366" s="125">
        <f t="shared" ca="1" si="121"/>
        <v>11188.1558</v>
      </c>
      <c r="C366" s="14">
        <f t="shared" si="132"/>
        <v>10000</v>
      </c>
      <c r="D366" s="13">
        <f>IF(A366&lt;$B$1,VLOOKUP(A366,[1]DI!$A$4:$B$15000,2,FALSE),0)</f>
        <v>0.13650000000000001</v>
      </c>
      <c r="E366" s="14">
        <f t="shared" si="133"/>
        <v>1.00050788</v>
      </c>
      <c r="F366" s="14">
        <f>(TRUNC(PRODUCT($E$14:$E365),16))</f>
        <v>1.1188155789294101</v>
      </c>
      <c r="G366" s="14">
        <f t="shared" si="134"/>
        <v>1</v>
      </c>
      <c r="H366" s="14">
        <f t="shared" si="135"/>
        <v>1.1188155799999999</v>
      </c>
      <c r="I366" s="13">
        <f t="shared" si="126"/>
        <v>0</v>
      </c>
      <c r="J366" s="29">
        <f t="shared" si="127"/>
        <v>44559</v>
      </c>
      <c r="K366" s="2">
        <f t="shared" si="128"/>
        <v>243</v>
      </c>
      <c r="L366" s="17">
        <f t="shared" si="129"/>
        <v>243</v>
      </c>
      <c r="M366" s="12">
        <f t="shared" si="122"/>
        <v>1</v>
      </c>
      <c r="N366" s="12">
        <f t="shared" si="123"/>
        <v>1.1188155799999999</v>
      </c>
      <c r="O366" s="17">
        <f t="shared" si="120"/>
        <v>0</v>
      </c>
      <c r="P366" s="14">
        <f t="shared" si="119"/>
        <v>1188.1558</v>
      </c>
      <c r="Q366" s="14">
        <v>0</v>
      </c>
      <c r="R366" s="14">
        <f t="shared" si="137"/>
        <v>0</v>
      </c>
      <c r="S366" s="20">
        <f t="shared" si="124"/>
        <v>0</v>
      </c>
      <c r="T366" s="14">
        <f t="shared" si="136"/>
        <v>0</v>
      </c>
      <c r="U366" s="4" t="str">
        <f t="shared" si="130"/>
        <v>A+J=</v>
      </c>
      <c r="V366" s="29">
        <f t="shared" si="131"/>
        <v>45747</v>
      </c>
      <c r="W366" s="3"/>
      <c r="X366" s="87">
        <f>[2]Plan1!$A434</f>
        <v>49675</v>
      </c>
      <c r="Y366" s="87" t="str">
        <f>[2]Plan1!$C434</f>
        <v>Confraternização Universal</v>
      </c>
      <c r="Z366" s="78"/>
      <c r="AA366" s="1"/>
      <c r="AB366" s="3"/>
      <c r="AC366" s="3"/>
      <c r="AD366" s="3"/>
      <c r="AE366" s="3"/>
      <c r="AF366" s="3"/>
      <c r="AG366" s="11"/>
      <c r="AH366" s="3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  <c r="CG366" s="2"/>
      <c r="CH366" s="2"/>
      <c r="CI366" s="2"/>
      <c r="CJ366" s="2"/>
      <c r="CK366" s="2"/>
      <c r="CL366" s="2"/>
      <c r="CM366" s="2"/>
      <c r="CN366" s="2"/>
      <c r="CO366" s="2"/>
      <c r="CP366" s="2"/>
      <c r="CQ366" s="2"/>
      <c r="CR366" s="2"/>
      <c r="CS366" s="2"/>
      <c r="CT366" s="2"/>
      <c r="CU366" s="2"/>
      <c r="CV366" s="2"/>
      <c r="CW366" s="2"/>
      <c r="CX366" s="2"/>
      <c r="CY366" s="2"/>
      <c r="CZ366" s="2"/>
      <c r="DA366" s="2"/>
      <c r="DB366" s="2"/>
      <c r="DC366" s="2"/>
      <c r="DD366" s="2"/>
      <c r="DE366" s="2"/>
      <c r="DF366" s="2"/>
      <c r="DG366" s="2"/>
      <c r="DH366" s="2"/>
      <c r="DI366" s="2"/>
      <c r="DJ366" s="2"/>
      <c r="DK366" s="2"/>
      <c r="DL366" s="2"/>
      <c r="DM366" s="2"/>
      <c r="DN366" s="2"/>
      <c r="DO366" s="2"/>
      <c r="DP366" s="2"/>
      <c r="DQ366" s="2"/>
      <c r="DR366" s="2"/>
      <c r="DS366" s="2"/>
      <c r="DT366" s="2"/>
      <c r="DU366" s="2"/>
      <c r="DV366" s="2"/>
      <c r="DW366" s="2"/>
      <c r="DX366" s="2"/>
      <c r="DY366" s="2"/>
      <c r="DZ366" s="2"/>
      <c r="EA366" s="2"/>
      <c r="EB366" s="2"/>
      <c r="EC366" s="2"/>
      <c r="ED366" s="2"/>
      <c r="EE366" s="2"/>
      <c r="EF366" s="2"/>
      <c r="EG366" s="2"/>
      <c r="EH366" s="2"/>
      <c r="EI366" s="2"/>
      <c r="EJ366" s="2"/>
      <c r="EK366" s="2"/>
      <c r="EL366" s="2"/>
      <c r="EM366" s="2"/>
      <c r="EN366" s="2"/>
      <c r="EO366" s="2"/>
      <c r="EP366" s="2"/>
      <c r="EQ366" s="2"/>
      <c r="ER366" s="2"/>
      <c r="ES366" s="2"/>
      <c r="ET366" s="2"/>
      <c r="EU366" s="2"/>
      <c r="EV366" s="2"/>
      <c r="EW366" s="2"/>
      <c r="EX366" s="2"/>
    </row>
    <row r="367" spans="1:154" x14ac:dyDescent="0.15">
      <c r="A367" s="35">
        <f t="shared" si="125"/>
        <v>44912</v>
      </c>
      <c r="B367" s="125">
        <f t="shared" ca="1" si="121"/>
        <v>11193.838</v>
      </c>
      <c r="C367" s="14">
        <f t="shared" si="132"/>
        <v>10000</v>
      </c>
      <c r="D367" s="13">
        <f>IF(A367&lt;$B$1,VLOOKUP(A367,[1]DI!$A$4:$B$15000,2,FALSE),0)</f>
        <v>0</v>
      </c>
      <c r="E367" s="14">
        <f t="shared" si="133"/>
        <v>1</v>
      </c>
      <c r="F367" s="14">
        <f>(TRUNC(PRODUCT($E$14:$E366),16))</f>
        <v>1.11938380298564</v>
      </c>
      <c r="G367" s="14">
        <f t="shared" si="134"/>
        <v>1</v>
      </c>
      <c r="H367" s="14">
        <f t="shared" si="135"/>
        <v>1.1193838</v>
      </c>
      <c r="I367" s="13">
        <f t="shared" si="126"/>
        <v>0</v>
      </c>
      <c r="J367" s="29">
        <f t="shared" si="127"/>
        <v>44559</v>
      </c>
      <c r="K367" s="2">
        <f t="shared" si="128"/>
        <v>243</v>
      </c>
      <c r="L367" s="17">
        <f t="shared" si="129"/>
        <v>244</v>
      </c>
      <c r="M367" s="12">
        <f t="shared" si="122"/>
        <v>1</v>
      </c>
      <c r="N367" s="12">
        <f t="shared" si="123"/>
        <v>1.1193838</v>
      </c>
      <c r="O367" s="17">
        <f t="shared" si="120"/>
        <v>0</v>
      </c>
      <c r="P367" s="14">
        <f t="shared" si="119"/>
        <v>1193.838</v>
      </c>
      <c r="Q367" s="14">
        <v>0</v>
      </c>
      <c r="R367" s="14">
        <f t="shared" si="137"/>
        <v>0</v>
      </c>
      <c r="S367" s="20">
        <f t="shared" si="124"/>
        <v>0</v>
      </c>
      <c r="T367" s="14">
        <f t="shared" si="136"/>
        <v>0</v>
      </c>
      <c r="U367" s="4" t="str">
        <f t="shared" si="130"/>
        <v>A+J=</v>
      </c>
      <c r="V367" s="29">
        <f t="shared" si="131"/>
        <v>45747</v>
      </c>
      <c r="W367" s="3"/>
      <c r="X367" s="87">
        <f>[2]Plan1!$A435</f>
        <v>49730</v>
      </c>
      <c r="Y367" s="87" t="str">
        <f>[2]Plan1!$C435</f>
        <v>Carnaval</v>
      </c>
      <c r="Z367" s="78"/>
      <c r="AA367" s="1"/>
      <c r="AB367" s="3"/>
      <c r="AC367" s="3"/>
      <c r="AD367" s="3"/>
      <c r="AE367" s="3"/>
      <c r="AF367" s="3"/>
      <c r="AG367" s="11"/>
      <c r="AH367" s="3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  <c r="CG367" s="2"/>
      <c r="CH367" s="2"/>
      <c r="CI367" s="2"/>
      <c r="CJ367" s="2"/>
      <c r="CK367" s="2"/>
      <c r="CL367" s="2"/>
      <c r="CM367" s="2"/>
      <c r="CN367" s="2"/>
      <c r="CO367" s="2"/>
      <c r="CP367" s="2"/>
      <c r="CQ367" s="2"/>
      <c r="CR367" s="2"/>
      <c r="CS367" s="2"/>
      <c r="CT367" s="2"/>
      <c r="CU367" s="2"/>
      <c r="CV367" s="2"/>
      <c r="CW367" s="2"/>
      <c r="CX367" s="2"/>
      <c r="CY367" s="2"/>
      <c r="CZ367" s="2"/>
      <c r="DA367" s="2"/>
      <c r="DB367" s="2"/>
      <c r="DC367" s="2"/>
      <c r="DD367" s="2"/>
      <c r="DE367" s="2"/>
      <c r="DF367" s="2"/>
      <c r="DG367" s="2"/>
      <c r="DH367" s="2"/>
      <c r="DI367" s="2"/>
      <c r="DJ367" s="2"/>
      <c r="DK367" s="2"/>
      <c r="DL367" s="2"/>
      <c r="DM367" s="2"/>
      <c r="DN367" s="2"/>
      <c r="DO367" s="2"/>
      <c r="DP367" s="2"/>
      <c r="DQ367" s="2"/>
      <c r="DR367" s="2"/>
      <c r="DS367" s="2"/>
      <c r="DT367" s="2"/>
      <c r="DU367" s="2"/>
      <c r="DV367" s="2"/>
      <c r="DW367" s="2"/>
      <c r="DX367" s="2"/>
      <c r="DY367" s="2"/>
      <c r="DZ367" s="2"/>
      <c r="EA367" s="2"/>
      <c r="EB367" s="2"/>
      <c r="EC367" s="2"/>
      <c r="ED367" s="2"/>
      <c r="EE367" s="2"/>
      <c r="EF367" s="2"/>
      <c r="EG367" s="2"/>
      <c r="EH367" s="2"/>
      <c r="EI367" s="2"/>
      <c r="EJ367" s="2"/>
      <c r="EK367" s="2"/>
      <c r="EL367" s="2"/>
      <c r="EM367" s="2"/>
      <c r="EN367" s="2"/>
      <c r="EO367" s="2"/>
      <c r="EP367" s="2"/>
      <c r="EQ367" s="2"/>
      <c r="ER367" s="2"/>
      <c r="ES367" s="2"/>
      <c r="ET367" s="2"/>
      <c r="EU367" s="2"/>
      <c r="EV367" s="2"/>
      <c r="EW367" s="2"/>
      <c r="EX367" s="2"/>
    </row>
    <row r="368" spans="1:154" x14ac:dyDescent="0.15">
      <c r="A368" s="35">
        <f t="shared" si="125"/>
        <v>44913</v>
      </c>
      <c r="B368" s="125">
        <f t="shared" ca="1" si="121"/>
        <v>11193.838</v>
      </c>
      <c r="C368" s="14">
        <f t="shared" si="132"/>
        <v>10000</v>
      </c>
      <c r="D368" s="13">
        <f>IF(A368&lt;$B$1,VLOOKUP(A368,[1]DI!$A$4:$B$15000,2,FALSE),0)</f>
        <v>0</v>
      </c>
      <c r="E368" s="14">
        <f t="shared" si="133"/>
        <v>1</v>
      </c>
      <c r="F368" s="14">
        <f>(TRUNC(PRODUCT($E$14:$E367),16))</f>
        <v>1.11938380298564</v>
      </c>
      <c r="G368" s="14">
        <f t="shared" si="134"/>
        <v>1</v>
      </c>
      <c r="H368" s="14">
        <f t="shared" si="135"/>
        <v>1.1193838</v>
      </c>
      <c r="I368" s="13">
        <f t="shared" si="126"/>
        <v>0</v>
      </c>
      <c r="J368" s="29">
        <f t="shared" si="127"/>
        <v>44559</v>
      </c>
      <c r="K368" s="2">
        <f t="shared" si="128"/>
        <v>243</v>
      </c>
      <c r="L368" s="17">
        <f t="shared" si="129"/>
        <v>244</v>
      </c>
      <c r="M368" s="12">
        <f t="shared" si="122"/>
        <v>1</v>
      </c>
      <c r="N368" s="12">
        <f t="shared" si="123"/>
        <v>1.1193838</v>
      </c>
      <c r="O368" s="17">
        <f t="shared" si="120"/>
        <v>0</v>
      </c>
      <c r="P368" s="14">
        <f t="shared" si="119"/>
        <v>1193.838</v>
      </c>
      <c r="Q368" s="14">
        <v>0</v>
      </c>
      <c r="R368" s="14">
        <f t="shared" si="137"/>
        <v>0</v>
      </c>
      <c r="S368" s="20">
        <f t="shared" si="124"/>
        <v>0</v>
      </c>
      <c r="T368" s="14">
        <f t="shared" si="136"/>
        <v>0</v>
      </c>
      <c r="U368" s="4" t="str">
        <f t="shared" si="130"/>
        <v>A+J=</v>
      </c>
      <c r="V368" s="29">
        <f t="shared" si="131"/>
        <v>45747</v>
      </c>
      <c r="W368" s="3"/>
      <c r="X368" s="87">
        <f>[2]Plan1!$A436</f>
        <v>49731</v>
      </c>
      <c r="Y368" s="87" t="str">
        <f>[2]Plan1!$C436</f>
        <v>Carnaval</v>
      </c>
      <c r="Z368" s="78"/>
      <c r="AA368" s="1"/>
      <c r="AB368" s="3"/>
      <c r="AC368" s="3"/>
      <c r="AD368" s="3"/>
      <c r="AE368" s="3"/>
      <c r="AF368" s="3"/>
      <c r="AG368" s="11"/>
      <c r="AH368" s="3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  <c r="CG368" s="2"/>
      <c r="CH368" s="2"/>
      <c r="CI368" s="2"/>
      <c r="CJ368" s="2"/>
      <c r="CK368" s="2"/>
      <c r="CL368" s="2"/>
      <c r="CM368" s="2"/>
      <c r="CN368" s="2"/>
      <c r="CO368" s="2"/>
      <c r="CP368" s="2"/>
      <c r="CQ368" s="2"/>
      <c r="CR368" s="2"/>
      <c r="CS368" s="2"/>
      <c r="CT368" s="2"/>
      <c r="CU368" s="2"/>
      <c r="CV368" s="2"/>
      <c r="CW368" s="2"/>
      <c r="CX368" s="2"/>
      <c r="CY368" s="2"/>
      <c r="CZ368" s="2"/>
      <c r="DA368" s="2"/>
      <c r="DB368" s="2"/>
      <c r="DC368" s="2"/>
      <c r="DD368" s="2"/>
      <c r="DE368" s="2"/>
      <c r="DF368" s="2"/>
      <c r="DG368" s="2"/>
      <c r="DH368" s="2"/>
      <c r="DI368" s="2"/>
      <c r="DJ368" s="2"/>
      <c r="DK368" s="2"/>
      <c r="DL368" s="2"/>
      <c r="DM368" s="2"/>
      <c r="DN368" s="2"/>
      <c r="DO368" s="2"/>
      <c r="DP368" s="2"/>
      <c r="DQ368" s="2"/>
      <c r="DR368" s="2"/>
      <c r="DS368" s="2"/>
      <c r="DT368" s="2"/>
      <c r="DU368" s="2"/>
      <c r="DV368" s="2"/>
      <c r="DW368" s="2"/>
      <c r="DX368" s="2"/>
      <c r="DY368" s="2"/>
      <c r="DZ368" s="2"/>
      <c r="EA368" s="2"/>
      <c r="EB368" s="2"/>
      <c r="EC368" s="2"/>
      <c r="ED368" s="2"/>
      <c r="EE368" s="2"/>
      <c r="EF368" s="2"/>
      <c r="EG368" s="2"/>
      <c r="EH368" s="2"/>
      <c r="EI368" s="2"/>
      <c r="EJ368" s="2"/>
      <c r="EK368" s="2"/>
      <c r="EL368" s="2"/>
      <c r="EM368" s="2"/>
      <c r="EN368" s="2"/>
      <c r="EO368" s="2"/>
      <c r="EP368" s="2"/>
      <c r="EQ368" s="2"/>
      <c r="ER368" s="2"/>
      <c r="ES368" s="2"/>
      <c r="ET368" s="2"/>
      <c r="EU368" s="2"/>
      <c r="EV368" s="2"/>
      <c r="EW368" s="2"/>
      <c r="EX368" s="2"/>
    </row>
    <row r="369" spans="1:154" x14ac:dyDescent="0.15">
      <c r="A369" s="35">
        <f t="shared" si="125"/>
        <v>44914</v>
      </c>
      <c r="B369" s="125">
        <f t="shared" ca="1" si="121"/>
        <v>11193.838</v>
      </c>
      <c r="C369" s="14">
        <f t="shared" si="132"/>
        <v>10000</v>
      </c>
      <c r="D369" s="13">
        <f>IF(A369&lt;$B$1,VLOOKUP(A369,[1]DI!$A$4:$B$15000,2,FALSE),0)</f>
        <v>0.13650000000000001</v>
      </c>
      <c r="E369" s="14">
        <f t="shared" si="133"/>
        <v>1.00050788</v>
      </c>
      <c r="F369" s="14">
        <f>(TRUNC(PRODUCT($E$14:$E368),16))</f>
        <v>1.11938380298564</v>
      </c>
      <c r="G369" s="14">
        <f t="shared" si="134"/>
        <v>1</v>
      </c>
      <c r="H369" s="14">
        <f t="shared" si="135"/>
        <v>1.1193838</v>
      </c>
      <c r="I369" s="13">
        <f t="shared" si="126"/>
        <v>0</v>
      </c>
      <c r="J369" s="29">
        <f t="shared" si="127"/>
        <v>44559</v>
      </c>
      <c r="K369" s="2">
        <f t="shared" si="128"/>
        <v>244</v>
      </c>
      <c r="L369" s="17">
        <f t="shared" si="129"/>
        <v>244</v>
      </c>
      <c r="M369" s="12">
        <f t="shared" si="122"/>
        <v>1</v>
      </c>
      <c r="N369" s="12">
        <f t="shared" si="123"/>
        <v>1.1193838</v>
      </c>
      <c r="O369" s="17">
        <f t="shared" si="120"/>
        <v>0</v>
      </c>
      <c r="P369" s="14">
        <f t="shared" si="119"/>
        <v>1193.838</v>
      </c>
      <c r="Q369" s="14">
        <v>0</v>
      </c>
      <c r="R369" s="14">
        <f t="shared" si="137"/>
        <v>0</v>
      </c>
      <c r="S369" s="20">
        <f t="shared" si="124"/>
        <v>0</v>
      </c>
      <c r="T369" s="14">
        <f t="shared" si="136"/>
        <v>0</v>
      </c>
      <c r="U369" s="4" t="str">
        <f t="shared" si="130"/>
        <v>A+J=</v>
      </c>
      <c r="V369" s="29">
        <f t="shared" si="131"/>
        <v>45747</v>
      </c>
      <c r="W369" s="3"/>
      <c r="X369" s="87">
        <f>[2]Plan1!$A437</f>
        <v>49776</v>
      </c>
      <c r="Y369" s="87" t="str">
        <f>[2]Plan1!$C437</f>
        <v>Paixão de Cristo</v>
      </c>
      <c r="Z369" s="78"/>
      <c r="AA369" s="1"/>
      <c r="AB369" s="3"/>
      <c r="AC369" s="3"/>
      <c r="AD369" s="3"/>
      <c r="AE369" s="3"/>
      <c r="AF369" s="3"/>
      <c r="AG369" s="11"/>
      <c r="AH369" s="3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  <c r="CG369" s="2"/>
      <c r="CH369" s="2"/>
      <c r="CI369" s="2"/>
      <c r="CJ369" s="2"/>
      <c r="CK369" s="2"/>
      <c r="CL369" s="2"/>
      <c r="CM369" s="2"/>
      <c r="CN369" s="2"/>
      <c r="CO369" s="2"/>
      <c r="CP369" s="2"/>
      <c r="CQ369" s="2"/>
      <c r="CR369" s="2"/>
      <c r="CS369" s="2"/>
      <c r="CT369" s="2"/>
      <c r="CU369" s="2"/>
      <c r="CV369" s="2"/>
      <c r="CW369" s="2"/>
      <c r="CX369" s="2"/>
      <c r="CY369" s="2"/>
      <c r="CZ369" s="2"/>
      <c r="DA369" s="2"/>
      <c r="DB369" s="2"/>
      <c r="DC369" s="2"/>
      <c r="DD369" s="2"/>
      <c r="DE369" s="2"/>
      <c r="DF369" s="2"/>
      <c r="DG369" s="2"/>
      <c r="DH369" s="2"/>
      <c r="DI369" s="2"/>
      <c r="DJ369" s="2"/>
      <c r="DK369" s="2"/>
      <c r="DL369" s="2"/>
      <c r="DM369" s="2"/>
      <c r="DN369" s="2"/>
      <c r="DO369" s="2"/>
      <c r="DP369" s="2"/>
      <c r="DQ369" s="2"/>
      <c r="DR369" s="2"/>
      <c r="DS369" s="2"/>
      <c r="DT369" s="2"/>
      <c r="DU369" s="2"/>
      <c r="DV369" s="2"/>
      <c r="DW369" s="2"/>
      <c r="DX369" s="2"/>
      <c r="DY369" s="2"/>
      <c r="DZ369" s="2"/>
      <c r="EA369" s="2"/>
      <c r="EB369" s="2"/>
      <c r="EC369" s="2"/>
      <c r="ED369" s="2"/>
      <c r="EE369" s="2"/>
      <c r="EF369" s="2"/>
      <c r="EG369" s="2"/>
      <c r="EH369" s="2"/>
      <c r="EI369" s="2"/>
      <c r="EJ369" s="2"/>
      <c r="EK369" s="2"/>
      <c r="EL369" s="2"/>
      <c r="EM369" s="2"/>
      <c r="EN369" s="2"/>
      <c r="EO369" s="2"/>
      <c r="EP369" s="2"/>
      <c r="EQ369" s="2"/>
      <c r="ER369" s="2"/>
      <c r="ES369" s="2"/>
      <c r="ET369" s="2"/>
      <c r="EU369" s="2"/>
      <c r="EV369" s="2"/>
      <c r="EW369" s="2"/>
      <c r="EX369" s="2"/>
    </row>
    <row r="370" spans="1:154" x14ac:dyDescent="0.15">
      <c r="A370" s="35">
        <f t="shared" si="125"/>
        <v>44915</v>
      </c>
      <c r="B370" s="125">
        <f t="shared" ca="1" si="121"/>
        <v>11199.5232</v>
      </c>
      <c r="C370" s="14">
        <f t="shared" si="132"/>
        <v>10000</v>
      </c>
      <c r="D370" s="13">
        <f>IF(A370&lt;$B$1,VLOOKUP(A370,[1]DI!$A$4:$B$15000,2,FALSE),0)</f>
        <v>0.13650000000000001</v>
      </c>
      <c r="E370" s="14">
        <f t="shared" si="133"/>
        <v>1.00050788</v>
      </c>
      <c r="F370" s="14">
        <f>(TRUNC(PRODUCT($E$14:$E369),16))</f>
        <v>1.1199523156315001</v>
      </c>
      <c r="G370" s="14">
        <f t="shared" si="134"/>
        <v>1</v>
      </c>
      <c r="H370" s="14">
        <f t="shared" si="135"/>
        <v>1.1199523199999999</v>
      </c>
      <c r="I370" s="13">
        <f t="shared" si="126"/>
        <v>0</v>
      </c>
      <c r="J370" s="29">
        <f t="shared" si="127"/>
        <v>44559</v>
      </c>
      <c r="K370" s="2">
        <f t="shared" si="128"/>
        <v>245</v>
      </c>
      <c r="L370" s="17">
        <f t="shared" si="129"/>
        <v>245</v>
      </c>
      <c r="M370" s="12">
        <f t="shared" si="122"/>
        <v>1</v>
      </c>
      <c r="N370" s="12">
        <f t="shared" si="123"/>
        <v>1.1199523199999999</v>
      </c>
      <c r="O370" s="17">
        <f t="shared" si="120"/>
        <v>0</v>
      </c>
      <c r="P370" s="14">
        <f t="shared" si="119"/>
        <v>1199.5232000000001</v>
      </c>
      <c r="Q370" s="14">
        <v>0</v>
      </c>
      <c r="R370" s="14">
        <f t="shared" si="137"/>
        <v>0</v>
      </c>
      <c r="S370" s="20">
        <f t="shared" si="124"/>
        <v>0</v>
      </c>
      <c r="T370" s="14">
        <f t="shared" si="136"/>
        <v>0</v>
      </c>
      <c r="U370" s="4" t="str">
        <f t="shared" si="130"/>
        <v>A+J=</v>
      </c>
      <c r="V370" s="29">
        <f t="shared" si="131"/>
        <v>45747</v>
      </c>
      <c r="W370" s="3"/>
      <c r="X370" s="87">
        <f>[2]Plan1!$A438</f>
        <v>49786</v>
      </c>
      <c r="Y370" s="87" t="str">
        <f>[2]Plan1!$C438</f>
        <v>Tiradentes</v>
      </c>
      <c r="Z370" s="78"/>
      <c r="AA370" s="1"/>
      <c r="AB370" s="3"/>
      <c r="AC370" s="3"/>
      <c r="AD370" s="3"/>
      <c r="AE370" s="3"/>
      <c r="AF370" s="3"/>
      <c r="AG370" s="11"/>
      <c r="AH370" s="3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  <c r="CG370" s="2"/>
      <c r="CH370" s="2"/>
      <c r="CI370" s="2"/>
      <c r="CJ370" s="2"/>
      <c r="CK370" s="2"/>
      <c r="CL370" s="2"/>
      <c r="CM370" s="2"/>
      <c r="CN370" s="2"/>
      <c r="CO370" s="2"/>
      <c r="CP370" s="2"/>
      <c r="CQ370" s="2"/>
      <c r="CR370" s="2"/>
      <c r="CS370" s="2"/>
      <c r="CT370" s="2"/>
      <c r="CU370" s="2"/>
      <c r="CV370" s="2"/>
      <c r="CW370" s="2"/>
      <c r="CX370" s="2"/>
      <c r="CY370" s="2"/>
      <c r="CZ370" s="2"/>
      <c r="DA370" s="2"/>
      <c r="DB370" s="2"/>
      <c r="DC370" s="2"/>
      <c r="DD370" s="2"/>
      <c r="DE370" s="2"/>
      <c r="DF370" s="2"/>
      <c r="DG370" s="2"/>
      <c r="DH370" s="2"/>
      <c r="DI370" s="2"/>
      <c r="DJ370" s="2"/>
      <c r="DK370" s="2"/>
      <c r="DL370" s="2"/>
      <c r="DM370" s="2"/>
      <c r="DN370" s="2"/>
      <c r="DO370" s="2"/>
      <c r="DP370" s="2"/>
      <c r="DQ370" s="2"/>
      <c r="DR370" s="2"/>
      <c r="DS370" s="2"/>
      <c r="DT370" s="2"/>
      <c r="DU370" s="2"/>
      <c r="DV370" s="2"/>
      <c r="DW370" s="2"/>
      <c r="DX370" s="2"/>
      <c r="DY370" s="2"/>
      <c r="DZ370" s="2"/>
      <c r="EA370" s="2"/>
      <c r="EB370" s="2"/>
      <c r="EC370" s="2"/>
      <c r="ED370" s="2"/>
      <c r="EE370" s="2"/>
      <c r="EF370" s="2"/>
      <c r="EG370" s="2"/>
      <c r="EH370" s="2"/>
      <c r="EI370" s="2"/>
      <c r="EJ370" s="2"/>
      <c r="EK370" s="2"/>
      <c r="EL370" s="2"/>
      <c r="EM370" s="2"/>
      <c r="EN370" s="2"/>
      <c r="EO370" s="2"/>
      <c r="EP370" s="2"/>
      <c r="EQ370" s="2"/>
      <c r="ER370" s="2"/>
      <c r="ES370" s="2"/>
      <c r="ET370" s="2"/>
      <c r="EU370" s="2"/>
      <c r="EV370" s="2"/>
      <c r="EW370" s="2"/>
      <c r="EX370" s="2"/>
    </row>
    <row r="371" spans="1:154" x14ac:dyDescent="0.15">
      <c r="A371" s="35">
        <f t="shared" si="125"/>
        <v>44916</v>
      </c>
      <c r="B371" s="125">
        <f t="shared" ca="1" si="121"/>
        <v>11205.2112</v>
      </c>
      <c r="C371" s="14">
        <f t="shared" si="132"/>
        <v>10000</v>
      </c>
      <c r="D371" s="13">
        <f>IF(A371&lt;$B$1,VLOOKUP(A371,[1]DI!$A$4:$B$15000,2,FALSE),0)</f>
        <v>0.13650000000000001</v>
      </c>
      <c r="E371" s="14">
        <f t="shared" si="133"/>
        <v>1.00050788</v>
      </c>
      <c r="F371" s="14">
        <f>(TRUNC(PRODUCT($E$14:$E370),16))</f>
        <v>1.1205211170135601</v>
      </c>
      <c r="G371" s="14">
        <f t="shared" si="134"/>
        <v>1</v>
      </c>
      <c r="H371" s="14">
        <f t="shared" si="135"/>
        <v>1.12052112</v>
      </c>
      <c r="I371" s="13">
        <f t="shared" si="126"/>
        <v>0</v>
      </c>
      <c r="J371" s="29">
        <f t="shared" si="127"/>
        <v>44559</v>
      </c>
      <c r="K371" s="2">
        <f t="shared" si="128"/>
        <v>246</v>
      </c>
      <c r="L371" s="17">
        <f t="shared" si="129"/>
        <v>246</v>
      </c>
      <c r="M371" s="12">
        <f t="shared" si="122"/>
        <v>1</v>
      </c>
      <c r="N371" s="12">
        <f t="shared" si="123"/>
        <v>1.12052112</v>
      </c>
      <c r="O371" s="17">
        <f t="shared" si="120"/>
        <v>0</v>
      </c>
      <c r="P371" s="14">
        <f t="shared" si="119"/>
        <v>1205.2112</v>
      </c>
      <c r="Q371" s="14">
        <v>0</v>
      </c>
      <c r="R371" s="14">
        <f t="shared" si="137"/>
        <v>0</v>
      </c>
      <c r="S371" s="20">
        <f t="shared" si="124"/>
        <v>0</v>
      </c>
      <c r="T371" s="14">
        <f t="shared" si="136"/>
        <v>0</v>
      </c>
      <c r="U371" s="4" t="str">
        <f t="shared" si="130"/>
        <v>A+J=</v>
      </c>
      <c r="V371" s="29">
        <f t="shared" si="131"/>
        <v>45747</v>
      </c>
      <c r="W371" s="3"/>
      <c r="X371" s="87">
        <f>[2]Plan1!$A439</f>
        <v>49796</v>
      </c>
      <c r="Y371" s="87" t="str">
        <f>[2]Plan1!$C439</f>
        <v>Dia do Trabalho</v>
      </c>
      <c r="Z371" s="78"/>
      <c r="AA371" s="1"/>
      <c r="AB371" s="3"/>
      <c r="AC371" s="3"/>
      <c r="AD371" s="3"/>
      <c r="AE371" s="3"/>
      <c r="AF371" s="3"/>
      <c r="AG371" s="11"/>
      <c r="AH371" s="3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  <c r="CG371" s="2"/>
      <c r="CH371" s="2"/>
      <c r="CI371" s="2"/>
      <c r="CJ371" s="2"/>
      <c r="CK371" s="2"/>
      <c r="CL371" s="2"/>
      <c r="CM371" s="2"/>
      <c r="CN371" s="2"/>
      <c r="CO371" s="2"/>
      <c r="CP371" s="2"/>
      <c r="CQ371" s="2"/>
      <c r="CR371" s="2"/>
      <c r="CS371" s="2"/>
      <c r="CT371" s="2"/>
      <c r="CU371" s="2"/>
      <c r="CV371" s="2"/>
      <c r="CW371" s="2"/>
      <c r="CX371" s="2"/>
      <c r="CY371" s="2"/>
      <c r="CZ371" s="2"/>
      <c r="DA371" s="2"/>
      <c r="DB371" s="2"/>
      <c r="DC371" s="2"/>
      <c r="DD371" s="2"/>
      <c r="DE371" s="2"/>
      <c r="DF371" s="2"/>
      <c r="DG371" s="2"/>
      <c r="DH371" s="2"/>
      <c r="DI371" s="2"/>
      <c r="DJ371" s="2"/>
      <c r="DK371" s="2"/>
      <c r="DL371" s="2"/>
      <c r="DM371" s="2"/>
      <c r="DN371" s="2"/>
      <c r="DO371" s="2"/>
      <c r="DP371" s="2"/>
      <c r="DQ371" s="2"/>
      <c r="DR371" s="2"/>
      <c r="DS371" s="2"/>
      <c r="DT371" s="2"/>
      <c r="DU371" s="2"/>
      <c r="DV371" s="2"/>
      <c r="DW371" s="2"/>
      <c r="DX371" s="2"/>
      <c r="DY371" s="2"/>
      <c r="DZ371" s="2"/>
      <c r="EA371" s="2"/>
      <c r="EB371" s="2"/>
      <c r="EC371" s="2"/>
      <c r="ED371" s="2"/>
      <c r="EE371" s="2"/>
      <c r="EF371" s="2"/>
      <c r="EG371" s="2"/>
      <c r="EH371" s="2"/>
      <c r="EI371" s="2"/>
      <c r="EJ371" s="2"/>
      <c r="EK371" s="2"/>
      <c r="EL371" s="2"/>
      <c r="EM371" s="2"/>
      <c r="EN371" s="2"/>
      <c r="EO371" s="2"/>
      <c r="EP371" s="2"/>
      <c r="EQ371" s="2"/>
      <c r="ER371" s="2"/>
      <c r="ES371" s="2"/>
      <c r="ET371" s="2"/>
      <c r="EU371" s="2"/>
      <c r="EV371" s="2"/>
      <c r="EW371" s="2"/>
      <c r="EX371" s="2"/>
    </row>
    <row r="372" spans="1:154" x14ac:dyDescent="0.15">
      <c r="A372" s="35">
        <f t="shared" si="125"/>
        <v>44917</v>
      </c>
      <c r="B372" s="125">
        <f t="shared" ca="1" si="121"/>
        <v>11210.902099999999</v>
      </c>
      <c r="C372" s="14">
        <f t="shared" si="132"/>
        <v>10000</v>
      </c>
      <c r="D372" s="13">
        <f>IF(A372&lt;$B$1,VLOOKUP(A372,[1]DI!$A$4:$B$15000,2,FALSE),0)</f>
        <v>0.13650000000000001</v>
      </c>
      <c r="E372" s="14">
        <f t="shared" si="133"/>
        <v>1.00050788</v>
      </c>
      <c r="F372" s="14">
        <f>(TRUNC(PRODUCT($E$14:$E371),16))</f>
        <v>1.1210902072784701</v>
      </c>
      <c r="G372" s="14">
        <f t="shared" si="134"/>
        <v>1</v>
      </c>
      <c r="H372" s="14">
        <f t="shared" si="135"/>
        <v>1.12109021</v>
      </c>
      <c r="I372" s="13">
        <f t="shared" si="126"/>
        <v>0</v>
      </c>
      <c r="J372" s="29">
        <f t="shared" si="127"/>
        <v>44559</v>
      </c>
      <c r="K372" s="2">
        <f t="shared" si="128"/>
        <v>247</v>
      </c>
      <c r="L372" s="17">
        <f t="shared" si="129"/>
        <v>247</v>
      </c>
      <c r="M372" s="12">
        <f t="shared" si="122"/>
        <v>1</v>
      </c>
      <c r="N372" s="12">
        <f t="shared" si="123"/>
        <v>1.12109021</v>
      </c>
      <c r="O372" s="17">
        <f t="shared" si="120"/>
        <v>0</v>
      </c>
      <c r="P372" s="14">
        <f t="shared" ref="P372:P435" si="138">TRUNC(((N372-1)*C372),8)+TRUNC(R371*N372,8)</f>
        <v>1210.9021</v>
      </c>
      <c r="Q372" s="14">
        <v>0</v>
      </c>
      <c r="R372" s="14">
        <f t="shared" si="137"/>
        <v>0</v>
      </c>
      <c r="S372" s="20">
        <f t="shared" si="124"/>
        <v>0</v>
      </c>
      <c r="T372" s="14">
        <f t="shared" si="136"/>
        <v>0</v>
      </c>
      <c r="U372" s="4" t="str">
        <f t="shared" si="130"/>
        <v>A+J=</v>
      </c>
      <c r="V372" s="29">
        <f t="shared" si="131"/>
        <v>45747</v>
      </c>
      <c r="W372" s="3"/>
      <c r="X372" s="87">
        <f>[2]Plan1!$A440</f>
        <v>49838</v>
      </c>
      <c r="Y372" s="87" t="str">
        <f>[2]Plan1!$C440</f>
        <v>Corpus Christi</v>
      </c>
      <c r="Z372" s="78"/>
      <c r="AA372" s="1"/>
      <c r="AB372" s="3"/>
      <c r="AC372" s="3"/>
      <c r="AD372" s="3"/>
      <c r="AE372" s="3"/>
      <c r="AF372" s="3"/>
      <c r="AG372" s="11"/>
      <c r="AH372" s="3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  <c r="CG372" s="2"/>
      <c r="CH372" s="2"/>
      <c r="CI372" s="2"/>
      <c r="CJ372" s="2"/>
      <c r="CK372" s="2"/>
      <c r="CL372" s="2"/>
      <c r="CM372" s="2"/>
      <c r="CN372" s="2"/>
      <c r="CO372" s="2"/>
      <c r="CP372" s="2"/>
      <c r="CQ372" s="2"/>
      <c r="CR372" s="2"/>
      <c r="CS372" s="2"/>
      <c r="CT372" s="2"/>
      <c r="CU372" s="2"/>
      <c r="CV372" s="2"/>
      <c r="CW372" s="2"/>
      <c r="CX372" s="2"/>
      <c r="CY372" s="2"/>
      <c r="CZ372" s="2"/>
      <c r="DA372" s="2"/>
      <c r="DB372" s="2"/>
      <c r="DC372" s="2"/>
      <c r="DD372" s="2"/>
      <c r="DE372" s="2"/>
      <c r="DF372" s="2"/>
      <c r="DG372" s="2"/>
      <c r="DH372" s="2"/>
      <c r="DI372" s="2"/>
      <c r="DJ372" s="2"/>
      <c r="DK372" s="2"/>
      <c r="DL372" s="2"/>
      <c r="DM372" s="2"/>
      <c r="DN372" s="2"/>
      <c r="DO372" s="2"/>
      <c r="DP372" s="2"/>
      <c r="DQ372" s="2"/>
      <c r="DR372" s="2"/>
      <c r="DS372" s="2"/>
      <c r="DT372" s="2"/>
      <c r="DU372" s="2"/>
      <c r="DV372" s="2"/>
      <c r="DW372" s="2"/>
      <c r="DX372" s="2"/>
      <c r="DY372" s="2"/>
      <c r="DZ372" s="2"/>
      <c r="EA372" s="2"/>
      <c r="EB372" s="2"/>
      <c r="EC372" s="2"/>
      <c r="ED372" s="2"/>
      <c r="EE372" s="2"/>
      <c r="EF372" s="2"/>
      <c r="EG372" s="2"/>
      <c r="EH372" s="2"/>
      <c r="EI372" s="2"/>
      <c r="EJ372" s="2"/>
      <c r="EK372" s="2"/>
      <c r="EL372" s="2"/>
      <c r="EM372" s="2"/>
      <c r="EN372" s="2"/>
      <c r="EO372" s="2"/>
      <c r="EP372" s="2"/>
      <c r="EQ372" s="2"/>
      <c r="ER372" s="2"/>
      <c r="ES372" s="2"/>
      <c r="ET372" s="2"/>
      <c r="EU372" s="2"/>
      <c r="EV372" s="2"/>
      <c r="EW372" s="2"/>
      <c r="EX372" s="2"/>
    </row>
    <row r="373" spans="1:154" x14ac:dyDescent="0.15">
      <c r="A373" s="35">
        <f t="shared" si="125"/>
        <v>44918</v>
      </c>
      <c r="B373" s="125">
        <f t="shared" ca="1" si="121"/>
        <v>11216.5959</v>
      </c>
      <c r="C373" s="14">
        <f t="shared" si="132"/>
        <v>10000</v>
      </c>
      <c r="D373" s="13">
        <f>IF(A373&lt;$B$1,VLOOKUP(A373,[1]DI!$A$4:$B$15000,2,FALSE),0)</f>
        <v>0.13650000000000001</v>
      </c>
      <c r="E373" s="14">
        <f t="shared" si="133"/>
        <v>1.00050788</v>
      </c>
      <c r="F373" s="14">
        <f>(TRUNC(PRODUCT($E$14:$E372),16))</f>
        <v>1.12165958657294</v>
      </c>
      <c r="G373" s="14">
        <f t="shared" si="134"/>
        <v>1</v>
      </c>
      <c r="H373" s="14">
        <f t="shared" si="135"/>
        <v>1.1216595899999999</v>
      </c>
      <c r="I373" s="13">
        <f t="shared" si="126"/>
        <v>0</v>
      </c>
      <c r="J373" s="29">
        <f t="shared" si="127"/>
        <v>44559</v>
      </c>
      <c r="K373" s="2">
        <f t="shared" si="128"/>
        <v>248</v>
      </c>
      <c r="L373" s="17">
        <f t="shared" si="129"/>
        <v>248</v>
      </c>
      <c r="M373" s="12">
        <f t="shared" si="122"/>
        <v>1</v>
      </c>
      <c r="N373" s="12">
        <f t="shared" si="123"/>
        <v>1.1216595899999999</v>
      </c>
      <c r="O373" s="17">
        <f t="shared" si="120"/>
        <v>0</v>
      </c>
      <c r="P373" s="14">
        <f t="shared" si="138"/>
        <v>1216.5959</v>
      </c>
      <c r="Q373" s="14">
        <v>0</v>
      </c>
      <c r="R373" s="14">
        <f t="shared" si="137"/>
        <v>0</v>
      </c>
      <c r="S373" s="20">
        <f t="shared" si="124"/>
        <v>0</v>
      </c>
      <c r="T373" s="14">
        <f t="shared" si="136"/>
        <v>0</v>
      </c>
      <c r="U373" s="4" t="str">
        <f t="shared" si="130"/>
        <v>A+J=</v>
      </c>
      <c r="V373" s="29">
        <f t="shared" si="131"/>
        <v>45747</v>
      </c>
      <c r="W373" s="3"/>
      <c r="X373" s="87">
        <f>[2]Plan1!$A441</f>
        <v>49925</v>
      </c>
      <c r="Y373" s="87" t="str">
        <f>[2]Plan1!$C441</f>
        <v>Independência do Brasil</v>
      </c>
      <c r="Z373" s="78"/>
      <c r="AA373" s="1"/>
      <c r="AB373" s="3"/>
      <c r="AC373" s="3"/>
      <c r="AD373" s="3"/>
      <c r="AE373" s="3"/>
      <c r="AF373" s="3"/>
      <c r="AG373" s="11"/>
      <c r="AH373" s="3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  <c r="CG373" s="2"/>
      <c r="CH373" s="2"/>
      <c r="CI373" s="2"/>
      <c r="CJ373" s="2"/>
      <c r="CK373" s="2"/>
      <c r="CL373" s="2"/>
      <c r="CM373" s="2"/>
      <c r="CN373" s="2"/>
      <c r="CO373" s="2"/>
      <c r="CP373" s="2"/>
      <c r="CQ373" s="2"/>
      <c r="CR373" s="2"/>
      <c r="CS373" s="2"/>
      <c r="CT373" s="2"/>
      <c r="CU373" s="2"/>
      <c r="CV373" s="2"/>
      <c r="CW373" s="2"/>
      <c r="CX373" s="2"/>
      <c r="CY373" s="2"/>
      <c r="CZ373" s="2"/>
      <c r="DA373" s="2"/>
      <c r="DB373" s="2"/>
      <c r="DC373" s="2"/>
      <c r="DD373" s="2"/>
      <c r="DE373" s="2"/>
      <c r="DF373" s="2"/>
      <c r="DG373" s="2"/>
      <c r="DH373" s="2"/>
      <c r="DI373" s="2"/>
      <c r="DJ373" s="2"/>
      <c r="DK373" s="2"/>
      <c r="DL373" s="2"/>
      <c r="DM373" s="2"/>
      <c r="DN373" s="2"/>
      <c r="DO373" s="2"/>
      <c r="DP373" s="2"/>
      <c r="DQ373" s="2"/>
      <c r="DR373" s="2"/>
      <c r="DS373" s="2"/>
      <c r="DT373" s="2"/>
      <c r="DU373" s="2"/>
      <c r="DV373" s="2"/>
      <c r="DW373" s="2"/>
      <c r="DX373" s="2"/>
      <c r="DY373" s="2"/>
      <c r="DZ373" s="2"/>
      <c r="EA373" s="2"/>
      <c r="EB373" s="2"/>
      <c r="EC373" s="2"/>
      <c r="ED373" s="2"/>
      <c r="EE373" s="2"/>
      <c r="EF373" s="2"/>
      <c r="EG373" s="2"/>
      <c r="EH373" s="2"/>
      <c r="EI373" s="2"/>
      <c r="EJ373" s="2"/>
      <c r="EK373" s="2"/>
      <c r="EL373" s="2"/>
      <c r="EM373" s="2"/>
      <c r="EN373" s="2"/>
      <c r="EO373" s="2"/>
      <c r="EP373" s="2"/>
      <c r="EQ373" s="2"/>
      <c r="ER373" s="2"/>
      <c r="ES373" s="2"/>
      <c r="ET373" s="2"/>
      <c r="EU373" s="2"/>
      <c r="EV373" s="2"/>
      <c r="EW373" s="2"/>
      <c r="EX373" s="2"/>
    </row>
    <row r="374" spans="1:154" x14ac:dyDescent="0.15">
      <c r="A374" s="35">
        <f t="shared" si="125"/>
        <v>44919</v>
      </c>
      <c r="B374" s="125">
        <f t="shared" ca="1" si="121"/>
        <v>11222.292600000001</v>
      </c>
      <c r="C374" s="14">
        <f t="shared" si="132"/>
        <v>10000</v>
      </c>
      <c r="D374" s="13">
        <f>IF(A374&lt;$B$1,VLOOKUP(A374,[1]DI!$A$4:$B$15000,2,FALSE),0)</f>
        <v>0</v>
      </c>
      <c r="E374" s="14">
        <f t="shared" si="133"/>
        <v>1</v>
      </c>
      <c r="F374" s="14">
        <f>(TRUNC(PRODUCT($E$14:$E373),16))</f>
        <v>1.12222925504377</v>
      </c>
      <c r="G374" s="14">
        <f t="shared" si="134"/>
        <v>1</v>
      </c>
      <c r="H374" s="14">
        <f t="shared" si="135"/>
        <v>1.1222292599999999</v>
      </c>
      <c r="I374" s="13">
        <f t="shared" si="126"/>
        <v>0</v>
      </c>
      <c r="J374" s="29">
        <f t="shared" si="127"/>
        <v>44559</v>
      </c>
      <c r="K374" s="2">
        <f t="shared" si="128"/>
        <v>248</v>
      </c>
      <c r="L374" s="17">
        <f t="shared" si="129"/>
        <v>249</v>
      </c>
      <c r="M374" s="12">
        <f t="shared" si="122"/>
        <v>1</v>
      </c>
      <c r="N374" s="12">
        <f t="shared" si="123"/>
        <v>1.1222292599999999</v>
      </c>
      <c r="O374" s="17">
        <f t="shared" si="120"/>
        <v>0</v>
      </c>
      <c r="P374" s="14">
        <f t="shared" si="138"/>
        <v>1222.2926</v>
      </c>
      <c r="Q374" s="14">
        <v>0</v>
      </c>
      <c r="R374" s="14">
        <f t="shared" si="137"/>
        <v>0</v>
      </c>
      <c r="S374" s="20">
        <f t="shared" si="124"/>
        <v>0</v>
      </c>
      <c r="T374" s="14">
        <f t="shared" si="136"/>
        <v>0</v>
      </c>
      <c r="U374" s="4" t="str">
        <f t="shared" si="130"/>
        <v>A+J=</v>
      </c>
      <c r="V374" s="29">
        <f t="shared" si="131"/>
        <v>45747</v>
      </c>
      <c r="W374" s="3"/>
      <c r="X374" s="87">
        <f>[2]Plan1!$A442</f>
        <v>49960</v>
      </c>
      <c r="Y374" s="87" t="str">
        <f>[2]Plan1!$C442</f>
        <v>Nossa Sr.a Aparecida - Padroeira do Brasil</v>
      </c>
      <c r="Z374" s="78"/>
      <c r="AA374" s="1"/>
      <c r="AB374" s="3"/>
      <c r="AC374" s="3"/>
      <c r="AD374" s="3"/>
      <c r="AE374" s="3"/>
      <c r="AF374" s="3"/>
      <c r="AG374" s="11"/>
      <c r="AH374" s="3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  <c r="CG374" s="2"/>
      <c r="CH374" s="2"/>
      <c r="CI374" s="2"/>
      <c r="CJ374" s="2"/>
      <c r="CK374" s="2"/>
      <c r="CL374" s="2"/>
      <c r="CM374" s="2"/>
      <c r="CN374" s="2"/>
      <c r="CO374" s="2"/>
      <c r="CP374" s="2"/>
      <c r="CQ374" s="2"/>
      <c r="CR374" s="2"/>
      <c r="CS374" s="2"/>
      <c r="CT374" s="2"/>
      <c r="CU374" s="2"/>
      <c r="CV374" s="2"/>
      <c r="CW374" s="2"/>
      <c r="CX374" s="2"/>
      <c r="CY374" s="2"/>
      <c r="CZ374" s="2"/>
      <c r="DA374" s="2"/>
      <c r="DB374" s="2"/>
      <c r="DC374" s="2"/>
      <c r="DD374" s="2"/>
      <c r="DE374" s="2"/>
      <c r="DF374" s="2"/>
      <c r="DG374" s="2"/>
      <c r="DH374" s="2"/>
      <c r="DI374" s="2"/>
      <c r="DJ374" s="2"/>
      <c r="DK374" s="2"/>
      <c r="DL374" s="2"/>
      <c r="DM374" s="2"/>
      <c r="DN374" s="2"/>
      <c r="DO374" s="2"/>
      <c r="DP374" s="2"/>
      <c r="DQ374" s="2"/>
      <c r="DR374" s="2"/>
      <c r="DS374" s="2"/>
      <c r="DT374" s="2"/>
      <c r="DU374" s="2"/>
      <c r="DV374" s="2"/>
      <c r="DW374" s="2"/>
      <c r="DX374" s="2"/>
      <c r="DY374" s="2"/>
      <c r="DZ374" s="2"/>
      <c r="EA374" s="2"/>
      <c r="EB374" s="2"/>
      <c r="EC374" s="2"/>
      <c r="ED374" s="2"/>
      <c r="EE374" s="2"/>
      <c r="EF374" s="2"/>
      <c r="EG374" s="2"/>
      <c r="EH374" s="2"/>
      <c r="EI374" s="2"/>
      <c r="EJ374" s="2"/>
      <c r="EK374" s="2"/>
      <c r="EL374" s="2"/>
      <c r="EM374" s="2"/>
      <c r="EN374" s="2"/>
      <c r="EO374" s="2"/>
      <c r="EP374" s="2"/>
      <c r="EQ374" s="2"/>
      <c r="ER374" s="2"/>
      <c r="ES374" s="2"/>
      <c r="ET374" s="2"/>
      <c r="EU374" s="2"/>
      <c r="EV374" s="2"/>
      <c r="EW374" s="2"/>
      <c r="EX374" s="2"/>
    </row>
    <row r="375" spans="1:154" x14ac:dyDescent="0.15">
      <c r="A375" s="35">
        <f t="shared" si="125"/>
        <v>44920</v>
      </c>
      <c r="B375" s="125">
        <f t="shared" ca="1" si="121"/>
        <v>11222.292600000001</v>
      </c>
      <c r="C375" s="14">
        <f t="shared" si="132"/>
        <v>10000</v>
      </c>
      <c r="D375" s="13">
        <f>IF(A375&lt;$B$1,VLOOKUP(A375,[1]DI!$A$4:$B$15000,2,FALSE),0)</f>
        <v>0</v>
      </c>
      <c r="E375" s="14">
        <f t="shared" si="133"/>
        <v>1</v>
      </c>
      <c r="F375" s="14">
        <f>(TRUNC(PRODUCT($E$14:$E374),16))</f>
        <v>1.12222925504377</v>
      </c>
      <c r="G375" s="14">
        <f t="shared" si="134"/>
        <v>1</v>
      </c>
      <c r="H375" s="14">
        <f t="shared" si="135"/>
        <v>1.1222292599999999</v>
      </c>
      <c r="I375" s="13">
        <f t="shared" si="126"/>
        <v>0</v>
      </c>
      <c r="J375" s="29">
        <f t="shared" si="127"/>
        <v>44559</v>
      </c>
      <c r="K375" s="2">
        <f t="shared" si="128"/>
        <v>248</v>
      </c>
      <c r="L375" s="17">
        <f t="shared" si="129"/>
        <v>249</v>
      </c>
      <c r="M375" s="12">
        <f t="shared" si="122"/>
        <v>1</v>
      </c>
      <c r="N375" s="12">
        <f t="shared" si="123"/>
        <v>1.1222292599999999</v>
      </c>
      <c r="O375" s="17">
        <f t="shared" si="120"/>
        <v>0</v>
      </c>
      <c r="P375" s="14">
        <f t="shared" si="138"/>
        <v>1222.2926</v>
      </c>
      <c r="Q375" s="14">
        <v>0</v>
      </c>
      <c r="R375" s="14">
        <f t="shared" si="137"/>
        <v>0</v>
      </c>
      <c r="S375" s="20">
        <f t="shared" si="124"/>
        <v>0</v>
      </c>
      <c r="T375" s="14">
        <f t="shared" si="136"/>
        <v>0</v>
      </c>
      <c r="U375" s="4" t="str">
        <f t="shared" si="130"/>
        <v>A+J=</v>
      </c>
      <c r="V375" s="29">
        <f t="shared" si="131"/>
        <v>45747</v>
      </c>
      <c r="W375" s="3"/>
      <c r="X375" s="87">
        <f>[2]Plan1!$A443</f>
        <v>49981</v>
      </c>
      <c r="Y375" s="87" t="str">
        <f>[2]Plan1!$C443</f>
        <v>Finados</v>
      </c>
      <c r="Z375" s="78"/>
      <c r="AA375" s="1"/>
      <c r="AB375" s="3"/>
      <c r="AC375" s="3"/>
      <c r="AD375" s="3"/>
      <c r="AE375" s="3"/>
      <c r="AF375" s="3"/>
      <c r="AG375" s="11"/>
      <c r="AH375" s="3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  <c r="CG375" s="2"/>
      <c r="CH375" s="2"/>
      <c r="CI375" s="2"/>
      <c r="CJ375" s="2"/>
      <c r="CK375" s="2"/>
      <c r="CL375" s="2"/>
      <c r="CM375" s="2"/>
      <c r="CN375" s="2"/>
      <c r="CO375" s="2"/>
      <c r="CP375" s="2"/>
      <c r="CQ375" s="2"/>
      <c r="CR375" s="2"/>
      <c r="CS375" s="2"/>
      <c r="CT375" s="2"/>
      <c r="CU375" s="2"/>
      <c r="CV375" s="2"/>
      <c r="CW375" s="2"/>
      <c r="CX375" s="2"/>
      <c r="CY375" s="2"/>
      <c r="CZ375" s="2"/>
      <c r="DA375" s="2"/>
      <c r="DB375" s="2"/>
      <c r="DC375" s="2"/>
      <c r="DD375" s="2"/>
      <c r="DE375" s="2"/>
      <c r="DF375" s="2"/>
      <c r="DG375" s="2"/>
      <c r="DH375" s="2"/>
      <c r="DI375" s="2"/>
      <c r="DJ375" s="2"/>
      <c r="DK375" s="2"/>
      <c r="DL375" s="2"/>
      <c r="DM375" s="2"/>
      <c r="DN375" s="2"/>
      <c r="DO375" s="2"/>
      <c r="DP375" s="2"/>
      <c r="DQ375" s="2"/>
      <c r="DR375" s="2"/>
      <c r="DS375" s="2"/>
      <c r="DT375" s="2"/>
      <c r="DU375" s="2"/>
      <c r="DV375" s="2"/>
      <c r="DW375" s="2"/>
      <c r="DX375" s="2"/>
      <c r="DY375" s="2"/>
      <c r="DZ375" s="2"/>
      <c r="EA375" s="2"/>
      <c r="EB375" s="2"/>
      <c r="EC375" s="2"/>
      <c r="ED375" s="2"/>
      <c r="EE375" s="2"/>
      <c r="EF375" s="2"/>
      <c r="EG375" s="2"/>
      <c r="EH375" s="2"/>
      <c r="EI375" s="2"/>
      <c r="EJ375" s="2"/>
      <c r="EK375" s="2"/>
      <c r="EL375" s="2"/>
      <c r="EM375" s="2"/>
      <c r="EN375" s="2"/>
      <c r="EO375" s="2"/>
      <c r="EP375" s="2"/>
      <c r="EQ375" s="2"/>
      <c r="ER375" s="2"/>
      <c r="ES375" s="2"/>
      <c r="ET375" s="2"/>
      <c r="EU375" s="2"/>
      <c r="EV375" s="2"/>
      <c r="EW375" s="2"/>
      <c r="EX375" s="2"/>
    </row>
    <row r="376" spans="1:154" x14ac:dyDescent="0.15">
      <c r="A376" s="35">
        <f t="shared" si="125"/>
        <v>44921</v>
      </c>
      <c r="B376" s="125">
        <f t="shared" ca="1" si="121"/>
        <v>11222.292600000001</v>
      </c>
      <c r="C376" s="14">
        <f t="shared" si="132"/>
        <v>10000</v>
      </c>
      <c r="D376" s="13">
        <f>IF(A376&lt;$B$1,VLOOKUP(A376,[1]DI!$A$4:$B$15000,2,FALSE),0)</f>
        <v>0.13650000000000001</v>
      </c>
      <c r="E376" s="14">
        <f t="shared" si="133"/>
        <v>1.00050788</v>
      </c>
      <c r="F376" s="14">
        <f>(TRUNC(PRODUCT($E$14:$E375),16))</f>
        <v>1.12222925504377</v>
      </c>
      <c r="G376" s="14">
        <f t="shared" si="134"/>
        <v>1</v>
      </c>
      <c r="H376" s="14">
        <f t="shared" si="135"/>
        <v>1.1222292599999999</v>
      </c>
      <c r="I376" s="13">
        <f t="shared" si="126"/>
        <v>0</v>
      </c>
      <c r="J376" s="29">
        <f t="shared" si="127"/>
        <v>44559</v>
      </c>
      <c r="K376" s="2">
        <f t="shared" si="128"/>
        <v>249</v>
      </c>
      <c r="L376" s="17">
        <f t="shared" si="129"/>
        <v>249</v>
      </c>
      <c r="M376" s="12">
        <f t="shared" si="122"/>
        <v>1</v>
      </c>
      <c r="N376" s="12">
        <f t="shared" si="123"/>
        <v>1.1222292599999999</v>
      </c>
      <c r="O376" s="17">
        <f t="shared" si="120"/>
        <v>0</v>
      </c>
      <c r="P376" s="14">
        <f t="shared" si="138"/>
        <v>1222.2926</v>
      </c>
      <c r="Q376" s="14">
        <v>0</v>
      </c>
      <c r="R376" s="14">
        <f t="shared" si="137"/>
        <v>0</v>
      </c>
      <c r="S376" s="20">
        <f t="shared" si="124"/>
        <v>0</v>
      </c>
      <c r="T376" s="14">
        <f t="shared" si="136"/>
        <v>0</v>
      </c>
      <c r="U376" s="4" t="str">
        <f t="shared" si="130"/>
        <v>A+J=</v>
      </c>
      <c r="V376" s="29">
        <f t="shared" si="131"/>
        <v>45747</v>
      </c>
      <c r="W376" s="3"/>
      <c r="X376" s="87">
        <f>[2]Plan1!$A444</f>
        <v>49994</v>
      </c>
      <c r="Y376" s="87" t="str">
        <f>[2]Plan1!$C444</f>
        <v>Proclamação da República</v>
      </c>
      <c r="Z376" s="78"/>
      <c r="AA376" s="1"/>
      <c r="AB376" s="3"/>
      <c r="AC376" s="3"/>
      <c r="AD376" s="3"/>
      <c r="AE376" s="3"/>
      <c r="AF376" s="3"/>
      <c r="AG376" s="11"/>
      <c r="AH376" s="3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  <c r="CG376" s="2"/>
      <c r="CH376" s="2"/>
      <c r="CI376" s="2"/>
      <c r="CJ376" s="2"/>
      <c r="CK376" s="2"/>
      <c r="CL376" s="2"/>
      <c r="CM376" s="2"/>
      <c r="CN376" s="2"/>
      <c r="CO376" s="2"/>
      <c r="CP376" s="2"/>
      <c r="CQ376" s="2"/>
      <c r="CR376" s="2"/>
      <c r="CS376" s="2"/>
      <c r="CT376" s="2"/>
      <c r="CU376" s="2"/>
      <c r="CV376" s="2"/>
      <c r="CW376" s="2"/>
      <c r="CX376" s="2"/>
      <c r="CY376" s="2"/>
      <c r="CZ376" s="2"/>
      <c r="DA376" s="2"/>
      <c r="DB376" s="2"/>
      <c r="DC376" s="2"/>
      <c r="DD376" s="2"/>
      <c r="DE376" s="2"/>
      <c r="DF376" s="2"/>
      <c r="DG376" s="2"/>
      <c r="DH376" s="2"/>
      <c r="DI376" s="2"/>
      <c r="DJ376" s="2"/>
      <c r="DK376" s="2"/>
      <c r="DL376" s="2"/>
      <c r="DM376" s="2"/>
      <c r="DN376" s="2"/>
      <c r="DO376" s="2"/>
      <c r="DP376" s="2"/>
      <c r="DQ376" s="2"/>
      <c r="DR376" s="2"/>
      <c r="DS376" s="2"/>
      <c r="DT376" s="2"/>
      <c r="DU376" s="2"/>
      <c r="DV376" s="2"/>
      <c r="DW376" s="2"/>
      <c r="DX376" s="2"/>
      <c r="DY376" s="2"/>
      <c r="DZ376" s="2"/>
      <c r="EA376" s="2"/>
      <c r="EB376" s="2"/>
      <c r="EC376" s="2"/>
      <c r="ED376" s="2"/>
      <c r="EE376" s="2"/>
      <c r="EF376" s="2"/>
      <c r="EG376" s="2"/>
      <c r="EH376" s="2"/>
      <c r="EI376" s="2"/>
      <c r="EJ376" s="2"/>
      <c r="EK376" s="2"/>
      <c r="EL376" s="2"/>
      <c r="EM376" s="2"/>
      <c r="EN376" s="2"/>
      <c r="EO376" s="2"/>
      <c r="EP376" s="2"/>
      <c r="EQ376" s="2"/>
      <c r="ER376" s="2"/>
      <c r="ES376" s="2"/>
      <c r="ET376" s="2"/>
      <c r="EU376" s="2"/>
      <c r="EV376" s="2"/>
      <c r="EW376" s="2"/>
      <c r="EX376" s="2"/>
    </row>
    <row r="377" spans="1:154" x14ac:dyDescent="0.15">
      <c r="A377" s="35">
        <f t="shared" si="125"/>
        <v>44922</v>
      </c>
      <c r="B377" s="125">
        <f t="shared" ca="1" si="121"/>
        <v>11227.992099999999</v>
      </c>
      <c r="C377" s="14">
        <f t="shared" si="132"/>
        <v>10000</v>
      </c>
      <c r="D377" s="13">
        <f>IF(A377&lt;$B$1,VLOOKUP(A377,[1]DI!$A$4:$B$15000,2,FALSE),0)</f>
        <v>0.13650000000000001</v>
      </c>
      <c r="E377" s="14">
        <f t="shared" si="133"/>
        <v>1.00050788</v>
      </c>
      <c r="F377" s="14">
        <f>(TRUNC(PRODUCT($E$14:$E376),16))</f>
        <v>1.1227992128378199</v>
      </c>
      <c r="G377" s="14">
        <f t="shared" si="134"/>
        <v>1</v>
      </c>
      <c r="H377" s="14">
        <f t="shared" si="135"/>
        <v>1.1227992099999999</v>
      </c>
      <c r="I377" s="13">
        <f t="shared" si="126"/>
        <v>0</v>
      </c>
      <c r="J377" s="29">
        <f t="shared" si="127"/>
        <v>44559</v>
      </c>
      <c r="K377" s="2">
        <f t="shared" si="128"/>
        <v>250</v>
      </c>
      <c r="L377" s="17">
        <f t="shared" si="129"/>
        <v>250</v>
      </c>
      <c r="M377" s="12">
        <f t="shared" si="122"/>
        <v>1</v>
      </c>
      <c r="N377" s="12">
        <f t="shared" si="123"/>
        <v>1.1227992099999999</v>
      </c>
      <c r="O377" s="17">
        <f t="shared" si="120"/>
        <v>0</v>
      </c>
      <c r="P377" s="14">
        <f t="shared" si="138"/>
        <v>1227.9920999999999</v>
      </c>
      <c r="Q377" s="14">
        <v>0</v>
      </c>
      <c r="R377" s="14">
        <f t="shared" si="137"/>
        <v>0</v>
      </c>
      <c r="S377" s="20">
        <f t="shared" si="124"/>
        <v>0</v>
      </c>
      <c r="T377" s="14">
        <f t="shared" si="136"/>
        <v>0</v>
      </c>
      <c r="U377" s="4" t="str">
        <f t="shared" si="130"/>
        <v>A+J=</v>
      </c>
      <c r="V377" s="29">
        <f t="shared" si="131"/>
        <v>45747</v>
      </c>
      <c r="W377" s="3"/>
      <c r="X377" s="87">
        <f>[2]Plan1!$A445</f>
        <v>49999</v>
      </c>
      <c r="Y377" s="87" t="str">
        <f>[2]Plan1!$C445</f>
        <v>Dia Nacional de Zumbi e da Consciência Negra</v>
      </c>
      <c r="Z377" s="78"/>
      <c r="AA377" s="1"/>
      <c r="AB377" s="3"/>
      <c r="AC377" s="3"/>
      <c r="AD377" s="3"/>
      <c r="AE377" s="3"/>
      <c r="AF377" s="3"/>
      <c r="AG377" s="11"/>
      <c r="AH377" s="3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  <c r="CG377" s="2"/>
      <c r="CH377" s="2"/>
      <c r="CI377" s="2"/>
      <c r="CJ377" s="2"/>
      <c r="CK377" s="2"/>
      <c r="CL377" s="2"/>
      <c r="CM377" s="2"/>
      <c r="CN377" s="2"/>
      <c r="CO377" s="2"/>
      <c r="CP377" s="2"/>
      <c r="CQ377" s="2"/>
      <c r="CR377" s="2"/>
      <c r="CS377" s="2"/>
      <c r="CT377" s="2"/>
      <c r="CU377" s="2"/>
      <c r="CV377" s="2"/>
      <c r="CW377" s="2"/>
      <c r="CX377" s="2"/>
      <c r="CY377" s="2"/>
      <c r="CZ377" s="2"/>
      <c r="DA377" s="2"/>
      <c r="DB377" s="2"/>
      <c r="DC377" s="2"/>
      <c r="DD377" s="2"/>
      <c r="DE377" s="2"/>
      <c r="DF377" s="2"/>
      <c r="DG377" s="2"/>
      <c r="DH377" s="2"/>
      <c r="DI377" s="2"/>
      <c r="DJ377" s="2"/>
      <c r="DK377" s="2"/>
      <c r="DL377" s="2"/>
      <c r="DM377" s="2"/>
      <c r="DN377" s="2"/>
      <c r="DO377" s="2"/>
      <c r="DP377" s="2"/>
      <c r="DQ377" s="2"/>
      <c r="DR377" s="2"/>
      <c r="DS377" s="2"/>
      <c r="DT377" s="2"/>
      <c r="DU377" s="2"/>
      <c r="DV377" s="2"/>
      <c r="DW377" s="2"/>
      <c r="DX377" s="2"/>
      <c r="DY377" s="2"/>
      <c r="DZ377" s="2"/>
      <c r="EA377" s="2"/>
      <c r="EB377" s="2"/>
      <c r="EC377" s="2"/>
      <c r="ED377" s="2"/>
      <c r="EE377" s="2"/>
      <c r="EF377" s="2"/>
      <c r="EG377" s="2"/>
      <c r="EH377" s="2"/>
      <c r="EI377" s="2"/>
      <c r="EJ377" s="2"/>
      <c r="EK377" s="2"/>
      <c r="EL377" s="2"/>
      <c r="EM377" s="2"/>
      <c r="EN377" s="2"/>
      <c r="EO377" s="2"/>
      <c r="EP377" s="2"/>
      <c r="EQ377" s="2"/>
      <c r="ER377" s="2"/>
      <c r="ES377" s="2"/>
      <c r="ET377" s="2"/>
      <c r="EU377" s="2"/>
      <c r="EV377" s="2"/>
      <c r="EW377" s="2"/>
      <c r="EX377" s="2"/>
    </row>
    <row r="378" spans="1:154" x14ac:dyDescent="0.15">
      <c r="A378" s="35">
        <f t="shared" si="125"/>
        <v>44923</v>
      </c>
      <c r="B378" s="125">
        <f t="shared" ca="1" si="121"/>
        <v>11233.694600000001</v>
      </c>
      <c r="C378" s="14">
        <f t="shared" si="132"/>
        <v>10000</v>
      </c>
      <c r="D378" s="13">
        <f>IF(A378&lt;$B$1,VLOOKUP(A378,[1]DI!$A$4:$B$15000,2,FALSE),0)</f>
        <v>0.13650000000000001</v>
      </c>
      <c r="E378" s="14">
        <f t="shared" si="133"/>
        <v>1.00050788</v>
      </c>
      <c r="F378" s="14">
        <f>(TRUNC(PRODUCT($E$14:$E377),16))</f>
        <v>1.1233694601020401</v>
      </c>
      <c r="G378" s="14">
        <f t="shared" si="134"/>
        <v>1</v>
      </c>
      <c r="H378" s="14">
        <f t="shared" si="135"/>
        <v>1.1233694599999999</v>
      </c>
      <c r="I378" s="13">
        <f t="shared" si="126"/>
        <v>0</v>
      </c>
      <c r="J378" s="29">
        <f t="shared" si="127"/>
        <v>44559</v>
      </c>
      <c r="K378" s="2">
        <f t="shared" si="128"/>
        <v>251</v>
      </c>
      <c r="L378" s="17">
        <f t="shared" si="129"/>
        <v>251</v>
      </c>
      <c r="M378" s="12">
        <f t="shared" si="122"/>
        <v>1</v>
      </c>
      <c r="N378" s="12">
        <f t="shared" si="123"/>
        <v>1.1233694599999999</v>
      </c>
      <c r="O378" s="17">
        <f t="shared" si="120"/>
        <v>0</v>
      </c>
      <c r="P378" s="14">
        <f t="shared" si="138"/>
        <v>1233.6946</v>
      </c>
      <c r="Q378" s="14">
        <v>0</v>
      </c>
      <c r="R378" s="14">
        <f t="shared" si="137"/>
        <v>0</v>
      </c>
      <c r="S378" s="20">
        <f t="shared" si="124"/>
        <v>0</v>
      </c>
      <c r="T378" s="14">
        <f t="shared" si="136"/>
        <v>0</v>
      </c>
      <c r="U378" s="4" t="str">
        <f t="shared" si="130"/>
        <v>A+J=</v>
      </c>
      <c r="V378" s="29">
        <f t="shared" si="131"/>
        <v>45747</v>
      </c>
      <c r="W378" s="3"/>
      <c r="X378" s="87">
        <f>[2]Plan1!$A446</f>
        <v>50034</v>
      </c>
      <c r="Y378" s="87" t="str">
        <f>[2]Plan1!$C446</f>
        <v>Natal</v>
      </c>
      <c r="Z378" s="78"/>
      <c r="AA378" s="1"/>
      <c r="AB378" s="3"/>
      <c r="AC378" s="3"/>
      <c r="AD378" s="3"/>
      <c r="AE378" s="3"/>
      <c r="AF378" s="3"/>
      <c r="AG378" s="11"/>
      <c r="AH378" s="3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  <c r="CG378" s="2"/>
      <c r="CH378" s="2"/>
      <c r="CI378" s="2"/>
      <c r="CJ378" s="2"/>
      <c r="CK378" s="2"/>
      <c r="CL378" s="2"/>
      <c r="CM378" s="2"/>
      <c r="CN378" s="2"/>
      <c r="CO378" s="2"/>
      <c r="CP378" s="2"/>
      <c r="CQ378" s="2"/>
      <c r="CR378" s="2"/>
      <c r="CS378" s="2"/>
      <c r="CT378" s="2"/>
      <c r="CU378" s="2"/>
      <c r="CV378" s="2"/>
      <c r="CW378" s="2"/>
      <c r="CX378" s="2"/>
      <c r="CY378" s="2"/>
      <c r="CZ378" s="2"/>
      <c r="DA378" s="2"/>
      <c r="DB378" s="2"/>
      <c r="DC378" s="2"/>
      <c r="DD378" s="2"/>
      <c r="DE378" s="2"/>
      <c r="DF378" s="2"/>
      <c r="DG378" s="2"/>
      <c r="DH378" s="2"/>
      <c r="DI378" s="2"/>
      <c r="DJ378" s="2"/>
      <c r="DK378" s="2"/>
      <c r="DL378" s="2"/>
      <c r="DM378" s="2"/>
      <c r="DN378" s="2"/>
      <c r="DO378" s="2"/>
      <c r="DP378" s="2"/>
      <c r="DQ378" s="2"/>
      <c r="DR378" s="2"/>
      <c r="DS378" s="2"/>
      <c r="DT378" s="2"/>
      <c r="DU378" s="2"/>
      <c r="DV378" s="2"/>
      <c r="DW378" s="2"/>
      <c r="DX378" s="2"/>
      <c r="DY378" s="2"/>
      <c r="DZ378" s="2"/>
      <c r="EA378" s="2"/>
      <c r="EB378" s="2"/>
      <c r="EC378" s="2"/>
      <c r="ED378" s="2"/>
      <c r="EE378" s="2"/>
      <c r="EF378" s="2"/>
      <c r="EG378" s="2"/>
      <c r="EH378" s="2"/>
      <c r="EI378" s="2"/>
      <c r="EJ378" s="2"/>
      <c r="EK378" s="2"/>
      <c r="EL378" s="2"/>
      <c r="EM378" s="2"/>
      <c r="EN378" s="2"/>
      <c r="EO378" s="2"/>
      <c r="EP378" s="2"/>
      <c r="EQ378" s="2"/>
      <c r="ER378" s="2"/>
      <c r="ES378" s="2"/>
      <c r="ET378" s="2"/>
      <c r="EU378" s="2"/>
      <c r="EV378" s="2"/>
      <c r="EW378" s="2"/>
      <c r="EX378" s="2"/>
    </row>
    <row r="379" spans="1:154" x14ac:dyDescent="0.15">
      <c r="A379" s="35">
        <f t="shared" si="125"/>
        <v>44924</v>
      </c>
      <c r="B379" s="125">
        <f t="shared" ca="1" si="121"/>
        <v>11239.4</v>
      </c>
      <c r="C379" s="14">
        <f t="shared" si="132"/>
        <v>10000</v>
      </c>
      <c r="D379" s="13">
        <f>IF(A379&lt;$B$1,VLOOKUP(A379,[1]DI!$A$4:$B$15000,2,FALSE),0)</f>
        <v>0.13650000000000001</v>
      </c>
      <c r="E379" s="14">
        <f t="shared" si="133"/>
        <v>1.00050788</v>
      </c>
      <c r="F379" s="14">
        <f>(TRUNC(PRODUCT($E$14:$E378),16))</f>
        <v>1.1239399969834301</v>
      </c>
      <c r="G379" s="14">
        <f t="shared" si="134"/>
        <v>1</v>
      </c>
      <c r="H379" s="14">
        <f t="shared" si="135"/>
        <v>1.1239399999999999</v>
      </c>
      <c r="I379" s="13">
        <f t="shared" si="126"/>
        <v>0</v>
      </c>
      <c r="J379" s="29">
        <f t="shared" si="127"/>
        <v>44559</v>
      </c>
      <c r="K379" s="2">
        <f t="shared" si="128"/>
        <v>252</v>
      </c>
      <c r="L379" s="17">
        <f t="shared" si="129"/>
        <v>252</v>
      </c>
      <c r="M379" s="12">
        <f t="shared" si="122"/>
        <v>1</v>
      </c>
      <c r="N379" s="12">
        <f t="shared" si="123"/>
        <v>1.1239399999999999</v>
      </c>
      <c r="O379" s="17">
        <f t="shared" si="120"/>
        <v>0</v>
      </c>
      <c r="P379" s="14">
        <f t="shared" si="138"/>
        <v>1239.4000000000001</v>
      </c>
      <c r="Q379" s="14">
        <v>0</v>
      </c>
      <c r="R379" s="14">
        <f t="shared" si="137"/>
        <v>0</v>
      </c>
      <c r="S379" s="20">
        <f t="shared" si="124"/>
        <v>0</v>
      </c>
      <c r="T379" s="14">
        <f t="shared" si="136"/>
        <v>0</v>
      </c>
      <c r="U379" s="4" t="str">
        <f t="shared" si="130"/>
        <v>A+J=</v>
      </c>
      <c r="V379" s="29">
        <f t="shared" si="131"/>
        <v>45747</v>
      </c>
      <c r="W379" s="21"/>
      <c r="X379" s="87">
        <f>[2]Plan1!$A447</f>
        <v>50041</v>
      </c>
      <c r="Y379" s="87" t="str">
        <f>[2]Plan1!$C447</f>
        <v>Confraternização Universal</v>
      </c>
      <c r="Z379" s="78"/>
      <c r="AA379" s="1"/>
      <c r="AB379" s="3"/>
      <c r="AC379" s="3"/>
      <c r="AD379" s="3"/>
      <c r="AE379" s="3"/>
      <c r="AF379" s="21"/>
      <c r="AG379" s="22"/>
      <c r="AH379" s="21"/>
      <c r="AI379" s="23"/>
      <c r="AJ379" s="23"/>
      <c r="AK379" s="23"/>
      <c r="AL379" s="23"/>
      <c r="AM379" s="23"/>
      <c r="AN379" s="23"/>
      <c r="AO379" s="23"/>
      <c r="AP379" s="23"/>
      <c r="AQ379" s="23"/>
      <c r="AR379" s="23"/>
      <c r="AS379" s="23"/>
      <c r="AT379" s="23"/>
      <c r="AU379" s="23"/>
      <c r="AV379" s="23"/>
      <c r="AW379" s="23"/>
      <c r="AX379" s="23"/>
      <c r="AY379" s="23"/>
      <c r="AZ379" s="23"/>
      <c r="BA379" s="23"/>
      <c r="BB379" s="23"/>
      <c r="BC379" s="23"/>
      <c r="BD379" s="23"/>
      <c r="BE379" s="23"/>
      <c r="BF379" s="23"/>
      <c r="BG379" s="23"/>
      <c r="BH379" s="23"/>
      <c r="BI379" s="23"/>
      <c r="BJ379" s="23"/>
      <c r="BK379" s="23"/>
      <c r="BL379" s="23"/>
      <c r="BM379" s="23"/>
      <c r="BN379" s="23"/>
      <c r="BO379" s="23"/>
      <c r="BP379" s="23"/>
      <c r="BQ379" s="23"/>
      <c r="BR379" s="23"/>
      <c r="BS379" s="23"/>
      <c r="BT379" s="23"/>
      <c r="BU379" s="23"/>
      <c r="BV379" s="23"/>
      <c r="BW379" s="23"/>
      <c r="BX379" s="23"/>
      <c r="BY379" s="23"/>
      <c r="BZ379" s="23"/>
      <c r="CA379" s="23"/>
      <c r="CB379" s="23"/>
      <c r="CC379" s="23"/>
      <c r="CD379" s="23"/>
      <c r="CE379" s="23"/>
      <c r="CF379" s="23"/>
      <c r="CG379" s="23"/>
      <c r="CH379" s="23"/>
      <c r="CI379" s="23"/>
      <c r="CJ379" s="23"/>
      <c r="CK379" s="23"/>
      <c r="CL379" s="23"/>
      <c r="CM379" s="23"/>
      <c r="CN379" s="23"/>
      <c r="CO379" s="23"/>
      <c r="CP379" s="23"/>
      <c r="CQ379" s="23"/>
      <c r="CR379" s="23"/>
      <c r="CS379" s="23"/>
      <c r="CT379" s="23"/>
      <c r="CU379" s="23"/>
      <c r="CV379" s="23"/>
      <c r="CW379" s="23"/>
      <c r="CX379" s="23"/>
      <c r="CY379" s="23"/>
      <c r="CZ379" s="23"/>
      <c r="DA379" s="23"/>
      <c r="DB379" s="23"/>
      <c r="DC379" s="23"/>
      <c r="DD379" s="23"/>
      <c r="DE379" s="23"/>
      <c r="DF379" s="23"/>
      <c r="DG379" s="23"/>
      <c r="DH379" s="23"/>
      <c r="DI379" s="23"/>
      <c r="DJ379" s="23"/>
      <c r="DK379" s="23"/>
      <c r="DL379" s="23"/>
      <c r="DM379" s="23"/>
      <c r="DN379" s="23"/>
      <c r="DO379" s="23"/>
      <c r="DP379" s="23"/>
      <c r="DQ379" s="23"/>
      <c r="DR379" s="23"/>
      <c r="DS379" s="23"/>
      <c r="DT379" s="23"/>
      <c r="DU379" s="23"/>
      <c r="DV379" s="23"/>
      <c r="DW379" s="23"/>
      <c r="DX379" s="23"/>
      <c r="DY379" s="23"/>
      <c r="DZ379" s="23"/>
      <c r="EA379" s="23"/>
      <c r="EB379" s="23"/>
      <c r="EC379" s="23"/>
      <c r="ED379" s="23"/>
      <c r="EE379" s="23"/>
      <c r="EF379" s="23"/>
      <c r="EG379" s="23"/>
      <c r="EH379" s="23"/>
      <c r="EI379" s="23"/>
      <c r="EJ379" s="23"/>
      <c r="EK379" s="23"/>
      <c r="EL379" s="23"/>
      <c r="EM379" s="23"/>
      <c r="EN379" s="23"/>
      <c r="EO379" s="23"/>
      <c r="EP379" s="23"/>
      <c r="EQ379" s="23"/>
      <c r="ER379" s="23"/>
      <c r="ES379" s="23"/>
      <c r="ET379" s="23"/>
      <c r="EU379" s="23"/>
      <c r="EV379" s="23"/>
      <c r="EW379" s="23"/>
      <c r="EX379" s="23"/>
    </row>
    <row r="380" spans="1:154" x14ac:dyDescent="0.15">
      <c r="A380" s="35">
        <f t="shared" si="125"/>
        <v>44925</v>
      </c>
      <c r="B380" s="125">
        <f t="shared" ca="1" si="121"/>
        <v>11245.108200000001</v>
      </c>
      <c r="C380" s="14">
        <f t="shared" si="132"/>
        <v>10000</v>
      </c>
      <c r="D380" s="13">
        <f>IF(A380&lt;$B$1,VLOOKUP(A380,[1]DI!$A$4:$B$15000,2,FALSE),0)</f>
        <v>0.13650000000000001</v>
      </c>
      <c r="E380" s="14">
        <f t="shared" si="133"/>
        <v>1.00050788</v>
      </c>
      <c r="F380" s="14">
        <f>(TRUNC(PRODUCT($E$14:$E379),16))</f>
        <v>1.1245108236290999</v>
      </c>
      <c r="G380" s="14">
        <f t="shared" si="134"/>
        <v>1</v>
      </c>
      <c r="H380" s="14">
        <f t="shared" si="135"/>
        <v>1.12451082</v>
      </c>
      <c r="I380" s="13">
        <f t="shared" si="126"/>
        <v>0</v>
      </c>
      <c r="J380" s="29">
        <f t="shared" si="127"/>
        <v>44559</v>
      </c>
      <c r="K380" s="2">
        <f t="shared" si="128"/>
        <v>253</v>
      </c>
      <c r="L380" s="17">
        <f t="shared" si="129"/>
        <v>253</v>
      </c>
      <c r="M380" s="12">
        <f t="shared" si="122"/>
        <v>1</v>
      </c>
      <c r="N380" s="12">
        <f t="shared" si="123"/>
        <v>1.12451082</v>
      </c>
      <c r="O380" s="17">
        <f t="shared" si="120"/>
        <v>0</v>
      </c>
      <c r="P380" s="14">
        <f t="shared" si="138"/>
        <v>1245.1081999999999</v>
      </c>
      <c r="Q380" s="14">
        <v>0</v>
      </c>
      <c r="R380" s="14">
        <f t="shared" si="137"/>
        <v>0</v>
      </c>
      <c r="S380" s="20">
        <f t="shared" si="124"/>
        <v>0</v>
      </c>
      <c r="T380" s="14">
        <f t="shared" si="136"/>
        <v>0</v>
      </c>
      <c r="U380" s="4" t="str">
        <f t="shared" si="130"/>
        <v>A+J=</v>
      </c>
      <c r="V380" s="29">
        <f t="shared" si="131"/>
        <v>45747</v>
      </c>
      <c r="W380" s="21"/>
      <c r="X380" s="87">
        <f>[2]Plan1!$A448</f>
        <v>50087</v>
      </c>
      <c r="Y380" s="87" t="str">
        <f>[2]Plan1!$C448</f>
        <v>Carnaval</v>
      </c>
      <c r="Z380" s="78"/>
      <c r="AA380" s="1"/>
      <c r="AB380" s="3"/>
      <c r="AC380" s="3"/>
      <c r="AD380" s="3"/>
      <c r="AE380" s="3"/>
      <c r="AF380" s="21"/>
      <c r="AG380" s="22"/>
      <c r="AH380" s="21"/>
      <c r="AI380" s="23"/>
      <c r="AJ380" s="23"/>
      <c r="AK380" s="23"/>
      <c r="AL380" s="23"/>
      <c r="AM380" s="23"/>
      <c r="AN380" s="23"/>
      <c r="AO380" s="23"/>
      <c r="AP380" s="23"/>
      <c r="AQ380" s="23"/>
      <c r="AR380" s="23"/>
      <c r="AS380" s="23"/>
      <c r="AT380" s="23"/>
      <c r="AU380" s="23"/>
      <c r="AV380" s="23"/>
      <c r="AW380" s="23"/>
      <c r="AX380" s="23"/>
      <c r="AY380" s="23"/>
      <c r="AZ380" s="23"/>
      <c r="BA380" s="23"/>
      <c r="BB380" s="23"/>
      <c r="BC380" s="23"/>
      <c r="BD380" s="23"/>
      <c r="BE380" s="23"/>
      <c r="BF380" s="23"/>
      <c r="BG380" s="23"/>
      <c r="BH380" s="23"/>
      <c r="BI380" s="23"/>
      <c r="BJ380" s="23"/>
      <c r="BK380" s="23"/>
      <c r="BL380" s="23"/>
      <c r="BM380" s="23"/>
      <c r="BN380" s="23"/>
      <c r="BO380" s="23"/>
      <c r="BP380" s="23"/>
      <c r="BQ380" s="23"/>
      <c r="BR380" s="23"/>
      <c r="BS380" s="23"/>
      <c r="BT380" s="23"/>
      <c r="BU380" s="23"/>
      <c r="BV380" s="23"/>
      <c r="BW380" s="23"/>
      <c r="BX380" s="23"/>
      <c r="BY380" s="23"/>
      <c r="BZ380" s="23"/>
      <c r="CA380" s="23"/>
      <c r="CB380" s="23"/>
      <c r="CC380" s="23"/>
      <c r="CD380" s="23"/>
      <c r="CE380" s="23"/>
      <c r="CF380" s="23"/>
      <c r="CG380" s="23"/>
      <c r="CH380" s="23"/>
      <c r="CI380" s="23"/>
      <c r="CJ380" s="23"/>
      <c r="CK380" s="23"/>
      <c r="CL380" s="23"/>
      <c r="CM380" s="23"/>
      <c r="CN380" s="23"/>
      <c r="CO380" s="23"/>
      <c r="CP380" s="23"/>
      <c r="CQ380" s="23"/>
      <c r="CR380" s="23"/>
      <c r="CS380" s="23"/>
      <c r="CT380" s="23"/>
      <c r="CU380" s="23"/>
      <c r="CV380" s="23"/>
      <c r="CW380" s="23"/>
      <c r="CX380" s="23"/>
      <c r="CY380" s="23"/>
      <c r="CZ380" s="23"/>
      <c r="DA380" s="23"/>
      <c r="DB380" s="23"/>
      <c r="DC380" s="23"/>
      <c r="DD380" s="23"/>
      <c r="DE380" s="23"/>
      <c r="DF380" s="23"/>
      <c r="DG380" s="23"/>
      <c r="DH380" s="23"/>
      <c r="DI380" s="23"/>
      <c r="DJ380" s="23"/>
      <c r="DK380" s="23"/>
      <c r="DL380" s="23"/>
      <c r="DM380" s="23"/>
      <c r="DN380" s="23"/>
      <c r="DO380" s="23"/>
      <c r="DP380" s="23"/>
      <c r="DQ380" s="23"/>
      <c r="DR380" s="23"/>
      <c r="DS380" s="23"/>
      <c r="DT380" s="23"/>
      <c r="DU380" s="23"/>
      <c r="DV380" s="23"/>
      <c r="DW380" s="23"/>
      <c r="DX380" s="23"/>
      <c r="DY380" s="23"/>
      <c r="DZ380" s="23"/>
      <c r="EA380" s="23"/>
      <c r="EB380" s="23"/>
      <c r="EC380" s="23"/>
      <c r="ED380" s="23"/>
      <c r="EE380" s="23"/>
      <c r="EF380" s="23"/>
      <c r="EG380" s="23"/>
      <c r="EH380" s="23"/>
      <c r="EI380" s="23"/>
      <c r="EJ380" s="23"/>
      <c r="EK380" s="23"/>
      <c r="EL380" s="23"/>
      <c r="EM380" s="23"/>
      <c r="EN380" s="23"/>
      <c r="EO380" s="23"/>
      <c r="EP380" s="23"/>
      <c r="EQ380" s="23"/>
      <c r="ER380" s="23"/>
      <c r="ES380" s="23"/>
      <c r="ET380" s="23"/>
      <c r="EU380" s="23"/>
      <c r="EV380" s="23"/>
      <c r="EW380" s="23"/>
      <c r="EX380" s="23"/>
    </row>
    <row r="381" spans="1:154" x14ac:dyDescent="0.15">
      <c r="A381" s="35">
        <f t="shared" si="125"/>
        <v>44926</v>
      </c>
      <c r="B381" s="125">
        <f t="shared" ca="1" si="121"/>
        <v>11250.8194</v>
      </c>
      <c r="C381" s="14">
        <f t="shared" si="132"/>
        <v>10000</v>
      </c>
      <c r="D381" s="13">
        <f>IF(A381&lt;$B$1,VLOOKUP(A381,[1]DI!$A$4:$B$15000,2,FALSE),0)</f>
        <v>0</v>
      </c>
      <c r="E381" s="14">
        <f t="shared" si="133"/>
        <v>1</v>
      </c>
      <c r="F381" s="14">
        <f>(TRUNC(PRODUCT($E$14:$E380),16))</f>
        <v>1.12508194018621</v>
      </c>
      <c r="G381" s="14">
        <f t="shared" si="134"/>
        <v>1</v>
      </c>
      <c r="H381" s="14">
        <f t="shared" si="135"/>
        <v>1.1250819400000001</v>
      </c>
      <c r="I381" s="13">
        <f t="shared" si="126"/>
        <v>0</v>
      </c>
      <c r="J381" s="29">
        <f t="shared" si="127"/>
        <v>44559</v>
      </c>
      <c r="K381" s="2">
        <f t="shared" si="128"/>
        <v>253</v>
      </c>
      <c r="L381" s="17">
        <f t="shared" si="129"/>
        <v>254</v>
      </c>
      <c r="M381" s="12">
        <f t="shared" si="122"/>
        <v>1</v>
      </c>
      <c r="N381" s="12">
        <f t="shared" si="123"/>
        <v>1.1250819400000001</v>
      </c>
      <c r="O381" s="17">
        <f t="shared" si="120"/>
        <v>0</v>
      </c>
      <c r="P381" s="14">
        <f t="shared" si="138"/>
        <v>1250.8194000000001</v>
      </c>
      <c r="Q381" s="14">
        <v>0</v>
      </c>
      <c r="R381" s="14">
        <f t="shared" si="137"/>
        <v>0</v>
      </c>
      <c r="S381" s="20">
        <f t="shared" si="124"/>
        <v>0</v>
      </c>
      <c r="T381" s="14">
        <f t="shared" si="136"/>
        <v>0</v>
      </c>
      <c r="U381" s="4" t="str">
        <f t="shared" si="130"/>
        <v>A+J=</v>
      </c>
      <c r="V381" s="29">
        <f t="shared" si="131"/>
        <v>45747</v>
      </c>
      <c r="W381" s="3"/>
      <c r="X381" s="87">
        <f>[2]Plan1!$A449</f>
        <v>50088</v>
      </c>
      <c r="Y381" s="87" t="str">
        <f>[2]Plan1!$C449</f>
        <v>Carnaval</v>
      </c>
      <c r="Z381" s="78"/>
      <c r="AA381" s="1"/>
      <c r="AB381" s="3"/>
      <c r="AC381" s="3"/>
      <c r="AD381" s="3"/>
      <c r="AE381" s="3"/>
      <c r="AF381" s="3"/>
      <c r="AG381" s="11"/>
      <c r="AH381" s="3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  <c r="CG381" s="2"/>
      <c r="CH381" s="2"/>
      <c r="CI381" s="2"/>
      <c r="CJ381" s="2"/>
      <c r="CK381" s="2"/>
      <c r="CL381" s="2"/>
      <c r="CM381" s="2"/>
      <c r="CN381" s="2"/>
      <c r="CO381" s="2"/>
      <c r="CP381" s="2"/>
      <c r="CQ381" s="2"/>
      <c r="CR381" s="2"/>
      <c r="CS381" s="2"/>
      <c r="CT381" s="2"/>
      <c r="CU381" s="2"/>
      <c r="CV381" s="2"/>
      <c r="CW381" s="2"/>
      <c r="CX381" s="2"/>
      <c r="CY381" s="2"/>
      <c r="CZ381" s="2"/>
      <c r="DA381" s="2"/>
      <c r="DB381" s="2"/>
      <c r="DC381" s="2"/>
      <c r="DD381" s="2"/>
      <c r="DE381" s="2"/>
      <c r="DF381" s="2"/>
      <c r="DG381" s="2"/>
      <c r="DH381" s="2"/>
      <c r="DI381" s="2"/>
      <c r="DJ381" s="2"/>
      <c r="DK381" s="2"/>
      <c r="DL381" s="2"/>
      <c r="DM381" s="2"/>
      <c r="DN381" s="2"/>
      <c r="DO381" s="2"/>
      <c r="DP381" s="2"/>
      <c r="DQ381" s="2"/>
      <c r="DR381" s="2"/>
      <c r="DS381" s="2"/>
      <c r="DT381" s="2"/>
      <c r="DU381" s="2"/>
      <c r="DV381" s="2"/>
      <c r="DW381" s="2"/>
      <c r="DX381" s="2"/>
      <c r="DY381" s="2"/>
      <c r="DZ381" s="2"/>
      <c r="EA381" s="2"/>
      <c r="EB381" s="2"/>
      <c r="EC381" s="2"/>
      <c r="ED381" s="2"/>
      <c r="EE381" s="2"/>
      <c r="EF381" s="2"/>
      <c r="EG381" s="2"/>
      <c r="EH381" s="2"/>
      <c r="EI381" s="2"/>
      <c r="EJ381" s="2"/>
      <c r="EK381" s="2"/>
      <c r="EL381" s="2"/>
      <c r="EM381" s="2"/>
      <c r="EN381" s="2"/>
      <c r="EO381" s="2"/>
      <c r="EP381" s="2"/>
      <c r="EQ381" s="2"/>
      <c r="ER381" s="2"/>
      <c r="ES381" s="2"/>
      <c r="ET381" s="2"/>
      <c r="EU381" s="2"/>
      <c r="EV381" s="2"/>
      <c r="EW381" s="2"/>
      <c r="EX381" s="2"/>
    </row>
    <row r="382" spans="1:154" x14ac:dyDescent="0.15">
      <c r="A382" s="35">
        <f t="shared" si="125"/>
        <v>44927</v>
      </c>
      <c r="B382" s="125">
        <f t="shared" ca="1" si="121"/>
        <v>11250.8194</v>
      </c>
      <c r="C382" s="14">
        <f t="shared" si="132"/>
        <v>10000</v>
      </c>
      <c r="D382" s="13">
        <f>IF(A382&lt;$B$1,VLOOKUP(A382,[1]DI!$A$4:$B$15000,2,FALSE),0)</f>
        <v>0</v>
      </c>
      <c r="E382" s="14">
        <f t="shared" si="133"/>
        <v>1</v>
      </c>
      <c r="F382" s="14">
        <f>(TRUNC(PRODUCT($E$14:$E381),16))</f>
        <v>1.12508194018621</v>
      </c>
      <c r="G382" s="14">
        <f t="shared" si="134"/>
        <v>1</v>
      </c>
      <c r="H382" s="14">
        <f t="shared" si="135"/>
        <v>1.1250819400000001</v>
      </c>
      <c r="I382" s="13">
        <f t="shared" si="126"/>
        <v>0</v>
      </c>
      <c r="J382" s="29">
        <f t="shared" si="127"/>
        <v>44559</v>
      </c>
      <c r="K382" s="2">
        <f t="shared" si="128"/>
        <v>253</v>
      </c>
      <c r="L382" s="17">
        <f t="shared" si="129"/>
        <v>254</v>
      </c>
      <c r="M382" s="12">
        <f t="shared" si="122"/>
        <v>1</v>
      </c>
      <c r="N382" s="12">
        <f t="shared" si="123"/>
        <v>1.1250819400000001</v>
      </c>
      <c r="O382" s="17">
        <f t="shared" si="120"/>
        <v>0</v>
      </c>
      <c r="P382" s="14">
        <f t="shared" si="138"/>
        <v>1250.8194000000001</v>
      </c>
      <c r="Q382" s="14">
        <v>0</v>
      </c>
      <c r="R382" s="14">
        <f t="shared" si="137"/>
        <v>0</v>
      </c>
      <c r="S382" s="20">
        <f t="shared" si="124"/>
        <v>0</v>
      </c>
      <c r="T382" s="14">
        <f t="shared" si="136"/>
        <v>0</v>
      </c>
      <c r="U382" s="4" t="str">
        <f t="shared" si="130"/>
        <v>A+J=</v>
      </c>
      <c r="V382" s="29">
        <f t="shared" si="131"/>
        <v>45747</v>
      </c>
      <c r="W382" s="3"/>
      <c r="X382" s="87">
        <f>[2]Plan1!$A450</f>
        <v>50133</v>
      </c>
      <c r="Y382" s="87" t="str">
        <f>[2]Plan1!$C450</f>
        <v>Paixão de Cristo</v>
      </c>
      <c r="Z382" s="78"/>
      <c r="AA382" s="1"/>
      <c r="AB382" s="3"/>
      <c r="AC382" s="3"/>
      <c r="AD382" s="3"/>
      <c r="AE382" s="3"/>
      <c r="AF382" s="3"/>
      <c r="AG382" s="11"/>
      <c r="AH382" s="3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  <c r="CG382" s="2"/>
      <c r="CH382" s="2"/>
      <c r="CI382" s="2"/>
      <c r="CJ382" s="2"/>
      <c r="CK382" s="2"/>
      <c r="CL382" s="2"/>
      <c r="CM382" s="2"/>
      <c r="CN382" s="2"/>
      <c r="CO382" s="2"/>
      <c r="CP382" s="2"/>
      <c r="CQ382" s="2"/>
      <c r="CR382" s="2"/>
      <c r="CS382" s="2"/>
      <c r="CT382" s="2"/>
      <c r="CU382" s="2"/>
      <c r="CV382" s="2"/>
      <c r="CW382" s="2"/>
      <c r="CX382" s="2"/>
      <c r="CY382" s="2"/>
      <c r="CZ382" s="2"/>
      <c r="DA382" s="2"/>
      <c r="DB382" s="2"/>
      <c r="DC382" s="2"/>
      <c r="DD382" s="2"/>
      <c r="DE382" s="2"/>
      <c r="DF382" s="2"/>
      <c r="DG382" s="2"/>
      <c r="DH382" s="2"/>
      <c r="DI382" s="2"/>
      <c r="DJ382" s="2"/>
      <c r="DK382" s="2"/>
      <c r="DL382" s="2"/>
      <c r="DM382" s="2"/>
      <c r="DN382" s="2"/>
      <c r="DO382" s="2"/>
      <c r="DP382" s="2"/>
      <c r="DQ382" s="2"/>
      <c r="DR382" s="2"/>
      <c r="DS382" s="2"/>
      <c r="DT382" s="2"/>
      <c r="DU382" s="2"/>
      <c r="DV382" s="2"/>
      <c r="DW382" s="2"/>
      <c r="DX382" s="2"/>
      <c r="DY382" s="2"/>
      <c r="DZ382" s="2"/>
      <c r="EA382" s="2"/>
      <c r="EB382" s="2"/>
      <c r="EC382" s="2"/>
      <c r="ED382" s="2"/>
      <c r="EE382" s="2"/>
      <c r="EF382" s="2"/>
      <c r="EG382" s="2"/>
      <c r="EH382" s="2"/>
      <c r="EI382" s="2"/>
      <c r="EJ382" s="2"/>
      <c r="EK382" s="2"/>
      <c r="EL382" s="2"/>
      <c r="EM382" s="2"/>
      <c r="EN382" s="2"/>
      <c r="EO382" s="2"/>
      <c r="EP382" s="2"/>
      <c r="EQ382" s="2"/>
      <c r="ER382" s="2"/>
      <c r="ES382" s="2"/>
      <c r="ET382" s="2"/>
      <c r="EU382" s="2"/>
      <c r="EV382" s="2"/>
      <c r="EW382" s="2"/>
      <c r="EX382" s="2"/>
    </row>
    <row r="383" spans="1:154" x14ac:dyDescent="0.15">
      <c r="A383" s="35">
        <f t="shared" si="125"/>
        <v>44928</v>
      </c>
      <c r="B383" s="125">
        <f t="shared" ca="1" si="121"/>
        <v>11250.8194</v>
      </c>
      <c r="C383" s="14">
        <f t="shared" si="132"/>
        <v>10000</v>
      </c>
      <c r="D383" s="13">
        <f>IF(A383&lt;$B$1,VLOOKUP(A383,[1]DI!$A$4:$B$15000,2,FALSE),0)</f>
        <v>0.13650000000000001</v>
      </c>
      <c r="E383" s="14">
        <f t="shared" si="133"/>
        <v>1.00050788</v>
      </c>
      <c r="F383" s="14">
        <f>(TRUNC(PRODUCT($E$14:$E382),16))</f>
        <v>1.12508194018621</v>
      </c>
      <c r="G383" s="14">
        <f t="shared" si="134"/>
        <v>1</v>
      </c>
      <c r="H383" s="14">
        <f t="shared" si="135"/>
        <v>1.1250819400000001</v>
      </c>
      <c r="I383" s="13">
        <f t="shared" si="126"/>
        <v>0</v>
      </c>
      <c r="J383" s="29">
        <f t="shared" si="127"/>
        <v>44559</v>
      </c>
      <c r="K383" s="2">
        <f t="shared" si="128"/>
        <v>254</v>
      </c>
      <c r="L383" s="17">
        <f t="shared" si="129"/>
        <v>254</v>
      </c>
      <c r="M383" s="12">
        <f t="shared" si="122"/>
        <v>1</v>
      </c>
      <c r="N383" s="12">
        <f t="shared" si="123"/>
        <v>1.1250819400000001</v>
      </c>
      <c r="O383" s="17">
        <f t="shared" si="120"/>
        <v>0</v>
      </c>
      <c r="P383" s="14">
        <f t="shared" si="138"/>
        <v>1250.8194000000001</v>
      </c>
      <c r="Q383" s="14">
        <v>0</v>
      </c>
      <c r="R383" s="14">
        <f t="shared" si="137"/>
        <v>0</v>
      </c>
      <c r="S383" s="20">
        <f t="shared" si="124"/>
        <v>0</v>
      </c>
      <c r="T383" s="14">
        <f t="shared" si="136"/>
        <v>0</v>
      </c>
      <c r="U383" s="4" t="str">
        <f t="shared" si="130"/>
        <v>A+J=</v>
      </c>
      <c r="V383" s="29">
        <f t="shared" si="131"/>
        <v>45747</v>
      </c>
      <c r="W383" s="3"/>
      <c r="X383" s="87">
        <f>[2]Plan1!$A451</f>
        <v>50151</v>
      </c>
      <c r="Y383" s="87" t="str">
        <f>[2]Plan1!$C451</f>
        <v>Tiradentes</v>
      </c>
      <c r="Z383" s="78"/>
      <c r="AA383" s="1"/>
      <c r="AB383" s="3"/>
      <c r="AC383" s="3"/>
      <c r="AD383" s="3"/>
      <c r="AE383" s="3"/>
      <c r="AF383" s="3"/>
      <c r="AG383" s="11"/>
      <c r="AH383" s="3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  <c r="CG383" s="2"/>
      <c r="CH383" s="2"/>
      <c r="CI383" s="2"/>
      <c r="CJ383" s="2"/>
      <c r="CK383" s="2"/>
      <c r="CL383" s="2"/>
      <c r="CM383" s="2"/>
      <c r="CN383" s="2"/>
      <c r="CO383" s="2"/>
      <c r="CP383" s="2"/>
      <c r="CQ383" s="2"/>
      <c r="CR383" s="2"/>
      <c r="CS383" s="2"/>
      <c r="CT383" s="2"/>
      <c r="CU383" s="2"/>
      <c r="CV383" s="2"/>
      <c r="CW383" s="2"/>
      <c r="CX383" s="2"/>
      <c r="CY383" s="2"/>
      <c r="CZ383" s="2"/>
      <c r="DA383" s="2"/>
      <c r="DB383" s="2"/>
      <c r="DC383" s="2"/>
      <c r="DD383" s="2"/>
      <c r="DE383" s="2"/>
      <c r="DF383" s="2"/>
      <c r="DG383" s="2"/>
      <c r="DH383" s="2"/>
      <c r="DI383" s="2"/>
      <c r="DJ383" s="2"/>
      <c r="DK383" s="2"/>
      <c r="DL383" s="2"/>
      <c r="DM383" s="2"/>
      <c r="DN383" s="2"/>
      <c r="DO383" s="2"/>
      <c r="DP383" s="2"/>
      <c r="DQ383" s="2"/>
      <c r="DR383" s="2"/>
      <c r="DS383" s="2"/>
      <c r="DT383" s="2"/>
      <c r="DU383" s="2"/>
      <c r="DV383" s="2"/>
      <c r="DW383" s="2"/>
      <c r="DX383" s="2"/>
      <c r="DY383" s="2"/>
      <c r="DZ383" s="2"/>
      <c r="EA383" s="2"/>
      <c r="EB383" s="2"/>
      <c r="EC383" s="2"/>
      <c r="ED383" s="2"/>
      <c r="EE383" s="2"/>
      <c r="EF383" s="2"/>
      <c r="EG383" s="2"/>
      <c r="EH383" s="2"/>
      <c r="EI383" s="2"/>
      <c r="EJ383" s="2"/>
      <c r="EK383" s="2"/>
      <c r="EL383" s="2"/>
      <c r="EM383" s="2"/>
      <c r="EN383" s="2"/>
      <c r="EO383" s="2"/>
      <c r="EP383" s="2"/>
      <c r="EQ383" s="2"/>
      <c r="ER383" s="2"/>
      <c r="ES383" s="2"/>
      <c r="ET383" s="2"/>
      <c r="EU383" s="2"/>
      <c r="EV383" s="2"/>
      <c r="EW383" s="2"/>
      <c r="EX383" s="2"/>
    </row>
    <row r="384" spans="1:154" x14ac:dyDescent="0.15">
      <c r="A384" s="35">
        <f t="shared" si="125"/>
        <v>44929</v>
      </c>
      <c r="B384" s="125">
        <f t="shared" ca="1" si="121"/>
        <v>11256.5335</v>
      </c>
      <c r="C384" s="14">
        <f t="shared" si="132"/>
        <v>10000</v>
      </c>
      <c r="D384" s="13">
        <f>IF(A384&lt;$B$1,VLOOKUP(A384,[1]DI!$A$4:$B$15000,2,FALSE),0)</f>
        <v>0.13650000000000001</v>
      </c>
      <c r="E384" s="14">
        <f t="shared" si="133"/>
        <v>1.00050788</v>
      </c>
      <c r="F384" s="14">
        <f>(TRUNC(PRODUCT($E$14:$E383),16))</f>
        <v>1.12565334680199</v>
      </c>
      <c r="G384" s="14">
        <f t="shared" si="134"/>
        <v>1</v>
      </c>
      <c r="H384" s="14">
        <f t="shared" si="135"/>
        <v>1.1256533500000001</v>
      </c>
      <c r="I384" s="13">
        <f t="shared" si="126"/>
        <v>0</v>
      </c>
      <c r="J384" s="29">
        <f t="shared" si="127"/>
        <v>44559</v>
      </c>
      <c r="K384" s="2">
        <f t="shared" si="128"/>
        <v>255</v>
      </c>
      <c r="L384" s="17">
        <f t="shared" si="129"/>
        <v>255</v>
      </c>
      <c r="M384" s="12">
        <f t="shared" si="122"/>
        <v>1</v>
      </c>
      <c r="N384" s="12">
        <f t="shared" si="123"/>
        <v>1.1256533500000001</v>
      </c>
      <c r="O384" s="17">
        <f t="shared" si="120"/>
        <v>0</v>
      </c>
      <c r="P384" s="14">
        <f t="shared" si="138"/>
        <v>1256.5335</v>
      </c>
      <c r="Q384" s="14">
        <v>0</v>
      </c>
      <c r="R384" s="14">
        <f t="shared" si="137"/>
        <v>0</v>
      </c>
      <c r="S384" s="20">
        <f t="shared" si="124"/>
        <v>0</v>
      </c>
      <c r="T384" s="14">
        <f t="shared" si="136"/>
        <v>0</v>
      </c>
      <c r="U384" s="4" t="str">
        <f t="shared" si="130"/>
        <v>A+J=</v>
      </c>
      <c r="V384" s="29">
        <f t="shared" si="131"/>
        <v>45747</v>
      </c>
      <c r="W384" s="3"/>
      <c r="X384" s="87">
        <f>[2]Plan1!$A452</f>
        <v>50161</v>
      </c>
      <c r="Y384" s="87" t="str">
        <f>[2]Plan1!$C452</f>
        <v>Dia do Trabalho</v>
      </c>
      <c r="Z384" s="78"/>
      <c r="AA384" s="1"/>
      <c r="AB384" s="3"/>
      <c r="AC384" s="3"/>
      <c r="AD384" s="3"/>
      <c r="AE384" s="3"/>
      <c r="AF384" s="3"/>
      <c r="AG384" s="11"/>
      <c r="AH384" s="3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  <c r="CG384" s="2"/>
      <c r="CH384" s="2"/>
      <c r="CI384" s="2"/>
      <c r="CJ384" s="2"/>
      <c r="CK384" s="2"/>
      <c r="CL384" s="2"/>
      <c r="CM384" s="2"/>
      <c r="CN384" s="2"/>
      <c r="CO384" s="2"/>
      <c r="CP384" s="2"/>
      <c r="CQ384" s="2"/>
      <c r="CR384" s="2"/>
      <c r="CS384" s="2"/>
      <c r="CT384" s="2"/>
      <c r="CU384" s="2"/>
      <c r="CV384" s="2"/>
      <c r="CW384" s="2"/>
      <c r="CX384" s="2"/>
      <c r="CY384" s="2"/>
      <c r="CZ384" s="2"/>
      <c r="DA384" s="2"/>
      <c r="DB384" s="2"/>
      <c r="DC384" s="2"/>
      <c r="DD384" s="2"/>
      <c r="DE384" s="2"/>
      <c r="DF384" s="2"/>
      <c r="DG384" s="2"/>
      <c r="DH384" s="2"/>
      <c r="DI384" s="2"/>
      <c r="DJ384" s="2"/>
      <c r="DK384" s="2"/>
      <c r="DL384" s="2"/>
      <c r="DM384" s="2"/>
      <c r="DN384" s="2"/>
      <c r="DO384" s="2"/>
      <c r="DP384" s="2"/>
      <c r="DQ384" s="2"/>
      <c r="DR384" s="2"/>
      <c r="DS384" s="2"/>
      <c r="DT384" s="2"/>
      <c r="DU384" s="2"/>
      <c r="DV384" s="2"/>
      <c r="DW384" s="2"/>
      <c r="DX384" s="2"/>
      <c r="DY384" s="2"/>
      <c r="DZ384" s="2"/>
      <c r="EA384" s="2"/>
      <c r="EB384" s="2"/>
      <c r="EC384" s="2"/>
      <c r="ED384" s="2"/>
      <c r="EE384" s="2"/>
      <c r="EF384" s="2"/>
      <c r="EG384" s="2"/>
      <c r="EH384" s="2"/>
      <c r="EI384" s="2"/>
      <c r="EJ384" s="2"/>
      <c r="EK384" s="2"/>
      <c r="EL384" s="2"/>
      <c r="EM384" s="2"/>
      <c r="EN384" s="2"/>
      <c r="EO384" s="2"/>
      <c r="EP384" s="2"/>
      <c r="EQ384" s="2"/>
      <c r="ER384" s="2"/>
      <c r="ES384" s="2"/>
      <c r="ET384" s="2"/>
      <c r="EU384" s="2"/>
      <c r="EV384" s="2"/>
      <c r="EW384" s="2"/>
      <c r="EX384" s="2"/>
    </row>
    <row r="385" spans="1:154" x14ac:dyDescent="0.15">
      <c r="A385" s="35">
        <f t="shared" si="125"/>
        <v>44930</v>
      </c>
      <c r="B385" s="125">
        <f t="shared" ca="1" si="121"/>
        <v>11262.250400000001</v>
      </c>
      <c r="C385" s="14">
        <f t="shared" si="132"/>
        <v>10000</v>
      </c>
      <c r="D385" s="13">
        <f>IF(A385&lt;$B$1,VLOOKUP(A385,[1]DI!$A$4:$B$15000,2,FALSE),0)</f>
        <v>0.13650000000000001</v>
      </c>
      <c r="E385" s="14">
        <f t="shared" si="133"/>
        <v>1.00050788</v>
      </c>
      <c r="F385" s="14">
        <f>(TRUNC(PRODUCT($E$14:$E384),16))</f>
        <v>1.12622504362376</v>
      </c>
      <c r="G385" s="14">
        <f t="shared" si="134"/>
        <v>1</v>
      </c>
      <c r="H385" s="14">
        <f t="shared" si="135"/>
        <v>1.12622504</v>
      </c>
      <c r="I385" s="13">
        <f t="shared" si="126"/>
        <v>0</v>
      </c>
      <c r="J385" s="29">
        <f t="shared" si="127"/>
        <v>44559</v>
      </c>
      <c r="K385" s="2">
        <f t="shared" si="128"/>
        <v>256</v>
      </c>
      <c r="L385" s="17">
        <f t="shared" si="129"/>
        <v>256</v>
      </c>
      <c r="M385" s="12">
        <f t="shared" si="122"/>
        <v>1</v>
      </c>
      <c r="N385" s="12">
        <f t="shared" si="123"/>
        <v>1.12622504</v>
      </c>
      <c r="O385" s="17">
        <f t="shared" si="120"/>
        <v>0</v>
      </c>
      <c r="P385" s="14">
        <f t="shared" si="138"/>
        <v>1262.2503999999999</v>
      </c>
      <c r="Q385" s="14">
        <v>0</v>
      </c>
      <c r="R385" s="14">
        <f t="shared" si="137"/>
        <v>0</v>
      </c>
      <c r="S385" s="20">
        <f t="shared" si="124"/>
        <v>0</v>
      </c>
      <c r="T385" s="14">
        <f t="shared" si="136"/>
        <v>0</v>
      </c>
      <c r="U385" s="4" t="str">
        <f t="shared" si="130"/>
        <v>A+J=</v>
      </c>
      <c r="V385" s="29">
        <f t="shared" si="131"/>
        <v>45747</v>
      </c>
      <c r="W385" s="3"/>
      <c r="X385" s="87">
        <f>[2]Plan1!$A453</f>
        <v>50195</v>
      </c>
      <c r="Y385" s="87" t="str">
        <f>[2]Plan1!$C453</f>
        <v>Corpus Christi</v>
      </c>
      <c r="Z385" s="78"/>
      <c r="AA385" s="1"/>
      <c r="AB385" s="3"/>
      <c r="AC385" s="3"/>
      <c r="AD385" s="3"/>
      <c r="AE385" s="3"/>
      <c r="AF385" s="3"/>
      <c r="AG385" s="11"/>
      <c r="AH385" s="3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  <c r="CG385" s="2"/>
      <c r="CH385" s="2"/>
      <c r="CI385" s="2"/>
      <c r="CJ385" s="2"/>
      <c r="CK385" s="2"/>
      <c r="CL385" s="2"/>
      <c r="CM385" s="2"/>
      <c r="CN385" s="2"/>
      <c r="CO385" s="2"/>
      <c r="CP385" s="2"/>
      <c r="CQ385" s="2"/>
      <c r="CR385" s="2"/>
      <c r="CS385" s="2"/>
      <c r="CT385" s="2"/>
      <c r="CU385" s="2"/>
      <c r="CV385" s="2"/>
      <c r="CW385" s="2"/>
      <c r="CX385" s="2"/>
      <c r="CY385" s="2"/>
      <c r="CZ385" s="2"/>
      <c r="DA385" s="2"/>
      <c r="DB385" s="2"/>
      <c r="DC385" s="2"/>
      <c r="DD385" s="2"/>
      <c r="DE385" s="2"/>
      <c r="DF385" s="2"/>
      <c r="DG385" s="2"/>
      <c r="DH385" s="2"/>
      <c r="DI385" s="2"/>
      <c r="DJ385" s="2"/>
      <c r="DK385" s="2"/>
      <c r="DL385" s="2"/>
      <c r="DM385" s="2"/>
      <c r="DN385" s="2"/>
      <c r="DO385" s="2"/>
      <c r="DP385" s="2"/>
      <c r="DQ385" s="2"/>
      <c r="DR385" s="2"/>
      <c r="DS385" s="2"/>
      <c r="DT385" s="2"/>
      <c r="DU385" s="2"/>
      <c r="DV385" s="2"/>
      <c r="DW385" s="2"/>
      <c r="DX385" s="2"/>
      <c r="DY385" s="2"/>
      <c r="DZ385" s="2"/>
      <c r="EA385" s="2"/>
      <c r="EB385" s="2"/>
      <c r="EC385" s="2"/>
      <c r="ED385" s="2"/>
      <c r="EE385" s="2"/>
      <c r="EF385" s="2"/>
      <c r="EG385" s="2"/>
      <c r="EH385" s="2"/>
      <c r="EI385" s="2"/>
      <c r="EJ385" s="2"/>
      <c r="EK385" s="2"/>
      <c r="EL385" s="2"/>
      <c r="EM385" s="2"/>
      <c r="EN385" s="2"/>
      <c r="EO385" s="2"/>
      <c r="EP385" s="2"/>
      <c r="EQ385" s="2"/>
      <c r="ER385" s="2"/>
      <c r="ES385" s="2"/>
      <c r="ET385" s="2"/>
      <c r="EU385" s="2"/>
      <c r="EV385" s="2"/>
      <c r="EW385" s="2"/>
      <c r="EX385" s="2"/>
    </row>
    <row r="386" spans="1:154" x14ac:dyDescent="0.15">
      <c r="A386" s="35">
        <f t="shared" si="125"/>
        <v>44931</v>
      </c>
      <c r="B386" s="125">
        <f t="shared" ca="1" si="121"/>
        <v>11267.970300000001</v>
      </c>
      <c r="C386" s="14">
        <f t="shared" si="132"/>
        <v>10000</v>
      </c>
      <c r="D386" s="13">
        <f>IF(A386&lt;$B$1,VLOOKUP(A386,[1]DI!$A$4:$B$15000,2,FALSE),0)</f>
        <v>0.13650000000000001</v>
      </c>
      <c r="E386" s="14">
        <f t="shared" si="133"/>
        <v>1.00050788</v>
      </c>
      <c r="F386" s="14">
        <f>(TRUNC(PRODUCT($E$14:$E385),16))</f>
        <v>1.1267970307989199</v>
      </c>
      <c r="G386" s="14">
        <f t="shared" si="134"/>
        <v>1</v>
      </c>
      <c r="H386" s="14">
        <f t="shared" si="135"/>
        <v>1.1267970300000001</v>
      </c>
      <c r="I386" s="13">
        <f t="shared" si="126"/>
        <v>0</v>
      </c>
      <c r="J386" s="29">
        <f t="shared" si="127"/>
        <v>44559</v>
      </c>
      <c r="K386" s="2">
        <f t="shared" si="128"/>
        <v>257</v>
      </c>
      <c r="L386" s="17">
        <f t="shared" si="129"/>
        <v>257</v>
      </c>
      <c r="M386" s="12">
        <f t="shared" si="122"/>
        <v>1</v>
      </c>
      <c r="N386" s="12">
        <f t="shared" si="123"/>
        <v>1.1267970300000001</v>
      </c>
      <c r="O386" s="17">
        <f t="shared" si="120"/>
        <v>0</v>
      </c>
      <c r="P386" s="14">
        <f t="shared" si="138"/>
        <v>1267.9703</v>
      </c>
      <c r="Q386" s="14">
        <v>0</v>
      </c>
      <c r="R386" s="14">
        <f t="shared" si="137"/>
        <v>0</v>
      </c>
      <c r="S386" s="20">
        <f t="shared" si="124"/>
        <v>0</v>
      </c>
      <c r="T386" s="14">
        <f t="shared" si="136"/>
        <v>0</v>
      </c>
      <c r="U386" s="4" t="str">
        <f t="shared" si="130"/>
        <v>A+J=</v>
      </c>
      <c r="V386" s="29">
        <f t="shared" si="131"/>
        <v>45747</v>
      </c>
      <c r="W386" s="3"/>
      <c r="X386" s="87">
        <f>[2]Plan1!$A454</f>
        <v>50290</v>
      </c>
      <c r="Y386" s="87" t="str">
        <f>[2]Plan1!$C454</f>
        <v>Independência do Brasil</v>
      </c>
      <c r="Z386" s="78"/>
      <c r="AA386" s="1"/>
      <c r="AB386" s="3"/>
      <c r="AC386" s="3"/>
      <c r="AD386" s="3"/>
      <c r="AE386" s="3"/>
      <c r="AF386" s="3"/>
      <c r="AG386" s="11"/>
      <c r="AH386" s="3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  <c r="CG386" s="2"/>
      <c r="CH386" s="2"/>
      <c r="CI386" s="2"/>
      <c r="CJ386" s="2"/>
      <c r="CK386" s="2"/>
      <c r="CL386" s="2"/>
      <c r="CM386" s="2"/>
      <c r="CN386" s="2"/>
      <c r="CO386" s="2"/>
      <c r="CP386" s="2"/>
      <c r="CQ386" s="2"/>
      <c r="CR386" s="2"/>
      <c r="CS386" s="2"/>
      <c r="CT386" s="2"/>
      <c r="CU386" s="2"/>
      <c r="CV386" s="2"/>
      <c r="CW386" s="2"/>
      <c r="CX386" s="2"/>
      <c r="CY386" s="2"/>
      <c r="CZ386" s="2"/>
      <c r="DA386" s="2"/>
      <c r="DB386" s="2"/>
      <c r="DC386" s="2"/>
      <c r="DD386" s="2"/>
      <c r="DE386" s="2"/>
      <c r="DF386" s="2"/>
      <c r="DG386" s="2"/>
      <c r="DH386" s="2"/>
      <c r="DI386" s="2"/>
      <c r="DJ386" s="2"/>
      <c r="DK386" s="2"/>
      <c r="DL386" s="2"/>
      <c r="DM386" s="2"/>
      <c r="DN386" s="2"/>
      <c r="DO386" s="2"/>
      <c r="DP386" s="2"/>
      <c r="DQ386" s="2"/>
      <c r="DR386" s="2"/>
      <c r="DS386" s="2"/>
      <c r="DT386" s="2"/>
      <c r="DU386" s="2"/>
      <c r="DV386" s="2"/>
      <c r="DW386" s="2"/>
      <c r="DX386" s="2"/>
      <c r="DY386" s="2"/>
      <c r="DZ386" s="2"/>
      <c r="EA386" s="2"/>
      <c r="EB386" s="2"/>
      <c r="EC386" s="2"/>
      <c r="ED386" s="2"/>
      <c r="EE386" s="2"/>
      <c r="EF386" s="2"/>
      <c r="EG386" s="2"/>
      <c r="EH386" s="2"/>
      <c r="EI386" s="2"/>
      <c r="EJ386" s="2"/>
      <c r="EK386" s="2"/>
      <c r="EL386" s="2"/>
      <c r="EM386" s="2"/>
      <c r="EN386" s="2"/>
      <c r="EO386" s="2"/>
      <c r="EP386" s="2"/>
      <c r="EQ386" s="2"/>
      <c r="ER386" s="2"/>
      <c r="ES386" s="2"/>
      <c r="ET386" s="2"/>
      <c r="EU386" s="2"/>
      <c r="EV386" s="2"/>
      <c r="EW386" s="2"/>
      <c r="EX386" s="2"/>
    </row>
    <row r="387" spans="1:154" x14ac:dyDescent="0.15">
      <c r="A387" s="35">
        <f t="shared" si="125"/>
        <v>44932</v>
      </c>
      <c r="B387" s="125">
        <f t="shared" ca="1" si="121"/>
        <v>11273.6931</v>
      </c>
      <c r="C387" s="14">
        <f t="shared" si="132"/>
        <v>10000</v>
      </c>
      <c r="D387" s="13">
        <f>IF(A387&lt;$B$1,VLOOKUP(A387,[1]DI!$A$4:$B$15000,2,FALSE),0)</f>
        <v>0.13650000000000001</v>
      </c>
      <c r="E387" s="14">
        <f t="shared" si="133"/>
        <v>1.00050788</v>
      </c>
      <c r="F387" s="14">
        <f>(TRUNC(PRODUCT($E$14:$E386),16))</f>
        <v>1.1273693084749199</v>
      </c>
      <c r="G387" s="14">
        <f t="shared" si="134"/>
        <v>1</v>
      </c>
      <c r="H387" s="14">
        <f t="shared" si="135"/>
        <v>1.12736931</v>
      </c>
      <c r="I387" s="13">
        <f t="shared" si="126"/>
        <v>0</v>
      </c>
      <c r="J387" s="29">
        <f t="shared" si="127"/>
        <v>44559</v>
      </c>
      <c r="K387" s="2">
        <f t="shared" si="128"/>
        <v>258</v>
      </c>
      <c r="L387" s="17">
        <f t="shared" si="129"/>
        <v>258</v>
      </c>
      <c r="M387" s="12">
        <f t="shared" si="122"/>
        <v>1</v>
      </c>
      <c r="N387" s="12">
        <f t="shared" si="123"/>
        <v>1.12736931</v>
      </c>
      <c r="O387" s="17">
        <f t="shared" si="120"/>
        <v>0</v>
      </c>
      <c r="P387" s="14">
        <f t="shared" si="138"/>
        <v>1273.6931</v>
      </c>
      <c r="Q387" s="14">
        <v>0</v>
      </c>
      <c r="R387" s="14">
        <f t="shared" si="137"/>
        <v>0</v>
      </c>
      <c r="S387" s="20">
        <f t="shared" si="124"/>
        <v>0</v>
      </c>
      <c r="T387" s="14">
        <f t="shared" si="136"/>
        <v>0</v>
      </c>
      <c r="U387" s="4" t="str">
        <f t="shared" si="130"/>
        <v>A+J=</v>
      </c>
      <c r="V387" s="29">
        <f t="shared" si="131"/>
        <v>45747</v>
      </c>
      <c r="W387" s="3"/>
      <c r="X387" s="87">
        <f>[2]Plan1!$A455</f>
        <v>50325</v>
      </c>
      <c r="Y387" s="87" t="str">
        <f>[2]Plan1!$C455</f>
        <v>Nossa Sr.a Aparecida - Padroeira do Brasil</v>
      </c>
      <c r="Z387" s="78"/>
      <c r="AA387" s="1"/>
      <c r="AB387" s="3"/>
      <c r="AC387" s="3"/>
      <c r="AD387" s="3"/>
      <c r="AE387" s="3"/>
      <c r="AF387" s="3"/>
      <c r="AG387" s="11"/>
      <c r="AH387" s="3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  <c r="CG387" s="2"/>
      <c r="CH387" s="2"/>
      <c r="CI387" s="2"/>
      <c r="CJ387" s="2"/>
      <c r="CK387" s="2"/>
      <c r="CL387" s="2"/>
      <c r="CM387" s="2"/>
      <c r="CN387" s="2"/>
      <c r="CO387" s="2"/>
      <c r="CP387" s="2"/>
      <c r="CQ387" s="2"/>
      <c r="CR387" s="2"/>
      <c r="CS387" s="2"/>
      <c r="CT387" s="2"/>
      <c r="CU387" s="2"/>
      <c r="CV387" s="2"/>
      <c r="CW387" s="2"/>
      <c r="CX387" s="2"/>
      <c r="CY387" s="2"/>
      <c r="CZ387" s="2"/>
      <c r="DA387" s="2"/>
      <c r="DB387" s="2"/>
      <c r="DC387" s="2"/>
      <c r="DD387" s="2"/>
      <c r="DE387" s="2"/>
      <c r="DF387" s="2"/>
      <c r="DG387" s="2"/>
      <c r="DH387" s="2"/>
      <c r="DI387" s="2"/>
      <c r="DJ387" s="2"/>
      <c r="DK387" s="2"/>
      <c r="DL387" s="2"/>
      <c r="DM387" s="2"/>
      <c r="DN387" s="2"/>
      <c r="DO387" s="2"/>
      <c r="DP387" s="2"/>
      <c r="DQ387" s="2"/>
      <c r="DR387" s="2"/>
      <c r="DS387" s="2"/>
      <c r="DT387" s="2"/>
      <c r="DU387" s="2"/>
      <c r="DV387" s="2"/>
      <c r="DW387" s="2"/>
      <c r="DX387" s="2"/>
      <c r="DY387" s="2"/>
      <c r="DZ387" s="2"/>
      <c r="EA387" s="2"/>
      <c r="EB387" s="2"/>
      <c r="EC387" s="2"/>
      <c r="ED387" s="2"/>
      <c r="EE387" s="2"/>
      <c r="EF387" s="2"/>
      <c r="EG387" s="2"/>
      <c r="EH387" s="2"/>
      <c r="EI387" s="2"/>
      <c r="EJ387" s="2"/>
      <c r="EK387" s="2"/>
      <c r="EL387" s="2"/>
      <c r="EM387" s="2"/>
      <c r="EN387" s="2"/>
      <c r="EO387" s="2"/>
      <c r="EP387" s="2"/>
      <c r="EQ387" s="2"/>
      <c r="ER387" s="2"/>
      <c r="ES387" s="2"/>
      <c r="ET387" s="2"/>
      <c r="EU387" s="2"/>
      <c r="EV387" s="2"/>
      <c r="EW387" s="2"/>
      <c r="EX387" s="2"/>
    </row>
    <row r="388" spans="1:154" x14ac:dyDescent="0.15">
      <c r="A388" s="35">
        <f t="shared" si="125"/>
        <v>44933</v>
      </c>
      <c r="B388" s="125">
        <f t="shared" ca="1" si="121"/>
        <v>11279.418799999999</v>
      </c>
      <c r="C388" s="14">
        <f t="shared" si="132"/>
        <v>10000</v>
      </c>
      <c r="D388" s="13">
        <f>IF(A388&lt;$B$1,VLOOKUP(A388,[1]DI!$A$4:$B$15000,2,FALSE),0)</f>
        <v>0</v>
      </c>
      <c r="E388" s="14">
        <f t="shared" si="133"/>
        <v>1</v>
      </c>
      <c r="F388" s="14">
        <f>(TRUNC(PRODUCT($E$14:$E387),16))</f>
        <v>1.1279418767993099</v>
      </c>
      <c r="G388" s="14">
        <f t="shared" si="134"/>
        <v>1</v>
      </c>
      <c r="H388" s="14">
        <f t="shared" si="135"/>
        <v>1.1279418800000001</v>
      </c>
      <c r="I388" s="13">
        <f t="shared" si="126"/>
        <v>0</v>
      </c>
      <c r="J388" s="29">
        <f t="shared" si="127"/>
        <v>44559</v>
      </c>
      <c r="K388" s="2">
        <f t="shared" si="128"/>
        <v>258</v>
      </c>
      <c r="L388" s="17">
        <f t="shared" si="129"/>
        <v>259</v>
      </c>
      <c r="M388" s="12">
        <f t="shared" si="122"/>
        <v>1</v>
      </c>
      <c r="N388" s="12">
        <f t="shared" si="123"/>
        <v>1.1279418800000001</v>
      </c>
      <c r="O388" s="17">
        <f t="shared" ref="O388:O451" si="139">IF(VLOOKUP(A388,Y$14:AF$152,8)=VLOOKUP(A387,Y$14:AF$152,8),0,VLOOKUP(A388,Y$14:AF$152,8))</f>
        <v>0</v>
      </c>
      <c r="P388" s="14">
        <f t="shared" si="138"/>
        <v>1279.4187999999999</v>
      </c>
      <c r="Q388" s="14">
        <v>0</v>
      </c>
      <c r="R388" s="14">
        <f t="shared" si="137"/>
        <v>0</v>
      </c>
      <c r="S388" s="20">
        <f t="shared" si="124"/>
        <v>0</v>
      </c>
      <c r="T388" s="14">
        <f t="shared" si="136"/>
        <v>0</v>
      </c>
      <c r="U388" s="4" t="str">
        <f t="shared" si="130"/>
        <v>A+J=</v>
      </c>
      <c r="V388" s="29">
        <f t="shared" si="131"/>
        <v>45747</v>
      </c>
      <c r="W388" s="3"/>
      <c r="X388" s="87">
        <f>[2]Plan1!$A456</f>
        <v>50346</v>
      </c>
      <c r="Y388" s="87" t="str">
        <f>[2]Plan1!$C456</f>
        <v>Finados</v>
      </c>
      <c r="Z388" s="78"/>
      <c r="AA388" s="1"/>
      <c r="AB388" s="3"/>
      <c r="AC388" s="3"/>
      <c r="AD388" s="3"/>
      <c r="AE388" s="3"/>
      <c r="AF388" s="3"/>
      <c r="AG388" s="11"/>
      <c r="AH388" s="3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  <c r="CG388" s="2"/>
      <c r="CH388" s="2"/>
      <c r="CI388" s="2"/>
      <c r="CJ388" s="2"/>
      <c r="CK388" s="2"/>
      <c r="CL388" s="2"/>
      <c r="CM388" s="2"/>
      <c r="CN388" s="2"/>
      <c r="CO388" s="2"/>
      <c r="CP388" s="2"/>
      <c r="CQ388" s="2"/>
      <c r="CR388" s="2"/>
      <c r="CS388" s="2"/>
      <c r="CT388" s="2"/>
      <c r="CU388" s="2"/>
      <c r="CV388" s="2"/>
      <c r="CW388" s="2"/>
      <c r="CX388" s="2"/>
      <c r="CY388" s="2"/>
      <c r="CZ388" s="2"/>
      <c r="DA388" s="2"/>
      <c r="DB388" s="2"/>
      <c r="DC388" s="2"/>
      <c r="DD388" s="2"/>
      <c r="DE388" s="2"/>
      <c r="DF388" s="2"/>
      <c r="DG388" s="2"/>
      <c r="DH388" s="2"/>
      <c r="DI388" s="2"/>
      <c r="DJ388" s="2"/>
      <c r="DK388" s="2"/>
      <c r="DL388" s="2"/>
      <c r="DM388" s="2"/>
      <c r="DN388" s="2"/>
      <c r="DO388" s="2"/>
      <c r="DP388" s="2"/>
      <c r="DQ388" s="2"/>
      <c r="DR388" s="2"/>
      <c r="DS388" s="2"/>
      <c r="DT388" s="2"/>
      <c r="DU388" s="2"/>
      <c r="DV388" s="2"/>
      <c r="DW388" s="2"/>
      <c r="DX388" s="2"/>
      <c r="DY388" s="2"/>
      <c r="DZ388" s="2"/>
      <c r="EA388" s="2"/>
      <c r="EB388" s="2"/>
      <c r="EC388" s="2"/>
      <c r="ED388" s="2"/>
      <c r="EE388" s="2"/>
      <c r="EF388" s="2"/>
      <c r="EG388" s="2"/>
      <c r="EH388" s="2"/>
      <c r="EI388" s="2"/>
      <c r="EJ388" s="2"/>
      <c r="EK388" s="2"/>
      <c r="EL388" s="2"/>
      <c r="EM388" s="2"/>
      <c r="EN388" s="2"/>
      <c r="EO388" s="2"/>
      <c r="EP388" s="2"/>
      <c r="EQ388" s="2"/>
      <c r="ER388" s="2"/>
      <c r="ES388" s="2"/>
      <c r="ET388" s="2"/>
      <c r="EU388" s="2"/>
      <c r="EV388" s="2"/>
      <c r="EW388" s="2"/>
      <c r="EX388" s="2"/>
    </row>
    <row r="389" spans="1:154" x14ac:dyDescent="0.15">
      <c r="A389" s="35">
        <f t="shared" si="125"/>
        <v>44934</v>
      </c>
      <c r="B389" s="125">
        <f t="shared" ca="1" si="121"/>
        <v>11279.418799999999</v>
      </c>
      <c r="C389" s="14">
        <f t="shared" si="132"/>
        <v>10000</v>
      </c>
      <c r="D389" s="13">
        <f>IF(A389&lt;$B$1,VLOOKUP(A389,[1]DI!$A$4:$B$15000,2,FALSE),0)</f>
        <v>0</v>
      </c>
      <c r="E389" s="14">
        <f t="shared" si="133"/>
        <v>1</v>
      </c>
      <c r="F389" s="14">
        <f>(TRUNC(PRODUCT($E$14:$E388),16))</f>
        <v>1.1279418767993099</v>
      </c>
      <c r="G389" s="14">
        <f t="shared" si="134"/>
        <v>1</v>
      </c>
      <c r="H389" s="14">
        <f t="shared" si="135"/>
        <v>1.1279418800000001</v>
      </c>
      <c r="I389" s="13">
        <f t="shared" si="126"/>
        <v>0</v>
      </c>
      <c r="J389" s="29">
        <f t="shared" si="127"/>
        <v>44559</v>
      </c>
      <c r="K389" s="2">
        <f t="shared" si="128"/>
        <v>258</v>
      </c>
      <c r="L389" s="17">
        <f t="shared" si="129"/>
        <v>259</v>
      </c>
      <c r="M389" s="12">
        <f t="shared" si="122"/>
        <v>1</v>
      </c>
      <c r="N389" s="12">
        <f t="shared" si="123"/>
        <v>1.1279418800000001</v>
      </c>
      <c r="O389" s="17">
        <f t="shared" si="139"/>
        <v>0</v>
      </c>
      <c r="P389" s="14">
        <f t="shared" si="138"/>
        <v>1279.4187999999999</v>
      </c>
      <c r="Q389" s="14">
        <v>0</v>
      </c>
      <c r="R389" s="14">
        <f t="shared" si="137"/>
        <v>0</v>
      </c>
      <c r="S389" s="20">
        <f t="shared" si="124"/>
        <v>0</v>
      </c>
      <c r="T389" s="14">
        <f t="shared" si="136"/>
        <v>0</v>
      </c>
      <c r="U389" s="4" t="str">
        <f t="shared" si="130"/>
        <v>A+J=</v>
      </c>
      <c r="V389" s="29">
        <f t="shared" si="131"/>
        <v>45747</v>
      </c>
      <c r="W389" s="3"/>
      <c r="X389" s="87">
        <f>[2]Plan1!$A457</f>
        <v>50359</v>
      </c>
      <c r="Y389" s="87" t="str">
        <f>[2]Plan1!$C457</f>
        <v>Proclamação da República</v>
      </c>
      <c r="Z389" s="78"/>
      <c r="AA389" s="1"/>
      <c r="AB389" s="3"/>
      <c r="AC389" s="3"/>
      <c r="AD389" s="3"/>
      <c r="AE389" s="3"/>
      <c r="AF389" s="3"/>
      <c r="AG389" s="11"/>
      <c r="AH389" s="3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  <c r="CG389" s="2"/>
      <c r="CH389" s="2"/>
      <c r="CI389" s="2"/>
      <c r="CJ389" s="2"/>
      <c r="CK389" s="2"/>
      <c r="CL389" s="2"/>
      <c r="CM389" s="2"/>
      <c r="CN389" s="2"/>
      <c r="CO389" s="2"/>
      <c r="CP389" s="2"/>
      <c r="CQ389" s="2"/>
      <c r="CR389" s="2"/>
      <c r="CS389" s="2"/>
      <c r="CT389" s="2"/>
      <c r="CU389" s="2"/>
      <c r="CV389" s="2"/>
      <c r="CW389" s="2"/>
      <c r="CX389" s="2"/>
      <c r="CY389" s="2"/>
      <c r="CZ389" s="2"/>
      <c r="DA389" s="2"/>
      <c r="DB389" s="2"/>
      <c r="DC389" s="2"/>
      <c r="DD389" s="2"/>
      <c r="DE389" s="2"/>
      <c r="DF389" s="2"/>
      <c r="DG389" s="2"/>
      <c r="DH389" s="2"/>
      <c r="DI389" s="2"/>
      <c r="DJ389" s="2"/>
      <c r="DK389" s="2"/>
      <c r="DL389" s="2"/>
      <c r="DM389" s="2"/>
      <c r="DN389" s="2"/>
      <c r="DO389" s="2"/>
      <c r="DP389" s="2"/>
      <c r="DQ389" s="2"/>
      <c r="DR389" s="2"/>
      <c r="DS389" s="2"/>
      <c r="DT389" s="2"/>
      <c r="DU389" s="2"/>
      <c r="DV389" s="2"/>
      <c r="DW389" s="2"/>
      <c r="DX389" s="2"/>
      <c r="DY389" s="2"/>
      <c r="DZ389" s="2"/>
      <c r="EA389" s="2"/>
      <c r="EB389" s="2"/>
      <c r="EC389" s="2"/>
      <c r="ED389" s="2"/>
      <c r="EE389" s="2"/>
      <c r="EF389" s="2"/>
      <c r="EG389" s="2"/>
      <c r="EH389" s="2"/>
      <c r="EI389" s="2"/>
      <c r="EJ389" s="2"/>
      <c r="EK389" s="2"/>
      <c r="EL389" s="2"/>
      <c r="EM389" s="2"/>
      <c r="EN389" s="2"/>
      <c r="EO389" s="2"/>
      <c r="EP389" s="2"/>
      <c r="EQ389" s="2"/>
      <c r="ER389" s="2"/>
      <c r="ES389" s="2"/>
      <c r="ET389" s="2"/>
      <c r="EU389" s="2"/>
      <c r="EV389" s="2"/>
      <c r="EW389" s="2"/>
      <c r="EX389" s="2"/>
    </row>
    <row r="390" spans="1:154" x14ac:dyDescent="0.15">
      <c r="A390" s="35">
        <f t="shared" si="125"/>
        <v>44935</v>
      </c>
      <c r="B390" s="125">
        <f t="shared" ca="1" si="121"/>
        <v>11279.418799999999</v>
      </c>
      <c r="C390" s="14">
        <f t="shared" si="132"/>
        <v>10000</v>
      </c>
      <c r="D390" s="13">
        <f>IF(A390&lt;$B$1,VLOOKUP(A390,[1]DI!$A$4:$B$15000,2,FALSE),0)</f>
        <v>0.13650000000000001</v>
      </c>
      <c r="E390" s="14">
        <f t="shared" si="133"/>
        <v>1.00050788</v>
      </c>
      <c r="F390" s="14">
        <f>(TRUNC(PRODUCT($E$14:$E389),16))</f>
        <v>1.1279418767993099</v>
      </c>
      <c r="G390" s="14">
        <f t="shared" si="134"/>
        <v>1</v>
      </c>
      <c r="H390" s="14">
        <f t="shared" si="135"/>
        <v>1.1279418800000001</v>
      </c>
      <c r="I390" s="13">
        <f t="shared" si="126"/>
        <v>0</v>
      </c>
      <c r="J390" s="29">
        <f t="shared" si="127"/>
        <v>44559</v>
      </c>
      <c r="K390" s="2">
        <f t="shared" si="128"/>
        <v>259</v>
      </c>
      <c r="L390" s="17">
        <f t="shared" si="129"/>
        <v>259</v>
      </c>
      <c r="M390" s="12">
        <f t="shared" si="122"/>
        <v>1</v>
      </c>
      <c r="N390" s="12">
        <f t="shared" si="123"/>
        <v>1.1279418800000001</v>
      </c>
      <c r="O390" s="17">
        <f t="shared" si="139"/>
        <v>0</v>
      </c>
      <c r="P390" s="14">
        <f t="shared" si="138"/>
        <v>1279.4187999999999</v>
      </c>
      <c r="Q390" s="14">
        <v>0</v>
      </c>
      <c r="R390" s="14">
        <f t="shared" si="137"/>
        <v>0</v>
      </c>
      <c r="S390" s="20">
        <f t="shared" si="124"/>
        <v>0</v>
      </c>
      <c r="T390" s="14">
        <f t="shared" si="136"/>
        <v>0</v>
      </c>
      <c r="U390" s="4" t="str">
        <f t="shared" si="130"/>
        <v>A+J=</v>
      </c>
      <c r="V390" s="29">
        <f t="shared" si="131"/>
        <v>45747</v>
      </c>
      <c r="W390" s="3"/>
      <c r="X390" s="87">
        <f>[2]Plan1!$A458</f>
        <v>50364</v>
      </c>
      <c r="Y390" s="87" t="str">
        <f>[2]Plan1!$C458</f>
        <v>Dia Nacional de Zumbi e da Consciência Negra</v>
      </c>
      <c r="Z390" s="78"/>
      <c r="AA390" s="1"/>
      <c r="AB390" s="3"/>
      <c r="AC390" s="3"/>
      <c r="AD390" s="3"/>
      <c r="AE390" s="3"/>
      <c r="AF390" s="3"/>
      <c r="AG390" s="11"/>
      <c r="AH390" s="3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  <c r="CG390" s="2"/>
      <c r="CH390" s="2"/>
      <c r="CI390" s="2"/>
      <c r="CJ390" s="2"/>
      <c r="CK390" s="2"/>
      <c r="CL390" s="2"/>
      <c r="CM390" s="2"/>
      <c r="CN390" s="2"/>
      <c r="CO390" s="2"/>
      <c r="CP390" s="2"/>
      <c r="CQ390" s="2"/>
      <c r="CR390" s="2"/>
      <c r="CS390" s="2"/>
      <c r="CT390" s="2"/>
      <c r="CU390" s="2"/>
      <c r="CV390" s="2"/>
      <c r="CW390" s="2"/>
      <c r="CX390" s="2"/>
      <c r="CY390" s="2"/>
      <c r="CZ390" s="2"/>
      <c r="DA390" s="2"/>
      <c r="DB390" s="2"/>
      <c r="DC390" s="2"/>
      <c r="DD390" s="2"/>
      <c r="DE390" s="2"/>
      <c r="DF390" s="2"/>
      <c r="DG390" s="2"/>
      <c r="DH390" s="2"/>
      <c r="DI390" s="2"/>
      <c r="DJ390" s="2"/>
      <c r="DK390" s="2"/>
      <c r="DL390" s="2"/>
      <c r="DM390" s="2"/>
      <c r="DN390" s="2"/>
      <c r="DO390" s="2"/>
      <c r="DP390" s="2"/>
      <c r="DQ390" s="2"/>
      <c r="DR390" s="2"/>
      <c r="DS390" s="2"/>
      <c r="DT390" s="2"/>
      <c r="DU390" s="2"/>
      <c r="DV390" s="2"/>
      <c r="DW390" s="2"/>
      <c r="DX390" s="2"/>
      <c r="DY390" s="2"/>
      <c r="DZ390" s="2"/>
      <c r="EA390" s="2"/>
      <c r="EB390" s="2"/>
      <c r="EC390" s="2"/>
      <c r="ED390" s="2"/>
      <c r="EE390" s="2"/>
      <c r="EF390" s="2"/>
      <c r="EG390" s="2"/>
      <c r="EH390" s="2"/>
      <c r="EI390" s="2"/>
      <c r="EJ390" s="2"/>
      <c r="EK390" s="2"/>
      <c r="EL390" s="2"/>
      <c r="EM390" s="2"/>
      <c r="EN390" s="2"/>
      <c r="EO390" s="2"/>
      <c r="EP390" s="2"/>
      <c r="EQ390" s="2"/>
      <c r="ER390" s="2"/>
      <c r="ES390" s="2"/>
      <c r="ET390" s="2"/>
      <c r="EU390" s="2"/>
      <c r="EV390" s="2"/>
      <c r="EW390" s="2"/>
      <c r="EX390" s="2"/>
    </row>
    <row r="391" spans="1:154" x14ac:dyDescent="0.15">
      <c r="A391" s="35">
        <f t="shared" si="125"/>
        <v>44936</v>
      </c>
      <c r="B391" s="125">
        <f t="shared" ca="1" si="121"/>
        <v>11285.1474</v>
      </c>
      <c r="C391" s="14">
        <f t="shared" si="132"/>
        <v>10000</v>
      </c>
      <c r="D391" s="13">
        <f>IF(A391&lt;$B$1,VLOOKUP(A391,[1]DI!$A$4:$B$15000,2,FALSE),0)</f>
        <v>0.13650000000000001</v>
      </c>
      <c r="E391" s="14">
        <f t="shared" si="133"/>
        <v>1.00050788</v>
      </c>
      <c r="F391" s="14">
        <f>(TRUNC(PRODUCT($E$14:$E390),16))</f>
        <v>1.1285147359197001</v>
      </c>
      <c r="G391" s="14">
        <f t="shared" si="134"/>
        <v>1</v>
      </c>
      <c r="H391" s="14">
        <f t="shared" si="135"/>
        <v>1.12851474</v>
      </c>
      <c r="I391" s="13">
        <f t="shared" si="126"/>
        <v>0</v>
      </c>
      <c r="J391" s="29">
        <f t="shared" si="127"/>
        <v>44559</v>
      </c>
      <c r="K391" s="2">
        <f t="shared" si="128"/>
        <v>260</v>
      </c>
      <c r="L391" s="17">
        <f t="shared" si="129"/>
        <v>260</v>
      </c>
      <c r="M391" s="12">
        <f t="shared" si="122"/>
        <v>1</v>
      </c>
      <c r="N391" s="12">
        <f t="shared" si="123"/>
        <v>1.12851474</v>
      </c>
      <c r="O391" s="17">
        <f t="shared" si="139"/>
        <v>0</v>
      </c>
      <c r="P391" s="14">
        <f t="shared" si="138"/>
        <v>1285.1474000000001</v>
      </c>
      <c r="Q391" s="14">
        <v>0</v>
      </c>
      <c r="R391" s="14">
        <f t="shared" si="137"/>
        <v>0</v>
      </c>
      <c r="S391" s="20">
        <f t="shared" si="124"/>
        <v>0</v>
      </c>
      <c r="T391" s="14">
        <f t="shared" si="136"/>
        <v>0</v>
      </c>
      <c r="U391" s="4" t="str">
        <f t="shared" si="130"/>
        <v>A+J=</v>
      </c>
      <c r="V391" s="29">
        <f t="shared" si="131"/>
        <v>45747</v>
      </c>
      <c r="W391" s="3"/>
      <c r="X391" s="87">
        <f>[2]Plan1!$A459</f>
        <v>50399</v>
      </c>
      <c r="Y391" s="87" t="str">
        <f>[2]Plan1!$C459</f>
        <v>Natal</v>
      </c>
      <c r="Z391" s="78"/>
      <c r="AA391" s="1"/>
      <c r="AB391" s="3"/>
      <c r="AC391" s="3"/>
      <c r="AD391" s="3"/>
      <c r="AE391" s="3"/>
      <c r="AF391" s="3"/>
      <c r="AG391" s="11"/>
      <c r="AH391" s="3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  <c r="CG391" s="2"/>
      <c r="CH391" s="2"/>
      <c r="CI391" s="2"/>
      <c r="CJ391" s="2"/>
      <c r="CK391" s="2"/>
      <c r="CL391" s="2"/>
      <c r="CM391" s="2"/>
      <c r="CN391" s="2"/>
      <c r="CO391" s="2"/>
      <c r="CP391" s="2"/>
      <c r="CQ391" s="2"/>
      <c r="CR391" s="2"/>
      <c r="CS391" s="2"/>
      <c r="CT391" s="2"/>
      <c r="CU391" s="2"/>
      <c r="CV391" s="2"/>
      <c r="CW391" s="2"/>
      <c r="CX391" s="2"/>
      <c r="CY391" s="2"/>
      <c r="CZ391" s="2"/>
      <c r="DA391" s="2"/>
      <c r="DB391" s="2"/>
      <c r="DC391" s="2"/>
      <c r="DD391" s="2"/>
      <c r="DE391" s="2"/>
      <c r="DF391" s="2"/>
      <c r="DG391" s="2"/>
      <c r="DH391" s="2"/>
      <c r="DI391" s="2"/>
      <c r="DJ391" s="2"/>
      <c r="DK391" s="2"/>
      <c r="DL391" s="2"/>
      <c r="DM391" s="2"/>
      <c r="DN391" s="2"/>
      <c r="DO391" s="2"/>
      <c r="DP391" s="2"/>
      <c r="DQ391" s="2"/>
      <c r="DR391" s="2"/>
      <c r="DS391" s="2"/>
      <c r="DT391" s="2"/>
      <c r="DU391" s="2"/>
      <c r="DV391" s="2"/>
      <c r="DW391" s="2"/>
      <c r="DX391" s="2"/>
      <c r="DY391" s="2"/>
      <c r="DZ391" s="2"/>
      <c r="EA391" s="2"/>
      <c r="EB391" s="2"/>
      <c r="EC391" s="2"/>
      <c r="ED391" s="2"/>
      <c r="EE391" s="2"/>
      <c r="EF391" s="2"/>
      <c r="EG391" s="2"/>
      <c r="EH391" s="2"/>
      <c r="EI391" s="2"/>
      <c r="EJ391" s="2"/>
      <c r="EK391" s="2"/>
      <c r="EL391" s="2"/>
      <c r="EM391" s="2"/>
      <c r="EN391" s="2"/>
      <c r="EO391" s="2"/>
      <c r="EP391" s="2"/>
      <c r="EQ391" s="2"/>
      <c r="ER391" s="2"/>
      <c r="ES391" s="2"/>
      <c r="ET391" s="2"/>
      <c r="EU391" s="2"/>
      <c r="EV391" s="2"/>
      <c r="EW391" s="2"/>
      <c r="EX391" s="2"/>
    </row>
    <row r="392" spans="1:154" x14ac:dyDescent="0.15">
      <c r="A392" s="35">
        <f t="shared" si="125"/>
        <v>44937</v>
      </c>
      <c r="B392" s="125">
        <f t="shared" ca="1" si="121"/>
        <v>11290.8789</v>
      </c>
      <c r="C392" s="14">
        <f t="shared" si="132"/>
        <v>10000</v>
      </c>
      <c r="D392" s="13">
        <f>IF(A392&lt;$B$1,VLOOKUP(A392,[1]DI!$A$4:$B$15000,2,FALSE),0)</f>
        <v>0.13650000000000001</v>
      </c>
      <c r="E392" s="14">
        <f t="shared" si="133"/>
        <v>1.00050788</v>
      </c>
      <c r="F392" s="14">
        <f>(TRUNC(PRODUCT($E$14:$E391),16))</f>
        <v>1.1290878859837801</v>
      </c>
      <c r="G392" s="14">
        <f t="shared" si="134"/>
        <v>1</v>
      </c>
      <c r="H392" s="14">
        <f t="shared" si="135"/>
        <v>1.1290878900000001</v>
      </c>
      <c r="I392" s="13">
        <f t="shared" si="126"/>
        <v>0</v>
      </c>
      <c r="J392" s="29">
        <f t="shared" si="127"/>
        <v>44559</v>
      </c>
      <c r="K392" s="2">
        <f t="shared" si="128"/>
        <v>261</v>
      </c>
      <c r="L392" s="17">
        <f t="shared" si="129"/>
        <v>261</v>
      </c>
      <c r="M392" s="12">
        <f t="shared" si="122"/>
        <v>1</v>
      </c>
      <c r="N392" s="12">
        <f t="shared" si="123"/>
        <v>1.1290878900000001</v>
      </c>
      <c r="O392" s="17">
        <f t="shared" si="139"/>
        <v>0</v>
      </c>
      <c r="P392" s="14">
        <f t="shared" si="138"/>
        <v>1290.8788999999999</v>
      </c>
      <c r="Q392" s="14">
        <v>0</v>
      </c>
      <c r="R392" s="14">
        <f t="shared" si="137"/>
        <v>0</v>
      </c>
      <c r="S392" s="20">
        <f t="shared" si="124"/>
        <v>0</v>
      </c>
      <c r="T392" s="14">
        <f t="shared" si="136"/>
        <v>0</v>
      </c>
      <c r="U392" s="4" t="str">
        <f t="shared" si="130"/>
        <v>A+J=</v>
      </c>
      <c r="V392" s="29">
        <f t="shared" si="131"/>
        <v>45747</v>
      </c>
      <c r="W392" s="3"/>
      <c r="X392" s="87">
        <f>[2]Plan1!$A460</f>
        <v>50406</v>
      </c>
      <c r="Y392" s="87" t="str">
        <f>[2]Plan1!$C460</f>
        <v>Confraternização Universal</v>
      </c>
      <c r="Z392" s="78"/>
      <c r="AA392" s="1"/>
      <c r="AB392" s="3"/>
      <c r="AC392" s="3"/>
      <c r="AD392" s="3"/>
      <c r="AE392" s="3"/>
      <c r="AF392" s="3"/>
      <c r="AG392" s="11"/>
      <c r="AH392" s="3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  <c r="CG392" s="2"/>
      <c r="CH392" s="2"/>
      <c r="CI392" s="2"/>
      <c r="CJ392" s="2"/>
      <c r="CK392" s="2"/>
      <c r="CL392" s="2"/>
      <c r="CM392" s="2"/>
      <c r="CN392" s="2"/>
      <c r="CO392" s="2"/>
      <c r="CP392" s="2"/>
      <c r="CQ392" s="2"/>
      <c r="CR392" s="2"/>
      <c r="CS392" s="2"/>
      <c r="CT392" s="2"/>
      <c r="CU392" s="2"/>
      <c r="CV392" s="2"/>
      <c r="CW392" s="2"/>
      <c r="CX392" s="2"/>
      <c r="CY392" s="2"/>
      <c r="CZ392" s="2"/>
      <c r="DA392" s="2"/>
      <c r="DB392" s="2"/>
      <c r="DC392" s="2"/>
      <c r="DD392" s="2"/>
      <c r="DE392" s="2"/>
      <c r="DF392" s="2"/>
      <c r="DG392" s="2"/>
      <c r="DH392" s="2"/>
      <c r="DI392" s="2"/>
      <c r="DJ392" s="2"/>
      <c r="DK392" s="2"/>
      <c r="DL392" s="2"/>
      <c r="DM392" s="2"/>
      <c r="DN392" s="2"/>
      <c r="DO392" s="2"/>
      <c r="DP392" s="2"/>
      <c r="DQ392" s="2"/>
      <c r="DR392" s="2"/>
      <c r="DS392" s="2"/>
      <c r="DT392" s="2"/>
      <c r="DU392" s="2"/>
      <c r="DV392" s="2"/>
      <c r="DW392" s="2"/>
      <c r="DX392" s="2"/>
      <c r="DY392" s="2"/>
      <c r="DZ392" s="2"/>
      <c r="EA392" s="2"/>
      <c r="EB392" s="2"/>
      <c r="EC392" s="2"/>
      <c r="ED392" s="2"/>
      <c r="EE392" s="2"/>
      <c r="EF392" s="2"/>
      <c r="EG392" s="2"/>
      <c r="EH392" s="2"/>
      <c r="EI392" s="2"/>
      <c r="EJ392" s="2"/>
      <c r="EK392" s="2"/>
      <c r="EL392" s="2"/>
      <c r="EM392" s="2"/>
      <c r="EN392" s="2"/>
      <c r="EO392" s="2"/>
      <c r="EP392" s="2"/>
      <c r="EQ392" s="2"/>
      <c r="ER392" s="2"/>
      <c r="ES392" s="2"/>
      <c r="ET392" s="2"/>
      <c r="EU392" s="2"/>
      <c r="EV392" s="2"/>
      <c r="EW392" s="2"/>
      <c r="EX392" s="2"/>
    </row>
    <row r="393" spans="1:154" x14ac:dyDescent="0.15">
      <c r="A393" s="35">
        <f t="shared" si="125"/>
        <v>44938</v>
      </c>
      <c r="B393" s="125">
        <f t="shared" ca="1" si="121"/>
        <v>11296.613300000001</v>
      </c>
      <c r="C393" s="14">
        <f t="shared" si="132"/>
        <v>10000</v>
      </c>
      <c r="D393" s="13">
        <f>IF(A393&lt;$B$1,VLOOKUP(A393,[1]DI!$A$4:$B$15000,2,FALSE),0)</f>
        <v>0.13650000000000001</v>
      </c>
      <c r="E393" s="14">
        <f t="shared" si="133"/>
        <v>1.00050788</v>
      </c>
      <c r="F393" s="14">
        <f>(TRUNC(PRODUCT($E$14:$E392),16))</f>
        <v>1.1296613271393099</v>
      </c>
      <c r="G393" s="14">
        <f t="shared" si="134"/>
        <v>1</v>
      </c>
      <c r="H393" s="14">
        <f t="shared" si="135"/>
        <v>1.12966133</v>
      </c>
      <c r="I393" s="13">
        <f t="shared" si="126"/>
        <v>0</v>
      </c>
      <c r="J393" s="29">
        <f t="shared" si="127"/>
        <v>44559</v>
      </c>
      <c r="K393" s="2">
        <f t="shared" si="128"/>
        <v>262</v>
      </c>
      <c r="L393" s="17">
        <f t="shared" si="129"/>
        <v>262</v>
      </c>
      <c r="M393" s="12">
        <f t="shared" si="122"/>
        <v>1</v>
      </c>
      <c r="N393" s="12">
        <f t="shared" si="123"/>
        <v>1.12966133</v>
      </c>
      <c r="O393" s="17">
        <f t="shared" si="139"/>
        <v>0</v>
      </c>
      <c r="P393" s="14">
        <f t="shared" si="138"/>
        <v>1296.6133</v>
      </c>
      <c r="Q393" s="14">
        <v>0</v>
      </c>
      <c r="R393" s="14">
        <f t="shared" si="137"/>
        <v>0</v>
      </c>
      <c r="S393" s="20">
        <f t="shared" si="124"/>
        <v>0</v>
      </c>
      <c r="T393" s="14">
        <f t="shared" si="136"/>
        <v>0</v>
      </c>
      <c r="U393" s="4" t="str">
        <f t="shared" si="130"/>
        <v>A+J=</v>
      </c>
      <c r="V393" s="29">
        <f t="shared" si="131"/>
        <v>45747</v>
      </c>
      <c r="W393" s="3"/>
      <c r="X393" s="87">
        <f>[2]Plan1!$A461</f>
        <v>50472</v>
      </c>
      <c r="Y393" s="87" t="str">
        <f>[2]Plan1!$C461</f>
        <v>Carnaval</v>
      </c>
      <c r="Z393" s="78"/>
      <c r="AA393" s="1"/>
      <c r="AB393" s="3"/>
      <c r="AC393" s="3"/>
      <c r="AD393" s="3"/>
      <c r="AE393" s="3"/>
      <c r="AF393" s="3"/>
      <c r="AG393" s="11"/>
      <c r="AH393" s="3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  <c r="CG393" s="2"/>
      <c r="CH393" s="2"/>
      <c r="CI393" s="2"/>
      <c r="CJ393" s="2"/>
      <c r="CK393" s="2"/>
      <c r="CL393" s="2"/>
      <c r="CM393" s="2"/>
      <c r="CN393" s="2"/>
      <c r="CO393" s="2"/>
      <c r="CP393" s="2"/>
      <c r="CQ393" s="2"/>
      <c r="CR393" s="2"/>
      <c r="CS393" s="2"/>
      <c r="CT393" s="2"/>
      <c r="CU393" s="2"/>
      <c r="CV393" s="2"/>
      <c r="CW393" s="2"/>
      <c r="CX393" s="2"/>
      <c r="CY393" s="2"/>
      <c r="CZ393" s="2"/>
      <c r="DA393" s="2"/>
      <c r="DB393" s="2"/>
      <c r="DC393" s="2"/>
      <c r="DD393" s="2"/>
      <c r="DE393" s="2"/>
      <c r="DF393" s="2"/>
      <c r="DG393" s="2"/>
      <c r="DH393" s="2"/>
      <c r="DI393" s="2"/>
      <c r="DJ393" s="2"/>
      <c r="DK393" s="2"/>
      <c r="DL393" s="2"/>
      <c r="DM393" s="2"/>
      <c r="DN393" s="2"/>
      <c r="DO393" s="2"/>
      <c r="DP393" s="2"/>
      <c r="DQ393" s="2"/>
      <c r="DR393" s="2"/>
      <c r="DS393" s="2"/>
      <c r="DT393" s="2"/>
      <c r="DU393" s="2"/>
      <c r="DV393" s="2"/>
      <c r="DW393" s="2"/>
      <c r="DX393" s="2"/>
      <c r="DY393" s="2"/>
      <c r="DZ393" s="2"/>
      <c r="EA393" s="2"/>
      <c r="EB393" s="2"/>
      <c r="EC393" s="2"/>
      <c r="ED393" s="2"/>
      <c r="EE393" s="2"/>
      <c r="EF393" s="2"/>
      <c r="EG393" s="2"/>
      <c r="EH393" s="2"/>
      <c r="EI393" s="2"/>
      <c r="EJ393" s="2"/>
      <c r="EK393" s="2"/>
      <c r="EL393" s="2"/>
      <c r="EM393" s="2"/>
      <c r="EN393" s="2"/>
      <c r="EO393" s="2"/>
      <c r="EP393" s="2"/>
      <c r="EQ393" s="2"/>
      <c r="ER393" s="2"/>
      <c r="ES393" s="2"/>
      <c r="ET393" s="2"/>
      <c r="EU393" s="2"/>
      <c r="EV393" s="2"/>
      <c r="EW393" s="2"/>
      <c r="EX393" s="2"/>
    </row>
    <row r="394" spans="1:154" x14ac:dyDescent="0.15">
      <c r="A394" s="35">
        <f t="shared" si="125"/>
        <v>44939</v>
      </c>
      <c r="B394" s="125">
        <f t="shared" ca="1" si="121"/>
        <v>11302.3506</v>
      </c>
      <c r="C394" s="14">
        <f t="shared" si="132"/>
        <v>10000</v>
      </c>
      <c r="D394" s="13">
        <f>IF(A394&lt;$B$1,VLOOKUP(A394,[1]DI!$A$4:$B$15000,2,FALSE),0)</f>
        <v>0.13650000000000001</v>
      </c>
      <c r="E394" s="14">
        <f t="shared" si="133"/>
        <v>1.00050788</v>
      </c>
      <c r="F394" s="14">
        <f>(TRUNC(PRODUCT($E$14:$E393),16))</f>
        <v>1.1302350595341399</v>
      </c>
      <c r="G394" s="14">
        <f t="shared" si="134"/>
        <v>1</v>
      </c>
      <c r="H394" s="14">
        <f t="shared" si="135"/>
        <v>1.13023506</v>
      </c>
      <c r="I394" s="13">
        <f t="shared" si="126"/>
        <v>0</v>
      </c>
      <c r="J394" s="29">
        <f t="shared" si="127"/>
        <v>44559</v>
      </c>
      <c r="K394" s="2">
        <f t="shared" si="128"/>
        <v>263</v>
      </c>
      <c r="L394" s="17">
        <f t="shared" si="129"/>
        <v>263</v>
      </c>
      <c r="M394" s="12">
        <f t="shared" si="122"/>
        <v>1</v>
      </c>
      <c r="N394" s="12">
        <f t="shared" si="123"/>
        <v>1.13023506</v>
      </c>
      <c r="O394" s="17">
        <f t="shared" si="139"/>
        <v>0</v>
      </c>
      <c r="P394" s="14">
        <f t="shared" si="138"/>
        <v>1302.3506</v>
      </c>
      <c r="Q394" s="14">
        <v>0</v>
      </c>
      <c r="R394" s="14">
        <f t="shared" si="137"/>
        <v>0</v>
      </c>
      <c r="S394" s="20">
        <f t="shared" si="124"/>
        <v>0</v>
      </c>
      <c r="T394" s="14">
        <f t="shared" si="136"/>
        <v>0</v>
      </c>
      <c r="U394" s="4" t="str">
        <f t="shared" si="130"/>
        <v>A+J=</v>
      </c>
      <c r="V394" s="29">
        <f t="shared" si="131"/>
        <v>45747</v>
      </c>
      <c r="W394" s="3"/>
      <c r="X394" s="87">
        <f>[2]Plan1!$A462</f>
        <v>50473</v>
      </c>
      <c r="Y394" s="87" t="str">
        <f>[2]Plan1!$C462</f>
        <v>Carnaval</v>
      </c>
      <c r="Z394" s="78"/>
      <c r="AA394" s="1"/>
      <c r="AB394" s="3"/>
      <c r="AC394" s="3"/>
      <c r="AD394" s="3"/>
      <c r="AE394" s="3"/>
      <c r="AF394" s="3"/>
      <c r="AG394" s="11"/>
      <c r="AH394" s="3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  <c r="CG394" s="2"/>
      <c r="CH394" s="2"/>
      <c r="CI394" s="2"/>
      <c r="CJ394" s="2"/>
      <c r="CK394" s="2"/>
      <c r="CL394" s="2"/>
      <c r="CM394" s="2"/>
      <c r="CN394" s="2"/>
      <c r="CO394" s="2"/>
      <c r="CP394" s="2"/>
      <c r="CQ394" s="2"/>
      <c r="CR394" s="2"/>
      <c r="CS394" s="2"/>
      <c r="CT394" s="2"/>
      <c r="CU394" s="2"/>
      <c r="CV394" s="2"/>
      <c r="CW394" s="2"/>
      <c r="CX394" s="2"/>
      <c r="CY394" s="2"/>
      <c r="CZ394" s="2"/>
      <c r="DA394" s="2"/>
      <c r="DB394" s="2"/>
      <c r="DC394" s="2"/>
      <c r="DD394" s="2"/>
      <c r="DE394" s="2"/>
      <c r="DF394" s="2"/>
      <c r="DG394" s="2"/>
      <c r="DH394" s="2"/>
      <c r="DI394" s="2"/>
      <c r="DJ394" s="2"/>
      <c r="DK394" s="2"/>
      <c r="DL394" s="2"/>
      <c r="DM394" s="2"/>
      <c r="DN394" s="2"/>
      <c r="DO394" s="2"/>
      <c r="DP394" s="2"/>
      <c r="DQ394" s="2"/>
      <c r="DR394" s="2"/>
      <c r="DS394" s="2"/>
      <c r="DT394" s="2"/>
      <c r="DU394" s="2"/>
      <c r="DV394" s="2"/>
      <c r="DW394" s="2"/>
      <c r="DX394" s="2"/>
      <c r="DY394" s="2"/>
      <c r="DZ394" s="2"/>
      <c r="EA394" s="2"/>
      <c r="EB394" s="2"/>
      <c r="EC394" s="2"/>
      <c r="ED394" s="2"/>
      <c r="EE394" s="2"/>
      <c r="EF394" s="2"/>
      <c r="EG394" s="2"/>
      <c r="EH394" s="2"/>
      <c r="EI394" s="2"/>
      <c r="EJ394" s="2"/>
      <c r="EK394" s="2"/>
      <c r="EL394" s="2"/>
      <c r="EM394" s="2"/>
      <c r="EN394" s="2"/>
      <c r="EO394" s="2"/>
      <c r="EP394" s="2"/>
      <c r="EQ394" s="2"/>
      <c r="ER394" s="2"/>
      <c r="ES394" s="2"/>
      <c r="ET394" s="2"/>
      <c r="EU394" s="2"/>
      <c r="EV394" s="2"/>
      <c r="EW394" s="2"/>
      <c r="EX394" s="2"/>
    </row>
    <row r="395" spans="1:154" x14ac:dyDescent="0.15">
      <c r="A395" s="35">
        <f t="shared" si="125"/>
        <v>44940</v>
      </c>
      <c r="B395" s="125">
        <f t="shared" ca="1" si="121"/>
        <v>11308.0908</v>
      </c>
      <c r="C395" s="14">
        <f t="shared" si="132"/>
        <v>10000</v>
      </c>
      <c r="D395" s="13">
        <f>IF(A395&lt;$B$1,VLOOKUP(A395,[1]DI!$A$4:$B$15000,2,FALSE),0)</f>
        <v>0</v>
      </c>
      <c r="E395" s="14">
        <f t="shared" si="133"/>
        <v>1</v>
      </c>
      <c r="F395" s="14">
        <f>(TRUNC(PRODUCT($E$14:$E394),16))</f>
        <v>1.1308090833161699</v>
      </c>
      <c r="G395" s="14">
        <f t="shared" si="134"/>
        <v>1</v>
      </c>
      <c r="H395" s="14">
        <f t="shared" si="135"/>
        <v>1.1308090799999999</v>
      </c>
      <c r="I395" s="13">
        <f t="shared" si="126"/>
        <v>0</v>
      </c>
      <c r="J395" s="29">
        <f t="shared" si="127"/>
        <v>44559</v>
      </c>
      <c r="K395" s="2">
        <f t="shared" si="128"/>
        <v>263</v>
      </c>
      <c r="L395" s="17">
        <f t="shared" si="129"/>
        <v>264</v>
      </c>
      <c r="M395" s="12">
        <f t="shared" si="122"/>
        <v>1</v>
      </c>
      <c r="N395" s="12">
        <f t="shared" si="123"/>
        <v>1.1308090799999999</v>
      </c>
      <c r="O395" s="17">
        <f t="shared" si="139"/>
        <v>0</v>
      </c>
      <c r="P395" s="14">
        <f t="shared" si="138"/>
        <v>1308.0907999999999</v>
      </c>
      <c r="Q395" s="14">
        <v>0</v>
      </c>
      <c r="R395" s="14">
        <f t="shared" si="137"/>
        <v>0</v>
      </c>
      <c r="S395" s="20">
        <f t="shared" si="124"/>
        <v>0</v>
      </c>
      <c r="T395" s="14">
        <f t="shared" si="136"/>
        <v>0</v>
      </c>
      <c r="U395" s="4" t="str">
        <f t="shared" si="130"/>
        <v>A+J=</v>
      </c>
      <c r="V395" s="29">
        <f t="shared" si="131"/>
        <v>45747</v>
      </c>
      <c r="W395" s="3"/>
      <c r="X395" s="87">
        <f>[2]Plan1!$A463</f>
        <v>50516</v>
      </c>
      <c r="Y395" s="87" t="str">
        <f>[2]Plan1!$C463</f>
        <v>Tiradentes</v>
      </c>
      <c r="Z395" s="78"/>
      <c r="AA395" s="1"/>
      <c r="AB395" s="3"/>
      <c r="AC395" s="3"/>
      <c r="AD395" s="3"/>
      <c r="AE395" s="3"/>
      <c r="AF395" s="3"/>
      <c r="AG395" s="11"/>
      <c r="AH395" s="3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  <c r="CG395" s="2"/>
      <c r="CH395" s="2"/>
      <c r="CI395" s="2"/>
      <c r="CJ395" s="2"/>
      <c r="CK395" s="2"/>
      <c r="CL395" s="2"/>
      <c r="CM395" s="2"/>
      <c r="CN395" s="2"/>
      <c r="CO395" s="2"/>
      <c r="CP395" s="2"/>
      <c r="CQ395" s="2"/>
      <c r="CR395" s="2"/>
      <c r="CS395" s="2"/>
      <c r="CT395" s="2"/>
      <c r="CU395" s="2"/>
      <c r="CV395" s="2"/>
      <c r="CW395" s="2"/>
      <c r="CX395" s="2"/>
      <c r="CY395" s="2"/>
      <c r="CZ395" s="2"/>
      <c r="DA395" s="2"/>
      <c r="DB395" s="2"/>
      <c r="DC395" s="2"/>
      <c r="DD395" s="2"/>
      <c r="DE395" s="2"/>
      <c r="DF395" s="2"/>
      <c r="DG395" s="2"/>
      <c r="DH395" s="2"/>
      <c r="DI395" s="2"/>
      <c r="DJ395" s="2"/>
      <c r="DK395" s="2"/>
      <c r="DL395" s="2"/>
      <c r="DM395" s="2"/>
      <c r="DN395" s="2"/>
      <c r="DO395" s="2"/>
      <c r="DP395" s="2"/>
      <c r="DQ395" s="2"/>
      <c r="DR395" s="2"/>
      <c r="DS395" s="2"/>
      <c r="DT395" s="2"/>
      <c r="DU395" s="2"/>
      <c r="DV395" s="2"/>
      <c r="DW395" s="2"/>
      <c r="DX395" s="2"/>
      <c r="DY395" s="2"/>
      <c r="DZ395" s="2"/>
      <c r="EA395" s="2"/>
      <c r="EB395" s="2"/>
      <c r="EC395" s="2"/>
      <c r="ED395" s="2"/>
      <c r="EE395" s="2"/>
      <c r="EF395" s="2"/>
      <c r="EG395" s="2"/>
      <c r="EH395" s="2"/>
      <c r="EI395" s="2"/>
      <c r="EJ395" s="2"/>
      <c r="EK395" s="2"/>
      <c r="EL395" s="2"/>
      <c r="EM395" s="2"/>
      <c r="EN395" s="2"/>
      <c r="EO395" s="2"/>
      <c r="EP395" s="2"/>
      <c r="EQ395" s="2"/>
      <c r="ER395" s="2"/>
      <c r="ES395" s="2"/>
      <c r="ET395" s="2"/>
      <c r="EU395" s="2"/>
      <c r="EV395" s="2"/>
      <c r="EW395" s="2"/>
      <c r="EX395" s="2"/>
    </row>
    <row r="396" spans="1:154" x14ac:dyDescent="0.15">
      <c r="A396" s="35">
        <f t="shared" si="125"/>
        <v>44941</v>
      </c>
      <c r="B396" s="125">
        <f t="shared" ca="1" si="121"/>
        <v>11308.0908</v>
      </c>
      <c r="C396" s="14">
        <f t="shared" si="132"/>
        <v>10000</v>
      </c>
      <c r="D396" s="13">
        <f>IF(A396&lt;$B$1,VLOOKUP(A396,[1]DI!$A$4:$B$15000,2,FALSE),0)</f>
        <v>0</v>
      </c>
      <c r="E396" s="14">
        <f t="shared" si="133"/>
        <v>1</v>
      </c>
      <c r="F396" s="14">
        <f>(TRUNC(PRODUCT($E$14:$E395),16))</f>
        <v>1.1308090833161699</v>
      </c>
      <c r="G396" s="14">
        <f t="shared" si="134"/>
        <v>1</v>
      </c>
      <c r="H396" s="14">
        <f t="shared" si="135"/>
        <v>1.1308090799999999</v>
      </c>
      <c r="I396" s="13">
        <f t="shared" si="126"/>
        <v>0</v>
      </c>
      <c r="J396" s="29">
        <f t="shared" si="127"/>
        <v>44559</v>
      </c>
      <c r="K396" s="2">
        <f t="shared" si="128"/>
        <v>263</v>
      </c>
      <c r="L396" s="17">
        <f t="shared" si="129"/>
        <v>264</v>
      </c>
      <c r="M396" s="12">
        <f t="shared" si="122"/>
        <v>1</v>
      </c>
      <c r="N396" s="12">
        <f t="shared" si="123"/>
        <v>1.1308090799999999</v>
      </c>
      <c r="O396" s="17">
        <f t="shared" si="139"/>
        <v>0</v>
      </c>
      <c r="P396" s="14">
        <f t="shared" si="138"/>
        <v>1308.0907999999999</v>
      </c>
      <c r="Q396" s="14">
        <v>0</v>
      </c>
      <c r="R396" s="14">
        <f t="shared" si="137"/>
        <v>0</v>
      </c>
      <c r="S396" s="20">
        <f t="shared" si="124"/>
        <v>0</v>
      </c>
      <c r="T396" s="14">
        <f t="shared" si="136"/>
        <v>0</v>
      </c>
      <c r="U396" s="4" t="str">
        <f t="shared" si="130"/>
        <v>A+J=</v>
      </c>
      <c r="V396" s="29">
        <f t="shared" si="131"/>
        <v>45747</v>
      </c>
      <c r="W396" s="3"/>
      <c r="X396" s="87">
        <f>[2]Plan1!$A464</f>
        <v>50518</v>
      </c>
      <c r="Y396" s="87" t="str">
        <f>[2]Plan1!$C464</f>
        <v>Paixão de Cristo</v>
      </c>
      <c r="Z396" s="78"/>
      <c r="AA396" s="1"/>
      <c r="AB396" s="3"/>
      <c r="AC396" s="3"/>
      <c r="AD396" s="3"/>
      <c r="AE396" s="3"/>
      <c r="AF396" s="3"/>
      <c r="AG396" s="11"/>
      <c r="AH396" s="3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  <c r="CG396" s="2"/>
      <c r="CH396" s="2"/>
      <c r="CI396" s="2"/>
      <c r="CJ396" s="2"/>
      <c r="CK396" s="2"/>
      <c r="CL396" s="2"/>
      <c r="CM396" s="2"/>
      <c r="CN396" s="2"/>
      <c r="CO396" s="2"/>
      <c r="CP396" s="2"/>
      <c r="CQ396" s="2"/>
      <c r="CR396" s="2"/>
      <c r="CS396" s="2"/>
      <c r="CT396" s="2"/>
      <c r="CU396" s="2"/>
      <c r="CV396" s="2"/>
      <c r="CW396" s="2"/>
      <c r="CX396" s="2"/>
      <c r="CY396" s="2"/>
      <c r="CZ396" s="2"/>
      <c r="DA396" s="2"/>
      <c r="DB396" s="2"/>
      <c r="DC396" s="2"/>
      <c r="DD396" s="2"/>
      <c r="DE396" s="2"/>
      <c r="DF396" s="2"/>
      <c r="DG396" s="2"/>
      <c r="DH396" s="2"/>
      <c r="DI396" s="2"/>
      <c r="DJ396" s="2"/>
      <c r="DK396" s="2"/>
      <c r="DL396" s="2"/>
      <c r="DM396" s="2"/>
      <c r="DN396" s="2"/>
      <c r="DO396" s="2"/>
      <c r="DP396" s="2"/>
      <c r="DQ396" s="2"/>
      <c r="DR396" s="2"/>
      <c r="DS396" s="2"/>
      <c r="DT396" s="2"/>
      <c r="DU396" s="2"/>
      <c r="DV396" s="2"/>
      <c r="DW396" s="2"/>
      <c r="DX396" s="2"/>
      <c r="DY396" s="2"/>
      <c r="DZ396" s="2"/>
      <c r="EA396" s="2"/>
      <c r="EB396" s="2"/>
      <c r="EC396" s="2"/>
      <c r="ED396" s="2"/>
      <c r="EE396" s="2"/>
      <c r="EF396" s="2"/>
      <c r="EG396" s="2"/>
      <c r="EH396" s="2"/>
      <c r="EI396" s="2"/>
      <c r="EJ396" s="2"/>
      <c r="EK396" s="2"/>
      <c r="EL396" s="2"/>
      <c r="EM396" s="2"/>
      <c r="EN396" s="2"/>
      <c r="EO396" s="2"/>
      <c r="EP396" s="2"/>
      <c r="EQ396" s="2"/>
      <c r="ER396" s="2"/>
      <c r="ES396" s="2"/>
      <c r="ET396" s="2"/>
      <c r="EU396" s="2"/>
      <c r="EV396" s="2"/>
      <c r="EW396" s="2"/>
      <c r="EX396" s="2"/>
    </row>
    <row r="397" spans="1:154" x14ac:dyDescent="0.15">
      <c r="A397" s="35">
        <f t="shared" si="125"/>
        <v>44942</v>
      </c>
      <c r="B397" s="125">
        <f t="shared" ca="1" si="121"/>
        <v>11308.0908</v>
      </c>
      <c r="C397" s="14">
        <f t="shared" si="132"/>
        <v>10000</v>
      </c>
      <c r="D397" s="13">
        <f>IF(A397&lt;$B$1,VLOOKUP(A397,[1]DI!$A$4:$B$15000,2,FALSE),0)</f>
        <v>0.13650000000000001</v>
      </c>
      <c r="E397" s="14">
        <f t="shared" si="133"/>
        <v>1.00050788</v>
      </c>
      <c r="F397" s="14">
        <f>(TRUNC(PRODUCT($E$14:$E396),16))</f>
        <v>1.1308090833161699</v>
      </c>
      <c r="G397" s="14">
        <f t="shared" si="134"/>
        <v>1</v>
      </c>
      <c r="H397" s="14">
        <f t="shared" si="135"/>
        <v>1.1308090799999999</v>
      </c>
      <c r="I397" s="13">
        <f t="shared" si="126"/>
        <v>0</v>
      </c>
      <c r="J397" s="29">
        <f t="shared" si="127"/>
        <v>44559</v>
      </c>
      <c r="K397" s="2">
        <f t="shared" si="128"/>
        <v>264</v>
      </c>
      <c r="L397" s="17">
        <f t="shared" si="129"/>
        <v>264</v>
      </c>
      <c r="M397" s="12">
        <f t="shared" si="122"/>
        <v>1</v>
      </c>
      <c r="N397" s="12">
        <f t="shared" si="123"/>
        <v>1.1308090799999999</v>
      </c>
      <c r="O397" s="17">
        <f t="shared" si="139"/>
        <v>0</v>
      </c>
      <c r="P397" s="14">
        <f t="shared" si="138"/>
        <v>1308.0907999999999</v>
      </c>
      <c r="Q397" s="14">
        <v>0</v>
      </c>
      <c r="R397" s="14">
        <f t="shared" si="137"/>
        <v>0</v>
      </c>
      <c r="S397" s="20">
        <f t="shared" si="124"/>
        <v>0</v>
      </c>
      <c r="T397" s="14">
        <f t="shared" si="136"/>
        <v>0</v>
      </c>
      <c r="U397" s="4" t="str">
        <f t="shared" si="130"/>
        <v>A+J=</v>
      </c>
      <c r="V397" s="29">
        <f t="shared" si="131"/>
        <v>45747</v>
      </c>
      <c r="W397" s="3"/>
      <c r="X397" s="87">
        <f>[2]Plan1!$A465</f>
        <v>50526</v>
      </c>
      <c r="Y397" s="87" t="str">
        <f>[2]Plan1!$C465</f>
        <v>Dia do Trabalho</v>
      </c>
      <c r="Z397" s="78"/>
      <c r="AA397" s="1"/>
      <c r="AB397" s="3"/>
      <c r="AC397" s="3"/>
      <c r="AD397" s="3"/>
      <c r="AE397" s="3"/>
      <c r="AF397" s="3"/>
      <c r="AG397" s="11"/>
      <c r="AH397" s="3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  <c r="CG397" s="2"/>
      <c r="CH397" s="2"/>
      <c r="CI397" s="2"/>
      <c r="CJ397" s="2"/>
      <c r="CK397" s="2"/>
      <c r="CL397" s="2"/>
      <c r="CM397" s="2"/>
      <c r="CN397" s="2"/>
      <c r="CO397" s="2"/>
      <c r="CP397" s="2"/>
      <c r="CQ397" s="2"/>
      <c r="CR397" s="2"/>
      <c r="CS397" s="2"/>
      <c r="CT397" s="2"/>
      <c r="CU397" s="2"/>
      <c r="CV397" s="2"/>
      <c r="CW397" s="2"/>
      <c r="CX397" s="2"/>
      <c r="CY397" s="2"/>
      <c r="CZ397" s="2"/>
      <c r="DA397" s="2"/>
      <c r="DB397" s="2"/>
      <c r="DC397" s="2"/>
      <c r="DD397" s="2"/>
      <c r="DE397" s="2"/>
      <c r="DF397" s="2"/>
      <c r="DG397" s="2"/>
      <c r="DH397" s="2"/>
      <c r="DI397" s="2"/>
      <c r="DJ397" s="2"/>
      <c r="DK397" s="2"/>
      <c r="DL397" s="2"/>
      <c r="DM397" s="2"/>
      <c r="DN397" s="2"/>
      <c r="DO397" s="2"/>
      <c r="DP397" s="2"/>
      <c r="DQ397" s="2"/>
      <c r="DR397" s="2"/>
      <c r="DS397" s="2"/>
      <c r="DT397" s="2"/>
      <c r="DU397" s="2"/>
      <c r="DV397" s="2"/>
      <c r="DW397" s="2"/>
      <c r="DX397" s="2"/>
      <c r="DY397" s="2"/>
      <c r="DZ397" s="2"/>
      <c r="EA397" s="2"/>
      <c r="EB397" s="2"/>
      <c r="EC397" s="2"/>
      <c r="ED397" s="2"/>
      <c r="EE397" s="2"/>
      <c r="EF397" s="2"/>
      <c r="EG397" s="2"/>
      <c r="EH397" s="2"/>
      <c r="EI397" s="2"/>
      <c r="EJ397" s="2"/>
      <c r="EK397" s="2"/>
      <c r="EL397" s="2"/>
      <c r="EM397" s="2"/>
      <c r="EN397" s="2"/>
      <c r="EO397" s="2"/>
      <c r="EP397" s="2"/>
      <c r="EQ397" s="2"/>
      <c r="ER397" s="2"/>
      <c r="ES397" s="2"/>
      <c r="ET397" s="2"/>
      <c r="EU397" s="2"/>
      <c r="EV397" s="2"/>
      <c r="EW397" s="2"/>
      <c r="EX397" s="2"/>
    </row>
    <row r="398" spans="1:154" x14ac:dyDescent="0.15">
      <c r="A398" s="35">
        <f t="shared" si="125"/>
        <v>44943</v>
      </c>
      <c r="B398" s="125">
        <f t="shared" ref="B398:B461" ca="1" si="140">IF(A398&lt;=TODAY(),C398+P398,IF(AND(A398&gt;TODAY(),A398&lt;=$B$1),IF(VLOOKUP(TODAY(),$A$12:$D$5002,4,FALSE)=0,"n.d",C398+P398),"n.d"))</f>
        <v>11313.834000000001</v>
      </c>
      <c r="C398" s="14">
        <f t="shared" si="132"/>
        <v>10000</v>
      </c>
      <c r="D398" s="13">
        <f>IF(A398&lt;$B$1,VLOOKUP(A398,[1]DI!$A$4:$B$15000,2,FALSE),0)</f>
        <v>0.13650000000000001</v>
      </c>
      <c r="E398" s="14">
        <f t="shared" si="133"/>
        <v>1.00050788</v>
      </c>
      <c r="F398" s="14">
        <f>(TRUNC(PRODUCT($E$14:$E397),16))</f>
        <v>1.1313833986334101</v>
      </c>
      <c r="G398" s="14">
        <f t="shared" si="134"/>
        <v>1</v>
      </c>
      <c r="H398" s="14">
        <f t="shared" si="135"/>
        <v>1.1313834</v>
      </c>
      <c r="I398" s="13">
        <f t="shared" si="126"/>
        <v>0</v>
      </c>
      <c r="J398" s="29">
        <f t="shared" si="127"/>
        <v>44559</v>
      </c>
      <c r="K398" s="2">
        <f t="shared" si="128"/>
        <v>265</v>
      </c>
      <c r="L398" s="17">
        <f t="shared" si="129"/>
        <v>265</v>
      </c>
      <c r="M398" s="12">
        <f t="shared" ref="M398:M461" si="141">ROUND((I398+1)^(L398/252),9)</f>
        <v>1</v>
      </c>
      <c r="N398" s="12">
        <f t="shared" ref="N398:N461" si="142">ROUND(H398*M398,9)</f>
        <v>1.1313834</v>
      </c>
      <c r="O398" s="17">
        <f t="shared" si="139"/>
        <v>0</v>
      </c>
      <c r="P398" s="14">
        <f t="shared" si="138"/>
        <v>1313.8340000000001</v>
      </c>
      <c r="Q398" s="14">
        <v>0</v>
      </c>
      <c r="R398" s="14">
        <f t="shared" si="137"/>
        <v>0</v>
      </c>
      <c r="S398" s="20">
        <f t="shared" ref="S398:S461" si="143">IF($O398&gt;0,VLOOKUP($O398,$X$14:$AD$152,7),0)</f>
        <v>0</v>
      </c>
      <c r="T398" s="14">
        <f t="shared" si="136"/>
        <v>0</v>
      </c>
      <c r="U398" s="4" t="str">
        <f t="shared" si="130"/>
        <v>A+J=</v>
      </c>
      <c r="V398" s="29">
        <f t="shared" si="131"/>
        <v>45747</v>
      </c>
      <c r="W398" s="3"/>
      <c r="X398" s="87">
        <f>[2]Plan1!$A466</f>
        <v>50580</v>
      </c>
      <c r="Y398" s="87" t="str">
        <f>[2]Plan1!$C466</f>
        <v>Corpus Christi</v>
      </c>
      <c r="Z398" s="78"/>
      <c r="AA398" s="1"/>
      <c r="AB398" s="3"/>
      <c r="AC398" s="3"/>
      <c r="AD398" s="3"/>
      <c r="AE398" s="3"/>
      <c r="AF398" s="3"/>
      <c r="AG398" s="11"/>
      <c r="AH398" s="3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  <c r="CG398" s="2"/>
      <c r="CH398" s="2"/>
      <c r="CI398" s="2"/>
      <c r="CJ398" s="2"/>
      <c r="CK398" s="2"/>
      <c r="CL398" s="2"/>
      <c r="CM398" s="2"/>
      <c r="CN398" s="2"/>
      <c r="CO398" s="2"/>
      <c r="CP398" s="2"/>
      <c r="CQ398" s="2"/>
      <c r="CR398" s="2"/>
      <c r="CS398" s="2"/>
      <c r="CT398" s="2"/>
      <c r="CU398" s="2"/>
      <c r="CV398" s="2"/>
      <c r="CW398" s="2"/>
      <c r="CX398" s="2"/>
      <c r="CY398" s="2"/>
      <c r="CZ398" s="2"/>
      <c r="DA398" s="2"/>
      <c r="DB398" s="2"/>
      <c r="DC398" s="2"/>
      <c r="DD398" s="2"/>
      <c r="DE398" s="2"/>
      <c r="DF398" s="2"/>
      <c r="DG398" s="2"/>
      <c r="DH398" s="2"/>
      <c r="DI398" s="2"/>
      <c r="DJ398" s="2"/>
      <c r="DK398" s="2"/>
      <c r="DL398" s="2"/>
      <c r="DM398" s="2"/>
      <c r="DN398" s="2"/>
      <c r="DO398" s="2"/>
      <c r="DP398" s="2"/>
      <c r="DQ398" s="2"/>
      <c r="DR398" s="2"/>
      <c r="DS398" s="2"/>
      <c r="DT398" s="2"/>
      <c r="DU398" s="2"/>
      <c r="DV398" s="2"/>
      <c r="DW398" s="2"/>
      <c r="DX398" s="2"/>
      <c r="DY398" s="2"/>
      <c r="DZ398" s="2"/>
      <c r="EA398" s="2"/>
      <c r="EB398" s="2"/>
      <c r="EC398" s="2"/>
      <c r="ED398" s="2"/>
      <c r="EE398" s="2"/>
      <c r="EF398" s="2"/>
      <c r="EG398" s="2"/>
      <c r="EH398" s="2"/>
      <c r="EI398" s="2"/>
      <c r="EJ398" s="2"/>
      <c r="EK398" s="2"/>
      <c r="EL398" s="2"/>
      <c r="EM398" s="2"/>
      <c r="EN398" s="2"/>
      <c r="EO398" s="2"/>
      <c r="EP398" s="2"/>
      <c r="EQ398" s="2"/>
      <c r="ER398" s="2"/>
      <c r="ES398" s="2"/>
      <c r="ET398" s="2"/>
      <c r="EU398" s="2"/>
      <c r="EV398" s="2"/>
      <c r="EW398" s="2"/>
      <c r="EX398" s="2"/>
    </row>
    <row r="399" spans="1:154" x14ac:dyDescent="0.15">
      <c r="A399" s="35">
        <f t="shared" ref="A399:A462" si="144">(A398+1)</f>
        <v>44944</v>
      </c>
      <c r="B399" s="125">
        <f t="shared" ca="1" si="140"/>
        <v>11319.580099999999</v>
      </c>
      <c r="C399" s="14">
        <f t="shared" si="132"/>
        <v>10000</v>
      </c>
      <c r="D399" s="13">
        <f>IF(A399&lt;$B$1,VLOOKUP(A399,[1]DI!$A$4:$B$15000,2,FALSE),0)</f>
        <v>0.13650000000000001</v>
      </c>
      <c r="E399" s="14">
        <f t="shared" si="133"/>
        <v>1.00050788</v>
      </c>
      <c r="F399" s="14">
        <f>(TRUNC(PRODUCT($E$14:$E398),16))</f>
        <v>1.13195800563391</v>
      </c>
      <c r="G399" s="14">
        <f t="shared" si="134"/>
        <v>1</v>
      </c>
      <c r="H399" s="14">
        <f t="shared" si="135"/>
        <v>1.13195801</v>
      </c>
      <c r="I399" s="13">
        <f t="shared" ref="I399:I462" si="145">I398</f>
        <v>0</v>
      </c>
      <c r="J399" s="29">
        <f t="shared" ref="J399:J462" si="146">IF(O398&gt;0,VLOOKUP(O398,X$14:AH$152,2),J398)</f>
        <v>44559</v>
      </c>
      <c r="K399" s="2">
        <f t="shared" ref="K399:K462" si="147">IF(A399&gt;J399,IF(NETWORKDAYS(J399,A399,$X$162:$X$546)-1=0,1,NETWORKDAYS(J399,A399,$X$162:$X$546)-1),0)</f>
        <v>266</v>
      </c>
      <c r="L399" s="17">
        <f t="shared" ref="L399:L462" si="148">IF(AND(K399=1,K398=1),1,IF(K399&gt;0,IF(K399=K398,K399+1,K399),0))</f>
        <v>266</v>
      </c>
      <c r="M399" s="12">
        <f t="shared" si="141"/>
        <v>1</v>
      </c>
      <c r="N399" s="12">
        <f t="shared" si="142"/>
        <v>1.13195801</v>
      </c>
      <c r="O399" s="17">
        <f t="shared" si="139"/>
        <v>0</v>
      </c>
      <c r="P399" s="14">
        <f t="shared" si="138"/>
        <v>1319.5800999999999</v>
      </c>
      <c r="Q399" s="14">
        <v>0</v>
      </c>
      <c r="R399" s="14">
        <f t="shared" si="137"/>
        <v>0</v>
      </c>
      <c r="S399" s="20">
        <f t="shared" si="143"/>
        <v>0</v>
      </c>
      <c r="T399" s="14">
        <f t="shared" si="136"/>
        <v>0</v>
      </c>
      <c r="U399" s="4" t="str">
        <f t="shared" ref="U399:U462" si="149">IF(O398&gt;0,VLOOKUP(O398,X$14:AH$152,10),U398)</f>
        <v>A+J=</v>
      </c>
      <c r="V399" s="29">
        <f t="shared" ref="V399:V462" si="150">IF(O398&gt;0,VLOOKUP(O398,X$14:AH$152,11),V398)</f>
        <v>45747</v>
      </c>
      <c r="W399" s="3"/>
      <c r="X399" s="87">
        <f>[2]Plan1!$A467</f>
        <v>50655</v>
      </c>
      <c r="Y399" s="87" t="str">
        <f>[2]Plan1!$C467</f>
        <v>Independência do Brasil</v>
      </c>
      <c r="Z399" s="78"/>
      <c r="AA399" s="1"/>
      <c r="AB399" s="3"/>
      <c r="AC399" s="3"/>
      <c r="AD399" s="3"/>
      <c r="AE399" s="3"/>
      <c r="AF399" s="3"/>
      <c r="AG399" s="11"/>
      <c r="AH399" s="3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  <c r="CG399" s="2"/>
      <c r="CH399" s="2"/>
      <c r="CI399" s="2"/>
      <c r="CJ399" s="2"/>
      <c r="CK399" s="2"/>
      <c r="CL399" s="2"/>
      <c r="CM399" s="2"/>
      <c r="CN399" s="2"/>
      <c r="CO399" s="2"/>
      <c r="CP399" s="2"/>
      <c r="CQ399" s="2"/>
      <c r="CR399" s="2"/>
      <c r="CS399" s="2"/>
      <c r="CT399" s="2"/>
      <c r="CU399" s="2"/>
      <c r="CV399" s="2"/>
      <c r="CW399" s="2"/>
      <c r="CX399" s="2"/>
      <c r="CY399" s="2"/>
      <c r="CZ399" s="2"/>
      <c r="DA399" s="2"/>
      <c r="DB399" s="2"/>
      <c r="DC399" s="2"/>
      <c r="DD399" s="2"/>
      <c r="DE399" s="2"/>
      <c r="DF399" s="2"/>
      <c r="DG399" s="2"/>
      <c r="DH399" s="2"/>
      <c r="DI399" s="2"/>
      <c r="DJ399" s="2"/>
      <c r="DK399" s="2"/>
      <c r="DL399" s="2"/>
      <c r="DM399" s="2"/>
      <c r="DN399" s="2"/>
      <c r="DO399" s="2"/>
      <c r="DP399" s="2"/>
      <c r="DQ399" s="2"/>
      <c r="DR399" s="2"/>
      <c r="DS399" s="2"/>
      <c r="DT399" s="2"/>
      <c r="DU399" s="2"/>
      <c r="DV399" s="2"/>
      <c r="DW399" s="2"/>
      <c r="DX399" s="2"/>
      <c r="DY399" s="2"/>
      <c r="DZ399" s="2"/>
      <c r="EA399" s="2"/>
      <c r="EB399" s="2"/>
      <c r="EC399" s="2"/>
      <c r="ED399" s="2"/>
      <c r="EE399" s="2"/>
      <c r="EF399" s="2"/>
      <c r="EG399" s="2"/>
      <c r="EH399" s="2"/>
      <c r="EI399" s="2"/>
      <c r="EJ399" s="2"/>
      <c r="EK399" s="2"/>
      <c r="EL399" s="2"/>
      <c r="EM399" s="2"/>
      <c r="EN399" s="2"/>
      <c r="EO399" s="2"/>
      <c r="EP399" s="2"/>
      <c r="EQ399" s="2"/>
      <c r="ER399" s="2"/>
      <c r="ES399" s="2"/>
      <c r="ET399" s="2"/>
      <c r="EU399" s="2"/>
      <c r="EV399" s="2"/>
      <c r="EW399" s="2"/>
      <c r="EX399" s="2"/>
    </row>
    <row r="400" spans="1:154" x14ac:dyDescent="0.15">
      <c r="A400" s="35">
        <f t="shared" si="144"/>
        <v>44945</v>
      </c>
      <c r="B400" s="125">
        <f t="shared" ca="1" si="140"/>
        <v>11325.329</v>
      </c>
      <c r="C400" s="14">
        <f t="shared" ref="C400:C463" si="151">(C399-T399)</f>
        <v>10000</v>
      </c>
      <c r="D400" s="13">
        <f>IF(A400&lt;$B$1,VLOOKUP(A400,[1]DI!$A$4:$B$15000,2,FALSE),0)</f>
        <v>0.13650000000000001</v>
      </c>
      <c r="E400" s="14">
        <f t="shared" ref="E400:E463" si="152">ROUND(((1+D400)^(1/252)),8)</f>
        <v>1.00050788</v>
      </c>
      <c r="F400" s="14">
        <f>(TRUNC(PRODUCT($E$14:$E399),16))</f>
        <v>1.1325329044658099</v>
      </c>
      <c r="G400" s="14">
        <f t="shared" ref="G400:G463" si="153">IF(O399&gt;0,F399,G399)</f>
        <v>1</v>
      </c>
      <c r="H400" s="14">
        <f t="shared" ref="H400:H463" si="154">ROUND(F400/G400,8)</f>
        <v>1.1325329</v>
      </c>
      <c r="I400" s="13">
        <f t="shared" si="145"/>
        <v>0</v>
      </c>
      <c r="J400" s="29">
        <f t="shared" si="146"/>
        <v>44559</v>
      </c>
      <c r="K400" s="2">
        <f t="shared" si="147"/>
        <v>267</v>
      </c>
      <c r="L400" s="17">
        <f t="shared" si="148"/>
        <v>267</v>
      </c>
      <c r="M400" s="12">
        <f t="shared" si="141"/>
        <v>1</v>
      </c>
      <c r="N400" s="12">
        <f t="shared" si="142"/>
        <v>1.1325329</v>
      </c>
      <c r="O400" s="17">
        <f t="shared" si="139"/>
        <v>0</v>
      </c>
      <c r="P400" s="14">
        <f t="shared" si="138"/>
        <v>1325.329</v>
      </c>
      <c r="Q400" s="14">
        <v>0</v>
      </c>
      <c r="R400" s="14">
        <f t="shared" si="137"/>
        <v>0</v>
      </c>
      <c r="S400" s="20">
        <f t="shared" si="143"/>
        <v>0</v>
      </c>
      <c r="T400" s="14">
        <f t="shared" ref="T400:T463" si="155">IF(S400&gt;0,TRUNC(S400*C400,8),0)</f>
        <v>0</v>
      </c>
      <c r="U400" s="4" t="str">
        <f t="shared" si="149"/>
        <v>A+J=</v>
      </c>
      <c r="V400" s="29">
        <f t="shared" si="150"/>
        <v>45747</v>
      </c>
      <c r="W400" s="3"/>
      <c r="X400" s="87">
        <f>[2]Plan1!$A468</f>
        <v>50690</v>
      </c>
      <c r="Y400" s="87" t="str">
        <f>[2]Plan1!$C468</f>
        <v>Nossa Sr.a Aparecida - Padroeira do Brasil</v>
      </c>
      <c r="Z400" s="78"/>
      <c r="AA400" s="1"/>
      <c r="AB400" s="3"/>
      <c r="AC400" s="3"/>
      <c r="AD400" s="3"/>
      <c r="AE400" s="3"/>
      <c r="AF400" s="3"/>
      <c r="AG400" s="11"/>
      <c r="AH400" s="3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  <c r="CG400" s="2"/>
      <c r="CH400" s="2"/>
      <c r="CI400" s="2"/>
      <c r="CJ400" s="2"/>
      <c r="CK400" s="2"/>
      <c r="CL400" s="2"/>
      <c r="CM400" s="2"/>
      <c r="CN400" s="2"/>
      <c r="CO400" s="2"/>
      <c r="CP400" s="2"/>
      <c r="CQ400" s="2"/>
      <c r="CR400" s="2"/>
      <c r="CS400" s="2"/>
      <c r="CT400" s="2"/>
      <c r="CU400" s="2"/>
      <c r="CV400" s="2"/>
      <c r="CW400" s="2"/>
      <c r="CX400" s="2"/>
      <c r="CY400" s="2"/>
      <c r="CZ400" s="2"/>
      <c r="DA400" s="2"/>
      <c r="DB400" s="2"/>
      <c r="DC400" s="2"/>
      <c r="DD400" s="2"/>
      <c r="DE400" s="2"/>
      <c r="DF400" s="2"/>
      <c r="DG400" s="2"/>
      <c r="DH400" s="2"/>
      <c r="DI400" s="2"/>
      <c r="DJ400" s="2"/>
      <c r="DK400" s="2"/>
      <c r="DL400" s="2"/>
      <c r="DM400" s="2"/>
      <c r="DN400" s="2"/>
      <c r="DO400" s="2"/>
      <c r="DP400" s="2"/>
      <c r="DQ400" s="2"/>
      <c r="DR400" s="2"/>
      <c r="DS400" s="2"/>
      <c r="DT400" s="2"/>
      <c r="DU400" s="2"/>
      <c r="DV400" s="2"/>
      <c r="DW400" s="2"/>
      <c r="DX400" s="2"/>
      <c r="DY400" s="2"/>
      <c r="DZ400" s="2"/>
      <c r="EA400" s="2"/>
      <c r="EB400" s="2"/>
      <c r="EC400" s="2"/>
      <c r="ED400" s="2"/>
      <c r="EE400" s="2"/>
      <c r="EF400" s="2"/>
      <c r="EG400" s="2"/>
      <c r="EH400" s="2"/>
      <c r="EI400" s="2"/>
      <c r="EJ400" s="2"/>
      <c r="EK400" s="2"/>
      <c r="EL400" s="2"/>
      <c r="EM400" s="2"/>
      <c r="EN400" s="2"/>
      <c r="EO400" s="2"/>
      <c r="EP400" s="2"/>
      <c r="EQ400" s="2"/>
      <c r="ER400" s="2"/>
      <c r="ES400" s="2"/>
      <c r="ET400" s="2"/>
      <c r="EU400" s="2"/>
      <c r="EV400" s="2"/>
      <c r="EW400" s="2"/>
      <c r="EX400" s="2"/>
    </row>
    <row r="401" spans="1:154" x14ac:dyDescent="0.15">
      <c r="A401" s="35">
        <f t="shared" si="144"/>
        <v>44946</v>
      </c>
      <c r="B401" s="125">
        <f t="shared" ca="1" si="140"/>
        <v>11331.081</v>
      </c>
      <c r="C401" s="14">
        <f t="shared" si="151"/>
        <v>10000</v>
      </c>
      <c r="D401" s="13">
        <f>IF(A401&lt;$B$1,VLOOKUP(A401,[1]DI!$A$4:$B$15000,2,FALSE),0)</f>
        <v>0.13650000000000001</v>
      </c>
      <c r="E401" s="14">
        <f t="shared" si="152"/>
        <v>1.00050788</v>
      </c>
      <c r="F401" s="14">
        <f>(TRUNC(PRODUCT($E$14:$E400),16))</f>
        <v>1.13310809527733</v>
      </c>
      <c r="G401" s="14">
        <f t="shared" si="153"/>
        <v>1</v>
      </c>
      <c r="H401" s="14">
        <f t="shared" si="154"/>
        <v>1.1331081000000001</v>
      </c>
      <c r="I401" s="13">
        <f t="shared" si="145"/>
        <v>0</v>
      </c>
      <c r="J401" s="29">
        <f t="shared" si="146"/>
        <v>44559</v>
      </c>
      <c r="K401" s="2">
        <f t="shared" si="147"/>
        <v>268</v>
      </c>
      <c r="L401" s="17">
        <f t="shared" si="148"/>
        <v>268</v>
      </c>
      <c r="M401" s="12">
        <f t="shared" si="141"/>
        <v>1</v>
      </c>
      <c r="N401" s="12">
        <f t="shared" si="142"/>
        <v>1.1331081000000001</v>
      </c>
      <c r="O401" s="17">
        <f t="shared" si="139"/>
        <v>0</v>
      </c>
      <c r="P401" s="14">
        <f t="shared" si="138"/>
        <v>1331.0809999999999</v>
      </c>
      <c r="Q401" s="14">
        <v>0</v>
      </c>
      <c r="R401" s="14">
        <f t="shared" si="137"/>
        <v>0</v>
      </c>
      <c r="S401" s="20">
        <f t="shared" si="143"/>
        <v>0</v>
      </c>
      <c r="T401" s="14">
        <f t="shared" si="155"/>
        <v>0</v>
      </c>
      <c r="U401" s="4" t="str">
        <f t="shared" si="149"/>
        <v>A+J=</v>
      </c>
      <c r="V401" s="29">
        <f t="shared" si="150"/>
        <v>45747</v>
      </c>
      <c r="W401" s="3"/>
      <c r="X401" s="87">
        <f>[2]Plan1!$A469</f>
        <v>50711</v>
      </c>
      <c r="Y401" s="87" t="str">
        <f>[2]Plan1!$C469</f>
        <v>Finados</v>
      </c>
      <c r="Z401" s="78"/>
      <c r="AA401" s="1"/>
      <c r="AB401" s="3"/>
      <c r="AC401" s="3"/>
      <c r="AD401" s="3"/>
      <c r="AE401" s="3"/>
      <c r="AF401" s="3"/>
      <c r="AG401" s="11"/>
      <c r="AH401" s="3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  <c r="CG401" s="2"/>
      <c r="CH401" s="2"/>
      <c r="CI401" s="2"/>
      <c r="CJ401" s="2"/>
      <c r="CK401" s="2"/>
      <c r="CL401" s="2"/>
      <c r="CM401" s="2"/>
      <c r="CN401" s="2"/>
      <c r="CO401" s="2"/>
      <c r="CP401" s="2"/>
      <c r="CQ401" s="2"/>
      <c r="CR401" s="2"/>
      <c r="CS401" s="2"/>
      <c r="CT401" s="2"/>
      <c r="CU401" s="2"/>
      <c r="CV401" s="2"/>
      <c r="CW401" s="2"/>
      <c r="CX401" s="2"/>
      <c r="CY401" s="2"/>
      <c r="CZ401" s="2"/>
      <c r="DA401" s="2"/>
      <c r="DB401" s="2"/>
      <c r="DC401" s="2"/>
      <c r="DD401" s="2"/>
      <c r="DE401" s="2"/>
      <c r="DF401" s="2"/>
      <c r="DG401" s="2"/>
      <c r="DH401" s="2"/>
      <c r="DI401" s="2"/>
      <c r="DJ401" s="2"/>
      <c r="DK401" s="2"/>
      <c r="DL401" s="2"/>
      <c r="DM401" s="2"/>
      <c r="DN401" s="2"/>
      <c r="DO401" s="2"/>
      <c r="DP401" s="2"/>
      <c r="DQ401" s="2"/>
      <c r="DR401" s="2"/>
      <c r="DS401" s="2"/>
      <c r="DT401" s="2"/>
      <c r="DU401" s="2"/>
      <c r="DV401" s="2"/>
      <c r="DW401" s="2"/>
      <c r="DX401" s="2"/>
      <c r="DY401" s="2"/>
      <c r="DZ401" s="2"/>
      <c r="EA401" s="2"/>
      <c r="EB401" s="2"/>
      <c r="EC401" s="2"/>
      <c r="ED401" s="2"/>
      <c r="EE401" s="2"/>
      <c r="EF401" s="2"/>
      <c r="EG401" s="2"/>
      <c r="EH401" s="2"/>
      <c r="EI401" s="2"/>
      <c r="EJ401" s="2"/>
      <c r="EK401" s="2"/>
      <c r="EL401" s="2"/>
      <c r="EM401" s="2"/>
      <c r="EN401" s="2"/>
      <c r="EO401" s="2"/>
      <c r="EP401" s="2"/>
      <c r="EQ401" s="2"/>
      <c r="ER401" s="2"/>
      <c r="ES401" s="2"/>
      <c r="ET401" s="2"/>
      <c r="EU401" s="2"/>
      <c r="EV401" s="2"/>
      <c r="EW401" s="2"/>
      <c r="EX401" s="2"/>
    </row>
    <row r="402" spans="1:154" x14ac:dyDescent="0.15">
      <c r="A402" s="35">
        <f t="shared" si="144"/>
        <v>44947</v>
      </c>
      <c r="B402" s="125">
        <f t="shared" ca="1" si="140"/>
        <v>11336.835800000001</v>
      </c>
      <c r="C402" s="14">
        <f t="shared" si="151"/>
        <v>10000</v>
      </c>
      <c r="D402" s="13">
        <f>IF(A402&lt;$B$1,VLOOKUP(A402,[1]DI!$A$4:$B$15000,2,FALSE),0)</f>
        <v>0</v>
      </c>
      <c r="E402" s="14">
        <f t="shared" si="152"/>
        <v>1</v>
      </c>
      <c r="F402" s="14">
        <f>(TRUNC(PRODUCT($E$14:$E401),16))</f>
        <v>1.13368357821676</v>
      </c>
      <c r="G402" s="14">
        <f t="shared" si="153"/>
        <v>1</v>
      </c>
      <c r="H402" s="14">
        <f t="shared" si="154"/>
        <v>1.13368358</v>
      </c>
      <c r="I402" s="13">
        <f t="shared" si="145"/>
        <v>0</v>
      </c>
      <c r="J402" s="29">
        <f t="shared" si="146"/>
        <v>44559</v>
      </c>
      <c r="K402" s="2">
        <f t="shared" si="147"/>
        <v>268</v>
      </c>
      <c r="L402" s="17">
        <f t="shared" si="148"/>
        <v>269</v>
      </c>
      <c r="M402" s="12">
        <f t="shared" si="141"/>
        <v>1</v>
      </c>
      <c r="N402" s="12">
        <f t="shared" si="142"/>
        <v>1.13368358</v>
      </c>
      <c r="O402" s="17">
        <f t="shared" si="139"/>
        <v>0</v>
      </c>
      <c r="P402" s="14">
        <f t="shared" si="138"/>
        <v>1336.8358000000001</v>
      </c>
      <c r="Q402" s="14">
        <v>0</v>
      </c>
      <c r="R402" s="14">
        <f t="shared" si="137"/>
        <v>0</v>
      </c>
      <c r="S402" s="20">
        <f t="shared" si="143"/>
        <v>0</v>
      </c>
      <c r="T402" s="14">
        <f t="shared" si="155"/>
        <v>0</v>
      </c>
      <c r="U402" s="4" t="str">
        <f t="shared" si="149"/>
        <v>A+J=</v>
      </c>
      <c r="V402" s="29">
        <f t="shared" si="150"/>
        <v>45747</v>
      </c>
      <c r="W402" s="3"/>
      <c r="X402" s="87">
        <f>[2]Plan1!$A470</f>
        <v>50724</v>
      </c>
      <c r="Y402" s="87" t="str">
        <f>[2]Plan1!$C470</f>
        <v>Proclamação da República</v>
      </c>
      <c r="Z402" s="78"/>
      <c r="AA402" s="1"/>
      <c r="AB402" s="3"/>
      <c r="AC402" s="3"/>
      <c r="AD402" s="3"/>
      <c r="AE402" s="3"/>
      <c r="AF402" s="3"/>
      <c r="AG402" s="11"/>
      <c r="AH402" s="3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  <c r="CG402" s="2"/>
      <c r="CH402" s="2"/>
      <c r="CI402" s="2"/>
      <c r="CJ402" s="2"/>
      <c r="CK402" s="2"/>
      <c r="CL402" s="2"/>
      <c r="CM402" s="2"/>
      <c r="CN402" s="2"/>
      <c r="CO402" s="2"/>
      <c r="CP402" s="2"/>
      <c r="CQ402" s="2"/>
      <c r="CR402" s="2"/>
      <c r="CS402" s="2"/>
      <c r="CT402" s="2"/>
      <c r="CU402" s="2"/>
      <c r="CV402" s="2"/>
      <c r="CW402" s="2"/>
      <c r="CX402" s="2"/>
      <c r="CY402" s="2"/>
      <c r="CZ402" s="2"/>
      <c r="DA402" s="2"/>
      <c r="DB402" s="2"/>
      <c r="DC402" s="2"/>
      <c r="DD402" s="2"/>
      <c r="DE402" s="2"/>
      <c r="DF402" s="2"/>
      <c r="DG402" s="2"/>
      <c r="DH402" s="2"/>
      <c r="DI402" s="2"/>
      <c r="DJ402" s="2"/>
      <c r="DK402" s="2"/>
      <c r="DL402" s="2"/>
      <c r="DM402" s="2"/>
      <c r="DN402" s="2"/>
      <c r="DO402" s="2"/>
      <c r="DP402" s="2"/>
      <c r="DQ402" s="2"/>
      <c r="DR402" s="2"/>
      <c r="DS402" s="2"/>
      <c r="DT402" s="2"/>
      <c r="DU402" s="2"/>
      <c r="DV402" s="2"/>
      <c r="DW402" s="2"/>
      <c r="DX402" s="2"/>
      <c r="DY402" s="2"/>
      <c r="DZ402" s="2"/>
      <c r="EA402" s="2"/>
      <c r="EB402" s="2"/>
      <c r="EC402" s="2"/>
      <c r="ED402" s="2"/>
      <c r="EE402" s="2"/>
      <c r="EF402" s="2"/>
      <c r="EG402" s="2"/>
      <c r="EH402" s="2"/>
      <c r="EI402" s="2"/>
      <c r="EJ402" s="2"/>
      <c r="EK402" s="2"/>
      <c r="EL402" s="2"/>
      <c r="EM402" s="2"/>
      <c r="EN402" s="2"/>
      <c r="EO402" s="2"/>
      <c r="EP402" s="2"/>
      <c r="EQ402" s="2"/>
      <c r="ER402" s="2"/>
      <c r="ES402" s="2"/>
      <c r="ET402" s="2"/>
      <c r="EU402" s="2"/>
      <c r="EV402" s="2"/>
      <c r="EW402" s="2"/>
      <c r="EX402" s="2"/>
    </row>
    <row r="403" spans="1:154" x14ac:dyDescent="0.15">
      <c r="A403" s="35">
        <f t="shared" si="144"/>
        <v>44948</v>
      </c>
      <c r="B403" s="125">
        <f t="shared" ca="1" si="140"/>
        <v>11336.835800000001</v>
      </c>
      <c r="C403" s="14">
        <f t="shared" si="151"/>
        <v>10000</v>
      </c>
      <c r="D403" s="13">
        <f>IF(A403&lt;$B$1,VLOOKUP(A403,[1]DI!$A$4:$B$15000,2,FALSE),0)</f>
        <v>0</v>
      </c>
      <c r="E403" s="14">
        <f t="shared" si="152"/>
        <v>1</v>
      </c>
      <c r="F403" s="14">
        <f>(TRUNC(PRODUCT($E$14:$E402),16))</f>
        <v>1.13368357821676</v>
      </c>
      <c r="G403" s="14">
        <f t="shared" si="153"/>
        <v>1</v>
      </c>
      <c r="H403" s="14">
        <f t="shared" si="154"/>
        <v>1.13368358</v>
      </c>
      <c r="I403" s="13">
        <f t="shared" si="145"/>
        <v>0</v>
      </c>
      <c r="J403" s="29">
        <f t="shared" si="146"/>
        <v>44559</v>
      </c>
      <c r="K403" s="2">
        <f t="shared" si="147"/>
        <v>268</v>
      </c>
      <c r="L403" s="17">
        <f t="shared" si="148"/>
        <v>269</v>
      </c>
      <c r="M403" s="12">
        <f t="shared" si="141"/>
        <v>1</v>
      </c>
      <c r="N403" s="12">
        <f t="shared" si="142"/>
        <v>1.13368358</v>
      </c>
      <c r="O403" s="17">
        <f t="shared" si="139"/>
        <v>0</v>
      </c>
      <c r="P403" s="14">
        <f t="shared" si="138"/>
        <v>1336.8358000000001</v>
      </c>
      <c r="Q403" s="14">
        <v>0</v>
      </c>
      <c r="R403" s="14">
        <f t="shared" si="137"/>
        <v>0</v>
      </c>
      <c r="S403" s="20">
        <f t="shared" si="143"/>
        <v>0</v>
      </c>
      <c r="T403" s="14">
        <f t="shared" si="155"/>
        <v>0</v>
      </c>
      <c r="U403" s="4" t="str">
        <f t="shared" si="149"/>
        <v>A+J=</v>
      </c>
      <c r="V403" s="29">
        <f t="shared" si="150"/>
        <v>45747</v>
      </c>
      <c r="W403" s="3"/>
      <c r="X403" s="87">
        <f>[2]Plan1!$A471</f>
        <v>50729</v>
      </c>
      <c r="Y403" s="87" t="str">
        <f>[2]Plan1!$C471</f>
        <v>Dia Nacional de Zumbi e da Consciência Negra</v>
      </c>
      <c r="Z403" s="78"/>
      <c r="AA403" s="1"/>
      <c r="AB403" s="3"/>
      <c r="AC403" s="3"/>
      <c r="AD403" s="3"/>
      <c r="AE403" s="3"/>
      <c r="AF403" s="3"/>
      <c r="AG403" s="11"/>
      <c r="AH403" s="3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  <c r="CG403" s="2"/>
      <c r="CH403" s="2"/>
      <c r="CI403" s="2"/>
      <c r="CJ403" s="2"/>
      <c r="CK403" s="2"/>
      <c r="CL403" s="2"/>
      <c r="CM403" s="2"/>
      <c r="CN403" s="2"/>
      <c r="CO403" s="2"/>
      <c r="CP403" s="2"/>
      <c r="CQ403" s="2"/>
      <c r="CR403" s="2"/>
      <c r="CS403" s="2"/>
      <c r="CT403" s="2"/>
      <c r="CU403" s="2"/>
      <c r="CV403" s="2"/>
      <c r="CW403" s="2"/>
      <c r="CX403" s="2"/>
      <c r="CY403" s="2"/>
      <c r="CZ403" s="2"/>
      <c r="DA403" s="2"/>
      <c r="DB403" s="2"/>
      <c r="DC403" s="2"/>
      <c r="DD403" s="2"/>
      <c r="DE403" s="2"/>
      <c r="DF403" s="2"/>
      <c r="DG403" s="2"/>
      <c r="DH403" s="2"/>
      <c r="DI403" s="2"/>
      <c r="DJ403" s="2"/>
      <c r="DK403" s="2"/>
      <c r="DL403" s="2"/>
      <c r="DM403" s="2"/>
      <c r="DN403" s="2"/>
      <c r="DO403" s="2"/>
      <c r="DP403" s="2"/>
      <c r="DQ403" s="2"/>
      <c r="DR403" s="2"/>
      <c r="DS403" s="2"/>
      <c r="DT403" s="2"/>
      <c r="DU403" s="2"/>
      <c r="DV403" s="2"/>
      <c r="DW403" s="2"/>
      <c r="DX403" s="2"/>
      <c r="DY403" s="2"/>
      <c r="DZ403" s="2"/>
      <c r="EA403" s="2"/>
      <c r="EB403" s="2"/>
      <c r="EC403" s="2"/>
      <c r="ED403" s="2"/>
      <c r="EE403" s="2"/>
      <c r="EF403" s="2"/>
      <c r="EG403" s="2"/>
      <c r="EH403" s="2"/>
      <c r="EI403" s="2"/>
      <c r="EJ403" s="2"/>
      <c r="EK403" s="2"/>
      <c r="EL403" s="2"/>
      <c r="EM403" s="2"/>
      <c r="EN403" s="2"/>
      <c r="EO403" s="2"/>
      <c r="EP403" s="2"/>
      <c r="EQ403" s="2"/>
      <c r="ER403" s="2"/>
      <c r="ES403" s="2"/>
      <c r="ET403" s="2"/>
      <c r="EU403" s="2"/>
      <c r="EV403" s="2"/>
      <c r="EW403" s="2"/>
      <c r="EX403" s="2"/>
    </row>
    <row r="404" spans="1:154" x14ac:dyDescent="0.15">
      <c r="A404" s="35">
        <f t="shared" si="144"/>
        <v>44949</v>
      </c>
      <c r="B404" s="125">
        <f t="shared" ca="1" si="140"/>
        <v>11336.835800000001</v>
      </c>
      <c r="C404" s="14">
        <f t="shared" si="151"/>
        <v>10000</v>
      </c>
      <c r="D404" s="13">
        <f>IF(A404&lt;$B$1,VLOOKUP(A404,[1]DI!$A$4:$B$15000,2,FALSE),0)</f>
        <v>0.13650000000000001</v>
      </c>
      <c r="E404" s="14">
        <f t="shared" si="152"/>
        <v>1.00050788</v>
      </c>
      <c r="F404" s="14">
        <f>(TRUNC(PRODUCT($E$14:$E403),16))</f>
        <v>1.13368357821676</v>
      </c>
      <c r="G404" s="14">
        <f t="shared" si="153"/>
        <v>1</v>
      </c>
      <c r="H404" s="14">
        <f t="shared" si="154"/>
        <v>1.13368358</v>
      </c>
      <c r="I404" s="13">
        <f t="shared" si="145"/>
        <v>0</v>
      </c>
      <c r="J404" s="29">
        <f t="shared" si="146"/>
        <v>44559</v>
      </c>
      <c r="K404" s="2">
        <f t="shared" si="147"/>
        <v>269</v>
      </c>
      <c r="L404" s="17">
        <f t="shared" si="148"/>
        <v>269</v>
      </c>
      <c r="M404" s="12">
        <f t="shared" si="141"/>
        <v>1</v>
      </c>
      <c r="N404" s="12">
        <f t="shared" si="142"/>
        <v>1.13368358</v>
      </c>
      <c r="O404" s="17">
        <f t="shared" si="139"/>
        <v>0</v>
      </c>
      <c r="P404" s="14">
        <f t="shared" si="138"/>
        <v>1336.8358000000001</v>
      </c>
      <c r="Q404" s="14">
        <v>0</v>
      </c>
      <c r="R404" s="14">
        <f t="shared" si="137"/>
        <v>0</v>
      </c>
      <c r="S404" s="20">
        <f t="shared" si="143"/>
        <v>0</v>
      </c>
      <c r="T404" s="14">
        <f t="shared" si="155"/>
        <v>0</v>
      </c>
      <c r="U404" s="4" t="str">
        <f t="shared" si="149"/>
        <v>A+J=</v>
      </c>
      <c r="V404" s="29">
        <f t="shared" si="150"/>
        <v>45747</v>
      </c>
      <c r="W404" s="3"/>
      <c r="X404" s="87">
        <f>[2]Plan1!$A472</f>
        <v>50764</v>
      </c>
      <c r="Y404" s="87" t="str">
        <f>[2]Plan1!$C472</f>
        <v>Natal</v>
      </c>
      <c r="Z404" s="78"/>
      <c r="AA404" s="1"/>
      <c r="AB404" s="3"/>
      <c r="AC404" s="3"/>
      <c r="AD404" s="3"/>
      <c r="AE404" s="3"/>
      <c r="AF404" s="3"/>
      <c r="AG404" s="11"/>
      <c r="AH404" s="3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  <c r="CG404" s="2"/>
      <c r="CH404" s="2"/>
      <c r="CI404" s="2"/>
      <c r="CJ404" s="2"/>
      <c r="CK404" s="2"/>
      <c r="CL404" s="2"/>
      <c r="CM404" s="2"/>
      <c r="CN404" s="2"/>
      <c r="CO404" s="2"/>
      <c r="CP404" s="2"/>
      <c r="CQ404" s="2"/>
      <c r="CR404" s="2"/>
      <c r="CS404" s="2"/>
      <c r="CT404" s="2"/>
      <c r="CU404" s="2"/>
      <c r="CV404" s="2"/>
      <c r="CW404" s="2"/>
      <c r="CX404" s="2"/>
      <c r="CY404" s="2"/>
      <c r="CZ404" s="2"/>
      <c r="DA404" s="2"/>
      <c r="DB404" s="2"/>
      <c r="DC404" s="2"/>
      <c r="DD404" s="2"/>
      <c r="DE404" s="2"/>
      <c r="DF404" s="2"/>
      <c r="DG404" s="2"/>
      <c r="DH404" s="2"/>
      <c r="DI404" s="2"/>
      <c r="DJ404" s="2"/>
      <c r="DK404" s="2"/>
      <c r="DL404" s="2"/>
      <c r="DM404" s="2"/>
      <c r="DN404" s="2"/>
      <c r="DO404" s="2"/>
      <c r="DP404" s="2"/>
      <c r="DQ404" s="2"/>
      <c r="DR404" s="2"/>
      <c r="DS404" s="2"/>
      <c r="DT404" s="2"/>
      <c r="DU404" s="2"/>
      <c r="DV404" s="2"/>
      <c r="DW404" s="2"/>
      <c r="DX404" s="2"/>
      <c r="DY404" s="2"/>
      <c r="DZ404" s="2"/>
      <c r="EA404" s="2"/>
      <c r="EB404" s="2"/>
      <c r="EC404" s="2"/>
      <c r="ED404" s="2"/>
      <c r="EE404" s="2"/>
      <c r="EF404" s="2"/>
      <c r="EG404" s="2"/>
      <c r="EH404" s="2"/>
      <c r="EI404" s="2"/>
      <c r="EJ404" s="2"/>
      <c r="EK404" s="2"/>
      <c r="EL404" s="2"/>
      <c r="EM404" s="2"/>
      <c r="EN404" s="2"/>
      <c r="EO404" s="2"/>
      <c r="EP404" s="2"/>
      <c r="EQ404" s="2"/>
      <c r="ER404" s="2"/>
      <c r="ES404" s="2"/>
      <c r="ET404" s="2"/>
      <c r="EU404" s="2"/>
      <c r="EV404" s="2"/>
      <c r="EW404" s="2"/>
      <c r="EX404" s="2"/>
    </row>
    <row r="405" spans="1:154" x14ac:dyDescent="0.15">
      <c r="A405" s="35">
        <f t="shared" si="144"/>
        <v>44950</v>
      </c>
      <c r="B405" s="125">
        <f t="shared" ca="1" si="140"/>
        <v>11342.593499999999</v>
      </c>
      <c r="C405" s="14">
        <f t="shared" si="151"/>
        <v>10000</v>
      </c>
      <c r="D405" s="13">
        <f>IF(A405&lt;$B$1,VLOOKUP(A405,[1]DI!$A$4:$B$15000,2,FALSE),0)</f>
        <v>0.13650000000000001</v>
      </c>
      <c r="E405" s="14">
        <f t="shared" si="152"/>
        <v>1.00050788</v>
      </c>
      <c r="F405" s="14">
        <f>(TRUNC(PRODUCT($E$14:$E404),16))</f>
        <v>1.1342593534324601</v>
      </c>
      <c r="G405" s="14">
        <f t="shared" si="153"/>
        <v>1</v>
      </c>
      <c r="H405" s="14">
        <f t="shared" si="154"/>
        <v>1.13425935</v>
      </c>
      <c r="I405" s="13">
        <f t="shared" si="145"/>
        <v>0</v>
      </c>
      <c r="J405" s="29">
        <f t="shared" si="146"/>
        <v>44559</v>
      </c>
      <c r="K405" s="2">
        <f t="shared" si="147"/>
        <v>270</v>
      </c>
      <c r="L405" s="17">
        <f t="shared" si="148"/>
        <v>270</v>
      </c>
      <c r="M405" s="12">
        <f t="shared" si="141"/>
        <v>1</v>
      </c>
      <c r="N405" s="12">
        <f t="shared" si="142"/>
        <v>1.13425935</v>
      </c>
      <c r="O405" s="17">
        <f t="shared" si="139"/>
        <v>0</v>
      </c>
      <c r="P405" s="14">
        <f t="shared" si="138"/>
        <v>1342.5934999999999</v>
      </c>
      <c r="Q405" s="14">
        <v>0</v>
      </c>
      <c r="R405" s="14">
        <f t="shared" si="137"/>
        <v>0</v>
      </c>
      <c r="S405" s="20">
        <f t="shared" si="143"/>
        <v>0</v>
      </c>
      <c r="T405" s="14">
        <f t="shared" si="155"/>
        <v>0</v>
      </c>
      <c r="U405" s="4" t="str">
        <f t="shared" si="149"/>
        <v>A+J=</v>
      </c>
      <c r="V405" s="29">
        <f t="shared" si="150"/>
        <v>45747</v>
      </c>
      <c r="W405" s="3"/>
      <c r="X405" s="87">
        <f>[2]Plan1!$A473</f>
        <v>50771</v>
      </c>
      <c r="Y405" s="87" t="str">
        <f>[2]Plan1!$C473</f>
        <v>Confraternização Universal</v>
      </c>
      <c r="Z405" s="78"/>
      <c r="AA405" s="1"/>
      <c r="AB405" s="3"/>
      <c r="AC405" s="3"/>
      <c r="AD405" s="3"/>
      <c r="AE405" s="3"/>
      <c r="AF405" s="3"/>
      <c r="AG405" s="11"/>
      <c r="AH405" s="3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  <c r="CG405" s="2"/>
      <c r="CH405" s="2"/>
      <c r="CI405" s="2"/>
      <c r="CJ405" s="2"/>
      <c r="CK405" s="2"/>
      <c r="CL405" s="2"/>
      <c r="CM405" s="2"/>
      <c r="CN405" s="2"/>
      <c r="CO405" s="2"/>
      <c r="CP405" s="2"/>
      <c r="CQ405" s="2"/>
      <c r="CR405" s="2"/>
      <c r="CS405" s="2"/>
      <c r="CT405" s="2"/>
      <c r="CU405" s="2"/>
      <c r="CV405" s="2"/>
      <c r="CW405" s="2"/>
      <c r="CX405" s="2"/>
      <c r="CY405" s="2"/>
      <c r="CZ405" s="2"/>
      <c r="DA405" s="2"/>
      <c r="DB405" s="2"/>
      <c r="DC405" s="2"/>
      <c r="DD405" s="2"/>
      <c r="DE405" s="2"/>
      <c r="DF405" s="2"/>
      <c r="DG405" s="2"/>
      <c r="DH405" s="2"/>
      <c r="DI405" s="2"/>
      <c r="DJ405" s="2"/>
      <c r="DK405" s="2"/>
      <c r="DL405" s="2"/>
      <c r="DM405" s="2"/>
      <c r="DN405" s="2"/>
      <c r="DO405" s="2"/>
      <c r="DP405" s="2"/>
      <c r="DQ405" s="2"/>
      <c r="DR405" s="2"/>
      <c r="DS405" s="2"/>
      <c r="DT405" s="2"/>
      <c r="DU405" s="2"/>
      <c r="DV405" s="2"/>
      <c r="DW405" s="2"/>
      <c r="DX405" s="2"/>
      <c r="DY405" s="2"/>
      <c r="DZ405" s="2"/>
      <c r="EA405" s="2"/>
      <c r="EB405" s="2"/>
      <c r="EC405" s="2"/>
      <c r="ED405" s="2"/>
      <c r="EE405" s="2"/>
      <c r="EF405" s="2"/>
      <c r="EG405" s="2"/>
      <c r="EH405" s="2"/>
      <c r="EI405" s="2"/>
      <c r="EJ405" s="2"/>
      <c r="EK405" s="2"/>
      <c r="EL405" s="2"/>
      <c r="EM405" s="2"/>
      <c r="EN405" s="2"/>
      <c r="EO405" s="2"/>
      <c r="EP405" s="2"/>
      <c r="EQ405" s="2"/>
      <c r="ER405" s="2"/>
      <c r="ES405" s="2"/>
      <c r="ET405" s="2"/>
      <c r="EU405" s="2"/>
      <c r="EV405" s="2"/>
      <c r="EW405" s="2"/>
      <c r="EX405" s="2"/>
    </row>
    <row r="406" spans="1:154" x14ac:dyDescent="0.15">
      <c r="A406" s="35">
        <f t="shared" si="144"/>
        <v>44951</v>
      </c>
      <c r="B406" s="125">
        <f t="shared" ca="1" si="140"/>
        <v>11348.3542</v>
      </c>
      <c r="C406" s="14">
        <f t="shared" si="151"/>
        <v>10000</v>
      </c>
      <c r="D406" s="13">
        <f>IF(A406&lt;$B$1,VLOOKUP(A406,[1]DI!$A$4:$B$15000,2,FALSE),0)</f>
        <v>0.13650000000000001</v>
      </c>
      <c r="E406" s="14">
        <f t="shared" si="152"/>
        <v>1.00050788</v>
      </c>
      <c r="F406" s="14">
        <f>(TRUNC(PRODUCT($E$14:$E405),16))</f>
        <v>1.1348354210728799</v>
      </c>
      <c r="G406" s="14">
        <f t="shared" si="153"/>
        <v>1</v>
      </c>
      <c r="H406" s="14">
        <f t="shared" si="154"/>
        <v>1.1348354199999999</v>
      </c>
      <c r="I406" s="13">
        <f t="shared" si="145"/>
        <v>0</v>
      </c>
      <c r="J406" s="29">
        <f t="shared" si="146"/>
        <v>44559</v>
      </c>
      <c r="K406" s="2">
        <f t="shared" si="147"/>
        <v>271</v>
      </c>
      <c r="L406" s="17">
        <f t="shared" si="148"/>
        <v>271</v>
      </c>
      <c r="M406" s="12">
        <f t="shared" si="141"/>
        <v>1</v>
      </c>
      <c r="N406" s="12">
        <f t="shared" si="142"/>
        <v>1.1348354199999999</v>
      </c>
      <c r="O406" s="17">
        <f t="shared" si="139"/>
        <v>0</v>
      </c>
      <c r="P406" s="14">
        <f t="shared" si="138"/>
        <v>1348.3542</v>
      </c>
      <c r="Q406" s="14">
        <v>0</v>
      </c>
      <c r="R406" s="14">
        <f t="shared" si="137"/>
        <v>0</v>
      </c>
      <c r="S406" s="20">
        <f t="shared" si="143"/>
        <v>0</v>
      </c>
      <c r="T406" s="14">
        <f t="shared" si="155"/>
        <v>0</v>
      </c>
      <c r="U406" s="4" t="str">
        <f t="shared" si="149"/>
        <v>A+J=</v>
      </c>
      <c r="V406" s="29">
        <f t="shared" si="150"/>
        <v>45747</v>
      </c>
      <c r="W406" s="3"/>
      <c r="X406" s="87">
        <f>[2]Plan1!$A474</f>
        <v>50822</v>
      </c>
      <c r="Y406" s="87" t="str">
        <f>[2]Plan1!$C474</f>
        <v>Carnaval</v>
      </c>
      <c r="Z406" s="78"/>
      <c r="AA406" s="1"/>
      <c r="AB406" s="3"/>
      <c r="AC406" s="3"/>
      <c r="AD406" s="3"/>
      <c r="AE406" s="3"/>
      <c r="AF406" s="3"/>
      <c r="AG406" s="11"/>
      <c r="AH406" s="3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  <c r="CG406" s="2"/>
      <c r="CH406" s="2"/>
      <c r="CI406" s="2"/>
      <c r="CJ406" s="2"/>
      <c r="CK406" s="2"/>
      <c r="CL406" s="2"/>
      <c r="CM406" s="2"/>
      <c r="CN406" s="2"/>
      <c r="CO406" s="2"/>
      <c r="CP406" s="2"/>
      <c r="CQ406" s="2"/>
      <c r="CR406" s="2"/>
      <c r="CS406" s="2"/>
      <c r="CT406" s="2"/>
      <c r="CU406" s="2"/>
      <c r="CV406" s="2"/>
      <c r="CW406" s="2"/>
      <c r="CX406" s="2"/>
      <c r="CY406" s="2"/>
      <c r="CZ406" s="2"/>
      <c r="DA406" s="2"/>
      <c r="DB406" s="2"/>
      <c r="DC406" s="2"/>
      <c r="DD406" s="2"/>
      <c r="DE406" s="2"/>
      <c r="DF406" s="2"/>
      <c r="DG406" s="2"/>
      <c r="DH406" s="2"/>
      <c r="DI406" s="2"/>
      <c r="DJ406" s="2"/>
      <c r="DK406" s="2"/>
      <c r="DL406" s="2"/>
      <c r="DM406" s="2"/>
      <c r="DN406" s="2"/>
      <c r="DO406" s="2"/>
      <c r="DP406" s="2"/>
      <c r="DQ406" s="2"/>
      <c r="DR406" s="2"/>
      <c r="DS406" s="2"/>
      <c r="DT406" s="2"/>
      <c r="DU406" s="2"/>
      <c r="DV406" s="2"/>
      <c r="DW406" s="2"/>
      <c r="DX406" s="2"/>
      <c r="DY406" s="2"/>
      <c r="DZ406" s="2"/>
      <c r="EA406" s="2"/>
      <c r="EB406" s="2"/>
      <c r="EC406" s="2"/>
      <c r="ED406" s="2"/>
      <c r="EE406" s="2"/>
      <c r="EF406" s="2"/>
      <c r="EG406" s="2"/>
      <c r="EH406" s="2"/>
      <c r="EI406" s="2"/>
      <c r="EJ406" s="2"/>
      <c r="EK406" s="2"/>
      <c r="EL406" s="2"/>
      <c r="EM406" s="2"/>
      <c r="EN406" s="2"/>
      <c r="EO406" s="2"/>
      <c r="EP406" s="2"/>
      <c r="EQ406" s="2"/>
      <c r="ER406" s="2"/>
      <c r="ES406" s="2"/>
      <c r="ET406" s="2"/>
      <c r="EU406" s="2"/>
      <c r="EV406" s="2"/>
      <c r="EW406" s="2"/>
      <c r="EX406" s="2"/>
    </row>
    <row r="407" spans="1:154" x14ac:dyDescent="0.15">
      <c r="A407" s="35">
        <f t="shared" si="144"/>
        <v>44952</v>
      </c>
      <c r="B407" s="125">
        <f t="shared" ca="1" si="140"/>
        <v>11354.1178</v>
      </c>
      <c r="C407" s="14">
        <f t="shared" si="151"/>
        <v>10000</v>
      </c>
      <c r="D407" s="13">
        <f>IF(A407&lt;$B$1,VLOOKUP(A407,[1]DI!$A$4:$B$15000,2,FALSE),0)</f>
        <v>0.13650000000000001</v>
      </c>
      <c r="E407" s="14">
        <f t="shared" si="152"/>
        <v>1.00050788</v>
      </c>
      <c r="F407" s="14">
        <f>(TRUNC(PRODUCT($E$14:$E406),16))</f>
        <v>1.1354117812865401</v>
      </c>
      <c r="G407" s="14">
        <f t="shared" si="153"/>
        <v>1</v>
      </c>
      <c r="H407" s="14">
        <f t="shared" si="154"/>
        <v>1.1354117800000001</v>
      </c>
      <c r="I407" s="13">
        <f t="shared" si="145"/>
        <v>0</v>
      </c>
      <c r="J407" s="29">
        <f t="shared" si="146"/>
        <v>44559</v>
      </c>
      <c r="K407" s="2">
        <f t="shared" si="147"/>
        <v>272</v>
      </c>
      <c r="L407" s="17">
        <f t="shared" si="148"/>
        <v>272</v>
      </c>
      <c r="M407" s="12">
        <f t="shared" si="141"/>
        <v>1</v>
      </c>
      <c r="N407" s="12">
        <f t="shared" si="142"/>
        <v>1.1354117800000001</v>
      </c>
      <c r="O407" s="17">
        <f t="shared" si="139"/>
        <v>0</v>
      </c>
      <c r="P407" s="14">
        <f t="shared" si="138"/>
        <v>1354.1178</v>
      </c>
      <c r="Q407" s="14">
        <v>0</v>
      </c>
      <c r="R407" s="14">
        <f t="shared" si="137"/>
        <v>0</v>
      </c>
      <c r="S407" s="20">
        <f t="shared" si="143"/>
        <v>0</v>
      </c>
      <c r="T407" s="14">
        <f t="shared" si="155"/>
        <v>0</v>
      </c>
      <c r="U407" s="4" t="str">
        <f t="shared" si="149"/>
        <v>A+J=</v>
      </c>
      <c r="V407" s="29">
        <f t="shared" si="150"/>
        <v>45747</v>
      </c>
      <c r="W407" s="3"/>
      <c r="X407" s="87">
        <f>[2]Plan1!$A475</f>
        <v>50823</v>
      </c>
      <c r="Y407" s="87" t="str">
        <f>[2]Plan1!$C475</f>
        <v>Carnaval</v>
      </c>
      <c r="Z407" s="78"/>
      <c r="AA407" s="1"/>
      <c r="AB407" s="3"/>
      <c r="AC407" s="3"/>
      <c r="AD407" s="3"/>
      <c r="AE407" s="3"/>
      <c r="AF407" s="3"/>
      <c r="AG407" s="11"/>
      <c r="AH407" s="3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  <c r="CG407" s="2"/>
      <c r="CH407" s="2"/>
      <c r="CI407" s="2"/>
      <c r="CJ407" s="2"/>
      <c r="CK407" s="2"/>
      <c r="CL407" s="2"/>
      <c r="CM407" s="2"/>
      <c r="CN407" s="2"/>
      <c r="CO407" s="2"/>
      <c r="CP407" s="2"/>
      <c r="CQ407" s="2"/>
      <c r="CR407" s="2"/>
      <c r="CS407" s="2"/>
      <c r="CT407" s="2"/>
      <c r="CU407" s="2"/>
      <c r="CV407" s="2"/>
      <c r="CW407" s="2"/>
      <c r="CX407" s="2"/>
      <c r="CY407" s="2"/>
      <c r="CZ407" s="2"/>
      <c r="DA407" s="2"/>
      <c r="DB407" s="2"/>
      <c r="DC407" s="2"/>
      <c r="DD407" s="2"/>
      <c r="DE407" s="2"/>
      <c r="DF407" s="2"/>
      <c r="DG407" s="2"/>
      <c r="DH407" s="2"/>
      <c r="DI407" s="2"/>
      <c r="DJ407" s="2"/>
      <c r="DK407" s="2"/>
      <c r="DL407" s="2"/>
      <c r="DM407" s="2"/>
      <c r="DN407" s="2"/>
      <c r="DO407" s="2"/>
      <c r="DP407" s="2"/>
      <c r="DQ407" s="2"/>
      <c r="DR407" s="2"/>
      <c r="DS407" s="2"/>
      <c r="DT407" s="2"/>
      <c r="DU407" s="2"/>
      <c r="DV407" s="2"/>
      <c r="DW407" s="2"/>
      <c r="DX407" s="2"/>
      <c r="DY407" s="2"/>
      <c r="DZ407" s="2"/>
      <c r="EA407" s="2"/>
      <c r="EB407" s="2"/>
      <c r="EC407" s="2"/>
      <c r="ED407" s="2"/>
      <c r="EE407" s="2"/>
      <c r="EF407" s="2"/>
      <c r="EG407" s="2"/>
      <c r="EH407" s="2"/>
      <c r="EI407" s="2"/>
      <c r="EJ407" s="2"/>
      <c r="EK407" s="2"/>
      <c r="EL407" s="2"/>
      <c r="EM407" s="2"/>
      <c r="EN407" s="2"/>
      <c r="EO407" s="2"/>
      <c r="EP407" s="2"/>
      <c r="EQ407" s="2"/>
      <c r="ER407" s="2"/>
      <c r="ES407" s="2"/>
      <c r="ET407" s="2"/>
      <c r="EU407" s="2"/>
      <c r="EV407" s="2"/>
      <c r="EW407" s="2"/>
      <c r="EX407" s="2"/>
    </row>
    <row r="408" spans="1:154" x14ac:dyDescent="0.15">
      <c r="A408" s="35">
        <f t="shared" si="144"/>
        <v>44953</v>
      </c>
      <c r="B408" s="125">
        <f t="shared" ca="1" si="140"/>
        <v>11359.8843</v>
      </c>
      <c r="C408" s="14">
        <f t="shared" si="151"/>
        <v>10000</v>
      </c>
      <c r="D408" s="13">
        <f>IF(A408&lt;$B$1,VLOOKUP(A408,[1]DI!$A$4:$B$15000,2,FALSE),0)</f>
        <v>0.13650000000000001</v>
      </c>
      <c r="E408" s="14">
        <f t="shared" si="152"/>
        <v>1.00050788</v>
      </c>
      <c r="F408" s="14">
        <f>(TRUNC(PRODUCT($E$14:$E407),16))</f>
        <v>1.1359884342220199</v>
      </c>
      <c r="G408" s="14">
        <f t="shared" si="153"/>
        <v>1</v>
      </c>
      <c r="H408" s="14">
        <f t="shared" si="154"/>
        <v>1.13598843</v>
      </c>
      <c r="I408" s="13">
        <f t="shared" si="145"/>
        <v>0</v>
      </c>
      <c r="J408" s="29">
        <f t="shared" si="146"/>
        <v>44559</v>
      </c>
      <c r="K408" s="2">
        <f t="shared" si="147"/>
        <v>273</v>
      </c>
      <c r="L408" s="17">
        <f t="shared" si="148"/>
        <v>273</v>
      </c>
      <c r="M408" s="12">
        <f t="shared" si="141"/>
        <v>1</v>
      </c>
      <c r="N408" s="12">
        <f t="shared" si="142"/>
        <v>1.13598843</v>
      </c>
      <c r="O408" s="17">
        <f t="shared" si="139"/>
        <v>0</v>
      </c>
      <c r="P408" s="14">
        <f t="shared" si="138"/>
        <v>1359.8842999999999</v>
      </c>
      <c r="Q408" s="14">
        <v>0</v>
      </c>
      <c r="R408" s="14">
        <f t="shared" si="137"/>
        <v>0</v>
      </c>
      <c r="S408" s="20">
        <f t="shared" si="143"/>
        <v>0</v>
      </c>
      <c r="T408" s="14">
        <f t="shared" si="155"/>
        <v>0</v>
      </c>
      <c r="U408" s="4" t="str">
        <f t="shared" si="149"/>
        <v>A+J=</v>
      </c>
      <c r="V408" s="29">
        <f t="shared" si="150"/>
        <v>45747</v>
      </c>
      <c r="W408" s="3"/>
      <c r="X408" s="87">
        <f>[2]Plan1!$A476</f>
        <v>50868</v>
      </c>
      <c r="Y408" s="87" t="str">
        <f>[2]Plan1!$C476</f>
        <v>Paixão de Cristo</v>
      </c>
      <c r="Z408" s="78"/>
      <c r="AA408" s="1"/>
      <c r="AB408" s="3"/>
      <c r="AC408" s="3"/>
      <c r="AD408" s="3"/>
      <c r="AE408" s="3"/>
      <c r="AF408" s="3"/>
      <c r="AG408" s="11"/>
      <c r="AH408" s="3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  <c r="CG408" s="2"/>
      <c r="CH408" s="2"/>
      <c r="CI408" s="2"/>
      <c r="CJ408" s="2"/>
      <c r="CK408" s="2"/>
      <c r="CL408" s="2"/>
      <c r="CM408" s="2"/>
      <c r="CN408" s="2"/>
      <c r="CO408" s="2"/>
      <c r="CP408" s="2"/>
      <c r="CQ408" s="2"/>
      <c r="CR408" s="2"/>
      <c r="CS408" s="2"/>
      <c r="CT408" s="2"/>
      <c r="CU408" s="2"/>
      <c r="CV408" s="2"/>
      <c r="CW408" s="2"/>
      <c r="CX408" s="2"/>
      <c r="CY408" s="2"/>
      <c r="CZ408" s="2"/>
      <c r="DA408" s="2"/>
      <c r="DB408" s="2"/>
      <c r="DC408" s="2"/>
      <c r="DD408" s="2"/>
      <c r="DE408" s="2"/>
      <c r="DF408" s="2"/>
      <c r="DG408" s="2"/>
      <c r="DH408" s="2"/>
      <c r="DI408" s="2"/>
      <c r="DJ408" s="2"/>
      <c r="DK408" s="2"/>
      <c r="DL408" s="2"/>
      <c r="DM408" s="2"/>
      <c r="DN408" s="2"/>
      <c r="DO408" s="2"/>
      <c r="DP408" s="2"/>
      <c r="DQ408" s="2"/>
      <c r="DR408" s="2"/>
      <c r="DS408" s="2"/>
      <c r="DT408" s="2"/>
      <c r="DU408" s="2"/>
      <c r="DV408" s="2"/>
      <c r="DW408" s="2"/>
      <c r="DX408" s="2"/>
      <c r="DY408" s="2"/>
      <c r="DZ408" s="2"/>
      <c r="EA408" s="2"/>
      <c r="EB408" s="2"/>
      <c r="EC408" s="2"/>
      <c r="ED408" s="2"/>
      <c r="EE408" s="2"/>
      <c r="EF408" s="2"/>
      <c r="EG408" s="2"/>
      <c r="EH408" s="2"/>
      <c r="EI408" s="2"/>
      <c r="EJ408" s="2"/>
      <c r="EK408" s="2"/>
      <c r="EL408" s="2"/>
      <c r="EM408" s="2"/>
      <c r="EN408" s="2"/>
      <c r="EO408" s="2"/>
      <c r="EP408" s="2"/>
      <c r="EQ408" s="2"/>
      <c r="ER408" s="2"/>
      <c r="ES408" s="2"/>
      <c r="ET408" s="2"/>
      <c r="EU408" s="2"/>
      <c r="EV408" s="2"/>
      <c r="EW408" s="2"/>
      <c r="EX408" s="2"/>
    </row>
    <row r="409" spans="1:154" x14ac:dyDescent="0.15">
      <c r="A409" s="35">
        <f t="shared" si="144"/>
        <v>44954</v>
      </c>
      <c r="B409" s="125">
        <f t="shared" ca="1" si="140"/>
        <v>11365.6538</v>
      </c>
      <c r="C409" s="14">
        <f t="shared" si="151"/>
        <v>10000</v>
      </c>
      <c r="D409" s="13">
        <f>IF(A409&lt;$B$1,VLOOKUP(A409,[1]DI!$A$4:$B$15000,2,FALSE),0)</f>
        <v>0</v>
      </c>
      <c r="E409" s="14">
        <f t="shared" si="152"/>
        <v>1</v>
      </c>
      <c r="F409" s="14">
        <f>(TRUNC(PRODUCT($E$14:$E408),16))</f>
        <v>1.13656538002799</v>
      </c>
      <c r="G409" s="14">
        <f t="shared" si="153"/>
        <v>1</v>
      </c>
      <c r="H409" s="14">
        <f t="shared" si="154"/>
        <v>1.13656538</v>
      </c>
      <c r="I409" s="13">
        <f t="shared" si="145"/>
        <v>0</v>
      </c>
      <c r="J409" s="29">
        <f t="shared" si="146"/>
        <v>44559</v>
      </c>
      <c r="K409" s="2">
        <f t="shared" si="147"/>
        <v>273</v>
      </c>
      <c r="L409" s="17">
        <f t="shared" si="148"/>
        <v>274</v>
      </c>
      <c r="M409" s="12">
        <f t="shared" si="141"/>
        <v>1</v>
      </c>
      <c r="N409" s="12">
        <f t="shared" si="142"/>
        <v>1.13656538</v>
      </c>
      <c r="O409" s="17">
        <f t="shared" si="139"/>
        <v>0</v>
      </c>
      <c r="P409" s="14">
        <f t="shared" si="138"/>
        <v>1365.6538</v>
      </c>
      <c r="Q409" s="14">
        <v>0</v>
      </c>
      <c r="R409" s="14">
        <f t="shared" si="137"/>
        <v>0</v>
      </c>
      <c r="S409" s="20">
        <f t="shared" si="143"/>
        <v>0</v>
      </c>
      <c r="T409" s="14">
        <f t="shared" si="155"/>
        <v>0</v>
      </c>
      <c r="U409" s="4" t="str">
        <f t="shared" si="149"/>
        <v>A+J=</v>
      </c>
      <c r="V409" s="29">
        <f t="shared" si="150"/>
        <v>45747</v>
      </c>
      <c r="W409" s="3"/>
      <c r="X409" s="87">
        <f>[2]Plan1!$A477</f>
        <v>50881</v>
      </c>
      <c r="Y409" s="87" t="str">
        <f>[2]Plan1!$C477</f>
        <v>Tiradentes</v>
      </c>
      <c r="Z409" s="78"/>
      <c r="AA409" s="1"/>
      <c r="AB409" s="3"/>
      <c r="AC409" s="3"/>
      <c r="AD409" s="3"/>
      <c r="AE409" s="3"/>
      <c r="AF409" s="3"/>
      <c r="AG409" s="11"/>
      <c r="AH409" s="3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  <c r="CG409" s="2"/>
      <c r="CH409" s="2"/>
      <c r="CI409" s="2"/>
      <c r="CJ409" s="2"/>
      <c r="CK409" s="2"/>
      <c r="CL409" s="2"/>
      <c r="CM409" s="2"/>
      <c r="CN409" s="2"/>
      <c r="CO409" s="2"/>
      <c r="CP409" s="2"/>
      <c r="CQ409" s="2"/>
      <c r="CR409" s="2"/>
      <c r="CS409" s="2"/>
      <c r="CT409" s="2"/>
      <c r="CU409" s="2"/>
      <c r="CV409" s="2"/>
      <c r="CW409" s="2"/>
      <c r="CX409" s="2"/>
      <c r="CY409" s="2"/>
      <c r="CZ409" s="2"/>
      <c r="DA409" s="2"/>
      <c r="DB409" s="2"/>
      <c r="DC409" s="2"/>
      <c r="DD409" s="2"/>
      <c r="DE409" s="2"/>
      <c r="DF409" s="2"/>
      <c r="DG409" s="2"/>
      <c r="DH409" s="2"/>
      <c r="DI409" s="2"/>
      <c r="DJ409" s="2"/>
      <c r="DK409" s="2"/>
      <c r="DL409" s="2"/>
      <c r="DM409" s="2"/>
      <c r="DN409" s="2"/>
      <c r="DO409" s="2"/>
      <c r="DP409" s="2"/>
      <c r="DQ409" s="2"/>
      <c r="DR409" s="2"/>
      <c r="DS409" s="2"/>
      <c r="DT409" s="2"/>
      <c r="DU409" s="2"/>
      <c r="DV409" s="2"/>
      <c r="DW409" s="2"/>
      <c r="DX409" s="2"/>
      <c r="DY409" s="2"/>
      <c r="DZ409" s="2"/>
      <c r="EA409" s="2"/>
      <c r="EB409" s="2"/>
      <c r="EC409" s="2"/>
      <c r="ED409" s="2"/>
      <c r="EE409" s="2"/>
      <c r="EF409" s="2"/>
      <c r="EG409" s="2"/>
      <c r="EH409" s="2"/>
      <c r="EI409" s="2"/>
      <c r="EJ409" s="2"/>
      <c r="EK409" s="2"/>
      <c r="EL409" s="2"/>
      <c r="EM409" s="2"/>
      <c r="EN409" s="2"/>
      <c r="EO409" s="2"/>
      <c r="EP409" s="2"/>
      <c r="EQ409" s="2"/>
      <c r="ER409" s="2"/>
      <c r="ES409" s="2"/>
      <c r="ET409" s="2"/>
      <c r="EU409" s="2"/>
      <c r="EV409" s="2"/>
      <c r="EW409" s="2"/>
      <c r="EX409" s="2"/>
    </row>
    <row r="410" spans="1:154" x14ac:dyDescent="0.15">
      <c r="A410" s="35">
        <f t="shared" si="144"/>
        <v>44955</v>
      </c>
      <c r="B410" s="125">
        <f t="shared" ca="1" si="140"/>
        <v>11365.6538</v>
      </c>
      <c r="C410" s="14">
        <f t="shared" si="151"/>
        <v>10000</v>
      </c>
      <c r="D410" s="13">
        <f>IF(A410&lt;$B$1,VLOOKUP(A410,[1]DI!$A$4:$B$15000,2,FALSE),0)</f>
        <v>0</v>
      </c>
      <c r="E410" s="14">
        <f t="shared" si="152"/>
        <v>1</v>
      </c>
      <c r="F410" s="14">
        <f>(TRUNC(PRODUCT($E$14:$E409),16))</f>
        <v>1.13656538002799</v>
      </c>
      <c r="G410" s="14">
        <f t="shared" si="153"/>
        <v>1</v>
      </c>
      <c r="H410" s="14">
        <f t="shared" si="154"/>
        <v>1.13656538</v>
      </c>
      <c r="I410" s="13">
        <f t="shared" si="145"/>
        <v>0</v>
      </c>
      <c r="J410" s="29">
        <f t="shared" si="146"/>
        <v>44559</v>
      </c>
      <c r="K410" s="2">
        <f t="shared" si="147"/>
        <v>273</v>
      </c>
      <c r="L410" s="17">
        <f t="shared" si="148"/>
        <v>274</v>
      </c>
      <c r="M410" s="12">
        <f t="shared" si="141"/>
        <v>1</v>
      </c>
      <c r="N410" s="12">
        <f t="shared" si="142"/>
        <v>1.13656538</v>
      </c>
      <c r="O410" s="17">
        <f t="shared" si="139"/>
        <v>0</v>
      </c>
      <c r="P410" s="14">
        <f t="shared" si="138"/>
        <v>1365.6538</v>
      </c>
      <c r="Q410" s="14">
        <v>0</v>
      </c>
      <c r="R410" s="14">
        <f t="shared" si="137"/>
        <v>0</v>
      </c>
      <c r="S410" s="20">
        <f t="shared" si="143"/>
        <v>0</v>
      </c>
      <c r="T410" s="14">
        <f t="shared" si="155"/>
        <v>0</v>
      </c>
      <c r="U410" s="4" t="str">
        <f t="shared" si="149"/>
        <v>A+J=</v>
      </c>
      <c r="V410" s="29">
        <f t="shared" si="150"/>
        <v>45747</v>
      </c>
      <c r="W410" s="3"/>
      <c r="X410" s="87">
        <f>[2]Plan1!$A478</f>
        <v>50891</v>
      </c>
      <c r="Y410" s="87" t="str">
        <f>[2]Plan1!$C478</f>
        <v>Dia do Trabalho</v>
      </c>
      <c r="Z410" s="78"/>
      <c r="AA410" s="1"/>
      <c r="AB410" s="3"/>
      <c r="AC410" s="3"/>
      <c r="AD410" s="3"/>
      <c r="AE410" s="3"/>
      <c r="AF410" s="3"/>
      <c r="AG410" s="11"/>
      <c r="AH410" s="3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  <c r="CG410" s="2"/>
      <c r="CH410" s="2"/>
      <c r="CI410" s="2"/>
      <c r="CJ410" s="2"/>
      <c r="CK410" s="2"/>
      <c r="CL410" s="2"/>
      <c r="CM410" s="2"/>
      <c r="CN410" s="2"/>
      <c r="CO410" s="2"/>
      <c r="CP410" s="2"/>
      <c r="CQ410" s="2"/>
      <c r="CR410" s="2"/>
      <c r="CS410" s="2"/>
      <c r="CT410" s="2"/>
      <c r="CU410" s="2"/>
      <c r="CV410" s="2"/>
      <c r="CW410" s="2"/>
      <c r="CX410" s="2"/>
      <c r="CY410" s="2"/>
      <c r="CZ410" s="2"/>
      <c r="DA410" s="2"/>
      <c r="DB410" s="2"/>
      <c r="DC410" s="2"/>
      <c r="DD410" s="2"/>
      <c r="DE410" s="2"/>
      <c r="DF410" s="2"/>
      <c r="DG410" s="2"/>
      <c r="DH410" s="2"/>
      <c r="DI410" s="2"/>
      <c r="DJ410" s="2"/>
      <c r="DK410" s="2"/>
      <c r="DL410" s="2"/>
      <c r="DM410" s="2"/>
      <c r="DN410" s="2"/>
      <c r="DO410" s="2"/>
      <c r="DP410" s="2"/>
      <c r="DQ410" s="2"/>
      <c r="DR410" s="2"/>
      <c r="DS410" s="2"/>
      <c r="DT410" s="2"/>
      <c r="DU410" s="2"/>
      <c r="DV410" s="2"/>
      <c r="DW410" s="2"/>
      <c r="DX410" s="2"/>
      <c r="DY410" s="2"/>
      <c r="DZ410" s="2"/>
      <c r="EA410" s="2"/>
      <c r="EB410" s="2"/>
      <c r="EC410" s="2"/>
      <c r="ED410" s="2"/>
      <c r="EE410" s="2"/>
      <c r="EF410" s="2"/>
      <c r="EG410" s="2"/>
      <c r="EH410" s="2"/>
      <c r="EI410" s="2"/>
      <c r="EJ410" s="2"/>
      <c r="EK410" s="2"/>
      <c r="EL410" s="2"/>
      <c r="EM410" s="2"/>
      <c r="EN410" s="2"/>
      <c r="EO410" s="2"/>
      <c r="EP410" s="2"/>
      <c r="EQ410" s="2"/>
      <c r="ER410" s="2"/>
      <c r="ES410" s="2"/>
      <c r="ET410" s="2"/>
      <c r="EU410" s="2"/>
      <c r="EV410" s="2"/>
      <c r="EW410" s="2"/>
      <c r="EX410" s="2"/>
    </row>
    <row r="411" spans="1:154" x14ac:dyDescent="0.15">
      <c r="A411" s="35">
        <f t="shared" si="144"/>
        <v>44956</v>
      </c>
      <c r="B411" s="125">
        <f t="shared" ca="1" si="140"/>
        <v>11365.6538</v>
      </c>
      <c r="C411" s="14">
        <f t="shared" si="151"/>
        <v>10000</v>
      </c>
      <c r="D411" s="13">
        <f>IF(A411&lt;$B$1,VLOOKUP(A411,[1]DI!$A$4:$B$15000,2,FALSE),0)</f>
        <v>0.13650000000000001</v>
      </c>
      <c r="E411" s="14">
        <f t="shared" si="152"/>
        <v>1.00050788</v>
      </c>
      <c r="F411" s="14">
        <f>(TRUNC(PRODUCT($E$14:$E410),16))</f>
        <v>1.13656538002799</v>
      </c>
      <c r="G411" s="14">
        <f t="shared" si="153"/>
        <v>1</v>
      </c>
      <c r="H411" s="14">
        <f t="shared" si="154"/>
        <v>1.13656538</v>
      </c>
      <c r="I411" s="13">
        <f t="shared" si="145"/>
        <v>0</v>
      </c>
      <c r="J411" s="29">
        <f t="shared" si="146"/>
        <v>44559</v>
      </c>
      <c r="K411" s="2">
        <f t="shared" si="147"/>
        <v>274</v>
      </c>
      <c r="L411" s="17">
        <f t="shared" si="148"/>
        <v>274</v>
      </c>
      <c r="M411" s="12">
        <f t="shared" si="141"/>
        <v>1</v>
      </c>
      <c r="N411" s="12">
        <f t="shared" si="142"/>
        <v>1.13656538</v>
      </c>
      <c r="O411" s="17">
        <f t="shared" si="139"/>
        <v>0</v>
      </c>
      <c r="P411" s="14">
        <f t="shared" si="138"/>
        <v>1365.6538</v>
      </c>
      <c r="Q411" s="14">
        <v>0</v>
      </c>
      <c r="R411" s="14">
        <f t="shared" si="137"/>
        <v>0</v>
      </c>
      <c r="S411" s="20">
        <f t="shared" si="143"/>
        <v>0</v>
      </c>
      <c r="T411" s="14">
        <f t="shared" si="155"/>
        <v>0</v>
      </c>
      <c r="U411" s="4" t="str">
        <f t="shared" si="149"/>
        <v>A+J=</v>
      </c>
      <c r="V411" s="29">
        <f t="shared" si="150"/>
        <v>45747</v>
      </c>
      <c r="W411" s="3"/>
      <c r="X411" s="87">
        <f>[2]Plan1!$A479</f>
        <v>50930</v>
      </c>
      <c r="Y411" s="87" t="str">
        <f>[2]Plan1!$C479</f>
        <v>Corpus Christi</v>
      </c>
      <c r="Z411" s="78"/>
      <c r="AA411" s="1"/>
      <c r="AB411" s="3"/>
      <c r="AC411" s="3"/>
      <c r="AD411" s="3"/>
      <c r="AE411" s="3"/>
      <c r="AF411" s="3"/>
      <c r="AG411" s="11"/>
      <c r="AH411" s="3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  <c r="CG411" s="2"/>
      <c r="CH411" s="2"/>
      <c r="CI411" s="2"/>
      <c r="CJ411" s="2"/>
      <c r="CK411" s="2"/>
      <c r="CL411" s="2"/>
      <c r="CM411" s="2"/>
      <c r="CN411" s="2"/>
      <c r="CO411" s="2"/>
      <c r="CP411" s="2"/>
      <c r="CQ411" s="2"/>
      <c r="CR411" s="2"/>
      <c r="CS411" s="2"/>
      <c r="CT411" s="2"/>
      <c r="CU411" s="2"/>
      <c r="CV411" s="2"/>
      <c r="CW411" s="2"/>
      <c r="CX411" s="2"/>
      <c r="CY411" s="2"/>
      <c r="CZ411" s="2"/>
      <c r="DA411" s="2"/>
      <c r="DB411" s="2"/>
      <c r="DC411" s="2"/>
      <c r="DD411" s="2"/>
      <c r="DE411" s="2"/>
      <c r="DF411" s="2"/>
      <c r="DG411" s="2"/>
      <c r="DH411" s="2"/>
      <c r="DI411" s="2"/>
      <c r="DJ411" s="2"/>
      <c r="DK411" s="2"/>
      <c r="DL411" s="2"/>
      <c r="DM411" s="2"/>
      <c r="DN411" s="2"/>
      <c r="DO411" s="2"/>
      <c r="DP411" s="2"/>
      <c r="DQ411" s="2"/>
      <c r="DR411" s="2"/>
      <c r="DS411" s="2"/>
      <c r="DT411" s="2"/>
      <c r="DU411" s="2"/>
      <c r="DV411" s="2"/>
      <c r="DW411" s="2"/>
      <c r="DX411" s="2"/>
      <c r="DY411" s="2"/>
      <c r="DZ411" s="2"/>
      <c r="EA411" s="2"/>
      <c r="EB411" s="2"/>
      <c r="EC411" s="2"/>
      <c r="ED411" s="2"/>
      <c r="EE411" s="2"/>
      <c r="EF411" s="2"/>
      <c r="EG411" s="2"/>
      <c r="EH411" s="2"/>
      <c r="EI411" s="2"/>
      <c r="EJ411" s="2"/>
      <c r="EK411" s="2"/>
      <c r="EL411" s="2"/>
      <c r="EM411" s="2"/>
      <c r="EN411" s="2"/>
      <c r="EO411" s="2"/>
      <c r="EP411" s="2"/>
      <c r="EQ411" s="2"/>
      <c r="ER411" s="2"/>
      <c r="ES411" s="2"/>
      <c r="ET411" s="2"/>
      <c r="EU411" s="2"/>
      <c r="EV411" s="2"/>
      <c r="EW411" s="2"/>
      <c r="EX411" s="2"/>
    </row>
    <row r="412" spans="1:154" x14ac:dyDescent="0.15">
      <c r="A412" s="35">
        <f t="shared" si="144"/>
        <v>44957</v>
      </c>
      <c r="B412" s="125">
        <f t="shared" ca="1" si="140"/>
        <v>11371.4262</v>
      </c>
      <c r="C412" s="14">
        <f t="shared" si="151"/>
        <v>10000</v>
      </c>
      <c r="D412" s="13">
        <f>IF(A412&lt;$B$1,VLOOKUP(A412,[1]DI!$A$4:$B$15000,2,FALSE),0)</f>
        <v>0.13650000000000001</v>
      </c>
      <c r="E412" s="14">
        <f t="shared" si="152"/>
        <v>1.00050788</v>
      </c>
      <c r="F412" s="14">
        <f>(TRUNC(PRODUCT($E$14:$E411),16))</f>
        <v>1.1371426188531999</v>
      </c>
      <c r="G412" s="14">
        <f t="shared" si="153"/>
        <v>1</v>
      </c>
      <c r="H412" s="14">
        <f t="shared" si="154"/>
        <v>1.1371426200000001</v>
      </c>
      <c r="I412" s="13">
        <f t="shared" si="145"/>
        <v>0</v>
      </c>
      <c r="J412" s="29">
        <f t="shared" si="146"/>
        <v>44559</v>
      </c>
      <c r="K412" s="2">
        <f t="shared" si="147"/>
        <v>275</v>
      </c>
      <c r="L412" s="17">
        <f t="shared" si="148"/>
        <v>275</v>
      </c>
      <c r="M412" s="12">
        <f t="shared" si="141"/>
        <v>1</v>
      </c>
      <c r="N412" s="12">
        <f t="shared" si="142"/>
        <v>1.1371426200000001</v>
      </c>
      <c r="O412" s="17">
        <f t="shared" si="139"/>
        <v>0</v>
      </c>
      <c r="P412" s="14">
        <f t="shared" si="138"/>
        <v>1371.4262000000001</v>
      </c>
      <c r="Q412" s="14">
        <v>0</v>
      </c>
      <c r="R412" s="14">
        <f t="shared" ref="R412:R475" si="156">IF(O412&gt;0,P412-Q412,0)</f>
        <v>0</v>
      </c>
      <c r="S412" s="20">
        <f t="shared" si="143"/>
        <v>0</v>
      </c>
      <c r="T412" s="14">
        <f t="shared" si="155"/>
        <v>0</v>
      </c>
      <c r="U412" s="4" t="str">
        <f t="shared" si="149"/>
        <v>A+J=</v>
      </c>
      <c r="V412" s="29">
        <f t="shared" si="150"/>
        <v>45747</v>
      </c>
      <c r="W412" s="3"/>
      <c r="X412" s="87">
        <f>[2]Plan1!$A480</f>
        <v>51020</v>
      </c>
      <c r="Y412" s="87" t="str">
        <f>[2]Plan1!$C480</f>
        <v>Independência do Brasil</v>
      </c>
      <c r="Z412" s="78"/>
      <c r="AA412" s="1"/>
      <c r="AB412" s="3"/>
      <c r="AC412" s="3"/>
      <c r="AD412" s="3"/>
      <c r="AE412" s="3"/>
      <c r="AF412" s="3"/>
      <c r="AG412" s="11"/>
      <c r="AH412" s="3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  <c r="CG412" s="2"/>
      <c r="CH412" s="2"/>
      <c r="CI412" s="2"/>
      <c r="CJ412" s="2"/>
      <c r="CK412" s="2"/>
      <c r="CL412" s="2"/>
      <c r="CM412" s="2"/>
      <c r="CN412" s="2"/>
      <c r="CO412" s="2"/>
      <c r="CP412" s="2"/>
      <c r="CQ412" s="2"/>
      <c r="CR412" s="2"/>
      <c r="CS412" s="2"/>
      <c r="CT412" s="2"/>
      <c r="CU412" s="2"/>
      <c r="CV412" s="2"/>
      <c r="CW412" s="2"/>
      <c r="CX412" s="2"/>
      <c r="CY412" s="2"/>
      <c r="CZ412" s="2"/>
      <c r="DA412" s="2"/>
      <c r="DB412" s="2"/>
      <c r="DC412" s="2"/>
      <c r="DD412" s="2"/>
      <c r="DE412" s="2"/>
      <c r="DF412" s="2"/>
      <c r="DG412" s="2"/>
      <c r="DH412" s="2"/>
      <c r="DI412" s="2"/>
      <c r="DJ412" s="2"/>
      <c r="DK412" s="2"/>
      <c r="DL412" s="2"/>
      <c r="DM412" s="2"/>
      <c r="DN412" s="2"/>
      <c r="DO412" s="2"/>
      <c r="DP412" s="2"/>
      <c r="DQ412" s="2"/>
      <c r="DR412" s="2"/>
      <c r="DS412" s="2"/>
      <c r="DT412" s="2"/>
      <c r="DU412" s="2"/>
      <c r="DV412" s="2"/>
      <c r="DW412" s="2"/>
      <c r="DX412" s="2"/>
      <c r="DY412" s="2"/>
      <c r="DZ412" s="2"/>
      <c r="EA412" s="2"/>
      <c r="EB412" s="2"/>
      <c r="EC412" s="2"/>
      <c r="ED412" s="2"/>
      <c r="EE412" s="2"/>
      <c r="EF412" s="2"/>
      <c r="EG412" s="2"/>
      <c r="EH412" s="2"/>
      <c r="EI412" s="2"/>
      <c r="EJ412" s="2"/>
      <c r="EK412" s="2"/>
      <c r="EL412" s="2"/>
      <c r="EM412" s="2"/>
      <c r="EN412" s="2"/>
      <c r="EO412" s="2"/>
      <c r="EP412" s="2"/>
      <c r="EQ412" s="2"/>
      <c r="ER412" s="2"/>
      <c r="ES412" s="2"/>
      <c r="ET412" s="2"/>
      <c r="EU412" s="2"/>
      <c r="EV412" s="2"/>
      <c r="EW412" s="2"/>
      <c r="EX412" s="2"/>
    </row>
    <row r="413" spans="1:154" x14ac:dyDescent="0.15">
      <c r="A413" s="35">
        <f t="shared" si="144"/>
        <v>44958</v>
      </c>
      <c r="B413" s="125">
        <f t="shared" ca="1" si="140"/>
        <v>11377.201499999999</v>
      </c>
      <c r="C413" s="14">
        <f t="shared" si="151"/>
        <v>10000</v>
      </c>
      <c r="D413" s="13">
        <f>IF(A413&lt;$B$1,VLOOKUP(A413,[1]DI!$A$4:$B$15000,2,FALSE),0)</f>
        <v>0.13650000000000001</v>
      </c>
      <c r="E413" s="14">
        <f t="shared" si="152"/>
        <v>1.00050788</v>
      </c>
      <c r="F413" s="14">
        <f>(TRUNC(PRODUCT($E$14:$E412),16))</f>
        <v>1.1377201508464601</v>
      </c>
      <c r="G413" s="14">
        <f t="shared" si="153"/>
        <v>1</v>
      </c>
      <c r="H413" s="14">
        <f t="shared" si="154"/>
        <v>1.13772015</v>
      </c>
      <c r="I413" s="13">
        <f t="shared" si="145"/>
        <v>0</v>
      </c>
      <c r="J413" s="29">
        <f t="shared" si="146"/>
        <v>44559</v>
      </c>
      <c r="K413" s="2">
        <f t="shared" si="147"/>
        <v>276</v>
      </c>
      <c r="L413" s="17">
        <f t="shared" si="148"/>
        <v>276</v>
      </c>
      <c r="M413" s="12">
        <f t="shared" si="141"/>
        <v>1</v>
      </c>
      <c r="N413" s="12">
        <f t="shared" si="142"/>
        <v>1.13772015</v>
      </c>
      <c r="O413" s="17">
        <f t="shared" si="139"/>
        <v>0</v>
      </c>
      <c r="P413" s="14">
        <f t="shared" si="138"/>
        <v>1377.2014999999999</v>
      </c>
      <c r="Q413" s="14">
        <v>0</v>
      </c>
      <c r="R413" s="14">
        <f t="shared" si="156"/>
        <v>0</v>
      </c>
      <c r="S413" s="20">
        <f t="shared" si="143"/>
        <v>0</v>
      </c>
      <c r="T413" s="14">
        <f t="shared" si="155"/>
        <v>0</v>
      </c>
      <c r="U413" s="4" t="str">
        <f t="shared" si="149"/>
        <v>A+J=</v>
      </c>
      <c r="V413" s="29">
        <f t="shared" si="150"/>
        <v>45747</v>
      </c>
      <c r="W413" s="3"/>
      <c r="X413" s="87">
        <f>[2]Plan1!$A481</f>
        <v>51055</v>
      </c>
      <c r="Y413" s="87" t="str">
        <f>[2]Plan1!$C481</f>
        <v>Nossa Sr.a Aparecida - Padroeira do Brasil</v>
      </c>
      <c r="Z413" s="78"/>
      <c r="AA413" s="1"/>
      <c r="AB413" s="3"/>
      <c r="AC413" s="3"/>
      <c r="AD413" s="3"/>
      <c r="AE413" s="3"/>
      <c r="AF413" s="3"/>
      <c r="AG413" s="11"/>
      <c r="AH413" s="3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  <c r="CG413" s="2"/>
      <c r="CH413" s="2"/>
      <c r="CI413" s="2"/>
      <c r="CJ413" s="2"/>
      <c r="CK413" s="2"/>
      <c r="CL413" s="2"/>
      <c r="CM413" s="2"/>
      <c r="CN413" s="2"/>
      <c r="CO413" s="2"/>
      <c r="CP413" s="2"/>
      <c r="CQ413" s="2"/>
      <c r="CR413" s="2"/>
      <c r="CS413" s="2"/>
      <c r="CT413" s="2"/>
      <c r="CU413" s="2"/>
      <c r="CV413" s="2"/>
      <c r="CW413" s="2"/>
      <c r="CX413" s="2"/>
      <c r="CY413" s="2"/>
      <c r="CZ413" s="2"/>
      <c r="DA413" s="2"/>
      <c r="DB413" s="2"/>
      <c r="DC413" s="2"/>
      <c r="DD413" s="2"/>
      <c r="DE413" s="2"/>
      <c r="DF413" s="2"/>
      <c r="DG413" s="2"/>
      <c r="DH413" s="2"/>
      <c r="DI413" s="2"/>
      <c r="DJ413" s="2"/>
      <c r="DK413" s="2"/>
      <c r="DL413" s="2"/>
      <c r="DM413" s="2"/>
      <c r="DN413" s="2"/>
      <c r="DO413" s="2"/>
      <c r="DP413" s="2"/>
      <c r="DQ413" s="2"/>
      <c r="DR413" s="2"/>
      <c r="DS413" s="2"/>
      <c r="DT413" s="2"/>
      <c r="DU413" s="2"/>
      <c r="DV413" s="2"/>
      <c r="DW413" s="2"/>
      <c r="DX413" s="2"/>
      <c r="DY413" s="2"/>
      <c r="DZ413" s="2"/>
      <c r="EA413" s="2"/>
      <c r="EB413" s="2"/>
      <c r="EC413" s="2"/>
      <c r="ED413" s="2"/>
      <c r="EE413" s="2"/>
      <c r="EF413" s="2"/>
      <c r="EG413" s="2"/>
      <c r="EH413" s="2"/>
      <c r="EI413" s="2"/>
      <c r="EJ413" s="2"/>
      <c r="EK413" s="2"/>
      <c r="EL413" s="2"/>
      <c r="EM413" s="2"/>
      <c r="EN413" s="2"/>
      <c r="EO413" s="2"/>
      <c r="EP413" s="2"/>
      <c r="EQ413" s="2"/>
      <c r="ER413" s="2"/>
      <c r="ES413" s="2"/>
      <c r="ET413" s="2"/>
      <c r="EU413" s="2"/>
      <c r="EV413" s="2"/>
      <c r="EW413" s="2"/>
      <c r="EX413" s="2"/>
    </row>
    <row r="414" spans="1:154" x14ac:dyDescent="0.15">
      <c r="A414" s="35">
        <f t="shared" si="144"/>
        <v>44959</v>
      </c>
      <c r="B414" s="125">
        <f t="shared" ca="1" si="140"/>
        <v>11382.979800000001</v>
      </c>
      <c r="C414" s="14">
        <f t="shared" si="151"/>
        <v>10000</v>
      </c>
      <c r="D414" s="13">
        <f>IF(A414&lt;$B$1,VLOOKUP(A414,[1]DI!$A$4:$B$15000,2,FALSE),0)</f>
        <v>0.13650000000000001</v>
      </c>
      <c r="E414" s="14">
        <f t="shared" si="152"/>
        <v>1.00050788</v>
      </c>
      <c r="F414" s="14">
        <f>(TRUNC(PRODUCT($E$14:$E413),16))</f>
        <v>1.1382979761566701</v>
      </c>
      <c r="G414" s="14">
        <f t="shared" si="153"/>
        <v>1</v>
      </c>
      <c r="H414" s="14">
        <f t="shared" si="154"/>
        <v>1.1382979799999999</v>
      </c>
      <c r="I414" s="13">
        <f t="shared" si="145"/>
        <v>0</v>
      </c>
      <c r="J414" s="29">
        <f t="shared" si="146"/>
        <v>44559</v>
      </c>
      <c r="K414" s="2">
        <f t="shared" si="147"/>
        <v>277</v>
      </c>
      <c r="L414" s="17">
        <f t="shared" si="148"/>
        <v>277</v>
      </c>
      <c r="M414" s="12">
        <f t="shared" si="141"/>
        <v>1</v>
      </c>
      <c r="N414" s="12">
        <f t="shared" si="142"/>
        <v>1.1382979799999999</v>
      </c>
      <c r="O414" s="17">
        <f t="shared" si="139"/>
        <v>0</v>
      </c>
      <c r="P414" s="14">
        <f t="shared" si="138"/>
        <v>1382.9798000000001</v>
      </c>
      <c r="Q414" s="14">
        <v>0</v>
      </c>
      <c r="R414" s="14">
        <f t="shared" si="156"/>
        <v>0</v>
      </c>
      <c r="S414" s="20">
        <f t="shared" si="143"/>
        <v>0</v>
      </c>
      <c r="T414" s="14">
        <f t="shared" si="155"/>
        <v>0</v>
      </c>
      <c r="U414" s="4" t="str">
        <f t="shared" si="149"/>
        <v>A+J=</v>
      </c>
      <c r="V414" s="29">
        <f t="shared" si="150"/>
        <v>45747</v>
      </c>
      <c r="W414" s="3"/>
      <c r="X414" s="87">
        <f>[2]Plan1!$A482</f>
        <v>51076</v>
      </c>
      <c r="Y414" s="87" t="str">
        <f>[2]Plan1!$C482</f>
        <v>Finados</v>
      </c>
      <c r="Z414" s="78"/>
      <c r="AA414" s="1"/>
      <c r="AB414" s="3"/>
      <c r="AC414" s="3"/>
      <c r="AD414" s="3"/>
      <c r="AE414" s="3"/>
      <c r="AF414" s="3"/>
      <c r="AG414" s="11"/>
      <c r="AH414" s="3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  <c r="CG414" s="2"/>
      <c r="CH414" s="2"/>
      <c r="CI414" s="2"/>
      <c r="CJ414" s="2"/>
      <c r="CK414" s="2"/>
      <c r="CL414" s="2"/>
      <c r="CM414" s="2"/>
      <c r="CN414" s="2"/>
      <c r="CO414" s="2"/>
      <c r="CP414" s="2"/>
      <c r="CQ414" s="2"/>
      <c r="CR414" s="2"/>
      <c r="CS414" s="2"/>
      <c r="CT414" s="2"/>
      <c r="CU414" s="2"/>
      <c r="CV414" s="2"/>
      <c r="CW414" s="2"/>
      <c r="CX414" s="2"/>
      <c r="CY414" s="2"/>
      <c r="CZ414" s="2"/>
      <c r="DA414" s="2"/>
      <c r="DB414" s="2"/>
      <c r="DC414" s="2"/>
      <c r="DD414" s="2"/>
      <c r="DE414" s="2"/>
      <c r="DF414" s="2"/>
      <c r="DG414" s="2"/>
      <c r="DH414" s="2"/>
      <c r="DI414" s="2"/>
      <c r="DJ414" s="2"/>
      <c r="DK414" s="2"/>
      <c r="DL414" s="2"/>
      <c r="DM414" s="2"/>
      <c r="DN414" s="2"/>
      <c r="DO414" s="2"/>
      <c r="DP414" s="2"/>
      <c r="DQ414" s="2"/>
      <c r="DR414" s="2"/>
      <c r="DS414" s="2"/>
      <c r="DT414" s="2"/>
      <c r="DU414" s="2"/>
      <c r="DV414" s="2"/>
      <c r="DW414" s="2"/>
      <c r="DX414" s="2"/>
      <c r="DY414" s="2"/>
      <c r="DZ414" s="2"/>
      <c r="EA414" s="2"/>
      <c r="EB414" s="2"/>
      <c r="EC414" s="2"/>
      <c r="ED414" s="2"/>
      <c r="EE414" s="2"/>
      <c r="EF414" s="2"/>
      <c r="EG414" s="2"/>
      <c r="EH414" s="2"/>
      <c r="EI414" s="2"/>
      <c r="EJ414" s="2"/>
      <c r="EK414" s="2"/>
      <c r="EL414" s="2"/>
      <c r="EM414" s="2"/>
      <c r="EN414" s="2"/>
      <c r="EO414" s="2"/>
      <c r="EP414" s="2"/>
      <c r="EQ414" s="2"/>
      <c r="ER414" s="2"/>
      <c r="ES414" s="2"/>
      <c r="ET414" s="2"/>
      <c r="EU414" s="2"/>
      <c r="EV414" s="2"/>
      <c r="EW414" s="2"/>
      <c r="EX414" s="2"/>
    </row>
    <row r="415" spans="1:154" x14ac:dyDescent="0.15">
      <c r="A415" s="35">
        <f t="shared" si="144"/>
        <v>44960</v>
      </c>
      <c r="B415" s="125">
        <f t="shared" ca="1" si="140"/>
        <v>11388.760899999999</v>
      </c>
      <c r="C415" s="14">
        <f t="shared" si="151"/>
        <v>10000</v>
      </c>
      <c r="D415" s="13">
        <f>IF(A415&lt;$B$1,VLOOKUP(A415,[1]DI!$A$4:$B$15000,2,FALSE),0)</f>
        <v>0.13650000000000001</v>
      </c>
      <c r="E415" s="14">
        <f t="shared" si="152"/>
        <v>1.00050788</v>
      </c>
      <c r="F415" s="14">
        <f>(TRUNC(PRODUCT($E$14:$E414),16))</f>
        <v>1.1388760949328001</v>
      </c>
      <c r="G415" s="14">
        <f t="shared" si="153"/>
        <v>1</v>
      </c>
      <c r="H415" s="14">
        <f t="shared" si="154"/>
        <v>1.1388760899999999</v>
      </c>
      <c r="I415" s="13">
        <f t="shared" si="145"/>
        <v>0</v>
      </c>
      <c r="J415" s="29">
        <f t="shared" si="146"/>
        <v>44559</v>
      </c>
      <c r="K415" s="2">
        <f t="shared" si="147"/>
        <v>278</v>
      </c>
      <c r="L415" s="17">
        <f t="shared" si="148"/>
        <v>278</v>
      </c>
      <c r="M415" s="12">
        <f t="shared" si="141"/>
        <v>1</v>
      </c>
      <c r="N415" s="12">
        <f t="shared" si="142"/>
        <v>1.1388760899999999</v>
      </c>
      <c r="O415" s="17">
        <f t="shared" si="139"/>
        <v>0</v>
      </c>
      <c r="P415" s="14">
        <f t="shared" si="138"/>
        <v>1388.7609</v>
      </c>
      <c r="Q415" s="14">
        <v>0</v>
      </c>
      <c r="R415" s="14">
        <f t="shared" si="156"/>
        <v>0</v>
      </c>
      <c r="S415" s="20">
        <f t="shared" si="143"/>
        <v>0</v>
      </c>
      <c r="T415" s="14">
        <f t="shared" si="155"/>
        <v>0</v>
      </c>
      <c r="U415" s="4" t="str">
        <f t="shared" si="149"/>
        <v>A+J=</v>
      </c>
      <c r="V415" s="29">
        <f t="shared" si="150"/>
        <v>45747</v>
      </c>
      <c r="W415" s="3"/>
      <c r="X415" s="87">
        <f>[2]Plan1!$A483</f>
        <v>51089</v>
      </c>
      <c r="Y415" s="87" t="str">
        <f>[2]Plan1!$C483</f>
        <v>Proclamação da República</v>
      </c>
      <c r="Z415" s="78"/>
      <c r="AA415" s="1"/>
      <c r="AB415" s="3"/>
      <c r="AC415" s="3"/>
      <c r="AD415" s="3"/>
      <c r="AE415" s="3"/>
      <c r="AF415" s="3"/>
      <c r="AG415" s="11"/>
      <c r="AH415" s="3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  <c r="CG415" s="2"/>
      <c r="CH415" s="2"/>
      <c r="CI415" s="2"/>
      <c r="CJ415" s="2"/>
      <c r="CK415" s="2"/>
      <c r="CL415" s="2"/>
      <c r="CM415" s="2"/>
      <c r="CN415" s="2"/>
      <c r="CO415" s="2"/>
      <c r="CP415" s="2"/>
      <c r="CQ415" s="2"/>
      <c r="CR415" s="2"/>
      <c r="CS415" s="2"/>
      <c r="CT415" s="2"/>
      <c r="CU415" s="2"/>
      <c r="CV415" s="2"/>
      <c r="CW415" s="2"/>
      <c r="CX415" s="2"/>
      <c r="CY415" s="2"/>
      <c r="CZ415" s="2"/>
      <c r="DA415" s="2"/>
      <c r="DB415" s="2"/>
      <c r="DC415" s="2"/>
      <c r="DD415" s="2"/>
      <c r="DE415" s="2"/>
      <c r="DF415" s="2"/>
      <c r="DG415" s="2"/>
      <c r="DH415" s="2"/>
      <c r="DI415" s="2"/>
      <c r="DJ415" s="2"/>
      <c r="DK415" s="2"/>
      <c r="DL415" s="2"/>
      <c r="DM415" s="2"/>
      <c r="DN415" s="2"/>
      <c r="DO415" s="2"/>
      <c r="DP415" s="2"/>
      <c r="DQ415" s="2"/>
      <c r="DR415" s="2"/>
      <c r="DS415" s="2"/>
      <c r="DT415" s="2"/>
      <c r="DU415" s="2"/>
      <c r="DV415" s="2"/>
      <c r="DW415" s="2"/>
      <c r="DX415" s="2"/>
      <c r="DY415" s="2"/>
      <c r="DZ415" s="2"/>
      <c r="EA415" s="2"/>
      <c r="EB415" s="2"/>
      <c r="EC415" s="2"/>
      <c r="ED415" s="2"/>
      <c r="EE415" s="2"/>
      <c r="EF415" s="2"/>
      <c r="EG415" s="2"/>
      <c r="EH415" s="2"/>
      <c r="EI415" s="2"/>
      <c r="EJ415" s="2"/>
      <c r="EK415" s="2"/>
      <c r="EL415" s="2"/>
      <c r="EM415" s="2"/>
      <c r="EN415" s="2"/>
      <c r="EO415" s="2"/>
      <c r="EP415" s="2"/>
      <c r="EQ415" s="2"/>
      <c r="ER415" s="2"/>
      <c r="ES415" s="2"/>
      <c r="ET415" s="2"/>
      <c r="EU415" s="2"/>
      <c r="EV415" s="2"/>
      <c r="EW415" s="2"/>
      <c r="EX415" s="2"/>
    </row>
    <row r="416" spans="1:154" x14ac:dyDescent="0.15">
      <c r="A416" s="35">
        <f t="shared" si="144"/>
        <v>44961</v>
      </c>
      <c r="B416" s="125">
        <f t="shared" ca="1" si="140"/>
        <v>11394.545099999999</v>
      </c>
      <c r="C416" s="14">
        <f t="shared" si="151"/>
        <v>10000</v>
      </c>
      <c r="D416" s="13">
        <f>IF(A416&lt;$B$1,VLOOKUP(A416,[1]DI!$A$4:$B$15000,2,FALSE),0)</f>
        <v>0</v>
      </c>
      <c r="E416" s="14">
        <f t="shared" si="152"/>
        <v>1</v>
      </c>
      <c r="F416" s="14">
        <f>(TRUNC(PRODUCT($E$14:$E415),16))</f>
        <v>1.1394545073239</v>
      </c>
      <c r="G416" s="14">
        <f t="shared" si="153"/>
        <v>1</v>
      </c>
      <c r="H416" s="14">
        <f t="shared" si="154"/>
        <v>1.13945451</v>
      </c>
      <c r="I416" s="13">
        <f t="shared" si="145"/>
        <v>0</v>
      </c>
      <c r="J416" s="29">
        <f t="shared" si="146"/>
        <v>44559</v>
      </c>
      <c r="K416" s="2">
        <f t="shared" si="147"/>
        <v>278</v>
      </c>
      <c r="L416" s="17">
        <f t="shared" si="148"/>
        <v>279</v>
      </c>
      <c r="M416" s="12">
        <f t="shared" si="141"/>
        <v>1</v>
      </c>
      <c r="N416" s="12">
        <f t="shared" si="142"/>
        <v>1.13945451</v>
      </c>
      <c r="O416" s="17">
        <f t="shared" si="139"/>
        <v>0</v>
      </c>
      <c r="P416" s="14">
        <f t="shared" si="138"/>
        <v>1394.5451</v>
      </c>
      <c r="Q416" s="14">
        <v>0</v>
      </c>
      <c r="R416" s="14">
        <f t="shared" si="156"/>
        <v>0</v>
      </c>
      <c r="S416" s="20">
        <f t="shared" si="143"/>
        <v>0</v>
      </c>
      <c r="T416" s="14">
        <f t="shared" si="155"/>
        <v>0</v>
      </c>
      <c r="U416" s="4" t="str">
        <f t="shared" si="149"/>
        <v>A+J=</v>
      </c>
      <c r="V416" s="29">
        <f t="shared" si="150"/>
        <v>45747</v>
      </c>
      <c r="W416" s="3"/>
      <c r="X416" s="87">
        <f>[2]Plan1!$A484</f>
        <v>51094</v>
      </c>
      <c r="Y416" s="87" t="str">
        <f>[2]Plan1!$C484</f>
        <v>Dia Nacional de Zumbi e da Consciência Negra</v>
      </c>
      <c r="Z416" s="78"/>
      <c r="AA416" s="1"/>
      <c r="AB416" s="3"/>
      <c r="AC416" s="3"/>
      <c r="AD416" s="3"/>
      <c r="AE416" s="3"/>
      <c r="AF416" s="3"/>
      <c r="AG416" s="11"/>
      <c r="AH416" s="3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  <c r="CG416" s="2"/>
      <c r="CH416" s="2"/>
      <c r="CI416" s="2"/>
      <c r="CJ416" s="2"/>
      <c r="CK416" s="2"/>
      <c r="CL416" s="2"/>
      <c r="CM416" s="2"/>
      <c r="CN416" s="2"/>
      <c r="CO416" s="2"/>
      <c r="CP416" s="2"/>
      <c r="CQ416" s="2"/>
      <c r="CR416" s="2"/>
      <c r="CS416" s="2"/>
      <c r="CT416" s="2"/>
      <c r="CU416" s="2"/>
      <c r="CV416" s="2"/>
      <c r="CW416" s="2"/>
      <c r="CX416" s="2"/>
      <c r="CY416" s="2"/>
      <c r="CZ416" s="2"/>
      <c r="DA416" s="2"/>
      <c r="DB416" s="2"/>
      <c r="DC416" s="2"/>
      <c r="DD416" s="2"/>
      <c r="DE416" s="2"/>
      <c r="DF416" s="2"/>
      <c r="DG416" s="2"/>
      <c r="DH416" s="2"/>
      <c r="DI416" s="2"/>
      <c r="DJ416" s="2"/>
      <c r="DK416" s="2"/>
      <c r="DL416" s="2"/>
      <c r="DM416" s="2"/>
      <c r="DN416" s="2"/>
      <c r="DO416" s="2"/>
      <c r="DP416" s="2"/>
      <c r="DQ416" s="2"/>
      <c r="DR416" s="2"/>
      <c r="DS416" s="2"/>
      <c r="DT416" s="2"/>
      <c r="DU416" s="2"/>
      <c r="DV416" s="2"/>
      <c r="DW416" s="2"/>
      <c r="DX416" s="2"/>
      <c r="DY416" s="2"/>
      <c r="DZ416" s="2"/>
      <c r="EA416" s="2"/>
      <c r="EB416" s="2"/>
      <c r="EC416" s="2"/>
      <c r="ED416" s="2"/>
      <c r="EE416" s="2"/>
      <c r="EF416" s="2"/>
      <c r="EG416" s="2"/>
      <c r="EH416" s="2"/>
      <c r="EI416" s="2"/>
      <c r="EJ416" s="2"/>
      <c r="EK416" s="2"/>
      <c r="EL416" s="2"/>
      <c r="EM416" s="2"/>
      <c r="EN416" s="2"/>
      <c r="EO416" s="2"/>
      <c r="EP416" s="2"/>
      <c r="EQ416" s="2"/>
      <c r="ER416" s="2"/>
      <c r="ES416" s="2"/>
      <c r="ET416" s="2"/>
      <c r="EU416" s="2"/>
      <c r="EV416" s="2"/>
      <c r="EW416" s="2"/>
      <c r="EX416" s="2"/>
    </row>
    <row r="417" spans="1:154" x14ac:dyDescent="0.15">
      <c r="A417" s="35">
        <f t="shared" si="144"/>
        <v>44962</v>
      </c>
      <c r="B417" s="125">
        <f t="shared" ca="1" si="140"/>
        <v>11394.545099999999</v>
      </c>
      <c r="C417" s="14">
        <f t="shared" si="151"/>
        <v>10000</v>
      </c>
      <c r="D417" s="13">
        <f>IF(A417&lt;$B$1,VLOOKUP(A417,[1]DI!$A$4:$B$15000,2,FALSE),0)</f>
        <v>0</v>
      </c>
      <c r="E417" s="14">
        <f t="shared" si="152"/>
        <v>1</v>
      </c>
      <c r="F417" s="14">
        <f>(TRUNC(PRODUCT($E$14:$E416),16))</f>
        <v>1.1394545073239</v>
      </c>
      <c r="G417" s="14">
        <f t="shared" si="153"/>
        <v>1</v>
      </c>
      <c r="H417" s="14">
        <f t="shared" si="154"/>
        <v>1.13945451</v>
      </c>
      <c r="I417" s="13">
        <f t="shared" si="145"/>
        <v>0</v>
      </c>
      <c r="J417" s="29">
        <f t="shared" si="146"/>
        <v>44559</v>
      </c>
      <c r="K417" s="2">
        <f t="shared" si="147"/>
        <v>278</v>
      </c>
      <c r="L417" s="17">
        <f t="shared" si="148"/>
        <v>279</v>
      </c>
      <c r="M417" s="12">
        <f t="shared" si="141"/>
        <v>1</v>
      </c>
      <c r="N417" s="12">
        <f t="shared" si="142"/>
        <v>1.13945451</v>
      </c>
      <c r="O417" s="17">
        <f t="shared" si="139"/>
        <v>0</v>
      </c>
      <c r="P417" s="14">
        <f t="shared" si="138"/>
        <v>1394.5451</v>
      </c>
      <c r="Q417" s="14">
        <v>0</v>
      </c>
      <c r="R417" s="14">
        <f t="shared" si="156"/>
        <v>0</v>
      </c>
      <c r="S417" s="20">
        <f t="shared" si="143"/>
        <v>0</v>
      </c>
      <c r="T417" s="14">
        <f t="shared" si="155"/>
        <v>0</v>
      </c>
      <c r="U417" s="4" t="str">
        <f t="shared" si="149"/>
        <v>A+J=</v>
      </c>
      <c r="V417" s="29">
        <f t="shared" si="150"/>
        <v>45747</v>
      </c>
      <c r="W417" s="3"/>
      <c r="X417" s="87">
        <f>[2]Plan1!$A485</f>
        <v>51129</v>
      </c>
      <c r="Y417" s="87" t="str">
        <f>[2]Plan1!$C485</f>
        <v>Natal</v>
      </c>
      <c r="Z417" s="78"/>
      <c r="AA417" s="1"/>
      <c r="AB417" s="3"/>
      <c r="AC417" s="3"/>
      <c r="AD417" s="3"/>
      <c r="AE417" s="3"/>
      <c r="AF417" s="3"/>
      <c r="AG417" s="11"/>
      <c r="AH417" s="3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  <c r="CG417" s="2"/>
      <c r="CH417" s="2"/>
      <c r="CI417" s="2"/>
      <c r="CJ417" s="2"/>
      <c r="CK417" s="2"/>
      <c r="CL417" s="2"/>
      <c r="CM417" s="2"/>
      <c r="CN417" s="2"/>
      <c r="CO417" s="2"/>
      <c r="CP417" s="2"/>
      <c r="CQ417" s="2"/>
      <c r="CR417" s="2"/>
      <c r="CS417" s="2"/>
      <c r="CT417" s="2"/>
      <c r="CU417" s="2"/>
      <c r="CV417" s="2"/>
      <c r="CW417" s="2"/>
      <c r="CX417" s="2"/>
      <c r="CY417" s="2"/>
      <c r="CZ417" s="2"/>
      <c r="DA417" s="2"/>
      <c r="DB417" s="2"/>
      <c r="DC417" s="2"/>
      <c r="DD417" s="2"/>
      <c r="DE417" s="2"/>
      <c r="DF417" s="2"/>
      <c r="DG417" s="2"/>
      <c r="DH417" s="2"/>
      <c r="DI417" s="2"/>
      <c r="DJ417" s="2"/>
      <c r="DK417" s="2"/>
      <c r="DL417" s="2"/>
      <c r="DM417" s="2"/>
      <c r="DN417" s="2"/>
      <c r="DO417" s="2"/>
      <c r="DP417" s="2"/>
      <c r="DQ417" s="2"/>
      <c r="DR417" s="2"/>
      <c r="DS417" s="2"/>
      <c r="DT417" s="2"/>
      <c r="DU417" s="2"/>
      <c r="DV417" s="2"/>
      <c r="DW417" s="2"/>
      <c r="DX417" s="2"/>
      <c r="DY417" s="2"/>
      <c r="DZ417" s="2"/>
      <c r="EA417" s="2"/>
      <c r="EB417" s="2"/>
      <c r="EC417" s="2"/>
      <c r="ED417" s="2"/>
      <c r="EE417" s="2"/>
      <c r="EF417" s="2"/>
      <c r="EG417" s="2"/>
      <c r="EH417" s="2"/>
      <c r="EI417" s="2"/>
      <c r="EJ417" s="2"/>
      <c r="EK417" s="2"/>
      <c r="EL417" s="2"/>
      <c r="EM417" s="2"/>
      <c r="EN417" s="2"/>
      <c r="EO417" s="2"/>
      <c r="EP417" s="2"/>
      <c r="EQ417" s="2"/>
      <c r="ER417" s="2"/>
      <c r="ES417" s="2"/>
      <c r="ET417" s="2"/>
      <c r="EU417" s="2"/>
      <c r="EV417" s="2"/>
      <c r="EW417" s="2"/>
      <c r="EX417" s="2"/>
    </row>
    <row r="418" spans="1:154" x14ac:dyDescent="0.15">
      <c r="A418" s="35">
        <f t="shared" si="144"/>
        <v>44963</v>
      </c>
      <c r="B418" s="125">
        <f t="shared" ca="1" si="140"/>
        <v>11394.545099999999</v>
      </c>
      <c r="C418" s="14">
        <f t="shared" si="151"/>
        <v>10000</v>
      </c>
      <c r="D418" s="13">
        <f>IF(A418&lt;$B$1,VLOOKUP(A418,[1]DI!$A$4:$B$15000,2,FALSE),0)</f>
        <v>0.13650000000000001</v>
      </c>
      <c r="E418" s="14">
        <f t="shared" si="152"/>
        <v>1.00050788</v>
      </c>
      <c r="F418" s="14">
        <f>(TRUNC(PRODUCT($E$14:$E417),16))</f>
        <v>1.1394545073239</v>
      </c>
      <c r="G418" s="14">
        <f t="shared" si="153"/>
        <v>1</v>
      </c>
      <c r="H418" s="14">
        <f t="shared" si="154"/>
        <v>1.13945451</v>
      </c>
      <c r="I418" s="13">
        <f t="shared" si="145"/>
        <v>0</v>
      </c>
      <c r="J418" s="29">
        <f t="shared" si="146"/>
        <v>44559</v>
      </c>
      <c r="K418" s="2">
        <f t="shared" si="147"/>
        <v>279</v>
      </c>
      <c r="L418" s="17">
        <f t="shared" si="148"/>
        <v>279</v>
      </c>
      <c r="M418" s="12">
        <f t="shared" si="141"/>
        <v>1</v>
      </c>
      <c r="N418" s="12">
        <f t="shared" si="142"/>
        <v>1.13945451</v>
      </c>
      <c r="O418" s="17">
        <f t="shared" si="139"/>
        <v>0</v>
      </c>
      <c r="P418" s="14">
        <f t="shared" si="138"/>
        <v>1394.5451</v>
      </c>
      <c r="Q418" s="14">
        <v>0</v>
      </c>
      <c r="R418" s="14">
        <f t="shared" si="156"/>
        <v>0</v>
      </c>
      <c r="S418" s="20">
        <f t="shared" si="143"/>
        <v>0</v>
      </c>
      <c r="T418" s="14">
        <f t="shared" si="155"/>
        <v>0</v>
      </c>
      <c r="U418" s="4" t="str">
        <f t="shared" si="149"/>
        <v>A+J=</v>
      </c>
      <c r="V418" s="29">
        <f t="shared" si="150"/>
        <v>45747</v>
      </c>
      <c r="W418" s="3"/>
      <c r="X418" s="87">
        <f>[2]Plan1!$A486</f>
        <v>51136</v>
      </c>
      <c r="Y418" s="87" t="str">
        <f>[2]Plan1!$C486</f>
        <v>Confraternização Universal</v>
      </c>
      <c r="Z418" s="78"/>
      <c r="AA418" s="1"/>
      <c r="AB418" s="3"/>
      <c r="AC418" s="3"/>
      <c r="AD418" s="3"/>
      <c r="AE418" s="3"/>
      <c r="AF418" s="3"/>
      <c r="AG418" s="11"/>
      <c r="AH418" s="3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  <c r="CG418" s="2"/>
      <c r="CH418" s="2"/>
      <c r="CI418" s="2"/>
      <c r="CJ418" s="2"/>
      <c r="CK418" s="2"/>
      <c r="CL418" s="2"/>
      <c r="CM418" s="2"/>
      <c r="CN418" s="2"/>
      <c r="CO418" s="2"/>
      <c r="CP418" s="2"/>
      <c r="CQ418" s="2"/>
      <c r="CR418" s="2"/>
      <c r="CS418" s="2"/>
      <c r="CT418" s="2"/>
      <c r="CU418" s="2"/>
      <c r="CV418" s="2"/>
      <c r="CW418" s="2"/>
      <c r="CX418" s="2"/>
      <c r="CY418" s="2"/>
      <c r="CZ418" s="2"/>
      <c r="DA418" s="2"/>
      <c r="DB418" s="2"/>
      <c r="DC418" s="2"/>
      <c r="DD418" s="2"/>
      <c r="DE418" s="2"/>
      <c r="DF418" s="2"/>
      <c r="DG418" s="2"/>
      <c r="DH418" s="2"/>
      <c r="DI418" s="2"/>
      <c r="DJ418" s="2"/>
      <c r="DK418" s="2"/>
      <c r="DL418" s="2"/>
      <c r="DM418" s="2"/>
      <c r="DN418" s="2"/>
      <c r="DO418" s="2"/>
      <c r="DP418" s="2"/>
      <c r="DQ418" s="2"/>
      <c r="DR418" s="2"/>
      <c r="DS418" s="2"/>
      <c r="DT418" s="2"/>
      <c r="DU418" s="2"/>
      <c r="DV418" s="2"/>
      <c r="DW418" s="2"/>
      <c r="DX418" s="2"/>
      <c r="DY418" s="2"/>
      <c r="DZ418" s="2"/>
      <c r="EA418" s="2"/>
      <c r="EB418" s="2"/>
      <c r="EC418" s="2"/>
      <c r="ED418" s="2"/>
      <c r="EE418" s="2"/>
      <c r="EF418" s="2"/>
      <c r="EG418" s="2"/>
      <c r="EH418" s="2"/>
      <c r="EI418" s="2"/>
      <c r="EJ418" s="2"/>
      <c r="EK418" s="2"/>
      <c r="EL418" s="2"/>
      <c r="EM418" s="2"/>
      <c r="EN418" s="2"/>
      <c r="EO418" s="2"/>
      <c r="EP418" s="2"/>
      <c r="EQ418" s="2"/>
      <c r="ER418" s="2"/>
      <c r="ES418" s="2"/>
      <c r="ET418" s="2"/>
      <c r="EU418" s="2"/>
      <c r="EV418" s="2"/>
      <c r="EW418" s="2"/>
      <c r="EX418" s="2"/>
    </row>
    <row r="419" spans="1:154" x14ac:dyDescent="0.15">
      <c r="A419" s="35">
        <f t="shared" si="144"/>
        <v>44964</v>
      </c>
      <c r="B419" s="125">
        <f t="shared" ca="1" si="140"/>
        <v>11400.3321</v>
      </c>
      <c r="C419" s="14">
        <f t="shared" si="151"/>
        <v>10000</v>
      </c>
      <c r="D419" s="13">
        <f>IF(A419&lt;$B$1,VLOOKUP(A419,[1]DI!$A$4:$B$15000,2,FALSE),0)</f>
        <v>0.13650000000000001</v>
      </c>
      <c r="E419" s="14">
        <f t="shared" si="152"/>
        <v>1.00050788</v>
      </c>
      <c r="F419" s="14">
        <f>(TRUNC(PRODUCT($E$14:$E418),16))</f>
        <v>1.14003321347908</v>
      </c>
      <c r="G419" s="14">
        <f t="shared" si="153"/>
        <v>1</v>
      </c>
      <c r="H419" s="14">
        <f t="shared" si="154"/>
        <v>1.1400332099999999</v>
      </c>
      <c r="I419" s="13">
        <f t="shared" si="145"/>
        <v>0</v>
      </c>
      <c r="J419" s="29">
        <f t="shared" si="146"/>
        <v>44559</v>
      </c>
      <c r="K419" s="2">
        <f t="shared" si="147"/>
        <v>280</v>
      </c>
      <c r="L419" s="17">
        <f t="shared" si="148"/>
        <v>280</v>
      </c>
      <c r="M419" s="12">
        <f t="shared" si="141"/>
        <v>1</v>
      </c>
      <c r="N419" s="12">
        <f t="shared" si="142"/>
        <v>1.1400332099999999</v>
      </c>
      <c r="O419" s="17">
        <f t="shared" si="139"/>
        <v>0</v>
      </c>
      <c r="P419" s="14">
        <f t="shared" si="138"/>
        <v>1400.3321000000001</v>
      </c>
      <c r="Q419" s="14">
        <v>0</v>
      </c>
      <c r="R419" s="14">
        <f t="shared" si="156"/>
        <v>0</v>
      </c>
      <c r="S419" s="20">
        <f t="shared" si="143"/>
        <v>0</v>
      </c>
      <c r="T419" s="14">
        <f t="shared" si="155"/>
        <v>0</v>
      </c>
      <c r="U419" s="4" t="str">
        <f t="shared" si="149"/>
        <v>A+J=</v>
      </c>
      <c r="V419" s="29">
        <f t="shared" si="150"/>
        <v>45747</v>
      </c>
      <c r="W419" s="3"/>
      <c r="X419" s="87">
        <f>[2]Plan1!$A487</f>
        <v>51179</v>
      </c>
      <c r="Y419" s="87" t="str">
        <f>[2]Plan1!$C487</f>
        <v>Carnaval</v>
      </c>
      <c r="Z419" s="78"/>
      <c r="AA419" s="1"/>
      <c r="AB419" s="3"/>
      <c r="AC419" s="3"/>
      <c r="AD419" s="3"/>
      <c r="AE419" s="3"/>
      <c r="AF419" s="3"/>
      <c r="AG419" s="11"/>
      <c r="AH419" s="3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  <c r="CG419" s="2"/>
      <c r="CH419" s="2"/>
      <c r="CI419" s="2"/>
      <c r="CJ419" s="2"/>
      <c r="CK419" s="2"/>
      <c r="CL419" s="2"/>
      <c r="CM419" s="2"/>
      <c r="CN419" s="2"/>
      <c r="CO419" s="2"/>
      <c r="CP419" s="2"/>
      <c r="CQ419" s="2"/>
      <c r="CR419" s="2"/>
      <c r="CS419" s="2"/>
      <c r="CT419" s="2"/>
      <c r="CU419" s="2"/>
      <c r="CV419" s="2"/>
      <c r="CW419" s="2"/>
      <c r="CX419" s="2"/>
      <c r="CY419" s="2"/>
      <c r="CZ419" s="2"/>
      <c r="DA419" s="2"/>
      <c r="DB419" s="2"/>
      <c r="DC419" s="2"/>
      <c r="DD419" s="2"/>
      <c r="DE419" s="2"/>
      <c r="DF419" s="2"/>
      <c r="DG419" s="2"/>
      <c r="DH419" s="2"/>
      <c r="DI419" s="2"/>
      <c r="DJ419" s="2"/>
      <c r="DK419" s="2"/>
      <c r="DL419" s="2"/>
      <c r="DM419" s="2"/>
      <c r="DN419" s="2"/>
      <c r="DO419" s="2"/>
      <c r="DP419" s="2"/>
      <c r="DQ419" s="2"/>
      <c r="DR419" s="2"/>
      <c r="DS419" s="2"/>
      <c r="DT419" s="2"/>
      <c r="DU419" s="2"/>
      <c r="DV419" s="2"/>
      <c r="DW419" s="2"/>
      <c r="DX419" s="2"/>
      <c r="DY419" s="2"/>
      <c r="DZ419" s="2"/>
      <c r="EA419" s="2"/>
      <c r="EB419" s="2"/>
      <c r="EC419" s="2"/>
      <c r="ED419" s="2"/>
      <c r="EE419" s="2"/>
      <c r="EF419" s="2"/>
      <c r="EG419" s="2"/>
      <c r="EH419" s="2"/>
      <c r="EI419" s="2"/>
      <c r="EJ419" s="2"/>
      <c r="EK419" s="2"/>
      <c r="EL419" s="2"/>
      <c r="EM419" s="2"/>
      <c r="EN419" s="2"/>
      <c r="EO419" s="2"/>
      <c r="EP419" s="2"/>
      <c r="EQ419" s="2"/>
      <c r="ER419" s="2"/>
      <c r="ES419" s="2"/>
      <c r="ET419" s="2"/>
      <c r="EU419" s="2"/>
      <c r="EV419" s="2"/>
      <c r="EW419" s="2"/>
      <c r="EX419" s="2"/>
    </row>
    <row r="420" spans="1:154" x14ac:dyDescent="0.15">
      <c r="A420" s="35">
        <f t="shared" si="144"/>
        <v>44965</v>
      </c>
      <c r="B420" s="125">
        <f t="shared" ca="1" si="140"/>
        <v>11406.122100000001</v>
      </c>
      <c r="C420" s="14">
        <f t="shared" si="151"/>
        <v>10000</v>
      </c>
      <c r="D420" s="13">
        <f>IF(A420&lt;$B$1,VLOOKUP(A420,[1]DI!$A$4:$B$15000,2,FALSE),0)</f>
        <v>0.13650000000000001</v>
      </c>
      <c r="E420" s="14">
        <f t="shared" si="152"/>
        <v>1.00050788</v>
      </c>
      <c r="F420" s="14">
        <f>(TRUNC(PRODUCT($E$14:$E419),16))</f>
        <v>1.1406122135475401</v>
      </c>
      <c r="G420" s="14">
        <f t="shared" si="153"/>
        <v>1</v>
      </c>
      <c r="H420" s="14">
        <f t="shared" si="154"/>
        <v>1.14061221</v>
      </c>
      <c r="I420" s="13">
        <f t="shared" si="145"/>
        <v>0</v>
      </c>
      <c r="J420" s="29">
        <f t="shared" si="146"/>
        <v>44559</v>
      </c>
      <c r="K420" s="2">
        <f t="shared" si="147"/>
        <v>281</v>
      </c>
      <c r="L420" s="17">
        <f t="shared" si="148"/>
        <v>281</v>
      </c>
      <c r="M420" s="12">
        <f t="shared" si="141"/>
        <v>1</v>
      </c>
      <c r="N420" s="12">
        <f t="shared" si="142"/>
        <v>1.14061221</v>
      </c>
      <c r="O420" s="17">
        <f t="shared" si="139"/>
        <v>0</v>
      </c>
      <c r="P420" s="14">
        <f t="shared" si="138"/>
        <v>1406.1221</v>
      </c>
      <c r="Q420" s="14">
        <v>0</v>
      </c>
      <c r="R420" s="14">
        <f t="shared" si="156"/>
        <v>0</v>
      </c>
      <c r="S420" s="20">
        <f t="shared" si="143"/>
        <v>0</v>
      </c>
      <c r="T420" s="14">
        <f t="shared" si="155"/>
        <v>0</v>
      </c>
      <c r="U420" s="4" t="str">
        <f t="shared" si="149"/>
        <v>A+J=</v>
      </c>
      <c r="V420" s="29">
        <f t="shared" si="150"/>
        <v>45747</v>
      </c>
      <c r="W420" s="3"/>
      <c r="X420" s="87">
        <f>[2]Plan1!$A488</f>
        <v>51180</v>
      </c>
      <c r="Y420" s="87" t="str">
        <f>[2]Plan1!$C488</f>
        <v>Carnaval</v>
      </c>
      <c r="Z420" s="78"/>
      <c r="AA420" s="1"/>
      <c r="AB420" s="3"/>
      <c r="AC420" s="3"/>
      <c r="AD420" s="3"/>
      <c r="AE420" s="3"/>
      <c r="AF420" s="3"/>
      <c r="AG420" s="11"/>
      <c r="AH420" s="3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  <c r="CG420" s="2"/>
      <c r="CH420" s="2"/>
      <c r="CI420" s="2"/>
      <c r="CJ420" s="2"/>
      <c r="CK420" s="2"/>
      <c r="CL420" s="2"/>
      <c r="CM420" s="2"/>
      <c r="CN420" s="2"/>
      <c r="CO420" s="2"/>
      <c r="CP420" s="2"/>
      <c r="CQ420" s="2"/>
      <c r="CR420" s="2"/>
      <c r="CS420" s="2"/>
      <c r="CT420" s="2"/>
      <c r="CU420" s="2"/>
      <c r="CV420" s="2"/>
      <c r="CW420" s="2"/>
      <c r="CX420" s="2"/>
      <c r="CY420" s="2"/>
      <c r="CZ420" s="2"/>
      <c r="DA420" s="2"/>
      <c r="DB420" s="2"/>
      <c r="DC420" s="2"/>
      <c r="DD420" s="2"/>
      <c r="DE420" s="2"/>
      <c r="DF420" s="2"/>
      <c r="DG420" s="2"/>
      <c r="DH420" s="2"/>
      <c r="DI420" s="2"/>
      <c r="DJ420" s="2"/>
      <c r="DK420" s="2"/>
      <c r="DL420" s="2"/>
      <c r="DM420" s="2"/>
      <c r="DN420" s="2"/>
      <c r="DO420" s="2"/>
      <c r="DP420" s="2"/>
      <c r="DQ420" s="2"/>
      <c r="DR420" s="2"/>
      <c r="DS420" s="2"/>
      <c r="DT420" s="2"/>
      <c r="DU420" s="2"/>
      <c r="DV420" s="2"/>
      <c r="DW420" s="2"/>
      <c r="DX420" s="2"/>
      <c r="DY420" s="2"/>
      <c r="DZ420" s="2"/>
      <c r="EA420" s="2"/>
      <c r="EB420" s="2"/>
      <c r="EC420" s="2"/>
      <c r="ED420" s="2"/>
      <c r="EE420" s="2"/>
      <c r="EF420" s="2"/>
      <c r="EG420" s="2"/>
      <c r="EH420" s="2"/>
      <c r="EI420" s="2"/>
      <c r="EJ420" s="2"/>
      <c r="EK420" s="2"/>
      <c r="EL420" s="2"/>
      <c r="EM420" s="2"/>
      <c r="EN420" s="2"/>
      <c r="EO420" s="2"/>
      <c r="EP420" s="2"/>
      <c r="EQ420" s="2"/>
      <c r="ER420" s="2"/>
      <c r="ES420" s="2"/>
      <c r="ET420" s="2"/>
      <c r="EU420" s="2"/>
      <c r="EV420" s="2"/>
      <c r="EW420" s="2"/>
      <c r="EX420" s="2"/>
    </row>
    <row r="421" spans="1:154" x14ac:dyDescent="0.15">
      <c r="A421" s="35">
        <f t="shared" si="144"/>
        <v>44966</v>
      </c>
      <c r="B421" s="125">
        <f t="shared" ca="1" si="140"/>
        <v>11411.9151</v>
      </c>
      <c r="C421" s="14">
        <f t="shared" si="151"/>
        <v>10000</v>
      </c>
      <c r="D421" s="13">
        <f>IF(A421&lt;$B$1,VLOOKUP(A421,[1]DI!$A$4:$B$15000,2,FALSE),0)</f>
        <v>0.13650000000000001</v>
      </c>
      <c r="E421" s="14">
        <f t="shared" si="152"/>
        <v>1.00050788</v>
      </c>
      <c r="F421" s="14">
        <f>(TRUNC(PRODUCT($E$14:$E420),16))</f>
        <v>1.1411915076785599</v>
      </c>
      <c r="G421" s="14">
        <f t="shared" si="153"/>
        <v>1</v>
      </c>
      <c r="H421" s="14">
        <f t="shared" si="154"/>
        <v>1.1411915100000001</v>
      </c>
      <c r="I421" s="13">
        <f t="shared" si="145"/>
        <v>0</v>
      </c>
      <c r="J421" s="29">
        <f t="shared" si="146"/>
        <v>44559</v>
      </c>
      <c r="K421" s="2">
        <f t="shared" si="147"/>
        <v>282</v>
      </c>
      <c r="L421" s="17">
        <f t="shared" si="148"/>
        <v>282</v>
      </c>
      <c r="M421" s="12">
        <f t="shared" si="141"/>
        <v>1</v>
      </c>
      <c r="N421" s="12">
        <f t="shared" si="142"/>
        <v>1.1411915100000001</v>
      </c>
      <c r="O421" s="17">
        <f t="shared" si="139"/>
        <v>0</v>
      </c>
      <c r="P421" s="14">
        <f t="shared" si="138"/>
        <v>1411.9150999999999</v>
      </c>
      <c r="Q421" s="14">
        <v>0</v>
      </c>
      <c r="R421" s="14">
        <f t="shared" si="156"/>
        <v>0</v>
      </c>
      <c r="S421" s="20">
        <f t="shared" si="143"/>
        <v>0</v>
      </c>
      <c r="T421" s="14">
        <f t="shared" si="155"/>
        <v>0</v>
      </c>
      <c r="U421" s="4" t="str">
        <f t="shared" si="149"/>
        <v>A+J=</v>
      </c>
      <c r="V421" s="29">
        <f t="shared" si="150"/>
        <v>45747</v>
      </c>
      <c r="W421" s="3"/>
      <c r="X421" s="87">
        <f>[2]Plan1!$A489</f>
        <v>51225</v>
      </c>
      <c r="Y421" s="87" t="str">
        <f>[2]Plan1!$C489</f>
        <v>Paixão de Cristo</v>
      </c>
      <c r="Z421" s="78"/>
      <c r="AA421" s="1"/>
      <c r="AB421" s="3"/>
      <c r="AC421" s="3"/>
      <c r="AD421" s="3"/>
      <c r="AE421" s="3"/>
      <c r="AF421" s="3"/>
      <c r="AG421" s="11"/>
      <c r="AH421" s="3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  <c r="CG421" s="2"/>
      <c r="CH421" s="2"/>
      <c r="CI421" s="2"/>
      <c r="CJ421" s="2"/>
      <c r="CK421" s="2"/>
      <c r="CL421" s="2"/>
      <c r="CM421" s="2"/>
      <c r="CN421" s="2"/>
      <c r="CO421" s="2"/>
      <c r="CP421" s="2"/>
      <c r="CQ421" s="2"/>
      <c r="CR421" s="2"/>
      <c r="CS421" s="2"/>
      <c r="CT421" s="2"/>
      <c r="CU421" s="2"/>
      <c r="CV421" s="2"/>
      <c r="CW421" s="2"/>
      <c r="CX421" s="2"/>
      <c r="CY421" s="2"/>
      <c r="CZ421" s="2"/>
      <c r="DA421" s="2"/>
      <c r="DB421" s="2"/>
      <c r="DC421" s="2"/>
      <c r="DD421" s="2"/>
      <c r="DE421" s="2"/>
      <c r="DF421" s="2"/>
      <c r="DG421" s="2"/>
      <c r="DH421" s="2"/>
      <c r="DI421" s="2"/>
      <c r="DJ421" s="2"/>
      <c r="DK421" s="2"/>
      <c r="DL421" s="2"/>
      <c r="DM421" s="2"/>
      <c r="DN421" s="2"/>
      <c r="DO421" s="2"/>
      <c r="DP421" s="2"/>
      <c r="DQ421" s="2"/>
      <c r="DR421" s="2"/>
      <c r="DS421" s="2"/>
      <c r="DT421" s="2"/>
      <c r="DU421" s="2"/>
      <c r="DV421" s="2"/>
      <c r="DW421" s="2"/>
      <c r="DX421" s="2"/>
      <c r="DY421" s="2"/>
      <c r="DZ421" s="2"/>
      <c r="EA421" s="2"/>
      <c r="EB421" s="2"/>
      <c r="EC421" s="2"/>
      <c r="ED421" s="2"/>
      <c r="EE421" s="2"/>
      <c r="EF421" s="2"/>
      <c r="EG421" s="2"/>
      <c r="EH421" s="2"/>
      <c r="EI421" s="2"/>
      <c r="EJ421" s="2"/>
      <c r="EK421" s="2"/>
      <c r="EL421" s="2"/>
      <c r="EM421" s="2"/>
      <c r="EN421" s="2"/>
      <c r="EO421" s="2"/>
      <c r="EP421" s="2"/>
      <c r="EQ421" s="2"/>
      <c r="ER421" s="2"/>
      <c r="ES421" s="2"/>
      <c r="ET421" s="2"/>
      <c r="EU421" s="2"/>
      <c r="EV421" s="2"/>
      <c r="EW421" s="2"/>
      <c r="EX421" s="2"/>
    </row>
    <row r="422" spans="1:154" x14ac:dyDescent="0.15">
      <c r="A422" s="35">
        <f t="shared" si="144"/>
        <v>44967</v>
      </c>
      <c r="B422" s="125">
        <f t="shared" ca="1" si="140"/>
        <v>11417.710999999999</v>
      </c>
      <c r="C422" s="14">
        <f t="shared" si="151"/>
        <v>10000</v>
      </c>
      <c r="D422" s="13">
        <f>IF(A422&lt;$B$1,VLOOKUP(A422,[1]DI!$A$4:$B$15000,2,FALSE),0)</f>
        <v>0.13650000000000001</v>
      </c>
      <c r="E422" s="14">
        <f t="shared" si="152"/>
        <v>1.00050788</v>
      </c>
      <c r="F422" s="14">
        <f>(TRUNC(PRODUCT($E$14:$E421),16))</f>
        <v>1.14177109602148</v>
      </c>
      <c r="G422" s="14">
        <f t="shared" si="153"/>
        <v>1</v>
      </c>
      <c r="H422" s="14">
        <f t="shared" si="154"/>
        <v>1.1417710999999999</v>
      </c>
      <c r="I422" s="13">
        <f t="shared" si="145"/>
        <v>0</v>
      </c>
      <c r="J422" s="29">
        <f t="shared" si="146"/>
        <v>44559</v>
      </c>
      <c r="K422" s="2">
        <f t="shared" si="147"/>
        <v>283</v>
      </c>
      <c r="L422" s="17">
        <f t="shared" si="148"/>
        <v>283</v>
      </c>
      <c r="M422" s="12">
        <f t="shared" si="141"/>
        <v>1</v>
      </c>
      <c r="N422" s="12">
        <f t="shared" si="142"/>
        <v>1.1417710999999999</v>
      </c>
      <c r="O422" s="17">
        <f t="shared" si="139"/>
        <v>0</v>
      </c>
      <c r="P422" s="14">
        <f t="shared" si="138"/>
        <v>1417.711</v>
      </c>
      <c r="Q422" s="14">
        <v>0</v>
      </c>
      <c r="R422" s="14">
        <f t="shared" si="156"/>
        <v>0</v>
      </c>
      <c r="S422" s="20">
        <f t="shared" si="143"/>
        <v>0</v>
      </c>
      <c r="T422" s="14">
        <f t="shared" si="155"/>
        <v>0</v>
      </c>
      <c r="U422" s="4" t="str">
        <f t="shared" si="149"/>
        <v>A+J=</v>
      </c>
      <c r="V422" s="29">
        <f t="shared" si="150"/>
        <v>45747</v>
      </c>
      <c r="W422" s="3"/>
      <c r="X422" s="87">
        <f>[2]Plan1!$A490</f>
        <v>51247</v>
      </c>
      <c r="Y422" s="87" t="str">
        <f>[2]Plan1!$C490</f>
        <v>Tiradentes</v>
      </c>
      <c r="Z422" s="78"/>
      <c r="AA422" s="1"/>
      <c r="AB422" s="3"/>
      <c r="AC422" s="3"/>
      <c r="AD422" s="3"/>
      <c r="AE422" s="3"/>
      <c r="AF422" s="3"/>
      <c r="AG422" s="11"/>
      <c r="AH422" s="3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  <c r="CG422" s="2"/>
      <c r="CH422" s="2"/>
      <c r="CI422" s="2"/>
      <c r="CJ422" s="2"/>
      <c r="CK422" s="2"/>
      <c r="CL422" s="2"/>
      <c r="CM422" s="2"/>
      <c r="CN422" s="2"/>
      <c r="CO422" s="2"/>
      <c r="CP422" s="2"/>
      <c r="CQ422" s="2"/>
      <c r="CR422" s="2"/>
      <c r="CS422" s="2"/>
      <c r="CT422" s="2"/>
      <c r="CU422" s="2"/>
      <c r="CV422" s="2"/>
      <c r="CW422" s="2"/>
      <c r="CX422" s="2"/>
      <c r="CY422" s="2"/>
      <c r="CZ422" s="2"/>
      <c r="DA422" s="2"/>
      <c r="DB422" s="2"/>
      <c r="DC422" s="2"/>
      <c r="DD422" s="2"/>
      <c r="DE422" s="2"/>
      <c r="DF422" s="2"/>
      <c r="DG422" s="2"/>
      <c r="DH422" s="2"/>
      <c r="DI422" s="2"/>
      <c r="DJ422" s="2"/>
      <c r="DK422" s="2"/>
      <c r="DL422" s="2"/>
      <c r="DM422" s="2"/>
      <c r="DN422" s="2"/>
      <c r="DO422" s="2"/>
      <c r="DP422" s="2"/>
      <c r="DQ422" s="2"/>
      <c r="DR422" s="2"/>
      <c r="DS422" s="2"/>
      <c r="DT422" s="2"/>
      <c r="DU422" s="2"/>
      <c r="DV422" s="2"/>
      <c r="DW422" s="2"/>
      <c r="DX422" s="2"/>
      <c r="DY422" s="2"/>
      <c r="DZ422" s="2"/>
      <c r="EA422" s="2"/>
      <c r="EB422" s="2"/>
      <c r="EC422" s="2"/>
      <c r="ED422" s="2"/>
      <c r="EE422" s="2"/>
      <c r="EF422" s="2"/>
      <c r="EG422" s="2"/>
      <c r="EH422" s="2"/>
      <c r="EI422" s="2"/>
      <c r="EJ422" s="2"/>
      <c r="EK422" s="2"/>
      <c r="EL422" s="2"/>
      <c r="EM422" s="2"/>
      <c r="EN422" s="2"/>
      <c r="EO422" s="2"/>
      <c r="EP422" s="2"/>
      <c r="EQ422" s="2"/>
      <c r="ER422" s="2"/>
      <c r="ES422" s="2"/>
      <c r="ET422" s="2"/>
      <c r="EU422" s="2"/>
      <c r="EV422" s="2"/>
      <c r="EW422" s="2"/>
      <c r="EX422" s="2"/>
    </row>
    <row r="423" spans="1:154" x14ac:dyDescent="0.15">
      <c r="A423" s="35">
        <f t="shared" si="144"/>
        <v>44968</v>
      </c>
      <c r="B423" s="125">
        <f t="shared" ca="1" si="140"/>
        <v>11423.5098</v>
      </c>
      <c r="C423" s="14">
        <f t="shared" si="151"/>
        <v>10000</v>
      </c>
      <c r="D423" s="13">
        <f>IF(A423&lt;$B$1,VLOOKUP(A423,[1]DI!$A$4:$B$15000,2,FALSE),0)</f>
        <v>0</v>
      </c>
      <c r="E423" s="14">
        <f t="shared" si="152"/>
        <v>1</v>
      </c>
      <c r="F423" s="14">
        <f>(TRUNC(PRODUCT($E$14:$E422),16))</f>
        <v>1.14235097872572</v>
      </c>
      <c r="G423" s="14">
        <f t="shared" si="153"/>
        <v>1</v>
      </c>
      <c r="H423" s="14">
        <f t="shared" si="154"/>
        <v>1.14235098</v>
      </c>
      <c r="I423" s="13">
        <f t="shared" si="145"/>
        <v>0</v>
      </c>
      <c r="J423" s="29">
        <f t="shared" si="146"/>
        <v>44559</v>
      </c>
      <c r="K423" s="2">
        <f t="shared" si="147"/>
        <v>283</v>
      </c>
      <c r="L423" s="17">
        <f t="shared" si="148"/>
        <v>284</v>
      </c>
      <c r="M423" s="12">
        <f t="shared" si="141"/>
        <v>1</v>
      </c>
      <c r="N423" s="12">
        <f t="shared" si="142"/>
        <v>1.14235098</v>
      </c>
      <c r="O423" s="17">
        <f t="shared" si="139"/>
        <v>0</v>
      </c>
      <c r="P423" s="14">
        <f t="shared" si="138"/>
        <v>1423.5098</v>
      </c>
      <c r="Q423" s="14">
        <v>0</v>
      </c>
      <c r="R423" s="14">
        <f t="shared" si="156"/>
        <v>0</v>
      </c>
      <c r="S423" s="20">
        <f t="shared" si="143"/>
        <v>0</v>
      </c>
      <c r="T423" s="14">
        <f t="shared" si="155"/>
        <v>0</v>
      </c>
      <c r="U423" s="4" t="str">
        <f t="shared" si="149"/>
        <v>A+J=</v>
      </c>
      <c r="V423" s="29">
        <f t="shared" si="150"/>
        <v>45747</v>
      </c>
      <c r="W423" s="3"/>
      <c r="X423" s="87">
        <f>[2]Plan1!$A491</f>
        <v>51257</v>
      </c>
      <c r="Y423" s="87" t="str">
        <f>[2]Plan1!$C491</f>
        <v>Dia do Trabalho</v>
      </c>
      <c r="Z423" s="78"/>
      <c r="AA423" s="1"/>
      <c r="AB423" s="3"/>
      <c r="AC423" s="3"/>
      <c r="AD423" s="3"/>
      <c r="AE423" s="3"/>
      <c r="AF423" s="3"/>
      <c r="AG423" s="11"/>
      <c r="AH423" s="3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  <c r="CG423" s="2"/>
      <c r="CH423" s="2"/>
      <c r="CI423" s="2"/>
      <c r="CJ423" s="2"/>
      <c r="CK423" s="2"/>
      <c r="CL423" s="2"/>
      <c r="CM423" s="2"/>
      <c r="CN423" s="2"/>
      <c r="CO423" s="2"/>
      <c r="CP423" s="2"/>
      <c r="CQ423" s="2"/>
      <c r="CR423" s="2"/>
      <c r="CS423" s="2"/>
      <c r="CT423" s="2"/>
      <c r="CU423" s="2"/>
      <c r="CV423" s="2"/>
      <c r="CW423" s="2"/>
      <c r="CX423" s="2"/>
      <c r="CY423" s="2"/>
      <c r="CZ423" s="2"/>
      <c r="DA423" s="2"/>
      <c r="DB423" s="2"/>
      <c r="DC423" s="2"/>
      <c r="DD423" s="2"/>
      <c r="DE423" s="2"/>
      <c r="DF423" s="2"/>
      <c r="DG423" s="2"/>
      <c r="DH423" s="2"/>
      <c r="DI423" s="2"/>
      <c r="DJ423" s="2"/>
      <c r="DK423" s="2"/>
      <c r="DL423" s="2"/>
      <c r="DM423" s="2"/>
      <c r="DN423" s="2"/>
      <c r="DO423" s="2"/>
      <c r="DP423" s="2"/>
      <c r="DQ423" s="2"/>
      <c r="DR423" s="2"/>
      <c r="DS423" s="2"/>
      <c r="DT423" s="2"/>
      <c r="DU423" s="2"/>
      <c r="DV423" s="2"/>
      <c r="DW423" s="2"/>
      <c r="DX423" s="2"/>
      <c r="DY423" s="2"/>
      <c r="DZ423" s="2"/>
      <c r="EA423" s="2"/>
      <c r="EB423" s="2"/>
      <c r="EC423" s="2"/>
      <c r="ED423" s="2"/>
      <c r="EE423" s="2"/>
      <c r="EF423" s="2"/>
      <c r="EG423" s="2"/>
      <c r="EH423" s="2"/>
      <c r="EI423" s="2"/>
      <c r="EJ423" s="2"/>
      <c r="EK423" s="2"/>
      <c r="EL423" s="2"/>
      <c r="EM423" s="2"/>
      <c r="EN423" s="2"/>
      <c r="EO423" s="2"/>
      <c r="EP423" s="2"/>
      <c r="EQ423" s="2"/>
      <c r="ER423" s="2"/>
      <c r="ES423" s="2"/>
      <c r="ET423" s="2"/>
      <c r="EU423" s="2"/>
      <c r="EV423" s="2"/>
      <c r="EW423" s="2"/>
      <c r="EX423" s="2"/>
    </row>
    <row r="424" spans="1:154" x14ac:dyDescent="0.15">
      <c r="A424" s="35">
        <f t="shared" si="144"/>
        <v>44969</v>
      </c>
      <c r="B424" s="125">
        <f t="shared" ca="1" si="140"/>
        <v>11423.5098</v>
      </c>
      <c r="C424" s="14">
        <f t="shared" si="151"/>
        <v>10000</v>
      </c>
      <c r="D424" s="13">
        <f>IF(A424&lt;$B$1,VLOOKUP(A424,[1]DI!$A$4:$B$15000,2,FALSE),0)</f>
        <v>0</v>
      </c>
      <c r="E424" s="14">
        <f t="shared" si="152"/>
        <v>1</v>
      </c>
      <c r="F424" s="14">
        <f>(TRUNC(PRODUCT($E$14:$E423),16))</f>
        <v>1.14235097872572</v>
      </c>
      <c r="G424" s="14">
        <f t="shared" si="153"/>
        <v>1</v>
      </c>
      <c r="H424" s="14">
        <f t="shared" si="154"/>
        <v>1.14235098</v>
      </c>
      <c r="I424" s="13">
        <f t="shared" si="145"/>
        <v>0</v>
      </c>
      <c r="J424" s="29">
        <f t="shared" si="146"/>
        <v>44559</v>
      </c>
      <c r="K424" s="2">
        <f t="shared" si="147"/>
        <v>283</v>
      </c>
      <c r="L424" s="17">
        <f t="shared" si="148"/>
        <v>284</v>
      </c>
      <c r="M424" s="12">
        <f t="shared" si="141"/>
        <v>1</v>
      </c>
      <c r="N424" s="12">
        <f t="shared" si="142"/>
        <v>1.14235098</v>
      </c>
      <c r="O424" s="17">
        <f t="shared" si="139"/>
        <v>0</v>
      </c>
      <c r="P424" s="14">
        <f t="shared" si="138"/>
        <v>1423.5098</v>
      </c>
      <c r="Q424" s="14">
        <v>0</v>
      </c>
      <c r="R424" s="14">
        <f t="shared" si="156"/>
        <v>0</v>
      </c>
      <c r="S424" s="20">
        <f t="shared" si="143"/>
        <v>0</v>
      </c>
      <c r="T424" s="14">
        <f t="shared" si="155"/>
        <v>0</v>
      </c>
      <c r="U424" s="4" t="str">
        <f t="shared" si="149"/>
        <v>A+J=</v>
      </c>
      <c r="V424" s="29">
        <f t="shared" si="150"/>
        <v>45747</v>
      </c>
      <c r="W424" s="3"/>
      <c r="X424" s="87">
        <f>[2]Plan1!$A492</f>
        <v>51287</v>
      </c>
      <c r="Y424" s="87" t="str">
        <f>[2]Plan1!$C492</f>
        <v>Corpus Christi</v>
      </c>
      <c r="Z424" s="78"/>
      <c r="AA424" s="1"/>
      <c r="AB424" s="3"/>
      <c r="AC424" s="3"/>
      <c r="AD424" s="3"/>
      <c r="AE424" s="3"/>
      <c r="AF424" s="3"/>
      <c r="AG424" s="11"/>
      <c r="AH424" s="3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  <c r="CG424" s="2"/>
      <c r="CH424" s="2"/>
      <c r="CI424" s="2"/>
      <c r="CJ424" s="2"/>
      <c r="CK424" s="2"/>
      <c r="CL424" s="2"/>
      <c r="CM424" s="2"/>
      <c r="CN424" s="2"/>
      <c r="CO424" s="2"/>
      <c r="CP424" s="2"/>
      <c r="CQ424" s="2"/>
      <c r="CR424" s="2"/>
      <c r="CS424" s="2"/>
      <c r="CT424" s="2"/>
      <c r="CU424" s="2"/>
      <c r="CV424" s="2"/>
      <c r="CW424" s="2"/>
      <c r="CX424" s="2"/>
      <c r="CY424" s="2"/>
      <c r="CZ424" s="2"/>
      <c r="DA424" s="2"/>
      <c r="DB424" s="2"/>
      <c r="DC424" s="2"/>
      <c r="DD424" s="2"/>
      <c r="DE424" s="2"/>
      <c r="DF424" s="2"/>
      <c r="DG424" s="2"/>
      <c r="DH424" s="2"/>
      <c r="DI424" s="2"/>
      <c r="DJ424" s="2"/>
      <c r="DK424" s="2"/>
      <c r="DL424" s="2"/>
      <c r="DM424" s="2"/>
      <c r="DN424" s="2"/>
      <c r="DO424" s="2"/>
      <c r="DP424" s="2"/>
      <c r="DQ424" s="2"/>
      <c r="DR424" s="2"/>
      <c r="DS424" s="2"/>
      <c r="DT424" s="2"/>
      <c r="DU424" s="2"/>
      <c r="DV424" s="2"/>
      <c r="DW424" s="2"/>
      <c r="DX424" s="2"/>
      <c r="DY424" s="2"/>
      <c r="DZ424" s="2"/>
      <c r="EA424" s="2"/>
      <c r="EB424" s="2"/>
      <c r="EC424" s="2"/>
      <c r="ED424" s="2"/>
      <c r="EE424" s="2"/>
      <c r="EF424" s="2"/>
      <c r="EG424" s="2"/>
      <c r="EH424" s="2"/>
      <c r="EI424" s="2"/>
      <c r="EJ424" s="2"/>
      <c r="EK424" s="2"/>
      <c r="EL424" s="2"/>
      <c r="EM424" s="2"/>
      <c r="EN424" s="2"/>
      <c r="EO424" s="2"/>
      <c r="EP424" s="2"/>
      <c r="EQ424" s="2"/>
      <c r="ER424" s="2"/>
      <c r="ES424" s="2"/>
      <c r="ET424" s="2"/>
      <c r="EU424" s="2"/>
      <c r="EV424" s="2"/>
      <c r="EW424" s="2"/>
      <c r="EX424" s="2"/>
    </row>
    <row r="425" spans="1:154" x14ac:dyDescent="0.15">
      <c r="A425" s="35">
        <f t="shared" si="144"/>
        <v>44970</v>
      </c>
      <c r="B425" s="125">
        <f t="shared" ca="1" si="140"/>
        <v>11423.5098</v>
      </c>
      <c r="C425" s="14">
        <f t="shared" si="151"/>
        <v>10000</v>
      </c>
      <c r="D425" s="13">
        <f>IF(A425&lt;$B$1,VLOOKUP(A425,[1]DI!$A$4:$B$15000,2,FALSE),0)</f>
        <v>0.13650000000000001</v>
      </c>
      <c r="E425" s="14">
        <f t="shared" si="152"/>
        <v>1.00050788</v>
      </c>
      <c r="F425" s="14">
        <f>(TRUNC(PRODUCT($E$14:$E424),16))</f>
        <v>1.14235097872572</v>
      </c>
      <c r="G425" s="14">
        <f t="shared" si="153"/>
        <v>1</v>
      </c>
      <c r="H425" s="14">
        <f t="shared" si="154"/>
        <v>1.14235098</v>
      </c>
      <c r="I425" s="13">
        <f t="shared" si="145"/>
        <v>0</v>
      </c>
      <c r="J425" s="29">
        <f t="shared" si="146"/>
        <v>44559</v>
      </c>
      <c r="K425" s="2">
        <f t="shared" si="147"/>
        <v>284</v>
      </c>
      <c r="L425" s="17">
        <f t="shared" si="148"/>
        <v>284</v>
      </c>
      <c r="M425" s="12">
        <f t="shared" si="141"/>
        <v>1</v>
      </c>
      <c r="N425" s="12">
        <f t="shared" si="142"/>
        <v>1.14235098</v>
      </c>
      <c r="O425" s="17">
        <f t="shared" si="139"/>
        <v>0</v>
      </c>
      <c r="P425" s="14">
        <f t="shared" si="138"/>
        <v>1423.5098</v>
      </c>
      <c r="Q425" s="14">
        <v>0</v>
      </c>
      <c r="R425" s="14">
        <f t="shared" si="156"/>
        <v>0</v>
      </c>
      <c r="S425" s="20">
        <f t="shared" si="143"/>
        <v>0</v>
      </c>
      <c r="T425" s="14">
        <f t="shared" si="155"/>
        <v>0</v>
      </c>
      <c r="U425" s="4" t="str">
        <f t="shared" si="149"/>
        <v>A+J=</v>
      </c>
      <c r="V425" s="29">
        <f t="shared" si="150"/>
        <v>45747</v>
      </c>
      <c r="W425" s="3"/>
      <c r="X425" s="87">
        <f>[2]Plan1!$A493</f>
        <v>51386</v>
      </c>
      <c r="Y425" s="87" t="str">
        <f>[2]Plan1!$C493</f>
        <v>Independência do Brasil</v>
      </c>
      <c r="Z425" s="78"/>
      <c r="AA425" s="1"/>
      <c r="AB425" s="3"/>
      <c r="AC425" s="3"/>
      <c r="AD425" s="3"/>
      <c r="AE425" s="3"/>
      <c r="AF425" s="3"/>
      <c r="AG425" s="11"/>
      <c r="AH425" s="3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  <c r="CG425" s="2"/>
      <c r="CH425" s="2"/>
      <c r="CI425" s="2"/>
      <c r="CJ425" s="2"/>
      <c r="CK425" s="2"/>
      <c r="CL425" s="2"/>
      <c r="CM425" s="2"/>
      <c r="CN425" s="2"/>
      <c r="CO425" s="2"/>
      <c r="CP425" s="2"/>
      <c r="CQ425" s="2"/>
      <c r="CR425" s="2"/>
      <c r="CS425" s="2"/>
      <c r="CT425" s="2"/>
      <c r="CU425" s="2"/>
      <c r="CV425" s="2"/>
      <c r="CW425" s="2"/>
      <c r="CX425" s="2"/>
      <c r="CY425" s="2"/>
      <c r="CZ425" s="2"/>
      <c r="DA425" s="2"/>
      <c r="DB425" s="2"/>
      <c r="DC425" s="2"/>
      <c r="DD425" s="2"/>
      <c r="DE425" s="2"/>
      <c r="DF425" s="2"/>
      <c r="DG425" s="2"/>
      <c r="DH425" s="2"/>
      <c r="DI425" s="2"/>
      <c r="DJ425" s="2"/>
      <c r="DK425" s="2"/>
      <c r="DL425" s="2"/>
      <c r="DM425" s="2"/>
      <c r="DN425" s="2"/>
      <c r="DO425" s="2"/>
      <c r="DP425" s="2"/>
      <c r="DQ425" s="2"/>
      <c r="DR425" s="2"/>
      <c r="DS425" s="2"/>
      <c r="DT425" s="2"/>
      <c r="DU425" s="2"/>
      <c r="DV425" s="2"/>
      <c r="DW425" s="2"/>
      <c r="DX425" s="2"/>
      <c r="DY425" s="2"/>
      <c r="DZ425" s="2"/>
      <c r="EA425" s="2"/>
      <c r="EB425" s="2"/>
      <c r="EC425" s="2"/>
      <c r="ED425" s="2"/>
      <c r="EE425" s="2"/>
      <c r="EF425" s="2"/>
      <c r="EG425" s="2"/>
      <c r="EH425" s="2"/>
      <c r="EI425" s="2"/>
      <c r="EJ425" s="2"/>
      <c r="EK425" s="2"/>
      <c r="EL425" s="2"/>
      <c r="EM425" s="2"/>
      <c r="EN425" s="2"/>
      <c r="EO425" s="2"/>
      <c r="EP425" s="2"/>
      <c r="EQ425" s="2"/>
      <c r="ER425" s="2"/>
      <c r="ES425" s="2"/>
      <c r="ET425" s="2"/>
      <c r="EU425" s="2"/>
      <c r="EV425" s="2"/>
      <c r="EW425" s="2"/>
      <c r="EX425" s="2"/>
    </row>
    <row r="426" spans="1:154" x14ac:dyDescent="0.15">
      <c r="A426" s="35">
        <f t="shared" si="144"/>
        <v>44971</v>
      </c>
      <c r="B426" s="125">
        <f t="shared" ca="1" si="140"/>
        <v>11429.311600000001</v>
      </c>
      <c r="C426" s="14">
        <f t="shared" si="151"/>
        <v>10000</v>
      </c>
      <c r="D426" s="13">
        <f>IF(A426&lt;$B$1,VLOOKUP(A426,[1]DI!$A$4:$B$15000,2,FALSE),0)</f>
        <v>0.13650000000000001</v>
      </c>
      <c r="E426" s="14">
        <f t="shared" si="152"/>
        <v>1.00050788</v>
      </c>
      <c r="F426" s="14">
        <f>(TRUNC(PRODUCT($E$14:$E425),16))</f>
        <v>1.1429311559408</v>
      </c>
      <c r="G426" s="14">
        <f t="shared" si="153"/>
        <v>1</v>
      </c>
      <c r="H426" s="14">
        <f t="shared" si="154"/>
        <v>1.1429311600000001</v>
      </c>
      <c r="I426" s="13">
        <f t="shared" si="145"/>
        <v>0</v>
      </c>
      <c r="J426" s="29">
        <f t="shared" si="146"/>
        <v>44559</v>
      </c>
      <c r="K426" s="2">
        <f t="shared" si="147"/>
        <v>285</v>
      </c>
      <c r="L426" s="17">
        <f t="shared" si="148"/>
        <v>285</v>
      </c>
      <c r="M426" s="12">
        <f t="shared" si="141"/>
        <v>1</v>
      </c>
      <c r="N426" s="12">
        <f t="shared" si="142"/>
        <v>1.1429311600000001</v>
      </c>
      <c r="O426" s="17">
        <f t="shared" si="139"/>
        <v>0</v>
      </c>
      <c r="P426" s="14">
        <f t="shared" si="138"/>
        <v>1429.3116</v>
      </c>
      <c r="Q426" s="14">
        <v>0</v>
      </c>
      <c r="R426" s="14">
        <f t="shared" si="156"/>
        <v>0</v>
      </c>
      <c r="S426" s="20">
        <f t="shared" si="143"/>
        <v>0</v>
      </c>
      <c r="T426" s="14">
        <f t="shared" si="155"/>
        <v>0</v>
      </c>
      <c r="U426" s="4" t="str">
        <f t="shared" si="149"/>
        <v>A+J=</v>
      </c>
      <c r="V426" s="29">
        <f t="shared" si="150"/>
        <v>45747</v>
      </c>
      <c r="W426" s="3"/>
      <c r="X426" s="87">
        <f>[2]Plan1!$A494</f>
        <v>51421</v>
      </c>
      <c r="Y426" s="87" t="str">
        <f>[2]Plan1!$C494</f>
        <v>Nossa Sr.a Aparecida - Padroeira do Brasil</v>
      </c>
      <c r="Z426" s="78"/>
      <c r="AA426" s="1"/>
      <c r="AB426" s="3"/>
      <c r="AC426" s="3"/>
      <c r="AD426" s="3"/>
      <c r="AE426" s="3"/>
      <c r="AF426" s="3"/>
      <c r="AG426" s="11"/>
      <c r="AH426" s="3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  <c r="CG426" s="2"/>
      <c r="CH426" s="2"/>
      <c r="CI426" s="2"/>
      <c r="CJ426" s="2"/>
      <c r="CK426" s="2"/>
      <c r="CL426" s="2"/>
      <c r="CM426" s="2"/>
      <c r="CN426" s="2"/>
      <c r="CO426" s="2"/>
      <c r="CP426" s="2"/>
      <c r="CQ426" s="2"/>
      <c r="CR426" s="2"/>
      <c r="CS426" s="2"/>
      <c r="CT426" s="2"/>
      <c r="CU426" s="2"/>
      <c r="CV426" s="2"/>
      <c r="CW426" s="2"/>
      <c r="CX426" s="2"/>
      <c r="CY426" s="2"/>
      <c r="CZ426" s="2"/>
      <c r="DA426" s="2"/>
      <c r="DB426" s="2"/>
      <c r="DC426" s="2"/>
      <c r="DD426" s="2"/>
      <c r="DE426" s="2"/>
      <c r="DF426" s="2"/>
      <c r="DG426" s="2"/>
      <c r="DH426" s="2"/>
      <c r="DI426" s="2"/>
      <c r="DJ426" s="2"/>
      <c r="DK426" s="2"/>
      <c r="DL426" s="2"/>
      <c r="DM426" s="2"/>
      <c r="DN426" s="2"/>
      <c r="DO426" s="2"/>
      <c r="DP426" s="2"/>
      <c r="DQ426" s="2"/>
      <c r="DR426" s="2"/>
      <c r="DS426" s="2"/>
      <c r="DT426" s="2"/>
      <c r="DU426" s="2"/>
      <c r="DV426" s="2"/>
      <c r="DW426" s="2"/>
      <c r="DX426" s="2"/>
      <c r="DY426" s="2"/>
      <c r="DZ426" s="2"/>
      <c r="EA426" s="2"/>
      <c r="EB426" s="2"/>
      <c r="EC426" s="2"/>
      <c r="ED426" s="2"/>
      <c r="EE426" s="2"/>
      <c r="EF426" s="2"/>
      <c r="EG426" s="2"/>
      <c r="EH426" s="2"/>
      <c r="EI426" s="2"/>
      <c r="EJ426" s="2"/>
      <c r="EK426" s="2"/>
      <c r="EL426" s="2"/>
      <c r="EM426" s="2"/>
      <c r="EN426" s="2"/>
      <c r="EO426" s="2"/>
      <c r="EP426" s="2"/>
      <c r="EQ426" s="2"/>
      <c r="ER426" s="2"/>
      <c r="ES426" s="2"/>
      <c r="ET426" s="2"/>
      <c r="EU426" s="2"/>
      <c r="EV426" s="2"/>
      <c r="EW426" s="2"/>
      <c r="EX426" s="2"/>
    </row>
    <row r="427" spans="1:154" x14ac:dyDescent="0.15">
      <c r="A427" s="35">
        <f t="shared" si="144"/>
        <v>44972</v>
      </c>
      <c r="B427" s="125">
        <f t="shared" ca="1" si="140"/>
        <v>11435.1163</v>
      </c>
      <c r="C427" s="14">
        <f t="shared" si="151"/>
        <v>10000</v>
      </c>
      <c r="D427" s="13">
        <f>IF(A427&lt;$B$1,VLOOKUP(A427,[1]DI!$A$4:$B$15000,2,FALSE),0)</f>
        <v>0.13650000000000001</v>
      </c>
      <c r="E427" s="14">
        <f t="shared" si="152"/>
        <v>1.00050788</v>
      </c>
      <c r="F427" s="14">
        <f>(TRUNC(PRODUCT($E$14:$E426),16))</f>
        <v>1.14351162781628</v>
      </c>
      <c r="G427" s="14">
        <f t="shared" si="153"/>
        <v>1</v>
      </c>
      <c r="H427" s="14">
        <f t="shared" si="154"/>
        <v>1.1435116299999999</v>
      </c>
      <c r="I427" s="13">
        <f t="shared" si="145"/>
        <v>0</v>
      </c>
      <c r="J427" s="29">
        <f t="shared" si="146"/>
        <v>44559</v>
      </c>
      <c r="K427" s="2">
        <f t="shared" si="147"/>
        <v>286</v>
      </c>
      <c r="L427" s="17">
        <f t="shared" si="148"/>
        <v>286</v>
      </c>
      <c r="M427" s="12">
        <f t="shared" si="141"/>
        <v>1</v>
      </c>
      <c r="N427" s="12">
        <f t="shared" si="142"/>
        <v>1.1435116299999999</v>
      </c>
      <c r="O427" s="17">
        <f t="shared" si="139"/>
        <v>0</v>
      </c>
      <c r="P427" s="14">
        <f t="shared" si="138"/>
        <v>1435.1162999999999</v>
      </c>
      <c r="Q427" s="14">
        <v>0</v>
      </c>
      <c r="R427" s="14">
        <f t="shared" si="156"/>
        <v>0</v>
      </c>
      <c r="S427" s="20">
        <f t="shared" si="143"/>
        <v>0</v>
      </c>
      <c r="T427" s="14">
        <f t="shared" si="155"/>
        <v>0</v>
      </c>
      <c r="U427" s="4" t="str">
        <f t="shared" si="149"/>
        <v>A+J=</v>
      </c>
      <c r="V427" s="29">
        <f t="shared" si="150"/>
        <v>45747</v>
      </c>
      <c r="W427" s="3"/>
      <c r="X427" s="87">
        <f>[2]Plan1!$A495</f>
        <v>51442</v>
      </c>
      <c r="Y427" s="87" t="str">
        <f>[2]Plan1!$C495</f>
        <v>Finados</v>
      </c>
      <c r="Z427" s="78"/>
      <c r="AA427" s="1"/>
      <c r="AB427" s="3"/>
      <c r="AC427" s="3"/>
      <c r="AD427" s="3"/>
      <c r="AE427" s="3"/>
      <c r="AF427" s="3"/>
      <c r="AG427" s="11"/>
      <c r="AH427" s="3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  <c r="CG427" s="2"/>
      <c r="CH427" s="2"/>
      <c r="CI427" s="2"/>
      <c r="CJ427" s="2"/>
      <c r="CK427" s="2"/>
      <c r="CL427" s="2"/>
      <c r="CM427" s="2"/>
      <c r="CN427" s="2"/>
      <c r="CO427" s="2"/>
      <c r="CP427" s="2"/>
      <c r="CQ427" s="2"/>
      <c r="CR427" s="2"/>
      <c r="CS427" s="2"/>
      <c r="CT427" s="2"/>
      <c r="CU427" s="2"/>
      <c r="CV427" s="2"/>
      <c r="CW427" s="2"/>
      <c r="CX427" s="2"/>
      <c r="CY427" s="2"/>
      <c r="CZ427" s="2"/>
      <c r="DA427" s="2"/>
      <c r="DB427" s="2"/>
      <c r="DC427" s="2"/>
      <c r="DD427" s="2"/>
      <c r="DE427" s="2"/>
      <c r="DF427" s="2"/>
      <c r="DG427" s="2"/>
      <c r="DH427" s="2"/>
      <c r="DI427" s="2"/>
      <c r="DJ427" s="2"/>
      <c r="DK427" s="2"/>
      <c r="DL427" s="2"/>
      <c r="DM427" s="2"/>
      <c r="DN427" s="2"/>
      <c r="DO427" s="2"/>
      <c r="DP427" s="2"/>
      <c r="DQ427" s="2"/>
      <c r="DR427" s="2"/>
      <c r="DS427" s="2"/>
      <c r="DT427" s="2"/>
      <c r="DU427" s="2"/>
      <c r="DV427" s="2"/>
      <c r="DW427" s="2"/>
      <c r="DX427" s="2"/>
      <c r="DY427" s="2"/>
      <c r="DZ427" s="2"/>
      <c r="EA427" s="2"/>
      <c r="EB427" s="2"/>
      <c r="EC427" s="2"/>
      <c r="ED427" s="2"/>
      <c r="EE427" s="2"/>
      <c r="EF427" s="2"/>
      <c r="EG427" s="2"/>
      <c r="EH427" s="2"/>
      <c r="EI427" s="2"/>
      <c r="EJ427" s="2"/>
      <c r="EK427" s="2"/>
      <c r="EL427" s="2"/>
      <c r="EM427" s="2"/>
      <c r="EN427" s="2"/>
      <c r="EO427" s="2"/>
      <c r="EP427" s="2"/>
      <c r="EQ427" s="2"/>
      <c r="ER427" s="2"/>
      <c r="ES427" s="2"/>
      <c r="ET427" s="2"/>
      <c r="EU427" s="2"/>
      <c r="EV427" s="2"/>
      <c r="EW427" s="2"/>
      <c r="EX427" s="2"/>
    </row>
    <row r="428" spans="1:154" x14ac:dyDescent="0.15">
      <c r="A428" s="35">
        <f t="shared" si="144"/>
        <v>44973</v>
      </c>
      <c r="B428" s="125">
        <f t="shared" ca="1" si="140"/>
        <v>11440.9239</v>
      </c>
      <c r="C428" s="14">
        <f t="shared" si="151"/>
        <v>10000</v>
      </c>
      <c r="D428" s="13">
        <f>IF(A428&lt;$B$1,VLOOKUP(A428,[1]DI!$A$4:$B$15000,2,FALSE),0)</f>
        <v>0.13650000000000001</v>
      </c>
      <c r="E428" s="14">
        <f t="shared" si="152"/>
        <v>1.00050788</v>
      </c>
      <c r="F428" s="14">
        <f>(TRUNC(PRODUCT($E$14:$E427),16))</f>
        <v>1.14409239450181</v>
      </c>
      <c r="G428" s="14">
        <f t="shared" si="153"/>
        <v>1</v>
      </c>
      <c r="H428" s="14">
        <f t="shared" si="154"/>
        <v>1.14409239</v>
      </c>
      <c r="I428" s="13">
        <f t="shared" si="145"/>
        <v>0</v>
      </c>
      <c r="J428" s="29">
        <f t="shared" si="146"/>
        <v>44559</v>
      </c>
      <c r="K428" s="2">
        <f t="shared" si="147"/>
        <v>287</v>
      </c>
      <c r="L428" s="17">
        <f t="shared" si="148"/>
        <v>287</v>
      </c>
      <c r="M428" s="12">
        <f t="shared" si="141"/>
        <v>1</v>
      </c>
      <c r="N428" s="12">
        <f t="shared" si="142"/>
        <v>1.14409239</v>
      </c>
      <c r="O428" s="17">
        <f t="shared" si="139"/>
        <v>0</v>
      </c>
      <c r="P428" s="14">
        <f t="shared" si="138"/>
        <v>1440.9239</v>
      </c>
      <c r="Q428" s="14">
        <v>0</v>
      </c>
      <c r="R428" s="14">
        <f t="shared" si="156"/>
        <v>0</v>
      </c>
      <c r="S428" s="20">
        <f t="shared" si="143"/>
        <v>0</v>
      </c>
      <c r="T428" s="14">
        <f t="shared" si="155"/>
        <v>0</v>
      </c>
      <c r="U428" s="4" t="str">
        <f t="shared" si="149"/>
        <v>A+J=</v>
      </c>
      <c r="V428" s="29">
        <f t="shared" si="150"/>
        <v>45747</v>
      </c>
      <c r="W428" s="3"/>
      <c r="X428" s="87">
        <f>[2]Plan1!$A496</f>
        <v>51455</v>
      </c>
      <c r="Y428" s="87" t="str">
        <f>[2]Plan1!$C496</f>
        <v>Proclamação da República</v>
      </c>
      <c r="Z428" s="78"/>
      <c r="AA428" s="1"/>
      <c r="AB428" s="3"/>
      <c r="AC428" s="3"/>
      <c r="AD428" s="3"/>
      <c r="AE428" s="3"/>
      <c r="AF428" s="3"/>
      <c r="AG428" s="11"/>
      <c r="AH428" s="3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  <c r="CG428" s="2"/>
      <c r="CH428" s="2"/>
      <c r="CI428" s="2"/>
      <c r="CJ428" s="2"/>
      <c r="CK428" s="2"/>
      <c r="CL428" s="2"/>
      <c r="CM428" s="2"/>
      <c r="CN428" s="2"/>
      <c r="CO428" s="2"/>
      <c r="CP428" s="2"/>
      <c r="CQ428" s="2"/>
      <c r="CR428" s="2"/>
      <c r="CS428" s="2"/>
      <c r="CT428" s="2"/>
      <c r="CU428" s="2"/>
      <c r="CV428" s="2"/>
      <c r="CW428" s="2"/>
      <c r="CX428" s="2"/>
      <c r="CY428" s="2"/>
      <c r="CZ428" s="2"/>
      <c r="DA428" s="2"/>
      <c r="DB428" s="2"/>
      <c r="DC428" s="2"/>
      <c r="DD428" s="2"/>
      <c r="DE428" s="2"/>
      <c r="DF428" s="2"/>
      <c r="DG428" s="2"/>
      <c r="DH428" s="2"/>
      <c r="DI428" s="2"/>
      <c r="DJ428" s="2"/>
      <c r="DK428" s="2"/>
      <c r="DL428" s="2"/>
      <c r="DM428" s="2"/>
      <c r="DN428" s="2"/>
      <c r="DO428" s="2"/>
      <c r="DP428" s="2"/>
      <c r="DQ428" s="2"/>
      <c r="DR428" s="2"/>
      <c r="DS428" s="2"/>
      <c r="DT428" s="2"/>
      <c r="DU428" s="2"/>
      <c r="DV428" s="2"/>
      <c r="DW428" s="2"/>
      <c r="DX428" s="2"/>
      <c r="DY428" s="2"/>
      <c r="DZ428" s="2"/>
      <c r="EA428" s="2"/>
      <c r="EB428" s="2"/>
      <c r="EC428" s="2"/>
      <c r="ED428" s="2"/>
      <c r="EE428" s="2"/>
      <c r="EF428" s="2"/>
      <c r="EG428" s="2"/>
      <c r="EH428" s="2"/>
      <c r="EI428" s="2"/>
      <c r="EJ428" s="2"/>
      <c r="EK428" s="2"/>
      <c r="EL428" s="2"/>
      <c r="EM428" s="2"/>
      <c r="EN428" s="2"/>
      <c r="EO428" s="2"/>
      <c r="EP428" s="2"/>
      <c r="EQ428" s="2"/>
      <c r="ER428" s="2"/>
      <c r="ES428" s="2"/>
      <c r="ET428" s="2"/>
      <c r="EU428" s="2"/>
      <c r="EV428" s="2"/>
      <c r="EW428" s="2"/>
      <c r="EX428" s="2"/>
    </row>
    <row r="429" spans="1:154" x14ac:dyDescent="0.15">
      <c r="A429" s="35">
        <f t="shared" si="144"/>
        <v>44974</v>
      </c>
      <c r="B429" s="125">
        <f t="shared" ca="1" si="140"/>
        <v>11446.7346</v>
      </c>
      <c r="C429" s="14">
        <f t="shared" si="151"/>
        <v>10000</v>
      </c>
      <c r="D429" s="13">
        <f>IF(A429&lt;$B$1,VLOOKUP(A429,[1]DI!$A$4:$B$15000,2,FALSE),0)</f>
        <v>0.13650000000000001</v>
      </c>
      <c r="E429" s="14">
        <f t="shared" si="152"/>
        <v>1.00050788</v>
      </c>
      <c r="F429" s="14">
        <f>(TRUNC(PRODUCT($E$14:$E428),16))</f>
        <v>1.1446734561471299</v>
      </c>
      <c r="G429" s="14">
        <f t="shared" si="153"/>
        <v>1</v>
      </c>
      <c r="H429" s="14">
        <f t="shared" si="154"/>
        <v>1.1446734599999999</v>
      </c>
      <c r="I429" s="13">
        <f t="shared" si="145"/>
        <v>0</v>
      </c>
      <c r="J429" s="29">
        <f t="shared" si="146"/>
        <v>44559</v>
      </c>
      <c r="K429" s="2">
        <f t="shared" si="147"/>
        <v>288</v>
      </c>
      <c r="L429" s="17">
        <f t="shared" si="148"/>
        <v>288</v>
      </c>
      <c r="M429" s="12">
        <f t="shared" si="141"/>
        <v>1</v>
      </c>
      <c r="N429" s="12">
        <f t="shared" si="142"/>
        <v>1.1446734599999999</v>
      </c>
      <c r="O429" s="17">
        <f t="shared" si="139"/>
        <v>0</v>
      </c>
      <c r="P429" s="14">
        <f t="shared" si="138"/>
        <v>1446.7346</v>
      </c>
      <c r="Q429" s="14">
        <v>0</v>
      </c>
      <c r="R429" s="14">
        <f t="shared" si="156"/>
        <v>0</v>
      </c>
      <c r="S429" s="20">
        <f t="shared" si="143"/>
        <v>0</v>
      </c>
      <c r="T429" s="14">
        <f t="shared" si="155"/>
        <v>0</v>
      </c>
      <c r="U429" s="4" t="str">
        <f t="shared" si="149"/>
        <v>A+J=</v>
      </c>
      <c r="V429" s="29">
        <f t="shared" si="150"/>
        <v>45747</v>
      </c>
      <c r="W429" s="3"/>
      <c r="X429" s="87">
        <f>[2]Plan1!$A497</f>
        <v>51460</v>
      </c>
      <c r="Y429" s="87" t="str">
        <f>[2]Plan1!$C497</f>
        <v>Dia Nacional de Zumbi e da Consciência Negra</v>
      </c>
      <c r="Z429" s="78"/>
      <c r="AA429" s="1"/>
      <c r="AB429" s="3"/>
      <c r="AC429" s="3"/>
      <c r="AD429" s="3"/>
      <c r="AE429" s="3"/>
      <c r="AF429" s="3"/>
      <c r="AG429" s="11"/>
      <c r="AH429" s="3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  <c r="CG429" s="2"/>
      <c r="CH429" s="2"/>
      <c r="CI429" s="2"/>
      <c r="CJ429" s="2"/>
      <c r="CK429" s="2"/>
      <c r="CL429" s="2"/>
      <c r="CM429" s="2"/>
      <c r="CN429" s="2"/>
      <c r="CO429" s="2"/>
      <c r="CP429" s="2"/>
      <c r="CQ429" s="2"/>
      <c r="CR429" s="2"/>
      <c r="CS429" s="2"/>
      <c r="CT429" s="2"/>
      <c r="CU429" s="2"/>
      <c r="CV429" s="2"/>
      <c r="CW429" s="2"/>
      <c r="CX429" s="2"/>
      <c r="CY429" s="2"/>
      <c r="CZ429" s="2"/>
      <c r="DA429" s="2"/>
      <c r="DB429" s="2"/>
      <c r="DC429" s="2"/>
      <c r="DD429" s="2"/>
      <c r="DE429" s="2"/>
      <c r="DF429" s="2"/>
      <c r="DG429" s="2"/>
      <c r="DH429" s="2"/>
      <c r="DI429" s="2"/>
      <c r="DJ429" s="2"/>
      <c r="DK429" s="2"/>
      <c r="DL429" s="2"/>
      <c r="DM429" s="2"/>
      <c r="DN429" s="2"/>
      <c r="DO429" s="2"/>
      <c r="DP429" s="2"/>
      <c r="DQ429" s="2"/>
      <c r="DR429" s="2"/>
      <c r="DS429" s="2"/>
      <c r="DT429" s="2"/>
      <c r="DU429" s="2"/>
      <c r="DV429" s="2"/>
      <c r="DW429" s="2"/>
      <c r="DX429" s="2"/>
      <c r="DY429" s="2"/>
      <c r="DZ429" s="2"/>
      <c r="EA429" s="2"/>
      <c r="EB429" s="2"/>
      <c r="EC429" s="2"/>
      <c r="ED429" s="2"/>
      <c r="EE429" s="2"/>
      <c r="EF429" s="2"/>
      <c r="EG429" s="2"/>
      <c r="EH429" s="2"/>
      <c r="EI429" s="2"/>
      <c r="EJ429" s="2"/>
      <c r="EK429" s="2"/>
      <c r="EL429" s="2"/>
      <c r="EM429" s="2"/>
      <c r="EN429" s="2"/>
      <c r="EO429" s="2"/>
      <c r="EP429" s="2"/>
      <c r="EQ429" s="2"/>
      <c r="ER429" s="2"/>
      <c r="ES429" s="2"/>
      <c r="ET429" s="2"/>
      <c r="EU429" s="2"/>
      <c r="EV429" s="2"/>
      <c r="EW429" s="2"/>
      <c r="EX429" s="2"/>
    </row>
    <row r="430" spans="1:154" x14ac:dyDescent="0.15">
      <c r="A430" s="35">
        <f t="shared" si="144"/>
        <v>44975</v>
      </c>
      <c r="B430" s="125">
        <f t="shared" ca="1" si="140"/>
        <v>11452.5481</v>
      </c>
      <c r="C430" s="14">
        <f t="shared" si="151"/>
        <v>10000</v>
      </c>
      <c r="D430" s="13">
        <f>IF(A430&lt;$B$1,VLOOKUP(A430,[1]DI!$A$4:$B$15000,2,FALSE),0)</f>
        <v>0</v>
      </c>
      <c r="E430" s="14">
        <f t="shared" si="152"/>
        <v>1</v>
      </c>
      <c r="F430" s="14">
        <f>(TRUNC(PRODUCT($E$14:$E429),16))</f>
        <v>1.1452548129020399</v>
      </c>
      <c r="G430" s="14">
        <f t="shared" si="153"/>
        <v>1</v>
      </c>
      <c r="H430" s="14">
        <f t="shared" si="154"/>
        <v>1.14525481</v>
      </c>
      <c r="I430" s="13">
        <f t="shared" si="145"/>
        <v>0</v>
      </c>
      <c r="J430" s="29">
        <f t="shared" si="146"/>
        <v>44559</v>
      </c>
      <c r="K430" s="2">
        <f t="shared" si="147"/>
        <v>288</v>
      </c>
      <c r="L430" s="17">
        <f t="shared" si="148"/>
        <v>289</v>
      </c>
      <c r="M430" s="12">
        <f t="shared" si="141"/>
        <v>1</v>
      </c>
      <c r="N430" s="12">
        <f t="shared" si="142"/>
        <v>1.14525481</v>
      </c>
      <c r="O430" s="17">
        <f t="shared" si="139"/>
        <v>0</v>
      </c>
      <c r="P430" s="14">
        <f t="shared" si="138"/>
        <v>1452.5481</v>
      </c>
      <c r="Q430" s="14">
        <v>0</v>
      </c>
      <c r="R430" s="14">
        <f t="shared" si="156"/>
        <v>0</v>
      </c>
      <c r="S430" s="20">
        <f t="shared" si="143"/>
        <v>0</v>
      </c>
      <c r="T430" s="14">
        <f t="shared" si="155"/>
        <v>0</v>
      </c>
      <c r="U430" s="4" t="str">
        <f t="shared" si="149"/>
        <v>A+J=</v>
      </c>
      <c r="V430" s="29">
        <f t="shared" si="150"/>
        <v>45747</v>
      </c>
      <c r="W430" s="3"/>
      <c r="X430" s="87">
        <f>[2]Plan1!$A498</f>
        <v>51495</v>
      </c>
      <c r="Y430" s="87" t="str">
        <f>[2]Plan1!$C498</f>
        <v>Natal</v>
      </c>
      <c r="Z430" s="78"/>
      <c r="AA430" s="1"/>
      <c r="AB430" s="3"/>
      <c r="AC430" s="3"/>
      <c r="AD430" s="3"/>
      <c r="AE430" s="3"/>
      <c r="AF430" s="3"/>
      <c r="AG430" s="11"/>
      <c r="AH430" s="3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  <c r="CG430" s="2"/>
      <c r="CH430" s="2"/>
      <c r="CI430" s="2"/>
      <c r="CJ430" s="2"/>
      <c r="CK430" s="2"/>
      <c r="CL430" s="2"/>
      <c r="CM430" s="2"/>
      <c r="CN430" s="2"/>
      <c r="CO430" s="2"/>
      <c r="CP430" s="2"/>
      <c r="CQ430" s="2"/>
      <c r="CR430" s="2"/>
      <c r="CS430" s="2"/>
      <c r="CT430" s="2"/>
      <c r="CU430" s="2"/>
      <c r="CV430" s="2"/>
      <c r="CW430" s="2"/>
      <c r="CX430" s="2"/>
      <c r="CY430" s="2"/>
      <c r="CZ430" s="2"/>
      <c r="DA430" s="2"/>
      <c r="DB430" s="2"/>
      <c r="DC430" s="2"/>
      <c r="DD430" s="2"/>
      <c r="DE430" s="2"/>
      <c r="DF430" s="2"/>
      <c r="DG430" s="2"/>
      <c r="DH430" s="2"/>
      <c r="DI430" s="2"/>
      <c r="DJ430" s="2"/>
      <c r="DK430" s="2"/>
      <c r="DL430" s="2"/>
      <c r="DM430" s="2"/>
      <c r="DN430" s="2"/>
      <c r="DO430" s="2"/>
      <c r="DP430" s="2"/>
      <c r="DQ430" s="2"/>
      <c r="DR430" s="2"/>
      <c r="DS430" s="2"/>
      <c r="DT430" s="2"/>
      <c r="DU430" s="2"/>
      <c r="DV430" s="2"/>
      <c r="DW430" s="2"/>
      <c r="DX430" s="2"/>
      <c r="DY430" s="2"/>
      <c r="DZ430" s="2"/>
      <c r="EA430" s="2"/>
      <c r="EB430" s="2"/>
      <c r="EC430" s="2"/>
      <c r="ED430" s="2"/>
      <c r="EE430" s="2"/>
      <c r="EF430" s="2"/>
      <c r="EG430" s="2"/>
      <c r="EH430" s="2"/>
      <c r="EI430" s="2"/>
      <c r="EJ430" s="2"/>
      <c r="EK430" s="2"/>
      <c r="EL430" s="2"/>
      <c r="EM430" s="2"/>
      <c r="EN430" s="2"/>
      <c r="EO430" s="2"/>
      <c r="EP430" s="2"/>
      <c r="EQ430" s="2"/>
      <c r="ER430" s="2"/>
      <c r="ES430" s="2"/>
      <c r="ET430" s="2"/>
      <c r="EU430" s="2"/>
      <c r="EV430" s="2"/>
      <c r="EW430" s="2"/>
      <c r="EX430" s="2"/>
    </row>
    <row r="431" spans="1:154" x14ac:dyDescent="0.15">
      <c r="A431" s="35">
        <f t="shared" si="144"/>
        <v>44976</v>
      </c>
      <c r="B431" s="125">
        <f t="shared" ca="1" si="140"/>
        <v>11452.5481</v>
      </c>
      <c r="C431" s="14">
        <f t="shared" si="151"/>
        <v>10000</v>
      </c>
      <c r="D431" s="13">
        <f>IF(A431&lt;$B$1,VLOOKUP(A431,[1]DI!$A$4:$B$15000,2,FALSE),0)</f>
        <v>0</v>
      </c>
      <c r="E431" s="14">
        <f t="shared" si="152"/>
        <v>1</v>
      </c>
      <c r="F431" s="14">
        <f>(TRUNC(PRODUCT($E$14:$E430),16))</f>
        <v>1.1452548129020399</v>
      </c>
      <c r="G431" s="14">
        <f t="shared" si="153"/>
        <v>1</v>
      </c>
      <c r="H431" s="14">
        <f t="shared" si="154"/>
        <v>1.14525481</v>
      </c>
      <c r="I431" s="13">
        <f t="shared" si="145"/>
        <v>0</v>
      </c>
      <c r="J431" s="29">
        <f t="shared" si="146"/>
        <v>44559</v>
      </c>
      <c r="K431" s="2">
        <f t="shared" si="147"/>
        <v>288</v>
      </c>
      <c r="L431" s="17">
        <f t="shared" si="148"/>
        <v>289</v>
      </c>
      <c r="M431" s="12">
        <f t="shared" si="141"/>
        <v>1</v>
      </c>
      <c r="N431" s="12">
        <f t="shared" si="142"/>
        <v>1.14525481</v>
      </c>
      <c r="O431" s="17">
        <f t="shared" si="139"/>
        <v>0</v>
      </c>
      <c r="P431" s="14">
        <f t="shared" si="138"/>
        <v>1452.5481</v>
      </c>
      <c r="Q431" s="14">
        <v>0</v>
      </c>
      <c r="R431" s="14">
        <f t="shared" si="156"/>
        <v>0</v>
      </c>
      <c r="S431" s="20">
        <f t="shared" si="143"/>
        <v>0</v>
      </c>
      <c r="T431" s="14">
        <f t="shared" si="155"/>
        <v>0</v>
      </c>
      <c r="U431" s="4" t="str">
        <f t="shared" si="149"/>
        <v>A+J=</v>
      </c>
      <c r="V431" s="29">
        <f t="shared" si="150"/>
        <v>45747</v>
      </c>
      <c r="W431" s="3"/>
      <c r="X431" s="87">
        <f>[2]Plan1!$A499</f>
        <v>51502</v>
      </c>
      <c r="Y431" s="87" t="str">
        <f>[2]Plan1!$C499</f>
        <v>Confraternização Universal</v>
      </c>
      <c r="Z431" s="78"/>
      <c r="AA431" s="1"/>
      <c r="AB431" s="3"/>
      <c r="AC431" s="3"/>
      <c r="AD431" s="3"/>
      <c r="AE431" s="3"/>
      <c r="AF431" s="3"/>
      <c r="AG431" s="11"/>
      <c r="AH431" s="3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  <c r="CG431" s="2"/>
      <c r="CH431" s="2"/>
      <c r="CI431" s="2"/>
      <c r="CJ431" s="2"/>
      <c r="CK431" s="2"/>
      <c r="CL431" s="2"/>
      <c r="CM431" s="2"/>
      <c r="CN431" s="2"/>
      <c r="CO431" s="2"/>
      <c r="CP431" s="2"/>
      <c r="CQ431" s="2"/>
      <c r="CR431" s="2"/>
      <c r="CS431" s="2"/>
      <c r="CT431" s="2"/>
      <c r="CU431" s="2"/>
      <c r="CV431" s="2"/>
      <c r="CW431" s="2"/>
      <c r="CX431" s="2"/>
      <c r="CY431" s="2"/>
      <c r="CZ431" s="2"/>
      <c r="DA431" s="2"/>
      <c r="DB431" s="2"/>
      <c r="DC431" s="2"/>
      <c r="DD431" s="2"/>
      <c r="DE431" s="2"/>
      <c r="DF431" s="2"/>
      <c r="DG431" s="2"/>
      <c r="DH431" s="2"/>
      <c r="DI431" s="2"/>
      <c r="DJ431" s="2"/>
      <c r="DK431" s="2"/>
      <c r="DL431" s="2"/>
      <c r="DM431" s="2"/>
      <c r="DN431" s="2"/>
      <c r="DO431" s="2"/>
      <c r="DP431" s="2"/>
      <c r="DQ431" s="2"/>
      <c r="DR431" s="2"/>
      <c r="DS431" s="2"/>
      <c r="DT431" s="2"/>
      <c r="DU431" s="2"/>
      <c r="DV431" s="2"/>
      <c r="DW431" s="2"/>
      <c r="DX431" s="2"/>
      <c r="DY431" s="2"/>
      <c r="DZ431" s="2"/>
      <c r="EA431" s="2"/>
      <c r="EB431" s="2"/>
      <c r="EC431" s="2"/>
      <c r="ED431" s="2"/>
      <c r="EE431" s="2"/>
      <c r="EF431" s="2"/>
      <c r="EG431" s="2"/>
      <c r="EH431" s="2"/>
      <c r="EI431" s="2"/>
      <c r="EJ431" s="2"/>
      <c r="EK431" s="2"/>
      <c r="EL431" s="2"/>
      <c r="EM431" s="2"/>
      <c r="EN431" s="2"/>
      <c r="EO431" s="2"/>
      <c r="EP431" s="2"/>
      <c r="EQ431" s="2"/>
      <c r="ER431" s="2"/>
      <c r="ES431" s="2"/>
      <c r="ET431" s="2"/>
      <c r="EU431" s="2"/>
      <c r="EV431" s="2"/>
      <c r="EW431" s="2"/>
      <c r="EX431" s="2"/>
    </row>
    <row r="432" spans="1:154" x14ac:dyDescent="0.15">
      <c r="A432" s="35">
        <f t="shared" si="144"/>
        <v>44977</v>
      </c>
      <c r="B432" s="125">
        <f t="shared" ca="1" si="140"/>
        <v>11452.5481</v>
      </c>
      <c r="C432" s="14">
        <f t="shared" si="151"/>
        <v>10000</v>
      </c>
      <c r="D432" s="13">
        <f>IF(A432&lt;$B$1,VLOOKUP(A432,[1]DI!$A$4:$B$15000,2,FALSE),0)</f>
        <v>0</v>
      </c>
      <c r="E432" s="14">
        <f t="shared" si="152"/>
        <v>1</v>
      </c>
      <c r="F432" s="14">
        <f>(TRUNC(PRODUCT($E$14:$E431),16))</f>
        <v>1.1452548129020399</v>
      </c>
      <c r="G432" s="14">
        <f t="shared" si="153"/>
        <v>1</v>
      </c>
      <c r="H432" s="14">
        <f t="shared" si="154"/>
        <v>1.14525481</v>
      </c>
      <c r="I432" s="13">
        <f t="shared" si="145"/>
        <v>0</v>
      </c>
      <c r="J432" s="29">
        <f t="shared" si="146"/>
        <v>44559</v>
      </c>
      <c r="K432" s="2">
        <f t="shared" si="147"/>
        <v>288</v>
      </c>
      <c r="L432" s="17">
        <f t="shared" si="148"/>
        <v>289</v>
      </c>
      <c r="M432" s="12">
        <f t="shared" si="141"/>
        <v>1</v>
      </c>
      <c r="N432" s="12">
        <f t="shared" si="142"/>
        <v>1.14525481</v>
      </c>
      <c r="O432" s="17">
        <f t="shared" si="139"/>
        <v>0</v>
      </c>
      <c r="P432" s="14">
        <f t="shared" si="138"/>
        <v>1452.5481</v>
      </c>
      <c r="Q432" s="14">
        <v>0</v>
      </c>
      <c r="R432" s="14">
        <f t="shared" si="156"/>
        <v>0</v>
      </c>
      <c r="S432" s="20">
        <f t="shared" si="143"/>
        <v>0</v>
      </c>
      <c r="T432" s="14">
        <f t="shared" si="155"/>
        <v>0</v>
      </c>
      <c r="U432" s="4" t="str">
        <f t="shared" si="149"/>
        <v>A+J=</v>
      </c>
      <c r="V432" s="29">
        <f t="shared" si="150"/>
        <v>45747</v>
      </c>
      <c r="W432" s="3"/>
      <c r="X432" s="87">
        <f>[2]Plan1!$A500</f>
        <v>51564</v>
      </c>
      <c r="Y432" s="87" t="str">
        <f>[2]Plan1!$C500</f>
        <v>Carnaval</v>
      </c>
      <c r="Z432" s="78"/>
      <c r="AA432" s="1"/>
      <c r="AB432" s="3"/>
      <c r="AC432" s="3"/>
      <c r="AD432" s="3"/>
      <c r="AE432" s="3"/>
      <c r="AF432" s="3"/>
      <c r="AG432" s="11"/>
      <c r="AH432" s="3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  <c r="CG432" s="2"/>
      <c r="CH432" s="2"/>
      <c r="CI432" s="2"/>
      <c r="CJ432" s="2"/>
      <c r="CK432" s="2"/>
      <c r="CL432" s="2"/>
      <c r="CM432" s="2"/>
      <c r="CN432" s="2"/>
      <c r="CO432" s="2"/>
      <c r="CP432" s="2"/>
      <c r="CQ432" s="2"/>
      <c r="CR432" s="2"/>
      <c r="CS432" s="2"/>
      <c r="CT432" s="2"/>
      <c r="CU432" s="2"/>
      <c r="CV432" s="2"/>
      <c r="CW432" s="2"/>
      <c r="CX432" s="2"/>
      <c r="CY432" s="2"/>
      <c r="CZ432" s="2"/>
      <c r="DA432" s="2"/>
      <c r="DB432" s="2"/>
      <c r="DC432" s="2"/>
      <c r="DD432" s="2"/>
      <c r="DE432" s="2"/>
      <c r="DF432" s="2"/>
      <c r="DG432" s="2"/>
      <c r="DH432" s="2"/>
      <c r="DI432" s="2"/>
      <c r="DJ432" s="2"/>
      <c r="DK432" s="2"/>
      <c r="DL432" s="2"/>
      <c r="DM432" s="2"/>
      <c r="DN432" s="2"/>
      <c r="DO432" s="2"/>
      <c r="DP432" s="2"/>
      <c r="DQ432" s="2"/>
      <c r="DR432" s="2"/>
      <c r="DS432" s="2"/>
      <c r="DT432" s="2"/>
      <c r="DU432" s="2"/>
      <c r="DV432" s="2"/>
      <c r="DW432" s="2"/>
      <c r="DX432" s="2"/>
      <c r="DY432" s="2"/>
      <c r="DZ432" s="2"/>
      <c r="EA432" s="2"/>
      <c r="EB432" s="2"/>
      <c r="EC432" s="2"/>
      <c r="ED432" s="2"/>
      <c r="EE432" s="2"/>
      <c r="EF432" s="2"/>
      <c r="EG432" s="2"/>
      <c r="EH432" s="2"/>
      <c r="EI432" s="2"/>
      <c r="EJ432" s="2"/>
      <c r="EK432" s="2"/>
      <c r="EL432" s="2"/>
      <c r="EM432" s="2"/>
      <c r="EN432" s="2"/>
      <c r="EO432" s="2"/>
      <c r="EP432" s="2"/>
      <c r="EQ432" s="2"/>
      <c r="ER432" s="2"/>
      <c r="ES432" s="2"/>
      <c r="ET432" s="2"/>
      <c r="EU432" s="2"/>
      <c r="EV432" s="2"/>
      <c r="EW432" s="2"/>
      <c r="EX432" s="2"/>
    </row>
    <row r="433" spans="1:154" x14ac:dyDescent="0.15">
      <c r="A433" s="35">
        <f t="shared" si="144"/>
        <v>44978</v>
      </c>
      <c r="B433" s="125">
        <f t="shared" ca="1" si="140"/>
        <v>11452.5481</v>
      </c>
      <c r="C433" s="14">
        <f t="shared" si="151"/>
        <v>10000</v>
      </c>
      <c r="D433" s="13">
        <f>IF(A433&lt;$B$1,VLOOKUP(A433,[1]DI!$A$4:$B$15000,2,FALSE),0)</f>
        <v>0</v>
      </c>
      <c r="E433" s="14">
        <f t="shared" si="152"/>
        <v>1</v>
      </c>
      <c r="F433" s="14">
        <f>(TRUNC(PRODUCT($E$14:$E432),16))</f>
        <v>1.1452548129020399</v>
      </c>
      <c r="G433" s="14">
        <f t="shared" si="153"/>
        <v>1</v>
      </c>
      <c r="H433" s="14">
        <f t="shared" si="154"/>
        <v>1.14525481</v>
      </c>
      <c r="I433" s="13">
        <f t="shared" si="145"/>
        <v>0</v>
      </c>
      <c r="J433" s="29">
        <f t="shared" si="146"/>
        <v>44559</v>
      </c>
      <c r="K433" s="2">
        <f t="shared" si="147"/>
        <v>288</v>
      </c>
      <c r="L433" s="17">
        <f t="shared" si="148"/>
        <v>289</v>
      </c>
      <c r="M433" s="12">
        <f t="shared" si="141"/>
        <v>1</v>
      </c>
      <c r="N433" s="12">
        <f t="shared" si="142"/>
        <v>1.14525481</v>
      </c>
      <c r="O433" s="17">
        <f t="shared" si="139"/>
        <v>0</v>
      </c>
      <c r="P433" s="14">
        <f t="shared" si="138"/>
        <v>1452.5481</v>
      </c>
      <c r="Q433" s="14">
        <v>0</v>
      </c>
      <c r="R433" s="14">
        <f t="shared" si="156"/>
        <v>0</v>
      </c>
      <c r="S433" s="20">
        <f t="shared" si="143"/>
        <v>0</v>
      </c>
      <c r="T433" s="14">
        <f t="shared" si="155"/>
        <v>0</v>
      </c>
      <c r="U433" s="4" t="str">
        <f t="shared" si="149"/>
        <v>A+J=</v>
      </c>
      <c r="V433" s="29">
        <f t="shared" si="150"/>
        <v>45747</v>
      </c>
      <c r="W433" s="3"/>
      <c r="X433" s="87">
        <f>[2]Plan1!$A501</f>
        <v>51565</v>
      </c>
      <c r="Y433" s="87" t="str">
        <f>[2]Plan1!$C501</f>
        <v>Carnaval</v>
      </c>
      <c r="Z433" s="78"/>
      <c r="AA433" s="1"/>
      <c r="AB433" s="3"/>
      <c r="AC433" s="3"/>
      <c r="AD433" s="3"/>
      <c r="AE433" s="3"/>
      <c r="AF433" s="3"/>
      <c r="AG433" s="11"/>
      <c r="AH433" s="3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  <c r="CG433" s="2"/>
      <c r="CH433" s="2"/>
      <c r="CI433" s="2"/>
      <c r="CJ433" s="2"/>
      <c r="CK433" s="2"/>
      <c r="CL433" s="2"/>
      <c r="CM433" s="2"/>
      <c r="CN433" s="2"/>
      <c r="CO433" s="2"/>
      <c r="CP433" s="2"/>
      <c r="CQ433" s="2"/>
      <c r="CR433" s="2"/>
      <c r="CS433" s="2"/>
      <c r="CT433" s="2"/>
      <c r="CU433" s="2"/>
      <c r="CV433" s="2"/>
      <c r="CW433" s="2"/>
      <c r="CX433" s="2"/>
      <c r="CY433" s="2"/>
      <c r="CZ433" s="2"/>
      <c r="DA433" s="2"/>
      <c r="DB433" s="2"/>
      <c r="DC433" s="2"/>
      <c r="DD433" s="2"/>
      <c r="DE433" s="2"/>
      <c r="DF433" s="2"/>
      <c r="DG433" s="2"/>
      <c r="DH433" s="2"/>
      <c r="DI433" s="2"/>
      <c r="DJ433" s="2"/>
      <c r="DK433" s="2"/>
      <c r="DL433" s="2"/>
      <c r="DM433" s="2"/>
      <c r="DN433" s="2"/>
      <c r="DO433" s="2"/>
      <c r="DP433" s="2"/>
      <c r="DQ433" s="2"/>
      <c r="DR433" s="2"/>
      <c r="DS433" s="2"/>
      <c r="DT433" s="2"/>
      <c r="DU433" s="2"/>
      <c r="DV433" s="2"/>
      <c r="DW433" s="2"/>
      <c r="DX433" s="2"/>
      <c r="DY433" s="2"/>
      <c r="DZ433" s="2"/>
      <c r="EA433" s="2"/>
      <c r="EB433" s="2"/>
      <c r="EC433" s="2"/>
      <c r="ED433" s="2"/>
      <c r="EE433" s="2"/>
      <c r="EF433" s="2"/>
      <c r="EG433" s="2"/>
      <c r="EH433" s="2"/>
      <c r="EI433" s="2"/>
      <c r="EJ433" s="2"/>
      <c r="EK433" s="2"/>
      <c r="EL433" s="2"/>
      <c r="EM433" s="2"/>
      <c r="EN433" s="2"/>
      <c r="EO433" s="2"/>
      <c r="EP433" s="2"/>
      <c r="EQ433" s="2"/>
      <c r="ER433" s="2"/>
      <c r="ES433" s="2"/>
      <c r="ET433" s="2"/>
      <c r="EU433" s="2"/>
      <c r="EV433" s="2"/>
      <c r="EW433" s="2"/>
      <c r="EX433" s="2"/>
    </row>
    <row r="434" spans="1:154" x14ac:dyDescent="0.15">
      <c r="A434" s="35">
        <f t="shared" si="144"/>
        <v>44979</v>
      </c>
      <c r="B434" s="125">
        <f t="shared" ca="1" si="140"/>
        <v>11452.5481</v>
      </c>
      <c r="C434" s="14">
        <f t="shared" si="151"/>
        <v>10000</v>
      </c>
      <c r="D434" s="13">
        <f>IF(A434&lt;$B$1,VLOOKUP(A434,[1]DI!$A$4:$B$15000,2,FALSE),0)</f>
        <v>0.13650000000000001</v>
      </c>
      <c r="E434" s="14">
        <f t="shared" si="152"/>
        <v>1.00050788</v>
      </c>
      <c r="F434" s="14">
        <f>(TRUNC(PRODUCT($E$14:$E433),16))</f>
        <v>1.1452548129020399</v>
      </c>
      <c r="G434" s="14">
        <f t="shared" si="153"/>
        <v>1</v>
      </c>
      <c r="H434" s="14">
        <f t="shared" si="154"/>
        <v>1.14525481</v>
      </c>
      <c r="I434" s="13">
        <f t="shared" si="145"/>
        <v>0</v>
      </c>
      <c r="J434" s="29">
        <f t="shared" si="146"/>
        <v>44559</v>
      </c>
      <c r="K434" s="2">
        <f t="shared" si="147"/>
        <v>289</v>
      </c>
      <c r="L434" s="17">
        <f t="shared" si="148"/>
        <v>289</v>
      </c>
      <c r="M434" s="12">
        <f t="shared" si="141"/>
        <v>1</v>
      </c>
      <c r="N434" s="12">
        <f t="shared" si="142"/>
        <v>1.14525481</v>
      </c>
      <c r="O434" s="17">
        <f t="shared" si="139"/>
        <v>0</v>
      </c>
      <c r="P434" s="14">
        <f t="shared" si="138"/>
        <v>1452.5481</v>
      </c>
      <c r="Q434" s="14">
        <v>0</v>
      </c>
      <c r="R434" s="14">
        <f t="shared" si="156"/>
        <v>0</v>
      </c>
      <c r="S434" s="20">
        <f t="shared" si="143"/>
        <v>0</v>
      </c>
      <c r="T434" s="14">
        <f t="shared" si="155"/>
        <v>0</v>
      </c>
      <c r="U434" s="4" t="str">
        <f t="shared" si="149"/>
        <v>A+J=</v>
      </c>
      <c r="V434" s="29">
        <f t="shared" si="150"/>
        <v>45747</v>
      </c>
      <c r="W434" s="3"/>
      <c r="X434" s="87">
        <f>[2]Plan1!$A502</f>
        <v>51610</v>
      </c>
      <c r="Y434" s="87" t="str">
        <f>[2]Plan1!$C502</f>
        <v>Paixão de Cristo</v>
      </c>
      <c r="Z434" s="78"/>
      <c r="AA434" s="1"/>
      <c r="AB434" s="3"/>
      <c r="AC434" s="3"/>
      <c r="AD434" s="3"/>
      <c r="AE434" s="3"/>
      <c r="AF434" s="3"/>
      <c r="AG434" s="11"/>
      <c r="AH434" s="3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  <c r="CG434" s="2"/>
      <c r="CH434" s="2"/>
      <c r="CI434" s="2"/>
      <c r="CJ434" s="2"/>
      <c r="CK434" s="2"/>
      <c r="CL434" s="2"/>
      <c r="CM434" s="2"/>
      <c r="CN434" s="2"/>
      <c r="CO434" s="2"/>
      <c r="CP434" s="2"/>
      <c r="CQ434" s="2"/>
      <c r="CR434" s="2"/>
      <c r="CS434" s="2"/>
      <c r="CT434" s="2"/>
      <c r="CU434" s="2"/>
      <c r="CV434" s="2"/>
      <c r="CW434" s="2"/>
      <c r="CX434" s="2"/>
      <c r="CY434" s="2"/>
      <c r="CZ434" s="2"/>
      <c r="DA434" s="2"/>
      <c r="DB434" s="2"/>
      <c r="DC434" s="2"/>
      <c r="DD434" s="2"/>
      <c r="DE434" s="2"/>
      <c r="DF434" s="2"/>
      <c r="DG434" s="2"/>
      <c r="DH434" s="2"/>
      <c r="DI434" s="2"/>
      <c r="DJ434" s="2"/>
      <c r="DK434" s="2"/>
      <c r="DL434" s="2"/>
      <c r="DM434" s="2"/>
      <c r="DN434" s="2"/>
      <c r="DO434" s="2"/>
      <c r="DP434" s="2"/>
      <c r="DQ434" s="2"/>
      <c r="DR434" s="2"/>
      <c r="DS434" s="2"/>
      <c r="DT434" s="2"/>
      <c r="DU434" s="2"/>
      <c r="DV434" s="2"/>
      <c r="DW434" s="2"/>
      <c r="DX434" s="2"/>
      <c r="DY434" s="2"/>
      <c r="DZ434" s="2"/>
      <c r="EA434" s="2"/>
      <c r="EB434" s="2"/>
      <c r="EC434" s="2"/>
      <c r="ED434" s="2"/>
      <c r="EE434" s="2"/>
      <c r="EF434" s="2"/>
      <c r="EG434" s="2"/>
      <c r="EH434" s="2"/>
      <c r="EI434" s="2"/>
      <c r="EJ434" s="2"/>
      <c r="EK434" s="2"/>
      <c r="EL434" s="2"/>
      <c r="EM434" s="2"/>
      <c r="EN434" s="2"/>
      <c r="EO434" s="2"/>
      <c r="EP434" s="2"/>
      <c r="EQ434" s="2"/>
      <c r="ER434" s="2"/>
      <c r="ES434" s="2"/>
      <c r="ET434" s="2"/>
      <c r="EU434" s="2"/>
      <c r="EV434" s="2"/>
      <c r="EW434" s="2"/>
      <c r="EX434" s="2"/>
    </row>
    <row r="435" spans="1:154" x14ac:dyDescent="0.15">
      <c r="A435" s="35">
        <f t="shared" si="144"/>
        <v>44980</v>
      </c>
      <c r="B435" s="125">
        <f t="shared" ca="1" si="140"/>
        <v>11458.364600000001</v>
      </c>
      <c r="C435" s="14">
        <f t="shared" si="151"/>
        <v>10000</v>
      </c>
      <c r="D435" s="13">
        <f>IF(A435&lt;$B$1,VLOOKUP(A435,[1]DI!$A$4:$B$15000,2,FALSE),0)</f>
        <v>0.13650000000000001</v>
      </c>
      <c r="E435" s="14">
        <f t="shared" si="152"/>
        <v>1.00050788</v>
      </c>
      <c r="F435" s="14">
        <f>(TRUNC(PRODUCT($E$14:$E434),16))</f>
        <v>1.1458364649164201</v>
      </c>
      <c r="G435" s="14">
        <f t="shared" si="153"/>
        <v>1</v>
      </c>
      <c r="H435" s="14">
        <f t="shared" si="154"/>
        <v>1.1458364599999999</v>
      </c>
      <c r="I435" s="13">
        <f t="shared" si="145"/>
        <v>0</v>
      </c>
      <c r="J435" s="29">
        <f t="shared" si="146"/>
        <v>44559</v>
      </c>
      <c r="K435" s="2">
        <f t="shared" si="147"/>
        <v>290</v>
      </c>
      <c r="L435" s="17">
        <f t="shared" si="148"/>
        <v>290</v>
      </c>
      <c r="M435" s="12">
        <f t="shared" si="141"/>
        <v>1</v>
      </c>
      <c r="N435" s="12">
        <f t="shared" si="142"/>
        <v>1.1458364599999999</v>
      </c>
      <c r="O435" s="17">
        <f t="shared" si="139"/>
        <v>0</v>
      </c>
      <c r="P435" s="14">
        <f t="shared" si="138"/>
        <v>1458.3646000000001</v>
      </c>
      <c r="Q435" s="14">
        <v>0</v>
      </c>
      <c r="R435" s="14">
        <f t="shared" si="156"/>
        <v>0</v>
      </c>
      <c r="S435" s="20">
        <f t="shared" si="143"/>
        <v>0</v>
      </c>
      <c r="T435" s="14">
        <f t="shared" si="155"/>
        <v>0</v>
      </c>
      <c r="U435" s="4" t="str">
        <f t="shared" si="149"/>
        <v>A+J=</v>
      </c>
      <c r="V435" s="29">
        <f t="shared" si="150"/>
        <v>45747</v>
      </c>
      <c r="W435" s="3"/>
      <c r="X435" s="87">
        <f>[2]Plan1!$A503</f>
        <v>51612</v>
      </c>
      <c r="Y435" s="87" t="str">
        <f>[2]Plan1!$C503</f>
        <v>Tiradentes</v>
      </c>
      <c r="Z435" s="78"/>
      <c r="AA435" s="1"/>
      <c r="AB435" s="3"/>
      <c r="AC435" s="3"/>
      <c r="AD435" s="3"/>
      <c r="AE435" s="3"/>
      <c r="AF435" s="3"/>
      <c r="AG435" s="11"/>
      <c r="AH435" s="3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  <c r="CG435" s="2"/>
      <c r="CH435" s="2"/>
      <c r="CI435" s="2"/>
      <c r="CJ435" s="2"/>
      <c r="CK435" s="2"/>
      <c r="CL435" s="2"/>
      <c r="CM435" s="2"/>
      <c r="CN435" s="2"/>
      <c r="CO435" s="2"/>
      <c r="CP435" s="2"/>
      <c r="CQ435" s="2"/>
      <c r="CR435" s="2"/>
      <c r="CS435" s="2"/>
      <c r="CT435" s="2"/>
      <c r="CU435" s="2"/>
      <c r="CV435" s="2"/>
      <c r="CW435" s="2"/>
      <c r="CX435" s="2"/>
      <c r="CY435" s="2"/>
      <c r="CZ435" s="2"/>
      <c r="DA435" s="2"/>
      <c r="DB435" s="2"/>
      <c r="DC435" s="2"/>
      <c r="DD435" s="2"/>
      <c r="DE435" s="2"/>
      <c r="DF435" s="2"/>
      <c r="DG435" s="2"/>
      <c r="DH435" s="2"/>
      <c r="DI435" s="2"/>
      <c r="DJ435" s="2"/>
      <c r="DK435" s="2"/>
      <c r="DL435" s="2"/>
      <c r="DM435" s="2"/>
      <c r="DN435" s="2"/>
      <c r="DO435" s="2"/>
      <c r="DP435" s="2"/>
      <c r="DQ435" s="2"/>
      <c r="DR435" s="2"/>
      <c r="DS435" s="2"/>
      <c r="DT435" s="2"/>
      <c r="DU435" s="2"/>
      <c r="DV435" s="2"/>
      <c r="DW435" s="2"/>
      <c r="DX435" s="2"/>
      <c r="DY435" s="2"/>
      <c r="DZ435" s="2"/>
      <c r="EA435" s="2"/>
      <c r="EB435" s="2"/>
      <c r="EC435" s="2"/>
      <c r="ED435" s="2"/>
      <c r="EE435" s="2"/>
      <c r="EF435" s="2"/>
      <c r="EG435" s="2"/>
      <c r="EH435" s="2"/>
      <c r="EI435" s="2"/>
      <c r="EJ435" s="2"/>
      <c r="EK435" s="2"/>
      <c r="EL435" s="2"/>
      <c r="EM435" s="2"/>
      <c r="EN435" s="2"/>
      <c r="EO435" s="2"/>
      <c r="EP435" s="2"/>
      <c r="EQ435" s="2"/>
      <c r="ER435" s="2"/>
      <c r="ES435" s="2"/>
      <c r="ET435" s="2"/>
      <c r="EU435" s="2"/>
      <c r="EV435" s="2"/>
      <c r="EW435" s="2"/>
      <c r="EX435" s="2"/>
    </row>
    <row r="436" spans="1:154" x14ac:dyDescent="0.15">
      <c r="A436" s="35">
        <f t="shared" si="144"/>
        <v>44981</v>
      </c>
      <c r="B436" s="125">
        <f t="shared" ca="1" si="140"/>
        <v>11464.1841</v>
      </c>
      <c r="C436" s="14">
        <f t="shared" si="151"/>
        <v>10000</v>
      </c>
      <c r="D436" s="13">
        <f>IF(A436&lt;$B$1,VLOOKUP(A436,[1]DI!$A$4:$B$15000,2,FALSE),0)</f>
        <v>0.13650000000000001</v>
      </c>
      <c r="E436" s="14">
        <f t="shared" si="152"/>
        <v>1.00050788</v>
      </c>
      <c r="F436" s="14">
        <f>(TRUNC(PRODUCT($E$14:$E435),16))</f>
        <v>1.1464184123402199</v>
      </c>
      <c r="G436" s="14">
        <f t="shared" si="153"/>
        <v>1</v>
      </c>
      <c r="H436" s="14">
        <f t="shared" si="154"/>
        <v>1.1464184100000001</v>
      </c>
      <c r="I436" s="13">
        <f t="shared" si="145"/>
        <v>0</v>
      </c>
      <c r="J436" s="29">
        <f t="shared" si="146"/>
        <v>44559</v>
      </c>
      <c r="K436" s="2">
        <f t="shared" si="147"/>
        <v>291</v>
      </c>
      <c r="L436" s="17">
        <f t="shared" si="148"/>
        <v>291</v>
      </c>
      <c r="M436" s="12">
        <f t="shared" si="141"/>
        <v>1</v>
      </c>
      <c r="N436" s="12">
        <f t="shared" si="142"/>
        <v>1.1464184100000001</v>
      </c>
      <c r="O436" s="17">
        <f t="shared" si="139"/>
        <v>0</v>
      </c>
      <c r="P436" s="14">
        <f t="shared" ref="P436:P499" si="157">TRUNC(((N436-1)*C436),8)+TRUNC(R435*N436,8)</f>
        <v>1464.1840999999999</v>
      </c>
      <c r="Q436" s="14">
        <v>0</v>
      </c>
      <c r="R436" s="14">
        <f t="shared" si="156"/>
        <v>0</v>
      </c>
      <c r="S436" s="20">
        <f t="shared" si="143"/>
        <v>0</v>
      </c>
      <c r="T436" s="14">
        <f t="shared" si="155"/>
        <v>0</v>
      </c>
      <c r="U436" s="4" t="str">
        <f t="shared" si="149"/>
        <v>A+J=</v>
      </c>
      <c r="V436" s="29">
        <f t="shared" si="150"/>
        <v>45747</v>
      </c>
      <c r="W436" s="3"/>
      <c r="X436" s="87">
        <f>[2]Plan1!$A504</f>
        <v>51622</v>
      </c>
      <c r="Y436" s="87" t="str">
        <f>[2]Plan1!$C504</f>
        <v>Dia do Trabalho</v>
      </c>
      <c r="Z436" s="78"/>
      <c r="AA436" s="1"/>
      <c r="AB436" s="3"/>
      <c r="AC436" s="3"/>
      <c r="AD436" s="3"/>
      <c r="AE436" s="3"/>
      <c r="AF436" s="3"/>
      <c r="AG436" s="11"/>
      <c r="AH436" s="3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  <c r="CG436" s="2"/>
      <c r="CH436" s="2"/>
      <c r="CI436" s="2"/>
      <c r="CJ436" s="2"/>
      <c r="CK436" s="2"/>
      <c r="CL436" s="2"/>
      <c r="CM436" s="2"/>
      <c r="CN436" s="2"/>
      <c r="CO436" s="2"/>
      <c r="CP436" s="2"/>
      <c r="CQ436" s="2"/>
      <c r="CR436" s="2"/>
      <c r="CS436" s="2"/>
      <c r="CT436" s="2"/>
      <c r="CU436" s="2"/>
      <c r="CV436" s="2"/>
      <c r="CW436" s="2"/>
      <c r="CX436" s="2"/>
      <c r="CY436" s="2"/>
      <c r="CZ436" s="2"/>
      <c r="DA436" s="2"/>
      <c r="DB436" s="2"/>
      <c r="DC436" s="2"/>
      <c r="DD436" s="2"/>
      <c r="DE436" s="2"/>
      <c r="DF436" s="2"/>
      <c r="DG436" s="2"/>
      <c r="DH436" s="2"/>
      <c r="DI436" s="2"/>
      <c r="DJ436" s="2"/>
      <c r="DK436" s="2"/>
      <c r="DL436" s="2"/>
      <c r="DM436" s="2"/>
      <c r="DN436" s="2"/>
      <c r="DO436" s="2"/>
      <c r="DP436" s="2"/>
      <c r="DQ436" s="2"/>
      <c r="DR436" s="2"/>
      <c r="DS436" s="2"/>
      <c r="DT436" s="2"/>
      <c r="DU436" s="2"/>
      <c r="DV436" s="2"/>
      <c r="DW436" s="2"/>
      <c r="DX436" s="2"/>
      <c r="DY436" s="2"/>
      <c r="DZ436" s="2"/>
      <c r="EA436" s="2"/>
      <c r="EB436" s="2"/>
      <c r="EC436" s="2"/>
      <c r="ED436" s="2"/>
      <c r="EE436" s="2"/>
      <c r="EF436" s="2"/>
      <c r="EG436" s="2"/>
      <c r="EH436" s="2"/>
      <c r="EI436" s="2"/>
      <c r="EJ436" s="2"/>
      <c r="EK436" s="2"/>
      <c r="EL436" s="2"/>
      <c r="EM436" s="2"/>
      <c r="EN436" s="2"/>
      <c r="EO436" s="2"/>
      <c r="EP436" s="2"/>
      <c r="EQ436" s="2"/>
      <c r="ER436" s="2"/>
      <c r="ES436" s="2"/>
      <c r="ET436" s="2"/>
      <c r="EU436" s="2"/>
      <c r="EV436" s="2"/>
      <c r="EW436" s="2"/>
      <c r="EX436" s="2"/>
    </row>
    <row r="437" spans="1:154" x14ac:dyDescent="0.15">
      <c r="A437" s="35">
        <f t="shared" si="144"/>
        <v>44982</v>
      </c>
      <c r="B437" s="125">
        <f t="shared" ca="1" si="140"/>
        <v>11470.006600000001</v>
      </c>
      <c r="C437" s="14">
        <f t="shared" si="151"/>
        <v>10000</v>
      </c>
      <c r="D437" s="13">
        <f>IF(A437&lt;$B$1,VLOOKUP(A437,[1]DI!$A$4:$B$15000,2,FALSE),0)</f>
        <v>0</v>
      </c>
      <c r="E437" s="14">
        <f t="shared" si="152"/>
        <v>1</v>
      </c>
      <c r="F437" s="14">
        <f>(TRUNC(PRODUCT($E$14:$E436),16))</f>
        <v>1.1470006553234799</v>
      </c>
      <c r="G437" s="14">
        <f t="shared" si="153"/>
        <v>1</v>
      </c>
      <c r="H437" s="14">
        <f t="shared" si="154"/>
        <v>1.14700066</v>
      </c>
      <c r="I437" s="13">
        <f t="shared" si="145"/>
        <v>0</v>
      </c>
      <c r="J437" s="29">
        <f t="shared" si="146"/>
        <v>44559</v>
      </c>
      <c r="K437" s="2">
        <f t="shared" si="147"/>
        <v>291</v>
      </c>
      <c r="L437" s="17">
        <f t="shared" si="148"/>
        <v>292</v>
      </c>
      <c r="M437" s="12">
        <f t="shared" si="141"/>
        <v>1</v>
      </c>
      <c r="N437" s="12">
        <f t="shared" si="142"/>
        <v>1.14700066</v>
      </c>
      <c r="O437" s="17">
        <f t="shared" si="139"/>
        <v>0</v>
      </c>
      <c r="P437" s="14">
        <f t="shared" si="157"/>
        <v>1470.0065999999999</v>
      </c>
      <c r="Q437" s="14">
        <v>0</v>
      </c>
      <c r="R437" s="14">
        <f t="shared" si="156"/>
        <v>0</v>
      </c>
      <c r="S437" s="20">
        <f t="shared" si="143"/>
        <v>0</v>
      </c>
      <c r="T437" s="14">
        <f t="shared" si="155"/>
        <v>0</v>
      </c>
      <c r="U437" s="4" t="str">
        <f t="shared" si="149"/>
        <v>A+J=</v>
      </c>
      <c r="V437" s="29">
        <f t="shared" si="150"/>
        <v>45747</v>
      </c>
      <c r="W437" s="3"/>
      <c r="X437" s="87">
        <f>[2]Plan1!$A505</f>
        <v>51672</v>
      </c>
      <c r="Y437" s="87" t="str">
        <f>[2]Plan1!$C505</f>
        <v>Corpus Christi</v>
      </c>
      <c r="Z437" s="78"/>
      <c r="AA437" s="1"/>
      <c r="AB437" s="3"/>
      <c r="AC437" s="3"/>
      <c r="AD437" s="3"/>
      <c r="AE437" s="3"/>
      <c r="AF437" s="3"/>
      <c r="AG437" s="11"/>
      <c r="AH437" s="3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  <c r="CG437" s="2"/>
      <c r="CH437" s="2"/>
      <c r="CI437" s="2"/>
      <c r="CJ437" s="2"/>
      <c r="CK437" s="2"/>
      <c r="CL437" s="2"/>
      <c r="CM437" s="2"/>
      <c r="CN437" s="2"/>
      <c r="CO437" s="2"/>
      <c r="CP437" s="2"/>
      <c r="CQ437" s="2"/>
      <c r="CR437" s="2"/>
      <c r="CS437" s="2"/>
      <c r="CT437" s="2"/>
      <c r="CU437" s="2"/>
      <c r="CV437" s="2"/>
      <c r="CW437" s="2"/>
      <c r="CX437" s="2"/>
      <c r="CY437" s="2"/>
      <c r="CZ437" s="2"/>
      <c r="DA437" s="2"/>
      <c r="DB437" s="2"/>
      <c r="DC437" s="2"/>
      <c r="DD437" s="2"/>
      <c r="DE437" s="2"/>
      <c r="DF437" s="2"/>
      <c r="DG437" s="2"/>
      <c r="DH437" s="2"/>
      <c r="DI437" s="2"/>
      <c r="DJ437" s="2"/>
      <c r="DK437" s="2"/>
      <c r="DL437" s="2"/>
      <c r="DM437" s="2"/>
      <c r="DN437" s="2"/>
      <c r="DO437" s="2"/>
      <c r="DP437" s="2"/>
      <c r="DQ437" s="2"/>
      <c r="DR437" s="2"/>
      <c r="DS437" s="2"/>
      <c r="DT437" s="2"/>
      <c r="DU437" s="2"/>
      <c r="DV437" s="2"/>
      <c r="DW437" s="2"/>
      <c r="DX437" s="2"/>
      <c r="DY437" s="2"/>
      <c r="DZ437" s="2"/>
      <c r="EA437" s="2"/>
      <c r="EB437" s="2"/>
      <c r="EC437" s="2"/>
      <c r="ED437" s="2"/>
      <c r="EE437" s="2"/>
      <c r="EF437" s="2"/>
      <c r="EG437" s="2"/>
      <c r="EH437" s="2"/>
      <c r="EI437" s="2"/>
      <c r="EJ437" s="2"/>
      <c r="EK437" s="2"/>
      <c r="EL437" s="2"/>
      <c r="EM437" s="2"/>
      <c r="EN437" s="2"/>
      <c r="EO437" s="2"/>
      <c r="EP437" s="2"/>
      <c r="EQ437" s="2"/>
      <c r="ER437" s="2"/>
      <c r="ES437" s="2"/>
      <c r="ET437" s="2"/>
      <c r="EU437" s="2"/>
      <c r="EV437" s="2"/>
      <c r="EW437" s="2"/>
      <c r="EX437" s="2"/>
    </row>
    <row r="438" spans="1:154" x14ac:dyDescent="0.15">
      <c r="A438" s="35">
        <f t="shared" si="144"/>
        <v>44983</v>
      </c>
      <c r="B438" s="125">
        <f t="shared" ca="1" si="140"/>
        <v>11470.006600000001</v>
      </c>
      <c r="C438" s="14">
        <f t="shared" si="151"/>
        <v>10000</v>
      </c>
      <c r="D438" s="13">
        <f>IF(A438&lt;$B$1,VLOOKUP(A438,[1]DI!$A$4:$B$15000,2,FALSE),0)</f>
        <v>0</v>
      </c>
      <c r="E438" s="14">
        <f t="shared" si="152"/>
        <v>1</v>
      </c>
      <c r="F438" s="14">
        <f>(TRUNC(PRODUCT($E$14:$E437),16))</f>
        <v>1.1470006553234799</v>
      </c>
      <c r="G438" s="14">
        <f t="shared" si="153"/>
        <v>1</v>
      </c>
      <c r="H438" s="14">
        <f t="shared" si="154"/>
        <v>1.14700066</v>
      </c>
      <c r="I438" s="13">
        <f t="shared" si="145"/>
        <v>0</v>
      </c>
      <c r="J438" s="29">
        <f t="shared" si="146"/>
        <v>44559</v>
      </c>
      <c r="K438" s="2">
        <f t="shared" si="147"/>
        <v>291</v>
      </c>
      <c r="L438" s="17">
        <f t="shared" si="148"/>
        <v>292</v>
      </c>
      <c r="M438" s="12">
        <f t="shared" si="141"/>
        <v>1</v>
      </c>
      <c r="N438" s="12">
        <f t="shared" si="142"/>
        <v>1.14700066</v>
      </c>
      <c r="O438" s="17">
        <f t="shared" si="139"/>
        <v>0</v>
      </c>
      <c r="P438" s="14">
        <f t="shared" si="157"/>
        <v>1470.0065999999999</v>
      </c>
      <c r="Q438" s="14">
        <v>0</v>
      </c>
      <c r="R438" s="14">
        <f t="shared" si="156"/>
        <v>0</v>
      </c>
      <c r="S438" s="20">
        <f t="shared" si="143"/>
        <v>0</v>
      </c>
      <c r="T438" s="14">
        <f t="shared" si="155"/>
        <v>0</v>
      </c>
      <c r="U438" s="4" t="str">
        <f t="shared" si="149"/>
        <v>A+J=</v>
      </c>
      <c r="V438" s="29">
        <f t="shared" si="150"/>
        <v>45747</v>
      </c>
      <c r="W438" s="3"/>
      <c r="X438" s="87">
        <f>[2]Plan1!$A506</f>
        <v>51751</v>
      </c>
      <c r="Y438" s="87" t="str">
        <f>[2]Plan1!$C506</f>
        <v>Independência do Brasil</v>
      </c>
      <c r="Z438" s="78"/>
      <c r="AA438" s="1"/>
      <c r="AB438" s="3"/>
      <c r="AC438" s="3"/>
      <c r="AD438" s="3"/>
      <c r="AE438" s="3"/>
      <c r="AF438" s="3"/>
      <c r="AG438" s="11"/>
      <c r="AH438" s="3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  <c r="CG438" s="2"/>
      <c r="CH438" s="2"/>
      <c r="CI438" s="2"/>
      <c r="CJ438" s="2"/>
      <c r="CK438" s="2"/>
      <c r="CL438" s="2"/>
      <c r="CM438" s="2"/>
      <c r="CN438" s="2"/>
      <c r="CO438" s="2"/>
      <c r="CP438" s="2"/>
      <c r="CQ438" s="2"/>
      <c r="CR438" s="2"/>
      <c r="CS438" s="2"/>
      <c r="CT438" s="2"/>
      <c r="CU438" s="2"/>
      <c r="CV438" s="2"/>
      <c r="CW438" s="2"/>
      <c r="CX438" s="2"/>
      <c r="CY438" s="2"/>
      <c r="CZ438" s="2"/>
      <c r="DA438" s="2"/>
      <c r="DB438" s="2"/>
      <c r="DC438" s="2"/>
      <c r="DD438" s="2"/>
      <c r="DE438" s="2"/>
      <c r="DF438" s="2"/>
      <c r="DG438" s="2"/>
      <c r="DH438" s="2"/>
      <c r="DI438" s="2"/>
      <c r="DJ438" s="2"/>
      <c r="DK438" s="2"/>
      <c r="DL438" s="2"/>
      <c r="DM438" s="2"/>
      <c r="DN438" s="2"/>
      <c r="DO438" s="2"/>
      <c r="DP438" s="2"/>
      <c r="DQ438" s="2"/>
      <c r="DR438" s="2"/>
      <c r="DS438" s="2"/>
      <c r="DT438" s="2"/>
      <c r="DU438" s="2"/>
      <c r="DV438" s="2"/>
      <c r="DW438" s="2"/>
      <c r="DX438" s="2"/>
      <c r="DY438" s="2"/>
      <c r="DZ438" s="2"/>
      <c r="EA438" s="2"/>
      <c r="EB438" s="2"/>
      <c r="EC438" s="2"/>
      <c r="ED438" s="2"/>
      <c r="EE438" s="2"/>
      <c r="EF438" s="2"/>
      <c r="EG438" s="2"/>
      <c r="EH438" s="2"/>
      <c r="EI438" s="2"/>
      <c r="EJ438" s="2"/>
      <c r="EK438" s="2"/>
      <c r="EL438" s="2"/>
      <c r="EM438" s="2"/>
      <c r="EN438" s="2"/>
      <c r="EO438" s="2"/>
      <c r="EP438" s="2"/>
      <c r="EQ438" s="2"/>
      <c r="ER438" s="2"/>
      <c r="ES438" s="2"/>
      <c r="ET438" s="2"/>
      <c r="EU438" s="2"/>
      <c r="EV438" s="2"/>
      <c r="EW438" s="2"/>
      <c r="EX438" s="2"/>
    </row>
    <row r="439" spans="1:154" x14ac:dyDescent="0.15">
      <c r="A439" s="35">
        <f t="shared" si="144"/>
        <v>44984</v>
      </c>
      <c r="B439" s="125">
        <f t="shared" ca="1" si="140"/>
        <v>11470.006600000001</v>
      </c>
      <c r="C439" s="14">
        <f t="shared" si="151"/>
        <v>10000</v>
      </c>
      <c r="D439" s="13">
        <f>IF(A439&lt;$B$1,VLOOKUP(A439,[1]DI!$A$4:$B$15000,2,FALSE),0)</f>
        <v>0.13650000000000001</v>
      </c>
      <c r="E439" s="14">
        <f t="shared" si="152"/>
        <v>1.00050788</v>
      </c>
      <c r="F439" s="14">
        <f>(TRUNC(PRODUCT($E$14:$E438),16))</f>
        <v>1.1470006553234799</v>
      </c>
      <c r="G439" s="14">
        <f t="shared" si="153"/>
        <v>1</v>
      </c>
      <c r="H439" s="14">
        <f t="shared" si="154"/>
        <v>1.14700066</v>
      </c>
      <c r="I439" s="13">
        <f t="shared" si="145"/>
        <v>0</v>
      </c>
      <c r="J439" s="29">
        <f t="shared" si="146"/>
        <v>44559</v>
      </c>
      <c r="K439" s="2">
        <f t="shared" si="147"/>
        <v>292</v>
      </c>
      <c r="L439" s="17">
        <f t="shared" si="148"/>
        <v>292</v>
      </c>
      <c r="M439" s="12">
        <f t="shared" si="141"/>
        <v>1</v>
      </c>
      <c r="N439" s="12">
        <f t="shared" si="142"/>
        <v>1.14700066</v>
      </c>
      <c r="O439" s="17">
        <f t="shared" si="139"/>
        <v>0</v>
      </c>
      <c r="P439" s="14">
        <f t="shared" si="157"/>
        <v>1470.0065999999999</v>
      </c>
      <c r="Q439" s="14">
        <v>0</v>
      </c>
      <c r="R439" s="14">
        <f t="shared" si="156"/>
        <v>0</v>
      </c>
      <c r="S439" s="20">
        <f t="shared" si="143"/>
        <v>0</v>
      </c>
      <c r="T439" s="14">
        <f t="shared" si="155"/>
        <v>0</v>
      </c>
      <c r="U439" s="4" t="str">
        <f t="shared" si="149"/>
        <v>A+J=</v>
      </c>
      <c r="V439" s="29">
        <f t="shared" si="150"/>
        <v>45747</v>
      </c>
      <c r="W439" s="3"/>
      <c r="X439" s="87">
        <f>[2]Plan1!$A507</f>
        <v>51786</v>
      </c>
      <c r="Y439" s="87" t="str">
        <f>[2]Plan1!$C507</f>
        <v>Nossa Sr.a Aparecida - Padroeira do Brasil</v>
      </c>
      <c r="Z439" s="78"/>
      <c r="AA439" s="1"/>
      <c r="AB439" s="3"/>
      <c r="AC439" s="3"/>
      <c r="AD439" s="3"/>
      <c r="AE439" s="3"/>
      <c r="AF439" s="3"/>
      <c r="AG439" s="11"/>
      <c r="AH439" s="3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  <c r="CG439" s="2"/>
      <c r="CH439" s="2"/>
      <c r="CI439" s="2"/>
      <c r="CJ439" s="2"/>
      <c r="CK439" s="2"/>
      <c r="CL439" s="2"/>
      <c r="CM439" s="2"/>
      <c r="CN439" s="2"/>
      <c r="CO439" s="2"/>
      <c r="CP439" s="2"/>
      <c r="CQ439" s="2"/>
      <c r="CR439" s="2"/>
      <c r="CS439" s="2"/>
      <c r="CT439" s="2"/>
      <c r="CU439" s="2"/>
      <c r="CV439" s="2"/>
      <c r="CW439" s="2"/>
      <c r="CX439" s="2"/>
      <c r="CY439" s="2"/>
      <c r="CZ439" s="2"/>
      <c r="DA439" s="2"/>
      <c r="DB439" s="2"/>
      <c r="DC439" s="2"/>
      <c r="DD439" s="2"/>
      <c r="DE439" s="2"/>
      <c r="DF439" s="2"/>
      <c r="DG439" s="2"/>
      <c r="DH439" s="2"/>
      <c r="DI439" s="2"/>
      <c r="DJ439" s="2"/>
      <c r="DK439" s="2"/>
      <c r="DL439" s="2"/>
      <c r="DM439" s="2"/>
      <c r="DN439" s="2"/>
      <c r="DO439" s="2"/>
      <c r="DP439" s="2"/>
      <c r="DQ439" s="2"/>
      <c r="DR439" s="2"/>
      <c r="DS439" s="2"/>
      <c r="DT439" s="2"/>
      <c r="DU439" s="2"/>
      <c r="DV439" s="2"/>
      <c r="DW439" s="2"/>
      <c r="DX439" s="2"/>
      <c r="DY439" s="2"/>
      <c r="DZ439" s="2"/>
      <c r="EA439" s="2"/>
      <c r="EB439" s="2"/>
      <c r="EC439" s="2"/>
      <c r="ED439" s="2"/>
      <c r="EE439" s="2"/>
      <c r="EF439" s="2"/>
      <c r="EG439" s="2"/>
      <c r="EH439" s="2"/>
      <c r="EI439" s="2"/>
      <c r="EJ439" s="2"/>
      <c r="EK439" s="2"/>
      <c r="EL439" s="2"/>
      <c r="EM439" s="2"/>
      <c r="EN439" s="2"/>
      <c r="EO439" s="2"/>
      <c r="EP439" s="2"/>
      <c r="EQ439" s="2"/>
      <c r="ER439" s="2"/>
      <c r="ES439" s="2"/>
      <c r="ET439" s="2"/>
      <c r="EU439" s="2"/>
      <c r="EV439" s="2"/>
      <c r="EW439" s="2"/>
      <c r="EX439" s="2"/>
    </row>
    <row r="440" spans="1:154" x14ac:dyDescent="0.15">
      <c r="A440" s="35">
        <f t="shared" si="144"/>
        <v>44985</v>
      </c>
      <c r="B440" s="125">
        <f t="shared" ca="1" si="140"/>
        <v>11475.831899999999</v>
      </c>
      <c r="C440" s="14">
        <f t="shared" si="151"/>
        <v>10000</v>
      </c>
      <c r="D440" s="13">
        <f>IF(A440&lt;$B$1,VLOOKUP(A440,[1]DI!$A$4:$B$15000,2,FALSE),0)</f>
        <v>0.13650000000000001</v>
      </c>
      <c r="E440" s="14">
        <f t="shared" si="152"/>
        <v>1.00050788</v>
      </c>
      <c r="F440" s="14">
        <f>(TRUNC(PRODUCT($E$14:$E439),16))</f>
        <v>1.1475831940163099</v>
      </c>
      <c r="G440" s="14">
        <f t="shared" si="153"/>
        <v>1</v>
      </c>
      <c r="H440" s="14">
        <f t="shared" si="154"/>
        <v>1.14758319</v>
      </c>
      <c r="I440" s="13">
        <f t="shared" si="145"/>
        <v>0</v>
      </c>
      <c r="J440" s="29">
        <f t="shared" si="146"/>
        <v>44559</v>
      </c>
      <c r="K440" s="2">
        <f t="shared" si="147"/>
        <v>293</v>
      </c>
      <c r="L440" s="17">
        <f t="shared" si="148"/>
        <v>293</v>
      </c>
      <c r="M440" s="12">
        <f t="shared" si="141"/>
        <v>1</v>
      </c>
      <c r="N440" s="12">
        <f t="shared" si="142"/>
        <v>1.14758319</v>
      </c>
      <c r="O440" s="17">
        <f t="shared" si="139"/>
        <v>0</v>
      </c>
      <c r="P440" s="14">
        <f t="shared" si="157"/>
        <v>1475.8318999999999</v>
      </c>
      <c r="Q440" s="14">
        <v>0</v>
      </c>
      <c r="R440" s="14">
        <f t="shared" si="156"/>
        <v>0</v>
      </c>
      <c r="S440" s="20">
        <f t="shared" si="143"/>
        <v>0</v>
      </c>
      <c r="T440" s="14">
        <f t="shared" si="155"/>
        <v>0</v>
      </c>
      <c r="U440" s="4" t="str">
        <f t="shared" si="149"/>
        <v>A+J=</v>
      </c>
      <c r="V440" s="29">
        <f t="shared" si="150"/>
        <v>45747</v>
      </c>
      <c r="W440" s="3"/>
      <c r="X440" s="87">
        <f>[2]Plan1!$A508</f>
        <v>51807</v>
      </c>
      <c r="Y440" s="87" t="str">
        <f>[2]Plan1!$C508</f>
        <v>Finados</v>
      </c>
      <c r="Z440" s="78"/>
      <c r="AA440" s="1"/>
      <c r="AB440" s="3"/>
      <c r="AC440" s="3"/>
      <c r="AD440" s="3"/>
      <c r="AE440" s="3"/>
      <c r="AF440" s="3"/>
      <c r="AG440" s="11"/>
      <c r="AH440" s="3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  <c r="CG440" s="2"/>
      <c r="CH440" s="2"/>
      <c r="CI440" s="2"/>
      <c r="CJ440" s="2"/>
      <c r="CK440" s="2"/>
      <c r="CL440" s="2"/>
      <c r="CM440" s="2"/>
      <c r="CN440" s="2"/>
      <c r="CO440" s="2"/>
      <c r="CP440" s="2"/>
      <c r="CQ440" s="2"/>
      <c r="CR440" s="2"/>
      <c r="CS440" s="2"/>
      <c r="CT440" s="2"/>
      <c r="CU440" s="2"/>
      <c r="CV440" s="2"/>
      <c r="CW440" s="2"/>
      <c r="CX440" s="2"/>
      <c r="CY440" s="2"/>
      <c r="CZ440" s="2"/>
      <c r="DA440" s="2"/>
      <c r="DB440" s="2"/>
      <c r="DC440" s="2"/>
      <c r="DD440" s="2"/>
      <c r="DE440" s="2"/>
      <c r="DF440" s="2"/>
      <c r="DG440" s="2"/>
      <c r="DH440" s="2"/>
      <c r="DI440" s="2"/>
      <c r="DJ440" s="2"/>
      <c r="DK440" s="2"/>
      <c r="DL440" s="2"/>
      <c r="DM440" s="2"/>
      <c r="DN440" s="2"/>
      <c r="DO440" s="2"/>
      <c r="DP440" s="2"/>
      <c r="DQ440" s="2"/>
      <c r="DR440" s="2"/>
      <c r="DS440" s="2"/>
      <c r="DT440" s="2"/>
      <c r="DU440" s="2"/>
      <c r="DV440" s="2"/>
      <c r="DW440" s="2"/>
      <c r="DX440" s="2"/>
      <c r="DY440" s="2"/>
      <c r="DZ440" s="2"/>
      <c r="EA440" s="2"/>
      <c r="EB440" s="2"/>
      <c r="EC440" s="2"/>
      <c r="ED440" s="2"/>
      <c r="EE440" s="2"/>
      <c r="EF440" s="2"/>
      <c r="EG440" s="2"/>
      <c r="EH440" s="2"/>
      <c r="EI440" s="2"/>
      <c r="EJ440" s="2"/>
      <c r="EK440" s="2"/>
      <c r="EL440" s="2"/>
      <c r="EM440" s="2"/>
      <c r="EN440" s="2"/>
      <c r="EO440" s="2"/>
      <c r="EP440" s="2"/>
      <c r="EQ440" s="2"/>
      <c r="ER440" s="2"/>
      <c r="ES440" s="2"/>
      <c r="ET440" s="2"/>
      <c r="EU440" s="2"/>
      <c r="EV440" s="2"/>
      <c r="EW440" s="2"/>
      <c r="EX440" s="2"/>
    </row>
    <row r="441" spans="1:154" x14ac:dyDescent="0.15">
      <c r="A441" s="35">
        <f t="shared" si="144"/>
        <v>44986</v>
      </c>
      <c r="B441" s="125">
        <f t="shared" ca="1" si="140"/>
        <v>11481.6603</v>
      </c>
      <c r="C441" s="14">
        <f t="shared" si="151"/>
        <v>10000</v>
      </c>
      <c r="D441" s="13">
        <f>IF(A441&lt;$B$1,VLOOKUP(A441,[1]DI!$A$4:$B$15000,2,FALSE),0)</f>
        <v>0.13650000000000001</v>
      </c>
      <c r="E441" s="14">
        <f t="shared" si="152"/>
        <v>1.00050788</v>
      </c>
      <c r="F441" s="14">
        <f>(TRUNC(PRODUCT($E$14:$E440),16))</f>
        <v>1.1481660285688799</v>
      </c>
      <c r="G441" s="14">
        <f t="shared" si="153"/>
        <v>1</v>
      </c>
      <c r="H441" s="14">
        <f t="shared" si="154"/>
        <v>1.1481660300000001</v>
      </c>
      <c r="I441" s="13">
        <f t="shared" si="145"/>
        <v>0</v>
      </c>
      <c r="J441" s="29">
        <f t="shared" si="146"/>
        <v>44559</v>
      </c>
      <c r="K441" s="2">
        <f t="shared" si="147"/>
        <v>294</v>
      </c>
      <c r="L441" s="17">
        <f t="shared" si="148"/>
        <v>294</v>
      </c>
      <c r="M441" s="12">
        <f t="shared" si="141"/>
        <v>1</v>
      </c>
      <c r="N441" s="12">
        <f t="shared" si="142"/>
        <v>1.1481660300000001</v>
      </c>
      <c r="O441" s="17">
        <f t="shared" si="139"/>
        <v>0</v>
      </c>
      <c r="P441" s="14">
        <f t="shared" si="157"/>
        <v>1481.6603</v>
      </c>
      <c r="Q441" s="14">
        <v>0</v>
      </c>
      <c r="R441" s="14">
        <f t="shared" si="156"/>
        <v>0</v>
      </c>
      <c r="S441" s="20">
        <f t="shared" si="143"/>
        <v>0</v>
      </c>
      <c r="T441" s="14">
        <f t="shared" si="155"/>
        <v>0</v>
      </c>
      <c r="U441" s="4" t="str">
        <f t="shared" si="149"/>
        <v>A+J=</v>
      </c>
      <c r="V441" s="29">
        <f t="shared" si="150"/>
        <v>45747</v>
      </c>
      <c r="W441" s="3"/>
      <c r="X441" s="87">
        <f>[2]Plan1!$A509</f>
        <v>51820</v>
      </c>
      <c r="Y441" s="87" t="str">
        <f>[2]Plan1!$C509</f>
        <v>Proclamação da República</v>
      </c>
      <c r="Z441" s="78"/>
      <c r="AA441" s="1"/>
      <c r="AB441" s="3"/>
      <c r="AC441" s="3"/>
      <c r="AD441" s="3"/>
      <c r="AE441" s="3"/>
      <c r="AF441" s="3"/>
      <c r="AG441" s="11"/>
      <c r="AH441" s="3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  <c r="CG441" s="2"/>
      <c r="CH441" s="2"/>
      <c r="CI441" s="2"/>
      <c r="CJ441" s="2"/>
      <c r="CK441" s="2"/>
      <c r="CL441" s="2"/>
      <c r="CM441" s="2"/>
      <c r="CN441" s="2"/>
      <c r="CO441" s="2"/>
      <c r="CP441" s="2"/>
      <c r="CQ441" s="2"/>
      <c r="CR441" s="2"/>
      <c r="CS441" s="2"/>
      <c r="CT441" s="2"/>
      <c r="CU441" s="2"/>
      <c r="CV441" s="2"/>
      <c r="CW441" s="2"/>
      <c r="CX441" s="2"/>
      <c r="CY441" s="2"/>
      <c r="CZ441" s="2"/>
      <c r="DA441" s="2"/>
      <c r="DB441" s="2"/>
      <c r="DC441" s="2"/>
      <c r="DD441" s="2"/>
      <c r="DE441" s="2"/>
      <c r="DF441" s="2"/>
      <c r="DG441" s="2"/>
      <c r="DH441" s="2"/>
      <c r="DI441" s="2"/>
      <c r="DJ441" s="2"/>
      <c r="DK441" s="2"/>
      <c r="DL441" s="2"/>
      <c r="DM441" s="2"/>
      <c r="DN441" s="2"/>
      <c r="DO441" s="2"/>
      <c r="DP441" s="2"/>
      <c r="DQ441" s="2"/>
      <c r="DR441" s="2"/>
      <c r="DS441" s="2"/>
      <c r="DT441" s="2"/>
      <c r="DU441" s="2"/>
      <c r="DV441" s="2"/>
      <c r="DW441" s="2"/>
      <c r="DX441" s="2"/>
      <c r="DY441" s="2"/>
      <c r="DZ441" s="2"/>
      <c r="EA441" s="2"/>
      <c r="EB441" s="2"/>
      <c r="EC441" s="2"/>
      <c r="ED441" s="2"/>
      <c r="EE441" s="2"/>
      <c r="EF441" s="2"/>
      <c r="EG441" s="2"/>
      <c r="EH441" s="2"/>
      <c r="EI441" s="2"/>
      <c r="EJ441" s="2"/>
      <c r="EK441" s="2"/>
      <c r="EL441" s="2"/>
      <c r="EM441" s="2"/>
      <c r="EN441" s="2"/>
      <c r="EO441" s="2"/>
      <c r="EP441" s="2"/>
      <c r="EQ441" s="2"/>
      <c r="ER441" s="2"/>
      <c r="ES441" s="2"/>
      <c r="ET441" s="2"/>
      <c r="EU441" s="2"/>
      <c r="EV441" s="2"/>
      <c r="EW441" s="2"/>
      <c r="EX441" s="2"/>
    </row>
    <row r="442" spans="1:154" x14ac:dyDescent="0.15">
      <c r="A442" s="35">
        <f t="shared" si="144"/>
        <v>44987</v>
      </c>
      <c r="B442" s="125">
        <f t="shared" ca="1" si="140"/>
        <v>11487.491599999999</v>
      </c>
      <c r="C442" s="14">
        <f t="shared" si="151"/>
        <v>10000</v>
      </c>
      <c r="D442" s="13">
        <f>IF(A442&lt;$B$1,VLOOKUP(A442,[1]DI!$A$4:$B$15000,2,FALSE),0)</f>
        <v>0.13650000000000001</v>
      </c>
      <c r="E442" s="14">
        <f t="shared" si="152"/>
        <v>1.00050788</v>
      </c>
      <c r="F442" s="14">
        <f>(TRUNC(PRODUCT($E$14:$E441),16))</f>
        <v>1.14874915913147</v>
      </c>
      <c r="G442" s="14">
        <f t="shared" si="153"/>
        <v>1</v>
      </c>
      <c r="H442" s="14">
        <f t="shared" si="154"/>
        <v>1.1487491599999999</v>
      </c>
      <c r="I442" s="13">
        <f t="shared" si="145"/>
        <v>0</v>
      </c>
      <c r="J442" s="29">
        <f t="shared" si="146"/>
        <v>44559</v>
      </c>
      <c r="K442" s="2">
        <f t="shared" si="147"/>
        <v>295</v>
      </c>
      <c r="L442" s="17">
        <f t="shared" si="148"/>
        <v>295</v>
      </c>
      <c r="M442" s="12">
        <f t="shared" si="141"/>
        <v>1</v>
      </c>
      <c r="N442" s="12">
        <f t="shared" si="142"/>
        <v>1.1487491599999999</v>
      </c>
      <c r="O442" s="17">
        <f t="shared" si="139"/>
        <v>0</v>
      </c>
      <c r="P442" s="14">
        <f t="shared" si="157"/>
        <v>1487.4916000000001</v>
      </c>
      <c r="Q442" s="14">
        <v>0</v>
      </c>
      <c r="R442" s="14">
        <f t="shared" si="156"/>
        <v>0</v>
      </c>
      <c r="S442" s="20">
        <f t="shared" si="143"/>
        <v>0</v>
      </c>
      <c r="T442" s="14">
        <f t="shared" si="155"/>
        <v>0</v>
      </c>
      <c r="U442" s="4" t="str">
        <f t="shared" si="149"/>
        <v>A+J=</v>
      </c>
      <c r="V442" s="29">
        <f t="shared" si="150"/>
        <v>45747</v>
      </c>
      <c r="W442" s="3"/>
      <c r="X442" s="87">
        <f>[2]Plan1!$A510</f>
        <v>51825</v>
      </c>
      <c r="Y442" s="87" t="str">
        <f>[2]Plan1!$C510</f>
        <v>Dia Nacional de Zumbi e da Consciência Negra</v>
      </c>
      <c r="Z442" s="78"/>
      <c r="AA442" s="1"/>
      <c r="AB442" s="3"/>
      <c r="AC442" s="3"/>
      <c r="AD442" s="3"/>
      <c r="AE442" s="3"/>
      <c r="AF442" s="3"/>
      <c r="AG442" s="11"/>
      <c r="AH442" s="3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  <c r="CG442" s="2"/>
      <c r="CH442" s="2"/>
      <c r="CI442" s="2"/>
      <c r="CJ442" s="2"/>
      <c r="CK442" s="2"/>
      <c r="CL442" s="2"/>
      <c r="CM442" s="2"/>
      <c r="CN442" s="2"/>
      <c r="CO442" s="2"/>
      <c r="CP442" s="2"/>
      <c r="CQ442" s="2"/>
      <c r="CR442" s="2"/>
      <c r="CS442" s="2"/>
      <c r="CT442" s="2"/>
      <c r="CU442" s="2"/>
      <c r="CV442" s="2"/>
      <c r="CW442" s="2"/>
      <c r="CX442" s="2"/>
      <c r="CY442" s="2"/>
      <c r="CZ442" s="2"/>
      <c r="DA442" s="2"/>
      <c r="DB442" s="2"/>
      <c r="DC442" s="2"/>
      <c r="DD442" s="2"/>
      <c r="DE442" s="2"/>
      <c r="DF442" s="2"/>
      <c r="DG442" s="2"/>
      <c r="DH442" s="2"/>
      <c r="DI442" s="2"/>
      <c r="DJ442" s="2"/>
      <c r="DK442" s="2"/>
      <c r="DL442" s="2"/>
      <c r="DM442" s="2"/>
      <c r="DN442" s="2"/>
      <c r="DO442" s="2"/>
      <c r="DP442" s="2"/>
      <c r="DQ442" s="2"/>
      <c r="DR442" s="2"/>
      <c r="DS442" s="2"/>
      <c r="DT442" s="2"/>
      <c r="DU442" s="2"/>
      <c r="DV442" s="2"/>
      <c r="DW442" s="2"/>
      <c r="DX442" s="2"/>
      <c r="DY442" s="2"/>
      <c r="DZ442" s="2"/>
      <c r="EA442" s="2"/>
      <c r="EB442" s="2"/>
      <c r="EC442" s="2"/>
      <c r="ED442" s="2"/>
      <c r="EE442" s="2"/>
      <c r="EF442" s="2"/>
      <c r="EG442" s="2"/>
      <c r="EH442" s="2"/>
      <c r="EI442" s="2"/>
      <c r="EJ442" s="2"/>
      <c r="EK442" s="2"/>
      <c r="EL442" s="2"/>
      <c r="EM442" s="2"/>
      <c r="EN442" s="2"/>
      <c r="EO442" s="2"/>
      <c r="EP442" s="2"/>
      <c r="EQ442" s="2"/>
      <c r="ER442" s="2"/>
      <c r="ES442" s="2"/>
      <c r="ET442" s="2"/>
      <c r="EU442" s="2"/>
      <c r="EV442" s="2"/>
      <c r="EW442" s="2"/>
      <c r="EX442" s="2"/>
    </row>
    <row r="443" spans="1:154" x14ac:dyDescent="0.15">
      <c r="A443" s="35">
        <f t="shared" si="144"/>
        <v>44988</v>
      </c>
      <c r="B443" s="125">
        <f t="shared" ca="1" si="140"/>
        <v>11493.3259</v>
      </c>
      <c r="C443" s="14">
        <f t="shared" si="151"/>
        <v>10000</v>
      </c>
      <c r="D443" s="13">
        <f>IF(A443&lt;$B$1,VLOOKUP(A443,[1]DI!$A$4:$B$15000,2,FALSE),0)</f>
        <v>0.13650000000000001</v>
      </c>
      <c r="E443" s="14">
        <f t="shared" si="152"/>
        <v>1.00050788</v>
      </c>
      <c r="F443" s="14">
        <f>(TRUNC(PRODUCT($E$14:$E442),16))</f>
        <v>1.1493325858544099</v>
      </c>
      <c r="G443" s="14">
        <f t="shared" si="153"/>
        <v>1</v>
      </c>
      <c r="H443" s="14">
        <f t="shared" si="154"/>
        <v>1.14933259</v>
      </c>
      <c r="I443" s="13">
        <f t="shared" si="145"/>
        <v>0</v>
      </c>
      <c r="J443" s="29">
        <f t="shared" si="146"/>
        <v>44559</v>
      </c>
      <c r="K443" s="2">
        <f t="shared" si="147"/>
        <v>296</v>
      </c>
      <c r="L443" s="17">
        <f t="shared" si="148"/>
        <v>296</v>
      </c>
      <c r="M443" s="12">
        <f t="shared" si="141"/>
        <v>1</v>
      </c>
      <c r="N443" s="12">
        <f t="shared" si="142"/>
        <v>1.14933259</v>
      </c>
      <c r="O443" s="17">
        <f t="shared" si="139"/>
        <v>0</v>
      </c>
      <c r="P443" s="14">
        <f t="shared" si="157"/>
        <v>1493.3259</v>
      </c>
      <c r="Q443" s="14">
        <v>0</v>
      </c>
      <c r="R443" s="14">
        <f t="shared" si="156"/>
        <v>0</v>
      </c>
      <c r="S443" s="20">
        <f t="shared" si="143"/>
        <v>0</v>
      </c>
      <c r="T443" s="14">
        <f t="shared" si="155"/>
        <v>0</v>
      </c>
      <c r="U443" s="4" t="str">
        <f t="shared" si="149"/>
        <v>A+J=</v>
      </c>
      <c r="V443" s="29">
        <f t="shared" si="150"/>
        <v>45747</v>
      </c>
      <c r="W443" s="3"/>
      <c r="X443" s="87">
        <f>[2]Plan1!$A511</f>
        <v>51860</v>
      </c>
      <c r="Y443" s="87" t="str">
        <f>[2]Plan1!$C511</f>
        <v>Natal</v>
      </c>
      <c r="Z443" s="78"/>
      <c r="AA443" s="1"/>
      <c r="AB443" s="3"/>
      <c r="AC443" s="3"/>
      <c r="AD443" s="3"/>
      <c r="AE443" s="3"/>
      <c r="AF443" s="3"/>
      <c r="AG443" s="11"/>
      <c r="AH443" s="3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  <c r="CG443" s="2"/>
      <c r="CH443" s="2"/>
      <c r="CI443" s="2"/>
      <c r="CJ443" s="2"/>
      <c r="CK443" s="2"/>
      <c r="CL443" s="2"/>
      <c r="CM443" s="2"/>
      <c r="CN443" s="2"/>
      <c r="CO443" s="2"/>
      <c r="CP443" s="2"/>
      <c r="CQ443" s="2"/>
      <c r="CR443" s="2"/>
      <c r="CS443" s="2"/>
      <c r="CT443" s="2"/>
      <c r="CU443" s="2"/>
      <c r="CV443" s="2"/>
      <c r="CW443" s="2"/>
      <c r="CX443" s="2"/>
      <c r="CY443" s="2"/>
      <c r="CZ443" s="2"/>
      <c r="DA443" s="2"/>
      <c r="DB443" s="2"/>
      <c r="DC443" s="2"/>
      <c r="DD443" s="2"/>
      <c r="DE443" s="2"/>
      <c r="DF443" s="2"/>
      <c r="DG443" s="2"/>
      <c r="DH443" s="2"/>
      <c r="DI443" s="2"/>
      <c r="DJ443" s="2"/>
      <c r="DK443" s="2"/>
      <c r="DL443" s="2"/>
      <c r="DM443" s="2"/>
      <c r="DN443" s="2"/>
      <c r="DO443" s="2"/>
      <c r="DP443" s="2"/>
      <c r="DQ443" s="2"/>
      <c r="DR443" s="2"/>
      <c r="DS443" s="2"/>
      <c r="DT443" s="2"/>
      <c r="DU443" s="2"/>
      <c r="DV443" s="2"/>
      <c r="DW443" s="2"/>
      <c r="DX443" s="2"/>
      <c r="DY443" s="2"/>
      <c r="DZ443" s="2"/>
      <c r="EA443" s="2"/>
      <c r="EB443" s="2"/>
      <c r="EC443" s="2"/>
      <c r="ED443" s="2"/>
      <c r="EE443" s="2"/>
      <c r="EF443" s="2"/>
      <c r="EG443" s="2"/>
      <c r="EH443" s="2"/>
      <c r="EI443" s="2"/>
      <c r="EJ443" s="2"/>
      <c r="EK443" s="2"/>
      <c r="EL443" s="2"/>
      <c r="EM443" s="2"/>
      <c r="EN443" s="2"/>
      <c r="EO443" s="2"/>
      <c r="EP443" s="2"/>
      <c r="EQ443" s="2"/>
      <c r="ER443" s="2"/>
      <c r="ES443" s="2"/>
      <c r="ET443" s="2"/>
      <c r="EU443" s="2"/>
      <c r="EV443" s="2"/>
      <c r="EW443" s="2"/>
      <c r="EX443" s="2"/>
    </row>
    <row r="444" spans="1:154" x14ac:dyDescent="0.15">
      <c r="A444" s="35">
        <f t="shared" si="144"/>
        <v>44989</v>
      </c>
      <c r="B444" s="125">
        <f t="shared" ca="1" si="140"/>
        <v>11499.1631</v>
      </c>
      <c r="C444" s="14">
        <f t="shared" si="151"/>
        <v>10000</v>
      </c>
      <c r="D444" s="13">
        <f>IF(A444&lt;$B$1,VLOOKUP(A444,[1]DI!$A$4:$B$15000,2,FALSE),0)</f>
        <v>0</v>
      </c>
      <c r="E444" s="14">
        <f t="shared" si="152"/>
        <v>1</v>
      </c>
      <c r="F444" s="14">
        <f>(TRUNC(PRODUCT($E$14:$E443),16))</f>
        <v>1.1499163088881199</v>
      </c>
      <c r="G444" s="14">
        <f t="shared" si="153"/>
        <v>1</v>
      </c>
      <c r="H444" s="14">
        <f t="shared" si="154"/>
        <v>1.1499163100000001</v>
      </c>
      <c r="I444" s="13">
        <f t="shared" si="145"/>
        <v>0</v>
      </c>
      <c r="J444" s="29">
        <f t="shared" si="146"/>
        <v>44559</v>
      </c>
      <c r="K444" s="2">
        <f t="shared" si="147"/>
        <v>296</v>
      </c>
      <c r="L444" s="17">
        <f t="shared" si="148"/>
        <v>297</v>
      </c>
      <c r="M444" s="12">
        <f t="shared" si="141"/>
        <v>1</v>
      </c>
      <c r="N444" s="12">
        <f t="shared" si="142"/>
        <v>1.1499163100000001</v>
      </c>
      <c r="O444" s="17">
        <f t="shared" si="139"/>
        <v>0</v>
      </c>
      <c r="P444" s="14">
        <f t="shared" si="157"/>
        <v>1499.1631</v>
      </c>
      <c r="Q444" s="14">
        <v>0</v>
      </c>
      <c r="R444" s="14">
        <f t="shared" si="156"/>
        <v>0</v>
      </c>
      <c r="S444" s="20">
        <f t="shared" si="143"/>
        <v>0</v>
      </c>
      <c r="T444" s="14">
        <f t="shared" si="155"/>
        <v>0</v>
      </c>
      <c r="U444" s="4" t="str">
        <f t="shared" si="149"/>
        <v>A+J=</v>
      </c>
      <c r="V444" s="29">
        <f t="shared" si="150"/>
        <v>45747</v>
      </c>
      <c r="W444" s="3"/>
      <c r="X444" s="87">
        <f>[2]Plan1!$A512</f>
        <v>51867</v>
      </c>
      <c r="Y444" s="87" t="str">
        <f>[2]Plan1!$C512</f>
        <v>Confraternização Universal</v>
      </c>
      <c r="Z444" s="78"/>
      <c r="AA444" s="1"/>
      <c r="AB444" s="3"/>
      <c r="AC444" s="3"/>
      <c r="AD444" s="3"/>
      <c r="AE444" s="3"/>
      <c r="AF444" s="3"/>
      <c r="AG444" s="11"/>
      <c r="AH444" s="3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  <c r="CG444" s="2"/>
      <c r="CH444" s="2"/>
      <c r="CI444" s="2"/>
      <c r="CJ444" s="2"/>
      <c r="CK444" s="2"/>
      <c r="CL444" s="2"/>
      <c r="CM444" s="2"/>
      <c r="CN444" s="2"/>
      <c r="CO444" s="2"/>
      <c r="CP444" s="2"/>
      <c r="CQ444" s="2"/>
      <c r="CR444" s="2"/>
      <c r="CS444" s="2"/>
      <c r="CT444" s="2"/>
      <c r="CU444" s="2"/>
      <c r="CV444" s="2"/>
      <c r="CW444" s="2"/>
      <c r="CX444" s="2"/>
      <c r="CY444" s="2"/>
      <c r="CZ444" s="2"/>
      <c r="DA444" s="2"/>
      <c r="DB444" s="2"/>
      <c r="DC444" s="2"/>
      <c r="DD444" s="2"/>
      <c r="DE444" s="2"/>
      <c r="DF444" s="2"/>
      <c r="DG444" s="2"/>
      <c r="DH444" s="2"/>
      <c r="DI444" s="2"/>
      <c r="DJ444" s="2"/>
      <c r="DK444" s="2"/>
      <c r="DL444" s="2"/>
      <c r="DM444" s="2"/>
      <c r="DN444" s="2"/>
      <c r="DO444" s="2"/>
      <c r="DP444" s="2"/>
      <c r="DQ444" s="2"/>
      <c r="DR444" s="2"/>
      <c r="DS444" s="2"/>
      <c r="DT444" s="2"/>
      <c r="DU444" s="2"/>
      <c r="DV444" s="2"/>
      <c r="DW444" s="2"/>
      <c r="DX444" s="2"/>
      <c r="DY444" s="2"/>
      <c r="DZ444" s="2"/>
      <c r="EA444" s="2"/>
      <c r="EB444" s="2"/>
      <c r="EC444" s="2"/>
      <c r="ED444" s="2"/>
      <c r="EE444" s="2"/>
      <c r="EF444" s="2"/>
      <c r="EG444" s="2"/>
      <c r="EH444" s="2"/>
      <c r="EI444" s="2"/>
      <c r="EJ444" s="2"/>
      <c r="EK444" s="2"/>
      <c r="EL444" s="2"/>
      <c r="EM444" s="2"/>
      <c r="EN444" s="2"/>
      <c r="EO444" s="2"/>
      <c r="EP444" s="2"/>
      <c r="EQ444" s="2"/>
      <c r="ER444" s="2"/>
      <c r="ES444" s="2"/>
      <c r="ET444" s="2"/>
      <c r="EU444" s="2"/>
      <c r="EV444" s="2"/>
      <c r="EW444" s="2"/>
      <c r="EX444" s="2"/>
    </row>
    <row r="445" spans="1:154" x14ac:dyDescent="0.15">
      <c r="A445" s="35">
        <f t="shared" si="144"/>
        <v>44990</v>
      </c>
      <c r="B445" s="125">
        <f t="shared" ca="1" si="140"/>
        <v>11499.1631</v>
      </c>
      <c r="C445" s="14">
        <f t="shared" si="151"/>
        <v>10000</v>
      </c>
      <c r="D445" s="13">
        <f>IF(A445&lt;$B$1,VLOOKUP(A445,[1]DI!$A$4:$B$15000,2,FALSE),0)</f>
        <v>0</v>
      </c>
      <c r="E445" s="14">
        <f t="shared" si="152"/>
        <v>1</v>
      </c>
      <c r="F445" s="14">
        <f>(TRUNC(PRODUCT($E$14:$E444),16))</f>
        <v>1.1499163088881199</v>
      </c>
      <c r="G445" s="14">
        <f t="shared" si="153"/>
        <v>1</v>
      </c>
      <c r="H445" s="14">
        <f t="shared" si="154"/>
        <v>1.1499163100000001</v>
      </c>
      <c r="I445" s="13">
        <f t="shared" si="145"/>
        <v>0</v>
      </c>
      <c r="J445" s="29">
        <f t="shared" si="146"/>
        <v>44559</v>
      </c>
      <c r="K445" s="2">
        <f t="shared" si="147"/>
        <v>296</v>
      </c>
      <c r="L445" s="17">
        <f t="shared" si="148"/>
        <v>297</v>
      </c>
      <c r="M445" s="12">
        <f t="shared" si="141"/>
        <v>1</v>
      </c>
      <c r="N445" s="12">
        <f t="shared" si="142"/>
        <v>1.1499163100000001</v>
      </c>
      <c r="O445" s="17">
        <f t="shared" si="139"/>
        <v>0</v>
      </c>
      <c r="P445" s="14">
        <f t="shared" si="157"/>
        <v>1499.1631</v>
      </c>
      <c r="Q445" s="14">
        <v>0</v>
      </c>
      <c r="R445" s="14">
        <f t="shared" si="156"/>
        <v>0</v>
      </c>
      <c r="S445" s="20">
        <f t="shared" si="143"/>
        <v>0</v>
      </c>
      <c r="T445" s="14">
        <f t="shared" si="155"/>
        <v>0</v>
      </c>
      <c r="U445" s="4" t="str">
        <f t="shared" si="149"/>
        <v>A+J=</v>
      </c>
      <c r="V445" s="29">
        <f t="shared" si="150"/>
        <v>45747</v>
      </c>
      <c r="W445" s="3"/>
      <c r="X445" s="87">
        <f>[2]Plan1!$A513</f>
        <v>51914</v>
      </c>
      <c r="Y445" s="87" t="str">
        <f>[2]Plan1!$C513</f>
        <v>Carnaval</v>
      </c>
      <c r="Z445" s="78"/>
      <c r="AA445" s="1"/>
      <c r="AB445" s="3"/>
      <c r="AC445" s="3"/>
      <c r="AD445" s="3"/>
      <c r="AE445" s="3"/>
      <c r="AF445" s="3"/>
      <c r="AG445" s="11"/>
      <c r="AH445" s="3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  <c r="CG445" s="2"/>
      <c r="CH445" s="2"/>
      <c r="CI445" s="2"/>
      <c r="CJ445" s="2"/>
      <c r="CK445" s="2"/>
      <c r="CL445" s="2"/>
      <c r="CM445" s="2"/>
      <c r="CN445" s="2"/>
      <c r="CO445" s="2"/>
      <c r="CP445" s="2"/>
      <c r="CQ445" s="2"/>
      <c r="CR445" s="2"/>
      <c r="CS445" s="2"/>
      <c r="CT445" s="2"/>
      <c r="CU445" s="2"/>
      <c r="CV445" s="2"/>
      <c r="CW445" s="2"/>
      <c r="CX445" s="2"/>
      <c r="CY445" s="2"/>
      <c r="CZ445" s="2"/>
      <c r="DA445" s="2"/>
      <c r="DB445" s="2"/>
      <c r="DC445" s="2"/>
      <c r="DD445" s="2"/>
      <c r="DE445" s="2"/>
      <c r="DF445" s="2"/>
      <c r="DG445" s="2"/>
      <c r="DH445" s="2"/>
      <c r="DI445" s="2"/>
      <c r="DJ445" s="2"/>
      <c r="DK445" s="2"/>
      <c r="DL445" s="2"/>
      <c r="DM445" s="2"/>
      <c r="DN445" s="2"/>
      <c r="DO445" s="2"/>
      <c r="DP445" s="2"/>
      <c r="DQ445" s="2"/>
      <c r="DR445" s="2"/>
      <c r="DS445" s="2"/>
      <c r="DT445" s="2"/>
      <c r="DU445" s="2"/>
      <c r="DV445" s="2"/>
      <c r="DW445" s="2"/>
      <c r="DX445" s="2"/>
      <c r="DY445" s="2"/>
      <c r="DZ445" s="2"/>
      <c r="EA445" s="2"/>
      <c r="EB445" s="2"/>
      <c r="EC445" s="2"/>
      <c r="ED445" s="2"/>
      <c r="EE445" s="2"/>
      <c r="EF445" s="2"/>
      <c r="EG445" s="2"/>
      <c r="EH445" s="2"/>
      <c r="EI445" s="2"/>
      <c r="EJ445" s="2"/>
      <c r="EK445" s="2"/>
      <c r="EL445" s="2"/>
      <c r="EM445" s="2"/>
      <c r="EN445" s="2"/>
      <c r="EO445" s="2"/>
      <c r="EP445" s="2"/>
      <c r="EQ445" s="2"/>
      <c r="ER445" s="2"/>
      <c r="ES445" s="2"/>
      <c r="ET445" s="2"/>
      <c r="EU445" s="2"/>
      <c r="EV445" s="2"/>
      <c r="EW445" s="2"/>
      <c r="EX445" s="2"/>
    </row>
    <row r="446" spans="1:154" x14ac:dyDescent="0.15">
      <c r="A446" s="35">
        <f t="shared" si="144"/>
        <v>44991</v>
      </c>
      <c r="B446" s="125">
        <f t="shared" ca="1" si="140"/>
        <v>11499.1631</v>
      </c>
      <c r="C446" s="14">
        <f t="shared" si="151"/>
        <v>10000</v>
      </c>
      <c r="D446" s="13">
        <f>IF(A446&lt;$B$1,VLOOKUP(A446,[1]DI!$A$4:$B$15000,2,FALSE),0)</f>
        <v>0.13650000000000001</v>
      </c>
      <c r="E446" s="14">
        <f t="shared" si="152"/>
        <v>1.00050788</v>
      </c>
      <c r="F446" s="14">
        <f>(TRUNC(PRODUCT($E$14:$E445),16))</f>
        <v>1.1499163088881199</v>
      </c>
      <c r="G446" s="14">
        <f t="shared" si="153"/>
        <v>1</v>
      </c>
      <c r="H446" s="14">
        <f t="shared" si="154"/>
        <v>1.1499163100000001</v>
      </c>
      <c r="I446" s="13">
        <f t="shared" si="145"/>
        <v>0</v>
      </c>
      <c r="J446" s="29">
        <f t="shared" si="146"/>
        <v>44559</v>
      </c>
      <c r="K446" s="2">
        <f t="shared" si="147"/>
        <v>297</v>
      </c>
      <c r="L446" s="17">
        <f t="shared" si="148"/>
        <v>297</v>
      </c>
      <c r="M446" s="12">
        <f t="shared" si="141"/>
        <v>1</v>
      </c>
      <c r="N446" s="12">
        <f t="shared" si="142"/>
        <v>1.1499163100000001</v>
      </c>
      <c r="O446" s="17">
        <f t="shared" si="139"/>
        <v>0</v>
      </c>
      <c r="P446" s="14">
        <f t="shared" si="157"/>
        <v>1499.1631</v>
      </c>
      <c r="Q446" s="14">
        <v>0</v>
      </c>
      <c r="R446" s="14">
        <f t="shared" si="156"/>
        <v>0</v>
      </c>
      <c r="S446" s="20">
        <f t="shared" si="143"/>
        <v>0</v>
      </c>
      <c r="T446" s="14">
        <f t="shared" si="155"/>
        <v>0</v>
      </c>
      <c r="U446" s="4" t="str">
        <f t="shared" si="149"/>
        <v>A+J=</v>
      </c>
      <c r="V446" s="29">
        <f t="shared" si="150"/>
        <v>45747</v>
      </c>
      <c r="W446" s="3"/>
      <c r="X446" s="87">
        <f>[2]Plan1!$A514</f>
        <v>51915</v>
      </c>
      <c r="Y446" s="87" t="str">
        <f>[2]Plan1!$C514</f>
        <v>Carnaval</v>
      </c>
      <c r="Z446" s="78"/>
      <c r="AA446" s="1"/>
      <c r="AB446" s="3"/>
      <c r="AC446" s="3"/>
      <c r="AD446" s="3"/>
      <c r="AE446" s="3"/>
      <c r="AF446" s="3"/>
      <c r="AG446" s="11"/>
      <c r="AH446" s="3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  <c r="CM446" s="2"/>
      <c r="CN446" s="2"/>
      <c r="CO446" s="2"/>
      <c r="CP446" s="2"/>
      <c r="CQ446" s="2"/>
      <c r="CR446" s="2"/>
      <c r="CS446" s="2"/>
      <c r="CT446" s="2"/>
      <c r="CU446" s="2"/>
      <c r="CV446" s="2"/>
      <c r="CW446" s="2"/>
      <c r="CX446" s="2"/>
      <c r="CY446" s="2"/>
      <c r="CZ446" s="2"/>
      <c r="DA446" s="2"/>
      <c r="DB446" s="2"/>
      <c r="DC446" s="2"/>
      <c r="DD446" s="2"/>
      <c r="DE446" s="2"/>
      <c r="DF446" s="2"/>
      <c r="DG446" s="2"/>
      <c r="DH446" s="2"/>
      <c r="DI446" s="2"/>
      <c r="DJ446" s="2"/>
      <c r="DK446" s="2"/>
      <c r="DL446" s="2"/>
      <c r="DM446" s="2"/>
      <c r="DN446" s="2"/>
      <c r="DO446" s="2"/>
      <c r="DP446" s="2"/>
      <c r="DQ446" s="2"/>
      <c r="DR446" s="2"/>
      <c r="DS446" s="2"/>
      <c r="DT446" s="2"/>
      <c r="DU446" s="2"/>
      <c r="DV446" s="2"/>
      <c r="DW446" s="2"/>
      <c r="DX446" s="2"/>
      <c r="DY446" s="2"/>
      <c r="DZ446" s="2"/>
      <c r="EA446" s="2"/>
      <c r="EB446" s="2"/>
      <c r="EC446" s="2"/>
      <c r="ED446" s="2"/>
      <c r="EE446" s="2"/>
      <c r="EF446" s="2"/>
      <c r="EG446" s="2"/>
      <c r="EH446" s="2"/>
      <c r="EI446" s="2"/>
      <c r="EJ446" s="2"/>
      <c r="EK446" s="2"/>
      <c r="EL446" s="2"/>
      <c r="EM446" s="2"/>
      <c r="EN446" s="2"/>
      <c r="EO446" s="2"/>
      <c r="EP446" s="2"/>
      <c r="EQ446" s="2"/>
      <c r="ER446" s="2"/>
      <c r="ES446" s="2"/>
      <c r="ET446" s="2"/>
      <c r="EU446" s="2"/>
      <c r="EV446" s="2"/>
      <c r="EW446" s="2"/>
      <c r="EX446" s="2"/>
    </row>
    <row r="447" spans="1:154" x14ac:dyDescent="0.15">
      <c r="A447" s="35">
        <f t="shared" si="144"/>
        <v>44992</v>
      </c>
      <c r="B447" s="125">
        <f t="shared" ca="1" si="140"/>
        <v>11505.0033</v>
      </c>
      <c r="C447" s="14">
        <f t="shared" si="151"/>
        <v>10000</v>
      </c>
      <c r="D447" s="13">
        <f>IF(A447&lt;$B$1,VLOOKUP(A447,[1]DI!$A$4:$B$15000,2,FALSE),0)</f>
        <v>0.13650000000000001</v>
      </c>
      <c r="E447" s="14">
        <f t="shared" si="152"/>
        <v>1.00050788</v>
      </c>
      <c r="F447" s="14">
        <f>(TRUNC(PRODUCT($E$14:$E446),16))</f>
        <v>1.1505003283830699</v>
      </c>
      <c r="G447" s="14">
        <f t="shared" si="153"/>
        <v>1</v>
      </c>
      <c r="H447" s="14">
        <f t="shared" si="154"/>
        <v>1.1505003300000001</v>
      </c>
      <c r="I447" s="13">
        <f t="shared" si="145"/>
        <v>0</v>
      </c>
      <c r="J447" s="29">
        <f t="shared" si="146"/>
        <v>44559</v>
      </c>
      <c r="K447" s="2">
        <f t="shared" si="147"/>
        <v>298</v>
      </c>
      <c r="L447" s="17">
        <f t="shared" si="148"/>
        <v>298</v>
      </c>
      <c r="M447" s="12">
        <f t="shared" si="141"/>
        <v>1</v>
      </c>
      <c r="N447" s="12">
        <f t="shared" si="142"/>
        <v>1.1505003300000001</v>
      </c>
      <c r="O447" s="17">
        <f t="shared" si="139"/>
        <v>0</v>
      </c>
      <c r="P447" s="14">
        <f t="shared" si="157"/>
        <v>1505.0033000000001</v>
      </c>
      <c r="Q447" s="14">
        <v>0</v>
      </c>
      <c r="R447" s="14">
        <f t="shared" si="156"/>
        <v>0</v>
      </c>
      <c r="S447" s="20">
        <f t="shared" si="143"/>
        <v>0</v>
      </c>
      <c r="T447" s="14">
        <f t="shared" si="155"/>
        <v>0</v>
      </c>
      <c r="U447" s="4" t="str">
        <f t="shared" si="149"/>
        <v>A+J=</v>
      </c>
      <c r="V447" s="29">
        <f t="shared" si="150"/>
        <v>45747</v>
      </c>
      <c r="W447" s="3"/>
      <c r="X447" s="87">
        <f>[2]Plan1!$A515</f>
        <v>51960</v>
      </c>
      <c r="Y447" s="87" t="str">
        <f>[2]Plan1!$C515</f>
        <v>Paixão de Cristo</v>
      </c>
      <c r="Z447" s="78"/>
      <c r="AA447" s="1"/>
      <c r="AB447" s="3"/>
      <c r="AC447" s="3"/>
      <c r="AD447" s="3"/>
      <c r="AE447" s="3"/>
      <c r="AF447" s="3"/>
      <c r="AG447" s="11"/>
      <c r="AH447" s="3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  <c r="CG447" s="2"/>
      <c r="CH447" s="2"/>
      <c r="CI447" s="2"/>
      <c r="CJ447" s="2"/>
      <c r="CK447" s="2"/>
      <c r="CL447" s="2"/>
      <c r="CM447" s="2"/>
      <c r="CN447" s="2"/>
      <c r="CO447" s="2"/>
      <c r="CP447" s="2"/>
      <c r="CQ447" s="2"/>
      <c r="CR447" s="2"/>
      <c r="CS447" s="2"/>
      <c r="CT447" s="2"/>
      <c r="CU447" s="2"/>
      <c r="CV447" s="2"/>
      <c r="CW447" s="2"/>
      <c r="CX447" s="2"/>
      <c r="CY447" s="2"/>
      <c r="CZ447" s="2"/>
      <c r="DA447" s="2"/>
      <c r="DB447" s="2"/>
      <c r="DC447" s="2"/>
      <c r="DD447" s="2"/>
      <c r="DE447" s="2"/>
      <c r="DF447" s="2"/>
      <c r="DG447" s="2"/>
      <c r="DH447" s="2"/>
      <c r="DI447" s="2"/>
      <c r="DJ447" s="2"/>
      <c r="DK447" s="2"/>
      <c r="DL447" s="2"/>
      <c r="DM447" s="2"/>
      <c r="DN447" s="2"/>
      <c r="DO447" s="2"/>
      <c r="DP447" s="2"/>
      <c r="DQ447" s="2"/>
      <c r="DR447" s="2"/>
      <c r="DS447" s="2"/>
      <c r="DT447" s="2"/>
      <c r="DU447" s="2"/>
      <c r="DV447" s="2"/>
      <c r="DW447" s="2"/>
      <c r="DX447" s="2"/>
      <c r="DY447" s="2"/>
      <c r="DZ447" s="2"/>
      <c r="EA447" s="2"/>
      <c r="EB447" s="2"/>
      <c r="EC447" s="2"/>
      <c r="ED447" s="2"/>
      <c r="EE447" s="2"/>
      <c r="EF447" s="2"/>
      <c r="EG447" s="2"/>
      <c r="EH447" s="2"/>
      <c r="EI447" s="2"/>
      <c r="EJ447" s="2"/>
      <c r="EK447" s="2"/>
      <c r="EL447" s="2"/>
      <c r="EM447" s="2"/>
      <c r="EN447" s="2"/>
      <c r="EO447" s="2"/>
      <c r="EP447" s="2"/>
      <c r="EQ447" s="2"/>
      <c r="ER447" s="2"/>
      <c r="ES447" s="2"/>
      <c r="ET447" s="2"/>
      <c r="EU447" s="2"/>
      <c r="EV447" s="2"/>
      <c r="EW447" s="2"/>
      <c r="EX447" s="2"/>
    </row>
    <row r="448" spans="1:154" x14ac:dyDescent="0.15">
      <c r="A448" s="35">
        <f t="shared" si="144"/>
        <v>44993</v>
      </c>
      <c r="B448" s="125">
        <f t="shared" ca="1" si="140"/>
        <v>11510.8464</v>
      </c>
      <c r="C448" s="14">
        <f t="shared" si="151"/>
        <v>10000</v>
      </c>
      <c r="D448" s="13">
        <f>IF(A448&lt;$B$1,VLOOKUP(A448,[1]DI!$A$4:$B$15000,2,FALSE),0)</f>
        <v>0.13650000000000001</v>
      </c>
      <c r="E448" s="14">
        <f t="shared" si="152"/>
        <v>1.00050788</v>
      </c>
      <c r="F448" s="14">
        <f>(TRUNC(PRODUCT($E$14:$E447),16))</f>
        <v>1.1510846444898499</v>
      </c>
      <c r="G448" s="14">
        <f t="shared" si="153"/>
        <v>1</v>
      </c>
      <c r="H448" s="14">
        <f t="shared" si="154"/>
        <v>1.1510846400000001</v>
      </c>
      <c r="I448" s="13">
        <f t="shared" si="145"/>
        <v>0</v>
      </c>
      <c r="J448" s="29">
        <f t="shared" si="146"/>
        <v>44559</v>
      </c>
      <c r="K448" s="2">
        <f t="shared" si="147"/>
        <v>299</v>
      </c>
      <c r="L448" s="17">
        <f t="shared" si="148"/>
        <v>299</v>
      </c>
      <c r="M448" s="12">
        <f t="shared" si="141"/>
        <v>1</v>
      </c>
      <c r="N448" s="12">
        <f t="shared" si="142"/>
        <v>1.1510846400000001</v>
      </c>
      <c r="O448" s="17">
        <f t="shared" si="139"/>
        <v>0</v>
      </c>
      <c r="P448" s="14">
        <f t="shared" si="157"/>
        <v>1510.8463999999999</v>
      </c>
      <c r="Q448" s="14">
        <v>0</v>
      </c>
      <c r="R448" s="14">
        <f t="shared" si="156"/>
        <v>0</v>
      </c>
      <c r="S448" s="20">
        <f t="shared" si="143"/>
        <v>0</v>
      </c>
      <c r="T448" s="14">
        <f t="shared" si="155"/>
        <v>0</v>
      </c>
      <c r="U448" s="4" t="str">
        <f t="shared" si="149"/>
        <v>A+J=</v>
      </c>
      <c r="V448" s="29">
        <f t="shared" si="150"/>
        <v>45747</v>
      </c>
      <c r="W448" s="3"/>
      <c r="X448" s="87">
        <f>[2]Plan1!$A516</f>
        <v>51977</v>
      </c>
      <c r="Y448" s="87" t="str">
        <f>[2]Plan1!$C516</f>
        <v>Tiradentes</v>
      </c>
      <c r="Z448" s="78"/>
      <c r="AA448" s="1"/>
      <c r="AB448" s="3"/>
      <c r="AC448" s="3"/>
      <c r="AD448" s="3"/>
      <c r="AE448" s="3"/>
      <c r="AF448" s="3"/>
      <c r="AG448" s="11"/>
      <c r="AH448" s="3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  <c r="CG448" s="2"/>
      <c r="CH448" s="2"/>
      <c r="CI448" s="2"/>
      <c r="CJ448" s="2"/>
      <c r="CK448" s="2"/>
      <c r="CL448" s="2"/>
      <c r="CM448" s="2"/>
      <c r="CN448" s="2"/>
      <c r="CO448" s="2"/>
      <c r="CP448" s="2"/>
      <c r="CQ448" s="2"/>
      <c r="CR448" s="2"/>
      <c r="CS448" s="2"/>
      <c r="CT448" s="2"/>
      <c r="CU448" s="2"/>
      <c r="CV448" s="2"/>
      <c r="CW448" s="2"/>
      <c r="CX448" s="2"/>
      <c r="CY448" s="2"/>
      <c r="CZ448" s="2"/>
      <c r="DA448" s="2"/>
      <c r="DB448" s="2"/>
      <c r="DC448" s="2"/>
      <c r="DD448" s="2"/>
      <c r="DE448" s="2"/>
      <c r="DF448" s="2"/>
      <c r="DG448" s="2"/>
      <c r="DH448" s="2"/>
      <c r="DI448" s="2"/>
      <c r="DJ448" s="2"/>
      <c r="DK448" s="2"/>
      <c r="DL448" s="2"/>
      <c r="DM448" s="2"/>
      <c r="DN448" s="2"/>
      <c r="DO448" s="2"/>
      <c r="DP448" s="2"/>
      <c r="DQ448" s="2"/>
      <c r="DR448" s="2"/>
      <c r="DS448" s="2"/>
      <c r="DT448" s="2"/>
      <c r="DU448" s="2"/>
      <c r="DV448" s="2"/>
      <c r="DW448" s="2"/>
      <c r="DX448" s="2"/>
      <c r="DY448" s="2"/>
      <c r="DZ448" s="2"/>
      <c r="EA448" s="2"/>
      <c r="EB448" s="2"/>
      <c r="EC448" s="2"/>
      <c r="ED448" s="2"/>
      <c r="EE448" s="2"/>
      <c r="EF448" s="2"/>
      <c r="EG448" s="2"/>
      <c r="EH448" s="2"/>
      <c r="EI448" s="2"/>
      <c r="EJ448" s="2"/>
      <c r="EK448" s="2"/>
      <c r="EL448" s="2"/>
      <c r="EM448" s="2"/>
      <c r="EN448" s="2"/>
      <c r="EO448" s="2"/>
      <c r="EP448" s="2"/>
      <c r="EQ448" s="2"/>
      <c r="ER448" s="2"/>
      <c r="ES448" s="2"/>
      <c r="ET448" s="2"/>
      <c r="EU448" s="2"/>
      <c r="EV448" s="2"/>
      <c r="EW448" s="2"/>
      <c r="EX448" s="2"/>
    </row>
    <row r="449" spans="1:154" x14ac:dyDescent="0.15">
      <c r="A449" s="35">
        <f t="shared" si="144"/>
        <v>44994</v>
      </c>
      <c r="B449" s="125">
        <f t="shared" ca="1" si="140"/>
        <v>11516.6926</v>
      </c>
      <c r="C449" s="14">
        <f t="shared" si="151"/>
        <v>10000</v>
      </c>
      <c r="D449" s="13">
        <f>IF(A449&lt;$B$1,VLOOKUP(A449,[1]DI!$A$4:$B$15000,2,FALSE),0)</f>
        <v>0.13650000000000001</v>
      </c>
      <c r="E449" s="14">
        <f t="shared" si="152"/>
        <v>1.00050788</v>
      </c>
      <c r="F449" s="14">
        <f>(TRUNC(PRODUCT($E$14:$E448),16))</f>
        <v>1.1516692573591001</v>
      </c>
      <c r="G449" s="14">
        <f t="shared" si="153"/>
        <v>1</v>
      </c>
      <c r="H449" s="14">
        <f t="shared" si="154"/>
        <v>1.15166926</v>
      </c>
      <c r="I449" s="13">
        <f t="shared" si="145"/>
        <v>0</v>
      </c>
      <c r="J449" s="29">
        <f t="shared" si="146"/>
        <v>44559</v>
      </c>
      <c r="K449" s="2">
        <f t="shared" si="147"/>
        <v>300</v>
      </c>
      <c r="L449" s="17">
        <f t="shared" si="148"/>
        <v>300</v>
      </c>
      <c r="M449" s="12">
        <f t="shared" si="141"/>
        <v>1</v>
      </c>
      <c r="N449" s="12">
        <f t="shared" si="142"/>
        <v>1.15166926</v>
      </c>
      <c r="O449" s="17">
        <f t="shared" si="139"/>
        <v>0</v>
      </c>
      <c r="P449" s="14">
        <f t="shared" si="157"/>
        <v>1516.6926000000001</v>
      </c>
      <c r="Q449" s="14">
        <v>0</v>
      </c>
      <c r="R449" s="14">
        <f t="shared" si="156"/>
        <v>0</v>
      </c>
      <c r="S449" s="20">
        <f t="shared" si="143"/>
        <v>0</v>
      </c>
      <c r="T449" s="14">
        <f t="shared" si="155"/>
        <v>0</v>
      </c>
      <c r="U449" s="4" t="str">
        <f t="shared" si="149"/>
        <v>A+J=</v>
      </c>
      <c r="V449" s="29">
        <f t="shared" si="150"/>
        <v>45747</v>
      </c>
      <c r="W449" s="3"/>
      <c r="X449" s="87">
        <f>[2]Plan1!$A517</f>
        <v>51987</v>
      </c>
      <c r="Y449" s="87" t="str">
        <f>[2]Plan1!$C517</f>
        <v>Dia do Trabalho</v>
      </c>
      <c r="Z449" s="78"/>
      <c r="AA449" s="1"/>
      <c r="AB449" s="3"/>
      <c r="AC449" s="3"/>
      <c r="AD449" s="3"/>
      <c r="AE449" s="3"/>
      <c r="AF449" s="3"/>
      <c r="AG449" s="11"/>
      <c r="AH449" s="3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  <c r="CG449" s="2"/>
      <c r="CH449" s="2"/>
      <c r="CI449" s="2"/>
      <c r="CJ449" s="2"/>
      <c r="CK449" s="2"/>
      <c r="CL449" s="2"/>
      <c r="CM449" s="2"/>
      <c r="CN449" s="2"/>
      <c r="CO449" s="2"/>
      <c r="CP449" s="2"/>
      <c r="CQ449" s="2"/>
      <c r="CR449" s="2"/>
      <c r="CS449" s="2"/>
      <c r="CT449" s="2"/>
      <c r="CU449" s="2"/>
      <c r="CV449" s="2"/>
      <c r="CW449" s="2"/>
      <c r="CX449" s="2"/>
      <c r="CY449" s="2"/>
      <c r="CZ449" s="2"/>
      <c r="DA449" s="2"/>
      <c r="DB449" s="2"/>
      <c r="DC449" s="2"/>
      <c r="DD449" s="2"/>
      <c r="DE449" s="2"/>
      <c r="DF449" s="2"/>
      <c r="DG449" s="2"/>
      <c r="DH449" s="2"/>
      <c r="DI449" s="2"/>
      <c r="DJ449" s="2"/>
      <c r="DK449" s="2"/>
      <c r="DL449" s="2"/>
      <c r="DM449" s="2"/>
      <c r="DN449" s="2"/>
      <c r="DO449" s="2"/>
      <c r="DP449" s="2"/>
      <c r="DQ449" s="2"/>
      <c r="DR449" s="2"/>
      <c r="DS449" s="2"/>
      <c r="DT449" s="2"/>
      <c r="DU449" s="2"/>
      <c r="DV449" s="2"/>
      <c r="DW449" s="2"/>
      <c r="DX449" s="2"/>
      <c r="DY449" s="2"/>
      <c r="DZ449" s="2"/>
      <c r="EA449" s="2"/>
      <c r="EB449" s="2"/>
      <c r="EC449" s="2"/>
      <c r="ED449" s="2"/>
      <c r="EE449" s="2"/>
      <c r="EF449" s="2"/>
      <c r="EG449" s="2"/>
      <c r="EH449" s="2"/>
      <c r="EI449" s="2"/>
      <c r="EJ449" s="2"/>
      <c r="EK449" s="2"/>
      <c r="EL449" s="2"/>
      <c r="EM449" s="2"/>
      <c r="EN449" s="2"/>
      <c r="EO449" s="2"/>
      <c r="EP449" s="2"/>
      <c r="EQ449" s="2"/>
      <c r="ER449" s="2"/>
      <c r="ES449" s="2"/>
      <c r="ET449" s="2"/>
      <c r="EU449" s="2"/>
      <c r="EV449" s="2"/>
      <c r="EW449" s="2"/>
      <c r="EX449" s="2"/>
    </row>
    <row r="450" spans="1:154" x14ac:dyDescent="0.15">
      <c r="A450" s="35">
        <f t="shared" si="144"/>
        <v>44995</v>
      </c>
      <c r="B450" s="125">
        <f t="shared" ca="1" si="140"/>
        <v>11522.5417</v>
      </c>
      <c r="C450" s="14">
        <f t="shared" si="151"/>
        <v>10000</v>
      </c>
      <c r="D450" s="13">
        <f>IF(A450&lt;$B$1,VLOOKUP(A450,[1]DI!$A$4:$B$15000,2,FALSE),0)</f>
        <v>0.13650000000000001</v>
      </c>
      <c r="E450" s="14">
        <f t="shared" si="152"/>
        <v>1.00050788</v>
      </c>
      <c r="F450" s="14">
        <f>(TRUNC(PRODUCT($E$14:$E449),16))</f>
        <v>1.1522541671415201</v>
      </c>
      <c r="G450" s="14">
        <f t="shared" si="153"/>
        <v>1</v>
      </c>
      <c r="H450" s="14">
        <f t="shared" si="154"/>
        <v>1.15225417</v>
      </c>
      <c r="I450" s="13">
        <f t="shared" si="145"/>
        <v>0</v>
      </c>
      <c r="J450" s="29">
        <f t="shared" si="146"/>
        <v>44559</v>
      </c>
      <c r="K450" s="2">
        <f t="shared" si="147"/>
        <v>301</v>
      </c>
      <c r="L450" s="17">
        <f t="shared" si="148"/>
        <v>301</v>
      </c>
      <c r="M450" s="12">
        <f t="shared" si="141"/>
        <v>1</v>
      </c>
      <c r="N450" s="12">
        <f t="shared" si="142"/>
        <v>1.15225417</v>
      </c>
      <c r="O450" s="17">
        <f t="shared" si="139"/>
        <v>0</v>
      </c>
      <c r="P450" s="14">
        <f t="shared" si="157"/>
        <v>1522.5417</v>
      </c>
      <c r="Q450" s="14">
        <v>0</v>
      </c>
      <c r="R450" s="14">
        <f t="shared" si="156"/>
        <v>0</v>
      </c>
      <c r="S450" s="20">
        <f t="shared" si="143"/>
        <v>0</v>
      </c>
      <c r="T450" s="14">
        <f t="shared" si="155"/>
        <v>0</v>
      </c>
      <c r="U450" s="4" t="str">
        <f t="shared" si="149"/>
        <v>A+J=</v>
      </c>
      <c r="V450" s="29">
        <f t="shared" si="150"/>
        <v>45747</v>
      </c>
      <c r="W450" s="3"/>
      <c r="X450" s="87">
        <f>[2]Plan1!$A518</f>
        <v>52022</v>
      </c>
      <c r="Y450" s="87" t="str">
        <f>[2]Plan1!$C518</f>
        <v>Corpus Christi</v>
      </c>
      <c r="Z450" s="78"/>
      <c r="AA450" s="1"/>
      <c r="AB450" s="3"/>
      <c r="AC450" s="3"/>
      <c r="AD450" s="3"/>
      <c r="AE450" s="3"/>
      <c r="AF450" s="3"/>
      <c r="AG450" s="11"/>
      <c r="AH450" s="3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  <c r="CG450" s="2"/>
      <c r="CH450" s="2"/>
      <c r="CI450" s="2"/>
      <c r="CJ450" s="2"/>
      <c r="CK450" s="2"/>
      <c r="CL450" s="2"/>
      <c r="CM450" s="2"/>
      <c r="CN450" s="2"/>
      <c r="CO450" s="2"/>
      <c r="CP450" s="2"/>
      <c r="CQ450" s="2"/>
      <c r="CR450" s="2"/>
      <c r="CS450" s="2"/>
      <c r="CT450" s="2"/>
      <c r="CU450" s="2"/>
      <c r="CV450" s="2"/>
      <c r="CW450" s="2"/>
      <c r="CX450" s="2"/>
      <c r="CY450" s="2"/>
      <c r="CZ450" s="2"/>
      <c r="DA450" s="2"/>
      <c r="DB450" s="2"/>
      <c r="DC450" s="2"/>
      <c r="DD450" s="2"/>
      <c r="DE450" s="2"/>
      <c r="DF450" s="2"/>
      <c r="DG450" s="2"/>
      <c r="DH450" s="2"/>
      <c r="DI450" s="2"/>
      <c r="DJ450" s="2"/>
      <c r="DK450" s="2"/>
      <c r="DL450" s="2"/>
      <c r="DM450" s="2"/>
      <c r="DN450" s="2"/>
      <c r="DO450" s="2"/>
      <c r="DP450" s="2"/>
      <c r="DQ450" s="2"/>
      <c r="DR450" s="2"/>
      <c r="DS450" s="2"/>
      <c r="DT450" s="2"/>
      <c r="DU450" s="2"/>
      <c r="DV450" s="2"/>
      <c r="DW450" s="2"/>
      <c r="DX450" s="2"/>
      <c r="DY450" s="2"/>
      <c r="DZ450" s="2"/>
      <c r="EA450" s="2"/>
      <c r="EB450" s="2"/>
      <c r="EC450" s="2"/>
      <c r="ED450" s="2"/>
      <c r="EE450" s="2"/>
      <c r="EF450" s="2"/>
      <c r="EG450" s="2"/>
      <c r="EH450" s="2"/>
      <c r="EI450" s="2"/>
      <c r="EJ450" s="2"/>
      <c r="EK450" s="2"/>
      <c r="EL450" s="2"/>
      <c r="EM450" s="2"/>
      <c r="EN450" s="2"/>
      <c r="EO450" s="2"/>
      <c r="EP450" s="2"/>
      <c r="EQ450" s="2"/>
      <c r="ER450" s="2"/>
      <c r="ES450" s="2"/>
      <c r="ET450" s="2"/>
      <c r="EU450" s="2"/>
      <c r="EV450" s="2"/>
      <c r="EW450" s="2"/>
      <c r="EX450" s="2"/>
    </row>
    <row r="451" spans="1:154" x14ac:dyDescent="0.15">
      <c r="A451" s="35">
        <f t="shared" si="144"/>
        <v>44996</v>
      </c>
      <c r="B451" s="125">
        <f t="shared" ca="1" si="140"/>
        <v>11528.393700000001</v>
      </c>
      <c r="C451" s="14">
        <f t="shared" si="151"/>
        <v>10000</v>
      </c>
      <c r="D451" s="13">
        <f>IF(A451&lt;$B$1,VLOOKUP(A451,[1]DI!$A$4:$B$15000,2,FALSE),0)</f>
        <v>0</v>
      </c>
      <c r="E451" s="14">
        <f t="shared" si="152"/>
        <v>1</v>
      </c>
      <c r="F451" s="14">
        <f>(TRUNC(PRODUCT($E$14:$E450),16))</f>
        <v>1.1528393739879299</v>
      </c>
      <c r="G451" s="14">
        <f t="shared" si="153"/>
        <v>1</v>
      </c>
      <c r="H451" s="14">
        <f t="shared" si="154"/>
        <v>1.1528393699999999</v>
      </c>
      <c r="I451" s="13">
        <f t="shared" si="145"/>
        <v>0</v>
      </c>
      <c r="J451" s="29">
        <f t="shared" si="146"/>
        <v>44559</v>
      </c>
      <c r="K451" s="2">
        <f t="shared" si="147"/>
        <v>301</v>
      </c>
      <c r="L451" s="17">
        <f t="shared" si="148"/>
        <v>302</v>
      </c>
      <c r="M451" s="12">
        <f t="shared" si="141"/>
        <v>1</v>
      </c>
      <c r="N451" s="12">
        <f t="shared" si="142"/>
        <v>1.1528393699999999</v>
      </c>
      <c r="O451" s="17">
        <f t="shared" si="139"/>
        <v>0</v>
      </c>
      <c r="P451" s="14">
        <f t="shared" si="157"/>
        <v>1528.3937000000001</v>
      </c>
      <c r="Q451" s="14">
        <v>0</v>
      </c>
      <c r="R451" s="14">
        <f t="shared" si="156"/>
        <v>0</v>
      </c>
      <c r="S451" s="20">
        <f t="shared" si="143"/>
        <v>0</v>
      </c>
      <c r="T451" s="14">
        <f t="shared" si="155"/>
        <v>0</v>
      </c>
      <c r="U451" s="4" t="str">
        <f t="shared" si="149"/>
        <v>A+J=</v>
      </c>
      <c r="V451" s="29">
        <f t="shared" si="150"/>
        <v>45747</v>
      </c>
      <c r="W451" s="3"/>
      <c r="X451" s="87">
        <f>[2]Plan1!$A519</f>
        <v>52116</v>
      </c>
      <c r="Y451" s="87" t="str">
        <f>[2]Plan1!$C519</f>
        <v>Independência do Brasil</v>
      </c>
      <c r="Z451" s="78"/>
      <c r="AA451" s="1"/>
      <c r="AB451" s="3"/>
      <c r="AC451" s="3"/>
      <c r="AD451" s="3"/>
      <c r="AE451" s="3"/>
      <c r="AF451" s="3"/>
      <c r="AG451" s="11"/>
      <c r="AH451" s="3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  <c r="CG451" s="2"/>
      <c r="CH451" s="2"/>
      <c r="CI451" s="2"/>
      <c r="CJ451" s="2"/>
      <c r="CK451" s="2"/>
      <c r="CL451" s="2"/>
      <c r="CM451" s="2"/>
      <c r="CN451" s="2"/>
      <c r="CO451" s="2"/>
      <c r="CP451" s="2"/>
      <c r="CQ451" s="2"/>
      <c r="CR451" s="2"/>
      <c r="CS451" s="2"/>
      <c r="CT451" s="2"/>
      <c r="CU451" s="2"/>
      <c r="CV451" s="2"/>
      <c r="CW451" s="2"/>
      <c r="CX451" s="2"/>
      <c r="CY451" s="2"/>
      <c r="CZ451" s="2"/>
      <c r="DA451" s="2"/>
      <c r="DB451" s="2"/>
      <c r="DC451" s="2"/>
      <c r="DD451" s="2"/>
      <c r="DE451" s="2"/>
      <c r="DF451" s="2"/>
      <c r="DG451" s="2"/>
      <c r="DH451" s="2"/>
      <c r="DI451" s="2"/>
      <c r="DJ451" s="2"/>
      <c r="DK451" s="2"/>
      <c r="DL451" s="2"/>
      <c r="DM451" s="2"/>
      <c r="DN451" s="2"/>
      <c r="DO451" s="2"/>
      <c r="DP451" s="2"/>
      <c r="DQ451" s="2"/>
      <c r="DR451" s="2"/>
      <c r="DS451" s="2"/>
      <c r="DT451" s="2"/>
      <c r="DU451" s="2"/>
      <c r="DV451" s="2"/>
      <c r="DW451" s="2"/>
      <c r="DX451" s="2"/>
      <c r="DY451" s="2"/>
      <c r="DZ451" s="2"/>
      <c r="EA451" s="2"/>
      <c r="EB451" s="2"/>
      <c r="EC451" s="2"/>
      <c r="ED451" s="2"/>
      <c r="EE451" s="2"/>
      <c r="EF451" s="2"/>
      <c r="EG451" s="2"/>
      <c r="EH451" s="2"/>
      <c r="EI451" s="2"/>
      <c r="EJ451" s="2"/>
      <c r="EK451" s="2"/>
      <c r="EL451" s="2"/>
      <c r="EM451" s="2"/>
      <c r="EN451" s="2"/>
      <c r="EO451" s="2"/>
      <c r="EP451" s="2"/>
      <c r="EQ451" s="2"/>
      <c r="ER451" s="2"/>
      <c r="ES451" s="2"/>
      <c r="ET451" s="2"/>
      <c r="EU451" s="2"/>
      <c r="EV451" s="2"/>
      <c r="EW451" s="2"/>
      <c r="EX451" s="2"/>
    </row>
    <row r="452" spans="1:154" x14ac:dyDescent="0.15">
      <c r="A452" s="35">
        <f t="shared" si="144"/>
        <v>44997</v>
      </c>
      <c r="B452" s="125">
        <f t="shared" ca="1" si="140"/>
        <v>11528.393700000001</v>
      </c>
      <c r="C452" s="14">
        <f t="shared" si="151"/>
        <v>10000</v>
      </c>
      <c r="D452" s="13">
        <f>IF(A452&lt;$B$1,VLOOKUP(A452,[1]DI!$A$4:$B$15000,2,FALSE),0)</f>
        <v>0</v>
      </c>
      <c r="E452" s="14">
        <f t="shared" si="152"/>
        <v>1</v>
      </c>
      <c r="F452" s="14">
        <f>(TRUNC(PRODUCT($E$14:$E451),16))</f>
        <v>1.1528393739879299</v>
      </c>
      <c r="G452" s="14">
        <f t="shared" si="153"/>
        <v>1</v>
      </c>
      <c r="H452" s="14">
        <f t="shared" si="154"/>
        <v>1.1528393699999999</v>
      </c>
      <c r="I452" s="13">
        <f t="shared" si="145"/>
        <v>0</v>
      </c>
      <c r="J452" s="29">
        <f t="shared" si="146"/>
        <v>44559</v>
      </c>
      <c r="K452" s="2">
        <f t="shared" si="147"/>
        <v>301</v>
      </c>
      <c r="L452" s="17">
        <f t="shared" si="148"/>
        <v>302</v>
      </c>
      <c r="M452" s="12">
        <f t="shared" si="141"/>
        <v>1</v>
      </c>
      <c r="N452" s="12">
        <f t="shared" si="142"/>
        <v>1.1528393699999999</v>
      </c>
      <c r="O452" s="17">
        <f t="shared" ref="O452:O515" si="158">IF(VLOOKUP(A452,Y$14:AF$152,8)=VLOOKUP(A451,Y$14:AF$152,8),0,VLOOKUP(A452,Y$14:AF$152,8))</f>
        <v>0</v>
      </c>
      <c r="P452" s="14">
        <f t="shared" si="157"/>
        <v>1528.3937000000001</v>
      </c>
      <c r="Q452" s="14">
        <v>0</v>
      </c>
      <c r="R452" s="14">
        <f t="shared" si="156"/>
        <v>0</v>
      </c>
      <c r="S452" s="20">
        <f t="shared" si="143"/>
        <v>0</v>
      </c>
      <c r="T452" s="14">
        <f t="shared" si="155"/>
        <v>0</v>
      </c>
      <c r="U452" s="4" t="str">
        <f t="shared" si="149"/>
        <v>A+J=</v>
      </c>
      <c r="V452" s="29">
        <f t="shared" si="150"/>
        <v>45747</v>
      </c>
      <c r="W452" s="3"/>
      <c r="X452" s="87">
        <f>[2]Plan1!$A520</f>
        <v>52151</v>
      </c>
      <c r="Y452" s="87" t="str">
        <f>[2]Plan1!$C520</f>
        <v>Nossa Sr.a Aparecida - Padroeira do Brasil</v>
      </c>
      <c r="Z452" s="78"/>
      <c r="AA452" s="1"/>
      <c r="AB452" s="3"/>
      <c r="AC452" s="3"/>
      <c r="AD452" s="3"/>
      <c r="AE452" s="3"/>
      <c r="AF452" s="3"/>
      <c r="AG452" s="11"/>
      <c r="AH452" s="3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  <c r="CG452" s="2"/>
      <c r="CH452" s="2"/>
      <c r="CI452" s="2"/>
      <c r="CJ452" s="2"/>
      <c r="CK452" s="2"/>
      <c r="CL452" s="2"/>
      <c r="CM452" s="2"/>
      <c r="CN452" s="2"/>
      <c r="CO452" s="2"/>
      <c r="CP452" s="2"/>
      <c r="CQ452" s="2"/>
      <c r="CR452" s="2"/>
      <c r="CS452" s="2"/>
      <c r="CT452" s="2"/>
      <c r="CU452" s="2"/>
      <c r="CV452" s="2"/>
      <c r="CW452" s="2"/>
      <c r="CX452" s="2"/>
      <c r="CY452" s="2"/>
      <c r="CZ452" s="2"/>
      <c r="DA452" s="2"/>
      <c r="DB452" s="2"/>
      <c r="DC452" s="2"/>
      <c r="DD452" s="2"/>
      <c r="DE452" s="2"/>
      <c r="DF452" s="2"/>
      <c r="DG452" s="2"/>
      <c r="DH452" s="2"/>
      <c r="DI452" s="2"/>
      <c r="DJ452" s="2"/>
      <c r="DK452" s="2"/>
      <c r="DL452" s="2"/>
      <c r="DM452" s="2"/>
      <c r="DN452" s="2"/>
      <c r="DO452" s="2"/>
      <c r="DP452" s="2"/>
      <c r="DQ452" s="2"/>
      <c r="DR452" s="2"/>
      <c r="DS452" s="2"/>
      <c r="DT452" s="2"/>
      <c r="DU452" s="2"/>
      <c r="DV452" s="2"/>
      <c r="DW452" s="2"/>
      <c r="DX452" s="2"/>
      <c r="DY452" s="2"/>
      <c r="DZ452" s="2"/>
      <c r="EA452" s="2"/>
      <c r="EB452" s="2"/>
      <c r="EC452" s="2"/>
      <c r="ED452" s="2"/>
      <c r="EE452" s="2"/>
      <c r="EF452" s="2"/>
      <c r="EG452" s="2"/>
      <c r="EH452" s="2"/>
      <c r="EI452" s="2"/>
      <c r="EJ452" s="2"/>
      <c r="EK452" s="2"/>
      <c r="EL452" s="2"/>
      <c r="EM452" s="2"/>
      <c r="EN452" s="2"/>
      <c r="EO452" s="2"/>
      <c r="EP452" s="2"/>
      <c r="EQ452" s="2"/>
      <c r="ER452" s="2"/>
      <c r="ES452" s="2"/>
      <c r="ET452" s="2"/>
      <c r="EU452" s="2"/>
      <c r="EV452" s="2"/>
      <c r="EW452" s="2"/>
      <c r="EX452" s="2"/>
    </row>
    <row r="453" spans="1:154" x14ac:dyDescent="0.15">
      <c r="A453" s="35">
        <f t="shared" si="144"/>
        <v>44998</v>
      </c>
      <c r="B453" s="125">
        <f t="shared" ca="1" si="140"/>
        <v>11528.393700000001</v>
      </c>
      <c r="C453" s="14">
        <f t="shared" si="151"/>
        <v>10000</v>
      </c>
      <c r="D453" s="13">
        <f>IF(A453&lt;$B$1,VLOOKUP(A453,[1]DI!$A$4:$B$15000,2,FALSE),0)</f>
        <v>0.13650000000000001</v>
      </c>
      <c r="E453" s="14">
        <f t="shared" si="152"/>
        <v>1.00050788</v>
      </c>
      <c r="F453" s="14">
        <f>(TRUNC(PRODUCT($E$14:$E452),16))</f>
        <v>1.1528393739879299</v>
      </c>
      <c r="G453" s="14">
        <f t="shared" si="153"/>
        <v>1</v>
      </c>
      <c r="H453" s="14">
        <f t="shared" si="154"/>
        <v>1.1528393699999999</v>
      </c>
      <c r="I453" s="13">
        <f t="shared" si="145"/>
        <v>0</v>
      </c>
      <c r="J453" s="29">
        <f t="shared" si="146"/>
        <v>44559</v>
      </c>
      <c r="K453" s="2">
        <f t="shared" si="147"/>
        <v>302</v>
      </c>
      <c r="L453" s="17">
        <f t="shared" si="148"/>
        <v>302</v>
      </c>
      <c r="M453" s="12">
        <f t="shared" si="141"/>
        <v>1</v>
      </c>
      <c r="N453" s="12">
        <f t="shared" si="142"/>
        <v>1.1528393699999999</v>
      </c>
      <c r="O453" s="17">
        <f t="shared" si="158"/>
        <v>0</v>
      </c>
      <c r="P453" s="14">
        <f t="shared" si="157"/>
        <v>1528.3937000000001</v>
      </c>
      <c r="Q453" s="14">
        <v>0</v>
      </c>
      <c r="R453" s="14">
        <f t="shared" si="156"/>
        <v>0</v>
      </c>
      <c r="S453" s="20">
        <f t="shared" si="143"/>
        <v>0</v>
      </c>
      <c r="T453" s="14">
        <f t="shared" si="155"/>
        <v>0</v>
      </c>
      <c r="U453" s="4" t="str">
        <f t="shared" si="149"/>
        <v>A+J=</v>
      </c>
      <c r="V453" s="29">
        <f t="shared" si="150"/>
        <v>45747</v>
      </c>
      <c r="W453" s="3"/>
      <c r="X453" s="87">
        <f>[2]Plan1!$A521</f>
        <v>52172</v>
      </c>
      <c r="Y453" s="87" t="str">
        <f>[2]Plan1!$C521</f>
        <v>Finados</v>
      </c>
      <c r="Z453" s="78"/>
      <c r="AA453" s="1"/>
      <c r="AB453" s="3"/>
      <c r="AC453" s="3"/>
      <c r="AD453" s="3"/>
      <c r="AE453" s="3"/>
      <c r="AF453" s="3"/>
      <c r="AG453" s="11"/>
      <c r="AH453" s="3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  <c r="CG453" s="2"/>
      <c r="CH453" s="2"/>
      <c r="CI453" s="2"/>
      <c r="CJ453" s="2"/>
      <c r="CK453" s="2"/>
      <c r="CL453" s="2"/>
      <c r="CM453" s="2"/>
      <c r="CN453" s="2"/>
      <c r="CO453" s="2"/>
      <c r="CP453" s="2"/>
      <c r="CQ453" s="2"/>
      <c r="CR453" s="2"/>
      <c r="CS453" s="2"/>
      <c r="CT453" s="2"/>
      <c r="CU453" s="2"/>
      <c r="CV453" s="2"/>
      <c r="CW453" s="2"/>
      <c r="CX453" s="2"/>
      <c r="CY453" s="2"/>
      <c r="CZ453" s="2"/>
      <c r="DA453" s="2"/>
      <c r="DB453" s="2"/>
      <c r="DC453" s="2"/>
      <c r="DD453" s="2"/>
      <c r="DE453" s="2"/>
      <c r="DF453" s="2"/>
      <c r="DG453" s="2"/>
      <c r="DH453" s="2"/>
      <c r="DI453" s="2"/>
      <c r="DJ453" s="2"/>
      <c r="DK453" s="2"/>
      <c r="DL453" s="2"/>
      <c r="DM453" s="2"/>
      <c r="DN453" s="2"/>
      <c r="DO453" s="2"/>
      <c r="DP453" s="2"/>
      <c r="DQ453" s="2"/>
      <c r="DR453" s="2"/>
      <c r="DS453" s="2"/>
      <c r="DT453" s="2"/>
      <c r="DU453" s="2"/>
      <c r="DV453" s="2"/>
      <c r="DW453" s="2"/>
      <c r="DX453" s="2"/>
      <c r="DY453" s="2"/>
      <c r="DZ453" s="2"/>
      <c r="EA453" s="2"/>
      <c r="EB453" s="2"/>
      <c r="EC453" s="2"/>
      <c r="ED453" s="2"/>
      <c r="EE453" s="2"/>
      <c r="EF453" s="2"/>
      <c r="EG453" s="2"/>
      <c r="EH453" s="2"/>
      <c r="EI453" s="2"/>
      <c r="EJ453" s="2"/>
      <c r="EK453" s="2"/>
      <c r="EL453" s="2"/>
      <c r="EM453" s="2"/>
      <c r="EN453" s="2"/>
      <c r="EO453" s="2"/>
      <c r="EP453" s="2"/>
      <c r="EQ453" s="2"/>
      <c r="ER453" s="2"/>
      <c r="ES453" s="2"/>
      <c r="ET453" s="2"/>
      <c r="EU453" s="2"/>
      <c r="EV453" s="2"/>
      <c r="EW453" s="2"/>
      <c r="EX453" s="2"/>
    </row>
    <row r="454" spans="1:154" x14ac:dyDescent="0.15">
      <c r="A454" s="35">
        <f t="shared" si="144"/>
        <v>44999</v>
      </c>
      <c r="B454" s="125">
        <f t="shared" ca="1" si="140"/>
        <v>11534.248799999999</v>
      </c>
      <c r="C454" s="14">
        <f t="shared" si="151"/>
        <v>10000</v>
      </c>
      <c r="D454" s="13">
        <f>IF(A454&lt;$B$1,VLOOKUP(A454,[1]DI!$A$4:$B$15000,2,FALSE),0)</f>
        <v>0.13650000000000001</v>
      </c>
      <c r="E454" s="14">
        <f t="shared" si="152"/>
        <v>1.00050788</v>
      </c>
      <c r="F454" s="14">
        <f>(TRUNC(PRODUCT($E$14:$E453),16))</f>
        <v>1.15342487804919</v>
      </c>
      <c r="G454" s="14">
        <f t="shared" si="153"/>
        <v>1</v>
      </c>
      <c r="H454" s="14">
        <f t="shared" si="154"/>
        <v>1.15342488</v>
      </c>
      <c r="I454" s="13">
        <f t="shared" si="145"/>
        <v>0</v>
      </c>
      <c r="J454" s="29">
        <f t="shared" si="146"/>
        <v>44559</v>
      </c>
      <c r="K454" s="2">
        <f t="shared" si="147"/>
        <v>303</v>
      </c>
      <c r="L454" s="17">
        <f t="shared" si="148"/>
        <v>303</v>
      </c>
      <c r="M454" s="12">
        <f t="shared" si="141"/>
        <v>1</v>
      </c>
      <c r="N454" s="12">
        <f t="shared" si="142"/>
        <v>1.15342488</v>
      </c>
      <c r="O454" s="17">
        <f t="shared" si="158"/>
        <v>0</v>
      </c>
      <c r="P454" s="14">
        <f t="shared" si="157"/>
        <v>1534.2488000000001</v>
      </c>
      <c r="Q454" s="14">
        <v>0</v>
      </c>
      <c r="R454" s="14">
        <f t="shared" si="156"/>
        <v>0</v>
      </c>
      <c r="S454" s="20">
        <f t="shared" si="143"/>
        <v>0</v>
      </c>
      <c r="T454" s="14">
        <f t="shared" si="155"/>
        <v>0</v>
      </c>
      <c r="U454" s="4" t="str">
        <f t="shared" si="149"/>
        <v>A+J=</v>
      </c>
      <c r="V454" s="29">
        <f t="shared" si="150"/>
        <v>45747</v>
      </c>
      <c r="W454" s="3"/>
      <c r="X454" s="87">
        <f>[2]Plan1!$A522</f>
        <v>52185</v>
      </c>
      <c r="Y454" s="87" t="str">
        <f>[2]Plan1!$C522</f>
        <v>Proclamação da República</v>
      </c>
      <c r="Z454" s="78"/>
      <c r="AA454" s="1"/>
      <c r="AB454" s="3"/>
      <c r="AC454" s="3"/>
      <c r="AD454" s="3"/>
      <c r="AE454" s="3"/>
      <c r="AF454" s="3"/>
      <c r="AG454" s="11"/>
      <c r="AH454" s="3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  <c r="CG454" s="2"/>
      <c r="CH454" s="2"/>
      <c r="CI454" s="2"/>
      <c r="CJ454" s="2"/>
      <c r="CK454" s="2"/>
      <c r="CL454" s="2"/>
      <c r="CM454" s="2"/>
      <c r="CN454" s="2"/>
      <c r="CO454" s="2"/>
      <c r="CP454" s="2"/>
      <c r="CQ454" s="2"/>
      <c r="CR454" s="2"/>
      <c r="CS454" s="2"/>
      <c r="CT454" s="2"/>
      <c r="CU454" s="2"/>
      <c r="CV454" s="2"/>
      <c r="CW454" s="2"/>
      <c r="CX454" s="2"/>
      <c r="CY454" s="2"/>
      <c r="CZ454" s="2"/>
      <c r="DA454" s="2"/>
      <c r="DB454" s="2"/>
      <c r="DC454" s="2"/>
      <c r="DD454" s="2"/>
      <c r="DE454" s="2"/>
      <c r="DF454" s="2"/>
      <c r="DG454" s="2"/>
      <c r="DH454" s="2"/>
      <c r="DI454" s="2"/>
      <c r="DJ454" s="2"/>
      <c r="DK454" s="2"/>
      <c r="DL454" s="2"/>
      <c r="DM454" s="2"/>
      <c r="DN454" s="2"/>
      <c r="DO454" s="2"/>
      <c r="DP454" s="2"/>
      <c r="DQ454" s="2"/>
      <c r="DR454" s="2"/>
      <c r="DS454" s="2"/>
      <c r="DT454" s="2"/>
      <c r="DU454" s="2"/>
      <c r="DV454" s="2"/>
      <c r="DW454" s="2"/>
      <c r="DX454" s="2"/>
      <c r="DY454" s="2"/>
      <c r="DZ454" s="2"/>
      <c r="EA454" s="2"/>
      <c r="EB454" s="2"/>
      <c r="EC454" s="2"/>
      <c r="ED454" s="2"/>
      <c r="EE454" s="2"/>
      <c r="EF454" s="2"/>
      <c r="EG454" s="2"/>
      <c r="EH454" s="2"/>
      <c r="EI454" s="2"/>
      <c r="EJ454" s="2"/>
      <c r="EK454" s="2"/>
      <c r="EL454" s="2"/>
      <c r="EM454" s="2"/>
      <c r="EN454" s="2"/>
      <c r="EO454" s="2"/>
      <c r="EP454" s="2"/>
      <c r="EQ454" s="2"/>
      <c r="ER454" s="2"/>
      <c r="ES454" s="2"/>
      <c r="ET454" s="2"/>
      <c r="EU454" s="2"/>
      <c r="EV454" s="2"/>
      <c r="EW454" s="2"/>
      <c r="EX454" s="2"/>
    </row>
    <row r="455" spans="1:154" x14ac:dyDescent="0.15">
      <c r="A455" s="35">
        <f t="shared" si="144"/>
        <v>45000</v>
      </c>
      <c r="B455" s="125">
        <f t="shared" ca="1" si="140"/>
        <v>11540.1068</v>
      </c>
      <c r="C455" s="14">
        <f t="shared" si="151"/>
        <v>10000</v>
      </c>
      <c r="D455" s="13">
        <f>IF(A455&lt;$B$1,VLOOKUP(A455,[1]DI!$A$4:$B$15000,2,FALSE),0)</f>
        <v>0.13650000000000001</v>
      </c>
      <c r="E455" s="14">
        <f t="shared" si="152"/>
        <v>1.00050788</v>
      </c>
      <c r="F455" s="14">
        <f>(TRUNC(PRODUCT($E$14:$E454),16))</f>
        <v>1.1540106794762599</v>
      </c>
      <c r="G455" s="14">
        <f t="shared" si="153"/>
        <v>1</v>
      </c>
      <c r="H455" s="14">
        <f t="shared" si="154"/>
        <v>1.1540106800000001</v>
      </c>
      <c r="I455" s="13">
        <f t="shared" si="145"/>
        <v>0</v>
      </c>
      <c r="J455" s="29">
        <f t="shared" si="146"/>
        <v>44559</v>
      </c>
      <c r="K455" s="2">
        <f t="shared" si="147"/>
        <v>304</v>
      </c>
      <c r="L455" s="17">
        <f t="shared" si="148"/>
        <v>304</v>
      </c>
      <c r="M455" s="12">
        <f t="shared" si="141"/>
        <v>1</v>
      </c>
      <c r="N455" s="12">
        <f t="shared" si="142"/>
        <v>1.1540106800000001</v>
      </c>
      <c r="O455" s="17">
        <f t="shared" si="158"/>
        <v>0</v>
      </c>
      <c r="P455" s="14">
        <f t="shared" si="157"/>
        <v>1540.1068</v>
      </c>
      <c r="Q455" s="14">
        <v>0</v>
      </c>
      <c r="R455" s="14">
        <f t="shared" si="156"/>
        <v>0</v>
      </c>
      <c r="S455" s="20">
        <f t="shared" si="143"/>
        <v>0</v>
      </c>
      <c r="T455" s="14">
        <f t="shared" si="155"/>
        <v>0</v>
      </c>
      <c r="U455" s="4" t="str">
        <f t="shared" si="149"/>
        <v>A+J=</v>
      </c>
      <c r="V455" s="29">
        <f t="shared" si="150"/>
        <v>45747</v>
      </c>
      <c r="W455" s="3"/>
      <c r="X455" s="87">
        <f>[2]Plan1!$A523</f>
        <v>52190</v>
      </c>
      <c r="Y455" s="87" t="str">
        <f>[2]Plan1!$C523</f>
        <v>Dia Nacional de Zumbi e da Consciência Negra</v>
      </c>
      <c r="Z455" s="78"/>
      <c r="AA455" s="1"/>
      <c r="AB455" s="3"/>
      <c r="AC455" s="3"/>
      <c r="AD455" s="3"/>
      <c r="AE455" s="3"/>
      <c r="AF455" s="3"/>
      <c r="AG455" s="11"/>
      <c r="AH455" s="3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  <c r="CG455" s="2"/>
      <c r="CH455" s="2"/>
      <c r="CI455" s="2"/>
      <c r="CJ455" s="2"/>
      <c r="CK455" s="2"/>
      <c r="CL455" s="2"/>
      <c r="CM455" s="2"/>
      <c r="CN455" s="2"/>
      <c r="CO455" s="2"/>
      <c r="CP455" s="2"/>
      <c r="CQ455" s="2"/>
      <c r="CR455" s="2"/>
      <c r="CS455" s="2"/>
      <c r="CT455" s="2"/>
      <c r="CU455" s="2"/>
      <c r="CV455" s="2"/>
      <c r="CW455" s="2"/>
      <c r="CX455" s="2"/>
      <c r="CY455" s="2"/>
      <c r="CZ455" s="2"/>
      <c r="DA455" s="2"/>
      <c r="DB455" s="2"/>
      <c r="DC455" s="2"/>
      <c r="DD455" s="2"/>
      <c r="DE455" s="2"/>
      <c r="DF455" s="2"/>
      <c r="DG455" s="2"/>
      <c r="DH455" s="2"/>
      <c r="DI455" s="2"/>
      <c r="DJ455" s="2"/>
      <c r="DK455" s="2"/>
      <c r="DL455" s="2"/>
      <c r="DM455" s="2"/>
      <c r="DN455" s="2"/>
      <c r="DO455" s="2"/>
      <c r="DP455" s="2"/>
      <c r="DQ455" s="2"/>
      <c r="DR455" s="2"/>
      <c r="DS455" s="2"/>
      <c r="DT455" s="2"/>
      <c r="DU455" s="2"/>
      <c r="DV455" s="2"/>
      <c r="DW455" s="2"/>
      <c r="DX455" s="2"/>
      <c r="DY455" s="2"/>
      <c r="DZ455" s="2"/>
      <c r="EA455" s="2"/>
      <c r="EB455" s="2"/>
      <c r="EC455" s="2"/>
      <c r="ED455" s="2"/>
      <c r="EE455" s="2"/>
      <c r="EF455" s="2"/>
      <c r="EG455" s="2"/>
      <c r="EH455" s="2"/>
      <c r="EI455" s="2"/>
      <c r="EJ455" s="2"/>
      <c r="EK455" s="2"/>
      <c r="EL455" s="2"/>
      <c r="EM455" s="2"/>
      <c r="EN455" s="2"/>
      <c r="EO455" s="2"/>
      <c r="EP455" s="2"/>
      <c r="EQ455" s="2"/>
      <c r="ER455" s="2"/>
      <c r="ES455" s="2"/>
      <c r="ET455" s="2"/>
      <c r="EU455" s="2"/>
      <c r="EV455" s="2"/>
      <c r="EW455" s="2"/>
      <c r="EX455" s="2"/>
    </row>
    <row r="456" spans="1:154" x14ac:dyDescent="0.15">
      <c r="A456" s="35">
        <f t="shared" si="144"/>
        <v>45001</v>
      </c>
      <c r="B456" s="125">
        <f t="shared" ca="1" si="140"/>
        <v>11545.9678</v>
      </c>
      <c r="C456" s="14">
        <f t="shared" si="151"/>
        <v>10000</v>
      </c>
      <c r="D456" s="13">
        <f>IF(A456&lt;$B$1,VLOOKUP(A456,[1]DI!$A$4:$B$15000,2,FALSE),0)</f>
        <v>0.13650000000000001</v>
      </c>
      <c r="E456" s="14">
        <f t="shared" si="152"/>
        <v>1.00050788</v>
      </c>
      <c r="F456" s="14">
        <f>(TRUNC(PRODUCT($E$14:$E455),16))</f>
        <v>1.1545967784201501</v>
      </c>
      <c r="G456" s="14">
        <f t="shared" si="153"/>
        <v>1</v>
      </c>
      <c r="H456" s="14">
        <f t="shared" si="154"/>
        <v>1.1545967800000001</v>
      </c>
      <c r="I456" s="13">
        <f t="shared" si="145"/>
        <v>0</v>
      </c>
      <c r="J456" s="29">
        <f t="shared" si="146"/>
        <v>44559</v>
      </c>
      <c r="K456" s="2">
        <f t="shared" si="147"/>
        <v>305</v>
      </c>
      <c r="L456" s="17">
        <f t="shared" si="148"/>
        <v>305</v>
      </c>
      <c r="M456" s="12">
        <f t="shared" si="141"/>
        <v>1</v>
      </c>
      <c r="N456" s="12">
        <f t="shared" si="142"/>
        <v>1.1545967800000001</v>
      </c>
      <c r="O456" s="17">
        <f t="shared" si="158"/>
        <v>0</v>
      </c>
      <c r="P456" s="14">
        <f t="shared" si="157"/>
        <v>1545.9677999999999</v>
      </c>
      <c r="Q456" s="14">
        <v>0</v>
      </c>
      <c r="R456" s="14">
        <f t="shared" si="156"/>
        <v>0</v>
      </c>
      <c r="S456" s="20">
        <f t="shared" si="143"/>
        <v>0</v>
      </c>
      <c r="T456" s="14">
        <f t="shared" si="155"/>
        <v>0</v>
      </c>
      <c r="U456" s="4" t="str">
        <f t="shared" si="149"/>
        <v>A+J=</v>
      </c>
      <c r="V456" s="29">
        <f t="shared" si="150"/>
        <v>45747</v>
      </c>
      <c r="W456" s="3"/>
      <c r="X456" s="87">
        <f>[2]Plan1!$A524</f>
        <v>52225</v>
      </c>
      <c r="Y456" s="87" t="str">
        <f>[2]Plan1!$C524</f>
        <v>Natal</v>
      </c>
      <c r="Z456" s="78"/>
      <c r="AA456" s="1"/>
      <c r="AB456" s="3"/>
      <c r="AC456" s="3"/>
      <c r="AD456" s="3"/>
      <c r="AE456" s="3"/>
      <c r="AF456" s="3"/>
      <c r="AG456" s="11"/>
      <c r="AH456" s="3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  <c r="CG456" s="2"/>
      <c r="CH456" s="2"/>
      <c r="CI456" s="2"/>
      <c r="CJ456" s="2"/>
      <c r="CK456" s="2"/>
      <c r="CL456" s="2"/>
      <c r="CM456" s="2"/>
      <c r="CN456" s="2"/>
      <c r="CO456" s="2"/>
      <c r="CP456" s="2"/>
      <c r="CQ456" s="2"/>
      <c r="CR456" s="2"/>
      <c r="CS456" s="2"/>
      <c r="CT456" s="2"/>
      <c r="CU456" s="2"/>
      <c r="CV456" s="2"/>
      <c r="CW456" s="2"/>
      <c r="CX456" s="2"/>
      <c r="CY456" s="2"/>
      <c r="CZ456" s="2"/>
      <c r="DA456" s="2"/>
      <c r="DB456" s="2"/>
      <c r="DC456" s="2"/>
      <c r="DD456" s="2"/>
      <c r="DE456" s="2"/>
      <c r="DF456" s="2"/>
      <c r="DG456" s="2"/>
      <c r="DH456" s="2"/>
      <c r="DI456" s="2"/>
      <c r="DJ456" s="2"/>
      <c r="DK456" s="2"/>
      <c r="DL456" s="2"/>
      <c r="DM456" s="2"/>
      <c r="DN456" s="2"/>
      <c r="DO456" s="2"/>
      <c r="DP456" s="2"/>
      <c r="DQ456" s="2"/>
      <c r="DR456" s="2"/>
      <c r="DS456" s="2"/>
      <c r="DT456" s="2"/>
      <c r="DU456" s="2"/>
      <c r="DV456" s="2"/>
      <c r="DW456" s="2"/>
      <c r="DX456" s="2"/>
      <c r="DY456" s="2"/>
      <c r="DZ456" s="2"/>
      <c r="EA456" s="2"/>
      <c r="EB456" s="2"/>
      <c r="EC456" s="2"/>
      <c r="ED456" s="2"/>
      <c r="EE456" s="2"/>
      <c r="EF456" s="2"/>
      <c r="EG456" s="2"/>
      <c r="EH456" s="2"/>
      <c r="EI456" s="2"/>
      <c r="EJ456" s="2"/>
      <c r="EK456" s="2"/>
      <c r="EL456" s="2"/>
      <c r="EM456" s="2"/>
      <c r="EN456" s="2"/>
      <c r="EO456" s="2"/>
      <c r="EP456" s="2"/>
      <c r="EQ456" s="2"/>
      <c r="ER456" s="2"/>
      <c r="ES456" s="2"/>
      <c r="ET456" s="2"/>
      <c r="EU456" s="2"/>
      <c r="EV456" s="2"/>
      <c r="EW456" s="2"/>
      <c r="EX456" s="2"/>
    </row>
    <row r="457" spans="1:154" x14ac:dyDescent="0.15">
      <c r="A457" s="35">
        <f t="shared" si="144"/>
        <v>45002</v>
      </c>
      <c r="B457" s="125">
        <f t="shared" ca="1" si="140"/>
        <v>11551.8318</v>
      </c>
      <c r="C457" s="14">
        <f t="shared" si="151"/>
        <v>10000</v>
      </c>
      <c r="D457" s="13">
        <f>IF(A457&lt;$B$1,VLOOKUP(A457,[1]DI!$A$4:$B$15000,2,FALSE),0)</f>
        <v>0.13650000000000001</v>
      </c>
      <c r="E457" s="14">
        <f t="shared" si="152"/>
        <v>1.00050788</v>
      </c>
      <c r="F457" s="14">
        <f>(TRUNC(PRODUCT($E$14:$E456),16))</f>
        <v>1.1551831750319701</v>
      </c>
      <c r="G457" s="14">
        <f t="shared" si="153"/>
        <v>1</v>
      </c>
      <c r="H457" s="14">
        <f t="shared" si="154"/>
        <v>1.1551831800000001</v>
      </c>
      <c r="I457" s="13">
        <f t="shared" si="145"/>
        <v>0</v>
      </c>
      <c r="J457" s="29">
        <f t="shared" si="146"/>
        <v>44559</v>
      </c>
      <c r="K457" s="2">
        <f t="shared" si="147"/>
        <v>306</v>
      </c>
      <c r="L457" s="17">
        <f t="shared" si="148"/>
        <v>306</v>
      </c>
      <c r="M457" s="12">
        <f t="shared" si="141"/>
        <v>1</v>
      </c>
      <c r="N457" s="12">
        <f t="shared" si="142"/>
        <v>1.1551831800000001</v>
      </c>
      <c r="O457" s="17">
        <f t="shared" si="158"/>
        <v>0</v>
      </c>
      <c r="P457" s="14">
        <f t="shared" si="157"/>
        <v>1551.8317999999999</v>
      </c>
      <c r="Q457" s="14">
        <v>0</v>
      </c>
      <c r="R457" s="14">
        <f t="shared" si="156"/>
        <v>0</v>
      </c>
      <c r="S457" s="20">
        <f t="shared" si="143"/>
        <v>0</v>
      </c>
      <c r="T457" s="14">
        <f t="shared" si="155"/>
        <v>0</v>
      </c>
      <c r="U457" s="4" t="str">
        <f t="shared" si="149"/>
        <v>A+J=</v>
      </c>
      <c r="V457" s="29">
        <f t="shared" si="150"/>
        <v>45747</v>
      </c>
      <c r="W457" s="3"/>
      <c r="X457" s="87">
        <f>[2]Plan1!$A525</f>
        <v>52232</v>
      </c>
      <c r="Y457" s="87" t="str">
        <f>[2]Plan1!$C525</f>
        <v>Confraternização Universal</v>
      </c>
      <c r="Z457" s="78"/>
      <c r="AA457" s="1"/>
      <c r="AB457" s="3"/>
      <c r="AC457" s="3"/>
      <c r="AD457" s="3"/>
      <c r="AE457" s="3"/>
      <c r="AF457" s="3"/>
      <c r="AG457" s="11"/>
      <c r="AH457" s="3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  <c r="CG457" s="2"/>
      <c r="CH457" s="2"/>
      <c r="CI457" s="2"/>
      <c r="CJ457" s="2"/>
      <c r="CK457" s="2"/>
      <c r="CL457" s="2"/>
      <c r="CM457" s="2"/>
      <c r="CN457" s="2"/>
      <c r="CO457" s="2"/>
      <c r="CP457" s="2"/>
      <c r="CQ457" s="2"/>
      <c r="CR457" s="2"/>
      <c r="CS457" s="2"/>
      <c r="CT457" s="2"/>
      <c r="CU457" s="2"/>
      <c r="CV457" s="2"/>
      <c r="CW457" s="2"/>
      <c r="CX457" s="2"/>
      <c r="CY457" s="2"/>
      <c r="CZ457" s="2"/>
      <c r="DA457" s="2"/>
      <c r="DB457" s="2"/>
      <c r="DC457" s="2"/>
      <c r="DD457" s="2"/>
      <c r="DE457" s="2"/>
      <c r="DF457" s="2"/>
      <c r="DG457" s="2"/>
      <c r="DH457" s="2"/>
      <c r="DI457" s="2"/>
      <c r="DJ457" s="2"/>
      <c r="DK457" s="2"/>
      <c r="DL457" s="2"/>
      <c r="DM457" s="2"/>
      <c r="DN457" s="2"/>
      <c r="DO457" s="2"/>
      <c r="DP457" s="2"/>
      <c r="DQ457" s="2"/>
      <c r="DR457" s="2"/>
      <c r="DS457" s="2"/>
      <c r="DT457" s="2"/>
      <c r="DU457" s="2"/>
      <c r="DV457" s="2"/>
      <c r="DW457" s="2"/>
      <c r="DX457" s="2"/>
      <c r="DY457" s="2"/>
      <c r="DZ457" s="2"/>
      <c r="EA457" s="2"/>
      <c r="EB457" s="2"/>
      <c r="EC457" s="2"/>
      <c r="ED457" s="2"/>
      <c r="EE457" s="2"/>
      <c r="EF457" s="2"/>
      <c r="EG457" s="2"/>
      <c r="EH457" s="2"/>
      <c r="EI457" s="2"/>
      <c r="EJ457" s="2"/>
      <c r="EK457" s="2"/>
      <c r="EL457" s="2"/>
      <c r="EM457" s="2"/>
      <c r="EN457" s="2"/>
      <c r="EO457" s="2"/>
      <c r="EP457" s="2"/>
      <c r="EQ457" s="2"/>
      <c r="ER457" s="2"/>
      <c r="ES457" s="2"/>
      <c r="ET457" s="2"/>
      <c r="EU457" s="2"/>
      <c r="EV457" s="2"/>
      <c r="EW457" s="2"/>
      <c r="EX457" s="2"/>
    </row>
    <row r="458" spans="1:154" x14ac:dyDescent="0.15">
      <c r="A458" s="35">
        <f t="shared" si="144"/>
        <v>45003</v>
      </c>
      <c r="B458" s="125">
        <f t="shared" ca="1" si="140"/>
        <v>11557.698700000001</v>
      </c>
      <c r="C458" s="14">
        <f t="shared" si="151"/>
        <v>10000</v>
      </c>
      <c r="D458" s="13">
        <f>IF(A458&lt;$B$1,VLOOKUP(A458,[1]DI!$A$4:$B$15000,2,FALSE),0)</f>
        <v>0</v>
      </c>
      <c r="E458" s="14">
        <f t="shared" si="152"/>
        <v>1</v>
      </c>
      <c r="F458" s="14">
        <f>(TRUNC(PRODUCT($E$14:$E457),16))</f>
        <v>1.1557698694629099</v>
      </c>
      <c r="G458" s="14">
        <f t="shared" si="153"/>
        <v>1</v>
      </c>
      <c r="H458" s="14">
        <f t="shared" si="154"/>
        <v>1.1557698700000001</v>
      </c>
      <c r="I458" s="13">
        <f t="shared" si="145"/>
        <v>0</v>
      </c>
      <c r="J458" s="29">
        <f t="shared" si="146"/>
        <v>44559</v>
      </c>
      <c r="K458" s="2">
        <f t="shared" si="147"/>
        <v>306</v>
      </c>
      <c r="L458" s="17">
        <f t="shared" si="148"/>
        <v>307</v>
      </c>
      <c r="M458" s="12">
        <f t="shared" si="141"/>
        <v>1</v>
      </c>
      <c r="N458" s="12">
        <f t="shared" si="142"/>
        <v>1.1557698700000001</v>
      </c>
      <c r="O458" s="17">
        <f t="shared" si="158"/>
        <v>0</v>
      </c>
      <c r="P458" s="14">
        <f t="shared" si="157"/>
        <v>1557.6986999999999</v>
      </c>
      <c r="Q458" s="14">
        <v>0</v>
      </c>
      <c r="R458" s="14">
        <f t="shared" si="156"/>
        <v>0</v>
      </c>
      <c r="S458" s="20">
        <f t="shared" si="143"/>
        <v>0</v>
      </c>
      <c r="T458" s="14">
        <f t="shared" si="155"/>
        <v>0</v>
      </c>
      <c r="U458" s="4" t="str">
        <f t="shared" si="149"/>
        <v>A+J=</v>
      </c>
      <c r="V458" s="29">
        <f t="shared" si="150"/>
        <v>45747</v>
      </c>
      <c r="W458" s="3"/>
      <c r="X458" s="87">
        <f>[2]Plan1!$A526</f>
        <v>52271</v>
      </c>
      <c r="Y458" s="87" t="str">
        <f>[2]Plan1!$C526</f>
        <v>Carnaval</v>
      </c>
      <c r="Z458" s="78"/>
      <c r="AA458" s="1"/>
      <c r="AB458" s="3"/>
      <c r="AC458" s="3"/>
      <c r="AD458" s="3"/>
      <c r="AE458" s="3"/>
      <c r="AF458" s="3"/>
      <c r="AG458" s="11"/>
      <c r="AH458" s="3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  <c r="CG458" s="2"/>
      <c r="CH458" s="2"/>
      <c r="CI458" s="2"/>
      <c r="CJ458" s="2"/>
      <c r="CK458" s="2"/>
      <c r="CL458" s="2"/>
      <c r="CM458" s="2"/>
      <c r="CN458" s="2"/>
      <c r="CO458" s="2"/>
      <c r="CP458" s="2"/>
      <c r="CQ458" s="2"/>
      <c r="CR458" s="2"/>
      <c r="CS458" s="2"/>
      <c r="CT458" s="2"/>
      <c r="CU458" s="2"/>
      <c r="CV458" s="2"/>
      <c r="CW458" s="2"/>
      <c r="CX458" s="2"/>
      <c r="CY458" s="2"/>
      <c r="CZ458" s="2"/>
      <c r="DA458" s="2"/>
      <c r="DB458" s="2"/>
      <c r="DC458" s="2"/>
      <c r="DD458" s="2"/>
      <c r="DE458" s="2"/>
      <c r="DF458" s="2"/>
      <c r="DG458" s="2"/>
      <c r="DH458" s="2"/>
      <c r="DI458" s="2"/>
      <c r="DJ458" s="2"/>
      <c r="DK458" s="2"/>
      <c r="DL458" s="2"/>
      <c r="DM458" s="2"/>
      <c r="DN458" s="2"/>
      <c r="DO458" s="2"/>
      <c r="DP458" s="2"/>
      <c r="DQ458" s="2"/>
      <c r="DR458" s="2"/>
      <c r="DS458" s="2"/>
      <c r="DT458" s="2"/>
      <c r="DU458" s="2"/>
      <c r="DV458" s="2"/>
      <c r="DW458" s="2"/>
      <c r="DX458" s="2"/>
      <c r="DY458" s="2"/>
      <c r="DZ458" s="2"/>
      <c r="EA458" s="2"/>
      <c r="EB458" s="2"/>
      <c r="EC458" s="2"/>
      <c r="ED458" s="2"/>
      <c r="EE458" s="2"/>
      <c r="EF458" s="2"/>
      <c r="EG458" s="2"/>
      <c r="EH458" s="2"/>
      <c r="EI458" s="2"/>
      <c r="EJ458" s="2"/>
      <c r="EK458" s="2"/>
      <c r="EL458" s="2"/>
      <c r="EM458" s="2"/>
      <c r="EN458" s="2"/>
      <c r="EO458" s="2"/>
      <c r="EP458" s="2"/>
      <c r="EQ458" s="2"/>
      <c r="ER458" s="2"/>
      <c r="ES458" s="2"/>
      <c r="ET458" s="2"/>
      <c r="EU458" s="2"/>
      <c r="EV458" s="2"/>
      <c r="EW458" s="2"/>
      <c r="EX458" s="2"/>
    </row>
    <row r="459" spans="1:154" x14ac:dyDescent="0.15">
      <c r="A459" s="35">
        <f t="shared" si="144"/>
        <v>45004</v>
      </c>
      <c r="B459" s="125">
        <f t="shared" ca="1" si="140"/>
        <v>11557.698700000001</v>
      </c>
      <c r="C459" s="14">
        <f t="shared" si="151"/>
        <v>10000</v>
      </c>
      <c r="D459" s="13">
        <f>IF(A459&lt;$B$1,VLOOKUP(A459,[1]DI!$A$4:$B$15000,2,FALSE),0)</f>
        <v>0</v>
      </c>
      <c r="E459" s="14">
        <f t="shared" si="152"/>
        <v>1</v>
      </c>
      <c r="F459" s="14">
        <f>(TRUNC(PRODUCT($E$14:$E458),16))</f>
        <v>1.1557698694629099</v>
      </c>
      <c r="G459" s="14">
        <f t="shared" si="153"/>
        <v>1</v>
      </c>
      <c r="H459" s="14">
        <f t="shared" si="154"/>
        <v>1.1557698700000001</v>
      </c>
      <c r="I459" s="13">
        <f t="shared" si="145"/>
        <v>0</v>
      </c>
      <c r="J459" s="29">
        <f t="shared" si="146"/>
        <v>44559</v>
      </c>
      <c r="K459" s="2">
        <f t="shared" si="147"/>
        <v>306</v>
      </c>
      <c r="L459" s="17">
        <f t="shared" si="148"/>
        <v>307</v>
      </c>
      <c r="M459" s="12">
        <f t="shared" si="141"/>
        <v>1</v>
      </c>
      <c r="N459" s="12">
        <f t="shared" si="142"/>
        <v>1.1557698700000001</v>
      </c>
      <c r="O459" s="17">
        <f t="shared" si="158"/>
        <v>0</v>
      </c>
      <c r="P459" s="14">
        <f t="shared" si="157"/>
        <v>1557.6986999999999</v>
      </c>
      <c r="Q459" s="14">
        <v>0</v>
      </c>
      <c r="R459" s="14">
        <f t="shared" si="156"/>
        <v>0</v>
      </c>
      <c r="S459" s="20">
        <f t="shared" si="143"/>
        <v>0</v>
      </c>
      <c r="T459" s="14">
        <f t="shared" si="155"/>
        <v>0</v>
      </c>
      <c r="U459" s="4" t="str">
        <f t="shared" si="149"/>
        <v>A+J=</v>
      </c>
      <c r="V459" s="29">
        <f t="shared" si="150"/>
        <v>45747</v>
      </c>
      <c r="W459" s="3"/>
      <c r="X459" s="87">
        <f>[2]Plan1!$A527</f>
        <v>52272</v>
      </c>
      <c r="Y459" s="87" t="str">
        <f>[2]Plan1!$C527</f>
        <v>Carnaval</v>
      </c>
      <c r="Z459" s="78"/>
      <c r="AA459" s="1"/>
      <c r="AB459" s="3"/>
      <c r="AC459" s="3"/>
      <c r="AD459" s="3"/>
      <c r="AE459" s="3"/>
      <c r="AF459" s="3"/>
      <c r="AG459" s="11"/>
      <c r="AH459" s="3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  <c r="CG459" s="2"/>
      <c r="CH459" s="2"/>
      <c r="CI459" s="2"/>
      <c r="CJ459" s="2"/>
      <c r="CK459" s="2"/>
      <c r="CL459" s="2"/>
      <c r="CM459" s="2"/>
      <c r="CN459" s="2"/>
      <c r="CO459" s="2"/>
      <c r="CP459" s="2"/>
      <c r="CQ459" s="2"/>
      <c r="CR459" s="2"/>
      <c r="CS459" s="2"/>
      <c r="CT459" s="2"/>
      <c r="CU459" s="2"/>
      <c r="CV459" s="2"/>
      <c r="CW459" s="2"/>
      <c r="CX459" s="2"/>
      <c r="CY459" s="2"/>
      <c r="CZ459" s="2"/>
      <c r="DA459" s="2"/>
      <c r="DB459" s="2"/>
      <c r="DC459" s="2"/>
      <c r="DD459" s="2"/>
      <c r="DE459" s="2"/>
      <c r="DF459" s="2"/>
      <c r="DG459" s="2"/>
      <c r="DH459" s="2"/>
      <c r="DI459" s="2"/>
      <c r="DJ459" s="2"/>
      <c r="DK459" s="2"/>
      <c r="DL459" s="2"/>
      <c r="DM459" s="2"/>
      <c r="DN459" s="2"/>
      <c r="DO459" s="2"/>
      <c r="DP459" s="2"/>
      <c r="DQ459" s="2"/>
      <c r="DR459" s="2"/>
      <c r="DS459" s="2"/>
      <c r="DT459" s="2"/>
      <c r="DU459" s="2"/>
      <c r="DV459" s="2"/>
      <c r="DW459" s="2"/>
      <c r="DX459" s="2"/>
      <c r="DY459" s="2"/>
      <c r="DZ459" s="2"/>
      <c r="EA459" s="2"/>
      <c r="EB459" s="2"/>
      <c r="EC459" s="2"/>
      <c r="ED459" s="2"/>
      <c r="EE459" s="2"/>
      <c r="EF459" s="2"/>
      <c r="EG459" s="2"/>
      <c r="EH459" s="2"/>
      <c r="EI459" s="2"/>
      <c r="EJ459" s="2"/>
      <c r="EK459" s="2"/>
      <c r="EL459" s="2"/>
      <c r="EM459" s="2"/>
      <c r="EN459" s="2"/>
      <c r="EO459" s="2"/>
      <c r="EP459" s="2"/>
      <c r="EQ459" s="2"/>
      <c r="ER459" s="2"/>
      <c r="ES459" s="2"/>
      <c r="ET459" s="2"/>
      <c r="EU459" s="2"/>
      <c r="EV459" s="2"/>
      <c r="EW459" s="2"/>
      <c r="EX459" s="2"/>
    </row>
    <row r="460" spans="1:154" x14ac:dyDescent="0.15">
      <c r="A460" s="35">
        <f t="shared" si="144"/>
        <v>45005</v>
      </c>
      <c r="B460" s="125">
        <f t="shared" ca="1" si="140"/>
        <v>11557.698700000001</v>
      </c>
      <c r="C460" s="14">
        <f t="shared" si="151"/>
        <v>10000</v>
      </c>
      <c r="D460" s="13">
        <f>IF(A460&lt;$B$1,VLOOKUP(A460,[1]DI!$A$4:$B$15000,2,FALSE),0)</f>
        <v>0.13650000000000001</v>
      </c>
      <c r="E460" s="14">
        <f t="shared" si="152"/>
        <v>1.00050788</v>
      </c>
      <c r="F460" s="14">
        <f>(TRUNC(PRODUCT($E$14:$E459),16))</f>
        <v>1.1557698694629099</v>
      </c>
      <c r="G460" s="14">
        <f t="shared" si="153"/>
        <v>1</v>
      </c>
      <c r="H460" s="14">
        <f t="shared" si="154"/>
        <v>1.1557698700000001</v>
      </c>
      <c r="I460" s="13">
        <f t="shared" si="145"/>
        <v>0</v>
      </c>
      <c r="J460" s="29">
        <f t="shared" si="146"/>
        <v>44559</v>
      </c>
      <c r="K460" s="2">
        <f t="shared" si="147"/>
        <v>307</v>
      </c>
      <c r="L460" s="17">
        <f t="shared" si="148"/>
        <v>307</v>
      </c>
      <c r="M460" s="12">
        <f t="shared" si="141"/>
        <v>1</v>
      </c>
      <c r="N460" s="12">
        <f t="shared" si="142"/>
        <v>1.1557698700000001</v>
      </c>
      <c r="O460" s="17">
        <f t="shared" si="158"/>
        <v>0</v>
      </c>
      <c r="P460" s="14">
        <f t="shared" si="157"/>
        <v>1557.6986999999999</v>
      </c>
      <c r="Q460" s="14">
        <v>0</v>
      </c>
      <c r="R460" s="14">
        <f t="shared" si="156"/>
        <v>0</v>
      </c>
      <c r="S460" s="20">
        <f t="shared" si="143"/>
        <v>0</v>
      </c>
      <c r="T460" s="14">
        <f t="shared" si="155"/>
        <v>0</v>
      </c>
      <c r="U460" s="4" t="str">
        <f t="shared" si="149"/>
        <v>A+J=</v>
      </c>
      <c r="V460" s="29">
        <f t="shared" si="150"/>
        <v>45747</v>
      </c>
      <c r="W460" s="3"/>
      <c r="X460" s="87">
        <f>[2]Plan1!$A528</f>
        <v>52317</v>
      </c>
      <c r="Y460" s="87" t="str">
        <f>[2]Plan1!$C528</f>
        <v>Paixão de Cristo</v>
      </c>
      <c r="Z460" s="78"/>
      <c r="AA460" s="1"/>
      <c r="AB460" s="3"/>
      <c r="AC460" s="3"/>
      <c r="AD460" s="3"/>
      <c r="AE460" s="3"/>
      <c r="AF460" s="3"/>
      <c r="AG460" s="11"/>
      <c r="AH460" s="3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  <c r="CG460" s="2"/>
      <c r="CH460" s="2"/>
      <c r="CI460" s="2"/>
      <c r="CJ460" s="2"/>
      <c r="CK460" s="2"/>
      <c r="CL460" s="2"/>
      <c r="CM460" s="2"/>
      <c r="CN460" s="2"/>
      <c r="CO460" s="2"/>
      <c r="CP460" s="2"/>
      <c r="CQ460" s="2"/>
      <c r="CR460" s="2"/>
      <c r="CS460" s="2"/>
      <c r="CT460" s="2"/>
      <c r="CU460" s="2"/>
      <c r="CV460" s="2"/>
      <c r="CW460" s="2"/>
      <c r="CX460" s="2"/>
      <c r="CY460" s="2"/>
      <c r="CZ460" s="2"/>
      <c r="DA460" s="2"/>
      <c r="DB460" s="2"/>
      <c r="DC460" s="2"/>
      <c r="DD460" s="2"/>
      <c r="DE460" s="2"/>
      <c r="DF460" s="2"/>
      <c r="DG460" s="2"/>
      <c r="DH460" s="2"/>
      <c r="DI460" s="2"/>
      <c r="DJ460" s="2"/>
      <c r="DK460" s="2"/>
      <c r="DL460" s="2"/>
      <c r="DM460" s="2"/>
      <c r="DN460" s="2"/>
      <c r="DO460" s="2"/>
      <c r="DP460" s="2"/>
      <c r="DQ460" s="2"/>
      <c r="DR460" s="2"/>
      <c r="DS460" s="2"/>
      <c r="DT460" s="2"/>
      <c r="DU460" s="2"/>
      <c r="DV460" s="2"/>
      <c r="DW460" s="2"/>
      <c r="DX460" s="2"/>
      <c r="DY460" s="2"/>
      <c r="DZ460" s="2"/>
      <c r="EA460" s="2"/>
      <c r="EB460" s="2"/>
      <c r="EC460" s="2"/>
      <c r="ED460" s="2"/>
      <c r="EE460" s="2"/>
      <c r="EF460" s="2"/>
      <c r="EG460" s="2"/>
      <c r="EH460" s="2"/>
      <c r="EI460" s="2"/>
      <c r="EJ460" s="2"/>
      <c r="EK460" s="2"/>
      <c r="EL460" s="2"/>
      <c r="EM460" s="2"/>
      <c r="EN460" s="2"/>
      <c r="EO460" s="2"/>
      <c r="EP460" s="2"/>
      <c r="EQ460" s="2"/>
      <c r="ER460" s="2"/>
      <c r="ES460" s="2"/>
      <c r="ET460" s="2"/>
      <c r="EU460" s="2"/>
      <c r="EV460" s="2"/>
      <c r="EW460" s="2"/>
      <c r="EX460" s="2"/>
    </row>
    <row r="461" spans="1:154" x14ac:dyDescent="0.15">
      <c r="A461" s="35">
        <f t="shared" si="144"/>
        <v>45006</v>
      </c>
      <c r="B461" s="125">
        <f t="shared" ca="1" si="140"/>
        <v>11563.568600000001</v>
      </c>
      <c r="C461" s="14">
        <f t="shared" si="151"/>
        <v>10000</v>
      </c>
      <c r="D461" s="13">
        <f>IF(A461&lt;$B$1,VLOOKUP(A461,[1]DI!$A$4:$B$15000,2,FALSE),0)</f>
        <v>0.13650000000000001</v>
      </c>
      <c r="E461" s="14">
        <f t="shared" si="152"/>
        <v>1.00050788</v>
      </c>
      <c r="F461" s="14">
        <f>(TRUNC(PRODUCT($E$14:$E460),16))</f>
        <v>1.1563568618642099</v>
      </c>
      <c r="G461" s="14">
        <f t="shared" si="153"/>
        <v>1</v>
      </c>
      <c r="H461" s="14">
        <f t="shared" si="154"/>
        <v>1.15635686</v>
      </c>
      <c r="I461" s="13">
        <f t="shared" si="145"/>
        <v>0</v>
      </c>
      <c r="J461" s="29">
        <f t="shared" si="146"/>
        <v>44559</v>
      </c>
      <c r="K461" s="2">
        <f t="shared" si="147"/>
        <v>308</v>
      </c>
      <c r="L461" s="17">
        <f t="shared" si="148"/>
        <v>308</v>
      </c>
      <c r="M461" s="12">
        <f t="shared" si="141"/>
        <v>1</v>
      </c>
      <c r="N461" s="12">
        <f t="shared" si="142"/>
        <v>1.15635686</v>
      </c>
      <c r="O461" s="17">
        <f t="shared" si="158"/>
        <v>0</v>
      </c>
      <c r="P461" s="14">
        <f t="shared" si="157"/>
        <v>1563.5686000000001</v>
      </c>
      <c r="Q461" s="14">
        <v>0</v>
      </c>
      <c r="R461" s="14">
        <f t="shared" si="156"/>
        <v>0</v>
      </c>
      <c r="S461" s="20">
        <f t="shared" si="143"/>
        <v>0</v>
      </c>
      <c r="T461" s="14">
        <f t="shared" si="155"/>
        <v>0</v>
      </c>
      <c r="U461" s="4" t="str">
        <f t="shared" si="149"/>
        <v>A+J=</v>
      </c>
      <c r="V461" s="29">
        <f t="shared" si="150"/>
        <v>45747</v>
      </c>
      <c r="W461" s="3"/>
      <c r="X461" s="87">
        <f>[2]Plan1!$A529</f>
        <v>52342</v>
      </c>
      <c r="Y461" s="87" t="str">
        <f>[2]Plan1!$C529</f>
        <v>Tiradentes</v>
      </c>
      <c r="Z461" s="78"/>
      <c r="AA461" s="1"/>
      <c r="AB461" s="3"/>
      <c r="AC461" s="3"/>
      <c r="AD461" s="3"/>
      <c r="AE461" s="3"/>
      <c r="AF461" s="3"/>
      <c r="AG461" s="11"/>
      <c r="AH461" s="3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  <c r="CG461" s="2"/>
      <c r="CH461" s="2"/>
      <c r="CI461" s="2"/>
      <c r="CJ461" s="2"/>
      <c r="CK461" s="2"/>
      <c r="CL461" s="2"/>
      <c r="CM461" s="2"/>
      <c r="CN461" s="2"/>
      <c r="CO461" s="2"/>
      <c r="CP461" s="2"/>
      <c r="CQ461" s="2"/>
      <c r="CR461" s="2"/>
      <c r="CS461" s="2"/>
      <c r="CT461" s="2"/>
      <c r="CU461" s="2"/>
      <c r="CV461" s="2"/>
      <c r="CW461" s="2"/>
      <c r="CX461" s="2"/>
      <c r="CY461" s="2"/>
      <c r="CZ461" s="2"/>
      <c r="DA461" s="2"/>
      <c r="DB461" s="2"/>
      <c r="DC461" s="2"/>
      <c r="DD461" s="2"/>
      <c r="DE461" s="2"/>
      <c r="DF461" s="2"/>
      <c r="DG461" s="2"/>
      <c r="DH461" s="2"/>
      <c r="DI461" s="2"/>
      <c r="DJ461" s="2"/>
      <c r="DK461" s="2"/>
      <c r="DL461" s="2"/>
      <c r="DM461" s="2"/>
      <c r="DN461" s="2"/>
      <c r="DO461" s="2"/>
      <c r="DP461" s="2"/>
      <c r="DQ461" s="2"/>
      <c r="DR461" s="2"/>
      <c r="DS461" s="2"/>
      <c r="DT461" s="2"/>
      <c r="DU461" s="2"/>
      <c r="DV461" s="2"/>
      <c r="DW461" s="2"/>
      <c r="DX461" s="2"/>
      <c r="DY461" s="2"/>
      <c r="DZ461" s="2"/>
      <c r="EA461" s="2"/>
      <c r="EB461" s="2"/>
      <c r="EC461" s="2"/>
      <c r="ED461" s="2"/>
      <c r="EE461" s="2"/>
      <c r="EF461" s="2"/>
      <c r="EG461" s="2"/>
      <c r="EH461" s="2"/>
      <c r="EI461" s="2"/>
      <c r="EJ461" s="2"/>
      <c r="EK461" s="2"/>
      <c r="EL461" s="2"/>
      <c r="EM461" s="2"/>
      <c r="EN461" s="2"/>
      <c r="EO461" s="2"/>
      <c r="EP461" s="2"/>
      <c r="EQ461" s="2"/>
      <c r="ER461" s="2"/>
      <c r="ES461" s="2"/>
      <c r="ET461" s="2"/>
      <c r="EU461" s="2"/>
      <c r="EV461" s="2"/>
      <c r="EW461" s="2"/>
      <c r="EX461" s="2"/>
    </row>
    <row r="462" spans="1:154" x14ac:dyDescent="0.15">
      <c r="A462" s="35">
        <f t="shared" si="144"/>
        <v>45007</v>
      </c>
      <c r="B462" s="125">
        <f t="shared" ref="B462:B525" ca="1" si="159">IF(A462&lt;=TODAY(),C462+P462,IF(AND(A462&gt;TODAY(),A462&lt;=$B$1),IF(VLOOKUP(TODAY(),$A$12:$D$5002,4,FALSE)=0,"n.d",C462+P462),"n.d"))</f>
        <v>11569.441500000001</v>
      </c>
      <c r="C462" s="14">
        <f t="shared" si="151"/>
        <v>10000</v>
      </c>
      <c r="D462" s="13">
        <f>IF(A462&lt;$B$1,VLOOKUP(A462,[1]DI!$A$4:$B$15000,2,FALSE),0)</f>
        <v>0.13650000000000001</v>
      </c>
      <c r="E462" s="14">
        <f t="shared" si="152"/>
        <v>1.00050788</v>
      </c>
      <c r="F462" s="14">
        <f>(TRUNC(PRODUCT($E$14:$E461),16))</f>
        <v>1.1569441523872099</v>
      </c>
      <c r="G462" s="14">
        <f t="shared" si="153"/>
        <v>1</v>
      </c>
      <c r="H462" s="14">
        <f t="shared" si="154"/>
        <v>1.1569441499999999</v>
      </c>
      <c r="I462" s="13">
        <f t="shared" si="145"/>
        <v>0</v>
      </c>
      <c r="J462" s="29">
        <f t="shared" si="146"/>
        <v>44559</v>
      </c>
      <c r="K462" s="2">
        <f t="shared" si="147"/>
        <v>309</v>
      </c>
      <c r="L462" s="17">
        <f t="shared" si="148"/>
        <v>309</v>
      </c>
      <c r="M462" s="12">
        <f t="shared" ref="M462:M525" si="160">ROUND((I462+1)^(L462/252),9)</f>
        <v>1</v>
      </c>
      <c r="N462" s="12">
        <f t="shared" ref="N462:N525" si="161">ROUND(H462*M462,9)</f>
        <v>1.1569441499999999</v>
      </c>
      <c r="O462" s="17">
        <f t="shared" si="158"/>
        <v>0</v>
      </c>
      <c r="P462" s="14">
        <f t="shared" si="157"/>
        <v>1569.4414999999999</v>
      </c>
      <c r="Q462" s="14">
        <v>0</v>
      </c>
      <c r="R462" s="14">
        <f t="shared" si="156"/>
        <v>0</v>
      </c>
      <c r="S462" s="20">
        <f t="shared" ref="S462:S525" si="162">IF($O462&gt;0,VLOOKUP($O462,$X$14:$AD$152,7),0)</f>
        <v>0</v>
      </c>
      <c r="T462" s="14">
        <f t="shared" si="155"/>
        <v>0</v>
      </c>
      <c r="U462" s="4" t="str">
        <f t="shared" si="149"/>
        <v>A+J=</v>
      </c>
      <c r="V462" s="29">
        <f t="shared" si="150"/>
        <v>45747</v>
      </c>
      <c r="W462" s="3"/>
      <c r="X462" s="87">
        <f>[2]Plan1!$A530</f>
        <v>52352</v>
      </c>
      <c r="Y462" s="87" t="str">
        <f>[2]Plan1!$C530</f>
        <v>Dia do Trabalho</v>
      </c>
      <c r="Z462" s="78"/>
      <c r="AA462" s="1"/>
      <c r="AB462" s="3"/>
      <c r="AC462" s="3"/>
      <c r="AD462" s="3"/>
      <c r="AE462" s="3"/>
      <c r="AF462" s="3"/>
      <c r="AG462" s="11"/>
      <c r="AH462" s="3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  <c r="CG462" s="2"/>
      <c r="CH462" s="2"/>
      <c r="CI462" s="2"/>
      <c r="CJ462" s="2"/>
      <c r="CK462" s="2"/>
      <c r="CL462" s="2"/>
      <c r="CM462" s="2"/>
      <c r="CN462" s="2"/>
      <c r="CO462" s="2"/>
      <c r="CP462" s="2"/>
      <c r="CQ462" s="2"/>
      <c r="CR462" s="2"/>
      <c r="CS462" s="2"/>
      <c r="CT462" s="2"/>
      <c r="CU462" s="2"/>
      <c r="CV462" s="2"/>
      <c r="CW462" s="2"/>
      <c r="CX462" s="2"/>
      <c r="CY462" s="2"/>
      <c r="CZ462" s="2"/>
      <c r="DA462" s="2"/>
      <c r="DB462" s="2"/>
      <c r="DC462" s="2"/>
      <c r="DD462" s="2"/>
      <c r="DE462" s="2"/>
      <c r="DF462" s="2"/>
      <c r="DG462" s="2"/>
      <c r="DH462" s="2"/>
      <c r="DI462" s="2"/>
      <c r="DJ462" s="2"/>
      <c r="DK462" s="2"/>
      <c r="DL462" s="2"/>
      <c r="DM462" s="2"/>
      <c r="DN462" s="2"/>
      <c r="DO462" s="2"/>
      <c r="DP462" s="2"/>
      <c r="DQ462" s="2"/>
      <c r="DR462" s="2"/>
      <c r="DS462" s="2"/>
      <c r="DT462" s="2"/>
      <c r="DU462" s="2"/>
      <c r="DV462" s="2"/>
      <c r="DW462" s="2"/>
      <c r="DX462" s="2"/>
      <c r="DY462" s="2"/>
      <c r="DZ462" s="2"/>
      <c r="EA462" s="2"/>
      <c r="EB462" s="2"/>
      <c r="EC462" s="2"/>
      <c r="ED462" s="2"/>
      <c r="EE462" s="2"/>
      <c r="EF462" s="2"/>
      <c r="EG462" s="2"/>
      <c r="EH462" s="2"/>
      <c r="EI462" s="2"/>
      <c r="EJ462" s="2"/>
      <c r="EK462" s="2"/>
      <c r="EL462" s="2"/>
      <c r="EM462" s="2"/>
      <c r="EN462" s="2"/>
      <c r="EO462" s="2"/>
      <c r="EP462" s="2"/>
      <c r="EQ462" s="2"/>
      <c r="ER462" s="2"/>
      <c r="ES462" s="2"/>
      <c r="ET462" s="2"/>
      <c r="EU462" s="2"/>
      <c r="EV462" s="2"/>
      <c r="EW462" s="2"/>
      <c r="EX462" s="2"/>
    </row>
    <row r="463" spans="1:154" x14ac:dyDescent="0.15">
      <c r="A463" s="35">
        <f t="shared" ref="A463:A526" si="163">(A462+1)</f>
        <v>45008</v>
      </c>
      <c r="B463" s="125">
        <f t="shared" ca="1" si="159"/>
        <v>11575.3174</v>
      </c>
      <c r="C463" s="14">
        <f t="shared" si="151"/>
        <v>10000</v>
      </c>
      <c r="D463" s="13">
        <f>IF(A463&lt;$B$1,VLOOKUP(A463,[1]DI!$A$4:$B$15000,2,FALSE),0)</f>
        <v>0.13650000000000001</v>
      </c>
      <c r="E463" s="14">
        <f t="shared" si="152"/>
        <v>1.00050788</v>
      </c>
      <c r="F463" s="14">
        <f>(TRUNC(PRODUCT($E$14:$E462),16))</f>
        <v>1.1575317411833299</v>
      </c>
      <c r="G463" s="14">
        <f t="shared" si="153"/>
        <v>1</v>
      </c>
      <c r="H463" s="14">
        <f t="shared" si="154"/>
        <v>1.15753174</v>
      </c>
      <c r="I463" s="13">
        <f t="shared" ref="I463:I526" si="164">I462</f>
        <v>0</v>
      </c>
      <c r="J463" s="29">
        <f t="shared" ref="J463:J526" si="165">IF(O462&gt;0,VLOOKUP(O462,X$14:AH$152,2),J462)</f>
        <v>44559</v>
      </c>
      <c r="K463" s="2">
        <f t="shared" ref="K463:K526" si="166">IF(A463&gt;J463,IF(NETWORKDAYS(J463,A463,$X$162:$X$546)-1=0,1,NETWORKDAYS(J463,A463,$X$162:$X$546)-1),0)</f>
        <v>310</v>
      </c>
      <c r="L463" s="17">
        <f t="shared" ref="L463:L526" si="167">IF(AND(K463=1,K462=1),1,IF(K463&gt;0,IF(K463=K462,K463+1,K463),0))</f>
        <v>310</v>
      </c>
      <c r="M463" s="12">
        <f t="shared" si="160"/>
        <v>1</v>
      </c>
      <c r="N463" s="12">
        <f t="shared" si="161"/>
        <v>1.15753174</v>
      </c>
      <c r="O463" s="17">
        <f t="shared" si="158"/>
        <v>0</v>
      </c>
      <c r="P463" s="14">
        <f t="shared" si="157"/>
        <v>1575.3173999999999</v>
      </c>
      <c r="Q463" s="14">
        <v>0</v>
      </c>
      <c r="R463" s="14">
        <f t="shared" si="156"/>
        <v>0</v>
      </c>
      <c r="S463" s="20">
        <f t="shared" si="162"/>
        <v>0</v>
      </c>
      <c r="T463" s="14">
        <f t="shared" si="155"/>
        <v>0</v>
      </c>
      <c r="U463" s="4" t="str">
        <f t="shared" ref="U463:U526" si="168">IF(O462&gt;0,VLOOKUP(O462,X$14:AH$152,10),U462)</f>
        <v>A+J=</v>
      </c>
      <c r="V463" s="29">
        <f t="shared" ref="V463:V526" si="169">IF(O462&gt;0,VLOOKUP(O462,X$14:AH$152,11),V462)</f>
        <v>45747</v>
      </c>
      <c r="W463" s="3"/>
      <c r="X463" s="87">
        <f>[2]Plan1!$A531</f>
        <v>52379</v>
      </c>
      <c r="Y463" s="87" t="str">
        <f>[2]Plan1!$C531</f>
        <v>Corpus Christi</v>
      </c>
      <c r="Z463" s="78"/>
      <c r="AA463" s="1"/>
      <c r="AB463" s="3"/>
      <c r="AC463" s="3"/>
      <c r="AD463" s="3"/>
      <c r="AE463" s="3"/>
      <c r="AF463" s="3"/>
      <c r="AG463" s="11"/>
      <c r="AH463" s="3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  <c r="CG463" s="2"/>
      <c r="CH463" s="2"/>
      <c r="CI463" s="2"/>
      <c r="CJ463" s="2"/>
      <c r="CK463" s="2"/>
      <c r="CL463" s="2"/>
      <c r="CM463" s="2"/>
      <c r="CN463" s="2"/>
      <c r="CO463" s="2"/>
      <c r="CP463" s="2"/>
      <c r="CQ463" s="2"/>
      <c r="CR463" s="2"/>
      <c r="CS463" s="2"/>
      <c r="CT463" s="2"/>
      <c r="CU463" s="2"/>
      <c r="CV463" s="2"/>
      <c r="CW463" s="2"/>
      <c r="CX463" s="2"/>
      <c r="CY463" s="2"/>
      <c r="CZ463" s="2"/>
      <c r="DA463" s="2"/>
      <c r="DB463" s="2"/>
      <c r="DC463" s="2"/>
      <c r="DD463" s="2"/>
      <c r="DE463" s="2"/>
      <c r="DF463" s="2"/>
      <c r="DG463" s="2"/>
      <c r="DH463" s="2"/>
      <c r="DI463" s="2"/>
      <c r="DJ463" s="2"/>
      <c r="DK463" s="2"/>
      <c r="DL463" s="2"/>
      <c r="DM463" s="2"/>
      <c r="DN463" s="2"/>
      <c r="DO463" s="2"/>
      <c r="DP463" s="2"/>
      <c r="DQ463" s="2"/>
      <c r="DR463" s="2"/>
      <c r="DS463" s="2"/>
      <c r="DT463" s="2"/>
      <c r="DU463" s="2"/>
      <c r="DV463" s="2"/>
      <c r="DW463" s="2"/>
      <c r="DX463" s="2"/>
      <c r="DY463" s="2"/>
      <c r="DZ463" s="2"/>
      <c r="EA463" s="2"/>
      <c r="EB463" s="2"/>
      <c r="EC463" s="2"/>
      <c r="ED463" s="2"/>
      <c r="EE463" s="2"/>
      <c r="EF463" s="2"/>
      <c r="EG463" s="2"/>
      <c r="EH463" s="2"/>
      <c r="EI463" s="2"/>
      <c r="EJ463" s="2"/>
      <c r="EK463" s="2"/>
      <c r="EL463" s="2"/>
      <c r="EM463" s="2"/>
      <c r="EN463" s="2"/>
      <c r="EO463" s="2"/>
      <c r="EP463" s="2"/>
      <c r="EQ463" s="2"/>
      <c r="ER463" s="2"/>
      <c r="ES463" s="2"/>
      <c r="ET463" s="2"/>
      <c r="EU463" s="2"/>
      <c r="EV463" s="2"/>
      <c r="EW463" s="2"/>
      <c r="EX463" s="2"/>
    </row>
    <row r="464" spans="1:154" x14ac:dyDescent="0.15">
      <c r="A464" s="35">
        <f t="shared" si="163"/>
        <v>45009</v>
      </c>
      <c r="B464" s="125">
        <f t="shared" ca="1" si="159"/>
        <v>11581.1963</v>
      </c>
      <c r="C464" s="14">
        <f t="shared" ref="C464:C527" si="170">(C463-T463)</f>
        <v>10000</v>
      </c>
      <c r="D464" s="13">
        <f>IF(A464&lt;$B$1,VLOOKUP(A464,[1]DI!$A$4:$B$15000,2,FALSE),0)</f>
        <v>0.13650000000000001</v>
      </c>
      <c r="E464" s="14">
        <f t="shared" ref="E464:E527" si="171">ROUND(((1+D464)^(1/252)),8)</f>
        <v>1.00050788</v>
      </c>
      <c r="F464" s="14">
        <f>(TRUNC(PRODUCT($E$14:$E463),16))</f>
        <v>1.15811962840404</v>
      </c>
      <c r="G464" s="14">
        <f t="shared" ref="G464:G527" si="172">IF(O463&gt;0,F463,G463)</f>
        <v>1</v>
      </c>
      <c r="H464" s="14">
        <f t="shared" ref="H464:H527" si="173">ROUND(F464/G464,8)</f>
        <v>1.1581196300000001</v>
      </c>
      <c r="I464" s="13">
        <f t="shared" si="164"/>
        <v>0</v>
      </c>
      <c r="J464" s="29">
        <f t="shared" si="165"/>
        <v>44559</v>
      </c>
      <c r="K464" s="2">
        <f t="shared" si="166"/>
        <v>311</v>
      </c>
      <c r="L464" s="17">
        <f t="shared" si="167"/>
        <v>311</v>
      </c>
      <c r="M464" s="12">
        <f t="shared" si="160"/>
        <v>1</v>
      </c>
      <c r="N464" s="12">
        <f t="shared" si="161"/>
        <v>1.1581196300000001</v>
      </c>
      <c r="O464" s="17">
        <f t="shared" si="158"/>
        <v>0</v>
      </c>
      <c r="P464" s="14">
        <f t="shared" si="157"/>
        <v>1581.1963000000001</v>
      </c>
      <c r="Q464" s="14">
        <v>0</v>
      </c>
      <c r="R464" s="14">
        <f t="shared" si="156"/>
        <v>0</v>
      </c>
      <c r="S464" s="20">
        <f t="shared" si="162"/>
        <v>0</v>
      </c>
      <c r="T464" s="14">
        <f t="shared" ref="T464:T527" si="174">IF(S464&gt;0,TRUNC(S464*C464,8),0)</f>
        <v>0</v>
      </c>
      <c r="U464" s="4" t="str">
        <f t="shared" si="168"/>
        <v>A+J=</v>
      </c>
      <c r="V464" s="29">
        <f t="shared" si="169"/>
        <v>45747</v>
      </c>
      <c r="W464" s="3"/>
      <c r="X464" s="87">
        <f>[2]Plan1!$A532</f>
        <v>52481</v>
      </c>
      <c r="Y464" s="87" t="str">
        <f>[2]Plan1!$C532</f>
        <v>Independência do Brasil</v>
      </c>
      <c r="Z464" s="78"/>
      <c r="AA464" s="1"/>
      <c r="AB464" s="3"/>
      <c r="AC464" s="3"/>
      <c r="AD464" s="3"/>
      <c r="AE464" s="3"/>
      <c r="AF464" s="3"/>
      <c r="AG464" s="11"/>
      <c r="AH464" s="3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  <c r="CG464" s="2"/>
      <c r="CH464" s="2"/>
      <c r="CI464" s="2"/>
      <c r="CJ464" s="2"/>
      <c r="CK464" s="2"/>
      <c r="CL464" s="2"/>
      <c r="CM464" s="2"/>
      <c r="CN464" s="2"/>
      <c r="CO464" s="2"/>
      <c r="CP464" s="2"/>
      <c r="CQ464" s="2"/>
      <c r="CR464" s="2"/>
      <c r="CS464" s="2"/>
      <c r="CT464" s="2"/>
      <c r="CU464" s="2"/>
      <c r="CV464" s="2"/>
      <c r="CW464" s="2"/>
      <c r="CX464" s="2"/>
      <c r="CY464" s="2"/>
      <c r="CZ464" s="2"/>
      <c r="DA464" s="2"/>
      <c r="DB464" s="2"/>
      <c r="DC464" s="2"/>
      <c r="DD464" s="2"/>
      <c r="DE464" s="2"/>
      <c r="DF464" s="2"/>
      <c r="DG464" s="2"/>
      <c r="DH464" s="2"/>
      <c r="DI464" s="2"/>
      <c r="DJ464" s="2"/>
      <c r="DK464" s="2"/>
      <c r="DL464" s="2"/>
      <c r="DM464" s="2"/>
      <c r="DN464" s="2"/>
      <c r="DO464" s="2"/>
      <c r="DP464" s="2"/>
      <c r="DQ464" s="2"/>
      <c r="DR464" s="2"/>
      <c r="DS464" s="2"/>
      <c r="DT464" s="2"/>
      <c r="DU464" s="2"/>
      <c r="DV464" s="2"/>
      <c r="DW464" s="2"/>
      <c r="DX464" s="2"/>
      <c r="DY464" s="2"/>
      <c r="DZ464" s="2"/>
      <c r="EA464" s="2"/>
      <c r="EB464" s="2"/>
      <c r="EC464" s="2"/>
      <c r="ED464" s="2"/>
      <c r="EE464" s="2"/>
      <c r="EF464" s="2"/>
      <c r="EG464" s="2"/>
      <c r="EH464" s="2"/>
      <c r="EI464" s="2"/>
      <c r="EJ464" s="2"/>
      <c r="EK464" s="2"/>
      <c r="EL464" s="2"/>
      <c r="EM464" s="2"/>
      <c r="EN464" s="2"/>
      <c r="EO464" s="2"/>
      <c r="EP464" s="2"/>
      <c r="EQ464" s="2"/>
      <c r="ER464" s="2"/>
      <c r="ES464" s="2"/>
      <c r="ET464" s="2"/>
      <c r="EU464" s="2"/>
      <c r="EV464" s="2"/>
      <c r="EW464" s="2"/>
      <c r="EX464" s="2"/>
    </row>
    <row r="465" spans="1:154" x14ac:dyDescent="0.15">
      <c r="A465" s="35">
        <f t="shared" si="163"/>
        <v>45010</v>
      </c>
      <c r="B465" s="125">
        <f t="shared" ca="1" si="159"/>
        <v>11587.078100000001</v>
      </c>
      <c r="C465" s="14">
        <f t="shared" si="170"/>
        <v>10000</v>
      </c>
      <c r="D465" s="13">
        <f>IF(A465&lt;$B$1,VLOOKUP(A465,[1]DI!$A$4:$B$15000,2,FALSE),0)</f>
        <v>0</v>
      </c>
      <c r="E465" s="14">
        <f t="shared" si="171"/>
        <v>1</v>
      </c>
      <c r="F465" s="14">
        <f>(TRUNC(PRODUCT($E$14:$E464),16))</f>
        <v>1.1587078142009199</v>
      </c>
      <c r="G465" s="14">
        <f t="shared" si="172"/>
        <v>1</v>
      </c>
      <c r="H465" s="14">
        <f t="shared" si="173"/>
        <v>1.1587078099999999</v>
      </c>
      <c r="I465" s="13">
        <f t="shared" si="164"/>
        <v>0</v>
      </c>
      <c r="J465" s="29">
        <f t="shared" si="165"/>
        <v>44559</v>
      </c>
      <c r="K465" s="2">
        <f t="shared" si="166"/>
        <v>311</v>
      </c>
      <c r="L465" s="17">
        <f t="shared" si="167"/>
        <v>312</v>
      </c>
      <c r="M465" s="12">
        <f t="shared" si="160"/>
        <v>1</v>
      </c>
      <c r="N465" s="12">
        <f t="shared" si="161"/>
        <v>1.1587078099999999</v>
      </c>
      <c r="O465" s="17">
        <f t="shared" si="158"/>
        <v>0</v>
      </c>
      <c r="P465" s="14">
        <f t="shared" si="157"/>
        <v>1587.0780999999999</v>
      </c>
      <c r="Q465" s="14">
        <v>0</v>
      </c>
      <c r="R465" s="14">
        <f t="shared" si="156"/>
        <v>0</v>
      </c>
      <c r="S465" s="20">
        <f t="shared" si="162"/>
        <v>0</v>
      </c>
      <c r="T465" s="14">
        <f t="shared" si="174"/>
        <v>0</v>
      </c>
      <c r="U465" s="4" t="str">
        <f t="shared" si="168"/>
        <v>A+J=</v>
      </c>
      <c r="V465" s="29">
        <f t="shared" si="169"/>
        <v>45747</v>
      </c>
      <c r="W465" s="3"/>
      <c r="X465" s="87">
        <f>[2]Plan1!$A533</f>
        <v>52516</v>
      </c>
      <c r="Y465" s="87" t="str">
        <f>[2]Plan1!$C533</f>
        <v>Nossa Sr.a Aparecida - Padroeira do Brasil</v>
      </c>
      <c r="Z465" s="78"/>
      <c r="AA465" s="1"/>
      <c r="AB465" s="3"/>
      <c r="AC465" s="3"/>
      <c r="AD465" s="3"/>
      <c r="AE465" s="3"/>
      <c r="AF465" s="3"/>
      <c r="AG465" s="11"/>
      <c r="AH465" s="3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  <c r="CG465" s="2"/>
      <c r="CH465" s="2"/>
      <c r="CI465" s="2"/>
      <c r="CJ465" s="2"/>
      <c r="CK465" s="2"/>
      <c r="CL465" s="2"/>
      <c r="CM465" s="2"/>
      <c r="CN465" s="2"/>
      <c r="CO465" s="2"/>
      <c r="CP465" s="2"/>
      <c r="CQ465" s="2"/>
      <c r="CR465" s="2"/>
      <c r="CS465" s="2"/>
      <c r="CT465" s="2"/>
      <c r="CU465" s="2"/>
      <c r="CV465" s="2"/>
      <c r="CW465" s="2"/>
      <c r="CX465" s="2"/>
      <c r="CY465" s="2"/>
      <c r="CZ465" s="2"/>
      <c r="DA465" s="2"/>
      <c r="DB465" s="2"/>
      <c r="DC465" s="2"/>
      <c r="DD465" s="2"/>
      <c r="DE465" s="2"/>
      <c r="DF465" s="2"/>
      <c r="DG465" s="2"/>
      <c r="DH465" s="2"/>
      <c r="DI465" s="2"/>
      <c r="DJ465" s="2"/>
      <c r="DK465" s="2"/>
      <c r="DL465" s="2"/>
      <c r="DM465" s="2"/>
      <c r="DN465" s="2"/>
      <c r="DO465" s="2"/>
      <c r="DP465" s="2"/>
      <c r="DQ465" s="2"/>
      <c r="DR465" s="2"/>
      <c r="DS465" s="2"/>
      <c r="DT465" s="2"/>
      <c r="DU465" s="2"/>
      <c r="DV465" s="2"/>
      <c r="DW465" s="2"/>
      <c r="DX465" s="2"/>
      <c r="DY465" s="2"/>
      <c r="DZ465" s="2"/>
      <c r="EA465" s="2"/>
      <c r="EB465" s="2"/>
      <c r="EC465" s="2"/>
      <c r="ED465" s="2"/>
      <c r="EE465" s="2"/>
      <c r="EF465" s="2"/>
      <c r="EG465" s="2"/>
      <c r="EH465" s="2"/>
      <c r="EI465" s="2"/>
      <c r="EJ465" s="2"/>
      <c r="EK465" s="2"/>
      <c r="EL465" s="2"/>
      <c r="EM465" s="2"/>
      <c r="EN465" s="2"/>
      <c r="EO465" s="2"/>
      <c r="EP465" s="2"/>
      <c r="EQ465" s="2"/>
      <c r="ER465" s="2"/>
      <c r="ES465" s="2"/>
      <c r="ET465" s="2"/>
      <c r="EU465" s="2"/>
      <c r="EV465" s="2"/>
      <c r="EW465" s="2"/>
      <c r="EX465" s="2"/>
    </row>
    <row r="466" spans="1:154" x14ac:dyDescent="0.15">
      <c r="A466" s="35">
        <f t="shared" si="163"/>
        <v>45011</v>
      </c>
      <c r="B466" s="125">
        <f t="shared" ca="1" si="159"/>
        <v>11587.078100000001</v>
      </c>
      <c r="C466" s="14">
        <f t="shared" si="170"/>
        <v>10000</v>
      </c>
      <c r="D466" s="13">
        <f>IF(A466&lt;$B$1,VLOOKUP(A466,[1]DI!$A$4:$B$15000,2,FALSE),0)</f>
        <v>0</v>
      </c>
      <c r="E466" s="14">
        <f t="shared" si="171"/>
        <v>1</v>
      </c>
      <c r="F466" s="14">
        <f>(TRUNC(PRODUCT($E$14:$E465),16))</f>
        <v>1.1587078142009199</v>
      </c>
      <c r="G466" s="14">
        <f t="shared" si="172"/>
        <v>1</v>
      </c>
      <c r="H466" s="14">
        <f t="shared" si="173"/>
        <v>1.1587078099999999</v>
      </c>
      <c r="I466" s="13">
        <f t="shared" si="164"/>
        <v>0</v>
      </c>
      <c r="J466" s="29">
        <f t="shared" si="165"/>
        <v>44559</v>
      </c>
      <c r="K466" s="2">
        <f t="shared" si="166"/>
        <v>311</v>
      </c>
      <c r="L466" s="17">
        <f t="shared" si="167"/>
        <v>312</v>
      </c>
      <c r="M466" s="12">
        <f t="shared" si="160"/>
        <v>1</v>
      </c>
      <c r="N466" s="12">
        <f t="shared" si="161"/>
        <v>1.1587078099999999</v>
      </c>
      <c r="O466" s="17">
        <f t="shared" si="158"/>
        <v>0</v>
      </c>
      <c r="P466" s="14">
        <f t="shared" si="157"/>
        <v>1587.0780999999999</v>
      </c>
      <c r="Q466" s="14">
        <v>0</v>
      </c>
      <c r="R466" s="14">
        <f t="shared" si="156"/>
        <v>0</v>
      </c>
      <c r="S466" s="20">
        <f t="shared" si="162"/>
        <v>0</v>
      </c>
      <c r="T466" s="14">
        <f t="shared" si="174"/>
        <v>0</v>
      </c>
      <c r="U466" s="4" t="str">
        <f t="shared" si="168"/>
        <v>A+J=</v>
      </c>
      <c r="V466" s="29">
        <f t="shared" si="169"/>
        <v>45747</v>
      </c>
      <c r="W466" s="3"/>
      <c r="X466" s="87">
        <f>[2]Plan1!$A534</f>
        <v>52537</v>
      </c>
      <c r="Y466" s="87" t="str">
        <f>[2]Plan1!$C534</f>
        <v>Finados</v>
      </c>
      <c r="Z466" s="78"/>
      <c r="AA466" s="1"/>
      <c r="AB466" s="3"/>
      <c r="AC466" s="3"/>
      <c r="AD466" s="3"/>
      <c r="AE466" s="3"/>
      <c r="AF466" s="3"/>
      <c r="AG466" s="11"/>
      <c r="AH466" s="3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  <c r="CG466" s="2"/>
      <c r="CH466" s="2"/>
      <c r="CI466" s="2"/>
      <c r="CJ466" s="2"/>
      <c r="CK466" s="2"/>
      <c r="CL466" s="2"/>
      <c r="CM466" s="2"/>
      <c r="CN466" s="2"/>
      <c r="CO466" s="2"/>
      <c r="CP466" s="2"/>
      <c r="CQ466" s="2"/>
      <c r="CR466" s="2"/>
      <c r="CS466" s="2"/>
      <c r="CT466" s="2"/>
      <c r="CU466" s="2"/>
      <c r="CV466" s="2"/>
      <c r="CW466" s="2"/>
      <c r="CX466" s="2"/>
      <c r="CY466" s="2"/>
      <c r="CZ466" s="2"/>
      <c r="DA466" s="2"/>
      <c r="DB466" s="2"/>
      <c r="DC466" s="2"/>
      <c r="DD466" s="2"/>
      <c r="DE466" s="2"/>
      <c r="DF466" s="2"/>
      <c r="DG466" s="2"/>
      <c r="DH466" s="2"/>
      <c r="DI466" s="2"/>
      <c r="DJ466" s="2"/>
      <c r="DK466" s="2"/>
      <c r="DL466" s="2"/>
      <c r="DM466" s="2"/>
      <c r="DN466" s="2"/>
      <c r="DO466" s="2"/>
      <c r="DP466" s="2"/>
      <c r="DQ466" s="2"/>
      <c r="DR466" s="2"/>
      <c r="DS466" s="2"/>
      <c r="DT466" s="2"/>
      <c r="DU466" s="2"/>
      <c r="DV466" s="2"/>
      <c r="DW466" s="2"/>
      <c r="DX466" s="2"/>
      <c r="DY466" s="2"/>
      <c r="DZ466" s="2"/>
      <c r="EA466" s="2"/>
      <c r="EB466" s="2"/>
      <c r="EC466" s="2"/>
      <c r="ED466" s="2"/>
      <c r="EE466" s="2"/>
      <c r="EF466" s="2"/>
      <c r="EG466" s="2"/>
      <c r="EH466" s="2"/>
      <c r="EI466" s="2"/>
      <c r="EJ466" s="2"/>
      <c r="EK466" s="2"/>
      <c r="EL466" s="2"/>
      <c r="EM466" s="2"/>
      <c r="EN466" s="2"/>
      <c r="EO466" s="2"/>
      <c r="EP466" s="2"/>
      <c r="EQ466" s="2"/>
      <c r="ER466" s="2"/>
      <c r="ES466" s="2"/>
      <c r="ET466" s="2"/>
      <c r="EU466" s="2"/>
      <c r="EV466" s="2"/>
      <c r="EW466" s="2"/>
      <c r="EX466" s="2"/>
    </row>
    <row r="467" spans="1:154" x14ac:dyDescent="0.15">
      <c r="A467" s="35">
        <f t="shared" si="163"/>
        <v>45012</v>
      </c>
      <c r="B467" s="125">
        <f t="shared" ca="1" si="159"/>
        <v>11587.078100000001</v>
      </c>
      <c r="C467" s="14">
        <f t="shared" si="170"/>
        <v>10000</v>
      </c>
      <c r="D467" s="13">
        <f>IF(A467&lt;$B$1,VLOOKUP(A467,[1]DI!$A$4:$B$15000,2,FALSE),0)</f>
        <v>0.13650000000000001</v>
      </c>
      <c r="E467" s="14">
        <f t="shared" si="171"/>
        <v>1.00050788</v>
      </c>
      <c r="F467" s="14">
        <f>(TRUNC(PRODUCT($E$14:$E466),16))</f>
        <v>1.1587078142009199</v>
      </c>
      <c r="G467" s="14">
        <f t="shared" si="172"/>
        <v>1</v>
      </c>
      <c r="H467" s="14">
        <f t="shared" si="173"/>
        <v>1.1587078099999999</v>
      </c>
      <c r="I467" s="13">
        <f t="shared" si="164"/>
        <v>0</v>
      </c>
      <c r="J467" s="29">
        <f t="shared" si="165"/>
        <v>44559</v>
      </c>
      <c r="K467" s="2">
        <f t="shared" si="166"/>
        <v>312</v>
      </c>
      <c r="L467" s="17">
        <f t="shared" si="167"/>
        <v>312</v>
      </c>
      <c r="M467" s="12">
        <f t="shared" si="160"/>
        <v>1</v>
      </c>
      <c r="N467" s="12">
        <f t="shared" si="161"/>
        <v>1.1587078099999999</v>
      </c>
      <c r="O467" s="17">
        <f t="shared" si="158"/>
        <v>0</v>
      </c>
      <c r="P467" s="14">
        <f t="shared" si="157"/>
        <v>1587.0780999999999</v>
      </c>
      <c r="Q467" s="14">
        <v>0</v>
      </c>
      <c r="R467" s="14">
        <f t="shared" si="156"/>
        <v>0</v>
      </c>
      <c r="S467" s="20">
        <f t="shared" si="162"/>
        <v>0</v>
      </c>
      <c r="T467" s="14">
        <f t="shared" si="174"/>
        <v>0</v>
      </c>
      <c r="U467" s="4" t="str">
        <f t="shared" si="168"/>
        <v>A+J=</v>
      </c>
      <c r="V467" s="29">
        <f t="shared" si="169"/>
        <v>45747</v>
      </c>
      <c r="W467" s="3"/>
      <c r="X467" s="87">
        <f>[2]Plan1!$A535</f>
        <v>52550</v>
      </c>
      <c r="Y467" s="87" t="str">
        <f>[2]Plan1!$C535</f>
        <v>Proclamação da República</v>
      </c>
      <c r="Z467" s="78"/>
      <c r="AA467" s="1"/>
      <c r="AB467" s="3"/>
      <c r="AC467" s="3"/>
      <c r="AD467" s="3"/>
      <c r="AE467" s="3"/>
      <c r="AF467" s="3"/>
      <c r="AG467" s="11"/>
      <c r="AH467" s="3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  <c r="CG467" s="2"/>
      <c r="CH467" s="2"/>
      <c r="CI467" s="2"/>
      <c r="CJ467" s="2"/>
      <c r="CK467" s="2"/>
      <c r="CL467" s="2"/>
      <c r="CM467" s="2"/>
      <c r="CN467" s="2"/>
      <c r="CO467" s="2"/>
      <c r="CP467" s="2"/>
      <c r="CQ467" s="2"/>
      <c r="CR467" s="2"/>
      <c r="CS467" s="2"/>
      <c r="CT467" s="2"/>
      <c r="CU467" s="2"/>
      <c r="CV467" s="2"/>
      <c r="CW467" s="2"/>
      <c r="CX467" s="2"/>
      <c r="CY467" s="2"/>
      <c r="CZ467" s="2"/>
      <c r="DA467" s="2"/>
      <c r="DB467" s="2"/>
      <c r="DC467" s="2"/>
      <c r="DD467" s="2"/>
      <c r="DE467" s="2"/>
      <c r="DF467" s="2"/>
      <c r="DG467" s="2"/>
      <c r="DH467" s="2"/>
      <c r="DI467" s="2"/>
      <c r="DJ467" s="2"/>
      <c r="DK467" s="2"/>
      <c r="DL467" s="2"/>
      <c r="DM467" s="2"/>
      <c r="DN467" s="2"/>
      <c r="DO467" s="2"/>
      <c r="DP467" s="2"/>
      <c r="DQ467" s="2"/>
      <c r="DR467" s="2"/>
      <c r="DS467" s="2"/>
      <c r="DT467" s="2"/>
      <c r="DU467" s="2"/>
      <c r="DV467" s="2"/>
      <c r="DW467" s="2"/>
      <c r="DX467" s="2"/>
      <c r="DY467" s="2"/>
      <c r="DZ467" s="2"/>
      <c r="EA467" s="2"/>
      <c r="EB467" s="2"/>
      <c r="EC467" s="2"/>
      <c r="ED467" s="2"/>
      <c r="EE467" s="2"/>
      <c r="EF467" s="2"/>
      <c r="EG467" s="2"/>
      <c r="EH467" s="2"/>
      <c r="EI467" s="2"/>
      <c r="EJ467" s="2"/>
      <c r="EK467" s="2"/>
      <c r="EL467" s="2"/>
      <c r="EM467" s="2"/>
      <c r="EN467" s="2"/>
      <c r="EO467" s="2"/>
      <c r="EP467" s="2"/>
      <c r="EQ467" s="2"/>
      <c r="ER467" s="2"/>
      <c r="ES467" s="2"/>
      <c r="ET467" s="2"/>
      <c r="EU467" s="2"/>
      <c r="EV467" s="2"/>
      <c r="EW467" s="2"/>
      <c r="EX467" s="2"/>
    </row>
    <row r="468" spans="1:154" x14ac:dyDescent="0.15">
      <c r="A468" s="35">
        <f t="shared" si="163"/>
        <v>45013</v>
      </c>
      <c r="B468" s="125">
        <f t="shared" ca="1" si="159"/>
        <v>11592.963</v>
      </c>
      <c r="C468" s="14">
        <f t="shared" si="170"/>
        <v>10000</v>
      </c>
      <c r="D468" s="13">
        <f>IF(A468&lt;$B$1,VLOOKUP(A468,[1]DI!$A$4:$B$15000,2,FALSE),0)</f>
        <v>0.13650000000000001</v>
      </c>
      <c r="E468" s="14">
        <f t="shared" si="171"/>
        <v>1.00050788</v>
      </c>
      <c r="F468" s="14">
        <f>(TRUNC(PRODUCT($E$14:$E467),16))</f>
        <v>1.1592962987255899</v>
      </c>
      <c r="G468" s="14">
        <f t="shared" si="172"/>
        <v>1</v>
      </c>
      <c r="H468" s="14">
        <f t="shared" si="173"/>
        <v>1.1592963000000001</v>
      </c>
      <c r="I468" s="13">
        <f t="shared" si="164"/>
        <v>0</v>
      </c>
      <c r="J468" s="29">
        <f t="shared" si="165"/>
        <v>44559</v>
      </c>
      <c r="K468" s="2">
        <f t="shared" si="166"/>
        <v>313</v>
      </c>
      <c r="L468" s="17">
        <f t="shared" si="167"/>
        <v>313</v>
      </c>
      <c r="M468" s="12">
        <f t="shared" si="160"/>
        <v>1</v>
      </c>
      <c r="N468" s="12">
        <f t="shared" si="161"/>
        <v>1.1592963000000001</v>
      </c>
      <c r="O468" s="17">
        <f t="shared" si="158"/>
        <v>0</v>
      </c>
      <c r="P468" s="14">
        <f t="shared" si="157"/>
        <v>1592.963</v>
      </c>
      <c r="Q468" s="14">
        <v>0</v>
      </c>
      <c r="R468" s="14">
        <f t="shared" si="156"/>
        <v>0</v>
      </c>
      <c r="S468" s="20">
        <f t="shared" si="162"/>
        <v>0</v>
      </c>
      <c r="T468" s="14">
        <f t="shared" si="174"/>
        <v>0</v>
      </c>
      <c r="U468" s="4" t="str">
        <f t="shared" si="168"/>
        <v>A+J=</v>
      </c>
      <c r="V468" s="29">
        <f t="shared" si="169"/>
        <v>45747</v>
      </c>
      <c r="W468" s="3"/>
      <c r="X468" s="87">
        <f>[2]Plan1!$A536</f>
        <v>52555</v>
      </c>
      <c r="Y468" s="87" t="str">
        <f>[2]Plan1!$C536</f>
        <v>Dia Nacional de Zumbi e da Consciência Negra</v>
      </c>
      <c r="Z468" s="78"/>
      <c r="AA468" s="1"/>
      <c r="AB468" s="3"/>
      <c r="AC468" s="3"/>
      <c r="AD468" s="3"/>
      <c r="AE468" s="3"/>
      <c r="AF468" s="3"/>
      <c r="AG468" s="11"/>
      <c r="AH468" s="3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  <c r="CG468" s="2"/>
      <c r="CH468" s="2"/>
      <c r="CI468" s="2"/>
      <c r="CJ468" s="2"/>
      <c r="CK468" s="2"/>
      <c r="CL468" s="2"/>
      <c r="CM468" s="2"/>
      <c r="CN468" s="2"/>
      <c r="CO468" s="2"/>
      <c r="CP468" s="2"/>
      <c r="CQ468" s="2"/>
      <c r="CR468" s="2"/>
      <c r="CS468" s="2"/>
      <c r="CT468" s="2"/>
      <c r="CU468" s="2"/>
      <c r="CV468" s="2"/>
      <c r="CW468" s="2"/>
      <c r="CX468" s="2"/>
      <c r="CY468" s="2"/>
      <c r="CZ468" s="2"/>
      <c r="DA468" s="2"/>
      <c r="DB468" s="2"/>
      <c r="DC468" s="2"/>
      <c r="DD468" s="2"/>
      <c r="DE468" s="2"/>
      <c r="DF468" s="2"/>
      <c r="DG468" s="2"/>
      <c r="DH468" s="2"/>
      <c r="DI468" s="2"/>
      <c r="DJ468" s="2"/>
      <c r="DK468" s="2"/>
      <c r="DL468" s="2"/>
      <c r="DM468" s="2"/>
      <c r="DN468" s="2"/>
      <c r="DO468" s="2"/>
      <c r="DP468" s="2"/>
      <c r="DQ468" s="2"/>
      <c r="DR468" s="2"/>
      <c r="DS468" s="2"/>
      <c r="DT468" s="2"/>
      <c r="DU468" s="2"/>
      <c r="DV468" s="2"/>
      <c r="DW468" s="2"/>
      <c r="DX468" s="2"/>
      <c r="DY468" s="2"/>
      <c r="DZ468" s="2"/>
      <c r="EA468" s="2"/>
      <c r="EB468" s="2"/>
      <c r="EC468" s="2"/>
      <c r="ED468" s="2"/>
      <c r="EE468" s="2"/>
      <c r="EF468" s="2"/>
      <c r="EG468" s="2"/>
      <c r="EH468" s="2"/>
      <c r="EI468" s="2"/>
      <c r="EJ468" s="2"/>
      <c r="EK468" s="2"/>
      <c r="EL468" s="2"/>
      <c r="EM468" s="2"/>
      <c r="EN468" s="2"/>
      <c r="EO468" s="2"/>
      <c r="EP468" s="2"/>
      <c r="EQ468" s="2"/>
      <c r="ER468" s="2"/>
      <c r="ES468" s="2"/>
      <c r="ET468" s="2"/>
      <c r="EU468" s="2"/>
      <c r="EV468" s="2"/>
      <c r="EW468" s="2"/>
      <c r="EX468" s="2"/>
    </row>
    <row r="469" spans="1:154" x14ac:dyDescent="0.15">
      <c r="A469" s="35">
        <f t="shared" si="163"/>
        <v>45014</v>
      </c>
      <c r="B469" s="125">
        <f t="shared" ca="1" si="159"/>
        <v>11598.8508</v>
      </c>
      <c r="C469" s="14">
        <f t="shared" si="170"/>
        <v>10000</v>
      </c>
      <c r="D469" s="13">
        <f>IF(A469&lt;$B$1,VLOOKUP(A469,[1]DI!$A$4:$B$15000,2,FALSE),0)</f>
        <v>0.13650000000000001</v>
      </c>
      <c r="E469" s="14">
        <f t="shared" si="171"/>
        <v>1.00050788</v>
      </c>
      <c r="F469" s="14">
        <f>(TRUNC(PRODUCT($E$14:$E468),16))</f>
        <v>1.1598850821297899</v>
      </c>
      <c r="G469" s="14">
        <f t="shared" si="172"/>
        <v>1</v>
      </c>
      <c r="H469" s="14">
        <f t="shared" si="173"/>
        <v>1.15988508</v>
      </c>
      <c r="I469" s="13">
        <f t="shared" si="164"/>
        <v>0</v>
      </c>
      <c r="J469" s="29">
        <f t="shared" si="165"/>
        <v>44559</v>
      </c>
      <c r="K469" s="2">
        <f t="shared" si="166"/>
        <v>314</v>
      </c>
      <c r="L469" s="17">
        <f t="shared" si="167"/>
        <v>314</v>
      </c>
      <c r="M469" s="12">
        <f t="shared" si="160"/>
        <v>1</v>
      </c>
      <c r="N469" s="12">
        <f t="shared" si="161"/>
        <v>1.15988508</v>
      </c>
      <c r="O469" s="17">
        <f t="shared" si="158"/>
        <v>0</v>
      </c>
      <c r="P469" s="14">
        <f t="shared" si="157"/>
        <v>1598.8507999999999</v>
      </c>
      <c r="Q469" s="14">
        <v>0</v>
      </c>
      <c r="R469" s="14">
        <f t="shared" si="156"/>
        <v>0</v>
      </c>
      <c r="S469" s="20">
        <f t="shared" si="162"/>
        <v>0</v>
      </c>
      <c r="T469" s="14">
        <f t="shared" si="174"/>
        <v>0</v>
      </c>
      <c r="U469" s="4" t="str">
        <f t="shared" si="168"/>
        <v>A+J=</v>
      </c>
      <c r="V469" s="29">
        <f t="shared" si="169"/>
        <v>45747</v>
      </c>
      <c r="W469" s="3"/>
      <c r="X469" s="87">
        <f>[2]Plan1!$A537</f>
        <v>52590</v>
      </c>
      <c r="Y469" s="87" t="str">
        <f>[2]Plan1!$C537</f>
        <v>Natal</v>
      </c>
      <c r="Z469" s="78"/>
      <c r="AA469" s="1"/>
      <c r="AB469" s="3"/>
      <c r="AC469" s="3"/>
      <c r="AD469" s="3"/>
      <c r="AE469" s="3"/>
      <c r="AF469" s="3"/>
      <c r="AG469" s="11"/>
      <c r="AH469" s="3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  <c r="CG469" s="2"/>
      <c r="CH469" s="2"/>
      <c r="CI469" s="2"/>
      <c r="CJ469" s="2"/>
      <c r="CK469" s="2"/>
      <c r="CL469" s="2"/>
      <c r="CM469" s="2"/>
      <c r="CN469" s="2"/>
      <c r="CO469" s="2"/>
      <c r="CP469" s="2"/>
      <c r="CQ469" s="2"/>
      <c r="CR469" s="2"/>
      <c r="CS469" s="2"/>
      <c r="CT469" s="2"/>
      <c r="CU469" s="2"/>
      <c r="CV469" s="2"/>
      <c r="CW469" s="2"/>
      <c r="CX469" s="2"/>
      <c r="CY469" s="2"/>
      <c r="CZ469" s="2"/>
      <c r="DA469" s="2"/>
      <c r="DB469" s="2"/>
      <c r="DC469" s="2"/>
      <c r="DD469" s="2"/>
      <c r="DE469" s="2"/>
      <c r="DF469" s="2"/>
      <c r="DG469" s="2"/>
      <c r="DH469" s="2"/>
      <c r="DI469" s="2"/>
      <c r="DJ469" s="2"/>
      <c r="DK469" s="2"/>
      <c r="DL469" s="2"/>
      <c r="DM469" s="2"/>
      <c r="DN469" s="2"/>
      <c r="DO469" s="2"/>
      <c r="DP469" s="2"/>
      <c r="DQ469" s="2"/>
      <c r="DR469" s="2"/>
      <c r="DS469" s="2"/>
      <c r="DT469" s="2"/>
      <c r="DU469" s="2"/>
      <c r="DV469" s="2"/>
      <c r="DW469" s="2"/>
      <c r="DX469" s="2"/>
      <c r="DY469" s="2"/>
      <c r="DZ469" s="2"/>
      <c r="EA469" s="2"/>
      <c r="EB469" s="2"/>
      <c r="EC469" s="2"/>
      <c r="ED469" s="2"/>
      <c r="EE469" s="2"/>
      <c r="EF469" s="2"/>
      <c r="EG469" s="2"/>
      <c r="EH469" s="2"/>
      <c r="EI469" s="2"/>
      <c r="EJ469" s="2"/>
      <c r="EK469" s="2"/>
      <c r="EL469" s="2"/>
      <c r="EM469" s="2"/>
      <c r="EN469" s="2"/>
      <c r="EO469" s="2"/>
      <c r="EP469" s="2"/>
      <c r="EQ469" s="2"/>
      <c r="ER469" s="2"/>
      <c r="ES469" s="2"/>
      <c r="ET469" s="2"/>
      <c r="EU469" s="2"/>
      <c r="EV469" s="2"/>
      <c r="EW469" s="2"/>
      <c r="EX469" s="2"/>
    </row>
    <row r="470" spans="1:154" x14ac:dyDescent="0.15">
      <c r="A470" s="35">
        <f t="shared" si="163"/>
        <v>45015</v>
      </c>
      <c r="B470" s="125">
        <f t="shared" ca="1" si="159"/>
        <v>11604.741599999999</v>
      </c>
      <c r="C470" s="14">
        <f t="shared" si="170"/>
        <v>10000</v>
      </c>
      <c r="D470" s="13">
        <f>IF(A470&lt;$B$1,VLOOKUP(A470,[1]DI!$A$4:$B$15000,2,FALSE),0)</f>
        <v>0.13650000000000001</v>
      </c>
      <c r="E470" s="14">
        <f t="shared" si="171"/>
        <v>1.00050788</v>
      </c>
      <c r="F470" s="14">
        <f>(TRUNC(PRODUCT($E$14:$E469),16))</f>
        <v>1.1604741645653001</v>
      </c>
      <c r="G470" s="14">
        <f t="shared" si="172"/>
        <v>1</v>
      </c>
      <c r="H470" s="14">
        <f t="shared" si="173"/>
        <v>1.1604741599999999</v>
      </c>
      <c r="I470" s="13">
        <f t="shared" si="164"/>
        <v>0</v>
      </c>
      <c r="J470" s="29">
        <f t="shared" si="165"/>
        <v>44559</v>
      </c>
      <c r="K470" s="2">
        <f t="shared" si="166"/>
        <v>315</v>
      </c>
      <c r="L470" s="17">
        <f t="shared" si="167"/>
        <v>315</v>
      </c>
      <c r="M470" s="12">
        <f t="shared" si="160"/>
        <v>1</v>
      </c>
      <c r="N470" s="12">
        <f t="shared" si="161"/>
        <v>1.1604741599999999</v>
      </c>
      <c r="O470" s="17">
        <f t="shared" si="158"/>
        <v>0</v>
      </c>
      <c r="P470" s="14">
        <f t="shared" si="157"/>
        <v>1604.7416000000001</v>
      </c>
      <c r="Q470" s="14">
        <v>0</v>
      </c>
      <c r="R470" s="14">
        <f t="shared" si="156"/>
        <v>0</v>
      </c>
      <c r="S470" s="20">
        <f t="shared" si="162"/>
        <v>0</v>
      </c>
      <c r="T470" s="14">
        <f t="shared" si="174"/>
        <v>0</v>
      </c>
      <c r="U470" s="4" t="str">
        <f t="shared" si="168"/>
        <v>A+J=</v>
      </c>
      <c r="V470" s="29">
        <f t="shared" si="169"/>
        <v>45747</v>
      </c>
      <c r="W470" s="3"/>
      <c r="X470" s="87">
        <f>[2]Plan1!$A538</f>
        <v>52597</v>
      </c>
      <c r="Y470" s="87" t="str">
        <f>[2]Plan1!$C538</f>
        <v>Confraternização Universal</v>
      </c>
      <c r="Z470" s="78"/>
      <c r="AA470" s="1"/>
      <c r="AB470" s="3"/>
      <c r="AC470" s="3"/>
      <c r="AD470" s="3"/>
      <c r="AE470" s="3"/>
      <c r="AF470" s="3"/>
      <c r="AG470" s="11"/>
      <c r="AH470" s="3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  <c r="CG470" s="2"/>
      <c r="CH470" s="2"/>
      <c r="CI470" s="2"/>
      <c r="CJ470" s="2"/>
      <c r="CK470" s="2"/>
      <c r="CL470" s="2"/>
      <c r="CM470" s="2"/>
      <c r="CN470" s="2"/>
      <c r="CO470" s="2"/>
      <c r="CP470" s="2"/>
      <c r="CQ470" s="2"/>
      <c r="CR470" s="2"/>
      <c r="CS470" s="2"/>
      <c r="CT470" s="2"/>
      <c r="CU470" s="2"/>
      <c r="CV470" s="2"/>
      <c r="CW470" s="2"/>
      <c r="CX470" s="2"/>
      <c r="CY470" s="2"/>
      <c r="CZ470" s="2"/>
      <c r="DA470" s="2"/>
      <c r="DB470" s="2"/>
      <c r="DC470" s="2"/>
      <c r="DD470" s="2"/>
      <c r="DE470" s="2"/>
      <c r="DF470" s="2"/>
      <c r="DG470" s="2"/>
      <c r="DH470" s="2"/>
      <c r="DI470" s="2"/>
      <c r="DJ470" s="2"/>
      <c r="DK470" s="2"/>
      <c r="DL470" s="2"/>
      <c r="DM470" s="2"/>
      <c r="DN470" s="2"/>
      <c r="DO470" s="2"/>
      <c r="DP470" s="2"/>
      <c r="DQ470" s="2"/>
      <c r="DR470" s="2"/>
      <c r="DS470" s="2"/>
      <c r="DT470" s="2"/>
      <c r="DU470" s="2"/>
      <c r="DV470" s="2"/>
      <c r="DW470" s="2"/>
      <c r="DX470" s="2"/>
      <c r="DY470" s="2"/>
      <c r="DZ470" s="2"/>
      <c r="EA470" s="2"/>
      <c r="EB470" s="2"/>
      <c r="EC470" s="2"/>
      <c r="ED470" s="2"/>
      <c r="EE470" s="2"/>
      <c r="EF470" s="2"/>
      <c r="EG470" s="2"/>
      <c r="EH470" s="2"/>
      <c r="EI470" s="2"/>
      <c r="EJ470" s="2"/>
      <c r="EK470" s="2"/>
      <c r="EL470" s="2"/>
      <c r="EM470" s="2"/>
      <c r="EN470" s="2"/>
      <c r="EO470" s="2"/>
      <c r="EP470" s="2"/>
      <c r="EQ470" s="2"/>
      <c r="ER470" s="2"/>
      <c r="ES470" s="2"/>
      <c r="ET470" s="2"/>
      <c r="EU470" s="2"/>
      <c r="EV470" s="2"/>
      <c r="EW470" s="2"/>
      <c r="EX470" s="2"/>
    </row>
    <row r="471" spans="1:154" x14ac:dyDescent="0.15">
      <c r="A471" s="35">
        <f t="shared" si="163"/>
        <v>45016</v>
      </c>
      <c r="B471" s="125">
        <f t="shared" ca="1" si="159"/>
        <v>11610.6355</v>
      </c>
      <c r="C471" s="14">
        <f t="shared" si="170"/>
        <v>10000</v>
      </c>
      <c r="D471" s="13">
        <f>IF(A471&lt;$B$1,VLOOKUP(A471,[1]DI!$A$4:$B$15000,2,FALSE),0)</f>
        <v>0.13650000000000001</v>
      </c>
      <c r="E471" s="14">
        <f t="shared" si="171"/>
        <v>1.00050788</v>
      </c>
      <c r="F471" s="14">
        <f>(TRUNC(PRODUCT($E$14:$E470),16))</f>
        <v>1.161063546184</v>
      </c>
      <c r="G471" s="14">
        <f t="shared" si="172"/>
        <v>1</v>
      </c>
      <c r="H471" s="14">
        <f t="shared" si="173"/>
        <v>1.1610635499999999</v>
      </c>
      <c r="I471" s="13">
        <f t="shared" si="164"/>
        <v>0</v>
      </c>
      <c r="J471" s="29">
        <f t="shared" si="165"/>
        <v>44559</v>
      </c>
      <c r="K471" s="2">
        <f t="shared" si="166"/>
        <v>316</v>
      </c>
      <c r="L471" s="17">
        <f t="shared" si="167"/>
        <v>316</v>
      </c>
      <c r="M471" s="12">
        <f t="shared" si="160"/>
        <v>1</v>
      </c>
      <c r="N471" s="12">
        <f t="shared" si="161"/>
        <v>1.1610635499999999</v>
      </c>
      <c r="O471" s="17">
        <f t="shared" si="158"/>
        <v>0</v>
      </c>
      <c r="P471" s="14">
        <f t="shared" si="157"/>
        <v>1610.6355000000001</v>
      </c>
      <c r="Q471" s="14">
        <v>0</v>
      </c>
      <c r="R471" s="14">
        <f t="shared" si="156"/>
        <v>0</v>
      </c>
      <c r="S471" s="20">
        <f t="shared" si="162"/>
        <v>0</v>
      </c>
      <c r="T471" s="14">
        <f t="shared" si="174"/>
        <v>0</v>
      </c>
      <c r="U471" s="4" t="str">
        <f t="shared" si="168"/>
        <v>A+J=</v>
      </c>
      <c r="V471" s="29">
        <f t="shared" si="169"/>
        <v>45747</v>
      </c>
      <c r="W471" s="3"/>
      <c r="X471" s="87">
        <f>[2]Plan1!$A539</f>
        <v>52656</v>
      </c>
      <c r="Y471" s="87" t="str">
        <f>[2]Plan1!$C539</f>
        <v>Carnaval</v>
      </c>
      <c r="Z471" s="78"/>
      <c r="AA471" s="1"/>
      <c r="AB471" s="3"/>
      <c r="AC471" s="3"/>
      <c r="AD471" s="3"/>
      <c r="AE471" s="3"/>
      <c r="AF471" s="3"/>
      <c r="AG471" s="11"/>
      <c r="AH471" s="3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  <c r="CG471" s="2"/>
      <c r="CH471" s="2"/>
      <c r="CI471" s="2"/>
      <c r="CJ471" s="2"/>
      <c r="CK471" s="2"/>
      <c r="CL471" s="2"/>
      <c r="CM471" s="2"/>
      <c r="CN471" s="2"/>
      <c r="CO471" s="2"/>
      <c r="CP471" s="2"/>
      <c r="CQ471" s="2"/>
      <c r="CR471" s="2"/>
      <c r="CS471" s="2"/>
      <c r="CT471" s="2"/>
      <c r="CU471" s="2"/>
      <c r="CV471" s="2"/>
      <c r="CW471" s="2"/>
      <c r="CX471" s="2"/>
      <c r="CY471" s="2"/>
      <c r="CZ471" s="2"/>
      <c r="DA471" s="2"/>
      <c r="DB471" s="2"/>
      <c r="DC471" s="2"/>
      <c r="DD471" s="2"/>
      <c r="DE471" s="2"/>
      <c r="DF471" s="2"/>
      <c r="DG471" s="2"/>
      <c r="DH471" s="2"/>
      <c r="DI471" s="2"/>
      <c r="DJ471" s="2"/>
      <c r="DK471" s="2"/>
      <c r="DL471" s="2"/>
      <c r="DM471" s="2"/>
      <c r="DN471" s="2"/>
      <c r="DO471" s="2"/>
      <c r="DP471" s="2"/>
      <c r="DQ471" s="2"/>
      <c r="DR471" s="2"/>
      <c r="DS471" s="2"/>
      <c r="DT471" s="2"/>
      <c r="DU471" s="2"/>
      <c r="DV471" s="2"/>
      <c r="DW471" s="2"/>
      <c r="DX471" s="2"/>
      <c r="DY471" s="2"/>
      <c r="DZ471" s="2"/>
      <c r="EA471" s="2"/>
      <c r="EB471" s="2"/>
      <c r="EC471" s="2"/>
      <c r="ED471" s="2"/>
      <c r="EE471" s="2"/>
      <c r="EF471" s="2"/>
      <c r="EG471" s="2"/>
      <c r="EH471" s="2"/>
      <c r="EI471" s="2"/>
      <c r="EJ471" s="2"/>
      <c r="EK471" s="2"/>
      <c r="EL471" s="2"/>
      <c r="EM471" s="2"/>
      <c r="EN471" s="2"/>
      <c r="EO471" s="2"/>
      <c r="EP471" s="2"/>
      <c r="EQ471" s="2"/>
      <c r="ER471" s="2"/>
      <c r="ES471" s="2"/>
      <c r="ET471" s="2"/>
      <c r="EU471" s="2"/>
      <c r="EV471" s="2"/>
      <c r="EW471" s="2"/>
      <c r="EX471" s="2"/>
    </row>
    <row r="472" spans="1:154" x14ac:dyDescent="0.15">
      <c r="A472" s="35">
        <f t="shared" si="163"/>
        <v>45017</v>
      </c>
      <c r="B472" s="125">
        <f t="shared" ca="1" si="159"/>
        <v>11616.532300000001</v>
      </c>
      <c r="C472" s="14">
        <f t="shared" si="170"/>
        <v>10000</v>
      </c>
      <c r="D472" s="13">
        <f>IF(A472&lt;$B$1,VLOOKUP(A472,[1]DI!$A$4:$B$15000,2,FALSE),0)</f>
        <v>0</v>
      </c>
      <c r="E472" s="14">
        <f t="shared" si="171"/>
        <v>1</v>
      </c>
      <c r="F472" s="14">
        <f>(TRUNC(PRODUCT($E$14:$E471),16))</f>
        <v>1.1616532271378399</v>
      </c>
      <c r="G472" s="14">
        <f t="shared" si="172"/>
        <v>1</v>
      </c>
      <c r="H472" s="14">
        <f t="shared" si="173"/>
        <v>1.16165323</v>
      </c>
      <c r="I472" s="13">
        <f t="shared" si="164"/>
        <v>0</v>
      </c>
      <c r="J472" s="29">
        <f t="shared" si="165"/>
        <v>44559</v>
      </c>
      <c r="K472" s="2">
        <f t="shared" si="166"/>
        <v>316</v>
      </c>
      <c r="L472" s="17">
        <f t="shared" si="167"/>
        <v>317</v>
      </c>
      <c r="M472" s="12">
        <f t="shared" si="160"/>
        <v>1</v>
      </c>
      <c r="N472" s="12">
        <f t="shared" si="161"/>
        <v>1.16165323</v>
      </c>
      <c r="O472" s="17">
        <f t="shared" si="158"/>
        <v>0</v>
      </c>
      <c r="P472" s="14">
        <f t="shared" si="157"/>
        <v>1616.5323000000001</v>
      </c>
      <c r="Q472" s="14">
        <v>0</v>
      </c>
      <c r="R472" s="14">
        <f t="shared" si="156"/>
        <v>0</v>
      </c>
      <c r="S472" s="20">
        <f t="shared" si="162"/>
        <v>0</v>
      </c>
      <c r="T472" s="14">
        <f t="shared" si="174"/>
        <v>0</v>
      </c>
      <c r="U472" s="4" t="str">
        <f t="shared" si="168"/>
        <v>A+J=</v>
      </c>
      <c r="V472" s="29">
        <f t="shared" si="169"/>
        <v>45747</v>
      </c>
      <c r="W472" s="3"/>
      <c r="X472" s="87">
        <f>[2]Plan1!$A540</f>
        <v>52657</v>
      </c>
      <c r="Y472" s="87" t="str">
        <f>[2]Plan1!$C540</f>
        <v>Carnaval</v>
      </c>
      <c r="Z472" s="78"/>
      <c r="AA472" s="1"/>
      <c r="AB472" s="3"/>
      <c r="AC472" s="3"/>
      <c r="AD472" s="3"/>
      <c r="AE472" s="3"/>
      <c r="AF472" s="3"/>
      <c r="AG472" s="11"/>
      <c r="AH472" s="3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  <c r="CG472" s="2"/>
      <c r="CH472" s="2"/>
      <c r="CI472" s="2"/>
      <c r="CJ472" s="2"/>
      <c r="CK472" s="2"/>
      <c r="CL472" s="2"/>
      <c r="CM472" s="2"/>
      <c r="CN472" s="2"/>
      <c r="CO472" s="2"/>
      <c r="CP472" s="2"/>
      <c r="CQ472" s="2"/>
      <c r="CR472" s="2"/>
      <c r="CS472" s="2"/>
      <c r="CT472" s="2"/>
      <c r="CU472" s="2"/>
      <c r="CV472" s="2"/>
      <c r="CW472" s="2"/>
      <c r="CX472" s="2"/>
      <c r="CY472" s="2"/>
      <c r="CZ472" s="2"/>
      <c r="DA472" s="2"/>
      <c r="DB472" s="2"/>
      <c r="DC472" s="2"/>
      <c r="DD472" s="2"/>
      <c r="DE472" s="2"/>
      <c r="DF472" s="2"/>
      <c r="DG472" s="2"/>
      <c r="DH472" s="2"/>
      <c r="DI472" s="2"/>
      <c r="DJ472" s="2"/>
      <c r="DK472" s="2"/>
      <c r="DL472" s="2"/>
      <c r="DM472" s="2"/>
      <c r="DN472" s="2"/>
      <c r="DO472" s="2"/>
      <c r="DP472" s="2"/>
      <c r="DQ472" s="2"/>
      <c r="DR472" s="2"/>
      <c r="DS472" s="2"/>
      <c r="DT472" s="2"/>
      <c r="DU472" s="2"/>
      <c r="DV472" s="2"/>
      <c r="DW472" s="2"/>
      <c r="DX472" s="2"/>
      <c r="DY472" s="2"/>
      <c r="DZ472" s="2"/>
      <c r="EA472" s="2"/>
      <c r="EB472" s="2"/>
      <c r="EC472" s="2"/>
      <c r="ED472" s="2"/>
      <c r="EE472" s="2"/>
      <c r="EF472" s="2"/>
      <c r="EG472" s="2"/>
      <c r="EH472" s="2"/>
      <c r="EI472" s="2"/>
      <c r="EJ472" s="2"/>
      <c r="EK472" s="2"/>
      <c r="EL472" s="2"/>
      <c r="EM472" s="2"/>
      <c r="EN472" s="2"/>
      <c r="EO472" s="2"/>
      <c r="EP472" s="2"/>
      <c r="EQ472" s="2"/>
      <c r="ER472" s="2"/>
      <c r="ES472" s="2"/>
      <c r="ET472" s="2"/>
      <c r="EU472" s="2"/>
      <c r="EV472" s="2"/>
      <c r="EW472" s="2"/>
      <c r="EX472" s="2"/>
    </row>
    <row r="473" spans="1:154" x14ac:dyDescent="0.15">
      <c r="A473" s="35">
        <f t="shared" si="163"/>
        <v>45018</v>
      </c>
      <c r="B473" s="125">
        <f t="shared" ca="1" si="159"/>
        <v>11616.532300000001</v>
      </c>
      <c r="C473" s="14">
        <f t="shared" si="170"/>
        <v>10000</v>
      </c>
      <c r="D473" s="13">
        <f>IF(A473&lt;$B$1,VLOOKUP(A473,[1]DI!$A$4:$B$15000,2,FALSE),0)</f>
        <v>0</v>
      </c>
      <c r="E473" s="14">
        <f t="shared" si="171"/>
        <v>1</v>
      </c>
      <c r="F473" s="14">
        <f>(TRUNC(PRODUCT($E$14:$E472),16))</f>
        <v>1.1616532271378399</v>
      </c>
      <c r="G473" s="14">
        <f t="shared" si="172"/>
        <v>1</v>
      </c>
      <c r="H473" s="14">
        <f t="shared" si="173"/>
        <v>1.16165323</v>
      </c>
      <c r="I473" s="13">
        <f t="shared" si="164"/>
        <v>0</v>
      </c>
      <c r="J473" s="29">
        <f t="shared" si="165"/>
        <v>44559</v>
      </c>
      <c r="K473" s="2">
        <f t="shared" si="166"/>
        <v>316</v>
      </c>
      <c r="L473" s="17">
        <f t="shared" si="167"/>
        <v>317</v>
      </c>
      <c r="M473" s="12">
        <f t="shared" si="160"/>
        <v>1</v>
      </c>
      <c r="N473" s="12">
        <f t="shared" si="161"/>
        <v>1.16165323</v>
      </c>
      <c r="O473" s="17">
        <f t="shared" si="158"/>
        <v>0</v>
      </c>
      <c r="P473" s="14">
        <f t="shared" si="157"/>
        <v>1616.5323000000001</v>
      </c>
      <c r="Q473" s="14">
        <v>0</v>
      </c>
      <c r="R473" s="14">
        <f t="shared" si="156"/>
        <v>0</v>
      </c>
      <c r="S473" s="20">
        <f t="shared" si="162"/>
        <v>0</v>
      </c>
      <c r="T473" s="14">
        <f t="shared" si="174"/>
        <v>0</v>
      </c>
      <c r="U473" s="4" t="str">
        <f t="shared" si="168"/>
        <v>A+J=</v>
      </c>
      <c r="V473" s="29">
        <f t="shared" si="169"/>
        <v>45747</v>
      </c>
      <c r="W473" s="3"/>
      <c r="X473" s="87">
        <f>[2]Plan1!$A541</f>
        <v>52702</v>
      </c>
      <c r="Y473" s="87" t="str">
        <f>[2]Plan1!$C541</f>
        <v>Paixão de Cristo</v>
      </c>
      <c r="Z473" s="78"/>
      <c r="AA473" s="1"/>
      <c r="AB473" s="3"/>
      <c r="AC473" s="3"/>
      <c r="AD473" s="3"/>
      <c r="AE473" s="3"/>
      <c r="AF473" s="3"/>
      <c r="AG473" s="11"/>
      <c r="AH473" s="3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  <c r="CG473" s="2"/>
      <c r="CH473" s="2"/>
      <c r="CI473" s="2"/>
      <c r="CJ473" s="2"/>
      <c r="CK473" s="2"/>
      <c r="CL473" s="2"/>
      <c r="CM473" s="2"/>
      <c r="CN473" s="2"/>
      <c r="CO473" s="2"/>
      <c r="CP473" s="2"/>
      <c r="CQ473" s="2"/>
      <c r="CR473" s="2"/>
      <c r="CS473" s="2"/>
      <c r="CT473" s="2"/>
      <c r="CU473" s="2"/>
      <c r="CV473" s="2"/>
      <c r="CW473" s="2"/>
      <c r="CX473" s="2"/>
      <c r="CY473" s="2"/>
      <c r="CZ473" s="2"/>
      <c r="DA473" s="2"/>
      <c r="DB473" s="2"/>
      <c r="DC473" s="2"/>
      <c r="DD473" s="2"/>
      <c r="DE473" s="2"/>
      <c r="DF473" s="2"/>
      <c r="DG473" s="2"/>
      <c r="DH473" s="2"/>
      <c r="DI473" s="2"/>
      <c r="DJ473" s="2"/>
      <c r="DK473" s="2"/>
      <c r="DL473" s="2"/>
      <c r="DM473" s="2"/>
      <c r="DN473" s="2"/>
      <c r="DO473" s="2"/>
      <c r="DP473" s="2"/>
      <c r="DQ473" s="2"/>
      <c r="DR473" s="2"/>
      <c r="DS473" s="2"/>
      <c r="DT473" s="2"/>
      <c r="DU473" s="2"/>
      <c r="DV473" s="2"/>
      <c r="DW473" s="2"/>
      <c r="DX473" s="2"/>
      <c r="DY473" s="2"/>
      <c r="DZ473" s="2"/>
      <c r="EA473" s="2"/>
      <c r="EB473" s="2"/>
      <c r="EC473" s="2"/>
      <c r="ED473" s="2"/>
      <c r="EE473" s="2"/>
      <c r="EF473" s="2"/>
      <c r="EG473" s="2"/>
      <c r="EH473" s="2"/>
      <c r="EI473" s="2"/>
      <c r="EJ473" s="2"/>
      <c r="EK473" s="2"/>
      <c r="EL473" s="2"/>
      <c r="EM473" s="2"/>
      <c r="EN473" s="2"/>
      <c r="EO473" s="2"/>
      <c r="EP473" s="2"/>
      <c r="EQ473" s="2"/>
      <c r="ER473" s="2"/>
      <c r="ES473" s="2"/>
      <c r="ET473" s="2"/>
      <c r="EU473" s="2"/>
      <c r="EV473" s="2"/>
      <c r="EW473" s="2"/>
      <c r="EX473" s="2"/>
    </row>
    <row r="474" spans="1:154" x14ac:dyDescent="0.15">
      <c r="A474" s="35">
        <f t="shared" si="163"/>
        <v>45019</v>
      </c>
      <c r="B474" s="125">
        <f t="shared" ca="1" si="159"/>
        <v>11616.532300000001</v>
      </c>
      <c r="C474" s="14">
        <f t="shared" si="170"/>
        <v>10000</v>
      </c>
      <c r="D474" s="13">
        <f>IF(A474&lt;$B$1,VLOOKUP(A474,[1]DI!$A$4:$B$15000,2,FALSE),0)</f>
        <v>0.13650000000000001</v>
      </c>
      <c r="E474" s="14">
        <f t="shared" si="171"/>
        <v>1.00050788</v>
      </c>
      <c r="F474" s="14">
        <f>(TRUNC(PRODUCT($E$14:$E473),16))</f>
        <v>1.1616532271378399</v>
      </c>
      <c r="G474" s="14">
        <f t="shared" si="172"/>
        <v>1</v>
      </c>
      <c r="H474" s="14">
        <f t="shared" si="173"/>
        <v>1.16165323</v>
      </c>
      <c r="I474" s="13">
        <f t="shared" si="164"/>
        <v>0</v>
      </c>
      <c r="J474" s="29">
        <f t="shared" si="165"/>
        <v>44559</v>
      </c>
      <c r="K474" s="2">
        <f t="shared" si="166"/>
        <v>317</v>
      </c>
      <c r="L474" s="17">
        <f t="shared" si="167"/>
        <v>317</v>
      </c>
      <c r="M474" s="12">
        <f t="shared" si="160"/>
        <v>1</v>
      </c>
      <c r="N474" s="12">
        <f t="shared" si="161"/>
        <v>1.16165323</v>
      </c>
      <c r="O474" s="17">
        <f t="shared" si="158"/>
        <v>0</v>
      </c>
      <c r="P474" s="14">
        <f t="shared" si="157"/>
        <v>1616.5323000000001</v>
      </c>
      <c r="Q474" s="14">
        <v>0</v>
      </c>
      <c r="R474" s="14">
        <f t="shared" si="156"/>
        <v>0</v>
      </c>
      <c r="S474" s="20">
        <f t="shared" si="162"/>
        <v>0</v>
      </c>
      <c r="T474" s="14">
        <f t="shared" si="174"/>
        <v>0</v>
      </c>
      <c r="U474" s="4" t="str">
        <f t="shared" si="168"/>
        <v>A+J=</v>
      </c>
      <c r="V474" s="29">
        <f t="shared" si="169"/>
        <v>45747</v>
      </c>
      <c r="W474" s="3"/>
      <c r="X474" s="87">
        <f>[2]Plan1!$A542</f>
        <v>52708</v>
      </c>
      <c r="Y474" s="87" t="str">
        <f>[2]Plan1!$C542</f>
        <v>Tiradentes</v>
      </c>
      <c r="Z474" s="78"/>
      <c r="AA474" s="1"/>
      <c r="AB474" s="3"/>
      <c r="AC474" s="3"/>
      <c r="AD474" s="3"/>
      <c r="AE474" s="3"/>
      <c r="AF474" s="3"/>
      <c r="AG474" s="11"/>
      <c r="AH474" s="3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  <c r="CG474" s="2"/>
      <c r="CH474" s="2"/>
      <c r="CI474" s="2"/>
      <c r="CJ474" s="2"/>
      <c r="CK474" s="2"/>
      <c r="CL474" s="2"/>
      <c r="CM474" s="2"/>
      <c r="CN474" s="2"/>
      <c r="CO474" s="2"/>
      <c r="CP474" s="2"/>
      <c r="CQ474" s="2"/>
      <c r="CR474" s="2"/>
      <c r="CS474" s="2"/>
      <c r="CT474" s="2"/>
      <c r="CU474" s="2"/>
      <c r="CV474" s="2"/>
      <c r="CW474" s="2"/>
      <c r="CX474" s="2"/>
      <c r="CY474" s="2"/>
      <c r="CZ474" s="2"/>
      <c r="DA474" s="2"/>
      <c r="DB474" s="2"/>
      <c r="DC474" s="2"/>
      <c r="DD474" s="2"/>
      <c r="DE474" s="2"/>
      <c r="DF474" s="2"/>
      <c r="DG474" s="2"/>
      <c r="DH474" s="2"/>
      <c r="DI474" s="2"/>
      <c r="DJ474" s="2"/>
      <c r="DK474" s="2"/>
      <c r="DL474" s="2"/>
      <c r="DM474" s="2"/>
      <c r="DN474" s="2"/>
      <c r="DO474" s="2"/>
      <c r="DP474" s="2"/>
      <c r="DQ474" s="2"/>
      <c r="DR474" s="2"/>
      <c r="DS474" s="2"/>
      <c r="DT474" s="2"/>
      <c r="DU474" s="2"/>
      <c r="DV474" s="2"/>
      <c r="DW474" s="2"/>
      <c r="DX474" s="2"/>
      <c r="DY474" s="2"/>
      <c r="DZ474" s="2"/>
      <c r="EA474" s="2"/>
      <c r="EB474" s="2"/>
      <c r="EC474" s="2"/>
      <c r="ED474" s="2"/>
      <c r="EE474" s="2"/>
      <c r="EF474" s="2"/>
      <c r="EG474" s="2"/>
      <c r="EH474" s="2"/>
      <c r="EI474" s="2"/>
      <c r="EJ474" s="2"/>
      <c r="EK474" s="2"/>
      <c r="EL474" s="2"/>
      <c r="EM474" s="2"/>
      <c r="EN474" s="2"/>
      <c r="EO474" s="2"/>
      <c r="EP474" s="2"/>
      <c r="EQ474" s="2"/>
      <c r="ER474" s="2"/>
      <c r="ES474" s="2"/>
      <c r="ET474" s="2"/>
      <c r="EU474" s="2"/>
      <c r="EV474" s="2"/>
      <c r="EW474" s="2"/>
      <c r="EX474" s="2"/>
    </row>
    <row r="475" spans="1:154" x14ac:dyDescent="0.15">
      <c r="A475" s="35">
        <f t="shared" si="163"/>
        <v>45020</v>
      </c>
      <c r="B475" s="125">
        <f t="shared" ca="1" si="159"/>
        <v>11622.4321</v>
      </c>
      <c r="C475" s="14">
        <f t="shared" si="170"/>
        <v>10000</v>
      </c>
      <c r="D475" s="13">
        <f>IF(A475&lt;$B$1,VLOOKUP(A475,[1]DI!$A$4:$B$15000,2,FALSE),0)</f>
        <v>0.13650000000000001</v>
      </c>
      <c r="E475" s="14">
        <f t="shared" si="171"/>
        <v>1.00050788</v>
      </c>
      <c r="F475" s="14">
        <f>(TRUNC(PRODUCT($E$14:$E474),16))</f>
        <v>1.16224320757883</v>
      </c>
      <c r="G475" s="14">
        <f t="shared" si="172"/>
        <v>1</v>
      </c>
      <c r="H475" s="14">
        <f t="shared" si="173"/>
        <v>1.16224321</v>
      </c>
      <c r="I475" s="13">
        <f t="shared" si="164"/>
        <v>0</v>
      </c>
      <c r="J475" s="29">
        <f t="shared" si="165"/>
        <v>44559</v>
      </c>
      <c r="K475" s="2">
        <f t="shared" si="166"/>
        <v>318</v>
      </c>
      <c r="L475" s="17">
        <f t="shared" si="167"/>
        <v>318</v>
      </c>
      <c r="M475" s="12">
        <f t="shared" si="160"/>
        <v>1</v>
      </c>
      <c r="N475" s="12">
        <f t="shared" si="161"/>
        <v>1.16224321</v>
      </c>
      <c r="O475" s="17">
        <f t="shared" si="158"/>
        <v>0</v>
      </c>
      <c r="P475" s="14">
        <f t="shared" si="157"/>
        <v>1622.4321</v>
      </c>
      <c r="Q475" s="14">
        <v>0</v>
      </c>
      <c r="R475" s="14">
        <f t="shared" si="156"/>
        <v>0</v>
      </c>
      <c r="S475" s="20">
        <f t="shared" si="162"/>
        <v>0</v>
      </c>
      <c r="T475" s="14">
        <f t="shared" si="174"/>
        <v>0</v>
      </c>
      <c r="U475" s="4" t="str">
        <f t="shared" si="168"/>
        <v>A+J=</v>
      </c>
      <c r="V475" s="29">
        <f t="shared" si="169"/>
        <v>45747</v>
      </c>
      <c r="W475" s="3"/>
      <c r="X475" s="87">
        <f>[2]Plan1!$A543</f>
        <v>52718</v>
      </c>
      <c r="Y475" s="87" t="str">
        <f>[2]Plan1!$C543</f>
        <v>Dia do Trabalho</v>
      </c>
      <c r="Z475" s="78"/>
      <c r="AA475" s="1"/>
      <c r="AB475" s="3"/>
      <c r="AC475" s="3"/>
      <c r="AD475" s="3"/>
      <c r="AE475" s="3"/>
      <c r="AF475" s="3"/>
      <c r="AG475" s="11"/>
      <c r="AH475" s="3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  <c r="CG475" s="2"/>
      <c r="CH475" s="2"/>
      <c r="CI475" s="2"/>
      <c r="CJ475" s="2"/>
      <c r="CK475" s="2"/>
      <c r="CL475" s="2"/>
      <c r="CM475" s="2"/>
      <c r="CN475" s="2"/>
      <c r="CO475" s="2"/>
      <c r="CP475" s="2"/>
      <c r="CQ475" s="2"/>
      <c r="CR475" s="2"/>
      <c r="CS475" s="2"/>
      <c r="CT475" s="2"/>
      <c r="CU475" s="2"/>
      <c r="CV475" s="2"/>
      <c r="CW475" s="2"/>
      <c r="CX475" s="2"/>
      <c r="CY475" s="2"/>
      <c r="CZ475" s="2"/>
      <c r="DA475" s="2"/>
      <c r="DB475" s="2"/>
      <c r="DC475" s="2"/>
      <c r="DD475" s="2"/>
      <c r="DE475" s="2"/>
      <c r="DF475" s="2"/>
      <c r="DG475" s="2"/>
      <c r="DH475" s="2"/>
      <c r="DI475" s="2"/>
      <c r="DJ475" s="2"/>
      <c r="DK475" s="2"/>
      <c r="DL475" s="2"/>
      <c r="DM475" s="2"/>
      <c r="DN475" s="2"/>
      <c r="DO475" s="2"/>
      <c r="DP475" s="2"/>
      <c r="DQ475" s="2"/>
      <c r="DR475" s="2"/>
      <c r="DS475" s="2"/>
      <c r="DT475" s="2"/>
      <c r="DU475" s="2"/>
      <c r="DV475" s="2"/>
      <c r="DW475" s="2"/>
      <c r="DX475" s="2"/>
      <c r="DY475" s="2"/>
      <c r="DZ475" s="2"/>
      <c r="EA475" s="2"/>
      <c r="EB475" s="2"/>
      <c r="EC475" s="2"/>
      <c r="ED475" s="2"/>
      <c r="EE475" s="2"/>
      <c r="EF475" s="2"/>
      <c r="EG475" s="2"/>
      <c r="EH475" s="2"/>
      <c r="EI475" s="2"/>
      <c r="EJ475" s="2"/>
      <c r="EK475" s="2"/>
      <c r="EL475" s="2"/>
      <c r="EM475" s="2"/>
      <c r="EN475" s="2"/>
      <c r="EO475" s="2"/>
      <c r="EP475" s="2"/>
      <c r="EQ475" s="2"/>
      <c r="ER475" s="2"/>
      <c r="ES475" s="2"/>
      <c r="ET475" s="2"/>
      <c r="EU475" s="2"/>
      <c r="EV475" s="2"/>
      <c r="EW475" s="2"/>
      <c r="EX475" s="2"/>
    </row>
    <row r="476" spans="1:154" x14ac:dyDescent="0.15">
      <c r="A476" s="35">
        <f t="shared" si="163"/>
        <v>45021</v>
      </c>
      <c r="B476" s="125">
        <f t="shared" ca="1" si="159"/>
        <v>11628.3349</v>
      </c>
      <c r="C476" s="14">
        <f t="shared" si="170"/>
        <v>10000</v>
      </c>
      <c r="D476" s="13">
        <f>IF(A476&lt;$B$1,VLOOKUP(A476,[1]DI!$A$4:$B$15000,2,FALSE),0)</f>
        <v>0.13650000000000001</v>
      </c>
      <c r="E476" s="14">
        <f t="shared" si="171"/>
        <v>1.00050788</v>
      </c>
      <c r="F476" s="14">
        <f>(TRUNC(PRODUCT($E$14:$E475),16))</f>
        <v>1.1628334876591</v>
      </c>
      <c r="G476" s="14">
        <f t="shared" si="172"/>
        <v>1</v>
      </c>
      <c r="H476" s="14">
        <f t="shared" si="173"/>
        <v>1.1628334899999999</v>
      </c>
      <c r="I476" s="13">
        <f t="shared" si="164"/>
        <v>0</v>
      </c>
      <c r="J476" s="29">
        <f t="shared" si="165"/>
        <v>44559</v>
      </c>
      <c r="K476" s="2">
        <f t="shared" si="166"/>
        <v>319</v>
      </c>
      <c r="L476" s="17">
        <f t="shared" si="167"/>
        <v>319</v>
      </c>
      <c r="M476" s="12">
        <f t="shared" si="160"/>
        <v>1</v>
      </c>
      <c r="N476" s="12">
        <f t="shared" si="161"/>
        <v>1.1628334899999999</v>
      </c>
      <c r="O476" s="17">
        <f t="shared" si="158"/>
        <v>0</v>
      </c>
      <c r="P476" s="14">
        <f t="shared" si="157"/>
        <v>1628.3349000000001</v>
      </c>
      <c r="Q476" s="14">
        <v>0</v>
      </c>
      <c r="R476" s="14">
        <f t="shared" ref="R476:R539" si="175">IF(O476&gt;0,P476-Q476,0)</f>
        <v>0</v>
      </c>
      <c r="S476" s="20">
        <f t="shared" si="162"/>
        <v>0</v>
      </c>
      <c r="T476" s="14">
        <f t="shared" si="174"/>
        <v>0</v>
      </c>
      <c r="U476" s="4" t="str">
        <f t="shared" si="168"/>
        <v>A+J=</v>
      </c>
      <c r="V476" s="29">
        <f t="shared" si="169"/>
        <v>45747</v>
      </c>
      <c r="W476" s="3"/>
      <c r="X476" s="87">
        <f>[2]Plan1!$A544</f>
        <v>52764</v>
      </c>
      <c r="Y476" s="87" t="str">
        <f>[2]Plan1!$C544</f>
        <v>Corpus Christi</v>
      </c>
      <c r="Z476" s="78"/>
      <c r="AA476" s="1"/>
      <c r="AB476" s="3"/>
      <c r="AC476" s="3"/>
      <c r="AD476" s="3"/>
      <c r="AE476" s="3"/>
      <c r="AF476" s="3"/>
      <c r="AG476" s="11"/>
      <c r="AH476" s="3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  <c r="CG476" s="2"/>
      <c r="CH476" s="2"/>
      <c r="CI476" s="2"/>
      <c r="CJ476" s="2"/>
      <c r="CK476" s="2"/>
      <c r="CL476" s="2"/>
      <c r="CM476" s="2"/>
      <c r="CN476" s="2"/>
      <c r="CO476" s="2"/>
      <c r="CP476" s="2"/>
      <c r="CQ476" s="2"/>
      <c r="CR476" s="2"/>
      <c r="CS476" s="2"/>
      <c r="CT476" s="2"/>
      <c r="CU476" s="2"/>
      <c r="CV476" s="2"/>
      <c r="CW476" s="2"/>
      <c r="CX476" s="2"/>
      <c r="CY476" s="2"/>
      <c r="CZ476" s="2"/>
      <c r="DA476" s="2"/>
      <c r="DB476" s="2"/>
      <c r="DC476" s="2"/>
      <c r="DD476" s="2"/>
      <c r="DE476" s="2"/>
      <c r="DF476" s="2"/>
      <c r="DG476" s="2"/>
      <c r="DH476" s="2"/>
      <c r="DI476" s="2"/>
      <c r="DJ476" s="2"/>
      <c r="DK476" s="2"/>
      <c r="DL476" s="2"/>
      <c r="DM476" s="2"/>
      <c r="DN476" s="2"/>
      <c r="DO476" s="2"/>
      <c r="DP476" s="2"/>
      <c r="DQ476" s="2"/>
      <c r="DR476" s="2"/>
      <c r="DS476" s="2"/>
      <c r="DT476" s="2"/>
      <c r="DU476" s="2"/>
      <c r="DV476" s="2"/>
      <c r="DW476" s="2"/>
      <c r="DX476" s="2"/>
      <c r="DY476" s="2"/>
      <c r="DZ476" s="2"/>
      <c r="EA476" s="2"/>
      <c r="EB476" s="2"/>
      <c r="EC476" s="2"/>
      <c r="ED476" s="2"/>
      <c r="EE476" s="2"/>
      <c r="EF476" s="2"/>
      <c r="EG476" s="2"/>
      <c r="EH476" s="2"/>
      <c r="EI476" s="2"/>
      <c r="EJ476" s="2"/>
      <c r="EK476" s="2"/>
      <c r="EL476" s="2"/>
      <c r="EM476" s="2"/>
      <c r="EN476" s="2"/>
      <c r="EO476" s="2"/>
      <c r="EP476" s="2"/>
      <c r="EQ476" s="2"/>
      <c r="ER476" s="2"/>
      <c r="ES476" s="2"/>
      <c r="ET476" s="2"/>
      <c r="EU476" s="2"/>
      <c r="EV476" s="2"/>
      <c r="EW476" s="2"/>
      <c r="EX476" s="2"/>
    </row>
    <row r="477" spans="1:154" x14ac:dyDescent="0.15">
      <c r="A477" s="35">
        <f t="shared" si="163"/>
        <v>45022</v>
      </c>
      <c r="B477" s="125">
        <f t="shared" ca="1" si="159"/>
        <v>11634.2407</v>
      </c>
      <c r="C477" s="14">
        <f t="shared" si="170"/>
        <v>10000</v>
      </c>
      <c r="D477" s="13">
        <f>IF(A477&lt;$B$1,VLOOKUP(A477,[1]DI!$A$4:$B$15000,2,FALSE),0)</f>
        <v>0.13650000000000001</v>
      </c>
      <c r="E477" s="14">
        <f t="shared" si="171"/>
        <v>1.00050788</v>
      </c>
      <c r="F477" s="14">
        <f>(TRUNC(PRODUCT($E$14:$E476),16))</f>
        <v>1.1634240675308101</v>
      </c>
      <c r="G477" s="14">
        <f t="shared" si="172"/>
        <v>1</v>
      </c>
      <c r="H477" s="14">
        <f t="shared" si="173"/>
        <v>1.16342407</v>
      </c>
      <c r="I477" s="13">
        <f t="shared" si="164"/>
        <v>0</v>
      </c>
      <c r="J477" s="29">
        <f t="shared" si="165"/>
        <v>44559</v>
      </c>
      <c r="K477" s="2">
        <f t="shared" si="166"/>
        <v>320</v>
      </c>
      <c r="L477" s="17">
        <f t="shared" si="167"/>
        <v>320</v>
      </c>
      <c r="M477" s="12">
        <f t="shared" si="160"/>
        <v>1</v>
      </c>
      <c r="N477" s="12">
        <f t="shared" si="161"/>
        <v>1.16342407</v>
      </c>
      <c r="O477" s="17">
        <f t="shared" si="158"/>
        <v>0</v>
      </c>
      <c r="P477" s="14">
        <f t="shared" si="157"/>
        <v>1634.2407000000001</v>
      </c>
      <c r="Q477" s="14">
        <v>0</v>
      </c>
      <c r="R477" s="14">
        <f t="shared" si="175"/>
        <v>0</v>
      </c>
      <c r="S477" s="20">
        <f t="shared" si="162"/>
        <v>0</v>
      </c>
      <c r="T477" s="14">
        <f t="shared" si="174"/>
        <v>0</v>
      </c>
      <c r="U477" s="4" t="str">
        <f t="shared" si="168"/>
        <v>A+J=</v>
      </c>
      <c r="V477" s="29">
        <f t="shared" si="169"/>
        <v>45747</v>
      </c>
      <c r="W477" s="3"/>
      <c r="X477" s="87">
        <f>[2]Plan1!$A545</f>
        <v>52847</v>
      </c>
      <c r="Y477" s="87" t="str">
        <f>[2]Plan1!$C545</f>
        <v>Independência do Brasil</v>
      </c>
      <c r="Z477" s="78"/>
      <c r="AA477" s="1"/>
      <c r="AB477" s="3"/>
      <c r="AC477" s="3"/>
      <c r="AD477" s="3"/>
      <c r="AE477" s="3"/>
      <c r="AF477" s="3"/>
      <c r="AG477" s="11"/>
      <c r="AH477" s="3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  <c r="CG477" s="2"/>
      <c r="CH477" s="2"/>
      <c r="CI477" s="2"/>
      <c r="CJ477" s="2"/>
      <c r="CK477" s="2"/>
      <c r="CL477" s="2"/>
      <c r="CM477" s="2"/>
      <c r="CN477" s="2"/>
      <c r="CO477" s="2"/>
      <c r="CP477" s="2"/>
      <c r="CQ477" s="2"/>
      <c r="CR477" s="2"/>
      <c r="CS477" s="2"/>
      <c r="CT477" s="2"/>
      <c r="CU477" s="2"/>
      <c r="CV477" s="2"/>
      <c r="CW477" s="2"/>
      <c r="CX477" s="2"/>
      <c r="CY477" s="2"/>
      <c r="CZ477" s="2"/>
      <c r="DA477" s="2"/>
      <c r="DB477" s="2"/>
      <c r="DC477" s="2"/>
      <c r="DD477" s="2"/>
      <c r="DE477" s="2"/>
      <c r="DF477" s="2"/>
      <c r="DG477" s="2"/>
      <c r="DH477" s="2"/>
      <c r="DI477" s="2"/>
      <c r="DJ477" s="2"/>
      <c r="DK477" s="2"/>
      <c r="DL477" s="2"/>
      <c r="DM477" s="2"/>
      <c r="DN477" s="2"/>
      <c r="DO477" s="2"/>
      <c r="DP477" s="2"/>
      <c r="DQ477" s="2"/>
      <c r="DR477" s="2"/>
      <c r="DS477" s="2"/>
      <c r="DT477" s="2"/>
      <c r="DU477" s="2"/>
      <c r="DV477" s="2"/>
      <c r="DW477" s="2"/>
      <c r="DX477" s="2"/>
      <c r="DY477" s="2"/>
      <c r="DZ477" s="2"/>
      <c r="EA477" s="2"/>
      <c r="EB477" s="2"/>
      <c r="EC477" s="2"/>
      <c r="ED477" s="2"/>
      <c r="EE477" s="2"/>
      <c r="EF477" s="2"/>
      <c r="EG477" s="2"/>
      <c r="EH477" s="2"/>
      <c r="EI477" s="2"/>
      <c r="EJ477" s="2"/>
      <c r="EK477" s="2"/>
      <c r="EL477" s="2"/>
      <c r="EM477" s="2"/>
      <c r="EN477" s="2"/>
      <c r="EO477" s="2"/>
      <c r="EP477" s="2"/>
      <c r="EQ477" s="2"/>
      <c r="ER477" s="2"/>
      <c r="ES477" s="2"/>
      <c r="ET477" s="2"/>
      <c r="EU477" s="2"/>
      <c r="EV477" s="2"/>
      <c r="EW477" s="2"/>
      <c r="EX477" s="2"/>
    </row>
    <row r="478" spans="1:154" x14ac:dyDescent="0.15">
      <c r="A478" s="35">
        <f t="shared" si="163"/>
        <v>45023</v>
      </c>
      <c r="B478" s="125">
        <f t="shared" ca="1" si="159"/>
        <v>11640.1495</v>
      </c>
      <c r="C478" s="14">
        <f t="shared" si="170"/>
        <v>10000</v>
      </c>
      <c r="D478" s="13">
        <f>IF(A478&lt;$B$1,VLOOKUP(A478,[1]DI!$A$4:$B$15000,2,FALSE),0)</f>
        <v>0</v>
      </c>
      <c r="E478" s="14">
        <f t="shared" si="171"/>
        <v>1</v>
      </c>
      <c r="F478" s="14">
        <f>(TRUNC(PRODUCT($E$14:$E477),16))</f>
        <v>1.16401494734623</v>
      </c>
      <c r="G478" s="14">
        <f t="shared" si="172"/>
        <v>1</v>
      </c>
      <c r="H478" s="14">
        <f t="shared" si="173"/>
        <v>1.1640149500000001</v>
      </c>
      <c r="I478" s="13">
        <f t="shared" si="164"/>
        <v>0</v>
      </c>
      <c r="J478" s="29">
        <f t="shared" si="165"/>
        <v>44559</v>
      </c>
      <c r="K478" s="2">
        <f t="shared" si="166"/>
        <v>320</v>
      </c>
      <c r="L478" s="17">
        <f t="shared" si="167"/>
        <v>321</v>
      </c>
      <c r="M478" s="12">
        <f t="shared" si="160"/>
        <v>1</v>
      </c>
      <c r="N478" s="12">
        <f t="shared" si="161"/>
        <v>1.1640149500000001</v>
      </c>
      <c r="O478" s="17">
        <f t="shared" si="158"/>
        <v>0</v>
      </c>
      <c r="P478" s="14">
        <f t="shared" si="157"/>
        <v>1640.1495</v>
      </c>
      <c r="Q478" s="14">
        <v>0</v>
      </c>
      <c r="R478" s="14">
        <f t="shared" si="175"/>
        <v>0</v>
      </c>
      <c r="S478" s="20">
        <f t="shared" si="162"/>
        <v>0</v>
      </c>
      <c r="T478" s="14">
        <f t="shared" si="174"/>
        <v>0</v>
      </c>
      <c r="U478" s="4" t="str">
        <f t="shared" si="168"/>
        <v>A+J=</v>
      </c>
      <c r="V478" s="29">
        <f t="shared" si="169"/>
        <v>45747</v>
      </c>
      <c r="W478" s="3"/>
      <c r="X478" s="87">
        <f>[2]Plan1!$A546</f>
        <v>52882</v>
      </c>
      <c r="Y478" s="87" t="str">
        <f>[2]Plan1!$C546</f>
        <v>Nossa Sr.a Aparecida - Padroeira do Brasil</v>
      </c>
      <c r="Z478" s="78"/>
      <c r="AA478" s="1"/>
      <c r="AB478" s="3"/>
      <c r="AC478" s="3"/>
      <c r="AD478" s="3"/>
      <c r="AE478" s="3"/>
      <c r="AF478" s="3"/>
      <c r="AG478" s="11"/>
      <c r="AH478" s="3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  <c r="CG478" s="2"/>
      <c r="CH478" s="2"/>
      <c r="CI478" s="2"/>
      <c r="CJ478" s="2"/>
      <c r="CK478" s="2"/>
      <c r="CL478" s="2"/>
      <c r="CM478" s="2"/>
      <c r="CN478" s="2"/>
      <c r="CO478" s="2"/>
      <c r="CP478" s="2"/>
      <c r="CQ478" s="2"/>
      <c r="CR478" s="2"/>
      <c r="CS478" s="2"/>
      <c r="CT478" s="2"/>
      <c r="CU478" s="2"/>
      <c r="CV478" s="2"/>
      <c r="CW478" s="2"/>
      <c r="CX478" s="2"/>
      <c r="CY478" s="2"/>
      <c r="CZ478" s="2"/>
      <c r="DA478" s="2"/>
      <c r="DB478" s="2"/>
      <c r="DC478" s="2"/>
      <c r="DD478" s="2"/>
      <c r="DE478" s="2"/>
      <c r="DF478" s="2"/>
      <c r="DG478" s="2"/>
      <c r="DH478" s="2"/>
      <c r="DI478" s="2"/>
      <c r="DJ478" s="2"/>
      <c r="DK478" s="2"/>
      <c r="DL478" s="2"/>
      <c r="DM478" s="2"/>
      <c r="DN478" s="2"/>
      <c r="DO478" s="2"/>
      <c r="DP478" s="2"/>
      <c r="DQ478" s="2"/>
      <c r="DR478" s="2"/>
      <c r="DS478" s="2"/>
      <c r="DT478" s="2"/>
      <c r="DU478" s="2"/>
      <c r="DV478" s="2"/>
      <c r="DW478" s="2"/>
      <c r="DX478" s="2"/>
      <c r="DY478" s="2"/>
      <c r="DZ478" s="2"/>
      <c r="EA478" s="2"/>
      <c r="EB478" s="2"/>
      <c r="EC478" s="2"/>
      <c r="ED478" s="2"/>
      <c r="EE478" s="2"/>
      <c r="EF478" s="2"/>
      <c r="EG478" s="2"/>
      <c r="EH478" s="2"/>
      <c r="EI478" s="2"/>
      <c r="EJ478" s="2"/>
      <c r="EK478" s="2"/>
      <c r="EL478" s="2"/>
      <c r="EM478" s="2"/>
      <c r="EN478" s="2"/>
      <c r="EO478" s="2"/>
      <c r="EP478" s="2"/>
      <c r="EQ478" s="2"/>
      <c r="ER478" s="2"/>
      <c r="ES478" s="2"/>
      <c r="ET478" s="2"/>
      <c r="EU478" s="2"/>
      <c r="EV478" s="2"/>
      <c r="EW478" s="2"/>
      <c r="EX478" s="2"/>
    </row>
    <row r="479" spans="1:154" x14ac:dyDescent="0.15">
      <c r="A479" s="35">
        <f t="shared" si="163"/>
        <v>45024</v>
      </c>
      <c r="B479" s="125">
        <f t="shared" ca="1" si="159"/>
        <v>11640.1495</v>
      </c>
      <c r="C479" s="14">
        <f t="shared" si="170"/>
        <v>10000</v>
      </c>
      <c r="D479" s="13">
        <f>IF(A479&lt;$B$1,VLOOKUP(A479,[1]DI!$A$4:$B$15000,2,FALSE),0)</f>
        <v>0</v>
      </c>
      <c r="E479" s="14">
        <f t="shared" si="171"/>
        <v>1</v>
      </c>
      <c r="F479" s="14">
        <f>(TRUNC(PRODUCT($E$14:$E478),16))</f>
        <v>1.16401494734623</v>
      </c>
      <c r="G479" s="14">
        <f t="shared" si="172"/>
        <v>1</v>
      </c>
      <c r="H479" s="14">
        <f t="shared" si="173"/>
        <v>1.1640149500000001</v>
      </c>
      <c r="I479" s="13">
        <f t="shared" si="164"/>
        <v>0</v>
      </c>
      <c r="J479" s="29">
        <f t="shared" si="165"/>
        <v>44559</v>
      </c>
      <c r="K479" s="2">
        <f t="shared" si="166"/>
        <v>320</v>
      </c>
      <c r="L479" s="17">
        <f t="shared" si="167"/>
        <v>321</v>
      </c>
      <c r="M479" s="12">
        <f t="shared" si="160"/>
        <v>1</v>
      </c>
      <c r="N479" s="12">
        <f t="shared" si="161"/>
        <v>1.1640149500000001</v>
      </c>
      <c r="O479" s="17">
        <f t="shared" si="158"/>
        <v>0</v>
      </c>
      <c r="P479" s="14">
        <f t="shared" si="157"/>
        <v>1640.1495</v>
      </c>
      <c r="Q479" s="14">
        <v>0</v>
      </c>
      <c r="R479" s="14">
        <f t="shared" si="175"/>
        <v>0</v>
      </c>
      <c r="S479" s="20">
        <f t="shared" si="162"/>
        <v>0</v>
      </c>
      <c r="T479" s="14">
        <f t="shared" si="174"/>
        <v>0</v>
      </c>
      <c r="U479" s="4" t="str">
        <f t="shared" si="168"/>
        <v>A+J=</v>
      </c>
      <c r="V479" s="29">
        <f t="shared" si="169"/>
        <v>45747</v>
      </c>
      <c r="W479" s="3"/>
      <c r="X479" s="87">
        <f>[2]Plan1!$A547</f>
        <v>52903</v>
      </c>
      <c r="Y479" s="87" t="str">
        <f>[2]Plan1!$C547</f>
        <v>Finados</v>
      </c>
      <c r="Z479" s="78"/>
      <c r="AA479" s="1"/>
      <c r="AB479" s="3"/>
      <c r="AC479" s="3"/>
      <c r="AD479" s="3"/>
      <c r="AE479" s="3"/>
      <c r="AF479" s="3"/>
      <c r="AG479" s="11"/>
      <c r="AH479" s="3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  <c r="CG479" s="2"/>
      <c r="CH479" s="2"/>
      <c r="CI479" s="2"/>
      <c r="CJ479" s="2"/>
      <c r="CK479" s="2"/>
      <c r="CL479" s="2"/>
      <c r="CM479" s="2"/>
      <c r="CN479" s="2"/>
      <c r="CO479" s="2"/>
      <c r="CP479" s="2"/>
      <c r="CQ479" s="2"/>
      <c r="CR479" s="2"/>
      <c r="CS479" s="2"/>
      <c r="CT479" s="2"/>
      <c r="CU479" s="2"/>
      <c r="CV479" s="2"/>
      <c r="CW479" s="2"/>
      <c r="CX479" s="2"/>
      <c r="CY479" s="2"/>
      <c r="CZ479" s="2"/>
      <c r="DA479" s="2"/>
      <c r="DB479" s="2"/>
      <c r="DC479" s="2"/>
      <c r="DD479" s="2"/>
      <c r="DE479" s="2"/>
      <c r="DF479" s="2"/>
      <c r="DG479" s="2"/>
      <c r="DH479" s="2"/>
      <c r="DI479" s="2"/>
      <c r="DJ479" s="2"/>
      <c r="DK479" s="2"/>
      <c r="DL479" s="2"/>
      <c r="DM479" s="2"/>
      <c r="DN479" s="2"/>
      <c r="DO479" s="2"/>
      <c r="DP479" s="2"/>
      <c r="DQ479" s="2"/>
      <c r="DR479" s="2"/>
      <c r="DS479" s="2"/>
      <c r="DT479" s="2"/>
      <c r="DU479" s="2"/>
      <c r="DV479" s="2"/>
      <c r="DW479" s="2"/>
      <c r="DX479" s="2"/>
      <c r="DY479" s="2"/>
      <c r="DZ479" s="2"/>
      <c r="EA479" s="2"/>
      <c r="EB479" s="2"/>
      <c r="EC479" s="2"/>
      <c r="ED479" s="2"/>
      <c r="EE479" s="2"/>
      <c r="EF479" s="2"/>
      <c r="EG479" s="2"/>
      <c r="EH479" s="2"/>
      <c r="EI479" s="2"/>
      <c r="EJ479" s="2"/>
      <c r="EK479" s="2"/>
      <c r="EL479" s="2"/>
      <c r="EM479" s="2"/>
      <c r="EN479" s="2"/>
      <c r="EO479" s="2"/>
      <c r="EP479" s="2"/>
      <c r="EQ479" s="2"/>
      <c r="ER479" s="2"/>
      <c r="ES479" s="2"/>
      <c r="ET479" s="2"/>
      <c r="EU479" s="2"/>
      <c r="EV479" s="2"/>
      <c r="EW479" s="2"/>
      <c r="EX479" s="2"/>
    </row>
    <row r="480" spans="1:154" x14ac:dyDescent="0.15">
      <c r="A480" s="35">
        <f t="shared" si="163"/>
        <v>45025</v>
      </c>
      <c r="B480" s="125">
        <f t="shared" ca="1" si="159"/>
        <v>11640.1495</v>
      </c>
      <c r="C480" s="14">
        <f t="shared" si="170"/>
        <v>10000</v>
      </c>
      <c r="D480" s="13">
        <f>IF(A480&lt;$B$1,VLOOKUP(A480,[1]DI!$A$4:$B$15000,2,FALSE),0)</f>
        <v>0</v>
      </c>
      <c r="E480" s="14">
        <f t="shared" si="171"/>
        <v>1</v>
      </c>
      <c r="F480" s="14">
        <f>(TRUNC(PRODUCT($E$14:$E479),16))</f>
        <v>1.16401494734623</v>
      </c>
      <c r="G480" s="14">
        <f t="shared" si="172"/>
        <v>1</v>
      </c>
      <c r="H480" s="14">
        <f t="shared" si="173"/>
        <v>1.1640149500000001</v>
      </c>
      <c r="I480" s="13">
        <f t="shared" si="164"/>
        <v>0</v>
      </c>
      <c r="J480" s="29">
        <f t="shared" si="165"/>
        <v>44559</v>
      </c>
      <c r="K480" s="2">
        <f t="shared" si="166"/>
        <v>320</v>
      </c>
      <c r="L480" s="17">
        <f t="shared" si="167"/>
        <v>321</v>
      </c>
      <c r="M480" s="12">
        <f t="shared" si="160"/>
        <v>1</v>
      </c>
      <c r="N480" s="12">
        <f t="shared" si="161"/>
        <v>1.1640149500000001</v>
      </c>
      <c r="O480" s="17">
        <f t="shared" si="158"/>
        <v>0</v>
      </c>
      <c r="P480" s="14">
        <f t="shared" si="157"/>
        <v>1640.1495</v>
      </c>
      <c r="Q480" s="14">
        <v>0</v>
      </c>
      <c r="R480" s="14">
        <f t="shared" si="175"/>
        <v>0</v>
      </c>
      <c r="S480" s="20">
        <f t="shared" si="162"/>
        <v>0</v>
      </c>
      <c r="T480" s="14">
        <f t="shared" si="174"/>
        <v>0</v>
      </c>
      <c r="U480" s="4" t="str">
        <f t="shared" si="168"/>
        <v>A+J=</v>
      </c>
      <c r="V480" s="29">
        <f t="shared" si="169"/>
        <v>45747</v>
      </c>
      <c r="W480" s="3"/>
      <c r="X480" s="87">
        <f>[2]Plan1!$A548</f>
        <v>52916</v>
      </c>
      <c r="Y480" s="87" t="str">
        <f>[2]Plan1!$C548</f>
        <v>Proclamação da República</v>
      </c>
      <c r="Z480" s="78"/>
      <c r="AA480" s="1"/>
      <c r="AB480" s="3"/>
      <c r="AC480" s="3"/>
      <c r="AD480" s="3"/>
      <c r="AE480" s="3"/>
      <c r="AF480" s="3"/>
      <c r="AG480" s="11"/>
      <c r="AH480" s="3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  <c r="CG480" s="2"/>
      <c r="CH480" s="2"/>
      <c r="CI480" s="2"/>
      <c r="CJ480" s="2"/>
      <c r="CK480" s="2"/>
      <c r="CL480" s="2"/>
      <c r="CM480" s="2"/>
      <c r="CN480" s="2"/>
      <c r="CO480" s="2"/>
      <c r="CP480" s="2"/>
      <c r="CQ480" s="2"/>
      <c r="CR480" s="2"/>
      <c r="CS480" s="2"/>
      <c r="CT480" s="2"/>
      <c r="CU480" s="2"/>
      <c r="CV480" s="2"/>
      <c r="CW480" s="2"/>
      <c r="CX480" s="2"/>
      <c r="CY480" s="2"/>
      <c r="CZ480" s="2"/>
      <c r="DA480" s="2"/>
      <c r="DB480" s="2"/>
      <c r="DC480" s="2"/>
      <c r="DD480" s="2"/>
      <c r="DE480" s="2"/>
      <c r="DF480" s="2"/>
      <c r="DG480" s="2"/>
      <c r="DH480" s="2"/>
      <c r="DI480" s="2"/>
      <c r="DJ480" s="2"/>
      <c r="DK480" s="2"/>
      <c r="DL480" s="2"/>
      <c r="DM480" s="2"/>
      <c r="DN480" s="2"/>
      <c r="DO480" s="2"/>
      <c r="DP480" s="2"/>
      <c r="DQ480" s="2"/>
      <c r="DR480" s="2"/>
      <c r="DS480" s="2"/>
      <c r="DT480" s="2"/>
      <c r="DU480" s="2"/>
      <c r="DV480" s="2"/>
      <c r="DW480" s="2"/>
      <c r="DX480" s="2"/>
      <c r="DY480" s="2"/>
      <c r="DZ480" s="2"/>
      <c r="EA480" s="2"/>
      <c r="EB480" s="2"/>
      <c r="EC480" s="2"/>
      <c r="ED480" s="2"/>
      <c r="EE480" s="2"/>
      <c r="EF480" s="2"/>
      <c r="EG480" s="2"/>
      <c r="EH480" s="2"/>
      <c r="EI480" s="2"/>
      <c r="EJ480" s="2"/>
      <c r="EK480" s="2"/>
      <c r="EL480" s="2"/>
      <c r="EM480" s="2"/>
      <c r="EN480" s="2"/>
      <c r="EO480" s="2"/>
      <c r="EP480" s="2"/>
      <c r="EQ480" s="2"/>
      <c r="ER480" s="2"/>
      <c r="ES480" s="2"/>
      <c r="ET480" s="2"/>
      <c r="EU480" s="2"/>
      <c r="EV480" s="2"/>
      <c r="EW480" s="2"/>
      <c r="EX480" s="2"/>
    </row>
    <row r="481" spans="1:154" x14ac:dyDescent="0.15">
      <c r="A481" s="35">
        <f t="shared" si="163"/>
        <v>45026</v>
      </c>
      <c r="B481" s="125">
        <f t="shared" ca="1" si="159"/>
        <v>11640.1495</v>
      </c>
      <c r="C481" s="14">
        <f t="shared" si="170"/>
        <v>10000</v>
      </c>
      <c r="D481" s="13">
        <f>IF(A481&lt;$B$1,VLOOKUP(A481,[1]DI!$A$4:$B$15000,2,FALSE),0)</f>
        <v>0.13650000000000001</v>
      </c>
      <c r="E481" s="14">
        <f t="shared" si="171"/>
        <v>1.00050788</v>
      </c>
      <c r="F481" s="14">
        <f>(TRUNC(PRODUCT($E$14:$E480),16))</f>
        <v>1.16401494734623</v>
      </c>
      <c r="G481" s="14">
        <f t="shared" si="172"/>
        <v>1</v>
      </c>
      <c r="H481" s="14">
        <f t="shared" si="173"/>
        <v>1.1640149500000001</v>
      </c>
      <c r="I481" s="13">
        <f t="shared" si="164"/>
        <v>0</v>
      </c>
      <c r="J481" s="29">
        <f t="shared" si="165"/>
        <v>44559</v>
      </c>
      <c r="K481" s="2">
        <f t="shared" si="166"/>
        <v>321</v>
      </c>
      <c r="L481" s="17">
        <f t="shared" si="167"/>
        <v>321</v>
      </c>
      <c r="M481" s="12">
        <f t="shared" si="160"/>
        <v>1</v>
      </c>
      <c r="N481" s="12">
        <f t="shared" si="161"/>
        <v>1.1640149500000001</v>
      </c>
      <c r="O481" s="17">
        <f t="shared" si="158"/>
        <v>0</v>
      </c>
      <c r="P481" s="14">
        <f t="shared" si="157"/>
        <v>1640.1495</v>
      </c>
      <c r="Q481" s="14">
        <v>0</v>
      </c>
      <c r="R481" s="14">
        <f t="shared" si="175"/>
        <v>0</v>
      </c>
      <c r="S481" s="20">
        <f t="shared" si="162"/>
        <v>0</v>
      </c>
      <c r="T481" s="14">
        <f t="shared" si="174"/>
        <v>0</v>
      </c>
      <c r="U481" s="4" t="str">
        <f t="shared" si="168"/>
        <v>A+J=</v>
      </c>
      <c r="V481" s="29">
        <f t="shared" si="169"/>
        <v>45747</v>
      </c>
      <c r="W481" s="3"/>
      <c r="X481" s="87">
        <f>[2]Plan1!$A549</f>
        <v>52921</v>
      </c>
      <c r="Y481" s="87" t="str">
        <f>[2]Plan1!$C549</f>
        <v>Dia Nacional de Zumbi e da Consciência Negra</v>
      </c>
      <c r="Z481" s="78"/>
      <c r="AA481" s="1"/>
      <c r="AB481" s="3"/>
      <c r="AC481" s="3"/>
      <c r="AD481" s="3"/>
      <c r="AE481" s="3"/>
      <c r="AF481" s="3"/>
      <c r="AG481" s="11"/>
      <c r="AH481" s="3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  <c r="CG481" s="2"/>
      <c r="CH481" s="2"/>
      <c r="CI481" s="2"/>
      <c r="CJ481" s="2"/>
      <c r="CK481" s="2"/>
      <c r="CL481" s="2"/>
      <c r="CM481" s="2"/>
      <c r="CN481" s="2"/>
      <c r="CO481" s="2"/>
      <c r="CP481" s="2"/>
      <c r="CQ481" s="2"/>
      <c r="CR481" s="2"/>
      <c r="CS481" s="2"/>
      <c r="CT481" s="2"/>
      <c r="CU481" s="2"/>
      <c r="CV481" s="2"/>
      <c r="CW481" s="2"/>
      <c r="CX481" s="2"/>
      <c r="CY481" s="2"/>
      <c r="CZ481" s="2"/>
      <c r="DA481" s="2"/>
      <c r="DB481" s="2"/>
      <c r="DC481" s="2"/>
      <c r="DD481" s="2"/>
      <c r="DE481" s="2"/>
      <c r="DF481" s="2"/>
      <c r="DG481" s="2"/>
      <c r="DH481" s="2"/>
      <c r="DI481" s="2"/>
      <c r="DJ481" s="2"/>
      <c r="DK481" s="2"/>
      <c r="DL481" s="2"/>
      <c r="DM481" s="2"/>
      <c r="DN481" s="2"/>
      <c r="DO481" s="2"/>
      <c r="DP481" s="2"/>
      <c r="DQ481" s="2"/>
      <c r="DR481" s="2"/>
      <c r="DS481" s="2"/>
      <c r="DT481" s="2"/>
      <c r="DU481" s="2"/>
      <c r="DV481" s="2"/>
      <c r="DW481" s="2"/>
      <c r="DX481" s="2"/>
      <c r="DY481" s="2"/>
      <c r="DZ481" s="2"/>
      <c r="EA481" s="2"/>
      <c r="EB481" s="2"/>
      <c r="EC481" s="2"/>
      <c r="ED481" s="2"/>
      <c r="EE481" s="2"/>
      <c r="EF481" s="2"/>
      <c r="EG481" s="2"/>
      <c r="EH481" s="2"/>
      <c r="EI481" s="2"/>
      <c r="EJ481" s="2"/>
      <c r="EK481" s="2"/>
      <c r="EL481" s="2"/>
      <c r="EM481" s="2"/>
      <c r="EN481" s="2"/>
      <c r="EO481" s="2"/>
      <c r="EP481" s="2"/>
      <c r="EQ481" s="2"/>
      <c r="ER481" s="2"/>
      <c r="ES481" s="2"/>
      <c r="ET481" s="2"/>
      <c r="EU481" s="2"/>
      <c r="EV481" s="2"/>
      <c r="EW481" s="2"/>
      <c r="EX481" s="2"/>
    </row>
    <row r="482" spans="1:154" x14ac:dyDescent="0.15">
      <c r="A482" s="35">
        <f t="shared" si="163"/>
        <v>45027</v>
      </c>
      <c r="B482" s="125">
        <f t="shared" ca="1" si="159"/>
        <v>11646.061299999999</v>
      </c>
      <c r="C482" s="14">
        <f t="shared" si="170"/>
        <v>10000</v>
      </c>
      <c r="D482" s="13">
        <f>IF(A482&lt;$B$1,VLOOKUP(A482,[1]DI!$A$4:$B$15000,2,FALSE),0)</f>
        <v>0.13650000000000001</v>
      </c>
      <c r="E482" s="14">
        <f t="shared" si="171"/>
        <v>1.00050788</v>
      </c>
      <c r="F482" s="14">
        <f>(TRUNC(PRODUCT($E$14:$E481),16))</f>
        <v>1.16460612725769</v>
      </c>
      <c r="G482" s="14">
        <f t="shared" si="172"/>
        <v>1</v>
      </c>
      <c r="H482" s="14">
        <f t="shared" si="173"/>
        <v>1.1646061299999999</v>
      </c>
      <c r="I482" s="13">
        <f t="shared" si="164"/>
        <v>0</v>
      </c>
      <c r="J482" s="29">
        <f t="shared" si="165"/>
        <v>44559</v>
      </c>
      <c r="K482" s="2">
        <f t="shared" si="166"/>
        <v>322</v>
      </c>
      <c r="L482" s="17">
        <f t="shared" si="167"/>
        <v>322</v>
      </c>
      <c r="M482" s="12">
        <f t="shared" si="160"/>
        <v>1</v>
      </c>
      <c r="N482" s="12">
        <f t="shared" si="161"/>
        <v>1.1646061299999999</v>
      </c>
      <c r="O482" s="17">
        <f t="shared" si="158"/>
        <v>0</v>
      </c>
      <c r="P482" s="14">
        <f t="shared" si="157"/>
        <v>1646.0613000000001</v>
      </c>
      <c r="Q482" s="14">
        <v>0</v>
      </c>
      <c r="R482" s="14">
        <f t="shared" si="175"/>
        <v>0</v>
      </c>
      <c r="S482" s="20">
        <f t="shared" si="162"/>
        <v>0</v>
      </c>
      <c r="T482" s="14">
        <f t="shared" si="174"/>
        <v>0</v>
      </c>
      <c r="U482" s="4" t="str">
        <f t="shared" si="168"/>
        <v>A+J=</v>
      </c>
      <c r="V482" s="29">
        <f t="shared" si="169"/>
        <v>45747</v>
      </c>
      <c r="W482" s="3"/>
      <c r="X482" s="87">
        <f>[2]Plan1!$A550</f>
        <v>52956</v>
      </c>
      <c r="Y482" s="87" t="str">
        <f>[2]Plan1!$C550</f>
        <v>Natal</v>
      </c>
      <c r="Z482" s="78"/>
      <c r="AA482" s="1"/>
      <c r="AB482" s="3"/>
      <c r="AC482" s="3"/>
      <c r="AD482" s="3"/>
      <c r="AE482" s="3"/>
      <c r="AF482" s="3"/>
      <c r="AG482" s="11"/>
      <c r="AH482" s="3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  <c r="CG482" s="2"/>
      <c r="CH482" s="2"/>
      <c r="CI482" s="2"/>
      <c r="CJ482" s="2"/>
      <c r="CK482" s="2"/>
      <c r="CL482" s="2"/>
      <c r="CM482" s="2"/>
      <c r="CN482" s="2"/>
      <c r="CO482" s="2"/>
      <c r="CP482" s="2"/>
      <c r="CQ482" s="2"/>
      <c r="CR482" s="2"/>
      <c r="CS482" s="2"/>
      <c r="CT482" s="2"/>
      <c r="CU482" s="2"/>
      <c r="CV482" s="2"/>
      <c r="CW482" s="2"/>
      <c r="CX482" s="2"/>
      <c r="CY482" s="2"/>
      <c r="CZ482" s="2"/>
      <c r="DA482" s="2"/>
      <c r="DB482" s="2"/>
      <c r="DC482" s="2"/>
      <c r="DD482" s="2"/>
      <c r="DE482" s="2"/>
      <c r="DF482" s="2"/>
      <c r="DG482" s="2"/>
      <c r="DH482" s="2"/>
      <c r="DI482" s="2"/>
      <c r="DJ482" s="2"/>
      <c r="DK482" s="2"/>
      <c r="DL482" s="2"/>
      <c r="DM482" s="2"/>
      <c r="DN482" s="2"/>
      <c r="DO482" s="2"/>
      <c r="DP482" s="2"/>
      <c r="DQ482" s="2"/>
      <c r="DR482" s="2"/>
      <c r="DS482" s="2"/>
      <c r="DT482" s="2"/>
      <c r="DU482" s="2"/>
      <c r="DV482" s="2"/>
      <c r="DW482" s="2"/>
      <c r="DX482" s="2"/>
      <c r="DY482" s="2"/>
      <c r="DZ482" s="2"/>
      <c r="EA482" s="2"/>
      <c r="EB482" s="2"/>
      <c r="EC482" s="2"/>
      <c r="ED482" s="2"/>
      <c r="EE482" s="2"/>
      <c r="EF482" s="2"/>
      <c r="EG482" s="2"/>
      <c r="EH482" s="2"/>
      <c r="EI482" s="2"/>
      <c r="EJ482" s="2"/>
      <c r="EK482" s="2"/>
      <c r="EL482" s="2"/>
      <c r="EM482" s="2"/>
      <c r="EN482" s="2"/>
      <c r="EO482" s="2"/>
      <c r="EP482" s="2"/>
      <c r="EQ482" s="2"/>
      <c r="ER482" s="2"/>
      <c r="ES482" s="2"/>
      <c r="ET482" s="2"/>
      <c r="EU482" s="2"/>
      <c r="EV482" s="2"/>
      <c r="EW482" s="2"/>
      <c r="EX482" s="2"/>
    </row>
    <row r="483" spans="1:154" x14ac:dyDescent="0.15">
      <c r="A483" s="35">
        <f t="shared" si="163"/>
        <v>45028</v>
      </c>
      <c r="B483" s="125">
        <f t="shared" ca="1" si="159"/>
        <v>11651.9761</v>
      </c>
      <c r="C483" s="14">
        <f t="shared" si="170"/>
        <v>10000</v>
      </c>
      <c r="D483" s="13">
        <f>IF(A483&lt;$B$1,VLOOKUP(A483,[1]DI!$A$4:$B$15000,2,FALSE),0)</f>
        <v>0.13650000000000001</v>
      </c>
      <c r="E483" s="14">
        <f t="shared" si="171"/>
        <v>1.00050788</v>
      </c>
      <c r="F483" s="14">
        <f>(TRUNC(PRODUCT($E$14:$E482),16))</f>
        <v>1.1651976074176</v>
      </c>
      <c r="G483" s="14">
        <f t="shared" si="172"/>
        <v>1</v>
      </c>
      <c r="H483" s="14">
        <f t="shared" si="173"/>
        <v>1.1651976100000001</v>
      </c>
      <c r="I483" s="13">
        <f t="shared" si="164"/>
        <v>0</v>
      </c>
      <c r="J483" s="29">
        <f t="shared" si="165"/>
        <v>44559</v>
      </c>
      <c r="K483" s="2">
        <f t="shared" si="166"/>
        <v>323</v>
      </c>
      <c r="L483" s="17">
        <f t="shared" si="167"/>
        <v>323</v>
      </c>
      <c r="M483" s="12">
        <f t="shared" si="160"/>
        <v>1</v>
      </c>
      <c r="N483" s="12">
        <f t="shared" si="161"/>
        <v>1.1651976100000001</v>
      </c>
      <c r="O483" s="17">
        <f t="shared" si="158"/>
        <v>0</v>
      </c>
      <c r="P483" s="14">
        <f t="shared" si="157"/>
        <v>1651.9761000000001</v>
      </c>
      <c r="Q483" s="14">
        <v>0</v>
      </c>
      <c r="R483" s="14">
        <f t="shared" si="175"/>
        <v>0</v>
      </c>
      <c r="S483" s="20">
        <f t="shared" si="162"/>
        <v>0</v>
      </c>
      <c r="T483" s="14">
        <f t="shared" si="174"/>
        <v>0</v>
      </c>
      <c r="U483" s="4" t="str">
        <f t="shared" si="168"/>
        <v>A+J=</v>
      </c>
      <c r="V483" s="29">
        <f t="shared" si="169"/>
        <v>45747</v>
      </c>
      <c r="W483" s="3"/>
      <c r="X483" s="87">
        <f>[2]Plan1!$A551</f>
        <v>52963</v>
      </c>
      <c r="Y483" s="87" t="str">
        <f>[2]Plan1!$C551</f>
        <v>Confraternização Universal</v>
      </c>
      <c r="Z483" s="78"/>
      <c r="AA483" s="1"/>
      <c r="AB483" s="3"/>
      <c r="AC483" s="3"/>
      <c r="AD483" s="3"/>
      <c r="AE483" s="3"/>
      <c r="AF483" s="3"/>
      <c r="AG483" s="11"/>
      <c r="AH483" s="3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  <c r="CG483" s="2"/>
      <c r="CH483" s="2"/>
      <c r="CI483" s="2"/>
      <c r="CJ483" s="2"/>
      <c r="CK483" s="2"/>
      <c r="CL483" s="2"/>
      <c r="CM483" s="2"/>
      <c r="CN483" s="2"/>
      <c r="CO483" s="2"/>
      <c r="CP483" s="2"/>
      <c r="CQ483" s="2"/>
      <c r="CR483" s="2"/>
      <c r="CS483" s="2"/>
      <c r="CT483" s="2"/>
      <c r="CU483" s="2"/>
      <c r="CV483" s="2"/>
      <c r="CW483" s="2"/>
      <c r="CX483" s="2"/>
      <c r="CY483" s="2"/>
      <c r="CZ483" s="2"/>
      <c r="DA483" s="2"/>
      <c r="DB483" s="2"/>
      <c r="DC483" s="2"/>
      <c r="DD483" s="2"/>
      <c r="DE483" s="2"/>
      <c r="DF483" s="2"/>
      <c r="DG483" s="2"/>
      <c r="DH483" s="2"/>
      <c r="DI483" s="2"/>
      <c r="DJ483" s="2"/>
      <c r="DK483" s="2"/>
      <c r="DL483" s="2"/>
      <c r="DM483" s="2"/>
      <c r="DN483" s="2"/>
      <c r="DO483" s="2"/>
      <c r="DP483" s="2"/>
      <c r="DQ483" s="2"/>
      <c r="DR483" s="2"/>
      <c r="DS483" s="2"/>
      <c r="DT483" s="2"/>
      <c r="DU483" s="2"/>
      <c r="DV483" s="2"/>
      <c r="DW483" s="2"/>
      <c r="DX483" s="2"/>
      <c r="DY483" s="2"/>
      <c r="DZ483" s="2"/>
      <c r="EA483" s="2"/>
      <c r="EB483" s="2"/>
      <c r="EC483" s="2"/>
      <c r="ED483" s="2"/>
      <c r="EE483" s="2"/>
      <c r="EF483" s="2"/>
      <c r="EG483" s="2"/>
      <c r="EH483" s="2"/>
      <c r="EI483" s="2"/>
      <c r="EJ483" s="2"/>
      <c r="EK483" s="2"/>
      <c r="EL483" s="2"/>
      <c r="EM483" s="2"/>
      <c r="EN483" s="2"/>
      <c r="EO483" s="2"/>
      <c r="EP483" s="2"/>
      <c r="EQ483" s="2"/>
      <c r="ER483" s="2"/>
      <c r="ES483" s="2"/>
      <c r="ET483" s="2"/>
      <c r="EU483" s="2"/>
      <c r="EV483" s="2"/>
      <c r="EW483" s="2"/>
      <c r="EX483" s="2"/>
    </row>
    <row r="484" spans="1:154" x14ac:dyDescent="0.15">
      <c r="A484" s="35">
        <f t="shared" si="163"/>
        <v>45029</v>
      </c>
      <c r="B484" s="125">
        <f t="shared" ca="1" si="159"/>
        <v>11657.893899999999</v>
      </c>
      <c r="C484" s="14">
        <f t="shared" si="170"/>
        <v>10000</v>
      </c>
      <c r="D484" s="13">
        <f>IF(A484&lt;$B$1,VLOOKUP(A484,[1]DI!$A$4:$B$15000,2,FALSE),0)</f>
        <v>0.13650000000000001</v>
      </c>
      <c r="E484" s="14">
        <f t="shared" si="171"/>
        <v>1.00050788</v>
      </c>
      <c r="F484" s="14">
        <f>(TRUNC(PRODUCT($E$14:$E483),16))</f>
        <v>1.16578938797845</v>
      </c>
      <c r="G484" s="14">
        <f t="shared" si="172"/>
        <v>1</v>
      </c>
      <c r="H484" s="14">
        <f t="shared" si="173"/>
        <v>1.16578939</v>
      </c>
      <c r="I484" s="13">
        <f t="shared" si="164"/>
        <v>0</v>
      </c>
      <c r="J484" s="29">
        <f t="shared" si="165"/>
        <v>44559</v>
      </c>
      <c r="K484" s="2">
        <f t="shared" si="166"/>
        <v>324</v>
      </c>
      <c r="L484" s="17">
        <f t="shared" si="167"/>
        <v>324</v>
      </c>
      <c r="M484" s="12">
        <f t="shared" si="160"/>
        <v>1</v>
      </c>
      <c r="N484" s="12">
        <f t="shared" si="161"/>
        <v>1.16578939</v>
      </c>
      <c r="O484" s="17">
        <f t="shared" si="158"/>
        <v>0</v>
      </c>
      <c r="P484" s="14">
        <f t="shared" si="157"/>
        <v>1657.8939</v>
      </c>
      <c r="Q484" s="14">
        <v>0</v>
      </c>
      <c r="R484" s="14">
        <f t="shared" si="175"/>
        <v>0</v>
      </c>
      <c r="S484" s="20">
        <f t="shared" si="162"/>
        <v>0</v>
      </c>
      <c r="T484" s="14">
        <f t="shared" si="174"/>
        <v>0</v>
      </c>
      <c r="U484" s="4" t="str">
        <f t="shared" si="168"/>
        <v>A+J=</v>
      </c>
      <c r="V484" s="29">
        <f t="shared" si="169"/>
        <v>45747</v>
      </c>
      <c r="W484" s="3"/>
      <c r="X484" s="87">
        <f>[2]Plan1!$A552</f>
        <v>53013</v>
      </c>
      <c r="Y484" s="87" t="str">
        <f>[2]Plan1!$C552</f>
        <v>Carnaval</v>
      </c>
      <c r="Z484" s="78"/>
      <c r="AA484" s="1"/>
      <c r="AB484" s="3"/>
      <c r="AC484" s="3"/>
      <c r="AD484" s="3"/>
      <c r="AE484" s="3"/>
      <c r="AF484" s="3"/>
      <c r="AG484" s="11"/>
      <c r="AH484" s="3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  <c r="CG484" s="2"/>
      <c r="CH484" s="2"/>
      <c r="CI484" s="2"/>
      <c r="CJ484" s="2"/>
      <c r="CK484" s="2"/>
      <c r="CL484" s="2"/>
      <c r="CM484" s="2"/>
      <c r="CN484" s="2"/>
      <c r="CO484" s="2"/>
      <c r="CP484" s="2"/>
      <c r="CQ484" s="2"/>
      <c r="CR484" s="2"/>
      <c r="CS484" s="2"/>
      <c r="CT484" s="2"/>
      <c r="CU484" s="2"/>
      <c r="CV484" s="2"/>
      <c r="CW484" s="2"/>
      <c r="CX484" s="2"/>
      <c r="CY484" s="2"/>
      <c r="CZ484" s="2"/>
      <c r="DA484" s="2"/>
      <c r="DB484" s="2"/>
      <c r="DC484" s="2"/>
      <c r="DD484" s="2"/>
      <c r="DE484" s="2"/>
      <c r="DF484" s="2"/>
      <c r="DG484" s="2"/>
      <c r="DH484" s="2"/>
      <c r="DI484" s="2"/>
      <c r="DJ484" s="2"/>
      <c r="DK484" s="2"/>
      <c r="DL484" s="2"/>
      <c r="DM484" s="2"/>
      <c r="DN484" s="2"/>
      <c r="DO484" s="2"/>
      <c r="DP484" s="2"/>
      <c r="DQ484" s="2"/>
      <c r="DR484" s="2"/>
      <c r="DS484" s="2"/>
      <c r="DT484" s="2"/>
      <c r="DU484" s="2"/>
      <c r="DV484" s="2"/>
      <c r="DW484" s="2"/>
      <c r="DX484" s="2"/>
      <c r="DY484" s="2"/>
      <c r="DZ484" s="2"/>
      <c r="EA484" s="2"/>
      <c r="EB484" s="2"/>
      <c r="EC484" s="2"/>
      <c r="ED484" s="2"/>
      <c r="EE484" s="2"/>
      <c r="EF484" s="2"/>
      <c r="EG484" s="2"/>
      <c r="EH484" s="2"/>
      <c r="EI484" s="2"/>
      <c r="EJ484" s="2"/>
      <c r="EK484" s="2"/>
      <c r="EL484" s="2"/>
      <c r="EM484" s="2"/>
      <c r="EN484" s="2"/>
      <c r="EO484" s="2"/>
      <c r="EP484" s="2"/>
      <c r="EQ484" s="2"/>
      <c r="ER484" s="2"/>
      <c r="ES484" s="2"/>
      <c r="ET484" s="2"/>
      <c r="EU484" s="2"/>
      <c r="EV484" s="2"/>
      <c r="EW484" s="2"/>
      <c r="EX484" s="2"/>
    </row>
    <row r="485" spans="1:154" x14ac:dyDescent="0.15">
      <c r="A485" s="35">
        <f t="shared" si="163"/>
        <v>45030</v>
      </c>
      <c r="B485" s="125">
        <f t="shared" ca="1" si="159"/>
        <v>11663.814699999999</v>
      </c>
      <c r="C485" s="14">
        <f t="shared" si="170"/>
        <v>10000</v>
      </c>
      <c r="D485" s="13">
        <f>IF(A485&lt;$B$1,VLOOKUP(A485,[1]DI!$A$4:$B$15000,2,FALSE),0)</f>
        <v>0.13650000000000001</v>
      </c>
      <c r="E485" s="14">
        <f t="shared" si="171"/>
        <v>1.00050788</v>
      </c>
      <c r="F485" s="14">
        <f>(TRUNC(PRODUCT($E$14:$E484),16))</f>
        <v>1.16638146909282</v>
      </c>
      <c r="G485" s="14">
        <f t="shared" si="172"/>
        <v>1</v>
      </c>
      <c r="H485" s="14">
        <f t="shared" si="173"/>
        <v>1.1663814699999999</v>
      </c>
      <c r="I485" s="13">
        <f t="shared" si="164"/>
        <v>0</v>
      </c>
      <c r="J485" s="29">
        <f t="shared" si="165"/>
        <v>44559</v>
      </c>
      <c r="K485" s="2">
        <f t="shared" si="166"/>
        <v>325</v>
      </c>
      <c r="L485" s="17">
        <f t="shared" si="167"/>
        <v>325</v>
      </c>
      <c r="M485" s="12">
        <f t="shared" si="160"/>
        <v>1</v>
      </c>
      <c r="N485" s="12">
        <f t="shared" si="161"/>
        <v>1.1663814699999999</v>
      </c>
      <c r="O485" s="17">
        <f t="shared" si="158"/>
        <v>0</v>
      </c>
      <c r="P485" s="14">
        <f t="shared" si="157"/>
        <v>1663.8146999999999</v>
      </c>
      <c r="Q485" s="14">
        <v>0</v>
      </c>
      <c r="R485" s="14">
        <f t="shared" si="175"/>
        <v>0</v>
      </c>
      <c r="S485" s="20">
        <f t="shared" si="162"/>
        <v>0</v>
      </c>
      <c r="T485" s="14">
        <f t="shared" si="174"/>
        <v>0</v>
      </c>
      <c r="U485" s="4" t="str">
        <f t="shared" si="168"/>
        <v>A+J=</v>
      </c>
      <c r="V485" s="29">
        <f t="shared" si="169"/>
        <v>45747</v>
      </c>
      <c r="W485" s="3"/>
      <c r="X485" s="87">
        <f>[2]Plan1!$A553</f>
        <v>53014</v>
      </c>
      <c r="Y485" s="87" t="str">
        <f>[2]Plan1!$C553</f>
        <v>Carnaval</v>
      </c>
      <c r="Z485" s="78"/>
      <c r="AA485" s="1"/>
      <c r="AB485" s="3"/>
      <c r="AC485" s="3"/>
      <c r="AD485" s="3"/>
      <c r="AE485" s="3"/>
      <c r="AF485" s="3"/>
      <c r="AG485" s="11"/>
      <c r="AH485" s="3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  <c r="CG485" s="2"/>
      <c r="CH485" s="2"/>
      <c r="CI485" s="2"/>
      <c r="CJ485" s="2"/>
      <c r="CK485" s="2"/>
      <c r="CL485" s="2"/>
      <c r="CM485" s="2"/>
      <c r="CN485" s="2"/>
      <c r="CO485" s="2"/>
      <c r="CP485" s="2"/>
      <c r="CQ485" s="2"/>
      <c r="CR485" s="2"/>
      <c r="CS485" s="2"/>
      <c r="CT485" s="2"/>
      <c r="CU485" s="2"/>
      <c r="CV485" s="2"/>
      <c r="CW485" s="2"/>
      <c r="CX485" s="2"/>
      <c r="CY485" s="2"/>
      <c r="CZ485" s="2"/>
      <c r="DA485" s="2"/>
      <c r="DB485" s="2"/>
      <c r="DC485" s="2"/>
      <c r="DD485" s="2"/>
      <c r="DE485" s="2"/>
      <c r="DF485" s="2"/>
      <c r="DG485" s="2"/>
      <c r="DH485" s="2"/>
      <c r="DI485" s="2"/>
      <c r="DJ485" s="2"/>
      <c r="DK485" s="2"/>
      <c r="DL485" s="2"/>
      <c r="DM485" s="2"/>
      <c r="DN485" s="2"/>
      <c r="DO485" s="2"/>
      <c r="DP485" s="2"/>
      <c r="DQ485" s="2"/>
      <c r="DR485" s="2"/>
      <c r="DS485" s="2"/>
      <c r="DT485" s="2"/>
      <c r="DU485" s="2"/>
      <c r="DV485" s="2"/>
      <c r="DW485" s="2"/>
      <c r="DX485" s="2"/>
      <c r="DY485" s="2"/>
      <c r="DZ485" s="2"/>
      <c r="EA485" s="2"/>
      <c r="EB485" s="2"/>
      <c r="EC485" s="2"/>
      <c r="ED485" s="2"/>
      <c r="EE485" s="2"/>
      <c r="EF485" s="2"/>
      <c r="EG485" s="2"/>
      <c r="EH485" s="2"/>
      <c r="EI485" s="2"/>
      <c r="EJ485" s="2"/>
      <c r="EK485" s="2"/>
      <c r="EL485" s="2"/>
      <c r="EM485" s="2"/>
      <c r="EN485" s="2"/>
      <c r="EO485" s="2"/>
      <c r="EP485" s="2"/>
      <c r="EQ485" s="2"/>
      <c r="ER485" s="2"/>
      <c r="ES485" s="2"/>
      <c r="ET485" s="2"/>
      <c r="EU485" s="2"/>
      <c r="EV485" s="2"/>
      <c r="EW485" s="2"/>
      <c r="EX485" s="2"/>
    </row>
    <row r="486" spans="1:154" x14ac:dyDescent="0.15">
      <c r="A486" s="35">
        <f t="shared" si="163"/>
        <v>45031</v>
      </c>
      <c r="B486" s="125">
        <f t="shared" ca="1" si="159"/>
        <v>11669.738499999999</v>
      </c>
      <c r="C486" s="14">
        <f t="shared" si="170"/>
        <v>10000</v>
      </c>
      <c r="D486" s="13">
        <f>IF(A486&lt;$B$1,VLOOKUP(A486,[1]DI!$A$4:$B$15000,2,FALSE),0)</f>
        <v>0</v>
      </c>
      <c r="E486" s="14">
        <f t="shared" si="171"/>
        <v>1</v>
      </c>
      <c r="F486" s="14">
        <f>(TRUNC(PRODUCT($E$14:$E485),16))</f>
        <v>1.16697385091334</v>
      </c>
      <c r="G486" s="14">
        <f t="shared" si="172"/>
        <v>1</v>
      </c>
      <c r="H486" s="14">
        <f t="shared" si="173"/>
        <v>1.16697385</v>
      </c>
      <c r="I486" s="13">
        <f t="shared" si="164"/>
        <v>0</v>
      </c>
      <c r="J486" s="29">
        <f t="shared" si="165"/>
        <v>44559</v>
      </c>
      <c r="K486" s="2">
        <f t="shared" si="166"/>
        <v>325</v>
      </c>
      <c r="L486" s="17">
        <f t="shared" si="167"/>
        <v>326</v>
      </c>
      <c r="M486" s="12">
        <f t="shared" si="160"/>
        <v>1</v>
      </c>
      <c r="N486" s="12">
        <f t="shared" si="161"/>
        <v>1.16697385</v>
      </c>
      <c r="O486" s="17">
        <f t="shared" si="158"/>
        <v>0</v>
      </c>
      <c r="P486" s="14">
        <f t="shared" si="157"/>
        <v>1669.7384999999999</v>
      </c>
      <c r="Q486" s="14">
        <v>0</v>
      </c>
      <c r="R486" s="14">
        <f t="shared" si="175"/>
        <v>0</v>
      </c>
      <c r="S486" s="20">
        <f t="shared" si="162"/>
        <v>0</v>
      </c>
      <c r="T486" s="14">
        <f t="shared" si="174"/>
        <v>0</v>
      </c>
      <c r="U486" s="4" t="str">
        <f t="shared" si="168"/>
        <v>A+J=</v>
      </c>
      <c r="V486" s="29">
        <f t="shared" si="169"/>
        <v>45747</v>
      </c>
      <c r="W486" s="3"/>
      <c r="X486" s="87">
        <f>[2]Plan1!$A554</f>
        <v>53059</v>
      </c>
      <c r="Y486" s="87" t="str">
        <f>[2]Plan1!$C554</f>
        <v>Paixão de Cristo</v>
      </c>
      <c r="Z486" s="78"/>
      <c r="AA486" s="1"/>
      <c r="AB486" s="3"/>
      <c r="AC486" s="3"/>
      <c r="AD486" s="3"/>
      <c r="AE486" s="3"/>
      <c r="AF486" s="3"/>
      <c r="AG486" s="11"/>
      <c r="AH486" s="3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  <c r="CG486" s="2"/>
      <c r="CH486" s="2"/>
      <c r="CI486" s="2"/>
      <c r="CJ486" s="2"/>
      <c r="CK486" s="2"/>
      <c r="CL486" s="2"/>
      <c r="CM486" s="2"/>
      <c r="CN486" s="2"/>
      <c r="CO486" s="2"/>
      <c r="CP486" s="2"/>
      <c r="CQ486" s="2"/>
      <c r="CR486" s="2"/>
      <c r="CS486" s="2"/>
      <c r="CT486" s="2"/>
      <c r="CU486" s="2"/>
      <c r="CV486" s="2"/>
      <c r="CW486" s="2"/>
      <c r="CX486" s="2"/>
      <c r="CY486" s="2"/>
      <c r="CZ486" s="2"/>
      <c r="DA486" s="2"/>
      <c r="DB486" s="2"/>
      <c r="DC486" s="2"/>
      <c r="DD486" s="2"/>
      <c r="DE486" s="2"/>
      <c r="DF486" s="2"/>
      <c r="DG486" s="2"/>
      <c r="DH486" s="2"/>
      <c r="DI486" s="2"/>
      <c r="DJ486" s="2"/>
      <c r="DK486" s="2"/>
      <c r="DL486" s="2"/>
      <c r="DM486" s="2"/>
      <c r="DN486" s="2"/>
      <c r="DO486" s="2"/>
      <c r="DP486" s="2"/>
      <c r="DQ486" s="2"/>
      <c r="DR486" s="2"/>
      <c r="DS486" s="2"/>
      <c r="DT486" s="2"/>
      <c r="DU486" s="2"/>
      <c r="DV486" s="2"/>
      <c r="DW486" s="2"/>
      <c r="DX486" s="2"/>
      <c r="DY486" s="2"/>
      <c r="DZ486" s="2"/>
      <c r="EA486" s="2"/>
      <c r="EB486" s="2"/>
      <c r="EC486" s="2"/>
      <c r="ED486" s="2"/>
      <c r="EE486" s="2"/>
      <c r="EF486" s="2"/>
      <c r="EG486" s="2"/>
      <c r="EH486" s="2"/>
      <c r="EI486" s="2"/>
      <c r="EJ486" s="2"/>
      <c r="EK486" s="2"/>
      <c r="EL486" s="2"/>
      <c r="EM486" s="2"/>
      <c r="EN486" s="2"/>
      <c r="EO486" s="2"/>
      <c r="EP486" s="2"/>
      <c r="EQ486" s="2"/>
      <c r="ER486" s="2"/>
      <c r="ES486" s="2"/>
      <c r="ET486" s="2"/>
      <c r="EU486" s="2"/>
      <c r="EV486" s="2"/>
      <c r="EW486" s="2"/>
      <c r="EX486" s="2"/>
    </row>
    <row r="487" spans="1:154" x14ac:dyDescent="0.15">
      <c r="A487" s="35">
        <f t="shared" si="163"/>
        <v>45032</v>
      </c>
      <c r="B487" s="125">
        <f t="shared" ca="1" si="159"/>
        <v>11669.738499999999</v>
      </c>
      <c r="C487" s="14">
        <f t="shared" si="170"/>
        <v>10000</v>
      </c>
      <c r="D487" s="13">
        <f>IF(A487&lt;$B$1,VLOOKUP(A487,[1]DI!$A$4:$B$15000,2,FALSE),0)</f>
        <v>0</v>
      </c>
      <c r="E487" s="14">
        <f t="shared" si="171"/>
        <v>1</v>
      </c>
      <c r="F487" s="14">
        <f>(TRUNC(PRODUCT($E$14:$E486),16))</f>
        <v>1.16697385091334</v>
      </c>
      <c r="G487" s="14">
        <f t="shared" si="172"/>
        <v>1</v>
      </c>
      <c r="H487" s="14">
        <f t="shared" si="173"/>
        <v>1.16697385</v>
      </c>
      <c r="I487" s="13">
        <f t="shared" si="164"/>
        <v>0</v>
      </c>
      <c r="J487" s="29">
        <f t="shared" si="165"/>
        <v>44559</v>
      </c>
      <c r="K487" s="2">
        <f t="shared" si="166"/>
        <v>325</v>
      </c>
      <c r="L487" s="17">
        <f t="shared" si="167"/>
        <v>326</v>
      </c>
      <c r="M487" s="12">
        <f t="shared" si="160"/>
        <v>1</v>
      </c>
      <c r="N487" s="12">
        <f t="shared" si="161"/>
        <v>1.16697385</v>
      </c>
      <c r="O487" s="17">
        <f t="shared" si="158"/>
        <v>0</v>
      </c>
      <c r="P487" s="14">
        <f t="shared" si="157"/>
        <v>1669.7384999999999</v>
      </c>
      <c r="Q487" s="14">
        <v>0</v>
      </c>
      <c r="R487" s="14">
        <f t="shared" si="175"/>
        <v>0</v>
      </c>
      <c r="S487" s="20">
        <f t="shared" si="162"/>
        <v>0</v>
      </c>
      <c r="T487" s="14">
        <f t="shared" si="174"/>
        <v>0</v>
      </c>
      <c r="U487" s="4" t="str">
        <f t="shared" si="168"/>
        <v>A+J=</v>
      </c>
      <c r="V487" s="29">
        <f t="shared" si="169"/>
        <v>45747</v>
      </c>
      <c r="W487" s="3"/>
      <c r="X487" s="87">
        <f>[2]Plan1!$A555</f>
        <v>53073</v>
      </c>
      <c r="Y487" s="87" t="str">
        <f>[2]Plan1!$C555</f>
        <v>Tiradentes</v>
      </c>
      <c r="Z487" s="93"/>
      <c r="AA487" s="24"/>
      <c r="AB487" s="21"/>
      <c r="AC487" s="21"/>
      <c r="AD487" s="21"/>
      <c r="AE487" s="21"/>
      <c r="AF487" s="3"/>
      <c r="AG487" s="11"/>
      <c r="AH487" s="3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  <c r="CG487" s="2"/>
      <c r="CH487" s="2"/>
      <c r="CI487" s="2"/>
      <c r="CJ487" s="2"/>
      <c r="CK487" s="2"/>
      <c r="CL487" s="2"/>
      <c r="CM487" s="2"/>
      <c r="CN487" s="2"/>
      <c r="CO487" s="2"/>
      <c r="CP487" s="2"/>
      <c r="CQ487" s="2"/>
      <c r="CR487" s="2"/>
      <c r="CS487" s="2"/>
      <c r="CT487" s="2"/>
      <c r="CU487" s="2"/>
      <c r="CV487" s="2"/>
      <c r="CW487" s="2"/>
      <c r="CX487" s="2"/>
      <c r="CY487" s="2"/>
      <c r="CZ487" s="2"/>
      <c r="DA487" s="2"/>
      <c r="DB487" s="2"/>
      <c r="DC487" s="2"/>
      <c r="DD487" s="2"/>
      <c r="DE487" s="2"/>
      <c r="DF487" s="2"/>
      <c r="DG487" s="2"/>
      <c r="DH487" s="2"/>
      <c r="DI487" s="2"/>
      <c r="DJ487" s="2"/>
      <c r="DK487" s="2"/>
      <c r="DL487" s="2"/>
      <c r="DM487" s="2"/>
      <c r="DN487" s="2"/>
      <c r="DO487" s="2"/>
      <c r="DP487" s="2"/>
      <c r="DQ487" s="2"/>
      <c r="DR487" s="2"/>
      <c r="DS487" s="2"/>
      <c r="DT487" s="2"/>
      <c r="DU487" s="2"/>
      <c r="DV487" s="2"/>
      <c r="DW487" s="2"/>
      <c r="DX487" s="2"/>
      <c r="DY487" s="2"/>
      <c r="DZ487" s="2"/>
      <c r="EA487" s="2"/>
      <c r="EB487" s="2"/>
      <c r="EC487" s="2"/>
      <c r="ED487" s="2"/>
      <c r="EE487" s="2"/>
      <c r="EF487" s="2"/>
      <c r="EG487" s="2"/>
      <c r="EH487" s="2"/>
      <c r="EI487" s="2"/>
      <c r="EJ487" s="2"/>
      <c r="EK487" s="2"/>
      <c r="EL487" s="2"/>
      <c r="EM487" s="2"/>
      <c r="EN487" s="2"/>
      <c r="EO487" s="2"/>
      <c r="EP487" s="2"/>
      <c r="EQ487" s="2"/>
      <c r="ER487" s="2"/>
      <c r="ES487" s="2"/>
      <c r="ET487" s="2"/>
      <c r="EU487" s="2"/>
      <c r="EV487" s="2"/>
      <c r="EW487" s="2"/>
      <c r="EX487" s="2"/>
    </row>
    <row r="488" spans="1:154" x14ac:dyDescent="0.15">
      <c r="A488" s="35">
        <f t="shared" si="163"/>
        <v>45033</v>
      </c>
      <c r="B488" s="125">
        <f t="shared" ca="1" si="159"/>
        <v>11669.738499999999</v>
      </c>
      <c r="C488" s="14">
        <f t="shared" si="170"/>
        <v>10000</v>
      </c>
      <c r="D488" s="13">
        <f>IF(A488&lt;$B$1,VLOOKUP(A488,[1]DI!$A$4:$B$15000,2,FALSE),0)</f>
        <v>0.13650000000000001</v>
      </c>
      <c r="E488" s="14">
        <f t="shared" si="171"/>
        <v>1.00050788</v>
      </c>
      <c r="F488" s="14">
        <f>(TRUNC(PRODUCT($E$14:$E487),16))</f>
        <v>1.16697385091334</v>
      </c>
      <c r="G488" s="14">
        <f t="shared" si="172"/>
        <v>1</v>
      </c>
      <c r="H488" s="14">
        <f t="shared" si="173"/>
        <v>1.16697385</v>
      </c>
      <c r="I488" s="13">
        <f t="shared" si="164"/>
        <v>0</v>
      </c>
      <c r="J488" s="29">
        <f t="shared" si="165"/>
        <v>44559</v>
      </c>
      <c r="K488" s="2">
        <f t="shared" si="166"/>
        <v>326</v>
      </c>
      <c r="L488" s="17">
        <f t="shared" si="167"/>
        <v>326</v>
      </c>
      <c r="M488" s="12">
        <f t="shared" si="160"/>
        <v>1</v>
      </c>
      <c r="N488" s="12">
        <f t="shared" si="161"/>
        <v>1.16697385</v>
      </c>
      <c r="O488" s="17">
        <f t="shared" si="158"/>
        <v>0</v>
      </c>
      <c r="P488" s="14">
        <f t="shared" si="157"/>
        <v>1669.7384999999999</v>
      </c>
      <c r="Q488" s="14">
        <v>0</v>
      </c>
      <c r="R488" s="14">
        <f t="shared" si="175"/>
        <v>0</v>
      </c>
      <c r="S488" s="20">
        <f t="shared" si="162"/>
        <v>0</v>
      </c>
      <c r="T488" s="14">
        <f t="shared" si="174"/>
        <v>0</v>
      </c>
      <c r="U488" s="4" t="str">
        <f t="shared" si="168"/>
        <v>A+J=</v>
      </c>
      <c r="V488" s="29">
        <f t="shared" si="169"/>
        <v>45747</v>
      </c>
      <c r="W488" s="3"/>
      <c r="X488" s="87">
        <f>[2]Plan1!$A556</f>
        <v>53083</v>
      </c>
      <c r="Y488" s="87" t="str">
        <f>[2]Plan1!$C556</f>
        <v>Dia do Trabalho</v>
      </c>
      <c r="Z488" s="93"/>
      <c r="AA488" s="24"/>
      <c r="AB488" s="21"/>
      <c r="AC488" s="21"/>
      <c r="AD488" s="21"/>
      <c r="AE488" s="21"/>
      <c r="AF488" s="3"/>
      <c r="AG488" s="11"/>
      <c r="AH488" s="3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  <c r="CG488" s="2"/>
      <c r="CH488" s="2"/>
      <c r="CI488" s="2"/>
      <c r="CJ488" s="2"/>
      <c r="CK488" s="2"/>
      <c r="CL488" s="2"/>
      <c r="CM488" s="2"/>
      <c r="CN488" s="2"/>
      <c r="CO488" s="2"/>
      <c r="CP488" s="2"/>
      <c r="CQ488" s="2"/>
      <c r="CR488" s="2"/>
      <c r="CS488" s="2"/>
      <c r="CT488" s="2"/>
      <c r="CU488" s="2"/>
      <c r="CV488" s="2"/>
      <c r="CW488" s="2"/>
      <c r="CX488" s="2"/>
      <c r="CY488" s="2"/>
      <c r="CZ488" s="2"/>
      <c r="DA488" s="2"/>
      <c r="DB488" s="2"/>
      <c r="DC488" s="2"/>
      <c r="DD488" s="2"/>
      <c r="DE488" s="2"/>
      <c r="DF488" s="2"/>
      <c r="DG488" s="2"/>
      <c r="DH488" s="2"/>
      <c r="DI488" s="2"/>
      <c r="DJ488" s="2"/>
      <c r="DK488" s="2"/>
      <c r="DL488" s="2"/>
      <c r="DM488" s="2"/>
      <c r="DN488" s="2"/>
      <c r="DO488" s="2"/>
      <c r="DP488" s="2"/>
      <c r="DQ488" s="2"/>
      <c r="DR488" s="2"/>
      <c r="DS488" s="2"/>
      <c r="DT488" s="2"/>
      <c r="DU488" s="2"/>
      <c r="DV488" s="2"/>
      <c r="DW488" s="2"/>
      <c r="DX488" s="2"/>
      <c r="DY488" s="2"/>
      <c r="DZ488" s="2"/>
      <c r="EA488" s="2"/>
      <c r="EB488" s="2"/>
      <c r="EC488" s="2"/>
      <c r="ED488" s="2"/>
      <c r="EE488" s="2"/>
      <c r="EF488" s="2"/>
      <c r="EG488" s="2"/>
      <c r="EH488" s="2"/>
      <c r="EI488" s="2"/>
      <c r="EJ488" s="2"/>
      <c r="EK488" s="2"/>
      <c r="EL488" s="2"/>
      <c r="EM488" s="2"/>
      <c r="EN488" s="2"/>
      <c r="EO488" s="2"/>
      <c r="EP488" s="2"/>
      <c r="EQ488" s="2"/>
      <c r="ER488" s="2"/>
      <c r="ES488" s="2"/>
      <c r="ET488" s="2"/>
      <c r="EU488" s="2"/>
      <c r="EV488" s="2"/>
      <c r="EW488" s="2"/>
      <c r="EX488" s="2"/>
    </row>
    <row r="489" spans="1:154" x14ac:dyDescent="0.15">
      <c r="A489" s="35">
        <f t="shared" si="163"/>
        <v>45034</v>
      </c>
      <c r="B489" s="125">
        <f t="shared" ca="1" si="159"/>
        <v>11675.665300000001</v>
      </c>
      <c r="C489" s="14">
        <f t="shared" si="170"/>
        <v>10000</v>
      </c>
      <c r="D489" s="13">
        <f>IF(A489&lt;$B$1,VLOOKUP(A489,[1]DI!$A$4:$B$15000,2,FALSE),0)</f>
        <v>0.13650000000000001</v>
      </c>
      <c r="E489" s="14">
        <f t="shared" si="171"/>
        <v>1.00050788</v>
      </c>
      <c r="F489" s="14">
        <f>(TRUNC(PRODUCT($E$14:$E488),16))</f>
        <v>1.1675665335927501</v>
      </c>
      <c r="G489" s="14">
        <f t="shared" si="172"/>
        <v>1</v>
      </c>
      <c r="H489" s="14">
        <f t="shared" si="173"/>
        <v>1.16756653</v>
      </c>
      <c r="I489" s="13">
        <f t="shared" si="164"/>
        <v>0</v>
      </c>
      <c r="J489" s="29">
        <f t="shared" si="165"/>
        <v>44559</v>
      </c>
      <c r="K489" s="2">
        <f t="shared" si="166"/>
        <v>327</v>
      </c>
      <c r="L489" s="17">
        <f t="shared" si="167"/>
        <v>327</v>
      </c>
      <c r="M489" s="12">
        <f t="shared" si="160"/>
        <v>1</v>
      </c>
      <c r="N489" s="12">
        <f t="shared" si="161"/>
        <v>1.16756653</v>
      </c>
      <c r="O489" s="17">
        <f t="shared" si="158"/>
        <v>0</v>
      </c>
      <c r="P489" s="14">
        <f t="shared" si="157"/>
        <v>1675.6652999999999</v>
      </c>
      <c r="Q489" s="14">
        <v>0</v>
      </c>
      <c r="R489" s="14">
        <f t="shared" si="175"/>
        <v>0</v>
      </c>
      <c r="S489" s="20">
        <f t="shared" si="162"/>
        <v>0</v>
      </c>
      <c r="T489" s="14">
        <f t="shared" si="174"/>
        <v>0</v>
      </c>
      <c r="U489" s="4" t="str">
        <f t="shared" si="168"/>
        <v>A+J=</v>
      </c>
      <c r="V489" s="29">
        <f t="shared" si="169"/>
        <v>45747</v>
      </c>
      <c r="W489" s="3"/>
      <c r="X489" s="87">
        <f>[2]Plan1!$A557</f>
        <v>53121</v>
      </c>
      <c r="Y489" s="87" t="str">
        <f>[2]Plan1!$C557</f>
        <v>Corpus Christi</v>
      </c>
      <c r="Z489" s="78"/>
      <c r="AA489" s="1"/>
      <c r="AB489" s="3"/>
      <c r="AC489" s="3"/>
      <c r="AD489" s="3"/>
      <c r="AE489" s="3"/>
      <c r="AF489" s="3"/>
      <c r="AG489" s="11"/>
      <c r="AH489" s="3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  <c r="CG489" s="2"/>
      <c r="CH489" s="2"/>
      <c r="CI489" s="2"/>
      <c r="CJ489" s="2"/>
      <c r="CK489" s="2"/>
      <c r="CL489" s="2"/>
      <c r="CM489" s="2"/>
      <c r="CN489" s="2"/>
      <c r="CO489" s="2"/>
      <c r="CP489" s="2"/>
      <c r="CQ489" s="2"/>
      <c r="CR489" s="2"/>
      <c r="CS489" s="2"/>
      <c r="CT489" s="2"/>
      <c r="CU489" s="2"/>
      <c r="CV489" s="2"/>
      <c r="CW489" s="2"/>
      <c r="CX489" s="2"/>
      <c r="CY489" s="2"/>
      <c r="CZ489" s="2"/>
      <c r="DA489" s="2"/>
      <c r="DB489" s="2"/>
      <c r="DC489" s="2"/>
      <c r="DD489" s="2"/>
      <c r="DE489" s="2"/>
      <c r="DF489" s="2"/>
      <c r="DG489" s="2"/>
      <c r="DH489" s="2"/>
      <c r="DI489" s="2"/>
      <c r="DJ489" s="2"/>
      <c r="DK489" s="2"/>
      <c r="DL489" s="2"/>
      <c r="DM489" s="2"/>
      <c r="DN489" s="2"/>
      <c r="DO489" s="2"/>
      <c r="DP489" s="2"/>
      <c r="DQ489" s="2"/>
      <c r="DR489" s="2"/>
      <c r="DS489" s="2"/>
      <c r="DT489" s="2"/>
      <c r="DU489" s="2"/>
      <c r="DV489" s="2"/>
      <c r="DW489" s="2"/>
      <c r="DX489" s="2"/>
      <c r="DY489" s="2"/>
      <c r="DZ489" s="2"/>
      <c r="EA489" s="2"/>
      <c r="EB489" s="2"/>
      <c r="EC489" s="2"/>
      <c r="ED489" s="2"/>
      <c r="EE489" s="2"/>
      <c r="EF489" s="2"/>
      <c r="EG489" s="2"/>
      <c r="EH489" s="2"/>
      <c r="EI489" s="2"/>
      <c r="EJ489" s="2"/>
      <c r="EK489" s="2"/>
      <c r="EL489" s="2"/>
      <c r="EM489" s="2"/>
      <c r="EN489" s="2"/>
      <c r="EO489" s="2"/>
      <c r="EP489" s="2"/>
      <c r="EQ489" s="2"/>
      <c r="ER489" s="2"/>
      <c r="ES489" s="2"/>
      <c r="ET489" s="2"/>
      <c r="EU489" s="2"/>
      <c r="EV489" s="2"/>
      <c r="EW489" s="2"/>
      <c r="EX489" s="2"/>
    </row>
    <row r="490" spans="1:154" x14ac:dyDescent="0.15">
      <c r="A490" s="35">
        <f t="shared" si="163"/>
        <v>45035</v>
      </c>
      <c r="B490" s="125">
        <f t="shared" ca="1" si="159"/>
        <v>11681.5952</v>
      </c>
      <c r="C490" s="14">
        <f t="shared" si="170"/>
        <v>10000</v>
      </c>
      <c r="D490" s="13">
        <f>IF(A490&lt;$B$1,VLOOKUP(A490,[1]DI!$A$4:$B$15000,2,FALSE),0)</f>
        <v>0.13650000000000001</v>
      </c>
      <c r="E490" s="14">
        <f t="shared" si="171"/>
        <v>1.00050788</v>
      </c>
      <c r="F490" s="14">
        <f>(TRUNC(PRODUCT($E$14:$E489),16))</f>
        <v>1.1681595172838299</v>
      </c>
      <c r="G490" s="14">
        <f t="shared" si="172"/>
        <v>1</v>
      </c>
      <c r="H490" s="14">
        <f t="shared" si="173"/>
        <v>1.1681595199999999</v>
      </c>
      <c r="I490" s="13">
        <f t="shared" si="164"/>
        <v>0</v>
      </c>
      <c r="J490" s="29">
        <f t="shared" si="165"/>
        <v>44559</v>
      </c>
      <c r="K490" s="2">
        <f t="shared" si="166"/>
        <v>328</v>
      </c>
      <c r="L490" s="17">
        <f t="shared" si="167"/>
        <v>328</v>
      </c>
      <c r="M490" s="12">
        <f t="shared" si="160"/>
        <v>1</v>
      </c>
      <c r="N490" s="12">
        <f t="shared" si="161"/>
        <v>1.1681595199999999</v>
      </c>
      <c r="O490" s="17">
        <f t="shared" si="158"/>
        <v>0</v>
      </c>
      <c r="P490" s="14">
        <f t="shared" si="157"/>
        <v>1681.5952</v>
      </c>
      <c r="Q490" s="14">
        <v>0</v>
      </c>
      <c r="R490" s="14">
        <f t="shared" si="175"/>
        <v>0</v>
      </c>
      <c r="S490" s="20">
        <f t="shared" si="162"/>
        <v>0</v>
      </c>
      <c r="T490" s="14">
        <f t="shared" si="174"/>
        <v>0</v>
      </c>
      <c r="U490" s="4" t="str">
        <f t="shared" si="168"/>
        <v>A+J=</v>
      </c>
      <c r="V490" s="29">
        <f t="shared" si="169"/>
        <v>45747</v>
      </c>
      <c r="W490" s="3"/>
      <c r="X490" s="87">
        <f>[2]Plan1!$A558</f>
        <v>53212</v>
      </c>
      <c r="Y490" s="87" t="str">
        <f>[2]Plan1!$C558</f>
        <v>Independência do Brasil</v>
      </c>
      <c r="Z490" s="78"/>
      <c r="AA490" s="1"/>
      <c r="AB490" s="3"/>
      <c r="AC490" s="3"/>
      <c r="AD490" s="3"/>
      <c r="AE490" s="3"/>
      <c r="AF490" s="3"/>
      <c r="AG490" s="11"/>
      <c r="AH490" s="3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  <c r="CG490" s="2"/>
      <c r="CH490" s="2"/>
      <c r="CI490" s="2"/>
      <c r="CJ490" s="2"/>
      <c r="CK490" s="2"/>
      <c r="CL490" s="2"/>
      <c r="CM490" s="2"/>
      <c r="CN490" s="2"/>
      <c r="CO490" s="2"/>
      <c r="CP490" s="2"/>
      <c r="CQ490" s="2"/>
      <c r="CR490" s="2"/>
      <c r="CS490" s="2"/>
      <c r="CT490" s="2"/>
      <c r="CU490" s="2"/>
      <c r="CV490" s="2"/>
      <c r="CW490" s="2"/>
      <c r="CX490" s="2"/>
      <c r="CY490" s="2"/>
      <c r="CZ490" s="2"/>
      <c r="DA490" s="2"/>
      <c r="DB490" s="2"/>
      <c r="DC490" s="2"/>
      <c r="DD490" s="2"/>
      <c r="DE490" s="2"/>
      <c r="DF490" s="2"/>
      <c r="DG490" s="2"/>
      <c r="DH490" s="2"/>
      <c r="DI490" s="2"/>
      <c r="DJ490" s="2"/>
      <c r="DK490" s="2"/>
      <c r="DL490" s="2"/>
      <c r="DM490" s="2"/>
      <c r="DN490" s="2"/>
      <c r="DO490" s="2"/>
      <c r="DP490" s="2"/>
      <c r="DQ490" s="2"/>
      <c r="DR490" s="2"/>
      <c r="DS490" s="2"/>
      <c r="DT490" s="2"/>
      <c r="DU490" s="2"/>
      <c r="DV490" s="2"/>
      <c r="DW490" s="2"/>
      <c r="DX490" s="2"/>
      <c r="DY490" s="2"/>
      <c r="DZ490" s="2"/>
      <c r="EA490" s="2"/>
      <c r="EB490" s="2"/>
      <c r="EC490" s="2"/>
      <c r="ED490" s="2"/>
      <c r="EE490" s="2"/>
      <c r="EF490" s="2"/>
      <c r="EG490" s="2"/>
      <c r="EH490" s="2"/>
      <c r="EI490" s="2"/>
      <c r="EJ490" s="2"/>
      <c r="EK490" s="2"/>
      <c r="EL490" s="2"/>
      <c r="EM490" s="2"/>
      <c r="EN490" s="2"/>
      <c r="EO490" s="2"/>
      <c r="EP490" s="2"/>
      <c r="EQ490" s="2"/>
      <c r="ER490" s="2"/>
      <c r="ES490" s="2"/>
      <c r="ET490" s="2"/>
      <c r="EU490" s="2"/>
      <c r="EV490" s="2"/>
      <c r="EW490" s="2"/>
      <c r="EX490" s="2"/>
    </row>
    <row r="491" spans="1:154" x14ac:dyDescent="0.15">
      <c r="A491" s="35">
        <f t="shared" si="163"/>
        <v>45036</v>
      </c>
      <c r="B491" s="125">
        <f t="shared" ca="1" si="159"/>
        <v>11687.528</v>
      </c>
      <c r="C491" s="14">
        <f t="shared" si="170"/>
        <v>10000</v>
      </c>
      <c r="D491" s="13">
        <f>IF(A491&lt;$B$1,VLOOKUP(A491,[1]DI!$A$4:$B$15000,2,FALSE),0)</f>
        <v>0.13650000000000001</v>
      </c>
      <c r="E491" s="14">
        <f t="shared" si="171"/>
        <v>1.00050788</v>
      </c>
      <c r="F491" s="14">
        <f>(TRUNC(PRODUCT($E$14:$E490),16))</f>
        <v>1.16875280213947</v>
      </c>
      <c r="G491" s="14">
        <f t="shared" si="172"/>
        <v>1</v>
      </c>
      <c r="H491" s="14">
        <f t="shared" si="173"/>
        <v>1.1687528</v>
      </c>
      <c r="I491" s="13">
        <f t="shared" si="164"/>
        <v>0</v>
      </c>
      <c r="J491" s="29">
        <f t="shared" si="165"/>
        <v>44559</v>
      </c>
      <c r="K491" s="2">
        <f t="shared" si="166"/>
        <v>329</v>
      </c>
      <c r="L491" s="17">
        <f t="shared" si="167"/>
        <v>329</v>
      </c>
      <c r="M491" s="12">
        <f t="shared" si="160"/>
        <v>1</v>
      </c>
      <c r="N491" s="12">
        <f t="shared" si="161"/>
        <v>1.1687528</v>
      </c>
      <c r="O491" s="17">
        <f t="shared" si="158"/>
        <v>0</v>
      </c>
      <c r="P491" s="14">
        <f t="shared" si="157"/>
        <v>1687.528</v>
      </c>
      <c r="Q491" s="14">
        <v>0</v>
      </c>
      <c r="R491" s="14">
        <f t="shared" si="175"/>
        <v>0</v>
      </c>
      <c r="S491" s="20">
        <f t="shared" si="162"/>
        <v>0</v>
      </c>
      <c r="T491" s="14">
        <f t="shared" si="174"/>
        <v>0</v>
      </c>
      <c r="U491" s="4" t="str">
        <f t="shared" si="168"/>
        <v>A+J=</v>
      </c>
      <c r="V491" s="29">
        <f t="shared" si="169"/>
        <v>45747</v>
      </c>
      <c r="W491" s="3"/>
      <c r="X491" s="87">
        <f>[2]Plan1!$A559</f>
        <v>53247</v>
      </c>
      <c r="Y491" s="87" t="str">
        <f>[2]Plan1!$C559</f>
        <v>Nossa Sr.a Aparecida - Padroeira do Brasil</v>
      </c>
      <c r="Z491" s="78"/>
      <c r="AA491" s="1"/>
      <c r="AB491" s="3"/>
      <c r="AC491" s="3"/>
      <c r="AD491" s="3"/>
      <c r="AE491" s="3"/>
      <c r="AF491" s="3"/>
      <c r="AG491" s="11"/>
      <c r="AH491" s="3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  <c r="CG491" s="2"/>
      <c r="CH491" s="2"/>
      <c r="CI491" s="2"/>
      <c r="CJ491" s="2"/>
      <c r="CK491" s="2"/>
      <c r="CL491" s="2"/>
      <c r="CM491" s="2"/>
      <c r="CN491" s="2"/>
      <c r="CO491" s="2"/>
      <c r="CP491" s="2"/>
      <c r="CQ491" s="2"/>
      <c r="CR491" s="2"/>
      <c r="CS491" s="2"/>
      <c r="CT491" s="2"/>
      <c r="CU491" s="2"/>
      <c r="CV491" s="2"/>
      <c r="CW491" s="2"/>
      <c r="CX491" s="2"/>
      <c r="CY491" s="2"/>
      <c r="CZ491" s="2"/>
      <c r="DA491" s="2"/>
      <c r="DB491" s="2"/>
      <c r="DC491" s="2"/>
      <c r="DD491" s="2"/>
      <c r="DE491" s="2"/>
      <c r="DF491" s="2"/>
      <c r="DG491" s="2"/>
      <c r="DH491" s="2"/>
      <c r="DI491" s="2"/>
      <c r="DJ491" s="2"/>
      <c r="DK491" s="2"/>
      <c r="DL491" s="2"/>
      <c r="DM491" s="2"/>
      <c r="DN491" s="2"/>
      <c r="DO491" s="2"/>
      <c r="DP491" s="2"/>
      <c r="DQ491" s="2"/>
      <c r="DR491" s="2"/>
      <c r="DS491" s="2"/>
      <c r="DT491" s="2"/>
      <c r="DU491" s="2"/>
      <c r="DV491" s="2"/>
      <c r="DW491" s="2"/>
      <c r="DX491" s="2"/>
      <c r="DY491" s="2"/>
      <c r="DZ491" s="2"/>
      <c r="EA491" s="2"/>
      <c r="EB491" s="2"/>
      <c r="EC491" s="2"/>
      <c r="ED491" s="2"/>
      <c r="EE491" s="2"/>
      <c r="EF491" s="2"/>
      <c r="EG491" s="2"/>
      <c r="EH491" s="2"/>
      <c r="EI491" s="2"/>
      <c r="EJ491" s="2"/>
      <c r="EK491" s="2"/>
      <c r="EL491" s="2"/>
      <c r="EM491" s="2"/>
      <c r="EN491" s="2"/>
      <c r="EO491" s="2"/>
      <c r="EP491" s="2"/>
      <c r="EQ491" s="2"/>
      <c r="ER491" s="2"/>
      <c r="ES491" s="2"/>
      <c r="ET491" s="2"/>
      <c r="EU491" s="2"/>
      <c r="EV491" s="2"/>
      <c r="EW491" s="2"/>
      <c r="EX491" s="2"/>
    </row>
    <row r="492" spans="1:154" x14ac:dyDescent="0.15">
      <c r="A492" s="35">
        <f t="shared" si="163"/>
        <v>45037</v>
      </c>
      <c r="B492" s="125">
        <f t="shared" ca="1" si="159"/>
        <v>11693.463900000001</v>
      </c>
      <c r="C492" s="14">
        <f t="shared" si="170"/>
        <v>10000</v>
      </c>
      <c r="D492" s="13">
        <f>IF(A492&lt;$B$1,VLOOKUP(A492,[1]DI!$A$4:$B$15000,2,FALSE),0)</f>
        <v>0</v>
      </c>
      <c r="E492" s="14">
        <f t="shared" si="171"/>
        <v>1</v>
      </c>
      <c r="F492" s="14">
        <f>(TRUNC(PRODUCT($E$14:$E491),16))</f>
        <v>1.1693463883126201</v>
      </c>
      <c r="G492" s="14">
        <f t="shared" si="172"/>
        <v>1</v>
      </c>
      <c r="H492" s="14">
        <f t="shared" si="173"/>
        <v>1.1693463900000001</v>
      </c>
      <c r="I492" s="13">
        <f t="shared" si="164"/>
        <v>0</v>
      </c>
      <c r="J492" s="29">
        <f t="shared" si="165"/>
        <v>44559</v>
      </c>
      <c r="K492" s="2">
        <f t="shared" si="166"/>
        <v>329</v>
      </c>
      <c r="L492" s="17">
        <f t="shared" si="167"/>
        <v>330</v>
      </c>
      <c r="M492" s="12">
        <f t="shared" si="160"/>
        <v>1</v>
      </c>
      <c r="N492" s="12">
        <f t="shared" si="161"/>
        <v>1.1693463900000001</v>
      </c>
      <c r="O492" s="17">
        <f t="shared" si="158"/>
        <v>0</v>
      </c>
      <c r="P492" s="14">
        <f t="shared" si="157"/>
        <v>1693.4639</v>
      </c>
      <c r="Q492" s="14">
        <v>0</v>
      </c>
      <c r="R492" s="14">
        <f t="shared" si="175"/>
        <v>0</v>
      </c>
      <c r="S492" s="20">
        <f t="shared" si="162"/>
        <v>0</v>
      </c>
      <c r="T492" s="14">
        <f t="shared" si="174"/>
        <v>0</v>
      </c>
      <c r="U492" s="4" t="str">
        <f t="shared" si="168"/>
        <v>A+J=</v>
      </c>
      <c r="V492" s="29">
        <f t="shared" si="169"/>
        <v>45747</v>
      </c>
      <c r="W492" s="3"/>
      <c r="X492" s="87">
        <f>[2]Plan1!$A560</f>
        <v>53268</v>
      </c>
      <c r="Y492" s="87" t="str">
        <f>[2]Plan1!$C560</f>
        <v>Finados</v>
      </c>
      <c r="Z492" s="78"/>
      <c r="AA492" s="1"/>
      <c r="AB492" s="3"/>
      <c r="AC492" s="3"/>
      <c r="AD492" s="3"/>
      <c r="AE492" s="3"/>
      <c r="AF492" s="3"/>
      <c r="AG492" s="11"/>
      <c r="AH492" s="3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  <c r="CG492" s="2"/>
      <c r="CH492" s="2"/>
      <c r="CI492" s="2"/>
      <c r="CJ492" s="2"/>
      <c r="CK492" s="2"/>
      <c r="CL492" s="2"/>
      <c r="CM492" s="2"/>
      <c r="CN492" s="2"/>
      <c r="CO492" s="2"/>
      <c r="CP492" s="2"/>
      <c r="CQ492" s="2"/>
      <c r="CR492" s="2"/>
      <c r="CS492" s="2"/>
      <c r="CT492" s="2"/>
      <c r="CU492" s="2"/>
      <c r="CV492" s="2"/>
      <c r="CW492" s="2"/>
      <c r="CX492" s="2"/>
      <c r="CY492" s="2"/>
      <c r="CZ492" s="2"/>
      <c r="DA492" s="2"/>
      <c r="DB492" s="2"/>
      <c r="DC492" s="2"/>
      <c r="DD492" s="2"/>
      <c r="DE492" s="2"/>
      <c r="DF492" s="2"/>
      <c r="DG492" s="2"/>
      <c r="DH492" s="2"/>
      <c r="DI492" s="2"/>
      <c r="DJ492" s="2"/>
      <c r="DK492" s="2"/>
      <c r="DL492" s="2"/>
      <c r="DM492" s="2"/>
      <c r="DN492" s="2"/>
      <c r="DO492" s="2"/>
      <c r="DP492" s="2"/>
      <c r="DQ492" s="2"/>
      <c r="DR492" s="2"/>
      <c r="DS492" s="2"/>
      <c r="DT492" s="2"/>
      <c r="DU492" s="2"/>
      <c r="DV492" s="2"/>
      <c r="DW492" s="2"/>
      <c r="DX492" s="2"/>
      <c r="DY492" s="2"/>
      <c r="DZ492" s="2"/>
      <c r="EA492" s="2"/>
      <c r="EB492" s="2"/>
      <c r="EC492" s="2"/>
      <c r="ED492" s="2"/>
      <c r="EE492" s="2"/>
      <c r="EF492" s="2"/>
      <c r="EG492" s="2"/>
      <c r="EH492" s="2"/>
      <c r="EI492" s="2"/>
      <c r="EJ492" s="2"/>
      <c r="EK492" s="2"/>
      <c r="EL492" s="2"/>
      <c r="EM492" s="2"/>
      <c r="EN492" s="2"/>
      <c r="EO492" s="2"/>
      <c r="EP492" s="2"/>
      <c r="EQ492" s="2"/>
      <c r="ER492" s="2"/>
      <c r="ES492" s="2"/>
      <c r="ET492" s="2"/>
      <c r="EU492" s="2"/>
      <c r="EV492" s="2"/>
      <c r="EW492" s="2"/>
      <c r="EX492" s="2"/>
    </row>
    <row r="493" spans="1:154" x14ac:dyDescent="0.15">
      <c r="A493" s="35">
        <f t="shared" si="163"/>
        <v>45038</v>
      </c>
      <c r="B493" s="125">
        <f t="shared" ca="1" si="159"/>
        <v>11693.463900000001</v>
      </c>
      <c r="C493" s="14">
        <f t="shared" si="170"/>
        <v>10000</v>
      </c>
      <c r="D493" s="13">
        <f>IF(A493&lt;$B$1,VLOOKUP(A493,[1]DI!$A$4:$B$15000,2,FALSE),0)</f>
        <v>0</v>
      </c>
      <c r="E493" s="14">
        <f t="shared" si="171"/>
        <v>1</v>
      </c>
      <c r="F493" s="14">
        <f>(TRUNC(PRODUCT($E$14:$E492),16))</f>
        <v>1.1693463883126201</v>
      </c>
      <c r="G493" s="14">
        <f t="shared" si="172"/>
        <v>1</v>
      </c>
      <c r="H493" s="14">
        <f t="shared" si="173"/>
        <v>1.1693463900000001</v>
      </c>
      <c r="I493" s="13">
        <f t="shared" si="164"/>
        <v>0</v>
      </c>
      <c r="J493" s="29">
        <f t="shared" si="165"/>
        <v>44559</v>
      </c>
      <c r="K493" s="2">
        <f t="shared" si="166"/>
        <v>329</v>
      </c>
      <c r="L493" s="17">
        <f t="shared" si="167"/>
        <v>330</v>
      </c>
      <c r="M493" s="12">
        <f t="shared" si="160"/>
        <v>1</v>
      </c>
      <c r="N493" s="12">
        <f t="shared" si="161"/>
        <v>1.1693463900000001</v>
      </c>
      <c r="O493" s="17">
        <f t="shared" si="158"/>
        <v>0</v>
      </c>
      <c r="P493" s="14">
        <f t="shared" si="157"/>
        <v>1693.4639</v>
      </c>
      <c r="Q493" s="14">
        <v>0</v>
      </c>
      <c r="R493" s="14">
        <f t="shared" si="175"/>
        <v>0</v>
      </c>
      <c r="S493" s="20">
        <f t="shared" si="162"/>
        <v>0</v>
      </c>
      <c r="T493" s="14">
        <f t="shared" si="174"/>
        <v>0</v>
      </c>
      <c r="U493" s="4" t="str">
        <f t="shared" si="168"/>
        <v>A+J=</v>
      </c>
      <c r="V493" s="29">
        <f t="shared" si="169"/>
        <v>45747</v>
      </c>
      <c r="W493" s="3"/>
      <c r="X493" s="87">
        <f>[2]Plan1!$A561</f>
        <v>53281</v>
      </c>
      <c r="Y493" s="87" t="str">
        <f>[2]Plan1!$C561</f>
        <v>Proclamação da República</v>
      </c>
      <c r="Z493" s="78"/>
      <c r="AA493" s="1"/>
      <c r="AB493" s="3"/>
      <c r="AC493" s="3"/>
      <c r="AD493" s="3"/>
      <c r="AE493" s="3"/>
      <c r="AF493" s="3"/>
      <c r="AG493" s="11"/>
      <c r="AH493" s="3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  <c r="CG493" s="2"/>
      <c r="CH493" s="2"/>
      <c r="CI493" s="2"/>
      <c r="CJ493" s="2"/>
      <c r="CK493" s="2"/>
      <c r="CL493" s="2"/>
      <c r="CM493" s="2"/>
      <c r="CN493" s="2"/>
      <c r="CO493" s="2"/>
      <c r="CP493" s="2"/>
      <c r="CQ493" s="2"/>
      <c r="CR493" s="2"/>
      <c r="CS493" s="2"/>
      <c r="CT493" s="2"/>
      <c r="CU493" s="2"/>
      <c r="CV493" s="2"/>
      <c r="CW493" s="2"/>
      <c r="CX493" s="2"/>
      <c r="CY493" s="2"/>
      <c r="CZ493" s="2"/>
      <c r="DA493" s="2"/>
      <c r="DB493" s="2"/>
      <c r="DC493" s="2"/>
      <c r="DD493" s="2"/>
      <c r="DE493" s="2"/>
      <c r="DF493" s="2"/>
      <c r="DG493" s="2"/>
      <c r="DH493" s="2"/>
      <c r="DI493" s="2"/>
      <c r="DJ493" s="2"/>
      <c r="DK493" s="2"/>
      <c r="DL493" s="2"/>
      <c r="DM493" s="2"/>
      <c r="DN493" s="2"/>
      <c r="DO493" s="2"/>
      <c r="DP493" s="2"/>
      <c r="DQ493" s="2"/>
      <c r="DR493" s="2"/>
      <c r="DS493" s="2"/>
      <c r="DT493" s="2"/>
      <c r="DU493" s="2"/>
      <c r="DV493" s="2"/>
      <c r="DW493" s="2"/>
      <c r="DX493" s="2"/>
      <c r="DY493" s="2"/>
      <c r="DZ493" s="2"/>
      <c r="EA493" s="2"/>
      <c r="EB493" s="2"/>
      <c r="EC493" s="2"/>
      <c r="ED493" s="2"/>
      <c r="EE493" s="2"/>
      <c r="EF493" s="2"/>
      <c r="EG493" s="2"/>
      <c r="EH493" s="2"/>
      <c r="EI493" s="2"/>
      <c r="EJ493" s="2"/>
      <c r="EK493" s="2"/>
      <c r="EL493" s="2"/>
      <c r="EM493" s="2"/>
      <c r="EN493" s="2"/>
      <c r="EO493" s="2"/>
      <c r="EP493" s="2"/>
      <c r="EQ493" s="2"/>
      <c r="ER493" s="2"/>
      <c r="ES493" s="2"/>
      <c r="ET493" s="2"/>
      <c r="EU493" s="2"/>
      <c r="EV493" s="2"/>
      <c r="EW493" s="2"/>
      <c r="EX493" s="2"/>
    </row>
    <row r="494" spans="1:154" x14ac:dyDescent="0.15">
      <c r="A494" s="35">
        <f t="shared" si="163"/>
        <v>45039</v>
      </c>
      <c r="B494" s="125">
        <f t="shared" ca="1" si="159"/>
        <v>11693.463900000001</v>
      </c>
      <c r="C494" s="14">
        <f t="shared" si="170"/>
        <v>10000</v>
      </c>
      <c r="D494" s="13">
        <f>IF(A494&lt;$B$1,VLOOKUP(A494,[1]DI!$A$4:$B$15000,2,FALSE),0)</f>
        <v>0</v>
      </c>
      <c r="E494" s="14">
        <f t="shared" si="171"/>
        <v>1</v>
      </c>
      <c r="F494" s="14">
        <f>(TRUNC(PRODUCT($E$14:$E493),16))</f>
        <v>1.1693463883126201</v>
      </c>
      <c r="G494" s="14">
        <f t="shared" si="172"/>
        <v>1</v>
      </c>
      <c r="H494" s="14">
        <f t="shared" si="173"/>
        <v>1.1693463900000001</v>
      </c>
      <c r="I494" s="13">
        <f t="shared" si="164"/>
        <v>0</v>
      </c>
      <c r="J494" s="29">
        <f t="shared" si="165"/>
        <v>44559</v>
      </c>
      <c r="K494" s="2">
        <f t="shared" si="166"/>
        <v>329</v>
      </c>
      <c r="L494" s="17">
        <f t="shared" si="167"/>
        <v>330</v>
      </c>
      <c r="M494" s="12">
        <f t="shared" si="160"/>
        <v>1</v>
      </c>
      <c r="N494" s="12">
        <f t="shared" si="161"/>
        <v>1.1693463900000001</v>
      </c>
      <c r="O494" s="17">
        <f t="shared" si="158"/>
        <v>0</v>
      </c>
      <c r="P494" s="14">
        <f t="shared" si="157"/>
        <v>1693.4639</v>
      </c>
      <c r="Q494" s="14">
        <v>0</v>
      </c>
      <c r="R494" s="14">
        <f t="shared" si="175"/>
        <v>0</v>
      </c>
      <c r="S494" s="20">
        <f t="shared" si="162"/>
        <v>0</v>
      </c>
      <c r="T494" s="14">
        <f t="shared" si="174"/>
        <v>0</v>
      </c>
      <c r="U494" s="4" t="str">
        <f t="shared" si="168"/>
        <v>A+J=</v>
      </c>
      <c r="V494" s="29">
        <f t="shared" si="169"/>
        <v>45747</v>
      </c>
      <c r="W494" s="3"/>
      <c r="X494" s="87">
        <f>[2]Plan1!$A562</f>
        <v>53286</v>
      </c>
      <c r="Y494" s="87" t="str">
        <f>[2]Plan1!$C562</f>
        <v>Dia Nacional de Zumbi e da Consciência Negra</v>
      </c>
      <c r="Z494" s="78"/>
      <c r="AA494" s="1"/>
      <c r="AB494" s="3"/>
      <c r="AC494" s="3"/>
      <c r="AD494" s="3"/>
      <c r="AE494" s="3"/>
      <c r="AF494" s="3"/>
      <c r="AG494" s="11"/>
      <c r="AH494" s="3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  <c r="CG494" s="2"/>
      <c r="CH494" s="2"/>
      <c r="CI494" s="2"/>
      <c r="CJ494" s="2"/>
      <c r="CK494" s="2"/>
      <c r="CL494" s="2"/>
      <c r="CM494" s="2"/>
      <c r="CN494" s="2"/>
      <c r="CO494" s="2"/>
      <c r="CP494" s="2"/>
      <c r="CQ494" s="2"/>
      <c r="CR494" s="2"/>
      <c r="CS494" s="2"/>
      <c r="CT494" s="2"/>
      <c r="CU494" s="2"/>
      <c r="CV494" s="2"/>
      <c r="CW494" s="2"/>
      <c r="CX494" s="2"/>
      <c r="CY494" s="2"/>
      <c r="CZ494" s="2"/>
      <c r="DA494" s="2"/>
      <c r="DB494" s="2"/>
      <c r="DC494" s="2"/>
      <c r="DD494" s="2"/>
      <c r="DE494" s="2"/>
      <c r="DF494" s="2"/>
      <c r="DG494" s="2"/>
      <c r="DH494" s="2"/>
      <c r="DI494" s="2"/>
      <c r="DJ494" s="2"/>
      <c r="DK494" s="2"/>
      <c r="DL494" s="2"/>
      <c r="DM494" s="2"/>
      <c r="DN494" s="2"/>
      <c r="DO494" s="2"/>
      <c r="DP494" s="2"/>
      <c r="DQ494" s="2"/>
      <c r="DR494" s="2"/>
      <c r="DS494" s="2"/>
      <c r="DT494" s="2"/>
      <c r="DU494" s="2"/>
      <c r="DV494" s="2"/>
      <c r="DW494" s="2"/>
      <c r="DX494" s="2"/>
      <c r="DY494" s="2"/>
      <c r="DZ494" s="2"/>
      <c r="EA494" s="2"/>
      <c r="EB494" s="2"/>
      <c r="EC494" s="2"/>
      <c r="ED494" s="2"/>
      <c r="EE494" s="2"/>
      <c r="EF494" s="2"/>
      <c r="EG494" s="2"/>
      <c r="EH494" s="2"/>
      <c r="EI494" s="2"/>
      <c r="EJ494" s="2"/>
      <c r="EK494" s="2"/>
      <c r="EL494" s="2"/>
      <c r="EM494" s="2"/>
      <c r="EN494" s="2"/>
      <c r="EO494" s="2"/>
      <c r="EP494" s="2"/>
      <c r="EQ494" s="2"/>
      <c r="ER494" s="2"/>
      <c r="ES494" s="2"/>
      <c r="ET494" s="2"/>
      <c r="EU494" s="2"/>
      <c r="EV494" s="2"/>
      <c r="EW494" s="2"/>
      <c r="EX494" s="2"/>
    </row>
    <row r="495" spans="1:154" x14ac:dyDescent="0.15">
      <c r="A495" s="35">
        <f t="shared" si="163"/>
        <v>45040</v>
      </c>
      <c r="B495" s="125">
        <f t="shared" ca="1" si="159"/>
        <v>11693.463900000001</v>
      </c>
      <c r="C495" s="14">
        <f t="shared" si="170"/>
        <v>10000</v>
      </c>
      <c r="D495" s="13">
        <f>IF(A495&lt;$B$1,VLOOKUP(A495,[1]DI!$A$4:$B$15000,2,FALSE),0)</f>
        <v>0.13650000000000001</v>
      </c>
      <c r="E495" s="14">
        <f t="shared" si="171"/>
        <v>1.00050788</v>
      </c>
      <c r="F495" s="14">
        <f>(TRUNC(PRODUCT($E$14:$E494),16))</f>
        <v>1.1693463883126201</v>
      </c>
      <c r="G495" s="14">
        <f t="shared" si="172"/>
        <v>1</v>
      </c>
      <c r="H495" s="14">
        <f t="shared" si="173"/>
        <v>1.1693463900000001</v>
      </c>
      <c r="I495" s="13">
        <f t="shared" si="164"/>
        <v>0</v>
      </c>
      <c r="J495" s="29">
        <f t="shared" si="165"/>
        <v>44559</v>
      </c>
      <c r="K495" s="2">
        <f t="shared" si="166"/>
        <v>330</v>
      </c>
      <c r="L495" s="17">
        <f t="shared" si="167"/>
        <v>330</v>
      </c>
      <c r="M495" s="12">
        <f t="shared" si="160"/>
        <v>1</v>
      </c>
      <c r="N495" s="12">
        <f t="shared" si="161"/>
        <v>1.1693463900000001</v>
      </c>
      <c r="O495" s="17">
        <f t="shared" si="158"/>
        <v>0</v>
      </c>
      <c r="P495" s="14">
        <f t="shared" si="157"/>
        <v>1693.4639</v>
      </c>
      <c r="Q495" s="14">
        <v>0</v>
      </c>
      <c r="R495" s="14">
        <f t="shared" si="175"/>
        <v>0</v>
      </c>
      <c r="S495" s="20">
        <f t="shared" si="162"/>
        <v>0</v>
      </c>
      <c r="T495" s="14">
        <f t="shared" si="174"/>
        <v>0</v>
      </c>
      <c r="U495" s="4" t="str">
        <f t="shared" si="168"/>
        <v>A+J=</v>
      </c>
      <c r="V495" s="29">
        <f t="shared" si="169"/>
        <v>45747</v>
      </c>
      <c r="W495" s="3"/>
      <c r="X495" s="87">
        <f>[2]Plan1!$A563</f>
        <v>53321</v>
      </c>
      <c r="Y495" s="87" t="str">
        <f>[2]Plan1!$C563</f>
        <v>Natal</v>
      </c>
      <c r="Z495" s="78"/>
      <c r="AA495" s="1"/>
      <c r="AB495" s="3"/>
      <c r="AC495" s="3"/>
      <c r="AD495" s="3"/>
      <c r="AE495" s="3"/>
      <c r="AF495" s="3"/>
      <c r="AG495" s="11"/>
      <c r="AH495" s="3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  <c r="CG495" s="2"/>
      <c r="CH495" s="2"/>
      <c r="CI495" s="2"/>
      <c r="CJ495" s="2"/>
      <c r="CK495" s="2"/>
      <c r="CL495" s="2"/>
      <c r="CM495" s="2"/>
      <c r="CN495" s="2"/>
      <c r="CO495" s="2"/>
      <c r="CP495" s="2"/>
      <c r="CQ495" s="2"/>
      <c r="CR495" s="2"/>
      <c r="CS495" s="2"/>
      <c r="CT495" s="2"/>
      <c r="CU495" s="2"/>
      <c r="CV495" s="2"/>
      <c r="CW495" s="2"/>
      <c r="CX495" s="2"/>
      <c r="CY495" s="2"/>
      <c r="CZ495" s="2"/>
      <c r="DA495" s="2"/>
      <c r="DB495" s="2"/>
      <c r="DC495" s="2"/>
      <c r="DD495" s="2"/>
      <c r="DE495" s="2"/>
      <c r="DF495" s="2"/>
      <c r="DG495" s="2"/>
      <c r="DH495" s="2"/>
      <c r="DI495" s="2"/>
      <c r="DJ495" s="2"/>
      <c r="DK495" s="2"/>
      <c r="DL495" s="2"/>
      <c r="DM495" s="2"/>
      <c r="DN495" s="2"/>
      <c r="DO495" s="2"/>
      <c r="DP495" s="2"/>
      <c r="DQ495" s="2"/>
      <c r="DR495" s="2"/>
      <c r="DS495" s="2"/>
      <c r="DT495" s="2"/>
      <c r="DU495" s="2"/>
      <c r="DV495" s="2"/>
      <c r="DW495" s="2"/>
      <c r="DX495" s="2"/>
      <c r="DY495" s="2"/>
      <c r="DZ495" s="2"/>
      <c r="EA495" s="2"/>
      <c r="EB495" s="2"/>
      <c r="EC495" s="2"/>
      <c r="ED495" s="2"/>
      <c r="EE495" s="2"/>
      <c r="EF495" s="2"/>
      <c r="EG495" s="2"/>
      <c r="EH495" s="2"/>
      <c r="EI495" s="2"/>
      <c r="EJ495" s="2"/>
      <c r="EK495" s="2"/>
      <c r="EL495" s="2"/>
      <c r="EM495" s="2"/>
      <c r="EN495" s="2"/>
      <c r="EO495" s="2"/>
      <c r="EP495" s="2"/>
      <c r="EQ495" s="2"/>
      <c r="ER495" s="2"/>
      <c r="ES495" s="2"/>
      <c r="ET495" s="2"/>
      <c r="EU495" s="2"/>
      <c r="EV495" s="2"/>
      <c r="EW495" s="2"/>
      <c r="EX495" s="2"/>
    </row>
    <row r="496" spans="1:154" x14ac:dyDescent="0.15">
      <c r="A496" s="35">
        <f t="shared" si="163"/>
        <v>45041</v>
      </c>
      <c r="B496" s="125">
        <f t="shared" ca="1" si="159"/>
        <v>11699.4028</v>
      </c>
      <c r="C496" s="14">
        <f t="shared" si="170"/>
        <v>10000</v>
      </c>
      <c r="D496" s="13">
        <f>IF(A496&lt;$B$1,VLOOKUP(A496,[1]DI!$A$4:$B$15000,2,FALSE),0)</f>
        <v>0.13650000000000001</v>
      </c>
      <c r="E496" s="14">
        <f t="shared" si="171"/>
        <v>1.00050788</v>
      </c>
      <c r="F496" s="14">
        <f>(TRUNC(PRODUCT($E$14:$E495),16))</f>
        <v>1.16994027595631</v>
      </c>
      <c r="G496" s="14">
        <f t="shared" si="172"/>
        <v>1</v>
      </c>
      <c r="H496" s="14">
        <f t="shared" si="173"/>
        <v>1.1699402800000001</v>
      </c>
      <c r="I496" s="13">
        <f t="shared" si="164"/>
        <v>0</v>
      </c>
      <c r="J496" s="29">
        <f t="shared" si="165"/>
        <v>44559</v>
      </c>
      <c r="K496" s="2">
        <f t="shared" si="166"/>
        <v>331</v>
      </c>
      <c r="L496" s="17">
        <f t="shared" si="167"/>
        <v>331</v>
      </c>
      <c r="M496" s="12">
        <f t="shared" si="160"/>
        <v>1</v>
      </c>
      <c r="N496" s="12">
        <f t="shared" si="161"/>
        <v>1.1699402800000001</v>
      </c>
      <c r="O496" s="17">
        <f t="shared" si="158"/>
        <v>0</v>
      </c>
      <c r="P496" s="14">
        <f t="shared" si="157"/>
        <v>1699.4028000000001</v>
      </c>
      <c r="Q496" s="14">
        <v>0</v>
      </c>
      <c r="R496" s="14">
        <f t="shared" si="175"/>
        <v>0</v>
      </c>
      <c r="S496" s="20">
        <f t="shared" si="162"/>
        <v>0</v>
      </c>
      <c r="T496" s="14">
        <f t="shared" si="174"/>
        <v>0</v>
      </c>
      <c r="U496" s="4" t="str">
        <f t="shared" si="168"/>
        <v>A+J=</v>
      </c>
      <c r="V496" s="29">
        <f t="shared" si="169"/>
        <v>45747</v>
      </c>
      <c r="W496" s="3"/>
      <c r="X496" s="87">
        <f>[2]Plan1!$A564</f>
        <v>53328</v>
      </c>
      <c r="Y496" s="87" t="str">
        <f>[2]Plan1!$C564</f>
        <v>Confraternização Universal</v>
      </c>
      <c r="Z496" s="78"/>
      <c r="AA496" s="1"/>
      <c r="AB496" s="3"/>
      <c r="AC496" s="3"/>
      <c r="AD496" s="3"/>
      <c r="AE496" s="3"/>
      <c r="AF496" s="3"/>
      <c r="AG496" s="11"/>
      <c r="AH496" s="3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  <c r="CG496" s="2"/>
      <c r="CH496" s="2"/>
      <c r="CI496" s="2"/>
      <c r="CJ496" s="2"/>
      <c r="CK496" s="2"/>
      <c r="CL496" s="2"/>
      <c r="CM496" s="2"/>
      <c r="CN496" s="2"/>
      <c r="CO496" s="2"/>
      <c r="CP496" s="2"/>
      <c r="CQ496" s="2"/>
      <c r="CR496" s="2"/>
      <c r="CS496" s="2"/>
      <c r="CT496" s="2"/>
      <c r="CU496" s="2"/>
      <c r="CV496" s="2"/>
      <c r="CW496" s="2"/>
      <c r="CX496" s="2"/>
      <c r="CY496" s="2"/>
      <c r="CZ496" s="2"/>
      <c r="DA496" s="2"/>
      <c r="DB496" s="2"/>
      <c r="DC496" s="2"/>
      <c r="DD496" s="2"/>
      <c r="DE496" s="2"/>
      <c r="DF496" s="2"/>
      <c r="DG496" s="2"/>
      <c r="DH496" s="2"/>
      <c r="DI496" s="2"/>
      <c r="DJ496" s="2"/>
      <c r="DK496" s="2"/>
      <c r="DL496" s="2"/>
      <c r="DM496" s="2"/>
      <c r="DN496" s="2"/>
      <c r="DO496" s="2"/>
      <c r="DP496" s="2"/>
      <c r="DQ496" s="2"/>
      <c r="DR496" s="2"/>
      <c r="DS496" s="2"/>
      <c r="DT496" s="2"/>
      <c r="DU496" s="2"/>
      <c r="DV496" s="2"/>
      <c r="DW496" s="2"/>
      <c r="DX496" s="2"/>
      <c r="DY496" s="2"/>
      <c r="DZ496" s="2"/>
      <c r="EA496" s="2"/>
      <c r="EB496" s="2"/>
      <c r="EC496" s="2"/>
      <c r="ED496" s="2"/>
      <c r="EE496" s="2"/>
      <c r="EF496" s="2"/>
      <c r="EG496" s="2"/>
      <c r="EH496" s="2"/>
      <c r="EI496" s="2"/>
      <c r="EJ496" s="2"/>
      <c r="EK496" s="2"/>
      <c r="EL496" s="2"/>
      <c r="EM496" s="2"/>
      <c r="EN496" s="2"/>
      <c r="EO496" s="2"/>
      <c r="EP496" s="2"/>
      <c r="EQ496" s="2"/>
      <c r="ER496" s="2"/>
      <c r="ES496" s="2"/>
      <c r="ET496" s="2"/>
      <c r="EU496" s="2"/>
      <c r="EV496" s="2"/>
      <c r="EW496" s="2"/>
      <c r="EX496" s="2"/>
    </row>
    <row r="497" spans="1:154" x14ac:dyDescent="0.15">
      <c r="A497" s="35">
        <f t="shared" si="163"/>
        <v>45042</v>
      </c>
      <c r="B497" s="125">
        <f t="shared" ca="1" si="159"/>
        <v>11705.3447</v>
      </c>
      <c r="C497" s="14">
        <f t="shared" si="170"/>
        <v>10000</v>
      </c>
      <c r="D497" s="13">
        <f>IF(A497&lt;$B$1,VLOOKUP(A497,[1]DI!$A$4:$B$15000,2,FALSE),0)</f>
        <v>0.13650000000000001</v>
      </c>
      <c r="E497" s="14">
        <f t="shared" si="171"/>
        <v>1.00050788</v>
      </c>
      <c r="F497" s="14">
        <f>(TRUNC(PRODUCT($E$14:$E496),16))</f>
        <v>1.17053446522366</v>
      </c>
      <c r="G497" s="14">
        <f t="shared" si="172"/>
        <v>1</v>
      </c>
      <c r="H497" s="14">
        <f t="shared" si="173"/>
        <v>1.17053447</v>
      </c>
      <c r="I497" s="13">
        <f t="shared" si="164"/>
        <v>0</v>
      </c>
      <c r="J497" s="29">
        <f t="shared" si="165"/>
        <v>44559</v>
      </c>
      <c r="K497" s="2">
        <f t="shared" si="166"/>
        <v>332</v>
      </c>
      <c r="L497" s="17">
        <f t="shared" si="167"/>
        <v>332</v>
      </c>
      <c r="M497" s="12">
        <f t="shared" si="160"/>
        <v>1</v>
      </c>
      <c r="N497" s="12">
        <f t="shared" si="161"/>
        <v>1.17053447</v>
      </c>
      <c r="O497" s="17">
        <f t="shared" si="158"/>
        <v>0</v>
      </c>
      <c r="P497" s="14">
        <f t="shared" si="157"/>
        <v>1705.3447000000001</v>
      </c>
      <c r="Q497" s="14">
        <v>0</v>
      </c>
      <c r="R497" s="14">
        <f t="shared" si="175"/>
        <v>0</v>
      </c>
      <c r="S497" s="20">
        <f t="shared" si="162"/>
        <v>0</v>
      </c>
      <c r="T497" s="14">
        <f t="shared" si="174"/>
        <v>0</v>
      </c>
      <c r="U497" s="4" t="str">
        <f t="shared" si="168"/>
        <v>A+J=</v>
      </c>
      <c r="V497" s="29">
        <f t="shared" si="169"/>
        <v>45747</v>
      </c>
      <c r="W497" s="3"/>
      <c r="X497" s="87">
        <f>[2]Plan1!$A565</f>
        <v>53363</v>
      </c>
      <c r="Y497" s="87" t="str">
        <f>[2]Plan1!$C565</f>
        <v>Carnaval</v>
      </c>
      <c r="Z497" s="78"/>
      <c r="AA497" s="1"/>
      <c r="AB497" s="3"/>
      <c r="AC497" s="3"/>
      <c r="AD497" s="3"/>
      <c r="AE497" s="3"/>
      <c r="AF497" s="3"/>
      <c r="AG497" s="11"/>
      <c r="AH497" s="3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  <c r="CG497" s="2"/>
      <c r="CH497" s="2"/>
      <c r="CI497" s="2"/>
      <c r="CJ497" s="2"/>
      <c r="CK497" s="2"/>
      <c r="CL497" s="2"/>
      <c r="CM497" s="2"/>
      <c r="CN497" s="2"/>
      <c r="CO497" s="2"/>
      <c r="CP497" s="2"/>
      <c r="CQ497" s="2"/>
      <c r="CR497" s="2"/>
      <c r="CS497" s="2"/>
      <c r="CT497" s="2"/>
      <c r="CU497" s="2"/>
      <c r="CV497" s="2"/>
      <c r="CW497" s="2"/>
      <c r="CX497" s="2"/>
      <c r="CY497" s="2"/>
      <c r="CZ497" s="2"/>
      <c r="DA497" s="2"/>
      <c r="DB497" s="2"/>
      <c r="DC497" s="2"/>
      <c r="DD497" s="2"/>
      <c r="DE497" s="2"/>
      <c r="DF497" s="2"/>
      <c r="DG497" s="2"/>
      <c r="DH497" s="2"/>
      <c r="DI497" s="2"/>
      <c r="DJ497" s="2"/>
      <c r="DK497" s="2"/>
      <c r="DL497" s="2"/>
      <c r="DM497" s="2"/>
      <c r="DN497" s="2"/>
      <c r="DO497" s="2"/>
      <c r="DP497" s="2"/>
      <c r="DQ497" s="2"/>
      <c r="DR497" s="2"/>
      <c r="DS497" s="2"/>
      <c r="DT497" s="2"/>
      <c r="DU497" s="2"/>
      <c r="DV497" s="2"/>
      <c r="DW497" s="2"/>
      <c r="DX497" s="2"/>
      <c r="DY497" s="2"/>
      <c r="DZ497" s="2"/>
      <c r="EA497" s="2"/>
      <c r="EB497" s="2"/>
      <c r="EC497" s="2"/>
      <c r="ED497" s="2"/>
      <c r="EE497" s="2"/>
      <c r="EF497" s="2"/>
      <c r="EG497" s="2"/>
      <c r="EH497" s="2"/>
      <c r="EI497" s="2"/>
      <c r="EJ497" s="2"/>
      <c r="EK497" s="2"/>
      <c r="EL497" s="2"/>
      <c r="EM497" s="2"/>
      <c r="EN497" s="2"/>
      <c r="EO497" s="2"/>
      <c r="EP497" s="2"/>
      <c r="EQ497" s="2"/>
      <c r="ER497" s="2"/>
      <c r="ES497" s="2"/>
      <c r="ET497" s="2"/>
      <c r="EU497" s="2"/>
      <c r="EV497" s="2"/>
      <c r="EW497" s="2"/>
      <c r="EX497" s="2"/>
    </row>
    <row r="498" spans="1:154" x14ac:dyDescent="0.15">
      <c r="A498" s="35">
        <f t="shared" si="163"/>
        <v>45043</v>
      </c>
      <c r="B498" s="125">
        <f t="shared" ca="1" si="159"/>
        <v>11711.2896</v>
      </c>
      <c r="C498" s="14">
        <f t="shared" si="170"/>
        <v>10000</v>
      </c>
      <c r="D498" s="13">
        <f>IF(A498&lt;$B$1,VLOOKUP(A498,[1]DI!$A$4:$B$15000,2,FALSE),0)</f>
        <v>0.13650000000000001</v>
      </c>
      <c r="E498" s="14">
        <f t="shared" si="171"/>
        <v>1.00050788</v>
      </c>
      <c r="F498" s="14">
        <f>(TRUNC(PRODUCT($E$14:$E497),16))</f>
        <v>1.17112895626786</v>
      </c>
      <c r="G498" s="14">
        <f t="shared" si="172"/>
        <v>1</v>
      </c>
      <c r="H498" s="14">
        <f t="shared" si="173"/>
        <v>1.1711289600000001</v>
      </c>
      <c r="I498" s="13">
        <f t="shared" si="164"/>
        <v>0</v>
      </c>
      <c r="J498" s="29">
        <f t="shared" si="165"/>
        <v>44559</v>
      </c>
      <c r="K498" s="2">
        <f t="shared" si="166"/>
        <v>333</v>
      </c>
      <c r="L498" s="17">
        <f t="shared" si="167"/>
        <v>333</v>
      </c>
      <c r="M498" s="12">
        <f t="shared" si="160"/>
        <v>1</v>
      </c>
      <c r="N498" s="12">
        <f t="shared" si="161"/>
        <v>1.1711289600000001</v>
      </c>
      <c r="O498" s="17">
        <f t="shared" si="158"/>
        <v>0</v>
      </c>
      <c r="P498" s="14">
        <f t="shared" si="157"/>
        <v>1711.2896000000001</v>
      </c>
      <c r="Q498" s="14">
        <v>0</v>
      </c>
      <c r="R498" s="14">
        <f t="shared" si="175"/>
        <v>0</v>
      </c>
      <c r="S498" s="20">
        <f t="shared" si="162"/>
        <v>0</v>
      </c>
      <c r="T498" s="14">
        <f t="shared" si="174"/>
        <v>0</v>
      </c>
      <c r="U498" s="4" t="str">
        <f t="shared" si="168"/>
        <v>A+J=</v>
      </c>
      <c r="V498" s="29">
        <f t="shared" si="169"/>
        <v>45747</v>
      </c>
      <c r="W498" s="3"/>
      <c r="X498" s="87">
        <f>[2]Plan1!$A566</f>
        <v>53364</v>
      </c>
      <c r="Y498" s="87" t="str">
        <f>[2]Plan1!$C566</f>
        <v>Carnaval</v>
      </c>
      <c r="Z498" s="78"/>
      <c r="AA498" s="1"/>
      <c r="AB498" s="3"/>
      <c r="AC498" s="3"/>
      <c r="AD498" s="3"/>
      <c r="AE498" s="3"/>
      <c r="AF498" s="3"/>
      <c r="AG498" s="11"/>
      <c r="AH498" s="3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  <c r="CG498" s="2"/>
      <c r="CH498" s="2"/>
      <c r="CI498" s="2"/>
      <c r="CJ498" s="2"/>
      <c r="CK498" s="2"/>
      <c r="CL498" s="2"/>
      <c r="CM498" s="2"/>
      <c r="CN498" s="2"/>
      <c r="CO498" s="2"/>
      <c r="CP498" s="2"/>
      <c r="CQ498" s="2"/>
      <c r="CR498" s="2"/>
      <c r="CS498" s="2"/>
      <c r="CT498" s="2"/>
      <c r="CU498" s="2"/>
      <c r="CV498" s="2"/>
      <c r="CW498" s="2"/>
      <c r="CX498" s="2"/>
      <c r="CY498" s="2"/>
      <c r="CZ498" s="2"/>
      <c r="DA498" s="2"/>
      <c r="DB498" s="2"/>
      <c r="DC498" s="2"/>
      <c r="DD498" s="2"/>
      <c r="DE498" s="2"/>
      <c r="DF498" s="2"/>
      <c r="DG498" s="2"/>
      <c r="DH498" s="2"/>
      <c r="DI498" s="2"/>
      <c r="DJ498" s="2"/>
      <c r="DK498" s="2"/>
      <c r="DL498" s="2"/>
      <c r="DM498" s="2"/>
      <c r="DN498" s="2"/>
      <c r="DO498" s="2"/>
      <c r="DP498" s="2"/>
      <c r="DQ498" s="2"/>
      <c r="DR498" s="2"/>
      <c r="DS498" s="2"/>
      <c r="DT498" s="2"/>
      <c r="DU498" s="2"/>
      <c r="DV498" s="2"/>
      <c r="DW498" s="2"/>
      <c r="DX498" s="2"/>
      <c r="DY498" s="2"/>
      <c r="DZ498" s="2"/>
      <c r="EA498" s="2"/>
      <c r="EB498" s="2"/>
      <c r="EC498" s="2"/>
      <c r="ED498" s="2"/>
      <c r="EE498" s="2"/>
      <c r="EF498" s="2"/>
      <c r="EG498" s="2"/>
      <c r="EH498" s="2"/>
      <c r="EI498" s="2"/>
      <c r="EJ498" s="2"/>
      <c r="EK498" s="2"/>
      <c r="EL498" s="2"/>
      <c r="EM498" s="2"/>
      <c r="EN498" s="2"/>
      <c r="EO498" s="2"/>
      <c r="EP498" s="2"/>
      <c r="EQ498" s="2"/>
      <c r="ER498" s="2"/>
      <c r="ES498" s="2"/>
      <c r="ET498" s="2"/>
      <c r="EU498" s="2"/>
      <c r="EV498" s="2"/>
      <c r="EW498" s="2"/>
      <c r="EX498" s="2"/>
    </row>
    <row r="499" spans="1:154" x14ac:dyDescent="0.15">
      <c r="A499" s="35">
        <f t="shared" si="163"/>
        <v>45044</v>
      </c>
      <c r="B499" s="125">
        <f t="shared" ca="1" si="159"/>
        <v>11717.237499999999</v>
      </c>
      <c r="C499" s="14">
        <f t="shared" si="170"/>
        <v>10000</v>
      </c>
      <c r="D499" s="13">
        <f>IF(A499&lt;$B$1,VLOOKUP(A499,[1]DI!$A$4:$B$15000,2,FALSE),0)</f>
        <v>0.13650000000000001</v>
      </c>
      <c r="E499" s="14">
        <f t="shared" si="171"/>
        <v>1.00050788</v>
      </c>
      <c r="F499" s="14">
        <f>(TRUNC(PRODUCT($E$14:$E498),16))</f>
        <v>1.1717237492421699</v>
      </c>
      <c r="G499" s="14">
        <f t="shared" si="172"/>
        <v>1</v>
      </c>
      <c r="H499" s="14">
        <f t="shared" si="173"/>
        <v>1.17172375</v>
      </c>
      <c r="I499" s="13">
        <f t="shared" si="164"/>
        <v>0</v>
      </c>
      <c r="J499" s="29">
        <f t="shared" si="165"/>
        <v>44559</v>
      </c>
      <c r="K499" s="2">
        <f t="shared" si="166"/>
        <v>334</v>
      </c>
      <c r="L499" s="17">
        <f t="shared" si="167"/>
        <v>334</v>
      </c>
      <c r="M499" s="12">
        <f t="shared" si="160"/>
        <v>1</v>
      </c>
      <c r="N499" s="12">
        <f t="shared" si="161"/>
        <v>1.17172375</v>
      </c>
      <c r="O499" s="17">
        <f t="shared" si="158"/>
        <v>0</v>
      </c>
      <c r="P499" s="14">
        <f t="shared" si="157"/>
        <v>1717.2375</v>
      </c>
      <c r="Q499" s="14">
        <v>0</v>
      </c>
      <c r="R499" s="14">
        <f t="shared" si="175"/>
        <v>0</v>
      </c>
      <c r="S499" s="20">
        <f t="shared" si="162"/>
        <v>0</v>
      </c>
      <c r="T499" s="14">
        <f t="shared" si="174"/>
        <v>0</v>
      </c>
      <c r="U499" s="4" t="str">
        <f t="shared" si="168"/>
        <v>A+J=</v>
      </c>
      <c r="V499" s="29">
        <f t="shared" si="169"/>
        <v>45747</v>
      </c>
      <c r="W499" s="3"/>
      <c r="X499" s="87">
        <f>[2]Plan1!$A567</f>
        <v>53409</v>
      </c>
      <c r="Y499" s="87" t="str">
        <f>[2]Plan1!$C567</f>
        <v>Paixão de Cristo</v>
      </c>
      <c r="Z499" s="78"/>
      <c r="AA499" s="1"/>
      <c r="AB499" s="3"/>
      <c r="AC499" s="3"/>
      <c r="AD499" s="3"/>
      <c r="AE499" s="3"/>
      <c r="AF499" s="3"/>
      <c r="AG499" s="11"/>
      <c r="AH499" s="3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  <c r="CG499" s="2"/>
      <c r="CH499" s="2"/>
      <c r="CI499" s="2"/>
      <c r="CJ499" s="2"/>
      <c r="CK499" s="2"/>
      <c r="CL499" s="2"/>
      <c r="CM499" s="2"/>
      <c r="CN499" s="2"/>
      <c r="CO499" s="2"/>
      <c r="CP499" s="2"/>
      <c r="CQ499" s="2"/>
      <c r="CR499" s="2"/>
      <c r="CS499" s="2"/>
      <c r="CT499" s="2"/>
      <c r="CU499" s="2"/>
      <c r="CV499" s="2"/>
      <c r="CW499" s="2"/>
      <c r="CX499" s="2"/>
      <c r="CY499" s="2"/>
      <c r="CZ499" s="2"/>
      <c r="DA499" s="2"/>
      <c r="DB499" s="2"/>
      <c r="DC499" s="2"/>
      <c r="DD499" s="2"/>
      <c r="DE499" s="2"/>
      <c r="DF499" s="2"/>
      <c r="DG499" s="2"/>
      <c r="DH499" s="2"/>
      <c r="DI499" s="2"/>
      <c r="DJ499" s="2"/>
      <c r="DK499" s="2"/>
      <c r="DL499" s="2"/>
      <c r="DM499" s="2"/>
      <c r="DN499" s="2"/>
      <c r="DO499" s="2"/>
      <c r="DP499" s="2"/>
      <c r="DQ499" s="2"/>
      <c r="DR499" s="2"/>
      <c r="DS499" s="2"/>
      <c r="DT499" s="2"/>
      <c r="DU499" s="2"/>
      <c r="DV499" s="2"/>
      <c r="DW499" s="2"/>
      <c r="DX499" s="2"/>
      <c r="DY499" s="2"/>
      <c r="DZ499" s="2"/>
      <c r="EA499" s="2"/>
      <c r="EB499" s="2"/>
      <c r="EC499" s="2"/>
      <c r="ED499" s="2"/>
      <c r="EE499" s="2"/>
      <c r="EF499" s="2"/>
      <c r="EG499" s="2"/>
      <c r="EH499" s="2"/>
      <c r="EI499" s="2"/>
      <c r="EJ499" s="2"/>
      <c r="EK499" s="2"/>
      <c r="EL499" s="2"/>
      <c r="EM499" s="2"/>
      <c r="EN499" s="2"/>
      <c r="EO499" s="2"/>
      <c r="EP499" s="2"/>
      <c r="EQ499" s="2"/>
      <c r="ER499" s="2"/>
      <c r="ES499" s="2"/>
      <c r="ET499" s="2"/>
      <c r="EU499" s="2"/>
      <c r="EV499" s="2"/>
      <c r="EW499" s="2"/>
      <c r="EX499" s="2"/>
    </row>
    <row r="500" spans="1:154" x14ac:dyDescent="0.15">
      <c r="A500" s="35">
        <f t="shared" si="163"/>
        <v>45045</v>
      </c>
      <c r="B500" s="125">
        <f t="shared" ca="1" si="159"/>
        <v>11723.188399999999</v>
      </c>
      <c r="C500" s="14">
        <f t="shared" si="170"/>
        <v>10000</v>
      </c>
      <c r="D500" s="13">
        <f>IF(A500&lt;$B$1,VLOOKUP(A500,[1]DI!$A$4:$B$15000,2,FALSE),0)</f>
        <v>0</v>
      </c>
      <c r="E500" s="14">
        <f t="shared" si="171"/>
        <v>1</v>
      </c>
      <c r="F500" s="14">
        <f>(TRUNC(PRODUCT($E$14:$E499),16))</f>
        <v>1.1723188442999399</v>
      </c>
      <c r="G500" s="14">
        <f t="shared" si="172"/>
        <v>1</v>
      </c>
      <c r="H500" s="14">
        <f t="shared" si="173"/>
        <v>1.17231884</v>
      </c>
      <c r="I500" s="13">
        <f t="shared" si="164"/>
        <v>0</v>
      </c>
      <c r="J500" s="29">
        <f t="shared" si="165"/>
        <v>44559</v>
      </c>
      <c r="K500" s="2">
        <f t="shared" si="166"/>
        <v>334</v>
      </c>
      <c r="L500" s="17">
        <f t="shared" si="167"/>
        <v>335</v>
      </c>
      <c r="M500" s="12">
        <f t="shared" si="160"/>
        <v>1</v>
      </c>
      <c r="N500" s="12">
        <f t="shared" si="161"/>
        <v>1.17231884</v>
      </c>
      <c r="O500" s="17">
        <f t="shared" si="158"/>
        <v>0</v>
      </c>
      <c r="P500" s="14">
        <f t="shared" ref="P500:P563" si="176">TRUNC(((N500-1)*C500),8)+TRUNC(R499*N500,8)</f>
        <v>1723.1884</v>
      </c>
      <c r="Q500" s="14">
        <v>0</v>
      </c>
      <c r="R500" s="14">
        <f t="shared" si="175"/>
        <v>0</v>
      </c>
      <c r="S500" s="20">
        <f t="shared" si="162"/>
        <v>0</v>
      </c>
      <c r="T500" s="14">
        <f t="shared" si="174"/>
        <v>0</v>
      </c>
      <c r="U500" s="4" t="str">
        <f t="shared" si="168"/>
        <v>A+J=</v>
      </c>
      <c r="V500" s="29">
        <f t="shared" si="169"/>
        <v>45747</v>
      </c>
      <c r="W500" s="3"/>
      <c r="X500" s="87">
        <f>[2]Plan1!$A568</f>
        <v>53438</v>
      </c>
      <c r="Y500" s="87" t="str">
        <f>[2]Plan1!$C568</f>
        <v>Tiradentes</v>
      </c>
      <c r="Z500" s="78"/>
      <c r="AA500" s="1"/>
      <c r="AB500" s="3"/>
      <c r="AC500" s="3"/>
      <c r="AD500" s="3"/>
      <c r="AE500" s="3"/>
      <c r="AF500" s="3"/>
      <c r="AG500" s="11"/>
      <c r="AH500" s="3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  <c r="CG500" s="2"/>
      <c r="CH500" s="2"/>
      <c r="CI500" s="2"/>
      <c r="CJ500" s="2"/>
      <c r="CK500" s="2"/>
      <c r="CL500" s="2"/>
      <c r="CM500" s="2"/>
      <c r="CN500" s="2"/>
      <c r="CO500" s="2"/>
      <c r="CP500" s="2"/>
      <c r="CQ500" s="2"/>
      <c r="CR500" s="2"/>
      <c r="CS500" s="2"/>
      <c r="CT500" s="2"/>
      <c r="CU500" s="2"/>
      <c r="CV500" s="2"/>
      <c r="CW500" s="2"/>
      <c r="CX500" s="2"/>
      <c r="CY500" s="2"/>
      <c r="CZ500" s="2"/>
      <c r="DA500" s="2"/>
      <c r="DB500" s="2"/>
      <c r="DC500" s="2"/>
      <c r="DD500" s="2"/>
      <c r="DE500" s="2"/>
      <c r="DF500" s="2"/>
      <c r="DG500" s="2"/>
      <c r="DH500" s="2"/>
      <c r="DI500" s="2"/>
      <c r="DJ500" s="2"/>
      <c r="DK500" s="2"/>
      <c r="DL500" s="2"/>
      <c r="DM500" s="2"/>
      <c r="DN500" s="2"/>
      <c r="DO500" s="2"/>
      <c r="DP500" s="2"/>
      <c r="DQ500" s="2"/>
      <c r="DR500" s="2"/>
      <c r="DS500" s="2"/>
      <c r="DT500" s="2"/>
      <c r="DU500" s="2"/>
      <c r="DV500" s="2"/>
      <c r="DW500" s="2"/>
      <c r="DX500" s="2"/>
      <c r="DY500" s="2"/>
      <c r="DZ500" s="2"/>
      <c r="EA500" s="2"/>
      <c r="EB500" s="2"/>
      <c r="EC500" s="2"/>
      <c r="ED500" s="2"/>
      <c r="EE500" s="2"/>
      <c r="EF500" s="2"/>
      <c r="EG500" s="2"/>
      <c r="EH500" s="2"/>
      <c r="EI500" s="2"/>
      <c r="EJ500" s="2"/>
      <c r="EK500" s="2"/>
      <c r="EL500" s="2"/>
      <c r="EM500" s="2"/>
      <c r="EN500" s="2"/>
      <c r="EO500" s="2"/>
      <c r="EP500" s="2"/>
      <c r="EQ500" s="2"/>
      <c r="ER500" s="2"/>
      <c r="ES500" s="2"/>
      <c r="ET500" s="2"/>
      <c r="EU500" s="2"/>
      <c r="EV500" s="2"/>
      <c r="EW500" s="2"/>
      <c r="EX500" s="2"/>
    </row>
    <row r="501" spans="1:154" x14ac:dyDescent="0.15">
      <c r="A501" s="35">
        <f t="shared" si="163"/>
        <v>45046</v>
      </c>
      <c r="B501" s="125">
        <f t="shared" ca="1" si="159"/>
        <v>11723.188399999999</v>
      </c>
      <c r="C501" s="14">
        <f t="shared" si="170"/>
        <v>10000</v>
      </c>
      <c r="D501" s="13">
        <f>IF(A501&lt;$B$1,VLOOKUP(A501,[1]DI!$A$4:$B$15000,2,FALSE),0)</f>
        <v>0</v>
      </c>
      <c r="E501" s="14">
        <f t="shared" si="171"/>
        <v>1</v>
      </c>
      <c r="F501" s="14">
        <f>(TRUNC(PRODUCT($E$14:$E500),16))</f>
        <v>1.1723188442999399</v>
      </c>
      <c r="G501" s="14">
        <f t="shared" si="172"/>
        <v>1</v>
      </c>
      <c r="H501" s="14">
        <f t="shared" si="173"/>
        <v>1.17231884</v>
      </c>
      <c r="I501" s="13">
        <f t="shared" si="164"/>
        <v>0</v>
      </c>
      <c r="J501" s="29">
        <f t="shared" si="165"/>
        <v>44559</v>
      </c>
      <c r="K501" s="2">
        <f t="shared" si="166"/>
        <v>334</v>
      </c>
      <c r="L501" s="17">
        <f t="shared" si="167"/>
        <v>335</v>
      </c>
      <c r="M501" s="12">
        <f t="shared" si="160"/>
        <v>1</v>
      </c>
      <c r="N501" s="12">
        <f t="shared" si="161"/>
        <v>1.17231884</v>
      </c>
      <c r="O501" s="17">
        <f t="shared" si="158"/>
        <v>0</v>
      </c>
      <c r="P501" s="14">
        <f t="shared" si="176"/>
        <v>1723.1884</v>
      </c>
      <c r="Q501" s="14">
        <v>0</v>
      </c>
      <c r="R501" s="14">
        <f t="shared" si="175"/>
        <v>0</v>
      </c>
      <c r="S501" s="20">
        <f t="shared" si="162"/>
        <v>0</v>
      </c>
      <c r="T501" s="14">
        <f t="shared" si="174"/>
        <v>0</v>
      </c>
      <c r="U501" s="4" t="str">
        <f t="shared" si="168"/>
        <v>A+J=</v>
      </c>
      <c r="V501" s="29">
        <f t="shared" si="169"/>
        <v>45747</v>
      </c>
      <c r="W501" s="3"/>
      <c r="X501" s="87">
        <f>[2]Plan1!$A569</f>
        <v>53448</v>
      </c>
      <c r="Y501" s="87" t="str">
        <f>[2]Plan1!$C569</f>
        <v>Dia do Trabalho</v>
      </c>
      <c r="Z501" s="78"/>
      <c r="AA501" s="1"/>
      <c r="AB501" s="3"/>
      <c r="AC501" s="3"/>
      <c r="AD501" s="3"/>
      <c r="AE501" s="3"/>
      <c r="AF501" s="3"/>
      <c r="AG501" s="11"/>
      <c r="AH501" s="3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  <c r="CG501" s="2"/>
      <c r="CH501" s="2"/>
      <c r="CI501" s="2"/>
      <c r="CJ501" s="2"/>
      <c r="CK501" s="2"/>
      <c r="CL501" s="2"/>
      <c r="CM501" s="2"/>
      <c r="CN501" s="2"/>
      <c r="CO501" s="2"/>
      <c r="CP501" s="2"/>
      <c r="CQ501" s="2"/>
      <c r="CR501" s="2"/>
      <c r="CS501" s="2"/>
      <c r="CT501" s="2"/>
      <c r="CU501" s="2"/>
      <c r="CV501" s="2"/>
      <c r="CW501" s="2"/>
      <c r="CX501" s="2"/>
      <c r="CY501" s="2"/>
      <c r="CZ501" s="2"/>
      <c r="DA501" s="2"/>
      <c r="DB501" s="2"/>
      <c r="DC501" s="2"/>
      <c r="DD501" s="2"/>
      <c r="DE501" s="2"/>
      <c r="DF501" s="2"/>
      <c r="DG501" s="2"/>
      <c r="DH501" s="2"/>
      <c r="DI501" s="2"/>
      <c r="DJ501" s="2"/>
      <c r="DK501" s="2"/>
      <c r="DL501" s="2"/>
      <c r="DM501" s="2"/>
      <c r="DN501" s="2"/>
      <c r="DO501" s="2"/>
      <c r="DP501" s="2"/>
      <c r="DQ501" s="2"/>
      <c r="DR501" s="2"/>
      <c r="DS501" s="2"/>
      <c r="DT501" s="2"/>
      <c r="DU501" s="2"/>
      <c r="DV501" s="2"/>
      <c r="DW501" s="2"/>
      <c r="DX501" s="2"/>
      <c r="DY501" s="2"/>
      <c r="DZ501" s="2"/>
      <c r="EA501" s="2"/>
      <c r="EB501" s="2"/>
      <c r="EC501" s="2"/>
      <c r="ED501" s="2"/>
      <c r="EE501" s="2"/>
      <c r="EF501" s="2"/>
      <c r="EG501" s="2"/>
      <c r="EH501" s="2"/>
      <c r="EI501" s="2"/>
      <c r="EJ501" s="2"/>
      <c r="EK501" s="2"/>
      <c r="EL501" s="2"/>
      <c r="EM501" s="2"/>
      <c r="EN501" s="2"/>
      <c r="EO501" s="2"/>
      <c r="EP501" s="2"/>
      <c r="EQ501" s="2"/>
      <c r="ER501" s="2"/>
      <c r="ES501" s="2"/>
      <c r="ET501" s="2"/>
      <c r="EU501" s="2"/>
      <c r="EV501" s="2"/>
      <c r="EW501" s="2"/>
      <c r="EX501" s="2"/>
    </row>
    <row r="502" spans="1:154" x14ac:dyDescent="0.15">
      <c r="A502" s="35">
        <f t="shared" si="163"/>
        <v>45047</v>
      </c>
      <c r="B502" s="125">
        <f t="shared" ca="1" si="159"/>
        <v>11723.188399999999</v>
      </c>
      <c r="C502" s="14">
        <f t="shared" si="170"/>
        <v>10000</v>
      </c>
      <c r="D502" s="13">
        <f>IF(A502&lt;$B$1,VLOOKUP(A502,[1]DI!$A$4:$B$15000,2,FALSE),0)</f>
        <v>0</v>
      </c>
      <c r="E502" s="14">
        <f t="shared" si="171"/>
        <v>1</v>
      </c>
      <c r="F502" s="14">
        <f>(TRUNC(PRODUCT($E$14:$E501),16))</f>
        <v>1.1723188442999399</v>
      </c>
      <c r="G502" s="14">
        <f t="shared" si="172"/>
        <v>1</v>
      </c>
      <c r="H502" s="14">
        <f t="shared" si="173"/>
        <v>1.17231884</v>
      </c>
      <c r="I502" s="13">
        <f t="shared" si="164"/>
        <v>0</v>
      </c>
      <c r="J502" s="29">
        <f t="shared" si="165"/>
        <v>44559</v>
      </c>
      <c r="K502" s="2">
        <f t="shared" si="166"/>
        <v>334</v>
      </c>
      <c r="L502" s="17">
        <f t="shared" si="167"/>
        <v>335</v>
      </c>
      <c r="M502" s="12">
        <f t="shared" si="160"/>
        <v>1</v>
      </c>
      <c r="N502" s="12">
        <f t="shared" si="161"/>
        <v>1.17231884</v>
      </c>
      <c r="O502" s="17">
        <f t="shared" si="158"/>
        <v>0</v>
      </c>
      <c r="P502" s="14">
        <f t="shared" si="176"/>
        <v>1723.1884</v>
      </c>
      <c r="Q502" s="14">
        <v>0</v>
      </c>
      <c r="R502" s="14">
        <f t="shared" si="175"/>
        <v>0</v>
      </c>
      <c r="S502" s="20">
        <f t="shared" si="162"/>
        <v>0</v>
      </c>
      <c r="T502" s="14">
        <f t="shared" si="174"/>
        <v>0</v>
      </c>
      <c r="U502" s="4" t="str">
        <f t="shared" si="168"/>
        <v>A+J=</v>
      </c>
      <c r="V502" s="29">
        <f t="shared" si="169"/>
        <v>45747</v>
      </c>
      <c r="W502" s="3"/>
      <c r="X502" s="87">
        <f>[2]Plan1!$A570</f>
        <v>53471</v>
      </c>
      <c r="Y502" s="87" t="str">
        <f>[2]Plan1!$C570</f>
        <v>Corpus Christi</v>
      </c>
      <c r="Z502" s="78"/>
      <c r="AA502" s="1"/>
      <c r="AB502" s="3"/>
      <c r="AC502" s="3"/>
      <c r="AD502" s="3"/>
      <c r="AE502" s="3"/>
      <c r="AF502" s="3"/>
      <c r="AG502" s="11"/>
      <c r="AH502" s="3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  <c r="CG502" s="2"/>
      <c r="CH502" s="2"/>
      <c r="CI502" s="2"/>
      <c r="CJ502" s="2"/>
      <c r="CK502" s="2"/>
      <c r="CL502" s="2"/>
      <c r="CM502" s="2"/>
      <c r="CN502" s="2"/>
      <c r="CO502" s="2"/>
      <c r="CP502" s="2"/>
      <c r="CQ502" s="2"/>
      <c r="CR502" s="2"/>
      <c r="CS502" s="2"/>
      <c r="CT502" s="2"/>
      <c r="CU502" s="2"/>
      <c r="CV502" s="2"/>
      <c r="CW502" s="2"/>
      <c r="CX502" s="2"/>
      <c r="CY502" s="2"/>
      <c r="CZ502" s="2"/>
      <c r="DA502" s="2"/>
      <c r="DB502" s="2"/>
      <c r="DC502" s="2"/>
      <c r="DD502" s="2"/>
      <c r="DE502" s="2"/>
      <c r="DF502" s="2"/>
      <c r="DG502" s="2"/>
      <c r="DH502" s="2"/>
      <c r="DI502" s="2"/>
      <c r="DJ502" s="2"/>
      <c r="DK502" s="2"/>
      <c r="DL502" s="2"/>
      <c r="DM502" s="2"/>
      <c r="DN502" s="2"/>
      <c r="DO502" s="2"/>
      <c r="DP502" s="2"/>
      <c r="DQ502" s="2"/>
      <c r="DR502" s="2"/>
      <c r="DS502" s="2"/>
      <c r="DT502" s="2"/>
      <c r="DU502" s="2"/>
      <c r="DV502" s="2"/>
      <c r="DW502" s="2"/>
      <c r="DX502" s="2"/>
      <c r="DY502" s="2"/>
      <c r="DZ502" s="2"/>
      <c r="EA502" s="2"/>
      <c r="EB502" s="2"/>
      <c r="EC502" s="2"/>
      <c r="ED502" s="2"/>
      <c r="EE502" s="2"/>
      <c r="EF502" s="2"/>
      <c r="EG502" s="2"/>
      <c r="EH502" s="2"/>
      <c r="EI502" s="2"/>
      <c r="EJ502" s="2"/>
      <c r="EK502" s="2"/>
      <c r="EL502" s="2"/>
      <c r="EM502" s="2"/>
      <c r="EN502" s="2"/>
      <c r="EO502" s="2"/>
      <c r="EP502" s="2"/>
      <c r="EQ502" s="2"/>
      <c r="ER502" s="2"/>
      <c r="ES502" s="2"/>
      <c r="ET502" s="2"/>
      <c r="EU502" s="2"/>
      <c r="EV502" s="2"/>
      <c r="EW502" s="2"/>
      <c r="EX502" s="2"/>
    </row>
    <row r="503" spans="1:154" x14ac:dyDescent="0.15">
      <c r="A503" s="35">
        <f t="shared" si="163"/>
        <v>45048</v>
      </c>
      <c r="B503" s="125">
        <f t="shared" ca="1" si="159"/>
        <v>11723.188399999999</v>
      </c>
      <c r="C503" s="14">
        <f t="shared" si="170"/>
        <v>10000</v>
      </c>
      <c r="D503" s="13">
        <f>IF(A503&lt;$B$1,VLOOKUP(A503,[1]DI!$A$4:$B$15000,2,FALSE),0)</f>
        <v>0.13650000000000001</v>
      </c>
      <c r="E503" s="14">
        <f t="shared" si="171"/>
        <v>1.00050788</v>
      </c>
      <c r="F503" s="14">
        <f>(TRUNC(PRODUCT($E$14:$E502),16))</f>
        <v>1.1723188442999399</v>
      </c>
      <c r="G503" s="14">
        <f t="shared" si="172"/>
        <v>1</v>
      </c>
      <c r="H503" s="14">
        <f t="shared" si="173"/>
        <v>1.17231884</v>
      </c>
      <c r="I503" s="13">
        <f t="shared" si="164"/>
        <v>0</v>
      </c>
      <c r="J503" s="29">
        <f t="shared" si="165"/>
        <v>44559</v>
      </c>
      <c r="K503" s="2">
        <f t="shared" si="166"/>
        <v>335</v>
      </c>
      <c r="L503" s="17">
        <f t="shared" si="167"/>
        <v>335</v>
      </c>
      <c r="M503" s="12">
        <f t="shared" si="160"/>
        <v>1</v>
      </c>
      <c r="N503" s="12">
        <f t="shared" si="161"/>
        <v>1.17231884</v>
      </c>
      <c r="O503" s="17">
        <f t="shared" si="158"/>
        <v>0</v>
      </c>
      <c r="P503" s="14">
        <f t="shared" si="176"/>
        <v>1723.1884</v>
      </c>
      <c r="Q503" s="14">
        <v>0</v>
      </c>
      <c r="R503" s="14">
        <f t="shared" si="175"/>
        <v>0</v>
      </c>
      <c r="S503" s="20">
        <f t="shared" si="162"/>
        <v>0</v>
      </c>
      <c r="T503" s="14">
        <f t="shared" si="174"/>
        <v>0</v>
      </c>
      <c r="U503" s="4" t="str">
        <f t="shared" si="168"/>
        <v>A+J=</v>
      </c>
      <c r="V503" s="29">
        <f t="shared" si="169"/>
        <v>45747</v>
      </c>
      <c r="W503" s="3"/>
      <c r="X503" s="87">
        <f>[2]Plan1!$A571</f>
        <v>53577</v>
      </c>
      <c r="Y503" s="87" t="str">
        <f>[2]Plan1!$C571</f>
        <v>Independência do Brasil</v>
      </c>
      <c r="Z503" s="78"/>
      <c r="AA503" s="1"/>
      <c r="AB503" s="3"/>
      <c r="AC503" s="3"/>
      <c r="AD503" s="3"/>
      <c r="AE503" s="3"/>
      <c r="AF503" s="3"/>
      <c r="AG503" s="11"/>
      <c r="AH503" s="3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  <c r="CG503" s="2"/>
      <c r="CH503" s="2"/>
      <c r="CI503" s="2"/>
      <c r="CJ503" s="2"/>
      <c r="CK503" s="2"/>
      <c r="CL503" s="2"/>
      <c r="CM503" s="2"/>
      <c r="CN503" s="2"/>
      <c r="CO503" s="2"/>
      <c r="CP503" s="2"/>
      <c r="CQ503" s="2"/>
      <c r="CR503" s="2"/>
      <c r="CS503" s="2"/>
      <c r="CT503" s="2"/>
      <c r="CU503" s="2"/>
      <c r="CV503" s="2"/>
      <c r="CW503" s="2"/>
      <c r="CX503" s="2"/>
      <c r="CY503" s="2"/>
      <c r="CZ503" s="2"/>
      <c r="DA503" s="2"/>
      <c r="DB503" s="2"/>
      <c r="DC503" s="2"/>
      <c r="DD503" s="2"/>
      <c r="DE503" s="2"/>
      <c r="DF503" s="2"/>
      <c r="DG503" s="2"/>
      <c r="DH503" s="2"/>
      <c r="DI503" s="2"/>
      <c r="DJ503" s="2"/>
      <c r="DK503" s="2"/>
      <c r="DL503" s="2"/>
      <c r="DM503" s="2"/>
      <c r="DN503" s="2"/>
      <c r="DO503" s="2"/>
      <c r="DP503" s="2"/>
      <c r="DQ503" s="2"/>
      <c r="DR503" s="2"/>
      <c r="DS503" s="2"/>
      <c r="DT503" s="2"/>
      <c r="DU503" s="2"/>
      <c r="DV503" s="2"/>
      <c r="DW503" s="2"/>
      <c r="DX503" s="2"/>
      <c r="DY503" s="2"/>
      <c r="DZ503" s="2"/>
      <c r="EA503" s="2"/>
      <c r="EB503" s="2"/>
      <c r="EC503" s="2"/>
      <c r="ED503" s="2"/>
      <c r="EE503" s="2"/>
      <c r="EF503" s="2"/>
      <c r="EG503" s="2"/>
      <c r="EH503" s="2"/>
      <c r="EI503" s="2"/>
      <c r="EJ503" s="2"/>
      <c r="EK503" s="2"/>
      <c r="EL503" s="2"/>
      <c r="EM503" s="2"/>
      <c r="EN503" s="2"/>
      <c r="EO503" s="2"/>
      <c r="EP503" s="2"/>
      <c r="EQ503" s="2"/>
      <c r="ER503" s="2"/>
      <c r="ES503" s="2"/>
      <c r="ET503" s="2"/>
      <c r="EU503" s="2"/>
      <c r="EV503" s="2"/>
      <c r="EW503" s="2"/>
      <c r="EX503" s="2"/>
    </row>
    <row r="504" spans="1:154" x14ac:dyDescent="0.15">
      <c r="A504" s="35">
        <f t="shared" si="163"/>
        <v>45049</v>
      </c>
      <c r="B504" s="125">
        <f t="shared" ca="1" si="159"/>
        <v>11729.142400000001</v>
      </c>
      <c r="C504" s="14">
        <f t="shared" si="170"/>
        <v>10000</v>
      </c>
      <c r="D504" s="13">
        <f>IF(A504&lt;$B$1,VLOOKUP(A504,[1]DI!$A$4:$B$15000,2,FALSE),0)</f>
        <v>0.13650000000000001</v>
      </c>
      <c r="E504" s="14">
        <f t="shared" si="171"/>
        <v>1.00050788</v>
      </c>
      <c r="F504" s="14">
        <f>(TRUNC(PRODUCT($E$14:$E503),16))</f>
        <v>1.1729142415945799</v>
      </c>
      <c r="G504" s="14">
        <f t="shared" si="172"/>
        <v>1</v>
      </c>
      <c r="H504" s="14">
        <f t="shared" si="173"/>
        <v>1.1729142400000001</v>
      </c>
      <c r="I504" s="13">
        <f t="shared" si="164"/>
        <v>0</v>
      </c>
      <c r="J504" s="29">
        <f t="shared" si="165"/>
        <v>44559</v>
      </c>
      <c r="K504" s="2">
        <f t="shared" si="166"/>
        <v>336</v>
      </c>
      <c r="L504" s="17">
        <f t="shared" si="167"/>
        <v>336</v>
      </c>
      <c r="M504" s="12">
        <f t="shared" si="160"/>
        <v>1</v>
      </c>
      <c r="N504" s="12">
        <f t="shared" si="161"/>
        <v>1.1729142400000001</v>
      </c>
      <c r="O504" s="17">
        <f t="shared" si="158"/>
        <v>0</v>
      </c>
      <c r="P504" s="14">
        <f t="shared" si="176"/>
        <v>1729.1424</v>
      </c>
      <c r="Q504" s="14">
        <v>0</v>
      </c>
      <c r="R504" s="14">
        <f t="shared" si="175"/>
        <v>0</v>
      </c>
      <c r="S504" s="20">
        <f t="shared" si="162"/>
        <v>0</v>
      </c>
      <c r="T504" s="14">
        <f t="shared" si="174"/>
        <v>0</v>
      </c>
      <c r="U504" s="4" t="str">
        <f t="shared" si="168"/>
        <v>A+J=</v>
      </c>
      <c r="V504" s="29">
        <f t="shared" si="169"/>
        <v>45747</v>
      </c>
      <c r="W504" s="3"/>
      <c r="X504" s="87">
        <f>[2]Plan1!$A572</f>
        <v>53612</v>
      </c>
      <c r="Y504" s="87" t="str">
        <f>[2]Plan1!$C572</f>
        <v>Nossa Sr.a Aparecida - Padroeira do Brasil</v>
      </c>
      <c r="Z504" s="78"/>
      <c r="AA504" s="1"/>
      <c r="AB504" s="3"/>
      <c r="AC504" s="3"/>
      <c r="AD504" s="3"/>
      <c r="AE504" s="3"/>
      <c r="AF504" s="3"/>
      <c r="AG504" s="11"/>
      <c r="AH504" s="3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  <c r="CJ504" s="2"/>
      <c r="CK504" s="2"/>
      <c r="CL504" s="2"/>
      <c r="CM504" s="2"/>
      <c r="CN504" s="2"/>
      <c r="CO504" s="2"/>
      <c r="CP504" s="2"/>
      <c r="CQ504" s="2"/>
      <c r="CR504" s="2"/>
      <c r="CS504" s="2"/>
      <c r="CT504" s="2"/>
      <c r="CU504" s="2"/>
      <c r="CV504" s="2"/>
      <c r="CW504" s="2"/>
      <c r="CX504" s="2"/>
      <c r="CY504" s="2"/>
      <c r="CZ504" s="2"/>
      <c r="DA504" s="2"/>
      <c r="DB504" s="2"/>
      <c r="DC504" s="2"/>
      <c r="DD504" s="2"/>
      <c r="DE504" s="2"/>
      <c r="DF504" s="2"/>
      <c r="DG504" s="2"/>
      <c r="DH504" s="2"/>
      <c r="DI504" s="2"/>
      <c r="DJ504" s="2"/>
      <c r="DK504" s="2"/>
      <c r="DL504" s="2"/>
      <c r="DM504" s="2"/>
      <c r="DN504" s="2"/>
      <c r="DO504" s="2"/>
      <c r="DP504" s="2"/>
      <c r="DQ504" s="2"/>
      <c r="DR504" s="2"/>
      <c r="DS504" s="2"/>
      <c r="DT504" s="2"/>
      <c r="DU504" s="2"/>
      <c r="DV504" s="2"/>
      <c r="DW504" s="2"/>
      <c r="DX504" s="2"/>
      <c r="DY504" s="2"/>
      <c r="DZ504" s="2"/>
      <c r="EA504" s="2"/>
      <c r="EB504" s="2"/>
      <c r="EC504" s="2"/>
      <c r="ED504" s="2"/>
      <c r="EE504" s="2"/>
      <c r="EF504" s="2"/>
      <c r="EG504" s="2"/>
      <c r="EH504" s="2"/>
      <c r="EI504" s="2"/>
      <c r="EJ504" s="2"/>
      <c r="EK504" s="2"/>
      <c r="EL504" s="2"/>
      <c r="EM504" s="2"/>
      <c r="EN504" s="2"/>
      <c r="EO504" s="2"/>
      <c r="EP504" s="2"/>
      <c r="EQ504" s="2"/>
      <c r="ER504" s="2"/>
      <c r="ES504" s="2"/>
      <c r="ET504" s="2"/>
      <c r="EU504" s="2"/>
      <c r="EV504" s="2"/>
      <c r="EW504" s="2"/>
      <c r="EX504" s="2"/>
    </row>
    <row r="505" spans="1:154" x14ac:dyDescent="0.15">
      <c r="A505" s="35">
        <f t="shared" si="163"/>
        <v>45050</v>
      </c>
      <c r="B505" s="125">
        <f t="shared" ca="1" si="159"/>
        <v>11735.099399999999</v>
      </c>
      <c r="C505" s="14">
        <f t="shared" si="170"/>
        <v>10000</v>
      </c>
      <c r="D505" s="13">
        <f>IF(A505&lt;$B$1,VLOOKUP(A505,[1]DI!$A$4:$B$15000,2,FALSE),0)</f>
        <v>0.13650000000000001</v>
      </c>
      <c r="E505" s="14">
        <f t="shared" si="171"/>
        <v>1.00050788</v>
      </c>
      <c r="F505" s="14">
        <f>(TRUNC(PRODUCT($E$14:$E504),16))</f>
        <v>1.1735099412796</v>
      </c>
      <c r="G505" s="14">
        <f t="shared" si="172"/>
        <v>1</v>
      </c>
      <c r="H505" s="14">
        <f t="shared" si="173"/>
        <v>1.17350994</v>
      </c>
      <c r="I505" s="13">
        <f t="shared" si="164"/>
        <v>0</v>
      </c>
      <c r="J505" s="29">
        <f t="shared" si="165"/>
        <v>44559</v>
      </c>
      <c r="K505" s="2">
        <f t="shared" si="166"/>
        <v>337</v>
      </c>
      <c r="L505" s="17">
        <f t="shared" si="167"/>
        <v>337</v>
      </c>
      <c r="M505" s="12">
        <f t="shared" si="160"/>
        <v>1</v>
      </c>
      <c r="N505" s="12">
        <f t="shared" si="161"/>
        <v>1.17350994</v>
      </c>
      <c r="O505" s="17">
        <f t="shared" si="158"/>
        <v>0</v>
      </c>
      <c r="P505" s="14">
        <f t="shared" si="176"/>
        <v>1735.0994000000001</v>
      </c>
      <c r="Q505" s="14">
        <v>0</v>
      </c>
      <c r="R505" s="14">
        <f t="shared" si="175"/>
        <v>0</v>
      </c>
      <c r="S505" s="20">
        <f t="shared" si="162"/>
        <v>0</v>
      </c>
      <c r="T505" s="14">
        <f t="shared" si="174"/>
        <v>0</v>
      </c>
      <c r="U505" s="4" t="str">
        <f t="shared" si="168"/>
        <v>A+J=</v>
      </c>
      <c r="V505" s="29">
        <f t="shared" si="169"/>
        <v>45747</v>
      </c>
      <c r="W505" s="3"/>
      <c r="X505" s="87">
        <f>[2]Plan1!$A573</f>
        <v>53633</v>
      </c>
      <c r="Y505" s="87" t="str">
        <f>[2]Plan1!$C573</f>
        <v>Finados</v>
      </c>
      <c r="Z505" s="78"/>
      <c r="AA505" s="1"/>
      <c r="AB505" s="3"/>
      <c r="AC505" s="3"/>
      <c r="AD505" s="3"/>
      <c r="AE505" s="3"/>
      <c r="AF505" s="3"/>
      <c r="AG505" s="11"/>
      <c r="AH505" s="3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  <c r="CJ505" s="2"/>
      <c r="CK505" s="2"/>
      <c r="CL505" s="2"/>
      <c r="CM505" s="2"/>
      <c r="CN505" s="2"/>
      <c r="CO505" s="2"/>
      <c r="CP505" s="2"/>
      <c r="CQ505" s="2"/>
      <c r="CR505" s="2"/>
      <c r="CS505" s="2"/>
      <c r="CT505" s="2"/>
      <c r="CU505" s="2"/>
      <c r="CV505" s="2"/>
      <c r="CW505" s="2"/>
      <c r="CX505" s="2"/>
      <c r="CY505" s="2"/>
      <c r="CZ505" s="2"/>
      <c r="DA505" s="2"/>
      <c r="DB505" s="2"/>
      <c r="DC505" s="2"/>
      <c r="DD505" s="2"/>
      <c r="DE505" s="2"/>
      <c r="DF505" s="2"/>
      <c r="DG505" s="2"/>
      <c r="DH505" s="2"/>
      <c r="DI505" s="2"/>
      <c r="DJ505" s="2"/>
      <c r="DK505" s="2"/>
      <c r="DL505" s="2"/>
      <c r="DM505" s="2"/>
      <c r="DN505" s="2"/>
      <c r="DO505" s="2"/>
      <c r="DP505" s="2"/>
      <c r="DQ505" s="2"/>
      <c r="DR505" s="2"/>
      <c r="DS505" s="2"/>
      <c r="DT505" s="2"/>
      <c r="DU505" s="2"/>
      <c r="DV505" s="2"/>
      <c r="DW505" s="2"/>
      <c r="DX505" s="2"/>
      <c r="DY505" s="2"/>
      <c r="DZ505" s="2"/>
      <c r="EA505" s="2"/>
      <c r="EB505" s="2"/>
      <c r="EC505" s="2"/>
      <c r="ED505" s="2"/>
      <c r="EE505" s="2"/>
      <c r="EF505" s="2"/>
      <c r="EG505" s="2"/>
      <c r="EH505" s="2"/>
      <c r="EI505" s="2"/>
      <c r="EJ505" s="2"/>
      <c r="EK505" s="2"/>
      <c r="EL505" s="2"/>
      <c r="EM505" s="2"/>
      <c r="EN505" s="2"/>
      <c r="EO505" s="2"/>
      <c r="EP505" s="2"/>
      <c r="EQ505" s="2"/>
      <c r="ER505" s="2"/>
      <c r="ES505" s="2"/>
      <c r="ET505" s="2"/>
      <c r="EU505" s="2"/>
      <c r="EV505" s="2"/>
      <c r="EW505" s="2"/>
      <c r="EX505" s="2"/>
    </row>
    <row r="506" spans="1:154" x14ac:dyDescent="0.15">
      <c r="A506" s="35">
        <f t="shared" si="163"/>
        <v>45051</v>
      </c>
      <c r="B506" s="125">
        <f t="shared" ca="1" si="159"/>
        <v>11741.0594</v>
      </c>
      <c r="C506" s="14">
        <f t="shared" si="170"/>
        <v>10000</v>
      </c>
      <c r="D506" s="13">
        <f>IF(A506&lt;$B$1,VLOOKUP(A506,[1]DI!$A$4:$B$15000,2,FALSE),0)</f>
        <v>0.13650000000000001</v>
      </c>
      <c r="E506" s="14">
        <f t="shared" si="171"/>
        <v>1.00050788</v>
      </c>
      <c r="F506" s="14">
        <f>(TRUNC(PRODUCT($E$14:$E505),16))</f>
        <v>1.1741059435085801</v>
      </c>
      <c r="G506" s="14">
        <f t="shared" si="172"/>
        <v>1</v>
      </c>
      <c r="H506" s="14">
        <f t="shared" si="173"/>
        <v>1.17410594</v>
      </c>
      <c r="I506" s="13">
        <f t="shared" si="164"/>
        <v>0</v>
      </c>
      <c r="J506" s="29">
        <f t="shared" si="165"/>
        <v>44559</v>
      </c>
      <c r="K506" s="2">
        <f t="shared" si="166"/>
        <v>338</v>
      </c>
      <c r="L506" s="17">
        <f t="shared" si="167"/>
        <v>338</v>
      </c>
      <c r="M506" s="12">
        <f t="shared" si="160"/>
        <v>1</v>
      </c>
      <c r="N506" s="12">
        <f t="shared" si="161"/>
        <v>1.17410594</v>
      </c>
      <c r="O506" s="17">
        <f t="shared" si="158"/>
        <v>0</v>
      </c>
      <c r="P506" s="14">
        <f t="shared" si="176"/>
        <v>1741.0594000000001</v>
      </c>
      <c r="Q506" s="14">
        <v>0</v>
      </c>
      <c r="R506" s="14">
        <f t="shared" si="175"/>
        <v>0</v>
      </c>
      <c r="S506" s="20">
        <f t="shared" si="162"/>
        <v>0</v>
      </c>
      <c r="T506" s="14">
        <f t="shared" si="174"/>
        <v>0</v>
      </c>
      <c r="U506" s="4" t="str">
        <f t="shared" si="168"/>
        <v>A+J=</v>
      </c>
      <c r="V506" s="29">
        <f t="shared" si="169"/>
        <v>45747</v>
      </c>
      <c r="W506" s="3"/>
      <c r="X506" s="87">
        <f>[2]Plan1!$A574</f>
        <v>53646</v>
      </c>
      <c r="Y506" s="87" t="str">
        <f>[2]Plan1!$C574</f>
        <v>Proclamação da República</v>
      </c>
      <c r="Z506" s="78"/>
      <c r="AA506" s="1"/>
      <c r="AB506" s="3"/>
      <c r="AC506" s="3"/>
      <c r="AD506" s="3"/>
      <c r="AE506" s="3"/>
      <c r="AF506" s="3"/>
      <c r="AG506" s="11"/>
      <c r="AH506" s="3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  <c r="CG506" s="2"/>
      <c r="CH506" s="2"/>
      <c r="CI506" s="2"/>
      <c r="CJ506" s="2"/>
      <c r="CK506" s="2"/>
      <c r="CL506" s="2"/>
      <c r="CM506" s="2"/>
      <c r="CN506" s="2"/>
      <c r="CO506" s="2"/>
      <c r="CP506" s="2"/>
      <c r="CQ506" s="2"/>
      <c r="CR506" s="2"/>
      <c r="CS506" s="2"/>
      <c r="CT506" s="2"/>
      <c r="CU506" s="2"/>
      <c r="CV506" s="2"/>
      <c r="CW506" s="2"/>
      <c r="CX506" s="2"/>
      <c r="CY506" s="2"/>
      <c r="CZ506" s="2"/>
      <c r="DA506" s="2"/>
      <c r="DB506" s="2"/>
      <c r="DC506" s="2"/>
      <c r="DD506" s="2"/>
      <c r="DE506" s="2"/>
      <c r="DF506" s="2"/>
      <c r="DG506" s="2"/>
      <c r="DH506" s="2"/>
      <c r="DI506" s="2"/>
      <c r="DJ506" s="2"/>
      <c r="DK506" s="2"/>
      <c r="DL506" s="2"/>
      <c r="DM506" s="2"/>
      <c r="DN506" s="2"/>
      <c r="DO506" s="2"/>
      <c r="DP506" s="2"/>
      <c r="DQ506" s="2"/>
      <c r="DR506" s="2"/>
      <c r="DS506" s="2"/>
      <c r="DT506" s="2"/>
      <c r="DU506" s="2"/>
      <c r="DV506" s="2"/>
      <c r="DW506" s="2"/>
      <c r="DX506" s="2"/>
      <c r="DY506" s="2"/>
      <c r="DZ506" s="2"/>
      <c r="EA506" s="2"/>
      <c r="EB506" s="2"/>
      <c r="EC506" s="2"/>
      <c r="ED506" s="2"/>
      <c r="EE506" s="2"/>
      <c r="EF506" s="2"/>
      <c r="EG506" s="2"/>
      <c r="EH506" s="2"/>
      <c r="EI506" s="2"/>
      <c r="EJ506" s="2"/>
      <c r="EK506" s="2"/>
      <c r="EL506" s="2"/>
      <c r="EM506" s="2"/>
      <c r="EN506" s="2"/>
      <c r="EO506" s="2"/>
      <c r="EP506" s="2"/>
      <c r="EQ506" s="2"/>
      <c r="ER506" s="2"/>
      <c r="ES506" s="2"/>
      <c r="ET506" s="2"/>
      <c r="EU506" s="2"/>
      <c r="EV506" s="2"/>
      <c r="EW506" s="2"/>
      <c r="EX506" s="2"/>
    </row>
    <row r="507" spans="1:154" x14ac:dyDescent="0.15">
      <c r="A507" s="35">
        <f t="shared" si="163"/>
        <v>45052</v>
      </c>
      <c r="B507" s="125">
        <f t="shared" ca="1" si="159"/>
        <v>11747.022499999999</v>
      </c>
      <c r="C507" s="14">
        <f t="shared" si="170"/>
        <v>10000</v>
      </c>
      <c r="D507" s="13">
        <f>IF(A507&lt;$B$1,VLOOKUP(A507,[1]DI!$A$4:$B$15000,2,FALSE),0)</f>
        <v>0</v>
      </c>
      <c r="E507" s="14">
        <f t="shared" si="171"/>
        <v>1</v>
      </c>
      <c r="F507" s="14">
        <f>(TRUNC(PRODUCT($E$14:$E506),16))</f>
        <v>1.1747022484351699</v>
      </c>
      <c r="G507" s="14">
        <f t="shared" si="172"/>
        <v>1</v>
      </c>
      <c r="H507" s="14">
        <f t="shared" si="173"/>
        <v>1.1747022499999999</v>
      </c>
      <c r="I507" s="13">
        <f t="shared" si="164"/>
        <v>0</v>
      </c>
      <c r="J507" s="29">
        <f t="shared" si="165"/>
        <v>44559</v>
      </c>
      <c r="K507" s="2">
        <f t="shared" si="166"/>
        <v>338</v>
      </c>
      <c r="L507" s="17">
        <f t="shared" si="167"/>
        <v>339</v>
      </c>
      <c r="M507" s="12">
        <f t="shared" si="160"/>
        <v>1</v>
      </c>
      <c r="N507" s="12">
        <f t="shared" si="161"/>
        <v>1.1747022499999999</v>
      </c>
      <c r="O507" s="17">
        <f t="shared" si="158"/>
        <v>0</v>
      </c>
      <c r="P507" s="14">
        <f t="shared" si="176"/>
        <v>1747.0225</v>
      </c>
      <c r="Q507" s="14">
        <v>0</v>
      </c>
      <c r="R507" s="14">
        <f t="shared" si="175"/>
        <v>0</v>
      </c>
      <c r="S507" s="20">
        <f t="shared" si="162"/>
        <v>0</v>
      </c>
      <c r="T507" s="14">
        <f t="shared" si="174"/>
        <v>0</v>
      </c>
      <c r="U507" s="4" t="str">
        <f t="shared" si="168"/>
        <v>A+J=</v>
      </c>
      <c r="V507" s="29">
        <f t="shared" si="169"/>
        <v>45747</v>
      </c>
      <c r="W507" s="3"/>
      <c r="X507" s="87">
        <f>[2]Plan1!$A575</f>
        <v>53651</v>
      </c>
      <c r="Y507" s="87" t="str">
        <f>[2]Plan1!$C575</f>
        <v>Dia Nacional de Zumbi e da Consciência Negra</v>
      </c>
      <c r="Z507" s="78"/>
      <c r="AA507" s="1"/>
      <c r="AB507" s="3"/>
      <c r="AC507" s="3"/>
      <c r="AD507" s="3"/>
      <c r="AE507" s="3"/>
      <c r="AF507" s="3"/>
      <c r="AG507" s="11"/>
      <c r="AH507" s="3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  <c r="CG507" s="2"/>
      <c r="CH507" s="2"/>
      <c r="CI507" s="2"/>
      <c r="CJ507" s="2"/>
      <c r="CK507" s="2"/>
      <c r="CL507" s="2"/>
      <c r="CM507" s="2"/>
      <c r="CN507" s="2"/>
      <c r="CO507" s="2"/>
      <c r="CP507" s="2"/>
      <c r="CQ507" s="2"/>
      <c r="CR507" s="2"/>
      <c r="CS507" s="2"/>
      <c r="CT507" s="2"/>
      <c r="CU507" s="2"/>
      <c r="CV507" s="2"/>
      <c r="CW507" s="2"/>
      <c r="CX507" s="2"/>
      <c r="CY507" s="2"/>
      <c r="CZ507" s="2"/>
      <c r="DA507" s="2"/>
      <c r="DB507" s="2"/>
      <c r="DC507" s="2"/>
      <c r="DD507" s="2"/>
      <c r="DE507" s="2"/>
      <c r="DF507" s="2"/>
      <c r="DG507" s="2"/>
      <c r="DH507" s="2"/>
      <c r="DI507" s="2"/>
      <c r="DJ507" s="2"/>
      <c r="DK507" s="2"/>
      <c r="DL507" s="2"/>
      <c r="DM507" s="2"/>
      <c r="DN507" s="2"/>
      <c r="DO507" s="2"/>
      <c r="DP507" s="2"/>
      <c r="DQ507" s="2"/>
      <c r="DR507" s="2"/>
      <c r="DS507" s="2"/>
      <c r="DT507" s="2"/>
      <c r="DU507" s="2"/>
      <c r="DV507" s="2"/>
      <c r="DW507" s="2"/>
      <c r="DX507" s="2"/>
      <c r="DY507" s="2"/>
      <c r="DZ507" s="2"/>
      <c r="EA507" s="2"/>
      <c r="EB507" s="2"/>
      <c r="EC507" s="2"/>
      <c r="ED507" s="2"/>
      <c r="EE507" s="2"/>
      <c r="EF507" s="2"/>
      <c r="EG507" s="2"/>
      <c r="EH507" s="2"/>
      <c r="EI507" s="2"/>
      <c r="EJ507" s="2"/>
      <c r="EK507" s="2"/>
      <c r="EL507" s="2"/>
      <c r="EM507" s="2"/>
      <c r="EN507" s="2"/>
      <c r="EO507" s="2"/>
      <c r="EP507" s="2"/>
      <c r="EQ507" s="2"/>
      <c r="ER507" s="2"/>
      <c r="ES507" s="2"/>
      <c r="ET507" s="2"/>
      <c r="EU507" s="2"/>
      <c r="EV507" s="2"/>
      <c r="EW507" s="2"/>
      <c r="EX507" s="2"/>
    </row>
    <row r="508" spans="1:154" x14ac:dyDescent="0.15">
      <c r="A508" s="35">
        <f t="shared" si="163"/>
        <v>45053</v>
      </c>
      <c r="B508" s="125">
        <f t="shared" ca="1" si="159"/>
        <v>11747.022499999999</v>
      </c>
      <c r="C508" s="14">
        <f t="shared" si="170"/>
        <v>10000</v>
      </c>
      <c r="D508" s="13">
        <f>IF(A508&lt;$B$1,VLOOKUP(A508,[1]DI!$A$4:$B$15000,2,FALSE),0)</f>
        <v>0</v>
      </c>
      <c r="E508" s="14">
        <f t="shared" si="171"/>
        <v>1</v>
      </c>
      <c r="F508" s="14">
        <f>(TRUNC(PRODUCT($E$14:$E507),16))</f>
        <v>1.1747022484351699</v>
      </c>
      <c r="G508" s="14">
        <f t="shared" si="172"/>
        <v>1</v>
      </c>
      <c r="H508" s="14">
        <f t="shared" si="173"/>
        <v>1.1747022499999999</v>
      </c>
      <c r="I508" s="13">
        <f t="shared" si="164"/>
        <v>0</v>
      </c>
      <c r="J508" s="29">
        <f t="shared" si="165"/>
        <v>44559</v>
      </c>
      <c r="K508" s="2">
        <f t="shared" si="166"/>
        <v>338</v>
      </c>
      <c r="L508" s="17">
        <f t="shared" si="167"/>
        <v>339</v>
      </c>
      <c r="M508" s="12">
        <f t="shared" si="160"/>
        <v>1</v>
      </c>
      <c r="N508" s="12">
        <f t="shared" si="161"/>
        <v>1.1747022499999999</v>
      </c>
      <c r="O508" s="17">
        <f t="shared" si="158"/>
        <v>0</v>
      </c>
      <c r="P508" s="14">
        <f t="shared" si="176"/>
        <v>1747.0225</v>
      </c>
      <c r="Q508" s="14">
        <v>0</v>
      </c>
      <c r="R508" s="14">
        <f t="shared" si="175"/>
        <v>0</v>
      </c>
      <c r="S508" s="20">
        <f t="shared" si="162"/>
        <v>0</v>
      </c>
      <c r="T508" s="14">
        <f t="shared" si="174"/>
        <v>0</v>
      </c>
      <c r="U508" s="4" t="str">
        <f t="shared" si="168"/>
        <v>A+J=</v>
      </c>
      <c r="V508" s="29">
        <f t="shared" si="169"/>
        <v>45747</v>
      </c>
      <c r="W508" s="3"/>
      <c r="X508" s="87">
        <f>[2]Plan1!$A576</f>
        <v>53686</v>
      </c>
      <c r="Y508" s="87" t="str">
        <f>[2]Plan1!$C576</f>
        <v>Natal</v>
      </c>
      <c r="Z508" s="78"/>
      <c r="AA508" s="1"/>
      <c r="AB508" s="3"/>
      <c r="AC508" s="3"/>
      <c r="AD508" s="3"/>
      <c r="AE508" s="3"/>
      <c r="AF508" s="3"/>
      <c r="AG508" s="11"/>
      <c r="AH508" s="3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  <c r="CJ508" s="2"/>
      <c r="CK508" s="2"/>
      <c r="CL508" s="2"/>
      <c r="CM508" s="2"/>
      <c r="CN508" s="2"/>
      <c r="CO508" s="2"/>
      <c r="CP508" s="2"/>
      <c r="CQ508" s="2"/>
      <c r="CR508" s="2"/>
      <c r="CS508" s="2"/>
      <c r="CT508" s="2"/>
      <c r="CU508" s="2"/>
      <c r="CV508" s="2"/>
      <c r="CW508" s="2"/>
      <c r="CX508" s="2"/>
      <c r="CY508" s="2"/>
      <c r="CZ508" s="2"/>
      <c r="DA508" s="2"/>
      <c r="DB508" s="2"/>
      <c r="DC508" s="2"/>
      <c r="DD508" s="2"/>
      <c r="DE508" s="2"/>
      <c r="DF508" s="2"/>
      <c r="DG508" s="2"/>
      <c r="DH508" s="2"/>
      <c r="DI508" s="2"/>
      <c r="DJ508" s="2"/>
      <c r="DK508" s="2"/>
      <c r="DL508" s="2"/>
      <c r="DM508" s="2"/>
      <c r="DN508" s="2"/>
      <c r="DO508" s="2"/>
      <c r="DP508" s="2"/>
      <c r="DQ508" s="2"/>
      <c r="DR508" s="2"/>
      <c r="DS508" s="2"/>
      <c r="DT508" s="2"/>
      <c r="DU508" s="2"/>
      <c r="DV508" s="2"/>
      <c r="DW508" s="2"/>
      <c r="DX508" s="2"/>
      <c r="DY508" s="2"/>
      <c r="DZ508" s="2"/>
      <c r="EA508" s="2"/>
      <c r="EB508" s="2"/>
      <c r="EC508" s="2"/>
      <c r="ED508" s="2"/>
      <c r="EE508" s="2"/>
      <c r="EF508" s="2"/>
      <c r="EG508" s="2"/>
      <c r="EH508" s="2"/>
      <c r="EI508" s="2"/>
      <c r="EJ508" s="2"/>
      <c r="EK508" s="2"/>
      <c r="EL508" s="2"/>
      <c r="EM508" s="2"/>
      <c r="EN508" s="2"/>
      <c r="EO508" s="2"/>
      <c r="EP508" s="2"/>
      <c r="EQ508" s="2"/>
      <c r="ER508" s="2"/>
      <c r="ES508" s="2"/>
      <c r="ET508" s="2"/>
      <c r="EU508" s="2"/>
      <c r="EV508" s="2"/>
      <c r="EW508" s="2"/>
      <c r="EX508" s="2"/>
    </row>
    <row r="509" spans="1:154" x14ac:dyDescent="0.15">
      <c r="A509" s="35">
        <f t="shared" si="163"/>
        <v>45054</v>
      </c>
      <c r="B509" s="125">
        <f t="shared" ca="1" si="159"/>
        <v>11747.022499999999</v>
      </c>
      <c r="C509" s="14">
        <f t="shared" si="170"/>
        <v>10000</v>
      </c>
      <c r="D509" s="13">
        <f>IF(A509&lt;$B$1,VLOOKUP(A509,[1]DI!$A$4:$B$15000,2,FALSE),0)</f>
        <v>0.13650000000000001</v>
      </c>
      <c r="E509" s="14">
        <f t="shared" si="171"/>
        <v>1.00050788</v>
      </c>
      <c r="F509" s="14">
        <f>(TRUNC(PRODUCT($E$14:$E508),16))</f>
        <v>1.1747022484351699</v>
      </c>
      <c r="G509" s="14">
        <f t="shared" si="172"/>
        <v>1</v>
      </c>
      <c r="H509" s="14">
        <f t="shared" si="173"/>
        <v>1.1747022499999999</v>
      </c>
      <c r="I509" s="13">
        <f t="shared" si="164"/>
        <v>0</v>
      </c>
      <c r="J509" s="29">
        <f t="shared" si="165"/>
        <v>44559</v>
      </c>
      <c r="K509" s="2">
        <f t="shared" si="166"/>
        <v>339</v>
      </c>
      <c r="L509" s="17">
        <f t="shared" si="167"/>
        <v>339</v>
      </c>
      <c r="M509" s="12">
        <f t="shared" si="160"/>
        <v>1</v>
      </c>
      <c r="N509" s="12">
        <f t="shared" si="161"/>
        <v>1.1747022499999999</v>
      </c>
      <c r="O509" s="17">
        <f t="shared" si="158"/>
        <v>0</v>
      </c>
      <c r="P509" s="14">
        <f t="shared" si="176"/>
        <v>1747.0225</v>
      </c>
      <c r="Q509" s="14">
        <v>0</v>
      </c>
      <c r="R509" s="14">
        <f t="shared" si="175"/>
        <v>0</v>
      </c>
      <c r="S509" s="20">
        <f t="shared" si="162"/>
        <v>0</v>
      </c>
      <c r="T509" s="14">
        <f t="shared" si="174"/>
        <v>0</v>
      </c>
      <c r="U509" s="4" t="str">
        <f t="shared" si="168"/>
        <v>A+J=</v>
      </c>
      <c r="V509" s="29">
        <f t="shared" si="169"/>
        <v>45747</v>
      </c>
      <c r="W509" s="3"/>
      <c r="X509" s="87">
        <f>[2]Plan1!$A577</f>
        <v>53693</v>
      </c>
      <c r="Y509" s="87" t="str">
        <f>[2]Plan1!$C577</f>
        <v>Confraternização Universal</v>
      </c>
      <c r="Z509" s="78"/>
      <c r="AA509" s="1"/>
      <c r="AB509" s="3"/>
      <c r="AC509" s="3"/>
      <c r="AD509" s="3"/>
      <c r="AE509" s="3"/>
      <c r="AF509" s="3"/>
      <c r="AG509" s="11"/>
      <c r="AH509" s="3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  <c r="CG509" s="2"/>
      <c r="CH509" s="2"/>
      <c r="CI509" s="2"/>
      <c r="CJ509" s="2"/>
      <c r="CK509" s="2"/>
      <c r="CL509" s="2"/>
      <c r="CM509" s="2"/>
      <c r="CN509" s="2"/>
      <c r="CO509" s="2"/>
      <c r="CP509" s="2"/>
      <c r="CQ509" s="2"/>
      <c r="CR509" s="2"/>
      <c r="CS509" s="2"/>
      <c r="CT509" s="2"/>
      <c r="CU509" s="2"/>
      <c r="CV509" s="2"/>
      <c r="CW509" s="2"/>
      <c r="CX509" s="2"/>
      <c r="CY509" s="2"/>
      <c r="CZ509" s="2"/>
      <c r="DA509" s="2"/>
      <c r="DB509" s="2"/>
      <c r="DC509" s="2"/>
      <c r="DD509" s="2"/>
      <c r="DE509" s="2"/>
      <c r="DF509" s="2"/>
      <c r="DG509" s="2"/>
      <c r="DH509" s="2"/>
      <c r="DI509" s="2"/>
      <c r="DJ509" s="2"/>
      <c r="DK509" s="2"/>
      <c r="DL509" s="2"/>
      <c r="DM509" s="2"/>
      <c r="DN509" s="2"/>
      <c r="DO509" s="2"/>
      <c r="DP509" s="2"/>
      <c r="DQ509" s="2"/>
      <c r="DR509" s="2"/>
      <c r="DS509" s="2"/>
      <c r="DT509" s="2"/>
      <c r="DU509" s="2"/>
      <c r="DV509" s="2"/>
      <c r="DW509" s="2"/>
      <c r="DX509" s="2"/>
      <c r="DY509" s="2"/>
      <c r="DZ509" s="2"/>
      <c r="EA509" s="2"/>
      <c r="EB509" s="2"/>
      <c r="EC509" s="2"/>
      <c r="ED509" s="2"/>
      <c r="EE509" s="2"/>
      <c r="EF509" s="2"/>
      <c r="EG509" s="2"/>
      <c r="EH509" s="2"/>
      <c r="EI509" s="2"/>
      <c r="EJ509" s="2"/>
      <c r="EK509" s="2"/>
      <c r="EL509" s="2"/>
      <c r="EM509" s="2"/>
      <c r="EN509" s="2"/>
      <c r="EO509" s="2"/>
      <c r="EP509" s="2"/>
      <c r="EQ509" s="2"/>
      <c r="ER509" s="2"/>
      <c r="ES509" s="2"/>
      <c r="ET509" s="2"/>
      <c r="EU509" s="2"/>
      <c r="EV509" s="2"/>
      <c r="EW509" s="2"/>
      <c r="EX509" s="2"/>
    </row>
    <row r="510" spans="1:154" x14ac:dyDescent="0.15">
      <c r="A510" s="35">
        <f t="shared" si="163"/>
        <v>45055</v>
      </c>
      <c r="B510" s="125">
        <f t="shared" ca="1" si="159"/>
        <v>11752.988600000001</v>
      </c>
      <c r="C510" s="14">
        <f t="shared" si="170"/>
        <v>10000</v>
      </c>
      <c r="D510" s="13">
        <f>IF(A510&lt;$B$1,VLOOKUP(A510,[1]DI!$A$4:$B$15000,2,FALSE),0)</f>
        <v>0.13650000000000001</v>
      </c>
      <c r="E510" s="14">
        <f t="shared" si="171"/>
        <v>1.00050788</v>
      </c>
      <c r="F510" s="14">
        <f>(TRUNC(PRODUCT($E$14:$E509),16))</f>
        <v>1.1752988562130999</v>
      </c>
      <c r="G510" s="14">
        <f t="shared" si="172"/>
        <v>1</v>
      </c>
      <c r="H510" s="14">
        <f t="shared" si="173"/>
        <v>1.1752988600000001</v>
      </c>
      <c r="I510" s="13">
        <f t="shared" si="164"/>
        <v>0</v>
      </c>
      <c r="J510" s="29">
        <f t="shared" si="165"/>
        <v>44559</v>
      </c>
      <c r="K510" s="2">
        <f t="shared" si="166"/>
        <v>340</v>
      </c>
      <c r="L510" s="17">
        <f t="shared" si="167"/>
        <v>340</v>
      </c>
      <c r="M510" s="12">
        <f t="shared" si="160"/>
        <v>1</v>
      </c>
      <c r="N510" s="12">
        <f t="shared" si="161"/>
        <v>1.1752988600000001</v>
      </c>
      <c r="O510" s="17">
        <f t="shared" si="158"/>
        <v>0</v>
      </c>
      <c r="P510" s="14">
        <f t="shared" si="176"/>
        <v>1752.9885999999999</v>
      </c>
      <c r="Q510" s="14">
        <v>0</v>
      </c>
      <c r="R510" s="14">
        <f t="shared" si="175"/>
        <v>0</v>
      </c>
      <c r="S510" s="20">
        <f t="shared" si="162"/>
        <v>0</v>
      </c>
      <c r="T510" s="14">
        <f t="shared" si="174"/>
        <v>0</v>
      </c>
      <c r="U510" s="4" t="str">
        <f t="shared" si="168"/>
        <v>A+J=</v>
      </c>
      <c r="V510" s="29">
        <f t="shared" si="169"/>
        <v>45747</v>
      </c>
      <c r="W510" s="3"/>
      <c r="X510" s="87">
        <f>[2]Plan1!$A578</f>
        <v>53748</v>
      </c>
      <c r="Y510" s="87" t="str">
        <f>[2]Plan1!$C578</f>
        <v>Carnaval</v>
      </c>
      <c r="Z510" s="78"/>
      <c r="AA510" s="1"/>
      <c r="AB510" s="3"/>
      <c r="AC510" s="3"/>
      <c r="AD510" s="3"/>
      <c r="AE510" s="3"/>
      <c r="AF510" s="3"/>
      <c r="AG510" s="11"/>
      <c r="AH510" s="3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  <c r="CJ510" s="2"/>
      <c r="CK510" s="2"/>
      <c r="CL510" s="2"/>
      <c r="CM510" s="2"/>
      <c r="CN510" s="2"/>
      <c r="CO510" s="2"/>
      <c r="CP510" s="2"/>
      <c r="CQ510" s="2"/>
      <c r="CR510" s="2"/>
      <c r="CS510" s="2"/>
      <c r="CT510" s="2"/>
      <c r="CU510" s="2"/>
      <c r="CV510" s="2"/>
      <c r="CW510" s="2"/>
      <c r="CX510" s="2"/>
      <c r="CY510" s="2"/>
      <c r="CZ510" s="2"/>
      <c r="DA510" s="2"/>
      <c r="DB510" s="2"/>
      <c r="DC510" s="2"/>
      <c r="DD510" s="2"/>
      <c r="DE510" s="2"/>
      <c r="DF510" s="2"/>
      <c r="DG510" s="2"/>
      <c r="DH510" s="2"/>
      <c r="DI510" s="2"/>
      <c r="DJ510" s="2"/>
      <c r="DK510" s="2"/>
      <c r="DL510" s="2"/>
      <c r="DM510" s="2"/>
      <c r="DN510" s="2"/>
      <c r="DO510" s="2"/>
      <c r="DP510" s="2"/>
      <c r="DQ510" s="2"/>
      <c r="DR510" s="2"/>
      <c r="DS510" s="2"/>
      <c r="DT510" s="2"/>
      <c r="DU510" s="2"/>
      <c r="DV510" s="2"/>
      <c r="DW510" s="2"/>
      <c r="DX510" s="2"/>
      <c r="DY510" s="2"/>
      <c r="DZ510" s="2"/>
      <c r="EA510" s="2"/>
      <c r="EB510" s="2"/>
      <c r="EC510" s="2"/>
      <c r="ED510" s="2"/>
      <c r="EE510" s="2"/>
      <c r="EF510" s="2"/>
      <c r="EG510" s="2"/>
      <c r="EH510" s="2"/>
      <c r="EI510" s="2"/>
      <c r="EJ510" s="2"/>
      <c r="EK510" s="2"/>
      <c r="EL510" s="2"/>
      <c r="EM510" s="2"/>
      <c r="EN510" s="2"/>
      <c r="EO510" s="2"/>
      <c r="EP510" s="2"/>
      <c r="EQ510" s="2"/>
      <c r="ER510" s="2"/>
      <c r="ES510" s="2"/>
      <c r="ET510" s="2"/>
      <c r="EU510" s="2"/>
      <c r="EV510" s="2"/>
      <c r="EW510" s="2"/>
      <c r="EX510" s="2"/>
    </row>
    <row r="511" spans="1:154" x14ac:dyDescent="0.15">
      <c r="A511" s="35">
        <f t="shared" si="163"/>
        <v>45056</v>
      </c>
      <c r="B511" s="125">
        <f t="shared" ca="1" si="159"/>
        <v>11758.957699999999</v>
      </c>
      <c r="C511" s="14">
        <f t="shared" si="170"/>
        <v>10000</v>
      </c>
      <c r="D511" s="13">
        <f>IF(A511&lt;$B$1,VLOOKUP(A511,[1]DI!$A$4:$B$15000,2,FALSE),0)</f>
        <v>0.13650000000000001</v>
      </c>
      <c r="E511" s="14">
        <f t="shared" si="171"/>
        <v>1.00050788</v>
      </c>
      <c r="F511" s="14">
        <f>(TRUNC(PRODUCT($E$14:$E510),16))</f>
        <v>1.1758957669962</v>
      </c>
      <c r="G511" s="14">
        <f t="shared" si="172"/>
        <v>1</v>
      </c>
      <c r="H511" s="14">
        <f t="shared" si="173"/>
        <v>1.1758957699999999</v>
      </c>
      <c r="I511" s="13">
        <f t="shared" si="164"/>
        <v>0</v>
      </c>
      <c r="J511" s="29">
        <f t="shared" si="165"/>
        <v>44559</v>
      </c>
      <c r="K511" s="2">
        <f t="shared" si="166"/>
        <v>341</v>
      </c>
      <c r="L511" s="17">
        <f t="shared" si="167"/>
        <v>341</v>
      </c>
      <c r="M511" s="12">
        <f t="shared" si="160"/>
        <v>1</v>
      </c>
      <c r="N511" s="12">
        <f t="shared" si="161"/>
        <v>1.1758957699999999</v>
      </c>
      <c r="O511" s="17">
        <f t="shared" si="158"/>
        <v>0</v>
      </c>
      <c r="P511" s="14">
        <f t="shared" si="176"/>
        <v>1758.9576999999999</v>
      </c>
      <c r="Q511" s="14">
        <v>0</v>
      </c>
      <c r="R511" s="14">
        <f t="shared" si="175"/>
        <v>0</v>
      </c>
      <c r="S511" s="20">
        <f t="shared" si="162"/>
        <v>0</v>
      </c>
      <c r="T511" s="14">
        <f t="shared" si="174"/>
        <v>0</v>
      </c>
      <c r="U511" s="4" t="str">
        <f t="shared" si="168"/>
        <v>A+J=</v>
      </c>
      <c r="V511" s="29">
        <f t="shared" si="169"/>
        <v>45747</v>
      </c>
      <c r="W511" s="3"/>
      <c r="X511" s="87">
        <f>[2]Plan1!$A579</f>
        <v>53749</v>
      </c>
      <c r="Y511" s="87" t="str">
        <f>[2]Plan1!$C579</f>
        <v>Carnaval</v>
      </c>
      <c r="Z511" s="78"/>
      <c r="AA511" s="1"/>
      <c r="AB511" s="3"/>
      <c r="AC511" s="3"/>
      <c r="AD511" s="3"/>
      <c r="AE511" s="3"/>
      <c r="AF511" s="3"/>
      <c r="AG511" s="11"/>
      <c r="AH511" s="3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  <c r="CJ511" s="2"/>
      <c r="CK511" s="2"/>
      <c r="CL511" s="2"/>
      <c r="CM511" s="2"/>
      <c r="CN511" s="2"/>
      <c r="CO511" s="2"/>
      <c r="CP511" s="2"/>
      <c r="CQ511" s="2"/>
      <c r="CR511" s="2"/>
      <c r="CS511" s="2"/>
      <c r="CT511" s="2"/>
      <c r="CU511" s="2"/>
      <c r="CV511" s="2"/>
      <c r="CW511" s="2"/>
      <c r="CX511" s="2"/>
      <c r="CY511" s="2"/>
      <c r="CZ511" s="2"/>
      <c r="DA511" s="2"/>
      <c r="DB511" s="2"/>
      <c r="DC511" s="2"/>
      <c r="DD511" s="2"/>
      <c r="DE511" s="2"/>
      <c r="DF511" s="2"/>
      <c r="DG511" s="2"/>
      <c r="DH511" s="2"/>
      <c r="DI511" s="2"/>
      <c r="DJ511" s="2"/>
      <c r="DK511" s="2"/>
      <c r="DL511" s="2"/>
      <c r="DM511" s="2"/>
      <c r="DN511" s="2"/>
      <c r="DO511" s="2"/>
      <c r="DP511" s="2"/>
      <c r="DQ511" s="2"/>
      <c r="DR511" s="2"/>
      <c r="DS511" s="2"/>
      <c r="DT511" s="2"/>
      <c r="DU511" s="2"/>
      <c r="DV511" s="2"/>
      <c r="DW511" s="2"/>
      <c r="DX511" s="2"/>
      <c r="DY511" s="2"/>
      <c r="DZ511" s="2"/>
      <c r="EA511" s="2"/>
      <c r="EB511" s="2"/>
      <c r="EC511" s="2"/>
      <c r="ED511" s="2"/>
      <c r="EE511" s="2"/>
      <c r="EF511" s="2"/>
      <c r="EG511" s="2"/>
      <c r="EH511" s="2"/>
      <c r="EI511" s="2"/>
      <c r="EJ511" s="2"/>
      <c r="EK511" s="2"/>
      <c r="EL511" s="2"/>
      <c r="EM511" s="2"/>
      <c r="EN511" s="2"/>
      <c r="EO511" s="2"/>
      <c r="EP511" s="2"/>
      <c r="EQ511" s="2"/>
      <c r="ER511" s="2"/>
      <c r="ES511" s="2"/>
      <c r="ET511" s="2"/>
      <c r="EU511" s="2"/>
      <c r="EV511" s="2"/>
      <c r="EW511" s="2"/>
      <c r="EX511" s="2"/>
    </row>
    <row r="512" spans="1:154" x14ac:dyDescent="0.15">
      <c r="A512" s="35">
        <f t="shared" si="163"/>
        <v>45057</v>
      </c>
      <c r="B512" s="125">
        <f t="shared" ca="1" si="159"/>
        <v>11764.9298</v>
      </c>
      <c r="C512" s="14">
        <f t="shared" si="170"/>
        <v>10000</v>
      </c>
      <c r="D512" s="13">
        <f>IF(A512&lt;$B$1,VLOOKUP(A512,[1]DI!$A$4:$B$15000,2,FALSE),0)</f>
        <v>0.13650000000000001</v>
      </c>
      <c r="E512" s="14">
        <f t="shared" si="171"/>
        <v>1.00050788</v>
      </c>
      <c r="F512" s="14">
        <f>(TRUNC(PRODUCT($E$14:$E511),16))</f>
        <v>1.17649298093834</v>
      </c>
      <c r="G512" s="14">
        <f t="shared" si="172"/>
        <v>1</v>
      </c>
      <c r="H512" s="14">
        <f t="shared" si="173"/>
        <v>1.1764929799999999</v>
      </c>
      <c r="I512" s="13">
        <f t="shared" si="164"/>
        <v>0</v>
      </c>
      <c r="J512" s="29">
        <f t="shared" si="165"/>
        <v>44559</v>
      </c>
      <c r="K512" s="2">
        <f t="shared" si="166"/>
        <v>342</v>
      </c>
      <c r="L512" s="17">
        <f t="shared" si="167"/>
        <v>342</v>
      </c>
      <c r="M512" s="12">
        <f t="shared" si="160"/>
        <v>1</v>
      </c>
      <c r="N512" s="12">
        <f t="shared" si="161"/>
        <v>1.1764929799999999</v>
      </c>
      <c r="O512" s="17">
        <f t="shared" si="158"/>
        <v>0</v>
      </c>
      <c r="P512" s="14">
        <f t="shared" si="176"/>
        <v>1764.9297999999999</v>
      </c>
      <c r="Q512" s="14">
        <v>0</v>
      </c>
      <c r="R512" s="14">
        <f t="shared" si="175"/>
        <v>0</v>
      </c>
      <c r="S512" s="20">
        <f t="shared" si="162"/>
        <v>0</v>
      </c>
      <c r="T512" s="14">
        <f t="shared" si="174"/>
        <v>0</v>
      </c>
      <c r="U512" s="4" t="str">
        <f t="shared" si="168"/>
        <v>A+J=</v>
      </c>
      <c r="V512" s="29">
        <f t="shared" si="169"/>
        <v>45747</v>
      </c>
      <c r="W512" s="3"/>
      <c r="X512" s="87">
        <f>[2]Plan1!$A580</f>
        <v>53794</v>
      </c>
      <c r="Y512" s="87" t="str">
        <f>[2]Plan1!$C580</f>
        <v>Paixão de Cristo</v>
      </c>
      <c r="Z512" s="78"/>
      <c r="AA512" s="1"/>
      <c r="AB512" s="3"/>
      <c r="AC512" s="3"/>
      <c r="AD512" s="3"/>
      <c r="AE512" s="3"/>
      <c r="AF512" s="3"/>
      <c r="AG512" s="11"/>
      <c r="AH512" s="3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  <c r="CG512" s="2"/>
      <c r="CH512" s="2"/>
      <c r="CI512" s="2"/>
      <c r="CJ512" s="2"/>
      <c r="CK512" s="2"/>
      <c r="CL512" s="2"/>
      <c r="CM512" s="2"/>
      <c r="CN512" s="2"/>
      <c r="CO512" s="2"/>
      <c r="CP512" s="2"/>
      <c r="CQ512" s="2"/>
      <c r="CR512" s="2"/>
      <c r="CS512" s="2"/>
      <c r="CT512" s="2"/>
      <c r="CU512" s="2"/>
      <c r="CV512" s="2"/>
      <c r="CW512" s="2"/>
      <c r="CX512" s="2"/>
      <c r="CY512" s="2"/>
      <c r="CZ512" s="2"/>
      <c r="DA512" s="2"/>
      <c r="DB512" s="2"/>
      <c r="DC512" s="2"/>
      <c r="DD512" s="2"/>
      <c r="DE512" s="2"/>
      <c r="DF512" s="2"/>
      <c r="DG512" s="2"/>
      <c r="DH512" s="2"/>
      <c r="DI512" s="2"/>
      <c r="DJ512" s="2"/>
      <c r="DK512" s="2"/>
      <c r="DL512" s="2"/>
      <c r="DM512" s="2"/>
      <c r="DN512" s="2"/>
      <c r="DO512" s="2"/>
      <c r="DP512" s="2"/>
      <c r="DQ512" s="2"/>
      <c r="DR512" s="2"/>
      <c r="DS512" s="2"/>
      <c r="DT512" s="2"/>
      <c r="DU512" s="2"/>
      <c r="DV512" s="2"/>
      <c r="DW512" s="2"/>
      <c r="DX512" s="2"/>
      <c r="DY512" s="2"/>
      <c r="DZ512" s="2"/>
      <c r="EA512" s="2"/>
      <c r="EB512" s="2"/>
      <c r="EC512" s="2"/>
      <c r="ED512" s="2"/>
      <c r="EE512" s="2"/>
      <c r="EF512" s="2"/>
      <c r="EG512" s="2"/>
      <c r="EH512" s="2"/>
      <c r="EI512" s="2"/>
      <c r="EJ512" s="2"/>
      <c r="EK512" s="2"/>
      <c r="EL512" s="2"/>
      <c r="EM512" s="2"/>
      <c r="EN512" s="2"/>
      <c r="EO512" s="2"/>
      <c r="EP512" s="2"/>
      <c r="EQ512" s="2"/>
      <c r="ER512" s="2"/>
      <c r="ES512" s="2"/>
      <c r="ET512" s="2"/>
      <c r="EU512" s="2"/>
      <c r="EV512" s="2"/>
      <c r="EW512" s="2"/>
      <c r="EX512" s="2"/>
    </row>
    <row r="513" spans="1:154" x14ac:dyDescent="0.15">
      <c r="A513" s="35">
        <f t="shared" si="163"/>
        <v>45058</v>
      </c>
      <c r="B513" s="125">
        <f t="shared" ca="1" si="159"/>
        <v>11770.905000000001</v>
      </c>
      <c r="C513" s="14">
        <f t="shared" si="170"/>
        <v>10000</v>
      </c>
      <c r="D513" s="13">
        <f>IF(A513&lt;$B$1,VLOOKUP(A513,[1]DI!$A$4:$B$15000,2,FALSE),0)</f>
        <v>0.13650000000000001</v>
      </c>
      <c r="E513" s="14">
        <f t="shared" si="171"/>
        <v>1.00050788</v>
      </c>
      <c r="F513" s="14">
        <f>(TRUNC(PRODUCT($E$14:$E512),16))</f>
        <v>1.1770904981935</v>
      </c>
      <c r="G513" s="14">
        <f t="shared" si="172"/>
        <v>1</v>
      </c>
      <c r="H513" s="14">
        <f t="shared" si="173"/>
        <v>1.1770905</v>
      </c>
      <c r="I513" s="13">
        <f t="shared" si="164"/>
        <v>0</v>
      </c>
      <c r="J513" s="29">
        <f t="shared" si="165"/>
        <v>44559</v>
      </c>
      <c r="K513" s="2">
        <f t="shared" si="166"/>
        <v>343</v>
      </c>
      <c r="L513" s="17">
        <f t="shared" si="167"/>
        <v>343</v>
      </c>
      <c r="M513" s="12">
        <f t="shared" si="160"/>
        <v>1</v>
      </c>
      <c r="N513" s="12">
        <f t="shared" si="161"/>
        <v>1.1770905</v>
      </c>
      <c r="O513" s="17">
        <f t="shared" si="158"/>
        <v>0</v>
      </c>
      <c r="P513" s="14">
        <f t="shared" si="176"/>
        <v>1770.905</v>
      </c>
      <c r="Q513" s="14">
        <v>0</v>
      </c>
      <c r="R513" s="14">
        <f t="shared" si="175"/>
        <v>0</v>
      </c>
      <c r="S513" s="20">
        <f t="shared" si="162"/>
        <v>0</v>
      </c>
      <c r="T513" s="14">
        <f t="shared" si="174"/>
        <v>0</v>
      </c>
      <c r="U513" s="4" t="str">
        <f t="shared" si="168"/>
        <v>A+J=</v>
      </c>
      <c r="V513" s="29">
        <f t="shared" si="169"/>
        <v>45747</v>
      </c>
      <c r="W513" s="3"/>
      <c r="X513" s="87">
        <f>[2]Plan1!$A581</f>
        <v>53803</v>
      </c>
      <c r="Y513" s="87" t="str">
        <f>[2]Plan1!$C581</f>
        <v>Tiradentes</v>
      </c>
      <c r="Z513" s="78"/>
      <c r="AA513" s="1"/>
      <c r="AB513" s="3"/>
      <c r="AC513" s="3"/>
      <c r="AD513" s="3"/>
      <c r="AE513" s="3"/>
      <c r="AF513" s="3"/>
      <c r="AG513" s="11"/>
      <c r="AH513" s="3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  <c r="CG513" s="2"/>
      <c r="CH513" s="2"/>
      <c r="CI513" s="2"/>
      <c r="CJ513" s="2"/>
      <c r="CK513" s="2"/>
      <c r="CL513" s="2"/>
      <c r="CM513" s="2"/>
      <c r="CN513" s="2"/>
      <c r="CO513" s="2"/>
      <c r="CP513" s="2"/>
      <c r="CQ513" s="2"/>
      <c r="CR513" s="2"/>
      <c r="CS513" s="2"/>
      <c r="CT513" s="2"/>
      <c r="CU513" s="2"/>
      <c r="CV513" s="2"/>
      <c r="CW513" s="2"/>
      <c r="CX513" s="2"/>
      <c r="CY513" s="2"/>
      <c r="CZ513" s="2"/>
      <c r="DA513" s="2"/>
      <c r="DB513" s="2"/>
      <c r="DC513" s="2"/>
      <c r="DD513" s="2"/>
      <c r="DE513" s="2"/>
      <c r="DF513" s="2"/>
      <c r="DG513" s="2"/>
      <c r="DH513" s="2"/>
      <c r="DI513" s="2"/>
      <c r="DJ513" s="2"/>
      <c r="DK513" s="2"/>
      <c r="DL513" s="2"/>
      <c r="DM513" s="2"/>
      <c r="DN513" s="2"/>
      <c r="DO513" s="2"/>
      <c r="DP513" s="2"/>
      <c r="DQ513" s="2"/>
      <c r="DR513" s="2"/>
      <c r="DS513" s="2"/>
      <c r="DT513" s="2"/>
      <c r="DU513" s="2"/>
      <c r="DV513" s="2"/>
      <c r="DW513" s="2"/>
      <c r="DX513" s="2"/>
      <c r="DY513" s="2"/>
      <c r="DZ513" s="2"/>
      <c r="EA513" s="2"/>
      <c r="EB513" s="2"/>
      <c r="EC513" s="2"/>
      <c r="ED513" s="2"/>
      <c r="EE513" s="2"/>
      <c r="EF513" s="2"/>
      <c r="EG513" s="2"/>
      <c r="EH513" s="2"/>
      <c r="EI513" s="2"/>
      <c r="EJ513" s="2"/>
      <c r="EK513" s="2"/>
      <c r="EL513" s="2"/>
      <c r="EM513" s="2"/>
      <c r="EN513" s="2"/>
      <c r="EO513" s="2"/>
      <c r="EP513" s="2"/>
      <c r="EQ513" s="2"/>
      <c r="ER513" s="2"/>
      <c r="ES513" s="2"/>
      <c r="ET513" s="2"/>
      <c r="EU513" s="2"/>
      <c r="EV513" s="2"/>
      <c r="EW513" s="2"/>
      <c r="EX513" s="2"/>
    </row>
    <row r="514" spans="1:154" x14ac:dyDescent="0.15">
      <c r="A514" s="35">
        <f t="shared" si="163"/>
        <v>45059</v>
      </c>
      <c r="B514" s="125">
        <f t="shared" ca="1" si="159"/>
        <v>11776.8832</v>
      </c>
      <c r="C514" s="14">
        <f t="shared" si="170"/>
        <v>10000</v>
      </c>
      <c r="D514" s="13">
        <f>IF(A514&lt;$B$1,VLOOKUP(A514,[1]DI!$A$4:$B$15000,2,FALSE),0)</f>
        <v>0</v>
      </c>
      <c r="E514" s="14">
        <f t="shared" si="171"/>
        <v>1</v>
      </c>
      <c r="F514" s="14">
        <f>(TRUNC(PRODUCT($E$14:$E513),16))</f>
        <v>1.1776883189157199</v>
      </c>
      <c r="G514" s="14">
        <f t="shared" si="172"/>
        <v>1</v>
      </c>
      <c r="H514" s="14">
        <f t="shared" si="173"/>
        <v>1.1776883199999999</v>
      </c>
      <c r="I514" s="13">
        <f t="shared" si="164"/>
        <v>0</v>
      </c>
      <c r="J514" s="29">
        <f t="shared" si="165"/>
        <v>44559</v>
      </c>
      <c r="K514" s="2">
        <f t="shared" si="166"/>
        <v>343</v>
      </c>
      <c r="L514" s="17">
        <f t="shared" si="167"/>
        <v>344</v>
      </c>
      <c r="M514" s="12">
        <f t="shared" si="160"/>
        <v>1</v>
      </c>
      <c r="N514" s="12">
        <f t="shared" si="161"/>
        <v>1.1776883199999999</v>
      </c>
      <c r="O514" s="17">
        <f t="shared" si="158"/>
        <v>0</v>
      </c>
      <c r="P514" s="14">
        <f t="shared" si="176"/>
        <v>1776.8832</v>
      </c>
      <c r="Q514" s="14">
        <v>0</v>
      </c>
      <c r="R514" s="14">
        <f t="shared" si="175"/>
        <v>0</v>
      </c>
      <c r="S514" s="20">
        <f t="shared" si="162"/>
        <v>0</v>
      </c>
      <c r="T514" s="14">
        <f t="shared" si="174"/>
        <v>0</v>
      </c>
      <c r="U514" s="4" t="str">
        <f t="shared" si="168"/>
        <v>A+J=</v>
      </c>
      <c r="V514" s="29">
        <f t="shared" si="169"/>
        <v>45747</v>
      </c>
      <c r="W514" s="3"/>
      <c r="X514" s="87">
        <f>[2]Plan1!$A582</f>
        <v>53813</v>
      </c>
      <c r="Y514" s="87" t="str">
        <f>[2]Plan1!$C582</f>
        <v>Dia do Trabalho</v>
      </c>
      <c r="Z514" s="78"/>
      <c r="AA514" s="1"/>
      <c r="AB514" s="3"/>
      <c r="AC514" s="3"/>
      <c r="AD514" s="3"/>
      <c r="AE514" s="3"/>
      <c r="AF514" s="3"/>
      <c r="AG514" s="11"/>
      <c r="AH514" s="3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  <c r="CG514" s="2"/>
      <c r="CH514" s="2"/>
      <c r="CI514" s="2"/>
      <c r="CJ514" s="2"/>
      <c r="CK514" s="2"/>
      <c r="CL514" s="2"/>
      <c r="CM514" s="2"/>
      <c r="CN514" s="2"/>
      <c r="CO514" s="2"/>
      <c r="CP514" s="2"/>
      <c r="CQ514" s="2"/>
      <c r="CR514" s="2"/>
      <c r="CS514" s="2"/>
      <c r="CT514" s="2"/>
      <c r="CU514" s="2"/>
      <c r="CV514" s="2"/>
      <c r="CW514" s="2"/>
      <c r="CX514" s="2"/>
      <c r="CY514" s="2"/>
      <c r="CZ514" s="2"/>
      <c r="DA514" s="2"/>
      <c r="DB514" s="2"/>
      <c r="DC514" s="2"/>
      <c r="DD514" s="2"/>
      <c r="DE514" s="2"/>
      <c r="DF514" s="2"/>
      <c r="DG514" s="2"/>
      <c r="DH514" s="2"/>
      <c r="DI514" s="2"/>
      <c r="DJ514" s="2"/>
      <c r="DK514" s="2"/>
      <c r="DL514" s="2"/>
      <c r="DM514" s="2"/>
      <c r="DN514" s="2"/>
      <c r="DO514" s="2"/>
      <c r="DP514" s="2"/>
      <c r="DQ514" s="2"/>
      <c r="DR514" s="2"/>
      <c r="DS514" s="2"/>
      <c r="DT514" s="2"/>
      <c r="DU514" s="2"/>
      <c r="DV514" s="2"/>
      <c r="DW514" s="2"/>
      <c r="DX514" s="2"/>
      <c r="DY514" s="2"/>
      <c r="DZ514" s="2"/>
      <c r="EA514" s="2"/>
      <c r="EB514" s="2"/>
      <c r="EC514" s="2"/>
      <c r="ED514" s="2"/>
      <c r="EE514" s="2"/>
      <c r="EF514" s="2"/>
      <c r="EG514" s="2"/>
      <c r="EH514" s="2"/>
      <c r="EI514" s="2"/>
      <c r="EJ514" s="2"/>
      <c r="EK514" s="2"/>
      <c r="EL514" s="2"/>
      <c r="EM514" s="2"/>
      <c r="EN514" s="2"/>
      <c r="EO514" s="2"/>
      <c r="EP514" s="2"/>
      <c r="EQ514" s="2"/>
      <c r="ER514" s="2"/>
      <c r="ES514" s="2"/>
      <c r="ET514" s="2"/>
      <c r="EU514" s="2"/>
      <c r="EV514" s="2"/>
      <c r="EW514" s="2"/>
      <c r="EX514" s="2"/>
    </row>
    <row r="515" spans="1:154" x14ac:dyDescent="0.15">
      <c r="A515" s="35">
        <f t="shared" si="163"/>
        <v>45060</v>
      </c>
      <c r="B515" s="125">
        <f t="shared" ca="1" si="159"/>
        <v>11776.8832</v>
      </c>
      <c r="C515" s="14">
        <f t="shared" si="170"/>
        <v>10000</v>
      </c>
      <c r="D515" s="13">
        <f>IF(A515&lt;$B$1,VLOOKUP(A515,[1]DI!$A$4:$B$15000,2,FALSE),0)</f>
        <v>0</v>
      </c>
      <c r="E515" s="14">
        <f t="shared" si="171"/>
        <v>1</v>
      </c>
      <c r="F515" s="14">
        <f>(TRUNC(PRODUCT($E$14:$E514),16))</f>
        <v>1.1776883189157199</v>
      </c>
      <c r="G515" s="14">
        <f t="shared" si="172"/>
        <v>1</v>
      </c>
      <c r="H515" s="14">
        <f t="shared" si="173"/>
        <v>1.1776883199999999</v>
      </c>
      <c r="I515" s="13">
        <f t="shared" si="164"/>
        <v>0</v>
      </c>
      <c r="J515" s="29">
        <f t="shared" si="165"/>
        <v>44559</v>
      </c>
      <c r="K515" s="2">
        <f t="shared" si="166"/>
        <v>343</v>
      </c>
      <c r="L515" s="17">
        <f t="shared" si="167"/>
        <v>344</v>
      </c>
      <c r="M515" s="12">
        <f t="shared" si="160"/>
        <v>1</v>
      </c>
      <c r="N515" s="12">
        <f t="shared" si="161"/>
        <v>1.1776883199999999</v>
      </c>
      <c r="O515" s="17">
        <f t="shared" si="158"/>
        <v>0</v>
      </c>
      <c r="P515" s="14">
        <f t="shared" si="176"/>
        <v>1776.8832</v>
      </c>
      <c r="Q515" s="14">
        <v>0</v>
      </c>
      <c r="R515" s="14">
        <f t="shared" si="175"/>
        <v>0</v>
      </c>
      <c r="S515" s="20">
        <f t="shared" si="162"/>
        <v>0</v>
      </c>
      <c r="T515" s="14">
        <f t="shared" si="174"/>
        <v>0</v>
      </c>
      <c r="U515" s="4" t="str">
        <f t="shared" si="168"/>
        <v>A+J=</v>
      </c>
      <c r="V515" s="29">
        <f t="shared" si="169"/>
        <v>45747</v>
      </c>
      <c r="W515" s="3"/>
      <c r="X515" s="87">
        <f>[2]Plan1!$A583</f>
        <v>53856</v>
      </c>
      <c r="Y515" s="87" t="str">
        <f>[2]Plan1!$C583</f>
        <v>Corpus Christi</v>
      </c>
      <c r="Z515" s="78"/>
      <c r="AA515" s="1"/>
      <c r="AB515" s="3"/>
      <c r="AC515" s="3"/>
      <c r="AD515" s="3"/>
      <c r="AE515" s="3"/>
      <c r="AF515" s="3"/>
      <c r="AG515" s="11"/>
      <c r="AH515" s="3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  <c r="CG515" s="2"/>
      <c r="CH515" s="2"/>
      <c r="CI515" s="2"/>
      <c r="CJ515" s="2"/>
      <c r="CK515" s="2"/>
      <c r="CL515" s="2"/>
      <c r="CM515" s="2"/>
      <c r="CN515" s="2"/>
      <c r="CO515" s="2"/>
      <c r="CP515" s="2"/>
      <c r="CQ515" s="2"/>
      <c r="CR515" s="2"/>
      <c r="CS515" s="2"/>
      <c r="CT515" s="2"/>
      <c r="CU515" s="2"/>
      <c r="CV515" s="2"/>
      <c r="CW515" s="2"/>
      <c r="CX515" s="2"/>
      <c r="CY515" s="2"/>
      <c r="CZ515" s="2"/>
      <c r="DA515" s="2"/>
      <c r="DB515" s="2"/>
      <c r="DC515" s="2"/>
      <c r="DD515" s="2"/>
      <c r="DE515" s="2"/>
      <c r="DF515" s="2"/>
      <c r="DG515" s="2"/>
      <c r="DH515" s="2"/>
      <c r="DI515" s="2"/>
      <c r="DJ515" s="2"/>
      <c r="DK515" s="2"/>
      <c r="DL515" s="2"/>
      <c r="DM515" s="2"/>
      <c r="DN515" s="2"/>
      <c r="DO515" s="2"/>
      <c r="DP515" s="2"/>
      <c r="DQ515" s="2"/>
      <c r="DR515" s="2"/>
      <c r="DS515" s="2"/>
      <c r="DT515" s="2"/>
      <c r="DU515" s="2"/>
      <c r="DV515" s="2"/>
      <c r="DW515" s="2"/>
      <c r="DX515" s="2"/>
      <c r="DY515" s="2"/>
      <c r="DZ515" s="2"/>
      <c r="EA515" s="2"/>
      <c r="EB515" s="2"/>
      <c r="EC515" s="2"/>
      <c r="ED515" s="2"/>
      <c r="EE515" s="2"/>
      <c r="EF515" s="2"/>
      <c r="EG515" s="2"/>
      <c r="EH515" s="2"/>
      <c r="EI515" s="2"/>
      <c r="EJ515" s="2"/>
      <c r="EK515" s="2"/>
      <c r="EL515" s="2"/>
      <c r="EM515" s="2"/>
      <c r="EN515" s="2"/>
      <c r="EO515" s="2"/>
      <c r="EP515" s="2"/>
      <c r="EQ515" s="2"/>
      <c r="ER515" s="2"/>
      <c r="ES515" s="2"/>
      <c r="ET515" s="2"/>
      <c r="EU515" s="2"/>
      <c r="EV515" s="2"/>
      <c r="EW515" s="2"/>
      <c r="EX515" s="2"/>
    </row>
    <row r="516" spans="1:154" x14ac:dyDescent="0.15">
      <c r="A516" s="35">
        <f t="shared" si="163"/>
        <v>45061</v>
      </c>
      <c r="B516" s="125">
        <f t="shared" ca="1" si="159"/>
        <v>11776.8832</v>
      </c>
      <c r="C516" s="14">
        <f t="shared" si="170"/>
        <v>10000</v>
      </c>
      <c r="D516" s="13">
        <f>IF(A516&lt;$B$1,VLOOKUP(A516,[1]DI!$A$4:$B$15000,2,FALSE),0)</f>
        <v>0.13650000000000001</v>
      </c>
      <c r="E516" s="14">
        <f t="shared" si="171"/>
        <v>1.00050788</v>
      </c>
      <c r="F516" s="14">
        <f>(TRUNC(PRODUCT($E$14:$E515),16))</f>
        <v>1.1776883189157199</v>
      </c>
      <c r="G516" s="14">
        <f t="shared" si="172"/>
        <v>1</v>
      </c>
      <c r="H516" s="14">
        <f t="shared" si="173"/>
        <v>1.1776883199999999</v>
      </c>
      <c r="I516" s="13">
        <f t="shared" si="164"/>
        <v>0</v>
      </c>
      <c r="J516" s="29">
        <f t="shared" si="165"/>
        <v>44559</v>
      </c>
      <c r="K516" s="2">
        <f t="shared" si="166"/>
        <v>344</v>
      </c>
      <c r="L516" s="17">
        <f t="shared" si="167"/>
        <v>344</v>
      </c>
      <c r="M516" s="12">
        <f t="shared" si="160"/>
        <v>1</v>
      </c>
      <c r="N516" s="12">
        <f t="shared" si="161"/>
        <v>1.1776883199999999</v>
      </c>
      <c r="O516" s="17">
        <f t="shared" ref="O516:O579" si="177">IF(VLOOKUP(A516,Y$14:AF$152,8)=VLOOKUP(A515,Y$14:AF$152,8),0,VLOOKUP(A516,Y$14:AF$152,8))</f>
        <v>0</v>
      </c>
      <c r="P516" s="14">
        <f t="shared" si="176"/>
        <v>1776.8832</v>
      </c>
      <c r="Q516" s="14">
        <v>0</v>
      </c>
      <c r="R516" s="14">
        <f t="shared" si="175"/>
        <v>0</v>
      </c>
      <c r="S516" s="20">
        <f t="shared" si="162"/>
        <v>0</v>
      </c>
      <c r="T516" s="14">
        <f t="shared" si="174"/>
        <v>0</v>
      </c>
      <c r="U516" s="4" t="str">
        <f t="shared" si="168"/>
        <v>A+J=</v>
      </c>
      <c r="V516" s="29">
        <f t="shared" si="169"/>
        <v>45747</v>
      </c>
      <c r="W516" s="3"/>
      <c r="X516" s="87">
        <f>[2]Plan1!$A584</f>
        <v>53942</v>
      </c>
      <c r="Y516" s="87" t="str">
        <f>[2]Plan1!$C584</f>
        <v>Independência do Brasil</v>
      </c>
      <c r="Z516" s="78"/>
      <c r="AA516" s="1"/>
      <c r="AB516" s="3"/>
      <c r="AC516" s="3"/>
      <c r="AD516" s="3"/>
      <c r="AE516" s="3"/>
      <c r="AF516" s="3"/>
      <c r="AG516" s="11"/>
      <c r="AH516" s="3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  <c r="CG516" s="2"/>
      <c r="CH516" s="2"/>
      <c r="CI516" s="2"/>
      <c r="CJ516" s="2"/>
      <c r="CK516" s="2"/>
      <c r="CL516" s="2"/>
      <c r="CM516" s="2"/>
      <c r="CN516" s="2"/>
      <c r="CO516" s="2"/>
      <c r="CP516" s="2"/>
      <c r="CQ516" s="2"/>
      <c r="CR516" s="2"/>
      <c r="CS516" s="2"/>
      <c r="CT516" s="2"/>
      <c r="CU516" s="2"/>
      <c r="CV516" s="2"/>
      <c r="CW516" s="2"/>
      <c r="CX516" s="2"/>
      <c r="CY516" s="2"/>
      <c r="CZ516" s="2"/>
      <c r="DA516" s="2"/>
      <c r="DB516" s="2"/>
      <c r="DC516" s="2"/>
      <c r="DD516" s="2"/>
      <c r="DE516" s="2"/>
      <c r="DF516" s="2"/>
      <c r="DG516" s="2"/>
      <c r="DH516" s="2"/>
      <c r="DI516" s="2"/>
      <c r="DJ516" s="2"/>
      <c r="DK516" s="2"/>
      <c r="DL516" s="2"/>
      <c r="DM516" s="2"/>
      <c r="DN516" s="2"/>
      <c r="DO516" s="2"/>
      <c r="DP516" s="2"/>
      <c r="DQ516" s="2"/>
      <c r="DR516" s="2"/>
      <c r="DS516" s="2"/>
      <c r="DT516" s="2"/>
      <c r="DU516" s="2"/>
      <c r="DV516" s="2"/>
      <c r="DW516" s="2"/>
      <c r="DX516" s="2"/>
      <c r="DY516" s="2"/>
      <c r="DZ516" s="2"/>
      <c r="EA516" s="2"/>
      <c r="EB516" s="2"/>
      <c r="EC516" s="2"/>
      <c r="ED516" s="2"/>
      <c r="EE516" s="2"/>
      <c r="EF516" s="2"/>
      <c r="EG516" s="2"/>
      <c r="EH516" s="2"/>
      <c r="EI516" s="2"/>
      <c r="EJ516" s="2"/>
      <c r="EK516" s="2"/>
      <c r="EL516" s="2"/>
      <c r="EM516" s="2"/>
      <c r="EN516" s="2"/>
      <c r="EO516" s="2"/>
      <c r="EP516" s="2"/>
      <c r="EQ516" s="2"/>
      <c r="ER516" s="2"/>
      <c r="ES516" s="2"/>
      <c r="ET516" s="2"/>
      <c r="EU516" s="2"/>
      <c r="EV516" s="2"/>
      <c r="EW516" s="2"/>
      <c r="EX516" s="2"/>
    </row>
    <row r="517" spans="1:154" x14ac:dyDescent="0.15">
      <c r="A517" s="35">
        <f t="shared" si="163"/>
        <v>45062</v>
      </c>
      <c r="B517" s="125">
        <f t="shared" ca="1" si="159"/>
        <v>11782.8644</v>
      </c>
      <c r="C517" s="14">
        <f t="shared" si="170"/>
        <v>10000</v>
      </c>
      <c r="D517" s="13">
        <f>IF(A517&lt;$B$1,VLOOKUP(A517,[1]DI!$A$4:$B$15000,2,FALSE),0)</f>
        <v>0.13650000000000001</v>
      </c>
      <c r="E517" s="14">
        <f t="shared" si="171"/>
        <v>1.00050788</v>
      </c>
      <c r="F517" s="14">
        <f>(TRUNC(PRODUCT($E$14:$E516),16))</f>
        <v>1.17828644325913</v>
      </c>
      <c r="G517" s="14">
        <f t="shared" si="172"/>
        <v>1</v>
      </c>
      <c r="H517" s="14">
        <f t="shared" si="173"/>
        <v>1.1782864399999999</v>
      </c>
      <c r="I517" s="13">
        <f t="shared" si="164"/>
        <v>0</v>
      </c>
      <c r="J517" s="29">
        <f t="shared" si="165"/>
        <v>44559</v>
      </c>
      <c r="K517" s="2">
        <f t="shared" si="166"/>
        <v>345</v>
      </c>
      <c r="L517" s="17">
        <f t="shared" si="167"/>
        <v>345</v>
      </c>
      <c r="M517" s="12">
        <f t="shared" si="160"/>
        <v>1</v>
      </c>
      <c r="N517" s="12">
        <f t="shared" si="161"/>
        <v>1.1782864399999999</v>
      </c>
      <c r="O517" s="17">
        <f t="shared" si="177"/>
        <v>0</v>
      </c>
      <c r="P517" s="14">
        <f t="shared" si="176"/>
        <v>1782.8643999999999</v>
      </c>
      <c r="Q517" s="14">
        <v>0</v>
      </c>
      <c r="R517" s="14">
        <f t="shared" si="175"/>
        <v>0</v>
      </c>
      <c r="S517" s="20">
        <f t="shared" si="162"/>
        <v>0</v>
      </c>
      <c r="T517" s="14">
        <f t="shared" si="174"/>
        <v>0</v>
      </c>
      <c r="U517" s="4" t="str">
        <f t="shared" si="168"/>
        <v>A+J=</v>
      </c>
      <c r="V517" s="29">
        <f t="shared" si="169"/>
        <v>45747</v>
      </c>
      <c r="W517" s="3"/>
      <c r="X517" s="87">
        <f>[2]Plan1!$A585</f>
        <v>53977</v>
      </c>
      <c r="Y517" s="87" t="str">
        <f>[2]Plan1!$C585</f>
        <v>Nossa Sr.a Aparecida - Padroeira do Brasil</v>
      </c>
      <c r="Z517" s="78"/>
      <c r="AA517" s="1"/>
      <c r="AB517" s="3"/>
      <c r="AC517" s="3"/>
      <c r="AD517" s="3"/>
      <c r="AE517" s="3"/>
      <c r="AF517" s="3"/>
      <c r="AG517" s="11"/>
      <c r="AH517" s="3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  <c r="CG517" s="2"/>
      <c r="CH517" s="2"/>
      <c r="CI517" s="2"/>
      <c r="CJ517" s="2"/>
      <c r="CK517" s="2"/>
      <c r="CL517" s="2"/>
      <c r="CM517" s="2"/>
      <c r="CN517" s="2"/>
      <c r="CO517" s="2"/>
      <c r="CP517" s="2"/>
      <c r="CQ517" s="2"/>
      <c r="CR517" s="2"/>
      <c r="CS517" s="2"/>
      <c r="CT517" s="2"/>
      <c r="CU517" s="2"/>
      <c r="CV517" s="2"/>
      <c r="CW517" s="2"/>
      <c r="CX517" s="2"/>
      <c r="CY517" s="2"/>
      <c r="CZ517" s="2"/>
      <c r="DA517" s="2"/>
      <c r="DB517" s="2"/>
      <c r="DC517" s="2"/>
      <c r="DD517" s="2"/>
      <c r="DE517" s="2"/>
      <c r="DF517" s="2"/>
      <c r="DG517" s="2"/>
      <c r="DH517" s="2"/>
      <c r="DI517" s="2"/>
      <c r="DJ517" s="2"/>
      <c r="DK517" s="2"/>
      <c r="DL517" s="2"/>
      <c r="DM517" s="2"/>
      <c r="DN517" s="2"/>
      <c r="DO517" s="2"/>
      <c r="DP517" s="2"/>
      <c r="DQ517" s="2"/>
      <c r="DR517" s="2"/>
      <c r="DS517" s="2"/>
      <c r="DT517" s="2"/>
      <c r="DU517" s="2"/>
      <c r="DV517" s="2"/>
      <c r="DW517" s="2"/>
      <c r="DX517" s="2"/>
      <c r="DY517" s="2"/>
      <c r="DZ517" s="2"/>
      <c r="EA517" s="2"/>
      <c r="EB517" s="2"/>
      <c r="EC517" s="2"/>
      <c r="ED517" s="2"/>
      <c r="EE517" s="2"/>
      <c r="EF517" s="2"/>
      <c r="EG517" s="2"/>
      <c r="EH517" s="2"/>
      <c r="EI517" s="2"/>
      <c r="EJ517" s="2"/>
      <c r="EK517" s="2"/>
      <c r="EL517" s="2"/>
      <c r="EM517" s="2"/>
      <c r="EN517" s="2"/>
      <c r="EO517" s="2"/>
      <c r="EP517" s="2"/>
      <c r="EQ517" s="2"/>
      <c r="ER517" s="2"/>
      <c r="ES517" s="2"/>
      <c r="ET517" s="2"/>
      <c r="EU517" s="2"/>
      <c r="EV517" s="2"/>
      <c r="EW517" s="2"/>
      <c r="EX517" s="2"/>
    </row>
    <row r="518" spans="1:154" x14ac:dyDescent="0.15">
      <c r="A518" s="35">
        <f t="shared" si="163"/>
        <v>45063</v>
      </c>
      <c r="B518" s="125">
        <f t="shared" ca="1" si="159"/>
        <v>11788.8487</v>
      </c>
      <c r="C518" s="14">
        <f t="shared" si="170"/>
        <v>10000</v>
      </c>
      <c r="D518" s="13">
        <f>IF(A518&lt;$B$1,VLOOKUP(A518,[1]DI!$A$4:$B$15000,2,FALSE),0)</f>
        <v>0.13650000000000001</v>
      </c>
      <c r="E518" s="14">
        <f t="shared" si="171"/>
        <v>1.00050788</v>
      </c>
      <c r="F518" s="14">
        <f>(TRUNC(PRODUCT($E$14:$E517),16))</f>
        <v>1.1788848713779301</v>
      </c>
      <c r="G518" s="14">
        <f t="shared" si="172"/>
        <v>1</v>
      </c>
      <c r="H518" s="14">
        <f t="shared" si="173"/>
        <v>1.1788848700000001</v>
      </c>
      <c r="I518" s="13">
        <f t="shared" si="164"/>
        <v>0</v>
      </c>
      <c r="J518" s="29">
        <f t="shared" si="165"/>
        <v>44559</v>
      </c>
      <c r="K518" s="2">
        <f t="shared" si="166"/>
        <v>346</v>
      </c>
      <c r="L518" s="17">
        <f t="shared" si="167"/>
        <v>346</v>
      </c>
      <c r="M518" s="12">
        <f t="shared" si="160"/>
        <v>1</v>
      </c>
      <c r="N518" s="12">
        <f t="shared" si="161"/>
        <v>1.1788848700000001</v>
      </c>
      <c r="O518" s="17">
        <f t="shared" si="177"/>
        <v>0</v>
      </c>
      <c r="P518" s="14">
        <f t="shared" si="176"/>
        <v>1788.8487</v>
      </c>
      <c r="Q518" s="14">
        <v>0</v>
      </c>
      <c r="R518" s="14">
        <f t="shared" si="175"/>
        <v>0</v>
      </c>
      <c r="S518" s="20">
        <f t="shared" si="162"/>
        <v>0</v>
      </c>
      <c r="T518" s="14">
        <f t="shared" si="174"/>
        <v>0</v>
      </c>
      <c r="U518" s="4" t="str">
        <f t="shared" si="168"/>
        <v>A+J=</v>
      </c>
      <c r="V518" s="29">
        <f t="shared" si="169"/>
        <v>45747</v>
      </c>
      <c r="W518" s="3"/>
      <c r="X518" s="87">
        <f>[2]Plan1!$A586</f>
        <v>53998</v>
      </c>
      <c r="Y518" s="87" t="str">
        <f>[2]Plan1!$C586</f>
        <v>Finados</v>
      </c>
      <c r="Z518" s="78"/>
      <c r="AA518" s="1"/>
      <c r="AB518" s="3"/>
      <c r="AC518" s="3"/>
      <c r="AD518" s="3"/>
      <c r="AE518" s="3"/>
      <c r="AF518" s="3"/>
      <c r="AG518" s="11"/>
      <c r="AH518" s="3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  <c r="CJ518" s="2"/>
      <c r="CK518" s="2"/>
      <c r="CL518" s="2"/>
      <c r="CM518" s="2"/>
      <c r="CN518" s="2"/>
      <c r="CO518" s="2"/>
      <c r="CP518" s="2"/>
      <c r="CQ518" s="2"/>
      <c r="CR518" s="2"/>
      <c r="CS518" s="2"/>
      <c r="CT518" s="2"/>
      <c r="CU518" s="2"/>
      <c r="CV518" s="2"/>
      <c r="CW518" s="2"/>
      <c r="CX518" s="2"/>
      <c r="CY518" s="2"/>
      <c r="CZ518" s="2"/>
      <c r="DA518" s="2"/>
      <c r="DB518" s="2"/>
      <c r="DC518" s="2"/>
      <c r="DD518" s="2"/>
      <c r="DE518" s="2"/>
      <c r="DF518" s="2"/>
      <c r="DG518" s="2"/>
      <c r="DH518" s="2"/>
      <c r="DI518" s="2"/>
      <c r="DJ518" s="2"/>
      <c r="DK518" s="2"/>
      <c r="DL518" s="2"/>
      <c r="DM518" s="2"/>
      <c r="DN518" s="2"/>
      <c r="DO518" s="2"/>
      <c r="DP518" s="2"/>
      <c r="DQ518" s="2"/>
      <c r="DR518" s="2"/>
      <c r="DS518" s="2"/>
      <c r="DT518" s="2"/>
      <c r="DU518" s="2"/>
      <c r="DV518" s="2"/>
      <c r="DW518" s="2"/>
      <c r="DX518" s="2"/>
      <c r="DY518" s="2"/>
      <c r="DZ518" s="2"/>
      <c r="EA518" s="2"/>
      <c r="EB518" s="2"/>
      <c r="EC518" s="2"/>
      <c r="ED518" s="2"/>
      <c r="EE518" s="2"/>
      <c r="EF518" s="2"/>
      <c r="EG518" s="2"/>
      <c r="EH518" s="2"/>
      <c r="EI518" s="2"/>
      <c r="EJ518" s="2"/>
      <c r="EK518" s="2"/>
      <c r="EL518" s="2"/>
      <c r="EM518" s="2"/>
      <c r="EN518" s="2"/>
      <c r="EO518" s="2"/>
      <c r="EP518" s="2"/>
      <c r="EQ518" s="2"/>
      <c r="ER518" s="2"/>
      <c r="ES518" s="2"/>
      <c r="ET518" s="2"/>
      <c r="EU518" s="2"/>
      <c r="EV518" s="2"/>
      <c r="EW518" s="2"/>
      <c r="EX518" s="2"/>
    </row>
    <row r="519" spans="1:154" x14ac:dyDescent="0.15">
      <c r="A519" s="35">
        <f t="shared" si="163"/>
        <v>45064</v>
      </c>
      <c r="B519" s="125">
        <f t="shared" ca="1" si="159"/>
        <v>11794.835999999999</v>
      </c>
      <c r="C519" s="14">
        <f t="shared" si="170"/>
        <v>10000</v>
      </c>
      <c r="D519" s="13">
        <f>IF(A519&lt;$B$1,VLOOKUP(A519,[1]DI!$A$4:$B$15000,2,FALSE),0)</f>
        <v>0.13650000000000001</v>
      </c>
      <c r="E519" s="14">
        <f t="shared" si="171"/>
        <v>1.00050788</v>
      </c>
      <c r="F519" s="14">
        <f>(TRUNC(PRODUCT($E$14:$E518),16))</f>
        <v>1.17948360342641</v>
      </c>
      <c r="G519" s="14">
        <f t="shared" si="172"/>
        <v>1</v>
      </c>
      <c r="H519" s="14">
        <f t="shared" si="173"/>
        <v>1.1794836</v>
      </c>
      <c r="I519" s="13">
        <f t="shared" si="164"/>
        <v>0</v>
      </c>
      <c r="J519" s="29">
        <f t="shared" si="165"/>
        <v>44559</v>
      </c>
      <c r="K519" s="2">
        <f t="shared" si="166"/>
        <v>347</v>
      </c>
      <c r="L519" s="17">
        <f t="shared" si="167"/>
        <v>347</v>
      </c>
      <c r="M519" s="12">
        <f t="shared" si="160"/>
        <v>1</v>
      </c>
      <c r="N519" s="12">
        <f t="shared" si="161"/>
        <v>1.1794836</v>
      </c>
      <c r="O519" s="17">
        <f t="shared" si="177"/>
        <v>0</v>
      </c>
      <c r="P519" s="14">
        <f t="shared" si="176"/>
        <v>1794.836</v>
      </c>
      <c r="Q519" s="14">
        <v>0</v>
      </c>
      <c r="R519" s="14">
        <f t="shared" si="175"/>
        <v>0</v>
      </c>
      <c r="S519" s="20">
        <f t="shared" si="162"/>
        <v>0</v>
      </c>
      <c r="T519" s="14">
        <f t="shared" si="174"/>
        <v>0</v>
      </c>
      <c r="U519" s="4" t="str">
        <f t="shared" si="168"/>
        <v>A+J=</v>
      </c>
      <c r="V519" s="29">
        <f t="shared" si="169"/>
        <v>45747</v>
      </c>
      <c r="W519" s="3"/>
      <c r="X519" s="87">
        <f>[2]Plan1!$A587</f>
        <v>54011</v>
      </c>
      <c r="Y519" s="87" t="str">
        <f>[2]Plan1!$C587</f>
        <v>Proclamação da República</v>
      </c>
      <c r="Z519" s="78"/>
      <c r="AA519" s="1"/>
      <c r="AB519" s="3"/>
      <c r="AC519" s="3"/>
      <c r="AD519" s="3"/>
      <c r="AE519" s="3"/>
      <c r="AF519" s="3"/>
      <c r="AG519" s="11"/>
      <c r="AH519" s="3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  <c r="CJ519" s="2"/>
      <c r="CK519" s="2"/>
      <c r="CL519" s="2"/>
      <c r="CM519" s="2"/>
      <c r="CN519" s="2"/>
      <c r="CO519" s="2"/>
      <c r="CP519" s="2"/>
      <c r="CQ519" s="2"/>
      <c r="CR519" s="2"/>
      <c r="CS519" s="2"/>
      <c r="CT519" s="2"/>
      <c r="CU519" s="2"/>
      <c r="CV519" s="2"/>
      <c r="CW519" s="2"/>
      <c r="CX519" s="2"/>
      <c r="CY519" s="2"/>
      <c r="CZ519" s="2"/>
      <c r="DA519" s="2"/>
      <c r="DB519" s="2"/>
      <c r="DC519" s="2"/>
      <c r="DD519" s="2"/>
      <c r="DE519" s="2"/>
      <c r="DF519" s="2"/>
      <c r="DG519" s="2"/>
      <c r="DH519" s="2"/>
      <c r="DI519" s="2"/>
      <c r="DJ519" s="2"/>
      <c r="DK519" s="2"/>
      <c r="DL519" s="2"/>
      <c r="DM519" s="2"/>
      <c r="DN519" s="2"/>
      <c r="DO519" s="2"/>
      <c r="DP519" s="2"/>
      <c r="DQ519" s="2"/>
      <c r="DR519" s="2"/>
      <c r="DS519" s="2"/>
      <c r="DT519" s="2"/>
      <c r="DU519" s="2"/>
      <c r="DV519" s="2"/>
      <c r="DW519" s="2"/>
      <c r="DX519" s="2"/>
      <c r="DY519" s="2"/>
      <c r="DZ519" s="2"/>
      <c r="EA519" s="2"/>
      <c r="EB519" s="2"/>
      <c r="EC519" s="2"/>
      <c r="ED519" s="2"/>
      <c r="EE519" s="2"/>
      <c r="EF519" s="2"/>
      <c r="EG519" s="2"/>
      <c r="EH519" s="2"/>
      <c r="EI519" s="2"/>
      <c r="EJ519" s="2"/>
      <c r="EK519" s="2"/>
      <c r="EL519" s="2"/>
      <c r="EM519" s="2"/>
      <c r="EN519" s="2"/>
      <c r="EO519" s="2"/>
      <c r="EP519" s="2"/>
      <c r="EQ519" s="2"/>
      <c r="ER519" s="2"/>
      <c r="ES519" s="2"/>
      <c r="ET519" s="2"/>
      <c r="EU519" s="2"/>
      <c r="EV519" s="2"/>
      <c r="EW519" s="2"/>
      <c r="EX519" s="2"/>
    </row>
    <row r="520" spans="1:154" x14ac:dyDescent="0.15">
      <c r="A520" s="35">
        <f t="shared" si="163"/>
        <v>45065</v>
      </c>
      <c r="B520" s="125">
        <f t="shared" ca="1" si="159"/>
        <v>11800.8264</v>
      </c>
      <c r="C520" s="14">
        <f t="shared" si="170"/>
        <v>10000</v>
      </c>
      <c r="D520" s="13">
        <f>IF(A520&lt;$B$1,VLOOKUP(A520,[1]DI!$A$4:$B$15000,2,FALSE),0)</f>
        <v>0.13650000000000001</v>
      </c>
      <c r="E520" s="14">
        <f t="shared" si="171"/>
        <v>1.00050788</v>
      </c>
      <c r="F520" s="14">
        <f>(TRUNC(PRODUCT($E$14:$E519),16))</f>
        <v>1.1800826395589199</v>
      </c>
      <c r="G520" s="14">
        <f t="shared" si="172"/>
        <v>1</v>
      </c>
      <c r="H520" s="14">
        <f t="shared" si="173"/>
        <v>1.18008264</v>
      </c>
      <c r="I520" s="13">
        <f t="shared" si="164"/>
        <v>0</v>
      </c>
      <c r="J520" s="29">
        <f t="shared" si="165"/>
        <v>44559</v>
      </c>
      <c r="K520" s="2">
        <f t="shared" si="166"/>
        <v>348</v>
      </c>
      <c r="L520" s="17">
        <f t="shared" si="167"/>
        <v>348</v>
      </c>
      <c r="M520" s="12">
        <f t="shared" si="160"/>
        <v>1</v>
      </c>
      <c r="N520" s="12">
        <f t="shared" si="161"/>
        <v>1.18008264</v>
      </c>
      <c r="O520" s="17">
        <f t="shared" si="177"/>
        <v>0</v>
      </c>
      <c r="P520" s="14">
        <f t="shared" si="176"/>
        <v>1800.8263999999999</v>
      </c>
      <c r="Q520" s="14">
        <v>0</v>
      </c>
      <c r="R520" s="14">
        <f t="shared" si="175"/>
        <v>0</v>
      </c>
      <c r="S520" s="20">
        <f t="shared" si="162"/>
        <v>0</v>
      </c>
      <c r="T520" s="14">
        <f t="shared" si="174"/>
        <v>0</v>
      </c>
      <c r="U520" s="4" t="str">
        <f t="shared" si="168"/>
        <v>A+J=</v>
      </c>
      <c r="V520" s="29">
        <f t="shared" si="169"/>
        <v>45747</v>
      </c>
      <c r="W520" s="3"/>
      <c r="X520" s="87">
        <f>[2]Plan1!$A588</f>
        <v>54016</v>
      </c>
      <c r="Y520" s="87" t="str">
        <f>[2]Plan1!$C588</f>
        <v>Dia Nacional de Zumbi e da Consciência Negra</v>
      </c>
      <c r="Z520" s="78"/>
      <c r="AA520" s="1"/>
      <c r="AB520" s="3"/>
      <c r="AC520" s="3"/>
      <c r="AD520" s="3"/>
      <c r="AE520" s="3"/>
      <c r="AF520" s="3"/>
      <c r="AG520" s="11"/>
      <c r="AH520" s="3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  <c r="CG520" s="2"/>
      <c r="CH520" s="2"/>
      <c r="CI520" s="2"/>
      <c r="CJ520" s="2"/>
      <c r="CK520" s="2"/>
      <c r="CL520" s="2"/>
      <c r="CM520" s="2"/>
      <c r="CN520" s="2"/>
      <c r="CO520" s="2"/>
      <c r="CP520" s="2"/>
      <c r="CQ520" s="2"/>
      <c r="CR520" s="2"/>
      <c r="CS520" s="2"/>
      <c r="CT520" s="2"/>
      <c r="CU520" s="2"/>
      <c r="CV520" s="2"/>
      <c r="CW520" s="2"/>
      <c r="CX520" s="2"/>
      <c r="CY520" s="2"/>
      <c r="CZ520" s="2"/>
      <c r="DA520" s="2"/>
      <c r="DB520" s="2"/>
      <c r="DC520" s="2"/>
      <c r="DD520" s="2"/>
      <c r="DE520" s="2"/>
      <c r="DF520" s="2"/>
      <c r="DG520" s="2"/>
      <c r="DH520" s="2"/>
      <c r="DI520" s="2"/>
      <c r="DJ520" s="2"/>
      <c r="DK520" s="2"/>
      <c r="DL520" s="2"/>
      <c r="DM520" s="2"/>
      <c r="DN520" s="2"/>
      <c r="DO520" s="2"/>
      <c r="DP520" s="2"/>
      <c r="DQ520" s="2"/>
      <c r="DR520" s="2"/>
      <c r="DS520" s="2"/>
      <c r="DT520" s="2"/>
      <c r="DU520" s="2"/>
      <c r="DV520" s="2"/>
      <c r="DW520" s="2"/>
      <c r="DX520" s="2"/>
      <c r="DY520" s="2"/>
      <c r="DZ520" s="2"/>
      <c r="EA520" s="2"/>
      <c r="EB520" s="2"/>
      <c r="EC520" s="2"/>
      <c r="ED520" s="2"/>
      <c r="EE520" s="2"/>
      <c r="EF520" s="2"/>
      <c r="EG520" s="2"/>
      <c r="EH520" s="2"/>
      <c r="EI520" s="2"/>
      <c r="EJ520" s="2"/>
      <c r="EK520" s="2"/>
      <c r="EL520" s="2"/>
      <c r="EM520" s="2"/>
      <c r="EN520" s="2"/>
      <c r="EO520" s="2"/>
      <c r="EP520" s="2"/>
      <c r="EQ520" s="2"/>
      <c r="ER520" s="2"/>
      <c r="ES520" s="2"/>
      <c r="ET520" s="2"/>
      <c r="EU520" s="2"/>
      <c r="EV520" s="2"/>
      <c r="EW520" s="2"/>
      <c r="EX520" s="2"/>
    </row>
    <row r="521" spans="1:154" x14ac:dyDescent="0.15">
      <c r="A521" s="35">
        <f t="shared" si="163"/>
        <v>45066</v>
      </c>
      <c r="B521" s="125">
        <f t="shared" ca="1" si="159"/>
        <v>11806.819799999999</v>
      </c>
      <c r="C521" s="14">
        <f t="shared" si="170"/>
        <v>10000</v>
      </c>
      <c r="D521" s="13">
        <f>IF(A521&lt;$B$1,VLOOKUP(A521,[1]DI!$A$4:$B$15000,2,FALSE),0)</f>
        <v>0</v>
      </c>
      <c r="E521" s="14">
        <f t="shared" si="171"/>
        <v>1</v>
      </c>
      <c r="F521" s="14">
        <f>(TRUNC(PRODUCT($E$14:$E520),16))</f>
        <v>1.1806819799299</v>
      </c>
      <c r="G521" s="14">
        <f t="shared" si="172"/>
        <v>1</v>
      </c>
      <c r="H521" s="14">
        <f t="shared" si="173"/>
        <v>1.1806819799999999</v>
      </c>
      <c r="I521" s="13">
        <f t="shared" si="164"/>
        <v>0</v>
      </c>
      <c r="J521" s="29">
        <f t="shared" si="165"/>
        <v>44559</v>
      </c>
      <c r="K521" s="2">
        <f t="shared" si="166"/>
        <v>348</v>
      </c>
      <c r="L521" s="17">
        <f t="shared" si="167"/>
        <v>349</v>
      </c>
      <c r="M521" s="12">
        <f t="shared" si="160"/>
        <v>1</v>
      </c>
      <c r="N521" s="12">
        <f t="shared" si="161"/>
        <v>1.1806819799999999</v>
      </c>
      <c r="O521" s="17">
        <f t="shared" si="177"/>
        <v>0</v>
      </c>
      <c r="P521" s="14">
        <f t="shared" si="176"/>
        <v>1806.8198</v>
      </c>
      <c r="Q521" s="14">
        <v>0</v>
      </c>
      <c r="R521" s="14">
        <f t="shared" si="175"/>
        <v>0</v>
      </c>
      <c r="S521" s="20">
        <f t="shared" si="162"/>
        <v>0</v>
      </c>
      <c r="T521" s="14">
        <f t="shared" si="174"/>
        <v>0</v>
      </c>
      <c r="U521" s="4" t="str">
        <f t="shared" si="168"/>
        <v>A+J=</v>
      </c>
      <c r="V521" s="29">
        <f t="shared" si="169"/>
        <v>45747</v>
      </c>
      <c r="W521" s="3"/>
      <c r="X521" s="87">
        <f>[2]Plan1!$A589</f>
        <v>54051</v>
      </c>
      <c r="Y521" s="87" t="str">
        <f>[2]Plan1!$C589</f>
        <v>Natal</v>
      </c>
      <c r="Z521" s="78"/>
      <c r="AA521" s="1"/>
      <c r="AB521" s="3"/>
      <c r="AC521" s="3"/>
      <c r="AD521" s="3"/>
      <c r="AE521" s="3"/>
      <c r="AF521" s="3"/>
      <c r="AG521" s="11"/>
      <c r="AH521" s="3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  <c r="CG521" s="2"/>
      <c r="CH521" s="2"/>
      <c r="CI521" s="2"/>
      <c r="CJ521" s="2"/>
      <c r="CK521" s="2"/>
      <c r="CL521" s="2"/>
      <c r="CM521" s="2"/>
      <c r="CN521" s="2"/>
      <c r="CO521" s="2"/>
      <c r="CP521" s="2"/>
      <c r="CQ521" s="2"/>
      <c r="CR521" s="2"/>
      <c r="CS521" s="2"/>
      <c r="CT521" s="2"/>
      <c r="CU521" s="2"/>
      <c r="CV521" s="2"/>
      <c r="CW521" s="2"/>
      <c r="CX521" s="2"/>
      <c r="CY521" s="2"/>
      <c r="CZ521" s="2"/>
      <c r="DA521" s="2"/>
      <c r="DB521" s="2"/>
      <c r="DC521" s="2"/>
      <c r="DD521" s="2"/>
      <c r="DE521" s="2"/>
      <c r="DF521" s="2"/>
      <c r="DG521" s="2"/>
      <c r="DH521" s="2"/>
      <c r="DI521" s="2"/>
      <c r="DJ521" s="2"/>
      <c r="DK521" s="2"/>
      <c r="DL521" s="2"/>
      <c r="DM521" s="2"/>
      <c r="DN521" s="2"/>
      <c r="DO521" s="2"/>
      <c r="DP521" s="2"/>
      <c r="DQ521" s="2"/>
      <c r="DR521" s="2"/>
      <c r="DS521" s="2"/>
      <c r="DT521" s="2"/>
      <c r="DU521" s="2"/>
      <c r="DV521" s="2"/>
      <c r="DW521" s="2"/>
      <c r="DX521" s="2"/>
      <c r="DY521" s="2"/>
      <c r="DZ521" s="2"/>
      <c r="EA521" s="2"/>
      <c r="EB521" s="2"/>
      <c r="EC521" s="2"/>
      <c r="ED521" s="2"/>
      <c r="EE521" s="2"/>
      <c r="EF521" s="2"/>
      <c r="EG521" s="2"/>
      <c r="EH521" s="2"/>
      <c r="EI521" s="2"/>
      <c r="EJ521" s="2"/>
      <c r="EK521" s="2"/>
      <c r="EL521" s="2"/>
      <c r="EM521" s="2"/>
      <c r="EN521" s="2"/>
      <c r="EO521" s="2"/>
      <c r="EP521" s="2"/>
      <c r="EQ521" s="2"/>
      <c r="ER521" s="2"/>
      <c r="ES521" s="2"/>
      <c r="ET521" s="2"/>
      <c r="EU521" s="2"/>
      <c r="EV521" s="2"/>
      <c r="EW521" s="2"/>
      <c r="EX521" s="2"/>
    </row>
    <row r="522" spans="1:154" x14ac:dyDescent="0.15">
      <c r="A522" s="35">
        <f t="shared" si="163"/>
        <v>45067</v>
      </c>
      <c r="B522" s="125">
        <f t="shared" ca="1" si="159"/>
        <v>11806.819799999999</v>
      </c>
      <c r="C522" s="14">
        <f t="shared" si="170"/>
        <v>10000</v>
      </c>
      <c r="D522" s="13">
        <f>IF(A522&lt;$B$1,VLOOKUP(A522,[1]DI!$A$4:$B$15000,2,FALSE),0)</f>
        <v>0</v>
      </c>
      <c r="E522" s="14">
        <f t="shared" si="171"/>
        <v>1</v>
      </c>
      <c r="F522" s="14">
        <f>(TRUNC(PRODUCT($E$14:$E521),16))</f>
        <v>1.1806819799299</v>
      </c>
      <c r="G522" s="14">
        <f t="shared" si="172"/>
        <v>1</v>
      </c>
      <c r="H522" s="14">
        <f t="shared" si="173"/>
        <v>1.1806819799999999</v>
      </c>
      <c r="I522" s="13">
        <f t="shared" si="164"/>
        <v>0</v>
      </c>
      <c r="J522" s="29">
        <f t="shared" si="165"/>
        <v>44559</v>
      </c>
      <c r="K522" s="2">
        <f t="shared" si="166"/>
        <v>348</v>
      </c>
      <c r="L522" s="17">
        <f t="shared" si="167"/>
        <v>349</v>
      </c>
      <c r="M522" s="12">
        <f t="shared" si="160"/>
        <v>1</v>
      </c>
      <c r="N522" s="12">
        <f t="shared" si="161"/>
        <v>1.1806819799999999</v>
      </c>
      <c r="O522" s="17">
        <f t="shared" si="177"/>
        <v>0</v>
      </c>
      <c r="P522" s="14">
        <f t="shared" si="176"/>
        <v>1806.8198</v>
      </c>
      <c r="Q522" s="14">
        <v>0</v>
      </c>
      <c r="R522" s="14">
        <f t="shared" si="175"/>
        <v>0</v>
      </c>
      <c r="S522" s="20">
        <f t="shared" si="162"/>
        <v>0</v>
      </c>
      <c r="T522" s="14">
        <f t="shared" si="174"/>
        <v>0</v>
      </c>
      <c r="U522" s="4" t="str">
        <f t="shared" si="168"/>
        <v>A+J=</v>
      </c>
      <c r="V522" s="29">
        <f t="shared" si="169"/>
        <v>45747</v>
      </c>
      <c r="W522" s="3"/>
      <c r="X522" s="87">
        <f>[2]Plan1!$A590</f>
        <v>54058</v>
      </c>
      <c r="Y522" s="87" t="str">
        <f>[2]Plan1!$C590</f>
        <v>Confraternização Universal</v>
      </c>
      <c r="Z522" s="78"/>
      <c r="AA522" s="1"/>
      <c r="AB522" s="3"/>
      <c r="AC522" s="3"/>
      <c r="AD522" s="3"/>
      <c r="AE522" s="3"/>
      <c r="AF522" s="3"/>
      <c r="AG522" s="11"/>
      <c r="AH522" s="3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  <c r="CG522" s="2"/>
      <c r="CH522" s="2"/>
      <c r="CI522" s="2"/>
      <c r="CJ522" s="2"/>
      <c r="CK522" s="2"/>
      <c r="CL522" s="2"/>
      <c r="CM522" s="2"/>
      <c r="CN522" s="2"/>
      <c r="CO522" s="2"/>
      <c r="CP522" s="2"/>
      <c r="CQ522" s="2"/>
      <c r="CR522" s="2"/>
      <c r="CS522" s="2"/>
      <c r="CT522" s="2"/>
      <c r="CU522" s="2"/>
      <c r="CV522" s="2"/>
      <c r="CW522" s="2"/>
      <c r="CX522" s="2"/>
      <c r="CY522" s="2"/>
      <c r="CZ522" s="2"/>
      <c r="DA522" s="2"/>
      <c r="DB522" s="2"/>
      <c r="DC522" s="2"/>
      <c r="DD522" s="2"/>
      <c r="DE522" s="2"/>
      <c r="DF522" s="2"/>
      <c r="DG522" s="2"/>
      <c r="DH522" s="2"/>
      <c r="DI522" s="2"/>
      <c r="DJ522" s="2"/>
      <c r="DK522" s="2"/>
      <c r="DL522" s="2"/>
      <c r="DM522" s="2"/>
      <c r="DN522" s="2"/>
      <c r="DO522" s="2"/>
      <c r="DP522" s="2"/>
      <c r="DQ522" s="2"/>
      <c r="DR522" s="2"/>
      <c r="DS522" s="2"/>
      <c r="DT522" s="2"/>
      <c r="DU522" s="2"/>
      <c r="DV522" s="2"/>
      <c r="DW522" s="2"/>
      <c r="DX522" s="2"/>
      <c r="DY522" s="2"/>
      <c r="DZ522" s="2"/>
      <c r="EA522" s="2"/>
      <c r="EB522" s="2"/>
      <c r="EC522" s="2"/>
      <c r="ED522" s="2"/>
      <c r="EE522" s="2"/>
      <c r="EF522" s="2"/>
      <c r="EG522" s="2"/>
      <c r="EH522" s="2"/>
      <c r="EI522" s="2"/>
      <c r="EJ522" s="2"/>
      <c r="EK522" s="2"/>
      <c r="EL522" s="2"/>
      <c r="EM522" s="2"/>
      <c r="EN522" s="2"/>
      <c r="EO522" s="2"/>
      <c r="EP522" s="2"/>
      <c r="EQ522" s="2"/>
      <c r="ER522" s="2"/>
      <c r="ES522" s="2"/>
      <c r="ET522" s="2"/>
      <c r="EU522" s="2"/>
      <c r="EV522" s="2"/>
      <c r="EW522" s="2"/>
      <c r="EX522" s="2"/>
    </row>
    <row r="523" spans="1:154" x14ac:dyDescent="0.15">
      <c r="A523" s="35">
        <f t="shared" si="163"/>
        <v>45068</v>
      </c>
      <c r="B523" s="125">
        <f t="shared" ca="1" si="159"/>
        <v>11806.819799999999</v>
      </c>
      <c r="C523" s="14">
        <f t="shared" si="170"/>
        <v>10000</v>
      </c>
      <c r="D523" s="13">
        <f>IF(A523&lt;$B$1,VLOOKUP(A523,[1]DI!$A$4:$B$15000,2,FALSE),0)</f>
        <v>0.13650000000000001</v>
      </c>
      <c r="E523" s="14">
        <f t="shared" si="171"/>
        <v>1.00050788</v>
      </c>
      <c r="F523" s="14">
        <f>(TRUNC(PRODUCT($E$14:$E522),16))</f>
        <v>1.1806819799299</v>
      </c>
      <c r="G523" s="14">
        <f t="shared" si="172"/>
        <v>1</v>
      </c>
      <c r="H523" s="14">
        <f t="shared" si="173"/>
        <v>1.1806819799999999</v>
      </c>
      <c r="I523" s="13">
        <f t="shared" si="164"/>
        <v>0</v>
      </c>
      <c r="J523" s="29">
        <f t="shared" si="165"/>
        <v>44559</v>
      </c>
      <c r="K523" s="2">
        <f t="shared" si="166"/>
        <v>349</v>
      </c>
      <c r="L523" s="17">
        <f t="shared" si="167"/>
        <v>349</v>
      </c>
      <c r="M523" s="12">
        <f t="shared" si="160"/>
        <v>1</v>
      </c>
      <c r="N523" s="12">
        <f t="shared" si="161"/>
        <v>1.1806819799999999</v>
      </c>
      <c r="O523" s="17">
        <f t="shared" si="177"/>
        <v>0</v>
      </c>
      <c r="P523" s="14">
        <f t="shared" si="176"/>
        <v>1806.8198</v>
      </c>
      <c r="Q523" s="14">
        <v>0</v>
      </c>
      <c r="R523" s="14">
        <f t="shared" si="175"/>
        <v>0</v>
      </c>
      <c r="S523" s="20">
        <f t="shared" si="162"/>
        <v>0</v>
      </c>
      <c r="T523" s="14">
        <f t="shared" si="174"/>
        <v>0</v>
      </c>
      <c r="U523" s="4" t="str">
        <f t="shared" si="168"/>
        <v>A+J=</v>
      </c>
      <c r="V523" s="29">
        <f t="shared" si="169"/>
        <v>45747</v>
      </c>
      <c r="W523" s="3"/>
      <c r="X523" s="87">
        <f>[2]Plan1!$A591</f>
        <v>54105</v>
      </c>
      <c r="Y523" s="87" t="str">
        <f>[2]Plan1!$C591</f>
        <v>Carnaval</v>
      </c>
      <c r="Z523" s="78"/>
      <c r="AA523" s="1"/>
      <c r="AB523" s="3"/>
      <c r="AC523" s="3"/>
      <c r="AD523" s="3"/>
      <c r="AE523" s="3"/>
      <c r="AF523" s="3"/>
      <c r="AG523" s="11"/>
      <c r="AH523" s="3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  <c r="CJ523" s="2"/>
      <c r="CK523" s="2"/>
      <c r="CL523" s="2"/>
      <c r="CM523" s="2"/>
      <c r="CN523" s="2"/>
      <c r="CO523" s="2"/>
      <c r="CP523" s="2"/>
      <c r="CQ523" s="2"/>
      <c r="CR523" s="2"/>
      <c r="CS523" s="2"/>
      <c r="CT523" s="2"/>
      <c r="CU523" s="2"/>
      <c r="CV523" s="2"/>
      <c r="CW523" s="2"/>
      <c r="CX523" s="2"/>
      <c r="CY523" s="2"/>
      <c r="CZ523" s="2"/>
      <c r="DA523" s="2"/>
      <c r="DB523" s="2"/>
      <c r="DC523" s="2"/>
      <c r="DD523" s="2"/>
      <c r="DE523" s="2"/>
      <c r="DF523" s="2"/>
      <c r="DG523" s="2"/>
      <c r="DH523" s="2"/>
      <c r="DI523" s="2"/>
      <c r="DJ523" s="2"/>
      <c r="DK523" s="2"/>
      <c r="DL523" s="2"/>
      <c r="DM523" s="2"/>
      <c r="DN523" s="2"/>
      <c r="DO523" s="2"/>
      <c r="DP523" s="2"/>
      <c r="DQ523" s="2"/>
      <c r="DR523" s="2"/>
      <c r="DS523" s="2"/>
      <c r="DT523" s="2"/>
      <c r="DU523" s="2"/>
      <c r="DV523" s="2"/>
      <c r="DW523" s="2"/>
      <c r="DX523" s="2"/>
      <c r="DY523" s="2"/>
      <c r="DZ523" s="2"/>
      <c r="EA523" s="2"/>
      <c r="EB523" s="2"/>
      <c r="EC523" s="2"/>
      <c r="ED523" s="2"/>
      <c r="EE523" s="2"/>
      <c r="EF523" s="2"/>
      <c r="EG523" s="2"/>
      <c r="EH523" s="2"/>
      <c r="EI523" s="2"/>
      <c r="EJ523" s="2"/>
      <c r="EK523" s="2"/>
      <c r="EL523" s="2"/>
      <c r="EM523" s="2"/>
      <c r="EN523" s="2"/>
      <c r="EO523" s="2"/>
      <c r="EP523" s="2"/>
      <c r="EQ523" s="2"/>
      <c r="ER523" s="2"/>
      <c r="ES523" s="2"/>
      <c r="ET523" s="2"/>
      <c r="EU523" s="2"/>
      <c r="EV523" s="2"/>
      <c r="EW523" s="2"/>
      <c r="EX523" s="2"/>
    </row>
    <row r="524" spans="1:154" x14ac:dyDescent="0.15">
      <c r="A524" s="35">
        <f t="shared" si="163"/>
        <v>45069</v>
      </c>
      <c r="B524" s="125">
        <f t="shared" ca="1" si="159"/>
        <v>11812.816199999999</v>
      </c>
      <c r="C524" s="14">
        <f t="shared" si="170"/>
        <v>10000</v>
      </c>
      <c r="D524" s="13">
        <f>IF(A524&lt;$B$1,VLOOKUP(A524,[1]DI!$A$4:$B$15000,2,FALSE),0)</f>
        <v>0.13650000000000001</v>
      </c>
      <c r="E524" s="14">
        <f t="shared" si="171"/>
        <v>1.00050788</v>
      </c>
      <c r="F524" s="14">
        <f>(TRUNC(PRODUCT($E$14:$E523),16))</f>
        <v>1.18128162469386</v>
      </c>
      <c r="G524" s="14">
        <f t="shared" si="172"/>
        <v>1</v>
      </c>
      <c r="H524" s="14">
        <f t="shared" si="173"/>
        <v>1.18128162</v>
      </c>
      <c r="I524" s="13">
        <f t="shared" si="164"/>
        <v>0</v>
      </c>
      <c r="J524" s="29">
        <f t="shared" si="165"/>
        <v>44559</v>
      </c>
      <c r="K524" s="2">
        <f t="shared" si="166"/>
        <v>350</v>
      </c>
      <c r="L524" s="17">
        <f t="shared" si="167"/>
        <v>350</v>
      </c>
      <c r="M524" s="12">
        <f t="shared" si="160"/>
        <v>1</v>
      </c>
      <c r="N524" s="12">
        <f t="shared" si="161"/>
        <v>1.18128162</v>
      </c>
      <c r="O524" s="17">
        <f t="shared" si="177"/>
        <v>0</v>
      </c>
      <c r="P524" s="14">
        <f t="shared" si="176"/>
        <v>1812.8162</v>
      </c>
      <c r="Q524" s="14">
        <v>0</v>
      </c>
      <c r="R524" s="14">
        <f t="shared" si="175"/>
        <v>0</v>
      </c>
      <c r="S524" s="20">
        <f t="shared" si="162"/>
        <v>0</v>
      </c>
      <c r="T524" s="14">
        <f t="shared" si="174"/>
        <v>0</v>
      </c>
      <c r="U524" s="4" t="str">
        <f t="shared" si="168"/>
        <v>A+J=</v>
      </c>
      <c r="V524" s="29">
        <f t="shared" si="169"/>
        <v>45747</v>
      </c>
      <c r="W524" s="3"/>
      <c r="X524" s="87">
        <f>[2]Plan1!$A592</f>
        <v>54106</v>
      </c>
      <c r="Y524" s="87" t="str">
        <f>[2]Plan1!$C592</f>
        <v>Carnaval</v>
      </c>
      <c r="Z524" s="78"/>
      <c r="AA524" s="1"/>
      <c r="AB524" s="3"/>
      <c r="AC524" s="3"/>
      <c r="AD524" s="3"/>
      <c r="AE524" s="3"/>
      <c r="AF524" s="3"/>
      <c r="AG524" s="11"/>
      <c r="AH524" s="3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  <c r="CG524" s="2"/>
      <c r="CH524" s="2"/>
      <c r="CI524" s="2"/>
      <c r="CJ524" s="2"/>
      <c r="CK524" s="2"/>
      <c r="CL524" s="2"/>
      <c r="CM524" s="2"/>
      <c r="CN524" s="2"/>
      <c r="CO524" s="2"/>
      <c r="CP524" s="2"/>
      <c r="CQ524" s="2"/>
      <c r="CR524" s="2"/>
      <c r="CS524" s="2"/>
      <c r="CT524" s="2"/>
      <c r="CU524" s="2"/>
      <c r="CV524" s="2"/>
      <c r="CW524" s="2"/>
      <c r="CX524" s="2"/>
      <c r="CY524" s="2"/>
      <c r="CZ524" s="2"/>
      <c r="DA524" s="2"/>
      <c r="DB524" s="2"/>
      <c r="DC524" s="2"/>
      <c r="DD524" s="2"/>
      <c r="DE524" s="2"/>
      <c r="DF524" s="2"/>
      <c r="DG524" s="2"/>
      <c r="DH524" s="2"/>
      <c r="DI524" s="2"/>
      <c r="DJ524" s="2"/>
      <c r="DK524" s="2"/>
      <c r="DL524" s="2"/>
      <c r="DM524" s="2"/>
      <c r="DN524" s="2"/>
      <c r="DO524" s="2"/>
      <c r="DP524" s="2"/>
      <c r="DQ524" s="2"/>
      <c r="DR524" s="2"/>
      <c r="DS524" s="2"/>
      <c r="DT524" s="2"/>
      <c r="DU524" s="2"/>
      <c r="DV524" s="2"/>
      <c r="DW524" s="2"/>
      <c r="DX524" s="2"/>
      <c r="DY524" s="2"/>
      <c r="DZ524" s="2"/>
      <c r="EA524" s="2"/>
      <c r="EB524" s="2"/>
      <c r="EC524" s="2"/>
      <c r="ED524" s="2"/>
      <c r="EE524" s="2"/>
      <c r="EF524" s="2"/>
      <c r="EG524" s="2"/>
      <c r="EH524" s="2"/>
      <c r="EI524" s="2"/>
      <c r="EJ524" s="2"/>
      <c r="EK524" s="2"/>
      <c r="EL524" s="2"/>
      <c r="EM524" s="2"/>
      <c r="EN524" s="2"/>
      <c r="EO524" s="2"/>
      <c r="EP524" s="2"/>
      <c r="EQ524" s="2"/>
      <c r="ER524" s="2"/>
      <c r="ES524" s="2"/>
      <c r="ET524" s="2"/>
      <c r="EU524" s="2"/>
      <c r="EV524" s="2"/>
      <c r="EW524" s="2"/>
      <c r="EX524" s="2"/>
    </row>
    <row r="525" spans="1:154" x14ac:dyDescent="0.15">
      <c r="A525" s="35">
        <f t="shared" si="163"/>
        <v>45070</v>
      </c>
      <c r="B525" s="125">
        <f t="shared" ca="1" si="159"/>
        <v>11818.815699999999</v>
      </c>
      <c r="C525" s="14">
        <f t="shared" si="170"/>
        <v>10000</v>
      </c>
      <c r="D525" s="13">
        <f>IF(A525&lt;$B$1,VLOOKUP(A525,[1]DI!$A$4:$B$15000,2,FALSE),0)</f>
        <v>0.13650000000000001</v>
      </c>
      <c r="E525" s="14">
        <f t="shared" si="171"/>
        <v>1.00050788</v>
      </c>
      <c r="F525" s="14">
        <f>(TRUNC(PRODUCT($E$14:$E524),16))</f>
        <v>1.1818815740054101</v>
      </c>
      <c r="G525" s="14">
        <f t="shared" si="172"/>
        <v>1</v>
      </c>
      <c r="H525" s="14">
        <f t="shared" si="173"/>
        <v>1.18188157</v>
      </c>
      <c r="I525" s="13">
        <f t="shared" si="164"/>
        <v>0</v>
      </c>
      <c r="J525" s="29">
        <f t="shared" si="165"/>
        <v>44559</v>
      </c>
      <c r="K525" s="2">
        <f t="shared" si="166"/>
        <v>351</v>
      </c>
      <c r="L525" s="17">
        <f t="shared" si="167"/>
        <v>351</v>
      </c>
      <c r="M525" s="12">
        <f t="shared" si="160"/>
        <v>1</v>
      </c>
      <c r="N525" s="12">
        <f t="shared" si="161"/>
        <v>1.18188157</v>
      </c>
      <c r="O525" s="17">
        <f t="shared" si="177"/>
        <v>0</v>
      </c>
      <c r="P525" s="14">
        <f t="shared" si="176"/>
        <v>1818.8157000000001</v>
      </c>
      <c r="Q525" s="14">
        <v>0</v>
      </c>
      <c r="R525" s="14">
        <f t="shared" si="175"/>
        <v>0</v>
      </c>
      <c r="S525" s="20">
        <f t="shared" si="162"/>
        <v>0</v>
      </c>
      <c r="T525" s="14">
        <f t="shared" si="174"/>
        <v>0</v>
      </c>
      <c r="U525" s="4" t="str">
        <f t="shared" si="168"/>
        <v>A+J=</v>
      </c>
      <c r="V525" s="29">
        <f t="shared" si="169"/>
        <v>45747</v>
      </c>
      <c r="W525" s="3"/>
      <c r="X525" s="87">
        <f>[2]Plan1!$A593</f>
        <v>54151</v>
      </c>
      <c r="Y525" s="87" t="str">
        <f>[2]Plan1!$C593</f>
        <v>Paixão de Cristo</v>
      </c>
      <c r="Z525" s="78"/>
      <c r="AA525" s="1"/>
      <c r="AB525" s="3"/>
      <c r="AC525" s="3"/>
      <c r="AD525" s="3"/>
      <c r="AE525" s="3"/>
      <c r="AF525" s="3"/>
      <c r="AG525" s="11"/>
      <c r="AH525" s="3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  <c r="CG525" s="2"/>
      <c r="CH525" s="2"/>
      <c r="CI525" s="2"/>
      <c r="CJ525" s="2"/>
      <c r="CK525" s="2"/>
      <c r="CL525" s="2"/>
      <c r="CM525" s="2"/>
      <c r="CN525" s="2"/>
      <c r="CO525" s="2"/>
      <c r="CP525" s="2"/>
      <c r="CQ525" s="2"/>
      <c r="CR525" s="2"/>
      <c r="CS525" s="2"/>
      <c r="CT525" s="2"/>
      <c r="CU525" s="2"/>
      <c r="CV525" s="2"/>
      <c r="CW525" s="2"/>
      <c r="CX525" s="2"/>
      <c r="CY525" s="2"/>
      <c r="CZ525" s="2"/>
      <c r="DA525" s="2"/>
      <c r="DB525" s="2"/>
      <c r="DC525" s="2"/>
      <c r="DD525" s="2"/>
      <c r="DE525" s="2"/>
      <c r="DF525" s="2"/>
      <c r="DG525" s="2"/>
      <c r="DH525" s="2"/>
      <c r="DI525" s="2"/>
      <c r="DJ525" s="2"/>
      <c r="DK525" s="2"/>
      <c r="DL525" s="2"/>
      <c r="DM525" s="2"/>
      <c r="DN525" s="2"/>
      <c r="DO525" s="2"/>
      <c r="DP525" s="2"/>
      <c r="DQ525" s="2"/>
      <c r="DR525" s="2"/>
      <c r="DS525" s="2"/>
      <c r="DT525" s="2"/>
      <c r="DU525" s="2"/>
      <c r="DV525" s="2"/>
      <c r="DW525" s="2"/>
      <c r="DX525" s="2"/>
      <c r="DY525" s="2"/>
      <c r="DZ525" s="2"/>
      <c r="EA525" s="2"/>
      <c r="EB525" s="2"/>
      <c r="EC525" s="2"/>
      <c r="ED525" s="2"/>
      <c r="EE525" s="2"/>
      <c r="EF525" s="2"/>
      <c r="EG525" s="2"/>
      <c r="EH525" s="2"/>
      <c r="EI525" s="2"/>
      <c r="EJ525" s="2"/>
      <c r="EK525" s="2"/>
      <c r="EL525" s="2"/>
      <c r="EM525" s="2"/>
      <c r="EN525" s="2"/>
      <c r="EO525" s="2"/>
      <c r="EP525" s="2"/>
      <c r="EQ525" s="2"/>
      <c r="ER525" s="2"/>
      <c r="ES525" s="2"/>
      <c r="ET525" s="2"/>
      <c r="EU525" s="2"/>
      <c r="EV525" s="2"/>
      <c r="EW525" s="2"/>
      <c r="EX525" s="2"/>
    </row>
    <row r="526" spans="1:154" x14ac:dyDescent="0.15">
      <c r="A526" s="35">
        <f t="shared" si="163"/>
        <v>45071</v>
      </c>
      <c r="B526" s="125">
        <f t="shared" ref="B526:B589" ca="1" si="178">IF(A526&lt;=TODAY(),C526+P526,IF(AND(A526&gt;TODAY(),A526&lt;=$B$1),IF(VLOOKUP(TODAY(),$A$12:$D$5002,4,FALSE)=0,"n.d",C526+P526),"n.d"))</f>
        <v>11824.818299999999</v>
      </c>
      <c r="C526" s="14">
        <f t="shared" si="170"/>
        <v>10000</v>
      </c>
      <c r="D526" s="13">
        <f>IF(A526&lt;$B$1,VLOOKUP(A526,[1]DI!$A$4:$B$15000,2,FALSE),0)</f>
        <v>0.13650000000000001</v>
      </c>
      <c r="E526" s="14">
        <f t="shared" si="171"/>
        <v>1.00050788</v>
      </c>
      <c r="F526" s="14">
        <f>(TRUNC(PRODUCT($E$14:$E525),16))</f>
        <v>1.18248182801922</v>
      </c>
      <c r="G526" s="14">
        <f t="shared" si="172"/>
        <v>1</v>
      </c>
      <c r="H526" s="14">
        <f t="shared" si="173"/>
        <v>1.18248183</v>
      </c>
      <c r="I526" s="13">
        <f t="shared" si="164"/>
        <v>0</v>
      </c>
      <c r="J526" s="29">
        <f t="shared" si="165"/>
        <v>44559</v>
      </c>
      <c r="K526" s="2">
        <f t="shared" si="166"/>
        <v>352</v>
      </c>
      <c r="L526" s="17">
        <f t="shared" si="167"/>
        <v>352</v>
      </c>
      <c r="M526" s="12">
        <f t="shared" ref="M526:M589" si="179">ROUND((I526+1)^(L526/252),9)</f>
        <v>1</v>
      </c>
      <c r="N526" s="12">
        <f t="shared" ref="N526:N589" si="180">ROUND(H526*M526,9)</f>
        <v>1.18248183</v>
      </c>
      <c r="O526" s="17">
        <f t="shared" si="177"/>
        <v>0</v>
      </c>
      <c r="P526" s="14">
        <f t="shared" si="176"/>
        <v>1824.8182999999999</v>
      </c>
      <c r="Q526" s="14">
        <v>0</v>
      </c>
      <c r="R526" s="14">
        <f t="shared" si="175"/>
        <v>0</v>
      </c>
      <c r="S526" s="20">
        <f t="shared" ref="S526:S589" si="181">IF($O526&gt;0,VLOOKUP($O526,$X$14:$AD$152,7),0)</f>
        <v>0</v>
      </c>
      <c r="T526" s="14">
        <f t="shared" si="174"/>
        <v>0</v>
      </c>
      <c r="U526" s="4" t="str">
        <f t="shared" si="168"/>
        <v>A+J=</v>
      </c>
      <c r="V526" s="29">
        <f t="shared" si="169"/>
        <v>45747</v>
      </c>
      <c r="W526" s="3"/>
      <c r="X526" s="87">
        <f>[2]Plan1!$A594</f>
        <v>54169</v>
      </c>
      <c r="Y526" s="87" t="str">
        <f>[2]Plan1!$C594</f>
        <v>Tiradentes</v>
      </c>
      <c r="Z526" s="78"/>
      <c r="AA526" s="1"/>
      <c r="AB526" s="3"/>
      <c r="AC526" s="3"/>
      <c r="AD526" s="3"/>
      <c r="AE526" s="3"/>
      <c r="AF526" s="3"/>
      <c r="AG526" s="11"/>
      <c r="AH526" s="3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  <c r="CG526" s="2"/>
      <c r="CH526" s="2"/>
      <c r="CI526" s="2"/>
      <c r="CJ526" s="2"/>
      <c r="CK526" s="2"/>
      <c r="CL526" s="2"/>
      <c r="CM526" s="2"/>
      <c r="CN526" s="2"/>
      <c r="CO526" s="2"/>
      <c r="CP526" s="2"/>
      <c r="CQ526" s="2"/>
      <c r="CR526" s="2"/>
      <c r="CS526" s="2"/>
      <c r="CT526" s="2"/>
      <c r="CU526" s="2"/>
      <c r="CV526" s="2"/>
      <c r="CW526" s="2"/>
      <c r="CX526" s="2"/>
      <c r="CY526" s="2"/>
      <c r="CZ526" s="2"/>
      <c r="DA526" s="2"/>
      <c r="DB526" s="2"/>
      <c r="DC526" s="2"/>
      <c r="DD526" s="2"/>
      <c r="DE526" s="2"/>
      <c r="DF526" s="2"/>
      <c r="DG526" s="2"/>
      <c r="DH526" s="2"/>
      <c r="DI526" s="2"/>
      <c r="DJ526" s="2"/>
      <c r="DK526" s="2"/>
      <c r="DL526" s="2"/>
      <c r="DM526" s="2"/>
      <c r="DN526" s="2"/>
      <c r="DO526" s="2"/>
      <c r="DP526" s="2"/>
      <c r="DQ526" s="2"/>
      <c r="DR526" s="2"/>
      <c r="DS526" s="2"/>
      <c r="DT526" s="2"/>
      <c r="DU526" s="2"/>
      <c r="DV526" s="2"/>
      <c r="DW526" s="2"/>
      <c r="DX526" s="2"/>
      <c r="DY526" s="2"/>
      <c r="DZ526" s="2"/>
      <c r="EA526" s="2"/>
      <c r="EB526" s="2"/>
      <c r="EC526" s="2"/>
      <c r="ED526" s="2"/>
      <c r="EE526" s="2"/>
      <c r="EF526" s="2"/>
      <c r="EG526" s="2"/>
      <c r="EH526" s="2"/>
      <c r="EI526" s="2"/>
      <c r="EJ526" s="2"/>
      <c r="EK526" s="2"/>
      <c r="EL526" s="2"/>
      <c r="EM526" s="2"/>
      <c r="EN526" s="2"/>
      <c r="EO526" s="2"/>
      <c r="EP526" s="2"/>
      <c r="EQ526" s="2"/>
      <c r="ER526" s="2"/>
      <c r="ES526" s="2"/>
      <c r="ET526" s="2"/>
      <c r="EU526" s="2"/>
      <c r="EV526" s="2"/>
      <c r="EW526" s="2"/>
      <c r="EX526" s="2"/>
    </row>
    <row r="527" spans="1:154" x14ac:dyDescent="0.15">
      <c r="A527" s="35">
        <f t="shared" ref="A527:A590" si="182">(A526+1)</f>
        <v>45072</v>
      </c>
      <c r="B527" s="125">
        <f t="shared" ca="1" si="178"/>
        <v>11830.823899999999</v>
      </c>
      <c r="C527" s="14">
        <f t="shared" si="170"/>
        <v>10000</v>
      </c>
      <c r="D527" s="13">
        <f>IF(A527&lt;$B$1,VLOOKUP(A527,[1]DI!$A$4:$B$15000,2,FALSE),0)</f>
        <v>0.13650000000000001</v>
      </c>
      <c r="E527" s="14">
        <f t="shared" si="171"/>
        <v>1.00050788</v>
      </c>
      <c r="F527" s="14">
        <f>(TRUNC(PRODUCT($E$14:$E526),16))</f>
        <v>1.18308238689003</v>
      </c>
      <c r="G527" s="14">
        <f t="shared" si="172"/>
        <v>1</v>
      </c>
      <c r="H527" s="14">
        <f t="shared" si="173"/>
        <v>1.18308239</v>
      </c>
      <c r="I527" s="13">
        <f t="shared" ref="I527:I590" si="183">I526</f>
        <v>0</v>
      </c>
      <c r="J527" s="29">
        <f t="shared" ref="J527:J590" si="184">IF(O526&gt;0,VLOOKUP(O526,X$14:AH$152,2),J526)</f>
        <v>44559</v>
      </c>
      <c r="K527" s="2">
        <f t="shared" ref="K527:K590" si="185">IF(A527&gt;J527,IF(NETWORKDAYS(J527,A527,$X$162:$X$546)-1=0,1,NETWORKDAYS(J527,A527,$X$162:$X$546)-1),0)</f>
        <v>353</v>
      </c>
      <c r="L527" s="17">
        <f t="shared" ref="L527:L590" si="186">IF(AND(K527=1,K526=1),1,IF(K527&gt;0,IF(K527=K526,K527+1,K527),0))</f>
        <v>353</v>
      </c>
      <c r="M527" s="12">
        <f t="shared" si="179"/>
        <v>1</v>
      </c>
      <c r="N527" s="12">
        <f t="shared" si="180"/>
        <v>1.18308239</v>
      </c>
      <c r="O527" s="17">
        <f t="shared" si="177"/>
        <v>0</v>
      </c>
      <c r="P527" s="14">
        <f t="shared" si="176"/>
        <v>1830.8239000000001</v>
      </c>
      <c r="Q527" s="14">
        <v>0</v>
      </c>
      <c r="R527" s="14">
        <f t="shared" si="175"/>
        <v>0</v>
      </c>
      <c r="S527" s="20">
        <f t="shared" si="181"/>
        <v>0</v>
      </c>
      <c r="T527" s="14">
        <f t="shared" si="174"/>
        <v>0</v>
      </c>
      <c r="U527" s="4" t="str">
        <f t="shared" ref="U527:U590" si="187">IF(O526&gt;0,VLOOKUP(O526,X$14:AH$152,10),U526)</f>
        <v>A+J=</v>
      </c>
      <c r="V527" s="29">
        <f t="shared" ref="V527:V590" si="188">IF(O526&gt;0,VLOOKUP(O526,X$14:AH$152,11),V526)</f>
        <v>45747</v>
      </c>
      <c r="W527" s="3"/>
      <c r="X527" s="87">
        <f>[2]Plan1!$A595</f>
        <v>54179</v>
      </c>
      <c r="Y527" s="87" t="str">
        <f>[2]Plan1!$C595</f>
        <v>Dia do Trabalho</v>
      </c>
      <c r="Z527" s="78"/>
      <c r="AA527" s="1"/>
      <c r="AB527" s="3"/>
      <c r="AC527" s="3"/>
      <c r="AD527" s="3"/>
      <c r="AE527" s="3"/>
      <c r="AF527" s="3"/>
      <c r="AG527" s="11"/>
      <c r="AH527" s="3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  <c r="CG527" s="2"/>
      <c r="CH527" s="2"/>
      <c r="CI527" s="2"/>
      <c r="CJ527" s="2"/>
      <c r="CK527" s="2"/>
      <c r="CL527" s="2"/>
      <c r="CM527" s="2"/>
      <c r="CN527" s="2"/>
      <c r="CO527" s="2"/>
      <c r="CP527" s="2"/>
      <c r="CQ527" s="2"/>
      <c r="CR527" s="2"/>
      <c r="CS527" s="2"/>
      <c r="CT527" s="2"/>
      <c r="CU527" s="2"/>
      <c r="CV527" s="2"/>
      <c r="CW527" s="2"/>
      <c r="CX527" s="2"/>
      <c r="CY527" s="2"/>
      <c r="CZ527" s="2"/>
      <c r="DA527" s="2"/>
      <c r="DB527" s="2"/>
      <c r="DC527" s="2"/>
      <c r="DD527" s="2"/>
      <c r="DE527" s="2"/>
      <c r="DF527" s="2"/>
      <c r="DG527" s="2"/>
      <c r="DH527" s="2"/>
      <c r="DI527" s="2"/>
      <c r="DJ527" s="2"/>
      <c r="DK527" s="2"/>
      <c r="DL527" s="2"/>
      <c r="DM527" s="2"/>
      <c r="DN527" s="2"/>
      <c r="DO527" s="2"/>
      <c r="DP527" s="2"/>
      <c r="DQ527" s="2"/>
      <c r="DR527" s="2"/>
      <c r="DS527" s="2"/>
      <c r="DT527" s="2"/>
      <c r="DU527" s="2"/>
      <c r="DV527" s="2"/>
      <c r="DW527" s="2"/>
      <c r="DX527" s="2"/>
      <c r="DY527" s="2"/>
      <c r="DZ527" s="2"/>
      <c r="EA527" s="2"/>
      <c r="EB527" s="2"/>
      <c r="EC527" s="2"/>
      <c r="ED527" s="2"/>
      <c r="EE527" s="2"/>
      <c r="EF527" s="2"/>
      <c r="EG527" s="2"/>
      <c r="EH527" s="2"/>
      <c r="EI527" s="2"/>
      <c r="EJ527" s="2"/>
      <c r="EK527" s="2"/>
      <c r="EL527" s="2"/>
      <c r="EM527" s="2"/>
      <c r="EN527" s="2"/>
      <c r="EO527" s="2"/>
      <c r="EP527" s="2"/>
      <c r="EQ527" s="2"/>
      <c r="ER527" s="2"/>
      <c r="ES527" s="2"/>
      <c r="ET527" s="2"/>
      <c r="EU527" s="2"/>
      <c r="EV527" s="2"/>
      <c r="EW527" s="2"/>
      <c r="EX527" s="2"/>
    </row>
    <row r="528" spans="1:154" x14ac:dyDescent="0.15">
      <c r="A528" s="35">
        <f t="shared" si="182"/>
        <v>45073</v>
      </c>
      <c r="B528" s="125">
        <f t="shared" ca="1" si="178"/>
        <v>11836.8325</v>
      </c>
      <c r="C528" s="14">
        <f t="shared" ref="C528:C591" si="189">(C527-T527)</f>
        <v>10000</v>
      </c>
      <c r="D528" s="13">
        <f>IF(A528&lt;$B$1,VLOOKUP(A528,[1]DI!$A$4:$B$15000,2,FALSE),0)</f>
        <v>0</v>
      </c>
      <c r="E528" s="14">
        <f t="shared" ref="E528:E591" si="190">ROUND(((1+D528)^(1/252)),8)</f>
        <v>1</v>
      </c>
      <c r="F528" s="14">
        <f>(TRUNC(PRODUCT($E$14:$E527),16))</f>
        <v>1.18368325077269</v>
      </c>
      <c r="G528" s="14">
        <f t="shared" ref="G528:G591" si="191">IF(O527&gt;0,F527,G527)</f>
        <v>1</v>
      </c>
      <c r="H528" s="14">
        <f t="shared" ref="H528:H591" si="192">ROUND(F528/G528,8)</f>
        <v>1.1836832500000001</v>
      </c>
      <c r="I528" s="13">
        <f t="shared" si="183"/>
        <v>0</v>
      </c>
      <c r="J528" s="29">
        <f t="shared" si="184"/>
        <v>44559</v>
      </c>
      <c r="K528" s="2">
        <f t="shared" si="185"/>
        <v>353</v>
      </c>
      <c r="L528" s="17">
        <f t="shared" si="186"/>
        <v>354</v>
      </c>
      <c r="M528" s="12">
        <f t="shared" si="179"/>
        <v>1</v>
      </c>
      <c r="N528" s="12">
        <f t="shared" si="180"/>
        <v>1.1836832500000001</v>
      </c>
      <c r="O528" s="17">
        <f t="shared" si="177"/>
        <v>0</v>
      </c>
      <c r="P528" s="14">
        <f t="shared" si="176"/>
        <v>1836.8325</v>
      </c>
      <c r="Q528" s="14">
        <v>0</v>
      </c>
      <c r="R528" s="14">
        <f t="shared" si="175"/>
        <v>0</v>
      </c>
      <c r="S528" s="20">
        <f t="shared" si="181"/>
        <v>0</v>
      </c>
      <c r="T528" s="14">
        <f t="shared" ref="T528:T591" si="193">IF(S528&gt;0,TRUNC(S528*C528,8),0)</f>
        <v>0</v>
      </c>
      <c r="U528" s="4" t="str">
        <f t="shared" si="187"/>
        <v>A+J=</v>
      </c>
      <c r="V528" s="29">
        <f t="shared" si="188"/>
        <v>45747</v>
      </c>
      <c r="W528" s="3"/>
      <c r="X528" s="87">
        <f>[2]Plan1!$A596</f>
        <v>54213</v>
      </c>
      <c r="Y528" s="87" t="str">
        <f>[2]Plan1!$C596</f>
        <v>Corpus Christi</v>
      </c>
      <c r="Z528" s="78"/>
      <c r="AA528" s="1"/>
      <c r="AB528" s="3"/>
      <c r="AC528" s="3"/>
      <c r="AD528" s="3"/>
      <c r="AE528" s="3"/>
      <c r="AF528" s="3"/>
      <c r="AG528" s="11"/>
      <c r="AH528" s="3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  <c r="CG528" s="2"/>
      <c r="CH528" s="2"/>
      <c r="CI528" s="2"/>
      <c r="CJ528" s="2"/>
      <c r="CK528" s="2"/>
      <c r="CL528" s="2"/>
      <c r="CM528" s="2"/>
      <c r="CN528" s="2"/>
      <c r="CO528" s="2"/>
      <c r="CP528" s="2"/>
      <c r="CQ528" s="2"/>
      <c r="CR528" s="2"/>
      <c r="CS528" s="2"/>
      <c r="CT528" s="2"/>
      <c r="CU528" s="2"/>
      <c r="CV528" s="2"/>
      <c r="CW528" s="2"/>
      <c r="CX528" s="2"/>
      <c r="CY528" s="2"/>
      <c r="CZ528" s="2"/>
      <c r="DA528" s="2"/>
      <c r="DB528" s="2"/>
      <c r="DC528" s="2"/>
      <c r="DD528" s="2"/>
      <c r="DE528" s="2"/>
      <c r="DF528" s="2"/>
      <c r="DG528" s="2"/>
      <c r="DH528" s="2"/>
      <c r="DI528" s="2"/>
      <c r="DJ528" s="2"/>
      <c r="DK528" s="2"/>
      <c r="DL528" s="2"/>
      <c r="DM528" s="2"/>
      <c r="DN528" s="2"/>
      <c r="DO528" s="2"/>
      <c r="DP528" s="2"/>
      <c r="DQ528" s="2"/>
      <c r="DR528" s="2"/>
      <c r="DS528" s="2"/>
      <c r="DT528" s="2"/>
      <c r="DU528" s="2"/>
      <c r="DV528" s="2"/>
      <c r="DW528" s="2"/>
      <c r="DX528" s="2"/>
      <c r="DY528" s="2"/>
      <c r="DZ528" s="2"/>
      <c r="EA528" s="2"/>
      <c r="EB528" s="2"/>
      <c r="EC528" s="2"/>
      <c r="ED528" s="2"/>
      <c r="EE528" s="2"/>
      <c r="EF528" s="2"/>
      <c r="EG528" s="2"/>
      <c r="EH528" s="2"/>
      <c r="EI528" s="2"/>
      <c r="EJ528" s="2"/>
      <c r="EK528" s="2"/>
      <c r="EL528" s="2"/>
      <c r="EM528" s="2"/>
      <c r="EN528" s="2"/>
      <c r="EO528" s="2"/>
      <c r="EP528" s="2"/>
      <c r="EQ528" s="2"/>
      <c r="ER528" s="2"/>
      <c r="ES528" s="2"/>
      <c r="ET528" s="2"/>
      <c r="EU528" s="2"/>
      <c r="EV528" s="2"/>
      <c r="EW528" s="2"/>
      <c r="EX528" s="2"/>
    </row>
    <row r="529" spans="1:154" x14ac:dyDescent="0.15">
      <c r="A529" s="35">
        <f t="shared" si="182"/>
        <v>45074</v>
      </c>
      <c r="B529" s="125">
        <f t="shared" ca="1" si="178"/>
        <v>11836.8325</v>
      </c>
      <c r="C529" s="14">
        <f t="shared" si="189"/>
        <v>10000</v>
      </c>
      <c r="D529" s="13">
        <f>IF(A529&lt;$B$1,VLOOKUP(A529,[1]DI!$A$4:$B$15000,2,FALSE),0)</f>
        <v>0</v>
      </c>
      <c r="E529" s="14">
        <f t="shared" si="190"/>
        <v>1</v>
      </c>
      <c r="F529" s="14">
        <f>(TRUNC(PRODUCT($E$14:$E528),16))</f>
        <v>1.18368325077269</v>
      </c>
      <c r="G529" s="14">
        <f t="shared" si="191"/>
        <v>1</v>
      </c>
      <c r="H529" s="14">
        <f t="shared" si="192"/>
        <v>1.1836832500000001</v>
      </c>
      <c r="I529" s="13">
        <f t="shared" si="183"/>
        <v>0</v>
      </c>
      <c r="J529" s="29">
        <f t="shared" si="184"/>
        <v>44559</v>
      </c>
      <c r="K529" s="2">
        <f t="shared" si="185"/>
        <v>353</v>
      </c>
      <c r="L529" s="17">
        <f t="shared" si="186"/>
        <v>354</v>
      </c>
      <c r="M529" s="12">
        <f t="shared" si="179"/>
        <v>1</v>
      </c>
      <c r="N529" s="12">
        <f t="shared" si="180"/>
        <v>1.1836832500000001</v>
      </c>
      <c r="O529" s="17">
        <f t="shared" si="177"/>
        <v>0</v>
      </c>
      <c r="P529" s="14">
        <f t="shared" si="176"/>
        <v>1836.8325</v>
      </c>
      <c r="Q529" s="14">
        <v>0</v>
      </c>
      <c r="R529" s="14">
        <f t="shared" si="175"/>
        <v>0</v>
      </c>
      <c r="S529" s="20">
        <f t="shared" si="181"/>
        <v>0</v>
      </c>
      <c r="T529" s="14">
        <f t="shared" si="193"/>
        <v>0</v>
      </c>
      <c r="U529" s="4" t="str">
        <f t="shared" si="187"/>
        <v>A+J=</v>
      </c>
      <c r="V529" s="29">
        <f t="shared" si="188"/>
        <v>45747</v>
      </c>
      <c r="W529" s="3"/>
      <c r="X529" s="87">
        <f>[2]Plan1!$A597</f>
        <v>54308</v>
      </c>
      <c r="Y529" s="87" t="str">
        <f>[2]Plan1!$C597</f>
        <v>Independência do Brasil</v>
      </c>
      <c r="Z529" s="78"/>
      <c r="AA529" s="1"/>
      <c r="AB529" s="3"/>
      <c r="AC529" s="3"/>
      <c r="AD529" s="3"/>
      <c r="AE529" s="3"/>
      <c r="AF529" s="3"/>
      <c r="AG529" s="11"/>
      <c r="AH529" s="3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  <c r="CG529" s="2"/>
      <c r="CH529" s="2"/>
      <c r="CI529" s="2"/>
      <c r="CJ529" s="2"/>
      <c r="CK529" s="2"/>
      <c r="CL529" s="2"/>
      <c r="CM529" s="2"/>
      <c r="CN529" s="2"/>
      <c r="CO529" s="2"/>
      <c r="CP529" s="2"/>
      <c r="CQ529" s="2"/>
      <c r="CR529" s="2"/>
      <c r="CS529" s="2"/>
      <c r="CT529" s="2"/>
      <c r="CU529" s="2"/>
      <c r="CV529" s="2"/>
      <c r="CW529" s="2"/>
      <c r="CX529" s="2"/>
      <c r="CY529" s="2"/>
      <c r="CZ529" s="2"/>
      <c r="DA529" s="2"/>
      <c r="DB529" s="2"/>
      <c r="DC529" s="2"/>
      <c r="DD529" s="2"/>
      <c r="DE529" s="2"/>
      <c r="DF529" s="2"/>
      <c r="DG529" s="2"/>
      <c r="DH529" s="2"/>
      <c r="DI529" s="2"/>
      <c r="DJ529" s="2"/>
      <c r="DK529" s="2"/>
      <c r="DL529" s="2"/>
      <c r="DM529" s="2"/>
      <c r="DN529" s="2"/>
      <c r="DO529" s="2"/>
      <c r="DP529" s="2"/>
      <c r="DQ529" s="2"/>
      <c r="DR529" s="2"/>
      <c r="DS529" s="2"/>
      <c r="DT529" s="2"/>
      <c r="DU529" s="2"/>
      <c r="DV529" s="2"/>
      <c r="DW529" s="2"/>
      <c r="DX529" s="2"/>
      <c r="DY529" s="2"/>
      <c r="DZ529" s="2"/>
      <c r="EA529" s="2"/>
      <c r="EB529" s="2"/>
      <c r="EC529" s="2"/>
      <c r="ED529" s="2"/>
      <c r="EE529" s="2"/>
      <c r="EF529" s="2"/>
      <c r="EG529" s="2"/>
      <c r="EH529" s="2"/>
      <c r="EI529" s="2"/>
      <c r="EJ529" s="2"/>
      <c r="EK529" s="2"/>
      <c r="EL529" s="2"/>
      <c r="EM529" s="2"/>
      <c r="EN529" s="2"/>
      <c r="EO529" s="2"/>
      <c r="EP529" s="2"/>
      <c r="EQ529" s="2"/>
      <c r="ER529" s="2"/>
      <c r="ES529" s="2"/>
      <c r="ET529" s="2"/>
      <c r="EU529" s="2"/>
      <c r="EV529" s="2"/>
      <c r="EW529" s="2"/>
      <c r="EX529" s="2"/>
    </row>
    <row r="530" spans="1:154" x14ac:dyDescent="0.15">
      <c r="A530" s="35">
        <f t="shared" si="182"/>
        <v>45075</v>
      </c>
      <c r="B530" s="125">
        <f t="shared" ca="1" si="178"/>
        <v>11836.8325</v>
      </c>
      <c r="C530" s="14">
        <f t="shared" si="189"/>
        <v>10000</v>
      </c>
      <c r="D530" s="13">
        <f>IF(A530&lt;$B$1,VLOOKUP(A530,[1]DI!$A$4:$B$15000,2,FALSE),0)</f>
        <v>0.13650000000000001</v>
      </c>
      <c r="E530" s="14">
        <f t="shared" si="190"/>
        <v>1.00050788</v>
      </c>
      <c r="F530" s="14">
        <f>(TRUNC(PRODUCT($E$14:$E529),16))</f>
        <v>1.18368325077269</v>
      </c>
      <c r="G530" s="14">
        <f t="shared" si="191"/>
        <v>1</v>
      </c>
      <c r="H530" s="14">
        <f t="shared" si="192"/>
        <v>1.1836832500000001</v>
      </c>
      <c r="I530" s="13">
        <f t="shared" si="183"/>
        <v>0</v>
      </c>
      <c r="J530" s="29">
        <f t="shared" si="184"/>
        <v>44559</v>
      </c>
      <c r="K530" s="2">
        <f t="shared" si="185"/>
        <v>354</v>
      </c>
      <c r="L530" s="17">
        <f t="shared" si="186"/>
        <v>354</v>
      </c>
      <c r="M530" s="12">
        <f t="shared" si="179"/>
        <v>1</v>
      </c>
      <c r="N530" s="12">
        <f t="shared" si="180"/>
        <v>1.1836832500000001</v>
      </c>
      <c r="O530" s="17">
        <f t="shared" si="177"/>
        <v>0</v>
      </c>
      <c r="P530" s="14">
        <f t="shared" si="176"/>
        <v>1836.8325</v>
      </c>
      <c r="Q530" s="14">
        <v>0</v>
      </c>
      <c r="R530" s="14">
        <f t="shared" si="175"/>
        <v>0</v>
      </c>
      <c r="S530" s="20">
        <f t="shared" si="181"/>
        <v>0</v>
      </c>
      <c r="T530" s="14">
        <f t="shared" si="193"/>
        <v>0</v>
      </c>
      <c r="U530" s="4" t="str">
        <f t="shared" si="187"/>
        <v>A+J=</v>
      </c>
      <c r="V530" s="29">
        <f t="shared" si="188"/>
        <v>45747</v>
      </c>
      <c r="W530" s="3"/>
      <c r="X530" s="87">
        <f>[2]Plan1!$A598</f>
        <v>54343</v>
      </c>
      <c r="Y530" s="87" t="str">
        <f>[2]Plan1!$C598</f>
        <v>Nossa Sr.a Aparecida - Padroeira do Brasil</v>
      </c>
      <c r="Z530" s="78"/>
      <c r="AA530" s="1"/>
      <c r="AB530" s="3"/>
      <c r="AC530" s="3"/>
      <c r="AD530" s="3"/>
      <c r="AE530" s="3"/>
      <c r="AF530" s="3"/>
      <c r="AG530" s="11"/>
      <c r="AH530" s="3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  <c r="CG530" s="2"/>
      <c r="CH530" s="2"/>
      <c r="CI530" s="2"/>
      <c r="CJ530" s="2"/>
      <c r="CK530" s="2"/>
      <c r="CL530" s="2"/>
      <c r="CM530" s="2"/>
      <c r="CN530" s="2"/>
      <c r="CO530" s="2"/>
      <c r="CP530" s="2"/>
      <c r="CQ530" s="2"/>
      <c r="CR530" s="2"/>
      <c r="CS530" s="2"/>
      <c r="CT530" s="2"/>
      <c r="CU530" s="2"/>
      <c r="CV530" s="2"/>
      <c r="CW530" s="2"/>
      <c r="CX530" s="2"/>
      <c r="CY530" s="2"/>
      <c r="CZ530" s="2"/>
      <c r="DA530" s="2"/>
      <c r="DB530" s="2"/>
      <c r="DC530" s="2"/>
      <c r="DD530" s="2"/>
      <c r="DE530" s="2"/>
      <c r="DF530" s="2"/>
      <c r="DG530" s="2"/>
      <c r="DH530" s="2"/>
      <c r="DI530" s="2"/>
      <c r="DJ530" s="2"/>
      <c r="DK530" s="2"/>
      <c r="DL530" s="2"/>
      <c r="DM530" s="2"/>
      <c r="DN530" s="2"/>
      <c r="DO530" s="2"/>
      <c r="DP530" s="2"/>
      <c r="DQ530" s="2"/>
      <c r="DR530" s="2"/>
      <c r="DS530" s="2"/>
      <c r="DT530" s="2"/>
      <c r="DU530" s="2"/>
      <c r="DV530" s="2"/>
      <c r="DW530" s="2"/>
      <c r="DX530" s="2"/>
      <c r="DY530" s="2"/>
      <c r="DZ530" s="2"/>
      <c r="EA530" s="2"/>
      <c r="EB530" s="2"/>
      <c r="EC530" s="2"/>
      <c r="ED530" s="2"/>
      <c r="EE530" s="2"/>
      <c r="EF530" s="2"/>
      <c r="EG530" s="2"/>
      <c r="EH530" s="2"/>
      <c r="EI530" s="2"/>
      <c r="EJ530" s="2"/>
      <c r="EK530" s="2"/>
      <c r="EL530" s="2"/>
      <c r="EM530" s="2"/>
      <c r="EN530" s="2"/>
      <c r="EO530" s="2"/>
      <c r="EP530" s="2"/>
      <c r="EQ530" s="2"/>
      <c r="ER530" s="2"/>
      <c r="ES530" s="2"/>
      <c r="ET530" s="2"/>
      <c r="EU530" s="2"/>
      <c r="EV530" s="2"/>
      <c r="EW530" s="2"/>
      <c r="EX530" s="2"/>
    </row>
    <row r="531" spans="1:154" x14ac:dyDescent="0.15">
      <c r="A531" s="35">
        <f t="shared" si="182"/>
        <v>45076</v>
      </c>
      <c r="B531" s="125">
        <f t="shared" ca="1" si="178"/>
        <v>11842.8442</v>
      </c>
      <c r="C531" s="14">
        <f t="shared" si="189"/>
        <v>10000</v>
      </c>
      <c r="D531" s="13">
        <f>IF(A531&lt;$B$1,VLOOKUP(A531,[1]DI!$A$4:$B$15000,2,FALSE),0)</f>
        <v>0.13650000000000001</v>
      </c>
      <c r="E531" s="14">
        <f t="shared" si="190"/>
        <v>1.00050788</v>
      </c>
      <c r="F531" s="14">
        <f>(TRUNC(PRODUCT($E$14:$E530),16))</f>
        <v>1.1842844198220901</v>
      </c>
      <c r="G531" s="14">
        <f t="shared" si="191"/>
        <v>1</v>
      </c>
      <c r="H531" s="14">
        <f t="shared" si="192"/>
        <v>1.18428442</v>
      </c>
      <c r="I531" s="13">
        <f t="shared" si="183"/>
        <v>0</v>
      </c>
      <c r="J531" s="29">
        <f t="shared" si="184"/>
        <v>44559</v>
      </c>
      <c r="K531" s="2">
        <f t="shared" si="185"/>
        <v>355</v>
      </c>
      <c r="L531" s="17">
        <f t="shared" si="186"/>
        <v>355</v>
      </c>
      <c r="M531" s="12">
        <f t="shared" si="179"/>
        <v>1</v>
      </c>
      <c r="N531" s="12">
        <f t="shared" si="180"/>
        <v>1.18428442</v>
      </c>
      <c r="O531" s="17">
        <f t="shared" si="177"/>
        <v>0</v>
      </c>
      <c r="P531" s="14">
        <f t="shared" si="176"/>
        <v>1842.8442</v>
      </c>
      <c r="Q531" s="14">
        <v>0</v>
      </c>
      <c r="R531" s="14">
        <f t="shared" si="175"/>
        <v>0</v>
      </c>
      <c r="S531" s="20">
        <f t="shared" si="181"/>
        <v>0</v>
      </c>
      <c r="T531" s="14">
        <f t="shared" si="193"/>
        <v>0</v>
      </c>
      <c r="U531" s="4" t="str">
        <f t="shared" si="187"/>
        <v>A+J=</v>
      </c>
      <c r="V531" s="29">
        <f t="shared" si="188"/>
        <v>45747</v>
      </c>
      <c r="W531" s="3"/>
      <c r="X531" s="87">
        <f>[2]Plan1!$A599</f>
        <v>54364</v>
      </c>
      <c r="Y531" s="87" t="str">
        <f>[2]Plan1!$C599</f>
        <v>Finados</v>
      </c>
      <c r="Z531" s="78"/>
      <c r="AA531" s="1"/>
      <c r="AB531" s="3"/>
      <c r="AC531" s="3"/>
      <c r="AD531" s="3"/>
      <c r="AE531" s="3"/>
      <c r="AF531" s="3"/>
      <c r="AG531" s="11"/>
      <c r="AH531" s="3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  <c r="CJ531" s="2"/>
      <c r="CK531" s="2"/>
      <c r="CL531" s="2"/>
      <c r="CM531" s="2"/>
      <c r="CN531" s="2"/>
      <c r="CO531" s="2"/>
      <c r="CP531" s="2"/>
      <c r="CQ531" s="2"/>
      <c r="CR531" s="2"/>
      <c r="CS531" s="2"/>
      <c r="CT531" s="2"/>
      <c r="CU531" s="2"/>
      <c r="CV531" s="2"/>
      <c r="CW531" s="2"/>
      <c r="CX531" s="2"/>
      <c r="CY531" s="2"/>
      <c r="CZ531" s="2"/>
      <c r="DA531" s="2"/>
      <c r="DB531" s="2"/>
      <c r="DC531" s="2"/>
      <c r="DD531" s="2"/>
      <c r="DE531" s="2"/>
      <c r="DF531" s="2"/>
      <c r="DG531" s="2"/>
      <c r="DH531" s="2"/>
      <c r="DI531" s="2"/>
      <c r="DJ531" s="2"/>
      <c r="DK531" s="2"/>
      <c r="DL531" s="2"/>
      <c r="DM531" s="2"/>
      <c r="DN531" s="2"/>
      <c r="DO531" s="2"/>
      <c r="DP531" s="2"/>
      <c r="DQ531" s="2"/>
      <c r="DR531" s="2"/>
      <c r="DS531" s="2"/>
      <c r="DT531" s="2"/>
      <c r="DU531" s="2"/>
      <c r="DV531" s="2"/>
      <c r="DW531" s="2"/>
      <c r="DX531" s="2"/>
      <c r="DY531" s="2"/>
      <c r="DZ531" s="2"/>
      <c r="EA531" s="2"/>
      <c r="EB531" s="2"/>
      <c r="EC531" s="2"/>
      <c r="ED531" s="2"/>
      <c r="EE531" s="2"/>
      <c r="EF531" s="2"/>
      <c r="EG531" s="2"/>
      <c r="EH531" s="2"/>
      <c r="EI531" s="2"/>
      <c r="EJ531" s="2"/>
      <c r="EK531" s="2"/>
      <c r="EL531" s="2"/>
      <c r="EM531" s="2"/>
      <c r="EN531" s="2"/>
      <c r="EO531" s="2"/>
      <c r="EP531" s="2"/>
      <c r="EQ531" s="2"/>
      <c r="ER531" s="2"/>
      <c r="ES531" s="2"/>
      <c r="ET531" s="2"/>
      <c r="EU531" s="2"/>
      <c r="EV531" s="2"/>
      <c r="EW531" s="2"/>
      <c r="EX531" s="2"/>
    </row>
    <row r="532" spans="1:154" x14ac:dyDescent="0.15">
      <c r="A532" s="35">
        <f t="shared" si="182"/>
        <v>45077</v>
      </c>
      <c r="B532" s="125">
        <f t="shared" ca="1" si="178"/>
        <v>11848.858899999999</v>
      </c>
      <c r="C532" s="14">
        <f t="shared" si="189"/>
        <v>10000</v>
      </c>
      <c r="D532" s="13">
        <f>IF(A532&lt;$B$1,VLOOKUP(A532,[1]DI!$A$4:$B$15000,2,FALSE),0)</f>
        <v>0.13650000000000001</v>
      </c>
      <c r="E532" s="14">
        <f t="shared" si="190"/>
        <v>1.00050788</v>
      </c>
      <c r="F532" s="14">
        <f>(TRUNC(PRODUCT($E$14:$E531),16))</f>
        <v>1.1848858941932301</v>
      </c>
      <c r="G532" s="14">
        <f t="shared" si="191"/>
        <v>1</v>
      </c>
      <c r="H532" s="14">
        <f t="shared" si="192"/>
        <v>1.1848858900000001</v>
      </c>
      <c r="I532" s="13">
        <f t="shared" si="183"/>
        <v>0</v>
      </c>
      <c r="J532" s="29">
        <f t="shared" si="184"/>
        <v>44559</v>
      </c>
      <c r="K532" s="2">
        <f t="shared" si="185"/>
        <v>356</v>
      </c>
      <c r="L532" s="17">
        <f t="shared" si="186"/>
        <v>356</v>
      </c>
      <c r="M532" s="12">
        <f t="shared" si="179"/>
        <v>1</v>
      </c>
      <c r="N532" s="12">
        <f t="shared" si="180"/>
        <v>1.1848858900000001</v>
      </c>
      <c r="O532" s="17">
        <f t="shared" si="177"/>
        <v>0</v>
      </c>
      <c r="P532" s="14">
        <f t="shared" si="176"/>
        <v>1848.8588999999999</v>
      </c>
      <c r="Q532" s="14">
        <v>0</v>
      </c>
      <c r="R532" s="14">
        <f t="shared" si="175"/>
        <v>0</v>
      </c>
      <c r="S532" s="20">
        <f t="shared" si="181"/>
        <v>0</v>
      </c>
      <c r="T532" s="14">
        <f t="shared" si="193"/>
        <v>0</v>
      </c>
      <c r="U532" s="4" t="str">
        <f t="shared" si="187"/>
        <v>A+J=</v>
      </c>
      <c r="V532" s="29">
        <f t="shared" si="188"/>
        <v>45747</v>
      </c>
      <c r="W532" s="3"/>
      <c r="X532" s="87">
        <f>[2]Plan1!$A600</f>
        <v>54377</v>
      </c>
      <c r="Y532" s="87" t="str">
        <f>[2]Plan1!$C600</f>
        <v>Proclamação da República</v>
      </c>
      <c r="Z532" s="78"/>
      <c r="AA532" s="1"/>
      <c r="AB532" s="3"/>
      <c r="AC532" s="3"/>
      <c r="AD532" s="3"/>
      <c r="AE532" s="3"/>
      <c r="AF532" s="3"/>
      <c r="AG532" s="11"/>
      <c r="AH532" s="3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  <c r="CG532" s="2"/>
      <c r="CH532" s="2"/>
      <c r="CI532" s="2"/>
      <c r="CJ532" s="2"/>
      <c r="CK532" s="2"/>
      <c r="CL532" s="2"/>
      <c r="CM532" s="2"/>
      <c r="CN532" s="2"/>
      <c r="CO532" s="2"/>
      <c r="CP532" s="2"/>
      <c r="CQ532" s="2"/>
      <c r="CR532" s="2"/>
      <c r="CS532" s="2"/>
      <c r="CT532" s="2"/>
      <c r="CU532" s="2"/>
      <c r="CV532" s="2"/>
      <c r="CW532" s="2"/>
      <c r="CX532" s="2"/>
      <c r="CY532" s="2"/>
      <c r="CZ532" s="2"/>
      <c r="DA532" s="2"/>
      <c r="DB532" s="2"/>
      <c r="DC532" s="2"/>
      <c r="DD532" s="2"/>
      <c r="DE532" s="2"/>
      <c r="DF532" s="2"/>
      <c r="DG532" s="2"/>
      <c r="DH532" s="2"/>
      <c r="DI532" s="2"/>
      <c r="DJ532" s="2"/>
      <c r="DK532" s="2"/>
      <c r="DL532" s="2"/>
      <c r="DM532" s="2"/>
      <c r="DN532" s="2"/>
      <c r="DO532" s="2"/>
      <c r="DP532" s="2"/>
      <c r="DQ532" s="2"/>
      <c r="DR532" s="2"/>
      <c r="DS532" s="2"/>
      <c r="DT532" s="2"/>
      <c r="DU532" s="2"/>
      <c r="DV532" s="2"/>
      <c r="DW532" s="2"/>
      <c r="DX532" s="2"/>
      <c r="DY532" s="2"/>
      <c r="DZ532" s="2"/>
      <c r="EA532" s="2"/>
      <c r="EB532" s="2"/>
      <c r="EC532" s="2"/>
      <c r="ED532" s="2"/>
      <c r="EE532" s="2"/>
      <c r="EF532" s="2"/>
      <c r="EG532" s="2"/>
      <c r="EH532" s="2"/>
      <c r="EI532" s="2"/>
      <c r="EJ532" s="2"/>
      <c r="EK532" s="2"/>
      <c r="EL532" s="2"/>
      <c r="EM532" s="2"/>
      <c r="EN532" s="2"/>
      <c r="EO532" s="2"/>
      <c r="EP532" s="2"/>
      <c r="EQ532" s="2"/>
      <c r="ER532" s="2"/>
      <c r="ES532" s="2"/>
      <c r="ET532" s="2"/>
      <c r="EU532" s="2"/>
      <c r="EV532" s="2"/>
      <c r="EW532" s="2"/>
      <c r="EX532" s="2"/>
    </row>
    <row r="533" spans="1:154" x14ac:dyDescent="0.15">
      <c r="A533" s="35">
        <f t="shared" si="182"/>
        <v>45078</v>
      </c>
      <c r="B533" s="125">
        <f t="shared" ca="1" si="178"/>
        <v>11854.876700000001</v>
      </c>
      <c r="C533" s="14">
        <f t="shared" si="189"/>
        <v>10000</v>
      </c>
      <c r="D533" s="13">
        <f>IF(A533&lt;$B$1,VLOOKUP(A533,[1]DI!$A$4:$B$15000,2,FALSE),0)</f>
        <v>0.13650000000000001</v>
      </c>
      <c r="E533" s="14">
        <f t="shared" si="190"/>
        <v>1.00050788</v>
      </c>
      <c r="F533" s="14">
        <f>(TRUNC(PRODUCT($E$14:$E532),16))</f>
        <v>1.1854876740411699</v>
      </c>
      <c r="G533" s="14">
        <f t="shared" si="191"/>
        <v>1</v>
      </c>
      <c r="H533" s="14">
        <f t="shared" si="192"/>
        <v>1.1854876700000001</v>
      </c>
      <c r="I533" s="13">
        <f t="shared" si="183"/>
        <v>0</v>
      </c>
      <c r="J533" s="29">
        <f t="shared" si="184"/>
        <v>44559</v>
      </c>
      <c r="K533" s="2">
        <f t="shared" si="185"/>
        <v>357</v>
      </c>
      <c r="L533" s="17">
        <f t="shared" si="186"/>
        <v>357</v>
      </c>
      <c r="M533" s="12">
        <f t="shared" si="179"/>
        <v>1</v>
      </c>
      <c r="N533" s="12">
        <f t="shared" si="180"/>
        <v>1.1854876700000001</v>
      </c>
      <c r="O533" s="17">
        <f t="shared" si="177"/>
        <v>0</v>
      </c>
      <c r="P533" s="14">
        <f t="shared" si="176"/>
        <v>1854.8767</v>
      </c>
      <c r="Q533" s="14">
        <v>0</v>
      </c>
      <c r="R533" s="14">
        <f t="shared" si="175"/>
        <v>0</v>
      </c>
      <c r="S533" s="20">
        <f t="shared" si="181"/>
        <v>0</v>
      </c>
      <c r="T533" s="14">
        <f t="shared" si="193"/>
        <v>0</v>
      </c>
      <c r="U533" s="4" t="str">
        <f t="shared" si="187"/>
        <v>A+J=</v>
      </c>
      <c r="V533" s="29">
        <f t="shared" si="188"/>
        <v>45747</v>
      </c>
      <c r="W533" s="3"/>
      <c r="X533" s="87">
        <f>[2]Plan1!$A601</f>
        <v>54382</v>
      </c>
      <c r="Y533" s="87" t="str">
        <f>[2]Plan1!$C601</f>
        <v>Dia Nacional de Zumbi e da Consciência Negra</v>
      </c>
      <c r="Z533" s="78"/>
      <c r="AA533" s="1"/>
      <c r="AB533" s="3"/>
      <c r="AC533" s="3"/>
      <c r="AD533" s="3"/>
      <c r="AE533" s="3"/>
      <c r="AF533" s="3"/>
      <c r="AG533" s="11"/>
      <c r="AH533" s="3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  <c r="CG533" s="2"/>
      <c r="CH533" s="2"/>
      <c r="CI533" s="2"/>
      <c r="CJ533" s="2"/>
      <c r="CK533" s="2"/>
      <c r="CL533" s="2"/>
      <c r="CM533" s="2"/>
      <c r="CN533" s="2"/>
      <c r="CO533" s="2"/>
      <c r="CP533" s="2"/>
      <c r="CQ533" s="2"/>
      <c r="CR533" s="2"/>
      <c r="CS533" s="2"/>
      <c r="CT533" s="2"/>
      <c r="CU533" s="2"/>
      <c r="CV533" s="2"/>
      <c r="CW533" s="2"/>
      <c r="CX533" s="2"/>
      <c r="CY533" s="2"/>
      <c r="CZ533" s="2"/>
      <c r="DA533" s="2"/>
      <c r="DB533" s="2"/>
      <c r="DC533" s="2"/>
      <c r="DD533" s="2"/>
      <c r="DE533" s="2"/>
      <c r="DF533" s="2"/>
      <c r="DG533" s="2"/>
      <c r="DH533" s="2"/>
      <c r="DI533" s="2"/>
      <c r="DJ533" s="2"/>
      <c r="DK533" s="2"/>
      <c r="DL533" s="2"/>
      <c r="DM533" s="2"/>
      <c r="DN533" s="2"/>
      <c r="DO533" s="2"/>
      <c r="DP533" s="2"/>
      <c r="DQ533" s="2"/>
      <c r="DR533" s="2"/>
      <c r="DS533" s="2"/>
      <c r="DT533" s="2"/>
      <c r="DU533" s="2"/>
      <c r="DV533" s="2"/>
      <c r="DW533" s="2"/>
      <c r="DX533" s="2"/>
      <c r="DY533" s="2"/>
      <c r="DZ533" s="2"/>
      <c r="EA533" s="2"/>
      <c r="EB533" s="2"/>
      <c r="EC533" s="2"/>
      <c r="ED533" s="2"/>
      <c r="EE533" s="2"/>
      <c r="EF533" s="2"/>
      <c r="EG533" s="2"/>
      <c r="EH533" s="2"/>
      <c r="EI533" s="2"/>
      <c r="EJ533" s="2"/>
      <c r="EK533" s="2"/>
      <c r="EL533" s="2"/>
      <c r="EM533" s="2"/>
      <c r="EN533" s="2"/>
      <c r="EO533" s="2"/>
      <c r="EP533" s="2"/>
      <c r="EQ533" s="2"/>
      <c r="ER533" s="2"/>
      <c r="ES533" s="2"/>
      <c r="ET533" s="2"/>
      <c r="EU533" s="2"/>
      <c r="EV533" s="2"/>
      <c r="EW533" s="2"/>
      <c r="EX533" s="2"/>
    </row>
    <row r="534" spans="1:154" x14ac:dyDescent="0.15">
      <c r="A534" s="35">
        <f t="shared" si="182"/>
        <v>45079</v>
      </c>
      <c r="B534" s="125">
        <f t="shared" ca="1" si="178"/>
        <v>11860.8976</v>
      </c>
      <c r="C534" s="14">
        <f t="shared" si="189"/>
        <v>10000</v>
      </c>
      <c r="D534" s="13">
        <f>IF(A534&lt;$B$1,VLOOKUP(A534,[1]DI!$A$4:$B$15000,2,FALSE),0)</f>
        <v>0.13650000000000001</v>
      </c>
      <c r="E534" s="14">
        <f t="shared" si="190"/>
        <v>1.00050788</v>
      </c>
      <c r="F534" s="14">
        <f>(TRUNC(PRODUCT($E$14:$E533),16))</f>
        <v>1.18608975952106</v>
      </c>
      <c r="G534" s="14">
        <f t="shared" si="191"/>
        <v>1</v>
      </c>
      <c r="H534" s="14">
        <f t="shared" si="192"/>
        <v>1.18608976</v>
      </c>
      <c r="I534" s="13">
        <f t="shared" si="183"/>
        <v>0</v>
      </c>
      <c r="J534" s="29">
        <f t="shared" si="184"/>
        <v>44559</v>
      </c>
      <c r="K534" s="2">
        <f t="shared" si="185"/>
        <v>358</v>
      </c>
      <c r="L534" s="17">
        <f t="shared" si="186"/>
        <v>358</v>
      </c>
      <c r="M534" s="12">
        <f t="shared" si="179"/>
        <v>1</v>
      </c>
      <c r="N534" s="12">
        <f t="shared" si="180"/>
        <v>1.18608976</v>
      </c>
      <c r="O534" s="17">
        <f t="shared" si="177"/>
        <v>0</v>
      </c>
      <c r="P534" s="14">
        <f t="shared" si="176"/>
        <v>1860.8976</v>
      </c>
      <c r="Q534" s="14">
        <v>0</v>
      </c>
      <c r="R534" s="14">
        <f t="shared" si="175"/>
        <v>0</v>
      </c>
      <c r="S534" s="20">
        <f t="shared" si="181"/>
        <v>0</v>
      </c>
      <c r="T534" s="14">
        <f t="shared" si="193"/>
        <v>0</v>
      </c>
      <c r="U534" s="4" t="str">
        <f t="shared" si="187"/>
        <v>A+J=</v>
      </c>
      <c r="V534" s="29">
        <f t="shared" si="188"/>
        <v>45747</v>
      </c>
      <c r="W534" s="3"/>
      <c r="X534" s="87">
        <f>[2]Plan1!$A602</f>
        <v>54417</v>
      </c>
      <c r="Y534" s="87" t="str">
        <f>[2]Plan1!$C602</f>
        <v>Natal</v>
      </c>
      <c r="Z534" s="78"/>
      <c r="AA534" s="1"/>
      <c r="AB534" s="3"/>
      <c r="AC534" s="3"/>
      <c r="AD534" s="3"/>
      <c r="AE534" s="3"/>
      <c r="AF534" s="3"/>
      <c r="AG534" s="11"/>
      <c r="AH534" s="3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  <c r="CG534" s="2"/>
      <c r="CH534" s="2"/>
      <c r="CI534" s="2"/>
      <c r="CJ534" s="2"/>
      <c r="CK534" s="2"/>
      <c r="CL534" s="2"/>
      <c r="CM534" s="2"/>
      <c r="CN534" s="2"/>
      <c r="CO534" s="2"/>
      <c r="CP534" s="2"/>
      <c r="CQ534" s="2"/>
      <c r="CR534" s="2"/>
      <c r="CS534" s="2"/>
      <c r="CT534" s="2"/>
      <c r="CU534" s="2"/>
      <c r="CV534" s="2"/>
      <c r="CW534" s="2"/>
      <c r="CX534" s="2"/>
      <c r="CY534" s="2"/>
      <c r="CZ534" s="2"/>
      <c r="DA534" s="2"/>
      <c r="DB534" s="2"/>
      <c r="DC534" s="2"/>
      <c r="DD534" s="2"/>
      <c r="DE534" s="2"/>
      <c r="DF534" s="2"/>
      <c r="DG534" s="2"/>
      <c r="DH534" s="2"/>
      <c r="DI534" s="2"/>
      <c r="DJ534" s="2"/>
      <c r="DK534" s="2"/>
      <c r="DL534" s="2"/>
      <c r="DM534" s="2"/>
      <c r="DN534" s="2"/>
      <c r="DO534" s="2"/>
      <c r="DP534" s="2"/>
      <c r="DQ534" s="2"/>
      <c r="DR534" s="2"/>
      <c r="DS534" s="2"/>
      <c r="DT534" s="2"/>
      <c r="DU534" s="2"/>
      <c r="DV534" s="2"/>
      <c r="DW534" s="2"/>
      <c r="DX534" s="2"/>
      <c r="DY534" s="2"/>
      <c r="DZ534" s="2"/>
      <c r="EA534" s="2"/>
      <c r="EB534" s="2"/>
      <c r="EC534" s="2"/>
      <c r="ED534" s="2"/>
      <c r="EE534" s="2"/>
      <c r="EF534" s="2"/>
      <c r="EG534" s="2"/>
      <c r="EH534" s="2"/>
      <c r="EI534" s="2"/>
      <c r="EJ534" s="2"/>
      <c r="EK534" s="2"/>
      <c r="EL534" s="2"/>
      <c r="EM534" s="2"/>
      <c r="EN534" s="2"/>
      <c r="EO534" s="2"/>
      <c r="EP534" s="2"/>
      <c r="EQ534" s="2"/>
      <c r="ER534" s="2"/>
      <c r="ES534" s="2"/>
      <c r="ET534" s="2"/>
      <c r="EU534" s="2"/>
      <c r="EV534" s="2"/>
      <c r="EW534" s="2"/>
      <c r="EX534" s="2"/>
    </row>
    <row r="535" spans="1:154" x14ac:dyDescent="0.15">
      <c r="A535" s="35">
        <f t="shared" si="182"/>
        <v>45080</v>
      </c>
      <c r="B535" s="125">
        <f t="shared" ca="1" si="178"/>
        <v>11866.9215</v>
      </c>
      <c r="C535" s="14">
        <f t="shared" si="189"/>
        <v>10000</v>
      </c>
      <c r="D535" s="13">
        <f>IF(A535&lt;$B$1,VLOOKUP(A535,[1]DI!$A$4:$B$15000,2,FALSE),0)</f>
        <v>0</v>
      </c>
      <c r="E535" s="14">
        <f t="shared" si="190"/>
        <v>1</v>
      </c>
      <c r="F535" s="14">
        <f>(TRUNC(PRODUCT($E$14:$E534),16))</f>
        <v>1.1866921507881301</v>
      </c>
      <c r="G535" s="14">
        <f t="shared" si="191"/>
        <v>1</v>
      </c>
      <c r="H535" s="14">
        <f t="shared" si="192"/>
        <v>1.1866921500000001</v>
      </c>
      <c r="I535" s="13">
        <f t="shared" si="183"/>
        <v>0</v>
      </c>
      <c r="J535" s="29">
        <f t="shared" si="184"/>
        <v>44559</v>
      </c>
      <c r="K535" s="2">
        <f t="shared" si="185"/>
        <v>358</v>
      </c>
      <c r="L535" s="17">
        <f t="shared" si="186"/>
        <v>359</v>
      </c>
      <c r="M535" s="12">
        <f t="shared" si="179"/>
        <v>1</v>
      </c>
      <c r="N535" s="12">
        <f t="shared" si="180"/>
        <v>1.1866921500000001</v>
      </c>
      <c r="O535" s="17">
        <f t="shared" si="177"/>
        <v>0</v>
      </c>
      <c r="P535" s="14">
        <f t="shared" si="176"/>
        <v>1866.9214999999999</v>
      </c>
      <c r="Q535" s="14">
        <v>0</v>
      </c>
      <c r="R535" s="14">
        <f t="shared" si="175"/>
        <v>0</v>
      </c>
      <c r="S535" s="20">
        <f t="shared" si="181"/>
        <v>0</v>
      </c>
      <c r="T535" s="14">
        <f t="shared" si="193"/>
        <v>0</v>
      </c>
      <c r="U535" s="4" t="str">
        <f t="shared" si="187"/>
        <v>A+J=</v>
      </c>
      <c r="V535" s="29">
        <f t="shared" si="188"/>
        <v>45747</v>
      </c>
      <c r="W535" s="3"/>
      <c r="X535" s="87">
        <f>[2]Plan1!$A603</f>
        <v>54424</v>
      </c>
      <c r="Y535" s="87" t="str">
        <f>[2]Plan1!$C603</f>
        <v>Confraternização Universal</v>
      </c>
      <c r="Z535" s="78"/>
      <c r="AA535" s="1"/>
      <c r="AB535" s="3"/>
      <c r="AC535" s="3"/>
      <c r="AD535" s="3"/>
      <c r="AE535" s="3"/>
      <c r="AF535" s="3"/>
      <c r="AG535" s="11"/>
      <c r="AH535" s="3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  <c r="CJ535" s="2"/>
      <c r="CK535" s="2"/>
      <c r="CL535" s="2"/>
      <c r="CM535" s="2"/>
      <c r="CN535" s="2"/>
      <c r="CO535" s="2"/>
      <c r="CP535" s="2"/>
      <c r="CQ535" s="2"/>
      <c r="CR535" s="2"/>
      <c r="CS535" s="2"/>
      <c r="CT535" s="2"/>
      <c r="CU535" s="2"/>
      <c r="CV535" s="2"/>
      <c r="CW535" s="2"/>
      <c r="CX535" s="2"/>
      <c r="CY535" s="2"/>
      <c r="CZ535" s="2"/>
      <c r="DA535" s="2"/>
      <c r="DB535" s="2"/>
      <c r="DC535" s="2"/>
      <c r="DD535" s="2"/>
      <c r="DE535" s="2"/>
      <c r="DF535" s="2"/>
      <c r="DG535" s="2"/>
      <c r="DH535" s="2"/>
      <c r="DI535" s="2"/>
      <c r="DJ535" s="2"/>
      <c r="DK535" s="2"/>
      <c r="DL535" s="2"/>
      <c r="DM535" s="2"/>
      <c r="DN535" s="2"/>
      <c r="DO535" s="2"/>
      <c r="DP535" s="2"/>
      <c r="DQ535" s="2"/>
      <c r="DR535" s="2"/>
      <c r="DS535" s="2"/>
      <c r="DT535" s="2"/>
      <c r="DU535" s="2"/>
      <c r="DV535" s="2"/>
      <c r="DW535" s="2"/>
      <c r="DX535" s="2"/>
      <c r="DY535" s="2"/>
      <c r="DZ535" s="2"/>
      <c r="EA535" s="2"/>
      <c r="EB535" s="2"/>
      <c r="EC535" s="2"/>
      <c r="ED535" s="2"/>
      <c r="EE535" s="2"/>
      <c r="EF535" s="2"/>
      <c r="EG535" s="2"/>
      <c r="EH535" s="2"/>
      <c r="EI535" s="2"/>
      <c r="EJ535" s="2"/>
      <c r="EK535" s="2"/>
      <c r="EL535" s="2"/>
      <c r="EM535" s="2"/>
      <c r="EN535" s="2"/>
      <c r="EO535" s="2"/>
      <c r="EP535" s="2"/>
      <c r="EQ535" s="2"/>
      <c r="ER535" s="2"/>
      <c r="ES535" s="2"/>
      <c r="ET535" s="2"/>
      <c r="EU535" s="2"/>
      <c r="EV535" s="2"/>
      <c r="EW535" s="2"/>
      <c r="EX535" s="2"/>
    </row>
    <row r="536" spans="1:154" x14ac:dyDescent="0.15">
      <c r="A536" s="35">
        <f t="shared" si="182"/>
        <v>45081</v>
      </c>
      <c r="B536" s="125">
        <f t="shared" ca="1" si="178"/>
        <v>11866.9215</v>
      </c>
      <c r="C536" s="14">
        <f t="shared" si="189"/>
        <v>10000</v>
      </c>
      <c r="D536" s="13">
        <f>IF(A536&lt;$B$1,VLOOKUP(A536,[1]DI!$A$4:$B$15000,2,FALSE),0)</f>
        <v>0</v>
      </c>
      <c r="E536" s="14">
        <f t="shared" si="190"/>
        <v>1</v>
      </c>
      <c r="F536" s="14">
        <f>(TRUNC(PRODUCT($E$14:$E535),16))</f>
        <v>1.1866921507881301</v>
      </c>
      <c r="G536" s="14">
        <f t="shared" si="191"/>
        <v>1</v>
      </c>
      <c r="H536" s="14">
        <f t="shared" si="192"/>
        <v>1.1866921500000001</v>
      </c>
      <c r="I536" s="13">
        <f t="shared" si="183"/>
        <v>0</v>
      </c>
      <c r="J536" s="29">
        <f t="shared" si="184"/>
        <v>44559</v>
      </c>
      <c r="K536" s="2">
        <f t="shared" si="185"/>
        <v>358</v>
      </c>
      <c r="L536" s="17">
        <f t="shared" si="186"/>
        <v>359</v>
      </c>
      <c r="M536" s="12">
        <f t="shared" si="179"/>
        <v>1</v>
      </c>
      <c r="N536" s="12">
        <f t="shared" si="180"/>
        <v>1.1866921500000001</v>
      </c>
      <c r="O536" s="17">
        <f t="shared" si="177"/>
        <v>0</v>
      </c>
      <c r="P536" s="14">
        <f t="shared" si="176"/>
        <v>1866.9214999999999</v>
      </c>
      <c r="Q536" s="14">
        <v>0</v>
      </c>
      <c r="R536" s="14">
        <f t="shared" si="175"/>
        <v>0</v>
      </c>
      <c r="S536" s="20">
        <f t="shared" si="181"/>
        <v>0</v>
      </c>
      <c r="T536" s="14">
        <f t="shared" si="193"/>
        <v>0</v>
      </c>
      <c r="U536" s="4" t="str">
        <f t="shared" si="187"/>
        <v>A+J=</v>
      </c>
      <c r="V536" s="29">
        <f t="shared" si="188"/>
        <v>45747</v>
      </c>
      <c r="W536" s="3"/>
      <c r="X536" s="87">
        <f>[2]Plan1!$A604</f>
        <v>54483</v>
      </c>
      <c r="Y536" s="87" t="str">
        <f>[2]Plan1!$C604</f>
        <v>Carnaval</v>
      </c>
      <c r="Z536" s="78"/>
      <c r="AA536" s="1"/>
      <c r="AB536" s="3"/>
      <c r="AC536" s="3"/>
      <c r="AD536" s="3"/>
      <c r="AE536" s="3"/>
      <c r="AF536" s="3"/>
      <c r="AG536" s="11"/>
      <c r="AH536" s="3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  <c r="CG536" s="2"/>
      <c r="CH536" s="2"/>
      <c r="CI536" s="2"/>
      <c r="CJ536" s="2"/>
      <c r="CK536" s="2"/>
      <c r="CL536" s="2"/>
      <c r="CM536" s="2"/>
      <c r="CN536" s="2"/>
      <c r="CO536" s="2"/>
      <c r="CP536" s="2"/>
      <c r="CQ536" s="2"/>
      <c r="CR536" s="2"/>
      <c r="CS536" s="2"/>
      <c r="CT536" s="2"/>
      <c r="CU536" s="2"/>
      <c r="CV536" s="2"/>
      <c r="CW536" s="2"/>
      <c r="CX536" s="2"/>
      <c r="CY536" s="2"/>
      <c r="CZ536" s="2"/>
      <c r="DA536" s="2"/>
      <c r="DB536" s="2"/>
      <c r="DC536" s="2"/>
      <c r="DD536" s="2"/>
      <c r="DE536" s="2"/>
      <c r="DF536" s="2"/>
      <c r="DG536" s="2"/>
      <c r="DH536" s="2"/>
      <c r="DI536" s="2"/>
      <c r="DJ536" s="2"/>
      <c r="DK536" s="2"/>
      <c r="DL536" s="2"/>
      <c r="DM536" s="2"/>
      <c r="DN536" s="2"/>
      <c r="DO536" s="2"/>
      <c r="DP536" s="2"/>
      <c r="DQ536" s="2"/>
      <c r="DR536" s="2"/>
      <c r="DS536" s="2"/>
      <c r="DT536" s="2"/>
      <c r="DU536" s="2"/>
      <c r="DV536" s="2"/>
      <c r="DW536" s="2"/>
      <c r="DX536" s="2"/>
      <c r="DY536" s="2"/>
      <c r="DZ536" s="2"/>
      <c r="EA536" s="2"/>
      <c r="EB536" s="2"/>
      <c r="EC536" s="2"/>
      <c r="ED536" s="2"/>
      <c r="EE536" s="2"/>
      <c r="EF536" s="2"/>
      <c r="EG536" s="2"/>
      <c r="EH536" s="2"/>
      <c r="EI536" s="2"/>
      <c r="EJ536" s="2"/>
      <c r="EK536" s="2"/>
      <c r="EL536" s="2"/>
      <c r="EM536" s="2"/>
      <c r="EN536" s="2"/>
      <c r="EO536" s="2"/>
      <c r="EP536" s="2"/>
      <c r="EQ536" s="2"/>
      <c r="ER536" s="2"/>
      <c r="ES536" s="2"/>
      <c r="ET536" s="2"/>
      <c r="EU536" s="2"/>
      <c r="EV536" s="2"/>
      <c r="EW536" s="2"/>
      <c r="EX536" s="2"/>
    </row>
    <row r="537" spans="1:154" x14ac:dyDescent="0.15">
      <c r="A537" s="35">
        <f t="shared" si="182"/>
        <v>45082</v>
      </c>
      <c r="B537" s="125">
        <f t="shared" ca="1" si="178"/>
        <v>11866.9215</v>
      </c>
      <c r="C537" s="14">
        <f t="shared" si="189"/>
        <v>10000</v>
      </c>
      <c r="D537" s="13">
        <f>IF(A537&lt;$B$1,VLOOKUP(A537,[1]DI!$A$4:$B$15000,2,FALSE),0)</f>
        <v>0.13650000000000001</v>
      </c>
      <c r="E537" s="14">
        <f t="shared" si="190"/>
        <v>1.00050788</v>
      </c>
      <c r="F537" s="14">
        <f>(TRUNC(PRODUCT($E$14:$E536),16))</f>
        <v>1.1866921507881301</v>
      </c>
      <c r="G537" s="14">
        <f t="shared" si="191"/>
        <v>1</v>
      </c>
      <c r="H537" s="14">
        <f t="shared" si="192"/>
        <v>1.1866921500000001</v>
      </c>
      <c r="I537" s="13">
        <f t="shared" si="183"/>
        <v>0</v>
      </c>
      <c r="J537" s="29">
        <f t="shared" si="184"/>
        <v>44559</v>
      </c>
      <c r="K537" s="2">
        <f t="shared" si="185"/>
        <v>359</v>
      </c>
      <c r="L537" s="17">
        <f t="shared" si="186"/>
        <v>359</v>
      </c>
      <c r="M537" s="12">
        <f t="shared" si="179"/>
        <v>1</v>
      </c>
      <c r="N537" s="12">
        <f t="shared" si="180"/>
        <v>1.1866921500000001</v>
      </c>
      <c r="O537" s="17">
        <f t="shared" si="177"/>
        <v>0</v>
      </c>
      <c r="P537" s="14">
        <f t="shared" si="176"/>
        <v>1866.9214999999999</v>
      </c>
      <c r="Q537" s="14">
        <v>0</v>
      </c>
      <c r="R537" s="14">
        <f t="shared" si="175"/>
        <v>0</v>
      </c>
      <c r="S537" s="20">
        <f t="shared" si="181"/>
        <v>0</v>
      </c>
      <c r="T537" s="14">
        <f t="shared" si="193"/>
        <v>0</v>
      </c>
      <c r="U537" s="4" t="str">
        <f t="shared" si="187"/>
        <v>A+J=</v>
      </c>
      <c r="V537" s="29">
        <f t="shared" si="188"/>
        <v>45747</v>
      </c>
      <c r="W537" s="3"/>
      <c r="X537" s="87">
        <f>[2]Plan1!$A605</f>
        <v>54484</v>
      </c>
      <c r="Y537" s="87" t="str">
        <f>[2]Plan1!$C605</f>
        <v>Carnaval</v>
      </c>
      <c r="Z537" s="78"/>
      <c r="AA537" s="1"/>
      <c r="AB537" s="3"/>
      <c r="AC537" s="3"/>
      <c r="AD537" s="3"/>
      <c r="AE537" s="3"/>
      <c r="AF537" s="3"/>
      <c r="AG537" s="11"/>
      <c r="AH537" s="3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  <c r="CG537" s="2"/>
      <c r="CH537" s="2"/>
      <c r="CI537" s="2"/>
      <c r="CJ537" s="2"/>
      <c r="CK537" s="2"/>
      <c r="CL537" s="2"/>
      <c r="CM537" s="2"/>
      <c r="CN537" s="2"/>
      <c r="CO537" s="2"/>
      <c r="CP537" s="2"/>
      <c r="CQ537" s="2"/>
      <c r="CR537" s="2"/>
      <c r="CS537" s="2"/>
      <c r="CT537" s="2"/>
      <c r="CU537" s="2"/>
      <c r="CV537" s="2"/>
      <c r="CW537" s="2"/>
      <c r="CX537" s="2"/>
      <c r="CY537" s="2"/>
      <c r="CZ537" s="2"/>
      <c r="DA537" s="2"/>
      <c r="DB537" s="2"/>
      <c r="DC537" s="2"/>
      <c r="DD537" s="2"/>
      <c r="DE537" s="2"/>
      <c r="DF537" s="2"/>
      <c r="DG537" s="2"/>
      <c r="DH537" s="2"/>
      <c r="DI537" s="2"/>
      <c r="DJ537" s="2"/>
      <c r="DK537" s="2"/>
      <c r="DL537" s="2"/>
      <c r="DM537" s="2"/>
      <c r="DN537" s="2"/>
      <c r="DO537" s="2"/>
      <c r="DP537" s="2"/>
      <c r="DQ537" s="2"/>
      <c r="DR537" s="2"/>
      <c r="DS537" s="2"/>
      <c r="DT537" s="2"/>
      <c r="DU537" s="2"/>
      <c r="DV537" s="2"/>
      <c r="DW537" s="2"/>
      <c r="DX537" s="2"/>
      <c r="DY537" s="2"/>
      <c r="DZ537" s="2"/>
      <c r="EA537" s="2"/>
      <c r="EB537" s="2"/>
      <c r="EC537" s="2"/>
      <c r="ED537" s="2"/>
      <c r="EE537" s="2"/>
      <c r="EF537" s="2"/>
      <c r="EG537" s="2"/>
      <c r="EH537" s="2"/>
      <c r="EI537" s="2"/>
      <c r="EJ537" s="2"/>
      <c r="EK537" s="2"/>
      <c r="EL537" s="2"/>
      <c r="EM537" s="2"/>
      <c r="EN537" s="2"/>
      <c r="EO537" s="2"/>
      <c r="EP537" s="2"/>
      <c r="EQ537" s="2"/>
      <c r="ER537" s="2"/>
      <c r="ES537" s="2"/>
      <c r="ET537" s="2"/>
      <c r="EU537" s="2"/>
      <c r="EV537" s="2"/>
      <c r="EW537" s="2"/>
      <c r="EX537" s="2"/>
    </row>
    <row r="538" spans="1:154" x14ac:dyDescent="0.15">
      <c r="A538" s="35">
        <f t="shared" si="182"/>
        <v>45083</v>
      </c>
      <c r="B538" s="125">
        <f t="shared" ca="1" si="178"/>
        <v>11872.9485</v>
      </c>
      <c r="C538" s="14">
        <f t="shared" si="189"/>
        <v>10000</v>
      </c>
      <c r="D538" s="13">
        <f>IF(A538&lt;$B$1,VLOOKUP(A538,[1]DI!$A$4:$B$15000,2,FALSE),0)</f>
        <v>0.13650000000000001</v>
      </c>
      <c r="E538" s="14">
        <f t="shared" si="190"/>
        <v>1.00050788</v>
      </c>
      <c r="F538" s="14">
        <f>(TRUNC(PRODUCT($E$14:$E537),16))</f>
        <v>1.1872948479976699</v>
      </c>
      <c r="G538" s="14">
        <f t="shared" si="191"/>
        <v>1</v>
      </c>
      <c r="H538" s="14">
        <f t="shared" si="192"/>
        <v>1.18729485</v>
      </c>
      <c r="I538" s="13">
        <f t="shared" si="183"/>
        <v>0</v>
      </c>
      <c r="J538" s="29">
        <f t="shared" si="184"/>
        <v>44559</v>
      </c>
      <c r="K538" s="2">
        <f t="shared" si="185"/>
        <v>360</v>
      </c>
      <c r="L538" s="17">
        <f t="shared" si="186"/>
        <v>360</v>
      </c>
      <c r="M538" s="12">
        <f t="shared" si="179"/>
        <v>1</v>
      </c>
      <c r="N538" s="12">
        <f t="shared" si="180"/>
        <v>1.18729485</v>
      </c>
      <c r="O538" s="17">
        <f t="shared" si="177"/>
        <v>0</v>
      </c>
      <c r="P538" s="14">
        <f t="shared" si="176"/>
        <v>1872.9485</v>
      </c>
      <c r="Q538" s="14">
        <v>0</v>
      </c>
      <c r="R538" s="14">
        <f t="shared" si="175"/>
        <v>0</v>
      </c>
      <c r="S538" s="20">
        <f t="shared" si="181"/>
        <v>0</v>
      </c>
      <c r="T538" s="14">
        <f t="shared" si="193"/>
        <v>0</v>
      </c>
      <c r="U538" s="4" t="str">
        <f t="shared" si="187"/>
        <v>A+J=</v>
      </c>
      <c r="V538" s="29">
        <f t="shared" si="188"/>
        <v>45747</v>
      </c>
      <c r="W538" s="3"/>
      <c r="X538" s="87">
        <f>[2]Plan1!$A606</f>
        <v>54529</v>
      </c>
      <c r="Y538" s="87" t="str">
        <f>[2]Plan1!$C606</f>
        <v>Paixão de Cristo</v>
      </c>
      <c r="Z538" s="78"/>
      <c r="AA538" s="1"/>
      <c r="AB538" s="3"/>
      <c r="AC538" s="3"/>
      <c r="AD538" s="3"/>
      <c r="AE538" s="3"/>
      <c r="AF538" s="3"/>
      <c r="AG538" s="11"/>
      <c r="AH538" s="3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  <c r="CG538" s="2"/>
      <c r="CH538" s="2"/>
      <c r="CI538" s="2"/>
      <c r="CJ538" s="2"/>
      <c r="CK538" s="2"/>
      <c r="CL538" s="2"/>
      <c r="CM538" s="2"/>
      <c r="CN538" s="2"/>
      <c r="CO538" s="2"/>
      <c r="CP538" s="2"/>
      <c r="CQ538" s="2"/>
      <c r="CR538" s="2"/>
      <c r="CS538" s="2"/>
      <c r="CT538" s="2"/>
      <c r="CU538" s="2"/>
      <c r="CV538" s="2"/>
      <c r="CW538" s="2"/>
      <c r="CX538" s="2"/>
      <c r="CY538" s="2"/>
      <c r="CZ538" s="2"/>
      <c r="DA538" s="2"/>
      <c r="DB538" s="2"/>
      <c r="DC538" s="2"/>
      <c r="DD538" s="2"/>
      <c r="DE538" s="2"/>
      <c r="DF538" s="2"/>
      <c r="DG538" s="2"/>
      <c r="DH538" s="2"/>
      <c r="DI538" s="2"/>
      <c r="DJ538" s="2"/>
      <c r="DK538" s="2"/>
      <c r="DL538" s="2"/>
      <c r="DM538" s="2"/>
      <c r="DN538" s="2"/>
      <c r="DO538" s="2"/>
      <c r="DP538" s="2"/>
      <c r="DQ538" s="2"/>
      <c r="DR538" s="2"/>
      <c r="DS538" s="2"/>
      <c r="DT538" s="2"/>
      <c r="DU538" s="2"/>
      <c r="DV538" s="2"/>
      <c r="DW538" s="2"/>
      <c r="DX538" s="2"/>
      <c r="DY538" s="2"/>
      <c r="DZ538" s="2"/>
      <c r="EA538" s="2"/>
      <c r="EB538" s="2"/>
      <c r="EC538" s="2"/>
      <c r="ED538" s="2"/>
      <c r="EE538" s="2"/>
      <c r="EF538" s="2"/>
      <c r="EG538" s="2"/>
      <c r="EH538" s="2"/>
      <c r="EI538" s="2"/>
      <c r="EJ538" s="2"/>
      <c r="EK538" s="2"/>
      <c r="EL538" s="2"/>
      <c r="EM538" s="2"/>
      <c r="EN538" s="2"/>
      <c r="EO538" s="2"/>
      <c r="EP538" s="2"/>
      <c r="EQ538" s="2"/>
      <c r="ER538" s="2"/>
      <c r="ES538" s="2"/>
      <c r="ET538" s="2"/>
      <c r="EU538" s="2"/>
      <c r="EV538" s="2"/>
      <c r="EW538" s="2"/>
      <c r="EX538" s="2"/>
    </row>
    <row r="539" spans="1:154" x14ac:dyDescent="0.15">
      <c r="A539" s="35">
        <f t="shared" si="182"/>
        <v>45084</v>
      </c>
      <c r="B539" s="125">
        <f t="shared" ca="1" si="178"/>
        <v>11878.978499999999</v>
      </c>
      <c r="C539" s="14">
        <f t="shared" si="189"/>
        <v>10000</v>
      </c>
      <c r="D539" s="13">
        <f>IF(A539&lt;$B$1,VLOOKUP(A539,[1]DI!$A$4:$B$15000,2,FALSE),0)</f>
        <v>0.13650000000000001</v>
      </c>
      <c r="E539" s="14">
        <f t="shared" si="190"/>
        <v>1.00050788</v>
      </c>
      <c r="F539" s="14">
        <f>(TRUNC(PRODUCT($E$14:$E538),16))</f>
        <v>1.18789785130507</v>
      </c>
      <c r="G539" s="14">
        <f t="shared" si="191"/>
        <v>1</v>
      </c>
      <c r="H539" s="14">
        <f t="shared" si="192"/>
        <v>1.1878978499999999</v>
      </c>
      <c r="I539" s="13">
        <f t="shared" si="183"/>
        <v>0</v>
      </c>
      <c r="J539" s="29">
        <f t="shared" si="184"/>
        <v>44559</v>
      </c>
      <c r="K539" s="2">
        <f t="shared" si="185"/>
        <v>361</v>
      </c>
      <c r="L539" s="17">
        <f t="shared" si="186"/>
        <v>361</v>
      </c>
      <c r="M539" s="12">
        <f t="shared" si="179"/>
        <v>1</v>
      </c>
      <c r="N539" s="12">
        <f t="shared" si="180"/>
        <v>1.1878978499999999</v>
      </c>
      <c r="O539" s="17">
        <f t="shared" si="177"/>
        <v>0</v>
      </c>
      <c r="P539" s="14">
        <f t="shared" si="176"/>
        <v>1878.9784999999999</v>
      </c>
      <c r="Q539" s="14">
        <v>0</v>
      </c>
      <c r="R539" s="14">
        <f t="shared" si="175"/>
        <v>0</v>
      </c>
      <c r="S539" s="20">
        <f t="shared" si="181"/>
        <v>0</v>
      </c>
      <c r="T539" s="14">
        <f t="shared" si="193"/>
        <v>0</v>
      </c>
      <c r="U539" s="4" t="str">
        <f t="shared" si="187"/>
        <v>A+J=</v>
      </c>
      <c r="V539" s="29">
        <f t="shared" si="188"/>
        <v>45747</v>
      </c>
      <c r="W539" s="3"/>
      <c r="X539" s="87">
        <f>[2]Plan1!$A607</f>
        <v>54534</v>
      </c>
      <c r="Y539" s="87" t="str">
        <f>[2]Plan1!$C607</f>
        <v>Tiradentes</v>
      </c>
      <c r="Z539" s="78"/>
      <c r="AA539" s="1"/>
      <c r="AB539" s="3"/>
      <c r="AC539" s="3"/>
      <c r="AD539" s="3"/>
      <c r="AE539" s="3"/>
      <c r="AF539" s="3"/>
      <c r="AG539" s="11"/>
      <c r="AH539" s="3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  <c r="CG539" s="2"/>
      <c r="CH539" s="2"/>
      <c r="CI539" s="2"/>
      <c r="CJ539" s="2"/>
      <c r="CK539" s="2"/>
      <c r="CL539" s="2"/>
      <c r="CM539" s="2"/>
      <c r="CN539" s="2"/>
      <c r="CO539" s="2"/>
      <c r="CP539" s="2"/>
      <c r="CQ539" s="2"/>
      <c r="CR539" s="2"/>
      <c r="CS539" s="2"/>
      <c r="CT539" s="2"/>
      <c r="CU539" s="2"/>
      <c r="CV539" s="2"/>
      <c r="CW539" s="2"/>
      <c r="CX539" s="2"/>
      <c r="CY539" s="2"/>
      <c r="CZ539" s="2"/>
      <c r="DA539" s="2"/>
      <c r="DB539" s="2"/>
      <c r="DC539" s="2"/>
      <c r="DD539" s="2"/>
      <c r="DE539" s="2"/>
      <c r="DF539" s="2"/>
      <c r="DG539" s="2"/>
      <c r="DH539" s="2"/>
      <c r="DI539" s="2"/>
      <c r="DJ539" s="2"/>
      <c r="DK539" s="2"/>
      <c r="DL539" s="2"/>
      <c r="DM539" s="2"/>
      <c r="DN539" s="2"/>
      <c r="DO539" s="2"/>
      <c r="DP539" s="2"/>
      <c r="DQ539" s="2"/>
      <c r="DR539" s="2"/>
      <c r="DS539" s="2"/>
      <c r="DT539" s="2"/>
      <c r="DU539" s="2"/>
      <c r="DV539" s="2"/>
      <c r="DW539" s="2"/>
      <c r="DX539" s="2"/>
      <c r="DY539" s="2"/>
      <c r="DZ539" s="2"/>
      <c r="EA539" s="2"/>
      <c r="EB539" s="2"/>
      <c r="EC539" s="2"/>
      <c r="ED539" s="2"/>
      <c r="EE539" s="2"/>
      <c r="EF539" s="2"/>
      <c r="EG539" s="2"/>
      <c r="EH539" s="2"/>
      <c r="EI539" s="2"/>
      <c r="EJ539" s="2"/>
      <c r="EK539" s="2"/>
      <c r="EL539" s="2"/>
      <c r="EM539" s="2"/>
      <c r="EN539" s="2"/>
      <c r="EO539" s="2"/>
      <c r="EP539" s="2"/>
      <c r="EQ539" s="2"/>
      <c r="ER539" s="2"/>
      <c r="ES539" s="2"/>
      <c r="ET539" s="2"/>
      <c r="EU539" s="2"/>
      <c r="EV539" s="2"/>
      <c r="EW539" s="2"/>
      <c r="EX539" s="2"/>
    </row>
    <row r="540" spans="1:154" x14ac:dyDescent="0.15">
      <c r="A540" s="35">
        <f t="shared" si="182"/>
        <v>45085</v>
      </c>
      <c r="B540" s="125">
        <f t="shared" ca="1" si="178"/>
        <v>11885.0116</v>
      </c>
      <c r="C540" s="14">
        <f t="shared" si="189"/>
        <v>10000</v>
      </c>
      <c r="D540" s="13">
        <f>IF(A540&lt;$B$1,VLOOKUP(A540,[1]DI!$A$4:$B$15000,2,FALSE),0)</f>
        <v>0</v>
      </c>
      <c r="E540" s="14">
        <f t="shared" si="190"/>
        <v>1</v>
      </c>
      <c r="F540" s="14">
        <f>(TRUNC(PRODUCT($E$14:$E539),16))</f>
        <v>1.1885011608657901</v>
      </c>
      <c r="G540" s="14">
        <f t="shared" si="191"/>
        <v>1</v>
      </c>
      <c r="H540" s="14">
        <f t="shared" si="192"/>
        <v>1.1885011599999999</v>
      </c>
      <c r="I540" s="13">
        <f t="shared" si="183"/>
        <v>0</v>
      </c>
      <c r="J540" s="29">
        <f t="shared" si="184"/>
        <v>44559</v>
      </c>
      <c r="K540" s="2">
        <f t="shared" si="185"/>
        <v>361</v>
      </c>
      <c r="L540" s="17">
        <f t="shared" si="186"/>
        <v>362</v>
      </c>
      <c r="M540" s="12">
        <f t="shared" si="179"/>
        <v>1</v>
      </c>
      <c r="N540" s="12">
        <f t="shared" si="180"/>
        <v>1.1885011599999999</v>
      </c>
      <c r="O540" s="17">
        <f t="shared" si="177"/>
        <v>0</v>
      </c>
      <c r="P540" s="14">
        <f t="shared" si="176"/>
        <v>1885.0116</v>
      </c>
      <c r="Q540" s="14">
        <v>0</v>
      </c>
      <c r="R540" s="14">
        <f t="shared" ref="R540:R603" si="194">IF(O540&gt;0,P540-Q540,0)</f>
        <v>0</v>
      </c>
      <c r="S540" s="20">
        <f t="shared" si="181"/>
        <v>0</v>
      </c>
      <c r="T540" s="14">
        <f t="shared" si="193"/>
        <v>0</v>
      </c>
      <c r="U540" s="4" t="str">
        <f t="shared" si="187"/>
        <v>A+J=</v>
      </c>
      <c r="V540" s="29">
        <f t="shared" si="188"/>
        <v>45747</v>
      </c>
      <c r="W540" s="3"/>
      <c r="X540" s="87">
        <f>[2]Plan1!$A608</f>
        <v>54544</v>
      </c>
      <c r="Y540" s="87" t="str">
        <f>[2]Plan1!$C608</f>
        <v>Dia do Trabalho</v>
      </c>
      <c r="Z540" s="78"/>
      <c r="AA540" s="1"/>
      <c r="AB540" s="3"/>
      <c r="AC540" s="3"/>
      <c r="AD540" s="3"/>
      <c r="AE540" s="3"/>
      <c r="AF540" s="3"/>
      <c r="AG540" s="11"/>
      <c r="AH540" s="3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  <c r="CG540" s="2"/>
      <c r="CH540" s="2"/>
      <c r="CI540" s="2"/>
      <c r="CJ540" s="2"/>
      <c r="CK540" s="2"/>
      <c r="CL540" s="2"/>
      <c r="CM540" s="2"/>
      <c r="CN540" s="2"/>
      <c r="CO540" s="2"/>
      <c r="CP540" s="2"/>
      <c r="CQ540" s="2"/>
      <c r="CR540" s="2"/>
      <c r="CS540" s="2"/>
      <c r="CT540" s="2"/>
      <c r="CU540" s="2"/>
      <c r="CV540" s="2"/>
      <c r="CW540" s="2"/>
      <c r="CX540" s="2"/>
      <c r="CY540" s="2"/>
      <c r="CZ540" s="2"/>
      <c r="DA540" s="2"/>
      <c r="DB540" s="2"/>
      <c r="DC540" s="2"/>
      <c r="DD540" s="2"/>
      <c r="DE540" s="2"/>
      <c r="DF540" s="2"/>
      <c r="DG540" s="2"/>
      <c r="DH540" s="2"/>
      <c r="DI540" s="2"/>
      <c r="DJ540" s="2"/>
      <c r="DK540" s="2"/>
      <c r="DL540" s="2"/>
      <c r="DM540" s="2"/>
      <c r="DN540" s="2"/>
      <c r="DO540" s="2"/>
      <c r="DP540" s="2"/>
      <c r="DQ540" s="2"/>
      <c r="DR540" s="2"/>
      <c r="DS540" s="2"/>
      <c r="DT540" s="2"/>
      <c r="DU540" s="2"/>
      <c r="DV540" s="2"/>
      <c r="DW540" s="2"/>
      <c r="DX540" s="2"/>
      <c r="DY540" s="2"/>
      <c r="DZ540" s="2"/>
      <c r="EA540" s="2"/>
      <c r="EB540" s="2"/>
      <c r="EC540" s="2"/>
      <c r="ED540" s="2"/>
      <c r="EE540" s="2"/>
      <c r="EF540" s="2"/>
      <c r="EG540" s="2"/>
      <c r="EH540" s="2"/>
      <c r="EI540" s="2"/>
      <c r="EJ540" s="2"/>
      <c r="EK540" s="2"/>
      <c r="EL540" s="2"/>
      <c r="EM540" s="2"/>
      <c r="EN540" s="2"/>
      <c r="EO540" s="2"/>
      <c r="EP540" s="2"/>
      <c r="EQ540" s="2"/>
      <c r="ER540" s="2"/>
      <c r="ES540" s="2"/>
      <c r="ET540" s="2"/>
      <c r="EU540" s="2"/>
      <c r="EV540" s="2"/>
      <c r="EW540" s="2"/>
      <c r="EX540" s="2"/>
    </row>
    <row r="541" spans="1:154" x14ac:dyDescent="0.15">
      <c r="A541" s="35">
        <f t="shared" si="182"/>
        <v>45086</v>
      </c>
      <c r="B541" s="125">
        <f t="shared" ca="1" si="178"/>
        <v>11885.0116</v>
      </c>
      <c r="C541" s="14">
        <f t="shared" si="189"/>
        <v>10000</v>
      </c>
      <c r="D541" s="13">
        <f>IF(A541&lt;$B$1,VLOOKUP(A541,[1]DI!$A$4:$B$15000,2,FALSE),0)</f>
        <v>0.13650000000000001</v>
      </c>
      <c r="E541" s="14">
        <f t="shared" si="190"/>
        <v>1.00050788</v>
      </c>
      <c r="F541" s="14">
        <f>(TRUNC(PRODUCT($E$14:$E540),16))</f>
        <v>1.1885011608657901</v>
      </c>
      <c r="G541" s="14">
        <f t="shared" si="191"/>
        <v>1</v>
      </c>
      <c r="H541" s="14">
        <f t="shared" si="192"/>
        <v>1.1885011599999999</v>
      </c>
      <c r="I541" s="13">
        <f t="shared" si="183"/>
        <v>0</v>
      </c>
      <c r="J541" s="29">
        <f t="shared" si="184"/>
        <v>44559</v>
      </c>
      <c r="K541" s="2">
        <f t="shared" si="185"/>
        <v>362</v>
      </c>
      <c r="L541" s="17">
        <f t="shared" si="186"/>
        <v>362</v>
      </c>
      <c r="M541" s="12">
        <f t="shared" si="179"/>
        <v>1</v>
      </c>
      <c r="N541" s="12">
        <f t="shared" si="180"/>
        <v>1.1885011599999999</v>
      </c>
      <c r="O541" s="17">
        <f t="shared" si="177"/>
        <v>0</v>
      </c>
      <c r="P541" s="14">
        <f t="shared" si="176"/>
        <v>1885.0116</v>
      </c>
      <c r="Q541" s="14">
        <v>0</v>
      </c>
      <c r="R541" s="14">
        <f t="shared" si="194"/>
        <v>0</v>
      </c>
      <c r="S541" s="20">
        <f t="shared" si="181"/>
        <v>0</v>
      </c>
      <c r="T541" s="14">
        <f t="shared" si="193"/>
        <v>0</v>
      </c>
      <c r="U541" s="4" t="str">
        <f t="shared" si="187"/>
        <v>A+J=</v>
      </c>
      <c r="V541" s="29">
        <f t="shared" si="188"/>
        <v>45747</v>
      </c>
      <c r="W541" s="3"/>
      <c r="X541" s="87">
        <f>[2]Plan1!$A609</f>
        <v>54591</v>
      </c>
      <c r="Y541" s="87" t="str">
        <f>[2]Plan1!$C609</f>
        <v>Corpus Christi</v>
      </c>
      <c r="Z541" s="78"/>
      <c r="AA541" s="1"/>
      <c r="AB541" s="3"/>
      <c r="AC541" s="3"/>
      <c r="AD541" s="3"/>
      <c r="AE541" s="3"/>
      <c r="AF541" s="3"/>
      <c r="AG541" s="11"/>
      <c r="AH541" s="3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  <c r="CG541" s="2"/>
      <c r="CH541" s="2"/>
      <c r="CI541" s="2"/>
      <c r="CJ541" s="2"/>
      <c r="CK541" s="2"/>
      <c r="CL541" s="2"/>
      <c r="CM541" s="2"/>
      <c r="CN541" s="2"/>
      <c r="CO541" s="2"/>
      <c r="CP541" s="2"/>
      <c r="CQ541" s="2"/>
      <c r="CR541" s="2"/>
      <c r="CS541" s="2"/>
      <c r="CT541" s="2"/>
      <c r="CU541" s="2"/>
      <c r="CV541" s="2"/>
      <c r="CW541" s="2"/>
      <c r="CX541" s="2"/>
      <c r="CY541" s="2"/>
      <c r="CZ541" s="2"/>
      <c r="DA541" s="2"/>
      <c r="DB541" s="2"/>
      <c r="DC541" s="2"/>
      <c r="DD541" s="2"/>
      <c r="DE541" s="2"/>
      <c r="DF541" s="2"/>
      <c r="DG541" s="2"/>
      <c r="DH541" s="2"/>
      <c r="DI541" s="2"/>
      <c r="DJ541" s="2"/>
      <c r="DK541" s="2"/>
      <c r="DL541" s="2"/>
      <c r="DM541" s="2"/>
      <c r="DN541" s="2"/>
      <c r="DO541" s="2"/>
      <c r="DP541" s="2"/>
      <c r="DQ541" s="2"/>
      <c r="DR541" s="2"/>
      <c r="DS541" s="2"/>
      <c r="DT541" s="2"/>
      <c r="DU541" s="2"/>
      <c r="DV541" s="2"/>
      <c r="DW541" s="2"/>
      <c r="DX541" s="2"/>
      <c r="DY541" s="2"/>
      <c r="DZ541" s="2"/>
      <c r="EA541" s="2"/>
      <c r="EB541" s="2"/>
      <c r="EC541" s="2"/>
      <c r="ED541" s="2"/>
      <c r="EE541" s="2"/>
      <c r="EF541" s="2"/>
      <c r="EG541" s="2"/>
      <c r="EH541" s="2"/>
      <c r="EI541" s="2"/>
      <c r="EJ541" s="2"/>
      <c r="EK541" s="2"/>
      <c r="EL541" s="2"/>
      <c r="EM541" s="2"/>
      <c r="EN541" s="2"/>
      <c r="EO541" s="2"/>
      <c r="EP541" s="2"/>
      <c r="EQ541" s="2"/>
      <c r="ER541" s="2"/>
      <c r="ES541" s="2"/>
      <c r="ET541" s="2"/>
      <c r="EU541" s="2"/>
      <c r="EV541" s="2"/>
      <c r="EW541" s="2"/>
      <c r="EX541" s="2"/>
    </row>
    <row r="542" spans="1:154" x14ac:dyDescent="0.15">
      <c r="A542" s="35">
        <f t="shared" si="182"/>
        <v>45087</v>
      </c>
      <c r="B542" s="125">
        <f t="shared" ca="1" si="178"/>
        <v>11891.0478</v>
      </c>
      <c r="C542" s="14">
        <f t="shared" si="189"/>
        <v>10000</v>
      </c>
      <c r="D542" s="13">
        <f>IF(A542&lt;$B$1,VLOOKUP(A542,[1]DI!$A$4:$B$15000,2,FALSE),0)</f>
        <v>0</v>
      </c>
      <c r="E542" s="14">
        <f t="shared" si="190"/>
        <v>1</v>
      </c>
      <c r="F542" s="14">
        <f>(TRUNC(PRODUCT($E$14:$E541),16))</f>
        <v>1.18910477683537</v>
      </c>
      <c r="G542" s="14">
        <f t="shared" si="191"/>
        <v>1</v>
      </c>
      <c r="H542" s="14">
        <f t="shared" si="192"/>
        <v>1.1891047800000001</v>
      </c>
      <c r="I542" s="13">
        <f t="shared" si="183"/>
        <v>0</v>
      </c>
      <c r="J542" s="29">
        <f t="shared" si="184"/>
        <v>44559</v>
      </c>
      <c r="K542" s="2">
        <f t="shared" si="185"/>
        <v>362</v>
      </c>
      <c r="L542" s="17">
        <f t="shared" si="186"/>
        <v>363</v>
      </c>
      <c r="M542" s="12">
        <f t="shared" si="179"/>
        <v>1</v>
      </c>
      <c r="N542" s="12">
        <f t="shared" si="180"/>
        <v>1.1891047800000001</v>
      </c>
      <c r="O542" s="17">
        <f t="shared" si="177"/>
        <v>0</v>
      </c>
      <c r="P542" s="14">
        <f t="shared" si="176"/>
        <v>1891.0478000000001</v>
      </c>
      <c r="Q542" s="14">
        <v>0</v>
      </c>
      <c r="R542" s="14">
        <f t="shared" si="194"/>
        <v>0</v>
      </c>
      <c r="S542" s="20">
        <f t="shared" si="181"/>
        <v>0</v>
      </c>
      <c r="T542" s="14">
        <f t="shared" si="193"/>
        <v>0</v>
      </c>
      <c r="U542" s="4" t="str">
        <f t="shared" si="187"/>
        <v>A+J=</v>
      </c>
      <c r="V542" s="29">
        <f t="shared" si="188"/>
        <v>45747</v>
      </c>
      <c r="W542" s="3"/>
      <c r="X542" s="87">
        <f>[2]Plan1!$A610</f>
        <v>54673</v>
      </c>
      <c r="Y542" s="87" t="str">
        <f>[2]Plan1!$C610</f>
        <v>Independência do Brasil</v>
      </c>
      <c r="Z542" s="78"/>
      <c r="AA542" s="1"/>
      <c r="AB542" s="3"/>
      <c r="AC542" s="3"/>
      <c r="AD542" s="3"/>
      <c r="AE542" s="3"/>
      <c r="AF542" s="3"/>
      <c r="AG542" s="11"/>
      <c r="AH542" s="3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  <c r="CG542" s="2"/>
      <c r="CH542" s="2"/>
      <c r="CI542" s="2"/>
      <c r="CJ542" s="2"/>
      <c r="CK542" s="2"/>
      <c r="CL542" s="2"/>
      <c r="CM542" s="2"/>
      <c r="CN542" s="2"/>
      <c r="CO542" s="2"/>
      <c r="CP542" s="2"/>
      <c r="CQ542" s="2"/>
      <c r="CR542" s="2"/>
      <c r="CS542" s="2"/>
      <c r="CT542" s="2"/>
      <c r="CU542" s="2"/>
      <c r="CV542" s="2"/>
      <c r="CW542" s="2"/>
      <c r="CX542" s="2"/>
      <c r="CY542" s="2"/>
      <c r="CZ542" s="2"/>
      <c r="DA542" s="2"/>
      <c r="DB542" s="2"/>
      <c r="DC542" s="2"/>
      <c r="DD542" s="2"/>
      <c r="DE542" s="2"/>
      <c r="DF542" s="2"/>
      <c r="DG542" s="2"/>
      <c r="DH542" s="2"/>
      <c r="DI542" s="2"/>
      <c r="DJ542" s="2"/>
      <c r="DK542" s="2"/>
      <c r="DL542" s="2"/>
      <c r="DM542" s="2"/>
      <c r="DN542" s="2"/>
      <c r="DO542" s="2"/>
      <c r="DP542" s="2"/>
      <c r="DQ542" s="2"/>
      <c r="DR542" s="2"/>
      <c r="DS542" s="2"/>
      <c r="DT542" s="2"/>
      <c r="DU542" s="2"/>
      <c r="DV542" s="2"/>
      <c r="DW542" s="2"/>
      <c r="DX542" s="2"/>
      <c r="DY542" s="2"/>
      <c r="DZ542" s="2"/>
      <c r="EA542" s="2"/>
      <c r="EB542" s="2"/>
      <c r="EC542" s="2"/>
      <c r="ED542" s="2"/>
      <c r="EE542" s="2"/>
      <c r="EF542" s="2"/>
      <c r="EG542" s="2"/>
      <c r="EH542" s="2"/>
      <c r="EI542" s="2"/>
      <c r="EJ542" s="2"/>
      <c r="EK542" s="2"/>
      <c r="EL542" s="2"/>
      <c r="EM542" s="2"/>
      <c r="EN542" s="2"/>
      <c r="EO542" s="2"/>
      <c r="EP542" s="2"/>
      <c r="EQ542" s="2"/>
      <c r="ER542" s="2"/>
      <c r="ES542" s="2"/>
      <c r="ET542" s="2"/>
      <c r="EU542" s="2"/>
      <c r="EV542" s="2"/>
      <c r="EW542" s="2"/>
      <c r="EX542" s="2"/>
    </row>
    <row r="543" spans="1:154" x14ac:dyDescent="0.15">
      <c r="A543" s="35">
        <f t="shared" si="182"/>
        <v>45088</v>
      </c>
      <c r="B543" s="125">
        <f t="shared" ca="1" si="178"/>
        <v>11891.0478</v>
      </c>
      <c r="C543" s="14">
        <f t="shared" si="189"/>
        <v>10000</v>
      </c>
      <c r="D543" s="13">
        <f>IF(A543&lt;$B$1,VLOOKUP(A543,[1]DI!$A$4:$B$15000,2,FALSE),0)</f>
        <v>0</v>
      </c>
      <c r="E543" s="14">
        <f t="shared" si="190"/>
        <v>1</v>
      </c>
      <c r="F543" s="14">
        <f>(TRUNC(PRODUCT($E$14:$E542),16))</f>
        <v>1.18910477683537</v>
      </c>
      <c r="G543" s="14">
        <f t="shared" si="191"/>
        <v>1</v>
      </c>
      <c r="H543" s="14">
        <f t="shared" si="192"/>
        <v>1.1891047800000001</v>
      </c>
      <c r="I543" s="13">
        <f t="shared" si="183"/>
        <v>0</v>
      </c>
      <c r="J543" s="29">
        <f t="shared" si="184"/>
        <v>44559</v>
      </c>
      <c r="K543" s="2">
        <f t="shared" si="185"/>
        <v>362</v>
      </c>
      <c r="L543" s="17">
        <f t="shared" si="186"/>
        <v>363</v>
      </c>
      <c r="M543" s="12">
        <f t="shared" si="179"/>
        <v>1</v>
      </c>
      <c r="N543" s="12">
        <f t="shared" si="180"/>
        <v>1.1891047800000001</v>
      </c>
      <c r="O543" s="17">
        <f t="shared" si="177"/>
        <v>0</v>
      </c>
      <c r="P543" s="14">
        <f t="shared" si="176"/>
        <v>1891.0478000000001</v>
      </c>
      <c r="Q543" s="14">
        <v>0</v>
      </c>
      <c r="R543" s="14">
        <f t="shared" si="194"/>
        <v>0</v>
      </c>
      <c r="S543" s="20">
        <f t="shared" si="181"/>
        <v>0</v>
      </c>
      <c r="T543" s="14">
        <f t="shared" si="193"/>
        <v>0</v>
      </c>
      <c r="U543" s="4" t="str">
        <f t="shared" si="187"/>
        <v>A+J=</v>
      </c>
      <c r="V543" s="29">
        <f t="shared" si="188"/>
        <v>45747</v>
      </c>
      <c r="W543" s="3"/>
      <c r="X543" s="87">
        <f>[2]Plan1!$A611</f>
        <v>54708</v>
      </c>
      <c r="Y543" s="87" t="str">
        <f>[2]Plan1!$C611</f>
        <v>Nossa Sr.a Aparecida - Padroeira do Brasil</v>
      </c>
      <c r="Z543" s="78"/>
      <c r="AA543" s="1"/>
      <c r="AB543" s="3"/>
      <c r="AC543" s="3"/>
      <c r="AD543" s="3"/>
      <c r="AE543" s="3"/>
      <c r="AF543" s="3"/>
      <c r="AG543" s="11"/>
      <c r="AH543" s="3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  <c r="CG543" s="2"/>
      <c r="CH543" s="2"/>
      <c r="CI543" s="2"/>
      <c r="CJ543" s="2"/>
      <c r="CK543" s="2"/>
      <c r="CL543" s="2"/>
      <c r="CM543" s="2"/>
      <c r="CN543" s="2"/>
      <c r="CO543" s="2"/>
      <c r="CP543" s="2"/>
      <c r="CQ543" s="2"/>
      <c r="CR543" s="2"/>
      <c r="CS543" s="2"/>
      <c r="CT543" s="2"/>
      <c r="CU543" s="2"/>
      <c r="CV543" s="2"/>
      <c r="CW543" s="2"/>
      <c r="CX543" s="2"/>
      <c r="CY543" s="2"/>
      <c r="CZ543" s="2"/>
      <c r="DA543" s="2"/>
      <c r="DB543" s="2"/>
      <c r="DC543" s="2"/>
      <c r="DD543" s="2"/>
      <c r="DE543" s="2"/>
      <c r="DF543" s="2"/>
      <c r="DG543" s="2"/>
      <c r="DH543" s="2"/>
      <c r="DI543" s="2"/>
      <c r="DJ543" s="2"/>
      <c r="DK543" s="2"/>
      <c r="DL543" s="2"/>
      <c r="DM543" s="2"/>
      <c r="DN543" s="2"/>
      <c r="DO543" s="2"/>
      <c r="DP543" s="2"/>
      <c r="DQ543" s="2"/>
      <c r="DR543" s="2"/>
      <c r="DS543" s="2"/>
      <c r="DT543" s="2"/>
      <c r="DU543" s="2"/>
      <c r="DV543" s="2"/>
      <c r="DW543" s="2"/>
      <c r="DX543" s="2"/>
      <c r="DY543" s="2"/>
      <c r="DZ543" s="2"/>
      <c r="EA543" s="2"/>
      <c r="EB543" s="2"/>
      <c r="EC543" s="2"/>
      <c r="ED543" s="2"/>
      <c r="EE543" s="2"/>
      <c r="EF543" s="2"/>
      <c r="EG543" s="2"/>
      <c r="EH543" s="2"/>
      <c r="EI543" s="2"/>
      <c r="EJ543" s="2"/>
      <c r="EK543" s="2"/>
      <c r="EL543" s="2"/>
      <c r="EM543" s="2"/>
      <c r="EN543" s="2"/>
      <c r="EO543" s="2"/>
      <c r="EP543" s="2"/>
      <c r="EQ543" s="2"/>
      <c r="ER543" s="2"/>
      <c r="ES543" s="2"/>
      <c r="ET543" s="2"/>
      <c r="EU543" s="2"/>
      <c r="EV543" s="2"/>
      <c r="EW543" s="2"/>
      <c r="EX543" s="2"/>
    </row>
    <row r="544" spans="1:154" x14ac:dyDescent="0.15">
      <c r="A544" s="35">
        <f t="shared" si="182"/>
        <v>45089</v>
      </c>
      <c r="B544" s="125">
        <f t="shared" ca="1" si="178"/>
        <v>11891.0478</v>
      </c>
      <c r="C544" s="14">
        <f t="shared" si="189"/>
        <v>10000</v>
      </c>
      <c r="D544" s="13">
        <f>IF(A544&lt;$B$1,VLOOKUP(A544,[1]DI!$A$4:$B$15000,2,FALSE),0)</f>
        <v>0.13650000000000001</v>
      </c>
      <c r="E544" s="14">
        <f t="shared" si="190"/>
        <v>1.00050788</v>
      </c>
      <c r="F544" s="14">
        <f>(TRUNC(PRODUCT($E$14:$E543),16))</f>
        <v>1.18910477683537</v>
      </c>
      <c r="G544" s="14">
        <f t="shared" si="191"/>
        <v>1</v>
      </c>
      <c r="H544" s="14">
        <f t="shared" si="192"/>
        <v>1.1891047800000001</v>
      </c>
      <c r="I544" s="13">
        <f t="shared" si="183"/>
        <v>0</v>
      </c>
      <c r="J544" s="29">
        <f t="shared" si="184"/>
        <v>44559</v>
      </c>
      <c r="K544" s="2">
        <f t="shared" si="185"/>
        <v>363</v>
      </c>
      <c r="L544" s="17">
        <f t="shared" si="186"/>
        <v>363</v>
      </c>
      <c r="M544" s="12">
        <f t="shared" si="179"/>
        <v>1</v>
      </c>
      <c r="N544" s="12">
        <f t="shared" si="180"/>
        <v>1.1891047800000001</v>
      </c>
      <c r="O544" s="17">
        <f t="shared" si="177"/>
        <v>0</v>
      </c>
      <c r="P544" s="14">
        <f t="shared" si="176"/>
        <v>1891.0478000000001</v>
      </c>
      <c r="Q544" s="14">
        <v>0</v>
      </c>
      <c r="R544" s="14">
        <f t="shared" si="194"/>
        <v>0</v>
      </c>
      <c r="S544" s="20">
        <f t="shared" si="181"/>
        <v>0</v>
      </c>
      <c r="T544" s="14">
        <f t="shared" si="193"/>
        <v>0</v>
      </c>
      <c r="U544" s="4" t="str">
        <f t="shared" si="187"/>
        <v>A+J=</v>
      </c>
      <c r="V544" s="29">
        <f t="shared" si="188"/>
        <v>45747</v>
      </c>
      <c r="W544" s="3"/>
      <c r="X544" s="87">
        <f>[2]Plan1!$A612</f>
        <v>54729</v>
      </c>
      <c r="Y544" s="87" t="str">
        <f>[2]Plan1!$C612</f>
        <v>Finados</v>
      </c>
      <c r="Z544" s="78"/>
      <c r="AA544" s="1"/>
      <c r="AB544" s="3"/>
      <c r="AC544" s="3"/>
      <c r="AD544" s="3"/>
      <c r="AE544" s="3"/>
      <c r="AF544" s="3"/>
      <c r="AG544" s="11"/>
      <c r="AH544" s="3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  <c r="CG544" s="2"/>
      <c r="CH544" s="2"/>
      <c r="CI544" s="2"/>
      <c r="CJ544" s="2"/>
      <c r="CK544" s="2"/>
      <c r="CL544" s="2"/>
      <c r="CM544" s="2"/>
      <c r="CN544" s="2"/>
      <c r="CO544" s="2"/>
      <c r="CP544" s="2"/>
      <c r="CQ544" s="2"/>
      <c r="CR544" s="2"/>
      <c r="CS544" s="2"/>
      <c r="CT544" s="2"/>
      <c r="CU544" s="2"/>
      <c r="CV544" s="2"/>
      <c r="CW544" s="2"/>
      <c r="CX544" s="2"/>
      <c r="CY544" s="2"/>
      <c r="CZ544" s="2"/>
      <c r="DA544" s="2"/>
      <c r="DB544" s="2"/>
      <c r="DC544" s="2"/>
      <c r="DD544" s="2"/>
      <c r="DE544" s="2"/>
      <c r="DF544" s="2"/>
      <c r="DG544" s="2"/>
      <c r="DH544" s="2"/>
      <c r="DI544" s="2"/>
      <c r="DJ544" s="2"/>
      <c r="DK544" s="2"/>
      <c r="DL544" s="2"/>
      <c r="DM544" s="2"/>
      <c r="DN544" s="2"/>
      <c r="DO544" s="2"/>
      <c r="DP544" s="2"/>
      <c r="DQ544" s="2"/>
      <c r="DR544" s="2"/>
      <c r="DS544" s="2"/>
      <c r="DT544" s="2"/>
      <c r="DU544" s="2"/>
      <c r="DV544" s="2"/>
      <c r="DW544" s="2"/>
      <c r="DX544" s="2"/>
      <c r="DY544" s="2"/>
      <c r="DZ544" s="2"/>
      <c r="EA544" s="2"/>
      <c r="EB544" s="2"/>
      <c r="EC544" s="2"/>
      <c r="ED544" s="2"/>
      <c r="EE544" s="2"/>
      <c r="EF544" s="2"/>
      <c r="EG544" s="2"/>
      <c r="EH544" s="2"/>
      <c r="EI544" s="2"/>
      <c r="EJ544" s="2"/>
      <c r="EK544" s="2"/>
      <c r="EL544" s="2"/>
      <c r="EM544" s="2"/>
      <c r="EN544" s="2"/>
      <c r="EO544" s="2"/>
      <c r="EP544" s="2"/>
      <c r="EQ544" s="2"/>
      <c r="ER544" s="2"/>
      <c r="ES544" s="2"/>
      <c r="ET544" s="2"/>
      <c r="EU544" s="2"/>
      <c r="EV544" s="2"/>
      <c r="EW544" s="2"/>
      <c r="EX544" s="2"/>
    </row>
    <row r="545" spans="1:154" x14ac:dyDescent="0.15">
      <c r="A545" s="35">
        <f t="shared" si="182"/>
        <v>45090</v>
      </c>
      <c r="B545" s="125">
        <f t="shared" ca="1" si="178"/>
        <v>11897.087</v>
      </c>
      <c r="C545" s="14">
        <f t="shared" si="189"/>
        <v>10000</v>
      </c>
      <c r="D545" s="13">
        <f>IF(A545&lt;$B$1,VLOOKUP(A545,[1]DI!$A$4:$B$15000,2,FALSE),0)</f>
        <v>0.13650000000000001</v>
      </c>
      <c r="E545" s="14">
        <f t="shared" si="190"/>
        <v>1.00050788</v>
      </c>
      <c r="F545" s="14">
        <f>(TRUNC(PRODUCT($E$14:$E544),16))</f>
        <v>1.1897086993694299</v>
      </c>
      <c r="G545" s="14">
        <f t="shared" si="191"/>
        <v>1</v>
      </c>
      <c r="H545" s="14">
        <f t="shared" si="192"/>
        <v>1.1897087</v>
      </c>
      <c r="I545" s="13">
        <f t="shared" si="183"/>
        <v>0</v>
      </c>
      <c r="J545" s="29">
        <f t="shared" si="184"/>
        <v>44559</v>
      </c>
      <c r="K545" s="2">
        <f t="shared" si="185"/>
        <v>364</v>
      </c>
      <c r="L545" s="17">
        <f t="shared" si="186"/>
        <v>364</v>
      </c>
      <c r="M545" s="12">
        <f t="shared" si="179"/>
        <v>1</v>
      </c>
      <c r="N545" s="12">
        <f t="shared" si="180"/>
        <v>1.1897087</v>
      </c>
      <c r="O545" s="17">
        <f t="shared" si="177"/>
        <v>0</v>
      </c>
      <c r="P545" s="14">
        <f t="shared" si="176"/>
        <v>1897.087</v>
      </c>
      <c r="Q545" s="14">
        <v>0</v>
      </c>
      <c r="R545" s="14">
        <f t="shared" si="194"/>
        <v>0</v>
      </c>
      <c r="S545" s="20">
        <f t="shared" si="181"/>
        <v>0</v>
      </c>
      <c r="T545" s="14">
        <f t="shared" si="193"/>
        <v>0</v>
      </c>
      <c r="U545" s="4" t="str">
        <f t="shared" si="187"/>
        <v>A+J=</v>
      </c>
      <c r="V545" s="29">
        <f t="shared" si="188"/>
        <v>45747</v>
      </c>
      <c r="W545" s="3"/>
      <c r="X545" s="87">
        <f>[2]Plan1!$A613</f>
        <v>54742</v>
      </c>
      <c r="Y545" s="87" t="str">
        <f>[2]Plan1!$C613</f>
        <v>Proclamação da República</v>
      </c>
      <c r="Z545" s="78"/>
      <c r="AA545" s="1"/>
      <c r="AB545" s="3"/>
      <c r="AC545" s="3"/>
      <c r="AD545" s="3"/>
      <c r="AE545" s="3"/>
      <c r="AF545" s="3"/>
      <c r="AG545" s="11"/>
      <c r="AH545" s="3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  <c r="CG545" s="2"/>
      <c r="CH545" s="2"/>
      <c r="CI545" s="2"/>
      <c r="CJ545" s="2"/>
      <c r="CK545" s="2"/>
      <c r="CL545" s="2"/>
      <c r="CM545" s="2"/>
      <c r="CN545" s="2"/>
      <c r="CO545" s="2"/>
      <c r="CP545" s="2"/>
      <c r="CQ545" s="2"/>
      <c r="CR545" s="2"/>
      <c r="CS545" s="2"/>
      <c r="CT545" s="2"/>
      <c r="CU545" s="2"/>
      <c r="CV545" s="2"/>
      <c r="CW545" s="2"/>
      <c r="CX545" s="2"/>
      <c r="CY545" s="2"/>
      <c r="CZ545" s="2"/>
      <c r="DA545" s="2"/>
      <c r="DB545" s="2"/>
      <c r="DC545" s="2"/>
      <c r="DD545" s="2"/>
      <c r="DE545" s="2"/>
      <c r="DF545" s="2"/>
      <c r="DG545" s="2"/>
      <c r="DH545" s="2"/>
      <c r="DI545" s="2"/>
      <c r="DJ545" s="2"/>
      <c r="DK545" s="2"/>
      <c r="DL545" s="2"/>
      <c r="DM545" s="2"/>
      <c r="DN545" s="2"/>
      <c r="DO545" s="2"/>
      <c r="DP545" s="2"/>
      <c r="DQ545" s="2"/>
      <c r="DR545" s="2"/>
      <c r="DS545" s="2"/>
      <c r="DT545" s="2"/>
      <c r="DU545" s="2"/>
      <c r="DV545" s="2"/>
      <c r="DW545" s="2"/>
      <c r="DX545" s="2"/>
      <c r="DY545" s="2"/>
      <c r="DZ545" s="2"/>
      <c r="EA545" s="2"/>
      <c r="EB545" s="2"/>
      <c r="EC545" s="2"/>
      <c r="ED545" s="2"/>
      <c r="EE545" s="2"/>
      <c r="EF545" s="2"/>
      <c r="EG545" s="2"/>
      <c r="EH545" s="2"/>
      <c r="EI545" s="2"/>
      <c r="EJ545" s="2"/>
      <c r="EK545" s="2"/>
      <c r="EL545" s="2"/>
      <c r="EM545" s="2"/>
      <c r="EN545" s="2"/>
      <c r="EO545" s="2"/>
      <c r="EP545" s="2"/>
      <c r="EQ545" s="2"/>
      <c r="ER545" s="2"/>
      <c r="ES545" s="2"/>
      <c r="ET545" s="2"/>
      <c r="EU545" s="2"/>
      <c r="EV545" s="2"/>
      <c r="EW545" s="2"/>
      <c r="EX545" s="2"/>
    </row>
    <row r="546" spans="1:154" x14ac:dyDescent="0.15">
      <c r="A546" s="35">
        <f t="shared" si="182"/>
        <v>45091</v>
      </c>
      <c r="B546" s="125">
        <f t="shared" ca="1" si="178"/>
        <v>11903.129300000001</v>
      </c>
      <c r="C546" s="14">
        <f t="shared" si="189"/>
        <v>10000</v>
      </c>
      <c r="D546" s="13">
        <f>IF(A546&lt;$B$1,VLOOKUP(A546,[1]DI!$A$4:$B$15000,2,FALSE),0)</f>
        <v>0.13650000000000001</v>
      </c>
      <c r="E546" s="14">
        <f t="shared" si="190"/>
        <v>1.00050788</v>
      </c>
      <c r="F546" s="14">
        <f>(TRUNC(PRODUCT($E$14:$E545),16))</f>
        <v>1.19031292862367</v>
      </c>
      <c r="G546" s="14">
        <f t="shared" si="191"/>
        <v>1</v>
      </c>
      <c r="H546" s="14">
        <f t="shared" si="192"/>
        <v>1.1903129299999999</v>
      </c>
      <c r="I546" s="13">
        <f t="shared" si="183"/>
        <v>0</v>
      </c>
      <c r="J546" s="29">
        <f t="shared" si="184"/>
        <v>44559</v>
      </c>
      <c r="K546" s="2">
        <f t="shared" si="185"/>
        <v>365</v>
      </c>
      <c r="L546" s="17">
        <f t="shared" si="186"/>
        <v>365</v>
      </c>
      <c r="M546" s="12">
        <f t="shared" si="179"/>
        <v>1</v>
      </c>
      <c r="N546" s="12">
        <f t="shared" si="180"/>
        <v>1.1903129299999999</v>
      </c>
      <c r="O546" s="17">
        <f t="shared" si="177"/>
        <v>0</v>
      </c>
      <c r="P546" s="14">
        <f t="shared" si="176"/>
        <v>1903.1293000000001</v>
      </c>
      <c r="Q546" s="14">
        <v>0</v>
      </c>
      <c r="R546" s="14">
        <f t="shared" si="194"/>
        <v>0</v>
      </c>
      <c r="S546" s="20">
        <f t="shared" si="181"/>
        <v>0</v>
      </c>
      <c r="T546" s="14">
        <f t="shared" si="193"/>
        <v>0</v>
      </c>
      <c r="U546" s="4" t="str">
        <f t="shared" si="187"/>
        <v>A+J=</v>
      </c>
      <c r="V546" s="29">
        <f t="shared" si="188"/>
        <v>45747</v>
      </c>
      <c r="W546" s="3"/>
      <c r="X546" s="87">
        <f>[2]Plan1!$A614</f>
        <v>54747</v>
      </c>
      <c r="Y546" s="87" t="str">
        <f>[2]Plan1!$C614</f>
        <v>Dia Nacional de Zumbi e da Consciência Negra</v>
      </c>
      <c r="Z546" s="78"/>
      <c r="AA546" s="1"/>
      <c r="AB546" s="3"/>
      <c r="AC546" s="3"/>
      <c r="AD546" s="3"/>
      <c r="AE546" s="3"/>
      <c r="AF546" s="3"/>
      <c r="AG546" s="11"/>
      <c r="AH546" s="3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  <c r="CG546" s="2"/>
      <c r="CH546" s="2"/>
      <c r="CI546" s="2"/>
      <c r="CJ546" s="2"/>
      <c r="CK546" s="2"/>
      <c r="CL546" s="2"/>
      <c r="CM546" s="2"/>
      <c r="CN546" s="2"/>
      <c r="CO546" s="2"/>
      <c r="CP546" s="2"/>
      <c r="CQ546" s="2"/>
      <c r="CR546" s="2"/>
      <c r="CS546" s="2"/>
      <c r="CT546" s="2"/>
      <c r="CU546" s="2"/>
      <c r="CV546" s="2"/>
      <c r="CW546" s="2"/>
      <c r="CX546" s="2"/>
      <c r="CY546" s="2"/>
      <c r="CZ546" s="2"/>
      <c r="DA546" s="2"/>
      <c r="DB546" s="2"/>
      <c r="DC546" s="2"/>
      <c r="DD546" s="2"/>
      <c r="DE546" s="2"/>
      <c r="DF546" s="2"/>
      <c r="DG546" s="2"/>
      <c r="DH546" s="2"/>
      <c r="DI546" s="2"/>
      <c r="DJ546" s="2"/>
      <c r="DK546" s="2"/>
      <c r="DL546" s="2"/>
      <c r="DM546" s="2"/>
      <c r="DN546" s="2"/>
      <c r="DO546" s="2"/>
      <c r="DP546" s="2"/>
      <c r="DQ546" s="2"/>
      <c r="DR546" s="2"/>
      <c r="DS546" s="2"/>
      <c r="DT546" s="2"/>
      <c r="DU546" s="2"/>
      <c r="DV546" s="2"/>
      <c r="DW546" s="2"/>
      <c r="DX546" s="2"/>
      <c r="DY546" s="2"/>
      <c r="DZ546" s="2"/>
      <c r="EA546" s="2"/>
      <c r="EB546" s="2"/>
      <c r="EC546" s="2"/>
      <c r="ED546" s="2"/>
      <c r="EE546" s="2"/>
      <c r="EF546" s="2"/>
      <c r="EG546" s="2"/>
      <c r="EH546" s="2"/>
      <c r="EI546" s="2"/>
      <c r="EJ546" s="2"/>
      <c r="EK546" s="2"/>
      <c r="EL546" s="2"/>
      <c r="EM546" s="2"/>
      <c r="EN546" s="2"/>
      <c r="EO546" s="2"/>
      <c r="EP546" s="2"/>
      <c r="EQ546" s="2"/>
      <c r="ER546" s="2"/>
      <c r="ES546" s="2"/>
      <c r="ET546" s="2"/>
      <c r="EU546" s="2"/>
      <c r="EV546" s="2"/>
      <c r="EW546" s="2"/>
      <c r="EX546" s="2"/>
    </row>
    <row r="547" spans="1:154" x14ac:dyDescent="0.15">
      <c r="A547" s="35">
        <f t="shared" si="182"/>
        <v>45092</v>
      </c>
      <c r="B547" s="125">
        <f t="shared" ca="1" si="178"/>
        <v>11909.1746</v>
      </c>
      <c r="C547" s="14">
        <f t="shared" si="189"/>
        <v>10000</v>
      </c>
      <c r="D547" s="13">
        <f>IF(A547&lt;$B$1,VLOOKUP(A547,[1]DI!$A$4:$B$15000,2,FALSE),0)</f>
        <v>0.13650000000000001</v>
      </c>
      <c r="E547" s="14">
        <f t="shared" si="190"/>
        <v>1.00050788</v>
      </c>
      <c r="F547" s="14">
        <f>(TRUNC(PRODUCT($E$14:$E546),16))</f>
        <v>1.1909174647538601</v>
      </c>
      <c r="G547" s="14">
        <f t="shared" si="191"/>
        <v>1</v>
      </c>
      <c r="H547" s="14">
        <f t="shared" si="192"/>
        <v>1.1909174600000001</v>
      </c>
      <c r="I547" s="13">
        <f t="shared" si="183"/>
        <v>0</v>
      </c>
      <c r="J547" s="29">
        <f t="shared" si="184"/>
        <v>44559</v>
      </c>
      <c r="K547" s="2">
        <f t="shared" si="185"/>
        <v>366</v>
      </c>
      <c r="L547" s="17">
        <f t="shared" si="186"/>
        <v>366</v>
      </c>
      <c r="M547" s="12">
        <f t="shared" si="179"/>
        <v>1</v>
      </c>
      <c r="N547" s="12">
        <f t="shared" si="180"/>
        <v>1.1909174600000001</v>
      </c>
      <c r="O547" s="17">
        <f t="shared" si="177"/>
        <v>0</v>
      </c>
      <c r="P547" s="14">
        <f t="shared" si="176"/>
        <v>1909.1746000000001</v>
      </c>
      <c r="Q547" s="14">
        <v>0</v>
      </c>
      <c r="R547" s="14">
        <f t="shared" si="194"/>
        <v>0</v>
      </c>
      <c r="S547" s="20">
        <f t="shared" si="181"/>
        <v>0</v>
      </c>
      <c r="T547" s="14">
        <f t="shared" si="193"/>
        <v>0</v>
      </c>
      <c r="U547" s="4" t="str">
        <f t="shared" si="187"/>
        <v>A+J=</v>
      </c>
      <c r="V547" s="29">
        <f t="shared" si="188"/>
        <v>45747</v>
      </c>
      <c r="W547" s="3"/>
      <c r="AF547" s="3"/>
      <c r="AG547" s="11"/>
      <c r="AH547" s="3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  <c r="CG547" s="2"/>
      <c r="CH547" s="2"/>
      <c r="CI547" s="2"/>
      <c r="CJ547" s="2"/>
      <c r="CK547" s="2"/>
      <c r="CL547" s="2"/>
      <c r="CM547" s="2"/>
      <c r="CN547" s="2"/>
      <c r="CO547" s="2"/>
      <c r="CP547" s="2"/>
      <c r="CQ547" s="2"/>
      <c r="CR547" s="2"/>
      <c r="CS547" s="2"/>
      <c r="CT547" s="2"/>
      <c r="CU547" s="2"/>
      <c r="CV547" s="2"/>
      <c r="CW547" s="2"/>
      <c r="CX547" s="2"/>
      <c r="CY547" s="2"/>
      <c r="CZ547" s="2"/>
      <c r="DA547" s="2"/>
      <c r="DB547" s="2"/>
      <c r="DC547" s="2"/>
      <c r="DD547" s="2"/>
      <c r="DE547" s="2"/>
      <c r="DF547" s="2"/>
      <c r="DG547" s="2"/>
      <c r="DH547" s="2"/>
      <c r="DI547" s="2"/>
      <c r="DJ547" s="2"/>
      <c r="DK547" s="2"/>
      <c r="DL547" s="2"/>
      <c r="DM547" s="2"/>
      <c r="DN547" s="2"/>
      <c r="DO547" s="2"/>
      <c r="DP547" s="2"/>
      <c r="DQ547" s="2"/>
      <c r="DR547" s="2"/>
      <c r="DS547" s="2"/>
      <c r="DT547" s="2"/>
      <c r="DU547" s="2"/>
      <c r="DV547" s="2"/>
      <c r="DW547" s="2"/>
      <c r="DX547" s="2"/>
      <c r="DY547" s="2"/>
      <c r="DZ547" s="2"/>
      <c r="EA547" s="2"/>
      <c r="EB547" s="2"/>
      <c r="EC547" s="2"/>
      <c r="ED547" s="2"/>
      <c r="EE547" s="2"/>
      <c r="EF547" s="2"/>
      <c r="EG547" s="2"/>
      <c r="EH547" s="2"/>
      <c r="EI547" s="2"/>
      <c r="EJ547" s="2"/>
      <c r="EK547" s="2"/>
      <c r="EL547" s="2"/>
      <c r="EM547" s="2"/>
      <c r="EN547" s="2"/>
      <c r="EO547" s="2"/>
      <c r="EP547" s="2"/>
      <c r="EQ547" s="2"/>
      <c r="ER547" s="2"/>
      <c r="ES547" s="2"/>
      <c r="ET547" s="2"/>
      <c r="EU547" s="2"/>
      <c r="EV547" s="2"/>
      <c r="EW547" s="2"/>
      <c r="EX547" s="2"/>
    </row>
    <row r="548" spans="1:154" x14ac:dyDescent="0.15">
      <c r="A548" s="35">
        <f t="shared" si="182"/>
        <v>45093</v>
      </c>
      <c r="B548" s="125">
        <f t="shared" ca="1" si="178"/>
        <v>11915.223099999999</v>
      </c>
      <c r="C548" s="14">
        <f t="shared" si="189"/>
        <v>10000</v>
      </c>
      <c r="D548" s="13">
        <f>IF(A548&lt;$B$1,VLOOKUP(A548,[1]DI!$A$4:$B$15000,2,FALSE),0)</f>
        <v>0.13650000000000001</v>
      </c>
      <c r="E548" s="14">
        <f t="shared" si="190"/>
        <v>1.00050788</v>
      </c>
      <c r="F548" s="14">
        <f>(TRUNC(PRODUCT($E$14:$E547),16))</f>
        <v>1.1915223079158599</v>
      </c>
      <c r="G548" s="14">
        <f t="shared" si="191"/>
        <v>1</v>
      </c>
      <c r="H548" s="14">
        <f t="shared" si="192"/>
        <v>1.1915223100000001</v>
      </c>
      <c r="I548" s="13">
        <f t="shared" si="183"/>
        <v>0</v>
      </c>
      <c r="J548" s="29">
        <f t="shared" si="184"/>
        <v>44559</v>
      </c>
      <c r="K548" s="2">
        <f t="shared" si="185"/>
        <v>367</v>
      </c>
      <c r="L548" s="17">
        <f t="shared" si="186"/>
        <v>367</v>
      </c>
      <c r="M548" s="12">
        <f t="shared" si="179"/>
        <v>1</v>
      </c>
      <c r="N548" s="12">
        <f t="shared" si="180"/>
        <v>1.1915223100000001</v>
      </c>
      <c r="O548" s="17">
        <f t="shared" si="177"/>
        <v>0</v>
      </c>
      <c r="P548" s="14">
        <f t="shared" si="176"/>
        <v>1915.2230999999999</v>
      </c>
      <c r="Q548" s="14">
        <v>0</v>
      </c>
      <c r="R548" s="14">
        <f t="shared" si="194"/>
        <v>0</v>
      </c>
      <c r="S548" s="20">
        <f t="shared" si="181"/>
        <v>0</v>
      </c>
      <c r="T548" s="14">
        <f t="shared" si="193"/>
        <v>0</v>
      </c>
      <c r="U548" s="4" t="str">
        <f t="shared" si="187"/>
        <v>A+J=</v>
      </c>
      <c r="V548" s="29">
        <f t="shared" si="188"/>
        <v>45747</v>
      </c>
      <c r="W548" s="3"/>
      <c r="AF548" s="3"/>
      <c r="AG548" s="11"/>
      <c r="AH548" s="3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  <c r="CG548" s="2"/>
      <c r="CH548" s="2"/>
      <c r="CI548" s="2"/>
      <c r="CJ548" s="2"/>
      <c r="CK548" s="2"/>
      <c r="CL548" s="2"/>
      <c r="CM548" s="2"/>
      <c r="CN548" s="2"/>
      <c r="CO548" s="2"/>
      <c r="CP548" s="2"/>
      <c r="CQ548" s="2"/>
      <c r="CR548" s="2"/>
      <c r="CS548" s="2"/>
      <c r="CT548" s="2"/>
      <c r="CU548" s="2"/>
      <c r="CV548" s="2"/>
      <c r="CW548" s="2"/>
      <c r="CX548" s="2"/>
      <c r="CY548" s="2"/>
      <c r="CZ548" s="2"/>
      <c r="DA548" s="2"/>
      <c r="DB548" s="2"/>
      <c r="DC548" s="2"/>
      <c r="DD548" s="2"/>
      <c r="DE548" s="2"/>
      <c r="DF548" s="2"/>
      <c r="DG548" s="2"/>
      <c r="DH548" s="2"/>
      <c r="DI548" s="2"/>
      <c r="DJ548" s="2"/>
      <c r="DK548" s="2"/>
      <c r="DL548" s="2"/>
      <c r="DM548" s="2"/>
      <c r="DN548" s="2"/>
      <c r="DO548" s="2"/>
      <c r="DP548" s="2"/>
      <c r="DQ548" s="2"/>
      <c r="DR548" s="2"/>
      <c r="DS548" s="2"/>
      <c r="DT548" s="2"/>
      <c r="DU548" s="2"/>
      <c r="DV548" s="2"/>
      <c r="DW548" s="2"/>
      <c r="DX548" s="2"/>
      <c r="DY548" s="2"/>
      <c r="DZ548" s="2"/>
      <c r="EA548" s="2"/>
      <c r="EB548" s="2"/>
      <c r="EC548" s="2"/>
      <c r="ED548" s="2"/>
      <c r="EE548" s="2"/>
      <c r="EF548" s="2"/>
      <c r="EG548" s="2"/>
      <c r="EH548" s="2"/>
      <c r="EI548" s="2"/>
      <c r="EJ548" s="2"/>
      <c r="EK548" s="2"/>
      <c r="EL548" s="2"/>
      <c r="EM548" s="2"/>
      <c r="EN548" s="2"/>
      <c r="EO548" s="2"/>
      <c r="EP548" s="2"/>
      <c r="EQ548" s="2"/>
      <c r="ER548" s="2"/>
      <c r="ES548" s="2"/>
      <c r="ET548" s="2"/>
      <c r="EU548" s="2"/>
      <c r="EV548" s="2"/>
      <c r="EW548" s="2"/>
      <c r="EX548" s="2"/>
    </row>
    <row r="549" spans="1:154" x14ac:dyDescent="0.15">
      <c r="A549" s="35">
        <f t="shared" si="182"/>
        <v>45094</v>
      </c>
      <c r="B549" s="125">
        <f t="shared" ca="1" si="178"/>
        <v>11921.274600000001</v>
      </c>
      <c r="C549" s="14">
        <f t="shared" si="189"/>
        <v>10000</v>
      </c>
      <c r="D549" s="13">
        <f>IF(A549&lt;$B$1,VLOOKUP(A549,[1]DI!$A$4:$B$15000,2,FALSE),0)</f>
        <v>0</v>
      </c>
      <c r="E549" s="14">
        <f t="shared" si="190"/>
        <v>1</v>
      </c>
      <c r="F549" s="14">
        <f>(TRUNC(PRODUCT($E$14:$E548),16))</f>
        <v>1.1921274582656001</v>
      </c>
      <c r="G549" s="14">
        <f t="shared" si="191"/>
        <v>1</v>
      </c>
      <c r="H549" s="14">
        <f t="shared" si="192"/>
        <v>1.19212746</v>
      </c>
      <c r="I549" s="13">
        <f t="shared" si="183"/>
        <v>0</v>
      </c>
      <c r="J549" s="29">
        <f t="shared" si="184"/>
        <v>44559</v>
      </c>
      <c r="K549" s="2">
        <f t="shared" si="185"/>
        <v>367</v>
      </c>
      <c r="L549" s="17">
        <f t="shared" si="186"/>
        <v>368</v>
      </c>
      <c r="M549" s="12">
        <f t="shared" si="179"/>
        <v>1</v>
      </c>
      <c r="N549" s="12">
        <f t="shared" si="180"/>
        <v>1.19212746</v>
      </c>
      <c r="O549" s="17">
        <f t="shared" si="177"/>
        <v>0</v>
      </c>
      <c r="P549" s="14">
        <f t="shared" si="176"/>
        <v>1921.2746</v>
      </c>
      <c r="Q549" s="14">
        <v>0</v>
      </c>
      <c r="R549" s="14">
        <f t="shared" si="194"/>
        <v>0</v>
      </c>
      <c r="S549" s="20">
        <f t="shared" si="181"/>
        <v>0</v>
      </c>
      <c r="T549" s="14">
        <f t="shared" si="193"/>
        <v>0</v>
      </c>
      <c r="U549" s="4" t="str">
        <f t="shared" si="187"/>
        <v>A+J=</v>
      </c>
      <c r="V549" s="29">
        <f t="shared" si="188"/>
        <v>45747</v>
      </c>
      <c r="W549" s="3"/>
      <c r="AF549" s="3"/>
      <c r="AG549" s="11"/>
      <c r="AH549" s="3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  <c r="CG549" s="2"/>
      <c r="CH549" s="2"/>
      <c r="CI549" s="2"/>
      <c r="CJ549" s="2"/>
      <c r="CK549" s="2"/>
      <c r="CL549" s="2"/>
      <c r="CM549" s="2"/>
      <c r="CN549" s="2"/>
      <c r="CO549" s="2"/>
      <c r="CP549" s="2"/>
      <c r="CQ549" s="2"/>
      <c r="CR549" s="2"/>
      <c r="CS549" s="2"/>
      <c r="CT549" s="2"/>
      <c r="CU549" s="2"/>
      <c r="CV549" s="2"/>
      <c r="CW549" s="2"/>
      <c r="CX549" s="2"/>
      <c r="CY549" s="2"/>
      <c r="CZ549" s="2"/>
      <c r="DA549" s="2"/>
      <c r="DB549" s="2"/>
      <c r="DC549" s="2"/>
      <c r="DD549" s="2"/>
      <c r="DE549" s="2"/>
      <c r="DF549" s="2"/>
      <c r="DG549" s="2"/>
      <c r="DH549" s="2"/>
      <c r="DI549" s="2"/>
      <c r="DJ549" s="2"/>
      <c r="DK549" s="2"/>
      <c r="DL549" s="2"/>
      <c r="DM549" s="2"/>
      <c r="DN549" s="2"/>
      <c r="DO549" s="2"/>
      <c r="DP549" s="2"/>
      <c r="DQ549" s="2"/>
      <c r="DR549" s="2"/>
      <c r="DS549" s="2"/>
      <c r="DT549" s="2"/>
      <c r="DU549" s="2"/>
      <c r="DV549" s="2"/>
      <c r="DW549" s="2"/>
      <c r="DX549" s="2"/>
      <c r="DY549" s="2"/>
      <c r="DZ549" s="2"/>
      <c r="EA549" s="2"/>
      <c r="EB549" s="2"/>
      <c r="EC549" s="2"/>
      <c r="ED549" s="2"/>
      <c r="EE549" s="2"/>
      <c r="EF549" s="2"/>
      <c r="EG549" s="2"/>
      <c r="EH549" s="2"/>
      <c r="EI549" s="2"/>
      <c r="EJ549" s="2"/>
      <c r="EK549" s="2"/>
      <c r="EL549" s="2"/>
      <c r="EM549" s="2"/>
      <c r="EN549" s="2"/>
      <c r="EO549" s="2"/>
      <c r="EP549" s="2"/>
      <c r="EQ549" s="2"/>
      <c r="ER549" s="2"/>
      <c r="ES549" s="2"/>
      <c r="ET549" s="2"/>
      <c r="EU549" s="2"/>
      <c r="EV549" s="2"/>
      <c r="EW549" s="2"/>
      <c r="EX549" s="2"/>
    </row>
    <row r="550" spans="1:154" x14ac:dyDescent="0.15">
      <c r="A550" s="35">
        <f t="shared" si="182"/>
        <v>45095</v>
      </c>
      <c r="B550" s="125">
        <f t="shared" ca="1" si="178"/>
        <v>11921.274600000001</v>
      </c>
      <c r="C550" s="14">
        <f t="shared" si="189"/>
        <v>10000</v>
      </c>
      <c r="D550" s="13">
        <f>IF(A550&lt;$B$1,VLOOKUP(A550,[1]DI!$A$4:$B$15000,2,FALSE),0)</f>
        <v>0</v>
      </c>
      <c r="E550" s="14">
        <f t="shared" si="190"/>
        <v>1</v>
      </c>
      <c r="F550" s="14">
        <f>(TRUNC(PRODUCT($E$14:$E549),16))</f>
        <v>1.1921274582656001</v>
      </c>
      <c r="G550" s="14">
        <f t="shared" si="191"/>
        <v>1</v>
      </c>
      <c r="H550" s="14">
        <f t="shared" si="192"/>
        <v>1.19212746</v>
      </c>
      <c r="I550" s="13">
        <f t="shared" si="183"/>
        <v>0</v>
      </c>
      <c r="J550" s="29">
        <f t="shared" si="184"/>
        <v>44559</v>
      </c>
      <c r="K550" s="2">
        <f t="shared" si="185"/>
        <v>367</v>
      </c>
      <c r="L550" s="17">
        <f t="shared" si="186"/>
        <v>368</v>
      </c>
      <c r="M550" s="12">
        <f t="shared" si="179"/>
        <v>1</v>
      </c>
      <c r="N550" s="12">
        <f t="shared" si="180"/>
        <v>1.19212746</v>
      </c>
      <c r="O550" s="17">
        <f t="shared" si="177"/>
        <v>0</v>
      </c>
      <c r="P550" s="14">
        <f t="shared" si="176"/>
        <v>1921.2746</v>
      </c>
      <c r="Q550" s="14">
        <v>0</v>
      </c>
      <c r="R550" s="14">
        <f t="shared" si="194"/>
        <v>0</v>
      </c>
      <c r="S550" s="20">
        <f t="shared" si="181"/>
        <v>0</v>
      </c>
      <c r="T550" s="14">
        <f t="shared" si="193"/>
        <v>0</v>
      </c>
      <c r="U550" s="4" t="str">
        <f t="shared" si="187"/>
        <v>A+J=</v>
      </c>
      <c r="V550" s="29">
        <f t="shared" si="188"/>
        <v>45747</v>
      </c>
      <c r="W550" s="3"/>
      <c r="AF550" s="3"/>
      <c r="AG550" s="11"/>
      <c r="AH550" s="3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  <c r="CG550" s="2"/>
      <c r="CH550" s="2"/>
      <c r="CI550" s="2"/>
      <c r="CJ550" s="2"/>
      <c r="CK550" s="2"/>
      <c r="CL550" s="2"/>
      <c r="CM550" s="2"/>
      <c r="CN550" s="2"/>
      <c r="CO550" s="2"/>
      <c r="CP550" s="2"/>
      <c r="CQ550" s="2"/>
      <c r="CR550" s="2"/>
      <c r="CS550" s="2"/>
      <c r="CT550" s="2"/>
      <c r="CU550" s="2"/>
      <c r="CV550" s="2"/>
      <c r="CW550" s="2"/>
      <c r="CX550" s="2"/>
      <c r="CY550" s="2"/>
      <c r="CZ550" s="2"/>
      <c r="DA550" s="2"/>
      <c r="DB550" s="2"/>
      <c r="DC550" s="2"/>
      <c r="DD550" s="2"/>
      <c r="DE550" s="2"/>
      <c r="DF550" s="2"/>
      <c r="DG550" s="2"/>
      <c r="DH550" s="2"/>
      <c r="DI550" s="2"/>
      <c r="DJ550" s="2"/>
      <c r="DK550" s="2"/>
      <c r="DL550" s="2"/>
      <c r="DM550" s="2"/>
      <c r="DN550" s="2"/>
      <c r="DO550" s="2"/>
      <c r="DP550" s="2"/>
      <c r="DQ550" s="2"/>
      <c r="DR550" s="2"/>
      <c r="DS550" s="2"/>
      <c r="DT550" s="2"/>
      <c r="DU550" s="2"/>
      <c r="DV550" s="2"/>
      <c r="DW550" s="2"/>
      <c r="DX550" s="2"/>
      <c r="DY550" s="2"/>
      <c r="DZ550" s="2"/>
      <c r="EA550" s="2"/>
      <c r="EB550" s="2"/>
      <c r="EC550" s="2"/>
      <c r="ED550" s="2"/>
      <c r="EE550" s="2"/>
      <c r="EF550" s="2"/>
      <c r="EG550" s="2"/>
      <c r="EH550" s="2"/>
      <c r="EI550" s="2"/>
      <c r="EJ550" s="2"/>
      <c r="EK550" s="2"/>
      <c r="EL550" s="2"/>
      <c r="EM550" s="2"/>
      <c r="EN550" s="2"/>
      <c r="EO550" s="2"/>
      <c r="EP550" s="2"/>
      <c r="EQ550" s="2"/>
      <c r="ER550" s="2"/>
      <c r="ES550" s="2"/>
      <c r="ET550" s="2"/>
      <c r="EU550" s="2"/>
      <c r="EV550" s="2"/>
      <c r="EW550" s="2"/>
      <c r="EX550" s="2"/>
    </row>
    <row r="551" spans="1:154" x14ac:dyDescent="0.15">
      <c r="A551" s="35">
        <f t="shared" si="182"/>
        <v>45096</v>
      </c>
      <c r="B551" s="125">
        <f t="shared" ca="1" si="178"/>
        <v>11921.274600000001</v>
      </c>
      <c r="C551" s="14">
        <f t="shared" si="189"/>
        <v>10000</v>
      </c>
      <c r="D551" s="13">
        <f>IF(A551&lt;$B$1,VLOOKUP(A551,[1]DI!$A$4:$B$15000,2,FALSE),0)</f>
        <v>0.13650000000000001</v>
      </c>
      <c r="E551" s="14">
        <f t="shared" si="190"/>
        <v>1.00050788</v>
      </c>
      <c r="F551" s="14">
        <f>(TRUNC(PRODUCT($E$14:$E550),16))</f>
        <v>1.1921274582656001</v>
      </c>
      <c r="G551" s="14">
        <f t="shared" si="191"/>
        <v>1</v>
      </c>
      <c r="H551" s="14">
        <f t="shared" si="192"/>
        <v>1.19212746</v>
      </c>
      <c r="I551" s="13">
        <f t="shared" si="183"/>
        <v>0</v>
      </c>
      <c r="J551" s="29">
        <f t="shared" si="184"/>
        <v>44559</v>
      </c>
      <c r="K551" s="2">
        <f t="shared" si="185"/>
        <v>368</v>
      </c>
      <c r="L551" s="17">
        <f t="shared" si="186"/>
        <v>368</v>
      </c>
      <c r="M551" s="12">
        <f t="shared" si="179"/>
        <v>1</v>
      </c>
      <c r="N551" s="12">
        <f t="shared" si="180"/>
        <v>1.19212746</v>
      </c>
      <c r="O551" s="17">
        <f t="shared" si="177"/>
        <v>0</v>
      </c>
      <c r="P551" s="14">
        <f t="shared" si="176"/>
        <v>1921.2746</v>
      </c>
      <c r="Q551" s="14">
        <v>0</v>
      </c>
      <c r="R551" s="14">
        <f t="shared" si="194"/>
        <v>0</v>
      </c>
      <c r="S551" s="20">
        <f t="shared" si="181"/>
        <v>0</v>
      </c>
      <c r="T551" s="14">
        <f t="shared" si="193"/>
        <v>0</v>
      </c>
      <c r="U551" s="4" t="str">
        <f t="shared" si="187"/>
        <v>A+J=</v>
      </c>
      <c r="V551" s="29">
        <f t="shared" si="188"/>
        <v>45747</v>
      </c>
      <c r="W551" s="3"/>
      <c r="X551" s="3"/>
      <c r="Z551" s="3"/>
      <c r="AA551" s="1"/>
      <c r="AB551" s="3"/>
      <c r="AC551" s="3"/>
      <c r="AD551" s="3"/>
      <c r="AE551" s="3"/>
      <c r="AF551" s="3"/>
      <c r="AG551" s="11"/>
      <c r="AH551" s="3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  <c r="CJ551" s="2"/>
      <c r="CK551" s="2"/>
      <c r="CL551" s="2"/>
      <c r="CM551" s="2"/>
      <c r="CN551" s="2"/>
      <c r="CO551" s="2"/>
      <c r="CP551" s="2"/>
      <c r="CQ551" s="2"/>
      <c r="CR551" s="2"/>
      <c r="CS551" s="2"/>
      <c r="CT551" s="2"/>
      <c r="CU551" s="2"/>
      <c r="CV551" s="2"/>
      <c r="CW551" s="2"/>
      <c r="CX551" s="2"/>
      <c r="CY551" s="2"/>
      <c r="CZ551" s="2"/>
      <c r="DA551" s="2"/>
      <c r="DB551" s="2"/>
      <c r="DC551" s="2"/>
      <c r="DD551" s="2"/>
      <c r="DE551" s="2"/>
      <c r="DF551" s="2"/>
      <c r="DG551" s="2"/>
      <c r="DH551" s="2"/>
      <c r="DI551" s="2"/>
      <c r="DJ551" s="2"/>
      <c r="DK551" s="2"/>
      <c r="DL551" s="2"/>
      <c r="DM551" s="2"/>
      <c r="DN551" s="2"/>
      <c r="DO551" s="2"/>
      <c r="DP551" s="2"/>
      <c r="DQ551" s="2"/>
      <c r="DR551" s="2"/>
      <c r="DS551" s="2"/>
      <c r="DT551" s="2"/>
      <c r="DU551" s="2"/>
      <c r="DV551" s="2"/>
      <c r="DW551" s="2"/>
      <c r="DX551" s="2"/>
      <c r="DY551" s="2"/>
      <c r="DZ551" s="2"/>
      <c r="EA551" s="2"/>
      <c r="EB551" s="2"/>
      <c r="EC551" s="2"/>
      <c r="ED551" s="2"/>
      <c r="EE551" s="2"/>
      <c r="EF551" s="2"/>
      <c r="EG551" s="2"/>
      <c r="EH551" s="2"/>
      <c r="EI551" s="2"/>
      <c r="EJ551" s="2"/>
      <c r="EK551" s="2"/>
      <c r="EL551" s="2"/>
      <c r="EM551" s="2"/>
      <c r="EN551" s="2"/>
      <c r="EO551" s="2"/>
      <c r="EP551" s="2"/>
      <c r="EQ551" s="2"/>
      <c r="ER551" s="2"/>
      <c r="ES551" s="2"/>
      <c r="ET551" s="2"/>
      <c r="EU551" s="2"/>
      <c r="EV551" s="2"/>
      <c r="EW551" s="2"/>
      <c r="EX551" s="2"/>
    </row>
    <row r="552" spans="1:154" x14ac:dyDescent="0.15">
      <c r="A552" s="35">
        <f t="shared" si="182"/>
        <v>45097</v>
      </c>
      <c r="B552" s="125">
        <f t="shared" ca="1" si="178"/>
        <v>11927.3292</v>
      </c>
      <c r="C552" s="14">
        <f t="shared" si="189"/>
        <v>10000</v>
      </c>
      <c r="D552" s="13">
        <f>IF(A552&lt;$B$1,VLOOKUP(A552,[1]DI!$A$4:$B$15000,2,FALSE),0)</f>
        <v>0.13650000000000001</v>
      </c>
      <c r="E552" s="14">
        <f t="shared" si="190"/>
        <v>1.00050788</v>
      </c>
      <c r="F552" s="14">
        <f>(TRUNC(PRODUCT($E$14:$E551),16))</f>
        <v>1.19273291595911</v>
      </c>
      <c r="G552" s="14">
        <f t="shared" si="191"/>
        <v>1</v>
      </c>
      <c r="H552" s="14">
        <f t="shared" si="192"/>
        <v>1.1927329200000001</v>
      </c>
      <c r="I552" s="13">
        <f t="shared" si="183"/>
        <v>0</v>
      </c>
      <c r="J552" s="29">
        <f t="shared" si="184"/>
        <v>44559</v>
      </c>
      <c r="K552" s="2">
        <f t="shared" si="185"/>
        <v>369</v>
      </c>
      <c r="L552" s="17">
        <f t="shared" si="186"/>
        <v>369</v>
      </c>
      <c r="M552" s="12">
        <f t="shared" si="179"/>
        <v>1</v>
      </c>
      <c r="N552" s="12">
        <f t="shared" si="180"/>
        <v>1.1927329200000001</v>
      </c>
      <c r="O552" s="17">
        <f t="shared" si="177"/>
        <v>0</v>
      </c>
      <c r="P552" s="14">
        <f t="shared" si="176"/>
        <v>1927.3291999999999</v>
      </c>
      <c r="Q552" s="14">
        <v>0</v>
      </c>
      <c r="R552" s="14">
        <f t="shared" si="194"/>
        <v>0</v>
      </c>
      <c r="S552" s="20">
        <f t="shared" si="181"/>
        <v>0</v>
      </c>
      <c r="T552" s="14">
        <f t="shared" si="193"/>
        <v>0</v>
      </c>
      <c r="U552" s="4" t="str">
        <f t="shared" si="187"/>
        <v>A+J=</v>
      </c>
      <c r="V552" s="29">
        <f t="shared" si="188"/>
        <v>45747</v>
      </c>
      <c r="W552" s="3"/>
      <c r="X552" s="3"/>
      <c r="Z552" s="3"/>
      <c r="AA552" s="1"/>
      <c r="AB552" s="3"/>
      <c r="AC552" s="3"/>
      <c r="AD552" s="3"/>
      <c r="AE552" s="3"/>
      <c r="AF552" s="3"/>
      <c r="AG552" s="11"/>
      <c r="AH552" s="3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  <c r="CJ552" s="2"/>
      <c r="CK552" s="2"/>
      <c r="CL552" s="2"/>
      <c r="CM552" s="2"/>
      <c r="CN552" s="2"/>
      <c r="CO552" s="2"/>
      <c r="CP552" s="2"/>
      <c r="CQ552" s="2"/>
      <c r="CR552" s="2"/>
      <c r="CS552" s="2"/>
      <c r="CT552" s="2"/>
      <c r="CU552" s="2"/>
      <c r="CV552" s="2"/>
      <c r="CW552" s="2"/>
      <c r="CX552" s="2"/>
      <c r="CY552" s="2"/>
      <c r="CZ552" s="2"/>
      <c r="DA552" s="2"/>
      <c r="DB552" s="2"/>
      <c r="DC552" s="2"/>
      <c r="DD552" s="2"/>
      <c r="DE552" s="2"/>
      <c r="DF552" s="2"/>
      <c r="DG552" s="2"/>
      <c r="DH552" s="2"/>
      <c r="DI552" s="2"/>
      <c r="DJ552" s="2"/>
      <c r="DK552" s="2"/>
      <c r="DL552" s="2"/>
      <c r="DM552" s="2"/>
      <c r="DN552" s="2"/>
      <c r="DO552" s="2"/>
      <c r="DP552" s="2"/>
      <c r="DQ552" s="2"/>
      <c r="DR552" s="2"/>
      <c r="DS552" s="2"/>
      <c r="DT552" s="2"/>
      <c r="DU552" s="2"/>
      <c r="DV552" s="2"/>
      <c r="DW552" s="2"/>
      <c r="DX552" s="2"/>
      <c r="DY552" s="2"/>
      <c r="DZ552" s="2"/>
      <c r="EA552" s="2"/>
      <c r="EB552" s="2"/>
      <c r="EC552" s="2"/>
      <c r="ED552" s="2"/>
      <c r="EE552" s="2"/>
      <c r="EF552" s="2"/>
      <c r="EG552" s="2"/>
      <c r="EH552" s="2"/>
      <c r="EI552" s="2"/>
      <c r="EJ552" s="2"/>
      <c r="EK552" s="2"/>
      <c r="EL552" s="2"/>
      <c r="EM552" s="2"/>
      <c r="EN552" s="2"/>
      <c r="EO552" s="2"/>
      <c r="EP552" s="2"/>
      <c r="EQ552" s="2"/>
      <c r="ER552" s="2"/>
      <c r="ES552" s="2"/>
      <c r="ET552" s="2"/>
      <c r="EU552" s="2"/>
      <c r="EV552" s="2"/>
      <c r="EW552" s="2"/>
      <c r="EX552" s="2"/>
    </row>
    <row r="553" spans="1:154" x14ac:dyDescent="0.15">
      <c r="A553" s="35">
        <f t="shared" si="182"/>
        <v>45098</v>
      </c>
      <c r="B553" s="125">
        <f t="shared" ca="1" si="178"/>
        <v>11933.3868</v>
      </c>
      <c r="C553" s="14">
        <f t="shared" si="189"/>
        <v>10000</v>
      </c>
      <c r="D553" s="13">
        <f>IF(A553&lt;$B$1,VLOOKUP(A553,[1]DI!$A$4:$B$15000,2,FALSE),0)</f>
        <v>0.13650000000000001</v>
      </c>
      <c r="E553" s="14">
        <f t="shared" si="190"/>
        <v>1.00050788</v>
      </c>
      <c r="F553" s="14">
        <f>(TRUNC(PRODUCT($E$14:$E552),16))</f>
        <v>1.19333868115246</v>
      </c>
      <c r="G553" s="14">
        <f t="shared" si="191"/>
        <v>1</v>
      </c>
      <c r="H553" s="14">
        <f t="shared" si="192"/>
        <v>1.1933386800000001</v>
      </c>
      <c r="I553" s="13">
        <f t="shared" si="183"/>
        <v>0</v>
      </c>
      <c r="J553" s="29">
        <f t="shared" si="184"/>
        <v>44559</v>
      </c>
      <c r="K553" s="2">
        <f t="shared" si="185"/>
        <v>370</v>
      </c>
      <c r="L553" s="17">
        <f t="shared" si="186"/>
        <v>370</v>
      </c>
      <c r="M553" s="12">
        <f t="shared" si="179"/>
        <v>1</v>
      </c>
      <c r="N553" s="12">
        <f t="shared" si="180"/>
        <v>1.1933386800000001</v>
      </c>
      <c r="O553" s="17">
        <f t="shared" si="177"/>
        <v>0</v>
      </c>
      <c r="P553" s="14">
        <f t="shared" si="176"/>
        <v>1933.3868</v>
      </c>
      <c r="Q553" s="14">
        <v>0</v>
      </c>
      <c r="R553" s="14">
        <f t="shared" si="194"/>
        <v>0</v>
      </c>
      <c r="S553" s="20">
        <f t="shared" si="181"/>
        <v>0</v>
      </c>
      <c r="T553" s="14">
        <f t="shared" si="193"/>
        <v>0</v>
      </c>
      <c r="U553" s="4" t="str">
        <f t="shared" si="187"/>
        <v>A+J=</v>
      </c>
      <c r="V553" s="29">
        <f t="shared" si="188"/>
        <v>45747</v>
      </c>
      <c r="W553" s="3"/>
      <c r="X553" s="3"/>
      <c r="Z553" s="3"/>
      <c r="AA553" s="1"/>
      <c r="AB553" s="3"/>
      <c r="AC553" s="3"/>
      <c r="AD553" s="3"/>
      <c r="AE553" s="3"/>
      <c r="AF553" s="3"/>
      <c r="AG553" s="11"/>
      <c r="AH553" s="3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  <c r="CG553" s="2"/>
      <c r="CH553" s="2"/>
      <c r="CI553" s="2"/>
      <c r="CJ553" s="2"/>
      <c r="CK553" s="2"/>
      <c r="CL553" s="2"/>
      <c r="CM553" s="2"/>
      <c r="CN553" s="2"/>
      <c r="CO553" s="2"/>
      <c r="CP553" s="2"/>
      <c r="CQ553" s="2"/>
      <c r="CR553" s="2"/>
      <c r="CS553" s="2"/>
      <c r="CT553" s="2"/>
      <c r="CU553" s="2"/>
      <c r="CV553" s="2"/>
      <c r="CW553" s="2"/>
      <c r="CX553" s="2"/>
      <c r="CY553" s="2"/>
      <c r="CZ553" s="2"/>
      <c r="DA553" s="2"/>
      <c r="DB553" s="2"/>
      <c r="DC553" s="2"/>
      <c r="DD553" s="2"/>
      <c r="DE553" s="2"/>
      <c r="DF553" s="2"/>
      <c r="DG553" s="2"/>
      <c r="DH553" s="2"/>
      <c r="DI553" s="2"/>
      <c r="DJ553" s="2"/>
      <c r="DK553" s="2"/>
      <c r="DL553" s="2"/>
      <c r="DM553" s="2"/>
      <c r="DN553" s="2"/>
      <c r="DO553" s="2"/>
      <c r="DP553" s="2"/>
      <c r="DQ553" s="2"/>
      <c r="DR553" s="2"/>
      <c r="DS553" s="2"/>
      <c r="DT553" s="2"/>
      <c r="DU553" s="2"/>
      <c r="DV553" s="2"/>
      <c r="DW553" s="2"/>
      <c r="DX553" s="2"/>
      <c r="DY553" s="2"/>
      <c r="DZ553" s="2"/>
      <c r="EA553" s="2"/>
      <c r="EB553" s="2"/>
      <c r="EC553" s="2"/>
      <c r="ED553" s="2"/>
      <c r="EE553" s="2"/>
      <c r="EF553" s="2"/>
      <c r="EG553" s="2"/>
      <c r="EH553" s="2"/>
      <c r="EI553" s="2"/>
      <c r="EJ553" s="2"/>
      <c r="EK553" s="2"/>
      <c r="EL553" s="2"/>
      <c r="EM553" s="2"/>
      <c r="EN553" s="2"/>
      <c r="EO553" s="2"/>
      <c r="EP553" s="2"/>
      <c r="EQ553" s="2"/>
      <c r="ER553" s="2"/>
      <c r="ES553" s="2"/>
      <c r="ET553" s="2"/>
      <c r="EU553" s="2"/>
      <c r="EV553" s="2"/>
      <c r="EW553" s="2"/>
      <c r="EX553" s="2"/>
    </row>
    <row r="554" spans="1:154" x14ac:dyDescent="0.15">
      <c r="A554" s="35">
        <f t="shared" si="182"/>
        <v>45099</v>
      </c>
      <c r="B554" s="125">
        <f t="shared" ca="1" si="178"/>
        <v>11939.4475</v>
      </c>
      <c r="C554" s="14">
        <f t="shared" si="189"/>
        <v>10000</v>
      </c>
      <c r="D554" s="13">
        <f>IF(A554&lt;$B$1,VLOOKUP(A554,[1]DI!$A$4:$B$15000,2,FALSE),0)</f>
        <v>0.13650000000000001</v>
      </c>
      <c r="E554" s="14">
        <f t="shared" si="190"/>
        <v>1.00050788</v>
      </c>
      <c r="F554" s="14">
        <f>(TRUNC(PRODUCT($E$14:$E553),16))</f>
        <v>1.19394475400185</v>
      </c>
      <c r="G554" s="14">
        <f t="shared" si="191"/>
        <v>1</v>
      </c>
      <c r="H554" s="14">
        <f t="shared" si="192"/>
        <v>1.19394475</v>
      </c>
      <c r="I554" s="13">
        <f t="shared" si="183"/>
        <v>0</v>
      </c>
      <c r="J554" s="29">
        <f t="shared" si="184"/>
        <v>44559</v>
      </c>
      <c r="K554" s="2">
        <f t="shared" si="185"/>
        <v>371</v>
      </c>
      <c r="L554" s="17">
        <f t="shared" si="186"/>
        <v>371</v>
      </c>
      <c r="M554" s="12">
        <f t="shared" si="179"/>
        <v>1</v>
      </c>
      <c r="N554" s="12">
        <f t="shared" si="180"/>
        <v>1.19394475</v>
      </c>
      <c r="O554" s="17">
        <f t="shared" si="177"/>
        <v>0</v>
      </c>
      <c r="P554" s="14">
        <f t="shared" si="176"/>
        <v>1939.4475</v>
      </c>
      <c r="Q554" s="14">
        <v>0</v>
      </c>
      <c r="R554" s="14">
        <f t="shared" si="194"/>
        <v>0</v>
      </c>
      <c r="S554" s="20">
        <f t="shared" si="181"/>
        <v>0</v>
      </c>
      <c r="T554" s="14">
        <f t="shared" si="193"/>
        <v>0</v>
      </c>
      <c r="U554" s="4" t="str">
        <f t="shared" si="187"/>
        <v>A+J=</v>
      </c>
      <c r="V554" s="29">
        <f t="shared" si="188"/>
        <v>45747</v>
      </c>
      <c r="W554" s="3"/>
      <c r="X554" s="3"/>
      <c r="Z554" s="3"/>
      <c r="AA554" s="1"/>
      <c r="AB554" s="3"/>
      <c r="AC554" s="3"/>
      <c r="AD554" s="3"/>
      <c r="AE554" s="3"/>
      <c r="AF554" s="3"/>
      <c r="AG554" s="11"/>
      <c r="AH554" s="3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  <c r="CG554" s="2"/>
      <c r="CH554" s="2"/>
      <c r="CI554" s="2"/>
      <c r="CJ554" s="2"/>
      <c r="CK554" s="2"/>
      <c r="CL554" s="2"/>
      <c r="CM554" s="2"/>
      <c r="CN554" s="2"/>
      <c r="CO554" s="2"/>
      <c r="CP554" s="2"/>
      <c r="CQ554" s="2"/>
      <c r="CR554" s="2"/>
      <c r="CS554" s="2"/>
      <c r="CT554" s="2"/>
      <c r="CU554" s="2"/>
      <c r="CV554" s="2"/>
      <c r="CW554" s="2"/>
      <c r="CX554" s="2"/>
      <c r="CY554" s="2"/>
      <c r="CZ554" s="2"/>
      <c r="DA554" s="2"/>
      <c r="DB554" s="2"/>
      <c r="DC554" s="2"/>
      <c r="DD554" s="2"/>
      <c r="DE554" s="2"/>
      <c r="DF554" s="2"/>
      <c r="DG554" s="2"/>
      <c r="DH554" s="2"/>
      <c r="DI554" s="2"/>
      <c r="DJ554" s="2"/>
      <c r="DK554" s="2"/>
      <c r="DL554" s="2"/>
      <c r="DM554" s="2"/>
      <c r="DN554" s="2"/>
      <c r="DO554" s="2"/>
      <c r="DP554" s="2"/>
      <c r="DQ554" s="2"/>
      <c r="DR554" s="2"/>
      <c r="DS554" s="2"/>
      <c r="DT554" s="2"/>
      <c r="DU554" s="2"/>
      <c r="DV554" s="2"/>
      <c r="DW554" s="2"/>
      <c r="DX554" s="2"/>
      <c r="DY554" s="2"/>
      <c r="DZ554" s="2"/>
      <c r="EA554" s="2"/>
      <c r="EB554" s="2"/>
      <c r="EC554" s="2"/>
      <c r="ED554" s="2"/>
      <c r="EE554" s="2"/>
      <c r="EF554" s="2"/>
      <c r="EG554" s="2"/>
      <c r="EH554" s="2"/>
      <c r="EI554" s="2"/>
      <c r="EJ554" s="2"/>
      <c r="EK554" s="2"/>
      <c r="EL554" s="2"/>
      <c r="EM554" s="2"/>
      <c r="EN554" s="2"/>
      <c r="EO554" s="2"/>
      <c r="EP554" s="2"/>
      <c r="EQ554" s="2"/>
      <c r="ER554" s="2"/>
      <c r="ES554" s="2"/>
      <c r="ET554" s="2"/>
      <c r="EU554" s="2"/>
      <c r="EV554" s="2"/>
      <c r="EW554" s="2"/>
      <c r="EX554" s="2"/>
    </row>
    <row r="555" spans="1:154" x14ac:dyDescent="0.15">
      <c r="A555" s="35">
        <f t="shared" si="182"/>
        <v>45100</v>
      </c>
      <c r="B555" s="125">
        <f t="shared" ca="1" si="178"/>
        <v>11945.5113</v>
      </c>
      <c r="C555" s="14">
        <f t="shared" si="189"/>
        <v>10000</v>
      </c>
      <c r="D555" s="13">
        <f>IF(A555&lt;$B$1,VLOOKUP(A555,[1]DI!$A$4:$B$15000,2,FALSE),0)</f>
        <v>0.13650000000000001</v>
      </c>
      <c r="E555" s="14">
        <f t="shared" si="190"/>
        <v>1.00050788</v>
      </c>
      <c r="F555" s="14">
        <f>(TRUNC(PRODUCT($E$14:$E554),16))</f>
        <v>1.19455113466351</v>
      </c>
      <c r="G555" s="14">
        <f t="shared" si="191"/>
        <v>1</v>
      </c>
      <c r="H555" s="14">
        <f t="shared" si="192"/>
        <v>1.19455113</v>
      </c>
      <c r="I555" s="13">
        <f t="shared" si="183"/>
        <v>0</v>
      </c>
      <c r="J555" s="29">
        <f t="shared" si="184"/>
        <v>44559</v>
      </c>
      <c r="K555" s="2">
        <f t="shared" si="185"/>
        <v>372</v>
      </c>
      <c r="L555" s="17">
        <f t="shared" si="186"/>
        <v>372</v>
      </c>
      <c r="M555" s="12">
        <f t="shared" si="179"/>
        <v>1</v>
      </c>
      <c r="N555" s="12">
        <f t="shared" si="180"/>
        <v>1.19455113</v>
      </c>
      <c r="O555" s="17">
        <f t="shared" si="177"/>
        <v>0</v>
      </c>
      <c r="P555" s="14">
        <f t="shared" si="176"/>
        <v>1945.5112999999999</v>
      </c>
      <c r="Q555" s="14">
        <v>0</v>
      </c>
      <c r="R555" s="14">
        <f t="shared" si="194"/>
        <v>0</v>
      </c>
      <c r="S555" s="20">
        <f t="shared" si="181"/>
        <v>0</v>
      </c>
      <c r="T555" s="14">
        <f t="shared" si="193"/>
        <v>0</v>
      </c>
      <c r="U555" s="4" t="str">
        <f t="shared" si="187"/>
        <v>A+J=</v>
      </c>
      <c r="V555" s="29">
        <f t="shared" si="188"/>
        <v>45747</v>
      </c>
      <c r="W555" s="3"/>
      <c r="X555" s="3"/>
      <c r="Z555" s="3"/>
      <c r="AA555" s="1"/>
      <c r="AB555" s="3"/>
      <c r="AC555" s="3"/>
      <c r="AD555" s="3"/>
      <c r="AE555" s="3"/>
      <c r="AF555" s="3"/>
      <c r="AG555" s="11"/>
      <c r="AH555" s="3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  <c r="CG555" s="2"/>
      <c r="CH555" s="2"/>
      <c r="CI555" s="2"/>
      <c r="CJ555" s="2"/>
      <c r="CK555" s="2"/>
      <c r="CL555" s="2"/>
      <c r="CM555" s="2"/>
      <c r="CN555" s="2"/>
      <c r="CO555" s="2"/>
      <c r="CP555" s="2"/>
      <c r="CQ555" s="2"/>
      <c r="CR555" s="2"/>
      <c r="CS555" s="2"/>
      <c r="CT555" s="2"/>
      <c r="CU555" s="2"/>
      <c r="CV555" s="2"/>
      <c r="CW555" s="2"/>
      <c r="CX555" s="2"/>
      <c r="CY555" s="2"/>
      <c r="CZ555" s="2"/>
      <c r="DA555" s="2"/>
      <c r="DB555" s="2"/>
      <c r="DC555" s="2"/>
      <c r="DD555" s="2"/>
      <c r="DE555" s="2"/>
      <c r="DF555" s="2"/>
      <c r="DG555" s="2"/>
      <c r="DH555" s="2"/>
      <c r="DI555" s="2"/>
      <c r="DJ555" s="2"/>
      <c r="DK555" s="2"/>
      <c r="DL555" s="2"/>
      <c r="DM555" s="2"/>
      <c r="DN555" s="2"/>
      <c r="DO555" s="2"/>
      <c r="DP555" s="2"/>
      <c r="DQ555" s="2"/>
      <c r="DR555" s="2"/>
      <c r="DS555" s="2"/>
      <c r="DT555" s="2"/>
      <c r="DU555" s="2"/>
      <c r="DV555" s="2"/>
      <c r="DW555" s="2"/>
      <c r="DX555" s="2"/>
      <c r="DY555" s="2"/>
      <c r="DZ555" s="2"/>
      <c r="EA555" s="2"/>
      <c r="EB555" s="2"/>
      <c r="EC555" s="2"/>
      <c r="ED555" s="2"/>
      <c r="EE555" s="2"/>
      <c r="EF555" s="2"/>
      <c r="EG555" s="2"/>
      <c r="EH555" s="2"/>
      <c r="EI555" s="2"/>
      <c r="EJ555" s="2"/>
      <c r="EK555" s="2"/>
      <c r="EL555" s="2"/>
      <c r="EM555" s="2"/>
      <c r="EN555" s="2"/>
      <c r="EO555" s="2"/>
      <c r="EP555" s="2"/>
      <c r="EQ555" s="2"/>
      <c r="ER555" s="2"/>
      <c r="ES555" s="2"/>
      <c r="ET555" s="2"/>
      <c r="EU555" s="2"/>
      <c r="EV555" s="2"/>
      <c r="EW555" s="2"/>
      <c r="EX555" s="2"/>
    </row>
    <row r="556" spans="1:154" x14ac:dyDescent="0.15">
      <c r="A556" s="35">
        <f t="shared" si="182"/>
        <v>45101</v>
      </c>
      <c r="B556" s="125">
        <f t="shared" ca="1" si="178"/>
        <v>11951.5782</v>
      </c>
      <c r="C556" s="14">
        <f t="shared" si="189"/>
        <v>10000</v>
      </c>
      <c r="D556" s="13">
        <f>IF(A556&lt;$B$1,VLOOKUP(A556,[1]DI!$A$4:$B$15000,2,FALSE),0)</f>
        <v>0</v>
      </c>
      <c r="E556" s="14">
        <f t="shared" si="190"/>
        <v>1</v>
      </c>
      <c r="F556" s="14">
        <f>(TRUNC(PRODUCT($E$14:$E555),16))</f>
        <v>1.1951578232937801</v>
      </c>
      <c r="G556" s="14">
        <f t="shared" si="191"/>
        <v>1</v>
      </c>
      <c r="H556" s="14">
        <f t="shared" si="192"/>
        <v>1.1951578199999999</v>
      </c>
      <c r="I556" s="13">
        <f t="shared" si="183"/>
        <v>0</v>
      </c>
      <c r="J556" s="29">
        <f t="shared" si="184"/>
        <v>44559</v>
      </c>
      <c r="K556" s="2">
        <f t="shared" si="185"/>
        <v>372</v>
      </c>
      <c r="L556" s="17">
        <f t="shared" si="186"/>
        <v>373</v>
      </c>
      <c r="M556" s="12">
        <f t="shared" si="179"/>
        <v>1</v>
      </c>
      <c r="N556" s="12">
        <f t="shared" si="180"/>
        <v>1.1951578199999999</v>
      </c>
      <c r="O556" s="17">
        <f t="shared" si="177"/>
        <v>0</v>
      </c>
      <c r="P556" s="14">
        <f t="shared" si="176"/>
        <v>1951.5781999999999</v>
      </c>
      <c r="Q556" s="14">
        <v>0</v>
      </c>
      <c r="R556" s="14">
        <f t="shared" si="194"/>
        <v>0</v>
      </c>
      <c r="S556" s="20">
        <f t="shared" si="181"/>
        <v>0</v>
      </c>
      <c r="T556" s="14">
        <f t="shared" si="193"/>
        <v>0</v>
      </c>
      <c r="U556" s="4" t="str">
        <f t="shared" si="187"/>
        <v>A+J=</v>
      </c>
      <c r="V556" s="29">
        <f t="shared" si="188"/>
        <v>45747</v>
      </c>
      <c r="W556" s="3"/>
      <c r="X556" s="3"/>
      <c r="Z556" s="3"/>
      <c r="AA556" s="1"/>
      <c r="AB556" s="3"/>
      <c r="AC556" s="3"/>
      <c r="AD556" s="3"/>
      <c r="AE556" s="3"/>
      <c r="AF556" s="3"/>
      <c r="AG556" s="11"/>
      <c r="AH556" s="3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  <c r="CG556" s="2"/>
      <c r="CH556" s="2"/>
      <c r="CI556" s="2"/>
      <c r="CJ556" s="2"/>
      <c r="CK556" s="2"/>
      <c r="CL556" s="2"/>
      <c r="CM556" s="2"/>
      <c r="CN556" s="2"/>
      <c r="CO556" s="2"/>
      <c r="CP556" s="2"/>
      <c r="CQ556" s="2"/>
      <c r="CR556" s="2"/>
      <c r="CS556" s="2"/>
      <c r="CT556" s="2"/>
      <c r="CU556" s="2"/>
      <c r="CV556" s="2"/>
      <c r="CW556" s="2"/>
      <c r="CX556" s="2"/>
      <c r="CY556" s="2"/>
      <c r="CZ556" s="2"/>
      <c r="DA556" s="2"/>
      <c r="DB556" s="2"/>
      <c r="DC556" s="2"/>
      <c r="DD556" s="2"/>
      <c r="DE556" s="2"/>
      <c r="DF556" s="2"/>
      <c r="DG556" s="2"/>
      <c r="DH556" s="2"/>
      <c r="DI556" s="2"/>
      <c r="DJ556" s="2"/>
      <c r="DK556" s="2"/>
      <c r="DL556" s="2"/>
      <c r="DM556" s="2"/>
      <c r="DN556" s="2"/>
      <c r="DO556" s="2"/>
      <c r="DP556" s="2"/>
      <c r="DQ556" s="2"/>
      <c r="DR556" s="2"/>
      <c r="DS556" s="2"/>
      <c r="DT556" s="2"/>
      <c r="DU556" s="2"/>
      <c r="DV556" s="2"/>
      <c r="DW556" s="2"/>
      <c r="DX556" s="2"/>
      <c r="DY556" s="2"/>
      <c r="DZ556" s="2"/>
      <c r="EA556" s="2"/>
      <c r="EB556" s="2"/>
      <c r="EC556" s="2"/>
      <c r="ED556" s="2"/>
      <c r="EE556" s="2"/>
      <c r="EF556" s="2"/>
      <c r="EG556" s="2"/>
      <c r="EH556" s="2"/>
      <c r="EI556" s="2"/>
      <c r="EJ556" s="2"/>
      <c r="EK556" s="2"/>
      <c r="EL556" s="2"/>
      <c r="EM556" s="2"/>
      <c r="EN556" s="2"/>
      <c r="EO556" s="2"/>
      <c r="EP556" s="2"/>
      <c r="EQ556" s="2"/>
      <c r="ER556" s="2"/>
      <c r="ES556" s="2"/>
      <c r="ET556" s="2"/>
      <c r="EU556" s="2"/>
      <c r="EV556" s="2"/>
      <c r="EW556" s="2"/>
      <c r="EX556" s="2"/>
    </row>
    <row r="557" spans="1:154" x14ac:dyDescent="0.15">
      <c r="A557" s="35">
        <f t="shared" si="182"/>
        <v>45102</v>
      </c>
      <c r="B557" s="125">
        <f t="shared" ca="1" si="178"/>
        <v>11951.5782</v>
      </c>
      <c r="C557" s="14">
        <f t="shared" si="189"/>
        <v>10000</v>
      </c>
      <c r="D557" s="13">
        <f>IF(A557&lt;$B$1,VLOOKUP(A557,[1]DI!$A$4:$B$15000,2,FALSE),0)</f>
        <v>0</v>
      </c>
      <c r="E557" s="14">
        <f t="shared" si="190"/>
        <v>1</v>
      </c>
      <c r="F557" s="14">
        <f>(TRUNC(PRODUCT($E$14:$E556),16))</f>
        <v>1.1951578232937801</v>
      </c>
      <c r="G557" s="14">
        <f t="shared" si="191"/>
        <v>1</v>
      </c>
      <c r="H557" s="14">
        <f t="shared" si="192"/>
        <v>1.1951578199999999</v>
      </c>
      <c r="I557" s="13">
        <f t="shared" si="183"/>
        <v>0</v>
      </c>
      <c r="J557" s="29">
        <f t="shared" si="184"/>
        <v>44559</v>
      </c>
      <c r="K557" s="2">
        <f t="shared" si="185"/>
        <v>372</v>
      </c>
      <c r="L557" s="17">
        <f t="shared" si="186"/>
        <v>373</v>
      </c>
      <c r="M557" s="12">
        <f t="shared" si="179"/>
        <v>1</v>
      </c>
      <c r="N557" s="12">
        <f t="shared" si="180"/>
        <v>1.1951578199999999</v>
      </c>
      <c r="O557" s="17">
        <f t="shared" si="177"/>
        <v>0</v>
      </c>
      <c r="P557" s="14">
        <f t="shared" si="176"/>
        <v>1951.5781999999999</v>
      </c>
      <c r="Q557" s="14">
        <v>0</v>
      </c>
      <c r="R557" s="14">
        <f t="shared" si="194"/>
        <v>0</v>
      </c>
      <c r="S557" s="20">
        <f t="shared" si="181"/>
        <v>0</v>
      </c>
      <c r="T557" s="14">
        <f t="shared" si="193"/>
        <v>0</v>
      </c>
      <c r="U557" s="4" t="str">
        <f t="shared" si="187"/>
        <v>A+J=</v>
      </c>
      <c r="V557" s="29">
        <f t="shared" si="188"/>
        <v>45747</v>
      </c>
      <c r="W557" s="3"/>
      <c r="X557" s="3"/>
      <c r="Z557" s="3"/>
      <c r="AA557" s="1"/>
      <c r="AB557" s="3"/>
      <c r="AC557" s="3"/>
      <c r="AD557" s="3"/>
      <c r="AE557" s="3"/>
      <c r="AF557" s="3"/>
      <c r="AG557" s="11"/>
      <c r="AH557" s="3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  <c r="CG557" s="2"/>
      <c r="CH557" s="2"/>
      <c r="CI557" s="2"/>
      <c r="CJ557" s="2"/>
      <c r="CK557" s="2"/>
      <c r="CL557" s="2"/>
      <c r="CM557" s="2"/>
      <c r="CN557" s="2"/>
      <c r="CO557" s="2"/>
      <c r="CP557" s="2"/>
      <c r="CQ557" s="2"/>
      <c r="CR557" s="2"/>
      <c r="CS557" s="2"/>
      <c r="CT557" s="2"/>
      <c r="CU557" s="2"/>
      <c r="CV557" s="2"/>
      <c r="CW557" s="2"/>
      <c r="CX557" s="2"/>
      <c r="CY557" s="2"/>
      <c r="CZ557" s="2"/>
      <c r="DA557" s="2"/>
      <c r="DB557" s="2"/>
      <c r="DC557" s="2"/>
      <c r="DD557" s="2"/>
      <c r="DE557" s="2"/>
      <c r="DF557" s="2"/>
      <c r="DG557" s="2"/>
      <c r="DH557" s="2"/>
      <c r="DI557" s="2"/>
      <c r="DJ557" s="2"/>
      <c r="DK557" s="2"/>
      <c r="DL557" s="2"/>
      <c r="DM557" s="2"/>
      <c r="DN557" s="2"/>
      <c r="DO557" s="2"/>
      <c r="DP557" s="2"/>
      <c r="DQ557" s="2"/>
      <c r="DR557" s="2"/>
      <c r="DS557" s="2"/>
      <c r="DT557" s="2"/>
      <c r="DU557" s="2"/>
      <c r="DV557" s="2"/>
      <c r="DW557" s="2"/>
      <c r="DX557" s="2"/>
      <c r="DY557" s="2"/>
      <c r="DZ557" s="2"/>
      <c r="EA557" s="2"/>
      <c r="EB557" s="2"/>
      <c r="EC557" s="2"/>
      <c r="ED557" s="2"/>
      <c r="EE557" s="2"/>
      <c r="EF557" s="2"/>
      <c r="EG557" s="2"/>
      <c r="EH557" s="2"/>
      <c r="EI557" s="2"/>
      <c r="EJ557" s="2"/>
      <c r="EK557" s="2"/>
      <c r="EL557" s="2"/>
      <c r="EM557" s="2"/>
      <c r="EN557" s="2"/>
      <c r="EO557" s="2"/>
      <c r="EP557" s="2"/>
      <c r="EQ557" s="2"/>
      <c r="ER557" s="2"/>
      <c r="ES557" s="2"/>
      <c r="ET557" s="2"/>
      <c r="EU557" s="2"/>
      <c r="EV557" s="2"/>
      <c r="EW557" s="2"/>
      <c r="EX557" s="2"/>
    </row>
    <row r="558" spans="1:154" x14ac:dyDescent="0.15">
      <c r="A558" s="35">
        <f t="shared" si="182"/>
        <v>45103</v>
      </c>
      <c r="B558" s="125">
        <f t="shared" ca="1" si="178"/>
        <v>11951.5782</v>
      </c>
      <c r="C558" s="14">
        <f t="shared" si="189"/>
        <v>10000</v>
      </c>
      <c r="D558" s="13">
        <f>IF(A558&lt;$B$1,VLOOKUP(A558,[1]DI!$A$4:$B$15000,2,FALSE),0)</f>
        <v>0.13650000000000001</v>
      </c>
      <c r="E558" s="14">
        <f t="shared" si="190"/>
        <v>1.00050788</v>
      </c>
      <c r="F558" s="14">
        <f>(TRUNC(PRODUCT($E$14:$E557),16))</f>
        <v>1.1951578232937801</v>
      </c>
      <c r="G558" s="14">
        <f t="shared" si="191"/>
        <v>1</v>
      </c>
      <c r="H558" s="14">
        <f t="shared" si="192"/>
        <v>1.1951578199999999</v>
      </c>
      <c r="I558" s="13">
        <f t="shared" si="183"/>
        <v>0</v>
      </c>
      <c r="J558" s="29">
        <f t="shared" si="184"/>
        <v>44559</v>
      </c>
      <c r="K558" s="2">
        <f t="shared" si="185"/>
        <v>373</v>
      </c>
      <c r="L558" s="17">
        <f t="shared" si="186"/>
        <v>373</v>
      </c>
      <c r="M558" s="12">
        <f t="shared" si="179"/>
        <v>1</v>
      </c>
      <c r="N558" s="12">
        <f t="shared" si="180"/>
        <v>1.1951578199999999</v>
      </c>
      <c r="O558" s="17">
        <f t="shared" si="177"/>
        <v>0</v>
      </c>
      <c r="P558" s="14">
        <f t="shared" si="176"/>
        <v>1951.5781999999999</v>
      </c>
      <c r="Q558" s="14">
        <v>0</v>
      </c>
      <c r="R558" s="14">
        <f t="shared" si="194"/>
        <v>0</v>
      </c>
      <c r="S558" s="20">
        <f t="shared" si="181"/>
        <v>0</v>
      </c>
      <c r="T558" s="14">
        <f t="shared" si="193"/>
        <v>0</v>
      </c>
      <c r="U558" s="4" t="str">
        <f t="shared" si="187"/>
        <v>A+J=</v>
      </c>
      <c r="V558" s="29">
        <f t="shared" si="188"/>
        <v>45747</v>
      </c>
      <c r="W558" s="3"/>
      <c r="X558" s="3"/>
      <c r="Z558" s="3"/>
      <c r="AA558" s="1"/>
      <c r="AB558" s="3"/>
      <c r="AC558" s="3"/>
      <c r="AD558" s="3"/>
      <c r="AE558" s="3"/>
      <c r="AF558" s="3"/>
      <c r="AG558" s="11"/>
      <c r="AH558" s="3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  <c r="CG558" s="2"/>
      <c r="CH558" s="2"/>
      <c r="CI558" s="2"/>
      <c r="CJ558" s="2"/>
      <c r="CK558" s="2"/>
      <c r="CL558" s="2"/>
      <c r="CM558" s="2"/>
      <c r="CN558" s="2"/>
      <c r="CO558" s="2"/>
      <c r="CP558" s="2"/>
      <c r="CQ558" s="2"/>
      <c r="CR558" s="2"/>
      <c r="CS558" s="2"/>
      <c r="CT558" s="2"/>
      <c r="CU558" s="2"/>
      <c r="CV558" s="2"/>
      <c r="CW558" s="2"/>
      <c r="CX558" s="2"/>
      <c r="CY558" s="2"/>
      <c r="CZ558" s="2"/>
      <c r="DA558" s="2"/>
      <c r="DB558" s="2"/>
      <c r="DC558" s="2"/>
      <c r="DD558" s="2"/>
      <c r="DE558" s="2"/>
      <c r="DF558" s="2"/>
      <c r="DG558" s="2"/>
      <c r="DH558" s="2"/>
      <c r="DI558" s="2"/>
      <c r="DJ558" s="2"/>
      <c r="DK558" s="2"/>
      <c r="DL558" s="2"/>
      <c r="DM558" s="2"/>
      <c r="DN558" s="2"/>
      <c r="DO558" s="2"/>
      <c r="DP558" s="2"/>
      <c r="DQ558" s="2"/>
      <c r="DR558" s="2"/>
      <c r="DS558" s="2"/>
      <c r="DT558" s="2"/>
      <c r="DU558" s="2"/>
      <c r="DV558" s="2"/>
      <c r="DW558" s="2"/>
      <c r="DX558" s="2"/>
      <c r="DY558" s="2"/>
      <c r="DZ558" s="2"/>
      <c r="EA558" s="2"/>
      <c r="EB558" s="2"/>
      <c r="EC558" s="2"/>
      <c r="ED558" s="2"/>
      <c r="EE558" s="2"/>
      <c r="EF558" s="2"/>
      <c r="EG558" s="2"/>
      <c r="EH558" s="2"/>
      <c r="EI558" s="2"/>
      <c r="EJ558" s="2"/>
      <c r="EK558" s="2"/>
      <c r="EL558" s="2"/>
      <c r="EM558" s="2"/>
      <c r="EN558" s="2"/>
      <c r="EO558" s="2"/>
      <c r="EP558" s="2"/>
      <c r="EQ558" s="2"/>
      <c r="ER558" s="2"/>
      <c r="ES558" s="2"/>
      <c r="ET558" s="2"/>
      <c r="EU558" s="2"/>
      <c r="EV558" s="2"/>
      <c r="EW558" s="2"/>
      <c r="EX558" s="2"/>
    </row>
    <row r="559" spans="1:154" x14ac:dyDescent="0.15">
      <c r="A559" s="35">
        <f t="shared" si="182"/>
        <v>45104</v>
      </c>
      <c r="B559" s="125">
        <f t="shared" ca="1" si="178"/>
        <v>11957.6482</v>
      </c>
      <c r="C559" s="14">
        <f t="shared" si="189"/>
        <v>10000</v>
      </c>
      <c r="D559" s="13">
        <f>IF(A559&lt;$B$1,VLOOKUP(A559,[1]DI!$A$4:$B$15000,2,FALSE),0)</f>
        <v>0.13650000000000001</v>
      </c>
      <c r="E559" s="14">
        <f t="shared" si="190"/>
        <v>1.00050788</v>
      </c>
      <c r="F559" s="14">
        <f>(TRUNC(PRODUCT($E$14:$E558),16))</f>
        <v>1.19576482004908</v>
      </c>
      <c r="G559" s="14">
        <f t="shared" si="191"/>
        <v>1</v>
      </c>
      <c r="H559" s="14">
        <f t="shared" si="192"/>
        <v>1.19576482</v>
      </c>
      <c r="I559" s="13">
        <f t="shared" si="183"/>
        <v>0</v>
      </c>
      <c r="J559" s="29">
        <f t="shared" si="184"/>
        <v>44559</v>
      </c>
      <c r="K559" s="2">
        <f t="shared" si="185"/>
        <v>374</v>
      </c>
      <c r="L559" s="17">
        <f t="shared" si="186"/>
        <v>374</v>
      </c>
      <c r="M559" s="12">
        <f t="shared" si="179"/>
        <v>1</v>
      </c>
      <c r="N559" s="12">
        <f t="shared" si="180"/>
        <v>1.19576482</v>
      </c>
      <c r="O559" s="17">
        <f t="shared" si="177"/>
        <v>0</v>
      </c>
      <c r="P559" s="14">
        <f t="shared" si="176"/>
        <v>1957.6482000000001</v>
      </c>
      <c r="Q559" s="14">
        <v>0</v>
      </c>
      <c r="R559" s="14">
        <f t="shared" si="194"/>
        <v>0</v>
      </c>
      <c r="S559" s="20">
        <f t="shared" si="181"/>
        <v>0</v>
      </c>
      <c r="T559" s="14">
        <f t="shared" si="193"/>
        <v>0</v>
      </c>
      <c r="U559" s="4" t="str">
        <f t="shared" si="187"/>
        <v>A+J=</v>
      </c>
      <c r="V559" s="29">
        <f t="shared" si="188"/>
        <v>45747</v>
      </c>
      <c r="W559" s="3"/>
      <c r="X559" s="3"/>
      <c r="Z559" s="3"/>
      <c r="AA559" s="1"/>
      <c r="AB559" s="3"/>
      <c r="AC559" s="3"/>
      <c r="AD559" s="3"/>
      <c r="AE559" s="3"/>
      <c r="AF559" s="3"/>
      <c r="AG559" s="11"/>
      <c r="AH559" s="3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2"/>
      <c r="BZ559" s="2"/>
      <c r="CA559" s="2"/>
      <c r="CB559" s="2"/>
      <c r="CC559" s="2"/>
      <c r="CD559" s="2"/>
      <c r="CE559" s="2"/>
      <c r="CF559" s="2"/>
      <c r="CG559" s="2"/>
      <c r="CH559" s="2"/>
      <c r="CI559" s="2"/>
      <c r="CJ559" s="2"/>
      <c r="CK559" s="2"/>
      <c r="CL559" s="2"/>
      <c r="CM559" s="2"/>
      <c r="CN559" s="2"/>
      <c r="CO559" s="2"/>
      <c r="CP559" s="2"/>
      <c r="CQ559" s="2"/>
      <c r="CR559" s="2"/>
      <c r="CS559" s="2"/>
      <c r="CT559" s="2"/>
      <c r="CU559" s="2"/>
      <c r="CV559" s="2"/>
      <c r="CW559" s="2"/>
      <c r="CX559" s="2"/>
      <c r="CY559" s="2"/>
      <c r="CZ559" s="2"/>
      <c r="DA559" s="2"/>
      <c r="DB559" s="2"/>
      <c r="DC559" s="2"/>
      <c r="DD559" s="2"/>
      <c r="DE559" s="2"/>
      <c r="DF559" s="2"/>
      <c r="DG559" s="2"/>
      <c r="DH559" s="2"/>
      <c r="DI559" s="2"/>
      <c r="DJ559" s="2"/>
      <c r="DK559" s="2"/>
      <c r="DL559" s="2"/>
      <c r="DM559" s="2"/>
      <c r="DN559" s="2"/>
      <c r="DO559" s="2"/>
      <c r="DP559" s="2"/>
      <c r="DQ559" s="2"/>
      <c r="DR559" s="2"/>
      <c r="DS559" s="2"/>
      <c r="DT559" s="2"/>
      <c r="DU559" s="2"/>
      <c r="DV559" s="2"/>
      <c r="DW559" s="2"/>
      <c r="DX559" s="2"/>
      <c r="DY559" s="2"/>
      <c r="DZ559" s="2"/>
      <c r="EA559" s="2"/>
      <c r="EB559" s="2"/>
      <c r="EC559" s="2"/>
      <c r="ED559" s="2"/>
      <c r="EE559" s="2"/>
      <c r="EF559" s="2"/>
      <c r="EG559" s="2"/>
      <c r="EH559" s="2"/>
      <c r="EI559" s="2"/>
      <c r="EJ559" s="2"/>
      <c r="EK559" s="2"/>
      <c r="EL559" s="2"/>
      <c r="EM559" s="2"/>
      <c r="EN559" s="2"/>
      <c r="EO559" s="2"/>
      <c r="EP559" s="2"/>
      <c r="EQ559" s="2"/>
      <c r="ER559" s="2"/>
      <c r="ES559" s="2"/>
      <c r="ET559" s="2"/>
      <c r="EU559" s="2"/>
      <c r="EV559" s="2"/>
      <c r="EW559" s="2"/>
      <c r="EX559" s="2"/>
    </row>
    <row r="560" spans="1:154" x14ac:dyDescent="0.15">
      <c r="A560" s="35">
        <f t="shared" si="182"/>
        <v>45105</v>
      </c>
      <c r="B560" s="125">
        <f t="shared" ca="1" si="178"/>
        <v>11963.721299999999</v>
      </c>
      <c r="C560" s="14">
        <f t="shared" si="189"/>
        <v>10000</v>
      </c>
      <c r="D560" s="13">
        <f>IF(A560&lt;$B$1,VLOOKUP(A560,[1]DI!$A$4:$B$15000,2,FALSE),0)</f>
        <v>0.13650000000000001</v>
      </c>
      <c r="E560" s="14">
        <f t="shared" si="190"/>
        <v>1.00050788</v>
      </c>
      <c r="F560" s="14">
        <f>(TRUNC(PRODUCT($E$14:$E559),16))</f>
        <v>1.1963721250858801</v>
      </c>
      <c r="G560" s="14">
        <f t="shared" si="191"/>
        <v>1</v>
      </c>
      <c r="H560" s="14">
        <f t="shared" si="192"/>
        <v>1.1963721300000001</v>
      </c>
      <c r="I560" s="13">
        <f t="shared" si="183"/>
        <v>0</v>
      </c>
      <c r="J560" s="29">
        <f t="shared" si="184"/>
        <v>44559</v>
      </c>
      <c r="K560" s="2">
        <f t="shared" si="185"/>
        <v>375</v>
      </c>
      <c r="L560" s="17">
        <f t="shared" si="186"/>
        <v>375</v>
      </c>
      <c r="M560" s="12">
        <f t="shared" si="179"/>
        <v>1</v>
      </c>
      <c r="N560" s="12">
        <f t="shared" si="180"/>
        <v>1.1963721300000001</v>
      </c>
      <c r="O560" s="17">
        <f t="shared" si="177"/>
        <v>0</v>
      </c>
      <c r="P560" s="14">
        <f t="shared" si="176"/>
        <v>1963.7212999999999</v>
      </c>
      <c r="Q560" s="14">
        <v>0</v>
      </c>
      <c r="R560" s="14">
        <f t="shared" si="194"/>
        <v>0</v>
      </c>
      <c r="S560" s="20">
        <f t="shared" si="181"/>
        <v>0</v>
      </c>
      <c r="T560" s="14">
        <f t="shared" si="193"/>
        <v>0</v>
      </c>
      <c r="U560" s="4" t="str">
        <f t="shared" si="187"/>
        <v>A+J=</v>
      </c>
      <c r="V560" s="29">
        <f t="shared" si="188"/>
        <v>45747</v>
      </c>
      <c r="W560" s="3"/>
      <c r="X560" s="3"/>
      <c r="Z560" s="3"/>
      <c r="AA560" s="1"/>
      <c r="AB560" s="3"/>
      <c r="AC560" s="3"/>
      <c r="AD560" s="3"/>
      <c r="AE560" s="3"/>
      <c r="AF560" s="3"/>
      <c r="AG560" s="11"/>
      <c r="AH560" s="3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  <c r="BW560" s="2"/>
      <c r="BX560" s="2"/>
      <c r="BY560" s="2"/>
      <c r="BZ560" s="2"/>
      <c r="CA560" s="2"/>
      <c r="CB560" s="2"/>
      <c r="CC560" s="2"/>
      <c r="CD560" s="2"/>
      <c r="CE560" s="2"/>
      <c r="CF560" s="2"/>
      <c r="CG560" s="2"/>
      <c r="CH560" s="2"/>
      <c r="CI560" s="2"/>
      <c r="CJ560" s="2"/>
      <c r="CK560" s="2"/>
      <c r="CL560" s="2"/>
      <c r="CM560" s="2"/>
      <c r="CN560" s="2"/>
      <c r="CO560" s="2"/>
      <c r="CP560" s="2"/>
      <c r="CQ560" s="2"/>
      <c r="CR560" s="2"/>
      <c r="CS560" s="2"/>
      <c r="CT560" s="2"/>
      <c r="CU560" s="2"/>
      <c r="CV560" s="2"/>
      <c r="CW560" s="2"/>
      <c r="CX560" s="2"/>
      <c r="CY560" s="2"/>
      <c r="CZ560" s="2"/>
      <c r="DA560" s="2"/>
      <c r="DB560" s="2"/>
      <c r="DC560" s="2"/>
      <c r="DD560" s="2"/>
      <c r="DE560" s="2"/>
      <c r="DF560" s="2"/>
      <c r="DG560" s="2"/>
      <c r="DH560" s="2"/>
      <c r="DI560" s="2"/>
      <c r="DJ560" s="2"/>
      <c r="DK560" s="2"/>
      <c r="DL560" s="2"/>
      <c r="DM560" s="2"/>
      <c r="DN560" s="2"/>
      <c r="DO560" s="2"/>
      <c r="DP560" s="2"/>
      <c r="DQ560" s="2"/>
      <c r="DR560" s="2"/>
      <c r="DS560" s="2"/>
      <c r="DT560" s="2"/>
      <c r="DU560" s="2"/>
      <c r="DV560" s="2"/>
      <c r="DW560" s="2"/>
      <c r="DX560" s="2"/>
      <c r="DY560" s="2"/>
      <c r="DZ560" s="2"/>
      <c r="EA560" s="2"/>
      <c r="EB560" s="2"/>
      <c r="EC560" s="2"/>
      <c r="ED560" s="2"/>
      <c r="EE560" s="2"/>
      <c r="EF560" s="2"/>
      <c r="EG560" s="2"/>
      <c r="EH560" s="2"/>
      <c r="EI560" s="2"/>
      <c r="EJ560" s="2"/>
      <c r="EK560" s="2"/>
      <c r="EL560" s="2"/>
      <c r="EM560" s="2"/>
      <c r="EN560" s="2"/>
      <c r="EO560" s="2"/>
      <c r="EP560" s="2"/>
      <c r="EQ560" s="2"/>
      <c r="ER560" s="2"/>
      <c r="ES560" s="2"/>
      <c r="ET560" s="2"/>
      <c r="EU560" s="2"/>
      <c r="EV560" s="2"/>
      <c r="EW560" s="2"/>
      <c r="EX560" s="2"/>
    </row>
    <row r="561" spans="1:154" x14ac:dyDescent="0.15">
      <c r="A561" s="35">
        <f t="shared" si="182"/>
        <v>45106</v>
      </c>
      <c r="B561" s="125">
        <f t="shared" ca="1" si="178"/>
        <v>11969.797399999999</v>
      </c>
      <c r="C561" s="14">
        <f t="shared" si="189"/>
        <v>10000</v>
      </c>
      <c r="D561" s="13">
        <f>IF(A561&lt;$B$1,VLOOKUP(A561,[1]DI!$A$4:$B$15000,2,FALSE),0)</f>
        <v>0.13650000000000001</v>
      </c>
      <c r="E561" s="14">
        <f t="shared" si="190"/>
        <v>1.00050788</v>
      </c>
      <c r="F561" s="14">
        <f>(TRUNC(PRODUCT($E$14:$E560),16))</f>
        <v>1.1969797385607699</v>
      </c>
      <c r="G561" s="14">
        <f t="shared" si="191"/>
        <v>1</v>
      </c>
      <c r="H561" s="14">
        <f t="shared" si="192"/>
        <v>1.19697974</v>
      </c>
      <c r="I561" s="13">
        <f t="shared" si="183"/>
        <v>0</v>
      </c>
      <c r="J561" s="29">
        <f t="shared" si="184"/>
        <v>44559</v>
      </c>
      <c r="K561" s="2">
        <f t="shared" si="185"/>
        <v>376</v>
      </c>
      <c r="L561" s="17">
        <f t="shared" si="186"/>
        <v>376</v>
      </c>
      <c r="M561" s="12">
        <f t="shared" si="179"/>
        <v>1</v>
      </c>
      <c r="N561" s="12">
        <f t="shared" si="180"/>
        <v>1.19697974</v>
      </c>
      <c r="O561" s="17">
        <f t="shared" si="177"/>
        <v>0</v>
      </c>
      <c r="P561" s="14">
        <f t="shared" si="176"/>
        <v>1969.7973999999999</v>
      </c>
      <c r="Q561" s="14">
        <v>0</v>
      </c>
      <c r="R561" s="14">
        <f t="shared" si="194"/>
        <v>0</v>
      </c>
      <c r="S561" s="20">
        <f t="shared" si="181"/>
        <v>0</v>
      </c>
      <c r="T561" s="14">
        <f t="shared" si="193"/>
        <v>0</v>
      </c>
      <c r="U561" s="4" t="str">
        <f t="shared" si="187"/>
        <v>A+J=</v>
      </c>
      <c r="V561" s="29">
        <f t="shared" si="188"/>
        <v>45747</v>
      </c>
      <c r="W561" s="21"/>
      <c r="X561" s="3"/>
      <c r="Z561" s="3"/>
      <c r="AA561" s="1"/>
      <c r="AB561" s="3"/>
      <c r="AC561" s="3"/>
      <c r="AD561" s="3"/>
      <c r="AE561" s="3"/>
      <c r="AF561" s="21"/>
      <c r="AG561" s="22"/>
      <c r="AH561" s="21"/>
      <c r="AI561" s="23"/>
      <c r="AJ561" s="23"/>
      <c r="AK561" s="23"/>
      <c r="AL561" s="23"/>
      <c r="AM561" s="23"/>
      <c r="AN561" s="23"/>
      <c r="AO561" s="23"/>
      <c r="AP561" s="23"/>
      <c r="AQ561" s="23"/>
      <c r="AR561" s="23"/>
      <c r="AS561" s="23"/>
      <c r="AT561" s="23"/>
      <c r="AU561" s="23"/>
      <c r="AV561" s="23"/>
      <c r="AW561" s="23"/>
      <c r="AX561" s="23"/>
      <c r="AY561" s="23"/>
      <c r="AZ561" s="23"/>
      <c r="BA561" s="23"/>
      <c r="BB561" s="23"/>
      <c r="BC561" s="23"/>
      <c r="BD561" s="23"/>
      <c r="BE561" s="23"/>
      <c r="BF561" s="23"/>
      <c r="BG561" s="23"/>
      <c r="BH561" s="23"/>
      <c r="BI561" s="23"/>
      <c r="BJ561" s="23"/>
      <c r="BK561" s="23"/>
      <c r="BL561" s="23"/>
      <c r="BM561" s="23"/>
      <c r="BN561" s="23"/>
      <c r="BO561" s="23"/>
      <c r="BP561" s="23"/>
      <c r="BQ561" s="23"/>
      <c r="BR561" s="23"/>
      <c r="BS561" s="23"/>
      <c r="BT561" s="23"/>
      <c r="BU561" s="23"/>
      <c r="BV561" s="23"/>
      <c r="BW561" s="23"/>
      <c r="BX561" s="23"/>
      <c r="BY561" s="23"/>
      <c r="BZ561" s="23"/>
      <c r="CA561" s="23"/>
      <c r="CB561" s="23"/>
      <c r="CC561" s="23"/>
      <c r="CD561" s="23"/>
      <c r="CE561" s="23"/>
      <c r="CF561" s="23"/>
      <c r="CG561" s="23"/>
      <c r="CH561" s="23"/>
      <c r="CI561" s="23"/>
      <c r="CJ561" s="23"/>
      <c r="CK561" s="23"/>
      <c r="CL561" s="23"/>
      <c r="CM561" s="23"/>
      <c r="CN561" s="23"/>
      <c r="CO561" s="23"/>
      <c r="CP561" s="23"/>
      <c r="CQ561" s="23"/>
      <c r="CR561" s="23"/>
      <c r="CS561" s="23"/>
      <c r="CT561" s="23"/>
      <c r="CU561" s="23"/>
      <c r="CV561" s="23"/>
      <c r="CW561" s="23"/>
      <c r="CX561" s="23"/>
      <c r="CY561" s="23"/>
      <c r="CZ561" s="23"/>
      <c r="DA561" s="23"/>
      <c r="DB561" s="23"/>
      <c r="DC561" s="23"/>
      <c r="DD561" s="23"/>
      <c r="DE561" s="23"/>
      <c r="DF561" s="23"/>
      <c r="DG561" s="23"/>
      <c r="DH561" s="23"/>
      <c r="DI561" s="23"/>
      <c r="DJ561" s="23"/>
      <c r="DK561" s="23"/>
      <c r="DL561" s="23"/>
      <c r="DM561" s="23"/>
      <c r="DN561" s="23"/>
      <c r="DO561" s="23"/>
      <c r="DP561" s="23"/>
      <c r="DQ561" s="23"/>
      <c r="DR561" s="23"/>
      <c r="DS561" s="23"/>
      <c r="DT561" s="23"/>
      <c r="DU561" s="23"/>
      <c r="DV561" s="23"/>
      <c r="DW561" s="23"/>
      <c r="DX561" s="23"/>
      <c r="DY561" s="23"/>
      <c r="DZ561" s="23"/>
      <c r="EA561" s="23"/>
      <c r="EB561" s="23"/>
      <c r="EC561" s="23"/>
      <c r="ED561" s="23"/>
      <c r="EE561" s="23"/>
      <c r="EF561" s="23"/>
      <c r="EG561" s="23"/>
      <c r="EH561" s="23"/>
      <c r="EI561" s="23"/>
      <c r="EJ561" s="23"/>
      <c r="EK561" s="23"/>
      <c r="EL561" s="23"/>
      <c r="EM561" s="23"/>
      <c r="EN561" s="23"/>
      <c r="EO561" s="23"/>
      <c r="EP561" s="23"/>
      <c r="EQ561" s="23"/>
      <c r="ER561" s="23"/>
      <c r="ES561" s="23"/>
      <c r="ET561" s="23"/>
      <c r="EU561" s="23"/>
      <c r="EV561" s="23"/>
      <c r="EW561" s="23"/>
      <c r="EX561" s="23"/>
    </row>
    <row r="562" spans="1:154" x14ac:dyDescent="0.15">
      <c r="A562" s="35">
        <f t="shared" si="182"/>
        <v>45107</v>
      </c>
      <c r="B562" s="125">
        <f t="shared" ca="1" si="178"/>
        <v>11975.8766</v>
      </c>
      <c r="C562" s="14">
        <f t="shared" si="189"/>
        <v>10000</v>
      </c>
      <c r="D562" s="13">
        <f>IF(A562&lt;$B$1,VLOOKUP(A562,[1]DI!$A$4:$B$15000,2,FALSE),0)</f>
        <v>0.13650000000000001</v>
      </c>
      <c r="E562" s="14">
        <f t="shared" si="190"/>
        <v>1.00050788</v>
      </c>
      <c r="F562" s="14">
        <f>(TRUNC(PRODUCT($E$14:$E561),16))</f>
        <v>1.1975876606303899</v>
      </c>
      <c r="G562" s="14">
        <f t="shared" si="191"/>
        <v>1</v>
      </c>
      <c r="H562" s="14">
        <f t="shared" si="192"/>
        <v>1.1975876599999999</v>
      </c>
      <c r="I562" s="13">
        <f t="shared" si="183"/>
        <v>0</v>
      </c>
      <c r="J562" s="29">
        <f t="shared" si="184"/>
        <v>44559</v>
      </c>
      <c r="K562" s="2">
        <f t="shared" si="185"/>
        <v>377</v>
      </c>
      <c r="L562" s="17">
        <f t="shared" si="186"/>
        <v>377</v>
      </c>
      <c r="M562" s="12">
        <f t="shared" si="179"/>
        <v>1</v>
      </c>
      <c r="N562" s="12">
        <f t="shared" si="180"/>
        <v>1.1975876599999999</v>
      </c>
      <c r="O562" s="17">
        <f t="shared" si="177"/>
        <v>0</v>
      </c>
      <c r="P562" s="14">
        <f t="shared" si="176"/>
        <v>1975.8766000000001</v>
      </c>
      <c r="Q562" s="14">
        <v>0</v>
      </c>
      <c r="R562" s="14">
        <f t="shared" si="194"/>
        <v>0</v>
      </c>
      <c r="S562" s="20">
        <f t="shared" si="181"/>
        <v>0</v>
      </c>
      <c r="T562" s="14">
        <f t="shared" si="193"/>
        <v>0</v>
      </c>
      <c r="U562" s="4" t="str">
        <f t="shared" si="187"/>
        <v>A+J=</v>
      </c>
      <c r="V562" s="29">
        <f t="shared" si="188"/>
        <v>45747</v>
      </c>
      <c r="W562" s="21"/>
      <c r="X562" s="3"/>
      <c r="Z562" s="3"/>
      <c r="AA562" s="1"/>
      <c r="AB562" s="3"/>
      <c r="AC562" s="3"/>
      <c r="AD562" s="3"/>
      <c r="AE562" s="3"/>
      <c r="AF562" s="21"/>
      <c r="AG562" s="22"/>
      <c r="AH562" s="21"/>
      <c r="AI562" s="23"/>
      <c r="AJ562" s="23"/>
      <c r="AK562" s="23"/>
      <c r="AL562" s="23"/>
      <c r="AM562" s="23"/>
      <c r="AN562" s="23"/>
      <c r="AO562" s="23"/>
      <c r="AP562" s="23"/>
      <c r="AQ562" s="23"/>
      <c r="AR562" s="23"/>
      <c r="AS562" s="23"/>
      <c r="AT562" s="23"/>
      <c r="AU562" s="23"/>
      <c r="AV562" s="23"/>
      <c r="AW562" s="23"/>
      <c r="AX562" s="23"/>
      <c r="AY562" s="23"/>
      <c r="AZ562" s="23"/>
      <c r="BA562" s="23"/>
      <c r="BB562" s="23"/>
      <c r="BC562" s="23"/>
      <c r="BD562" s="23"/>
      <c r="BE562" s="23"/>
      <c r="BF562" s="23"/>
      <c r="BG562" s="23"/>
      <c r="BH562" s="23"/>
      <c r="BI562" s="23"/>
      <c r="BJ562" s="23"/>
      <c r="BK562" s="23"/>
      <c r="BL562" s="23"/>
      <c r="BM562" s="23"/>
      <c r="BN562" s="23"/>
      <c r="BO562" s="23"/>
      <c r="BP562" s="23"/>
      <c r="BQ562" s="23"/>
      <c r="BR562" s="23"/>
      <c r="BS562" s="23"/>
      <c r="BT562" s="23"/>
      <c r="BU562" s="23"/>
      <c r="BV562" s="23"/>
      <c r="BW562" s="23"/>
      <c r="BX562" s="23"/>
      <c r="BY562" s="23"/>
      <c r="BZ562" s="23"/>
      <c r="CA562" s="23"/>
      <c r="CB562" s="23"/>
      <c r="CC562" s="23"/>
      <c r="CD562" s="23"/>
      <c r="CE562" s="23"/>
      <c r="CF562" s="23"/>
      <c r="CG562" s="23"/>
      <c r="CH562" s="23"/>
      <c r="CI562" s="23"/>
      <c r="CJ562" s="23"/>
      <c r="CK562" s="23"/>
      <c r="CL562" s="23"/>
      <c r="CM562" s="23"/>
      <c r="CN562" s="23"/>
      <c r="CO562" s="23"/>
      <c r="CP562" s="23"/>
      <c r="CQ562" s="23"/>
      <c r="CR562" s="23"/>
      <c r="CS562" s="23"/>
      <c r="CT562" s="23"/>
      <c r="CU562" s="23"/>
      <c r="CV562" s="23"/>
      <c r="CW562" s="23"/>
      <c r="CX562" s="23"/>
      <c r="CY562" s="23"/>
      <c r="CZ562" s="23"/>
      <c r="DA562" s="23"/>
      <c r="DB562" s="23"/>
      <c r="DC562" s="23"/>
      <c r="DD562" s="23"/>
      <c r="DE562" s="23"/>
      <c r="DF562" s="23"/>
      <c r="DG562" s="23"/>
      <c r="DH562" s="23"/>
      <c r="DI562" s="23"/>
      <c r="DJ562" s="23"/>
      <c r="DK562" s="23"/>
      <c r="DL562" s="23"/>
      <c r="DM562" s="23"/>
      <c r="DN562" s="23"/>
      <c r="DO562" s="23"/>
      <c r="DP562" s="23"/>
      <c r="DQ562" s="23"/>
      <c r="DR562" s="23"/>
      <c r="DS562" s="23"/>
      <c r="DT562" s="23"/>
      <c r="DU562" s="23"/>
      <c r="DV562" s="23"/>
      <c r="DW562" s="23"/>
      <c r="DX562" s="23"/>
      <c r="DY562" s="23"/>
      <c r="DZ562" s="23"/>
      <c r="EA562" s="23"/>
      <c r="EB562" s="23"/>
      <c r="EC562" s="23"/>
      <c r="ED562" s="23"/>
      <c r="EE562" s="23"/>
      <c r="EF562" s="23"/>
      <c r="EG562" s="23"/>
      <c r="EH562" s="23"/>
      <c r="EI562" s="23"/>
      <c r="EJ562" s="23"/>
      <c r="EK562" s="23"/>
      <c r="EL562" s="23"/>
      <c r="EM562" s="23"/>
      <c r="EN562" s="23"/>
      <c r="EO562" s="23"/>
      <c r="EP562" s="23"/>
      <c r="EQ562" s="23"/>
      <c r="ER562" s="23"/>
      <c r="ES562" s="23"/>
      <c r="ET562" s="23"/>
      <c r="EU562" s="23"/>
      <c r="EV562" s="23"/>
      <c r="EW562" s="23"/>
      <c r="EX562" s="23"/>
    </row>
    <row r="563" spans="1:154" x14ac:dyDescent="0.15">
      <c r="A563" s="35">
        <f t="shared" si="182"/>
        <v>45108</v>
      </c>
      <c r="B563" s="125">
        <f t="shared" ca="1" si="178"/>
        <v>11981.9589</v>
      </c>
      <c r="C563" s="14">
        <f t="shared" si="189"/>
        <v>10000</v>
      </c>
      <c r="D563" s="13">
        <f>IF(A563&lt;$B$1,VLOOKUP(A563,[1]DI!$A$4:$B$15000,2,FALSE),0)</f>
        <v>0</v>
      </c>
      <c r="E563" s="14">
        <f t="shared" si="190"/>
        <v>1</v>
      </c>
      <c r="F563" s="14">
        <f>(TRUNC(PRODUCT($E$14:$E562),16))</f>
        <v>1.1981958914514701</v>
      </c>
      <c r="G563" s="14">
        <f t="shared" si="191"/>
        <v>1</v>
      </c>
      <c r="H563" s="14">
        <f t="shared" si="192"/>
        <v>1.19819589</v>
      </c>
      <c r="I563" s="13">
        <f t="shared" si="183"/>
        <v>0</v>
      </c>
      <c r="J563" s="29">
        <f t="shared" si="184"/>
        <v>44559</v>
      </c>
      <c r="K563" s="2">
        <f t="shared" si="185"/>
        <v>377</v>
      </c>
      <c r="L563" s="17">
        <f t="shared" si="186"/>
        <v>378</v>
      </c>
      <c r="M563" s="12">
        <f t="shared" si="179"/>
        <v>1</v>
      </c>
      <c r="N563" s="12">
        <f t="shared" si="180"/>
        <v>1.19819589</v>
      </c>
      <c r="O563" s="17">
        <f t="shared" si="177"/>
        <v>0</v>
      </c>
      <c r="P563" s="14">
        <f t="shared" si="176"/>
        <v>1981.9589000000001</v>
      </c>
      <c r="Q563" s="14">
        <v>0</v>
      </c>
      <c r="R563" s="14">
        <f t="shared" si="194"/>
        <v>0</v>
      </c>
      <c r="S563" s="20">
        <f t="shared" si="181"/>
        <v>0</v>
      </c>
      <c r="T563" s="14">
        <f t="shared" si="193"/>
        <v>0</v>
      </c>
      <c r="U563" s="4" t="str">
        <f t="shared" si="187"/>
        <v>A+J=</v>
      </c>
      <c r="V563" s="29">
        <f t="shared" si="188"/>
        <v>45747</v>
      </c>
      <c r="W563" s="3"/>
      <c r="X563" s="3"/>
      <c r="Z563" s="3"/>
      <c r="AA563" s="1"/>
      <c r="AB563" s="3"/>
      <c r="AC563" s="3"/>
      <c r="AD563" s="3"/>
      <c r="AE563" s="3"/>
      <c r="AF563" s="3"/>
      <c r="AG563" s="11"/>
      <c r="AH563" s="3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  <c r="CG563" s="2"/>
      <c r="CH563" s="2"/>
      <c r="CI563" s="2"/>
      <c r="CJ563" s="2"/>
      <c r="CK563" s="2"/>
      <c r="CL563" s="2"/>
      <c r="CM563" s="2"/>
      <c r="CN563" s="2"/>
      <c r="CO563" s="2"/>
      <c r="CP563" s="2"/>
      <c r="CQ563" s="2"/>
      <c r="CR563" s="2"/>
      <c r="CS563" s="2"/>
      <c r="CT563" s="2"/>
      <c r="CU563" s="2"/>
      <c r="CV563" s="2"/>
      <c r="CW563" s="2"/>
      <c r="CX563" s="2"/>
      <c r="CY563" s="2"/>
      <c r="CZ563" s="2"/>
      <c r="DA563" s="2"/>
      <c r="DB563" s="2"/>
      <c r="DC563" s="2"/>
      <c r="DD563" s="2"/>
      <c r="DE563" s="2"/>
      <c r="DF563" s="2"/>
      <c r="DG563" s="2"/>
      <c r="DH563" s="2"/>
      <c r="DI563" s="2"/>
      <c r="DJ563" s="2"/>
      <c r="DK563" s="2"/>
      <c r="DL563" s="2"/>
      <c r="DM563" s="2"/>
      <c r="DN563" s="2"/>
      <c r="DO563" s="2"/>
      <c r="DP563" s="2"/>
      <c r="DQ563" s="2"/>
      <c r="DR563" s="2"/>
      <c r="DS563" s="2"/>
      <c r="DT563" s="2"/>
      <c r="DU563" s="2"/>
      <c r="DV563" s="2"/>
      <c r="DW563" s="2"/>
      <c r="DX563" s="2"/>
      <c r="DY563" s="2"/>
      <c r="DZ563" s="2"/>
      <c r="EA563" s="2"/>
      <c r="EB563" s="2"/>
      <c r="EC563" s="2"/>
      <c r="ED563" s="2"/>
      <c r="EE563" s="2"/>
      <c r="EF563" s="2"/>
      <c r="EG563" s="2"/>
      <c r="EH563" s="2"/>
      <c r="EI563" s="2"/>
      <c r="EJ563" s="2"/>
      <c r="EK563" s="2"/>
      <c r="EL563" s="2"/>
      <c r="EM563" s="2"/>
      <c r="EN563" s="2"/>
      <c r="EO563" s="2"/>
      <c r="EP563" s="2"/>
      <c r="EQ563" s="2"/>
      <c r="ER563" s="2"/>
      <c r="ES563" s="2"/>
      <c r="ET563" s="2"/>
      <c r="EU563" s="2"/>
      <c r="EV563" s="2"/>
      <c r="EW563" s="2"/>
      <c r="EX563" s="2"/>
    </row>
    <row r="564" spans="1:154" x14ac:dyDescent="0.15">
      <c r="A564" s="35">
        <f t="shared" si="182"/>
        <v>45109</v>
      </c>
      <c r="B564" s="125">
        <f t="shared" ca="1" si="178"/>
        <v>11981.9589</v>
      </c>
      <c r="C564" s="14">
        <f t="shared" si="189"/>
        <v>10000</v>
      </c>
      <c r="D564" s="13">
        <f>IF(A564&lt;$B$1,VLOOKUP(A564,[1]DI!$A$4:$B$15000,2,FALSE),0)</f>
        <v>0</v>
      </c>
      <c r="E564" s="14">
        <f t="shared" si="190"/>
        <v>1</v>
      </c>
      <c r="F564" s="14">
        <f>(TRUNC(PRODUCT($E$14:$E563),16))</f>
        <v>1.1981958914514701</v>
      </c>
      <c r="G564" s="14">
        <f t="shared" si="191"/>
        <v>1</v>
      </c>
      <c r="H564" s="14">
        <f t="shared" si="192"/>
        <v>1.19819589</v>
      </c>
      <c r="I564" s="13">
        <f t="shared" si="183"/>
        <v>0</v>
      </c>
      <c r="J564" s="29">
        <f t="shared" si="184"/>
        <v>44559</v>
      </c>
      <c r="K564" s="2">
        <f t="shared" si="185"/>
        <v>377</v>
      </c>
      <c r="L564" s="17">
        <f t="shared" si="186"/>
        <v>378</v>
      </c>
      <c r="M564" s="12">
        <f t="shared" si="179"/>
        <v>1</v>
      </c>
      <c r="N564" s="12">
        <f t="shared" si="180"/>
        <v>1.19819589</v>
      </c>
      <c r="O564" s="17">
        <f t="shared" si="177"/>
        <v>0</v>
      </c>
      <c r="P564" s="14">
        <f t="shared" ref="P564:P627" si="195">TRUNC(((N564-1)*C564),8)+TRUNC(R563*N564,8)</f>
        <v>1981.9589000000001</v>
      </c>
      <c r="Q564" s="14">
        <v>0</v>
      </c>
      <c r="R564" s="14">
        <f t="shared" si="194"/>
        <v>0</v>
      </c>
      <c r="S564" s="20">
        <f t="shared" si="181"/>
        <v>0</v>
      </c>
      <c r="T564" s="14">
        <f t="shared" si="193"/>
        <v>0</v>
      </c>
      <c r="U564" s="4" t="str">
        <f t="shared" si="187"/>
        <v>A+J=</v>
      </c>
      <c r="V564" s="29">
        <f t="shared" si="188"/>
        <v>45747</v>
      </c>
      <c r="W564" s="3"/>
      <c r="X564" s="3"/>
      <c r="Z564" s="3"/>
      <c r="AA564" s="1"/>
      <c r="AB564" s="3"/>
      <c r="AC564" s="3"/>
      <c r="AD564" s="3"/>
      <c r="AE564" s="3"/>
      <c r="AF564" s="3"/>
      <c r="AG564" s="11"/>
      <c r="AH564" s="3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  <c r="CG564" s="2"/>
      <c r="CH564" s="2"/>
      <c r="CI564" s="2"/>
      <c r="CJ564" s="2"/>
      <c r="CK564" s="2"/>
      <c r="CL564" s="2"/>
      <c r="CM564" s="2"/>
      <c r="CN564" s="2"/>
      <c r="CO564" s="2"/>
      <c r="CP564" s="2"/>
      <c r="CQ564" s="2"/>
      <c r="CR564" s="2"/>
      <c r="CS564" s="2"/>
      <c r="CT564" s="2"/>
      <c r="CU564" s="2"/>
      <c r="CV564" s="2"/>
      <c r="CW564" s="2"/>
      <c r="CX564" s="2"/>
      <c r="CY564" s="2"/>
      <c r="CZ564" s="2"/>
      <c r="DA564" s="2"/>
      <c r="DB564" s="2"/>
      <c r="DC564" s="2"/>
      <c r="DD564" s="2"/>
      <c r="DE564" s="2"/>
      <c r="DF564" s="2"/>
      <c r="DG564" s="2"/>
      <c r="DH564" s="2"/>
      <c r="DI564" s="2"/>
      <c r="DJ564" s="2"/>
      <c r="DK564" s="2"/>
      <c r="DL564" s="2"/>
      <c r="DM564" s="2"/>
      <c r="DN564" s="2"/>
      <c r="DO564" s="2"/>
      <c r="DP564" s="2"/>
      <c r="DQ564" s="2"/>
      <c r="DR564" s="2"/>
      <c r="DS564" s="2"/>
      <c r="DT564" s="2"/>
      <c r="DU564" s="2"/>
      <c r="DV564" s="2"/>
      <c r="DW564" s="2"/>
      <c r="DX564" s="2"/>
      <c r="DY564" s="2"/>
      <c r="DZ564" s="2"/>
      <c r="EA564" s="2"/>
      <c r="EB564" s="2"/>
      <c r="EC564" s="2"/>
      <c r="ED564" s="2"/>
      <c r="EE564" s="2"/>
      <c r="EF564" s="2"/>
      <c r="EG564" s="2"/>
      <c r="EH564" s="2"/>
      <c r="EI564" s="2"/>
      <c r="EJ564" s="2"/>
      <c r="EK564" s="2"/>
      <c r="EL564" s="2"/>
      <c r="EM564" s="2"/>
      <c r="EN564" s="2"/>
      <c r="EO564" s="2"/>
      <c r="EP564" s="2"/>
      <c r="EQ564" s="2"/>
      <c r="ER564" s="2"/>
      <c r="ES564" s="2"/>
      <c r="ET564" s="2"/>
      <c r="EU564" s="2"/>
      <c r="EV564" s="2"/>
      <c r="EW564" s="2"/>
      <c r="EX564" s="2"/>
    </row>
    <row r="565" spans="1:154" x14ac:dyDescent="0.15">
      <c r="A565" s="35">
        <f t="shared" si="182"/>
        <v>45110</v>
      </c>
      <c r="B565" s="125">
        <f t="shared" ca="1" si="178"/>
        <v>11981.9589</v>
      </c>
      <c r="C565" s="14">
        <f t="shared" si="189"/>
        <v>10000</v>
      </c>
      <c r="D565" s="13">
        <f>IF(A565&lt;$B$1,VLOOKUP(A565,[1]DI!$A$4:$B$15000,2,FALSE),0)</f>
        <v>0.13650000000000001</v>
      </c>
      <c r="E565" s="14">
        <f t="shared" si="190"/>
        <v>1.00050788</v>
      </c>
      <c r="F565" s="14">
        <f>(TRUNC(PRODUCT($E$14:$E564),16))</f>
        <v>1.1981958914514701</v>
      </c>
      <c r="G565" s="14">
        <f t="shared" si="191"/>
        <v>1</v>
      </c>
      <c r="H565" s="14">
        <f t="shared" si="192"/>
        <v>1.19819589</v>
      </c>
      <c r="I565" s="13">
        <f t="shared" si="183"/>
        <v>0</v>
      </c>
      <c r="J565" s="29">
        <f t="shared" si="184"/>
        <v>44559</v>
      </c>
      <c r="K565" s="2">
        <f t="shared" si="185"/>
        <v>378</v>
      </c>
      <c r="L565" s="17">
        <f t="shared" si="186"/>
        <v>378</v>
      </c>
      <c r="M565" s="12">
        <f t="shared" si="179"/>
        <v>1</v>
      </c>
      <c r="N565" s="12">
        <f t="shared" si="180"/>
        <v>1.19819589</v>
      </c>
      <c r="O565" s="17">
        <f t="shared" si="177"/>
        <v>0</v>
      </c>
      <c r="P565" s="14">
        <f t="shared" si="195"/>
        <v>1981.9589000000001</v>
      </c>
      <c r="Q565" s="14">
        <v>0</v>
      </c>
      <c r="R565" s="14">
        <f t="shared" si="194"/>
        <v>0</v>
      </c>
      <c r="S565" s="20">
        <f t="shared" si="181"/>
        <v>0</v>
      </c>
      <c r="T565" s="14">
        <f t="shared" si="193"/>
        <v>0</v>
      </c>
      <c r="U565" s="4" t="str">
        <f t="shared" si="187"/>
        <v>A+J=</v>
      </c>
      <c r="V565" s="29">
        <f t="shared" si="188"/>
        <v>45747</v>
      </c>
      <c r="W565" s="3"/>
      <c r="X565" s="3"/>
      <c r="Z565" s="3"/>
      <c r="AA565" s="1"/>
      <c r="AB565" s="3"/>
      <c r="AC565" s="3"/>
      <c r="AD565" s="3"/>
      <c r="AE565" s="3"/>
      <c r="AF565" s="3"/>
      <c r="AG565" s="11"/>
      <c r="AH565" s="3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  <c r="CG565" s="2"/>
      <c r="CH565" s="2"/>
      <c r="CI565" s="2"/>
      <c r="CJ565" s="2"/>
      <c r="CK565" s="2"/>
      <c r="CL565" s="2"/>
      <c r="CM565" s="2"/>
      <c r="CN565" s="2"/>
      <c r="CO565" s="2"/>
      <c r="CP565" s="2"/>
      <c r="CQ565" s="2"/>
      <c r="CR565" s="2"/>
      <c r="CS565" s="2"/>
      <c r="CT565" s="2"/>
      <c r="CU565" s="2"/>
      <c r="CV565" s="2"/>
      <c r="CW565" s="2"/>
      <c r="CX565" s="2"/>
      <c r="CY565" s="2"/>
      <c r="CZ565" s="2"/>
      <c r="DA565" s="2"/>
      <c r="DB565" s="2"/>
      <c r="DC565" s="2"/>
      <c r="DD565" s="2"/>
      <c r="DE565" s="2"/>
      <c r="DF565" s="2"/>
      <c r="DG565" s="2"/>
      <c r="DH565" s="2"/>
      <c r="DI565" s="2"/>
      <c r="DJ565" s="2"/>
      <c r="DK565" s="2"/>
      <c r="DL565" s="2"/>
      <c r="DM565" s="2"/>
      <c r="DN565" s="2"/>
      <c r="DO565" s="2"/>
      <c r="DP565" s="2"/>
      <c r="DQ565" s="2"/>
      <c r="DR565" s="2"/>
      <c r="DS565" s="2"/>
      <c r="DT565" s="2"/>
      <c r="DU565" s="2"/>
      <c r="DV565" s="2"/>
      <c r="DW565" s="2"/>
      <c r="DX565" s="2"/>
      <c r="DY565" s="2"/>
      <c r="DZ565" s="2"/>
      <c r="EA565" s="2"/>
      <c r="EB565" s="2"/>
      <c r="EC565" s="2"/>
      <c r="ED565" s="2"/>
      <c r="EE565" s="2"/>
      <c r="EF565" s="2"/>
      <c r="EG565" s="2"/>
      <c r="EH565" s="2"/>
      <c r="EI565" s="2"/>
      <c r="EJ565" s="2"/>
      <c r="EK565" s="2"/>
      <c r="EL565" s="2"/>
      <c r="EM565" s="2"/>
      <c r="EN565" s="2"/>
      <c r="EO565" s="2"/>
      <c r="EP565" s="2"/>
      <c r="EQ565" s="2"/>
      <c r="ER565" s="2"/>
      <c r="ES565" s="2"/>
      <c r="ET565" s="2"/>
      <c r="EU565" s="2"/>
      <c r="EV565" s="2"/>
      <c r="EW565" s="2"/>
      <c r="EX565" s="2"/>
    </row>
    <row r="566" spans="1:154" x14ac:dyDescent="0.15">
      <c r="A566" s="35">
        <f t="shared" si="182"/>
        <v>45111</v>
      </c>
      <c r="B566" s="125">
        <f t="shared" ca="1" si="178"/>
        <v>11988.0443</v>
      </c>
      <c r="C566" s="14">
        <f t="shared" si="189"/>
        <v>10000</v>
      </c>
      <c r="D566" s="13">
        <f>IF(A566&lt;$B$1,VLOOKUP(A566,[1]DI!$A$4:$B$15000,2,FALSE),0)</f>
        <v>0.13650000000000001</v>
      </c>
      <c r="E566" s="14">
        <f t="shared" si="190"/>
        <v>1.00050788</v>
      </c>
      <c r="F566" s="14">
        <f>(TRUNC(PRODUCT($E$14:$E565),16))</f>
        <v>1.1988044311808199</v>
      </c>
      <c r="G566" s="14">
        <f t="shared" si="191"/>
        <v>1</v>
      </c>
      <c r="H566" s="14">
        <f t="shared" si="192"/>
        <v>1.19880443</v>
      </c>
      <c r="I566" s="13">
        <f t="shared" si="183"/>
        <v>0</v>
      </c>
      <c r="J566" s="29">
        <f t="shared" si="184"/>
        <v>44559</v>
      </c>
      <c r="K566" s="2">
        <f t="shared" si="185"/>
        <v>379</v>
      </c>
      <c r="L566" s="17">
        <f t="shared" si="186"/>
        <v>379</v>
      </c>
      <c r="M566" s="12">
        <f t="shared" si="179"/>
        <v>1</v>
      </c>
      <c r="N566" s="12">
        <f t="shared" si="180"/>
        <v>1.19880443</v>
      </c>
      <c r="O566" s="17">
        <f t="shared" si="177"/>
        <v>0</v>
      </c>
      <c r="P566" s="14">
        <f t="shared" si="195"/>
        <v>1988.0443</v>
      </c>
      <c r="Q566" s="14">
        <v>0</v>
      </c>
      <c r="R566" s="14">
        <f t="shared" si="194"/>
        <v>0</v>
      </c>
      <c r="S566" s="20">
        <f t="shared" si="181"/>
        <v>0</v>
      </c>
      <c r="T566" s="14">
        <f t="shared" si="193"/>
        <v>0</v>
      </c>
      <c r="U566" s="4" t="str">
        <f t="shared" si="187"/>
        <v>A+J=</v>
      </c>
      <c r="V566" s="29">
        <f t="shared" si="188"/>
        <v>45747</v>
      </c>
      <c r="W566" s="3"/>
      <c r="X566" s="3"/>
      <c r="Z566" s="3"/>
      <c r="AA566" s="1"/>
      <c r="AB566" s="3"/>
      <c r="AC566" s="3"/>
      <c r="AD566" s="3"/>
      <c r="AE566" s="3"/>
      <c r="AF566" s="3"/>
      <c r="AG566" s="11"/>
      <c r="AH566" s="3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  <c r="CG566" s="2"/>
      <c r="CH566" s="2"/>
      <c r="CI566" s="2"/>
      <c r="CJ566" s="2"/>
      <c r="CK566" s="2"/>
      <c r="CL566" s="2"/>
      <c r="CM566" s="2"/>
      <c r="CN566" s="2"/>
      <c r="CO566" s="2"/>
      <c r="CP566" s="2"/>
      <c r="CQ566" s="2"/>
      <c r="CR566" s="2"/>
      <c r="CS566" s="2"/>
      <c r="CT566" s="2"/>
      <c r="CU566" s="2"/>
      <c r="CV566" s="2"/>
      <c r="CW566" s="2"/>
      <c r="CX566" s="2"/>
      <c r="CY566" s="2"/>
      <c r="CZ566" s="2"/>
      <c r="DA566" s="2"/>
      <c r="DB566" s="2"/>
      <c r="DC566" s="2"/>
      <c r="DD566" s="2"/>
      <c r="DE566" s="2"/>
      <c r="DF566" s="2"/>
      <c r="DG566" s="2"/>
      <c r="DH566" s="2"/>
      <c r="DI566" s="2"/>
      <c r="DJ566" s="2"/>
      <c r="DK566" s="2"/>
      <c r="DL566" s="2"/>
      <c r="DM566" s="2"/>
      <c r="DN566" s="2"/>
      <c r="DO566" s="2"/>
      <c r="DP566" s="2"/>
      <c r="DQ566" s="2"/>
      <c r="DR566" s="2"/>
      <c r="DS566" s="2"/>
      <c r="DT566" s="2"/>
      <c r="DU566" s="2"/>
      <c r="DV566" s="2"/>
      <c r="DW566" s="2"/>
      <c r="DX566" s="2"/>
      <c r="DY566" s="2"/>
      <c r="DZ566" s="2"/>
      <c r="EA566" s="2"/>
      <c r="EB566" s="2"/>
      <c r="EC566" s="2"/>
      <c r="ED566" s="2"/>
      <c r="EE566" s="2"/>
      <c r="EF566" s="2"/>
      <c r="EG566" s="2"/>
      <c r="EH566" s="2"/>
      <c r="EI566" s="2"/>
      <c r="EJ566" s="2"/>
      <c r="EK566" s="2"/>
      <c r="EL566" s="2"/>
      <c r="EM566" s="2"/>
      <c r="EN566" s="2"/>
      <c r="EO566" s="2"/>
      <c r="EP566" s="2"/>
      <c r="EQ566" s="2"/>
      <c r="ER566" s="2"/>
      <c r="ES566" s="2"/>
      <c r="ET566" s="2"/>
      <c r="EU566" s="2"/>
      <c r="EV566" s="2"/>
      <c r="EW566" s="2"/>
      <c r="EX566" s="2"/>
    </row>
    <row r="567" spans="1:154" x14ac:dyDescent="0.15">
      <c r="A567" s="35">
        <f t="shared" si="182"/>
        <v>45112</v>
      </c>
      <c r="B567" s="125">
        <f t="shared" ca="1" si="178"/>
        <v>11994.132799999999</v>
      </c>
      <c r="C567" s="14">
        <f t="shared" si="189"/>
        <v>10000</v>
      </c>
      <c r="D567" s="13">
        <f>IF(A567&lt;$B$1,VLOOKUP(A567,[1]DI!$A$4:$B$15000,2,FALSE),0)</f>
        <v>0.13650000000000001</v>
      </c>
      <c r="E567" s="14">
        <f t="shared" si="190"/>
        <v>1.00050788</v>
      </c>
      <c r="F567" s="14">
        <f>(TRUNC(PRODUCT($E$14:$E566),16))</f>
        <v>1.1994132799753301</v>
      </c>
      <c r="G567" s="14">
        <f t="shared" si="191"/>
        <v>1</v>
      </c>
      <c r="H567" s="14">
        <f t="shared" si="192"/>
        <v>1.1994132799999999</v>
      </c>
      <c r="I567" s="13">
        <f t="shared" si="183"/>
        <v>0</v>
      </c>
      <c r="J567" s="29">
        <f t="shared" si="184"/>
        <v>44559</v>
      </c>
      <c r="K567" s="2">
        <f t="shared" si="185"/>
        <v>380</v>
      </c>
      <c r="L567" s="17">
        <f t="shared" si="186"/>
        <v>380</v>
      </c>
      <c r="M567" s="12">
        <f t="shared" si="179"/>
        <v>1</v>
      </c>
      <c r="N567" s="12">
        <f t="shared" si="180"/>
        <v>1.1994132799999999</v>
      </c>
      <c r="O567" s="17">
        <f t="shared" si="177"/>
        <v>0</v>
      </c>
      <c r="P567" s="14">
        <f t="shared" si="195"/>
        <v>1994.1328000000001</v>
      </c>
      <c r="Q567" s="14">
        <v>0</v>
      </c>
      <c r="R567" s="14">
        <f t="shared" si="194"/>
        <v>0</v>
      </c>
      <c r="S567" s="20">
        <f t="shared" si="181"/>
        <v>0</v>
      </c>
      <c r="T567" s="14">
        <f t="shared" si="193"/>
        <v>0</v>
      </c>
      <c r="U567" s="4" t="str">
        <f t="shared" si="187"/>
        <v>A+J=</v>
      </c>
      <c r="V567" s="29">
        <f t="shared" si="188"/>
        <v>45747</v>
      </c>
      <c r="W567" s="3"/>
      <c r="X567" s="3"/>
      <c r="Z567" s="3"/>
      <c r="AA567" s="1"/>
      <c r="AB567" s="3"/>
      <c r="AC567" s="3"/>
      <c r="AD567" s="3"/>
      <c r="AE567" s="3"/>
      <c r="AF567" s="3"/>
      <c r="AG567" s="11"/>
      <c r="AH567" s="3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  <c r="CG567" s="2"/>
      <c r="CH567" s="2"/>
      <c r="CI567" s="2"/>
      <c r="CJ567" s="2"/>
      <c r="CK567" s="2"/>
      <c r="CL567" s="2"/>
      <c r="CM567" s="2"/>
      <c r="CN567" s="2"/>
      <c r="CO567" s="2"/>
      <c r="CP567" s="2"/>
      <c r="CQ567" s="2"/>
      <c r="CR567" s="2"/>
      <c r="CS567" s="2"/>
      <c r="CT567" s="2"/>
      <c r="CU567" s="2"/>
      <c r="CV567" s="2"/>
      <c r="CW567" s="2"/>
      <c r="CX567" s="2"/>
      <c r="CY567" s="2"/>
      <c r="CZ567" s="2"/>
      <c r="DA567" s="2"/>
      <c r="DB567" s="2"/>
      <c r="DC567" s="2"/>
      <c r="DD567" s="2"/>
      <c r="DE567" s="2"/>
      <c r="DF567" s="2"/>
      <c r="DG567" s="2"/>
      <c r="DH567" s="2"/>
      <c r="DI567" s="2"/>
      <c r="DJ567" s="2"/>
      <c r="DK567" s="2"/>
      <c r="DL567" s="2"/>
      <c r="DM567" s="2"/>
      <c r="DN567" s="2"/>
      <c r="DO567" s="2"/>
      <c r="DP567" s="2"/>
      <c r="DQ567" s="2"/>
      <c r="DR567" s="2"/>
      <c r="DS567" s="2"/>
      <c r="DT567" s="2"/>
      <c r="DU567" s="2"/>
      <c r="DV567" s="2"/>
      <c r="DW567" s="2"/>
      <c r="DX567" s="2"/>
      <c r="DY567" s="2"/>
      <c r="DZ567" s="2"/>
      <c r="EA567" s="2"/>
      <c r="EB567" s="2"/>
      <c r="EC567" s="2"/>
      <c r="ED567" s="2"/>
      <c r="EE567" s="2"/>
      <c r="EF567" s="2"/>
      <c r="EG567" s="2"/>
      <c r="EH567" s="2"/>
      <c r="EI567" s="2"/>
      <c r="EJ567" s="2"/>
      <c r="EK567" s="2"/>
      <c r="EL567" s="2"/>
      <c r="EM567" s="2"/>
      <c r="EN567" s="2"/>
      <c r="EO567" s="2"/>
      <c r="EP567" s="2"/>
      <c r="EQ567" s="2"/>
      <c r="ER567" s="2"/>
      <c r="ES567" s="2"/>
      <c r="ET567" s="2"/>
      <c r="EU567" s="2"/>
      <c r="EV567" s="2"/>
      <c r="EW567" s="2"/>
      <c r="EX567" s="2"/>
    </row>
    <row r="568" spans="1:154" x14ac:dyDescent="0.15">
      <c r="A568" s="35">
        <f t="shared" si="182"/>
        <v>45113</v>
      </c>
      <c r="B568" s="125">
        <f t="shared" ca="1" si="178"/>
        <v>12000.224399999999</v>
      </c>
      <c r="C568" s="14">
        <f t="shared" si="189"/>
        <v>10000</v>
      </c>
      <c r="D568" s="13">
        <f>IF(A568&lt;$B$1,VLOOKUP(A568,[1]DI!$A$4:$B$15000,2,FALSE),0)</f>
        <v>0.13650000000000001</v>
      </c>
      <c r="E568" s="14">
        <f t="shared" si="190"/>
        <v>1.00050788</v>
      </c>
      <c r="F568" s="14">
        <f>(TRUNC(PRODUCT($E$14:$E567),16))</f>
        <v>1.2000224379919699</v>
      </c>
      <c r="G568" s="14">
        <f t="shared" si="191"/>
        <v>1</v>
      </c>
      <c r="H568" s="14">
        <f t="shared" si="192"/>
        <v>1.2000224399999999</v>
      </c>
      <c r="I568" s="13">
        <f t="shared" si="183"/>
        <v>0</v>
      </c>
      <c r="J568" s="29">
        <f t="shared" si="184"/>
        <v>44559</v>
      </c>
      <c r="K568" s="2">
        <f t="shared" si="185"/>
        <v>381</v>
      </c>
      <c r="L568" s="17">
        <f t="shared" si="186"/>
        <v>381</v>
      </c>
      <c r="M568" s="12">
        <f t="shared" si="179"/>
        <v>1</v>
      </c>
      <c r="N568" s="12">
        <f t="shared" si="180"/>
        <v>1.2000224399999999</v>
      </c>
      <c r="O568" s="17">
        <f t="shared" si="177"/>
        <v>0</v>
      </c>
      <c r="P568" s="14">
        <f t="shared" si="195"/>
        <v>2000.2244000000001</v>
      </c>
      <c r="Q568" s="14">
        <v>0</v>
      </c>
      <c r="R568" s="14">
        <f t="shared" si="194"/>
        <v>0</v>
      </c>
      <c r="S568" s="20">
        <f t="shared" si="181"/>
        <v>0</v>
      </c>
      <c r="T568" s="14">
        <f t="shared" si="193"/>
        <v>0</v>
      </c>
      <c r="U568" s="4" t="str">
        <f t="shared" si="187"/>
        <v>A+J=</v>
      </c>
      <c r="V568" s="29">
        <f t="shared" si="188"/>
        <v>45747</v>
      </c>
      <c r="W568" s="3"/>
      <c r="X568" s="3"/>
      <c r="Z568" s="3"/>
      <c r="AA568" s="1"/>
      <c r="AB568" s="3"/>
      <c r="AC568" s="3"/>
      <c r="AD568" s="3"/>
      <c r="AE568" s="3"/>
      <c r="AF568" s="3"/>
      <c r="AG568" s="11"/>
      <c r="AH568" s="3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  <c r="CG568" s="2"/>
      <c r="CH568" s="2"/>
      <c r="CI568" s="2"/>
      <c r="CJ568" s="2"/>
      <c r="CK568" s="2"/>
      <c r="CL568" s="2"/>
      <c r="CM568" s="2"/>
      <c r="CN568" s="2"/>
      <c r="CO568" s="2"/>
      <c r="CP568" s="2"/>
      <c r="CQ568" s="2"/>
      <c r="CR568" s="2"/>
      <c r="CS568" s="2"/>
      <c r="CT568" s="2"/>
      <c r="CU568" s="2"/>
      <c r="CV568" s="2"/>
      <c r="CW568" s="2"/>
      <c r="CX568" s="2"/>
      <c r="CY568" s="2"/>
      <c r="CZ568" s="2"/>
      <c r="DA568" s="2"/>
      <c r="DB568" s="2"/>
      <c r="DC568" s="2"/>
      <c r="DD568" s="2"/>
      <c r="DE568" s="2"/>
      <c r="DF568" s="2"/>
      <c r="DG568" s="2"/>
      <c r="DH568" s="2"/>
      <c r="DI568" s="2"/>
      <c r="DJ568" s="2"/>
      <c r="DK568" s="2"/>
      <c r="DL568" s="2"/>
      <c r="DM568" s="2"/>
      <c r="DN568" s="2"/>
      <c r="DO568" s="2"/>
      <c r="DP568" s="2"/>
      <c r="DQ568" s="2"/>
      <c r="DR568" s="2"/>
      <c r="DS568" s="2"/>
      <c r="DT568" s="2"/>
      <c r="DU568" s="2"/>
      <c r="DV568" s="2"/>
      <c r="DW568" s="2"/>
      <c r="DX568" s="2"/>
      <c r="DY568" s="2"/>
      <c r="DZ568" s="2"/>
      <c r="EA568" s="2"/>
      <c r="EB568" s="2"/>
      <c r="EC568" s="2"/>
      <c r="ED568" s="2"/>
      <c r="EE568" s="2"/>
      <c r="EF568" s="2"/>
      <c r="EG568" s="2"/>
      <c r="EH568" s="2"/>
      <c r="EI568" s="2"/>
      <c r="EJ568" s="2"/>
      <c r="EK568" s="2"/>
      <c r="EL568" s="2"/>
      <c r="EM568" s="2"/>
      <c r="EN568" s="2"/>
      <c r="EO568" s="2"/>
      <c r="EP568" s="2"/>
      <c r="EQ568" s="2"/>
      <c r="ER568" s="2"/>
      <c r="ES568" s="2"/>
      <c r="ET568" s="2"/>
      <c r="EU568" s="2"/>
      <c r="EV568" s="2"/>
      <c r="EW568" s="2"/>
      <c r="EX568" s="2"/>
    </row>
    <row r="569" spans="1:154" x14ac:dyDescent="0.15">
      <c r="A569" s="35">
        <f t="shared" si="182"/>
        <v>45114</v>
      </c>
      <c r="B569" s="125">
        <f t="shared" ca="1" si="178"/>
        <v>12006.319100000001</v>
      </c>
      <c r="C569" s="14">
        <f t="shared" si="189"/>
        <v>10000</v>
      </c>
      <c r="D569" s="13">
        <f>IF(A569&lt;$B$1,VLOOKUP(A569,[1]DI!$A$4:$B$15000,2,FALSE),0)</f>
        <v>0.13650000000000001</v>
      </c>
      <c r="E569" s="14">
        <f t="shared" si="190"/>
        <v>1.00050788</v>
      </c>
      <c r="F569" s="14">
        <f>(TRUNC(PRODUCT($E$14:$E568),16))</f>
        <v>1.2006319053877701</v>
      </c>
      <c r="G569" s="14">
        <f t="shared" si="191"/>
        <v>1</v>
      </c>
      <c r="H569" s="14">
        <f t="shared" si="192"/>
        <v>1.20063191</v>
      </c>
      <c r="I569" s="13">
        <f t="shared" si="183"/>
        <v>0</v>
      </c>
      <c r="J569" s="29">
        <f t="shared" si="184"/>
        <v>44559</v>
      </c>
      <c r="K569" s="2">
        <f t="shared" si="185"/>
        <v>382</v>
      </c>
      <c r="L569" s="17">
        <f t="shared" si="186"/>
        <v>382</v>
      </c>
      <c r="M569" s="12">
        <f t="shared" si="179"/>
        <v>1</v>
      </c>
      <c r="N569" s="12">
        <f t="shared" si="180"/>
        <v>1.20063191</v>
      </c>
      <c r="O569" s="17">
        <f t="shared" si="177"/>
        <v>0</v>
      </c>
      <c r="P569" s="14">
        <f t="shared" si="195"/>
        <v>2006.3190999999999</v>
      </c>
      <c r="Q569" s="14">
        <v>0</v>
      </c>
      <c r="R569" s="14">
        <f t="shared" si="194"/>
        <v>0</v>
      </c>
      <c r="S569" s="20">
        <f t="shared" si="181"/>
        <v>0</v>
      </c>
      <c r="T569" s="14">
        <f t="shared" si="193"/>
        <v>0</v>
      </c>
      <c r="U569" s="4" t="str">
        <f t="shared" si="187"/>
        <v>A+J=</v>
      </c>
      <c r="V569" s="29">
        <f t="shared" si="188"/>
        <v>45747</v>
      </c>
      <c r="W569" s="3"/>
      <c r="X569" s="3"/>
      <c r="Z569" s="3"/>
      <c r="AA569" s="1"/>
      <c r="AB569" s="3"/>
      <c r="AC569" s="3"/>
      <c r="AD569" s="3"/>
      <c r="AE569" s="3"/>
      <c r="AF569" s="3"/>
      <c r="AG569" s="11"/>
      <c r="AH569" s="3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  <c r="CG569" s="2"/>
      <c r="CH569" s="2"/>
      <c r="CI569" s="2"/>
      <c r="CJ569" s="2"/>
      <c r="CK569" s="2"/>
      <c r="CL569" s="2"/>
      <c r="CM569" s="2"/>
      <c r="CN569" s="2"/>
      <c r="CO569" s="2"/>
      <c r="CP569" s="2"/>
      <c r="CQ569" s="2"/>
      <c r="CR569" s="2"/>
      <c r="CS569" s="2"/>
      <c r="CT569" s="2"/>
      <c r="CU569" s="2"/>
      <c r="CV569" s="2"/>
      <c r="CW569" s="2"/>
      <c r="CX569" s="2"/>
      <c r="CY569" s="2"/>
      <c r="CZ569" s="2"/>
      <c r="DA569" s="2"/>
      <c r="DB569" s="2"/>
      <c r="DC569" s="2"/>
      <c r="DD569" s="2"/>
      <c r="DE569" s="2"/>
      <c r="DF569" s="2"/>
      <c r="DG569" s="2"/>
      <c r="DH569" s="2"/>
      <c r="DI569" s="2"/>
      <c r="DJ569" s="2"/>
      <c r="DK569" s="2"/>
      <c r="DL569" s="2"/>
      <c r="DM569" s="2"/>
      <c r="DN569" s="2"/>
      <c r="DO569" s="2"/>
      <c r="DP569" s="2"/>
      <c r="DQ569" s="2"/>
      <c r="DR569" s="2"/>
      <c r="DS569" s="2"/>
      <c r="DT569" s="2"/>
      <c r="DU569" s="2"/>
      <c r="DV569" s="2"/>
      <c r="DW569" s="2"/>
      <c r="DX569" s="2"/>
      <c r="DY569" s="2"/>
      <c r="DZ569" s="2"/>
      <c r="EA569" s="2"/>
      <c r="EB569" s="2"/>
      <c r="EC569" s="2"/>
      <c r="ED569" s="2"/>
      <c r="EE569" s="2"/>
      <c r="EF569" s="2"/>
      <c r="EG569" s="2"/>
      <c r="EH569" s="2"/>
      <c r="EI569" s="2"/>
      <c r="EJ569" s="2"/>
      <c r="EK569" s="2"/>
      <c r="EL569" s="2"/>
      <c r="EM569" s="2"/>
      <c r="EN569" s="2"/>
      <c r="EO569" s="2"/>
      <c r="EP569" s="2"/>
      <c r="EQ569" s="2"/>
      <c r="ER569" s="2"/>
      <c r="ES569" s="2"/>
      <c r="ET569" s="2"/>
      <c r="EU569" s="2"/>
      <c r="EV569" s="2"/>
      <c r="EW569" s="2"/>
      <c r="EX569" s="2"/>
    </row>
    <row r="570" spans="1:154" x14ac:dyDescent="0.15">
      <c r="A570" s="35">
        <f t="shared" si="182"/>
        <v>45115</v>
      </c>
      <c r="B570" s="125">
        <f t="shared" ca="1" si="178"/>
        <v>12012.416799999999</v>
      </c>
      <c r="C570" s="14">
        <f t="shared" si="189"/>
        <v>10000</v>
      </c>
      <c r="D570" s="13">
        <f>IF(A570&lt;$B$1,VLOOKUP(A570,[1]DI!$A$4:$B$15000,2,FALSE),0)</f>
        <v>0</v>
      </c>
      <c r="E570" s="14">
        <f t="shared" si="190"/>
        <v>1</v>
      </c>
      <c r="F570" s="14">
        <f>(TRUNC(PRODUCT($E$14:$E569),16))</f>
        <v>1.2012416823198799</v>
      </c>
      <c r="G570" s="14">
        <f t="shared" si="191"/>
        <v>1</v>
      </c>
      <c r="H570" s="14">
        <f t="shared" si="192"/>
        <v>1.2012416800000001</v>
      </c>
      <c r="I570" s="13">
        <f t="shared" si="183"/>
        <v>0</v>
      </c>
      <c r="J570" s="29">
        <f t="shared" si="184"/>
        <v>44559</v>
      </c>
      <c r="K570" s="2">
        <f t="shared" si="185"/>
        <v>382</v>
      </c>
      <c r="L570" s="17">
        <f t="shared" si="186"/>
        <v>383</v>
      </c>
      <c r="M570" s="12">
        <f t="shared" si="179"/>
        <v>1</v>
      </c>
      <c r="N570" s="12">
        <f t="shared" si="180"/>
        <v>1.2012416800000001</v>
      </c>
      <c r="O570" s="17">
        <f t="shared" si="177"/>
        <v>0</v>
      </c>
      <c r="P570" s="14">
        <f t="shared" si="195"/>
        <v>2012.4168</v>
      </c>
      <c r="Q570" s="14">
        <v>0</v>
      </c>
      <c r="R570" s="14">
        <f t="shared" si="194"/>
        <v>0</v>
      </c>
      <c r="S570" s="20">
        <f t="shared" si="181"/>
        <v>0</v>
      </c>
      <c r="T570" s="14">
        <f t="shared" si="193"/>
        <v>0</v>
      </c>
      <c r="U570" s="4" t="str">
        <f t="shared" si="187"/>
        <v>A+J=</v>
      </c>
      <c r="V570" s="29">
        <f t="shared" si="188"/>
        <v>45747</v>
      </c>
      <c r="W570" s="3"/>
      <c r="X570" s="3"/>
      <c r="Z570" s="3"/>
      <c r="AA570" s="1"/>
      <c r="AB570" s="3"/>
      <c r="AC570" s="3"/>
      <c r="AD570" s="3"/>
      <c r="AE570" s="3"/>
      <c r="AF570" s="3"/>
      <c r="AG570" s="11"/>
      <c r="AH570" s="3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  <c r="CG570" s="2"/>
      <c r="CH570" s="2"/>
      <c r="CI570" s="2"/>
      <c r="CJ570" s="2"/>
      <c r="CK570" s="2"/>
      <c r="CL570" s="2"/>
      <c r="CM570" s="2"/>
      <c r="CN570" s="2"/>
      <c r="CO570" s="2"/>
      <c r="CP570" s="2"/>
      <c r="CQ570" s="2"/>
      <c r="CR570" s="2"/>
      <c r="CS570" s="2"/>
      <c r="CT570" s="2"/>
      <c r="CU570" s="2"/>
      <c r="CV570" s="2"/>
      <c r="CW570" s="2"/>
      <c r="CX570" s="2"/>
      <c r="CY570" s="2"/>
      <c r="CZ570" s="2"/>
      <c r="DA570" s="2"/>
      <c r="DB570" s="2"/>
      <c r="DC570" s="2"/>
      <c r="DD570" s="2"/>
      <c r="DE570" s="2"/>
      <c r="DF570" s="2"/>
      <c r="DG570" s="2"/>
      <c r="DH570" s="2"/>
      <c r="DI570" s="2"/>
      <c r="DJ570" s="2"/>
      <c r="DK570" s="2"/>
      <c r="DL570" s="2"/>
      <c r="DM570" s="2"/>
      <c r="DN570" s="2"/>
      <c r="DO570" s="2"/>
      <c r="DP570" s="2"/>
      <c r="DQ570" s="2"/>
      <c r="DR570" s="2"/>
      <c r="DS570" s="2"/>
      <c r="DT570" s="2"/>
      <c r="DU570" s="2"/>
      <c r="DV570" s="2"/>
      <c r="DW570" s="2"/>
      <c r="DX570" s="2"/>
      <c r="DY570" s="2"/>
      <c r="DZ570" s="2"/>
      <c r="EA570" s="2"/>
      <c r="EB570" s="2"/>
      <c r="EC570" s="2"/>
      <c r="ED570" s="2"/>
      <c r="EE570" s="2"/>
      <c r="EF570" s="2"/>
      <c r="EG570" s="2"/>
      <c r="EH570" s="2"/>
      <c r="EI570" s="2"/>
      <c r="EJ570" s="2"/>
      <c r="EK570" s="2"/>
      <c r="EL570" s="2"/>
      <c r="EM570" s="2"/>
      <c r="EN570" s="2"/>
      <c r="EO570" s="2"/>
      <c r="EP570" s="2"/>
      <c r="EQ570" s="2"/>
      <c r="ER570" s="2"/>
      <c r="ES570" s="2"/>
      <c r="ET570" s="2"/>
      <c r="EU570" s="2"/>
      <c r="EV570" s="2"/>
      <c r="EW570" s="2"/>
      <c r="EX570" s="2"/>
    </row>
    <row r="571" spans="1:154" x14ac:dyDescent="0.15">
      <c r="A571" s="35">
        <f t="shared" si="182"/>
        <v>45116</v>
      </c>
      <c r="B571" s="125">
        <f t="shared" ca="1" si="178"/>
        <v>12012.416799999999</v>
      </c>
      <c r="C571" s="14">
        <f t="shared" si="189"/>
        <v>10000</v>
      </c>
      <c r="D571" s="13">
        <f>IF(A571&lt;$B$1,VLOOKUP(A571,[1]DI!$A$4:$B$15000,2,FALSE),0)</f>
        <v>0</v>
      </c>
      <c r="E571" s="14">
        <f t="shared" si="190"/>
        <v>1</v>
      </c>
      <c r="F571" s="14">
        <f>(TRUNC(PRODUCT($E$14:$E570),16))</f>
        <v>1.2012416823198799</v>
      </c>
      <c r="G571" s="14">
        <f t="shared" si="191"/>
        <v>1</v>
      </c>
      <c r="H571" s="14">
        <f t="shared" si="192"/>
        <v>1.2012416800000001</v>
      </c>
      <c r="I571" s="13">
        <f t="shared" si="183"/>
        <v>0</v>
      </c>
      <c r="J571" s="29">
        <f t="shared" si="184"/>
        <v>44559</v>
      </c>
      <c r="K571" s="2">
        <f t="shared" si="185"/>
        <v>382</v>
      </c>
      <c r="L571" s="17">
        <f t="shared" si="186"/>
        <v>383</v>
      </c>
      <c r="M571" s="12">
        <f t="shared" si="179"/>
        <v>1</v>
      </c>
      <c r="N571" s="12">
        <f t="shared" si="180"/>
        <v>1.2012416800000001</v>
      </c>
      <c r="O571" s="17">
        <f t="shared" si="177"/>
        <v>0</v>
      </c>
      <c r="P571" s="14">
        <f t="shared" si="195"/>
        <v>2012.4168</v>
      </c>
      <c r="Q571" s="14">
        <v>0</v>
      </c>
      <c r="R571" s="14">
        <f t="shared" si="194"/>
        <v>0</v>
      </c>
      <c r="S571" s="20">
        <f t="shared" si="181"/>
        <v>0</v>
      </c>
      <c r="T571" s="14">
        <f t="shared" si="193"/>
        <v>0</v>
      </c>
      <c r="U571" s="4" t="str">
        <f t="shared" si="187"/>
        <v>A+J=</v>
      </c>
      <c r="V571" s="29">
        <f t="shared" si="188"/>
        <v>45747</v>
      </c>
      <c r="W571" s="3"/>
      <c r="X571" s="3"/>
      <c r="Z571" s="3"/>
      <c r="AA571" s="1"/>
      <c r="AB571" s="3"/>
      <c r="AC571" s="3"/>
      <c r="AD571" s="3"/>
      <c r="AE571" s="3"/>
      <c r="AF571" s="3"/>
      <c r="AG571" s="11"/>
      <c r="AH571" s="3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  <c r="CG571" s="2"/>
      <c r="CH571" s="2"/>
      <c r="CI571" s="2"/>
      <c r="CJ571" s="2"/>
      <c r="CK571" s="2"/>
      <c r="CL571" s="2"/>
      <c r="CM571" s="2"/>
      <c r="CN571" s="2"/>
      <c r="CO571" s="2"/>
      <c r="CP571" s="2"/>
      <c r="CQ571" s="2"/>
      <c r="CR571" s="2"/>
      <c r="CS571" s="2"/>
      <c r="CT571" s="2"/>
      <c r="CU571" s="2"/>
      <c r="CV571" s="2"/>
      <c r="CW571" s="2"/>
      <c r="CX571" s="2"/>
      <c r="CY571" s="2"/>
      <c r="CZ571" s="2"/>
      <c r="DA571" s="2"/>
      <c r="DB571" s="2"/>
      <c r="DC571" s="2"/>
      <c r="DD571" s="2"/>
      <c r="DE571" s="2"/>
      <c r="DF571" s="2"/>
      <c r="DG571" s="2"/>
      <c r="DH571" s="2"/>
      <c r="DI571" s="2"/>
      <c r="DJ571" s="2"/>
      <c r="DK571" s="2"/>
      <c r="DL571" s="2"/>
      <c r="DM571" s="2"/>
      <c r="DN571" s="2"/>
      <c r="DO571" s="2"/>
      <c r="DP571" s="2"/>
      <c r="DQ571" s="2"/>
      <c r="DR571" s="2"/>
      <c r="DS571" s="2"/>
      <c r="DT571" s="2"/>
      <c r="DU571" s="2"/>
      <c r="DV571" s="2"/>
      <c r="DW571" s="2"/>
      <c r="DX571" s="2"/>
      <c r="DY571" s="2"/>
      <c r="DZ571" s="2"/>
      <c r="EA571" s="2"/>
      <c r="EB571" s="2"/>
      <c r="EC571" s="2"/>
      <c r="ED571" s="2"/>
      <c r="EE571" s="2"/>
      <c r="EF571" s="2"/>
      <c r="EG571" s="2"/>
      <c r="EH571" s="2"/>
      <c r="EI571" s="2"/>
      <c r="EJ571" s="2"/>
      <c r="EK571" s="2"/>
      <c r="EL571" s="2"/>
      <c r="EM571" s="2"/>
      <c r="EN571" s="2"/>
      <c r="EO571" s="2"/>
      <c r="EP571" s="2"/>
      <c r="EQ571" s="2"/>
      <c r="ER571" s="2"/>
      <c r="ES571" s="2"/>
      <c r="ET571" s="2"/>
      <c r="EU571" s="2"/>
      <c r="EV571" s="2"/>
      <c r="EW571" s="2"/>
      <c r="EX571" s="2"/>
    </row>
    <row r="572" spans="1:154" x14ac:dyDescent="0.15">
      <c r="A572" s="35">
        <f t="shared" si="182"/>
        <v>45117</v>
      </c>
      <c r="B572" s="125">
        <f t="shared" ca="1" si="178"/>
        <v>12012.416799999999</v>
      </c>
      <c r="C572" s="14">
        <f t="shared" si="189"/>
        <v>10000</v>
      </c>
      <c r="D572" s="13">
        <f>IF(A572&lt;$B$1,VLOOKUP(A572,[1]DI!$A$4:$B$15000,2,FALSE),0)</f>
        <v>0.13650000000000001</v>
      </c>
      <c r="E572" s="14">
        <f t="shared" si="190"/>
        <v>1.00050788</v>
      </c>
      <c r="F572" s="14">
        <f>(TRUNC(PRODUCT($E$14:$E571),16))</f>
        <v>1.2012416823198799</v>
      </c>
      <c r="G572" s="14">
        <f t="shared" si="191"/>
        <v>1</v>
      </c>
      <c r="H572" s="14">
        <f t="shared" si="192"/>
        <v>1.2012416800000001</v>
      </c>
      <c r="I572" s="13">
        <f t="shared" si="183"/>
        <v>0</v>
      </c>
      <c r="J572" s="29">
        <f t="shared" si="184"/>
        <v>44559</v>
      </c>
      <c r="K572" s="2">
        <f t="shared" si="185"/>
        <v>383</v>
      </c>
      <c r="L572" s="17">
        <f t="shared" si="186"/>
        <v>383</v>
      </c>
      <c r="M572" s="12">
        <f t="shared" si="179"/>
        <v>1</v>
      </c>
      <c r="N572" s="12">
        <f t="shared" si="180"/>
        <v>1.2012416800000001</v>
      </c>
      <c r="O572" s="17">
        <f t="shared" si="177"/>
        <v>0</v>
      </c>
      <c r="P572" s="14">
        <f t="shared" si="195"/>
        <v>2012.4168</v>
      </c>
      <c r="Q572" s="14">
        <v>0</v>
      </c>
      <c r="R572" s="14">
        <f t="shared" si="194"/>
        <v>0</v>
      </c>
      <c r="S572" s="20">
        <f t="shared" si="181"/>
        <v>0</v>
      </c>
      <c r="T572" s="14">
        <f t="shared" si="193"/>
        <v>0</v>
      </c>
      <c r="U572" s="4" t="str">
        <f t="shared" si="187"/>
        <v>A+J=</v>
      </c>
      <c r="V572" s="29">
        <f t="shared" si="188"/>
        <v>45747</v>
      </c>
      <c r="W572" s="3"/>
      <c r="X572" s="3"/>
      <c r="Z572" s="3"/>
      <c r="AA572" s="1"/>
      <c r="AB572" s="3"/>
      <c r="AC572" s="3"/>
      <c r="AD572" s="3"/>
      <c r="AE572" s="3"/>
      <c r="AF572" s="3"/>
      <c r="AG572" s="11"/>
      <c r="AH572" s="3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  <c r="CG572" s="2"/>
      <c r="CH572" s="2"/>
      <c r="CI572" s="2"/>
      <c r="CJ572" s="2"/>
      <c r="CK572" s="2"/>
      <c r="CL572" s="2"/>
      <c r="CM572" s="2"/>
      <c r="CN572" s="2"/>
      <c r="CO572" s="2"/>
      <c r="CP572" s="2"/>
      <c r="CQ572" s="2"/>
      <c r="CR572" s="2"/>
      <c r="CS572" s="2"/>
      <c r="CT572" s="2"/>
      <c r="CU572" s="2"/>
      <c r="CV572" s="2"/>
      <c r="CW572" s="2"/>
      <c r="CX572" s="2"/>
      <c r="CY572" s="2"/>
      <c r="CZ572" s="2"/>
      <c r="DA572" s="2"/>
      <c r="DB572" s="2"/>
      <c r="DC572" s="2"/>
      <c r="DD572" s="2"/>
      <c r="DE572" s="2"/>
      <c r="DF572" s="2"/>
      <c r="DG572" s="2"/>
      <c r="DH572" s="2"/>
      <c r="DI572" s="2"/>
      <c r="DJ572" s="2"/>
      <c r="DK572" s="2"/>
      <c r="DL572" s="2"/>
      <c r="DM572" s="2"/>
      <c r="DN572" s="2"/>
      <c r="DO572" s="2"/>
      <c r="DP572" s="2"/>
      <c r="DQ572" s="2"/>
      <c r="DR572" s="2"/>
      <c r="DS572" s="2"/>
      <c r="DT572" s="2"/>
      <c r="DU572" s="2"/>
      <c r="DV572" s="2"/>
      <c r="DW572" s="2"/>
      <c r="DX572" s="2"/>
      <c r="DY572" s="2"/>
      <c r="DZ572" s="2"/>
      <c r="EA572" s="2"/>
      <c r="EB572" s="2"/>
      <c r="EC572" s="2"/>
      <c r="ED572" s="2"/>
      <c r="EE572" s="2"/>
      <c r="EF572" s="2"/>
      <c r="EG572" s="2"/>
      <c r="EH572" s="2"/>
      <c r="EI572" s="2"/>
      <c r="EJ572" s="2"/>
      <c r="EK572" s="2"/>
      <c r="EL572" s="2"/>
      <c r="EM572" s="2"/>
      <c r="EN572" s="2"/>
      <c r="EO572" s="2"/>
      <c r="EP572" s="2"/>
      <c r="EQ572" s="2"/>
      <c r="ER572" s="2"/>
      <c r="ES572" s="2"/>
      <c r="ET572" s="2"/>
      <c r="EU572" s="2"/>
      <c r="EV572" s="2"/>
      <c r="EW572" s="2"/>
      <c r="EX572" s="2"/>
    </row>
    <row r="573" spans="1:154" x14ac:dyDescent="0.15">
      <c r="A573" s="35">
        <f t="shared" si="182"/>
        <v>45118</v>
      </c>
      <c r="B573" s="125">
        <f t="shared" ca="1" si="178"/>
        <v>12018.5177</v>
      </c>
      <c r="C573" s="14">
        <f t="shared" si="189"/>
        <v>10000</v>
      </c>
      <c r="D573" s="13">
        <f>IF(A573&lt;$B$1,VLOOKUP(A573,[1]DI!$A$4:$B$15000,2,FALSE),0)</f>
        <v>0.13650000000000001</v>
      </c>
      <c r="E573" s="14">
        <f t="shared" si="190"/>
        <v>1.00050788</v>
      </c>
      <c r="F573" s="14">
        <f>(TRUNC(PRODUCT($E$14:$E572),16))</f>
        <v>1.2018517689454999</v>
      </c>
      <c r="G573" s="14">
        <f t="shared" si="191"/>
        <v>1</v>
      </c>
      <c r="H573" s="14">
        <f t="shared" si="192"/>
        <v>1.20185177</v>
      </c>
      <c r="I573" s="13">
        <f t="shared" si="183"/>
        <v>0</v>
      </c>
      <c r="J573" s="29">
        <f t="shared" si="184"/>
        <v>44559</v>
      </c>
      <c r="K573" s="2">
        <f t="shared" si="185"/>
        <v>384</v>
      </c>
      <c r="L573" s="17">
        <f t="shared" si="186"/>
        <v>384</v>
      </c>
      <c r="M573" s="12">
        <f t="shared" si="179"/>
        <v>1</v>
      </c>
      <c r="N573" s="12">
        <f t="shared" si="180"/>
        <v>1.20185177</v>
      </c>
      <c r="O573" s="17">
        <f t="shared" si="177"/>
        <v>0</v>
      </c>
      <c r="P573" s="14">
        <f t="shared" si="195"/>
        <v>2018.5177000000001</v>
      </c>
      <c r="Q573" s="14">
        <v>0</v>
      </c>
      <c r="R573" s="14">
        <f t="shared" si="194"/>
        <v>0</v>
      </c>
      <c r="S573" s="20">
        <f t="shared" si="181"/>
        <v>0</v>
      </c>
      <c r="T573" s="14">
        <f t="shared" si="193"/>
        <v>0</v>
      </c>
      <c r="U573" s="4" t="str">
        <f t="shared" si="187"/>
        <v>A+J=</v>
      </c>
      <c r="V573" s="29">
        <f t="shared" si="188"/>
        <v>45747</v>
      </c>
      <c r="W573" s="3"/>
      <c r="X573" s="3"/>
      <c r="Z573" s="3"/>
      <c r="AA573" s="1"/>
      <c r="AB573" s="3"/>
      <c r="AC573" s="3"/>
      <c r="AD573" s="3"/>
      <c r="AE573" s="3"/>
      <c r="AF573" s="3"/>
      <c r="AG573" s="11"/>
      <c r="AH573" s="3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  <c r="CG573" s="2"/>
      <c r="CH573" s="2"/>
      <c r="CI573" s="2"/>
      <c r="CJ573" s="2"/>
      <c r="CK573" s="2"/>
      <c r="CL573" s="2"/>
      <c r="CM573" s="2"/>
      <c r="CN573" s="2"/>
      <c r="CO573" s="2"/>
      <c r="CP573" s="2"/>
      <c r="CQ573" s="2"/>
      <c r="CR573" s="2"/>
      <c r="CS573" s="2"/>
      <c r="CT573" s="2"/>
      <c r="CU573" s="2"/>
      <c r="CV573" s="2"/>
      <c r="CW573" s="2"/>
      <c r="CX573" s="2"/>
      <c r="CY573" s="2"/>
      <c r="CZ573" s="2"/>
      <c r="DA573" s="2"/>
      <c r="DB573" s="2"/>
      <c r="DC573" s="2"/>
      <c r="DD573" s="2"/>
      <c r="DE573" s="2"/>
      <c r="DF573" s="2"/>
      <c r="DG573" s="2"/>
      <c r="DH573" s="2"/>
      <c r="DI573" s="2"/>
      <c r="DJ573" s="2"/>
      <c r="DK573" s="2"/>
      <c r="DL573" s="2"/>
      <c r="DM573" s="2"/>
      <c r="DN573" s="2"/>
      <c r="DO573" s="2"/>
      <c r="DP573" s="2"/>
      <c r="DQ573" s="2"/>
      <c r="DR573" s="2"/>
      <c r="DS573" s="2"/>
      <c r="DT573" s="2"/>
      <c r="DU573" s="2"/>
      <c r="DV573" s="2"/>
      <c r="DW573" s="2"/>
      <c r="DX573" s="2"/>
      <c r="DY573" s="2"/>
      <c r="DZ573" s="2"/>
      <c r="EA573" s="2"/>
      <c r="EB573" s="2"/>
      <c r="EC573" s="2"/>
      <c r="ED573" s="2"/>
      <c r="EE573" s="2"/>
      <c r="EF573" s="2"/>
      <c r="EG573" s="2"/>
      <c r="EH573" s="2"/>
      <c r="EI573" s="2"/>
      <c r="EJ573" s="2"/>
      <c r="EK573" s="2"/>
      <c r="EL573" s="2"/>
      <c r="EM573" s="2"/>
      <c r="EN573" s="2"/>
      <c r="EO573" s="2"/>
      <c r="EP573" s="2"/>
      <c r="EQ573" s="2"/>
      <c r="ER573" s="2"/>
      <c r="ES573" s="2"/>
      <c r="ET573" s="2"/>
      <c r="EU573" s="2"/>
      <c r="EV573" s="2"/>
      <c r="EW573" s="2"/>
      <c r="EX573" s="2"/>
    </row>
    <row r="574" spans="1:154" x14ac:dyDescent="0.15">
      <c r="A574" s="35">
        <f t="shared" si="182"/>
        <v>45119</v>
      </c>
      <c r="B574" s="125">
        <f t="shared" ca="1" si="178"/>
        <v>12024.6217</v>
      </c>
      <c r="C574" s="14">
        <f t="shared" si="189"/>
        <v>10000</v>
      </c>
      <c r="D574" s="13">
        <f>IF(A574&lt;$B$1,VLOOKUP(A574,[1]DI!$A$4:$B$15000,2,FALSE),0)</f>
        <v>0.13650000000000001</v>
      </c>
      <c r="E574" s="14">
        <f t="shared" si="190"/>
        <v>1.00050788</v>
      </c>
      <c r="F574" s="14">
        <f>(TRUNC(PRODUCT($E$14:$E573),16))</f>
        <v>1.2024621654219101</v>
      </c>
      <c r="G574" s="14">
        <f t="shared" si="191"/>
        <v>1</v>
      </c>
      <c r="H574" s="14">
        <f t="shared" si="192"/>
        <v>1.20246217</v>
      </c>
      <c r="I574" s="13">
        <f t="shared" si="183"/>
        <v>0</v>
      </c>
      <c r="J574" s="29">
        <f t="shared" si="184"/>
        <v>44559</v>
      </c>
      <c r="K574" s="2">
        <f t="shared" si="185"/>
        <v>385</v>
      </c>
      <c r="L574" s="17">
        <f t="shared" si="186"/>
        <v>385</v>
      </c>
      <c r="M574" s="12">
        <f t="shared" si="179"/>
        <v>1</v>
      </c>
      <c r="N574" s="12">
        <f t="shared" si="180"/>
        <v>1.20246217</v>
      </c>
      <c r="O574" s="17">
        <f t="shared" si="177"/>
        <v>0</v>
      </c>
      <c r="P574" s="14">
        <f t="shared" si="195"/>
        <v>2024.6216999999999</v>
      </c>
      <c r="Q574" s="14">
        <v>0</v>
      </c>
      <c r="R574" s="14">
        <f t="shared" si="194"/>
        <v>0</v>
      </c>
      <c r="S574" s="20">
        <f t="shared" si="181"/>
        <v>0</v>
      </c>
      <c r="T574" s="14">
        <f t="shared" si="193"/>
        <v>0</v>
      </c>
      <c r="U574" s="4" t="str">
        <f t="shared" si="187"/>
        <v>A+J=</v>
      </c>
      <c r="V574" s="29">
        <f t="shared" si="188"/>
        <v>45747</v>
      </c>
      <c r="W574" s="3"/>
      <c r="X574" s="3"/>
      <c r="Z574" s="3"/>
      <c r="AA574" s="1"/>
      <c r="AB574" s="3"/>
      <c r="AC574" s="3"/>
      <c r="AD574" s="3"/>
      <c r="AE574" s="3"/>
      <c r="AF574" s="3"/>
      <c r="AG574" s="11"/>
      <c r="AH574" s="3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  <c r="CG574" s="2"/>
      <c r="CH574" s="2"/>
      <c r="CI574" s="2"/>
      <c r="CJ574" s="2"/>
      <c r="CK574" s="2"/>
      <c r="CL574" s="2"/>
      <c r="CM574" s="2"/>
      <c r="CN574" s="2"/>
      <c r="CO574" s="2"/>
      <c r="CP574" s="2"/>
      <c r="CQ574" s="2"/>
      <c r="CR574" s="2"/>
      <c r="CS574" s="2"/>
      <c r="CT574" s="2"/>
      <c r="CU574" s="2"/>
      <c r="CV574" s="2"/>
      <c r="CW574" s="2"/>
      <c r="CX574" s="2"/>
      <c r="CY574" s="2"/>
      <c r="CZ574" s="2"/>
      <c r="DA574" s="2"/>
      <c r="DB574" s="2"/>
      <c r="DC574" s="2"/>
      <c r="DD574" s="2"/>
      <c r="DE574" s="2"/>
      <c r="DF574" s="2"/>
      <c r="DG574" s="2"/>
      <c r="DH574" s="2"/>
      <c r="DI574" s="2"/>
      <c r="DJ574" s="2"/>
      <c r="DK574" s="2"/>
      <c r="DL574" s="2"/>
      <c r="DM574" s="2"/>
      <c r="DN574" s="2"/>
      <c r="DO574" s="2"/>
      <c r="DP574" s="2"/>
      <c r="DQ574" s="2"/>
      <c r="DR574" s="2"/>
      <c r="DS574" s="2"/>
      <c r="DT574" s="2"/>
      <c r="DU574" s="2"/>
      <c r="DV574" s="2"/>
      <c r="DW574" s="2"/>
      <c r="DX574" s="2"/>
      <c r="DY574" s="2"/>
      <c r="DZ574" s="2"/>
      <c r="EA574" s="2"/>
      <c r="EB574" s="2"/>
      <c r="EC574" s="2"/>
      <c r="ED574" s="2"/>
      <c r="EE574" s="2"/>
      <c r="EF574" s="2"/>
      <c r="EG574" s="2"/>
      <c r="EH574" s="2"/>
      <c r="EI574" s="2"/>
      <c r="EJ574" s="2"/>
      <c r="EK574" s="2"/>
      <c r="EL574" s="2"/>
      <c r="EM574" s="2"/>
      <c r="EN574" s="2"/>
      <c r="EO574" s="2"/>
      <c r="EP574" s="2"/>
      <c r="EQ574" s="2"/>
      <c r="ER574" s="2"/>
      <c r="ES574" s="2"/>
      <c r="ET574" s="2"/>
      <c r="EU574" s="2"/>
      <c r="EV574" s="2"/>
      <c r="EW574" s="2"/>
      <c r="EX574" s="2"/>
    </row>
    <row r="575" spans="1:154" x14ac:dyDescent="0.15">
      <c r="A575" s="35">
        <f t="shared" si="182"/>
        <v>45120</v>
      </c>
      <c r="B575" s="125">
        <f t="shared" ca="1" si="178"/>
        <v>12030.7287</v>
      </c>
      <c r="C575" s="14">
        <f t="shared" si="189"/>
        <v>10000</v>
      </c>
      <c r="D575" s="13">
        <f>IF(A575&lt;$B$1,VLOOKUP(A575,[1]DI!$A$4:$B$15000,2,FALSE),0)</f>
        <v>0.13650000000000001</v>
      </c>
      <c r="E575" s="14">
        <f t="shared" si="190"/>
        <v>1.00050788</v>
      </c>
      <c r="F575" s="14">
        <f>(TRUNC(PRODUCT($E$14:$E574),16))</f>
        <v>1.20307287190648</v>
      </c>
      <c r="G575" s="14">
        <f t="shared" si="191"/>
        <v>1</v>
      </c>
      <c r="H575" s="14">
        <f t="shared" si="192"/>
        <v>1.20307287</v>
      </c>
      <c r="I575" s="13">
        <f t="shared" si="183"/>
        <v>0</v>
      </c>
      <c r="J575" s="29">
        <f t="shared" si="184"/>
        <v>44559</v>
      </c>
      <c r="K575" s="2">
        <f t="shared" si="185"/>
        <v>386</v>
      </c>
      <c r="L575" s="17">
        <f t="shared" si="186"/>
        <v>386</v>
      </c>
      <c r="M575" s="12">
        <f t="shared" si="179"/>
        <v>1</v>
      </c>
      <c r="N575" s="12">
        <f t="shared" si="180"/>
        <v>1.20307287</v>
      </c>
      <c r="O575" s="17">
        <f t="shared" si="177"/>
        <v>0</v>
      </c>
      <c r="P575" s="14">
        <f t="shared" si="195"/>
        <v>2030.7286999999999</v>
      </c>
      <c r="Q575" s="14">
        <v>0</v>
      </c>
      <c r="R575" s="14">
        <f t="shared" si="194"/>
        <v>0</v>
      </c>
      <c r="S575" s="20">
        <f t="shared" si="181"/>
        <v>0</v>
      </c>
      <c r="T575" s="14">
        <f t="shared" si="193"/>
        <v>0</v>
      </c>
      <c r="U575" s="4" t="str">
        <f t="shared" si="187"/>
        <v>A+J=</v>
      </c>
      <c r="V575" s="29">
        <f t="shared" si="188"/>
        <v>45747</v>
      </c>
      <c r="W575" s="3"/>
      <c r="X575" s="3"/>
      <c r="Z575" s="3"/>
      <c r="AA575" s="1"/>
      <c r="AB575" s="3"/>
      <c r="AC575" s="3"/>
      <c r="AD575" s="3"/>
      <c r="AE575" s="3"/>
      <c r="AF575" s="3"/>
      <c r="AG575" s="11"/>
      <c r="AH575" s="3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  <c r="CG575" s="2"/>
      <c r="CH575" s="2"/>
      <c r="CI575" s="2"/>
      <c r="CJ575" s="2"/>
      <c r="CK575" s="2"/>
      <c r="CL575" s="2"/>
      <c r="CM575" s="2"/>
      <c r="CN575" s="2"/>
      <c r="CO575" s="2"/>
      <c r="CP575" s="2"/>
      <c r="CQ575" s="2"/>
      <c r="CR575" s="2"/>
      <c r="CS575" s="2"/>
      <c r="CT575" s="2"/>
      <c r="CU575" s="2"/>
      <c r="CV575" s="2"/>
      <c r="CW575" s="2"/>
      <c r="CX575" s="2"/>
      <c r="CY575" s="2"/>
      <c r="CZ575" s="2"/>
      <c r="DA575" s="2"/>
      <c r="DB575" s="2"/>
      <c r="DC575" s="2"/>
      <c r="DD575" s="2"/>
      <c r="DE575" s="2"/>
      <c r="DF575" s="2"/>
      <c r="DG575" s="2"/>
      <c r="DH575" s="2"/>
      <c r="DI575" s="2"/>
      <c r="DJ575" s="2"/>
      <c r="DK575" s="2"/>
      <c r="DL575" s="2"/>
      <c r="DM575" s="2"/>
      <c r="DN575" s="2"/>
      <c r="DO575" s="2"/>
      <c r="DP575" s="2"/>
      <c r="DQ575" s="2"/>
      <c r="DR575" s="2"/>
      <c r="DS575" s="2"/>
      <c r="DT575" s="2"/>
      <c r="DU575" s="2"/>
      <c r="DV575" s="2"/>
      <c r="DW575" s="2"/>
      <c r="DX575" s="2"/>
      <c r="DY575" s="2"/>
      <c r="DZ575" s="2"/>
      <c r="EA575" s="2"/>
      <c r="EB575" s="2"/>
      <c r="EC575" s="2"/>
      <c r="ED575" s="2"/>
      <c r="EE575" s="2"/>
      <c r="EF575" s="2"/>
      <c r="EG575" s="2"/>
      <c r="EH575" s="2"/>
      <c r="EI575" s="2"/>
      <c r="EJ575" s="2"/>
      <c r="EK575" s="2"/>
      <c r="EL575" s="2"/>
      <c r="EM575" s="2"/>
      <c r="EN575" s="2"/>
      <c r="EO575" s="2"/>
      <c r="EP575" s="2"/>
      <c r="EQ575" s="2"/>
      <c r="ER575" s="2"/>
      <c r="ES575" s="2"/>
      <c r="ET575" s="2"/>
      <c r="EU575" s="2"/>
      <c r="EV575" s="2"/>
      <c r="EW575" s="2"/>
      <c r="EX575" s="2"/>
    </row>
    <row r="576" spans="1:154" x14ac:dyDescent="0.15">
      <c r="A576" s="35">
        <f t="shared" si="182"/>
        <v>45121</v>
      </c>
      <c r="B576" s="125">
        <f t="shared" ca="1" si="178"/>
        <v>12036.838900000001</v>
      </c>
      <c r="C576" s="14">
        <f t="shared" si="189"/>
        <v>10000</v>
      </c>
      <c r="D576" s="13">
        <f>IF(A576&lt;$B$1,VLOOKUP(A576,[1]DI!$A$4:$B$15000,2,FALSE),0)</f>
        <v>0.13650000000000001</v>
      </c>
      <c r="E576" s="14">
        <f t="shared" si="190"/>
        <v>1.00050788</v>
      </c>
      <c r="F576" s="14">
        <f>(TRUNC(PRODUCT($E$14:$E575),16))</f>
        <v>1.2036838885566701</v>
      </c>
      <c r="G576" s="14">
        <f t="shared" si="191"/>
        <v>1</v>
      </c>
      <c r="H576" s="14">
        <f t="shared" si="192"/>
        <v>1.20368389</v>
      </c>
      <c r="I576" s="13">
        <f t="shared" si="183"/>
        <v>0</v>
      </c>
      <c r="J576" s="29">
        <f t="shared" si="184"/>
        <v>44559</v>
      </c>
      <c r="K576" s="2">
        <f t="shared" si="185"/>
        <v>387</v>
      </c>
      <c r="L576" s="17">
        <f t="shared" si="186"/>
        <v>387</v>
      </c>
      <c r="M576" s="12">
        <f t="shared" si="179"/>
        <v>1</v>
      </c>
      <c r="N576" s="12">
        <f t="shared" si="180"/>
        <v>1.20368389</v>
      </c>
      <c r="O576" s="17">
        <f t="shared" si="177"/>
        <v>0</v>
      </c>
      <c r="P576" s="14">
        <f t="shared" si="195"/>
        <v>2036.8389</v>
      </c>
      <c r="Q576" s="14">
        <v>0</v>
      </c>
      <c r="R576" s="14">
        <f t="shared" si="194"/>
        <v>0</v>
      </c>
      <c r="S576" s="20">
        <f t="shared" si="181"/>
        <v>0</v>
      </c>
      <c r="T576" s="14">
        <f t="shared" si="193"/>
        <v>0</v>
      </c>
      <c r="U576" s="4" t="str">
        <f t="shared" si="187"/>
        <v>A+J=</v>
      </c>
      <c r="V576" s="29">
        <f t="shared" si="188"/>
        <v>45747</v>
      </c>
      <c r="W576" s="3"/>
      <c r="X576" s="3"/>
      <c r="Z576" s="3"/>
      <c r="AA576" s="1"/>
      <c r="AB576" s="3"/>
      <c r="AC576" s="3"/>
      <c r="AD576" s="3"/>
      <c r="AE576" s="3"/>
      <c r="AF576" s="3"/>
      <c r="AG576" s="11"/>
      <c r="AH576" s="3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  <c r="CG576" s="2"/>
      <c r="CH576" s="2"/>
      <c r="CI576" s="2"/>
      <c r="CJ576" s="2"/>
      <c r="CK576" s="2"/>
      <c r="CL576" s="2"/>
      <c r="CM576" s="2"/>
      <c r="CN576" s="2"/>
      <c r="CO576" s="2"/>
      <c r="CP576" s="2"/>
      <c r="CQ576" s="2"/>
      <c r="CR576" s="2"/>
      <c r="CS576" s="2"/>
      <c r="CT576" s="2"/>
      <c r="CU576" s="2"/>
      <c r="CV576" s="2"/>
      <c r="CW576" s="2"/>
      <c r="CX576" s="2"/>
      <c r="CY576" s="2"/>
      <c r="CZ576" s="2"/>
      <c r="DA576" s="2"/>
      <c r="DB576" s="2"/>
      <c r="DC576" s="2"/>
      <c r="DD576" s="2"/>
      <c r="DE576" s="2"/>
      <c r="DF576" s="2"/>
      <c r="DG576" s="2"/>
      <c r="DH576" s="2"/>
      <c r="DI576" s="2"/>
      <c r="DJ576" s="2"/>
      <c r="DK576" s="2"/>
      <c r="DL576" s="2"/>
      <c r="DM576" s="2"/>
      <c r="DN576" s="2"/>
      <c r="DO576" s="2"/>
      <c r="DP576" s="2"/>
      <c r="DQ576" s="2"/>
      <c r="DR576" s="2"/>
      <c r="DS576" s="2"/>
      <c r="DT576" s="2"/>
      <c r="DU576" s="2"/>
      <c r="DV576" s="2"/>
      <c r="DW576" s="2"/>
      <c r="DX576" s="2"/>
      <c r="DY576" s="2"/>
      <c r="DZ576" s="2"/>
      <c r="EA576" s="2"/>
      <c r="EB576" s="2"/>
      <c r="EC576" s="2"/>
      <c r="ED576" s="2"/>
      <c r="EE576" s="2"/>
      <c r="EF576" s="2"/>
      <c r="EG576" s="2"/>
      <c r="EH576" s="2"/>
      <c r="EI576" s="2"/>
      <c r="EJ576" s="2"/>
      <c r="EK576" s="2"/>
      <c r="EL576" s="2"/>
      <c r="EM576" s="2"/>
      <c r="EN576" s="2"/>
      <c r="EO576" s="2"/>
      <c r="EP576" s="2"/>
      <c r="EQ576" s="2"/>
      <c r="ER576" s="2"/>
      <c r="ES576" s="2"/>
      <c r="ET576" s="2"/>
      <c r="EU576" s="2"/>
      <c r="EV576" s="2"/>
      <c r="EW576" s="2"/>
      <c r="EX576" s="2"/>
    </row>
    <row r="577" spans="1:154" x14ac:dyDescent="0.15">
      <c r="A577" s="35">
        <f t="shared" si="182"/>
        <v>45122</v>
      </c>
      <c r="B577" s="125">
        <f t="shared" ca="1" si="178"/>
        <v>12042.9522</v>
      </c>
      <c r="C577" s="14">
        <f t="shared" si="189"/>
        <v>10000</v>
      </c>
      <c r="D577" s="13">
        <f>IF(A577&lt;$B$1,VLOOKUP(A577,[1]DI!$A$4:$B$15000,2,FALSE),0)</f>
        <v>0</v>
      </c>
      <c r="E577" s="14">
        <f t="shared" si="190"/>
        <v>1</v>
      </c>
      <c r="F577" s="14">
        <f>(TRUNC(PRODUCT($E$14:$E576),16))</f>
        <v>1.20429521552999</v>
      </c>
      <c r="G577" s="14">
        <f t="shared" si="191"/>
        <v>1</v>
      </c>
      <c r="H577" s="14">
        <f t="shared" si="192"/>
        <v>1.2042952200000001</v>
      </c>
      <c r="I577" s="13">
        <f t="shared" si="183"/>
        <v>0</v>
      </c>
      <c r="J577" s="29">
        <f t="shared" si="184"/>
        <v>44559</v>
      </c>
      <c r="K577" s="2">
        <f t="shared" si="185"/>
        <v>387</v>
      </c>
      <c r="L577" s="17">
        <f t="shared" si="186"/>
        <v>388</v>
      </c>
      <c r="M577" s="12">
        <f t="shared" si="179"/>
        <v>1</v>
      </c>
      <c r="N577" s="12">
        <f t="shared" si="180"/>
        <v>1.2042952200000001</v>
      </c>
      <c r="O577" s="17">
        <f t="shared" si="177"/>
        <v>0</v>
      </c>
      <c r="P577" s="14">
        <f t="shared" si="195"/>
        <v>2042.9521999999999</v>
      </c>
      <c r="Q577" s="14">
        <v>0</v>
      </c>
      <c r="R577" s="14">
        <f t="shared" si="194"/>
        <v>0</v>
      </c>
      <c r="S577" s="20">
        <f t="shared" si="181"/>
        <v>0</v>
      </c>
      <c r="T577" s="14">
        <f t="shared" si="193"/>
        <v>0</v>
      </c>
      <c r="U577" s="4" t="str">
        <f t="shared" si="187"/>
        <v>A+J=</v>
      </c>
      <c r="V577" s="29">
        <f t="shared" si="188"/>
        <v>45747</v>
      </c>
      <c r="W577" s="3"/>
      <c r="X577" s="3"/>
      <c r="Z577" s="3"/>
      <c r="AA577" s="1"/>
      <c r="AB577" s="3"/>
      <c r="AC577" s="3"/>
      <c r="AD577" s="3"/>
      <c r="AE577" s="3"/>
      <c r="AF577" s="3"/>
      <c r="AG577" s="11"/>
      <c r="AH577" s="3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  <c r="CG577" s="2"/>
      <c r="CH577" s="2"/>
      <c r="CI577" s="2"/>
      <c r="CJ577" s="2"/>
      <c r="CK577" s="2"/>
      <c r="CL577" s="2"/>
      <c r="CM577" s="2"/>
      <c r="CN577" s="2"/>
      <c r="CO577" s="2"/>
      <c r="CP577" s="2"/>
      <c r="CQ577" s="2"/>
      <c r="CR577" s="2"/>
      <c r="CS577" s="2"/>
      <c r="CT577" s="2"/>
      <c r="CU577" s="2"/>
      <c r="CV577" s="2"/>
      <c r="CW577" s="2"/>
      <c r="CX577" s="2"/>
      <c r="CY577" s="2"/>
      <c r="CZ577" s="2"/>
      <c r="DA577" s="2"/>
      <c r="DB577" s="2"/>
      <c r="DC577" s="2"/>
      <c r="DD577" s="2"/>
      <c r="DE577" s="2"/>
      <c r="DF577" s="2"/>
      <c r="DG577" s="2"/>
      <c r="DH577" s="2"/>
      <c r="DI577" s="2"/>
      <c r="DJ577" s="2"/>
      <c r="DK577" s="2"/>
      <c r="DL577" s="2"/>
      <c r="DM577" s="2"/>
      <c r="DN577" s="2"/>
      <c r="DO577" s="2"/>
      <c r="DP577" s="2"/>
      <c r="DQ577" s="2"/>
      <c r="DR577" s="2"/>
      <c r="DS577" s="2"/>
      <c r="DT577" s="2"/>
      <c r="DU577" s="2"/>
      <c r="DV577" s="2"/>
      <c r="DW577" s="2"/>
      <c r="DX577" s="2"/>
      <c r="DY577" s="2"/>
      <c r="DZ577" s="2"/>
      <c r="EA577" s="2"/>
      <c r="EB577" s="2"/>
      <c r="EC577" s="2"/>
      <c r="ED577" s="2"/>
      <c r="EE577" s="2"/>
      <c r="EF577" s="2"/>
      <c r="EG577" s="2"/>
      <c r="EH577" s="2"/>
      <c r="EI577" s="2"/>
      <c r="EJ577" s="2"/>
      <c r="EK577" s="2"/>
      <c r="EL577" s="2"/>
      <c r="EM577" s="2"/>
      <c r="EN577" s="2"/>
      <c r="EO577" s="2"/>
      <c r="EP577" s="2"/>
      <c r="EQ577" s="2"/>
      <c r="ER577" s="2"/>
      <c r="ES577" s="2"/>
      <c r="ET577" s="2"/>
      <c r="EU577" s="2"/>
      <c r="EV577" s="2"/>
      <c r="EW577" s="2"/>
      <c r="EX577" s="2"/>
    </row>
    <row r="578" spans="1:154" x14ac:dyDescent="0.15">
      <c r="A578" s="35">
        <f t="shared" si="182"/>
        <v>45123</v>
      </c>
      <c r="B578" s="125">
        <f t="shared" ca="1" si="178"/>
        <v>12042.9522</v>
      </c>
      <c r="C578" s="14">
        <f t="shared" si="189"/>
        <v>10000</v>
      </c>
      <c r="D578" s="13">
        <f>IF(A578&lt;$B$1,VLOOKUP(A578,[1]DI!$A$4:$B$15000,2,FALSE),0)</f>
        <v>0</v>
      </c>
      <c r="E578" s="14">
        <f t="shared" si="190"/>
        <v>1</v>
      </c>
      <c r="F578" s="14">
        <f>(TRUNC(PRODUCT($E$14:$E577),16))</f>
        <v>1.20429521552999</v>
      </c>
      <c r="G578" s="14">
        <f t="shared" si="191"/>
        <v>1</v>
      </c>
      <c r="H578" s="14">
        <f t="shared" si="192"/>
        <v>1.2042952200000001</v>
      </c>
      <c r="I578" s="13">
        <f t="shared" si="183"/>
        <v>0</v>
      </c>
      <c r="J578" s="29">
        <f t="shared" si="184"/>
        <v>44559</v>
      </c>
      <c r="K578" s="2">
        <f t="shared" si="185"/>
        <v>387</v>
      </c>
      <c r="L578" s="17">
        <f t="shared" si="186"/>
        <v>388</v>
      </c>
      <c r="M578" s="12">
        <f t="shared" si="179"/>
        <v>1</v>
      </c>
      <c r="N578" s="12">
        <f t="shared" si="180"/>
        <v>1.2042952200000001</v>
      </c>
      <c r="O578" s="17">
        <f t="shared" si="177"/>
        <v>0</v>
      </c>
      <c r="P578" s="14">
        <f t="shared" si="195"/>
        <v>2042.9521999999999</v>
      </c>
      <c r="Q578" s="14">
        <v>0</v>
      </c>
      <c r="R578" s="14">
        <f t="shared" si="194"/>
        <v>0</v>
      </c>
      <c r="S578" s="20">
        <f t="shared" si="181"/>
        <v>0</v>
      </c>
      <c r="T578" s="14">
        <f t="shared" si="193"/>
        <v>0</v>
      </c>
      <c r="U578" s="4" t="str">
        <f t="shared" si="187"/>
        <v>A+J=</v>
      </c>
      <c r="V578" s="29">
        <f t="shared" si="188"/>
        <v>45747</v>
      </c>
      <c r="W578" s="3"/>
      <c r="X578" s="3"/>
      <c r="Z578" s="3"/>
      <c r="AA578" s="1"/>
      <c r="AB578" s="3"/>
      <c r="AC578" s="3"/>
      <c r="AD578" s="3"/>
      <c r="AE578" s="3"/>
      <c r="AF578" s="3"/>
      <c r="AG578" s="11"/>
      <c r="AH578" s="3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  <c r="CG578" s="2"/>
      <c r="CH578" s="2"/>
      <c r="CI578" s="2"/>
      <c r="CJ578" s="2"/>
      <c r="CK578" s="2"/>
      <c r="CL578" s="2"/>
      <c r="CM578" s="2"/>
      <c r="CN578" s="2"/>
      <c r="CO578" s="2"/>
      <c r="CP578" s="2"/>
      <c r="CQ578" s="2"/>
      <c r="CR578" s="2"/>
      <c r="CS578" s="2"/>
      <c r="CT578" s="2"/>
      <c r="CU578" s="2"/>
      <c r="CV578" s="2"/>
      <c r="CW578" s="2"/>
      <c r="CX578" s="2"/>
      <c r="CY578" s="2"/>
      <c r="CZ578" s="2"/>
      <c r="DA578" s="2"/>
      <c r="DB578" s="2"/>
      <c r="DC578" s="2"/>
      <c r="DD578" s="2"/>
      <c r="DE578" s="2"/>
      <c r="DF578" s="2"/>
      <c r="DG578" s="2"/>
      <c r="DH578" s="2"/>
      <c r="DI578" s="2"/>
      <c r="DJ578" s="2"/>
      <c r="DK578" s="2"/>
      <c r="DL578" s="2"/>
      <c r="DM578" s="2"/>
      <c r="DN578" s="2"/>
      <c r="DO578" s="2"/>
      <c r="DP578" s="2"/>
      <c r="DQ578" s="2"/>
      <c r="DR578" s="2"/>
      <c r="DS578" s="2"/>
      <c r="DT578" s="2"/>
      <c r="DU578" s="2"/>
      <c r="DV578" s="2"/>
      <c r="DW578" s="2"/>
      <c r="DX578" s="2"/>
      <c r="DY578" s="2"/>
      <c r="DZ578" s="2"/>
      <c r="EA578" s="2"/>
      <c r="EB578" s="2"/>
      <c r="EC578" s="2"/>
      <c r="ED578" s="2"/>
      <c r="EE578" s="2"/>
      <c r="EF578" s="2"/>
      <c r="EG578" s="2"/>
      <c r="EH578" s="2"/>
      <c r="EI578" s="2"/>
      <c r="EJ578" s="2"/>
      <c r="EK578" s="2"/>
      <c r="EL578" s="2"/>
      <c r="EM578" s="2"/>
      <c r="EN578" s="2"/>
      <c r="EO578" s="2"/>
      <c r="EP578" s="2"/>
      <c r="EQ578" s="2"/>
      <c r="ER578" s="2"/>
      <c r="ES578" s="2"/>
      <c r="ET578" s="2"/>
      <c r="EU578" s="2"/>
      <c r="EV578" s="2"/>
      <c r="EW578" s="2"/>
      <c r="EX578" s="2"/>
    </row>
    <row r="579" spans="1:154" x14ac:dyDescent="0.15">
      <c r="A579" s="35">
        <f t="shared" si="182"/>
        <v>45124</v>
      </c>
      <c r="B579" s="125">
        <f t="shared" ca="1" si="178"/>
        <v>12042.9522</v>
      </c>
      <c r="C579" s="14">
        <f t="shared" si="189"/>
        <v>10000</v>
      </c>
      <c r="D579" s="13">
        <f>IF(A579&lt;$B$1,VLOOKUP(A579,[1]DI!$A$4:$B$15000,2,FALSE),0)</f>
        <v>0.13650000000000001</v>
      </c>
      <c r="E579" s="14">
        <f t="shared" si="190"/>
        <v>1.00050788</v>
      </c>
      <c r="F579" s="14">
        <f>(TRUNC(PRODUCT($E$14:$E578),16))</f>
        <v>1.20429521552999</v>
      </c>
      <c r="G579" s="14">
        <f t="shared" si="191"/>
        <v>1</v>
      </c>
      <c r="H579" s="14">
        <f t="shared" si="192"/>
        <v>1.2042952200000001</v>
      </c>
      <c r="I579" s="13">
        <f t="shared" si="183"/>
        <v>0</v>
      </c>
      <c r="J579" s="29">
        <f t="shared" si="184"/>
        <v>44559</v>
      </c>
      <c r="K579" s="2">
        <f t="shared" si="185"/>
        <v>388</v>
      </c>
      <c r="L579" s="17">
        <f t="shared" si="186"/>
        <v>388</v>
      </c>
      <c r="M579" s="12">
        <f t="shared" si="179"/>
        <v>1</v>
      </c>
      <c r="N579" s="12">
        <f t="shared" si="180"/>
        <v>1.2042952200000001</v>
      </c>
      <c r="O579" s="17">
        <f t="shared" si="177"/>
        <v>0</v>
      </c>
      <c r="P579" s="14">
        <f t="shared" si="195"/>
        <v>2042.9521999999999</v>
      </c>
      <c r="Q579" s="14">
        <v>0</v>
      </c>
      <c r="R579" s="14">
        <f t="shared" si="194"/>
        <v>0</v>
      </c>
      <c r="S579" s="20">
        <f t="shared" si="181"/>
        <v>0</v>
      </c>
      <c r="T579" s="14">
        <f t="shared" si="193"/>
        <v>0</v>
      </c>
      <c r="U579" s="4" t="str">
        <f t="shared" si="187"/>
        <v>A+J=</v>
      </c>
      <c r="V579" s="29">
        <f t="shared" si="188"/>
        <v>45747</v>
      </c>
      <c r="W579" s="3"/>
      <c r="X579" s="21"/>
      <c r="Z579" s="21"/>
      <c r="AA579" s="24"/>
      <c r="AB579" s="21"/>
      <c r="AC579" s="21"/>
      <c r="AD579" s="21"/>
      <c r="AE579" s="21"/>
      <c r="AF579" s="3"/>
      <c r="AG579" s="11"/>
      <c r="AH579" s="3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  <c r="CG579" s="2"/>
      <c r="CH579" s="2"/>
      <c r="CI579" s="2"/>
      <c r="CJ579" s="2"/>
      <c r="CK579" s="2"/>
      <c r="CL579" s="2"/>
      <c r="CM579" s="2"/>
      <c r="CN579" s="2"/>
      <c r="CO579" s="2"/>
      <c r="CP579" s="2"/>
      <c r="CQ579" s="2"/>
      <c r="CR579" s="2"/>
      <c r="CS579" s="2"/>
      <c r="CT579" s="2"/>
      <c r="CU579" s="2"/>
      <c r="CV579" s="2"/>
      <c r="CW579" s="2"/>
      <c r="CX579" s="2"/>
      <c r="CY579" s="2"/>
      <c r="CZ579" s="2"/>
      <c r="DA579" s="2"/>
      <c r="DB579" s="2"/>
      <c r="DC579" s="2"/>
      <c r="DD579" s="2"/>
      <c r="DE579" s="2"/>
      <c r="DF579" s="2"/>
      <c r="DG579" s="2"/>
      <c r="DH579" s="2"/>
      <c r="DI579" s="2"/>
      <c r="DJ579" s="2"/>
      <c r="DK579" s="2"/>
      <c r="DL579" s="2"/>
      <c r="DM579" s="2"/>
      <c r="DN579" s="2"/>
      <c r="DO579" s="2"/>
      <c r="DP579" s="2"/>
      <c r="DQ579" s="2"/>
      <c r="DR579" s="2"/>
      <c r="DS579" s="2"/>
      <c r="DT579" s="2"/>
      <c r="DU579" s="2"/>
      <c r="DV579" s="2"/>
      <c r="DW579" s="2"/>
      <c r="DX579" s="2"/>
      <c r="DY579" s="2"/>
      <c r="DZ579" s="2"/>
      <c r="EA579" s="2"/>
      <c r="EB579" s="2"/>
      <c r="EC579" s="2"/>
      <c r="ED579" s="2"/>
      <c r="EE579" s="2"/>
      <c r="EF579" s="2"/>
      <c r="EG579" s="2"/>
      <c r="EH579" s="2"/>
      <c r="EI579" s="2"/>
      <c r="EJ579" s="2"/>
      <c r="EK579" s="2"/>
      <c r="EL579" s="2"/>
      <c r="EM579" s="2"/>
      <c r="EN579" s="2"/>
      <c r="EO579" s="2"/>
      <c r="EP579" s="2"/>
      <c r="EQ579" s="2"/>
      <c r="ER579" s="2"/>
      <c r="ES579" s="2"/>
      <c r="ET579" s="2"/>
      <c r="EU579" s="2"/>
      <c r="EV579" s="2"/>
      <c r="EW579" s="2"/>
      <c r="EX579" s="2"/>
    </row>
    <row r="580" spans="1:154" x14ac:dyDescent="0.15">
      <c r="A580" s="35">
        <f t="shared" si="182"/>
        <v>45125</v>
      </c>
      <c r="B580" s="125">
        <f t="shared" ca="1" si="178"/>
        <v>12049.068499999999</v>
      </c>
      <c r="C580" s="14">
        <f t="shared" si="189"/>
        <v>10000</v>
      </c>
      <c r="D580" s="13">
        <f>IF(A580&lt;$B$1,VLOOKUP(A580,[1]DI!$A$4:$B$15000,2,FALSE),0)</f>
        <v>0.13650000000000001</v>
      </c>
      <c r="E580" s="14">
        <f t="shared" si="190"/>
        <v>1.00050788</v>
      </c>
      <c r="F580" s="14">
        <f>(TRUNC(PRODUCT($E$14:$E579),16))</f>
        <v>1.2049068529840501</v>
      </c>
      <c r="G580" s="14">
        <f t="shared" si="191"/>
        <v>1</v>
      </c>
      <c r="H580" s="14">
        <f t="shared" si="192"/>
        <v>1.20490685</v>
      </c>
      <c r="I580" s="13">
        <f t="shared" si="183"/>
        <v>0</v>
      </c>
      <c r="J580" s="29">
        <f t="shared" si="184"/>
        <v>44559</v>
      </c>
      <c r="K580" s="2">
        <f t="shared" si="185"/>
        <v>389</v>
      </c>
      <c r="L580" s="17">
        <f t="shared" si="186"/>
        <v>389</v>
      </c>
      <c r="M580" s="12">
        <f t="shared" si="179"/>
        <v>1</v>
      </c>
      <c r="N580" s="12">
        <f t="shared" si="180"/>
        <v>1.20490685</v>
      </c>
      <c r="O580" s="17">
        <f t="shared" ref="O580:O643" si="196">IF(VLOOKUP(A580,Y$14:AF$152,8)=VLOOKUP(A579,Y$14:AF$152,8),0,VLOOKUP(A580,Y$14:AF$152,8))</f>
        <v>0</v>
      </c>
      <c r="P580" s="14">
        <f t="shared" si="195"/>
        <v>2049.0684999999999</v>
      </c>
      <c r="Q580" s="14">
        <v>0</v>
      </c>
      <c r="R580" s="14">
        <f t="shared" si="194"/>
        <v>0</v>
      </c>
      <c r="S580" s="20">
        <f t="shared" si="181"/>
        <v>0</v>
      </c>
      <c r="T580" s="14">
        <f t="shared" si="193"/>
        <v>0</v>
      </c>
      <c r="U580" s="4" t="str">
        <f t="shared" si="187"/>
        <v>A+J=</v>
      </c>
      <c r="V580" s="29">
        <f t="shared" si="188"/>
        <v>45747</v>
      </c>
      <c r="W580" s="3"/>
      <c r="X580" s="21"/>
      <c r="Z580" s="21"/>
      <c r="AA580" s="24"/>
      <c r="AB580" s="21"/>
      <c r="AC580" s="21"/>
      <c r="AD580" s="21"/>
      <c r="AE580" s="21"/>
      <c r="AF580" s="3"/>
      <c r="AG580" s="11"/>
      <c r="AH580" s="3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  <c r="CG580" s="2"/>
      <c r="CH580" s="2"/>
      <c r="CI580" s="2"/>
      <c r="CJ580" s="2"/>
      <c r="CK580" s="2"/>
      <c r="CL580" s="2"/>
      <c r="CM580" s="2"/>
      <c r="CN580" s="2"/>
      <c r="CO580" s="2"/>
      <c r="CP580" s="2"/>
      <c r="CQ580" s="2"/>
      <c r="CR580" s="2"/>
      <c r="CS580" s="2"/>
      <c r="CT580" s="2"/>
      <c r="CU580" s="2"/>
      <c r="CV580" s="2"/>
      <c r="CW580" s="2"/>
      <c r="CX580" s="2"/>
      <c r="CY580" s="2"/>
      <c r="CZ580" s="2"/>
      <c r="DA580" s="2"/>
      <c r="DB580" s="2"/>
      <c r="DC580" s="2"/>
      <c r="DD580" s="2"/>
      <c r="DE580" s="2"/>
      <c r="DF580" s="2"/>
      <c r="DG580" s="2"/>
      <c r="DH580" s="2"/>
      <c r="DI580" s="2"/>
      <c r="DJ580" s="2"/>
      <c r="DK580" s="2"/>
      <c r="DL580" s="2"/>
      <c r="DM580" s="2"/>
      <c r="DN580" s="2"/>
      <c r="DO580" s="2"/>
      <c r="DP580" s="2"/>
      <c r="DQ580" s="2"/>
      <c r="DR580" s="2"/>
      <c r="DS580" s="2"/>
      <c r="DT580" s="2"/>
      <c r="DU580" s="2"/>
      <c r="DV580" s="2"/>
      <c r="DW580" s="2"/>
      <c r="DX580" s="2"/>
      <c r="DY580" s="2"/>
      <c r="DZ580" s="2"/>
      <c r="EA580" s="2"/>
      <c r="EB580" s="2"/>
      <c r="EC580" s="2"/>
      <c r="ED580" s="2"/>
      <c r="EE580" s="2"/>
      <c r="EF580" s="2"/>
      <c r="EG580" s="2"/>
      <c r="EH580" s="2"/>
      <c r="EI580" s="2"/>
      <c r="EJ580" s="2"/>
      <c r="EK580" s="2"/>
      <c r="EL580" s="2"/>
      <c r="EM580" s="2"/>
      <c r="EN580" s="2"/>
      <c r="EO580" s="2"/>
      <c r="EP580" s="2"/>
      <c r="EQ580" s="2"/>
      <c r="ER580" s="2"/>
      <c r="ES580" s="2"/>
      <c r="ET580" s="2"/>
      <c r="EU580" s="2"/>
      <c r="EV580" s="2"/>
      <c r="EW580" s="2"/>
      <c r="EX580" s="2"/>
    </row>
    <row r="581" spans="1:154" x14ac:dyDescent="0.15">
      <c r="A581" s="35">
        <f t="shared" si="182"/>
        <v>45126</v>
      </c>
      <c r="B581" s="125">
        <f t="shared" ca="1" si="178"/>
        <v>12055.188</v>
      </c>
      <c r="C581" s="14">
        <f t="shared" si="189"/>
        <v>10000</v>
      </c>
      <c r="D581" s="13">
        <f>IF(A581&lt;$B$1,VLOOKUP(A581,[1]DI!$A$4:$B$15000,2,FALSE),0)</f>
        <v>0.13650000000000001</v>
      </c>
      <c r="E581" s="14">
        <f t="shared" si="190"/>
        <v>1.00050788</v>
      </c>
      <c r="F581" s="14">
        <f>(TRUNC(PRODUCT($E$14:$E580),16))</f>
        <v>1.2055188010765501</v>
      </c>
      <c r="G581" s="14">
        <f t="shared" si="191"/>
        <v>1</v>
      </c>
      <c r="H581" s="14">
        <f t="shared" si="192"/>
        <v>1.2055187999999999</v>
      </c>
      <c r="I581" s="13">
        <f t="shared" si="183"/>
        <v>0</v>
      </c>
      <c r="J581" s="29">
        <f t="shared" si="184"/>
        <v>44559</v>
      </c>
      <c r="K581" s="2">
        <f t="shared" si="185"/>
        <v>390</v>
      </c>
      <c r="L581" s="17">
        <f t="shared" si="186"/>
        <v>390</v>
      </c>
      <c r="M581" s="12">
        <f t="shared" si="179"/>
        <v>1</v>
      </c>
      <c r="N581" s="12">
        <f t="shared" si="180"/>
        <v>1.2055187999999999</v>
      </c>
      <c r="O581" s="17">
        <f t="shared" si="196"/>
        <v>0</v>
      </c>
      <c r="P581" s="14">
        <f t="shared" si="195"/>
        <v>2055.1880000000001</v>
      </c>
      <c r="Q581" s="14">
        <v>0</v>
      </c>
      <c r="R581" s="14">
        <f t="shared" si="194"/>
        <v>0</v>
      </c>
      <c r="S581" s="20">
        <f t="shared" si="181"/>
        <v>0</v>
      </c>
      <c r="T581" s="14">
        <f t="shared" si="193"/>
        <v>0</v>
      </c>
      <c r="U581" s="4" t="str">
        <f t="shared" si="187"/>
        <v>A+J=</v>
      </c>
      <c r="V581" s="29">
        <f t="shared" si="188"/>
        <v>45747</v>
      </c>
      <c r="W581" s="3"/>
      <c r="X581" s="3"/>
      <c r="Z581" s="3"/>
      <c r="AA581" s="1"/>
      <c r="AB581" s="3"/>
      <c r="AC581" s="3"/>
      <c r="AD581" s="3"/>
      <c r="AE581" s="3"/>
      <c r="AF581" s="3"/>
      <c r="AG581" s="11"/>
      <c r="AH581" s="3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  <c r="CG581" s="2"/>
      <c r="CH581" s="2"/>
      <c r="CI581" s="2"/>
      <c r="CJ581" s="2"/>
      <c r="CK581" s="2"/>
      <c r="CL581" s="2"/>
      <c r="CM581" s="2"/>
      <c r="CN581" s="2"/>
      <c r="CO581" s="2"/>
      <c r="CP581" s="2"/>
      <c r="CQ581" s="2"/>
      <c r="CR581" s="2"/>
      <c r="CS581" s="2"/>
      <c r="CT581" s="2"/>
      <c r="CU581" s="2"/>
      <c r="CV581" s="2"/>
      <c r="CW581" s="2"/>
      <c r="CX581" s="2"/>
      <c r="CY581" s="2"/>
      <c r="CZ581" s="2"/>
      <c r="DA581" s="2"/>
      <c r="DB581" s="2"/>
      <c r="DC581" s="2"/>
      <c r="DD581" s="2"/>
      <c r="DE581" s="2"/>
      <c r="DF581" s="2"/>
      <c r="DG581" s="2"/>
      <c r="DH581" s="2"/>
      <c r="DI581" s="2"/>
      <c r="DJ581" s="2"/>
      <c r="DK581" s="2"/>
      <c r="DL581" s="2"/>
      <c r="DM581" s="2"/>
      <c r="DN581" s="2"/>
      <c r="DO581" s="2"/>
      <c r="DP581" s="2"/>
      <c r="DQ581" s="2"/>
      <c r="DR581" s="2"/>
      <c r="DS581" s="2"/>
      <c r="DT581" s="2"/>
      <c r="DU581" s="2"/>
      <c r="DV581" s="2"/>
      <c r="DW581" s="2"/>
      <c r="DX581" s="2"/>
      <c r="DY581" s="2"/>
      <c r="DZ581" s="2"/>
      <c r="EA581" s="2"/>
      <c r="EB581" s="2"/>
      <c r="EC581" s="2"/>
      <c r="ED581" s="2"/>
      <c r="EE581" s="2"/>
      <c r="EF581" s="2"/>
      <c r="EG581" s="2"/>
      <c r="EH581" s="2"/>
      <c r="EI581" s="2"/>
      <c r="EJ581" s="2"/>
      <c r="EK581" s="2"/>
      <c r="EL581" s="2"/>
      <c r="EM581" s="2"/>
      <c r="EN581" s="2"/>
      <c r="EO581" s="2"/>
      <c r="EP581" s="2"/>
      <c r="EQ581" s="2"/>
      <c r="ER581" s="2"/>
      <c r="ES581" s="2"/>
      <c r="ET581" s="2"/>
      <c r="EU581" s="2"/>
      <c r="EV581" s="2"/>
      <c r="EW581" s="2"/>
      <c r="EX581" s="2"/>
    </row>
    <row r="582" spans="1:154" x14ac:dyDescent="0.15">
      <c r="A582" s="35">
        <f t="shared" si="182"/>
        <v>45127</v>
      </c>
      <c r="B582" s="125">
        <f t="shared" ca="1" si="178"/>
        <v>12061.310600000001</v>
      </c>
      <c r="C582" s="14">
        <f t="shared" si="189"/>
        <v>10000</v>
      </c>
      <c r="D582" s="13">
        <f>IF(A582&lt;$B$1,VLOOKUP(A582,[1]DI!$A$4:$B$15000,2,FALSE),0)</f>
        <v>0.13650000000000001</v>
      </c>
      <c r="E582" s="14">
        <f t="shared" si="190"/>
        <v>1.00050788</v>
      </c>
      <c r="F582" s="14">
        <f>(TRUNC(PRODUCT($E$14:$E581),16))</f>
        <v>1.2061310599652399</v>
      </c>
      <c r="G582" s="14">
        <f t="shared" si="191"/>
        <v>1</v>
      </c>
      <c r="H582" s="14">
        <f t="shared" si="192"/>
        <v>1.2061310599999999</v>
      </c>
      <c r="I582" s="13">
        <f t="shared" si="183"/>
        <v>0</v>
      </c>
      <c r="J582" s="29">
        <f t="shared" si="184"/>
        <v>44559</v>
      </c>
      <c r="K582" s="2">
        <f t="shared" si="185"/>
        <v>391</v>
      </c>
      <c r="L582" s="17">
        <f t="shared" si="186"/>
        <v>391</v>
      </c>
      <c r="M582" s="12">
        <f t="shared" si="179"/>
        <v>1</v>
      </c>
      <c r="N582" s="12">
        <f t="shared" si="180"/>
        <v>1.2061310599999999</v>
      </c>
      <c r="O582" s="17">
        <f t="shared" si="196"/>
        <v>0</v>
      </c>
      <c r="P582" s="14">
        <f t="shared" si="195"/>
        <v>2061.3105999999998</v>
      </c>
      <c r="Q582" s="14">
        <v>0</v>
      </c>
      <c r="R582" s="14">
        <f t="shared" si="194"/>
        <v>0</v>
      </c>
      <c r="S582" s="20">
        <f t="shared" si="181"/>
        <v>0</v>
      </c>
      <c r="T582" s="14">
        <f t="shared" si="193"/>
        <v>0</v>
      </c>
      <c r="U582" s="4" t="str">
        <f t="shared" si="187"/>
        <v>A+J=</v>
      </c>
      <c r="V582" s="29">
        <f t="shared" si="188"/>
        <v>45747</v>
      </c>
      <c r="W582" s="3"/>
      <c r="X582" s="3"/>
      <c r="Z582" s="3"/>
      <c r="AA582" s="1"/>
      <c r="AB582" s="3"/>
      <c r="AC582" s="3"/>
      <c r="AD582" s="3"/>
      <c r="AE582" s="3"/>
      <c r="AF582" s="3"/>
      <c r="AG582" s="11"/>
      <c r="AH582" s="3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  <c r="CG582" s="2"/>
      <c r="CH582" s="2"/>
      <c r="CI582" s="2"/>
      <c r="CJ582" s="2"/>
      <c r="CK582" s="2"/>
      <c r="CL582" s="2"/>
      <c r="CM582" s="2"/>
      <c r="CN582" s="2"/>
      <c r="CO582" s="2"/>
      <c r="CP582" s="2"/>
      <c r="CQ582" s="2"/>
      <c r="CR582" s="2"/>
      <c r="CS582" s="2"/>
      <c r="CT582" s="2"/>
      <c r="CU582" s="2"/>
      <c r="CV582" s="2"/>
      <c r="CW582" s="2"/>
      <c r="CX582" s="2"/>
      <c r="CY582" s="2"/>
      <c r="CZ582" s="2"/>
      <c r="DA582" s="2"/>
      <c r="DB582" s="2"/>
      <c r="DC582" s="2"/>
      <c r="DD582" s="2"/>
      <c r="DE582" s="2"/>
      <c r="DF582" s="2"/>
      <c r="DG582" s="2"/>
      <c r="DH582" s="2"/>
      <c r="DI582" s="2"/>
      <c r="DJ582" s="2"/>
      <c r="DK582" s="2"/>
      <c r="DL582" s="2"/>
      <c r="DM582" s="2"/>
      <c r="DN582" s="2"/>
      <c r="DO582" s="2"/>
      <c r="DP582" s="2"/>
      <c r="DQ582" s="2"/>
      <c r="DR582" s="2"/>
      <c r="DS582" s="2"/>
      <c r="DT582" s="2"/>
      <c r="DU582" s="2"/>
      <c r="DV582" s="2"/>
      <c r="DW582" s="2"/>
      <c r="DX582" s="2"/>
      <c r="DY582" s="2"/>
      <c r="DZ582" s="2"/>
      <c r="EA582" s="2"/>
      <c r="EB582" s="2"/>
      <c r="EC582" s="2"/>
      <c r="ED582" s="2"/>
      <c r="EE582" s="2"/>
      <c r="EF582" s="2"/>
      <c r="EG582" s="2"/>
      <c r="EH582" s="2"/>
      <c r="EI582" s="2"/>
      <c r="EJ582" s="2"/>
      <c r="EK582" s="2"/>
      <c r="EL582" s="2"/>
      <c r="EM582" s="2"/>
      <c r="EN582" s="2"/>
      <c r="EO582" s="2"/>
      <c r="EP582" s="2"/>
      <c r="EQ582" s="2"/>
      <c r="ER582" s="2"/>
      <c r="ES582" s="2"/>
      <c r="ET582" s="2"/>
      <c r="EU582" s="2"/>
      <c r="EV582" s="2"/>
      <c r="EW582" s="2"/>
      <c r="EX582" s="2"/>
    </row>
    <row r="583" spans="1:154" x14ac:dyDescent="0.15">
      <c r="A583" s="35">
        <f t="shared" si="182"/>
        <v>45128</v>
      </c>
      <c r="B583" s="125">
        <f t="shared" ca="1" si="178"/>
        <v>12067.436299999999</v>
      </c>
      <c r="C583" s="14">
        <f t="shared" si="189"/>
        <v>10000</v>
      </c>
      <c r="D583" s="13">
        <f>IF(A583&lt;$B$1,VLOOKUP(A583,[1]DI!$A$4:$B$15000,2,FALSE),0)</f>
        <v>0.13650000000000001</v>
      </c>
      <c r="E583" s="14">
        <f t="shared" si="190"/>
        <v>1.00050788</v>
      </c>
      <c r="F583" s="14">
        <f>(TRUNC(PRODUCT($E$14:$E582),16))</f>
        <v>1.2067436298079699</v>
      </c>
      <c r="G583" s="14">
        <f t="shared" si="191"/>
        <v>1</v>
      </c>
      <c r="H583" s="14">
        <f t="shared" si="192"/>
        <v>1.2067436300000001</v>
      </c>
      <c r="I583" s="13">
        <f t="shared" si="183"/>
        <v>0</v>
      </c>
      <c r="J583" s="29">
        <f t="shared" si="184"/>
        <v>44559</v>
      </c>
      <c r="K583" s="2">
        <f t="shared" si="185"/>
        <v>392</v>
      </c>
      <c r="L583" s="17">
        <f t="shared" si="186"/>
        <v>392</v>
      </c>
      <c r="M583" s="12">
        <f t="shared" si="179"/>
        <v>1</v>
      </c>
      <c r="N583" s="12">
        <f t="shared" si="180"/>
        <v>1.2067436300000001</v>
      </c>
      <c r="O583" s="17">
        <f t="shared" si="196"/>
        <v>0</v>
      </c>
      <c r="P583" s="14">
        <f t="shared" si="195"/>
        <v>2067.4362999999998</v>
      </c>
      <c r="Q583" s="14">
        <v>0</v>
      </c>
      <c r="R583" s="14">
        <f t="shared" si="194"/>
        <v>0</v>
      </c>
      <c r="S583" s="20">
        <f t="shared" si="181"/>
        <v>0</v>
      </c>
      <c r="T583" s="14">
        <f t="shared" si="193"/>
        <v>0</v>
      </c>
      <c r="U583" s="4" t="str">
        <f t="shared" si="187"/>
        <v>A+J=</v>
      </c>
      <c r="V583" s="29">
        <f t="shared" si="188"/>
        <v>45747</v>
      </c>
      <c r="W583" s="3"/>
      <c r="X583" s="3"/>
      <c r="Z583" s="3"/>
      <c r="AA583" s="1"/>
      <c r="AB583" s="3"/>
      <c r="AC583" s="3"/>
      <c r="AD583" s="3"/>
      <c r="AE583" s="3"/>
      <c r="AF583" s="3"/>
      <c r="AG583" s="11"/>
      <c r="AH583" s="3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  <c r="CG583" s="2"/>
      <c r="CH583" s="2"/>
      <c r="CI583" s="2"/>
      <c r="CJ583" s="2"/>
      <c r="CK583" s="2"/>
      <c r="CL583" s="2"/>
      <c r="CM583" s="2"/>
      <c r="CN583" s="2"/>
      <c r="CO583" s="2"/>
      <c r="CP583" s="2"/>
      <c r="CQ583" s="2"/>
      <c r="CR583" s="2"/>
      <c r="CS583" s="2"/>
      <c r="CT583" s="2"/>
      <c r="CU583" s="2"/>
      <c r="CV583" s="2"/>
      <c r="CW583" s="2"/>
      <c r="CX583" s="2"/>
      <c r="CY583" s="2"/>
      <c r="CZ583" s="2"/>
      <c r="DA583" s="2"/>
      <c r="DB583" s="2"/>
      <c r="DC583" s="2"/>
      <c r="DD583" s="2"/>
      <c r="DE583" s="2"/>
      <c r="DF583" s="2"/>
      <c r="DG583" s="2"/>
      <c r="DH583" s="2"/>
      <c r="DI583" s="2"/>
      <c r="DJ583" s="2"/>
      <c r="DK583" s="2"/>
      <c r="DL583" s="2"/>
      <c r="DM583" s="2"/>
      <c r="DN583" s="2"/>
      <c r="DO583" s="2"/>
      <c r="DP583" s="2"/>
      <c r="DQ583" s="2"/>
      <c r="DR583" s="2"/>
      <c r="DS583" s="2"/>
      <c r="DT583" s="2"/>
      <c r="DU583" s="2"/>
      <c r="DV583" s="2"/>
      <c r="DW583" s="2"/>
      <c r="DX583" s="2"/>
      <c r="DY583" s="2"/>
      <c r="DZ583" s="2"/>
      <c r="EA583" s="2"/>
      <c r="EB583" s="2"/>
      <c r="EC583" s="2"/>
      <c r="ED583" s="2"/>
      <c r="EE583" s="2"/>
      <c r="EF583" s="2"/>
      <c r="EG583" s="2"/>
      <c r="EH583" s="2"/>
      <c r="EI583" s="2"/>
      <c r="EJ583" s="2"/>
      <c r="EK583" s="2"/>
      <c r="EL583" s="2"/>
      <c r="EM583" s="2"/>
      <c r="EN583" s="2"/>
      <c r="EO583" s="2"/>
      <c r="EP583" s="2"/>
      <c r="EQ583" s="2"/>
      <c r="ER583" s="2"/>
      <c r="ES583" s="2"/>
      <c r="ET583" s="2"/>
      <c r="EU583" s="2"/>
      <c r="EV583" s="2"/>
      <c r="EW583" s="2"/>
      <c r="EX583" s="2"/>
    </row>
    <row r="584" spans="1:154" x14ac:dyDescent="0.15">
      <c r="A584" s="35">
        <f t="shared" si="182"/>
        <v>45129</v>
      </c>
      <c r="B584" s="125">
        <f t="shared" ca="1" si="178"/>
        <v>12073.5651</v>
      </c>
      <c r="C584" s="14">
        <f t="shared" si="189"/>
        <v>10000</v>
      </c>
      <c r="D584" s="13">
        <f>IF(A584&lt;$B$1,VLOOKUP(A584,[1]DI!$A$4:$B$15000,2,FALSE),0)</f>
        <v>0</v>
      </c>
      <c r="E584" s="14">
        <f t="shared" si="190"/>
        <v>1</v>
      </c>
      <c r="F584" s="14">
        <f>(TRUNC(PRODUCT($E$14:$E583),16))</f>
        <v>1.20735651076268</v>
      </c>
      <c r="G584" s="14">
        <f t="shared" si="191"/>
        <v>1</v>
      </c>
      <c r="H584" s="14">
        <f t="shared" si="192"/>
        <v>1.2073565100000001</v>
      </c>
      <c r="I584" s="13">
        <f t="shared" si="183"/>
        <v>0</v>
      </c>
      <c r="J584" s="29">
        <f t="shared" si="184"/>
        <v>44559</v>
      </c>
      <c r="K584" s="2">
        <f t="shared" si="185"/>
        <v>392</v>
      </c>
      <c r="L584" s="17">
        <f t="shared" si="186"/>
        <v>393</v>
      </c>
      <c r="M584" s="12">
        <f t="shared" si="179"/>
        <v>1</v>
      </c>
      <c r="N584" s="12">
        <f t="shared" si="180"/>
        <v>1.2073565100000001</v>
      </c>
      <c r="O584" s="17">
        <f t="shared" si="196"/>
        <v>0</v>
      </c>
      <c r="P584" s="14">
        <f t="shared" si="195"/>
        <v>2073.5650999999998</v>
      </c>
      <c r="Q584" s="14">
        <v>0</v>
      </c>
      <c r="R584" s="14">
        <f t="shared" si="194"/>
        <v>0</v>
      </c>
      <c r="S584" s="20">
        <f t="shared" si="181"/>
        <v>0</v>
      </c>
      <c r="T584" s="14">
        <f t="shared" si="193"/>
        <v>0</v>
      </c>
      <c r="U584" s="4" t="str">
        <f t="shared" si="187"/>
        <v>A+J=</v>
      </c>
      <c r="V584" s="29">
        <f t="shared" si="188"/>
        <v>45747</v>
      </c>
      <c r="W584" s="3"/>
      <c r="X584" s="3"/>
      <c r="Z584" s="3"/>
      <c r="AA584" s="1"/>
      <c r="AB584" s="3"/>
      <c r="AC584" s="3"/>
      <c r="AD584" s="3"/>
      <c r="AE584" s="3"/>
      <c r="AF584" s="3"/>
      <c r="AG584" s="11"/>
      <c r="AH584" s="3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  <c r="CG584" s="2"/>
      <c r="CH584" s="2"/>
      <c r="CI584" s="2"/>
      <c r="CJ584" s="2"/>
      <c r="CK584" s="2"/>
      <c r="CL584" s="2"/>
      <c r="CM584" s="2"/>
      <c r="CN584" s="2"/>
      <c r="CO584" s="2"/>
      <c r="CP584" s="2"/>
      <c r="CQ584" s="2"/>
      <c r="CR584" s="2"/>
      <c r="CS584" s="2"/>
      <c r="CT584" s="2"/>
      <c r="CU584" s="2"/>
      <c r="CV584" s="2"/>
      <c r="CW584" s="2"/>
      <c r="CX584" s="2"/>
      <c r="CY584" s="2"/>
      <c r="CZ584" s="2"/>
      <c r="DA584" s="2"/>
      <c r="DB584" s="2"/>
      <c r="DC584" s="2"/>
      <c r="DD584" s="2"/>
      <c r="DE584" s="2"/>
      <c r="DF584" s="2"/>
      <c r="DG584" s="2"/>
      <c r="DH584" s="2"/>
      <c r="DI584" s="2"/>
      <c r="DJ584" s="2"/>
      <c r="DK584" s="2"/>
      <c r="DL584" s="2"/>
      <c r="DM584" s="2"/>
      <c r="DN584" s="2"/>
      <c r="DO584" s="2"/>
      <c r="DP584" s="2"/>
      <c r="DQ584" s="2"/>
      <c r="DR584" s="2"/>
      <c r="DS584" s="2"/>
      <c r="DT584" s="2"/>
      <c r="DU584" s="2"/>
      <c r="DV584" s="2"/>
      <c r="DW584" s="2"/>
      <c r="DX584" s="2"/>
      <c r="DY584" s="2"/>
      <c r="DZ584" s="2"/>
      <c r="EA584" s="2"/>
      <c r="EB584" s="2"/>
      <c r="EC584" s="2"/>
      <c r="ED584" s="2"/>
      <c r="EE584" s="2"/>
      <c r="EF584" s="2"/>
      <c r="EG584" s="2"/>
      <c r="EH584" s="2"/>
      <c r="EI584" s="2"/>
      <c r="EJ584" s="2"/>
      <c r="EK584" s="2"/>
      <c r="EL584" s="2"/>
      <c r="EM584" s="2"/>
      <c r="EN584" s="2"/>
      <c r="EO584" s="2"/>
      <c r="EP584" s="2"/>
      <c r="EQ584" s="2"/>
      <c r="ER584" s="2"/>
      <c r="ES584" s="2"/>
      <c r="ET584" s="2"/>
      <c r="EU584" s="2"/>
      <c r="EV584" s="2"/>
      <c r="EW584" s="2"/>
      <c r="EX584" s="2"/>
    </row>
    <row r="585" spans="1:154" x14ac:dyDescent="0.15">
      <c r="A585" s="35">
        <f t="shared" si="182"/>
        <v>45130</v>
      </c>
      <c r="B585" s="125">
        <f t="shared" ca="1" si="178"/>
        <v>12073.5651</v>
      </c>
      <c r="C585" s="14">
        <f t="shared" si="189"/>
        <v>10000</v>
      </c>
      <c r="D585" s="13">
        <f>IF(A585&lt;$B$1,VLOOKUP(A585,[1]DI!$A$4:$B$15000,2,FALSE),0)</f>
        <v>0</v>
      </c>
      <c r="E585" s="14">
        <f t="shared" si="190"/>
        <v>1</v>
      </c>
      <c r="F585" s="14">
        <f>(TRUNC(PRODUCT($E$14:$E584),16))</f>
        <v>1.20735651076268</v>
      </c>
      <c r="G585" s="14">
        <f t="shared" si="191"/>
        <v>1</v>
      </c>
      <c r="H585" s="14">
        <f t="shared" si="192"/>
        <v>1.2073565100000001</v>
      </c>
      <c r="I585" s="13">
        <f t="shared" si="183"/>
        <v>0</v>
      </c>
      <c r="J585" s="29">
        <f t="shared" si="184"/>
        <v>44559</v>
      </c>
      <c r="K585" s="2">
        <f t="shared" si="185"/>
        <v>392</v>
      </c>
      <c r="L585" s="17">
        <f t="shared" si="186"/>
        <v>393</v>
      </c>
      <c r="M585" s="12">
        <f t="shared" si="179"/>
        <v>1</v>
      </c>
      <c r="N585" s="12">
        <f t="shared" si="180"/>
        <v>1.2073565100000001</v>
      </c>
      <c r="O585" s="17">
        <f t="shared" si="196"/>
        <v>0</v>
      </c>
      <c r="P585" s="14">
        <f t="shared" si="195"/>
        <v>2073.5650999999998</v>
      </c>
      <c r="Q585" s="14">
        <v>0</v>
      </c>
      <c r="R585" s="14">
        <f t="shared" si="194"/>
        <v>0</v>
      </c>
      <c r="S585" s="20">
        <f t="shared" si="181"/>
        <v>0</v>
      </c>
      <c r="T585" s="14">
        <f t="shared" si="193"/>
        <v>0</v>
      </c>
      <c r="U585" s="4" t="str">
        <f t="shared" si="187"/>
        <v>A+J=</v>
      </c>
      <c r="V585" s="29">
        <f t="shared" si="188"/>
        <v>45747</v>
      </c>
      <c r="W585" s="3"/>
      <c r="X585" s="3"/>
      <c r="Z585" s="3"/>
      <c r="AA585" s="1"/>
      <c r="AB585" s="3"/>
      <c r="AC585" s="3"/>
      <c r="AD585" s="3"/>
      <c r="AE585" s="3"/>
      <c r="AF585" s="3"/>
      <c r="AG585" s="11"/>
      <c r="AH585" s="3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  <c r="CG585" s="2"/>
      <c r="CH585" s="2"/>
      <c r="CI585" s="2"/>
      <c r="CJ585" s="2"/>
      <c r="CK585" s="2"/>
      <c r="CL585" s="2"/>
      <c r="CM585" s="2"/>
      <c r="CN585" s="2"/>
      <c r="CO585" s="2"/>
      <c r="CP585" s="2"/>
      <c r="CQ585" s="2"/>
      <c r="CR585" s="2"/>
      <c r="CS585" s="2"/>
      <c r="CT585" s="2"/>
      <c r="CU585" s="2"/>
      <c r="CV585" s="2"/>
      <c r="CW585" s="2"/>
      <c r="CX585" s="2"/>
      <c r="CY585" s="2"/>
      <c r="CZ585" s="2"/>
      <c r="DA585" s="2"/>
      <c r="DB585" s="2"/>
      <c r="DC585" s="2"/>
      <c r="DD585" s="2"/>
      <c r="DE585" s="2"/>
      <c r="DF585" s="2"/>
      <c r="DG585" s="2"/>
      <c r="DH585" s="2"/>
      <c r="DI585" s="2"/>
      <c r="DJ585" s="2"/>
      <c r="DK585" s="2"/>
      <c r="DL585" s="2"/>
      <c r="DM585" s="2"/>
      <c r="DN585" s="2"/>
      <c r="DO585" s="2"/>
      <c r="DP585" s="2"/>
      <c r="DQ585" s="2"/>
      <c r="DR585" s="2"/>
      <c r="DS585" s="2"/>
      <c r="DT585" s="2"/>
      <c r="DU585" s="2"/>
      <c r="DV585" s="2"/>
      <c r="DW585" s="2"/>
      <c r="DX585" s="2"/>
      <c r="DY585" s="2"/>
      <c r="DZ585" s="2"/>
      <c r="EA585" s="2"/>
      <c r="EB585" s="2"/>
      <c r="EC585" s="2"/>
      <c r="ED585" s="2"/>
      <c r="EE585" s="2"/>
      <c r="EF585" s="2"/>
      <c r="EG585" s="2"/>
      <c r="EH585" s="2"/>
      <c r="EI585" s="2"/>
      <c r="EJ585" s="2"/>
      <c r="EK585" s="2"/>
      <c r="EL585" s="2"/>
      <c r="EM585" s="2"/>
      <c r="EN585" s="2"/>
      <c r="EO585" s="2"/>
      <c r="EP585" s="2"/>
      <c r="EQ585" s="2"/>
      <c r="ER585" s="2"/>
      <c r="ES585" s="2"/>
      <c r="ET585" s="2"/>
      <c r="EU585" s="2"/>
      <c r="EV585" s="2"/>
      <c r="EW585" s="2"/>
      <c r="EX585" s="2"/>
    </row>
    <row r="586" spans="1:154" x14ac:dyDescent="0.15">
      <c r="A586" s="35">
        <f t="shared" si="182"/>
        <v>45131</v>
      </c>
      <c r="B586" s="125">
        <f t="shared" ca="1" si="178"/>
        <v>12073.5651</v>
      </c>
      <c r="C586" s="14">
        <f t="shared" si="189"/>
        <v>10000</v>
      </c>
      <c r="D586" s="13">
        <f>IF(A586&lt;$B$1,VLOOKUP(A586,[1]DI!$A$4:$B$15000,2,FALSE),0)</f>
        <v>0.13650000000000001</v>
      </c>
      <c r="E586" s="14">
        <f t="shared" si="190"/>
        <v>1.00050788</v>
      </c>
      <c r="F586" s="14">
        <f>(TRUNC(PRODUCT($E$14:$E585),16))</f>
        <v>1.20735651076268</v>
      </c>
      <c r="G586" s="14">
        <f t="shared" si="191"/>
        <v>1</v>
      </c>
      <c r="H586" s="14">
        <f t="shared" si="192"/>
        <v>1.2073565100000001</v>
      </c>
      <c r="I586" s="13">
        <f t="shared" si="183"/>
        <v>0</v>
      </c>
      <c r="J586" s="29">
        <f t="shared" si="184"/>
        <v>44559</v>
      </c>
      <c r="K586" s="2">
        <f t="shared" si="185"/>
        <v>393</v>
      </c>
      <c r="L586" s="17">
        <f t="shared" si="186"/>
        <v>393</v>
      </c>
      <c r="M586" s="12">
        <f t="shared" si="179"/>
        <v>1</v>
      </c>
      <c r="N586" s="12">
        <f t="shared" si="180"/>
        <v>1.2073565100000001</v>
      </c>
      <c r="O586" s="17">
        <f t="shared" si="196"/>
        <v>0</v>
      </c>
      <c r="P586" s="14">
        <f t="shared" si="195"/>
        <v>2073.5650999999998</v>
      </c>
      <c r="Q586" s="14">
        <v>0</v>
      </c>
      <c r="R586" s="14">
        <f t="shared" si="194"/>
        <v>0</v>
      </c>
      <c r="S586" s="20">
        <f t="shared" si="181"/>
        <v>0</v>
      </c>
      <c r="T586" s="14">
        <f t="shared" si="193"/>
        <v>0</v>
      </c>
      <c r="U586" s="4" t="str">
        <f t="shared" si="187"/>
        <v>A+J=</v>
      </c>
      <c r="V586" s="29">
        <f t="shared" si="188"/>
        <v>45747</v>
      </c>
      <c r="W586" s="3"/>
      <c r="X586" s="3"/>
      <c r="Z586" s="3"/>
      <c r="AA586" s="1"/>
      <c r="AB586" s="3"/>
      <c r="AC586" s="3"/>
      <c r="AD586" s="3"/>
      <c r="AE586" s="3"/>
      <c r="AF586" s="3"/>
      <c r="AG586" s="11"/>
      <c r="AH586" s="3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  <c r="CG586" s="2"/>
      <c r="CH586" s="2"/>
      <c r="CI586" s="2"/>
      <c r="CJ586" s="2"/>
      <c r="CK586" s="2"/>
      <c r="CL586" s="2"/>
      <c r="CM586" s="2"/>
      <c r="CN586" s="2"/>
      <c r="CO586" s="2"/>
      <c r="CP586" s="2"/>
      <c r="CQ586" s="2"/>
      <c r="CR586" s="2"/>
      <c r="CS586" s="2"/>
      <c r="CT586" s="2"/>
      <c r="CU586" s="2"/>
      <c r="CV586" s="2"/>
      <c r="CW586" s="2"/>
      <c r="CX586" s="2"/>
      <c r="CY586" s="2"/>
      <c r="CZ586" s="2"/>
      <c r="DA586" s="2"/>
      <c r="DB586" s="2"/>
      <c r="DC586" s="2"/>
      <c r="DD586" s="2"/>
      <c r="DE586" s="2"/>
      <c r="DF586" s="2"/>
      <c r="DG586" s="2"/>
      <c r="DH586" s="2"/>
      <c r="DI586" s="2"/>
      <c r="DJ586" s="2"/>
      <c r="DK586" s="2"/>
      <c r="DL586" s="2"/>
      <c r="DM586" s="2"/>
      <c r="DN586" s="2"/>
      <c r="DO586" s="2"/>
      <c r="DP586" s="2"/>
      <c r="DQ586" s="2"/>
      <c r="DR586" s="2"/>
      <c r="DS586" s="2"/>
      <c r="DT586" s="2"/>
      <c r="DU586" s="2"/>
      <c r="DV586" s="2"/>
      <c r="DW586" s="2"/>
      <c r="DX586" s="2"/>
      <c r="DY586" s="2"/>
      <c r="DZ586" s="2"/>
      <c r="EA586" s="2"/>
      <c r="EB586" s="2"/>
      <c r="EC586" s="2"/>
      <c r="ED586" s="2"/>
      <c r="EE586" s="2"/>
      <c r="EF586" s="2"/>
      <c r="EG586" s="2"/>
      <c r="EH586" s="2"/>
      <c r="EI586" s="2"/>
      <c r="EJ586" s="2"/>
      <c r="EK586" s="2"/>
      <c r="EL586" s="2"/>
      <c r="EM586" s="2"/>
      <c r="EN586" s="2"/>
      <c r="EO586" s="2"/>
      <c r="EP586" s="2"/>
      <c r="EQ586" s="2"/>
      <c r="ER586" s="2"/>
      <c r="ES586" s="2"/>
      <c r="ET586" s="2"/>
      <c r="EU586" s="2"/>
      <c r="EV586" s="2"/>
      <c r="EW586" s="2"/>
      <c r="EX586" s="2"/>
    </row>
    <row r="587" spans="1:154" x14ac:dyDescent="0.15">
      <c r="A587" s="35">
        <f t="shared" si="182"/>
        <v>45132</v>
      </c>
      <c r="B587" s="125">
        <f t="shared" ca="1" si="178"/>
        <v>12079.697</v>
      </c>
      <c r="C587" s="14">
        <f t="shared" si="189"/>
        <v>10000</v>
      </c>
      <c r="D587" s="13">
        <f>IF(A587&lt;$B$1,VLOOKUP(A587,[1]DI!$A$4:$B$15000,2,FALSE),0)</f>
        <v>0.13650000000000001</v>
      </c>
      <c r="E587" s="14">
        <f t="shared" si="190"/>
        <v>1.00050788</v>
      </c>
      <c r="F587" s="14">
        <f>(TRUNC(PRODUCT($E$14:$E586),16))</f>
        <v>1.20796970298736</v>
      </c>
      <c r="G587" s="14">
        <f t="shared" si="191"/>
        <v>1</v>
      </c>
      <c r="H587" s="14">
        <f t="shared" si="192"/>
        <v>1.2079697</v>
      </c>
      <c r="I587" s="13">
        <f t="shared" si="183"/>
        <v>0</v>
      </c>
      <c r="J587" s="29">
        <f t="shared" si="184"/>
        <v>44559</v>
      </c>
      <c r="K587" s="2">
        <f t="shared" si="185"/>
        <v>394</v>
      </c>
      <c r="L587" s="17">
        <f t="shared" si="186"/>
        <v>394</v>
      </c>
      <c r="M587" s="12">
        <f t="shared" si="179"/>
        <v>1</v>
      </c>
      <c r="N587" s="12">
        <f t="shared" si="180"/>
        <v>1.2079697</v>
      </c>
      <c r="O587" s="17">
        <f t="shared" si="196"/>
        <v>0</v>
      </c>
      <c r="P587" s="14">
        <f t="shared" si="195"/>
        <v>2079.6970000000001</v>
      </c>
      <c r="Q587" s="14">
        <v>0</v>
      </c>
      <c r="R587" s="14">
        <f t="shared" si="194"/>
        <v>0</v>
      </c>
      <c r="S587" s="20">
        <f t="shared" si="181"/>
        <v>0</v>
      </c>
      <c r="T587" s="14">
        <f t="shared" si="193"/>
        <v>0</v>
      </c>
      <c r="U587" s="4" t="str">
        <f t="shared" si="187"/>
        <v>A+J=</v>
      </c>
      <c r="V587" s="29">
        <f t="shared" si="188"/>
        <v>45747</v>
      </c>
      <c r="W587" s="3"/>
      <c r="X587" s="3"/>
      <c r="Z587" s="3"/>
      <c r="AA587" s="1"/>
      <c r="AB587" s="3"/>
      <c r="AC587" s="3"/>
      <c r="AD587" s="3"/>
      <c r="AE587" s="3"/>
      <c r="AF587" s="3"/>
      <c r="AG587" s="11"/>
      <c r="AH587" s="3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  <c r="CG587" s="2"/>
      <c r="CH587" s="2"/>
      <c r="CI587" s="2"/>
      <c r="CJ587" s="2"/>
      <c r="CK587" s="2"/>
      <c r="CL587" s="2"/>
      <c r="CM587" s="2"/>
      <c r="CN587" s="2"/>
      <c r="CO587" s="2"/>
      <c r="CP587" s="2"/>
      <c r="CQ587" s="2"/>
      <c r="CR587" s="2"/>
      <c r="CS587" s="2"/>
      <c r="CT587" s="2"/>
      <c r="CU587" s="2"/>
      <c r="CV587" s="2"/>
      <c r="CW587" s="2"/>
      <c r="CX587" s="2"/>
      <c r="CY587" s="2"/>
      <c r="CZ587" s="2"/>
      <c r="DA587" s="2"/>
      <c r="DB587" s="2"/>
      <c r="DC587" s="2"/>
      <c r="DD587" s="2"/>
      <c r="DE587" s="2"/>
      <c r="DF587" s="2"/>
      <c r="DG587" s="2"/>
      <c r="DH587" s="2"/>
      <c r="DI587" s="2"/>
      <c r="DJ587" s="2"/>
      <c r="DK587" s="2"/>
      <c r="DL587" s="2"/>
      <c r="DM587" s="2"/>
      <c r="DN587" s="2"/>
      <c r="DO587" s="2"/>
      <c r="DP587" s="2"/>
      <c r="DQ587" s="2"/>
      <c r="DR587" s="2"/>
      <c r="DS587" s="2"/>
      <c r="DT587" s="2"/>
      <c r="DU587" s="2"/>
      <c r="DV587" s="2"/>
      <c r="DW587" s="2"/>
      <c r="DX587" s="2"/>
      <c r="DY587" s="2"/>
      <c r="DZ587" s="2"/>
      <c r="EA587" s="2"/>
      <c r="EB587" s="2"/>
      <c r="EC587" s="2"/>
      <c r="ED587" s="2"/>
      <c r="EE587" s="2"/>
      <c r="EF587" s="2"/>
      <c r="EG587" s="2"/>
      <c r="EH587" s="2"/>
      <c r="EI587" s="2"/>
      <c r="EJ587" s="2"/>
      <c r="EK587" s="2"/>
      <c r="EL587" s="2"/>
      <c r="EM587" s="2"/>
      <c r="EN587" s="2"/>
      <c r="EO587" s="2"/>
      <c r="EP587" s="2"/>
      <c r="EQ587" s="2"/>
      <c r="ER587" s="2"/>
      <c r="ES587" s="2"/>
      <c r="ET587" s="2"/>
      <c r="EU587" s="2"/>
      <c r="EV587" s="2"/>
      <c r="EW587" s="2"/>
      <c r="EX587" s="2"/>
    </row>
    <row r="588" spans="1:154" x14ac:dyDescent="0.15">
      <c r="A588" s="35">
        <f t="shared" si="182"/>
        <v>45133</v>
      </c>
      <c r="B588" s="125">
        <f t="shared" ca="1" si="178"/>
        <v>12085.8321</v>
      </c>
      <c r="C588" s="14">
        <f t="shared" si="189"/>
        <v>10000</v>
      </c>
      <c r="D588" s="13">
        <f>IF(A588&lt;$B$1,VLOOKUP(A588,[1]DI!$A$4:$B$15000,2,FALSE),0)</f>
        <v>0.13650000000000001</v>
      </c>
      <c r="E588" s="14">
        <f t="shared" si="190"/>
        <v>1.00050788</v>
      </c>
      <c r="F588" s="14">
        <f>(TRUNC(PRODUCT($E$14:$E587),16))</f>
        <v>1.2085832066401201</v>
      </c>
      <c r="G588" s="14">
        <f t="shared" si="191"/>
        <v>1</v>
      </c>
      <c r="H588" s="14">
        <f t="shared" si="192"/>
        <v>1.20858321</v>
      </c>
      <c r="I588" s="13">
        <f t="shared" si="183"/>
        <v>0</v>
      </c>
      <c r="J588" s="29">
        <f t="shared" si="184"/>
        <v>44559</v>
      </c>
      <c r="K588" s="2">
        <f t="shared" si="185"/>
        <v>395</v>
      </c>
      <c r="L588" s="17">
        <f t="shared" si="186"/>
        <v>395</v>
      </c>
      <c r="M588" s="12">
        <f t="shared" si="179"/>
        <v>1</v>
      </c>
      <c r="N588" s="12">
        <f t="shared" si="180"/>
        <v>1.20858321</v>
      </c>
      <c r="O588" s="17">
        <f t="shared" si="196"/>
        <v>0</v>
      </c>
      <c r="P588" s="14">
        <f t="shared" si="195"/>
        <v>2085.8321000000001</v>
      </c>
      <c r="Q588" s="14">
        <v>0</v>
      </c>
      <c r="R588" s="14">
        <f t="shared" si="194"/>
        <v>0</v>
      </c>
      <c r="S588" s="20">
        <f t="shared" si="181"/>
        <v>0</v>
      </c>
      <c r="T588" s="14">
        <f t="shared" si="193"/>
        <v>0</v>
      </c>
      <c r="U588" s="4" t="str">
        <f t="shared" si="187"/>
        <v>A+J=</v>
      </c>
      <c r="V588" s="29">
        <f t="shared" si="188"/>
        <v>45747</v>
      </c>
      <c r="W588" s="3"/>
      <c r="X588" s="3"/>
      <c r="Z588" s="3"/>
      <c r="AA588" s="1"/>
      <c r="AB588" s="3"/>
      <c r="AC588" s="3"/>
      <c r="AD588" s="3"/>
      <c r="AE588" s="3"/>
      <c r="AF588" s="3"/>
      <c r="AG588" s="11"/>
      <c r="AH588" s="3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  <c r="CG588" s="2"/>
      <c r="CH588" s="2"/>
      <c r="CI588" s="2"/>
      <c r="CJ588" s="2"/>
      <c r="CK588" s="2"/>
      <c r="CL588" s="2"/>
      <c r="CM588" s="2"/>
      <c r="CN588" s="2"/>
      <c r="CO588" s="2"/>
      <c r="CP588" s="2"/>
      <c r="CQ588" s="2"/>
      <c r="CR588" s="2"/>
      <c r="CS588" s="2"/>
      <c r="CT588" s="2"/>
      <c r="CU588" s="2"/>
      <c r="CV588" s="2"/>
      <c r="CW588" s="2"/>
      <c r="CX588" s="2"/>
      <c r="CY588" s="2"/>
      <c r="CZ588" s="2"/>
      <c r="DA588" s="2"/>
      <c r="DB588" s="2"/>
      <c r="DC588" s="2"/>
      <c r="DD588" s="2"/>
      <c r="DE588" s="2"/>
      <c r="DF588" s="2"/>
      <c r="DG588" s="2"/>
      <c r="DH588" s="2"/>
      <c r="DI588" s="2"/>
      <c r="DJ588" s="2"/>
      <c r="DK588" s="2"/>
      <c r="DL588" s="2"/>
      <c r="DM588" s="2"/>
      <c r="DN588" s="2"/>
      <c r="DO588" s="2"/>
      <c r="DP588" s="2"/>
      <c r="DQ588" s="2"/>
      <c r="DR588" s="2"/>
      <c r="DS588" s="2"/>
      <c r="DT588" s="2"/>
      <c r="DU588" s="2"/>
      <c r="DV588" s="2"/>
      <c r="DW588" s="2"/>
      <c r="DX588" s="2"/>
      <c r="DY588" s="2"/>
      <c r="DZ588" s="2"/>
      <c r="EA588" s="2"/>
      <c r="EB588" s="2"/>
      <c r="EC588" s="2"/>
      <c r="ED588" s="2"/>
      <c r="EE588" s="2"/>
      <c r="EF588" s="2"/>
      <c r="EG588" s="2"/>
      <c r="EH588" s="2"/>
      <c r="EI588" s="2"/>
      <c r="EJ588" s="2"/>
      <c r="EK588" s="2"/>
      <c r="EL588" s="2"/>
      <c r="EM588" s="2"/>
      <c r="EN588" s="2"/>
      <c r="EO588" s="2"/>
      <c r="EP588" s="2"/>
      <c r="EQ588" s="2"/>
      <c r="ER588" s="2"/>
      <c r="ES588" s="2"/>
      <c r="ET588" s="2"/>
      <c r="EU588" s="2"/>
      <c r="EV588" s="2"/>
      <c r="EW588" s="2"/>
      <c r="EX588" s="2"/>
    </row>
    <row r="589" spans="1:154" x14ac:dyDescent="0.15">
      <c r="A589" s="35">
        <f t="shared" si="182"/>
        <v>45134</v>
      </c>
      <c r="B589" s="125">
        <f t="shared" ca="1" si="178"/>
        <v>12091.9702</v>
      </c>
      <c r="C589" s="14">
        <f t="shared" si="189"/>
        <v>10000</v>
      </c>
      <c r="D589" s="13">
        <f>IF(A589&lt;$B$1,VLOOKUP(A589,[1]DI!$A$4:$B$15000,2,FALSE),0)</f>
        <v>0.13650000000000001</v>
      </c>
      <c r="E589" s="14">
        <f t="shared" si="190"/>
        <v>1.00050788</v>
      </c>
      <c r="F589" s="14">
        <f>(TRUNC(PRODUCT($E$14:$E588),16))</f>
        <v>1.2091970218791099</v>
      </c>
      <c r="G589" s="14">
        <f t="shared" si="191"/>
        <v>1</v>
      </c>
      <c r="H589" s="14">
        <f t="shared" si="192"/>
        <v>1.20919702</v>
      </c>
      <c r="I589" s="13">
        <f t="shared" si="183"/>
        <v>0</v>
      </c>
      <c r="J589" s="29">
        <f t="shared" si="184"/>
        <v>44559</v>
      </c>
      <c r="K589" s="2">
        <f t="shared" si="185"/>
        <v>396</v>
      </c>
      <c r="L589" s="17">
        <f t="shared" si="186"/>
        <v>396</v>
      </c>
      <c r="M589" s="12">
        <f t="shared" si="179"/>
        <v>1</v>
      </c>
      <c r="N589" s="12">
        <f t="shared" si="180"/>
        <v>1.20919702</v>
      </c>
      <c r="O589" s="17">
        <f t="shared" si="196"/>
        <v>0</v>
      </c>
      <c r="P589" s="14">
        <f t="shared" si="195"/>
        <v>2091.9702000000002</v>
      </c>
      <c r="Q589" s="14">
        <v>0</v>
      </c>
      <c r="R589" s="14">
        <f t="shared" si="194"/>
        <v>0</v>
      </c>
      <c r="S589" s="20">
        <f t="shared" si="181"/>
        <v>0</v>
      </c>
      <c r="T589" s="14">
        <f t="shared" si="193"/>
        <v>0</v>
      </c>
      <c r="U589" s="4" t="str">
        <f t="shared" si="187"/>
        <v>A+J=</v>
      </c>
      <c r="V589" s="29">
        <f t="shared" si="188"/>
        <v>45747</v>
      </c>
      <c r="W589" s="3"/>
      <c r="X589" s="3"/>
      <c r="Z589" s="3"/>
      <c r="AA589" s="1"/>
      <c r="AB589" s="3"/>
      <c r="AC589" s="3"/>
      <c r="AD589" s="3"/>
      <c r="AE589" s="3"/>
      <c r="AF589" s="3"/>
      <c r="AG589" s="11"/>
      <c r="AH589" s="3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  <c r="CG589" s="2"/>
      <c r="CH589" s="2"/>
      <c r="CI589" s="2"/>
      <c r="CJ589" s="2"/>
      <c r="CK589" s="2"/>
      <c r="CL589" s="2"/>
      <c r="CM589" s="2"/>
      <c r="CN589" s="2"/>
      <c r="CO589" s="2"/>
      <c r="CP589" s="2"/>
      <c r="CQ589" s="2"/>
      <c r="CR589" s="2"/>
      <c r="CS589" s="2"/>
      <c r="CT589" s="2"/>
      <c r="CU589" s="2"/>
      <c r="CV589" s="2"/>
      <c r="CW589" s="2"/>
      <c r="CX589" s="2"/>
      <c r="CY589" s="2"/>
      <c r="CZ589" s="2"/>
      <c r="DA589" s="2"/>
      <c r="DB589" s="2"/>
      <c r="DC589" s="2"/>
      <c r="DD589" s="2"/>
      <c r="DE589" s="2"/>
      <c r="DF589" s="2"/>
      <c r="DG589" s="2"/>
      <c r="DH589" s="2"/>
      <c r="DI589" s="2"/>
      <c r="DJ589" s="2"/>
      <c r="DK589" s="2"/>
      <c r="DL589" s="2"/>
      <c r="DM589" s="2"/>
      <c r="DN589" s="2"/>
      <c r="DO589" s="2"/>
      <c r="DP589" s="2"/>
      <c r="DQ589" s="2"/>
      <c r="DR589" s="2"/>
      <c r="DS589" s="2"/>
      <c r="DT589" s="2"/>
      <c r="DU589" s="2"/>
      <c r="DV589" s="2"/>
      <c r="DW589" s="2"/>
      <c r="DX589" s="2"/>
      <c r="DY589" s="2"/>
      <c r="DZ589" s="2"/>
      <c r="EA589" s="2"/>
      <c r="EB589" s="2"/>
      <c r="EC589" s="2"/>
      <c r="ED589" s="2"/>
      <c r="EE589" s="2"/>
      <c r="EF589" s="2"/>
      <c r="EG589" s="2"/>
      <c r="EH589" s="2"/>
      <c r="EI589" s="2"/>
      <c r="EJ589" s="2"/>
      <c r="EK589" s="2"/>
      <c r="EL589" s="2"/>
      <c r="EM589" s="2"/>
      <c r="EN589" s="2"/>
      <c r="EO589" s="2"/>
      <c r="EP589" s="2"/>
      <c r="EQ589" s="2"/>
      <c r="ER589" s="2"/>
      <c r="ES589" s="2"/>
      <c r="ET589" s="2"/>
      <c r="EU589" s="2"/>
      <c r="EV589" s="2"/>
      <c r="EW589" s="2"/>
      <c r="EX589" s="2"/>
    </row>
    <row r="590" spans="1:154" x14ac:dyDescent="0.15">
      <c r="A590" s="35">
        <f t="shared" si="182"/>
        <v>45135</v>
      </c>
      <c r="B590" s="125">
        <f t="shared" ref="B590:B653" ca="1" si="197">IF(A590&lt;=TODAY(),C590+P590,IF(AND(A590&gt;TODAY(),A590&lt;=$B$1),IF(VLOOKUP(TODAY(),$A$12:$D$5002,4,FALSE)=0,"n.d",C590+P590),"n.d"))</f>
        <v>12098.111499999999</v>
      </c>
      <c r="C590" s="14">
        <f t="shared" si="189"/>
        <v>10000</v>
      </c>
      <c r="D590" s="13">
        <f>IF(A590&lt;$B$1,VLOOKUP(A590,[1]DI!$A$4:$B$15000,2,FALSE),0)</f>
        <v>0.13650000000000001</v>
      </c>
      <c r="E590" s="14">
        <f t="shared" si="190"/>
        <v>1.00050788</v>
      </c>
      <c r="F590" s="14">
        <f>(TRUNC(PRODUCT($E$14:$E589),16))</f>
        <v>1.20981114886258</v>
      </c>
      <c r="G590" s="14">
        <f t="shared" si="191"/>
        <v>1</v>
      </c>
      <c r="H590" s="14">
        <f t="shared" si="192"/>
        <v>1.2098111499999999</v>
      </c>
      <c r="I590" s="13">
        <f t="shared" si="183"/>
        <v>0</v>
      </c>
      <c r="J590" s="29">
        <f t="shared" si="184"/>
        <v>44559</v>
      </c>
      <c r="K590" s="2">
        <f t="shared" si="185"/>
        <v>397</v>
      </c>
      <c r="L590" s="17">
        <f t="shared" si="186"/>
        <v>397</v>
      </c>
      <c r="M590" s="12">
        <f t="shared" ref="M590:M653" si="198">ROUND((I590+1)^(L590/252),9)</f>
        <v>1</v>
      </c>
      <c r="N590" s="12">
        <f t="shared" ref="N590:N653" si="199">ROUND(H590*M590,9)</f>
        <v>1.2098111499999999</v>
      </c>
      <c r="O590" s="17">
        <f t="shared" si="196"/>
        <v>0</v>
      </c>
      <c r="P590" s="14">
        <f t="shared" si="195"/>
        <v>2098.1115</v>
      </c>
      <c r="Q590" s="14">
        <v>0</v>
      </c>
      <c r="R590" s="14">
        <f t="shared" si="194"/>
        <v>0</v>
      </c>
      <c r="S590" s="20">
        <f t="shared" ref="S590:S653" si="200">IF($O590&gt;0,VLOOKUP($O590,$X$14:$AD$152,7),0)</f>
        <v>0</v>
      </c>
      <c r="T590" s="14">
        <f t="shared" si="193"/>
        <v>0</v>
      </c>
      <c r="U590" s="4" t="str">
        <f t="shared" si="187"/>
        <v>A+J=</v>
      </c>
      <c r="V590" s="29">
        <f t="shared" si="188"/>
        <v>45747</v>
      </c>
      <c r="W590" s="3"/>
      <c r="X590" s="3"/>
      <c r="Z590" s="3"/>
      <c r="AA590" s="1"/>
      <c r="AB590" s="3"/>
      <c r="AC590" s="3"/>
      <c r="AD590" s="3"/>
      <c r="AE590" s="3"/>
      <c r="AF590" s="3"/>
      <c r="AG590" s="11"/>
      <c r="AH590" s="3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  <c r="CG590" s="2"/>
      <c r="CH590" s="2"/>
      <c r="CI590" s="2"/>
      <c r="CJ590" s="2"/>
      <c r="CK590" s="2"/>
      <c r="CL590" s="2"/>
      <c r="CM590" s="2"/>
      <c r="CN590" s="2"/>
      <c r="CO590" s="2"/>
      <c r="CP590" s="2"/>
      <c r="CQ590" s="2"/>
      <c r="CR590" s="2"/>
      <c r="CS590" s="2"/>
      <c r="CT590" s="2"/>
      <c r="CU590" s="2"/>
      <c r="CV590" s="2"/>
      <c r="CW590" s="2"/>
      <c r="CX590" s="2"/>
      <c r="CY590" s="2"/>
      <c r="CZ590" s="2"/>
      <c r="DA590" s="2"/>
      <c r="DB590" s="2"/>
      <c r="DC590" s="2"/>
      <c r="DD590" s="2"/>
      <c r="DE590" s="2"/>
      <c r="DF590" s="2"/>
      <c r="DG590" s="2"/>
      <c r="DH590" s="2"/>
      <c r="DI590" s="2"/>
      <c r="DJ590" s="2"/>
      <c r="DK590" s="2"/>
      <c r="DL590" s="2"/>
      <c r="DM590" s="2"/>
      <c r="DN590" s="2"/>
      <c r="DO590" s="2"/>
      <c r="DP590" s="2"/>
      <c r="DQ590" s="2"/>
      <c r="DR590" s="2"/>
      <c r="DS590" s="2"/>
      <c r="DT590" s="2"/>
      <c r="DU590" s="2"/>
      <c r="DV590" s="2"/>
      <c r="DW590" s="2"/>
      <c r="DX590" s="2"/>
      <c r="DY590" s="2"/>
      <c r="DZ590" s="2"/>
      <c r="EA590" s="2"/>
      <c r="EB590" s="2"/>
      <c r="EC590" s="2"/>
      <c r="ED590" s="2"/>
      <c r="EE590" s="2"/>
      <c r="EF590" s="2"/>
      <c r="EG590" s="2"/>
      <c r="EH590" s="2"/>
      <c r="EI590" s="2"/>
      <c r="EJ590" s="2"/>
      <c r="EK590" s="2"/>
      <c r="EL590" s="2"/>
      <c r="EM590" s="2"/>
      <c r="EN590" s="2"/>
      <c r="EO590" s="2"/>
      <c r="EP590" s="2"/>
      <c r="EQ590" s="2"/>
      <c r="ER590" s="2"/>
      <c r="ES590" s="2"/>
      <c r="ET590" s="2"/>
      <c r="EU590" s="2"/>
      <c r="EV590" s="2"/>
      <c r="EW590" s="2"/>
      <c r="EX590" s="2"/>
    </row>
    <row r="591" spans="1:154" x14ac:dyDescent="0.15">
      <c r="A591" s="35">
        <f t="shared" ref="A591:A654" si="201">(A590+1)</f>
        <v>45136</v>
      </c>
      <c r="B591" s="125">
        <f t="shared" ca="1" si="197"/>
        <v>12104.2559</v>
      </c>
      <c r="C591" s="14">
        <f t="shared" si="189"/>
        <v>10000</v>
      </c>
      <c r="D591" s="13">
        <f>IF(A591&lt;$B$1,VLOOKUP(A591,[1]DI!$A$4:$B$15000,2,FALSE),0)</f>
        <v>0</v>
      </c>
      <c r="E591" s="14">
        <f t="shared" si="190"/>
        <v>1</v>
      </c>
      <c r="F591" s="14">
        <f>(TRUNC(PRODUCT($E$14:$E590),16))</f>
        <v>1.2104255877488601</v>
      </c>
      <c r="G591" s="14">
        <f t="shared" si="191"/>
        <v>1</v>
      </c>
      <c r="H591" s="14">
        <f t="shared" si="192"/>
        <v>1.2104255900000001</v>
      </c>
      <c r="I591" s="13">
        <f t="shared" ref="I591:I654" si="202">I590</f>
        <v>0</v>
      </c>
      <c r="J591" s="29">
        <f t="shared" ref="J591:J654" si="203">IF(O590&gt;0,VLOOKUP(O590,X$14:AH$152,2),J590)</f>
        <v>44559</v>
      </c>
      <c r="K591" s="2">
        <f t="shared" ref="K591:K654" si="204">IF(A591&gt;J591,IF(NETWORKDAYS(J591,A591,$X$162:$X$546)-1=0,1,NETWORKDAYS(J591,A591,$X$162:$X$546)-1),0)</f>
        <v>397</v>
      </c>
      <c r="L591" s="17">
        <f t="shared" ref="L591:L654" si="205">IF(AND(K591=1,K590=1),1,IF(K591&gt;0,IF(K591=K590,K591+1,K591),0))</f>
        <v>398</v>
      </c>
      <c r="M591" s="12">
        <f t="shared" si="198"/>
        <v>1</v>
      </c>
      <c r="N591" s="12">
        <f t="shared" si="199"/>
        <v>1.2104255900000001</v>
      </c>
      <c r="O591" s="17">
        <f t="shared" si="196"/>
        <v>0</v>
      </c>
      <c r="P591" s="14">
        <f t="shared" si="195"/>
        <v>2104.2559000000001</v>
      </c>
      <c r="Q591" s="14">
        <v>0</v>
      </c>
      <c r="R591" s="14">
        <f t="shared" si="194"/>
        <v>0</v>
      </c>
      <c r="S591" s="20">
        <f t="shared" si="200"/>
        <v>0</v>
      </c>
      <c r="T591" s="14">
        <f t="shared" si="193"/>
        <v>0</v>
      </c>
      <c r="U591" s="4" t="str">
        <f t="shared" ref="U591:U654" si="206">IF(O590&gt;0,VLOOKUP(O590,X$14:AH$152,10),U590)</f>
        <v>A+J=</v>
      </c>
      <c r="V591" s="29">
        <f t="shared" ref="V591:V654" si="207">IF(O590&gt;0,VLOOKUP(O590,X$14:AH$152,11),V590)</f>
        <v>45747</v>
      </c>
      <c r="W591" s="3"/>
      <c r="X591" s="3"/>
      <c r="Z591" s="3"/>
      <c r="AA591" s="1"/>
      <c r="AB591" s="3"/>
      <c r="AC591" s="3"/>
      <c r="AD591" s="3"/>
      <c r="AE591" s="3"/>
      <c r="AF591" s="3"/>
      <c r="AG591" s="11"/>
      <c r="AH591" s="3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  <c r="CG591" s="2"/>
      <c r="CH591" s="2"/>
      <c r="CI591" s="2"/>
      <c r="CJ591" s="2"/>
      <c r="CK591" s="2"/>
      <c r="CL591" s="2"/>
      <c r="CM591" s="2"/>
      <c r="CN591" s="2"/>
      <c r="CO591" s="2"/>
      <c r="CP591" s="2"/>
      <c r="CQ591" s="2"/>
      <c r="CR591" s="2"/>
      <c r="CS591" s="2"/>
      <c r="CT591" s="2"/>
      <c r="CU591" s="2"/>
      <c r="CV591" s="2"/>
      <c r="CW591" s="2"/>
      <c r="CX591" s="2"/>
      <c r="CY591" s="2"/>
      <c r="CZ591" s="2"/>
      <c r="DA591" s="2"/>
      <c r="DB591" s="2"/>
      <c r="DC591" s="2"/>
      <c r="DD591" s="2"/>
      <c r="DE591" s="2"/>
      <c r="DF591" s="2"/>
      <c r="DG591" s="2"/>
      <c r="DH591" s="2"/>
      <c r="DI591" s="2"/>
      <c r="DJ591" s="2"/>
      <c r="DK591" s="2"/>
      <c r="DL591" s="2"/>
      <c r="DM591" s="2"/>
      <c r="DN591" s="2"/>
      <c r="DO591" s="2"/>
      <c r="DP591" s="2"/>
      <c r="DQ591" s="2"/>
      <c r="DR591" s="2"/>
      <c r="DS591" s="2"/>
      <c r="DT591" s="2"/>
      <c r="DU591" s="2"/>
      <c r="DV591" s="2"/>
      <c r="DW591" s="2"/>
      <c r="DX591" s="2"/>
      <c r="DY591" s="2"/>
      <c r="DZ591" s="2"/>
      <c r="EA591" s="2"/>
      <c r="EB591" s="2"/>
      <c r="EC591" s="2"/>
      <c r="ED591" s="2"/>
      <c r="EE591" s="2"/>
      <c r="EF591" s="2"/>
      <c r="EG591" s="2"/>
      <c r="EH591" s="2"/>
      <c r="EI591" s="2"/>
      <c r="EJ591" s="2"/>
      <c r="EK591" s="2"/>
      <c r="EL591" s="2"/>
      <c r="EM591" s="2"/>
      <c r="EN591" s="2"/>
      <c r="EO591" s="2"/>
      <c r="EP591" s="2"/>
      <c r="EQ591" s="2"/>
      <c r="ER591" s="2"/>
      <c r="ES591" s="2"/>
      <c r="ET591" s="2"/>
      <c r="EU591" s="2"/>
      <c r="EV591" s="2"/>
      <c r="EW591" s="2"/>
      <c r="EX591" s="2"/>
    </row>
    <row r="592" spans="1:154" x14ac:dyDescent="0.15">
      <c r="A592" s="35">
        <f t="shared" si="201"/>
        <v>45137</v>
      </c>
      <c r="B592" s="125">
        <f t="shared" ca="1" si="197"/>
        <v>12104.2559</v>
      </c>
      <c r="C592" s="14">
        <f t="shared" ref="C592:C655" si="208">(C591-T591)</f>
        <v>10000</v>
      </c>
      <c r="D592" s="13">
        <f>IF(A592&lt;$B$1,VLOOKUP(A592,[1]DI!$A$4:$B$15000,2,FALSE),0)</f>
        <v>0</v>
      </c>
      <c r="E592" s="14">
        <f t="shared" ref="E592:E655" si="209">ROUND(((1+D592)^(1/252)),8)</f>
        <v>1</v>
      </c>
      <c r="F592" s="14">
        <f>(TRUNC(PRODUCT($E$14:$E591),16))</f>
        <v>1.2104255877488601</v>
      </c>
      <c r="G592" s="14">
        <f t="shared" ref="G592:G655" si="210">IF(O591&gt;0,F591,G591)</f>
        <v>1</v>
      </c>
      <c r="H592" s="14">
        <f t="shared" ref="H592:H655" si="211">ROUND(F592/G592,8)</f>
        <v>1.2104255900000001</v>
      </c>
      <c r="I592" s="13">
        <f t="shared" si="202"/>
        <v>0</v>
      </c>
      <c r="J592" s="29">
        <f t="shared" si="203"/>
        <v>44559</v>
      </c>
      <c r="K592" s="2">
        <f t="shared" si="204"/>
        <v>397</v>
      </c>
      <c r="L592" s="17">
        <f t="shared" si="205"/>
        <v>398</v>
      </c>
      <c r="M592" s="12">
        <f t="shared" si="198"/>
        <v>1</v>
      </c>
      <c r="N592" s="12">
        <f t="shared" si="199"/>
        <v>1.2104255900000001</v>
      </c>
      <c r="O592" s="17">
        <f t="shared" si="196"/>
        <v>0</v>
      </c>
      <c r="P592" s="14">
        <f t="shared" si="195"/>
        <v>2104.2559000000001</v>
      </c>
      <c r="Q592" s="14">
        <v>0</v>
      </c>
      <c r="R592" s="14">
        <f t="shared" si="194"/>
        <v>0</v>
      </c>
      <c r="S592" s="20">
        <f t="shared" si="200"/>
        <v>0</v>
      </c>
      <c r="T592" s="14">
        <f t="shared" ref="T592:T655" si="212">IF(S592&gt;0,TRUNC(S592*C592,8),0)</f>
        <v>0</v>
      </c>
      <c r="U592" s="4" t="str">
        <f t="shared" si="206"/>
        <v>A+J=</v>
      </c>
      <c r="V592" s="29">
        <f t="shared" si="207"/>
        <v>45747</v>
      </c>
      <c r="W592" s="3"/>
      <c r="X592" s="3"/>
      <c r="Z592" s="3"/>
      <c r="AA592" s="1"/>
      <c r="AB592" s="3"/>
      <c r="AC592" s="3"/>
      <c r="AD592" s="3"/>
      <c r="AE592" s="3"/>
      <c r="AF592" s="3"/>
      <c r="AG592" s="11"/>
      <c r="AH592" s="3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  <c r="CG592" s="2"/>
      <c r="CH592" s="2"/>
      <c r="CI592" s="2"/>
      <c r="CJ592" s="2"/>
      <c r="CK592" s="2"/>
      <c r="CL592" s="2"/>
      <c r="CM592" s="2"/>
      <c r="CN592" s="2"/>
      <c r="CO592" s="2"/>
      <c r="CP592" s="2"/>
      <c r="CQ592" s="2"/>
      <c r="CR592" s="2"/>
      <c r="CS592" s="2"/>
      <c r="CT592" s="2"/>
      <c r="CU592" s="2"/>
      <c r="CV592" s="2"/>
      <c r="CW592" s="2"/>
      <c r="CX592" s="2"/>
      <c r="CY592" s="2"/>
      <c r="CZ592" s="2"/>
      <c r="DA592" s="2"/>
      <c r="DB592" s="2"/>
      <c r="DC592" s="2"/>
      <c r="DD592" s="2"/>
      <c r="DE592" s="2"/>
      <c r="DF592" s="2"/>
      <c r="DG592" s="2"/>
      <c r="DH592" s="2"/>
      <c r="DI592" s="2"/>
      <c r="DJ592" s="2"/>
      <c r="DK592" s="2"/>
      <c r="DL592" s="2"/>
      <c r="DM592" s="2"/>
      <c r="DN592" s="2"/>
      <c r="DO592" s="2"/>
      <c r="DP592" s="2"/>
      <c r="DQ592" s="2"/>
      <c r="DR592" s="2"/>
      <c r="DS592" s="2"/>
      <c r="DT592" s="2"/>
      <c r="DU592" s="2"/>
      <c r="DV592" s="2"/>
      <c r="DW592" s="2"/>
      <c r="DX592" s="2"/>
      <c r="DY592" s="2"/>
      <c r="DZ592" s="2"/>
      <c r="EA592" s="2"/>
      <c r="EB592" s="2"/>
      <c r="EC592" s="2"/>
      <c r="ED592" s="2"/>
      <c r="EE592" s="2"/>
      <c r="EF592" s="2"/>
      <c r="EG592" s="2"/>
      <c r="EH592" s="2"/>
      <c r="EI592" s="2"/>
      <c r="EJ592" s="2"/>
      <c r="EK592" s="2"/>
      <c r="EL592" s="2"/>
      <c r="EM592" s="2"/>
      <c r="EN592" s="2"/>
      <c r="EO592" s="2"/>
      <c r="EP592" s="2"/>
      <c r="EQ592" s="2"/>
      <c r="ER592" s="2"/>
      <c r="ES592" s="2"/>
      <c r="ET592" s="2"/>
      <c r="EU592" s="2"/>
      <c r="EV592" s="2"/>
      <c r="EW592" s="2"/>
      <c r="EX592" s="2"/>
    </row>
    <row r="593" spans="1:154" x14ac:dyDescent="0.15">
      <c r="A593" s="35">
        <f t="shared" si="201"/>
        <v>45138</v>
      </c>
      <c r="B593" s="125">
        <f t="shared" ca="1" si="197"/>
        <v>12104.2559</v>
      </c>
      <c r="C593" s="14">
        <f t="shared" si="208"/>
        <v>10000</v>
      </c>
      <c r="D593" s="13">
        <f>IF(A593&lt;$B$1,VLOOKUP(A593,[1]DI!$A$4:$B$15000,2,FALSE),0)</f>
        <v>0.13650000000000001</v>
      </c>
      <c r="E593" s="14">
        <f t="shared" si="209"/>
        <v>1.00050788</v>
      </c>
      <c r="F593" s="14">
        <f>(TRUNC(PRODUCT($E$14:$E592),16))</f>
        <v>1.2104255877488601</v>
      </c>
      <c r="G593" s="14">
        <f t="shared" si="210"/>
        <v>1</v>
      </c>
      <c r="H593" s="14">
        <f t="shared" si="211"/>
        <v>1.2104255900000001</v>
      </c>
      <c r="I593" s="13">
        <f t="shared" si="202"/>
        <v>0</v>
      </c>
      <c r="J593" s="29">
        <f t="shared" si="203"/>
        <v>44559</v>
      </c>
      <c r="K593" s="2">
        <f t="shared" si="204"/>
        <v>398</v>
      </c>
      <c r="L593" s="17">
        <f t="shared" si="205"/>
        <v>398</v>
      </c>
      <c r="M593" s="12">
        <f t="shared" si="198"/>
        <v>1</v>
      </c>
      <c r="N593" s="12">
        <f t="shared" si="199"/>
        <v>1.2104255900000001</v>
      </c>
      <c r="O593" s="17">
        <f t="shared" si="196"/>
        <v>0</v>
      </c>
      <c r="P593" s="14">
        <f t="shared" si="195"/>
        <v>2104.2559000000001</v>
      </c>
      <c r="Q593" s="14">
        <v>0</v>
      </c>
      <c r="R593" s="14">
        <f t="shared" si="194"/>
        <v>0</v>
      </c>
      <c r="S593" s="20">
        <f t="shared" si="200"/>
        <v>0</v>
      </c>
      <c r="T593" s="14">
        <f t="shared" si="212"/>
        <v>0</v>
      </c>
      <c r="U593" s="4" t="str">
        <f t="shared" si="206"/>
        <v>A+J=</v>
      </c>
      <c r="V593" s="29">
        <f t="shared" si="207"/>
        <v>45747</v>
      </c>
      <c r="W593" s="3"/>
      <c r="X593" s="3"/>
      <c r="Z593" s="3"/>
      <c r="AA593" s="1"/>
      <c r="AB593" s="3"/>
      <c r="AC593" s="3"/>
      <c r="AD593" s="3"/>
      <c r="AE593" s="3"/>
      <c r="AF593" s="3"/>
      <c r="AG593" s="11"/>
      <c r="AH593" s="3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  <c r="CG593" s="2"/>
      <c r="CH593" s="2"/>
      <c r="CI593" s="2"/>
      <c r="CJ593" s="2"/>
      <c r="CK593" s="2"/>
      <c r="CL593" s="2"/>
      <c r="CM593" s="2"/>
      <c r="CN593" s="2"/>
      <c r="CO593" s="2"/>
      <c r="CP593" s="2"/>
      <c r="CQ593" s="2"/>
      <c r="CR593" s="2"/>
      <c r="CS593" s="2"/>
      <c r="CT593" s="2"/>
      <c r="CU593" s="2"/>
      <c r="CV593" s="2"/>
      <c r="CW593" s="2"/>
      <c r="CX593" s="2"/>
      <c r="CY593" s="2"/>
      <c r="CZ593" s="2"/>
      <c r="DA593" s="2"/>
      <c r="DB593" s="2"/>
      <c r="DC593" s="2"/>
      <c r="DD593" s="2"/>
      <c r="DE593" s="2"/>
      <c r="DF593" s="2"/>
      <c r="DG593" s="2"/>
      <c r="DH593" s="2"/>
      <c r="DI593" s="2"/>
      <c r="DJ593" s="2"/>
      <c r="DK593" s="2"/>
      <c r="DL593" s="2"/>
      <c r="DM593" s="2"/>
      <c r="DN593" s="2"/>
      <c r="DO593" s="2"/>
      <c r="DP593" s="2"/>
      <c r="DQ593" s="2"/>
      <c r="DR593" s="2"/>
      <c r="DS593" s="2"/>
      <c r="DT593" s="2"/>
      <c r="DU593" s="2"/>
      <c r="DV593" s="2"/>
      <c r="DW593" s="2"/>
      <c r="DX593" s="2"/>
      <c r="DY593" s="2"/>
      <c r="DZ593" s="2"/>
      <c r="EA593" s="2"/>
      <c r="EB593" s="2"/>
      <c r="EC593" s="2"/>
      <c r="ED593" s="2"/>
      <c r="EE593" s="2"/>
      <c r="EF593" s="2"/>
      <c r="EG593" s="2"/>
      <c r="EH593" s="2"/>
      <c r="EI593" s="2"/>
      <c r="EJ593" s="2"/>
      <c r="EK593" s="2"/>
      <c r="EL593" s="2"/>
      <c r="EM593" s="2"/>
      <c r="EN593" s="2"/>
      <c r="EO593" s="2"/>
      <c r="EP593" s="2"/>
      <c r="EQ593" s="2"/>
      <c r="ER593" s="2"/>
      <c r="ES593" s="2"/>
      <c r="ET593" s="2"/>
      <c r="EU593" s="2"/>
      <c r="EV593" s="2"/>
      <c r="EW593" s="2"/>
      <c r="EX593" s="2"/>
    </row>
    <row r="594" spans="1:154" x14ac:dyDescent="0.15">
      <c r="A594" s="35">
        <f t="shared" si="201"/>
        <v>45139</v>
      </c>
      <c r="B594" s="125">
        <f t="shared" ca="1" si="197"/>
        <v>12110.403399999999</v>
      </c>
      <c r="C594" s="14">
        <f t="shared" si="208"/>
        <v>10000</v>
      </c>
      <c r="D594" s="13">
        <f>IF(A594&lt;$B$1,VLOOKUP(A594,[1]DI!$A$4:$B$15000,2,FALSE),0)</f>
        <v>0.13650000000000001</v>
      </c>
      <c r="E594" s="14">
        <f t="shared" si="209"/>
        <v>1.00050788</v>
      </c>
      <c r="F594" s="14">
        <f>(TRUNC(PRODUCT($E$14:$E593),16))</f>
        <v>1.21104033869637</v>
      </c>
      <c r="G594" s="14">
        <f t="shared" si="210"/>
        <v>1</v>
      </c>
      <c r="H594" s="14">
        <f t="shared" si="211"/>
        <v>1.21104034</v>
      </c>
      <c r="I594" s="13">
        <f t="shared" si="202"/>
        <v>0</v>
      </c>
      <c r="J594" s="29">
        <f t="shared" si="203"/>
        <v>44559</v>
      </c>
      <c r="K594" s="2">
        <f t="shared" si="204"/>
        <v>399</v>
      </c>
      <c r="L594" s="17">
        <f t="shared" si="205"/>
        <v>399</v>
      </c>
      <c r="M594" s="12">
        <f t="shared" si="198"/>
        <v>1</v>
      </c>
      <c r="N594" s="12">
        <f t="shared" si="199"/>
        <v>1.21104034</v>
      </c>
      <c r="O594" s="17">
        <f t="shared" si="196"/>
        <v>0</v>
      </c>
      <c r="P594" s="14">
        <f t="shared" si="195"/>
        <v>2110.4034000000001</v>
      </c>
      <c r="Q594" s="14">
        <v>0</v>
      </c>
      <c r="R594" s="14">
        <f t="shared" si="194"/>
        <v>0</v>
      </c>
      <c r="S594" s="20">
        <f t="shared" si="200"/>
        <v>0</v>
      </c>
      <c r="T594" s="14">
        <f t="shared" si="212"/>
        <v>0</v>
      </c>
      <c r="U594" s="4" t="str">
        <f t="shared" si="206"/>
        <v>A+J=</v>
      </c>
      <c r="V594" s="29">
        <f t="shared" si="207"/>
        <v>45747</v>
      </c>
      <c r="W594" s="3"/>
      <c r="X594" s="3"/>
      <c r="Z594" s="3"/>
      <c r="AA594" s="1"/>
      <c r="AB594" s="3"/>
      <c r="AC594" s="3"/>
      <c r="AD594" s="3"/>
      <c r="AE594" s="3"/>
      <c r="AF594" s="3"/>
      <c r="AG594" s="11"/>
      <c r="AH594" s="3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  <c r="CG594" s="2"/>
      <c r="CH594" s="2"/>
      <c r="CI594" s="2"/>
      <c r="CJ594" s="2"/>
      <c r="CK594" s="2"/>
      <c r="CL594" s="2"/>
      <c r="CM594" s="2"/>
      <c r="CN594" s="2"/>
      <c r="CO594" s="2"/>
      <c r="CP594" s="2"/>
      <c r="CQ594" s="2"/>
      <c r="CR594" s="2"/>
      <c r="CS594" s="2"/>
      <c r="CT594" s="2"/>
      <c r="CU594" s="2"/>
      <c r="CV594" s="2"/>
      <c r="CW594" s="2"/>
      <c r="CX594" s="2"/>
      <c r="CY594" s="2"/>
      <c r="CZ594" s="2"/>
      <c r="DA594" s="2"/>
      <c r="DB594" s="2"/>
      <c r="DC594" s="2"/>
      <c r="DD594" s="2"/>
      <c r="DE594" s="2"/>
      <c r="DF594" s="2"/>
      <c r="DG594" s="2"/>
      <c r="DH594" s="2"/>
      <c r="DI594" s="2"/>
      <c r="DJ594" s="2"/>
      <c r="DK594" s="2"/>
      <c r="DL594" s="2"/>
      <c r="DM594" s="2"/>
      <c r="DN594" s="2"/>
      <c r="DO594" s="2"/>
      <c r="DP594" s="2"/>
      <c r="DQ594" s="2"/>
      <c r="DR594" s="2"/>
      <c r="DS594" s="2"/>
      <c r="DT594" s="2"/>
      <c r="DU594" s="2"/>
      <c r="DV594" s="2"/>
      <c r="DW594" s="2"/>
      <c r="DX594" s="2"/>
      <c r="DY594" s="2"/>
      <c r="DZ594" s="2"/>
      <c r="EA594" s="2"/>
      <c r="EB594" s="2"/>
      <c r="EC594" s="2"/>
      <c r="ED594" s="2"/>
      <c r="EE594" s="2"/>
      <c r="EF594" s="2"/>
      <c r="EG594" s="2"/>
      <c r="EH594" s="2"/>
      <c r="EI594" s="2"/>
      <c r="EJ594" s="2"/>
      <c r="EK594" s="2"/>
      <c r="EL594" s="2"/>
      <c r="EM594" s="2"/>
      <c r="EN594" s="2"/>
      <c r="EO594" s="2"/>
      <c r="EP594" s="2"/>
      <c r="EQ594" s="2"/>
      <c r="ER594" s="2"/>
      <c r="ES594" s="2"/>
      <c r="ET594" s="2"/>
      <c r="EU594" s="2"/>
      <c r="EV594" s="2"/>
      <c r="EW594" s="2"/>
      <c r="EX594" s="2"/>
    </row>
    <row r="595" spans="1:154" x14ac:dyDescent="0.15">
      <c r="A595" s="35">
        <f t="shared" si="201"/>
        <v>45140</v>
      </c>
      <c r="B595" s="125">
        <f t="shared" ca="1" si="197"/>
        <v>12116.554</v>
      </c>
      <c r="C595" s="14">
        <f t="shared" si="208"/>
        <v>10000</v>
      </c>
      <c r="D595" s="13">
        <f>IF(A595&lt;$B$1,VLOOKUP(A595,[1]DI!$A$4:$B$15000,2,FALSE),0)</f>
        <v>0.13650000000000001</v>
      </c>
      <c r="E595" s="14">
        <f t="shared" si="209"/>
        <v>1.00050788</v>
      </c>
      <c r="F595" s="14">
        <f>(TRUNC(PRODUCT($E$14:$E594),16))</f>
        <v>1.2116554018635901</v>
      </c>
      <c r="G595" s="14">
        <f t="shared" si="210"/>
        <v>1</v>
      </c>
      <c r="H595" s="14">
        <f t="shared" si="211"/>
        <v>1.2116553999999999</v>
      </c>
      <c r="I595" s="13">
        <f t="shared" si="202"/>
        <v>0</v>
      </c>
      <c r="J595" s="29">
        <f t="shared" si="203"/>
        <v>44559</v>
      </c>
      <c r="K595" s="2">
        <f t="shared" si="204"/>
        <v>400</v>
      </c>
      <c r="L595" s="17">
        <f t="shared" si="205"/>
        <v>400</v>
      </c>
      <c r="M595" s="12">
        <f t="shared" si="198"/>
        <v>1</v>
      </c>
      <c r="N595" s="12">
        <f t="shared" si="199"/>
        <v>1.2116553999999999</v>
      </c>
      <c r="O595" s="17">
        <f t="shared" si="196"/>
        <v>0</v>
      </c>
      <c r="P595" s="14">
        <f t="shared" si="195"/>
        <v>2116.5540000000001</v>
      </c>
      <c r="Q595" s="14">
        <v>0</v>
      </c>
      <c r="R595" s="14">
        <f t="shared" si="194"/>
        <v>0</v>
      </c>
      <c r="S595" s="20">
        <f t="shared" si="200"/>
        <v>0</v>
      </c>
      <c r="T595" s="14">
        <f t="shared" si="212"/>
        <v>0</v>
      </c>
      <c r="U595" s="4" t="str">
        <f t="shared" si="206"/>
        <v>A+J=</v>
      </c>
      <c r="V595" s="29">
        <f t="shared" si="207"/>
        <v>45747</v>
      </c>
      <c r="W595" s="3"/>
      <c r="X595" s="3"/>
      <c r="Z595" s="3"/>
      <c r="AA595" s="1"/>
      <c r="AB595" s="3"/>
      <c r="AC595" s="3"/>
      <c r="AD595" s="3"/>
      <c r="AE595" s="3"/>
      <c r="AF595" s="3"/>
      <c r="AG595" s="11"/>
      <c r="AH595" s="3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  <c r="CG595" s="2"/>
      <c r="CH595" s="2"/>
      <c r="CI595" s="2"/>
      <c r="CJ595" s="2"/>
      <c r="CK595" s="2"/>
      <c r="CL595" s="2"/>
      <c r="CM595" s="2"/>
      <c r="CN595" s="2"/>
      <c r="CO595" s="2"/>
      <c r="CP595" s="2"/>
      <c r="CQ595" s="2"/>
      <c r="CR595" s="2"/>
      <c r="CS595" s="2"/>
      <c r="CT595" s="2"/>
      <c r="CU595" s="2"/>
      <c r="CV595" s="2"/>
      <c r="CW595" s="2"/>
      <c r="CX595" s="2"/>
      <c r="CY595" s="2"/>
      <c r="CZ595" s="2"/>
      <c r="DA595" s="2"/>
      <c r="DB595" s="2"/>
      <c r="DC595" s="2"/>
      <c r="DD595" s="2"/>
      <c r="DE595" s="2"/>
      <c r="DF595" s="2"/>
      <c r="DG595" s="2"/>
      <c r="DH595" s="2"/>
      <c r="DI595" s="2"/>
      <c r="DJ595" s="2"/>
      <c r="DK595" s="2"/>
      <c r="DL595" s="2"/>
      <c r="DM595" s="2"/>
      <c r="DN595" s="2"/>
      <c r="DO595" s="2"/>
      <c r="DP595" s="2"/>
      <c r="DQ595" s="2"/>
      <c r="DR595" s="2"/>
      <c r="DS595" s="2"/>
      <c r="DT595" s="2"/>
      <c r="DU595" s="2"/>
      <c r="DV595" s="2"/>
      <c r="DW595" s="2"/>
      <c r="DX595" s="2"/>
      <c r="DY595" s="2"/>
      <c r="DZ595" s="2"/>
      <c r="EA595" s="2"/>
      <c r="EB595" s="2"/>
      <c r="EC595" s="2"/>
      <c r="ED595" s="2"/>
      <c r="EE595" s="2"/>
      <c r="EF595" s="2"/>
      <c r="EG595" s="2"/>
      <c r="EH595" s="2"/>
      <c r="EI595" s="2"/>
      <c r="EJ595" s="2"/>
      <c r="EK595" s="2"/>
      <c r="EL595" s="2"/>
      <c r="EM595" s="2"/>
      <c r="EN595" s="2"/>
      <c r="EO595" s="2"/>
      <c r="EP595" s="2"/>
      <c r="EQ595" s="2"/>
      <c r="ER595" s="2"/>
      <c r="ES595" s="2"/>
      <c r="ET595" s="2"/>
      <c r="EU595" s="2"/>
      <c r="EV595" s="2"/>
      <c r="EW595" s="2"/>
      <c r="EX595" s="2"/>
    </row>
    <row r="596" spans="1:154" x14ac:dyDescent="0.15">
      <c r="A596" s="35">
        <f t="shared" si="201"/>
        <v>45141</v>
      </c>
      <c r="B596" s="125">
        <f t="shared" ca="1" si="197"/>
        <v>12122.7078</v>
      </c>
      <c r="C596" s="14">
        <f t="shared" si="208"/>
        <v>10000</v>
      </c>
      <c r="D596" s="13">
        <f>IF(A596&lt;$B$1,VLOOKUP(A596,[1]DI!$A$4:$B$15000,2,FALSE),0)</f>
        <v>0.13150000000000001</v>
      </c>
      <c r="E596" s="14">
        <f t="shared" si="209"/>
        <v>1.0004903700000001</v>
      </c>
      <c r="F596" s="14">
        <f>(TRUNC(PRODUCT($E$14:$E595),16))</f>
        <v>1.21227077740908</v>
      </c>
      <c r="G596" s="14">
        <f t="shared" si="210"/>
        <v>1</v>
      </c>
      <c r="H596" s="14">
        <f t="shared" si="211"/>
        <v>1.2122707800000001</v>
      </c>
      <c r="I596" s="13">
        <f t="shared" si="202"/>
        <v>0</v>
      </c>
      <c r="J596" s="29">
        <f t="shared" si="203"/>
        <v>44559</v>
      </c>
      <c r="K596" s="2">
        <f t="shared" si="204"/>
        <v>401</v>
      </c>
      <c r="L596" s="17">
        <f t="shared" si="205"/>
        <v>401</v>
      </c>
      <c r="M596" s="12">
        <f t="shared" si="198"/>
        <v>1</v>
      </c>
      <c r="N596" s="12">
        <f t="shared" si="199"/>
        <v>1.2122707800000001</v>
      </c>
      <c r="O596" s="17">
        <f t="shared" si="196"/>
        <v>0</v>
      </c>
      <c r="P596" s="14">
        <f t="shared" si="195"/>
        <v>2122.7078000000001</v>
      </c>
      <c r="Q596" s="14">
        <v>0</v>
      </c>
      <c r="R596" s="14">
        <f t="shared" si="194"/>
        <v>0</v>
      </c>
      <c r="S596" s="20">
        <f t="shared" si="200"/>
        <v>0</v>
      </c>
      <c r="T596" s="14">
        <f t="shared" si="212"/>
        <v>0</v>
      </c>
      <c r="U596" s="4" t="str">
        <f t="shared" si="206"/>
        <v>A+J=</v>
      </c>
      <c r="V596" s="29">
        <f t="shared" si="207"/>
        <v>45747</v>
      </c>
      <c r="W596" s="3"/>
      <c r="X596" s="3"/>
      <c r="Z596" s="3"/>
      <c r="AA596" s="1"/>
      <c r="AB596" s="3"/>
      <c r="AC596" s="3"/>
      <c r="AD596" s="3"/>
      <c r="AE596" s="3"/>
      <c r="AF596" s="3"/>
      <c r="AG596" s="11"/>
      <c r="AH596" s="3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  <c r="CG596" s="2"/>
      <c r="CH596" s="2"/>
      <c r="CI596" s="2"/>
      <c r="CJ596" s="2"/>
      <c r="CK596" s="2"/>
      <c r="CL596" s="2"/>
      <c r="CM596" s="2"/>
      <c r="CN596" s="2"/>
      <c r="CO596" s="2"/>
      <c r="CP596" s="2"/>
      <c r="CQ596" s="2"/>
      <c r="CR596" s="2"/>
      <c r="CS596" s="2"/>
      <c r="CT596" s="2"/>
      <c r="CU596" s="2"/>
      <c r="CV596" s="2"/>
      <c r="CW596" s="2"/>
      <c r="CX596" s="2"/>
      <c r="CY596" s="2"/>
      <c r="CZ596" s="2"/>
      <c r="DA596" s="2"/>
      <c r="DB596" s="2"/>
      <c r="DC596" s="2"/>
      <c r="DD596" s="2"/>
      <c r="DE596" s="2"/>
      <c r="DF596" s="2"/>
      <c r="DG596" s="2"/>
      <c r="DH596" s="2"/>
      <c r="DI596" s="2"/>
      <c r="DJ596" s="2"/>
      <c r="DK596" s="2"/>
      <c r="DL596" s="2"/>
      <c r="DM596" s="2"/>
      <c r="DN596" s="2"/>
      <c r="DO596" s="2"/>
      <c r="DP596" s="2"/>
      <c r="DQ596" s="2"/>
      <c r="DR596" s="2"/>
      <c r="DS596" s="2"/>
      <c r="DT596" s="2"/>
      <c r="DU596" s="2"/>
      <c r="DV596" s="2"/>
      <c r="DW596" s="2"/>
      <c r="DX596" s="2"/>
      <c r="DY596" s="2"/>
      <c r="DZ596" s="2"/>
      <c r="EA596" s="2"/>
      <c r="EB596" s="2"/>
      <c r="EC596" s="2"/>
      <c r="ED596" s="2"/>
      <c r="EE596" s="2"/>
      <c r="EF596" s="2"/>
      <c r="EG596" s="2"/>
      <c r="EH596" s="2"/>
      <c r="EI596" s="2"/>
      <c r="EJ596" s="2"/>
      <c r="EK596" s="2"/>
      <c r="EL596" s="2"/>
      <c r="EM596" s="2"/>
      <c r="EN596" s="2"/>
      <c r="EO596" s="2"/>
      <c r="EP596" s="2"/>
      <c r="EQ596" s="2"/>
      <c r="ER596" s="2"/>
      <c r="ES596" s="2"/>
      <c r="ET596" s="2"/>
      <c r="EU596" s="2"/>
      <c r="EV596" s="2"/>
      <c r="EW596" s="2"/>
      <c r="EX596" s="2"/>
    </row>
    <row r="597" spans="1:154" x14ac:dyDescent="0.15">
      <c r="A597" s="35">
        <f t="shared" si="201"/>
        <v>45142</v>
      </c>
      <c r="B597" s="125">
        <f t="shared" ca="1" si="197"/>
        <v>12128.652399999999</v>
      </c>
      <c r="C597" s="14">
        <f t="shared" si="208"/>
        <v>10000</v>
      </c>
      <c r="D597" s="13">
        <f>IF(A597&lt;$B$1,VLOOKUP(A597,[1]DI!$A$4:$B$15000,2,FALSE),0)</f>
        <v>0.13150000000000001</v>
      </c>
      <c r="E597" s="14">
        <f t="shared" si="209"/>
        <v>1.0004903700000001</v>
      </c>
      <c r="F597" s="14">
        <f>(TRUNC(PRODUCT($E$14:$E596),16))</f>
        <v>1.2128652386301999</v>
      </c>
      <c r="G597" s="14">
        <f t="shared" si="210"/>
        <v>1</v>
      </c>
      <c r="H597" s="14">
        <f t="shared" si="211"/>
        <v>1.21286524</v>
      </c>
      <c r="I597" s="13">
        <f t="shared" si="202"/>
        <v>0</v>
      </c>
      <c r="J597" s="29">
        <f t="shared" si="203"/>
        <v>44559</v>
      </c>
      <c r="K597" s="2">
        <f t="shared" si="204"/>
        <v>402</v>
      </c>
      <c r="L597" s="17">
        <f t="shared" si="205"/>
        <v>402</v>
      </c>
      <c r="M597" s="12">
        <f t="shared" si="198"/>
        <v>1</v>
      </c>
      <c r="N597" s="12">
        <f t="shared" si="199"/>
        <v>1.21286524</v>
      </c>
      <c r="O597" s="17">
        <f t="shared" si="196"/>
        <v>0</v>
      </c>
      <c r="P597" s="14">
        <f t="shared" si="195"/>
        <v>2128.6523999999999</v>
      </c>
      <c r="Q597" s="14">
        <v>0</v>
      </c>
      <c r="R597" s="14">
        <f t="shared" si="194"/>
        <v>0</v>
      </c>
      <c r="S597" s="20">
        <f t="shared" si="200"/>
        <v>0</v>
      </c>
      <c r="T597" s="14">
        <f t="shared" si="212"/>
        <v>0</v>
      </c>
      <c r="U597" s="4" t="str">
        <f t="shared" si="206"/>
        <v>A+J=</v>
      </c>
      <c r="V597" s="29">
        <f t="shared" si="207"/>
        <v>45747</v>
      </c>
      <c r="W597" s="3"/>
      <c r="X597" s="3"/>
      <c r="Z597" s="3"/>
      <c r="AA597" s="1"/>
      <c r="AB597" s="3"/>
      <c r="AC597" s="3"/>
      <c r="AD597" s="3"/>
      <c r="AE597" s="3"/>
      <c r="AF597" s="3"/>
      <c r="AG597" s="11"/>
      <c r="AH597" s="3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  <c r="CG597" s="2"/>
      <c r="CH597" s="2"/>
      <c r="CI597" s="2"/>
      <c r="CJ597" s="2"/>
      <c r="CK597" s="2"/>
      <c r="CL597" s="2"/>
      <c r="CM597" s="2"/>
      <c r="CN597" s="2"/>
      <c r="CO597" s="2"/>
      <c r="CP597" s="2"/>
      <c r="CQ597" s="2"/>
      <c r="CR597" s="2"/>
      <c r="CS597" s="2"/>
      <c r="CT597" s="2"/>
      <c r="CU597" s="2"/>
      <c r="CV597" s="2"/>
      <c r="CW597" s="2"/>
      <c r="CX597" s="2"/>
      <c r="CY597" s="2"/>
      <c r="CZ597" s="2"/>
      <c r="DA597" s="2"/>
      <c r="DB597" s="2"/>
      <c r="DC597" s="2"/>
      <c r="DD597" s="2"/>
      <c r="DE597" s="2"/>
      <c r="DF597" s="2"/>
      <c r="DG597" s="2"/>
      <c r="DH597" s="2"/>
      <c r="DI597" s="2"/>
      <c r="DJ597" s="2"/>
      <c r="DK597" s="2"/>
      <c r="DL597" s="2"/>
      <c r="DM597" s="2"/>
      <c r="DN597" s="2"/>
      <c r="DO597" s="2"/>
      <c r="DP597" s="2"/>
      <c r="DQ597" s="2"/>
      <c r="DR597" s="2"/>
      <c r="DS597" s="2"/>
      <c r="DT597" s="2"/>
      <c r="DU597" s="2"/>
      <c r="DV597" s="2"/>
      <c r="DW597" s="2"/>
      <c r="DX597" s="2"/>
      <c r="DY597" s="2"/>
      <c r="DZ597" s="2"/>
      <c r="EA597" s="2"/>
      <c r="EB597" s="2"/>
      <c r="EC597" s="2"/>
      <c r="ED597" s="2"/>
      <c r="EE597" s="2"/>
      <c r="EF597" s="2"/>
      <c r="EG597" s="2"/>
      <c r="EH597" s="2"/>
      <c r="EI597" s="2"/>
      <c r="EJ597" s="2"/>
      <c r="EK597" s="2"/>
      <c r="EL597" s="2"/>
      <c r="EM597" s="2"/>
      <c r="EN597" s="2"/>
      <c r="EO597" s="2"/>
      <c r="EP597" s="2"/>
      <c r="EQ597" s="2"/>
      <c r="ER597" s="2"/>
      <c r="ES597" s="2"/>
      <c r="ET597" s="2"/>
      <c r="EU597" s="2"/>
      <c r="EV597" s="2"/>
      <c r="EW597" s="2"/>
      <c r="EX597" s="2"/>
    </row>
    <row r="598" spans="1:154" x14ac:dyDescent="0.15">
      <c r="A598" s="35">
        <f t="shared" si="201"/>
        <v>45143</v>
      </c>
      <c r="B598" s="125">
        <f t="shared" ca="1" si="197"/>
        <v>12134.599900000001</v>
      </c>
      <c r="C598" s="14">
        <f t="shared" si="208"/>
        <v>10000</v>
      </c>
      <c r="D598" s="13">
        <f>IF(A598&lt;$B$1,VLOOKUP(A598,[1]DI!$A$4:$B$15000,2,FALSE),0)</f>
        <v>0</v>
      </c>
      <c r="E598" s="14">
        <f t="shared" si="209"/>
        <v>1</v>
      </c>
      <c r="F598" s="14">
        <f>(TRUNC(PRODUCT($E$14:$E597),16))</f>
        <v>1.2134599913572699</v>
      </c>
      <c r="G598" s="14">
        <f t="shared" si="210"/>
        <v>1</v>
      </c>
      <c r="H598" s="14">
        <f t="shared" si="211"/>
        <v>1.21345999</v>
      </c>
      <c r="I598" s="13">
        <f t="shared" si="202"/>
        <v>0</v>
      </c>
      <c r="J598" s="29">
        <f t="shared" si="203"/>
        <v>44559</v>
      </c>
      <c r="K598" s="2">
        <f t="shared" si="204"/>
        <v>402</v>
      </c>
      <c r="L598" s="17">
        <f t="shared" si="205"/>
        <v>403</v>
      </c>
      <c r="M598" s="12">
        <f t="shared" si="198"/>
        <v>1</v>
      </c>
      <c r="N598" s="12">
        <f t="shared" si="199"/>
        <v>1.21345999</v>
      </c>
      <c r="O598" s="17">
        <f t="shared" si="196"/>
        <v>0</v>
      </c>
      <c r="P598" s="14">
        <f t="shared" si="195"/>
        <v>2134.5999000000002</v>
      </c>
      <c r="Q598" s="14">
        <v>0</v>
      </c>
      <c r="R598" s="14">
        <f t="shared" si="194"/>
        <v>0</v>
      </c>
      <c r="S598" s="20">
        <f t="shared" si="200"/>
        <v>0</v>
      </c>
      <c r="T598" s="14">
        <f t="shared" si="212"/>
        <v>0</v>
      </c>
      <c r="U598" s="4" t="str">
        <f t="shared" si="206"/>
        <v>A+J=</v>
      </c>
      <c r="V598" s="29">
        <f t="shared" si="207"/>
        <v>45747</v>
      </c>
      <c r="W598" s="3"/>
      <c r="X598" s="3"/>
      <c r="Z598" s="3"/>
      <c r="AA598" s="1"/>
      <c r="AB598" s="3"/>
      <c r="AC598" s="3"/>
      <c r="AD598" s="3"/>
      <c r="AE598" s="3"/>
      <c r="AF598" s="3"/>
      <c r="AG598" s="11"/>
      <c r="AH598" s="3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  <c r="CG598" s="2"/>
      <c r="CH598" s="2"/>
      <c r="CI598" s="2"/>
      <c r="CJ598" s="2"/>
      <c r="CK598" s="2"/>
      <c r="CL598" s="2"/>
      <c r="CM598" s="2"/>
      <c r="CN598" s="2"/>
      <c r="CO598" s="2"/>
      <c r="CP598" s="2"/>
      <c r="CQ598" s="2"/>
      <c r="CR598" s="2"/>
      <c r="CS598" s="2"/>
      <c r="CT598" s="2"/>
      <c r="CU598" s="2"/>
      <c r="CV598" s="2"/>
      <c r="CW598" s="2"/>
      <c r="CX598" s="2"/>
      <c r="CY598" s="2"/>
      <c r="CZ598" s="2"/>
      <c r="DA598" s="2"/>
      <c r="DB598" s="2"/>
      <c r="DC598" s="2"/>
      <c r="DD598" s="2"/>
      <c r="DE598" s="2"/>
      <c r="DF598" s="2"/>
      <c r="DG598" s="2"/>
      <c r="DH598" s="2"/>
      <c r="DI598" s="2"/>
      <c r="DJ598" s="2"/>
      <c r="DK598" s="2"/>
      <c r="DL598" s="2"/>
      <c r="DM598" s="2"/>
      <c r="DN598" s="2"/>
      <c r="DO598" s="2"/>
      <c r="DP598" s="2"/>
      <c r="DQ598" s="2"/>
      <c r="DR598" s="2"/>
      <c r="DS598" s="2"/>
      <c r="DT598" s="2"/>
      <c r="DU598" s="2"/>
      <c r="DV598" s="2"/>
      <c r="DW598" s="2"/>
      <c r="DX598" s="2"/>
      <c r="DY598" s="2"/>
      <c r="DZ598" s="2"/>
      <c r="EA598" s="2"/>
      <c r="EB598" s="2"/>
      <c r="EC598" s="2"/>
      <c r="ED598" s="2"/>
      <c r="EE598" s="2"/>
      <c r="EF598" s="2"/>
      <c r="EG598" s="2"/>
      <c r="EH598" s="2"/>
      <c r="EI598" s="2"/>
      <c r="EJ598" s="2"/>
      <c r="EK598" s="2"/>
      <c r="EL598" s="2"/>
      <c r="EM598" s="2"/>
      <c r="EN598" s="2"/>
      <c r="EO598" s="2"/>
      <c r="EP598" s="2"/>
      <c r="EQ598" s="2"/>
      <c r="ER598" s="2"/>
      <c r="ES598" s="2"/>
      <c r="ET598" s="2"/>
      <c r="EU598" s="2"/>
      <c r="EV598" s="2"/>
      <c r="EW598" s="2"/>
      <c r="EX598" s="2"/>
    </row>
    <row r="599" spans="1:154" x14ac:dyDescent="0.15">
      <c r="A599" s="35">
        <f t="shared" si="201"/>
        <v>45144</v>
      </c>
      <c r="B599" s="125">
        <f t="shared" ca="1" si="197"/>
        <v>12134.599900000001</v>
      </c>
      <c r="C599" s="14">
        <f t="shared" si="208"/>
        <v>10000</v>
      </c>
      <c r="D599" s="13">
        <f>IF(A599&lt;$B$1,VLOOKUP(A599,[1]DI!$A$4:$B$15000,2,FALSE),0)</f>
        <v>0</v>
      </c>
      <c r="E599" s="14">
        <f t="shared" si="209"/>
        <v>1</v>
      </c>
      <c r="F599" s="14">
        <f>(TRUNC(PRODUCT($E$14:$E598),16))</f>
        <v>1.2134599913572699</v>
      </c>
      <c r="G599" s="14">
        <f t="shared" si="210"/>
        <v>1</v>
      </c>
      <c r="H599" s="14">
        <f t="shared" si="211"/>
        <v>1.21345999</v>
      </c>
      <c r="I599" s="13">
        <f t="shared" si="202"/>
        <v>0</v>
      </c>
      <c r="J599" s="29">
        <f t="shared" si="203"/>
        <v>44559</v>
      </c>
      <c r="K599" s="2">
        <f t="shared" si="204"/>
        <v>402</v>
      </c>
      <c r="L599" s="17">
        <f t="shared" si="205"/>
        <v>403</v>
      </c>
      <c r="M599" s="12">
        <f t="shared" si="198"/>
        <v>1</v>
      </c>
      <c r="N599" s="12">
        <f t="shared" si="199"/>
        <v>1.21345999</v>
      </c>
      <c r="O599" s="17">
        <f t="shared" si="196"/>
        <v>0</v>
      </c>
      <c r="P599" s="14">
        <f t="shared" si="195"/>
        <v>2134.5999000000002</v>
      </c>
      <c r="Q599" s="14">
        <v>0</v>
      </c>
      <c r="R599" s="14">
        <f t="shared" si="194"/>
        <v>0</v>
      </c>
      <c r="S599" s="20">
        <f t="shared" si="200"/>
        <v>0</v>
      </c>
      <c r="T599" s="14">
        <f t="shared" si="212"/>
        <v>0</v>
      </c>
      <c r="U599" s="4" t="str">
        <f t="shared" si="206"/>
        <v>A+J=</v>
      </c>
      <c r="V599" s="29">
        <f t="shared" si="207"/>
        <v>45747</v>
      </c>
      <c r="W599" s="3"/>
      <c r="X599" s="3"/>
      <c r="Z599" s="3"/>
      <c r="AA599" s="1"/>
      <c r="AB599" s="3"/>
      <c r="AC599" s="3"/>
      <c r="AD599" s="3"/>
      <c r="AE599" s="3"/>
      <c r="AF599" s="3"/>
      <c r="AG599" s="11"/>
      <c r="AH599" s="3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  <c r="CG599" s="2"/>
      <c r="CH599" s="2"/>
      <c r="CI599" s="2"/>
      <c r="CJ599" s="2"/>
      <c r="CK599" s="2"/>
      <c r="CL599" s="2"/>
      <c r="CM599" s="2"/>
      <c r="CN599" s="2"/>
      <c r="CO599" s="2"/>
      <c r="CP599" s="2"/>
      <c r="CQ599" s="2"/>
      <c r="CR599" s="2"/>
      <c r="CS599" s="2"/>
      <c r="CT599" s="2"/>
      <c r="CU599" s="2"/>
      <c r="CV599" s="2"/>
      <c r="CW599" s="2"/>
      <c r="CX599" s="2"/>
      <c r="CY599" s="2"/>
      <c r="CZ599" s="2"/>
      <c r="DA599" s="2"/>
      <c r="DB599" s="2"/>
      <c r="DC599" s="2"/>
      <c r="DD599" s="2"/>
      <c r="DE599" s="2"/>
      <c r="DF599" s="2"/>
      <c r="DG599" s="2"/>
      <c r="DH599" s="2"/>
      <c r="DI599" s="2"/>
      <c r="DJ599" s="2"/>
      <c r="DK599" s="2"/>
      <c r="DL599" s="2"/>
      <c r="DM599" s="2"/>
      <c r="DN599" s="2"/>
      <c r="DO599" s="2"/>
      <c r="DP599" s="2"/>
      <c r="DQ599" s="2"/>
      <c r="DR599" s="2"/>
      <c r="DS599" s="2"/>
      <c r="DT599" s="2"/>
      <c r="DU599" s="2"/>
      <c r="DV599" s="2"/>
      <c r="DW599" s="2"/>
      <c r="DX599" s="2"/>
      <c r="DY599" s="2"/>
      <c r="DZ599" s="2"/>
      <c r="EA599" s="2"/>
      <c r="EB599" s="2"/>
      <c r="EC599" s="2"/>
      <c r="ED599" s="2"/>
      <c r="EE599" s="2"/>
      <c r="EF599" s="2"/>
      <c r="EG599" s="2"/>
      <c r="EH599" s="2"/>
      <c r="EI599" s="2"/>
      <c r="EJ599" s="2"/>
      <c r="EK599" s="2"/>
      <c r="EL599" s="2"/>
      <c r="EM599" s="2"/>
      <c r="EN599" s="2"/>
      <c r="EO599" s="2"/>
      <c r="EP599" s="2"/>
      <c r="EQ599" s="2"/>
      <c r="ER599" s="2"/>
      <c r="ES599" s="2"/>
      <c r="ET599" s="2"/>
      <c r="EU599" s="2"/>
      <c r="EV599" s="2"/>
      <c r="EW599" s="2"/>
      <c r="EX599" s="2"/>
    </row>
    <row r="600" spans="1:154" x14ac:dyDescent="0.15">
      <c r="A600" s="35">
        <f t="shared" si="201"/>
        <v>45145</v>
      </c>
      <c r="B600" s="125">
        <f t="shared" ca="1" si="197"/>
        <v>12134.599900000001</v>
      </c>
      <c r="C600" s="14">
        <f t="shared" si="208"/>
        <v>10000</v>
      </c>
      <c r="D600" s="13">
        <f>IF(A600&lt;$B$1,VLOOKUP(A600,[1]DI!$A$4:$B$15000,2,FALSE),0)</f>
        <v>0.13150000000000001</v>
      </c>
      <c r="E600" s="14">
        <f t="shared" si="209"/>
        <v>1.0004903700000001</v>
      </c>
      <c r="F600" s="14">
        <f>(TRUNC(PRODUCT($E$14:$E599),16))</f>
        <v>1.2134599913572699</v>
      </c>
      <c r="G600" s="14">
        <f t="shared" si="210"/>
        <v>1</v>
      </c>
      <c r="H600" s="14">
        <f t="shared" si="211"/>
        <v>1.21345999</v>
      </c>
      <c r="I600" s="13">
        <f t="shared" si="202"/>
        <v>0</v>
      </c>
      <c r="J600" s="29">
        <f t="shared" si="203"/>
        <v>44559</v>
      </c>
      <c r="K600" s="2">
        <f t="shared" si="204"/>
        <v>403</v>
      </c>
      <c r="L600" s="17">
        <f t="shared" si="205"/>
        <v>403</v>
      </c>
      <c r="M600" s="12">
        <f t="shared" si="198"/>
        <v>1</v>
      </c>
      <c r="N600" s="12">
        <f t="shared" si="199"/>
        <v>1.21345999</v>
      </c>
      <c r="O600" s="17">
        <f t="shared" si="196"/>
        <v>0</v>
      </c>
      <c r="P600" s="14">
        <f t="shared" si="195"/>
        <v>2134.5999000000002</v>
      </c>
      <c r="Q600" s="14">
        <v>0</v>
      </c>
      <c r="R600" s="14">
        <f t="shared" si="194"/>
        <v>0</v>
      </c>
      <c r="S600" s="20">
        <f t="shared" si="200"/>
        <v>0</v>
      </c>
      <c r="T600" s="14">
        <f t="shared" si="212"/>
        <v>0</v>
      </c>
      <c r="U600" s="4" t="str">
        <f t="shared" si="206"/>
        <v>A+J=</v>
      </c>
      <c r="V600" s="29">
        <f t="shared" si="207"/>
        <v>45747</v>
      </c>
      <c r="W600" s="3"/>
      <c r="X600" s="3"/>
      <c r="Z600" s="3"/>
      <c r="AA600" s="1"/>
      <c r="AB600" s="3"/>
      <c r="AC600" s="3"/>
      <c r="AD600" s="3"/>
      <c r="AE600" s="3"/>
      <c r="AF600" s="3"/>
      <c r="AG600" s="11"/>
      <c r="AH600" s="3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  <c r="CG600" s="2"/>
      <c r="CH600" s="2"/>
      <c r="CI600" s="2"/>
      <c r="CJ600" s="2"/>
      <c r="CK600" s="2"/>
      <c r="CL600" s="2"/>
      <c r="CM600" s="2"/>
      <c r="CN600" s="2"/>
      <c r="CO600" s="2"/>
      <c r="CP600" s="2"/>
      <c r="CQ600" s="2"/>
      <c r="CR600" s="2"/>
      <c r="CS600" s="2"/>
      <c r="CT600" s="2"/>
      <c r="CU600" s="2"/>
      <c r="CV600" s="2"/>
      <c r="CW600" s="2"/>
      <c r="CX600" s="2"/>
      <c r="CY600" s="2"/>
      <c r="CZ600" s="2"/>
      <c r="DA600" s="2"/>
      <c r="DB600" s="2"/>
      <c r="DC600" s="2"/>
      <c r="DD600" s="2"/>
      <c r="DE600" s="2"/>
      <c r="DF600" s="2"/>
      <c r="DG600" s="2"/>
      <c r="DH600" s="2"/>
      <c r="DI600" s="2"/>
      <c r="DJ600" s="2"/>
      <c r="DK600" s="2"/>
      <c r="DL600" s="2"/>
      <c r="DM600" s="2"/>
      <c r="DN600" s="2"/>
      <c r="DO600" s="2"/>
      <c r="DP600" s="2"/>
      <c r="DQ600" s="2"/>
      <c r="DR600" s="2"/>
      <c r="DS600" s="2"/>
      <c r="DT600" s="2"/>
      <c r="DU600" s="2"/>
      <c r="DV600" s="2"/>
      <c r="DW600" s="2"/>
      <c r="DX600" s="2"/>
      <c r="DY600" s="2"/>
      <c r="DZ600" s="2"/>
      <c r="EA600" s="2"/>
      <c r="EB600" s="2"/>
      <c r="EC600" s="2"/>
      <c r="ED600" s="2"/>
      <c r="EE600" s="2"/>
      <c r="EF600" s="2"/>
      <c r="EG600" s="2"/>
      <c r="EH600" s="2"/>
      <c r="EI600" s="2"/>
      <c r="EJ600" s="2"/>
      <c r="EK600" s="2"/>
      <c r="EL600" s="2"/>
      <c r="EM600" s="2"/>
      <c r="EN600" s="2"/>
      <c r="EO600" s="2"/>
      <c r="EP600" s="2"/>
      <c r="EQ600" s="2"/>
      <c r="ER600" s="2"/>
      <c r="ES600" s="2"/>
      <c r="ET600" s="2"/>
      <c r="EU600" s="2"/>
      <c r="EV600" s="2"/>
      <c r="EW600" s="2"/>
      <c r="EX600" s="2"/>
    </row>
    <row r="601" spans="1:154" x14ac:dyDescent="0.15">
      <c r="A601" s="35">
        <f t="shared" si="201"/>
        <v>45146</v>
      </c>
      <c r="B601" s="125">
        <f t="shared" ca="1" si="197"/>
        <v>12140.5504</v>
      </c>
      <c r="C601" s="14">
        <f t="shared" si="208"/>
        <v>10000</v>
      </c>
      <c r="D601" s="13">
        <f>IF(A601&lt;$B$1,VLOOKUP(A601,[1]DI!$A$4:$B$15000,2,FALSE),0)</f>
        <v>0.13150000000000001</v>
      </c>
      <c r="E601" s="14">
        <f t="shared" si="209"/>
        <v>1.0004903700000001</v>
      </c>
      <c r="F601" s="14">
        <f>(TRUNC(PRODUCT($E$14:$E600),16))</f>
        <v>1.21405503573323</v>
      </c>
      <c r="G601" s="14">
        <f t="shared" si="210"/>
        <v>1</v>
      </c>
      <c r="H601" s="14">
        <f t="shared" si="211"/>
        <v>1.2140550400000001</v>
      </c>
      <c r="I601" s="13">
        <f t="shared" si="202"/>
        <v>0</v>
      </c>
      <c r="J601" s="29">
        <f t="shared" si="203"/>
        <v>44559</v>
      </c>
      <c r="K601" s="2">
        <f t="shared" si="204"/>
        <v>404</v>
      </c>
      <c r="L601" s="17">
        <f t="shared" si="205"/>
        <v>404</v>
      </c>
      <c r="M601" s="12">
        <f t="shared" si="198"/>
        <v>1</v>
      </c>
      <c r="N601" s="12">
        <f t="shared" si="199"/>
        <v>1.2140550400000001</v>
      </c>
      <c r="O601" s="17">
        <f t="shared" si="196"/>
        <v>0</v>
      </c>
      <c r="P601" s="14">
        <f t="shared" si="195"/>
        <v>2140.5504000000001</v>
      </c>
      <c r="Q601" s="14">
        <v>0</v>
      </c>
      <c r="R601" s="14">
        <f t="shared" si="194"/>
        <v>0</v>
      </c>
      <c r="S601" s="20">
        <f t="shared" si="200"/>
        <v>0</v>
      </c>
      <c r="T601" s="14">
        <f t="shared" si="212"/>
        <v>0</v>
      </c>
      <c r="U601" s="4" t="str">
        <f t="shared" si="206"/>
        <v>A+J=</v>
      </c>
      <c r="V601" s="29">
        <f t="shared" si="207"/>
        <v>45747</v>
      </c>
      <c r="W601" s="3"/>
      <c r="X601" s="3"/>
      <c r="Z601" s="3"/>
      <c r="AA601" s="1"/>
      <c r="AB601" s="3"/>
      <c r="AC601" s="3"/>
      <c r="AD601" s="3"/>
      <c r="AE601" s="3"/>
      <c r="AF601" s="3"/>
      <c r="AG601" s="11"/>
      <c r="AH601" s="3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  <c r="CG601" s="2"/>
      <c r="CH601" s="2"/>
      <c r="CI601" s="2"/>
      <c r="CJ601" s="2"/>
      <c r="CK601" s="2"/>
      <c r="CL601" s="2"/>
      <c r="CM601" s="2"/>
      <c r="CN601" s="2"/>
      <c r="CO601" s="2"/>
      <c r="CP601" s="2"/>
      <c r="CQ601" s="2"/>
      <c r="CR601" s="2"/>
      <c r="CS601" s="2"/>
      <c r="CT601" s="2"/>
      <c r="CU601" s="2"/>
      <c r="CV601" s="2"/>
      <c r="CW601" s="2"/>
      <c r="CX601" s="2"/>
      <c r="CY601" s="2"/>
      <c r="CZ601" s="2"/>
      <c r="DA601" s="2"/>
      <c r="DB601" s="2"/>
      <c r="DC601" s="2"/>
      <c r="DD601" s="2"/>
      <c r="DE601" s="2"/>
      <c r="DF601" s="2"/>
      <c r="DG601" s="2"/>
      <c r="DH601" s="2"/>
      <c r="DI601" s="2"/>
      <c r="DJ601" s="2"/>
      <c r="DK601" s="2"/>
      <c r="DL601" s="2"/>
      <c r="DM601" s="2"/>
      <c r="DN601" s="2"/>
      <c r="DO601" s="2"/>
      <c r="DP601" s="2"/>
      <c r="DQ601" s="2"/>
      <c r="DR601" s="2"/>
      <c r="DS601" s="2"/>
      <c r="DT601" s="2"/>
      <c r="DU601" s="2"/>
      <c r="DV601" s="2"/>
      <c r="DW601" s="2"/>
      <c r="DX601" s="2"/>
      <c r="DY601" s="2"/>
      <c r="DZ601" s="2"/>
      <c r="EA601" s="2"/>
      <c r="EB601" s="2"/>
      <c r="EC601" s="2"/>
      <c r="ED601" s="2"/>
      <c r="EE601" s="2"/>
      <c r="EF601" s="2"/>
      <c r="EG601" s="2"/>
      <c r="EH601" s="2"/>
      <c r="EI601" s="2"/>
      <c r="EJ601" s="2"/>
      <c r="EK601" s="2"/>
      <c r="EL601" s="2"/>
      <c r="EM601" s="2"/>
      <c r="EN601" s="2"/>
      <c r="EO601" s="2"/>
      <c r="EP601" s="2"/>
      <c r="EQ601" s="2"/>
      <c r="ER601" s="2"/>
      <c r="ES601" s="2"/>
      <c r="ET601" s="2"/>
      <c r="EU601" s="2"/>
      <c r="EV601" s="2"/>
      <c r="EW601" s="2"/>
      <c r="EX601" s="2"/>
    </row>
    <row r="602" spans="1:154" x14ac:dyDescent="0.15">
      <c r="A602" s="35">
        <f t="shared" si="201"/>
        <v>45147</v>
      </c>
      <c r="B602" s="125">
        <f t="shared" ca="1" si="197"/>
        <v>12146.503700000001</v>
      </c>
      <c r="C602" s="14">
        <f t="shared" si="208"/>
        <v>10000</v>
      </c>
      <c r="D602" s="13">
        <f>IF(A602&lt;$B$1,VLOOKUP(A602,[1]DI!$A$4:$B$15000,2,FALSE),0)</f>
        <v>0.13150000000000001</v>
      </c>
      <c r="E602" s="14">
        <f t="shared" si="209"/>
        <v>1.0004903700000001</v>
      </c>
      <c r="F602" s="14">
        <f>(TRUNC(PRODUCT($E$14:$E601),16))</f>
        <v>1.2146503719010999</v>
      </c>
      <c r="G602" s="14">
        <f t="shared" si="210"/>
        <v>1</v>
      </c>
      <c r="H602" s="14">
        <f t="shared" si="211"/>
        <v>1.21465037</v>
      </c>
      <c r="I602" s="13">
        <f t="shared" si="202"/>
        <v>0</v>
      </c>
      <c r="J602" s="29">
        <f t="shared" si="203"/>
        <v>44559</v>
      </c>
      <c r="K602" s="2">
        <f t="shared" si="204"/>
        <v>405</v>
      </c>
      <c r="L602" s="17">
        <f t="shared" si="205"/>
        <v>405</v>
      </c>
      <c r="M602" s="12">
        <f t="shared" si="198"/>
        <v>1</v>
      </c>
      <c r="N602" s="12">
        <f t="shared" si="199"/>
        <v>1.21465037</v>
      </c>
      <c r="O602" s="17">
        <f t="shared" si="196"/>
        <v>0</v>
      </c>
      <c r="P602" s="14">
        <f t="shared" si="195"/>
        <v>2146.5037000000002</v>
      </c>
      <c r="Q602" s="14">
        <v>0</v>
      </c>
      <c r="R602" s="14">
        <f t="shared" si="194"/>
        <v>0</v>
      </c>
      <c r="S602" s="20">
        <f t="shared" si="200"/>
        <v>0</v>
      </c>
      <c r="T602" s="14">
        <f t="shared" si="212"/>
        <v>0</v>
      </c>
      <c r="U602" s="4" t="str">
        <f t="shared" si="206"/>
        <v>A+J=</v>
      </c>
      <c r="V602" s="29">
        <f t="shared" si="207"/>
        <v>45747</v>
      </c>
      <c r="W602" s="3"/>
      <c r="X602" s="3"/>
      <c r="Z602" s="3"/>
      <c r="AA602" s="1"/>
      <c r="AB602" s="3"/>
      <c r="AC602" s="3"/>
      <c r="AD602" s="3"/>
      <c r="AE602" s="3"/>
      <c r="AF602" s="3"/>
      <c r="AG602" s="11"/>
      <c r="AH602" s="3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  <c r="CG602" s="2"/>
      <c r="CH602" s="2"/>
      <c r="CI602" s="2"/>
      <c r="CJ602" s="2"/>
      <c r="CK602" s="2"/>
      <c r="CL602" s="2"/>
      <c r="CM602" s="2"/>
      <c r="CN602" s="2"/>
      <c r="CO602" s="2"/>
      <c r="CP602" s="2"/>
      <c r="CQ602" s="2"/>
      <c r="CR602" s="2"/>
      <c r="CS602" s="2"/>
      <c r="CT602" s="2"/>
      <c r="CU602" s="2"/>
      <c r="CV602" s="2"/>
      <c r="CW602" s="2"/>
      <c r="CX602" s="2"/>
      <c r="CY602" s="2"/>
      <c r="CZ602" s="2"/>
      <c r="DA602" s="2"/>
      <c r="DB602" s="2"/>
      <c r="DC602" s="2"/>
      <c r="DD602" s="2"/>
      <c r="DE602" s="2"/>
      <c r="DF602" s="2"/>
      <c r="DG602" s="2"/>
      <c r="DH602" s="2"/>
      <c r="DI602" s="2"/>
      <c r="DJ602" s="2"/>
      <c r="DK602" s="2"/>
      <c r="DL602" s="2"/>
      <c r="DM602" s="2"/>
      <c r="DN602" s="2"/>
      <c r="DO602" s="2"/>
      <c r="DP602" s="2"/>
      <c r="DQ602" s="2"/>
      <c r="DR602" s="2"/>
      <c r="DS602" s="2"/>
      <c r="DT602" s="2"/>
      <c r="DU602" s="2"/>
      <c r="DV602" s="2"/>
      <c r="DW602" s="2"/>
      <c r="DX602" s="2"/>
      <c r="DY602" s="2"/>
      <c r="DZ602" s="2"/>
      <c r="EA602" s="2"/>
      <c r="EB602" s="2"/>
      <c r="EC602" s="2"/>
      <c r="ED602" s="2"/>
      <c r="EE602" s="2"/>
      <c r="EF602" s="2"/>
      <c r="EG602" s="2"/>
      <c r="EH602" s="2"/>
      <c r="EI602" s="2"/>
      <c r="EJ602" s="2"/>
      <c r="EK602" s="2"/>
      <c r="EL602" s="2"/>
      <c r="EM602" s="2"/>
      <c r="EN602" s="2"/>
      <c r="EO602" s="2"/>
      <c r="EP602" s="2"/>
      <c r="EQ602" s="2"/>
      <c r="ER602" s="2"/>
      <c r="ES602" s="2"/>
      <c r="ET602" s="2"/>
      <c r="EU602" s="2"/>
      <c r="EV602" s="2"/>
      <c r="EW602" s="2"/>
      <c r="EX602" s="2"/>
    </row>
    <row r="603" spans="1:154" x14ac:dyDescent="0.15">
      <c r="A603" s="35">
        <f t="shared" si="201"/>
        <v>45148</v>
      </c>
      <c r="B603" s="125">
        <f t="shared" ca="1" si="197"/>
        <v>12152.46</v>
      </c>
      <c r="C603" s="14">
        <f t="shared" si="208"/>
        <v>10000</v>
      </c>
      <c r="D603" s="13">
        <f>IF(A603&lt;$B$1,VLOOKUP(A603,[1]DI!$A$4:$B$15000,2,FALSE),0)</f>
        <v>0.13150000000000001</v>
      </c>
      <c r="E603" s="14">
        <f t="shared" si="209"/>
        <v>1.0004903700000001</v>
      </c>
      <c r="F603" s="14">
        <f>(TRUNC(PRODUCT($E$14:$E602),16))</f>
        <v>1.21524600000397</v>
      </c>
      <c r="G603" s="14">
        <f t="shared" si="210"/>
        <v>1</v>
      </c>
      <c r="H603" s="14">
        <f t="shared" si="211"/>
        <v>1.215246</v>
      </c>
      <c r="I603" s="13">
        <f t="shared" si="202"/>
        <v>0</v>
      </c>
      <c r="J603" s="29">
        <f t="shared" si="203"/>
        <v>44559</v>
      </c>
      <c r="K603" s="2">
        <f t="shared" si="204"/>
        <v>406</v>
      </c>
      <c r="L603" s="17">
        <f t="shared" si="205"/>
        <v>406</v>
      </c>
      <c r="M603" s="12">
        <f t="shared" si="198"/>
        <v>1</v>
      </c>
      <c r="N603" s="12">
        <f t="shared" si="199"/>
        <v>1.215246</v>
      </c>
      <c r="O603" s="17">
        <f t="shared" si="196"/>
        <v>0</v>
      </c>
      <c r="P603" s="14">
        <f t="shared" si="195"/>
        <v>2152.46</v>
      </c>
      <c r="Q603" s="14">
        <v>0</v>
      </c>
      <c r="R603" s="14">
        <f t="shared" si="194"/>
        <v>0</v>
      </c>
      <c r="S603" s="20">
        <f t="shared" si="200"/>
        <v>0</v>
      </c>
      <c r="T603" s="14">
        <f t="shared" si="212"/>
        <v>0</v>
      </c>
      <c r="U603" s="4" t="str">
        <f t="shared" si="206"/>
        <v>A+J=</v>
      </c>
      <c r="V603" s="29">
        <f t="shared" si="207"/>
        <v>45747</v>
      </c>
      <c r="W603" s="3"/>
      <c r="X603" s="3"/>
      <c r="Z603" s="3"/>
      <c r="AA603" s="1"/>
      <c r="AB603" s="3"/>
      <c r="AC603" s="3"/>
      <c r="AD603" s="3"/>
      <c r="AE603" s="3"/>
      <c r="AF603" s="3"/>
      <c r="AG603" s="11"/>
      <c r="AH603" s="3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  <c r="CG603" s="2"/>
      <c r="CH603" s="2"/>
      <c r="CI603" s="2"/>
      <c r="CJ603" s="2"/>
      <c r="CK603" s="2"/>
      <c r="CL603" s="2"/>
      <c r="CM603" s="2"/>
      <c r="CN603" s="2"/>
      <c r="CO603" s="2"/>
      <c r="CP603" s="2"/>
      <c r="CQ603" s="2"/>
      <c r="CR603" s="2"/>
      <c r="CS603" s="2"/>
      <c r="CT603" s="2"/>
      <c r="CU603" s="2"/>
      <c r="CV603" s="2"/>
      <c r="CW603" s="2"/>
      <c r="CX603" s="2"/>
      <c r="CY603" s="2"/>
      <c r="CZ603" s="2"/>
      <c r="DA603" s="2"/>
      <c r="DB603" s="2"/>
      <c r="DC603" s="2"/>
      <c r="DD603" s="2"/>
      <c r="DE603" s="2"/>
      <c r="DF603" s="2"/>
      <c r="DG603" s="2"/>
      <c r="DH603" s="2"/>
      <c r="DI603" s="2"/>
      <c r="DJ603" s="2"/>
      <c r="DK603" s="2"/>
      <c r="DL603" s="2"/>
      <c r="DM603" s="2"/>
      <c r="DN603" s="2"/>
      <c r="DO603" s="2"/>
      <c r="DP603" s="2"/>
      <c r="DQ603" s="2"/>
      <c r="DR603" s="2"/>
      <c r="DS603" s="2"/>
      <c r="DT603" s="2"/>
      <c r="DU603" s="2"/>
      <c r="DV603" s="2"/>
      <c r="DW603" s="2"/>
      <c r="DX603" s="2"/>
      <c r="DY603" s="2"/>
      <c r="DZ603" s="2"/>
      <c r="EA603" s="2"/>
      <c r="EB603" s="2"/>
      <c r="EC603" s="2"/>
      <c r="ED603" s="2"/>
      <c r="EE603" s="2"/>
      <c r="EF603" s="2"/>
      <c r="EG603" s="2"/>
      <c r="EH603" s="2"/>
      <c r="EI603" s="2"/>
      <c r="EJ603" s="2"/>
      <c r="EK603" s="2"/>
      <c r="EL603" s="2"/>
      <c r="EM603" s="2"/>
      <c r="EN603" s="2"/>
      <c r="EO603" s="2"/>
      <c r="EP603" s="2"/>
      <c r="EQ603" s="2"/>
      <c r="ER603" s="2"/>
      <c r="ES603" s="2"/>
      <c r="ET603" s="2"/>
      <c r="EU603" s="2"/>
      <c r="EV603" s="2"/>
      <c r="EW603" s="2"/>
      <c r="EX603" s="2"/>
    </row>
    <row r="604" spans="1:154" x14ac:dyDescent="0.15">
      <c r="A604" s="35">
        <f t="shared" si="201"/>
        <v>45149</v>
      </c>
      <c r="B604" s="125">
        <f t="shared" ca="1" si="197"/>
        <v>12158.4192</v>
      </c>
      <c r="C604" s="14">
        <f t="shared" si="208"/>
        <v>10000</v>
      </c>
      <c r="D604" s="13">
        <f>IF(A604&lt;$B$1,VLOOKUP(A604,[1]DI!$A$4:$B$15000,2,FALSE),0)</f>
        <v>0.13150000000000001</v>
      </c>
      <c r="E604" s="14">
        <f t="shared" si="209"/>
        <v>1.0004903700000001</v>
      </c>
      <c r="F604" s="14">
        <f>(TRUNC(PRODUCT($E$14:$E603),16))</f>
        <v>1.2158419201849899</v>
      </c>
      <c r="G604" s="14">
        <f t="shared" si="210"/>
        <v>1</v>
      </c>
      <c r="H604" s="14">
        <f t="shared" si="211"/>
        <v>1.2158419199999999</v>
      </c>
      <c r="I604" s="13">
        <f t="shared" si="202"/>
        <v>0</v>
      </c>
      <c r="J604" s="29">
        <f t="shared" si="203"/>
        <v>44559</v>
      </c>
      <c r="K604" s="2">
        <f t="shared" si="204"/>
        <v>407</v>
      </c>
      <c r="L604" s="17">
        <f t="shared" si="205"/>
        <v>407</v>
      </c>
      <c r="M604" s="12">
        <f t="shared" si="198"/>
        <v>1</v>
      </c>
      <c r="N604" s="12">
        <f t="shared" si="199"/>
        <v>1.2158419199999999</v>
      </c>
      <c r="O604" s="17">
        <f t="shared" si="196"/>
        <v>0</v>
      </c>
      <c r="P604" s="14">
        <f t="shared" si="195"/>
        <v>2158.4191999999998</v>
      </c>
      <c r="Q604" s="14">
        <v>0</v>
      </c>
      <c r="R604" s="14">
        <f t="shared" ref="R604:R667" si="213">IF(O604&gt;0,P604-Q604,0)</f>
        <v>0</v>
      </c>
      <c r="S604" s="20">
        <f t="shared" si="200"/>
        <v>0</v>
      </c>
      <c r="T604" s="14">
        <f t="shared" si="212"/>
        <v>0</v>
      </c>
      <c r="U604" s="4" t="str">
        <f t="shared" si="206"/>
        <v>A+J=</v>
      </c>
      <c r="V604" s="29">
        <f t="shared" si="207"/>
        <v>45747</v>
      </c>
      <c r="W604" s="3"/>
      <c r="X604" s="3"/>
      <c r="Z604" s="3"/>
      <c r="AA604" s="1"/>
      <c r="AB604" s="3"/>
      <c r="AC604" s="3"/>
      <c r="AD604" s="3"/>
      <c r="AE604" s="3"/>
      <c r="AF604" s="3"/>
      <c r="AG604" s="11"/>
      <c r="AH604" s="3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  <c r="CG604" s="2"/>
      <c r="CH604" s="2"/>
      <c r="CI604" s="2"/>
      <c r="CJ604" s="2"/>
      <c r="CK604" s="2"/>
      <c r="CL604" s="2"/>
      <c r="CM604" s="2"/>
      <c r="CN604" s="2"/>
      <c r="CO604" s="2"/>
      <c r="CP604" s="2"/>
      <c r="CQ604" s="2"/>
      <c r="CR604" s="2"/>
      <c r="CS604" s="2"/>
      <c r="CT604" s="2"/>
      <c r="CU604" s="2"/>
      <c r="CV604" s="2"/>
      <c r="CW604" s="2"/>
      <c r="CX604" s="2"/>
      <c r="CY604" s="2"/>
      <c r="CZ604" s="2"/>
      <c r="DA604" s="2"/>
      <c r="DB604" s="2"/>
      <c r="DC604" s="2"/>
      <c r="DD604" s="2"/>
      <c r="DE604" s="2"/>
      <c r="DF604" s="2"/>
      <c r="DG604" s="2"/>
      <c r="DH604" s="2"/>
      <c r="DI604" s="2"/>
      <c r="DJ604" s="2"/>
      <c r="DK604" s="2"/>
      <c r="DL604" s="2"/>
      <c r="DM604" s="2"/>
      <c r="DN604" s="2"/>
      <c r="DO604" s="2"/>
      <c r="DP604" s="2"/>
      <c r="DQ604" s="2"/>
      <c r="DR604" s="2"/>
      <c r="DS604" s="2"/>
      <c r="DT604" s="2"/>
      <c r="DU604" s="2"/>
      <c r="DV604" s="2"/>
      <c r="DW604" s="2"/>
      <c r="DX604" s="2"/>
      <c r="DY604" s="2"/>
      <c r="DZ604" s="2"/>
      <c r="EA604" s="2"/>
      <c r="EB604" s="2"/>
      <c r="EC604" s="2"/>
      <c r="ED604" s="2"/>
      <c r="EE604" s="2"/>
      <c r="EF604" s="2"/>
      <c r="EG604" s="2"/>
      <c r="EH604" s="2"/>
      <c r="EI604" s="2"/>
      <c r="EJ604" s="2"/>
      <c r="EK604" s="2"/>
      <c r="EL604" s="2"/>
      <c r="EM604" s="2"/>
      <c r="EN604" s="2"/>
      <c r="EO604" s="2"/>
      <c r="EP604" s="2"/>
      <c r="EQ604" s="2"/>
      <c r="ER604" s="2"/>
      <c r="ES604" s="2"/>
      <c r="ET604" s="2"/>
      <c r="EU604" s="2"/>
      <c r="EV604" s="2"/>
      <c r="EW604" s="2"/>
      <c r="EX604" s="2"/>
    </row>
    <row r="605" spans="1:154" x14ac:dyDescent="0.15">
      <c r="A605" s="35">
        <f t="shared" si="201"/>
        <v>45150</v>
      </c>
      <c r="B605" s="125">
        <f t="shared" ca="1" si="197"/>
        <v>12164.381300000001</v>
      </c>
      <c r="C605" s="14">
        <f t="shared" si="208"/>
        <v>10000</v>
      </c>
      <c r="D605" s="13">
        <f>IF(A605&lt;$B$1,VLOOKUP(A605,[1]DI!$A$4:$B$15000,2,FALSE),0)</f>
        <v>0</v>
      </c>
      <c r="E605" s="14">
        <f t="shared" si="209"/>
        <v>1</v>
      </c>
      <c r="F605" s="14">
        <f>(TRUNC(PRODUCT($E$14:$E604),16))</f>
        <v>1.2164381325874001</v>
      </c>
      <c r="G605" s="14">
        <f t="shared" si="210"/>
        <v>1</v>
      </c>
      <c r="H605" s="14">
        <f t="shared" si="211"/>
        <v>1.21643813</v>
      </c>
      <c r="I605" s="13">
        <f t="shared" si="202"/>
        <v>0</v>
      </c>
      <c r="J605" s="29">
        <f t="shared" si="203"/>
        <v>44559</v>
      </c>
      <c r="K605" s="2">
        <f t="shared" si="204"/>
        <v>407</v>
      </c>
      <c r="L605" s="17">
        <f t="shared" si="205"/>
        <v>408</v>
      </c>
      <c r="M605" s="12">
        <f t="shared" si="198"/>
        <v>1</v>
      </c>
      <c r="N605" s="12">
        <f t="shared" si="199"/>
        <v>1.21643813</v>
      </c>
      <c r="O605" s="17">
        <f t="shared" si="196"/>
        <v>0</v>
      </c>
      <c r="P605" s="14">
        <f t="shared" si="195"/>
        <v>2164.3813</v>
      </c>
      <c r="Q605" s="14">
        <v>0</v>
      </c>
      <c r="R605" s="14">
        <f t="shared" si="213"/>
        <v>0</v>
      </c>
      <c r="S605" s="20">
        <f t="shared" si="200"/>
        <v>0</v>
      </c>
      <c r="T605" s="14">
        <f t="shared" si="212"/>
        <v>0</v>
      </c>
      <c r="U605" s="4" t="str">
        <f t="shared" si="206"/>
        <v>A+J=</v>
      </c>
      <c r="V605" s="29">
        <f t="shared" si="207"/>
        <v>45747</v>
      </c>
      <c r="W605" s="3"/>
      <c r="X605" s="3"/>
      <c r="Z605" s="3"/>
      <c r="AA605" s="1"/>
      <c r="AB605" s="3"/>
      <c r="AC605" s="3"/>
      <c r="AD605" s="3"/>
      <c r="AE605" s="3"/>
      <c r="AF605" s="3"/>
      <c r="AG605" s="11"/>
      <c r="AH605" s="3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  <c r="CG605" s="2"/>
      <c r="CH605" s="2"/>
      <c r="CI605" s="2"/>
      <c r="CJ605" s="2"/>
      <c r="CK605" s="2"/>
      <c r="CL605" s="2"/>
      <c r="CM605" s="2"/>
      <c r="CN605" s="2"/>
      <c r="CO605" s="2"/>
      <c r="CP605" s="2"/>
      <c r="CQ605" s="2"/>
      <c r="CR605" s="2"/>
      <c r="CS605" s="2"/>
      <c r="CT605" s="2"/>
      <c r="CU605" s="2"/>
      <c r="CV605" s="2"/>
      <c r="CW605" s="2"/>
      <c r="CX605" s="2"/>
      <c r="CY605" s="2"/>
      <c r="CZ605" s="2"/>
      <c r="DA605" s="2"/>
      <c r="DB605" s="2"/>
      <c r="DC605" s="2"/>
      <c r="DD605" s="2"/>
      <c r="DE605" s="2"/>
      <c r="DF605" s="2"/>
      <c r="DG605" s="2"/>
      <c r="DH605" s="2"/>
      <c r="DI605" s="2"/>
      <c r="DJ605" s="2"/>
      <c r="DK605" s="2"/>
      <c r="DL605" s="2"/>
      <c r="DM605" s="2"/>
      <c r="DN605" s="2"/>
      <c r="DO605" s="2"/>
      <c r="DP605" s="2"/>
      <c r="DQ605" s="2"/>
      <c r="DR605" s="2"/>
      <c r="DS605" s="2"/>
      <c r="DT605" s="2"/>
      <c r="DU605" s="2"/>
      <c r="DV605" s="2"/>
      <c r="DW605" s="2"/>
      <c r="DX605" s="2"/>
      <c r="DY605" s="2"/>
      <c r="DZ605" s="2"/>
      <c r="EA605" s="2"/>
      <c r="EB605" s="2"/>
      <c r="EC605" s="2"/>
      <c r="ED605" s="2"/>
      <c r="EE605" s="2"/>
      <c r="EF605" s="2"/>
      <c r="EG605" s="2"/>
      <c r="EH605" s="2"/>
      <c r="EI605" s="2"/>
      <c r="EJ605" s="2"/>
      <c r="EK605" s="2"/>
      <c r="EL605" s="2"/>
      <c r="EM605" s="2"/>
      <c r="EN605" s="2"/>
      <c r="EO605" s="2"/>
      <c r="EP605" s="2"/>
      <c r="EQ605" s="2"/>
      <c r="ER605" s="2"/>
      <c r="ES605" s="2"/>
      <c r="ET605" s="2"/>
      <c r="EU605" s="2"/>
      <c r="EV605" s="2"/>
      <c r="EW605" s="2"/>
      <c r="EX605" s="2"/>
    </row>
    <row r="606" spans="1:154" x14ac:dyDescent="0.15">
      <c r="A606" s="35">
        <f t="shared" si="201"/>
        <v>45151</v>
      </c>
      <c r="B606" s="125">
        <f t="shared" ca="1" si="197"/>
        <v>12164.381300000001</v>
      </c>
      <c r="C606" s="14">
        <f t="shared" si="208"/>
        <v>10000</v>
      </c>
      <c r="D606" s="13">
        <f>IF(A606&lt;$B$1,VLOOKUP(A606,[1]DI!$A$4:$B$15000,2,FALSE),0)</f>
        <v>0</v>
      </c>
      <c r="E606" s="14">
        <f t="shared" si="209"/>
        <v>1</v>
      </c>
      <c r="F606" s="14">
        <f>(TRUNC(PRODUCT($E$14:$E605),16))</f>
        <v>1.2164381325874001</v>
      </c>
      <c r="G606" s="14">
        <f t="shared" si="210"/>
        <v>1</v>
      </c>
      <c r="H606" s="14">
        <f t="shared" si="211"/>
        <v>1.21643813</v>
      </c>
      <c r="I606" s="13">
        <f t="shared" si="202"/>
        <v>0</v>
      </c>
      <c r="J606" s="29">
        <f t="shared" si="203"/>
        <v>44559</v>
      </c>
      <c r="K606" s="2">
        <f t="shared" si="204"/>
        <v>407</v>
      </c>
      <c r="L606" s="17">
        <f t="shared" si="205"/>
        <v>408</v>
      </c>
      <c r="M606" s="12">
        <f t="shared" si="198"/>
        <v>1</v>
      </c>
      <c r="N606" s="12">
        <f t="shared" si="199"/>
        <v>1.21643813</v>
      </c>
      <c r="O606" s="17">
        <f t="shared" si="196"/>
        <v>0</v>
      </c>
      <c r="P606" s="14">
        <f t="shared" si="195"/>
        <v>2164.3813</v>
      </c>
      <c r="Q606" s="14">
        <v>0</v>
      </c>
      <c r="R606" s="14">
        <f t="shared" si="213"/>
        <v>0</v>
      </c>
      <c r="S606" s="20">
        <f t="shared" si="200"/>
        <v>0</v>
      </c>
      <c r="T606" s="14">
        <f t="shared" si="212"/>
        <v>0</v>
      </c>
      <c r="U606" s="4" t="str">
        <f t="shared" si="206"/>
        <v>A+J=</v>
      </c>
      <c r="V606" s="29">
        <f t="shared" si="207"/>
        <v>45747</v>
      </c>
      <c r="W606" s="3"/>
      <c r="X606" s="3"/>
      <c r="Z606" s="3"/>
      <c r="AA606" s="1"/>
      <c r="AB606" s="3"/>
      <c r="AC606" s="3"/>
      <c r="AD606" s="3"/>
      <c r="AE606" s="3"/>
      <c r="AF606" s="3"/>
      <c r="AG606" s="11"/>
      <c r="AH606" s="3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  <c r="CG606" s="2"/>
      <c r="CH606" s="2"/>
      <c r="CI606" s="2"/>
      <c r="CJ606" s="2"/>
      <c r="CK606" s="2"/>
      <c r="CL606" s="2"/>
      <c r="CM606" s="2"/>
      <c r="CN606" s="2"/>
      <c r="CO606" s="2"/>
      <c r="CP606" s="2"/>
      <c r="CQ606" s="2"/>
      <c r="CR606" s="2"/>
      <c r="CS606" s="2"/>
      <c r="CT606" s="2"/>
      <c r="CU606" s="2"/>
      <c r="CV606" s="2"/>
      <c r="CW606" s="2"/>
      <c r="CX606" s="2"/>
      <c r="CY606" s="2"/>
      <c r="CZ606" s="2"/>
      <c r="DA606" s="2"/>
      <c r="DB606" s="2"/>
      <c r="DC606" s="2"/>
      <c r="DD606" s="2"/>
      <c r="DE606" s="2"/>
      <c r="DF606" s="2"/>
      <c r="DG606" s="2"/>
      <c r="DH606" s="2"/>
      <c r="DI606" s="2"/>
      <c r="DJ606" s="2"/>
      <c r="DK606" s="2"/>
      <c r="DL606" s="2"/>
      <c r="DM606" s="2"/>
      <c r="DN606" s="2"/>
      <c r="DO606" s="2"/>
      <c r="DP606" s="2"/>
      <c r="DQ606" s="2"/>
      <c r="DR606" s="2"/>
      <c r="DS606" s="2"/>
      <c r="DT606" s="2"/>
      <c r="DU606" s="2"/>
      <c r="DV606" s="2"/>
      <c r="DW606" s="2"/>
      <c r="DX606" s="2"/>
      <c r="DY606" s="2"/>
      <c r="DZ606" s="2"/>
      <c r="EA606" s="2"/>
      <c r="EB606" s="2"/>
      <c r="EC606" s="2"/>
      <c r="ED606" s="2"/>
      <c r="EE606" s="2"/>
      <c r="EF606" s="2"/>
      <c r="EG606" s="2"/>
      <c r="EH606" s="2"/>
      <c r="EI606" s="2"/>
      <c r="EJ606" s="2"/>
      <c r="EK606" s="2"/>
      <c r="EL606" s="2"/>
      <c r="EM606" s="2"/>
      <c r="EN606" s="2"/>
      <c r="EO606" s="2"/>
      <c r="EP606" s="2"/>
      <c r="EQ606" s="2"/>
      <c r="ER606" s="2"/>
      <c r="ES606" s="2"/>
      <c r="ET606" s="2"/>
      <c r="EU606" s="2"/>
      <c r="EV606" s="2"/>
      <c r="EW606" s="2"/>
      <c r="EX606" s="2"/>
    </row>
    <row r="607" spans="1:154" x14ac:dyDescent="0.15">
      <c r="A607" s="35">
        <f t="shared" si="201"/>
        <v>45152</v>
      </c>
      <c r="B607" s="125">
        <f t="shared" ca="1" si="197"/>
        <v>12164.381300000001</v>
      </c>
      <c r="C607" s="14">
        <f t="shared" si="208"/>
        <v>10000</v>
      </c>
      <c r="D607" s="13">
        <f>IF(A607&lt;$B$1,VLOOKUP(A607,[1]DI!$A$4:$B$15000,2,FALSE),0)</f>
        <v>0.13150000000000001</v>
      </c>
      <c r="E607" s="14">
        <f t="shared" si="209"/>
        <v>1.0004903700000001</v>
      </c>
      <c r="F607" s="14">
        <f>(TRUNC(PRODUCT($E$14:$E606),16))</f>
        <v>1.2164381325874001</v>
      </c>
      <c r="G607" s="14">
        <f t="shared" si="210"/>
        <v>1</v>
      </c>
      <c r="H607" s="14">
        <f t="shared" si="211"/>
        <v>1.21643813</v>
      </c>
      <c r="I607" s="13">
        <f t="shared" si="202"/>
        <v>0</v>
      </c>
      <c r="J607" s="29">
        <f t="shared" si="203"/>
        <v>44559</v>
      </c>
      <c r="K607" s="2">
        <f t="shared" si="204"/>
        <v>408</v>
      </c>
      <c r="L607" s="17">
        <f t="shared" si="205"/>
        <v>408</v>
      </c>
      <c r="M607" s="12">
        <f t="shared" si="198"/>
        <v>1</v>
      </c>
      <c r="N607" s="12">
        <f t="shared" si="199"/>
        <v>1.21643813</v>
      </c>
      <c r="O607" s="17">
        <f t="shared" si="196"/>
        <v>0</v>
      </c>
      <c r="P607" s="14">
        <f t="shared" si="195"/>
        <v>2164.3813</v>
      </c>
      <c r="Q607" s="14">
        <v>0</v>
      </c>
      <c r="R607" s="14">
        <f t="shared" si="213"/>
        <v>0</v>
      </c>
      <c r="S607" s="20">
        <f t="shared" si="200"/>
        <v>0</v>
      </c>
      <c r="T607" s="14">
        <f t="shared" si="212"/>
        <v>0</v>
      </c>
      <c r="U607" s="4" t="str">
        <f t="shared" si="206"/>
        <v>A+J=</v>
      </c>
      <c r="V607" s="29">
        <f t="shared" si="207"/>
        <v>45747</v>
      </c>
      <c r="W607" s="3"/>
      <c r="X607" s="3"/>
      <c r="Z607" s="3"/>
      <c r="AA607" s="1"/>
      <c r="AB607" s="3"/>
      <c r="AC607" s="3"/>
      <c r="AD607" s="3"/>
      <c r="AE607" s="3"/>
      <c r="AF607" s="3"/>
      <c r="AG607" s="11"/>
      <c r="AH607" s="3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  <c r="CG607" s="2"/>
      <c r="CH607" s="2"/>
      <c r="CI607" s="2"/>
      <c r="CJ607" s="2"/>
      <c r="CK607" s="2"/>
      <c r="CL607" s="2"/>
      <c r="CM607" s="2"/>
      <c r="CN607" s="2"/>
      <c r="CO607" s="2"/>
      <c r="CP607" s="2"/>
      <c r="CQ607" s="2"/>
      <c r="CR607" s="2"/>
      <c r="CS607" s="2"/>
      <c r="CT607" s="2"/>
      <c r="CU607" s="2"/>
      <c r="CV607" s="2"/>
      <c r="CW607" s="2"/>
      <c r="CX607" s="2"/>
      <c r="CY607" s="2"/>
      <c r="CZ607" s="2"/>
      <c r="DA607" s="2"/>
      <c r="DB607" s="2"/>
      <c r="DC607" s="2"/>
      <c r="DD607" s="2"/>
      <c r="DE607" s="2"/>
      <c r="DF607" s="2"/>
      <c r="DG607" s="2"/>
      <c r="DH607" s="2"/>
      <c r="DI607" s="2"/>
      <c r="DJ607" s="2"/>
      <c r="DK607" s="2"/>
      <c r="DL607" s="2"/>
      <c r="DM607" s="2"/>
      <c r="DN607" s="2"/>
      <c r="DO607" s="2"/>
      <c r="DP607" s="2"/>
      <c r="DQ607" s="2"/>
      <c r="DR607" s="2"/>
      <c r="DS607" s="2"/>
      <c r="DT607" s="2"/>
      <c r="DU607" s="2"/>
      <c r="DV607" s="2"/>
      <c r="DW607" s="2"/>
      <c r="DX607" s="2"/>
      <c r="DY607" s="2"/>
      <c r="DZ607" s="2"/>
      <c r="EA607" s="2"/>
      <c r="EB607" s="2"/>
      <c r="EC607" s="2"/>
      <c r="ED607" s="2"/>
      <c r="EE607" s="2"/>
      <c r="EF607" s="2"/>
      <c r="EG607" s="2"/>
      <c r="EH607" s="2"/>
      <c r="EI607" s="2"/>
      <c r="EJ607" s="2"/>
      <c r="EK607" s="2"/>
      <c r="EL607" s="2"/>
      <c r="EM607" s="2"/>
      <c r="EN607" s="2"/>
      <c r="EO607" s="2"/>
      <c r="EP607" s="2"/>
      <c r="EQ607" s="2"/>
      <c r="ER607" s="2"/>
      <c r="ES607" s="2"/>
      <c r="ET607" s="2"/>
      <c r="EU607" s="2"/>
      <c r="EV607" s="2"/>
      <c r="EW607" s="2"/>
      <c r="EX607" s="2"/>
    </row>
    <row r="608" spans="1:154" x14ac:dyDescent="0.15">
      <c r="A608" s="35">
        <f t="shared" si="201"/>
        <v>45153</v>
      </c>
      <c r="B608" s="125">
        <f t="shared" ca="1" si="197"/>
        <v>12170.3464</v>
      </c>
      <c r="C608" s="14">
        <f t="shared" si="208"/>
        <v>10000</v>
      </c>
      <c r="D608" s="13">
        <f>IF(A608&lt;$B$1,VLOOKUP(A608,[1]DI!$A$4:$B$15000,2,FALSE),0)</f>
        <v>0.13150000000000001</v>
      </c>
      <c r="E608" s="14">
        <f t="shared" si="209"/>
        <v>1.0004903700000001</v>
      </c>
      <c r="F608" s="14">
        <f>(TRUNC(PRODUCT($E$14:$E607),16))</f>
        <v>1.21703463735447</v>
      </c>
      <c r="G608" s="14">
        <f t="shared" si="210"/>
        <v>1</v>
      </c>
      <c r="H608" s="14">
        <f t="shared" si="211"/>
        <v>1.2170346400000001</v>
      </c>
      <c r="I608" s="13">
        <f t="shared" si="202"/>
        <v>0</v>
      </c>
      <c r="J608" s="29">
        <f t="shared" si="203"/>
        <v>44559</v>
      </c>
      <c r="K608" s="2">
        <f t="shared" si="204"/>
        <v>409</v>
      </c>
      <c r="L608" s="17">
        <f t="shared" si="205"/>
        <v>409</v>
      </c>
      <c r="M608" s="12">
        <f t="shared" si="198"/>
        <v>1</v>
      </c>
      <c r="N608" s="12">
        <f t="shared" si="199"/>
        <v>1.2170346400000001</v>
      </c>
      <c r="O608" s="17">
        <f t="shared" si="196"/>
        <v>0</v>
      </c>
      <c r="P608" s="14">
        <f t="shared" si="195"/>
        <v>2170.3463999999999</v>
      </c>
      <c r="Q608" s="14">
        <v>0</v>
      </c>
      <c r="R608" s="14">
        <f t="shared" si="213"/>
        <v>0</v>
      </c>
      <c r="S608" s="20">
        <f t="shared" si="200"/>
        <v>0</v>
      </c>
      <c r="T608" s="14">
        <f t="shared" si="212"/>
        <v>0</v>
      </c>
      <c r="U608" s="4" t="str">
        <f t="shared" si="206"/>
        <v>A+J=</v>
      </c>
      <c r="V608" s="29">
        <f t="shared" si="207"/>
        <v>45747</v>
      </c>
      <c r="W608" s="3"/>
      <c r="X608" s="3"/>
      <c r="Z608" s="3"/>
      <c r="AA608" s="1"/>
      <c r="AB608" s="3"/>
      <c r="AC608" s="3"/>
      <c r="AD608" s="3"/>
      <c r="AE608" s="3"/>
      <c r="AF608" s="3"/>
      <c r="AG608" s="11"/>
      <c r="AH608" s="3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  <c r="CG608" s="2"/>
      <c r="CH608" s="2"/>
      <c r="CI608" s="2"/>
      <c r="CJ608" s="2"/>
      <c r="CK608" s="2"/>
      <c r="CL608" s="2"/>
      <c r="CM608" s="2"/>
      <c r="CN608" s="2"/>
      <c r="CO608" s="2"/>
      <c r="CP608" s="2"/>
      <c r="CQ608" s="2"/>
      <c r="CR608" s="2"/>
      <c r="CS608" s="2"/>
      <c r="CT608" s="2"/>
      <c r="CU608" s="2"/>
      <c r="CV608" s="2"/>
      <c r="CW608" s="2"/>
      <c r="CX608" s="2"/>
      <c r="CY608" s="2"/>
      <c r="CZ608" s="2"/>
      <c r="DA608" s="2"/>
      <c r="DB608" s="2"/>
      <c r="DC608" s="2"/>
      <c r="DD608" s="2"/>
      <c r="DE608" s="2"/>
      <c r="DF608" s="2"/>
      <c r="DG608" s="2"/>
      <c r="DH608" s="2"/>
      <c r="DI608" s="2"/>
      <c r="DJ608" s="2"/>
      <c r="DK608" s="2"/>
      <c r="DL608" s="2"/>
      <c r="DM608" s="2"/>
      <c r="DN608" s="2"/>
      <c r="DO608" s="2"/>
      <c r="DP608" s="2"/>
      <c r="DQ608" s="2"/>
      <c r="DR608" s="2"/>
      <c r="DS608" s="2"/>
      <c r="DT608" s="2"/>
      <c r="DU608" s="2"/>
      <c r="DV608" s="2"/>
      <c r="DW608" s="2"/>
      <c r="DX608" s="2"/>
      <c r="DY608" s="2"/>
      <c r="DZ608" s="2"/>
      <c r="EA608" s="2"/>
      <c r="EB608" s="2"/>
      <c r="EC608" s="2"/>
      <c r="ED608" s="2"/>
      <c r="EE608" s="2"/>
      <c r="EF608" s="2"/>
      <c r="EG608" s="2"/>
      <c r="EH608" s="2"/>
      <c r="EI608" s="2"/>
      <c r="EJ608" s="2"/>
      <c r="EK608" s="2"/>
      <c r="EL608" s="2"/>
      <c r="EM608" s="2"/>
      <c r="EN608" s="2"/>
      <c r="EO608" s="2"/>
      <c r="EP608" s="2"/>
      <c r="EQ608" s="2"/>
      <c r="ER608" s="2"/>
      <c r="ES608" s="2"/>
      <c r="ET608" s="2"/>
      <c r="EU608" s="2"/>
      <c r="EV608" s="2"/>
      <c r="EW608" s="2"/>
      <c r="EX608" s="2"/>
    </row>
    <row r="609" spans="1:154" x14ac:dyDescent="0.15">
      <c r="A609" s="35">
        <f t="shared" si="201"/>
        <v>45154</v>
      </c>
      <c r="B609" s="125">
        <f t="shared" ca="1" si="197"/>
        <v>12176.3143</v>
      </c>
      <c r="C609" s="14">
        <f t="shared" si="208"/>
        <v>10000</v>
      </c>
      <c r="D609" s="13">
        <f>IF(A609&lt;$B$1,VLOOKUP(A609,[1]DI!$A$4:$B$15000,2,FALSE),0)</f>
        <v>0.13150000000000001</v>
      </c>
      <c r="E609" s="14">
        <f t="shared" si="209"/>
        <v>1.0004903700000001</v>
      </c>
      <c r="F609" s="14">
        <f>(TRUNC(PRODUCT($E$14:$E608),16))</f>
        <v>1.21763143462959</v>
      </c>
      <c r="G609" s="14">
        <f t="shared" si="210"/>
        <v>1</v>
      </c>
      <c r="H609" s="14">
        <f t="shared" si="211"/>
        <v>1.21763143</v>
      </c>
      <c r="I609" s="13">
        <f t="shared" si="202"/>
        <v>0</v>
      </c>
      <c r="J609" s="29">
        <f t="shared" si="203"/>
        <v>44559</v>
      </c>
      <c r="K609" s="2">
        <f t="shared" si="204"/>
        <v>410</v>
      </c>
      <c r="L609" s="17">
        <f t="shared" si="205"/>
        <v>410</v>
      </c>
      <c r="M609" s="12">
        <f t="shared" si="198"/>
        <v>1</v>
      </c>
      <c r="N609" s="12">
        <f t="shared" si="199"/>
        <v>1.21763143</v>
      </c>
      <c r="O609" s="17">
        <f t="shared" si="196"/>
        <v>0</v>
      </c>
      <c r="P609" s="14">
        <f t="shared" si="195"/>
        <v>2176.3143</v>
      </c>
      <c r="Q609" s="14">
        <v>0</v>
      </c>
      <c r="R609" s="14">
        <f t="shared" si="213"/>
        <v>0</v>
      </c>
      <c r="S609" s="20">
        <f t="shared" si="200"/>
        <v>0</v>
      </c>
      <c r="T609" s="14">
        <f t="shared" si="212"/>
        <v>0</v>
      </c>
      <c r="U609" s="4" t="str">
        <f t="shared" si="206"/>
        <v>A+J=</v>
      </c>
      <c r="V609" s="29">
        <f t="shared" si="207"/>
        <v>45747</v>
      </c>
      <c r="W609" s="3"/>
      <c r="X609" s="3"/>
      <c r="Z609" s="3"/>
      <c r="AA609" s="1"/>
      <c r="AB609" s="3"/>
      <c r="AC609" s="3"/>
      <c r="AD609" s="3"/>
      <c r="AE609" s="3"/>
      <c r="AF609" s="3"/>
      <c r="AG609" s="11"/>
      <c r="AH609" s="3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  <c r="CG609" s="2"/>
      <c r="CH609" s="2"/>
      <c r="CI609" s="2"/>
      <c r="CJ609" s="2"/>
      <c r="CK609" s="2"/>
      <c r="CL609" s="2"/>
      <c r="CM609" s="2"/>
      <c r="CN609" s="2"/>
      <c r="CO609" s="2"/>
      <c r="CP609" s="2"/>
      <c r="CQ609" s="2"/>
      <c r="CR609" s="2"/>
      <c r="CS609" s="2"/>
      <c r="CT609" s="2"/>
      <c r="CU609" s="2"/>
      <c r="CV609" s="2"/>
      <c r="CW609" s="2"/>
      <c r="CX609" s="2"/>
      <c r="CY609" s="2"/>
      <c r="CZ609" s="2"/>
      <c r="DA609" s="2"/>
      <c r="DB609" s="2"/>
      <c r="DC609" s="2"/>
      <c r="DD609" s="2"/>
      <c r="DE609" s="2"/>
      <c r="DF609" s="2"/>
      <c r="DG609" s="2"/>
      <c r="DH609" s="2"/>
      <c r="DI609" s="2"/>
      <c r="DJ609" s="2"/>
      <c r="DK609" s="2"/>
      <c r="DL609" s="2"/>
      <c r="DM609" s="2"/>
      <c r="DN609" s="2"/>
      <c r="DO609" s="2"/>
      <c r="DP609" s="2"/>
      <c r="DQ609" s="2"/>
      <c r="DR609" s="2"/>
      <c r="DS609" s="2"/>
      <c r="DT609" s="2"/>
      <c r="DU609" s="2"/>
      <c r="DV609" s="2"/>
      <c r="DW609" s="2"/>
      <c r="DX609" s="2"/>
      <c r="DY609" s="2"/>
      <c r="DZ609" s="2"/>
      <c r="EA609" s="2"/>
      <c r="EB609" s="2"/>
      <c r="EC609" s="2"/>
      <c r="ED609" s="2"/>
      <c r="EE609" s="2"/>
      <c r="EF609" s="2"/>
      <c r="EG609" s="2"/>
      <c r="EH609" s="2"/>
      <c r="EI609" s="2"/>
      <c r="EJ609" s="2"/>
      <c r="EK609" s="2"/>
      <c r="EL609" s="2"/>
      <c r="EM609" s="2"/>
      <c r="EN609" s="2"/>
      <c r="EO609" s="2"/>
      <c r="EP609" s="2"/>
      <c r="EQ609" s="2"/>
      <c r="ER609" s="2"/>
      <c r="ES609" s="2"/>
      <c r="ET609" s="2"/>
      <c r="EU609" s="2"/>
      <c r="EV609" s="2"/>
      <c r="EW609" s="2"/>
      <c r="EX609" s="2"/>
    </row>
    <row r="610" spans="1:154" x14ac:dyDescent="0.15">
      <c r="A610" s="35">
        <f t="shared" si="201"/>
        <v>45155</v>
      </c>
      <c r="B610" s="125">
        <f t="shared" ca="1" si="197"/>
        <v>12182.2852</v>
      </c>
      <c r="C610" s="14">
        <f t="shared" si="208"/>
        <v>10000</v>
      </c>
      <c r="D610" s="13">
        <f>IF(A610&lt;$B$1,VLOOKUP(A610,[1]DI!$A$4:$B$15000,2,FALSE),0)</f>
        <v>0.13150000000000001</v>
      </c>
      <c r="E610" s="14">
        <f t="shared" si="209"/>
        <v>1.0004903700000001</v>
      </c>
      <c r="F610" s="14">
        <f>(TRUNC(PRODUCT($E$14:$E609),16))</f>
        <v>1.2182285245561899</v>
      </c>
      <c r="G610" s="14">
        <f t="shared" si="210"/>
        <v>1</v>
      </c>
      <c r="H610" s="14">
        <f t="shared" si="211"/>
        <v>1.21822852</v>
      </c>
      <c r="I610" s="13">
        <f t="shared" si="202"/>
        <v>0</v>
      </c>
      <c r="J610" s="29">
        <f t="shared" si="203"/>
        <v>44559</v>
      </c>
      <c r="K610" s="2">
        <f t="shared" si="204"/>
        <v>411</v>
      </c>
      <c r="L610" s="17">
        <f t="shared" si="205"/>
        <v>411</v>
      </c>
      <c r="M610" s="12">
        <f t="shared" si="198"/>
        <v>1</v>
      </c>
      <c r="N610" s="12">
        <f t="shared" si="199"/>
        <v>1.21822852</v>
      </c>
      <c r="O610" s="17">
        <f t="shared" si="196"/>
        <v>0</v>
      </c>
      <c r="P610" s="14">
        <f t="shared" si="195"/>
        <v>2182.2851999999998</v>
      </c>
      <c r="Q610" s="14">
        <v>0</v>
      </c>
      <c r="R610" s="14">
        <f t="shared" si="213"/>
        <v>0</v>
      </c>
      <c r="S610" s="20">
        <f t="shared" si="200"/>
        <v>0</v>
      </c>
      <c r="T610" s="14">
        <f t="shared" si="212"/>
        <v>0</v>
      </c>
      <c r="U610" s="4" t="str">
        <f t="shared" si="206"/>
        <v>A+J=</v>
      </c>
      <c r="V610" s="29">
        <f t="shared" si="207"/>
        <v>45747</v>
      </c>
      <c r="W610" s="3"/>
      <c r="X610" s="3"/>
      <c r="Z610" s="3"/>
      <c r="AA610" s="1"/>
      <c r="AB610" s="3"/>
      <c r="AC610" s="3"/>
      <c r="AD610" s="3"/>
      <c r="AE610" s="3"/>
      <c r="AF610" s="3"/>
      <c r="AG610" s="11"/>
      <c r="AH610" s="3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  <c r="CG610" s="2"/>
      <c r="CH610" s="2"/>
      <c r="CI610" s="2"/>
      <c r="CJ610" s="2"/>
      <c r="CK610" s="2"/>
      <c r="CL610" s="2"/>
      <c r="CM610" s="2"/>
      <c r="CN610" s="2"/>
      <c r="CO610" s="2"/>
      <c r="CP610" s="2"/>
      <c r="CQ610" s="2"/>
      <c r="CR610" s="2"/>
      <c r="CS610" s="2"/>
      <c r="CT610" s="2"/>
      <c r="CU610" s="2"/>
      <c r="CV610" s="2"/>
      <c r="CW610" s="2"/>
      <c r="CX610" s="2"/>
      <c r="CY610" s="2"/>
      <c r="CZ610" s="2"/>
      <c r="DA610" s="2"/>
      <c r="DB610" s="2"/>
      <c r="DC610" s="2"/>
      <c r="DD610" s="2"/>
      <c r="DE610" s="2"/>
      <c r="DF610" s="2"/>
      <c r="DG610" s="2"/>
      <c r="DH610" s="2"/>
      <c r="DI610" s="2"/>
      <c r="DJ610" s="2"/>
      <c r="DK610" s="2"/>
      <c r="DL610" s="2"/>
      <c r="DM610" s="2"/>
      <c r="DN610" s="2"/>
      <c r="DO610" s="2"/>
      <c r="DP610" s="2"/>
      <c r="DQ610" s="2"/>
      <c r="DR610" s="2"/>
      <c r="DS610" s="2"/>
      <c r="DT610" s="2"/>
      <c r="DU610" s="2"/>
      <c r="DV610" s="2"/>
      <c r="DW610" s="2"/>
      <c r="DX610" s="2"/>
      <c r="DY610" s="2"/>
      <c r="DZ610" s="2"/>
      <c r="EA610" s="2"/>
      <c r="EB610" s="2"/>
      <c r="EC610" s="2"/>
      <c r="ED610" s="2"/>
      <c r="EE610" s="2"/>
      <c r="EF610" s="2"/>
      <c r="EG610" s="2"/>
      <c r="EH610" s="2"/>
      <c r="EI610" s="2"/>
      <c r="EJ610" s="2"/>
      <c r="EK610" s="2"/>
      <c r="EL610" s="2"/>
      <c r="EM610" s="2"/>
      <c r="EN610" s="2"/>
      <c r="EO610" s="2"/>
      <c r="EP610" s="2"/>
      <c r="EQ610" s="2"/>
      <c r="ER610" s="2"/>
      <c r="ES610" s="2"/>
      <c r="ET610" s="2"/>
      <c r="EU610" s="2"/>
      <c r="EV610" s="2"/>
      <c r="EW610" s="2"/>
      <c r="EX610" s="2"/>
    </row>
    <row r="611" spans="1:154" x14ac:dyDescent="0.15">
      <c r="A611" s="35">
        <f t="shared" si="201"/>
        <v>45156</v>
      </c>
      <c r="B611" s="125">
        <f t="shared" ca="1" si="197"/>
        <v>12188.259099999999</v>
      </c>
      <c r="C611" s="14">
        <f t="shared" si="208"/>
        <v>10000</v>
      </c>
      <c r="D611" s="13">
        <f>IF(A611&lt;$B$1,VLOOKUP(A611,[1]DI!$A$4:$B$15000,2,FALSE),0)</f>
        <v>0.13150000000000001</v>
      </c>
      <c r="E611" s="14">
        <f t="shared" si="209"/>
        <v>1.0004903700000001</v>
      </c>
      <c r="F611" s="14">
        <f>(TRUNC(PRODUCT($E$14:$E610),16))</f>
        <v>1.2188259072777801</v>
      </c>
      <c r="G611" s="14">
        <f t="shared" si="210"/>
        <v>1</v>
      </c>
      <c r="H611" s="14">
        <f t="shared" si="211"/>
        <v>1.2188259100000001</v>
      </c>
      <c r="I611" s="13">
        <f t="shared" si="202"/>
        <v>0</v>
      </c>
      <c r="J611" s="29">
        <f t="shared" si="203"/>
        <v>44559</v>
      </c>
      <c r="K611" s="2">
        <f t="shared" si="204"/>
        <v>412</v>
      </c>
      <c r="L611" s="17">
        <f t="shared" si="205"/>
        <v>412</v>
      </c>
      <c r="M611" s="12">
        <f t="shared" si="198"/>
        <v>1</v>
      </c>
      <c r="N611" s="12">
        <f t="shared" si="199"/>
        <v>1.2188259100000001</v>
      </c>
      <c r="O611" s="17">
        <f t="shared" si="196"/>
        <v>0</v>
      </c>
      <c r="P611" s="14">
        <f t="shared" si="195"/>
        <v>2188.2591000000002</v>
      </c>
      <c r="Q611" s="14">
        <v>0</v>
      </c>
      <c r="R611" s="14">
        <f t="shared" si="213"/>
        <v>0</v>
      </c>
      <c r="S611" s="20">
        <f t="shared" si="200"/>
        <v>0</v>
      </c>
      <c r="T611" s="14">
        <f t="shared" si="212"/>
        <v>0</v>
      </c>
      <c r="U611" s="4" t="str">
        <f t="shared" si="206"/>
        <v>A+J=</v>
      </c>
      <c r="V611" s="29">
        <f t="shared" si="207"/>
        <v>45747</v>
      </c>
      <c r="W611" s="3"/>
      <c r="X611" s="3"/>
      <c r="Z611" s="3"/>
      <c r="AA611" s="1"/>
      <c r="AB611" s="3"/>
      <c r="AC611" s="3"/>
      <c r="AD611" s="3"/>
      <c r="AE611" s="3"/>
      <c r="AF611" s="3"/>
      <c r="AG611" s="11"/>
      <c r="AH611" s="3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  <c r="CG611" s="2"/>
      <c r="CH611" s="2"/>
      <c r="CI611" s="2"/>
      <c r="CJ611" s="2"/>
      <c r="CK611" s="2"/>
      <c r="CL611" s="2"/>
      <c r="CM611" s="2"/>
      <c r="CN611" s="2"/>
      <c r="CO611" s="2"/>
      <c r="CP611" s="2"/>
      <c r="CQ611" s="2"/>
      <c r="CR611" s="2"/>
      <c r="CS611" s="2"/>
      <c r="CT611" s="2"/>
      <c r="CU611" s="2"/>
      <c r="CV611" s="2"/>
      <c r="CW611" s="2"/>
      <c r="CX611" s="2"/>
      <c r="CY611" s="2"/>
      <c r="CZ611" s="2"/>
      <c r="DA611" s="2"/>
      <c r="DB611" s="2"/>
      <c r="DC611" s="2"/>
      <c r="DD611" s="2"/>
      <c r="DE611" s="2"/>
      <c r="DF611" s="2"/>
      <c r="DG611" s="2"/>
      <c r="DH611" s="2"/>
      <c r="DI611" s="2"/>
      <c r="DJ611" s="2"/>
      <c r="DK611" s="2"/>
      <c r="DL611" s="2"/>
      <c r="DM611" s="2"/>
      <c r="DN611" s="2"/>
      <c r="DO611" s="2"/>
      <c r="DP611" s="2"/>
      <c r="DQ611" s="2"/>
      <c r="DR611" s="2"/>
      <c r="DS611" s="2"/>
      <c r="DT611" s="2"/>
      <c r="DU611" s="2"/>
      <c r="DV611" s="2"/>
      <c r="DW611" s="2"/>
      <c r="DX611" s="2"/>
      <c r="DY611" s="2"/>
      <c r="DZ611" s="2"/>
      <c r="EA611" s="2"/>
      <c r="EB611" s="2"/>
      <c r="EC611" s="2"/>
      <c r="ED611" s="2"/>
      <c r="EE611" s="2"/>
      <c r="EF611" s="2"/>
      <c r="EG611" s="2"/>
      <c r="EH611" s="2"/>
      <c r="EI611" s="2"/>
      <c r="EJ611" s="2"/>
      <c r="EK611" s="2"/>
      <c r="EL611" s="2"/>
      <c r="EM611" s="2"/>
      <c r="EN611" s="2"/>
      <c r="EO611" s="2"/>
      <c r="EP611" s="2"/>
      <c r="EQ611" s="2"/>
      <c r="ER611" s="2"/>
      <c r="ES611" s="2"/>
      <c r="ET611" s="2"/>
      <c r="EU611" s="2"/>
      <c r="EV611" s="2"/>
      <c r="EW611" s="2"/>
      <c r="EX611" s="2"/>
    </row>
    <row r="612" spans="1:154" x14ac:dyDescent="0.15">
      <c r="A612" s="35">
        <f t="shared" si="201"/>
        <v>45157</v>
      </c>
      <c r="B612" s="125">
        <f t="shared" ca="1" si="197"/>
        <v>12194.2358</v>
      </c>
      <c r="C612" s="14">
        <f t="shared" si="208"/>
        <v>10000</v>
      </c>
      <c r="D612" s="13">
        <f>IF(A612&lt;$B$1,VLOOKUP(A612,[1]DI!$A$4:$B$15000,2,FALSE),0)</f>
        <v>0</v>
      </c>
      <c r="E612" s="14">
        <f t="shared" si="209"/>
        <v>1</v>
      </c>
      <c r="F612" s="14">
        <f>(TRUNC(PRODUCT($E$14:$E611),16))</f>
        <v>1.2194235829379301</v>
      </c>
      <c r="G612" s="14">
        <f t="shared" si="210"/>
        <v>1</v>
      </c>
      <c r="H612" s="14">
        <f t="shared" si="211"/>
        <v>1.21942358</v>
      </c>
      <c r="I612" s="13">
        <f t="shared" si="202"/>
        <v>0</v>
      </c>
      <c r="J612" s="29">
        <f t="shared" si="203"/>
        <v>44559</v>
      </c>
      <c r="K612" s="2">
        <f t="shared" si="204"/>
        <v>412</v>
      </c>
      <c r="L612" s="17">
        <f t="shared" si="205"/>
        <v>413</v>
      </c>
      <c r="M612" s="12">
        <f t="shared" si="198"/>
        <v>1</v>
      </c>
      <c r="N612" s="12">
        <f t="shared" si="199"/>
        <v>1.21942358</v>
      </c>
      <c r="O612" s="17">
        <f t="shared" si="196"/>
        <v>0</v>
      </c>
      <c r="P612" s="14">
        <f t="shared" si="195"/>
        <v>2194.2357999999999</v>
      </c>
      <c r="Q612" s="14">
        <v>0</v>
      </c>
      <c r="R612" s="14">
        <f t="shared" si="213"/>
        <v>0</v>
      </c>
      <c r="S612" s="20">
        <f t="shared" si="200"/>
        <v>0</v>
      </c>
      <c r="T612" s="14">
        <f t="shared" si="212"/>
        <v>0</v>
      </c>
      <c r="U612" s="4" t="str">
        <f t="shared" si="206"/>
        <v>A+J=</v>
      </c>
      <c r="V612" s="29">
        <f t="shared" si="207"/>
        <v>45747</v>
      </c>
      <c r="W612" s="3"/>
      <c r="X612" s="3"/>
      <c r="Z612" s="3"/>
      <c r="AA612" s="1"/>
      <c r="AB612" s="3"/>
      <c r="AC612" s="3"/>
      <c r="AD612" s="3"/>
      <c r="AE612" s="3"/>
      <c r="AF612" s="3"/>
      <c r="AG612" s="11"/>
      <c r="AH612" s="3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  <c r="CG612" s="2"/>
      <c r="CH612" s="2"/>
      <c r="CI612" s="2"/>
      <c r="CJ612" s="2"/>
      <c r="CK612" s="2"/>
      <c r="CL612" s="2"/>
      <c r="CM612" s="2"/>
      <c r="CN612" s="2"/>
      <c r="CO612" s="2"/>
      <c r="CP612" s="2"/>
      <c r="CQ612" s="2"/>
      <c r="CR612" s="2"/>
      <c r="CS612" s="2"/>
      <c r="CT612" s="2"/>
      <c r="CU612" s="2"/>
      <c r="CV612" s="2"/>
      <c r="CW612" s="2"/>
      <c r="CX612" s="2"/>
      <c r="CY612" s="2"/>
      <c r="CZ612" s="2"/>
      <c r="DA612" s="2"/>
      <c r="DB612" s="2"/>
      <c r="DC612" s="2"/>
      <c r="DD612" s="2"/>
      <c r="DE612" s="2"/>
      <c r="DF612" s="2"/>
      <c r="DG612" s="2"/>
      <c r="DH612" s="2"/>
      <c r="DI612" s="2"/>
      <c r="DJ612" s="2"/>
      <c r="DK612" s="2"/>
      <c r="DL612" s="2"/>
      <c r="DM612" s="2"/>
      <c r="DN612" s="2"/>
      <c r="DO612" s="2"/>
      <c r="DP612" s="2"/>
      <c r="DQ612" s="2"/>
      <c r="DR612" s="2"/>
      <c r="DS612" s="2"/>
      <c r="DT612" s="2"/>
      <c r="DU612" s="2"/>
      <c r="DV612" s="2"/>
      <c r="DW612" s="2"/>
      <c r="DX612" s="2"/>
      <c r="DY612" s="2"/>
      <c r="DZ612" s="2"/>
      <c r="EA612" s="2"/>
      <c r="EB612" s="2"/>
      <c r="EC612" s="2"/>
      <c r="ED612" s="2"/>
      <c r="EE612" s="2"/>
      <c r="EF612" s="2"/>
      <c r="EG612" s="2"/>
      <c r="EH612" s="2"/>
      <c r="EI612" s="2"/>
      <c r="EJ612" s="2"/>
      <c r="EK612" s="2"/>
      <c r="EL612" s="2"/>
      <c r="EM612" s="2"/>
      <c r="EN612" s="2"/>
      <c r="EO612" s="2"/>
      <c r="EP612" s="2"/>
      <c r="EQ612" s="2"/>
      <c r="ER612" s="2"/>
      <c r="ES612" s="2"/>
      <c r="ET612" s="2"/>
      <c r="EU612" s="2"/>
      <c r="EV612" s="2"/>
      <c r="EW612" s="2"/>
      <c r="EX612" s="2"/>
    </row>
    <row r="613" spans="1:154" x14ac:dyDescent="0.15">
      <c r="A613" s="35">
        <f t="shared" si="201"/>
        <v>45158</v>
      </c>
      <c r="B613" s="125">
        <f t="shared" ca="1" si="197"/>
        <v>12194.2358</v>
      </c>
      <c r="C613" s="14">
        <f t="shared" si="208"/>
        <v>10000</v>
      </c>
      <c r="D613" s="13">
        <f>IF(A613&lt;$B$1,VLOOKUP(A613,[1]DI!$A$4:$B$15000,2,FALSE),0)</f>
        <v>0</v>
      </c>
      <c r="E613" s="14">
        <f t="shared" si="209"/>
        <v>1</v>
      </c>
      <c r="F613" s="14">
        <f>(TRUNC(PRODUCT($E$14:$E612),16))</f>
        <v>1.2194235829379301</v>
      </c>
      <c r="G613" s="14">
        <f t="shared" si="210"/>
        <v>1</v>
      </c>
      <c r="H613" s="14">
        <f t="shared" si="211"/>
        <v>1.21942358</v>
      </c>
      <c r="I613" s="13">
        <f t="shared" si="202"/>
        <v>0</v>
      </c>
      <c r="J613" s="29">
        <f t="shared" si="203"/>
        <v>44559</v>
      </c>
      <c r="K613" s="2">
        <f t="shared" si="204"/>
        <v>412</v>
      </c>
      <c r="L613" s="17">
        <f t="shared" si="205"/>
        <v>413</v>
      </c>
      <c r="M613" s="12">
        <f t="shared" si="198"/>
        <v>1</v>
      </c>
      <c r="N613" s="12">
        <f t="shared" si="199"/>
        <v>1.21942358</v>
      </c>
      <c r="O613" s="17">
        <f t="shared" si="196"/>
        <v>0</v>
      </c>
      <c r="P613" s="14">
        <f t="shared" si="195"/>
        <v>2194.2357999999999</v>
      </c>
      <c r="Q613" s="14">
        <v>0</v>
      </c>
      <c r="R613" s="14">
        <f t="shared" si="213"/>
        <v>0</v>
      </c>
      <c r="S613" s="20">
        <f t="shared" si="200"/>
        <v>0</v>
      </c>
      <c r="T613" s="14">
        <f t="shared" si="212"/>
        <v>0</v>
      </c>
      <c r="U613" s="4" t="str">
        <f t="shared" si="206"/>
        <v>A+J=</v>
      </c>
      <c r="V613" s="29">
        <f t="shared" si="207"/>
        <v>45747</v>
      </c>
      <c r="W613" s="3"/>
      <c r="X613" s="3"/>
      <c r="Z613" s="3"/>
      <c r="AA613" s="1"/>
      <c r="AB613" s="3"/>
      <c r="AC613" s="3"/>
      <c r="AD613" s="3"/>
      <c r="AE613" s="3"/>
      <c r="AF613" s="3"/>
      <c r="AG613" s="11"/>
      <c r="AH613" s="3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  <c r="CG613" s="2"/>
      <c r="CH613" s="2"/>
      <c r="CI613" s="2"/>
      <c r="CJ613" s="2"/>
      <c r="CK613" s="2"/>
      <c r="CL613" s="2"/>
      <c r="CM613" s="2"/>
      <c r="CN613" s="2"/>
      <c r="CO613" s="2"/>
      <c r="CP613" s="2"/>
      <c r="CQ613" s="2"/>
      <c r="CR613" s="2"/>
      <c r="CS613" s="2"/>
      <c r="CT613" s="2"/>
      <c r="CU613" s="2"/>
      <c r="CV613" s="2"/>
      <c r="CW613" s="2"/>
      <c r="CX613" s="2"/>
      <c r="CY613" s="2"/>
      <c r="CZ613" s="2"/>
      <c r="DA613" s="2"/>
      <c r="DB613" s="2"/>
      <c r="DC613" s="2"/>
      <c r="DD613" s="2"/>
      <c r="DE613" s="2"/>
      <c r="DF613" s="2"/>
      <c r="DG613" s="2"/>
      <c r="DH613" s="2"/>
      <c r="DI613" s="2"/>
      <c r="DJ613" s="2"/>
      <c r="DK613" s="2"/>
      <c r="DL613" s="2"/>
      <c r="DM613" s="2"/>
      <c r="DN613" s="2"/>
      <c r="DO613" s="2"/>
      <c r="DP613" s="2"/>
      <c r="DQ613" s="2"/>
      <c r="DR613" s="2"/>
      <c r="DS613" s="2"/>
      <c r="DT613" s="2"/>
      <c r="DU613" s="2"/>
      <c r="DV613" s="2"/>
      <c r="DW613" s="2"/>
      <c r="DX613" s="2"/>
      <c r="DY613" s="2"/>
      <c r="DZ613" s="2"/>
      <c r="EA613" s="2"/>
      <c r="EB613" s="2"/>
      <c r="EC613" s="2"/>
      <c r="ED613" s="2"/>
      <c r="EE613" s="2"/>
      <c r="EF613" s="2"/>
      <c r="EG613" s="2"/>
      <c r="EH613" s="2"/>
      <c r="EI613" s="2"/>
      <c r="EJ613" s="2"/>
      <c r="EK613" s="2"/>
      <c r="EL613" s="2"/>
      <c r="EM613" s="2"/>
      <c r="EN613" s="2"/>
      <c r="EO613" s="2"/>
      <c r="EP613" s="2"/>
      <c r="EQ613" s="2"/>
      <c r="ER613" s="2"/>
      <c r="ES613" s="2"/>
      <c r="ET613" s="2"/>
      <c r="EU613" s="2"/>
      <c r="EV613" s="2"/>
      <c r="EW613" s="2"/>
      <c r="EX613" s="2"/>
    </row>
    <row r="614" spans="1:154" x14ac:dyDescent="0.15">
      <c r="A614" s="35">
        <f t="shared" si="201"/>
        <v>45159</v>
      </c>
      <c r="B614" s="125">
        <f t="shared" ca="1" si="197"/>
        <v>12194.2358</v>
      </c>
      <c r="C614" s="14">
        <f t="shared" si="208"/>
        <v>10000</v>
      </c>
      <c r="D614" s="13">
        <f>IF(A614&lt;$B$1,VLOOKUP(A614,[1]DI!$A$4:$B$15000,2,FALSE),0)</f>
        <v>0.13150000000000001</v>
      </c>
      <c r="E614" s="14">
        <f t="shared" si="209"/>
        <v>1.0004903700000001</v>
      </c>
      <c r="F614" s="14">
        <f>(TRUNC(PRODUCT($E$14:$E613),16))</f>
        <v>1.2194235829379301</v>
      </c>
      <c r="G614" s="14">
        <f t="shared" si="210"/>
        <v>1</v>
      </c>
      <c r="H614" s="14">
        <f t="shared" si="211"/>
        <v>1.21942358</v>
      </c>
      <c r="I614" s="13">
        <f t="shared" si="202"/>
        <v>0</v>
      </c>
      <c r="J614" s="29">
        <f t="shared" si="203"/>
        <v>44559</v>
      </c>
      <c r="K614" s="2">
        <f t="shared" si="204"/>
        <v>413</v>
      </c>
      <c r="L614" s="17">
        <f t="shared" si="205"/>
        <v>413</v>
      </c>
      <c r="M614" s="12">
        <f t="shared" si="198"/>
        <v>1</v>
      </c>
      <c r="N614" s="12">
        <f t="shared" si="199"/>
        <v>1.21942358</v>
      </c>
      <c r="O614" s="17">
        <f t="shared" si="196"/>
        <v>0</v>
      </c>
      <c r="P614" s="14">
        <f t="shared" si="195"/>
        <v>2194.2357999999999</v>
      </c>
      <c r="Q614" s="14">
        <v>0</v>
      </c>
      <c r="R614" s="14">
        <f t="shared" si="213"/>
        <v>0</v>
      </c>
      <c r="S614" s="20">
        <f t="shared" si="200"/>
        <v>0</v>
      </c>
      <c r="T614" s="14">
        <f t="shared" si="212"/>
        <v>0</v>
      </c>
      <c r="U614" s="4" t="str">
        <f t="shared" si="206"/>
        <v>A+J=</v>
      </c>
      <c r="V614" s="29">
        <f t="shared" si="207"/>
        <v>45747</v>
      </c>
      <c r="W614" s="3"/>
      <c r="X614" s="3"/>
      <c r="Z614" s="3"/>
      <c r="AA614" s="1"/>
      <c r="AB614" s="3"/>
      <c r="AC614" s="3"/>
      <c r="AD614" s="3"/>
      <c r="AE614" s="3"/>
      <c r="AF614" s="3"/>
      <c r="AG614" s="11"/>
      <c r="AH614" s="3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  <c r="CG614" s="2"/>
      <c r="CH614" s="2"/>
      <c r="CI614" s="2"/>
      <c r="CJ614" s="2"/>
      <c r="CK614" s="2"/>
      <c r="CL614" s="2"/>
      <c r="CM614" s="2"/>
      <c r="CN614" s="2"/>
      <c r="CO614" s="2"/>
      <c r="CP614" s="2"/>
      <c r="CQ614" s="2"/>
      <c r="CR614" s="2"/>
      <c r="CS614" s="2"/>
      <c r="CT614" s="2"/>
      <c r="CU614" s="2"/>
      <c r="CV614" s="2"/>
      <c r="CW614" s="2"/>
      <c r="CX614" s="2"/>
      <c r="CY614" s="2"/>
      <c r="CZ614" s="2"/>
      <c r="DA614" s="2"/>
      <c r="DB614" s="2"/>
      <c r="DC614" s="2"/>
      <c r="DD614" s="2"/>
      <c r="DE614" s="2"/>
      <c r="DF614" s="2"/>
      <c r="DG614" s="2"/>
      <c r="DH614" s="2"/>
      <c r="DI614" s="2"/>
      <c r="DJ614" s="2"/>
      <c r="DK614" s="2"/>
      <c r="DL614" s="2"/>
      <c r="DM614" s="2"/>
      <c r="DN614" s="2"/>
      <c r="DO614" s="2"/>
      <c r="DP614" s="2"/>
      <c r="DQ614" s="2"/>
      <c r="DR614" s="2"/>
      <c r="DS614" s="2"/>
      <c r="DT614" s="2"/>
      <c r="DU614" s="2"/>
      <c r="DV614" s="2"/>
      <c r="DW614" s="2"/>
      <c r="DX614" s="2"/>
      <c r="DY614" s="2"/>
      <c r="DZ614" s="2"/>
      <c r="EA614" s="2"/>
      <c r="EB614" s="2"/>
      <c r="EC614" s="2"/>
      <c r="ED614" s="2"/>
      <c r="EE614" s="2"/>
      <c r="EF614" s="2"/>
      <c r="EG614" s="2"/>
      <c r="EH614" s="2"/>
      <c r="EI614" s="2"/>
      <c r="EJ614" s="2"/>
      <c r="EK614" s="2"/>
      <c r="EL614" s="2"/>
      <c r="EM614" s="2"/>
      <c r="EN614" s="2"/>
      <c r="EO614" s="2"/>
      <c r="EP614" s="2"/>
      <c r="EQ614" s="2"/>
      <c r="ER614" s="2"/>
      <c r="ES614" s="2"/>
      <c r="ET614" s="2"/>
      <c r="EU614" s="2"/>
      <c r="EV614" s="2"/>
      <c r="EW614" s="2"/>
      <c r="EX614" s="2"/>
    </row>
    <row r="615" spans="1:154" x14ac:dyDescent="0.15">
      <c r="A615" s="35">
        <f t="shared" si="201"/>
        <v>45160</v>
      </c>
      <c r="B615" s="125">
        <f t="shared" ca="1" si="197"/>
        <v>12200.2155</v>
      </c>
      <c r="C615" s="14">
        <f t="shared" si="208"/>
        <v>10000</v>
      </c>
      <c r="D615" s="13">
        <f>IF(A615&lt;$B$1,VLOOKUP(A615,[1]DI!$A$4:$B$15000,2,FALSE),0)</f>
        <v>0.13150000000000001</v>
      </c>
      <c r="E615" s="14">
        <f t="shared" si="209"/>
        <v>1.0004903700000001</v>
      </c>
      <c r="F615" s="14">
        <f>(TRUNC(PRODUCT($E$14:$E614),16))</f>
        <v>1.2200215516802999</v>
      </c>
      <c r="G615" s="14">
        <f t="shared" si="210"/>
        <v>1</v>
      </c>
      <c r="H615" s="14">
        <f t="shared" si="211"/>
        <v>1.22002155</v>
      </c>
      <c r="I615" s="13">
        <f t="shared" si="202"/>
        <v>0</v>
      </c>
      <c r="J615" s="29">
        <f t="shared" si="203"/>
        <v>44559</v>
      </c>
      <c r="K615" s="2">
        <f t="shared" si="204"/>
        <v>414</v>
      </c>
      <c r="L615" s="17">
        <f t="shared" si="205"/>
        <v>414</v>
      </c>
      <c r="M615" s="12">
        <f t="shared" si="198"/>
        <v>1</v>
      </c>
      <c r="N615" s="12">
        <f t="shared" si="199"/>
        <v>1.22002155</v>
      </c>
      <c r="O615" s="17">
        <f t="shared" si="196"/>
        <v>0</v>
      </c>
      <c r="P615" s="14">
        <f t="shared" si="195"/>
        <v>2200.2154999999998</v>
      </c>
      <c r="Q615" s="14">
        <v>0</v>
      </c>
      <c r="R615" s="14">
        <f t="shared" si="213"/>
        <v>0</v>
      </c>
      <c r="S615" s="20">
        <f t="shared" si="200"/>
        <v>0</v>
      </c>
      <c r="T615" s="14">
        <f t="shared" si="212"/>
        <v>0</v>
      </c>
      <c r="U615" s="4" t="str">
        <f t="shared" si="206"/>
        <v>A+J=</v>
      </c>
      <c r="V615" s="29">
        <f t="shared" si="207"/>
        <v>45747</v>
      </c>
      <c r="W615" s="3"/>
      <c r="X615" s="3"/>
      <c r="Z615" s="3"/>
      <c r="AA615" s="1"/>
      <c r="AB615" s="3"/>
      <c r="AC615" s="3"/>
      <c r="AD615" s="3"/>
      <c r="AE615" s="3"/>
      <c r="AF615" s="3"/>
      <c r="AG615" s="11"/>
      <c r="AH615" s="3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  <c r="CG615" s="2"/>
      <c r="CH615" s="2"/>
      <c r="CI615" s="2"/>
      <c r="CJ615" s="2"/>
      <c r="CK615" s="2"/>
      <c r="CL615" s="2"/>
      <c r="CM615" s="2"/>
      <c r="CN615" s="2"/>
      <c r="CO615" s="2"/>
      <c r="CP615" s="2"/>
      <c r="CQ615" s="2"/>
      <c r="CR615" s="2"/>
      <c r="CS615" s="2"/>
      <c r="CT615" s="2"/>
      <c r="CU615" s="2"/>
      <c r="CV615" s="2"/>
      <c r="CW615" s="2"/>
      <c r="CX615" s="2"/>
      <c r="CY615" s="2"/>
      <c r="CZ615" s="2"/>
      <c r="DA615" s="2"/>
      <c r="DB615" s="2"/>
      <c r="DC615" s="2"/>
      <c r="DD615" s="2"/>
      <c r="DE615" s="2"/>
      <c r="DF615" s="2"/>
      <c r="DG615" s="2"/>
      <c r="DH615" s="2"/>
      <c r="DI615" s="2"/>
      <c r="DJ615" s="2"/>
      <c r="DK615" s="2"/>
      <c r="DL615" s="2"/>
      <c r="DM615" s="2"/>
      <c r="DN615" s="2"/>
      <c r="DO615" s="2"/>
      <c r="DP615" s="2"/>
      <c r="DQ615" s="2"/>
      <c r="DR615" s="2"/>
      <c r="DS615" s="2"/>
      <c r="DT615" s="2"/>
      <c r="DU615" s="2"/>
      <c r="DV615" s="2"/>
      <c r="DW615" s="2"/>
      <c r="DX615" s="2"/>
      <c r="DY615" s="2"/>
      <c r="DZ615" s="2"/>
      <c r="EA615" s="2"/>
      <c r="EB615" s="2"/>
      <c r="EC615" s="2"/>
      <c r="ED615" s="2"/>
      <c r="EE615" s="2"/>
      <c r="EF615" s="2"/>
      <c r="EG615" s="2"/>
      <c r="EH615" s="2"/>
      <c r="EI615" s="2"/>
      <c r="EJ615" s="2"/>
      <c r="EK615" s="2"/>
      <c r="EL615" s="2"/>
      <c r="EM615" s="2"/>
      <c r="EN615" s="2"/>
      <c r="EO615" s="2"/>
      <c r="EP615" s="2"/>
      <c r="EQ615" s="2"/>
      <c r="ER615" s="2"/>
      <c r="ES615" s="2"/>
      <c r="ET615" s="2"/>
      <c r="EU615" s="2"/>
      <c r="EV615" s="2"/>
      <c r="EW615" s="2"/>
      <c r="EX615" s="2"/>
    </row>
    <row r="616" spans="1:154" x14ac:dyDescent="0.15">
      <c r="A616" s="35">
        <f t="shared" si="201"/>
        <v>45161</v>
      </c>
      <c r="B616" s="125">
        <f t="shared" ca="1" si="197"/>
        <v>12206.1981</v>
      </c>
      <c r="C616" s="14">
        <f t="shared" si="208"/>
        <v>10000</v>
      </c>
      <c r="D616" s="13">
        <f>IF(A616&lt;$B$1,VLOOKUP(A616,[1]DI!$A$4:$B$15000,2,FALSE),0)</f>
        <v>0.13150000000000001</v>
      </c>
      <c r="E616" s="14">
        <f t="shared" si="209"/>
        <v>1.0004903700000001</v>
      </c>
      <c r="F616" s="14">
        <f>(TRUNC(PRODUCT($E$14:$E615),16))</f>
        <v>1.22061981364859</v>
      </c>
      <c r="G616" s="14">
        <f t="shared" si="210"/>
        <v>1</v>
      </c>
      <c r="H616" s="14">
        <f t="shared" si="211"/>
        <v>1.2206198100000001</v>
      </c>
      <c r="I616" s="13">
        <f t="shared" si="202"/>
        <v>0</v>
      </c>
      <c r="J616" s="29">
        <f t="shared" si="203"/>
        <v>44559</v>
      </c>
      <c r="K616" s="2">
        <f t="shared" si="204"/>
        <v>415</v>
      </c>
      <c r="L616" s="17">
        <f t="shared" si="205"/>
        <v>415</v>
      </c>
      <c r="M616" s="12">
        <f t="shared" si="198"/>
        <v>1</v>
      </c>
      <c r="N616" s="12">
        <f t="shared" si="199"/>
        <v>1.2206198100000001</v>
      </c>
      <c r="O616" s="17">
        <f t="shared" si="196"/>
        <v>0</v>
      </c>
      <c r="P616" s="14">
        <f t="shared" si="195"/>
        <v>2206.1981000000001</v>
      </c>
      <c r="Q616" s="14">
        <v>0</v>
      </c>
      <c r="R616" s="14">
        <f t="shared" si="213"/>
        <v>0</v>
      </c>
      <c r="S616" s="20">
        <f t="shared" si="200"/>
        <v>0</v>
      </c>
      <c r="T616" s="14">
        <f t="shared" si="212"/>
        <v>0</v>
      </c>
      <c r="U616" s="4" t="str">
        <f t="shared" si="206"/>
        <v>A+J=</v>
      </c>
      <c r="V616" s="29">
        <f t="shared" si="207"/>
        <v>45747</v>
      </c>
      <c r="W616" s="3"/>
      <c r="X616" s="3"/>
      <c r="Z616" s="3"/>
      <c r="AA616" s="1"/>
      <c r="AB616" s="3"/>
      <c r="AC616" s="3"/>
      <c r="AD616" s="3"/>
      <c r="AE616" s="3"/>
      <c r="AF616" s="3"/>
      <c r="AG616" s="11"/>
      <c r="AH616" s="3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  <c r="CG616" s="2"/>
      <c r="CH616" s="2"/>
      <c r="CI616" s="2"/>
      <c r="CJ616" s="2"/>
      <c r="CK616" s="2"/>
      <c r="CL616" s="2"/>
      <c r="CM616" s="2"/>
      <c r="CN616" s="2"/>
      <c r="CO616" s="2"/>
      <c r="CP616" s="2"/>
      <c r="CQ616" s="2"/>
      <c r="CR616" s="2"/>
      <c r="CS616" s="2"/>
      <c r="CT616" s="2"/>
      <c r="CU616" s="2"/>
      <c r="CV616" s="2"/>
      <c r="CW616" s="2"/>
      <c r="CX616" s="2"/>
      <c r="CY616" s="2"/>
      <c r="CZ616" s="2"/>
      <c r="DA616" s="2"/>
      <c r="DB616" s="2"/>
      <c r="DC616" s="2"/>
      <c r="DD616" s="2"/>
      <c r="DE616" s="2"/>
      <c r="DF616" s="2"/>
      <c r="DG616" s="2"/>
      <c r="DH616" s="2"/>
      <c r="DI616" s="2"/>
      <c r="DJ616" s="2"/>
      <c r="DK616" s="2"/>
      <c r="DL616" s="2"/>
      <c r="DM616" s="2"/>
      <c r="DN616" s="2"/>
      <c r="DO616" s="2"/>
      <c r="DP616" s="2"/>
      <c r="DQ616" s="2"/>
      <c r="DR616" s="2"/>
      <c r="DS616" s="2"/>
      <c r="DT616" s="2"/>
      <c r="DU616" s="2"/>
      <c r="DV616" s="2"/>
      <c r="DW616" s="2"/>
      <c r="DX616" s="2"/>
      <c r="DY616" s="2"/>
      <c r="DZ616" s="2"/>
      <c r="EA616" s="2"/>
      <c r="EB616" s="2"/>
      <c r="EC616" s="2"/>
      <c r="ED616" s="2"/>
      <c r="EE616" s="2"/>
      <c r="EF616" s="2"/>
      <c r="EG616" s="2"/>
      <c r="EH616" s="2"/>
      <c r="EI616" s="2"/>
      <c r="EJ616" s="2"/>
      <c r="EK616" s="2"/>
      <c r="EL616" s="2"/>
      <c r="EM616" s="2"/>
      <c r="EN616" s="2"/>
      <c r="EO616" s="2"/>
      <c r="EP616" s="2"/>
      <c r="EQ616" s="2"/>
      <c r="ER616" s="2"/>
      <c r="ES616" s="2"/>
      <c r="ET616" s="2"/>
      <c r="EU616" s="2"/>
      <c r="EV616" s="2"/>
      <c r="EW616" s="2"/>
      <c r="EX616" s="2"/>
    </row>
    <row r="617" spans="1:154" x14ac:dyDescent="0.15">
      <c r="A617" s="35">
        <f t="shared" si="201"/>
        <v>45162</v>
      </c>
      <c r="B617" s="125">
        <f t="shared" ca="1" si="197"/>
        <v>12212.1837</v>
      </c>
      <c r="C617" s="14">
        <f t="shared" si="208"/>
        <v>10000</v>
      </c>
      <c r="D617" s="13">
        <f>IF(A617&lt;$B$1,VLOOKUP(A617,[1]DI!$A$4:$B$15000,2,FALSE),0)</f>
        <v>0.13150000000000001</v>
      </c>
      <c r="E617" s="14">
        <f t="shared" si="209"/>
        <v>1.0004903700000001</v>
      </c>
      <c r="F617" s="14">
        <f>(TRUNC(PRODUCT($E$14:$E616),16))</f>
        <v>1.2212183689866101</v>
      </c>
      <c r="G617" s="14">
        <f t="shared" si="210"/>
        <v>1</v>
      </c>
      <c r="H617" s="14">
        <f t="shared" si="211"/>
        <v>1.2212183700000001</v>
      </c>
      <c r="I617" s="13">
        <f t="shared" si="202"/>
        <v>0</v>
      </c>
      <c r="J617" s="29">
        <f t="shared" si="203"/>
        <v>44559</v>
      </c>
      <c r="K617" s="2">
        <f t="shared" si="204"/>
        <v>416</v>
      </c>
      <c r="L617" s="17">
        <f t="shared" si="205"/>
        <v>416</v>
      </c>
      <c r="M617" s="12">
        <f t="shared" si="198"/>
        <v>1</v>
      </c>
      <c r="N617" s="12">
        <f t="shared" si="199"/>
        <v>1.2212183700000001</v>
      </c>
      <c r="O617" s="17">
        <f t="shared" si="196"/>
        <v>0</v>
      </c>
      <c r="P617" s="14">
        <f t="shared" si="195"/>
        <v>2212.1837</v>
      </c>
      <c r="Q617" s="14">
        <v>0</v>
      </c>
      <c r="R617" s="14">
        <f t="shared" si="213"/>
        <v>0</v>
      </c>
      <c r="S617" s="20">
        <f t="shared" si="200"/>
        <v>0</v>
      </c>
      <c r="T617" s="14">
        <f t="shared" si="212"/>
        <v>0</v>
      </c>
      <c r="U617" s="4" t="str">
        <f t="shared" si="206"/>
        <v>A+J=</v>
      </c>
      <c r="V617" s="29">
        <f t="shared" si="207"/>
        <v>45747</v>
      </c>
      <c r="W617" s="3"/>
      <c r="X617" s="3"/>
      <c r="Z617" s="3"/>
      <c r="AA617" s="1"/>
      <c r="AB617" s="3"/>
      <c r="AC617" s="3"/>
      <c r="AD617" s="3"/>
      <c r="AE617" s="3"/>
      <c r="AF617" s="3"/>
      <c r="AG617" s="11"/>
      <c r="AH617" s="3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  <c r="CG617" s="2"/>
      <c r="CH617" s="2"/>
      <c r="CI617" s="2"/>
      <c r="CJ617" s="2"/>
      <c r="CK617" s="2"/>
      <c r="CL617" s="2"/>
      <c r="CM617" s="2"/>
      <c r="CN617" s="2"/>
      <c r="CO617" s="2"/>
      <c r="CP617" s="2"/>
      <c r="CQ617" s="2"/>
      <c r="CR617" s="2"/>
      <c r="CS617" s="2"/>
      <c r="CT617" s="2"/>
      <c r="CU617" s="2"/>
      <c r="CV617" s="2"/>
      <c r="CW617" s="2"/>
      <c r="CX617" s="2"/>
      <c r="CY617" s="2"/>
      <c r="CZ617" s="2"/>
      <c r="DA617" s="2"/>
      <c r="DB617" s="2"/>
      <c r="DC617" s="2"/>
      <c r="DD617" s="2"/>
      <c r="DE617" s="2"/>
      <c r="DF617" s="2"/>
      <c r="DG617" s="2"/>
      <c r="DH617" s="2"/>
      <c r="DI617" s="2"/>
      <c r="DJ617" s="2"/>
      <c r="DK617" s="2"/>
      <c r="DL617" s="2"/>
      <c r="DM617" s="2"/>
      <c r="DN617" s="2"/>
      <c r="DO617" s="2"/>
      <c r="DP617" s="2"/>
      <c r="DQ617" s="2"/>
      <c r="DR617" s="2"/>
      <c r="DS617" s="2"/>
      <c r="DT617" s="2"/>
      <c r="DU617" s="2"/>
      <c r="DV617" s="2"/>
      <c r="DW617" s="2"/>
      <c r="DX617" s="2"/>
      <c r="DY617" s="2"/>
      <c r="DZ617" s="2"/>
      <c r="EA617" s="2"/>
      <c r="EB617" s="2"/>
      <c r="EC617" s="2"/>
      <c r="ED617" s="2"/>
      <c r="EE617" s="2"/>
      <c r="EF617" s="2"/>
      <c r="EG617" s="2"/>
      <c r="EH617" s="2"/>
      <c r="EI617" s="2"/>
      <c r="EJ617" s="2"/>
      <c r="EK617" s="2"/>
      <c r="EL617" s="2"/>
      <c r="EM617" s="2"/>
      <c r="EN617" s="2"/>
      <c r="EO617" s="2"/>
      <c r="EP617" s="2"/>
      <c r="EQ617" s="2"/>
      <c r="ER617" s="2"/>
      <c r="ES617" s="2"/>
      <c r="ET617" s="2"/>
      <c r="EU617" s="2"/>
      <c r="EV617" s="2"/>
      <c r="EW617" s="2"/>
      <c r="EX617" s="2"/>
    </row>
    <row r="618" spans="1:154" x14ac:dyDescent="0.15">
      <c r="A618" s="35">
        <f t="shared" si="201"/>
        <v>45163</v>
      </c>
      <c r="B618" s="125">
        <f t="shared" ca="1" si="197"/>
        <v>12218.172200000001</v>
      </c>
      <c r="C618" s="14">
        <f t="shared" si="208"/>
        <v>10000</v>
      </c>
      <c r="D618" s="13">
        <f>IF(A618&lt;$B$1,VLOOKUP(A618,[1]DI!$A$4:$B$15000,2,FALSE),0)</f>
        <v>0.13150000000000001</v>
      </c>
      <c r="E618" s="14">
        <f t="shared" si="209"/>
        <v>1.0004903700000001</v>
      </c>
      <c r="F618" s="14">
        <f>(TRUNC(PRODUCT($E$14:$E617),16))</f>
        <v>1.2218172178382101</v>
      </c>
      <c r="G618" s="14">
        <f t="shared" si="210"/>
        <v>1</v>
      </c>
      <c r="H618" s="14">
        <f t="shared" si="211"/>
        <v>1.2218172199999999</v>
      </c>
      <c r="I618" s="13">
        <f t="shared" si="202"/>
        <v>0</v>
      </c>
      <c r="J618" s="29">
        <f t="shared" si="203"/>
        <v>44559</v>
      </c>
      <c r="K618" s="2">
        <f t="shared" si="204"/>
        <v>417</v>
      </c>
      <c r="L618" s="17">
        <f t="shared" si="205"/>
        <v>417</v>
      </c>
      <c r="M618" s="12">
        <f t="shared" si="198"/>
        <v>1</v>
      </c>
      <c r="N618" s="12">
        <f t="shared" si="199"/>
        <v>1.2218172199999999</v>
      </c>
      <c r="O618" s="17">
        <f t="shared" si="196"/>
        <v>0</v>
      </c>
      <c r="P618" s="14">
        <f t="shared" si="195"/>
        <v>2218.1722</v>
      </c>
      <c r="Q618" s="14">
        <v>0</v>
      </c>
      <c r="R618" s="14">
        <f t="shared" si="213"/>
        <v>0</v>
      </c>
      <c r="S618" s="20">
        <f t="shared" si="200"/>
        <v>0</v>
      </c>
      <c r="T618" s="14">
        <f t="shared" si="212"/>
        <v>0</v>
      </c>
      <c r="U618" s="4" t="str">
        <f t="shared" si="206"/>
        <v>A+J=</v>
      </c>
      <c r="V618" s="29">
        <f t="shared" si="207"/>
        <v>45747</v>
      </c>
      <c r="W618" s="3"/>
      <c r="X618" s="3"/>
      <c r="Z618" s="3"/>
      <c r="AA618" s="1"/>
      <c r="AB618" s="3"/>
      <c r="AC618" s="3"/>
      <c r="AD618" s="3"/>
      <c r="AE618" s="3"/>
      <c r="AF618" s="3"/>
      <c r="AG618" s="11"/>
      <c r="AH618" s="3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  <c r="CG618" s="2"/>
      <c r="CH618" s="2"/>
      <c r="CI618" s="2"/>
      <c r="CJ618" s="2"/>
      <c r="CK618" s="2"/>
      <c r="CL618" s="2"/>
      <c r="CM618" s="2"/>
      <c r="CN618" s="2"/>
      <c r="CO618" s="2"/>
      <c r="CP618" s="2"/>
      <c r="CQ618" s="2"/>
      <c r="CR618" s="2"/>
      <c r="CS618" s="2"/>
      <c r="CT618" s="2"/>
      <c r="CU618" s="2"/>
      <c r="CV618" s="2"/>
      <c r="CW618" s="2"/>
      <c r="CX618" s="2"/>
      <c r="CY618" s="2"/>
      <c r="CZ618" s="2"/>
      <c r="DA618" s="2"/>
      <c r="DB618" s="2"/>
      <c r="DC618" s="2"/>
      <c r="DD618" s="2"/>
      <c r="DE618" s="2"/>
      <c r="DF618" s="2"/>
      <c r="DG618" s="2"/>
      <c r="DH618" s="2"/>
      <c r="DI618" s="2"/>
      <c r="DJ618" s="2"/>
      <c r="DK618" s="2"/>
      <c r="DL618" s="2"/>
      <c r="DM618" s="2"/>
      <c r="DN618" s="2"/>
      <c r="DO618" s="2"/>
      <c r="DP618" s="2"/>
      <c r="DQ618" s="2"/>
      <c r="DR618" s="2"/>
      <c r="DS618" s="2"/>
      <c r="DT618" s="2"/>
      <c r="DU618" s="2"/>
      <c r="DV618" s="2"/>
      <c r="DW618" s="2"/>
      <c r="DX618" s="2"/>
      <c r="DY618" s="2"/>
      <c r="DZ618" s="2"/>
      <c r="EA618" s="2"/>
      <c r="EB618" s="2"/>
      <c r="EC618" s="2"/>
      <c r="ED618" s="2"/>
      <c r="EE618" s="2"/>
      <c r="EF618" s="2"/>
      <c r="EG618" s="2"/>
      <c r="EH618" s="2"/>
      <c r="EI618" s="2"/>
      <c r="EJ618" s="2"/>
      <c r="EK618" s="2"/>
      <c r="EL618" s="2"/>
      <c r="EM618" s="2"/>
      <c r="EN618" s="2"/>
      <c r="EO618" s="2"/>
      <c r="EP618" s="2"/>
      <c r="EQ618" s="2"/>
      <c r="ER618" s="2"/>
      <c r="ES618" s="2"/>
      <c r="ET618" s="2"/>
      <c r="EU618" s="2"/>
      <c r="EV618" s="2"/>
      <c r="EW618" s="2"/>
      <c r="EX618" s="2"/>
    </row>
    <row r="619" spans="1:154" x14ac:dyDescent="0.15">
      <c r="A619" s="35">
        <f t="shared" si="201"/>
        <v>45164</v>
      </c>
      <c r="B619" s="125">
        <f t="shared" ca="1" si="197"/>
        <v>12224.1636</v>
      </c>
      <c r="C619" s="14">
        <f t="shared" si="208"/>
        <v>10000</v>
      </c>
      <c r="D619" s="13">
        <f>IF(A619&lt;$B$1,VLOOKUP(A619,[1]DI!$A$4:$B$15000,2,FALSE),0)</f>
        <v>0</v>
      </c>
      <c r="E619" s="14">
        <f t="shared" si="209"/>
        <v>1</v>
      </c>
      <c r="F619" s="14">
        <f>(TRUNC(PRODUCT($E$14:$E618),16))</f>
        <v>1.2224163603473199</v>
      </c>
      <c r="G619" s="14">
        <f t="shared" si="210"/>
        <v>1</v>
      </c>
      <c r="H619" s="14">
        <f t="shared" si="211"/>
        <v>1.22241636</v>
      </c>
      <c r="I619" s="13">
        <f t="shared" si="202"/>
        <v>0</v>
      </c>
      <c r="J619" s="29">
        <f t="shared" si="203"/>
        <v>44559</v>
      </c>
      <c r="K619" s="2">
        <f t="shared" si="204"/>
        <v>417</v>
      </c>
      <c r="L619" s="17">
        <f t="shared" si="205"/>
        <v>418</v>
      </c>
      <c r="M619" s="12">
        <f t="shared" si="198"/>
        <v>1</v>
      </c>
      <c r="N619" s="12">
        <f t="shared" si="199"/>
        <v>1.22241636</v>
      </c>
      <c r="O619" s="17">
        <f t="shared" si="196"/>
        <v>0</v>
      </c>
      <c r="P619" s="14">
        <f t="shared" si="195"/>
        <v>2224.1635999999999</v>
      </c>
      <c r="Q619" s="14">
        <v>0</v>
      </c>
      <c r="R619" s="14">
        <f t="shared" si="213"/>
        <v>0</v>
      </c>
      <c r="S619" s="20">
        <f t="shared" si="200"/>
        <v>0</v>
      </c>
      <c r="T619" s="14">
        <f t="shared" si="212"/>
        <v>0</v>
      </c>
      <c r="U619" s="4" t="str">
        <f t="shared" si="206"/>
        <v>A+J=</v>
      </c>
      <c r="V619" s="29">
        <f t="shared" si="207"/>
        <v>45747</v>
      </c>
      <c r="W619" s="3"/>
      <c r="X619" s="3"/>
      <c r="Z619" s="3"/>
      <c r="AA619" s="1"/>
      <c r="AB619" s="3"/>
      <c r="AC619" s="3"/>
      <c r="AD619" s="3"/>
      <c r="AE619" s="3"/>
      <c r="AF619" s="3"/>
      <c r="AG619" s="11"/>
      <c r="AH619" s="3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  <c r="CG619" s="2"/>
      <c r="CH619" s="2"/>
      <c r="CI619" s="2"/>
      <c r="CJ619" s="2"/>
      <c r="CK619" s="2"/>
      <c r="CL619" s="2"/>
      <c r="CM619" s="2"/>
      <c r="CN619" s="2"/>
      <c r="CO619" s="2"/>
      <c r="CP619" s="2"/>
      <c r="CQ619" s="2"/>
      <c r="CR619" s="2"/>
      <c r="CS619" s="2"/>
      <c r="CT619" s="2"/>
      <c r="CU619" s="2"/>
      <c r="CV619" s="2"/>
      <c r="CW619" s="2"/>
      <c r="CX619" s="2"/>
      <c r="CY619" s="2"/>
      <c r="CZ619" s="2"/>
      <c r="DA619" s="2"/>
      <c r="DB619" s="2"/>
      <c r="DC619" s="2"/>
      <c r="DD619" s="2"/>
      <c r="DE619" s="2"/>
      <c r="DF619" s="2"/>
      <c r="DG619" s="2"/>
      <c r="DH619" s="2"/>
      <c r="DI619" s="2"/>
      <c r="DJ619" s="2"/>
      <c r="DK619" s="2"/>
      <c r="DL619" s="2"/>
      <c r="DM619" s="2"/>
      <c r="DN619" s="2"/>
      <c r="DO619" s="2"/>
      <c r="DP619" s="2"/>
      <c r="DQ619" s="2"/>
      <c r="DR619" s="2"/>
      <c r="DS619" s="2"/>
      <c r="DT619" s="2"/>
      <c r="DU619" s="2"/>
      <c r="DV619" s="2"/>
      <c r="DW619" s="2"/>
      <c r="DX619" s="2"/>
      <c r="DY619" s="2"/>
      <c r="DZ619" s="2"/>
      <c r="EA619" s="2"/>
      <c r="EB619" s="2"/>
      <c r="EC619" s="2"/>
      <c r="ED619" s="2"/>
      <c r="EE619" s="2"/>
      <c r="EF619" s="2"/>
      <c r="EG619" s="2"/>
      <c r="EH619" s="2"/>
      <c r="EI619" s="2"/>
      <c r="EJ619" s="2"/>
      <c r="EK619" s="2"/>
      <c r="EL619" s="2"/>
      <c r="EM619" s="2"/>
      <c r="EN619" s="2"/>
      <c r="EO619" s="2"/>
      <c r="EP619" s="2"/>
      <c r="EQ619" s="2"/>
      <c r="ER619" s="2"/>
      <c r="ES619" s="2"/>
      <c r="ET619" s="2"/>
      <c r="EU619" s="2"/>
      <c r="EV619" s="2"/>
      <c r="EW619" s="2"/>
      <c r="EX619" s="2"/>
    </row>
    <row r="620" spans="1:154" x14ac:dyDescent="0.15">
      <c r="A620" s="35">
        <f t="shared" si="201"/>
        <v>45165</v>
      </c>
      <c r="B620" s="125">
        <f t="shared" ca="1" si="197"/>
        <v>12224.1636</v>
      </c>
      <c r="C620" s="14">
        <f t="shared" si="208"/>
        <v>10000</v>
      </c>
      <c r="D620" s="13">
        <f>IF(A620&lt;$B$1,VLOOKUP(A620,[1]DI!$A$4:$B$15000,2,FALSE),0)</f>
        <v>0</v>
      </c>
      <c r="E620" s="14">
        <f t="shared" si="209"/>
        <v>1</v>
      </c>
      <c r="F620" s="14">
        <f>(TRUNC(PRODUCT($E$14:$E619),16))</f>
        <v>1.2224163603473199</v>
      </c>
      <c r="G620" s="14">
        <f t="shared" si="210"/>
        <v>1</v>
      </c>
      <c r="H620" s="14">
        <f t="shared" si="211"/>
        <v>1.22241636</v>
      </c>
      <c r="I620" s="13">
        <f t="shared" si="202"/>
        <v>0</v>
      </c>
      <c r="J620" s="29">
        <f t="shared" si="203"/>
        <v>44559</v>
      </c>
      <c r="K620" s="2">
        <f t="shared" si="204"/>
        <v>417</v>
      </c>
      <c r="L620" s="17">
        <f t="shared" si="205"/>
        <v>418</v>
      </c>
      <c r="M620" s="12">
        <f t="shared" si="198"/>
        <v>1</v>
      </c>
      <c r="N620" s="12">
        <f t="shared" si="199"/>
        <v>1.22241636</v>
      </c>
      <c r="O620" s="17">
        <f t="shared" si="196"/>
        <v>0</v>
      </c>
      <c r="P620" s="14">
        <f t="shared" si="195"/>
        <v>2224.1635999999999</v>
      </c>
      <c r="Q620" s="14">
        <v>0</v>
      </c>
      <c r="R620" s="14">
        <f t="shared" si="213"/>
        <v>0</v>
      </c>
      <c r="S620" s="20">
        <f t="shared" si="200"/>
        <v>0</v>
      </c>
      <c r="T620" s="14">
        <f t="shared" si="212"/>
        <v>0</v>
      </c>
      <c r="U620" s="4" t="str">
        <f t="shared" si="206"/>
        <v>A+J=</v>
      </c>
      <c r="V620" s="29">
        <f t="shared" si="207"/>
        <v>45747</v>
      </c>
      <c r="W620" s="3"/>
      <c r="X620" s="3"/>
      <c r="Z620" s="3"/>
      <c r="AA620" s="1"/>
      <c r="AB620" s="3"/>
      <c r="AC620" s="3"/>
      <c r="AD620" s="3"/>
      <c r="AE620" s="3"/>
      <c r="AF620" s="3"/>
      <c r="AG620" s="11"/>
      <c r="AH620" s="3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  <c r="CG620" s="2"/>
      <c r="CH620" s="2"/>
      <c r="CI620" s="2"/>
      <c r="CJ620" s="2"/>
      <c r="CK620" s="2"/>
      <c r="CL620" s="2"/>
      <c r="CM620" s="2"/>
      <c r="CN620" s="2"/>
      <c r="CO620" s="2"/>
      <c r="CP620" s="2"/>
      <c r="CQ620" s="2"/>
      <c r="CR620" s="2"/>
      <c r="CS620" s="2"/>
      <c r="CT620" s="2"/>
      <c r="CU620" s="2"/>
      <c r="CV620" s="2"/>
      <c r="CW620" s="2"/>
      <c r="CX620" s="2"/>
      <c r="CY620" s="2"/>
      <c r="CZ620" s="2"/>
      <c r="DA620" s="2"/>
      <c r="DB620" s="2"/>
      <c r="DC620" s="2"/>
      <c r="DD620" s="2"/>
      <c r="DE620" s="2"/>
      <c r="DF620" s="2"/>
      <c r="DG620" s="2"/>
      <c r="DH620" s="2"/>
      <c r="DI620" s="2"/>
      <c r="DJ620" s="2"/>
      <c r="DK620" s="2"/>
      <c r="DL620" s="2"/>
      <c r="DM620" s="2"/>
      <c r="DN620" s="2"/>
      <c r="DO620" s="2"/>
      <c r="DP620" s="2"/>
      <c r="DQ620" s="2"/>
      <c r="DR620" s="2"/>
      <c r="DS620" s="2"/>
      <c r="DT620" s="2"/>
      <c r="DU620" s="2"/>
      <c r="DV620" s="2"/>
      <c r="DW620" s="2"/>
      <c r="DX620" s="2"/>
      <c r="DY620" s="2"/>
      <c r="DZ620" s="2"/>
      <c r="EA620" s="2"/>
      <c r="EB620" s="2"/>
      <c r="EC620" s="2"/>
      <c r="ED620" s="2"/>
      <c r="EE620" s="2"/>
      <c r="EF620" s="2"/>
      <c r="EG620" s="2"/>
      <c r="EH620" s="2"/>
      <c r="EI620" s="2"/>
      <c r="EJ620" s="2"/>
      <c r="EK620" s="2"/>
      <c r="EL620" s="2"/>
      <c r="EM620" s="2"/>
      <c r="EN620" s="2"/>
      <c r="EO620" s="2"/>
      <c r="EP620" s="2"/>
      <c r="EQ620" s="2"/>
      <c r="ER620" s="2"/>
      <c r="ES620" s="2"/>
      <c r="ET620" s="2"/>
      <c r="EU620" s="2"/>
      <c r="EV620" s="2"/>
      <c r="EW620" s="2"/>
      <c r="EX620" s="2"/>
    </row>
    <row r="621" spans="1:154" x14ac:dyDescent="0.15">
      <c r="A621" s="35">
        <f t="shared" si="201"/>
        <v>45166</v>
      </c>
      <c r="B621" s="125">
        <f t="shared" ca="1" si="197"/>
        <v>12224.1636</v>
      </c>
      <c r="C621" s="14">
        <f t="shared" si="208"/>
        <v>10000</v>
      </c>
      <c r="D621" s="13">
        <f>IF(A621&lt;$B$1,VLOOKUP(A621,[1]DI!$A$4:$B$15000,2,FALSE),0)</f>
        <v>0.13150000000000001</v>
      </c>
      <c r="E621" s="14">
        <f t="shared" si="209"/>
        <v>1.0004903700000001</v>
      </c>
      <c r="F621" s="14">
        <f>(TRUNC(PRODUCT($E$14:$E620),16))</f>
        <v>1.2224163603473199</v>
      </c>
      <c r="G621" s="14">
        <f t="shared" si="210"/>
        <v>1</v>
      </c>
      <c r="H621" s="14">
        <f t="shared" si="211"/>
        <v>1.22241636</v>
      </c>
      <c r="I621" s="13">
        <f t="shared" si="202"/>
        <v>0</v>
      </c>
      <c r="J621" s="29">
        <f t="shared" si="203"/>
        <v>44559</v>
      </c>
      <c r="K621" s="2">
        <f t="shared" si="204"/>
        <v>418</v>
      </c>
      <c r="L621" s="17">
        <f t="shared" si="205"/>
        <v>418</v>
      </c>
      <c r="M621" s="12">
        <f t="shared" si="198"/>
        <v>1</v>
      </c>
      <c r="N621" s="12">
        <f t="shared" si="199"/>
        <v>1.22241636</v>
      </c>
      <c r="O621" s="17">
        <f t="shared" si="196"/>
        <v>0</v>
      </c>
      <c r="P621" s="14">
        <f t="shared" si="195"/>
        <v>2224.1635999999999</v>
      </c>
      <c r="Q621" s="14">
        <v>0</v>
      </c>
      <c r="R621" s="14">
        <f t="shared" si="213"/>
        <v>0</v>
      </c>
      <c r="S621" s="20">
        <f t="shared" si="200"/>
        <v>0</v>
      </c>
      <c r="T621" s="14">
        <f t="shared" si="212"/>
        <v>0</v>
      </c>
      <c r="U621" s="4" t="str">
        <f t="shared" si="206"/>
        <v>A+J=</v>
      </c>
      <c r="V621" s="29">
        <f t="shared" si="207"/>
        <v>45747</v>
      </c>
      <c r="W621" s="3"/>
      <c r="X621" s="3"/>
      <c r="Z621" s="3"/>
      <c r="AA621" s="1"/>
      <c r="AB621" s="3"/>
      <c r="AC621" s="3"/>
      <c r="AD621" s="3"/>
      <c r="AE621" s="3"/>
      <c r="AF621" s="3"/>
      <c r="AG621" s="11"/>
      <c r="AH621" s="3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  <c r="CG621" s="2"/>
      <c r="CH621" s="2"/>
      <c r="CI621" s="2"/>
      <c r="CJ621" s="2"/>
      <c r="CK621" s="2"/>
      <c r="CL621" s="2"/>
      <c r="CM621" s="2"/>
      <c r="CN621" s="2"/>
      <c r="CO621" s="2"/>
      <c r="CP621" s="2"/>
      <c r="CQ621" s="2"/>
      <c r="CR621" s="2"/>
      <c r="CS621" s="2"/>
      <c r="CT621" s="2"/>
      <c r="CU621" s="2"/>
      <c r="CV621" s="2"/>
      <c r="CW621" s="2"/>
      <c r="CX621" s="2"/>
      <c r="CY621" s="2"/>
      <c r="CZ621" s="2"/>
      <c r="DA621" s="2"/>
      <c r="DB621" s="2"/>
      <c r="DC621" s="2"/>
      <c r="DD621" s="2"/>
      <c r="DE621" s="2"/>
      <c r="DF621" s="2"/>
      <c r="DG621" s="2"/>
      <c r="DH621" s="2"/>
      <c r="DI621" s="2"/>
      <c r="DJ621" s="2"/>
      <c r="DK621" s="2"/>
      <c r="DL621" s="2"/>
      <c r="DM621" s="2"/>
      <c r="DN621" s="2"/>
      <c r="DO621" s="2"/>
      <c r="DP621" s="2"/>
      <c r="DQ621" s="2"/>
      <c r="DR621" s="2"/>
      <c r="DS621" s="2"/>
      <c r="DT621" s="2"/>
      <c r="DU621" s="2"/>
      <c r="DV621" s="2"/>
      <c r="DW621" s="2"/>
      <c r="DX621" s="2"/>
      <c r="DY621" s="2"/>
      <c r="DZ621" s="2"/>
      <c r="EA621" s="2"/>
      <c r="EB621" s="2"/>
      <c r="EC621" s="2"/>
      <c r="ED621" s="2"/>
      <c r="EE621" s="2"/>
      <c r="EF621" s="2"/>
      <c r="EG621" s="2"/>
      <c r="EH621" s="2"/>
      <c r="EI621" s="2"/>
      <c r="EJ621" s="2"/>
      <c r="EK621" s="2"/>
      <c r="EL621" s="2"/>
      <c r="EM621" s="2"/>
      <c r="EN621" s="2"/>
      <c r="EO621" s="2"/>
      <c r="EP621" s="2"/>
      <c r="EQ621" s="2"/>
      <c r="ER621" s="2"/>
      <c r="ES621" s="2"/>
      <c r="ET621" s="2"/>
      <c r="EU621" s="2"/>
      <c r="EV621" s="2"/>
      <c r="EW621" s="2"/>
      <c r="EX621" s="2"/>
    </row>
    <row r="622" spans="1:154" x14ac:dyDescent="0.15">
      <c r="A622" s="35">
        <f t="shared" si="201"/>
        <v>45167</v>
      </c>
      <c r="B622" s="125">
        <f t="shared" ca="1" si="197"/>
        <v>12230.157999999999</v>
      </c>
      <c r="C622" s="14">
        <f t="shared" si="208"/>
        <v>10000</v>
      </c>
      <c r="D622" s="13">
        <f>IF(A622&lt;$B$1,VLOOKUP(A622,[1]DI!$A$4:$B$15000,2,FALSE),0)</f>
        <v>0.13150000000000001</v>
      </c>
      <c r="E622" s="14">
        <f t="shared" si="209"/>
        <v>1.0004903700000001</v>
      </c>
      <c r="F622" s="14">
        <f>(TRUNC(PRODUCT($E$14:$E621),16))</f>
        <v>1.22301579665795</v>
      </c>
      <c r="G622" s="14">
        <f t="shared" si="210"/>
        <v>1</v>
      </c>
      <c r="H622" s="14">
        <f t="shared" si="211"/>
        <v>1.2230158</v>
      </c>
      <c r="I622" s="13">
        <f t="shared" si="202"/>
        <v>0</v>
      </c>
      <c r="J622" s="29">
        <f t="shared" si="203"/>
        <v>44559</v>
      </c>
      <c r="K622" s="2">
        <f t="shared" si="204"/>
        <v>419</v>
      </c>
      <c r="L622" s="17">
        <f t="shared" si="205"/>
        <v>419</v>
      </c>
      <c r="M622" s="12">
        <f t="shared" si="198"/>
        <v>1</v>
      </c>
      <c r="N622" s="12">
        <f t="shared" si="199"/>
        <v>1.2230158</v>
      </c>
      <c r="O622" s="17">
        <f t="shared" si="196"/>
        <v>0</v>
      </c>
      <c r="P622" s="14">
        <f t="shared" si="195"/>
        <v>2230.1579999999999</v>
      </c>
      <c r="Q622" s="14">
        <v>0</v>
      </c>
      <c r="R622" s="14">
        <f t="shared" si="213"/>
        <v>0</v>
      </c>
      <c r="S622" s="20">
        <f t="shared" si="200"/>
        <v>0</v>
      </c>
      <c r="T622" s="14">
        <f t="shared" si="212"/>
        <v>0</v>
      </c>
      <c r="U622" s="4" t="str">
        <f t="shared" si="206"/>
        <v>A+J=</v>
      </c>
      <c r="V622" s="29">
        <f t="shared" si="207"/>
        <v>45747</v>
      </c>
      <c r="W622" s="3"/>
      <c r="X622" s="3"/>
      <c r="Z622" s="3"/>
      <c r="AA622" s="1"/>
      <c r="AB622" s="3"/>
      <c r="AC622" s="3"/>
      <c r="AD622" s="3"/>
      <c r="AE622" s="3"/>
      <c r="AF622" s="3"/>
      <c r="AG622" s="11"/>
      <c r="AH622" s="3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  <c r="CG622" s="2"/>
      <c r="CH622" s="2"/>
      <c r="CI622" s="2"/>
      <c r="CJ622" s="2"/>
      <c r="CK622" s="2"/>
      <c r="CL622" s="2"/>
      <c r="CM622" s="2"/>
      <c r="CN622" s="2"/>
      <c r="CO622" s="2"/>
      <c r="CP622" s="2"/>
      <c r="CQ622" s="2"/>
      <c r="CR622" s="2"/>
      <c r="CS622" s="2"/>
      <c r="CT622" s="2"/>
      <c r="CU622" s="2"/>
      <c r="CV622" s="2"/>
      <c r="CW622" s="2"/>
      <c r="CX622" s="2"/>
      <c r="CY622" s="2"/>
      <c r="CZ622" s="2"/>
      <c r="DA622" s="2"/>
      <c r="DB622" s="2"/>
      <c r="DC622" s="2"/>
      <c r="DD622" s="2"/>
      <c r="DE622" s="2"/>
      <c r="DF622" s="2"/>
      <c r="DG622" s="2"/>
      <c r="DH622" s="2"/>
      <c r="DI622" s="2"/>
      <c r="DJ622" s="2"/>
      <c r="DK622" s="2"/>
      <c r="DL622" s="2"/>
      <c r="DM622" s="2"/>
      <c r="DN622" s="2"/>
      <c r="DO622" s="2"/>
      <c r="DP622" s="2"/>
      <c r="DQ622" s="2"/>
      <c r="DR622" s="2"/>
      <c r="DS622" s="2"/>
      <c r="DT622" s="2"/>
      <c r="DU622" s="2"/>
      <c r="DV622" s="2"/>
      <c r="DW622" s="2"/>
      <c r="DX622" s="2"/>
      <c r="DY622" s="2"/>
      <c r="DZ622" s="2"/>
      <c r="EA622" s="2"/>
      <c r="EB622" s="2"/>
      <c r="EC622" s="2"/>
      <c r="ED622" s="2"/>
      <c r="EE622" s="2"/>
      <c r="EF622" s="2"/>
      <c r="EG622" s="2"/>
      <c r="EH622" s="2"/>
      <c r="EI622" s="2"/>
      <c r="EJ622" s="2"/>
      <c r="EK622" s="2"/>
      <c r="EL622" s="2"/>
      <c r="EM622" s="2"/>
      <c r="EN622" s="2"/>
      <c r="EO622" s="2"/>
      <c r="EP622" s="2"/>
      <c r="EQ622" s="2"/>
      <c r="ER622" s="2"/>
      <c r="ES622" s="2"/>
      <c r="ET622" s="2"/>
      <c r="EU622" s="2"/>
      <c r="EV622" s="2"/>
      <c r="EW622" s="2"/>
      <c r="EX622" s="2"/>
    </row>
    <row r="623" spans="1:154" x14ac:dyDescent="0.15">
      <c r="A623" s="35">
        <f t="shared" si="201"/>
        <v>45168</v>
      </c>
      <c r="B623" s="125">
        <f t="shared" ca="1" si="197"/>
        <v>12236.1553</v>
      </c>
      <c r="C623" s="14">
        <f t="shared" si="208"/>
        <v>10000</v>
      </c>
      <c r="D623" s="13">
        <f>IF(A623&lt;$B$1,VLOOKUP(A623,[1]DI!$A$4:$B$15000,2,FALSE),0)</f>
        <v>0.13150000000000001</v>
      </c>
      <c r="E623" s="14">
        <f t="shared" si="209"/>
        <v>1.0004903700000001</v>
      </c>
      <c r="F623" s="14">
        <f>(TRUNC(PRODUCT($E$14:$E622),16))</f>
        <v>1.22361552691415</v>
      </c>
      <c r="G623" s="14">
        <f t="shared" si="210"/>
        <v>1</v>
      </c>
      <c r="H623" s="14">
        <f t="shared" si="211"/>
        <v>1.22361553</v>
      </c>
      <c r="I623" s="13">
        <f t="shared" si="202"/>
        <v>0</v>
      </c>
      <c r="J623" s="29">
        <f t="shared" si="203"/>
        <v>44559</v>
      </c>
      <c r="K623" s="2">
        <f t="shared" si="204"/>
        <v>420</v>
      </c>
      <c r="L623" s="17">
        <f t="shared" si="205"/>
        <v>420</v>
      </c>
      <c r="M623" s="12">
        <f t="shared" si="198"/>
        <v>1</v>
      </c>
      <c r="N623" s="12">
        <f t="shared" si="199"/>
        <v>1.22361553</v>
      </c>
      <c r="O623" s="17">
        <f t="shared" si="196"/>
        <v>0</v>
      </c>
      <c r="P623" s="14">
        <f t="shared" si="195"/>
        <v>2236.1552999999999</v>
      </c>
      <c r="Q623" s="14">
        <v>0</v>
      </c>
      <c r="R623" s="14">
        <f t="shared" si="213"/>
        <v>0</v>
      </c>
      <c r="S623" s="20">
        <f t="shared" si="200"/>
        <v>0</v>
      </c>
      <c r="T623" s="14">
        <f t="shared" si="212"/>
        <v>0</v>
      </c>
      <c r="U623" s="4" t="str">
        <f t="shared" si="206"/>
        <v>A+J=</v>
      </c>
      <c r="V623" s="29">
        <f t="shared" si="207"/>
        <v>45747</v>
      </c>
      <c r="W623" s="3"/>
      <c r="X623" s="3"/>
      <c r="Z623" s="3"/>
      <c r="AA623" s="1"/>
      <c r="AB623" s="3"/>
      <c r="AC623" s="3"/>
      <c r="AD623" s="3"/>
      <c r="AE623" s="3"/>
      <c r="AF623" s="3"/>
      <c r="AG623" s="11"/>
      <c r="AH623" s="3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  <c r="CG623" s="2"/>
      <c r="CH623" s="2"/>
      <c r="CI623" s="2"/>
      <c r="CJ623" s="2"/>
      <c r="CK623" s="2"/>
      <c r="CL623" s="2"/>
      <c r="CM623" s="2"/>
      <c r="CN623" s="2"/>
      <c r="CO623" s="2"/>
      <c r="CP623" s="2"/>
      <c r="CQ623" s="2"/>
      <c r="CR623" s="2"/>
      <c r="CS623" s="2"/>
      <c r="CT623" s="2"/>
      <c r="CU623" s="2"/>
      <c r="CV623" s="2"/>
      <c r="CW623" s="2"/>
      <c r="CX623" s="2"/>
      <c r="CY623" s="2"/>
      <c r="CZ623" s="2"/>
      <c r="DA623" s="2"/>
      <c r="DB623" s="2"/>
      <c r="DC623" s="2"/>
      <c r="DD623" s="2"/>
      <c r="DE623" s="2"/>
      <c r="DF623" s="2"/>
      <c r="DG623" s="2"/>
      <c r="DH623" s="2"/>
      <c r="DI623" s="2"/>
      <c r="DJ623" s="2"/>
      <c r="DK623" s="2"/>
      <c r="DL623" s="2"/>
      <c r="DM623" s="2"/>
      <c r="DN623" s="2"/>
      <c r="DO623" s="2"/>
      <c r="DP623" s="2"/>
      <c r="DQ623" s="2"/>
      <c r="DR623" s="2"/>
      <c r="DS623" s="2"/>
      <c r="DT623" s="2"/>
      <c r="DU623" s="2"/>
      <c r="DV623" s="2"/>
      <c r="DW623" s="2"/>
      <c r="DX623" s="2"/>
      <c r="DY623" s="2"/>
      <c r="DZ623" s="2"/>
      <c r="EA623" s="2"/>
      <c r="EB623" s="2"/>
      <c r="EC623" s="2"/>
      <c r="ED623" s="2"/>
      <c r="EE623" s="2"/>
      <c r="EF623" s="2"/>
      <c r="EG623" s="2"/>
      <c r="EH623" s="2"/>
      <c r="EI623" s="2"/>
      <c r="EJ623" s="2"/>
      <c r="EK623" s="2"/>
      <c r="EL623" s="2"/>
      <c r="EM623" s="2"/>
      <c r="EN623" s="2"/>
      <c r="EO623" s="2"/>
      <c r="EP623" s="2"/>
      <c r="EQ623" s="2"/>
      <c r="ER623" s="2"/>
      <c r="ES623" s="2"/>
      <c r="ET623" s="2"/>
      <c r="EU623" s="2"/>
      <c r="EV623" s="2"/>
      <c r="EW623" s="2"/>
      <c r="EX623" s="2"/>
    </row>
    <row r="624" spans="1:154" x14ac:dyDescent="0.15">
      <c r="A624" s="35">
        <f t="shared" si="201"/>
        <v>45169</v>
      </c>
      <c r="B624" s="125">
        <f t="shared" ca="1" si="197"/>
        <v>12242.155500000001</v>
      </c>
      <c r="C624" s="14">
        <f t="shared" si="208"/>
        <v>10000</v>
      </c>
      <c r="D624" s="13">
        <f>IF(A624&lt;$B$1,VLOOKUP(A624,[1]DI!$A$4:$B$15000,2,FALSE),0)</f>
        <v>0.13150000000000001</v>
      </c>
      <c r="E624" s="14">
        <f t="shared" si="209"/>
        <v>1.0004903700000001</v>
      </c>
      <c r="F624" s="14">
        <f>(TRUNC(PRODUCT($E$14:$E623),16))</f>
        <v>1.2242155512600901</v>
      </c>
      <c r="G624" s="14">
        <f t="shared" si="210"/>
        <v>1</v>
      </c>
      <c r="H624" s="14">
        <f t="shared" si="211"/>
        <v>1.22421555</v>
      </c>
      <c r="I624" s="13">
        <f t="shared" si="202"/>
        <v>0</v>
      </c>
      <c r="J624" s="29">
        <f t="shared" si="203"/>
        <v>44559</v>
      </c>
      <c r="K624" s="2">
        <f t="shared" si="204"/>
        <v>421</v>
      </c>
      <c r="L624" s="17">
        <f t="shared" si="205"/>
        <v>421</v>
      </c>
      <c r="M624" s="12">
        <f t="shared" si="198"/>
        <v>1</v>
      </c>
      <c r="N624" s="12">
        <f t="shared" si="199"/>
        <v>1.22421555</v>
      </c>
      <c r="O624" s="17">
        <f t="shared" si="196"/>
        <v>0</v>
      </c>
      <c r="P624" s="14">
        <f t="shared" si="195"/>
        <v>2242.1554999999998</v>
      </c>
      <c r="Q624" s="14">
        <v>0</v>
      </c>
      <c r="R624" s="14">
        <f t="shared" si="213"/>
        <v>0</v>
      </c>
      <c r="S624" s="20">
        <f t="shared" si="200"/>
        <v>0</v>
      </c>
      <c r="T624" s="14">
        <f t="shared" si="212"/>
        <v>0</v>
      </c>
      <c r="U624" s="4" t="str">
        <f t="shared" si="206"/>
        <v>A+J=</v>
      </c>
      <c r="V624" s="29">
        <f t="shared" si="207"/>
        <v>45747</v>
      </c>
      <c r="W624" s="3"/>
      <c r="X624" s="3"/>
      <c r="Z624" s="3"/>
      <c r="AA624" s="1"/>
      <c r="AB624" s="3"/>
      <c r="AC624" s="3"/>
      <c r="AD624" s="3"/>
      <c r="AE624" s="3"/>
      <c r="AF624" s="3"/>
      <c r="AG624" s="11"/>
      <c r="AH624" s="3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  <c r="CG624" s="2"/>
      <c r="CH624" s="2"/>
      <c r="CI624" s="2"/>
      <c r="CJ624" s="2"/>
      <c r="CK624" s="2"/>
      <c r="CL624" s="2"/>
      <c r="CM624" s="2"/>
      <c r="CN624" s="2"/>
      <c r="CO624" s="2"/>
      <c r="CP624" s="2"/>
      <c r="CQ624" s="2"/>
      <c r="CR624" s="2"/>
      <c r="CS624" s="2"/>
      <c r="CT624" s="2"/>
      <c r="CU624" s="2"/>
      <c r="CV624" s="2"/>
      <c r="CW624" s="2"/>
      <c r="CX624" s="2"/>
      <c r="CY624" s="2"/>
      <c r="CZ624" s="2"/>
      <c r="DA624" s="2"/>
      <c r="DB624" s="2"/>
      <c r="DC624" s="2"/>
      <c r="DD624" s="2"/>
      <c r="DE624" s="2"/>
      <c r="DF624" s="2"/>
      <c r="DG624" s="2"/>
      <c r="DH624" s="2"/>
      <c r="DI624" s="2"/>
      <c r="DJ624" s="2"/>
      <c r="DK624" s="2"/>
      <c r="DL624" s="2"/>
      <c r="DM624" s="2"/>
      <c r="DN624" s="2"/>
      <c r="DO624" s="2"/>
      <c r="DP624" s="2"/>
      <c r="DQ624" s="2"/>
      <c r="DR624" s="2"/>
      <c r="DS624" s="2"/>
      <c r="DT624" s="2"/>
      <c r="DU624" s="2"/>
      <c r="DV624" s="2"/>
      <c r="DW624" s="2"/>
      <c r="DX624" s="2"/>
      <c r="DY624" s="2"/>
      <c r="DZ624" s="2"/>
      <c r="EA624" s="2"/>
      <c r="EB624" s="2"/>
      <c r="EC624" s="2"/>
      <c r="ED624" s="2"/>
      <c r="EE624" s="2"/>
      <c r="EF624" s="2"/>
      <c r="EG624" s="2"/>
      <c r="EH624" s="2"/>
      <c r="EI624" s="2"/>
      <c r="EJ624" s="2"/>
      <c r="EK624" s="2"/>
      <c r="EL624" s="2"/>
      <c r="EM624" s="2"/>
      <c r="EN624" s="2"/>
      <c r="EO624" s="2"/>
      <c r="EP624" s="2"/>
      <c r="EQ624" s="2"/>
      <c r="ER624" s="2"/>
      <c r="ES624" s="2"/>
      <c r="ET624" s="2"/>
      <c r="EU624" s="2"/>
      <c r="EV624" s="2"/>
      <c r="EW624" s="2"/>
      <c r="EX624" s="2"/>
    </row>
    <row r="625" spans="1:154" x14ac:dyDescent="0.15">
      <c r="A625" s="35">
        <f t="shared" si="201"/>
        <v>45170</v>
      </c>
      <c r="B625" s="125">
        <f t="shared" ca="1" si="197"/>
        <v>12248.1587</v>
      </c>
      <c r="C625" s="14">
        <f t="shared" si="208"/>
        <v>10000</v>
      </c>
      <c r="D625" s="13">
        <f>IF(A625&lt;$B$1,VLOOKUP(A625,[1]DI!$A$4:$B$15000,2,FALSE),0)</f>
        <v>0.13150000000000001</v>
      </c>
      <c r="E625" s="14">
        <f t="shared" si="209"/>
        <v>1.0004903700000001</v>
      </c>
      <c r="F625" s="14">
        <f>(TRUNC(PRODUCT($E$14:$E624),16))</f>
        <v>1.22481586983996</v>
      </c>
      <c r="G625" s="14">
        <f t="shared" si="210"/>
        <v>1</v>
      </c>
      <c r="H625" s="14">
        <f t="shared" si="211"/>
        <v>1.22481587</v>
      </c>
      <c r="I625" s="13">
        <f t="shared" si="202"/>
        <v>0</v>
      </c>
      <c r="J625" s="29">
        <f t="shared" si="203"/>
        <v>44559</v>
      </c>
      <c r="K625" s="2">
        <f t="shared" si="204"/>
        <v>422</v>
      </c>
      <c r="L625" s="17">
        <f t="shared" si="205"/>
        <v>422</v>
      </c>
      <c r="M625" s="12">
        <f t="shared" si="198"/>
        <v>1</v>
      </c>
      <c r="N625" s="12">
        <f t="shared" si="199"/>
        <v>1.22481587</v>
      </c>
      <c r="O625" s="17">
        <f t="shared" si="196"/>
        <v>0</v>
      </c>
      <c r="P625" s="14">
        <f t="shared" si="195"/>
        <v>2248.1587</v>
      </c>
      <c r="Q625" s="14">
        <v>0</v>
      </c>
      <c r="R625" s="14">
        <f t="shared" si="213"/>
        <v>0</v>
      </c>
      <c r="S625" s="20">
        <f t="shared" si="200"/>
        <v>0</v>
      </c>
      <c r="T625" s="14">
        <f t="shared" si="212"/>
        <v>0</v>
      </c>
      <c r="U625" s="4" t="str">
        <f t="shared" si="206"/>
        <v>A+J=</v>
      </c>
      <c r="V625" s="29">
        <f t="shared" si="207"/>
        <v>45747</v>
      </c>
      <c r="W625" s="3"/>
      <c r="X625" s="3"/>
      <c r="Z625" s="3"/>
      <c r="AA625" s="1"/>
      <c r="AB625" s="3"/>
      <c r="AC625" s="3"/>
      <c r="AD625" s="3"/>
      <c r="AE625" s="3"/>
      <c r="AF625" s="3"/>
      <c r="AG625" s="11"/>
      <c r="AH625" s="3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  <c r="CG625" s="2"/>
      <c r="CH625" s="2"/>
      <c r="CI625" s="2"/>
      <c r="CJ625" s="2"/>
      <c r="CK625" s="2"/>
      <c r="CL625" s="2"/>
      <c r="CM625" s="2"/>
      <c r="CN625" s="2"/>
      <c r="CO625" s="2"/>
      <c r="CP625" s="2"/>
      <c r="CQ625" s="2"/>
      <c r="CR625" s="2"/>
      <c r="CS625" s="2"/>
      <c r="CT625" s="2"/>
      <c r="CU625" s="2"/>
      <c r="CV625" s="2"/>
      <c r="CW625" s="2"/>
      <c r="CX625" s="2"/>
      <c r="CY625" s="2"/>
      <c r="CZ625" s="2"/>
      <c r="DA625" s="2"/>
      <c r="DB625" s="2"/>
      <c r="DC625" s="2"/>
      <c r="DD625" s="2"/>
      <c r="DE625" s="2"/>
      <c r="DF625" s="2"/>
      <c r="DG625" s="2"/>
      <c r="DH625" s="2"/>
      <c r="DI625" s="2"/>
      <c r="DJ625" s="2"/>
      <c r="DK625" s="2"/>
      <c r="DL625" s="2"/>
      <c r="DM625" s="2"/>
      <c r="DN625" s="2"/>
      <c r="DO625" s="2"/>
      <c r="DP625" s="2"/>
      <c r="DQ625" s="2"/>
      <c r="DR625" s="2"/>
      <c r="DS625" s="2"/>
      <c r="DT625" s="2"/>
      <c r="DU625" s="2"/>
      <c r="DV625" s="2"/>
      <c r="DW625" s="2"/>
      <c r="DX625" s="2"/>
      <c r="DY625" s="2"/>
      <c r="DZ625" s="2"/>
      <c r="EA625" s="2"/>
      <c r="EB625" s="2"/>
      <c r="EC625" s="2"/>
      <c r="ED625" s="2"/>
      <c r="EE625" s="2"/>
      <c r="EF625" s="2"/>
      <c r="EG625" s="2"/>
      <c r="EH625" s="2"/>
      <c r="EI625" s="2"/>
      <c r="EJ625" s="2"/>
      <c r="EK625" s="2"/>
      <c r="EL625" s="2"/>
      <c r="EM625" s="2"/>
      <c r="EN625" s="2"/>
      <c r="EO625" s="2"/>
      <c r="EP625" s="2"/>
      <c r="EQ625" s="2"/>
      <c r="ER625" s="2"/>
      <c r="ES625" s="2"/>
      <c r="ET625" s="2"/>
      <c r="EU625" s="2"/>
      <c r="EV625" s="2"/>
      <c r="EW625" s="2"/>
      <c r="EX625" s="2"/>
    </row>
    <row r="626" spans="1:154" x14ac:dyDescent="0.15">
      <c r="A626" s="35">
        <f t="shared" si="201"/>
        <v>45171</v>
      </c>
      <c r="B626" s="125">
        <f t="shared" ca="1" si="197"/>
        <v>12254.1648</v>
      </c>
      <c r="C626" s="14">
        <f t="shared" si="208"/>
        <v>10000</v>
      </c>
      <c r="D626" s="13">
        <f>IF(A626&lt;$B$1,VLOOKUP(A626,[1]DI!$A$4:$B$15000,2,FALSE),0)</f>
        <v>0</v>
      </c>
      <c r="E626" s="14">
        <f t="shared" si="209"/>
        <v>1</v>
      </c>
      <c r="F626" s="14">
        <f>(TRUNC(PRODUCT($E$14:$E625),16))</f>
        <v>1.22541648279805</v>
      </c>
      <c r="G626" s="14">
        <f t="shared" si="210"/>
        <v>1</v>
      </c>
      <c r="H626" s="14">
        <f t="shared" si="211"/>
        <v>1.22541648</v>
      </c>
      <c r="I626" s="13">
        <f t="shared" si="202"/>
        <v>0</v>
      </c>
      <c r="J626" s="29">
        <f t="shared" si="203"/>
        <v>44559</v>
      </c>
      <c r="K626" s="2">
        <f t="shared" si="204"/>
        <v>422</v>
      </c>
      <c r="L626" s="17">
        <f t="shared" si="205"/>
        <v>423</v>
      </c>
      <c r="M626" s="12">
        <f t="shared" si="198"/>
        <v>1</v>
      </c>
      <c r="N626" s="12">
        <f t="shared" si="199"/>
        <v>1.22541648</v>
      </c>
      <c r="O626" s="17">
        <f t="shared" si="196"/>
        <v>0</v>
      </c>
      <c r="P626" s="14">
        <f t="shared" si="195"/>
        <v>2254.1648</v>
      </c>
      <c r="Q626" s="14">
        <v>0</v>
      </c>
      <c r="R626" s="14">
        <f t="shared" si="213"/>
        <v>0</v>
      </c>
      <c r="S626" s="20">
        <f t="shared" si="200"/>
        <v>0</v>
      </c>
      <c r="T626" s="14">
        <f t="shared" si="212"/>
        <v>0</v>
      </c>
      <c r="U626" s="4" t="str">
        <f t="shared" si="206"/>
        <v>A+J=</v>
      </c>
      <c r="V626" s="29">
        <f t="shared" si="207"/>
        <v>45747</v>
      </c>
      <c r="W626" s="3"/>
      <c r="X626" s="3"/>
      <c r="Z626" s="3"/>
      <c r="AA626" s="1"/>
      <c r="AB626" s="3"/>
      <c r="AC626" s="3"/>
      <c r="AD626" s="3"/>
      <c r="AE626" s="3"/>
      <c r="AF626" s="3"/>
      <c r="AG626" s="11"/>
      <c r="AH626" s="3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  <c r="CG626" s="2"/>
      <c r="CH626" s="2"/>
      <c r="CI626" s="2"/>
      <c r="CJ626" s="2"/>
      <c r="CK626" s="2"/>
      <c r="CL626" s="2"/>
      <c r="CM626" s="2"/>
      <c r="CN626" s="2"/>
      <c r="CO626" s="2"/>
      <c r="CP626" s="2"/>
      <c r="CQ626" s="2"/>
      <c r="CR626" s="2"/>
      <c r="CS626" s="2"/>
      <c r="CT626" s="2"/>
      <c r="CU626" s="2"/>
      <c r="CV626" s="2"/>
      <c r="CW626" s="2"/>
      <c r="CX626" s="2"/>
      <c r="CY626" s="2"/>
      <c r="CZ626" s="2"/>
      <c r="DA626" s="2"/>
      <c r="DB626" s="2"/>
      <c r="DC626" s="2"/>
      <c r="DD626" s="2"/>
      <c r="DE626" s="2"/>
      <c r="DF626" s="2"/>
      <c r="DG626" s="2"/>
      <c r="DH626" s="2"/>
      <c r="DI626" s="2"/>
      <c r="DJ626" s="2"/>
      <c r="DK626" s="2"/>
      <c r="DL626" s="2"/>
      <c r="DM626" s="2"/>
      <c r="DN626" s="2"/>
      <c r="DO626" s="2"/>
      <c r="DP626" s="2"/>
      <c r="DQ626" s="2"/>
      <c r="DR626" s="2"/>
      <c r="DS626" s="2"/>
      <c r="DT626" s="2"/>
      <c r="DU626" s="2"/>
      <c r="DV626" s="2"/>
      <c r="DW626" s="2"/>
      <c r="DX626" s="2"/>
      <c r="DY626" s="2"/>
      <c r="DZ626" s="2"/>
      <c r="EA626" s="2"/>
      <c r="EB626" s="2"/>
      <c r="EC626" s="2"/>
      <c r="ED626" s="2"/>
      <c r="EE626" s="2"/>
      <c r="EF626" s="2"/>
      <c r="EG626" s="2"/>
      <c r="EH626" s="2"/>
      <c r="EI626" s="2"/>
      <c r="EJ626" s="2"/>
      <c r="EK626" s="2"/>
      <c r="EL626" s="2"/>
      <c r="EM626" s="2"/>
      <c r="EN626" s="2"/>
      <c r="EO626" s="2"/>
      <c r="EP626" s="2"/>
      <c r="EQ626" s="2"/>
      <c r="ER626" s="2"/>
      <c r="ES626" s="2"/>
      <c r="ET626" s="2"/>
      <c r="EU626" s="2"/>
      <c r="EV626" s="2"/>
      <c r="EW626" s="2"/>
      <c r="EX626" s="2"/>
    </row>
    <row r="627" spans="1:154" x14ac:dyDescent="0.15">
      <c r="A627" s="35">
        <f t="shared" si="201"/>
        <v>45172</v>
      </c>
      <c r="B627" s="125">
        <f t="shared" ca="1" si="197"/>
        <v>12254.1648</v>
      </c>
      <c r="C627" s="14">
        <f t="shared" si="208"/>
        <v>10000</v>
      </c>
      <c r="D627" s="13">
        <f>IF(A627&lt;$B$1,VLOOKUP(A627,[1]DI!$A$4:$B$15000,2,FALSE),0)</f>
        <v>0</v>
      </c>
      <c r="E627" s="14">
        <f t="shared" si="209"/>
        <v>1</v>
      </c>
      <c r="F627" s="14">
        <f>(TRUNC(PRODUCT($E$14:$E626),16))</f>
        <v>1.22541648279805</v>
      </c>
      <c r="G627" s="14">
        <f t="shared" si="210"/>
        <v>1</v>
      </c>
      <c r="H627" s="14">
        <f t="shared" si="211"/>
        <v>1.22541648</v>
      </c>
      <c r="I627" s="13">
        <f t="shared" si="202"/>
        <v>0</v>
      </c>
      <c r="J627" s="29">
        <f t="shared" si="203"/>
        <v>44559</v>
      </c>
      <c r="K627" s="2">
        <f t="shared" si="204"/>
        <v>422</v>
      </c>
      <c r="L627" s="17">
        <f t="shared" si="205"/>
        <v>423</v>
      </c>
      <c r="M627" s="12">
        <f t="shared" si="198"/>
        <v>1</v>
      </c>
      <c r="N627" s="12">
        <f t="shared" si="199"/>
        <v>1.22541648</v>
      </c>
      <c r="O627" s="17">
        <f t="shared" si="196"/>
        <v>0</v>
      </c>
      <c r="P627" s="14">
        <f t="shared" si="195"/>
        <v>2254.1648</v>
      </c>
      <c r="Q627" s="14">
        <v>0</v>
      </c>
      <c r="R627" s="14">
        <f t="shared" si="213"/>
        <v>0</v>
      </c>
      <c r="S627" s="20">
        <f t="shared" si="200"/>
        <v>0</v>
      </c>
      <c r="T627" s="14">
        <f t="shared" si="212"/>
        <v>0</v>
      </c>
      <c r="U627" s="4" t="str">
        <f t="shared" si="206"/>
        <v>A+J=</v>
      </c>
      <c r="V627" s="29">
        <f t="shared" si="207"/>
        <v>45747</v>
      </c>
      <c r="W627" s="3"/>
      <c r="X627" s="3"/>
      <c r="Z627" s="3"/>
      <c r="AA627" s="1"/>
      <c r="AB627" s="3"/>
      <c r="AC627" s="3"/>
      <c r="AD627" s="3"/>
      <c r="AE627" s="3"/>
      <c r="AF627" s="3"/>
      <c r="AG627" s="11"/>
      <c r="AH627" s="3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  <c r="CG627" s="2"/>
      <c r="CH627" s="2"/>
      <c r="CI627" s="2"/>
      <c r="CJ627" s="2"/>
      <c r="CK627" s="2"/>
      <c r="CL627" s="2"/>
      <c r="CM627" s="2"/>
      <c r="CN627" s="2"/>
      <c r="CO627" s="2"/>
      <c r="CP627" s="2"/>
      <c r="CQ627" s="2"/>
      <c r="CR627" s="2"/>
      <c r="CS627" s="2"/>
      <c r="CT627" s="2"/>
      <c r="CU627" s="2"/>
      <c r="CV627" s="2"/>
      <c r="CW627" s="2"/>
      <c r="CX627" s="2"/>
      <c r="CY627" s="2"/>
      <c r="CZ627" s="2"/>
      <c r="DA627" s="2"/>
      <c r="DB627" s="2"/>
      <c r="DC627" s="2"/>
      <c r="DD627" s="2"/>
      <c r="DE627" s="2"/>
      <c r="DF627" s="2"/>
      <c r="DG627" s="2"/>
      <c r="DH627" s="2"/>
      <c r="DI627" s="2"/>
      <c r="DJ627" s="2"/>
      <c r="DK627" s="2"/>
      <c r="DL627" s="2"/>
      <c r="DM627" s="2"/>
      <c r="DN627" s="2"/>
      <c r="DO627" s="2"/>
      <c r="DP627" s="2"/>
      <c r="DQ627" s="2"/>
      <c r="DR627" s="2"/>
      <c r="DS627" s="2"/>
      <c r="DT627" s="2"/>
      <c r="DU627" s="2"/>
      <c r="DV627" s="2"/>
      <c r="DW627" s="2"/>
      <c r="DX627" s="2"/>
      <c r="DY627" s="2"/>
      <c r="DZ627" s="2"/>
      <c r="EA627" s="2"/>
      <c r="EB627" s="2"/>
      <c r="EC627" s="2"/>
      <c r="ED627" s="2"/>
      <c r="EE627" s="2"/>
      <c r="EF627" s="2"/>
      <c r="EG627" s="2"/>
      <c r="EH627" s="2"/>
      <c r="EI627" s="2"/>
      <c r="EJ627" s="2"/>
      <c r="EK627" s="2"/>
      <c r="EL627" s="2"/>
      <c r="EM627" s="2"/>
      <c r="EN627" s="2"/>
      <c r="EO627" s="2"/>
      <c r="EP627" s="2"/>
      <c r="EQ627" s="2"/>
      <c r="ER627" s="2"/>
      <c r="ES627" s="2"/>
      <c r="ET627" s="2"/>
      <c r="EU627" s="2"/>
      <c r="EV627" s="2"/>
      <c r="EW627" s="2"/>
      <c r="EX627" s="2"/>
    </row>
    <row r="628" spans="1:154" x14ac:dyDescent="0.15">
      <c r="A628" s="35">
        <f t="shared" si="201"/>
        <v>45173</v>
      </c>
      <c r="B628" s="125">
        <f t="shared" ca="1" si="197"/>
        <v>12254.1648</v>
      </c>
      <c r="C628" s="14">
        <f t="shared" si="208"/>
        <v>10000</v>
      </c>
      <c r="D628" s="13">
        <f>IF(A628&lt;$B$1,VLOOKUP(A628,[1]DI!$A$4:$B$15000,2,FALSE),0)</f>
        <v>0.13150000000000001</v>
      </c>
      <c r="E628" s="14">
        <f t="shared" si="209"/>
        <v>1.0004903700000001</v>
      </c>
      <c r="F628" s="14">
        <f>(TRUNC(PRODUCT($E$14:$E627),16))</f>
        <v>1.22541648279805</v>
      </c>
      <c r="G628" s="14">
        <f t="shared" si="210"/>
        <v>1</v>
      </c>
      <c r="H628" s="14">
        <f t="shared" si="211"/>
        <v>1.22541648</v>
      </c>
      <c r="I628" s="13">
        <f t="shared" si="202"/>
        <v>0</v>
      </c>
      <c r="J628" s="29">
        <f t="shared" si="203"/>
        <v>44559</v>
      </c>
      <c r="K628" s="2">
        <f t="shared" si="204"/>
        <v>423</v>
      </c>
      <c r="L628" s="17">
        <f t="shared" si="205"/>
        <v>423</v>
      </c>
      <c r="M628" s="12">
        <f t="shared" si="198"/>
        <v>1</v>
      </c>
      <c r="N628" s="12">
        <f t="shared" si="199"/>
        <v>1.22541648</v>
      </c>
      <c r="O628" s="17">
        <f t="shared" si="196"/>
        <v>0</v>
      </c>
      <c r="P628" s="14">
        <f t="shared" ref="P628:P691" si="214">TRUNC(((N628-1)*C628),8)+TRUNC(R627*N628,8)</f>
        <v>2254.1648</v>
      </c>
      <c r="Q628" s="14">
        <v>0</v>
      </c>
      <c r="R628" s="14">
        <f t="shared" si="213"/>
        <v>0</v>
      </c>
      <c r="S628" s="20">
        <f t="shared" si="200"/>
        <v>0</v>
      </c>
      <c r="T628" s="14">
        <f t="shared" si="212"/>
        <v>0</v>
      </c>
      <c r="U628" s="4" t="str">
        <f t="shared" si="206"/>
        <v>A+J=</v>
      </c>
      <c r="V628" s="29">
        <f t="shared" si="207"/>
        <v>45747</v>
      </c>
      <c r="W628" s="3"/>
      <c r="X628" s="3"/>
      <c r="Z628" s="3"/>
      <c r="AA628" s="1"/>
      <c r="AB628" s="3"/>
      <c r="AC628" s="3"/>
      <c r="AD628" s="3"/>
      <c r="AE628" s="3"/>
      <c r="AF628" s="3"/>
      <c r="AG628" s="11"/>
      <c r="AH628" s="3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  <c r="CG628" s="2"/>
      <c r="CH628" s="2"/>
      <c r="CI628" s="2"/>
      <c r="CJ628" s="2"/>
      <c r="CK628" s="2"/>
      <c r="CL628" s="2"/>
      <c r="CM628" s="2"/>
      <c r="CN628" s="2"/>
      <c r="CO628" s="2"/>
      <c r="CP628" s="2"/>
      <c r="CQ628" s="2"/>
      <c r="CR628" s="2"/>
      <c r="CS628" s="2"/>
      <c r="CT628" s="2"/>
      <c r="CU628" s="2"/>
      <c r="CV628" s="2"/>
      <c r="CW628" s="2"/>
      <c r="CX628" s="2"/>
      <c r="CY628" s="2"/>
      <c r="CZ628" s="2"/>
      <c r="DA628" s="2"/>
      <c r="DB628" s="2"/>
      <c r="DC628" s="2"/>
      <c r="DD628" s="2"/>
      <c r="DE628" s="2"/>
      <c r="DF628" s="2"/>
      <c r="DG628" s="2"/>
      <c r="DH628" s="2"/>
      <c r="DI628" s="2"/>
      <c r="DJ628" s="2"/>
      <c r="DK628" s="2"/>
      <c r="DL628" s="2"/>
      <c r="DM628" s="2"/>
      <c r="DN628" s="2"/>
      <c r="DO628" s="2"/>
      <c r="DP628" s="2"/>
      <c r="DQ628" s="2"/>
      <c r="DR628" s="2"/>
      <c r="DS628" s="2"/>
      <c r="DT628" s="2"/>
      <c r="DU628" s="2"/>
      <c r="DV628" s="2"/>
      <c r="DW628" s="2"/>
      <c r="DX628" s="2"/>
      <c r="DY628" s="2"/>
      <c r="DZ628" s="2"/>
      <c r="EA628" s="2"/>
      <c r="EB628" s="2"/>
      <c r="EC628" s="2"/>
      <c r="ED628" s="2"/>
      <c r="EE628" s="2"/>
      <c r="EF628" s="2"/>
      <c r="EG628" s="2"/>
      <c r="EH628" s="2"/>
      <c r="EI628" s="2"/>
      <c r="EJ628" s="2"/>
      <c r="EK628" s="2"/>
      <c r="EL628" s="2"/>
      <c r="EM628" s="2"/>
      <c r="EN628" s="2"/>
      <c r="EO628" s="2"/>
      <c r="EP628" s="2"/>
      <c r="EQ628" s="2"/>
      <c r="ER628" s="2"/>
      <c r="ES628" s="2"/>
      <c r="ET628" s="2"/>
      <c r="EU628" s="2"/>
      <c r="EV628" s="2"/>
      <c r="EW628" s="2"/>
      <c r="EX628" s="2"/>
    </row>
    <row r="629" spans="1:154" x14ac:dyDescent="0.15">
      <c r="A629" s="35">
        <f t="shared" si="201"/>
        <v>45174</v>
      </c>
      <c r="B629" s="125">
        <f t="shared" ca="1" si="197"/>
        <v>12260.1739</v>
      </c>
      <c r="C629" s="14">
        <f t="shared" si="208"/>
        <v>10000</v>
      </c>
      <c r="D629" s="13">
        <f>IF(A629&lt;$B$1,VLOOKUP(A629,[1]DI!$A$4:$B$15000,2,FALSE),0)</f>
        <v>0.13150000000000001</v>
      </c>
      <c r="E629" s="14">
        <f t="shared" si="209"/>
        <v>1.0004903700000001</v>
      </c>
      <c r="F629" s="14">
        <f>(TRUNC(PRODUCT($E$14:$E628),16))</f>
        <v>1.2260173902787199</v>
      </c>
      <c r="G629" s="14">
        <f t="shared" si="210"/>
        <v>1</v>
      </c>
      <c r="H629" s="14">
        <f t="shared" si="211"/>
        <v>1.22601739</v>
      </c>
      <c r="I629" s="13">
        <f t="shared" si="202"/>
        <v>0</v>
      </c>
      <c r="J629" s="29">
        <f t="shared" si="203"/>
        <v>44559</v>
      </c>
      <c r="K629" s="2">
        <f t="shared" si="204"/>
        <v>424</v>
      </c>
      <c r="L629" s="17">
        <f t="shared" si="205"/>
        <v>424</v>
      </c>
      <c r="M629" s="12">
        <f t="shared" si="198"/>
        <v>1</v>
      </c>
      <c r="N629" s="12">
        <f t="shared" si="199"/>
        <v>1.22601739</v>
      </c>
      <c r="O629" s="17">
        <f t="shared" si="196"/>
        <v>0</v>
      </c>
      <c r="P629" s="14">
        <f t="shared" si="214"/>
        <v>2260.1738999999998</v>
      </c>
      <c r="Q629" s="14">
        <v>0</v>
      </c>
      <c r="R629" s="14">
        <f t="shared" si="213"/>
        <v>0</v>
      </c>
      <c r="S629" s="20">
        <f t="shared" si="200"/>
        <v>0</v>
      </c>
      <c r="T629" s="14">
        <f t="shared" si="212"/>
        <v>0</v>
      </c>
      <c r="U629" s="4" t="str">
        <f t="shared" si="206"/>
        <v>A+J=</v>
      </c>
      <c r="V629" s="29">
        <f t="shared" si="207"/>
        <v>45747</v>
      </c>
      <c r="W629" s="3"/>
      <c r="X629" s="3"/>
      <c r="Z629" s="3"/>
      <c r="AA629" s="1"/>
      <c r="AB629" s="3"/>
      <c r="AC629" s="3"/>
      <c r="AD629" s="3"/>
      <c r="AE629" s="3"/>
      <c r="AF629" s="3"/>
      <c r="AG629" s="11"/>
      <c r="AH629" s="3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  <c r="CG629" s="2"/>
      <c r="CH629" s="2"/>
      <c r="CI629" s="2"/>
      <c r="CJ629" s="2"/>
      <c r="CK629" s="2"/>
      <c r="CL629" s="2"/>
      <c r="CM629" s="2"/>
      <c r="CN629" s="2"/>
      <c r="CO629" s="2"/>
      <c r="CP629" s="2"/>
      <c r="CQ629" s="2"/>
      <c r="CR629" s="2"/>
      <c r="CS629" s="2"/>
      <c r="CT629" s="2"/>
      <c r="CU629" s="2"/>
      <c r="CV629" s="2"/>
      <c r="CW629" s="2"/>
      <c r="CX629" s="2"/>
      <c r="CY629" s="2"/>
      <c r="CZ629" s="2"/>
      <c r="DA629" s="2"/>
      <c r="DB629" s="2"/>
      <c r="DC629" s="2"/>
      <c r="DD629" s="2"/>
      <c r="DE629" s="2"/>
      <c r="DF629" s="2"/>
      <c r="DG629" s="2"/>
      <c r="DH629" s="2"/>
      <c r="DI629" s="2"/>
      <c r="DJ629" s="2"/>
      <c r="DK629" s="2"/>
      <c r="DL629" s="2"/>
      <c r="DM629" s="2"/>
      <c r="DN629" s="2"/>
      <c r="DO629" s="2"/>
      <c r="DP629" s="2"/>
      <c r="DQ629" s="2"/>
      <c r="DR629" s="2"/>
      <c r="DS629" s="2"/>
      <c r="DT629" s="2"/>
      <c r="DU629" s="2"/>
      <c r="DV629" s="2"/>
      <c r="DW629" s="2"/>
      <c r="DX629" s="2"/>
      <c r="DY629" s="2"/>
      <c r="DZ629" s="2"/>
      <c r="EA629" s="2"/>
      <c r="EB629" s="2"/>
      <c r="EC629" s="2"/>
      <c r="ED629" s="2"/>
      <c r="EE629" s="2"/>
      <c r="EF629" s="2"/>
      <c r="EG629" s="2"/>
      <c r="EH629" s="2"/>
      <c r="EI629" s="2"/>
      <c r="EJ629" s="2"/>
      <c r="EK629" s="2"/>
      <c r="EL629" s="2"/>
      <c r="EM629" s="2"/>
      <c r="EN629" s="2"/>
      <c r="EO629" s="2"/>
      <c r="EP629" s="2"/>
      <c r="EQ629" s="2"/>
      <c r="ER629" s="2"/>
      <c r="ES629" s="2"/>
      <c r="ET629" s="2"/>
      <c r="EU629" s="2"/>
      <c r="EV629" s="2"/>
      <c r="EW629" s="2"/>
      <c r="EX629" s="2"/>
    </row>
    <row r="630" spans="1:154" x14ac:dyDescent="0.15">
      <c r="A630" s="35">
        <f t="shared" si="201"/>
        <v>45175</v>
      </c>
      <c r="B630" s="125">
        <f t="shared" ca="1" si="197"/>
        <v>12266.1859</v>
      </c>
      <c r="C630" s="14">
        <f t="shared" si="208"/>
        <v>10000</v>
      </c>
      <c r="D630" s="13">
        <f>IF(A630&lt;$B$1,VLOOKUP(A630,[1]DI!$A$4:$B$15000,2,FALSE),0)</f>
        <v>0.13150000000000001</v>
      </c>
      <c r="E630" s="14">
        <f t="shared" si="209"/>
        <v>1.0004903700000001</v>
      </c>
      <c r="F630" s="14">
        <f>(TRUNC(PRODUCT($E$14:$E629),16))</f>
        <v>1.2266185924263899</v>
      </c>
      <c r="G630" s="14">
        <f t="shared" si="210"/>
        <v>1</v>
      </c>
      <c r="H630" s="14">
        <f t="shared" si="211"/>
        <v>1.22661859</v>
      </c>
      <c r="I630" s="13">
        <f t="shared" si="202"/>
        <v>0</v>
      </c>
      <c r="J630" s="29">
        <f t="shared" si="203"/>
        <v>44559</v>
      </c>
      <c r="K630" s="2">
        <f t="shared" si="204"/>
        <v>425</v>
      </c>
      <c r="L630" s="17">
        <f t="shared" si="205"/>
        <v>425</v>
      </c>
      <c r="M630" s="12">
        <f t="shared" si="198"/>
        <v>1</v>
      </c>
      <c r="N630" s="12">
        <f t="shared" si="199"/>
        <v>1.22661859</v>
      </c>
      <c r="O630" s="17">
        <f t="shared" si="196"/>
        <v>0</v>
      </c>
      <c r="P630" s="14">
        <f t="shared" si="214"/>
        <v>2266.1858999999999</v>
      </c>
      <c r="Q630" s="14">
        <v>0</v>
      </c>
      <c r="R630" s="14">
        <f t="shared" si="213"/>
        <v>0</v>
      </c>
      <c r="S630" s="20">
        <f t="shared" si="200"/>
        <v>0</v>
      </c>
      <c r="T630" s="14">
        <f t="shared" si="212"/>
        <v>0</v>
      </c>
      <c r="U630" s="4" t="str">
        <f t="shared" si="206"/>
        <v>A+J=</v>
      </c>
      <c r="V630" s="29">
        <f t="shared" si="207"/>
        <v>45747</v>
      </c>
      <c r="W630" s="3"/>
      <c r="X630" s="3"/>
      <c r="Z630" s="3"/>
      <c r="AA630" s="1"/>
      <c r="AB630" s="3"/>
      <c r="AC630" s="3"/>
      <c r="AD630" s="3"/>
      <c r="AE630" s="3"/>
      <c r="AF630" s="3"/>
      <c r="AG630" s="11"/>
      <c r="AH630" s="3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  <c r="CG630" s="2"/>
      <c r="CH630" s="2"/>
      <c r="CI630" s="2"/>
      <c r="CJ630" s="2"/>
      <c r="CK630" s="2"/>
      <c r="CL630" s="2"/>
      <c r="CM630" s="2"/>
      <c r="CN630" s="2"/>
      <c r="CO630" s="2"/>
      <c r="CP630" s="2"/>
      <c r="CQ630" s="2"/>
      <c r="CR630" s="2"/>
      <c r="CS630" s="2"/>
      <c r="CT630" s="2"/>
      <c r="CU630" s="2"/>
      <c r="CV630" s="2"/>
      <c r="CW630" s="2"/>
      <c r="CX630" s="2"/>
      <c r="CY630" s="2"/>
      <c r="CZ630" s="2"/>
      <c r="DA630" s="2"/>
      <c r="DB630" s="2"/>
      <c r="DC630" s="2"/>
      <c r="DD630" s="2"/>
      <c r="DE630" s="2"/>
      <c r="DF630" s="2"/>
      <c r="DG630" s="2"/>
      <c r="DH630" s="2"/>
      <c r="DI630" s="2"/>
      <c r="DJ630" s="2"/>
      <c r="DK630" s="2"/>
      <c r="DL630" s="2"/>
      <c r="DM630" s="2"/>
      <c r="DN630" s="2"/>
      <c r="DO630" s="2"/>
      <c r="DP630" s="2"/>
      <c r="DQ630" s="2"/>
      <c r="DR630" s="2"/>
      <c r="DS630" s="2"/>
      <c r="DT630" s="2"/>
      <c r="DU630" s="2"/>
      <c r="DV630" s="2"/>
      <c r="DW630" s="2"/>
      <c r="DX630" s="2"/>
      <c r="DY630" s="2"/>
      <c r="DZ630" s="2"/>
      <c r="EA630" s="2"/>
      <c r="EB630" s="2"/>
      <c r="EC630" s="2"/>
      <c r="ED630" s="2"/>
      <c r="EE630" s="2"/>
      <c r="EF630" s="2"/>
      <c r="EG630" s="2"/>
      <c r="EH630" s="2"/>
      <c r="EI630" s="2"/>
      <c r="EJ630" s="2"/>
      <c r="EK630" s="2"/>
      <c r="EL630" s="2"/>
      <c r="EM630" s="2"/>
      <c r="EN630" s="2"/>
      <c r="EO630" s="2"/>
      <c r="EP630" s="2"/>
      <c r="EQ630" s="2"/>
      <c r="ER630" s="2"/>
      <c r="ES630" s="2"/>
      <c r="ET630" s="2"/>
      <c r="EU630" s="2"/>
      <c r="EV630" s="2"/>
      <c r="EW630" s="2"/>
      <c r="EX630" s="2"/>
    </row>
    <row r="631" spans="1:154" x14ac:dyDescent="0.15">
      <c r="A631" s="35">
        <f t="shared" si="201"/>
        <v>45176</v>
      </c>
      <c r="B631" s="125">
        <f t="shared" ca="1" si="197"/>
        <v>12272.2009</v>
      </c>
      <c r="C631" s="14">
        <f t="shared" si="208"/>
        <v>10000</v>
      </c>
      <c r="D631" s="13">
        <f>IF(A631&lt;$B$1,VLOOKUP(A631,[1]DI!$A$4:$B$15000,2,FALSE),0)</f>
        <v>0</v>
      </c>
      <c r="E631" s="14">
        <f t="shared" si="209"/>
        <v>1</v>
      </c>
      <c r="F631" s="14">
        <f>(TRUNC(PRODUCT($E$14:$E630),16))</f>
        <v>1.22722008938556</v>
      </c>
      <c r="G631" s="14">
        <f t="shared" si="210"/>
        <v>1</v>
      </c>
      <c r="H631" s="14">
        <f t="shared" si="211"/>
        <v>1.2272200900000001</v>
      </c>
      <c r="I631" s="13">
        <f t="shared" si="202"/>
        <v>0</v>
      </c>
      <c r="J631" s="29">
        <f t="shared" si="203"/>
        <v>44559</v>
      </c>
      <c r="K631" s="2">
        <f t="shared" si="204"/>
        <v>425</v>
      </c>
      <c r="L631" s="17">
        <f t="shared" si="205"/>
        <v>426</v>
      </c>
      <c r="M631" s="12">
        <f t="shared" si="198"/>
        <v>1</v>
      </c>
      <c r="N631" s="12">
        <f t="shared" si="199"/>
        <v>1.2272200900000001</v>
      </c>
      <c r="O631" s="17">
        <f t="shared" si="196"/>
        <v>0</v>
      </c>
      <c r="P631" s="14">
        <f t="shared" si="214"/>
        <v>2272.2008999999998</v>
      </c>
      <c r="Q631" s="14">
        <v>0</v>
      </c>
      <c r="R631" s="14">
        <f t="shared" si="213"/>
        <v>0</v>
      </c>
      <c r="S631" s="20">
        <f t="shared" si="200"/>
        <v>0</v>
      </c>
      <c r="T631" s="14">
        <f t="shared" si="212"/>
        <v>0</v>
      </c>
      <c r="U631" s="4" t="str">
        <f t="shared" si="206"/>
        <v>A+J=</v>
      </c>
      <c r="V631" s="29">
        <f t="shared" si="207"/>
        <v>45747</v>
      </c>
      <c r="W631" s="3"/>
      <c r="X631" s="3"/>
      <c r="Z631" s="3"/>
      <c r="AA631" s="1"/>
      <c r="AB631" s="3"/>
      <c r="AC631" s="3"/>
      <c r="AD631" s="3"/>
      <c r="AE631" s="3"/>
      <c r="AF631" s="3"/>
      <c r="AG631" s="11"/>
      <c r="AH631" s="3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  <c r="CG631" s="2"/>
      <c r="CH631" s="2"/>
      <c r="CI631" s="2"/>
      <c r="CJ631" s="2"/>
      <c r="CK631" s="2"/>
      <c r="CL631" s="2"/>
      <c r="CM631" s="2"/>
      <c r="CN631" s="2"/>
      <c r="CO631" s="2"/>
      <c r="CP631" s="2"/>
      <c r="CQ631" s="2"/>
      <c r="CR631" s="2"/>
      <c r="CS631" s="2"/>
      <c r="CT631" s="2"/>
      <c r="CU631" s="2"/>
      <c r="CV631" s="2"/>
      <c r="CW631" s="2"/>
      <c r="CX631" s="2"/>
      <c r="CY631" s="2"/>
      <c r="CZ631" s="2"/>
      <c r="DA631" s="2"/>
      <c r="DB631" s="2"/>
      <c r="DC631" s="2"/>
      <c r="DD631" s="2"/>
      <c r="DE631" s="2"/>
      <c r="DF631" s="2"/>
      <c r="DG631" s="2"/>
      <c r="DH631" s="2"/>
      <c r="DI631" s="2"/>
      <c r="DJ631" s="2"/>
      <c r="DK631" s="2"/>
      <c r="DL631" s="2"/>
      <c r="DM631" s="2"/>
      <c r="DN631" s="2"/>
      <c r="DO631" s="2"/>
      <c r="DP631" s="2"/>
      <c r="DQ631" s="2"/>
      <c r="DR631" s="2"/>
      <c r="DS631" s="2"/>
      <c r="DT631" s="2"/>
      <c r="DU631" s="2"/>
      <c r="DV631" s="2"/>
      <c r="DW631" s="2"/>
      <c r="DX631" s="2"/>
      <c r="DY631" s="2"/>
      <c r="DZ631" s="2"/>
      <c r="EA631" s="2"/>
      <c r="EB631" s="2"/>
      <c r="EC631" s="2"/>
      <c r="ED631" s="2"/>
      <c r="EE631" s="2"/>
      <c r="EF631" s="2"/>
      <c r="EG631" s="2"/>
      <c r="EH631" s="2"/>
      <c r="EI631" s="2"/>
      <c r="EJ631" s="2"/>
      <c r="EK631" s="2"/>
      <c r="EL631" s="2"/>
      <c r="EM631" s="2"/>
      <c r="EN631" s="2"/>
      <c r="EO631" s="2"/>
      <c r="EP631" s="2"/>
      <c r="EQ631" s="2"/>
      <c r="ER631" s="2"/>
      <c r="ES631" s="2"/>
      <c r="ET631" s="2"/>
      <c r="EU631" s="2"/>
      <c r="EV631" s="2"/>
      <c r="EW631" s="2"/>
      <c r="EX631" s="2"/>
    </row>
    <row r="632" spans="1:154" x14ac:dyDescent="0.15">
      <c r="A632" s="35">
        <f t="shared" si="201"/>
        <v>45177</v>
      </c>
      <c r="B632" s="125">
        <f t="shared" ca="1" si="197"/>
        <v>12272.2009</v>
      </c>
      <c r="C632" s="14">
        <f t="shared" si="208"/>
        <v>10000</v>
      </c>
      <c r="D632" s="13">
        <f>IF(A632&lt;$B$1,VLOOKUP(A632,[1]DI!$A$4:$B$15000,2,FALSE),0)</f>
        <v>0.13150000000000001</v>
      </c>
      <c r="E632" s="14">
        <f t="shared" si="209"/>
        <v>1.0004903700000001</v>
      </c>
      <c r="F632" s="14">
        <f>(TRUNC(PRODUCT($E$14:$E631),16))</f>
        <v>1.22722008938556</v>
      </c>
      <c r="G632" s="14">
        <f t="shared" si="210"/>
        <v>1</v>
      </c>
      <c r="H632" s="14">
        <f t="shared" si="211"/>
        <v>1.2272200900000001</v>
      </c>
      <c r="I632" s="13">
        <f t="shared" si="202"/>
        <v>0</v>
      </c>
      <c r="J632" s="29">
        <f t="shared" si="203"/>
        <v>44559</v>
      </c>
      <c r="K632" s="2">
        <f t="shared" si="204"/>
        <v>426</v>
      </c>
      <c r="L632" s="17">
        <f t="shared" si="205"/>
        <v>426</v>
      </c>
      <c r="M632" s="12">
        <f t="shared" si="198"/>
        <v>1</v>
      </c>
      <c r="N632" s="12">
        <f t="shared" si="199"/>
        <v>1.2272200900000001</v>
      </c>
      <c r="O632" s="17">
        <f t="shared" si="196"/>
        <v>0</v>
      </c>
      <c r="P632" s="14">
        <f t="shared" si="214"/>
        <v>2272.2008999999998</v>
      </c>
      <c r="Q632" s="14">
        <v>0</v>
      </c>
      <c r="R632" s="14">
        <f t="shared" si="213"/>
        <v>0</v>
      </c>
      <c r="S632" s="20">
        <f t="shared" si="200"/>
        <v>0</v>
      </c>
      <c r="T632" s="14">
        <f t="shared" si="212"/>
        <v>0</v>
      </c>
      <c r="U632" s="4" t="str">
        <f t="shared" si="206"/>
        <v>A+J=</v>
      </c>
      <c r="V632" s="29">
        <f t="shared" si="207"/>
        <v>45747</v>
      </c>
      <c r="W632" s="3"/>
      <c r="X632" s="3"/>
      <c r="Z632" s="3"/>
      <c r="AA632" s="1"/>
      <c r="AB632" s="3"/>
      <c r="AC632" s="3"/>
      <c r="AD632" s="3"/>
      <c r="AE632" s="3"/>
      <c r="AF632" s="3"/>
      <c r="AG632" s="11"/>
      <c r="AH632" s="3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  <c r="CG632" s="2"/>
      <c r="CH632" s="2"/>
      <c r="CI632" s="2"/>
      <c r="CJ632" s="2"/>
      <c r="CK632" s="2"/>
      <c r="CL632" s="2"/>
      <c r="CM632" s="2"/>
      <c r="CN632" s="2"/>
      <c r="CO632" s="2"/>
      <c r="CP632" s="2"/>
      <c r="CQ632" s="2"/>
      <c r="CR632" s="2"/>
      <c r="CS632" s="2"/>
      <c r="CT632" s="2"/>
      <c r="CU632" s="2"/>
      <c r="CV632" s="2"/>
      <c r="CW632" s="2"/>
      <c r="CX632" s="2"/>
      <c r="CY632" s="2"/>
      <c r="CZ632" s="2"/>
      <c r="DA632" s="2"/>
      <c r="DB632" s="2"/>
      <c r="DC632" s="2"/>
      <c r="DD632" s="2"/>
      <c r="DE632" s="2"/>
      <c r="DF632" s="2"/>
      <c r="DG632" s="2"/>
      <c r="DH632" s="2"/>
      <c r="DI632" s="2"/>
      <c r="DJ632" s="2"/>
      <c r="DK632" s="2"/>
      <c r="DL632" s="2"/>
      <c r="DM632" s="2"/>
      <c r="DN632" s="2"/>
      <c r="DO632" s="2"/>
      <c r="DP632" s="2"/>
      <c r="DQ632" s="2"/>
      <c r="DR632" s="2"/>
      <c r="DS632" s="2"/>
      <c r="DT632" s="2"/>
      <c r="DU632" s="2"/>
      <c r="DV632" s="2"/>
      <c r="DW632" s="2"/>
      <c r="DX632" s="2"/>
      <c r="DY632" s="2"/>
      <c r="DZ632" s="2"/>
      <c r="EA632" s="2"/>
      <c r="EB632" s="2"/>
      <c r="EC632" s="2"/>
      <c r="ED632" s="2"/>
      <c r="EE632" s="2"/>
      <c r="EF632" s="2"/>
      <c r="EG632" s="2"/>
      <c r="EH632" s="2"/>
      <c r="EI632" s="2"/>
      <c r="EJ632" s="2"/>
      <c r="EK632" s="2"/>
      <c r="EL632" s="2"/>
      <c r="EM632" s="2"/>
      <c r="EN632" s="2"/>
      <c r="EO632" s="2"/>
      <c r="EP632" s="2"/>
      <c r="EQ632" s="2"/>
      <c r="ER632" s="2"/>
      <c r="ES632" s="2"/>
      <c r="ET632" s="2"/>
      <c r="EU632" s="2"/>
      <c r="EV632" s="2"/>
      <c r="EW632" s="2"/>
      <c r="EX632" s="2"/>
    </row>
    <row r="633" spans="1:154" x14ac:dyDescent="0.15">
      <c r="A633" s="35">
        <f t="shared" si="201"/>
        <v>45178</v>
      </c>
      <c r="B633" s="125">
        <f t="shared" ca="1" si="197"/>
        <v>12278.218800000001</v>
      </c>
      <c r="C633" s="14">
        <f t="shared" si="208"/>
        <v>10000</v>
      </c>
      <c r="D633" s="13">
        <f>IF(A633&lt;$B$1,VLOOKUP(A633,[1]DI!$A$4:$B$15000,2,FALSE),0)</f>
        <v>0</v>
      </c>
      <c r="E633" s="14">
        <f t="shared" si="209"/>
        <v>1</v>
      </c>
      <c r="F633" s="14">
        <f>(TRUNC(PRODUCT($E$14:$E632),16))</f>
        <v>1.22782188130079</v>
      </c>
      <c r="G633" s="14">
        <f t="shared" si="210"/>
        <v>1</v>
      </c>
      <c r="H633" s="14">
        <f t="shared" si="211"/>
        <v>1.22782188</v>
      </c>
      <c r="I633" s="13">
        <f t="shared" si="202"/>
        <v>0</v>
      </c>
      <c r="J633" s="29">
        <f t="shared" si="203"/>
        <v>44559</v>
      </c>
      <c r="K633" s="2">
        <f t="shared" si="204"/>
        <v>426</v>
      </c>
      <c r="L633" s="17">
        <f t="shared" si="205"/>
        <v>427</v>
      </c>
      <c r="M633" s="12">
        <f t="shared" si="198"/>
        <v>1</v>
      </c>
      <c r="N633" s="12">
        <f t="shared" si="199"/>
        <v>1.22782188</v>
      </c>
      <c r="O633" s="17">
        <f t="shared" si="196"/>
        <v>0</v>
      </c>
      <c r="P633" s="14">
        <f t="shared" si="214"/>
        <v>2278.2188000000001</v>
      </c>
      <c r="Q633" s="14">
        <v>0</v>
      </c>
      <c r="R633" s="14">
        <f t="shared" si="213"/>
        <v>0</v>
      </c>
      <c r="S633" s="20">
        <f t="shared" si="200"/>
        <v>0</v>
      </c>
      <c r="T633" s="14">
        <f t="shared" si="212"/>
        <v>0</v>
      </c>
      <c r="U633" s="4" t="str">
        <f t="shared" si="206"/>
        <v>A+J=</v>
      </c>
      <c r="V633" s="29">
        <f t="shared" si="207"/>
        <v>45747</v>
      </c>
      <c r="W633" s="3"/>
      <c r="X633" s="3"/>
      <c r="Z633" s="3"/>
      <c r="AA633" s="1"/>
      <c r="AB633" s="3"/>
      <c r="AC633" s="3"/>
      <c r="AD633" s="3"/>
      <c r="AE633" s="3"/>
      <c r="AF633" s="3"/>
      <c r="AG633" s="11"/>
      <c r="AH633" s="3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  <c r="CG633" s="2"/>
      <c r="CH633" s="2"/>
      <c r="CI633" s="2"/>
      <c r="CJ633" s="2"/>
      <c r="CK633" s="2"/>
      <c r="CL633" s="2"/>
      <c r="CM633" s="2"/>
      <c r="CN633" s="2"/>
      <c r="CO633" s="2"/>
      <c r="CP633" s="2"/>
      <c r="CQ633" s="2"/>
      <c r="CR633" s="2"/>
      <c r="CS633" s="2"/>
      <c r="CT633" s="2"/>
      <c r="CU633" s="2"/>
      <c r="CV633" s="2"/>
      <c r="CW633" s="2"/>
      <c r="CX633" s="2"/>
      <c r="CY633" s="2"/>
      <c r="CZ633" s="2"/>
      <c r="DA633" s="2"/>
      <c r="DB633" s="2"/>
      <c r="DC633" s="2"/>
      <c r="DD633" s="2"/>
      <c r="DE633" s="2"/>
      <c r="DF633" s="2"/>
      <c r="DG633" s="2"/>
      <c r="DH633" s="2"/>
      <c r="DI633" s="2"/>
      <c r="DJ633" s="2"/>
      <c r="DK633" s="2"/>
      <c r="DL633" s="2"/>
      <c r="DM633" s="2"/>
      <c r="DN633" s="2"/>
      <c r="DO633" s="2"/>
      <c r="DP633" s="2"/>
      <c r="DQ633" s="2"/>
      <c r="DR633" s="2"/>
      <c r="DS633" s="2"/>
      <c r="DT633" s="2"/>
      <c r="DU633" s="2"/>
      <c r="DV633" s="2"/>
      <c r="DW633" s="2"/>
      <c r="DX633" s="2"/>
      <c r="DY633" s="2"/>
      <c r="DZ633" s="2"/>
      <c r="EA633" s="2"/>
      <c r="EB633" s="2"/>
      <c r="EC633" s="2"/>
      <c r="ED633" s="2"/>
      <c r="EE633" s="2"/>
      <c r="EF633" s="2"/>
      <c r="EG633" s="2"/>
      <c r="EH633" s="2"/>
      <c r="EI633" s="2"/>
      <c r="EJ633" s="2"/>
      <c r="EK633" s="2"/>
      <c r="EL633" s="2"/>
      <c r="EM633" s="2"/>
      <c r="EN633" s="2"/>
      <c r="EO633" s="2"/>
      <c r="EP633" s="2"/>
      <c r="EQ633" s="2"/>
      <c r="ER633" s="2"/>
      <c r="ES633" s="2"/>
      <c r="ET633" s="2"/>
      <c r="EU633" s="2"/>
      <c r="EV633" s="2"/>
      <c r="EW633" s="2"/>
      <c r="EX633" s="2"/>
    </row>
    <row r="634" spans="1:154" x14ac:dyDescent="0.15">
      <c r="A634" s="35">
        <f t="shared" si="201"/>
        <v>45179</v>
      </c>
      <c r="B634" s="125">
        <f t="shared" ca="1" si="197"/>
        <v>12278.218800000001</v>
      </c>
      <c r="C634" s="14">
        <f t="shared" si="208"/>
        <v>10000</v>
      </c>
      <c r="D634" s="13">
        <f>IF(A634&lt;$B$1,VLOOKUP(A634,[1]DI!$A$4:$B$15000,2,FALSE),0)</f>
        <v>0</v>
      </c>
      <c r="E634" s="14">
        <f t="shared" si="209"/>
        <v>1</v>
      </c>
      <c r="F634" s="14">
        <f>(TRUNC(PRODUCT($E$14:$E633),16))</f>
        <v>1.22782188130079</v>
      </c>
      <c r="G634" s="14">
        <f t="shared" si="210"/>
        <v>1</v>
      </c>
      <c r="H634" s="14">
        <f t="shared" si="211"/>
        <v>1.22782188</v>
      </c>
      <c r="I634" s="13">
        <f t="shared" si="202"/>
        <v>0</v>
      </c>
      <c r="J634" s="29">
        <f t="shared" si="203"/>
        <v>44559</v>
      </c>
      <c r="K634" s="2">
        <f t="shared" si="204"/>
        <v>426</v>
      </c>
      <c r="L634" s="17">
        <f t="shared" si="205"/>
        <v>427</v>
      </c>
      <c r="M634" s="12">
        <f t="shared" si="198"/>
        <v>1</v>
      </c>
      <c r="N634" s="12">
        <f t="shared" si="199"/>
        <v>1.22782188</v>
      </c>
      <c r="O634" s="17">
        <f t="shared" si="196"/>
        <v>0</v>
      </c>
      <c r="P634" s="14">
        <f t="shared" si="214"/>
        <v>2278.2188000000001</v>
      </c>
      <c r="Q634" s="14">
        <v>0</v>
      </c>
      <c r="R634" s="14">
        <f t="shared" si="213"/>
        <v>0</v>
      </c>
      <c r="S634" s="20">
        <f t="shared" si="200"/>
        <v>0</v>
      </c>
      <c r="T634" s="14">
        <f t="shared" si="212"/>
        <v>0</v>
      </c>
      <c r="U634" s="4" t="str">
        <f t="shared" si="206"/>
        <v>A+J=</v>
      </c>
      <c r="V634" s="29">
        <f t="shared" si="207"/>
        <v>45747</v>
      </c>
      <c r="W634" s="3"/>
      <c r="X634" s="3"/>
      <c r="Z634" s="3"/>
      <c r="AA634" s="1"/>
      <c r="AB634" s="3"/>
      <c r="AC634" s="3"/>
      <c r="AD634" s="3"/>
      <c r="AE634" s="3"/>
      <c r="AF634" s="3"/>
      <c r="AG634" s="11"/>
      <c r="AH634" s="3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  <c r="CG634" s="2"/>
      <c r="CH634" s="2"/>
      <c r="CI634" s="2"/>
      <c r="CJ634" s="2"/>
      <c r="CK634" s="2"/>
      <c r="CL634" s="2"/>
      <c r="CM634" s="2"/>
      <c r="CN634" s="2"/>
      <c r="CO634" s="2"/>
      <c r="CP634" s="2"/>
      <c r="CQ634" s="2"/>
      <c r="CR634" s="2"/>
      <c r="CS634" s="2"/>
      <c r="CT634" s="2"/>
      <c r="CU634" s="2"/>
      <c r="CV634" s="2"/>
      <c r="CW634" s="2"/>
      <c r="CX634" s="2"/>
      <c r="CY634" s="2"/>
      <c r="CZ634" s="2"/>
      <c r="DA634" s="2"/>
      <c r="DB634" s="2"/>
      <c r="DC634" s="2"/>
      <c r="DD634" s="2"/>
      <c r="DE634" s="2"/>
      <c r="DF634" s="2"/>
      <c r="DG634" s="2"/>
      <c r="DH634" s="2"/>
      <c r="DI634" s="2"/>
      <c r="DJ634" s="2"/>
      <c r="DK634" s="2"/>
      <c r="DL634" s="2"/>
      <c r="DM634" s="2"/>
      <c r="DN634" s="2"/>
      <c r="DO634" s="2"/>
      <c r="DP634" s="2"/>
      <c r="DQ634" s="2"/>
      <c r="DR634" s="2"/>
      <c r="DS634" s="2"/>
      <c r="DT634" s="2"/>
      <c r="DU634" s="2"/>
      <c r="DV634" s="2"/>
      <c r="DW634" s="2"/>
      <c r="DX634" s="2"/>
      <c r="DY634" s="2"/>
      <c r="DZ634" s="2"/>
      <c r="EA634" s="2"/>
      <c r="EB634" s="2"/>
      <c r="EC634" s="2"/>
      <c r="ED634" s="2"/>
      <c r="EE634" s="2"/>
      <c r="EF634" s="2"/>
      <c r="EG634" s="2"/>
      <c r="EH634" s="2"/>
      <c r="EI634" s="2"/>
      <c r="EJ634" s="2"/>
      <c r="EK634" s="2"/>
      <c r="EL634" s="2"/>
      <c r="EM634" s="2"/>
      <c r="EN634" s="2"/>
      <c r="EO634" s="2"/>
      <c r="EP634" s="2"/>
      <c r="EQ634" s="2"/>
      <c r="ER634" s="2"/>
      <c r="ES634" s="2"/>
      <c r="ET634" s="2"/>
      <c r="EU634" s="2"/>
      <c r="EV634" s="2"/>
      <c r="EW634" s="2"/>
      <c r="EX634" s="2"/>
    </row>
    <row r="635" spans="1:154" x14ac:dyDescent="0.15">
      <c r="A635" s="35">
        <f t="shared" si="201"/>
        <v>45180</v>
      </c>
      <c r="B635" s="125">
        <f t="shared" ca="1" si="197"/>
        <v>12278.218800000001</v>
      </c>
      <c r="C635" s="14">
        <f t="shared" si="208"/>
        <v>10000</v>
      </c>
      <c r="D635" s="13">
        <f>IF(A635&lt;$B$1,VLOOKUP(A635,[1]DI!$A$4:$B$15000,2,FALSE),0)</f>
        <v>0.13150000000000001</v>
      </c>
      <c r="E635" s="14">
        <f t="shared" si="209"/>
        <v>1.0004903700000001</v>
      </c>
      <c r="F635" s="14">
        <f>(TRUNC(PRODUCT($E$14:$E634),16))</f>
        <v>1.22782188130079</v>
      </c>
      <c r="G635" s="14">
        <f t="shared" si="210"/>
        <v>1</v>
      </c>
      <c r="H635" s="14">
        <f t="shared" si="211"/>
        <v>1.22782188</v>
      </c>
      <c r="I635" s="13">
        <f t="shared" si="202"/>
        <v>0</v>
      </c>
      <c r="J635" s="29">
        <f t="shared" si="203"/>
        <v>44559</v>
      </c>
      <c r="K635" s="2">
        <f t="shared" si="204"/>
        <v>427</v>
      </c>
      <c r="L635" s="17">
        <f t="shared" si="205"/>
        <v>427</v>
      </c>
      <c r="M635" s="12">
        <f t="shared" si="198"/>
        <v>1</v>
      </c>
      <c r="N635" s="12">
        <f t="shared" si="199"/>
        <v>1.22782188</v>
      </c>
      <c r="O635" s="17">
        <f t="shared" si="196"/>
        <v>0</v>
      </c>
      <c r="P635" s="14">
        <f t="shared" si="214"/>
        <v>2278.2188000000001</v>
      </c>
      <c r="Q635" s="14">
        <v>0</v>
      </c>
      <c r="R635" s="14">
        <f t="shared" si="213"/>
        <v>0</v>
      </c>
      <c r="S635" s="20">
        <f t="shared" si="200"/>
        <v>0</v>
      </c>
      <c r="T635" s="14">
        <f t="shared" si="212"/>
        <v>0</v>
      </c>
      <c r="U635" s="4" t="str">
        <f t="shared" si="206"/>
        <v>A+J=</v>
      </c>
      <c r="V635" s="29">
        <f t="shared" si="207"/>
        <v>45747</v>
      </c>
      <c r="W635" s="3"/>
      <c r="X635" s="3"/>
      <c r="Z635" s="3"/>
      <c r="AA635" s="1"/>
      <c r="AB635" s="3"/>
      <c r="AC635" s="3"/>
      <c r="AD635" s="3"/>
      <c r="AE635" s="3"/>
      <c r="AF635" s="3"/>
      <c r="AG635" s="11"/>
      <c r="AH635" s="3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  <c r="CG635" s="2"/>
      <c r="CH635" s="2"/>
      <c r="CI635" s="2"/>
      <c r="CJ635" s="2"/>
      <c r="CK635" s="2"/>
      <c r="CL635" s="2"/>
      <c r="CM635" s="2"/>
      <c r="CN635" s="2"/>
      <c r="CO635" s="2"/>
      <c r="CP635" s="2"/>
      <c r="CQ635" s="2"/>
      <c r="CR635" s="2"/>
      <c r="CS635" s="2"/>
      <c r="CT635" s="2"/>
      <c r="CU635" s="2"/>
      <c r="CV635" s="2"/>
      <c r="CW635" s="2"/>
      <c r="CX635" s="2"/>
      <c r="CY635" s="2"/>
      <c r="CZ635" s="2"/>
      <c r="DA635" s="2"/>
      <c r="DB635" s="2"/>
      <c r="DC635" s="2"/>
      <c r="DD635" s="2"/>
      <c r="DE635" s="2"/>
      <c r="DF635" s="2"/>
      <c r="DG635" s="2"/>
      <c r="DH635" s="2"/>
      <c r="DI635" s="2"/>
      <c r="DJ635" s="2"/>
      <c r="DK635" s="2"/>
      <c r="DL635" s="2"/>
      <c r="DM635" s="2"/>
      <c r="DN635" s="2"/>
      <c r="DO635" s="2"/>
      <c r="DP635" s="2"/>
      <c r="DQ635" s="2"/>
      <c r="DR635" s="2"/>
      <c r="DS635" s="2"/>
      <c r="DT635" s="2"/>
      <c r="DU635" s="2"/>
      <c r="DV635" s="2"/>
      <c r="DW635" s="2"/>
      <c r="DX635" s="2"/>
      <c r="DY635" s="2"/>
      <c r="DZ635" s="2"/>
      <c r="EA635" s="2"/>
      <c r="EB635" s="2"/>
      <c r="EC635" s="2"/>
      <c r="ED635" s="2"/>
      <c r="EE635" s="2"/>
      <c r="EF635" s="2"/>
      <c r="EG635" s="2"/>
      <c r="EH635" s="2"/>
      <c r="EI635" s="2"/>
      <c r="EJ635" s="2"/>
      <c r="EK635" s="2"/>
      <c r="EL635" s="2"/>
      <c r="EM635" s="2"/>
      <c r="EN635" s="2"/>
      <c r="EO635" s="2"/>
      <c r="EP635" s="2"/>
      <c r="EQ635" s="2"/>
      <c r="ER635" s="2"/>
      <c r="ES635" s="2"/>
      <c r="ET635" s="2"/>
      <c r="EU635" s="2"/>
      <c r="EV635" s="2"/>
      <c r="EW635" s="2"/>
      <c r="EX635" s="2"/>
    </row>
    <row r="636" spans="1:154" x14ac:dyDescent="0.15">
      <c r="A636" s="35">
        <f t="shared" si="201"/>
        <v>45181</v>
      </c>
      <c r="B636" s="125">
        <f t="shared" ca="1" si="197"/>
        <v>12284.2397</v>
      </c>
      <c r="C636" s="14">
        <f t="shared" si="208"/>
        <v>10000</v>
      </c>
      <c r="D636" s="13">
        <f>IF(A636&lt;$B$1,VLOOKUP(A636,[1]DI!$A$4:$B$15000,2,FALSE),0)</f>
        <v>0.13150000000000001</v>
      </c>
      <c r="E636" s="14">
        <f t="shared" si="209"/>
        <v>1.0004903700000001</v>
      </c>
      <c r="F636" s="14">
        <f>(TRUNC(PRODUCT($E$14:$E635),16))</f>
        <v>1.22842396831673</v>
      </c>
      <c r="G636" s="14">
        <f t="shared" si="210"/>
        <v>1</v>
      </c>
      <c r="H636" s="14">
        <f t="shared" si="211"/>
        <v>1.2284239699999999</v>
      </c>
      <c r="I636" s="13">
        <f t="shared" si="202"/>
        <v>0</v>
      </c>
      <c r="J636" s="29">
        <f t="shared" si="203"/>
        <v>44559</v>
      </c>
      <c r="K636" s="2">
        <f t="shared" si="204"/>
        <v>428</v>
      </c>
      <c r="L636" s="17">
        <f t="shared" si="205"/>
        <v>428</v>
      </c>
      <c r="M636" s="12">
        <f t="shared" si="198"/>
        <v>1</v>
      </c>
      <c r="N636" s="12">
        <f t="shared" si="199"/>
        <v>1.2284239699999999</v>
      </c>
      <c r="O636" s="17">
        <f t="shared" si="196"/>
        <v>0</v>
      </c>
      <c r="P636" s="14">
        <f t="shared" si="214"/>
        <v>2284.2397000000001</v>
      </c>
      <c r="Q636" s="14">
        <v>0</v>
      </c>
      <c r="R636" s="14">
        <f t="shared" si="213"/>
        <v>0</v>
      </c>
      <c r="S636" s="20">
        <f t="shared" si="200"/>
        <v>0</v>
      </c>
      <c r="T636" s="14">
        <f t="shared" si="212"/>
        <v>0</v>
      </c>
      <c r="U636" s="4" t="str">
        <f t="shared" si="206"/>
        <v>A+J=</v>
      </c>
      <c r="V636" s="29">
        <f t="shared" si="207"/>
        <v>45747</v>
      </c>
      <c r="W636" s="3"/>
      <c r="X636" s="3"/>
      <c r="Z636" s="3"/>
      <c r="AA636" s="1"/>
      <c r="AB636" s="3"/>
      <c r="AC636" s="3"/>
      <c r="AD636" s="3"/>
      <c r="AE636" s="3"/>
      <c r="AF636" s="3"/>
      <c r="AG636" s="11"/>
      <c r="AH636" s="3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  <c r="CG636" s="2"/>
      <c r="CH636" s="2"/>
      <c r="CI636" s="2"/>
      <c r="CJ636" s="2"/>
      <c r="CK636" s="2"/>
      <c r="CL636" s="2"/>
      <c r="CM636" s="2"/>
      <c r="CN636" s="2"/>
      <c r="CO636" s="2"/>
      <c r="CP636" s="2"/>
      <c r="CQ636" s="2"/>
      <c r="CR636" s="2"/>
      <c r="CS636" s="2"/>
      <c r="CT636" s="2"/>
      <c r="CU636" s="2"/>
      <c r="CV636" s="2"/>
      <c r="CW636" s="2"/>
      <c r="CX636" s="2"/>
      <c r="CY636" s="2"/>
      <c r="CZ636" s="2"/>
      <c r="DA636" s="2"/>
      <c r="DB636" s="2"/>
      <c r="DC636" s="2"/>
      <c r="DD636" s="2"/>
      <c r="DE636" s="2"/>
      <c r="DF636" s="2"/>
      <c r="DG636" s="2"/>
      <c r="DH636" s="2"/>
      <c r="DI636" s="2"/>
      <c r="DJ636" s="2"/>
      <c r="DK636" s="2"/>
      <c r="DL636" s="2"/>
      <c r="DM636" s="2"/>
      <c r="DN636" s="2"/>
      <c r="DO636" s="2"/>
      <c r="DP636" s="2"/>
      <c r="DQ636" s="2"/>
      <c r="DR636" s="2"/>
      <c r="DS636" s="2"/>
      <c r="DT636" s="2"/>
      <c r="DU636" s="2"/>
      <c r="DV636" s="2"/>
      <c r="DW636" s="2"/>
      <c r="DX636" s="2"/>
      <c r="DY636" s="2"/>
      <c r="DZ636" s="2"/>
      <c r="EA636" s="2"/>
      <c r="EB636" s="2"/>
      <c r="EC636" s="2"/>
      <c r="ED636" s="2"/>
      <c r="EE636" s="2"/>
      <c r="EF636" s="2"/>
      <c r="EG636" s="2"/>
      <c r="EH636" s="2"/>
      <c r="EI636" s="2"/>
      <c r="EJ636" s="2"/>
      <c r="EK636" s="2"/>
      <c r="EL636" s="2"/>
      <c r="EM636" s="2"/>
      <c r="EN636" s="2"/>
      <c r="EO636" s="2"/>
      <c r="EP636" s="2"/>
      <c r="EQ636" s="2"/>
      <c r="ER636" s="2"/>
      <c r="ES636" s="2"/>
      <c r="ET636" s="2"/>
      <c r="EU636" s="2"/>
      <c r="EV636" s="2"/>
      <c r="EW636" s="2"/>
      <c r="EX636" s="2"/>
    </row>
    <row r="637" spans="1:154" x14ac:dyDescent="0.15">
      <c r="A637" s="35">
        <f t="shared" si="201"/>
        <v>45182</v>
      </c>
      <c r="B637" s="125">
        <f t="shared" ca="1" si="197"/>
        <v>12290.263500000001</v>
      </c>
      <c r="C637" s="14">
        <f t="shared" si="208"/>
        <v>10000</v>
      </c>
      <c r="D637" s="13">
        <f>IF(A637&lt;$B$1,VLOOKUP(A637,[1]DI!$A$4:$B$15000,2,FALSE),0)</f>
        <v>0.13150000000000001</v>
      </c>
      <c r="E637" s="14">
        <f t="shared" si="209"/>
        <v>1.0004903700000001</v>
      </c>
      <c r="F637" s="14">
        <f>(TRUNC(PRODUCT($E$14:$E636),16))</f>
        <v>1.2290263505780701</v>
      </c>
      <c r="G637" s="14">
        <f t="shared" si="210"/>
        <v>1</v>
      </c>
      <c r="H637" s="14">
        <f t="shared" si="211"/>
        <v>1.22902635</v>
      </c>
      <c r="I637" s="13">
        <f t="shared" si="202"/>
        <v>0</v>
      </c>
      <c r="J637" s="29">
        <f t="shared" si="203"/>
        <v>44559</v>
      </c>
      <c r="K637" s="2">
        <f t="shared" si="204"/>
        <v>429</v>
      </c>
      <c r="L637" s="17">
        <f t="shared" si="205"/>
        <v>429</v>
      </c>
      <c r="M637" s="12">
        <f t="shared" si="198"/>
        <v>1</v>
      </c>
      <c r="N637" s="12">
        <f t="shared" si="199"/>
        <v>1.22902635</v>
      </c>
      <c r="O637" s="17">
        <f t="shared" si="196"/>
        <v>0</v>
      </c>
      <c r="P637" s="14">
        <f t="shared" si="214"/>
        <v>2290.2635</v>
      </c>
      <c r="Q637" s="14">
        <v>0</v>
      </c>
      <c r="R637" s="14">
        <f t="shared" si="213"/>
        <v>0</v>
      </c>
      <c r="S637" s="20">
        <f t="shared" si="200"/>
        <v>0</v>
      </c>
      <c r="T637" s="14">
        <f t="shared" si="212"/>
        <v>0</v>
      </c>
      <c r="U637" s="4" t="str">
        <f t="shared" si="206"/>
        <v>A+J=</v>
      </c>
      <c r="V637" s="29">
        <f t="shared" si="207"/>
        <v>45747</v>
      </c>
      <c r="W637" s="3"/>
      <c r="X637" s="3"/>
      <c r="Z637" s="3"/>
      <c r="AA637" s="1"/>
      <c r="AB637" s="3"/>
      <c r="AC637" s="3"/>
      <c r="AD637" s="3"/>
      <c r="AE637" s="3"/>
      <c r="AF637" s="3"/>
      <c r="AG637" s="11"/>
      <c r="AH637" s="3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  <c r="CG637" s="2"/>
      <c r="CH637" s="2"/>
      <c r="CI637" s="2"/>
      <c r="CJ637" s="2"/>
      <c r="CK637" s="2"/>
      <c r="CL637" s="2"/>
      <c r="CM637" s="2"/>
      <c r="CN637" s="2"/>
      <c r="CO637" s="2"/>
      <c r="CP637" s="2"/>
      <c r="CQ637" s="2"/>
      <c r="CR637" s="2"/>
      <c r="CS637" s="2"/>
      <c r="CT637" s="2"/>
      <c r="CU637" s="2"/>
      <c r="CV637" s="2"/>
      <c r="CW637" s="2"/>
      <c r="CX637" s="2"/>
      <c r="CY637" s="2"/>
      <c r="CZ637" s="2"/>
      <c r="DA637" s="2"/>
      <c r="DB637" s="2"/>
      <c r="DC637" s="2"/>
      <c r="DD637" s="2"/>
      <c r="DE637" s="2"/>
      <c r="DF637" s="2"/>
      <c r="DG637" s="2"/>
      <c r="DH637" s="2"/>
      <c r="DI637" s="2"/>
      <c r="DJ637" s="2"/>
      <c r="DK637" s="2"/>
      <c r="DL637" s="2"/>
      <c r="DM637" s="2"/>
      <c r="DN637" s="2"/>
      <c r="DO637" s="2"/>
      <c r="DP637" s="2"/>
      <c r="DQ637" s="2"/>
      <c r="DR637" s="2"/>
      <c r="DS637" s="2"/>
      <c r="DT637" s="2"/>
      <c r="DU637" s="2"/>
      <c r="DV637" s="2"/>
      <c r="DW637" s="2"/>
      <c r="DX637" s="2"/>
      <c r="DY637" s="2"/>
      <c r="DZ637" s="2"/>
      <c r="EA637" s="2"/>
      <c r="EB637" s="2"/>
      <c r="EC637" s="2"/>
      <c r="ED637" s="2"/>
      <c r="EE637" s="2"/>
      <c r="EF637" s="2"/>
      <c r="EG637" s="2"/>
      <c r="EH637" s="2"/>
      <c r="EI637" s="2"/>
      <c r="EJ637" s="2"/>
      <c r="EK637" s="2"/>
      <c r="EL637" s="2"/>
      <c r="EM637" s="2"/>
      <c r="EN637" s="2"/>
      <c r="EO637" s="2"/>
      <c r="EP637" s="2"/>
      <c r="EQ637" s="2"/>
      <c r="ER637" s="2"/>
      <c r="ES637" s="2"/>
      <c r="ET637" s="2"/>
      <c r="EU637" s="2"/>
      <c r="EV637" s="2"/>
      <c r="EW637" s="2"/>
      <c r="EX637" s="2"/>
    </row>
    <row r="638" spans="1:154" x14ac:dyDescent="0.15">
      <c r="A638" s="35">
        <f t="shared" si="201"/>
        <v>45183</v>
      </c>
      <c r="B638" s="125">
        <f t="shared" ca="1" si="197"/>
        <v>12296.290300000001</v>
      </c>
      <c r="C638" s="14">
        <f t="shared" si="208"/>
        <v>10000</v>
      </c>
      <c r="D638" s="13">
        <f>IF(A638&lt;$B$1,VLOOKUP(A638,[1]DI!$A$4:$B$15000,2,FALSE),0)</f>
        <v>0.13150000000000001</v>
      </c>
      <c r="E638" s="14">
        <f t="shared" si="209"/>
        <v>1.0004903700000001</v>
      </c>
      <c r="F638" s="14">
        <f>(TRUNC(PRODUCT($E$14:$E637),16))</f>
        <v>1.2296290282296001</v>
      </c>
      <c r="G638" s="14">
        <f t="shared" si="210"/>
        <v>1</v>
      </c>
      <c r="H638" s="14">
        <f t="shared" si="211"/>
        <v>1.2296290299999999</v>
      </c>
      <c r="I638" s="13">
        <f t="shared" si="202"/>
        <v>0</v>
      </c>
      <c r="J638" s="29">
        <f t="shared" si="203"/>
        <v>44559</v>
      </c>
      <c r="K638" s="2">
        <f t="shared" si="204"/>
        <v>430</v>
      </c>
      <c r="L638" s="17">
        <f t="shared" si="205"/>
        <v>430</v>
      </c>
      <c r="M638" s="12">
        <f t="shared" si="198"/>
        <v>1</v>
      </c>
      <c r="N638" s="12">
        <f t="shared" si="199"/>
        <v>1.2296290299999999</v>
      </c>
      <c r="O638" s="17">
        <f t="shared" si="196"/>
        <v>0</v>
      </c>
      <c r="P638" s="14">
        <f t="shared" si="214"/>
        <v>2296.2903000000001</v>
      </c>
      <c r="Q638" s="14">
        <v>0</v>
      </c>
      <c r="R638" s="14">
        <f t="shared" si="213"/>
        <v>0</v>
      </c>
      <c r="S638" s="20">
        <f t="shared" si="200"/>
        <v>0</v>
      </c>
      <c r="T638" s="14">
        <f t="shared" si="212"/>
        <v>0</v>
      </c>
      <c r="U638" s="4" t="str">
        <f t="shared" si="206"/>
        <v>A+J=</v>
      </c>
      <c r="V638" s="29">
        <f t="shared" si="207"/>
        <v>45747</v>
      </c>
      <c r="W638" s="3"/>
      <c r="X638" s="3"/>
      <c r="Z638" s="3"/>
      <c r="AA638" s="1"/>
      <c r="AB638" s="3"/>
      <c r="AC638" s="3"/>
      <c r="AD638" s="3"/>
      <c r="AE638" s="3"/>
      <c r="AF638" s="3"/>
      <c r="AG638" s="11"/>
      <c r="AH638" s="3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  <c r="CG638" s="2"/>
      <c r="CH638" s="2"/>
      <c r="CI638" s="2"/>
      <c r="CJ638" s="2"/>
      <c r="CK638" s="2"/>
      <c r="CL638" s="2"/>
      <c r="CM638" s="2"/>
      <c r="CN638" s="2"/>
      <c r="CO638" s="2"/>
      <c r="CP638" s="2"/>
      <c r="CQ638" s="2"/>
      <c r="CR638" s="2"/>
      <c r="CS638" s="2"/>
      <c r="CT638" s="2"/>
      <c r="CU638" s="2"/>
      <c r="CV638" s="2"/>
      <c r="CW638" s="2"/>
      <c r="CX638" s="2"/>
      <c r="CY638" s="2"/>
      <c r="CZ638" s="2"/>
      <c r="DA638" s="2"/>
      <c r="DB638" s="2"/>
      <c r="DC638" s="2"/>
      <c r="DD638" s="2"/>
      <c r="DE638" s="2"/>
      <c r="DF638" s="2"/>
      <c r="DG638" s="2"/>
      <c r="DH638" s="2"/>
      <c r="DI638" s="2"/>
      <c r="DJ638" s="2"/>
      <c r="DK638" s="2"/>
      <c r="DL638" s="2"/>
      <c r="DM638" s="2"/>
      <c r="DN638" s="2"/>
      <c r="DO638" s="2"/>
      <c r="DP638" s="2"/>
      <c r="DQ638" s="2"/>
      <c r="DR638" s="2"/>
      <c r="DS638" s="2"/>
      <c r="DT638" s="2"/>
      <c r="DU638" s="2"/>
      <c r="DV638" s="2"/>
      <c r="DW638" s="2"/>
      <c r="DX638" s="2"/>
      <c r="DY638" s="2"/>
      <c r="DZ638" s="2"/>
      <c r="EA638" s="2"/>
      <c r="EB638" s="2"/>
      <c r="EC638" s="2"/>
      <c r="ED638" s="2"/>
      <c r="EE638" s="2"/>
      <c r="EF638" s="2"/>
      <c r="EG638" s="2"/>
      <c r="EH638" s="2"/>
      <c r="EI638" s="2"/>
      <c r="EJ638" s="2"/>
      <c r="EK638" s="2"/>
      <c r="EL638" s="2"/>
      <c r="EM638" s="2"/>
      <c r="EN638" s="2"/>
      <c r="EO638" s="2"/>
      <c r="EP638" s="2"/>
      <c r="EQ638" s="2"/>
      <c r="ER638" s="2"/>
      <c r="ES638" s="2"/>
      <c r="ET638" s="2"/>
      <c r="EU638" s="2"/>
      <c r="EV638" s="2"/>
      <c r="EW638" s="2"/>
      <c r="EX638" s="2"/>
    </row>
    <row r="639" spans="1:154" x14ac:dyDescent="0.15">
      <c r="A639" s="35">
        <f t="shared" si="201"/>
        <v>45184</v>
      </c>
      <c r="B639" s="125">
        <f t="shared" ca="1" si="197"/>
        <v>12302.32</v>
      </c>
      <c r="C639" s="14">
        <f t="shared" si="208"/>
        <v>10000</v>
      </c>
      <c r="D639" s="13">
        <f>IF(A639&lt;$B$1,VLOOKUP(A639,[1]DI!$A$4:$B$15000,2,FALSE),0)</f>
        <v>0.13150000000000001</v>
      </c>
      <c r="E639" s="14">
        <f t="shared" si="209"/>
        <v>1.0004903700000001</v>
      </c>
      <c r="F639" s="14">
        <f>(TRUNC(PRODUCT($E$14:$E638),16))</f>
        <v>1.2302320014161801</v>
      </c>
      <c r="G639" s="14">
        <f t="shared" si="210"/>
        <v>1</v>
      </c>
      <c r="H639" s="14">
        <f t="shared" si="211"/>
        <v>1.230232</v>
      </c>
      <c r="I639" s="13">
        <f t="shared" si="202"/>
        <v>0</v>
      </c>
      <c r="J639" s="29">
        <f t="shared" si="203"/>
        <v>44559</v>
      </c>
      <c r="K639" s="2">
        <f t="shared" si="204"/>
        <v>431</v>
      </c>
      <c r="L639" s="17">
        <f t="shared" si="205"/>
        <v>431</v>
      </c>
      <c r="M639" s="12">
        <f t="shared" si="198"/>
        <v>1</v>
      </c>
      <c r="N639" s="12">
        <f t="shared" si="199"/>
        <v>1.230232</v>
      </c>
      <c r="O639" s="17">
        <f t="shared" si="196"/>
        <v>0</v>
      </c>
      <c r="P639" s="14">
        <f t="shared" si="214"/>
        <v>2302.3200000000002</v>
      </c>
      <c r="Q639" s="14">
        <v>0</v>
      </c>
      <c r="R639" s="14">
        <f t="shared" si="213"/>
        <v>0</v>
      </c>
      <c r="S639" s="20">
        <f t="shared" si="200"/>
        <v>0</v>
      </c>
      <c r="T639" s="14">
        <f t="shared" si="212"/>
        <v>0</v>
      </c>
      <c r="U639" s="4" t="str">
        <f t="shared" si="206"/>
        <v>A+J=</v>
      </c>
      <c r="V639" s="29">
        <f t="shared" si="207"/>
        <v>45747</v>
      </c>
      <c r="W639" s="3"/>
      <c r="X639" s="3"/>
      <c r="Z639" s="3"/>
      <c r="AA639" s="1"/>
      <c r="AB639" s="3"/>
      <c r="AC639" s="3"/>
      <c r="AD639" s="3"/>
      <c r="AE639" s="3"/>
      <c r="AF639" s="3"/>
      <c r="AG639" s="11"/>
      <c r="AH639" s="3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  <c r="CG639" s="2"/>
      <c r="CH639" s="2"/>
      <c r="CI639" s="2"/>
      <c r="CJ639" s="2"/>
      <c r="CK639" s="2"/>
      <c r="CL639" s="2"/>
      <c r="CM639" s="2"/>
      <c r="CN639" s="2"/>
      <c r="CO639" s="2"/>
      <c r="CP639" s="2"/>
      <c r="CQ639" s="2"/>
      <c r="CR639" s="2"/>
      <c r="CS639" s="2"/>
      <c r="CT639" s="2"/>
      <c r="CU639" s="2"/>
      <c r="CV639" s="2"/>
      <c r="CW639" s="2"/>
      <c r="CX639" s="2"/>
      <c r="CY639" s="2"/>
      <c r="CZ639" s="2"/>
      <c r="DA639" s="2"/>
      <c r="DB639" s="2"/>
      <c r="DC639" s="2"/>
      <c r="DD639" s="2"/>
      <c r="DE639" s="2"/>
      <c r="DF639" s="2"/>
      <c r="DG639" s="2"/>
      <c r="DH639" s="2"/>
      <c r="DI639" s="2"/>
      <c r="DJ639" s="2"/>
      <c r="DK639" s="2"/>
      <c r="DL639" s="2"/>
      <c r="DM639" s="2"/>
      <c r="DN639" s="2"/>
      <c r="DO639" s="2"/>
      <c r="DP639" s="2"/>
      <c r="DQ639" s="2"/>
      <c r="DR639" s="2"/>
      <c r="DS639" s="2"/>
      <c r="DT639" s="2"/>
      <c r="DU639" s="2"/>
      <c r="DV639" s="2"/>
      <c r="DW639" s="2"/>
      <c r="DX639" s="2"/>
      <c r="DY639" s="2"/>
      <c r="DZ639" s="2"/>
      <c r="EA639" s="2"/>
      <c r="EB639" s="2"/>
      <c r="EC639" s="2"/>
      <c r="ED639" s="2"/>
      <c r="EE639" s="2"/>
      <c r="EF639" s="2"/>
      <c r="EG639" s="2"/>
      <c r="EH639" s="2"/>
      <c r="EI639" s="2"/>
      <c r="EJ639" s="2"/>
      <c r="EK639" s="2"/>
      <c r="EL639" s="2"/>
      <c r="EM639" s="2"/>
      <c r="EN639" s="2"/>
      <c r="EO639" s="2"/>
      <c r="EP639" s="2"/>
      <c r="EQ639" s="2"/>
      <c r="ER639" s="2"/>
      <c r="ES639" s="2"/>
      <c r="ET639" s="2"/>
      <c r="EU639" s="2"/>
      <c r="EV639" s="2"/>
      <c r="EW639" s="2"/>
      <c r="EX639" s="2"/>
    </row>
    <row r="640" spans="1:154" x14ac:dyDescent="0.15">
      <c r="A640" s="35">
        <f t="shared" si="201"/>
        <v>45185</v>
      </c>
      <c r="B640" s="125">
        <f t="shared" ca="1" si="197"/>
        <v>12308.352699999999</v>
      </c>
      <c r="C640" s="14">
        <f t="shared" si="208"/>
        <v>10000</v>
      </c>
      <c r="D640" s="13">
        <f>IF(A640&lt;$B$1,VLOOKUP(A640,[1]DI!$A$4:$B$15000,2,FALSE),0)</f>
        <v>0</v>
      </c>
      <c r="E640" s="14">
        <f t="shared" si="209"/>
        <v>1</v>
      </c>
      <c r="F640" s="14">
        <f>(TRUNC(PRODUCT($E$14:$E639),16))</f>
        <v>1.2308352702827099</v>
      </c>
      <c r="G640" s="14">
        <f t="shared" si="210"/>
        <v>1</v>
      </c>
      <c r="H640" s="14">
        <f t="shared" si="211"/>
        <v>1.23083527</v>
      </c>
      <c r="I640" s="13">
        <f t="shared" si="202"/>
        <v>0</v>
      </c>
      <c r="J640" s="29">
        <f t="shared" si="203"/>
        <v>44559</v>
      </c>
      <c r="K640" s="2">
        <f t="shared" si="204"/>
        <v>431</v>
      </c>
      <c r="L640" s="17">
        <f t="shared" si="205"/>
        <v>432</v>
      </c>
      <c r="M640" s="12">
        <f t="shared" si="198"/>
        <v>1</v>
      </c>
      <c r="N640" s="12">
        <f t="shared" si="199"/>
        <v>1.23083527</v>
      </c>
      <c r="O640" s="17">
        <f t="shared" si="196"/>
        <v>0</v>
      </c>
      <c r="P640" s="14">
        <f t="shared" si="214"/>
        <v>2308.3526999999999</v>
      </c>
      <c r="Q640" s="14">
        <v>0</v>
      </c>
      <c r="R640" s="14">
        <f t="shared" si="213"/>
        <v>0</v>
      </c>
      <c r="S640" s="20">
        <f t="shared" si="200"/>
        <v>0</v>
      </c>
      <c r="T640" s="14">
        <f t="shared" si="212"/>
        <v>0</v>
      </c>
      <c r="U640" s="4" t="str">
        <f t="shared" si="206"/>
        <v>A+J=</v>
      </c>
      <c r="V640" s="29">
        <f t="shared" si="207"/>
        <v>45747</v>
      </c>
      <c r="W640" s="3"/>
      <c r="X640" s="3"/>
      <c r="Z640" s="3"/>
      <c r="AA640" s="1"/>
      <c r="AB640" s="3"/>
      <c r="AC640" s="3"/>
      <c r="AD640" s="3"/>
      <c r="AE640" s="3"/>
      <c r="AF640" s="3"/>
      <c r="AG640" s="11"/>
      <c r="AH640" s="3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  <c r="CG640" s="2"/>
      <c r="CH640" s="2"/>
      <c r="CI640" s="2"/>
      <c r="CJ640" s="2"/>
      <c r="CK640" s="2"/>
      <c r="CL640" s="2"/>
      <c r="CM640" s="2"/>
      <c r="CN640" s="2"/>
      <c r="CO640" s="2"/>
      <c r="CP640" s="2"/>
      <c r="CQ640" s="2"/>
      <c r="CR640" s="2"/>
      <c r="CS640" s="2"/>
      <c r="CT640" s="2"/>
      <c r="CU640" s="2"/>
      <c r="CV640" s="2"/>
      <c r="CW640" s="2"/>
      <c r="CX640" s="2"/>
      <c r="CY640" s="2"/>
      <c r="CZ640" s="2"/>
      <c r="DA640" s="2"/>
      <c r="DB640" s="2"/>
      <c r="DC640" s="2"/>
      <c r="DD640" s="2"/>
      <c r="DE640" s="2"/>
      <c r="DF640" s="2"/>
      <c r="DG640" s="2"/>
      <c r="DH640" s="2"/>
      <c r="DI640" s="2"/>
      <c r="DJ640" s="2"/>
      <c r="DK640" s="2"/>
      <c r="DL640" s="2"/>
      <c r="DM640" s="2"/>
      <c r="DN640" s="2"/>
      <c r="DO640" s="2"/>
      <c r="DP640" s="2"/>
      <c r="DQ640" s="2"/>
      <c r="DR640" s="2"/>
      <c r="DS640" s="2"/>
      <c r="DT640" s="2"/>
      <c r="DU640" s="2"/>
      <c r="DV640" s="2"/>
      <c r="DW640" s="2"/>
      <c r="DX640" s="2"/>
      <c r="DY640" s="2"/>
      <c r="DZ640" s="2"/>
      <c r="EA640" s="2"/>
      <c r="EB640" s="2"/>
      <c r="EC640" s="2"/>
      <c r="ED640" s="2"/>
      <c r="EE640" s="2"/>
      <c r="EF640" s="2"/>
      <c r="EG640" s="2"/>
      <c r="EH640" s="2"/>
      <c r="EI640" s="2"/>
      <c r="EJ640" s="2"/>
      <c r="EK640" s="2"/>
      <c r="EL640" s="2"/>
      <c r="EM640" s="2"/>
      <c r="EN640" s="2"/>
      <c r="EO640" s="2"/>
      <c r="EP640" s="2"/>
      <c r="EQ640" s="2"/>
      <c r="ER640" s="2"/>
      <c r="ES640" s="2"/>
      <c r="ET640" s="2"/>
      <c r="EU640" s="2"/>
      <c r="EV640" s="2"/>
      <c r="EW640" s="2"/>
      <c r="EX640" s="2"/>
    </row>
    <row r="641" spans="1:154" x14ac:dyDescent="0.15">
      <c r="A641" s="35">
        <f t="shared" si="201"/>
        <v>45186</v>
      </c>
      <c r="B641" s="125">
        <f t="shared" ca="1" si="197"/>
        <v>12308.352699999999</v>
      </c>
      <c r="C641" s="14">
        <f t="shared" si="208"/>
        <v>10000</v>
      </c>
      <c r="D641" s="13">
        <f>IF(A641&lt;$B$1,VLOOKUP(A641,[1]DI!$A$4:$B$15000,2,FALSE),0)</f>
        <v>0</v>
      </c>
      <c r="E641" s="14">
        <f t="shared" si="209"/>
        <v>1</v>
      </c>
      <c r="F641" s="14">
        <f>(TRUNC(PRODUCT($E$14:$E640),16))</f>
        <v>1.2308352702827099</v>
      </c>
      <c r="G641" s="14">
        <f t="shared" si="210"/>
        <v>1</v>
      </c>
      <c r="H641" s="14">
        <f t="shared" si="211"/>
        <v>1.23083527</v>
      </c>
      <c r="I641" s="13">
        <f t="shared" si="202"/>
        <v>0</v>
      </c>
      <c r="J641" s="29">
        <f t="shared" si="203"/>
        <v>44559</v>
      </c>
      <c r="K641" s="2">
        <f t="shared" si="204"/>
        <v>431</v>
      </c>
      <c r="L641" s="17">
        <f t="shared" si="205"/>
        <v>432</v>
      </c>
      <c r="M641" s="12">
        <f t="shared" si="198"/>
        <v>1</v>
      </c>
      <c r="N641" s="12">
        <f t="shared" si="199"/>
        <v>1.23083527</v>
      </c>
      <c r="O641" s="17">
        <f t="shared" si="196"/>
        <v>0</v>
      </c>
      <c r="P641" s="14">
        <f t="shared" si="214"/>
        <v>2308.3526999999999</v>
      </c>
      <c r="Q641" s="14">
        <v>0</v>
      </c>
      <c r="R641" s="14">
        <f t="shared" si="213"/>
        <v>0</v>
      </c>
      <c r="S641" s="20">
        <f t="shared" si="200"/>
        <v>0</v>
      </c>
      <c r="T641" s="14">
        <f t="shared" si="212"/>
        <v>0</v>
      </c>
      <c r="U641" s="4" t="str">
        <f t="shared" si="206"/>
        <v>A+J=</v>
      </c>
      <c r="V641" s="29">
        <f t="shared" si="207"/>
        <v>45747</v>
      </c>
      <c r="W641" s="3"/>
      <c r="X641" s="3"/>
      <c r="Z641" s="3"/>
      <c r="AA641" s="1"/>
      <c r="AB641" s="3"/>
      <c r="AC641" s="3"/>
      <c r="AD641" s="3"/>
      <c r="AE641" s="3"/>
      <c r="AF641" s="3"/>
      <c r="AG641" s="11"/>
      <c r="AH641" s="3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  <c r="CG641" s="2"/>
      <c r="CH641" s="2"/>
      <c r="CI641" s="2"/>
      <c r="CJ641" s="2"/>
      <c r="CK641" s="2"/>
      <c r="CL641" s="2"/>
      <c r="CM641" s="2"/>
      <c r="CN641" s="2"/>
      <c r="CO641" s="2"/>
      <c r="CP641" s="2"/>
      <c r="CQ641" s="2"/>
      <c r="CR641" s="2"/>
      <c r="CS641" s="2"/>
      <c r="CT641" s="2"/>
      <c r="CU641" s="2"/>
      <c r="CV641" s="2"/>
      <c r="CW641" s="2"/>
      <c r="CX641" s="2"/>
      <c r="CY641" s="2"/>
      <c r="CZ641" s="2"/>
      <c r="DA641" s="2"/>
      <c r="DB641" s="2"/>
      <c r="DC641" s="2"/>
      <c r="DD641" s="2"/>
      <c r="DE641" s="2"/>
      <c r="DF641" s="2"/>
      <c r="DG641" s="2"/>
      <c r="DH641" s="2"/>
      <c r="DI641" s="2"/>
      <c r="DJ641" s="2"/>
      <c r="DK641" s="2"/>
      <c r="DL641" s="2"/>
      <c r="DM641" s="2"/>
      <c r="DN641" s="2"/>
      <c r="DO641" s="2"/>
      <c r="DP641" s="2"/>
      <c r="DQ641" s="2"/>
      <c r="DR641" s="2"/>
      <c r="DS641" s="2"/>
      <c r="DT641" s="2"/>
      <c r="DU641" s="2"/>
      <c r="DV641" s="2"/>
      <c r="DW641" s="2"/>
      <c r="DX641" s="2"/>
      <c r="DY641" s="2"/>
      <c r="DZ641" s="2"/>
      <c r="EA641" s="2"/>
      <c r="EB641" s="2"/>
      <c r="EC641" s="2"/>
      <c r="ED641" s="2"/>
      <c r="EE641" s="2"/>
      <c r="EF641" s="2"/>
      <c r="EG641" s="2"/>
      <c r="EH641" s="2"/>
      <c r="EI641" s="2"/>
      <c r="EJ641" s="2"/>
      <c r="EK641" s="2"/>
      <c r="EL641" s="2"/>
      <c r="EM641" s="2"/>
      <c r="EN641" s="2"/>
      <c r="EO641" s="2"/>
      <c r="EP641" s="2"/>
      <c r="EQ641" s="2"/>
      <c r="ER641" s="2"/>
      <c r="ES641" s="2"/>
      <c r="ET641" s="2"/>
      <c r="EU641" s="2"/>
      <c r="EV641" s="2"/>
      <c r="EW641" s="2"/>
      <c r="EX641" s="2"/>
    </row>
    <row r="642" spans="1:154" x14ac:dyDescent="0.15">
      <c r="A642" s="35">
        <f t="shared" si="201"/>
        <v>45187</v>
      </c>
      <c r="B642" s="125">
        <f t="shared" ca="1" si="197"/>
        <v>12308.352699999999</v>
      </c>
      <c r="C642" s="14">
        <f t="shared" si="208"/>
        <v>10000</v>
      </c>
      <c r="D642" s="13">
        <f>IF(A642&lt;$B$1,VLOOKUP(A642,[1]DI!$A$4:$B$15000,2,FALSE),0)</f>
        <v>0.13150000000000001</v>
      </c>
      <c r="E642" s="14">
        <f t="shared" si="209"/>
        <v>1.0004903700000001</v>
      </c>
      <c r="F642" s="14">
        <f>(TRUNC(PRODUCT($E$14:$E641),16))</f>
        <v>1.2308352702827099</v>
      </c>
      <c r="G642" s="14">
        <f t="shared" si="210"/>
        <v>1</v>
      </c>
      <c r="H642" s="14">
        <f t="shared" si="211"/>
        <v>1.23083527</v>
      </c>
      <c r="I642" s="13">
        <f t="shared" si="202"/>
        <v>0</v>
      </c>
      <c r="J642" s="29">
        <f t="shared" si="203"/>
        <v>44559</v>
      </c>
      <c r="K642" s="2">
        <f t="shared" si="204"/>
        <v>432</v>
      </c>
      <c r="L642" s="17">
        <f t="shared" si="205"/>
        <v>432</v>
      </c>
      <c r="M642" s="12">
        <f t="shared" si="198"/>
        <v>1</v>
      </c>
      <c r="N642" s="12">
        <f t="shared" si="199"/>
        <v>1.23083527</v>
      </c>
      <c r="O642" s="17">
        <f t="shared" si="196"/>
        <v>0</v>
      </c>
      <c r="P642" s="14">
        <f t="shared" si="214"/>
        <v>2308.3526999999999</v>
      </c>
      <c r="Q642" s="14">
        <v>0</v>
      </c>
      <c r="R642" s="14">
        <f t="shared" si="213"/>
        <v>0</v>
      </c>
      <c r="S642" s="20">
        <f t="shared" si="200"/>
        <v>0</v>
      </c>
      <c r="T642" s="14">
        <f t="shared" si="212"/>
        <v>0</v>
      </c>
      <c r="U642" s="4" t="str">
        <f t="shared" si="206"/>
        <v>A+J=</v>
      </c>
      <c r="V642" s="29">
        <f t="shared" si="207"/>
        <v>45747</v>
      </c>
      <c r="W642" s="3"/>
      <c r="X642" s="3"/>
      <c r="Z642" s="3"/>
      <c r="AA642" s="1"/>
      <c r="AB642" s="3"/>
      <c r="AC642" s="3"/>
      <c r="AD642" s="3"/>
      <c r="AE642" s="3"/>
      <c r="AF642" s="3"/>
      <c r="AG642" s="11"/>
      <c r="AH642" s="3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  <c r="CG642" s="2"/>
      <c r="CH642" s="2"/>
      <c r="CI642" s="2"/>
      <c r="CJ642" s="2"/>
      <c r="CK642" s="2"/>
      <c r="CL642" s="2"/>
      <c r="CM642" s="2"/>
      <c r="CN642" s="2"/>
      <c r="CO642" s="2"/>
      <c r="CP642" s="2"/>
      <c r="CQ642" s="2"/>
      <c r="CR642" s="2"/>
      <c r="CS642" s="2"/>
      <c r="CT642" s="2"/>
      <c r="CU642" s="2"/>
      <c r="CV642" s="2"/>
      <c r="CW642" s="2"/>
      <c r="CX642" s="2"/>
      <c r="CY642" s="2"/>
      <c r="CZ642" s="2"/>
      <c r="DA642" s="2"/>
      <c r="DB642" s="2"/>
      <c r="DC642" s="2"/>
      <c r="DD642" s="2"/>
      <c r="DE642" s="2"/>
      <c r="DF642" s="2"/>
      <c r="DG642" s="2"/>
      <c r="DH642" s="2"/>
      <c r="DI642" s="2"/>
      <c r="DJ642" s="2"/>
      <c r="DK642" s="2"/>
      <c r="DL642" s="2"/>
      <c r="DM642" s="2"/>
      <c r="DN642" s="2"/>
      <c r="DO642" s="2"/>
      <c r="DP642" s="2"/>
      <c r="DQ642" s="2"/>
      <c r="DR642" s="2"/>
      <c r="DS642" s="2"/>
      <c r="DT642" s="2"/>
      <c r="DU642" s="2"/>
      <c r="DV642" s="2"/>
      <c r="DW642" s="2"/>
      <c r="DX642" s="2"/>
      <c r="DY642" s="2"/>
      <c r="DZ642" s="2"/>
      <c r="EA642" s="2"/>
      <c r="EB642" s="2"/>
      <c r="EC642" s="2"/>
      <c r="ED642" s="2"/>
      <c r="EE642" s="2"/>
      <c r="EF642" s="2"/>
      <c r="EG642" s="2"/>
      <c r="EH642" s="2"/>
      <c r="EI642" s="2"/>
      <c r="EJ642" s="2"/>
      <c r="EK642" s="2"/>
      <c r="EL642" s="2"/>
      <c r="EM642" s="2"/>
      <c r="EN642" s="2"/>
      <c r="EO642" s="2"/>
      <c r="EP642" s="2"/>
      <c r="EQ642" s="2"/>
      <c r="ER642" s="2"/>
      <c r="ES642" s="2"/>
      <c r="ET642" s="2"/>
      <c r="EU642" s="2"/>
      <c r="EV642" s="2"/>
      <c r="EW642" s="2"/>
      <c r="EX642" s="2"/>
    </row>
    <row r="643" spans="1:154" x14ac:dyDescent="0.15">
      <c r="A643" s="35">
        <f t="shared" si="201"/>
        <v>45188</v>
      </c>
      <c r="B643" s="125">
        <f t="shared" ca="1" si="197"/>
        <v>12314.388300000001</v>
      </c>
      <c r="C643" s="14">
        <f t="shared" si="208"/>
        <v>10000</v>
      </c>
      <c r="D643" s="13">
        <f>IF(A643&lt;$B$1,VLOOKUP(A643,[1]DI!$A$4:$B$15000,2,FALSE),0)</f>
        <v>0.13150000000000001</v>
      </c>
      <c r="E643" s="14">
        <f t="shared" si="209"/>
        <v>1.0004903700000001</v>
      </c>
      <c r="F643" s="14">
        <f>(TRUNC(PRODUCT($E$14:$E642),16))</f>
        <v>1.2314388349742</v>
      </c>
      <c r="G643" s="14">
        <f t="shared" si="210"/>
        <v>1</v>
      </c>
      <c r="H643" s="14">
        <f t="shared" si="211"/>
        <v>1.2314388300000001</v>
      </c>
      <c r="I643" s="13">
        <f t="shared" si="202"/>
        <v>0</v>
      </c>
      <c r="J643" s="29">
        <f t="shared" si="203"/>
        <v>44559</v>
      </c>
      <c r="K643" s="2">
        <f t="shared" si="204"/>
        <v>433</v>
      </c>
      <c r="L643" s="17">
        <f t="shared" si="205"/>
        <v>433</v>
      </c>
      <c r="M643" s="12">
        <f t="shared" si="198"/>
        <v>1</v>
      </c>
      <c r="N643" s="12">
        <f t="shared" si="199"/>
        <v>1.2314388300000001</v>
      </c>
      <c r="O643" s="17">
        <f t="shared" si="196"/>
        <v>0</v>
      </c>
      <c r="P643" s="14">
        <f t="shared" si="214"/>
        <v>2314.3883000000001</v>
      </c>
      <c r="Q643" s="14">
        <v>0</v>
      </c>
      <c r="R643" s="14">
        <f t="shared" si="213"/>
        <v>0</v>
      </c>
      <c r="S643" s="20">
        <f t="shared" si="200"/>
        <v>0</v>
      </c>
      <c r="T643" s="14">
        <f t="shared" si="212"/>
        <v>0</v>
      </c>
      <c r="U643" s="4" t="str">
        <f t="shared" si="206"/>
        <v>A+J=</v>
      </c>
      <c r="V643" s="29">
        <f t="shared" si="207"/>
        <v>45747</v>
      </c>
      <c r="W643" s="3"/>
      <c r="X643" s="3"/>
      <c r="Z643" s="3"/>
      <c r="AA643" s="1"/>
      <c r="AB643" s="3"/>
      <c r="AC643" s="3"/>
      <c r="AD643" s="3"/>
      <c r="AE643" s="3"/>
      <c r="AF643" s="3"/>
      <c r="AG643" s="11"/>
      <c r="AH643" s="3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  <c r="CG643" s="2"/>
      <c r="CH643" s="2"/>
      <c r="CI643" s="2"/>
      <c r="CJ643" s="2"/>
      <c r="CK643" s="2"/>
      <c r="CL643" s="2"/>
      <c r="CM643" s="2"/>
      <c r="CN643" s="2"/>
      <c r="CO643" s="2"/>
      <c r="CP643" s="2"/>
      <c r="CQ643" s="2"/>
      <c r="CR643" s="2"/>
      <c r="CS643" s="2"/>
      <c r="CT643" s="2"/>
      <c r="CU643" s="2"/>
      <c r="CV643" s="2"/>
      <c r="CW643" s="2"/>
      <c r="CX643" s="2"/>
      <c r="CY643" s="2"/>
      <c r="CZ643" s="2"/>
      <c r="DA643" s="2"/>
      <c r="DB643" s="2"/>
      <c r="DC643" s="2"/>
      <c r="DD643" s="2"/>
      <c r="DE643" s="2"/>
      <c r="DF643" s="2"/>
      <c r="DG643" s="2"/>
      <c r="DH643" s="2"/>
      <c r="DI643" s="2"/>
      <c r="DJ643" s="2"/>
      <c r="DK643" s="2"/>
      <c r="DL643" s="2"/>
      <c r="DM643" s="2"/>
      <c r="DN643" s="2"/>
      <c r="DO643" s="2"/>
      <c r="DP643" s="2"/>
      <c r="DQ643" s="2"/>
      <c r="DR643" s="2"/>
      <c r="DS643" s="2"/>
      <c r="DT643" s="2"/>
      <c r="DU643" s="2"/>
      <c r="DV643" s="2"/>
      <c r="DW643" s="2"/>
      <c r="DX643" s="2"/>
      <c r="DY643" s="2"/>
      <c r="DZ643" s="2"/>
      <c r="EA643" s="2"/>
      <c r="EB643" s="2"/>
      <c r="EC643" s="2"/>
      <c r="ED643" s="2"/>
      <c r="EE643" s="2"/>
      <c r="EF643" s="2"/>
      <c r="EG643" s="2"/>
      <c r="EH643" s="2"/>
      <c r="EI643" s="2"/>
      <c r="EJ643" s="2"/>
      <c r="EK643" s="2"/>
      <c r="EL643" s="2"/>
      <c r="EM643" s="2"/>
      <c r="EN643" s="2"/>
      <c r="EO643" s="2"/>
      <c r="EP643" s="2"/>
      <c r="EQ643" s="2"/>
      <c r="ER643" s="2"/>
      <c r="ES643" s="2"/>
      <c r="ET643" s="2"/>
      <c r="EU643" s="2"/>
      <c r="EV643" s="2"/>
      <c r="EW643" s="2"/>
      <c r="EX643" s="2"/>
    </row>
    <row r="644" spans="1:154" x14ac:dyDescent="0.15">
      <c r="A644" s="35">
        <f t="shared" si="201"/>
        <v>45189</v>
      </c>
      <c r="B644" s="125">
        <f t="shared" ca="1" si="197"/>
        <v>12320.427</v>
      </c>
      <c r="C644" s="14">
        <f t="shared" si="208"/>
        <v>10000</v>
      </c>
      <c r="D644" s="13">
        <f>IF(A644&lt;$B$1,VLOOKUP(A644,[1]DI!$A$4:$B$15000,2,FALSE),0)</f>
        <v>0.13150000000000001</v>
      </c>
      <c r="E644" s="14">
        <f t="shared" si="209"/>
        <v>1.0004903700000001</v>
      </c>
      <c r="F644" s="14">
        <f>(TRUNC(PRODUCT($E$14:$E643),16))</f>
        <v>1.23204269563571</v>
      </c>
      <c r="G644" s="14">
        <f t="shared" si="210"/>
        <v>1</v>
      </c>
      <c r="H644" s="14">
        <f t="shared" si="211"/>
        <v>1.2320427</v>
      </c>
      <c r="I644" s="13">
        <f t="shared" si="202"/>
        <v>0</v>
      </c>
      <c r="J644" s="29">
        <f t="shared" si="203"/>
        <v>44559</v>
      </c>
      <c r="K644" s="2">
        <f t="shared" si="204"/>
        <v>434</v>
      </c>
      <c r="L644" s="17">
        <f t="shared" si="205"/>
        <v>434</v>
      </c>
      <c r="M644" s="12">
        <f t="shared" si="198"/>
        <v>1</v>
      </c>
      <c r="N644" s="12">
        <f t="shared" si="199"/>
        <v>1.2320427</v>
      </c>
      <c r="O644" s="17">
        <f t="shared" ref="O644:O707" si="215">IF(VLOOKUP(A644,Y$14:AF$152,8)=VLOOKUP(A643,Y$14:AF$152,8),0,VLOOKUP(A644,Y$14:AF$152,8))</f>
        <v>0</v>
      </c>
      <c r="P644" s="14">
        <f t="shared" si="214"/>
        <v>2320.4270000000001</v>
      </c>
      <c r="Q644" s="14">
        <v>0</v>
      </c>
      <c r="R644" s="14">
        <f t="shared" si="213"/>
        <v>0</v>
      </c>
      <c r="S644" s="20">
        <f t="shared" si="200"/>
        <v>0</v>
      </c>
      <c r="T644" s="14">
        <f t="shared" si="212"/>
        <v>0</v>
      </c>
      <c r="U644" s="4" t="str">
        <f t="shared" si="206"/>
        <v>A+J=</v>
      </c>
      <c r="V644" s="29">
        <f t="shared" si="207"/>
        <v>45747</v>
      </c>
      <c r="W644" s="3"/>
      <c r="X644" s="3"/>
      <c r="Z644" s="3"/>
      <c r="AA644" s="1"/>
      <c r="AB644" s="3"/>
      <c r="AC644" s="3"/>
      <c r="AD644" s="3"/>
      <c r="AE644" s="3"/>
      <c r="AF644" s="3"/>
      <c r="AG644" s="11"/>
      <c r="AH644" s="3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  <c r="CG644" s="2"/>
      <c r="CH644" s="2"/>
      <c r="CI644" s="2"/>
      <c r="CJ644" s="2"/>
      <c r="CK644" s="2"/>
      <c r="CL644" s="2"/>
      <c r="CM644" s="2"/>
      <c r="CN644" s="2"/>
      <c r="CO644" s="2"/>
      <c r="CP644" s="2"/>
      <c r="CQ644" s="2"/>
      <c r="CR644" s="2"/>
      <c r="CS644" s="2"/>
      <c r="CT644" s="2"/>
      <c r="CU644" s="2"/>
      <c r="CV644" s="2"/>
      <c r="CW644" s="2"/>
      <c r="CX644" s="2"/>
      <c r="CY644" s="2"/>
      <c r="CZ644" s="2"/>
      <c r="DA644" s="2"/>
      <c r="DB644" s="2"/>
      <c r="DC644" s="2"/>
      <c r="DD644" s="2"/>
      <c r="DE644" s="2"/>
      <c r="DF644" s="2"/>
      <c r="DG644" s="2"/>
      <c r="DH644" s="2"/>
      <c r="DI644" s="2"/>
      <c r="DJ644" s="2"/>
      <c r="DK644" s="2"/>
      <c r="DL644" s="2"/>
      <c r="DM644" s="2"/>
      <c r="DN644" s="2"/>
      <c r="DO644" s="2"/>
      <c r="DP644" s="2"/>
      <c r="DQ644" s="2"/>
      <c r="DR644" s="2"/>
      <c r="DS644" s="2"/>
      <c r="DT644" s="2"/>
      <c r="DU644" s="2"/>
      <c r="DV644" s="2"/>
      <c r="DW644" s="2"/>
      <c r="DX644" s="2"/>
      <c r="DY644" s="2"/>
      <c r="DZ644" s="2"/>
      <c r="EA644" s="2"/>
      <c r="EB644" s="2"/>
      <c r="EC644" s="2"/>
      <c r="ED644" s="2"/>
      <c r="EE644" s="2"/>
      <c r="EF644" s="2"/>
      <c r="EG644" s="2"/>
      <c r="EH644" s="2"/>
      <c r="EI644" s="2"/>
      <c r="EJ644" s="2"/>
      <c r="EK644" s="2"/>
      <c r="EL644" s="2"/>
      <c r="EM644" s="2"/>
      <c r="EN644" s="2"/>
      <c r="EO644" s="2"/>
      <c r="EP644" s="2"/>
      <c r="EQ644" s="2"/>
      <c r="ER644" s="2"/>
      <c r="ES644" s="2"/>
      <c r="ET644" s="2"/>
      <c r="EU644" s="2"/>
      <c r="EV644" s="2"/>
      <c r="EW644" s="2"/>
      <c r="EX644" s="2"/>
    </row>
    <row r="645" spans="1:154" x14ac:dyDescent="0.15">
      <c r="A645" s="35">
        <f t="shared" si="201"/>
        <v>45190</v>
      </c>
      <c r="B645" s="125">
        <f t="shared" ca="1" si="197"/>
        <v>12326.468499999999</v>
      </c>
      <c r="C645" s="14">
        <f t="shared" si="208"/>
        <v>10000</v>
      </c>
      <c r="D645" s="13">
        <f>IF(A645&lt;$B$1,VLOOKUP(A645,[1]DI!$A$4:$B$15000,2,FALSE),0)</f>
        <v>0.1265</v>
      </c>
      <c r="E645" s="14">
        <f t="shared" si="209"/>
        <v>1.0004727899999999</v>
      </c>
      <c r="F645" s="14">
        <f>(TRUNC(PRODUCT($E$14:$E644),16))</f>
        <v>1.2326468524123699</v>
      </c>
      <c r="G645" s="14">
        <f t="shared" si="210"/>
        <v>1</v>
      </c>
      <c r="H645" s="14">
        <f t="shared" si="211"/>
        <v>1.2326468500000001</v>
      </c>
      <c r="I645" s="13">
        <f t="shared" si="202"/>
        <v>0</v>
      </c>
      <c r="J645" s="29">
        <f t="shared" si="203"/>
        <v>44559</v>
      </c>
      <c r="K645" s="2">
        <f t="shared" si="204"/>
        <v>435</v>
      </c>
      <c r="L645" s="17">
        <f t="shared" si="205"/>
        <v>435</v>
      </c>
      <c r="M645" s="12">
        <f t="shared" si="198"/>
        <v>1</v>
      </c>
      <c r="N645" s="12">
        <f t="shared" si="199"/>
        <v>1.2326468500000001</v>
      </c>
      <c r="O645" s="17">
        <f t="shared" si="215"/>
        <v>0</v>
      </c>
      <c r="P645" s="14">
        <f t="shared" si="214"/>
        <v>2326.4684999999999</v>
      </c>
      <c r="Q645" s="14">
        <v>0</v>
      </c>
      <c r="R645" s="14">
        <f t="shared" si="213"/>
        <v>0</v>
      </c>
      <c r="S645" s="20">
        <f t="shared" si="200"/>
        <v>0</v>
      </c>
      <c r="T645" s="14">
        <f t="shared" si="212"/>
        <v>0</v>
      </c>
      <c r="U645" s="4" t="str">
        <f t="shared" si="206"/>
        <v>A+J=</v>
      </c>
      <c r="V645" s="29">
        <f t="shared" si="207"/>
        <v>45747</v>
      </c>
      <c r="W645" s="3"/>
      <c r="X645" s="3"/>
      <c r="Z645" s="3"/>
      <c r="AA645" s="1"/>
      <c r="AB645" s="3"/>
      <c r="AC645" s="3"/>
      <c r="AD645" s="3"/>
      <c r="AE645" s="3"/>
      <c r="AF645" s="3"/>
      <c r="AG645" s="11"/>
      <c r="AH645" s="3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  <c r="CG645" s="2"/>
      <c r="CH645" s="2"/>
      <c r="CI645" s="2"/>
      <c r="CJ645" s="2"/>
      <c r="CK645" s="2"/>
      <c r="CL645" s="2"/>
      <c r="CM645" s="2"/>
      <c r="CN645" s="2"/>
      <c r="CO645" s="2"/>
      <c r="CP645" s="2"/>
      <c r="CQ645" s="2"/>
      <c r="CR645" s="2"/>
      <c r="CS645" s="2"/>
      <c r="CT645" s="2"/>
      <c r="CU645" s="2"/>
      <c r="CV645" s="2"/>
      <c r="CW645" s="2"/>
      <c r="CX645" s="2"/>
      <c r="CY645" s="2"/>
      <c r="CZ645" s="2"/>
      <c r="DA645" s="2"/>
      <c r="DB645" s="2"/>
      <c r="DC645" s="2"/>
      <c r="DD645" s="2"/>
      <c r="DE645" s="2"/>
      <c r="DF645" s="2"/>
      <c r="DG645" s="2"/>
      <c r="DH645" s="2"/>
      <c r="DI645" s="2"/>
      <c r="DJ645" s="2"/>
      <c r="DK645" s="2"/>
      <c r="DL645" s="2"/>
      <c r="DM645" s="2"/>
      <c r="DN645" s="2"/>
      <c r="DO645" s="2"/>
      <c r="DP645" s="2"/>
      <c r="DQ645" s="2"/>
      <c r="DR645" s="2"/>
      <c r="DS645" s="2"/>
      <c r="DT645" s="2"/>
      <c r="DU645" s="2"/>
      <c r="DV645" s="2"/>
      <c r="DW645" s="2"/>
      <c r="DX645" s="2"/>
      <c r="DY645" s="2"/>
      <c r="DZ645" s="2"/>
      <c r="EA645" s="2"/>
      <c r="EB645" s="2"/>
      <c r="EC645" s="2"/>
      <c r="ED645" s="2"/>
      <c r="EE645" s="2"/>
      <c r="EF645" s="2"/>
      <c r="EG645" s="2"/>
      <c r="EH645" s="2"/>
      <c r="EI645" s="2"/>
      <c r="EJ645" s="2"/>
      <c r="EK645" s="2"/>
      <c r="EL645" s="2"/>
      <c r="EM645" s="2"/>
      <c r="EN645" s="2"/>
      <c r="EO645" s="2"/>
      <c r="EP645" s="2"/>
      <c r="EQ645" s="2"/>
      <c r="ER645" s="2"/>
      <c r="ES645" s="2"/>
      <c r="ET645" s="2"/>
      <c r="EU645" s="2"/>
      <c r="EV645" s="2"/>
      <c r="EW645" s="2"/>
      <c r="EX645" s="2"/>
    </row>
    <row r="646" spans="1:154" x14ac:dyDescent="0.15">
      <c r="A646" s="35">
        <f t="shared" si="201"/>
        <v>45191</v>
      </c>
      <c r="B646" s="125">
        <f t="shared" ca="1" si="197"/>
        <v>12332.296399999999</v>
      </c>
      <c r="C646" s="14">
        <f t="shared" si="208"/>
        <v>10000</v>
      </c>
      <c r="D646" s="13">
        <f>IF(A646&lt;$B$1,VLOOKUP(A646,[1]DI!$A$4:$B$15000,2,FALSE),0)</f>
        <v>0.1265</v>
      </c>
      <c r="E646" s="14">
        <f t="shared" si="209"/>
        <v>1.0004727899999999</v>
      </c>
      <c r="F646" s="14">
        <f>(TRUNC(PRODUCT($E$14:$E645),16))</f>
        <v>1.2332296355177199</v>
      </c>
      <c r="G646" s="14">
        <f t="shared" si="210"/>
        <v>1</v>
      </c>
      <c r="H646" s="14">
        <f t="shared" si="211"/>
        <v>1.23322964</v>
      </c>
      <c r="I646" s="13">
        <f t="shared" si="202"/>
        <v>0</v>
      </c>
      <c r="J646" s="29">
        <f t="shared" si="203"/>
        <v>44559</v>
      </c>
      <c r="K646" s="2">
        <f t="shared" si="204"/>
        <v>436</v>
      </c>
      <c r="L646" s="17">
        <f t="shared" si="205"/>
        <v>436</v>
      </c>
      <c r="M646" s="12">
        <f t="shared" si="198"/>
        <v>1</v>
      </c>
      <c r="N646" s="12">
        <f t="shared" si="199"/>
        <v>1.23322964</v>
      </c>
      <c r="O646" s="17">
        <f t="shared" si="215"/>
        <v>0</v>
      </c>
      <c r="P646" s="14">
        <f t="shared" si="214"/>
        <v>2332.2964000000002</v>
      </c>
      <c r="Q646" s="14">
        <v>0</v>
      </c>
      <c r="R646" s="14">
        <f t="shared" si="213"/>
        <v>0</v>
      </c>
      <c r="S646" s="20">
        <f t="shared" si="200"/>
        <v>0</v>
      </c>
      <c r="T646" s="14">
        <f t="shared" si="212"/>
        <v>0</v>
      </c>
      <c r="U646" s="4" t="str">
        <f t="shared" si="206"/>
        <v>A+J=</v>
      </c>
      <c r="V646" s="29">
        <f t="shared" si="207"/>
        <v>45747</v>
      </c>
      <c r="W646" s="3"/>
      <c r="X646" s="3"/>
      <c r="Z646" s="3"/>
      <c r="AA646" s="1"/>
      <c r="AB646" s="3"/>
      <c r="AC646" s="3"/>
      <c r="AD646" s="3"/>
      <c r="AE646" s="3"/>
      <c r="AF646" s="3"/>
      <c r="AG646" s="11"/>
      <c r="AH646" s="3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  <c r="CG646" s="2"/>
      <c r="CH646" s="2"/>
      <c r="CI646" s="2"/>
      <c r="CJ646" s="2"/>
      <c r="CK646" s="2"/>
      <c r="CL646" s="2"/>
      <c r="CM646" s="2"/>
      <c r="CN646" s="2"/>
      <c r="CO646" s="2"/>
      <c r="CP646" s="2"/>
      <c r="CQ646" s="2"/>
      <c r="CR646" s="2"/>
      <c r="CS646" s="2"/>
      <c r="CT646" s="2"/>
      <c r="CU646" s="2"/>
      <c r="CV646" s="2"/>
      <c r="CW646" s="2"/>
      <c r="CX646" s="2"/>
      <c r="CY646" s="2"/>
      <c r="CZ646" s="2"/>
      <c r="DA646" s="2"/>
      <c r="DB646" s="2"/>
      <c r="DC646" s="2"/>
      <c r="DD646" s="2"/>
      <c r="DE646" s="2"/>
      <c r="DF646" s="2"/>
      <c r="DG646" s="2"/>
      <c r="DH646" s="2"/>
      <c r="DI646" s="2"/>
      <c r="DJ646" s="2"/>
      <c r="DK646" s="2"/>
      <c r="DL646" s="2"/>
      <c r="DM646" s="2"/>
      <c r="DN646" s="2"/>
      <c r="DO646" s="2"/>
      <c r="DP646" s="2"/>
      <c r="DQ646" s="2"/>
      <c r="DR646" s="2"/>
      <c r="DS646" s="2"/>
      <c r="DT646" s="2"/>
      <c r="DU646" s="2"/>
      <c r="DV646" s="2"/>
      <c r="DW646" s="2"/>
      <c r="DX646" s="2"/>
      <c r="DY646" s="2"/>
      <c r="DZ646" s="2"/>
      <c r="EA646" s="2"/>
      <c r="EB646" s="2"/>
      <c r="EC646" s="2"/>
      <c r="ED646" s="2"/>
      <c r="EE646" s="2"/>
      <c r="EF646" s="2"/>
      <c r="EG646" s="2"/>
      <c r="EH646" s="2"/>
      <c r="EI646" s="2"/>
      <c r="EJ646" s="2"/>
      <c r="EK646" s="2"/>
      <c r="EL646" s="2"/>
      <c r="EM646" s="2"/>
      <c r="EN646" s="2"/>
      <c r="EO646" s="2"/>
      <c r="EP646" s="2"/>
      <c r="EQ646" s="2"/>
      <c r="ER646" s="2"/>
      <c r="ES646" s="2"/>
      <c r="ET646" s="2"/>
      <c r="EU646" s="2"/>
      <c r="EV646" s="2"/>
      <c r="EW646" s="2"/>
      <c r="EX646" s="2"/>
    </row>
    <row r="647" spans="1:154" x14ac:dyDescent="0.15">
      <c r="A647" s="35">
        <f t="shared" si="201"/>
        <v>45192</v>
      </c>
      <c r="B647" s="125">
        <f t="shared" ca="1" si="197"/>
        <v>12338.126899999999</v>
      </c>
      <c r="C647" s="14">
        <f t="shared" si="208"/>
        <v>10000</v>
      </c>
      <c r="D647" s="13">
        <f>IF(A647&lt;$B$1,VLOOKUP(A647,[1]DI!$A$4:$B$15000,2,FALSE),0)</f>
        <v>0</v>
      </c>
      <c r="E647" s="14">
        <f t="shared" si="209"/>
        <v>1</v>
      </c>
      <c r="F647" s="14">
        <f>(TRUNC(PRODUCT($E$14:$E646),16))</f>
        <v>1.2338126941570899</v>
      </c>
      <c r="G647" s="14">
        <f t="shared" si="210"/>
        <v>1</v>
      </c>
      <c r="H647" s="14">
        <f t="shared" si="211"/>
        <v>1.2338126899999999</v>
      </c>
      <c r="I647" s="13">
        <f t="shared" si="202"/>
        <v>0</v>
      </c>
      <c r="J647" s="29">
        <f t="shared" si="203"/>
        <v>44559</v>
      </c>
      <c r="K647" s="2">
        <f t="shared" si="204"/>
        <v>436</v>
      </c>
      <c r="L647" s="17">
        <f t="shared" si="205"/>
        <v>437</v>
      </c>
      <c r="M647" s="12">
        <f t="shared" si="198"/>
        <v>1</v>
      </c>
      <c r="N647" s="12">
        <f t="shared" si="199"/>
        <v>1.2338126899999999</v>
      </c>
      <c r="O647" s="17">
        <f t="shared" si="215"/>
        <v>0</v>
      </c>
      <c r="P647" s="14">
        <f t="shared" si="214"/>
        <v>2338.1269000000002</v>
      </c>
      <c r="Q647" s="14">
        <v>0</v>
      </c>
      <c r="R647" s="14">
        <f t="shared" si="213"/>
        <v>0</v>
      </c>
      <c r="S647" s="20">
        <f t="shared" si="200"/>
        <v>0</v>
      </c>
      <c r="T647" s="14">
        <f t="shared" si="212"/>
        <v>0</v>
      </c>
      <c r="U647" s="4" t="str">
        <f t="shared" si="206"/>
        <v>A+J=</v>
      </c>
      <c r="V647" s="29">
        <f t="shared" si="207"/>
        <v>45747</v>
      </c>
      <c r="W647" s="3"/>
      <c r="X647" s="3"/>
      <c r="Z647" s="3"/>
      <c r="AA647" s="1"/>
      <c r="AB647" s="3"/>
      <c r="AC647" s="3"/>
      <c r="AD647" s="3"/>
      <c r="AE647" s="3"/>
      <c r="AF647" s="3"/>
      <c r="AG647" s="11"/>
      <c r="AH647" s="3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  <c r="CG647" s="2"/>
      <c r="CH647" s="2"/>
      <c r="CI647" s="2"/>
      <c r="CJ647" s="2"/>
      <c r="CK647" s="2"/>
      <c r="CL647" s="2"/>
      <c r="CM647" s="2"/>
      <c r="CN647" s="2"/>
      <c r="CO647" s="2"/>
      <c r="CP647" s="2"/>
      <c r="CQ647" s="2"/>
      <c r="CR647" s="2"/>
      <c r="CS647" s="2"/>
      <c r="CT647" s="2"/>
      <c r="CU647" s="2"/>
      <c r="CV647" s="2"/>
      <c r="CW647" s="2"/>
      <c r="CX647" s="2"/>
      <c r="CY647" s="2"/>
      <c r="CZ647" s="2"/>
      <c r="DA647" s="2"/>
      <c r="DB647" s="2"/>
      <c r="DC647" s="2"/>
      <c r="DD647" s="2"/>
      <c r="DE647" s="2"/>
      <c r="DF647" s="2"/>
      <c r="DG647" s="2"/>
      <c r="DH647" s="2"/>
      <c r="DI647" s="2"/>
      <c r="DJ647" s="2"/>
      <c r="DK647" s="2"/>
      <c r="DL647" s="2"/>
      <c r="DM647" s="2"/>
      <c r="DN647" s="2"/>
      <c r="DO647" s="2"/>
      <c r="DP647" s="2"/>
      <c r="DQ647" s="2"/>
      <c r="DR647" s="2"/>
      <c r="DS647" s="2"/>
      <c r="DT647" s="2"/>
      <c r="DU647" s="2"/>
      <c r="DV647" s="2"/>
      <c r="DW647" s="2"/>
      <c r="DX647" s="2"/>
      <c r="DY647" s="2"/>
      <c r="DZ647" s="2"/>
      <c r="EA647" s="2"/>
      <c r="EB647" s="2"/>
      <c r="EC647" s="2"/>
      <c r="ED647" s="2"/>
      <c r="EE647" s="2"/>
      <c r="EF647" s="2"/>
      <c r="EG647" s="2"/>
      <c r="EH647" s="2"/>
      <c r="EI647" s="2"/>
      <c r="EJ647" s="2"/>
      <c r="EK647" s="2"/>
      <c r="EL647" s="2"/>
      <c r="EM647" s="2"/>
      <c r="EN647" s="2"/>
      <c r="EO647" s="2"/>
      <c r="EP647" s="2"/>
      <c r="EQ647" s="2"/>
      <c r="ER647" s="2"/>
      <c r="ES647" s="2"/>
      <c r="ET647" s="2"/>
      <c r="EU647" s="2"/>
      <c r="EV647" s="2"/>
      <c r="EW647" s="2"/>
      <c r="EX647" s="2"/>
    </row>
    <row r="648" spans="1:154" x14ac:dyDescent="0.15">
      <c r="A648" s="35">
        <f t="shared" si="201"/>
        <v>45193</v>
      </c>
      <c r="B648" s="125">
        <f t="shared" ca="1" si="197"/>
        <v>12338.126899999999</v>
      </c>
      <c r="C648" s="14">
        <f t="shared" si="208"/>
        <v>10000</v>
      </c>
      <c r="D648" s="13">
        <f>IF(A648&lt;$B$1,VLOOKUP(A648,[1]DI!$A$4:$B$15000,2,FALSE),0)</f>
        <v>0</v>
      </c>
      <c r="E648" s="14">
        <f t="shared" si="209"/>
        <v>1</v>
      </c>
      <c r="F648" s="14">
        <f>(TRUNC(PRODUCT($E$14:$E647),16))</f>
        <v>1.2338126941570899</v>
      </c>
      <c r="G648" s="14">
        <f t="shared" si="210"/>
        <v>1</v>
      </c>
      <c r="H648" s="14">
        <f t="shared" si="211"/>
        <v>1.2338126899999999</v>
      </c>
      <c r="I648" s="13">
        <f t="shared" si="202"/>
        <v>0</v>
      </c>
      <c r="J648" s="29">
        <f t="shared" si="203"/>
        <v>44559</v>
      </c>
      <c r="K648" s="2">
        <f t="shared" si="204"/>
        <v>436</v>
      </c>
      <c r="L648" s="17">
        <f t="shared" si="205"/>
        <v>437</v>
      </c>
      <c r="M648" s="12">
        <f t="shared" si="198"/>
        <v>1</v>
      </c>
      <c r="N648" s="12">
        <f t="shared" si="199"/>
        <v>1.2338126899999999</v>
      </c>
      <c r="O648" s="17">
        <f t="shared" si="215"/>
        <v>0</v>
      </c>
      <c r="P648" s="14">
        <f t="shared" si="214"/>
        <v>2338.1269000000002</v>
      </c>
      <c r="Q648" s="14">
        <v>0</v>
      </c>
      <c r="R648" s="14">
        <f t="shared" si="213"/>
        <v>0</v>
      </c>
      <c r="S648" s="20">
        <f t="shared" si="200"/>
        <v>0</v>
      </c>
      <c r="T648" s="14">
        <f t="shared" si="212"/>
        <v>0</v>
      </c>
      <c r="U648" s="4" t="str">
        <f t="shared" si="206"/>
        <v>A+J=</v>
      </c>
      <c r="V648" s="29">
        <f t="shared" si="207"/>
        <v>45747</v>
      </c>
      <c r="W648" s="3"/>
      <c r="X648" s="3"/>
      <c r="Z648" s="3"/>
      <c r="AA648" s="1"/>
      <c r="AB648" s="3"/>
      <c r="AC648" s="3"/>
      <c r="AD648" s="3"/>
      <c r="AE648" s="3"/>
      <c r="AF648" s="3"/>
      <c r="AG648" s="11"/>
      <c r="AH648" s="3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  <c r="CG648" s="2"/>
      <c r="CH648" s="2"/>
      <c r="CI648" s="2"/>
      <c r="CJ648" s="2"/>
      <c r="CK648" s="2"/>
      <c r="CL648" s="2"/>
      <c r="CM648" s="2"/>
      <c r="CN648" s="2"/>
      <c r="CO648" s="2"/>
      <c r="CP648" s="2"/>
      <c r="CQ648" s="2"/>
      <c r="CR648" s="2"/>
      <c r="CS648" s="2"/>
      <c r="CT648" s="2"/>
      <c r="CU648" s="2"/>
      <c r="CV648" s="2"/>
      <c r="CW648" s="2"/>
      <c r="CX648" s="2"/>
      <c r="CY648" s="2"/>
      <c r="CZ648" s="2"/>
      <c r="DA648" s="2"/>
      <c r="DB648" s="2"/>
      <c r="DC648" s="2"/>
      <c r="DD648" s="2"/>
      <c r="DE648" s="2"/>
      <c r="DF648" s="2"/>
      <c r="DG648" s="2"/>
      <c r="DH648" s="2"/>
      <c r="DI648" s="2"/>
      <c r="DJ648" s="2"/>
      <c r="DK648" s="2"/>
      <c r="DL648" s="2"/>
      <c r="DM648" s="2"/>
      <c r="DN648" s="2"/>
      <c r="DO648" s="2"/>
      <c r="DP648" s="2"/>
      <c r="DQ648" s="2"/>
      <c r="DR648" s="2"/>
      <c r="DS648" s="2"/>
      <c r="DT648" s="2"/>
      <c r="DU648" s="2"/>
      <c r="DV648" s="2"/>
      <c r="DW648" s="2"/>
      <c r="DX648" s="2"/>
      <c r="DY648" s="2"/>
      <c r="DZ648" s="2"/>
      <c r="EA648" s="2"/>
      <c r="EB648" s="2"/>
      <c r="EC648" s="2"/>
      <c r="ED648" s="2"/>
      <c r="EE648" s="2"/>
      <c r="EF648" s="2"/>
      <c r="EG648" s="2"/>
      <c r="EH648" s="2"/>
      <c r="EI648" s="2"/>
      <c r="EJ648" s="2"/>
      <c r="EK648" s="2"/>
      <c r="EL648" s="2"/>
      <c r="EM648" s="2"/>
      <c r="EN648" s="2"/>
      <c r="EO648" s="2"/>
      <c r="EP648" s="2"/>
      <c r="EQ648" s="2"/>
      <c r="ER648" s="2"/>
      <c r="ES648" s="2"/>
      <c r="ET648" s="2"/>
      <c r="EU648" s="2"/>
      <c r="EV648" s="2"/>
      <c r="EW648" s="2"/>
      <c r="EX648" s="2"/>
    </row>
    <row r="649" spans="1:154" x14ac:dyDescent="0.15">
      <c r="A649" s="35">
        <f t="shared" si="201"/>
        <v>45194</v>
      </c>
      <c r="B649" s="125">
        <f t="shared" ca="1" si="197"/>
        <v>12338.126899999999</v>
      </c>
      <c r="C649" s="14">
        <f t="shared" si="208"/>
        <v>10000</v>
      </c>
      <c r="D649" s="13">
        <f>IF(A649&lt;$B$1,VLOOKUP(A649,[1]DI!$A$4:$B$15000,2,FALSE),0)</f>
        <v>0.1265</v>
      </c>
      <c r="E649" s="14">
        <f t="shared" si="209"/>
        <v>1.0004727899999999</v>
      </c>
      <c r="F649" s="14">
        <f>(TRUNC(PRODUCT($E$14:$E648),16))</f>
        <v>1.2338126941570899</v>
      </c>
      <c r="G649" s="14">
        <f t="shared" si="210"/>
        <v>1</v>
      </c>
      <c r="H649" s="14">
        <f t="shared" si="211"/>
        <v>1.2338126899999999</v>
      </c>
      <c r="I649" s="13">
        <f t="shared" si="202"/>
        <v>0</v>
      </c>
      <c r="J649" s="29">
        <f t="shared" si="203"/>
        <v>44559</v>
      </c>
      <c r="K649" s="2">
        <f t="shared" si="204"/>
        <v>437</v>
      </c>
      <c r="L649" s="17">
        <f t="shared" si="205"/>
        <v>437</v>
      </c>
      <c r="M649" s="12">
        <f t="shared" si="198"/>
        <v>1</v>
      </c>
      <c r="N649" s="12">
        <f t="shared" si="199"/>
        <v>1.2338126899999999</v>
      </c>
      <c r="O649" s="17">
        <f t="shared" si="215"/>
        <v>0</v>
      </c>
      <c r="P649" s="14">
        <f t="shared" si="214"/>
        <v>2338.1269000000002</v>
      </c>
      <c r="Q649" s="14">
        <v>0</v>
      </c>
      <c r="R649" s="14">
        <f t="shared" si="213"/>
        <v>0</v>
      </c>
      <c r="S649" s="20">
        <f t="shared" si="200"/>
        <v>0</v>
      </c>
      <c r="T649" s="14">
        <f t="shared" si="212"/>
        <v>0</v>
      </c>
      <c r="U649" s="4" t="str">
        <f t="shared" si="206"/>
        <v>A+J=</v>
      </c>
      <c r="V649" s="29">
        <f t="shared" si="207"/>
        <v>45747</v>
      </c>
      <c r="W649" s="3"/>
      <c r="X649" s="3"/>
      <c r="Z649" s="3"/>
      <c r="AA649" s="1"/>
      <c r="AB649" s="3"/>
      <c r="AC649" s="3"/>
      <c r="AD649" s="3"/>
      <c r="AE649" s="3"/>
      <c r="AF649" s="3"/>
      <c r="AG649" s="11"/>
      <c r="AH649" s="3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  <c r="CG649" s="2"/>
      <c r="CH649" s="2"/>
      <c r="CI649" s="2"/>
      <c r="CJ649" s="2"/>
      <c r="CK649" s="2"/>
      <c r="CL649" s="2"/>
      <c r="CM649" s="2"/>
      <c r="CN649" s="2"/>
      <c r="CO649" s="2"/>
      <c r="CP649" s="2"/>
      <c r="CQ649" s="2"/>
      <c r="CR649" s="2"/>
      <c r="CS649" s="2"/>
      <c r="CT649" s="2"/>
      <c r="CU649" s="2"/>
      <c r="CV649" s="2"/>
      <c r="CW649" s="2"/>
      <c r="CX649" s="2"/>
      <c r="CY649" s="2"/>
      <c r="CZ649" s="2"/>
      <c r="DA649" s="2"/>
      <c r="DB649" s="2"/>
      <c r="DC649" s="2"/>
      <c r="DD649" s="2"/>
      <c r="DE649" s="2"/>
      <c r="DF649" s="2"/>
      <c r="DG649" s="2"/>
      <c r="DH649" s="2"/>
      <c r="DI649" s="2"/>
      <c r="DJ649" s="2"/>
      <c r="DK649" s="2"/>
      <c r="DL649" s="2"/>
      <c r="DM649" s="2"/>
      <c r="DN649" s="2"/>
      <c r="DO649" s="2"/>
      <c r="DP649" s="2"/>
      <c r="DQ649" s="2"/>
      <c r="DR649" s="2"/>
      <c r="DS649" s="2"/>
      <c r="DT649" s="2"/>
      <c r="DU649" s="2"/>
      <c r="DV649" s="2"/>
      <c r="DW649" s="2"/>
      <c r="DX649" s="2"/>
      <c r="DY649" s="2"/>
      <c r="DZ649" s="2"/>
      <c r="EA649" s="2"/>
      <c r="EB649" s="2"/>
      <c r="EC649" s="2"/>
      <c r="ED649" s="2"/>
      <c r="EE649" s="2"/>
      <c r="EF649" s="2"/>
      <c r="EG649" s="2"/>
      <c r="EH649" s="2"/>
      <c r="EI649" s="2"/>
      <c r="EJ649" s="2"/>
      <c r="EK649" s="2"/>
      <c r="EL649" s="2"/>
      <c r="EM649" s="2"/>
      <c r="EN649" s="2"/>
      <c r="EO649" s="2"/>
      <c r="EP649" s="2"/>
      <c r="EQ649" s="2"/>
      <c r="ER649" s="2"/>
      <c r="ES649" s="2"/>
      <c r="ET649" s="2"/>
      <c r="EU649" s="2"/>
      <c r="EV649" s="2"/>
      <c r="EW649" s="2"/>
      <c r="EX649" s="2"/>
    </row>
    <row r="650" spans="1:154" x14ac:dyDescent="0.15">
      <c r="A650" s="35">
        <f t="shared" si="201"/>
        <v>45195</v>
      </c>
      <c r="B650" s="125">
        <f t="shared" ca="1" si="197"/>
        <v>12343.960300000001</v>
      </c>
      <c r="C650" s="14">
        <f t="shared" si="208"/>
        <v>10000</v>
      </c>
      <c r="D650" s="13">
        <f>IF(A650&lt;$B$1,VLOOKUP(A650,[1]DI!$A$4:$B$15000,2,FALSE),0)</f>
        <v>0.1265</v>
      </c>
      <c r="E650" s="14">
        <f t="shared" si="209"/>
        <v>1.0004727899999999</v>
      </c>
      <c r="F650" s="14">
        <f>(TRUNC(PRODUCT($E$14:$E649),16))</f>
        <v>1.23439602846076</v>
      </c>
      <c r="G650" s="14">
        <f t="shared" si="210"/>
        <v>1</v>
      </c>
      <c r="H650" s="14">
        <f t="shared" si="211"/>
        <v>1.2343960300000001</v>
      </c>
      <c r="I650" s="13">
        <f t="shared" si="202"/>
        <v>0</v>
      </c>
      <c r="J650" s="29">
        <f t="shared" si="203"/>
        <v>44559</v>
      </c>
      <c r="K650" s="2">
        <f t="shared" si="204"/>
        <v>438</v>
      </c>
      <c r="L650" s="17">
        <f t="shared" si="205"/>
        <v>438</v>
      </c>
      <c r="M650" s="12">
        <f t="shared" si="198"/>
        <v>1</v>
      </c>
      <c r="N650" s="12">
        <f t="shared" si="199"/>
        <v>1.2343960300000001</v>
      </c>
      <c r="O650" s="17">
        <f t="shared" si="215"/>
        <v>0</v>
      </c>
      <c r="P650" s="14">
        <f t="shared" si="214"/>
        <v>2343.9603000000002</v>
      </c>
      <c r="Q650" s="14">
        <v>0</v>
      </c>
      <c r="R650" s="14">
        <f t="shared" si="213"/>
        <v>0</v>
      </c>
      <c r="S650" s="20">
        <f t="shared" si="200"/>
        <v>0</v>
      </c>
      <c r="T650" s="14">
        <f t="shared" si="212"/>
        <v>0</v>
      </c>
      <c r="U650" s="4" t="str">
        <f t="shared" si="206"/>
        <v>A+J=</v>
      </c>
      <c r="V650" s="29">
        <f t="shared" si="207"/>
        <v>45747</v>
      </c>
      <c r="W650" s="3"/>
      <c r="X650" s="3"/>
      <c r="Z650" s="3"/>
      <c r="AA650" s="1"/>
      <c r="AB650" s="3"/>
      <c r="AC650" s="3"/>
      <c r="AD650" s="3"/>
      <c r="AE650" s="3"/>
      <c r="AF650" s="3"/>
      <c r="AG650" s="11"/>
      <c r="AH650" s="3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  <c r="CG650" s="2"/>
      <c r="CH650" s="2"/>
      <c r="CI650" s="2"/>
      <c r="CJ650" s="2"/>
      <c r="CK650" s="2"/>
      <c r="CL650" s="2"/>
      <c r="CM650" s="2"/>
      <c r="CN650" s="2"/>
      <c r="CO650" s="2"/>
      <c r="CP650" s="2"/>
      <c r="CQ650" s="2"/>
      <c r="CR650" s="2"/>
      <c r="CS650" s="2"/>
      <c r="CT650" s="2"/>
      <c r="CU650" s="2"/>
      <c r="CV650" s="2"/>
      <c r="CW650" s="2"/>
      <c r="CX650" s="2"/>
      <c r="CY650" s="2"/>
      <c r="CZ650" s="2"/>
      <c r="DA650" s="2"/>
      <c r="DB650" s="2"/>
      <c r="DC650" s="2"/>
      <c r="DD650" s="2"/>
      <c r="DE650" s="2"/>
      <c r="DF650" s="2"/>
      <c r="DG650" s="2"/>
      <c r="DH650" s="2"/>
      <c r="DI650" s="2"/>
      <c r="DJ650" s="2"/>
      <c r="DK650" s="2"/>
      <c r="DL650" s="2"/>
      <c r="DM650" s="2"/>
      <c r="DN650" s="2"/>
      <c r="DO650" s="2"/>
      <c r="DP650" s="2"/>
      <c r="DQ650" s="2"/>
      <c r="DR650" s="2"/>
      <c r="DS650" s="2"/>
      <c r="DT650" s="2"/>
      <c r="DU650" s="2"/>
      <c r="DV650" s="2"/>
      <c r="DW650" s="2"/>
      <c r="DX650" s="2"/>
      <c r="DY650" s="2"/>
      <c r="DZ650" s="2"/>
      <c r="EA650" s="2"/>
      <c r="EB650" s="2"/>
      <c r="EC650" s="2"/>
      <c r="ED650" s="2"/>
      <c r="EE650" s="2"/>
      <c r="EF650" s="2"/>
      <c r="EG650" s="2"/>
      <c r="EH650" s="2"/>
      <c r="EI650" s="2"/>
      <c r="EJ650" s="2"/>
      <c r="EK650" s="2"/>
      <c r="EL650" s="2"/>
      <c r="EM650" s="2"/>
      <c r="EN650" s="2"/>
      <c r="EO650" s="2"/>
      <c r="EP650" s="2"/>
      <c r="EQ650" s="2"/>
      <c r="ER650" s="2"/>
      <c r="ES650" s="2"/>
      <c r="ET650" s="2"/>
      <c r="EU650" s="2"/>
      <c r="EV650" s="2"/>
      <c r="EW650" s="2"/>
      <c r="EX650" s="2"/>
    </row>
    <row r="651" spans="1:154" x14ac:dyDescent="0.15">
      <c r="A651" s="35">
        <f t="shared" si="201"/>
        <v>45196</v>
      </c>
      <c r="B651" s="125">
        <f t="shared" ca="1" si="197"/>
        <v>12349.796399999999</v>
      </c>
      <c r="C651" s="14">
        <f t="shared" si="208"/>
        <v>10000</v>
      </c>
      <c r="D651" s="13">
        <f>IF(A651&lt;$B$1,VLOOKUP(A651,[1]DI!$A$4:$B$15000,2,FALSE),0)</f>
        <v>0.1265</v>
      </c>
      <c r="E651" s="14">
        <f t="shared" si="209"/>
        <v>1.0004727899999999</v>
      </c>
      <c r="F651" s="14">
        <f>(TRUNC(PRODUCT($E$14:$E650),16))</f>
        <v>1.2349796385590599</v>
      </c>
      <c r="G651" s="14">
        <f t="shared" si="210"/>
        <v>1</v>
      </c>
      <c r="H651" s="14">
        <f t="shared" si="211"/>
        <v>1.2349796399999999</v>
      </c>
      <c r="I651" s="13">
        <f t="shared" si="202"/>
        <v>0</v>
      </c>
      <c r="J651" s="29">
        <f t="shared" si="203"/>
        <v>44559</v>
      </c>
      <c r="K651" s="2">
        <f t="shared" si="204"/>
        <v>439</v>
      </c>
      <c r="L651" s="17">
        <f t="shared" si="205"/>
        <v>439</v>
      </c>
      <c r="M651" s="12">
        <f t="shared" si="198"/>
        <v>1</v>
      </c>
      <c r="N651" s="12">
        <f t="shared" si="199"/>
        <v>1.2349796399999999</v>
      </c>
      <c r="O651" s="17">
        <f t="shared" si="215"/>
        <v>0</v>
      </c>
      <c r="P651" s="14">
        <f t="shared" si="214"/>
        <v>2349.7964000000002</v>
      </c>
      <c r="Q651" s="14">
        <v>0</v>
      </c>
      <c r="R651" s="14">
        <f t="shared" si="213"/>
        <v>0</v>
      </c>
      <c r="S651" s="20">
        <f t="shared" si="200"/>
        <v>0</v>
      </c>
      <c r="T651" s="14">
        <f t="shared" si="212"/>
        <v>0</v>
      </c>
      <c r="U651" s="4" t="str">
        <f t="shared" si="206"/>
        <v>A+J=</v>
      </c>
      <c r="V651" s="29">
        <f t="shared" si="207"/>
        <v>45747</v>
      </c>
      <c r="W651" s="3"/>
      <c r="X651" s="3"/>
      <c r="Z651" s="3"/>
      <c r="AA651" s="1"/>
      <c r="AB651" s="3"/>
      <c r="AC651" s="3"/>
      <c r="AD651" s="3"/>
      <c r="AE651" s="3"/>
      <c r="AF651" s="3"/>
      <c r="AG651" s="11"/>
      <c r="AH651" s="3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  <c r="CG651" s="2"/>
      <c r="CH651" s="2"/>
      <c r="CI651" s="2"/>
      <c r="CJ651" s="2"/>
      <c r="CK651" s="2"/>
      <c r="CL651" s="2"/>
      <c r="CM651" s="2"/>
      <c r="CN651" s="2"/>
      <c r="CO651" s="2"/>
      <c r="CP651" s="2"/>
      <c r="CQ651" s="2"/>
      <c r="CR651" s="2"/>
      <c r="CS651" s="2"/>
      <c r="CT651" s="2"/>
      <c r="CU651" s="2"/>
      <c r="CV651" s="2"/>
      <c r="CW651" s="2"/>
      <c r="CX651" s="2"/>
      <c r="CY651" s="2"/>
      <c r="CZ651" s="2"/>
      <c r="DA651" s="2"/>
      <c r="DB651" s="2"/>
      <c r="DC651" s="2"/>
      <c r="DD651" s="2"/>
      <c r="DE651" s="2"/>
      <c r="DF651" s="2"/>
      <c r="DG651" s="2"/>
      <c r="DH651" s="2"/>
      <c r="DI651" s="2"/>
      <c r="DJ651" s="2"/>
      <c r="DK651" s="2"/>
      <c r="DL651" s="2"/>
      <c r="DM651" s="2"/>
      <c r="DN651" s="2"/>
      <c r="DO651" s="2"/>
      <c r="DP651" s="2"/>
      <c r="DQ651" s="2"/>
      <c r="DR651" s="2"/>
      <c r="DS651" s="2"/>
      <c r="DT651" s="2"/>
      <c r="DU651" s="2"/>
      <c r="DV651" s="2"/>
      <c r="DW651" s="2"/>
      <c r="DX651" s="2"/>
      <c r="DY651" s="2"/>
      <c r="DZ651" s="2"/>
      <c r="EA651" s="2"/>
      <c r="EB651" s="2"/>
      <c r="EC651" s="2"/>
      <c r="ED651" s="2"/>
      <c r="EE651" s="2"/>
      <c r="EF651" s="2"/>
      <c r="EG651" s="2"/>
      <c r="EH651" s="2"/>
      <c r="EI651" s="2"/>
      <c r="EJ651" s="2"/>
      <c r="EK651" s="2"/>
      <c r="EL651" s="2"/>
      <c r="EM651" s="2"/>
      <c r="EN651" s="2"/>
      <c r="EO651" s="2"/>
      <c r="EP651" s="2"/>
      <c r="EQ651" s="2"/>
      <c r="ER651" s="2"/>
      <c r="ES651" s="2"/>
      <c r="ET651" s="2"/>
      <c r="EU651" s="2"/>
      <c r="EV651" s="2"/>
      <c r="EW651" s="2"/>
      <c r="EX651" s="2"/>
    </row>
    <row r="652" spans="1:154" x14ac:dyDescent="0.15">
      <c r="A652" s="35">
        <f t="shared" si="201"/>
        <v>45197</v>
      </c>
      <c r="B652" s="125">
        <f t="shared" ca="1" si="197"/>
        <v>12355.635200000001</v>
      </c>
      <c r="C652" s="14">
        <f t="shared" si="208"/>
        <v>10000</v>
      </c>
      <c r="D652" s="13">
        <f>IF(A652&lt;$B$1,VLOOKUP(A652,[1]DI!$A$4:$B$15000,2,FALSE),0)</f>
        <v>0.1265</v>
      </c>
      <c r="E652" s="14">
        <f t="shared" si="209"/>
        <v>1.0004727899999999</v>
      </c>
      <c r="F652" s="14">
        <f>(TRUNC(PRODUCT($E$14:$E651),16))</f>
        <v>1.23556352458237</v>
      </c>
      <c r="G652" s="14">
        <f t="shared" si="210"/>
        <v>1</v>
      </c>
      <c r="H652" s="14">
        <f t="shared" si="211"/>
        <v>1.2355635199999999</v>
      </c>
      <c r="I652" s="13">
        <f t="shared" si="202"/>
        <v>0</v>
      </c>
      <c r="J652" s="29">
        <f t="shared" si="203"/>
        <v>44559</v>
      </c>
      <c r="K652" s="2">
        <f t="shared" si="204"/>
        <v>440</v>
      </c>
      <c r="L652" s="17">
        <f t="shared" si="205"/>
        <v>440</v>
      </c>
      <c r="M652" s="12">
        <f t="shared" si="198"/>
        <v>1</v>
      </c>
      <c r="N652" s="12">
        <f t="shared" si="199"/>
        <v>1.2355635199999999</v>
      </c>
      <c r="O652" s="17">
        <f t="shared" si="215"/>
        <v>0</v>
      </c>
      <c r="P652" s="14">
        <f t="shared" si="214"/>
        <v>2355.6352000000002</v>
      </c>
      <c r="Q652" s="14">
        <v>0</v>
      </c>
      <c r="R652" s="14">
        <f t="shared" si="213"/>
        <v>0</v>
      </c>
      <c r="S652" s="20">
        <f t="shared" si="200"/>
        <v>0</v>
      </c>
      <c r="T652" s="14">
        <f t="shared" si="212"/>
        <v>0</v>
      </c>
      <c r="U652" s="4" t="str">
        <f t="shared" si="206"/>
        <v>A+J=</v>
      </c>
      <c r="V652" s="29">
        <f t="shared" si="207"/>
        <v>45747</v>
      </c>
      <c r="W652" s="3"/>
      <c r="X652" s="3"/>
      <c r="Z652" s="3"/>
      <c r="AA652" s="1"/>
      <c r="AB652" s="3"/>
      <c r="AC652" s="3"/>
      <c r="AD652" s="3"/>
      <c r="AE652" s="3"/>
      <c r="AF652" s="3"/>
      <c r="AG652" s="11"/>
      <c r="AH652" s="3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  <c r="CG652" s="2"/>
      <c r="CH652" s="2"/>
      <c r="CI652" s="2"/>
      <c r="CJ652" s="2"/>
      <c r="CK652" s="2"/>
      <c r="CL652" s="2"/>
      <c r="CM652" s="2"/>
      <c r="CN652" s="2"/>
      <c r="CO652" s="2"/>
      <c r="CP652" s="2"/>
      <c r="CQ652" s="2"/>
      <c r="CR652" s="2"/>
      <c r="CS652" s="2"/>
      <c r="CT652" s="2"/>
      <c r="CU652" s="2"/>
      <c r="CV652" s="2"/>
      <c r="CW652" s="2"/>
      <c r="CX652" s="2"/>
      <c r="CY652" s="2"/>
      <c r="CZ652" s="2"/>
      <c r="DA652" s="2"/>
      <c r="DB652" s="2"/>
      <c r="DC652" s="2"/>
      <c r="DD652" s="2"/>
      <c r="DE652" s="2"/>
      <c r="DF652" s="2"/>
      <c r="DG652" s="2"/>
      <c r="DH652" s="2"/>
      <c r="DI652" s="2"/>
      <c r="DJ652" s="2"/>
      <c r="DK652" s="2"/>
      <c r="DL652" s="2"/>
      <c r="DM652" s="2"/>
      <c r="DN652" s="2"/>
      <c r="DO652" s="2"/>
      <c r="DP652" s="2"/>
      <c r="DQ652" s="2"/>
      <c r="DR652" s="2"/>
      <c r="DS652" s="2"/>
      <c r="DT652" s="2"/>
      <c r="DU652" s="2"/>
      <c r="DV652" s="2"/>
      <c r="DW652" s="2"/>
      <c r="DX652" s="2"/>
      <c r="DY652" s="2"/>
      <c r="DZ652" s="2"/>
      <c r="EA652" s="2"/>
      <c r="EB652" s="2"/>
      <c r="EC652" s="2"/>
      <c r="ED652" s="2"/>
      <c r="EE652" s="2"/>
      <c r="EF652" s="2"/>
      <c r="EG652" s="2"/>
      <c r="EH652" s="2"/>
      <c r="EI652" s="2"/>
      <c r="EJ652" s="2"/>
      <c r="EK652" s="2"/>
      <c r="EL652" s="2"/>
      <c r="EM652" s="2"/>
      <c r="EN652" s="2"/>
      <c r="EO652" s="2"/>
      <c r="EP652" s="2"/>
      <c r="EQ652" s="2"/>
      <c r="ER652" s="2"/>
      <c r="ES652" s="2"/>
      <c r="ET652" s="2"/>
      <c r="EU652" s="2"/>
      <c r="EV652" s="2"/>
      <c r="EW652" s="2"/>
      <c r="EX652" s="2"/>
    </row>
    <row r="653" spans="1:154" x14ac:dyDescent="0.15">
      <c r="A653" s="35">
        <f t="shared" si="201"/>
        <v>45198</v>
      </c>
      <c r="B653" s="125">
        <f t="shared" ca="1" si="197"/>
        <v>12361.4769</v>
      </c>
      <c r="C653" s="14">
        <f t="shared" si="208"/>
        <v>10000</v>
      </c>
      <c r="D653" s="13">
        <f>IF(A653&lt;$B$1,VLOOKUP(A653,[1]DI!$A$4:$B$15000,2,FALSE),0)</f>
        <v>0.1265</v>
      </c>
      <c r="E653" s="14">
        <f t="shared" si="209"/>
        <v>1.0004727899999999</v>
      </c>
      <c r="F653" s="14">
        <f>(TRUNC(PRODUCT($E$14:$E652),16))</f>
        <v>1.23614768666116</v>
      </c>
      <c r="G653" s="14">
        <f t="shared" si="210"/>
        <v>1</v>
      </c>
      <c r="H653" s="14">
        <f t="shared" si="211"/>
        <v>1.2361476899999999</v>
      </c>
      <c r="I653" s="13">
        <f t="shared" si="202"/>
        <v>0</v>
      </c>
      <c r="J653" s="29">
        <f t="shared" si="203"/>
        <v>44559</v>
      </c>
      <c r="K653" s="2">
        <f t="shared" si="204"/>
        <v>441</v>
      </c>
      <c r="L653" s="17">
        <f t="shared" si="205"/>
        <v>441</v>
      </c>
      <c r="M653" s="12">
        <f t="shared" si="198"/>
        <v>1</v>
      </c>
      <c r="N653" s="12">
        <f t="shared" si="199"/>
        <v>1.2361476899999999</v>
      </c>
      <c r="O653" s="17">
        <f t="shared" si="215"/>
        <v>0</v>
      </c>
      <c r="P653" s="14">
        <f t="shared" si="214"/>
        <v>2361.4769000000001</v>
      </c>
      <c r="Q653" s="14">
        <v>0</v>
      </c>
      <c r="R653" s="14">
        <f t="shared" si="213"/>
        <v>0</v>
      </c>
      <c r="S653" s="20">
        <f t="shared" si="200"/>
        <v>0</v>
      </c>
      <c r="T653" s="14">
        <f t="shared" si="212"/>
        <v>0</v>
      </c>
      <c r="U653" s="4" t="str">
        <f t="shared" si="206"/>
        <v>A+J=</v>
      </c>
      <c r="V653" s="29">
        <f t="shared" si="207"/>
        <v>45747</v>
      </c>
      <c r="W653" s="3"/>
      <c r="X653" s="3"/>
      <c r="Z653" s="3"/>
      <c r="AA653" s="1"/>
      <c r="AB653" s="3"/>
      <c r="AC653" s="3"/>
      <c r="AD653" s="3"/>
      <c r="AE653" s="3"/>
      <c r="AF653" s="3"/>
      <c r="AG653" s="11"/>
      <c r="AH653" s="3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  <c r="CG653" s="2"/>
      <c r="CH653" s="2"/>
      <c r="CI653" s="2"/>
      <c r="CJ653" s="2"/>
      <c r="CK653" s="2"/>
      <c r="CL653" s="2"/>
      <c r="CM653" s="2"/>
      <c r="CN653" s="2"/>
      <c r="CO653" s="2"/>
      <c r="CP653" s="2"/>
      <c r="CQ653" s="2"/>
      <c r="CR653" s="2"/>
      <c r="CS653" s="2"/>
      <c r="CT653" s="2"/>
      <c r="CU653" s="2"/>
      <c r="CV653" s="2"/>
      <c r="CW653" s="2"/>
      <c r="CX653" s="2"/>
      <c r="CY653" s="2"/>
      <c r="CZ653" s="2"/>
      <c r="DA653" s="2"/>
      <c r="DB653" s="2"/>
      <c r="DC653" s="2"/>
      <c r="DD653" s="2"/>
      <c r="DE653" s="2"/>
      <c r="DF653" s="2"/>
      <c r="DG653" s="2"/>
      <c r="DH653" s="2"/>
      <c r="DI653" s="2"/>
      <c r="DJ653" s="2"/>
      <c r="DK653" s="2"/>
      <c r="DL653" s="2"/>
      <c r="DM653" s="2"/>
      <c r="DN653" s="2"/>
      <c r="DO653" s="2"/>
      <c r="DP653" s="2"/>
      <c r="DQ653" s="2"/>
      <c r="DR653" s="2"/>
      <c r="DS653" s="2"/>
      <c r="DT653" s="2"/>
      <c r="DU653" s="2"/>
      <c r="DV653" s="2"/>
      <c r="DW653" s="2"/>
      <c r="DX653" s="2"/>
      <c r="DY653" s="2"/>
      <c r="DZ653" s="2"/>
      <c r="EA653" s="2"/>
      <c r="EB653" s="2"/>
      <c r="EC653" s="2"/>
      <c r="ED653" s="2"/>
      <c r="EE653" s="2"/>
      <c r="EF653" s="2"/>
      <c r="EG653" s="2"/>
      <c r="EH653" s="2"/>
      <c r="EI653" s="2"/>
      <c r="EJ653" s="2"/>
      <c r="EK653" s="2"/>
      <c r="EL653" s="2"/>
      <c r="EM653" s="2"/>
      <c r="EN653" s="2"/>
      <c r="EO653" s="2"/>
      <c r="EP653" s="2"/>
      <c r="EQ653" s="2"/>
      <c r="ER653" s="2"/>
      <c r="ES653" s="2"/>
      <c r="ET653" s="2"/>
      <c r="EU653" s="2"/>
      <c r="EV653" s="2"/>
      <c r="EW653" s="2"/>
      <c r="EX653" s="2"/>
    </row>
    <row r="654" spans="1:154" x14ac:dyDescent="0.15">
      <c r="A654" s="35">
        <f t="shared" si="201"/>
        <v>45199</v>
      </c>
      <c r="B654" s="125">
        <f t="shared" ref="B654:B717" ca="1" si="216">IF(A654&lt;=TODAY(),C654+P654,IF(AND(A654&gt;TODAY(),A654&lt;=$B$1),IF(VLOOKUP(TODAY(),$A$12:$D$5002,4,FALSE)=0,"n.d",C654+P654),"n.d"))</f>
        <v>12367.3212</v>
      </c>
      <c r="C654" s="14">
        <f t="shared" si="208"/>
        <v>10000</v>
      </c>
      <c r="D654" s="13">
        <f>IF(A654&lt;$B$1,VLOOKUP(A654,[1]DI!$A$4:$B$15000,2,FALSE),0)</f>
        <v>0</v>
      </c>
      <c r="E654" s="14">
        <f t="shared" si="209"/>
        <v>1</v>
      </c>
      <c r="F654" s="14">
        <f>(TRUNC(PRODUCT($E$14:$E653),16))</f>
        <v>1.23673212492594</v>
      </c>
      <c r="G654" s="14">
        <f t="shared" si="210"/>
        <v>1</v>
      </c>
      <c r="H654" s="14">
        <f t="shared" si="211"/>
        <v>1.2367321200000001</v>
      </c>
      <c r="I654" s="13">
        <f t="shared" si="202"/>
        <v>0</v>
      </c>
      <c r="J654" s="29">
        <f t="shared" si="203"/>
        <v>44559</v>
      </c>
      <c r="K654" s="2">
        <f t="shared" si="204"/>
        <v>441</v>
      </c>
      <c r="L654" s="17">
        <f t="shared" si="205"/>
        <v>442</v>
      </c>
      <c r="M654" s="12">
        <f t="shared" ref="M654:M717" si="217">ROUND((I654+1)^(L654/252),9)</f>
        <v>1</v>
      </c>
      <c r="N654" s="12">
        <f t="shared" ref="N654:N717" si="218">ROUND(H654*M654,9)</f>
        <v>1.2367321200000001</v>
      </c>
      <c r="O654" s="17">
        <f t="shared" si="215"/>
        <v>0</v>
      </c>
      <c r="P654" s="14">
        <f t="shared" si="214"/>
        <v>2367.3211999999999</v>
      </c>
      <c r="Q654" s="14">
        <v>0</v>
      </c>
      <c r="R654" s="14">
        <f t="shared" si="213"/>
        <v>0</v>
      </c>
      <c r="S654" s="20">
        <f t="shared" ref="S654:S717" si="219">IF($O654&gt;0,VLOOKUP($O654,$X$14:$AD$152,7),0)</f>
        <v>0</v>
      </c>
      <c r="T654" s="14">
        <f t="shared" si="212"/>
        <v>0</v>
      </c>
      <c r="U654" s="4" t="str">
        <f t="shared" si="206"/>
        <v>A+J=</v>
      </c>
      <c r="V654" s="29">
        <f t="shared" si="207"/>
        <v>45747</v>
      </c>
      <c r="W654" s="3"/>
      <c r="X654" s="3"/>
      <c r="Z654" s="3"/>
      <c r="AA654" s="1"/>
      <c r="AB654" s="3"/>
      <c r="AC654" s="3"/>
      <c r="AD654" s="3"/>
      <c r="AE654" s="3"/>
      <c r="AF654" s="3"/>
      <c r="AG654" s="11"/>
      <c r="AH654" s="3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  <c r="CG654" s="2"/>
      <c r="CH654" s="2"/>
      <c r="CI654" s="2"/>
      <c r="CJ654" s="2"/>
      <c r="CK654" s="2"/>
      <c r="CL654" s="2"/>
      <c r="CM654" s="2"/>
      <c r="CN654" s="2"/>
      <c r="CO654" s="2"/>
      <c r="CP654" s="2"/>
      <c r="CQ654" s="2"/>
      <c r="CR654" s="2"/>
      <c r="CS654" s="2"/>
      <c r="CT654" s="2"/>
      <c r="CU654" s="2"/>
      <c r="CV654" s="2"/>
      <c r="CW654" s="2"/>
      <c r="CX654" s="2"/>
      <c r="CY654" s="2"/>
      <c r="CZ654" s="2"/>
      <c r="DA654" s="2"/>
      <c r="DB654" s="2"/>
      <c r="DC654" s="2"/>
      <c r="DD654" s="2"/>
      <c r="DE654" s="2"/>
      <c r="DF654" s="2"/>
      <c r="DG654" s="2"/>
      <c r="DH654" s="2"/>
      <c r="DI654" s="2"/>
      <c r="DJ654" s="2"/>
      <c r="DK654" s="2"/>
      <c r="DL654" s="2"/>
      <c r="DM654" s="2"/>
      <c r="DN654" s="2"/>
      <c r="DO654" s="2"/>
      <c r="DP654" s="2"/>
      <c r="DQ654" s="2"/>
      <c r="DR654" s="2"/>
      <c r="DS654" s="2"/>
      <c r="DT654" s="2"/>
      <c r="DU654" s="2"/>
      <c r="DV654" s="2"/>
      <c r="DW654" s="2"/>
      <c r="DX654" s="2"/>
      <c r="DY654" s="2"/>
      <c r="DZ654" s="2"/>
      <c r="EA654" s="2"/>
      <c r="EB654" s="2"/>
      <c r="EC654" s="2"/>
      <c r="ED654" s="2"/>
      <c r="EE654" s="2"/>
      <c r="EF654" s="2"/>
      <c r="EG654" s="2"/>
      <c r="EH654" s="2"/>
      <c r="EI654" s="2"/>
      <c r="EJ654" s="2"/>
      <c r="EK654" s="2"/>
      <c r="EL654" s="2"/>
      <c r="EM654" s="2"/>
      <c r="EN654" s="2"/>
      <c r="EO654" s="2"/>
      <c r="EP654" s="2"/>
      <c r="EQ654" s="2"/>
      <c r="ER654" s="2"/>
      <c r="ES654" s="2"/>
      <c r="ET654" s="2"/>
      <c r="EU654" s="2"/>
      <c r="EV654" s="2"/>
      <c r="EW654" s="2"/>
      <c r="EX654" s="2"/>
    </row>
    <row r="655" spans="1:154" x14ac:dyDescent="0.15">
      <c r="A655" s="35">
        <f t="shared" ref="A655:A718" si="220">(A654+1)</f>
        <v>45200</v>
      </c>
      <c r="B655" s="125">
        <f t="shared" ca="1" si="216"/>
        <v>12367.3212</v>
      </c>
      <c r="C655" s="14">
        <f t="shared" si="208"/>
        <v>10000</v>
      </c>
      <c r="D655" s="13">
        <f>IF(A655&lt;$B$1,VLOOKUP(A655,[1]DI!$A$4:$B$15000,2,FALSE),0)</f>
        <v>0</v>
      </c>
      <c r="E655" s="14">
        <f t="shared" si="209"/>
        <v>1</v>
      </c>
      <c r="F655" s="14">
        <f>(TRUNC(PRODUCT($E$14:$E654),16))</f>
        <v>1.23673212492594</v>
      </c>
      <c r="G655" s="14">
        <f t="shared" si="210"/>
        <v>1</v>
      </c>
      <c r="H655" s="14">
        <f t="shared" si="211"/>
        <v>1.2367321200000001</v>
      </c>
      <c r="I655" s="13">
        <f t="shared" ref="I655:I718" si="221">I654</f>
        <v>0</v>
      </c>
      <c r="J655" s="29">
        <f t="shared" ref="J655:J718" si="222">IF(O654&gt;0,VLOOKUP(O654,X$14:AH$152,2),J654)</f>
        <v>44559</v>
      </c>
      <c r="K655" s="2">
        <f t="shared" ref="K655:K718" si="223">IF(A655&gt;J655,IF(NETWORKDAYS(J655,A655,$X$162:$X$546)-1=0,1,NETWORKDAYS(J655,A655,$X$162:$X$546)-1),0)</f>
        <v>441</v>
      </c>
      <c r="L655" s="17">
        <f t="shared" ref="L655:L718" si="224">IF(AND(K655=1,K654=1),1,IF(K655&gt;0,IF(K655=K654,K655+1,K655),0))</f>
        <v>442</v>
      </c>
      <c r="M655" s="12">
        <f t="shared" si="217"/>
        <v>1</v>
      </c>
      <c r="N655" s="12">
        <f t="shared" si="218"/>
        <v>1.2367321200000001</v>
      </c>
      <c r="O655" s="17">
        <f t="shared" si="215"/>
        <v>0</v>
      </c>
      <c r="P655" s="14">
        <f t="shared" si="214"/>
        <v>2367.3211999999999</v>
      </c>
      <c r="Q655" s="14">
        <v>0</v>
      </c>
      <c r="R655" s="14">
        <f t="shared" si="213"/>
        <v>0</v>
      </c>
      <c r="S655" s="20">
        <f t="shared" si="219"/>
        <v>0</v>
      </c>
      <c r="T655" s="14">
        <f t="shared" si="212"/>
        <v>0</v>
      </c>
      <c r="U655" s="4" t="str">
        <f t="shared" ref="U655:U718" si="225">IF(O654&gt;0,VLOOKUP(O654,X$14:AH$152,10),U654)</f>
        <v>A+J=</v>
      </c>
      <c r="V655" s="29">
        <f t="shared" ref="V655:V718" si="226">IF(O654&gt;0,VLOOKUP(O654,X$14:AH$152,11),V654)</f>
        <v>45747</v>
      </c>
      <c r="W655" s="3"/>
      <c r="X655" s="3"/>
      <c r="Z655" s="3"/>
      <c r="AA655" s="1"/>
      <c r="AB655" s="3"/>
      <c r="AC655" s="3"/>
      <c r="AD655" s="3"/>
      <c r="AE655" s="3"/>
      <c r="AF655" s="3"/>
      <c r="AG655" s="11"/>
      <c r="AH655" s="3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  <c r="CG655" s="2"/>
      <c r="CH655" s="2"/>
      <c r="CI655" s="2"/>
      <c r="CJ655" s="2"/>
      <c r="CK655" s="2"/>
      <c r="CL655" s="2"/>
      <c r="CM655" s="2"/>
      <c r="CN655" s="2"/>
      <c r="CO655" s="2"/>
      <c r="CP655" s="2"/>
      <c r="CQ655" s="2"/>
      <c r="CR655" s="2"/>
      <c r="CS655" s="2"/>
      <c r="CT655" s="2"/>
      <c r="CU655" s="2"/>
      <c r="CV655" s="2"/>
      <c r="CW655" s="2"/>
      <c r="CX655" s="2"/>
      <c r="CY655" s="2"/>
      <c r="CZ655" s="2"/>
      <c r="DA655" s="2"/>
      <c r="DB655" s="2"/>
      <c r="DC655" s="2"/>
      <c r="DD655" s="2"/>
      <c r="DE655" s="2"/>
      <c r="DF655" s="2"/>
      <c r="DG655" s="2"/>
      <c r="DH655" s="2"/>
      <c r="DI655" s="2"/>
      <c r="DJ655" s="2"/>
      <c r="DK655" s="2"/>
      <c r="DL655" s="2"/>
      <c r="DM655" s="2"/>
      <c r="DN655" s="2"/>
      <c r="DO655" s="2"/>
      <c r="DP655" s="2"/>
      <c r="DQ655" s="2"/>
      <c r="DR655" s="2"/>
      <c r="DS655" s="2"/>
      <c r="DT655" s="2"/>
      <c r="DU655" s="2"/>
      <c r="DV655" s="2"/>
      <c r="DW655" s="2"/>
      <c r="DX655" s="2"/>
      <c r="DY655" s="2"/>
      <c r="DZ655" s="2"/>
      <c r="EA655" s="2"/>
      <c r="EB655" s="2"/>
      <c r="EC655" s="2"/>
      <c r="ED655" s="2"/>
      <c r="EE655" s="2"/>
      <c r="EF655" s="2"/>
      <c r="EG655" s="2"/>
      <c r="EH655" s="2"/>
      <c r="EI655" s="2"/>
      <c r="EJ655" s="2"/>
      <c r="EK655" s="2"/>
      <c r="EL655" s="2"/>
      <c r="EM655" s="2"/>
      <c r="EN655" s="2"/>
      <c r="EO655" s="2"/>
      <c r="EP655" s="2"/>
      <c r="EQ655" s="2"/>
      <c r="ER655" s="2"/>
      <c r="ES655" s="2"/>
      <c r="ET655" s="2"/>
      <c r="EU655" s="2"/>
      <c r="EV655" s="2"/>
      <c r="EW655" s="2"/>
      <c r="EX655" s="2"/>
    </row>
    <row r="656" spans="1:154" x14ac:dyDescent="0.15">
      <c r="A656" s="35">
        <f t="shared" si="220"/>
        <v>45201</v>
      </c>
      <c r="B656" s="125">
        <f t="shared" ca="1" si="216"/>
        <v>12367.3212</v>
      </c>
      <c r="C656" s="14">
        <f t="shared" ref="C656:C719" si="227">(C655-T655)</f>
        <v>10000</v>
      </c>
      <c r="D656" s="13">
        <f>IF(A656&lt;$B$1,VLOOKUP(A656,[1]DI!$A$4:$B$15000,2,FALSE),0)</f>
        <v>0.1265</v>
      </c>
      <c r="E656" s="14">
        <f t="shared" ref="E656:E719" si="228">ROUND(((1+D656)^(1/252)),8)</f>
        <v>1.0004727899999999</v>
      </c>
      <c r="F656" s="14">
        <f>(TRUNC(PRODUCT($E$14:$E655),16))</f>
        <v>1.23673212492594</v>
      </c>
      <c r="G656" s="14">
        <f t="shared" ref="G656:G719" si="229">IF(O655&gt;0,F655,G655)</f>
        <v>1</v>
      </c>
      <c r="H656" s="14">
        <f t="shared" ref="H656:H719" si="230">ROUND(F656/G656,8)</f>
        <v>1.2367321200000001</v>
      </c>
      <c r="I656" s="13">
        <f t="shared" si="221"/>
        <v>0</v>
      </c>
      <c r="J656" s="29">
        <f t="shared" si="222"/>
        <v>44559</v>
      </c>
      <c r="K656" s="2">
        <f t="shared" si="223"/>
        <v>442</v>
      </c>
      <c r="L656" s="17">
        <f t="shared" si="224"/>
        <v>442</v>
      </c>
      <c r="M656" s="12">
        <f t="shared" si="217"/>
        <v>1</v>
      </c>
      <c r="N656" s="12">
        <f t="shared" si="218"/>
        <v>1.2367321200000001</v>
      </c>
      <c r="O656" s="17">
        <f t="shared" si="215"/>
        <v>0</v>
      </c>
      <c r="P656" s="14">
        <f t="shared" si="214"/>
        <v>2367.3211999999999</v>
      </c>
      <c r="Q656" s="14">
        <v>0</v>
      </c>
      <c r="R656" s="14">
        <f t="shared" si="213"/>
        <v>0</v>
      </c>
      <c r="S656" s="20">
        <f t="shared" si="219"/>
        <v>0</v>
      </c>
      <c r="T656" s="14">
        <f t="shared" ref="T656:T719" si="231">IF(S656&gt;0,TRUNC(S656*C656,8),0)</f>
        <v>0</v>
      </c>
      <c r="U656" s="4" t="str">
        <f t="shared" si="225"/>
        <v>A+J=</v>
      </c>
      <c r="V656" s="29">
        <f t="shared" si="226"/>
        <v>45747</v>
      </c>
      <c r="W656" s="3"/>
      <c r="X656" s="3"/>
      <c r="Z656" s="3"/>
      <c r="AA656" s="1"/>
      <c r="AB656" s="3"/>
      <c r="AC656" s="3"/>
      <c r="AD656" s="3"/>
      <c r="AE656" s="3"/>
      <c r="AF656" s="3"/>
      <c r="AG656" s="11"/>
      <c r="AH656" s="3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  <c r="CG656" s="2"/>
      <c r="CH656" s="2"/>
      <c r="CI656" s="2"/>
      <c r="CJ656" s="2"/>
      <c r="CK656" s="2"/>
      <c r="CL656" s="2"/>
      <c r="CM656" s="2"/>
      <c r="CN656" s="2"/>
      <c r="CO656" s="2"/>
      <c r="CP656" s="2"/>
      <c r="CQ656" s="2"/>
      <c r="CR656" s="2"/>
      <c r="CS656" s="2"/>
      <c r="CT656" s="2"/>
      <c r="CU656" s="2"/>
      <c r="CV656" s="2"/>
      <c r="CW656" s="2"/>
      <c r="CX656" s="2"/>
      <c r="CY656" s="2"/>
      <c r="CZ656" s="2"/>
      <c r="DA656" s="2"/>
      <c r="DB656" s="2"/>
      <c r="DC656" s="2"/>
      <c r="DD656" s="2"/>
      <c r="DE656" s="2"/>
      <c r="DF656" s="2"/>
      <c r="DG656" s="2"/>
      <c r="DH656" s="2"/>
      <c r="DI656" s="2"/>
      <c r="DJ656" s="2"/>
      <c r="DK656" s="2"/>
      <c r="DL656" s="2"/>
      <c r="DM656" s="2"/>
      <c r="DN656" s="2"/>
      <c r="DO656" s="2"/>
      <c r="DP656" s="2"/>
      <c r="DQ656" s="2"/>
      <c r="DR656" s="2"/>
      <c r="DS656" s="2"/>
      <c r="DT656" s="2"/>
      <c r="DU656" s="2"/>
      <c r="DV656" s="2"/>
      <c r="DW656" s="2"/>
      <c r="DX656" s="2"/>
      <c r="DY656" s="2"/>
      <c r="DZ656" s="2"/>
      <c r="EA656" s="2"/>
      <c r="EB656" s="2"/>
      <c r="EC656" s="2"/>
      <c r="ED656" s="2"/>
      <c r="EE656" s="2"/>
      <c r="EF656" s="2"/>
      <c r="EG656" s="2"/>
      <c r="EH656" s="2"/>
      <c r="EI656" s="2"/>
      <c r="EJ656" s="2"/>
      <c r="EK656" s="2"/>
      <c r="EL656" s="2"/>
      <c r="EM656" s="2"/>
      <c r="EN656" s="2"/>
      <c r="EO656" s="2"/>
      <c r="EP656" s="2"/>
      <c r="EQ656" s="2"/>
      <c r="ER656" s="2"/>
      <c r="ES656" s="2"/>
      <c r="ET656" s="2"/>
      <c r="EU656" s="2"/>
      <c r="EV656" s="2"/>
      <c r="EW656" s="2"/>
      <c r="EX656" s="2"/>
    </row>
    <row r="657" spans="1:154" x14ac:dyDescent="0.15">
      <c r="A657" s="35">
        <f t="shared" si="220"/>
        <v>45202</v>
      </c>
      <c r="B657" s="125">
        <f t="shared" ca="1" si="216"/>
        <v>12373.1684</v>
      </c>
      <c r="C657" s="14">
        <f t="shared" si="227"/>
        <v>10000</v>
      </c>
      <c r="D657" s="13">
        <f>IF(A657&lt;$B$1,VLOOKUP(A657,[1]DI!$A$4:$B$15000,2,FALSE),0)</f>
        <v>0.1265</v>
      </c>
      <c r="E657" s="14">
        <f t="shared" si="228"/>
        <v>1.0004727899999999</v>
      </c>
      <c r="F657" s="14">
        <f>(TRUNC(PRODUCT($E$14:$E656),16))</f>
        <v>1.23731683950728</v>
      </c>
      <c r="G657" s="14">
        <f t="shared" si="229"/>
        <v>1</v>
      </c>
      <c r="H657" s="14">
        <f t="shared" si="230"/>
        <v>1.2373168400000001</v>
      </c>
      <c r="I657" s="13">
        <f t="shared" si="221"/>
        <v>0</v>
      </c>
      <c r="J657" s="29">
        <f t="shared" si="222"/>
        <v>44559</v>
      </c>
      <c r="K657" s="2">
        <f t="shared" si="223"/>
        <v>443</v>
      </c>
      <c r="L657" s="17">
        <f t="shared" si="224"/>
        <v>443</v>
      </c>
      <c r="M657" s="12">
        <f t="shared" si="217"/>
        <v>1</v>
      </c>
      <c r="N657" s="12">
        <f t="shared" si="218"/>
        <v>1.2373168400000001</v>
      </c>
      <c r="O657" s="17">
        <f t="shared" si="215"/>
        <v>0</v>
      </c>
      <c r="P657" s="14">
        <f t="shared" si="214"/>
        <v>2373.1684</v>
      </c>
      <c r="Q657" s="14">
        <v>0</v>
      </c>
      <c r="R657" s="14">
        <f t="shared" si="213"/>
        <v>0</v>
      </c>
      <c r="S657" s="20">
        <f t="shared" si="219"/>
        <v>0</v>
      </c>
      <c r="T657" s="14">
        <f t="shared" si="231"/>
        <v>0</v>
      </c>
      <c r="U657" s="4" t="str">
        <f t="shared" si="225"/>
        <v>A+J=</v>
      </c>
      <c r="V657" s="29">
        <f t="shared" si="226"/>
        <v>45747</v>
      </c>
      <c r="W657" s="3"/>
      <c r="X657" s="3"/>
      <c r="Z657" s="3"/>
      <c r="AA657" s="1"/>
      <c r="AB657" s="3"/>
      <c r="AC657" s="3"/>
      <c r="AD657" s="3"/>
      <c r="AE657" s="3"/>
      <c r="AF657" s="3"/>
      <c r="AG657" s="11"/>
      <c r="AH657" s="3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  <c r="CG657" s="2"/>
      <c r="CH657" s="2"/>
      <c r="CI657" s="2"/>
      <c r="CJ657" s="2"/>
      <c r="CK657" s="2"/>
      <c r="CL657" s="2"/>
      <c r="CM657" s="2"/>
      <c r="CN657" s="2"/>
      <c r="CO657" s="2"/>
      <c r="CP657" s="2"/>
      <c r="CQ657" s="2"/>
      <c r="CR657" s="2"/>
      <c r="CS657" s="2"/>
      <c r="CT657" s="2"/>
      <c r="CU657" s="2"/>
      <c r="CV657" s="2"/>
      <c r="CW657" s="2"/>
      <c r="CX657" s="2"/>
      <c r="CY657" s="2"/>
      <c r="CZ657" s="2"/>
      <c r="DA657" s="2"/>
      <c r="DB657" s="2"/>
      <c r="DC657" s="2"/>
      <c r="DD657" s="2"/>
      <c r="DE657" s="2"/>
      <c r="DF657" s="2"/>
      <c r="DG657" s="2"/>
      <c r="DH657" s="2"/>
      <c r="DI657" s="2"/>
      <c r="DJ657" s="2"/>
      <c r="DK657" s="2"/>
      <c r="DL657" s="2"/>
      <c r="DM657" s="2"/>
      <c r="DN657" s="2"/>
      <c r="DO657" s="2"/>
      <c r="DP657" s="2"/>
      <c r="DQ657" s="2"/>
      <c r="DR657" s="2"/>
      <c r="DS657" s="2"/>
      <c r="DT657" s="2"/>
      <c r="DU657" s="2"/>
      <c r="DV657" s="2"/>
      <c r="DW657" s="2"/>
      <c r="DX657" s="2"/>
      <c r="DY657" s="2"/>
      <c r="DZ657" s="2"/>
      <c r="EA657" s="2"/>
      <c r="EB657" s="2"/>
      <c r="EC657" s="2"/>
      <c r="ED657" s="2"/>
      <c r="EE657" s="2"/>
      <c r="EF657" s="2"/>
      <c r="EG657" s="2"/>
      <c r="EH657" s="2"/>
      <c r="EI657" s="2"/>
      <c r="EJ657" s="2"/>
      <c r="EK657" s="2"/>
      <c r="EL657" s="2"/>
      <c r="EM657" s="2"/>
      <c r="EN657" s="2"/>
      <c r="EO657" s="2"/>
      <c r="EP657" s="2"/>
      <c r="EQ657" s="2"/>
      <c r="ER657" s="2"/>
      <c r="ES657" s="2"/>
      <c r="ET657" s="2"/>
      <c r="EU657" s="2"/>
      <c r="EV657" s="2"/>
      <c r="EW657" s="2"/>
      <c r="EX657" s="2"/>
    </row>
    <row r="658" spans="1:154" x14ac:dyDescent="0.15">
      <c r="A658" s="35">
        <f t="shared" si="220"/>
        <v>45203</v>
      </c>
      <c r="B658" s="125">
        <f t="shared" ca="1" si="216"/>
        <v>12379.0183</v>
      </c>
      <c r="C658" s="14">
        <f t="shared" si="227"/>
        <v>10000</v>
      </c>
      <c r="D658" s="13">
        <f>IF(A658&lt;$B$1,VLOOKUP(A658,[1]DI!$A$4:$B$15000,2,FALSE),0)</f>
        <v>0.1265</v>
      </c>
      <c r="E658" s="14">
        <f t="shared" si="228"/>
        <v>1.0004727899999999</v>
      </c>
      <c r="F658" s="14">
        <f>(TRUNC(PRODUCT($E$14:$E657),16))</f>
        <v>1.23790183053583</v>
      </c>
      <c r="G658" s="14">
        <f t="shared" si="229"/>
        <v>1</v>
      </c>
      <c r="H658" s="14">
        <f t="shared" si="230"/>
        <v>1.23790183</v>
      </c>
      <c r="I658" s="13">
        <f t="shared" si="221"/>
        <v>0</v>
      </c>
      <c r="J658" s="29">
        <f t="shared" si="222"/>
        <v>44559</v>
      </c>
      <c r="K658" s="2">
        <f t="shared" si="223"/>
        <v>444</v>
      </c>
      <c r="L658" s="17">
        <f t="shared" si="224"/>
        <v>444</v>
      </c>
      <c r="M658" s="12">
        <f t="shared" si="217"/>
        <v>1</v>
      </c>
      <c r="N658" s="12">
        <f t="shared" si="218"/>
        <v>1.23790183</v>
      </c>
      <c r="O658" s="17">
        <f t="shared" si="215"/>
        <v>0</v>
      </c>
      <c r="P658" s="14">
        <f t="shared" si="214"/>
        <v>2379.0183000000002</v>
      </c>
      <c r="Q658" s="14">
        <v>0</v>
      </c>
      <c r="R658" s="14">
        <f t="shared" si="213"/>
        <v>0</v>
      </c>
      <c r="S658" s="20">
        <f t="shared" si="219"/>
        <v>0</v>
      </c>
      <c r="T658" s="14">
        <f t="shared" si="231"/>
        <v>0</v>
      </c>
      <c r="U658" s="4" t="str">
        <f t="shared" si="225"/>
        <v>A+J=</v>
      </c>
      <c r="V658" s="29">
        <f t="shared" si="226"/>
        <v>45747</v>
      </c>
      <c r="W658" s="3"/>
      <c r="X658" s="3"/>
      <c r="Z658" s="3"/>
      <c r="AA658" s="1"/>
      <c r="AB658" s="3"/>
      <c r="AC658" s="3"/>
      <c r="AD658" s="3"/>
      <c r="AE658" s="3"/>
      <c r="AF658" s="3"/>
      <c r="AG658" s="11"/>
      <c r="AH658" s="3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  <c r="CG658" s="2"/>
      <c r="CH658" s="2"/>
      <c r="CI658" s="2"/>
      <c r="CJ658" s="2"/>
      <c r="CK658" s="2"/>
      <c r="CL658" s="2"/>
      <c r="CM658" s="2"/>
      <c r="CN658" s="2"/>
      <c r="CO658" s="2"/>
      <c r="CP658" s="2"/>
      <c r="CQ658" s="2"/>
      <c r="CR658" s="2"/>
      <c r="CS658" s="2"/>
      <c r="CT658" s="2"/>
      <c r="CU658" s="2"/>
      <c r="CV658" s="2"/>
      <c r="CW658" s="2"/>
      <c r="CX658" s="2"/>
      <c r="CY658" s="2"/>
      <c r="CZ658" s="2"/>
      <c r="DA658" s="2"/>
      <c r="DB658" s="2"/>
      <c r="DC658" s="2"/>
      <c r="DD658" s="2"/>
      <c r="DE658" s="2"/>
      <c r="DF658" s="2"/>
      <c r="DG658" s="2"/>
      <c r="DH658" s="2"/>
      <c r="DI658" s="2"/>
      <c r="DJ658" s="2"/>
      <c r="DK658" s="2"/>
      <c r="DL658" s="2"/>
      <c r="DM658" s="2"/>
      <c r="DN658" s="2"/>
      <c r="DO658" s="2"/>
      <c r="DP658" s="2"/>
      <c r="DQ658" s="2"/>
      <c r="DR658" s="2"/>
      <c r="DS658" s="2"/>
      <c r="DT658" s="2"/>
      <c r="DU658" s="2"/>
      <c r="DV658" s="2"/>
      <c r="DW658" s="2"/>
      <c r="DX658" s="2"/>
      <c r="DY658" s="2"/>
      <c r="DZ658" s="2"/>
      <c r="EA658" s="2"/>
      <c r="EB658" s="2"/>
      <c r="EC658" s="2"/>
      <c r="ED658" s="2"/>
      <c r="EE658" s="2"/>
      <c r="EF658" s="2"/>
      <c r="EG658" s="2"/>
      <c r="EH658" s="2"/>
      <c r="EI658" s="2"/>
      <c r="EJ658" s="2"/>
      <c r="EK658" s="2"/>
      <c r="EL658" s="2"/>
      <c r="EM658" s="2"/>
      <c r="EN658" s="2"/>
      <c r="EO658" s="2"/>
      <c r="EP658" s="2"/>
      <c r="EQ658" s="2"/>
      <c r="ER658" s="2"/>
      <c r="ES658" s="2"/>
      <c r="ET658" s="2"/>
      <c r="EU658" s="2"/>
      <c r="EV658" s="2"/>
      <c r="EW658" s="2"/>
      <c r="EX658" s="2"/>
    </row>
    <row r="659" spans="1:154" x14ac:dyDescent="0.15">
      <c r="A659" s="35">
        <f t="shared" si="220"/>
        <v>45204</v>
      </c>
      <c r="B659" s="125">
        <f t="shared" ca="1" si="216"/>
        <v>12384.870999999999</v>
      </c>
      <c r="C659" s="14">
        <f t="shared" si="227"/>
        <v>10000</v>
      </c>
      <c r="D659" s="13">
        <f>IF(A659&lt;$B$1,VLOOKUP(A659,[1]DI!$A$4:$B$15000,2,FALSE),0)</f>
        <v>0.1265</v>
      </c>
      <c r="E659" s="14">
        <f t="shared" si="228"/>
        <v>1.0004727899999999</v>
      </c>
      <c r="F659" s="14">
        <f>(TRUNC(PRODUCT($E$14:$E658),16))</f>
        <v>1.23848709814229</v>
      </c>
      <c r="G659" s="14">
        <f t="shared" si="229"/>
        <v>1</v>
      </c>
      <c r="H659" s="14">
        <f t="shared" si="230"/>
        <v>1.2384871</v>
      </c>
      <c r="I659" s="13">
        <f t="shared" si="221"/>
        <v>0</v>
      </c>
      <c r="J659" s="29">
        <f t="shared" si="222"/>
        <v>44559</v>
      </c>
      <c r="K659" s="2">
        <f t="shared" si="223"/>
        <v>445</v>
      </c>
      <c r="L659" s="17">
        <f t="shared" si="224"/>
        <v>445</v>
      </c>
      <c r="M659" s="12">
        <f t="shared" si="217"/>
        <v>1</v>
      </c>
      <c r="N659" s="12">
        <f t="shared" si="218"/>
        <v>1.2384871</v>
      </c>
      <c r="O659" s="17">
        <f t="shared" si="215"/>
        <v>0</v>
      </c>
      <c r="P659" s="14">
        <f t="shared" si="214"/>
        <v>2384.8710000000001</v>
      </c>
      <c r="Q659" s="14">
        <v>0</v>
      </c>
      <c r="R659" s="14">
        <f t="shared" si="213"/>
        <v>0</v>
      </c>
      <c r="S659" s="20">
        <f t="shared" si="219"/>
        <v>0</v>
      </c>
      <c r="T659" s="14">
        <f t="shared" si="231"/>
        <v>0</v>
      </c>
      <c r="U659" s="4" t="str">
        <f t="shared" si="225"/>
        <v>A+J=</v>
      </c>
      <c r="V659" s="29">
        <f t="shared" si="226"/>
        <v>45747</v>
      </c>
      <c r="W659" s="3"/>
      <c r="X659" s="3"/>
      <c r="Z659" s="3"/>
      <c r="AA659" s="1"/>
      <c r="AB659" s="3"/>
      <c r="AC659" s="3"/>
      <c r="AD659" s="3"/>
      <c r="AE659" s="3"/>
      <c r="AF659" s="3"/>
      <c r="AG659" s="11"/>
      <c r="AH659" s="3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  <c r="CG659" s="2"/>
      <c r="CH659" s="2"/>
      <c r="CI659" s="2"/>
      <c r="CJ659" s="2"/>
      <c r="CK659" s="2"/>
      <c r="CL659" s="2"/>
      <c r="CM659" s="2"/>
      <c r="CN659" s="2"/>
      <c r="CO659" s="2"/>
      <c r="CP659" s="2"/>
      <c r="CQ659" s="2"/>
      <c r="CR659" s="2"/>
      <c r="CS659" s="2"/>
      <c r="CT659" s="2"/>
      <c r="CU659" s="2"/>
      <c r="CV659" s="2"/>
      <c r="CW659" s="2"/>
      <c r="CX659" s="2"/>
      <c r="CY659" s="2"/>
      <c r="CZ659" s="2"/>
      <c r="DA659" s="2"/>
      <c r="DB659" s="2"/>
      <c r="DC659" s="2"/>
      <c r="DD659" s="2"/>
      <c r="DE659" s="2"/>
      <c r="DF659" s="2"/>
      <c r="DG659" s="2"/>
      <c r="DH659" s="2"/>
      <c r="DI659" s="2"/>
      <c r="DJ659" s="2"/>
      <c r="DK659" s="2"/>
      <c r="DL659" s="2"/>
      <c r="DM659" s="2"/>
      <c r="DN659" s="2"/>
      <c r="DO659" s="2"/>
      <c r="DP659" s="2"/>
      <c r="DQ659" s="2"/>
      <c r="DR659" s="2"/>
      <c r="DS659" s="2"/>
      <c r="DT659" s="2"/>
      <c r="DU659" s="2"/>
      <c r="DV659" s="2"/>
      <c r="DW659" s="2"/>
      <c r="DX659" s="2"/>
      <c r="DY659" s="2"/>
      <c r="DZ659" s="2"/>
      <c r="EA659" s="2"/>
      <c r="EB659" s="2"/>
      <c r="EC659" s="2"/>
      <c r="ED659" s="2"/>
      <c r="EE659" s="2"/>
      <c r="EF659" s="2"/>
      <c r="EG659" s="2"/>
      <c r="EH659" s="2"/>
      <c r="EI659" s="2"/>
      <c r="EJ659" s="2"/>
      <c r="EK659" s="2"/>
      <c r="EL659" s="2"/>
      <c r="EM659" s="2"/>
      <c r="EN659" s="2"/>
      <c r="EO659" s="2"/>
      <c r="EP659" s="2"/>
      <c r="EQ659" s="2"/>
      <c r="ER659" s="2"/>
      <c r="ES659" s="2"/>
      <c r="ET659" s="2"/>
      <c r="EU659" s="2"/>
      <c r="EV659" s="2"/>
      <c r="EW659" s="2"/>
      <c r="EX659" s="2"/>
    </row>
    <row r="660" spans="1:154" x14ac:dyDescent="0.15">
      <c r="A660" s="35">
        <f t="shared" si="220"/>
        <v>45205</v>
      </c>
      <c r="B660" s="125">
        <f t="shared" ca="1" si="216"/>
        <v>12390.7264</v>
      </c>
      <c r="C660" s="14">
        <f t="shared" si="227"/>
        <v>10000</v>
      </c>
      <c r="D660" s="13">
        <f>IF(A660&lt;$B$1,VLOOKUP(A660,[1]DI!$A$4:$B$15000,2,FALSE),0)</f>
        <v>0.1265</v>
      </c>
      <c r="E660" s="14">
        <f t="shared" si="228"/>
        <v>1.0004727899999999</v>
      </c>
      <c r="F660" s="14">
        <f>(TRUNC(PRODUCT($E$14:$E659),16))</f>
        <v>1.2390726424574201</v>
      </c>
      <c r="G660" s="14">
        <f t="shared" si="229"/>
        <v>1</v>
      </c>
      <c r="H660" s="14">
        <f t="shared" si="230"/>
        <v>1.2390726400000001</v>
      </c>
      <c r="I660" s="13">
        <f t="shared" si="221"/>
        <v>0</v>
      </c>
      <c r="J660" s="29">
        <f t="shared" si="222"/>
        <v>44559</v>
      </c>
      <c r="K660" s="2">
        <f t="shared" si="223"/>
        <v>446</v>
      </c>
      <c r="L660" s="17">
        <f t="shared" si="224"/>
        <v>446</v>
      </c>
      <c r="M660" s="12">
        <f t="shared" si="217"/>
        <v>1</v>
      </c>
      <c r="N660" s="12">
        <f t="shared" si="218"/>
        <v>1.2390726400000001</v>
      </c>
      <c r="O660" s="17">
        <f t="shared" si="215"/>
        <v>0</v>
      </c>
      <c r="P660" s="14">
        <f t="shared" si="214"/>
        <v>2390.7264</v>
      </c>
      <c r="Q660" s="14">
        <v>0</v>
      </c>
      <c r="R660" s="14">
        <f t="shared" si="213"/>
        <v>0</v>
      </c>
      <c r="S660" s="20">
        <f t="shared" si="219"/>
        <v>0</v>
      </c>
      <c r="T660" s="14">
        <f t="shared" si="231"/>
        <v>0</v>
      </c>
      <c r="U660" s="4" t="str">
        <f t="shared" si="225"/>
        <v>A+J=</v>
      </c>
      <c r="V660" s="29">
        <f t="shared" si="226"/>
        <v>45747</v>
      </c>
      <c r="W660" s="3"/>
      <c r="X660" s="3"/>
      <c r="Z660" s="3"/>
      <c r="AA660" s="1"/>
      <c r="AB660" s="3"/>
      <c r="AC660" s="3"/>
      <c r="AD660" s="3"/>
      <c r="AE660" s="3"/>
      <c r="AF660" s="3"/>
      <c r="AG660" s="11"/>
      <c r="AH660" s="3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  <c r="CG660" s="2"/>
      <c r="CH660" s="2"/>
      <c r="CI660" s="2"/>
      <c r="CJ660" s="2"/>
      <c r="CK660" s="2"/>
      <c r="CL660" s="2"/>
      <c r="CM660" s="2"/>
      <c r="CN660" s="2"/>
      <c r="CO660" s="2"/>
      <c r="CP660" s="2"/>
      <c r="CQ660" s="2"/>
      <c r="CR660" s="2"/>
      <c r="CS660" s="2"/>
      <c r="CT660" s="2"/>
      <c r="CU660" s="2"/>
      <c r="CV660" s="2"/>
      <c r="CW660" s="2"/>
      <c r="CX660" s="2"/>
      <c r="CY660" s="2"/>
      <c r="CZ660" s="2"/>
      <c r="DA660" s="2"/>
      <c r="DB660" s="2"/>
      <c r="DC660" s="2"/>
      <c r="DD660" s="2"/>
      <c r="DE660" s="2"/>
      <c r="DF660" s="2"/>
      <c r="DG660" s="2"/>
      <c r="DH660" s="2"/>
      <c r="DI660" s="2"/>
      <c r="DJ660" s="2"/>
      <c r="DK660" s="2"/>
      <c r="DL660" s="2"/>
      <c r="DM660" s="2"/>
      <c r="DN660" s="2"/>
      <c r="DO660" s="2"/>
      <c r="DP660" s="2"/>
      <c r="DQ660" s="2"/>
      <c r="DR660" s="2"/>
      <c r="DS660" s="2"/>
      <c r="DT660" s="2"/>
      <c r="DU660" s="2"/>
      <c r="DV660" s="2"/>
      <c r="DW660" s="2"/>
      <c r="DX660" s="2"/>
      <c r="DY660" s="2"/>
      <c r="DZ660" s="2"/>
      <c r="EA660" s="2"/>
      <c r="EB660" s="2"/>
      <c r="EC660" s="2"/>
      <c r="ED660" s="2"/>
      <c r="EE660" s="2"/>
      <c r="EF660" s="2"/>
      <c r="EG660" s="2"/>
      <c r="EH660" s="2"/>
      <c r="EI660" s="2"/>
      <c r="EJ660" s="2"/>
      <c r="EK660" s="2"/>
      <c r="EL660" s="2"/>
      <c r="EM660" s="2"/>
      <c r="EN660" s="2"/>
      <c r="EO660" s="2"/>
      <c r="EP660" s="2"/>
      <c r="EQ660" s="2"/>
      <c r="ER660" s="2"/>
      <c r="ES660" s="2"/>
      <c r="ET660" s="2"/>
      <c r="EU660" s="2"/>
      <c r="EV660" s="2"/>
      <c r="EW660" s="2"/>
      <c r="EX660" s="2"/>
    </row>
    <row r="661" spans="1:154" x14ac:dyDescent="0.15">
      <c r="A661" s="35">
        <f t="shared" si="220"/>
        <v>45206</v>
      </c>
      <c r="B661" s="125">
        <f t="shared" ca="1" si="216"/>
        <v>12396.5846</v>
      </c>
      <c r="C661" s="14">
        <f t="shared" si="227"/>
        <v>10000</v>
      </c>
      <c r="D661" s="13">
        <f>IF(A661&lt;$B$1,VLOOKUP(A661,[1]DI!$A$4:$B$15000,2,FALSE),0)</f>
        <v>0</v>
      </c>
      <c r="E661" s="14">
        <f t="shared" si="228"/>
        <v>1</v>
      </c>
      <c r="F661" s="14">
        <f>(TRUNC(PRODUCT($E$14:$E660),16))</f>
        <v>1.23965846361205</v>
      </c>
      <c r="G661" s="14">
        <f t="shared" si="229"/>
        <v>1</v>
      </c>
      <c r="H661" s="14">
        <f t="shared" si="230"/>
        <v>1.23965846</v>
      </c>
      <c r="I661" s="13">
        <f t="shared" si="221"/>
        <v>0</v>
      </c>
      <c r="J661" s="29">
        <f t="shared" si="222"/>
        <v>44559</v>
      </c>
      <c r="K661" s="2">
        <f t="shared" si="223"/>
        <v>446</v>
      </c>
      <c r="L661" s="17">
        <f t="shared" si="224"/>
        <v>447</v>
      </c>
      <c r="M661" s="12">
        <f t="shared" si="217"/>
        <v>1</v>
      </c>
      <c r="N661" s="12">
        <f t="shared" si="218"/>
        <v>1.23965846</v>
      </c>
      <c r="O661" s="17">
        <f t="shared" si="215"/>
        <v>0</v>
      </c>
      <c r="P661" s="14">
        <f t="shared" si="214"/>
        <v>2396.5846000000001</v>
      </c>
      <c r="Q661" s="14">
        <v>0</v>
      </c>
      <c r="R661" s="14">
        <f t="shared" si="213"/>
        <v>0</v>
      </c>
      <c r="S661" s="20">
        <f t="shared" si="219"/>
        <v>0</v>
      </c>
      <c r="T661" s="14">
        <f t="shared" si="231"/>
        <v>0</v>
      </c>
      <c r="U661" s="4" t="str">
        <f t="shared" si="225"/>
        <v>A+J=</v>
      </c>
      <c r="V661" s="29">
        <f t="shared" si="226"/>
        <v>45747</v>
      </c>
      <c r="W661" s="3"/>
      <c r="X661" s="3"/>
      <c r="Z661" s="3"/>
      <c r="AA661" s="1"/>
      <c r="AB661" s="3"/>
      <c r="AC661" s="3"/>
      <c r="AD661" s="3"/>
      <c r="AE661" s="3"/>
      <c r="AF661" s="3"/>
      <c r="AG661" s="11"/>
      <c r="AH661" s="3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  <c r="CG661" s="2"/>
      <c r="CH661" s="2"/>
      <c r="CI661" s="2"/>
      <c r="CJ661" s="2"/>
      <c r="CK661" s="2"/>
      <c r="CL661" s="2"/>
      <c r="CM661" s="2"/>
      <c r="CN661" s="2"/>
      <c r="CO661" s="2"/>
      <c r="CP661" s="2"/>
      <c r="CQ661" s="2"/>
      <c r="CR661" s="2"/>
      <c r="CS661" s="2"/>
      <c r="CT661" s="2"/>
      <c r="CU661" s="2"/>
      <c r="CV661" s="2"/>
      <c r="CW661" s="2"/>
      <c r="CX661" s="2"/>
      <c r="CY661" s="2"/>
      <c r="CZ661" s="2"/>
      <c r="DA661" s="2"/>
      <c r="DB661" s="2"/>
      <c r="DC661" s="2"/>
      <c r="DD661" s="2"/>
      <c r="DE661" s="2"/>
      <c r="DF661" s="2"/>
      <c r="DG661" s="2"/>
      <c r="DH661" s="2"/>
      <c r="DI661" s="2"/>
      <c r="DJ661" s="2"/>
      <c r="DK661" s="2"/>
      <c r="DL661" s="2"/>
      <c r="DM661" s="2"/>
      <c r="DN661" s="2"/>
      <c r="DO661" s="2"/>
      <c r="DP661" s="2"/>
      <c r="DQ661" s="2"/>
      <c r="DR661" s="2"/>
      <c r="DS661" s="2"/>
      <c r="DT661" s="2"/>
      <c r="DU661" s="2"/>
      <c r="DV661" s="2"/>
      <c r="DW661" s="2"/>
      <c r="DX661" s="2"/>
      <c r="DY661" s="2"/>
      <c r="DZ661" s="2"/>
      <c r="EA661" s="2"/>
      <c r="EB661" s="2"/>
      <c r="EC661" s="2"/>
      <c r="ED661" s="2"/>
      <c r="EE661" s="2"/>
      <c r="EF661" s="2"/>
      <c r="EG661" s="2"/>
      <c r="EH661" s="2"/>
      <c r="EI661" s="2"/>
      <c r="EJ661" s="2"/>
      <c r="EK661" s="2"/>
      <c r="EL661" s="2"/>
      <c r="EM661" s="2"/>
      <c r="EN661" s="2"/>
      <c r="EO661" s="2"/>
      <c r="EP661" s="2"/>
      <c r="EQ661" s="2"/>
      <c r="ER661" s="2"/>
      <c r="ES661" s="2"/>
      <c r="ET661" s="2"/>
      <c r="EU661" s="2"/>
      <c r="EV661" s="2"/>
      <c r="EW661" s="2"/>
      <c r="EX661" s="2"/>
    </row>
    <row r="662" spans="1:154" x14ac:dyDescent="0.15">
      <c r="A662" s="35">
        <f t="shared" si="220"/>
        <v>45207</v>
      </c>
      <c r="B662" s="125">
        <f t="shared" ca="1" si="216"/>
        <v>12396.5846</v>
      </c>
      <c r="C662" s="14">
        <f t="shared" si="227"/>
        <v>10000</v>
      </c>
      <c r="D662" s="13">
        <f>IF(A662&lt;$B$1,VLOOKUP(A662,[1]DI!$A$4:$B$15000,2,FALSE),0)</f>
        <v>0</v>
      </c>
      <c r="E662" s="14">
        <f t="shared" si="228"/>
        <v>1</v>
      </c>
      <c r="F662" s="14">
        <f>(TRUNC(PRODUCT($E$14:$E661),16))</f>
        <v>1.23965846361205</v>
      </c>
      <c r="G662" s="14">
        <f t="shared" si="229"/>
        <v>1</v>
      </c>
      <c r="H662" s="14">
        <f t="shared" si="230"/>
        <v>1.23965846</v>
      </c>
      <c r="I662" s="13">
        <f t="shared" si="221"/>
        <v>0</v>
      </c>
      <c r="J662" s="29">
        <f t="shared" si="222"/>
        <v>44559</v>
      </c>
      <c r="K662" s="2">
        <f t="shared" si="223"/>
        <v>446</v>
      </c>
      <c r="L662" s="17">
        <f t="shared" si="224"/>
        <v>447</v>
      </c>
      <c r="M662" s="12">
        <f t="shared" si="217"/>
        <v>1</v>
      </c>
      <c r="N662" s="12">
        <f t="shared" si="218"/>
        <v>1.23965846</v>
      </c>
      <c r="O662" s="17">
        <f t="shared" si="215"/>
        <v>0</v>
      </c>
      <c r="P662" s="14">
        <f t="shared" si="214"/>
        <v>2396.5846000000001</v>
      </c>
      <c r="Q662" s="14">
        <v>0</v>
      </c>
      <c r="R662" s="14">
        <f t="shared" si="213"/>
        <v>0</v>
      </c>
      <c r="S662" s="20">
        <f t="shared" si="219"/>
        <v>0</v>
      </c>
      <c r="T662" s="14">
        <f t="shared" si="231"/>
        <v>0</v>
      </c>
      <c r="U662" s="4" t="str">
        <f t="shared" si="225"/>
        <v>A+J=</v>
      </c>
      <c r="V662" s="29">
        <f t="shared" si="226"/>
        <v>45747</v>
      </c>
      <c r="W662" s="3"/>
      <c r="X662" s="3"/>
      <c r="Z662" s="3"/>
      <c r="AA662" s="1"/>
      <c r="AB662" s="3"/>
      <c r="AC662" s="3"/>
      <c r="AD662" s="3"/>
      <c r="AE662" s="3"/>
      <c r="AF662" s="3"/>
      <c r="AG662" s="11"/>
      <c r="AH662" s="3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  <c r="CG662" s="2"/>
      <c r="CH662" s="2"/>
      <c r="CI662" s="2"/>
      <c r="CJ662" s="2"/>
      <c r="CK662" s="2"/>
      <c r="CL662" s="2"/>
      <c r="CM662" s="2"/>
      <c r="CN662" s="2"/>
      <c r="CO662" s="2"/>
      <c r="CP662" s="2"/>
      <c r="CQ662" s="2"/>
      <c r="CR662" s="2"/>
      <c r="CS662" s="2"/>
      <c r="CT662" s="2"/>
      <c r="CU662" s="2"/>
      <c r="CV662" s="2"/>
      <c r="CW662" s="2"/>
      <c r="CX662" s="2"/>
      <c r="CY662" s="2"/>
      <c r="CZ662" s="2"/>
      <c r="DA662" s="2"/>
      <c r="DB662" s="2"/>
      <c r="DC662" s="2"/>
      <c r="DD662" s="2"/>
      <c r="DE662" s="2"/>
      <c r="DF662" s="2"/>
      <c r="DG662" s="2"/>
      <c r="DH662" s="2"/>
      <c r="DI662" s="2"/>
      <c r="DJ662" s="2"/>
      <c r="DK662" s="2"/>
      <c r="DL662" s="2"/>
      <c r="DM662" s="2"/>
      <c r="DN662" s="2"/>
      <c r="DO662" s="2"/>
      <c r="DP662" s="2"/>
      <c r="DQ662" s="2"/>
      <c r="DR662" s="2"/>
      <c r="DS662" s="2"/>
      <c r="DT662" s="2"/>
      <c r="DU662" s="2"/>
      <c r="DV662" s="2"/>
      <c r="DW662" s="2"/>
      <c r="DX662" s="2"/>
      <c r="DY662" s="2"/>
      <c r="DZ662" s="2"/>
      <c r="EA662" s="2"/>
      <c r="EB662" s="2"/>
      <c r="EC662" s="2"/>
      <c r="ED662" s="2"/>
      <c r="EE662" s="2"/>
      <c r="EF662" s="2"/>
      <c r="EG662" s="2"/>
      <c r="EH662" s="2"/>
      <c r="EI662" s="2"/>
      <c r="EJ662" s="2"/>
      <c r="EK662" s="2"/>
      <c r="EL662" s="2"/>
      <c r="EM662" s="2"/>
      <c r="EN662" s="2"/>
      <c r="EO662" s="2"/>
      <c r="EP662" s="2"/>
      <c r="EQ662" s="2"/>
      <c r="ER662" s="2"/>
      <c r="ES662" s="2"/>
      <c r="ET662" s="2"/>
      <c r="EU662" s="2"/>
      <c r="EV662" s="2"/>
      <c r="EW662" s="2"/>
      <c r="EX662" s="2"/>
    </row>
    <row r="663" spans="1:154" x14ac:dyDescent="0.15">
      <c r="A663" s="35">
        <f t="shared" si="220"/>
        <v>45208</v>
      </c>
      <c r="B663" s="125">
        <f t="shared" ca="1" si="216"/>
        <v>12396.5846</v>
      </c>
      <c r="C663" s="14">
        <f t="shared" si="227"/>
        <v>10000</v>
      </c>
      <c r="D663" s="13">
        <f>IF(A663&lt;$B$1,VLOOKUP(A663,[1]DI!$A$4:$B$15000,2,FALSE),0)</f>
        <v>0.1265</v>
      </c>
      <c r="E663" s="14">
        <f t="shared" si="228"/>
        <v>1.0004727899999999</v>
      </c>
      <c r="F663" s="14">
        <f>(TRUNC(PRODUCT($E$14:$E662),16))</f>
        <v>1.23965846361205</v>
      </c>
      <c r="G663" s="14">
        <f t="shared" si="229"/>
        <v>1</v>
      </c>
      <c r="H663" s="14">
        <f t="shared" si="230"/>
        <v>1.23965846</v>
      </c>
      <c r="I663" s="13">
        <f t="shared" si="221"/>
        <v>0</v>
      </c>
      <c r="J663" s="29">
        <f t="shared" si="222"/>
        <v>44559</v>
      </c>
      <c r="K663" s="2">
        <f t="shared" si="223"/>
        <v>447</v>
      </c>
      <c r="L663" s="17">
        <f t="shared" si="224"/>
        <v>447</v>
      </c>
      <c r="M663" s="12">
        <f t="shared" si="217"/>
        <v>1</v>
      </c>
      <c r="N663" s="12">
        <f t="shared" si="218"/>
        <v>1.23965846</v>
      </c>
      <c r="O663" s="17">
        <f t="shared" si="215"/>
        <v>0</v>
      </c>
      <c r="P663" s="14">
        <f t="shared" si="214"/>
        <v>2396.5846000000001</v>
      </c>
      <c r="Q663" s="14">
        <v>0</v>
      </c>
      <c r="R663" s="14">
        <f t="shared" si="213"/>
        <v>0</v>
      </c>
      <c r="S663" s="20">
        <f t="shared" si="219"/>
        <v>0</v>
      </c>
      <c r="T663" s="14">
        <f t="shared" si="231"/>
        <v>0</v>
      </c>
      <c r="U663" s="4" t="str">
        <f t="shared" si="225"/>
        <v>A+J=</v>
      </c>
      <c r="V663" s="29">
        <f t="shared" si="226"/>
        <v>45747</v>
      </c>
      <c r="W663" s="3"/>
      <c r="X663" s="3"/>
      <c r="Z663" s="3"/>
      <c r="AA663" s="1"/>
      <c r="AB663" s="3"/>
      <c r="AC663" s="3"/>
      <c r="AD663" s="3"/>
      <c r="AE663" s="3"/>
      <c r="AF663" s="3"/>
      <c r="AG663" s="11"/>
      <c r="AH663" s="3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  <c r="CJ663" s="2"/>
      <c r="CK663" s="2"/>
      <c r="CL663" s="2"/>
      <c r="CM663" s="2"/>
      <c r="CN663" s="2"/>
      <c r="CO663" s="2"/>
      <c r="CP663" s="2"/>
      <c r="CQ663" s="2"/>
      <c r="CR663" s="2"/>
      <c r="CS663" s="2"/>
      <c r="CT663" s="2"/>
      <c r="CU663" s="2"/>
      <c r="CV663" s="2"/>
      <c r="CW663" s="2"/>
      <c r="CX663" s="2"/>
      <c r="CY663" s="2"/>
      <c r="CZ663" s="2"/>
      <c r="DA663" s="2"/>
      <c r="DB663" s="2"/>
      <c r="DC663" s="2"/>
      <c r="DD663" s="2"/>
      <c r="DE663" s="2"/>
      <c r="DF663" s="2"/>
      <c r="DG663" s="2"/>
      <c r="DH663" s="2"/>
      <c r="DI663" s="2"/>
      <c r="DJ663" s="2"/>
      <c r="DK663" s="2"/>
      <c r="DL663" s="2"/>
      <c r="DM663" s="2"/>
      <c r="DN663" s="2"/>
      <c r="DO663" s="2"/>
      <c r="DP663" s="2"/>
      <c r="DQ663" s="2"/>
      <c r="DR663" s="2"/>
      <c r="DS663" s="2"/>
      <c r="DT663" s="2"/>
      <c r="DU663" s="2"/>
      <c r="DV663" s="2"/>
      <c r="DW663" s="2"/>
      <c r="DX663" s="2"/>
      <c r="DY663" s="2"/>
      <c r="DZ663" s="2"/>
      <c r="EA663" s="2"/>
      <c r="EB663" s="2"/>
      <c r="EC663" s="2"/>
      <c r="ED663" s="2"/>
      <c r="EE663" s="2"/>
      <c r="EF663" s="2"/>
      <c r="EG663" s="2"/>
      <c r="EH663" s="2"/>
      <c r="EI663" s="2"/>
      <c r="EJ663" s="2"/>
      <c r="EK663" s="2"/>
      <c r="EL663" s="2"/>
      <c r="EM663" s="2"/>
      <c r="EN663" s="2"/>
      <c r="EO663" s="2"/>
      <c r="EP663" s="2"/>
      <c r="EQ663" s="2"/>
      <c r="ER663" s="2"/>
      <c r="ES663" s="2"/>
      <c r="ET663" s="2"/>
      <c r="EU663" s="2"/>
      <c r="EV663" s="2"/>
      <c r="EW663" s="2"/>
      <c r="EX663" s="2"/>
    </row>
    <row r="664" spans="1:154" x14ac:dyDescent="0.15">
      <c r="A664" s="35">
        <f t="shared" si="220"/>
        <v>45209</v>
      </c>
      <c r="B664" s="125">
        <f t="shared" ca="1" si="216"/>
        <v>12402.445599999999</v>
      </c>
      <c r="C664" s="14">
        <f t="shared" si="227"/>
        <v>10000</v>
      </c>
      <c r="D664" s="13">
        <f>IF(A664&lt;$B$1,VLOOKUP(A664,[1]DI!$A$4:$B$15000,2,FALSE),0)</f>
        <v>0.1265</v>
      </c>
      <c r="E664" s="14">
        <f t="shared" si="228"/>
        <v>1.0004727899999999</v>
      </c>
      <c r="F664" s="14">
        <f>(TRUNC(PRODUCT($E$14:$E663),16))</f>
        <v>1.2402445617370601</v>
      </c>
      <c r="G664" s="14">
        <f t="shared" si="229"/>
        <v>1</v>
      </c>
      <c r="H664" s="14">
        <f t="shared" si="230"/>
        <v>1.2402445600000001</v>
      </c>
      <c r="I664" s="13">
        <f t="shared" si="221"/>
        <v>0</v>
      </c>
      <c r="J664" s="29">
        <f t="shared" si="222"/>
        <v>44559</v>
      </c>
      <c r="K664" s="2">
        <f t="shared" si="223"/>
        <v>448</v>
      </c>
      <c r="L664" s="17">
        <f t="shared" si="224"/>
        <v>448</v>
      </c>
      <c r="M664" s="12">
        <f t="shared" si="217"/>
        <v>1</v>
      </c>
      <c r="N664" s="12">
        <f t="shared" si="218"/>
        <v>1.2402445600000001</v>
      </c>
      <c r="O664" s="17">
        <f t="shared" si="215"/>
        <v>0</v>
      </c>
      <c r="P664" s="14">
        <f t="shared" si="214"/>
        <v>2402.4456</v>
      </c>
      <c r="Q664" s="14">
        <v>0</v>
      </c>
      <c r="R664" s="14">
        <f t="shared" si="213"/>
        <v>0</v>
      </c>
      <c r="S664" s="20">
        <f t="shared" si="219"/>
        <v>0</v>
      </c>
      <c r="T664" s="14">
        <f t="shared" si="231"/>
        <v>0</v>
      </c>
      <c r="U664" s="4" t="str">
        <f t="shared" si="225"/>
        <v>A+J=</v>
      </c>
      <c r="V664" s="29">
        <f t="shared" si="226"/>
        <v>45747</v>
      </c>
      <c r="W664" s="3"/>
      <c r="X664" s="3"/>
      <c r="Z664" s="3"/>
      <c r="AA664" s="1"/>
      <c r="AB664" s="3"/>
      <c r="AC664" s="3"/>
      <c r="AD664" s="3"/>
      <c r="AE664" s="3"/>
      <c r="AF664" s="3"/>
      <c r="AG664" s="11"/>
      <c r="AH664" s="3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  <c r="CG664" s="2"/>
      <c r="CH664" s="2"/>
      <c r="CI664" s="2"/>
      <c r="CJ664" s="2"/>
      <c r="CK664" s="2"/>
      <c r="CL664" s="2"/>
      <c r="CM664" s="2"/>
      <c r="CN664" s="2"/>
      <c r="CO664" s="2"/>
      <c r="CP664" s="2"/>
      <c r="CQ664" s="2"/>
      <c r="CR664" s="2"/>
      <c r="CS664" s="2"/>
      <c r="CT664" s="2"/>
      <c r="CU664" s="2"/>
      <c r="CV664" s="2"/>
      <c r="CW664" s="2"/>
      <c r="CX664" s="2"/>
      <c r="CY664" s="2"/>
      <c r="CZ664" s="2"/>
      <c r="DA664" s="2"/>
      <c r="DB664" s="2"/>
      <c r="DC664" s="2"/>
      <c r="DD664" s="2"/>
      <c r="DE664" s="2"/>
      <c r="DF664" s="2"/>
      <c r="DG664" s="2"/>
      <c r="DH664" s="2"/>
      <c r="DI664" s="2"/>
      <c r="DJ664" s="2"/>
      <c r="DK664" s="2"/>
      <c r="DL664" s="2"/>
      <c r="DM664" s="2"/>
      <c r="DN664" s="2"/>
      <c r="DO664" s="2"/>
      <c r="DP664" s="2"/>
      <c r="DQ664" s="2"/>
      <c r="DR664" s="2"/>
      <c r="DS664" s="2"/>
      <c r="DT664" s="2"/>
      <c r="DU664" s="2"/>
      <c r="DV664" s="2"/>
      <c r="DW664" s="2"/>
      <c r="DX664" s="2"/>
      <c r="DY664" s="2"/>
      <c r="DZ664" s="2"/>
      <c r="EA664" s="2"/>
      <c r="EB664" s="2"/>
      <c r="EC664" s="2"/>
      <c r="ED664" s="2"/>
      <c r="EE664" s="2"/>
      <c r="EF664" s="2"/>
      <c r="EG664" s="2"/>
      <c r="EH664" s="2"/>
      <c r="EI664" s="2"/>
      <c r="EJ664" s="2"/>
      <c r="EK664" s="2"/>
      <c r="EL664" s="2"/>
      <c r="EM664" s="2"/>
      <c r="EN664" s="2"/>
      <c r="EO664" s="2"/>
      <c r="EP664" s="2"/>
      <c r="EQ664" s="2"/>
      <c r="ER664" s="2"/>
      <c r="ES664" s="2"/>
      <c r="ET664" s="2"/>
      <c r="EU664" s="2"/>
      <c r="EV664" s="2"/>
      <c r="EW664" s="2"/>
      <c r="EX664" s="2"/>
    </row>
    <row r="665" spans="1:154" x14ac:dyDescent="0.15">
      <c r="A665" s="35">
        <f t="shared" si="220"/>
        <v>45210</v>
      </c>
      <c r="B665" s="125">
        <f t="shared" ca="1" si="216"/>
        <v>12408.3094</v>
      </c>
      <c r="C665" s="14">
        <f t="shared" si="227"/>
        <v>10000</v>
      </c>
      <c r="D665" s="13">
        <f>IF(A665&lt;$B$1,VLOOKUP(A665,[1]DI!$A$4:$B$15000,2,FALSE),0)</f>
        <v>0.1265</v>
      </c>
      <c r="E665" s="14">
        <f t="shared" si="228"/>
        <v>1.0004727899999999</v>
      </c>
      <c r="F665" s="14">
        <f>(TRUNC(PRODUCT($E$14:$E664),16))</f>
        <v>1.2408309369634001</v>
      </c>
      <c r="G665" s="14">
        <f t="shared" si="229"/>
        <v>1</v>
      </c>
      <c r="H665" s="14">
        <f t="shared" si="230"/>
        <v>1.2408309399999999</v>
      </c>
      <c r="I665" s="13">
        <f t="shared" si="221"/>
        <v>0</v>
      </c>
      <c r="J665" s="29">
        <f t="shared" si="222"/>
        <v>44559</v>
      </c>
      <c r="K665" s="2">
        <f t="shared" si="223"/>
        <v>449</v>
      </c>
      <c r="L665" s="17">
        <f t="shared" si="224"/>
        <v>449</v>
      </c>
      <c r="M665" s="12">
        <f t="shared" si="217"/>
        <v>1</v>
      </c>
      <c r="N665" s="12">
        <f t="shared" si="218"/>
        <v>1.2408309399999999</v>
      </c>
      <c r="O665" s="17">
        <f t="shared" si="215"/>
        <v>0</v>
      </c>
      <c r="P665" s="14">
        <f t="shared" si="214"/>
        <v>2408.3094000000001</v>
      </c>
      <c r="Q665" s="14">
        <v>0</v>
      </c>
      <c r="R665" s="14">
        <f t="shared" si="213"/>
        <v>0</v>
      </c>
      <c r="S665" s="20">
        <f t="shared" si="219"/>
        <v>0</v>
      </c>
      <c r="T665" s="14">
        <f t="shared" si="231"/>
        <v>0</v>
      </c>
      <c r="U665" s="4" t="str">
        <f t="shared" si="225"/>
        <v>A+J=</v>
      </c>
      <c r="V665" s="29">
        <f t="shared" si="226"/>
        <v>45747</v>
      </c>
      <c r="W665" s="3"/>
      <c r="X665" s="3"/>
      <c r="Z665" s="3"/>
      <c r="AA665" s="1"/>
      <c r="AB665" s="3"/>
      <c r="AC665" s="3"/>
      <c r="AD665" s="3"/>
      <c r="AE665" s="3"/>
      <c r="AF665" s="3"/>
      <c r="AG665" s="11"/>
      <c r="AH665" s="3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  <c r="CG665" s="2"/>
      <c r="CH665" s="2"/>
      <c r="CI665" s="2"/>
      <c r="CJ665" s="2"/>
      <c r="CK665" s="2"/>
      <c r="CL665" s="2"/>
      <c r="CM665" s="2"/>
      <c r="CN665" s="2"/>
      <c r="CO665" s="2"/>
      <c r="CP665" s="2"/>
      <c r="CQ665" s="2"/>
      <c r="CR665" s="2"/>
      <c r="CS665" s="2"/>
      <c r="CT665" s="2"/>
      <c r="CU665" s="2"/>
      <c r="CV665" s="2"/>
      <c r="CW665" s="2"/>
      <c r="CX665" s="2"/>
      <c r="CY665" s="2"/>
      <c r="CZ665" s="2"/>
      <c r="DA665" s="2"/>
      <c r="DB665" s="2"/>
      <c r="DC665" s="2"/>
      <c r="DD665" s="2"/>
      <c r="DE665" s="2"/>
      <c r="DF665" s="2"/>
      <c r="DG665" s="2"/>
      <c r="DH665" s="2"/>
      <c r="DI665" s="2"/>
      <c r="DJ665" s="2"/>
      <c r="DK665" s="2"/>
      <c r="DL665" s="2"/>
      <c r="DM665" s="2"/>
      <c r="DN665" s="2"/>
      <c r="DO665" s="2"/>
      <c r="DP665" s="2"/>
      <c r="DQ665" s="2"/>
      <c r="DR665" s="2"/>
      <c r="DS665" s="2"/>
      <c r="DT665" s="2"/>
      <c r="DU665" s="2"/>
      <c r="DV665" s="2"/>
      <c r="DW665" s="2"/>
      <c r="DX665" s="2"/>
      <c r="DY665" s="2"/>
      <c r="DZ665" s="2"/>
      <c r="EA665" s="2"/>
      <c r="EB665" s="2"/>
      <c r="EC665" s="2"/>
      <c r="ED665" s="2"/>
      <c r="EE665" s="2"/>
      <c r="EF665" s="2"/>
      <c r="EG665" s="2"/>
      <c r="EH665" s="2"/>
      <c r="EI665" s="2"/>
      <c r="EJ665" s="2"/>
      <c r="EK665" s="2"/>
      <c r="EL665" s="2"/>
      <c r="EM665" s="2"/>
      <c r="EN665" s="2"/>
      <c r="EO665" s="2"/>
      <c r="EP665" s="2"/>
      <c r="EQ665" s="2"/>
      <c r="ER665" s="2"/>
      <c r="ES665" s="2"/>
      <c r="ET665" s="2"/>
      <c r="EU665" s="2"/>
      <c r="EV665" s="2"/>
      <c r="EW665" s="2"/>
      <c r="EX665" s="2"/>
    </row>
    <row r="666" spans="1:154" x14ac:dyDescent="0.15">
      <c r="A666" s="35">
        <f t="shared" si="220"/>
        <v>45211</v>
      </c>
      <c r="B666" s="125">
        <f t="shared" ca="1" si="216"/>
        <v>12414.1759</v>
      </c>
      <c r="C666" s="14">
        <f t="shared" si="227"/>
        <v>10000</v>
      </c>
      <c r="D666" s="13">
        <f>IF(A666&lt;$B$1,VLOOKUP(A666,[1]DI!$A$4:$B$15000,2,FALSE),0)</f>
        <v>0</v>
      </c>
      <c r="E666" s="14">
        <f t="shared" si="228"/>
        <v>1</v>
      </c>
      <c r="F666" s="14">
        <f>(TRUNC(PRODUCT($E$14:$E665),16))</f>
        <v>1.24141758942209</v>
      </c>
      <c r="G666" s="14">
        <f t="shared" si="229"/>
        <v>1</v>
      </c>
      <c r="H666" s="14">
        <f t="shared" si="230"/>
        <v>1.24141759</v>
      </c>
      <c r="I666" s="13">
        <f t="shared" si="221"/>
        <v>0</v>
      </c>
      <c r="J666" s="29">
        <f t="shared" si="222"/>
        <v>44559</v>
      </c>
      <c r="K666" s="2">
        <f t="shared" si="223"/>
        <v>449</v>
      </c>
      <c r="L666" s="17">
        <f t="shared" si="224"/>
        <v>450</v>
      </c>
      <c r="M666" s="12">
        <f t="shared" si="217"/>
        <v>1</v>
      </c>
      <c r="N666" s="12">
        <f t="shared" si="218"/>
        <v>1.24141759</v>
      </c>
      <c r="O666" s="17">
        <f t="shared" si="215"/>
        <v>0</v>
      </c>
      <c r="P666" s="14">
        <f t="shared" si="214"/>
        <v>2414.1759000000002</v>
      </c>
      <c r="Q666" s="14">
        <v>0</v>
      </c>
      <c r="R666" s="14">
        <f t="shared" si="213"/>
        <v>0</v>
      </c>
      <c r="S666" s="20">
        <f t="shared" si="219"/>
        <v>0</v>
      </c>
      <c r="T666" s="14">
        <f t="shared" si="231"/>
        <v>0</v>
      </c>
      <c r="U666" s="4" t="str">
        <f t="shared" si="225"/>
        <v>A+J=</v>
      </c>
      <c r="V666" s="29">
        <f t="shared" si="226"/>
        <v>45747</v>
      </c>
      <c r="W666" s="3"/>
      <c r="X666" s="3"/>
      <c r="Z666" s="3"/>
      <c r="AA666" s="1"/>
      <c r="AB666" s="3"/>
      <c r="AC666" s="3"/>
      <c r="AD666" s="3"/>
      <c r="AE666" s="3"/>
      <c r="AF666" s="3"/>
      <c r="AG666" s="11"/>
      <c r="AH666" s="3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  <c r="CG666" s="2"/>
      <c r="CH666" s="2"/>
      <c r="CI666" s="2"/>
      <c r="CJ666" s="2"/>
      <c r="CK666" s="2"/>
      <c r="CL666" s="2"/>
      <c r="CM666" s="2"/>
      <c r="CN666" s="2"/>
      <c r="CO666" s="2"/>
      <c r="CP666" s="2"/>
      <c r="CQ666" s="2"/>
      <c r="CR666" s="2"/>
      <c r="CS666" s="2"/>
      <c r="CT666" s="2"/>
      <c r="CU666" s="2"/>
      <c r="CV666" s="2"/>
      <c r="CW666" s="2"/>
      <c r="CX666" s="2"/>
      <c r="CY666" s="2"/>
      <c r="CZ666" s="2"/>
      <c r="DA666" s="2"/>
      <c r="DB666" s="2"/>
      <c r="DC666" s="2"/>
      <c r="DD666" s="2"/>
      <c r="DE666" s="2"/>
      <c r="DF666" s="2"/>
      <c r="DG666" s="2"/>
      <c r="DH666" s="2"/>
      <c r="DI666" s="2"/>
      <c r="DJ666" s="2"/>
      <c r="DK666" s="2"/>
      <c r="DL666" s="2"/>
      <c r="DM666" s="2"/>
      <c r="DN666" s="2"/>
      <c r="DO666" s="2"/>
      <c r="DP666" s="2"/>
      <c r="DQ666" s="2"/>
      <c r="DR666" s="2"/>
      <c r="DS666" s="2"/>
      <c r="DT666" s="2"/>
      <c r="DU666" s="2"/>
      <c r="DV666" s="2"/>
      <c r="DW666" s="2"/>
      <c r="DX666" s="2"/>
      <c r="DY666" s="2"/>
      <c r="DZ666" s="2"/>
      <c r="EA666" s="2"/>
      <c r="EB666" s="2"/>
      <c r="EC666" s="2"/>
      <c r="ED666" s="2"/>
      <c r="EE666" s="2"/>
      <c r="EF666" s="2"/>
      <c r="EG666" s="2"/>
      <c r="EH666" s="2"/>
      <c r="EI666" s="2"/>
      <c r="EJ666" s="2"/>
      <c r="EK666" s="2"/>
      <c r="EL666" s="2"/>
      <c r="EM666" s="2"/>
      <c r="EN666" s="2"/>
      <c r="EO666" s="2"/>
      <c r="EP666" s="2"/>
      <c r="EQ666" s="2"/>
      <c r="ER666" s="2"/>
      <c r="ES666" s="2"/>
      <c r="ET666" s="2"/>
      <c r="EU666" s="2"/>
      <c r="EV666" s="2"/>
      <c r="EW666" s="2"/>
      <c r="EX666" s="2"/>
    </row>
    <row r="667" spans="1:154" x14ac:dyDescent="0.15">
      <c r="A667" s="35">
        <f t="shared" si="220"/>
        <v>45212</v>
      </c>
      <c r="B667" s="125">
        <f t="shared" ca="1" si="216"/>
        <v>12414.1759</v>
      </c>
      <c r="C667" s="14">
        <f t="shared" si="227"/>
        <v>10000</v>
      </c>
      <c r="D667" s="13">
        <f>IF(A667&lt;$B$1,VLOOKUP(A667,[1]DI!$A$4:$B$15000,2,FALSE),0)</f>
        <v>0.1265</v>
      </c>
      <c r="E667" s="14">
        <f t="shared" si="228"/>
        <v>1.0004727899999999</v>
      </c>
      <c r="F667" s="14">
        <f>(TRUNC(PRODUCT($E$14:$E666),16))</f>
        <v>1.24141758942209</v>
      </c>
      <c r="G667" s="14">
        <f t="shared" si="229"/>
        <v>1</v>
      </c>
      <c r="H667" s="14">
        <f t="shared" si="230"/>
        <v>1.24141759</v>
      </c>
      <c r="I667" s="13">
        <f t="shared" si="221"/>
        <v>0</v>
      </c>
      <c r="J667" s="29">
        <f t="shared" si="222"/>
        <v>44559</v>
      </c>
      <c r="K667" s="2">
        <f t="shared" si="223"/>
        <v>450</v>
      </c>
      <c r="L667" s="17">
        <f t="shared" si="224"/>
        <v>450</v>
      </c>
      <c r="M667" s="12">
        <f t="shared" si="217"/>
        <v>1</v>
      </c>
      <c r="N667" s="12">
        <f t="shared" si="218"/>
        <v>1.24141759</v>
      </c>
      <c r="O667" s="17">
        <f t="shared" si="215"/>
        <v>0</v>
      </c>
      <c r="P667" s="14">
        <f t="shared" si="214"/>
        <v>2414.1759000000002</v>
      </c>
      <c r="Q667" s="14">
        <v>0</v>
      </c>
      <c r="R667" s="14">
        <f t="shared" si="213"/>
        <v>0</v>
      </c>
      <c r="S667" s="20">
        <f t="shared" si="219"/>
        <v>0</v>
      </c>
      <c r="T667" s="14">
        <f t="shared" si="231"/>
        <v>0</v>
      </c>
      <c r="U667" s="4" t="str">
        <f t="shared" si="225"/>
        <v>A+J=</v>
      </c>
      <c r="V667" s="29">
        <f t="shared" si="226"/>
        <v>45747</v>
      </c>
      <c r="W667" s="3"/>
      <c r="X667" s="3"/>
      <c r="Z667" s="3"/>
      <c r="AA667" s="1"/>
      <c r="AB667" s="3"/>
      <c r="AC667" s="3"/>
      <c r="AD667" s="3"/>
      <c r="AE667" s="3"/>
      <c r="AF667" s="3"/>
      <c r="AG667" s="11"/>
      <c r="AH667" s="3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  <c r="CG667" s="2"/>
      <c r="CH667" s="2"/>
      <c r="CI667" s="2"/>
      <c r="CJ667" s="2"/>
      <c r="CK667" s="2"/>
      <c r="CL667" s="2"/>
      <c r="CM667" s="2"/>
      <c r="CN667" s="2"/>
      <c r="CO667" s="2"/>
      <c r="CP667" s="2"/>
      <c r="CQ667" s="2"/>
      <c r="CR667" s="2"/>
      <c r="CS667" s="2"/>
      <c r="CT667" s="2"/>
      <c r="CU667" s="2"/>
      <c r="CV667" s="2"/>
      <c r="CW667" s="2"/>
      <c r="CX667" s="2"/>
      <c r="CY667" s="2"/>
      <c r="CZ667" s="2"/>
      <c r="DA667" s="2"/>
      <c r="DB667" s="2"/>
      <c r="DC667" s="2"/>
      <c r="DD667" s="2"/>
      <c r="DE667" s="2"/>
      <c r="DF667" s="2"/>
      <c r="DG667" s="2"/>
      <c r="DH667" s="2"/>
      <c r="DI667" s="2"/>
      <c r="DJ667" s="2"/>
      <c r="DK667" s="2"/>
      <c r="DL667" s="2"/>
      <c r="DM667" s="2"/>
      <c r="DN667" s="2"/>
      <c r="DO667" s="2"/>
      <c r="DP667" s="2"/>
      <c r="DQ667" s="2"/>
      <c r="DR667" s="2"/>
      <c r="DS667" s="2"/>
      <c r="DT667" s="2"/>
      <c r="DU667" s="2"/>
      <c r="DV667" s="2"/>
      <c r="DW667" s="2"/>
      <c r="DX667" s="2"/>
      <c r="DY667" s="2"/>
      <c r="DZ667" s="2"/>
      <c r="EA667" s="2"/>
      <c r="EB667" s="2"/>
      <c r="EC667" s="2"/>
      <c r="ED667" s="2"/>
      <c r="EE667" s="2"/>
      <c r="EF667" s="2"/>
      <c r="EG667" s="2"/>
      <c r="EH667" s="2"/>
      <c r="EI667" s="2"/>
      <c r="EJ667" s="2"/>
      <c r="EK667" s="2"/>
      <c r="EL667" s="2"/>
      <c r="EM667" s="2"/>
      <c r="EN667" s="2"/>
      <c r="EO667" s="2"/>
      <c r="EP667" s="2"/>
      <c r="EQ667" s="2"/>
      <c r="ER667" s="2"/>
      <c r="ES667" s="2"/>
      <c r="ET667" s="2"/>
      <c r="EU667" s="2"/>
      <c r="EV667" s="2"/>
      <c r="EW667" s="2"/>
      <c r="EX667" s="2"/>
    </row>
    <row r="668" spans="1:154" x14ac:dyDescent="0.15">
      <c r="A668" s="35">
        <f t="shared" si="220"/>
        <v>45213</v>
      </c>
      <c r="B668" s="125">
        <f t="shared" ca="1" si="216"/>
        <v>12420.0452</v>
      </c>
      <c r="C668" s="14">
        <f t="shared" si="227"/>
        <v>10000</v>
      </c>
      <c r="D668" s="13">
        <f>IF(A668&lt;$B$1,VLOOKUP(A668,[1]DI!$A$4:$B$15000,2,FALSE),0)</f>
        <v>0</v>
      </c>
      <c r="E668" s="14">
        <f t="shared" si="228"/>
        <v>1</v>
      </c>
      <c r="F668" s="14">
        <f>(TRUNC(PRODUCT($E$14:$E667),16))</f>
        <v>1.24200451924419</v>
      </c>
      <c r="G668" s="14">
        <f t="shared" si="229"/>
        <v>1</v>
      </c>
      <c r="H668" s="14">
        <f t="shared" si="230"/>
        <v>1.2420045200000001</v>
      </c>
      <c r="I668" s="13">
        <f t="shared" si="221"/>
        <v>0</v>
      </c>
      <c r="J668" s="29">
        <f t="shared" si="222"/>
        <v>44559</v>
      </c>
      <c r="K668" s="2">
        <f t="shared" si="223"/>
        <v>450</v>
      </c>
      <c r="L668" s="17">
        <f t="shared" si="224"/>
        <v>451</v>
      </c>
      <c r="M668" s="12">
        <f t="shared" si="217"/>
        <v>1</v>
      </c>
      <c r="N668" s="12">
        <f t="shared" si="218"/>
        <v>1.2420045200000001</v>
      </c>
      <c r="O668" s="17">
        <f t="shared" si="215"/>
        <v>0</v>
      </c>
      <c r="P668" s="14">
        <f t="shared" si="214"/>
        <v>2420.0452</v>
      </c>
      <c r="Q668" s="14">
        <v>0</v>
      </c>
      <c r="R668" s="14">
        <f t="shared" ref="R668:R731" si="232">IF(O668&gt;0,P668-Q668,0)</f>
        <v>0</v>
      </c>
      <c r="S668" s="20">
        <f t="shared" si="219"/>
        <v>0</v>
      </c>
      <c r="T668" s="14">
        <f t="shared" si="231"/>
        <v>0</v>
      </c>
      <c r="U668" s="4" t="str">
        <f t="shared" si="225"/>
        <v>A+J=</v>
      </c>
      <c r="V668" s="29">
        <f t="shared" si="226"/>
        <v>45747</v>
      </c>
      <c r="W668" s="3"/>
      <c r="X668" s="3"/>
      <c r="Z668" s="3"/>
      <c r="AA668" s="1"/>
      <c r="AB668" s="3"/>
      <c r="AC668" s="3"/>
      <c r="AD668" s="3"/>
      <c r="AE668" s="3"/>
      <c r="AF668" s="3"/>
      <c r="AG668" s="11"/>
      <c r="AH668" s="3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  <c r="CG668" s="2"/>
      <c r="CH668" s="2"/>
      <c r="CI668" s="2"/>
      <c r="CJ668" s="2"/>
      <c r="CK668" s="2"/>
      <c r="CL668" s="2"/>
      <c r="CM668" s="2"/>
      <c r="CN668" s="2"/>
      <c r="CO668" s="2"/>
      <c r="CP668" s="2"/>
      <c r="CQ668" s="2"/>
      <c r="CR668" s="2"/>
      <c r="CS668" s="2"/>
      <c r="CT668" s="2"/>
      <c r="CU668" s="2"/>
      <c r="CV668" s="2"/>
      <c r="CW668" s="2"/>
      <c r="CX668" s="2"/>
      <c r="CY668" s="2"/>
      <c r="CZ668" s="2"/>
      <c r="DA668" s="2"/>
      <c r="DB668" s="2"/>
      <c r="DC668" s="2"/>
      <c r="DD668" s="2"/>
      <c r="DE668" s="2"/>
      <c r="DF668" s="2"/>
      <c r="DG668" s="2"/>
      <c r="DH668" s="2"/>
      <c r="DI668" s="2"/>
      <c r="DJ668" s="2"/>
      <c r="DK668" s="2"/>
      <c r="DL668" s="2"/>
      <c r="DM668" s="2"/>
      <c r="DN668" s="2"/>
      <c r="DO668" s="2"/>
      <c r="DP668" s="2"/>
      <c r="DQ668" s="2"/>
      <c r="DR668" s="2"/>
      <c r="DS668" s="2"/>
      <c r="DT668" s="2"/>
      <c r="DU668" s="2"/>
      <c r="DV668" s="2"/>
      <c r="DW668" s="2"/>
      <c r="DX668" s="2"/>
      <c r="DY668" s="2"/>
      <c r="DZ668" s="2"/>
      <c r="EA668" s="2"/>
      <c r="EB668" s="2"/>
      <c r="EC668" s="2"/>
      <c r="ED668" s="2"/>
      <c r="EE668" s="2"/>
      <c r="EF668" s="2"/>
      <c r="EG668" s="2"/>
      <c r="EH668" s="2"/>
      <c r="EI668" s="2"/>
      <c r="EJ668" s="2"/>
      <c r="EK668" s="2"/>
      <c r="EL668" s="2"/>
      <c r="EM668" s="2"/>
      <c r="EN668" s="2"/>
      <c r="EO668" s="2"/>
      <c r="EP668" s="2"/>
      <c r="EQ668" s="2"/>
      <c r="ER668" s="2"/>
      <c r="ES668" s="2"/>
      <c r="ET668" s="2"/>
      <c r="EU668" s="2"/>
      <c r="EV668" s="2"/>
      <c r="EW668" s="2"/>
      <c r="EX668" s="2"/>
    </row>
    <row r="669" spans="1:154" x14ac:dyDescent="0.15">
      <c r="A669" s="35">
        <f t="shared" si="220"/>
        <v>45214</v>
      </c>
      <c r="B669" s="125">
        <f t="shared" ca="1" si="216"/>
        <v>12420.0452</v>
      </c>
      <c r="C669" s="14">
        <f t="shared" si="227"/>
        <v>10000</v>
      </c>
      <c r="D669" s="13">
        <f>IF(A669&lt;$B$1,VLOOKUP(A669,[1]DI!$A$4:$B$15000,2,FALSE),0)</f>
        <v>0</v>
      </c>
      <c r="E669" s="14">
        <f t="shared" si="228"/>
        <v>1</v>
      </c>
      <c r="F669" s="14">
        <f>(TRUNC(PRODUCT($E$14:$E668),16))</f>
        <v>1.24200451924419</v>
      </c>
      <c r="G669" s="14">
        <f t="shared" si="229"/>
        <v>1</v>
      </c>
      <c r="H669" s="14">
        <f t="shared" si="230"/>
        <v>1.2420045200000001</v>
      </c>
      <c r="I669" s="13">
        <f t="shared" si="221"/>
        <v>0</v>
      </c>
      <c r="J669" s="29">
        <f t="shared" si="222"/>
        <v>44559</v>
      </c>
      <c r="K669" s="2">
        <f t="shared" si="223"/>
        <v>450</v>
      </c>
      <c r="L669" s="17">
        <f t="shared" si="224"/>
        <v>451</v>
      </c>
      <c r="M669" s="12">
        <f t="shared" si="217"/>
        <v>1</v>
      </c>
      <c r="N669" s="12">
        <f t="shared" si="218"/>
        <v>1.2420045200000001</v>
      </c>
      <c r="O669" s="17">
        <f t="shared" si="215"/>
        <v>0</v>
      </c>
      <c r="P669" s="14">
        <f t="shared" si="214"/>
        <v>2420.0452</v>
      </c>
      <c r="Q669" s="14">
        <v>0</v>
      </c>
      <c r="R669" s="14">
        <f t="shared" si="232"/>
        <v>0</v>
      </c>
      <c r="S669" s="20">
        <f t="shared" si="219"/>
        <v>0</v>
      </c>
      <c r="T669" s="14">
        <f t="shared" si="231"/>
        <v>0</v>
      </c>
      <c r="U669" s="4" t="str">
        <f t="shared" si="225"/>
        <v>A+J=</v>
      </c>
      <c r="V669" s="29">
        <f t="shared" si="226"/>
        <v>45747</v>
      </c>
      <c r="W669" s="3"/>
      <c r="X669" s="3"/>
      <c r="Z669" s="3"/>
      <c r="AA669" s="1"/>
      <c r="AB669" s="3"/>
      <c r="AC669" s="3"/>
      <c r="AD669" s="3"/>
      <c r="AE669" s="3"/>
      <c r="AF669" s="3"/>
      <c r="AG669" s="11"/>
      <c r="AH669" s="3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  <c r="CG669" s="2"/>
      <c r="CH669" s="2"/>
      <c r="CI669" s="2"/>
      <c r="CJ669" s="2"/>
      <c r="CK669" s="2"/>
      <c r="CL669" s="2"/>
      <c r="CM669" s="2"/>
      <c r="CN669" s="2"/>
      <c r="CO669" s="2"/>
      <c r="CP669" s="2"/>
      <c r="CQ669" s="2"/>
      <c r="CR669" s="2"/>
      <c r="CS669" s="2"/>
      <c r="CT669" s="2"/>
      <c r="CU669" s="2"/>
      <c r="CV669" s="2"/>
      <c r="CW669" s="2"/>
      <c r="CX669" s="2"/>
      <c r="CY669" s="2"/>
      <c r="CZ669" s="2"/>
      <c r="DA669" s="2"/>
      <c r="DB669" s="2"/>
      <c r="DC669" s="2"/>
      <c r="DD669" s="2"/>
      <c r="DE669" s="2"/>
      <c r="DF669" s="2"/>
      <c r="DG669" s="2"/>
      <c r="DH669" s="2"/>
      <c r="DI669" s="2"/>
      <c r="DJ669" s="2"/>
      <c r="DK669" s="2"/>
      <c r="DL669" s="2"/>
      <c r="DM669" s="2"/>
      <c r="DN669" s="2"/>
      <c r="DO669" s="2"/>
      <c r="DP669" s="2"/>
      <c r="DQ669" s="2"/>
      <c r="DR669" s="2"/>
      <c r="DS669" s="2"/>
      <c r="DT669" s="2"/>
      <c r="DU669" s="2"/>
      <c r="DV669" s="2"/>
      <c r="DW669" s="2"/>
      <c r="DX669" s="2"/>
      <c r="DY669" s="2"/>
      <c r="DZ669" s="2"/>
      <c r="EA669" s="2"/>
      <c r="EB669" s="2"/>
      <c r="EC669" s="2"/>
      <c r="ED669" s="2"/>
      <c r="EE669" s="2"/>
      <c r="EF669" s="2"/>
      <c r="EG669" s="2"/>
      <c r="EH669" s="2"/>
      <c r="EI669" s="2"/>
      <c r="EJ669" s="2"/>
      <c r="EK669" s="2"/>
      <c r="EL669" s="2"/>
      <c r="EM669" s="2"/>
      <c r="EN669" s="2"/>
      <c r="EO669" s="2"/>
      <c r="EP669" s="2"/>
      <c r="EQ669" s="2"/>
      <c r="ER669" s="2"/>
      <c r="ES669" s="2"/>
      <c r="ET669" s="2"/>
      <c r="EU669" s="2"/>
      <c r="EV669" s="2"/>
      <c r="EW669" s="2"/>
      <c r="EX669" s="2"/>
    </row>
    <row r="670" spans="1:154" x14ac:dyDescent="0.15">
      <c r="A670" s="35">
        <f t="shared" si="220"/>
        <v>45215</v>
      </c>
      <c r="B670" s="125">
        <f t="shared" ca="1" si="216"/>
        <v>12420.0452</v>
      </c>
      <c r="C670" s="14">
        <f t="shared" si="227"/>
        <v>10000</v>
      </c>
      <c r="D670" s="13">
        <f>IF(A670&lt;$B$1,VLOOKUP(A670,[1]DI!$A$4:$B$15000,2,FALSE),0)</f>
        <v>0.1265</v>
      </c>
      <c r="E670" s="14">
        <f t="shared" si="228"/>
        <v>1.0004727899999999</v>
      </c>
      <c r="F670" s="14">
        <f>(TRUNC(PRODUCT($E$14:$E669),16))</f>
        <v>1.24200451924419</v>
      </c>
      <c r="G670" s="14">
        <f t="shared" si="229"/>
        <v>1</v>
      </c>
      <c r="H670" s="14">
        <f t="shared" si="230"/>
        <v>1.2420045200000001</v>
      </c>
      <c r="I670" s="13">
        <f t="shared" si="221"/>
        <v>0</v>
      </c>
      <c r="J670" s="29">
        <f t="shared" si="222"/>
        <v>44559</v>
      </c>
      <c r="K670" s="2">
        <f t="shared" si="223"/>
        <v>451</v>
      </c>
      <c r="L670" s="17">
        <f t="shared" si="224"/>
        <v>451</v>
      </c>
      <c r="M670" s="12">
        <f t="shared" si="217"/>
        <v>1</v>
      </c>
      <c r="N670" s="12">
        <f t="shared" si="218"/>
        <v>1.2420045200000001</v>
      </c>
      <c r="O670" s="17">
        <f t="shared" si="215"/>
        <v>0</v>
      </c>
      <c r="P670" s="14">
        <f t="shared" si="214"/>
        <v>2420.0452</v>
      </c>
      <c r="Q670" s="14">
        <v>0</v>
      </c>
      <c r="R670" s="14">
        <f t="shared" si="232"/>
        <v>0</v>
      </c>
      <c r="S670" s="20">
        <f t="shared" si="219"/>
        <v>0</v>
      </c>
      <c r="T670" s="14">
        <f t="shared" si="231"/>
        <v>0</v>
      </c>
      <c r="U670" s="4" t="str">
        <f t="shared" si="225"/>
        <v>A+J=</v>
      </c>
      <c r="V670" s="29">
        <f t="shared" si="226"/>
        <v>45747</v>
      </c>
      <c r="W670" s="3"/>
      <c r="X670" s="3"/>
      <c r="Z670" s="3"/>
      <c r="AA670" s="1"/>
      <c r="AB670" s="3"/>
      <c r="AC670" s="3"/>
      <c r="AD670" s="3"/>
      <c r="AE670" s="3"/>
      <c r="AF670" s="3"/>
      <c r="AG670" s="11"/>
      <c r="AH670" s="3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  <c r="CG670" s="2"/>
      <c r="CH670" s="2"/>
      <c r="CI670" s="2"/>
      <c r="CJ670" s="2"/>
      <c r="CK670" s="2"/>
      <c r="CL670" s="2"/>
      <c r="CM670" s="2"/>
      <c r="CN670" s="2"/>
      <c r="CO670" s="2"/>
      <c r="CP670" s="2"/>
      <c r="CQ670" s="2"/>
      <c r="CR670" s="2"/>
      <c r="CS670" s="2"/>
      <c r="CT670" s="2"/>
      <c r="CU670" s="2"/>
      <c r="CV670" s="2"/>
      <c r="CW670" s="2"/>
      <c r="CX670" s="2"/>
      <c r="CY670" s="2"/>
      <c r="CZ670" s="2"/>
      <c r="DA670" s="2"/>
      <c r="DB670" s="2"/>
      <c r="DC670" s="2"/>
      <c r="DD670" s="2"/>
      <c r="DE670" s="2"/>
      <c r="DF670" s="2"/>
      <c r="DG670" s="2"/>
      <c r="DH670" s="2"/>
      <c r="DI670" s="2"/>
      <c r="DJ670" s="2"/>
      <c r="DK670" s="2"/>
      <c r="DL670" s="2"/>
      <c r="DM670" s="2"/>
      <c r="DN670" s="2"/>
      <c r="DO670" s="2"/>
      <c r="DP670" s="2"/>
      <c r="DQ670" s="2"/>
      <c r="DR670" s="2"/>
      <c r="DS670" s="2"/>
      <c r="DT670" s="2"/>
      <c r="DU670" s="2"/>
      <c r="DV670" s="2"/>
      <c r="DW670" s="2"/>
      <c r="DX670" s="2"/>
      <c r="DY670" s="2"/>
      <c r="DZ670" s="2"/>
      <c r="EA670" s="2"/>
      <c r="EB670" s="2"/>
      <c r="EC670" s="2"/>
      <c r="ED670" s="2"/>
      <c r="EE670" s="2"/>
      <c r="EF670" s="2"/>
      <c r="EG670" s="2"/>
      <c r="EH670" s="2"/>
      <c r="EI670" s="2"/>
      <c r="EJ670" s="2"/>
      <c r="EK670" s="2"/>
      <c r="EL670" s="2"/>
      <c r="EM670" s="2"/>
      <c r="EN670" s="2"/>
      <c r="EO670" s="2"/>
      <c r="EP670" s="2"/>
      <c r="EQ670" s="2"/>
      <c r="ER670" s="2"/>
      <c r="ES670" s="2"/>
      <c r="ET670" s="2"/>
      <c r="EU670" s="2"/>
      <c r="EV670" s="2"/>
      <c r="EW670" s="2"/>
      <c r="EX670" s="2"/>
    </row>
    <row r="671" spans="1:154" x14ac:dyDescent="0.15">
      <c r="A671" s="35">
        <f t="shared" si="220"/>
        <v>45216</v>
      </c>
      <c r="B671" s="125">
        <f t="shared" ca="1" si="216"/>
        <v>12425.917300000001</v>
      </c>
      <c r="C671" s="14">
        <f t="shared" si="227"/>
        <v>10000</v>
      </c>
      <c r="D671" s="13">
        <f>IF(A671&lt;$B$1,VLOOKUP(A671,[1]DI!$A$4:$B$15000,2,FALSE),0)</f>
        <v>0.1265</v>
      </c>
      <c r="E671" s="14">
        <f t="shared" si="228"/>
        <v>1.0004727899999999</v>
      </c>
      <c r="F671" s="14">
        <f>(TRUNC(PRODUCT($E$14:$E670),16))</f>
        <v>1.2425917265608499</v>
      </c>
      <c r="G671" s="14">
        <f t="shared" si="229"/>
        <v>1</v>
      </c>
      <c r="H671" s="14">
        <f t="shared" si="230"/>
        <v>1.24259173</v>
      </c>
      <c r="I671" s="13">
        <f t="shared" si="221"/>
        <v>0</v>
      </c>
      <c r="J671" s="29">
        <f t="shared" si="222"/>
        <v>44559</v>
      </c>
      <c r="K671" s="2">
        <f t="shared" si="223"/>
        <v>452</v>
      </c>
      <c r="L671" s="17">
        <f t="shared" si="224"/>
        <v>452</v>
      </c>
      <c r="M671" s="12">
        <f t="shared" si="217"/>
        <v>1</v>
      </c>
      <c r="N671" s="12">
        <f t="shared" si="218"/>
        <v>1.24259173</v>
      </c>
      <c r="O671" s="17">
        <f t="shared" si="215"/>
        <v>0</v>
      </c>
      <c r="P671" s="14">
        <f t="shared" si="214"/>
        <v>2425.9173000000001</v>
      </c>
      <c r="Q671" s="14">
        <v>0</v>
      </c>
      <c r="R671" s="14">
        <f t="shared" si="232"/>
        <v>0</v>
      </c>
      <c r="S671" s="20">
        <f t="shared" si="219"/>
        <v>0</v>
      </c>
      <c r="T671" s="14">
        <f t="shared" si="231"/>
        <v>0</v>
      </c>
      <c r="U671" s="4" t="str">
        <f t="shared" si="225"/>
        <v>A+J=</v>
      </c>
      <c r="V671" s="29">
        <f t="shared" si="226"/>
        <v>45747</v>
      </c>
      <c r="W671" s="3"/>
      <c r="X671" s="3"/>
      <c r="Z671" s="3"/>
      <c r="AA671" s="1"/>
      <c r="AB671" s="3"/>
      <c r="AC671" s="3"/>
      <c r="AD671" s="3"/>
      <c r="AE671" s="3"/>
      <c r="AF671" s="3"/>
      <c r="AG671" s="11"/>
      <c r="AH671" s="3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  <c r="CG671" s="2"/>
      <c r="CH671" s="2"/>
      <c r="CI671" s="2"/>
      <c r="CJ671" s="2"/>
      <c r="CK671" s="2"/>
      <c r="CL671" s="2"/>
      <c r="CM671" s="2"/>
      <c r="CN671" s="2"/>
      <c r="CO671" s="2"/>
      <c r="CP671" s="2"/>
      <c r="CQ671" s="2"/>
      <c r="CR671" s="2"/>
      <c r="CS671" s="2"/>
      <c r="CT671" s="2"/>
      <c r="CU671" s="2"/>
      <c r="CV671" s="2"/>
      <c r="CW671" s="2"/>
      <c r="CX671" s="2"/>
      <c r="CY671" s="2"/>
      <c r="CZ671" s="2"/>
      <c r="DA671" s="2"/>
      <c r="DB671" s="2"/>
      <c r="DC671" s="2"/>
      <c r="DD671" s="2"/>
      <c r="DE671" s="2"/>
      <c r="DF671" s="2"/>
      <c r="DG671" s="2"/>
      <c r="DH671" s="2"/>
      <c r="DI671" s="2"/>
      <c r="DJ671" s="2"/>
      <c r="DK671" s="2"/>
      <c r="DL671" s="2"/>
      <c r="DM671" s="2"/>
      <c r="DN671" s="2"/>
      <c r="DO671" s="2"/>
      <c r="DP671" s="2"/>
      <c r="DQ671" s="2"/>
      <c r="DR671" s="2"/>
      <c r="DS671" s="2"/>
      <c r="DT671" s="2"/>
      <c r="DU671" s="2"/>
      <c r="DV671" s="2"/>
      <c r="DW671" s="2"/>
      <c r="DX671" s="2"/>
      <c r="DY671" s="2"/>
      <c r="DZ671" s="2"/>
      <c r="EA671" s="2"/>
      <c r="EB671" s="2"/>
      <c r="EC671" s="2"/>
      <c r="ED671" s="2"/>
      <c r="EE671" s="2"/>
      <c r="EF671" s="2"/>
      <c r="EG671" s="2"/>
      <c r="EH671" s="2"/>
      <c r="EI671" s="2"/>
      <c r="EJ671" s="2"/>
      <c r="EK671" s="2"/>
      <c r="EL671" s="2"/>
      <c r="EM671" s="2"/>
      <c r="EN671" s="2"/>
      <c r="EO671" s="2"/>
      <c r="EP671" s="2"/>
      <c r="EQ671" s="2"/>
      <c r="ER671" s="2"/>
      <c r="ES671" s="2"/>
      <c r="ET671" s="2"/>
      <c r="EU671" s="2"/>
      <c r="EV671" s="2"/>
      <c r="EW671" s="2"/>
      <c r="EX671" s="2"/>
    </row>
    <row r="672" spans="1:154" x14ac:dyDescent="0.15">
      <c r="A672" s="35">
        <f t="shared" si="220"/>
        <v>45217</v>
      </c>
      <c r="B672" s="125">
        <f t="shared" ca="1" si="216"/>
        <v>12431.792100000001</v>
      </c>
      <c r="C672" s="14">
        <f t="shared" si="227"/>
        <v>10000</v>
      </c>
      <c r="D672" s="13">
        <f>IF(A672&lt;$B$1,VLOOKUP(A672,[1]DI!$A$4:$B$15000,2,FALSE),0)</f>
        <v>0.1265</v>
      </c>
      <c r="E672" s="14">
        <f t="shared" si="228"/>
        <v>1.0004727899999999</v>
      </c>
      <c r="F672" s="14">
        <f>(TRUNC(PRODUCT($E$14:$E671),16))</f>
        <v>1.2431792115032501</v>
      </c>
      <c r="G672" s="14">
        <f t="shared" si="229"/>
        <v>1</v>
      </c>
      <c r="H672" s="14">
        <f t="shared" si="230"/>
        <v>1.2431792100000001</v>
      </c>
      <c r="I672" s="13">
        <f t="shared" si="221"/>
        <v>0</v>
      </c>
      <c r="J672" s="29">
        <f t="shared" si="222"/>
        <v>44559</v>
      </c>
      <c r="K672" s="2">
        <f t="shared" si="223"/>
        <v>453</v>
      </c>
      <c r="L672" s="17">
        <f t="shared" si="224"/>
        <v>453</v>
      </c>
      <c r="M672" s="12">
        <f t="shared" si="217"/>
        <v>1</v>
      </c>
      <c r="N672" s="12">
        <f t="shared" si="218"/>
        <v>1.2431792100000001</v>
      </c>
      <c r="O672" s="17">
        <f t="shared" si="215"/>
        <v>0</v>
      </c>
      <c r="P672" s="14">
        <f t="shared" si="214"/>
        <v>2431.7921000000001</v>
      </c>
      <c r="Q672" s="14">
        <v>0</v>
      </c>
      <c r="R672" s="14">
        <f t="shared" si="232"/>
        <v>0</v>
      </c>
      <c r="S672" s="20">
        <f t="shared" si="219"/>
        <v>0</v>
      </c>
      <c r="T672" s="14">
        <f t="shared" si="231"/>
        <v>0</v>
      </c>
      <c r="U672" s="4" t="str">
        <f t="shared" si="225"/>
        <v>A+J=</v>
      </c>
      <c r="V672" s="29">
        <f t="shared" si="226"/>
        <v>45747</v>
      </c>
      <c r="W672" s="3"/>
      <c r="X672" s="3"/>
      <c r="Z672" s="3"/>
      <c r="AA672" s="1"/>
      <c r="AB672" s="3"/>
      <c r="AC672" s="3"/>
      <c r="AD672" s="3"/>
      <c r="AE672" s="3"/>
      <c r="AF672" s="3"/>
      <c r="AG672" s="11"/>
      <c r="AH672" s="3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  <c r="CG672" s="2"/>
      <c r="CH672" s="2"/>
      <c r="CI672" s="2"/>
      <c r="CJ672" s="2"/>
      <c r="CK672" s="2"/>
      <c r="CL672" s="2"/>
      <c r="CM672" s="2"/>
      <c r="CN672" s="2"/>
      <c r="CO672" s="2"/>
      <c r="CP672" s="2"/>
      <c r="CQ672" s="2"/>
      <c r="CR672" s="2"/>
      <c r="CS672" s="2"/>
      <c r="CT672" s="2"/>
      <c r="CU672" s="2"/>
      <c r="CV672" s="2"/>
      <c r="CW672" s="2"/>
      <c r="CX672" s="2"/>
      <c r="CY672" s="2"/>
      <c r="CZ672" s="2"/>
      <c r="DA672" s="2"/>
      <c r="DB672" s="2"/>
      <c r="DC672" s="2"/>
      <c r="DD672" s="2"/>
      <c r="DE672" s="2"/>
      <c r="DF672" s="2"/>
      <c r="DG672" s="2"/>
      <c r="DH672" s="2"/>
      <c r="DI672" s="2"/>
      <c r="DJ672" s="2"/>
      <c r="DK672" s="2"/>
      <c r="DL672" s="2"/>
      <c r="DM672" s="2"/>
      <c r="DN672" s="2"/>
      <c r="DO672" s="2"/>
      <c r="DP672" s="2"/>
      <c r="DQ672" s="2"/>
      <c r="DR672" s="2"/>
      <c r="DS672" s="2"/>
      <c r="DT672" s="2"/>
      <c r="DU672" s="2"/>
      <c r="DV672" s="2"/>
      <c r="DW672" s="2"/>
      <c r="DX672" s="2"/>
      <c r="DY672" s="2"/>
      <c r="DZ672" s="2"/>
      <c r="EA672" s="2"/>
      <c r="EB672" s="2"/>
      <c r="EC672" s="2"/>
      <c r="ED672" s="2"/>
      <c r="EE672" s="2"/>
      <c r="EF672" s="2"/>
      <c r="EG672" s="2"/>
      <c r="EH672" s="2"/>
      <c r="EI672" s="2"/>
      <c r="EJ672" s="2"/>
      <c r="EK672" s="2"/>
      <c r="EL672" s="2"/>
      <c r="EM672" s="2"/>
      <c r="EN672" s="2"/>
      <c r="EO672" s="2"/>
      <c r="EP672" s="2"/>
      <c r="EQ672" s="2"/>
      <c r="ER672" s="2"/>
      <c r="ES672" s="2"/>
      <c r="ET672" s="2"/>
      <c r="EU672" s="2"/>
      <c r="EV672" s="2"/>
      <c r="EW672" s="2"/>
      <c r="EX672" s="2"/>
    </row>
    <row r="673" spans="1:154" x14ac:dyDescent="0.15">
      <c r="A673" s="35">
        <f t="shared" si="220"/>
        <v>45218</v>
      </c>
      <c r="B673" s="125">
        <f t="shared" ca="1" si="216"/>
        <v>12437.6697</v>
      </c>
      <c r="C673" s="14">
        <f t="shared" si="227"/>
        <v>10000</v>
      </c>
      <c r="D673" s="13">
        <f>IF(A673&lt;$B$1,VLOOKUP(A673,[1]DI!$A$4:$B$15000,2,FALSE),0)</f>
        <v>0.1265</v>
      </c>
      <c r="E673" s="14">
        <f t="shared" si="228"/>
        <v>1.0004727899999999</v>
      </c>
      <c r="F673" s="14">
        <f>(TRUNC(PRODUCT($E$14:$E672),16))</f>
        <v>1.24376697420265</v>
      </c>
      <c r="G673" s="14">
        <f t="shared" si="229"/>
        <v>1</v>
      </c>
      <c r="H673" s="14">
        <f t="shared" si="230"/>
        <v>1.24376697</v>
      </c>
      <c r="I673" s="13">
        <f t="shared" si="221"/>
        <v>0</v>
      </c>
      <c r="J673" s="29">
        <f t="shared" si="222"/>
        <v>44559</v>
      </c>
      <c r="K673" s="2">
        <f t="shared" si="223"/>
        <v>454</v>
      </c>
      <c r="L673" s="17">
        <f t="shared" si="224"/>
        <v>454</v>
      </c>
      <c r="M673" s="12">
        <f t="shared" si="217"/>
        <v>1</v>
      </c>
      <c r="N673" s="12">
        <f t="shared" si="218"/>
        <v>1.24376697</v>
      </c>
      <c r="O673" s="17">
        <f t="shared" si="215"/>
        <v>0</v>
      </c>
      <c r="P673" s="14">
        <f t="shared" si="214"/>
        <v>2437.6696999999999</v>
      </c>
      <c r="Q673" s="14">
        <v>0</v>
      </c>
      <c r="R673" s="14">
        <f t="shared" si="232"/>
        <v>0</v>
      </c>
      <c r="S673" s="20">
        <f t="shared" si="219"/>
        <v>0</v>
      </c>
      <c r="T673" s="14">
        <f t="shared" si="231"/>
        <v>0</v>
      </c>
      <c r="U673" s="4" t="str">
        <f t="shared" si="225"/>
        <v>A+J=</v>
      </c>
      <c r="V673" s="29">
        <f t="shared" si="226"/>
        <v>45747</v>
      </c>
      <c r="W673" s="3"/>
      <c r="X673" s="3"/>
      <c r="Z673" s="3"/>
      <c r="AA673" s="1"/>
      <c r="AB673" s="3"/>
      <c r="AC673" s="3"/>
      <c r="AD673" s="3"/>
      <c r="AE673" s="3"/>
      <c r="AF673" s="3"/>
      <c r="AG673" s="11"/>
      <c r="AH673" s="3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  <c r="CJ673" s="2"/>
      <c r="CK673" s="2"/>
      <c r="CL673" s="2"/>
      <c r="CM673" s="2"/>
      <c r="CN673" s="2"/>
      <c r="CO673" s="2"/>
      <c r="CP673" s="2"/>
      <c r="CQ673" s="2"/>
      <c r="CR673" s="2"/>
      <c r="CS673" s="2"/>
      <c r="CT673" s="2"/>
      <c r="CU673" s="2"/>
      <c r="CV673" s="2"/>
      <c r="CW673" s="2"/>
      <c r="CX673" s="2"/>
      <c r="CY673" s="2"/>
      <c r="CZ673" s="2"/>
      <c r="DA673" s="2"/>
      <c r="DB673" s="2"/>
      <c r="DC673" s="2"/>
      <c r="DD673" s="2"/>
      <c r="DE673" s="2"/>
      <c r="DF673" s="2"/>
      <c r="DG673" s="2"/>
      <c r="DH673" s="2"/>
      <c r="DI673" s="2"/>
      <c r="DJ673" s="2"/>
      <c r="DK673" s="2"/>
      <c r="DL673" s="2"/>
      <c r="DM673" s="2"/>
      <c r="DN673" s="2"/>
      <c r="DO673" s="2"/>
      <c r="DP673" s="2"/>
      <c r="DQ673" s="2"/>
      <c r="DR673" s="2"/>
      <c r="DS673" s="2"/>
      <c r="DT673" s="2"/>
      <c r="DU673" s="2"/>
      <c r="DV673" s="2"/>
      <c r="DW673" s="2"/>
      <c r="DX673" s="2"/>
      <c r="DY673" s="2"/>
      <c r="DZ673" s="2"/>
      <c r="EA673" s="2"/>
      <c r="EB673" s="2"/>
      <c r="EC673" s="2"/>
      <c r="ED673" s="2"/>
      <c r="EE673" s="2"/>
      <c r="EF673" s="2"/>
      <c r="EG673" s="2"/>
      <c r="EH673" s="2"/>
      <c r="EI673" s="2"/>
      <c r="EJ673" s="2"/>
      <c r="EK673" s="2"/>
      <c r="EL673" s="2"/>
      <c r="EM673" s="2"/>
      <c r="EN673" s="2"/>
      <c r="EO673" s="2"/>
      <c r="EP673" s="2"/>
      <c r="EQ673" s="2"/>
      <c r="ER673" s="2"/>
      <c r="ES673" s="2"/>
      <c r="ET673" s="2"/>
      <c r="EU673" s="2"/>
      <c r="EV673" s="2"/>
      <c r="EW673" s="2"/>
      <c r="EX673" s="2"/>
    </row>
    <row r="674" spans="1:154" x14ac:dyDescent="0.15">
      <c r="A674" s="35">
        <f t="shared" si="220"/>
        <v>45219</v>
      </c>
      <c r="B674" s="125">
        <f t="shared" ca="1" si="216"/>
        <v>12443.5501</v>
      </c>
      <c r="C674" s="14">
        <f t="shared" si="227"/>
        <v>10000</v>
      </c>
      <c r="D674" s="13">
        <f>IF(A674&lt;$B$1,VLOOKUP(A674,[1]DI!$A$4:$B$15000,2,FALSE),0)</f>
        <v>0.1265</v>
      </c>
      <c r="E674" s="14">
        <f t="shared" si="228"/>
        <v>1.0004727899999999</v>
      </c>
      <c r="F674" s="14">
        <f>(TRUNC(PRODUCT($E$14:$E673),16))</f>
        <v>1.2443550147903899</v>
      </c>
      <c r="G674" s="14">
        <f t="shared" si="229"/>
        <v>1</v>
      </c>
      <c r="H674" s="14">
        <f t="shared" si="230"/>
        <v>1.24435501</v>
      </c>
      <c r="I674" s="13">
        <f t="shared" si="221"/>
        <v>0</v>
      </c>
      <c r="J674" s="29">
        <f t="shared" si="222"/>
        <v>44559</v>
      </c>
      <c r="K674" s="2">
        <f t="shared" si="223"/>
        <v>455</v>
      </c>
      <c r="L674" s="17">
        <f t="shared" si="224"/>
        <v>455</v>
      </c>
      <c r="M674" s="12">
        <f t="shared" si="217"/>
        <v>1</v>
      </c>
      <c r="N674" s="12">
        <f t="shared" si="218"/>
        <v>1.24435501</v>
      </c>
      <c r="O674" s="17">
        <f t="shared" si="215"/>
        <v>0</v>
      </c>
      <c r="P674" s="14">
        <f t="shared" si="214"/>
        <v>2443.5500999999999</v>
      </c>
      <c r="Q674" s="14">
        <v>0</v>
      </c>
      <c r="R674" s="14">
        <f t="shared" si="232"/>
        <v>0</v>
      </c>
      <c r="S674" s="20">
        <f t="shared" si="219"/>
        <v>0</v>
      </c>
      <c r="T674" s="14">
        <f t="shared" si="231"/>
        <v>0</v>
      </c>
      <c r="U674" s="4" t="str">
        <f t="shared" si="225"/>
        <v>A+J=</v>
      </c>
      <c r="V674" s="29">
        <f t="shared" si="226"/>
        <v>45747</v>
      </c>
      <c r="W674" s="3"/>
      <c r="X674" s="3"/>
      <c r="Z674" s="3"/>
      <c r="AA674" s="1"/>
      <c r="AB674" s="3"/>
      <c r="AC674" s="3"/>
      <c r="AD674" s="3"/>
      <c r="AE674" s="3"/>
      <c r="AF674" s="3"/>
      <c r="AG674" s="11"/>
      <c r="AH674" s="3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  <c r="CJ674" s="2"/>
      <c r="CK674" s="2"/>
      <c r="CL674" s="2"/>
      <c r="CM674" s="2"/>
      <c r="CN674" s="2"/>
      <c r="CO674" s="2"/>
      <c r="CP674" s="2"/>
      <c r="CQ674" s="2"/>
      <c r="CR674" s="2"/>
      <c r="CS674" s="2"/>
      <c r="CT674" s="2"/>
      <c r="CU674" s="2"/>
      <c r="CV674" s="2"/>
      <c r="CW674" s="2"/>
      <c r="CX674" s="2"/>
      <c r="CY674" s="2"/>
      <c r="CZ674" s="2"/>
      <c r="DA674" s="2"/>
      <c r="DB674" s="2"/>
      <c r="DC674" s="2"/>
      <c r="DD674" s="2"/>
      <c r="DE674" s="2"/>
      <c r="DF674" s="2"/>
      <c r="DG674" s="2"/>
      <c r="DH674" s="2"/>
      <c r="DI674" s="2"/>
      <c r="DJ674" s="2"/>
      <c r="DK674" s="2"/>
      <c r="DL674" s="2"/>
      <c r="DM674" s="2"/>
      <c r="DN674" s="2"/>
      <c r="DO674" s="2"/>
      <c r="DP674" s="2"/>
      <c r="DQ674" s="2"/>
      <c r="DR674" s="2"/>
      <c r="DS674" s="2"/>
      <c r="DT674" s="2"/>
      <c r="DU674" s="2"/>
      <c r="DV674" s="2"/>
      <c r="DW674" s="2"/>
      <c r="DX674" s="2"/>
      <c r="DY674" s="2"/>
      <c r="DZ674" s="2"/>
      <c r="EA674" s="2"/>
      <c r="EB674" s="2"/>
      <c r="EC674" s="2"/>
      <c r="ED674" s="2"/>
      <c r="EE674" s="2"/>
      <c r="EF674" s="2"/>
      <c r="EG674" s="2"/>
      <c r="EH674" s="2"/>
      <c r="EI674" s="2"/>
      <c r="EJ674" s="2"/>
      <c r="EK674" s="2"/>
      <c r="EL674" s="2"/>
      <c r="EM674" s="2"/>
      <c r="EN674" s="2"/>
      <c r="EO674" s="2"/>
      <c r="EP674" s="2"/>
      <c r="EQ674" s="2"/>
      <c r="ER674" s="2"/>
      <c r="ES674" s="2"/>
      <c r="ET674" s="2"/>
      <c r="EU674" s="2"/>
      <c r="EV674" s="2"/>
      <c r="EW674" s="2"/>
      <c r="EX674" s="2"/>
    </row>
    <row r="675" spans="1:154" x14ac:dyDescent="0.15">
      <c r="A675" s="35">
        <f t="shared" si="220"/>
        <v>45220</v>
      </c>
      <c r="B675" s="125">
        <f t="shared" ca="1" si="216"/>
        <v>12449.433300000001</v>
      </c>
      <c r="C675" s="14">
        <f t="shared" si="227"/>
        <v>10000</v>
      </c>
      <c r="D675" s="13">
        <f>IF(A675&lt;$B$1,VLOOKUP(A675,[1]DI!$A$4:$B$15000,2,FALSE),0)</f>
        <v>0</v>
      </c>
      <c r="E675" s="14">
        <f t="shared" si="228"/>
        <v>1</v>
      </c>
      <c r="F675" s="14">
        <f>(TRUNC(PRODUCT($E$14:$E674),16))</f>
        <v>1.2449433333978299</v>
      </c>
      <c r="G675" s="14">
        <f t="shared" si="229"/>
        <v>1</v>
      </c>
      <c r="H675" s="14">
        <f t="shared" si="230"/>
        <v>1.2449433299999999</v>
      </c>
      <c r="I675" s="13">
        <f t="shared" si="221"/>
        <v>0</v>
      </c>
      <c r="J675" s="29">
        <f t="shared" si="222"/>
        <v>44559</v>
      </c>
      <c r="K675" s="2">
        <f t="shared" si="223"/>
        <v>455</v>
      </c>
      <c r="L675" s="17">
        <f t="shared" si="224"/>
        <v>456</v>
      </c>
      <c r="M675" s="12">
        <f t="shared" si="217"/>
        <v>1</v>
      </c>
      <c r="N675" s="12">
        <f t="shared" si="218"/>
        <v>1.2449433299999999</v>
      </c>
      <c r="O675" s="17">
        <f t="shared" si="215"/>
        <v>0</v>
      </c>
      <c r="P675" s="14">
        <f t="shared" si="214"/>
        <v>2449.4333000000001</v>
      </c>
      <c r="Q675" s="14">
        <v>0</v>
      </c>
      <c r="R675" s="14">
        <f t="shared" si="232"/>
        <v>0</v>
      </c>
      <c r="S675" s="20">
        <f t="shared" si="219"/>
        <v>0</v>
      </c>
      <c r="T675" s="14">
        <f t="shared" si="231"/>
        <v>0</v>
      </c>
      <c r="U675" s="4" t="str">
        <f t="shared" si="225"/>
        <v>A+J=</v>
      </c>
      <c r="V675" s="29">
        <f t="shared" si="226"/>
        <v>45747</v>
      </c>
      <c r="W675" s="3"/>
      <c r="X675" s="3"/>
      <c r="Z675" s="3"/>
      <c r="AA675" s="1"/>
      <c r="AB675" s="3"/>
      <c r="AC675" s="3"/>
      <c r="AD675" s="3"/>
      <c r="AE675" s="3"/>
      <c r="AF675" s="3"/>
      <c r="AG675" s="11"/>
      <c r="AH675" s="3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  <c r="CG675" s="2"/>
      <c r="CH675" s="2"/>
      <c r="CI675" s="2"/>
      <c r="CJ675" s="2"/>
      <c r="CK675" s="2"/>
      <c r="CL675" s="2"/>
      <c r="CM675" s="2"/>
      <c r="CN675" s="2"/>
      <c r="CO675" s="2"/>
      <c r="CP675" s="2"/>
      <c r="CQ675" s="2"/>
      <c r="CR675" s="2"/>
      <c r="CS675" s="2"/>
      <c r="CT675" s="2"/>
      <c r="CU675" s="2"/>
      <c r="CV675" s="2"/>
      <c r="CW675" s="2"/>
      <c r="CX675" s="2"/>
      <c r="CY675" s="2"/>
      <c r="CZ675" s="2"/>
      <c r="DA675" s="2"/>
      <c r="DB675" s="2"/>
      <c r="DC675" s="2"/>
      <c r="DD675" s="2"/>
      <c r="DE675" s="2"/>
      <c r="DF675" s="2"/>
      <c r="DG675" s="2"/>
      <c r="DH675" s="2"/>
      <c r="DI675" s="2"/>
      <c r="DJ675" s="2"/>
      <c r="DK675" s="2"/>
      <c r="DL675" s="2"/>
      <c r="DM675" s="2"/>
      <c r="DN675" s="2"/>
      <c r="DO675" s="2"/>
      <c r="DP675" s="2"/>
      <c r="DQ675" s="2"/>
      <c r="DR675" s="2"/>
      <c r="DS675" s="2"/>
      <c r="DT675" s="2"/>
      <c r="DU675" s="2"/>
      <c r="DV675" s="2"/>
      <c r="DW675" s="2"/>
      <c r="DX675" s="2"/>
      <c r="DY675" s="2"/>
      <c r="DZ675" s="2"/>
      <c r="EA675" s="2"/>
      <c r="EB675" s="2"/>
      <c r="EC675" s="2"/>
      <c r="ED675" s="2"/>
      <c r="EE675" s="2"/>
      <c r="EF675" s="2"/>
      <c r="EG675" s="2"/>
      <c r="EH675" s="2"/>
      <c r="EI675" s="2"/>
      <c r="EJ675" s="2"/>
      <c r="EK675" s="2"/>
      <c r="EL675" s="2"/>
      <c r="EM675" s="2"/>
      <c r="EN675" s="2"/>
      <c r="EO675" s="2"/>
      <c r="EP675" s="2"/>
      <c r="EQ675" s="2"/>
      <c r="ER675" s="2"/>
      <c r="ES675" s="2"/>
      <c r="ET675" s="2"/>
      <c r="EU675" s="2"/>
      <c r="EV675" s="2"/>
      <c r="EW675" s="2"/>
      <c r="EX675" s="2"/>
    </row>
    <row r="676" spans="1:154" x14ac:dyDescent="0.15">
      <c r="A676" s="35">
        <f t="shared" si="220"/>
        <v>45221</v>
      </c>
      <c r="B676" s="125">
        <f t="shared" ca="1" si="216"/>
        <v>12449.433300000001</v>
      </c>
      <c r="C676" s="14">
        <f t="shared" si="227"/>
        <v>10000</v>
      </c>
      <c r="D676" s="13">
        <f>IF(A676&lt;$B$1,VLOOKUP(A676,[1]DI!$A$4:$B$15000,2,FALSE),0)</f>
        <v>0</v>
      </c>
      <c r="E676" s="14">
        <f t="shared" si="228"/>
        <v>1</v>
      </c>
      <c r="F676" s="14">
        <f>(TRUNC(PRODUCT($E$14:$E675),16))</f>
        <v>1.2449433333978299</v>
      </c>
      <c r="G676" s="14">
        <f t="shared" si="229"/>
        <v>1</v>
      </c>
      <c r="H676" s="14">
        <f t="shared" si="230"/>
        <v>1.2449433299999999</v>
      </c>
      <c r="I676" s="13">
        <f t="shared" si="221"/>
        <v>0</v>
      </c>
      <c r="J676" s="29">
        <f t="shared" si="222"/>
        <v>44559</v>
      </c>
      <c r="K676" s="2">
        <f t="shared" si="223"/>
        <v>455</v>
      </c>
      <c r="L676" s="17">
        <f t="shared" si="224"/>
        <v>456</v>
      </c>
      <c r="M676" s="12">
        <f t="shared" si="217"/>
        <v>1</v>
      </c>
      <c r="N676" s="12">
        <f t="shared" si="218"/>
        <v>1.2449433299999999</v>
      </c>
      <c r="O676" s="17">
        <f t="shared" si="215"/>
        <v>0</v>
      </c>
      <c r="P676" s="14">
        <f t="shared" si="214"/>
        <v>2449.4333000000001</v>
      </c>
      <c r="Q676" s="14">
        <v>0</v>
      </c>
      <c r="R676" s="14">
        <f t="shared" si="232"/>
        <v>0</v>
      </c>
      <c r="S676" s="20">
        <f t="shared" si="219"/>
        <v>0</v>
      </c>
      <c r="T676" s="14">
        <f t="shared" si="231"/>
        <v>0</v>
      </c>
      <c r="U676" s="4" t="str">
        <f t="shared" si="225"/>
        <v>A+J=</v>
      </c>
      <c r="V676" s="29">
        <f t="shared" si="226"/>
        <v>45747</v>
      </c>
      <c r="W676" s="3"/>
      <c r="X676" s="3"/>
      <c r="Z676" s="3"/>
      <c r="AA676" s="1"/>
      <c r="AB676" s="3"/>
      <c r="AC676" s="3"/>
      <c r="AD676" s="3"/>
      <c r="AE676" s="3"/>
      <c r="AF676" s="3"/>
      <c r="AG676" s="11"/>
      <c r="AH676" s="3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  <c r="CG676" s="2"/>
      <c r="CH676" s="2"/>
      <c r="CI676" s="2"/>
      <c r="CJ676" s="2"/>
      <c r="CK676" s="2"/>
      <c r="CL676" s="2"/>
      <c r="CM676" s="2"/>
      <c r="CN676" s="2"/>
      <c r="CO676" s="2"/>
      <c r="CP676" s="2"/>
      <c r="CQ676" s="2"/>
      <c r="CR676" s="2"/>
      <c r="CS676" s="2"/>
      <c r="CT676" s="2"/>
      <c r="CU676" s="2"/>
      <c r="CV676" s="2"/>
      <c r="CW676" s="2"/>
      <c r="CX676" s="2"/>
      <c r="CY676" s="2"/>
      <c r="CZ676" s="2"/>
      <c r="DA676" s="2"/>
      <c r="DB676" s="2"/>
      <c r="DC676" s="2"/>
      <c r="DD676" s="2"/>
      <c r="DE676" s="2"/>
      <c r="DF676" s="2"/>
      <c r="DG676" s="2"/>
      <c r="DH676" s="2"/>
      <c r="DI676" s="2"/>
      <c r="DJ676" s="2"/>
      <c r="DK676" s="2"/>
      <c r="DL676" s="2"/>
      <c r="DM676" s="2"/>
      <c r="DN676" s="2"/>
      <c r="DO676" s="2"/>
      <c r="DP676" s="2"/>
      <c r="DQ676" s="2"/>
      <c r="DR676" s="2"/>
      <c r="DS676" s="2"/>
      <c r="DT676" s="2"/>
      <c r="DU676" s="2"/>
      <c r="DV676" s="2"/>
      <c r="DW676" s="2"/>
      <c r="DX676" s="2"/>
      <c r="DY676" s="2"/>
      <c r="DZ676" s="2"/>
      <c r="EA676" s="2"/>
      <c r="EB676" s="2"/>
      <c r="EC676" s="2"/>
      <c r="ED676" s="2"/>
      <c r="EE676" s="2"/>
      <c r="EF676" s="2"/>
      <c r="EG676" s="2"/>
      <c r="EH676" s="2"/>
      <c r="EI676" s="2"/>
      <c r="EJ676" s="2"/>
      <c r="EK676" s="2"/>
      <c r="EL676" s="2"/>
      <c r="EM676" s="2"/>
      <c r="EN676" s="2"/>
      <c r="EO676" s="2"/>
      <c r="EP676" s="2"/>
      <c r="EQ676" s="2"/>
      <c r="ER676" s="2"/>
      <c r="ES676" s="2"/>
      <c r="ET676" s="2"/>
      <c r="EU676" s="2"/>
      <c r="EV676" s="2"/>
      <c r="EW676" s="2"/>
      <c r="EX676" s="2"/>
    </row>
    <row r="677" spans="1:154" x14ac:dyDescent="0.15">
      <c r="A677" s="35">
        <f t="shared" si="220"/>
        <v>45222</v>
      </c>
      <c r="B677" s="125">
        <f t="shared" ca="1" si="216"/>
        <v>12449.433300000001</v>
      </c>
      <c r="C677" s="14">
        <f t="shared" si="227"/>
        <v>10000</v>
      </c>
      <c r="D677" s="13">
        <f>IF(A677&lt;$B$1,VLOOKUP(A677,[1]DI!$A$4:$B$15000,2,FALSE),0)</f>
        <v>0.1265</v>
      </c>
      <c r="E677" s="14">
        <f t="shared" si="228"/>
        <v>1.0004727899999999</v>
      </c>
      <c r="F677" s="14">
        <f>(TRUNC(PRODUCT($E$14:$E676),16))</f>
        <v>1.2449433333978299</v>
      </c>
      <c r="G677" s="14">
        <f t="shared" si="229"/>
        <v>1</v>
      </c>
      <c r="H677" s="14">
        <f t="shared" si="230"/>
        <v>1.2449433299999999</v>
      </c>
      <c r="I677" s="13">
        <f t="shared" si="221"/>
        <v>0</v>
      </c>
      <c r="J677" s="29">
        <f t="shared" si="222"/>
        <v>44559</v>
      </c>
      <c r="K677" s="2">
        <f t="shared" si="223"/>
        <v>456</v>
      </c>
      <c r="L677" s="17">
        <f t="shared" si="224"/>
        <v>456</v>
      </c>
      <c r="M677" s="12">
        <f t="shared" si="217"/>
        <v>1</v>
      </c>
      <c r="N677" s="12">
        <f t="shared" si="218"/>
        <v>1.2449433299999999</v>
      </c>
      <c r="O677" s="17">
        <f t="shared" si="215"/>
        <v>0</v>
      </c>
      <c r="P677" s="14">
        <f t="shared" si="214"/>
        <v>2449.4333000000001</v>
      </c>
      <c r="Q677" s="14">
        <v>0</v>
      </c>
      <c r="R677" s="14">
        <f t="shared" si="232"/>
        <v>0</v>
      </c>
      <c r="S677" s="20">
        <f t="shared" si="219"/>
        <v>0</v>
      </c>
      <c r="T677" s="14">
        <f t="shared" si="231"/>
        <v>0</v>
      </c>
      <c r="U677" s="4" t="str">
        <f t="shared" si="225"/>
        <v>A+J=</v>
      </c>
      <c r="V677" s="29">
        <f t="shared" si="226"/>
        <v>45747</v>
      </c>
      <c r="W677" s="3"/>
      <c r="X677" s="3"/>
      <c r="Z677" s="3"/>
      <c r="AA677" s="1"/>
      <c r="AB677" s="3"/>
      <c r="AC677" s="3"/>
      <c r="AD677" s="3"/>
      <c r="AE677" s="3"/>
      <c r="AF677" s="3"/>
      <c r="AG677" s="11"/>
      <c r="AH677" s="3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  <c r="CG677" s="2"/>
      <c r="CH677" s="2"/>
      <c r="CI677" s="2"/>
      <c r="CJ677" s="2"/>
      <c r="CK677" s="2"/>
      <c r="CL677" s="2"/>
      <c r="CM677" s="2"/>
      <c r="CN677" s="2"/>
      <c r="CO677" s="2"/>
      <c r="CP677" s="2"/>
      <c r="CQ677" s="2"/>
      <c r="CR677" s="2"/>
      <c r="CS677" s="2"/>
      <c r="CT677" s="2"/>
      <c r="CU677" s="2"/>
      <c r="CV677" s="2"/>
      <c r="CW677" s="2"/>
      <c r="CX677" s="2"/>
      <c r="CY677" s="2"/>
      <c r="CZ677" s="2"/>
      <c r="DA677" s="2"/>
      <c r="DB677" s="2"/>
      <c r="DC677" s="2"/>
      <c r="DD677" s="2"/>
      <c r="DE677" s="2"/>
      <c r="DF677" s="2"/>
      <c r="DG677" s="2"/>
      <c r="DH677" s="2"/>
      <c r="DI677" s="2"/>
      <c r="DJ677" s="2"/>
      <c r="DK677" s="2"/>
      <c r="DL677" s="2"/>
      <c r="DM677" s="2"/>
      <c r="DN677" s="2"/>
      <c r="DO677" s="2"/>
      <c r="DP677" s="2"/>
      <c r="DQ677" s="2"/>
      <c r="DR677" s="2"/>
      <c r="DS677" s="2"/>
      <c r="DT677" s="2"/>
      <c r="DU677" s="2"/>
      <c r="DV677" s="2"/>
      <c r="DW677" s="2"/>
      <c r="DX677" s="2"/>
      <c r="DY677" s="2"/>
      <c r="DZ677" s="2"/>
      <c r="EA677" s="2"/>
      <c r="EB677" s="2"/>
      <c r="EC677" s="2"/>
      <c r="ED677" s="2"/>
      <c r="EE677" s="2"/>
      <c r="EF677" s="2"/>
      <c r="EG677" s="2"/>
      <c r="EH677" s="2"/>
      <c r="EI677" s="2"/>
      <c r="EJ677" s="2"/>
      <c r="EK677" s="2"/>
      <c r="EL677" s="2"/>
      <c r="EM677" s="2"/>
      <c r="EN677" s="2"/>
      <c r="EO677" s="2"/>
      <c r="EP677" s="2"/>
      <c r="EQ677" s="2"/>
      <c r="ER677" s="2"/>
      <c r="ES677" s="2"/>
      <c r="ET677" s="2"/>
      <c r="EU677" s="2"/>
      <c r="EV677" s="2"/>
      <c r="EW677" s="2"/>
      <c r="EX677" s="2"/>
    </row>
    <row r="678" spans="1:154" x14ac:dyDescent="0.15">
      <c r="A678" s="35">
        <f t="shared" si="220"/>
        <v>45223</v>
      </c>
      <c r="B678" s="125">
        <f t="shared" ca="1" si="216"/>
        <v>12455.319299999999</v>
      </c>
      <c r="C678" s="14">
        <f t="shared" si="227"/>
        <v>10000</v>
      </c>
      <c r="D678" s="13">
        <f>IF(A678&lt;$B$1,VLOOKUP(A678,[1]DI!$A$4:$B$15000,2,FALSE),0)</f>
        <v>0.1265</v>
      </c>
      <c r="E678" s="14">
        <f t="shared" si="228"/>
        <v>1.0004727899999999</v>
      </c>
      <c r="F678" s="14">
        <f>(TRUNC(PRODUCT($E$14:$E677),16))</f>
        <v>1.24553193015643</v>
      </c>
      <c r="G678" s="14">
        <f t="shared" si="229"/>
        <v>1</v>
      </c>
      <c r="H678" s="14">
        <f t="shared" si="230"/>
        <v>1.2455319300000001</v>
      </c>
      <c r="I678" s="13">
        <f t="shared" si="221"/>
        <v>0</v>
      </c>
      <c r="J678" s="29">
        <f t="shared" si="222"/>
        <v>44559</v>
      </c>
      <c r="K678" s="2">
        <f t="shared" si="223"/>
        <v>457</v>
      </c>
      <c r="L678" s="17">
        <f t="shared" si="224"/>
        <v>457</v>
      </c>
      <c r="M678" s="12">
        <f t="shared" si="217"/>
        <v>1</v>
      </c>
      <c r="N678" s="12">
        <f t="shared" si="218"/>
        <v>1.2455319300000001</v>
      </c>
      <c r="O678" s="17">
        <f t="shared" si="215"/>
        <v>0</v>
      </c>
      <c r="P678" s="14">
        <f t="shared" si="214"/>
        <v>2455.3193000000001</v>
      </c>
      <c r="Q678" s="14">
        <v>0</v>
      </c>
      <c r="R678" s="14">
        <f t="shared" si="232"/>
        <v>0</v>
      </c>
      <c r="S678" s="20">
        <f t="shared" si="219"/>
        <v>0</v>
      </c>
      <c r="T678" s="14">
        <f t="shared" si="231"/>
        <v>0</v>
      </c>
      <c r="U678" s="4" t="str">
        <f t="shared" si="225"/>
        <v>A+J=</v>
      </c>
      <c r="V678" s="29">
        <f t="shared" si="226"/>
        <v>45747</v>
      </c>
      <c r="W678" s="3"/>
      <c r="X678" s="3"/>
      <c r="Z678" s="3"/>
      <c r="AA678" s="1"/>
      <c r="AB678" s="3"/>
      <c r="AC678" s="3"/>
      <c r="AD678" s="3"/>
      <c r="AE678" s="3"/>
      <c r="AF678" s="3"/>
      <c r="AG678" s="11"/>
      <c r="AH678" s="3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  <c r="CG678" s="2"/>
      <c r="CH678" s="2"/>
      <c r="CI678" s="2"/>
      <c r="CJ678" s="2"/>
      <c r="CK678" s="2"/>
      <c r="CL678" s="2"/>
      <c r="CM678" s="2"/>
      <c r="CN678" s="2"/>
      <c r="CO678" s="2"/>
      <c r="CP678" s="2"/>
      <c r="CQ678" s="2"/>
      <c r="CR678" s="2"/>
      <c r="CS678" s="2"/>
      <c r="CT678" s="2"/>
      <c r="CU678" s="2"/>
      <c r="CV678" s="2"/>
      <c r="CW678" s="2"/>
      <c r="CX678" s="2"/>
      <c r="CY678" s="2"/>
      <c r="CZ678" s="2"/>
      <c r="DA678" s="2"/>
      <c r="DB678" s="2"/>
      <c r="DC678" s="2"/>
      <c r="DD678" s="2"/>
      <c r="DE678" s="2"/>
      <c r="DF678" s="2"/>
      <c r="DG678" s="2"/>
      <c r="DH678" s="2"/>
      <c r="DI678" s="2"/>
      <c r="DJ678" s="2"/>
      <c r="DK678" s="2"/>
      <c r="DL678" s="2"/>
      <c r="DM678" s="2"/>
      <c r="DN678" s="2"/>
      <c r="DO678" s="2"/>
      <c r="DP678" s="2"/>
      <c r="DQ678" s="2"/>
      <c r="DR678" s="2"/>
      <c r="DS678" s="2"/>
      <c r="DT678" s="2"/>
      <c r="DU678" s="2"/>
      <c r="DV678" s="2"/>
      <c r="DW678" s="2"/>
      <c r="DX678" s="2"/>
      <c r="DY678" s="2"/>
      <c r="DZ678" s="2"/>
      <c r="EA678" s="2"/>
      <c r="EB678" s="2"/>
      <c r="EC678" s="2"/>
      <c r="ED678" s="2"/>
      <c r="EE678" s="2"/>
      <c r="EF678" s="2"/>
      <c r="EG678" s="2"/>
      <c r="EH678" s="2"/>
      <c r="EI678" s="2"/>
      <c r="EJ678" s="2"/>
      <c r="EK678" s="2"/>
      <c r="EL678" s="2"/>
      <c r="EM678" s="2"/>
      <c r="EN678" s="2"/>
      <c r="EO678" s="2"/>
      <c r="EP678" s="2"/>
      <c r="EQ678" s="2"/>
      <c r="ER678" s="2"/>
      <c r="ES678" s="2"/>
      <c r="ET678" s="2"/>
      <c r="EU678" s="2"/>
      <c r="EV678" s="2"/>
      <c r="EW678" s="2"/>
      <c r="EX678" s="2"/>
    </row>
    <row r="679" spans="1:154" x14ac:dyDescent="0.15">
      <c r="A679" s="35">
        <f t="shared" si="220"/>
        <v>45224</v>
      </c>
      <c r="B679" s="125">
        <f t="shared" ca="1" si="216"/>
        <v>12461.2081</v>
      </c>
      <c r="C679" s="14">
        <f t="shared" si="227"/>
        <v>10000</v>
      </c>
      <c r="D679" s="13">
        <f>IF(A679&lt;$B$1,VLOOKUP(A679,[1]DI!$A$4:$B$15000,2,FALSE),0)</f>
        <v>0.1265</v>
      </c>
      <c r="E679" s="14">
        <f t="shared" si="228"/>
        <v>1.0004727899999999</v>
      </c>
      <c r="F679" s="14">
        <f>(TRUNC(PRODUCT($E$14:$E678),16))</f>
        <v>1.24612080519768</v>
      </c>
      <c r="G679" s="14">
        <f t="shared" si="229"/>
        <v>1</v>
      </c>
      <c r="H679" s="14">
        <f t="shared" si="230"/>
        <v>1.2461208100000001</v>
      </c>
      <c r="I679" s="13">
        <f t="shared" si="221"/>
        <v>0</v>
      </c>
      <c r="J679" s="29">
        <f t="shared" si="222"/>
        <v>44559</v>
      </c>
      <c r="K679" s="2">
        <f t="shared" si="223"/>
        <v>458</v>
      </c>
      <c r="L679" s="17">
        <f t="shared" si="224"/>
        <v>458</v>
      </c>
      <c r="M679" s="12">
        <f t="shared" si="217"/>
        <v>1</v>
      </c>
      <c r="N679" s="12">
        <f t="shared" si="218"/>
        <v>1.2461208100000001</v>
      </c>
      <c r="O679" s="17">
        <f t="shared" si="215"/>
        <v>0</v>
      </c>
      <c r="P679" s="14">
        <f t="shared" si="214"/>
        <v>2461.2080999999998</v>
      </c>
      <c r="Q679" s="14">
        <v>0</v>
      </c>
      <c r="R679" s="14">
        <f t="shared" si="232"/>
        <v>0</v>
      </c>
      <c r="S679" s="20">
        <f t="shared" si="219"/>
        <v>0</v>
      </c>
      <c r="T679" s="14">
        <f t="shared" si="231"/>
        <v>0</v>
      </c>
      <c r="U679" s="4" t="str">
        <f t="shared" si="225"/>
        <v>A+J=</v>
      </c>
      <c r="V679" s="29">
        <f t="shared" si="226"/>
        <v>45747</v>
      </c>
      <c r="W679" s="3"/>
      <c r="X679" s="3"/>
      <c r="Z679" s="3"/>
      <c r="AA679" s="1"/>
      <c r="AB679" s="3"/>
      <c r="AC679" s="3"/>
      <c r="AD679" s="3"/>
      <c r="AE679" s="3"/>
      <c r="AF679" s="3"/>
      <c r="AG679" s="11"/>
      <c r="AH679" s="3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  <c r="CG679" s="2"/>
      <c r="CH679" s="2"/>
      <c r="CI679" s="2"/>
      <c r="CJ679" s="2"/>
      <c r="CK679" s="2"/>
      <c r="CL679" s="2"/>
      <c r="CM679" s="2"/>
      <c r="CN679" s="2"/>
      <c r="CO679" s="2"/>
      <c r="CP679" s="2"/>
      <c r="CQ679" s="2"/>
      <c r="CR679" s="2"/>
      <c r="CS679" s="2"/>
      <c r="CT679" s="2"/>
      <c r="CU679" s="2"/>
      <c r="CV679" s="2"/>
      <c r="CW679" s="2"/>
      <c r="CX679" s="2"/>
      <c r="CY679" s="2"/>
      <c r="CZ679" s="2"/>
      <c r="DA679" s="2"/>
      <c r="DB679" s="2"/>
      <c r="DC679" s="2"/>
      <c r="DD679" s="2"/>
      <c r="DE679" s="2"/>
      <c r="DF679" s="2"/>
      <c r="DG679" s="2"/>
      <c r="DH679" s="2"/>
      <c r="DI679" s="2"/>
      <c r="DJ679" s="2"/>
      <c r="DK679" s="2"/>
      <c r="DL679" s="2"/>
      <c r="DM679" s="2"/>
      <c r="DN679" s="2"/>
      <c r="DO679" s="2"/>
      <c r="DP679" s="2"/>
      <c r="DQ679" s="2"/>
      <c r="DR679" s="2"/>
      <c r="DS679" s="2"/>
      <c r="DT679" s="2"/>
      <c r="DU679" s="2"/>
      <c r="DV679" s="2"/>
      <c r="DW679" s="2"/>
      <c r="DX679" s="2"/>
      <c r="DY679" s="2"/>
      <c r="DZ679" s="2"/>
      <c r="EA679" s="2"/>
      <c r="EB679" s="2"/>
      <c r="EC679" s="2"/>
      <c r="ED679" s="2"/>
      <c r="EE679" s="2"/>
      <c r="EF679" s="2"/>
      <c r="EG679" s="2"/>
      <c r="EH679" s="2"/>
      <c r="EI679" s="2"/>
      <c r="EJ679" s="2"/>
      <c r="EK679" s="2"/>
      <c r="EL679" s="2"/>
      <c r="EM679" s="2"/>
      <c r="EN679" s="2"/>
      <c r="EO679" s="2"/>
      <c r="EP679" s="2"/>
      <c r="EQ679" s="2"/>
      <c r="ER679" s="2"/>
      <c r="ES679" s="2"/>
      <c r="ET679" s="2"/>
      <c r="EU679" s="2"/>
      <c r="EV679" s="2"/>
      <c r="EW679" s="2"/>
      <c r="EX679" s="2"/>
    </row>
    <row r="680" spans="1:154" x14ac:dyDescent="0.15">
      <c r="A680" s="35">
        <f t="shared" si="220"/>
        <v>45225</v>
      </c>
      <c r="B680" s="125">
        <f t="shared" ca="1" si="216"/>
        <v>12467.0996</v>
      </c>
      <c r="C680" s="14">
        <f t="shared" si="227"/>
        <v>10000</v>
      </c>
      <c r="D680" s="13">
        <f>IF(A680&lt;$B$1,VLOOKUP(A680,[1]DI!$A$4:$B$15000,2,FALSE),0)</f>
        <v>0.1265</v>
      </c>
      <c r="E680" s="14">
        <f t="shared" si="228"/>
        <v>1.0004727899999999</v>
      </c>
      <c r="F680" s="14">
        <f>(TRUNC(PRODUCT($E$14:$E679),16))</f>
        <v>1.24670995865317</v>
      </c>
      <c r="G680" s="14">
        <f t="shared" si="229"/>
        <v>1</v>
      </c>
      <c r="H680" s="14">
        <f t="shared" si="230"/>
        <v>1.24670996</v>
      </c>
      <c r="I680" s="13">
        <f t="shared" si="221"/>
        <v>0</v>
      </c>
      <c r="J680" s="29">
        <f t="shared" si="222"/>
        <v>44559</v>
      </c>
      <c r="K680" s="2">
        <f t="shared" si="223"/>
        <v>459</v>
      </c>
      <c r="L680" s="17">
        <f t="shared" si="224"/>
        <v>459</v>
      </c>
      <c r="M680" s="12">
        <f t="shared" si="217"/>
        <v>1</v>
      </c>
      <c r="N680" s="12">
        <f t="shared" si="218"/>
        <v>1.24670996</v>
      </c>
      <c r="O680" s="17">
        <f t="shared" si="215"/>
        <v>0</v>
      </c>
      <c r="P680" s="14">
        <f t="shared" si="214"/>
        <v>2467.0996</v>
      </c>
      <c r="Q680" s="14">
        <v>0</v>
      </c>
      <c r="R680" s="14">
        <f t="shared" si="232"/>
        <v>0</v>
      </c>
      <c r="S680" s="20">
        <f t="shared" si="219"/>
        <v>0</v>
      </c>
      <c r="T680" s="14">
        <f t="shared" si="231"/>
        <v>0</v>
      </c>
      <c r="U680" s="4" t="str">
        <f t="shared" si="225"/>
        <v>A+J=</v>
      </c>
      <c r="V680" s="29">
        <f t="shared" si="226"/>
        <v>45747</v>
      </c>
      <c r="W680" s="3"/>
      <c r="X680" s="3"/>
      <c r="Z680" s="3"/>
      <c r="AA680" s="1"/>
      <c r="AB680" s="3"/>
      <c r="AC680" s="3"/>
      <c r="AD680" s="3"/>
      <c r="AE680" s="3"/>
      <c r="AF680" s="3"/>
      <c r="AG680" s="11"/>
      <c r="AH680" s="3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  <c r="CG680" s="2"/>
      <c r="CH680" s="2"/>
      <c r="CI680" s="2"/>
      <c r="CJ680" s="2"/>
      <c r="CK680" s="2"/>
      <c r="CL680" s="2"/>
      <c r="CM680" s="2"/>
      <c r="CN680" s="2"/>
      <c r="CO680" s="2"/>
      <c r="CP680" s="2"/>
      <c r="CQ680" s="2"/>
      <c r="CR680" s="2"/>
      <c r="CS680" s="2"/>
      <c r="CT680" s="2"/>
      <c r="CU680" s="2"/>
      <c r="CV680" s="2"/>
      <c r="CW680" s="2"/>
      <c r="CX680" s="2"/>
      <c r="CY680" s="2"/>
      <c r="CZ680" s="2"/>
      <c r="DA680" s="2"/>
      <c r="DB680" s="2"/>
      <c r="DC680" s="2"/>
      <c r="DD680" s="2"/>
      <c r="DE680" s="2"/>
      <c r="DF680" s="2"/>
      <c r="DG680" s="2"/>
      <c r="DH680" s="2"/>
      <c r="DI680" s="2"/>
      <c r="DJ680" s="2"/>
      <c r="DK680" s="2"/>
      <c r="DL680" s="2"/>
      <c r="DM680" s="2"/>
      <c r="DN680" s="2"/>
      <c r="DO680" s="2"/>
      <c r="DP680" s="2"/>
      <c r="DQ680" s="2"/>
      <c r="DR680" s="2"/>
      <c r="DS680" s="2"/>
      <c r="DT680" s="2"/>
      <c r="DU680" s="2"/>
      <c r="DV680" s="2"/>
      <c r="DW680" s="2"/>
      <c r="DX680" s="2"/>
      <c r="DY680" s="2"/>
      <c r="DZ680" s="2"/>
      <c r="EA680" s="2"/>
      <c r="EB680" s="2"/>
      <c r="EC680" s="2"/>
      <c r="ED680" s="2"/>
      <c r="EE680" s="2"/>
      <c r="EF680" s="2"/>
      <c r="EG680" s="2"/>
      <c r="EH680" s="2"/>
      <c r="EI680" s="2"/>
      <c r="EJ680" s="2"/>
      <c r="EK680" s="2"/>
      <c r="EL680" s="2"/>
      <c r="EM680" s="2"/>
      <c r="EN680" s="2"/>
      <c r="EO680" s="2"/>
      <c r="EP680" s="2"/>
      <c r="EQ680" s="2"/>
      <c r="ER680" s="2"/>
      <c r="ES680" s="2"/>
      <c r="ET680" s="2"/>
      <c r="EU680" s="2"/>
      <c r="EV680" s="2"/>
      <c r="EW680" s="2"/>
      <c r="EX680" s="2"/>
    </row>
    <row r="681" spans="1:154" x14ac:dyDescent="0.15">
      <c r="A681" s="35">
        <f t="shared" si="220"/>
        <v>45226</v>
      </c>
      <c r="B681" s="125">
        <f t="shared" ca="1" si="216"/>
        <v>12472.993899999999</v>
      </c>
      <c r="C681" s="14">
        <f t="shared" si="227"/>
        <v>10000</v>
      </c>
      <c r="D681" s="13">
        <f>IF(A681&lt;$B$1,VLOOKUP(A681,[1]DI!$A$4:$B$15000,2,FALSE),0)</f>
        <v>0.1265</v>
      </c>
      <c r="E681" s="14">
        <f t="shared" si="228"/>
        <v>1.0004727899999999</v>
      </c>
      <c r="F681" s="14">
        <f>(TRUNC(PRODUCT($E$14:$E680),16))</f>
        <v>1.24729939065453</v>
      </c>
      <c r="G681" s="14">
        <f t="shared" si="229"/>
        <v>1</v>
      </c>
      <c r="H681" s="14">
        <f t="shared" si="230"/>
        <v>1.24729939</v>
      </c>
      <c r="I681" s="13">
        <f t="shared" si="221"/>
        <v>0</v>
      </c>
      <c r="J681" s="29">
        <f t="shared" si="222"/>
        <v>44559</v>
      </c>
      <c r="K681" s="2">
        <f t="shared" si="223"/>
        <v>460</v>
      </c>
      <c r="L681" s="17">
        <f t="shared" si="224"/>
        <v>460</v>
      </c>
      <c r="M681" s="12">
        <f t="shared" si="217"/>
        <v>1</v>
      </c>
      <c r="N681" s="12">
        <f t="shared" si="218"/>
        <v>1.24729939</v>
      </c>
      <c r="O681" s="17">
        <f t="shared" si="215"/>
        <v>0</v>
      </c>
      <c r="P681" s="14">
        <f t="shared" si="214"/>
        <v>2472.9938999999999</v>
      </c>
      <c r="Q681" s="14">
        <v>0</v>
      </c>
      <c r="R681" s="14">
        <f t="shared" si="232"/>
        <v>0</v>
      </c>
      <c r="S681" s="20">
        <f t="shared" si="219"/>
        <v>0</v>
      </c>
      <c r="T681" s="14">
        <f t="shared" si="231"/>
        <v>0</v>
      </c>
      <c r="U681" s="4" t="str">
        <f t="shared" si="225"/>
        <v>A+J=</v>
      </c>
      <c r="V681" s="29">
        <f t="shared" si="226"/>
        <v>45747</v>
      </c>
      <c r="W681" s="3"/>
      <c r="X681" s="3"/>
      <c r="Z681" s="3"/>
      <c r="AA681" s="1"/>
      <c r="AB681" s="3"/>
      <c r="AC681" s="3"/>
      <c r="AD681" s="3"/>
      <c r="AE681" s="3"/>
      <c r="AF681" s="3"/>
      <c r="AG681" s="11"/>
      <c r="AH681" s="3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  <c r="CG681" s="2"/>
      <c r="CH681" s="2"/>
      <c r="CI681" s="2"/>
      <c r="CJ681" s="2"/>
      <c r="CK681" s="2"/>
      <c r="CL681" s="2"/>
      <c r="CM681" s="2"/>
      <c r="CN681" s="2"/>
      <c r="CO681" s="2"/>
      <c r="CP681" s="2"/>
      <c r="CQ681" s="2"/>
      <c r="CR681" s="2"/>
      <c r="CS681" s="2"/>
      <c r="CT681" s="2"/>
      <c r="CU681" s="2"/>
      <c r="CV681" s="2"/>
      <c r="CW681" s="2"/>
      <c r="CX681" s="2"/>
      <c r="CY681" s="2"/>
      <c r="CZ681" s="2"/>
      <c r="DA681" s="2"/>
      <c r="DB681" s="2"/>
      <c r="DC681" s="2"/>
      <c r="DD681" s="2"/>
      <c r="DE681" s="2"/>
      <c r="DF681" s="2"/>
      <c r="DG681" s="2"/>
      <c r="DH681" s="2"/>
      <c r="DI681" s="2"/>
      <c r="DJ681" s="2"/>
      <c r="DK681" s="2"/>
      <c r="DL681" s="2"/>
      <c r="DM681" s="2"/>
      <c r="DN681" s="2"/>
      <c r="DO681" s="2"/>
      <c r="DP681" s="2"/>
      <c r="DQ681" s="2"/>
      <c r="DR681" s="2"/>
      <c r="DS681" s="2"/>
      <c r="DT681" s="2"/>
      <c r="DU681" s="2"/>
      <c r="DV681" s="2"/>
      <c r="DW681" s="2"/>
      <c r="DX681" s="2"/>
      <c r="DY681" s="2"/>
      <c r="DZ681" s="2"/>
      <c r="EA681" s="2"/>
      <c r="EB681" s="2"/>
      <c r="EC681" s="2"/>
      <c r="ED681" s="2"/>
      <c r="EE681" s="2"/>
      <c r="EF681" s="2"/>
      <c r="EG681" s="2"/>
      <c r="EH681" s="2"/>
      <c r="EI681" s="2"/>
      <c r="EJ681" s="2"/>
      <c r="EK681" s="2"/>
      <c r="EL681" s="2"/>
      <c r="EM681" s="2"/>
      <c r="EN681" s="2"/>
      <c r="EO681" s="2"/>
      <c r="EP681" s="2"/>
      <c r="EQ681" s="2"/>
      <c r="ER681" s="2"/>
      <c r="ES681" s="2"/>
      <c r="ET681" s="2"/>
      <c r="EU681" s="2"/>
      <c r="EV681" s="2"/>
      <c r="EW681" s="2"/>
      <c r="EX681" s="2"/>
    </row>
    <row r="682" spans="1:154" x14ac:dyDescent="0.15">
      <c r="A682" s="35">
        <f t="shared" si="220"/>
        <v>45227</v>
      </c>
      <c r="B682" s="125">
        <f t="shared" ca="1" si="216"/>
        <v>12478.891</v>
      </c>
      <c r="C682" s="14">
        <f t="shared" si="227"/>
        <v>10000</v>
      </c>
      <c r="D682" s="13">
        <f>IF(A682&lt;$B$1,VLOOKUP(A682,[1]DI!$A$4:$B$15000,2,FALSE),0)</f>
        <v>0</v>
      </c>
      <c r="E682" s="14">
        <f t="shared" si="228"/>
        <v>1</v>
      </c>
      <c r="F682" s="14">
        <f>(TRUNC(PRODUCT($E$14:$E681),16))</f>
        <v>1.2478891013334299</v>
      </c>
      <c r="G682" s="14">
        <f t="shared" si="229"/>
        <v>1</v>
      </c>
      <c r="H682" s="14">
        <f t="shared" si="230"/>
        <v>1.2478891000000001</v>
      </c>
      <c r="I682" s="13">
        <f t="shared" si="221"/>
        <v>0</v>
      </c>
      <c r="J682" s="29">
        <f t="shared" si="222"/>
        <v>44559</v>
      </c>
      <c r="K682" s="2">
        <f t="shared" si="223"/>
        <v>460</v>
      </c>
      <c r="L682" s="17">
        <f t="shared" si="224"/>
        <v>461</v>
      </c>
      <c r="M682" s="12">
        <f t="shared" si="217"/>
        <v>1</v>
      </c>
      <c r="N682" s="12">
        <f t="shared" si="218"/>
        <v>1.2478891000000001</v>
      </c>
      <c r="O682" s="17">
        <f t="shared" si="215"/>
        <v>0</v>
      </c>
      <c r="P682" s="14">
        <f t="shared" si="214"/>
        <v>2478.8910000000001</v>
      </c>
      <c r="Q682" s="14">
        <v>0</v>
      </c>
      <c r="R682" s="14">
        <f t="shared" si="232"/>
        <v>0</v>
      </c>
      <c r="S682" s="20">
        <f t="shared" si="219"/>
        <v>0</v>
      </c>
      <c r="T682" s="14">
        <f t="shared" si="231"/>
        <v>0</v>
      </c>
      <c r="U682" s="4" t="str">
        <f t="shared" si="225"/>
        <v>A+J=</v>
      </c>
      <c r="V682" s="29">
        <f t="shared" si="226"/>
        <v>45747</v>
      </c>
      <c r="W682" s="3"/>
      <c r="X682" s="3"/>
      <c r="Z682" s="3"/>
      <c r="AA682" s="1"/>
      <c r="AB682" s="3"/>
      <c r="AC682" s="3"/>
      <c r="AD682" s="3"/>
      <c r="AE682" s="3"/>
      <c r="AF682" s="3"/>
      <c r="AG682" s="11"/>
      <c r="AH682" s="3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  <c r="CG682" s="2"/>
      <c r="CH682" s="2"/>
      <c r="CI682" s="2"/>
      <c r="CJ682" s="2"/>
      <c r="CK682" s="2"/>
      <c r="CL682" s="2"/>
      <c r="CM682" s="2"/>
      <c r="CN682" s="2"/>
      <c r="CO682" s="2"/>
      <c r="CP682" s="2"/>
      <c r="CQ682" s="2"/>
      <c r="CR682" s="2"/>
      <c r="CS682" s="2"/>
      <c r="CT682" s="2"/>
      <c r="CU682" s="2"/>
      <c r="CV682" s="2"/>
      <c r="CW682" s="2"/>
      <c r="CX682" s="2"/>
      <c r="CY682" s="2"/>
      <c r="CZ682" s="2"/>
      <c r="DA682" s="2"/>
      <c r="DB682" s="2"/>
      <c r="DC682" s="2"/>
      <c r="DD682" s="2"/>
      <c r="DE682" s="2"/>
      <c r="DF682" s="2"/>
      <c r="DG682" s="2"/>
      <c r="DH682" s="2"/>
      <c r="DI682" s="2"/>
      <c r="DJ682" s="2"/>
      <c r="DK682" s="2"/>
      <c r="DL682" s="2"/>
      <c r="DM682" s="2"/>
      <c r="DN682" s="2"/>
      <c r="DO682" s="2"/>
      <c r="DP682" s="2"/>
      <c r="DQ682" s="2"/>
      <c r="DR682" s="2"/>
      <c r="DS682" s="2"/>
      <c r="DT682" s="2"/>
      <c r="DU682" s="2"/>
      <c r="DV682" s="2"/>
      <c r="DW682" s="2"/>
      <c r="DX682" s="2"/>
      <c r="DY682" s="2"/>
      <c r="DZ682" s="2"/>
      <c r="EA682" s="2"/>
      <c r="EB682" s="2"/>
      <c r="EC682" s="2"/>
      <c r="ED682" s="2"/>
      <c r="EE682" s="2"/>
      <c r="EF682" s="2"/>
      <c r="EG682" s="2"/>
      <c r="EH682" s="2"/>
      <c r="EI682" s="2"/>
      <c r="EJ682" s="2"/>
      <c r="EK682" s="2"/>
      <c r="EL682" s="2"/>
      <c r="EM682" s="2"/>
      <c r="EN682" s="2"/>
      <c r="EO682" s="2"/>
      <c r="EP682" s="2"/>
      <c r="EQ682" s="2"/>
      <c r="ER682" s="2"/>
      <c r="ES682" s="2"/>
      <c r="ET682" s="2"/>
      <c r="EU682" s="2"/>
      <c r="EV682" s="2"/>
      <c r="EW682" s="2"/>
      <c r="EX682" s="2"/>
    </row>
    <row r="683" spans="1:154" x14ac:dyDescent="0.15">
      <c r="A683" s="35">
        <f t="shared" si="220"/>
        <v>45228</v>
      </c>
      <c r="B683" s="125">
        <f t="shared" ca="1" si="216"/>
        <v>12478.891</v>
      </c>
      <c r="C683" s="14">
        <f t="shared" si="227"/>
        <v>10000</v>
      </c>
      <c r="D683" s="13">
        <f>IF(A683&lt;$B$1,VLOOKUP(A683,[1]DI!$A$4:$B$15000,2,FALSE),0)</f>
        <v>0</v>
      </c>
      <c r="E683" s="14">
        <f t="shared" si="228"/>
        <v>1</v>
      </c>
      <c r="F683" s="14">
        <f>(TRUNC(PRODUCT($E$14:$E682),16))</f>
        <v>1.2478891013334299</v>
      </c>
      <c r="G683" s="14">
        <f t="shared" si="229"/>
        <v>1</v>
      </c>
      <c r="H683" s="14">
        <f t="shared" si="230"/>
        <v>1.2478891000000001</v>
      </c>
      <c r="I683" s="13">
        <f t="shared" si="221"/>
        <v>0</v>
      </c>
      <c r="J683" s="29">
        <f t="shared" si="222"/>
        <v>44559</v>
      </c>
      <c r="K683" s="2">
        <f t="shared" si="223"/>
        <v>460</v>
      </c>
      <c r="L683" s="17">
        <f t="shared" si="224"/>
        <v>461</v>
      </c>
      <c r="M683" s="12">
        <f t="shared" si="217"/>
        <v>1</v>
      </c>
      <c r="N683" s="12">
        <f t="shared" si="218"/>
        <v>1.2478891000000001</v>
      </c>
      <c r="O683" s="17">
        <f t="shared" si="215"/>
        <v>0</v>
      </c>
      <c r="P683" s="14">
        <f t="shared" si="214"/>
        <v>2478.8910000000001</v>
      </c>
      <c r="Q683" s="14">
        <v>0</v>
      </c>
      <c r="R683" s="14">
        <f t="shared" si="232"/>
        <v>0</v>
      </c>
      <c r="S683" s="20">
        <f t="shared" si="219"/>
        <v>0</v>
      </c>
      <c r="T683" s="14">
        <f t="shared" si="231"/>
        <v>0</v>
      </c>
      <c r="U683" s="4" t="str">
        <f t="shared" si="225"/>
        <v>A+J=</v>
      </c>
      <c r="V683" s="29">
        <f t="shared" si="226"/>
        <v>45747</v>
      </c>
      <c r="W683" s="3"/>
      <c r="X683" s="3"/>
      <c r="Z683" s="3"/>
      <c r="AA683" s="1"/>
      <c r="AB683" s="3"/>
      <c r="AC683" s="3"/>
      <c r="AD683" s="3"/>
      <c r="AE683" s="3"/>
      <c r="AF683" s="3"/>
      <c r="AG683" s="11"/>
      <c r="AH683" s="3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  <c r="CG683" s="2"/>
      <c r="CH683" s="2"/>
      <c r="CI683" s="2"/>
      <c r="CJ683" s="2"/>
      <c r="CK683" s="2"/>
      <c r="CL683" s="2"/>
      <c r="CM683" s="2"/>
      <c r="CN683" s="2"/>
      <c r="CO683" s="2"/>
      <c r="CP683" s="2"/>
      <c r="CQ683" s="2"/>
      <c r="CR683" s="2"/>
      <c r="CS683" s="2"/>
      <c r="CT683" s="2"/>
      <c r="CU683" s="2"/>
      <c r="CV683" s="2"/>
      <c r="CW683" s="2"/>
      <c r="CX683" s="2"/>
      <c r="CY683" s="2"/>
      <c r="CZ683" s="2"/>
      <c r="DA683" s="2"/>
      <c r="DB683" s="2"/>
      <c r="DC683" s="2"/>
      <c r="DD683" s="2"/>
      <c r="DE683" s="2"/>
      <c r="DF683" s="2"/>
      <c r="DG683" s="2"/>
      <c r="DH683" s="2"/>
      <c r="DI683" s="2"/>
      <c r="DJ683" s="2"/>
      <c r="DK683" s="2"/>
      <c r="DL683" s="2"/>
      <c r="DM683" s="2"/>
      <c r="DN683" s="2"/>
      <c r="DO683" s="2"/>
      <c r="DP683" s="2"/>
      <c r="DQ683" s="2"/>
      <c r="DR683" s="2"/>
      <c r="DS683" s="2"/>
      <c r="DT683" s="2"/>
      <c r="DU683" s="2"/>
      <c r="DV683" s="2"/>
      <c r="DW683" s="2"/>
      <c r="DX683" s="2"/>
      <c r="DY683" s="2"/>
      <c r="DZ683" s="2"/>
      <c r="EA683" s="2"/>
      <c r="EB683" s="2"/>
      <c r="EC683" s="2"/>
      <c r="ED683" s="2"/>
      <c r="EE683" s="2"/>
      <c r="EF683" s="2"/>
      <c r="EG683" s="2"/>
      <c r="EH683" s="2"/>
      <c r="EI683" s="2"/>
      <c r="EJ683" s="2"/>
      <c r="EK683" s="2"/>
      <c r="EL683" s="2"/>
      <c r="EM683" s="2"/>
      <c r="EN683" s="2"/>
      <c r="EO683" s="2"/>
      <c r="EP683" s="2"/>
      <c r="EQ683" s="2"/>
      <c r="ER683" s="2"/>
      <c r="ES683" s="2"/>
      <c r="ET683" s="2"/>
      <c r="EU683" s="2"/>
      <c r="EV683" s="2"/>
      <c r="EW683" s="2"/>
      <c r="EX683" s="2"/>
    </row>
    <row r="684" spans="1:154" x14ac:dyDescent="0.15">
      <c r="A684" s="35">
        <f t="shared" si="220"/>
        <v>45229</v>
      </c>
      <c r="B684" s="125">
        <f t="shared" ca="1" si="216"/>
        <v>12478.891</v>
      </c>
      <c r="C684" s="14">
        <f t="shared" si="227"/>
        <v>10000</v>
      </c>
      <c r="D684" s="13">
        <f>IF(A684&lt;$B$1,VLOOKUP(A684,[1]DI!$A$4:$B$15000,2,FALSE),0)</f>
        <v>0.1265</v>
      </c>
      <c r="E684" s="14">
        <f t="shared" si="228"/>
        <v>1.0004727899999999</v>
      </c>
      <c r="F684" s="14">
        <f>(TRUNC(PRODUCT($E$14:$E683),16))</f>
        <v>1.2478891013334299</v>
      </c>
      <c r="G684" s="14">
        <f t="shared" si="229"/>
        <v>1</v>
      </c>
      <c r="H684" s="14">
        <f t="shared" si="230"/>
        <v>1.2478891000000001</v>
      </c>
      <c r="I684" s="13">
        <f t="shared" si="221"/>
        <v>0</v>
      </c>
      <c r="J684" s="29">
        <f t="shared" si="222"/>
        <v>44559</v>
      </c>
      <c r="K684" s="2">
        <f t="shared" si="223"/>
        <v>461</v>
      </c>
      <c r="L684" s="17">
        <f t="shared" si="224"/>
        <v>461</v>
      </c>
      <c r="M684" s="12">
        <f t="shared" si="217"/>
        <v>1</v>
      </c>
      <c r="N684" s="12">
        <f t="shared" si="218"/>
        <v>1.2478891000000001</v>
      </c>
      <c r="O684" s="17">
        <f t="shared" si="215"/>
        <v>0</v>
      </c>
      <c r="P684" s="14">
        <f t="shared" si="214"/>
        <v>2478.8910000000001</v>
      </c>
      <c r="Q684" s="14">
        <v>0</v>
      </c>
      <c r="R684" s="14">
        <f t="shared" si="232"/>
        <v>0</v>
      </c>
      <c r="S684" s="20">
        <f t="shared" si="219"/>
        <v>0</v>
      </c>
      <c r="T684" s="14">
        <f t="shared" si="231"/>
        <v>0</v>
      </c>
      <c r="U684" s="4" t="str">
        <f t="shared" si="225"/>
        <v>A+J=</v>
      </c>
      <c r="V684" s="29">
        <f t="shared" si="226"/>
        <v>45747</v>
      </c>
      <c r="W684" s="3"/>
      <c r="X684" s="3"/>
      <c r="Z684" s="3"/>
      <c r="AA684" s="1"/>
      <c r="AB684" s="3"/>
      <c r="AC684" s="3"/>
      <c r="AD684" s="3"/>
      <c r="AE684" s="3"/>
      <c r="AF684" s="3"/>
      <c r="AG684" s="11"/>
      <c r="AH684" s="3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  <c r="CG684" s="2"/>
      <c r="CH684" s="2"/>
      <c r="CI684" s="2"/>
      <c r="CJ684" s="2"/>
      <c r="CK684" s="2"/>
      <c r="CL684" s="2"/>
      <c r="CM684" s="2"/>
      <c r="CN684" s="2"/>
      <c r="CO684" s="2"/>
      <c r="CP684" s="2"/>
      <c r="CQ684" s="2"/>
      <c r="CR684" s="2"/>
      <c r="CS684" s="2"/>
      <c r="CT684" s="2"/>
      <c r="CU684" s="2"/>
      <c r="CV684" s="2"/>
      <c r="CW684" s="2"/>
      <c r="CX684" s="2"/>
      <c r="CY684" s="2"/>
      <c r="CZ684" s="2"/>
      <c r="DA684" s="2"/>
      <c r="DB684" s="2"/>
      <c r="DC684" s="2"/>
      <c r="DD684" s="2"/>
      <c r="DE684" s="2"/>
      <c r="DF684" s="2"/>
      <c r="DG684" s="2"/>
      <c r="DH684" s="2"/>
      <c r="DI684" s="2"/>
      <c r="DJ684" s="2"/>
      <c r="DK684" s="2"/>
      <c r="DL684" s="2"/>
      <c r="DM684" s="2"/>
      <c r="DN684" s="2"/>
      <c r="DO684" s="2"/>
      <c r="DP684" s="2"/>
      <c r="DQ684" s="2"/>
      <c r="DR684" s="2"/>
      <c r="DS684" s="2"/>
      <c r="DT684" s="2"/>
      <c r="DU684" s="2"/>
      <c r="DV684" s="2"/>
      <c r="DW684" s="2"/>
      <c r="DX684" s="2"/>
      <c r="DY684" s="2"/>
      <c r="DZ684" s="2"/>
      <c r="EA684" s="2"/>
      <c r="EB684" s="2"/>
      <c r="EC684" s="2"/>
      <c r="ED684" s="2"/>
      <c r="EE684" s="2"/>
      <c r="EF684" s="2"/>
      <c r="EG684" s="2"/>
      <c r="EH684" s="2"/>
      <c r="EI684" s="2"/>
      <c r="EJ684" s="2"/>
      <c r="EK684" s="2"/>
      <c r="EL684" s="2"/>
      <c r="EM684" s="2"/>
      <c r="EN684" s="2"/>
      <c r="EO684" s="2"/>
      <c r="EP684" s="2"/>
      <c r="EQ684" s="2"/>
      <c r="ER684" s="2"/>
      <c r="ES684" s="2"/>
      <c r="ET684" s="2"/>
      <c r="EU684" s="2"/>
      <c r="EV684" s="2"/>
      <c r="EW684" s="2"/>
      <c r="EX684" s="2"/>
    </row>
    <row r="685" spans="1:154" x14ac:dyDescent="0.15">
      <c r="A685" s="35">
        <f t="shared" si="220"/>
        <v>45230</v>
      </c>
      <c r="B685" s="125">
        <f t="shared" ca="1" si="216"/>
        <v>12484.7909</v>
      </c>
      <c r="C685" s="14">
        <f t="shared" si="227"/>
        <v>10000</v>
      </c>
      <c r="D685" s="13">
        <f>IF(A685&lt;$B$1,VLOOKUP(A685,[1]DI!$A$4:$B$15000,2,FALSE),0)</f>
        <v>0.1265</v>
      </c>
      <c r="E685" s="14">
        <f t="shared" si="228"/>
        <v>1.0004727899999999</v>
      </c>
      <c r="F685" s="14">
        <f>(TRUNC(PRODUCT($E$14:$E684),16))</f>
        <v>1.2484790908216501</v>
      </c>
      <c r="G685" s="14">
        <f t="shared" si="229"/>
        <v>1</v>
      </c>
      <c r="H685" s="14">
        <f t="shared" si="230"/>
        <v>1.24847909</v>
      </c>
      <c r="I685" s="13">
        <f t="shared" si="221"/>
        <v>0</v>
      </c>
      <c r="J685" s="29">
        <f t="shared" si="222"/>
        <v>44559</v>
      </c>
      <c r="K685" s="2">
        <f t="shared" si="223"/>
        <v>462</v>
      </c>
      <c r="L685" s="17">
        <f t="shared" si="224"/>
        <v>462</v>
      </c>
      <c r="M685" s="12">
        <f t="shared" si="217"/>
        <v>1</v>
      </c>
      <c r="N685" s="12">
        <f t="shared" si="218"/>
        <v>1.24847909</v>
      </c>
      <c r="O685" s="17">
        <f t="shared" si="215"/>
        <v>0</v>
      </c>
      <c r="P685" s="14">
        <f t="shared" si="214"/>
        <v>2484.7909</v>
      </c>
      <c r="Q685" s="14">
        <v>0</v>
      </c>
      <c r="R685" s="14">
        <f t="shared" si="232"/>
        <v>0</v>
      </c>
      <c r="S685" s="20">
        <f t="shared" si="219"/>
        <v>0</v>
      </c>
      <c r="T685" s="14">
        <f t="shared" si="231"/>
        <v>0</v>
      </c>
      <c r="U685" s="4" t="str">
        <f t="shared" si="225"/>
        <v>A+J=</v>
      </c>
      <c r="V685" s="29">
        <f t="shared" si="226"/>
        <v>45747</v>
      </c>
      <c r="W685" s="3"/>
      <c r="X685" s="3"/>
      <c r="Z685" s="3"/>
      <c r="AA685" s="1"/>
      <c r="AB685" s="3"/>
      <c r="AC685" s="3"/>
      <c r="AD685" s="3"/>
      <c r="AE685" s="3"/>
      <c r="AF685" s="3"/>
      <c r="AG685" s="11"/>
      <c r="AH685" s="3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  <c r="CG685" s="2"/>
      <c r="CH685" s="2"/>
      <c r="CI685" s="2"/>
      <c r="CJ685" s="2"/>
      <c r="CK685" s="2"/>
      <c r="CL685" s="2"/>
      <c r="CM685" s="2"/>
      <c r="CN685" s="2"/>
      <c r="CO685" s="2"/>
      <c r="CP685" s="2"/>
      <c r="CQ685" s="2"/>
      <c r="CR685" s="2"/>
      <c r="CS685" s="2"/>
      <c r="CT685" s="2"/>
      <c r="CU685" s="2"/>
      <c r="CV685" s="2"/>
      <c r="CW685" s="2"/>
      <c r="CX685" s="2"/>
      <c r="CY685" s="2"/>
      <c r="CZ685" s="2"/>
      <c r="DA685" s="2"/>
      <c r="DB685" s="2"/>
      <c r="DC685" s="2"/>
      <c r="DD685" s="2"/>
      <c r="DE685" s="2"/>
      <c r="DF685" s="2"/>
      <c r="DG685" s="2"/>
      <c r="DH685" s="2"/>
      <c r="DI685" s="2"/>
      <c r="DJ685" s="2"/>
      <c r="DK685" s="2"/>
      <c r="DL685" s="2"/>
      <c r="DM685" s="2"/>
      <c r="DN685" s="2"/>
      <c r="DO685" s="2"/>
      <c r="DP685" s="2"/>
      <c r="DQ685" s="2"/>
      <c r="DR685" s="2"/>
      <c r="DS685" s="2"/>
      <c r="DT685" s="2"/>
      <c r="DU685" s="2"/>
      <c r="DV685" s="2"/>
      <c r="DW685" s="2"/>
      <c r="DX685" s="2"/>
      <c r="DY685" s="2"/>
      <c r="DZ685" s="2"/>
      <c r="EA685" s="2"/>
      <c r="EB685" s="2"/>
      <c r="EC685" s="2"/>
      <c r="ED685" s="2"/>
      <c r="EE685" s="2"/>
      <c r="EF685" s="2"/>
      <c r="EG685" s="2"/>
      <c r="EH685" s="2"/>
      <c r="EI685" s="2"/>
      <c r="EJ685" s="2"/>
      <c r="EK685" s="2"/>
      <c r="EL685" s="2"/>
      <c r="EM685" s="2"/>
      <c r="EN685" s="2"/>
      <c r="EO685" s="2"/>
      <c r="EP685" s="2"/>
      <c r="EQ685" s="2"/>
      <c r="ER685" s="2"/>
      <c r="ES685" s="2"/>
      <c r="ET685" s="2"/>
      <c r="EU685" s="2"/>
      <c r="EV685" s="2"/>
      <c r="EW685" s="2"/>
      <c r="EX685" s="2"/>
    </row>
    <row r="686" spans="1:154" x14ac:dyDescent="0.15">
      <c r="A686" s="35">
        <f t="shared" si="220"/>
        <v>45231</v>
      </c>
      <c r="B686" s="125">
        <f t="shared" ca="1" si="216"/>
        <v>12490.693600000001</v>
      </c>
      <c r="C686" s="14">
        <f t="shared" si="227"/>
        <v>10000</v>
      </c>
      <c r="D686" s="13">
        <f>IF(A686&lt;$B$1,VLOOKUP(A686,[1]DI!$A$4:$B$15000,2,FALSE),0)</f>
        <v>0.1265</v>
      </c>
      <c r="E686" s="14">
        <f t="shared" si="228"/>
        <v>1.0004727899999999</v>
      </c>
      <c r="F686" s="14">
        <f>(TRUNC(PRODUCT($E$14:$E685),16))</f>
        <v>1.249069359251</v>
      </c>
      <c r="G686" s="14">
        <f t="shared" si="229"/>
        <v>1</v>
      </c>
      <c r="H686" s="14">
        <f t="shared" si="230"/>
        <v>1.24906936</v>
      </c>
      <c r="I686" s="13">
        <f t="shared" si="221"/>
        <v>0</v>
      </c>
      <c r="J686" s="29">
        <f t="shared" si="222"/>
        <v>44559</v>
      </c>
      <c r="K686" s="2">
        <f t="shared" si="223"/>
        <v>463</v>
      </c>
      <c r="L686" s="17">
        <f t="shared" si="224"/>
        <v>463</v>
      </c>
      <c r="M686" s="12">
        <f t="shared" si="217"/>
        <v>1</v>
      </c>
      <c r="N686" s="12">
        <f t="shared" si="218"/>
        <v>1.24906936</v>
      </c>
      <c r="O686" s="17">
        <f t="shared" si="215"/>
        <v>0</v>
      </c>
      <c r="P686" s="14">
        <f t="shared" si="214"/>
        <v>2490.6936000000001</v>
      </c>
      <c r="Q686" s="14">
        <v>0</v>
      </c>
      <c r="R686" s="14">
        <f t="shared" si="232"/>
        <v>0</v>
      </c>
      <c r="S686" s="20">
        <f t="shared" si="219"/>
        <v>0</v>
      </c>
      <c r="T686" s="14">
        <f t="shared" si="231"/>
        <v>0</v>
      </c>
      <c r="U686" s="4" t="str">
        <f t="shared" si="225"/>
        <v>A+J=</v>
      </c>
      <c r="V686" s="29">
        <f t="shared" si="226"/>
        <v>45747</v>
      </c>
      <c r="W686" s="3"/>
      <c r="X686" s="3"/>
      <c r="Z686" s="3"/>
      <c r="AA686" s="1"/>
      <c r="AB686" s="3"/>
      <c r="AC686" s="3"/>
      <c r="AD686" s="3"/>
      <c r="AE686" s="3"/>
      <c r="AF686" s="3"/>
      <c r="AG686" s="11"/>
      <c r="AH686" s="3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  <c r="CG686" s="2"/>
      <c r="CH686" s="2"/>
      <c r="CI686" s="2"/>
      <c r="CJ686" s="2"/>
      <c r="CK686" s="2"/>
      <c r="CL686" s="2"/>
      <c r="CM686" s="2"/>
      <c r="CN686" s="2"/>
      <c r="CO686" s="2"/>
      <c r="CP686" s="2"/>
      <c r="CQ686" s="2"/>
      <c r="CR686" s="2"/>
      <c r="CS686" s="2"/>
      <c r="CT686" s="2"/>
      <c r="CU686" s="2"/>
      <c r="CV686" s="2"/>
      <c r="CW686" s="2"/>
      <c r="CX686" s="2"/>
      <c r="CY686" s="2"/>
      <c r="CZ686" s="2"/>
      <c r="DA686" s="2"/>
      <c r="DB686" s="2"/>
      <c r="DC686" s="2"/>
      <c r="DD686" s="2"/>
      <c r="DE686" s="2"/>
      <c r="DF686" s="2"/>
      <c r="DG686" s="2"/>
      <c r="DH686" s="2"/>
      <c r="DI686" s="2"/>
      <c r="DJ686" s="2"/>
      <c r="DK686" s="2"/>
      <c r="DL686" s="2"/>
      <c r="DM686" s="2"/>
      <c r="DN686" s="2"/>
      <c r="DO686" s="2"/>
      <c r="DP686" s="2"/>
      <c r="DQ686" s="2"/>
      <c r="DR686" s="2"/>
      <c r="DS686" s="2"/>
      <c r="DT686" s="2"/>
      <c r="DU686" s="2"/>
      <c r="DV686" s="2"/>
      <c r="DW686" s="2"/>
      <c r="DX686" s="2"/>
      <c r="DY686" s="2"/>
      <c r="DZ686" s="2"/>
      <c r="EA686" s="2"/>
      <c r="EB686" s="2"/>
      <c r="EC686" s="2"/>
      <c r="ED686" s="2"/>
      <c r="EE686" s="2"/>
      <c r="EF686" s="2"/>
      <c r="EG686" s="2"/>
      <c r="EH686" s="2"/>
      <c r="EI686" s="2"/>
      <c r="EJ686" s="2"/>
      <c r="EK686" s="2"/>
      <c r="EL686" s="2"/>
      <c r="EM686" s="2"/>
      <c r="EN686" s="2"/>
      <c r="EO686" s="2"/>
      <c r="EP686" s="2"/>
      <c r="EQ686" s="2"/>
      <c r="ER686" s="2"/>
      <c r="ES686" s="2"/>
      <c r="ET686" s="2"/>
      <c r="EU686" s="2"/>
      <c r="EV686" s="2"/>
      <c r="EW686" s="2"/>
      <c r="EX686" s="2"/>
    </row>
    <row r="687" spans="1:154" x14ac:dyDescent="0.15">
      <c r="A687" s="35">
        <f t="shared" si="220"/>
        <v>45232</v>
      </c>
      <c r="B687" s="125">
        <f t="shared" ca="1" si="216"/>
        <v>12496.599099999999</v>
      </c>
      <c r="C687" s="14">
        <f t="shared" si="227"/>
        <v>10000</v>
      </c>
      <c r="D687" s="13">
        <f>IF(A687&lt;$B$1,VLOOKUP(A687,[1]DI!$A$4:$B$15000,2,FALSE),0)</f>
        <v>0</v>
      </c>
      <c r="E687" s="14">
        <f t="shared" si="228"/>
        <v>1</v>
      </c>
      <c r="F687" s="14">
        <f>(TRUNC(PRODUCT($E$14:$E686),16))</f>
        <v>1.24965990675336</v>
      </c>
      <c r="G687" s="14">
        <f t="shared" si="229"/>
        <v>1</v>
      </c>
      <c r="H687" s="14">
        <f t="shared" si="230"/>
        <v>1.2496599100000001</v>
      </c>
      <c r="I687" s="13">
        <f t="shared" si="221"/>
        <v>0</v>
      </c>
      <c r="J687" s="29">
        <f t="shared" si="222"/>
        <v>44559</v>
      </c>
      <c r="K687" s="2">
        <f t="shared" si="223"/>
        <v>463</v>
      </c>
      <c r="L687" s="17">
        <f t="shared" si="224"/>
        <v>464</v>
      </c>
      <c r="M687" s="12">
        <f t="shared" si="217"/>
        <v>1</v>
      </c>
      <c r="N687" s="12">
        <f t="shared" si="218"/>
        <v>1.2496599100000001</v>
      </c>
      <c r="O687" s="17">
        <f t="shared" si="215"/>
        <v>0</v>
      </c>
      <c r="P687" s="14">
        <f t="shared" si="214"/>
        <v>2496.5990999999999</v>
      </c>
      <c r="Q687" s="14">
        <v>0</v>
      </c>
      <c r="R687" s="14">
        <f t="shared" si="232"/>
        <v>0</v>
      </c>
      <c r="S687" s="20">
        <f t="shared" si="219"/>
        <v>0</v>
      </c>
      <c r="T687" s="14">
        <f t="shared" si="231"/>
        <v>0</v>
      </c>
      <c r="U687" s="4" t="str">
        <f t="shared" si="225"/>
        <v>A+J=</v>
      </c>
      <c r="V687" s="29">
        <f t="shared" si="226"/>
        <v>45747</v>
      </c>
      <c r="W687" s="3"/>
      <c r="X687" s="3"/>
      <c r="Z687" s="3"/>
      <c r="AA687" s="1"/>
      <c r="AB687" s="3"/>
      <c r="AC687" s="3"/>
      <c r="AD687" s="3"/>
      <c r="AE687" s="3"/>
      <c r="AF687" s="3"/>
      <c r="AG687" s="11"/>
      <c r="AH687" s="3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  <c r="CG687" s="2"/>
      <c r="CH687" s="2"/>
      <c r="CI687" s="2"/>
      <c r="CJ687" s="2"/>
      <c r="CK687" s="2"/>
      <c r="CL687" s="2"/>
      <c r="CM687" s="2"/>
      <c r="CN687" s="2"/>
      <c r="CO687" s="2"/>
      <c r="CP687" s="2"/>
      <c r="CQ687" s="2"/>
      <c r="CR687" s="2"/>
      <c r="CS687" s="2"/>
      <c r="CT687" s="2"/>
      <c r="CU687" s="2"/>
      <c r="CV687" s="2"/>
      <c r="CW687" s="2"/>
      <c r="CX687" s="2"/>
      <c r="CY687" s="2"/>
      <c r="CZ687" s="2"/>
      <c r="DA687" s="2"/>
      <c r="DB687" s="2"/>
      <c r="DC687" s="2"/>
      <c r="DD687" s="2"/>
      <c r="DE687" s="2"/>
      <c r="DF687" s="2"/>
      <c r="DG687" s="2"/>
      <c r="DH687" s="2"/>
      <c r="DI687" s="2"/>
      <c r="DJ687" s="2"/>
      <c r="DK687" s="2"/>
      <c r="DL687" s="2"/>
      <c r="DM687" s="2"/>
      <c r="DN687" s="2"/>
      <c r="DO687" s="2"/>
      <c r="DP687" s="2"/>
      <c r="DQ687" s="2"/>
      <c r="DR687" s="2"/>
      <c r="DS687" s="2"/>
      <c r="DT687" s="2"/>
      <c r="DU687" s="2"/>
      <c r="DV687" s="2"/>
      <c r="DW687" s="2"/>
      <c r="DX687" s="2"/>
      <c r="DY687" s="2"/>
      <c r="DZ687" s="2"/>
      <c r="EA687" s="2"/>
      <c r="EB687" s="2"/>
      <c r="EC687" s="2"/>
      <c r="ED687" s="2"/>
      <c r="EE687" s="2"/>
      <c r="EF687" s="2"/>
      <c r="EG687" s="2"/>
      <c r="EH687" s="2"/>
      <c r="EI687" s="2"/>
      <c r="EJ687" s="2"/>
      <c r="EK687" s="2"/>
      <c r="EL687" s="2"/>
      <c r="EM687" s="2"/>
      <c r="EN687" s="2"/>
      <c r="EO687" s="2"/>
      <c r="EP687" s="2"/>
      <c r="EQ687" s="2"/>
      <c r="ER687" s="2"/>
      <c r="ES687" s="2"/>
      <c r="ET687" s="2"/>
      <c r="EU687" s="2"/>
      <c r="EV687" s="2"/>
      <c r="EW687" s="2"/>
      <c r="EX687" s="2"/>
    </row>
    <row r="688" spans="1:154" x14ac:dyDescent="0.15">
      <c r="A688" s="35">
        <f t="shared" si="220"/>
        <v>45233</v>
      </c>
      <c r="B688" s="125">
        <f t="shared" ca="1" si="216"/>
        <v>12496.599099999999</v>
      </c>
      <c r="C688" s="14">
        <f t="shared" si="227"/>
        <v>10000</v>
      </c>
      <c r="D688" s="13">
        <f>IF(A688&lt;$B$1,VLOOKUP(A688,[1]DI!$A$4:$B$15000,2,FALSE),0)</f>
        <v>0.1215</v>
      </c>
      <c r="E688" s="14">
        <f t="shared" si="228"/>
        <v>1.00045513</v>
      </c>
      <c r="F688" s="14">
        <f>(TRUNC(PRODUCT($E$14:$E687),16))</f>
        <v>1.24965990675336</v>
      </c>
      <c r="G688" s="14">
        <f t="shared" si="229"/>
        <v>1</v>
      </c>
      <c r="H688" s="14">
        <f t="shared" si="230"/>
        <v>1.2496599100000001</v>
      </c>
      <c r="I688" s="13">
        <f t="shared" si="221"/>
        <v>0</v>
      </c>
      <c r="J688" s="29">
        <f t="shared" si="222"/>
        <v>44559</v>
      </c>
      <c r="K688" s="2">
        <f t="shared" si="223"/>
        <v>464</v>
      </c>
      <c r="L688" s="17">
        <f t="shared" si="224"/>
        <v>464</v>
      </c>
      <c r="M688" s="12">
        <f t="shared" si="217"/>
        <v>1</v>
      </c>
      <c r="N688" s="12">
        <f t="shared" si="218"/>
        <v>1.2496599100000001</v>
      </c>
      <c r="O688" s="17">
        <f t="shared" si="215"/>
        <v>0</v>
      </c>
      <c r="P688" s="14">
        <f t="shared" si="214"/>
        <v>2496.5990999999999</v>
      </c>
      <c r="Q688" s="14">
        <v>0</v>
      </c>
      <c r="R688" s="14">
        <f t="shared" si="232"/>
        <v>0</v>
      </c>
      <c r="S688" s="20">
        <f t="shared" si="219"/>
        <v>0</v>
      </c>
      <c r="T688" s="14">
        <f t="shared" si="231"/>
        <v>0</v>
      </c>
      <c r="U688" s="4" t="str">
        <f t="shared" si="225"/>
        <v>A+J=</v>
      </c>
      <c r="V688" s="29">
        <f t="shared" si="226"/>
        <v>45747</v>
      </c>
      <c r="W688" s="3"/>
      <c r="X688" s="3"/>
      <c r="Z688" s="3"/>
      <c r="AA688" s="1"/>
      <c r="AB688" s="3"/>
      <c r="AC688" s="3"/>
      <c r="AD688" s="3"/>
      <c r="AE688" s="3"/>
      <c r="AF688" s="3"/>
      <c r="AG688" s="11"/>
      <c r="AH688" s="3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  <c r="CG688" s="2"/>
      <c r="CH688" s="2"/>
      <c r="CI688" s="2"/>
      <c r="CJ688" s="2"/>
      <c r="CK688" s="2"/>
      <c r="CL688" s="2"/>
      <c r="CM688" s="2"/>
      <c r="CN688" s="2"/>
      <c r="CO688" s="2"/>
      <c r="CP688" s="2"/>
      <c r="CQ688" s="2"/>
      <c r="CR688" s="2"/>
      <c r="CS688" s="2"/>
      <c r="CT688" s="2"/>
      <c r="CU688" s="2"/>
      <c r="CV688" s="2"/>
      <c r="CW688" s="2"/>
      <c r="CX688" s="2"/>
      <c r="CY688" s="2"/>
      <c r="CZ688" s="2"/>
      <c r="DA688" s="2"/>
      <c r="DB688" s="2"/>
      <c r="DC688" s="2"/>
      <c r="DD688" s="2"/>
      <c r="DE688" s="2"/>
      <c r="DF688" s="2"/>
      <c r="DG688" s="2"/>
      <c r="DH688" s="2"/>
      <c r="DI688" s="2"/>
      <c r="DJ688" s="2"/>
      <c r="DK688" s="2"/>
      <c r="DL688" s="2"/>
      <c r="DM688" s="2"/>
      <c r="DN688" s="2"/>
      <c r="DO688" s="2"/>
      <c r="DP688" s="2"/>
      <c r="DQ688" s="2"/>
      <c r="DR688" s="2"/>
      <c r="DS688" s="2"/>
      <c r="DT688" s="2"/>
      <c r="DU688" s="2"/>
      <c r="DV688" s="2"/>
      <c r="DW688" s="2"/>
      <c r="DX688" s="2"/>
      <c r="DY688" s="2"/>
      <c r="DZ688" s="2"/>
      <c r="EA688" s="2"/>
      <c r="EB688" s="2"/>
      <c r="EC688" s="2"/>
      <c r="ED688" s="2"/>
      <c r="EE688" s="2"/>
      <c r="EF688" s="2"/>
      <c r="EG688" s="2"/>
      <c r="EH688" s="2"/>
      <c r="EI688" s="2"/>
      <c r="EJ688" s="2"/>
      <c r="EK688" s="2"/>
      <c r="EL688" s="2"/>
      <c r="EM688" s="2"/>
      <c r="EN688" s="2"/>
      <c r="EO688" s="2"/>
      <c r="EP688" s="2"/>
      <c r="EQ688" s="2"/>
      <c r="ER688" s="2"/>
      <c r="ES688" s="2"/>
      <c r="ET688" s="2"/>
      <c r="EU688" s="2"/>
      <c r="EV688" s="2"/>
      <c r="EW688" s="2"/>
      <c r="EX688" s="2"/>
    </row>
    <row r="689" spans="1:154" x14ac:dyDescent="0.15">
      <c r="A689" s="35">
        <f t="shared" si="220"/>
        <v>45234</v>
      </c>
      <c r="B689" s="125">
        <f t="shared" ca="1" si="216"/>
        <v>12502.286599999999</v>
      </c>
      <c r="C689" s="14">
        <f t="shared" si="227"/>
        <v>10000</v>
      </c>
      <c r="D689" s="13">
        <f>IF(A689&lt;$B$1,VLOOKUP(A689,[1]DI!$A$4:$B$15000,2,FALSE),0)</f>
        <v>0</v>
      </c>
      <c r="E689" s="14">
        <f t="shared" si="228"/>
        <v>1</v>
      </c>
      <c r="F689" s="14">
        <f>(TRUNC(PRODUCT($E$14:$E688),16))</f>
        <v>1.25022866446672</v>
      </c>
      <c r="G689" s="14">
        <f t="shared" si="229"/>
        <v>1</v>
      </c>
      <c r="H689" s="14">
        <f t="shared" si="230"/>
        <v>1.2502286600000001</v>
      </c>
      <c r="I689" s="13">
        <f t="shared" si="221"/>
        <v>0</v>
      </c>
      <c r="J689" s="29">
        <f t="shared" si="222"/>
        <v>44559</v>
      </c>
      <c r="K689" s="2">
        <f t="shared" si="223"/>
        <v>464</v>
      </c>
      <c r="L689" s="17">
        <f t="shared" si="224"/>
        <v>465</v>
      </c>
      <c r="M689" s="12">
        <f t="shared" si="217"/>
        <v>1</v>
      </c>
      <c r="N689" s="12">
        <f t="shared" si="218"/>
        <v>1.2502286600000001</v>
      </c>
      <c r="O689" s="17">
        <f t="shared" si="215"/>
        <v>0</v>
      </c>
      <c r="P689" s="14">
        <f t="shared" si="214"/>
        <v>2502.2865999999999</v>
      </c>
      <c r="Q689" s="14">
        <v>0</v>
      </c>
      <c r="R689" s="14">
        <f t="shared" si="232"/>
        <v>0</v>
      </c>
      <c r="S689" s="20">
        <f t="shared" si="219"/>
        <v>0</v>
      </c>
      <c r="T689" s="14">
        <f t="shared" si="231"/>
        <v>0</v>
      </c>
      <c r="U689" s="4" t="str">
        <f t="shared" si="225"/>
        <v>A+J=</v>
      </c>
      <c r="V689" s="29">
        <f t="shared" si="226"/>
        <v>45747</v>
      </c>
      <c r="W689" s="3"/>
      <c r="X689" s="3"/>
      <c r="Z689" s="3"/>
      <c r="AA689" s="1"/>
      <c r="AB689" s="3"/>
      <c r="AC689" s="3"/>
      <c r="AD689" s="3"/>
      <c r="AE689" s="3"/>
      <c r="AF689" s="3"/>
      <c r="AG689" s="11"/>
      <c r="AH689" s="3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  <c r="CG689" s="2"/>
      <c r="CH689" s="2"/>
      <c r="CI689" s="2"/>
      <c r="CJ689" s="2"/>
      <c r="CK689" s="2"/>
      <c r="CL689" s="2"/>
      <c r="CM689" s="2"/>
      <c r="CN689" s="2"/>
      <c r="CO689" s="2"/>
      <c r="CP689" s="2"/>
      <c r="CQ689" s="2"/>
      <c r="CR689" s="2"/>
      <c r="CS689" s="2"/>
      <c r="CT689" s="2"/>
      <c r="CU689" s="2"/>
      <c r="CV689" s="2"/>
      <c r="CW689" s="2"/>
      <c r="CX689" s="2"/>
      <c r="CY689" s="2"/>
      <c r="CZ689" s="2"/>
      <c r="DA689" s="2"/>
      <c r="DB689" s="2"/>
      <c r="DC689" s="2"/>
      <c r="DD689" s="2"/>
      <c r="DE689" s="2"/>
      <c r="DF689" s="2"/>
      <c r="DG689" s="2"/>
      <c r="DH689" s="2"/>
      <c r="DI689" s="2"/>
      <c r="DJ689" s="2"/>
      <c r="DK689" s="2"/>
      <c r="DL689" s="2"/>
      <c r="DM689" s="2"/>
      <c r="DN689" s="2"/>
      <c r="DO689" s="2"/>
      <c r="DP689" s="2"/>
      <c r="DQ689" s="2"/>
      <c r="DR689" s="2"/>
      <c r="DS689" s="2"/>
      <c r="DT689" s="2"/>
      <c r="DU689" s="2"/>
      <c r="DV689" s="2"/>
      <c r="DW689" s="2"/>
      <c r="DX689" s="2"/>
      <c r="DY689" s="2"/>
      <c r="DZ689" s="2"/>
      <c r="EA689" s="2"/>
      <c r="EB689" s="2"/>
      <c r="EC689" s="2"/>
      <c r="ED689" s="2"/>
      <c r="EE689" s="2"/>
      <c r="EF689" s="2"/>
      <c r="EG689" s="2"/>
      <c r="EH689" s="2"/>
      <c r="EI689" s="2"/>
      <c r="EJ689" s="2"/>
      <c r="EK689" s="2"/>
      <c r="EL689" s="2"/>
      <c r="EM689" s="2"/>
      <c r="EN689" s="2"/>
      <c r="EO689" s="2"/>
      <c r="EP689" s="2"/>
      <c r="EQ689" s="2"/>
      <c r="ER689" s="2"/>
      <c r="ES689" s="2"/>
      <c r="ET689" s="2"/>
      <c r="EU689" s="2"/>
      <c r="EV689" s="2"/>
      <c r="EW689" s="2"/>
      <c r="EX689" s="2"/>
    </row>
    <row r="690" spans="1:154" x14ac:dyDescent="0.15">
      <c r="A690" s="35">
        <f t="shared" si="220"/>
        <v>45235</v>
      </c>
      <c r="B690" s="125">
        <f t="shared" ca="1" si="216"/>
        <v>12502.286599999999</v>
      </c>
      <c r="C690" s="14">
        <f t="shared" si="227"/>
        <v>10000</v>
      </c>
      <c r="D690" s="13">
        <f>IF(A690&lt;$B$1,VLOOKUP(A690,[1]DI!$A$4:$B$15000,2,FALSE),0)</f>
        <v>0</v>
      </c>
      <c r="E690" s="14">
        <f t="shared" si="228"/>
        <v>1</v>
      </c>
      <c r="F690" s="14">
        <f>(TRUNC(PRODUCT($E$14:$E689),16))</f>
        <v>1.25022866446672</v>
      </c>
      <c r="G690" s="14">
        <f t="shared" si="229"/>
        <v>1</v>
      </c>
      <c r="H690" s="14">
        <f t="shared" si="230"/>
        <v>1.2502286600000001</v>
      </c>
      <c r="I690" s="13">
        <f t="shared" si="221"/>
        <v>0</v>
      </c>
      <c r="J690" s="29">
        <f t="shared" si="222"/>
        <v>44559</v>
      </c>
      <c r="K690" s="2">
        <f t="shared" si="223"/>
        <v>464</v>
      </c>
      <c r="L690" s="17">
        <f t="shared" si="224"/>
        <v>465</v>
      </c>
      <c r="M690" s="12">
        <f t="shared" si="217"/>
        <v>1</v>
      </c>
      <c r="N690" s="12">
        <f t="shared" si="218"/>
        <v>1.2502286600000001</v>
      </c>
      <c r="O690" s="17">
        <f t="shared" si="215"/>
        <v>0</v>
      </c>
      <c r="P690" s="14">
        <f t="shared" si="214"/>
        <v>2502.2865999999999</v>
      </c>
      <c r="Q690" s="14">
        <v>0</v>
      </c>
      <c r="R690" s="14">
        <f t="shared" si="232"/>
        <v>0</v>
      </c>
      <c r="S690" s="20">
        <f t="shared" si="219"/>
        <v>0</v>
      </c>
      <c r="T690" s="14">
        <f t="shared" si="231"/>
        <v>0</v>
      </c>
      <c r="U690" s="4" t="str">
        <f t="shared" si="225"/>
        <v>A+J=</v>
      </c>
      <c r="V690" s="29">
        <f t="shared" si="226"/>
        <v>45747</v>
      </c>
      <c r="W690" s="3"/>
      <c r="X690" s="3"/>
      <c r="Z690" s="3"/>
      <c r="AA690" s="1"/>
      <c r="AB690" s="3"/>
      <c r="AC690" s="3"/>
      <c r="AD690" s="3"/>
      <c r="AE690" s="3"/>
      <c r="AF690" s="3"/>
      <c r="AG690" s="11"/>
      <c r="AH690" s="3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  <c r="CG690" s="2"/>
      <c r="CH690" s="2"/>
      <c r="CI690" s="2"/>
      <c r="CJ690" s="2"/>
      <c r="CK690" s="2"/>
      <c r="CL690" s="2"/>
      <c r="CM690" s="2"/>
      <c r="CN690" s="2"/>
      <c r="CO690" s="2"/>
      <c r="CP690" s="2"/>
      <c r="CQ690" s="2"/>
      <c r="CR690" s="2"/>
      <c r="CS690" s="2"/>
      <c r="CT690" s="2"/>
      <c r="CU690" s="2"/>
      <c r="CV690" s="2"/>
      <c r="CW690" s="2"/>
      <c r="CX690" s="2"/>
      <c r="CY690" s="2"/>
      <c r="CZ690" s="2"/>
      <c r="DA690" s="2"/>
      <c r="DB690" s="2"/>
      <c r="DC690" s="2"/>
      <c r="DD690" s="2"/>
      <c r="DE690" s="2"/>
      <c r="DF690" s="2"/>
      <c r="DG690" s="2"/>
      <c r="DH690" s="2"/>
      <c r="DI690" s="2"/>
      <c r="DJ690" s="2"/>
      <c r="DK690" s="2"/>
      <c r="DL690" s="2"/>
      <c r="DM690" s="2"/>
      <c r="DN690" s="2"/>
      <c r="DO690" s="2"/>
      <c r="DP690" s="2"/>
      <c r="DQ690" s="2"/>
      <c r="DR690" s="2"/>
      <c r="DS690" s="2"/>
      <c r="DT690" s="2"/>
      <c r="DU690" s="2"/>
      <c r="DV690" s="2"/>
      <c r="DW690" s="2"/>
      <c r="DX690" s="2"/>
      <c r="DY690" s="2"/>
      <c r="DZ690" s="2"/>
      <c r="EA690" s="2"/>
      <c r="EB690" s="2"/>
      <c r="EC690" s="2"/>
      <c r="ED690" s="2"/>
      <c r="EE690" s="2"/>
      <c r="EF690" s="2"/>
      <c r="EG690" s="2"/>
      <c r="EH690" s="2"/>
      <c r="EI690" s="2"/>
      <c r="EJ690" s="2"/>
      <c r="EK690" s="2"/>
      <c r="EL690" s="2"/>
      <c r="EM690" s="2"/>
      <c r="EN690" s="2"/>
      <c r="EO690" s="2"/>
      <c r="EP690" s="2"/>
      <c r="EQ690" s="2"/>
      <c r="ER690" s="2"/>
      <c r="ES690" s="2"/>
      <c r="ET690" s="2"/>
      <c r="EU690" s="2"/>
      <c r="EV690" s="2"/>
      <c r="EW690" s="2"/>
      <c r="EX690" s="2"/>
    </row>
    <row r="691" spans="1:154" x14ac:dyDescent="0.15">
      <c r="A691" s="35">
        <f t="shared" si="220"/>
        <v>45236</v>
      </c>
      <c r="B691" s="125">
        <f t="shared" ca="1" si="216"/>
        <v>12502.286599999999</v>
      </c>
      <c r="C691" s="14">
        <f t="shared" si="227"/>
        <v>10000</v>
      </c>
      <c r="D691" s="13">
        <f>IF(A691&lt;$B$1,VLOOKUP(A691,[1]DI!$A$4:$B$15000,2,FALSE),0)</f>
        <v>0.1215</v>
      </c>
      <c r="E691" s="14">
        <f t="shared" si="228"/>
        <v>1.00045513</v>
      </c>
      <c r="F691" s="14">
        <f>(TRUNC(PRODUCT($E$14:$E690),16))</f>
        <v>1.25022866446672</v>
      </c>
      <c r="G691" s="14">
        <f t="shared" si="229"/>
        <v>1</v>
      </c>
      <c r="H691" s="14">
        <f t="shared" si="230"/>
        <v>1.2502286600000001</v>
      </c>
      <c r="I691" s="13">
        <f t="shared" si="221"/>
        <v>0</v>
      </c>
      <c r="J691" s="29">
        <f t="shared" si="222"/>
        <v>44559</v>
      </c>
      <c r="K691" s="2">
        <f t="shared" si="223"/>
        <v>465</v>
      </c>
      <c r="L691" s="17">
        <f t="shared" si="224"/>
        <v>465</v>
      </c>
      <c r="M691" s="12">
        <f t="shared" si="217"/>
        <v>1</v>
      </c>
      <c r="N691" s="12">
        <f t="shared" si="218"/>
        <v>1.2502286600000001</v>
      </c>
      <c r="O691" s="17">
        <f t="shared" si="215"/>
        <v>0</v>
      </c>
      <c r="P691" s="14">
        <f t="shared" si="214"/>
        <v>2502.2865999999999</v>
      </c>
      <c r="Q691" s="14">
        <v>0</v>
      </c>
      <c r="R691" s="14">
        <f t="shared" si="232"/>
        <v>0</v>
      </c>
      <c r="S691" s="20">
        <f t="shared" si="219"/>
        <v>0</v>
      </c>
      <c r="T691" s="14">
        <f t="shared" si="231"/>
        <v>0</v>
      </c>
      <c r="U691" s="4" t="str">
        <f t="shared" si="225"/>
        <v>A+J=</v>
      </c>
      <c r="V691" s="29">
        <f t="shared" si="226"/>
        <v>45747</v>
      </c>
      <c r="W691" s="3"/>
      <c r="X691" s="3"/>
      <c r="Z691" s="3"/>
      <c r="AA691" s="1"/>
      <c r="AB691" s="3"/>
      <c r="AC691" s="3"/>
      <c r="AD691" s="3"/>
      <c r="AE691" s="3"/>
      <c r="AF691" s="3"/>
      <c r="AG691" s="11"/>
      <c r="AH691" s="3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  <c r="CG691" s="2"/>
      <c r="CH691" s="2"/>
      <c r="CI691" s="2"/>
      <c r="CJ691" s="2"/>
      <c r="CK691" s="2"/>
      <c r="CL691" s="2"/>
      <c r="CM691" s="2"/>
      <c r="CN691" s="2"/>
      <c r="CO691" s="2"/>
      <c r="CP691" s="2"/>
      <c r="CQ691" s="2"/>
      <c r="CR691" s="2"/>
      <c r="CS691" s="2"/>
      <c r="CT691" s="2"/>
      <c r="CU691" s="2"/>
      <c r="CV691" s="2"/>
      <c r="CW691" s="2"/>
      <c r="CX691" s="2"/>
      <c r="CY691" s="2"/>
      <c r="CZ691" s="2"/>
      <c r="DA691" s="2"/>
      <c r="DB691" s="2"/>
      <c r="DC691" s="2"/>
      <c r="DD691" s="2"/>
      <c r="DE691" s="2"/>
      <c r="DF691" s="2"/>
      <c r="DG691" s="2"/>
      <c r="DH691" s="2"/>
      <c r="DI691" s="2"/>
      <c r="DJ691" s="2"/>
      <c r="DK691" s="2"/>
      <c r="DL691" s="2"/>
      <c r="DM691" s="2"/>
      <c r="DN691" s="2"/>
      <c r="DO691" s="2"/>
      <c r="DP691" s="2"/>
      <c r="DQ691" s="2"/>
      <c r="DR691" s="2"/>
      <c r="DS691" s="2"/>
      <c r="DT691" s="2"/>
      <c r="DU691" s="2"/>
      <c r="DV691" s="2"/>
      <c r="DW691" s="2"/>
      <c r="DX691" s="2"/>
      <c r="DY691" s="2"/>
      <c r="DZ691" s="2"/>
      <c r="EA691" s="2"/>
      <c r="EB691" s="2"/>
      <c r="EC691" s="2"/>
      <c r="ED691" s="2"/>
      <c r="EE691" s="2"/>
      <c r="EF691" s="2"/>
      <c r="EG691" s="2"/>
      <c r="EH691" s="2"/>
      <c r="EI691" s="2"/>
      <c r="EJ691" s="2"/>
      <c r="EK691" s="2"/>
      <c r="EL691" s="2"/>
      <c r="EM691" s="2"/>
      <c r="EN691" s="2"/>
      <c r="EO691" s="2"/>
      <c r="EP691" s="2"/>
      <c r="EQ691" s="2"/>
      <c r="ER691" s="2"/>
      <c r="ES691" s="2"/>
      <c r="ET691" s="2"/>
      <c r="EU691" s="2"/>
      <c r="EV691" s="2"/>
      <c r="EW691" s="2"/>
      <c r="EX691" s="2"/>
    </row>
    <row r="692" spans="1:154" x14ac:dyDescent="0.15">
      <c r="A692" s="35">
        <f t="shared" si="220"/>
        <v>45237</v>
      </c>
      <c r="B692" s="125">
        <f t="shared" ca="1" si="216"/>
        <v>12507.9768</v>
      </c>
      <c r="C692" s="14">
        <f t="shared" si="227"/>
        <v>10000</v>
      </c>
      <c r="D692" s="13">
        <f>IF(A692&lt;$B$1,VLOOKUP(A692,[1]DI!$A$4:$B$15000,2,FALSE),0)</f>
        <v>0.1215</v>
      </c>
      <c r="E692" s="14">
        <f t="shared" si="228"/>
        <v>1.00045513</v>
      </c>
      <c r="F692" s="14">
        <f>(TRUNC(PRODUCT($E$14:$E691),16))</f>
        <v>1.25079768103878</v>
      </c>
      <c r="G692" s="14">
        <f t="shared" si="229"/>
        <v>1</v>
      </c>
      <c r="H692" s="14">
        <f t="shared" si="230"/>
        <v>1.25079768</v>
      </c>
      <c r="I692" s="13">
        <f t="shared" si="221"/>
        <v>0</v>
      </c>
      <c r="J692" s="29">
        <f t="shared" si="222"/>
        <v>44559</v>
      </c>
      <c r="K692" s="2">
        <f t="shared" si="223"/>
        <v>466</v>
      </c>
      <c r="L692" s="17">
        <f t="shared" si="224"/>
        <v>466</v>
      </c>
      <c r="M692" s="12">
        <f t="shared" si="217"/>
        <v>1</v>
      </c>
      <c r="N692" s="12">
        <f t="shared" si="218"/>
        <v>1.25079768</v>
      </c>
      <c r="O692" s="17">
        <f t="shared" si="215"/>
        <v>0</v>
      </c>
      <c r="P692" s="14">
        <f t="shared" ref="P692:P755" si="233">TRUNC(((N692-1)*C692),8)+TRUNC(R691*N692,8)</f>
        <v>2507.9767999999999</v>
      </c>
      <c r="Q692" s="14">
        <v>0</v>
      </c>
      <c r="R692" s="14">
        <f t="shared" si="232"/>
        <v>0</v>
      </c>
      <c r="S692" s="20">
        <f t="shared" si="219"/>
        <v>0</v>
      </c>
      <c r="T692" s="14">
        <f t="shared" si="231"/>
        <v>0</v>
      </c>
      <c r="U692" s="4" t="str">
        <f t="shared" si="225"/>
        <v>A+J=</v>
      </c>
      <c r="V692" s="29">
        <f t="shared" si="226"/>
        <v>45747</v>
      </c>
      <c r="W692" s="3"/>
      <c r="X692" s="3"/>
      <c r="Z692" s="3"/>
      <c r="AA692" s="1"/>
      <c r="AB692" s="3"/>
      <c r="AC692" s="3"/>
      <c r="AD692" s="3"/>
      <c r="AE692" s="3"/>
      <c r="AF692" s="3"/>
      <c r="AG692" s="11"/>
      <c r="AH692" s="3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  <c r="CG692" s="2"/>
      <c r="CH692" s="2"/>
      <c r="CI692" s="2"/>
      <c r="CJ692" s="2"/>
      <c r="CK692" s="2"/>
      <c r="CL692" s="2"/>
      <c r="CM692" s="2"/>
      <c r="CN692" s="2"/>
      <c r="CO692" s="2"/>
      <c r="CP692" s="2"/>
      <c r="CQ692" s="2"/>
      <c r="CR692" s="2"/>
      <c r="CS692" s="2"/>
      <c r="CT692" s="2"/>
      <c r="CU692" s="2"/>
      <c r="CV692" s="2"/>
      <c r="CW692" s="2"/>
      <c r="CX692" s="2"/>
      <c r="CY692" s="2"/>
      <c r="CZ692" s="2"/>
      <c r="DA692" s="2"/>
      <c r="DB692" s="2"/>
      <c r="DC692" s="2"/>
      <c r="DD692" s="2"/>
      <c r="DE692" s="2"/>
      <c r="DF692" s="2"/>
      <c r="DG692" s="2"/>
      <c r="DH692" s="2"/>
      <c r="DI692" s="2"/>
      <c r="DJ692" s="2"/>
      <c r="DK692" s="2"/>
      <c r="DL692" s="2"/>
      <c r="DM692" s="2"/>
      <c r="DN692" s="2"/>
      <c r="DO692" s="2"/>
      <c r="DP692" s="2"/>
      <c r="DQ692" s="2"/>
      <c r="DR692" s="2"/>
      <c r="DS692" s="2"/>
      <c r="DT692" s="2"/>
      <c r="DU692" s="2"/>
      <c r="DV692" s="2"/>
      <c r="DW692" s="2"/>
      <c r="DX692" s="2"/>
      <c r="DY692" s="2"/>
      <c r="DZ692" s="2"/>
      <c r="EA692" s="2"/>
      <c r="EB692" s="2"/>
      <c r="EC692" s="2"/>
      <c r="ED692" s="2"/>
      <c r="EE692" s="2"/>
      <c r="EF692" s="2"/>
      <c r="EG692" s="2"/>
      <c r="EH692" s="2"/>
      <c r="EI692" s="2"/>
      <c r="EJ692" s="2"/>
      <c r="EK692" s="2"/>
      <c r="EL692" s="2"/>
      <c r="EM692" s="2"/>
      <c r="EN692" s="2"/>
      <c r="EO692" s="2"/>
      <c r="EP692" s="2"/>
      <c r="EQ692" s="2"/>
      <c r="ER692" s="2"/>
      <c r="ES692" s="2"/>
      <c r="ET692" s="2"/>
      <c r="EU692" s="2"/>
      <c r="EV692" s="2"/>
      <c r="EW692" s="2"/>
      <c r="EX692" s="2"/>
    </row>
    <row r="693" spans="1:154" x14ac:dyDescent="0.15">
      <c r="A693" s="35">
        <f t="shared" si="220"/>
        <v>45238</v>
      </c>
      <c r="B693" s="125">
        <f t="shared" ca="1" si="216"/>
        <v>12513.669600000001</v>
      </c>
      <c r="C693" s="14">
        <f t="shared" si="227"/>
        <v>10000</v>
      </c>
      <c r="D693" s="13">
        <f>IF(A693&lt;$B$1,VLOOKUP(A693,[1]DI!$A$4:$B$15000,2,FALSE),0)</f>
        <v>0.1215</v>
      </c>
      <c r="E693" s="14">
        <f t="shared" si="228"/>
        <v>1.00045513</v>
      </c>
      <c r="F693" s="14">
        <f>(TRUNC(PRODUCT($E$14:$E692),16))</f>
        <v>1.25136695658735</v>
      </c>
      <c r="G693" s="14">
        <f t="shared" si="229"/>
        <v>1</v>
      </c>
      <c r="H693" s="14">
        <f t="shared" si="230"/>
        <v>1.2513669599999999</v>
      </c>
      <c r="I693" s="13">
        <f t="shared" si="221"/>
        <v>0</v>
      </c>
      <c r="J693" s="29">
        <f t="shared" si="222"/>
        <v>44559</v>
      </c>
      <c r="K693" s="2">
        <f t="shared" si="223"/>
        <v>467</v>
      </c>
      <c r="L693" s="17">
        <f t="shared" si="224"/>
        <v>467</v>
      </c>
      <c r="M693" s="12">
        <f t="shared" si="217"/>
        <v>1</v>
      </c>
      <c r="N693" s="12">
        <f t="shared" si="218"/>
        <v>1.2513669599999999</v>
      </c>
      <c r="O693" s="17">
        <f t="shared" si="215"/>
        <v>0</v>
      </c>
      <c r="P693" s="14">
        <f t="shared" si="233"/>
        <v>2513.6696000000002</v>
      </c>
      <c r="Q693" s="14">
        <v>0</v>
      </c>
      <c r="R693" s="14">
        <f t="shared" si="232"/>
        <v>0</v>
      </c>
      <c r="S693" s="20">
        <f t="shared" si="219"/>
        <v>0</v>
      </c>
      <c r="T693" s="14">
        <f t="shared" si="231"/>
        <v>0</v>
      </c>
      <c r="U693" s="4" t="str">
        <f t="shared" si="225"/>
        <v>A+J=</v>
      </c>
      <c r="V693" s="29">
        <f t="shared" si="226"/>
        <v>45747</v>
      </c>
      <c r="W693" s="3"/>
      <c r="X693" s="3"/>
      <c r="Z693" s="3"/>
      <c r="AA693" s="1"/>
      <c r="AB693" s="3"/>
      <c r="AC693" s="3"/>
      <c r="AD693" s="3"/>
      <c r="AE693" s="3"/>
      <c r="AF693" s="3"/>
      <c r="AG693" s="11"/>
      <c r="AH693" s="3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  <c r="CG693" s="2"/>
      <c r="CH693" s="2"/>
      <c r="CI693" s="2"/>
      <c r="CJ693" s="2"/>
      <c r="CK693" s="2"/>
      <c r="CL693" s="2"/>
      <c r="CM693" s="2"/>
      <c r="CN693" s="2"/>
      <c r="CO693" s="2"/>
      <c r="CP693" s="2"/>
      <c r="CQ693" s="2"/>
      <c r="CR693" s="2"/>
      <c r="CS693" s="2"/>
      <c r="CT693" s="2"/>
      <c r="CU693" s="2"/>
      <c r="CV693" s="2"/>
      <c r="CW693" s="2"/>
      <c r="CX693" s="2"/>
      <c r="CY693" s="2"/>
      <c r="CZ693" s="2"/>
      <c r="DA693" s="2"/>
      <c r="DB693" s="2"/>
      <c r="DC693" s="2"/>
      <c r="DD693" s="2"/>
      <c r="DE693" s="2"/>
      <c r="DF693" s="2"/>
      <c r="DG693" s="2"/>
      <c r="DH693" s="2"/>
      <c r="DI693" s="2"/>
      <c r="DJ693" s="2"/>
      <c r="DK693" s="2"/>
      <c r="DL693" s="2"/>
      <c r="DM693" s="2"/>
      <c r="DN693" s="2"/>
      <c r="DO693" s="2"/>
      <c r="DP693" s="2"/>
      <c r="DQ693" s="2"/>
      <c r="DR693" s="2"/>
      <c r="DS693" s="2"/>
      <c r="DT693" s="2"/>
      <c r="DU693" s="2"/>
      <c r="DV693" s="2"/>
      <c r="DW693" s="2"/>
      <c r="DX693" s="2"/>
      <c r="DY693" s="2"/>
      <c r="DZ693" s="2"/>
      <c r="EA693" s="2"/>
      <c r="EB693" s="2"/>
      <c r="EC693" s="2"/>
      <c r="ED693" s="2"/>
      <c r="EE693" s="2"/>
      <c r="EF693" s="2"/>
      <c r="EG693" s="2"/>
      <c r="EH693" s="2"/>
      <c r="EI693" s="2"/>
      <c r="EJ693" s="2"/>
      <c r="EK693" s="2"/>
      <c r="EL693" s="2"/>
      <c r="EM693" s="2"/>
      <c r="EN693" s="2"/>
      <c r="EO693" s="2"/>
      <c r="EP693" s="2"/>
      <c r="EQ693" s="2"/>
      <c r="ER693" s="2"/>
      <c r="ES693" s="2"/>
      <c r="ET693" s="2"/>
      <c r="EU693" s="2"/>
      <c r="EV693" s="2"/>
      <c r="EW693" s="2"/>
      <c r="EX693" s="2"/>
    </row>
    <row r="694" spans="1:154" x14ac:dyDescent="0.15">
      <c r="A694" s="35">
        <f t="shared" si="220"/>
        <v>45239</v>
      </c>
      <c r="B694" s="125">
        <f t="shared" ca="1" si="216"/>
        <v>12519.3649</v>
      </c>
      <c r="C694" s="14">
        <f t="shared" si="227"/>
        <v>10000</v>
      </c>
      <c r="D694" s="13">
        <f>IF(A694&lt;$B$1,VLOOKUP(A694,[1]DI!$A$4:$B$15000,2,FALSE),0)</f>
        <v>0.1215</v>
      </c>
      <c r="E694" s="14">
        <f t="shared" si="228"/>
        <v>1.00045513</v>
      </c>
      <c r="F694" s="14">
        <f>(TRUNC(PRODUCT($E$14:$E693),16))</f>
        <v>1.2519364912302999</v>
      </c>
      <c r="G694" s="14">
        <f t="shared" si="229"/>
        <v>1</v>
      </c>
      <c r="H694" s="14">
        <f t="shared" si="230"/>
        <v>1.2519364900000001</v>
      </c>
      <c r="I694" s="13">
        <f t="shared" si="221"/>
        <v>0</v>
      </c>
      <c r="J694" s="29">
        <f t="shared" si="222"/>
        <v>44559</v>
      </c>
      <c r="K694" s="2">
        <f t="shared" si="223"/>
        <v>468</v>
      </c>
      <c r="L694" s="17">
        <f t="shared" si="224"/>
        <v>468</v>
      </c>
      <c r="M694" s="12">
        <f t="shared" si="217"/>
        <v>1</v>
      </c>
      <c r="N694" s="12">
        <f t="shared" si="218"/>
        <v>1.2519364900000001</v>
      </c>
      <c r="O694" s="17">
        <f t="shared" si="215"/>
        <v>0</v>
      </c>
      <c r="P694" s="14">
        <f t="shared" si="233"/>
        <v>2519.3649</v>
      </c>
      <c r="Q694" s="14">
        <v>0</v>
      </c>
      <c r="R694" s="14">
        <f t="shared" si="232"/>
        <v>0</v>
      </c>
      <c r="S694" s="20">
        <f t="shared" si="219"/>
        <v>0</v>
      </c>
      <c r="T694" s="14">
        <f t="shared" si="231"/>
        <v>0</v>
      </c>
      <c r="U694" s="4" t="str">
        <f t="shared" si="225"/>
        <v>A+J=</v>
      </c>
      <c r="V694" s="29">
        <f t="shared" si="226"/>
        <v>45747</v>
      </c>
      <c r="W694" s="3"/>
      <c r="X694" s="3"/>
      <c r="Z694" s="3"/>
      <c r="AA694" s="1"/>
      <c r="AB694" s="3"/>
      <c r="AC694" s="3"/>
      <c r="AD694" s="3"/>
      <c r="AE694" s="3"/>
      <c r="AF694" s="3"/>
      <c r="AG694" s="11"/>
      <c r="AH694" s="3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  <c r="CG694" s="2"/>
      <c r="CH694" s="2"/>
      <c r="CI694" s="2"/>
      <c r="CJ694" s="2"/>
      <c r="CK694" s="2"/>
      <c r="CL694" s="2"/>
      <c r="CM694" s="2"/>
      <c r="CN694" s="2"/>
      <c r="CO694" s="2"/>
      <c r="CP694" s="2"/>
      <c r="CQ694" s="2"/>
      <c r="CR694" s="2"/>
      <c r="CS694" s="2"/>
      <c r="CT694" s="2"/>
      <c r="CU694" s="2"/>
      <c r="CV694" s="2"/>
      <c r="CW694" s="2"/>
      <c r="CX694" s="2"/>
      <c r="CY694" s="2"/>
      <c r="CZ694" s="2"/>
      <c r="DA694" s="2"/>
      <c r="DB694" s="2"/>
      <c r="DC694" s="2"/>
      <c r="DD694" s="2"/>
      <c r="DE694" s="2"/>
      <c r="DF694" s="2"/>
      <c r="DG694" s="2"/>
      <c r="DH694" s="2"/>
      <c r="DI694" s="2"/>
      <c r="DJ694" s="2"/>
      <c r="DK694" s="2"/>
      <c r="DL694" s="2"/>
      <c r="DM694" s="2"/>
      <c r="DN694" s="2"/>
      <c r="DO694" s="2"/>
      <c r="DP694" s="2"/>
      <c r="DQ694" s="2"/>
      <c r="DR694" s="2"/>
      <c r="DS694" s="2"/>
      <c r="DT694" s="2"/>
      <c r="DU694" s="2"/>
      <c r="DV694" s="2"/>
      <c r="DW694" s="2"/>
      <c r="DX694" s="2"/>
      <c r="DY694" s="2"/>
      <c r="DZ694" s="2"/>
      <c r="EA694" s="2"/>
      <c r="EB694" s="2"/>
      <c r="EC694" s="2"/>
      <c r="ED694" s="2"/>
      <c r="EE694" s="2"/>
      <c r="EF694" s="2"/>
      <c r="EG694" s="2"/>
      <c r="EH694" s="2"/>
      <c r="EI694" s="2"/>
      <c r="EJ694" s="2"/>
      <c r="EK694" s="2"/>
      <c r="EL694" s="2"/>
      <c r="EM694" s="2"/>
      <c r="EN694" s="2"/>
      <c r="EO694" s="2"/>
      <c r="EP694" s="2"/>
      <c r="EQ694" s="2"/>
      <c r="ER694" s="2"/>
      <c r="ES694" s="2"/>
      <c r="ET694" s="2"/>
      <c r="EU694" s="2"/>
      <c r="EV694" s="2"/>
      <c r="EW694" s="2"/>
      <c r="EX694" s="2"/>
    </row>
    <row r="695" spans="1:154" x14ac:dyDescent="0.15">
      <c r="A695" s="35">
        <f t="shared" si="220"/>
        <v>45240</v>
      </c>
      <c r="B695" s="125">
        <f t="shared" ca="1" si="216"/>
        <v>12525.062900000001</v>
      </c>
      <c r="C695" s="14">
        <f t="shared" si="227"/>
        <v>10000</v>
      </c>
      <c r="D695" s="13">
        <f>IF(A695&lt;$B$1,VLOOKUP(A695,[1]DI!$A$4:$B$15000,2,FALSE),0)</f>
        <v>0.1215</v>
      </c>
      <c r="E695" s="14">
        <f t="shared" si="228"/>
        <v>1.00045513</v>
      </c>
      <c r="F695" s="14">
        <f>(TRUNC(PRODUCT($E$14:$E694),16))</f>
        <v>1.2525062850855599</v>
      </c>
      <c r="G695" s="14">
        <f t="shared" si="229"/>
        <v>1</v>
      </c>
      <c r="H695" s="14">
        <f t="shared" si="230"/>
        <v>1.2525062899999999</v>
      </c>
      <c r="I695" s="13">
        <f t="shared" si="221"/>
        <v>0</v>
      </c>
      <c r="J695" s="29">
        <f t="shared" si="222"/>
        <v>44559</v>
      </c>
      <c r="K695" s="2">
        <f t="shared" si="223"/>
        <v>469</v>
      </c>
      <c r="L695" s="17">
        <f t="shared" si="224"/>
        <v>469</v>
      </c>
      <c r="M695" s="12">
        <f t="shared" si="217"/>
        <v>1</v>
      </c>
      <c r="N695" s="12">
        <f t="shared" si="218"/>
        <v>1.2525062899999999</v>
      </c>
      <c r="O695" s="17">
        <f t="shared" si="215"/>
        <v>0</v>
      </c>
      <c r="P695" s="14">
        <f t="shared" si="233"/>
        <v>2525.0628999999999</v>
      </c>
      <c r="Q695" s="14">
        <v>0</v>
      </c>
      <c r="R695" s="14">
        <f t="shared" si="232"/>
        <v>0</v>
      </c>
      <c r="S695" s="20">
        <f t="shared" si="219"/>
        <v>0</v>
      </c>
      <c r="T695" s="14">
        <f t="shared" si="231"/>
        <v>0</v>
      </c>
      <c r="U695" s="4" t="str">
        <f t="shared" si="225"/>
        <v>A+J=</v>
      </c>
      <c r="V695" s="29">
        <f t="shared" si="226"/>
        <v>45747</v>
      </c>
      <c r="W695" s="3"/>
      <c r="X695" s="3"/>
      <c r="Z695" s="3"/>
      <c r="AA695" s="1"/>
      <c r="AB695" s="3"/>
      <c r="AC695" s="3"/>
      <c r="AD695" s="3"/>
      <c r="AE695" s="3"/>
      <c r="AF695" s="3"/>
      <c r="AG695" s="11"/>
      <c r="AH695" s="3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  <c r="CG695" s="2"/>
      <c r="CH695" s="2"/>
      <c r="CI695" s="2"/>
      <c r="CJ695" s="2"/>
      <c r="CK695" s="2"/>
      <c r="CL695" s="2"/>
      <c r="CM695" s="2"/>
      <c r="CN695" s="2"/>
      <c r="CO695" s="2"/>
      <c r="CP695" s="2"/>
      <c r="CQ695" s="2"/>
      <c r="CR695" s="2"/>
      <c r="CS695" s="2"/>
      <c r="CT695" s="2"/>
      <c r="CU695" s="2"/>
      <c r="CV695" s="2"/>
      <c r="CW695" s="2"/>
      <c r="CX695" s="2"/>
      <c r="CY695" s="2"/>
      <c r="CZ695" s="2"/>
      <c r="DA695" s="2"/>
      <c r="DB695" s="2"/>
      <c r="DC695" s="2"/>
      <c r="DD695" s="2"/>
      <c r="DE695" s="2"/>
      <c r="DF695" s="2"/>
      <c r="DG695" s="2"/>
      <c r="DH695" s="2"/>
      <c r="DI695" s="2"/>
      <c r="DJ695" s="2"/>
      <c r="DK695" s="2"/>
      <c r="DL695" s="2"/>
      <c r="DM695" s="2"/>
      <c r="DN695" s="2"/>
      <c r="DO695" s="2"/>
      <c r="DP695" s="2"/>
      <c r="DQ695" s="2"/>
      <c r="DR695" s="2"/>
      <c r="DS695" s="2"/>
      <c r="DT695" s="2"/>
      <c r="DU695" s="2"/>
      <c r="DV695" s="2"/>
      <c r="DW695" s="2"/>
      <c r="DX695" s="2"/>
      <c r="DY695" s="2"/>
      <c r="DZ695" s="2"/>
      <c r="EA695" s="2"/>
      <c r="EB695" s="2"/>
      <c r="EC695" s="2"/>
      <c r="ED695" s="2"/>
      <c r="EE695" s="2"/>
      <c r="EF695" s="2"/>
      <c r="EG695" s="2"/>
      <c r="EH695" s="2"/>
      <c r="EI695" s="2"/>
      <c r="EJ695" s="2"/>
      <c r="EK695" s="2"/>
      <c r="EL695" s="2"/>
      <c r="EM695" s="2"/>
      <c r="EN695" s="2"/>
      <c r="EO695" s="2"/>
      <c r="EP695" s="2"/>
      <c r="EQ695" s="2"/>
      <c r="ER695" s="2"/>
      <c r="ES695" s="2"/>
      <c r="ET695" s="2"/>
      <c r="EU695" s="2"/>
      <c r="EV695" s="2"/>
      <c r="EW695" s="2"/>
      <c r="EX695" s="2"/>
    </row>
    <row r="696" spans="1:154" x14ac:dyDescent="0.15">
      <c r="A696" s="35">
        <f t="shared" si="220"/>
        <v>45241</v>
      </c>
      <c r="B696" s="125">
        <f t="shared" ca="1" si="216"/>
        <v>12530.7634</v>
      </c>
      <c r="C696" s="14">
        <f t="shared" si="227"/>
        <v>10000</v>
      </c>
      <c r="D696" s="13">
        <f>IF(A696&lt;$B$1,VLOOKUP(A696,[1]DI!$A$4:$B$15000,2,FALSE),0)</f>
        <v>0</v>
      </c>
      <c r="E696" s="14">
        <f t="shared" si="228"/>
        <v>1</v>
      </c>
      <c r="F696" s="14">
        <f>(TRUNC(PRODUCT($E$14:$E695),16))</f>
        <v>1.2530763382710901</v>
      </c>
      <c r="G696" s="14">
        <f t="shared" si="229"/>
        <v>1</v>
      </c>
      <c r="H696" s="14">
        <f t="shared" si="230"/>
        <v>1.25307634</v>
      </c>
      <c r="I696" s="13">
        <f t="shared" si="221"/>
        <v>0</v>
      </c>
      <c r="J696" s="29">
        <f t="shared" si="222"/>
        <v>44559</v>
      </c>
      <c r="K696" s="2">
        <f t="shared" si="223"/>
        <v>469</v>
      </c>
      <c r="L696" s="17">
        <f t="shared" si="224"/>
        <v>470</v>
      </c>
      <c r="M696" s="12">
        <f t="shared" si="217"/>
        <v>1</v>
      </c>
      <c r="N696" s="12">
        <f t="shared" si="218"/>
        <v>1.25307634</v>
      </c>
      <c r="O696" s="17">
        <f t="shared" si="215"/>
        <v>0</v>
      </c>
      <c r="P696" s="14">
        <f t="shared" si="233"/>
        <v>2530.7633999999998</v>
      </c>
      <c r="Q696" s="14">
        <v>0</v>
      </c>
      <c r="R696" s="14">
        <f t="shared" si="232"/>
        <v>0</v>
      </c>
      <c r="S696" s="20">
        <f t="shared" si="219"/>
        <v>0</v>
      </c>
      <c r="T696" s="14">
        <f t="shared" si="231"/>
        <v>0</v>
      </c>
      <c r="U696" s="4" t="str">
        <f t="shared" si="225"/>
        <v>A+J=</v>
      </c>
      <c r="V696" s="29">
        <f t="shared" si="226"/>
        <v>45747</v>
      </c>
      <c r="W696" s="3"/>
      <c r="X696" s="3"/>
      <c r="Z696" s="3"/>
      <c r="AA696" s="1"/>
      <c r="AB696" s="3"/>
      <c r="AC696" s="3"/>
      <c r="AD696" s="3"/>
      <c r="AE696" s="3"/>
      <c r="AF696" s="3"/>
      <c r="AG696" s="11"/>
      <c r="AH696" s="3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  <c r="CG696" s="2"/>
      <c r="CH696" s="2"/>
      <c r="CI696" s="2"/>
      <c r="CJ696" s="2"/>
      <c r="CK696" s="2"/>
      <c r="CL696" s="2"/>
      <c r="CM696" s="2"/>
      <c r="CN696" s="2"/>
      <c r="CO696" s="2"/>
      <c r="CP696" s="2"/>
      <c r="CQ696" s="2"/>
      <c r="CR696" s="2"/>
      <c r="CS696" s="2"/>
      <c r="CT696" s="2"/>
      <c r="CU696" s="2"/>
      <c r="CV696" s="2"/>
      <c r="CW696" s="2"/>
      <c r="CX696" s="2"/>
      <c r="CY696" s="2"/>
      <c r="CZ696" s="2"/>
      <c r="DA696" s="2"/>
      <c r="DB696" s="2"/>
      <c r="DC696" s="2"/>
      <c r="DD696" s="2"/>
      <c r="DE696" s="2"/>
      <c r="DF696" s="2"/>
      <c r="DG696" s="2"/>
      <c r="DH696" s="2"/>
      <c r="DI696" s="2"/>
      <c r="DJ696" s="2"/>
      <c r="DK696" s="2"/>
      <c r="DL696" s="2"/>
      <c r="DM696" s="2"/>
      <c r="DN696" s="2"/>
      <c r="DO696" s="2"/>
      <c r="DP696" s="2"/>
      <c r="DQ696" s="2"/>
      <c r="DR696" s="2"/>
      <c r="DS696" s="2"/>
      <c r="DT696" s="2"/>
      <c r="DU696" s="2"/>
      <c r="DV696" s="2"/>
      <c r="DW696" s="2"/>
      <c r="DX696" s="2"/>
      <c r="DY696" s="2"/>
      <c r="DZ696" s="2"/>
      <c r="EA696" s="2"/>
      <c r="EB696" s="2"/>
      <c r="EC696" s="2"/>
      <c r="ED696" s="2"/>
      <c r="EE696" s="2"/>
      <c r="EF696" s="2"/>
      <c r="EG696" s="2"/>
      <c r="EH696" s="2"/>
      <c r="EI696" s="2"/>
      <c r="EJ696" s="2"/>
      <c r="EK696" s="2"/>
      <c r="EL696" s="2"/>
      <c r="EM696" s="2"/>
      <c r="EN696" s="2"/>
      <c r="EO696" s="2"/>
      <c r="EP696" s="2"/>
      <c r="EQ696" s="2"/>
      <c r="ER696" s="2"/>
      <c r="ES696" s="2"/>
      <c r="ET696" s="2"/>
      <c r="EU696" s="2"/>
      <c r="EV696" s="2"/>
      <c r="EW696" s="2"/>
      <c r="EX696" s="2"/>
    </row>
    <row r="697" spans="1:154" x14ac:dyDescent="0.15">
      <c r="A697" s="35">
        <f t="shared" si="220"/>
        <v>45242</v>
      </c>
      <c r="B697" s="125">
        <f t="shared" ca="1" si="216"/>
        <v>12530.7634</v>
      </c>
      <c r="C697" s="14">
        <f t="shared" si="227"/>
        <v>10000</v>
      </c>
      <c r="D697" s="13">
        <f>IF(A697&lt;$B$1,VLOOKUP(A697,[1]DI!$A$4:$B$15000,2,FALSE),0)</f>
        <v>0</v>
      </c>
      <c r="E697" s="14">
        <f t="shared" si="228"/>
        <v>1</v>
      </c>
      <c r="F697" s="14">
        <f>(TRUNC(PRODUCT($E$14:$E696),16))</f>
        <v>1.2530763382710901</v>
      </c>
      <c r="G697" s="14">
        <f t="shared" si="229"/>
        <v>1</v>
      </c>
      <c r="H697" s="14">
        <f t="shared" si="230"/>
        <v>1.25307634</v>
      </c>
      <c r="I697" s="13">
        <f t="shared" si="221"/>
        <v>0</v>
      </c>
      <c r="J697" s="29">
        <f t="shared" si="222"/>
        <v>44559</v>
      </c>
      <c r="K697" s="2">
        <f t="shared" si="223"/>
        <v>469</v>
      </c>
      <c r="L697" s="17">
        <f t="shared" si="224"/>
        <v>470</v>
      </c>
      <c r="M697" s="12">
        <f t="shared" si="217"/>
        <v>1</v>
      </c>
      <c r="N697" s="12">
        <f t="shared" si="218"/>
        <v>1.25307634</v>
      </c>
      <c r="O697" s="17">
        <f t="shared" si="215"/>
        <v>0</v>
      </c>
      <c r="P697" s="14">
        <f t="shared" si="233"/>
        <v>2530.7633999999998</v>
      </c>
      <c r="Q697" s="14">
        <v>0</v>
      </c>
      <c r="R697" s="14">
        <f t="shared" si="232"/>
        <v>0</v>
      </c>
      <c r="S697" s="20">
        <f t="shared" si="219"/>
        <v>0</v>
      </c>
      <c r="T697" s="14">
        <f t="shared" si="231"/>
        <v>0</v>
      </c>
      <c r="U697" s="4" t="str">
        <f t="shared" si="225"/>
        <v>A+J=</v>
      </c>
      <c r="V697" s="29">
        <f t="shared" si="226"/>
        <v>45747</v>
      </c>
      <c r="W697" s="3"/>
      <c r="X697" s="3"/>
      <c r="Z697" s="3"/>
      <c r="AA697" s="1"/>
      <c r="AB697" s="3"/>
      <c r="AC697" s="3"/>
      <c r="AD697" s="3"/>
      <c r="AE697" s="3"/>
      <c r="AF697" s="3"/>
      <c r="AG697" s="11"/>
      <c r="AH697" s="3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  <c r="CG697" s="2"/>
      <c r="CH697" s="2"/>
      <c r="CI697" s="2"/>
      <c r="CJ697" s="2"/>
      <c r="CK697" s="2"/>
      <c r="CL697" s="2"/>
      <c r="CM697" s="2"/>
      <c r="CN697" s="2"/>
      <c r="CO697" s="2"/>
      <c r="CP697" s="2"/>
      <c r="CQ697" s="2"/>
      <c r="CR697" s="2"/>
      <c r="CS697" s="2"/>
      <c r="CT697" s="2"/>
      <c r="CU697" s="2"/>
      <c r="CV697" s="2"/>
      <c r="CW697" s="2"/>
      <c r="CX697" s="2"/>
      <c r="CY697" s="2"/>
      <c r="CZ697" s="2"/>
      <c r="DA697" s="2"/>
      <c r="DB697" s="2"/>
      <c r="DC697" s="2"/>
      <c r="DD697" s="2"/>
      <c r="DE697" s="2"/>
      <c r="DF697" s="2"/>
      <c r="DG697" s="2"/>
      <c r="DH697" s="2"/>
      <c r="DI697" s="2"/>
      <c r="DJ697" s="2"/>
      <c r="DK697" s="2"/>
      <c r="DL697" s="2"/>
      <c r="DM697" s="2"/>
      <c r="DN697" s="2"/>
      <c r="DO697" s="2"/>
      <c r="DP697" s="2"/>
      <c r="DQ697" s="2"/>
      <c r="DR697" s="2"/>
      <c r="DS697" s="2"/>
      <c r="DT697" s="2"/>
      <c r="DU697" s="2"/>
      <c r="DV697" s="2"/>
      <c r="DW697" s="2"/>
      <c r="DX697" s="2"/>
      <c r="DY697" s="2"/>
      <c r="DZ697" s="2"/>
      <c r="EA697" s="2"/>
      <c r="EB697" s="2"/>
      <c r="EC697" s="2"/>
      <c r="ED697" s="2"/>
      <c r="EE697" s="2"/>
      <c r="EF697" s="2"/>
      <c r="EG697" s="2"/>
      <c r="EH697" s="2"/>
      <c r="EI697" s="2"/>
      <c r="EJ697" s="2"/>
      <c r="EK697" s="2"/>
      <c r="EL697" s="2"/>
      <c r="EM697" s="2"/>
      <c r="EN697" s="2"/>
      <c r="EO697" s="2"/>
      <c r="EP697" s="2"/>
      <c r="EQ697" s="2"/>
      <c r="ER697" s="2"/>
      <c r="ES697" s="2"/>
      <c r="ET697" s="2"/>
      <c r="EU697" s="2"/>
      <c r="EV697" s="2"/>
      <c r="EW697" s="2"/>
      <c r="EX697" s="2"/>
    </row>
    <row r="698" spans="1:154" x14ac:dyDescent="0.15">
      <c r="A698" s="35">
        <f t="shared" si="220"/>
        <v>45243</v>
      </c>
      <c r="B698" s="125">
        <f t="shared" ca="1" si="216"/>
        <v>12530.7634</v>
      </c>
      <c r="C698" s="14">
        <f t="shared" si="227"/>
        <v>10000</v>
      </c>
      <c r="D698" s="13">
        <f>IF(A698&lt;$B$1,VLOOKUP(A698,[1]DI!$A$4:$B$15000,2,FALSE),0)</f>
        <v>0.1215</v>
      </c>
      <c r="E698" s="14">
        <f t="shared" si="228"/>
        <v>1.00045513</v>
      </c>
      <c r="F698" s="14">
        <f>(TRUNC(PRODUCT($E$14:$E697),16))</f>
        <v>1.2530763382710901</v>
      </c>
      <c r="G698" s="14">
        <f t="shared" si="229"/>
        <v>1</v>
      </c>
      <c r="H698" s="14">
        <f t="shared" si="230"/>
        <v>1.25307634</v>
      </c>
      <c r="I698" s="13">
        <f t="shared" si="221"/>
        <v>0</v>
      </c>
      <c r="J698" s="29">
        <f t="shared" si="222"/>
        <v>44559</v>
      </c>
      <c r="K698" s="2">
        <f t="shared" si="223"/>
        <v>470</v>
      </c>
      <c r="L698" s="17">
        <f t="shared" si="224"/>
        <v>470</v>
      </c>
      <c r="M698" s="12">
        <f t="shared" si="217"/>
        <v>1</v>
      </c>
      <c r="N698" s="12">
        <f t="shared" si="218"/>
        <v>1.25307634</v>
      </c>
      <c r="O698" s="17">
        <f t="shared" si="215"/>
        <v>0</v>
      </c>
      <c r="P698" s="14">
        <f t="shared" si="233"/>
        <v>2530.7633999999998</v>
      </c>
      <c r="Q698" s="14">
        <v>0</v>
      </c>
      <c r="R698" s="14">
        <f t="shared" si="232"/>
        <v>0</v>
      </c>
      <c r="S698" s="20">
        <f t="shared" si="219"/>
        <v>0</v>
      </c>
      <c r="T698" s="14">
        <f t="shared" si="231"/>
        <v>0</v>
      </c>
      <c r="U698" s="4" t="str">
        <f t="shared" si="225"/>
        <v>A+J=</v>
      </c>
      <c r="V698" s="29">
        <f t="shared" si="226"/>
        <v>45747</v>
      </c>
      <c r="W698" s="3"/>
      <c r="X698" s="3"/>
      <c r="Z698" s="3"/>
      <c r="AA698" s="1"/>
      <c r="AB698" s="3"/>
      <c r="AC698" s="3"/>
      <c r="AD698" s="3"/>
      <c r="AE698" s="3"/>
      <c r="AF698" s="3"/>
      <c r="AG698" s="11"/>
      <c r="AH698" s="3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  <c r="CG698" s="2"/>
      <c r="CH698" s="2"/>
      <c r="CI698" s="2"/>
      <c r="CJ698" s="2"/>
      <c r="CK698" s="2"/>
      <c r="CL698" s="2"/>
      <c r="CM698" s="2"/>
      <c r="CN698" s="2"/>
      <c r="CO698" s="2"/>
      <c r="CP698" s="2"/>
      <c r="CQ698" s="2"/>
      <c r="CR698" s="2"/>
      <c r="CS698" s="2"/>
      <c r="CT698" s="2"/>
      <c r="CU698" s="2"/>
      <c r="CV698" s="2"/>
      <c r="CW698" s="2"/>
      <c r="CX698" s="2"/>
      <c r="CY698" s="2"/>
      <c r="CZ698" s="2"/>
      <c r="DA698" s="2"/>
      <c r="DB698" s="2"/>
      <c r="DC698" s="2"/>
      <c r="DD698" s="2"/>
      <c r="DE698" s="2"/>
      <c r="DF698" s="2"/>
      <c r="DG698" s="2"/>
      <c r="DH698" s="2"/>
      <c r="DI698" s="2"/>
      <c r="DJ698" s="2"/>
      <c r="DK698" s="2"/>
      <c r="DL698" s="2"/>
      <c r="DM698" s="2"/>
      <c r="DN698" s="2"/>
      <c r="DO698" s="2"/>
      <c r="DP698" s="2"/>
      <c r="DQ698" s="2"/>
      <c r="DR698" s="2"/>
      <c r="DS698" s="2"/>
      <c r="DT698" s="2"/>
      <c r="DU698" s="2"/>
      <c r="DV698" s="2"/>
      <c r="DW698" s="2"/>
      <c r="DX698" s="2"/>
      <c r="DY698" s="2"/>
      <c r="DZ698" s="2"/>
      <c r="EA698" s="2"/>
      <c r="EB698" s="2"/>
      <c r="EC698" s="2"/>
      <c r="ED698" s="2"/>
      <c r="EE698" s="2"/>
      <c r="EF698" s="2"/>
      <c r="EG698" s="2"/>
      <c r="EH698" s="2"/>
      <c r="EI698" s="2"/>
      <c r="EJ698" s="2"/>
      <c r="EK698" s="2"/>
      <c r="EL698" s="2"/>
      <c r="EM698" s="2"/>
      <c r="EN698" s="2"/>
      <c r="EO698" s="2"/>
      <c r="EP698" s="2"/>
      <c r="EQ698" s="2"/>
      <c r="ER698" s="2"/>
      <c r="ES698" s="2"/>
      <c r="ET698" s="2"/>
      <c r="EU698" s="2"/>
      <c r="EV698" s="2"/>
      <c r="EW698" s="2"/>
      <c r="EX698" s="2"/>
    </row>
    <row r="699" spans="1:154" x14ac:dyDescent="0.15">
      <c r="A699" s="35">
        <f t="shared" si="220"/>
        <v>45244</v>
      </c>
      <c r="B699" s="125">
        <f t="shared" ca="1" si="216"/>
        <v>12536.4665</v>
      </c>
      <c r="C699" s="14">
        <f t="shared" si="227"/>
        <v>10000</v>
      </c>
      <c r="D699" s="13">
        <f>IF(A699&lt;$B$1,VLOOKUP(A699,[1]DI!$A$4:$B$15000,2,FALSE),0)</f>
        <v>0.1215</v>
      </c>
      <c r="E699" s="14">
        <f t="shared" si="228"/>
        <v>1.00045513</v>
      </c>
      <c r="F699" s="14">
        <f>(TRUNC(PRODUCT($E$14:$E698),16))</f>
        <v>1.25364665090493</v>
      </c>
      <c r="G699" s="14">
        <f t="shared" si="229"/>
        <v>1</v>
      </c>
      <c r="H699" s="14">
        <f t="shared" si="230"/>
        <v>1.2536466500000001</v>
      </c>
      <c r="I699" s="13">
        <f t="shared" si="221"/>
        <v>0</v>
      </c>
      <c r="J699" s="29">
        <f t="shared" si="222"/>
        <v>44559</v>
      </c>
      <c r="K699" s="2">
        <f t="shared" si="223"/>
        <v>471</v>
      </c>
      <c r="L699" s="17">
        <f t="shared" si="224"/>
        <v>471</v>
      </c>
      <c r="M699" s="12">
        <f t="shared" si="217"/>
        <v>1</v>
      </c>
      <c r="N699" s="12">
        <f t="shared" si="218"/>
        <v>1.2536466500000001</v>
      </c>
      <c r="O699" s="17">
        <f t="shared" si="215"/>
        <v>0</v>
      </c>
      <c r="P699" s="14">
        <f t="shared" si="233"/>
        <v>2536.4665</v>
      </c>
      <c r="Q699" s="14">
        <v>0</v>
      </c>
      <c r="R699" s="14">
        <f t="shared" si="232"/>
        <v>0</v>
      </c>
      <c r="S699" s="20">
        <f t="shared" si="219"/>
        <v>0</v>
      </c>
      <c r="T699" s="14">
        <f t="shared" si="231"/>
        <v>0</v>
      </c>
      <c r="U699" s="4" t="str">
        <f t="shared" si="225"/>
        <v>A+J=</v>
      </c>
      <c r="V699" s="29">
        <f t="shared" si="226"/>
        <v>45747</v>
      </c>
      <c r="W699" s="3"/>
      <c r="X699" s="3"/>
      <c r="Z699" s="3"/>
      <c r="AA699" s="1"/>
      <c r="AB699" s="3"/>
      <c r="AC699" s="3"/>
      <c r="AD699" s="3"/>
      <c r="AE699" s="3"/>
      <c r="AF699" s="3"/>
      <c r="AG699" s="11"/>
      <c r="AH699" s="3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  <c r="CG699" s="2"/>
      <c r="CH699" s="2"/>
      <c r="CI699" s="2"/>
      <c r="CJ699" s="2"/>
      <c r="CK699" s="2"/>
      <c r="CL699" s="2"/>
      <c r="CM699" s="2"/>
      <c r="CN699" s="2"/>
      <c r="CO699" s="2"/>
      <c r="CP699" s="2"/>
      <c r="CQ699" s="2"/>
      <c r="CR699" s="2"/>
      <c r="CS699" s="2"/>
      <c r="CT699" s="2"/>
      <c r="CU699" s="2"/>
      <c r="CV699" s="2"/>
      <c r="CW699" s="2"/>
      <c r="CX699" s="2"/>
      <c r="CY699" s="2"/>
      <c r="CZ699" s="2"/>
      <c r="DA699" s="2"/>
      <c r="DB699" s="2"/>
      <c r="DC699" s="2"/>
      <c r="DD699" s="2"/>
      <c r="DE699" s="2"/>
      <c r="DF699" s="2"/>
      <c r="DG699" s="2"/>
      <c r="DH699" s="2"/>
      <c r="DI699" s="2"/>
      <c r="DJ699" s="2"/>
      <c r="DK699" s="2"/>
      <c r="DL699" s="2"/>
      <c r="DM699" s="2"/>
      <c r="DN699" s="2"/>
      <c r="DO699" s="2"/>
      <c r="DP699" s="2"/>
      <c r="DQ699" s="2"/>
      <c r="DR699" s="2"/>
      <c r="DS699" s="2"/>
      <c r="DT699" s="2"/>
      <c r="DU699" s="2"/>
      <c r="DV699" s="2"/>
      <c r="DW699" s="2"/>
      <c r="DX699" s="2"/>
      <c r="DY699" s="2"/>
      <c r="DZ699" s="2"/>
      <c r="EA699" s="2"/>
      <c r="EB699" s="2"/>
      <c r="EC699" s="2"/>
      <c r="ED699" s="2"/>
      <c r="EE699" s="2"/>
      <c r="EF699" s="2"/>
      <c r="EG699" s="2"/>
      <c r="EH699" s="2"/>
      <c r="EI699" s="2"/>
      <c r="EJ699" s="2"/>
      <c r="EK699" s="2"/>
      <c r="EL699" s="2"/>
      <c r="EM699" s="2"/>
      <c r="EN699" s="2"/>
      <c r="EO699" s="2"/>
      <c r="EP699" s="2"/>
      <c r="EQ699" s="2"/>
      <c r="ER699" s="2"/>
      <c r="ES699" s="2"/>
      <c r="ET699" s="2"/>
      <c r="EU699" s="2"/>
      <c r="EV699" s="2"/>
      <c r="EW699" s="2"/>
      <c r="EX699" s="2"/>
    </row>
    <row r="700" spans="1:154" x14ac:dyDescent="0.15">
      <c r="A700" s="35">
        <f t="shared" si="220"/>
        <v>45245</v>
      </c>
      <c r="B700" s="125">
        <f t="shared" ca="1" si="216"/>
        <v>12542.172200000001</v>
      </c>
      <c r="C700" s="14">
        <f t="shared" si="227"/>
        <v>10000</v>
      </c>
      <c r="D700" s="13">
        <f>IF(A700&lt;$B$1,VLOOKUP(A700,[1]DI!$A$4:$B$15000,2,FALSE),0)</f>
        <v>0</v>
      </c>
      <c r="E700" s="14">
        <f t="shared" si="228"/>
        <v>1</v>
      </c>
      <c r="F700" s="14">
        <f>(TRUNC(PRODUCT($E$14:$E699),16))</f>
        <v>1.25421722310515</v>
      </c>
      <c r="G700" s="14">
        <f t="shared" si="229"/>
        <v>1</v>
      </c>
      <c r="H700" s="14">
        <f t="shared" si="230"/>
        <v>1.2542172199999999</v>
      </c>
      <c r="I700" s="13">
        <f t="shared" si="221"/>
        <v>0</v>
      </c>
      <c r="J700" s="29">
        <f t="shared" si="222"/>
        <v>44559</v>
      </c>
      <c r="K700" s="2">
        <f t="shared" si="223"/>
        <v>471</v>
      </c>
      <c r="L700" s="17">
        <f t="shared" si="224"/>
        <v>472</v>
      </c>
      <c r="M700" s="12">
        <f t="shared" si="217"/>
        <v>1</v>
      </c>
      <c r="N700" s="12">
        <f t="shared" si="218"/>
        <v>1.2542172199999999</v>
      </c>
      <c r="O700" s="17">
        <f t="shared" si="215"/>
        <v>0</v>
      </c>
      <c r="P700" s="14">
        <f t="shared" si="233"/>
        <v>2542.1722</v>
      </c>
      <c r="Q700" s="14">
        <v>0</v>
      </c>
      <c r="R700" s="14">
        <f t="shared" si="232"/>
        <v>0</v>
      </c>
      <c r="S700" s="20">
        <f t="shared" si="219"/>
        <v>0</v>
      </c>
      <c r="T700" s="14">
        <f t="shared" si="231"/>
        <v>0</v>
      </c>
      <c r="U700" s="4" t="str">
        <f t="shared" si="225"/>
        <v>A+J=</v>
      </c>
      <c r="V700" s="29">
        <f t="shared" si="226"/>
        <v>45747</v>
      </c>
      <c r="W700" s="3"/>
      <c r="X700" s="3"/>
      <c r="Z700" s="3"/>
      <c r="AA700" s="1"/>
      <c r="AB700" s="3"/>
      <c r="AC700" s="3"/>
      <c r="AD700" s="3"/>
      <c r="AE700" s="3"/>
      <c r="AF700" s="3"/>
      <c r="AG700" s="11"/>
      <c r="AH700" s="3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  <c r="CG700" s="2"/>
      <c r="CH700" s="2"/>
      <c r="CI700" s="2"/>
      <c r="CJ700" s="2"/>
      <c r="CK700" s="2"/>
      <c r="CL700" s="2"/>
      <c r="CM700" s="2"/>
      <c r="CN700" s="2"/>
      <c r="CO700" s="2"/>
      <c r="CP700" s="2"/>
      <c r="CQ700" s="2"/>
      <c r="CR700" s="2"/>
      <c r="CS700" s="2"/>
      <c r="CT700" s="2"/>
      <c r="CU700" s="2"/>
      <c r="CV700" s="2"/>
      <c r="CW700" s="2"/>
      <c r="CX700" s="2"/>
      <c r="CY700" s="2"/>
      <c r="CZ700" s="2"/>
      <c r="DA700" s="2"/>
      <c r="DB700" s="2"/>
      <c r="DC700" s="2"/>
      <c r="DD700" s="2"/>
      <c r="DE700" s="2"/>
      <c r="DF700" s="2"/>
      <c r="DG700" s="2"/>
      <c r="DH700" s="2"/>
      <c r="DI700" s="2"/>
      <c r="DJ700" s="2"/>
      <c r="DK700" s="2"/>
      <c r="DL700" s="2"/>
      <c r="DM700" s="2"/>
      <c r="DN700" s="2"/>
      <c r="DO700" s="2"/>
      <c r="DP700" s="2"/>
      <c r="DQ700" s="2"/>
      <c r="DR700" s="2"/>
      <c r="DS700" s="2"/>
      <c r="DT700" s="2"/>
      <c r="DU700" s="2"/>
      <c r="DV700" s="2"/>
      <c r="DW700" s="2"/>
      <c r="DX700" s="2"/>
      <c r="DY700" s="2"/>
      <c r="DZ700" s="2"/>
      <c r="EA700" s="2"/>
      <c r="EB700" s="2"/>
      <c r="EC700" s="2"/>
      <c r="ED700" s="2"/>
      <c r="EE700" s="2"/>
      <c r="EF700" s="2"/>
      <c r="EG700" s="2"/>
      <c r="EH700" s="2"/>
      <c r="EI700" s="2"/>
      <c r="EJ700" s="2"/>
      <c r="EK700" s="2"/>
      <c r="EL700" s="2"/>
      <c r="EM700" s="2"/>
      <c r="EN700" s="2"/>
      <c r="EO700" s="2"/>
      <c r="EP700" s="2"/>
      <c r="EQ700" s="2"/>
      <c r="ER700" s="2"/>
      <c r="ES700" s="2"/>
      <c r="ET700" s="2"/>
      <c r="EU700" s="2"/>
      <c r="EV700" s="2"/>
      <c r="EW700" s="2"/>
      <c r="EX700" s="2"/>
    </row>
    <row r="701" spans="1:154" x14ac:dyDescent="0.15">
      <c r="A701" s="35">
        <f t="shared" si="220"/>
        <v>45246</v>
      </c>
      <c r="B701" s="125">
        <f t="shared" ca="1" si="216"/>
        <v>12542.172200000001</v>
      </c>
      <c r="C701" s="14">
        <f t="shared" si="227"/>
        <v>10000</v>
      </c>
      <c r="D701" s="13">
        <f>IF(A701&lt;$B$1,VLOOKUP(A701,[1]DI!$A$4:$B$15000,2,FALSE),0)</f>
        <v>0.1215</v>
      </c>
      <c r="E701" s="14">
        <f t="shared" si="228"/>
        <v>1.00045513</v>
      </c>
      <c r="F701" s="14">
        <f>(TRUNC(PRODUCT($E$14:$E700),16))</f>
        <v>1.25421722310515</v>
      </c>
      <c r="G701" s="14">
        <f t="shared" si="229"/>
        <v>1</v>
      </c>
      <c r="H701" s="14">
        <f t="shared" si="230"/>
        <v>1.2542172199999999</v>
      </c>
      <c r="I701" s="13">
        <f t="shared" si="221"/>
        <v>0</v>
      </c>
      <c r="J701" s="29">
        <f t="shared" si="222"/>
        <v>44559</v>
      </c>
      <c r="K701" s="2">
        <f t="shared" si="223"/>
        <v>472</v>
      </c>
      <c r="L701" s="17">
        <f t="shared" si="224"/>
        <v>472</v>
      </c>
      <c r="M701" s="12">
        <f t="shared" si="217"/>
        <v>1</v>
      </c>
      <c r="N701" s="12">
        <f t="shared" si="218"/>
        <v>1.2542172199999999</v>
      </c>
      <c r="O701" s="17">
        <f t="shared" si="215"/>
        <v>0</v>
      </c>
      <c r="P701" s="14">
        <f t="shared" si="233"/>
        <v>2542.1722</v>
      </c>
      <c r="Q701" s="14">
        <v>0</v>
      </c>
      <c r="R701" s="14">
        <f t="shared" si="232"/>
        <v>0</v>
      </c>
      <c r="S701" s="20">
        <f t="shared" si="219"/>
        <v>0</v>
      </c>
      <c r="T701" s="14">
        <f t="shared" si="231"/>
        <v>0</v>
      </c>
      <c r="U701" s="4" t="str">
        <f t="shared" si="225"/>
        <v>A+J=</v>
      </c>
      <c r="V701" s="29">
        <f t="shared" si="226"/>
        <v>45747</v>
      </c>
      <c r="W701" s="3"/>
      <c r="X701" s="3"/>
      <c r="Z701" s="3"/>
      <c r="AA701" s="1"/>
      <c r="AB701" s="3"/>
      <c r="AC701" s="3"/>
      <c r="AD701" s="3"/>
      <c r="AE701" s="3"/>
      <c r="AF701" s="3"/>
      <c r="AG701" s="11"/>
      <c r="AH701" s="3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  <c r="CG701" s="2"/>
      <c r="CH701" s="2"/>
      <c r="CI701" s="2"/>
      <c r="CJ701" s="2"/>
      <c r="CK701" s="2"/>
      <c r="CL701" s="2"/>
      <c r="CM701" s="2"/>
      <c r="CN701" s="2"/>
      <c r="CO701" s="2"/>
      <c r="CP701" s="2"/>
      <c r="CQ701" s="2"/>
      <c r="CR701" s="2"/>
      <c r="CS701" s="2"/>
      <c r="CT701" s="2"/>
      <c r="CU701" s="2"/>
      <c r="CV701" s="2"/>
      <c r="CW701" s="2"/>
      <c r="CX701" s="2"/>
      <c r="CY701" s="2"/>
      <c r="CZ701" s="2"/>
      <c r="DA701" s="2"/>
      <c r="DB701" s="2"/>
      <c r="DC701" s="2"/>
      <c r="DD701" s="2"/>
      <c r="DE701" s="2"/>
      <c r="DF701" s="2"/>
      <c r="DG701" s="2"/>
      <c r="DH701" s="2"/>
      <c r="DI701" s="2"/>
      <c r="DJ701" s="2"/>
      <c r="DK701" s="2"/>
      <c r="DL701" s="2"/>
      <c r="DM701" s="2"/>
      <c r="DN701" s="2"/>
      <c r="DO701" s="2"/>
      <c r="DP701" s="2"/>
      <c r="DQ701" s="2"/>
      <c r="DR701" s="2"/>
      <c r="DS701" s="2"/>
      <c r="DT701" s="2"/>
      <c r="DU701" s="2"/>
      <c r="DV701" s="2"/>
      <c r="DW701" s="2"/>
      <c r="DX701" s="2"/>
      <c r="DY701" s="2"/>
      <c r="DZ701" s="2"/>
      <c r="EA701" s="2"/>
      <c r="EB701" s="2"/>
      <c r="EC701" s="2"/>
      <c r="ED701" s="2"/>
      <c r="EE701" s="2"/>
      <c r="EF701" s="2"/>
      <c r="EG701" s="2"/>
      <c r="EH701" s="2"/>
      <c r="EI701" s="2"/>
      <c r="EJ701" s="2"/>
      <c r="EK701" s="2"/>
      <c r="EL701" s="2"/>
      <c r="EM701" s="2"/>
      <c r="EN701" s="2"/>
      <c r="EO701" s="2"/>
      <c r="EP701" s="2"/>
      <c r="EQ701" s="2"/>
      <c r="ER701" s="2"/>
      <c r="ES701" s="2"/>
      <c r="ET701" s="2"/>
      <c r="EU701" s="2"/>
      <c r="EV701" s="2"/>
      <c r="EW701" s="2"/>
      <c r="EX701" s="2"/>
    </row>
    <row r="702" spans="1:154" x14ac:dyDescent="0.15">
      <c r="A702" s="35">
        <f t="shared" si="220"/>
        <v>45247</v>
      </c>
      <c r="B702" s="125">
        <f t="shared" ca="1" si="216"/>
        <v>12547.880499999999</v>
      </c>
      <c r="C702" s="14">
        <f t="shared" si="227"/>
        <v>10000</v>
      </c>
      <c r="D702" s="13">
        <f>IF(A702&lt;$B$1,VLOOKUP(A702,[1]DI!$A$4:$B$15000,2,FALSE),0)</f>
        <v>0.1215</v>
      </c>
      <c r="E702" s="14">
        <f t="shared" si="228"/>
        <v>1.00045513</v>
      </c>
      <c r="F702" s="14">
        <f>(TRUNC(PRODUCT($E$14:$E701),16))</f>
        <v>1.2547880549899</v>
      </c>
      <c r="G702" s="14">
        <f t="shared" si="229"/>
        <v>1</v>
      </c>
      <c r="H702" s="14">
        <f t="shared" si="230"/>
        <v>1.2547880499999999</v>
      </c>
      <c r="I702" s="13">
        <f t="shared" si="221"/>
        <v>0</v>
      </c>
      <c r="J702" s="29">
        <f t="shared" si="222"/>
        <v>44559</v>
      </c>
      <c r="K702" s="2">
        <f t="shared" si="223"/>
        <v>473</v>
      </c>
      <c r="L702" s="17">
        <f t="shared" si="224"/>
        <v>473</v>
      </c>
      <c r="M702" s="12">
        <f t="shared" si="217"/>
        <v>1</v>
      </c>
      <c r="N702" s="12">
        <f t="shared" si="218"/>
        <v>1.2547880499999999</v>
      </c>
      <c r="O702" s="17">
        <f t="shared" si="215"/>
        <v>0</v>
      </c>
      <c r="P702" s="14">
        <f t="shared" si="233"/>
        <v>2547.8805000000002</v>
      </c>
      <c r="Q702" s="14">
        <v>0</v>
      </c>
      <c r="R702" s="14">
        <f t="shared" si="232"/>
        <v>0</v>
      </c>
      <c r="S702" s="20">
        <f t="shared" si="219"/>
        <v>0</v>
      </c>
      <c r="T702" s="14">
        <f t="shared" si="231"/>
        <v>0</v>
      </c>
      <c r="U702" s="4" t="str">
        <f t="shared" si="225"/>
        <v>A+J=</v>
      </c>
      <c r="V702" s="29">
        <f t="shared" si="226"/>
        <v>45747</v>
      </c>
      <c r="W702" s="3"/>
      <c r="X702" s="3"/>
      <c r="Z702" s="3"/>
      <c r="AA702" s="1"/>
      <c r="AB702" s="3"/>
      <c r="AC702" s="3"/>
      <c r="AD702" s="3"/>
      <c r="AE702" s="3"/>
      <c r="AF702" s="3"/>
      <c r="AG702" s="11"/>
      <c r="AH702" s="3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  <c r="CG702" s="2"/>
      <c r="CH702" s="2"/>
      <c r="CI702" s="2"/>
      <c r="CJ702" s="2"/>
      <c r="CK702" s="2"/>
      <c r="CL702" s="2"/>
      <c r="CM702" s="2"/>
      <c r="CN702" s="2"/>
      <c r="CO702" s="2"/>
      <c r="CP702" s="2"/>
      <c r="CQ702" s="2"/>
      <c r="CR702" s="2"/>
      <c r="CS702" s="2"/>
      <c r="CT702" s="2"/>
      <c r="CU702" s="2"/>
      <c r="CV702" s="2"/>
      <c r="CW702" s="2"/>
      <c r="CX702" s="2"/>
      <c r="CY702" s="2"/>
      <c r="CZ702" s="2"/>
      <c r="DA702" s="2"/>
      <c r="DB702" s="2"/>
      <c r="DC702" s="2"/>
      <c r="DD702" s="2"/>
      <c r="DE702" s="2"/>
      <c r="DF702" s="2"/>
      <c r="DG702" s="2"/>
      <c r="DH702" s="2"/>
      <c r="DI702" s="2"/>
      <c r="DJ702" s="2"/>
      <c r="DK702" s="2"/>
      <c r="DL702" s="2"/>
      <c r="DM702" s="2"/>
      <c r="DN702" s="2"/>
      <c r="DO702" s="2"/>
      <c r="DP702" s="2"/>
      <c r="DQ702" s="2"/>
      <c r="DR702" s="2"/>
      <c r="DS702" s="2"/>
      <c r="DT702" s="2"/>
      <c r="DU702" s="2"/>
      <c r="DV702" s="2"/>
      <c r="DW702" s="2"/>
      <c r="DX702" s="2"/>
      <c r="DY702" s="2"/>
      <c r="DZ702" s="2"/>
      <c r="EA702" s="2"/>
      <c r="EB702" s="2"/>
      <c r="EC702" s="2"/>
      <c r="ED702" s="2"/>
      <c r="EE702" s="2"/>
      <c r="EF702" s="2"/>
      <c r="EG702" s="2"/>
      <c r="EH702" s="2"/>
      <c r="EI702" s="2"/>
      <c r="EJ702" s="2"/>
      <c r="EK702" s="2"/>
      <c r="EL702" s="2"/>
      <c r="EM702" s="2"/>
      <c r="EN702" s="2"/>
      <c r="EO702" s="2"/>
      <c r="EP702" s="2"/>
      <c r="EQ702" s="2"/>
      <c r="ER702" s="2"/>
      <c r="ES702" s="2"/>
      <c r="ET702" s="2"/>
      <c r="EU702" s="2"/>
      <c r="EV702" s="2"/>
      <c r="EW702" s="2"/>
      <c r="EX702" s="2"/>
    </row>
    <row r="703" spans="1:154" x14ac:dyDescent="0.15">
      <c r="A703" s="35">
        <f t="shared" si="220"/>
        <v>45248</v>
      </c>
      <c r="B703" s="125">
        <f t="shared" ca="1" si="216"/>
        <v>12553.5915</v>
      </c>
      <c r="C703" s="14">
        <f t="shared" si="227"/>
        <v>10000</v>
      </c>
      <c r="D703" s="13">
        <f>IF(A703&lt;$B$1,VLOOKUP(A703,[1]DI!$A$4:$B$15000,2,FALSE),0)</f>
        <v>0</v>
      </c>
      <c r="E703" s="14">
        <f t="shared" si="228"/>
        <v>1</v>
      </c>
      <c r="F703" s="14">
        <f>(TRUNC(PRODUCT($E$14:$E702),16))</f>
        <v>1.2553591466773699</v>
      </c>
      <c r="G703" s="14">
        <f t="shared" si="229"/>
        <v>1</v>
      </c>
      <c r="H703" s="14">
        <f t="shared" si="230"/>
        <v>1.2553591500000001</v>
      </c>
      <c r="I703" s="13">
        <f t="shared" si="221"/>
        <v>0</v>
      </c>
      <c r="J703" s="29">
        <f t="shared" si="222"/>
        <v>44559</v>
      </c>
      <c r="K703" s="2">
        <f t="shared" si="223"/>
        <v>473</v>
      </c>
      <c r="L703" s="17">
        <f t="shared" si="224"/>
        <v>474</v>
      </c>
      <c r="M703" s="12">
        <f t="shared" si="217"/>
        <v>1</v>
      </c>
      <c r="N703" s="12">
        <f t="shared" si="218"/>
        <v>1.2553591500000001</v>
      </c>
      <c r="O703" s="17">
        <f t="shared" si="215"/>
        <v>0</v>
      </c>
      <c r="P703" s="14">
        <f t="shared" si="233"/>
        <v>2553.5915</v>
      </c>
      <c r="Q703" s="14">
        <v>0</v>
      </c>
      <c r="R703" s="14">
        <f t="shared" si="232"/>
        <v>0</v>
      </c>
      <c r="S703" s="20">
        <f t="shared" si="219"/>
        <v>0</v>
      </c>
      <c r="T703" s="14">
        <f t="shared" si="231"/>
        <v>0</v>
      </c>
      <c r="U703" s="4" t="str">
        <f t="shared" si="225"/>
        <v>A+J=</v>
      </c>
      <c r="V703" s="29">
        <f t="shared" si="226"/>
        <v>45747</v>
      </c>
      <c r="W703" s="3"/>
      <c r="X703" s="3"/>
      <c r="Z703" s="3"/>
      <c r="AA703" s="1"/>
      <c r="AB703" s="3"/>
      <c r="AC703" s="3"/>
      <c r="AD703" s="3"/>
      <c r="AE703" s="3"/>
      <c r="AF703" s="3"/>
      <c r="AG703" s="11"/>
      <c r="AH703" s="3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  <c r="CG703" s="2"/>
      <c r="CH703" s="2"/>
      <c r="CI703" s="2"/>
      <c r="CJ703" s="2"/>
      <c r="CK703" s="2"/>
      <c r="CL703" s="2"/>
      <c r="CM703" s="2"/>
      <c r="CN703" s="2"/>
      <c r="CO703" s="2"/>
      <c r="CP703" s="2"/>
      <c r="CQ703" s="2"/>
      <c r="CR703" s="2"/>
      <c r="CS703" s="2"/>
      <c r="CT703" s="2"/>
      <c r="CU703" s="2"/>
      <c r="CV703" s="2"/>
      <c r="CW703" s="2"/>
      <c r="CX703" s="2"/>
      <c r="CY703" s="2"/>
      <c r="CZ703" s="2"/>
      <c r="DA703" s="2"/>
      <c r="DB703" s="2"/>
      <c r="DC703" s="2"/>
      <c r="DD703" s="2"/>
      <c r="DE703" s="2"/>
      <c r="DF703" s="2"/>
      <c r="DG703" s="2"/>
      <c r="DH703" s="2"/>
      <c r="DI703" s="2"/>
      <c r="DJ703" s="2"/>
      <c r="DK703" s="2"/>
      <c r="DL703" s="2"/>
      <c r="DM703" s="2"/>
      <c r="DN703" s="2"/>
      <c r="DO703" s="2"/>
      <c r="DP703" s="2"/>
      <c r="DQ703" s="2"/>
      <c r="DR703" s="2"/>
      <c r="DS703" s="2"/>
      <c r="DT703" s="2"/>
      <c r="DU703" s="2"/>
      <c r="DV703" s="2"/>
      <c r="DW703" s="2"/>
      <c r="DX703" s="2"/>
      <c r="DY703" s="2"/>
      <c r="DZ703" s="2"/>
      <c r="EA703" s="2"/>
      <c r="EB703" s="2"/>
      <c r="EC703" s="2"/>
      <c r="ED703" s="2"/>
      <c r="EE703" s="2"/>
      <c r="EF703" s="2"/>
      <c r="EG703" s="2"/>
      <c r="EH703" s="2"/>
      <c r="EI703" s="2"/>
      <c r="EJ703" s="2"/>
      <c r="EK703" s="2"/>
      <c r="EL703" s="2"/>
      <c r="EM703" s="2"/>
      <c r="EN703" s="2"/>
      <c r="EO703" s="2"/>
      <c r="EP703" s="2"/>
      <c r="EQ703" s="2"/>
      <c r="ER703" s="2"/>
      <c r="ES703" s="2"/>
      <c r="ET703" s="2"/>
      <c r="EU703" s="2"/>
      <c r="EV703" s="2"/>
      <c r="EW703" s="2"/>
      <c r="EX703" s="2"/>
    </row>
    <row r="704" spans="1:154" x14ac:dyDescent="0.15">
      <c r="A704" s="35">
        <f t="shared" si="220"/>
        <v>45249</v>
      </c>
      <c r="B704" s="125">
        <f t="shared" ca="1" si="216"/>
        <v>12553.5915</v>
      </c>
      <c r="C704" s="14">
        <f t="shared" si="227"/>
        <v>10000</v>
      </c>
      <c r="D704" s="13">
        <f>IF(A704&lt;$B$1,VLOOKUP(A704,[1]DI!$A$4:$B$15000,2,FALSE),0)</f>
        <v>0</v>
      </c>
      <c r="E704" s="14">
        <f t="shared" si="228"/>
        <v>1</v>
      </c>
      <c r="F704" s="14">
        <f>(TRUNC(PRODUCT($E$14:$E703),16))</f>
        <v>1.2553591466773699</v>
      </c>
      <c r="G704" s="14">
        <f t="shared" si="229"/>
        <v>1</v>
      </c>
      <c r="H704" s="14">
        <f t="shared" si="230"/>
        <v>1.2553591500000001</v>
      </c>
      <c r="I704" s="13">
        <f t="shared" si="221"/>
        <v>0</v>
      </c>
      <c r="J704" s="29">
        <f t="shared" si="222"/>
        <v>44559</v>
      </c>
      <c r="K704" s="2">
        <f t="shared" si="223"/>
        <v>473</v>
      </c>
      <c r="L704" s="17">
        <f t="shared" si="224"/>
        <v>474</v>
      </c>
      <c r="M704" s="12">
        <f t="shared" si="217"/>
        <v>1</v>
      </c>
      <c r="N704" s="12">
        <f t="shared" si="218"/>
        <v>1.2553591500000001</v>
      </c>
      <c r="O704" s="17">
        <f t="shared" si="215"/>
        <v>0</v>
      </c>
      <c r="P704" s="14">
        <f t="shared" si="233"/>
        <v>2553.5915</v>
      </c>
      <c r="Q704" s="14">
        <v>0</v>
      </c>
      <c r="R704" s="14">
        <f t="shared" si="232"/>
        <v>0</v>
      </c>
      <c r="S704" s="20">
        <f t="shared" si="219"/>
        <v>0</v>
      </c>
      <c r="T704" s="14">
        <f t="shared" si="231"/>
        <v>0</v>
      </c>
      <c r="U704" s="4" t="str">
        <f t="shared" si="225"/>
        <v>A+J=</v>
      </c>
      <c r="V704" s="29">
        <f t="shared" si="226"/>
        <v>45747</v>
      </c>
      <c r="W704" s="3"/>
      <c r="X704" s="3"/>
      <c r="Z704" s="3"/>
      <c r="AA704" s="1"/>
      <c r="AB704" s="3"/>
      <c r="AC704" s="3"/>
      <c r="AD704" s="3"/>
      <c r="AE704" s="3"/>
      <c r="AF704" s="3"/>
      <c r="AG704" s="11"/>
      <c r="AH704" s="3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  <c r="CG704" s="2"/>
      <c r="CH704" s="2"/>
      <c r="CI704" s="2"/>
      <c r="CJ704" s="2"/>
      <c r="CK704" s="2"/>
      <c r="CL704" s="2"/>
      <c r="CM704" s="2"/>
      <c r="CN704" s="2"/>
      <c r="CO704" s="2"/>
      <c r="CP704" s="2"/>
      <c r="CQ704" s="2"/>
      <c r="CR704" s="2"/>
      <c r="CS704" s="2"/>
      <c r="CT704" s="2"/>
      <c r="CU704" s="2"/>
      <c r="CV704" s="2"/>
      <c r="CW704" s="2"/>
      <c r="CX704" s="2"/>
      <c r="CY704" s="2"/>
      <c r="CZ704" s="2"/>
      <c r="DA704" s="2"/>
      <c r="DB704" s="2"/>
      <c r="DC704" s="2"/>
      <c r="DD704" s="2"/>
      <c r="DE704" s="2"/>
      <c r="DF704" s="2"/>
      <c r="DG704" s="2"/>
      <c r="DH704" s="2"/>
      <c r="DI704" s="2"/>
      <c r="DJ704" s="2"/>
      <c r="DK704" s="2"/>
      <c r="DL704" s="2"/>
      <c r="DM704" s="2"/>
      <c r="DN704" s="2"/>
      <c r="DO704" s="2"/>
      <c r="DP704" s="2"/>
      <c r="DQ704" s="2"/>
      <c r="DR704" s="2"/>
      <c r="DS704" s="2"/>
      <c r="DT704" s="2"/>
      <c r="DU704" s="2"/>
      <c r="DV704" s="2"/>
      <c r="DW704" s="2"/>
      <c r="DX704" s="2"/>
      <c r="DY704" s="2"/>
      <c r="DZ704" s="2"/>
      <c r="EA704" s="2"/>
      <c r="EB704" s="2"/>
      <c r="EC704" s="2"/>
      <c r="ED704" s="2"/>
      <c r="EE704" s="2"/>
      <c r="EF704" s="2"/>
      <c r="EG704" s="2"/>
      <c r="EH704" s="2"/>
      <c r="EI704" s="2"/>
      <c r="EJ704" s="2"/>
      <c r="EK704" s="2"/>
      <c r="EL704" s="2"/>
      <c r="EM704" s="2"/>
      <c r="EN704" s="2"/>
      <c r="EO704" s="2"/>
      <c r="EP704" s="2"/>
      <c r="EQ704" s="2"/>
      <c r="ER704" s="2"/>
      <c r="ES704" s="2"/>
      <c r="ET704" s="2"/>
      <c r="EU704" s="2"/>
      <c r="EV704" s="2"/>
      <c r="EW704" s="2"/>
      <c r="EX704" s="2"/>
    </row>
    <row r="705" spans="1:154" x14ac:dyDescent="0.15">
      <c r="A705" s="35">
        <f t="shared" si="220"/>
        <v>45250</v>
      </c>
      <c r="B705" s="125">
        <f t="shared" ca="1" si="216"/>
        <v>12553.5915</v>
      </c>
      <c r="C705" s="14">
        <f t="shared" si="227"/>
        <v>10000</v>
      </c>
      <c r="D705" s="13">
        <f>IF(A705&lt;$B$1,VLOOKUP(A705,[1]DI!$A$4:$B$15000,2,FALSE),0)</f>
        <v>0.1215</v>
      </c>
      <c r="E705" s="14">
        <f t="shared" si="228"/>
        <v>1.00045513</v>
      </c>
      <c r="F705" s="14">
        <f>(TRUNC(PRODUCT($E$14:$E704),16))</f>
        <v>1.2553591466773699</v>
      </c>
      <c r="G705" s="14">
        <f t="shared" si="229"/>
        <v>1</v>
      </c>
      <c r="H705" s="14">
        <f t="shared" si="230"/>
        <v>1.2553591500000001</v>
      </c>
      <c r="I705" s="13">
        <f t="shared" si="221"/>
        <v>0</v>
      </c>
      <c r="J705" s="29">
        <f t="shared" si="222"/>
        <v>44559</v>
      </c>
      <c r="K705" s="2">
        <f t="shared" si="223"/>
        <v>474</v>
      </c>
      <c r="L705" s="17">
        <f t="shared" si="224"/>
        <v>474</v>
      </c>
      <c r="M705" s="12">
        <f t="shared" si="217"/>
        <v>1</v>
      </c>
      <c r="N705" s="12">
        <f t="shared" si="218"/>
        <v>1.2553591500000001</v>
      </c>
      <c r="O705" s="17">
        <f t="shared" si="215"/>
        <v>0</v>
      </c>
      <c r="P705" s="14">
        <f t="shared" si="233"/>
        <v>2553.5915</v>
      </c>
      <c r="Q705" s="14">
        <v>0</v>
      </c>
      <c r="R705" s="14">
        <f t="shared" si="232"/>
        <v>0</v>
      </c>
      <c r="S705" s="20">
        <f t="shared" si="219"/>
        <v>0</v>
      </c>
      <c r="T705" s="14">
        <f t="shared" si="231"/>
        <v>0</v>
      </c>
      <c r="U705" s="4" t="str">
        <f t="shared" si="225"/>
        <v>A+J=</v>
      </c>
      <c r="V705" s="29">
        <f t="shared" si="226"/>
        <v>45747</v>
      </c>
      <c r="W705" s="3"/>
      <c r="X705" s="3"/>
      <c r="Z705" s="3"/>
      <c r="AA705" s="1"/>
      <c r="AB705" s="3"/>
      <c r="AC705" s="3"/>
      <c r="AD705" s="3"/>
      <c r="AE705" s="3"/>
      <c r="AF705" s="3"/>
      <c r="AG705" s="11"/>
      <c r="AH705" s="3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  <c r="CG705" s="2"/>
      <c r="CH705" s="2"/>
      <c r="CI705" s="2"/>
      <c r="CJ705" s="2"/>
      <c r="CK705" s="2"/>
      <c r="CL705" s="2"/>
      <c r="CM705" s="2"/>
      <c r="CN705" s="2"/>
      <c r="CO705" s="2"/>
      <c r="CP705" s="2"/>
      <c r="CQ705" s="2"/>
      <c r="CR705" s="2"/>
      <c r="CS705" s="2"/>
      <c r="CT705" s="2"/>
      <c r="CU705" s="2"/>
      <c r="CV705" s="2"/>
      <c r="CW705" s="2"/>
      <c r="CX705" s="2"/>
      <c r="CY705" s="2"/>
      <c r="CZ705" s="2"/>
      <c r="DA705" s="2"/>
      <c r="DB705" s="2"/>
      <c r="DC705" s="2"/>
      <c r="DD705" s="2"/>
      <c r="DE705" s="2"/>
      <c r="DF705" s="2"/>
      <c r="DG705" s="2"/>
      <c r="DH705" s="2"/>
      <c r="DI705" s="2"/>
      <c r="DJ705" s="2"/>
      <c r="DK705" s="2"/>
      <c r="DL705" s="2"/>
      <c r="DM705" s="2"/>
      <c r="DN705" s="2"/>
      <c r="DO705" s="2"/>
      <c r="DP705" s="2"/>
      <c r="DQ705" s="2"/>
      <c r="DR705" s="2"/>
      <c r="DS705" s="2"/>
      <c r="DT705" s="2"/>
      <c r="DU705" s="2"/>
      <c r="DV705" s="2"/>
      <c r="DW705" s="2"/>
      <c r="DX705" s="2"/>
      <c r="DY705" s="2"/>
      <c r="DZ705" s="2"/>
      <c r="EA705" s="2"/>
      <c r="EB705" s="2"/>
      <c r="EC705" s="2"/>
      <c r="ED705" s="2"/>
      <c r="EE705" s="2"/>
      <c r="EF705" s="2"/>
      <c r="EG705" s="2"/>
      <c r="EH705" s="2"/>
      <c r="EI705" s="2"/>
      <c r="EJ705" s="2"/>
      <c r="EK705" s="2"/>
      <c r="EL705" s="2"/>
      <c r="EM705" s="2"/>
      <c r="EN705" s="2"/>
      <c r="EO705" s="2"/>
      <c r="EP705" s="2"/>
      <c r="EQ705" s="2"/>
      <c r="ER705" s="2"/>
      <c r="ES705" s="2"/>
      <c r="ET705" s="2"/>
      <c r="EU705" s="2"/>
      <c r="EV705" s="2"/>
      <c r="EW705" s="2"/>
      <c r="EX705" s="2"/>
    </row>
    <row r="706" spans="1:154" x14ac:dyDescent="0.15">
      <c r="A706" s="35">
        <f t="shared" si="220"/>
        <v>45251</v>
      </c>
      <c r="B706" s="125">
        <f t="shared" ca="1" si="216"/>
        <v>12559.305</v>
      </c>
      <c r="C706" s="14">
        <f t="shared" si="227"/>
        <v>10000</v>
      </c>
      <c r="D706" s="13">
        <f>IF(A706&lt;$B$1,VLOOKUP(A706,[1]DI!$A$4:$B$15000,2,FALSE),0)</f>
        <v>0.1215</v>
      </c>
      <c r="E706" s="14">
        <f t="shared" si="228"/>
        <v>1.00045513</v>
      </c>
      <c r="F706" s="14">
        <f>(TRUNC(PRODUCT($E$14:$E705),16))</f>
        <v>1.2559304982857999</v>
      </c>
      <c r="G706" s="14">
        <f t="shared" si="229"/>
        <v>1</v>
      </c>
      <c r="H706" s="14">
        <f t="shared" si="230"/>
        <v>1.2559305000000001</v>
      </c>
      <c r="I706" s="13">
        <f t="shared" si="221"/>
        <v>0</v>
      </c>
      <c r="J706" s="29">
        <f t="shared" si="222"/>
        <v>44559</v>
      </c>
      <c r="K706" s="2">
        <f t="shared" si="223"/>
        <v>475</v>
      </c>
      <c r="L706" s="17">
        <f t="shared" si="224"/>
        <v>475</v>
      </c>
      <c r="M706" s="12">
        <f t="shared" si="217"/>
        <v>1</v>
      </c>
      <c r="N706" s="12">
        <f t="shared" si="218"/>
        <v>1.2559305000000001</v>
      </c>
      <c r="O706" s="17">
        <f t="shared" si="215"/>
        <v>0</v>
      </c>
      <c r="P706" s="14">
        <f t="shared" si="233"/>
        <v>2559.3049999999998</v>
      </c>
      <c r="Q706" s="14">
        <v>0</v>
      </c>
      <c r="R706" s="14">
        <f t="shared" si="232"/>
        <v>0</v>
      </c>
      <c r="S706" s="20">
        <f t="shared" si="219"/>
        <v>0</v>
      </c>
      <c r="T706" s="14">
        <f t="shared" si="231"/>
        <v>0</v>
      </c>
      <c r="U706" s="4" t="str">
        <f t="shared" si="225"/>
        <v>A+J=</v>
      </c>
      <c r="V706" s="29">
        <f t="shared" si="226"/>
        <v>45747</v>
      </c>
      <c r="W706" s="3"/>
      <c r="X706" s="3"/>
      <c r="Z706" s="3"/>
      <c r="AA706" s="1"/>
      <c r="AB706" s="3"/>
      <c r="AC706" s="3"/>
      <c r="AD706" s="3"/>
      <c r="AE706" s="3"/>
      <c r="AF706" s="3"/>
      <c r="AG706" s="11"/>
      <c r="AH706" s="3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  <c r="CG706" s="2"/>
      <c r="CH706" s="2"/>
      <c r="CI706" s="2"/>
      <c r="CJ706" s="2"/>
      <c r="CK706" s="2"/>
      <c r="CL706" s="2"/>
      <c r="CM706" s="2"/>
      <c r="CN706" s="2"/>
      <c r="CO706" s="2"/>
      <c r="CP706" s="2"/>
      <c r="CQ706" s="2"/>
      <c r="CR706" s="2"/>
      <c r="CS706" s="2"/>
      <c r="CT706" s="2"/>
      <c r="CU706" s="2"/>
      <c r="CV706" s="2"/>
      <c r="CW706" s="2"/>
      <c r="CX706" s="2"/>
      <c r="CY706" s="2"/>
      <c r="CZ706" s="2"/>
      <c r="DA706" s="2"/>
      <c r="DB706" s="2"/>
      <c r="DC706" s="2"/>
      <c r="DD706" s="2"/>
      <c r="DE706" s="2"/>
      <c r="DF706" s="2"/>
      <c r="DG706" s="2"/>
      <c r="DH706" s="2"/>
      <c r="DI706" s="2"/>
      <c r="DJ706" s="2"/>
      <c r="DK706" s="2"/>
      <c r="DL706" s="2"/>
      <c r="DM706" s="2"/>
      <c r="DN706" s="2"/>
      <c r="DO706" s="2"/>
      <c r="DP706" s="2"/>
      <c r="DQ706" s="2"/>
      <c r="DR706" s="2"/>
      <c r="DS706" s="2"/>
      <c r="DT706" s="2"/>
      <c r="DU706" s="2"/>
      <c r="DV706" s="2"/>
      <c r="DW706" s="2"/>
      <c r="DX706" s="2"/>
      <c r="DY706" s="2"/>
      <c r="DZ706" s="2"/>
      <c r="EA706" s="2"/>
      <c r="EB706" s="2"/>
      <c r="EC706" s="2"/>
      <c r="ED706" s="2"/>
      <c r="EE706" s="2"/>
      <c r="EF706" s="2"/>
      <c r="EG706" s="2"/>
      <c r="EH706" s="2"/>
      <c r="EI706" s="2"/>
      <c r="EJ706" s="2"/>
      <c r="EK706" s="2"/>
      <c r="EL706" s="2"/>
      <c r="EM706" s="2"/>
      <c r="EN706" s="2"/>
      <c r="EO706" s="2"/>
      <c r="EP706" s="2"/>
      <c r="EQ706" s="2"/>
      <c r="ER706" s="2"/>
      <c r="ES706" s="2"/>
      <c r="ET706" s="2"/>
      <c r="EU706" s="2"/>
      <c r="EV706" s="2"/>
      <c r="EW706" s="2"/>
      <c r="EX706" s="2"/>
    </row>
    <row r="707" spans="1:154" x14ac:dyDescent="0.15">
      <c r="A707" s="35">
        <f t="shared" si="220"/>
        <v>45252</v>
      </c>
      <c r="B707" s="125">
        <f t="shared" ca="1" si="216"/>
        <v>12565.0211</v>
      </c>
      <c r="C707" s="14">
        <f t="shared" si="227"/>
        <v>10000</v>
      </c>
      <c r="D707" s="13">
        <f>IF(A707&lt;$B$1,VLOOKUP(A707,[1]DI!$A$4:$B$15000,2,FALSE),0)</f>
        <v>0.1215</v>
      </c>
      <c r="E707" s="14">
        <f t="shared" si="228"/>
        <v>1.00045513</v>
      </c>
      <c r="F707" s="14">
        <f>(TRUNC(PRODUCT($E$14:$E706),16))</f>
        <v>1.2565021099334801</v>
      </c>
      <c r="G707" s="14">
        <f t="shared" si="229"/>
        <v>1</v>
      </c>
      <c r="H707" s="14">
        <f t="shared" si="230"/>
        <v>1.25650211</v>
      </c>
      <c r="I707" s="13">
        <f t="shared" si="221"/>
        <v>0</v>
      </c>
      <c r="J707" s="29">
        <f t="shared" si="222"/>
        <v>44559</v>
      </c>
      <c r="K707" s="2">
        <f t="shared" si="223"/>
        <v>476</v>
      </c>
      <c r="L707" s="17">
        <f t="shared" si="224"/>
        <v>476</v>
      </c>
      <c r="M707" s="12">
        <f t="shared" si="217"/>
        <v>1</v>
      </c>
      <c r="N707" s="12">
        <f t="shared" si="218"/>
        <v>1.25650211</v>
      </c>
      <c r="O707" s="17">
        <f t="shared" si="215"/>
        <v>0</v>
      </c>
      <c r="P707" s="14">
        <f t="shared" si="233"/>
        <v>2565.0210999999999</v>
      </c>
      <c r="Q707" s="14">
        <v>0</v>
      </c>
      <c r="R707" s="14">
        <f t="shared" si="232"/>
        <v>0</v>
      </c>
      <c r="S707" s="20">
        <f t="shared" si="219"/>
        <v>0</v>
      </c>
      <c r="T707" s="14">
        <f t="shared" si="231"/>
        <v>0</v>
      </c>
      <c r="U707" s="4" t="str">
        <f t="shared" si="225"/>
        <v>A+J=</v>
      </c>
      <c r="V707" s="29">
        <f t="shared" si="226"/>
        <v>45747</v>
      </c>
      <c r="W707" s="3"/>
      <c r="X707" s="3"/>
      <c r="Z707" s="3"/>
      <c r="AA707" s="1"/>
      <c r="AB707" s="3"/>
      <c r="AC707" s="3"/>
      <c r="AD707" s="3"/>
      <c r="AE707" s="3"/>
      <c r="AF707" s="3"/>
      <c r="AG707" s="11"/>
      <c r="AH707" s="3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  <c r="CG707" s="2"/>
      <c r="CH707" s="2"/>
      <c r="CI707" s="2"/>
      <c r="CJ707" s="2"/>
      <c r="CK707" s="2"/>
      <c r="CL707" s="2"/>
      <c r="CM707" s="2"/>
      <c r="CN707" s="2"/>
      <c r="CO707" s="2"/>
      <c r="CP707" s="2"/>
      <c r="CQ707" s="2"/>
      <c r="CR707" s="2"/>
      <c r="CS707" s="2"/>
      <c r="CT707" s="2"/>
      <c r="CU707" s="2"/>
      <c r="CV707" s="2"/>
      <c r="CW707" s="2"/>
      <c r="CX707" s="2"/>
      <c r="CY707" s="2"/>
      <c r="CZ707" s="2"/>
      <c r="DA707" s="2"/>
      <c r="DB707" s="2"/>
      <c r="DC707" s="2"/>
      <c r="DD707" s="2"/>
      <c r="DE707" s="2"/>
      <c r="DF707" s="2"/>
      <c r="DG707" s="2"/>
      <c r="DH707" s="2"/>
      <c r="DI707" s="2"/>
      <c r="DJ707" s="2"/>
      <c r="DK707" s="2"/>
      <c r="DL707" s="2"/>
      <c r="DM707" s="2"/>
      <c r="DN707" s="2"/>
      <c r="DO707" s="2"/>
      <c r="DP707" s="2"/>
      <c r="DQ707" s="2"/>
      <c r="DR707" s="2"/>
      <c r="DS707" s="2"/>
      <c r="DT707" s="2"/>
      <c r="DU707" s="2"/>
      <c r="DV707" s="2"/>
      <c r="DW707" s="2"/>
      <c r="DX707" s="2"/>
      <c r="DY707" s="2"/>
      <c r="DZ707" s="2"/>
      <c r="EA707" s="2"/>
      <c r="EB707" s="2"/>
      <c r="EC707" s="2"/>
      <c r="ED707" s="2"/>
      <c r="EE707" s="2"/>
      <c r="EF707" s="2"/>
      <c r="EG707" s="2"/>
      <c r="EH707" s="2"/>
      <c r="EI707" s="2"/>
      <c r="EJ707" s="2"/>
      <c r="EK707" s="2"/>
      <c r="EL707" s="2"/>
      <c r="EM707" s="2"/>
      <c r="EN707" s="2"/>
      <c r="EO707" s="2"/>
      <c r="EP707" s="2"/>
      <c r="EQ707" s="2"/>
      <c r="ER707" s="2"/>
      <c r="ES707" s="2"/>
      <c r="ET707" s="2"/>
      <c r="EU707" s="2"/>
      <c r="EV707" s="2"/>
      <c r="EW707" s="2"/>
      <c r="EX707" s="2"/>
    </row>
    <row r="708" spans="1:154" x14ac:dyDescent="0.15">
      <c r="A708" s="35">
        <f t="shared" si="220"/>
        <v>45253</v>
      </c>
      <c r="B708" s="125">
        <f t="shared" ca="1" si="216"/>
        <v>12570.739799999999</v>
      </c>
      <c r="C708" s="14">
        <f t="shared" si="227"/>
        <v>10000</v>
      </c>
      <c r="D708" s="13">
        <f>IF(A708&lt;$B$1,VLOOKUP(A708,[1]DI!$A$4:$B$15000,2,FALSE),0)</f>
        <v>0.1215</v>
      </c>
      <c r="E708" s="14">
        <f t="shared" si="228"/>
        <v>1.00045513</v>
      </c>
      <c r="F708" s="14">
        <f>(TRUNC(PRODUCT($E$14:$E707),16))</f>
        <v>1.2570739817387799</v>
      </c>
      <c r="G708" s="14">
        <f t="shared" si="229"/>
        <v>1</v>
      </c>
      <c r="H708" s="14">
        <f t="shared" si="230"/>
        <v>1.2570739799999999</v>
      </c>
      <c r="I708" s="13">
        <f t="shared" si="221"/>
        <v>0</v>
      </c>
      <c r="J708" s="29">
        <f t="shared" si="222"/>
        <v>44559</v>
      </c>
      <c r="K708" s="2">
        <f t="shared" si="223"/>
        <v>477</v>
      </c>
      <c r="L708" s="17">
        <f t="shared" si="224"/>
        <v>477</v>
      </c>
      <c r="M708" s="12">
        <f t="shared" si="217"/>
        <v>1</v>
      </c>
      <c r="N708" s="12">
        <f t="shared" si="218"/>
        <v>1.2570739799999999</v>
      </c>
      <c r="O708" s="17">
        <f t="shared" ref="O708:O771" si="234">IF(VLOOKUP(A708,Y$14:AF$152,8)=VLOOKUP(A707,Y$14:AF$152,8),0,VLOOKUP(A708,Y$14:AF$152,8))</f>
        <v>0</v>
      </c>
      <c r="P708" s="14">
        <f t="shared" si="233"/>
        <v>2570.7397999999998</v>
      </c>
      <c r="Q708" s="14">
        <v>0</v>
      </c>
      <c r="R708" s="14">
        <f t="shared" si="232"/>
        <v>0</v>
      </c>
      <c r="S708" s="20">
        <f t="shared" si="219"/>
        <v>0</v>
      </c>
      <c r="T708" s="14">
        <f t="shared" si="231"/>
        <v>0</v>
      </c>
      <c r="U708" s="4" t="str">
        <f t="shared" si="225"/>
        <v>A+J=</v>
      </c>
      <c r="V708" s="29">
        <f t="shared" si="226"/>
        <v>45747</v>
      </c>
      <c r="W708" s="3"/>
      <c r="X708" s="3"/>
      <c r="Z708" s="3"/>
      <c r="AA708" s="1"/>
      <c r="AB708" s="3"/>
      <c r="AC708" s="3"/>
      <c r="AD708" s="3"/>
      <c r="AE708" s="3"/>
      <c r="AF708" s="3"/>
      <c r="AG708" s="11"/>
      <c r="AH708" s="3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  <c r="CG708" s="2"/>
      <c r="CH708" s="2"/>
      <c r="CI708" s="2"/>
      <c r="CJ708" s="2"/>
      <c r="CK708" s="2"/>
      <c r="CL708" s="2"/>
      <c r="CM708" s="2"/>
      <c r="CN708" s="2"/>
      <c r="CO708" s="2"/>
      <c r="CP708" s="2"/>
      <c r="CQ708" s="2"/>
      <c r="CR708" s="2"/>
      <c r="CS708" s="2"/>
      <c r="CT708" s="2"/>
      <c r="CU708" s="2"/>
      <c r="CV708" s="2"/>
      <c r="CW708" s="2"/>
      <c r="CX708" s="2"/>
      <c r="CY708" s="2"/>
      <c r="CZ708" s="2"/>
      <c r="DA708" s="2"/>
      <c r="DB708" s="2"/>
      <c r="DC708" s="2"/>
      <c r="DD708" s="2"/>
      <c r="DE708" s="2"/>
      <c r="DF708" s="2"/>
      <c r="DG708" s="2"/>
      <c r="DH708" s="2"/>
      <c r="DI708" s="2"/>
      <c r="DJ708" s="2"/>
      <c r="DK708" s="2"/>
      <c r="DL708" s="2"/>
      <c r="DM708" s="2"/>
      <c r="DN708" s="2"/>
      <c r="DO708" s="2"/>
      <c r="DP708" s="2"/>
      <c r="DQ708" s="2"/>
      <c r="DR708" s="2"/>
      <c r="DS708" s="2"/>
      <c r="DT708" s="2"/>
      <c r="DU708" s="2"/>
      <c r="DV708" s="2"/>
      <c r="DW708" s="2"/>
      <c r="DX708" s="2"/>
      <c r="DY708" s="2"/>
      <c r="DZ708" s="2"/>
      <c r="EA708" s="2"/>
      <c r="EB708" s="2"/>
      <c r="EC708" s="2"/>
      <c r="ED708" s="2"/>
      <c r="EE708" s="2"/>
      <c r="EF708" s="2"/>
      <c r="EG708" s="2"/>
      <c r="EH708" s="2"/>
      <c r="EI708" s="2"/>
      <c r="EJ708" s="2"/>
      <c r="EK708" s="2"/>
      <c r="EL708" s="2"/>
      <c r="EM708" s="2"/>
      <c r="EN708" s="2"/>
      <c r="EO708" s="2"/>
      <c r="EP708" s="2"/>
      <c r="EQ708" s="2"/>
      <c r="ER708" s="2"/>
      <c r="ES708" s="2"/>
      <c r="ET708" s="2"/>
      <c r="EU708" s="2"/>
      <c r="EV708" s="2"/>
      <c r="EW708" s="2"/>
      <c r="EX708" s="2"/>
    </row>
    <row r="709" spans="1:154" x14ac:dyDescent="0.15">
      <c r="A709" s="35">
        <f t="shared" si="220"/>
        <v>45254</v>
      </c>
      <c r="B709" s="125">
        <f t="shared" ca="1" si="216"/>
        <v>12576.4611</v>
      </c>
      <c r="C709" s="14">
        <f t="shared" si="227"/>
        <v>10000</v>
      </c>
      <c r="D709" s="13">
        <f>IF(A709&lt;$B$1,VLOOKUP(A709,[1]DI!$A$4:$B$15000,2,FALSE),0)</f>
        <v>0.1215</v>
      </c>
      <c r="E709" s="14">
        <f t="shared" si="228"/>
        <v>1.00045513</v>
      </c>
      <c r="F709" s="14">
        <f>(TRUNC(PRODUCT($E$14:$E708),16))</f>
        <v>1.2576461138200901</v>
      </c>
      <c r="G709" s="14">
        <f t="shared" si="229"/>
        <v>1</v>
      </c>
      <c r="H709" s="14">
        <f t="shared" si="230"/>
        <v>1.25764611</v>
      </c>
      <c r="I709" s="13">
        <f t="shared" si="221"/>
        <v>0</v>
      </c>
      <c r="J709" s="29">
        <f t="shared" si="222"/>
        <v>44559</v>
      </c>
      <c r="K709" s="2">
        <f t="shared" si="223"/>
        <v>478</v>
      </c>
      <c r="L709" s="17">
        <f t="shared" si="224"/>
        <v>478</v>
      </c>
      <c r="M709" s="12">
        <f t="shared" si="217"/>
        <v>1</v>
      </c>
      <c r="N709" s="12">
        <f t="shared" si="218"/>
        <v>1.25764611</v>
      </c>
      <c r="O709" s="17">
        <f t="shared" si="234"/>
        <v>0</v>
      </c>
      <c r="P709" s="14">
        <f t="shared" si="233"/>
        <v>2576.4611</v>
      </c>
      <c r="Q709" s="14">
        <v>0</v>
      </c>
      <c r="R709" s="14">
        <f t="shared" si="232"/>
        <v>0</v>
      </c>
      <c r="S709" s="20">
        <f t="shared" si="219"/>
        <v>0</v>
      </c>
      <c r="T709" s="14">
        <f t="shared" si="231"/>
        <v>0</v>
      </c>
      <c r="U709" s="4" t="str">
        <f t="shared" si="225"/>
        <v>A+J=</v>
      </c>
      <c r="V709" s="29">
        <f t="shared" si="226"/>
        <v>45747</v>
      </c>
      <c r="W709" s="3"/>
      <c r="X709" s="3"/>
      <c r="Z709" s="3"/>
      <c r="AA709" s="1"/>
      <c r="AB709" s="3"/>
      <c r="AC709" s="3"/>
      <c r="AD709" s="3"/>
      <c r="AE709" s="3"/>
      <c r="AF709" s="3"/>
      <c r="AG709" s="11"/>
      <c r="AH709" s="3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  <c r="CG709" s="2"/>
      <c r="CH709" s="2"/>
      <c r="CI709" s="2"/>
      <c r="CJ709" s="2"/>
      <c r="CK709" s="2"/>
      <c r="CL709" s="2"/>
      <c r="CM709" s="2"/>
      <c r="CN709" s="2"/>
      <c r="CO709" s="2"/>
      <c r="CP709" s="2"/>
      <c r="CQ709" s="2"/>
      <c r="CR709" s="2"/>
      <c r="CS709" s="2"/>
      <c r="CT709" s="2"/>
      <c r="CU709" s="2"/>
      <c r="CV709" s="2"/>
      <c r="CW709" s="2"/>
      <c r="CX709" s="2"/>
      <c r="CY709" s="2"/>
      <c r="CZ709" s="2"/>
      <c r="DA709" s="2"/>
      <c r="DB709" s="2"/>
      <c r="DC709" s="2"/>
      <c r="DD709" s="2"/>
      <c r="DE709" s="2"/>
      <c r="DF709" s="2"/>
      <c r="DG709" s="2"/>
      <c r="DH709" s="2"/>
      <c r="DI709" s="2"/>
      <c r="DJ709" s="2"/>
      <c r="DK709" s="2"/>
      <c r="DL709" s="2"/>
      <c r="DM709" s="2"/>
      <c r="DN709" s="2"/>
      <c r="DO709" s="2"/>
      <c r="DP709" s="2"/>
      <c r="DQ709" s="2"/>
      <c r="DR709" s="2"/>
      <c r="DS709" s="2"/>
      <c r="DT709" s="2"/>
      <c r="DU709" s="2"/>
      <c r="DV709" s="2"/>
      <c r="DW709" s="2"/>
      <c r="DX709" s="2"/>
      <c r="DY709" s="2"/>
      <c r="DZ709" s="2"/>
      <c r="EA709" s="2"/>
      <c r="EB709" s="2"/>
      <c r="EC709" s="2"/>
      <c r="ED709" s="2"/>
      <c r="EE709" s="2"/>
      <c r="EF709" s="2"/>
      <c r="EG709" s="2"/>
      <c r="EH709" s="2"/>
      <c r="EI709" s="2"/>
      <c r="EJ709" s="2"/>
      <c r="EK709" s="2"/>
      <c r="EL709" s="2"/>
      <c r="EM709" s="2"/>
      <c r="EN709" s="2"/>
      <c r="EO709" s="2"/>
      <c r="EP709" s="2"/>
      <c r="EQ709" s="2"/>
      <c r="ER709" s="2"/>
      <c r="ES709" s="2"/>
      <c r="ET709" s="2"/>
      <c r="EU709" s="2"/>
      <c r="EV709" s="2"/>
      <c r="EW709" s="2"/>
      <c r="EX709" s="2"/>
    </row>
    <row r="710" spans="1:154" x14ac:dyDescent="0.15">
      <c r="A710" s="35">
        <f t="shared" si="220"/>
        <v>45255</v>
      </c>
      <c r="B710" s="125">
        <f t="shared" ca="1" si="216"/>
        <v>12582.185100000001</v>
      </c>
      <c r="C710" s="14">
        <f t="shared" si="227"/>
        <v>10000</v>
      </c>
      <c r="D710" s="13">
        <f>IF(A710&lt;$B$1,VLOOKUP(A710,[1]DI!$A$4:$B$15000,2,FALSE),0)</f>
        <v>0</v>
      </c>
      <c r="E710" s="14">
        <f t="shared" si="228"/>
        <v>1</v>
      </c>
      <c r="F710" s="14">
        <f>(TRUNC(PRODUCT($E$14:$E709),16))</f>
        <v>1.25821850629587</v>
      </c>
      <c r="G710" s="14">
        <f t="shared" si="229"/>
        <v>1</v>
      </c>
      <c r="H710" s="14">
        <f t="shared" si="230"/>
        <v>1.2582185100000001</v>
      </c>
      <c r="I710" s="13">
        <f t="shared" si="221"/>
        <v>0</v>
      </c>
      <c r="J710" s="29">
        <f t="shared" si="222"/>
        <v>44559</v>
      </c>
      <c r="K710" s="2">
        <f t="shared" si="223"/>
        <v>478</v>
      </c>
      <c r="L710" s="17">
        <f t="shared" si="224"/>
        <v>479</v>
      </c>
      <c r="M710" s="12">
        <f t="shared" si="217"/>
        <v>1</v>
      </c>
      <c r="N710" s="12">
        <f t="shared" si="218"/>
        <v>1.2582185100000001</v>
      </c>
      <c r="O710" s="17">
        <f t="shared" si="234"/>
        <v>0</v>
      </c>
      <c r="P710" s="14">
        <f t="shared" si="233"/>
        <v>2582.1851000000001</v>
      </c>
      <c r="Q710" s="14">
        <v>0</v>
      </c>
      <c r="R710" s="14">
        <f t="shared" si="232"/>
        <v>0</v>
      </c>
      <c r="S710" s="20">
        <f t="shared" si="219"/>
        <v>0</v>
      </c>
      <c r="T710" s="14">
        <f t="shared" si="231"/>
        <v>0</v>
      </c>
      <c r="U710" s="4" t="str">
        <f t="shared" si="225"/>
        <v>A+J=</v>
      </c>
      <c r="V710" s="29">
        <f t="shared" si="226"/>
        <v>45747</v>
      </c>
      <c r="W710" s="3"/>
      <c r="X710" s="3"/>
      <c r="Z710" s="3"/>
      <c r="AA710" s="1"/>
      <c r="AB710" s="3"/>
      <c r="AC710" s="3"/>
      <c r="AD710" s="3"/>
      <c r="AE710" s="3"/>
      <c r="AF710" s="3"/>
      <c r="AG710" s="11"/>
      <c r="AH710" s="3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  <c r="CG710" s="2"/>
      <c r="CH710" s="2"/>
      <c r="CI710" s="2"/>
      <c r="CJ710" s="2"/>
      <c r="CK710" s="2"/>
      <c r="CL710" s="2"/>
      <c r="CM710" s="2"/>
      <c r="CN710" s="2"/>
      <c r="CO710" s="2"/>
      <c r="CP710" s="2"/>
      <c r="CQ710" s="2"/>
      <c r="CR710" s="2"/>
      <c r="CS710" s="2"/>
      <c r="CT710" s="2"/>
      <c r="CU710" s="2"/>
      <c r="CV710" s="2"/>
      <c r="CW710" s="2"/>
      <c r="CX710" s="2"/>
      <c r="CY710" s="2"/>
      <c r="CZ710" s="2"/>
      <c r="DA710" s="2"/>
      <c r="DB710" s="2"/>
      <c r="DC710" s="2"/>
      <c r="DD710" s="2"/>
      <c r="DE710" s="2"/>
      <c r="DF710" s="2"/>
      <c r="DG710" s="2"/>
      <c r="DH710" s="2"/>
      <c r="DI710" s="2"/>
      <c r="DJ710" s="2"/>
      <c r="DK710" s="2"/>
      <c r="DL710" s="2"/>
      <c r="DM710" s="2"/>
      <c r="DN710" s="2"/>
      <c r="DO710" s="2"/>
      <c r="DP710" s="2"/>
      <c r="DQ710" s="2"/>
      <c r="DR710" s="2"/>
      <c r="DS710" s="2"/>
      <c r="DT710" s="2"/>
      <c r="DU710" s="2"/>
      <c r="DV710" s="2"/>
      <c r="DW710" s="2"/>
      <c r="DX710" s="2"/>
      <c r="DY710" s="2"/>
      <c r="DZ710" s="2"/>
      <c r="EA710" s="2"/>
      <c r="EB710" s="2"/>
      <c r="EC710" s="2"/>
      <c r="ED710" s="2"/>
      <c r="EE710" s="2"/>
      <c r="EF710" s="2"/>
      <c r="EG710" s="2"/>
      <c r="EH710" s="2"/>
      <c r="EI710" s="2"/>
      <c r="EJ710" s="2"/>
      <c r="EK710" s="2"/>
      <c r="EL710" s="2"/>
      <c r="EM710" s="2"/>
      <c r="EN710" s="2"/>
      <c r="EO710" s="2"/>
      <c r="EP710" s="2"/>
      <c r="EQ710" s="2"/>
      <c r="ER710" s="2"/>
      <c r="ES710" s="2"/>
      <c r="ET710" s="2"/>
      <c r="EU710" s="2"/>
      <c r="EV710" s="2"/>
      <c r="EW710" s="2"/>
      <c r="EX710" s="2"/>
    </row>
    <row r="711" spans="1:154" x14ac:dyDescent="0.15">
      <c r="A711" s="35">
        <f t="shared" si="220"/>
        <v>45256</v>
      </c>
      <c r="B711" s="125">
        <f t="shared" ca="1" si="216"/>
        <v>12582.185100000001</v>
      </c>
      <c r="C711" s="14">
        <f t="shared" si="227"/>
        <v>10000</v>
      </c>
      <c r="D711" s="13">
        <f>IF(A711&lt;$B$1,VLOOKUP(A711,[1]DI!$A$4:$B$15000,2,FALSE),0)</f>
        <v>0</v>
      </c>
      <c r="E711" s="14">
        <f t="shared" si="228"/>
        <v>1</v>
      </c>
      <c r="F711" s="14">
        <f>(TRUNC(PRODUCT($E$14:$E710),16))</f>
        <v>1.25821850629587</v>
      </c>
      <c r="G711" s="14">
        <f t="shared" si="229"/>
        <v>1</v>
      </c>
      <c r="H711" s="14">
        <f t="shared" si="230"/>
        <v>1.2582185100000001</v>
      </c>
      <c r="I711" s="13">
        <f t="shared" si="221"/>
        <v>0</v>
      </c>
      <c r="J711" s="29">
        <f t="shared" si="222"/>
        <v>44559</v>
      </c>
      <c r="K711" s="2">
        <f t="shared" si="223"/>
        <v>478</v>
      </c>
      <c r="L711" s="17">
        <f t="shared" si="224"/>
        <v>479</v>
      </c>
      <c r="M711" s="12">
        <f t="shared" si="217"/>
        <v>1</v>
      </c>
      <c r="N711" s="12">
        <f t="shared" si="218"/>
        <v>1.2582185100000001</v>
      </c>
      <c r="O711" s="17">
        <f t="shared" si="234"/>
        <v>0</v>
      </c>
      <c r="P711" s="14">
        <f t="shared" si="233"/>
        <v>2582.1851000000001</v>
      </c>
      <c r="Q711" s="14">
        <v>0</v>
      </c>
      <c r="R711" s="14">
        <f t="shared" si="232"/>
        <v>0</v>
      </c>
      <c r="S711" s="20">
        <f t="shared" si="219"/>
        <v>0</v>
      </c>
      <c r="T711" s="14">
        <f t="shared" si="231"/>
        <v>0</v>
      </c>
      <c r="U711" s="4" t="str">
        <f t="shared" si="225"/>
        <v>A+J=</v>
      </c>
      <c r="V711" s="29">
        <f t="shared" si="226"/>
        <v>45747</v>
      </c>
      <c r="W711" s="3"/>
      <c r="X711" s="3"/>
      <c r="Z711" s="3"/>
      <c r="AA711" s="1"/>
      <c r="AB711" s="3"/>
      <c r="AC711" s="3"/>
      <c r="AD711" s="3"/>
      <c r="AE711" s="3"/>
      <c r="AF711" s="3"/>
      <c r="AG711" s="11"/>
      <c r="AH711" s="3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  <c r="CG711" s="2"/>
      <c r="CH711" s="2"/>
      <c r="CI711" s="2"/>
      <c r="CJ711" s="2"/>
      <c r="CK711" s="2"/>
      <c r="CL711" s="2"/>
      <c r="CM711" s="2"/>
      <c r="CN711" s="2"/>
      <c r="CO711" s="2"/>
      <c r="CP711" s="2"/>
      <c r="CQ711" s="2"/>
      <c r="CR711" s="2"/>
      <c r="CS711" s="2"/>
      <c r="CT711" s="2"/>
      <c r="CU711" s="2"/>
      <c r="CV711" s="2"/>
      <c r="CW711" s="2"/>
      <c r="CX711" s="2"/>
      <c r="CY711" s="2"/>
      <c r="CZ711" s="2"/>
      <c r="DA711" s="2"/>
      <c r="DB711" s="2"/>
      <c r="DC711" s="2"/>
      <c r="DD711" s="2"/>
      <c r="DE711" s="2"/>
      <c r="DF711" s="2"/>
      <c r="DG711" s="2"/>
      <c r="DH711" s="2"/>
      <c r="DI711" s="2"/>
      <c r="DJ711" s="2"/>
      <c r="DK711" s="2"/>
      <c r="DL711" s="2"/>
      <c r="DM711" s="2"/>
      <c r="DN711" s="2"/>
      <c r="DO711" s="2"/>
      <c r="DP711" s="2"/>
      <c r="DQ711" s="2"/>
      <c r="DR711" s="2"/>
      <c r="DS711" s="2"/>
      <c r="DT711" s="2"/>
      <c r="DU711" s="2"/>
      <c r="DV711" s="2"/>
      <c r="DW711" s="2"/>
      <c r="DX711" s="2"/>
      <c r="DY711" s="2"/>
      <c r="DZ711" s="2"/>
      <c r="EA711" s="2"/>
      <c r="EB711" s="2"/>
      <c r="EC711" s="2"/>
      <c r="ED711" s="2"/>
      <c r="EE711" s="2"/>
      <c r="EF711" s="2"/>
      <c r="EG711" s="2"/>
      <c r="EH711" s="2"/>
      <c r="EI711" s="2"/>
      <c r="EJ711" s="2"/>
      <c r="EK711" s="2"/>
      <c r="EL711" s="2"/>
      <c r="EM711" s="2"/>
      <c r="EN711" s="2"/>
      <c r="EO711" s="2"/>
      <c r="EP711" s="2"/>
      <c r="EQ711" s="2"/>
      <c r="ER711" s="2"/>
      <c r="ES711" s="2"/>
      <c r="ET711" s="2"/>
      <c r="EU711" s="2"/>
      <c r="EV711" s="2"/>
      <c r="EW711" s="2"/>
      <c r="EX711" s="2"/>
    </row>
    <row r="712" spans="1:154" x14ac:dyDescent="0.15">
      <c r="A712" s="35">
        <f t="shared" si="220"/>
        <v>45257</v>
      </c>
      <c r="B712" s="125">
        <f t="shared" ca="1" si="216"/>
        <v>12582.185100000001</v>
      </c>
      <c r="C712" s="14">
        <f t="shared" si="227"/>
        <v>10000</v>
      </c>
      <c r="D712" s="13">
        <f>IF(A712&lt;$B$1,VLOOKUP(A712,[1]DI!$A$4:$B$15000,2,FALSE),0)</f>
        <v>0.1215</v>
      </c>
      <c r="E712" s="14">
        <f t="shared" si="228"/>
        <v>1.00045513</v>
      </c>
      <c r="F712" s="14">
        <f>(TRUNC(PRODUCT($E$14:$E711),16))</f>
        <v>1.25821850629587</v>
      </c>
      <c r="G712" s="14">
        <f t="shared" si="229"/>
        <v>1</v>
      </c>
      <c r="H712" s="14">
        <f t="shared" si="230"/>
        <v>1.2582185100000001</v>
      </c>
      <c r="I712" s="13">
        <f t="shared" si="221"/>
        <v>0</v>
      </c>
      <c r="J712" s="29">
        <f t="shared" si="222"/>
        <v>44559</v>
      </c>
      <c r="K712" s="2">
        <f t="shared" si="223"/>
        <v>479</v>
      </c>
      <c r="L712" s="17">
        <f t="shared" si="224"/>
        <v>479</v>
      </c>
      <c r="M712" s="12">
        <f t="shared" si="217"/>
        <v>1</v>
      </c>
      <c r="N712" s="12">
        <f t="shared" si="218"/>
        <v>1.2582185100000001</v>
      </c>
      <c r="O712" s="17">
        <f t="shared" si="234"/>
        <v>0</v>
      </c>
      <c r="P712" s="14">
        <f t="shared" si="233"/>
        <v>2582.1851000000001</v>
      </c>
      <c r="Q712" s="14">
        <v>0</v>
      </c>
      <c r="R712" s="14">
        <f t="shared" si="232"/>
        <v>0</v>
      </c>
      <c r="S712" s="20">
        <f t="shared" si="219"/>
        <v>0</v>
      </c>
      <c r="T712" s="14">
        <f t="shared" si="231"/>
        <v>0</v>
      </c>
      <c r="U712" s="4" t="str">
        <f t="shared" si="225"/>
        <v>A+J=</v>
      </c>
      <c r="V712" s="29">
        <f t="shared" si="226"/>
        <v>45747</v>
      </c>
      <c r="W712" s="3"/>
      <c r="X712" s="3"/>
      <c r="Z712" s="3"/>
      <c r="AA712" s="1"/>
      <c r="AB712" s="3"/>
      <c r="AC712" s="3"/>
      <c r="AD712" s="3"/>
      <c r="AE712" s="3"/>
      <c r="AF712" s="3"/>
      <c r="AG712" s="11"/>
      <c r="AH712" s="3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  <c r="CG712" s="2"/>
      <c r="CH712" s="2"/>
      <c r="CI712" s="2"/>
      <c r="CJ712" s="2"/>
      <c r="CK712" s="2"/>
      <c r="CL712" s="2"/>
      <c r="CM712" s="2"/>
      <c r="CN712" s="2"/>
      <c r="CO712" s="2"/>
      <c r="CP712" s="2"/>
      <c r="CQ712" s="2"/>
      <c r="CR712" s="2"/>
      <c r="CS712" s="2"/>
      <c r="CT712" s="2"/>
      <c r="CU712" s="2"/>
      <c r="CV712" s="2"/>
      <c r="CW712" s="2"/>
      <c r="CX712" s="2"/>
      <c r="CY712" s="2"/>
      <c r="CZ712" s="2"/>
      <c r="DA712" s="2"/>
      <c r="DB712" s="2"/>
      <c r="DC712" s="2"/>
      <c r="DD712" s="2"/>
      <c r="DE712" s="2"/>
      <c r="DF712" s="2"/>
      <c r="DG712" s="2"/>
      <c r="DH712" s="2"/>
      <c r="DI712" s="2"/>
      <c r="DJ712" s="2"/>
      <c r="DK712" s="2"/>
      <c r="DL712" s="2"/>
      <c r="DM712" s="2"/>
      <c r="DN712" s="2"/>
      <c r="DO712" s="2"/>
      <c r="DP712" s="2"/>
      <c r="DQ712" s="2"/>
      <c r="DR712" s="2"/>
      <c r="DS712" s="2"/>
      <c r="DT712" s="2"/>
      <c r="DU712" s="2"/>
      <c r="DV712" s="2"/>
      <c r="DW712" s="2"/>
      <c r="DX712" s="2"/>
      <c r="DY712" s="2"/>
      <c r="DZ712" s="2"/>
      <c r="EA712" s="2"/>
      <c r="EB712" s="2"/>
      <c r="EC712" s="2"/>
      <c r="ED712" s="2"/>
      <c r="EE712" s="2"/>
      <c r="EF712" s="2"/>
      <c r="EG712" s="2"/>
      <c r="EH712" s="2"/>
      <c r="EI712" s="2"/>
      <c r="EJ712" s="2"/>
      <c r="EK712" s="2"/>
      <c r="EL712" s="2"/>
      <c r="EM712" s="2"/>
      <c r="EN712" s="2"/>
      <c r="EO712" s="2"/>
      <c r="EP712" s="2"/>
      <c r="EQ712" s="2"/>
      <c r="ER712" s="2"/>
      <c r="ES712" s="2"/>
      <c r="ET712" s="2"/>
      <c r="EU712" s="2"/>
      <c r="EV712" s="2"/>
      <c r="EW712" s="2"/>
      <c r="EX712" s="2"/>
    </row>
    <row r="713" spans="1:154" x14ac:dyDescent="0.15">
      <c r="A713" s="35">
        <f t="shared" si="220"/>
        <v>45258</v>
      </c>
      <c r="B713" s="125">
        <f t="shared" ca="1" si="216"/>
        <v>12587.911599999999</v>
      </c>
      <c r="C713" s="14">
        <f t="shared" si="227"/>
        <v>10000</v>
      </c>
      <c r="D713" s="13">
        <f>IF(A713&lt;$B$1,VLOOKUP(A713,[1]DI!$A$4:$B$15000,2,FALSE),0)</f>
        <v>0.1215</v>
      </c>
      <c r="E713" s="14">
        <f t="shared" si="228"/>
        <v>1.00045513</v>
      </c>
      <c r="F713" s="14">
        <f>(TRUNC(PRODUCT($E$14:$E712),16))</f>
        <v>1.2587911592846399</v>
      </c>
      <c r="G713" s="14">
        <f t="shared" si="229"/>
        <v>1</v>
      </c>
      <c r="H713" s="14">
        <f t="shared" si="230"/>
        <v>1.2587911599999999</v>
      </c>
      <c r="I713" s="13">
        <f t="shared" si="221"/>
        <v>0</v>
      </c>
      <c r="J713" s="29">
        <f t="shared" si="222"/>
        <v>44559</v>
      </c>
      <c r="K713" s="2">
        <f t="shared" si="223"/>
        <v>480</v>
      </c>
      <c r="L713" s="17">
        <f t="shared" si="224"/>
        <v>480</v>
      </c>
      <c r="M713" s="12">
        <f t="shared" si="217"/>
        <v>1</v>
      </c>
      <c r="N713" s="12">
        <f t="shared" si="218"/>
        <v>1.2587911599999999</v>
      </c>
      <c r="O713" s="17">
        <f t="shared" si="234"/>
        <v>0</v>
      </c>
      <c r="P713" s="14">
        <f t="shared" si="233"/>
        <v>2587.9115999999999</v>
      </c>
      <c r="Q713" s="14">
        <v>0</v>
      </c>
      <c r="R713" s="14">
        <f t="shared" si="232"/>
        <v>0</v>
      </c>
      <c r="S713" s="20">
        <f t="shared" si="219"/>
        <v>0</v>
      </c>
      <c r="T713" s="14">
        <f t="shared" si="231"/>
        <v>0</v>
      </c>
      <c r="U713" s="4" t="str">
        <f t="shared" si="225"/>
        <v>A+J=</v>
      </c>
      <c r="V713" s="29">
        <f t="shared" si="226"/>
        <v>45747</v>
      </c>
      <c r="W713" s="3"/>
      <c r="X713" s="3"/>
      <c r="Z713" s="3"/>
      <c r="AA713" s="1"/>
      <c r="AB713" s="3"/>
      <c r="AC713" s="3"/>
      <c r="AD713" s="3"/>
      <c r="AE713" s="3"/>
      <c r="AF713" s="3"/>
      <c r="AG713" s="11"/>
      <c r="AH713" s="3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  <c r="CG713" s="2"/>
      <c r="CH713" s="2"/>
      <c r="CI713" s="2"/>
      <c r="CJ713" s="2"/>
      <c r="CK713" s="2"/>
      <c r="CL713" s="2"/>
      <c r="CM713" s="2"/>
      <c r="CN713" s="2"/>
      <c r="CO713" s="2"/>
      <c r="CP713" s="2"/>
      <c r="CQ713" s="2"/>
      <c r="CR713" s="2"/>
      <c r="CS713" s="2"/>
      <c r="CT713" s="2"/>
      <c r="CU713" s="2"/>
      <c r="CV713" s="2"/>
      <c r="CW713" s="2"/>
      <c r="CX713" s="2"/>
      <c r="CY713" s="2"/>
      <c r="CZ713" s="2"/>
      <c r="DA713" s="2"/>
      <c r="DB713" s="2"/>
      <c r="DC713" s="2"/>
      <c r="DD713" s="2"/>
      <c r="DE713" s="2"/>
      <c r="DF713" s="2"/>
      <c r="DG713" s="2"/>
      <c r="DH713" s="2"/>
      <c r="DI713" s="2"/>
      <c r="DJ713" s="2"/>
      <c r="DK713" s="2"/>
      <c r="DL713" s="2"/>
      <c r="DM713" s="2"/>
      <c r="DN713" s="2"/>
      <c r="DO713" s="2"/>
      <c r="DP713" s="2"/>
      <c r="DQ713" s="2"/>
      <c r="DR713" s="2"/>
      <c r="DS713" s="2"/>
      <c r="DT713" s="2"/>
      <c r="DU713" s="2"/>
      <c r="DV713" s="2"/>
      <c r="DW713" s="2"/>
      <c r="DX713" s="2"/>
      <c r="DY713" s="2"/>
      <c r="DZ713" s="2"/>
      <c r="EA713" s="2"/>
      <c r="EB713" s="2"/>
      <c r="EC713" s="2"/>
      <c r="ED713" s="2"/>
      <c r="EE713" s="2"/>
      <c r="EF713" s="2"/>
      <c r="EG713" s="2"/>
      <c r="EH713" s="2"/>
      <c r="EI713" s="2"/>
      <c r="EJ713" s="2"/>
      <c r="EK713" s="2"/>
      <c r="EL713" s="2"/>
      <c r="EM713" s="2"/>
      <c r="EN713" s="2"/>
      <c r="EO713" s="2"/>
      <c r="EP713" s="2"/>
      <c r="EQ713" s="2"/>
      <c r="ER713" s="2"/>
      <c r="ES713" s="2"/>
      <c r="ET713" s="2"/>
      <c r="EU713" s="2"/>
      <c r="EV713" s="2"/>
      <c r="EW713" s="2"/>
      <c r="EX713" s="2"/>
    </row>
    <row r="714" spans="1:154" x14ac:dyDescent="0.15">
      <c r="A714" s="35">
        <f t="shared" si="220"/>
        <v>45259</v>
      </c>
      <c r="B714" s="125">
        <f t="shared" ca="1" si="216"/>
        <v>12593.6407</v>
      </c>
      <c r="C714" s="14">
        <f t="shared" si="227"/>
        <v>10000</v>
      </c>
      <c r="D714" s="13">
        <f>IF(A714&lt;$B$1,VLOOKUP(A714,[1]DI!$A$4:$B$15000,2,FALSE),0)</f>
        <v>0.1215</v>
      </c>
      <c r="E714" s="14">
        <f t="shared" si="228"/>
        <v>1.00045513</v>
      </c>
      <c r="F714" s="14">
        <f>(TRUNC(PRODUCT($E$14:$E713),16))</f>
        <v>1.25936407290496</v>
      </c>
      <c r="G714" s="14">
        <f t="shared" si="229"/>
        <v>1</v>
      </c>
      <c r="H714" s="14">
        <f t="shared" si="230"/>
        <v>1.2593640699999999</v>
      </c>
      <c r="I714" s="13">
        <f t="shared" si="221"/>
        <v>0</v>
      </c>
      <c r="J714" s="29">
        <f t="shared" si="222"/>
        <v>44559</v>
      </c>
      <c r="K714" s="2">
        <f t="shared" si="223"/>
        <v>481</v>
      </c>
      <c r="L714" s="17">
        <f t="shared" si="224"/>
        <v>481</v>
      </c>
      <c r="M714" s="12">
        <f t="shared" si="217"/>
        <v>1</v>
      </c>
      <c r="N714" s="12">
        <f t="shared" si="218"/>
        <v>1.2593640699999999</v>
      </c>
      <c r="O714" s="17">
        <f t="shared" si="234"/>
        <v>0</v>
      </c>
      <c r="P714" s="14">
        <f t="shared" si="233"/>
        <v>2593.6406999999999</v>
      </c>
      <c r="Q714" s="14">
        <v>0</v>
      </c>
      <c r="R714" s="14">
        <f t="shared" si="232"/>
        <v>0</v>
      </c>
      <c r="S714" s="20">
        <f t="shared" si="219"/>
        <v>0</v>
      </c>
      <c r="T714" s="14">
        <f t="shared" si="231"/>
        <v>0</v>
      </c>
      <c r="U714" s="4" t="str">
        <f t="shared" si="225"/>
        <v>A+J=</v>
      </c>
      <c r="V714" s="29">
        <f t="shared" si="226"/>
        <v>45747</v>
      </c>
      <c r="W714" s="3"/>
      <c r="X714" s="3"/>
      <c r="Z714" s="3"/>
      <c r="AA714" s="1"/>
      <c r="AB714" s="3"/>
      <c r="AC714" s="3"/>
      <c r="AD714" s="3"/>
      <c r="AE714" s="3"/>
      <c r="AF714" s="3"/>
      <c r="AG714" s="11"/>
      <c r="AH714" s="3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  <c r="CG714" s="2"/>
      <c r="CH714" s="2"/>
      <c r="CI714" s="2"/>
      <c r="CJ714" s="2"/>
      <c r="CK714" s="2"/>
      <c r="CL714" s="2"/>
      <c r="CM714" s="2"/>
      <c r="CN714" s="2"/>
      <c r="CO714" s="2"/>
      <c r="CP714" s="2"/>
      <c r="CQ714" s="2"/>
      <c r="CR714" s="2"/>
      <c r="CS714" s="2"/>
      <c r="CT714" s="2"/>
      <c r="CU714" s="2"/>
      <c r="CV714" s="2"/>
      <c r="CW714" s="2"/>
      <c r="CX714" s="2"/>
      <c r="CY714" s="2"/>
      <c r="CZ714" s="2"/>
      <c r="DA714" s="2"/>
      <c r="DB714" s="2"/>
      <c r="DC714" s="2"/>
      <c r="DD714" s="2"/>
      <c r="DE714" s="2"/>
      <c r="DF714" s="2"/>
      <c r="DG714" s="2"/>
      <c r="DH714" s="2"/>
      <c r="DI714" s="2"/>
      <c r="DJ714" s="2"/>
      <c r="DK714" s="2"/>
      <c r="DL714" s="2"/>
      <c r="DM714" s="2"/>
      <c r="DN714" s="2"/>
      <c r="DO714" s="2"/>
      <c r="DP714" s="2"/>
      <c r="DQ714" s="2"/>
      <c r="DR714" s="2"/>
      <c r="DS714" s="2"/>
      <c r="DT714" s="2"/>
      <c r="DU714" s="2"/>
      <c r="DV714" s="2"/>
      <c r="DW714" s="2"/>
      <c r="DX714" s="2"/>
      <c r="DY714" s="2"/>
      <c r="DZ714" s="2"/>
      <c r="EA714" s="2"/>
      <c r="EB714" s="2"/>
      <c r="EC714" s="2"/>
      <c r="ED714" s="2"/>
      <c r="EE714" s="2"/>
      <c r="EF714" s="2"/>
      <c r="EG714" s="2"/>
      <c r="EH714" s="2"/>
      <c r="EI714" s="2"/>
      <c r="EJ714" s="2"/>
      <c r="EK714" s="2"/>
      <c r="EL714" s="2"/>
      <c r="EM714" s="2"/>
      <c r="EN714" s="2"/>
      <c r="EO714" s="2"/>
      <c r="EP714" s="2"/>
      <c r="EQ714" s="2"/>
      <c r="ER714" s="2"/>
      <c r="ES714" s="2"/>
      <c r="ET714" s="2"/>
      <c r="EU714" s="2"/>
      <c r="EV714" s="2"/>
      <c r="EW714" s="2"/>
      <c r="EX714" s="2"/>
    </row>
    <row r="715" spans="1:154" x14ac:dyDescent="0.15">
      <c r="A715" s="35">
        <f t="shared" si="220"/>
        <v>45260</v>
      </c>
      <c r="B715" s="125">
        <f t="shared" ca="1" si="216"/>
        <v>12599.372499999999</v>
      </c>
      <c r="C715" s="14">
        <f t="shared" si="227"/>
        <v>10000</v>
      </c>
      <c r="D715" s="13">
        <f>IF(A715&lt;$B$1,VLOOKUP(A715,[1]DI!$A$4:$B$15000,2,FALSE),0)</f>
        <v>0.1215</v>
      </c>
      <c r="E715" s="14">
        <f t="shared" si="228"/>
        <v>1.00045513</v>
      </c>
      <c r="F715" s="14">
        <f>(TRUNC(PRODUCT($E$14:$E714),16))</f>
        <v>1.25993724727547</v>
      </c>
      <c r="G715" s="14">
        <f t="shared" si="229"/>
        <v>1</v>
      </c>
      <c r="H715" s="14">
        <f t="shared" si="230"/>
        <v>1.2599372499999999</v>
      </c>
      <c r="I715" s="13">
        <f t="shared" si="221"/>
        <v>0</v>
      </c>
      <c r="J715" s="29">
        <f t="shared" si="222"/>
        <v>44559</v>
      </c>
      <c r="K715" s="2">
        <f t="shared" si="223"/>
        <v>482</v>
      </c>
      <c r="L715" s="17">
        <f t="shared" si="224"/>
        <v>482</v>
      </c>
      <c r="M715" s="12">
        <f t="shared" si="217"/>
        <v>1</v>
      </c>
      <c r="N715" s="12">
        <f t="shared" si="218"/>
        <v>1.2599372499999999</v>
      </c>
      <c r="O715" s="17">
        <f t="shared" si="234"/>
        <v>0</v>
      </c>
      <c r="P715" s="14">
        <f t="shared" si="233"/>
        <v>2599.3724999999999</v>
      </c>
      <c r="Q715" s="14">
        <v>0</v>
      </c>
      <c r="R715" s="14">
        <f t="shared" si="232"/>
        <v>0</v>
      </c>
      <c r="S715" s="20">
        <f t="shared" si="219"/>
        <v>0</v>
      </c>
      <c r="T715" s="14">
        <f t="shared" si="231"/>
        <v>0</v>
      </c>
      <c r="U715" s="4" t="str">
        <f t="shared" si="225"/>
        <v>A+J=</v>
      </c>
      <c r="V715" s="29">
        <f t="shared" si="226"/>
        <v>45747</v>
      </c>
      <c r="W715" s="3"/>
      <c r="X715" s="3"/>
      <c r="Z715" s="3"/>
      <c r="AA715" s="1"/>
      <c r="AB715" s="3"/>
      <c r="AC715" s="3"/>
      <c r="AD715" s="3"/>
      <c r="AE715" s="3"/>
      <c r="AF715" s="3"/>
      <c r="AG715" s="11"/>
      <c r="AH715" s="3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  <c r="CG715" s="2"/>
      <c r="CH715" s="2"/>
      <c r="CI715" s="2"/>
      <c r="CJ715" s="2"/>
      <c r="CK715" s="2"/>
      <c r="CL715" s="2"/>
      <c r="CM715" s="2"/>
      <c r="CN715" s="2"/>
      <c r="CO715" s="2"/>
      <c r="CP715" s="2"/>
      <c r="CQ715" s="2"/>
      <c r="CR715" s="2"/>
      <c r="CS715" s="2"/>
      <c r="CT715" s="2"/>
      <c r="CU715" s="2"/>
      <c r="CV715" s="2"/>
      <c r="CW715" s="2"/>
      <c r="CX715" s="2"/>
      <c r="CY715" s="2"/>
      <c r="CZ715" s="2"/>
      <c r="DA715" s="2"/>
      <c r="DB715" s="2"/>
      <c r="DC715" s="2"/>
      <c r="DD715" s="2"/>
      <c r="DE715" s="2"/>
      <c r="DF715" s="2"/>
      <c r="DG715" s="2"/>
      <c r="DH715" s="2"/>
      <c r="DI715" s="2"/>
      <c r="DJ715" s="2"/>
      <c r="DK715" s="2"/>
      <c r="DL715" s="2"/>
      <c r="DM715" s="2"/>
      <c r="DN715" s="2"/>
      <c r="DO715" s="2"/>
      <c r="DP715" s="2"/>
      <c r="DQ715" s="2"/>
      <c r="DR715" s="2"/>
      <c r="DS715" s="2"/>
      <c r="DT715" s="2"/>
      <c r="DU715" s="2"/>
      <c r="DV715" s="2"/>
      <c r="DW715" s="2"/>
      <c r="DX715" s="2"/>
      <c r="DY715" s="2"/>
      <c r="DZ715" s="2"/>
      <c r="EA715" s="2"/>
      <c r="EB715" s="2"/>
      <c r="EC715" s="2"/>
      <c r="ED715" s="2"/>
      <c r="EE715" s="2"/>
      <c r="EF715" s="2"/>
      <c r="EG715" s="2"/>
      <c r="EH715" s="2"/>
      <c r="EI715" s="2"/>
      <c r="EJ715" s="2"/>
      <c r="EK715" s="2"/>
      <c r="EL715" s="2"/>
      <c r="EM715" s="2"/>
      <c r="EN715" s="2"/>
      <c r="EO715" s="2"/>
      <c r="EP715" s="2"/>
      <c r="EQ715" s="2"/>
      <c r="ER715" s="2"/>
      <c r="ES715" s="2"/>
      <c r="ET715" s="2"/>
      <c r="EU715" s="2"/>
      <c r="EV715" s="2"/>
      <c r="EW715" s="2"/>
      <c r="EX715" s="2"/>
    </row>
    <row r="716" spans="1:154" x14ac:dyDescent="0.15">
      <c r="A716" s="35">
        <f t="shared" si="220"/>
        <v>45261</v>
      </c>
      <c r="B716" s="125">
        <f t="shared" ca="1" si="216"/>
        <v>12605.1068</v>
      </c>
      <c r="C716" s="14">
        <f t="shared" si="227"/>
        <v>10000</v>
      </c>
      <c r="D716" s="13">
        <f>IF(A716&lt;$B$1,VLOOKUP(A716,[1]DI!$A$4:$B$15000,2,FALSE),0)</f>
        <v>0.1215</v>
      </c>
      <c r="E716" s="14">
        <f t="shared" si="228"/>
        <v>1.00045513</v>
      </c>
      <c r="F716" s="14">
        <f>(TRUNC(PRODUCT($E$14:$E715),16))</f>
        <v>1.26051068251482</v>
      </c>
      <c r="G716" s="14">
        <f t="shared" si="229"/>
        <v>1</v>
      </c>
      <c r="H716" s="14">
        <f t="shared" si="230"/>
        <v>1.2605106800000001</v>
      </c>
      <c r="I716" s="13">
        <f t="shared" si="221"/>
        <v>0</v>
      </c>
      <c r="J716" s="29">
        <f t="shared" si="222"/>
        <v>44559</v>
      </c>
      <c r="K716" s="2">
        <f t="shared" si="223"/>
        <v>483</v>
      </c>
      <c r="L716" s="17">
        <f t="shared" si="224"/>
        <v>483</v>
      </c>
      <c r="M716" s="12">
        <f t="shared" si="217"/>
        <v>1</v>
      </c>
      <c r="N716" s="12">
        <f t="shared" si="218"/>
        <v>1.2605106800000001</v>
      </c>
      <c r="O716" s="17">
        <f t="shared" si="234"/>
        <v>0</v>
      </c>
      <c r="P716" s="14">
        <f t="shared" si="233"/>
        <v>2605.1068</v>
      </c>
      <c r="Q716" s="14">
        <v>0</v>
      </c>
      <c r="R716" s="14">
        <f t="shared" si="232"/>
        <v>0</v>
      </c>
      <c r="S716" s="20">
        <f t="shared" si="219"/>
        <v>0</v>
      </c>
      <c r="T716" s="14">
        <f t="shared" si="231"/>
        <v>0</v>
      </c>
      <c r="U716" s="4" t="str">
        <f t="shared" si="225"/>
        <v>A+J=</v>
      </c>
      <c r="V716" s="29">
        <f t="shared" si="226"/>
        <v>45747</v>
      </c>
      <c r="W716" s="3"/>
      <c r="X716" s="3"/>
      <c r="Z716" s="3"/>
      <c r="AA716" s="1"/>
      <c r="AB716" s="3"/>
      <c r="AC716" s="3"/>
      <c r="AD716" s="3"/>
      <c r="AE716" s="3"/>
      <c r="AF716" s="3"/>
      <c r="AG716" s="11"/>
      <c r="AH716" s="3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  <c r="CG716" s="2"/>
      <c r="CH716" s="2"/>
      <c r="CI716" s="2"/>
      <c r="CJ716" s="2"/>
      <c r="CK716" s="2"/>
      <c r="CL716" s="2"/>
      <c r="CM716" s="2"/>
      <c r="CN716" s="2"/>
      <c r="CO716" s="2"/>
      <c r="CP716" s="2"/>
      <c r="CQ716" s="2"/>
      <c r="CR716" s="2"/>
      <c r="CS716" s="2"/>
      <c r="CT716" s="2"/>
      <c r="CU716" s="2"/>
      <c r="CV716" s="2"/>
      <c r="CW716" s="2"/>
      <c r="CX716" s="2"/>
      <c r="CY716" s="2"/>
      <c r="CZ716" s="2"/>
      <c r="DA716" s="2"/>
      <c r="DB716" s="2"/>
      <c r="DC716" s="2"/>
      <c r="DD716" s="2"/>
      <c r="DE716" s="2"/>
      <c r="DF716" s="2"/>
      <c r="DG716" s="2"/>
      <c r="DH716" s="2"/>
      <c r="DI716" s="2"/>
      <c r="DJ716" s="2"/>
      <c r="DK716" s="2"/>
      <c r="DL716" s="2"/>
      <c r="DM716" s="2"/>
      <c r="DN716" s="2"/>
      <c r="DO716" s="2"/>
      <c r="DP716" s="2"/>
      <c r="DQ716" s="2"/>
      <c r="DR716" s="2"/>
      <c r="DS716" s="2"/>
      <c r="DT716" s="2"/>
      <c r="DU716" s="2"/>
      <c r="DV716" s="2"/>
      <c r="DW716" s="2"/>
      <c r="DX716" s="2"/>
      <c r="DY716" s="2"/>
      <c r="DZ716" s="2"/>
      <c r="EA716" s="2"/>
      <c r="EB716" s="2"/>
      <c r="EC716" s="2"/>
      <c r="ED716" s="2"/>
      <c r="EE716" s="2"/>
      <c r="EF716" s="2"/>
      <c r="EG716" s="2"/>
      <c r="EH716" s="2"/>
      <c r="EI716" s="2"/>
      <c r="EJ716" s="2"/>
      <c r="EK716" s="2"/>
      <c r="EL716" s="2"/>
      <c r="EM716" s="2"/>
      <c r="EN716" s="2"/>
      <c r="EO716" s="2"/>
      <c r="EP716" s="2"/>
      <c r="EQ716" s="2"/>
      <c r="ER716" s="2"/>
      <c r="ES716" s="2"/>
      <c r="ET716" s="2"/>
      <c r="EU716" s="2"/>
      <c r="EV716" s="2"/>
      <c r="EW716" s="2"/>
      <c r="EX716" s="2"/>
    </row>
    <row r="717" spans="1:154" x14ac:dyDescent="0.15">
      <c r="A717" s="35">
        <f t="shared" si="220"/>
        <v>45262</v>
      </c>
      <c r="B717" s="125">
        <f t="shared" ca="1" si="216"/>
        <v>12610.843800000001</v>
      </c>
      <c r="C717" s="14">
        <f t="shared" si="227"/>
        <v>10000</v>
      </c>
      <c r="D717" s="13">
        <f>IF(A717&lt;$B$1,VLOOKUP(A717,[1]DI!$A$4:$B$15000,2,FALSE),0)</f>
        <v>0</v>
      </c>
      <c r="E717" s="14">
        <f t="shared" si="228"/>
        <v>1</v>
      </c>
      <c r="F717" s="14">
        <f>(TRUNC(PRODUCT($E$14:$E716),16))</f>
        <v>1.2610843787417501</v>
      </c>
      <c r="G717" s="14">
        <f t="shared" si="229"/>
        <v>1</v>
      </c>
      <c r="H717" s="14">
        <f t="shared" si="230"/>
        <v>1.26108438</v>
      </c>
      <c r="I717" s="13">
        <f t="shared" si="221"/>
        <v>0</v>
      </c>
      <c r="J717" s="29">
        <f t="shared" si="222"/>
        <v>44559</v>
      </c>
      <c r="K717" s="2">
        <f t="shared" si="223"/>
        <v>483</v>
      </c>
      <c r="L717" s="17">
        <f t="shared" si="224"/>
        <v>484</v>
      </c>
      <c r="M717" s="12">
        <f t="shared" si="217"/>
        <v>1</v>
      </c>
      <c r="N717" s="12">
        <f t="shared" si="218"/>
        <v>1.26108438</v>
      </c>
      <c r="O717" s="17">
        <f t="shared" si="234"/>
        <v>0</v>
      </c>
      <c r="P717" s="14">
        <f t="shared" si="233"/>
        <v>2610.8438000000001</v>
      </c>
      <c r="Q717" s="14">
        <v>0</v>
      </c>
      <c r="R717" s="14">
        <f t="shared" si="232"/>
        <v>0</v>
      </c>
      <c r="S717" s="20">
        <f t="shared" si="219"/>
        <v>0</v>
      </c>
      <c r="T717" s="14">
        <f t="shared" si="231"/>
        <v>0</v>
      </c>
      <c r="U717" s="4" t="str">
        <f t="shared" si="225"/>
        <v>A+J=</v>
      </c>
      <c r="V717" s="29">
        <f t="shared" si="226"/>
        <v>45747</v>
      </c>
      <c r="W717" s="3"/>
      <c r="X717" s="3"/>
      <c r="Z717" s="3"/>
      <c r="AA717" s="1"/>
      <c r="AB717" s="3"/>
      <c r="AC717" s="3"/>
      <c r="AD717" s="3"/>
      <c r="AE717" s="3"/>
      <c r="AF717" s="3"/>
      <c r="AG717" s="11"/>
      <c r="AH717" s="3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  <c r="CG717" s="2"/>
      <c r="CH717" s="2"/>
      <c r="CI717" s="2"/>
      <c r="CJ717" s="2"/>
      <c r="CK717" s="2"/>
      <c r="CL717" s="2"/>
      <c r="CM717" s="2"/>
      <c r="CN717" s="2"/>
      <c r="CO717" s="2"/>
      <c r="CP717" s="2"/>
      <c r="CQ717" s="2"/>
      <c r="CR717" s="2"/>
      <c r="CS717" s="2"/>
      <c r="CT717" s="2"/>
      <c r="CU717" s="2"/>
      <c r="CV717" s="2"/>
      <c r="CW717" s="2"/>
      <c r="CX717" s="2"/>
      <c r="CY717" s="2"/>
      <c r="CZ717" s="2"/>
      <c r="DA717" s="2"/>
      <c r="DB717" s="2"/>
      <c r="DC717" s="2"/>
      <c r="DD717" s="2"/>
      <c r="DE717" s="2"/>
      <c r="DF717" s="2"/>
      <c r="DG717" s="2"/>
      <c r="DH717" s="2"/>
      <c r="DI717" s="2"/>
      <c r="DJ717" s="2"/>
      <c r="DK717" s="2"/>
      <c r="DL717" s="2"/>
      <c r="DM717" s="2"/>
      <c r="DN717" s="2"/>
      <c r="DO717" s="2"/>
      <c r="DP717" s="2"/>
      <c r="DQ717" s="2"/>
      <c r="DR717" s="2"/>
      <c r="DS717" s="2"/>
      <c r="DT717" s="2"/>
      <c r="DU717" s="2"/>
      <c r="DV717" s="2"/>
      <c r="DW717" s="2"/>
      <c r="DX717" s="2"/>
      <c r="DY717" s="2"/>
      <c r="DZ717" s="2"/>
      <c r="EA717" s="2"/>
      <c r="EB717" s="2"/>
      <c r="EC717" s="2"/>
      <c r="ED717" s="2"/>
      <c r="EE717" s="2"/>
      <c r="EF717" s="2"/>
      <c r="EG717" s="2"/>
      <c r="EH717" s="2"/>
      <c r="EI717" s="2"/>
      <c r="EJ717" s="2"/>
      <c r="EK717" s="2"/>
      <c r="EL717" s="2"/>
      <c r="EM717" s="2"/>
      <c r="EN717" s="2"/>
      <c r="EO717" s="2"/>
      <c r="EP717" s="2"/>
      <c r="EQ717" s="2"/>
      <c r="ER717" s="2"/>
      <c r="ES717" s="2"/>
      <c r="ET717" s="2"/>
      <c r="EU717" s="2"/>
      <c r="EV717" s="2"/>
      <c r="EW717" s="2"/>
      <c r="EX717" s="2"/>
    </row>
    <row r="718" spans="1:154" x14ac:dyDescent="0.15">
      <c r="A718" s="35">
        <f t="shared" si="220"/>
        <v>45263</v>
      </c>
      <c r="B718" s="125">
        <f t="shared" ref="B718:B781" ca="1" si="235">IF(A718&lt;=TODAY(),C718+P718,IF(AND(A718&gt;TODAY(),A718&lt;=$B$1),IF(VLOOKUP(TODAY(),$A$12:$D$5002,4,FALSE)=0,"n.d",C718+P718),"n.d"))</f>
        <v>12610.843800000001</v>
      </c>
      <c r="C718" s="14">
        <f t="shared" si="227"/>
        <v>10000</v>
      </c>
      <c r="D718" s="13">
        <f>IF(A718&lt;$B$1,VLOOKUP(A718,[1]DI!$A$4:$B$15000,2,FALSE),0)</f>
        <v>0</v>
      </c>
      <c r="E718" s="14">
        <f t="shared" si="228"/>
        <v>1</v>
      </c>
      <c r="F718" s="14">
        <f>(TRUNC(PRODUCT($E$14:$E717),16))</f>
        <v>1.2610843787417501</v>
      </c>
      <c r="G718" s="14">
        <f t="shared" si="229"/>
        <v>1</v>
      </c>
      <c r="H718" s="14">
        <f t="shared" si="230"/>
        <v>1.26108438</v>
      </c>
      <c r="I718" s="13">
        <f t="shared" si="221"/>
        <v>0</v>
      </c>
      <c r="J718" s="29">
        <f t="shared" si="222"/>
        <v>44559</v>
      </c>
      <c r="K718" s="2">
        <f t="shared" si="223"/>
        <v>483</v>
      </c>
      <c r="L718" s="17">
        <f t="shared" si="224"/>
        <v>484</v>
      </c>
      <c r="M718" s="12">
        <f t="shared" ref="M718:M781" si="236">ROUND((I718+1)^(L718/252),9)</f>
        <v>1</v>
      </c>
      <c r="N718" s="12">
        <f t="shared" ref="N718:N781" si="237">ROUND(H718*M718,9)</f>
        <v>1.26108438</v>
      </c>
      <c r="O718" s="17">
        <f t="shared" si="234"/>
        <v>0</v>
      </c>
      <c r="P718" s="14">
        <f t="shared" si="233"/>
        <v>2610.8438000000001</v>
      </c>
      <c r="Q718" s="14">
        <v>0</v>
      </c>
      <c r="R718" s="14">
        <f t="shared" si="232"/>
        <v>0</v>
      </c>
      <c r="S718" s="20">
        <f t="shared" ref="S718:S781" si="238">IF($O718&gt;0,VLOOKUP($O718,$X$14:$AD$152,7),0)</f>
        <v>0</v>
      </c>
      <c r="T718" s="14">
        <f t="shared" si="231"/>
        <v>0</v>
      </c>
      <c r="U718" s="4" t="str">
        <f t="shared" si="225"/>
        <v>A+J=</v>
      </c>
      <c r="V718" s="29">
        <f t="shared" si="226"/>
        <v>45747</v>
      </c>
      <c r="W718" s="3"/>
      <c r="X718" s="3"/>
      <c r="Z718" s="3"/>
      <c r="AA718" s="1"/>
      <c r="AB718" s="3"/>
      <c r="AC718" s="3"/>
      <c r="AD718" s="3"/>
      <c r="AE718" s="3"/>
      <c r="AF718" s="3"/>
      <c r="AG718" s="11"/>
      <c r="AH718" s="3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  <c r="CG718" s="2"/>
      <c r="CH718" s="2"/>
      <c r="CI718" s="2"/>
      <c r="CJ718" s="2"/>
      <c r="CK718" s="2"/>
      <c r="CL718" s="2"/>
      <c r="CM718" s="2"/>
      <c r="CN718" s="2"/>
      <c r="CO718" s="2"/>
      <c r="CP718" s="2"/>
      <c r="CQ718" s="2"/>
      <c r="CR718" s="2"/>
      <c r="CS718" s="2"/>
      <c r="CT718" s="2"/>
      <c r="CU718" s="2"/>
      <c r="CV718" s="2"/>
      <c r="CW718" s="2"/>
      <c r="CX718" s="2"/>
      <c r="CY718" s="2"/>
      <c r="CZ718" s="2"/>
      <c r="DA718" s="2"/>
      <c r="DB718" s="2"/>
      <c r="DC718" s="2"/>
      <c r="DD718" s="2"/>
      <c r="DE718" s="2"/>
      <c r="DF718" s="2"/>
      <c r="DG718" s="2"/>
      <c r="DH718" s="2"/>
      <c r="DI718" s="2"/>
      <c r="DJ718" s="2"/>
      <c r="DK718" s="2"/>
      <c r="DL718" s="2"/>
      <c r="DM718" s="2"/>
      <c r="DN718" s="2"/>
      <c r="DO718" s="2"/>
      <c r="DP718" s="2"/>
      <c r="DQ718" s="2"/>
      <c r="DR718" s="2"/>
      <c r="DS718" s="2"/>
      <c r="DT718" s="2"/>
      <c r="DU718" s="2"/>
      <c r="DV718" s="2"/>
      <c r="DW718" s="2"/>
      <c r="DX718" s="2"/>
      <c r="DY718" s="2"/>
      <c r="DZ718" s="2"/>
      <c r="EA718" s="2"/>
      <c r="EB718" s="2"/>
      <c r="EC718" s="2"/>
      <c r="ED718" s="2"/>
      <c r="EE718" s="2"/>
      <c r="EF718" s="2"/>
      <c r="EG718" s="2"/>
      <c r="EH718" s="2"/>
      <c r="EI718" s="2"/>
      <c r="EJ718" s="2"/>
      <c r="EK718" s="2"/>
      <c r="EL718" s="2"/>
      <c r="EM718" s="2"/>
      <c r="EN718" s="2"/>
      <c r="EO718" s="2"/>
      <c r="EP718" s="2"/>
      <c r="EQ718" s="2"/>
      <c r="ER718" s="2"/>
      <c r="ES718" s="2"/>
      <c r="ET718" s="2"/>
      <c r="EU718" s="2"/>
      <c r="EV718" s="2"/>
      <c r="EW718" s="2"/>
      <c r="EX718" s="2"/>
    </row>
    <row r="719" spans="1:154" x14ac:dyDescent="0.15">
      <c r="A719" s="35">
        <f t="shared" ref="A719:A782" si="239">(A718+1)</f>
        <v>45264</v>
      </c>
      <c r="B719" s="125">
        <f t="shared" ca="1" si="235"/>
        <v>12610.843800000001</v>
      </c>
      <c r="C719" s="14">
        <f t="shared" si="227"/>
        <v>10000</v>
      </c>
      <c r="D719" s="13">
        <f>IF(A719&lt;$B$1,VLOOKUP(A719,[1]DI!$A$4:$B$15000,2,FALSE),0)</f>
        <v>0.1215</v>
      </c>
      <c r="E719" s="14">
        <f t="shared" si="228"/>
        <v>1.00045513</v>
      </c>
      <c r="F719" s="14">
        <f>(TRUNC(PRODUCT($E$14:$E718),16))</f>
        <v>1.2610843787417501</v>
      </c>
      <c r="G719" s="14">
        <f t="shared" si="229"/>
        <v>1</v>
      </c>
      <c r="H719" s="14">
        <f t="shared" si="230"/>
        <v>1.26108438</v>
      </c>
      <c r="I719" s="13">
        <f t="shared" ref="I719:I782" si="240">I718</f>
        <v>0</v>
      </c>
      <c r="J719" s="29">
        <f t="shared" ref="J719:J782" si="241">IF(O718&gt;0,VLOOKUP(O718,X$14:AH$152,2),J718)</f>
        <v>44559</v>
      </c>
      <c r="K719" s="2">
        <f t="shared" ref="K719:K782" si="242">IF(A719&gt;J719,IF(NETWORKDAYS(J719,A719,$X$162:$X$546)-1=0,1,NETWORKDAYS(J719,A719,$X$162:$X$546)-1),0)</f>
        <v>484</v>
      </c>
      <c r="L719" s="17">
        <f t="shared" ref="L719:L782" si="243">IF(AND(K719=1,K718=1),1,IF(K719&gt;0,IF(K719=K718,K719+1,K719),0))</f>
        <v>484</v>
      </c>
      <c r="M719" s="12">
        <f t="shared" si="236"/>
        <v>1</v>
      </c>
      <c r="N719" s="12">
        <f t="shared" si="237"/>
        <v>1.26108438</v>
      </c>
      <c r="O719" s="17">
        <f t="shared" si="234"/>
        <v>0</v>
      </c>
      <c r="P719" s="14">
        <f t="shared" si="233"/>
        <v>2610.8438000000001</v>
      </c>
      <c r="Q719" s="14">
        <v>0</v>
      </c>
      <c r="R719" s="14">
        <f t="shared" si="232"/>
        <v>0</v>
      </c>
      <c r="S719" s="20">
        <f t="shared" si="238"/>
        <v>0</v>
      </c>
      <c r="T719" s="14">
        <f t="shared" si="231"/>
        <v>0</v>
      </c>
      <c r="U719" s="4" t="str">
        <f t="shared" ref="U719:U782" si="244">IF(O718&gt;0,VLOOKUP(O718,X$14:AH$152,10),U718)</f>
        <v>A+J=</v>
      </c>
      <c r="V719" s="29">
        <f t="shared" ref="V719:V782" si="245">IF(O718&gt;0,VLOOKUP(O718,X$14:AH$152,11),V718)</f>
        <v>45747</v>
      </c>
      <c r="W719" s="3"/>
      <c r="X719" s="3"/>
      <c r="Z719" s="3"/>
      <c r="AA719" s="1"/>
      <c r="AB719" s="3"/>
      <c r="AC719" s="3"/>
      <c r="AD719" s="3"/>
      <c r="AE719" s="3"/>
      <c r="AF719" s="3"/>
      <c r="AG719" s="11"/>
      <c r="AH719" s="3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  <c r="CG719" s="2"/>
      <c r="CH719" s="2"/>
      <c r="CI719" s="2"/>
      <c r="CJ719" s="2"/>
      <c r="CK719" s="2"/>
      <c r="CL719" s="2"/>
      <c r="CM719" s="2"/>
      <c r="CN719" s="2"/>
      <c r="CO719" s="2"/>
      <c r="CP719" s="2"/>
      <c r="CQ719" s="2"/>
      <c r="CR719" s="2"/>
      <c r="CS719" s="2"/>
      <c r="CT719" s="2"/>
      <c r="CU719" s="2"/>
      <c r="CV719" s="2"/>
      <c r="CW719" s="2"/>
      <c r="CX719" s="2"/>
      <c r="CY719" s="2"/>
      <c r="CZ719" s="2"/>
      <c r="DA719" s="2"/>
      <c r="DB719" s="2"/>
      <c r="DC719" s="2"/>
      <c r="DD719" s="2"/>
      <c r="DE719" s="2"/>
      <c r="DF719" s="2"/>
      <c r="DG719" s="2"/>
      <c r="DH719" s="2"/>
      <c r="DI719" s="2"/>
      <c r="DJ719" s="2"/>
      <c r="DK719" s="2"/>
      <c r="DL719" s="2"/>
      <c r="DM719" s="2"/>
      <c r="DN719" s="2"/>
      <c r="DO719" s="2"/>
      <c r="DP719" s="2"/>
      <c r="DQ719" s="2"/>
      <c r="DR719" s="2"/>
      <c r="DS719" s="2"/>
      <c r="DT719" s="2"/>
      <c r="DU719" s="2"/>
      <c r="DV719" s="2"/>
      <c r="DW719" s="2"/>
      <c r="DX719" s="2"/>
      <c r="DY719" s="2"/>
      <c r="DZ719" s="2"/>
      <c r="EA719" s="2"/>
      <c r="EB719" s="2"/>
      <c r="EC719" s="2"/>
      <c r="ED719" s="2"/>
      <c r="EE719" s="2"/>
      <c r="EF719" s="2"/>
      <c r="EG719" s="2"/>
      <c r="EH719" s="2"/>
      <c r="EI719" s="2"/>
      <c r="EJ719" s="2"/>
      <c r="EK719" s="2"/>
      <c r="EL719" s="2"/>
      <c r="EM719" s="2"/>
      <c r="EN719" s="2"/>
      <c r="EO719" s="2"/>
      <c r="EP719" s="2"/>
      <c r="EQ719" s="2"/>
      <c r="ER719" s="2"/>
      <c r="ES719" s="2"/>
      <c r="ET719" s="2"/>
      <c r="EU719" s="2"/>
      <c r="EV719" s="2"/>
      <c r="EW719" s="2"/>
      <c r="EX719" s="2"/>
    </row>
    <row r="720" spans="1:154" x14ac:dyDescent="0.15">
      <c r="A720" s="35">
        <f t="shared" si="239"/>
        <v>45265</v>
      </c>
      <c r="B720" s="125">
        <f t="shared" ca="1" si="235"/>
        <v>12616.5834</v>
      </c>
      <c r="C720" s="14">
        <f t="shared" ref="C720:C783" si="246">(C719-T719)</f>
        <v>10000</v>
      </c>
      <c r="D720" s="13">
        <f>IF(A720&lt;$B$1,VLOOKUP(A720,[1]DI!$A$4:$B$15000,2,FALSE),0)</f>
        <v>0.1215</v>
      </c>
      <c r="E720" s="14">
        <f t="shared" ref="E720:E783" si="247">ROUND(((1+D720)^(1/252)),8)</f>
        <v>1.00045513</v>
      </c>
      <c r="F720" s="14">
        <f>(TRUNC(PRODUCT($E$14:$E719),16))</f>
        <v>1.26165833607505</v>
      </c>
      <c r="G720" s="14">
        <f t="shared" ref="G720:G783" si="248">IF(O719&gt;0,F719,G719)</f>
        <v>1</v>
      </c>
      <c r="H720" s="14">
        <f t="shared" ref="H720:H783" si="249">ROUND(F720/G720,8)</f>
        <v>1.2616583400000001</v>
      </c>
      <c r="I720" s="13">
        <f t="shared" si="240"/>
        <v>0</v>
      </c>
      <c r="J720" s="29">
        <f t="shared" si="241"/>
        <v>44559</v>
      </c>
      <c r="K720" s="2">
        <f t="shared" si="242"/>
        <v>485</v>
      </c>
      <c r="L720" s="17">
        <f t="shared" si="243"/>
        <v>485</v>
      </c>
      <c r="M720" s="12">
        <f t="shared" si="236"/>
        <v>1</v>
      </c>
      <c r="N720" s="12">
        <f t="shared" si="237"/>
        <v>1.2616583400000001</v>
      </c>
      <c r="O720" s="17">
        <f t="shared" si="234"/>
        <v>0</v>
      </c>
      <c r="P720" s="14">
        <f t="shared" si="233"/>
        <v>2616.5834</v>
      </c>
      <c r="Q720" s="14">
        <v>0</v>
      </c>
      <c r="R720" s="14">
        <f t="shared" si="232"/>
        <v>0</v>
      </c>
      <c r="S720" s="20">
        <f t="shared" si="238"/>
        <v>0</v>
      </c>
      <c r="T720" s="14">
        <f t="shared" ref="T720:T783" si="250">IF(S720&gt;0,TRUNC(S720*C720,8),0)</f>
        <v>0</v>
      </c>
      <c r="U720" s="4" t="str">
        <f t="shared" si="244"/>
        <v>A+J=</v>
      </c>
      <c r="V720" s="29">
        <f t="shared" si="245"/>
        <v>45747</v>
      </c>
      <c r="W720" s="3"/>
      <c r="X720" s="3"/>
      <c r="Z720" s="3"/>
      <c r="AA720" s="1"/>
      <c r="AB720" s="3"/>
      <c r="AC720" s="3"/>
      <c r="AD720" s="3"/>
      <c r="AE720" s="3"/>
      <c r="AF720" s="3"/>
      <c r="AG720" s="11"/>
      <c r="AH720" s="3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  <c r="CG720" s="2"/>
      <c r="CH720" s="2"/>
      <c r="CI720" s="2"/>
      <c r="CJ720" s="2"/>
      <c r="CK720" s="2"/>
      <c r="CL720" s="2"/>
      <c r="CM720" s="2"/>
      <c r="CN720" s="2"/>
      <c r="CO720" s="2"/>
      <c r="CP720" s="2"/>
      <c r="CQ720" s="2"/>
      <c r="CR720" s="2"/>
      <c r="CS720" s="2"/>
      <c r="CT720" s="2"/>
      <c r="CU720" s="2"/>
      <c r="CV720" s="2"/>
      <c r="CW720" s="2"/>
      <c r="CX720" s="2"/>
      <c r="CY720" s="2"/>
      <c r="CZ720" s="2"/>
      <c r="DA720" s="2"/>
      <c r="DB720" s="2"/>
      <c r="DC720" s="2"/>
      <c r="DD720" s="2"/>
      <c r="DE720" s="2"/>
      <c r="DF720" s="2"/>
      <c r="DG720" s="2"/>
      <c r="DH720" s="2"/>
      <c r="DI720" s="2"/>
      <c r="DJ720" s="2"/>
      <c r="DK720" s="2"/>
      <c r="DL720" s="2"/>
      <c r="DM720" s="2"/>
      <c r="DN720" s="2"/>
      <c r="DO720" s="2"/>
      <c r="DP720" s="2"/>
      <c r="DQ720" s="2"/>
      <c r="DR720" s="2"/>
      <c r="DS720" s="2"/>
      <c r="DT720" s="2"/>
      <c r="DU720" s="2"/>
      <c r="DV720" s="2"/>
      <c r="DW720" s="2"/>
      <c r="DX720" s="2"/>
      <c r="DY720" s="2"/>
      <c r="DZ720" s="2"/>
      <c r="EA720" s="2"/>
      <c r="EB720" s="2"/>
      <c r="EC720" s="2"/>
      <c r="ED720" s="2"/>
      <c r="EE720" s="2"/>
      <c r="EF720" s="2"/>
      <c r="EG720" s="2"/>
      <c r="EH720" s="2"/>
      <c r="EI720" s="2"/>
      <c r="EJ720" s="2"/>
      <c r="EK720" s="2"/>
      <c r="EL720" s="2"/>
      <c r="EM720" s="2"/>
      <c r="EN720" s="2"/>
      <c r="EO720" s="2"/>
      <c r="EP720" s="2"/>
      <c r="EQ720" s="2"/>
      <c r="ER720" s="2"/>
      <c r="ES720" s="2"/>
      <c r="ET720" s="2"/>
      <c r="EU720" s="2"/>
      <c r="EV720" s="2"/>
      <c r="EW720" s="2"/>
      <c r="EX720" s="2"/>
    </row>
    <row r="721" spans="1:154" x14ac:dyDescent="0.15">
      <c r="A721" s="35">
        <f t="shared" si="239"/>
        <v>45266</v>
      </c>
      <c r="B721" s="125">
        <f t="shared" ca="1" si="235"/>
        <v>12622.325499999999</v>
      </c>
      <c r="C721" s="14">
        <f t="shared" si="246"/>
        <v>10000</v>
      </c>
      <c r="D721" s="13">
        <f>IF(A721&lt;$B$1,VLOOKUP(A721,[1]DI!$A$4:$B$15000,2,FALSE),0)</f>
        <v>0.1215</v>
      </c>
      <c r="E721" s="14">
        <f t="shared" si="247"/>
        <v>1.00045513</v>
      </c>
      <c r="F721" s="14">
        <f>(TRUNC(PRODUCT($E$14:$E720),16))</f>
        <v>1.26223255463355</v>
      </c>
      <c r="G721" s="14">
        <f t="shared" si="248"/>
        <v>1</v>
      </c>
      <c r="H721" s="14">
        <f t="shared" si="249"/>
        <v>1.26223255</v>
      </c>
      <c r="I721" s="13">
        <f t="shared" si="240"/>
        <v>0</v>
      </c>
      <c r="J721" s="29">
        <f t="shared" si="241"/>
        <v>44559</v>
      </c>
      <c r="K721" s="2">
        <f t="shared" si="242"/>
        <v>486</v>
      </c>
      <c r="L721" s="17">
        <f t="shared" si="243"/>
        <v>486</v>
      </c>
      <c r="M721" s="12">
        <f t="shared" si="236"/>
        <v>1</v>
      </c>
      <c r="N721" s="12">
        <f t="shared" si="237"/>
        <v>1.26223255</v>
      </c>
      <c r="O721" s="17">
        <f t="shared" si="234"/>
        <v>0</v>
      </c>
      <c r="P721" s="14">
        <f t="shared" si="233"/>
        <v>2622.3254999999999</v>
      </c>
      <c r="Q721" s="14">
        <v>0</v>
      </c>
      <c r="R721" s="14">
        <f t="shared" si="232"/>
        <v>0</v>
      </c>
      <c r="S721" s="20">
        <f t="shared" si="238"/>
        <v>0</v>
      </c>
      <c r="T721" s="14">
        <f t="shared" si="250"/>
        <v>0</v>
      </c>
      <c r="U721" s="4" t="str">
        <f t="shared" si="244"/>
        <v>A+J=</v>
      </c>
      <c r="V721" s="29">
        <f t="shared" si="245"/>
        <v>45747</v>
      </c>
      <c r="W721" s="3"/>
      <c r="X721" s="3"/>
      <c r="Z721" s="3"/>
      <c r="AA721" s="1"/>
      <c r="AB721" s="3"/>
      <c r="AC721" s="3"/>
      <c r="AD721" s="3"/>
      <c r="AE721" s="3"/>
      <c r="AF721" s="3"/>
      <c r="AG721" s="11"/>
      <c r="AH721" s="3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  <c r="CG721" s="2"/>
      <c r="CH721" s="2"/>
      <c r="CI721" s="2"/>
      <c r="CJ721" s="2"/>
      <c r="CK721" s="2"/>
      <c r="CL721" s="2"/>
      <c r="CM721" s="2"/>
      <c r="CN721" s="2"/>
      <c r="CO721" s="2"/>
      <c r="CP721" s="2"/>
      <c r="CQ721" s="2"/>
      <c r="CR721" s="2"/>
      <c r="CS721" s="2"/>
      <c r="CT721" s="2"/>
      <c r="CU721" s="2"/>
      <c r="CV721" s="2"/>
      <c r="CW721" s="2"/>
      <c r="CX721" s="2"/>
      <c r="CY721" s="2"/>
      <c r="CZ721" s="2"/>
      <c r="DA721" s="2"/>
      <c r="DB721" s="2"/>
      <c r="DC721" s="2"/>
      <c r="DD721" s="2"/>
      <c r="DE721" s="2"/>
      <c r="DF721" s="2"/>
      <c r="DG721" s="2"/>
      <c r="DH721" s="2"/>
      <c r="DI721" s="2"/>
      <c r="DJ721" s="2"/>
      <c r="DK721" s="2"/>
      <c r="DL721" s="2"/>
      <c r="DM721" s="2"/>
      <c r="DN721" s="2"/>
      <c r="DO721" s="2"/>
      <c r="DP721" s="2"/>
      <c r="DQ721" s="2"/>
      <c r="DR721" s="2"/>
      <c r="DS721" s="2"/>
      <c r="DT721" s="2"/>
      <c r="DU721" s="2"/>
      <c r="DV721" s="2"/>
      <c r="DW721" s="2"/>
      <c r="DX721" s="2"/>
      <c r="DY721" s="2"/>
      <c r="DZ721" s="2"/>
      <c r="EA721" s="2"/>
      <c r="EB721" s="2"/>
      <c r="EC721" s="2"/>
      <c r="ED721" s="2"/>
      <c r="EE721" s="2"/>
      <c r="EF721" s="2"/>
      <c r="EG721" s="2"/>
      <c r="EH721" s="2"/>
      <c r="EI721" s="2"/>
      <c r="EJ721" s="2"/>
      <c r="EK721" s="2"/>
      <c r="EL721" s="2"/>
      <c r="EM721" s="2"/>
      <c r="EN721" s="2"/>
      <c r="EO721" s="2"/>
      <c r="EP721" s="2"/>
      <c r="EQ721" s="2"/>
      <c r="ER721" s="2"/>
      <c r="ES721" s="2"/>
      <c r="ET721" s="2"/>
      <c r="EU721" s="2"/>
      <c r="EV721" s="2"/>
      <c r="EW721" s="2"/>
      <c r="EX721" s="2"/>
    </row>
    <row r="722" spans="1:154" x14ac:dyDescent="0.15">
      <c r="A722" s="35">
        <f t="shared" si="239"/>
        <v>45267</v>
      </c>
      <c r="B722" s="125">
        <f t="shared" ca="1" si="235"/>
        <v>12628.070299999999</v>
      </c>
      <c r="C722" s="14">
        <f t="shared" si="246"/>
        <v>10000</v>
      </c>
      <c r="D722" s="13">
        <f>IF(A722&lt;$B$1,VLOOKUP(A722,[1]DI!$A$4:$B$15000,2,FALSE),0)</f>
        <v>0.1215</v>
      </c>
      <c r="E722" s="14">
        <f t="shared" si="247"/>
        <v>1.00045513</v>
      </c>
      <c r="F722" s="14">
        <f>(TRUNC(PRODUCT($E$14:$E721),16))</f>
        <v>1.26280703453614</v>
      </c>
      <c r="G722" s="14">
        <f t="shared" si="248"/>
        <v>1</v>
      </c>
      <c r="H722" s="14">
        <f t="shared" si="249"/>
        <v>1.2628070300000001</v>
      </c>
      <c r="I722" s="13">
        <f t="shared" si="240"/>
        <v>0</v>
      </c>
      <c r="J722" s="29">
        <f t="shared" si="241"/>
        <v>44559</v>
      </c>
      <c r="K722" s="2">
        <f t="shared" si="242"/>
        <v>487</v>
      </c>
      <c r="L722" s="17">
        <f t="shared" si="243"/>
        <v>487</v>
      </c>
      <c r="M722" s="12">
        <f t="shared" si="236"/>
        <v>1</v>
      </c>
      <c r="N722" s="12">
        <f t="shared" si="237"/>
        <v>1.2628070300000001</v>
      </c>
      <c r="O722" s="17">
        <f t="shared" si="234"/>
        <v>0</v>
      </c>
      <c r="P722" s="14">
        <f t="shared" si="233"/>
        <v>2628.0702999999999</v>
      </c>
      <c r="Q722" s="14">
        <v>0</v>
      </c>
      <c r="R722" s="14">
        <f t="shared" si="232"/>
        <v>0</v>
      </c>
      <c r="S722" s="20">
        <f t="shared" si="238"/>
        <v>0</v>
      </c>
      <c r="T722" s="14">
        <f t="shared" si="250"/>
        <v>0</v>
      </c>
      <c r="U722" s="4" t="str">
        <f t="shared" si="244"/>
        <v>A+J=</v>
      </c>
      <c r="V722" s="29">
        <f t="shared" si="245"/>
        <v>45747</v>
      </c>
      <c r="W722" s="3"/>
      <c r="X722" s="3"/>
      <c r="Z722" s="3"/>
      <c r="AA722" s="1"/>
      <c r="AB722" s="3"/>
      <c r="AC722" s="3"/>
      <c r="AD722" s="3"/>
      <c r="AE722" s="3"/>
      <c r="AF722" s="3"/>
      <c r="AG722" s="11"/>
      <c r="AH722" s="3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  <c r="CG722" s="2"/>
      <c r="CH722" s="2"/>
      <c r="CI722" s="2"/>
      <c r="CJ722" s="2"/>
      <c r="CK722" s="2"/>
      <c r="CL722" s="2"/>
      <c r="CM722" s="2"/>
      <c r="CN722" s="2"/>
      <c r="CO722" s="2"/>
      <c r="CP722" s="2"/>
      <c r="CQ722" s="2"/>
      <c r="CR722" s="2"/>
      <c r="CS722" s="2"/>
      <c r="CT722" s="2"/>
      <c r="CU722" s="2"/>
      <c r="CV722" s="2"/>
      <c r="CW722" s="2"/>
      <c r="CX722" s="2"/>
      <c r="CY722" s="2"/>
      <c r="CZ722" s="2"/>
      <c r="DA722" s="2"/>
      <c r="DB722" s="2"/>
      <c r="DC722" s="2"/>
      <c r="DD722" s="2"/>
      <c r="DE722" s="2"/>
      <c r="DF722" s="2"/>
      <c r="DG722" s="2"/>
      <c r="DH722" s="2"/>
      <c r="DI722" s="2"/>
      <c r="DJ722" s="2"/>
      <c r="DK722" s="2"/>
      <c r="DL722" s="2"/>
      <c r="DM722" s="2"/>
      <c r="DN722" s="2"/>
      <c r="DO722" s="2"/>
      <c r="DP722" s="2"/>
      <c r="DQ722" s="2"/>
      <c r="DR722" s="2"/>
      <c r="DS722" s="2"/>
      <c r="DT722" s="2"/>
      <c r="DU722" s="2"/>
      <c r="DV722" s="2"/>
      <c r="DW722" s="2"/>
      <c r="DX722" s="2"/>
      <c r="DY722" s="2"/>
      <c r="DZ722" s="2"/>
      <c r="EA722" s="2"/>
      <c r="EB722" s="2"/>
      <c r="EC722" s="2"/>
      <c r="ED722" s="2"/>
      <c r="EE722" s="2"/>
      <c r="EF722" s="2"/>
      <c r="EG722" s="2"/>
      <c r="EH722" s="2"/>
      <c r="EI722" s="2"/>
      <c r="EJ722" s="2"/>
      <c r="EK722" s="2"/>
      <c r="EL722" s="2"/>
      <c r="EM722" s="2"/>
      <c r="EN722" s="2"/>
      <c r="EO722" s="2"/>
      <c r="EP722" s="2"/>
      <c r="EQ722" s="2"/>
      <c r="ER722" s="2"/>
      <c r="ES722" s="2"/>
      <c r="ET722" s="2"/>
      <c r="EU722" s="2"/>
      <c r="EV722" s="2"/>
      <c r="EW722" s="2"/>
      <c r="EX722" s="2"/>
    </row>
    <row r="723" spans="1:154" x14ac:dyDescent="0.15">
      <c r="A723" s="35">
        <f t="shared" si="239"/>
        <v>45268</v>
      </c>
      <c r="B723" s="125">
        <f t="shared" ca="1" si="235"/>
        <v>12633.817800000001</v>
      </c>
      <c r="C723" s="14">
        <f t="shared" si="246"/>
        <v>10000</v>
      </c>
      <c r="D723" s="13">
        <f>IF(A723&lt;$B$1,VLOOKUP(A723,[1]DI!$A$4:$B$15000,2,FALSE),0)</f>
        <v>0.1215</v>
      </c>
      <c r="E723" s="14">
        <f t="shared" si="247"/>
        <v>1.00045513</v>
      </c>
      <c r="F723" s="14">
        <f>(TRUNC(PRODUCT($E$14:$E722),16))</f>
        <v>1.26338177590176</v>
      </c>
      <c r="G723" s="14">
        <f t="shared" si="248"/>
        <v>1</v>
      </c>
      <c r="H723" s="14">
        <f t="shared" si="249"/>
        <v>1.26338178</v>
      </c>
      <c r="I723" s="13">
        <f t="shared" si="240"/>
        <v>0</v>
      </c>
      <c r="J723" s="29">
        <f t="shared" si="241"/>
        <v>44559</v>
      </c>
      <c r="K723" s="2">
        <f t="shared" si="242"/>
        <v>488</v>
      </c>
      <c r="L723" s="17">
        <f t="shared" si="243"/>
        <v>488</v>
      </c>
      <c r="M723" s="12">
        <f t="shared" si="236"/>
        <v>1</v>
      </c>
      <c r="N723" s="12">
        <f t="shared" si="237"/>
        <v>1.26338178</v>
      </c>
      <c r="O723" s="17">
        <f t="shared" si="234"/>
        <v>0</v>
      </c>
      <c r="P723" s="14">
        <f t="shared" si="233"/>
        <v>2633.8177999999998</v>
      </c>
      <c r="Q723" s="14">
        <v>0</v>
      </c>
      <c r="R723" s="14">
        <f t="shared" si="232"/>
        <v>0</v>
      </c>
      <c r="S723" s="20">
        <f t="shared" si="238"/>
        <v>0</v>
      </c>
      <c r="T723" s="14">
        <f t="shared" si="250"/>
        <v>0</v>
      </c>
      <c r="U723" s="4" t="str">
        <f t="shared" si="244"/>
        <v>A+J=</v>
      </c>
      <c r="V723" s="29">
        <f t="shared" si="245"/>
        <v>45747</v>
      </c>
      <c r="W723" s="3"/>
      <c r="X723" s="3"/>
      <c r="Z723" s="3"/>
      <c r="AA723" s="1"/>
      <c r="AB723" s="3"/>
      <c r="AC723" s="3"/>
      <c r="AD723" s="3"/>
      <c r="AE723" s="3"/>
      <c r="AF723" s="3"/>
      <c r="AG723" s="11"/>
      <c r="AH723" s="3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  <c r="CG723" s="2"/>
      <c r="CH723" s="2"/>
      <c r="CI723" s="2"/>
      <c r="CJ723" s="2"/>
      <c r="CK723" s="2"/>
      <c r="CL723" s="2"/>
      <c r="CM723" s="2"/>
      <c r="CN723" s="2"/>
      <c r="CO723" s="2"/>
      <c r="CP723" s="2"/>
      <c r="CQ723" s="2"/>
      <c r="CR723" s="2"/>
      <c r="CS723" s="2"/>
      <c r="CT723" s="2"/>
      <c r="CU723" s="2"/>
      <c r="CV723" s="2"/>
      <c r="CW723" s="2"/>
      <c r="CX723" s="2"/>
      <c r="CY723" s="2"/>
      <c r="CZ723" s="2"/>
      <c r="DA723" s="2"/>
      <c r="DB723" s="2"/>
      <c r="DC723" s="2"/>
      <c r="DD723" s="2"/>
      <c r="DE723" s="2"/>
      <c r="DF723" s="2"/>
      <c r="DG723" s="2"/>
      <c r="DH723" s="2"/>
      <c r="DI723" s="2"/>
      <c r="DJ723" s="2"/>
      <c r="DK723" s="2"/>
      <c r="DL723" s="2"/>
      <c r="DM723" s="2"/>
      <c r="DN723" s="2"/>
      <c r="DO723" s="2"/>
      <c r="DP723" s="2"/>
      <c r="DQ723" s="2"/>
      <c r="DR723" s="2"/>
      <c r="DS723" s="2"/>
      <c r="DT723" s="2"/>
      <c r="DU723" s="2"/>
      <c r="DV723" s="2"/>
      <c r="DW723" s="2"/>
      <c r="DX723" s="2"/>
      <c r="DY723" s="2"/>
      <c r="DZ723" s="2"/>
      <c r="EA723" s="2"/>
      <c r="EB723" s="2"/>
      <c r="EC723" s="2"/>
      <c r="ED723" s="2"/>
      <c r="EE723" s="2"/>
      <c r="EF723" s="2"/>
      <c r="EG723" s="2"/>
      <c r="EH723" s="2"/>
      <c r="EI723" s="2"/>
      <c r="EJ723" s="2"/>
      <c r="EK723" s="2"/>
      <c r="EL723" s="2"/>
      <c r="EM723" s="2"/>
      <c r="EN723" s="2"/>
      <c r="EO723" s="2"/>
      <c r="EP723" s="2"/>
      <c r="EQ723" s="2"/>
      <c r="ER723" s="2"/>
      <c r="ES723" s="2"/>
      <c r="ET723" s="2"/>
      <c r="EU723" s="2"/>
      <c r="EV723" s="2"/>
      <c r="EW723" s="2"/>
      <c r="EX723" s="2"/>
    </row>
    <row r="724" spans="1:154" x14ac:dyDescent="0.15">
      <c r="A724" s="35">
        <f t="shared" si="239"/>
        <v>45269</v>
      </c>
      <c r="B724" s="125">
        <f t="shared" ca="1" si="235"/>
        <v>12639.567800000001</v>
      </c>
      <c r="C724" s="14">
        <f t="shared" si="246"/>
        <v>10000</v>
      </c>
      <c r="D724" s="13">
        <f>IF(A724&lt;$B$1,VLOOKUP(A724,[1]DI!$A$4:$B$15000,2,FALSE),0)</f>
        <v>0</v>
      </c>
      <c r="E724" s="14">
        <f t="shared" si="247"/>
        <v>1</v>
      </c>
      <c r="F724" s="14">
        <f>(TRUNC(PRODUCT($E$14:$E723),16))</f>
        <v>1.2639567788494299</v>
      </c>
      <c r="G724" s="14">
        <f t="shared" si="248"/>
        <v>1</v>
      </c>
      <c r="H724" s="14">
        <f t="shared" si="249"/>
        <v>1.26395678</v>
      </c>
      <c r="I724" s="13">
        <f t="shared" si="240"/>
        <v>0</v>
      </c>
      <c r="J724" s="29">
        <f t="shared" si="241"/>
        <v>44559</v>
      </c>
      <c r="K724" s="2">
        <f t="shared" si="242"/>
        <v>488</v>
      </c>
      <c r="L724" s="17">
        <f t="shared" si="243"/>
        <v>489</v>
      </c>
      <c r="M724" s="12">
        <f t="shared" si="236"/>
        <v>1</v>
      </c>
      <c r="N724" s="12">
        <f t="shared" si="237"/>
        <v>1.26395678</v>
      </c>
      <c r="O724" s="17">
        <f t="shared" si="234"/>
        <v>0</v>
      </c>
      <c r="P724" s="14">
        <f t="shared" si="233"/>
        <v>2639.5677999999998</v>
      </c>
      <c r="Q724" s="14">
        <v>0</v>
      </c>
      <c r="R724" s="14">
        <f t="shared" si="232"/>
        <v>0</v>
      </c>
      <c r="S724" s="20">
        <f t="shared" si="238"/>
        <v>0</v>
      </c>
      <c r="T724" s="14">
        <f t="shared" si="250"/>
        <v>0</v>
      </c>
      <c r="U724" s="4" t="str">
        <f t="shared" si="244"/>
        <v>A+J=</v>
      </c>
      <c r="V724" s="29">
        <f t="shared" si="245"/>
        <v>45747</v>
      </c>
      <c r="W724" s="3"/>
      <c r="X724" s="3"/>
      <c r="Z724" s="3"/>
      <c r="AA724" s="1"/>
      <c r="AB724" s="3"/>
      <c r="AC724" s="3"/>
      <c r="AD724" s="3"/>
      <c r="AE724" s="3"/>
      <c r="AF724" s="3"/>
      <c r="AG724" s="11"/>
      <c r="AH724" s="3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  <c r="CG724" s="2"/>
      <c r="CH724" s="2"/>
      <c r="CI724" s="2"/>
      <c r="CJ724" s="2"/>
      <c r="CK724" s="2"/>
      <c r="CL724" s="2"/>
      <c r="CM724" s="2"/>
      <c r="CN724" s="2"/>
      <c r="CO724" s="2"/>
      <c r="CP724" s="2"/>
      <c r="CQ724" s="2"/>
      <c r="CR724" s="2"/>
      <c r="CS724" s="2"/>
      <c r="CT724" s="2"/>
      <c r="CU724" s="2"/>
      <c r="CV724" s="2"/>
      <c r="CW724" s="2"/>
      <c r="CX724" s="2"/>
      <c r="CY724" s="2"/>
      <c r="CZ724" s="2"/>
      <c r="DA724" s="2"/>
      <c r="DB724" s="2"/>
      <c r="DC724" s="2"/>
      <c r="DD724" s="2"/>
      <c r="DE724" s="2"/>
      <c r="DF724" s="2"/>
      <c r="DG724" s="2"/>
      <c r="DH724" s="2"/>
      <c r="DI724" s="2"/>
      <c r="DJ724" s="2"/>
      <c r="DK724" s="2"/>
      <c r="DL724" s="2"/>
      <c r="DM724" s="2"/>
      <c r="DN724" s="2"/>
      <c r="DO724" s="2"/>
      <c r="DP724" s="2"/>
      <c r="DQ724" s="2"/>
      <c r="DR724" s="2"/>
      <c r="DS724" s="2"/>
      <c r="DT724" s="2"/>
      <c r="DU724" s="2"/>
      <c r="DV724" s="2"/>
      <c r="DW724" s="2"/>
      <c r="DX724" s="2"/>
      <c r="DY724" s="2"/>
      <c r="DZ724" s="2"/>
      <c r="EA724" s="2"/>
      <c r="EB724" s="2"/>
      <c r="EC724" s="2"/>
      <c r="ED724" s="2"/>
      <c r="EE724" s="2"/>
      <c r="EF724" s="2"/>
      <c r="EG724" s="2"/>
      <c r="EH724" s="2"/>
      <c r="EI724" s="2"/>
      <c r="EJ724" s="2"/>
      <c r="EK724" s="2"/>
      <c r="EL724" s="2"/>
      <c r="EM724" s="2"/>
      <c r="EN724" s="2"/>
      <c r="EO724" s="2"/>
      <c r="EP724" s="2"/>
      <c r="EQ724" s="2"/>
      <c r="ER724" s="2"/>
      <c r="ES724" s="2"/>
      <c r="ET724" s="2"/>
      <c r="EU724" s="2"/>
      <c r="EV724" s="2"/>
      <c r="EW724" s="2"/>
      <c r="EX724" s="2"/>
    </row>
    <row r="725" spans="1:154" x14ac:dyDescent="0.15">
      <c r="A725" s="35">
        <f t="shared" si="239"/>
        <v>45270</v>
      </c>
      <c r="B725" s="125">
        <f t="shared" ca="1" si="235"/>
        <v>12639.567800000001</v>
      </c>
      <c r="C725" s="14">
        <f t="shared" si="246"/>
        <v>10000</v>
      </c>
      <c r="D725" s="13">
        <f>IF(A725&lt;$B$1,VLOOKUP(A725,[1]DI!$A$4:$B$15000,2,FALSE),0)</f>
        <v>0</v>
      </c>
      <c r="E725" s="14">
        <f t="shared" si="247"/>
        <v>1</v>
      </c>
      <c r="F725" s="14">
        <f>(TRUNC(PRODUCT($E$14:$E724),16))</f>
        <v>1.2639567788494299</v>
      </c>
      <c r="G725" s="14">
        <f t="shared" si="248"/>
        <v>1</v>
      </c>
      <c r="H725" s="14">
        <f t="shared" si="249"/>
        <v>1.26395678</v>
      </c>
      <c r="I725" s="13">
        <f t="shared" si="240"/>
        <v>0</v>
      </c>
      <c r="J725" s="29">
        <f t="shared" si="241"/>
        <v>44559</v>
      </c>
      <c r="K725" s="2">
        <f t="shared" si="242"/>
        <v>488</v>
      </c>
      <c r="L725" s="17">
        <f t="shared" si="243"/>
        <v>489</v>
      </c>
      <c r="M725" s="12">
        <f t="shared" si="236"/>
        <v>1</v>
      </c>
      <c r="N725" s="12">
        <f t="shared" si="237"/>
        <v>1.26395678</v>
      </c>
      <c r="O725" s="17">
        <f t="shared" si="234"/>
        <v>0</v>
      </c>
      <c r="P725" s="14">
        <f t="shared" si="233"/>
        <v>2639.5677999999998</v>
      </c>
      <c r="Q725" s="14">
        <v>0</v>
      </c>
      <c r="R725" s="14">
        <f t="shared" si="232"/>
        <v>0</v>
      </c>
      <c r="S725" s="20">
        <f t="shared" si="238"/>
        <v>0</v>
      </c>
      <c r="T725" s="14">
        <f t="shared" si="250"/>
        <v>0</v>
      </c>
      <c r="U725" s="4" t="str">
        <f t="shared" si="244"/>
        <v>A+J=</v>
      </c>
      <c r="V725" s="29">
        <f t="shared" si="245"/>
        <v>45747</v>
      </c>
      <c r="W725" s="3"/>
      <c r="X725" s="3"/>
      <c r="Z725" s="3"/>
      <c r="AA725" s="1"/>
      <c r="AB725" s="3"/>
      <c r="AC725" s="3"/>
      <c r="AD725" s="3"/>
      <c r="AE725" s="3"/>
      <c r="AF725" s="3"/>
      <c r="AG725" s="11"/>
      <c r="AH725" s="3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  <c r="CG725" s="2"/>
      <c r="CH725" s="2"/>
      <c r="CI725" s="2"/>
      <c r="CJ725" s="2"/>
      <c r="CK725" s="2"/>
      <c r="CL725" s="2"/>
      <c r="CM725" s="2"/>
      <c r="CN725" s="2"/>
      <c r="CO725" s="2"/>
      <c r="CP725" s="2"/>
      <c r="CQ725" s="2"/>
      <c r="CR725" s="2"/>
      <c r="CS725" s="2"/>
      <c r="CT725" s="2"/>
      <c r="CU725" s="2"/>
      <c r="CV725" s="2"/>
      <c r="CW725" s="2"/>
      <c r="CX725" s="2"/>
      <c r="CY725" s="2"/>
      <c r="CZ725" s="2"/>
      <c r="DA725" s="2"/>
      <c r="DB725" s="2"/>
      <c r="DC725" s="2"/>
      <c r="DD725" s="2"/>
      <c r="DE725" s="2"/>
      <c r="DF725" s="2"/>
      <c r="DG725" s="2"/>
      <c r="DH725" s="2"/>
      <c r="DI725" s="2"/>
      <c r="DJ725" s="2"/>
      <c r="DK725" s="2"/>
      <c r="DL725" s="2"/>
      <c r="DM725" s="2"/>
      <c r="DN725" s="2"/>
      <c r="DO725" s="2"/>
      <c r="DP725" s="2"/>
      <c r="DQ725" s="2"/>
      <c r="DR725" s="2"/>
      <c r="DS725" s="2"/>
      <c r="DT725" s="2"/>
      <c r="DU725" s="2"/>
      <c r="DV725" s="2"/>
      <c r="DW725" s="2"/>
      <c r="DX725" s="2"/>
      <c r="DY725" s="2"/>
      <c r="DZ725" s="2"/>
      <c r="EA725" s="2"/>
      <c r="EB725" s="2"/>
      <c r="EC725" s="2"/>
      <c r="ED725" s="2"/>
      <c r="EE725" s="2"/>
      <c r="EF725" s="2"/>
      <c r="EG725" s="2"/>
      <c r="EH725" s="2"/>
      <c r="EI725" s="2"/>
      <c r="EJ725" s="2"/>
      <c r="EK725" s="2"/>
      <c r="EL725" s="2"/>
      <c r="EM725" s="2"/>
      <c r="EN725" s="2"/>
      <c r="EO725" s="2"/>
      <c r="EP725" s="2"/>
      <c r="EQ725" s="2"/>
      <c r="ER725" s="2"/>
      <c r="ES725" s="2"/>
      <c r="ET725" s="2"/>
      <c r="EU725" s="2"/>
      <c r="EV725" s="2"/>
      <c r="EW725" s="2"/>
      <c r="EX725" s="2"/>
    </row>
    <row r="726" spans="1:154" x14ac:dyDescent="0.15">
      <c r="A726" s="35">
        <f t="shared" si="239"/>
        <v>45271</v>
      </c>
      <c r="B726" s="125">
        <f t="shared" ca="1" si="235"/>
        <v>12639.567800000001</v>
      </c>
      <c r="C726" s="14">
        <f t="shared" si="246"/>
        <v>10000</v>
      </c>
      <c r="D726" s="13">
        <f>IF(A726&lt;$B$1,VLOOKUP(A726,[1]DI!$A$4:$B$15000,2,FALSE),0)</f>
        <v>0.1215</v>
      </c>
      <c r="E726" s="14">
        <f t="shared" si="247"/>
        <v>1.00045513</v>
      </c>
      <c r="F726" s="14">
        <f>(TRUNC(PRODUCT($E$14:$E725),16))</f>
        <v>1.2639567788494299</v>
      </c>
      <c r="G726" s="14">
        <f t="shared" si="248"/>
        <v>1</v>
      </c>
      <c r="H726" s="14">
        <f t="shared" si="249"/>
        <v>1.26395678</v>
      </c>
      <c r="I726" s="13">
        <f t="shared" si="240"/>
        <v>0</v>
      </c>
      <c r="J726" s="29">
        <f t="shared" si="241"/>
        <v>44559</v>
      </c>
      <c r="K726" s="2">
        <f t="shared" si="242"/>
        <v>489</v>
      </c>
      <c r="L726" s="17">
        <f t="shared" si="243"/>
        <v>489</v>
      </c>
      <c r="M726" s="12">
        <f t="shared" si="236"/>
        <v>1</v>
      </c>
      <c r="N726" s="12">
        <f t="shared" si="237"/>
        <v>1.26395678</v>
      </c>
      <c r="O726" s="17">
        <f t="shared" si="234"/>
        <v>0</v>
      </c>
      <c r="P726" s="14">
        <f t="shared" si="233"/>
        <v>2639.5677999999998</v>
      </c>
      <c r="Q726" s="14">
        <v>0</v>
      </c>
      <c r="R726" s="14">
        <f t="shared" si="232"/>
        <v>0</v>
      </c>
      <c r="S726" s="20">
        <f t="shared" si="238"/>
        <v>0</v>
      </c>
      <c r="T726" s="14">
        <f t="shared" si="250"/>
        <v>0</v>
      </c>
      <c r="U726" s="4" t="str">
        <f t="shared" si="244"/>
        <v>A+J=</v>
      </c>
      <c r="V726" s="29">
        <f t="shared" si="245"/>
        <v>45747</v>
      </c>
      <c r="W726" s="3"/>
      <c r="X726" s="3"/>
      <c r="Z726" s="3"/>
      <c r="AA726" s="1"/>
      <c r="AB726" s="3"/>
      <c r="AC726" s="3"/>
      <c r="AD726" s="3"/>
      <c r="AE726" s="3"/>
      <c r="AF726" s="3"/>
      <c r="AG726" s="11"/>
      <c r="AH726" s="3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  <c r="CG726" s="2"/>
      <c r="CH726" s="2"/>
      <c r="CI726" s="2"/>
      <c r="CJ726" s="2"/>
      <c r="CK726" s="2"/>
      <c r="CL726" s="2"/>
      <c r="CM726" s="2"/>
      <c r="CN726" s="2"/>
      <c r="CO726" s="2"/>
      <c r="CP726" s="2"/>
      <c r="CQ726" s="2"/>
      <c r="CR726" s="2"/>
      <c r="CS726" s="2"/>
      <c r="CT726" s="2"/>
      <c r="CU726" s="2"/>
      <c r="CV726" s="2"/>
      <c r="CW726" s="2"/>
      <c r="CX726" s="2"/>
      <c r="CY726" s="2"/>
      <c r="CZ726" s="2"/>
      <c r="DA726" s="2"/>
      <c r="DB726" s="2"/>
      <c r="DC726" s="2"/>
      <c r="DD726" s="2"/>
      <c r="DE726" s="2"/>
      <c r="DF726" s="2"/>
      <c r="DG726" s="2"/>
      <c r="DH726" s="2"/>
      <c r="DI726" s="2"/>
      <c r="DJ726" s="2"/>
      <c r="DK726" s="2"/>
      <c r="DL726" s="2"/>
      <c r="DM726" s="2"/>
      <c r="DN726" s="2"/>
      <c r="DO726" s="2"/>
      <c r="DP726" s="2"/>
      <c r="DQ726" s="2"/>
      <c r="DR726" s="2"/>
      <c r="DS726" s="2"/>
      <c r="DT726" s="2"/>
      <c r="DU726" s="2"/>
      <c r="DV726" s="2"/>
      <c r="DW726" s="2"/>
      <c r="DX726" s="2"/>
      <c r="DY726" s="2"/>
      <c r="DZ726" s="2"/>
      <c r="EA726" s="2"/>
      <c r="EB726" s="2"/>
      <c r="EC726" s="2"/>
      <c r="ED726" s="2"/>
      <c r="EE726" s="2"/>
      <c r="EF726" s="2"/>
      <c r="EG726" s="2"/>
      <c r="EH726" s="2"/>
      <c r="EI726" s="2"/>
      <c r="EJ726" s="2"/>
      <c r="EK726" s="2"/>
      <c r="EL726" s="2"/>
      <c r="EM726" s="2"/>
      <c r="EN726" s="2"/>
      <c r="EO726" s="2"/>
      <c r="EP726" s="2"/>
      <c r="EQ726" s="2"/>
      <c r="ER726" s="2"/>
      <c r="ES726" s="2"/>
      <c r="ET726" s="2"/>
      <c r="EU726" s="2"/>
      <c r="EV726" s="2"/>
      <c r="EW726" s="2"/>
      <c r="EX726" s="2"/>
    </row>
    <row r="727" spans="1:154" x14ac:dyDescent="0.15">
      <c r="A727" s="35">
        <f t="shared" si="239"/>
        <v>45272</v>
      </c>
      <c r="B727" s="125">
        <f t="shared" ca="1" si="235"/>
        <v>12645.320400000001</v>
      </c>
      <c r="C727" s="14">
        <f t="shared" si="246"/>
        <v>10000</v>
      </c>
      <c r="D727" s="13">
        <f>IF(A727&lt;$B$1,VLOOKUP(A727,[1]DI!$A$4:$B$15000,2,FALSE),0)</f>
        <v>0.1215</v>
      </c>
      <c r="E727" s="14">
        <f t="shared" si="247"/>
        <v>1.00045513</v>
      </c>
      <c r="F727" s="14">
        <f>(TRUNC(PRODUCT($E$14:$E726),16))</f>
        <v>1.2645320434981899</v>
      </c>
      <c r="G727" s="14">
        <f t="shared" si="248"/>
        <v>1</v>
      </c>
      <c r="H727" s="14">
        <f t="shared" si="249"/>
        <v>1.26453204</v>
      </c>
      <c r="I727" s="13">
        <f t="shared" si="240"/>
        <v>0</v>
      </c>
      <c r="J727" s="29">
        <f t="shared" si="241"/>
        <v>44559</v>
      </c>
      <c r="K727" s="2">
        <f t="shared" si="242"/>
        <v>490</v>
      </c>
      <c r="L727" s="17">
        <f t="shared" si="243"/>
        <v>490</v>
      </c>
      <c r="M727" s="12">
        <f t="shared" si="236"/>
        <v>1</v>
      </c>
      <c r="N727" s="12">
        <f t="shared" si="237"/>
        <v>1.26453204</v>
      </c>
      <c r="O727" s="17">
        <f t="shared" si="234"/>
        <v>0</v>
      </c>
      <c r="P727" s="14">
        <f t="shared" si="233"/>
        <v>2645.3204000000001</v>
      </c>
      <c r="Q727" s="14">
        <v>0</v>
      </c>
      <c r="R727" s="14">
        <f t="shared" si="232"/>
        <v>0</v>
      </c>
      <c r="S727" s="20">
        <f t="shared" si="238"/>
        <v>0</v>
      </c>
      <c r="T727" s="14">
        <f t="shared" si="250"/>
        <v>0</v>
      </c>
      <c r="U727" s="4" t="str">
        <f t="shared" si="244"/>
        <v>A+J=</v>
      </c>
      <c r="V727" s="29">
        <f t="shared" si="245"/>
        <v>45747</v>
      </c>
      <c r="W727" s="3"/>
      <c r="X727" s="3"/>
      <c r="Z727" s="3"/>
      <c r="AA727" s="1"/>
      <c r="AB727" s="3"/>
      <c r="AC727" s="3"/>
      <c r="AD727" s="3"/>
      <c r="AE727" s="3"/>
      <c r="AF727" s="3"/>
      <c r="AG727" s="11"/>
      <c r="AH727" s="3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  <c r="CG727" s="2"/>
      <c r="CH727" s="2"/>
      <c r="CI727" s="2"/>
      <c r="CJ727" s="2"/>
      <c r="CK727" s="2"/>
      <c r="CL727" s="2"/>
      <c r="CM727" s="2"/>
      <c r="CN727" s="2"/>
      <c r="CO727" s="2"/>
      <c r="CP727" s="2"/>
      <c r="CQ727" s="2"/>
      <c r="CR727" s="2"/>
      <c r="CS727" s="2"/>
      <c r="CT727" s="2"/>
      <c r="CU727" s="2"/>
      <c r="CV727" s="2"/>
      <c r="CW727" s="2"/>
      <c r="CX727" s="2"/>
      <c r="CY727" s="2"/>
      <c r="CZ727" s="2"/>
      <c r="DA727" s="2"/>
      <c r="DB727" s="2"/>
      <c r="DC727" s="2"/>
      <c r="DD727" s="2"/>
      <c r="DE727" s="2"/>
      <c r="DF727" s="2"/>
      <c r="DG727" s="2"/>
      <c r="DH727" s="2"/>
      <c r="DI727" s="2"/>
      <c r="DJ727" s="2"/>
      <c r="DK727" s="2"/>
      <c r="DL727" s="2"/>
      <c r="DM727" s="2"/>
      <c r="DN727" s="2"/>
      <c r="DO727" s="2"/>
      <c r="DP727" s="2"/>
      <c r="DQ727" s="2"/>
      <c r="DR727" s="2"/>
      <c r="DS727" s="2"/>
      <c r="DT727" s="2"/>
      <c r="DU727" s="2"/>
      <c r="DV727" s="2"/>
      <c r="DW727" s="2"/>
      <c r="DX727" s="2"/>
      <c r="DY727" s="2"/>
      <c r="DZ727" s="2"/>
      <c r="EA727" s="2"/>
      <c r="EB727" s="2"/>
      <c r="EC727" s="2"/>
      <c r="ED727" s="2"/>
      <c r="EE727" s="2"/>
      <c r="EF727" s="2"/>
      <c r="EG727" s="2"/>
      <c r="EH727" s="2"/>
      <c r="EI727" s="2"/>
      <c r="EJ727" s="2"/>
      <c r="EK727" s="2"/>
      <c r="EL727" s="2"/>
      <c r="EM727" s="2"/>
      <c r="EN727" s="2"/>
      <c r="EO727" s="2"/>
      <c r="EP727" s="2"/>
      <c r="EQ727" s="2"/>
      <c r="ER727" s="2"/>
      <c r="ES727" s="2"/>
      <c r="ET727" s="2"/>
      <c r="EU727" s="2"/>
      <c r="EV727" s="2"/>
      <c r="EW727" s="2"/>
      <c r="EX727" s="2"/>
    </row>
    <row r="728" spans="1:154" x14ac:dyDescent="0.15">
      <c r="A728" s="35">
        <f t="shared" si="239"/>
        <v>45273</v>
      </c>
      <c r="B728" s="125">
        <f t="shared" ca="1" si="235"/>
        <v>12651.075699999999</v>
      </c>
      <c r="C728" s="14">
        <f t="shared" si="246"/>
        <v>10000</v>
      </c>
      <c r="D728" s="13">
        <f>IF(A728&lt;$B$1,VLOOKUP(A728,[1]DI!$A$4:$B$15000,2,FALSE),0)</f>
        <v>0.1215</v>
      </c>
      <c r="E728" s="14">
        <f t="shared" si="247"/>
        <v>1.00045513</v>
      </c>
      <c r="F728" s="14">
        <f>(TRUNC(PRODUCT($E$14:$E727),16))</f>
        <v>1.2651075699671499</v>
      </c>
      <c r="G728" s="14">
        <f t="shared" si="248"/>
        <v>1</v>
      </c>
      <c r="H728" s="14">
        <f t="shared" si="249"/>
        <v>1.2651075700000001</v>
      </c>
      <c r="I728" s="13">
        <f t="shared" si="240"/>
        <v>0</v>
      </c>
      <c r="J728" s="29">
        <f t="shared" si="241"/>
        <v>44559</v>
      </c>
      <c r="K728" s="2">
        <f t="shared" si="242"/>
        <v>491</v>
      </c>
      <c r="L728" s="17">
        <f t="shared" si="243"/>
        <v>491</v>
      </c>
      <c r="M728" s="12">
        <f t="shared" si="236"/>
        <v>1</v>
      </c>
      <c r="N728" s="12">
        <f t="shared" si="237"/>
        <v>1.2651075700000001</v>
      </c>
      <c r="O728" s="17">
        <f t="shared" si="234"/>
        <v>0</v>
      </c>
      <c r="P728" s="14">
        <f t="shared" si="233"/>
        <v>2651.0756999999999</v>
      </c>
      <c r="Q728" s="14">
        <v>0</v>
      </c>
      <c r="R728" s="14">
        <f t="shared" si="232"/>
        <v>0</v>
      </c>
      <c r="S728" s="20">
        <f t="shared" si="238"/>
        <v>0</v>
      </c>
      <c r="T728" s="14">
        <f t="shared" si="250"/>
        <v>0</v>
      </c>
      <c r="U728" s="4" t="str">
        <f t="shared" si="244"/>
        <v>A+J=</v>
      </c>
      <c r="V728" s="29">
        <f t="shared" si="245"/>
        <v>45747</v>
      </c>
      <c r="W728" s="3"/>
      <c r="X728" s="3"/>
      <c r="Z728" s="3"/>
      <c r="AA728" s="1"/>
      <c r="AB728" s="3"/>
      <c r="AC728" s="3"/>
      <c r="AD728" s="3"/>
      <c r="AE728" s="3"/>
      <c r="AF728" s="3"/>
      <c r="AG728" s="11"/>
      <c r="AH728" s="3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  <c r="CG728" s="2"/>
      <c r="CH728" s="2"/>
      <c r="CI728" s="2"/>
      <c r="CJ728" s="2"/>
      <c r="CK728" s="2"/>
      <c r="CL728" s="2"/>
      <c r="CM728" s="2"/>
      <c r="CN728" s="2"/>
      <c r="CO728" s="2"/>
      <c r="CP728" s="2"/>
      <c r="CQ728" s="2"/>
      <c r="CR728" s="2"/>
      <c r="CS728" s="2"/>
      <c r="CT728" s="2"/>
      <c r="CU728" s="2"/>
      <c r="CV728" s="2"/>
      <c r="CW728" s="2"/>
      <c r="CX728" s="2"/>
      <c r="CY728" s="2"/>
      <c r="CZ728" s="2"/>
      <c r="DA728" s="2"/>
      <c r="DB728" s="2"/>
      <c r="DC728" s="2"/>
      <c r="DD728" s="2"/>
      <c r="DE728" s="2"/>
      <c r="DF728" s="2"/>
      <c r="DG728" s="2"/>
      <c r="DH728" s="2"/>
      <c r="DI728" s="2"/>
      <c r="DJ728" s="2"/>
      <c r="DK728" s="2"/>
      <c r="DL728" s="2"/>
      <c r="DM728" s="2"/>
      <c r="DN728" s="2"/>
      <c r="DO728" s="2"/>
      <c r="DP728" s="2"/>
      <c r="DQ728" s="2"/>
      <c r="DR728" s="2"/>
      <c r="DS728" s="2"/>
      <c r="DT728" s="2"/>
      <c r="DU728" s="2"/>
      <c r="DV728" s="2"/>
      <c r="DW728" s="2"/>
      <c r="DX728" s="2"/>
      <c r="DY728" s="2"/>
      <c r="DZ728" s="2"/>
      <c r="EA728" s="2"/>
      <c r="EB728" s="2"/>
      <c r="EC728" s="2"/>
      <c r="ED728" s="2"/>
      <c r="EE728" s="2"/>
      <c r="EF728" s="2"/>
      <c r="EG728" s="2"/>
      <c r="EH728" s="2"/>
      <c r="EI728" s="2"/>
      <c r="EJ728" s="2"/>
      <c r="EK728" s="2"/>
      <c r="EL728" s="2"/>
      <c r="EM728" s="2"/>
      <c r="EN728" s="2"/>
      <c r="EO728" s="2"/>
      <c r="EP728" s="2"/>
      <c r="EQ728" s="2"/>
      <c r="ER728" s="2"/>
      <c r="ES728" s="2"/>
      <c r="ET728" s="2"/>
      <c r="EU728" s="2"/>
      <c r="EV728" s="2"/>
      <c r="EW728" s="2"/>
      <c r="EX728" s="2"/>
    </row>
    <row r="729" spans="1:154" x14ac:dyDescent="0.15">
      <c r="A729" s="35">
        <f t="shared" si="239"/>
        <v>45274</v>
      </c>
      <c r="B729" s="125">
        <f t="shared" ca="1" si="235"/>
        <v>12656.8336</v>
      </c>
      <c r="C729" s="14">
        <f t="shared" si="246"/>
        <v>10000</v>
      </c>
      <c r="D729" s="13">
        <f>IF(A729&lt;$B$1,VLOOKUP(A729,[1]DI!$A$4:$B$15000,2,FALSE),0)</f>
        <v>0.11650000000000001</v>
      </c>
      <c r="E729" s="14">
        <f t="shared" si="247"/>
        <v>1.0004373900000001</v>
      </c>
      <c r="F729" s="14">
        <f>(TRUNC(PRODUCT($E$14:$E728),16))</f>
        <v>1.2656833583754601</v>
      </c>
      <c r="G729" s="14">
        <f t="shared" si="248"/>
        <v>1</v>
      </c>
      <c r="H729" s="14">
        <f t="shared" si="249"/>
        <v>1.2656833599999999</v>
      </c>
      <c r="I729" s="13">
        <f t="shared" si="240"/>
        <v>0</v>
      </c>
      <c r="J729" s="29">
        <f t="shared" si="241"/>
        <v>44559</v>
      </c>
      <c r="K729" s="2">
        <f t="shared" si="242"/>
        <v>492</v>
      </c>
      <c r="L729" s="17">
        <f t="shared" si="243"/>
        <v>492</v>
      </c>
      <c r="M729" s="12">
        <f t="shared" si="236"/>
        <v>1</v>
      </c>
      <c r="N729" s="12">
        <f t="shared" si="237"/>
        <v>1.2656833599999999</v>
      </c>
      <c r="O729" s="17">
        <f t="shared" si="234"/>
        <v>0</v>
      </c>
      <c r="P729" s="14">
        <f t="shared" si="233"/>
        <v>2656.8335999999999</v>
      </c>
      <c r="Q729" s="14">
        <v>0</v>
      </c>
      <c r="R729" s="14">
        <f t="shared" si="232"/>
        <v>0</v>
      </c>
      <c r="S729" s="20">
        <f t="shared" si="238"/>
        <v>0</v>
      </c>
      <c r="T729" s="14">
        <f t="shared" si="250"/>
        <v>0</v>
      </c>
      <c r="U729" s="4" t="str">
        <f t="shared" si="244"/>
        <v>A+J=</v>
      </c>
      <c r="V729" s="29">
        <f t="shared" si="245"/>
        <v>45747</v>
      </c>
      <c r="W729" s="3"/>
      <c r="X729" s="3"/>
      <c r="Z729" s="3"/>
      <c r="AA729" s="1"/>
      <c r="AB729" s="3"/>
      <c r="AC729" s="3"/>
      <c r="AD729" s="3"/>
      <c r="AE729" s="3"/>
      <c r="AF729" s="3"/>
      <c r="AG729" s="11"/>
      <c r="AH729" s="3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  <c r="CG729" s="2"/>
      <c r="CH729" s="2"/>
      <c r="CI729" s="2"/>
      <c r="CJ729" s="2"/>
      <c r="CK729" s="2"/>
      <c r="CL729" s="2"/>
      <c r="CM729" s="2"/>
      <c r="CN729" s="2"/>
      <c r="CO729" s="2"/>
      <c r="CP729" s="2"/>
      <c r="CQ729" s="2"/>
      <c r="CR729" s="2"/>
      <c r="CS729" s="2"/>
      <c r="CT729" s="2"/>
      <c r="CU729" s="2"/>
      <c r="CV729" s="2"/>
      <c r="CW729" s="2"/>
      <c r="CX729" s="2"/>
      <c r="CY729" s="2"/>
      <c r="CZ729" s="2"/>
      <c r="DA729" s="2"/>
      <c r="DB729" s="2"/>
      <c r="DC729" s="2"/>
      <c r="DD729" s="2"/>
      <c r="DE729" s="2"/>
      <c r="DF729" s="2"/>
      <c r="DG729" s="2"/>
      <c r="DH729" s="2"/>
      <c r="DI729" s="2"/>
      <c r="DJ729" s="2"/>
      <c r="DK729" s="2"/>
      <c r="DL729" s="2"/>
      <c r="DM729" s="2"/>
      <c r="DN729" s="2"/>
      <c r="DO729" s="2"/>
      <c r="DP729" s="2"/>
      <c r="DQ729" s="2"/>
      <c r="DR729" s="2"/>
      <c r="DS729" s="2"/>
      <c r="DT729" s="2"/>
      <c r="DU729" s="2"/>
      <c r="DV729" s="2"/>
      <c r="DW729" s="2"/>
      <c r="DX729" s="2"/>
      <c r="DY729" s="2"/>
      <c r="DZ729" s="2"/>
      <c r="EA729" s="2"/>
      <c r="EB729" s="2"/>
      <c r="EC729" s="2"/>
      <c r="ED729" s="2"/>
      <c r="EE729" s="2"/>
      <c r="EF729" s="2"/>
      <c r="EG729" s="2"/>
      <c r="EH729" s="2"/>
      <c r="EI729" s="2"/>
      <c r="EJ729" s="2"/>
      <c r="EK729" s="2"/>
      <c r="EL729" s="2"/>
      <c r="EM729" s="2"/>
      <c r="EN729" s="2"/>
      <c r="EO729" s="2"/>
      <c r="EP729" s="2"/>
      <c r="EQ729" s="2"/>
      <c r="ER729" s="2"/>
      <c r="ES729" s="2"/>
      <c r="ET729" s="2"/>
      <c r="EU729" s="2"/>
      <c r="EV729" s="2"/>
      <c r="EW729" s="2"/>
      <c r="EX729" s="2"/>
    </row>
    <row r="730" spans="1:154" x14ac:dyDescent="0.15">
      <c r="A730" s="35">
        <f t="shared" si="239"/>
        <v>45275</v>
      </c>
      <c r="B730" s="125">
        <f t="shared" ca="1" si="235"/>
        <v>12662.3696</v>
      </c>
      <c r="C730" s="14">
        <f t="shared" si="246"/>
        <v>10000</v>
      </c>
      <c r="D730" s="13">
        <f>IF(A730&lt;$B$1,VLOOKUP(A730,[1]DI!$A$4:$B$15000,2,FALSE),0)</f>
        <v>0.11650000000000001</v>
      </c>
      <c r="E730" s="14">
        <f t="shared" si="247"/>
        <v>1.0004373900000001</v>
      </c>
      <c r="F730" s="14">
        <f>(TRUNC(PRODUCT($E$14:$E729),16))</f>
        <v>1.2662369556195801</v>
      </c>
      <c r="G730" s="14">
        <f t="shared" si="248"/>
        <v>1</v>
      </c>
      <c r="H730" s="14">
        <f t="shared" si="249"/>
        <v>1.2662369600000001</v>
      </c>
      <c r="I730" s="13">
        <f t="shared" si="240"/>
        <v>0</v>
      </c>
      <c r="J730" s="29">
        <f t="shared" si="241"/>
        <v>44559</v>
      </c>
      <c r="K730" s="2">
        <f t="shared" si="242"/>
        <v>493</v>
      </c>
      <c r="L730" s="17">
        <f t="shared" si="243"/>
        <v>493</v>
      </c>
      <c r="M730" s="12">
        <f t="shared" si="236"/>
        <v>1</v>
      </c>
      <c r="N730" s="12">
        <f t="shared" si="237"/>
        <v>1.2662369600000001</v>
      </c>
      <c r="O730" s="17">
        <f t="shared" si="234"/>
        <v>0</v>
      </c>
      <c r="P730" s="14">
        <f t="shared" si="233"/>
        <v>2662.3696</v>
      </c>
      <c r="Q730" s="14">
        <v>0</v>
      </c>
      <c r="R730" s="14">
        <f t="shared" si="232"/>
        <v>0</v>
      </c>
      <c r="S730" s="20">
        <f t="shared" si="238"/>
        <v>0</v>
      </c>
      <c r="T730" s="14">
        <f t="shared" si="250"/>
        <v>0</v>
      </c>
      <c r="U730" s="4" t="str">
        <f t="shared" si="244"/>
        <v>A+J=</v>
      </c>
      <c r="V730" s="29">
        <f t="shared" si="245"/>
        <v>45747</v>
      </c>
      <c r="W730" s="3"/>
      <c r="X730" s="3"/>
      <c r="Z730" s="3"/>
      <c r="AA730" s="1"/>
      <c r="AB730" s="3"/>
      <c r="AC730" s="3"/>
      <c r="AD730" s="3"/>
      <c r="AE730" s="3"/>
      <c r="AF730" s="3"/>
      <c r="AG730" s="11"/>
      <c r="AH730" s="3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  <c r="CG730" s="2"/>
      <c r="CH730" s="2"/>
      <c r="CI730" s="2"/>
      <c r="CJ730" s="2"/>
      <c r="CK730" s="2"/>
      <c r="CL730" s="2"/>
      <c r="CM730" s="2"/>
      <c r="CN730" s="2"/>
      <c r="CO730" s="2"/>
      <c r="CP730" s="2"/>
      <c r="CQ730" s="2"/>
      <c r="CR730" s="2"/>
      <c r="CS730" s="2"/>
      <c r="CT730" s="2"/>
      <c r="CU730" s="2"/>
      <c r="CV730" s="2"/>
      <c r="CW730" s="2"/>
      <c r="CX730" s="2"/>
      <c r="CY730" s="2"/>
      <c r="CZ730" s="2"/>
      <c r="DA730" s="2"/>
      <c r="DB730" s="2"/>
      <c r="DC730" s="2"/>
      <c r="DD730" s="2"/>
      <c r="DE730" s="2"/>
      <c r="DF730" s="2"/>
      <c r="DG730" s="2"/>
      <c r="DH730" s="2"/>
      <c r="DI730" s="2"/>
      <c r="DJ730" s="2"/>
      <c r="DK730" s="2"/>
      <c r="DL730" s="2"/>
      <c r="DM730" s="2"/>
      <c r="DN730" s="2"/>
      <c r="DO730" s="2"/>
      <c r="DP730" s="2"/>
      <c r="DQ730" s="2"/>
      <c r="DR730" s="2"/>
      <c r="DS730" s="2"/>
      <c r="DT730" s="2"/>
      <c r="DU730" s="2"/>
      <c r="DV730" s="2"/>
      <c r="DW730" s="2"/>
      <c r="DX730" s="2"/>
      <c r="DY730" s="2"/>
      <c r="DZ730" s="2"/>
      <c r="EA730" s="2"/>
      <c r="EB730" s="2"/>
      <c r="EC730" s="2"/>
      <c r="ED730" s="2"/>
      <c r="EE730" s="2"/>
      <c r="EF730" s="2"/>
      <c r="EG730" s="2"/>
      <c r="EH730" s="2"/>
      <c r="EI730" s="2"/>
      <c r="EJ730" s="2"/>
      <c r="EK730" s="2"/>
      <c r="EL730" s="2"/>
      <c r="EM730" s="2"/>
      <c r="EN730" s="2"/>
      <c r="EO730" s="2"/>
      <c r="EP730" s="2"/>
      <c r="EQ730" s="2"/>
      <c r="ER730" s="2"/>
      <c r="ES730" s="2"/>
      <c r="ET730" s="2"/>
      <c r="EU730" s="2"/>
      <c r="EV730" s="2"/>
      <c r="EW730" s="2"/>
      <c r="EX730" s="2"/>
    </row>
    <row r="731" spans="1:154" x14ac:dyDescent="0.15">
      <c r="A731" s="35">
        <f t="shared" si="239"/>
        <v>45276</v>
      </c>
      <c r="B731" s="125">
        <f t="shared" ca="1" si="235"/>
        <v>12667.907999999999</v>
      </c>
      <c r="C731" s="14">
        <f t="shared" si="246"/>
        <v>10000</v>
      </c>
      <c r="D731" s="13">
        <f>IF(A731&lt;$B$1,VLOOKUP(A731,[1]DI!$A$4:$B$15000,2,FALSE),0)</f>
        <v>0</v>
      </c>
      <c r="E731" s="14">
        <f t="shared" si="247"/>
        <v>1</v>
      </c>
      <c r="F731" s="14">
        <f>(TRUNC(PRODUCT($E$14:$E730),16))</f>
        <v>1.2667907950016</v>
      </c>
      <c r="G731" s="14">
        <f t="shared" si="248"/>
        <v>1</v>
      </c>
      <c r="H731" s="14">
        <f t="shared" si="249"/>
        <v>1.2667908000000001</v>
      </c>
      <c r="I731" s="13">
        <f t="shared" si="240"/>
        <v>0</v>
      </c>
      <c r="J731" s="29">
        <f t="shared" si="241"/>
        <v>44559</v>
      </c>
      <c r="K731" s="2">
        <f t="shared" si="242"/>
        <v>493</v>
      </c>
      <c r="L731" s="17">
        <f t="shared" si="243"/>
        <v>494</v>
      </c>
      <c r="M731" s="12">
        <f t="shared" si="236"/>
        <v>1</v>
      </c>
      <c r="N731" s="12">
        <f t="shared" si="237"/>
        <v>1.2667908000000001</v>
      </c>
      <c r="O731" s="17">
        <f t="shared" si="234"/>
        <v>0</v>
      </c>
      <c r="P731" s="14">
        <f t="shared" si="233"/>
        <v>2667.9079999999999</v>
      </c>
      <c r="Q731" s="14">
        <v>0</v>
      </c>
      <c r="R731" s="14">
        <f t="shared" si="232"/>
        <v>0</v>
      </c>
      <c r="S731" s="20">
        <f t="shared" si="238"/>
        <v>0</v>
      </c>
      <c r="T731" s="14">
        <f t="shared" si="250"/>
        <v>0</v>
      </c>
      <c r="U731" s="4" t="str">
        <f t="shared" si="244"/>
        <v>A+J=</v>
      </c>
      <c r="V731" s="29">
        <f t="shared" si="245"/>
        <v>45747</v>
      </c>
      <c r="W731" s="3"/>
      <c r="X731" s="3"/>
      <c r="Z731" s="3"/>
      <c r="AA731" s="1"/>
      <c r="AB731" s="3"/>
      <c r="AC731" s="3"/>
      <c r="AD731" s="3"/>
      <c r="AE731" s="3"/>
      <c r="AF731" s="3"/>
      <c r="AG731" s="11"/>
      <c r="AH731" s="3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  <c r="CG731" s="2"/>
      <c r="CH731" s="2"/>
      <c r="CI731" s="2"/>
      <c r="CJ731" s="2"/>
      <c r="CK731" s="2"/>
      <c r="CL731" s="2"/>
      <c r="CM731" s="2"/>
      <c r="CN731" s="2"/>
      <c r="CO731" s="2"/>
      <c r="CP731" s="2"/>
      <c r="CQ731" s="2"/>
      <c r="CR731" s="2"/>
      <c r="CS731" s="2"/>
      <c r="CT731" s="2"/>
      <c r="CU731" s="2"/>
      <c r="CV731" s="2"/>
      <c r="CW731" s="2"/>
      <c r="CX731" s="2"/>
      <c r="CY731" s="2"/>
      <c r="CZ731" s="2"/>
      <c r="DA731" s="2"/>
      <c r="DB731" s="2"/>
      <c r="DC731" s="2"/>
      <c r="DD731" s="2"/>
      <c r="DE731" s="2"/>
      <c r="DF731" s="2"/>
      <c r="DG731" s="2"/>
      <c r="DH731" s="2"/>
      <c r="DI731" s="2"/>
      <c r="DJ731" s="2"/>
      <c r="DK731" s="2"/>
      <c r="DL731" s="2"/>
      <c r="DM731" s="2"/>
      <c r="DN731" s="2"/>
      <c r="DO731" s="2"/>
      <c r="DP731" s="2"/>
      <c r="DQ731" s="2"/>
      <c r="DR731" s="2"/>
      <c r="DS731" s="2"/>
      <c r="DT731" s="2"/>
      <c r="DU731" s="2"/>
      <c r="DV731" s="2"/>
      <c r="DW731" s="2"/>
      <c r="DX731" s="2"/>
      <c r="DY731" s="2"/>
      <c r="DZ731" s="2"/>
      <c r="EA731" s="2"/>
      <c r="EB731" s="2"/>
      <c r="EC731" s="2"/>
      <c r="ED731" s="2"/>
      <c r="EE731" s="2"/>
      <c r="EF731" s="2"/>
      <c r="EG731" s="2"/>
      <c r="EH731" s="2"/>
      <c r="EI731" s="2"/>
      <c r="EJ731" s="2"/>
      <c r="EK731" s="2"/>
      <c r="EL731" s="2"/>
      <c r="EM731" s="2"/>
      <c r="EN731" s="2"/>
      <c r="EO731" s="2"/>
      <c r="EP731" s="2"/>
      <c r="EQ731" s="2"/>
      <c r="ER731" s="2"/>
      <c r="ES731" s="2"/>
      <c r="ET731" s="2"/>
      <c r="EU731" s="2"/>
      <c r="EV731" s="2"/>
      <c r="EW731" s="2"/>
      <c r="EX731" s="2"/>
    </row>
    <row r="732" spans="1:154" x14ac:dyDescent="0.15">
      <c r="A732" s="35">
        <f t="shared" si="239"/>
        <v>45277</v>
      </c>
      <c r="B732" s="125">
        <f t="shared" ca="1" si="235"/>
        <v>12667.907999999999</v>
      </c>
      <c r="C732" s="14">
        <f t="shared" si="246"/>
        <v>10000</v>
      </c>
      <c r="D732" s="13">
        <f>IF(A732&lt;$B$1,VLOOKUP(A732,[1]DI!$A$4:$B$15000,2,FALSE),0)</f>
        <v>0</v>
      </c>
      <c r="E732" s="14">
        <f t="shared" si="247"/>
        <v>1</v>
      </c>
      <c r="F732" s="14">
        <f>(TRUNC(PRODUCT($E$14:$E731),16))</f>
        <v>1.2667907950016</v>
      </c>
      <c r="G732" s="14">
        <f t="shared" si="248"/>
        <v>1</v>
      </c>
      <c r="H732" s="14">
        <f t="shared" si="249"/>
        <v>1.2667908000000001</v>
      </c>
      <c r="I732" s="13">
        <f t="shared" si="240"/>
        <v>0</v>
      </c>
      <c r="J732" s="29">
        <f t="shared" si="241"/>
        <v>44559</v>
      </c>
      <c r="K732" s="2">
        <f t="shared" si="242"/>
        <v>493</v>
      </c>
      <c r="L732" s="17">
        <f t="shared" si="243"/>
        <v>494</v>
      </c>
      <c r="M732" s="12">
        <f t="shared" si="236"/>
        <v>1</v>
      </c>
      <c r="N732" s="12">
        <f t="shared" si="237"/>
        <v>1.2667908000000001</v>
      </c>
      <c r="O732" s="17">
        <f t="shared" si="234"/>
        <v>0</v>
      </c>
      <c r="P732" s="14">
        <f t="shared" si="233"/>
        <v>2667.9079999999999</v>
      </c>
      <c r="Q732" s="14">
        <v>0</v>
      </c>
      <c r="R732" s="14">
        <f t="shared" ref="R732:R795" si="251">IF(O732&gt;0,P732-Q732,0)</f>
        <v>0</v>
      </c>
      <c r="S732" s="20">
        <f t="shared" si="238"/>
        <v>0</v>
      </c>
      <c r="T732" s="14">
        <f t="shared" si="250"/>
        <v>0</v>
      </c>
      <c r="U732" s="4" t="str">
        <f t="shared" si="244"/>
        <v>A+J=</v>
      </c>
      <c r="V732" s="29">
        <f t="shared" si="245"/>
        <v>45747</v>
      </c>
      <c r="W732" s="3"/>
      <c r="X732" s="3"/>
      <c r="Z732" s="3"/>
      <c r="AA732" s="1"/>
      <c r="AB732" s="3"/>
      <c r="AC732" s="3"/>
      <c r="AD732" s="3"/>
      <c r="AE732" s="3"/>
      <c r="AF732" s="3"/>
      <c r="AG732" s="11"/>
      <c r="AH732" s="3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  <c r="CG732" s="2"/>
      <c r="CH732" s="2"/>
      <c r="CI732" s="2"/>
      <c r="CJ732" s="2"/>
      <c r="CK732" s="2"/>
      <c r="CL732" s="2"/>
      <c r="CM732" s="2"/>
      <c r="CN732" s="2"/>
      <c r="CO732" s="2"/>
      <c r="CP732" s="2"/>
      <c r="CQ732" s="2"/>
      <c r="CR732" s="2"/>
      <c r="CS732" s="2"/>
      <c r="CT732" s="2"/>
      <c r="CU732" s="2"/>
      <c r="CV732" s="2"/>
      <c r="CW732" s="2"/>
      <c r="CX732" s="2"/>
      <c r="CY732" s="2"/>
      <c r="CZ732" s="2"/>
      <c r="DA732" s="2"/>
      <c r="DB732" s="2"/>
      <c r="DC732" s="2"/>
      <c r="DD732" s="2"/>
      <c r="DE732" s="2"/>
      <c r="DF732" s="2"/>
      <c r="DG732" s="2"/>
      <c r="DH732" s="2"/>
      <c r="DI732" s="2"/>
      <c r="DJ732" s="2"/>
      <c r="DK732" s="2"/>
      <c r="DL732" s="2"/>
      <c r="DM732" s="2"/>
      <c r="DN732" s="2"/>
      <c r="DO732" s="2"/>
      <c r="DP732" s="2"/>
      <c r="DQ732" s="2"/>
      <c r="DR732" s="2"/>
      <c r="DS732" s="2"/>
      <c r="DT732" s="2"/>
      <c r="DU732" s="2"/>
      <c r="DV732" s="2"/>
      <c r="DW732" s="2"/>
      <c r="DX732" s="2"/>
      <c r="DY732" s="2"/>
      <c r="DZ732" s="2"/>
      <c r="EA732" s="2"/>
      <c r="EB732" s="2"/>
      <c r="EC732" s="2"/>
      <c r="ED732" s="2"/>
      <c r="EE732" s="2"/>
      <c r="EF732" s="2"/>
      <c r="EG732" s="2"/>
      <c r="EH732" s="2"/>
      <c r="EI732" s="2"/>
      <c r="EJ732" s="2"/>
      <c r="EK732" s="2"/>
      <c r="EL732" s="2"/>
      <c r="EM732" s="2"/>
      <c r="EN732" s="2"/>
      <c r="EO732" s="2"/>
      <c r="EP732" s="2"/>
      <c r="EQ732" s="2"/>
      <c r="ER732" s="2"/>
      <c r="ES732" s="2"/>
      <c r="ET732" s="2"/>
      <c r="EU732" s="2"/>
      <c r="EV732" s="2"/>
      <c r="EW732" s="2"/>
      <c r="EX732" s="2"/>
    </row>
    <row r="733" spans="1:154" x14ac:dyDescent="0.15">
      <c r="A733" s="35">
        <f t="shared" si="239"/>
        <v>45278</v>
      </c>
      <c r="B733" s="125">
        <f t="shared" ca="1" si="235"/>
        <v>12667.907999999999</v>
      </c>
      <c r="C733" s="14">
        <f t="shared" si="246"/>
        <v>10000</v>
      </c>
      <c r="D733" s="13">
        <f>IF(A733&lt;$B$1,VLOOKUP(A733,[1]DI!$A$4:$B$15000,2,FALSE),0)</f>
        <v>0.11650000000000001</v>
      </c>
      <c r="E733" s="14">
        <f t="shared" si="247"/>
        <v>1.0004373900000001</v>
      </c>
      <c r="F733" s="14">
        <f>(TRUNC(PRODUCT($E$14:$E732),16))</f>
        <v>1.2667907950016</v>
      </c>
      <c r="G733" s="14">
        <f t="shared" si="248"/>
        <v>1</v>
      </c>
      <c r="H733" s="14">
        <f t="shared" si="249"/>
        <v>1.2667908000000001</v>
      </c>
      <c r="I733" s="13">
        <f t="shared" si="240"/>
        <v>0</v>
      </c>
      <c r="J733" s="29">
        <f t="shared" si="241"/>
        <v>44559</v>
      </c>
      <c r="K733" s="2">
        <f t="shared" si="242"/>
        <v>494</v>
      </c>
      <c r="L733" s="17">
        <f t="shared" si="243"/>
        <v>494</v>
      </c>
      <c r="M733" s="12">
        <f t="shared" si="236"/>
        <v>1</v>
      </c>
      <c r="N733" s="12">
        <f t="shared" si="237"/>
        <v>1.2667908000000001</v>
      </c>
      <c r="O733" s="17">
        <f t="shared" si="234"/>
        <v>0</v>
      </c>
      <c r="P733" s="14">
        <f t="shared" si="233"/>
        <v>2667.9079999999999</v>
      </c>
      <c r="Q733" s="14">
        <v>0</v>
      </c>
      <c r="R733" s="14">
        <f t="shared" si="251"/>
        <v>0</v>
      </c>
      <c r="S733" s="20">
        <f t="shared" si="238"/>
        <v>0</v>
      </c>
      <c r="T733" s="14">
        <f t="shared" si="250"/>
        <v>0</v>
      </c>
      <c r="U733" s="4" t="str">
        <f t="shared" si="244"/>
        <v>A+J=</v>
      </c>
      <c r="V733" s="29">
        <f t="shared" si="245"/>
        <v>45747</v>
      </c>
      <c r="W733" s="3"/>
      <c r="X733" s="3"/>
      <c r="Z733" s="3"/>
      <c r="AA733" s="1"/>
      <c r="AB733" s="3"/>
      <c r="AC733" s="3"/>
      <c r="AD733" s="3"/>
      <c r="AE733" s="3"/>
      <c r="AF733" s="3"/>
      <c r="AG733" s="11"/>
      <c r="AH733" s="3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  <c r="CG733" s="2"/>
      <c r="CH733" s="2"/>
      <c r="CI733" s="2"/>
      <c r="CJ733" s="2"/>
      <c r="CK733" s="2"/>
      <c r="CL733" s="2"/>
      <c r="CM733" s="2"/>
      <c r="CN733" s="2"/>
      <c r="CO733" s="2"/>
      <c r="CP733" s="2"/>
      <c r="CQ733" s="2"/>
      <c r="CR733" s="2"/>
      <c r="CS733" s="2"/>
      <c r="CT733" s="2"/>
      <c r="CU733" s="2"/>
      <c r="CV733" s="2"/>
      <c r="CW733" s="2"/>
      <c r="CX733" s="2"/>
      <c r="CY733" s="2"/>
      <c r="CZ733" s="2"/>
      <c r="DA733" s="2"/>
      <c r="DB733" s="2"/>
      <c r="DC733" s="2"/>
      <c r="DD733" s="2"/>
      <c r="DE733" s="2"/>
      <c r="DF733" s="2"/>
      <c r="DG733" s="2"/>
      <c r="DH733" s="2"/>
      <c r="DI733" s="2"/>
      <c r="DJ733" s="2"/>
      <c r="DK733" s="2"/>
      <c r="DL733" s="2"/>
      <c r="DM733" s="2"/>
      <c r="DN733" s="2"/>
      <c r="DO733" s="2"/>
      <c r="DP733" s="2"/>
      <c r="DQ733" s="2"/>
      <c r="DR733" s="2"/>
      <c r="DS733" s="2"/>
      <c r="DT733" s="2"/>
      <c r="DU733" s="2"/>
      <c r="DV733" s="2"/>
      <c r="DW733" s="2"/>
      <c r="DX733" s="2"/>
      <c r="DY733" s="2"/>
      <c r="DZ733" s="2"/>
      <c r="EA733" s="2"/>
      <c r="EB733" s="2"/>
      <c r="EC733" s="2"/>
      <c r="ED733" s="2"/>
      <c r="EE733" s="2"/>
      <c r="EF733" s="2"/>
      <c r="EG733" s="2"/>
      <c r="EH733" s="2"/>
      <c r="EI733" s="2"/>
      <c r="EJ733" s="2"/>
      <c r="EK733" s="2"/>
      <c r="EL733" s="2"/>
      <c r="EM733" s="2"/>
      <c r="EN733" s="2"/>
      <c r="EO733" s="2"/>
      <c r="EP733" s="2"/>
      <c r="EQ733" s="2"/>
      <c r="ER733" s="2"/>
      <c r="ES733" s="2"/>
      <c r="ET733" s="2"/>
      <c r="EU733" s="2"/>
      <c r="EV733" s="2"/>
      <c r="EW733" s="2"/>
      <c r="EX733" s="2"/>
    </row>
    <row r="734" spans="1:154" x14ac:dyDescent="0.15">
      <c r="A734" s="35">
        <f t="shared" si="239"/>
        <v>45279</v>
      </c>
      <c r="B734" s="125">
        <f t="shared" ca="1" si="235"/>
        <v>12673.4488</v>
      </c>
      <c r="C734" s="14">
        <f t="shared" si="246"/>
        <v>10000</v>
      </c>
      <c r="D734" s="13">
        <f>IF(A734&lt;$B$1,VLOOKUP(A734,[1]DI!$A$4:$B$15000,2,FALSE),0)</f>
        <v>0.11650000000000001</v>
      </c>
      <c r="E734" s="14">
        <f t="shared" si="247"/>
        <v>1.0004373900000001</v>
      </c>
      <c r="F734" s="14">
        <f>(TRUNC(PRODUCT($E$14:$E733),16))</f>
        <v>1.26734487662743</v>
      </c>
      <c r="G734" s="14">
        <f t="shared" si="248"/>
        <v>1</v>
      </c>
      <c r="H734" s="14">
        <f t="shared" si="249"/>
        <v>1.26734488</v>
      </c>
      <c r="I734" s="13">
        <f t="shared" si="240"/>
        <v>0</v>
      </c>
      <c r="J734" s="29">
        <f t="shared" si="241"/>
        <v>44559</v>
      </c>
      <c r="K734" s="2">
        <f t="shared" si="242"/>
        <v>495</v>
      </c>
      <c r="L734" s="17">
        <f t="shared" si="243"/>
        <v>495</v>
      </c>
      <c r="M734" s="12">
        <f t="shared" si="236"/>
        <v>1</v>
      </c>
      <c r="N734" s="12">
        <f t="shared" si="237"/>
        <v>1.26734488</v>
      </c>
      <c r="O734" s="17">
        <f t="shared" si="234"/>
        <v>0</v>
      </c>
      <c r="P734" s="14">
        <f t="shared" si="233"/>
        <v>2673.4488000000001</v>
      </c>
      <c r="Q734" s="14">
        <v>0</v>
      </c>
      <c r="R734" s="14">
        <f t="shared" si="251"/>
        <v>0</v>
      </c>
      <c r="S734" s="20">
        <f t="shared" si="238"/>
        <v>0</v>
      </c>
      <c r="T734" s="14">
        <f t="shared" si="250"/>
        <v>0</v>
      </c>
      <c r="U734" s="4" t="str">
        <f t="shared" si="244"/>
        <v>A+J=</v>
      </c>
      <c r="V734" s="29">
        <f t="shared" si="245"/>
        <v>45747</v>
      </c>
      <c r="W734" s="3"/>
      <c r="X734" s="3"/>
      <c r="Z734" s="3"/>
      <c r="AA734" s="1"/>
      <c r="AB734" s="3"/>
      <c r="AC734" s="3"/>
      <c r="AD734" s="3"/>
      <c r="AE734" s="3"/>
      <c r="AF734" s="3"/>
      <c r="AG734" s="11"/>
      <c r="AH734" s="3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  <c r="CG734" s="2"/>
      <c r="CH734" s="2"/>
      <c r="CI734" s="2"/>
      <c r="CJ734" s="2"/>
      <c r="CK734" s="2"/>
      <c r="CL734" s="2"/>
      <c r="CM734" s="2"/>
      <c r="CN734" s="2"/>
      <c r="CO734" s="2"/>
      <c r="CP734" s="2"/>
      <c r="CQ734" s="2"/>
      <c r="CR734" s="2"/>
      <c r="CS734" s="2"/>
      <c r="CT734" s="2"/>
      <c r="CU734" s="2"/>
      <c r="CV734" s="2"/>
      <c r="CW734" s="2"/>
      <c r="CX734" s="2"/>
      <c r="CY734" s="2"/>
      <c r="CZ734" s="2"/>
      <c r="DA734" s="2"/>
      <c r="DB734" s="2"/>
      <c r="DC734" s="2"/>
      <c r="DD734" s="2"/>
      <c r="DE734" s="2"/>
      <c r="DF734" s="2"/>
      <c r="DG734" s="2"/>
      <c r="DH734" s="2"/>
      <c r="DI734" s="2"/>
      <c r="DJ734" s="2"/>
      <c r="DK734" s="2"/>
      <c r="DL734" s="2"/>
      <c r="DM734" s="2"/>
      <c r="DN734" s="2"/>
      <c r="DO734" s="2"/>
      <c r="DP734" s="2"/>
      <c r="DQ734" s="2"/>
      <c r="DR734" s="2"/>
      <c r="DS734" s="2"/>
      <c r="DT734" s="2"/>
      <c r="DU734" s="2"/>
      <c r="DV734" s="2"/>
      <c r="DW734" s="2"/>
      <c r="DX734" s="2"/>
      <c r="DY734" s="2"/>
      <c r="DZ734" s="2"/>
      <c r="EA734" s="2"/>
      <c r="EB734" s="2"/>
      <c r="EC734" s="2"/>
      <c r="ED734" s="2"/>
      <c r="EE734" s="2"/>
      <c r="EF734" s="2"/>
      <c r="EG734" s="2"/>
      <c r="EH734" s="2"/>
      <c r="EI734" s="2"/>
      <c r="EJ734" s="2"/>
      <c r="EK734" s="2"/>
      <c r="EL734" s="2"/>
      <c r="EM734" s="2"/>
      <c r="EN734" s="2"/>
      <c r="EO734" s="2"/>
      <c r="EP734" s="2"/>
      <c r="EQ734" s="2"/>
      <c r="ER734" s="2"/>
      <c r="ES734" s="2"/>
      <c r="ET734" s="2"/>
      <c r="EU734" s="2"/>
      <c r="EV734" s="2"/>
      <c r="EW734" s="2"/>
      <c r="EX734" s="2"/>
    </row>
    <row r="735" spans="1:154" x14ac:dyDescent="0.15">
      <c r="A735" s="35">
        <f t="shared" si="239"/>
        <v>45280</v>
      </c>
      <c r="B735" s="125">
        <f t="shared" ca="1" si="235"/>
        <v>12678.992</v>
      </c>
      <c r="C735" s="14">
        <f t="shared" si="246"/>
        <v>10000</v>
      </c>
      <c r="D735" s="13">
        <f>IF(A735&lt;$B$1,VLOOKUP(A735,[1]DI!$A$4:$B$15000,2,FALSE),0)</f>
        <v>0.11650000000000001</v>
      </c>
      <c r="E735" s="14">
        <f t="shared" si="247"/>
        <v>1.0004373900000001</v>
      </c>
      <c r="F735" s="14">
        <f>(TRUNC(PRODUCT($E$14:$E734),16))</f>
        <v>1.2678992006030201</v>
      </c>
      <c r="G735" s="14">
        <f t="shared" si="248"/>
        <v>1</v>
      </c>
      <c r="H735" s="14">
        <f t="shared" si="249"/>
        <v>1.2678992</v>
      </c>
      <c r="I735" s="13">
        <f t="shared" si="240"/>
        <v>0</v>
      </c>
      <c r="J735" s="29">
        <f t="shared" si="241"/>
        <v>44559</v>
      </c>
      <c r="K735" s="2">
        <f t="shared" si="242"/>
        <v>496</v>
      </c>
      <c r="L735" s="17">
        <f t="shared" si="243"/>
        <v>496</v>
      </c>
      <c r="M735" s="12">
        <f t="shared" si="236"/>
        <v>1</v>
      </c>
      <c r="N735" s="12">
        <f t="shared" si="237"/>
        <v>1.2678992</v>
      </c>
      <c r="O735" s="17">
        <f t="shared" si="234"/>
        <v>0</v>
      </c>
      <c r="P735" s="14">
        <f t="shared" si="233"/>
        <v>2678.9920000000002</v>
      </c>
      <c r="Q735" s="14">
        <v>0</v>
      </c>
      <c r="R735" s="14">
        <f t="shared" si="251"/>
        <v>0</v>
      </c>
      <c r="S735" s="20">
        <f t="shared" si="238"/>
        <v>0</v>
      </c>
      <c r="T735" s="14">
        <f t="shared" si="250"/>
        <v>0</v>
      </c>
      <c r="U735" s="4" t="str">
        <f t="shared" si="244"/>
        <v>A+J=</v>
      </c>
      <c r="V735" s="29">
        <f t="shared" si="245"/>
        <v>45747</v>
      </c>
      <c r="W735" s="3"/>
      <c r="X735" s="3"/>
      <c r="Z735" s="3"/>
      <c r="AA735" s="1"/>
      <c r="AB735" s="3"/>
      <c r="AC735" s="3"/>
      <c r="AD735" s="3"/>
      <c r="AE735" s="3"/>
      <c r="AF735" s="3"/>
      <c r="AG735" s="11"/>
      <c r="AH735" s="3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  <c r="CG735" s="2"/>
      <c r="CH735" s="2"/>
      <c r="CI735" s="2"/>
      <c r="CJ735" s="2"/>
      <c r="CK735" s="2"/>
      <c r="CL735" s="2"/>
      <c r="CM735" s="2"/>
      <c r="CN735" s="2"/>
      <c r="CO735" s="2"/>
      <c r="CP735" s="2"/>
      <c r="CQ735" s="2"/>
      <c r="CR735" s="2"/>
      <c r="CS735" s="2"/>
      <c r="CT735" s="2"/>
      <c r="CU735" s="2"/>
      <c r="CV735" s="2"/>
      <c r="CW735" s="2"/>
      <c r="CX735" s="2"/>
      <c r="CY735" s="2"/>
      <c r="CZ735" s="2"/>
      <c r="DA735" s="2"/>
      <c r="DB735" s="2"/>
      <c r="DC735" s="2"/>
      <c r="DD735" s="2"/>
      <c r="DE735" s="2"/>
      <c r="DF735" s="2"/>
      <c r="DG735" s="2"/>
      <c r="DH735" s="2"/>
      <c r="DI735" s="2"/>
      <c r="DJ735" s="2"/>
      <c r="DK735" s="2"/>
      <c r="DL735" s="2"/>
      <c r="DM735" s="2"/>
      <c r="DN735" s="2"/>
      <c r="DO735" s="2"/>
      <c r="DP735" s="2"/>
      <c r="DQ735" s="2"/>
      <c r="DR735" s="2"/>
      <c r="DS735" s="2"/>
      <c r="DT735" s="2"/>
      <c r="DU735" s="2"/>
      <c r="DV735" s="2"/>
      <c r="DW735" s="2"/>
      <c r="DX735" s="2"/>
      <c r="DY735" s="2"/>
      <c r="DZ735" s="2"/>
      <c r="EA735" s="2"/>
      <c r="EB735" s="2"/>
      <c r="EC735" s="2"/>
      <c r="ED735" s="2"/>
      <c r="EE735" s="2"/>
      <c r="EF735" s="2"/>
      <c r="EG735" s="2"/>
      <c r="EH735" s="2"/>
      <c r="EI735" s="2"/>
      <c r="EJ735" s="2"/>
      <c r="EK735" s="2"/>
      <c r="EL735" s="2"/>
      <c r="EM735" s="2"/>
      <c r="EN735" s="2"/>
      <c r="EO735" s="2"/>
      <c r="EP735" s="2"/>
      <c r="EQ735" s="2"/>
      <c r="ER735" s="2"/>
      <c r="ES735" s="2"/>
      <c r="ET735" s="2"/>
      <c r="EU735" s="2"/>
      <c r="EV735" s="2"/>
      <c r="EW735" s="2"/>
      <c r="EX735" s="2"/>
    </row>
    <row r="736" spans="1:154" x14ac:dyDescent="0.15">
      <c r="A736" s="35">
        <f t="shared" si="239"/>
        <v>45281</v>
      </c>
      <c r="B736" s="125">
        <f t="shared" ca="1" si="235"/>
        <v>12684.537700000001</v>
      </c>
      <c r="C736" s="14">
        <f t="shared" si="246"/>
        <v>10000</v>
      </c>
      <c r="D736" s="13">
        <f>IF(A736&lt;$B$1,VLOOKUP(A736,[1]DI!$A$4:$B$15000,2,FALSE),0)</f>
        <v>0.11650000000000001</v>
      </c>
      <c r="E736" s="14">
        <f t="shared" si="247"/>
        <v>1.0004373900000001</v>
      </c>
      <c r="F736" s="14">
        <f>(TRUNC(PRODUCT($E$14:$E735),16))</f>
        <v>1.2684537670343701</v>
      </c>
      <c r="G736" s="14">
        <f t="shared" si="248"/>
        <v>1</v>
      </c>
      <c r="H736" s="14">
        <f t="shared" si="249"/>
        <v>1.26845377</v>
      </c>
      <c r="I736" s="13">
        <f t="shared" si="240"/>
        <v>0</v>
      </c>
      <c r="J736" s="29">
        <f t="shared" si="241"/>
        <v>44559</v>
      </c>
      <c r="K736" s="2">
        <f t="shared" si="242"/>
        <v>497</v>
      </c>
      <c r="L736" s="17">
        <f t="shared" si="243"/>
        <v>497</v>
      </c>
      <c r="M736" s="12">
        <f t="shared" si="236"/>
        <v>1</v>
      </c>
      <c r="N736" s="12">
        <f t="shared" si="237"/>
        <v>1.26845377</v>
      </c>
      <c r="O736" s="17">
        <f t="shared" si="234"/>
        <v>0</v>
      </c>
      <c r="P736" s="14">
        <f t="shared" si="233"/>
        <v>2684.5376999999999</v>
      </c>
      <c r="Q736" s="14">
        <v>0</v>
      </c>
      <c r="R736" s="14">
        <f t="shared" si="251"/>
        <v>0</v>
      </c>
      <c r="S736" s="20">
        <f t="shared" si="238"/>
        <v>0</v>
      </c>
      <c r="T736" s="14">
        <f t="shared" si="250"/>
        <v>0</v>
      </c>
      <c r="U736" s="4" t="str">
        <f t="shared" si="244"/>
        <v>A+J=</v>
      </c>
      <c r="V736" s="29">
        <f t="shared" si="245"/>
        <v>45747</v>
      </c>
      <c r="W736" s="3"/>
      <c r="X736" s="3"/>
      <c r="Z736" s="3"/>
      <c r="AA736" s="1"/>
      <c r="AB736" s="3"/>
      <c r="AC736" s="3"/>
      <c r="AD736" s="3"/>
      <c r="AE736" s="3"/>
      <c r="AF736" s="3"/>
      <c r="AG736" s="11"/>
      <c r="AH736" s="3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  <c r="CG736" s="2"/>
      <c r="CH736" s="2"/>
      <c r="CI736" s="2"/>
      <c r="CJ736" s="2"/>
      <c r="CK736" s="2"/>
      <c r="CL736" s="2"/>
      <c r="CM736" s="2"/>
      <c r="CN736" s="2"/>
      <c r="CO736" s="2"/>
      <c r="CP736" s="2"/>
      <c r="CQ736" s="2"/>
      <c r="CR736" s="2"/>
      <c r="CS736" s="2"/>
      <c r="CT736" s="2"/>
      <c r="CU736" s="2"/>
      <c r="CV736" s="2"/>
      <c r="CW736" s="2"/>
      <c r="CX736" s="2"/>
      <c r="CY736" s="2"/>
      <c r="CZ736" s="2"/>
      <c r="DA736" s="2"/>
      <c r="DB736" s="2"/>
      <c r="DC736" s="2"/>
      <c r="DD736" s="2"/>
      <c r="DE736" s="2"/>
      <c r="DF736" s="2"/>
      <c r="DG736" s="2"/>
      <c r="DH736" s="2"/>
      <c r="DI736" s="2"/>
      <c r="DJ736" s="2"/>
      <c r="DK736" s="2"/>
      <c r="DL736" s="2"/>
      <c r="DM736" s="2"/>
      <c r="DN736" s="2"/>
      <c r="DO736" s="2"/>
      <c r="DP736" s="2"/>
      <c r="DQ736" s="2"/>
      <c r="DR736" s="2"/>
      <c r="DS736" s="2"/>
      <c r="DT736" s="2"/>
      <c r="DU736" s="2"/>
      <c r="DV736" s="2"/>
      <c r="DW736" s="2"/>
      <c r="DX736" s="2"/>
      <c r="DY736" s="2"/>
      <c r="DZ736" s="2"/>
      <c r="EA736" s="2"/>
      <c r="EB736" s="2"/>
      <c r="EC736" s="2"/>
      <c r="ED736" s="2"/>
      <c r="EE736" s="2"/>
      <c r="EF736" s="2"/>
      <c r="EG736" s="2"/>
      <c r="EH736" s="2"/>
      <c r="EI736" s="2"/>
      <c r="EJ736" s="2"/>
      <c r="EK736" s="2"/>
      <c r="EL736" s="2"/>
      <c r="EM736" s="2"/>
      <c r="EN736" s="2"/>
      <c r="EO736" s="2"/>
      <c r="EP736" s="2"/>
      <c r="EQ736" s="2"/>
      <c r="ER736" s="2"/>
      <c r="ES736" s="2"/>
      <c r="ET736" s="2"/>
      <c r="EU736" s="2"/>
      <c r="EV736" s="2"/>
      <c r="EW736" s="2"/>
      <c r="EX736" s="2"/>
    </row>
    <row r="737" spans="1:154" x14ac:dyDescent="0.15">
      <c r="A737" s="35">
        <f t="shared" si="239"/>
        <v>45282</v>
      </c>
      <c r="B737" s="125">
        <f t="shared" ca="1" si="235"/>
        <v>12690.085800000001</v>
      </c>
      <c r="C737" s="14">
        <f t="shared" si="246"/>
        <v>10000</v>
      </c>
      <c r="D737" s="13">
        <f>IF(A737&lt;$B$1,VLOOKUP(A737,[1]DI!$A$4:$B$15000,2,FALSE),0)</f>
        <v>0.11650000000000001</v>
      </c>
      <c r="E737" s="14">
        <f t="shared" si="247"/>
        <v>1.0004373900000001</v>
      </c>
      <c r="F737" s="14">
        <f>(TRUNC(PRODUCT($E$14:$E736),16))</f>
        <v>1.26900857602753</v>
      </c>
      <c r="G737" s="14">
        <f t="shared" si="248"/>
        <v>1</v>
      </c>
      <c r="H737" s="14">
        <f t="shared" si="249"/>
        <v>1.2690085799999999</v>
      </c>
      <c r="I737" s="13">
        <f t="shared" si="240"/>
        <v>0</v>
      </c>
      <c r="J737" s="29">
        <f t="shared" si="241"/>
        <v>44559</v>
      </c>
      <c r="K737" s="2">
        <f t="shared" si="242"/>
        <v>498</v>
      </c>
      <c r="L737" s="17">
        <f t="shared" si="243"/>
        <v>498</v>
      </c>
      <c r="M737" s="12">
        <f t="shared" si="236"/>
        <v>1</v>
      </c>
      <c r="N737" s="12">
        <f t="shared" si="237"/>
        <v>1.2690085799999999</v>
      </c>
      <c r="O737" s="17">
        <f t="shared" si="234"/>
        <v>0</v>
      </c>
      <c r="P737" s="14">
        <f t="shared" si="233"/>
        <v>2690.0857999999998</v>
      </c>
      <c r="Q737" s="14">
        <v>0</v>
      </c>
      <c r="R737" s="14">
        <f t="shared" si="251"/>
        <v>0</v>
      </c>
      <c r="S737" s="20">
        <f t="shared" si="238"/>
        <v>0</v>
      </c>
      <c r="T737" s="14">
        <f t="shared" si="250"/>
        <v>0</v>
      </c>
      <c r="U737" s="4" t="str">
        <f t="shared" si="244"/>
        <v>A+J=</v>
      </c>
      <c r="V737" s="29">
        <f t="shared" si="245"/>
        <v>45747</v>
      </c>
      <c r="W737" s="3"/>
      <c r="X737" s="3"/>
      <c r="Z737" s="3"/>
      <c r="AA737" s="1"/>
      <c r="AB737" s="3"/>
      <c r="AC737" s="3"/>
      <c r="AD737" s="3"/>
      <c r="AE737" s="3"/>
      <c r="AF737" s="3"/>
      <c r="AG737" s="11"/>
      <c r="AH737" s="3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  <c r="CG737" s="2"/>
      <c r="CH737" s="2"/>
      <c r="CI737" s="2"/>
      <c r="CJ737" s="2"/>
      <c r="CK737" s="2"/>
      <c r="CL737" s="2"/>
      <c r="CM737" s="2"/>
      <c r="CN737" s="2"/>
      <c r="CO737" s="2"/>
      <c r="CP737" s="2"/>
      <c r="CQ737" s="2"/>
      <c r="CR737" s="2"/>
      <c r="CS737" s="2"/>
      <c r="CT737" s="2"/>
      <c r="CU737" s="2"/>
      <c r="CV737" s="2"/>
      <c r="CW737" s="2"/>
      <c r="CX737" s="2"/>
      <c r="CY737" s="2"/>
      <c r="CZ737" s="2"/>
      <c r="DA737" s="2"/>
      <c r="DB737" s="2"/>
      <c r="DC737" s="2"/>
      <c r="DD737" s="2"/>
      <c r="DE737" s="2"/>
      <c r="DF737" s="2"/>
      <c r="DG737" s="2"/>
      <c r="DH737" s="2"/>
      <c r="DI737" s="2"/>
      <c r="DJ737" s="2"/>
      <c r="DK737" s="2"/>
      <c r="DL737" s="2"/>
      <c r="DM737" s="2"/>
      <c r="DN737" s="2"/>
      <c r="DO737" s="2"/>
      <c r="DP737" s="2"/>
      <c r="DQ737" s="2"/>
      <c r="DR737" s="2"/>
      <c r="DS737" s="2"/>
      <c r="DT737" s="2"/>
      <c r="DU737" s="2"/>
      <c r="DV737" s="2"/>
      <c r="DW737" s="2"/>
      <c r="DX737" s="2"/>
      <c r="DY737" s="2"/>
      <c r="DZ737" s="2"/>
      <c r="EA737" s="2"/>
      <c r="EB737" s="2"/>
      <c r="EC737" s="2"/>
      <c r="ED737" s="2"/>
      <c r="EE737" s="2"/>
      <c r="EF737" s="2"/>
      <c r="EG737" s="2"/>
      <c r="EH737" s="2"/>
      <c r="EI737" s="2"/>
      <c r="EJ737" s="2"/>
      <c r="EK737" s="2"/>
      <c r="EL737" s="2"/>
      <c r="EM737" s="2"/>
      <c r="EN737" s="2"/>
      <c r="EO737" s="2"/>
      <c r="EP737" s="2"/>
      <c r="EQ737" s="2"/>
      <c r="ER737" s="2"/>
      <c r="ES737" s="2"/>
      <c r="ET737" s="2"/>
      <c r="EU737" s="2"/>
      <c r="EV737" s="2"/>
      <c r="EW737" s="2"/>
      <c r="EX737" s="2"/>
    </row>
    <row r="738" spans="1:154" x14ac:dyDescent="0.15">
      <c r="A738" s="35">
        <f t="shared" si="239"/>
        <v>45283</v>
      </c>
      <c r="B738" s="125">
        <f t="shared" ca="1" si="235"/>
        <v>12695.6363</v>
      </c>
      <c r="C738" s="14">
        <f t="shared" si="246"/>
        <v>10000</v>
      </c>
      <c r="D738" s="13">
        <f>IF(A738&lt;$B$1,VLOOKUP(A738,[1]DI!$A$4:$B$15000,2,FALSE),0)</f>
        <v>0</v>
      </c>
      <c r="E738" s="14">
        <f t="shared" si="247"/>
        <v>1</v>
      </c>
      <c r="F738" s="14">
        <f>(TRUNC(PRODUCT($E$14:$E737),16))</f>
        <v>1.2695636276886</v>
      </c>
      <c r="G738" s="14">
        <f t="shared" si="248"/>
        <v>1</v>
      </c>
      <c r="H738" s="14">
        <f t="shared" si="249"/>
        <v>1.2695636299999999</v>
      </c>
      <c r="I738" s="13">
        <f t="shared" si="240"/>
        <v>0</v>
      </c>
      <c r="J738" s="29">
        <f t="shared" si="241"/>
        <v>44559</v>
      </c>
      <c r="K738" s="2">
        <f t="shared" si="242"/>
        <v>498</v>
      </c>
      <c r="L738" s="17">
        <f t="shared" si="243"/>
        <v>499</v>
      </c>
      <c r="M738" s="12">
        <f t="shared" si="236"/>
        <v>1</v>
      </c>
      <c r="N738" s="12">
        <f t="shared" si="237"/>
        <v>1.2695636299999999</v>
      </c>
      <c r="O738" s="17">
        <f t="shared" si="234"/>
        <v>0</v>
      </c>
      <c r="P738" s="14">
        <f t="shared" si="233"/>
        <v>2695.6363000000001</v>
      </c>
      <c r="Q738" s="14">
        <v>0</v>
      </c>
      <c r="R738" s="14">
        <f t="shared" si="251"/>
        <v>0</v>
      </c>
      <c r="S738" s="20">
        <f t="shared" si="238"/>
        <v>0</v>
      </c>
      <c r="T738" s="14">
        <f t="shared" si="250"/>
        <v>0</v>
      </c>
      <c r="U738" s="4" t="str">
        <f t="shared" si="244"/>
        <v>A+J=</v>
      </c>
      <c r="V738" s="29">
        <f t="shared" si="245"/>
        <v>45747</v>
      </c>
      <c r="W738" s="3"/>
      <c r="X738" s="3"/>
      <c r="Z738" s="3"/>
      <c r="AA738" s="1"/>
      <c r="AB738" s="3"/>
      <c r="AC738" s="3"/>
      <c r="AD738" s="3"/>
      <c r="AE738" s="3"/>
      <c r="AF738" s="3"/>
      <c r="AG738" s="11"/>
      <c r="AH738" s="3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  <c r="CG738" s="2"/>
      <c r="CH738" s="2"/>
      <c r="CI738" s="2"/>
      <c r="CJ738" s="2"/>
      <c r="CK738" s="2"/>
      <c r="CL738" s="2"/>
      <c r="CM738" s="2"/>
      <c r="CN738" s="2"/>
      <c r="CO738" s="2"/>
      <c r="CP738" s="2"/>
      <c r="CQ738" s="2"/>
      <c r="CR738" s="2"/>
      <c r="CS738" s="2"/>
      <c r="CT738" s="2"/>
      <c r="CU738" s="2"/>
      <c r="CV738" s="2"/>
      <c r="CW738" s="2"/>
      <c r="CX738" s="2"/>
      <c r="CY738" s="2"/>
      <c r="CZ738" s="2"/>
      <c r="DA738" s="2"/>
      <c r="DB738" s="2"/>
      <c r="DC738" s="2"/>
      <c r="DD738" s="2"/>
      <c r="DE738" s="2"/>
      <c r="DF738" s="2"/>
      <c r="DG738" s="2"/>
      <c r="DH738" s="2"/>
      <c r="DI738" s="2"/>
      <c r="DJ738" s="2"/>
      <c r="DK738" s="2"/>
      <c r="DL738" s="2"/>
      <c r="DM738" s="2"/>
      <c r="DN738" s="2"/>
      <c r="DO738" s="2"/>
      <c r="DP738" s="2"/>
      <c r="DQ738" s="2"/>
      <c r="DR738" s="2"/>
      <c r="DS738" s="2"/>
      <c r="DT738" s="2"/>
      <c r="DU738" s="2"/>
      <c r="DV738" s="2"/>
      <c r="DW738" s="2"/>
      <c r="DX738" s="2"/>
      <c r="DY738" s="2"/>
      <c r="DZ738" s="2"/>
      <c r="EA738" s="2"/>
      <c r="EB738" s="2"/>
      <c r="EC738" s="2"/>
      <c r="ED738" s="2"/>
      <c r="EE738" s="2"/>
      <c r="EF738" s="2"/>
      <c r="EG738" s="2"/>
      <c r="EH738" s="2"/>
      <c r="EI738" s="2"/>
      <c r="EJ738" s="2"/>
      <c r="EK738" s="2"/>
      <c r="EL738" s="2"/>
      <c r="EM738" s="2"/>
      <c r="EN738" s="2"/>
      <c r="EO738" s="2"/>
      <c r="EP738" s="2"/>
      <c r="EQ738" s="2"/>
      <c r="ER738" s="2"/>
      <c r="ES738" s="2"/>
      <c r="ET738" s="2"/>
      <c r="EU738" s="2"/>
      <c r="EV738" s="2"/>
      <c r="EW738" s="2"/>
      <c r="EX738" s="2"/>
    </row>
    <row r="739" spans="1:154" x14ac:dyDescent="0.15">
      <c r="A739" s="35">
        <f t="shared" si="239"/>
        <v>45284</v>
      </c>
      <c r="B739" s="125">
        <f t="shared" ca="1" si="235"/>
        <v>12695.6363</v>
      </c>
      <c r="C739" s="14">
        <f t="shared" si="246"/>
        <v>10000</v>
      </c>
      <c r="D739" s="13">
        <f>IF(A739&lt;$B$1,VLOOKUP(A739,[1]DI!$A$4:$B$15000,2,FALSE),0)</f>
        <v>0</v>
      </c>
      <c r="E739" s="14">
        <f t="shared" si="247"/>
        <v>1</v>
      </c>
      <c r="F739" s="14">
        <f>(TRUNC(PRODUCT($E$14:$E738),16))</f>
        <v>1.2695636276886</v>
      </c>
      <c r="G739" s="14">
        <f t="shared" si="248"/>
        <v>1</v>
      </c>
      <c r="H739" s="14">
        <f t="shared" si="249"/>
        <v>1.2695636299999999</v>
      </c>
      <c r="I739" s="13">
        <f t="shared" si="240"/>
        <v>0</v>
      </c>
      <c r="J739" s="29">
        <f t="shared" si="241"/>
        <v>44559</v>
      </c>
      <c r="K739" s="2">
        <f t="shared" si="242"/>
        <v>498</v>
      </c>
      <c r="L739" s="17">
        <f t="shared" si="243"/>
        <v>499</v>
      </c>
      <c r="M739" s="12">
        <f t="shared" si="236"/>
        <v>1</v>
      </c>
      <c r="N739" s="12">
        <f t="shared" si="237"/>
        <v>1.2695636299999999</v>
      </c>
      <c r="O739" s="17">
        <f t="shared" si="234"/>
        <v>0</v>
      </c>
      <c r="P739" s="14">
        <f t="shared" si="233"/>
        <v>2695.6363000000001</v>
      </c>
      <c r="Q739" s="14">
        <v>0</v>
      </c>
      <c r="R739" s="14">
        <f t="shared" si="251"/>
        <v>0</v>
      </c>
      <c r="S739" s="20">
        <f t="shared" si="238"/>
        <v>0</v>
      </c>
      <c r="T739" s="14">
        <f t="shared" si="250"/>
        <v>0</v>
      </c>
      <c r="U739" s="4" t="str">
        <f t="shared" si="244"/>
        <v>A+J=</v>
      </c>
      <c r="V739" s="29">
        <f t="shared" si="245"/>
        <v>45747</v>
      </c>
      <c r="W739" s="3"/>
      <c r="X739" s="3"/>
      <c r="Z739" s="3"/>
      <c r="AA739" s="1"/>
      <c r="AB739" s="3"/>
      <c r="AC739" s="3"/>
      <c r="AD739" s="3"/>
      <c r="AE739" s="3"/>
      <c r="AF739" s="3"/>
      <c r="AG739" s="11"/>
      <c r="AH739" s="3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  <c r="CG739" s="2"/>
      <c r="CH739" s="2"/>
      <c r="CI739" s="2"/>
      <c r="CJ739" s="2"/>
      <c r="CK739" s="2"/>
      <c r="CL739" s="2"/>
      <c r="CM739" s="2"/>
      <c r="CN739" s="2"/>
      <c r="CO739" s="2"/>
      <c r="CP739" s="2"/>
      <c r="CQ739" s="2"/>
      <c r="CR739" s="2"/>
      <c r="CS739" s="2"/>
      <c r="CT739" s="2"/>
      <c r="CU739" s="2"/>
      <c r="CV739" s="2"/>
      <c r="CW739" s="2"/>
      <c r="CX739" s="2"/>
      <c r="CY739" s="2"/>
      <c r="CZ739" s="2"/>
      <c r="DA739" s="2"/>
      <c r="DB739" s="2"/>
      <c r="DC739" s="2"/>
      <c r="DD739" s="2"/>
      <c r="DE739" s="2"/>
      <c r="DF739" s="2"/>
      <c r="DG739" s="2"/>
      <c r="DH739" s="2"/>
      <c r="DI739" s="2"/>
      <c r="DJ739" s="2"/>
      <c r="DK739" s="2"/>
      <c r="DL739" s="2"/>
      <c r="DM739" s="2"/>
      <c r="DN739" s="2"/>
      <c r="DO739" s="2"/>
      <c r="DP739" s="2"/>
      <c r="DQ739" s="2"/>
      <c r="DR739" s="2"/>
      <c r="DS739" s="2"/>
      <c r="DT739" s="2"/>
      <c r="DU739" s="2"/>
      <c r="DV739" s="2"/>
      <c r="DW739" s="2"/>
      <c r="DX739" s="2"/>
      <c r="DY739" s="2"/>
      <c r="DZ739" s="2"/>
      <c r="EA739" s="2"/>
      <c r="EB739" s="2"/>
      <c r="EC739" s="2"/>
      <c r="ED739" s="2"/>
      <c r="EE739" s="2"/>
      <c r="EF739" s="2"/>
      <c r="EG739" s="2"/>
      <c r="EH739" s="2"/>
      <c r="EI739" s="2"/>
      <c r="EJ739" s="2"/>
      <c r="EK739" s="2"/>
      <c r="EL739" s="2"/>
      <c r="EM739" s="2"/>
      <c r="EN739" s="2"/>
      <c r="EO739" s="2"/>
      <c r="EP739" s="2"/>
      <c r="EQ739" s="2"/>
      <c r="ER739" s="2"/>
      <c r="ES739" s="2"/>
      <c r="ET739" s="2"/>
      <c r="EU739" s="2"/>
      <c r="EV739" s="2"/>
      <c r="EW739" s="2"/>
      <c r="EX739" s="2"/>
    </row>
    <row r="740" spans="1:154" x14ac:dyDescent="0.15">
      <c r="A740" s="35">
        <f t="shared" si="239"/>
        <v>45285</v>
      </c>
      <c r="B740" s="125">
        <f t="shared" ca="1" si="235"/>
        <v>12695.6363</v>
      </c>
      <c r="C740" s="14">
        <f t="shared" si="246"/>
        <v>10000</v>
      </c>
      <c r="D740" s="13">
        <f>IF(A740&lt;$B$1,VLOOKUP(A740,[1]DI!$A$4:$B$15000,2,FALSE),0)</f>
        <v>0</v>
      </c>
      <c r="E740" s="14">
        <f t="shared" si="247"/>
        <v>1</v>
      </c>
      <c r="F740" s="14">
        <f>(TRUNC(PRODUCT($E$14:$E739),16))</f>
        <v>1.2695636276886</v>
      </c>
      <c r="G740" s="14">
        <f t="shared" si="248"/>
        <v>1</v>
      </c>
      <c r="H740" s="14">
        <f t="shared" si="249"/>
        <v>1.2695636299999999</v>
      </c>
      <c r="I740" s="13">
        <f t="shared" si="240"/>
        <v>0</v>
      </c>
      <c r="J740" s="29">
        <f t="shared" si="241"/>
        <v>44559</v>
      </c>
      <c r="K740" s="2">
        <f t="shared" si="242"/>
        <v>498</v>
      </c>
      <c r="L740" s="17">
        <f t="shared" si="243"/>
        <v>499</v>
      </c>
      <c r="M740" s="12">
        <f t="shared" si="236"/>
        <v>1</v>
      </c>
      <c r="N740" s="12">
        <f t="shared" si="237"/>
        <v>1.2695636299999999</v>
      </c>
      <c r="O740" s="17">
        <f t="shared" si="234"/>
        <v>0</v>
      </c>
      <c r="P740" s="14">
        <f t="shared" si="233"/>
        <v>2695.6363000000001</v>
      </c>
      <c r="Q740" s="14">
        <v>0</v>
      </c>
      <c r="R740" s="14">
        <f t="shared" si="251"/>
        <v>0</v>
      </c>
      <c r="S740" s="20">
        <f t="shared" si="238"/>
        <v>0</v>
      </c>
      <c r="T740" s="14">
        <f t="shared" si="250"/>
        <v>0</v>
      </c>
      <c r="U740" s="4" t="str">
        <f t="shared" si="244"/>
        <v>A+J=</v>
      </c>
      <c r="V740" s="29">
        <f t="shared" si="245"/>
        <v>45747</v>
      </c>
      <c r="W740" s="3"/>
      <c r="X740" s="3"/>
      <c r="Z740" s="3"/>
      <c r="AA740" s="1"/>
      <c r="AB740" s="3"/>
      <c r="AC740" s="3"/>
      <c r="AD740" s="3"/>
      <c r="AE740" s="3"/>
      <c r="AF740" s="3"/>
      <c r="AG740" s="11"/>
      <c r="AH740" s="3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  <c r="CG740" s="2"/>
      <c r="CH740" s="2"/>
      <c r="CI740" s="2"/>
      <c r="CJ740" s="2"/>
      <c r="CK740" s="2"/>
      <c r="CL740" s="2"/>
      <c r="CM740" s="2"/>
      <c r="CN740" s="2"/>
      <c r="CO740" s="2"/>
      <c r="CP740" s="2"/>
      <c r="CQ740" s="2"/>
      <c r="CR740" s="2"/>
      <c r="CS740" s="2"/>
      <c r="CT740" s="2"/>
      <c r="CU740" s="2"/>
      <c r="CV740" s="2"/>
      <c r="CW740" s="2"/>
      <c r="CX740" s="2"/>
      <c r="CY740" s="2"/>
      <c r="CZ740" s="2"/>
      <c r="DA740" s="2"/>
      <c r="DB740" s="2"/>
      <c r="DC740" s="2"/>
      <c r="DD740" s="2"/>
      <c r="DE740" s="2"/>
      <c r="DF740" s="2"/>
      <c r="DG740" s="2"/>
      <c r="DH740" s="2"/>
      <c r="DI740" s="2"/>
      <c r="DJ740" s="2"/>
      <c r="DK740" s="2"/>
      <c r="DL740" s="2"/>
      <c r="DM740" s="2"/>
      <c r="DN740" s="2"/>
      <c r="DO740" s="2"/>
      <c r="DP740" s="2"/>
      <c r="DQ740" s="2"/>
      <c r="DR740" s="2"/>
      <c r="DS740" s="2"/>
      <c r="DT740" s="2"/>
      <c r="DU740" s="2"/>
      <c r="DV740" s="2"/>
      <c r="DW740" s="2"/>
      <c r="DX740" s="2"/>
      <c r="DY740" s="2"/>
      <c r="DZ740" s="2"/>
      <c r="EA740" s="2"/>
      <c r="EB740" s="2"/>
      <c r="EC740" s="2"/>
      <c r="ED740" s="2"/>
      <c r="EE740" s="2"/>
      <c r="EF740" s="2"/>
      <c r="EG740" s="2"/>
      <c r="EH740" s="2"/>
      <c r="EI740" s="2"/>
      <c r="EJ740" s="2"/>
      <c r="EK740" s="2"/>
      <c r="EL740" s="2"/>
      <c r="EM740" s="2"/>
      <c r="EN740" s="2"/>
      <c r="EO740" s="2"/>
      <c r="EP740" s="2"/>
      <c r="EQ740" s="2"/>
      <c r="ER740" s="2"/>
      <c r="ES740" s="2"/>
      <c r="ET740" s="2"/>
      <c r="EU740" s="2"/>
      <c r="EV740" s="2"/>
      <c r="EW740" s="2"/>
      <c r="EX740" s="2"/>
    </row>
    <row r="741" spans="1:154" x14ac:dyDescent="0.15">
      <c r="A741" s="35">
        <f t="shared" si="239"/>
        <v>45286</v>
      </c>
      <c r="B741" s="125">
        <f t="shared" ca="1" si="235"/>
        <v>12695.6363</v>
      </c>
      <c r="C741" s="14">
        <f t="shared" si="246"/>
        <v>10000</v>
      </c>
      <c r="D741" s="13">
        <f>IF(A741&lt;$B$1,VLOOKUP(A741,[1]DI!$A$4:$B$15000,2,FALSE),0)</f>
        <v>0.11650000000000001</v>
      </c>
      <c r="E741" s="14">
        <f t="shared" si="247"/>
        <v>1.0004373900000001</v>
      </c>
      <c r="F741" s="14">
        <f>(TRUNC(PRODUCT($E$14:$E740),16))</f>
        <v>1.2695636276886</v>
      </c>
      <c r="G741" s="14">
        <f t="shared" si="248"/>
        <v>1</v>
      </c>
      <c r="H741" s="14">
        <f t="shared" si="249"/>
        <v>1.2695636299999999</v>
      </c>
      <c r="I741" s="13">
        <f t="shared" si="240"/>
        <v>0</v>
      </c>
      <c r="J741" s="29">
        <f t="shared" si="241"/>
        <v>44559</v>
      </c>
      <c r="K741" s="2">
        <f t="shared" si="242"/>
        <v>499</v>
      </c>
      <c r="L741" s="17">
        <f t="shared" si="243"/>
        <v>499</v>
      </c>
      <c r="M741" s="12">
        <f t="shared" si="236"/>
        <v>1</v>
      </c>
      <c r="N741" s="12">
        <f t="shared" si="237"/>
        <v>1.2695636299999999</v>
      </c>
      <c r="O741" s="17">
        <f t="shared" si="234"/>
        <v>0</v>
      </c>
      <c r="P741" s="14">
        <f t="shared" si="233"/>
        <v>2695.6363000000001</v>
      </c>
      <c r="Q741" s="14">
        <v>0</v>
      </c>
      <c r="R741" s="14">
        <f t="shared" si="251"/>
        <v>0</v>
      </c>
      <c r="S741" s="20">
        <f t="shared" si="238"/>
        <v>0</v>
      </c>
      <c r="T741" s="14">
        <f t="shared" si="250"/>
        <v>0</v>
      </c>
      <c r="U741" s="4" t="str">
        <f t="shared" si="244"/>
        <v>A+J=</v>
      </c>
      <c r="V741" s="29">
        <f t="shared" si="245"/>
        <v>45747</v>
      </c>
      <c r="W741" s="3"/>
      <c r="X741" s="3"/>
      <c r="Z741" s="3"/>
      <c r="AA741" s="1"/>
      <c r="AB741" s="3"/>
      <c r="AC741" s="3"/>
      <c r="AD741" s="3"/>
      <c r="AE741" s="3"/>
      <c r="AF741" s="3"/>
      <c r="AG741" s="11"/>
      <c r="AH741" s="3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  <c r="CG741" s="2"/>
      <c r="CH741" s="2"/>
      <c r="CI741" s="2"/>
      <c r="CJ741" s="2"/>
      <c r="CK741" s="2"/>
      <c r="CL741" s="2"/>
      <c r="CM741" s="2"/>
      <c r="CN741" s="2"/>
      <c r="CO741" s="2"/>
      <c r="CP741" s="2"/>
      <c r="CQ741" s="2"/>
      <c r="CR741" s="2"/>
      <c r="CS741" s="2"/>
      <c r="CT741" s="2"/>
      <c r="CU741" s="2"/>
      <c r="CV741" s="2"/>
      <c r="CW741" s="2"/>
      <c r="CX741" s="2"/>
      <c r="CY741" s="2"/>
      <c r="CZ741" s="2"/>
      <c r="DA741" s="2"/>
      <c r="DB741" s="2"/>
      <c r="DC741" s="2"/>
      <c r="DD741" s="2"/>
      <c r="DE741" s="2"/>
      <c r="DF741" s="2"/>
      <c r="DG741" s="2"/>
      <c r="DH741" s="2"/>
      <c r="DI741" s="2"/>
      <c r="DJ741" s="2"/>
      <c r="DK741" s="2"/>
      <c r="DL741" s="2"/>
      <c r="DM741" s="2"/>
      <c r="DN741" s="2"/>
      <c r="DO741" s="2"/>
      <c r="DP741" s="2"/>
      <c r="DQ741" s="2"/>
      <c r="DR741" s="2"/>
      <c r="DS741" s="2"/>
      <c r="DT741" s="2"/>
      <c r="DU741" s="2"/>
      <c r="DV741" s="2"/>
      <c r="DW741" s="2"/>
      <c r="DX741" s="2"/>
      <c r="DY741" s="2"/>
      <c r="DZ741" s="2"/>
      <c r="EA741" s="2"/>
      <c r="EB741" s="2"/>
      <c r="EC741" s="2"/>
      <c r="ED741" s="2"/>
      <c r="EE741" s="2"/>
      <c r="EF741" s="2"/>
      <c r="EG741" s="2"/>
      <c r="EH741" s="2"/>
      <c r="EI741" s="2"/>
      <c r="EJ741" s="2"/>
      <c r="EK741" s="2"/>
      <c r="EL741" s="2"/>
      <c r="EM741" s="2"/>
      <c r="EN741" s="2"/>
      <c r="EO741" s="2"/>
      <c r="EP741" s="2"/>
      <c r="EQ741" s="2"/>
      <c r="ER741" s="2"/>
      <c r="ES741" s="2"/>
      <c r="ET741" s="2"/>
      <c r="EU741" s="2"/>
      <c r="EV741" s="2"/>
      <c r="EW741" s="2"/>
      <c r="EX741" s="2"/>
    </row>
    <row r="742" spans="1:154" x14ac:dyDescent="0.15">
      <c r="A742" s="35">
        <f t="shared" si="239"/>
        <v>45287</v>
      </c>
      <c r="B742" s="125">
        <f t="shared" ca="1" si="235"/>
        <v>12701.189200000001</v>
      </c>
      <c r="C742" s="14">
        <f t="shared" si="246"/>
        <v>10000</v>
      </c>
      <c r="D742" s="13">
        <f>IF(A742&lt;$B$1,VLOOKUP(A742,[1]DI!$A$4:$B$15000,2,FALSE),0)</f>
        <v>0.11650000000000001</v>
      </c>
      <c r="E742" s="14">
        <f t="shared" si="247"/>
        <v>1.0004373900000001</v>
      </c>
      <c r="F742" s="14">
        <f>(TRUNC(PRODUCT($E$14:$E741),16))</f>
        <v>1.2701189221237199</v>
      </c>
      <c r="G742" s="14">
        <f t="shared" si="248"/>
        <v>1</v>
      </c>
      <c r="H742" s="14">
        <f t="shared" si="249"/>
        <v>1.27011892</v>
      </c>
      <c r="I742" s="13">
        <f t="shared" si="240"/>
        <v>0</v>
      </c>
      <c r="J742" s="29">
        <f t="shared" si="241"/>
        <v>44559</v>
      </c>
      <c r="K742" s="2">
        <f t="shared" si="242"/>
        <v>500</v>
      </c>
      <c r="L742" s="17">
        <f t="shared" si="243"/>
        <v>500</v>
      </c>
      <c r="M742" s="12">
        <f t="shared" si="236"/>
        <v>1</v>
      </c>
      <c r="N742" s="12">
        <f t="shared" si="237"/>
        <v>1.27011892</v>
      </c>
      <c r="O742" s="17">
        <f t="shared" si="234"/>
        <v>0</v>
      </c>
      <c r="P742" s="14">
        <f t="shared" si="233"/>
        <v>2701.1891999999998</v>
      </c>
      <c r="Q742" s="14">
        <v>0</v>
      </c>
      <c r="R742" s="14">
        <f t="shared" si="251"/>
        <v>0</v>
      </c>
      <c r="S742" s="20">
        <f t="shared" si="238"/>
        <v>0</v>
      </c>
      <c r="T742" s="14">
        <f t="shared" si="250"/>
        <v>0</v>
      </c>
      <c r="U742" s="4" t="str">
        <f t="shared" si="244"/>
        <v>A+J=</v>
      </c>
      <c r="V742" s="29">
        <f t="shared" si="245"/>
        <v>45747</v>
      </c>
      <c r="W742" s="3"/>
      <c r="X742" s="3"/>
      <c r="Z742" s="3"/>
      <c r="AA742" s="1"/>
      <c r="AB742" s="3"/>
      <c r="AC742" s="3"/>
      <c r="AD742" s="3"/>
      <c r="AE742" s="3"/>
      <c r="AF742" s="3"/>
      <c r="AG742" s="11"/>
      <c r="AH742" s="3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  <c r="CG742" s="2"/>
      <c r="CH742" s="2"/>
      <c r="CI742" s="2"/>
      <c r="CJ742" s="2"/>
      <c r="CK742" s="2"/>
      <c r="CL742" s="2"/>
      <c r="CM742" s="2"/>
      <c r="CN742" s="2"/>
      <c r="CO742" s="2"/>
      <c r="CP742" s="2"/>
      <c r="CQ742" s="2"/>
      <c r="CR742" s="2"/>
      <c r="CS742" s="2"/>
      <c r="CT742" s="2"/>
      <c r="CU742" s="2"/>
      <c r="CV742" s="2"/>
      <c r="CW742" s="2"/>
      <c r="CX742" s="2"/>
      <c r="CY742" s="2"/>
      <c r="CZ742" s="2"/>
      <c r="DA742" s="2"/>
      <c r="DB742" s="2"/>
      <c r="DC742" s="2"/>
      <c r="DD742" s="2"/>
      <c r="DE742" s="2"/>
      <c r="DF742" s="2"/>
      <c r="DG742" s="2"/>
      <c r="DH742" s="2"/>
      <c r="DI742" s="2"/>
      <c r="DJ742" s="2"/>
      <c r="DK742" s="2"/>
      <c r="DL742" s="2"/>
      <c r="DM742" s="2"/>
      <c r="DN742" s="2"/>
      <c r="DO742" s="2"/>
      <c r="DP742" s="2"/>
      <c r="DQ742" s="2"/>
      <c r="DR742" s="2"/>
      <c r="DS742" s="2"/>
      <c r="DT742" s="2"/>
      <c r="DU742" s="2"/>
      <c r="DV742" s="2"/>
      <c r="DW742" s="2"/>
      <c r="DX742" s="2"/>
      <c r="DY742" s="2"/>
      <c r="DZ742" s="2"/>
      <c r="EA742" s="2"/>
      <c r="EB742" s="2"/>
      <c r="EC742" s="2"/>
      <c r="ED742" s="2"/>
      <c r="EE742" s="2"/>
      <c r="EF742" s="2"/>
      <c r="EG742" s="2"/>
      <c r="EH742" s="2"/>
      <c r="EI742" s="2"/>
      <c r="EJ742" s="2"/>
      <c r="EK742" s="2"/>
      <c r="EL742" s="2"/>
      <c r="EM742" s="2"/>
      <c r="EN742" s="2"/>
      <c r="EO742" s="2"/>
      <c r="EP742" s="2"/>
      <c r="EQ742" s="2"/>
      <c r="ER742" s="2"/>
      <c r="ES742" s="2"/>
      <c r="ET742" s="2"/>
      <c r="EU742" s="2"/>
      <c r="EV742" s="2"/>
      <c r="EW742" s="2"/>
      <c r="EX742" s="2"/>
    </row>
    <row r="743" spans="1:154" x14ac:dyDescent="0.15">
      <c r="A743" s="35">
        <f t="shared" si="239"/>
        <v>45288</v>
      </c>
      <c r="B743" s="125">
        <f t="shared" ca="1" si="235"/>
        <v>12706.7446</v>
      </c>
      <c r="C743" s="14">
        <f t="shared" si="246"/>
        <v>10000</v>
      </c>
      <c r="D743" s="13">
        <f>IF(A743&lt;$B$1,VLOOKUP(A743,[1]DI!$A$4:$B$15000,2,FALSE),0)</f>
        <v>0.11650000000000001</v>
      </c>
      <c r="E743" s="14">
        <f t="shared" si="247"/>
        <v>1.0004373900000001</v>
      </c>
      <c r="F743" s="14">
        <f>(TRUNC(PRODUCT($E$14:$E742),16))</f>
        <v>1.27067445943906</v>
      </c>
      <c r="G743" s="14">
        <f t="shared" si="248"/>
        <v>1</v>
      </c>
      <c r="H743" s="14">
        <f t="shared" si="249"/>
        <v>1.27067446</v>
      </c>
      <c r="I743" s="13">
        <f t="shared" si="240"/>
        <v>0</v>
      </c>
      <c r="J743" s="29">
        <f t="shared" si="241"/>
        <v>44559</v>
      </c>
      <c r="K743" s="2">
        <f t="shared" si="242"/>
        <v>501</v>
      </c>
      <c r="L743" s="17">
        <f t="shared" si="243"/>
        <v>501</v>
      </c>
      <c r="M743" s="12">
        <f t="shared" si="236"/>
        <v>1</v>
      </c>
      <c r="N743" s="12">
        <f t="shared" si="237"/>
        <v>1.27067446</v>
      </c>
      <c r="O743" s="17">
        <f t="shared" si="234"/>
        <v>0</v>
      </c>
      <c r="P743" s="14">
        <f t="shared" si="233"/>
        <v>2706.7446</v>
      </c>
      <c r="Q743" s="14">
        <v>0</v>
      </c>
      <c r="R743" s="14">
        <f t="shared" si="251"/>
        <v>0</v>
      </c>
      <c r="S743" s="20">
        <f t="shared" si="238"/>
        <v>0</v>
      </c>
      <c r="T743" s="14">
        <f t="shared" si="250"/>
        <v>0</v>
      </c>
      <c r="U743" s="4" t="str">
        <f t="shared" si="244"/>
        <v>A+J=</v>
      </c>
      <c r="V743" s="29">
        <f t="shared" si="245"/>
        <v>45747</v>
      </c>
      <c r="W743" s="3"/>
      <c r="X743" s="3"/>
      <c r="Z743" s="3"/>
      <c r="AA743" s="1"/>
      <c r="AB743" s="3"/>
      <c r="AC743" s="3"/>
      <c r="AD743" s="3"/>
      <c r="AE743" s="3"/>
      <c r="AF743" s="3"/>
      <c r="AG743" s="11"/>
      <c r="AH743" s="3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  <c r="BW743" s="2"/>
      <c r="BX743" s="2"/>
      <c r="BY743" s="2"/>
      <c r="BZ743" s="2"/>
      <c r="CA743" s="2"/>
      <c r="CB743" s="2"/>
      <c r="CC743" s="2"/>
      <c r="CD743" s="2"/>
      <c r="CE743" s="2"/>
      <c r="CF743" s="2"/>
      <c r="CG743" s="2"/>
      <c r="CH743" s="2"/>
      <c r="CI743" s="2"/>
      <c r="CJ743" s="2"/>
      <c r="CK743" s="2"/>
      <c r="CL743" s="2"/>
      <c r="CM743" s="2"/>
      <c r="CN743" s="2"/>
      <c r="CO743" s="2"/>
      <c r="CP743" s="2"/>
      <c r="CQ743" s="2"/>
      <c r="CR743" s="2"/>
      <c r="CS743" s="2"/>
      <c r="CT743" s="2"/>
      <c r="CU743" s="2"/>
      <c r="CV743" s="2"/>
      <c r="CW743" s="2"/>
      <c r="CX743" s="2"/>
      <c r="CY743" s="2"/>
      <c r="CZ743" s="2"/>
      <c r="DA743" s="2"/>
      <c r="DB743" s="2"/>
      <c r="DC743" s="2"/>
      <c r="DD743" s="2"/>
      <c r="DE743" s="2"/>
      <c r="DF743" s="2"/>
      <c r="DG743" s="2"/>
      <c r="DH743" s="2"/>
      <c r="DI743" s="2"/>
      <c r="DJ743" s="2"/>
      <c r="DK743" s="2"/>
      <c r="DL743" s="2"/>
      <c r="DM743" s="2"/>
      <c r="DN743" s="2"/>
      <c r="DO743" s="2"/>
      <c r="DP743" s="2"/>
      <c r="DQ743" s="2"/>
      <c r="DR743" s="2"/>
      <c r="DS743" s="2"/>
      <c r="DT743" s="2"/>
      <c r="DU743" s="2"/>
      <c r="DV743" s="2"/>
      <c r="DW743" s="2"/>
      <c r="DX743" s="2"/>
      <c r="DY743" s="2"/>
      <c r="DZ743" s="2"/>
      <c r="EA743" s="2"/>
      <c r="EB743" s="2"/>
      <c r="EC743" s="2"/>
      <c r="ED743" s="2"/>
      <c r="EE743" s="2"/>
      <c r="EF743" s="2"/>
      <c r="EG743" s="2"/>
      <c r="EH743" s="2"/>
      <c r="EI743" s="2"/>
      <c r="EJ743" s="2"/>
      <c r="EK743" s="2"/>
      <c r="EL743" s="2"/>
      <c r="EM743" s="2"/>
      <c r="EN743" s="2"/>
      <c r="EO743" s="2"/>
      <c r="EP743" s="2"/>
      <c r="EQ743" s="2"/>
      <c r="ER743" s="2"/>
      <c r="ES743" s="2"/>
      <c r="ET743" s="2"/>
      <c r="EU743" s="2"/>
      <c r="EV743" s="2"/>
      <c r="EW743" s="2"/>
      <c r="EX743" s="2"/>
    </row>
    <row r="744" spans="1:154" x14ac:dyDescent="0.15">
      <c r="A744" s="35">
        <f t="shared" si="239"/>
        <v>45289</v>
      </c>
      <c r="B744" s="125">
        <f t="shared" ca="1" si="235"/>
        <v>12712.3024</v>
      </c>
      <c r="C744" s="14">
        <f t="shared" si="246"/>
        <v>10000</v>
      </c>
      <c r="D744" s="13">
        <f>IF(A744&lt;$B$1,VLOOKUP(A744,[1]DI!$A$4:$B$15000,2,FALSE),0)</f>
        <v>0.11650000000000001</v>
      </c>
      <c r="E744" s="14">
        <f t="shared" si="247"/>
        <v>1.0004373900000001</v>
      </c>
      <c r="F744" s="14">
        <f>(TRUNC(PRODUCT($E$14:$E743),16))</f>
        <v>1.2712302397408799</v>
      </c>
      <c r="G744" s="14">
        <f t="shared" si="248"/>
        <v>1</v>
      </c>
      <c r="H744" s="14">
        <f t="shared" si="249"/>
        <v>1.27123024</v>
      </c>
      <c r="I744" s="13">
        <f t="shared" si="240"/>
        <v>0</v>
      </c>
      <c r="J744" s="29">
        <f t="shared" si="241"/>
        <v>44559</v>
      </c>
      <c r="K744" s="2">
        <f t="shared" si="242"/>
        <v>502</v>
      </c>
      <c r="L744" s="17">
        <f t="shared" si="243"/>
        <v>502</v>
      </c>
      <c r="M744" s="12">
        <f t="shared" si="236"/>
        <v>1</v>
      </c>
      <c r="N744" s="12">
        <f t="shared" si="237"/>
        <v>1.27123024</v>
      </c>
      <c r="O744" s="17">
        <f t="shared" si="234"/>
        <v>0</v>
      </c>
      <c r="P744" s="14">
        <f t="shared" si="233"/>
        <v>2712.3024</v>
      </c>
      <c r="Q744" s="14">
        <v>0</v>
      </c>
      <c r="R744" s="14">
        <f t="shared" si="251"/>
        <v>0</v>
      </c>
      <c r="S744" s="20">
        <f t="shared" si="238"/>
        <v>0</v>
      </c>
      <c r="T744" s="14">
        <f t="shared" si="250"/>
        <v>0</v>
      </c>
      <c r="U744" s="4" t="str">
        <f t="shared" si="244"/>
        <v>A+J=</v>
      </c>
      <c r="V744" s="29">
        <f t="shared" si="245"/>
        <v>45747</v>
      </c>
      <c r="W744" s="3"/>
      <c r="X744" s="3"/>
      <c r="Z744" s="3"/>
      <c r="AA744" s="1"/>
      <c r="AB744" s="3"/>
      <c r="AC744" s="3"/>
      <c r="AD744" s="3"/>
      <c r="AE744" s="3"/>
      <c r="AF744" s="3"/>
      <c r="AG744" s="11"/>
      <c r="AH744" s="3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  <c r="CG744" s="2"/>
      <c r="CH744" s="2"/>
      <c r="CI744" s="2"/>
      <c r="CJ744" s="2"/>
      <c r="CK744" s="2"/>
      <c r="CL744" s="2"/>
      <c r="CM744" s="2"/>
      <c r="CN744" s="2"/>
      <c r="CO744" s="2"/>
      <c r="CP744" s="2"/>
      <c r="CQ744" s="2"/>
      <c r="CR744" s="2"/>
      <c r="CS744" s="2"/>
      <c r="CT744" s="2"/>
      <c r="CU744" s="2"/>
      <c r="CV744" s="2"/>
      <c r="CW744" s="2"/>
      <c r="CX744" s="2"/>
      <c r="CY744" s="2"/>
      <c r="CZ744" s="2"/>
      <c r="DA744" s="2"/>
      <c r="DB744" s="2"/>
      <c r="DC744" s="2"/>
      <c r="DD744" s="2"/>
      <c r="DE744" s="2"/>
      <c r="DF744" s="2"/>
      <c r="DG744" s="2"/>
      <c r="DH744" s="2"/>
      <c r="DI744" s="2"/>
      <c r="DJ744" s="2"/>
      <c r="DK744" s="2"/>
      <c r="DL744" s="2"/>
      <c r="DM744" s="2"/>
      <c r="DN744" s="2"/>
      <c r="DO744" s="2"/>
      <c r="DP744" s="2"/>
      <c r="DQ744" s="2"/>
      <c r="DR744" s="2"/>
      <c r="DS744" s="2"/>
      <c r="DT744" s="2"/>
      <c r="DU744" s="2"/>
      <c r="DV744" s="2"/>
      <c r="DW744" s="2"/>
      <c r="DX744" s="2"/>
      <c r="DY744" s="2"/>
      <c r="DZ744" s="2"/>
      <c r="EA744" s="2"/>
      <c r="EB744" s="2"/>
      <c r="EC744" s="2"/>
      <c r="ED744" s="2"/>
      <c r="EE744" s="2"/>
      <c r="EF744" s="2"/>
      <c r="EG744" s="2"/>
      <c r="EH744" s="2"/>
      <c r="EI744" s="2"/>
      <c r="EJ744" s="2"/>
      <c r="EK744" s="2"/>
      <c r="EL744" s="2"/>
      <c r="EM744" s="2"/>
      <c r="EN744" s="2"/>
      <c r="EO744" s="2"/>
      <c r="EP744" s="2"/>
      <c r="EQ744" s="2"/>
      <c r="ER744" s="2"/>
      <c r="ES744" s="2"/>
      <c r="ET744" s="2"/>
      <c r="EU744" s="2"/>
      <c r="EV744" s="2"/>
      <c r="EW744" s="2"/>
      <c r="EX744" s="2"/>
    </row>
    <row r="745" spans="1:154" x14ac:dyDescent="0.15">
      <c r="A745" s="35">
        <f t="shared" si="239"/>
        <v>45290</v>
      </c>
      <c r="B745" s="125">
        <f t="shared" ca="1" si="235"/>
        <v>12717.8626</v>
      </c>
      <c r="C745" s="14">
        <f t="shared" si="246"/>
        <v>10000</v>
      </c>
      <c r="D745" s="13">
        <f>IF(A745&lt;$B$1,VLOOKUP(A745,[1]DI!$A$4:$B$15000,2,FALSE),0)</f>
        <v>0</v>
      </c>
      <c r="E745" s="14">
        <f t="shared" si="247"/>
        <v>1</v>
      </c>
      <c r="F745" s="14">
        <f>(TRUNC(PRODUCT($E$14:$E744),16))</f>
        <v>1.27178626313544</v>
      </c>
      <c r="G745" s="14">
        <f t="shared" si="248"/>
        <v>1</v>
      </c>
      <c r="H745" s="14">
        <f t="shared" si="249"/>
        <v>1.2717862600000001</v>
      </c>
      <c r="I745" s="13">
        <f t="shared" si="240"/>
        <v>0</v>
      </c>
      <c r="J745" s="29">
        <f t="shared" si="241"/>
        <v>44559</v>
      </c>
      <c r="K745" s="2">
        <f t="shared" si="242"/>
        <v>502</v>
      </c>
      <c r="L745" s="17">
        <f t="shared" si="243"/>
        <v>503</v>
      </c>
      <c r="M745" s="12">
        <f t="shared" si="236"/>
        <v>1</v>
      </c>
      <c r="N745" s="12">
        <f t="shared" si="237"/>
        <v>1.2717862600000001</v>
      </c>
      <c r="O745" s="17">
        <f t="shared" si="234"/>
        <v>0</v>
      </c>
      <c r="P745" s="14">
        <f t="shared" si="233"/>
        <v>2717.8625999999999</v>
      </c>
      <c r="Q745" s="14">
        <v>0</v>
      </c>
      <c r="R745" s="14">
        <f t="shared" si="251"/>
        <v>0</v>
      </c>
      <c r="S745" s="20">
        <f t="shared" si="238"/>
        <v>0</v>
      </c>
      <c r="T745" s="14">
        <f t="shared" si="250"/>
        <v>0</v>
      </c>
      <c r="U745" s="4" t="str">
        <f t="shared" si="244"/>
        <v>A+J=</v>
      </c>
      <c r="V745" s="29">
        <f t="shared" si="245"/>
        <v>45747</v>
      </c>
      <c r="W745" s="21"/>
      <c r="X745" s="21"/>
      <c r="Z745" s="21"/>
      <c r="AA745" s="24"/>
      <c r="AB745" s="21"/>
      <c r="AC745" s="21"/>
      <c r="AD745" s="21"/>
      <c r="AE745" s="21"/>
      <c r="AF745" s="21"/>
      <c r="AG745" s="22"/>
      <c r="AH745" s="21"/>
      <c r="AI745" s="23"/>
      <c r="AJ745" s="23"/>
      <c r="AK745" s="23"/>
      <c r="AL745" s="23"/>
      <c r="AM745" s="23"/>
      <c r="AN745" s="23"/>
      <c r="AO745" s="23"/>
      <c r="AP745" s="23"/>
      <c r="AQ745" s="23"/>
      <c r="AR745" s="23"/>
      <c r="AS745" s="23"/>
      <c r="AT745" s="23"/>
      <c r="AU745" s="23"/>
      <c r="AV745" s="23"/>
      <c r="AW745" s="23"/>
      <c r="AX745" s="23"/>
      <c r="AY745" s="23"/>
      <c r="AZ745" s="23"/>
      <c r="BA745" s="23"/>
      <c r="BB745" s="23"/>
      <c r="BC745" s="23"/>
      <c r="BD745" s="23"/>
      <c r="BE745" s="23"/>
      <c r="BF745" s="23"/>
      <c r="BG745" s="23"/>
      <c r="BH745" s="23"/>
      <c r="BI745" s="23"/>
      <c r="BJ745" s="23"/>
      <c r="BK745" s="23"/>
      <c r="BL745" s="23"/>
      <c r="BM745" s="23"/>
      <c r="BN745" s="23"/>
      <c r="BO745" s="23"/>
      <c r="BP745" s="23"/>
      <c r="BQ745" s="23"/>
      <c r="BR745" s="23"/>
      <c r="BS745" s="23"/>
      <c r="BT745" s="23"/>
      <c r="BU745" s="23"/>
      <c r="BV745" s="23"/>
      <c r="BW745" s="23"/>
      <c r="BX745" s="23"/>
      <c r="BY745" s="23"/>
      <c r="BZ745" s="23"/>
      <c r="CA745" s="23"/>
      <c r="CB745" s="23"/>
      <c r="CC745" s="23"/>
      <c r="CD745" s="23"/>
      <c r="CE745" s="23"/>
      <c r="CF745" s="23"/>
      <c r="CG745" s="23"/>
      <c r="CH745" s="23"/>
      <c r="CI745" s="23"/>
      <c r="CJ745" s="23"/>
      <c r="CK745" s="23"/>
      <c r="CL745" s="23"/>
      <c r="CM745" s="23"/>
      <c r="CN745" s="23"/>
      <c r="CO745" s="23"/>
      <c r="CP745" s="23"/>
      <c r="CQ745" s="23"/>
      <c r="CR745" s="23"/>
      <c r="CS745" s="23"/>
      <c r="CT745" s="23"/>
      <c r="CU745" s="23"/>
      <c r="CV745" s="23"/>
      <c r="CW745" s="23"/>
      <c r="CX745" s="23"/>
      <c r="CY745" s="23"/>
      <c r="CZ745" s="23"/>
      <c r="DA745" s="23"/>
      <c r="DB745" s="23"/>
      <c r="DC745" s="23"/>
      <c r="DD745" s="23"/>
      <c r="DE745" s="23"/>
      <c r="DF745" s="23"/>
      <c r="DG745" s="23"/>
      <c r="DH745" s="23"/>
      <c r="DI745" s="23"/>
      <c r="DJ745" s="23"/>
      <c r="DK745" s="23"/>
      <c r="DL745" s="23"/>
      <c r="DM745" s="23"/>
      <c r="DN745" s="23"/>
      <c r="DO745" s="23"/>
      <c r="DP745" s="23"/>
      <c r="DQ745" s="23"/>
      <c r="DR745" s="23"/>
      <c r="DS745" s="23"/>
      <c r="DT745" s="23"/>
      <c r="DU745" s="23"/>
      <c r="DV745" s="23"/>
      <c r="DW745" s="23"/>
      <c r="DX745" s="23"/>
      <c r="DY745" s="23"/>
      <c r="DZ745" s="23"/>
      <c r="EA745" s="23"/>
      <c r="EB745" s="23"/>
      <c r="EC745" s="23"/>
      <c r="ED745" s="23"/>
      <c r="EE745" s="23"/>
      <c r="EF745" s="23"/>
      <c r="EG745" s="23"/>
      <c r="EH745" s="23"/>
      <c r="EI745" s="23"/>
      <c r="EJ745" s="23"/>
      <c r="EK745" s="23"/>
      <c r="EL745" s="23"/>
      <c r="EM745" s="23"/>
      <c r="EN745" s="23"/>
      <c r="EO745" s="23"/>
      <c r="EP745" s="23"/>
      <c r="EQ745" s="23"/>
      <c r="ER745" s="23"/>
      <c r="ES745" s="23"/>
      <c r="ET745" s="23"/>
      <c r="EU745" s="23"/>
      <c r="EV745" s="23"/>
      <c r="EW745" s="23"/>
      <c r="EX745" s="23"/>
    </row>
    <row r="746" spans="1:154" x14ac:dyDescent="0.15">
      <c r="A746" s="35">
        <f t="shared" si="239"/>
        <v>45291</v>
      </c>
      <c r="B746" s="125">
        <f t="shared" ca="1" si="235"/>
        <v>12717.8626</v>
      </c>
      <c r="C746" s="14">
        <f t="shared" si="246"/>
        <v>10000</v>
      </c>
      <c r="D746" s="13">
        <f>IF(A746&lt;$B$1,VLOOKUP(A746,[1]DI!$A$4:$B$15000,2,FALSE),0)</f>
        <v>0</v>
      </c>
      <c r="E746" s="14">
        <f t="shared" si="247"/>
        <v>1</v>
      </c>
      <c r="F746" s="14">
        <f>(TRUNC(PRODUCT($E$14:$E745),16))</f>
        <v>1.27178626313544</v>
      </c>
      <c r="G746" s="14">
        <f t="shared" si="248"/>
        <v>1</v>
      </c>
      <c r="H746" s="14">
        <f t="shared" si="249"/>
        <v>1.2717862600000001</v>
      </c>
      <c r="I746" s="13">
        <f t="shared" si="240"/>
        <v>0</v>
      </c>
      <c r="J746" s="29">
        <f t="shared" si="241"/>
        <v>44559</v>
      </c>
      <c r="K746" s="2">
        <f t="shared" si="242"/>
        <v>502</v>
      </c>
      <c r="L746" s="17">
        <f t="shared" si="243"/>
        <v>503</v>
      </c>
      <c r="M746" s="12">
        <f t="shared" si="236"/>
        <v>1</v>
      </c>
      <c r="N746" s="12">
        <f t="shared" si="237"/>
        <v>1.2717862600000001</v>
      </c>
      <c r="O746" s="17">
        <f t="shared" si="234"/>
        <v>0</v>
      </c>
      <c r="P746" s="14">
        <f t="shared" si="233"/>
        <v>2717.8625999999999</v>
      </c>
      <c r="Q746" s="14">
        <v>0</v>
      </c>
      <c r="R746" s="14">
        <f t="shared" si="251"/>
        <v>0</v>
      </c>
      <c r="S746" s="20">
        <f t="shared" si="238"/>
        <v>0</v>
      </c>
      <c r="T746" s="14">
        <f t="shared" si="250"/>
        <v>0</v>
      </c>
      <c r="U746" s="4" t="str">
        <f t="shared" si="244"/>
        <v>A+J=</v>
      </c>
      <c r="V746" s="29">
        <f t="shared" si="245"/>
        <v>45747</v>
      </c>
      <c r="W746" s="3"/>
      <c r="X746" s="3"/>
      <c r="Z746" s="3"/>
      <c r="AA746" s="1"/>
      <c r="AB746" s="3"/>
      <c r="AC746" s="3"/>
      <c r="AD746" s="3"/>
      <c r="AE746" s="3"/>
      <c r="AF746" s="3"/>
      <c r="AG746" s="11"/>
      <c r="AH746" s="3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  <c r="CG746" s="2"/>
      <c r="CH746" s="2"/>
      <c r="CI746" s="2"/>
      <c r="CJ746" s="2"/>
      <c r="CK746" s="2"/>
      <c r="CL746" s="2"/>
      <c r="CM746" s="2"/>
      <c r="CN746" s="2"/>
      <c r="CO746" s="2"/>
      <c r="CP746" s="2"/>
      <c r="CQ746" s="2"/>
      <c r="CR746" s="2"/>
      <c r="CS746" s="2"/>
      <c r="CT746" s="2"/>
      <c r="CU746" s="2"/>
      <c r="CV746" s="2"/>
      <c r="CW746" s="2"/>
      <c r="CX746" s="2"/>
      <c r="CY746" s="2"/>
      <c r="CZ746" s="2"/>
      <c r="DA746" s="2"/>
      <c r="DB746" s="2"/>
      <c r="DC746" s="2"/>
      <c r="DD746" s="2"/>
      <c r="DE746" s="2"/>
      <c r="DF746" s="2"/>
      <c r="DG746" s="2"/>
      <c r="DH746" s="2"/>
      <c r="DI746" s="2"/>
      <c r="DJ746" s="2"/>
      <c r="DK746" s="2"/>
      <c r="DL746" s="2"/>
      <c r="DM746" s="2"/>
      <c r="DN746" s="2"/>
      <c r="DO746" s="2"/>
      <c r="DP746" s="2"/>
      <c r="DQ746" s="2"/>
      <c r="DR746" s="2"/>
      <c r="DS746" s="2"/>
      <c r="DT746" s="2"/>
      <c r="DU746" s="2"/>
      <c r="DV746" s="2"/>
      <c r="DW746" s="2"/>
      <c r="DX746" s="2"/>
      <c r="DY746" s="2"/>
      <c r="DZ746" s="2"/>
      <c r="EA746" s="2"/>
      <c r="EB746" s="2"/>
      <c r="EC746" s="2"/>
      <c r="ED746" s="2"/>
      <c r="EE746" s="2"/>
      <c r="EF746" s="2"/>
      <c r="EG746" s="2"/>
      <c r="EH746" s="2"/>
      <c r="EI746" s="2"/>
      <c r="EJ746" s="2"/>
      <c r="EK746" s="2"/>
      <c r="EL746" s="2"/>
      <c r="EM746" s="2"/>
      <c r="EN746" s="2"/>
      <c r="EO746" s="2"/>
      <c r="EP746" s="2"/>
      <c r="EQ746" s="2"/>
      <c r="ER746" s="2"/>
      <c r="ES746" s="2"/>
      <c r="ET746" s="2"/>
      <c r="EU746" s="2"/>
      <c r="EV746" s="2"/>
      <c r="EW746" s="2"/>
      <c r="EX746" s="2"/>
    </row>
    <row r="747" spans="1:154" x14ac:dyDescent="0.15">
      <c r="A747" s="35">
        <f t="shared" si="239"/>
        <v>45292</v>
      </c>
      <c r="B747" s="125">
        <f t="shared" ca="1" si="235"/>
        <v>12717.8626</v>
      </c>
      <c r="C747" s="14">
        <f t="shared" si="246"/>
        <v>10000</v>
      </c>
      <c r="D747" s="13">
        <f>IF(A747&lt;$B$1,VLOOKUP(A747,[1]DI!$A$4:$B$15000,2,FALSE),0)</f>
        <v>0</v>
      </c>
      <c r="E747" s="14">
        <f t="shared" si="247"/>
        <v>1</v>
      </c>
      <c r="F747" s="14">
        <f>(TRUNC(PRODUCT($E$14:$E746),16))</f>
        <v>1.27178626313544</v>
      </c>
      <c r="G747" s="14">
        <f t="shared" si="248"/>
        <v>1</v>
      </c>
      <c r="H747" s="14">
        <f t="shared" si="249"/>
        <v>1.2717862600000001</v>
      </c>
      <c r="I747" s="13">
        <f t="shared" si="240"/>
        <v>0</v>
      </c>
      <c r="J747" s="29">
        <f t="shared" si="241"/>
        <v>44559</v>
      </c>
      <c r="K747" s="2">
        <f t="shared" si="242"/>
        <v>502</v>
      </c>
      <c r="L747" s="17">
        <f t="shared" si="243"/>
        <v>503</v>
      </c>
      <c r="M747" s="12">
        <f t="shared" si="236"/>
        <v>1</v>
      </c>
      <c r="N747" s="12">
        <f t="shared" si="237"/>
        <v>1.2717862600000001</v>
      </c>
      <c r="O747" s="17">
        <f t="shared" si="234"/>
        <v>0</v>
      </c>
      <c r="P747" s="14">
        <f t="shared" si="233"/>
        <v>2717.8625999999999</v>
      </c>
      <c r="Q747" s="14">
        <v>0</v>
      </c>
      <c r="R747" s="14">
        <f t="shared" si="251"/>
        <v>0</v>
      </c>
      <c r="S747" s="20">
        <f t="shared" si="238"/>
        <v>0</v>
      </c>
      <c r="T747" s="14">
        <f t="shared" si="250"/>
        <v>0</v>
      </c>
      <c r="U747" s="4" t="str">
        <f t="shared" si="244"/>
        <v>A+J=</v>
      </c>
      <c r="V747" s="29">
        <f t="shared" si="245"/>
        <v>45747</v>
      </c>
      <c r="W747" s="3"/>
      <c r="X747" s="3"/>
      <c r="Z747" s="3"/>
      <c r="AA747" s="1"/>
      <c r="AB747" s="3"/>
      <c r="AC747" s="3"/>
      <c r="AD747" s="3"/>
      <c r="AE747" s="3"/>
      <c r="AF747" s="3"/>
      <c r="AG747" s="11"/>
      <c r="AH747" s="3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  <c r="CG747" s="2"/>
      <c r="CH747" s="2"/>
      <c r="CI747" s="2"/>
      <c r="CJ747" s="2"/>
      <c r="CK747" s="2"/>
      <c r="CL747" s="2"/>
      <c r="CM747" s="2"/>
      <c r="CN747" s="2"/>
      <c r="CO747" s="2"/>
      <c r="CP747" s="2"/>
      <c r="CQ747" s="2"/>
      <c r="CR747" s="2"/>
      <c r="CS747" s="2"/>
      <c r="CT747" s="2"/>
      <c r="CU747" s="2"/>
      <c r="CV747" s="2"/>
      <c r="CW747" s="2"/>
      <c r="CX747" s="2"/>
      <c r="CY747" s="2"/>
      <c r="CZ747" s="2"/>
      <c r="DA747" s="2"/>
      <c r="DB747" s="2"/>
      <c r="DC747" s="2"/>
      <c r="DD747" s="2"/>
      <c r="DE747" s="2"/>
      <c r="DF747" s="2"/>
      <c r="DG747" s="2"/>
      <c r="DH747" s="2"/>
      <c r="DI747" s="2"/>
      <c r="DJ747" s="2"/>
      <c r="DK747" s="2"/>
      <c r="DL747" s="2"/>
      <c r="DM747" s="2"/>
      <c r="DN747" s="2"/>
      <c r="DO747" s="2"/>
      <c r="DP747" s="2"/>
      <c r="DQ747" s="2"/>
      <c r="DR747" s="2"/>
      <c r="DS747" s="2"/>
      <c r="DT747" s="2"/>
      <c r="DU747" s="2"/>
      <c r="DV747" s="2"/>
      <c r="DW747" s="2"/>
      <c r="DX747" s="2"/>
      <c r="DY747" s="2"/>
      <c r="DZ747" s="2"/>
      <c r="EA747" s="2"/>
      <c r="EB747" s="2"/>
      <c r="EC747" s="2"/>
      <c r="ED747" s="2"/>
      <c r="EE747" s="2"/>
      <c r="EF747" s="2"/>
      <c r="EG747" s="2"/>
      <c r="EH747" s="2"/>
      <c r="EI747" s="2"/>
      <c r="EJ747" s="2"/>
      <c r="EK747" s="2"/>
      <c r="EL747" s="2"/>
      <c r="EM747" s="2"/>
      <c r="EN747" s="2"/>
      <c r="EO747" s="2"/>
      <c r="EP747" s="2"/>
      <c r="EQ747" s="2"/>
      <c r="ER747" s="2"/>
      <c r="ES747" s="2"/>
      <c r="ET747" s="2"/>
      <c r="EU747" s="2"/>
      <c r="EV747" s="2"/>
      <c r="EW747" s="2"/>
      <c r="EX747" s="2"/>
    </row>
    <row r="748" spans="1:154" x14ac:dyDescent="0.15">
      <c r="A748" s="35">
        <f t="shared" si="239"/>
        <v>45293</v>
      </c>
      <c r="B748" s="125">
        <f t="shared" ca="1" si="235"/>
        <v>12717.8626</v>
      </c>
      <c r="C748" s="14">
        <f t="shared" si="246"/>
        <v>10000</v>
      </c>
      <c r="D748" s="13">
        <f>IF(A748&lt;$B$1,VLOOKUP(A748,[1]DI!$A$4:$B$15000,2,FALSE),0)</f>
        <v>0.11650000000000001</v>
      </c>
      <c r="E748" s="14">
        <f t="shared" si="247"/>
        <v>1.0004373900000001</v>
      </c>
      <c r="F748" s="14">
        <f>(TRUNC(PRODUCT($E$14:$E747),16))</f>
        <v>1.27178626313544</v>
      </c>
      <c r="G748" s="14">
        <f t="shared" si="248"/>
        <v>1</v>
      </c>
      <c r="H748" s="14">
        <f t="shared" si="249"/>
        <v>1.2717862600000001</v>
      </c>
      <c r="I748" s="13">
        <f t="shared" si="240"/>
        <v>0</v>
      </c>
      <c r="J748" s="29">
        <f t="shared" si="241"/>
        <v>44559</v>
      </c>
      <c r="K748" s="2">
        <f t="shared" si="242"/>
        <v>503</v>
      </c>
      <c r="L748" s="17">
        <f t="shared" si="243"/>
        <v>503</v>
      </c>
      <c r="M748" s="12">
        <f t="shared" si="236"/>
        <v>1</v>
      </c>
      <c r="N748" s="12">
        <f t="shared" si="237"/>
        <v>1.2717862600000001</v>
      </c>
      <c r="O748" s="17">
        <f t="shared" si="234"/>
        <v>0</v>
      </c>
      <c r="P748" s="14">
        <f t="shared" si="233"/>
        <v>2717.8625999999999</v>
      </c>
      <c r="Q748" s="14">
        <v>0</v>
      </c>
      <c r="R748" s="14">
        <f t="shared" si="251"/>
        <v>0</v>
      </c>
      <c r="S748" s="20">
        <f t="shared" si="238"/>
        <v>0</v>
      </c>
      <c r="T748" s="14">
        <f t="shared" si="250"/>
        <v>0</v>
      </c>
      <c r="U748" s="4" t="str">
        <f t="shared" si="244"/>
        <v>A+J=</v>
      </c>
      <c r="V748" s="29">
        <f t="shared" si="245"/>
        <v>45747</v>
      </c>
      <c r="W748" s="3"/>
      <c r="X748" s="3"/>
      <c r="Z748" s="3"/>
      <c r="AA748" s="1"/>
      <c r="AB748" s="3"/>
      <c r="AC748" s="3"/>
      <c r="AD748" s="3"/>
      <c r="AE748" s="3"/>
      <c r="AF748" s="3"/>
      <c r="AG748" s="11"/>
      <c r="AH748" s="3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  <c r="CG748" s="2"/>
      <c r="CH748" s="2"/>
      <c r="CI748" s="2"/>
      <c r="CJ748" s="2"/>
      <c r="CK748" s="2"/>
      <c r="CL748" s="2"/>
      <c r="CM748" s="2"/>
      <c r="CN748" s="2"/>
      <c r="CO748" s="2"/>
      <c r="CP748" s="2"/>
      <c r="CQ748" s="2"/>
      <c r="CR748" s="2"/>
      <c r="CS748" s="2"/>
      <c r="CT748" s="2"/>
      <c r="CU748" s="2"/>
      <c r="CV748" s="2"/>
      <c r="CW748" s="2"/>
      <c r="CX748" s="2"/>
      <c r="CY748" s="2"/>
      <c r="CZ748" s="2"/>
      <c r="DA748" s="2"/>
      <c r="DB748" s="2"/>
      <c r="DC748" s="2"/>
      <c r="DD748" s="2"/>
      <c r="DE748" s="2"/>
      <c r="DF748" s="2"/>
      <c r="DG748" s="2"/>
      <c r="DH748" s="2"/>
      <c r="DI748" s="2"/>
      <c r="DJ748" s="2"/>
      <c r="DK748" s="2"/>
      <c r="DL748" s="2"/>
      <c r="DM748" s="2"/>
      <c r="DN748" s="2"/>
      <c r="DO748" s="2"/>
      <c r="DP748" s="2"/>
      <c r="DQ748" s="2"/>
      <c r="DR748" s="2"/>
      <c r="DS748" s="2"/>
      <c r="DT748" s="2"/>
      <c r="DU748" s="2"/>
      <c r="DV748" s="2"/>
      <c r="DW748" s="2"/>
      <c r="DX748" s="2"/>
      <c r="DY748" s="2"/>
      <c r="DZ748" s="2"/>
      <c r="EA748" s="2"/>
      <c r="EB748" s="2"/>
      <c r="EC748" s="2"/>
      <c r="ED748" s="2"/>
      <c r="EE748" s="2"/>
      <c r="EF748" s="2"/>
      <c r="EG748" s="2"/>
      <c r="EH748" s="2"/>
      <c r="EI748" s="2"/>
      <c r="EJ748" s="2"/>
      <c r="EK748" s="2"/>
      <c r="EL748" s="2"/>
      <c r="EM748" s="2"/>
      <c r="EN748" s="2"/>
      <c r="EO748" s="2"/>
      <c r="EP748" s="2"/>
      <c r="EQ748" s="2"/>
      <c r="ER748" s="2"/>
      <c r="ES748" s="2"/>
      <c r="ET748" s="2"/>
      <c r="EU748" s="2"/>
      <c r="EV748" s="2"/>
      <c r="EW748" s="2"/>
      <c r="EX748" s="2"/>
    </row>
    <row r="749" spans="1:154" x14ac:dyDescent="0.15">
      <c r="A749" s="35">
        <f t="shared" si="239"/>
        <v>45294</v>
      </c>
      <c r="B749" s="125">
        <f t="shared" ca="1" si="235"/>
        <v>12723.425299999999</v>
      </c>
      <c r="C749" s="14">
        <f t="shared" si="246"/>
        <v>10000</v>
      </c>
      <c r="D749" s="13">
        <f>IF(A749&lt;$B$1,VLOOKUP(A749,[1]DI!$A$4:$B$15000,2,FALSE),0)</f>
        <v>0.11650000000000001</v>
      </c>
      <c r="E749" s="14">
        <f t="shared" si="247"/>
        <v>1.0004373900000001</v>
      </c>
      <c r="F749" s="14">
        <f>(TRUNC(PRODUCT($E$14:$E748),16))</f>
        <v>1.27234252972907</v>
      </c>
      <c r="G749" s="14">
        <f t="shared" si="248"/>
        <v>1</v>
      </c>
      <c r="H749" s="14">
        <f t="shared" si="249"/>
        <v>1.27234253</v>
      </c>
      <c r="I749" s="13">
        <f t="shared" si="240"/>
        <v>0</v>
      </c>
      <c r="J749" s="29">
        <f t="shared" si="241"/>
        <v>44559</v>
      </c>
      <c r="K749" s="2">
        <f t="shared" si="242"/>
        <v>504</v>
      </c>
      <c r="L749" s="17">
        <f t="shared" si="243"/>
        <v>504</v>
      </c>
      <c r="M749" s="12">
        <f t="shared" si="236"/>
        <v>1</v>
      </c>
      <c r="N749" s="12">
        <f t="shared" si="237"/>
        <v>1.27234253</v>
      </c>
      <c r="O749" s="17">
        <f t="shared" si="234"/>
        <v>0</v>
      </c>
      <c r="P749" s="14">
        <f t="shared" si="233"/>
        <v>2723.4252999999999</v>
      </c>
      <c r="Q749" s="14">
        <v>0</v>
      </c>
      <c r="R749" s="14">
        <f t="shared" si="251"/>
        <v>0</v>
      </c>
      <c r="S749" s="20">
        <f t="shared" si="238"/>
        <v>0</v>
      </c>
      <c r="T749" s="14">
        <f t="shared" si="250"/>
        <v>0</v>
      </c>
      <c r="U749" s="4" t="str">
        <f t="shared" si="244"/>
        <v>A+J=</v>
      </c>
      <c r="V749" s="29">
        <f t="shared" si="245"/>
        <v>45747</v>
      </c>
      <c r="W749" s="3"/>
      <c r="X749" s="3"/>
      <c r="Z749" s="3"/>
      <c r="AA749" s="1"/>
      <c r="AB749" s="3"/>
      <c r="AC749" s="3"/>
      <c r="AD749" s="3"/>
      <c r="AE749" s="3"/>
      <c r="AF749" s="3"/>
      <c r="AG749" s="11"/>
      <c r="AH749" s="3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  <c r="CG749" s="2"/>
      <c r="CH749" s="2"/>
      <c r="CI749" s="2"/>
      <c r="CJ749" s="2"/>
      <c r="CK749" s="2"/>
      <c r="CL749" s="2"/>
      <c r="CM749" s="2"/>
      <c r="CN749" s="2"/>
      <c r="CO749" s="2"/>
      <c r="CP749" s="2"/>
      <c r="CQ749" s="2"/>
      <c r="CR749" s="2"/>
      <c r="CS749" s="2"/>
      <c r="CT749" s="2"/>
      <c r="CU749" s="2"/>
      <c r="CV749" s="2"/>
      <c r="CW749" s="2"/>
      <c r="CX749" s="2"/>
      <c r="CY749" s="2"/>
      <c r="CZ749" s="2"/>
      <c r="DA749" s="2"/>
      <c r="DB749" s="2"/>
      <c r="DC749" s="2"/>
      <c r="DD749" s="2"/>
      <c r="DE749" s="2"/>
      <c r="DF749" s="2"/>
      <c r="DG749" s="2"/>
      <c r="DH749" s="2"/>
      <c r="DI749" s="2"/>
      <c r="DJ749" s="2"/>
      <c r="DK749" s="2"/>
      <c r="DL749" s="2"/>
      <c r="DM749" s="2"/>
      <c r="DN749" s="2"/>
      <c r="DO749" s="2"/>
      <c r="DP749" s="2"/>
      <c r="DQ749" s="2"/>
      <c r="DR749" s="2"/>
      <c r="DS749" s="2"/>
      <c r="DT749" s="2"/>
      <c r="DU749" s="2"/>
      <c r="DV749" s="2"/>
      <c r="DW749" s="2"/>
      <c r="DX749" s="2"/>
      <c r="DY749" s="2"/>
      <c r="DZ749" s="2"/>
      <c r="EA749" s="2"/>
      <c r="EB749" s="2"/>
      <c r="EC749" s="2"/>
      <c r="ED749" s="2"/>
      <c r="EE749" s="2"/>
      <c r="EF749" s="2"/>
      <c r="EG749" s="2"/>
      <c r="EH749" s="2"/>
      <c r="EI749" s="2"/>
      <c r="EJ749" s="2"/>
      <c r="EK749" s="2"/>
      <c r="EL749" s="2"/>
      <c r="EM749" s="2"/>
      <c r="EN749" s="2"/>
      <c r="EO749" s="2"/>
      <c r="EP749" s="2"/>
      <c r="EQ749" s="2"/>
      <c r="ER749" s="2"/>
      <c r="ES749" s="2"/>
      <c r="ET749" s="2"/>
      <c r="EU749" s="2"/>
      <c r="EV749" s="2"/>
      <c r="EW749" s="2"/>
      <c r="EX749" s="2"/>
    </row>
    <row r="750" spans="1:154" x14ac:dyDescent="0.15">
      <c r="A750" s="35">
        <f t="shared" si="239"/>
        <v>45295</v>
      </c>
      <c r="B750" s="125">
        <f t="shared" ca="1" si="235"/>
        <v>12728.990400000001</v>
      </c>
      <c r="C750" s="14">
        <f t="shared" si="246"/>
        <v>10000</v>
      </c>
      <c r="D750" s="13">
        <f>IF(A750&lt;$B$1,VLOOKUP(A750,[1]DI!$A$4:$B$15000,2,FALSE),0)</f>
        <v>0.11650000000000001</v>
      </c>
      <c r="E750" s="14">
        <f t="shared" si="247"/>
        <v>1.0004373900000001</v>
      </c>
      <c r="F750" s="14">
        <f>(TRUNC(PRODUCT($E$14:$E749),16))</f>
        <v>1.2728990396281501</v>
      </c>
      <c r="G750" s="14">
        <f t="shared" si="248"/>
        <v>1</v>
      </c>
      <c r="H750" s="14">
        <f t="shared" si="249"/>
        <v>1.27289904</v>
      </c>
      <c r="I750" s="13">
        <f t="shared" si="240"/>
        <v>0</v>
      </c>
      <c r="J750" s="29">
        <f t="shared" si="241"/>
        <v>44559</v>
      </c>
      <c r="K750" s="2">
        <f t="shared" si="242"/>
        <v>505</v>
      </c>
      <c r="L750" s="17">
        <f t="shared" si="243"/>
        <v>505</v>
      </c>
      <c r="M750" s="12">
        <f t="shared" si="236"/>
        <v>1</v>
      </c>
      <c r="N750" s="12">
        <f t="shared" si="237"/>
        <v>1.27289904</v>
      </c>
      <c r="O750" s="17">
        <f t="shared" si="234"/>
        <v>0</v>
      </c>
      <c r="P750" s="14">
        <f t="shared" si="233"/>
        <v>2728.9904000000001</v>
      </c>
      <c r="Q750" s="14">
        <v>0</v>
      </c>
      <c r="R750" s="14">
        <f t="shared" si="251"/>
        <v>0</v>
      </c>
      <c r="S750" s="20">
        <f t="shared" si="238"/>
        <v>0</v>
      </c>
      <c r="T750" s="14">
        <f t="shared" si="250"/>
        <v>0</v>
      </c>
      <c r="U750" s="4" t="str">
        <f t="shared" si="244"/>
        <v>A+J=</v>
      </c>
      <c r="V750" s="29">
        <f t="shared" si="245"/>
        <v>45747</v>
      </c>
      <c r="W750" s="3"/>
      <c r="X750" s="3"/>
      <c r="Z750" s="3"/>
      <c r="AA750" s="1"/>
      <c r="AB750" s="3"/>
      <c r="AC750" s="3"/>
      <c r="AD750" s="3"/>
      <c r="AE750" s="3"/>
      <c r="AF750" s="3"/>
      <c r="AG750" s="11"/>
      <c r="AH750" s="3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  <c r="CG750" s="2"/>
      <c r="CH750" s="2"/>
      <c r="CI750" s="2"/>
      <c r="CJ750" s="2"/>
      <c r="CK750" s="2"/>
      <c r="CL750" s="2"/>
      <c r="CM750" s="2"/>
      <c r="CN750" s="2"/>
      <c r="CO750" s="2"/>
      <c r="CP750" s="2"/>
      <c r="CQ750" s="2"/>
      <c r="CR750" s="2"/>
      <c r="CS750" s="2"/>
      <c r="CT750" s="2"/>
      <c r="CU750" s="2"/>
      <c r="CV750" s="2"/>
      <c r="CW750" s="2"/>
      <c r="CX750" s="2"/>
      <c r="CY750" s="2"/>
      <c r="CZ750" s="2"/>
      <c r="DA750" s="2"/>
      <c r="DB750" s="2"/>
      <c r="DC750" s="2"/>
      <c r="DD750" s="2"/>
      <c r="DE750" s="2"/>
      <c r="DF750" s="2"/>
      <c r="DG750" s="2"/>
      <c r="DH750" s="2"/>
      <c r="DI750" s="2"/>
      <c r="DJ750" s="2"/>
      <c r="DK750" s="2"/>
      <c r="DL750" s="2"/>
      <c r="DM750" s="2"/>
      <c r="DN750" s="2"/>
      <c r="DO750" s="2"/>
      <c r="DP750" s="2"/>
      <c r="DQ750" s="2"/>
      <c r="DR750" s="2"/>
      <c r="DS750" s="2"/>
      <c r="DT750" s="2"/>
      <c r="DU750" s="2"/>
      <c r="DV750" s="2"/>
      <c r="DW750" s="2"/>
      <c r="DX750" s="2"/>
      <c r="DY750" s="2"/>
      <c r="DZ750" s="2"/>
      <c r="EA750" s="2"/>
      <c r="EB750" s="2"/>
      <c r="EC750" s="2"/>
      <c r="ED750" s="2"/>
      <c r="EE750" s="2"/>
      <c r="EF750" s="2"/>
      <c r="EG750" s="2"/>
      <c r="EH750" s="2"/>
      <c r="EI750" s="2"/>
      <c r="EJ750" s="2"/>
      <c r="EK750" s="2"/>
      <c r="EL750" s="2"/>
      <c r="EM750" s="2"/>
      <c r="EN750" s="2"/>
      <c r="EO750" s="2"/>
      <c r="EP750" s="2"/>
      <c r="EQ750" s="2"/>
      <c r="ER750" s="2"/>
      <c r="ES750" s="2"/>
      <c r="ET750" s="2"/>
      <c r="EU750" s="2"/>
      <c r="EV750" s="2"/>
      <c r="EW750" s="2"/>
      <c r="EX750" s="2"/>
    </row>
    <row r="751" spans="1:154" x14ac:dyDescent="0.15">
      <c r="A751" s="35">
        <f t="shared" si="239"/>
        <v>45296</v>
      </c>
      <c r="B751" s="125">
        <f t="shared" ca="1" si="235"/>
        <v>12734.5579</v>
      </c>
      <c r="C751" s="14">
        <f t="shared" si="246"/>
        <v>10000</v>
      </c>
      <c r="D751" s="13">
        <f>IF(A751&lt;$B$1,VLOOKUP(A751,[1]DI!$A$4:$B$15000,2,FALSE),0)</f>
        <v>0.11650000000000001</v>
      </c>
      <c r="E751" s="14">
        <f t="shared" si="247"/>
        <v>1.0004373900000001</v>
      </c>
      <c r="F751" s="14">
        <f>(TRUNC(PRODUCT($E$14:$E750),16))</f>
        <v>1.2734557929390899</v>
      </c>
      <c r="G751" s="14">
        <f t="shared" si="248"/>
        <v>1</v>
      </c>
      <c r="H751" s="14">
        <f t="shared" si="249"/>
        <v>1.2734557900000001</v>
      </c>
      <c r="I751" s="13">
        <f t="shared" si="240"/>
        <v>0</v>
      </c>
      <c r="J751" s="29">
        <f t="shared" si="241"/>
        <v>44559</v>
      </c>
      <c r="K751" s="2">
        <f t="shared" si="242"/>
        <v>506</v>
      </c>
      <c r="L751" s="17">
        <f t="shared" si="243"/>
        <v>506</v>
      </c>
      <c r="M751" s="12">
        <f t="shared" si="236"/>
        <v>1</v>
      </c>
      <c r="N751" s="12">
        <f t="shared" si="237"/>
        <v>1.2734557900000001</v>
      </c>
      <c r="O751" s="17">
        <f t="shared" si="234"/>
        <v>0</v>
      </c>
      <c r="P751" s="14">
        <f t="shared" si="233"/>
        <v>2734.5578999999998</v>
      </c>
      <c r="Q751" s="14">
        <v>0</v>
      </c>
      <c r="R751" s="14">
        <f t="shared" si="251"/>
        <v>0</v>
      </c>
      <c r="S751" s="20">
        <f t="shared" si="238"/>
        <v>0</v>
      </c>
      <c r="T751" s="14">
        <f t="shared" si="250"/>
        <v>0</v>
      </c>
      <c r="U751" s="4" t="str">
        <f t="shared" si="244"/>
        <v>A+J=</v>
      </c>
      <c r="V751" s="29">
        <f t="shared" si="245"/>
        <v>45747</v>
      </c>
      <c r="W751" s="3"/>
      <c r="X751" s="3"/>
      <c r="Z751" s="3"/>
      <c r="AA751" s="1"/>
      <c r="AB751" s="3"/>
      <c r="AC751" s="3"/>
      <c r="AD751" s="3"/>
      <c r="AE751" s="3"/>
      <c r="AF751" s="3"/>
      <c r="AG751" s="11"/>
      <c r="AH751" s="3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  <c r="CG751" s="2"/>
      <c r="CH751" s="2"/>
      <c r="CI751" s="2"/>
      <c r="CJ751" s="2"/>
      <c r="CK751" s="2"/>
      <c r="CL751" s="2"/>
      <c r="CM751" s="2"/>
      <c r="CN751" s="2"/>
      <c r="CO751" s="2"/>
      <c r="CP751" s="2"/>
      <c r="CQ751" s="2"/>
      <c r="CR751" s="2"/>
      <c r="CS751" s="2"/>
      <c r="CT751" s="2"/>
      <c r="CU751" s="2"/>
      <c r="CV751" s="2"/>
      <c r="CW751" s="2"/>
      <c r="CX751" s="2"/>
      <c r="CY751" s="2"/>
      <c r="CZ751" s="2"/>
      <c r="DA751" s="2"/>
      <c r="DB751" s="2"/>
      <c r="DC751" s="2"/>
      <c r="DD751" s="2"/>
      <c r="DE751" s="2"/>
      <c r="DF751" s="2"/>
      <c r="DG751" s="2"/>
      <c r="DH751" s="2"/>
      <c r="DI751" s="2"/>
      <c r="DJ751" s="2"/>
      <c r="DK751" s="2"/>
      <c r="DL751" s="2"/>
      <c r="DM751" s="2"/>
      <c r="DN751" s="2"/>
      <c r="DO751" s="2"/>
      <c r="DP751" s="2"/>
      <c r="DQ751" s="2"/>
      <c r="DR751" s="2"/>
      <c r="DS751" s="2"/>
      <c r="DT751" s="2"/>
      <c r="DU751" s="2"/>
      <c r="DV751" s="2"/>
      <c r="DW751" s="2"/>
      <c r="DX751" s="2"/>
      <c r="DY751" s="2"/>
      <c r="DZ751" s="2"/>
      <c r="EA751" s="2"/>
      <c r="EB751" s="2"/>
      <c r="EC751" s="2"/>
      <c r="ED751" s="2"/>
      <c r="EE751" s="2"/>
      <c r="EF751" s="2"/>
      <c r="EG751" s="2"/>
      <c r="EH751" s="2"/>
      <c r="EI751" s="2"/>
      <c r="EJ751" s="2"/>
      <c r="EK751" s="2"/>
      <c r="EL751" s="2"/>
      <c r="EM751" s="2"/>
      <c r="EN751" s="2"/>
      <c r="EO751" s="2"/>
      <c r="EP751" s="2"/>
      <c r="EQ751" s="2"/>
      <c r="ER751" s="2"/>
      <c r="ES751" s="2"/>
      <c r="ET751" s="2"/>
      <c r="EU751" s="2"/>
      <c r="EV751" s="2"/>
      <c r="EW751" s="2"/>
      <c r="EX751" s="2"/>
    </row>
    <row r="752" spans="1:154" x14ac:dyDescent="0.15">
      <c r="A752" s="35">
        <f t="shared" si="239"/>
        <v>45297</v>
      </c>
      <c r="B752" s="125">
        <f t="shared" ca="1" si="235"/>
        <v>12740.127899999999</v>
      </c>
      <c r="C752" s="14">
        <f t="shared" si="246"/>
        <v>10000</v>
      </c>
      <c r="D752" s="13">
        <f>IF(A752&lt;$B$1,VLOOKUP(A752,[1]DI!$A$4:$B$15000,2,FALSE),0)</f>
        <v>0</v>
      </c>
      <c r="E752" s="14">
        <f t="shared" si="247"/>
        <v>1</v>
      </c>
      <c r="F752" s="14">
        <f>(TRUNC(PRODUCT($E$14:$E751),16))</f>
        <v>1.27401278976837</v>
      </c>
      <c r="G752" s="14">
        <f t="shared" si="248"/>
        <v>1</v>
      </c>
      <c r="H752" s="14">
        <f t="shared" si="249"/>
        <v>1.27401279</v>
      </c>
      <c r="I752" s="13">
        <f t="shared" si="240"/>
        <v>0</v>
      </c>
      <c r="J752" s="29">
        <f t="shared" si="241"/>
        <v>44559</v>
      </c>
      <c r="K752" s="2">
        <f t="shared" si="242"/>
        <v>506</v>
      </c>
      <c r="L752" s="17">
        <f t="shared" si="243"/>
        <v>507</v>
      </c>
      <c r="M752" s="12">
        <f t="shared" si="236"/>
        <v>1</v>
      </c>
      <c r="N752" s="12">
        <f t="shared" si="237"/>
        <v>1.27401279</v>
      </c>
      <c r="O752" s="17">
        <f t="shared" si="234"/>
        <v>0</v>
      </c>
      <c r="P752" s="14">
        <f t="shared" si="233"/>
        <v>2740.1279</v>
      </c>
      <c r="Q752" s="14">
        <v>0</v>
      </c>
      <c r="R752" s="14">
        <f t="shared" si="251"/>
        <v>0</v>
      </c>
      <c r="S752" s="20">
        <f t="shared" si="238"/>
        <v>0</v>
      </c>
      <c r="T752" s="14">
        <f t="shared" si="250"/>
        <v>0</v>
      </c>
      <c r="U752" s="4" t="str">
        <f t="shared" si="244"/>
        <v>A+J=</v>
      </c>
      <c r="V752" s="29">
        <f t="shared" si="245"/>
        <v>45747</v>
      </c>
      <c r="W752" s="3"/>
      <c r="X752" s="3"/>
      <c r="Z752" s="3"/>
      <c r="AA752" s="1"/>
      <c r="AB752" s="3"/>
      <c r="AC752" s="3"/>
      <c r="AD752" s="3"/>
      <c r="AE752" s="3"/>
      <c r="AF752" s="3"/>
      <c r="AG752" s="11"/>
      <c r="AH752" s="3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  <c r="CG752" s="2"/>
      <c r="CH752" s="2"/>
      <c r="CI752" s="2"/>
      <c r="CJ752" s="2"/>
      <c r="CK752" s="2"/>
      <c r="CL752" s="2"/>
      <c r="CM752" s="2"/>
      <c r="CN752" s="2"/>
      <c r="CO752" s="2"/>
      <c r="CP752" s="2"/>
      <c r="CQ752" s="2"/>
      <c r="CR752" s="2"/>
      <c r="CS752" s="2"/>
      <c r="CT752" s="2"/>
      <c r="CU752" s="2"/>
      <c r="CV752" s="2"/>
      <c r="CW752" s="2"/>
      <c r="CX752" s="2"/>
      <c r="CY752" s="2"/>
      <c r="CZ752" s="2"/>
      <c r="DA752" s="2"/>
      <c r="DB752" s="2"/>
      <c r="DC752" s="2"/>
      <c r="DD752" s="2"/>
      <c r="DE752" s="2"/>
      <c r="DF752" s="2"/>
      <c r="DG752" s="2"/>
      <c r="DH752" s="2"/>
      <c r="DI752" s="2"/>
      <c r="DJ752" s="2"/>
      <c r="DK752" s="2"/>
      <c r="DL752" s="2"/>
      <c r="DM752" s="2"/>
      <c r="DN752" s="2"/>
      <c r="DO752" s="2"/>
      <c r="DP752" s="2"/>
      <c r="DQ752" s="2"/>
      <c r="DR752" s="2"/>
      <c r="DS752" s="2"/>
      <c r="DT752" s="2"/>
      <c r="DU752" s="2"/>
      <c r="DV752" s="2"/>
      <c r="DW752" s="2"/>
      <c r="DX752" s="2"/>
      <c r="DY752" s="2"/>
      <c r="DZ752" s="2"/>
      <c r="EA752" s="2"/>
      <c r="EB752" s="2"/>
      <c r="EC752" s="2"/>
      <c r="ED752" s="2"/>
      <c r="EE752" s="2"/>
      <c r="EF752" s="2"/>
      <c r="EG752" s="2"/>
      <c r="EH752" s="2"/>
      <c r="EI752" s="2"/>
      <c r="EJ752" s="2"/>
      <c r="EK752" s="2"/>
      <c r="EL752" s="2"/>
      <c r="EM752" s="2"/>
      <c r="EN752" s="2"/>
      <c r="EO752" s="2"/>
      <c r="EP752" s="2"/>
      <c r="EQ752" s="2"/>
      <c r="ER752" s="2"/>
      <c r="ES752" s="2"/>
      <c r="ET752" s="2"/>
      <c r="EU752" s="2"/>
      <c r="EV752" s="2"/>
      <c r="EW752" s="2"/>
      <c r="EX752" s="2"/>
    </row>
    <row r="753" spans="1:154" x14ac:dyDescent="0.15">
      <c r="A753" s="35">
        <f t="shared" si="239"/>
        <v>45298</v>
      </c>
      <c r="B753" s="125">
        <f t="shared" ca="1" si="235"/>
        <v>12740.127899999999</v>
      </c>
      <c r="C753" s="14">
        <f t="shared" si="246"/>
        <v>10000</v>
      </c>
      <c r="D753" s="13">
        <f>IF(A753&lt;$B$1,VLOOKUP(A753,[1]DI!$A$4:$B$15000,2,FALSE),0)</f>
        <v>0</v>
      </c>
      <c r="E753" s="14">
        <f t="shared" si="247"/>
        <v>1</v>
      </c>
      <c r="F753" s="14">
        <f>(TRUNC(PRODUCT($E$14:$E752),16))</f>
        <v>1.27401278976837</v>
      </c>
      <c r="G753" s="14">
        <f t="shared" si="248"/>
        <v>1</v>
      </c>
      <c r="H753" s="14">
        <f t="shared" si="249"/>
        <v>1.27401279</v>
      </c>
      <c r="I753" s="13">
        <f t="shared" si="240"/>
        <v>0</v>
      </c>
      <c r="J753" s="29">
        <f t="shared" si="241"/>
        <v>44559</v>
      </c>
      <c r="K753" s="2">
        <f t="shared" si="242"/>
        <v>506</v>
      </c>
      <c r="L753" s="17">
        <f t="shared" si="243"/>
        <v>507</v>
      </c>
      <c r="M753" s="12">
        <f t="shared" si="236"/>
        <v>1</v>
      </c>
      <c r="N753" s="12">
        <f t="shared" si="237"/>
        <v>1.27401279</v>
      </c>
      <c r="O753" s="17">
        <f t="shared" si="234"/>
        <v>0</v>
      </c>
      <c r="P753" s="14">
        <f t="shared" si="233"/>
        <v>2740.1279</v>
      </c>
      <c r="Q753" s="14">
        <v>0</v>
      </c>
      <c r="R753" s="14">
        <f t="shared" si="251"/>
        <v>0</v>
      </c>
      <c r="S753" s="20">
        <f t="shared" si="238"/>
        <v>0</v>
      </c>
      <c r="T753" s="14">
        <f t="shared" si="250"/>
        <v>0</v>
      </c>
      <c r="U753" s="4" t="str">
        <f t="shared" si="244"/>
        <v>A+J=</v>
      </c>
      <c r="V753" s="29">
        <f t="shared" si="245"/>
        <v>45747</v>
      </c>
      <c r="W753" s="3"/>
      <c r="X753" s="3"/>
      <c r="Z753" s="3"/>
      <c r="AA753" s="1"/>
      <c r="AB753" s="3"/>
      <c r="AC753" s="3"/>
      <c r="AD753" s="3"/>
      <c r="AE753" s="3"/>
      <c r="AF753" s="3"/>
      <c r="AG753" s="11"/>
      <c r="AH753" s="3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  <c r="CG753" s="2"/>
      <c r="CH753" s="2"/>
      <c r="CI753" s="2"/>
      <c r="CJ753" s="2"/>
      <c r="CK753" s="2"/>
      <c r="CL753" s="2"/>
      <c r="CM753" s="2"/>
      <c r="CN753" s="2"/>
      <c r="CO753" s="2"/>
      <c r="CP753" s="2"/>
      <c r="CQ753" s="2"/>
      <c r="CR753" s="2"/>
      <c r="CS753" s="2"/>
      <c r="CT753" s="2"/>
      <c r="CU753" s="2"/>
      <c r="CV753" s="2"/>
      <c r="CW753" s="2"/>
      <c r="CX753" s="2"/>
      <c r="CY753" s="2"/>
      <c r="CZ753" s="2"/>
      <c r="DA753" s="2"/>
      <c r="DB753" s="2"/>
      <c r="DC753" s="2"/>
      <c r="DD753" s="2"/>
      <c r="DE753" s="2"/>
      <c r="DF753" s="2"/>
      <c r="DG753" s="2"/>
      <c r="DH753" s="2"/>
      <c r="DI753" s="2"/>
      <c r="DJ753" s="2"/>
      <c r="DK753" s="2"/>
      <c r="DL753" s="2"/>
      <c r="DM753" s="2"/>
      <c r="DN753" s="2"/>
      <c r="DO753" s="2"/>
      <c r="DP753" s="2"/>
      <c r="DQ753" s="2"/>
      <c r="DR753" s="2"/>
      <c r="DS753" s="2"/>
      <c r="DT753" s="2"/>
      <c r="DU753" s="2"/>
      <c r="DV753" s="2"/>
      <c r="DW753" s="2"/>
      <c r="DX753" s="2"/>
      <c r="DY753" s="2"/>
      <c r="DZ753" s="2"/>
      <c r="EA753" s="2"/>
      <c r="EB753" s="2"/>
      <c r="EC753" s="2"/>
      <c r="ED753" s="2"/>
      <c r="EE753" s="2"/>
      <c r="EF753" s="2"/>
      <c r="EG753" s="2"/>
      <c r="EH753" s="2"/>
      <c r="EI753" s="2"/>
      <c r="EJ753" s="2"/>
      <c r="EK753" s="2"/>
      <c r="EL753" s="2"/>
      <c r="EM753" s="2"/>
      <c r="EN753" s="2"/>
      <c r="EO753" s="2"/>
      <c r="EP753" s="2"/>
      <c r="EQ753" s="2"/>
      <c r="ER753" s="2"/>
      <c r="ES753" s="2"/>
      <c r="ET753" s="2"/>
      <c r="EU753" s="2"/>
      <c r="EV753" s="2"/>
      <c r="EW753" s="2"/>
      <c r="EX753" s="2"/>
    </row>
    <row r="754" spans="1:154" x14ac:dyDescent="0.15">
      <c r="A754" s="35">
        <f t="shared" si="239"/>
        <v>45299</v>
      </c>
      <c r="B754" s="125">
        <f t="shared" ca="1" si="235"/>
        <v>12740.127899999999</v>
      </c>
      <c r="C754" s="14">
        <f t="shared" si="246"/>
        <v>10000</v>
      </c>
      <c r="D754" s="13">
        <f>IF(A754&lt;$B$1,VLOOKUP(A754,[1]DI!$A$4:$B$15000,2,FALSE),0)</f>
        <v>0.11650000000000001</v>
      </c>
      <c r="E754" s="14">
        <f t="shared" si="247"/>
        <v>1.0004373900000001</v>
      </c>
      <c r="F754" s="14">
        <f>(TRUNC(PRODUCT($E$14:$E753),16))</f>
        <v>1.27401278976837</v>
      </c>
      <c r="G754" s="14">
        <f t="shared" si="248"/>
        <v>1</v>
      </c>
      <c r="H754" s="14">
        <f t="shared" si="249"/>
        <v>1.27401279</v>
      </c>
      <c r="I754" s="13">
        <f t="shared" si="240"/>
        <v>0</v>
      </c>
      <c r="J754" s="29">
        <f t="shared" si="241"/>
        <v>44559</v>
      </c>
      <c r="K754" s="2">
        <f t="shared" si="242"/>
        <v>507</v>
      </c>
      <c r="L754" s="17">
        <f t="shared" si="243"/>
        <v>507</v>
      </c>
      <c r="M754" s="12">
        <f t="shared" si="236"/>
        <v>1</v>
      </c>
      <c r="N754" s="12">
        <f t="shared" si="237"/>
        <v>1.27401279</v>
      </c>
      <c r="O754" s="17">
        <f t="shared" si="234"/>
        <v>0</v>
      </c>
      <c r="P754" s="14">
        <f t="shared" si="233"/>
        <v>2740.1279</v>
      </c>
      <c r="Q754" s="14">
        <v>0</v>
      </c>
      <c r="R754" s="14">
        <f t="shared" si="251"/>
        <v>0</v>
      </c>
      <c r="S754" s="20">
        <f t="shared" si="238"/>
        <v>0</v>
      </c>
      <c r="T754" s="14">
        <f t="shared" si="250"/>
        <v>0</v>
      </c>
      <c r="U754" s="4" t="str">
        <f t="shared" si="244"/>
        <v>A+J=</v>
      </c>
      <c r="V754" s="29">
        <f t="shared" si="245"/>
        <v>45747</v>
      </c>
      <c r="W754" s="3"/>
      <c r="X754" s="3"/>
      <c r="Z754" s="3"/>
      <c r="AA754" s="1"/>
      <c r="AB754" s="3"/>
      <c r="AC754" s="3"/>
      <c r="AD754" s="3"/>
      <c r="AE754" s="3"/>
      <c r="AF754" s="3"/>
      <c r="AG754" s="11"/>
      <c r="AH754" s="3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  <c r="CG754" s="2"/>
      <c r="CH754" s="2"/>
      <c r="CI754" s="2"/>
      <c r="CJ754" s="2"/>
      <c r="CK754" s="2"/>
      <c r="CL754" s="2"/>
      <c r="CM754" s="2"/>
      <c r="CN754" s="2"/>
      <c r="CO754" s="2"/>
      <c r="CP754" s="2"/>
      <c r="CQ754" s="2"/>
      <c r="CR754" s="2"/>
      <c r="CS754" s="2"/>
      <c r="CT754" s="2"/>
      <c r="CU754" s="2"/>
      <c r="CV754" s="2"/>
      <c r="CW754" s="2"/>
      <c r="CX754" s="2"/>
      <c r="CY754" s="2"/>
      <c r="CZ754" s="2"/>
      <c r="DA754" s="2"/>
      <c r="DB754" s="2"/>
      <c r="DC754" s="2"/>
      <c r="DD754" s="2"/>
      <c r="DE754" s="2"/>
      <c r="DF754" s="2"/>
      <c r="DG754" s="2"/>
      <c r="DH754" s="2"/>
      <c r="DI754" s="2"/>
      <c r="DJ754" s="2"/>
      <c r="DK754" s="2"/>
      <c r="DL754" s="2"/>
      <c r="DM754" s="2"/>
      <c r="DN754" s="2"/>
      <c r="DO754" s="2"/>
      <c r="DP754" s="2"/>
      <c r="DQ754" s="2"/>
      <c r="DR754" s="2"/>
      <c r="DS754" s="2"/>
      <c r="DT754" s="2"/>
      <c r="DU754" s="2"/>
      <c r="DV754" s="2"/>
      <c r="DW754" s="2"/>
      <c r="DX754" s="2"/>
      <c r="DY754" s="2"/>
      <c r="DZ754" s="2"/>
      <c r="EA754" s="2"/>
      <c r="EB754" s="2"/>
      <c r="EC754" s="2"/>
      <c r="ED754" s="2"/>
      <c r="EE754" s="2"/>
      <c r="EF754" s="2"/>
      <c r="EG754" s="2"/>
      <c r="EH754" s="2"/>
      <c r="EI754" s="2"/>
      <c r="EJ754" s="2"/>
      <c r="EK754" s="2"/>
      <c r="EL754" s="2"/>
      <c r="EM754" s="2"/>
      <c r="EN754" s="2"/>
      <c r="EO754" s="2"/>
      <c r="EP754" s="2"/>
      <c r="EQ754" s="2"/>
      <c r="ER754" s="2"/>
      <c r="ES754" s="2"/>
      <c r="ET754" s="2"/>
      <c r="EU754" s="2"/>
      <c r="EV754" s="2"/>
      <c r="EW754" s="2"/>
      <c r="EX754" s="2"/>
    </row>
    <row r="755" spans="1:154" x14ac:dyDescent="0.15">
      <c r="A755" s="35">
        <f t="shared" si="239"/>
        <v>45300</v>
      </c>
      <c r="B755" s="125">
        <f t="shared" ca="1" si="235"/>
        <v>12745.7003</v>
      </c>
      <c r="C755" s="14">
        <f t="shared" si="246"/>
        <v>10000</v>
      </c>
      <c r="D755" s="13">
        <f>IF(A755&lt;$B$1,VLOOKUP(A755,[1]DI!$A$4:$B$15000,2,FALSE),0)</f>
        <v>0.11650000000000001</v>
      </c>
      <c r="E755" s="14">
        <f t="shared" si="247"/>
        <v>1.0004373900000001</v>
      </c>
      <c r="F755" s="14">
        <f>(TRUNC(PRODUCT($E$14:$E754),16))</f>
        <v>1.2745700302224801</v>
      </c>
      <c r="G755" s="14">
        <f t="shared" si="248"/>
        <v>1</v>
      </c>
      <c r="H755" s="14">
        <f t="shared" si="249"/>
        <v>1.27457003</v>
      </c>
      <c r="I755" s="13">
        <f t="shared" si="240"/>
        <v>0</v>
      </c>
      <c r="J755" s="29">
        <f t="shared" si="241"/>
        <v>44559</v>
      </c>
      <c r="K755" s="2">
        <f t="shared" si="242"/>
        <v>508</v>
      </c>
      <c r="L755" s="17">
        <f t="shared" si="243"/>
        <v>508</v>
      </c>
      <c r="M755" s="12">
        <f t="shared" si="236"/>
        <v>1</v>
      </c>
      <c r="N755" s="12">
        <f t="shared" si="237"/>
        <v>1.27457003</v>
      </c>
      <c r="O755" s="17">
        <f t="shared" si="234"/>
        <v>0</v>
      </c>
      <c r="P755" s="14">
        <f t="shared" si="233"/>
        <v>2745.7003</v>
      </c>
      <c r="Q755" s="14">
        <v>0</v>
      </c>
      <c r="R755" s="14">
        <f t="shared" si="251"/>
        <v>0</v>
      </c>
      <c r="S755" s="20">
        <f t="shared" si="238"/>
        <v>0</v>
      </c>
      <c r="T755" s="14">
        <f t="shared" si="250"/>
        <v>0</v>
      </c>
      <c r="U755" s="4" t="str">
        <f t="shared" si="244"/>
        <v>A+J=</v>
      </c>
      <c r="V755" s="29">
        <f t="shared" si="245"/>
        <v>45747</v>
      </c>
      <c r="W755" s="3"/>
      <c r="X755" s="3"/>
      <c r="Z755" s="3"/>
      <c r="AA755" s="1"/>
      <c r="AB755" s="3"/>
      <c r="AC755" s="3"/>
      <c r="AD755" s="3"/>
      <c r="AE755" s="3"/>
      <c r="AF755" s="3"/>
      <c r="AG755" s="11"/>
      <c r="AH755" s="3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  <c r="CG755" s="2"/>
      <c r="CH755" s="2"/>
      <c r="CI755" s="2"/>
      <c r="CJ755" s="2"/>
      <c r="CK755" s="2"/>
      <c r="CL755" s="2"/>
      <c r="CM755" s="2"/>
      <c r="CN755" s="2"/>
      <c r="CO755" s="2"/>
      <c r="CP755" s="2"/>
      <c r="CQ755" s="2"/>
      <c r="CR755" s="2"/>
      <c r="CS755" s="2"/>
      <c r="CT755" s="2"/>
      <c r="CU755" s="2"/>
      <c r="CV755" s="2"/>
      <c r="CW755" s="2"/>
      <c r="CX755" s="2"/>
      <c r="CY755" s="2"/>
      <c r="CZ755" s="2"/>
      <c r="DA755" s="2"/>
      <c r="DB755" s="2"/>
      <c r="DC755" s="2"/>
      <c r="DD755" s="2"/>
      <c r="DE755" s="2"/>
      <c r="DF755" s="2"/>
      <c r="DG755" s="2"/>
      <c r="DH755" s="2"/>
      <c r="DI755" s="2"/>
      <c r="DJ755" s="2"/>
      <c r="DK755" s="2"/>
      <c r="DL755" s="2"/>
      <c r="DM755" s="2"/>
      <c r="DN755" s="2"/>
      <c r="DO755" s="2"/>
      <c r="DP755" s="2"/>
      <c r="DQ755" s="2"/>
      <c r="DR755" s="2"/>
      <c r="DS755" s="2"/>
      <c r="DT755" s="2"/>
      <c r="DU755" s="2"/>
      <c r="DV755" s="2"/>
      <c r="DW755" s="2"/>
      <c r="DX755" s="2"/>
      <c r="DY755" s="2"/>
      <c r="DZ755" s="2"/>
      <c r="EA755" s="2"/>
      <c r="EB755" s="2"/>
      <c r="EC755" s="2"/>
      <c r="ED755" s="2"/>
      <c r="EE755" s="2"/>
      <c r="EF755" s="2"/>
      <c r="EG755" s="2"/>
      <c r="EH755" s="2"/>
      <c r="EI755" s="2"/>
      <c r="EJ755" s="2"/>
      <c r="EK755" s="2"/>
      <c r="EL755" s="2"/>
      <c r="EM755" s="2"/>
      <c r="EN755" s="2"/>
      <c r="EO755" s="2"/>
      <c r="EP755" s="2"/>
      <c r="EQ755" s="2"/>
      <c r="ER755" s="2"/>
      <c r="ES755" s="2"/>
      <c r="ET755" s="2"/>
      <c r="EU755" s="2"/>
      <c r="EV755" s="2"/>
      <c r="EW755" s="2"/>
      <c r="EX755" s="2"/>
    </row>
    <row r="756" spans="1:154" x14ac:dyDescent="0.15">
      <c r="A756" s="35">
        <f t="shared" si="239"/>
        <v>45301</v>
      </c>
      <c r="B756" s="125">
        <f t="shared" ca="1" si="235"/>
        <v>12751.275099999999</v>
      </c>
      <c r="C756" s="14">
        <f t="shared" si="246"/>
        <v>10000</v>
      </c>
      <c r="D756" s="13">
        <f>IF(A756&lt;$B$1,VLOOKUP(A756,[1]DI!$A$4:$B$15000,2,FALSE),0)</f>
        <v>0.11650000000000001</v>
      </c>
      <c r="E756" s="14">
        <f t="shared" si="247"/>
        <v>1.0004373900000001</v>
      </c>
      <c r="F756" s="14">
        <f>(TRUNC(PRODUCT($E$14:$E755),16))</f>
        <v>1.2751275144080001</v>
      </c>
      <c r="G756" s="14">
        <f t="shared" si="248"/>
        <v>1</v>
      </c>
      <c r="H756" s="14">
        <f t="shared" si="249"/>
        <v>1.2751275099999999</v>
      </c>
      <c r="I756" s="13">
        <f t="shared" si="240"/>
        <v>0</v>
      </c>
      <c r="J756" s="29">
        <f t="shared" si="241"/>
        <v>44559</v>
      </c>
      <c r="K756" s="2">
        <f t="shared" si="242"/>
        <v>509</v>
      </c>
      <c r="L756" s="17">
        <f t="shared" si="243"/>
        <v>509</v>
      </c>
      <c r="M756" s="12">
        <f t="shared" si="236"/>
        <v>1</v>
      </c>
      <c r="N756" s="12">
        <f t="shared" si="237"/>
        <v>1.2751275099999999</v>
      </c>
      <c r="O756" s="17">
        <f t="shared" si="234"/>
        <v>0</v>
      </c>
      <c r="P756" s="14">
        <f t="shared" ref="P756:P819" si="252">TRUNC(((N756-1)*C756),8)+TRUNC(R755*N756,8)</f>
        <v>2751.2750999999998</v>
      </c>
      <c r="Q756" s="14">
        <v>0</v>
      </c>
      <c r="R756" s="14">
        <f t="shared" si="251"/>
        <v>0</v>
      </c>
      <c r="S756" s="20">
        <f t="shared" si="238"/>
        <v>0</v>
      </c>
      <c r="T756" s="14">
        <f t="shared" si="250"/>
        <v>0</v>
      </c>
      <c r="U756" s="4" t="str">
        <f t="shared" si="244"/>
        <v>A+J=</v>
      </c>
      <c r="V756" s="29">
        <f t="shared" si="245"/>
        <v>45747</v>
      </c>
      <c r="W756" s="3"/>
      <c r="X756" s="3"/>
      <c r="Z756" s="3"/>
      <c r="AA756" s="1"/>
      <c r="AB756" s="3"/>
      <c r="AC756" s="3"/>
      <c r="AD756" s="3"/>
      <c r="AE756" s="3"/>
      <c r="AF756" s="3"/>
      <c r="AG756" s="11"/>
      <c r="AH756" s="3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  <c r="CG756" s="2"/>
      <c r="CH756" s="2"/>
      <c r="CI756" s="2"/>
      <c r="CJ756" s="2"/>
      <c r="CK756" s="2"/>
      <c r="CL756" s="2"/>
      <c r="CM756" s="2"/>
      <c r="CN756" s="2"/>
      <c r="CO756" s="2"/>
      <c r="CP756" s="2"/>
      <c r="CQ756" s="2"/>
      <c r="CR756" s="2"/>
      <c r="CS756" s="2"/>
      <c r="CT756" s="2"/>
      <c r="CU756" s="2"/>
      <c r="CV756" s="2"/>
      <c r="CW756" s="2"/>
      <c r="CX756" s="2"/>
      <c r="CY756" s="2"/>
      <c r="CZ756" s="2"/>
      <c r="DA756" s="2"/>
      <c r="DB756" s="2"/>
      <c r="DC756" s="2"/>
      <c r="DD756" s="2"/>
      <c r="DE756" s="2"/>
      <c r="DF756" s="2"/>
      <c r="DG756" s="2"/>
      <c r="DH756" s="2"/>
      <c r="DI756" s="2"/>
      <c r="DJ756" s="2"/>
      <c r="DK756" s="2"/>
      <c r="DL756" s="2"/>
      <c r="DM756" s="2"/>
      <c r="DN756" s="2"/>
      <c r="DO756" s="2"/>
      <c r="DP756" s="2"/>
      <c r="DQ756" s="2"/>
      <c r="DR756" s="2"/>
      <c r="DS756" s="2"/>
      <c r="DT756" s="2"/>
      <c r="DU756" s="2"/>
      <c r="DV756" s="2"/>
      <c r="DW756" s="2"/>
      <c r="DX756" s="2"/>
      <c r="DY756" s="2"/>
      <c r="DZ756" s="2"/>
      <c r="EA756" s="2"/>
      <c r="EB756" s="2"/>
      <c r="EC756" s="2"/>
      <c r="ED756" s="2"/>
      <c r="EE756" s="2"/>
      <c r="EF756" s="2"/>
      <c r="EG756" s="2"/>
      <c r="EH756" s="2"/>
      <c r="EI756" s="2"/>
      <c r="EJ756" s="2"/>
      <c r="EK756" s="2"/>
      <c r="EL756" s="2"/>
      <c r="EM756" s="2"/>
      <c r="EN756" s="2"/>
      <c r="EO756" s="2"/>
      <c r="EP756" s="2"/>
      <c r="EQ756" s="2"/>
      <c r="ER756" s="2"/>
      <c r="ES756" s="2"/>
      <c r="ET756" s="2"/>
      <c r="EU756" s="2"/>
      <c r="EV756" s="2"/>
      <c r="EW756" s="2"/>
      <c r="EX756" s="2"/>
    </row>
    <row r="757" spans="1:154" x14ac:dyDescent="0.15">
      <c r="A757" s="35">
        <f t="shared" si="239"/>
        <v>45302</v>
      </c>
      <c r="B757" s="125">
        <f t="shared" ca="1" si="235"/>
        <v>12756.8524</v>
      </c>
      <c r="C757" s="14">
        <f t="shared" si="246"/>
        <v>10000</v>
      </c>
      <c r="D757" s="13">
        <f>IF(A757&lt;$B$1,VLOOKUP(A757,[1]DI!$A$4:$B$15000,2,FALSE),0)</f>
        <v>0.11650000000000001</v>
      </c>
      <c r="E757" s="14">
        <f t="shared" si="247"/>
        <v>1.0004373900000001</v>
      </c>
      <c r="F757" s="14">
        <f>(TRUNC(PRODUCT($E$14:$E756),16))</f>
        <v>1.2756852424315299</v>
      </c>
      <c r="G757" s="14">
        <f t="shared" si="248"/>
        <v>1</v>
      </c>
      <c r="H757" s="14">
        <f t="shared" si="249"/>
        <v>1.2756852400000001</v>
      </c>
      <c r="I757" s="13">
        <f t="shared" si="240"/>
        <v>0</v>
      </c>
      <c r="J757" s="29">
        <f t="shared" si="241"/>
        <v>44559</v>
      </c>
      <c r="K757" s="2">
        <f t="shared" si="242"/>
        <v>510</v>
      </c>
      <c r="L757" s="17">
        <f t="shared" si="243"/>
        <v>510</v>
      </c>
      <c r="M757" s="12">
        <f t="shared" si="236"/>
        <v>1</v>
      </c>
      <c r="N757" s="12">
        <f t="shared" si="237"/>
        <v>1.2756852400000001</v>
      </c>
      <c r="O757" s="17">
        <f t="shared" si="234"/>
        <v>0</v>
      </c>
      <c r="P757" s="14">
        <f t="shared" si="252"/>
        <v>2756.8524000000002</v>
      </c>
      <c r="Q757" s="14">
        <v>0</v>
      </c>
      <c r="R757" s="14">
        <f t="shared" si="251"/>
        <v>0</v>
      </c>
      <c r="S757" s="20">
        <f t="shared" si="238"/>
        <v>0</v>
      </c>
      <c r="T757" s="14">
        <f t="shared" si="250"/>
        <v>0</v>
      </c>
      <c r="U757" s="4" t="str">
        <f t="shared" si="244"/>
        <v>A+J=</v>
      </c>
      <c r="V757" s="29">
        <f t="shared" si="245"/>
        <v>45747</v>
      </c>
      <c r="W757" s="3"/>
      <c r="X757" s="3"/>
      <c r="Z757" s="3"/>
      <c r="AA757" s="1"/>
      <c r="AB757" s="3"/>
      <c r="AC757" s="3"/>
      <c r="AD757" s="3"/>
      <c r="AE757" s="3"/>
      <c r="AF757" s="3"/>
      <c r="AG757" s="11"/>
      <c r="AH757" s="3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  <c r="CG757" s="2"/>
      <c r="CH757" s="2"/>
      <c r="CI757" s="2"/>
      <c r="CJ757" s="2"/>
      <c r="CK757" s="2"/>
      <c r="CL757" s="2"/>
      <c r="CM757" s="2"/>
      <c r="CN757" s="2"/>
      <c r="CO757" s="2"/>
      <c r="CP757" s="2"/>
      <c r="CQ757" s="2"/>
      <c r="CR757" s="2"/>
      <c r="CS757" s="2"/>
      <c r="CT757" s="2"/>
      <c r="CU757" s="2"/>
      <c r="CV757" s="2"/>
      <c r="CW757" s="2"/>
      <c r="CX757" s="2"/>
      <c r="CY757" s="2"/>
      <c r="CZ757" s="2"/>
      <c r="DA757" s="2"/>
      <c r="DB757" s="2"/>
      <c r="DC757" s="2"/>
      <c r="DD757" s="2"/>
      <c r="DE757" s="2"/>
      <c r="DF757" s="2"/>
      <c r="DG757" s="2"/>
      <c r="DH757" s="2"/>
      <c r="DI757" s="2"/>
      <c r="DJ757" s="2"/>
      <c r="DK757" s="2"/>
      <c r="DL757" s="2"/>
      <c r="DM757" s="2"/>
      <c r="DN757" s="2"/>
      <c r="DO757" s="2"/>
      <c r="DP757" s="2"/>
      <c r="DQ757" s="2"/>
      <c r="DR757" s="2"/>
      <c r="DS757" s="2"/>
      <c r="DT757" s="2"/>
      <c r="DU757" s="2"/>
      <c r="DV757" s="2"/>
      <c r="DW757" s="2"/>
      <c r="DX757" s="2"/>
      <c r="DY757" s="2"/>
      <c r="DZ757" s="2"/>
      <c r="EA757" s="2"/>
      <c r="EB757" s="2"/>
      <c r="EC757" s="2"/>
      <c r="ED757" s="2"/>
      <c r="EE757" s="2"/>
      <c r="EF757" s="2"/>
      <c r="EG757" s="2"/>
      <c r="EH757" s="2"/>
      <c r="EI757" s="2"/>
      <c r="EJ757" s="2"/>
      <c r="EK757" s="2"/>
      <c r="EL757" s="2"/>
      <c r="EM757" s="2"/>
      <c r="EN757" s="2"/>
      <c r="EO757" s="2"/>
      <c r="EP757" s="2"/>
      <c r="EQ757" s="2"/>
      <c r="ER757" s="2"/>
      <c r="ES757" s="2"/>
      <c r="ET757" s="2"/>
      <c r="EU757" s="2"/>
      <c r="EV757" s="2"/>
      <c r="EW757" s="2"/>
      <c r="EX757" s="2"/>
    </row>
    <row r="758" spans="1:154" x14ac:dyDescent="0.15">
      <c r="A758" s="35">
        <f t="shared" si="239"/>
        <v>45303</v>
      </c>
      <c r="B758" s="125">
        <f t="shared" ca="1" si="235"/>
        <v>12762.4321</v>
      </c>
      <c r="C758" s="14">
        <f t="shared" si="246"/>
        <v>10000</v>
      </c>
      <c r="D758" s="13">
        <f>IF(A758&lt;$B$1,VLOOKUP(A758,[1]DI!$A$4:$B$15000,2,FALSE),0)</f>
        <v>0.11650000000000001</v>
      </c>
      <c r="E758" s="14">
        <f t="shared" si="247"/>
        <v>1.0004373900000001</v>
      </c>
      <c r="F758" s="14">
        <f>(TRUNC(PRODUCT($E$14:$E757),16))</f>
        <v>1.27624321439972</v>
      </c>
      <c r="G758" s="14">
        <f t="shared" si="248"/>
        <v>1</v>
      </c>
      <c r="H758" s="14">
        <f t="shared" si="249"/>
        <v>1.2762432100000001</v>
      </c>
      <c r="I758" s="13">
        <f t="shared" si="240"/>
        <v>0</v>
      </c>
      <c r="J758" s="29">
        <f t="shared" si="241"/>
        <v>44559</v>
      </c>
      <c r="K758" s="2">
        <f t="shared" si="242"/>
        <v>511</v>
      </c>
      <c r="L758" s="17">
        <f t="shared" si="243"/>
        <v>511</v>
      </c>
      <c r="M758" s="12">
        <f t="shared" si="236"/>
        <v>1</v>
      </c>
      <c r="N758" s="12">
        <f t="shared" si="237"/>
        <v>1.2762432100000001</v>
      </c>
      <c r="O758" s="17">
        <f t="shared" si="234"/>
        <v>0</v>
      </c>
      <c r="P758" s="14">
        <f t="shared" si="252"/>
        <v>2762.4321</v>
      </c>
      <c r="Q758" s="14">
        <v>0</v>
      </c>
      <c r="R758" s="14">
        <f t="shared" si="251"/>
        <v>0</v>
      </c>
      <c r="S758" s="20">
        <f t="shared" si="238"/>
        <v>0</v>
      </c>
      <c r="T758" s="14">
        <f t="shared" si="250"/>
        <v>0</v>
      </c>
      <c r="U758" s="4" t="str">
        <f t="shared" si="244"/>
        <v>A+J=</v>
      </c>
      <c r="V758" s="29">
        <f t="shared" si="245"/>
        <v>45747</v>
      </c>
      <c r="W758" s="3"/>
      <c r="X758" s="3"/>
      <c r="Z758" s="3"/>
      <c r="AA758" s="1"/>
      <c r="AB758" s="3"/>
      <c r="AC758" s="3"/>
      <c r="AD758" s="3"/>
      <c r="AE758" s="3"/>
      <c r="AF758" s="3"/>
      <c r="AG758" s="11"/>
      <c r="AH758" s="3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  <c r="CG758" s="2"/>
      <c r="CH758" s="2"/>
      <c r="CI758" s="2"/>
      <c r="CJ758" s="2"/>
      <c r="CK758" s="2"/>
      <c r="CL758" s="2"/>
      <c r="CM758" s="2"/>
      <c r="CN758" s="2"/>
      <c r="CO758" s="2"/>
      <c r="CP758" s="2"/>
      <c r="CQ758" s="2"/>
      <c r="CR758" s="2"/>
      <c r="CS758" s="2"/>
      <c r="CT758" s="2"/>
      <c r="CU758" s="2"/>
      <c r="CV758" s="2"/>
      <c r="CW758" s="2"/>
      <c r="CX758" s="2"/>
      <c r="CY758" s="2"/>
      <c r="CZ758" s="2"/>
      <c r="DA758" s="2"/>
      <c r="DB758" s="2"/>
      <c r="DC758" s="2"/>
      <c r="DD758" s="2"/>
      <c r="DE758" s="2"/>
      <c r="DF758" s="2"/>
      <c r="DG758" s="2"/>
      <c r="DH758" s="2"/>
      <c r="DI758" s="2"/>
      <c r="DJ758" s="2"/>
      <c r="DK758" s="2"/>
      <c r="DL758" s="2"/>
      <c r="DM758" s="2"/>
      <c r="DN758" s="2"/>
      <c r="DO758" s="2"/>
      <c r="DP758" s="2"/>
      <c r="DQ758" s="2"/>
      <c r="DR758" s="2"/>
      <c r="DS758" s="2"/>
      <c r="DT758" s="2"/>
      <c r="DU758" s="2"/>
      <c r="DV758" s="2"/>
      <c r="DW758" s="2"/>
      <c r="DX758" s="2"/>
      <c r="DY758" s="2"/>
      <c r="DZ758" s="2"/>
      <c r="EA758" s="2"/>
      <c r="EB758" s="2"/>
      <c r="EC758" s="2"/>
      <c r="ED758" s="2"/>
      <c r="EE758" s="2"/>
      <c r="EF758" s="2"/>
      <c r="EG758" s="2"/>
      <c r="EH758" s="2"/>
      <c r="EI758" s="2"/>
      <c r="EJ758" s="2"/>
      <c r="EK758" s="2"/>
      <c r="EL758" s="2"/>
      <c r="EM758" s="2"/>
      <c r="EN758" s="2"/>
      <c r="EO758" s="2"/>
      <c r="EP758" s="2"/>
      <c r="EQ758" s="2"/>
      <c r="ER758" s="2"/>
      <c r="ES758" s="2"/>
      <c r="ET758" s="2"/>
      <c r="EU758" s="2"/>
      <c r="EV758" s="2"/>
      <c r="EW758" s="2"/>
      <c r="EX758" s="2"/>
    </row>
    <row r="759" spans="1:154" x14ac:dyDescent="0.15">
      <c r="A759" s="35">
        <f t="shared" si="239"/>
        <v>45304</v>
      </c>
      <c r="B759" s="125">
        <f t="shared" ca="1" si="235"/>
        <v>12768.014299999999</v>
      </c>
      <c r="C759" s="14">
        <f t="shared" si="246"/>
        <v>10000</v>
      </c>
      <c r="D759" s="13">
        <f>IF(A759&lt;$B$1,VLOOKUP(A759,[1]DI!$A$4:$B$15000,2,FALSE),0)</f>
        <v>0</v>
      </c>
      <c r="E759" s="14">
        <f t="shared" si="247"/>
        <v>1</v>
      </c>
      <c r="F759" s="14">
        <f>(TRUNC(PRODUCT($E$14:$E758),16))</f>
        <v>1.2768014304192601</v>
      </c>
      <c r="G759" s="14">
        <f t="shared" si="248"/>
        <v>1</v>
      </c>
      <c r="H759" s="14">
        <f t="shared" si="249"/>
        <v>1.2768014299999999</v>
      </c>
      <c r="I759" s="13">
        <f t="shared" si="240"/>
        <v>0</v>
      </c>
      <c r="J759" s="29">
        <f t="shared" si="241"/>
        <v>44559</v>
      </c>
      <c r="K759" s="2">
        <f t="shared" si="242"/>
        <v>511</v>
      </c>
      <c r="L759" s="17">
        <f t="shared" si="243"/>
        <v>512</v>
      </c>
      <c r="M759" s="12">
        <f t="shared" si="236"/>
        <v>1</v>
      </c>
      <c r="N759" s="12">
        <f t="shared" si="237"/>
        <v>1.2768014299999999</v>
      </c>
      <c r="O759" s="17">
        <f t="shared" si="234"/>
        <v>0</v>
      </c>
      <c r="P759" s="14">
        <f t="shared" si="252"/>
        <v>2768.0142999999998</v>
      </c>
      <c r="Q759" s="14">
        <v>0</v>
      </c>
      <c r="R759" s="14">
        <f t="shared" si="251"/>
        <v>0</v>
      </c>
      <c r="S759" s="20">
        <f t="shared" si="238"/>
        <v>0</v>
      </c>
      <c r="T759" s="14">
        <f t="shared" si="250"/>
        <v>0</v>
      </c>
      <c r="U759" s="4" t="str">
        <f t="shared" si="244"/>
        <v>A+J=</v>
      </c>
      <c r="V759" s="29">
        <f t="shared" si="245"/>
        <v>45747</v>
      </c>
      <c r="W759" s="3"/>
      <c r="X759" s="3"/>
      <c r="Z759" s="3"/>
      <c r="AA759" s="1"/>
      <c r="AB759" s="3"/>
      <c r="AC759" s="3"/>
      <c r="AD759" s="3"/>
      <c r="AE759" s="3"/>
      <c r="AF759" s="3"/>
      <c r="AG759" s="11"/>
      <c r="AH759" s="3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  <c r="CG759" s="2"/>
      <c r="CH759" s="2"/>
      <c r="CI759" s="2"/>
      <c r="CJ759" s="2"/>
      <c r="CK759" s="2"/>
      <c r="CL759" s="2"/>
      <c r="CM759" s="2"/>
      <c r="CN759" s="2"/>
      <c r="CO759" s="2"/>
      <c r="CP759" s="2"/>
      <c r="CQ759" s="2"/>
      <c r="CR759" s="2"/>
      <c r="CS759" s="2"/>
      <c r="CT759" s="2"/>
      <c r="CU759" s="2"/>
      <c r="CV759" s="2"/>
      <c r="CW759" s="2"/>
      <c r="CX759" s="2"/>
      <c r="CY759" s="2"/>
      <c r="CZ759" s="2"/>
      <c r="DA759" s="2"/>
      <c r="DB759" s="2"/>
      <c r="DC759" s="2"/>
      <c r="DD759" s="2"/>
      <c r="DE759" s="2"/>
      <c r="DF759" s="2"/>
      <c r="DG759" s="2"/>
      <c r="DH759" s="2"/>
      <c r="DI759" s="2"/>
      <c r="DJ759" s="2"/>
      <c r="DK759" s="2"/>
      <c r="DL759" s="2"/>
      <c r="DM759" s="2"/>
      <c r="DN759" s="2"/>
      <c r="DO759" s="2"/>
      <c r="DP759" s="2"/>
      <c r="DQ759" s="2"/>
      <c r="DR759" s="2"/>
      <c r="DS759" s="2"/>
      <c r="DT759" s="2"/>
      <c r="DU759" s="2"/>
      <c r="DV759" s="2"/>
      <c r="DW759" s="2"/>
      <c r="DX759" s="2"/>
      <c r="DY759" s="2"/>
      <c r="DZ759" s="2"/>
      <c r="EA759" s="2"/>
      <c r="EB759" s="2"/>
      <c r="EC759" s="2"/>
      <c r="ED759" s="2"/>
      <c r="EE759" s="2"/>
      <c r="EF759" s="2"/>
      <c r="EG759" s="2"/>
      <c r="EH759" s="2"/>
      <c r="EI759" s="2"/>
      <c r="EJ759" s="2"/>
      <c r="EK759" s="2"/>
      <c r="EL759" s="2"/>
      <c r="EM759" s="2"/>
      <c r="EN759" s="2"/>
      <c r="EO759" s="2"/>
      <c r="EP759" s="2"/>
      <c r="EQ759" s="2"/>
      <c r="ER759" s="2"/>
      <c r="ES759" s="2"/>
      <c r="ET759" s="2"/>
      <c r="EU759" s="2"/>
      <c r="EV759" s="2"/>
      <c r="EW759" s="2"/>
      <c r="EX759" s="2"/>
    </row>
    <row r="760" spans="1:154" x14ac:dyDescent="0.15">
      <c r="A760" s="35">
        <f t="shared" si="239"/>
        <v>45305</v>
      </c>
      <c r="B760" s="125">
        <f t="shared" ca="1" si="235"/>
        <v>12768.014299999999</v>
      </c>
      <c r="C760" s="14">
        <f t="shared" si="246"/>
        <v>10000</v>
      </c>
      <c r="D760" s="13">
        <f>IF(A760&lt;$B$1,VLOOKUP(A760,[1]DI!$A$4:$B$15000,2,FALSE),0)</f>
        <v>0</v>
      </c>
      <c r="E760" s="14">
        <f t="shared" si="247"/>
        <v>1</v>
      </c>
      <c r="F760" s="14">
        <f>(TRUNC(PRODUCT($E$14:$E759),16))</f>
        <v>1.2768014304192601</v>
      </c>
      <c r="G760" s="14">
        <f t="shared" si="248"/>
        <v>1</v>
      </c>
      <c r="H760" s="14">
        <f t="shared" si="249"/>
        <v>1.2768014299999999</v>
      </c>
      <c r="I760" s="13">
        <f t="shared" si="240"/>
        <v>0</v>
      </c>
      <c r="J760" s="29">
        <f t="shared" si="241"/>
        <v>44559</v>
      </c>
      <c r="K760" s="2">
        <f t="shared" si="242"/>
        <v>511</v>
      </c>
      <c r="L760" s="17">
        <f t="shared" si="243"/>
        <v>512</v>
      </c>
      <c r="M760" s="12">
        <f t="shared" si="236"/>
        <v>1</v>
      </c>
      <c r="N760" s="12">
        <f t="shared" si="237"/>
        <v>1.2768014299999999</v>
      </c>
      <c r="O760" s="17">
        <f t="shared" si="234"/>
        <v>0</v>
      </c>
      <c r="P760" s="14">
        <f t="shared" si="252"/>
        <v>2768.0142999999998</v>
      </c>
      <c r="Q760" s="14">
        <v>0</v>
      </c>
      <c r="R760" s="14">
        <f t="shared" si="251"/>
        <v>0</v>
      </c>
      <c r="S760" s="20">
        <f t="shared" si="238"/>
        <v>0</v>
      </c>
      <c r="T760" s="14">
        <f t="shared" si="250"/>
        <v>0</v>
      </c>
      <c r="U760" s="4" t="str">
        <f t="shared" si="244"/>
        <v>A+J=</v>
      </c>
      <c r="V760" s="29">
        <f t="shared" si="245"/>
        <v>45747</v>
      </c>
      <c r="W760" s="3"/>
      <c r="X760" s="3"/>
      <c r="Z760" s="3"/>
      <c r="AA760" s="1"/>
      <c r="AB760" s="3"/>
      <c r="AC760" s="3"/>
      <c r="AD760" s="3"/>
      <c r="AE760" s="3"/>
      <c r="AF760" s="3"/>
      <c r="AG760" s="11"/>
      <c r="AH760" s="3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  <c r="CG760" s="2"/>
      <c r="CH760" s="2"/>
      <c r="CI760" s="2"/>
      <c r="CJ760" s="2"/>
      <c r="CK760" s="2"/>
      <c r="CL760" s="2"/>
      <c r="CM760" s="2"/>
      <c r="CN760" s="2"/>
      <c r="CO760" s="2"/>
      <c r="CP760" s="2"/>
      <c r="CQ760" s="2"/>
      <c r="CR760" s="2"/>
      <c r="CS760" s="2"/>
      <c r="CT760" s="2"/>
      <c r="CU760" s="2"/>
      <c r="CV760" s="2"/>
      <c r="CW760" s="2"/>
      <c r="CX760" s="2"/>
      <c r="CY760" s="2"/>
      <c r="CZ760" s="2"/>
      <c r="DA760" s="2"/>
      <c r="DB760" s="2"/>
      <c r="DC760" s="2"/>
      <c r="DD760" s="2"/>
      <c r="DE760" s="2"/>
      <c r="DF760" s="2"/>
      <c r="DG760" s="2"/>
      <c r="DH760" s="2"/>
      <c r="DI760" s="2"/>
      <c r="DJ760" s="2"/>
      <c r="DK760" s="2"/>
      <c r="DL760" s="2"/>
      <c r="DM760" s="2"/>
      <c r="DN760" s="2"/>
      <c r="DO760" s="2"/>
      <c r="DP760" s="2"/>
      <c r="DQ760" s="2"/>
      <c r="DR760" s="2"/>
      <c r="DS760" s="2"/>
      <c r="DT760" s="2"/>
      <c r="DU760" s="2"/>
      <c r="DV760" s="2"/>
      <c r="DW760" s="2"/>
      <c r="DX760" s="2"/>
      <c r="DY760" s="2"/>
      <c r="DZ760" s="2"/>
      <c r="EA760" s="2"/>
      <c r="EB760" s="2"/>
      <c r="EC760" s="2"/>
      <c r="ED760" s="2"/>
      <c r="EE760" s="2"/>
      <c r="EF760" s="2"/>
      <c r="EG760" s="2"/>
      <c r="EH760" s="2"/>
      <c r="EI760" s="2"/>
      <c r="EJ760" s="2"/>
      <c r="EK760" s="2"/>
      <c r="EL760" s="2"/>
      <c r="EM760" s="2"/>
      <c r="EN760" s="2"/>
      <c r="EO760" s="2"/>
      <c r="EP760" s="2"/>
      <c r="EQ760" s="2"/>
      <c r="ER760" s="2"/>
      <c r="ES760" s="2"/>
      <c r="ET760" s="2"/>
      <c r="EU760" s="2"/>
      <c r="EV760" s="2"/>
      <c r="EW760" s="2"/>
      <c r="EX760" s="2"/>
    </row>
    <row r="761" spans="1:154" x14ac:dyDescent="0.15">
      <c r="A761" s="35">
        <f t="shared" si="239"/>
        <v>45306</v>
      </c>
      <c r="B761" s="125">
        <f t="shared" ca="1" si="235"/>
        <v>12768.014299999999</v>
      </c>
      <c r="C761" s="14">
        <f t="shared" si="246"/>
        <v>10000</v>
      </c>
      <c r="D761" s="13">
        <f>IF(A761&lt;$B$1,VLOOKUP(A761,[1]DI!$A$4:$B$15000,2,FALSE),0)</f>
        <v>0.11650000000000001</v>
      </c>
      <c r="E761" s="14">
        <f t="shared" si="247"/>
        <v>1.0004373900000001</v>
      </c>
      <c r="F761" s="14">
        <f>(TRUNC(PRODUCT($E$14:$E760),16))</f>
        <v>1.2768014304192601</v>
      </c>
      <c r="G761" s="14">
        <f t="shared" si="248"/>
        <v>1</v>
      </c>
      <c r="H761" s="14">
        <f t="shared" si="249"/>
        <v>1.2768014299999999</v>
      </c>
      <c r="I761" s="13">
        <f t="shared" si="240"/>
        <v>0</v>
      </c>
      <c r="J761" s="29">
        <f t="shared" si="241"/>
        <v>44559</v>
      </c>
      <c r="K761" s="2">
        <f t="shared" si="242"/>
        <v>512</v>
      </c>
      <c r="L761" s="17">
        <f t="shared" si="243"/>
        <v>512</v>
      </c>
      <c r="M761" s="12">
        <f t="shared" si="236"/>
        <v>1</v>
      </c>
      <c r="N761" s="12">
        <f t="shared" si="237"/>
        <v>1.2768014299999999</v>
      </c>
      <c r="O761" s="17">
        <f t="shared" si="234"/>
        <v>0</v>
      </c>
      <c r="P761" s="14">
        <f t="shared" si="252"/>
        <v>2768.0142999999998</v>
      </c>
      <c r="Q761" s="14">
        <v>0</v>
      </c>
      <c r="R761" s="14">
        <f t="shared" si="251"/>
        <v>0</v>
      </c>
      <c r="S761" s="20">
        <f t="shared" si="238"/>
        <v>0</v>
      </c>
      <c r="T761" s="14">
        <f t="shared" si="250"/>
        <v>0</v>
      </c>
      <c r="U761" s="4" t="str">
        <f t="shared" si="244"/>
        <v>A+J=</v>
      </c>
      <c r="V761" s="29">
        <f t="shared" si="245"/>
        <v>45747</v>
      </c>
      <c r="W761" s="3"/>
      <c r="X761" s="3"/>
      <c r="Z761" s="3"/>
      <c r="AA761" s="1"/>
      <c r="AB761" s="3"/>
      <c r="AC761" s="3"/>
      <c r="AD761" s="3"/>
      <c r="AE761" s="3"/>
      <c r="AF761" s="3"/>
      <c r="AG761" s="11"/>
      <c r="AH761" s="3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  <c r="CG761" s="2"/>
      <c r="CH761" s="2"/>
      <c r="CI761" s="2"/>
      <c r="CJ761" s="2"/>
      <c r="CK761" s="2"/>
      <c r="CL761" s="2"/>
      <c r="CM761" s="2"/>
      <c r="CN761" s="2"/>
      <c r="CO761" s="2"/>
      <c r="CP761" s="2"/>
      <c r="CQ761" s="2"/>
      <c r="CR761" s="2"/>
      <c r="CS761" s="2"/>
      <c r="CT761" s="2"/>
      <c r="CU761" s="2"/>
      <c r="CV761" s="2"/>
      <c r="CW761" s="2"/>
      <c r="CX761" s="2"/>
      <c r="CY761" s="2"/>
      <c r="CZ761" s="2"/>
      <c r="DA761" s="2"/>
      <c r="DB761" s="2"/>
      <c r="DC761" s="2"/>
      <c r="DD761" s="2"/>
      <c r="DE761" s="2"/>
      <c r="DF761" s="2"/>
      <c r="DG761" s="2"/>
      <c r="DH761" s="2"/>
      <c r="DI761" s="2"/>
      <c r="DJ761" s="2"/>
      <c r="DK761" s="2"/>
      <c r="DL761" s="2"/>
      <c r="DM761" s="2"/>
      <c r="DN761" s="2"/>
      <c r="DO761" s="2"/>
      <c r="DP761" s="2"/>
      <c r="DQ761" s="2"/>
      <c r="DR761" s="2"/>
      <c r="DS761" s="2"/>
      <c r="DT761" s="2"/>
      <c r="DU761" s="2"/>
      <c r="DV761" s="2"/>
      <c r="DW761" s="2"/>
      <c r="DX761" s="2"/>
      <c r="DY761" s="2"/>
      <c r="DZ761" s="2"/>
      <c r="EA761" s="2"/>
      <c r="EB761" s="2"/>
      <c r="EC761" s="2"/>
      <c r="ED761" s="2"/>
      <c r="EE761" s="2"/>
      <c r="EF761" s="2"/>
      <c r="EG761" s="2"/>
      <c r="EH761" s="2"/>
      <c r="EI761" s="2"/>
      <c r="EJ761" s="2"/>
      <c r="EK761" s="2"/>
      <c r="EL761" s="2"/>
      <c r="EM761" s="2"/>
      <c r="EN761" s="2"/>
      <c r="EO761" s="2"/>
      <c r="EP761" s="2"/>
      <c r="EQ761" s="2"/>
      <c r="ER761" s="2"/>
      <c r="ES761" s="2"/>
      <c r="ET761" s="2"/>
      <c r="EU761" s="2"/>
      <c r="EV761" s="2"/>
      <c r="EW761" s="2"/>
      <c r="EX761" s="2"/>
    </row>
    <row r="762" spans="1:154" x14ac:dyDescent="0.15">
      <c r="A762" s="35">
        <f t="shared" si="239"/>
        <v>45307</v>
      </c>
      <c r="B762" s="125">
        <f t="shared" ca="1" si="235"/>
        <v>12773.598900000001</v>
      </c>
      <c r="C762" s="14">
        <f t="shared" si="246"/>
        <v>10000</v>
      </c>
      <c r="D762" s="13">
        <f>IF(A762&lt;$B$1,VLOOKUP(A762,[1]DI!$A$4:$B$15000,2,FALSE),0)</f>
        <v>0.11650000000000001</v>
      </c>
      <c r="E762" s="14">
        <f t="shared" si="247"/>
        <v>1.0004373900000001</v>
      </c>
      <c r="F762" s="14">
        <f>(TRUNC(PRODUCT($E$14:$E761),16))</f>
        <v>1.2773598905969099</v>
      </c>
      <c r="G762" s="14">
        <f t="shared" si="248"/>
        <v>1</v>
      </c>
      <c r="H762" s="14">
        <f t="shared" si="249"/>
        <v>1.2773598900000001</v>
      </c>
      <c r="I762" s="13">
        <f t="shared" si="240"/>
        <v>0</v>
      </c>
      <c r="J762" s="29">
        <f t="shared" si="241"/>
        <v>44559</v>
      </c>
      <c r="K762" s="2">
        <f t="shared" si="242"/>
        <v>513</v>
      </c>
      <c r="L762" s="17">
        <f t="shared" si="243"/>
        <v>513</v>
      </c>
      <c r="M762" s="12">
        <f t="shared" si="236"/>
        <v>1</v>
      </c>
      <c r="N762" s="12">
        <f t="shared" si="237"/>
        <v>1.2773598900000001</v>
      </c>
      <c r="O762" s="17">
        <f t="shared" si="234"/>
        <v>0</v>
      </c>
      <c r="P762" s="14">
        <f t="shared" si="252"/>
        <v>2773.5989</v>
      </c>
      <c r="Q762" s="14">
        <v>0</v>
      </c>
      <c r="R762" s="14">
        <f t="shared" si="251"/>
        <v>0</v>
      </c>
      <c r="S762" s="20">
        <f t="shared" si="238"/>
        <v>0</v>
      </c>
      <c r="T762" s="14">
        <f t="shared" si="250"/>
        <v>0</v>
      </c>
      <c r="U762" s="4" t="str">
        <f t="shared" si="244"/>
        <v>A+J=</v>
      </c>
      <c r="V762" s="29">
        <f t="shared" si="245"/>
        <v>45747</v>
      </c>
      <c r="W762" s="3"/>
      <c r="X762" s="3"/>
      <c r="Z762" s="3"/>
      <c r="AA762" s="1"/>
      <c r="AB762" s="3"/>
      <c r="AC762" s="3"/>
      <c r="AD762" s="3"/>
      <c r="AE762" s="3"/>
      <c r="AF762" s="3"/>
      <c r="AG762" s="11"/>
      <c r="AH762" s="3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  <c r="CG762" s="2"/>
      <c r="CH762" s="2"/>
      <c r="CI762" s="2"/>
      <c r="CJ762" s="2"/>
      <c r="CK762" s="2"/>
      <c r="CL762" s="2"/>
      <c r="CM762" s="2"/>
      <c r="CN762" s="2"/>
      <c r="CO762" s="2"/>
      <c r="CP762" s="2"/>
      <c r="CQ762" s="2"/>
      <c r="CR762" s="2"/>
      <c r="CS762" s="2"/>
      <c r="CT762" s="2"/>
      <c r="CU762" s="2"/>
      <c r="CV762" s="2"/>
      <c r="CW762" s="2"/>
      <c r="CX762" s="2"/>
      <c r="CY762" s="2"/>
      <c r="CZ762" s="2"/>
      <c r="DA762" s="2"/>
      <c r="DB762" s="2"/>
      <c r="DC762" s="2"/>
      <c r="DD762" s="2"/>
      <c r="DE762" s="2"/>
      <c r="DF762" s="2"/>
      <c r="DG762" s="2"/>
      <c r="DH762" s="2"/>
      <c r="DI762" s="2"/>
      <c r="DJ762" s="2"/>
      <c r="DK762" s="2"/>
      <c r="DL762" s="2"/>
      <c r="DM762" s="2"/>
      <c r="DN762" s="2"/>
      <c r="DO762" s="2"/>
      <c r="DP762" s="2"/>
      <c r="DQ762" s="2"/>
      <c r="DR762" s="2"/>
      <c r="DS762" s="2"/>
      <c r="DT762" s="2"/>
      <c r="DU762" s="2"/>
      <c r="DV762" s="2"/>
      <c r="DW762" s="2"/>
      <c r="DX762" s="2"/>
      <c r="DY762" s="2"/>
      <c r="DZ762" s="2"/>
      <c r="EA762" s="2"/>
      <c r="EB762" s="2"/>
      <c r="EC762" s="2"/>
      <c r="ED762" s="2"/>
      <c r="EE762" s="2"/>
      <c r="EF762" s="2"/>
      <c r="EG762" s="2"/>
      <c r="EH762" s="2"/>
      <c r="EI762" s="2"/>
      <c r="EJ762" s="2"/>
      <c r="EK762" s="2"/>
      <c r="EL762" s="2"/>
      <c r="EM762" s="2"/>
      <c r="EN762" s="2"/>
      <c r="EO762" s="2"/>
      <c r="EP762" s="2"/>
      <c r="EQ762" s="2"/>
      <c r="ER762" s="2"/>
      <c r="ES762" s="2"/>
      <c r="ET762" s="2"/>
      <c r="EU762" s="2"/>
      <c r="EV762" s="2"/>
      <c r="EW762" s="2"/>
      <c r="EX762" s="2"/>
    </row>
    <row r="763" spans="1:154" x14ac:dyDescent="0.15">
      <c r="A763" s="35">
        <f t="shared" si="239"/>
        <v>45308</v>
      </c>
      <c r="B763" s="125">
        <f t="shared" ca="1" si="235"/>
        <v>12779.186</v>
      </c>
      <c r="C763" s="14">
        <f t="shared" si="246"/>
        <v>10000</v>
      </c>
      <c r="D763" s="13">
        <f>IF(A763&lt;$B$1,VLOOKUP(A763,[1]DI!$A$4:$B$15000,2,FALSE),0)</f>
        <v>0.11650000000000001</v>
      </c>
      <c r="E763" s="14">
        <f t="shared" si="247"/>
        <v>1.0004373900000001</v>
      </c>
      <c r="F763" s="14">
        <f>(TRUNC(PRODUCT($E$14:$E762),16))</f>
        <v>1.27791859503946</v>
      </c>
      <c r="G763" s="14">
        <f t="shared" si="248"/>
        <v>1</v>
      </c>
      <c r="H763" s="14">
        <f t="shared" si="249"/>
        <v>1.2779186</v>
      </c>
      <c r="I763" s="13">
        <f t="shared" si="240"/>
        <v>0</v>
      </c>
      <c r="J763" s="29">
        <f t="shared" si="241"/>
        <v>44559</v>
      </c>
      <c r="K763" s="2">
        <f t="shared" si="242"/>
        <v>514</v>
      </c>
      <c r="L763" s="17">
        <f t="shared" si="243"/>
        <v>514</v>
      </c>
      <c r="M763" s="12">
        <f t="shared" si="236"/>
        <v>1</v>
      </c>
      <c r="N763" s="12">
        <f t="shared" si="237"/>
        <v>1.2779186</v>
      </c>
      <c r="O763" s="17">
        <f t="shared" si="234"/>
        <v>0</v>
      </c>
      <c r="P763" s="14">
        <f t="shared" si="252"/>
        <v>2779.1860000000001</v>
      </c>
      <c r="Q763" s="14">
        <v>0</v>
      </c>
      <c r="R763" s="14">
        <f t="shared" si="251"/>
        <v>0</v>
      </c>
      <c r="S763" s="20">
        <f t="shared" si="238"/>
        <v>0</v>
      </c>
      <c r="T763" s="14">
        <f t="shared" si="250"/>
        <v>0</v>
      </c>
      <c r="U763" s="4" t="str">
        <f t="shared" si="244"/>
        <v>A+J=</v>
      </c>
      <c r="V763" s="29">
        <f t="shared" si="245"/>
        <v>45747</v>
      </c>
      <c r="W763" s="3"/>
      <c r="X763" s="3"/>
      <c r="Z763" s="3"/>
      <c r="AA763" s="1"/>
      <c r="AB763" s="3"/>
      <c r="AC763" s="3"/>
      <c r="AD763" s="3"/>
      <c r="AE763" s="3"/>
      <c r="AF763" s="3"/>
      <c r="AG763" s="11"/>
      <c r="AH763" s="3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  <c r="CG763" s="2"/>
      <c r="CH763" s="2"/>
      <c r="CI763" s="2"/>
      <c r="CJ763" s="2"/>
      <c r="CK763" s="2"/>
      <c r="CL763" s="2"/>
      <c r="CM763" s="2"/>
      <c r="CN763" s="2"/>
      <c r="CO763" s="2"/>
      <c r="CP763" s="2"/>
      <c r="CQ763" s="2"/>
      <c r="CR763" s="2"/>
      <c r="CS763" s="2"/>
      <c r="CT763" s="2"/>
      <c r="CU763" s="2"/>
      <c r="CV763" s="2"/>
      <c r="CW763" s="2"/>
      <c r="CX763" s="2"/>
      <c r="CY763" s="2"/>
      <c r="CZ763" s="2"/>
      <c r="DA763" s="2"/>
      <c r="DB763" s="2"/>
      <c r="DC763" s="2"/>
      <c r="DD763" s="2"/>
      <c r="DE763" s="2"/>
      <c r="DF763" s="2"/>
      <c r="DG763" s="2"/>
      <c r="DH763" s="2"/>
      <c r="DI763" s="2"/>
      <c r="DJ763" s="2"/>
      <c r="DK763" s="2"/>
      <c r="DL763" s="2"/>
      <c r="DM763" s="2"/>
      <c r="DN763" s="2"/>
      <c r="DO763" s="2"/>
      <c r="DP763" s="2"/>
      <c r="DQ763" s="2"/>
      <c r="DR763" s="2"/>
      <c r="DS763" s="2"/>
      <c r="DT763" s="2"/>
      <c r="DU763" s="2"/>
      <c r="DV763" s="2"/>
      <c r="DW763" s="2"/>
      <c r="DX763" s="2"/>
      <c r="DY763" s="2"/>
      <c r="DZ763" s="2"/>
      <c r="EA763" s="2"/>
      <c r="EB763" s="2"/>
      <c r="EC763" s="2"/>
      <c r="ED763" s="2"/>
      <c r="EE763" s="2"/>
      <c r="EF763" s="2"/>
      <c r="EG763" s="2"/>
      <c r="EH763" s="2"/>
      <c r="EI763" s="2"/>
      <c r="EJ763" s="2"/>
      <c r="EK763" s="2"/>
      <c r="EL763" s="2"/>
      <c r="EM763" s="2"/>
      <c r="EN763" s="2"/>
      <c r="EO763" s="2"/>
      <c r="EP763" s="2"/>
      <c r="EQ763" s="2"/>
      <c r="ER763" s="2"/>
      <c r="ES763" s="2"/>
      <c r="ET763" s="2"/>
      <c r="EU763" s="2"/>
      <c r="EV763" s="2"/>
      <c r="EW763" s="2"/>
      <c r="EX763" s="2"/>
    </row>
    <row r="764" spans="1:154" x14ac:dyDescent="0.15">
      <c r="A764" s="35">
        <f t="shared" si="239"/>
        <v>45309</v>
      </c>
      <c r="B764" s="125">
        <f t="shared" ca="1" si="235"/>
        <v>12784.7754</v>
      </c>
      <c r="C764" s="14">
        <f t="shared" si="246"/>
        <v>10000</v>
      </c>
      <c r="D764" s="13">
        <f>IF(A764&lt;$B$1,VLOOKUP(A764,[1]DI!$A$4:$B$15000,2,FALSE),0)</f>
        <v>0.11650000000000001</v>
      </c>
      <c r="E764" s="14">
        <f t="shared" si="247"/>
        <v>1.0004373900000001</v>
      </c>
      <c r="F764" s="14">
        <f>(TRUNC(PRODUCT($E$14:$E763),16))</f>
        <v>1.2784775438537499</v>
      </c>
      <c r="G764" s="14">
        <f t="shared" si="248"/>
        <v>1</v>
      </c>
      <c r="H764" s="14">
        <f t="shared" si="249"/>
        <v>1.2784775399999999</v>
      </c>
      <c r="I764" s="13">
        <f t="shared" si="240"/>
        <v>0</v>
      </c>
      <c r="J764" s="29">
        <f t="shared" si="241"/>
        <v>44559</v>
      </c>
      <c r="K764" s="2">
        <f t="shared" si="242"/>
        <v>515</v>
      </c>
      <c r="L764" s="17">
        <f t="shared" si="243"/>
        <v>515</v>
      </c>
      <c r="M764" s="12">
        <f t="shared" si="236"/>
        <v>1</v>
      </c>
      <c r="N764" s="12">
        <f t="shared" si="237"/>
        <v>1.2784775399999999</v>
      </c>
      <c r="O764" s="17">
        <f t="shared" si="234"/>
        <v>0</v>
      </c>
      <c r="P764" s="14">
        <f t="shared" si="252"/>
        <v>2784.7754</v>
      </c>
      <c r="Q764" s="14">
        <v>0</v>
      </c>
      <c r="R764" s="14">
        <f t="shared" si="251"/>
        <v>0</v>
      </c>
      <c r="S764" s="20">
        <f t="shared" si="238"/>
        <v>0</v>
      </c>
      <c r="T764" s="14">
        <f t="shared" si="250"/>
        <v>0</v>
      </c>
      <c r="U764" s="4" t="str">
        <f t="shared" si="244"/>
        <v>A+J=</v>
      </c>
      <c r="V764" s="29">
        <f t="shared" si="245"/>
        <v>45747</v>
      </c>
      <c r="W764" s="3"/>
      <c r="X764" s="3"/>
      <c r="Z764" s="3"/>
      <c r="AA764" s="1"/>
      <c r="AB764" s="3"/>
      <c r="AC764" s="3"/>
      <c r="AD764" s="3"/>
      <c r="AE764" s="3"/>
      <c r="AF764" s="3"/>
      <c r="AG764" s="11"/>
      <c r="AH764" s="3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  <c r="CG764" s="2"/>
      <c r="CH764" s="2"/>
      <c r="CI764" s="2"/>
      <c r="CJ764" s="2"/>
      <c r="CK764" s="2"/>
      <c r="CL764" s="2"/>
      <c r="CM764" s="2"/>
      <c r="CN764" s="2"/>
      <c r="CO764" s="2"/>
      <c r="CP764" s="2"/>
      <c r="CQ764" s="2"/>
      <c r="CR764" s="2"/>
      <c r="CS764" s="2"/>
      <c r="CT764" s="2"/>
      <c r="CU764" s="2"/>
      <c r="CV764" s="2"/>
      <c r="CW764" s="2"/>
      <c r="CX764" s="2"/>
      <c r="CY764" s="2"/>
      <c r="CZ764" s="2"/>
      <c r="DA764" s="2"/>
      <c r="DB764" s="2"/>
      <c r="DC764" s="2"/>
      <c r="DD764" s="2"/>
      <c r="DE764" s="2"/>
      <c r="DF764" s="2"/>
      <c r="DG764" s="2"/>
      <c r="DH764" s="2"/>
      <c r="DI764" s="2"/>
      <c r="DJ764" s="2"/>
      <c r="DK764" s="2"/>
      <c r="DL764" s="2"/>
      <c r="DM764" s="2"/>
      <c r="DN764" s="2"/>
      <c r="DO764" s="2"/>
      <c r="DP764" s="2"/>
      <c r="DQ764" s="2"/>
      <c r="DR764" s="2"/>
      <c r="DS764" s="2"/>
      <c r="DT764" s="2"/>
      <c r="DU764" s="2"/>
      <c r="DV764" s="2"/>
      <c r="DW764" s="2"/>
      <c r="DX764" s="2"/>
      <c r="DY764" s="2"/>
      <c r="DZ764" s="2"/>
      <c r="EA764" s="2"/>
      <c r="EB764" s="2"/>
      <c r="EC764" s="2"/>
      <c r="ED764" s="2"/>
      <c r="EE764" s="2"/>
      <c r="EF764" s="2"/>
      <c r="EG764" s="2"/>
      <c r="EH764" s="2"/>
      <c r="EI764" s="2"/>
      <c r="EJ764" s="2"/>
      <c r="EK764" s="2"/>
      <c r="EL764" s="2"/>
      <c r="EM764" s="2"/>
      <c r="EN764" s="2"/>
      <c r="EO764" s="2"/>
      <c r="EP764" s="2"/>
      <c r="EQ764" s="2"/>
      <c r="ER764" s="2"/>
      <c r="ES764" s="2"/>
      <c r="ET764" s="2"/>
      <c r="EU764" s="2"/>
      <c r="EV764" s="2"/>
      <c r="EW764" s="2"/>
      <c r="EX764" s="2"/>
    </row>
    <row r="765" spans="1:154" x14ac:dyDescent="0.15">
      <c r="A765" s="35">
        <f t="shared" si="239"/>
        <v>45310</v>
      </c>
      <c r="B765" s="125">
        <f t="shared" ca="1" si="235"/>
        <v>12790.367399999999</v>
      </c>
      <c r="C765" s="14">
        <f t="shared" si="246"/>
        <v>10000</v>
      </c>
      <c r="D765" s="13">
        <f>IF(A765&lt;$B$1,VLOOKUP(A765,[1]DI!$A$4:$B$15000,2,FALSE),0)</f>
        <v>0.11650000000000001</v>
      </c>
      <c r="E765" s="14">
        <f t="shared" si="247"/>
        <v>1.0004373900000001</v>
      </c>
      <c r="F765" s="14">
        <f>(TRUNC(PRODUCT($E$14:$E764),16))</f>
        <v>1.27903673714665</v>
      </c>
      <c r="G765" s="14">
        <f t="shared" si="248"/>
        <v>1</v>
      </c>
      <c r="H765" s="14">
        <f t="shared" si="249"/>
        <v>1.27903674</v>
      </c>
      <c r="I765" s="13">
        <f t="shared" si="240"/>
        <v>0</v>
      </c>
      <c r="J765" s="29">
        <f t="shared" si="241"/>
        <v>44559</v>
      </c>
      <c r="K765" s="2">
        <f t="shared" si="242"/>
        <v>516</v>
      </c>
      <c r="L765" s="17">
        <f t="shared" si="243"/>
        <v>516</v>
      </c>
      <c r="M765" s="12">
        <f t="shared" si="236"/>
        <v>1</v>
      </c>
      <c r="N765" s="12">
        <f t="shared" si="237"/>
        <v>1.27903674</v>
      </c>
      <c r="O765" s="17">
        <f t="shared" si="234"/>
        <v>0</v>
      </c>
      <c r="P765" s="14">
        <f t="shared" si="252"/>
        <v>2790.3674000000001</v>
      </c>
      <c r="Q765" s="14">
        <v>0</v>
      </c>
      <c r="R765" s="14">
        <f t="shared" si="251"/>
        <v>0</v>
      </c>
      <c r="S765" s="20">
        <f t="shared" si="238"/>
        <v>0</v>
      </c>
      <c r="T765" s="14">
        <f t="shared" si="250"/>
        <v>0</v>
      </c>
      <c r="U765" s="4" t="str">
        <f t="shared" si="244"/>
        <v>A+J=</v>
      </c>
      <c r="V765" s="29">
        <f t="shared" si="245"/>
        <v>45747</v>
      </c>
      <c r="W765" s="3"/>
      <c r="X765" s="3"/>
      <c r="Z765" s="3"/>
      <c r="AA765" s="1"/>
      <c r="AB765" s="3"/>
      <c r="AC765" s="3"/>
      <c r="AD765" s="3"/>
      <c r="AE765" s="3"/>
      <c r="AF765" s="3"/>
      <c r="AG765" s="11"/>
      <c r="AH765" s="3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  <c r="CG765" s="2"/>
      <c r="CH765" s="2"/>
      <c r="CI765" s="2"/>
      <c r="CJ765" s="2"/>
      <c r="CK765" s="2"/>
      <c r="CL765" s="2"/>
      <c r="CM765" s="2"/>
      <c r="CN765" s="2"/>
      <c r="CO765" s="2"/>
      <c r="CP765" s="2"/>
      <c r="CQ765" s="2"/>
      <c r="CR765" s="2"/>
      <c r="CS765" s="2"/>
      <c r="CT765" s="2"/>
      <c r="CU765" s="2"/>
      <c r="CV765" s="2"/>
      <c r="CW765" s="2"/>
      <c r="CX765" s="2"/>
      <c r="CY765" s="2"/>
      <c r="CZ765" s="2"/>
      <c r="DA765" s="2"/>
      <c r="DB765" s="2"/>
      <c r="DC765" s="2"/>
      <c r="DD765" s="2"/>
      <c r="DE765" s="2"/>
      <c r="DF765" s="2"/>
      <c r="DG765" s="2"/>
      <c r="DH765" s="2"/>
      <c r="DI765" s="2"/>
      <c r="DJ765" s="2"/>
      <c r="DK765" s="2"/>
      <c r="DL765" s="2"/>
      <c r="DM765" s="2"/>
      <c r="DN765" s="2"/>
      <c r="DO765" s="2"/>
      <c r="DP765" s="2"/>
      <c r="DQ765" s="2"/>
      <c r="DR765" s="2"/>
      <c r="DS765" s="2"/>
      <c r="DT765" s="2"/>
      <c r="DU765" s="2"/>
      <c r="DV765" s="2"/>
      <c r="DW765" s="2"/>
      <c r="DX765" s="2"/>
      <c r="DY765" s="2"/>
      <c r="DZ765" s="2"/>
      <c r="EA765" s="2"/>
      <c r="EB765" s="2"/>
      <c r="EC765" s="2"/>
      <c r="ED765" s="2"/>
      <c r="EE765" s="2"/>
      <c r="EF765" s="2"/>
      <c r="EG765" s="2"/>
      <c r="EH765" s="2"/>
      <c r="EI765" s="2"/>
      <c r="EJ765" s="2"/>
      <c r="EK765" s="2"/>
      <c r="EL765" s="2"/>
      <c r="EM765" s="2"/>
      <c r="EN765" s="2"/>
      <c r="EO765" s="2"/>
      <c r="EP765" s="2"/>
      <c r="EQ765" s="2"/>
      <c r="ER765" s="2"/>
      <c r="ES765" s="2"/>
      <c r="ET765" s="2"/>
      <c r="EU765" s="2"/>
      <c r="EV765" s="2"/>
      <c r="EW765" s="2"/>
      <c r="EX765" s="2"/>
    </row>
    <row r="766" spans="1:154" x14ac:dyDescent="0.15">
      <c r="A766" s="35">
        <f t="shared" si="239"/>
        <v>45311</v>
      </c>
      <c r="B766" s="125">
        <f t="shared" ca="1" si="235"/>
        <v>12795.961800000001</v>
      </c>
      <c r="C766" s="14">
        <f t="shared" si="246"/>
        <v>10000</v>
      </c>
      <c r="D766" s="13">
        <f>IF(A766&lt;$B$1,VLOOKUP(A766,[1]DI!$A$4:$B$15000,2,FALSE),0)</f>
        <v>0</v>
      </c>
      <c r="E766" s="14">
        <f t="shared" si="247"/>
        <v>1</v>
      </c>
      <c r="F766" s="14">
        <f>(TRUNC(PRODUCT($E$14:$E765),16))</f>
        <v>1.2795961750251099</v>
      </c>
      <c r="G766" s="14">
        <f t="shared" si="248"/>
        <v>1</v>
      </c>
      <c r="H766" s="14">
        <f t="shared" si="249"/>
        <v>1.27959618</v>
      </c>
      <c r="I766" s="13">
        <f t="shared" si="240"/>
        <v>0</v>
      </c>
      <c r="J766" s="29">
        <f t="shared" si="241"/>
        <v>44559</v>
      </c>
      <c r="K766" s="2">
        <f t="shared" si="242"/>
        <v>516</v>
      </c>
      <c r="L766" s="17">
        <f t="shared" si="243"/>
        <v>517</v>
      </c>
      <c r="M766" s="12">
        <f t="shared" si="236"/>
        <v>1</v>
      </c>
      <c r="N766" s="12">
        <f t="shared" si="237"/>
        <v>1.27959618</v>
      </c>
      <c r="O766" s="17">
        <f t="shared" si="234"/>
        <v>0</v>
      </c>
      <c r="P766" s="14">
        <f t="shared" si="252"/>
        <v>2795.9618</v>
      </c>
      <c r="Q766" s="14">
        <v>0</v>
      </c>
      <c r="R766" s="14">
        <f t="shared" si="251"/>
        <v>0</v>
      </c>
      <c r="S766" s="20">
        <f t="shared" si="238"/>
        <v>0</v>
      </c>
      <c r="T766" s="14">
        <f t="shared" si="250"/>
        <v>0</v>
      </c>
      <c r="U766" s="4" t="str">
        <f t="shared" si="244"/>
        <v>A+J=</v>
      </c>
      <c r="V766" s="29">
        <f t="shared" si="245"/>
        <v>45747</v>
      </c>
      <c r="W766" s="3"/>
      <c r="X766" s="3"/>
      <c r="Z766" s="3"/>
      <c r="AA766" s="1"/>
      <c r="AB766" s="3"/>
      <c r="AC766" s="3"/>
      <c r="AD766" s="3"/>
      <c r="AE766" s="3"/>
      <c r="AF766" s="3"/>
      <c r="AG766" s="11"/>
      <c r="AH766" s="3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  <c r="CG766" s="2"/>
      <c r="CH766" s="2"/>
      <c r="CI766" s="2"/>
      <c r="CJ766" s="2"/>
      <c r="CK766" s="2"/>
      <c r="CL766" s="2"/>
      <c r="CM766" s="2"/>
      <c r="CN766" s="2"/>
      <c r="CO766" s="2"/>
      <c r="CP766" s="2"/>
      <c r="CQ766" s="2"/>
      <c r="CR766" s="2"/>
      <c r="CS766" s="2"/>
      <c r="CT766" s="2"/>
      <c r="CU766" s="2"/>
      <c r="CV766" s="2"/>
      <c r="CW766" s="2"/>
      <c r="CX766" s="2"/>
      <c r="CY766" s="2"/>
      <c r="CZ766" s="2"/>
      <c r="DA766" s="2"/>
      <c r="DB766" s="2"/>
      <c r="DC766" s="2"/>
      <c r="DD766" s="2"/>
      <c r="DE766" s="2"/>
      <c r="DF766" s="2"/>
      <c r="DG766" s="2"/>
      <c r="DH766" s="2"/>
      <c r="DI766" s="2"/>
      <c r="DJ766" s="2"/>
      <c r="DK766" s="2"/>
      <c r="DL766" s="2"/>
      <c r="DM766" s="2"/>
      <c r="DN766" s="2"/>
      <c r="DO766" s="2"/>
      <c r="DP766" s="2"/>
      <c r="DQ766" s="2"/>
      <c r="DR766" s="2"/>
      <c r="DS766" s="2"/>
      <c r="DT766" s="2"/>
      <c r="DU766" s="2"/>
      <c r="DV766" s="2"/>
      <c r="DW766" s="2"/>
      <c r="DX766" s="2"/>
      <c r="DY766" s="2"/>
      <c r="DZ766" s="2"/>
      <c r="EA766" s="2"/>
      <c r="EB766" s="2"/>
      <c r="EC766" s="2"/>
      <c r="ED766" s="2"/>
      <c r="EE766" s="2"/>
      <c r="EF766" s="2"/>
      <c r="EG766" s="2"/>
      <c r="EH766" s="2"/>
      <c r="EI766" s="2"/>
      <c r="EJ766" s="2"/>
      <c r="EK766" s="2"/>
      <c r="EL766" s="2"/>
      <c r="EM766" s="2"/>
      <c r="EN766" s="2"/>
      <c r="EO766" s="2"/>
      <c r="EP766" s="2"/>
      <c r="EQ766" s="2"/>
      <c r="ER766" s="2"/>
      <c r="ES766" s="2"/>
      <c r="ET766" s="2"/>
      <c r="EU766" s="2"/>
      <c r="EV766" s="2"/>
      <c r="EW766" s="2"/>
      <c r="EX766" s="2"/>
    </row>
    <row r="767" spans="1:154" x14ac:dyDescent="0.15">
      <c r="A767" s="35">
        <f t="shared" si="239"/>
        <v>45312</v>
      </c>
      <c r="B767" s="125">
        <f t="shared" ca="1" si="235"/>
        <v>12795.961800000001</v>
      </c>
      <c r="C767" s="14">
        <f t="shared" si="246"/>
        <v>10000</v>
      </c>
      <c r="D767" s="13">
        <f>IF(A767&lt;$B$1,VLOOKUP(A767,[1]DI!$A$4:$B$15000,2,FALSE),0)</f>
        <v>0</v>
      </c>
      <c r="E767" s="14">
        <f t="shared" si="247"/>
        <v>1</v>
      </c>
      <c r="F767" s="14">
        <f>(TRUNC(PRODUCT($E$14:$E766),16))</f>
        <v>1.2795961750251099</v>
      </c>
      <c r="G767" s="14">
        <f t="shared" si="248"/>
        <v>1</v>
      </c>
      <c r="H767" s="14">
        <f t="shared" si="249"/>
        <v>1.27959618</v>
      </c>
      <c r="I767" s="13">
        <f t="shared" si="240"/>
        <v>0</v>
      </c>
      <c r="J767" s="29">
        <f t="shared" si="241"/>
        <v>44559</v>
      </c>
      <c r="K767" s="2">
        <f t="shared" si="242"/>
        <v>516</v>
      </c>
      <c r="L767" s="17">
        <f t="shared" si="243"/>
        <v>517</v>
      </c>
      <c r="M767" s="12">
        <f t="shared" si="236"/>
        <v>1</v>
      </c>
      <c r="N767" s="12">
        <f t="shared" si="237"/>
        <v>1.27959618</v>
      </c>
      <c r="O767" s="17">
        <f t="shared" si="234"/>
        <v>0</v>
      </c>
      <c r="P767" s="14">
        <f t="shared" si="252"/>
        <v>2795.9618</v>
      </c>
      <c r="Q767" s="14">
        <v>0</v>
      </c>
      <c r="R767" s="14">
        <f t="shared" si="251"/>
        <v>0</v>
      </c>
      <c r="S767" s="20">
        <f t="shared" si="238"/>
        <v>0</v>
      </c>
      <c r="T767" s="14">
        <f t="shared" si="250"/>
        <v>0</v>
      </c>
      <c r="U767" s="4" t="str">
        <f t="shared" si="244"/>
        <v>A+J=</v>
      </c>
      <c r="V767" s="29">
        <f t="shared" si="245"/>
        <v>45747</v>
      </c>
      <c r="W767" s="3"/>
      <c r="X767" s="3"/>
      <c r="Z767" s="3"/>
      <c r="AA767" s="1"/>
      <c r="AB767" s="3"/>
      <c r="AC767" s="3"/>
      <c r="AD767" s="3"/>
      <c r="AE767" s="3"/>
      <c r="AF767" s="3"/>
      <c r="AG767" s="11"/>
      <c r="AH767" s="3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  <c r="CG767" s="2"/>
      <c r="CH767" s="2"/>
      <c r="CI767" s="2"/>
      <c r="CJ767" s="2"/>
      <c r="CK767" s="2"/>
      <c r="CL767" s="2"/>
      <c r="CM767" s="2"/>
      <c r="CN767" s="2"/>
      <c r="CO767" s="2"/>
      <c r="CP767" s="2"/>
      <c r="CQ767" s="2"/>
      <c r="CR767" s="2"/>
      <c r="CS767" s="2"/>
      <c r="CT767" s="2"/>
      <c r="CU767" s="2"/>
      <c r="CV767" s="2"/>
      <c r="CW767" s="2"/>
      <c r="CX767" s="2"/>
      <c r="CY767" s="2"/>
      <c r="CZ767" s="2"/>
      <c r="DA767" s="2"/>
      <c r="DB767" s="2"/>
      <c r="DC767" s="2"/>
      <c r="DD767" s="2"/>
      <c r="DE767" s="2"/>
      <c r="DF767" s="2"/>
      <c r="DG767" s="2"/>
      <c r="DH767" s="2"/>
      <c r="DI767" s="2"/>
      <c r="DJ767" s="2"/>
      <c r="DK767" s="2"/>
      <c r="DL767" s="2"/>
      <c r="DM767" s="2"/>
      <c r="DN767" s="2"/>
      <c r="DO767" s="2"/>
      <c r="DP767" s="2"/>
      <c r="DQ767" s="2"/>
      <c r="DR767" s="2"/>
      <c r="DS767" s="2"/>
      <c r="DT767" s="2"/>
      <c r="DU767" s="2"/>
      <c r="DV767" s="2"/>
      <c r="DW767" s="2"/>
      <c r="DX767" s="2"/>
      <c r="DY767" s="2"/>
      <c r="DZ767" s="2"/>
      <c r="EA767" s="2"/>
      <c r="EB767" s="2"/>
      <c r="EC767" s="2"/>
      <c r="ED767" s="2"/>
      <c r="EE767" s="2"/>
      <c r="EF767" s="2"/>
      <c r="EG767" s="2"/>
      <c r="EH767" s="2"/>
      <c r="EI767" s="2"/>
      <c r="EJ767" s="2"/>
      <c r="EK767" s="2"/>
      <c r="EL767" s="2"/>
      <c r="EM767" s="2"/>
      <c r="EN767" s="2"/>
      <c r="EO767" s="2"/>
      <c r="EP767" s="2"/>
      <c r="EQ767" s="2"/>
      <c r="ER767" s="2"/>
      <c r="ES767" s="2"/>
      <c r="ET767" s="2"/>
      <c r="EU767" s="2"/>
      <c r="EV767" s="2"/>
      <c r="EW767" s="2"/>
      <c r="EX767" s="2"/>
    </row>
    <row r="768" spans="1:154" x14ac:dyDescent="0.15">
      <c r="A768" s="35">
        <f t="shared" si="239"/>
        <v>45313</v>
      </c>
      <c r="B768" s="125">
        <f t="shared" ca="1" si="235"/>
        <v>12795.961800000001</v>
      </c>
      <c r="C768" s="14">
        <f t="shared" si="246"/>
        <v>10000</v>
      </c>
      <c r="D768" s="13">
        <f>IF(A768&lt;$B$1,VLOOKUP(A768,[1]DI!$A$4:$B$15000,2,FALSE),0)</f>
        <v>0.11650000000000001</v>
      </c>
      <c r="E768" s="14">
        <f t="shared" si="247"/>
        <v>1.0004373900000001</v>
      </c>
      <c r="F768" s="14">
        <f>(TRUNC(PRODUCT($E$14:$E767),16))</f>
        <v>1.2795961750251099</v>
      </c>
      <c r="G768" s="14">
        <f t="shared" si="248"/>
        <v>1</v>
      </c>
      <c r="H768" s="14">
        <f t="shared" si="249"/>
        <v>1.27959618</v>
      </c>
      <c r="I768" s="13">
        <f t="shared" si="240"/>
        <v>0</v>
      </c>
      <c r="J768" s="29">
        <f t="shared" si="241"/>
        <v>44559</v>
      </c>
      <c r="K768" s="2">
        <f t="shared" si="242"/>
        <v>517</v>
      </c>
      <c r="L768" s="17">
        <f t="shared" si="243"/>
        <v>517</v>
      </c>
      <c r="M768" s="12">
        <f t="shared" si="236"/>
        <v>1</v>
      </c>
      <c r="N768" s="12">
        <f t="shared" si="237"/>
        <v>1.27959618</v>
      </c>
      <c r="O768" s="17">
        <f t="shared" si="234"/>
        <v>0</v>
      </c>
      <c r="P768" s="14">
        <f t="shared" si="252"/>
        <v>2795.9618</v>
      </c>
      <c r="Q768" s="14">
        <v>0</v>
      </c>
      <c r="R768" s="14">
        <f t="shared" si="251"/>
        <v>0</v>
      </c>
      <c r="S768" s="20">
        <f t="shared" si="238"/>
        <v>0</v>
      </c>
      <c r="T768" s="14">
        <f t="shared" si="250"/>
        <v>0</v>
      </c>
      <c r="U768" s="4" t="str">
        <f t="shared" si="244"/>
        <v>A+J=</v>
      </c>
      <c r="V768" s="29">
        <f t="shared" si="245"/>
        <v>45747</v>
      </c>
      <c r="W768" s="3"/>
      <c r="X768" s="3"/>
      <c r="Z768" s="3"/>
      <c r="AA768" s="1"/>
      <c r="AB768" s="3"/>
      <c r="AC768" s="3"/>
      <c r="AD768" s="3"/>
      <c r="AE768" s="3"/>
      <c r="AF768" s="3"/>
      <c r="AG768" s="11"/>
      <c r="AH768" s="3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  <c r="CG768" s="2"/>
      <c r="CH768" s="2"/>
      <c r="CI768" s="2"/>
      <c r="CJ768" s="2"/>
      <c r="CK768" s="2"/>
      <c r="CL768" s="2"/>
      <c r="CM768" s="2"/>
      <c r="CN768" s="2"/>
      <c r="CO768" s="2"/>
      <c r="CP768" s="2"/>
      <c r="CQ768" s="2"/>
      <c r="CR768" s="2"/>
      <c r="CS768" s="2"/>
      <c r="CT768" s="2"/>
      <c r="CU768" s="2"/>
      <c r="CV768" s="2"/>
      <c r="CW768" s="2"/>
      <c r="CX768" s="2"/>
      <c r="CY768" s="2"/>
      <c r="CZ768" s="2"/>
      <c r="DA768" s="2"/>
      <c r="DB768" s="2"/>
      <c r="DC768" s="2"/>
      <c r="DD768" s="2"/>
      <c r="DE768" s="2"/>
      <c r="DF768" s="2"/>
      <c r="DG768" s="2"/>
      <c r="DH768" s="2"/>
      <c r="DI768" s="2"/>
      <c r="DJ768" s="2"/>
      <c r="DK768" s="2"/>
      <c r="DL768" s="2"/>
      <c r="DM768" s="2"/>
      <c r="DN768" s="2"/>
      <c r="DO768" s="2"/>
      <c r="DP768" s="2"/>
      <c r="DQ768" s="2"/>
      <c r="DR768" s="2"/>
      <c r="DS768" s="2"/>
      <c r="DT768" s="2"/>
      <c r="DU768" s="2"/>
      <c r="DV768" s="2"/>
      <c r="DW768" s="2"/>
      <c r="DX768" s="2"/>
      <c r="DY768" s="2"/>
      <c r="DZ768" s="2"/>
      <c r="EA768" s="2"/>
      <c r="EB768" s="2"/>
      <c r="EC768" s="2"/>
      <c r="ED768" s="2"/>
      <c r="EE768" s="2"/>
      <c r="EF768" s="2"/>
      <c r="EG768" s="2"/>
      <c r="EH768" s="2"/>
      <c r="EI768" s="2"/>
      <c r="EJ768" s="2"/>
      <c r="EK768" s="2"/>
      <c r="EL768" s="2"/>
      <c r="EM768" s="2"/>
      <c r="EN768" s="2"/>
      <c r="EO768" s="2"/>
      <c r="EP768" s="2"/>
      <c r="EQ768" s="2"/>
      <c r="ER768" s="2"/>
      <c r="ES768" s="2"/>
      <c r="ET768" s="2"/>
      <c r="EU768" s="2"/>
      <c r="EV768" s="2"/>
      <c r="EW768" s="2"/>
      <c r="EX768" s="2"/>
    </row>
    <row r="769" spans="1:154" x14ac:dyDescent="0.15">
      <c r="A769" s="35">
        <f t="shared" si="239"/>
        <v>45314</v>
      </c>
      <c r="B769" s="125">
        <f t="shared" ca="1" si="235"/>
        <v>12801.5586</v>
      </c>
      <c r="C769" s="14">
        <f t="shared" si="246"/>
        <v>10000</v>
      </c>
      <c r="D769" s="13">
        <f>IF(A769&lt;$B$1,VLOOKUP(A769,[1]DI!$A$4:$B$15000,2,FALSE),0)</f>
        <v>0.11650000000000001</v>
      </c>
      <c r="E769" s="14">
        <f t="shared" si="247"/>
        <v>1.0004373900000001</v>
      </c>
      <c r="F769" s="14">
        <f>(TRUNC(PRODUCT($E$14:$E768),16))</f>
        <v>1.2801558575961101</v>
      </c>
      <c r="G769" s="14">
        <f t="shared" si="248"/>
        <v>1</v>
      </c>
      <c r="H769" s="14">
        <f t="shared" si="249"/>
        <v>1.28015586</v>
      </c>
      <c r="I769" s="13">
        <f t="shared" si="240"/>
        <v>0</v>
      </c>
      <c r="J769" s="29">
        <f t="shared" si="241"/>
        <v>44559</v>
      </c>
      <c r="K769" s="2">
        <f t="shared" si="242"/>
        <v>518</v>
      </c>
      <c r="L769" s="17">
        <f t="shared" si="243"/>
        <v>518</v>
      </c>
      <c r="M769" s="12">
        <f t="shared" si="236"/>
        <v>1</v>
      </c>
      <c r="N769" s="12">
        <f t="shared" si="237"/>
        <v>1.28015586</v>
      </c>
      <c r="O769" s="17">
        <f t="shared" si="234"/>
        <v>0</v>
      </c>
      <c r="P769" s="14">
        <f t="shared" si="252"/>
        <v>2801.5585999999998</v>
      </c>
      <c r="Q769" s="14">
        <v>0</v>
      </c>
      <c r="R769" s="14">
        <f t="shared" si="251"/>
        <v>0</v>
      </c>
      <c r="S769" s="20">
        <f t="shared" si="238"/>
        <v>0</v>
      </c>
      <c r="T769" s="14">
        <f t="shared" si="250"/>
        <v>0</v>
      </c>
      <c r="U769" s="4" t="str">
        <f t="shared" si="244"/>
        <v>A+J=</v>
      </c>
      <c r="V769" s="29">
        <f t="shared" si="245"/>
        <v>45747</v>
      </c>
      <c r="W769" s="3"/>
      <c r="X769" s="3"/>
      <c r="Z769" s="3"/>
      <c r="AA769" s="1"/>
      <c r="AB769" s="3"/>
      <c r="AC769" s="3"/>
      <c r="AD769" s="3"/>
      <c r="AE769" s="3"/>
      <c r="AF769" s="3"/>
      <c r="AG769" s="11"/>
      <c r="AH769" s="3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  <c r="CG769" s="2"/>
      <c r="CH769" s="2"/>
      <c r="CI769" s="2"/>
      <c r="CJ769" s="2"/>
      <c r="CK769" s="2"/>
      <c r="CL769" s="2"/>
      <c r="CM769" s="2"/>
      <c r="CN769" s="2"/>
      <c r="CO769" s="2"/>
      <c r="CP769" s="2"/>
      <c r="CQ769" s="2"/>
      <c r="CR769" s="2"/>
      <c r="CS769" s="2"/>
      <c r="CT769" s="2"/>
      <c r="CU769" s="2"/>
      <c r="CV769" s="2"/>
      <c r="CW769" s="2"/>
      <c r="CX769" s="2"/>
      <c r="CY769" s="2"/>
      <c r="CZ769" s="2"/>
      <c r="DA769" s="2"/>
      <c r="DB769" s="2"/>
      <c r="DC769" s="2"/>
      <c r="DD769" s="2"/>
      <c r="DE769" s="2"/>
      <c r="DF769" s="2"/>
      <c r="DG769" s="2"/>
      <c r="DH769" s="2"/>
      <c r="DI769" s="2"/>
      <c r="DJ769" s="2"/>
      <c r="DK769" s="2"/>
      <c r="DL769" s="2"/>
      <c r="DM769" s="2"/>
      <c r="DN769" s="2"/>
      <c r="DO769" s="2"/>
      <c r="DP769" s="2"/>
      <c r="DQ769" s="2"/>
      <c r="DR769" s="2"/>
      <c r="DS769" s="2"/>
      <c r="DT769" s="2"/>
      <c r="DU769" s="2"/>
      <c r="DV769" s="2"/>
      <c r="DW769" s="2"/>
      <c r="DX769" s="2"/>
      <c r="DY769" s="2"/>
      <c r="DZ769" s="2"/>
      <c r="EA769" s="2"/>
      <c r="EB769" s="2"/>
      <c r="EC769" s="2"/>
      <c r="ED769" s="2"/>
      <c r="EE769" s="2"/>
      <c r="EF769" s="2"/>
      <c r="EG769" s="2"/>
      <c r="EH769" s="2"/>
      <c r="EI769" s="2"/>
      <c r="EJ769" s="2"/>
      <c r="EK769" s="2"/>
      <c r="EL769" s="2"/>
      <c r="EM769" s="2"/>
      <c r="EN769" s="2"/>
      <c r="EO769" s="2"/>
      <c r="EP769" s="2"/>
      <c r="EQ769" s="2"/>
      <c r="ER769" s="2"/>
      <c r="ES769" s="2"/>
      <c r="ET769" s="2"/>
      <c r="EU769" s="2"/>
      <c r="EV769" s="2"/>
      <c r="EW769" s="2"/>
      <c r="EX769" s="2"/>
    </row>
    <row r="770" spans="1:154" x14ac:dyDescent="0.15">
      <c r="A770" s="35">
        <f t="shared" si="239"/>
        <v>45315</v>
      </c>
      <c r="B770" s="125">
        <f t="shared" ca="1" si="235"/>
        <v>12807.157800000001</v>
      </c>
      <c r="C770" s="14">
        <f t="shared" si="246"/>
        <v>10000</v>
      </c>
      <c r="D770" s="13">
        <f>IF(A770&lt;$B$1,VLOOKUP(A770,[1]DI!$A$4:$B$15000,2,FALSE),0)</f>
        <v>0.11650000000000001</v>
      </c>
      <c r="E770" s="14">
        <f t="shared" si="247"/>
        <v>1.0004373900000001</v>
      </c>
      <c r="F770" s="14">
        <f>(TRUNC(PRODUCT($E$14:$E769),16))</f>
        <v>1.2807157849666599</v>
      </c>
      <c r="G770" s="14">
        <f t="shared" si="248"/>
        <v>1</v>
      </c>
      <c r="H770" s="14">
        <f t="shared" si="249"/>
        <v>1.28071578</v>
      </c>
      <c r="I770" s="13">
        <f t="shared" si="240"/>
        <v>0</v>
      </c>
      <c r="J770" s="29">
        <f t="shared" si="241"/>
        <v>44559</v>
      </c>
      <c r="K770" s="2">
        <f t="shared" si="242"/>
        <v>519</v>
      </c>
      <c r="L770" s="17">
        <f t="shared" si="243"/>
        <v>519</v>
      </c>
      <c r="M770" s="12">
        <f t="shared" si="236"/>
        <v>1</v>
      </c>
      <c r="N770" s="12">
        <f t="shared" si="237"/>
        <v>1.28071578</v>
      </c>
      <c r="O770" s="17">
        <f t="shared" si="234"/>
        <v>0</v>
      </c>
      <c r="P770" s="14">
        <f t="shared" si="252"/>
        <v>2807.1578</v>
      </c>
      <c r="Q770" s="14">
        <v>0</v>
      </c>
      <c r="R770" s="14">
        <f t="shared" si="251"/>
        <v>0</v>
      </c>
      <c r="S770" s="20">
        <f t="shared" si="238"/>
        <v>0</v>
      </c>
      <c r="T770" s="14">
        <f t="shared" si="250"/>
        <v>0</v>
      </c>
      <c r="U770" s="4" t="str">
        <f t="shared" si="244"/>
        <v>A+J=</v>
      </c>
      <c r="V770" s="29">
        <f t="shared" si="245"/>
        <v>45747</v>
      </c>
      <c r="W770" s="3"/>
      <c r="X770" s="3"/>
      <c r="Z770" s="3"/>
      <c r="AA770" s="1"/>
      <c r="AB770" s="3"/>
      <c r="AC770" s="3"/>
      <c r="AD770" s="3"/>
      <c r="AE770" s="3"/>
      <c r="AF770" s="3"/>
      <c r="AG770" s="11"/>
      <c r="AH770" s="3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  <c r="CG770" s="2"/>
      <c r="CH770" s="2"/>
      <c r="CI770" s="2"/>
      <c r="CJ770" s="2"/>
      <c r="CK770" s="2"/>
      <c r="CL770" s="2"/>
      <c r="CM770" s="2"/>
      <c r="CN770" s="2"/>
      <c r="CO770" s="2"/>
      <c r="CP770" s="2"/>
      <c r="CQ770" s="2"/>
      <c r="CR770" s="2"/>
      <c r="CS770" s="2"/>
      <c r="CT770" s="2"/>
      <c r="CU770" s="2"/>
      <c r="CV770" s="2"/>
      <c r="CW770" s="2"/>
      <c r="CX770" s="2"/>
      <c r="CY770" s="2"/>
      <c r="CZ770" s="2"/>
      <c r="DA770" s="2"/>
      <c r="DB770" s="2"/>
      <c r="DC770" s="2"/>
      <c r="DD770" s="2"/>
      <c r="DE770" s="2"/>
      <c r="DF770" s="2"/>
      <c r="DG770" s="2"/>
      <c r="DH770" s="2"/>
      <c r="DI770" s="2"/>
      <c r="DJ770" s="2"/>
      <c r="DK770" s="2"/>
      <c r="DL770" s="2"/>
      <c r="DM770" s="2"/>
      <c r="DN770" s="2"/>
      <c r="DO770" s="2"/>
      <c r="DP770" s="2"/>
      <c r="DQ770" s="2"/>
      <c r="DR770" s="2"/>
      <c r="DS770" s="2"/>
      <c r="DT770" s="2"/>
      <c r="DU770" s="2"/>
      <c r="DV770" s="2"/>
      <c r="DW770" s="2"/>
      <c r="DX770" s="2"/>
      <c r="DY770" s="2"/>
      <c r="DZ770" s="2"/>
      <c r="EA770" s="2"/>
      <c r="EB770" s="2"/>
      <c r="EC770" s="2"/>
      <c r="ED770" s="2"/>
      <c r="EE770" s="2"/>
      <c r="EF770" s="2"/>
      <c r="EG770" s="2"/>
      <c r="EH770" s="2"/>
      <c r="EI770" s="2"/>
      <c r="EJ770" s="2"/>
      <c r="EK770" s="2"/>
      <c r="EL770" s="2"/>
      <c r="EM770" s="2"/>
      <c r="EN770" s="2"/>
      <c r="EO770" s="2"/>
      <c r="EP770" s="2"/>
      <c r="EQ770" s="2"/>
      <c r="ER770" s="2"/>
      <c r="ES770" s="2"/>
      <c r="ET770" s="2"/>
      <c r="EU770" s="2"/>
      <c r="EV770" s="2"/>
      <c r="EW770" s="2"/>
      <c r="EX770" s="2"/>
    </row>
    <row r="771" spans="1:154" x14ac:dyDescent="0.15">
      <c r="A771" s="35">
        <f t="shared" si="239"/>
        <v>45316</v>
      </c>
      <c r="B771" s="125">
        <f t="shared" ca="1" si="235"/>
        <v>12812.759599999999</v>
      </c>
      <c r="C771" s="14">
        <f t="shared" si="246"/>
        <v>10000</v>
      </c>
      <c r="D771" s="13">
        <f>IF(A771&lt;$B$1,VLOOKUP(A771,[1]DI!$A$4:$B$15000,2,FALSE),0)</f>
        <v>0.11650000000000001</v>
      </c>
      <c r="E771" s="14">
        <f t="shared" si="247"/>
        <v>1.0004373900000001</v>
      </c>
      <c r="F771" s="14">
        <f>(TRUNC(PRODUCT($E$14:$E770),16))</f>
        <v>1.2812759572438499</v>
      </c>
      <c r="G771" s="14">
        <f t="shared" si="248"/>
        <v>1</v>
      </c>
      <c r="H771" s="14">
        <f t="shared" si="249"/>
        <v>1.2812759600000001</v>
      </c>
      <c r="I771" s="13">
        <f t="shared" si="240"/>
        <v>0</v>
      </c>
      <c r="J771" s="29">
        <f t="shared" si="241"/>
        <v>44559</v>
      </c>
      <c r="K771" s="2">
        <f t="shared" si="242"/>
        <v>520</v>
      </c>
      <c r="L771" s="17">
        <f t="shared" si="243"/>
        <v>520</v>
      </c>
      <c r="M771" s="12">
        <f t="shared" si="236"/>
        <v>1</v>
      </c>
      <c r="N771" s="12">
        <f t="shared" si="237"/>
        <v>1.2812759600000001</v>
      </c>
      <c r="O771" s="17">
        <f t="shared" si="234"/>
        <v>0</v>
      </c>
      <c r="P771" s="14">
        <f t="shared" si="252"/>
        <v>2812.7595999999999</v>
      </c>
      <c r="Q771" s="14">
        <v>0</v>
      </c>
      <c r="R771" s="14">
        <f t="shared" si="251"/>
        <v>0</v>
      </c>
      <c r="S771" s="20">
        <f t="shared" si="238"/>
        <v>0</v>
      </c>
      <c r="T771" s="14">
        <f t="shared" si="250"/>
        <v>0</v>
      </c>
      <c r="U771" s="4" t="str">
        <f t="shared" si="244"/>
        <v>A+J=</v>
      </c>
      <c r="V771" s="29">
        <f t="shared" si="245"/>
        <v>45747</v>
      </c>
      <c r="W771" s="3"/>
      <c r="X771" s="3"/>
      <c r="Z771" s="3"/>
      <c r="AA771" s="1"/>
      <c r="AB771" s="3"/>
      <c r="AC771" s="3"/>
      <c r="AD771" s="3"/>
      <c r="AE771" s="3"/>
      <c r="AF771" s="3"/>
      <c r="AG771" s="11"/>
      <c r="AH771" s="3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  <c r="CG771" s="2"/>
      <c r="CH771" s="2"/>
      <c r="CI771" s="2"/>
      <c r="CJ771" s="2"/>
      <c r="CK771" s="2"/>
      <c r="CL771" s="2"/>
      <c r="CM771" s="2"/>
      <c r="CN771" s="2"/>
      <c r="CO771" s="2"/>
      <c r="CP771" s="2"/>
      <c r="CQ771" s="2"/>
      <c r="CR771" s="2"/>
      <c r="CS771" s="2"/>
      <c r="CT771" s="2"/>
      <c r="CU771" s="2"/>
      <c r="CV771" s="2"/>
      <c r="CW771" s="2"/>
      <c r="CX771" s="2"/>
      <c r="CY771" s="2"/>
      <c r="CZ771" s="2"/>
      <c r="DA771" s="2"/>
      <c r="DB771" s="2"/>
      <c r="DC771" s="2"/>
      <c r="DD771" s="2"/>
      <c r="DE771" s="2"/>
      <c r="DF771" s="2"/>
      <c r="DG771" s="2"/>
      <c r="DH771" s="2"/>
      <c r="DI771" s="2"/>
      <c r="DJ771" s="2"/>
      <c r="DK771" s="2"/>
      <c r="DL771" s="2"/>
      <c r="DM771" s="2"/>
      <c r="DN771" s="2"/>
      <c r="DO771" s="2"/>
      <c r="DP771" s="2"/>
      <c r="DQ771" s="2"/>
      <c r="DR771" s="2"/>
      <c r="DS771" s="2"/>
      <c r="DT771" s="2"/>
      <c r="DU771" s="2"/>
      <c r="DV771" s="2"/>
      <c r="DW771" s="2"/>
      <c r="DX771" s="2"/>
      <c r="DY771" s="2"/>
      <c r="DZ771" s="2"/>
      <c r="EA771" s="2"/>
      <c r="EB771" s="2"/>
      <c r="EC771" s="2"/>
      <c r="ED771" s="2"/>
      <c r="EE771" s="2"/>
      <c r="EF771" s="2"/>
      <c r="EG771" s="2"/>
      <c r="EH771" s="2"/>
      <c r="EI771" s="2"/>
      <c r="EJ771" s="2"/>
      <c r="EK771" s="2"/>
      <c r="EL771" s="2"/>
      <c r="EM771" s="2"/>
      <c r="EN771" s="2"/>
      <c r="EO771" s="2"/>
      <c r="EP771" s="2"/>
      <c r="EQ771" s="2"/>
      <c r="ER771" s="2"/>
      <c r="ES771" s="2"/>
      <c r="ET771" s="2"/>
      <c r="EU771" s="2"/>
      <c r="EV771" s="2"/>
      <c r="EW771" s="2"/>
      <c r="EX771" s="2"/>
    </row>
    <row r="772" spans="1:154" x14ac:dyDescent="0.15">
      <c r="A772" s="35">
        <f t="shared" si="239"/>
        <v>45317</v>
      </c>
      <c r="B772" s="125">
        <f t="shared" ca="1" si="235"/>
        <v>12818.3637</v>
      </c>
      <c r="C772" s="14">
        <f t="shared" si="246"/>
        <v>10000</v>
      </c>
      <c r="D772" s="13">
        <f>IF(A772&lt;$B$1,VLOOKUP(A772,[1]DI!$A$4:$B$15000,2,FALSE),0)</f>
        <v>0.11650000000000001</v>
      </c>
      <c r="E772" s="14">
        <f t="shared" si="247"/>
        <v>1.0004373900000001</v>
      </c>
      <c r="F772" s="14">
        <f>(TRUNC(PRODUCT($E$14:$E771),16))</f>
        <v>1.28183637453479</v>
      </c>
      <c r="G772" s="14">
        <f t="shared" si="248"/>
        <v>1</v>
      </c>
      <c r="H772" s="14">
        <f t="shared" si="249"/>
        <v>1.2818363699999999</v>
      </c>
      <c r="I772" s="13">
        <f t="shared" si="240"/>
        <v>0</v>
      </c>
      <c r="J772" s="29">
        <f t="shared" si="241"/>
        <v>44559</v>
      </c>
      <c r="K772" s="2">
        <f t="shared" si="242"/>
        <v>521</v>
      </c>
      <c r="L772" s="17">
        <f t="shared" si="243"/>
        <v>521</v>
      </c>
      <c r="M772" s="12">
        <f t="shared" si="236"/>
        <v>1</v>
      </c>
      <c r="N772" s="12">
        <f t="shared" si="237"/>
        <v>1.2818363699999999</v>
      </c>
      <c r="O772" s="17">
        <f t="shared" ref="O772:O835" si="253">IF(VLOOKUP(A772,Y$14:AF$152,8)=VLOOKUP(A771,Y$14:AF$152,8),0,VLOOKUP(A772,Y$14:AF$152,8))</f>
        <v>0</v>
      </c>
      <c r="P772" s="14">
        <f t="shared" si="252"/>
        <v>2818.3636999999999</v>
      </c>
      <c r="Q772" s="14">
        <v>0</v>
      </c>
      <c r="R772" s="14">
        <f t="shared" si="251"/>
        <v>0</v>
      </c>
      <c r="S772" s="20">
        <f t="shared" si="238"/>
        <v>0</v>
      </c>
      <c r="T772" s="14">
        <f t="shared" si="250"/>
        <v>0</v>
      </c>
      <c r="U772" s="4" t="str">
        <f t="shared" si="244"/>
        <v>A+J=</v>
      </c>
      <c r="V772" s="29">
        <f t="shared" si="245"/>
        <v>45747</v>
      </c>
      <c r="W772" s="3"/>
      <c r="X772" s="3"/>
      <c r="Z772" s="3"/>
      <c r="AA772" s="1"/>
      <c r="AB772" s="3"/>
      <c r="AC772" s="3"/>
      <c r="AD772" s="3"/>
      <c r="AE772" s="3"/>
      <c r="AF772" s="3"/>
      <c r="AG772" s="11"/>
      <c r="AH772" s="3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  <c r="CG772" s="2"/>
      <c r="CH772" s="2"/>
      <c r="CI772" s="2"/>
      <c r="CJ772" s="2"/>
      <c r="CK772" s="2"/>
      <c r="CL772" s="2"/>
      <c r="CM772" s="2"/>
      <c r="CN772" s="2"/>
      <c r="CO772" s="2"/>
      <c r="CP772" s="2"/>
      <c r="CQ772" s="2"/>
      <c r="CR772" s="2"/>
      <c r="CS772" s="2"/>
      <c r="CT772" s="2"/>
      <c r="CU772" s="2"/>
      <c r="CV772" s="2"/>
      <c r="CW772" s="2"/>
      <c r="CX772" s="2"/>
      <c r="CY772" s="2"/>
      <c r="CZ772" s="2"/>
      <c r="DA772" s="2"/>
      <c r="DB772" s="2"/>
      <c r="DC772" s="2"/>
      <c r="DD772" s="2"/>
      <c r="DE772" s="2"/>
      <c r="DF772" s="2"/>
      <c r="DG772" s="2"/>
      <c r="DH772" s="2"/>
      <c r="DI772" s="2"/>
      <c r="DJ772" s="2"/>
      <c r="DK772" s="2"/>
      <c r="DL772" s="2"/>
      <c r="DM772" s="2"/>
      <c r="DN772" s="2"/>
      <c r="DO772" s="2"/>
      <c r="DP772" s="2"/>
      <c r="DQ772" s="2"/>
      <c r="DR772" s="2"/>
      <c r="DS772" s="2"/>
      <c r="DT772" s="2"/>
      <c r="DU772" s="2"/>
      <c r="DV772" s="2"/>
      <c r="DW772" s="2"/>
      <c r="DX772" s="2"/>
      <c r="DY772" s="2"/>
      <c r="DZ772" s="2"/>
      <c r="EA772" s="2"/>
      <c r="EB772" s="2"/>
      <c r="EC772" s="2"/>
      <c r="ED772" s="2"/>
      <c r="EE772" s="2"/>
      <c r="EF772" s="2"/>
      <c r="EG772" s="2"/>
      <c r="EH772" s="2"/>
      <c r="EI772" s="2"/>
      <c r="EJ772" s="2"/>
      <c r="EK772" s="2"/>
      <c r="EL772" s="2"/>
      <c r="EM772" s="2"/>
      <c r="EN772" s="2"/>
      <c r="EO772" s="2"/>
      <c r="EP772" s="2"/>
      <c r="EQ772" s="2"/>
      <c r="ER772" s="2"/>
      <c r="ES772" s="2"/>
      <c r="ET772" s="2"/>
      <c r="EU772" s="2"/>
      <c r="EV772" s="2"/>
      <c r="EW772" s="2"/>
      <c r="EX772" s="2"/>
    </row>
    <row r="773" spans="1:154" x14ac:dyDescent="0.15">
      <c r="A773" s="35">
        <f t="shared" si="239"/>
        <v>45318</v>
      </c>
      <c r="B773" s="125">
        <f t="shared" ca="1" si="235"/>
        <v>12823.9704</v>
      </c>
      <c r="C773" s="14">
        <f t="shared" si="246"/>
        <v>10000</v>
      </c>
      <c r="D773" s="13">
        <f>IF(A773&lt;$B$1,VLOOKUP(A773,[1]DI!$A$4:$B$15000,2,FALSE),0)</f>
        <v>0</v>
      </c>
      <c r="E773" s="14">
        <f t="shared" si="247"/>
        <v>1</v>
      </c>
      <c r="F773" s="14">
        <f>(TRUNC(PRODUCT($E$14:$E772),16))</f>
        <v>1.28239703694665</v>
      </c>
      <c r="G773" s="14">
        <f t="shared" si="248"/>
        <v>1</v>
      </c>
      <c r="H773" s="14">
        <f t="shared" si="249"/>
        <v>1.28239704</v>
      </c>
      <c r="I773" s="13">
        <f t="shared" si="240"/>
        <v>0</v>
      </c>
      <c r="J773" s="29">
        <f t="shared" si="241"/>
        <v>44559</v>
      </c>
      <c r="K773" s="2">
        <f t="shared" si="242"/>
        <v>521</v>
      </c>
      <c r="L773" s="17">
        <f t="shared" si="243"/>
        <v>522</v>
      </c>
      <c r="M773" s="12">
        <f t="shared" si="236"/>
        <v>1</v>
      </c>
      <c r="N773" s="12">
        <f t="shared" si="237"/>
        <v>1.28239704</v>
      </c>
      <c r="O773" s="17">
        <f t="shared" si="253"/>
        <v>0</v>
      </c>
      <c r="P773" s="14">
        <f t="shared" si="252"/>
        <v>2823.9704000000002</v>
      </c>
      <c r="Q773" s="14">
        <v>0</v>
      </c>
      <c r="R773" s="14">
        <f t="shared" si="251"/>
        <v>0</v>
      </c>
      <c r="S773" s="20">
        <f t="shared" si="238"/>
        <v>0</v>
      </c>
      <c r="T773" s="14">
        <f t="shared" si="250"/>
        <v>0</v>
      </c>
      <c r="U773" s="4" t="str">
        <f t="shared" si="244"/>
        <v>A+J=</v>
      </c>
      <c r="V773" s="29">
        <f t="shared" si="245"/>
        <v>45747</v>
      </c>
      <c r="W773" s="3"/>
      <c r="X773" s="3"/>
      <c r="Z773" s="3"/>
      <c r="AA773" s="1"/>
      <c r="AB773" s="3"/>
      <c r="AC773" s="3"/>
      <c r="AD773" s="3"/>
      <c r="AE773" s="3"/>
      <c r="AF773" s="3"/>
      <c r="AG773" s="11"/>
      <c r="AH773" s="3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  <c r="CG773" s="2"/>
      <c r="CH773" s="2"/>
      <c r="CI773" s="2"/>
      <c r="CJ773" s="2"/>
      <c r="CK773" s="2"/>
      <c r="CL773" s="2"/>
      <c r="CM773" s="2"/>
      <c r="CN773" s="2"/>
      <c r="CO773" s="2"/>
      <c r="CP773" s="2"/>
      <c r="CQ773" s="2"/>
      <c r="CR773" s="2"/>
      <c r="CS773" s="2"/>
      <c r="CT773" s="2"/>
      <c r="CU773" s="2"/>
      <c r="CV773" s="2"/>
      <c r="CW773" s="2"/>
      <c r="CX773" s="2"/>
      <c r="CY773" s="2"/>
      <c r="CZ773" s="2"/>
      <c r="DA773" s="2"/>
      <c r="DB773" s="2"/>
      <c r="DC773" s="2"/>
      <c r="DD773" s="2"/>
      <c r="DE773" s="2"/>
      <c r="DF773" s="2"/>
      <c r="DG773" s="2"/>
      <c r="DH773" s="2"/>
      <c r="DI773" s="2"/>
      <c r="DJ773" s="2"/>
      <c r="DK773" s="2"/>
      <c r="DL773" s="2"/>
      <c r="DM773" s="2"/>
      <c r="DN773" s="2"/>
      <c r="DO773" s="2"/>
      <c r="DP773" s="2"/>
      <c r="DQ773" s="2"/>
      <c r="DR773" s="2"/>
      <c r="DS773" s="2"/>
      <c r="DT773" s="2"/>
      <c r="DU773" s="2"/>
      <c r="DV773" s="2"/>
      <c r="DW773" s="2"/>
      <c r="DX773" s="2"/>
      <c r="DY773" s="2"/>
      <c r="DZ773" s="2"/>
      <c r="EA773" s="2"/>
      <c r="EB773" s="2"/>
      <c r="EC773" s="2"/>
      <c r="ED773" s="2"/>
      <c r="EE773" s="2"/>
      <c r="EF773" s="2"/>
      <c r="EG773" s="2"/>
      <c r="EH773" s="2"/>
      <c r="EI773" s="2"/>
      <c r="EJ773" s="2"/>
      <c r="EK773" s="2"/>
      <c r="EL773" s="2"/>
      <c r="EM773" s="2"/>
      <c r="EN773" s="2"/>
      <c r="EO773" s="2"/>
      <c r="EP773" s="2"/>
      <c r="EQ773" s="2"/>
      <c r="ER773" s="2"/>
      <c r="ES773" s="2"/>
      <c r="ET773" s="2"/>
      <c r="EU773" s="2"/>
      <c r="EV773" s="2"/>
      <c r="EW773" s="2"/>
      <c r="EX773" s="2"/>
    </row>
    <row r="774" spans="1:154" x14ac:dyDescent="0.15">
      <c r="A774" s="35">
        <f t="shared" si="239"/>
        <v>45319</v>
      </c>
      <c r="B774" s="125">
        <f t="shared" ca="1" si="235"/>
        <v>12823.9704</v>
      </c>
      <c r="C774" s="14">
        <f t="shared" si="246"/>
        <v>10000</v>
      </c>
      <c r="D774" s="13">
        <f>IF(A774&lt;$B$1,VLOOKUP(A774,[1]DI!$A$4:$B$15000,2,FALSE),0)</f>
        <v>0</v>
      </c>
      <c r="E774" s="14">
        <f t="shared" si="247"/>
        <v>1</v>
      </c>
      <c r="F774" s="14">
        <f>(TRUNC(PRODUCT($E$14:$E773),16))</f>
        <v>1.28239703694665</v>
      </c>
      <c r="G774" s="14">
        <f t="shared" si="248"/>
        <v>1</v>
      </c>
      <c r="H774" s="14">
        <f t="shared" si="249"/>
        <v>1.28239704</v>
      </c>
      <c r="I774" s="13">
        <f t="shared" si="240"/>
        <v>0</v>
      </c>
      <c r="J774" s="29">
        <f t="shared" si="241"/>
        <v>44559</v>
      </c>
      <c r="K774" s="2">
        <f t="shared" si="242"/>
        <v>521</v>
      </c>
      <c r="L774" s="17">
        <f t="shared" si="243"/>
        <v>522</v>
      </c>
      <c r="M774" s="12">
        <f t="shared" si="236"/>
        <v>1</v>
      </c>
      <c r="N774" s="12">
        <f t="shared" si="237"/>
        <v>1.28239704</v>
      </c>
      <c r="O774" s="17">
        <f t="shared" si="253"/>
        <v>0</v>
      </c>
      <c r="P774" s="14">
        <f t="shared" si="252"/>
        <v>2823.9704000000002</v>
      </c>
      <c r="Q774" s="14">
        <v>0</v>
      </c>
      <c r="R774" s="14">
        <f t="shared" si="251"/>
        <v>0</v>
      </c>
      <c r="S774" s="20">
        <f t="shared" si="238"/>
        <v>0</v>
      </c>
      <c r="T774" s="14">
        <f t="shared" si="250"/>
        <v>0</v>
      </c>
      <c r="U774" s="4" t="str">
        <f t="shared" si="244"/>
        <v>A+J=</v>
      </c>
      <c r="V774" s="29">
        <f t="shared" si="245"/>
        <v>45747</v>
      </c>
      <c r="W774" s="3"/>
      <c r="X774" s="3"/>
      <c r="Z774" s="3"/>
      <c r="AA774" s="1"/>
      <c r="AB774" s="3"/>
      <c r="AC774" s="3"/>
      <c r="AD774" s="3"/>
      <c r="AE774" s="3"/>
      <c r="AF774" s="3"/>
      <c r="AG774" s="11"/>
      <c r="AH774" s="3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  <c r="CG774" s="2"/>
      <c r="CH774" s="2"/>
      <c r="CI774" s="2"/>
      <c r="CJ774" s="2"/>
      <c r="CK774" s="2"/>
      <c r="CL774" s="2"/>
      <c r="CM774" s="2"/>
      <c r="CN774" s="2"/>
      <c r="CO774" s="2"/>
      <c r="CP774" s="2"/>
      <c r="CQ774" s="2"/>
      <c r="CR774" s="2"/>
      <c r="CS774" s="2"/>
      <c r="CT774" s="2"/>
      <c r="CU774" s="2"/>
      <c r="CV774" s="2"/>
      <c r="CW774" s="2"/>
      <c r="CX774" s="2"/>
      <c r="CY774" s="2"/>
      <c r="CZ774" s="2"/>
      <c r="DA774" s="2"/>
      <c r="DB774" s="2"/>
      <c r="DC774" s="2"/>
      <c r="DD774" s="2"/>
      <c r="DE774" s="2"/>
      <c r="DF774" s="2"/>
      <c r="DG774" s="2"/>
      <c r="DH774" s="2"/>
      <c r="DI774" s="2"/>
      <c r="DJ774" s="2"/>
      <c r="DK774" s="2"/>
      <c r="DL774" s="2"/>
      <c r="DM774" s="2"/>
      <c r="DN774" s="2"/>
      <c r="DO774" s="2"/>
      <c r="DP774" s="2"/>
      <c r="DQ774" s="2"/>
      <c r="DR774" s="2"/>
      <c r="DS774" s="2"/>
      <c r="DT774" s="2"/>
      <c r="DU774" s="2"/>
      <c r="DV774" s="2"/>
      <c r="DW774" s="2"/>
      <c r="DX774" s="2"/>
      <c r="DY774" s="2"/>
      <c r="DZ774" s="2"/>
      <c r="EA774" s="2"/>
      <c r="EB774" s="2"/>
      <c r="EC774" s="2"/>
      <c r="ED774" s="2"/>
      <c r="EE774" s="2"/>
      <c r="EF774" s="2"/>
      <c r="EG774" s="2"/>
      <c r="EH774" s="2"/>
      <c r="EI774" s="2"/>
      <c r="EJ774" s="2"/>
      <c r="EK774" s="2"/>
      <c r="EL774" s="2"/>
      <c r="EM774" s="2"/>
      <c r="EN774" s="2"/>
      <c r="EO774" s="2"/>
      <c r="EP774" s="2"/>
      <c r="EQ774" s="2"/>
      <c r="ER774" s="2"/>
      <c r="ES774" s="2"/>
      <c r="ET774" s="2"/>
      <c r="EU774" s="2"/>
      <c r="EV774" s="2"/>
      <c r="EW774" s="2"/>
      <c r="EX774" s="2"/>
    </row>
    <row r="775" spans="1:154" x14ac:dyDescent="0.15">
      <c r="A775" s="35">
        <f t="shared" si="239"/>
        <v>45320</v>
      </c>
      <c r="B775" s="125">
        <f t="shared" ca="1" si="235"/>
        <v>12823.9704</v>
      </c>
      <c r="C775" s="14">
        <f t="shared" si="246"/>
        <v>10000</v>
      </c>
      <c r="D775" s="13">
        <f>IF(A775&lt;$B$1,VLOOKUP(A775,[1]DI!$A$4:$B$15000,2,FALSE),0)</f>
        <v>0.11650000000000001</v>
      </c>
      <c r="E775" s="14">
        <f t="shared" si="247"/>
        <v>1.0004373900000001</v>
      </c>
      <c r="F775" s="14">
        <f>(TRUNC(PRODUCT($E$14:$E774),16))</f>
        <v>1.28239703694665</v>
      </c>
      <c r="G775" s="14">
        <f t="shared" si="248"/>
        <v>1</v>
      </c>
      <c r="H775" s="14">
        <f t="shared" si="249"/>
        <v>1.28239704</v>
      </c>
      <c r="I775" s="13">
        <f t="shared" si="240"/>
        <v>0</v>
      </c>
      <c r="J775" s="29">
        <f t="shared" si="241"/>
        <v>44559</v>
      </c>
      <c r="K775" s="2">
        <f t="shared" si="242"/>
        <v>522</v>
      </c>
      <c r="L775" s="17">
        <f t="shared" si="243"/>
        <v>522</v>
      </c>
      <c r="M775" s="12">
        <f t="shared" si="236"/>
        <v>1</v>
      </c>
      <c r="N775" s="12">
        <f t="shared" si="237"/>
        <v>1.28239704</v>
      </c>
      <c r="O775" s="17">
        <f t="shared" si="253"/>
        <v>0</v>
      </c>
      <c r="P775" s="14">
        <f t="shared" si="252"/>
        <v>2823.9704000000002</v>
      </c>
      <c r="Q775" s="14">
        <v>0</v>
      </c>
      <c r="R775" s="14">
        <f t="shared" si="251"/>
        <v>0</v>
      </c>
      <c r="S775" s="20">
        <f t="shared" si="238"/>
        <v>0</v>
      </c>
      <c r="T775" s="14">
        <f t="shared" si="250"/>
        <v>0</v>
      </c>
      <c r="U775" s="4" t="str">
        <f t="shared" si="244"/>
        <v>A+J=</v>
      </c>
      <c r="V775" s="29">
        <f t="shared" si="245"/>
        <v>45747</v>
      </c>
      <c r="W775" s="3"/>
      <c r="X775" s="3"/>
      <c r="Z775" s="3"/>
      <c r="AA775" s="1"/>
      <c r="AB775" s="3"/>
      <c r="AC775" s="3"/>
      <c r="AD775" s="3"/>
      <c r="AE775" s="3"/>
      <c r="AF775" s="3"/>
      <c r="AG775" s="11"/>
      <c r="AH775" s="3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  <c r="CG775" s="2"/>
      <c r="CH775" s="2"/>
      <c r="CI775" s="2"/>
      <c r="CJ775" s="2"/>
      <c r="CK775" s="2"/>
      <c r="CL775" s="2"/>
      <c r="CM775" s="2"/>
      <c r="CN775" s="2"/>
      <c r="CO775" s="2"/>
      <c r="CP775" s="2"/>
      <c r="CQ775" s="2"/>
      <c r="CR775" s="2"/>
      <c r="CS775" s="2"/>
      <c r="CT775" s="2"/>
      <c r="CU775" s="2"/>
      <c r="CV775" s="2"/>
      <c r="CW775" s="2"/>
      <c r="CX775" s="2"/>
      <c r="CY775" s="2"/>
      <c r="CZ775" s="2"/>
      <c r="DA775" s="2"/>
      <c r="DB775" s="2"/>
      <c r="DC775" s="2"/>
      <c r="DD775" s="2"/>
      <c r="DE775" s="2"/>
      <c r="DF775" s="2"/>
      <c r="DG775" s="2"/>
      <c r="DH775" s="2"/>
      <c r="DI775" s="2"/>
      <c r="DJ775" s="2"/>
      <c r="DK775" s="2"/>
      <c r="DL775" s="2"/>
      <c r="DM775" s="2"/>
      <c r="DN775" s="2"/>
      <c r="DO775" s="2"/>
      <c r="DP775" s="2"/>
      <c r="DQ775" s="2"/>
      <c r="DR775" s="2"/>
      <c r="DS775" s="2"/>
      <c r="DT775" s="2"/>
      <c r="DU775" s="2"/>
      <c r="DV775" s="2"/>
      <c r="DW775" s="2"/>
      <c r="DX775" s="2"/>
      <c r="DY775" s="2"/>
      <c r="DZ775" s="2"/>
      <c r="EA775" s="2"/>
      <c r="EB775" s="2"/>
      <c r="EC775" s="2"/>
      <c r="ED775" s="2"/>
      <c r="EE775" s="2"/>
      <c r="EF775" s="2"/>
      <c r="EG775" s="2"/>
      <c r="EH775" s="2"/>
      <c r="EI775" s="2"/>
      <c r="EJ775" s="2"/>
      <c r="EK775" s="2"/>
      <c r="EL775" s="2"/>
      <c r="EM775" s="2"/>
      <c r="EN775" s="2"/>
      <c r="EO775" s="2"/>
      <c r="EP775" s="2"/>
      <c r="EQ775" s="2"/>
      <c r="ER775" s="2"/>
      <c r="ES775" s="2"/>
      <c r="ET775" s="2"/>
      <c r="EU775" s="2"/>
      <c r="EV775" s="2"/>
      <c r="EW775" s="2"/>
      <c r="EX775" s="2"/>
    </row>
    <row r="776" spans="1:154" x14ac:dyDescent="0.15">
      <c r="A776" s="35">
        <f t="shared" si="239"/>
        <v>45321</v>
      </c>
      <c r="B776" s="125">
        <f t="shared" ca="1" si="235"/>
        <v>12829.579400000001</v>
      </c>
      <c r="C776" s="14">
        <f t="shared" si="246"/>
        <v>10000</v>
      </c>
      <c r="D776" s="13">
        <f>IF(A776&lt;$B$1,VLOOKUP(A776,[1]DI!$A$4:$B$15000,2,FALSE),0)</f>
        <v>0.11650000000000001</v>
      </c>
      <c r="E776" s="14">
        <f t="shared" si="247"/>
        <v>1.0004373900000001</v>
      </c>
      <c r="F776" s="14">
        <f>(TRUNC(PRODUCT($E$14:$E775),16))</f>
        <v>1.2829579445866399</v>
      </c>
      <c r="G776" s="14">
        <f t="shared" si="248"/>
        <v>1</v>
      </c>
      <c r="H776" s="14">
        <f t="shared" si="249"/>
        <v>1.28295794</v>
      </c>
      <c r="I776" s="13">
        <f t="shared" si="240"/>
        <v>0</v>
      </c>
      <c r="J776" s="29">
        <f t="shared" si="241"/>
        <v>44559</v>
      </c>
      <c r="K776" s="2">
        <f t="shared" si="242"/>
        <v>523</v>
      </c>
      <c r="L776" s="17">
        <f t="shared" si="243"/>
        <v>523</v>
      </c>
      <c r="M776" s="12">
        <f t="shared" si="236"/>
        <v>1</v>
      </c>
      <c r="N776" s="12">
        <f t="shared" si="237"/>
        <v>1.28295794</v>
      </c>
      <c r="O776" s="17">
        <f t="shared" si="253"/>
        <v>0</v>
      </c>
      <c r="P776" s="14">
        <f t="shared" si="252"/>
        <v>2829.5794000000001</v>
      </c>
      <c r="Q776" s="14">
        <v>0</v>
      </c>
      <c r="R776" s="14">
        <f t="shared" si="251"/>
        <v>0</v>
      </c>
      <c r="S776" s="20">
        <f t="shared" si="238"/>
        <v>0</v>
      </c>
      <c r="T776" s="14">
        <f t="shared" si="250"/>
        <v>0</v>
      </c>
      <c r="U776" s="4" t="str">
        <f t="shared" si="244"/>
        <v>A+J=</v>
      </c>
      <c r="V776" s="29">
        <f t="shared" si="245"/>
        <v>45747</v>
      </c>
      <c r="W776" s="3"/>
      <c r="X776" s="3"/>
      <c r="Z776" s="3"/>
      <c r="AA776" s="1"/>
      <c r="AB776" s="3"/>
      <c r="AC776" s="3"/>
      <c r="AD776" s="3"/>
      <c r="AE776" s="3"/>
      <c r="AF776" s="3"/>
      <c r="AG776" s="11"/>
      <c r="AH776" s="3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  <c r="CG776" s="2"/>
      <c r="CH776" s="2"/>
      <c r="CI776" s="2"/>
      <c r="CJ776" s="2"/>
      <c r="CK776" s="2"/>
      <c r="CL776" s="2"/>
      <c r="CM776" s="2"/>
      <c r="CN776" s="2"/>
      <c r="CO776" s="2"/>
      <c r="CP776" s="2"/>
      <c r="CQ776" s="2"/>
      <c r="CR776" s="2"/>
      <c r="CS776" s="2"/>
      <c r="CT776" s="2"/>
      <c r="CU776" s="2"/>
      <c r="CV776" s="2"/>
      <c r="CW776" s="2"/>
      <c r="CX776" s="2"/>
      <c r="CY776" s="2"/>
      <c r="CZ776" s="2"/>
      <c r="DA776" s="2"/>
      <c r="DB776" s="2"/>
      <c r="DC776" s="2"/>
      <c r="DD776" s="2"/>
      <c r="DE776" s="2"/>
      <c r="DF776" s="2"/>
      <c r="DG776" s="2"/>
      <c r="DH776" s="2"/>
      <c r="DI776" s="2"/>
      <c r="DJ776" s="2"/>
      <c r="DK776" s="2"/>
      <c r="DL776" s="2"/>
      <c r="DM776" s="2"/>
      <c r="DN776" s="2"/>
      <c r="DO776" s="2"/>
      <c r="DP776" s="2"/>
      <c r="DQ776" s="2"/>
      <c r="DR776" s="2"/>
      <c r="DS776" s="2"/>
      <c r="DT776" s="2"/>
      <c r="DU776" s="2"/>
      <c r="DV776" s="2"/>
      <c r="DW776" s="2"/>
      <c r="DX776" s="2"/>
      <c r="DY776" s="2"/>
      <c r="DZ776" s="2"/>
      <c r="EA776" s="2"/>
      <c r="EB776" s="2"/>
      <c r="EC776" s="2"/>
      <c r="ED776" s="2"/>
      <c r="EE776" s="2"/>
      <c r="EF776" s="2"/>
      <c r="EG776" s="2"/>
      <c r="EH776" s="2"/>
      <c r="EI776" s="2"/>
      <c r="EJ776" s="2"/>
      <c r="EK776" s="2"/>
      <c r="EL776" s="2"/>
      <c r="EM776" s="2"/>
      <c r="EN776" s="2"/>
      <c r="EO776" s="2"/>
      <c r="EP776" s="2"/>
      <c r="EQ776" s="2"/>
      <c r="ER776" s="2"/>
      <c r="ES776" s="2"/>
      <c r="ET776" s="2"/>
      <c r="EU776" s="2"/>
      <c r="EV776" s="2"/>
      <c r="EW776" s="2"/>
      <c r="EX776" s="2"/>
    </row>
    <row r="777" spans="1:154" x14ac:dyDescent="0.15">
      <c r="A777" s="35">
        <f t="shared" si="239"/>
        <v>45322</v>
      </c>
      <c r="B777" s="125">
        <f t="shared" ca="1" si="235"/>
        <v>12835.190999999999</v>
      </c>
      <c r="C777" s="14">
        <f t="shared" si="246"/>
        <v>10000</v>
      </c>
      <c r="D777" s="13">
        <f>IF(A777&lt;$B$1,VLOOKUP(A777,[1]DI!$A$4:$B$15000,2,FALSE),0)</f>
        <v>0.11650000000000001</v>
      </c>
      <c r="E777" s="14">
        <f t="shared" si="247"/>
        <v>1.0004373900000001</v>
      </c>
      <c r="F777" s="14">
        <f>(TRUNC(PRODUCT($E$14:$E776),16))</f>
        <v>1.2835190975620201</v>
      </c>
      <c r="G777" s="14">
        <f t="shared" si="248"/>
        <v>1</v>
      </c>
      <c r="H777" s="14">
        <f t="shared" si="249"/>
        <v>1.2835190999999999</v>
      </c>
      <c r="I777" s="13">
        <f t="shared" si="240"/>
        <v>0</v>
      </c>
      <c r="J777" s="29">
        <f t="shared" si="241"/>
        <v>44559</v>
      </c>
      <c r="K777" s="2">
        <f t="shared" si="242"/>
        <v>524</v>
      </c>
      <c r="L777" s="17">
        <f t="shared" si="243"/>
        <v>524</v>
      </c>
      <c r="M777" s="12">
        <f t="shared" si="236"/>
        <v>1</v>
      </c>
      <c r="N777" s="12">
        <f t="shared" si="237"/>
        <v>1.2835190999999999</v>
      </c>
      <c r="O777" s="17">
        <f t="shared" si="253"/>
        <v>0</v>
      </c>
      <c r="P777" s="14">
        <f t="shared" si="252"/>
        <v>2835.1909999999998</v>
      </c>
      <c r="Q777" s="14">
        <v>0</v>
      </c>
      <c r="R777" s="14">
        <f t="shared" si="251"/>
        <v>0</v>
      </c>
      <c r="S777" s="20">
        <f t="shared" si="238"/>
        <v>0</v>
      </c>
      <c r="T777" s="14">
        <f t="shared" si="250"/>
        <v>0</v>
      </c>
      <c r="U777" s="4" t="str">
        <f t="shared" si="244"/>
        <v>A+J=</v>
      </c>
      <c r="V777" s="29">
        <f t="shared" si="245"/>
        <v>45747</v>
      </c>
      <c r="W777" s="3"/>
      <c r="X777" s="3"/>
      <c r="Z777" s="3"/>
      <c r="AA777" s="1"/>
      <c r="AB777" s="3"/>
      <c r="AC777" s="3"/>
      <c r="AD777" s="3"/>
      <c r="AE777" s="3"/>
      <c r="AF777" s="3"/>
      <c r="AG777" s="11"/>
      <c r="AH777" s="3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  <c r="CG777" s="2"/>
      <c r="CH777" s="2"/>
      <c r="CI777" s="2"/>
      <c r="CJ777" s="2"/>
      <c r="CK777" s="2"/>
      <c r="CL777" s="2"/>
      <c r="CM777" s="2"/>
      <c r="CN777" s="2"/>
      <c r="CO777" s="2"/>
      <c r="CP777" s="2"/>
      <c r="CQ777" s="2"/>
      <c r="CR777" s="2"/>
      <c r="CS777" s="2"/>
      <c r="CT777" s="2"/>
      <c r="CU777" s="2"/>
      <c r="CV777" s="2"/>
      <c r="CW777" s="2"/>
      <c r="CX777" s="2"/>
      <c r="CY777" s="2"/>
      <c r="CZ777" s="2"/>
      <c r="DA777" s="2"/>
      <c r="DB777" s="2"/>
      <c r="DC777" s="2"/>
      <c r="DD777" s="2"/>
      <c r="DE777" s="2"/>
      <c r="DF777" s="2"/>
      <c r="DG777" s="2"/>
      <c r="DH777" s="2"/>
      <c r="DI777" s="2"/>
      <c r="DJ777" s="2"/>
      <c r="DK777" s="2"/>
      <c r="DL777" s="2"/>
      <c r="DM777" s="2"/>
      <c r="DN777" s="2"/>
      <c r="DO777" s="2"/>
      <c r="DP777" s="2"/>
      <c r="DQ777" s="2"/>
      <c r="DR777" s="2"/>
      <c r="DS777" s="2"/>
      <c r="DT777" s="2"/>
      <c r="DU777" s="2"/>
      <c r="DV777" s="2"/>
      <c r="DW777" s="2"/>
      <c r="DX777" s="2"/>
      <c r="DY777" s="2"/>
      <c r="DZ777" s="2"/>
      <c r="EA777" s="2"/>
      <c r="EB777" s="2"/>
      <c r="EC777" s="2"/>
      <c r="ED777" s="2"/>
      <c r="EE777" s="2"/>
      <c r="EF777" s="2"/>
      <c r="EG777" s="2"/>
      <c r="EH777" s="2"/>
      <c r="EI777" s="2"/>
      <c r="EJ777" s="2"/>
      <c r="EK777" s="2"/>
      <c r="EL777" s="2"/>
      <c r="EM777" s="2"/>
      <c r="EN777" s="2"/>
      <c r="EO777" s="2"/>
      <c r="EP777" s="2"/>
      <c r="EQ777" s="2"/>
      <c r="ER777" s="2"/>
      <c r="ES777" s="2"/>
      <c r="ET777" s="2"/>
      <c r="EU777" s="2"/>
      <c r="EV777" s="2"/>
      <c r="EW777" s="2"/>
      <c r="EX777" s="2"/>
    </row>
    <row r="778" spans="1:154" x14ac:dyDescent="0.15">
      <c r="A778" s="35">
        <f t="shared" si="239"/>
        <v>45323</v>
      </c>
      <c r="B778" s="125">
        <f t="shared" ca="1" si="235"/>
        <v>12840.805</v>
      </c>
      <c r="C778" s="14">
        <f t="shared" si="246"/>
        <v>10000</v>
      </c>
      <c r="D778" s="13">
        <f>IF(A778&lt;$B$1,VLOOKUP(A778,[1]DI!$A$4:$B$15000,2,FALSE),0)</f>
        <v>0.1115</v>
      </c>
      <c r="E778" s="14">
        <f t="shared" si="247"/>
        <v>1.00041957</v>
      </c>
      <c r="F778" s="14">
        <f>(TRUNC(PRODUCT($E$14:$E777),16))</f>
        <v>1.2840804959801</v>
      </c>
      <c r="G778" s="14">
        <f t="shared" si="248"/>
        <v>1</v>
      </c>
      <c r="H778" s="14">
        <f t="shared" si="249"/>
        <v>1.2840805</v>
      </c>
      <c r="I778" s="13">
        <f t="shared" si="240"/>
        <v>0</v>
      </c>
      <c r="J778" s="29">
        <f t="shared" si="241"/>
        <v>44559</v>
      </c>
      <c r="K778" s="2">
        <f t="shared" si="242"/>
        <v>525</v>
      </c>
      <c r="L778" s="17">
        <f t="shared" si="243"/>
        <v>525</v>
      </c>
      <c r="M778" s="12">
        <f t="shared" si="236"/>
        <v>1</v>
      </c>
      <c r="N778" s="12">
        <f t="shared" si="237"/>
        <v>1.2840805</v>
      </c>
      <c r="O778" s="17">
        <f t="shared" si="253"/>
        <v>0</v>
      </c>
      <c r="P778" s="14">
        <f t="shared" si="252"/>
        <v>2840.8049999999998</v>
      </c>
      <c r="Q778" s="14">
        <v>0</v>
      </c>
      <c r="R778" s="14">
        <f t="shared" si="251"/>
        <v>0</v>
      </c>
      <c r="S778" s="20">
        <f t="shared" si="238"/>
        <v>0</v>
      </c>
      <c r="T778" s="14">
        <f t="shared" si="250"/>
        <v>0</v>
      </c>
      <c r="U778" s="4" t="str">
        <f t="shared" si="244"/>
        <v>A+J=</v>
      </c>
      <c r="V778" s="29">
        <f t="shared" si="245"/>
        <v>45747</v>
      </c>
      <c r="W778" s="3"/>
      <c r="X778" s="3"/>
      <c r="Z778" s="3"/>
      <c r="AA778" s="1"/>
      <c r="AB778" s="3"/>
      <c r="AC778" s="3"/>
      <c r="AD778" s="3"/>
      <c r="AE778" s="3"/>
      <c r="AF778" s="3"/>
      <c r="AG778" s="11"/>
      <c r="AH778" s="3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  <c r="CG778" s="2"/>
      <c r="CH778" s="2"/>
      <c r="CI778" s="2"/>
      <c r="CJ778" s="2"/>
      <c r="CK778" s="2"/>
      <c r="CL778" s="2"/>
      <c r="CM778" s="2"/>
      <c r="CN778" s="2"/>
      <c r="CO778" s="2"/>
      <c r="CP778" s="2"/>
      <c r="CQ778" s="2"/>
      <c r="CR778" s="2"/>
      <c r="CS778" s="2"/>
      <c r="CT778" s="2"/>
      <c r="CU778" s="2"/>
      <c r="CV778" s="2"/>
      <c r="CW778" s="2"/>
      <c r="CX778" s="2"/>
      <c r="CY778" s="2"/>
      <c r="CZ778" s="2"/>
      <c r="DA778" s="2"/>
      <c r="DB778" s="2"/>
      <c r="DC778" s="2"/>
      <c r="DD778" s="2"/>
      <c r="DE778" s="2"/>
      <c r="DF778" s="2"/>
      <c r="DG778" s="2"/>
      <c r="DH778" s="2"/>
      <c r="DI778" s="2"/>
      <c r="DJ778" s="2"/>
      <c r="DK778" s="2"/>
      <c r="DL778" s="2"/>
      <c r="DM778" s="2"/>
      <c r="DN778" s="2"/>
      <c r="DO778" s="2"/>
      <c r="DP778" s="2"/>
      <c r="DQ778" s="2"/>
      <c r="DR778" s="2"/>
      <c r="DS778" s="2"/>
      <c r="DT778" s="2"/>
      <c r="DU778" s="2"/>
      <c r="DV778" s="2"/>
      <c r="DW778" s="2"/>
      <c r="DX778" s="2"/>
      <c r="DY778" s="2"/>
      <c r="DZ778" s="2"/>
      <c r="EA778" s="2"/>
      <c r="EB778" s="2"/>
      <c r="EC778" s="2"/>
      <c r="ED778" s="2"/>
      <c r="EE778" s="2"/>
      <c r="EF778" s="2"/>
      <c r="EG778" s="2"/>
      <c r="EH778" s="2"/>
      <c r="EI778" s="2"/>
      <c r="EJ778" s="2"/>
      <c r="EK778" s="2"/>
      <c r="EL778" s="2"/>
      <c r="EM778" s="2"/>
      <c r="EN778" s="2"/>
      <c r="EO778" s="2"/>
      <c r="EP778" s="2"/>
      <c r="EQ778" s="2"/>
      <c r="ER778" s="2"/>
      <c r="ES778" s="2"/>
      <c r="ET778" s="2"/>
      <c r="EU778" s="2"/>
      <c r="EV778" s="2"/>
      <c r="EW778" s="2"/>
      <c r="EX778" s="2"/>
    </row>
    <row r="779" spans="1:154" x14ac:dyDescent="0.15">
      <c r="A779" s="35">
        <f t="shared" si="239"/>
        <v>45324</v>
      </c>
      <c r="B779" s="125">
        <f t="shared" ca="1" si="235"/>
        <v>12846.1926</v>
      </c>
      <c r="C779" s="14">
        <f t="shared" si="246"/>
        <v>10000</v>
      </c>
      <c r="D779" s="13">
        <f>IF(A779&lt;$B$1,VLOOKUP(A779,[1]DI!$A$4:$B$15000,2,FALSE),0)</f>
        <v>0.1115</v>
      </c>
      <c r="E779" s="14">
        <f t="shared" si="247"/>
        <v>1.00041957</v>
      </c>
      <c r="F779" s="14">
        <f>(TRUNC(PRODUCT($E$14:$E778),16))</f>
        <v>1.2846192576338</v>
      </c>
      <c r="G779" s="14">
        <f t="shared" si="248"/>
        <v>1</v>
      </c>
      <c r="H779" s="14">
        <f t="shared" si="249"/>
        <v>1.2846192599999999</v>
      </c>
      <c r="I779" s="13">
        <f t="shared" si="240"/>
        <v>0</v>
      </c>
      <c r="J779" s="29">
        <f t="shared" si="241"/>
        <v>44559</v>
      </c>
      <c r="K779" s="2">
        <f t="shared" si="242"/>
        <v>526</v>
      </c>
      <c r="L779" s="17">
        <f t="shared" si="243"/>
        <v>526</v>
      </c>
      <c r="M779" s="12">
        <f t="shared" si="236"/>
        <v>1</v>
      </c>
      <c r="N779" s="12">
        <f t="shared" si="237"/>
        <v>1.2846192599999999</v>
      </c>
      <c r="O779" s="17">
        <f t="shared" si="253"/>
        <v>0</v>
      </c>
      <c r="P779" s="14">
        <f t="shared" si="252"/>
        <v>2846.1925999999999</v>
      </c>
      <c r="Q779" s="14">
        <v>0</v>
      </c>
      <c r="R779" s="14">
        <f t="shared" si="251"/>
        <v>0</v>
      </c>
      <c r="S779" s="20">
        <f t="shared" si="238"/>
        <v>0</v>
      </c>
      <c r="T779" s="14">
        <f t="shared" si="250"/>
        <v>0</v>
      </c>
      <c r="U779" s="4" t="str">
        <f t="shared" si="244"/>
        <v>A+J=</v>
      </c>
      <c r="V779" s="29">
        <f t="shared" si="245"/>
        <v>45747</v>
      </c>
      <c r="W779" s="3"/>
      <c r="X779" s="3"/>
      <c r="Z779" s="3"/>
      <c r="AA779" s="1"/>
      <c r="AB779" s="3"/>
      <c r="AC779" s="3"/>
      <c r="AD779" s="3"/>
      <c r="AE779" s="3"/>
      <c r="AF779" s="3"/>
      <c r="AG779" s="11"/>
      <c r="AH779" s="3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  <c r="CG779" s="2"/>
      <c r="CH779" s="2"/>
      <c r="CI779" s="2"/>
      <c r="CJ779" s="2"/>
      <c r="CK779" s="2"/>
      <c r="CL779" s="2"/>
      <c r="CM779" s="2"/>
      <c r="CN779" s="2"/>
      <c r="CO779" s="2"/>
      <c r="CP779" s="2"/>
      <c r="CQ779" s="2"/>
      <c r="CR779" s="2"/>
      <c r="CS779" s="2"/>
      <c r="CT779" s="2"/>
      <c r="CU779" s="2"/>
      <c r="CV779" s="2"/>
      <c r="CW779" s="2"/>
      <c r="CX779" s="2"/>
      <c r="CY779" s="2"/>
      <c r="CZ779" s="2"/>
      <c r="DA779" s="2"/>
      <c r="DB779" s="2"/>
      <c r="DC779" s="2"/>
      <c r="DD779" s="2"/>
      <c r="DE779" s="2"/>
      <c r="DF779" s="2"/>
      <c r="DG779" s="2"/>
      <c r="DH779" s="2"/>
      <c r="DI779" s="2"/>
      <c r="DJ779" s="2"/>
      <c r="DK779" s="2"/>
      <c r="DL779" s="2"/>
      <c r="DM779" s="2"/>
      <c r="DN779" s="2"/>
      <c r="DO779" s="2"/>
      <c r="DP779" s="2"/>
      <c r="DQ779" s="2"/>
      <c r="DR779" s="2"/>
      <c r="DS779" s="2"/>
      <c r="DT779" s="2"/>
      <c r="DU779" s="2"/>
      <c r="DV779" s="2"/>
      <c r="DW779" s="2"/>
      <c r="DX779" s="2"/>
      <c r="DY779" s="2"/>
      <c r="DZ779" s="2"/>
      <c r="EA779" s="2"/>
      <c r="EB779" s="2"/>
      <c r="EC779" s="2"/>
      <c r="ED779" s="2"/>
      <c r="EE779" s="2"/>
      <c r="EF779" s="2"/>
      <c r="EG779" s="2"/>
      <c r="EH779" s="2"/>
      <c r="EI779" s="2"/>
      <c r="EJ779" s="2"/>
      <c r="EK779" s="2"/>
      <c r="EL779" s="2"/>
      <c r="EM779" s="2"/>
      <c r="EN779" s="2"/>
      <c r="EO779" s="2"/>
      <c r="EP779" s="2"/>
      <c r="EQ779" s="2"/>
      <c r="ER779" s="2"/>
      <c r="ES779" s="2"/>
      <c r="ET779" s="2"/>
      <c r="EU779" s="2"/>
      <c r="EV779" s="2"/>
      <c r="EW779" s="2"/>
      <c r="EX779" s="2"/>
    </row>
    <row r="780" spans="1:154" x14ac:dyDescent="0.15">
      <c r="A780" s="35">
        <f t="shared" si="239"/>
        <v>45325</v>
      </c>
      <c r="B780" s="125">
        <f t="shared" ca="1" si="235"/>
        <v>12851.5825</v>
      </c>
      <c r="C780" s="14">
        <f t="shared" si="246"/>
        <v>10000</v>
      </c>
      <c r="D780" s="13">
        <f>IF(A780&lt;$B$1,VLOOKUP(A780,[1]DI!$A$4:$B$15000,2,FALSE),0)</f>
        <v>0</v>
      </c>
      <c r="E780" s="14">
        <f t="shared" si="247"/>
        <v>1</v>
      </c>
      <c r="F780" s="14">
        <f>(TRUNC(PRODUCT($E$14:$E779),16))</f>
        <v>1.28515824533573</v>
      </c>
      <c r="G780" s="14">
        <f t="shared" si="248"/>
        <v>1</v>
      </c>
      <c r="H780" s="14">
        <f t="shared" si="249"/>
        <v>1.2851582500000001</v>
      </c>
      <c r="I780" s="13">
        <f t="shared" si="240"/>
        <v>0</v>
      </c>
      <c r="J780" s="29">
        <f t="shared" si="241"/>
        <v>44559</v>
      </c>
      <c r="K780" s="2">
        <f t="shared" si="242"/>
        <v>526</v>
      </c>
      <c r="L780" s="17">
        <f t="shared" si="243"/>
        <v>527</v>
      </c>
      <c r="M780" s="12">
        <f t="shared" si="236"/>
        <v>1</v>
      </c>
      <c r="N780" s="12">
        <f t="shared" si="237"/>
        <v>1.2851582500000001</v>
      </c>
      <c r="O780" s="17">
        <f t="shared" si="253"/>
        <v>0</v>
      </c>
      <c r="P780" s="14">
        <f t="shared" si="252"/>
        <v>2851.5825</v>
      </c>
      <c r="Q780" s="14">
        <v>0</v>
      </c>
      <c r="R780" s="14">
        <f t="shared" si="251"/>
        <v>0</v>
      </c>
      <c r="S780" s="20">
        <f t="shared" si="238"/>
        <v>0</v>
      </c>
      <c r="T780" s="14">
        <f t="shared" si="250"/>
        <v>0</v>
      </c>
      <c r="U780" s="4" t="str">
        <f t="shared" si="244"/>
        <v>A+J=</v>
      </c>
      <c r="V780" s="29">
        <f t="shared" si="245"/>
        <v>45747</v>
      </c>
      <c r="W780" s="3"/>
      <c r="X780" s="3"/>
      <c r="Z780" s="3"/>
      <c r="AA780" s="1"/>
      <c r="AB780" s="3"/>
      <c r="AC780" s="3"/>
      <c r="AD780" s="3"/>
      <c r="AE780" s="3"/>
      <c r="AF780" s="3"/>
      <c r="AG780" s="11"/>
      <c r="AH780" s="3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  <c r="CG780" s="2"/>
      <c r="CH780" s="2"/>
      <c r="CI780" s="2"/>
      <c r="CJ780" s="2"/>
      <c r="CK780" s="2"/>
      <c r="CL780" s="2"/>
      <c r="CM780" s="2"/>
      <c r="CN780" s="2"/>
      <c r="CO780" s="2"/>
      <c r="CP780" s="2"/>
      <c r="CQ780" s="2"/>
      <c r="CR780" s="2"/>
      <c r="CS780" s="2"/>
      <c r="CT780" s="2"/>
      <c r="CU780" s="2"/>
      <c r="CV780" s="2"/>
      <c r="CW780" s="2"/>
      <c r="CX780" s="2"/>
      <c r="CY780" s="2"/>
      <c r="CZ780" s="2"/>
      <c r="DA780" s="2"/>
      <c r="DB780" s="2"/>
      <c r="DC780" s="2"/>
      <c r="DD780" s="2"/>
      <c r="DE780" s="2"/>
      <c r="DF780" s="2"/>
      <c r="DG780" s="2"/>
      <c r="DH780" s="2"/>
      <c r="DI780" s="2"/>
      <c r="DJ780" s="2"/>
      <c r="DK780" s="2"/>
      <c r="DL780" s="2"/>
      <c r="DM780" s="2"/>
      <c r="DN780" s="2"/>
      <c r="DO780" s="2"/>
      <c r="DP780" s="2"/>
      <c r="DQ780" s="2"/>
      <c r="DR780" s="2"/>
      <c r="DS780" s="2"/>
      <c r="DT780" s="2"/>
      <c r="DU780" s="2"/>
      <c r="DV780" s="2"/>
      <c r="DW780" s="2"/>
      <c r="DX780" s="2"/>
      <c r="DY780" s="2"/>
      <c r="DZ780" s="2"/>
      <c r="EA780" s="2"/>
      <c r="EB780" s="2"/>
      <c r="EC780" s="2"/>
      <c r="ED780" s="2"/>
      <c r="EE780" s="2"/>
      <c r="EF780" s="2"/>
      <c r="EG780" s="2"/>
      <c r="EH780" s="2"/>
      <c r="EI780" s="2"/>
      <c r="EJ780" s="2"/>
      <c r="EK780" s="2"/>
      <c r="EL780" s="2"/>
      <c r="EM780" s="2"/>
      <c r="EN780" s="2"/>
      <c r="EO780" s="2"/>
      <c r="EP780" s="2"/>
      <c r="EQ780" s="2"/>
      <c r="ER780" s="2"/>
      <c r="ES780" s="2"/>
      <c r="ET780" s="2"/>
      <c r="EU780" s="2"/>
      <c r="EV780" s="2"/>
      <c r="EW780" s="2"/>
      <c r="EX780" s="2"/>
    </row>
    <row r="781" spans="1:154" x14ac:dyDescent="0.15">
      <c r="A781" s="35">
        <f t="shared" si="239"/>
        <v>45326</v>
      </c>
      <c r="B781" s="125">
        <f t="shared" ca="1" si="235"/>
        <v>12851.5825</v>
      </c>
      <c r="C781" s="14">
        <f t="shared" si="246"/>
        <v>10000</v>
      </c>
      <c r="D781" s="13">
        <f>IF(A781&lt;$B$1,VLOOKUP(A781,[1]DI!$A$4:$B$15000,2,FALSE),0)</f>
        <v>0</v>
      </c>
      <c r="E781" s="14">
        <f t="shared" si="247"/>
        <v>1</v>
      </c>
      <c r="F781" s="14">
        <f>(TRUNC(PRODUCT($E$14:$E780),16))</f>
        <v>1.28515824533573</v>
      </c>
      <c r="G781" s="14">
        <f t="shared" si="248"/>
        <v>1</v>
      </c>
      <c r="H781" s="14">
        <f t="shared" si="249"/>
        <v>1.2851582500000001</v>
      </c>
      <c r="I781" s="13">
        <f t="shared" si="240"/>
        <v>0</v>
      </c>
      <c r="J781" s="29">
        <f t="shared" si="241"/>
        <v>44559</v>
      </c>
      <c r="K781" s="2">
        <f t="shared" si="242"/>
        <v>526</v>
      </c>
      <c r="L781" s="17">
        <f t="shared" si="243"/>
        <v>527</v>
      </c>
      <c r="M781" s="12">
        <f t="shared" si="236"/>
        <v>1</v>
      </c>
      <c r="N781" s="12">
        <f t="shared" si="237"/>
        <v>1.2851582500000001</v>
      </c>
      <c r="O781" s="17">
        <f t="shared" si="253"/>
        <v>0</v>
      </c>
      <c r="P781" s="14">
        <f t="shared" si="252"/>
        <v>2851.5825</v>
      </c>
      <c r="Q781" s="14">
        <v>0</v>
      </c>
      <c r="R781" s="14">
        <f t="shared" si="251"/>
        <v>0</v>
      </c>
      <c r="S781" s="20">
        <f t="shared" si="238"/>
        <v>0</v>
      </c>
      <c r="T781" s="14">
        <f t="shared" si="250"/>
        <v>0</v>
      </c>
      <c r="U781" s="4" t="str">
        <f t="shared" si="244"/>
        <v>A+J=</v>
      </c>
      <c r="V781" s="29">
        <f t="shared" si="245"/>
        <v>45747</v>
      </c>
      <c r="W781" s="3"/>
      <c r="X781" s="3"/>
      <c r="Z781" s="3"/>
      <c r="AA781" s="1"/>
      <c r="AB781" s="3"/>
      <c r="AC781" s="3"/>
      <c r="AD781" s="3"/>
      <c r="AE781" s="3"/>
      <c r="AF781" s="3"/>
      <c r="AG781" s="11"/>
      <c r="AH781" s="3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  <c r="CG781" s="2"/>
      <c r="CH781" s="2"/>
      <c r="CI781" s="2"/>
      <c r="CJ781" s="2"/>
      <c r="CK781" s="2"/>
      <c r="CL781" s="2"/>
      <c r="CM781" s="2"/>
      <c r="CN781" s="2"/>
      <c r="CO781" s="2"/>
      <c r="CP781" s="2"/>
      <c r="CQ781" s="2"/>
      <c r="CR781" s="2"/>
      <c r="CS781" s="2"/>
      <c r="CT781" s="2"/>
      <c r="CU781" s="2"/>
      <c r="CV781" s="2"/>
      <c r="CW781" s="2"/>
      <c r="CX781" s="2"/>
      <c r="CY781" s="2"/>
      <c r="CZ781" s="2"/>
      <c r="DA781" s="2"/>
      <c r="DB781" s="2"/>
      <c r="DC781" s="2"/>
      <c r="DD781" s="2"/>
      <c r="DE781" s="2"/>
      <c r="DF781" s="2"/>
      <c r="DG781" s="2"/>
      <c r="DH781" s="2"/>
      <c r="DI781" s="2"/>
      <c r="DJ781" s="2"/>
      <c r="DK781" s="2"/>
      <c r="DL781" s="2"/>
      <c r="DM781" s="2"/>
      <c r="DN781" s="2"/>
      <c r="DO781" s="2"/>
      <c r="DP781" s="2"/>
      <c r="DQ781" s="2"/>
      <c r="DR781" s="2"/>
      <c r="DS781" s="2"/>
      <c r="DT781" s="2"/>
      <c r="DU781" s="2"/>
      <c r="DV781" s="2"/>
      <c r="DW781" s="2"/>
      <c r="DX781" s="2"/>
      <c r="DY781" s="2"/>
      <c r="DZ781" s="2"/>
      <c r="EA781" s="2"/>
      <c r="EB781" s="2"/>
      <c r="EC781" s="2"/>
      <c r="ED781" s="2"/>
      <c r="EE781" s="2"/>
      <c r="EF781" s="2"/>
      <c r="EG781" s="2"/>
      <c r="EH781" s="2"/>
      <c r="EI781" s="2"/>
      <c r="EJ781" s="2"/>
      <c r="EK781" s="2"/>
      <c r="EL781" s="2"/>
      <c r="EM781" s="2"/>
      <c r="EN781" s="2"/>
      <c r="EO781" s="2"/>
      <c r="EP781" s="2"/>
      <c r="EQ781" s="2"/>
      <c r="ER781" s="2"/>
      <c r="ES781" s="2"/>
      <c r="ET781" s="2"/>
      <c r="EU781" s="2"/>
      <c r="EV781" s="2"/>
      <c r="EW781" s="2"/>
      <c r="EX781" s="2"/>
    </row>
    <row r="782" spans="1:154" x14ac:dyDescent="0.15">
      <c r="A782" s="35">
        <f t="shared" si="239"/>
        <v>45327</v>
      </c>
      <c r="B782" s="125">
        <f t="shared" ref="B782:B845" ca="1" si="254">IF(A782&lt;=TODAY(),C782+P782,IF(AND(A782&gt;TODAY(),A782&lt;=$B$1),IF(VLOOKUP(TODAY(),$A$12:$D$5002,4,FALSE)=0,"n.d",C782+P782),"n.d"))</f>
        <v>12851.5825</v>
      </c>
      <c r="C782" s="14">
        <f t="shared" si="246"/>
        <v>10000</v>
      </c>
      <c r="D782" s="13">
        <f>IF(A782&lt;$B$1,VLOOKUP(A782,[1]DI!$A$4:$B$15000,2,FALSE),0)</f>
        <v>0.1115</v>
      </c>
      <c r="E782" s="14">
        <f t="shared" si="247"/>
        <v>1.00041957</v>
      </c>
      <c r="F782" s="14">
        <f>(TRUNC(PRODUCT($E$14:$E781),16))</f>
        <v>1.28515824533573</v>
      </c>
      <c r="G782" s="14">
        <f t="shared" si="248"/>
        <v>1</v>
      </c>
      <c r="H782" s="14">
        <f t="shared" si="249"/>
        <v>1.2851582500000001</v>
      </c>
      <c r="I782" s="13">
        <f t="shared" si="240"/>
        <v>0</v>
      </c>
      <c r="J782" s="29">
        <f t="shared" si="241"/>
        <v>44559</v>
      </c>
      <c r="K782" s="2">
        <f t="shared" si="242"/>
        <v>527</v>
      </c>
      <c r="L782" s="17">
        <f t="shared" si="243"/>
        <v>527</v>
      </c>
      <c r="M782" s="12">
        <f t="shared" ref="M782:M845" si="255">ROUND((I782+1)^(L782/252),9)</f>
        <v>1</v>
      </c>
      <c r="N782" s="12">
        <f t="shared" ref="N782:N845" si="256">ROUND(H782*M782,9)</f>
        <v>1.2851582500000001</v>
      </c>
      <c r="O782" s="17">
        <f t="shared" si="253"/>
        <v>0</v>
      </c>
      <c r="P782" s="14">
        <f t="shared" si="252"/>
        <v>2851.5825</v>
      </c>
      <c r="Q782" s="14">
        <v>0</v>
      </c>
      <c r="R782" s="14">
        <f t="shared" si="251"/>
        <v>0</v>
      </c>
      <c r="S782" s="20">
        <f t="shared" ref="S782:S845" si="257">IF($O782&gt;0,VLOOKUP($O782,$X$14:$AD$152,7),0)</f>
        <v>0</v>
      </c>
      <c r="T782" s="14">
        <f t="shared" si="250"/>
        <v>0</v>
      </c>
      <c r="U782" s="4" t="str">
        <f t="shared" si="244"/>
        <v>A+J=</v>
      </c>
      <c r="V782" s="29">
        <f t="shared" si="245"/>
        <v>45747</v>
      </c>
      <c r="W782" s="3"/>
      <c r="X782" s="3"/>
      <c r="Z782" s="3"/>
      <c r="AA782" s="1"/>
      <c r="AB782" s="3"/>
      <c r="AC782" s="3"/>
      <c r="AD782" s="3"/>
      <c r="AE782" s="3"/>
      <c r="AF782" s="3"/>
      <c r="AG782" s="11"/>
      <c r="AH782" s="3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  <c r="CG782" s="2"/>
      <c r="CH782" s="2"/>
      <c r="CI782" s="2"/>
      <c r="CJ782" s="2"/>
      <c r="CK782" s="2"/>
      <c r="CL782" s="2"/>
      <c r="CM782" s="2"/>
      <c r="CN782" s="2"/>
      <c r="CO782" s="2"/>
      <c r="CP782" s="2"/>
      <c r="CQ782" s="2"/>
      <c r="CR782" s="2"/>
      <c r="CS782" s="2"/>
      <c r="CT782" s="2"/>
      <c r="CU782" s="2"/>
      <c r="CV782" s="2"/>
      <c r="CW782" s="2"/>
      <c r="CX782" s="2"/>
      <c r="CY782" s="2"/>
      <c r="CZ782" s="2"/>
      <c r="DA782" s="2"/>
      <c r="DB782" s="2"/>
      <c r="DC782" s="2"/>
      <c r="DD782" s="2"/>
      <c r="DE782" s="2"/>
      <c r="DF782" s="2"/>
      <c r="DG782" s="2"/>
      <c r="DH782" s="2"/>
      <c r="DI782" s="2"/>
      <c r="DJ782" s="2"/>
      <c r="DK782" s="2"/>
      <c r="DL782" s="2"/>
      <c r="DM782" s="2"/>
      <c r="DN782" s="2"/>
      <c r="DO782" s="2"/>
      <c r="DP782" s="2"/>
      <c r="DQ782" s="2"/>
      <c r="DR782" s="2"/>
      <c r="DS782" s="2"/>
      <c r="DT782" s="2"/>
      <c r="DU782" s="2"/>
      <c r="DV782" s="2"/>
      <c r="DW782" s="2"/>
      <c r="DX782" s="2"/>
      <c r="DY782" s="2"/>
      <c r="DZ782" s="2"/>
      <c r="EA782" s="2"/>
      <c r="EB782" s="2"/>
      <c r="EC782" s="2"/>
      <c r="ED782" s="2"/>
      <c r="EE782" s="2"/>
      <c r="EF782" s="2"/>
      <c r="EG782" s="2"/>
      <c r="EH782" s="2"/>
      <c r="EI782" s="2"/>
      <c r="EJ782" s="2"/>
      <c r="EK782" s="2"/>
      <c r="EL782" s="2"/>
      <c r="EM782" s="2"/>
      <c r="EN782" s="2"/>
      <c r="EO782" s="2"/>
      <c r="EP782" s="2"/>
      <c r="EQ782" s="2"/>
      <c r="ER782" s="2"/>
      <c r="ES782" s="2"/>
      <c r="ET782" s="2"/>
      <c r="EU782" s="2"/>
      <c r="EV782" s="2"/>
      <c r="EW782" s="2"/>
      <c r="EX782" s="2"/>
    </row>
    <row r="783" spans="1:154" x14ac:dyDescent="0.15">
      <c r="A783" s="35">
        <f t="shared" ref="A783:A846" si="258">(A782+1)</f>
        <v>45328</v>
      </c>
      <c r="B783" s="125">
        <f t="shared" ca="1" si="254"/>
        <v>12856.9746</v>
      </c>
      <c r="C783" s="14">
        <f t="shared" si="246"/>
        <v>10000</v>
      </c>
      <c r="D783" s="13">
        <f>IF(A783&lt;$B$1,VLOOKUP(A783,[1]DI!$A$4:$B$15000,2,FALSE),0)</f>
        <v>0.1115</v>
      </c>
      <c r="E783" s="14">
        <f t="shared" si="247"/>
        <v>1.00041957</v>
      </c>
      <c r="F783" s="14">
        <f>(TRUNC(PRODUCT($E$14:$E782),16))</f>
        <v>1.28569745918072</v>
      </c>
      <c r="G783" s="14">
        <f t="shared" si="248"/>
        <v>1</v>
      </c>
      <c r="H783" s="14">
        <f t="shared" si="249"/>
        <v>1.28569746</v>
      </c>
      <c r="I783" s="13">
        <f t="shared" ref="I783:I846" si="259">I782</f>
        <v>0</v>
      </c>
      <c r="J783" s="29">
        <f t="shared" ref="J783:J846" si="260">IF(O782&gt;0,VLOOKUP(O782,X$14:AH$152,2),J782)</f>
        <v>44559</v>
      </c>
      <c r="K783" s="2">
        <f t="shared" ref="K783:K846" si="261">IF(A783&gt;J783,IF(NETWORKDAYS(J783,A783,$X$162:$X$546)-1=0,1,NETWORKDAYS(J783,A783,$X$162:$X$546)-1),0)</f>
        <v>528</v>
      </c>
      <c r="L783" s="17">
        <f t="shared" ref="L783:L846" si="262">IF(AND(K783=1,K782=1),1,IF(K783&gt;0,IF(K783=K782,K783+1,K783),0))</f>
        <v>528</v>
      </c>
      <c r="M783" s="12">
        <f t="shared" si="255"/>
        <v>1</v>
      </c>
      <c r="N783" s="12">
        <f t="shared" si="256"/>
        <v>1.28569746</v>
      </c>
      <c r="O783" s="17">
        <f t="shared" si="253"/>
        <v>0</v>
      </c>
      <c r="P783" s="14">
        <f t="shared" si="252"/>
        <v>2856.9746</v>
      </c>
      <c r="Q783" s="14">
        <v>0</v>
      </c>
      <c r="R783" s="14">
        <f t="shared" si="251"/>
        <v>0</v>
      </c>
      <c r="S783" s="20">
        <f t="shared" si="257"/>
        <v>0</v>
      </c>
      <c r="T783" s="14">
        <f t="shared" si="250"/>
        <v>0</v>
      </c>
      <c r="U783" s="4" t="str">
        <f t="shared" ref="U783:U846" si="263">IF(O782&gt;0,VLOOKUP(O782,X$14:AH$152,10),U782)</f>
        <v>A+J=</v>
      </c>
      <c r="V783" s="29">
        <f t="shared" ref="V783:V846" si="264">IF(O782&gt;0,VLOOKUP(O782,X$14:AH$152,11),V782)</f>
        <v>45747</v>
      </c>
      <c r="W783" s="3"/>
      <c r="X783" s="3"/>
      <c r="Z783" s="3"/>
      <c r="AA783" s="1"/>
      <c r="AB783" s="3"/>
      <c r="AC783" s="3"/>
      <c r="AD783" s="3"/>
      <c r="AE783" s="3"/>
      <c r="AF783" s="3"/>
      <c r="AG783" s="11"/>
      <c r="AH783" s="3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  <c r="CG783" s="2"/>
      <c r="CH783" s="2"/>
      <c r="CI783" s="2"/>
      <c r="CJ783" s="2"/>
      <c r="CK783" s="2"/>
      <c r="CL783" s="2"/>
      <c r="CM783" s="2"/>
      <c r="CN783" s="2"/>
      <c r="CO783" s="2"/>
      <c r="CP783" s="2"/>
      <c r="CQ783" s="2"/>
      <c r="CR783" s="2"/>
      <c r="CS783" s="2"/>
      <c r="CT783" s="2"/>
      <c r="CU783" s="2"/>
      <c r="CV783" s="2"/>
      <c r="CW783" s="2"/>
      <c r="CX783" s="2"/>
      <c r="CY783" s="2"/>
      <c r="CZ783" s="2"/>
      <c r="DA783" s="2"/>
      <c r="DB783" s="2"/>
      <c r="DC783" s="2"/>
      <c r="DD783" s="2"/>
      <c r="DE783" s="2"/>
      <c r="DF783" s="2"/>
      <c r="DG783" s="2"/>
      <c r="DH783" s="2"/>
      <c r="DI783" s="2"/>
      <c r="DJ783" s="2"/>
      <c r="DK783" s="2"/>
      <c r="DL783" s="2"/>
      <c r="DM783" s="2"/>
      <c r="DN783" s="2"/>
      <c r="DO783" s="2"/>
      <c r="DP783" s="2"/>
      <c r="DQ783" s="2"/>
      <c r="DR783" s="2"/>
      <c r="DS783" s="2"/>
      <c r="DT783" s="2"/>
      <c r="DU783" s="2"/>
      <c r="DV783" s="2"/>
      <c r="DW783" s="2"/>
      <c r="DX783" s="2"/>
      <c r="DY783" s="2"/>
      <c r="DZ783" s="2"/>
      <c r="EA783" s="2"/>
      <c r="EB783" s="2"/>
      <c r="EC783" s="2"/>
      <c r="ED783" s="2"/>
      <c r="EE783" s="2"/>
      <c r="EF783" s="2"/>
      <c r="EG783" s="2"/>
      <c r="EH783" s="2"/>
      <c r="EI783" s="2"/>
      <c r="EJ783" s="2"/>
      <c r="EK783" s="2"/>
      <c r="EL783" s="2"/>
      <c r="EM783" s="2"/>
      <c r="EN783" s="2"/>
      <c r="EO783" s="2"/>
      <c r="EP783" s="2"/>
      <c r="EQ783" s="2"/>
      <c r="ER783" s="2"/>
      <c r="ES783" s="2"/>
      <c r="ET783" s="2"/>
      <c r="EU783" s="2"/>
      <c r="EV783" s="2"/>
      <c r="EW783" s="2"/>
      <c r="EX783" s="2"/>
    </row>
    <row r="784" spans="1:154" x14ac:dyDescent="0.15">
      <c r="A784" s="35">
        <f t="shared" si="258"/>
        <v>45329</v>
      </c>
      <c r="B784" s="125">
        <f t="shared" ca="1" si="254"/>
        <v>12862.369000000001</v>
      </c>
      <c r="C784" s="14">
        <f t="shared" ref="C784:C847" si="265">(C783-T783)</f>
        <v>10000</v>
      </c>
      <c r="D784" s="13">
        <f>IF(A784&lt;$B$1,VLOOKUP(A784,[1]DI!$A$4:$B$15000,2,FALSE),0)</f>
        <v>0.1115</v>
      </c>
      <c r="E784" s="14">
        <f t="shared" ref="E784:E847" si="266">ROUND(((1+D784)^(1/252)),8)</f>
        <v>1.00041957</v>
      </c>
      <c r="F784" s="14">
        <f>(TRUNC(PRODUCT($E$14:$E783),16))</f>
        <v>1.2862368992636699</v>
      </c>
      <c r="G784" s="14">
        <f t="shared" ref="G784:G847" si="267">IF(O783&gt;0,F783,G783)</f>
        <v>1</v>
      </c>
      <c r="H784" s="14">
        <f t="shared" ref="H784:H847" si="268">ROUND(F784/G784,8)</f>
        <v>1.2862369</v>
      </c>
      <c r="I784" s="13">
        <f t="shared" si="259"/>
        <v>0</v>
      </c>
      <c r="J784" s="29">
        <f t="shared" si="260"/>
        <v>44559</v>
      </c>
      <c r="K784" s="2">
        <f t="shared" si="261"/>
        <v>529</v>
      </c>
      <c r="L784" s="17">
        <f t="shared" si="262"/>
        <v>529</v>
      </c>
      <c r="M784" s="12">
        <f t="shared" si="255"/>
        <v>1</v>
      </c>
      <c r="N784" s="12">
        <f t="shared" si="256"/>
        <v>1.2862369</v>
      </c>
      <c r="O784" s="17">
        <f t="shared" si="253"/>
        <v>0</v>
      </c>
      <c r="P784" s="14">
        <f t="shared" si="252"/>
        <v>2862.3690000000001</v>
      </c>
      <c r="Q784" s="14">
        <v>0</v>
      </c>
      <c r="R784" s="14">
        <f t="shared" si="251"/>
        <v>0</v>
      </c>
      <c r="S784" s="20">
        <f t="shared" si="257"/>
        <v>0</v>
      </c>
      <c r="T784" s="14">
        <f t="shared" ref="T784:T847" si="269">IF(S784&gt;0,TRUNC(S784*C784,8),0)</f>
        <v>0</v>
      </c>
      <c r="U784" s="4" t="str">
        <f t="shared" si="263"/>
        <v>A+J=</v>
      </c>
      <c r="V784" s="29">
        <f t="shared" si="264"/>
        <v>45747</v>
      </c>
      <c r="W784" s="3"/>
      <c r="X784" s="3"/>
      <c r="Z784" s="3"/>
      <c r="AA784" s="1"/>
      <c r="AB784" s="3"/>
      <c r="AC784" s="3"/>
      <c r="AD784" s="3"/>
      <c r="AE784" s="3"/>
      <c r="AF784" s="3"/>
      <c r="AG784" s="11"/>
      <c r="AH784" s="3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  <c r="CG784" s="2"/>
      <c r="CH784" s="2"/>
      <c r="CI784" s="2"/>
      <c r="CJ784" s="2"/>
      <c r="CK784" s="2"/>
      <c r="CL784" s="2"/>
      <c r="CM784" s="2"/>
      <c r="CN784" s="2"/>
      <c r="CO784" s="2"/>
      <c r="CP784" s="2"/>
      <c r="CQ784" s="2"/>
      <c r="CR784" s="2"/>
      <c r="CS784" s="2"/>
      <c r="CT784" s="2"/>
      <c r="CU784" s="2"/>
      <c r="CV784" s="2"/>
      <c r="CW784" s="2"/>
      <c r="CX784" s="2"/>
      <c r="CY784" s="2"/>
      <c r="CZ784" s="2"/>
      <c r="DA784" s="2"/>
      <c r="DB784" s="2"/>
      <c r="DC784" s="2"/>
      <c r="DD784" s="2"/>
      <c r="DE784" s="2"/>
      <c r="DF784" s="2"/>
      <c r="DG784" s="2"/>
      <c r="DH784" s="2"/>
      <c r="DI784" s="2"/>
      <c r="DJ784" s="2"/>
      <c r="DK784" s="2"/>
      <c r="DL784" s="2"/>
      <c r="DM784" s="2"/>
      <c r="DN784" s="2"/>
      <c r="DO784" s="2"/>
      <c r="DP784" s="2"/>
      <c r="DQ784" s="2"/>
      <c r="DR784" s="2"/>
      <c r="DS784" s="2"/>
      <c r="DT784" s="2"/>
      <c r="DU784" s="2"/>
      <c r="DV784" s="2"/>
      <c r="DW784" s="2"/>
      <c r="DX784" s="2"/>
      <c r="DY784" s="2"/>
      <c r="DZ784" s="2"/>
      <c r="EA784" s="2"/>
      <c r="EB784" s="2"/>
      <c r="EC784" s="2"/>
      <c r="ED784" s="2"/>
      <c r="EE784" s="2"/>
      <c r="EF784" s="2"/>
      <c r="EG784" s="2"/>
      <c r="EH784" s="2"/>
      <c r="EI784" s="2"/>
      <c r="EJ784" s="2"/>
      <c r="EK784" s="2"/>
      <c r="EL784" s="2"/>
      <c r="EM784" s="2"/>
      <c r="EN784" s="2"/>
      <c r="EO784" s="2"/>
      <c r="EP784" s="2"/>
      <c r="EQ784" s="2"/>
      <c r="ER784" s="2"/>
      <c r="ES784" s="2"/>
      <c r="ET784" s="2"/>
      <c r="EU784" s="2"/>
      <c r="EV784" s="2"/>
      <c r="EW784" s="2"/>
      <c r="EX784" s="2"/>
    </row>
    <row r="785" spans="1:154" x14ac:dyDescent="0.15">
      <c r="A785" s="35">
        <f t="shared" si="258"/>
        <v>45330</v>
      </c>
      <c r="B785" s="125">
        <f t="shared" ca="1" si="254"/>
        <v>12867.7657</v>
      </c>
      <c r="C785" s="14">
        <f t="shared" si="265"/>
        <v>10000</v>
      </c>
      <c r="D785" s="13">
        <f>IF(A785&lt;$B$1,VLOOKUP(A785,[1]DI!$A$4:$B$15000,2,FALSE),0)</f>
        <v>0.1115</v>
      </c>
      <c r="E785" s="14">
        <f t="shared" si="266"/>
        <v>1.00041957</v>
      </c>
      <c r="F785" s="14">
        <f>(TRUNC(PRODUCT($E$14:$E784),16))</f>
        <v>1.2867765656794901</v>
      </c>
      <c r="G785" s="14">
        <f t="shared" si="267"/>
        <v>1</v>
      </c>
      <c r="H785" s="14">
        <f t="shared" si="268"/>
        <v>1.28677657</v>
      </c>
      <c r="I785" s="13">
        <f t="shared" si="259"/>
        <v>0</v>
      </c>
      <c r="J785" s="29">
        <f t="shared" si="260"/>
        <v>44559</v>
      </c>
      <c r="K785" s="2">
        <f t="shared" si="261"/>
        <v>530</v>
      </c>
      <c r="L785" s="17">
        <f t="shared" si="262"/>
        <v>530</v>
      </c>
      <c r="M785" s="12">
        <f t="shared" si="255"/>
        <v>1</v>
      </c>
      <c r="N785" s="12">
        <f t="shared" si="256"/>
        <v>1.28677657</v>
      </c>
      <c r="O785" s="17">
        <f t="shared" si="253"/>
        <v>0</v>
      </c>
      <c r="P785" s="14">
        <f t="shared" si="252"/>
        <v>2867.7656999999999</v>
      </c>
      <c r="Q785" s="14">
        <v>0</v>
      </c>
      <c r="R785" s="14">
        <f t="shared" si="251"/>
        <v>0</v>
      </c>
      <c r="S785" s="20">
        <f t="shared" si="257"/>
        <v>0</v>
      </c>
      <c r="T785" s="14">
        <f t="shared" si="269"/>
        <v>0</v>
      </c>
      <c r="U785" s="4" t="str">
        <f t="shared" si="263"/>
        <v>A+J=</v>
      </c>
      <c r="V785" s="29">
        <f t="shared" si="264"/>
        <v>45747</v>
      </c>
      <c r="W785" s="3"/>
      <c r="X785" s="3"/>
      <c r="Z785" s="3"/>
      <c r="AA785" s="1"/>
      <c r="AB785" s="3"/>
      <c r="AC785" s="3"/>
      <c r="AD785" s="3"/>
      <c r="AE785" s="3"/>
      <c r="AF785" s="3"/>
      <c r="AG785" s="11"/>
      <c r="AH785" s="3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  <c r="CG785" s="2"/>
      <c r="CH785" s="2"/>
      <c r="CI785" s="2"/>
      <c r="CJ785" s="2"/>
      <c r="CK785" s="2"/>
      <c r="CL785" s="2"/>
      <c r="CM785" s="2"/>
      <c r="CN785" s="2"/>
      <c r="CO785" s="2"/>
      <c r="CP785" s="2"/>
      <c r="CQ785" s="2"/>
      <c r="CR785" s="2"/>
      <c r="CS785" s="2"/>
      <c r="CT785" s="2"/>
      <c r="CU785" s="2"/>
      <c r="CV785" s="2"/>
      <c r="CW785" s="2"/>
      <c r="CX785" s="2"/>
      <c r="CY785" s="2"/>
      <c r="CZ785" s="2"/>
      <c r="DA785" s="2"/>
      <c r="DB785" s="2"/>
      <c r="DC785" s="2"/>
      <c r="DD785" s="2"/>
      <c r="DE785" s="2"/>
      <c r="DF785" s="2"/>
      <c r="DG785" s="2"/>
      <c r="DH785" s="2"/>
      <c r="DI785" s="2"/>
      <c r="DJ785" s="2"/>
      <c r="DK785" s="2"/>
      <c r="DL785" s="2"/>
      <c r="DM785" s="2"/>
      <c r="DN785" s="2"/>
      <c r="DO785" s="2"/>
      <c r="DP785" s="2"/>
      <c r="DQ785" s="2"/>
      <c r="DR785" s="2"/>
      <c r="DS785" s="2"/>
      <c r="DT785" s="2"/>
      <c r="DU785" s="2"/>
      <c r="DV785" s="2"/>
      <c r="DW785" s="2"/>
      <c r="DX785" s="2"/>
      <c r="DY785" s="2"/>
      <c r="DZ785" s="2"/>
      <c r="EA785" s="2"/>
      <c r="EB785" s="2"/>
      <c r="EC785" s="2"/>
      <c r="ED785" s="2"/>
      <c r="EE785" s="2"/>
      <c r="EF785" s="2"/>
      <c r="EG785" s="2"/>
      <c r="EH785" s="2"/>
      <c r="EI785" s="2"/>
      <c r="EJ785" s="2"/>
      <c r="EK785" s="2"/>
      <c r="EL785" s="2"/>
      <c r="EM785" s="2"/>
      <c r="EN785" s="2"/>
      <c r="EO785" s="2"/>
      <c r="EP785" s="2"/>
      <c r="EQ785" s="2"/>
      <c r="ER785" s="2"/>
      <c r="ES785" s="2"/>
      <c r="ET785" s="2"/>
      <c r="EU785" s="2"/>
      <c r="EV785" s="2"/>
      <c r="EW785" s="2"/>
      <c r="EX785" s="2"/>
    </row>
    <row r="786" spans="1:154" x14ac:dyDescent="0.15">
      <c r="A786" s="35">
        <f t="shared" si="258"/>
        <v>45331</v>
      </c>
      <c r="B786" s="125">
        <f t="shared" ca="1" si="254"/>
        <v>12873.1646</v>
      </c>
      <c r="C786" s="14">
        <f t="shared" si="265"/>
        <v>10000</v>
      </c>
      <c r="D786" s="13">
        <f>IF(A786&lt;$B$1,VLOOKUP(A786,[1]DI!$A$4:$B$15000,2,FALSE),0)</f>
        <v>0.1115</v>
      </c>
      <c r="E786" s="14">
        <f t="shared" si="266"/>
        <v>1.00041957</v>
      </c>
      <c r="F786" s="14">
        <f>(TRUNC(PRODUCT($E$14:$E785),16))</f>
        <v>1.28731645852316</v>
      </c>
      <c r="G786" s="14">
        <f t="shared" si="267"/>
        <v>1</v>
      </c>
      <c r="H786" s="14">
        <f t="shared" si="268"/>
        <v>1.28731646</v>
      </c>
      <c r="I786" s="13">
        <f t="shared" si="259"/>
        <v>0</v>
      </c>
      <c r="J786" s="29">
        <f t="shared" si="260"/>
        <v>44559</v>
      </c>
      <c r="K786" s="2">
        <f t="shared" si="261"/>
        <v>531</v>
      </c>
      <c r="L786" s="17">
        <f t="shared" si="262"/>
        <v>531</v>
      </c>
      <c r="M786" s="12">
        <f t="shared" si="255"/>
        <v>1</v>
      </c>
      <c r="N786" s="12">
        <f t="shared" si="256"/>
        <v>1.28731646</v>
      </c>
      <c r="O786" s="17">
        <f t="shared" si="253"/>
        <v>0</v>
      </c>
      <c r="P786" s="14">
        <f t="shared" si="252"/>
        <v>2873.1646000000001</v>
      </c>
      <c r="Q786" s="14">
        <v>0</v>
      </c>
      <c r="R786" s="14">
        <f t="shared" si="251"/>
        <v>0</v>
      </c>
      <c r="S786" s="20">
        <f t="shared" si="257"/>
        <v>0</v>
      </c>
      <c r="T786" s="14">
        <f t="shared" si="269"/>
        <v>0</v>
      </c>
      <c r="U786" s="4" t="str">
        <f t="shared" si="263"/>
        <v>A+J=</v>
      </c>
      <c r="V786" s="29">
        <f t="shared" si="264"/>
        <v>45747</v>
      </c>
      <c r="W786" s="3"/>
      <c r="X786" s="3"/>
      <c r="Z786" s="3"/>
      <c r="AA786" s="1"/>
      <c r="AB786" s="3"/>
      <c r="AC786" s="3"/>
      <c r="AD786" s="3"/>
      <c r="AE786" s="3"/>
      <c r="AF786" s="3"/>
      <c r="AG786" s="11"/>
      <c r="AH786" s="3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  <c r="CG786" s="2"/>
      <c r="CH786" s="2"/>
      <c r="CI786" s="2"/>
      <c r="CJ786" s="2"/>
      <c r="CK786" s="2"/>
      <c r="CL786" s="2"/>
      <c r="CM786" s="2"/>
      <c r="CN786" s="2"/>
      <c r="CO786" s="2"/>
      <c r="CP786" s="2"/>
      <c r="CQ786" s="2"/>
      <c r="CR786" s="2"/>
      <c r="CS786" s="2"/>
      <c r="CT786" s="2"/>
      <c r="CU786" s="2"/>
      <c r="CV786" s="2"/>
      <c r="CW786" s="2"/>
      <c r="CX786" s="2"/>
      <c r="CY786" s="2"/>
      <c r="CZ786" s="2"/>
      <c r="DA786" s="2"/>
      <c r="DB786" s="2"/>
      <c r="DC786" s="2"/>
      <c r="DD786" s="2"/>
      <c r="DE786" s="2"/>
      <c r="DF786" s="2"/>
      <c r="DG786" s="2"/>
      <c r="DH786" s="2"/>
      <c r="DI786" s="2"/>
      <c r="DJ786" s="2"/>
      <c r="DK786" s="2"/>
      <c r="DL786" s="2"/>
      <c r="DM786" s="2"/>
      <c r="DN786" s="2"/>
      <c r="DO786" s="2"/>
      <c r="DP786" s="2"/>
      <c r="DQ786" s="2"/>
      <c r="DR786" s="2"/>
      <c r="DS786" s="2"/>
      <c r="DT786" s="2"/>
      <c r="DU786" s="2"/>
      <c r="DV786" s="2"/>
      <c r="DW786" s="2"/>
      <c r="DX786" s="2"/>
      <c r="DY786" s="2"/>
      <c r="DZ786" s="2"/>
      <c r="EA786" s="2"/>
      <c r="EB786" s="2"/>
      <c r="EC786" s="2"/>
      <c r="ED786" s="2"/>
      <c r="EE786" s="2"/>
      <c r="EF786" s="2"/>
      <c r="EG786" s="2"/>
      <c r="EH786" s="2"/>
      <c r="EI786" s="2"/>
      <c r="EJ786" s="2"/>
      <c r="EK786" s="2"/>
      <c r="EL786" s="2"/>
      <c r="EM786" s="2"/>
      <c r="EN786" s="2"/>
      <c r="EO786" s="2"/>
      <c r="EP786" s="2"/>
      <c r="EQ786" s="2"/>
      <c r="ER786" s="2"/>
      <c r="ES786" s="2"/>
      <c r="ET786" s="2"/>
      <c r="EU786" s="2"/>
      <c r="EV786" s="2"/>
      <c r="EW786" s="2"/>
      <c r="EX786" s="2"/>
    </row>
    <row r="787" spans="1:154" x14ac:dyDescent="0.15">
      <c r="A787" s="35">
        <f t="shared" si="258"/>
        <v>45332</v>
      </c>
      <c r="B787" s="125">
        <f t="shared" ca="1" si="254"/>
        <v>12878.5658</v>
      </c>
      <c r="C787" s="14">
        <f t="shared" si="265"/>
        <v>10000</v>
      </c>
      <c r="D787" s="13">
        <f>IF(A787&lt;$B$1,VLOOKUP(A787,[1]DI!$A$4:$B$15000,2,FALSE),0)</f>
        <v>0</v>
      </c>
      <c r="E787" s="14">
        <f t="shared" si="266"/>
        <v>1</v>
      </c>
      <c r="F787" s="14">
        <f>(TRUNC(PRODUCT($E$14:$E786),16))</f>
        <v>1.28785657788966</v>
      </c>
      <c r="G787" s="14">
        <f t="shared" si="267"/>
        <v>1</v>
      </c>
      <c r="H787" s="14">
        <f t="shared" si="268"/>
        <v>1.2878565799999999</v>
      </c>
      <c r="I787" s="13">
        <f t="shared" si="259"/>
        <v>0</v>
      </c>
      <c r="J787" s="29">
        <f t="shared" si="260"/>
        <v>44559</v>
      </c>
      <c r="K787" s="2">
        <f t="shared" si="261"/>
        <v>531</v>
      </c>
      <c r="L787" s="17">
        <f t="shared" si="262"/>
        <v>532</v>
      </c>
      <c r="M787" s="12">
        <f t="shared" si="255"/>
        <v>1</v>
      </c>
      <c r="N787" s="12">
        <f t="shared" si="256"/>
        <v>1.2878565799999999</v>
      </c>
      <c r="O787" s="17">
        <f t="shared" si="253"/>
        <v>0</v>
      </c>
      <c r="P787" s="14">
        <f t="shared" si="252"/>
        <v>2878.5657999999999</v>
      </c>
      <c r="Q787" s="14">
        <v>0</v>
      </c>
      <c r="R787" s="14">
        <f t="shared" si="251"/>
        <v>0</v>
      </c>
      <c r="S787" s="20">
        <f t="shared" si="257"/>
        <v>0</v>
      </c>
      <c r="T787" s="14">
        <f t="shared" si="269"/>
        <v>0</v>
      </c>
      <c r="U787" s="4" t="str">
        <f t="shared" si="263"/>
        <v>A+J=</v>
      </c>
      <c r="V787" s="29">
        <f t="shared" si="264"/>
        <v>45747</v>
      </c>
      <c r="W787" s="3"/>
      <c r="X787" s="3"/>
      <c r="Z787" s="3"/>
      <c r="AA787" s="1"/>
      <c r="AB787" s="3"/>
      <c r="AC787" s="3"/>
      <c r="AD787" s="3"/>
      <c r="AE787" s="3"/>
      <c r="AF787" s="3"/>
      <c r="AG787" s="11"/>
      <c r="AH787" s="3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  <c r="CG787" s="2"/>
      <c r="CH787" s="2"/>
      <c r="CI787" s="2"/>
      <c r="CJ787" s="2"/>
      <c r="CK787" s="2"/>
      <c r="CL787" s="2"/>
      <c r="CM787" s="2"/>
      <c r="CN787" s="2"/>
      <c r="CO787" s="2"/>
      <c r="CP787" s="2"/>
      <c r="CQ787" s="2"/>
      <c r="CR787" s="2"/>
      <c r="CS787" s="2"/>
      <c r="CT787" s="2"/>
      <c r="CU787" s="2"/>
      <c r="CV787" s="2"/>
      <c r="CW787" s="2"/>
      <c r="CX787" s="2"/>
      <c r="CY787" s="2"/>
      <c r="CZ787" s="2"/>
      <c r="DA787" s="2"/>
      <c r="DB787" s="2"/>
      <c r="DC787" s="2"/>
      <c r="DD787" s="2"/>
      <c r="DE787" s="2"/>
      <c r="DF787" s="2"/>
      <c r="DG787" s="2"/>
      <c r="DH787" s="2"/>
      <c r="DI787" s="2"/>
      <c r="DJ787" s="2"/>
      <c r="DK787" s="2"/>
      <c r="DL787" s="2"/>
      <c r="DM787" s="2"/>
      <c r="DN787" s="2"/>
      <c r="DO787" s="2"/>
      <c r="DP787" s="2"/>
      <c r="DQ787" s="2"/>
      <c r="DR787" s="2"/>
      <c r="DS787" s="2"/>
      <c r="DT787" s="2"/>
      <c r="DU787" s="2"/>
      <c r="DV787" s="2"/>
      <c r="DW787" s="2"/>
      <c r="DX787" s="2"/>
      <c r="DY787" s="2"/>
      <c r="DZ787" s="2"/>
      <c r="EA787" s="2"/>
      <c r="EB787" s="2"/>
      <c r="EC787" s="2"/>
      <c r="ED787" s="2"/>
      <c r="EE787" s="2"/>
      <c r="EF787" s="2"/>
      <c r="EG787" s="2"/>
      <c r="EH787" s="2"/>
      <c r="EI787" s="2"/>
      <c r="EJ787" s="2"/>
      <c r="EK787" s="2"/>
      <c r="EL787" s="2"/>
      <c r="EM787" s="2"/>
      <c r="EN787" s="2"/>
      <c r="EO787" s="2"/>
      <c r="EP787" s="2"/>
      <c r="EQ787" s="2"/>
      <c r="ER787" s="2"/>
      <c r="ES787" s="2"/>
      <c r="ET787" s="2"/>
      <c r="EU787" s="2"/>
      <c r="EV787" s="2"/>
      <c r="EW787" s="2"/>
      <c r="EX787" s="2"/>
    </row>
    <row r="788" spans="1:154" x14ac:dyDescent="0.15">
      <c r="A788" s="35">
        <f t="shared" si="258"/>
        <v>45333</v>
      </c>
      <c r="B788" s="125">
        <f t="shared" ca="1" si="254"/>
        <v>12878.5658</v>
      </c>
      <c r="C788" s="14">
        <f t="shared" si="265"/>
        <v>10000</v>
      </c>
      <c r="D788" s="13">
        <f>IF(A788&lt;$B$1,VLOOKUP(A788,[1]DI!$A$4:$B$15000,2,FALSE),0)</f>
        <v>0</v>
      </c>
      <c r="E788" s="14">
        <f t="shared" si="266"/>
        <v>1</v>
      </c>
      <c r="F788" s="14">
        <f>(TRUNC(PRODUCT($E$14:$E787),16))</f>
        <v>1.28785657788966</v>
      </c>
      <c r="G788" s="14">
        <f t="shared" si="267"/>
        <v>1</v>
      </c>
      <c r="H788" s="14">
        <f t="shared" si="268"/>
        <v>1.2878565799999999</v>
      </c>
      <c r="I788" s="13">
        <f t="shared" si="259"/>
        <v>0</v>
      </c>
      <c r="J788" s="29">
        <f t="shared" si="260"/>
        <v>44559</v>
      </c>
      <c r="K788" s="2">
        <f t="shared" si="261"/>
        <v>531</v>
      </c>
      <c r="L788" s="17">
        <f t="shared" si="262"/>
        <v>532</v>
      </c>
      <c r="M788" s="12">
        <f t="shared" si="255"/>
        <v>1</v>
      </c>
      <c r="N788" s="12">
        <f t="shared" si="256"/>
        <v>1.2878565799999999</v>
      </c>
      <c r="O788" s="17">
        <f t="shared" si="253"/>
        <v>0</v>
      </c>
      <c r="P788" s="14">
        <f t="shared" si="252"/>
        <v>2878.5657999999999</v>
      </c>
      <c r="Q788" s="14">
        <v>0</v>
      </c>
      <c r="R788" s="14">
        <f t="shared" si="251"/>
        <v>0</v>
      </c>
      <c r="S788" s="20">
        <f t="shared" si="257"/>
        <v>0</v>
      </c>
      <c r="T788" s="14">
        <f t="shared" si="269"/>
        <v>0</v>
      </c>
      <c r="U788" s="4" t="str">
        <f t="shared" si="263"/>
        <v>A+J=</v>
      </c>
      <c r="V788" s="29">
        <f t="shared" si="264"/>
        <v>45747</v>
      </c>
      <c r="W788" s="3"/>
      <c r="X788" s="3"/>
      <c r="Z788" s="3"/>
      <c r="AA788" s="1"/>
      <c r="AB788" s="3"/>
      <c r="AC788" s="3"/>
      <c r="AD788" s="3"/>
      <c r="AE788" s="3"/>
      <c r="AF788" s="3"/>
      <c r="AG788" s="11"/>
      <c r="AH788" s="3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  <c r="CG788" s="2"/>
      <c r="CH788" s="2"/>
      <c r="CI788" s="2"/>
      <c r="CJ788" s="2"/>
      <c r="CK788" s="2"/>
      <c r="CL788" s="2"/>
      <c r="CM788" s="2"/>
      <c r="CN788" s="2"/>
      <c r="CO788" s="2"/>
      <c r="CP788" s="2"/>
      <c r="CQ788" s="2"/>
      <c r="CR788" s="2"/>
      <c r="CS788" s="2"/>
      <c r="CT788" s="2"/>
      <c r="CU788" s="2"/>
      <c r="CV788" s="2"/>
      <c r="CW788" s="2"/>
      <c r="CX788" s="2"/>
      <c r="CY788" s="2"/>
      <c r="CZ788" s="2"/>
      <c r="DA788" s="2"/>
      <c r="DB788" s="2"/>
      <c r="DC788" s="2"/>
      <c r="DD788" s="2"/>
      <c r="DE788" s="2"/>
      <c r="DF788" s="2"/>
      <c r="DG788" s="2"/>
      <c r="DH788" s="2"/>
      <c r="DI788" s="2"/>
      <c r="DJ788" s="2"/>
      <c r="DK788" s="2"/>
      <c r="DL788" s="2"/>
      <c r="DM788" s="2"/>
      <c r="DN788" s="2"/>
      <c r="DO788" s="2"/>
      <c r="DP788" s="2"/>
      <c r="DQ788" s="2"/>
      <c r="DR788" s="2"/>
      <c r="DS788" s="2"/>
      <c r="DT788" s="2"/>
      <c r="DU788" s="2"/>
      <c r="DV788" s="2"/>
      <c r="DW788" s="2"/>
      <c r="DX788" s="2"/>
      <c r="DY788" s="2"/>
      <c r="DZ788" s="2"/>
      <c r="EA788" s="2"/>
      <c r="EB788" s="2"/>
      <c r="EC788" s="2"/>
      <c r="ED788" s="2"/>
      <c r="EE788" s="2"/>
      <c r="EF788" s="2"/>
      <c r="EG788" s="2"/>
      <c r="EH788" s="2"/>
      <c r="EI788" s="2"/>
      <c r="EJ788" s="2"/>
      <c r="EK788" s="2"/>
      <c r="EL788" s="2"/>
      <c r="EM788" s="2"/>
      <c r="EN788" s="2"/>
      <c r="EO788" s="2"/>
      <c r="EP788" s="2"/>
      <c r="EQ788" s="2"/>
      <c r="ER788" s="2"/>
      <c r="ES788" s="2"/>
      <c r="ET788" s="2"/>
      <c r="EU788" s="2"/>
      <c r="EV788" s="2"/>
      <c r="EW788" s="2"/>
      <c r="EX788" s="2"/>
    </row>
    <row r="789" spans="1:154" x14ac:dyDescent="0.15">
      <c r="A789" s="35">
        <f t="shared" si="258"/>
        <v>45334</v>
      </c>
      <c r="B789" s="125">
        <f t="shared" ca="1" si="254"/>
        <v>12878.5658</v>
      </c>
      <c r="C789" s="14">
        <f t="shared" si="265"/>
        <v>10000</v>
      </c>
      <c r="D789" s="13">
        <f>IF(A789&lt;$B$1,VLOOKUP(A789,[1]DI!$A$4:$B$15000,2,FALSE),0)</f>
        <v>0</v>
      </c>
      <c r="E789" s="14">
        <f t="shared" si="266"/>
        <v>1</v>
      </c>
      <c r="F789" s="14">
        <f>(TRUNC(PRODUCT($E$14:$E788),16))</f>
        <v>1.28785657788966</v>
      </c>
      <c r="G789" s="14">
        <f t="shared" si="267"/>
        <v>1</v>
      </c>
      <c r="H789" s="14">
        <f t="shared" si="268"/>
        <v>1.2878565799999999</v>
      </c>
      <c r="I789" s="13">
        <f t="shared" si="259"/>
        <v>0</v>
      </c>
      <c r="J789" s="29">
        <f t="shared" si="260"/>
        <v>44559</v>
      </c>
      <c r="K789" s="2">
        <f t="shared" si="261"/>
        <v>531</v>
      </c>
      <c r="L789" s="17">
        <f t="shared" si="262"/>
        <v>532</v>
      </c>
      <c r="M789" s="12">
        <f t="shared" si="255"/>
        <v>1</v>
      </c>
      <c r="N789" s="12">
        <f t="shared" si="256"/>
        <v>1.2878565799999999</v>
      </c>
      <c r="O789" s="17">
        <f t="shared" si="253"/>
        <v>0</v>
      </c>
      <c r="P789" s="14">
        <f t="shared" si="252"/>
        <v>2878.5657999999999</v>
      </c>
      <c r="Q789" s="14">
        <v>0</v>
      </c>
      <c r="R789" s="14">
        <f t="shared" si="251"/>
        <v>0</v>
      </c>
      <c r="S789" s="20">
        <f t="shared" si="257"/>
        <v>0</v>
      </c>
      <c r="T789" s="14">
        <f t="shared" si="269"/>
        <v>0</v>
      </c>
      <c r="U789" s="4" t="str">
        <f t="shared" si="263"/>
        <v>A+J=</v>
      </c>
      <c r="V789" s="29">
        <f t="shared" si="264"/>
        <v>45747</v>
      </c>
      <c r="W789" s="3"/>
      <c r="X789" s="3"/>
      <c r="Z789" s="3"/>
      <c r="AA789" s="1"/>
      <c r="AB789" s="3"/>
      <c r="AC789" s="3"/>
      <c r="AD789" s="3"/>
      <c r="AE789" s="3"/>
      <c r="AF789" s="3"/>
      <c r="AG789" s="11"/>
      <c r="AH789" s="3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  <c r="CG789" s="2"/>
      <c r="CH789" s="2"/>
      <c r="CI789" s="2"/>
      <c r="CJ789" s="2"/>
      <c r="CK789" s="2"/>
      <c r="CL789" s="2"/>
      <c r="CM789" s="2"/>
      <c r="CN789" s="2"/>
      <c r="CO789" s="2"/>
      <c r="CP789" s="2"/>
      <c r="CQ789" s="2"/>
      <c r="CR789" s="2"/>
      <c r="CS789" s="2"/>
      <c r="CT789" s="2"/>
      <c r="CU789" s="2"/>
      <c r="CV789" s="2"/>
      <c r="CW789" s="2"/>
      <c r="CX789" s="2"/>
      <c r="CY789" s="2"/>
      <c r="CZ789" s="2"/>
      <c r="DA789" s="2"/>
      <c r="DB789" s="2"/>
      <c r="DC789" s="2"/>
      <c r="DD789" s="2"/>
      <c r="DE789" s="2"/>
      <c r="DF789" s="2"/>
      <c r="DG789" s="2"/>
      <c r="DH789" s="2"/>
      <c r="DI789" s="2"/>
      <c r="DJ789" s="2"/>
      <c r="DK789" s="2"/>
      <c r="DL789" s="2"/>
      <c r="DM789" s="2"/>
      <c r="DN789" s="2"/>
      <c r="DO789" s="2"/>
      <c r="DP789" s="2"/>
      <c r="DQ789" s="2"/>
      <c r="DR789" s="2"/>
      <c r="DS789" s="2"/>
      <c r="DT789" s="2"/>
      <c r="DU789" s="2"/>
      <c r="DV789" s="2"/>
      <c r="DW789" s="2"/>
      <c r="DX789" s="2"/>
      <c r="DY789" s="2"/>
      <c r="DZ789" s="2"/>
      <c r="EA789" s="2"/>
      <c r="EB789" s="2"/>
      <c r="EC789" s="2"/>
      <c r="ED789" s="2"/>
      <c r="EE789" s="2"/>
      <c r="EF789" s="2"/>
      <c r="EG789" s="2"/>
      <c r="EH789" s="2"/>
      <c r="EI789" s="2"/>
      <c r="EJ789" s="2"/>
      <c r="EK789" s="2"/>
      <c r="EL789" s="2"/>
      <c r="EM789" s="2"/>
      <c r="EN789" s="2"/>
      <c r="EO789" s="2"/>
      <c r="EP789" s="2"/>
      <c r="EQ789" s="2"/>
      <c r="ER789" s="2"/>
      <c r="ES789" s="2"/>
      <c r="ET789" s="2"/>
      <c r="EU789" s="2"/>
      <c r="EV789" s="2"/>
      <c r="EW789" s="2"/>
      <c r="EX789" s="2"/>
    </row>
    <row r="790" spans="1:154" x14ac:dyDescent="0.15">
      <c r="A790" s="35">
        <f t="shared" si="258"/>
        <v>45335</v>
      </c>
      <c r="B790" s="125">
        <f t="shared" ca="1" si="254"/>
        <v>12878.5658</v>
      </c>
      <c r="C790" s="14">
        <f t="shared" si="265"/>
        <v>10000</v>
      </c>
      <c r="D790" s="13">
        <f>IF(A790&lt;$B$1,VLOOKUP(A790,[1]DI!$A$4:$B$15000,2,FALSE),0)</f>
        <v>0</v>
      </c>
      <c r="E790" s="14">
        <f t="shared" si="266"/>
        <v>1</v>
      </c>
      <c r="F790" s="14">
        <f>(TRUNC(PRODUCT($E$14:$E789),16))</f>
        <v>1.28785657788966</v>
      </c>
      <c r="G790" s="14">
        <f t="shared" si="267"/>
        <v>1</v>
      </c>
      <c r="H790" s="14">
        <f t="shared" si="268"/>
        <v>1.2878565799999999</v>
      </c>
      <c r="I790" s="13">
        <f t="shared" si="259"/>
        <v>0</v>
      </c>
      <c r="J790" s="29">
        <f t="shared" si="260"/>
        <v>44559</v>
      </c>
      <c r="K790" s="2">
        <f t="shared" si="261"/>
        <v>531</v>
      </c>
      <c r="L790" s="17">
        <f t="shared" si="262"/>
        <v>532</v>
      </c>
      <c r="M790" s="12">
        <f t="shared" si="255"/>
        <v>1</v>
      </c>
      <c r="N790" s="12">
        <f t="shared" si="256"/>
        <v>1.2878565799999999</v>
      </c>
      <c r="O790" s="17">
        <f t="shared" si="253"/>
        <v>0</v>
      </c>
      <c r="P790" s="14">
        <f t="shared" si="252"/>
        <v>2878.5657999999999</v>
      </c>
      <c r="Q790" s="14">
        <v>0</v>
      </c>
      <c r="R790" s="14">
        <f t="shared" si="251"/>
        <v>0</v>
      </c>
      <c r="S790" s="20">
        <f t="shared" si="257"/>
        <v>0</v>
      </c>
      <c r="T790" s="14">
        <f t="shared" si="269"/>
        <v>0</v>
      </c>
      <c r="U790" s="4" t="str">
        <f t="shared" si="263"/>
        <v>A+J=</v>
      </c>
      <c r="V790" s="29">
        <f t="shared" si="264"/>
        <v>45747</v>
      </c>
      <c r="W790" s="3"/>
      <c r="X790" s="3"/>
      <c r="Z790" s="3"/>
      <c r="AA790" s="1"/>
      <c r="AB790" s="3"/>
      <c r="AC790" s="3"/>
      <c r="AD790" s="3"/>
      <c r="AE790" s="3"/>
      <c r="AF790" s="3"/>
      <c r="AG790" s="11"/>
      <c r="AH790" s="3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  <c r="CG790" s="2"/>
      <c r="CH790" s="2"/>
      <c r="CI790" s="2"/>
      <c r="CJ790" s="2"/>
      <c r="CK790" s="2"/>
      <c r="CL790" s="2"/>
      <c r="CM790" s="2"/>
      <c r="CN790" s="2"/>
      <c r="CO790" s="2"/>
      <c r="CP790" s="2"/>
      <c r="CQ790" s="2"/>
      <c r="CR790" s="2"/>
      <c r="CS790" s="2"/>
      <c r="CT790" s="2"/>
      <c r="CU790" s="2"/>
      <c r="CV790" s="2"/>
      <c r="CW790" s="2"/>
      <c r="CX790" s="2"/>
      <c r="CY790" s="2"/>
      <c r="CZ790" s="2"/>
      <c r="DA790" s="2"/>
      <c r="DB790" s="2"/>
      <c r="DC790" s="2"/>
      <c r="DD790" s="2"/>
      <c r="DE790" s="2"/>
      <c r="DF790" s="2"/>
      <c r="DG790" s="2"/>
      <c r="DH790" s="2"/>
      <c r="DI790" s="2"/>
      <c r="DJ790" s="2"/>
      <c r="DK790" s="2"/>
      <c r="DL790" s="2"/>
      <c r="DM790" s="2"/>
      <c r="DN790" s="2"/>
      <c r="DO790" s="2"/>
      <c r="DP790" s="2"/>
      <c r="DQ790" s="2"/>
      <c r="DR790" s="2"/>
      <c r="DS790" s="2"/>
      <c r="DT790" s="2"/>
      <c r="DU790" s="2"/>
      <c r="DV790" s="2"/>
      <c r="DW790" s="2"/>
      <c r="DX790" s="2"/>
      <c r="DY790" s="2"/>
      <c r="DZ790" s="2"/>
      <c r="EA790" s="2"/>
      <c r="EB790" s="2"/>
      <c r="EC790" s="2"/>
      <c r="ED790" s="2"/>
      <c r="EE790" s="2"/>
      <c r="EF790" s="2"/>
      <c r="EG790" s="2"/>
      <c r="EH790" s="2"/>
      <c r="EI790" s="2"/>
      <c r="EJ790" s="2"/>
      <c r="EK790" s="2"/>
      <c r="EL790" s="2"/>
      <c r="EM790" s="2"/>
      <c r="EN790" s="2"/>
      <c r="EO790" s="2"/>
      <c r="EP790" s="2"/>
      <c r="EQ790" s="2"/>
      <c r="ER790" s="2"/>
      <c r="ES790" s="2"/>
      <c r="ET790" s="2"/>
      <c r="EU790" s="2"/>
      <c r="EV790" s="2"/>
      <c r="EW790" s="2"/>
      <c r="EX790" s="2"/>
    </row>
    <row r="791" spans="1:154" x14ac:dyDescent="0.15">
      <c r="A791" s="35">
        <f t="shared" si="258"/>
        <v>45336</v>
      </c>
      <c r="B791" s="125">
        <f t="shared" ca="1" si="254"/>
        <v>12878.5658</v>
      </c>
      <c r="C791" s="14">
        <f t="shared" si="265"/>
        <v>10000</v>
      </c>
      <c r="D791" s="13">
        <f>IF(A791&lt;$B$1,VLOOKUP(A791,[1]DI!$A$4:$B$15000,2,FALSE),0)</f>
        <v>0.1115</v>
      </c>
      <c r="E791" s="14">
        <f t="shared" si="266"/>
        <v>1.00041957</v>
      </c>
      <c r="F791" s="14">
        <f>(TRUNC(PRODUCT($E$14:$E790),16))</f>
        <v>1.28785657788966</v>
      </c>
      <c r="G791" s="14">
        <f t="shared" si="267"/>
        <v>1</v>
      </c>
      <c r="H791" s="14">
        <f t="shared" si="268"/>
        <v>1.2878565799999999</v>
      </c>
      <c r="I791" s="13">
        <f t="shared" si="259"/>
        <v>0</v>
      </c>
      <c r="J791" s="29">
        <f t="shared" si="260"/>
        <v>44559</v>
      </c>
      <c r="K791" s="2">
        <f t="shared" si="261"/>
        <v>532</v>
      </c>
      <c r="L791" s="17">
        <f t="shared" si="262"/>
        <v>532</v>
      </c>
      <c r="M791" s="12">
        <f t="shared" si="255"/>
        <v>1</v>
      </c>
      <c r="N791" s="12">
        <f t="shared" si="256"/>
        <v>1.2878565799999999</v>
      </c>
      <c r="O791" s="17">
        <f t="shared" si="253"/>
        <v>0</v>
      </c>
      <c r="P791" s="14">
        <f t="shared" si="252"/>
        <v>2878.5657999999999</v>
      </c>
      <c r="Q791" s="14">
        <v>0</v>
      </c>
      <c r="R791" s="14">
        <f t="shared" si="251"/>
        <v>0</v>
      </c>
      <c r="S791" s="20">
        <f t="shared" si="257"/>
        <v>0</v>
      </c>
      <c r="T791" s="14">
        <f t="shared" si="269"/>
        <v>0</v>
      </c>
      <c r="U791" s="4" t="str">
        <f t="shared" si="263"/>
        <v>A+J=</v>
      </c>
      <c r="V791" s="29">
        <f t="shared" si="264"/>
        <v>45747</v>
      </c>
      <c r="W791" s="3"/>
      <c r="X791" s="3"/>
      <c r="Z791" s="3"/>
      <c r="AA791" s="1"/>
      <c r="AB791" s="3"/>
      <c r="AC791" s="3"/>
      <c r="AD791" s="3"/>
      <c r="AE791" s="3"/>
      <c r="AF791" s="3"/>
      <c r="AG791" s="11"/>
      <c r="AH791" s="3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  <c r="CG791" s="2"/>
      <c r="CH791" s="2"/>
      <c r="CI791" s="2"/>
      <c r="CJ791" s="2"/>
      <c r="CK791" s="2"/>
      <c r="CL791" s="2"/>
      <c r="CM791" s="2"/>
      <c r="CN791" s="2"/>
      <c r="CO791" s="2"/>
      <c r="CP791" s="2"/>
      <c r="CQ791" s="2"/>
      <c r="CR791" s="2"/>
      <c r="CS791" s="2"/>
      <c r="CT791" s="2"/>
      <c r="CU791" s="2"/>
      <c r="CV791" s="2"/>
      <c r="CW791" s="2"/>
      <c r="CX791" s="2"/>
      <c r="CY791" s="2"/>
      <c r="CZ791" s="2"/>
      <c r="DA791" s="2"/>
      <c r="DB791" s="2"/>
      <c r="DC791" s="2"/>
      <c r="DD791" s="2"/>
      <c r="DE791" s="2"/>
      <c r="DF791" s="2"/>
      <c r="DG791" s="2"/>
      <c r="DH791" s="2"/>
      <c r="DI791" s="2"/>
      <c r="DJ791" s="2"/>
      <c r="DK791" s="2"/>
      <c r="DL791" s="2"/>
      <c r="DM791" s="2"/>
      <c r="DN791" s="2"/>
      <c r="DO791" s="2"/>
      <c r="DP791" s="2"/>
      <c r="DQ791" s="2"/>
      <c r="DR791" s="2"/>
      <c r="DS791" s="2"/>
      <c r="DT791" s="2"/>
      <c r="DU791" s="2"/>
      <c r="DV791" s="2"/>
      <c r="DW791" s="2"/>
      <c r="DX791" s="2"/>
      <c r="DY791" s="2"/>
      <c r="DZ791" s="2"/>
      <c r="EA791" s="2"/>
      <c r="EB791" s="2"/>
      <c r="EC791" s="2"/>
      <c r="ED791" s="2"/>
      <c r="EE791" s="2"/>
      <c r="EF791" s="2"/>
      <c r="EG791" s="2"/>
      <c r="EH791" s="2"/>
      <c r="EI791" s="2"/>
      <c r="EJ791" s="2"/>
      <c r="EK791" s="2"/>
      <c r="EL791" s="2"/>
      <c r="EM791" s="2"/>
      <c r="EN791" s="2"/>
      <c r="EO791" s="2"/>
      <c r="EP791" s="2"/>
      <c r="EQ791" s="2"/>
      <c r="ER791" s="2"/>
      <c r="ES791" s="2"/>
      <c r="ET791" s="2"/>
      <c r="EU791" s="2"/>
      <c r="EV791" s="2"/>
      <c r="EW791" s="2"/>
      <c r="EX791" s="2"/>
    </row>
    <row r="792" spans="1:154" x14ac:dyDescent="0.15">
      <c r="A792" s="35">
        <f t="shared" si="258"/>
        <v>45337</v>
      </c>
      <c r="B792" s="125">
        <f t="shared" ca="1" si="254"/>
        <v>12883.9692</v>
      </c>
      <c r="C792" s="14">
        <f t="shared" si="265"/>
        <v>10000</v>
      </c>
      <c r="D792" s="13">
        <f>IF(A792&lt;$B$1,VLOOKUP(A792,[1]DI!$A$4:$B$15000,2,FALSE),0)</f>
        <v>0.1115</v>
      </c>
      <c r="E792" s="14">
        <f t="shared" si="266"/>
        <v>1.00041957</v>
      </c>
      <c r="F792" s="14">
        <f>(TRUNC(PRODUCT($E$14:$E791),16))</f>
        <v>1.28839692387404</v>
      </c>
      <c r="G792" s="14">
        <f t="shared" si="267"/>
        <v>1</v>
      </c>
      <c r="H792" s="14">
        <f t="shared" si="268"/>
        <v>1.2883969200000001</v>
      </c>
      <c r="I792" s="13">
        <f t="shared" si="259"/>
        <v>0</v>
      </c>
      <c r="J792" s="29">
        <f t="shared" si="260"/>
        <v>44559</v>
      </c>
      <c r="K792" s="2">
        <f t="shared" si="261"/>
        <v>533</v>
      </c>
      <c r="L792" s="17">
        <f t="shared" si="262"/>
        <v>533</v>
      </c>
      <c r="M792" s="12">
        <f t="shared" si="255"/>
        <v>1</v>
      </c>
      <c r="N792" s="12">
        <f t="shared" si="256"/>
        <v>1.2883969200000001</v>
      </c>
      <c r="O792" s="17">
        <f t="shared" si="253"/>
        <v>0</v>
      </c>
      <c r="P792" s="14">
        <f t="shared" si="252"/>
        <v>2883.9692</v>
      </c>
      <c r="Q792" s="14">
        <v>0</v>
      </c>
      <c r="R792" s="14">
        <f t="shared" si="251"/>
        <v>0</v>
      </c>
      <c r="S792" s="20">
        <f t="shared" si="257"/>
        <v>0</v>
      </c>
      <c r="T792" s="14">
        <f t="shared" si="269"/>
        <v>0</v>
      </c>
      <c r="U792" s="4" t="str">
        <f t="shared" si="263"/>
        <v>A+J=</v>
      </c>
      <c r="V792" s="29">
        <f t="shared" si="264"/>
        <v>45747</v>
      </c>
      <c r="W792" s="3"/>
      <c r="X792" s="3"/>
      <c r="Z792" s="3"/>
      <c r="AA792" s="1"/>
      <c r="AB792" s="3"/>
      <c r="AC792" s="3"/>
      <c r="AD792" s="3"/>
      <c r="AE792" s="3"/>
      <c r="AF792" s="3"/>
      <c r="AG792" s="11"/>
      <c r="AH792" s="3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  <c r="CG792" s="2"/>
      <c r="CH792" s="2"/>
      <c r="CI792" s="2"/>
      <c r="CJ792" s="2"/>
      <c r="CK792" s="2"/>
      <c r="CL792" s="2"/>
      <c r="CM792" s="2"/>
      <c r="CN792" s="2"/>
      <c r="CO792" s="2"/>
      <c r="CP792" s="2"/>
      <c r="CQ792" s="2"/>
      <c r="CR792" s="2"/>
      <c r="CS792" s="2"/>
      <c r="CT792" s="2"/>
      <c r="CU792" s="2"/>
      <c r="CV792" s="2"/>
      <c r="CW792" s="2"/>
      <c r="CX792" s="2"/>
      <c r="CY792" s="2"/>
      <c r="CZ792" s="2"/>
      <c r="DA792" s="2"/>
      <c r="DB792" s="2"/>
      <c r="DC792" s="2"/>
      <c r="DD792" s="2"/>
      <c r="DE792" s="2"/>
      <c r="DF792" s="2"/>
      <c r="DG792" s="2"/>
      <c r="DH792" s="2"/>
      <c r="DI792" s="2"/>
      <c r="DJ792" s="2"/>
      <c r="DK792" s="2"/>
      <c r="DL792" s="2"/>
      <c r="DM792" s="2"/>
      <c r="DN792" s="2"/>
      <c r="DO792" s="2"/>
      <c r="DP792" s="2"/>
      <c r="DQ792" s="2"/>
      <c r="DR792" s="2"/>
      <c r="DS792" s="2"/>
      <c r="DT792" s="2"/>
      <c r="DU792" s="2"/>
      <c r="DV792" s="2"/>
      <c r="DW792" s="2"/>
      <c r="DX792" s="2"/>
      <c r="DY792" s="2"/>
      <c r="DZ792" s="2"/>
      <c r="EA792" s="2"/>
      <c r="EB792" s="2"/>
      <c r="EC792" s="2"/>
      <c r="ED792" s="2"/>
      <c r="EE792" s="2"/>
      <c r="EF792" s="2"/>
      <c r="EG792" s="2"/>
      <c r="EH792" s="2"/>
      <c r="EI792" s="2"/>
      <c r="EJ792" s="2"/>
      <c r="EK792" s="2"/>
      <c r="EL792" s="2"/>
      <c r="EM792" s="2"/>
      <c r="EN792" s="2"/>
      <c r="EO792" s="2"/>
      <c r="EP792" s="2"/>
      <c r="EQ792" s="2"/>
      <c r="ER792" s="2"/>
      <c r="ES792" s="2"/>
      <c r="ET792" s="2"/>
      <c r="EU792" s="2"/>
      <c r="EV792" s="2"/>
      <c r="EW792" s="2"/>
      <c r="EX792" s="2"/>
    </row>
    <row r="793" spans="1:154" x14ac:dyDescent="0.15">
      <c r="A793" s="35">
        <f t="shared" si="258"/>
        <v>45338</v>
      </c>
      <c r="B793" s="125">
        <f t="shared" ca="1" si="254"/>
        <v>12889.375</v>
      </c>
      <c r="C793" s="14">
        <f t="shared" si="265"/>
        <v>10000</v>
      </c>
      <c r="D793" s="13">
        <f>IF(A793&lt;$B$1,VLOOKUP(A793,[1]DI!$A$4:$B$15000,2,FALSE),0)</f>
        <v>0.1115</v>
      </c>
      <c r="E793" s="14">
        <f t="shared" si="266"/>
        <v>1.00041957</v>
      </c>
      <c r="F793" s="14">
        <f>(TRUNC(PRODUCT($E$14:$E792),16))</f>
        <v>1.28893749657139</v>
      </c>
      <c r="G793" s="14">
        <f t="shared" si="267"/>
        <v>1</v>
      </c>
      <c r="H793" s="14">
        <f t="shared" si="268"/>
        <v>1.2889375000000001</v>
      </c>
      <c r="I793" s="13">
        <f t="shared" si="259"/>
        <v>0</v>
      </c>
      <c r="J793" s="29">
        <f t="shared" si="260"/>
        <v>44559</v>
      </c>
      <c r="K793" s="2">
        <f t="shared" si="261"/>
        <v>534</v>
      </c>
      <c r="L793" s="17">
        <f t="shared" si="262"/>
        <v>534</v>
      </c>
      <c r="M793" s="12">
        <f t="shared" si="255"/>
        <v>1</v>
      </c>
      <c r="N793" s="12">
        <f t="shared" si="256"/>
        <v>1.2889375000000001</v>
      </c>
      <c r="O793" s="17">
        <f t="shared" si="253"/>
        <v>0</v>
      </c>
      <c r="P793" s="14">
        <f t="shared" si="252"/>
        <v>2889.375</v>
      </c>
      <c r="Q793" s="14">
        <v>0</v>
      </c>
      <c r="R793" s="14">
        <f t="shared" si="251"/>
        <v>0</v>
      </c>
      <c r="S793" s="20">
        <f t="shared" si="257"/>
        <v>0</v>
      </c>
      <c r="T793" s="14">
        <f t="shared" si="269"/>
        <v>0</v>
      </c>
      <c r="U793" s="4" t="str">
        <f t="shared" si="263"/>
        <v>A+J=</v>
      </c>
      <c r="V793" s="29">
        <f t="shared" si="264"/>
        <v>45747</v>
      </c>
      <c r="W793" s="3"/>
      <c r="X793" s="3"/>
      <c r="Z793" s="3"/>
      <c r="AA793" s="1"/>
      <c r="AB793" s="3"/>
      <c r="AC793" s="3"/>
      <c r="AD793" s="3"/>
      <c r="AE793" s="3"/>
      <c r="AF793" s="3"/>
      <c r="AG793" s="11"/>
      <c r="AH793" s="3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  <c r="CG793" s="2"/>
      <c r="CH793" s="2"/>
      <c r="CI793" s="2"/>
      <c r="CJ793" s="2"/>
      <c r="CK793" s="2"/>
      <c r="CL793" s="2"/>
      <c r="CM793" s="2"/>
      <c r="CN793" s="2"/>
      <c r="CO793" s="2"/>
      <c r="CP793" s="2"/>
      <c r="CQ793" s="2"/>
      <c r="CR793" s="2"/>
      <c r="CS793" s="2"/>
      <c r="CT793" s="2"/>
      <c r="CU793" s="2"/>
      <c r="CV793" s="2"/>
      <c r="CW793" s="2"/>
      <c r="CX793" s="2"/>
      <c r="CY793" s="2"/>
      <c r="CZ793" s="2"/>
      <c r="DA793" s="2"/>
      <c r="DB793" s="2"/>
      <c r="DC793" s="2"/>
      <c r="DD793" s="2"/>
      <c r="DE793" s="2"/>
      <c r="DF793" s="2"/>
      <c r="DG793" s="2"/>
      <c r="DH793" s="2"/>
      <c r="DI793" s="2"/>
      <c r="DJ793" s="2"/>
      <c r="DK793" s="2"/>
      <c r="DL793" s="2"/>
      <c r="DM793" s="2"/>
      <c r="DN793" s="2"/>
      <c r="DO793" s="2"/>
      <c r="DP793" s="2"/>
      <c r="DQ793" s="2"/>
      <c r="DR793" s="2"/>
      <c r="DS793" s="2"/>
      <c r="DT793" s="2"/>
      <c r="DU793" s="2"/>
      <c r="DV793" s="2"/>
      <c r="DW793" s="2"/>
      <c r="DX793" s="2"/>
      <c r="DY793" s="2"/>
      <c r="DZ793" s="2"/>
      <c r="EA793" s="2"/>
      <c r="EB793" s="2"/>
      <c r="EC793" s="2"/>
      <c r="ED793" s="2"/>
      <c r="EE793" s="2"/>
      <c r="EF793" s="2"/>
      <c r="EG793" s="2"/>
      <c r="EH793" s="2"/>
      <c r="EI793" s="2"/>
      <c r="EJ793" s="2"/>
      <c r="EK793" s="2"/>
      <c r="EL793" s="2"/>
      <c r="EM793" s="2"/>
      <c r="EN793" s="2"/>
      <c r="EO793" s="2"/>
      <c r="EP793" s="2"/>
      <c r="EQ793" s="2"/>
      <c r="ER793" s="2"/>
      <c r="ES793" s="2"/>
      <c r="ET793" s="2"/>
      <c r="EU793" s="2"/>
      <c r="EV793" s="2"/>
      <c r="EW793" s="2"/>
      <c r="EX793" s="2"/>
    </row>
    <row r="794" spans="1:154" x14ac:dyDescent="0.15">
      <c r="A794" s="35">
        <f t="shared" si="258"/>
        <v>45339</v>
      </c>
      <c r="B794" s="125">
        <f t="shared" ca="1" si="254"/>
        <v>12894.782999999999</v>
      </c>
      <c r="C794" s="14">
        <f t="shared" si="265"/>
        <v>10000</v>
      </c>
      <c r="D794" s="13">
        <f>IF(A794&lt;$B$1,VLOOKUP(A794,[1]DI!$A$4:$B$15000,2,FALSE),0)</f>
        <v>0</v>
      </c>
      <c r="E794" s="14">
        <f t="shared" si="266"/>
        <v>1</v>
      </c>
      <c r="F794" s="14">
        <f>(TRUNC(PRODUCT($E$14:$E793),16))</f>
        <v>1.2894782960768301</v>
      </c>
      <c r="G794" s="14">
        <f t="shared" si="267"/>
        <v>1</v>
      </c>
      <c r="H794" s="14">
        <f t="shared" si="268"/>
        <v>1.2894783000000001</v>
      </c>
      <c r="I794" s="13">
        <f t="shared" si="259"/>
        <v>0</v>
      </c>
      <c r="J794" s="29">
        <f t="shared" si="260"/>
        <v>44559</v>
      </c>
      <c r="K794" s="2">
        <f t="shared" si="261"/>
        <v>534</v>
      </c>
      <c r="L794" s="17">
        <f t="shared" si="262"/>
        <v>535</v>
      </c>
      <c r="M794" s="12">
        <f t="shared" si="255"/>
        <v>1</v>
      </c>
      <c r="N794" s="12">
        <f t="shared" si="256"/>
        <v>1.2894783000000001</v>
      </c>
      <c r="O794" s="17">
        <f t="shared" si="253"/>
        <v>0</v>
      </c>
      <c r="P794" s="14">
        <f t="shared" si="252"/>
        <v>2894.7829999999999</v>
      </c>
      <c r="Q794" s="14">
        <v>0</v>
      </c>
      <c r="R794" s="14">
        <f t="shared" si="251"/>
        <v>0</v>
      </c>
      <c r="S794" s="20">
        <f t="shared" si="257"/>
        <v>0</v>
      </c>
      <c r="T794" s="14">
        <f t="shared" si="269"/>
        <v>0</v>
      </c>
      <c r="U794" s="4" t="str">
        <f t="shared" si="263"/>
        <v>A+J=</v>
      </c>
      <c r="V794" s="29">
        <f t="shared" si="264"/>
        <v>45747</v>
      </c>
      <c r="W794" s="3"/>
      <c r="X794" s="3"/>
      <c r="Z794" s="3"/>
      <c r="AA794" s="1"/>
      <c r="AB794" s="3"/>
      <c r="AC794" s="3"/>
      <c r="AD794" s="3"/>
      <c r="AE794" s="3"/>
      <c r="AF794" s="3"/>
      <c r="AG794" s="11"/>
      <c r="AH794" s="3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  <c r="CG794" s="2"/>
      <c r="CH794" s="2"/>
      <c r="CI794" s="2"/>
      <c r="CJ794" s="2"/>
      <c r="CK794" s="2"/>
      <c r="CL794" s="2"/>
      <c r="CM794" s="2"/>
      <c r="CN794" s="2"/>
      <c r="CO794" s="2"/>
      <c r="CP794" s="2"/>
      <c r="CQ794" s="2"/>
      <c r="CR794" s="2"/>
      <c r="CS794" s="2"/>
      <c r="CT794" s="2"/>
      <c r="CU794" s="2"/>
      <c r="CV794" s="2"/>
      <c r="CW794" s="2"/>
      <c r="CX794" s="2"/>
      <c r="CY794" s="2"/>
      <c r="CZ794" s="2"/>
      <c r="DA794" s="2"/>
      <c r="DB794" s="2"/>
      <c r="DC794" s="2"/>
      <c r="DD794" s="2"/>
      <c r="DE794" s="2"/>
      <c r="DF794" s="2"/>
      <c r="DG794" s="2"/>
      <c r="DH794" s="2"/>
      <c r="DI794" s="2"/>
      <c r="DJ794" s="2"/>
      <c r="DK794" s="2"/>
      <c r="DL794" s="2"/>
      <c r="DM794" s="2"/>
      <c r="DN794" s="2"/>
      <c r="DO794" s="2"/>
      <c r="DP794" s="2"/>
      <c r="DQ794" s="2"/>
      <c r="DR794" s="2"/>
      <c r="DS794" s="2"/>
      <c r="DT794" s="2"/>
      <c r="DU794" s="2"/>
      <c r="DV794" s="2"/>
      <c r="DW794" s="2"/>
      <c r="DX794" s="2"/>
      <c r="DY794" s="2"/>
      <c r="DZ794" s="2"/>
      <c r="EA794" s="2"/>
      <c r="EB794" s="2"/>
      <c r="EC794" s="2"/>
      <c r="ED794" s="2"/>
      <c r="EE794" s="2"/>
      <c r="EF794" s="2"/>
      <c r="EG794" s="2"/>
      <c r="EH794" s="2"/>
      <c r="EI794" s="2"/>
      <c r="EJ794" s="2"/>
      <c r="EK794" s="2"/>
      <c r="EL794" s="2"/>
      <c r="EM794" s="2"/>
      <c r="EN794" s="2"/>
      <c r="EO794" s="2"/>
      <c r="EP794" s="2"/>
      <c r="EQ794" s="2"/>
      <c r="ER794" s="2"/>
      <c r="ES794" s="2"/>
      <c r="ET794" s="2"/>
      <c r="EU794" s="2"/>
      <c r="EV794" s="2"/>
      <c r="EW794" s="2"/>
      <c r="EX794" s="2"/>
    </row>
    <row r="795" spans="1:154" x14ac:dyDescent="0.15">
      <c r="A795" s="35">
        <f t="shared" si="258"/>
        <v>45340</v>
      </c>
      <c r="B795" s="125">
        <f t="shared" ca="1" si="254"/>
        <v>12894.782999999999</v>
      </c>
      <c r="C795" s="14">
        <f t="shared" si="265"/>
        <v>10000</v>
      </c>
      <c r="D795" s="13">
        <f>IF(A795&lt;$B$1,VLOOKUP(A795,[1]DI!$A$4:$B$15000,2,FALSE),0)</f>
        <v>0</v>
      </c>
      <c r="E795" s="14">
        <f t="shared" si="266"/>
        <v>1</v>
      </c>
      <c r="F795" s="14">
        <f>(TRUNC(PRODUCT($E$14:$E794),16))</f>
        <v>1.2894782960768301</v>
      </c>
      <c r="G795" s="14">
        <f t="shared" si="267"/>
        <v>1</v>
      </c>
      <c r="H795" s="14">
        <f t="shared" si="268"/>
        <v>1.2894783000000001</v>
      </c>
      <c r="I795" s="13">
        <f t="shared" si="259"/>
        <v>0</v>
      </c>
      <c r="J795" s="29">
        <f t="shared" si="260"/>
        <v>44559</v>
      </c>
      <c r="K795" s="2">
        <f t="shared" si="261"/>
        <v>534</v>
      </c>
      <c r="L795" s="17">
        <f t="shared" si="262"/>
        <v>535</v>
      </c>
      <c r="M795" s="12">
        <f t="shared" si="255"/>
        <v>1</v>
      </c>
      <c r="N795" s="12">
        <f t="shared" si="256"/>
        <v>1.2894783000000001</v>
      </c>
      <c r="O795" s="17">
        <f t="shared" si="253"/>
        <v>0</v>
      </c>
      <c r="P795" s="14">
        <f t="shared" si="252"/>
        <v>2894.7829999999999</v>
      </c>
      <c r="Q795" s="14">
        <v>0</v>
      </c>
      <c r="R795" s="14">
        <f t="shared" si="251"/>
        <v>0</v>
      </c>
      <c r="S795" s="20">
        <f t="shared" si="257"/>
        <v>0</v>
      </c>
      <c r="T795" s="14">
        <f t="shared" si="269"/>
        <v>0</v>
      </c>
      <c r="U795" s="4" t="str">
        <f t="shared" si="263"/>
        <v>A+J=</v>
      </c>
      <c r="V795" s="29">
        <f t="shared" si="264"/>
        <v>45747</v>
      </c>
      <c r="W795" s="3"/>
      <c r="X795" s="3"/>
      <c r="Z795" s="3"/>
      <c r="AA795" s="1"/>
      <c r="AB795" s="3"/>
      <c r="AC795" s="3"/>
      <c r="AD795" s="3"/>
      <c r="AE795" s="3"/>
      <c r="AF795" s="3"/>
      <c r="AG795" s="11"/>
      <c r="AH795" s="3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  <c r="CG795" s="2"/>
      <c r="CH795" s="2"/>
      <c r="CI795" s="2"/>
      <c r="CJ795" s="2"/>
      <c r="CK795" s="2"/>
      <c r="CL795" s="2"/>
      <c r="CM795" s="2"/>
      <c r="CN795" s="2"/>
      <c r="CO795" s="2"/>
      <c r="CP795" s="2"/>
      <c r="CQ795" s="2"/>
      <c r="CR795" s="2"/>
      <c r="CS795" s="2"/>
      <c r="CT795" s="2"/>
      <c r="CU795" s="2"/>
      <c r="CV795" s="2"/>
      <c r="CW795" s="2"/>
      <c r="CX795" s="2"/>
      <c r="CY795" s="2"/>
      <c r="CZ795" s="2"/>
      <c r="DA795" s="2"/>
      <c r="DB795" s="2"/>
      <c r="DC795" s="2"/>
      <c r="DD795" s="2"/>
      <c r="DE795" s="2"/>
      <c r="DF795" s="2"/>
      <c r="DG795" s="2"/>
      <c r="DH795" s="2"/>
      <c r="DI795" s="2"/>
      <c r="DJ795" s="2"/>
      <c r="DK795" s="2"/>
      <c r="DL795" s="2"/>
      <c r="DM795" s="2"/>
      <c r="DN795" s="2"/>
      <c r="DO795" s="2"/>
      <c r="DP795" s="2"/>
      <c r="DQ795" s="2"/>
      <c r="DR795" s="2"/>
      <c r="DS795" s="2"/>
      <c r="DT795" s="2"/>
      <c r="DU795" s="2"/>
      <c r="DV795" s="2"/>
      <c r="DW795" s="2"/>
      <c r="DX795" s="2"/>
      <c r="DY795" s="2"/>
      <c r="DZ795" s="2"/>
      <c r="EA795" s="2"/>
      <c r="EB795" s="2"/>
      <c r="EC795" s="2"/>
      <c r="ED795" s="2"/>
      <c r="EE795" s="2"/>
      <c r="EF795" s="2"/>
      <c r="EG795" s="2"/>
      <c r="EH795" s="2"/>
      <c r="EI795" s="2"/>
      <c r="EJ795" s="2"/>
      <c r="EK795" s="2"/>
      <c r="EL795" s="2"/>
      <c r="EM795" s="2"/>
      <c r="EN795" s="2"/>
      <c r="EO795" s="2"/>
      <c r="EP795" s="2"/>
      <c r="EQ795" s="2"/>
      <c r="ER795" s="2"/>
      <c r="ES795" s="2"/>
      <c r="ET795" s="2"/>
      <c r="EU795" s="2"/>
      <c r="EV795" s="2"/>
      <c r="EW795" s="2"/>
      <c r="EX795" s="2"/>
    </row>
    <row r="796" spans="1:154" x14ac:dyDescent="0.15">
      <c r="A796" s="35">
        <f t="shared" si="258"/>
        <v>45341</v>
      </c>
      <c r="B796" s="125">
        <f t="shared" ca="1" si="254"/>
        <v>12894.782999999999</v>
      </c>
      <c r="C796" s="14">
        <f t="shared" si="265"/>
        <v>10000</v>
      </c>
      <c r="D796" s="13">
        <f>IF(A796&lt;$B$1,VLOOKUP(A796,[1]DI!$A$4:$B$15000,2,FALSE),0)</f>
        <v>0.1115</v>
      </c>
      <c r="E796" s="14">
        <f t="shared" si="266"/>
        <v>1.00041957</v>
      </c>
      <c r="F796" s="14">
        <f>(TRUNC(PRODUCT($E$14:$E795),16))</f>
        <v>1.2894782960768301</v>
      </c>
      <c r="G796" s="14">
        <f t="shared" si="267"/>
        <v>1</v>
      </c>
      <c r="H796" s="14">
        <f t="shared" si="268"/>
        <v>1.2894783000000001</v>
      </c>
      <c r="I796" s="13">
        <f t="shared" si="259"/>
        <v>0</v>
      </c>
      <c r="J796" s="29">
        <f t="shared" si="260"/>
        <v>44559</v>
      </c>
      <c r="K796" s="2">
        <f t="shared" si="261"/>
        <v>535</v>
      </c>
      <c r="L796" s="17">
        <f t="shared" si="262"/>
        <v>535</v>
      </c>
      <c r="M796" s="12">
        <f t="shared" si="255"/>
        <v>1</v>
      </c>
      <c r="N796" s="12">
        <f t="shared" si="256"/>
        <v>1.2894783000000001</v>
      </c>
      <c r="O796" s="17">
        <f t="shared" si="253"/>
        <v>0</v>
      </c>
      <c r="P796" s="14">
        <f t="shared" si="252"/>
        <v>2894.7829999999999</v>
      </c>
      <c r="Q796" s="14">
        <v>0</v>
      </c>
      <c r="R796" s="14">
        <f t="shared" ref="R796:R859" si="270">IF(O796&gt;0,P796-Q796,0)</f>
        <v>0</v>
      </c>
      <c r="S796" s="20">
        <f t="shared" si="257"/>
        <v>0</v>
      </c>
      <c r="T796" s="14">
        <f t="shared" si="269"/>
        <v>0</v>
      </c>
      <c r="U796" s="4" t="str">
        <f t="shared" si="263"/>
        <v>A+J=</v>
      </c>
      <c r="V796" s="29">
        <f t="shared" si="264"/>
        <v>45747</v>
      </c>
      <c r="W796" s="3"/>
      <c r="X796" s="3"/>
      <c r="Z796" s="3"/>
      <c r="AA796" s="1"/>
      <c r="AB796" s="3"/>
      <c r="AC796" s="3"/>
      <c r="AD796" s="3"/>
      <c r="AE796" s="3"/>
      <c r="AF796" s="3"/>
      <c r="AG796" s="11"/>
      <c r="AH796" s="3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  <c r="CG796" s="2"/>
      <c r="CH796" s="2"/>
      <c r="CI796" s="2"/>
      <c r="CJ796" s="2"/>
      <c r="CK796" s="2"/>
      <c r="CL796" s="2"/>
      <c r="CM796" s="2"/>
      <c r="CN796" s="2"/>
      <c r="CO796" s="2"/>
      <c r="CP796" s="2"/>
      <c r="CQ796" s="2"/>
      <c r="CR796" s="2"/>
      <c r="CS796" s="2"/>
      <c r="CT796" s="2"/>
      <c r="CU796" s="2"/>
      <c r="CV796" s="2"/>
      <c r="CW796" s="2"/>
      <c r="CX796" s="2"/>
      <c r="CY796" s="2"/>
      <c r="CZ796" s="2"/>
      <c r="DA796" s="2"/>
      <c r="DB796" s="2"/>
      <c r="DC796" s="2"/>
      <c r="DD796" s="2"/>
      <c r="DE796" s="2"/>
      <c r="DF796" s="2"/>
      <c r="DG796" s="2"/>
      <c r="DH796" s="2"/>
      <c r="DI796" s="2"/>
      <c r="DJ796" s="2"/>
      <c r="DK796" s="2"/>
      <c r="DL796" s="2"/>
      <c r="DM796" s="2"/>
      <c r="DN796" s="2"/>
      <c r="DO796" s="2"/>
      <c r="DP796" s="2"/>
      <c r="DQ796" s="2"/>
      <c r="DR796" s="2"/>
      <c r="DS796" s="2"/>
      <c r="DT796" s="2"/>
      <c r="DU796" s="2"/>
      <c r="DV796" s="2"/>
      <c r="DW796" s="2"/>
      <c r="DX796" s="2"/>
      <c r="DY796" s="2"/>
      <c r="DZ796" s="2"/>
      <c r="EA796" s="2"/>
      <c r="EB796" s="2"/>
      <c r="EC796" s="2"/>
      <c r="ED796" s="2"/>
      <c r="EE796" s="2"/>
      <c r="EF796" s="2"/>
      <c r="EG796" s="2"/>
      <c r="EH796" s="2"/>
      <c r="EI796" s="2"/>
      <c r="EJ796" s="2"/>
      <c r="EK796" s="2"/>
      <c r="EL796" s="2"/>
      <c r="EM796" s="2"/>
      <c r="EN796" s="2"/>
      <c r="EO796" s="2"/>
      <c r="EP796" s="2"/>
      <c r="EQ796" s="2"/>
      <c r="ER796" s="2"/>
      <c r="ES796" s="2"/>
      <c r="ET796" s="2"/>
      <c r="EU796" s="2"/>
      <c r="EV796" s="2"/>
      <c r="EW796" s="2"/>
      <c r="EX796" s="2"/>
    </row>
    <row r="797" spans="1:154" x14ac:dyDescent="0.15">
      <c r="A797" s="35">
        <f t="shared" si="258"/>
        <v>45342</v>
      </c>
      <c r="B797" s="125">
        <f t="shared" ca="1" si="254"/>
        <v>12900.1932</v>
      </c>
      <c r="C797" s="14">
        <f t="shared" si="265"/>
        <v>10000</v>
      </c>
      <c r="D797" s="13">
        <f>IF(A797&lt;$B$1,VLOOKUP(A797,[1]DI!$A$4:$B$15000,2,FALSE),0)</f>
        <v>0.1115</v>
      </c>
      <c r="E797" s="14">
        <f t="shared" si="266"/>
        <v>1.00041957</v>
      </c>
      <c r="F797" s="14">
        <f>(TRUNC(PRODUCT($E$14:$E796),16))</f>
        <v>1.2900193224855201</v>
      </c>
      <c r="G797" s="14">
        <f t="shared" si="267"/>
        <v>1</v>
      </c>
      <c r="H797" s="14">
        <f t="shared" si="268"/>
        <v>1.2900193200000001</v>
      </c>
      <c r="I797" s="13">
        <f t="shared" si="259"/>
        <v>0</v>
      </c>
      <c r="J797" s="29">
        <f t="shared" si="260"/>
        <v>44559</v>
      </c>
      <c r="K797" s="2">
        <f t="shared" si="261"/>
        <v>536</v>
      </c>
      <c r="L797" s="17">
        <f t="shared" si="262"/>
        <v>536</v>
      </c>
      <c r="M797" s="12">
        <f t="shared" si="255"/>
        <v>1</v>
      </c>
      <c r="N797" s="12">
        <f t="shared" si="256"/>
        <v>1.2900193200000001</v>
      </c>
      <c r="O797" s="17">
        <f t="shared" si="253"/>
        <v>0</v>
      </c>
      <c r="P797" s="14">
        <f t="shared" si="252"/>
        <v>2900.1932000000002</v>
      </c>
      <c r="Q797" s="14">
        <v>0</v>
      </c>
      <c r="R797" s="14">
        <f t="shared" si="270"/>
        <v>0</v>
      </c>
      <c r="S797" s="20">
        <f t="shared" si="257"/>
        <v>0</v>
      </c>
      <c r="T797" s="14">
        <f t="shared" si="269"/>
        <v>0</v>
      </c>
      <c r="U797" s="4" t="str">
        <f t="shared" si="263"/>
        <v>A+J=</v>
      </c>
      <c r="V797" s="29">
        <f t="shared" si="264"/>
        <v>45747</v>
      </c>
      <c r="W797" s="3"/>
      <c r="X797" s="3"/>
      <c r="Z797" s="3"/>
      <c r="AA797" s="1"/>
      <c r="AB797" s="3"/>
      <c r="AC797" s="3"/>
      <c r="AD797" s="3"/>
      <c r="AE797" s="3"/>
      <c r="AF797" s="3"/>
      <c r="AG797" s="11"/>
      <c r="AH797" s="3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  <c r="CG797" s="2"/>
      <c r="CH797" s="2"/>
      <c r="CI797" s="2"/>
      <c r="CJ797" s="2"/>
      <c r="CK797" s="2"/>
      <c r="CL797" s="2"/>
      <c r="CM797" s="2"/>
      <c r="CN797" s="2"/>
      <c r="CO797" s="2"/>
      <c r="CP797" s="2"/>
      <c r="CQ797" s="2"/>
      <c r="CR797" s="2"/>
      <c r="CS797" s="2"/>
      <c r="CT797" s="2"/>
      <c r="CU797" s="2"/>
      <c r="CV797" s="2"/>
      <c r="CW797" s="2"/>
      <c r="CX797" s="2"/>
      <c r="CY797" s="2"/>
      <c r="CZ797" s="2"/>
      <c r="DA797" s="2"/>
      <c r="DB797" s="2"/>
      <c r="DC797" s="2"/>
      <c r="DD797" s="2"/>
      <c r="DE797" s="2"/>
      <c r="DF797" s="2"/>
      <c r="DG797" s="2"/>
      <c r="DH797" s="2"/>
      <c r="DI797" s="2"/>
      <c r="DJ797" s="2"/>
      <c r="DK797" s="2"/>
      <c r="DL797" s="2"/>
      <c r="DM797" s="2"/>
      <c r="DN797" s="2"/>
      <c r="DO797" s="2"/>
      <c r="DP797" s="2"/>
      <c r="DQ797" s="2"/>
      <c r="DR797" s="2"/>
      <c r="DS797" s="2"/>
      <c r="DT797" s="2"/>
      <c r="DU797" s="2"/>
      <c r="DV797" s="2"/>
      <c r="DW797" s="2"/>
      <c r="DX797" s="2"/>
      <c r="DY797" s="2"/>
      <c r="DZ797" s="2"/>
      <c r="EA797" s="2"/>
      <c r="EB797" s="2"/>
      <c r="EC797" s="2"/>
      <c r="ED797" s="2"/>
      <c r="EE797" s="2"/>
      <c r="EF797" s="2"/>
      <c r="EG797" s="2"/>
      <c r="EH797" s="2"/>
      <c r="EI797" s="2"/>
      <c r="EJ797" s="2"/>
      <c r="EK797" s="2"/>
      <c r="EL797" s="2"/>
      <c r="EM797" s="2"/>
      <c r="EN797" s="2"/>
      <c r="EO797" s="2"/>
      <c r="EP797" s="2"/>
      <c r="EQ797" s="2"/>
      <c r="ER797" s="2"/>
      <c r="ES797" s="2"/>
      <c r="ET797" s="2"/>
      <c r="EU797" s="2"/>
      <c r="EV797" s="2"/>
      <c r="EW797" s="2"/>
      <c r="EX797" s="2"/>
    </row>
    <row r="798" spans="1:154" x14ac:dyDescent="0.15">
      <c r="A798" s="35">
        <f t="shared" si="258"/>
        <v>45343</v>
      </c>
      <c r="B798" s="125">
        <f t="shared" ca="1" si="254"/>
        <v>12905.605799999999</v>
      </c>
      <c r="C798" s="14">
        <f t="shared" si="265"/>
        <v>10000</v>
      </c>
      <c r="D798" s="13">
        <f>IF(A798&lt;$B$1,VLOOKUP(A798,[1]DI!$A$4:$B$15000,2,FALSE),0)</f>
        <v>0.1115</v>
      </c>
      <c r="E798" s="14">
        <f t="shared" si="266"/>
        <v>1.00041957</v>
      </c>
      <c r="F798" s="14">
        <f>(TRUNC(PRODUCT($E$14:$E797),16))</f>
        <v>1.2905605758926499</v>
      </c>
      <c r="G798" s="14">
        <f t="shared" si="267"/>
        <v>1</v>
      </c>
      <c r="H798" s="14">
        <f t="shared" si="268"/>
        <v>1.29056058</v>
      </c>
      <c r="I798" s="13">
        <f t="shared" si="259"/>
        <v>0</v>
      </c>
      <c r="J798" s="29">
        <f t="shared" si="260"/>
        <v>44559</v>
      </c>
      <c r="K798" s="2">
        <f t="shared" si="261"/>
        <v>537</v>
      </c>
      <c r="L798" s="17">
        <f t="shared" si="262"/>
        <v>537</v>
      </c>
      <c r="M798" s="12">
        <f t="shared" si="255"/>
        <v>1</v>
      </c>
      <c r="N798" s="12">
        <f t="shared" si="256"/>
        <v>1.29056058</v>
      </c>
      <c r="O798" s="17">
        <f t="shared" si="253"/>
        <v>0</v>
      </c>
      <c r="P798" s="14">
        <f t="shared" si="252"/>
        <v>2905.6057999999998</v>
      </c>
      <c r="Q798" s="14">
        <v>0</v>
      </c>
      <c r="R798" s="14">
        <f t="shared" si="270"/>
        <v>0</v>
      </c>
      <c r="S798" s="20">
        <f t="shared" si="257"/>
        <v>0</v>
      </c>
      <c r="T798" s="14">
        <f t="shared" si="269"/>
        <v>0</v>
      </c>
      <c r="U798" s="4" t="str">
        <f t="shared" si="263"/>
        <v>A+J=</v>
      </c>
      <c r="V798" s="29">
        <f t="shared" si="264"/>
        <v>45747</v>
      </c>
      <c r="W798" s="3"/>
      <c r="X798" s="3"/>
      <c r="Z798" s="3"/>
      <c r="AA798" s="1"/>
      <c r="AB798" s="3"/>
      <c r="AC798" s="3"/>
      <c r="AD798" s="3"/>
      <c r="AE798" s="3"/>
      <c r="AF798" s="3"/>
      <c r="AG798" s="11"/>
      <c r="AH798" s="3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  <c r="CG798" s="2"/>
      <c r="CH798" s="2"/>
      <c r="CI798" s="2"/>
      <c r="CJ798" s="2"/>
      <c r="CK798" s="2"/>
      <c r="CL798" s="2"/>
      <c r="CM798" s="2"/>
      <c r="CN798" s="2"/>
      <c r="CO798" s="2"/>
      <c r="CP798" s="2"/>
      <c r="CQ798" s="2"/>
      <c r="CR798" s="2"/>
      <c r="CS798" s="2"/>
      <c r="CT798" s="2"/>
      <c r="CU798" s="2"/>
      <c r="CV798" s="2"/>
      <c r="CW798" s="2"/>
      <c r="CX798" s="2"/>
      <c r="CY798" s="2"/>
      <c r="CZ798" s="2"/>
      <c r="DA798" s="2"/>
      <c r="DB798" s="2"/>
      <c r="DC798" s="2"/>
      <c r="DD798" s="2"/>
      <c r="DE798" s="2"/>
      <c r="DF798" s="2"/>
      <c r="DG798" s="2"/>
      <c r="DH798" s="2"/>
      <c r="DI798" s="2"/>
      <c r="DJ798" s="2"/>
      <c r="DK798" s="2"/>
      <c r="DL798" s="2"/>
      <c r="DM798" s="2"/>
      <c r="DN798" s="2"/>
      <c r="DO798" s="2"/>
      <c r="DP798" s="2"/>
      <c r="DQ798" s="2"/>
      <c r="DR798" s="2"/>
      <c r="DS798" s="2"/>
      <c r="DT798" s="2"/>
      <c r="DU798" s="2"/>
      <c r="DV798" s="2"/>
      <c r="DW798" s="2"/>
      <c r="DX798" s="2"/>
      <c r="DY798" s="2"/>
      <c r="DZ798" s="2"/>
      <c r="EA798" s="2"/>
      <c r="EB798" s="2"/>
      <c r="EC798" s="2"/>
      <c r="ED798" s="2"/>
      <c r="EE798" s="2"/>
      <c r="EF798" s="2"/>
      <c r="EG798" s="2"/>
      <c r="EH798" s="2"/>
      <c r="EI798" s="2"/>
      <c r="EJ798" s="2"/>
      <c r="EK798" s="2"/>
      <c r="EL798" s="2"/>
      <c r="EM798" s="2"/>
      <c r="EN798" s="2"/>
      <c r="EO798" s="2"/>
      <c r="EP798" s="2"/>
      <c r="EQ798" s="2"/>
      <c r="ER798" s="2"/>
      <c r="ES798" s="2"/>
      <c r="ET798" s="2"/>
      <c r="EU798" s="2"/>
      <c r="EV798" s="2"/>
      <c r="EW798" s="2"/>
      <c r="EX798" s="2"/>
    </row>
    <row r="799" spans="1:154" x14ac:dyDescent="0.15">
      <c r="A799" s="35">
        <f t="shared" si="258"/>
        <v>45344</v>
      </c>
      <c r="B799" s="125">
        <f t="shared" ca="1" si="254"/>
        <v>12911.0206</v>
      </c>
      <c r="C799" s="14">
        <f t="shared" si="265"/>
        <v>10000</v>
      </c>
      <c r="D799" s="13">
        <f>IF(A799&lt;$B$1,VLOOKUP(A799,[1]DI!$A$4:$B$15000,2,FALSE),0)</f>
        <v>0.1115</v>
      </c>
      <c r="E799" s="14">
        <f t="shared" si="266"/>
        <v>1.00041957</v>
      </c>
      <c r="F799" s="14">
        <f>(TRUNC(PRODUCT($E$14:$E798),16))</f>
        <v>1.2911020563934801</v>
      </c>
      <c r="G799" s="14">
        <f t="shared" si="267"/>
        <v>1</v>
      </c>
      <c r="H799" s="14">
        <f t="shared" si="268"/>
        <v>1.2911020600000001</v>
      </c>
      <c r="I799" s="13">
        <f t="shared" si="259"/>
        <v>0</v>
      </c>
      <c r="J799" s="29">
        <f t="shared" si="260"/>
        <v>44559</v>
      </c>
      <c r="K799" s="2">
        <f t="shared" si="261"/>
        <v>538</v>
      </c>
      <c r="L799" s="17">
        <f t="shared" si="262"/>
        <v>538</v>
      </c>
      <c r="M799" s="12">
        <f t="shared" si="255"/>
        <v>1</v>
      </c>
      <c r="N799" s="12">
        <f t="shared" si="256"/>
        <v>1.2911020600000001</v>
      </c>
      <c r="O799" s="17">
        <f t="shared" si="253"/>
        <v>0</v>
      </c>
      <c r="P799" s="14">
        <f t="shared" si="252"/>
        <v>2911.0205999999998</v>
      </c>
      <c r="Q799" s="14">
        <v>0</v>
      </c>
      <c r="R799" s="14">
        <f t="shared" si="270"/>
        <v>0</v>
      </c>
      <c r="S799" s="20">
        <f t="shared" si="257"/>
        <v>0</v>
      </c>
      <c r="T799" s="14">
        <f t="shared" si="269"/>
        <v>0</v>
      </c>
      <c r="U799" s="4" t="str">
        <f t="shared" si="263"/>
        <v>A+J=</v>
      </c>
      <c r="V799" s="29">
        <f t="shared" si="264"/>
        <v>45747</v>
      </c>
      <c r="W799" s="3"/>
      <c r="X799" s="3"/>
      <c r="Z799" s="3"/>
      <c r="AA799" s="1"/>
      <c r="AB799" s="3"/>
      <c r="AC799" s="3"/>
      <c r="AD799" s="3"/>
      <c r="AE799" s="3"/>
      <c r="AF799" s="3"/>
      <c r="AG799" s="11"/>
      <c r="AH799" s="3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  <c r="CG799" s="2"/>
      <c r="CH799" s="2"/>
      <c r="CI799" s="2"/>
      <c r="CJ799" s="2"/>
      <c r="CK799" s="2"/>
      <c r="CL799" s="2"/>
      <c r="CM799" s="2"/>
      <c r="CN799" s="2"/>
      <c r="CO799" s="2"/>
      <c r="CP799" s="2"/>
      <c r="CQ799" s="2"/>
      <c r="CR799" s="2"/>
      <c r="CS799" s="2"/>
      <c r="CT799" s="2"/>
      <c r="CU799" s="2"/>
      <c r="CV799" s="2"/>
      <c r="CW799" s="2"/>
      <c r="CX799" s="2"/>
      <c r="CY799" s="2"/>
      <c r="CZ799" s="2"/>
      <c r="DA799" s="2"/>
      <c r="DB799" s="2"/>
      <c r="DC799" s="2"/>
      <c r="DD799" s="2"/>
      <c r="DE799" s="2"/>
      <c r="DF799" s="2"/>
      <c r="DG799" s="2"/>
      <c r="DH799" s="2"/>
      <c r="DI799" s="2"/>
      <c r="DJ799" s="2"/>
      <c r="DK799" s="2"/>
      <c r="DL799" s="2"/>
      <c r="DM799" s="2"/>
      <c r="DN799" s="2"/>
      <c r="DO799" s="2"/>
      <c r="DP799" s="2"/>
      <c r="DQ799" s="2"/>
      <c r="DR799" s="2"/>
      <c r="DS799" s="2"/>
      <c r="DT799" s="2"/>
      <c r="DU799" s="2"/>
      <c r="DV799" s="2"/>
      <c r="DW799" s="2"/>
      <c r="DX799" s="2"/>
      <c r="DY799" s="2"/>
      <c r="DZ799" s="2"/>
      <c r="EA799" s="2"/>
      <c r="EB799" s="2"/>
      <c r="EC799" s="2"/>
      <c r="ED799" s="2"/>
      <c r="EE799" s="2"/>
      <c r="EF799" s="2"/>
      <c r="EG799" s="2"/>
      <c r="EH799" s="2"/>
      <c r="EI799" s="2"/>
      <c r="EJ799" s="2"/>
      <c r="EK799" s="2"/>
      <c r="EL799" s="2"/>
      <c r="EM799" s="2"/>
      <c r="EN799" s="2"/>
      <c r="EO799" s="2"/>
      <c r="EP799" s="2"/>
      <c r="EQ799" s="2"/>
      <c r="ER799" s="2"/>
      <c r="ES799" s="2"/>
      <c r="ET799" s="2"/>
      <c r="EU799" s="2"/>
      <c r="EV799" s="2"/>
      <c r="EW799" s="2"/>
      <c r="EX799" s="2"/>
    </row>
    <row r="800" spans="1:154" x14ac:dyDescent="0.15">
      <c r="A800" s="35">
        <f t="shared" si="258"/>
        <v>45345</v>
      </c>
      <c r="B800" s="125">
        <f t="shared" ca="1" si="254"/>
        <v>12916.437600000001</v>
      </c>
      <c r="C800" s="14">
        <f t="shared" si="265"/>
        <v>10000</v>
      </c>
      <c r="D800" s="13">
        <f>IF(A800&lt;$B$1,VLOOKUP(A800,[1]DI!$A$4:$B$15000,2,FALSE),0)</f>
        <v>0.1115</v>
      </c>
      <c r="E800" s="14">
        <f t="shared" si="266"/>
        <v>1.00041957</v>
      </c>
      <c r="F800" s="14">
        <f>(TRUNC(PRODUCT($E$14:$E799),16))</f>
        <v>1.2916437640832801</v>
      </c>
      <c r="G800" s="14">
        <f t="shared" si="267"/>
        <v>1</v>
      </c>
      <c r="H800" s="14">
        <f t="shared" si="268"/>
        <v>1.2916437599999999</v>
      </c>
      <c r="I800" s="13">
        <f t="shared" si="259"/>
        <v>0</v>
      </c>
      <c r="J800" s="29">
        <f t="shared" si="260"/>
        <v>44559</v>
      </c>
      <c r="K800" s="2">
        <f t="shared" si="261"/>
        <v>539</v>
      </c>
      <c r="L800" s="17">
        <f t="shared" si="262"/>
        <v>539</v>
      </c>
      <c r="M800" s="12">
        <f t="shared" si="255"/>
        <v>1</v>
      </c>
      <c r="N800" s="12">
        <f t="shared" si="256"/>
        <v>1.2916437599999999</v>
      </c>
      <c r="O800" s="17">
        <f t="shared" si="253"/>
        <v>0</v>
      </c>
      <c r="P800" s="14">
        <f t="shared" si="252"/>
        <v>2916.4376000000002</v>
      </c>
      <c r="Q800" s="14">
        <v>0</v>
      </c>
      <c r="R800" s="14">
        <f t="shared" si="270"/>
        <v>0</v>
      </c>
      <c r="S800" s="20">
        <f t="shared" si="257"/>
        <v>0</v>
      </c>
      <c r="T800" s="14">
        <f t="shared" si="269"/>
        <v>0</v>
      </c>
      <c r="U800" s="4" t="str">
        <f t="shared" si="263"/>
        <v>A+J=</v>
      </c>
      <c r="V800" s="29">
        <f t="shared" si="264"/>
        <v>45747</v>
      </c>
      <c r="W800" s="3"/>
      <c r="X800" s="3"/>
      <c r="Z800" s="3"/>
      <c r="AA800" s="1"/>
      <c r="AB800" s="3"/>
      <c r="AC800" s="3"/>
      <c r="AD800" s="3"/>
      <c r="AE800" s="3"/>
      <c r="AF800" s="3"/>
      <c r="AG800" s="11"/>
      <c r="AH800" s="3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  <c r="CG800" s="2"/>
      <c r="CH800" s="2"/>
      <c r="CI800" s="2"/>
      <c r="CJ800" s="2"/>
      <c r="CK800" s="2"/>
      <c r="CL800" s="2"/>
      <c r="CM800" s="2"/>
      <c r="CN800" s="2"/>
      <c r="CO800" s="2"/>
      <c r="CP800" s="2"/>
      <c r="CQ800" s="2"/>
      <c r="CR800" s="2"/>
      <c r="CS800" s="2"/>
      <c r="CT800" s="2"/>
      <c r="CU800" s="2"/>
      <c r="CV800" s="2"/>
      <c r="CW800" s="2"/>
      <c r="CX800" s="2"/>
      <c r="CY800" s="2"/>
      <c r="CZ800" s="2"/>
      <c r="DA800" s="2"/>
      <c r="DB800" s="2"/>
      <c r="DC800" s="2"/>
      <c r="DD800" s="2"/>
      <c r="DE800" s="2"/>
      <c r="DF800" s="2"/>
      <c r="DG800" s="2"/>
      <c r="DH800" s="2"/>
      <c r="DI800" s="2"/>
      <c r="DJ800" s="2"/>
      <c r="DK800" s="2"/>
      <c r="DL800" s="2"/>
      <c r="DM800" s="2"/>
      <c r="DN800" s="2"/>
      <c r="DO800" s="2"/>
      <c r="DP800" s="2"/>
      <c r="DQ800" s="2"/>
      <c r="DR800" s="2"/>
      <c r="DS800" s="2"/>
      <c r="DT800" s="2"/>
      <c r="DU800" s="2"/>
      <c r="DV800" s="2"/>
      <c r="DW800" s="2"/>
      <c r="DX800" s="2"/>
      <c r="DY800" s="2"/>
      <c r="DZ800" s="2"/>
      <c r="EA800" s="2"/>
      <c r="EB800" s="2"/>
      <c r="EC800" s="2"/>
      <c r="ED800" s="2"/>
      <c r="EE800" s="2"/>
      <c r="EF800" s="2"/>
      <c r="EG800" s="2"/>
      <c r="EH800" s="2"/>
      <c r="EI800" s="2"/>
      <c r="EJ800" s="2"/>
      <c r="EK800" s="2"/>
      <c r="EL800" s="2"/>
      <c r="EM800" s="2"/>
      <c r="EN800" s="2"/>
      <c r="EO800" s="2"/>
      <c r="EP800" s="2"/>
      <c r="EQ800" s="2"/>
      <c r="ER800" s="2"/>
      <c r="ES800" s="2"/>
      <c r="ET800" s="2"/>
      <c r="EU800" s="2"/>
      <c r="EV800" s="2"/>
      <c r="EW800" s="2"/>
      <c r="EX800" s="2"/>
    </row>
    <row r="801" spans="1:154" x14ac:dyDescent="0.15">
      <c r="A801" s="35">
        <f t="shared" si="258"/>
        <v>45346</v>
      </c>
      <c r="B801" s="125">
        <f t="shared" ca="1" si="254"/>
        <v>12921.857</v>
      </c>
      <c r="C801" s="14">
        <f t="shared" si="265"/>
        <v>10000</v>
      </c>
      <c r="D801" s="13">
        <f>IF(A801&lt;$B$1,VLOOKUP(A801,[1]DI!$A$4:$B$15000,2,FALSE),0)</f>
        <v>0</v>
      </c>
      <c r="E801" s="14">
        <f t="shared" si="266"/>
        <v>1</v>
      </c>
      <c r="F801" s="14">
        <f>(TRUNC(PRODUCT($E$14:$E800),16))</f>
        <v>1.2921856990573799</v>
      </c>
      <c r="G801" s="14">
        <f t="shared" si="267"/>
        <v>1</v>
      </c>
      <c r="H801" s="14">
        <f t="shared" si="268"/>
        <v>1.2921857000000001</v>
      </c>
      <c r="I801" s="13">
        <f t="shared" si="259"/>
        <v>0</v>
      </c>
      <c r="J801" s="29">
        <f t="shared" si="260"/>
        <v>44559</v>
      </c>
      <c r="K801" s="2">
        <f t="shared" si="261"/>
        <v>539</v>
      </c>
      <c r="L801" s="17">
        <f t="shared" si="262"/>
        <v>540</v>
      </c>
      <c r="M801" s="12">
        <f t="shared" si="255"/>
        <v>1</v>
      </c>
      <c r="N801" s="12">
        <f t="shared" si="256"/>
        <v>1.2921857000000001</v>
      </c>
      <c r="O801" s="17">
        <f t="shared" si="253"/>
        <v>0</v>
      </c>
      <c r="P801" s="14">
        <f t="shared" si="252"/>
        <v>2921.857</v>
      </c>
      <c r="Q801" s="14">
        <v>0</v>
      </c>
      <c r="R801" s="14">
        <f t="shared" si="270"/>
        <v>0</v>
      </c>
      <c r="S801" s="20">
        <f t="shared" si="257"/>
        <v>0</v>
      </c>
      <c r="T801" s="14">
        <f t="shared" si="269"/>
        <v>0</v>
      </c>
      <c r="U801" s="4" t="str">
        <f t="shared" si="263"/>
        <v>A+J=</v>
      </c>
      <c r="V801" s="29">
        <f t="shared" si="264"/>
        <v>45747</v>
      </c>
      <c r="W801" s="3"/>
      <c r="X801" s="3"/>
      <c r="Z801" s="3"/>
      <c r="AA801" s="1"/>
      <c r="AB801" s="3"/>
      <c r="AC801" s="3"/>
      <c r="AD801" s="3"/>
      <c r="AE801" s="3"/>
      <c r="AF801" s="3"/>
      <c r="AG801" s="11"/>
      <c r="AH801" s="3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  <c r="CG801" s="2"/>
      <c r="CH801" s="2"/>
      <c r="CI801" s="2"/>
      <c r="CJ801" s="2"/>
      <c r="CK801" s="2"/>
      <c r="CL801" s="2"/>
      <c r="CM801" s="2"/>
      <c r="CN801" s="2"/>
      <c r="CO801" s="2"/>
      <c r="CP801" s="2"/>
      <c r="CQ801" s="2"/>
      <c r="CR801" s="2"/>
      <c r="CS801" s="2"/>
      <c r="CT801" s="2"/>
      <c r="CU801" s="2"/>
      <c r="CV801" s="2"/>
      <c r="CW801" s="2"/>
      <c r="CX801" s="2"/>
      <c r="CY801" s="2"/>
      <c r="CZ801" s="2"/>
      <c r="DA801" s="2"/>
      <c r="DB801" s="2"/>
      <c r="DC801" s="2"/>
      <c r="DD801" s="2"/>
      <c r="DE801" s="2"/>
      <c r="DF801" s="2"/>
      <c r="DG801" s="2"/>
      <c r="DH801" s="2"/>
      <c r="DI801" s="2"/>
      <c r="DJ801" s="2"/>
      <c r="DK801" s="2"/>
      <c r="DL801" s="2"/>
      <c r="DM801" s="2"/>
      <c r="DN801" s="2"/>
      <c r="DO801" s="2"/>
      <c r="DP801" s="2"/>
      <c r="DQ801" s="2"/>
      <c r="DR801" s="2"/>
      <c r="DS801" s="2"/>
      <c r="DT801" s="2"/>
      <c r="DU801" s="2"/>
      <c r="DV801" s="2"/>
      <c r="DW801" s="2"/>
      <c r="DX801" s="2"/>
      <c r="DY801" s="2"/>
      <c r="DZ801" s="2"/>
      <c r="EA801" s="2"/>
      <c r="EB801" s="2"/>
      <c r="EC801" s="2"/>
      <c r="ED801" s="2"/>
      <c r="EE801" s="2"/>
      <c r="EF801" s="2"/>
      <c r="EG801" s="2"/>
      <c r="EH801" s="2"/>
      <c r="EI801" s="2"/>
      <c r="EJ801" s="2"/>
      <c r="EK801" s="2"/>
      <c r="EL801" s="2"/>
      <c r="EM801" s="2"/>
      <c r="EN801" s="2"/>
      <c r="EO801" s="2"/>
      <c r="EP801" s="2"/>
      <c r="EQ801" s="2"/>
      <c r="ER801" s="2"/>
      <c r="ES801" s="2"/>
      <c r="ET801" s="2"/>
      <c r="EU801" s="2"/>
      <c r="EV801" s="2"/>
      <c r="EW801" s="2"/>
      <c r="EX801" s="2"/>
    </row>
    <row r="802" spans="1:154" x14ac:dyDescent="0.15">
      <c r="A802" s="35">
        <f t="shared" si="258"/>
        <v>45347</v>
      </c>
      <c r="B802" s="125">
        <f t="shared" ca="1" si="254"/>
        <v>12921.857</v>
      </c>
      <c r="C802" s="14">
        <f t="shared" si="265"/>
        <v>10000</v>
      </c>
      <c r="D802" s="13">
        <f>IF(A802&lt;$B$1,VLOOKUP(A802,[1]DI!$A$4:$B$15000,2,FALSE),0)</f>
        <v>0</v>
      </c>
      <c r="E802" s="14">
        <f t="shared" si="266"/>
        <v>1</v>
      </c>
      <c r="F802" s="14">
        <f>(TRUNC(PRODUCT($E$14:$E801),16))</f>
        <v>1.2921856990573799</v>
      </c>
      <c r="G802" s="14">
        <f t="shared" si="267"/>
        <v>1</v>
      </c>
      <c r="H802" s="14">
        <f t="shared" si="268"/>
        <v>1.2921857000000001</v>
      </c>
      <c r="I802" s="13">
        <f t="shared" si="259"/>
        <v>0</v>
      </c>
      <c r="J802" s="29">
        <f t="shared" si="260"/>
        <v>44559</v>
      </c>
      <c r="K802" s="2">
        <f t="shared" si="261"/>
        <v>539</v>
      </c>
      <c r="L802" s="17">
        <f t="shared" si="262"/>
        <v>540</v>
      </c>
      <c r="M802" s="12">
        <f t="shared" si="255"/>
        <v>1</v>
      </c>
      <c r="N802" s="12">
        <f t="shared" si="256"/>
        <v>1.2921857000000001</v>
      </c>
      <c r="O802" s="17">
        <f t="shared" si="253"/>
        <v>0</v>
      </c>
      <c r="P802" s="14">
        <f t="shared" si="252"/>
        <v>2921.857</v>
      </c>
      <c r="Q802" s="14">
        <v>0</v>
      </c>
      <c r="R802" s="14">
        <f t="shared" si="270"/>
        <v>0</v>
      </c>
      <c r="S802" s="20">
        <f t="shared" si="257"/>
        <v>0</v>
      </c>
      <c r="T802" s="14">
        <f t="shared" si="269"/>
        <v>0</v>
      </c>
      <c r="U802" s="4" t="str">
        <f t="shared" si="263"/>
        <v>A+J=</v>
      </c>
      <c r="V802" s="29">
        <f t="shared" si="264"/>
        <v>45747</v>
      </c>
      <c r="W802" s="3"/>
      <c r="X802" s="3"/>
      <c r="Z802" s="3"/>
      <c r="AA802" s="1"/>
      <c r="AB802" s="3"/>
      <c r="AC802" s="3"/>
      <c r="AD802" s="3"/>
      <c r="AE802" s="3"/>
      <c r="AF802" s="3"/>
      <c r="AG802" s="11"/>
      <c r="AH802" s="3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  <c r="CG802" s="2"/>
      <c r="CH802" s="2"/>
      <c r="CI802" s="2"/>
      <c r="CJ802" s="2"/>
      <c r="CK802" s="2"/>
      <c r="CL802" s="2"/>
      <c r="CM802" s="2"/>
      <c r="CN802" s="2"/>
      <c r="CO802" s="2"/>
      <c r="CP802" s="2"/>
      <c r="CQ802" s="2"/>
      <c r="CR802" s="2"/>
      <c r="CS802" s="2"/>
      <c r="CT802" s="2"/>
      <c r="CU802" s="2"/>
      <c r="CV802" s="2"/>
      <c r="CW802" s="2"/>
      <c r="CX802" s="2"/>
      <c r="CY802" s="2"/>
      <c r="CZ802" s="2"/>
      <c r="DA802" s="2"/>
      <c r="DB802" s="2"/>
      <c r="DC802" s="2"/>
      <c r="DD802" s="2"/>
      <c r="DE802" s="2"/>
      <c r="DF802" s="2"/>
      <c r="DG802" s="2"/>
      <c r="DH802" s="2"/>
      <c r="DI802" s="2"/>
      <c r="DJ802" s="2"/>
      <c r="DK802" s="2"/>
      <c r="DL802" s="2"/>
      <c r="DM802" s="2"/>
      <c r="DN802" s="2"/>
      <c r="DO802" s="2"/>
      <c r="DP802" s="2"/>
      <c r="DQ802" s="2"/>
      <c r="DR802" s="2"/>
      <c r="DS802" s="2"/>
      <c r="DT802" s="2"/>
      <c r="DU802" s="2"/>
      <c r="DV802" s="2"/>
      <c r="DW802" s="2"/>
      <c r="DX802" s="2"/>
      <c r="DY802" s="2"/>
      <c r="DZ802" s="2"/>
      <c r="EA802" s="2"/>
      <c r="EB802" s="2"/>
      <c r="EC802" s="2"/>
      <c r="ED802" s="2"/>
      <c r="EE802" s="2"/>
      <c r="EF802" s="2"/>
      <c r="EG802" s="2"/>
      <c r="EH802" s="2"/>
      <c r="EI802" s="2"/>
      <c r="EJ802" s="2"/>
      <c r="EK802" s="2"/>
      <c r="EL802" s="2"/>
      <c r="EM802" s="2"/>
      <c r="EN802" s="2"/>
      <c r="EO802" s="2"/>
      <c r="EP802" s="2"/>
      <c r="EQ802" s="2"/>
      <c r="ER802" s="2"/>
      <c r="ES802" s="2"/>
      <c r="ET802" s="2"/>
      <c r="EU802" s="2"/>
      <c r="EV802" s="2"/>
      <c r="EW802" s="2"/>
      <c r="EX802" s="2"/>
    </row>
    <row r="803" spans="1:154" x14ac:dyDescent="0.15">
      <c r="A803" s="35">
        <f t="shared" si="258"/>
        <v>45348</v>
      </c>
      <c r="B803" s="125">
        <f t="shared" ca="1" si="254"/>
        <v>12921.857</v>
      </c>
      <c r="C803" s="14">
        <f t="shared" si="265"/>
        <v>10000</v>
      </c>
      <c r="D803" s="13">
        <f>IF(A803&lt;$B$1,VLOOKUP(A803,[1]DI!$A$4:$B$15000,2,FALSE),0)</f>
        <v>0.1115</v>
      </c>
      <c r="E803" s="14">
        <f t="shared" si="266"/>
        <v>1.00041957</v>
      </c>
      <c r="F803" s="14">
        <f>(TRUNC(PRODUCT($E$14:$E802),16))</f>
        <v>1.2921856990573799</v>
      </c>
      <c r="G803" s="14">
        <f t="shared" si="267"/>
        <v>1</v>
      </c>
      <c r="H803" s="14">
        <f t="shared" si="268"/>
        <v>1.2921857000000001</v>
      </c>
      <c r="I803" s="13">
        <f t="shared" si="259"/>
        <v>0</v>
      </c>
      <c r="J803" s="29">
        <f t="shared" si="260"/>
        <v>44559</v>
      </c>
      <c r="K803" s="2">
        <f t="shared" si="261"/>
        <v>540</v>
      </c>
      <c r="L803" s="17">
        <f t="shared" si="262"/>
        <v>540</v>
      </c>
      <c r="M803" s="12">
        <f t="shared" si="255"/>
        <v>1</v>
      </c>
      <c r="N803" s="12">
        <f t="shared" si="256"/>
        <v>1.2921857000000001</v>
      </c>
      <c r="O803" s="17">
        <f t="shared" si="253"/>
        <v>0</v>
      </c>
      <c r="P803" s="14">
        <f t="shared" si="252"/>
        <v>2921.857</v>
      </c>
      <c r="Q803" s="14">
        <v>0</v>
      </c>
      <c r="R803" s="14">
        <f t="shared" si="270"/>
        <v>0</v>
      </c>
      <c r="S803" s="20">
        <f t="shared" si="257"/>
        <v>0</v>
      </c>
      <c r="T803" s="14">
        <f t="shared" si="269"/>
        <v>0</v>
      </c>
      <c r="U803" s="4" t="str">
        <f t="shared" si="263"/>
        <v>A+J=</v>
      </c>
      <c r="V803" s="29">
        <f t="shared" si="264"/>
        <v>45747</v>
      </c>
      <c r="W803" s="3"/>
      <c r="X803" s="3"/>
      <c r="Z803" s="3"/>
      <c r="AA803" s="1"/>
      <c r="AB803" s="3"/>
      <c r="AC803" s="3"/>
      <c r="AD803" s="3"/>
      <c r="AE803" s="3"/>
      <c r="AF803" s="3"/>
      <c r="AG803" s="11"/>
      <c r="AH803" s="3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  <c r="CG803" s="2"/>
      <c r="CH803" s="2"/>
      <c r="CI803" s="2"/>
      <c r="CJ803" s="2"/>
      <c r="CK803" s="2"/>
      <c r="CL803" s="2"/>
      <c r="CM803" s="2"/>
      <c r="CN803" s="2"/>
      <c r="CO803" s="2"/>
      <c r="CP803" s="2"/>
      <c r="CQ803" s="2"/>
      <c r="CR803" s="2"/>
      <c r="CS803" s="2"/>
      <c r="CT803" s="2"/>
      <c r="CU803" s="2"/>
      <c r="CV803" s="2"/>
      <c r="CW803" s="2"/>
      <c r="CX803" s="2"/>
      <c r="CY803" s="2"/>
      <c r="CZ803" s="2"/>
      <c r="DA803" s="2"/>
      <c r="DB803" s="2"/>
      <c r="DC803" s="2"/>
      <c r="DD803" s="2"/>
      <c r="DE803" s="2"/>
      <c r="DF803" s="2"/>
      <c r="DG803" s="2"/>
      <c r="DH803" s="2"/>
      <c r="DI803" s="2"/>
      <c r="DJ803" s="2"/>
      <c r="DK803" s="2"/>
      <c r="DL803" s="2"/>
      <c r="DM803" s="2"/>
      <c r="DN803" s="2"/>
      <c r="DO803" s="2"/>
      <c r="DP803" s="2"/>
      <c r="DQ803" s="2"/>
      <c r="DR803" s="2"/>
      <c r="DS803" s="2"/>
      <c r="DT803" s="2"/>
      <c r="DU803" s="2"/>
      <c r="DV803" s="2"/>
      <c r="DW803" s="2"/>
      <c r="DX803" s="2"/>
      <c r="DY803" s="2"/>
      <c r="DZ803" s="2"/>
      <c r="EA803" s="2"/>
      <c r="EB803" s="2"/>
      <c r="EC803" s="2"/>
      <c r="ED803" s="2"/>
      <c r="EE803" s="2"/>
      <c r="EF803" s="2"/>
      <c r="EG803" s="2"/>
      <c r="EH803" s="2"/>
      <c r="EI803" s="2"/>
      <c r="EJ803" s="2"/>
      <c r="EK803" s="2"/>
      <c r="EL803" s="2"/>
      <c r="EM803" s="2"/>
      <c r="EN803" s="2"/>
      <c r="EO803" s="2"/>
      <c r="EP803" s="2"/>
      <c r="EQ803" s="2"/>
      <c r="ER803" s="2"/>
      <c r="ES803" s="2"/>
      <c r="ET803" s="2"/>
      <c r="EU803" s="2"/>
      <c r="EV803" s="2"/>
      <c r="EW803" s="2"/>
      <c r="EX803" s="2"/>
    </row>
    <row r="804" spans="1:154" x14ac:dyDescent="0.15">
      <c r="A804" s="35">
        <f t="shared" si="258"/>
        <v>45349</v>
      </c>
      <c r="B804" s="125">
        <f t="shared" ca="1" si="254"/>
        <v>12927.2786</v>
      </c>
      <c r="C804" s="14">
        <f t="shared" si="265"/>
        <v>10000</v>
      </c>
      <c r="D804" s="13">
        <f>IF(A804&lt;$B$1,VLOOKUP(A804,[1]DI!$A$4:$B$15000,2,FALSE),0)</f>
        <v>0.1115</v>
      </c>
      <c r="E804" s="14">
        <f t="shared" si="266"/>
        <v>1.00041957</v>
      </c>
      <c r="F804" s="14">
        <f>(TRUNC(PRODUCT($E$14:$E803),16))</f>
        <v>1.2927278614111299</v>
      </c>
      <c r="G804" s="14">
        <f t="shared" si="267"/>
        <v>1</v>
      </c>
      <c r="H804" s="14">
        <f t="shared" si="268"/>
        <v>1.2927278600000001</v>
      </c>
      <c r="I804" s="13">
        <f t="shared" si="259"/>
        <v>0</v>
      </c>
      <c r="J804" s="29">
        <f t="shared" si="260"/>
        <v>44559</v>
      </c>
      <c r="K804" s="2">
        <f t="shared" si="261"/>
        <v>541</v>
      </c>
      <c r="L804" s="17">
        <f t="shared" si="262"/>
        <v>541</v>
      </c>
      <c r="M804" s="12">
        <f t="shared" si="255"/>
        <v>1</v>
      </c>
      <c r="N804" s="12">
        <f t="shared" si="256"/>
        <v>1.2927278600000001</v>
      </c>
      <c r="O804" s="17">
        <f t="shared" si="253"/>
        <v>0</v>
      </c>
      <c r="P804" s="14">
        <f t="shared" si="252"/>
        <v>2927.2786000000001</v>
      </c>
      <c r="Q804" s="14">
        <v>0</v>
      </c>
      <c r="R804" s="14">
        <f t="shared" si="270"/>
        <v>0</v>
      </c>
      <c r="S804" s="20">
        <f t="shared" si="257"/>
        <v>0</v>
      </c>
      <c r="T804" s="14">
        <f t="shared" si="269"/>
        <v>0</v>
      </c>
      <c r="U804" s="4" t="str">
        <f t="shared" si="263"/>
        <v>A+J=</v>
      </c>
      <c r="V804" s="29">
        <f t="shared" si="264"/>
        <v>45747</v>
      </c>
      <c r="W804" s="3"/>
      <c r="X804" s="3"/>
      <c r="Z804" s="3"/>
      <c r="AA804" s="1"/>
      <c r="AB804" s="3"/>
      <c r="AC804" s="3"/>
      <c r="AD804" s="3"/>
      <c r="AE804" s="3"/>
      <c r="AF804" s="3"/>
      <c r="AG804" s="11"/>
      <c r="AH804" s="3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  <c r="CG804" s="2"/>
      <c r="CH804" s="2"/>
      <c r="CI804" s="2"/>
      <c r="CJ804" s="2"/>
      <c r="CK804" s="2"/>
      <c r="CL804" s="2"/>
      <c r="CM804" s="2"/>
      <c r="CN804" s="2"/>
      <c r="CO804" s="2"/>
      <c r="CP804" s="2"/>
      <c r="CQ804" s="2"/>
      <c r="CR804" s="2"/>
      <c r="CS804" s="2"/>
      <c r="CT804" s="2"/>
      <c r="CU804" s="2"/>
      <c r="CV804" s="2"/>
      <c r="CW804" s="2"/>
      <c r="CX804" s="2"/>
      <c r="CY804" s="2"/>
      <c r="CZ804" s="2"/>
      <c r="DA804" s="2"/>
      <c r="DB804" s="2"/>
      <c r="DC804" s="2"/>
      <c r="DD804" s="2"/>
      <c r="DE804" s="2"/>
      <c r="DF804" s="2"/>
      <c r="DG804" s="2"/>
      <c r="DH804" s="2"/>
      <c r="DI804" s="2"/>
      <c r="DJ804" s="2"/>
      <c r="DK804" s="2"/>
      <c r="DL804" s="2"/>
      <c r="DM804" s="2"/>
      <c r="DN804" s="2"/>
      <c r="DO804" s="2"/>
      <c r="DP804" s="2"/>
      <c r="DQ804" s="2"/>
      <c r="DR804" s="2"/>
      <c r="DS804" s="2"/>
      <c r="DT804" s="2"/>
      <c r="DU804" s="2"/>
      <c r="DV804" s="2"/>
      <c r="DW804" s="2"/>
      <c r="DX804" s="2"/>
      <c r="DY804" s="2"/>
      <c r="DZ804" s="2"/>
      <c r="EA804" s="2"/>
      <c r="EB804" s="2"/>
      <c r="EC804" s="2"/>
      <c r="ED804" s="2"/>
      <c r="EE804" s="2"/>
      <c r="EF804" s="2"/>
      <c r="EG804" s="2"/>
      <c r="EH804" s="2"/>
      <c r="EI804" s="2"/>
      <c r="EJ804" s="2"/>
      <c r="EK804" s="2"/>
      <c r="EL804" s="2"/>
      <c r="EM804" s="2"/>
      <c r="EN804" s="2"/>
      <c r="EO804" s="2"/>
      <c r="EP804" s="2"/>
      <c r="EQ804" s="2"/>
      <c r="ER804" s="2"/>
      <c r="ES804" s="2"/>
      <c r="ET804" s="2"/>
      <c r="EU804" s="2"/>
      <c r="EV804" s="2"/>
      <c r="EW804" s="2"/>
      <c r="EX804" s="2"/>
    </row>
    <row r="805" spans="1:154" x14ac:dyDescent="0.15">
      <c r="A805" s="35">
        <f t="shared" si="258"/>
        <v>45350</v>
      </c>
      <c r="B805" s="125">
        <f t="shared" ca="1" si="254"/>
        <v>12932.702499999999</v>
      </c>
      <c r="C805" s="14">
        <f t="shared" si="265"/>
        <v>10000</v>
      </c>
      <c r="D805" s="13">
        <f>IF(A805&lt;$B$1,VLOOKUP(A805,[1]DI!$A$4:$B$15000,2,FALSE),0)</f>
        <v>0.1115</v>
      </c>
      <c r="E805" s="14">
        <f t="shared" si="266"/>
        <v>1.00041957</v>
      </c>
      <c r="F805" s="14">
        <f>(TRUNC(PRODUCT($E$14:$E804),16))</f>
        <v>1.2932702512399401</v>
      </c>
      <c r="G805" s="14">
        <f t="shared" si="267"/>
        <v>1</v>
      </c>
      <c r="H805" s="14">
        <f t="shared" si="268"/>
        <v>1.29327025</v>
      </c>
      <c r="I805" s="13">
        <f t="shared" si="259"/>
        <v>0</v>
      </c>
      <c r="J805" s="29">
        <f t="shared" si="260"/>
        <v>44559</v>
      </c>
      <c r="K805" s="2">
        <f t="shared" si="261"/>
        <v>542</v>
      </c>
      <c r="L805" s="17">
        <f t="shared" si="262"/>
        <v>542</v>
      </c>
      <c r="M805" s="12">
        <f t="shared" si="255"/>
        <v>1</v>
      </c>
      <c r="N805" s="12">
        <f t="shared" si="256"/>
        <v>1.29327025</v>
      </c>
      <c r="O805" s="17">
        <f t="shared" si="253"/>
        <v>0</v>
      </c>
      <c r="P805" s="14">
        <f t="shared" si="252"/>
        <v>2932.7024999999999</v>
      </c>
      <c r="Q805" s="14">
        <v>0</v>
      </c>
      <c r="R805" s="14">
        <f t="shared" si="270"/>
        <v>0</v>
      </c>
      <c r="S805" s="20">
        <f t="shared" si="257"/>
        <v>0</v>
      </c>
      <c r="T805" s="14">
        <f t="shared" si="269"/>
        <v>0</v>
      </c>
      <c r="U805" s="4" t="str">
        <f t="shared" si="263"/>
        <v>A+J=</v>
      </c>
      <c r="V805" s="29">
        <f t="shared" si="264"/>
        <v>45747</v>
      </c>
      <c r="W805" s="3"/>
      <c r="X805" s="3"/>
      <c r="Z805" s="3"/>
      <c r="AA805" s="1"/>
      <c r="AB805" s="3"/>
      <c r="AC805" s="3"/>
      <c r="AD805" s="3"/>
      <c r="AE805" s="3"/>
      <c r="AF805" s="3"/>
      <c r="AG805" s="11"/>
      <c r="AH805" s="3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  <c r="CG805" s="2"/>
      <c r="CH805" s="2"/>
      <c r="CI805" s="2"/>
      <c r="CJ805" s="2"/>
      <c r="CK805" s="2"/>
      <c r="CL805" s="2"/>
      <c r="CM805" s="2"/>
      <c r="CN805" s="2"/>
      <c r="CO805" s="2"/>
      <c r="CP805" s="2"/>
      <c r="CQ805" s="2"/>
      <c r="CR805" s="2"/>
      <c r="CS805" s="2"/>
      <c r="CT805" s="2"/>
      <c r="CU805" s="2"/>
      <c r="CV805" s="2"/>
      <c r="CW805" s="2"/>
      <c r="CX805" s="2"/>
      <c r="CY805" s="2"/>
      <c r="CZ805" s="2"/>
      <c r="DA805" s="2"/>
      <c r="DB805" s="2"/>
      <c r="DC805" s="2"/>
      <c r="DD805" s="2"/>
      <c r="DE805" s="2"/>
      <c r="DF805" s="2"/>
      <c r="DG805" s="2"/>
      <c r="DH805" s="2"/>
      <c r="DI805" s="2"/>
      <c r="DJ805" s="2"/>
      <c r="DK805" s="2"/>
      <c r="DL805" s="2"/>
      <c r="DM805" s="2"/>
      <c r="DN805" s="2"/>
      <c r="DO805" s="2"/>
      <c r="DP805" s="2"/>
      <c r="DQ805" s="2"/>
      <c r="DR805" s="2"/>
      <c r="DS805" s="2"/>
      <c r="DT805" s="2"/>
      <c r="DU805" s="2"/>
      <c r="DV805" s="2"/>
      <c r="DW805" s="2"/>
      <c r="DX805" s="2"/>
      <c r="DY805" s="2"/>
      <c r="DZ805" s="2"/>
      <c r="EA805" s="2"/>
      <c r="EB805" s="2"/>
      <c r="EC805" s="2"/>
      <c r="ED805" s="2"/>
      <c r="EE805" s="2"/>
      <c r="EF805" s="2"/>
      <c r="EG805" s="2"/>
      <c r="EH805" s="2"/>
      <c r="EI805" s="2"/>
      <c r="EJ805" s="2"/>
      <c r="EK805" s="2"/>
      <c r="EL805" s="2"/>
      <c r="EM805" s="2"/>
      <c r="EN805" s="2"/>
      <c r="EO805" s="2"/>
      <c r="EP805" s="2"/>
      <c r="EQ805" s="2"/>
      <c r="ER805" s="2"/>
      <c r="ES805" s="2"/>
      <c r="ET805" s="2"/>
      <c r="EU805" s="2"/>
      <c r="EV805" s="2"/>
      <c r="EW805" s="2"/>
      <c r="EX805" s="2"/>
    </row>
    <row r="806" spans="1:154" x14ac:dyDescent="0.15">
      <c r="A806" s="35">
        <f t="shared" si="258"/>
        <v>45351</v>
      </c>
      <c r="B806" s="125">
        <f t="shared" ca="1" si="254"/>
        <v>12938.128700000001</v>
      </c>
      <c r="C806" s="14">
        <f t="shared" si="265"/>
        <v>10000</v>
      </c>
      <c r="D806" s="13">
        <f>IF(A806&lt;$B$1,VLOOKUP(A806,[1]DI!$A$4:$B$15000,2,FALSE),0)</f>
        <v>0.1115</v>
      </c>
      <c r="E806" s="14">
        <f t="shared" si="266"/>
        <v>1.00041957</v>
      </c>
      <c r="F806" s="14">
        <f>(TRUNC(PRODUCT($E$14:$E805),16))</f>
        <v>1.29381286863925</v>
      </c>
      <c r="G806" s="14">
        <f t="shared" si="267"/>
        <v>1</v>
      </c>
      <c r="H806" s="14">
        <f t="shared" si="268"/>
        <v>1.29381287</v>
      </c>
      <c r="I806" s="13">
        <f t="shared" si="259"/>
        <v>0</v>
      </c>
      <c r="J806" s="29">
        <f t="shared" si="260"/>
        <v>44559</v>
      </c>
      <c r="K806" s="2">
        <f t="shared" si="261"/>
        <v>543</v>
      </c>
      <c r="L806" s="17">
        <f t="shared" si="262"/>
        <v>543</v>
      </c>
      <c r="M806" s="12">
        <f t="shared" si="255"/>
        <v>1</v>
      </c>
      <c r="N806" s="12">
        <f t="shared" si="256"/>
        <v>1.29381287</v>
      </c>
      <c r="O806" s="17">
        <f t="shared" si="253"/>
        <v>0</v>
      </c>
      <c r="P806" s="14">
        <f t="shared" si="252"/>
        <v>2938.1287000000002</v>
      </c>
      <c r="Q806" s="14">
        <v>0</v>
      </c>
      <c r="R806" s="14">
        <f t="shared" si="270"/>
        <v>0</v>
      </c>
      <c r="S806" s="20">
        <f t="shared" si="257"/>
        <v>0</v>
      </c>
      <c r="T806" s="14">
        <f t="shared" si="269"/>
        <v>0</v>
      </c>
      <c r="U806" s="4" t="str">
        <f t="shared" si="263"/>
        <v>A+J=</v>
      </c>
      <c r="V806" s="29">
        <f t="shared" si="264"/>
        <v>45747</v>
      </c>
      <c r="W806" s="3"/>
      <c r="X806" s="3"/>
      <c r="Z806" s="3"/>
      <c r="AA806" s="1"/>
      <c r="AB806" s="3"/>
      <c r="AC806" s="3"/>
      <c r="AD806" s="3"/>
      <c r="AE806" s="3"/>
      <c r="AF806" s="3"/>
      <c r="AG806" s="11"/>
      <c r="AH806" s="3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  <c r="CG806" s="2"/>
      <c r="CH806" s="2"/>
      <c r="CI806" s="2"/>
      <c r="CJ806" s="2"/>
      <c r="CK806" s="2"/>
      <c r="CL806" s="2"/>
      <c r="CM806" s="2"/>
      <c r="CN806" s="2"/>
      <c r="CO806" s="2"/>
      <c r="CP806" s="2"/>
      <c r="CQ806" s="2"/>
      <c r="CR806" s="2"/>
      <c r="CS806" s="2"/>
      <c r="CT806" s="2"/>
      <c r="CU806" s="2"/>
      <c r="CV806" s="2"/>
      <c r="CW806" s="2"/>
      <c r="CX806" s="2"/>
      <c r="CY806" s="2"/>
      <c r="CZ806" s="2"/>
      <c r="DA806" s="2"/>
      <c r="DB806" s="2"/>
      <c r="DC806" s="2"/>
      <c r="DD806" s="2"/>
      <c r="DE806" s="2"/>
      <c r="DF806" s="2"/>
      <c r="DG806" s="2"/>
      <c r="DH806" s="2"/>
      <c r="DI806" s="2"/>
      <c r="DJ806" s="2"/>
      <c r="DK806" s="2"/>
      <c r="DL806" s="2"/>
      <c r="DM806" s="2"/>
      <c r="DN806" s="2"/>
      <c r="DO806" s="2"/>
      <c r="DP806" s="2"/>
      <c r="DQ806" s="2"/>
      <c r="DR806" s="2"/>
      <c r="DS806" s="2"/>
      <c r="DT806" s="2"/>
      <c r="DU806" s="2"/>
      <c r="DV806" s="2"/>
      <c r="DW806" s="2"/>
      <c r="DX806" s="2"/>
      <c r="DY806" s="2"/>
      <c r="DZ806" s="2"/>
      <c r="EA806" s="2"/>
      <c r="EB806" s="2"/>
      <c r="EC806" s="2"/>
      <c r="ED806" s="2"/>
      <c r="EE806" s="2"/>
      <c r="EF806" s="2"/>
      <c r="EG806" s="2"/>
      <c r="EH806" s="2"/>
      <c r="EI806" s="2"/>
      <c r="EJ806" s="2"/>
      <c r="EK806" s="2"/>
      <c r="EL806" s="2"/>
      <c r="EM806" s="2"/>
      <c r="EN806" s="2"/>
      <c r="EO806" s="2"/>
      <c r="EP806" s="2"/>
      <c r="EQ806" s="2"/>
      <c r="ER806" s="2"/>
      <c r="ES806" s="2"/>
      <c r="ET806" s="2"/>
      <c r="EU806" s="2"/>
      <c r="EV806" s="2"/>
      <c r="EW806" s="2"/>
      <c r="EX806" s="2"/>
    </row>
    <row r="807" spans="1:154" x14ac:dyDescent="0.15">
      <c r="A807" s="35">
        <f t="shared" si="258"/>
        <v>45352</v>
      </c>
      <c r="B807" s="125">
        <f t="shared" ca="1" si="254"/>
        <v>12943.5571</v>
      </c>
      <c r="C807" s="14">
        <f t="shared" si="265"/>
        <v>10000</v>
      </c>
      <c r="D807" s="13">
        <f>IF(A807&lt;$B$1,VLOOKUP(A807,[1]DI!$A$4:$B$15000,2,FALSE),0)</f>
        <v>0.1115</v>
      </c>
      <c r="E807" s="14">
        <f t="shared" si="266"/>
        <v>1.00041957</v>
      </c>
      <c r="F807" s="14">
        <f>(TRUNC(PRODUCT($E$14:$E806),16))</f>
        <v>1.29435571370455</v>
      </c>
      <c r="G807" s="14">
        <f t="shared" si="267"/>
        <v>1</v>
      </c>
      <c r="H807" s="14">
        <f t="shared" si="268"/>
        <v>1.29435571</v>
      </c>
      <c r="I807" s="13">
        <f t="shared" si="259"/>
        <v>0</v>
      </c>
      <c r="J807" s="29">
        <f t="shared" si="260"/>
        <v>44559</v>
      </c>
      <c r="K807" s="2">
        <f t="shared" si="261"/>
        <v>544</v>
      </c>
      <c r="L807" s="17">
        <f t="shared" si="262"/>
        <v>544</v>
      </c>
      <c r="M807" s="12">
        <f t="shared" si="255"/>
        <v>1</v>
      </c>
      <c r="N807" s="12">
        <f t="shared" si="256"/>
        <v>1.29435571</v>
      </c>
      <c r="O807" s="17">
        <f t="shared" si="253"/>
        <v>0</v>
      </c>
      <c r="P807" s="14">
        <f t="shared" si="252"/>
        <v>2943.5571</v>
      </c>
      <c r="Q807" s="14">
        <v>0</v>
      </c>
      <c r="R807" s="14">
        <f t="shared" si="270"/>
        <v>0</v>
      </c>
      <c r="S807" s="20">
        <f t="shared" si="257"/>
        <v>0</v>
      </c>
      <c r="T807" s="14">
        <f t="shared" si="269"/>
        <v>0</v>
      </c>
      <c r="U807" s="4" t="str">
        <f t="shared" si="263"/>
        <v>A+J=</v>
      </c>
      <c r="V807" s="29">
        <f t="shared" si="264"/>
        <v>45747</v>
      </c>
      <c r="W807" s="3"/>
      <c r="X807" s="3"/>
      <c r="Z807" s="3"/>
      <c r="AA807" s="1"/>
      <c r="AB807" s="3"/>
      <c r="AC807" s="3"/>
      <c r="AD807" s="3"/>
      <c r="AE807" s="3"/>
      <c r="AF807" s="3"/>
      <c r="AG807" s="11"/>
      <c r="AH807" s="3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  <c r="CG807" s="2"/>
      <c r="CH807" s="2"/>
      <c r="CI807" s="2"/>
      <c r="CJ807" s="2"/>
      <c r="CK807" s="2"/>
      <c r="CL807" s="2"/>
      <c r="CM807" s="2"/>
      <c r="CN807" s="2"/>
      <c r="CO807" s="2"/>
      <c r="CP807" s="2"/>
      <c r="CQ807" s="2"/>
      <c r="CR807" s="2"/>
      <c r="CS807" s="2"/>
      <c r="CT807" s="2"/>
      <c r="CU807" s="2"/>
      <c r="CV807" s="2"/>
      <c r="CW807" s="2"/>
      <c r="CX807" s="2"/>
      <c r="CY807" s="2"/>
      <c r="CZ807" s="2"/>
      <c r="DA807" s="2"/>
      <c r="DB807" s="2"/>
      <c r="DC807" s="2"/>
      <c r="DD807" s="2"/>
      <c r="DE807" s="2"/>
      <c r="DF807" s="2"/>
      <c r="DG807" s="2"/>
      <c r="DH807" s="2"/>
      <c r="DI807" s="2"/>
      <c r="DJ807" s="2"/>
      <c r="DK807" s="2"/>
      <c r="DL807" s="2"/>
      <c r="DM807" s="2"/>
      <c r="DN807" s="2"/>
      <c r="DO807" s="2"/>
      <c r="DP807" s="2"/>
      <c r="DQ807" s="2"/>
      <c r="DR807" s="2"/>
      <c r="DS807" s="2"/>
      <c r="DT807" s="2"/>
      <c r="DU807" s="2"/>
      <c r="DV807" s="2"/>
      <c r="DW807" s="2"/>
      <c r="DX807" s="2"/>
      <c r="DY807" s="2"/>
      <c r="DZ807" s="2"/>
      <c r="EA807" s="2"/>
      <c r="EB807" s="2"/>
      <c r="EC807" s="2"/>
      <c r="ED807" s="2"/>
      <c r="EE807" s="2"/>
      <c r="EF807" s="2"/>
      <c r="EG807" s="2"/>
      <c r="EH807" s="2"/>
      <c r="EI807" s="2"/>
      <c r="EJ807" s="2"/>
      <c r="EK807" s="2"/>
      <c r="EL807" s="2"/>
      <c r="EM807" s="2"/>
      <c r="EN807" s="2"/>
      <c r="EO807" s="2"/>
      <c r="EP807" s="2"/>
      <c r="EQ807" s="2"/>
      <c r="ER807" s="2"/>
      <c r="ES807" s="2"/>
      <c r="ET807" s="2"/>
      <c r="EU807" s="2"/>
      <c r="EV807" s="2"/>
      <c r="EW807" s="2"/>
      <c r="EX807" s="2"/>
    </row>
    <row r="808" spans="1:154" x14ac:dyDescent="0.15">
      <c r="A808" s="35">
        <f t="shared" si="258"/>
        <v>45353</v>
      </c>
      <c r="B808" s="125">
        <f t="shared" ca="1" si="254"/>
        <v>12948.9879</v>
      </c>
      <c r="C808" s="14">
        <f t="shared" si="265"/>
        <v>10000</v>
      </c>
      <c r="D808" s="13">
        <f>IF(A808&lt;$B$1,VLOOKUP(A808,[1]DI!$A$4:$B$15000,2,FALSE),0)</f>
        <v>0</v>
      </c>
      <c r="E808" s="14">
        <f t="shared" si="266"/>
        <v>1</v>
      </c>
      <c r="F808" s="14">
        <f>(TRUNC(PRODUCT($E$14:$E807),16))</f>
        <v>1.2948987865313499</v>
      </c>
      <c r="G808" s="14">
        <f t="shared" si="267"/>
        <v>1</v>
      </c>
      <c r="H808" s="14">
        <f t="shared" si="268"/>
        <v>1.29489879</v>
      </c>
      <c r="I808" s="13">
        <f t="shared" si="259"/>
        <v>0</v>
      </c>
      <c r="J808" s="29">
        <f t="shared" si="260"/>
        <v>44559</v>
      </c>
      <c r="K808" s="2">
        <f t="shared" si="261"/>
        <v>544</v>
      </c>
      <c r="L808" s="17">
        <f t="shared" si="262"/>
        <v>545</v>
      </c>
      <c r="M808" s="12">
        <f t="shared" si="255"/>
        <v>1</v>
      </c>
      <c r="N808" s="12">
        <f t="shared" si="256"/>
        <v>1.29489879</v>
      </c>
      <c r="O808" s="17">
        <f t="shared" si="253"/>
        <v>0</v>
      </c>
      <c r="P808" s="14">
        <f t="shared" si="252"/>
        <v>2948.9879000000001</v>
      </c>
      <c r="Q808" s="14">
        <v>0</v>
      </c>
      <c r="R808" s="14">
        <f t="shared" si="270"/>
        <v>0</v>
      </c>
      <c r="S808" s="20">
        <f t="shared" si="257"/>
        <v>0</v>
      </c>
      <c r="T808" s="14">
        <f t="shared" si="269"/>
        <v>0</v>
      </c>
      <c r="U808" s="4" t="str">
        <f t="shared" si="263"/>
        <v>A+J=</v>
      </c>
      <c r="V808" s="29">
        <f t="shared" si="264"/>
        <v>45747</v>
      </c>
      <c r="W808" s="3"/>
      <c r="X808" s="3"/>
      <c r="Z808" s="3"/>
      <c r="AA808" s="1"/>
      <c r="AB808" s="3"/>
      <c r="AC808" s="3"/>
      <c r="AD808" s="3"/>
      <c r="AE808" s="3"/>
      <c r="AF808" s="3"/>
      <c r="AG808" s="11"/>
      <c r="AH808" s="3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  <c r="CG808" s="2"/>
      <c r="CH808" s="2"/>
      <c r="CI808" s="2"/>
      <c r="CJ808" s="2"/>
      <c r="CK808" s="2"/>
      <c r="CL808" s="2"/>
      <c r="CM808" s="2"/>
      <c r="CN808" s="2"/>
      <c r="CO808" s="2"/>
      <c r="CP808" s="2"/>
      <c r="CQ808" s="2"/>
      <c r="CR808" s="2"/>
      <c r="CS808" s="2"/>
      <c r="CT808" s="2"/>
      <c r="CU808" s="2"/>
      <c r="CV808" s="2"/>
      <c r="CW808" s="2"/>
      <c r="CX808" s="2"/>
      <c r="CY808" s="2"/>
      <c r="CZ808" s="2"/>
      <c r="DA808" s="2"/>
      <c r="DB808" s="2"/>
      <c r="DC808" s="2"/>
      <c r="DD808" s="2"/>
      <c r="DE808" s="2"/>
      <c r="DF808" s="2"/>
      <c r="DG808" s="2"/>
      <c r="DH808" s="2"/>
      <c r="DI808" s="2"/>
      <c r="DJ808" s="2"/>
      <c r="DK808" s="2"/>
      <c r="DL808" s="2"/>
      <c r="DM808" s="2"/>
      <c r="DN808" s="2"/>
      <c r="DO808" s="2"/>
      <c r="DP808" s="2"/>
      <c r="DQ808" s="2"/>
      <c r="DR808" s="2"/>
      <c r="DS808" s="2"/>
      <c r="DT808" s="2"/>
      <c r="DU808" s="2"/>
      <c r="DV808" s="2"/>
      <c r="DW808" s="2"/>
      <c r="DX808" s="2"/>
      <c r="DY808" s="2"/>
      <c r="DZ808" s="2"/>
      <c r="EA808" s="2"/>
      <c r="EB808" s="2"/>
      <c r="EC808" s="2"/>
      <c r="ED808" s="2"/>
      <c r="EE808" s="2"/>
      <c r="EF808" s="2"/>
      <c r="EG808" s="2"/>
      <c r="EH808" s="2"/>
      <c r="EI808" s="2"/>
      <c r="EJ808" s="2"/>
      <c r="EK808" s="2"/>
      <c r="EL808" s="2"/>
      <c r="EM808" s="2"/>
      <c r="EN808" s="2"/>
      <c r="EO808" s="2"/>
      <c r="EP808" s="2"/>
      <c r="EQ808" s="2"/>
      <c r="ER808" s="2"/>
      <c r="ES808" s="2"/>
      <c r="ET808" s="2"/>
      <c r="EU808" s="2"/>
      <c r="EV808" s="2"/>
      <c r="EW808" s="2"/>
      <c r="EX808" s="2"/>
    </row>
    <row r="809" spans="1:154" x14ac:dyDescent="0.15">
      <c r="A809" s="35">
        <f t="shared" si="258"/>
        <v>45354</v>
      </c>
      <c r="B809" s="125">
        <f t="shared" ca="1" si="254"/>
        <v>12948.9879</v>
      </c>
      <c r="C809" s="14">
        <f t="shared" si="265"/>
        <v>10000</v>
      </c>
      <c r="D809" s="13">
        <f>IF(A809&lt;$B$1,VLOOKUP(A809,[1]DI!$A$4:$B$15000,2,FALSE),0)</f>
        <v>0</v>
      </c>
      <c r="E809" s="14">
        <f t="shared" si="266"/>
        <v>1</v>
      </c>
      <c r="F809" s="14">
        <f>(TRUNC(PRODUCT($E$14:$E808),16))</f>
        <v>1.2948987865313499</v>
      </c>
      <c r="G809" s="14">
        <f t="shared" si="267"/>
        <v>1</v>
      </c>
      <c r="H809" s="14">
        <f t="shared" si="268"/>
        <v>1.29489879</v>
      </c>
      <c r="I809" s="13">
        <f t="shared" si="259"/>
        <v>0</v>
      </c>
      <c r="J809" s="29">
        <f t="shared" si="260"/>
        <v>44559</v>
      </c>
      <c r="K809" s="2">
        <f t="shared" si="261"/>
        <v>544</v>
      </c>
      <c r="L809" s="17">
        <f t="shared" si="262"/>
        <v>545</v>
      </c>
      <c r="M809" s="12">
        <f t="shared" si="255"/>
        <v>1</v>
      </c>
      <c r="N809" s="12">
        <f t="shared" si="256"/>
        <v>1.29489879</v>
      </c>
      <c r="O809" s="17">
        <f t="shared" si="253"/>
        <v>0</v>
      </c>
      <c r="P809" s="14">
        <f t="shared" si="252"/>
        <v>2948.9879000000001</v>
      </c>
      <c r="Q809" s="14">
        <v>0</v>
      </c>
      <c r="R809" s="14">
        <f t="shared" si="270"/>
        <v>0</v>
      </c>
      <c r="S809" s="20">
        <f t="shared" si="257"/>
        <v>0</v>
      </c>
      <c r="T809" s="14">
        <f t="shared" si="269"/>
        <v>0</v>
      </c>
      <c r="U809" s="4" t="str">
        <f t="shared" si="263"/>
        <v>A+J=</v>
      </c>
      <c r="V809" s="29">
        <f t="shared" si="264"/>
        <v>45747</v>
      </c>
      <c r="W809" s="3"/>
      <c r="X809" s="3"/>
      <c r="Z809" s="3"/>
      <c r="AA809" s="1"/>
      <c r="AB809" s="3"/>
      <c r="AC809" s="3"/>
      <c r="AD809" s="3"/>
      <c r="AE809" s="3"/>
      <c r="AF809" s="3"/>
      <c r="AG809" s="11"/>
      <c r="AH809" s="3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  <c r="CG809" s="2"/>
      <c r="CH809" s="2"/>
      <c r="CI809" s="2"/>
      <c r="CJ809" s="2"/>
      <c r="CK809" s="2"/>
      <c r="CL809" s="2"/>
      <c r="CM809" s="2"/>
      <c r="CN809" s="2"/>
      <c r="CO809" s="2"/>
      <c r="CP809" s="2"/>
      <c r="CQ809" s="2"/>
      <c r="CR809" s="2"/>
      <c r="CS809" s="2"/>
      <c r="CT809" s="2"/>
      <c r="CU809" s="2"/>
      <c r="CV809" s="2"/>
      <c r="CW809" s="2"/>
      <c r="CX809" s="2"/>
      <c r="CY809" s="2"/>
      <c r="CZ809" s="2"/>
      <c r="DA809" s="2"/>
      <c r="DB809" s="2"/>
      <c r="DC809" s="2"/>
      <c r="DD809" s="2"/>
      <c r="DE809" s="2"/>
      <c r="DF809" s="2"/>
      <c r="DG809" s="2"/>
      <c r="DH809" s="2"/>
      <c r="DI809" s="2"/>
      <c r="DJ809" s="2"/>
      <c r="DK809" s="2"/>
      <c r="DL809" s="2"/>
      <c r="DM809" s="2"/>
      <c r="DN809" s="2"/>
      <c r="DO809" s="2"/>
      <c r="DP809" s="2"/>
      <c r="DQ809" s="2"/>
      <c r="DR809" s="2"/>
      <c r="DS809" s="2"/>
      <c r="DT809" s="2"/>
      <c r="DU809" s="2"/>
      <c r="DV809" s="2"/>
      <c r="DW809" s="2"/>
      <c r="DX809" s="2"/>
      <c r="DY809" s="2"/>
      <c r="DZ809" s="2"/>
      <c r="EA809" s="2"/>
      <c r="EB809" s="2"/>
      <c r="EC809" s="2"/>
      <c r="ED809" s="2"/>
      <c r="EE809" s="2"/>
      <c r="EF809" s="2"/>
      <c r="EG809" s="2"/>
      <c r="EH809" s="2"/>
      <c r="EI809" s="2"/>
      <c r="EJ809" s="2"/>
      <c r="EK809" s="2"/>
      <c r="EL809" s="2"/>
      <c r="EM809" s="2"/>
      <c r="EN809" s="2"/>
      <c r="EO809" s="2"/>
      <c r="EP809" s="2"/>
      <c r="EQ809" s="2"/>
      <c r="ER809" s="2"/>
      <c r="ES809" s="2"/>
      <c r="ET809" s="2"/>
      <c r="EU809" s="2"/>
      <c r="EV809" s="2"/>
      <c r="EW809" s="2"/>
      <c r="EX809" s="2"/>
    </row>
    <row r="810" spans="1:154" x14ac:dyDescent="0.15">
      <c r="A810" s="35">
        <f t="shared" si="258"/>
        <v>45355</v>
      </c>
      <c r="B810" s="125">
        <f t="shared" ca="1" si="254"/>
        <v>12948.9879</v>
      </c>
      <c r="C810" s="14">
        <f t="shared" si="265"/>
        <v>10000</v>
      </c>
      <c r="D810" s="13">
        <f>IF(A810&lt;$B$1,VLOOKUP(A810,[1]DI!$A$4:$B$15000,2,FALSE),0)</f>
        <v>0.1115</v>
      </c>
      <c r="E810" s="14">
        <f t="shared" si="266"/>
        <v>1.00041957</v>
      </c>
      <c r="F810" s="14">
        <f>(TRUNC(PRODUCT($E$14:$E809),16))</f>
        <v>1.2948987865313499</v>
      </c>
      <c r="G810" s="14">
        <f t="shared" si="267"/>
        <v>1</v>
      </c>
      <c r="H810" s="14">
        <f t="shared" si="268"/>
        <v>1.29489879</v>
      </c>
      <c r="I810" s="13">
        <f t="shared" si="259"/>
        <v>0</v>
      </c>
      <c r="J810" s="29">
        <f t="shared" si="260"/>
        <v>44559</v>
      </c>
      <c r="K810" s="2">
        <f t="shared" si="261"/>
        <v>545</v>
      </c>
      <c r="L810" s="17">
        <f t="shared" si="262"/>
        <v>545</v>
      </c>
      <c r="M810" s="12">
        <f t="shared" si="255"/>
        <v>1</v>
      </c>
      <c r="N810" s="12">
        <f t="shared" si="256"/>
        <v>1.29489879</v>
      </c>
      <c r="O810" s="17">
        <f t="shared" si="253"/>
        <v>0</v>
      </c>
      <c r="P810" s="14">
        <f t="shared" si="252"/>
        <v>2948.9879000000001</v>
      </c>
      <c r="Q810" s="14">
        <v>0</v>
      </c>
      <c r="R810" s="14">
        <f t="shared" si="270"/>
        <v>0</v>
      </c>
      <c r="S810" s="20">
        <f t="shared" si="257"/>
        <v>0</v>
      </c>
      <c r="T810" s="14">
        <f t="shared" si="269"/>
        <v>0</v>
      </c>
      <c r="U810" s="4" t="str">
        <f t="shared" si="263"/>
        <v>A+J=</v>
      </c>
      <c r="V810" s="29">
        <f t="shared" si="264"/>
        <v>45747</v>
      </c>
      <c r="W810" s="3"/>
      <c r="X810" s="3"/>
      <c r="Z810" s="3"/>
      <c r="AA810" s="1"/>
      <c r="AB810" s="3"/>
      <c r="AC810" s="3"/>
      <c r="AD810" s="3"/>
      <c r="AE810" s="3"/>
      <c r="AF810" s="3"/>
      <c r="AG810" s="11"/>
      <c r="AH810" s="3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  <c r="CG810" s="2"/>
      <c r="CH810" s="2"/>
      <c r="CI810" s="2"/>
      <c r="CJ810" s="2"/>
      <c r="CK810" s="2"/>
      <c r="CL810" s="2"/>
      <c r="CM810" s="2"/>
      <c r="CN810" s="2"/>
      <c r="CO810" s="2"/>
      <c r="CP810" s="2"/>
      <c r="CQ810" s="2"/>
      <c r="CR810" s="2"/>
      <c r="CS810" s="2"/>
      <c r="CT810" s="2"/>
      <c r="CU810" s="2"/>
      <c r="CV810" s="2"/>
      <c r="CW810" s="2"/>
      <c r="CX810" s="2"/>
      <c r="CY810" s="2"/>
      <c r="CZ810" s="2"/>
      <c r="DA810" s="2"/>
      <c r="DB810" s="2"/>
      <c r="DC810" s="2"/>
      <c r="DD810" s="2"/>
      <c r="DE810" s="2"/>
      <c r="DF810" s="2"/>
      <c r="DG810" s="2"/>
      <c r="DH810" s="2"/>
      <c r="DI810" s="2"/>
      <c r="DJ810" s="2"/>
      <c r="DK810" s="2"/>
      <c r="DL810" s="2"/>
      <c r="DM810" s="2"/>
      <c r="DN810" s="2"/>
      <c r="DO810" s="2"/>
      <c r="DP810" s="2"/>
      <c r="DQ810" s="2"/>
      <c r="DR810" s="2"/>
      <c r="DS810" s="2"/>
      <c r="DT810" s="2"/>
      <c r="DU810" s="2"/>
      <c r="DV810" s="2"/>
      <c r="DW810" s="2"/>
      <c r="DX810" s="2"/>
      <c r="DY810" s="2"/>
      <c r="DZ810" s="2"/>
      <c r="EA810" s="2"/>
      <c r="EB810" s="2"/>
      <c r="EC810" s="2"/>
      <c r="ED810" s="2"/>
      <c r="EE810" s="2"/>
      <c r="EF810" s="2"/>
      <c r="EG810" s="2"/>
      <c r="EH810" s="2"/>
      <c r="EI810" s="2"/>
      <c r="EJ810" s="2"/>
      <c r="EK810" s="2"/>
      <c r="EL810" s="2"/>
      <c r="EM810" s="2"/>
      <c r="EN810" s="2"/>
      <c r="EO810" s="2"/>
      <c r="EP810" s="2"/>
      <c r="EQ810" s="2"/>
      <c r="ER810" s="2"/>
      <c r="ES810" s="2"/>
      <c r="ET810" s="2"/>
      <c r="EU810" s="2"/>
      <c r="EV810" s="2"/>
      <c r="EW810" s="2"/>
      <c r="EX810" s="2"/>
    </row>
    <row r="811" spans="1:154" x14ac:dyDescent="0.15">
      <c r="A811" s="35">
        <f t="shared" si="258"/>
        <v>45356</v>
      </c>
      <c r="B811" s="125">
        <f t="shared" ca="1" si="254"/>
        <v>12954.420900000001</v>
      </c>
      <c r="C811" s="14">
        <f t="shared" si="265"/>
        <v>10000</v>
      </c>
      <c r="D811" s="13">
        <f>IF(A811&lt;$B$1,VLOOKUP(A811,[1]DI!$A$4:$B$15000,2,FALSE),0)</f>
        <v>0.1115</v>
      </c>
      <c r="E811" s="14">
        <f t="shared" si="266"/>
        <v>1.00041957</v>
      </c>
      <c r="F811" s="14">
        <f>(TRUNC(PRODUCT($E$14:$E810),16))</f>
        <v>1.2954420872152099</v>
      </c>
      <c r="G811" s="14">
        <f t="shared" si="267"/>
        <v>1</v>
      </c>
      <c r="H811" s="14">
        <f t="shared" si="268"/>
        <v>1.2954420900000001</v>
      </c>
      <c r="I811" s="13">
        <f t="shared" si="259"/>
        <v>0</v>
      </c>
      <c r="J811" s="29">
        <f t="shared" si="260"/>
        <v>44559</v>
      </c>
      <c r="K811" s="2">
        <f t="shared" si="261"/>
        <v>546</v>
      </c>
      <c r="L811" s="17">
        <f t="shared" si="262"/>
        <v>546</v>
      </c>
      <c r="M811" s="12">
        <f t="shared" si="255"/>
        <v>1</v>
      </c>
      <c r="N811" s="12">
        <f t="shared" si="256"/>
        <v>1.2954420900000001</v>
      </c>
      <c r="O811" s="17">
        <f t="shared" si="253"/>
        <v>0</v>
      </c>
      <c r="P811" s="14">
        <f t="shared" si="252"/>
        <v>2954.4209000000001</v>
      </c>
      <c r="Q811" s="14">
        <v>0</v>
      </c>
      <c r="R811" s="14">
        <f t="shared" si="270"/>
        <v>0</v>
      </c>
      <c r="S811" s="20">
        <f t="shared" si="257"/>
        <v>0</v>
      </c>
      <c r="T811" s="14">
        <f t="shared" si="269"/>
        <v>0</v>
      </c>
      <c r="U811" s="4" t="str">
        <f t="shared" si="263"/>
        <v>A+J=</v>
      </c>
      <c r="V811" s="29">
        <f t="shared" si="264"/>
        <v>45747</v>
      </c>
      <c r="W811" s="3"/>
      <c r="X811" s="3"/>
      <c r="Z811" s="3"/>
      <c r="AA811" s="1"/>
      <c r="AB811" s="3"/>
      <c r="AC811" s="3"/>
      <c r="AD811" s="3"/>
      <c r="AE811" s="3"/>
      <c r="AF811" s="3"/>
      <c r="AG811" s="11"/>
      <c r="AH811" s="3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  <c r="CG811" s="2"/>
      <c r="CH811" s="2"/>
      <c r="CI811" s="2"/>
      <c r="CJ811" s="2"/>
      <c r="CK811" s="2"/>
      <c r="CL811" s="2"/>
      <c r="CM811" s="2"/>
      <c r="CN811" s="2"/>
      <c r="CO811" s="2"/>
      <c r="CP811" s="2"/>
      <c r="CQ811" s="2"/>
      <c r="CR811" s="2"/>
      <c r="CS811" s="2"/>
      <c r="CT811" s="2"/>
      <c r="CU811" s="2"/>
      <c r="CV811" s="2"/>
      <c r="CW811" s="2"/>
      <c r="CX811" s="2"/>
      <c r="CY811" s="2"/>
      <c r="CZ811" s="2"/>
      <c r="DA811" s="2"/>
      <c r="DB811" s="2"/>
      <c r="DC811" s="2"/>
      <c r="DD811" s="2"/>
      <c r="DE811" s="2"/>
      <c r="DF811" s="2"/>
      <c r="DG811" s="2"/>
      <c r="DH811" s="2"/>
      <c r="DI811" s="2"/>
      <c r="DJ811" s="2"/>
      <c r="DK811" s="2"/>
      <c r="DL811" s="2"/>
      <c r="DM811" s="2"/>
      <c r="DN811" s="2"/>
      <c r="DO811" s="2"/>
      <c r="DP811" s="2"/>
      <c r="DQ811" s="2"/>
      <c r="DR811" s="2"/>
      <c r="DS811" s="2"/>
      <c r="DT811" s="2"/>
      <c r="DU811" s="2"/>
      <c r="DV811" s="2"/>
      <c r="DW811" s="2"/>
      <c r="DX811" s="2"/>
      <c r="DY811" s="2"/>
      <c r="DZ811" s="2"/>
      <c r="EA811" s="2"/>
      <c r="EB811" s="2"/>
      <c r="EC811" s="2"/>
      <c r="ED811" s="2"/>
      <c r="EE811" s="2"/>
      <c r="EF811" s="2"/>
      <c r="EG811" s="2"/>
      <c r="EH811" s="2"/>
      <c r="EI811" s="2"/>
      <c r="EJ811" s="2"/>
      <c r="EK811" s="2"/>
      <c r="EL811" s="2"/>
      <c r="EM811" s="2"/>
      <c r="EN811" s="2"/>
      <c r="EO811" s="2"/>
      <c r="EP811" s="2"/>
      <c r="EQ811" s="2"/>
      <c r="ER811" s="2"/>
      <c r="ES811" s="2"/>
      <c r="ET811" s="2"/>
      <c r="EU811" s="2"/>
      <c r="EV811" s="2"/>
      <c r="EW811" s="2"/>
      <c r="EX811" s="2"/>
    </row>
    <row r="812" spans="1:154" x14ac:dyDescent="0.15">
      <c r="A812" s="35">
        <f t="shared" si="258"/>
        <v>45357</v>
      </c>
      <c r="B812" s="125">
        <f t="shared" ca="1" si="254"/>
        <v>12959.8562</v>
      </c>
      <c r="C812" s="14">
        <f t="shared" si="265"/>
        <v>10000</v>
      </c>
      <c r="D812" s="13">
        <f>IF(A812&lt;$B$1,VLOOKUP(A812,[1]DI!$A$4:$B$15000,2,FALSE),0)</f>
        <v>0.1115</v>
      </c>
      <c r="E812" s="14">
        <f t="shared" si="266"/>
        <v>1.00041957</v>
      </c>
      <c r="F812" s="14">
        <f>(TRUNC(PRODUCT($E$14:$E811),16))</f>
        <v>1.29598561585175</v>
      </c>
      <c r="G812" s="14">
        <f t="shared" si="267"/>
        <v>1</v>
      </c>
      <c r="H812" s="14">
        <f t="shared" si="268"/>
        <v>1.2959856199999999</v>
      </c>
      <c r="I812" s="13">
        <f t="shared" si="259"/>
        <v>0</v>
      </c>
      <c r="J812" s="29">
        <f t="shared" si="260"/>
        <v>44559</v>
      </c>
      <c r="K812" s="2">
        <f t="shared" si="261"/>
        <v>547</v>
      </c>
      <c r="L812" s="17">
        <f t="shared" si="262"/>
        <v>547</v>
      </c>
      <c r="M812" s="12">
        <f t="shared" si="255"/>
        <v>1</v>
      </c>
      <c r="N812" s="12">
        <f t="shared" si="256"/>
        <v>1.2959856199999999</v>
      </c>
      <c r="O812" s="17">
        <f t="shared" si="253"/>
        <v>0</v>
      </c>
      <c r="P812" s="14">
        <f t="shared" si="252"/>
        <v>2959.8562000000002</v>
      </c>
      <c r="Q812" s="14">
        <v>0</v>
      </c>
      <c r="R812" s="14">
        <f t="shared" si="270"/>
        <v>0</v>
      </c>
      <c r="S812" s="20">
        <f t="shared" si="257"/>
        <v>0</v>
      </c>
      <c r="T812" s="14">
        <f t="shared" si="269"/>
        <v>0</v>
      </c>
      <c r="U812" s="4" t="str">
        <f t="shared" si="263"/>
        <v>A+J=</v>
      </c>
      <c r="V812" s="29">
        <f t="shared" si="264"/>
        <v>45747</v>
      </c>
      <c r="W812" s="3"/>
      <c r="X812" s="3"/>
      <c r="Z812" s="3"/>
      <c r="AA812" s="1"/>
      <c r="AB812" s="3"/>
      <c r="AC812" s="3"/>
      <c r="AD812" s="3"/>
      <c r="AE812" s="3"/>
      <c r="AF812" s="3"/>
      <c r="AG812" s="11"/>
      <c r="AH812" s="3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  <c r="CG812" s="2"/>
      <c r="CH812" s="2"/>
      <c r="CI812" s="2"/>
      <c r="CJ812" s="2"/>
      <c r="CK812" s="2"/>
      <c r="CL812" s="2"/>
      <c r="CM812" s="2"/>
      <c r="CN812" s="2"/>
      <c r="CO812" s="2"/>
      <c r="CP812" s="2"/>
      <c r="CQ812" s="2"/>
      <c r="CR812" s="2"/>
      <c r="CS812" s="2"/>
      <c r="CT812" s="2"/>
      <c r="CU812" s="2"/>
      <c r="CV812" s="2"/>
      <c r="CW812" s="2"/>
      <c r="CX812" s="2"/>
      <c r="CY812" s="2"/>
      <c r="CZ812" s="2"/>
      <c r="DA812" s="2"/>
      <c r="DB812" s="2"/>
      <c r="DC812" s="2"/>
      <c r="DD812" s="2"/>
      <c r="DE812" s="2"/>
      <c r="DF812" s="2"/>
      <c r="DG812" s="2"/>
      <c r="DH812" s="2"/>
      <c r="DI812" s="2"/>
      <c r="DJ812" s="2"/>
      <c r="DK812" s="2"/>
      <c r="DL812" s="2"/>
      <c r="DM812" s="2"/>
      <c r="DN812" s="2"/>
      <c r="DO812" s="2"/>
      <c r="DP812" s="2"/>
      <c r="DQ812" s="2"/>
      <c r="DR812" s="2"/>
      <c r="DS812" s="2"/>
      <c r="DT812" s="2"/>
      <c r="DU812" s="2"/>
      <c r="DV812" s="2"/>
      <c r="DW812" s="2"/>
      <c r="DX812" s="2"/>
      <c r="DY812" s="2"/>
      <c r="DZ812" s="2"/>
      <c r="EA812" s="2"/>
      <c r="EB812" s="2"/>
      <c r="EC812" s="2"/>
      <c r="ED812" s="2"/>
      <c r="EE812" s="2"/>
      <c r="EF812" s="2"/>
      <c r="EG812" s="2"/>
      <c r="EH812" s="2"/>
      <c r="EI812" s="2"/>
      <c r="EJ812" s="2"/>
      <c r="EK812" s="2"/>
      <c r="EL812" s="2"/>
      <c r="EM812" s="2"/>
      <c r="EN812" s="2"/>
      <c r="EO812" s="2"/>
      <c r="EP812" s="2"/>
      <c r="EQ812" s="2"/>
      <c r="ER812" s="2"/>
      <c r="ES812" s="2"/>
      <c r="ET812" s="2"/>
      <c r="EU812" s="2"/>
      <c r="EV812" s="2"/>
      <c r="EW812" s="2"/>
      <c r="EX812" s="2"/>
    </row>
    <row r="813" spans="1:154" x14ac:dyDescent="0.15">
      <c r="A813" s="35">
        <f t="shared" si="258"/>
        <v>45358</v>
      </c>
      <c r="B813" s="125">
        <f t="shared" ca="1" si="254"/>
        <v>12965.2937</v>
      </c>
      <c r="C813" s="14">
        <f t="shared" si="265"/>
        <v>10000</v>
      </c>
      <c r="D813" s="13">
        <f>IF(A813&lt;$B$1,VLOOKUP(A813,[1]DI!$A$4:$B$15000,2,FALSE),0)</f>
        <v>0.1115</v>
      </c>
      <c r="E813" s="14">
        <f t="shared" si="266"/>
        <v>1.00041957</v>
      </c>
      <c r="F813" s="14">
        <f>(TRUNC(PRODUCT($E$14:$E812),16))</f>
        <v>1.2965293725365901</v>
      </c>
      <c r="G813" s="14">
        <f t="shared" si="267"/>
        <v>1</v>
      </c>
      <c r="H813" s="14">
        <f t="shared" si="268"/>
        <v>1.29652937</v>
      </c>
      <c r="I813" s="13">
        <f t="shared" si="259"/>
        <v>0</v>
      </c>
      <c r="J813" s="29">
        <f t="shared" si="260"/>
        <v>44559</v>
      </c>
      <c r="K813" s="2">
        <f t="shared" si="261"/>
        <v>548</v>
      </c>
      <c r="L813" s="17">
        <f t="shared" si="262"/>
        <v>548</v>
      </c>
      <c r="M813" s="12">
        <f t="shared" si="255"/>
        <v>1</v>
      </c>
      <c r="N813" s="12">
        <f t="shared" si="256"/>
        <v>1.29652937</v>
      </c>
      <c r="O813" s="17">
        <f t="shared" si="253"/>
        <v>0</v>
      </c>
      <c r="P813" s="14">
        <f t="shared" si="252"/>
        <v>2965.2937000000002</v>
      </c>
      <c r="Q813" s="14">
        <v>0</v>
      </c>
      <c r="R813" s="14">
        <f t="shared" si="270"/>
        <v>0</v>
      </c>
      <c r="S813" s="20">
        <f t="shared" si="257"/>
        <v>0</v>
      </c>
      <c r="T813" s="14">
        <f t="shared" si="269"/>
        <v>0</v>
      </c>
      <c r="U813" s="4" t="str">
        <f t="shared" si="263"/>
        <v>A+J=</v>
      </c>
      <c r="V813" s="29">
        <f t="shared" si="264"/>
        <v>45747</v>
      </c>
      <c r="W813" s="3"/>
      <c r="X813" s="3"/>
      <c r="Z813" s="3"/>
      <c r="AA813" s="1"/>
      <c r="AB813" s="3"/>
      <c r="AC813" s="3"/>
      <c r="AD813" s="3"/>
      <c r="AE813" s="3"/>
      <c r="AF813" s="3"/>
      <c r="AG813" s="11"/>
      <c r="AH813" s="3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  <c r="CG813" s="2"/>
      <c r="CH813" s="2"/>
      <c r="CI813" s="2"/>
      <c r="CJ813" s="2"/>
      <c r="CK813" s="2"/>
      <c r="CL813" s="2"/>
      <c r="CM813" s="2"/>
      <c r="CN813" s="2"/>
      <c r="CO813" s="2"/>
      <c r="CP813" s="2"/>
      <c r="CQ813" s="2"/>
      <c r="CR813" s="2"/>
      <c r="CS813" s="2"/>
      <c r="CT813" s="2"/>
      <c r="CU813" s="2"/>
      <c r="CV813" s="2"/>
      <c r="CW813" s="2"/>
      <c r="CX813" s="2"/>
      <c r="CY813" s="2"/>
      <c r="CZ813" s="2"/>
      <c r="DA813" s="2"/>
      <c r="DB813" s="2"/>
      <c r="DC813" s="2"/>
      <c r="DD813" s="2"/>
      <c r="DE813" s="2"/>
      <c r="DF813" s="2"/>
      <c r="DG813" s="2"/>
      <c r="DH813" s="2"/>
      <c r="DI813" s="2"/>
      <c r="DJ813" s="2"/>
      <c r="DK813" s="2"/>
      <c r="DL813" s="2"/>
      <c r="DM813" s="2"/>
      <c r="DN813" s="2"/>
      <c r="DO813" s="2"/>
      <c r="DP813" s="2"/>
      <c r="DQ813" s="2"/>
      <c r="DR813" s="2"/>
      <c r="DS813" s="2"/>
      <c r="DT813" s="2"/>
      <c r="DU813" s="2"/>
      <c r="DV813" s="2"/>
      <c r="DW813" s="2"/>
      <c r="DX813" s="2"/>
      <c r="DY813" s="2"/>
      <c r="DZ813" s="2"/>
      <c r="EA813" s="2"/>
      <c r="EB813" s="2"/>
      <c r="EC813" s="2"/>
      <c r="ED813" s="2"/>
      <c r="EE813" s="2"/>
      <c r="EF813" s="2"/>
      <c r="EG813" s="2"/>
      <c r="EH813" s="2"/>
      <c r="EI813" s="2"/>
      <c r="EJ813" s="2"/>
      <c r="EK813" s="2"/>
      <c r="EL813" s="2"/>
      <c r="EM813" s="2"/>
      <c r="EN813" s="2"/>
      <c r="EO813" s="2"/>
      <c r="EP813" s="2"/>
      <c r="EQ813" s="2"/>
      <c r="ER813" s="2"/>
      <c r="ES813" s="2"/>
      <c r="ET813" s="2"/>
      <c r="EU813" s="2"/>
      <c r="EV813" s="2"/>
      <c r="EW813" s="2"/>
      <c r="EX813" s="2"/>
    </row>
    <row r="814" spans="1:154" x14ac:dyDescent="0.15">
      <c r="A814" s="35">
        <f t="shared" si="258"/>
        <v>45359</v>
      </c>
      <c r="B814" s="125">
        <f t="shared" ca="1" si="254"/>
        <v>12970.7336</v>
      </c>
      <c r="C814" s="14">
        <f t="shared" si="265"/>
        <v>10000</v>
      </c>
      <c r="D814" s="13">
        <f>IF(A814&lt;$B$1,VLOOKUP(A814,[1]DI!$A$4:$B$15000,2,FALSE),0)</f>
        <v>0.1115</v>
      </c>
      <c r="E814" s="14">
        <f t="shared" si="266"/>
        <v>1.00041957</v>
      </c>
      <c r="F814" s="14">
        <f>(TRUNC(PRODUCT($E$14:$E813),16))</f>
        <v>1.2970733573654301</v>
      </c>
      <c r="G814" s="14">
        <f t="shared" si="267"/>
        <v>1</v>
      </c>
      <c r="H814" s="14">
        <f t="shared" si="268"/>
        <v>1.29707336</v>
      </c>
      <c r="I814" s="13">
        <f t="shared" si="259"/>
        <v>0</v>
      </c>
      <c r="J814" s="29">
        <f t="shared" si="260"/>
        <v>44559</v>
      </c>
      <c r="K814" s="2">
        <f t="shared" si="261"/>
        <v>549</v>
      </c>
      <c r="L814" s="17">
        <f t="shared" si="262"/>
        <v>549</v>
      </c>
      <c r="M814" s="12">
        <f t="shared" si="255"/>
        <v>1</v>
      </c>
      <c r="N814" s="12">
        <f t="shared" si="256"/>
        <v>1.29707336</v>
      </c>
      <c r="O814" s="17">
        <f t="shared" si="253"/>
        <v>0</v>
      </c>
      <c r="P814" s="14">
        <f t="shared" si="252"/>
        <v>2970.7336</v>
      </c>
      <c r="Q814" s="14">
        <v>0</v>
      </c>
      <c r="R814" s="14">
        <f t="shared" si="270"/>
        <v>0</v>
      </c>
      <c r="S814" s="20">
        <f t="shared" si="257"/>
        <v>0</v>
      </c>
      <c r="T814" s="14">
        <f t="shared" si="269"/>
        <v>0</v>
      </c>
      <c r="U814" s="4" t="str">
        <f t="shared" si="263"/>
        <v>A+J=</v>
      </c>
      <c r="V814" s="29">
        <f t="shared" si="264"/>
        <v>45747</v>
      </c>
      <c r="W814" s="3"/>
      <c r="X814" s="3"/>
      <c r="Z814" s="3"/>
      <c r="AA814" s="1"/>
      <c r="AB814" s="3"/>
      <c r="AC814" s="3"/>
      <c r="AD814" s="3"/>
      <c r="AE814" s="3"/>
      <c r="AF814" s="3"/>
      <c r="AG814" s="11"/>
      <c r="AH814" s="3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  <c r="CG814" s="2"/>
      <c r="CH814" s="2"/>
      <c r="CI814" s="2"/>
      <c r="CJ814" s="2"/>
      <c r="CK814" s="2"/>
      <c r="CL814" s="2"/>
      <c r="CM814" s="2"/>
      <c r="CN814" s="2"/>
      <c r="CO814" s="2"/>
      <c r="CP814" s="2"/>
      <c r="CQ814" s="2"/>
      <c r="CR814" s="2"/>
      <c r="CS814" s="2"/>
      <c r="CT814" s="2"/>
      <c r="CU814" s="2"/>
      <c r="CV814" s="2"/>
      <c r="CW814" s="2"/>
      <c r="CX814" s="2"/>
      <c r="CY814" s="2"/>
      <c r="CZ814" s="2"/>
      <c r="DA814" s="2"/>
      <c r="DB814" s="2"/>
      <c r="DC814" s="2"/>
      <c r="DD814" s="2"/>
      <c r="DE814" s="2"/>
      <c r="DF814" s="2"/>
      <c r="DG814" s="2"/>
      <c r="DH814" s="2"/>
      <c r="DI814" s="2"/>
      <c r="DJ814" s="2"/>
      <c r="DK814" s="2"/>
      <c r="DL814" s="2"/>
      <c r="DM814" s="2"/>
      <c r="DN814" s="2"/>
      <c r="DO814" s="2"/>
      <c r="DP814" s="2"/>
      <c r="DQ814" s="2"/>
      <c r="DR814" s="2"/>
      <c r="DS814" s="2"/>
      <c r="DT814" s="2"/>
      <c r="DU814" s="2"/>
      <c r="DV814" s="2"/>
      <c r="DW814" s="2"/>
      <c r="DX814" s="2"/>
      <c r="DY814" s="2"/>
      <c r="DZ814" s="2"/>
      <c r="EA814" s="2"/>
      <c r="EB814" s="2"/>
      <c r="EC814" s="2"/>
      <c r="ED814" s="2"/>
      <c r="EE814" s="2"/>
      <c r="EF814" s="2"/>
      <c r="EG814" s="2"/>
      <c r="EH814" s="2"/>
      <c r="EI814" s="2"/>
      <c r="EJ814" s="2"/>
      <c r="EK814" s="2"/>
      <c r="EL814" s="2"/>
      <c r="EM814" s="2"/>
      <c r="EN814" s="2"/>
      <c r="EO814" s="2"/>
      <c r="EP814" s="2"/>
      <c r="EQ814" s="2"/>
      <c r="ER814" s="2"/>
      <c r="ES814" s="2"/>
      <c r="ET814" s="2"/>
      <c r="EU814" s="2"/>
      <c r="EV814" s="2"/>
      <c r="EW814" s="2"/>
      <c r="EX814" s="2"/>
    </row>
    <row r="815" spans="1:154" x14ac:dyDescent="0.15">
      <c r="A815" s="35">
        <f t="shared" si="258"/>
        <v>45360</v>
      </c>
      <c r="B815" s="125">
        <f t="shared" ca="1" si="254"/>
        <v>12976.1757</v>
      </c>
      <c r="C815" s="14">
        <f t="shared" si="265"/>
        <v>10000</v>
      </c>
      <c r="D815" s="13">
        <f>IF(A815&lt;$B$1,VLOOKUP(A815,[1]DI!$A$4:$B$15000,2,FALSE),0)</f>
        <v>0</v>
      </c>
      <c r="E815" s="14">
        <f t="shared" si="266"/>
        <v>1</v>
      </c>
      <c r="F815" s="14">
        <f>(TRUNC(PRODUCT($E$14:$E814),16))</f>
        <v>1.2976175704339701</v>
      </c>
      <c r="G815" s="14">
        <f t="shared" si="267"/>
        <v>1</v>
      </c>
      <c r="H815" s="14">
        <f t="shared" si="268"/>
        <v>1.2976175700000001</v>
      </c>
      <c r="I815" s="13">
        <f t="shared" si="259"/>
        <v>0</v>
      </c>
      <c r="J815" s="29">
        <f t="shared" si="260"/>
        <v>44559</v>
      </c>
      <c r="K815" s="2">
        <f t="shared" si="261"/>
        <v>549</v>
      </c>
      <c r="L815" s="17">
        <f t="shared" si="262"/>
        <v>550</v>
      </c>
      <c r="M815" s="12">
        <f t="shared" si="255"/>
        <v>1</v>
      </c>
      <c r="N815" s="12">
        <f t="shared" si="256"/>
        <v>1.2976175700000001</v>
      </c>
      <c r="O815" s="17">
        <f t="shared" si="253"/>
        <v>0</v>
      </c>
      <c r="P815" s="14">
        <f t="shared" si="252"/>
        <v>2976.1756999999998</v>
      </c>
      <c r="Q815" s="14">
        <v>0</v>
      </c>
      <c r="R815" s="14">
        <f t="shared" si="270"/>
        <v>0</v>
      </c>
      <c r="S815" s="20">
        <f t="shared" si="257"/>
        <v>0</v>
      </c>
      <c r="T815" s="14">
        <f t="shared" si="269"/>
        <v>0</v>
      </c>
      <c r="U815" s="4" t="str">
        <f t="shared" si="263"/>
        <v>A+J=</v>
      </c>
      <c r="V815" s="29">
        <f t="shared" si="264"/>
        <v>45747</v>
      </c>
      <c r="W815" s="3"/>
      <c r="X815" s="3"/>
      <c r="Z815" s="3"/>
      <c r="AA815" s="1"/>
      <c r="AB815" s="3"/>
      <c r="AC815" s="3"/>
      <c r="AD815" s="3"/>
      <c r="AE815" s="3"/>
      <c r="AF815" s="3"/>
      <c r="AG815" s="11"/>
      <c r="AH815" s="3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  <c r="CG815" s="2"/>
      <c r="CH815" s="2"/>
      <c r="CI815" s="2"/>
      <c r="CJ815" s="2"/>
      <c r="CK815" s="2"/>
      <c r="CL815" s="2"/>
      <c r="CM815" s="2"/>
      <c r="CN815" s="2"/>
      <c r="CO815" s="2"/>
      <c r="CP815" s="2"/>
      <c r="CQ815" s="2"/>
      <c r="CR815" s="2"/>
      <c r="CS815" s="2"/>
      <c r="CT815" s="2"/>
      <c r="CU815" s="2"/>
      <c r="CV815" s="2"/>
      <c r="CW815" s="2"/>
      <c r="CX815" s="2"/>
      <c r="CY815" s="2"/>
      <c r="CZ815" s="2"/>
      <c r="DA815" s="2"/>
      <c r="DB815" s="2"/>
      <c r="DC815" s="2"/>
      <c r="DD815" s="2"/>
      <c r="DE815" s="2"/>
      <c r="DF815" s="2"/>
      <c r="DG815" s="2"/>
      <c r="DH815" s="2"/>
      <c r="DI815" s="2"/>
      <c r="DJ815" s="2"/>
      <c r="DK815" s="2"/>
      <c r="DL815" s="2"/>
      <c r="DM815" s="2"/>
      <c r="DN815" s="2"/>
      <c r="DO815" s="2"/>
      <c r="DP815" s="2"/>
      <c r="DQ815" s="2"/>
      <c r="DR815" s="2"/>
      <c r="DS815" s="2"/>
      <c r="DT815" s="2"/>
      <c r="DU815" s="2"/>
      <c r="DV815" s="2"/>
      <c r="DW815" s="2"/>
      <c r="DX815" s="2"/>
      <c r="DY815" s="2"/>
      <c r="DZ815" s="2"/>
      <c r="EA815" s="2"/>
      <c r="EB815" s="2"/>
      <c r="EC815" s="2"/>
      <c r="ED815" s="2"/>
      <c r="EE815" s="2"/>
      <c r="EF815" s="2"/>
      <c r="EG815" s="2"/>
      <c r="EH815" s="2"/>
      <c r="EI815" s="2"/>
      <c r="EJ815" s="2"/>
      <c r="EK815" s="2"/>
      <c r="EL815" s="2"/>
      <c r="EM815" s="2"/>
      <c r="EN815" s="2"/>
      <c r="EO815" s="2"/>
      <c r="EP815" s="2"/>
      <c r="EQ815" s="2"/>
      <c r="ER815" s="2"/>
      <c r="ES815" s="2"/>
      <c r="ET815" s="2"/>
      <c r="EU815" s="2"/>
      <c r="EV815" s="2"/>
      <c r="EW815" s="2"/>
      <c r="EX815" s="2"/>
    </row>
    <row r="816" spans="1:154" x14ac:dyDescent="0.15">
      <c r="A816" s="35">
        <f t="shared" si="258"/>
        <v>45361</v>
      </c>
      <c r="B816" s="125">
        <f t="shared" ca="1" si="254"/>
        <v>12976.1757</v>
      </c>
      <c r="C816" s="14">
        <f t="shared" si="265"/>
        <v>10000</v>
      </c>
      <c r="D816" s="13">
        <f>IF(A816&lt;$B$1,VLOOKUP(A816,[1]DI!$A$4:$B$15000,2,FALSE),0)</f>
        <v>0</v>
      </c>
      <c r="E816" s="14">
        <f t="shared" si="266"/>
        <v>1</v>
      </c>
      <c r="F816" s="14">
        <f>(TRUNC(PRODUCT($E$14:$E815),16))</f>
        <v>1.2976175704339701</v>
      </c>
      <c r="G816" s="14">
        <f t="shared" si="267"/>
        <v>1</v>
      </c>
      <c r="H816" s="14">
        <f t="shared" si="268"/>
        <v>1.2976175700000001</v>
      </c>
      <c r="I816" s="13">
        <f t="shared" si="259"/>
        <v>0</v>
      </c>
      <c r="J816" s="29">
        <f t="shared" si="260"/>
        <v>44559</v>
      </c>
      <c r="K816" s="2">
        <f t="shared" si="261"/>
        <v>549</v>
      </c>
      <c r="L816" s="17">
        <f t="shared" si="262"/>
        <v>550</v>
      </c>
      <c r="M816" s="12">
        <f t="shared" si="255"/>
        <v>1</v>
      </c>
      <c r="N816" s="12">
        <f t="shared" si="256"/>
        <v>1.2976175700000001</v>
      </c>
      <c r="O816" s="17">
        <f t="shared" si="253"/>
        <v>0</v>
      </c>
      <c r="P816" s="14">
        <f t="shared" si="252"/>
        <v>2976.1756999999998</v>
      </c>
      <c r="Q816" s="14">
        <v>0</v>
      </c>
      <c r="R816" s="14">
        <f t="shared" si="270"/>
        <v>0</v>
      </c>
      <c r="S816" s="20">
        <f t="shared" si="257"/>
        <v>0</v>
      </c>
      <c r="T816" s="14">
        <f t="shared" si="269"/>
        <v>0</v>
      </c>
      <c r="U816" s="4" t="str">
        <f t="shared" si="263"/>
        <v>A+J=</v>
      </c>
      <c r="V816" s="29">
        <f t="shared" si="264"/>
        <v>45747</v>
      </c>
      <c r="W816" s="3"/>
      <c r="X816" s="3"/>
      <c r="Z816" s="3"/>
      <c r="AA816" s="1"/>
      <c r="AB816" s="3"/>
      <c r="AC816" s="3"/>
      <c r="AD816" s="3"/>
      <c r="AE816" s="3"/>
      <c r="AF816" s="3"/>
      <c r="AG816" s="11"/>
      <c r="AH816" s="3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  <c r="CG816" s="2"/>
      <c r="CH816" s="2"/>
      <c r="CI816" s="2"/>
      <c r="CJ816" s="2"/>
      <c r="CK816" s="2"/>
      <c r="CL816" s="2"/>
      <c r="CM816" s="2"/>
      <c r="CN816" s="2"/>
      <c r="CO816" s="2"/>
      <c r="CP816" s="2"/>
      <c r="CQ816" s="2"/>
      <c r="CR816" s="2"/>
      <c r="CS816" s="2"/>
      <c r="CT816" s="2"/>
      <c r="CU816" s="2"/>
      <c r="CV816" s="2"/>
      <c r="CW816" s="2"/>
      <c r="CX816" s="2"/>
      <c r="CY816" s="2"/>
      <c r="CZ816" s="2"/>
      <c r="DA816" s="2"/>
      <c r="DB816" s="2"/>
      <c r="DC816" s="2"/>
      <c r="DD816" s="2"/>
      <c r="DE816" s="2"/>
      <c r="DF816" s="2"/>
      <c r="DG816" s="2"/>
      <c r="DH816" s="2"/>
      <c r="DI816" s="2"/>
      <c r="DJ816" s="2"/>
      <c r="DK816" s="2"/>
      <c r="DL816" s="2"/>
      <c r="DM816" s="2"/>
      <c r="DN816" s="2"/>
      <c r="DO816" s="2"/>
      <c r="DP816" s="2"/>
      <c r="DQ816" s="2"/>
      <c r="DR816" s="2"/>
      <c r="DS816" s="2"/>
      <c r="DT816" s="2"/>
      <c r="DU816" s="2"/>
      <c r="DV816" s="2"/>
      <c r="DW816" s="2"/>
      <c r="DX816" s="2"/>
      <c r="DY816" s="2"/>
      <c r="DZ816" s="2"/>
      <c r="EA816" s="2"/>
      <c r="EB816" s="2"/>
      <c r="EC816" s="2"/>
      <c r="ED816" s="2"/>
      <c r="EE816" s="2"/>
      <c r="EF816" s="2"/>
      <c r="EG816" s="2"/>
      <c r="EH816" s="2"/>
      <c r="EI816" s="2"/>
      <c r="EJ816" s="2"/>
      <c r="EK816" s="2"/>
      <c r="EL816" s="2"/>
      <c r="EM816" s="2"/>
      <c r="EN816" s="2"/>
      <c r="EO816" s="2"/>
      <c r="EP816" s="2"/>
      <c r="EQ816" s="2"/>
      <c r="ER816" s="2"/>
      <c r="ES816" s="2"/>
      <c r="ET816" s="2"/>
      <c r="EU816" s="2"/>
      <c r="EV816" s="2"/>
      <c r="EW816" s="2"/>
      <c r="EX816" s="2"/>
    </row>
    <row r="817" spans="1:154" x14ac:dyDescent="0.15">
      <c r="A817" s="35">
        <f t="shared" si="258"/>
        <v>45362</v>
      </c>
      <c r="B817" s="125">
        <f t="shared" ca="1" si="254"/>
        <v>12976.1757</v>
      </c>
      <c r="C817" s="14">
        <f t="shared" si="265"/>
        <v>10000</v>
      </c>
      <c r="D817" s="13">
        <f>IF(A817&lt;$B$1,VLOOKUP(A817,[1]DI!$A$4:$B$15000,2,FALSE),0)</f>
        <v>0.1115</v>
      </c>
      <c r="E817" s="14">
        <f t="shared" si="266"/>
        <v>1.00041957</v>
      </c>
      <c r="F817" s="14">
        <f>(TRUNC(PRODUCT($E$14:$E816),16))</f>
        <v>1.2976175704339701</v>
      </c>
      <c r="G817" s="14">
        <f t="shared" si="267"/>
        <v>1</v>
      </c>
      <c r="H817" s="14">
        <f t="shared" si="268"/>
        <v>1.2976175700000001</v>
      </c>
      <c r="I817" s="13">
        <f t="shared" si="259"/>
        <v>0</v>
      </c>
      <c r="J817" s="29">
        <f t="shared" si="260"/>
        <v>44559</v>
      </c>
      <c r="K817" s="2">
        <f t="shared" si="261"/>
        <v>550</v>
      </c>
      <c r="L817" s="17">
        <f t="shared" si="262"/>
        <v>550</v>
      </c>
      <c r="M817" s="12">
        <f t="shared" si="255"/>
        <v>1</v>
      </c>
      <c r="N817" s="12">
        <f t="shared" si="256"/>
        <v>1.2976175700000001</v>
      </c>
      <c r="O817" s="17">
        <f t="shared" si="253"/>
        <v>0</v>
      </c>
      <c r="P817" s="14">
        <f t="shared" si="252"/>
        <v>2976.1756999999998</v>
      </c>
      <c r="Q817" s="14">
        <v>0</v>
      </c>
      <c r="R817" s="14">
        <f t="shared" si="270"/>
        <v>0</v>
      </c>
      <c r="S817" s="20">
        <f t="shared" si="257"/>
        <v>0</v>
      </c>
      <c r="T817" s="14">
        <f t="shared" si="269"/>
        <v>0</v>
      </c>
      <c r="U817" s="4" t="str">
        <f t="shared" si="263"/>
        <v>A+J=</v>
      </c>
      <c r="V817" s="29">
        <f t="shared" si="264"/>
        <v>45747</v>
      </c>
      <c r="W817" s="3"/>
      <c r="X817" s="3"/>
      <c r="Z817" s="3"/>
      <c r="AA817" s="1"/>
      <c r="AB817" s="3"/>
      <c r="AC817" s="3"/>
      <c r="AD817" s="3"/>
      <c r="AE817" s="3"/>
      <c r="AF817" s="3"/>
      <c r="AG817" s="11"/>
      <c r="AH817" s="3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  <c r="CG817" s="2"/>
      <c r="CH817" s="2"/>
      <c r="CI817" s="2"/>
      <c r="CJ817" s="2"/>
      <c r="CK817" s="2"/>
      <c r="CL817" s="2"/>
      <c r="CM817" s="2"/>
      <c r="CN817" s="2"/>
      <c r="CO817" s="2"/>
      <c r="CP817" s="2"/>
      <c r="CQ817" s="2"/>
      <c r="CR817" s="2"/>
      <c r="CS817" s="2"/>
      <c r="CT817" s="2"/>
      <c r="CU817" s="2"/>
      <c r="CV817" s="2"/>
      <c r="CW817" s="2"/>
      <c r="CX817" s="2"/>
      <c r="CY817" s="2"/>
      <c r="CZ817" s="2"/>
      <c r="DA817" s="2"/>
      <c r="DB817" s="2"/>
      <c r="DC817" s="2"/>
      <c r="DD817" s="2"/>
      <c r="DE817" s="2"/>
      <c r="DF817" s="2"/>
      <c r="DG817" s="2"/>
      <c r="DH817" s="2"/>
      <c r="DI817" s="2"/>
      <c r="DJ817" s="2"/>
      <c r="DK817" s="2"/>
      <c r="DL817" s="2"/>
      <c r="DM817" s="2"/>
      <c r="DN817" s="2"/>
      <c r="DO817" s="2"/>
      <c r="DP817" s="2"/>
      <c r="DQ817" s="2"/>
      <c r="DR817" s="2"/>
      <c r="DS817" s="2"/>
      <c r="DT817" s="2"/>
      <c r="DU817" s="2"/>
      <c r="DV817" s="2"/>
      <c r="DW817" s="2"/>
      <c r="DX817" s="2"/>
      <c r="DY817" s="2"/>
      <c r="DZ817" s="2"/>
      <c r="EA817" s="2"/>
      <c r="EB817" s="2"/>
      <c r="EC817" s="2"/>
      <c r="ED817" s="2"/>
      <c r="EE817" s="2"/>
      <c r="EF817" s="2"/>
      <c r="EG817" s="2"/>
      <c r="EH817" s="2"/>
      <c r="EI817" s="2"/>
      <c r="EJ817" s="2"/>
      <c r="EK817" s="2"/>
      <c r="EL817" s="2"/>
      <c r="EM817" s="2"/>
      <c r="EN817" s="2"/>
      <c r="EO817" s="2"/>
      <c r="EP817" s="2"/>
      <c r="EQ817" s="2"/>
      <c r="ER817" s="2"/>
      <c r="ES817" s="2"/>
      <c r="ET817" s="2"/>
      <c r="EU817" s="2"/>
      <c r="EV817" s="2"/>
      <c r="EW817" s="2"/>
      <c r="EX817" s="2"/>
    </row>
    <row r="818" spans="1:154" x14ac:dyDescent="0.15">
      <c r="A818" s="35">
        <f t="shared" si="258"/>
        <v>45363</v>
      </c>
      <c r="B818" s="125">
        <f t="shared" ca="1" si="254"/>
        <v>12981.6201</v>
      </c>
      <c r="C818" s="14">
        <f t="shared" si="265"/>
        <v>10000</v>
      </c>
      <c r="D818" s="13">
        <f>IF(A818&lt;$B$1,VLOOKUP(A818,[1]DI!$A$4:$B$15000,2,FALSE),0)</f>
        <v>0.1115</v>
      </c>
      <c r="E818" s="14">
        <f t="shared" si="266"/>
        <v>1.00041957</v>
      </c>
      <c r="F818" s="14">
        <f>(TRUNC(PRODUCT($E$14:$E817),16))</f>
        <v>1.298162011838</v>
      </c>
      <c r="G818" s="14">
        <f t="shared" si="267"/>
        <v>1</v>
      </c>
      <c r="H818" s="14">
        <f t="shared" si="268"/>
        <v>1.29816201</v>
      </c>
      <c r="I818" s="13">
        <f t="shared" si="259"/>
        <v>0</v>
      </c>
      <c r="J818" s="29">
        <f t="shared" si="260"/>
        <v>44559</v>
      </c>
      <c r="K818" s="2">
        <f t="shared" si="261"/>
        <v>551</v>
      </c>
      <c r="L818" s="17">
        <f t="shared" si="262"/>
        <v>551</v>
      </c>
      <c r="M818" s="12">
        <f t="shared" si="255"/>
        <v>1</v>
      </c>
      <c r="N818" s="12">
        <f t="shared" si="256"/>
        <v>1.29816201</v>
      </c>
      <c r="O818" s="17">
        <f t="shared" si="253"/>
        <v>0</v>
      </c>
      <c r="P818" s="14">
        <f t="shared" si="252"/>
        <v>2981.6201000000001</v>
      </c>
      <c r="Q818" s="14">
        <v>0</v>
      </c>
      <c r="R818" s="14">
        <f t="shared" si="270"/>
        <v>0</v>
      </c>
      <c r="S818" s="20">
        <f t="shared" si="257"/>
        <v>0</v>
      </c>
      <c r="T818" s="14">
        <f t="shared" si="269"/>
        <v>0</v>
      </c>
      <c r="U818" s="4" t="str">
        <f t="shared" si="263"/>
        <v>A+J=</v>
      </c>
      <c r="V818" s="29">
        <f t="shared" si="264"/>
        <v>45747</v>
      </c>
      <c r="W818" s="3"/>
      <c r="X818" s="3"/>
      <c r="Z818" s="3"/>
      <c r="AA818" s="1"/>
      <c r="AB818" s="3"/>
      <c r="AC818" s="3"/>
      <c r="AD818" s="3"/>
      <c r="AE818" s="3"/>
      <c r="AF818" s="3"/>
      <c r="AG818" s="11"/>
      <c r="AH818" s="3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  <c r="CG818" s="2"/>
      <c r="CH818" s="2"/>
      <c r="CI818" s="2"/>
      <c r="CJ818" s="2"/>
      <c r="CK818" s="2"/>
      <c r="CL818" s="2"/>
      <c r="CM818" s="2"/>
      <c r="CN818" s="2"/>
      <c r="CO818" s="2"/>
      <c r="CP818" s="2"/>
      <c r="CQ818" s="2"/>
      <c r="CR818" s="2"/>
      <c r="CS818" s="2"/>
      <c r="CT818" s="2"/>
      <c r="CU818" s="2"/>
      <c r="CV818" s="2"/>
      <c r="CW818" s="2"/>
      <c r="CX818" s="2"/>
      <c r="CY818" s="2"/>
      <c r="CZ818" s="2"/>
      <c r="DA818" s="2"/>
      <c r="DB818" s="2"/>
      <c r="DC818" s="2"/>
      <c r="DD818" s="2"/>
      <c r="DE818" s="2"/>
      <c r="DF818" s="2"/>
      <c r="DG818" s="2"/>
      <c r="DH818" s="2"/>
      <c r="DI818" s="2"/>
      <c r="DJ818" s="2"/>
      <c r="DK818" s="2"/>
      <c r="DL818" s="2"/>
      <c r="DM818" s="2"/>
      <c r="DN818" s="2"/>
      <c r="DO818" s="2"/>
      <c r="DP818" s="2"/>
      <c r="DQ818" s="2"/>
      <c r="DR818" s="2"/>
      <c r="DS818" s="2"/>
      <c r="DT818" s="2"/>
      <c r="DU818" s="2"/>
      <c r="DV818" s="2"/>
      <c r="DW818" s="2"/>
      <c r="DX818" s="2"/>
      <c r="DY818" s="2"/>
      <c r="DZ818" s="2"/>
      <c r="EA818" s="2"/>
      <c r="EB818" s="2"/>
      <c r="EC818" s="2"/>
      <c r="ED818" s="2"/>
      <c r="EE818" s="2"/>
      <c r="EF818" s="2"/>
      <c r="EG818" s="2"/>
      <c r="EH818" s="2"/>
      <c r="EI818" s="2"/>
      <c r="EJ818" s="2"/>
      <c r="EK818" s="2"/>
      <c r="EL818" s="2"/>
      <c r="EM818" s="2"/>
      <c r="EN818" s="2"/>
      <c r="EO818" s="2"/>
      <c r="EP818" s="2"/>
      <c r="EQ818" s="2"/>
      <c r="ER818" s="2"/>
      <c r="ES818" s="2"/>
      <c r="ET818" s="2"/>
      <c r="EU818" s="2"/>
      <c r="EV818" s="2"/>
      <c r="EW818" s="2"/>
      <c r="EX818" s="2"/>
    </row>
    <row r="819" spans="1:154" x14ac:dyDescent="0.15">
      <c r="A819" s="35">
        <f t="shared" si="258"/>
        <v>45364</v>
      </c>
      <c r="B819" s="125">
        <f t="shared" ca="1" si="254"/>
        <v>12987.066800000001</v>
      </c>
      <c r="C819" s="14">
        <f t="shared" si="265"/>
        <v>10000</v>
      </c>
      <c r="D819" s="13">
        <f>IF(A819&lt;$B$1,VLOOKUP(A819,[1]DI!$A$4:$B$15000,2,FALSE),0)</f>
        <v>0.1115</v>
      </c>
      <c r="E819" s="14">
        <f t="shared" si="266"/>
        <v>1.00041957</v>
      </c>
      <c r="F819" s="14">
        <f>(TRUNC(PRODUCT($E$14:$E818),16))</f>
        <v>1.2987066816733099</v>
      </c>
      <c r="G819" s="14">
        <f t="shared" si="267"/>
        <v>1</v>
      </c>
      <c r="H819" s="14">
        <f t="shared" si="268"/>
        <v>1.29870668</v>
      </c>
      <c r="I819" s="13">
        <f t="shared" si="259"/>
        <v>0</v>
      </c>
      <c r="J819" s="29">
        <f t="shared" si="260"/>
        <v>44559</v>
      </c>
      <c r="K819" s="2">
        <f t="shared" si="261"/>
        <v>552</v>
      </c>
      <c r="L819" s="17">
        <f t="shared" si="262"/>
        <v>552</v>
      </c>
      <c r="M819" s="12">
        <f t="shared" si="255"/>
        <v>1</v>
      </c>
      <c r="N819" s="12">
        <f t="shared" si="256"/>
        <v>1.29870668</v>
      </c>
      <c r="O819" s="17">
        <f t="shared" si="253"/>
        <v>0</v>
      </c>
      <c r="P819" s="14">
        <f t="shared" si="252"/>
        <v>2987.0668000000001</v>
      </c>
      <c r="Q819" s="14">
        <v>0</v>
      </c>
      <c r="R819" s="14">
        <f t="shared" si="270"/>
        <v>0</v>
      </c>
      <c r="S819" s="20">
        <f t="shared" si="257"/>
        <v>0</v>
      </c>
      <c r="T819" s="14">
        <f t="shared" si="269"/>
        <v>0</v>
      </c>
      <c r="U819" s="4" t="str">
        <f t="shared" si="263"/>
        <v>A+J=</v>
      </c>
      <c r="V819" s="29">
        <f t="shared" si="264"/>
        <v>45747</v>
      </c>
      <c r="W819" s="3"/>
      <c r="X819" s="3"/>
      <c r="Z819" s="3"/>
      <c r="AA819" s="1"/>
      <c r="AB819" s="3"/>
      <c r="AC819" s="3"/>
      <c r="AD819" s="3"/>
      <c r="AE819" s="3"/>
      <c r="AF819" s="3"/>
      <c r="AG819" s="11"/>
      <c r="AH819" s="3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  <c r="CG819" s="2"/>
      <c r="CH819" s="2"/>
      <c r="CI819" s="2"/>
      <c r="CJ819" s="2"/>
      <c r="CK819" s="2"/>
      <c r="CL819" s="2"/>
      <c r="CM819" s="2"/>
      <c r="CN819" s="2"/>
      <c r="CO819" s="2"/>
      <c r="CP819" s="2"/>
      <c r="CQ819" s="2"/>
      <c r="CR819" s="2"/>
      <c r="CS819" s="2"/>
      <c r="CT819" s="2"/>
      <c r="CU819" s="2"/>
      <c r="CV819" s="2"/>
      <c r="CW819" s="2"/>
      <c r="CX819" s="2"/>
      <c r="CY819" s="2"/>
      <c r="CZ819" s="2"/>
      <c r="DA819" s="2"/>
      <c r="DB819" s="2"/>
      <c r="DC819" s="2"/>
      <c r="DD819" s="2"/>
      <c r="DE819" s="2"/>
      <c r="DF819" s="2"/>
      <c r="DG819" s="2"/>
      <c r="DH819" s="2"/>
      <c r="DI819" s="2"/>
      <c r="DJ819" s="2"/>
      <c r="DK819" s="2"/>
      <c r="DL819" s="2"/>
      <c r="DM819" s="2"/>
      <c r="DN819" s="2"/>
      <c r="DO819" s="2"/>
      <c r="DP819" s="2"/>
      <c r="DQ819" s="2"/>
      <c r="DR819" s="2"/>
      <c r="DS819" s="2"/>
      <c r="DT819" s="2"/>
      <c r="DU819" s="2"/>
      <c r="DV819" s="2"/>
      <c r="DW819" s="2"/>
      <c r="DX819" s="2"/>
      <c r="DY819" s="2"/>
      <c r="DZ819" s="2"/>
      <c r="EA819" s="2"/>
      <c r="EB819" s="2"/>
      <c r="EC819" s="2"/>
      <c r="ED819" s="2"/>
      <c r="EE819" s="2"/>
      <c r="EF819" s="2"/>
      <c r="EG819" s="2"/>
      <c r="EH819" s="2"/>
      <c r="EI819" s="2"/>
      <c r="EJ819" s="2"/>
      <c r="EK819" s="2"/>
      <c r="EL819" s="2"/>
      <c r="EM819" s="2"/>
      <c r="EN819" s="2"/>
      <c r="EO819" s="2"/>
      <c r="EP819" s="2"/>
      <c r="EQ819" s="2"/>
      <c r="ER819" s="2"/>
      <c r="ES819" s="2"/>
      <c r="ET819" s="2"/>
      <c r="EU819" s="2"/>
      <c r="EV819" s="2"/>
      <c r="EW819" s="2"/>
      <c r="EX819" s="2"/>
    </row>
    <row r="820" spans="1:154" x14ac:dyDescent="0.15">
      <c r="A820" s="35">
        <f t="shared" si="258"/>
        <v>45365</v>
      </c>
      <c r="B820" s="125">
        <f t="shared" ca="1" si="254"/>
        <v>12992.515800000001</v>
      </c>
      <c r="C820" s="14">
        <f t="shared" si="265"/>
        <v>10000</v>
      </c>
      <c r="D820" s="13">
        <f>IF(A820&lt;$B$1,VLOOKUP(A820,[1]DI!$A$4:$B$15000,2,FALSE),0)</f>
        <v>0.1115</v>
      </c>
      <c r="E820" s="14">
        <f t="shared" si="266"/>
        <v>1.00041957</v>
      </c>
      <c r="F820" s="14">
        <f>(TRUNC(PRODUCT($E$14:$E819),16))</f>
        <v>1.29925158003574</v>
      </c>
      <c r="G820" s="14">
        <f t="shared" si="267"/>
        <v>1</v>
      </c>
      <c r="H820" s="14">
        <f t="shared" si="268"/>
        <v>1.29925158</v>
      </c>
      <c r="I820" s="13">
        <f t="shared" si="259"/>
        <v>0</v>
      </c>
      <c r="J820" s="29">
        <f t="shared" si="260"/>
        <v>44559</v>
      </c>
      <c r="K820" s="2">
        <f t="shared" si="261"/>
        <v>553</v>
      </c>
      <c r="L820" s="17">
        <f t="shared" si="262"/>
        <v>553</v>
      </c>
      <c r="M820" s="12">
        <f t="shared" si="255"/>
        <v>1</v>
      </c>
      <c r="N820" s="12">
        <f t="shared" si="256"/>
        <v>1.29925158</v>
      </c>
      <c r="O820" s="17">
        <f t="shared" si="253"/>
        <v>0</v>
      </c>
      <c r="P820" s="14">
        <f t="shared" ref="P820:P883" si="271">TRUNC(((N820-1)*C820),8)+TRUNC(R819*N820,8)</f>
        <v>2992.5158000000001</v>
      </c>
      <c r="Q820" s="14">
        <v>0</v>
      </c>
      <c r="R820" s="14">
        <f t="shared" si="270"/>
        <v>0</v>
      </c>
      <c r="S820" s="20">
        <f t="shared" si="257"/>
        <v>0</v>
      </c>
      <c r="T820" s="14">
        <f t="shared" si="269"/>
        <v>0</v>
      </c>
      <c r="U820" s="4" t="str">
        <f t="shared" si="263"/>
        <v>A+J=</v>
      </c>
      <c r="V820" s="29">
        <f t="shared" si="264"/>
        <v>45747</v>
      </c>
      <c r="W820" s="3"/>
      <c r="X820" s="3"/>
      <c r="Z820" s="3"/>
      <c r="AA820" s="1"/>
      <c r="AB820" s="3"/>
      <c r="AC820" s="3"/>
      <c r="AD820" s="3"/>
      <c r="AE820" s="3"/>
      <c r="AF820" s="3"/>
      <c r="AG820" s="11"/>
      <c r="AH820" s="3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  <c r="CG820" s="2"/>
      <c r="CH820" s="2"/>
      <c r="CI820" s="2"/>
      <c r="CJ820" s="2"/>
      <c r="CK820" s="2"/>
      <c r="CL820" s="2"/>
      <c r="CM820" s="2"/>
      <c r="CN820" s="2"/>
      <c r="CO820" s="2"/>
      <c r="CP820" s="2"/>
      <c r="CQ820" s="2"/>
      <c r="CR820" s="2"/>
      <c r="CS820" s="2"/>
      <c r="CT820" s="2"/>
      <c r="CU820" s="2"/>
      <c r="CV820" s="2"/>
      <c r="CW820" s="2"/>
      <c r="CX820" s="2"/>
      <c r="CY820" s="2"/>
      <c r="CZ820" s="2"/>
      <c r="DA820" s="2"/>
      <c r="DB820" s="2"/>
      <c r="DC820" s="2"/>
      <c r="DD820" s="2"/>
      <c r="DE820" s="2"/>
      <c r="DF820" s="2"/>
      <c r="DG820" s="2"/>
      <c r="DH820" s="2"/>
      <c r="DI820" s="2"/>
      <c r="DJ820" s="2"/>
      <c r="DK820" s="2"/>
      <c r="DL820" s="2"/>
      <c r="DM820" s="2"/>
      <c r="DN820" s="2"/>
      <c r="DO820" s="2"/>
      <c r="DP820" s="2"/>
      <c r="DQ820" s="2"/>
      <c r="DR820" s="2"/>
      <c r="DS820" s="2"/>
      <c r="DT820" s="2"/>
      <c r="DU820" s="2"/>
      <c r="DV820" s="2"/>
      <c r="DW820" s="2"/>
      <c r="DX820" s="2"/>
      <c r="DY820" s="2"/>
      <c r="DZ820" s="2"/>
      <c r="EA820" s="2"/>
      <c r="EB820" s="2"/>
      <c r="EC820" s="2"/>
      <c r="ED820" s="2"/>
      <c r="EE820" s="2"/>
      <c r="EF820" s="2"/>
      <c r="EG820" s="2"/>
      <c r="EH820" s="2"/>
      <c r="EI820" s="2"/>
      <c r="EJ820" s="2"/>
      <c r="EK820" s="2"/>
      <c r="EL820" s="2"/>
      <c r="EM820" s="2"/>
      <c r="EN820" s="2"/>
      <c r="EO820" s="2"/>
      <c r="EP820" s="2"/>
      <c r="EQ820" s="2"/>
      <c r="ER820" s="2"/>
      <c r="ES820" s="2"/>
      <c r="ET820" s="2"/>
      <c r="EU820" s="2"/>
      <c r="EV820" s="2"/>
      <c r="EW820" s="2"/>
      <c r="EX820" s="2"/>
    </row>
    <row r="821" spans="1:154" x14ac:dyDescent="0.15">
      <c r="A821" s="35">
        <f t="shared" si="258"/>
        <v>45366</v>
      </c>
      <c r="B821" s="125">
        <f t="shared" ca="1" si="254"/>
        <v>12997.9671</v>
      </c>
      <c r="C821" s="14">
        <f t="shared" si="265"/>
        <v>10000</v>
      </c>
      <c r="D821" s="13">
        <f>IF(A821&lt;$B$1,VLOOKUP(A821,[1]DI!$A$4:$B$15000,2,FALSE),0)</f>
        <v>0.1115</v>
      </c>
      <c r="E821" s="14">
        <f t="shared" si="266"/>
        <v>1.00041957</v>
      </c>
      <c r="F821" s="14">
        <f>(TRUNC(PRODUCT($E$14:$E820),16))</f>
        <v>1.29979670702117</v>
      </c>
      <c r="G821" s="14">
        <f t="shared" si="267"/>
        <v>1</v>
      </c>
      <c r="H821" s="14">
        <f t="shared" si="268"/>
        <v>1.2997967100000001</v>
      </c>
      <c r="I821" s="13">
        <f t="shared" si="259"/>
        <v>0</v>
      </c>
      <c r="J821" s="29">
        <f t="shared" si="260"/>
        <v>44559</v>
      </c>
      <c r="K821" s="2">
        <f t="shared" si="261"/>
        <v>554</v>
      </c>
      <c r="L821" s="17">
        <f t="shared" si="262"/>
        <v>554</v>
      </c>
      <c r="M821" s="12">
        <f t="shared" si="255"/>
        <v>1</v>
      </c>
      <c r="N821" s="12">
        <f t="shared" si="256"/>
        <v>1.2997967100000001</v>
      </c>
      <c r="O821" s="17">
        <f t="shared" si="253"/>
        <v>0</v>
      </c>
      <c r="P821" s="14">
        <f t="shared" si="271"/>
        <v>2997.9670999999998</v>
      </c>
      <c r="Q821" s="14">
        <v>0</v>
      </c>
      <c r="R821" s="14">
        <f t="shared" si="270"/>
        <v>0</v>
      </c>
      <c r="S821" s="20">
        <f t="shared" si="257"/>
        <v>0</v>
      </c>
      <c r="T821" s="14">
        <f t="shared" si="269"/>
        <v>0</v>
      </c>
      <c r="U821" s="4" t="str">
        <f t="shared" si="263"/>
        <v>A+J=</v>
      </c>
      <c r="V821" s="29">
        <f t="shared" si="264"/>
        <v>45747</v>
      </c>
      <c r="W821" s="3"/>
      <c r="X821" s="3"/>
      <c r="Z821" s="3"/>
      <c r="AA821" s="1"/>
      <c r="AB821" s="3"/>
      <c r="AC821" s="3"/>
      <c r="AD821" s="3"/>
      <c r="AE821" s="3"/>
      <c r="AF821" s="3"/>
      <c r="AG821" s="11"/>
      <c r="AH821" s="3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  <c r="CG821" s="2"/>
      <c r="CH821" s="2"/>
      <c r="CI821" s="2"/>
      <c r="CJ821" s="2"/>
      <c r="CK821" s="2"/>
      <c r="CL821" s="2"/>
      <c r="CM821" s="2"/>
      <c r="CN821" s="2"/>
      <c r="CO821" s="2"/>
      <c r="CP821" s="2"/>
      <c r="CQ821" s="2"/>
      <c r="CR821" s="2"/>
      <c r="CS821" s="2"/>
      <c r="CT821" s="2"/>
      <c r="CU821" s="2"/>
      <c r="CV821" s="2"/>
      <c r="CW821" s="2"/>
      <c r="CX821" s="2"/>
      <c r="CY821" s="2"/>
      <c r="CZ821" s="2"/>
      <c r="DA821" s="2"/>
      <c r="DB821" s="2"/>
      <c r="DC821" s="2"/>
      <c r="DD821" s="2"/>
      <c r="DE821" s="2"/>
      <c r="DF821" s="2"/>
      <c r="DG821" s="2"/>
      <c r="DH821" s="2"/>
      <c r="DI821" s="2"/>
      <c r="DJ821" s="2"/>
      <c r="DK821" s="2"/>
      <c r="DL821" s="2"/>
      <c r="DM821" s="2"/>
      <c r="DN821" s="2"/>
      <c r="DO821" s="2"/>
      <c r="DP821" s="2"/>
      <c r="DQ821" s="2"/>
      <c r="DR821" s="2"/>
      <c r="DS821" s="2"/>
      <c r="DT821" s="2"/>
      <c r="DU821" s="2"/>
      <c r="DV821" s="2"/>
      <c r="DW821" s="2"/>
      <c r="DX821" s="2"/>
      <c r="DY821" s="2"/>
      <c r="DZ821" s="2"/>
      <c r="EA821" s="2"/>
      <c r="EB821" s="2"/>
      <c r="EC821" s="2"/>
      <c r="ED821" s="2"/>
      <c r="EE821" s="2"/>
      <c r="EF821" s="2"/>
      <c r="EG821" s="2"/>
      <c r="EH821" s="2"/>
      <c r="EI821" s="2"/>
      <c r="EJ821" s="2"/>
      <c r="EK821" s="2"/>
      <c r="EL821" s="2"/>
      <c r="EM821" s="2"/>
      <c r="EN821" s="2"/>
      <c r="EO821" s="2"/>
      <c r="EP821" s="2"/>
      <c r="EQ821" s="2"/>
      <c r="ER821" s="2"/>
      <c r="ES821" s="2"/>
      <c r="ET821" s="2"/>
      <c r="EU821" s="2"/>
      <c r="EV821" s="2"/>
      <c r="EW821" s="2"/>
      <c r="EX821" s="2"/>
    </row>
    <row r="822" spans="1:154" x14ac:dyDescent="0.15">
      <c r="A822" s="35">
        <f t="shared" si="258"/>
        <v>45367</v>
      </c>
      <c r="B822" s="125">
        <f t="shared" ca="1" si="254"/>
        <v>13003.420599999999</v>
      </c>
      <c r="C822" s="14">
        <f t="shared" si="265"/>
        <v>10000</v>
      </c>
      <c r="D822" s="13">
        <f>IF(A822&lt;$B$1,VLOOKUP(A822,[1]DI!$A$4:$B$15000,2,FALSE),0)</f>
        <v>0</v>
      </c>
      <c r="E822" s="14">
        <f t="shared" si="266"/>
        <v>1</v>
      </c>
      <c r="F822" s="14">
        <f>(TRUNC(PRODUCT($E$14:$E821),16))</f>
        <v>1.30034206272554</v>
      </c>
      <c r="G822" s="14">
        <f t="shared" si="267"/>
        <v>1</v>
      </c>
      <c r="H822" s="14">
        <f t="shared" si="268"/>
        <v>1.30034206</v>
      </c>
      <c r="I822" s="13">
        <f t="shared" si="259"/>
        <v>0</v>
      </c>
      <c r="J822" s="29">
        <f t="shared" si="260"/>
        <v>44559</v>
      </c>
      <c r="K822" s="2">
        <f t="shared" si="261"/>
        <v>554</v>
      </c>
      <c r="L822" s="17">
        <f t="shared" si="262"/>
        <v>555</v>
      </c>
      <c r="M822" s="12">
        <f t="shared" si="255"/>
        <v>1</v>
      </c>
      <c r="N822" s="12">
        <f t="shared" si="256"/>
        <v>1.30034206</v>
      </c>
      <c r="O822" s="17">
        <f t="shared" si="253"/>
        <v>0</v>
      </c>
      <c r="P822" s="14">
        <f t="shared" si="271"/>
        <v>3003.4205999999999</v>
      </c>
      <c r="Q822" s="14">
        <v>0</v>
      </c>
      <c r="R822" s="14">
        <f t="shared" si="270"/>
        <v>0</v>
      </c>
      <c r="S822" s="20">
        <f t="shared" si="257"/>
        <v>0</v>
      </c>
      <c r="T822" s="14">
        <f t="shared" si="269"/>
        <v>0</v>
      </c>
      <c r="U822" s="4" t="str">
        <f t="shared" si="263"/>
        <v>A+J=</v>
      </c>
      <c r="V822" s="29">
        <f t="shared" si="264"/>
        <v>45747</v>
      </c>
      <c r="W822" s="3"/>
      <c r="X822" s="3"/>
      <c r="Z822" s="3"/>
      <c r="AA822" s="1"/>
      <c r="AB822" s="3"/>
      <c r="AC822" s="3"/>
      <c r="AD822" s="3"/>
      <c r="AE822" s="3"/>
      <c r="AF822" s="3"/>
      <c r="AG822" s="11"/>
      <c r="AH822" s="3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  <c r="CG822" s="2"/>
      <c r="CH822" s="2"/>
      <c r="CI822" s="2"/>
      <c r="CJ822" s="2"/>
      <c r="CK822" s="2"/>
      <c r="CL822" s="2"/>
      <c r="CM822" s="2"/>
      <c r="CN822" s="2"/>
      <c r="CO822" s="2"/>
      <c r="CP822" s="2"/>
      <c r="CQ822" s="2"/>
      <c r="CR822" s="2"/>
      <c r="CS822" s="2"/>
      <c r="CT822" s="2"/>
      <c r="CU822" s="2"/>
      <c r="CV822" s="2"/>
      <c r="CW822" s="2"/>
      <c r="CX822" s="2"/>
      <c r="CY822" s="2"/>
      <c r="CZ822" s="2"/>
      <c r="DA822" s="2"/>
      <c r="DB822" s="2"/>
      <c r="DC822" s="2"/>
      <c r="DD822" s="2"/>
      <c r="DE822" s="2"/>
      <c r="DF822" s="2"/>
      <c r="DG822" s="2"/>
      <c r="DH822" s="2"/>
      <c r="DI822" s="2"/>
      <c r="DJ822" s="2"/>
      <c r="DK822" s="2"/>
      <c r="DL822" s="2"/>
      <c r="DM822" s="2"/>
      <c r="DN822" s="2"/>
      <c r="DO822" s="2"/>
      <c r="DP822" s="2"/>
      <c r="DQ822" s="2"/>
      <c r="DR822" s="2"/>
      <c r="DS822" s="2"/>
      <c r="DT822" s="2"/>
      <c r="DU822" s="2"/>
      <c r="DV822" s="2"/>
      <c r="DW822" s="2"/>
      <c r="DX822" s="2"/>
      <c r="DY822" s="2"/>
      <c r="DZ822" s="2"/>
      <c r="EA822" s="2"/>
      <c r="EB822" s="2"/>
      <c r="EC822" s="2"/>
      <c r="ED822" s="2"/>
      <c r="EE822" s="2"/>
      <c r="EF822" s="2"/>
      <c r="EG822" s="2"/>
      <c r="EH822" s="2"/>
      <c r="EI822" s="2"/>
      <c r="EJ822" s="2"/>
      <c r="EK822" s="2"/>
      <c r="EL822" s="2"/>
      <c r="EM822" s="2"/>
      <c r="EN822" s="2"/>
      <c r="EO822" s="2"/>
      <c r="EP822" s="2"/>
      <c r="EQ822" s="2"/>
      <c r="ER822" s="2"/>
      <c r="ES822" s="2"/>
      <c r="ET822" s="2"/>
      <c r="EU822" s="2"/>
      <c r="EV822" s="2"/>
      <c r="EW822" s="2"/>
      <c r="EX822" s="2"/>
    </row>
    <row r="823" spans="1:154" x14ac:dyDescent="0.15">
      <c r="A823" s="35">
        <f t="shared" si="258"/>
        <v>45368</v>
      </c>
      <c r="B823" s="125">
        <f t="shared" ca="1" si="254"/>
        <v>13003.420599999999</v>
      </c>
      <c r="C823" s="14">
        <f t="shared" si="265"/>
        <v>10000</v>
      </c>
      <c r="D823" s="13">
        <f>IF(A823&lt;$B$1,VLOOKUP(A823,[1]DI!$A$4:$B$15000,2,FALSE),0)</f>
        <v>0</v>
      </c>
      <c r="E823" s="14">
        <f t="shared" si="266"/>
        <v>1</v>
      </c>
      <c r="F823" s="14">
        <f>(TRUNC(PRODUCT($E$14:$E822),16))</f>
        <v>1.30034206272554</v>
      </c>
      <c r="G823" s="14">
        <f t="shared" si="267"/>
        <v>1</v>
      </c>
      <c r="H823" s="14">
        <f t="shared" si="268"/>
        <v>1.30034206</v>
      </c>
      <c r="I823" s="13">
        <f t="shared" si="259"/>
        <v>0</v>
      </c>
      <c r="J823" s="29">
        <f t="shared" si="260"/>
        <v>44559</v>
      </c>
      <c r="K823" s="2">
        <f t="shared" si="261"/>
        <v>554</v>
      </c>
      <c r="L823" s="17">
        <f t="shared" si="262"/>
        <v>555</v>
      </c>
      <c r="M823" s="12">
        <f t="shared" si="255"/>
        <v>1</v>
      </c>
      <c r="N823" s="12">
        <f t="shared" si="256"/>
        <v>1.30034206</v>
      </c>
      <c r="O823" s="17">
        <f t="shared" si="253"/>
        <v>0</v>
      </c>
      <c r="P823" s="14">
        <f t="shared" si="271"/>
        <v>3003.4205999999999</v>
      </c>
      <c r="Q823" s="14">
        <v>0</v>
      </c>
      <c r="R823" s="14">
        <f t="shared" si="270"/>
        <v>0</v>
      </c>
      <c r="S823" s="20">
        <f t="shared" si="257"/>
        <v>0</v>
      </c>
      <c r="T823" s="14">
        <f t="shared" si="269"/>
        <v>0</v>
      </c>
      <c r="U823" s="4" t="str">
        <f t="shared" si="263"/>
        <v>A+J=</v>
      </c>
      <c r="V823" s="29">
        <f t="shared" si="264"/>
        <v>45747</v>
      </c>
      <c r="W823" s="3"/>
      <c r="X823" s="3"/>
      <c r="Z823" s="3"/>
      <c r="AA823" s="1"/>
      <c r="AB823" s="3"/>
      <c r="AC823" s="3"/>
      <c r="AD823" s="3"/>
      <c r="AE823" s="3"/>
      <c r="AF823" s="3"/>
      <c r="AG823" s="11"/>
      <c r="AH823" s="3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  <c r="CG823" s="2"/>
      <c r="CH823" s="2"/>
      <c r="CI823" s="2"/>
      <c r="CJ823" s="2"/>
      <c r="CK823" s="2"/>
      <c r="CL823" s="2"/>
      <c r="CM823" s="2"/>
      <c r="CN823" s="2"/>
      <c r="CO823" s="2"/>
      <c r="CP823" s="2"/>
      <c r="CQ823" s="2"/>
      <c r="CR823" s="2"/>
      <c r="CS823" s="2"/>
      <c r="CT823" s="2"/>
      <c r="CU823" s="2"/>
      <c r="CV823" s="2"/>
      <c r="CW823" s="2"/>
      <c r="CX823" s="2"/>
      <c r="CY823" s="2"/>
      <c r="CZ823" s="2"/>
      <c r="DA823" s="2"/>
      <c r="DB823" s="2"/>
      <c r="DC823" s="2"/>
      <c r="DD823" s="2"/>
      <c r="DE823" s="2"/>
      <c r="DF823" s="2"/>
      <c r="DG823" s="2"/>
      <c r="DH823" s="2"/>
      <c r="DI823" s="2"/>
      <c r="DJ823" s="2"/>
      <c r="DK823" s="2"/>
      <c r="DL823" s="2"/>
      <c r="DM823" s="2"/>
      <c r="DN823" s="2"/>
      <c r="DO823" s="2"/>
      <c r="DP823" s="2"/>
      <c r="DQ823" s="2"/>
      <c r="DR823" s="2"/>
      <c r="DS823" s="2"/>
      <c r="DT823" s="2"/>
      <c r="DU823" s="2"/>
      <c r="DV823" s="2"/>
      <c r="DW823" s="2"/>
      <c r="DX823" s="2"/>
      <c r="DY823" s="2"/>
      <c r="DZ823" s="2"/>
      <c r="EA823" s="2"/>
      <c r="EB823" s="2"/>
      <c r="EC823" s="2"/>
      <c r="ED823" s="2"/>
      <c r="EE823" s="2"/>
      <c r="EF823" s="2"/>
      <c r="EG823" s="2"/>
      <c r="EH823" s="2"/>
      <c r="EI823" s="2"/>
      <c r="EJ823" s="2"/>
      <c r="EK823" s="2"/>
      <c r="EL823" s="2"/>
      <c r="EM823" s="2"/>
      <c r="EN823" s="2"/>
      <c r="EO823" s="2"/>
      <c r="EP823" s="2"/>
      <c r="EQ823" s="2"/>
      <c r="ER823" s="2"/>
      <c r="ES823" s="2"/>
      <c r="ET823" s="2"/>
      <c r="EU823" s="2"/>
      <c r="EV823" s="2"/>
      <c r="EW823" s="2"/>
      <c r="EX823" s="2"/>
    </row>
    <row r="824" spans="1:154" x14ac:dyDescent="0.15">
      <c r="A824" s="35">
        <f t="shared" si="258"/>
        <v>45369</v>
      </c>
      <c r="B824" s="125">
        <f t="shared" ca="1" si="254"/>
        <v>13003.420599999999</v>
      </c>
      <c r="C824" s="14">
        <f t="shared" si="265"/>
        <v>10000</v>
      </c>
      <c r="D824" s="13">
        <f>IF(A824&lt;$B$1,VLOOKUP(A824,[1]DI!$A$4:$B$15000,2,FALSE),0)</f>
        <v>0.1115</v>
      </c>
      <c r="E824" s="14">
        <f t="shared" si="266"/>
        <v>1.00041957</v>
      </c>
      <c r="F824" s="14">
        <f>(TRUNC(PRODUCT($E$14:$E823),16))</f>
        <v>1.30034206272554</v>
      </c>
      <c r="G824" s="14">
        <f t="shared" si="267"/>
        <v>1</v>
      </c>
      <c r="H824" s="14">
        <f t="shared" si="268"/>
        <v>1.30034206</v>
      </c>
      <c r="I824" s="13">
        <f t="shared" si="259"/>
        <v>0</v>
      </c>
      <c r="J824" s="29">
        <f t="shared" si="260"/>
        <v>44559</v>
      </c>
      <c r="K824" s="2">
        <f t="shared" si="261"/>
        <v>555</v>
      </c>
      <c r="L824" s="17">
        <f t="shared" si="262"/>
        <v>555</v>
      </c>
      <c r="M824" s="12">
        <f t="shared" si="255"/>
        <v>1</v>
      </c>
      <c r="N824" s="12">
        <f t="shared" si="256"/>
        <v>1.30034206</v>
      </c>
      <c r="O824" s="17">
        <f t="shared" si="253"/>
        <v>0</v>
      </c>
      <c r="P824" s="14">
        <f t="shared" si="271"/>
        <v>3003.4205999999999</v>
      </c>
      <c r="Q824" s="14">
        <v>0</v>
      </c>
      <c r="R824" s="14">
        <f t="shared" si="270"/>
        <v>0</v>
      </c>
      <c r="S824" s="20">
        <f t="shared" si="257"/>
        <v>0</v>
      </c>
      <c r="T824" s="14">
        <f t="shared" si="269"/>
        <v>0</v>
      </c>
      <c r="U824" s="4" t="str">
        <f t="shared" si="263"/>
        <v>A+J=</v>
      </c>
      <c r="V824" s="29">
        <f t="shared" si="264"/>
        <v>45747</v>
      </c>
      <c r="W824" s="3"/>
      <c r="X824" s="3"/>
      <c r="Z824" s="3"/>
      <c r="AA824" s="1"/>
      <c r="AB824" s="3"/>
      <c r="AC824" s="3"/>
      <c r="AD824" s="3"/>
      <c r="AE824" s="3"/>
      <c r="AF824" s="3"/>
      <c r="AG824" s="11"/>
      <c r="AH824" s="3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  <c r="CG824" s="2"/>
      <c r="CH824" s="2"/>
      <c r="CI824" s="2"/>
      <c r="CJ824" s="2"/>
      <c r="CK824" s="2"/>
      <c r="CL824" s="2"/>
      <c r="CM824" s="2"/>
      <c r="CN824" s="2"/>
      <c r="CO824" s="2"/>
      <c r="CP824" s="2"/>
      <c r="CQ824" s="2"/>
      <c r="CR824" s="2"/>
      <c r="CS824" s="2"/>
      <c r="CT824" s="2"/>
      <c r="CU824" s="2"/>
      <c r="CV824" s="2"/>
      <c r="CW824" s="2"/>
      <c r="CX824" s="2"/>
      <c r="CY824" s="2"/>
      <c r="CZ824" s="2"/>
      <c r="DA824" s="2"/>
      <c r="DB824" s="2"/>
      <c r="DC824" s="2"/>
      <c r="DD824" s="2"/>
      <c r="DE824" s="2"/>
      <c r="DF824" s="2"/>
      <c r="DG824" s="2"/>
      <c r="DH824" s="2"/>
      <c r="DI824" s="2"/>
      <c r="DJ824" s="2"/>
      <c r="DK824" s="2"/>
      <c r="DL824" s="2"/>
      <c r="DM824" s="2"/>
      <c r="DN824" s="2"/>
      <c r="DO824" s="2"/>
      <c r="DP824" s="2"/>
      <c r="DQ824" s="2"/>
      <c r="DR824" s="2"/>
      <c r="DS824" s="2"/>
      <c r="DT824" s="2"/>
      <c r="DU824" s="2"/>
      <c r="DV824" s="2"/>
      <c r="DW824" s="2"/>
      <c r="DX824" s="2"/>
      <c r="DY824" s="2"/>
      <c r="DZ824" s="2"/>
      <c r="EA824" s="2"/>
      <c r="EB824" s="2"/>
      <c r="EC824" s="2"/>
      <c r="ED824" s="2"/>
      <c r="EE824" s="2"/>
      <c r="EF824" s="2"/>
      <c r="EG824" s="2"/>
      <c r="EH824" s="2"/>
      <c r="EI824" s="2"/>
      <c r="EJ824" s="2"/>
      <c r="EK824" s="2"/>
      <c r="EL824" s="2"/>
      <c r="EM824" s="2"/>
      <c r="EN824" s="2"/>
      <c r="EO824" s="2"/>
      <c r="EP824" s="2"/>
      <c r="EQ824" s="2"/>
      <c r="ER824" s="2"/>
      <c r="ES824" s="2"/>
      <c r="ET824" s="2"/>
      <c r="EU824" s="2"/>
      <c r="EV824" s="2"/>
      <c r="EW824" s="2"/>
      <c r="EX824" s="2"/>
    </row>
    <row r="825" spans="1:154" x14ac:dyDescent="0.15">
      <c r="A825" s="35">
        <f t="shared" si="258"/>
        <v>45370</v>
      </c>
      <c r="B825" s="125">
        <f t="shared" ca="1" si="254"/>
        <v>13008.8765</v>
      </c>
      <c r="C825" s="14">
        <f t="shared" si="265"/>
        <v>10000</v>
      </c>
      <c r="D825" s="13">
        <f>IF(A825&lt;$B$1,VLOOKUP(A825,[1]DI!$A$4:$B$15000,2,FALSE),0)</f>
        <v>0.1115</v>
      </c>
      <c r="E825" s="14">
        <f t="shared" si="266"/>
        <v>1.00041957</v>
      </c>
      <c r="F825" s="14">
        <f>(TRUNC(PRODUCT($E$14:$E824),16))</f>
        <v>1.3008876472448001</v>
      </c>
      <c r="G825" s="14">
        <f t="shared" si="267"/>
        <v>1</v>
      </c>
      <c r="H825" s="14">
        <f t="shared" si="268"/>
        <v>1.30088765</v>
      </c>
      <c r="I825" s="13">
        <f t="shared" si="259"/>
        <v>0</v>
      </c>
      <c r="J825" s="29">
        <f t="shared" si="260"/>
        <v>44559</v>
      </c>
      <c r="K825" s="2">
        <f t="shared" si="261"/>
        <v>556</v>
      </c>
      <c r="L825" s="17">
        <f t="shared" si="262"/>
        <v>556</v>
      </c>
      <c r="M825" s="12">
        <f t="shared" si="255"/>
        <v>1</v>
      </c>
      <c r="N825" s="12">
        <f t="shared" si="256"/>
        <v>1.30088765</v>
      </c>
      <c r="O825" s="17">
        <f t="shared" si="253"/>
        <v>0</v>
      </c>
      <c r="P825" s="14">
        <f t="shared" si="271"/>
        <v>3008.8764999999999</v>
      </c>
      <c r="Q825" s="14">
        <v>0</v>
      </c>
      <c r="R825" s="14">
        <f t="shared" si="270"/>
        <v>0</v>
      </c>
      <c r="S825" s="20">
        <f t="shared" si="257"/>
        <v>0</v>
      </c>
      <c r="T825" s="14">
        <f t="shared" si="269"/>
        <v>0</v>
      </c>
      <c r="U825" s="4" t="str">
        <f t="shared" si="263"/>
        <v>A+J=</v>
      </c>
      <c r="V825" s="29">
        <f t="shared" si="264"/>
        <v>45747</v>
      </c>
      <c r="W825" s="3"/>
      <c r="X825" s="3"/>
      <c r="Z825" s="3"/>
      <c r="AA825" s="1"/>
      <c r="AB825" s="3"/>
      <c r="AC825" s="3"/>
      <c r="AD825" s="3"/>
      <c r="AE825" s="3"/>
      <c r="AF825" s="3"/>
      <c r="AG825" s="11"/>
      <c r="AH825" s="3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  <c r="CG825" s="2"/>
      <c r="CH825" s="2"/>
      <c r="CI825" s="2"/>
      <c r="CJ825" s="2"/>
      <c r="CK825" s="2"/>
      <c r="CL825" s="2"/>
      <c r="CM825" s="2"/>
      <c r="CN825" s="2"/>
      <c r="CO825" s="2"/>
      <c r="CP825" s="2"/>
      <c r="CQ825" s="2"/>
      <c r="CR825" s="2"/>
      <c r="CS825" s="2"/>
      <c r="CT825" s="2"/>
      <c r="CU825" s="2"/>
      <c r="CV825" s="2"/>
      <c r="CW825" s="2"/>
      <c r="CX825" s="2"/>
      <c r="CY825" s="2"/>
      <c r="CZ825" s="2"/>
      <c r="DA825" s="2"/>
      <c r="DB825" s="2"/>
      <c r="DC825" s="2"/>
      <c r="DD825" s="2"/>
      <c r="DE825" s="2"/>
      <c r="DF825" s="2"/>
      <c r="DG825" s="2"/>
      <c r="DH825" s="2"/>
      <c r="DI825" s="2"/>
      <c r="DJ825" s="2"/>
      <c r="DK825" s="2"/>
      <c r="DL825" s="2"/>
      <c r="DM825" s="2"/>
      <c r="DN825" s="2"/>
      <c r="DO825" s="2"/>
      <c r="DP825" s="2"/>
      <c r="DQ825" s="2"/>
      <c r="DR825" s="2"/>
      <c r="DS825" s="2"/>
      <c r="DT825" s="2"/>
      <c r="DU825" s="2"/>
      <c r="DV825" s="2"/>
      <c r="DW825" s="2"/>
      <c r="DX825" s="2"/>
      <c r="DY825" s="2"/>
      <c r="DZ825" s="2"/>
      <c r="EA825" s="2"/>
      <c r="EB825" s="2"/>
      <c r="EC825" s="2"/>
      <c r="ED825" s="2"/>
      <c r="EE825" s="2"/>
      <c r="EF825" s="2"/>
      <c r="EG825" s="2"/>
      <c r="EH825" s="2"/>
      <c r="EI825" s="2"/>
      <c r="EJ825" s="2"/>
      <c r="EK825" s="2"/>
      <c r="EL825" s="2"/>
      <c r="EM825" s="2"/>
      <c r="EN825" s="2"/>
      <c r="EO825" s="2"/>
      <c r="EP825" s="2"/>
      <c r="EQ825" s="2"/>
      <c r="ER825" s="2"/>
      <c r="ES825" s="2"/>
      <c r="ET825" s="2"/>
      <c r="EU825" s="2"/>
      <c r="EV825" s="2"/>
      <c r="EW825" s="2"/>
      <c r="EX825" s="2"/>
    </row>
    <row r="826" spans="1:154" x14ac:dyDescent="0.15">
      <c r="A826" s="35">
        <f t="shared" si="258"/>
        <v>45371</v>
      </c>
      <c r="B826" s="125">
        <f t="shared" ca="1" si="254"/>
        <v>13014.3346</v>
      </c>
      <c r="C826" s="14">
        <f t="shared" si="265"/>
        <v>10000</v>
      </c>
      <c r="D826" s="13">
        <f>IF(A826&lt;$B$1,VLOOKUP(A826,[1]DI!$A$4:$B$15000,2,FALSE),0)</f>
        <v>0.1115</v>
      </c>
      <c r="E826" s="14">
        <f t="shared" si="266"/>
        <v>1.00041957</v>
      </c>
      <c r="F826" s="14">
        <f>(TRUNC(PRODUCT($E$14:$E825),16))</f>
        <v>1.30143346067495</v>
      </c>
      <c r="G826" s="14">
        <f t="shared" si="267"/>
        <v>1</v>
      </c>
      <c r="H826" s="14">
        <f t="shared" si="268"/>
        <v>1.3014334599999999</v>
      </c>
      <c r="I826" s="13">
        <f t="shared" si="259"/>
        <v>0</v>
      </c>
      <c r="J826" s="29">
        <f t="shared" si="260"/>
        <v>44559</v>
      </c>
      <c r="K826" s="2">
        <f t="shared" si="261"/>
        <v>557</v>
      </c>
      <c r="L826" s="17">
        <f t="shared" si="262"/>
        <v>557</v>
      </c>
      <c r="M826" s="12">
        <f t="shared" si="255"/>
        <v>1</v>
      </c>
      <c r="N826" s="12">
        <f t="shared" si="256"/>
        <v>1.3014334599999999</v>
      </c>
      <c r="O826" s="17">
        <f t="shared" si="253"/>
        <v>0</v>
      </c>
      <c r="P826" s="14">
        <f t="shared" si="271"/>
        <v>3014.3346000000001</v>
      </c>
      <c r="Q826" s="14">
        <v>0</v>
      </c>
      <c r="R826" s="14">
        <f t="shared" si="270"/>
        <v>0</v>
      </c>
      <c r="S826" s="20">
        <f t="shared" si="257"/>
        <v>0</v>
      </c>
      <c r="T826" s="14">
        <f t="shared" si="269"/>
        <v>0</v>
      </c>
      <c r="U826" s="4" t="str">
        <f t="shared" si="263"/>
        <v>A+J=</v>
      </c>
      <c r="V826" s="29">
        <f t="shared" si="264"/>
        <v>45747</v>
      </c>
      <c r="W826" s="3"/>
      <c r="X826" s="3"/>
      <c r="Z826" s="3"/>
      <c r="AA826" s="1"/>
      <c r="AB826" s="3"/>
      <c r="AC826" s="3"/>
      <c r="AD826" s="3"/>
      <c r="AE826" s="3"/>
      <c r="AF826" s="3"/>
      <c r="AG826" s="11"/>
      <c r="AH826" s="3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  <c r="CG826" s="2"/>
      <c r="CH826" s="2"/>
      <c r="CI826" s="2"/>
      <c r="CJ826" s="2"/>
      <c r="CK826" s="2"/>
      <c r="CL826" s="2"/>
      <c r="CM826" s="2"/>
      <c r="CN826" s="2"/>
      <c r="CO826" s="2"/>
      <c r="CP826" s="2"/>
      <c r="CQ826" s="2"/>
      <c r="CR826" s="2"/>
      <c r="CS826" s="2"/>
      <c r="CT826" s="2"/>
      <c r="CU826" s="2"/>
      <c r="CV826" s="2"/>
      <c r="CW826" s="2"/>
      <c r="CX826" s="2"/>
      <c r="CY826" s="2"/>
      <c r="CZ826" s="2"/>
      <c r="DA826" s="2"/>
      <c r="DB826" s="2"/>
      <c r="DC826" s="2"/>
      <c r="DD826" s="2"/>
      <c r="DE826" s="2"/>
      <c r="DF826" s="2"/>
      <c r="DG826" s="2"/>
      <c r="DH826" s="2"/>
      <c r="DI826" s="2"/>
      <c r="DJ826" s="2"/>
      <c r="DK826" s="2"/>
      <c r="DL826" s="2"/>
      <c r="DM826" s="2"/>
      <c r="DN826" s="2"/>
      <c r="DO826" s="2"/>
      <c r="DP826" s="2"/>
      <c r="DQ826" s="2"/>
      <c r="DR826" s="2"/>
      <c r="DS826" s="2"/>
      <c r="DT826" s="2"/>
      <c r="DU826" s="2"/>
      <c r="DV826" s="2"/>
      <c r="DW826" s="2"/>
      <c r="DX826" s="2"/>
      <c r="DY826" s="2"/>
      <c r="DZ826" s="2"/>
      <c r="EA826" s="2"/>
      <c r="EB826" s="2"/>
      <c r="EC826" s="2"/>
      <c r="ED826" s="2"/>
      <c r="EE826" s="2"/>
      <c r="EF826" s="2"/>
      <c r="EG826" s="2"/>
      <c r="EH826" s="2"/>
      <c r="EI826" s="2"/>
      <c r="EJ826" s="2"/>
      <c r="EK826" s="2"/>
      <c r="EL826" s="2"/>
      <c r="EM826" s="2"/>
      <c r="EN826" s="2"/>
      <c r="EO826" s="2"/>
      <c r="EP826" s="2"/>
      <c r="EQ826" s="2"/>
      <c r="ER826" s="2"/>
      <c r="ES826" s="2"/>
      <c r="ET826" s="2"/>
      <c r="EU826" s="2"/>
      <c r="EV826" s="2"/>
      <c r="EW826" s="2"/>
      <c r="EX826" s="2"/>
    </row>
    <row r="827" spans="1:154" x14ac:dyDescent="0.15">
      <c r="A827" s="35">
        <f t="shared" si="258"/>
        <v>45372</v>
      </c>
      <c r="B827" s="125">
        <f t="shared" ca="1" si="254"/>
        <v>13019.795</v>
      </c>
      <c r="C827" s="14">
        <f t="shared" si="265"/>
        <v>10000</v>
      </c>
      <c r="D827" s="13">
        <f>IF(A827&lt;$B$1,VLOOKUP(A827,[1]DI!$A$4:$B$15000,2,FALSE),0)</f>
        <v>0.1065</v>
      </c>
      <c r="E827" s="14">
        <f t="shared" si="266"/>
        <v>1.00040168</v>
      </c>
      <c r="F827" s="14">
        <f>(TRUNC(PRODUCT($E$14:$E826),16))</f>
        <v>1.30197950311205</v>
      </c>
      <c r="G827" s="14">
        <f t="shared" si="267"/>
        <v>1</v>
      </c>
      <c r="H827" s="14">
        <f t="shared" si="268"/>
        <v>1.3019795000000001</v>
      </c>
      <c r="I827" s="13">
        <f t="shared" si="259"/>
        <v>0</v>
      </c>
      <c r="J827" s="29">
        <f t="shared" si="260"/>
        <v>44559</v>
      </c>
      <c r="K827" s="2">
        <f t="shared" si="261"/>
        <v>558</v>
      </c>
      <c r="L827" s="17">
        <f t="shared" si="262"/>
        <v>558</v>
      </c>
      <c r="M827" s="12">
        <f t="shared" si="255"/>
        <v>1</v>
      </c>
      <c r="N827" s="12">
        <f t="shared" si="256"/>
        <v>1.3019795000000001</v>
      </c>
      <c r="O827" s="17">
        <f t="shared" si="253"/>
        <v>0</v>
      </c>
      <c r="P827" s="14">
        <f t="shared" si="271"/>
        <v>3019.7950000000001</v>
      </c>
      <c r="Q827" s="14">
        <v>0</v>
      </c>
      <c r="R827" s="14">
        <f t="shared" si="270"/>
        <v>0</v>
      </c>
      <c r="S827" s="20">
        <f t="shared" si="257"/>
        <v>0</v>
      </c>
      <c r="T827" s="14">
        <f t="shared" si="269"/>
        <v>0</v>
      </c>
      <c r="U827" s="4" t="str">
        <f t="shared" si="263"/>
        <v>A+J=</v>
      </c>
      <c r="V827" s="29">
        <f t="shared" si="264"/>
        <v>45747</v>
      </c>
      <c r="W827" s="3"/>
      <c r="X827" s="3"/>
      <c r="Z827" s="3"/>
      <c r="AA827" s="1"/>
      <c r="AB827" s="3"/>
      <c r="AC827" s="3"/>
      <c r="AD827" s="3"/>
      <c r="AE827" s="3"/>
      <c r="AF827" s="3"/>
      <c r="AG827" s="11"/>
      <c r="AH827" s="3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  <c r="CG827" s="2"/>
      <c r="CH827" s="2"/>
      <c r="CI827" s="2"/>
      <c r="CJ827" s="2"/>
      <c r="CK827" s="2"/>
      <c r="CL827" s="2"/>
      <c r="CM827" s="2"/>
      <c r="CN827" s="2"/>
      <c r="CO827" s="2"/>
      <c r="CP827" s="2"/>
      <c r="CQ827" s="2"/>
      <c r="CR827" s="2"/>
      <c r="CS827" s="2"/>
      <c r="CT827" s="2"/>
      <c r="CU827" s="2"/>
      <c r="CV827" s="2"/>
      <c r="CW827" s="2"/>
      <c r="CX827" s="2"/>
      <c r="CY827" s="2"/>
      <c r="CZ827" s="2"/>
      <c r="DA827" s="2"/>
      <c r="DB827" s="2"/>
      <c r="DC827" s="2"/>
      <c r="DD827" s="2"/>
      <c r="DE827" s="2"/>
      <c r="DF827" s="2"/>
      <c r="DG827" s="2"/>
      <c r="DH827" s="2"/>
      <c r="DI827" s="2"/>
      <c r="DJ827" s="2"/>
      <c r="DK827" s="2"/>
      <c r="DL827" s="2"/>
      <c r="DM827" s="2"/>
      <c r="DN827" s="2"/>
      <c r="DO827" s="2"/>
      <c r="DP827" s="2"/>
      <c r="DQ827" s="2"/>
      <c r="DR827" s="2"/>
      <c r="DS827" s="2"/>
      <c r="DT827" s="2"/>
      <c r="DU827" s="2"/>
      <c r="DV827" s="2"/>
      <c r="DW827" s="2"/>
      <c r="DX827" s="2"/>
      <c r="DY827" s="2"/>
      <c r="DZ827" s="2"/>
      <c r="EA827" s="2"/>
      <c r="EB827" s="2"/>
      <c r="EC827" s="2"/>
      <c r="ED827" s="2"/>
      <c r="EE827" s="2"/>
      <c r="EF827" s="2"/>
      <c r="EG827" s="2"/>
      <c r="EH827" s="2"/>
      <c r="EI827" s="2"/>
      <c r="EJ827" s="2"/>
      <c r="EK827" s="2"/>
      <c r="EL827" s="2"/>
      <c r="EM827" s="2"/>
      <c r="EN827" s="2"/>
      <c r="EO827" s="2"/>
      <c r="EP827" s="2"/>
      <c r="EQ827" s="2"/>
      <c r="ER827" s="2"/>
      <c r="ES827" s="2"/>
      <c r="ET827" s="2"/>
      <c r="EU827" s="2"/>
      <c r="EV827" s="2"/>
      <c r="EW827" s="2"/>
      <c r="EX827" s="2"/>
    </row>
    <row r="828" spans="1:154" x14ac:dyDescent="0.15">
      <c r="A828" s="35">
        <f t="shared" si="258"/>
        <v>45373</v>
      </c>
      <c r="B828" s="125">
        <f t="shared" ca="1" si="254"/>
        <v>13025.024799999999</v>
      </c>
      <c r="C828" s="14">
        <f t="shared" si="265"/>
        <v>10000</v>
      </c>
      <c r="D828" s="13">
        <f>IF(A828&lt;$B$1,VLOOKUP(A828,[1]DI!$A$4:$B$15000,2,FALSE),0)</f>
        <v>0.1065</v>
      </c>
      <c r="E828" s="14">
        <f t="shared" si="266"/>
        <v>1.00040168</v>
      </c>
      <c r="F828" s="14">
        <f>(TRUNC(PRODUCT($E$14:$E827),16))</f>
        <v>1.30250248223886</v>
      </c>
      <c r="G828" s="14">
        <f t="shared" si="267"/>
        <v>1</v>
      </c>
      <c r="H828" s="14">
        <f t="shared" si="268"/>
        <v>1.30250248</v>
      </c>
      <c r="I828" s="13">
        <f t="shared" si="259"/>
        <v>0</v>
      </c>
      <c r="J828" s="29">
        <f t="shared" si="260"/>
        <v>44559</v>
      </c>
      <c r="K828" s="2">
        <f t="shared" si="261"/>
        <v>559</v>
      </c>
      <c r="L828" s="17">
        <f t="shared" si="262"/>
        <v>559</v>
      </c>
      <c r="M828" s="12">
        <f t="shared" si="255"/>
        <v>1</v>
      </c>
      <c r="N828" s="12">
        <f t="shared" si="256"/>
        <v>1.30250248</v>
      </c>
      <c r="O828" s="17">
        <f t="shared" si="253"/>
        <v>0</v>
      </c>
      <c r="P828" s="14">
        <f t="shared" si="271"/>
        <v>3025.0248000000001</v>
      </c>
      <c r="Q828" s="14">
        <v>0</v>
      </c>
      <c r="R828" s="14">
        <f t="shared" si="270"/>
        <v>0</v>
      </c>
      <c r="S828" s="20">
        <f t="shared" si="257"/>
        <v>0</v>
      </c>
      <c r="T828" s="14">
        <f t="shared" si="269"/>
        <v>0</v>
      </c>
      <c r="U828" s="4" t="str">
        <f t="shared" si="263"/>
        <v>A+J=</v>
      </c>
      <c r="V828" s="29">
        <f t="shared" si="264"/>
        <v>45747</v>
      </c>
      <c r="W828" s="3"/>
      <c r="X828" s="3"/>
      <c r="Z828" s="3"/>
      <c r="AA828" s="1"/>
      <c r="AB828" s="3"/>
      <c r="AC828" s="3"/>
      <c r="AD828" s="3"/>
      <c r="AE828" s="3"/>
      <c r="AF828" s="3"/>
      <c r="AG828" s="11"/>
      <c r="AH828" s="3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  <c r="CG828" s="2"/>
      <c r="CH828" s="2"/>
      <c r="CI828" s="2"/>
      <c r="CJ828" s="2"/>
      <c r="CK828" s="2"/>
      <c r="CL828" s="2"/>
      <c r="CM828" s="2"/>
      <c r="CN828" s="2"/>
      <c r="CO828" s="2"/>
      <c r="CP828" s="2"/>
      <c r="CQ828" s="2"/>
      <c r="CR828" s="2"/>
      <c r="CS828" s="2"/>
      <c r="CT828" s="2"/>
      <c r="CU828" s="2"/>
      <c r="CV828" s="2"/>
      <c r="CW828" s="2"/>
      <c r="CX828" s="2"/>
      <c r="CY828" s="2"/>
      <c r="CZ828" s="2"/>
      <c r="DA828" s="2"/>
      <c r="DB828" s="2"/>
      <c r="DC828" s="2"/>
      <c r="DD828" s="2"/>
      <c r="DE828" s="2"/>
      <c r="DF828" s="2"/>
      <c r="DG828" s="2"/>
      <c r="DH828" s="2"/>
      <c r="DI828" s="2"/>
      <c r="DJ828" s="2"/>
      <c r="DK828" s="2"/>
      <c r="DL828" s="2"/>
      <c r="DM828" s="2"/>
      <c r="DN828" s="2"/>
      <c r="DO828" s="2"/>
      <c r="DP828" s="2"/>
      <c r="DQ828" s="2"/>
      <c r="DR828" s="2"/>
      <c r="DS828" s="2"/>
      <c r="DT828" s="2"/>
      <c r="DU828" s="2"/>
      <c r="DV828" s="2"/>
      <c r="DW828" s="2"/>
      <c r="DX828" s="2"/>
      <c r="DY828" s="2"/>
      <c r="DZ828" s="2"/>
      <c r="EA828" s="2"/>
      <c r="EB828" s="2"/>
      <c r="EC828" s="2"/>
      <c r="ED828" s="2"/>
      <c r="EE828" s="2"/>
      <c r="EF828" s="2"/>
      <c r="EG828" s="2"/>
      <c r="EH828" s="2"/>
      <c r="EI828" s="2"/>
      <c r="EJ828" s="2"/>
      <c r="EK828" s="2"/>
      <c r="EL828" s="2"/>
      <c r="EM828" s="2"/>
      <c r="EN828" s="2"/>
      <c r="EO828" s="2"/>
      <c r="EP828" s="2"/>
      <c r="EQ828" s="2"/>
      <c r="ER828" s="2"/>
      <c r="ES828" s="2"/>
      <c r="ET828" s="2"/>
      <c r="EU828" s="2"/>
      <c r="EV828" s="2"/>
      <c r="EW828" s="2"/>
      <c r="EX828" s="2"/>
    </row>
    <row r="829" spans="1:154" x14ac:dyDescent="0.15">
      <c r="A829" s="35">
        <f t="shared" si="258"/>
        <v>45374</v>
      </c>
      <c r="B829" s="125">
        <f t="shared" ca="1" si="254"/>
        <v>13030.2567</v>
      </c>
      <c r="C829" s="14">
        <f t="shared" si="265"/>
        <v>10000</v>
      </c>
      <c r="D829" s="13">
        <f>IF(A829&lt;$B$1,VLOOKUP(A829,[1]DI!$A$4:$B$15000,2,FALSE),0)</f>
        <v>0</v>
      </c>
      <c r="E829" s="14">
        <f t="shared" si="266"/>
        <v>1</v>
      </c>
      <c r="F829" s="14">
        <f>(TRUNC(PRODUCT($E$14:$E828),16))</f>
        <v>1.3030256714359201</v>
      </c>
      <c r="G829" s="14">
        <f t="shared" si="267"/>
        <v>1</v>
      </c>
      <c r="H829" s="14">
        <f t="shared" si="268"/>
        <v>1.30302567</v>
      </c>
      <c r="I829" s="13">
        <f t="shared" si="259"/>
        <v>0</v>
      </c>
      <c r="J829" s="29">
        <f t="shared" si="260"/>
        <v>44559</v>
      </c>
      <c r="K829" s="2">
        <f t="shared" si="261"/>
        <v>559</v>
      </c>
      <c r="L829" s="17">
        <f t="shared" si="262"/>
        <v>560</v>
      </c>
      <c r="M829" s="12">
        <f t="shared" si="255"/>
        <v>1</v>
      </c>
      <c r="N829" s="12">
        <f t="shared" si="256"/>
        <v>1.30302567</v>
      </c>
      <c r="O829" s="17">
        <f t="shared" si="253"/>
        <v>0</v>
      </c>
      <c r="P829" s="14">
        <f t="shared" si="271"/>
        <v>3030.2566999999999</v>
      </c>
      <c r="Q829" s="14">
        <v>0</v>
      </c>
      <c r="R829" s="14">
        <f t="shared" si="270"/>
        <v>0</v>
      </c>
      <c r="S829" s="20">
        <f t="shared" si="257"/>
        <v>0</v>
      </c>
      <c r="T829" s="14">
        <f t="shared" si="269"/>
        <v>0</v>
      </c>
      <c r="U829" s="4" t="str">
        <f t="shared" si="263"/>
        <v>A+J=</v>
      </c>
      <c r="V829" s="29">
        <f t="shared" si="264"/>
        <v>45747</v>
      </c>
      <c r="W829" s="3"/>
      <c r="X829" s="3"/>
      <c r="Z829" s="3"/>
      <c r="AA829" s="1"/>
      <c r="AB829" s="3"/>
      <c r="AC829" s="3"/>
      <c r="AD829" s="3"/>
      <c r="AE829" s="3"/>
      <c r="AF829" s="3"/>
      <c r="AG829" s="11"/>
      <c r="AH829" s="3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  <c r="CG829" s="2"/>
      <c r="CH829" s="2"/>
      <c r="CI829" s="2"/>
      <c r="CJ829" s="2"/>
      <c r="CK829" s="2"/>
      <c r="CL829" s="2"/>
      <c r="CM829" s="2"/>
      <c r="CN829" s="2"/>
      <c r="CO829" s="2"/>
      <c r="CP829" s="2"/>
      <c r="CQ829" s="2"/>
      <c r="CR829" s="2"/>
      <c r="CS829" s="2"/>
      <c r="CT829" s="2"/>
      <c r="CU829" s="2"/>
      <c r="CV829" s="2"/>
      <c r="CW829" s="2"/>
      <c r="CX829" s="2"/>
      <c r="CY829" s="2"/>
      <c r="CZ829" s="2"/>
      <c r="DA829" s="2"/>
      <c r="DB829" s="2"/>
      <c r="DC829" s="2"/>
      <c r="DD829" s="2"/>
      <c r="DE829" s="2"/>
      <c r="DF829" s="2"/>
      <c r="DG829" s="2"/>
      <c r="DH829" s="2"/>
      <c r="DI829" s="2"/>
      <c r="DJ829" s="2"/>
      <c r="DK829" s="2"/>
      <c r="DL829" s="2"/>
      <c r="DM829" s="2"/>
      <c r="DN829" s="2"/>
      <c r="DO829" s="2"/>
      <c r="DP829" s="2"/>
      <c r="DQ829" s="2"/>
      <c r="DR829" s="2"/>
      <c r="DS829" s="2"/>
      <c r="DT829" s="2"/>
      <c r="DU829" s="2"/>
      <c r="DV829" s="2"/>
      <c r="DW829" s="2"/>
      <c r="DX829" s="2"/>
      <c r="DY829" s="2"/>
      <c r="DZ829" s="2"/>
      <c r="EA829" s="2"/>
      <c r="EB829" s="2"/>
      <c r="EC829" s="2"/>
      <c r="ED829" s="2"/>
      <c r="EE829" s="2"/>
      <c r="EF829" s="2"/>
      <c r="EG829" s="2"/>
      <c r="EH829" s="2"/>
      <c r="EI829" s="2"/>
      <c r="EJ829" s="2"/>
      <c r="EK829" s="2"/>
      <c r="EL829" s="2"/>
      <c r="EM829" s="2"/>
      <c r="EN829" s="2"/>
      <c r="EO829" s="2"/>
      <c r="EP829" s="2"/>
      <c r="EQ829" s="2"/>
      <c r="ER829" s="2"/>
      <c r="ES829" s="2"/>
      <c r="ET829" s="2"/>
      <c r="EU829" s="2"/>
      <c r="EV829" s="2"/>
      <c r="EW829" s="2"/>
      <c r="EX829" s="2"/>
    </row>
    <row r="830" spans="1:154" x14ac:dyDescent="0.15">
      <c r="A830" s="35">
        <f t="shared" si="258"/>
        <v>45375</v>
      </c>
      <c r="B830" s="125">
        <f t="shared" ca="1" si="254"/>
        <v>13030.2567</v>
      </c>
      <c r="C830" s="14">
        <f t="shared" si="265"/>
        <v>10000</v>
      </c>
      <c r="D830" s="13">
        <f>IF(A830&lt;$B$1,VLOOKUP(A830,[1]DI!$A$4:$B$15000,2,FALSE),0)</f>
        <v>0</v>
      </c>
      <c r="E830" s="14">
        <f t="shared" si="266"/>
        <v>1</v>
      </c>
      <c r="F830" s="14">
        <f>(TRUNC(PRODUCT($E$14:$E829),16))</f>
        <v>1.3030256714359201</v>
      </c>
      <c r="G830" s="14">
        <f t="shared" si="267"/>
        <v>1</v>
      </c>
      <c r="H830" s="14">
        <f t="shared" si="268"/>
        <v>1.30302567</v>
      </c>
      <c r="I830" s="13">
        <f t="shared" si="259"/>
        <v>0</v>
      </c>
      <c r="J830" s="29">
        <f t="shared" si="260"/>
        <v>44559</v>
      </c>
      <c r="K830" s="2">
        <f t="shared" si="261"/>
        <v>559</v>
      </c>
      <c r="L830" s="17">
        <f t="shared" si="262"/>
        <v>560</v>
      </c>
      <c r="M830" s="12">
        <f t="shared" si="255"/>
        <v>1</v>
      </c>
      <c r="N830" s="12">
        <f t="shared" si="256"/>
        <v>1.30302567</v>
      </c>
      <c r="O830" s="17">
        <f t="shared" si="253"/>
        <v>0</v>
      </c>
      <c r="P830" s="14">
        <f t="shared" si="271"/>
        <v>3030.2566999999999</v>
      </c>
      <c r="Q830" s="14">
        <v>0</v>
      </c>
      <c r="R830" s="14">
        <f t="shared" si="270"/>
        <v>0</v>
      </c>
      <c r="S830" s="20">
        <f t="shared" si="257"/>
        <v>0</v>
      </c>
      <c r="T830" s="14">
        <f t="shared" si="269"/>
        <v>0</v>
      </c>
      <c r="U830" s="4" t="str">
        <f t="shared" si="263"/>
        <v>A+J=</v>
      </c>
      <c r="V830" s="29">
        <f t="shared" si="264"/>
        <v>45747</v>
      </c>
      <c r="W830" s="3"/>
      <c r="X830" s="3"/>
      <c r="Z830" s="3"/>
      <c r="AA830" s="1"/>
      <c r="AB830" s="3"/>
      <c r="AC830" s="3"/>
      <c r="AD830" s="3"/>
      <c r="AE830" s="3"/>
      <c r="AF830" s="3"/>
      <c r="AG830" s="11"/>
      <c r="AH830" s="3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  <c r="CG830" s="2"/>
      <c r="CH830" s="2"/>
      <c r="CI830" s="2"/>
      <c r="CJ830" s="2"/>
      <c r="CK830" s="2"/>
      <c r="CL830" s="2"/>
      <c r="CM830" s="2"/>
      <c r="CN830" s="2"/>
      <c r="CO830" s="2"/>
      <c r="CP830" s="2"/>
      <c r="CQ830" s="2"/>
      <c r="CR830" s="2"/>
      <c r="CS830" s="2"/>
      <c r="CT830" s="2"/>
      <c r="CU830" s="2"/>
      <c r="CV830" s="2"/>
      <c r="CW830" s="2"/>
      <c r="CX830" s="2"/>
      <c r="CY830" s="2"/>
      <c r="CZ830" s="2"/>
      <c r="DA830" s="2"/>
      <c r="DB830" s="2"/>
      <c r="DC830" s="2"/>
      <c r="DD830" s="2"/>
      <c r="DE830" s="2"/>
      <c r="DF830" s="2"/>
      <c r="DG830" s="2"/>
      <c r="DH830" s="2"/>
      <c r="DI830" s="2"/>
      <c r="DJ830" s="2"/>
      <c r="DK830" s="2"/>
      <c r="DL830" s="2"/>
      <c r="DM830" s="2"/>
      <c r="DN830" s="2"/>
      <c r="DO830" s="2"/>
      <c r="DP830" s="2"/>
      <c r="DQ830" s="2"/>
      <c r="DR830" s="2"/>
      <c r="DS830" s="2"/>
      <c r="DT830" s="2"/>
      <c r="DU830" s="2"/>
      <c r="DV830" s="2"/>
      <c r="DW830" s="2"/>
      <c r="DX830" s="2"/>
      <c r="DY830" s="2"/>
      <c r="DZ830" s="2"/>
      <c r="EA830" s="2"/>
      <c r="EB830" s="2"/>
      <c r="EC830" s="2"/>
      <c r="ED830" s="2"/>
      <c r="EE830" s="2"/>
      <c r="EF830" s="2"/>
      <c r="EG830" s="2"/>
      <c r="EH830" s="2"/>
      <c r="EI830" s="2"/>
      <c r="EJ830" s="2"/>
      <c r="EK830" s="2"/>
      <c r="EL830" s="2"/>
      <c r="EM830" s="2"/>
      <c r="EN830" s="2"/>
      <c r="EO830" s="2"/>
      <c r="EP830" s="2"/>
      <c r="EQ830" s="2"/>
      <c r="ER830" s="2"/>
      <c r="ES830" s="2"/>
      <c r="ET830" s="2"/>
      <c r="EU830" s="2"/>
      <c r="EV830" s="2"/>
      <c r="EW830" s="2"/>
      <c r="EX830" s="2"/>
    </row>
    <row r="831" spans="1:154" x14ac:dyDescent="0.15">
      <c r="A831" s="35">
        <f t="shared" si="258"/>
        <v>45376</v>
      </c>
      <c r="B831" s="125">
        <f t="shared" ca="1" si="254"/>
        <v>13030.2567</v>
      </c>
      <c r="C831" s="14">
        <f t="shared" si="265"/>
        <v>10000</v>
      </c>
      <c r="D831" s="13">
        <f>IF(A831&lt;$B$1,VLOOKUP(A831,[1]DI!$A$4:$B$15000,2,FALSE),0)</f>
        <v>0.1065</v>
      </c>
      <c r="E831" s="14">
        <f t="shared" si="266"/>
        <v>1.00040168</v>
      </c>
      <c r="F831" s="14">
        <f>(TRUNC(PRODUCT($E$14:$E830),16))</f>
        <v>1.3030256714359201</v>
      </c>
      <c r="G831" s="14">
        <f t="shared" si="267"/>
        <v>1</v>
      </c>
      <c r="H831" s="14">
        <f t="shared" si="268"/>
        <v>1.30302567</v>
      </c>
      <c r="I831" s="13">
        <f t="shared" si="259"/>
        <v>0</v>
      </c>
      <c r="J831" s="29">
        <f t="shared" si="260"/>
        <v>44559</v>
      </c>
      <c r="K831" s="2">
        <f t="shared" si="261"/>
        <v>560</v>
      </c>
      <c r="L831" s="17">
        <f t="shared" si="262"/>
        <v>560</v>
      </c>
      <c r="M831" s="12">
        <f t="shared" si="255"/>
        <v>1</v>
      </c>
      <c r="N831" s="12">
        <f t="shared" si="256"/>
        <v>1.30302567</v>
      </c>
      <c r="O831" s="17">
        <f t="shared" si="253"/>
        <v>0</v>
      </c>
      <c r="P831" s="14">
        <f t="shared" si="271"/>
        <v>3030.2566999999999</v>
      </c>
      <c r="Q831" s="14">
        <v>0</v>
      </c>
      <c r="R831" s="14">
        <f t="shared" si="270"/>
        <v>0</v>
      </c>
      <c r="S831" s="20">
        <f t="shared" si="257"/>
        <v>0</v>
      </c>
      <c r="T831" s="14">
        <f t="shared" si="269"/>
        <v>0</v>
      </c>
      <c r="U831" s="4" t="str">
        <f t="shared" si="263"/>
        <v>A+J=</v>
      </c>
      <c r="V831" s="29">
        <f t="shared" si="264"/>
        <v>45747</v>
      </c>
      <c r="W831" s="3"/>
      <c r="X831" s="3"/>
      <c r="Z831" s="3"/>
      <c r="AA831" s="1"/>
      <c r="AB831" s="3"/>
      <c r="AC831" s="3"/>
      <c r="AD831" s="3"/>
      <c r="AE831" s="3"/>
      <c r="AF831" s="3"/>
      <c r="AG831" s="11"/>
      <c r="AH831" s="3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  <c r="CG831" s="2"/>
      <c r="CH831" s="2"/>
      <c r="CI831" s="2"/>
      <c r="CJ831" s="2"/>
      <c r="CK831" s="2"/>
      <c r="CL831" s="2"/>
      <c r="CM831" s="2"/>
      <c r="CN831" s="2"/>
      <c r="CO831" s="2"/>
      <c r="CP831" s="2"/>
      <c r="CQ831" s="2"/>
      <c r="CR831" s="2"/>
      <c r="CS831" s="2"/>
      <c r="CT831" s="2"/>
      <c r="CU831" s="2"/>
      <c r="CV831" s="2"/>
      <c r="CW831" s="2"/>
      <c r="CX831" s="2"/>
      <c r="CY831" s="2"/>
      <c r="CZ831" s="2"/>
      <c r="DA831" s="2"/>
      <c r="DB831" s="2"/>
      <c r="DC831" s="2"/>
      <c r="DD831" s="2"/>
      <c r="DE831" s="2"/>
      <c r="DF831" s="2"/>
      <c r="DG831" s="2"/>
      <c r="DH831" s="2"/>
      <c r="DI831" s="2"/>
      <c r="DJ831" s="2"/>
      <c r="DK831" s="2"/>
      <c r="DL831" s="2"/>
      <c r="DM831" s="2"/>
      <c r="DN831" s="2"/>
      <c r="DO831" s="2"/>
      <c r="DP831" s="2"/>
      <c r="DQ831" s="2"/>
      <c r="DR831" s="2"/>
      <c r="DS831" s="2"/>
      <c r="DT831" s="2"/>
      <c r="DU831" s="2"/>
      <c r="DV831" s="2"/>
      <c r="DW831" s="2"/>
      <c r="DX831" s="2"/>
      <c r="DY831" s="2"/>
      <c r="DZ831" s="2"/>
      <c r="EA831" s="2"/>
      <c r="EB831" s="2"/>
      <c r="EC831" s="2"/>
      <c r="ED831" s="2"/>
      <c r="EE831" s="2"/>
      <c r="EF831" s="2"/>
      <c r="EG831" s="2"/>
      <c r="EH831" s="2"/>
      <c r="EI831" s="2"/>
      <c r="EJ831" s="2"/>
      <c r="EK831" s="2"/>
      <c r="EL831" s="2"/>
      <c r="EM831" s="2"/>
      <c r="EN831" s="2"/>
      <c r="EO831" s="2"/>
      <c r="EP831" s="2"/>
      <c r="EQ831" s="2"/>
      <c r="ER831" s="2"/>
      <c r="ES831" s="2"/>
      <c r="ET831" s="2"/>
      <c r="EU831" s="2"/>
      <c r="EV831" s="2"/>
      <c r="EW831" s="2"/>
      <c r="EX831" s="2"/>
    </row>
    <row r="832" spans="1:154" x14ac:dyDescent="0.15">
      <c r="A832" s="35">
        <f t="shared" si="258"/>
        <v>45377</v>
      </c>
      <c r="B832" s="125">
        <f t="shared" ca="1" si="254"/>
        <v>13035.4907</v>
      </c>
      <c r="C832" s="14">
        <f t="shared" si="265"/>
        <v>10000</v>
      </c>
      <c r="D832" s="13">
        <f>IF(A832&lt;$B$1,VLOOKUP(A832,[1]DI!$A$4:$B$15000,2,FALSE),0)</f>
        <v>0.1065</v>
      </c>
      <c r="E832" s="14">
        <f t="shared" si="266"/>
        <v>1.00040168</v>
      </c>
      <c r="F832" s="14">
        <f>(TRUNC(PRODUCT($E$14:$E831),16))</f>
        <v>1.3035490707876201</v>
      </c>
      <c r="G832" s="14">
        <f t="shared" si="267"/>
        <v>1</v>
      </c>
      <c r="H832" s="14">
        <f t="shared" si="268"/>
        <v>1.3035490700000001</v>
      </c>
      <c r="I832" s="13">
        <f t="shared" si="259"/>
        <v>0</v>
      </c>
      <c r="J832" s="29">
        <f t="shared" si="260"/>
        <v>44559</v>
      </c>
      <c r="K832" s="2">
        <f t="shared" si="261"/>
        <v>561</v>
      </c>
      <c r="L832" s="17">
        <f t="shared" si="262"/>
        <v>561</v>
      </c>
      <c r="M832" s="12">
        <f t="shared" si="255"/>
        <v>1</v>
      </c>
      <c r="N832" s="12">
        <f t="shared" si="256"/>
        <v>1.3035490700000001</v>
      </c>
      <c r="O832" s="17">
        <f t="shared" si="253"/>
        <v>0</v>
      </c>
      <c r="P832" s="14">
        <f t="shared" si="271"/>
        <v>3035.4906999999998</v>
      </c>
      <c r="Q832" s="14">
        <v>0</v>
      </c>
      <c r="R832" s="14">
        <f t="shared" si="270"/>
        <v>0</v>
      </c>
      <c r="S832" s="20">
        <f t="shared" si="257"/>
        <v>0</v>
      </c>
      <c r="T832" s="14">
        <f t="shared" si="269"/>
        <v>0</v>
      </c>
      <c r="U832" s="4" t="str">
        <f t="shared" si="263"/>
        <v>A+J=</v>
      </c>
      <c r="V832" s="29">
        <f t="shared" si="264"/>
        <v>45747</v>
      </c>
      <c r="W832" s="3"/>
      <c r="X832" s="3"/>
      <c r="Z832" s="3"/>
      <c r="AA832" s="1"/>
      <c r="AB832" s="3"/>
      <c r="AC832" s="3"/>
      <c r="AD832" s="3"/>
      <c r="AE832" s="3"/>
      <c r="AF832" s="3"/>
      <c r="AG832" s="11"/>
      <c r="AH832" s="3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  <c r="CG832" s="2"/>
      <c r="CH832" s="2"/>
      <c r="CI832" s="2"/>
      <c r="CJ832" s="2"/>
      <c r="CK832" s="2"/>
      <c r="CL832" s="2"/>
      <c r="CM832" s="2"/>
      <c r="CN832" s="2"/>
      <c r="CO832" s="2"/>
      <c r="CP832" s="2"/>
      <c r="CQ832" s="2"/>
      <c r="CR832" s="2"/>
      <c r="CS832" s="2"/>
      <c r="CT832" s="2"/>
      <c r="CU832" s="2"/>
      <c r="CV832" s="2"/>
      <c r="CW832" s="2"/>
      <c r="CX832" s="2"/>
      <c r="CY832" s="2"/>
      <c r="CZ832" s="2"/>
      <c r="DA832" s="2"/>
      <c r="DB832" s="2"/>
      <c r="DC832" s="2"/>
      <c r="DD832" s="2"/>
      <c r="DE832" s="2"/>
      <c r="DF832" s="2"/>
      <c r="DG832" s="2"/>
      <c r="DH832" s="2"/>
      <c r="DI832" s="2"/>
      <c r="DJ832" s="2"/>
      <c r="DK832" s="2"/>
      <c r="DL832" s="2"/>
      <c r="DM832" s="2"/>
      <c r="DN832" s="2"/>
      <c r="DO832" s="2"/>
      <c r="DP832" s="2"/>
      <c r="DQ832" s="2"/>
      <c r="DR832" s="2"/>
      <c r="DS832" s="2"/>
      <c r="DT832" s="2"/>
      <c r="DU832" s="2"/>
      <c r="DV832" s="2"/>
      <c r="DW832" s="2"/>
      <c r="DX832" s="2"/>
      <c r="DY832" s="2"/>
      <c r="DZ832" s="2"/>
      <c r="EA832" s="2"/>
      <c r="EB832" s="2"/>
      <c r="EC832" s="2"/>
      <c r="ED832" s="2"/>
      <c r="EE832" s="2"/>
      <c r="EF832" s="2"/>
      <c r="EG832" s="2"/>
      <c r="EH832" s="2"/>
      <c r="EI832" s="2"/>
      <c r="EJ832" s="2"/>
      <c r="EK832" s="2"/>
      <c r="EL832" s="2"/>
      <c r="EM832" s="2"/>
      <c r="EN832" s="2"/>
      <c r="EO832" s="2"/>
      <c r="EP832" s="2"/>
      <c r="EQ832" s="2"/>
      <c r="ER832" s="2"/>
      <c r="ES832" s="2"/>
      <c r="ET832" s="2"/>
      <c r="EU832" s="2"/>
      <c r="EV832" s="2"/>
      <c r="EW832" s="2"/>
      <c r="EX832" s="2"/>
    </row>
    <row r="833" spans="1:154" x14ac:dyDescent="0.15">
      <c r="A833" s="35">
        <f t="shared" si="258"/>
        <v>45378</v>
      </c>
      <c r="B833" s="125">
        <f t="shared" ca="1" si="254"/>
        <v>13040.7268</v>
      </c>
      <c r="C833" s="14">
        <f t="shared" si="265"/>
        <v>10000</v>
      </c>
      <c r="D833" s="13">
        <f>IF(A833&lt;$B$1,VLOOKUP(A833,[1]DI!$A$4:$B$15000,2,FALSE),0)</f>
        <v>0.1065</v>
      </c>
      <c r="E833" s="14">
        <f t="shared" si="266"/>
        <v>1.00040168</v>
      </c>
      <c r="F833" s="14">
        <f>(TRUNC(PRODUCT($E$14:$E832),16))</f>
        <v>1.30407268037838</v>
      </c>
      <c r="G833" s="14">
        <f t="shared" si="267"/>
        <v>1</v>
      </c>
      <c r="H833" s="14">
        <f t="shared" si="268"/>
        <v>1.30407268</v>
      </c>
      <c r="I833" s="13">
        <f t="shared" si="259"/>
        <v>0</v>
      </c>
      <c r="J833" s="29">
        <f t="shared" si="260"/>
        <v>44559</v>
      </c>
      <c r="K833" s="2">
        <f t="shared" si="261"/>
        <v>562</v>
      </c>
      <c r="L833" s="17">
        <f t="shared" si="262"/>
        <v>562</v>
      </c>
      <c r="M833" s="12">
        <f t="shared" si="255"/>
        <v>1</v>
      </c>
      <c r="N833" s="12">
        <f t="shared" si="256"/>
        <v>1.30407268</v>
      </c>
      <c r="O833" s="17">
        <f t="shared" si="253"/>
        <v>0</v>
      </c>
      <c r="P833" s="14">
        <f t="shared" si="271"/>
        <v>3040.7267999999999</v>
      </c>
      <c r="Q833" s="14">
        <v>0</v>
      </c>
      <c r="R833" s="14">
        <f t="shared" si="270"/>
        <v>0</v>
      </c>
      <c r="S833" s="20">
        <f t="shared" si="257"/>
        <v>0</v>
      </c>
      <c r="T833" s="14">
        <f t="shared" si="269"/>
        <v>0</v>
      </c>
      <c r="U833" s="4" t="str">
        <f t="shared" si="263"/>
        <v>A+J=</v>
      </c>
      <c r="V833" s="29">
        <f t="shared" si="264"/>
        <v>45747</v>
      </c>
      <c r="W833" s="3"/>
      <c r="X833" s="3"/>
      <c r="Z833" s="3"/>
      <c r="AA833" s="1"/>
      <c r="AB833" s="3"/>
      <c r="AC833" s="3"/>
      <c r="AD833" s="3"/>
      <c r="AE833" s="3"/>
      <c r="AF833" s="3"/>
      <c r="AG833" s="11"/>
      <c r="AH833" s="3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  <c r="CG833" s="2"/>
      <c r="CH833" s="2"/>
      <c r="CI833" s="2"/>
      <c r="CJ833" s="2"/>
      <c r="CK833" s="2"/>
      <c r="CL833" s="2"/>
      <c r="CM833" s="2"/>
      <c r="CN833" s="2"/>
      <c r="CO833" s="2"/>
      <c r="CP833" s="2"/>
      <c r="CQ833" s="2"/>
      <c r="CR833" s="2"/>
      <c r="CS833" s="2"/>
      <c r="CT833" s="2"/>
      <c r="CU833" s="2"/>
      <c r="CV833" s="2"/>
      <c r="CW833" s="2"/>
      <c r="CX833" s="2"/>
      <c r="CY833" s="2"/>
      <c r="CZ833" s="2"/>
      <c r="DA833" s="2"/>
      <c r="DB833" s="2"/>
      <c r="DC833" s="2"/>
      <c r="DD833" s="2"/>
      <c r="DE833" s="2"/>
      <c r="DF833" s="2"/>
      <c r="DG833" s="2"/>
      <c r="DH833" s="2"/>
      <c r="DI833" s="2"/>
      <c r="DJ833" s="2"/>
      <c r="DK833" s="2"/>
      <c r="DL833" s="2"/>
      <c r="DM833" s="2"/>
      <c r="DN833" s="2"/>
      <c r="DO833" s="2"/>
      <c r="DP833" s="2"/>
      <c r="DQ833" s="2"/>
      <c r="DR833" s="2"/>
      <c r="DS833" s="2"/>
      <c r="DT833" s="2"/>
      <c r="DU833" s="2"/>
      <c r="DV833" s="2"/>
      <c r="DW833" s="2"/>
      <c r="DX833" s="2"/>
      <c r="DY833" s="2"/>
      <c r="DZ833" s="2"/>
      <c r="EA833" s="2"/>
      <c r="EB833" s="2"/>
      <c r="EC833" s="2"/>
      <c r="ED833" s="2"/>
      <c r="EE833" s="2"/>
      <c r="EF833" s="2"/>
      <c r="EG833" s="2"/>
      <c r="EH833" s="2"/>
      <c r="EI833" s="2"/>
      <c r="EJ833" s="2"/>
      <c r="EK833" s="2"/>
      <c r="EL833" s="2"/>
      <c r="EM833" s="2"/>
      <c r="EN833" s="2"/>
      <c r="EO833" s="2"/>
      <c r="EP833" s="2"/>
      <c r="EQ833" s="2"/>
      <c r="ER833" s="2"/>
      <c r="ES833" s="2"/>
      <c r="ET833" s="2"/>
      <c r="EU833" s="2"/>
      <c r="EV833" s="2"/>
      <c r="EW833" s="2"/>
      <c r="EX833" s="2"/>
    </row>
    <row r="834" spans="1:154" x14ac:dyDescent="0.15">
      <c r="A834" s="35">
        <f t="shared" si="258"/>
        <v>45379</v>
      </c>
      <c r="B834" s="125">
        <f t="shared" ca="1" si="254"/>
        <v>13045.965</v>
      </c>
      <c r="C834" s="14">
        <f t="shared" si="265"/>
        <v>10000</v>
      </c>
      <c r="D834" s="13">
        <f>IF(A834&lt;$B$1,VLOOKUP(A834,[1]DI!$A$4:$B$15000,2,FALSE),0)</f>
        <v>0.1065</v>
      </c>
      <c r="E834" s="14">
        <f t="shared" si="266"/>
        <v>1.00040168</v>
      </c>
      <c r="F834" s="14">
        <f>(TRUNC(PRODUCT($E$14:$E833),16))</f>
        <v>1.3045965002926301</v>
      </c>
      <c r="G834" s="14">
        <f t="shared" si="267"/>
        <v>1</v>
      </c>
      <c r="H834" s="14">
        <f t="shared" si="268"/>
        <v>1.3045964999999999</v>
      </c>
      <c r="I834" s="13">
        <f t="shared" si="259"/>
        <v>0</v>
      </c>
      <c r="J834" s="29">
        <f t="shared" si="260"/>
        <v>44559</v>
      </c>
      <c r="K834" s="2">
        <f t="shared" si="261"/>
        <v>563</v>
      </c>
      <c r="L834" s="17">
        <f t="shared" si="262"/>
        <v>563</v>
      </c>
      <c r="M834" s="12">
        <f t="shared" si="255"/>
        <v>1</v>
      </c>
      <c r="N834" s="12">
        <f t="shared" si="256"/>
        <v>1.3045964999999999</v>
      </c>
      <c r="O834" s="17">
        <f t="shared" si="253"/>
        <v>0</v>
      </c>
      <c r="P834" s="14">
        <f t="shared" si="271"/>
        <v>3045.9650000000001</v>
      </c>
      <c r="Q834" s="14">
        <v>0</v>
      </c>
      <c r="R834" s="14">
        <f t="shared" si="270"/>
        <v>0</v>
      </c>
      <c r="S834" s="20">
        <f t="shared" si="257"/>
        <v>0</v>
      </c>
      <c r="T834" s="14">
        <f t="shared" si="269"/>
        <v>0</v>
      </c>
      <c r="U834" s="4" t="str">
        <f t="shared" si="263"/>
        <v>A+J=</v>
      </c>
      <c r="V834" s="29">
        <f t="shared" si="264"/>
        <v>45747</v>
      </c>
      <c r="W834" s="3"/>
      <c r="X834" s="3"/>
      <c r="Z834" s="3"/>
      <c r="AA834" s="1"/>
      <c r="AB834" s="3"/>
      <c r="AC834" s="3"/>
      <c r="AD834" s="3"/>
      <c r="AE834" s="3"/>
      <c r="AF834" s="3"/>
      <c r="AG834" s="11"/>
      <c r="AH834" s="3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  <c r="CG834" s="2"/>
      <c r="CH834" s="2"/>
      <c r="CI834" s="2"/>
      <c r="CJ834" s="2"/>
      <c r="CK834" s="2"/>
      <c r="CL834" s="2"/>
      <c r="CM834" s="2"/>
      <c r="CN834" s="2"/>
      <c r="CO834" s="2"/>
      <c r="CP834" s="2"/>
      <c r="CQ834" s="2"/>
      <c r="CR834" s="2"/>
      <c r="CS834" s="2"/>
      <c r="CT834" s="2"/>
      <c r="CU834" s="2"/>
      <c r="CV834" s="2"/>
      <c r="CW834" s="2"/>
      <c r="CX834" s="2"/>
      <c r="CY834" s="2"/>
      <c r="CZ834" s="2"/>
      <c r="DA834" s="2"/>
      <c r="DB834" s="2"/>
      <c r="DC834" s="2"/>
      <c r="DD834" s="2"/>
      <c r="DE834" s="2"/>
      <c r="DF834" s="2"/>
      <c r="DG834" s="2"/>
      <c r="DH834" s="2"/>
      <c r="DI834" s="2"/>
      <c r="DJ834" s="2"/>
      <c r="DK834" s="2"/>
      <c r="DL834" s="2"/>
      <c r="DM834" s="2"/>
      <c r="DN834" s="2"/>
      <c r="DO834" s="2"/>
      <c r="DP834" s="2"/>
      <c r="DQ834" s="2"/>
      <c r="DR834" s="2"/>
      <c r="DS834" s="2"/>
      <c r="DT834" s="2"/>
      <c r="DU834" s="2"/>
      <c r="DV834" s="2"/>
      <c r="DW834" s="2"/>
      <c r="DX834" s="2"/>
      <c r="DY834" s="2"/>
      <c r="DZ834" s="2"/>
      <c r="EA834" s="2"/>
      <c r="EB834" s="2"/>
      <c r="EC834" s="2"/>
      <c r="ED834" s="2"/>
      <c r="EE834" s="2"/>
      <c r="EF834" s="2"/>
      <c r="EG834" s="2"/>
      <c r="EH834" s="2"/>
      <c r="EI834" s="2"/>
      <c r="EJ834" s="2"/>
      <c r="EK834" s="2"/>
      <c r="EL834" s="2"/>
      <c r="EM834" s="2"/>
      <c r="EN834" s="2"/>
      <c r="EO834" s="2"/>
      <c r="EP834" s="2"/>
      <c r="EQ834" s="2"/>
      <c r="ER834" s="2"/>
      <c r="ES834" s="2"/>
      <c r="ET834" s="2"/>
      <c r="EU834" s="2"/>
      <c r="EV834" s="2"/>
      <c r="EW834" s="2"/>
      <c r="EX834" s="2"/>
    </row>
    <row r="835" spans="1:154" x14ac:dyDescent="0.15">
      <c r="A835" s="35">
        <f t="shared" si="258"/>
        <v>45380</v>
      </c>
      <c r="B835" s="125">
        <f t="shared" ca="1" si="254"/>
        <v>13051.2053</v>
      </c>
      <c r="C835" s="14">
        <f t="shared" si="265"/>
        <v>10000</v>
      </c>
      <c r="D835" s="13">
        <f>IF(A835&lt;$B$1,VLOOKUP(A835,[1]DI!$A$4:$B$15000,2,FALSE),0)</f>
        <v>0</v>
      </c>
      <c r="E835" s="14">
        <f t="shared" si="266"/>
        <v>1</v>
      </c>
      <c r="F835" s="14">
        <f>(TRUNC(PRODUCT($E$14:$E834),16))</f>
        <v>1.3051205306148701</v>
      </c>
      <c r="G835" s="14">
        <f t="shared" si="267"/>
        <v>1</v>
      </c>
      <c r="H835" s="14">
        <f t="shared" si="268"/>
        <v>1.3051205299999999</v>
      </c>
      <c r="I835" s="13">
        <f t="shared" si="259"/>
        <v>0</v>
      </c>
      <c r="J835" s="29">
        <f t="shared" si="260"/>
        <v>44559</v>
      </c>
      <c r="K835" s="2">
        <f t="shared" si="261"/>
        <v>563</v>
      </c>
      <c r="L835" s="17">
        <f t="shared" si="262"/>
        <v>564</v>
      </c>
      <c r="M835" s="12">
        <f t="shared" si="255"/>
        <v>1</v>
      </c>
      <c r="N835" s="12">
        <f t="shared" si="256"/>
        <v>1.3051205299999999</v>
      </c>
      <c r="O835" s="17">
        <f t="shared" si="253"/>
        <v>0</v>
      </c>
      <c r="P835" s="14">
        <f t="shared" si="271"/>
        <v>3051.2053000000001</v>
      </c>
      <c r="Q835" s="14">
        <v>0</v>
      </c>
      <c r="R835" s="14">
        <f t="shared" si="270"/>
        <v>0</v>
      </c>
      <c r="S835" s="20">
        <f t="shared" si="257"/>
        <v>0</v>
      </c>
      <c r="T835" s="14">
        <f t="shared" si="269"/>
        <v>0</v>
      </c>
      <c r="U835" s="4" t="str">
        <f t="shared" si="263"/>
        <v>A+J=</v>
      </c>
      <c r="V835" s="29">
        <f t="shared" si="264"/>
        <v>45747</v>
      </c>
      <c r="W835" s="3"/>
      <c r="X835" s="3"/>
      <c r="Z835" s="3"/>
      <c r="AA835" s="1"/>
      <c r="AB835" s="3"/>
      <c r="AC835" s="3"/>
      <c r="AD835" s="3"/>
      <c r="AE835" s="3"/>
      <c r="AF835" s="3"/>
      <c r="AG835" s="11"/>
      <c r="AH835" s="3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  <c r="CG835" s="2"/>
      <c r="CH835" s="2"/>
      <c r="CI835" s="2"/>
      <c r="CJ835" s="2"/>
      <c r="CK835" s="2"/>
      <c r="CL835" s="2"/>
      <c r="CM835" s="2"/>
      <c r="CN835" s="2"/>
      <c r="CO835" s="2"/>
      <c r="CP835" s="2"/>
      <c r="CQ835" s="2"/>
      <c r="CR835" s="2"/>
      <c r="CS835" s="2"/>
      <c r="CT835" s="2"/>
      <c r="CU835" s="2"/>
      <c r="CV835" s="2"/>
      <c r="CW835" s="2"/>
      <c r="CX835" s="2"/>
      <c r="CY835" s="2"/>
      <c r="CZ835" s="2"/>
      <c r="DA835" s="2"/>
      <c r="DB835" s="2"/>
      <c r="DC835" s="2"/>
      <c r="DD835" s="2"/>
      <c r="DE835" s="2"/>
      <c r="DF835" s="2"/>
      <c r="DG835" s="2"/>
      <c r="DH835" s="2"/>
      <c r="DI835" s="2"/>
      <c r="DJ835" s="2"/>
      <c r="DK835" s="2"/>
      <c r="DL835" s="2"/>
      <c r="DM835" s="2"/>
      <c r="DN835" s="2"/>
      <c r="DO835" s="2"/>
      <c r="DP835" s="2"/>
      <c r="DQ835" s="2"/>
      <c r="DR835" s="2"/>
      <c r="DS835" s="2"/>
      <c r="DT835" s="2"/>
      <c r="DU835" s="2"/>
      <c r="DV835" s="2"/>
      <c r="DW835" s="2"/>
      <c r="DX835" s="2"/>
      <c r="DY835" s="2"/>
      <c r="DZ835" s="2"/>
      <c r="EA835" s="2"/>
      <c r="EB835" s="2"/>
      <c r="EC835" s="2"/>
      <c r="ED835" s="2"/>
      <c r="EE835" s="2"/>
      <c r="EF835" s="2"/>
      <c r="EG835" s="2"/>
      <c r="EH835" s="2"/>
      <c r="EI835" s="2"/>
      <c r="EJ835" s="2"/>
      <c r="EK835" s="2"/>
      <c r="EL835" s="2"/>
      <c r="EM835" s="2"/>
      <c r="EN835" s="2"/>
      <c r="EO835" s="2"/>
      <c r="EP835" s="2"/>
      <c r="EQ835" s="2"/>
      <c r="ER835" s="2"/>
      <c r="ES835" s="2"/>
      <c r="ET835" s="2"/>
      <c r="EU835" s="2"/>
      <c r="EV835" s="2"/>
      <c r="EW835" s="2"/>
      <c r="EX835" s="2"/>
    </row>
    <row r="836" spans="1:154" x14ac:dyDescent="0.15">
      <c r="A836" s="35">
        <f t="shared" si="258"/>
        <v>45381</v>
      </c>
      <c r="B836" s="125">
        <f t="shared" ca="1" si="254"/>
        <v>13051.2053</v>
      </c>
      <c r="C836" s="14">
        <f t="shared" si="265"/>
        <v>10000</v>
      </c>
      <c r="D836" s="13">
        <f>IF(A836&lt;$B$1,VLOOKUP(A836,[1]DI!$A$4:$B$15000,2,FALSE),0)</f>
        <v>0</v>
      </c>
      <c r="E836" s="14">
        <f t="shared" si="266"/>
        <v>1</v>
      </c>
      <c r="F836" s="14">
        <f>(TRUNC(PRODUCT($E$14:$E835),16))</f>
        <v>1.3051205306148701</v>
      </c>
      <c r="G836" s="14">
        <f t="shared" si="267"/>
        <v>1</v>
      </c>
      <c r="H836" s="14">
        <f t="shared" si="268"/>
        <v>1.3051205299999999</v>
      </c>
      <c r="I836" s="13">
        <f t="shared" si="259"/>
        <v>0</v>
      </c>
      <c r="J836" s="29">
        <f t="shared" si="260"/>
        <v>44559</v>
      </c>
      <c r="K836" s="2">
        <f t="shared" si="261"/>
        <v>563</v>
      </c>
      <c r="L836" s="17">
        <f t="shared" si="262"/>
        <v>564</v>
      </c>
      <c r="M836" s="12">
        <f t="shared" si="255"/>
        <v>1</v>
      </c>
      <c r="N836" s="12">
        <f t="shared" si="256"/>
        <v>1.3051205299999999</v>
      </c>
      <c r="O836" s="17">
        <f t="shared" ref="O836:O899" si="272">IF(VLOOKUP(A836,Y$14:AF$152,8)=VLOOKUP(A835,Y$14:AF$152,8),0,VLOOKUP(A836,Y$14:AF$152,8))</f>
        <v>0</v>
      </c>
      <c r="P836" s="14">
        <f t="shared" si="271"/>
        <v>3051.2053000000001</v>
      </c>
      <c r="Q836" s="14">
        <v>0</v>
      </c>
      <c r="R836" s="14">
        <f t="shared" si="270"/>
        <v>0</v>
      </c>
      <c r="S836" s="20">
        <f t="shared" si="257"/>
        <v>0</v>
      </c>
      <c r="T836" s="14">
        <f t="shared" si="269"/>
        <v>0</v>
      </c>
      <c r="U836" s="4" t="str">
        <f t="shared" si="263"/>
        <v>A+J=</v>
      </c>
      <c r="V836" s="29">
        <f t="shared" si="264"/>
        <v>45747</v>
      </c>
      <c r="W836" s="3"/>
      <c r="X836" s="3"/>
      <c r="Z836" s="3"/>
      <c r="AA836" s="1"/>
      <c r="AB836" s="3"/>
      <c r="AC836" s="3"/>
      <c r="AD836" s="3"/>
      <c r="AE836" s="3"/>
      <c r="AF836" s="3"/>
      <c r="AG836" s="11"/>
      <c r="AH836" s="3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  <c r="CG836" s="2"/>
      <c r="CH836" s="2"/>
      <c r="CI836" s="2"/>
      <c r="CJ836" s="2"/>
      <c r="CK836" s="2"/>
      <c r="CL836" s="2"/>
      <c r="CM836" s="2"/>
      <c r="CN836" s="2"/>
      <c r="CO836" s="2"/>
      <c r="CP836" s="2"/>
      <c r="CQ836" s="2"/>
      <c r="CR836" s="2"/>
      <c r="CS836" s="2"/>
      <c r="CT836" s="2"/>
      <c r="CU836" s="2"/>
      <c r="CV836" s="2"/>
      <c r="CW836" s="2"/>
      <c r="CX836" s="2"/>
      <c r="CY836" s="2"/>
      <c r="CZ836" s="2"/>
      <c r="DA836" s="2"/>
      <c r="DB836" s="2"/>
      <c r="DC836" s="2"/>
      <c r="DD836" s="2"/>
      <c r="DE836" s="2"/>
      <c r="DF836" s="2"/>
      <c r="DG836" s="2"/>
      <c r="DH836" s="2"/>
      <c r="DI836" s="2"/>
      <c r="DJ836" s="2"/>
      <c r="DK836" s="2"/>
      <c r="DL836" s="2"/>
      <c r="DM836" s="2"/>
      <c r="DN836" s="2"/>
      <c r="DO836" s="2"/>
      <c r="DP836" s="2"/>
      <c r="DQ836" s="2"/>
      <c r="DR836" s="2"/>
      <c r="DS836" s="2"/>
      <c r="DT836" s="2"/>
      <c r="DU836" s="2"/>
      <c r="DV836" s="2"/>
      <c r="DW836" s="2"/>
      <c r="DX836" s="2"/>
      <c r="DY836" s="2"/>
      <c r="DZ836" s="2"/>
      <c r="EA836" s="2"/>
      <c r="EB836" s="2"/>
      <c r="EC836" s="2"/>
      <c r="ED836" s="2"/>
      <c r="EE836" s="2"/>
      <c r="EF836" s="2"/>
      <c r="EG836" s="2"/>
      <c r="EH836" s="2"/>
      <c r="EI836" s="2"/>
      <c r="EJ836" s="2"/>
      <c r="EK836" s="2"/>
      <c r="EL836" s="2"/>
      <c r="EM836" s="2"/>
      <c r="EN836" s="2"/>
      <c r="EO836" s="2"/>
      <c r="EP836" s="2"/>
      <c r="EQ836" s="2"/>
      <c r="ER836" s="2"/>
      <c r="ES836" s="2"/>
      <c r="ET836" s="2"/>
      <c r="EU836" s="2"/>
      <c r="EV836" s="2"/>
      <c r="EW836" s="2"/>
      <c r="EX836" s="2"/>
    </row>
    <row r="837" spans="1:154" x14ac:dyDescent="0.15">
      <c r="A837" s="35">
        <f t="shared" si="258"/>
        <v>45382</v>
      </c>
      <c r="B837" s="125">
        <f t="shared" ca="1" si="254"/>
        <v>13051.2053</v>
      </c>
      <c r="C837" s="14">
        <f t="shared" si="265"/>
        <v>10000</v>
      </c>
      <c r="D837" s="13">
        <f>IF(A837&lt;$B$1,VLOOKUP(A837,[1]DI!$A$4:$B$15000,2,FALSE),0)</f>
        <v>0</v>
      </c>
      <c r="E837" s="14">
        <f t="shared" si="266"/>
        <v>1</v>
      </c>
      <c r="F837" s="14">
        <f>(TRUNC(PRODUCT($E$14:$E836),16))</f>
        <v>1.3051205306148701</v>
      </c>
      <c r="G837" s="14">
        <f t="shared" si="267"/>
        <v>1</v>
      </c>
      <c r="H837" s="14">
        <f t="shared" si="268"/>
        <v>1.3051205299999999</v>
      </c>
      <c r="I837" s="13">
        <f t="shared" si="259"/>
        <v>0</v>
      </c>
      <c r="J837" s="29">
        <f t="shared" si="260"/>
        <v>44559</v>
      </c>
      <c r="K837" s="2">
        <f t="shared" si="261"/>
        <v>563</v>
      </c>
      <c r="L837" s="17">
        <f t="shared" si="262"/>
        <v>564</v>
      </c>
      <c r="M837" s="12">
        <f t="shared" si="255"/>
        <v>1</v>
      </c>
      <c r="N837" s="12">
        <f t="shared" si="256"/>
        <v>1.3051205299999999</v>
      </c>
      <c r="O837" s="17">
        <f t="shared" si="272"/>
        <v>0</v>
      </c>
      <c r="P837" s="14">
        <f t="shared" si="271"/>
        <v>3051.2053000000001</v>
      </c>
      <c r="Q837" s="14">
        <v>0</v>
      </c>
      <c r="R837" s="14">
        <f t="shared" si="270"/>
        <v>0</v>
      </c>
      <c r="S837" s="20">
        <f t="shared" si="257"/>
        <v>0</v>
      </c>
      <c r="T837" s="14">
        <f t="shared" si="269"/>
        <v>0</v>
      </c>
      <c r="U837" s="4" t="str">
        <f t="shared" si="263"/>
        <v>A+J=</v>
      </c>
      <c r="V837" s="29">
        <f t="shared" si="264"/>
        <v>45747</v>
      </c>
      <c r="W837" s="3"/>
      <c r="X837" s="3"/>
      <c r="Z837" s="3"/>
      <c r="AA837" s="1"/>
      <c r="AB837" s="3"/>
      <c r="AC837" s="3"/>
      <c r="AD837" s="3"/>
      <c r="AE837" s="3"/>
      <c r="AF837" s="3"/>
      <c r="AG837" s="11"/>
      <c r="AH837" s="3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  <c r="CG837" s="2"/>
      <c r="CH837" s="2"/>
      <c r="CI837" s="2"/>
      <c r="CJ837" s="2"/>
      <c r="CK837" s="2"/>
      <c r="CL837" s="2"/>
      <c r="CM837" s="2"/>
      <c r="CN837" s="2"/>
      <c r="CO837" s="2"/>
      <c r="CP837" s="2"/>
      <c r="CQ837" s="2"/>
      <c r="CR837" s="2"/>
      <c r="CS837" s="2"/>
      <c r="CT837" s="2"/>
      <c r="CU837" s="2"/>
      <c r="CV837" s="2"/>
      <c r="CW837" s="2"/>
      <c r="CX837" s="2"/>
      <c r="CY837" s="2"/>
      <c r="CZ837" s="2"/>
      <c r="DA837" s="2"/>
      <c r="DB837" s="2"/>
      <c r="DC837" s="2"/>
      <c r="DD837" s="2"/>
      <c r="DE837" s="2"/>
      <c r="DF837" s="2"/>
      <c r="DG837" s="2"/>
      <c r="DH837" s="2"/>
      <c r="DI837" s="2"/>
      <c r="DJ837" s="2"/>
      <c r="DK837" s="2"/>
      <c r="DL837" s="2"/>
      <c r="DM837" s="2"/>
      <c r="DN837" s="2"/>
      <c r="DO837" s="2"/>
      <c r="DP837" s="2"/>
      <c r="DQ837" s="2"/>
      <c r="DR837" s="2"/>
      <c r="DS837" s="2"/>
      <c r="DT837" s="2"/>
      <c r="DU837" s="2"/>
      <c r="DV837" s="2"/>
      <c r="DW837" s="2"/>
      <c r="DX837" s="2"/>
      <c r="DY837" s="2"/>
      <c r="DZ837" s="2"/>
      <c r="EA837" s="2"/>
      <c r="EB837" s="2"/>
      <c r="EC837" s="2"/>
      <c r="ED837" s="2"/>
      <c r="EE837" s="2"/>
      <c r="EF837" s="2"/>
      <c r="EG837" s="2"/>
      <c r="EH837" s="2"/>
      <c r="EI837" s="2"/>
      <c r="EJ837" s="2"/>
      <c r="EK837" s="2"/>
      <c r="EL837" s="2"/>
      <c r="EM837" s="2"/>
      <c r="EN837" s="2"/>
      <c r="EO837" s="2"/>
      <c r="EP837" s="2"/>
      <c r="EQ837" s="2"/>
      <c r="ER837" s="2"/>
      <c r="ES837" s="2"/>
      <c r="ET837" s="2"/>
      <c r="EU837" s="2"/>
      <c r="EV837" s="2"/>
      <c r="EW837" s="2"/>
      <c r="EX837" s="2"/>
    </row>
    <row r="838" spans="1:154" x14ac:dyDescent="0.15">
      <c r="A838" s="35">
        <f t="shared" si="258"/>
        <v>45383</v>
      </c>
      <c r="B838" s="125">
        <f t="shared" ca="1" si="254"/>
        <v>13051.2053</v>
      </c>
      <c r="C838" s="14">
        <f t="shared" si="265"/>
        <v>10000</v>
      </c>
      <c r="D838" s="13">
        <f>IF(A838&lt;$B$1,VLOOKUP(A838,[1]DI!$A$4:$B$15000,2,FALSE),0)</f>
        <v>0.1065</v>
      </c>
      <c r="E838" s="14">
        <f t="shared" si="266"/>
        <v>1.00040168</v>
      </c>
      <c r="F838" s="14">
        <f>(TRUNC(PRODUCT($E$14:$E837),16))</f>
        <v>1.3051205306148701</v>
      </c>
      <c r="G838" s="14">
        <f t="shared" si="267"/>
        <v>1</v>
      </c>
      <c r="H838" s="14">
        <f t="shared" si="268"/>
        <v>1.3051205299999999</v>
      </c>
      <c r="I838" s="13">
        <f t="shared" si="259"/>
        <v>0</v>
      </c>
      <c r="J838" s="29">
        <f t="shared" si="260"/>
        <v>44559</v>
      </c>
      <c r="K838" s="2">
        <f t="shared" si="261"/>
        <v>564</v>
      </c>
      <c r="L838" s="17">
        <f t="shared" si="262"/>
        <v>564</v>
      </c>
      <c r="M838" s="12">
        <f t="shared" si="255"/>
        <v>1</v>
      </c>
      <c r="N838" s="12">
        <f t="shared" si="256"/>
        <v>1.3051205299999999</v>
      </c>
      <c r="O838" s="17">
        <f t="shared" si="272"/>
        <v>0</v>
      </c>
      <c r="P838" s="14">
        <f t="shared" si="271"/>
        <v>3051.2053000000001</v>
      </c>
      <c r="Q838" s="14">
        <v>0</v>
      </c>
      <c r="R838" s="14">
        <f t="shared" si="270"/>
        <v>0</v>
      </c>
      <c r="S838" s="20">
        <f t="shared" si="257"/>
        <v>0</v>
      </c>
      <c r="T838" s="14">
        <f t="shared" si="269"/>
        <v>0</v>
      </c>
      <c r="U838" s="4" t="str">
        <f t="shared" si="263"/>
        <v>A+J=</v>
      </c>
      <c r="V838" s="29">
        <f t="shared" si="264"/>
        <v>45747</v>
      </c>
      <c r="W838" s="3"/>
      <c r="X838" s="3"/>
      <c r="Z838" s="3"/>
      <c r="AA838" s="1"/>
      <c r="AB838" s="3"/>
      <c r="AC838" s="3"/>
      <c r="AD838" s="3"/>
      <c r="AE838" s="3"/>
      <c r="AF838" s="3"/>
      <c r="AG838" s="11"/>
      <c r="AH838" s="3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  <c r="CG838" s="2"/>
      <c r="CH838" s="2"/>
      <c r="CI838" s="2"/>
      <c r="CJ838" s="2"/>
      <c r="CK838" s="2"/>
      <c r="CL838" s="2"/>
      <c r="CM838" s="2"/>
      <c r="CN838" s="2"/>
      <c r="CO838" s="2"/>
      <c r="CP838" s="2"/>
      <c r="CQ838" s="2"/>
      <c r="CR838" s="2"/>
      <c r="CS838" s="2"/>
      <c r="CT838" s="2"/>
      <c r="CU838" s="2"/>
      <c r="CV838" s="2"/>
      <c r="CW838" s="2"/>
      <c r="CX838" s="2"/>
      <c r="CY838" s="2"/>
      <c r="CZ838" s="2"/>
      <c r="DA838" s="2"/>
      <c r="DB838" s="2"/>
      <c r="DC838" s="2"/>
      <c r="DD838" s="2"/>
      <c r="DE838" s="2"/>
      <c r="DF838" s="2"/>
      <c r="DG838" s="2"/>
      <c r="DH838" s="2"/>
      <c r="DI838" s="2"/>
      <c r="DJ838" s="2"/>
      <c r="DK838" s="2"/>
      <c r="DL838" s="2"/>
      <c r="DM838" s="2"/>
      <c r="DN838" s="2"/>
      <c r="DO838" s="2"/>
      <c r="DP838" s="2"/>
      <c r="DQ838" s="2"/>
      <c r="DR838" s="2"/>
      <c r="DS838" s="2"/>
      <c r="DT838" s="2"/>
      <c r="DU838" s="2"/>
      <c r="DV838" s="2"/>
      <c r="DW838" s="2"/>
      <c r="DX838" s="2"/>
      <c r="DY838" s="2"/>
      <c r="DZ838" s="2"/>
      <c r="EA838" s="2"/>
      <c r="EB838" s="2"/>
      <c r="EC838" s="2"/>
      <c r="ED838" s="2"/>
      <c r="EE838" s="2"/>
      <c r="EF838" s="2"/>
      <c r="EG838" s="2"/>
      <c r="EH838" s="2"/>
      <c r="EI838" s="2"/>
      <c r="EJ838" s="2"/>
      <c r="EK838" s="2"/>
      <c r="EL838" s="2"/>
      <c r="EM838" s="2"/>
      <c r="EN838" s="2"/>
      <c r="EO838" s="2"/>
      <c r="EP838" s="2"/>
      <c r="EQ838" s="2"/>
      <c r="ER838" s="2"/>
      <c r="ES838" s="2"/>
      <c r="ET838" s="2"/>
      <c r="EU838" s="2"/>
      <c r="EV838" s="2"/>
      <c r="EW838" s="2"/>
      <c r="EX838" s="2"/>
    </row>
    <row r="839" spans="1:154" x14ac:dyDescent="0.15">
      <c r="A839" s="35">
        <f t="shared" si="258"/>
        <v>45384</v>
      </c>
      <c r="B839" s="125">
        <f t="shared" ca="1" si="254"/>
        <v>13056.447700000001</v>
      </c>
      <c r="C839" s="14">
        <f t="shared" si="265"/>
        <v>10000</v>
      </c>
      <c r="D839" s="13">
        <f>IF(A839&lt;$B$1,VLOOKUP(A839,[1]DI!$A$4:$B$15000,2,FALSE),0)</f>
        <v>0.1065</v>
      </c>
      <c r="E839" s="14">
        <f t="shared" si="266"/>
        <v>1.00040168</v>
      </c>
      <c r="F839" s="14">
        <f>(TRUNC(PRODUCT($E$14:$E838),16))</f>
        <v>1.30564477142961</v>
      </c>
      <c r="G839" s="14">
        <f t="shared" si="267"/>
        <v>1</v>
      </c>
      <c r="H839" s="14">
        <f t="shared" si="268"/>
        <v>1.30564477</v>
      </c>
      <c r="I839" s="13">
        <f t="shared" si="259"/>
        <v>0</v>
      </c>
      <c r="J839" s="29">
        <f t="shared" si="260"/>
        <v>44559</v>
      </c>
      <c r="K839" s="2">
        <f t="shared" si="261"/>
        <v>565</v>
      </c>
      <c r="L839" s="17">
        <f t="shared" si="262"/>
        <v>565</v>
      </c>
      <c r="M839" s="12">
        <f t="shared" si="255"/>
        <v>1</v>
      </c>
      <c r="N839" s="12">
        <f t="shared" si="256"/>
        <v>1.30564477</v>
      </c>
      <c r="O839" s="17">
        <f t="shared" si="272"/>
        <v>0</v>
      </c>
      <c r="P839" s="14">
        <f t="shared" si="271"/>
        <v>3056.4477000000002</v>
      </c>
      <c r="Q839" s="14">
        <v>0</v>
      </c>
      <c r="R839" s="14">
        <f t="shared" si="270"/>
        <v>0</v>
      </c>
      <c r="S839" s="20">
        <f t="shared" si="257"/>
        <v>0</v>
      </c>
      <c r="T839" s="14">
        <f t="shared" si="269"/>
        <v>0</v>
      </c>
      <c r="U839" s="4" t="str">
        <f t="shared" si="263"/>
        <v>A+J=</v>
      </c>
      <c r="V839" s="29">
        <f t="shared" si="264"/>
        <v>45747</v>
      </c>
      <c r="W839" s="3"/>
      <c r="X839" s="3"/>
      <c r="Z839" s="3"/>
      <c r="AA839" s="1"/>
      <c r="AB839" s="3"/>
      <c r="AC839" s="3"/>
      <c r="AD839" s="3"/>
      <c r="AE839" s="3"/>
      <c r="AF839" s="3"/>
      <c r="AG839" s="11"/>
      <c r="AH839" s="3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  <c r="CG839" s="2"/>
      <c r="CH839" s="2"/>
      <c r="CI839" s="2"/>
      <c r="CJ839" s="2"/>
      <c r="CK839" s="2"/>
      <c r="CL839" s="2"/>
      <c r="CM839" s="2"/>
      <c r="CN839" s="2"/>
      <c r="CO839" s="2"/>
      <c r="CP839" s="2"/>
      <c r="CQ839" s="2"/>
      <c r="CR839" s="2"/>
      <c r="CS839" s="2"/>
      <c r="CT839" s="2"/>
      <c r="CU839" s="2"/>
      <c r="CV839" s="2"/>
      <c r="CW839" s="2"/>
      <c r="CX839" s="2"/>
      <c r="CY839" s="2"/>
      <c r="CZ839" s="2"/>
      <c r="DA839" s="2"/>
      <c r="DB839" s="2"/>
      <c r="DC839" s="2"/>
      <c r="DD839" s="2"/>
      <c r="DE839" s="2"/>
      <c r="DF839" s="2"/>
      <c r="DG839" s="2"/>
      <c r="DH839" s="2"/>
      <c r="DI839" s="2"/>
      <c r="DJ839" s="2"/>
      <c r="DK839" s="2"/>
      <c r="DL839" s="2"/>
      <c r="DM839" s="2"/>
      <c r="DN839" s="2"/>
      <c r="DO839" s="2"/>
      <c r="DP839" s="2"/>
      <c r="DQ839" s="2"/>
      <c r="DR839" s="2"/>
      <c r="DS839" s="2"/>
      <c r="DT839" s="2"/>
      <c r="DU839" s="2"/>
      <c r="DV839" s="2"/>
      <c r="DW839" s="2"/>
      <c r="DX839" s="2"/>
      <c r="DY839" s="2"/>
      <c r="DZ839" s="2"/>
      <c r="EA839" s="2"/>
      <c r="EB839" s="2"/>
      <c r="EC839" s="2"/>
      <c r="ED839" s="2"/>
      <c r="EE839" s="2"/>
      <c r="EF839" s="2"/>
      <c r="EG839" s="2"/>
      <c r="EH839" s="2"/>
      <c r="EI839" s="2"/>
      <c r="EJ839" s="2"/>
      <c r="EK839" s="2"/>
      <c r="EL839" s="2"/>
      <c r="EM839" s="2"/>
      <c r="EN839" s="2"/>
      <c r="EO839" s="2"/>
      <c r="EP839" s="2"/>
      <c r="EQ839" s="2"/>
      <c r="ER839" s="2"/>
      <c r="ES839" s="2"/>
      <c r="ET839" s="2"/>
      <c r="EU839" s="2"/>
      <c r="EV839" s="2"/>
      <c r="EW839" s="2"/>
      <c r="EX839" s="2"/>
    </row>
    <row r="840" spans="1:154" x14ac:dyDescent="0.15">
      <c r="A840" s="35">
        <f t="shared" si="258"/>
        <v>45385</v>
      </c>
      <c r="B840" s="125">
        <f t="shared" ca="1" si="254"/>
        <v>13061.6922</v>
      </c>
      <c r="C840" s="14">
        <f t="shared" si="265"/>
        <v>10000</v>
      </c>
      <c r="D840" s="13">
        <f>IF(A840&lt;$B$1,VLOOKUP(A840,[1]DI!$A$4:$B$15000,2,FALSE),0)</f>
        <v>0.1065</v>
      </c>
      <c r="E840" s="14">
        <f t="shared" si="266"/>
        <v>1.00040168</v>
      </c>
      <c r="F840" s="14">
        <f>(TRUNC(PRODUCT($E$14:$E839),16))</f>
        <v>1.3061692228213999</v>
      </c>
      <c r="G840" s="14">
        <f t="shared" si="267"/>
        <v>1</v>
      </c>
      <c r="H840" s="14">
        <f t="shared" si="268"/>
        <v>1.3061692199999999</v>
      </c>
      <c r="I840" s="13">
        <f t="shared" si="259"/>
        <v>0</v>
      </c>
      <c r="J840" s="29">
        <f t="shared" si="260"/>
        <v>44559</v>
      </c>
      <c r="K840" s="2">
        <f t="shared" si="261"/>
        <v>566</v>
      </c>
      <c r="L840" s="17">
        <f t="shared" si="262"/>
        <v>566</v>
      </c>
      <c r="M840" s="12">
        <f t="shared" si="255"/>
        <v>1</v>
      </c>
      <c r="N840" s="12">
        <f t="shared" si="256"/>
        <v>1.3061692199999999</v>
      </c>
      <c r="O840" s="17">
        <f t="shared" si="272"/>
        <v>0</v>
      </c>
      <c r="P840" s="14">
        <f t="shared" si="271"/>
        <v>3061.6922</v>
      </c>
      <c r="Q840" s="14">
        <v>0</v>
      </c>
      <c r="R840" s="14">
        <f t="shared" si="270"/>
        <v>0</v>
      </c>
      <c r="S840" s="20">
        <f t="shared" si="257"/>
        <v>0</v>
      </c>
      <c r="T840" s="14">
        <f t="shared" si="269"/>
        <v>0</v>
      </c>
      <c r="U840" s="4" t="str">
        <f t="shared" si="263"/>
        <v>A+J=</v>
      </c>
      <c r="V840" s="29">
        <f t="shared" si="264"/>
        <v>45747</v>
      </c>
      <c r="W840" s="3"/>
      <c r="X840" s="3"/>
      <c r="Z840" s="3"/>
      <c r="AA840" s="1"/>
      <c r="AB840" s="3"/>
      <c r="AC840" s="3"/>
      <c r="AD840" s="3"/>
      <c r="AE840" s="3"/>
      <c r="AF840" s="3"/>
      <c r="AG840" s="11"/>
      <c r="AH840" s="3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  <c r="CG840" s="2"/>
      <c r="CH840" s="2"/>
      <c r="CI840" s="2"/>
      <c r="CJ840" s="2"/>
      <c r="CK840" s="2"/>
      <c r="CL840" s="2"/>
      <c r="CM840" s="2"/>
      <c r="CN840" s="2"/>
      <c r="CO840" s="2"/>
      <c r="CP840" s="2"/>
      <c r="CQ840" s="2"/>
      <c r="CR840" s="2"/>
      <c r="CS840" s="2"/>
      <c r="CT840" s="2"/>
      <c r="CU840" s="2"/>
      <c r="CV840" s="2"/>
      <c r="CW840" s="2"/>
      <c r="CX840" s="2"/>
      <c r="CY840" s="2"/>
      <c r="CZ840" s="2"/>
      <c r="DA840" s="2"/>
      <c r="DB840" s="2"/>
      <c r="DC840" s="2"/>
      <c r="DD840" s="2"/>
      <c r="DE840" s="2"/>
      <c r="DF840" s="2"/>
      <c r="DG840" s="2"/>
      <c r="DH840" s="2"/>
      <c r="DI840" s="2"/>
      <c r="DJ840" s="2"/>
      <c r="DK840" s="2"/>
      <c r="DL840" s="2"/>
      <c r="DM840" s="2"/>
      <c r="DN840" s="2"/>
      <c r="DO840" s="2"/>
      <c r="DP840" s="2"/>
      <c r="DQ840" s="2"/>
      <c r="DR840" s="2"/>
      <c r="DS840" s="2"/>
      <c r="DT840" s="2"/>
      <c r="DU840" s="2"/>
      <c r="DV840" s="2"/>
      <c r="DW840" s="2"/>
      <c r="DX840" s="2"/>
      <c r="DY840" s="2"/>
      <c r="DZ840" s="2"/>
      <c r="EA840" s="2"/>
      <c r="EB840" s="2"/>
      <c r="EC840" s="2"/>
      <c r="ED840" s="2"/>
      <c r="EE840" s="2"/>
      <c r="EF840" s="2"/>
      <c r="EG840" s="2"/>
      <c r="EH840" s="2"/>
      <c r="EI840" s="2"/>
      <c r="EJ840" s="2"/>
      <c r="EK840" s="2"/>
      <c r="EL840" s="2"/>
      <c r="EM840" s="2"/>
      <c r="EN840" s="2"/>
      <c r="EO840" s="2"/>
      <c r="EP840" s="2"/>
      <c r="EQ840" s="2"/>
      <c r="ER840" s="2"/>
      <c r="ES840" s="2"/>
      <c r="ET840" s="2"/>
      <c r="EU840" s="2"/>
      <c r="EV840" s="2"/>
      <c r="EW840" s="2"/>
      <c r="EX840" s="2"/>
    </row>
    <row r="841" spans="1:154" x14ac:dyDescent="0.15">
      <c r="A841" s="35">
        <f t="shared" si="258"/>
        <v>45386</v>
      </c>
      <c r="B841" s="125">
        <f t="shared" ca="1" si="254"/>
        <v>13066.9388</v>
      </c>
      <c r="C841" s="14">
        <f t="shared" si="265"/>
        <v>10000</v>
      </c>
      <c r="D841" s="13">
        <f>IF(A841&lt;$B$1,VLOOKUP(A841,[1]DI!$A$4:$B$15000,2,FALSE),0)</f>
        <v>0.1065</v>
      </c>
      <c r="E841" s="14">
        <f t="shared" si="266"/>
        <v>1.00040168</v>
      </c>
      <c r="F841" s="14">
        <f>(TRUNC(PRODUCT($E$14:$E840),16))</f>
        <v>1.30669388487482</v>
      </c>
      <c r="G841" s="14">
        <f t="shared" si="267"/>
        <v>1</v>
      </c>
      <c r="H841" s="14">
        <f t="shared" si="268"/>
        <v>1.3066938800000001</v>
      </c>
      <c r="I841" s="13">
        <f t="shared" si="259"/>
        <v>0</v>
      </c>
      <c r="J841" s="29">
        <f t="shared" si="260"/>
        <v>44559</v>
      </c>
      <c r="K841" s="2">
        <f t="shared" si="261"/>
        <v>567</v>
      </c>
      <c r="L841" s="17">
        <f t="shared" si="262"/>
        <v>567</v>
      </c>
      <c r="M841" s="12">
        <f t="shared" si="255"/>
        <v>1</v>
      </c>
      <c r="N841" s="12">
        <f t="shared" si="256"/>
        <v>1.3066938800000001</v>
      </c>
      <c r="O841" s="17">
        <f t="shared" si="272"/>
        <v>0</v>
      </c>
      <c r="P841" s="14">
        <f t="shared" si="271"/>
        <v>3066.9387999999999</v>
      </c>
      <c r="Q841" s="14">
        <v>0</v>
      </c>
      <c r="R841" s="14">
        <f t="shared" si="270"/>
        <v>0</v>
      </c>
      <c r="S841" s="20">
        <f t="shared" si="257"/>
        <v>0</v>
      </c>
      <c r="T841" s="14">
        <f t="shared" si="269"/>
        <v>0</v>
      </c>
      <c r="U841" s="4" t="str">
        <f t="shared" si="263"/>
        <v>A+J=</v>
      </c>
      <c r="V841" s="29">
        <f t="shared" si="264"/>
        <v>45747</v>
      </c>
      <c r="W841" s="3"/>
      <c r="X841" s="3"/>
      <c r="Z841" s="3"/>
      <c r="AA841" s="1"/>
      <c r="AB841" s="3"/>
      <c r="AC841" s="3"/>
      <c r="AD841" s="3"/>
      <c r="AE841" s="3"/>
      <c r="AF841" s="3"/>
      <c r="AG841" s="11"/>
      <c r="AH841" s="3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  <c r="CG841" s="2"/>
      <c r="CH841" s="2"/>
      <c r="CI841" s="2"/>
      <c r="CJ841" s="2"/>
      <c r="CK841" s="2"/>
      <c r="CL841" s="2"/>
      <c r="CM841" s="2"/>
      <c r="CN841" s="2"/>
      <c r="CO841" s="2"/>
      <c r="CP841" s="2"/>
      <c r="CQ841" s="2"/>
      <c r="CR841" s="2"/>
      <c r="CS841" s="2"/>
      <c r="CT841" s="2"/>
      <c r="CU841" s="2"/>
      <c r="CV841" s="2"/>
      <c r="CW841" s="2"/>
      <c r="CX841" s="2"/>
      <c r="CY841" s="2"/>
      <c r="CZ841" s="2"/>
      <c r="DA841" s="2"/>
      <c r="DB841" s="2"/>
      <c r="DC841" s="2"/>
      <c r="DD841" s="2"/>
      <c r="DE841" s="2"/>
      <c r="DF841" s="2"/>
      <c r="DG841" s="2"/>
      <c r="DH841" s="2"/>
      <c r="DI841" s="2"/>
      <c r="DJ841" s="2"/>
      <c r="DK841" s="2"/>
      <c r="DL841" s="2"/>
      <c r="DM841" s="2"/>
      <c r="DN841" s="2"/>
      <c r="DO841" s="2"/>
      <c r="DP841" s="2"/>
      <c r="DQ841" s="2"/>
      <c r="DR841" s="2"/>
      <c r="DS841" s="2"/>
      <c r="DT841" s="2"/>
      <c r="DU841" s="2"/>
      <c r="DV841" s="2"/>
      <c r="DW841" s="2"/>
      <c r="DX841" s="2"/>
      <c r="DY841" s="2"/>
      <c r="DZ841" s="2"/>
      <c r="EA841" s="2"/>
      <c r="EB841" s="2"/>
      <c r="EC841" s="2"/>
      <c r="ED841" s="2"/>
      <c r="EE841" s="2"/>
      <c r="EF841" s="2"/>
      <c r="EG841" s="2"/>
      <c r="EH841" s="2"/>
      <c r="EI841" s="2"/>
      <c r="EJ841" s="2"/>
      <c r="EK841" s="2"/>
      <c r="EL841" s="2"/>
      <c r="EM841" s="2"/>
      <c r="EN841" s="2"/>
      <c r="EO841" s="2"/>
      <c r="EP841" s="2"/>
      <c r="EQ841" s="2"/>
      <c r="ER841" s="2"/>
      <c r="ES841" s="2"/>
      <c r="ET841" s="2"/>
      <c r="EU841" s="2"/>
      <c r="EV841" s="2"/>
      <c r="EW841" s="2"/>
      <c r="EX841" s="2"/>
    </row>
    <row r="842" spans="1:154" x14ac:dyDescent="0.15">
      <c r="A842" s="35">
        <f t="shared" si="258"/>
        <v>45387</v>
      </c>
      <c r="B842" s="125">
        <f t="shared" ca="1" si="254"/>
        <v>13072.187600000001</v>
      </c>
      <c r="C842" s="14">
        <f t="shared" si="265"/>
        <v>10000</v>
      </c>
      <c r="D842" s="13">
        <f>IF(A842&lt;$B$1,VLOOKUP(A842,[1]DI!$A$4:$B$15000,2,FALSE),0)</f>
        <v>0.1065</v>
      </c>
      <c r="E842" s="14">
        <f t="shared" si="266"/>
        <v>1.00040168</v>
      </c>
      <c r="F842" s="14">
        <f>(TRUNC(PRODUCT($E$14:$E841),16))</f>
        <v>1.3072187576745</v>
      </c>
      <c r="G842" s="14">
        <f t="shared" si="267"/>
        <v>1</v>
      </c>
      <c r="H842" s="14">
        <f t="shared" si="268"/>
        <v>1.30721876</v>
      </c>
      <c r="I842" s="13">
        <f t="shared" si="259"/>
        <v>0</v>
      </c>
      <c r="J842" s="29">
        <f t="shared" si="260"/>
        <v>44559</v>
      </c>
      <c r="K842" s="2">
        <f t="shared" si="261"/>
        <v>568</v>
      </c>
      <c r="L842" s="17">
        <f t="shared" si="262"/>
        <v>568</v>
      </c>
      <c r="M842" s="12">
        <f t="shared" si="255"/>
        <v>1</v>
      </c>
      <c r="N842" s="12">
        <f t="shared" si="256"/>
        <v>1.30721876</v>
      </c>
      <c r="O842" s="17">
        <f t="shared" si="272"/>
        <v>0</v>
      </c>
      <c r="P842" s="14">
        <f t="shared" si="271"/>
        <v>3072.1876000000002</v>
      </c>
      <c r="Q842" s="14">
        <v>0</v>
      </c>
      <c r="R842" s="14">
        <f t="shared" si="270"/>
        <v>0</v>
      </c>
      <c r="S842" s="20">
        <f t="shared" si="257"/>
        <v>0</v>
      </c>
      <c r="T842" s="14">
        <f t="shared" si="269"/>
        <v>0</v>
      </c>
      <c r="U842" s="4" t="str">
        <f t="shared" si="263"/>
        <v>A+J=</v>
      </c>
      <c r="V842" s="29">
        <f t="shared" si="264"/>
        <v>45747</v>
      </c>
      <c r="W842" s="3"/>
      <c r="X842" s="3"/>
      <c r="Z842" s="3"/>
      <c r="AA842" s="1"/>
      <c r="AB842" s="3"/>
      <c r="AC842" s="3"/>
      <c r="AD842" s="3"/>
      <c r="AE842" s="3"/>
      <c r="AF842" s="3"/>
      <c r="AG842" s="11"/>
      <c r="AH842" s="3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  <c r="CG842" s="2"/>
      <c r="CH842" s="2"/>
      <c r="CI842" s="2"/>
      <c r="CJ842" s="2"/>
      <c r="CK842" s="2"/>
      <c r="CL842" s="2"/>
      <c r="CM842" s="2"/>
      <c r="CN842" s="2"/>
      <c r="CO842" s="2"/>
      <c r="CP842" s="2"/>
      <c r="CQ842" s="2"/>
      <c r="CR842" s="2"/>
      <c r="CS842" s="2"/>
      <c r="CT842" s="2"/>
      <c r="CU842" s="2"/>
      <c r="CV842" s="2"/>
      <c r="CW842" s="2"/>
      <c r="CX842" s="2"/>
      <c r="CY842" s="2"/>
      <c r="CZ842" s="2"/>
      <c r="DA842" s="2"/>
      <c r="DB842" s="2"/>
      <c r="DC842" s="2"/>
      <c r="DD842" s="2"/>
      <c r="DE842" s="2"/>
      <c r="DF842" s="2"/>
      <c r="DG842" s="2"/>
      <c r="DH842" s="2"/>
      <c r="DI842" s="2"/>
      <c r="DJ842" s="2"/>
      <c r="DK842" s="2"/>
      <c r="DL842" s="2"/>
      <c r="DM842" s="2"/>
      <c r="DN842" s="2"/>
      <c r="DO842" s="2"/>
      <c r="DP842" s="2"/>
      <c r="DQ842" s="2"/>
      <c r="DR842" s="2"/>
      <c r="DS842" s="2"/>
      <c r="DT842" s="2"/>
      <c r="DU842" s="2"/>
      <c r="DV842" s="2"/>
      <c r="DW842" s="2"/>
      <c r="DX842" s="2"/>
      <c r="DY842" s="2"/>
      <c r="DZ842" s="2"/>
      <c r="EA842" s="2"/>
      <c r="EB842" s="2"/>
      <c r="EC842" s="2"/>
      <c r="ED842" s="2"/>
      <c r="EE842" s="2"/>
      <c r="EF842" s="2"/>
      <c r="EG842" s="2"/>
      <c r="EH842" s="2"/>
      <c r="EI842" s="2"/>
      <c r="EJ842" s="2"/>
      <c r="EK842" s="2"/>
      <c r="EL842" s="2"/>
      <c r="EM842" s="2"/>
      <c r="EN842" s="2"/>
      <c r="EO842" s="2"/>
      <c r="EP842" s="2"/>
      <c r="EQ842" s="2"/>
      <c r="ER842" s="2"/>
      <c r="ES842" s="2"/>
      <c r="ET842" s="2"/>
      <c r="EU842" s="2"/>
      <c r="EV842" s="2"/>
      <c r="EW842" s="2"/>
      <c r="EX842" s="2"/>
    </row>
    <row r="843" spans="1:154" x14ac:dyDescent="0.15">
      <c r="A843" s="35">
        <f t="shared" si="258"/>
        <v>45388</v>
      </c>
      <c r="B843" s="125">
        <f t="shared" ca="1" si="254"/>
        <v>13077.438399999999</v>
      </c>
      <c r="C843" s="14">
        <f t="shared" si="265"/>
        <v>10000</v>
      </c>
      <c r="D843" s="13">
        <f>IF(A843&lt;$B$1,VLOOKUP(A843,[1]DI!$A$4:$B$15000,2,FALSE),0)</f>
        <v>0</v>
      </c>
      <c r="E843" s="14">
        <f t="shared" si="266"/>
        <v>1</v>
      </c>
      <c r="F843" s="14">
        <f>(TRUNC(PRODUCT($E$14:$E842),16))</f>
        <v>1.3077438413050799</v>
      </c>
      <c r="G843" s="14">
        <f t="shared" si="267"/>
        <v>1</v>
      </c>
      <c r="H843" s="14">
        <f t="shared" si="268"/>
        <v>1.3077438400000001</v>
      </c>
      <c r="I843" s="13">
        <f t="shared" si="259"/>
        <v>0</v>
      </c>
      <c r="J843" s="29">
        <f t="shared" si="260"/>
        <v>44559</v>
      </c>
      <c r="K843" s="2">
        <f t="shared" si="261"/>
        <v>568</v>
      </c>
      <c r="L843" s="17">
        <f t="shared" si="262"/>
        <v>569</v>
      </c>
      <c r="M843" s="12">
        <f t="shared" si="255"/>
        <v>1</v>
      </c>
      <c r="N843" s="12">
        <f t="shared" si="256"/>
        <v>1.3077438400000001</v>
      </c>
      <c r="O843" s="17">
        <f t="shared" si="272"/>
        <v>0</v>
      </c>
      <c r="P843" s="14">
        <f t="shared" si="271"/>
        <v>3077.4384</v>
      </c>
      <c r="Q843" s="14">
        <v>0</v>
      </c>
      <c r="R843" s="14">
        <f t="shared" si="270"/>
        <v>0</v>
      </c>
      <c r="S843" s="20">
        <f t="shared" si="257"/>
        <v>0</v>
      </c>
      <c r="T843" s="14">
        <f t="shared" si="269"/>
        <v>0</v>
      </c>
      <c r="U843" s="4" t="str">
        <f t="shared" si="263"/>
        <v>A+J=</v>
      </c>
      <c r="V843" s="29">
        <f t="shared" si="264"/>
        <v>45747</v>
      </c>
      <c r="W843" s="3"/>
      <c r="X843" s="3"/>
      <c r="Z843" s="3"/>
      <c r="AA843" s="1"/>
      <c r="AB843" s="3"/>
      <c r="AC843" s="3"/>
      <c r="AD843" s="3"/>
      <c r="AE843" s="3"/>
      <c r="AF843" s="3"/>
      <c r="AG843" s="11"/>
      <c r="AH843" s="3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  <c r="CG843" s="2"/>
      <c r="CH843" s="2"/>
      <c r="CI843" s="2"/>
      <c r="CJ843" s="2"/>
      <c r="CK843" s="2"/>
      <c r="CL843" s="2"/>
      <c r="CM843" s="2"/>
      <c r="CN843" s="2"/>
      <c r="CO843" s="2"/>
      <c r="CP843" s="2"/>
      <c r="CQ843" s="2"/>
      <c r="CR843" s="2"/>
      <c r="CS843" s="2"/>
      <c r="CT843" s="2"/>
      <c r="CU843" s="2"/>
      <c r="CV843" s="2"/>
      <c r="CW843" s="2"/>
      <c r="CX843" s="2"/>
      <c r="CY843" s="2"/>
      <c r="CZ843" s="2"/>
      <c r="DA843" s="2"/>
      <c r="DB843" s="2"/>
      <c r="DC843" s="2"/>
      <c r="DD843" s="2"/>
      <c r="DE843" s="2"/>
      <c r="DF843" s="2"/>
      <c r="DG843" s="2"/>
      <c r="DH843" s="2"/>
      <c r="DI843" s="2"/>
      <c r="DJ843" s="2"/>
      <c r="DK843" s="2"/>
      <c r="DL843" s="2"/>
      <c r="DM843" s="2"/>
      <c r="DN843" s="2"/>
      <c r="DO843" s="2"/>
      <c r="DP843" s="2"/>
      <c r="DQ843" s="2"/>
      <c r="DR843" s="2"/>
      <c r="DS843" s="2"/>
      <c r="DT843" s="2"/>
      <c r="DU843" s="2"/>
      <c r="DV843" s="2"/>
      <c r="DW843" s="2"/>
      <c r="DX843" s="2"/>
      <c r="DY843" s="2"/>
      <c r="DZ843" s="2"/>
      <c r="EA843" s="2"/>
      <c r="EB843" s="2"/>
      <c r="EC843" s="2"/>
      <c r="ED843" s="2"/>
      <c r="EE843" s="2"/>
      <c r="EF843" s="2"/>
      <c r="EG843" s="2"/>
      <c r="EH843" s="2"/>
      <c r="EI843" s="2"/>
      <c r="EJ843" s="2"/>
      <c r="EK843" s="2"/>
      <c r="EL843" s="2"/>
      <c r="EM843" s="2"/>
      <c r="EN843" s="2"/>
      <c r="EO843" s="2"/>
      <c r="EP843" s="2"/>
      <c r="EQ843" s="2"/>
      <c r="ER843" s="2"/>
      <c r="ES843" s="2"/>
      <c r="ET843" s="2"/>
      <c r="EU843" s="2"/>
      <c r="EV843" s="2"/>
      <c r="EW843" s="2"/>
      <c r="EX843" s="2"/>
    </row>
    <row r="844" spans="1:154" x14ac:dyDescent="0.15">
      <c r="A844" s="35">
        <f t="shared" si="258"/>
        <v>45389</v>
      </c>
      <c r="B844" s="125">
        <f t="shared" ca="1" si="254"/>
        <v>13077.438399999999</v>
      </c>
      <c r="C844" s="14">
        <f t="shared" si="265"/>
        <v>10000</v>
      </c>
      <c r="D844" s="13">
        <f>IF(A844&lt;$B$1,VLOOKUP(A844,[1]DI!$A$4:$B$15000,2,FALSE),0)</f>
        <v>0</v>
      </c>
      <c r="E844" s="14">
        <f t="shared" si="266"/>
        <v>1</v>
      </c>
      <c r="F844" s="14">
        <f>(TRUNC(PRODUCT($E$14:$E843),16))</f>
        <v>1.3077438413050799</v>
      </c>
      <c r="G844" s="14">
        <f t="shared" si="267"/>
        <v>1</v>
      </c>
      <c r="H844" s="14">
        <f t="shared" si="268"/>
        <v>1.3077438400000001</v>
      </c>
      <c r="I844" s="13">
        <f t="shared" si="259"/>
        <v>0</v>
      </c>
      <c r="J844" s="29">
        <f t="shared" si="260"/>
        <v>44559</v>
      </c>
      <c r="K844" s="2">
        <f t="shared" si="261"/>
        <v>568</v>
      </c>
      <c r="L844" s="17">
        <f t="shared" si="262"/>
        <v>569</v>
      </c>
      <c r="M844" s="12">
        <f t="shared" si="255"/>
        <v>1</v>
      </c>
      <c r="N844" s="12">
        <f t="shared" si="256"/>
        <v>1.3077438400000001</v>
      </c>
      <c r="O844" s="17">
        <f t="shared" si="272"/>
        <v>0</v>
      </c>
      <c r="P844" s="14">
        <f t="shared" si="271"/>
        <v>3077.4384</v>
      </c>
      <c r="Q844" s="14">
        <v>0</v>
      </c>
      <c r="R844" s="14">
        <f t="shared" si="270"/>
        <v>0</v>
      </c>
      <c r="S844" s="20">
        <f t="shared" si="257"/>
        <v>0</v>
      </c>
      <c r="T844" s="14">
        <f t="shared" si="269"/>
        <v>0</v>
      </c>
      <c r="U844" s="4" t="str">
        <f t="shared" si="263"/>
        <v>A+J=</v>
      </c>
      <c r="V844" s="29">
        <f t="shared" si="264"/>
        <v>45747</v>
      </c>
      <c r="W844" s="3"/>
      <c r="X844" s="3"/>
      <c r="Z844" s="3"/>
      <c r="AA844" s="1"/>
      <c r="AB844" s="3"/>
      <c r="AC844" s="3"/>
      <c r="AD844" s="3"/>
      <c r="AE844" s="3"/>
      <c r="AF844" s="3"/>
      <c r="AG844" s="11"/>
      <c r="AH844" s="3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  <c r="CG844" s="2"/>
      <c r="CH844" s="2"/>
      <c r="CI844" s="2"/>
      <c r="CJ844" s="2"/>
      <c r="CK844" s="2"/>
      <c r="CL844" s="2"/>
      <c r="CM844" s="2"/>
      <c r="CN844" s="2"/>
      <c r="CO844" s="2"/>
      <c r="CP844" s="2"/>
      <c r="CQ844" s="2"/>
      <c r="CR844" s="2"/>
      <c r="CS844" s="2"/>
      <c r="CT844" s="2"/>
      <c r="CU844" s="2"/>
      <c r="CV844" s="2"/>
      <c r="CW844" s="2"/>
      <c r="CX844" s="2"/>
      <c r="CY844" s="2"/>
      <c r="CZ844" s="2"/>
      <c r="DA844" s="2"/>
      <c r="DB844" s="2"/>
      <c r="DC844" s="2"/>
      <c r="DD844" s="2"/>
      <c r="DE844" s="2"/>
      <c r="DF844" s="2"/>
      <c r="DG844" s="2"/>
      <c r="DH844" s="2"/>
      <c r="DI844" s="2"/>
      <c r="DJ844" s="2"/>
      <c r="DK844" s="2"/>
      <c r="DL844" s="2"/>
      <c r="DM844" s="2"/>
      <c r="DN844" s="2"/>
      <c r="DO844" s="2"/>
      <c r="DP844" s="2"/>
      <c r="DQ844" s="2"/>
      <c r="DR844" s="2"/>
      <c r="DS844" s="2"/>
      <c r="DT844" s="2"/>
      <c r="DU844" s="2"/>
      <c r="DV844" s="2"/>
      <c r="DW844" s="2"/>
      <c r="DX844" s="2"/>
      <c r="DY844" s="2"/>
      <c r="DZ844" s="2"/>
      <c r="EA844" s="2"/>
      <c r="EB844" s="2"/>
      <c r="EC844" s="2"/>
      <c r="ED844" s="2"/>
      <c r="EE844" s="2"/>
      <c r="EF844" s="2"/>
      <c r="EG844" s="2"/>
      <c r="EH844" s="2"/>
      <c r="EI844" s="2"/>
      <c r="EJ844" s="2"/>
      <c r="EK844" s="2"/>
      <c r="EL844" s="2"/>
      <c r="EM844" s="2"/>
      <c r="EN844" s="2"/>
      <c r="EO844" s="2"/>
      <c r="EP844" s="2"/>
      <c r="EQ844" s="2"/>
      <c r="ER844" s="2"/>
      <c r="ES844" s="2"/>
      <c r="ET844" s="2"/>
      <c r="EU844" s="2"/>
      <c r="EV844" s="2"/>
      <c r="EW844" s="2"/>
      <c r="EX844" s="2"/>
    </row>
    <row r="845" spans="1:154" x14ac:dyDescent="0.15">
      <c r="A845" s="35">
        <f t="shared" si="258"/>
        <v>45390</v>
      </c>
      <c r="B845" s="125">
        <f t="shared" ca="1" si="254"/>
        <v>13077.438399999999</v>
      </c>
      <c r="C845" s="14">
        <f t="shared" si="265"/>
        <v>10000</v>
      </c>
      <c r="D845" s="13">
        <f>IF(A845&lt;$B$1,VLOOKUP(A845,[1]DI!$A$4:$B$15000,2,FALSE),0)</f>
        <v>0.1065</v>
      </c>
      <c r="E845" s="14">
        <f t="shared" si="266"/>
        <v>1.00040168</v>
      </c>
      <c r="F845" s="14">
        <f>(TRUNC(PRODUCT($E$14:$E844),16))</f>
        <v>1.3077438413050799</v>
      </c>
      <c r="G845" s="14">
        <f t="shared" si="267"/>
        <v>1</v>
      </c>
      <c r="H845" s="14">
        <f t="shared" si="268"/>
        <v>1.3077438400000001</v>
      </c>
      <c r="I845" s="13">
        <f t="shared" si="259"/>
        <v>0</v>
      </c>
      <c r="J845" s="29">
        <f t="shared" si="260"/>
        <v>44559</v>
      </c>
      <c r="K845" s="2">
        <f t="shared" si="261"/>
        <v>569</v>
      </c>
      <c r="L845" s="17">
        <f t="shared" si="262"/>
        <v>569</v>
      </c>
      <c r="M845" s="12">
        <f t="shared" si="255"/>
        <v>1</v>
      </c>
      <c r="N845" s="12">
        <f t="shared" si="256"/>
        <v>1.3077438400000001</v>
      </c>
      <c r="O845" s="17">
        <f t="shared" si="272"/>
        <v>0</v>
      </c>
      <c r="P845" s="14">
        <f t="shared" si="271"/>
        <v>3077.4384</v>
      </c>
      <c r="Q845" s="14">
        <v>0</v>
      </c>
      <c r="R845" s="14">
        <f t="shared" si="270"/>
        <v>0</v>
      </c>
      <c r="S845" s="20">
        <f t="shared" si="257"/>
        <v>0</v>
      </c>
      <c r="T845" s="14">
        <f t="shared" si="269"/>
        <v>0</v>
      </c>
      <c r="U845" s="4" t="str">
        <f t="shared" si="263"/>
        <v>A+J=</v>
      </c>
      <c r="V845" s="29">
        <f t="shared" si="264"/>
        <v>45747</v>
      </c>
      <c r="W845" s="3"/>
      <c r="X845" s="3"/>
      <c r="Z845" s="3"/>
      <c r="AA845" s="1"/>
      <c r="AB845" s="3"/>
      <c r="AC845" s="3"/>
      <c r="AD845" s="3"/>
      <c r="AE845" s="3"/>
      <c r="AF845" s="3"/>
      <c r="AG845" s="11"/>
      <c r="AH845" s="3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  <c r="CG845" s="2"/>
      <c r="CH845" s="2"/>
      <c r="CI845" s="2"/>
      <c r="CJ845" s="2"/>
      <c r="CK845" s="2"/>
      <c r="CL845" s="2"/>
      <c r="CM845" s="2"/>
      <c r="CN845" s="2"/>
      <c r="CO845" s="2"/>
      <c r="CP845" s="2"/>
      <c r="CQ845" s="2"/>
      <c r="CR845" s="2"/>
      <c r="CS845" s="2"/>
      <c r="CT845" s="2"/>
      <c r="CU845" s="2"/>
      <c r="CV845" s="2"/>
      <c r="CW845" s="2"/>
      <c r="CX845" s="2"/>
      <c r="CY845" s="2"/>
      <c r="CZ845" s="2"/>
      <c r="DA845" s="2"/>
      <c r="DB845" s="2"/>
      <c r="DC845" s="2"/>
      <c r="DD845" s="2"/>
      <c r="DE845" s="2"/>
      <c r="DF845" s="2"/>
      <c r="DG845" s="2"/>
      <c r="DH845" s="2"/>
      <c r="DI845" s="2"/>
      <c r="DJ845" s="2"/>
      <c r="DK845" s="2"/>
      <c r="DL845" s="2"/>
      <c r="DM845" s="2"/>
      <c r="DN845" s="2"/>
      <c r="DO845" s="2"/>
      <c r="DP845" s="2"/>
      <c r="DQ845" s="2"/>
      <c r="DR845" s="2"/>
      <c r="DS845" s="2"/>
      <c r="DT845" s="2"/>
      <c r="DU845" s="2"/>
      <c r="DV845" s="2"/>
      <c r="DW845" s="2"/>
      <c r="DX845" s="2"/>
      <c r="DY845" s="2"/>
      <c r="DZ845" s="2"/>
      <c r="EA845" s="2"/>
      <c r="EB845" s="2"/>
      <c r="EC845" s="2"/>
      <c r="ED845" s="2"/>
      <c r="EE845" s="2"/>
      <c r="EF845" s="2"/>
      <c r="EG845" s="2"/>
      <c r="EH845" s="2"/>
      <c r="EI845" s="2"/>
      <c r="EJ845" s="2"/>
      <c r="EK845" s="2"/>
      <c r="EL845" s="2"/>
      <c r="EM845" s="2"/>
      <c r="EN845" s="2"/>
      <c r="EO845" s="2"/>
      <c r="EP845" s="2"/>
      <c r="EQ845" s="2"/>
      <c r="ER845" s="2"/>
      <c r="ES845" s="2"/>
      <c r="ET845" s="2"/>
      <c r="EU845" s="2"/>
      <c r="EV845" s="2"/>
      <c r="EW845" s="2"/>
      <c r="EX845" s="2"/>
    </row>
    <row r="846" spans="1:154" x14ac:dyDescent="0.15">
      <c r="A846" s="35">
        <f t="shared" si="258"/>
        <v>45391</v>
      </c>
      <c r="B846" s="125">
        <f t="shared" ref="B846:B909" ca="1" si="273">IF(A846&lt;=TODAY(),C846+P846,IF(AND(A846&gt;TODAY(),A846&lt;=$B$1),IF(VLOOKUP(TODAY(),$A$12:$D$5002,4,FALSE)=0,"n.d",C846+P846),"n.d"))</f>
        <v>13082.6914</v>
      </c>
      <c r="C846" s="14">
        <f t="shared" si="265"/>
        <v>10000</v>
      </c>
      <c r="D846" s="13">
        <f>IF(A846&lt;$B$1,VLOOKUP(A846,[1]DI!$A$4:$B$15000,2,FALSE),0)</f>
        <v>0.1065</v>
      </c>
      <c r="E846" s="14">
        <f t="shared" si="266"/>
        <v>1.00040168</v>
      </c>
      <c r="F846" s="14">
        <f>(TRUNC(PRODUCT($E$14:$E845),16))</f>
        <v>1.3082691358512499</v>
      </c>
      <c r="G846" s="14">
        <f t="shared" si="267"/>
        <v>1</v>
      </c>
      <c r="H846" s="14">
        <f t="shared" si="268"/>
        <v>1.3082691399999999</v>
      </c>
      <c r="I846" s="13">
        <f t="shared" si="259"/>
        <v>0</v>
      </c>
      <c r="J846" s="29">
        <f t="shared" si="260"/>
        <v>44559</v>
      </c>
      <c r="K846" s="2">
        <f t="shared" si="261"/>
        <v>570</v>
      </c>
      <c r="L846" s="17">
        <f t="shared" si="262"/>
        <v>570</v>
      </c>
      <c r="M846" s="12">
        <f t="shared" ref="M846:M909" si="274">ROUND((I846+1)^(L846/252),9)</f>
        <v>1</v>
      </c>
      <c r="N846" s="12">
        <f t="shared" ref="N846:N909" si="275">ROUND(H846*M846,9)</f>
        <v>1.3082691399999999</v>
      </c>
      <c r="O846" s="17">
        <f t="shared" si="272"/>
        <v>0</v>
      </c>
      <c r="P846" s="14">
        <f t="shared" si="271"/>
        <v>3082.6914000000002</v>
      </c>
      <c r="Q846" s="14">
        <v>0</v>
      </c>
      <c r="R846" s="14">
        <f t="shared" si="270"/>
        <v>0</v>
      </c>
      <c r="S846" s="20">
        <f t="shared" ref="S846:S909" si="276">IF($O846&gt;0,VLOOKUP($O846,$X$14:$AD$152,7),0)</f>
        <v>0</v>
      </c>
      <c r="T846" s="14">
        <f t="shared" si="269"/>
        <v>0</v>
      </c>
      <c r="U846" s="4" t="str">
        <f t="shared" si="263"/>
        <v>A+J=</v>
      </c>
      <c r="V846" s="29">
        <f t="shared" si="264"/>
        <v>45747</v>
      </c>
      <c r="W846" s="3"/>
      <c r="X846" s="3"/>
      <c r="Z846" s="3"/>
      <c r="AA846" s="1"/>
      <c r="AB846" s="3"/>
      <c r="AC846" s="3"/>
      <c r="AD846" s="3"/>
      <c r="AE846" s="3"/>
      <c r="AF846" s="3"/>
      <c r="AG846" s="11"/>
      <c r="AH846" s="3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  <c r="CG846" s="2"/>
      <c r="CH846" s="2"/>
      <c r="CI846" s="2"/>
      <c r="CJ846" s="2"/>
      <c r="CK846" s="2"/>
      <c r="CL846" s="2"/>
      <c r="CM846" s="2"/>
      <c r="CN846" s="2"/>
      <c r="CO846" s="2"/>
      <c r="CP846" s="2"/>
      <c r="CQ846" s="2"/>
      <c r="CR846" s="2"/>
      <c r="CS846" s="2"/>
      <c r="CT846" s="2"/>
      <c r="CU846" s="2"/>
      <c r="CV846" s="2"/>
      <c r="CW846" s="2"/>
      <c r="CX846" s="2"/>
      <c r="CY846" s="2"/>
      <c r="CZ846" s="2"/>
      <c r="DA846" s="2"/>
      <c r="DB846" s="2"/>
      <c r="DC846" s="2"/>
      <c r="DD846" s="2"/>
      <c r="DE846" s="2"/>
      <c r="DF846" s="2"/>
      <c r="DG846" s="2"/>
      <c r="DH846" s="2"/>
      <c r="DI846" s="2"/>
      <c r="DJ846" s="2"/>
      <c r="DK846" s="2"/>
      <c r="DL846" s="2"/>
      <c r="DM846" s="2"/>
      <c r="DN846" s="2"/>
      <c r="DO846" s="2"/>
      <c r="DP846" s="2"/>
      <c r="DQ846" s="2"/>
      <c r="DR846" s="2"/>
      <c r="DS846" s="2"/>
      <c r="DT846" s="2"/>
      <c r="DU846" s="2"/>
      <c r="DV846" s="2"/>
      <c r="DW846" s="2"/>
      <c r="DX846" s="2"/>
      <c r="DY846" s="2"/>
      <c r="DZ846" s="2"/>
      <c r="EA846" s="2"/>
      <c r="EB846" s="2"/>
      <c r="EC846" s="2"/>
      <c r="ED846" s="2"/>
      <c r="EE846" s="2"/>
      <c r="EF846" s="2"/>
      <c r="EG846" s="2"/>
      <c r="EH846" s="2"/>
      <c r="EI846" s="2"/>
      <c r="EJ846" s="2"/>
      <c r="EK846" s="2"/>
      <c r="EL846" s="2"/>
      <c r="EM846" s="2"/>
      <c r="EN846" s="2"/>
      <c r="EO846" s="2"/>
      <c r="EP846" s="2"/>
      <c r="EQ846" s="2"/>
      <c r="ER846" s="2"/>
      <c r="ES846" s="2"/>
      <c r="ET846" s="2"/>
      <c r="EU846" s="2"/>
      <c r="EV846" s="2"/>
      <c r="EW846" s="2"/>
      <c r="EX846" s="2"/>
    </row>
    <row r="847" spans="1:154" x14ac:dyDescent="0.15">
      <c r="A847" s="35">
        <f t="shared" ref="A847:A910" si="277">(A846+1)</f>
        <v>45392</v>
      </c>
      <c r="B847" s="125">
        <f t="shared" ca="1" si="273"/>
        <v>13087.946400000001</v>
      </c>
      <c r="C847" s="14">
        <f t="shared" si="265"/>
        <v>10000</v>
      </c>
      <c r="D847" s="13">
        <f>IF(A847&lt;$B$1,VLOOKUP(A847,[1]DI!$A$4:$B$15000,2,FALSE),0)</f>
        <v>0.1065</v>
      </c>
      <c r="E847" s="14">
        <f t="shared" si="266"/>
        <v>1.00040168</v>
      </c>
      <c r="F847" s="14">
        <f>(TRUNC(PRODUCT($E$14:$E846),16))</f>
        <v>1.30879464139774</v>
      </c>
      <c r="G847" s="14">
        <f t="shared" si="267"/>
        <v>1</v>
      </c>
      <c r="H847" s="14">
        <f t="shared" si="268"/>
        <v>1.3087946399999999</v>
      </c>
      <c r="I847" s="13">
        <f t="shared" ref="I847:I910" si="278">I846</f>
        <v>0</v>
      </c>
      <c r="J847" s="29">
        <f t="shared" ref="J847:J910" si="279">IF(O846&gt;0,VLOOKUP(O846,X$14:AH$152,2),J846)</f>
        <v>44559</v>
      </c>
      <c r="K847" s="2">
        <f t="shared" ref="K847:K910" si="280">IF(A847&gt;J847,IF(NETWORKDAYS(J847,A847,$X$162:$X$546)-1=0,1,NETWORKDAYS(J847,A847,$X$162:$X$546)-1),0)</f>
        <v>571</v>
      </c>
      <c r="L847" s="17">
        <f t="shared" ref="L847:L910" si="281">IF(AND(K847=1,K846=1),1,IF(K847&gt;0,IF(K847=K846,K847+1,K847),0))</f>
        <v>571</v>
      </c>
      <c r="M847" s="12">
        <f t="shared" si="274"/>
        <v>1</v>
      </c>
      <c r="N847" s="12">
        <f t="shared" si="275"/>
        <v>1.3087946399999999</v>
      </c>
      <c r="O847" s="17">
        <f t="shared" si="272"/>
        <v>0</v>
      </c>
      <c r="P847" s="14">
        <f t="shared" si="271"/>
        <v>3087.9463999999998</v>
      </c>
      <c r="Q847" s="14">
        <v>0</v>
      </c>
      <c r="R847" s="14">
        <f t="shared" si="270"/>
        <v>0</v>
      </c>
      <c r="S847" s="20">
        <f t="shared" si="276"/>
        <v>0</v>
      </c>
      <c r="T847" s="14">
        <f t="shared" si="269"/>
        <v>0</v>
      </c>
      <c r="U847" s="4" t="str">
        <f t="shared" ref="U847:U910" si="282">IF(O846&gt;0,VLOOKUP(O846,X$14:AH$152,10),U846)</f>
        <v>A+J=</v>
      </c>
      <c r="V847" s="29">
        <f t="shared" ref="V847:V910" si="283">IF(O846&gt;0,VLOOKUP(O846,X$14:AH$152,11),V846)</f>
        <v>45747</v>
      </c>
      <c r="W847" s="3"/>
      <c r="X847" s="3"/>
      <c r="Z847" s="3"/>
      <c r="AA847" s="1"/>
      <c r="AB847" s="3"/>
      <c r="AC847" s="3"/>
      <c r="AD847" s="3"/>
      <c r="AE847" s="3"/>
      <c r="AF847" s="3"/>
      <c r="AG847" s="11"/>
      <c r="AH847" s="3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  <c r="CG847" s="2"/>
      <c r="CH847" s="2"/>
      <c r="CI847" s="2"/>
      <c r="CJ847" s="2"/>
      <c r="CK847" s="2"/>
      <c r="CL847" s="2"/>
      <c r="CM847" s="2"/>
      <c r="CN847" s="2"/>
      <c r="CO847" s="2"/>
      <c r="CP847" s="2"/>
      <c r="CQ847" s="2"/>
      <c r="CR847" s="2"/>
      <c r="CS847" s="2"/>
      <c r="CT847" s="2"/>
      <c r="CU847" s="2"/>
      <c r="CV847" s="2"/>
      <c r="CW847" s="2"/>
      <c r="CX847" s="2"/>
      <c r="CY847" s="2"/>
      <c r="CZ847" s="2"/>
      <c r="DA847" s="2"/>
      <c r="DB847" s="2"/>
      <c r="DC847" s="2"/>
      <c r="DD847" s="2"/>
      <c r="DE847" s="2"/>
      <c r="DF847" s="2"/>
      <c r="DG847" s="2"/>
      <c r="DH847" s="2"/>
      <c r="DI847" s="2"/>
      <c r="DJ847" s="2"/>
      <c r="DK847" s="2"/>
      <c r="DL847" s="2"/>
      <c r="DM847" s="2"/>
      <c r="DN847" s="2"/>
      <c r="DO847" s="2"/>
      <c r="DP847" s="2"/>
      <c r="DQ847" s="2"/>
      <c r="DR847" s="2"/>
      <c r="DS847" s="2"/>
      <c r="DT847" s="2"/>
      <c r="DU847" s="2"/>
      <c r="DV847" s="2"/>
      <c r="DW847" s="2"/>
      <c r="DX847" s="2"/>
      <c r="DY847" s="2"/>
      <c r="DZ847" s="2"/>
      <c r="EA847" s="2"/>
      <c r="EB847" s="2"/>
      <c r="EC847" s="2"/>
      <c r="ED847" s="2"/>
      <c r="EE847" s="2"/>
      <c r="EF847" s="2"/>
      <c r="EG847" s="2"/>
      <c r="EH847" s="2"/>
      <c r="EI847" s="2"/>
      <c r="EJ847" s="2"/>
      <c r="EK847" s="2"/>
      <c r="EL847" s="2"/>
      <c r="EM847" s="2"/>
      <c r="EN847" s="2"/>
      <c r="EO847" s="2"/>
      <c r="EP847" s="2"/>
      <c r="EQ847" s="2"/>
      <c r="ER847" s="2"/>
      <c r="ES847" s="2"/>
      <c r="ET847" s="2"/>
      <c r="EU847" s="2"/>
      <c r="EV847" s="2"/>
      <c r="EW847" s="2"/>
      <c r="EX847" s="2"/>
    </row>
    <row r="848" spans="1:154" x14ac:dyDescent="0.15">
      <c r="A848" s="35">
        <f t="shared" si="277"/>
        <v>45393</v>
      </c>
      <c r="B848" s="125">
        <f t="shared" ca="1" si="273"/>
        <v>13093.203600000001</v>
      </c>
      <c r="C848" s="14">
        <f t="shared" ref="C848:C911" si="284">(C847-T847)</f>
        <v>10000</v>
      </c>
      <c r="D848" s="13">
        <f>IF(A848&lt;$B$1,VLOOKUP(A848,[1]DI!$A$4:$B$15000,2,FALSE),0)</f>
        <v>0.1065</v>
      </c>
      <c r="E848" s="14">
        <f t="shared" ref="E848:E911" si="285">ROUND(((1+D848)^(1/252)),8)</f>
        <v>1.00040168</v>
      </c>
      <c r="F848" s="14">
        <f>(TRUNC(PRODUCT($E$14:$E847),16))</f>
        <v>1.3093203580293</v>
      </c>
      <c r="G848" s="14">
        <f t="shared" ref="G848:G911" si="286">IF(O847&gt;0,F847,G847)</f>
        <v>1</v>
      </c>
      <c r="H848" s="14">
        <f t="shared" ref="H848:H911" si="287">ROUND(F848/G848,8)</f>
        <v>1.3093203600000001</v>
      </c>
      <c r="I848" s="13">
        <f t="shared" si="278"/>
        <v>0</v>
      </c>
      <c r="J848" s="29">
        <f t="shared" si="279"/>
        <v>44559</v>
      </c>
      <c r="K848" s="2">
        <f t="shared" si="280"/>
        <v>572</v>
      </c>
      <c r="L848" s="17">
        <f t="shared" si="281"/>
        <v>572</v>
      </c>
      <c r="M848" s="12">
        <f t="shared" si="274"/>
        <v>1</v>
      </c>
      <c r="N848" s="12">
        <f t="shared" si="275"/>
        <v>1.3093203600000001</v>
      </c>
      <c r="O848" s="17">
        <f t="shared" si="272"/>
        <v>0</v>
      </c>
      <c r="P848" s="14">
        <f t="shared" si="271"/>
        <v>3093.2035999999998</v>
      </c>
      <c r="Q848" s="14">
        <v>0</v>
      </c>
      <c r="R848" s="14">
        <f t="shared" si="270"/>
        <v>0</v>
      </c>
      <c r="S848" s="20">
        <f t="shared" si="276"/>
        <v>0</v>
      </c>
      <c r="T848" s="14">
        <f t="shared" ref="T848:T911" si="288">IF(S848&gt;0,TRUNC(S848*C848,8),0)</f>
        <v>0</v>
      </c>
      <c r="U848" s="4" t="str">
        <f t="shared" si="282"/>
        <v>A+J=</v>
      </c>
      <c r="V848" s="29">
        <f t="shared" si="283"/>
        <v>45747</v>
      </c>
      <c r="W848" s="3"/>
      <c r="X848" s="3"/>
      <c r="Z848" s="3"/>
      <c r="AA848" s="1"/>
      <c r="AB848" s="3"/>
      <c r="AC848" s="3"/>
      <c r="AD848" s="3"/>
      <c r="AE848" s="3"/>
      <c r="AF848" s="3"/>
      <c r="AG848" s="11"/>
      <c r="AH848" s="3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  <c r="CG848" s="2"/>
      <c r="CH848" s="2"/>
      <c r="CI848" s="2"/>
      <c r="CJ848" s="2"/>
      <c r="CK848" s="2"/>
      <c r="CL848" s="2"/>
      <c r="CM848" s="2"/>
      <c r="CN848" s="2"/>
      <c r="CO848" s="2"/>
      <c r="CP848" s="2"/>
      <c r="CQ848" s="2"/>
      <c r="CR848" s="2"/>
      <c r="CS848" s="2"/>
      <c r="CT848" s="2"/>
      <c r="CU848" s="2"/>
      <c r="CV848" s="2"/>
      <c r="CW848" s="2"/>
      <c r="CX848" s="2"/>
      <c r="CY848" s="2"/>
      <c r="CZ848" s="2"/>
      <c r="DA848" s="2"/>
      <c r="DB848" s="2"/>
      <c r="DC848" s="2"/>
      <c r="DD848" s="2"/>
      <c r="DE848" s="2"/>
      <c r="DF848" s="2"/>
      <c r="DG848" s="2"/>
      <c r="DH848" s="2"/>
      <c r="DI848" s="2"/>
      <c r="DJ848" s="2"/>
      <c r="DK848" s="2"/>
      <c r="DL848" s="2"/>
      <c r="DM848" s="2"/>
      <c r="DN848" s="2"/>
      <c r="DO848" s="2"/>
      <c r="DP848" s="2"/>
      <c r="DQ848" s="2"/>
      <c r="DR848" s="2"/>
      <c r="DS848" s="2"/>
      <c r="DT848" s="2"/>
      <c r="DU848" s="2"/>
      <c r="DV848" s="2"/>
      <c r="DW848" s="2"/>
      <c r="DX848" s="2"/>
      <c r="DY848" s="2"/>
      <c r="DZ848" s="2"/>
      <c r="EA848" s="2"/>
      <c r="EB848" s="2"/>
      <c r="EC848" s="2"/>
      <c r="ED848" s="2"/>
      <c r="EE848" s="2"/>
      <c r="EF848" s="2"/>
      <c r="EG848" s="2"/>
      <c r="EH848" s="2"/>
      <c r="EI848" s="2"/>
      <c r="EJ848" s="2"/>
      <c r="EK848" s="2"/>
      <c r="EL848" s="2"/>
      <c r="EM848" s="2"/>
      <c r="EN848" s="2"/>
      <c r="EO848" s="2"/>
      <c r="EP848" s="2"/>
      <c r="EQ848" s="2"/>
      <c r="ER848" s="2"/>
      <c r="ES848" s="2"/>
      <c r="ET848" s="2"/>
      <c r="EU848" s="2"/>
      <c r="EV848" s="2"/>
      <c r="EW848" s="2"/>
      <c r="EX848" s="2"/>
    </row>
    <row r="849" spans="1:154" x14ac:dyDescent="0.15">
      <c r="A849" s="35">
        <f t="shared" si="277"/>
        <v>45394</v>
      </c>
      <c r="B849" s="125">
        <f t="shared" ca="1" si="273"/>
        <v>13098.4629</v>
      </c>
      <c r="C849" s="14">
        <f t="shared" si="284"/>
        <v>10000</v>
      </c>
      <c r="D849" s="13">
        <f>IF(A849&lt;$B$1,VLOOKUP(A849,[1]DI!$A$4:$B$15000,2,FALSE),0)</f>
        <v>0.1065</v>
      </c>
      <c r="E849" s="14">
        <f t="shared" si="285"/>
        <v>1.00040168</v>
      </c>
      <c r="F849" s="14">
        <f>(TRUNC(PRODUCT($E$14:$E848),16))</f>
        <v>1.3098462858307101</v>
      </c>
      <c r="G849" s="14">
        <f t="shared" si="286"/>
        <v>1</v>
      </c>
      <c r="H849" s="14">
        <f t="shared" si="287"/>
        <v>1.3098462900000001</v>
      </c>
      <c r="I849" s="13">
        <f t="shared" si="278"/>
        <v>0</v>
      </c>
      <c r="J849" s="29">
        <f t="shared" si="279"/>
        <v>44559</v>
      </c>
      <c r="K849" s="2">
        <f t="shared" si="280"/>
        <v>573</v>
      </c>
      <c r="L849" s="17">
        <f t="shared" si="281"/>
        <v>573</v>
      </c>
      <c r="M849" s="12">
        <f t="shared" si="274"/>
        <v>1</v>
      </c>
      <c r="N849" s="12">
        <f t="shared" si="275"/>
        <v>1.3098462900000001</v>
      </c>
      <c r="O849" s="17">
        <f t="shared" si="272"/>
        <v>0</v>
      </c>
      <c r="P849" s="14">
        <f t="shared" si="271"/>
        <v>3098.4629</v>
      </c>
      <c r="Q849" s="14">
        <v>0</v>
      </c>
      <c r="R849" s="14">
        <f t="shared" si="270"/>
        <v>0</v>
      </c>
      <c r="S849" s="20">
        <f t="shared" si="276"/>
        <v>0</v>
      </c>
      <c r="T849" s="14">
        <f t="shared" si="288"/>
        <v>0</v>
      </c>
      <c r="U849" s="4" t="str">
        <f t="shared" si="282"/>
        <v>A+J=</v>
      </c>
      <c r="V849" s="29">
        <f t="shared" si="283"/>
        <v>45747</v>
      </c>
      <c r="W849" s="3"/>
      <c r="X849" s="3"/>
      <c r="Z849" s="3"/>
      <c r="AA849" s="1"/>
      <c r="AB849" s="3"/>
      <c r="AC849" s="3"/>
      <c r="AD849" s="3"/>
      <c r="AE849" s="3"/>
      <c r="AF849" s="3"/>
      <c r="AG849" s="11"/>
      <c r="AH849" s="3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  <c r="CG849" s="2"/>
      <c r="CH849" s="2"/>
      <c r="CI849" s="2"/>
      <c r="CJ849" s="2"/>
      <c r="CK849" s="2"/>
      <c r="CL849" s="2"/>
      <c r="CM849" s="2"/>
      <c r="CN849" s="2"/>
      <c r="CO849" s="2"/>
      <c r="CP849" s="2"/>
      <c r="CQ849" s="2"/>
      <c r="CR849" s="2"/>
      <c r="CS849" s="2"/>
      <c r="CT849" s="2"/>
      <c r="CU849" s="2"/>
      <c r="CV849" s="2"/>
      <c r="CW849" s="2"/>
      <c r="CX849" s="2"/>
      <c r="CY849" s="2"/>
      <c r="CZ849" s="2"/>
      <c r="DA849" s="2"/>
      <c r="DB849" s="2"/>
      <c r="DC849" s="2"/>
      <c r="DD849" s="2"/>
      <c r="DE849" s="2"/>
      <c r="DF849" s="2"/>
      <c r="DG849" s="2"/>
      <c r="DH849" s="2"/>
      <c r="DI849" s="2"/>
      <c r="DJ849" s="2"/>
      <c r="DK849" s="2"/>
      <c r="DL849" s="2"/>
      <c r="DM849" s="2"/>
      <c r="DN849" s="2"/>
      <c r="DO849" s="2"/>
      <c r="DP849" s="2"/>
      <c r="DQ849" s="2"/>
      <c r="DR849" s="2"/>
      <c r="DS849" s="2"/>
      <c r="DT849" s="2"/>
      <c r="DU849" s="2"/>
      <c r="DV849" s="2"/>
      <c r="DW849" s="2"/>
      <c r="DX849" s="2"/>
      <c r="DY849" s="2"/>
      <c r="DZ849" s="2"/>
      <c r="EA849" s="2"/>
      <c r="EB849" s="2"/>
      <c r="EC849" s="2"/>
      <c r="ED849" s="2"/>
      <c r="EE849" s="2"/>
      <c r="EF849" s="2"/>
      <c r="EG849" s="2"/>
      <c r="EH849" s="2"/>
      <c r="EI849" s="2"/>
      <c r="EJ849" s="2"/>
      <c r="EK849" s="2"/>
      <c r="EL849" s="2"/>
      <c r="EM849" s="2"/>
      <c r="EN849" s="2"/>
      <c r="EO849" s="2"/>
      <c r="EP849" s="2"/>
      <c r="EQ849" s="2"/>
      <c r="ER849" s="2"/>
      <c r="ES849" s="2"/>
      <c r="ET849" s="2"/>
      <c r="EU849" s="2"/>
      <c r="EV849" s="2"/>
      <c r="EW849" s="2"/>
      <c r="EX849" s="2"/>
    </row>
    <row r="850" spans="1:154" x14ac:dyDescent="0.15">
      <c r="A850" s="35">
        <f t="shared" si="277"/>
        <v>45395</v>
      </c>
      <c r="B850" s="125">
        <f t="shared" ca="1" si="273"/>
        <v>13103.724200000001</v>
      </c>
      <c r="C850" s="14">
        <f t="shared" si="284"/>
        <v>10000</v>
      </c>
      <c r="D850" s="13">
        <f>IF(A850&lt;$B$1,VLOOKUP(A850,[1]DI!$A$4:$B$15000,2,FALSE),0)</f>
        <v>0</v>
      </c>
      <c r="E850" s="14">
        <f t="shared" si="285"/>
        <v>1</v>
      </c>
      <c r="F850" s="14">
        <f>(TRUNC(PRODUCT($E$14:$E849),16))</f>
        <v>1.3103724248868001</v>
      </c>
      <c r="G850" s="14">
        <f t="shared" si="286"/>
        <v>1</v>
      </c>
      <c r="H850" s="14">
        <f t="shared" si="287"/>
        <v>1.31037242</v>
      </c>
      <c r="I850" s="13">
        <f t="shared" si="278"/>
        <v>0</v>
      </c>
      <c r="J850" s="29">
        <f t="shared" si="279"/>
        <v>44559</v>
      </c>
      <c r="K850" s="2">
        <f t="shared" si="280"/>
        <v>573</v>
      </c>
      <c r="L850" s="17">
        <f t="shared" si="281"/>
        <v>574</v>
      </c>
      <c r="M850" s="12">
        <f t="shared" si="274"/>
        <v>1</v>
      </c>
      <c r="N850" s="12">
        <f t="shared" si="275"/>
        <v>1.31037242</v>
      </c>
      <c r="O850" s="17">
        <f t="shared" si="272"/>
        <v>0</v>
      </c>
      <c r="P850" s="14">
        <f t="shared" si="271"/>
        <v>3103.7242000000001</v>
      </c>
      <c r="Q850" s="14">
        <v>0</v>
      </c>
      <c r="R850" s="14">
        <f t="shared" si="270"/>
        <v>0</v>
      </c>
      <c r="S850" s="20">
        <f t="shared" si="276"/>
        <v>0</v>
      </c>
      <c r="T850" s="14">
        <f t="shared" si="288"/>
        <v>0</v>
      </c>
      <c r="U850" s="4" t="str">
        <f t="shared" si="282"/>
        <v>A+J=</v>
      </c>
      <c r="V850" s="29">
        <f t="shared" si="283"/>
        <v>45747</v>
      </c>
      <c r="W850" s="3"/>
      <c r="X850" s="3"/>
      <c r="Z850" s="3"/>
      <c r="AA850" s="1"/>
      <c r="AB850" s="3"/>
      <c r="AC850" s="3"/>
      <c r="AD850" s="3"/>
      <c r="AE850" s="3"/>
      <c r="AF850" s="3"/>
      <c r="AG850" s="11"/>
      <c r="AH850" s="3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  <c r="CG850" s="2"/>
      <c r="CH850" s="2"/>
      <c r="CI850" s="2"/>
      <c r="CJ850" s="2"/>
      <c r="CK850" s="2"/>
      <c r="CL850" s="2"/>
      <c r="CM850" s="2"/>
      <c r="CN850" s="2"/>
      <c r="CO850" s="2"/>
      <c r="CP850" s="2"/>
      <c r="CQ850" s="2"/>
      <c r="CR850" s="2"/>
      <c r="CS850" s="2"/>
      <c r="CT850" s="2"/>
      <c r="CU850" s="2"/>
      <c r="CV850" s="2"/>
      <c r="CW850" s="2"/>
      <c r="CX850" s="2"/>
      <c r="CY850" s="2"/>
      <c r="CZ850" s="2"/>
      <c r="DA850" s="2"/>
      <c r="DB850" s="2"/>
      <c r="DC850" s="2"/>
      <c r="DD850" s="2"/>
      <c r="DE850" s="2"/>
      <c r="DF850" s="2"/>
      <c r="DG850" s="2"/>
      <c r="DH850" s="2"/>
      <c r="DI850" s="2"/>
      <c r="DJ850" s="2"/>
      <c r="DK850" s="2"/>
      <c r="DL850" s="2"/>
      <c r="DM850" s="2"/>
      <c r="DN850" s="2"/>
      <c r="DO850" s="2"/>
      <c r="DP850" s="2"/>
      <c r="DQ850" s="2"/>
      <c r="DR850" s="2"/>
      <c r="DS850" s="2"/>
      <c r="DT850" s="2"/>
      <c r="DU850" s="2"/>
      <c r="DV850" s="2"/>
      <c r="DW850" s="2"/>
      <c r="DX850" s="2"/>
      <c r="DY850" s="2"/>
      <c r="DZ850" s="2"/>
      <c r="EA850" s="2"/>
      <c r="EB850" s="2"/>
      <c r="EC850" s="2"/>
      <c r="ED850" s="2"/>
      <c r="EE850" s="2"/>
      <c r="EF850" s="2"/>
      <c r="EG850" s="2"/>
      <c r="EH850" s="2"/>
      <c r="EI850" s="2"/>
      <c r="EJ850" s="2"/>
      <c r="EK850" s="2"/>
      <c r="EL850" s="2"/>
      <c r="EM850" s="2"/>
      <c r="EN850" s="2"/>
      <c r="EO850" s="2"/>
      <c r="EP850" s="2"/>
      <c r="EQ850" s="2"/>
      <c r="ER850" s="2"/>
      <c r="ES850" s="2"/>
      <c r="ET850" s="2"/>
      <c r="EU850" s="2"/>
      <c r="EV850" s="2"/>
      <c r="EW850" s="2"/>
      <c r="EX850" s="2"/>
    </row>
    <row r="851" spans="1:154" x14ac:dyDescent="0.15">
      <c r="A851" s="35">
        <f t="shared" si="277"/>
        <v>45396</v>
      </c>
      <c r="B851" s="125">
        <f t="shared" ca="1" si="273"/>
        <v>13103.724200000001</v>
      </c>
      <c r="C851" s="14">
        <f t="shared" si="284"/>
        <v>10000</v>
      </c>
      <c r="D851" s="13">
        <f>IF(A851&lt;$B$1,VLOOKUP(A851,[1]DI!$A$4:$B$15000,2,FALSE),0)</f>
        <v>0</v>
      </c>
      <c r="E851" s="14">
        <f t="shared" si="285"/>
        <v>1</v>
      </c>
      <c r="F851" s="14">
        <f>(TRUNC(PRODUCT($E$14:$E850),16))</f>
        <v>1.3103724248868001</v>
      </c>
      <c r="G851" s="14">
        <f t="shared" si="286"/>
        <v>1</v>
      </c>
      <c r="H851" s="14">
        <f t="shared" si="287"/>
        <v>1.31037242</v>
      </c>
      <c r="I851" s="13">
        <f t="shared" si="278"/>
        <v>0</v>
      </c>
      <c r="J851" s="29">
        <f t="shared" si="279"/>
        <v>44559</v>
      </c>
      <c r="K851" s="2">
        <f t="shared" si="280"/>
        <v>573</v>
      </c>
      <c r="L851" s="17">
        <f t="shared" si="281"/>
        <v>574</v>
      </c>
      <c r="M851" s="12">
        <f t="shared" si="274"/>
        <v>1</v>
      </c>
      <c r="N851" s="12">
        <f t="shared" si="275"/>
        <v>1.31037242</v>
      </c>
      <c r="O851" s="17">
        <f t="shared" si="272"/>
        <v>0</v>
      </c>
      <c r="P851" s="14">
        <f t="shared" si="271"/>
        <v>3103.7242000000001</v>
      </c>
      <c r="Q851" s="14">
        <v>0</v>
      </c>
      <c r="R851" s="14">
        <f t="shared" si="270"/>
        <v>0</v>
      </c>
      <c r="S851" s="20">
        <f t="shared" si="276"/>
        <v>0</v>
      </c>
      <c r="T851" s="14">
        <f t="shared" si="288"/>
        <v>0</v>
      </c>
      <c r="U851" s="4" t="str">
        <f t="shared" si="282"/>
        <v>A+J=</v>
      </c>
      <c r="V851" s="29">
        <f t="shared" si="283"/>
        <v>45747</v>
      </c>
      <c r="W851" s="3"/>
      <c r="X851" s="3"/>
      <c r="Z851" s="3"/>
      <c r="AA851" s="1"/>
      <c r="AB851" s="3"/>
      <c r="AC851" s="3"/>
      <c r="AD851" s="3"/>
      <c r="AE851" s="3"/>
      <c r="AF851" s="3"/>
      <c r="AG851" s="11"/>
      <c r="AH851" s="3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  <c r="CG851" s="2"/>
      <c r="CH851" s="2"/>
      <c r="CI851" s="2"/>
      <c r="CJ851" s="2"/>
      <c r="CK851" s="2"/>
      <c r="CL851" s="2"/>
      <c r="CM851" s="2"/>
      <c r="CN851" s="2"/>
      <c r="CO851" s="2"/>
      <c r="CP851" s="2"/>
      <c r="CQ851" s="2"/>
      <c r="CR851" s="2"/>
      <c r="CS851" s="2"/>
      <c r="CT851" s="2"/>
      <c r="CU851" s="2"/>
      <c r="CV851" s="2"/>
      <c r="CW851" s="2"/>
      <c r="CX851" s="2"/>
      <c r="CY851" s="2"/>
      <c r="CZ851" s="2"/>
      <c r="DA851" s="2"/>
      <c r="DB851" s="2"/>
      <c r="DC851" s="2"/>
      <c r="DD851" s="2"/>
      <c r="DE851" s="2"/>
      <c r="DF851" s="2"/>
      <c r="DG851" s="2"/>
      <c r="DH851" s="2"/>
      <c r="DI851" s="2"/>
      <c r="DJ851" s="2"/>
      <c r="DK851" s="2"/>
      <c r="DL851" s="2"/>
      <c r="DM851" s="2"/>
      <c r="DN851" s="2"/>
      <c r="DO851" s="2"/>
      <c r="DP851" s="2"/>
      <c r="DQ851" s="2"/>
      <c r="DR851" s="2"/>
      <c r="DS851" s="2"/>
      <c r="DT851" s="2"/>
      <c r="DU851" s="2"/>
      <c r="DV851" s="2"/>
      <c r="DW851" s="2"/>
      <c r="DX851" s="2"/>
      <c r="DY851" s="2"/>
      <c r="DZ851" s="2"/>
      <c r="EA851" s="2"/>
      <c r="EB851" s="2"/>
      <c r="EC851" s="2"/>
      <c r="ED851" s="2"/>
      <c r="EE851" s="2"/>
      <c r="EF851" s="2"/>
      <c r="EG851" s="2"/>
      <c r="EH851" s="2"/>
      <c r="EI851" s="2"/>
      <c r="EJ851" s="2"/>
      <c r="EK851" s="2"/>
      <c r="EL851" s="2"/>
      <c r="EM851" s="2"/>
      <c r="EN851" s="2"/>
      <c r="EO851" s="2"/>
      <c r="EP851" s="2"/>
      <c r="EQ851" s="2"/>
      <c r="ER851" s="2"/>
      <c r="ES851" s="2"/>
      <c r="ET851" s="2"/>
      <c r="EU851" s="2"/>
      <c r="EV851" s="2"/>
      <c r="EW851" s="2"/>
      <c r="EX851" s="2"/>
    </row>
    <row r="852" spans="1:154" x14ac:dyDescent="0.15">
      <c r="A852" s="35">
        <f t="shared" si="277"/>
        <v>45397</v>
      </c>
      <c r="B852" s="125">
        <f t="shared" ca="1" si="273"/>
        <v>13103.724200000001</v>
      </c>
      <c r="C852" s="14">
        <f t="shared" si="284"/>
        <v>10000</v>
      </c>
      <c r="D852" s="13">
        <f>IF(A852&lt;$B$1,VLOOKUP(A852,[1]DI!$A$4:$B$15000,2,FALSE),0)</f>
        <v>0.1065</v>
      </c>
      <c r="E852" s="14">
        <f t="shared" si="285"/>
        <v>1.00040168</v>
      </c>
      <c r="F852" s="14">
        <f>(TRUNC(PRODUCT($E$14:$E851),16))</f>
        <v>1.3103724248868001</v>
      </c>
      <c r="G852" s="14">
        <f t="shared" si="286"/>
        <v>1</v>
      </c>
      <c r="H852" s="14">
        <f t="shared" si="287"/>
        <v>1.31037242</v>
      </c>
      <c r="I852" s="13">
        <f t="shared" si="278"/>
        <v>0</v>
      </c>
      <c r="J852" s="29">
        <f t="shared" si="279"/>
        <v>44559</v>
      </c>
      <c r="K852" s="2">
        <f t="shared" si="280"/>
        <v>574</v>
      </c>
      <c r="L852" s="17">
        <f t="shared" si="281"/>
        <v>574</v>
      </c>
      <c r="M852" s="12">
        <f t="shared" si="274"/>
        <v>1</v>
      </c>
      <c r="N852" s="12">
        <f t="shared" si="275"/>
        <v>1.31037242</v>
      </c>
      <c r="O852" s="17">
        <f t="shared" si="272"/>
        <v>0</v>
      </c>
      <c r="P852" s="14">
        <f t="shared" si="271"/>
        <v>3103.7242000000001</v>
      </c>
      <c r="Q852" s="14">
        <v>0</v>
      </c>
      <c r="R852" s="14">
        <f t="shared" si="270"/>
        <v>0</v>
      </c>
      <c r="S852" s="20">
        <f t="shared" si="276"/>
        <v>0</v>
      </c>
      <c r="T852" s="14">
        <f t="shared" si="288"/>
        <v>0</v>
      </c>
      <c r="U852" s="4" t="str">
        <f t="shared" si="282"/>
        <v>A+J=</v>
      </c>
      <c r="V852" s="29">
        <f t="shared" si="283"/>
        <v>45747</v>
      </c>
      <c r="W852" s="3"/>
      <c r="X852" s="3"/>
      <c r="Z852" s="3"/>
      <c r="AA852" s="1"/>
      <c r="AB852" s="3"/>
      <c r="AC852" s="3"/>
      <c r="AD852" s="3"/>
      <c r="AE852" s="3"/>
      <c r="AF852" s="3"/>
      <c r="AG852" s="11"/>
      <c r="AH852" s="3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  <c r="CG852" s="2"/>
      <c r="CH852" s="2"/>
      <c r="CI852" s="2"/>
      <c r="CJ852" s="2"/>
      <c r="CK852" s="2"/>
      <c r="CL852" s="2"/>
      <c r="CM852" s="2"/>
      <c r="CN852" s="2"/>
      <c r="CO852" s="2"/>
      <c r="CP852" s="2"/>
      <c r="CQ852" s="2"/>
      <c r="CR852" s="2"/>
      <c r="CS852" s="2"/>
      <c r="CT852" s="2"/>
      <c r="CU852" s="2"/>
      <c r="CV852" s="2"/>
      <c r="CW852" s="2"/>
      <c r="CX852" s="2"/>
      <c r="CY852" s="2"/>
      <c r="CZ852" s="2"/>
      <c r="DA852" s="2"/>
      <c r="DB852" s="2"/>
      <c r="DC852" s="2"/>
      <c r="DD852" s="2"/>
      <c r="DE852" s="2"/>
      <c r="DF852" s="2"/>
      <c r="DG852" s="2"/>
      <c r="DH852" s="2"/>
      <c r="DI852" s="2"/>
      <c r="DJ852" s="2"/>
      <c r="DK852" s="2"/>
      <c r="DL852" s="2"/>
      <c r="DM852" s="2"/>
      <c r="DN852" s="2"/>
      <c r="DO852" s="2"/>
      <c r="DP852" s="2"/>
      <c r="DQ852" s="2"/>
      <c r="DR852" s="2"/>
      <c r="DS852" s="2"/>
      <c r="DT852" s="2"/>
      <c r="DU852" s="2"/>
      <c r="DV852" s="2"/>
      <c r="DW852" s="2"/>
      <c r="DX852" s="2"/>
      <c r="DY852" s="2"/>
      <c r="DZ852" s="2"/>
      <c r="EA852" s="2"/>
      <c r="EB852" s="2"/>
      <c r="EC852" s="2"/>
      <c r="ED852" s="2"/>
      <c r="EE852" s="2"/>
      <c r="EF852" s="2"/>
      <c r="EG852" s="2"/>
      <c r="EH852" s="2"/>
      <c r="EI852" s="2"/>
      <c r="EJ852" s="2"/>
      <c r="EK852" s="2"/>
      <c r="EL852" s="2"/>
      <c r="EM852" s="2"/>
      <c r="EN852" s="2"/>
      <c r="EO852" s="2"/>
      <c r="EP852" s="2"/>
      <c r="EQ852" s="2"/>
      <c r="ER852" s="2"/>
      <c r="ES852" s="2"/>
      <c r="ET852" s="2"/>
      <c r="EU852" s="2"/>
      <c r="EV852" s="2"/>
      <c r="EW852" s="2"/>
      <c r="EX852" s="2"/>
    </row>
    <row r="853" spans="1:154" x14ac:dyDescent="0.15">
      <c r="A853" s="35">
        <f t="shared" si="277"/>
        <v>45398</v>
      </c>
      <c r="B853" s="125">
        <f t="shared" ca="1" si="273"/>
        <v>13108.987799999999</v>
      </c>
      <c r="C853" s="14">
        <f t="shared" si="284"/>
        <v>10000</v>
      </c>
      <c r="D853" s="13">
        <f>IF(A853&lt;$B$1,VLOOKUP(A853,[1]DI!$A$4:$B$15000,2,FALSE),0)</f>
        <v>0.1065</v>
      </c>
      <c r="E853" s="14">
        <f t="shared" si="285"/>
        <v>1.00040168</v>
      </c>
      <c r="F853" s="14">
        <f>(TRUNC(PRODUCT($E$14:$E852),16))</f>
        <v>1.3108987752824299</v>
      </c>
      <c r="G853" s="14">
        <f t="shared" si="286"/>
        <v>1</v>
      </c>
      <c r="H853" s="14">
        <f t="shared" si="287"/>
        <v>1.31089878</v>
      </c>
      <c r="I853" s="13">
        <f t="shared" si="278"/>
        <v>0</v>
      </c>
      <c r="J853" s="29">
        <f t="shared" si="279"/>
        <v>44559</v>
      </c>
      <c r="K853" s="2">
        <f t="shared" si="280"/>
        <v>575</v>
      </c>
      <c r="L853" s="17">
        <f t="shared" si="281"/>
        <v>575</v>
      </c>
      <c r="M853" s="12">
        <f t="shared" si="274"/>
        <v>1</v>
      </c>
      <c r="N853" s="12">
        <f t="shared" si="275"/>
        <v>1.31089878</v>
      </c>
      <c r="O853" s="17">
        <f t="shared" si="272"/>
        <v>0</v>
      </c>
      <c r="P853" s="14">
        <f t="shared" si="271"/>
        <v>3108.9877999999999</v>
      </c>
      <c r="Q853" s="14">
        <v>0</v>
      </c>
      <c r="R853" s="14">
        <f t="shared" si="270"/>
        <v>0</v>
      </c>
      <c r="S853" s="20">
        <f t="shared" si="276"/>
        <v>0</v>
      </c>
      <c r="T853" s="14">
        <f t="shared" si="288"/>
        <v>0</v>
      </c>
      <c r="U853" s="4" t="str">
        <f t="shared" si="282"/>
        <v>A+J=</v>
      </c>
      <c r="V853" s="29">
        <f t="shared" si="283"/>
        <v>45747</v>
      </c>
      <c r="W853" s="3"/>
      <c r="X853" s="3"/>
      <c r="Z853" s="3"/>
      <c r="AA853" s="1"/>
      <c r="AB853" s="3"/>
      <c r="AC853" s="3"/>
      <c r="AD853" s="3"/>
      <c r="AE853" s="3"/>
      <c r="AF853" s="3"/>
      <c r="AG853" s="11"/>
      <c r="AH853" s="3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  <c r="CG853" s="2"/>
      <c r="CH853" s="2"/>
      <c r="CI853" s="2"/>
      <c r="CJ853" s="2"/>
      <c r="CK853" s="2"/>
      <c r="CL853" s="2"/>
      <c r="CM853" s="2"/>
      <c r="CN853" s="2"/>
      <c r="CO853" s="2"/>
      <c r="CP853" s="2"/>
      <c r="CQ853" s="2"/>
      <c r="CR853" s="2"/>
      <c r="CS853" s="2"/>
      <c r="CT853" s="2"/>
      <c r="CU853" s="2"/>
      <c r="CV853" s="2"/>
      <c r="CW853" s="2"/>
      <c r="CX853" s="2"/>
      <c r="CY853" s="2"/>
      <c r="CZ853" s="2"/>
      <c r="DA853" s="2"/>
      <c r="DB853" s="2"/>
      <c r="DC853" s="2"/>
      <c r="DD853" s="2"/>
      <c r="DE853" s="2"/>
      <c r="DF853" s="2"/>
      <c r="DG853" s="2"/>
      <c r="DH853" s="2"/>
      <c r="DI853" s="2"/>
      <c r="DJ853" s="2"/>
      <c r="DK853" s="2"/>
      <c r="DL853" s="2"/>
      <c r="DM853" s="2"/>
      <c r="DN853" s="2"/>
      <c r="DO853" s="2"/>
      <c r="DP853" s="2"/>
      <c r="DQ853" s="2"/>
      <c r="DR853" s="2"/>
      <c r="DS853" s="2"/>
      <c r="DT853" s="2"/>
      <c r="DU853" s="2"/>
      <c r="DV853" s="2"/>
      <c r="DW853" s="2"/>
      <c r="DX853" s="2"/>
      <c r="DY853" s="2"/>
      <c r="DZ853" s="2"/>
      <c r="EA853" s="2"/>
      <c r="EB853" s="2"/>
      <c r="EC853" s="2"/>
      <c r="ED853" s="2"/>
      <c r="EE853" s="2"/>
      <c r="EF853" s="2"/>
      <c r="EG853" s="2"/>
      <c r="EH853" s="2"/>
      <c r="EI853" s="2"/>
      <c r="EJ853" s="2"/>
      <c r="EK853" s="2"/>
      <c r="EL853" s="2"/>
      <c r="EM853" s="2"/>
      <c r="EN853" s="2"/>
      <c r="EO853" s="2"/>
      <c r="EP853" s="2"/>
      <c r="EQ853" s="2"/>
      <c r="ER853" s="2"/>
      <c r="ES853" s="2"/>
      <c r="ET853" s="2"/>
      <c r="EU853" s="2"/>
      <c r="EV853" s="2"/>
      <c r="EW853" s="2"/>
      <c r="EX853" s="2"/>
    </row>
    <row r="854" spans="1:154" x14ac:dyDescent="0.15">
      <c r="A854" s="35">
        <f t="shared" si="277"/>
        <v>45399</v>
      </c>
      <c r="B854" s="125">
        <f t="shared" ca="1" si="273"/>
        <v>13114.2534</v>
      </c>
      <c r="C854" s="14">
        <f t="shared" si="284"/>
        <v>10000</v>
      </c>
      <c r="D854" s="13">
        <f>IF(A854&lt;$B$1,VLOOKUP(A854,[1]DI!$A$4:$B$15000,2,FALSE),0)</f>
        <v>0.1065</v>
      </c>
      <c r="E854" s="14">
        <f t="shared" si="285"/>
        <v>1.00040168</v>
      </c>
      <c r="F854" s="14">
        <f>(TRUNC(PRODUCT($E$14:$E853),16))</f>
        <v>1.31142533710249</v>
      </c>
      <c r="G854" s="14">
        <f t="shared" si="286"/>
        <v>1</v>
      </c>
      <c r="H854" s="14">
        <f t="shared" si="287"/>
        <v>1.31142534</v>
      </c>
      <c r="I854" s="13">
        <f t="shared" si="278"/>
        <v>0</v>
      </c>
      <c r="J854" s="29">
        <f t="shared" si="279"/>
        <v>44559</v>
      </c>
      <c r="K854" s="2">
        <f t="shared" si="280"/>
        <v>576</v>
      </c>
      <c r="L854" s="17">
        <f t="shared" si="281"/>
        <v>576</v>
      </c>
      <c r="M854" s="12">
        <f t="shared" si="274"/>
        <v>1</v>
      </c>
      <c r="N854" s="12">
        <f t="shared" si="275"/>
        <v>1.31142534</v>
      </c>
      <c r="O854" s="17">
        <f t="shared" si="272"/>
        <v>0</v>
      </c>
      <c r="P854" s="14">
        <f t="shared" si="271"/>
        <v>3114.2534000000001</v>
      </c>
      <c r="Q854" s="14">
        <v>0</v>
      </c>
      <c r="R854" s="14">
        <f t="shared" si="270"/>
        <v>0</v>
      </c>
      <c r="S854" s="20">
        <f t="shared" si="276"/>
        <v>0</v>
      </c>
      <c r="T854" s="14">
        <f t="shared" si="288"/>
        <v>0</v>
      </c>
      <c r="U854" s="4" t="str">
        <f t="shared" si="282"/>
        <v>A+J=</v>
      </c>
      <c r="V854" s="29">
        <f t="shared" si="283"/>
        <v>45747</v>
      </c>
      <c r="W854" s="3"/>
      <c r="X854" s="3"/>
      <c r="Z854" s="3"/>
      <c r="AA854" s="1"/>
      <c r="AB854" s="3"/>
      <c r="AC854" s="3"/>
      <c r="AD854" s="3"/>
      <c r="AE854" s="3"/>
      <c r="AF854" s="3"/>
      <c r="AG854" s="11"/>
      <c r="AH854" s="3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  <c r="CG854" s="2"/>
      <c r="CH854" s="2"/>
      <c r="CI854" s="2"/>
      <c r="CJ854" s="2"/>
      <c r="CK854" s="2"/>
      <c r="CL854" s="2"/>
      <c r="CM854" s="2"/>
      <c r="CN854" s="2"/>
      <c r="CO854" s="2"/>
      <c r="CP854" s="2"/>
      <c r="CQ854" s="2"/>
      <c r="CR854" s="2"/>
      <c r="CS854" s="2"/>
      <c r="CT854" s="2"/>
      <c r="CU854" s="2"/>
      <c r="CV854" s="2"/>
      <c r="CW854" s="2"/>
      <c r="CX854" s="2"/>
      <c r="CY854" s="2"/>
      <c r="CZ854" s="2"/>
      <c r="DA854" s="2"/>
      <c r="DB854" s="2"/>
      <c r="DC854" s="2"/>
      <c r="DD854" s="2"/>
      <c r="DE854" s="2"/>
      <c r="DF854" s="2"/>
      <c r="DG854" s="2"/>
      <c r="DH854" s="2"/>
      <c r="DI854" s="2"/>
      <c r="DJ854" s="2"/>
      <c r="DK854" s="2"/>
      <c r="DL854" s="2"/>
      <c r="DM854" s="2"/>
      <c r="DN854" s="2"/>
      <c r="DO854" s="2"/>
      <c r="DP854" s="2"/>
      <c r="DQ854" s="2"/>
      <c r="DR854" s="2"/>
      <c r="DS854" s="2"/>
      <c r="DT854" s="2"/>
      <c r="DU854" s="2"/>
      <c r="DV854" s="2"/>
      <c r="DW854" s="2"/>
      <c r="DX854" s="2"/>
      <c r="DY854" s="2"/>
      <c r="DZ854" s="2"/>
      <c r="EA854" s="2"/>
      <c r="EB854" s="2"/>
      <c r="EC854" s="2"/>
      <c r="ED854" s="2"/>
      <c r="EE854" s="2"/>
      <c r="EF854" s="2"/>
      <c r="EG854" s="2"/>
      <c r="EH854" s="2"/>
      <c r="EI854" s="2"/>
      <c r="EJ854" s="2"/>
      <c r="EK854" s="2"/>
      <c r="EL854" s="2"/>
      <c r="EM854" s="2"/>
      <c r="EN854" s="2"/>
      <c r="EO854" s="2"/>
      <c r="EP854" s="2"/>
      <c r="EQ854" s="2"/>
      <c r="ER854" s="2"/>
      <c r="ES854" s="2"/>
      <c r="ET854" s="2"/>
      <c r="EU854" s="2"/>
      <c r="EV854" s="2"/>
      <c r="EW854" s="2"/>
      <c r="EX854" s="2"/>
    </row>
    <row r="855" spans="1:154" x14ac:dyDescent="0.15">
      <c r="A855" s="35">
        <f t="shared" si="277"/>
        <v>45400</v>
      </c>
      <c r="B855" s="125">
        <f t="shared" ca="1" si="273"/>
        <v>13119.5211</v>
      </c>
      <c r="C855" s="14">
        <f t="shared" si="284"/>
        <v>10000</v>
      </c>
      <c r="D855" s="13">
        <f>IF(A855&lt;$B$1,VLOOKUP(A855,[1]DI!$A$4:$B$15000,2,FALSE),0)</f>
        <v>0.1065</v>
      </c>
      <c r="E855" s="14">
        <f t="shared" si="285"/>
        <v>1.00040168</v>
      </c>
      <c r="F855" s="14">
        <f>(TRUNC(PRODUCT($E$14:$E854),16))</f>
        <v>1.3119521104319001</v>
      </c>
      <c r="G855" s="14">
        <f t="shared" si="286"/>
        <v>1</v>
      </c>
      <c r="H855" s="14">
        <f t="shared" si="287"/>
        <v>1.31195211</v>
      </c>
      <c r="I855" s="13">
        <f t="shared" si="278"/>
        <v>0</v>
      </c>
      <c r="J855" s="29">
        <f t="shared" si="279"/>
        <v>44559</v>
      </c>
      <c r="K855" s="2">
        <f t="shared" si="280"/>
        <v>577</v>
      </c>
      <c r="L855" s="17">
        <f t="shared" si="281"/>
        <v>577</v>
      </c>
      <c r="M855" s="12">
        <f t="shared" si="274"/>
        <v>1</v>
      </c>
      <c r="N855" s="12">
        <f t="shared" si="275"/>
        <v>1.31195211</v>
      </c>
      <c r="O855" s="17">
        <f t="shared" si="272"/>
        <v>0</v>
      </c>
      <c r="P855" s="14">
        <f t="shared" si="271"/>
        <v>3119.5210999999999</v>
      </c>
      <c r="Q855" s="14">
        <v>0</v>
      </c>
      <c r="R855" s="14">
        <f t="shared" si="270"/>
        <v>0</v>
      </c>
      <c r="S855" s="20">
        <f t="shared" si="276"/>
        <v>0</v>
      </c>
      <c r="T855" s="14">
        <f t="shared" si="288"/>
        <v>0</v>
      </c>
      <c r="U855" s="4" t="str">
        <f t="shared" si="282"/>
        <v>A+J=</v>
      </c>
      <c r="V855" s="29">
        <f t="shared" si="283"/>
        <v>45747</v>
      </c>
      <c r="W855" s="3"/>
      <c r="X855" s="3"/>
      <c r="Z855" s="3"/>
      <c r="AA855" s="1"/>
      <c r="AB855" s="3"/>
      <c r="AC855" s="3"/>
      <c r="AD855" s="3"/>
      <c r="AE855" s="3"/>
      <c r="AF855" s="3"/>
      <c r="AG855" s="11"/>
      <c r="AH855" s="3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  <c r="CG855" s="2"/>
      <c r="CH855" s="2"/>
      <c r="CI855" s="2"/>
      <c r="CJ855" s="2"/>
      <c r="CK855" s="2"/>
      <c r="CL855" s="2"/>
      <c r="CM855" s="2"/>
      <c r="CN855" s="2"/>
      <c r="CO855" s="2"/>
      <c r="CP855" s="2"/>
      <c r="CQ855" s="2"/>
      <c r="CR855" s="2"/>
      <c r="CS855" s="2"/>
      <c r="CT855" s="2"/>
      <c r="CU855" s="2"/>
      <c r="CV855" s="2"/>
      <c r="CW855" s="2"/>
      <c r="CX855" s="2"/>
      <c r="CY855" s="2"/>
      <c r="CZ855" s="2"/>
      <c r="DA855" s="2"/>
      <c r="DB855" s="2"/>
      <c r="DC855" s="2"/>
      <c r="DD855" s="2"/>
      <c r="DE855" s="2"/>
      <c r="DF855" s="2"/>
      <c r="DG855" s="2"/>
      <c r="DH855" s="2"/>
      <c r="DI855" s="2"/>
      <c r="DJ855" s="2"/>
      <c r="DK855" s="2"/>
      <c r="DL855" s="2"/>
      <c r="DM855" s="2"/>
      <c r="DN855" s="2"/>
      <c r="DO855" s="2"/>
      <c r="DP855" s="2"/>
      <c r="DQ855" s="2"/>
      <c r="DR855" s="2"/>
      <c r="DS855" s="2"/>
      <c r="DT855" s="2"/>
      <c r="DU855" s="2"/>
      <c r="DV855" s="2"/>
      <c r="DW855" s="2"/>
      <c r="DX855" s="2"/>
      <c r="DY855" s="2"/>
      <c r="DZ855" s="2"/>
      <c r="EA855" s="2"/>
      <c r="EB855" s="2"/>
      <c r="EC855" s="2"/>
      <c r="ED855" s="2"/>
      <c r="EE855" s="2"/>
      <c r="EF855" s="2"/>
      <c r="EG855" s="2"/>
      <c r="EH855" s="2"/>
      <c r="EI855" s="2"/>
      <c r="EJ855" s="2"/>
      <c r="EK855" s="2"/>
      <c r="EL855" s="2"/>
      <c r="EM855" s="2"/>
      <c r="EN855" s="2"/>
      <c r="EO855" s="2"/>
      <c r="EP855" s="2"/>
      <c r="EQ855" s="2"/>
      <c r="ER855" s="2"/>
      <c r="ES855" s="2"/>
      <c r="ET855" s="2"/>
      <c r="EU855" s="2"/>
      <c r="EV855" s="2"/>
      <c r="EW855" s="2"/>
      <c r="EX855" s="2"/>
    </row>
    <row r="856" spans="1:154" x14ac:dyDescent="0.15">
      <c r="A856" s="35">
        <f t="shared" si="277"/>
        <v>45401</v>
      </c>
      <c r="B856" s="125">
        <f t="shared" ca="1" si="273"/>
        <v>13124.791000000001</v>
      </c>
      <c r="C856" s="14">
        <f t="shared" si="284"/>
        <v>10000</v>
      </c>
      <c r="D856" s="13">
        <f>IF(A856&lt;$B$1,VLOOKUP(A856,[1]DI!$A$4:$B$15000,2,FALSE),0)</f>
        <v>0.1065</v>
      </c>
      <c r="E856" s="14">
        <f t="shared" si="285"/>
        <v>1.00040168</v>
      </c>
      <c r="F856" s="14">
        <f>(TRUNC(PRODUCT($E$14:$E855),16))</f>
        <v>1.31247909535561</v>
      </c>
      <c r="G856" s="14">
        <f t="shared" si="286"/>
        <v>1</v>
      </c>
      <c r="H856" s="14">
        <f t="shared" si="287"/>
        <v>1.3124791</v>
      </c>
      <c r="I856" s="13">
        <f t="shared" si="278"/>
        <v>0</v>
      </c>
      <c r="J856" s="29">
        <f t="shared" si="279"/>
        <v>44559</v>
      </c>
      <c r="K856" s="2">
        <f t="shared" si="280"/>
        <v>578</v>
      </c>
      <c r="L856" s="17">
        <f t="shared" si="281"/>
        <v>578</v>
      </c>
      <c r="M856" s="12">
        <f t="shared" si="274"/>
        <v>1</v>
      </c>
      <c r="N856" s="12">
        <f t="shared" si="275"/>
        <v>1.3124791</v>
      </c>
      <c r="O856" s="17">
        <f t="shared" si="272"/>
        <v>0</v>
      </c>
      <c r="P856" s="14">
        <f t="shared" si="271"/>
        <v>3124.7910000000002</v>
      </c>
      <c r="Q856" s="14">
        <v>0</v>
      </c>
      <c r="R856" s="14">
        <f t="shared" si="270"/>
        <v>0</v>
      </c>
      <c r="S856" s="20">
        <f t="shared" si="276"/>
        <v>0</v>
      </c>
      <c r="T856" s="14">
        <f t="shared" si="288"/>
        <v>0</v>
      </c>
      <c r="U856" s="4" t="str">
        <f t="shared" si="282"/>
        <v>A+J=</v>
      </c>
      <c r="V856" s="29">
        <f t="shared" si="283"/>
        <v>45747</v>
      </c>
      <c r="W856" s="3"/>
      <c r="X856" s="3"/>
      <c r="Z856" s="3"/>
      <c r="AA856" s="1"/>
      <c r="AB856" s="3"/>
      <c r="AC856" s="3"/>
      <c r="AD856" s="3"/>
      <c r="AE856" s="3"/>
      <c r="AF856" s="3"/>
      <c r="AG856" s="11"/>
      <c r="AH856" s="3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  <c r="CG856" s="2"/>
      <c r="CH856" s="2"/>
      <c r="CI856" s="2"/>
      <c r="CJ856" s="2"/>
      <c r="CK856" s="2"/>
      <c r="CL856" s="2"/>
      <c r="CM856" s="2"/>
      <c r="CN856" s="2"/>
      <c r="CO856" s="2"/>
      <c r="CP856" s="2"/>
      <c r="CQ856" s="2"/>
      <c r="CR856" s="2"/>
      <c r="CS856" s="2"/>
      <c r="CT856" s="2"/>
      <c r="CU856" s="2"/>
      <c r="CV856" s="2"/>
      <c r="CW856" s="2"/>
      <c r="CX856" s="2"/>
      <c r="CY856" s="2"/>
      <c r="CZ856" s="2"/>
      <c r="DA856" s="2"/>
      <c r="DB856" s="2"/>
      <c r="DC856" s="2"/>
      <c r="DD856" s="2"/>
      <c r="DE856" s="2"/>
      <c r="DF856" s="2"/>
      <c r="DG856" s="2"/>
      <c r="DH856" s="2"/>
      <c r="DI856" s="2"/>
      <c r="DJ856" s="2"/>
      <c r="DK856" s="2"/>
      <c r="DL856" s="2"/>
      <c r="DM856" s="2"/>
      <c r="DN856" s="2"/>
      <c r="DO856" s="2"/>
      <c r="DP856" s="2"/>
      <c r="DQ856" s="2"/>
      <c r="DR856" s="2"/>
      <c r="DS856" s="2"/>
      <c r="DT856" s="2"/>
      <c r="DU856" s="2"/>
      <c r="DV856" s="2"/>
      <c r="DW856" s="2"/>
      <c r="DX856" s="2"/>
      <c r="DY856" s="2"/>
      <c r="DZ856" s="2"/>
      <c r="EA856" s="2"/>
      <c r="EB856" s="2"/>
      <c r="EC856" s="2"/>
      <c r="ED856" s="2"/>
      <c r="EE856" s="2"/>
      <c r="EF856" s="2"/>
      <c r="EG856" s="2"/>
      <c r="EH856" s="2"/>
      <c r="EI856" s="2"/>
      <c r="EJ856" s="2"/>
      <c r="EK856" s="2"/>
      <c r="EL856" s="2"/>
      <c r="EM856" s="2"/>
      <c r="EN856" s="2"/>
      <c r="EO856" s="2"/>
      <c r="EP856" s="2"/>
      <c r="EQ856" s="2"/>
      <c r="ER856" s="2"/>
      <c r="ES856" s="2"/>
      <c r="ET856" s="2"/>
      <c r="EU856" s="2"/>
      <c r="EV856" s="2"/>
      <c r="EW856" s="2"/>
      <c r="EX856" s="2"/>
    </row>
    <row r="857" spans="1:154" x14ac:dyDescent="0.15">
      <c r="A857" s="35">
        <f t="shared" si="277"/>
        <v>45402</v>
      </c>
      <c r="B857" s="125">
        <f t="shared" ca="1" si="273"/>
        <v>13130.062900000001</v>
      </c>
      <c r="C857" s="14">
        <f t="shared" si="284"/>
        <v>10000</v>
      </c>
      <c r="D857" s="13">
        <f>IF(A857&lt;$B$1,VLOOKUP(A857,[1]DI!$A$4:$B$15000,2,FALSE),0)</f>
        <v>0</v>
      </c>
      <c r="E857" s="14">
        <f t="shared" si="285"/>
        <v>1</v>
      </c>
      <c r="F857" s="14">
        <f>(TRUNC(PRODUCT($E$14:$E856),16))</f>
        <v>1.31300629195864</v>
      </c>
      <c r="G857" s="14">
        <f t="shared" si="286"/>
        <v>1</v>
      </c>
      <c r="H857" s="14">
        <f t="shared" si="287"/>
        <v>1.3130062899999999</v>
      </c>
      <c r="I857" s="13">
        <f t="shared" si="278"/>
        <v>0</v>
      </c>
      <c r="J857" s="29">
        <f t="shared" si="279"/>
        <v>44559</v>
      </c>
      <c r="K857" s="2">
        <f t="shared" si="280"/>
        <v>578</v>
      </c>
      <c r="L857" s="17">
        <f t="shared" si="281"/>
        <v>579</v>
      </c>
      <c r="M857" s="12">
        <f t="shared" si="274"/>
        <v>1</v>
      </c>
      <c r="N857" s="12">
        <f t="shared" si="275"/>
        <v>1.3130062899999999</v>
      </c>
      <c r="O857" s="17">
        <f t="shared" si="272"/>
        <v>0</v>
      </c>
      <c r="P857" s="14">
        <f t="shared" si="271"/>
        <v>3130.0628999999999</v>
      </c>
      <c r="Q857" s="14">
        <v>0</v>
      </c>
      <c r="R857" s="14">
        <f t="shared" si="270"/>
        <v>0</v>
      </c>
      <c r="S857" s="20">
        <f t="shared" si="276"/>
        <v>0</v>
      </c>
      <c r="T857" s="14">
        <f t="shared" si="288"/>
        <v>0</v>
      </c>
      <c r="U857" s="4" t="str">
        <f t="shared" si="282"/>
        <v>A+J=</v>
      </c>
      <c r="V857" s="29">
        <f t="shared" si="283"/>
        <v>45747</v>
      </c>
      <c r="W857" s="3"/>
      <c r="X857" s="3"/>
      <c r="Z857" s="3"/>
      <c r="AA857" s="1"/>
      <c r="AB857" s="3"/>
      <c r="AC857" s="3"/>
      <c r="AD857" s="3"/>
      <c r="AE857" s="3"/>
      <c r="AF857" s="3"/>
      <c r="AG857" s="11"/>
      <c r="AH857" s="3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  <c r="CG857" s="2"/>
      <c r="CH857" s="2"/>
      <c r="CI857" s="2"/>
      <c r="CJ857" s="2"/>
      <c r="CK857" s="2"/>
      <c r="CL857" s="2"/>
      <c r="CM857" s="2"/>
      <c r="CN857" s="2"/>
      <c r="CO857" s="2"/>
      <c r="CP857" s="2"/>
      <c r="CQ857" s="2"/>
      <c r="CR857" s="2"/>
      <c r="CS857" s="2"/>
      <c r="CT857" s="2"/>
      <c r="CU857" s="2"/>
      <c r="CV857" s="2"/>
      <c r="CW857" s="2"/>
      <c r="CX857" s="2"/>
      <c r="CY857" s="2"/>
      <c r="CZ857" s="2"/>
      <c r="DA857" s="2"/>
      <c r="DB857" s="2"/>
      <c r="DC857" s="2"/>
      <c r="DD857" s="2"/>
      <c r="DE857" s="2"/>
      <c r="DF857" s="2"/>
      <c r="DG857" s="2"/>
      <c r="DH857" s="2"/>
      <c r="DI857" s="2"/>
      <c r="DJ857" s="2"/>
      <c r="DK857" s="2"/>
      <c r="DL857" s="2"/>
      <c r="DM857" s="2"/>
      <c r="DN857" s="2"/>
      <c r="DO857" s="2"/>
      <c r="DP857" s="2"/>
      <c r="DQ857" s="2"/>
      <c r="DR857" s="2"/>
      <c r="DS857" s="2"/>
      <c r="DT857" s="2"/>
      <c r="DU857" s="2"/>
      <c r="DV857" s="2"/>
      <c r="DW857" s="2"/>
      <c r="DX857" s="2"/>
      <c r="DY857" s="2"/>
      <c r="DZ857" s="2"/>
      <c r="EA857" s="2"/>
      <c r="EB857" s="2"/>
      <c r="EC857" s="2"/>
      <c r="ED857" s="2"/>
      <c r="EE857" s="2"/>
      <c r="EF857" s="2"/>
      <c r="EG857" s="2"/>
      <c r="EH857" s="2"/>
      <c r="EI857" s="2"/>
      <c r="EJ857" s="2"/>
      <c r="EK857" s="2"/>
      <c r="EL857" s="2"/>
      <c r="EM857" s="2"/>
      <c r="EN857" s="2"/>
      <c r="EO857" s="2"/>
      <c r="EP857" s="2"/>
      <c r="EQ857" s="2"/>
      <c r="ER857" s="2"/>
      <c r="ES857" s="2"/>
      <c r="ET857" s="2"/>
      <c r="EU857" s="2"/>
      <c r="EV857" s="2"/>
      <c r="EW857" s="2"/>
      <c r="EX857" s="2"/>
    </row>
    <row r="858" spans="1:154" x14ac:dyDescent="0.15">
      <c r="A858" s="35">
        <f t="shared" si="277"/>
        <v>45403</v>
      </c>
      <c r="B858" s="125">
        <f t="shared" ca="1" si="273"/>
        <v>13130.062900000001</v>
      </c>
      <c r="C858" s="14">
        <f t="shared" si="284"/>
        <v>10000</v>
      </c>
      <c r="D858" s="13">
        <f>IF(A858&lt;$B$1,VLOOKUP(A858,[1]DI!$A$4:$B$15000,2,FALSE),0)</f>
        <v>0</v>
      </c>
      <c r="E858" s="14">
        <f t="shared" si="285"/>
        <v>1</v>
      </c>
      <c r="F858" s="14">
        <f>(TRUNC(PRODUCT($E$14:$E857),16))</f>
        <v>1.31300629195864</v>
      </c>
      <c r="G858" s="14">
        <f t="shared" si="286"/>
        <v>1</v>
      </c>
      <c r="H858" s="14">
        <f t="shared" si="287"/>
        <v>1.3130062899999999</v>
      </c>
      <c r="I858" s="13">
        <f t="shared" si="278"/>
        <v>0</v>
      </c>
      <c r="J858" s="29">
        <f t="shared" si="279"/>
        <v>44559</v>
      </c>
      <c r="K858" s="2">
        <f t="shared" si="280"/>
        <v>578</v>
      </c>
      <c r="L858" s="17">
        <f t="shared" si="281"/>
        <v>579</v>
      </c>
      <c r="M858" s="12">
        <f t="shared" si="274"/>
        <v>1</v>
      </c>
      <c r="N858" s="12">
        <f t="shared" si="275"/>
        <v>1.3130062899999999</v>
      </c>
      <c r="O858" s="17">
        <f t="shared" si="272"/>
        <v>0</v>
      </c>
      <c r="P858" s="14">
        <f t="shared" si="271"/>
        <v>3130.0628999999999</v>
      </c>
      <c r="Q858" s="14">
        <v>0</v>
      </c>
      <c r="R858" s="14">
        <f t="shared" si="270"/>
        <v>0</v>
      </c>
      <c r="S858" s="20">
        <f t="shared" si="276"/>
        <v>0</v>
      </c>
      <c r="T858" s="14">
        <f t="shared" si="288"/>
        <v>0</v>
      </c>
      <c r="U858" s="4" t="str">
        <f t="shared" si="282"/>
        <v>A+J=</v>
      </c>
      <c r="V858" s="29">
        <f t="shared" si="283"/>
        <v>45747</v>
      </c>
      <c r="W858" s="3"/>
      <c r="X858" s="3"/>
      <c r="Z858" s="3"/>
      <c r="AA858" s="1"/>
      <c r="AB858" s="3"/>
      <c r="AC858" s="3"/>
      <c r="AD858" s="3"/>
      <c r="AE858" s="3"/>
      <c r="AF858" s="3"/>
      <c r="AG858" s="11"/>
      <c r="AH858" s="3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  <c r="CG858" s="2"/>
      <c r="CH858" s="2"/>
      <c r="CI858" s="2"/>
      <c r="CJ858" s="2"/>
      <c r="CK858" s="2"/>
      <c r="CL858" s="2"/>
      <c r="CM858" s="2"/>
      <c r="CN858" s="2"/>
      <c r="CO858" s="2"/>
      <c r="CP858" s="2"/>
      <c r="CQ858" s="2"/>
      <c r="CR858" s="2"/>
      <c r="CS858" s="2"/>
      <c r="CT858" s="2"/>
      <c r="CU858" s="2"/>
      <c r="CV858" s="2"/>
      <c r="CW858" s="2"/>
      <c r="CX858" s="2"/>
      <c r="CY858" s="2"/>
      <c r="CZ858" s="2"/>
      <c r="DA858" s="2"/>
      <c r="DB858" s="2"/>
      <c r="DC858" s="2"/>
      <c r="DD858" s="2"/>
      <c r="DE858" s="2"/>
      <c r="DF858" s="2"/>
      <c r="DG858" s="2"/>
      <c r="DH858" s="2"/>
      <c r="DI858" s="2"/>
      <c r="DJ858" s="2"/>
      <c r="DK858" s="2"/>
      <c r="DL858" s="2"/>
      <c r="DM858" s="2"/>
      <c r="DN858" s="2"/>
      <c r="DO858" s="2"/>
      <c r="DP858" s="2"/>
      <c r="DQ858" s="2"/>
      <c r="DR858" s="2"/>
      <c r="DS858" s="2"/>
      <c r="DT858" s="2"/>
      <c r="DU858" s="2"/>
      <c r="DV858" s="2"/>
      <c r="DW858" s="2"/>
      <c r="DX858" s="2"/>
      <c r="DY858" s="2"/>
      <c r="DZ858" s="2"/>
      <c r="EA858" s="2"/>
      <c r="EB858" s="2"/>
      <c r="EC858" s="2"/>
      <c r="ED858" s="2"/>
      <c r="EE858" s="2"/>
      <c r="EF858" s="2"/>
      <c r="EG858" s="2"/>
      <c r="EH858" s="2"/>
      <c r="EI858" s="2"/>
      <c r="EJ858" s="2"/>
      <c r="EK858" s="2"/>
      <c r="EL858" s="2"/>
      <c r="EM858" s="2"/>
      <c r="EN858" s="2"/>
      <c r="EO858" s="2"/>
      <c r="EP858" s="2"/>
      <c r="EQ858" s="2"/>
      <c r="ER858" s="2"/>
      <c r="ES858" s="2"/>
      <c r="ET858" s="2"/>
      <c r="EU858" s="2"/>
      <c r="EV858" s="2"/>
      <c r="EW858" s="2"/>
      <c r="EX858" s="2"/>
    </row>
    <row r="859" spans="1:154" x14ac:dyDescent="0.15">
      <c r="A859" s="35">
        <f t="shared" si="277"/>
        <v>45404</v>
      </c>
      <c r="B859" s="125">
        <f t="shared" ca="1" si="273"/>
        <v>13130.062900000001</v>
      </c>
      <c r="C859" s="14">
        <f t="shared" si="284"/>
        <v>10000</v>
      </c>
      <c r="D859" s="13">
        <f>IF(A859&lt;$B$1,VLOOKUP(A859,[1]DI!$A$4:$B$15000,2,FALSE),0)</f>
        <v>0.1065</v>
      </c>
      <c r="E859" s="14">
        <f t="shared" si="285"/>
        <v>1.00040168</v>
      </c>
      <c r="F859" s="14">
        <f>(TRUNC(PRODUCT($E$14:$E858),16))</f>
        <v>1.31300629195864</v>
      </c>
      <c r="G859" s="14">
        <f t="shared" si="286"/>
        <v>1</v>
      </c>
      <c r="H859" s="14">
        <f t="shared" si="287"/>
        <v>1.3130062899999999</v>
      </c>
      <c r="I859" s="13">
        <f t="shared" si="278"/>
        <v>0</v>
      </c>
      <c r="J859" s="29">
        <f t="shared" si="279"/>
        <v>44559</v>
      </c>
      <c r="K859" s="2">
        <f t="shared" si="280"/>
        <v>579</v>
      </c>
      <c r="L859" s="17">
        <f t="shared" si="281"/>
        <v>579</v>
      </c>
      <c r="M859" s="12">
        <f t="shared" si="274"/>
        <v>1</v>
      </c>
      <c r="N859" s="12">
        <f t="shared" si="275"/>
        <v>1.3130062899999999</v>
      </c>
      <c r="O859" s="17">
        <f t="shared" si="272"/>
        <v>0</v>
      </c>
      <c r="P859" s="14">
        <f t="shared" si="271"/>
        <v>3130.0628999999999</v>
      </c>
      <c r="Q859" s="14">
        <v>0</v>
      </c>
      <c r="R859" s="14">
        <f t="shared" si="270"/>
        <v>0</v>
      </c>
      <c r="S859" s="20">
        <f t="shared" si="276"/>
        <v>0</v>
      </c>
      <c r="T859" s="14">
        <f t="shared" si="288"/>
        <v>0</v>
      </c>
      <c r="U859" s="4" t="str">
        <f t="shared" si="282"/>
        <v>A+J=</v>
      </c>
      <c r="V859" s="29">
        <f t="shared" si="283"/>
        <v>45747</v>
      </c>
      <c r="W859" s="3"/>
      <c r="X859" s="3"/>
      <c r="Z859" s="3"/>
      <c r="AA859" s="1"/>
      <c r="AB859" s="3"/>
      <c r="AC859" s="3"/>
      <c r="AD859" s="3"/>
      <c r="AE859" s="3"/>
      <c r="AF859" s="3"/>
      <c r="AG859" s="11"/>
      <c r="AH859" s="3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  <c r="CG859" s="2"/>
      <c r="CH859" s="2"/>
      <c r="CI859" s="2"/>
      <c r="CJ859" s="2"/>
      <c r="CK859" s="2"/>
      <c r="CL859" s="2"/>
      <c r="CM859" s="2"/>
      <c r="CN859" s="2"/>
      <c r="CO859" s="2"/>
      <c r="CP859" s="2"/>
      <c r="CQ859" s="2"/>
      <c r="CR859" s="2"/>
      <c r="CS859" s="2"/>
      <c r="CT859" s="2"/>
      <c r="CU859" s="2"/>
      <c r="CV859" s="2"/>
      <c r="CW859" s="2"/>
      <c r="CX859" s="2"/>
      <c r="CY859" s="2"/>
      <c r="CZ859" s="2"/>
      <c r="DA859" s="2"/>
      <c r="DB859" s="2"/>
      <c r="DC859" s="2"/>
      <c r="DD859" s="2"/>
      <c r="DE859" s="2"/>
      <c r="DF859" s="2"/>
      <c r="DG859" s="2"/>
      <c r="DH859" s="2"/>
      <c r="DI859" s="2"/>
      <c r="DJ859" s="2"/>
      <c r="DK859" s="2"/>
      <c r="DL859" s="2"/>
      <c r="DM859" s="2"/>
      <c r="DN859" s="2"/>
      <c r="DO859" s="2"/>
      <c r="DP859" s="2"/>
      <c r="DQ859" s="2"/>
      <c r="DR859" s="2"/>
      <c r="DS859" s="2"/>
      <c r="DT859" s="2"/>
      <c r="DU859" s="2"/>
      <c r="DV859" s="2"/>
      <c r="DW859" s="2"/>
      <c r="DX859" s="2"/>
      <c r="DY859" s="2"/>
      <c r="DZ859" s="2"/>
      <c r="EA859" s="2"/>
      <c r="EB859" s="2"/>
      <c r="EC859" s="2"/>
      <c r="ED859" s="2"/>
      <c r="EE859" s="2"/>
      <c r="EF859" s="2"/>
      <c r="EG859" s="2"/>
      <c r="EH859" s="2"/>
      <c r="EI859" s="2"/>
      <c r="EJ859" s="2"/>
      <c r="EK859" s="2"/>
      <c r="EL859" s="2"/>
      <c r="EM859" s="2"/>
      <c r="EN859" s="2"/>
      <c r="EO859" s="2"/>
      <c r="EP859" s="2"/>
      <c r="EQ859" s="2"/>
      <c r="ER859" s="2"/>
      <c r="ES859" s="2"/>
      <c r="ET859" s="2"/>
      <c r="EU859" s="2"/>
      <c r="EV859" s="2"/>
      <c r="EW859" s="2"/>
      <c r="EX859" s="2"/>
    </row>
    <row r="860" spans="1:154" x14ac:dyDescent="0.15">
      <c r="A860" s="35">
        <f t="shared" si="277"/>
        <v>45405</v>
      </c>
      <c r="B860" s="125">
        <f t="shared" ca="1" si="273"/>
        <v>13135.337</v>
      </c>
      <c r="C860" s="14">
        <f t="shared" si="284"/>
        <v>10000</v>
      </c>
      <c r="D860" s="13">
        <f>IF(A860&lt;$B$1,VLOOKUP(A860,[1]DI!$A$4:$B$15000,2,FALSE),0)</f>
        <v>0.1065</v>
      </c>
      <c r="E860" s="14">
        <f t="shared" si="285"/>
        <v>1.00040168</v>
      </c>
      <c r="F860" s="14">
        <f>(TRUNC(PRODUCT($E$14:$E859),16))</f>
        <v>1.3135337003259899</v>
      </c>
      <c r="G860" s="14">
        <f t="shared" si="286"/>
        <v>1</v>
      </c>
      <c r="H860" s="14">
        <f t="shared" si="287"/>
        <v>1.3135337</v>
      </c>
      <c r="I860" s="13">
        <f t="shared" si="278"/>
        <v>0</v>
      </c>
      <c r="J860" s="29">
        <f t="shared" si="279"/>
        <v>44559</v>
      </c>
      <c r="K860" s="2">
        <f t="shared" si="280"/>
        <v>580</v>
      </c>
      <c r="L860" s="17">
        <f t="shared" si="281"/>
        <v>580</v>
      </c>
      <c r="M860" s="12">
        <f t="shared" si="274"/>
        <v>1</v>
      </c>
      <c r="N860" s="12">
        <f t="shared" si="275"/>
        <v>1.3135337</v>
      </c>
      <c r="O860" s="17">
        <f t="shared" si="272"/>
        <v>0</v>
      </c>
      <c r="P860" s="14">
        <f t="shared" si="271"/>
        <v>3135.337</v>
      </c>
      <c r="Q860" s="14">
        <v>0</v>
      </c>
      <c r="R860" s="14">
        <f t="shared" ref="R860:R923" si="289">IF(O860&gt;0,P860-Q860,0)</f>
        <v>0</v>
      </c>
      <c r="S860" s="20">
        <f t="shared" si="276"/>
        <v>0</v>
      </c>
      <c r="T860" s="14">
        <f t="shared" si="288"/>
        <v>0</v>
      </c>
      <c r="U860" s="4" t="str">
        <f t="shared" si="282"/>
        <v>A+J=</v>
      </c>
      <c r="V860" s="29">
        <f t="shared" si="283"/>
        <v>45747</v>
      </c>
      <c r="W860" s="3"/>
      <c r="X860" s="3"/>
      <c r="Z860" s="3"/>
      <c r="AA860" s="1"/>
      <c r="AB860" s="3"/>
      <c r="AC860" s="3"/>
      <c r="AD860" s="3"/>
      <c r="AE860" s="3"/>
      <c r="AF860" s="3"/>
      <c r="AG860" s="11"/>
      <c r="AH860" s="3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  <c r="CG860" s="2"/>
      <c r="CH860" s="2"/>
      <c r="CI860" s="2"/>
      <c r="CJ860" s="2"/>
      <c r="CK860" s="2"/>
      <c r="CL860" s="2"/>
      <c r="CM860" s="2"/>
      <c r="CN860" s="2"/>
      <c r="CO860" s="2"/>
      <c r="CP860" s="2"/>
      <c r="CQ860" s="2"/>
      <c r="CR860" s="2"/>
      <c r="CS860" s="2"/>
      <c r="CT860" s="2"/>
      <c r="CU860" s="2"/>
      <c r="CV860" s="2"/>
      <c r="CW860" s="2"/>
      <c r="CX860" s="2"/>
      <c r="CY860" s="2"/>
      <c r="CZ860" s="2"/>
      <c r="DA860" s="2"/>
      <c r="DB860" s="2"/>
      <c r="DC860" s="2"/>
      <c r="DD860" s="2"/>
      <c r="DE860" s="2"/>
      <c r="DF860" s="2"/>
      <c r="DG860" s="2"/>
      <c r="DH860" s="2"/>
      <c r="DI860" s="2"/>
      <c r="DJ860" s="2"/>
      <c r="DK860" s="2"/>
      <c r="DL860" s="2"/>
      <c r="DM860" s="2"/>
      <c r="DN860" s="2"/>
      <c r="DO860" s="2"/>
      <c r="DP860" s="2"/>
      <c r="DQ860" s="2"/>
      <c r="DR860" s="2"/>
      <c r="DS860" s="2"/>
      <c r="DT860" s="2"/>
      <c r="DU860" s="2"/>
      <c r="DV860" s="2"/>
      <c r="DW860" s="2"/>
      <c r="DX860" s="2"/>
      <c r="DY860" s="2"/>
      <c r="DZ860" s="2"/>
      <c r="EA860" s="2"/>
      <c r="EB860" s="2"/>
      <c r="EC860" s="2"/>
      <c r="ED860" s="2"/>
      <c r="EE860" s="2"/>
      <c r="EF860" s="2"/>
      <c r="EG860" s="2"/>
      <c r="EH860" s="2"/>
      <c r="EI860" s="2"/>
      <c r="EJ860" s="2"/>
      <c r="EK860" s="2"/>
      <c r="EL860" s="2"/>
      <c r="EM860" s="2"/>
      <c r="EN860" s="2"/>
      <c r="EO860" s="2"/>
      <c r="EP860" s="2"/>
      <c r="EQ860" s="2"/>
      <c r="ER860" s="2"/>
      <c r="ES860" s="2"/>
      <c r="ET860" s="2"/>
      <c r="EU860" s="2"/>
      <c r="EV860" s="2"/>
      <c r="EW860" s="2"/>
      <c r="EX860" s="2"/>
    </row>
    <row r="861" spans="1:154" x14ac:dyDescent="0.15">
      <c r="A861" s="35">
        <f t="shared" si="277"/>
        <v>45406</v>
      </c>
      <c r="B861" s="125">
        <f t="shared" ca="1" si="273"/>
        <v>13140.6132</v>
      </c>
      <c r="C861" s="14">
        <f t="shared" si="284"/>
        <v>10000</v>
      </c>
      <c r="D861" s="13">
        <f>IF(A861&lt;$B$1,VLOOKUP(A861,[1]DI!$A$4:$B$15000,2,FALSE),0)</f>
        <v>0.1065</v>
      </c>
      <c r="E861" s="14">
        <f t="shared" si="285"/>
        <v>1.00040168</v>
      </c>
      <c r="F861" s="14">
        <f>(TRUNC(PRODUCT($E$14:$E860),16))</f>
        <v>1.3140613205427401</v>
      </c>
      <c r="G861" s="14">
        <f t="shared" si="286"/>
        <v>1</v>
      </c>
      <c r="H861" s="14">
        <f t="shared" si="287"/>
        <v>1.31406132</v>
      </c>
      <c r="I861" s="13">
        <f t="shared" si="278"/>
        <v>0</v>
      </c>
      <c r="J861" s="29">
        <f t="shared" si="279"/>
        <v>44559</v>
      </c>
      <c r="K861" s="2">
        <f t="shared" si="280"/>
        <v>581</v>
      </c>
      <c r="L861" s="17">
        <f t="shared" si="281"/>
        <v>581</v>
      </c>
      <c r="M861" s="12">
        <f t="shared" si="274"/>
        <v>1</v>
      </c>
      <c r="N861" s="12">
        <f t="shared" si="275"/>
        <v>1.31406132</v>
      </c>
      <c r="O861" s="17">
        <f t="shared" si="272"/>
        <v>0</v>
      </c>
      <c r="P861" s="14">
        <f t="shared" si="271"/>
        <v>3140.6131999999998</v>
      </c>
      <c r="Q861" s="14">
        <v>0</v>
      </c>
      <c r="R861" s="14">
        <f t="shared" si="289"/>
        <v>0</v>
      </c>
      <c r="S861" s="20">
        <f t="shared" si="276"/>
        <v>0</v>
      </c>
      <c r="T861" s="14">
        <f t="shared" si="288"/>
        <v>0</v>
      </c>
      <c r="U861" s="4" t="str">
        <f t="shared" si="282"/>
        <v>A+J=</v>
      </c>
      <c r="V861" s="29">
        <f t="shared" si="283"/>
        <v>45747</v>
      </c>
      <c r="W861" s="3"/>
      <c r="X861" s="3"/>
      <c r="Z861" s="3"/>
      <c r="AA861" s="1"/>
      <c r="AB861" s="3"/>
      <c r="AC861" s="3"/>
      <c r="AD861" s="3"/>
      <c r="AE861" s="3"/>
      <c r="AF861" s="3"/>
      <c r="AG861" s="11"/>
      <c r="AH861" s="3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  <c r="CG861" s="2"/>
      <c r="CH861" s="2"/>
      <c r="CI861" s="2"/>
      <c r="CJ861" s="2"/>
      <c r="CK861" s="2"/>
      <c r="CL861" s="2"/>
      <c r="CM861" s="2"/>
      <c r="CN861" s="2"/>
      <c r="CO861" s="2"/>
      <c r="CP861" s="2"/>
      <c r="CQ861" s="2"/>
      <c r="CR861" s="2"/>
      <c r="CS861" s="2"/>
      <c r="CT861" s="2"/>
      <c r="CU861" s="2"/>
      <c r="CV861" s="2"/>
      <c r="CW861" s="2"/>
      <c r="CX861" s="2"/>
      <c r="CY861" s="2"/>
      <c r="CZ861" s="2"/>
      <c r="DA861" s="2"/>
      <c r="DB861" s="2"/>
      <c r="DC861" s="2"/>
      <c r="DD861" s="2"/>
      <c r="DE861" s="2"/>
      <c r="DF861" s="2"/>
      <c r="DG861" s="2"/>
      <c r="DH861" s="2"/>
      <c r="DI861" s="2"/>
      <c r="DJ861" s="2"/>
      <c r="DK861" s="2"/>
      <c r="DL861" s="2"/>
      <c r="DM861" s="2"/>
      <c r="DN861" s="2"/>
      <c r="DO861" s="2"/>
      <c r="DP861" s="2"/>
      <c r="DQ861" s="2"/>
      <c r="DR861" s="2"/>
      <c r="DS861" s="2"/>
      <c r="DT861" s="2"/>
      <c r="DU861" s="2"/>
      <c r="DV861" s="2"/>
      <c r="DW861" s="2"/>
      <c r="DX861" s="2"/>
      <c r="DY861" s="2"/>
      <c r="DZ861" s="2"/>
      <c r="EA861" s="2"/>
      <c r="EB861" s="2"/>
      <c r="EC861" s="2"/>
      <c r="ED861" s="2"/>
      <c r="EE861" s="2"/>
      <c r="EF861" s="2"/>
      <c r="EG861" s="2"/>
      <c r="EH861" s="2"/>
      <c r="EI861" s="2"/>
      <c r="EJ861" s="2"/>
      <c r="EK861" s="2"/>
      <c r="EL861" s="2"/>
      <c r="EM861" s="2"/>
      <c r="EN861" s="2"/>
      <c r="EO861" s="2"/>
      <c r="EP861" s="2"/>
      <c r="EQ861" s="2"/>
      <c r="ER861" s="2"/>
      <c r="ES861" s="2"/>
      <c r="ET861" s="2"/>
      <c r="EU861" s="2"/>
      <c r="EV861" s="2"/>
      <c r="EW861" s="2"/>
      <c r="EX861" s="2"/>
    </row>
    <row r="862" spans="1:154" x14ac:dyDescent="0.15">
      <c r="A862" s="35">
        <f t="shared" si="277"/>
        <v>45407</v>
      </c>
      <c r="B862" s="125">
        <f t="shared" ca="1" si="273"/>
        <v>13145.8915</v>
      </c>
      <c r="C862" s="14">
        <f t="shared" si="284"/>
        <v>10000</v>
      </c>
      <c r="D862" s="13">
        <f>IF(A862&lt;$B$1,VLOOKUP(A862,[1]DI!$A$4:$B$15000,2,FALSE),0)</f>
        <v>0.1065</v>
      </c>
      <c r="E862" s="14">
        <f t="shared" si="285"/>
        <v>1.00040168</v>
      </c>
      <c r="F862" s="14">
        <f>(TRUNC(PRODUCT($E$14:$E861),16))</f>
        <v>1.3145891526939699</v>
      </c>
      <c r="G862" s="14">
        <f t="shared" si="286"/>
        <v>1</v>
      </c>
      <c r="H862" s="14">
        <f t="shared" si="287"/>
        <v>1.31458915</v>
      </c>
      <c r="I862" s="13">
        <f t="shared" si="278"/>
        <v>0</v>
      </c>
      <c r="J862" s="29">
        <f t="shared" si="279"/>
        <v>44559</v>
      </c>
      <c r="K862" s="2">
        <f t="shared" si="280"/>
        <v>582</v>
      </c>
      <c r="L862" s="17">
        <f t="shared" si="281"/>
        <v>582</v>
      </c>
      <c r="M862" s="12">
        <f t="shared" si="274"/>
        <v>1</v>
      </c>
      <c r="N862" s="12">
        <f t="shared" si="275"/>
        <v>1.31458915</v>
      </c>
      <c r="O862" s="17">
        <f t="shared" si="272"/>
        <v>0</v>
      </c>
      <c r="P862" s="14">
        <f t="shared" si="271"/>
        <v>3145.8915000000002</v>
      </c>
      <c r="Q862" s="14">
        <v>0</v>
      </c>
      <c r="R862" s="14">
        <f t="shared" si="289"/>
        <v>0</v>
      </c>
      <c r="S862" s="20">
        <f t="shared" si="276"/>
        <v>0</v>
      </c>
      <c r="T862" s="14">
        <f t="shared" si="288"/>
        <v>0</v>
      </c>
      <c r="U862" s="4" t="str">
        <f t="shared" si="282"/>
        <v>A+J=</v>
      </c>
      <c r="V862" s="29">
        <f t="shared" si="283"/>
        <v>45747</v>
      </c>
      <c r="W862" s="3"/>
      <c r="X862" s="3"/>
      <c r="Z862" s="3"/>
      <c r="AA862" s="1"/>
      <c r="AB862" s="3"/>
      <c r="AC862" s="3"/>
      <c r="AD862" s="3"/>
      <c r="AE862" s="3"/>
      <c r="AF862" s="3"/>
      <c r="AG862" s="11"/>
      <c r="AH862" s="3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  <c r="CG862" s="2"/>
      <c r="CH862" s="2"/>
      <c r="CI862" s="2"/>
      <c r="CJ862" s="2"/>
      <c r="CK862" s="2"/>
      <c r="CL862" s="2"/>
      <c r="CM862" s="2"/>
      <c r="CN862" s="2"/>
      <c r="CO862" s="2"/>
      <c r="CP862" s="2"/>
      <c r="CQ862" s="2"/>
      <c r="CR862" s="2"/>
      <c r="CS862" s="2"/>
      <c r="CT862" s="2"/>
      <c r="CU862" s="2"/>
      <c r="CV862" s="2"/>
      <c r="CW862" s="2"/>
      <c r="CX862" s="2"/>
      <c r="CY862" s="2"/>
      <c r="CZ862" s="2"/>
      <c r="DA862" s="2"/>
      <c r="DB862" s="2"/>
      <c r="DC862" s="2"/>
      <c r="DD862" s="2"/>
      <c r="DE862" s="2"/>
      <c r="DF862" s="2"/>
      <c r="DG862" s="2"/>
      <c r="DH862" s="2"/>
      <c r="DI862" s="2"/>
      <c r="DJ862" s="2"/>
      <c r="DK862" s="2"/>
      <c r="DL862" s="2"/>
      <c r="DM862" s="2"/>
      <c r="DN862" s="2"/>
      <c r="DO862" s="2"/>
      <c r="DP862" s="2"/>
      <c r="DQ862" s="2"/>
      <c r="DR862" s="2"/>
      <c r="DS862" s="2"/>
      <c r="DT862" s="2"/>
      <c r="DU862" s="2"/>
      <c r="DV862" s="2"/>
      <c r="DW862" s="2"/>
      <c r="DX862" s="2"/>
      <c r="DY862" s="2"/>
      <c r="DZ862" s="2"/>
      <c r="EA862" s="2"/>
      <c r="EB862" s="2"/>
      <c r="EC862" s="2"/>
      <c r="ED862" s="2"/>
      <c r="EE862" s="2"/>
      <c r="EF862" s="2"/>
      <c r="EG862" s="2"/>
      <c r="EH862" s="2"/>
      <c r="EI862" s="2"/>
      <c r="EJ862" s="2"/>
      <c r="EK862" s="2"/>
      <c r="EL862" s="2"/>
      <c r="EM862" s="2"/>
      <c r="EN862" s="2"/>
      <c r="EO862" s="2"/>
      <c r="EP862" s="2"/>
      <c r="EQ862" s="2"/>
      <c r="ER862" s="2"/>
      <c r="ES862" s="2"/>
      <c r="ET862" s="2"/>
      <c r="EU862" s="2"/>
      <c r="EV862" s="2"/>
      <c r="EW862" s="2"/>
      <c r="EX862" s="2"/>
    </row>
    <row r="863" spans="1:154" x14ac:dyDescent="0.15">
      <c r="A863" s="35">
        <f t="shared" si="277"/>
        <v>45408</v>
      </c>
      <c r="B863" s="125">
        <f t="shared" ca="1" si="273"/>
        <v>13151.172</v>
      </c>
      <c r="C863" s="14">
        <f t="shared" si="284"/>
        <v>10000</v>
      </c>
      <c r="D863" s="13">
        <f>IF(A863&lt;$B$1,VLOOKUP(A863,[1]DI!$A$4:$B$15000,2,FALSE),0)</f>
        <v>0.1065</v>
      </c>
      <c r="E863" s="14">
        <f t="shared" si="285"/>
        <v>1.00040168</v>
      </c>
      <c r="F863" s="14">
        <f>(TRUNC(PRODUCT($E$14:$E862),16))</f>
        <v>1.3151171968648301</v>
      </c>
      <c r="G863" s="14">
        <f t="shared" si="286"/>
        <v>1</v>
      </c>
      <c r="H863" s="14">
        <f t="shared" si="287"/>
        <v>1.3151172</v>
      </c>
      <c r="I863" s="13">
        <f t="shared" si="278"/>
        <v>0</v>
      </c>
      <c r="J863" s="29">
        <f t="shared" si="279"/>
        <v>44559</v>
      </c>
      <c r="K863" s="2">
        <f t="shared" si="280"/>
        <v>583</v>
      </c>
      <c r="L863" s="17">
        <f t="shared" si="281"/>
        <v>583</v>
      </c>
      <c r="M863" s="12">
        <f t="shared" si="274"/>
        <v>1</v>
      </c>
      <c r="N863" s="12">
        <f t="shared" si="275"/>
        <v>1.3151172</v>
      </c>
      <c r="O863" s="17">
        <f t="shared" si="272"/>
        <v>0</v>
      </c>
      <c r="P863" s="14">
        <f t="shared" si="271"/>
        <v>3151.172</v>
      </c>
      <c r="Q863" s="14">
        <v>0</v>
      </c>
      <c r="R863" s="14">
        <f t="shared" si="289"/>
        <v>0</v>
      </c>
      <c r="S863" s="20">
        <f t="shared" si="276"/>
        <v>0</v>
      </c>
      <c r="T863" s="14">
        <f t="shared" si="288"/>
        <v>0</v>
      </c>
      <c r="U863" s="4" t="str">
        <f t="shared" si="282"/>
        <v>A+J=</v>
      </c>
      <c r="V863" s="29">
        <f t="shared" si="283"/>
        <v>45747</v>
      </c>
      <c r="W863" s="3"/>
      <c r="X863" s="3"/>
      <c r="Z863" s="3"/>
      <c r="AA863" s="1"/>
      <c r="AB863" s="3"/>
      <c r="AC863" s="3"/>
      <c r="AD863" s="3"/>
      <c r="AE863" s="3"/>
      <c r="AF863" s="3"/>
      <c r="AG863" s="11"/>
      <c r="AH863" s="3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  <c r="CG863" s="2"/>
      <c r="CH863" s="2"/>
      <c r="CI863" s="2"/>
      <c r="CJ863" s="2"/>
      <c r="CK863" s="2"/>
      <c r="CL863" s="2"/>
      <c r="CM863" s="2"/>
      <c r="CN863" s="2"/>
      <c r="CO863" s="2"/>
      <c r="CP863" s="2"/>
      <c r="CQ863" s="2"/>
      <c r="CR863" s="2"/>
      <c r="CS863" s="2"/>
      <c r="CT863" s="2"/>
      <c r="CU863" s="2"/>
      <c r="CV863" s="2"/>
      <c r="CW863" s="2"/>
      <c r="CX863" s="2"/>
      <c r="CY863" s="2"/>
      <c r="CZ863" s="2"/>
      <c r="DA863" s="2"/>
      <c r="DB863" s="2"/>
      <c r="DC863" s="2"/>
      <c r="DD863" s="2"/>
      <c r="DE863" s="2"/>
      <c r="DF863" s="2"/>
      <c r="DG863" s="2"/>
      <c r="DH863" s="2"/>
      <c r="DI863" s="2"/>
      <c r="DJ863" s="2"/>
      <c r="DK863" s="2"/>
      <c r="DL863" s="2"/>
      <c r="DM863" s="2"/>
      <c r="DN863" s="2"/>
      <c r="DO863" s="2"/>
      <c r="DP863" s="2"/>
      <c r="DQ863" s="2"/>
      <c r="DR863" s="2"/>
      <c r="DS863" s="2"/>
      <c r="DT863" s="2"/>
      <c r="DU863" s="2"/>
      <c r="DV863" s="2"/>
      <c r="DW863" s="2"/>
      <c r="DX863" s="2"/>
      <c r="DY863" s="2"/>
      <c r="DZ863" s="2"/>
      <c r="EA863" s="2"/>
      <c r="EB863" s="2"/>
      <c r="EC863" s="2"/>
      <c r="ED863" s="2"/>
      <c r="EE863" s="2"/>
      <c r="EF863" s="2"/>
      <c r="EG863" s="2"/>
      <c r="EH863" s="2"/>
      <c r="EI863" s="2"/>
      <c r="EJ863" s="2"/>
      <c r="EK863" s="2"/>
      <c r="EL863" s="2"/>
      <c r="EM863" s="2"/>
      <c r="EN863" s="2"/>
      <c r="EO863" s="2"/>
      <c r="EP863" s="2"/>
      <c r="EQ863" s="2"/>
      <c r="ER863" s="2"/>
      <c r="ES863" s="2"/>
      <c r="ET863" s="2"/>
      <c r="EU863" s="2"/>
      <c r="EV863" s="2"/>
      <c r="EW863" s="2"/>
      <c r="EX863" s="2"/>
    </row>
    <row r="864" spans="1:154" x14ac:dyDescent="0.15">
      <c r="A864" s="35">
        <f t="shared" si="277"/>
        <v>45409</v>
      </c>
      <c r="B864" s="125">
        <f t="shared" ca="1" si="273"/>
        <v>13156.4545</v>
      </c>
      <c r="C864" s="14">
        <f t="shared" si="284"/>
        <v>10000</v>
      </c>
      <c r="D864" s="13">
        <f>IF(A864&lt;$B$1,VLOOKUP(A864,[1]DI!$A$4:$B$15000,2,FALSE),0)</f>
        <v>0</v>
      </c>
      <c r="E864" s="14">
        <f t="shared" si="285"/>
        <v>1</v>
      </c>
      <c r="F864" s="14">
        <f>(TRUNC(PRODUCT($E$14:$E863),16))</f>
        <v>1.31564545314046</v>
      </c>
      <c r="G864" s="14">
        <f t="shared" si="286"/>
        <v>1</v>
      </c>
      <c r="H864" s="14">
        <f t="shared" si="287"/>
        <v>1.3156454500000001</v>
      </c>
      <c r="I864" s="13">
        <f t="shared" si="278"/>
        <v>0</v>
      </c>
      <c r="J864" s="29">
        <f t="shared" si="279"/>
        <v>44559</v>
      </c>
      <c r="K864" s="2">
        <f t="shared" si="280"/>
        <v>583</v>
      </c>
      <c r="L864" s="17">
        <f t="shared" si="281"/>
        <v>584</v>
      </c>
      <c r="M864" s="12">
        <f t="shared" si="274"/>
        <v>1</v>
      </c>
      <c r="N864" s="12">
        <f t="shared" si="275"/>
        <v>1.3156454500000001</v>
      </c>
      <c r="O864" s="17">
        <f t="shared" si="272"/>
        <v>0</v>
      </c>
      <c r="P864" s="14">
        <f t="shared" si="271"/>
        <v>3156.4544999999998</v>
      </c>
      <c r="Q864" s="14">
        <v>0</v>
      </c>
      <c r="R864" s="14">
        <f t="shared" si="289"/>
        <v>0</v>
      </c>
      <c r="S864" s="20">
        <f t="shared" si="276"/>
        <v>0</v>
      </c>
      <c r="T864" s="14">
        <f t="shared" si="288"/>
        <v>0</v>
      </c>
      <c r="U864" s="4" t="str">
        <f t="shared" si="282"/>
        <v>A+J=</v>
      </c>
      <c r="V864" s="29">
        <f t="shared" si="283"/>
        <v>45747</v>
      </c>
      <c r="W864" s="3"/>
      <c r="X864" s="3"/>
      <c r="Z864" s="3"/>
      <c r="AA864" s="1"/>
      <c r="AB864" s="3"/>
      <c r="AC864" s="3"/>
      <c r="AD864" s="3"/>
      <c r="AE864" s="3"/>
      <c r="AF864" s="3"/>
      <c r="AG864" s="11"/>
      <c r="AH864" s="3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  <c r="CG864" s="2"/>
      <c r="CH864" s="2"/>
      <c r="CI864" s="2"/>
      <c r="CJ864" s="2"/>
      <c r="CK864" s="2"/>
      <c r="CL864" s="2"/>
      <c r="CM864" s="2"/>
      <c r="CN864" s="2"/>
      <c r="CO864" s="2"/>
      <c r="CP864" s="2"/>
      <c r="CQ864" s="2"/>
      <c r="CR864" s="2"/>
      <c r="CS864" s="2"/>
      <c r="CT864" s="2"/>
      <c r="CU864" s="2"/>
      <c r="CV864" s="2"/>
      <c r="CW864" s="2"/>
      <c r="CX864" s="2"/>
      <c r="CY864" s="2"/>
      <c r="CZ864" s="2"/>
      <c r="DA864" s="2"/>
      <c r="DB864" s="2"/>
      <c r="DC864" s="2"/>
      <c r="DD864" s="2"/>
      <c r="DE864" s="2"/>
      <c r="DF864" s="2"/>
      <c r="DG864" s="2"/>
      <c r="DH864" s="2"/>
      <c r="DI864" s="2"/>
      <c r="DJ864" s="2"/>
      <c r="DK864" s="2"/>
      <c r="DL864" s="2"/>
      <c r="DM864" s="2"/>
      <c r="DN864" s="2"/>
      <c r="DO864" s="2"/>
      <c r="DP864" s="2"/>
      <c r="DQ864" s="2"/>
      <c r="DR864" s="2"/>
      <c r="DS864" s="2"/>
      <c r="DT864" s="2"/>
      <c r="DU864" s="2"/>
      <c r="DV864" s="2"/>
      <c r="DW864" s="2"/>
      <c r="DX864" s="2"/>
      <c r="DY864" s="2"/>
      <c r="DZ864" s="2"/>
      <c r="EA864" s="2"/>
      <c r="EB864" s="2"/>
      <c r="EC864" s="2"/>
      <c r="ED864" s="2"/>
      <c r="EE864" s="2"/>
      <c r="EF864" s="2"/>
      <c r="EG864" s="2"/>
      <c r="EH864" s="2"/>
      <c r="EI864" s="2"/>
      <c r="EJ864" s="2"/>
      <c r="EK864" s="2"/>
      <c r="EL864" s="2"/>
      <c r="EM864" s="2"/>
      <c r="EN864" s="2"/>
      <c r="EO864" s="2"/>
      <c r="EP864" s="2"/>
      <c r="EQ864" s="2"/>
      <c r="ER864" s="2"/>
      <c r="ES864" s="2"/>
      <c r="ET864" s="2"/>
      <c r="EU864" s="2"/>
      <c r="EV864" s="2"/>
      <c r="EW864" s="2"/>
      <c r="EX864" s="2"/>
    </row>
    <row r="865" spans="1:154" x14ac:dyDescent="0.15">
      <c r="A865" s="35">
        <f t="shared" si="277"/>
        <v>45410</v>
      </c>
      <c r="B865" s="125">
        <f t="shared" ca="1" si="273"/>
        <v>13156.4545</v>
      </c>
      <c r="C865" s="14">
        <f t="shared" si="284"/>
        <v>10000</v>
      </c>
      <c r="D865" s="13">
        <f>IF(A865&lt;$B$1,VLOOKUP(A865,[1]DI!$A$4:$B$15000,2,FALSE),0)</f>
        <v>0</v>
      </c>
      <c r="E865" s="14">
        <f t="shared" si="285"/>
        <v>1</v>
      </c>
      <c r="F865" s="14">
        <f>(TRUNC(PRODUCT($E$14:$E864),16))</f>
        <v>1.31564545314046</v>
      </c>
      <c r="G865" s="14">
        <f t="shared" si="286"/>
        <v>1</v>
      </c>
      <c r="H865" s="14">
        <f t="shared" si="287"/>
        <v>1.3156454500000001</v>
      </c>
      <c r="I865" s="13">
        <f t="shared" si="278"/>
        <v>0</v>
      </c>
      <c r="J865" s="29">
        <f t="shared" si="279"/>
        <v>44559</v>
      </c>
      <c r="K865" s="2">
        <f t="shared" si="280"/>
        <v>583</v>
      </c>
      <c r="L865" s="17">
        <f t="shared" si="281"/>
        <v>584</v>
      </c>
      <c r="M865" s="12">
        <f t="shared" si="274"/>
        <v>1</v>
      </c>
      <c r="N865" s="12">
        <f t="shared" si="275"/>
        <v>1.3156454500000001</v>
      </c>
      <c r="O865" s="17">
        <f t="shared" si="272"/>
        <v>0</v>
      </c>
      <c r="P865" s="14">
        <f t="shared" si="271"/>
        <v>3156.4544999999998</v>
      </c>
      <c r="Q865" s="14">
        <v>0</v>
      </c>
      <c r="R865" s="14">
        <f t="shared" si="289"/>
        <v>0</v>
      </c>
      <c r="S865" s="20">
        <f t="shared" si="276"/>
        <v>0</v>
      </c>
      <c r="T865" s="14">
        <f t="shared" si="288"/>
        <v>0</v>
      </c>
      <c r="U865" s="4" t="str">
        <f t="shared" si="282"/>
        <v>A+J=</v>
      </c>
      <c r="V865" s="29">
        <f t="shared" si="283"/>
        <v>45747</v>
      </c>
      <c r="W865" s="3"/>
      <c r="X865" s="3"/>
      <c r="Z865" s="3"/>
      <c r="AA865" s="1"/>
      <c r="AB865" s="3"/>
      <c r="AC865" s="3"/>
      <c r="AD865" s="3"/>
      <c r="AE865" s="3"/>
      <c r="AF865" s="3"/>
      <c r="AG865" s="11"/>
      <c r="AH865" s="3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  <c r="CG865" s="2"/>
      <c r="CH865" s="2"/>
      <c r="CI865" s="2"/>
      <c r="CJ865" s="2"/>
      <c r="CK865" s="2"/>
      <c r="CL865" s="2"/>
      <c r="CM865" s="2"/>
      <c r="CN865" s="2"/>
      <c r="CO865" s="2"/>
      <c r="CP865" s="2"/>
      <c r="CQ865" s="2"/>
      <c r="CR865" s="2"/>
      <c r="CS865" s="2"/>
      <c r="CT865" s="2"/>
      <c r="CU865" s="2"/>
      <c r="CV865" s="2"/>
      <c r="CW865" s="2"/>
      <c r="CX865" s="2"/>
      <c r="CY865" s="2"/>
      <c r="CZ865" s="2"/>
      <c r="DA865" s="2"/>
      <c r="DB865" s="2"/>
      <c r="DC865" s="2"/>
      <c r="DD865" s="2"/>
      <c r="DE865" s="2"/>
      <c r="DF865" s="2"/>
      <c r="DG865" s="2"/>
      <c r="DH865" s="2"/>
      <c r="DI865" s="2"/>
      <c r="DJ865" s="2"/>
      <c r="DK865" s="2"/>
      <c r="DL865" s="2"/>
      <c r="DM865" s="2"/>
      <c r="DN865" s="2"/>
      <c r="DO865" s="2"/>
      <c r="DP865" s="2"/>
      <c r="DQ865" s="2"/>
      <c r="DR865" s="2"/>
      <c r="DS865" s="2"/>
      <c r="DT865" s="2"/>
      <c r="DU865" s="2"/>
      <c r="DV865" s="2"/>
      <c r="DW865" s="2"/>
      <c r="DX865" s="2"/>
      <c r="DY865" s="2"/>
      <c r="DZ865" s="2"/>
      <c r="EA865" s="2"/>
      <c r="EB865" s="2"/>
      <c r="EC865" s="2"/>
      <c r="ED865" s="2"/>
      <c r="EE865" s="2"/>
      <c r="EF865" s="2"/>
      <c r="EG865" s="2"/>
      <c r="EH865" s="2"/>
      <c r="EI865" s="2"/>
      <c r="EJ865" s="2"/>
      <c r="EK865" s="2"/>
      <c r="EL865" s="2"/>
      <c r="EM865" s="2"/>
      <c r="EN865" s="2"/>
      <c r="EO865" s="2"/>
      <c r="EP865" s="2"/>
      <c r="EQ865" s="2"/>
      <c r="ER865" s="2"/>
      <c r="ES865" s="2"/>
      <c r="ET865" s="2"/>
      <c r="EU865" s="2"/>
      <c r="EV865" s="2"/>
      <c r="EW865" s="2"/>
      <c r="EX865" s="2"/>
    </row>
    <row r="866" spans="1:154" x14ac:dyDescent="0.15">
      <c r="A866" s="35">
        <f t="shared" si="277"/>
        <v>45411</v>
      </c>
      <c r="B866" s="125">
        <f t="shared" ca="1" si="273"/>
        <v>13156.4545</v>
      </c>
      <c r="C866" s="14">
        <f t="shared" si="284"/>
        <v>10000</v>
      </c>
      <c r="D866" s="13">
        <f>IF(A866&lt;$B$1,VLOOKUP(A866,[1]DI!$A$4:$B$15000,2,FALSE),0)</f>
        <v>0.1065</v>
      </c>
      <c r="E866" s="14">
        <f t="shared" si="285"/>
        <v>1.00040168</v>
      </c>
      <c r="F866" s="14">
        <f>(TRUNC(PRODUCT($E$14:$E865),16))</f>
        <v>1.31564545314046</v>
      </c>
      <c r="G866" s="14">
        <f t="shared" si="286"/>
        <v>1</v>
      </c>
      <c r="H866" s="14">
        <f t="shared" si="287"/>
        <v>1.3156454500000001</v>
      </c>
      <c r="I866" s="13">
        <f t="shared" si="278"/>
        <v>0</v>
      </c>
      <c r="J866" s="29">
        <f t="shared" si="279"/>
        <v>44559</v>
      </c>
      <c r="K866" s="2">
        <f t="shared" si="280"/>
        <v>584</v>
      </c>
      <c r="L866" s="17">
        <f t="shared" si="281"/>
        <v>584</v>
      </c>
      <c r="M866" s="12">
        <f t="shared" si="274"/>
        <v>1</v>
      </c>
      <c r="N866" s="12">
        <f t="shared" si="275"/>
        <v>1.3156454500000001</v>
      </c>
      <c r="O866" s="17">
        <f t="shared" si="272"/>
        <v>0</v>
      </c>
      <c r="P866" s="14">
        <f t="shared" si="271"/>
        <v>3156.4544999999998</v>
      </c>
      <c r="Q866" s="14">
        <v>0</v>
      </c>
      <c r="R866" s="14">
        <f t="shared" si="289"/>
        <v>0</v>
      </c>
      <c r="S866" s="20">
        <f t="shared" si="276"/>
        <v>0</v>
      </c>
      <c r="T866" s="14">
        <f t="shared" si="288"/>
        <v>0</v>
      </c>
      <c r="U866" s="4" t="str">
        <f t="shared" si="282"/>
        <v>A+J=</v>
      </c>
      <c r="V866" s="29">
        <f t="shared" si="283"/>
        <v>45747</v>
      </c>
      <c r="W866" s="3"/>
      <c r="X866" s="3"/>
      <c r="Z866" s="3"/>
      <c r="AA866" s="1"/>
      <c r="AB866" s="3"/>
      <c r="AC866" s="3"/>
      <c r="AD866" s="3"/>
      <c r="AE866" s="3"/>
      <c r="AF866" s="3"/>
      <c r="AG866" s="11"/>
      <c r="AH866" s="3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  <c r="CG866" s="2"/>
      <c r="CH866" s="2"/>
      <c r="CI866" s="2"/>
      <c r="CJ866" s="2"/>
      <c r="CK866" s="2"/>
      <c r="CL866" s="2"/>
      <c r="CM866" s="2"/>
      <c r="CN866" s="2"/>
      <c r="CO866" s="2"/>
      <c r="CP866" s="2"/>
      <c r="CQ866" s="2"/>
      <c r="CR866" s="2"/>
      <c r="CS866" s="2"/>
      <c r="CT866" s="2"/>
      <c r="CU866" s="2"/>
      <c r="CV866" s="2"/>
      <c r="CW866" s="2"/>
      <c r="CX866" s="2"/>
      <c r="CY866" s="2"/>
      <c r="CZ866" s="2"/>
      <c r="DA866" s="2"/>
      <c r="DB866" s="2"/>
      <c r="DC866" s="2"/>
      <c r="DD866" s="2"/>
      <c r="DE866" s="2"/>
      <c r="DF866" s="2"/>
      <c r="DG866" s="2"/>
      <c r="DH866" s="2"/>
      <c r="DI866" s="2"/>
      <c r="DJ866" s="2"/>
      <c r="DK866" s="2"/>
      <c r="DL866" s="2"/>
      <c r="DM866" s="2"/>
      <c r="DN866" s="2"/>
      <c r="DO866" s="2"/>
      <c r="DP866" s="2"/>
      <c r="DQ866" s="2"/>
      <c r="DR866" s="2"/>
      <c r="DS866" s="2"/>
      <c r="DT866" s="2"/>
      <c r="DU866" s="2"/>
      <c r="DV866" s="2"/>
      <c r="DW866" s="2"/>
      <c r="DX866" s="2"/>
      <c r="DY866" s="2"/>
      <c r="DZ866" s="2"/>
      <c r="EA866" s="2"/>
      <c r="EB866" s="2"/>
      <c r="EC866" s="2"/>
      <c r="ED866" s="2"/>
      <c r="EE866" s="2"/>
      <c r="EF866" s="2"/>
      <c r="EG866" s="2"/>
      <c r="EH866" s="2"/>
      <c r="EI866" s="2"/>
      <c r="EJ866" s="2"/>
      <c r="EK866" s="2"/>
      <c r="EL866" s="2"/>
      <c r="EM866" s="2"/>
      <c r="EN866" s="2"/>
      <c r="EO866" s="2"/>
      <c r="EP866" s="2"/>
      <c r="EQ866" s="2"/>
      <c r="ER866" s="2"/>
      <c r="ES866" s="2"/>
      <c r="ET866" s="2"/>
      <c r="EU866" s="2"/>
      <c r="EV866" s="2"/>
      <c r="EW866" s="2"/>
      <c r="EX866" s="2"/>
    </row>
    <row r="867" spans="1:154" x14ac:dyDescent="0.15">
      <c r="A867" s="35">
        <f t="shared" si="277"/>
        <v>45412</v>
      </c>
      <c r="B867" s="125">
        <f t="shared" ca="1" si="273"/>
        <v>13161.7392</v>
      </c>
      <c r="C867" s="14">
        <f t="shared" si="284"/>
        <v>10000</v>
      </c>
      <c r="D867" s="13">
        <f>IF(A867&lt;$B$1,VLOOKUP(A867,[1]DI!$A$4:$B$15000,2,FALSE),0)</f>
        <v>0.1065</v>
      </c>
      <c r="E867" s="14">
        <f t="shared" si="285"/>
        <v>1.00040168</v>
      </c>
      <c r="F867" s="14">
        <f>(TRUNC(PRODUCT($E$14:$E866),16))</f>
        <v>1.3161739216060799</v>
      </c>
      <c r="G867" s="14">
        <f t="shared" si="286"/>
        <v>1</v>
      </c>
      <c r="H867" s="14">
        <f t="shared" si="287"/>
        <v>1.31617392</v>
      </c>
      <c r="I867" s="13">
        <f t="shared" si="278"/>
        <v>0</v>
      </c>
      <c r="J867" s="29">
        <f t="shared" si="279"/>
        <v>44559</v>
      </c>
      <c r="K867" s="2">
        <f t="shared" si="280"/>
        <v>585</v>
      </c>
      <c r="L867" s="17">
        <f t="shared" si="281"/>
        <v>585</v>
      </c>
      <c r="M867" s="12">
        <f t="shared" si="274"/>
        <v>1</v>
      </c>
      <c r="N867" s="12">
        <f t="shared" si="275"/>
        <v>1.31617392</v>
      </c>
      <c r="O867" s="17">
        <f t="shared" si="272"/>
        <v>0</v>
      </c>
      <c r="P867" s="14">
        <f t="shared" si="271"/>
        <v>3161.7392</v>
      </c>
      <c r="Q867" s="14">
        <v>0</v>
      </c>
      <c r="R867" s="14">
        <f t="shared" si="289"/>
        <v>0</v>
      </c>
      <c r="S867" s="20">
        <f t="shared" si="276"/>
        <v>0</v>
      </c>
      <c r="T867" s="14">
        <f t="shared" si="288"/>
        <v>0</v>
      </c>
      <c r="U867" s="4" t="str">
        <f t="shared" si="282"/>
        <v>A+J=</v>
      </c>
      <c r="V867" s="29">
        <f t="shared" si="283"/>
        <v>45747</v>
      </c>
      <c r="W867" s="3"/>
      <c r="X867" s="3"/>
      <c r="Z867" s="3"/>
      <c r="AA867" s="1"/>
      <c r="AB867" s="3"/>
      <c r="AC867" s="3"/>
      <c r="AD867" s="3"/>
      <c r="AE867" s="3"/>
      <c r="AF867" s="3"/>
      <c r="AG867" s="11"/>
      <c r="AH867" s="3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  <c r="CG867" s="2"/>
      <c r="CH867" s="2"/>
      <c r="CI867" s="2"/>
      <c r="CJ867" s="2"/>
      <c r="CK867" s="2"/>
      <c r="CL867" s="2"/>
      <c r="CM867" s="2"/>
      <c r="CN867" s="2"/>
      <c r="CO867" s="2"/>
      <c r="CP867" s="2"/>
      <c r="CQ867" s="2"/>
      <c r="CR867" s="2"/>
      <c r="CS867" s="2"/>
      <c r="CT867" s="2"/>
      <c r="CU867" s="2"/>
      <c r="CV867" s="2"/>
      <c r="CW867" s="2"/>
      <c r="CX867" s="2"/>
      <c r="CY867" s="2"/>
      <c r="CZ867" s="2"/>
      <c r="DA867" s="2"/>
      <c r="DB867" s="2"/>
      <c r="DC867" s="2"/>
      <c r="DD867" s="2"/>
      <c r="DE867" s="2"/>
      <c r="DF867" s="2"/>
      <c r="DG867" s="2"/>
      <c r="DH867" s="2"/>
      <c r="DI867" s="2"/>
      <c r="DJ867" s="2"/>
      <c r="DK867" s="2"/>
      <c r="DL867" s="2"/>
      <c r="DM867" s="2"/>
      <c r="DN867" s="2"/>
      <c r="DO867" s="2"/>
      <c r="DP867" s="2"/>
      <c r="DQ867" s="2"/>
      <c r="DR867" s="2"/>
      <c r="DS867" s="2"/>
      <c r="DT867" s="2"/>
      <c r="DU867" s="2"/>
      <c r="DV867" s="2"/>
      <c r="DW867" s="2"/>
      <c r="DX867" s="2"/>
      <c r="DY867" s="2"/>
      <c r="DZ867" s="2"/>
      <c r="EA867" s="2"/>
      <c r="EB867" s="2"/>
      <c r="EC867" s="2"/>
      <c r="ED867" s="2"/>
      <c r="EE867" s="2"/>
      <c r="EF867" s="2"/>
      <c r="EG867" s="2"/>
      <c r="EH867" s="2"/>
      <c r="EI867" s="2"/>
      <c r="EJ867" s="2"/>
      <c r="EK867" s="2"/>
      <c r="EL867" s="2"/>
      <c r="EM867" s="2"/>
      <c r="EN867" s="2"/>
      <c r="EO867" s="2"/>
      <c r="EP867" s="2"/>
      <c r="EQ867" s="2"/>
      <c r="ER867" s="2"/>
      <c r="ES867" s="2"/>
      <c r="ET867" s="2"/>
      <c r="EU867" s="2"/>
      <c r="EV867" s="2"/>
      <c r="EW867" s="2"/>
      <c r="EX867" s="2"/>
    </row>
    <row r="868" spans="1:154" x14ac:dyDescent="0.15">
      <c r="A868" s="35">
        <f t="shared" si="277"/>
        <v>45413</v>
      </c>
      <c r="B868" s="125">
        <f t="shared" ca="1" si="273"/>
        <v>13167.026</v>
      </c>
      <c r="C868" s="14">
        <f t="shared" si="284"/>
        <v>10000</v>
      </c>
      <c r="D868" s="13">
        <f>IF(A868&lt;$B$1,VLOOKUP(A868,[1]DI!$A$4:$B$15000,2,FALSE),0)</f>
        <v>0</v>
      </c>
      <c r="E868" s="14">
        <f t="shared" si="285"/>
        <v>1</v>
      </c>
      <c r="F868" s="14">
        <f>(TRUNC(PRODUCT($E$14:$E867),16))</f>
        <v>1.3167026023469099</v>
      </c>
      <c r="G868" s="14">
        <f t="shared" si="286"/>
        <v>1</v>
      </c>
      <c r="H868" s="14">
        <f t="shared" si="287"/>
        <v>1.3167025999999999</v>
      </c>
      <c r="I868" s="13">
        <f t="shared" si="278"/>
        <v>0</v>
      </c>
      <c r="J868" s="29">
        <f t="shared" si="279"/>
        <v>44559</v>
      </c>
      <c r="K868" s="2">
        <f t="shared" si="280"/>
        <v>585</v>
      </c>
      <c r="L868" s="17">
        <f t="shared" si="281"/>
        <v>586</v>
      </c>
      <c r="M868" s="12">
        <f t="shared" si="274"/>
        <v>1</v>
      </c>
      <c r="N868" s="12">
        <f t="shared" si="275"/>
        <v>1.3167025999999999</v>
      </c>
      <c r="O868" s="17">
        <f t="shared" si="272"/>
        <v>0</v>
      </c>
      <c r="P868" s="14">
        <f t="shared" si="271"/>
        <v>3167.0259999999998</v>
      </c>
      <c r="Q868" s="14">
        <v>0</v>
      </c>
      <c r="R868" s="14">
        <f t="shared" si="289"/>
        <v>0</v>
      </c>
      <c r="S868" s="20">
        <f t="shared" si="276"/>
        <v>0</v>
      </c>
      <c r="T868" s="14">
        <f t="shared" si="288"/>
        <v>0</v>
      </c>
      <c r="U868" s="4" t="str">
        <f t="shared" si="282"/>
        <v>A+J=</v>
      </c>
      <c r="V868" s="29">
        <f t="shared" si="283"/>
        <v>45747</v>
      </c>
      <c r="W868" s="3"/>
      <c r="X868" s="3"/>
      <c r="Z868" s="3"/>
      <c r="AA868" s="1"/>
      <c r="AB868" s="3"/>
      <c r="AC868" s="3"/>
      <c r="AD868" s="3"/>
      <c r="AE868" s="3"/>
      <c r="AF868" s="3"/>
      <c r="AG868" s="11"/>
      <c r="AH868" s="3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  <c r="CG868" s="2"/>
      <c r="CH868" s="2"/>
      <c r="CI868" s="2"/>
      <c r="CJ868" s="2"/>
      <c r="CK868" s="2"/>
      <c r="CL868" s="2"/>
      <c r="CM868" s="2"/>
      <c r="CN868" s="2"/>
      <c r="CO868" s="2"/>
      <c r="CP868" s="2"/>
      <c r="CQ868" s="2"/>
      <c r="CR868" s="2"/>
      <c r="CS868" s="2"/>
      <c r="CT868" s="2"/>
      <c r="CU868" s="2"/>
      <c r="CV868" s="2"/>
      <c r="CW868" s="2"/>
      <c r="CX868" s="2"/>
      <c r="CY868" s="2"/>
      <c r="CZ868" s="2"/>
      <c r="DA868" s="2"/>
      <c r="DB868" s="2"/>
      <c r="DC868" s="2"/>
      <c r="DD868" s="2"/>
      <c r="DE868" s="2"/>
      <c r="DF868" s="2"/>
      <c r="DG868" s="2"/>
      <c r="DH868" s="2"/>
      <c r="DI868" s="2"/>
      <c r="DJ868" s="2"/>
      <c r="DK868" s="2"/>
      <c r="DL868" s="2"/>
      <c r="DM868" s="2"/>
      <c r="DN868" s="2"/>
      <c r="DO868" s="2"/>
      <c r="DP868" s="2"/>
      <c r="DQ868" s="2"/>
      <c r="DR868" s="2"/>
      <c r="DS868" s="2"/>
      <c r="DT868" s="2"/>
      <c r="DU868" s="2"/>
      <c r="DV868" s="2"/>
      <c r="DW868" s="2"/>
      <c r="DX868" s="2"/>
      <c r="DY868" s="2"/>
      <c r="DZ868" s="2"/>
      <c r="EA868" s="2"/>
      <c r="EB868" s="2"/>
      <c r="EC868" s="2"/>
      <c r="ED868" s="2"/>
      <c r="EE868" s="2"/>
      <c r="EF868" s="2"/>
      <c r="EG868" s="2"/>
      <c r="EH868" s="2"/>
      <c r="EI868" s="2"/>
      <c r="EJ868" s="2"/>
      <c r="EK868" s="2"/>
      <c r="EL868" s="2"/>
      <c r="EM868" s="2"/>
      <c r="EN868" s="2"/>
      <c r="EO868" s="2"/>
      <c r="EP868" s="2"/>
      <c r="EQ868" s="2"/>
      <c r="ER868" s="2"/>
      <c r="ES868" s="2"/>
      <c r="ET868" s="2"/>
      <c r="EU868" s="2"/>
      <c r="EV868" s="2"/>
      <c r="EW868" s="2"/>
      <c r="EX868" s="2"/>
    </row>
    <row r="869" spans="1:154" x14ac:dyDescent="0.15">
      <c r="A869" s="35">
        <f t="shared" si="277"/>
        <v>45414</v>
      </c>
      <c r="B869" s="125">
        <f t="shared" ca="1" si="273"/>
        <v>13167.026</v>
      </c>
      <c r="C869" s="14">
        <f t="shared" si="284"/>
        <v>10000</v>
      </c>
      <c r="D869" s="13">
        <f>IF(A869&lt;$B$1,VLOOKUP(A869,[1]DI!$A$4:$B$15000,2,FALSE),0)</f>
        <v>0.1065</v>
      </c>
      <c r="E869" s="14">
        <f t="shared" si="285"/>
        <v>1.00040168</v>
      </c>
      <c r="F869" s="14">
        <f>(TRUNC(PRODUCT($E$14:$E868),16))</f>
        <v>1.3167026023469099</v>
      </c>
      <c r="G869" s="14">
        <f t="shared" si="286"/>
        <v>1</v>
      </c>
      <c r="H869" s="14">
        <f t="shared" si="287"/>
        <v>1.3167025999999999</v>
      </c>
      <c r="I869" s="13">
        <f t="shared" si="278"/>
        <v>0</v>
      </c>
      <c r="J869" s="29">
        <f t="shared" si="279"/>
        <v>44559</v>
      </c>
      <c r="K869" s="2">
        <f t="shared" si="280"/>
        <v>586</v>
      </c>
      <c r="L869" s="17">
        <f t="shared" si="281"/>
        <v>586</v>
      </c>
      <c r="M869" s="12">
        <f t="shared" si="274"/>
        <v>1</v>
      </c>
      <c r="N869" s="12">
        <f t="shared" si="275"/>
        <v>1.3167025999999999</v>
      </c>
      <c r="O869" s="17">
        <f t="shared" si="272"/>
        <v>0</v>
      </c>
      <c r="P869" s="14">
        <f t="shared" si="271"/>
        <v>3167.0259999999998</v>
      </c>
      <c r="Q869" s="14">
        <v>0</v>
      </c>
      <c r="R869" s="14">
        <f t="shared" si="289"/>
        <v>0</v>
      </c>
      <c r="S869" s="20">
        <f t="shared" si="276"/>
        <v>0</v>
      </c>
      <c r="T869" s="14">
        <f t="shared" si="288"/>
        <v>0</v>
      </c>
      <c r="U869" s="4" t="str">
        <f t="shared" si="282"/>
        <v>A+J=</v>
      </c>
      <c r="V869" s="29">
        <f t="shared" si="283"/>
        <v>45747</v>
      </c>
      <c r="W869" s="3"/>
      <c r="X869" s="3"/>
      <c r="Z869" s="3"/>
      <c r="AA869" s="1"/>
      <c r="AB869" s="3"/>
      <c r="AC869" s="3"/>
      <c r="AD869" s="3"/>
      <c r="AE869" s="3"/>
      <c r="AF869" s="3"/>
      <c r="AG869" s="11"/>
      <c r="AH869" s="3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  <c r="CG869" s="2"/>
      <c r="CH869" s="2"/>
      <c r="CI869" s="2"/>
      <c r="CJ869" s="2"/>
      <c r="CK869" s="2"/>
      <c r="CL869" s="2"/>
      <c r="CM869" s="2"/>
      <c r="CN869" s="2"/>
      <c r="CO869" s="2"/>
      <c r="CP869" s="2"/>
      <c r="CQ869" s="2"/>
      <c r="CR869" s="2"/>
      <c r="CS869" s="2"/>
      <c r="CT869" s="2"/>
      <c r="CU869" s="2"/>
      <c r="CV869" s="2"/>
      <c r="CW869" s="2"/>
      <c r="CX869" s="2"/>
      <c r="CY869" s="2"/>
      <c r="CZ869" s="2"/>
      <c r="DA869" s="2"/>
      <c r="DB869" s="2"/>
      <c r="DC869" s="2"/>
      <c r="DD869" s="2"/>
      <c r="DE869" s="2"/>
      <c r="DF869" s="2"/>
      <c r="DG869" s="2"/>
      <c r="DH869" s="2"/>
      <c r="DI869" s="2"/>
      <c r="DJ869" s="2"/>
      <c r="DK869" s="2"/>
      <c r="DL869" s="2"/>
      <c r="DM869" s="2"/>
      <c r="DN869" s="2"/>
      <c r="DO869" s="2"/>
      <c r="DP869" s="2"/>
      <c r="DQ869" s="2"/>
      <c r="DR869" s="2"/>
      <c r="DS869" s="2"/>
      <c r="DT869" s="2"/>
      <c r="DU869" s="2"/>
      <c r="DV869" s="2"/>
      <c r="DW869" s="2"/>
      <c r="DX869" s="2"/>
      <c r="DY869" s="2"/>
      <c r="DZ869" s="2"/>
      <c r="EA869" s="2"/>
      <c r="EB869" s="2"/>
      <c r="EC869" s="2"/>
      <c r="ED869" s="2"/>
      <c r="EE869" s="2"/>
      <c r="EF869" s="2"/>
      <c r="EG869" s="2"/>
      <c r="EH869" s="2"/>
      <c r="EI869" s="2"/>
      <c r="EJ869" s="2"/>
      <c r="EK869" s="2"/>
      <c r="EL869" s="2"/>
      <c r="EM869" s="2"/>
      <c r="EN869" s="2"/>
      <c r="EO869" s="2"/>
      <c r="EP869" s="2"/>
      <c r="EQ869" s="2"/>
      <c r="ER869" s="2"/>
      <c r="ES869" s="2"/>
      <c r="ET869" s="2"/>
      <c r="EU869" s="2"/>
      <c r="EV869" s="2"/>
      <c r="EW869" s="2"/>
      <c r="EX869" s="2"/>
    </row>
    <row r="870" spans="1:154" x14ac:dyDescent="0.15">
      <c r="A870" s="35">
        <f t="shared" si="277"/>
        <v>45415</v>
      </c>
      <c r="B870" s="125">
        <f t="shared" ca="1" si="273"/>
        <v>13172.315000000001</v>
      </c>
      <c r="C870" s="14">
        <f t="shared" si="284"/>
        <v>10000</v>
      </c>
      <c r="D870" s="13">
        <f>IF(A870&lt;$B$1,VLOOKUP(A870,[1]DI!$A$4:$B$15000,2,FALSE),0)</f>
        <v>0.1065</v>
      </c>
      <c r="E870" s="14">
        <f t="shared" si="285"/>
        <v>1.00040168</v>
      </c>
      <c r="F870" s="14">
        <f>(TRUNC(PRODUCT($E$14:$E869),16))</f>
        <v>1.31723149544822</v>
      </c>
      <c r="G870" s="14">
        <f t="shared" si="286"/>
        <v>1</v>
      </c>
      <c r="H870" s="14">
        <f t="shared" si="287"/>
        <v>1.3172315000000001</v>
      </c>
      <c r="I870" s="13">
        <f t="shared" si="278"/>
        <v>0</v>
      </c>
      <c r="J870" s="29">
        <f t="shared" si="279"/>
        <v>44559</v>
      </c>
      <c r="K870" s="2">
        <f t="shared" si="280"/>
        <v>587</v>
      </c>
      <c r="L870" s="17">
        <f t="shared" si="281"/>
        <v>587</v>
      </c>
      <c r="M870" s="12">
        <f t="shared" si="274"/>
        <v>1</v>
      </c>
      <c r="N870" s="12">
        <f t="shared" si="275"/>
        <v>1.3172315000000001</v>
      </c>
      <c r="O870" s="17">
        <f t="shared" si="272"/>
        <v>0</v>
      </c>
      <c r="P870" s="14">
        <f t="shared" si="271"/>
        <v>3172.3150000000001</v>
      </c>
      <c r="Q870" s="14">
        <v>0</v>
      </c>
      <c r="R870" s="14">
        <f t="shared" si="289"/>
        <v>0</v>
      </c>
      <c r="S870" s="20">
        <f t="shared" si="276"/>
        <v>0</v>
      </c>
      <c r="T870" s="14">
        <f t="shared" si="288"/>
        <v>0</v>
      </c>
      <c r="U870" s="4" t="str">
        <f t="shared" si="282"/>
        <v>A+J=</v>
      </c>
      <c r="V870" s="29">
        <f t="shared" si="283"/>
        <v>45747</v>
      </c>
      <c r="W870" s="3"/>
      <c r="X870" s="3"/>
      <c r="Z870" s="3"/>
      <c r="AA870" s="1"/>
      <c r="AB870" s="3"/>
      <c r="AC870" s="3"/>
      <c r="AD870" s="3"/>
      <c r="AE870" s="3"/>
      <c r="AF870" s="3"/>
      <c r="AG870" s="11"/>
      <c r="AH870" s="3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  <c r="CG870" s="2"/>
      <c r="CH870" s="2"/>
      <c r="CI870" s="2"/>
      <c r="CJ870" s="2"/>
      <c r="CK870" s="2"/>
      <c r="CL870" s="2"/>
      <c r="CM870" s="2"/>
      <c r="CN870" s="2"/>
      <c r="CO870" s="2"/>
      <c r="CP870" s="2"/>
      <c r="CQ870" s="2"/>
      <c r="CR870" s="2"/>
      <c r="CS870" s="2"/>
      <c r="CT870" s="2"/>
      <c r="CU870" s="2"/>
      <c r="CV870" s="2"/>
      <c r="CW870" s="2"/>
      <c r="CX870" s="2"/>
      <c r="CY870" s="2"/>
      <c r="CZ870" s="2"/>
      <c r="DA870" s="2"/>
      <c r="DB870" s="2"/>
      <c r="DC870" s="2"/>
      <c r="DD870" s="2"/>
      <c r="DE870" s="2"/>
      <c r="DF870" s="2"/>
      <c r="DG870" s="2"/>
      <c r="DH870" s="2"/>
      <c r="DI870" s="2"/>
      <c r="DJ870" s="2"/>
      <c r="DK870" s="2"/>
      <c r="DL870" s="2"/>
      <c r="DM870" s="2"/>
      <c r="DN870" s="2"/>
      <c r="DO870" s="2"/>
      <c r="DP870" s="2"/>
      <c r="DQ870" s="2"/>
      <c r="DR870" s="2"/>
      <c r="DS870" s="2"/>
      <c r="DT870" s="2"/>
      <c r="DU870" s="2"/>
      <c r="DV870" s="2"/>
      <c r="DW870" s="2"/>
      <c r="DX870" s="2"/>
      <c r="DY870" s="2"/>
      <c r="DZ870" s="2"/>
      <c r="EA870" s="2"/>
      <c r="EB870" s="2"/>
      <c r="EC870" s="2"/>
      <c r="ED870" s="2"/>
      <c r="EE870" s="2"/>
      <c r="EF870" s="2"/>
      <c r="EG870" s="2"/>
      <c r="EH870" s="2"/>
      <c r="EI870" s="2"/>
      <c r="EJ870" s="2"/>
      <c r="EK870" s="2"/>
      <c r="EL870" s="2"/>
      <c r="EM870" s="2"/>
      <c r="EN870" s="2"/>
      <c r="EO870" s="2"/>
      <c r="EP870" s="2"/>
      <c r="EQ870" s="2"/>
      <c r="ER870" s="2"/>
      <c r="ES870" s="2"/>
      <c r="ET870" s="2"/>
      <c r="EU870" s="2"/>
      <c r="EV870" s="2"/>
      <c r="EW870" s="2"/>
      <c r="EX870" s="2"/>
    </row>
    <row r="871" spans="1:154" x14ac:dyDescent="0.15">
      <c r="A871" s="35">
        <f t="shared" si="277"/>
        <v>45416</v>
      </c>
      <c r="B871" s="125">
        <f t="shared" ca="1" si="273"/>
        <v>13177.606</v>
      </c>
      <c r="C871" s="14">
        <f t="shared" si="284"/>
        <v>10000</v>
      </c>
      <c r="D871" s="13">
        <f>IF(A871&lt;$B$1,VLOOKUP(A871,[1]DI!$A$4:$B$15000,2,FALSE),0)</f>
        <v>0</v>
      </c>
      <c r="E871" s="14">
        <f t="shared" si="285"/>
        <v>1</v>
      </c>
      <c r="F871" s="14">
        <f>(TRUNC(PRODUCT($E$14:$E870),16))</f>
        <v>1.31776060099531</v>
      </c>
      <c r="G871" s="14">
        <f t="shared" si="286"/>
        <v>1</v>
      </c>
      <c r="H871" s="14">
        <f t="shared" si="287"/>
        <v>1.3177605999999999</v>
      </c>
      <c r="I871" s="13">
        <f t="shared" si="278"/>
        <v>0</v>
      </c>
      <c r="J871" s="29">
        <f t="shared" si="279"/>
        <v>44559</v>
      </c>
      <c r="K871" s="2">
        <f t="shared" si="280"/>
        <v>587</v>
      </c>
      <c r="L871" s="17">
        <f t="shared" si="281"/>
        <v>588</v>
      </c>
      <c r="M871" s="12">
        <f t="shared" si="274"/>
        <v>1</v>
      </c>
      <c r="N871" s="12">
        <f t="shared" si="275"/>
        <v>1.3177605999999999</v>
      </c>
      <c r="O871" s="17">
        <f t="shared" si="272"/>
        <v>0</v>
      </c>
      <c r="P871" s="14">
        <f t="shared" si="271"/>
        <v>3177.6060000000002</v>
      </c>
      <c r="Q871" s="14">
        <v>0</v>
      </c>
      <c r="R871" s="14">
        <f t="shared" si="289"/>
        <v>0</v>
      </c>
      <c r="S871" s="20">
        <f t="shared" si="276"/>
        <v>0</v>
      </c>
      <c r="T871" s="14">
        <f t="shared" si="288"/>
        <v>0</v>
      </c>
      <c r="U871" s="4" t="str">
        <f t="shared" si="282"/>
        <v>A+J=</v>
      </c>
      <c r="V871" s="29">
        <f t="shared" si="283"/>
        <v>45747</v>
      </c>
      <c r="W871" s="3"/>
      <c r="X871" s="3"/>
      <c r="Z871" s="3"/>
      <c r="AA871" s="1"/>
      <c r="AB871" s="3"/>
      <c r="AC871" s="3"/>
      <c r="AD871" s="3"/>
      <c r="AE871" s="3"/>
      <c r="AF871" s="3"/>
      <c r="AG871" s="11"/>
      <c r="AH871" s="3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  <c r="CG871" s="2"/>
      <c r="CH871" s="2"/>
      <c r="CI871" s="2"/>
      <c r="CJ871" s="2"/>
      <c r="CK871" s="2"/>
      <c r="CL871" s="2"/>
      <c r="CM871" s="2"/>
      <c r="CN871" s="2"/>
      <c r="CO871" s="2"/>
      <c r="CP871" s="2"/>
      <c r="CQ871" s="2"/>
      <c r="CR871" s="2"/>
      <c r="CS871" s="2"/>
      <c r="CT871" s="2"/>
      <c r="CU871" s="2"/>
      <c r="CV871" s="2"/>
      <c r="CW871" s="2"/>
      <c r="CX871" s="2"/>
      <c r="CY871" s="2"/>
      <c r="CZ871" s="2"/>
      <c r="DA871" s="2"/>
      <c r="DB871" s="2"/>
      <c r="DC871" s="2"/>
      <c r="DD871" s="2"/>
      <c r="DE871" s="2"/>
      <c r="DF871" s="2"/>
      <c r="DG871" s="2"/>
      <c r="DH871" s="2"/>
      <c r="DI871" s="2"/>
      <c r="DJ871" s="2"/>
      <c r="DK871" s="2"/>
      <c r="DL871" s="2"/>
      <c r="DM871" s="2"/>
      <c r="DN871" s="2"/>
      <c r="DO871" s="2"/>
      <c r="DP871" s="2"/>
      <c r="DQ871" s="2"/>
      <c r="DR871" s="2"/>
      <c r="DS871" s="2"/>
      <c r="DT871" s="2"/>
      <c r="DU871" s="2"/>
      <c r="DV871" s="2"/>
      <c r="DW871" s="2"/>
      <c r="DX871" s="2"/>
      <c r="DY871" s="2"/>
      <c r="DZ871" s="2"/>
      <c r="EA871" s="2"/>
      <c r="EB871" s="2"/>
      <c r="EC871" s="2"/>
      <c r="ED871" s="2"/>
      <c r="EE871" s="2"/>
      <c r="EF871" s="2"/>
      <c r="EG871" s="2"/>
      <c r="EH871" s="2"/>
      <c r="EI871" s="2"/>
      <c r="EJ871" s="2"/>
      <c r="EK871" s="2"/>
      <c r="EL871" s="2"/>
      <c r="EM871" s="2"/>
      <c r="EN871" s="2"/>
      <c r="EO871" s="2"/>
      <c r="EP871" s="2"/>
      <c r="EQ871" s="2"/>
      <c r="ER871" s="2"/>
      <c r="ES871" s="2"/>
      <c r="ET871" s="2"/>
      <c r="EU871" s="2"/>
      <c r="EV871" s="2"/>
      <c r="EW871" s="2"/>
      <c r="EX871" s="2"/>
    </row>
    <row r="872" spans="1:154" x14ac:dyDescent="0.15">
      <c r="A872" s="35">
        <f t="shared" si="277"/>
        <v>45417</v>
      </c>
      <c r="B872" s="125">
        <f t="shared" ca="1" si="273"/>
        <v>13177.606</v>
      </c>
      <c r="C872" s="14">
        <f t="shared" si="284"/>
        <v>10000</v>
      </c>
      <c r="D872" s="13">
        <f>IF(A872&lt;$B$1,VLOOKUP(A872,[1]DI!$A$4:$B$15000,2,FALSE),0)</f>
        <v>0</v>
      </c>
      <c r="E872" s="14">
        <f t="shared" si="285"/>
        <v>1</v>
      </c>
      <c r="F872" s="14">
        <f>(TRUNC(PRODUCT($E$14:$E871),16))</f>
        <v>1.31776060099531</v>
      </c>
      <c r="G872" s="14">
        <f t="shared" si="286"/>
        <v>1</v>
      </c>
      <c r="H872" s="14">
        <f t="shared" si="287"/>
        <v>1.3177605999999999</v>
      </c>
      <c r="I872" s="13">
        <f t="shared" si="278"/>
        <v>0</v>
      </c>
      <c r="J872" s="29">
        <f t="shared" si="279"/>
        <v>44559</v>
      </c>
      <c r="K872" s="2">
        <f t="shared" si="280"/>
        <v>587</v>
      </c>
      <c r="L872" s="17">
        <f t="shared" si="281"/>
        <v>588</v>
      </c>
      <c r="M872" s="12">
        <f t="shared" si="274"/>
        <v>1</v>
      </c>
      <c r="N872" s="12">
        <f t="shared" si="275"/>
        <v>1.3177605999999999</v>
      </c>
      <c r="O872" s="17">
        <f t="shared" si="272"/>
        <v>0</v>
      </c>
      <c r="P872" s="14">
        <f t="shared" si="271"/>
        <v>3177.6060000000002</v>
      </c>
      <c r="Q872" s="14">
        <v>0</v>
      </c>
      <c r="R872" s="14">
        <f t="shared" si="289"/>
        <v>0</v>
      </c>
      <c r="S872" s="20">
        <f t="shared" si="276"/>
        <v>0</v>
      </c>
      <c r="T872" s="14">
        <f t="shared" si="288"/>
        <v>0</v>
      </c>
      <c r="U872" s="4" t="str">
        <f t="shared" si="282"/>
        <v>A+J=</v>
      </c>
      <c r="V872" s="29">
        <f t="shared" si="283"/>
        <v>45747</v>
      </c>
      <c r="W872" s="3"/>
      <c r="X872" s="3"/>
      <c r="Z872" s="3"/>
      <c r="AA872" s="1"/>
      <c r="AB872" s="3"/>
      <c r="AC872" s="3"/>
      <c r="AD872" s="3"/>
      <c r="AE872" s="3"/>
      <c r="AF872" s="3"/>
      <c r="AG872" s="11"/>
      <c r="AH872" s="3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  <c r="CG872" s="2"/>
      <c r="CH872" s="2"/>
      <c r="CI872" s="2"/>
      <c r="CJ872" s="2"/>
      <c r="CK872" s="2"/>
      <c r="CL872" s="2"/>
      <c r="CM872" s="2"/>
      <c r="CN872" s="2"/>
      <c r="CO872" s="2"/>
      <c r="CP872" s="2"/>
      <c r="CQ872" s="2"/>
      <c r="CR872" s="2"/>
      <c r="CS872" s="2"/>
      <c r="CT872" s="2"/>
      <c r="CU872" s="2"/>
      <c r="CV872" s="2"/>
      <c r="CW872" s="2"/>
      <c r="CX872" s="2"/>
      <c r="CY872" s="2"/>
      <c r="CZ872" s="2"/>
      <c r="DA872" s="2"/>
      <c r="DB872" s="2"/>
      <c r="DC872" s="2"/>
      <c r="DD872" s="2"/>
      <c r="DE872" s="2"/>
      <c r="DF872" s="2"/>
      <c r="DG872" s="2"/>
      <c r="DH872" s="2"/>
      <c r="DI872" s="2"/>
      <c r="DJ872" s="2"/>
      <c r="DK872" s="2"/>
      <c r="DL872" s="2"/>
      <c r="DM872" s="2"/>
      <c r="DN872" s="2"/>
      <c r="DO872" s="2"/>
      <c r="DP872" s="2"/>
      <c r="DQ872" s="2"/>
      <c r="DR872" s="2"/>
      <c r="DS872" s="2"/>
      <c r="DT872" s="2"/>
      <c r="DU872" s="2"/>
      <c r="DV872" s="2"/>
      <c r="DW872" s="2"/>
      <c r="DX872" s="2"/>
      <c r="DY872" s="2"/>
      <c r="DZ872" s="2"/>
      <c r="EA872" s="2"/>
      <c r="EB872" s="2"/>
      <c r="EC872" s="2"/>
      <c r="ED872" s="2"/>
      <c r="EE872" s="2"/>
      <c r="EF872" s="2"/>
      <c r="EG872" s="2"/>
      <c r="EH872" s="2"/>
      <c r="EI872" s="2"/>
      <c r="EJ872" s="2"/>
      <c r="EK872" s="2"/>
      <c r="EL872" s="2"/>
      <c r="EM872" s="2"/>
      <c r="EN872" s="2"/>
      <c r="EO872" s="2"/>
      <c r="EP872" s="2"/>
      <c r="EQ872" s="2"/>
      <c r="ER872" s="2"/>
      <c r="ES872" s="2"/>
      <c r="ET872" s="2"/>
      <c r="EU872" s="2"/>
      <c r="EV872" s="2"/>
      <c r="EW872" s="2"/>
      <c r="EX872" s="2"/>
    </row>
    <row r="873" spans="1:154" x14ac:dyDescent="0.15">
      <c r="A873" s="35">
        <f t="shared" si="277"/>
        <v>45418</v>
      </c>
      <c r="B873" s="125">
        <f t="shared" ca="1" si="273"/>
        <v>13177.606</v>
      </c>
      <c r="C873" s="14">
        <f t="shared" si="284"/>
        <v>10000</v>
      </c>
      <c r="D873" s="13">
        <f>IF(A873&lt;$B$1,VLOOKUP(A873,[1]DI!$A$4:$B$15000,2,FALSE),0)</f>
        <v>0.1065</v>
      </c>
      <c r="E873" s="14">
        <f t="shared" si="285"/>
        <v>1.00040168</v>
      </c>
      <c r="F873" s="14">
        <f>(TRUNC(PRODUCT($E$14:$E872),16))</f>
        <v>1.31776060099531</v>
      </c>
      <c r="G873" s="14">
        <f t="shared" si="286"/>
        <v>1</v>
      </c>
      <c r="H873" s="14">
        <f t="shared" si="287"/>
        <v>1.3177605999999999</v>
      </c>
      <c r="I873" s="13">
        <f t="shared" si="278"/>
        <v>0</v>
      </c>
      <c r="J873" s="29">
        <f t="shared" si="279"/>
        <v>44559</v>
      </c>
      <c r="K873" s="2">
        <f t="shared" si="280"/>
        <v>588</v>
      </c>
      <c r="L873" s="17">
        <f t="shared" si="281"/>
        <v>588</v>
      </c>
      <c r="M873" s="12">
        <f t="shared" si="274"/>
        <v>1</v>
      </c>
      <c r="N873" s="12">
        <f t="shared" si="275"/>
        <v>1.3177605999999999</v>
      </c>
      <c r="O873" s="17">
        <f t="shared" si="272"/>
        <v>0</v>
      </c>
      <c r="P873" s="14">
        <f t="shared" si="271"/>
        <v>3177.6060000000002</v>
      </c>
      <c r="Q873" s="14">
        <v>0</v>
      </c>
      <c r="R873" s="14">
        <f t="shared" si="289"/>
        <v>0</v>
      </c>
      <c r="S873" s="20">
        <f t="shared" si="276"/>
        <v>0</v>
      </c>
      <c r="T873" s="14">
        <f t="shared" si="288"/>
        <v>0</v>
      </c>
      <c r="U873" s="4" t="str">
        <f t="shared" si="282"/>
        <v>A+J=</v>
      </c>
      <c r="V873" s="29">
        <f t="shared" si="283"/>
        <v>45747</v>
      </c>
      <c r="W873" s="3"/>
      <c r="X873" s="3"/>
      <c r="Z873" s="3"/>
      <c r="AA873" s="1"/>
      <c r="AB873" s="3"/>
      <c r="AC873" s="3"/>
      <c r="AD873" s="3"/>
      <c r="AE873" s="3"/>
      <c r="AF873" s="3"/>
      <c r="AG873" s="11"/>
      <c r="AH873" s="3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  <c r="CG873" s="2"/>
      <c r="CH873" s="2"/>
      <c r="CI873" s="2"/>
      <c r="CJ873" s="2"/>
      <c r="CK873" s="2"/>
      <c r="CL873" s="2"/>
      <c r="CM873" s="2"/>
      <c r="CN873" s="2"/>
      <c r="CO873" s="2"/>
      <c r="CP873" s="2"/>
      <c r="CQ873" s="2"/>
      <c r="CR873" s="2"/>
      <c r="CS873" s="2"/>
      <c r="CT873" s="2"/>
      <c r="CU873" s="2"/>
      <c r="CV873" s="2"/>
      <c r="CW873" s="2"/>
      <c r="CX873" s="2"/>
      <c r="CY873" s="2"/>
      <c r="CZ873" s="2"/>
      <c r="DA873" s="2"/>
      <c r="DB873" s="2"/>
      <c r="DC873" s="2"/>
      <c r="DD873" s="2"/>
      <c r="DE873" s="2"/>
      <c r="DF873" s="2"/>
      <c r="DG873" s="2"/>
      <c r="DH873" s="2"/>
      <c r="DI873" s="2"/>
      <c r="DJ873" s="2"/>
      <c r="DK873" s="2"/>
      <c r="DL873" s="2"/>
      <c r="DM873" s="2"/>
      <c r="DN873" s="2"/>
      <c r="DO873" s="2"/>
      <c r="DP873" s="2"/>
      <c r="DQ873" s="2"/>
      <c r="DR873" s="2"/>
      <c r="DS873" s="2"/>
      <c r="DT873" s="2"/>
      <c r="DU873" s="2"/>
      <c r="DV873" s="2"/>
      <c r="DW873" s="2"/>
      <c r="DX873" s="2"/>
      <c r="DY873" s="2"/>
      <c r="DZ873" s="2"/>
      <c r="EA873" s="2"/>
      <c r="EB873" s="2"/>
      <c r="EC873" s="2"/>
      <c r="ED873" s="2"/>
      <c r="EE873" s="2"/>
      <c r="EF873" s="2"/>
      <c r="EG873" s="2"/>
      <c r="EH873" s="2"/>
      <c r="EI873" s="2"/>
      <c r="EJ873" s="2"/>
      <c r="EK873" s="2"/>
      <c r="EL873" s="2"/>
      <c r="EM873" s="2"/>
      <c r="EN873" s="2"/>
      <c r="EO873" s="2"/>
      <c r="EP873" s="2"/>
      <c r="EQ873" s="2"/>
      <c r="ER873" s="2"/>
      <c r="ES873" s="2"/>
      <c r="ET873" s="2"/>
      <c r="EU873" s="2"/>
      <c r="EV873" s="2"/>
      <c r="EW873" s="2"/>
      <c r="EX873" s="2"/>
    </row>
    <row r="874" spans="1:154" x14ac:dyDescent="0.15">
      <c r="A874" s="35">
        <f t="shared" si="277"/>
        <v>45419</v>
      </c>
      <c r="B874" s="125">
        <f t="shared" ca="1" si="273"/>
        <v>13182.8992</v>
      </c>
      <c r="C874" s="14">
        <f t="shared" si="284"/>
        <v>10000</v>
      </c>
      <c r="D874" s="13">
        <f>IF(A874&lt;$B$1,VLOOKUP(A874,[1]DI!$A$4:$B$15000,2,FALSE),0)</f>
        <v>0.1065</v>
      </c>
      <c r="E874" s="14">
        <f t="shared" si="285"/>
        <v>1.00040168</v>
      </c>
      <c r="F874" s="14">
        <f>(TRUNC(PRODUCT($E$14:$E873),16))</f>
        <v>1.31828991907352</v>
      </c>
      <c r="G874" s="14">
        <f t="shared" si="286"/>
        <v>1</v>
      </c>
      <c r="H874" s="14">
        <f t="shared" si="287"/>
        <v>1.31828992</v>
      </c>
      <c r="I874" s="13">
        <f t="shared" si="278"/>
        <v>0</v>
      </c>
      <c r="J874" s="29">
        <f t="shared" si="279"/>
        <v>44559</v>
      </c>
      <c r="K874" s="2">
        <f t="shared" si="280"/>
        <v>589</v>
      </c>
      <c r="L874" s="17">
        <f t="shared" si="281"/>
        <v>589</v>
      </c>
      <c r="M874" s="12">
        <f t="shared" si="274"/>
        <v>1</v>
      </c>
      <c r="N874" s="12">
        <f t="shared" si="275"/>
        <v>1.31828992</v>
      </c>
      <c r="O874" s="17">
        <f t="shared" si="272"/>
        <v>0</v>
      </c>
      <c r="P874" s="14">
        <f t="shared" si="271"/>
        <v>3182.8991999999998</v>
      </c>
      <c r="Q874" s="14">
        <v>0</v>
      </c>
      <c r="R874" s="14">
        <f t="shared" si="289"/>
        <v>0</v>
      </c>
      <c r="S874" s="20">
        <f t="shared" si="276"/>
        <v>0</v>
      </c>
      <c r="T874" s="14">
        <f t="shared" si="288"/>
        <v>0</v>
      </c>
      <c r="U874" s="4" t="str">
        <f t="shared" si="282"/>
        <v>A+J=</v>
      </c>
      <c r="V874" s="29">
        <f t="shared" si="283"/>
        <v>45747</v>
      </c>
      <c r="W874" s="3"/>
      <c r="X874" s="3"/>
      <c r="Z874" s="3"/>
      <c r="AA874" s="1"/>
      <c r="AB874" s="3"/>
      <c r="AC874" s="3"/>
      <c r="AD874" s="3"/>
      <c r="AE874" s="3"/>
      <c r="AF874" s="3"/>
      <c r="AG874" s="11"/>
      <c r="AH874" s="3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  <c r="CG874" s="2"/>
      <c r="CH874" s="2"/>
      <c r="CI874" s="2"/>
      <c r="CJ874" s="2"/>
      <c r="CK874" s="2"/>
      <c r="CL874" s="2"/>
      <c r="CM874" s="2"/>
      <c r="CN874" s="2"/>
      <c r="CO874" s="2"/>
      <c r="CP874" s="2"/>
      <c r="CQ874" s="2"/>
      <c r="CR874" s="2"/>
      <c r="CS874" s="2"/>
      <c r="CT874" s="2"/>
      <c r="CU874" s="2"/>
      <c r="CV874" s="2"/>
      <c r="CW874" s="2"/>
      <c r="CX874" s="2"/>
      <c r="CY874" s="2"/>
      <c r="CZ874" s="2"/>
      <c r="DA874" s="2"/>
      <c r="DB874" s="2"/>
      <c r="DC874" s="2"/>
      <c r="DD874" s="2"/>
      <c r="DE874" s="2"/>
      <c r="DF874" s="2"/>
      <c r="DG874" s="2"/>
      <c r="DH874" s="2"/>
      <c r="DI874" s="2"/>
      <c r="DJ874" s="2"/>
      <c r="DK874" s="2"/>
      <c r="DL874" s="2"/>
      <c r="DM874" s="2"/>
      <c r="DN874" s="2"/>
      <c r="DO874" s="2"/>
      <c r="DP874" s="2"/>
      <c r="DQ874" s="2"/>
      <c r="DR874" s="2"/>
      <c r="DS874" s="2"/>
      <c r="DT874" s="2"/>
      <c r="DU874" s="2"/>
      <c r="DV874" s="2"/>
      <c r="DW874" s="2"/>
      <c r="DX874" s="2"/>
      <c r="DY874" s="2"/>
      <c r="DZ874" s="2"/>
      <c r="EA874" s="2"/>
      <c r="EB874" s="2"/>
      <c r="EC874" s="2"/>
      <c r="ED874" s="2"/>
      <c r="EE874" s="2"/>
      <c r="EF874" s="2"/>
      <c r="EG874" s="2"/>
      <c r="EH874" s="2"/>
      <c r="EI874" s="2"/>
      <c r="EJ874" s="2"/>
      <c r="EK874" s="2"/>
      <c r="EL874" s="2"/>
      <c r="EM874" s="2"/>
      <c r="EN874" s="2"/>
      <c r="EO874" s="2"/>
      <c r="EP874" s="2"/>
      <c r="EQ874" s="2"/>
      <c r="ER874" s="2"/>
      <c r="ES874" s="2"/>
      <c r="ET874" s="2"/>
      <c r="EU874" s="2"/>
      <c r="EV874" s="2"/>
      <c r="EW874" s="2"/>
      <c r="EX874" s="2"/>
    </row>
    <row r="875" spans="1:154" x14ac:dyDescent="0.15">
      <c r="A875" s="35">
        <f t="shared" si="277"/>
        <v>45420</v>
      </c>
      <c r="B875" s="125">
        <f t="shared" ca="1" si="273"/>
        <v>13188.1945</v>
      </c>
      <c r="C875" s="14">
        <f t="shared" si="284"/>
        <v>10000</v>
      </c>
      <c r="D875" s="13">
        <f>IF(A875&lt;$B$1,VLOOKUP(A875,[1]DI!$A$4:$B$15000,2,FALSE),0)</f>
        <v>0.1065</v>
      </c>
      <c r="E875" s="14">
        <f t="shared" si="285"/>
        <v>1.00040168</v>
      </c>
      <c r="F875" s="14">
        <f>(TRUNC(PRODUCT($E$14:$E874),16))</f>
        <v>1.31881944976821</v>
      </c>
      <c r="G875" s="14">
        <f t="shared" si="286"/>
        <v>1</v>
      </c>
      <c r="H875" s="14">
        <f t="shared" si="287"/>
        <v>1.3188194499999999</v>
      </c>
      <c r="I875" s="13">
        <f t="shared" si="278"/>
        <v>0</v>
      </c>
      <c r="J875" s="29">
        <f t="shared" si="279"/>
        <v>44559</v>
      </c>
      <c r="K875" s="2">
        <f t="shared" si="280"/>
        <v>590</v>
      </c>
      <c r="L875" s="17">
        <f t="shared" si="281"/>
        <v>590</v>
      </c>
      <c r="M875" s="12">
        <f t="shared" si="274"/>
        <v>1</v>
      </c>
      <c r="N875" s="12">
        <f t="shared" si="275"/>
        <v>1.3188194499999999</v>
      </c>
      <c r="O875" s="17">
        <f t="shared" si="272"/>
        <v>0</v>
      </c>
      <c r="P875" s="14">
        <f t="shared" si="271"/>
        <v>3188.1945000000001</v>
      </c>
      <c r="Q875" s="14">
        <v>0</v>
      </c>
      <c r="R875" s="14">
        <f t="shared" si="289"/>
        <v>0</v>
      </c>
      <c r="S875" s="20">
        <f t="shared" si="276"/>
        <v>0</v>
      </c>
      <c r="T875" s="14">
        <f t="shared" si="288"/>
        <v>0</v>
      </c>
      <c r="U875" s="4" t="str">
        <f t="shared" si="282"/>
        <v>A+J=</v>
      </c>
      <c r="V875" s="29">
        <f t="shared" si="283"/>
        <v>45747</v>
      </c>
      <c r="W875" s="3"/>
      <c r="X875" s="3"/>
      <c r="Z875" s="3"/>
      <c r="AA875" s="1"/>
      <c r="AB875" s="3"/>
      <c r="AC875" s="3"/>
      <c r="AD875" s="3"/>
      <c r="AE875" s="3"/>
      <c r="AF875" s="3"/>
      <c r="AG875" s="11"/>
      <c r="AH875" s="3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  <c r="CG875" s="2"/>
      <c r="CH875" s="2"/>
      <c r="CI875" s="2"/>
      <c r="CJ875" s="2"/>
      <c r="CK875" s="2"/>
      <c r="CL875" s="2"/>
      <c r="CM875" s="2"/>
      <c r="CN875" s="2"/>
      <c r="CO875" s="2"/>
      <c r="CP875" s="2"/>
      <c r="CQ875" s="2"/>
      <c r="CR875" s="2"/>
      <c r="CS875" s="2"/>
      <c r="CT875" s="2"/>
      <c r="CU875" s="2"/>
      <c r="CV875" s="2"/>
      <c r="CW875" s="2"/>
      <c r="CX875" s="2"/>
      <c r="CY875" s="2"/>
      <c r="CZ875" s="2"/>
      <c r="DA875" s="2"/>
      <c r="DB875" s="2"/>
      <c r="DC875" s="2"/>
      <c r="DD875" s="2"/>
      <c r="DE875" s="2"/>
      <c r="DF875" s="2"/>
      <c r="DG875" s="2"/>
      <c r="DH875" s="2"/>
      <c r="DI875" s="2"/>
      <c r="DJ875" s="2"/>
      <c r="DK875" s="2"/>
      <c r="DL875" s="2"/>
      <c r="DM875" s="2"/>
      <c r="DN875" s="2"/>
      <c r="DO875" s="2"/>
      <c r="DP875" s="2"/>
      <c r="DQ875" s="2"/>
      <c r="DR875" s="2"/>
      <c r="DS875" s="2"/>
      <c r="DT875" s="2"/>
      <c r="DU875" s="2"/>
      <c r="DV875" s="2"/>
      <c r="DW875" s="2"/>
      <c r="DX875" s="2"/>
      <c r="DY875" s="2"/>
      <c r="DZ875" s="2"/>
      <c r="EA875" s="2"/>
      <c r="EB875" s="2"/>
      <c r="EC875" s="2"/>
      <c r="ED875" s="2"/>
      <c r="EE875" s="2"/>
      <c r="EF875" s="2"/>
      <c r="EG875" s="2"/>
      <c r="EH875" s="2"/>
      <c r="EI875" s="2"/>
      <c r="EJ875" s="2"/>
      <c r="EK875" s="2"/>
      <c r="EL875" s="2"/>
      <c r="EM875" s="2"/>
      <c r="EN875" s="2"/>
      <c r="EO875" s="2"/>
      <c r="EP875" s="2"/>
      <c r="EQ875" s="2"/>
      <c r="ER875" s="2"/>
      <c r="ES875" s="2"/>
      <c r="ET875" s="2"/>
      <c r="EU875" s="2"/>
      <c r="EV875" s="2"/>
      <c r="EW875" s="2"/>
      <c r="EX875" s="2"/>
    </row>
    <row r="876" spans="1:154" x14ac:dyDescent="0.15">
      <c r="A876" s="35">
        <f t="shared" si="277"/>
        <v>45421</v>
      </c>
      <c r="B876" s="125">
        <f t="shared" ca="1" si="273"/>
        <v>13193.491900000001</v>
      </c>
      <c r="C876" s="14">
        <f t="shared" si="284"/>
        <v>10000</v>
      </c>
      <c r="D876" s="13">
        <f>IF(A876&lt;$B$1,VLOOKUP(A876,[1]DI!$A$4:$B$15000,2,FALSE),0)</f>
        <v>0.104</v>
      </c>
      <c r="E876" s="14">
        <f t="shared" si="285"/>
        <v>1.0003926999999999</v>
      </c>
      <c r="F876" s="14">
        <f>(TRUNC(PRODUCT($E$14:$E875),16))</f>
        <v>1.3193491931648</v>
      </c>
      <c r="G876" s="14">
        <f t="shared" si="286"/>
        <v>1</v>
      </c>
      <c r="H876" s="14">
        <f t="shared" si="287"/>
        <v>1.3193491900000001</v>
      </c>
      <c r="I876" s="13">
        <f t="shared" si="278"/>
        <v>0</v>
      </c>
      <c r="J876" s="29">
        <f t="shared" si="279"/>
        <v>44559</v>
      </c>
      <c r="K876" s="2">
        <f t="shared" si="280"/>
        <v>591</v>
      </c>
      <c r="L876" s="17">
        <f t="shared" si="281"/>
        <v>591</v>
      </c>
      <c r="M876" s="12">
        <f t="shared" si="274"/>
        <v>1</v>
      </c>
      <c r="N876" s="12">
        <f t="shared" si="275"/>
        <v>1.3193491900000001</v>
      </c>
      <c r="O876" s="17">
        <f t="shared" si="272"/>
        <v>0</v>
      </c>
      <c r="P876" s="14">
        <f t="shared" si="271"/>
        <v>3193.4919</v>
      </c>
      <c r="Q876" s="14">
        <v>0</v>
      </c>
      <c r="R876" s="14">
        <f t="shared" si="289"/>
        <v>0</v>
      </c>
      <c r="S876" s="20">
        <f t="shared" si="276"/>
        <v>0</v>
      </c>
      <c r="T876" s="14">
        <f t="shared" si="288"/>
        <v>0</v>
      </c>
      <c r="U876" s="4" t="str">
        <f t="shared" si="282"/>
        <v>A+J=</v>
      </c>
      <c r="V876" s="29">
        <f t="shared" si="283"/>
        <v>45747</v>
      </c>
      <c r="W876" s="3"/>
      <c r="X876" s="3"/>
      <c r="Z876" s="3"/>
      <c r="AA876" s="1"/>
      <c r="AB876" s="3"/>
      <c r="AC876" s="3"/>
      <c r="AD876" s="3"/>
      <c r="AE876" s="3"/>
      <c r="AF876" s="3"/>
      <c r="AG876" s="11"/>
      <c r="AH876" s="3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  <c r="CG876" s="2"/>
      <c r="CH876" s="2"/>
      <c r="CI876" s="2"/>
      <c r="CJ876" s="2"/>
      <c r="CK876" s="2"/>
      <c r="CL876" s="2"/>
      <c r="CM876" s="2"/>
      <c r="CN876" s="2"/>
      <c r="CO876" s="2"/>
      <c r="CP876" s="2"/>
      <c r="CQ876" s="2"/>
      <c r="CR876" s="2"/>
      <c r="CS876" s="2"/>
      <c r="CT876" s="2"/>
      <c r="CU876" s="2"/>
      <c r="CV876" s="2"/>
      <c r="CW876" s="2"/>
      <c r="CX876" s="2"/>
      <c r="CY876" s="2"/>
      <c r="CZ876" s="2"/>
      <c r="DA876" s="2"/>
      <c r="DB876" s="2"/>
      <c r="DC876" s="2"/>
      <c r="DD876" s="2"/>
      <c r="DE876" s="2"/>
      <c r="DF876" s="2"/>
      <c r="DG876" s="2"/>
      <c r="DH876" s="2"/>
      <c r="DI876" s="2"/>
      <c r="DJ876" s="2"/>
      <c r="DK876" s="2"/>
      <c r="DL876" s="2"/>
      <c r="DM876" s="2"/>
      <c r="DN876" s="2"/>
      <c r="DO876" s="2"/>
      <c r="DP876" s="2"/>
      <c r="DQ876" s="2"/>
      <c r="DR876" s="2"/>
      <c r="DS876" s="2"/>
      <c r="DT876" s="2"/>
      <c r="DU876" s="2"/>
      <c r="DV876" s="2"/>
      <c r="DW876" s="2"/>
      <c r="DX876" s="2"/>
      <c r="DY876" s="2"/>
      <c r="DZ876" s="2"/>
      <c r="EA876" s="2"/>
      <c r="EB876" s="2"/>
      <c r="EC876" s="2"/>
      <c r="ED876" s="2"/>
      <c r="EE876" s="2"/>
      <c r="EF876" s="2"/>
      <c r="EG876" s="2"/>
      <c r="EH876" s="2"/>
      <c r="EI876" s="2"/>
      <c r="EJ876" s="2"/>
      <c r="EK876" s="2"/>
      <c r="EL876" s="2"/>
      <c r="EM876" s="2"/>
      <c r="EN876" s="2"/>
      <c r="EO876" s="2"/>
      <c r="EP876" s="2"/>
      <c r="EQ876" s="2"/>
      <c r="ER876" s="2"/>
      <c r="ES876" s="2"/>
      <c r="ET876" s="2"/>
      <c r="EU876" s="2"/>
      <c r="EV876" s="2"/>
      <c r="EW876" s="2"/>
      <c r="EX876" s="2"/>
    </row>
    <row r="877" spans="1:154" x14ac:dyDescent="0.15">
      <c r="A877" s="35">
        <f t="shared" si="277"/>
        <v>45422</v>
      </c>
      <c r="B877" s="125">
        <f t="shared" ca="1" si="273"/>
        <v>13198.672999999999</v>
      </c>
      <c r="C877" s="14">
        <f t="shared" si="284"/>
        <v>10000</v>
      </c>
      <c r="D877" s="13">
        <f>IF(A877&lt;$B$1,VLOOKUP(A877,[1]DI!$A$4:$B$15000,2,FALSE),0)</f>
        <v>0.104</v>
      </c>
      <c r="E877" s="14">
        <f t="shared" si="285"/>
        <v>1.0003926999999999</v>
      </c>
      <c r="F877" s="14">
        <f>(TRUNC(PRODUCT($E$14:$E876),16))</f>
        <v>1.3198673015929501</v>
      </c>
      <c r="G877" s="14">
        <f t="shared" si="286"/>
        <v>1</v>
      </c>
      <c r="H877" s="14">
        <f t="shared" si="287"/>
        <v>1.3198673000000001</v>
      </c>
      <c r="I877" s="13">
        <f t="shared" si="278"/>
        <v>0</v>
      </c>
      <c r="J877" s="29">
        <f t="shared" si="279"/>
        <v>44559</v>
      </c>
      <c r="K877" s="2">
        <f t="shared" si="280"/>
        <v>592</v>
      </c>
      <c r="L877" s="17">
        <f t="shared" si="281"/>
        <v>592</v>
      </c>
      <c r="M877" s="12">
        <f t="shared" si="274"/>
        <v>1</v>
      </c>
      <c r="N877" s="12">
        <f t="shared" si="275"/>
        <v>1.3198673000000001</v>
      </c>
      <c r="O877" s="17">
        <f t="shared" si="272"/>
        <v>0</v>
      </c>
      <c r="P877" s="14">
        <f t="shared" si="271"/>
        <v>3198.6729999999998</v>
      </c>
      <c r="Q877" s="14">
        <v>0</v>
      </c>
      <c r="R877" s="14">
        <f t="shared" si="289"/>
        <v>0</v>
      </c>
      <c r="S877" s="20">
        <f t="shared" si="276"/>
        <v>0</v>
      </c>
      <c r="T877" s="14">
        <f t="shared" si="288"/>
        <v>0</v>
      </c>
      <c r="U877" s="4" t="str">
        <f t="shared" si="282"/>
        <v>A+J=</v>
      </c>
      <c r="V877" s="29">
        <f t="shared" si="283"/>
        <v>45747</v>
      </c>
      <c r="W877" s="3"/>
      <c r="X877" s="3"/>
      <c r="Z877" s="3"/>
      <c r="AA877" s="1"/>
      <c r="AB877" s="3"/>
      <c r="AC877" s="3"/>
      <c r="AD877" s="3"/>
      <c r="AE877" s="3"/>
      <c r="AF877" s="3"/>
      <c r="AG877" s="11"/>
      <c r="AH877" s="3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  <c r="CG877" s="2"/>
      <c r="CH877" s="2"/>
      <c r="CI877" s="2"/>
      <c r="CJ877" s="2"/>
      <c r="CK877" s="2"/>
      <c r="CL877" s="2"/>
      <c r="CM877" s="2"/>
      <c r="CN877" s="2"/>
      <c r="CO877" s="2"/>
      <c r="CP877" s="2"/>
      <c r="CQ877" s="2"/>
      <c r="CR877" s="2"/>
      <c r="CS877" s="2"/>
      <c r="CT877" s="2"/>
      <c r="CU877" s="2"/>
      <c r="CV877" s="2"/>
      <c r="CW877" s="2"/>
      <c r="CX877" s="2"/>
      <c r="CY877" s="2"/>
      <c r="CZ877" s="2"/>
      <c r="DA877" s="2"/>
      <c r="DB877" s="2"/>
      <c r="DC877" s="2"/>
      <c r="DD877" s="2"/>
      <c r="DE877" s="2"/>
      <c r="DF877" s="2"/>
      <c r="DG877" s="2"/>
      <c r="DH877" s="2"/>
      <c r="DI877" s="2"/>
      <c r="DJ877" s="2"/>
      <c r="DK877" s="2"/>
      <c r="DL877" s="2"/>
      <c r="DM877" s="2"/>
      <c r="DN877" s="2"/>
      <c r="DO877" s="2"/>
      <c r="DP877" s="2"/>
      <c r="DQ877" s="2"/>
      <c r="DR877" s="2"/>
      <c r="DS877" s="2"/>
      <c r="DT877" s="2"/>
      <c r="DU877" s="2"/>
      <c r="DV877" s="2"/>
      <c r="DW877" s="2"/>
      <c r="DX877" s="2"/>
      <c r="DY877" s="2"/>
      <c r="DZ877" s="2"/>
      <c r="EA877" s="2"/>
      <c r="EB877" s="2"/>
      <c r="EC877" s="2"/>
      <c r="ED877" s="2"/>
      <c r="EE877" s="2"/>
      <c r="EF877" s="2"/>
      <c r="EG877" s="2"/>
      <c r="EH877" s="2"/>
      <c r="EI877" s="2"/>
      <c r="EJ877" s="2"/>
      <c r="EK877" s="2"/>
      <c r="EL877" s="2"/>
      <c r="EM877" s="2"/>
      <c r="EN877" s="2"/>
      <c r="EO877" s="2"/>
      <c r="EP877" s="2"/>
      <c r="EQ877" s="2"/>
      <c r="ER877" s="2"/>
      <c r="ES877" s="2"/>
      <c r="ET877" s="2"/>
      <c r="EU877" s="2"/>
      <c r="EV877" s="2"/>
      <c r="EW877" s="2"/>
      <c r="EX877" s="2"/>
    </row>
    <row r="878" spans="1:154" x14ac:dyDescent="0.15">
      <c r="A878" s="35">
        <f t="shared" si="277"/>
        <v>45423</v>
      </c>
      <c r="B878" s="125">
        <f t="shared" ca="1" si="273"/>
        <v>13203.856100000001</v>
      </c>
      <c r="C878" s="14">
        <f t="shared" si="284"/>
        <v>10000</v>
      </c>
      <c r="D878" s="13">
        <f>IF(A878&lt;$B$1,VLOOKUP(A878,[1]DI!$A$4:$B$15000,2,FALSE),0)</f>
        <v>0</v>
      </c>
      <c r="E878" s="14">
        <f t="shared" si="285"/>
        <v>1</v>
      </c>
      <c r="F878" s="14">
        <f>(TRUNC(PRODUCT($E$14:$E877),16))</f>
        <v>1.32038561348229</v>
      </c>
      <c r="G878" s="14">
        <f t="shared" si="286"/>
        <v>1</v>
      </c>
      <c r="H878" s="14">
        <f t="shared" si="287"/>
        <v>1.32038561</v>
      </c>
      <c r="I878" s="13">
        <f t="shared" si="278"/>
        <v>0</v>
      </c>
      <c r="J878" s="29">
        <f t="shared" si="279"/>
        <v>44559</v>
      </c>
      <c r="K878" s="2">
        <f t="shared" si="280"/>
        <v>592</v>
      </c>
      <c r="L878" s="17">
        <f t="shared" si="281"/>
        <v>593</v>
      </c>
      <c r="M878" s="12">
        <f t="shared" si="274"/>
        <v>1</v>
      </c>
      <c r="N878" s="12">
        <f t="shared" si="275"/>
        <v>1.32038561</v>
      </c>
      <c r="O878" s="17">
        <f t="shared" si="272"/>
        <v>0</v>
      </c>
      <c r="P878" s="14">
        <f t="shared" si="271"/>
        <v>3203.8561</v>
      </c>
      <c r="Q878" s="14">
        <v>0</v>
      </c>
      <c r="R878" s="14">
        <f t="shared" si="289"/>
        <v>0</v>
      </c>
      <c r="S878" s="20">
        <f t="shared" si="276"/>
        <v>0</v>
      </c>
      <c r="T878" s="14">
        <f t="shared" si="288"/>
        <v>0</v>
      </c>
      <c r="U878" s="4" t="str">
        <f t="shared" si="282"/>
        <v>A+J=</v>
      </c>
      <c r="V878" s="29">
        <f t="shared" si="283"/>
        <v>45747</v>
      </c>
      <c r="W878" s="3"/>
      <c r="X878" s="3"/>
      <c r="Z878" s="3"/>
      <c r="AA878" s="1"/>
      <c r="AB878" s="3"/>
      <c r="AC878" s="3"/>
      <c r="AD878" s="3"/>
      <c r="AE878" s="3"/>
      <c r="AF878" s="3"/>
      <c r="AG878" s="11"/>
      <c r="AH878" s="3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  <c r="CG878" s="2"/>
      <c r="CH878" s="2"/>
      <c r="CI878" s="2"/>
      <c r="CJ878" s="2"/>
      <c r="CK878" s="2"/>
      <c r="CL878" s="2"/>
      <c r="CM878" s="2"/>
      <c r="CN878" s="2"/>
      <c r="CO878" s="2"/>
      <c r="CP878" s="2"/>
      <c r="CQ878" s="2"/>
      <c r="CR878" s="2"/>
      <c r="CS878" s="2"/>
      <c r="CT878" s="2"/>
      <c r="CU878" s="2"/>
      <c r="CV878" s="2"/>
      <c r="CW878" s="2"/>
      <c r="CX878" s="2"/>
      <c r="CY878" s="2"/>
      <c r="CZ878" s="2"/>
      <c r="DA878" s="2"/>
      <c r="DB878" s="2"/>
      <c r="DC878" s="2"/>
      <c r="DD878" s="2"/>
      <c r="DE878" s="2"/>
      <c r="DF878" s="2"/>
      <c r="DG878" s="2"/>
      <c r="DH878" s="2"/>
      <c r="DI878" s="2"/>
      <c r="DJ878" s="2"/>
      <c r="DK878" s="2"/>
      <c r="DL878" s="2"/>
      <c r="DM878" s="2"/>
      <c r="DN878" s="2"/>
      <c r="DO878" s="2"/>
      <c r="DP878" s="2"/>
      <c r="DQ878" s="2"/>
      <c r="DR878" s="2"/>
      <c r="DS878" s="2"/>
      <c r="DT878" s="2"/>
      <c r="DU878" s="2"/>
      <c r="DV878" s="2"/>
      <c r="DW878" s="2"/>
      <c r="DX878" s="2"/>
      <c r="DY878" s="2"/>
      <c r="DZ878" s="2"/>
      <c r="EA878" s="2"/>
      <c r="EB878" s="2"/>
      <c r="EC878" s="2"/>
      <c r="ED878" s="2"/>
      <c r="EE878" s="2"/>
      <c r="EF878" s="2"/>
      <c r="EG878" s="2"/>
      <c r="EH878" s="2"/>
      <c r="EI878" s="2"/>
      <c r="EJ878" s="2"/>
      <c r="EK878" s="2"/>
      <c r="EL878" s="2"/>
      <c r="EM878" s="2"/>
      <c r="EN878" s="2"/>
      <c r="EO878" s="2"/>
      <c r="EP878" s="2"/>
      <c r="EQ878" s="2"/>
      <c r="ER878" s="2"/>
      <c r="ES878" s="2"/>
      <c r="ET878" s="2"/>
      <c r="EU878" s="2"/>
      <c r="EV878" s="2"/>
      <c r="EW878" s="2"/>
      <c r="EX878" s="2"/>
    </row>
    <row r="879" spans="1:154" x14ac:dyDescent="0.15">
      <c r="A879" s="35">
        <f t="shared" si="277"/>
        <v>45424</v>
      </c>
      <c r="B879" s="125">
        <f t="shared" ca="1" si="273"/>
        <v>13203.856100000001</v>
      </c>
      <c r="C879" s="14">
        <f t="shared" si="284"/>
        <v>10000</v>
      </c>
      <c r="D879" s="13">
        <f>IF(A879&lt;$B$1,VLOOKUP(A879,[1]DI!$A$4:$B$15000,2,FALSE),0)</f>
        <v>0</v>
      </c>
      <c r="E879" s="14">
        <f t="shared" si="285"/>
        <v>1</v>
      </c>
      <c r="F879" s="14">
        <f>(TRUNC(PRODUCT($E$14:$E878),16))</f>
        <v>1.32038561348229</v>
      </c>
      <c r="G879" s="14">
        <f t="shared" si="286"/>
        <v>1</v>
      </c>
      <c r="H879" s="14">
        <f t="shared" si="287"/>
        <v>1.32038561</v>
      </c>
      <c r="I879" s="13">
        <f t="shared" si="278"/>
        <v>0</v>
      </c>
      <c r="J879" s="29">
        <f t="shared" si="279"/>
        <v>44559</v>
      </c>
      <c r="K879" s="2">
        <f t="shared" si="280"/>
        <v>592</v>
      </c>
      <c r="L879" s="17">
        <f t="shared" si="281"/>
        <v>593</v>
      </c>
      <c r="M879" s="12">
        <f t="shared" si="274"/>
        <v>1</v>
      </c>
      <c r="N879" s="12">
        <f t="shared" si="275"/>
        <v>1.32038561</v>
      </c>
      <c r="O879" s="17">
        <f t="shared" si="272"/>
        <v>0</v>
      </c>
      <c r="P879" s="14">
        <f t="shared" si="271"/>
        <v>3203.8561</v>
      </c>
      <c r="Q879" s="14">
        <v>0</v>
      </c>
      <c r="R879" s="14">
        <f t="shared" si="289"/>
        <v>0</v>
      </c>
      <c r="S879" s="20">
        <f t="shared" si="276"/>
        <v>0</v>
      </c>
      <c r="T879" s="14">
        <f t="shared" si="288"/>
        <v>0</v>
      </c>
      <c r="U879" s="4" t="str">
        <f t="shared" si="282"/>
        <v>A+J=</v>
      </c>
      <c r="V879" s="29">
        <f t="shared" si="283"/>
        <v>45747</v>
      </c>
      <c r="W879" s="3"/>
      <c r="X879" s="3"/>
      <c r="Z879" s="3"/>
      <c r="AA879" s="1"/>
      <c r="AB879" s="3"/>
      <c r="AC879" s="3"/>
      <c r="AD879" s="3"/>
      <c r="AE879" s="3"/>
      <c r="AF879" s="3"/>
      <c r="AG879" s="11"/>
      <c r="AH879" s="3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  <c r="CG879" s="2"/>
      <c r="CH879" s="2"/>
      <c r="CI879" s="2"/>
      <c r="CJ879" s="2"/>
      <c r="CK879" s="2"/>
      <c r="CL879" s="2"/>
      <c r="CM879" s="2"/>
      <c r="CN879" s="2"/>
      <c r="CO879" s="2"/>
      <c r="CP879" s="2"/>
      <c r="CQ879" s="2"/>
      <c r="CR879" s="2"/>
      <c r="CS879" s="2"/>
      <c r="CT879" s="2"/>
      <c r="CU879" s="2"/>
      <c r="CV879" s="2"/>
      <c r="CW879" s="2"/>
      <c r="CX879" s="2"/>
      <c r="CY879" s="2"/>
      <c r="CZ879" s="2"/>
      <c r="DA879" s="2"/>
      <c r="DB879" s="2"/>
      <c r="DC879" s="2"/>
      <c r="DD879" s="2"/>
      <c r="DE879" s="2"/>
      <c r="DF879" s="2"/>
      <c r="DG879" s="2"/>
      <c r="DH879" s="2"/>
      <c r="DI879" s="2"/>
      <c r="DJ879" s="2"/>
      <c r="DK879" s="2"/>
      <c r="DL879" s="2"/>
      <c r="DM879" s="2"/>
      <c r="DN879" s="2"/>
      <c r="DO879" s="2"/>
      <c r="DP879" s="2"/>
      <c r="DQ879" s="2"/>
      <c r="DR879" s="2"/>
      <c r="DS879" s="2"/>
      <c r="DT879" s="2"/>
      <c r="DU879" s="2"/>
      <c r="DV879" s="2"/>
      <c r="DW879" s="2"/>
      <c r="DX879" s="2"/>
      <c r="DY879" s="2"/>
      <c r="DZ879" s="2"/>
      <c r="EA879" s="2"/>
      <c r="EB879" s="2"/>
      <c r="EC879" s="2"/>
      <c r="ED879" s="2"/>
      <c r="EE879" s="2"/>
      <c r="EF879" s="2"/>
      <c r="EG879" s="2"/>
      <c r="EH879" s="2"/>
      <c r="EI879" s="2"/>
      <c r="EJ879" s="2"/>
      <c r="EK879" s="2"/>
      <c r="EL879" s="2"/>
      <c r="EM879" s="2"/>
      <c r="EN879" s="2"/>
      <c r="EO879" s="2"/>
      <c r="EP879" s="2"/>
      <c r="EQ879" s="2"/>
      <c r="ER879" s="2"/>
      <c r="ES879" s="2"/>
      <c r="ET879" s="2"/>
      <c r="EU879" s="2"/>
      <c r="EV879" s="2"/>
      <c r="EW879" s="2"/>
      <c r="EX879" s="2"/>
    </row>
    <row r="880" spans="1:154" x14ac:dyDescent="0.15">
      <c r="A880" s="35">
        <f t="shared" si="277"/>
        <v>45425</v>
      </c>
      <c r="B880" s="125">
        <f t="shared" ca="1" si="273"/>
        <v>13203.856100000001</v>
      </c>
      <c r="C880" s="14">
        <f t="shared" si="284"/>
        <v>10000</v>
      </c>
      <c r="D880" s="13">
        <f>IF(A880&lt;$B$1,VLOOKUP(A880,[1]DI!$A$4:$B$15000,2,FALSE),0)</f>
        <v>0.104</v>
      </c>
      <c r="E880" s="14">
        <f t="shared" si="285"/>
        <v>1.0003926999999999</v>
      </c>
      <c r="F880" s="14">
        <f>(TRUNC(PRODUCT($E$14:$E879),16))</f>
        <v>1.32038561348229</v>
      </c>
      <c r="G880" s="14">
        <f t="shared" si="286"/>
        <v>1</v>
      </c>
      <c r="H880" s="14">
        <f t="shared" si="287"/>
        <v>1.32038561</v>
      </c>
      <c r="I880" s="13">
        <f t="shared" si="278"/>
        <v>0</v>
      </c>
      <c r="J880" s="29">
        <f t="shared" si="279"/>
        <v>44559</v>
      </c>
      <c r="K880" s="2">
        <f t="shared" si="280"/>
        <v>593</v>
      </c>
      <c r="L880" s="17">
        <f t="shared" si="281"/>
        <v>593</v>
      </c>
      <c r="M880" s="12">
        <f t="shared" si="274"/>
        <v>1</v>
      </c>
      <c r="N880" s="12">
        <f t="shared" si="275"/>
        <v>1.32038561</v>
      </c>
      <c r="O880" s="17">
        <f t="shared" si="272"/>
        <v>0</v>
      </c>
      <c r="P880" s="14">
        <f t="shared" si="271"/>
        <v>3203.8561</v>
      </c>
      <c r="Q880" s="14">
        <v>0</v>
      </c>
      <c r="R880" s="14">
        <f t="shared" si="289"/>
        <v>0</v>
      </c>
      <c r="S880" s="20">
        <f t="shared" si="276"/>
        <v>0</v>
      </c>
      <c r="T880" s="14">
        <f t="shared" si="288"/>
        <v>0</v>
      </c>
      <c r="U880" s="4" t="str">
        <f t="shared" si="282"/>
        <v>A+J=</v>
      </c>
      <c r="V880" s="29">
        <f t="shared" si="283"/>
        <v>45747</v>
      </c>
      <c r="W880" s="3"/>
      <c r="X880" s="3"/>
      <c r="Z880" s="3"/>
      <c r="AA880" s="1"/>
      <c r="AB880" s="3"/>
      <c r="AC880" s="3"/>
      <c r="AD880" s="3"/>
      <c r="AE880" s="3"/>
      <c r="AF880" s="3"/>
      <c r="AG880" s="11"/>
      <c r="AH880" s="3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  <c r="CG880" s="2"/>
      <c r="CH880" s="2"/>
      <c r="CI880" s="2"/>
      <c r="CJ880" s="2"/>
      <c r="CK880" s="2"/>
      <c r="CL880" s="2"/>
      <c r="CM880" s="2"/>
      <c r="CN880" s="2"/>
      <c r="CO880" s="2"/>
      <c r="CP880" s="2"/>
      <c r="CQ880" s="2"/>
      <c r="CR880" s="2"/>
      <c r="CS880" s="2"/>
      <c r="CT880" s="2"/>
      <c r="CU880" s="2"/>
      <c r="CV880" s="2"/>
      <c r="CW880" s="2"/>
      <c r="CX880" s="2"/>
      <c r="CY880" s="2"/>
      <c r="CZ880" s="2"/>
      <c r="DA880" s="2"/>
      <c r="DB880" s="2"/>
      <c r="DC880" s="2"/>
      <c r="DD880" s="2"/>
      <c r="DE880" s="2"/>
      <c r="DF880" s="2"/>
      <c r="DG880" s="2"/>
      <c r="DH880" s="2"/>
      <c r="DI880" s="2"/>
      <c r="DJ880" s="2"/>
      <c r="DK880" s="2"/>
      <c r="DL880" s="2"/>
      <c r="DM880" s="2"/>
      <c r="DN880" s="2"/>
      <c r="DO880" s="2"/>
      <c r="DP880" s="2"/>
      <c r="DQ880" s="2"/>
      <c r="DR880" s="2"/>
      <c r="DS880" s="2"/>
      <c r="DT880" s="2"/>
      <c r="DU880" s="2"/>
      <c r="DV880" s="2"/>
      <c r="DW880" s="2"/>
      <c r="DX880" s="2"/>
      <c r="DY880" s="2"/>
      <c r="DZ880" s="2"/>
      <c r="EA880" s="2"/>
      <c r="EB880" s="2"/>
      <c r="EC880" s="2"/>
      <c r="ED880" s="2"/>
      <c r="EE880" s="2"/>
      <c r="EF880" s="2"/>
      <c r="EG880" s="2"/>
      <c r="EH880" s="2"/>
      <c r="EI880" s="2"/>
      <c r="EJ880" s="2"/>
      <c r="EK880" s="2"/>
      <c r="EL880" s="2"/>
      <c r="EM880" s="2"/>
      <c r="EN880" s="2"/>
      <c r="EO880" s="2"/>
      <c r="EP880" s="2"/>
      <c r="EQ880" s="2"/>
      <c r="ER880" s="2"/>
      <c r="ES880" s="2"/>
      <c r="ET880" s="2"/>
      <c r="EU880" s="2"/>
      <c r="EV880" s="2"/>
      <c r="EW880" s="2"/>
      <c r="EX880" s="2"/>
    </row>
    <row r="881" spans="1:154" x14ac:dyDescent="0.15">
      <c r="A881" s="35">
        <f t="shared" si="277"/>
        <v>45426</v>
      </c>
      <c r="B881" s="125">
        <f t="shared" ca="1" si="273"/>
        <v>13209.041300000001</v>
      </c>
      <c r="C881" s="14">
        <f t="shared" si="284"/>
        <v>10000</v>
      </c>
      <c r="D881" s="13">
        <f>IF(A881&lt;$B$1,VLOOKUP(A881,[1]DI!$A$4:$B$15000,2,FALSE),0)</f>
        <v>0.104</v>
      </c>
      <c r="E881" s="14">
        <f t="shared" si="285"/>
        <v>1.0003926999999999</v>
      </c>
      <c r="F881" s="14">
        <f>(TRUNC(PRODUCT($E$14:$E880),16))</f>
        <v>1.3209041289126999</v>
      </c>
      <c r="G881" s="14">
        <f t="shared" si="286"/>
        <v>1</v>
      </c>
      <c r="H881" s="14">
        <f t="shared" si="287"/>
        <v>1.32090413</v>
      </c>
      <c r="I881" s="13">
        <f t="shared" si="278"/>
        <v>0</v>
      </c>
      <c r="J881" s="29">
        <f t="shared" si="279"/>
        <v>44559</v>
      </c>
      <c r="K881" s="2">
        <f t="shared" si="280"/>
        <v>594</v>
      </c>
      <c r="L881" s="17">
        <f t="shared" si="281"/>
        <v>594</v>
      </c>
      <c r="M881" s="12">
        <f t="shared" si="274"/>
        <v>1</v>
      </c>
      <c r="N881" s="12">
        <f t="shared" si="275"/>
        <v>1.32090413</v>
      </c>
      <c r="O881" s="17">
        <f t="shared" si="272"/>
        <v>0</v>
      </c>
      <c r="P881" s="14">
        <f t="shared" si="271"/>
        <v>3209.0412999999999</v>
      </c>
      <c r="Q881" s="14">
        <v>0</v>
      </c>
      <c r="R881" s="14">
        <f t="shared" si="289"/>
        <v>0</v>
      </c>
      <c r="S881" s="20">
        <f t="shared" si="276"/>
        <v>0</v>
      </c>
      <c r="T881" s="14">
        <f t="shared" si="288"/>
        <v>0</v>
      </c>
      <c r="U881" s="4" t="str">
        <f t="shared" si="282"/>
        <v>A+J=</v>
      </c>
      <c r="V881" s="29">
        <f t="shared" si="283"/>
        <v>45747</v>
      </c>
      <c r="W881" s="3"/>
      <c r="X881" s="3"/>
      <c r="Z881" s="3"/>
      <c r="AA881" s="1"/>
      <c r="AB881" s="3"/>
      <c r="AC881" s="3"/>
      <c r="AD881" s="3"/>
      <c r="AE881" s="3"/>
      <c r="AF881" s="3"/>
      <c r="AG881" s="11"/>
      <c r="AH881" s="3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  <c r="CG881" s="2"/>
      <c r="CH881" s="2"/>
      <c r="CI881" s="2"/>
      <c r="CJ881" s="2"/>
      <c r="CK881" s="2"/>
      <c r="CL881" s="2"/>
      <c r="CM881" s="2"/>
      <c r="CN881" s="2"/>
      <c r="CO881" s="2"/>
      <c r="CP881" s="2"/>
      <c r="CQ881" s="2"/>
      <c r="CR881" s="2"/>
      <c r="CS881" s="2"/>
      <c r="CT881" s="2"/>
      <c r="CU881" s="2"/>
      <c r="CV881" s="2"/>
      <c r="CW881" s="2"/>
      <c r="CX881" s="2"/>
      <c r="CY881" s="2"/>
      <c r="CZ881" s="2"/>
      <c r="DA881" s="2"/>
      <c r="DB881" s="2"/>
      <c r="DC881" s="2"/>
      <c r="DD881" s="2"/>
      <c r="DE881" s="2"/>
      <c r="DF881" s="2"/>
      <c r="DG881" s="2"/>
      <c r="DH881" s="2"/>
      <c r="DI881" s="2"/>
      <c r="DJ881" s="2"/>
      <c r="DK881" s="2"/>
      <c r="DL881" s="2"/>
      <c r="DM881" s="2"/>
      <c r="DN881" s="2"/>
      <c r="DO881" s="2"/>
      <c r="DP881" s="2"/>
      <c r="DQ881" s="2"/>
      <c r="DR881" s="2"/>
      <c r="DS881" s="2"/>
      <c r="DT881" s="2"/>
      <c r="DU881" s="2"/>
      <c r="DV881" s="2"/>
      <c r="DW881" s="2"/>
      <c r="DX881" s="2"/>
      <c r="DY881" s="2"/>
      <c r="DZ881" s="2"/>
      <c r="EA881" s="2"/>
      <c r="EB881" s="2"/>
      <c r="EC881" s="2"/>
      <c r="ED881" s="2"/>
      <c r="EE881" s="2"/>
      <c r="EF881" s="2"/>
      <c r="EG881" s="2"/>
      <c r="EH881" s="2"/>
      <c r="EI881" s="2"/>
      <c r="EJ881" s="2"/>
      <c r="EK881" s="2"/>
      <c r="EL881" s="2"/>
      <c r="EM881" s="2"/>
      <c r="EN881" s="2"/>
      <c r="EO881" s="2"/>
      <c r="EP881" s="2"/>
      <c r="EQ881" s="2"/>
      <c r="ER881" s="2"/>
      <c r="ES881" s="2"/>
      <c r="ET881" s="2"/>
      <c r="EU881" s="2"/>
      <c r="EV881" s="2"/>
      <c r="EW881" s="2"/>
      <c r="EX881" s="2"/>
    </row>
    <row r="882" spans="1:154" x14ac:dyDescent="0.15">
      <c r="A882" s="35">
        <f t="shared" si="277"/>
        <v>45427</v>
      </c>
      <c r="B882" s="125">
        <f t="shared" ca="1" si="273"/>
        <v>13214.228500000001</v>
      </c>
      <c r="C882" s="14">
        <f t="shared" si="284"/>
        <v>10000</v>
      </c>
      <c r="D882" s="13">
        <f>IF(A882&lt;$B$1,VLOOKUP(A882,[1]DI!$A$4:$B$15000,2,FALSE),0)</f>
        <v>0.104</v>
      </c>
      <c r="E882" s="14">
        <f t="shared" si="285"/>
        <v>1.0003926999999999</v>
      </c>
      <c r="F882" s="14">
        <f>(TRUNC(PRODUCT($E$14:$E881),16))</f>
        <v>1.3214228479641299</v>
      </c>
      <c r="G882" s="14">
        <f t="shared" si="286"/>
        <v>1</v>
      </c>
      <c r="H882" s="14">
        <f t="shared" si="287"/>
        <v>1.32142285</v>
      </c>
      <c r="I882" s="13">
        <f t="shared" si="278"/>
        <v>0</v>
      </c>
      <c r="J882" s="29">
        <f t="shared" si="279"/>
        <v>44559</v>
      </c>
      <c r="K882" s="2">
        <f t="shared" si="280"/>
        <v>595</v>
      </c>
      <c r="L882" s="17">
        <f t="shared" si="281"/>
        <v>595</v>
      </c>
      <c r="M882" s="12">
        <f t="shared" si="274"/>
        <v>1</v>
      </c>
      <c r="N882" s="12">
        <f t="shared" si="275"/>
        <v>1.32142285</v>
      </c>
      <c r="O882" s="17">
        <f t="shared" si="272"/>
        <v>0</v>
      </c>
      <c r="P882" s="14">
        <f t="shared" si="271"/>
        <v>3214.2285000000002</v>
      </c>
      <c r="Q882" s="14">
        <v>0</v>
      </c>
      <c r="R882" s="14">
        <f t="shared" si="289"/>
        <v>0</v>
      </c>
      <c r="S882" s="20">
        <f t="shared" si="276"/>
        <v>0</v>
      </c>
      <c r="T882" s="14">
        <f t="shared" si="288"/>
        <v>0</v>
      </c>
      <c r="U882" s="4" t="str">
        <f t="shared" si="282"/>
        <v>A+J=</v>
      </c>
      <c r="V882" s="29">
        <f t="shared" si="283"/>
        <v>45747</v>
      </c>
      <c r="W882" s="3"/>
      <c r="X882" s="3"/>
      <c r="Y882" s="29"/>
      <c r="Z882" s="3"/>
      <c r="AA882" s="1"/>
      <c r="AB882" s="3"/>
      <c r="AC882" s="3"/>
      <c r="AD882" s="3"/>
      <c r="AE882" s="3"/>
      <c r="AF882" s="3"/>
      <c r="AG882" s="11"/>
      <c r="AH882" s="3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  <c r="CG882" s="2"/>
      <c r="CH882" s="2"/>
      <c r="CI882" s="2"/>
      <c r="CJ882" s="2"/>
      <c r="CK882" s="2"/>
      <c r="CL882" s="2"/>
      <c r="CM882" s="2"/>
      <c r="CN882" s="2"/>
      <c r="CO882" s="2"/>
      <c r="CP882" s="2"/>
      <c r="CQ882" s="2"/>
      <c r="CR882" s="2"/>
      <c r="CS882" s="2"/>
      <c r="CT882" s="2"/>
      <c r="CU882" s="2"/>
      <c r="CV882" s="2"/>
      <c r="CW882" s="2"/>
      <c r="CX882" s="2"/>
      <c r="CY882" s="2"/>
      <c r="CZ882" s="2"/>
      <c r="DA882" s="2"/>
      <c r="DB882" s="2"/>
      <c r="DC882" s="2"/>
      <c r="DD882" s="2"/>
      <c r="DE882" s="2"/>
      <c r="DF882" s="2"/>
      <c r="DG882" s="2"/>
      <c r="DH882" s="2"/>
      <c r="DI882" s="2"/>
      <c r="DJ882" s="2"/>
      <c r="DK882" s="2"/>
      <c r="DL882" s="2"/>
      <c r="DM882" s="2"/>
      <c r="DN882" s="2"/>
      <c r="DO882" s="2"/>
      <c r="DP882" s="2"/>
      <c r="DQ882" s="2"/>
      <c r="DR882" s="2"/>
      <c r="DS882" s="2"/>
      <c r="DT882" s="2"/>
      <c r="DU882" s="2"/>
      <c r="DV882" s="2"/>
      <c r="DW882" s="2"/>
      <c r="DX882" s="2"/>
      <c r="DY882" s="2"/>
      <c r="DZ882" s="2"/>
      <c r="EA882" s="2"/>
      <c r="EB882" s="2"/>
      <c r="EC882" s="2"/>
      <c r="ED882" s="2"/>
      <c r="EE882" s="2"/>
      <c r="EF882" s="2"/>
      <c r="EG882" s="2"/>
      <c r="EH882" s="2"/>
      <c r="EI882" s="2"/>
      <c r="EJ882" s="2"/>
      <c r="EK882" s="2"/>
      <c r="EL882" s="2"/>
      <c r="EM882" s="2"/>
      <c r="EN882" s="2"/>
      <c r="EO882" s="2"/>
      <c r="EP882" s="2"/>
      <c r="EQ882" s="2"/>
      <c r="ER882" s="2"/>
      <c r="ES882" s="2"/>
      <c r="ET882" s="2"/>
      <c r="EU882" s="2"/>
      <c r="EV882" s="2"/>
      <c r="EW882" s="2"/>
      <c r="EX882" s="2"/>
    </row>
    <row r="883" spans="1:154" x14ac:dyDescent="0.15">
      <c r="A883" s="35">
        <f t="shared" si="277"/>
        <v>45428</v>
      </c>
      <c r="B883" s="125">
        <f t="shared" ca="1" si="273"/>
        <v>13219.4177</v>
      </c>
      <c r="C883" s="14">
        <f t="shared" si="284"/>
        <v>10000</v>
      </c>
      <c r="D883" s="13">
        <f>IF(A883&lt;$B$1,VLOOKUP(A883,[1]DI!$A$4:$B$15000,2,FALSE),0)</f>
        <v>0.104</v>
      </c>
      <c r="E883" s="14">
        <f t="shared" si="285"/>
        <v>1.0003926999999999</v>
      </c>
      <c r="F883" s="14">
        <f>(TRUNC(PRODUCT($E$14:$E882),16))</f>
        <v>1.32194177071652</v>
      </c>
      <c r="G883" s="14">
        <f t="shared" si="286"/>
        <v>1</v>
      </c>
      <c r="H883" s="14">
        <f t="shared" si="287"/>
        <v>1.32194177</v>
      </c>
      <c r="I883" s="13">
        <f t="shared" si="278"/>
        <v>0</v>
      </c>
      <c r="J883" s="29">
        <f t="shared" si="279"/>
        <v>44559</v>
      </c>
      <c r="K883" s="2">
        <f t="shared" si="280"/>
        <v>596</v>
      </c>
      <c r="L883" s="17">
        <f t="shared" si="281"/>
        <v>596</v>
      </c>
      <c r="M883" s="12">
        <f t="shared" si="274"/>
        <v>1</v>
      </c>
      <c r="N883" s="12">
        <f t="shared" si="275"/>
        <v>1.32194177</v>
      </c>
      <c r="O883" s="17">
        <f t="shared" si="272"/>
        <v>0</v>
      </c>
      <c r="P883" s="14">
        <f t="shared" si="271"/>
        <v>3219.4177</v>
      </c>
      <c r="Q883" s="14">
        <v>0</v>
      </c>
      <c r="R883" s="14">
        <f t="shared" si="289"/>
        <v>0</v>
      </c>
      <c r="S883" s="20">
        <f t="shared" si="276"/>
        <v>0</v>
      </c>
      <c r="T883" s="14">
        <f t="shared" si="288"/>
        <v>0</v>
      </c>
      <c r="U883" s="4" t="str">
        <f t="shared" si="282"/>
        <v>A+J=</v>
      </c>
      <c r="V883" s="29">
        <f t="shared" si="283"/>
        <v>45747</v>
      </c>
      <c r="W883" s="3"/>
      <c r="X883" s="3"/>
      <c r="Y883" s="29"/>
      <c r="Z883" s="3"/>
      <c r="AA883" s="1"/>
      <c r="AB883" s="3"/>
      <c r="AC883" s="3"/>
      <c r="AD883" s="3"/>
      <c r="AE883" s="3"/>
      <c r="AF883" s="3"/>
      <c r="AG883" s="11"/>
      <c r="AH883" s="3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  <c r="CG883" s="2"/>
      <c r="CH883" s="2"/>
      <c r="CI883" s="2"/>
      <c r="CJ883" s="2"/>
      <c r="CK883" s="2"/>
      <c r="CL883" s="2"/>
      <c r="CM883" s="2"/>
      <c r="CN883" s="2"/>
      <c r="CO883" s="2"/>
      <c r="CP883" s="2"/>
      <c r="CQ883" s="2"/>
      <c r="CR883" s="2"/>
      <c r="CS883" s="2"/>
      <c r="CT883" s="2"/>
      <c r="CU883" s="2"/>
      <c r="CV883" s="2"/>
      <c r="CW883" s="2"/>
      <c r="CX883" s="2"/>
      <c r="CY883" s="2"/>
      <c r="CZ883" s="2"/>
      <c r="DA883" s="2"/>
      <c r="DB883" s="2"/>
      <c r="DC883" s="2"/>
      <c r="DD883" s="2"/>
      <c r="DE883" s="2"/>
      <c r="DF883" s="2"/>
      <c r="DG883" s="2"/>
      <c r="DH883" s="2"/>
      <c r="DI883" s="2"/>
      <c r="DJ883" s="2"/>
      <c r="DK883" s="2"/>
      <c r="DL883" s="2"/>
      <c r="DM883" s="2"/>
      <c r="DN883" s="2"/>
      <c r="DO883" s="2"/>
      <c r="DP883" s="2"/>
      <c r="DQ883" s="2"/>
      <c r="DR883" s="2"/>
      <c r="DS883" s="2"/>
      <c r="DT883" s="2"/>
      <c r="DU883" s="2"/>
      <c r="DV883" s="2"/>
      <c r="DW883" s="2"/>
      <c r="DX883" s="2"/>
      <c r="DY883" s="2"/>
      <c r="DZ883" s="2"/>
      <c r="EA883" s="2"/>
      <c r="EB883" s="2"/>
      <c r="EC883" s="2"/>
      <c r="ED883" s="2"/>
      <c r="EE883" s="2"/>
      <c r="EF883" s="2"/>
      <c r="EG883" s="2"/>
      <c r="EH883" s="2"/>
      <c r="EI883" s="2"/>
      <c r="EJ883" s="2"/>
      <c r="EK883" s="2"/>
      <c r="EL883" s="2"/>
      <c r="EM883" s="2"/>
      <c r="EN883" s="2"/>
      <c r="EO883" s="2"/>
      <c r="EP883" s="2"/>
      <c r="EQ883" s="2"/>
      <c r="ER883" s="2"/>
      <c r="ES883" s="2"/>
      <c r="ET883" s="2"/>
      <c r="EU883" s="2"/>
      <c r="EV883" s="2"/>
      <c r="EW883" s="2"/>
      <c r="EX883" s="2"/>
    </row>
    <row r="884" spans="1:154" x14ac:dyDescent="0.15">
      <c r="A884" s="35">
        <f t="shared" si="277"/>
        <v>45429</v>
      </c>
      <c r="B884" s="125">
        <f t="shared" ca="1" si="273"/>
        <v>13224.609</v>
      </c>
      <c r="C884" s="14">
        <f t="shared" si="284"/>
        <v>10000</v>
      </c>
      <c r="D884" s="13">
        <f>IF(A884&lt;$B$1,VLOOKUP(A884,[1]DI!$A$4:$B$15000,2,FALSE),0)</f>
        <v>0.104</v>
      </c>
      <c r="E884" s="14">
        <f t="shared" si="285"/>
        <v>1.0003926999999999</v>
      </c>
      <c r="F884" s="14">
        <f>(TRUNC(PRODUCT($E$14:$E883),16))</f>
        <v>1.3224608972498799</v>
      </c>
      <c r="G884" s="14">
        <f t="shared" si="286"/>
        <v>1</v>
      </c>
      <c r="H884" s="14">
        <f t="shared" si="287"/>
        <v>1.3224609000000001</v>
      </c>
      <c r="I884" s="13">
        <f t="shared" si="278"/>
        <v>0</v>
      </c>
      <c r="J884" s="29">
        <f t="shared" si="279"/>
        <v>44559</v>
      </c>
      <c r="K884" s="2">
        <f t="shared" si="280"/>
        <v>597</v>
      </c>
      <c r="L884" s="17">
        <f t="shared" si="281"/>
        <v>597</v>
      </c>
      <c r="M884" s="12">
        <f t="shared" si="274"/>
        <v>1</v>
      </c>
      <c r="N884" s="12">
        <f t="shared" si="275"/>
        <v>1.3224609000000001</v>
      </c>
      <c r="O884" s="17">
        <f t="shared" si="272"/>
        <v>0</v>
      </c>
      <c r="P884" s="14">
        <f t="shared" ref="P884:P922" si="290">TRUNC(((N884-1)*C884),8)+TRUNC(R883*N884,8)</f>
        <v>3224.6089999999999</v>
      </c>
      <c r="Q884" s="14">
        <v>0</v>
      </c>
      <c r="R884" s="14">
        <f t="shared" si="289"/>
        <v>0</v>
      </c>
      <c r="S884" s="20">
        <f t="shared" si="276"/>
        <v>0</v>
      </c>
      <c r="T884" s="14">
        <f t="shared" si="288"/>
        <v>0</v>
      </c>
      <c r="U884" s="4" t="str">
        <f t="shared" si="282"/>
        <v>A+J=</v>
      </c>
      <c r="V884" s="29">
        <f t="shared" si="283"/>
        <v>45747</v>
      </c>
      <c r="W884" s="3"/>
      <c r="X884" s="3"/>
      <c r="Y884" s="29"/>
      <c r="Z884" s="3"/>
      <c r="AA884" s="1"/>
      <c r="AB884" s="3"/>
      <c r="AC884" s="3"/>
      <c r="AD884" s="3"/>
      <c r="AE884" s="3"/>
      <c r="AF884" s="3"/>
      <c r="AG884" s="11"/>
      <c r="AH884" s="3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  <c r="CG884" s="2"/>
      <c r="CH884" s="2"/>
      <c r="CI884" s="2"/>
      <c r="CJ884" s="2"/>
      <c r="CK884" s="2"/>
      <c r="CL884" s="2"/>
      <c r="CM884" s="2"/>
      <c r="CN884" s="2"/>
      <c r="CO884" s="2"/>
      <c r="CP884" s="2"/>
      <c r="CQ884" s="2"/>
      <c r="CR884" s="2"/>
      <c r="CS884" s="2"/>
      <c r="CT884" s="2"/>
      <c r="CU884" s="2"/>
      <c r="CV884" s="2"/>
      <c r="CW884" s="2"/>
      <c r="CX884" s="2"/>
      <c r="CY884" s="2"/>
      <c r="CZ884" s="2"/>
      <c r="DA884" s="2"/>
      <c r="DB884" s="2"/>
      <c r="DC884" s="2"/>
      <c r="DD884" s="2"/>
      <c r="DE884" s="2"/>
      <c r="DF884" s="2"/>
      <c r="DG884" s="2"/>
      <c r="DH884" s="2"/>
      <c r="DI884" s="2"/>
      <c r="DJ884" s="2"/>
      <c r="DK884" s="2"/>
      <c r="DL884" s="2"/>
      <c r="DM884" s="2"/>
      <c r="DN884" s="2"/>
      <c r="DO884" s="2"/>
      <c r="DP884" s="2"/>
      <c r="DQ884" s="2"/>
      <c r="DR884" s="2"/>
      <c r="DS884" s="2"/>
      <c r="DT884" s="2"/>
      <c r="DU884" s="2"/>
      <c r="DV884" s="2"/>
      <c r="DW884" s="2"/>
      <c r="DX884" s="2"/>
      <c r="DY884" s="2"/>
      <c r="DZ884" s="2"/>
      <c r="EA884" s="2"/>
      <c r="EB884" s="2"/>
      <c r="EC884" s="2"/>
      <c r="ED884" s="2"/>
      <c r="EE884" s="2"/>
      <c r="EF884" s="2"/>
      <c r="EG884" s="2"/>
      <c r="EH884" s="2"/>
      <c r="EI884" s="2"/>
      <c r="EJ884" s="2"/>
      <c r="EK884" s="2"/>
      <c r="EL884" s="2"/>
      <c r="EM884" s="2"/>
      <c r="EN884" s="2"/>
      <c r="EO884" s="2"/>
      <c r="EP884" s="2"/>
      <c r="EQ884" s="2"/>
      <c r="ER884" s="2"/>
      <c r="ES884" s="2"/>
      <c r="ET884" s="2"/>
      <c r="EU884" s="2"/>
      <c r="EV884" s="2"/>
      <c r="EW884" s="2"/>
      <c r="EX884" s="2"/>
    </row>
    <row r="885" spans="1:154" x14ac:dyDescent="0.15">
      <c r="A885" s="35">
        <f t="shared" si="277"/>
        <v>45430</v>
      </c>
      <c r="B885" s="125">
        <f t="shared" ca="1" si="273"/>
        <v>13229.802299999999</v>
      </c>
      <c r="C885" s="14">
        <f t="shared" si="284"/>
        <v>10000</v>
      </c>
      <c r="D885" s="13">
        <f>IF(A885&lt;$B$1,VLOOKUP(A885,[1]DI!$A$4:$B$15000,2,FALSE),0)</f>
        <v>0</v>
      </c>
      <c r="E885" s="14">
        <f t="shared" si="285"/>
        <v>1</v>
      </c>
      <c r="F885" s="14">
        <f>(TRUNC(PRODUCT($E$14:$E884),16))</f>
        <v>1.32298022764423</v>
      </c>
      <c r="G885" s="14">
        <f t="shared" si="286"/>
        <v>1</v>
      </c>
      <c r="H885" s="14">
        <f t="shared" si="287"/>
        <v>1.32298023</v>
      </c>
      <c r="I885" s="13">
        <f t="shared" si="278"/>
        <v>0</v>
      </c>
      <c r="J885" s="29">
        <f t="shared" si="279"/>
        <v>44559</v>
      </c>
      <c r="K885" s="2">
        <f t="shared" si="280"/>
        <v>597</v>
      </c>
      <c r="L885" s="17">
        <f t="shared" si="281"/>
        <v>598</v>
      </c>
      <c r="M885" s="12">
        <f t="shared" si="274"/>
        <v>1</v>
      </c>
      <c r="N885" s="12">
        <f t="shared" si="275"/>
        <v>1.32298023</v>
      </c>
      <c r="O885" s="17">
        <f t="shared" si="272"/>
        <v>0</v>
      </c>
      <c r="P885" s="14">
        <f t="shared" si="290"/>
        <v>3229.8022999999998</v>
      </c>
      <c r="Q885" s="14">
        <v>0</v>
      </c>
      <c r="R885" s="14">
        <f t="shared" si="289"/>
        <v>0</v>
      </c>
      <c r="S885" s="20">
        <f t="shared" si="276"/>
        <v>0</v>
      </c>
      <c r="T885" s="14">
        <f t="shared" si="288"/>
        <v>0</v>
      </c>
      <c r="U885" s="4" t="str">
        <f t="shared" si="282"/>
        <v>A+J=</v>
      </c>
      <c r="V885" s="29">
        <f t="shared" si="283"/>
        <v>45747</v>
      </c>
      <c r="W885" s="3"/>
      <c r="X885" s="3"/>
      <c r="Y885" s="29"/>
      <c r="Z885" s="3"/>
      <c r="AA885" s="1"/>
      <c r="AB885" s="3"/>
      <c r="AC885" s="3"/>
      <c r="AD885" s="3"/>
      <c r="AE885" s="3"/>
      <c r="AF885" s="3"/>
      <c r="AG885" s="11"/>
      <c r="AH885" s="3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  <c r="CG885" s="2"/>
      <c r="CH885" s="2"/>
      <c r="CI885" s="2"/>
      <c r="CJ885" s="2"/>
      <c r="CK885" s="2"/>
      <c r="CL885" s="2"/>
      <c r="CM885" s="2"/>
      <c r="CN885" s="2"/>
      <c r="CO885" s="2"/>
      <c r="CP885" s="2"/>
      <c r="CQ885" s="2"/>
      <c r="CR885" s="2"/>
      <c r="CS885" s="2"/>
      <c r="CT885" s="2"/>
      <c r="CU885" s="2"/>
      <c r="CV885" s="2"/>
      <c r="CW885" s="2"/>
      <c r="CX885" s="2"/>
      <c r="CY885" s="2"/>
      <c r="CZ885" s="2"/>
      <c r="DA885" s="2"/>
      <c r="DB885" s="2"/>
      <c r="DC885" s="2"/>
      <c r="DD885" s="2"/>
      <c r="DE885" s="2"/>
      <c r="DF885" s="2"/>
      <c r="DG885" s="2"/>
      <c r="DH885" s="2"/>
      <c r="DI885" s="2"/>
      <c r="DJ885" s="2"/>
      <c r="DK885" s="2"/>
      <c r="DL885" s="2"/>
      <c r="DM885" s="2"/>
      <c r="DN885" s="2"/>
      <c r="DO885" s="2"/>
      <c r="DP885" s="2"/>
      <c r="DQ885" s="2"/>
      <c r="DR885" s="2"/>
      <c r="DS885" s="2"/>
      <c r="DT885" s="2"/>
      <c r="DU885" s="2"/>
      <c r="DV885" s="2"/>
      <c r="DW885" s="2"/>
      <c r="DX885" s="2"/>
      <c r="DY885" s="2"/>
      <c r="DZ885" s="2"/>
      <c r="EA885" s="2"/>
      <c r="EB885" s="2"/>
      <c r="EC885" s="2"/>
      <c r="ED885" s="2"/>
      <c r="EE885" s="2"/>
      <c r="EF885" s="2"/>
      <c r="EG885" s="2"/>
      <c r="EH885" s="2"/>
      <c r="EI885" s="2"/>
      <c r="EJ885" s="2"/>
      <c r="EK885" s="2"/>
      <c r="EL885" s="2"/>
      <c r="EM885" s="2"/>
      <c r="EN885" s="2"/>
      <c r="EO885" s="2"/>
      <c r="EP885" s="2"/>
      <c r="EQ885" s="2"/>
      <c r="ER885" s="2"/>
      <c r="ES885" s="2"/>
      <c r="ET885" s="2"/>
      <c r="EU885" s="2"/>
      <c r="EV885" s="2"/>
      <c r="EW885" s="2"/>
      <c r="EX885" s="2"/>
    </row>
    <row r="886" spans="1:154" x14ac:dyDescent="0.15">
      <c r="A886" s="35">
        <f t="shared" si="277"/>
        <v>45431</v>
      </c>
      <c r="B886" s="125">
        <f t="shared" ca="1" si="273"/>
        <v>13229.802299999999</v>
      </c>
      <c r="C886" s="14">
        <f t="shared" si="284"/>
        <v>10000</v>
      </c>
      <c r="D886" s="13">
        <f>IF(A886&lt;$B$1,VLOOKUP(A886,[1]DI!$A$4:$B$15000,2,FALSE),0)</f>
        <v>0</v>
      </c>
      <c r="E886" s="14">
        <f t="shared" si="285"/>
        <v>1</v>
      </c>
      <c r="F886" s="14">
        <f>(TRUNC(PRODUCT($E$14:$E885),16))</f>
        <v>1.32298022764423</v>
      </c>
      <c r="G886" s="14">
        <f t="shared" si="286"/>
        <v>1</v>
      </c>
      <c r="H886" s="14">
        <f t="shared" si="287"/>
        <v>1.32298023</v>
      </c>
      <c r="I886" s="13">
        <f t="shared" si="278"/>
        <v>0</v>
      </c>
      <c r="J886" s="29">
        <f t="shared" si="279"/>
        <v>44559</v>
      </c>
      <c r="K886" s="2">
        <f t="shared" si="280"/>
        <v>597</v>
      </c>
      <c r="L886" s="17">
        <f t="shared" si="281"/>
        <v>598</v>
      </c>
      <c r="M886" s="12">
        <f t="shared" si="274"/>
        <v>1</v>
      </c>
      <c r="N886" s="12">
        <f t="shared" si="275"/>
        <v>1.32298023</v>
      </c>
      <c r="O886" s="17">
        <f t="shared" si="272"/>
        <v>0</v>
      </c>
      <c r="P886" s="14">
        <f t="shared" si="290"/>
        <v>3229.8022999999998</v>
      </c>
      <c r="Q886" s="14">
        <v>0</v>
      </c>
      <c r="R886" s="14">
        <f t="shared" si="289"/>
        <v>0</v>
      </c>
      <c r="S886" s="20">
        <f t="shared" si="276"/>
        <v>0</v>
      </c>
      <c r="T886" s="14">
        <f t="shared" si="288"/>
        <v>0</v>
      </c>
      <c r="U886" s="4" t="str">
        <f t="shared" si="282"/>
        <v>A+J=</v>
      </c>
      <c r="V886" s="29">
        <f t="shared" si="283"/>
        <v>45747</v>
      </c>
      <c r="W886" s="3"/>
      <c r="X886" s="3"/>
      <c r="Y886" s="29"/>
      <c r="Z886" s="3"/>
      <c r="AA886" s="1"/>
      <c r="AB886" s="3"/>
      <c r="AC886" s="3"/>
      <c r="AD886" s="3"/>
      <c r="AE886" s="3"/>
      <c r="AF886" s="3"/>
      <c r="AG886" s="11"/>
      <c r="AH886" s="3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  <c r="CG886" s="2"/>
      <c r="CH886" s="2"/>
      <c r="CI886" s="2"/>
      <c r="CJ886" s="2"/>
      <c r="CK886" s="2"/>
      <c r="CL886" s="2"/>
      <c r="CM886" s="2"/>
      <c r="CN886" s="2"/>
      <c r="CO886" s="2"/>
      <c r="CP886" s="2"/>
      <c r="CQ886" s="2"/>
      <c r="CR886" s="2"/>
      <c r="CS886" s="2"/>
      <c r="CT886" s="2"/>
      <c r="CU886" s="2"/>
      <c r="CV886" s="2"/>
      <c r="CW886" s="2"/>
      <c r="CX886" s="2"/>
      <c r="CY886" s="2"/>
      <c r="CZ886" s="2"/>
      <c r="DA886" s="2"/>
      <c r="DB886" s="2"/>
      <c r="DC886" s="2"/>
      <c r="DD886" s="2"/>
      <c r="DE886" s="2"/>
      <c r="DF886" s="2"/>
      <c r="DG886" s="2"/>
      <c r="DH886" s="2"/>
      <c r="DI886" s="2"/>
      <c r="DJ886" s="2"/>
      <c r="DK886" s="2"/>
      <c r="DL886" s="2"/>
      <c r="DM886" s="2"/>
      <c r="DN886" s="2"/>
      <c r="DO886" s="2"/>
      <c r="DP886" s="2"/>
      <c r="DQ886" s="2"/>
      <c r="DR886" s="2"/>
      <c r="DS886" s="2"/>
      <c r="DT886" s="2"/>
      <c r="DU886" s="2"/>
      <c r="DV886" s="2"/>
      <c r="DW886" s="2"/>
      <c r="DX886" s="2"/>
      <c r="DY886" s="2"/>
      <c r="DZ886" s="2"/>
      <c r="EA886" s="2"/>
      <c r="EB886" s="2"/>
      <c r="EC886" s="2"/>
      <c r="ED886" s="2"/>
      <c r="EE886" s="2"/>
      <c r="EF886" s="2"/>
      <c r="EG886" s="2"/>
      <c r="EH886" s="2"/>
      <c r="EI886" s="2"/>
      <c r="EJ886" s="2"/>
      <c r="EK886" s="2"/>
      <c r="EL886" s="2"/>
      <c r="EM886" s="2"/>
      <c r="EN886" s="2"/>
      <c r="EO886" s="2"/>
      <c r="EP886" s="2"/>
      <c r="EQ886" s="2"/>
      <c r="ER886" s="2"/>
      <c r="ES886" s="2"/>
      <c r="ET886" s="2"/>
      <c r="EU886" s="2"/>
      <c r="EV886" s="2"/>
      <c r="EW886" s="2"/>
      <c r="EX886" s="2"/>
    </row>
    <row r="887" spans="1:154" x14ac:dyDescent="0.15">
      <c r="A887" s="35">
        <f t="shared" si="277"/>
        <v>45432</v>
      </c>
      <c r="B887" s="125">
        <f t="shared" ca="1" si="273"/>
        <v>13229.802299999999</v>
      </c>
      <c r="C887" s="14">
        <f t="shared" si="284"/>
        <v>10000</v>
      </c>
      <c r="D887" s="13">
        <f>IF(A887&lt;$B$1,VLOOKUP(A887,[1]DI!$A$4:$B$15000,2,FALSE),0)</f>
        <v>0.104</v>
      </c>
      <c r="E887" s="14">
        <f t="shared" si="285"/>
        <v>1.0003926999999999</v>
      </c>
      <c r="F887" s="14">
        <f>(TRUNC(PRODUCT($E$14:$E886),16))</f>
        <v>1.32298022764423</v>
      </c>
      <c r="G887" s="14">
        <f t="shared" si="286"/>
        <v>1</v>
      </c>
      <c r="H887" s="14">
        <f t="shared" si="287"/>
        <v>1.32298023</v>
      </c>
      <c r="I887" s="13">
        <f t="shared" si="278"/>
        <v>0</v>
      </c>
      <c r="J887" s="29">
        <f t="shared" si="279"/>
        <v>44559</v>
      </c>
      <c r="K887" s="2">
        <f t="shared" si="280"/>
        <v>598</v>
      </c>
      <c r="L887" s="17">
        <f t="shared" si="281"/>
        <v>598</v>
      </c>
      <c r="M887" s="12">
        <f t="shared" si="274"/>
        <v>1</v>
      </c>
      <c r="N887" s="12">
        <f t="shared" si="275"/>
        <v>1.32298023</v>
      </c>
      <c r="O887" s="17">
        <f t="shared" si="272"/>
        <v>0</v>
      </c>
      <c r="P887" s="14">
        <f t="shared" si="290"/>
        <v>3229.8022999999998</v>
      </c>
      <c r="Q887" s="14">
        <v>0</v>
      </c>
      <c r="R887" s="14">
        <f t="shared" si="289"/>
        <v>0</v>
      </c>
      <c r="S887" s="20">
        <f t="shared" si="276"/>
        <v>0</v>
      </c>
      <c r="T887" s="14">
        <f t="shared" si="288"/>
        <v>0</v>
      </c>
      <c r="U887" s="4" t="str">
        <f t="shared" si="282"/>
        <v>A+J=</v>
      </c>
      <c r="V887" s="29">
        <f t="shared" si="283"/>
        <v>45747</v>
      </c>
      <c r="W887" s="3"/>
      <c r="X887" s="3"/>
      <c r="Y887" s="29"/>
      <c r="Z887" s="3"/>
      <c r="AA887" s="1"/>
      <c r="AB887" s="3"/>
      <c r="AC887" s="3"/>
      <c r="AD887" s="3"/>
      <c r="AE887" s="3"/>
      <c r="AF887" s="3"/>
      <c r="AG887" s="11"/>
      <c r="AH887" s="3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  <c r="CG887" s="2"/>
      <c r="CH887" s="2"/>
      <c r="CI887" s="2"/>
      <c r="CJ887" s="2"/>
      <c r="CK887" s="2"/>
      <c r="CL887" s="2"/>
      <c r="CM887" s="2"/>
      <c r="CN887" s="2"/>
      <c r="CO887" s="2"/>
      <c r="CP887" s="2"/>
      <c r="CQ887" s="2"/>
      <c r="CR887" s="2"/>
      <c r="CS887" s="2"/>
      <c r="CT887" s="2"/>
      <c r="CU887" s="2"/>
      <c r="CV887" s="2"/>
      <c r="CW887" s="2"/>
      <c r="CX887" s="2"/>
      <c r="CY887" s="2"/>
      <c r="CZ887" s="2"/>
      <c r="DA887" s="2"/>
      <c r="DB887" s="2"/>
      <c r="DC887" s="2"/>
      <c r="DD887" s="2"/>
      <c r="DE887" s="2"/>
      <c r="DF887" s="2"/>
      <c r="DG887" s="2"/>
      <c r="DH887" s="2"/>
      <c r="DI887" s="2"/>
      <c r="DJ887" s="2"/>
      <c r="DK887" s="2"/>
      <c r="DL887" s="2"/>
      <c r="DM887" s="2"/>
      <c r="DN887" s="2"/>
      <c r="DO887" s="2"/>
      <c r="DP887" s="2"/>
      <c r="DQ887" s="2"/>
      <c r="DR887" s="2"/>
      <c r="DS887" s="2"/>
      <c r="DT887" s="2"/>
      <c r="DU887" s="2"/>
      <c r="DV887" s="2"/>
      <c r="DW887" s="2"/>
      <c r="DX887" s="2"/>
      <c r="DY887" s="2"/>
      <c r="DZ887" s="2"/>
      <c r="EA887" s="2"/>
      <c r="EB887" s="2"/>
      <c r="EC887" s="2"/>
      <c r="ED887" s="2"/>
      <c r="EE887" s="2"/>
      <c r="EF887" s="2"/>
      <c r="EG887" s="2"/>
      <c r="EH887" s="2"/>
      <c r="EI887" s="2"/>
      <c r="EJ887" s="2"/>
      <c r="EK887" s="2"/>
      <c r="EL887" s="2"/>
      <c r="EM887" s="2"/>
      <c r="EN887" s="2"/>
      <c r="EO887" s="2"/>
      <c r="EP887" s="2"/>
      <c r="EQ887" s="2"/>
      <c r="ER887" s="2"/>
      <c r="ES887" s="2"/>
      <c r="ET887" s="2"/>
      <c r="EU887" s="2"/>
      <c r="EV887" s="2"/>
      <c r="EW887" s="2"/>
      <c r="EX887" s="2"/>
    </row>
    <row r="888" spans="1:154" x14ac:dyDescent="0.15">
      <c r="A888" s="35">
        <f t="shared" si="277"/>
        <v>45433</v>
      </c>
      <c r="B888" s="125">
        <f t="shared" ca="1" si="273"/>
        <v>13234.997600000001</v>
      </c>
      <c r="C888" s="14">
        <f t="shared" si="284"/>
        <v>10000</v>
      </c>
      <c r="D888" s="13">
        <f>IF(A888&lt;$B$1,VLOOKUP(A888,[1]DI!$A$4:$B$15000,2,FALSE),0)</f>
        <v>0.104</v>
      </c>
      <c r="E888" s="14">
        <f t="shared" si="285"/>
        <v>1.0003926999999999</v>
      </c>
      <c r="F888" s="14">
        <f>(TRUNC(PRODUCT($E$14:$E887),16))</f>
        <v>1.32349976197963</v>
      </c>
      <c r="G888" s="14">
        <f t="shared" si="286"/>
        <v>1</v>
      </c>
      <c r="H888" s="14">
        <f t="shared" si="287"/>
        <v>1.32349976</v>
      </c>
      <c r="I888" s="13">
        <f t="shared" si="278"/>
        <v>0</v>
      </c>
      <c r="J888" s="29">
        <f t="shared" si="279"/>
        <v>44559</v>
      </c>
      <c r="K888" s="2">
        <f t="shared" si="280"/>
        <v>599</v>
      </c>
      <c r="L888" s="17">
        <f t="shared" si="281"/>
        <v>599</v>
      </c>
      <c r="M888" s="12">
        <f t="shared" si="274"/>
        <v>1</v>
      </c>
      <c r="N888" s="12">
        <f t="shared" si="275"/>
        <v>1.32349976</v>
      </c>
      <c r="O888" s="17">
        <f t="shared" si="272"/>
        <v>0</v>
      </c>
      <c r="P888" s="14">
        <f t="shared" si="290"/>
        <v>3234.9976000000001</v>
      </c>
      <c r="Q888" s="14">
        <v>0</v>
      </c>
      <c r="R888" s="14">
        <f t="shared" si="289"/>
        <v>0</v>
      </c>
      <c r="S888" s="20">
        <f t="shared" si="276"/>
        <v>0</v>
      </c>
      <c r="T888" s="14">
        <f t="shared" si="288"/>
        <v>0</v>
      </c>
      <c r="U888" s="4" t="str">
        <f t="shared" si="282"/>
        <v>A+J=</v>
      </c>
      <c r="V888" s="29">
        <f t="shared" si="283"/>
        <v>45747</v>
      </c>
      <c r="W888" s="3"/>
      <c r="X888" s="3"/>
      <c r="Y888" s="29"/>
      <c r="Z888" s="3"/>
      <c r="AA888" s="1"/>
      <c r="AB888" s="3"/>
      <c r="AC888" s="3"/>
      <c r="AD888" s="3"/>
      <c r="AE888" s="3"/>
      <c r="AF888" s="3"/>
      <c r="AG888" s="11"/>
      <c r="AH888" s="3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  <c r="CG888" s="2"/>
      <c r="CH888" s="2"/>
      <c r="CI888" s="2"/>
      <c r="CJ888" s="2"/>
      <c r="CK888" s="2"/>
      <c r="CL888" s="2"/>
      <c r="CM888" s="2"/>
      <c r="CN888" s="2"/>
      <c r="CO888" s="2"/>
      <c r="CP888" s="2"/>
      <c r="CQ888" s="2"/>
      <c r="CR888" s="2"/>
      <c r="CS888" s="2"/>
      <c r="CT888" s="2"/>
      <c r="CU888" s="2"/>
      <c r="CV888" s="2"/>
      <c r="CW888" s="2"/>
      <c r="CX888" s="2"/>
      <c r="CY888" s="2"/>
      <c r="CZ888" s="2"/>
      <c r="DA888" s="2"/>
      <c r="DB888" s="2"/>
      <c r="DC888" s="2"/>
      <c r="DD888" s="2"/>
      <c r="DE888" s="2"/>
      <c r="DF888" s="2"/>
      <c r="DG888" s="2"/>
      <c r="DH888" s="2"/>
      <c r="DI888" s="2"/>
      <c r="DJ888" s="2"/>
      <c r="DK888" s="2"/>
      <c r="DL888" s="2"/>
      <c r="DM888" s="2"/>
      <c r="DN888" s="2"/>
      <c r="DO888" s="2"/>
      <c r="DP888" s="2"/>
      <c r="DQ888" s="2"/>
      <c r="DR888" s="2"/>
      <c r="DS888" s="2"/>
      <c r="DT888" s="2"/>
      <c r="DU888" s="2"/>
      <c r="DV888" s="2"/>
      <c r="DW888" s="2"/>
      <c r="DX888" s="2"/>
      <c r="DY888" s="2"/>
      <c r="DZ888" s="2"/>
      <c r="EA888" s="2"/>
      <c r="EB888" s="2"/>
      <c r="EC888" s="2"/>
      <c r="ED888" s="2"/>
      <c r="EE888" s="2"/>
      <c r="EF888" s="2"/>
      <c r="EG888" s="2"/>
      <c r="EH888" s="2"/>
      <c r="EI888" s="2"/>
      <c r="EJ888" s="2"/>
      <c r="EK888" s="2"/>
      <c r="EL888" s="2"/>
      <c r="EM888" s="2"/>
      <c r="EN888" s="2"/>
      <c r="EO888" s="2"/>
      <c r="EP888" s="2"/>
      <c r="EQ888" s="2"/>
      <c r="ER888" s="2"/>
      <c r="ES888" s="2"/>
      <c r="ET888" s="2"/>
      <c r="EU888" s="2"/>
      <c r="EV888" s="2"/>
      <c r="EW888" s="2"/>
      <c r="EX888" s="2"/>
    </row>
    <row r="889" spans="1:154" x14ac:dyDescent="0.15">
      <c r="A889" s="35">
        <f t="shared" si="277"/>
        <v>45434</v>
      </c>
      <c r="B889" s="125">
        <f t="shared" ca="1" si="273"/>
        <v>13240.195</v>
      </c>
      <c r="C889" s="14">
        <f t="shared" si="284"/>
        <v>10000</v>
      </c>
      <c r="D889" s="13">
        <f>IF(A889&lt;$B$1,VLOOKUP(A889,[1]DI!$A$4:$B$15000,2,FALSE),0)</f>
        <v>0.104</v>
      </c>
      <c r="E889" s="14">
        <f t="shared" si="285"/>
        <v>1.0003926999999999</v>
      </c>
      <c r="F889" s="14">
        <f>(TRUNC(PRODUCT($E$14:$E888),16))</f>
        <v>1.3240195003361599</v>
      </c>
      <c r="G889" s="14">
        <f t="shared" si="286"/>
        <v>1</v>
      </c>
      <c r="H889" s="14">
        <f t="shared" si="287"/>
        <v>1.3240194999999999</v>
      </c>
      <c r="I889" s="13">
        <f t="shared" si="278"/>
        <v>0</v>
      </c>
      <c r="J889" s="29">
        <f t="shared" si="279"/>
        <v>44559</v>
      </c>
      <c r="K889" s="2">
        <f t="shared" si="280"/>
        <v>600</v>
      </c>
      <c r="L889" s="17">
        <f t="shared" si="281"/>
        <v>600</v>
      </c>
      <c r="M889" s="12">
        <f t="shared" si="274"/>
        <v>1</v>
      </c>
      <c r="N889" s="12">
        <f t="shared" si="275"/>
        <v>1.3240194999999999</v>
      </c>
      <c r="O889" s="17">
        <f t="shared" si="272"/>
        <v>0</v>
      </c>
      <c r="P889" s="14">
        <f t="shared" si="290"/>
        <v>3240.1950000000002</v>
      </c>
      <c r="Q889" s="14">
        <v>0</v>
      </c>
      <c r="R889" s="14">
        <f t="shared" si="289"/>
        <v>0</v>
      </c>
      <c r="S889" s="20">
        <f t="shared" si="276"/>
        <v>0</v>
      </c>
      <c r="T889" s="14">
        <f t="shared" si="288"/>
        <v>0</v>
      </c>
      <c r="U889" s="4" t="str">
        <f t="shared" si="282"/>
        <v>A+J=</v>
      </c>
      <c r="V889" s="29">
        <f t="shared" si="283"/>
        <v>45747</v>
      </c>
      <c r="W889" s="3"/>
      <c r="X889" s="3"/>
      <c r="Y889" s="29"/>
      <c r="Z889" s="3"/>
      <c r="AA889" s="1"/>
      <c r="AB889" s="3"/>
      <c r="AC889" s="3"/>
      <c r="AD889" s="3"/>
      <c r="AE889" s="3"/>
      <c r="AF889" s="3"/>
      <c r="AG889" s="11"/>
      <c r="AH889" s="3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  <c r="CG889" s="2"/>
      <c r="CH889" s="2"/>
      <c r="CI889" s="2"/>
      <c r="CJ889" s="2"/>
      <c r="CK889" s="2"/>
      <c r="CL889" s="2"/>
      <c r="CM889" s="2"/>
      <c r="CN889" s="2"/>
      <c r="CO889" s="2"/>
      <c r="CP889" s="2"/>
      <c r="CQ889" s="2"/>
      <c r="CR889" s="2"/>
      <c r="CS889" s="2"/>
      <c r="CT889" s="2"/>
      <c r="CU889" s="2"/>
      <c r="CV889" s="2"/>
      <c r="CW889" s="2"/>
      <c r="CX889" s="2"/>
      <c r="CY889" s="2"/>
      <c r="CZ889" s="2"/>
      <c r="DA889" s="2"/>
      <c r="DB889" s="2"/>
      <c r="DC889" s="2"/>
      <c r="DD889" s="2"/>
      <c r="DE889" s="2"/>
      <c r="DF889" s="2"/>
      <c r="DG889" s="2"/>
      <c r="DH889" s="2"/>
      <c r="DI889" s="2"/>
      <c r="DJ889" s="2"/>
      <c r="DK889" s="2"/>
      <c r="DL889" s="2"/>
      <c r="DM889" s="2"/>
      <c r="DN889" s="2"/>
      <c r="DO889" s="2"/>
      <c r="DP889" s="2"/>
      <c r="DQ889" s="2"/>
      <c r="DR889" s="2"/>
      <c r="DS889" s="2"/>
      <c r="DT889" s="2"/>
      <c r="DU889" s="2"/>
      <c r="DV889" s="2"/>
      <c r="DW889" s="2"/>
      <c r="DX889" s="2"/>
      <c r="DY889" s="2"/>
      <c r="DZ889" s="2"/>
      <c r="EA889" s="2"/>
      <c r="EB889" s="2"/>
      <c r="EC889" s="2"/>
      <c r="ED889" s="2"/>
      <c r="EE889" s="2"/>
      <c r="EF889" s="2"/>
      <c r="EG889" s="2"/>
      <c r="EH889" s="2"/>
      <c r="EI889" s="2"/>
      <c r="EJ889" s="2"/>
      <c r="EK889" s="2"/>
      <c r="EL889" s="2"/>
      <c r="EM889" s="2"/>
      <c r="EN889" s="2"/>
      <c r="EO889" s="2"/>
      <c r="EP889" s="2"/>
      <c r="EQ889" s="2"/>
      <c r="ER889" s="2"/>
      <c r="ES889" s="2"/>
      <c r="ET889" s="2"/>
      <c r="EU889" s="2"/>
      <c r="EV889" s="2"/>
      <c r="EW889" s="2"/>
      <c r="EX889" s="2"/>
    </row>
    <row r="890" spans="1:154" x14ac:dyDescent="0.15">
      <c r="A890" s="35">
        <f t="shared" si="277"/>
        <v>45435</v>
      </c>
      <c r="B890" s="125">
        <f t="shared" ca="1" si="273"/>
        <v>13245.394400000001</v>
      </c>
      <c r="C890" s="14">
        <f t="shared" si="284"/>
        <v>10000</v>
      </c>
      <c r="D890" s="13">
        <f>IF(A890&lt;$B$1,VLOOKUP(A890,[1]DI!$A$4:$B$15000,2,FALSE),0)</f>
        <v>0.104</v>
      </c>
      <c r="E890" s="14">
        <f t="shared" si="285"/>
        <v>1.0003926999999999</v>
      </c>
      <c r="F890" s="14">
        <f>(TRUNC(PRODUCT($E$14:$E889),16))</f>
        <v>1.3245394427939401</v>
      </c>
      <c r="G890" s="14">
        <f t="shared" si="286"/>
        <v>1</v>
      </c>
      <c r="H890" s="14">
        <f t="shared" si="287"/>
        <v>1.3245394399999999</v>
      </c>
      <c r="I890" s="13">
        <f t="shared" si="278"/>
        <v>0</v>
      </c>
      <c r="J890" s="29">
        <f t="shared" si="279"/>
        <v>44559</v>
      </c>
      <c r="K890" s="2">
        <f t="shared" si="280"/>
        <v>601</v>
      </c>
      <c r="L890" s="17">
        <f t="shared" si="281"/>
        <v>601</v>
      </c>
      <c r="M890" s="12">
        <f t="shared" si="274"/>
        <v>1</v>
      </c>
      <c r="N890" s="12">
        <f t="shared" si="275"/>
        <v>1.3245394399999999</v>
      </c>
      <c r="O890" s="17">
        <f t="shared" si="272"/>
        <v>0</v>
      </c>
      <c r="P890" s="14">
        <f t="shared" si="290"/>
        <v>3245.3944000000001</v>
      </c>
      <c r="Q890" s="14">
        <v>0</v>
      </c>
      <c r="R890" s="14">
        <f t="shared" si="289"/>
        <v>0</v>
      </c>
      <c r="S890" s="20">
        <f t="shared" si="276"/>
        <v>0</v>
      </c>
      <c r="T890" s="14">
        <f t="shared" si="288"/>
        <v>0</v>
      </c>
      <c r="U890" s="4" t="str">
        <f t="shared" si="282"/>
        <v>A+J=</v>
      </c>
      <c r="V890" s="29">
        <f t="shared" si="283"/>
        <v>45747</v>
      </c>
      <c r="W890" s="3"/>
      <c r="X890" s="3"/>
      <c r="Y890" s="29"/>
      <c r="Z890" s="3"/>
      <c r="AA890" s="1"/>
      <c r="AB890" s="3"/>
      <c r="AC890" s="3"/>
      <c r="AD890" s="3"/>
      <c r="AE890" s="3"/>
      <c r="AF890" s="3"/>
      <c r="AG890" s="11"/>
      <c r="AH890" s="3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  <c r="CG890" s="2"/>
      <c r="CH890" s="2"/>
      <c r="CI890" s="2"/>
      <c r="CJ890" s="2"/>
      <c r="CK890" s="2"/>
      <c r="CL890" s="2"/>
      <c r="CM890" s="2"/>
      <c r="CN890" s="2"/>
      <c r="CO890" s="2"/>
      <c r="CP890" s="2"/>
      <c r="CQ890" s="2"/>
      <c r="CR890" s="2"/>
      <c r="CS890" s="2"/>
      <c r="CT890" s="2"/>
      <c r="CU890" s="2"/>
      <c r="CV890" s="2"/>
      <c r="CW890" s="2"/>
      <c r="CX890" s="2"/>
      <c r="CY890" s="2"/>
      <c r="CZ890" s="2"/>
      <c r="DA890" s="2"/>
      <c r="DB890" s="2"/>
      <c r="DC890" s="2"/>
      <c r="DD890" s="2"/>
      <c r="DE890" s="2"/>
      <c r="DF890" s="2"/>
      <c r="DG890" s="2"/>
      <c r="DH890" s="2"/>
      <c r="DI890" s="2"/>
      <c r="DJ890" s="2"/>
      <c r="DK890" s="2"/>
      <c r="DL890" s="2"/>
      <c r="DM890" s="2"/>
      <c r="DN890" s="2"/>
      <c r="DO890" s="2"/>
      <c r="DP890" s="2"/>
      <c r="DQ890" s="2"/>
      <c r="DR890" s="2"/>
      <c r="DS890" s="2"/>
      <c r="DT890" s="2"/>
      <c r="DU890" s="2"/>
      <c r="DV890" s="2"/>
      <c r="DW890" s="2"/>
      <c r="DX890" s="2"/>
      <c r="DY890" s="2"/>
      <c r="DZ890" s="2"/>
      <c r="EA890" s="2"/>
      <c r="EB890" s="2"/>
      <c r="EC890" s="2"/>
      <c r="ED890" s="2"/>
      <c r="EE890" s="2"/>
      <c r="EF890" s="2"/>
      <c r="EG890" s="2"/>
      <c r="EH890" s="2"/>
      <c r="EI890" s="2"/>
      <c r="EJ890" s="2"/>
      <c r="EK890" s="2"/>
      <c r="EL890" s="2"/>
      <c r="EM890" s="2"/>
      <c r="EN890" s="2"/>
      <c r="EO890" s="2"/>
      <c r="EP890" s="2"/>
      <c r="EQ890" s="2"/>
      <c r="ER890" s="2"/>
      <c r="ES890" s="2"/>
      <c r="ET890" s="2"/>
      <c r="EU890" s="2"/>
      <c r="EV890" s="2"/>
      <c r="EW890" s="2"/>
      <c r="EX890" s="2"/>
    </row>
    <row r="891" spans="1:154" x14ac:dyDescent="0.15">
      <c r="A891" s="35">
        <f t="shared" si="277"/>
        <v>45436</v>
      </c>
      <c r="B891" s="125">
        <f t="shared" ca="1" si="273"/>
        <v>13250.5959</v>
      </c>
      <c r="C891" s="14">
        <f t="shared" si="284"/>
        <v>10000</v>
      </c>
      <c r="D891" s="13">
        <f>IF(A891&lt;$B$1,VLOOKUP(A891,[1]DI!$A$4:$B$15000,2,FALSE),0)</f>
        <v>0.104</v>
      </c>
      <c r="E891" s="14">
        <f t="shared" si="285"/>
        <v>1.0003926999999999</v>
      </c>
      <c r="F891" s="14">
        <f>(TRUNC(PRODUCT($E$14:$E890),16))</f>
        <v>1.3250595894331201</v>
      </c>
      <c r="G891" s="14">
        <f t="shared" si="286"/>
        <v>1</v>
      </c>
      <c r="H891" s="14">
        <f t="shared" si="287"/>
        <v>1.32505959</v>
      </c>
      <c r="I891" s="13">
        <f t="shared" si="278"/>
        <v>0</v>
      </c>
      <c r="J891" s="29">
        <f t="shared" si="279"/>
        <v>44559</v>
      </c>
      <c r="K891" s="2">
        <f t="shared" si="280"/>
        <v>602</v>
      </c>
      <c r="L891" s="17">
        <f t="shared" si="281"/>
        <v>602</v>
      </c>
      <c r="M891" s="12">
        <f t="shared" si="274"/>
        <v>1</v>
      </c>
      <c r="N891" s="12">
        <f t="shared" si="275"/>
        <v>1.32505959</v>
      </c>
      <c r="O891" s="17">
        <f t="shared" si="272"/>
        <v>0</v>
      </c>
      <c r="P891" s="14">
        <f t="shared" si="290"/>
        <v>3250.5958999999998</v>
      </c>
      <c r="Q891" s="14">
        <v>0</v>
      </c>
      <c r="R891" s="14">
        <f t="shared" si="289"/>
        <v>0</v>
      </c>
      <c r="S891" s="20">
        <f t="shared" si="276"/>
        <v>0</v>
      </c>
      <c r="T891" s="14">
        <f t="shared" si="288"/>
        <v>0</v>
      </c>
      <c r="U891" s="4" t="str">
        <f t="shared" si="282"/>
        <v>A+J=</v>
      </c>
      <c r="V891" s="29">
        <f t="shared" si="283"/>
        <v>45747</v>
      </c>
      <c r="W891" s="3"/>
      <c r="X891" s="3"/>
      <c r="Y891" s="29"/>
      <c r="Z891" s="3"/>
      <c r="AA891" s="1"/>
      <c r="AB891" s="3"/>
      <c r="AC891" s="3"/>
      <c r="AD891" s="3"/>
      <c r="AE891" s="3"/>
      <c r="AF891" s="3"/>
      <c r="AG891" s="11"/>
      <c r="AH891" s="3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  <c r="CG891" s="2"/>
      <c r="CH891" s="2"/>
      <c r="CI891" s="2"/>
      <c r="CJ891" s="2"/>
      <c r="CK891" s="2"/>
      <c r="CL891" s="2"/>
      <c r="CM891" s="2"/>
      <c r="CN891" s="2"/>
      <c r="CO891" s="2"/>
      <c r="CP891" s="2"/>
      <c r="CQ891" s="2"/>
      <c r="CR891" s="2"/>
      <c r="CS891" s="2"/>
      <c r="CT891" s="2"/>
      <c r="CU891" s="2"/>
      <c r="CV891" s="2"/>
      <c r="CW891" s="2"/>
      <c r="CX891" s="2"/>
      <c r="CY891" s="2"/>
      <c r="CZ891" s="2"/>
      <c r="DA891" s="2"/>
      <c r="DB891" s="2"/>
      <c r="DC891" s="2"/>
      <c r="DD891" s="2"/>
      <c r="DE891" s="2"/>
      <c r="DF891" s="2"/>
      <c r="DG891" s="2"/>
      <c r="DH891" s="2"/>
      <c r="DI891" s="2"/>
      <c r="DJ891" s="2"/>
      <c r="DK891" s="2"/>
      <c r="DL891" s="2"/>
      <c r="DM891" s="2"/>
      <c r="DN891" s="2"/>
      <c r="DO891" s="2"/>
      <c r="DP891" s="2"/>
      <c r="DQ891" s="2"/>
      <c r="DR891" s="2"/>
      <c r="DS891" s="2"/>
      <c r="DT891" s="2"/>
      <c r="DU891" s="2"/>
      <c r="DV891" s="2"/>
      <c r="DW891" s="2"/>
      <c r="DX891" s="2"/>
      <c r="DY891" s="2"/>
      <c r="DZ891" s="2"/>
      <c r="EA891" s="2"/>
      <c r="EB891" s="2"/>
      <c r="EC891" s="2"/>
      <c r="ED891" s="2"/>
      <c r="EE891" s="2"/>
      <c r="EF891" s="2"/>
      <c r="EG891" s="2"/>
      <c r="EH891" s="2"/>
      <c r="EI891" s="2"/>
      <c r="EJ891" s="2"/>
      <c r="EK891" s="2"/>
      <c r="EL891" s="2"/>
      <c r="EM891" s="2"/>
      <c r="EN891" s="2"/>
      <c r="EO891" s="2"/>
      <c r="EP891" s="2"/>
      <c r="EQ891" s="2"/>
      <c r="ER891" s="2"/>
      <c r="ES891" s="2"/>
      <c r="ET891" s="2"/>
      <c r="EU891" s="2"/>
      <c r="EV891" s="2"/>
      <c r="EW891" s="2"/>
      <c r="EX891" s="2"/>
    </row>
    <row r="892" spans="1:154" x14ac:dyDescent="0.15">
      <c r="A892" s="35">
        <f t="shared" si="277"/>
        <v>45437</v>
      </c>
      <c r="B892" s="125">
        <f t="shared" ca="1" si="273"/>
        <v>13255.7994</v>
      </c>
      <c r="C892" s="14">
        <f t="shared" si="284"/>
        <v>10000</v>
      </c>
      <c r="D892" s="13">
        <f>IF(A892&lt;$B$1,VLOOKUP(A892,[1]DI!$A$4:$B$15000,2,FALSE),0)</f>
        <v>0</v>
      </c>
      <c r="E892" s="14">
        <f t="shared" si="285"/>
        <v>1</v>
      </c>
      <c r="F892" s="14">
        <f>(TRUNC(PRODUCT($E$14:$E891),16))</f>
        <v>1.3255799403338899</v>
      </c>
      <c r="G892" s="14">
        <f t="shared" si="286"/>
        <v>1</v>
      </c>
      <c r="H892" s="14">
        <f t="shared" si="287"/>
        <v>1.3255799399999999</v>
      </c>
      <c r="I892" s="13">
        <f t="shared" si="278"/>
        <v>0</v>
      </c>
      <c r="J892" s="29">
        <f t="shared" si="279"/>
        <v>44559</v>
      </c>
      <c r="K892" s="2">
        <f t="shared" si="280"/>
        <v>602</v>
      </c>
      <c r="L892" s="17">
        <f t="shared" si="281"/>
        <v>603</v>
      </c>
      <c r="M892" s="12">
        <f t="shared" si="274"/>
        <v>1</v>
      </c>
      <c r="N892" s="12">
        <f t="shared" si="275"/>
        <v>1.3255799399999999</v>
      </c>
      <c r="O892" s="17">
        <f t="shared" si="272"/>
        <v>0</v>
      </c>
      <c r="P892" s="14">
        <f t="shared" si="290"/>
        <v>3255.7993999999999</v>
      </c>
      <c r="Q892" s="14">
        <v>0</v>
      </c>
      <c r="R892" s="14">
        <f t="shared" si="289"/>
        <v>0</v>
      </c>
      <c r="S892" s="20">
        <f t="shared" si="276"/>
        <v>0</v>
      </c>
      <c r="T892" s="14">
        <f t="shared" si="288"/>
        <v>0</v>
      </c>
      <c r="U892" s="4" t="str">
        <f t="shared" si="282"/>
        <v>A+J=</v>
      </c>
      <c r="V892" s="29">
        <f t="shared" si="283"/>
        <v>45747</v>
      </c>
      <c r="W892" s="3"/>
      <c r="X892" s="3"/>
      <c r="Y892" s="29"/>
      <c r="Z892" s="3"/>
      <c r="AA892" s="1"/>
      <c r="AB892" s="3"/>
      <c r="AC892" s="3"/>
      <c r="AD892" s="3"/>
      <c r="AE892" s="3"/>
      <c r="AF892" s="3"/>
      <c r="AG892" s="11"/>
      <c r="AH892" s="3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  <c r="CG892" s="2"/>
      <c r="CH892" s="2"/>
      <c r="CI892" s="2"/>
      <c r="CJ892" s="2"/>
      <c r="CK892" s="2"/>
      <c r="CL892" s="2"/>
      <c r="CM892" s="2"/>
      <c r="CN892" s="2"/>
      <c r="CO892" s="2"/>
      <c r="CP892" s="2"/>
      <c r="CQ892" s="2"/>
      <c r="CR892" s="2"/>
      <c r="CS892" s="2"/>
      <c r="CT892" s="2"/>
      <c r="CU892" s="2"/>
      <c r="CV892" s="2"/>
      <c r="CW892" s="2"/>
      <c r="CX892" s="2"/>
      <c r="CY892" s="2"/>
      <c r="CZ892" s="2"/>
      <c r="DA892" s="2"/>
      <c r="DB892" s="2"/>
      <c r="DC892" s="2"/>
      <c r="DD892" s="2"/>
      <c r="DE892" s="2"/>
      <c r="DF892" s="2"/>
      <c r="DG892" s="2"/>
      <c r="DH892" s="2"/>
      <c r="DI892" s="2"/>
      <c r="DJ892" s="2"/>
      <c r="DK892" s="2"/>
      <c r="DL892" s="2"/>
      <c r="DM892" s="2"/>
      <c r="DN892" s="2"/>
      <c r="DO892" s="2"/>
      <c r="DP892" s="2"/>
      <c r="DQ892" s="2"/>
      <c r="DR892" s="2"/>
      <c r="DS892" s="2"/>
      <c r="DT892" s="2"/>
      <c r="DU892" s="2"/>
      <c r="DV892" s="2"/>
      <c r="DW892" s="2"/>
      <c r="DX892" s="2"/>
      <c r="DY892" s="2"/>
      <c r="DZ892" s="2"/>
      <c r="EA892" s="2"/>
      <c r="EB892" s="2"/>
      <c r="EC892" s="2"/>
      <c r="ED892" s="2"/>
      <c r="EE892" s="2"/>
      <c r="EF892" s="2"/>
      <c r="EG892" s="2"/>
      <c r="EH892" s="2"/>
      <c r="EI892" s="2"/>
      <c r="EJ892" s="2"/>
      <c r="EK892" s="2"/>
      <c r="EL892" s="2"/>
      <c r="EM892" s="2"/>
      <c r="EN892" s="2"/>
      <c r="EO892" s="2"/>
      <c r="EP892" s="2"/>
      <c r="EQ892" s="2"/>
      <c r="ER892" s="2"/>
      <c r="ES892" s="2"/>
      <c r="ET892" s="2"/>
      <c r="EU892" s="2"/>
      <c r="EV892" s="2"/>
      <c r="EW892" s="2"/>
      <c r="EX892" s="2"/>
    </row>
    <row r="893" spans="1:154" x14ac:dyDescent="0.15">
      <c r="A893" s="35">
        <f t="shared" si="277"/>
        <v>45438</v>
      </c>
      <c r="B893" s="125">
        <f t="shared" ca="1" si="273"/>
        <v>13255.7994</v>
      </c>
      <c r="C893" s="14">
        <f t="shared" si="284"/>
        <v>10000</v>
      </c>
      <c r="D893" s="13">
        <f>IF(A893&lt;$B$1,VLOOKUP(A893,[1]DI!$A$4:$B$15000,2,FALSE),0)</f>
        <v>0</v>
      </c>
      <c r="E893" s="14">
        <f t="shared" si="285"/>
        <v>1</v>
      </c>
      <c r="F893" s="14">
        <f>(TRUNC(PRODUCT($E$14:$E892),16))</f>
        <v>1.3255799403338899</v>
      </c>
      <c r="G893" s="14">
        <f t="shared" si="286"/>
        <v>1</v>
      </c>
      <c r="H893" s="14">
        <f t="shared" si="287"/>
        <v>1.3255799399999999</v>
      </c>
      <c r="I893" s="13">
        <f t="shared" si="278"/>
        <v>0</v>
      </c>
      <c r="J893" s="29">
        <f t="shared" si="279"/>
        <v>44559</v>
      </c>
      <c r="K893" s="2">
        <f t="shared" si="280"/>
        <v>602</v>
      </c>
      <c r="L893" s="17">
        <f t="shared" si="281"/>
        <v>603</v>
      </c>
      <c r="M893" s="12">
        <f t="shared" si="274"/>
        <v>1</v>
      </c>
      <c r="N893" s="12">
        <f t="shared" si="275"/>
        <v>1.3255799399999999</v>
      </c>
      <c r="O893" s="17">
        <f t="shared" si="272"/>
        <v>0</v>
      </c>
      <c r="P893" s="14">
        <f t="shared" si="290"/>
        <v>3255.7993999999999</v>
      </c>
      <c r="Q893" s="14">
        <v>0</v>
      </c>
      <c r="R893" s="14">
        <f t="shared" si="289"/>
        <v>0</v>
      </c>
      <c r="S893" s="20">
        <f t="shared" si="276"/>
        <v>0</v>
      </c>
      <c r="T893" s="14">
        <f t="shared" si="288"/>
        <v>0</v>
      </c>
      <c r="U893" s="4" t="str">
        <f t="shared" si="282"/>
        <v>A+J=</v>
      </c>
      <c r="V893" s="29">
        <f t="shared" si="283"/>
        <v>45747</v>
      </c>
      <c r="W893" s="3"/>
      <c r="X893" s="3"/>
      <c r="Y893" s="29"/>
      <c r="Z893" s="3"/>
      <c r="AA893" s="1"/>
      <c r="AB893" s="3"/>
      <c r="AC893" s="3"/>
      <c r="AD893" s="3"/>
      <c r="AE893" s="3"/>
      <c r="AF893" s="3"/>
      <c r="AG893" s="11"/>
      <c r="AH893" s="3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  <c r="CG893" s="2"/>
      <c r="CH893" s="2"/>
      <c r="CI893" s="2"/>
      <c r="CJ893" s="2"/>
      <c r="CK893" s="2"/>
      <c r="CL893" s="2"/>
      <c r="CM893" s="2"/>
      <c r="CN893" s="2"/>
      <c r="CO893" s="2"/>
      <c r="CP893" s="2"/>
      <c r="CQ893" s="2"/>
      <c r="CR893" s="2"/>
      <c r="CS893" s="2"/>
      <c r="CT893" s="2"/>
      <c r="CU893" s="2"/>
      <c r="CV893" s="2"/>
      <c r="CW893" s="2"/>
      <c r="CX893" s="2"/>
      <c r="CY893" s="2"/>
      <c r="CZ893" s="2"/>
      <c r="DA893" s="2"/>
      <c r="DB893" s="2"/>
      <c r="DC893" s="2"/>
      <c r="DD893" s="2"/>
      <c r="DE893" s="2"/>
      <c r="DF893" s="2"/>
      <c r="DG893" s="2"/>
      <c r="DH893" s="2"/>
      <c r="DI893" s="2"/>
      <c r="DJ893" s="2"/>
      <c r="DK893" s="2"/>
      <c r="DL893" s="2"/>
      <c r="DM893" s="2"/>
      <c r="DN893" s="2"/>
      <c r="DO893" s="2"/>
      <c r="DP893" s="2"/>
      <c r="DQ893" s="2"/>
      <c r="DR893" s="2"/>
      <c r="DS893" s="2"/>
      <c r="DT893" s="2"/>
      <c r="DU893" s="2"/>
      <c r="DV893" s="2"/>
      <c r="DW893" s="2"/>
      <c r="DX893" s="2"/>
      <c r="DY893" s="2"/>
      <c r="DZ893" s="2"/>
      <c r="EA893" s="2"/>
      <c r="EB893" s="2"/>
      <c r="EC893" s="2"/>
      <c r="ED893" s="2"/>
      <c r="EE893" s="2"/>
      <c r="EF893" s="2"/>
      <c r="EG893" s="2"/>
      <c r="EH893" s="2"/>
      <c r="EI893" s="2"/>
      <c r="EJ893" s="2"/>
      <c r="EK893" s="2"/>
      <c r="EL893" s="2"/>
      <c r="EM893" s="2"/>
      <c r="EN893" s="2"/>
      <c r="EO893" s="2"/>
      <c r="EP893" s="2"/>
      <c r="EQ893" s="2"/>
      <c r="ER893" s="2"/>
      <c r="ES893" s="2"/>
      <c r="ET893" s="2"/>
      <c r="EU893" s="2"/>
      <c r="EV893" s="2"/>
      <c r="EW893" s="2"/>
      <c r="EX893" s="2"/>
    </row>
    <row r="894" spans="1:154" x14ac:dyDescent="0.15">
      <c r="A894" s="35">
        <f t="shared" si="277"/>
        <v>45439</v>
      </c>
      <c r="B894" s="125">
        <f t="shared" ca="1" si="273"/>
        <v>13255.7994</v>
      </c>
      <c r="C894" s="14">
        <f t="shared" si="284"/>
        <v>10000</v>
      </c>
      <c r="D894" s="13">
        <f>IF(A894&lt;$B$1,VLOOKUP(A894,[1]DI!$A$4:$B$15000,2,FALSE),0)</f>
        <v>0.104</v>
      </c>
      <c r="E894" s="14">
        <f t="shared" si="285"/>
        <v>1.0003926999999999</v>
      </c>
      <c r="F894" s="14">
        <f>(TRUNC(PRODUCT($E$14:$E893),16))</f>
        <v>1.3255799403338899</v>
      </c>
      <c r="G894" s="14">
        <f t="shared" si="286"/>
        <v>1</v>
      </c>
      <c r="H894" s="14">
        <f t="shared" si="287"/>
        <v>1.3255799399999999</v>
      </c>
      <c r="I894" s="13">
        <f t="shared" si="278"/>
        <v>0</v>
      </c>
      <c r="J894" s="29">
        <f t="shared" si="279"/>
        <v>44559</v>
      </c>
      <c r="K894" s="2">
        <f t="shared" si="280"/>
        <v>603</v>
      </c>
      <c r="L894" s="17">
        <f t="shared" si="281"/>
        <v>603</v>
      </c>
      <c r="M894" s="12">
        <f t="shared" si="274"/>
        <v>1</v>
      </c>
      <c r="N894" s="12">
        <f t="shared" si="275"/>
        <v>1.3255799399999999</v>
      </c>
      <c r="O894" s="17">
        <f t="shared" si="272"/>
        <v>0</v>
      </c>
      <c r="P894" s="14">
        <f t="shared" si="290"/>
        <v>3255.7993999999999</v>
      </c>
      <c r="Q894" s="14">
        <v>0</v>
      </c>
      <c r="R894" s="14">
        <f t="shared" si="289"/>
        <v>0</v>
      </c>
      <c r="S894" s="20">
        <f t="shared" si="276"/>
        <v>0</v>
      </c>
      <c r="T894" s="14">
        <f t="shared" si="288"/>
        <v>0</v>
      </c>
      <c r="U894" s="4" t="str">
        <f t="shared" si="282"/>
        <v>A+J=</v>
      </c>
      <c r="V894" s="29">
        <f t="shared" si="283"/>
        <v>45747</v>
      </c>
      <c r="W894" s="3"/>
      <c r="X894" s="3"/>
      <c r="Y894" s="29"/>
      <c r="Z894" s="3"/>
      <c r="AA894" s="1"/>
      <c r="AB894" s="3"/>
      <c r="AC894" s="3"/>
      <c r="AD894" s="3"/>
      <c r="AE894" s="3"/>
      <c r="AF894" s="3"/>
      <c r="AG894" s="11"/>
      <c r="AH894" s="3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  <c r="CG894" s="2"/>
      <c r="CH894" s="2"/>
      <c r="CI894" s="2"/>
      <c r="CJ894" s="2"/>
      <c r="CK894" s="2"/>
      <c r="CL894" s="2"/>
      <c r="CM894" s="2"/>
      <c r="CN894" s="2"/>
      <c r="CO894" s="2"/>
      <c r="CP894" s="2"/>
      <c r="CQ894" s="2"/>
      <c r="CR894" s="2"/>
      <c r="CS894" s="2"/>
      <c r="CT894" s="2"/>
      <c r="CU894" s="2"/>
      <c r="CV894" s="2"/>
      <c r="CW894" s="2"/>
      <c r="CX894" s="2"/>
      <c r="CY894" s="2"/>
      <c r="CZ894" s="2"/>
      <c r="DA894" s="2"/>
      <c r="DB894" s="2"/>
      <c r="DC894" s="2"/>
      <c r="DD894" s="2"/>
      <c r="DE894" s="2"/>
      <c r="DF894" s="2"/>
      <c r="DG894" s="2"/>
      <c r="DH894" s="2"/>
      <c r="DI894" s="2"/>
      <c r="DJ894" s="2"/>
      <c r="DK894" s="2"/>
      <c r="DL894" s="2"/>
      <c r="DM894" s="2"/>
      <c r="DN894" s="2"/>
      <c r="DO894" s="2"/>
      <c r="DP894" s="2"/>
      <c r="DQ894" s="2"/>
      <c r="DR894" s="2"/>
      <c r="DS894" s="2"/>
      <c r="DT894" s="2"/>
      <c r="DU894" s="2"/>
      <c r="DV894" s="2"/>
      <c r="DW894" s="2"/>
      <c r="DX894" s="2"/>
      <c r="DY894" s="2"/>
      <c r="DZ894" s="2"/>
      <c r="EA894" s="2"/>
      <c r="EB894" s="2"/>
      <c r="EC894" s="2"/>
      <c r="ED894" s="2"/>
      <c r="EE894" s="2"/>
      <c r="EF894" s="2"/>
      <c r="EG894" s="2"/>
      <c r="EH894" s="2"/>
      <c r="EI894" s="2"/>
      <c r="EJ894" s="2"/>
      <c r="EK894" s="2"/>
      <c r="EL894" s="2"/>
      <c r="EM894" s="2"/>
      <c r="EN894" s="2"/>
      <c r="EO894" s="2"/>
      <c r="EP894" s="2"/>
      <c r="EQ894" s="2"/>
      <c r="ER894" s="2"/>
      <c r="ES894" s="2"/>
      <c r="ET894" s="2"/>
      <c r="EU894" s="2"/>
      <c r="EV894" s="2"/>
      <c r="EW894" s="2"/>
      <c r="EX894" s="2"/>
    </row>
    <row r="895" spans="1:154" x14ac:dyDescent="0.15">
      <c r="A895" s="35">
        <f t="shared" si="277"/>
        <v>45440</v>
      </c>
      <c r="B895" s="125">
        <f t="shared" ca="1" si="273"/>
        <v>13261.005000000001</v>
      </c>
      <c r="C895" s="14">
        <f t="shared" si="284"/>
        <v>10000</v>
      </c>
      <c r="D895" s="13">
        <f>IF(A895&lt;$B$1,VLOOKUP(A895,[1]DI!$A$4:$B$15000,2,FALSE),0)</f>
        <v>0.104</v>
      </c>
      <c r="E895" s="14">
        <f t="shared" si="285"/>
        <v>1.0003926999999999</v>
      </c>
      <c r="F895" s="14">
        <f>(TRUNC(PRODUCT($E$14:$E894),16))</f>
        <v>1.3261004955764599</v>
      </c>
      <c r="G895" s="14">
        <f t="shared" si="286"/>
        <v>1</v>
      </c>
      <c r="H895" s="14">
        <f t="shared" si="287"/>
        <v>1.3261004999999999</v>
      </c>
      <c r="I895" s="13">
        <f t="shared" si="278"/>
        <v>0</v>
      </c>
      <c r="J895" s="29">
        <f t="shared" si="279"/>
        <v>44559</v>
      </c>
      <c r="K895" s="2">
        <f t="shared" si="280"/>
        <v>604</v>
      </c>
      <c r="L895" s="17">
        <f t="shared" si="281"/>
        <v>604</v>
      </c>
      <c r="M895" s="12">
        <f t="shared" si="274"/>
        <v>1</v>
      </c>
      <c r="N895" s="12">
        <f t="shared" si="275"/>
        <v>1.3261004999999999</v>
      </c>
      <c r="O895" s="17">
        <f t="shared" si="272"/>
        <v>0</v>
      </c>
      <c r="P895" s="14">
        <f t="shared" si="290"/>
        <v>3261.0050000000001</v>
      </c>
      <c r="Q895" s="14">
        <v>0</v>
      </c>
      <c r="R895" s="14">
        <f t="shared" si="289"/>
        <v>0</v>
      </c>
      <c r="S895" s="20">
        <f t="shared" si="276"/>
        <v>0</v>
      </c>
      <c r="T895" s="14">
        <f t="shared" si="288"/>
        <v>0</v>
      </c>
      <c r="U895" s="4" t="str">
        <f t="shared" si="282"/>
        <v>A+J=</v>
      </c>
      <c r="V895" s="29">
        <f t="shared" si="283"/>
        <v>45747</v>
      </c>
      <c r="W895" s="3"/>
      <c r="X895" s="3"/>
      <c r="Y895" s="29"/>
      <c r="Z895" s="3"/>
      <c r="AA895" s="1"/>
      <c r="AB895" s="3"/>
      <c r="AC895" s="3"/>
      <c r="AD895" s="3"/>
      <c r="AE895" s="3"/>
      <c r="AF895" s="3"/>
      <c r="AG895" s="11"/>
      <c r="AH895" s="3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  <c r="CG895" s="2"/>
      <c r="CH895" s="2"/>
      <c r="CI895" s="2"/>
      <c r="CJ895" s="2"/>
      <c r="CK895" s="2"/>
      <c r="CL895" s="2"/>
      <c r="CM895" s="2"/>
      <c r="CN895" s="2"/>
      <c r="CO895" s="2"/>
      <c r="CP895" s="2"/>
      <c r="CQ895" s="2"/>
      <c r="CR895" s="2"/>
      <c r="CS895" s="2"/>
      <c r="CT895" s="2"/>
      <c r="CU895" s="2"/>
      <c r="CV895" s="2"/>
      <c r="CW895" s="2"/>
      <c r="CX895" s="2"/>
      <c r="CY895" s="2"/>
      <c r="CZ895" s="2"/>
      <c r="DA895" s="2"/>
      <c r="DB895" s="2"/>
      <c r="DC895" s="2"/>
      <c r="DD895" s="2"/>
      <c r="DE895" s="2"/>
      <c r="DF895" s="2"/>
      <c r="DG895" s="2"/>
      <c r="DH895" s="2"/>
      <c r="DI895" s="2"/>
      <c r="DJ895" s="2"/>
      <c r="DK895" s="2"/>
      <c r="DL895" s="2"/>
      <c r="DM895" s="2"/>
      <c r="DN895" s="2"/>
      <c r="DO895" s="2"/>
      <c r="DP895" s="2"/>
      <c r="DQ895" s="2"/>
      <c r="DR895" s="2"/>
      <c r="DS895" s="2"/>
      <c r="DT895" s="2"/>
      <c r="DU895" s="2"/>
      <c r="DV895" s="2"/>
      <c r="DW895" s="2"/>
      <c r="DX895" s="2"/>
      <c r="DY895" s="2"/>
      <c r="DZ895" s="2"/>
      <c r="EA895" s="2"/>
      <c r="EB895" s="2"/>
      <c r="EC895" s="2"/>
      <c r="ED895" s="2"/>
      <c r="EE895" s="2"/>
      <c r="EF895" s="2"/>
      <c r="EG895" s="2"/>
      <c r="EH895" s="2"/>
      <c r="EI895" s="2"/>
      <c r="EJ895" s="2"/>
      <c r="EK895" s="2"/>
      <c r="EL895" s="2"/>
      <c r="EM895" s="2"/>
      <c r="EN895" s="2"/>
      <c r="EO895" s="2"/>
      <c r="EP895" s="2"/>
      <c r="EQ895" s="2"/>
      <c r="ER895" s="2"/>
      <c r="ES895" s="2"/>
      <c r="ET895" s="2"/>
      <c r="EU895" s="2"/>
      <c r="EV895" s="2"/>
      <c r="EW895" s="2"/>
      <c r="EX895" s="2"/>
    </row>
    <row r="896" spans="1:154" x14ac:dyDescent="0.15">
      <c r="A896" s="35">
        <f t="shared" si="277"/>
        <v>45441</v>
      </c>
      <c r="B896" s="125">
        <f t="shared" ca="1" si="273"/>
        <v>13266.212599999999</v>
      </c>
      <c r="C896" s="14">
        <f t="shared" si="284"/>
        <v>10000</v>
      </c>
      <c r="D896" s="13">
        <f>IF(A896&lt;$B$1,VLOOKUP(A896,[1]DI!$A$4:$B$15000,2,FALSE),0)</f>
        <v>0.104</v>
      </c>
      <c r="E896" s="14">
        <f t="shared" si="285"/>
        <v>1.0003926999999999</v>
      </c>
      <c r="F896" s="14">
        <f>(TRUNC(PRODUCT($E$14:$E895),16))</f>
        <v>1.3266212552410801</v>
      </c>
      <c r="G896" s="14">
        <f t="shared" si="286"/>
        <v>1</v>
      </c>
      <c r="H896" s="14">
        <f t="shared" si="287"/>
        <v>1.32662126</v>
      </c>
      <c r="I896" s="13">
        <f t="shared" si="278"/>
        <v>0</v>
      </c>
      <c r="J896" s="29">
        <f t="shared" si="279"/>
        <v>44559</v>
      </c>
      <c r="K896" s="2">
        <f t="shared" si="280"/>
        <v>605</v>
      </c>
      <c r="L896" s="17">
        <f t="shared" si="281"/>
        <v>605</v>
      </c>
      <c r="M896" s="12">
        <f t="shared" si="274"/>
        <v>1</v>
      </c>
      <c r="N896" s="12">
        <f t="shared" si="275"/>
        <v>1.32662126</v>
      </c>
      <c r="O896" s="17">
        <f t="shared" si="272"/>
        <v>0</v>
      </c>
      <c r="P896" s="14">
        <f t="shared" si="290"/>
        <v>3266.2125999999998</v>
      </c>
      <c r="Q896" s="14">
        <v>0</v>
      </c>
      <c r="R896" s="14">
        <f t="shared" si="289"/>
        <v>0</v>
      </c>
      <c r="S896" s="20">
        <f t="shared" si="276"/>
        <v>0</v>
      </c>
      <c r="T896" s="14">
        <f t="shared" si="288"/>
        <v>0</v>
      </c>
      <c r="U896" s="4" t="str">
        <f t="shared" si="282"/>
        <v>A+J=</v>
      </c>
      <c r="V896" s="29">
        <f t="shared" si="283"/>
        <v>45747</v>
      </c>
      <c r="W896" s="3"/>
      <c r="X896" s="3"/>
      <c r="Y896" s="29"/>
      <c r="Z896" s="3"/>
      <c r="AA896" s="1"/>
      <c r="AB896" s="3"/>
      <c r="AC896" s="3"/>
      <c r="AD896" s="3"/>
      <c r="AE896" s="3"/>
      <c r="AF896" s="3"/>
      <c r="AG896" s="11"/>
      <c r="AH896" s="3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  <c r="CG896" s="2"/>
      <c r="CH896" s="2"/>
      <c r="CI896" s="2"/>
      <c r="CJ896" s="2"/>
      <c r="CK896" s="2"/>
      <c r="CL896" s="2"/>
      <c r="CM896" s="2"/>
      <c r="CN896" s="2"/>
      <c r="CO896" s="2"/>
      <c r="CP896" s="2"/>
      <c r="CQ896" s="2"/>
      <c r="CR896" s="2"/>
      <c r="CS896" s="2"/>
      <c r="CT896" s="2"/>
      <c r="CU896" s="2"/>
      <c r="CV896" s="2"/>
      <c r="CW896" s="2"/>
      <c r="CX896" s="2"/>
      <c r="CY896" s="2"/>
      <c r="CZ896" s="2"/>
      <c r="DA896" s="2"/>
      <c r="DB896" s="2"/>
      <c r="DC896" s="2"/>
      <c r="DD896" s="2"/>
      <c r="DE896" s="2"/>
      <c r="DF896" s="2"/>
      <c r="DG896" s="2"/>
      <c r="DH896" s="2"/>
      <c r="DI896" s="2"/>
      <c r="DJ896" s="2"/>
      <c r="DK896" s="2"/>
      <c r="DL896" s="2"/>
      <c r="DM896" s="2"/>
      <c r="DN896" s="2"/>
      <c r="DO896" s="2"/>
      <c r="DP896" s="2"/>
      <c r="DQ896" s="2"/>
      <c r="DR896" s="2"/>
      <c r="DS896" s="2"/>
      <c r="DT896" s="2"/>
      <c r="DU896" s="2"/>
      <c r="DV896" s="2"/>
      <c r="DW896" s="2"/>
      <c r="DX896" s="2"/>
      <c r="DY896" s="2"/>
      <c r="DZ896" s="2"/>
      <c r="EA896" s="2"/>
      <c r="EB896" s="2"/>
      <c r="EC896" s="2"/>
      <c r="ED896" s="2"/>
      <c r="EE896" s="2"/>
      <c r="EF896" s="2"/>
      <c r="EG896" s="2"/>
      <c r="EH896" s="2"/>
      <c r="EI896" s="2"/>
      <c r="EJ896" s="2"/>
      <c r="EK896" s="2"/>
      <c r="EL896" s="2"/>
      <c r="EM896" s="2"/>
      <c r="EN896" s="2"/>
      <c r="EO896" s="2"/>
      <c r="EP896" s="2"/>
      <c r="EQ896" s="2"/>
      <c r="ER896" s="2"/>
      <c r="ES896" s="2"/>
      <c r="ET896" s="2"/>
      <c r="EU896" s="2"/>
      <c r="EV896" s="2"/>
      <c r="EW896" s="2"/>
      <c r="EX896" s="2"/>
    </row>
    <row r="897" spans="1:154" x14ac:dyDescent="0.15">
      <c r="A897" s="35">
        <f t="shared" si="277"/>
        <v>45442</v>
      </c>
      <c r="B897" s="125">
        <f t="shared" ca="1" si="273"/>
        <v>13271.422200000001</v>
      </c>
      <c r="C897" s="14">
        <f t="shared" si="284"/>
        <v>10000</v>
      </c>
      <c r="D897" s="13">
        <f>IF(A897&lt;$B$1,VLOOKUP(A897,[1]DI!$A$4:$B$15000,2,FALSE),0)</f>
        <v>0</v>
      </c>
      <c r="E897" s="14">
        <f t="shared" si="285"/>
        <v>1</v>
      </c>
      <c r="F897" s="14">
        <f>(TRUNC(PRODUCT($E$14:$E896),16))</f>
        <v>1.32714221940801</v>
      </c>
      <c r="G897" s="14">
        <f t="shared" si="286"/>
        <v>1</v>
      </c>
      <c r="H897" s="14">
        <f t="shared" si="287"/>
        <v>1.32714222</v>
      </c>
      <c r="I897" s="13">
        <f t="shared" si="278"/>
        <v>0</v>
      </c>
      <c r="J897" s="29">
        <f t="shared" si="279"/>
        <v>44559</v>
      </c>
      <c r="K897" s="2">
        <f t="shared" si="280"/>
        <v>605</v>
      </c>
      <c r="L897" s="17">
        <f t="shared" si="281"/>
        <v>606</v>
      </c>
      <c r="M897" s="12">
        <f t="shared" si="274"/>
        <v>1</v>
      </c>
      <c r="N897" s="12">
        <f t="shared" si="275"/>
        <v>1.32714222</v>
      </c>
      <c r="O897" s="17">
        <f t="shared" si="272"/>
        <v>0</v>
      </c>
      <c r="P897" s="14">
        <f t="shared" si="290"/>
        <v>3271.4222</v>
      </c>
      <c r="Q897" s="14">
        <v>0</v>
      </c>
      <c r="R897" s="14">
        <f t="shared" si="289"/>
        <v>0</v>
      </c>
      <c r="S897" s="20">
        <f t="shared" si="276"/>
        <v>0</v>
      </c>
      <c r="T897" s="14">
        <f t="shared" si="288"/>
        <v>0</v>
      </c>
      <c r="U897" s="4" t="str">
        <f t="shared" si="282"/>
        <v>A+J=</v>
      </c>
      <c r="V897" s="29">
        <f t="shared" si="283"/>
        <v>45747</v>
      </c>
      <c r="W897" s="3"/>
      <c r="X897" s="3"/>
      <c r="Y897" s="29"/>
      <c r="Z897" s="3"/>
      <c r="AA897" s="1"/>
      <c r="AB897" s="3"/>
      <c r="AC897" s="3"/>
      <c r="AD897" s="3"/>
      <c r="AE897" s="3"/>
      <c r="AF897" s="3"/>
      <c r="AG897" s="11"/>
      <c r="AH897" s="3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  <c r="CG897" s="2"/>
      <c r="CH897" s="2"/>
      <c r="CI897" s="2"/>
      <c r="CJ897" s="2"/>
      <c r="CK897" s="2"/>
      <c r="CL897" s="2"/>
      <c r="CM897" s="2"/>
      <c r="CN897" s="2"/>
      <c r="CO897" s="2"/>
      <c r="CP897" s="2"/>
      <c r="CQ897" s="2"/>
      <c r="CR897" s="2"/>
      <c r="CS897" s="2"/>
      <c r="CT897" s="2"/>
      <c r="CU897" s="2"/>
      <c r="CV897" s="2"/>
      <c r="CW897" s="2"/>
      <c r="CX897" s="2"/>
      <c r="CY897" s="2"/>
      <c r="CZ897" s="2"/>
      <c r="DA897" s="2"/>
      <c r="DB897" s="2"/>
      <c r="DC897" s="2"/>
      <c r="DD897" s="2"/>
      <c r="DE897" s="2"/>
      <c r="DF897" s="2"/>
      <c r="DG897" s="2"/>
      <c r="DH897" s="2"/>
      <c r="DI897" s="2"/>
      <c r="DJ897" s="2"/>
      <c r="DK897" s="2"/>
      <c r="DL897" s="2"/>
      <c r="DM897" s="2"/>
      <c r="DN897" s="2"/>
      <c r="DO897" s="2"/>
      <c r="DP897" s="2"/>
      <c r="DQ897" s="2"/>
      <c r="DR897" s="2"/>
      <c r="DS897" s="2"/>
      <c r="DT897" s="2"/>
      <c r="DU897" s="2"/>
      <c r="DV897" s="2"/>
      <c r="DW897" s="2"/>
      <c r="DX897" s="2"/>
      <c r="DY897" s="2"/>
      <c r="DZ897" s="2"/>
      <c r="EA897" s="2"/>
      <c r="EB897" s="2"/>
      <c r="EC897" s="2"/>
      <c r="ED897" s="2"/>
      <c r="EE897" s="2"/>
      <c r="EF897" s="2"/>
      <c r="EG897" s="2"/>
      <c r="EH897" s="2"/>
      <c r="EI897" s="2"/>
      <c r="EJ897" s="2"/>
      <c r="EK897" s="2"/>
      <c r="EL897" s="2"/>
      <c r="EM897" s="2"/>
      <c r="EN897" s="2"/>
      <c r="EO897" s="2"/>
      <c r="EP897" s="2"/>
      <c r="EQ897" s="2"/>
      <c r="ER897" s="2"/>
      <c r="ES897" s="2"/>
      <c r="ET897" s="2"/>
      <c r="EU897" s="2"/>
      <c r="EV897" s="2"/>
      <c r="EW897" s="2"/>
      <c r="EX897" s="2"/>
    </row>
    <row r="898" spans="1:154" x14ac:dyDescent="0.15">
      <c r="A898" s="35">
        <f t="shared" si="277"/>
        <v>45443</v>
      </c>
      <c r="B898" s="125">
        <f t="shared" ca="1" si="273"/>
        <v>13271.422200000001</v>
      </c>
      <c r="C898" s="14">
        <f t="shared" si="284"/>
        <v>10000</v>
      </c>
      <c r="D898" s="13">
        <f>IF(A898&lt;$B$1,VLOOKUP(A898,[1]DI!$A$4:$B$15000,2,FALSE),0)</f>
        <v>0.104</v>
      </c>
      <c r="E898" s="14">
        <f t="shared" si="285"/>
        <v>1.0003926999999999</v>
      </c>
      <c r="F898" s="14">
        <f>(TRUNC(PRODUCT($E$14:$E897),16))</f>
        <v>1.32714221940801</v>
      </c>
      <c r="G898" s="14">
        <f t="shared" si="286"/>
        <v>1</v>
      </c>
      <c r="H898" s="14">
        <f t="shared" si="287"/>
        <v>1.32714222</v>
      </c>
      <c r="I898" s="13">
        <f t="shared" si="278"/>
        <v>0</v>
      </c>
      <c r="J898" s="29">
        <f t="shared" si="279"/>
        <v>44559</v>
      </c>
      <c r="K898" s="2">
        <f t="shared" si="280"/>
        <v>606</v>
      </c>
      <c r="L898" s="17">
        <f t="shared" si="281"/>
        <v>606</v>
      </c>
      <c r="M898" s="12">
        <f t="shared" si="274"/>
        <v>1</v>
      </c>
      <c r="N898" s="12">
        <f t="shared" si="275"/>
        <v>1.32714222</v>
      </c>
      <c r="O898" s="17">
        <f t="shared" si="272"/>
        <v>0</v>
      </c>
      <c r="P898" s="14">
        <f t="shared" si="290"/>
        <v>3271.4222</v>
      </c>
      <c r="Q898" s="14">
        <v>0</v>
      </c>
      <c r="R898" s="14">
        <f t="shared" si="289"/>
        <v>0</v>
      </c>
      <c r="S898" s="20">
        <f t="shared" si="276"/>
        <v>0</v>
      </c>
      <c r="T898" s="14">
        <f t="shared" si="288"/>
        <v>0</v>
      </c>
      <c r="U898" s="4" t="str">
        <f t="shared" si="282"/>
        <v>A+J=</v>
      </c>
      <c r="V898" s="29">
        <f t="shared" si="283"/>
        <v>45747</v>
      </c>
      <c r="W898" s="3"/>
      <c r="X898" s="3"/>
      <c r="Y898" s="29"/>
      <c r="Z898" s="3"/>
      <c r="AA898" s="1"/>
      <c r="AB898" s="3"/>
      <c r="AC898" s="3"/>
      <c r="AD898" s="3"/>
      <c r="AE898" s="3"/>
      <c r="AF898" s="3"/>
      <c r="AG898" s="11"/>
      <c r="AH898" s="3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  <c r="CG898" s="2"/>
      <c r="CH898" s="2"/>
      <c r="CI898" s="2"/>
      <c r="CJ898" s="2"/>
      <c r="CK898" s="2"/>
      <c r="CL898" s="2"/>
      <c r="CM898" s="2"/>
      <c r="CN898" s="2"/>
      <c r="CO898" s="2"/>
      <c r="CP898" s="2"/>
      <c r="CQ898" s="2"/>
      <c r="CR898" s="2"/>
      <c r="CS898" s="2"/>
      <c r="CT898" s="2"/>
      <c r="CU898" s="2"/>
      <c r="CV898" s="2"/>
      <c r="CW898" s="2"/>
      <c r="CX898" s="2"/>
      <c r="CY898" s="2"/>
      <c r="CZ898" s="2"/>
      <c r="DA898" s="2"/>
      <c r="DB898" s="2"/>
      <c r="DC898" s="2"/>
      <c r="DD898" s="2"/>
      <c r="DE898" s="2"/>
      <c r="DF898" s="2"/>
      <c r="DG898" s="2"/>
      <c r="DH898" s="2"/>
      <c r="DI898" s="2"/>
      <c r="DJ898" s="2"/>
      <c r="DK898" s="2"/>
      <c r="DL898" s="2"/>
      <c r="DM898" s="2"/>
      <c r="DN898" s="2"/>
      <c r="DO898" s="2"/>
      <c r="DP898" s="2"/>
      <c r="DQ898" s="2"/>
      <c r="DR898" s="2"/>
      <c r="DS898" s="2"/>
      <c r="DT898" s="2"/>
      <c r="DU898" s="2"/>
      <c r="DV898" s="2"/>
      <c r="DW898" s="2"/>
      <c r="DX898" s="2"/>
      <c r="DY898" s="2"/>
      <c r="DZ898" s="2"/>
      <c r="EA898" s="2"/>
      <c r="EB898" s="2"/>
      <c r="EC898" s="2"/>
      <c r="ED898" s="2"/>
      <c r="EE898" s="2"/>
      <c r="EF898" s="2"/>
      <c r="EG898" s="2"/>
      <c r="EH898" s="2"/>
      <c r="EI898" s="2"/>
      <c r="EJ898" s="2"/>
      <c r="EK898" s="2"/>
      <c r="EL898" s="2"/>
      <c r="EM898" s="2"/>
      <c r="EN898" s="2"/>
      <c r="EO898" s="2"/>
      <c r="EP898" s="2"/>
      <c r="EQ898" s="2"/>
      <c r="ER898" s="2"/>
      <c r="ES898" s="2"/>
      <c r="ET898" s="2"/>
      <c r="EU898" s="2"/>
      <c r="EV898" s="2"/>
      <c r="EW898" s="2"/>
      <c r="EX898" s="2"/>
    </row>
    <row r="899" spans="1:154" x14ac:dyDescent="0.15">
      <c r="A899" s="35">
        <f t="shared" si="277"/>
        <v>45444</v>
      </c>
      <c r="B899" s="125">
        <f t="shared" ca="1" si="273"/>
        <v>13276.633900000001</v>
      </c>
      <c r="C899" s="14">
        <f t="shared" si="284"/>
        <v>10000</v>
      </c>
      <c r="D899" s="13">
        <f>IF(A899&lt;$B$1,VLOOKUP(A899,[1]DI!$A$4:$B$15000,2,FALSE),0)</f>
        <v>0</v>
      </c>
      <c r="E899" s="14">
        <f t="shared" si="285"/>
        <v>1</v>
      </c>
      <c r="F899" s="14">
        <f>(TRUNC(PRODUCT($E$14:$E898),16))</f>
        <v>1.3276633881575699</v>
      </c>
      <c r="G899" s="14">
        <f t="shared" si="286"/>
        <v>1</v>
      </c>
      <c r="H899" s="14">
        <f t="shared" si="287"/>
        <v>1.3276633900000001</v>
      </c>
      <c r="I899" s="13">
        <f t="shared" si="278"/>
        <v>0</v>
      </c>
      <c r="J899" s="29">
        <f t="shared" si="279"/>
        <v>44559</v>
      </c>
      <c r="K899" s="2">
        <f t="shared" si="280"/>
        <v>606</v>
      </c>
      <c r="L899" s="17">
        <f t="shared" si="281"/>
        <v>607</v>
      </c>
      <c r="M899" s="12">
        <f t="shared" si="274"/>
        <v>1</v>
      </c>
      <c r="N899" s="12">
        <f t="shared" si="275"/>
        <v>1.3276633900000001</v>
      </c>
      <c r="O899" s="17">
        <f t="shared" si="272"/>
        <v>0</v>
      </c>
      <c r="P899" s="14">
        <f t="shared" si="290"/>
        <v>3276.6338999999998</v>
      </c>
      <c r="Q899" s="14">
        <v>0</v>
      </c>
      <c r="R899" s="14">
        <f t="shared" si="289"/>
        <v>0</v>
      </c>
      <c r="S899" s="20">
        <f t="shared" si="276"/>
        <v>0</v>
      </c>
      <c r="T899" s="14">
        <f t="shared" si="288"/>
        <v>0</v>
      </c>
      <c r="U899" s="4" t="str">
        <f t="shared" si="282"/>
        <v>A+J=</v>
      </c>
      <c r="V899" s="29">
        <f t="shared" si="283"/>
        <v>45747</v>
      </c>
      <c r="W899" s="3"/>
      <c r="X899" s="3"/>
      <c r="Y899" s="29"/>
      <c r="Z899" s="3"/>
      <c r="AA899" s="1"/>
      <c r="AB899" s="3"/>
      <c r="AC899" s="3"/>
      <c r="AD899" s="3"/>
      <c r="AE899" s="3"/>
      <c r="AF899" s="3"/>
      <c r="AG899" s="11"/>
      <c r="AH899" s="3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  <c r="CG899" s="2"/>
      <c r="CH899" s="2"/>
      <c r="CI899" s="2"/>
      <c r="CJ899" s="2"/>
      <c r="CK899" s="2"/>
      <c r="CL899" s="2"/>
      <c r="CM899" s="2"/>
      <c r="CN899" s="2"/>
      <c r="CO899" s="2"/>
      <c r="CP899" s="2"/>
      <c r="CQ899" s="2"/>
      <c r="CR899" s="2"/>
      <c r="CS899" s="2"/>
      <c r="CT899" s="2"/>
      <c r="CU899" s="2"/>
      <c r="CV899" s="2"/>
      <c r="CW899" s="2"/>
      <c r="CX899" s="2"/>
      <c r="CY899" s="2"/>
      <c r="CZ899" s="2"/>
      <c r="DA899" s="2"/>
      <c r="DB899" s="2"/>
      <c r="DC899" s="2"/>
      <c r="DD899" s="2"/>
      <c r="DE899" s="2"/>
      <c r="DF899" s="2"/>
      <c r="DG899" s="2"/>
      <c r="DH899" s="2"/>
      <c r="DI899" s="2"/>
      <c r="DJ899" s="2"/>
      <c r="DK899" s="2"/>
      <c r="DL899" s="2"/>
      <c r="DM899" s="2"/>
      <c r="DN899" s="2"/>
      <c r="DO899" s="2"/>
      <c r="DP899" s="2"/>
      <c r="DQ899" s="2"/>
      <c r="DR899" s="2"/>
      <c r="DS899" s="2"/>
      <c r="DT899" s="2"/>
      <c r="DU899" s="2"/>
      <c r="DV899" s="2"/>
      <c r="DW899" s="2"/>
      <c r="DX899" s="2"/>
      <c r="DY899" s="2"/>
      <c r="DZ899" s="2"/>
      <c r="EA899" s="2"/>
      <c r="EB899" s="2"/>
      <c r="EC899" s="2"/>
      <c r="ED899" s="2"/>
      <c r="EE899" s="2"/>
      <c r="EF899" s="2"/>
      <c r="EG899" s="2"/>
      <c r="EH899" s="2"/>
      <c r="EI899" s="2"/>
      <c r="EJ899" s="2"/>
      <c r="EK899" s="2"/>
      <c r="EL899" s="2"/>
      <c r="EM899" s="2"/>
      <c r="EN899" s="2"/>
      <c r="EO899" s="2"/>
      <c r="EP899" s="2"/>
      <c r="EQ899" s="2"/>
      <c r="ER899" s="2"/>
      <c r="ES899" s="2"/>
      <c r="ET899" s="2"/>
      <c r="EU899" s="2"/>
      <c r="EV899" s="2"/>
      <c r="EW899" s="2"/>
      <c r="EX899" s="2"/>
    </row>
    <row r="900" spans="1:154" x14ac:dyDescent="0.15">
      <c r="A900" s="35">
        <f t="shared" si="277"/>
        <v>45445</v>
      </c>
      <c r="B900" s="125">
        <f t="shared" ca="1" si="273"/>
        <v>13276.633900000001</v>
      </c>
      <c r="C900" s="14">
        <f t="shared" si="284"/>
        <v>10000</v>
      </c>
      <c r="D900" s="13">
        <f>IF(A900&lt;$B$1,VLOOKUP(A900,[1]DI!$A$4:$B$15000,2,FALSE),0)</f>
        <v>0</v>
      </c>
      <c r="E900" s="14">
        <f t="shared" si="285"/>
        <v>1</v>
      </c>
      <c r="F900" s="14">
        <f>(TRUNC(PRODUCT($E$14:$E899),16))</f>
        <v>1.3276633881575699</v>
      </c>
      <c r="G900" s="14">
        <f t="shared" si="286"/>
        <v>1</v>
      </c>
      <c r="H900" s="14">
        <f t="shared" si="287"/>
        <v>1.3276633900000001</v>
      </c>
      <c r="I900" s="13">
        <f t="shared" si="278"/>
        <v>0</v>
      </c>
      <c r="J900" s="29">
        <f t="shared" si="279"/>
        <v>44559</v>
      </c>
      <c r="K900" s="2">
        <f t="shared" si="280"/>
        <v>606</v>
      </c>
      <c r="L900" s="17">
        <f t="shared" si="281"/>
        <v>607</v>
      </c>
      <c r="M900" s="12">
        <f t="shared" si="274"/>
        <v>1</v>
      </c>
      <c r="N900" s="12">
        <f t="shared" si="275"/>
        <v>1.3276633900000001</v>
      </c>
      <c r="O900" s="17">
        <f t="shared" ref="O900:O963" si="291">IF(VLOOKUP(A900,Y$14:AF$152,8)=VLOOKUP(A899,Y$14:AF$152,8),0,VLOOKUP(A900,Y$14:AF$152,8))</f>
        <v>0</v>
      </c>
      <c r="P900" s="14">
        <f t="shared" si="290"/>
        <v>3276.6338999999998</v>
      </c>
      <c r="Q900" s="14">
        <v>0</v>
      </c>
      <c r="R900" s="14">
        <f t="shared" si="289"/>
        <v>0</v>
      </c>
      <c r="S900" s="20">
        <f t="shared" si="276"/>
        <v>0</v>
      </c>
      <c r="T900" s="14">
        <f t="shared" si="288"/>
        <v>0</v>
      </c>
      <c r="U900" s="4" t="str">
        <f t="shared" si="282"/>
        <v>A+J=</v>
      </c>
      <c r="V900" s="29">
        <f t="shared" si="283"/>
        <v>45747</v>
      </c>
      <c r="W900" s="3"/>
      <c r="X900" s="3"/>
      <c r="Y900" s="29"/>
      <c r="Z900" s="3"/>
      <c r="AA900" s="1"/>
      <c r="AB900" s="3"/>
      <c r="AC900" s="3"/>
      <c r="AD900" s="3"/>
      <c r="AE900" s="3"/>
      <c r="AF900" s="3"/>
      <c r="AG900" s="11"/>
      <c r="AH900" s="3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  <c r="CG900" s="2"/>
      <c r="CH900" s="2"/>
      <c r="CI900" s="2"/>
      <c r="CJ900" s="2"/>
      <c r="CK900" s="2"/>
      <c r="CL900" s="2"/>
      <c r="CM900" s="2"/>
      <c r="CN900" s="2"/>
      <c r="CO900" s="2"/>
      <c r="CP900" s="2"/>
      <c r="CQ900" s="2"/>
      <c r="CR900" s="2"/>
      <c r="CS900" s="2"/>
      <c r="CT900" s="2"/>
      <c r="CU900" s="2"/>
      <c r="CV900" s="2"/>
      <c r="CW900" s="2"/>
      <c r="CX900" s="2"/>
      <c r="CY900" s="2"/>
      <c r="CZ900" s="2"/>
      <c r="DA900" s="2"/>
      <c r="DB900" s="2"/>
      <c r="DC900" s="2"/>
      <c r="DD900" s="2"/>
      <c r="DE900" s="2"/>
      <c r="DF900" s="2"/>
      <c r="DG900" s="2"/>
      <c r="DH900" s="2"/>
      <c r="DI900" s="2"/>
      <c r="DJ900" s="2"/>
      <c r="DK900" s="2"/>
      <c r="DL900" s="2"/>
      <c r="DM900" s="2"/>
      <c r="DN900" s="2"/>
      <c r="DO900" s="2"/>
      <c r="DP900" s="2"/>
      <c r="DQ900" s="2"/>
      <c r="DR900" s="2"/>
      <c r="DS900" s="2"/>
      <c r="DT900" s="2"/>
      <c r="DU900" s="2"/>
      <c r="DV900" s="2"/>
      <c r="DW900" s="2"/>
      <c r="DX900" s="2"/>
      <c r="DY900" s="2"/>
      <c r="DZ900" s="2"/>
      <c r="EA900" s="2"/>
      <c r="EB900" s="2"/>
      <c r="EC900" s="2"/>
      <c r="ED900" s="2"/>
      <c r="EE900" s="2"/>
      <c r="EF900" s="2"/>
      <c r="EG900" s="2"/>
      <c r="EH900" s="2"/>
      <c r="EI900" s="2"/>
      <c r="EJ900" s="2"/>
      <c r="EK900" s="2"/>
      <c r="EL900" s="2"/>
      <c r="EM900" s="2"/>
      <c r="EN900" s="2"/>
      <c r="EO900" s="2"/>
      <c r="EP900" s="2"/>
      <c r="EQ900" s="2"/>
      <c r="ER900" s="2"/>
      <c r="ES900" s="2"/>
      <c r="ET900" s="2"/>
      <c r="EU900" s="2"/>
      <c r="EV900" s="2"/>
      <c r="EW900" s="2"/>
      <c r="EX900" s="2"/>
    </row>
    <row r="901" spans="1:154" x14ac:dyDescent="0.15">
      <c r="A901" s="35">
        <f t="shared" si="277"/>
        <v>45446</v>
      </c>
      <c r="B901" s="125">
        <f t="shared" ca="1" si="273"/>
        <v>13276.633900000001</v>
      </c>
      <c r="C901" s="14">
        <f t="shared" si="284"/>
        <v>10000</v>
      </c>
      <c r="D901" s="13">
        <f>IF(A901&lt;$B$1,VLOOKUP(A901,[1]DI!$A$4:$B$15000,2,FALSE),0)</f>
        <v>0.104</v>
      </c>
      <c r="E901" s="14">
        <f t="shared" si="285"/>
        <v>1.0003926999999999</v>
      </c>
      <c r="F901" s="14">
        <f>(TRUNC(PRODUCT($E$14:$E900),16))</f>
        <v>1.3276633881575699</v>
      </c>
      <c r="G901" s="14">
        <f t="shared" si="286"/>
        <v>1</v>
      </c>
      <c r="H901" s="14">
        <f t="shared" si="287"/>
        <v>1.3276633900000001</v>
      </c>
      <c r="I901" s="13">
        <f t="shared" si="278"/>
        <v>0</v>
      </c>
      <c r="J901" s="29">
        <f t="shared" si="279"/>
        <v>44559</v>
      </c>
      <c r="K901" s="2">
        <f t="shared" si="280"/>
        <v>607</v>
      </c>
      <c r="L901" s="17">
        <f t="shared" si="281"/>
        <v>607</v>
      </c>
      <c r="M901" s="12">
        <f t="shared" si="274"/>
        <v>1</v>
      </c>
      <c r="N901" s="12">
        <f t="shared" si="275"/>
        <v>1.3276633900000001</v>
      </c>
      <c r="O901" s="17">
        <f t="shared" si="291"/>
        <v>0</v>
      </c>
      <c r="P901" s="14">
        <f t="shared" si="290"/>
        <v>3276.6338999999998</v>
      </c>
      <c r="Q901" s="14">
        <v>0</v>
      </c>
      <c r="R901" s="14">
        <f t="shared" si="289"/>
        <v>0</v>
      </c>
      <c r="S901" s="20">
        <f t="shared" si="276"/>
        <v>0</v>
      </c>
      <c r="T901" s="14">
        <f t="shared" si="288"/>
        <v>0</v>
      </c>
      <c r="U901" s="4" t="str">
        <f t="shared" si="282"/>
        <v>A+J=</v>
      </c>
      <c r="V901" s="29">
        <f t="shared" si="283"/>
        <v>45747</v>
      </c>
      <c r="W901" s="3"/>
      <c r="X901" s="3"/>
      <c r="Y901" s="29"/>
      <c r="Z901" s="3"/>
      <c r="AA901" s="1"/>
      <c r="AB901" s="3"/>
      <c r="AC901" s="3"/>
      <c r="AD901" s="3"/>
      <c r="AE901" s="3"/>
      <c r="AF901" s="3"/>
      <c r="AG901" s="11"/>
      <c r="AH901" s="3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  <c r="CG901" s="2"/>
      <c r="CH901" s="2"/>
      <c r="CI901" s="2"/>
      <c r="CJ901" s="2"/>
      <c r="CK901" s="2"/>
      <c r="CL901" s="2"/>
      <c r="CM901" s="2"/>
      <c r="CN901" s="2"/>
      <c r="CO901" s="2"/>
      <c r="CP901" s="2"/>
      <c r="CQ901" s="2"/>
      <c r="CR901" s="2"/>
      <c r="CS901" s="2"/>
      <c r="CT901" s="2"/>
      <c r="CU901" s="2"/>
      <c r="CV901" s="2"/>
      <c r="CW901" s="2"/>
      <c r="CX901" s="2"/>
      <c r="CY901" s="2"/>
      <c r="CZ901" s="2"/>
      <c r="DA901" s="2"/>
      <c r="DB901" s="2"/>
      <c r="DC901" s="2"/>
      <c r="DD901" s="2"/>
      <c r="DE901" s="2"/>
      <c r="DF901" s="2"/>
      <c r="DG901" s="2"/>
      <c r="DH901" s="2"/>
      <c r="DI901" s="2"/>
      <c r="DJ901" s="2"/>
      <c r="DK901" s="2"/>
      <c r="DL901" s="2"/>
      <c r="DM901" s="2"/>
      <c r="DN901" s="2"/>
      <c r="DO901" s="2"/>
      <c r="DP901" s="2"/>
      <c r="DQ901" s="2"/>
      <c r="DR901" s="2"/>
      <c r="DS901" s="2"/>
      <c r="DT901" s="2"/>
      <c r="DU901" s="2"/>
      <c r="DV901" s="2"/>
      <c r="DW901" s="2"/>
      <c r="DX901" s="2"/>
      <c r="DY901" s="2"/>
      <c r="DZ901" s="2"/>
      <c r="EA901" s="2"/>
      <c r="EB901" s="2"/>
      <c r="EC901" s="2"/>
      <c r="ED901" s="2"/>
      <c r="EE901" s="2"/>
      <c r="EF901" s="2"/>
      <c r="EG901" s="2"/>
      <c r="EH901" s="2"/>
      <c r="EI901" s="2"/>
      <c r="EJ901" s="2"/>
      <c r="EK901" s="2"/>
      <c r="EL901" s="2"/>
      <c r="EM901" s="2"/>
      <c r="EN901" s="2"/>
      <c r="EO901" s="2"/>
      <c r="EP901" s="2"/>
      <c r="EQ901" s="2"/>
      <c r="ER901" s="2"/>
      <c r="ES901" s="2"/>
      <c r="ET901" s="2"/>
      <c r="EU901" s="2"/>
      <c r="EV901" s="2"/>
      <c r="EW901" s="2"/>
      <c r="EX901" s="2"/>
    </row>
    <row r="902" spans="1:154" x14ac:dyDescent="0.15">
      <c r="A902" s="35">
        <f t="shared" si="277"/>
        <v>45447</v>
      </c>
      <c r="B902" s="125">
        <f t="shared" ca="1" si="273"/>
        <v>13281.847600000001</v>
      </c>
      <c r="C902" s="14">
        <f t="shared" si="284"/>
        <v>10000</v>
      </c>
      <c r="D902" s="13">
        <f>IF(A902&lt;$B$1,VLOOKUP(A902,[1]DI!$A$4:$B$15000,2,FALSE),0)</f>
        <v>0.104</v>
      </c>
      <c r="E902" s="14">
        <f t="shared" si="285"/>
        <v>1.0003926999999999</v>
      </c>
      <c r="F902" s="14">
        <f>(TRUNC(PRODUCT($E$14:$E901),16))</f>
        <v>1.3281847615700999</v>
      </c>
      <c r="G902" s="14">
        <f t="shared" si="286"/>
        <v>1</v>
      </c>
      <c r="H902" s="14">
        <f t="shared" si="287"/>
        <v>1.3281847600000001</v>
      </c>
      <c r="I902" s="13">
        <f t="shared" si="278"/>
        <v>0</v>
      </c>
      <c r="J902" s="29">
        <f t="shared" si="279"/>
        <v>44559</v>
      </c>
      <c r="K902" s="2">
        <f t="shared" si="280"/>
        <v>608</v>
      </c>
      <c r="L902" s="17">
        <f t="shared" si="281"/>
        <v>608</v>
      </c>
      <c r="M902" s="12">
        <f t="shared" si="274"/>
        <v>1</v>
      </c>
      <c r="N902" s="12">
        <f t="shared" si="275"/>
        <v>1.3281847600000001</v>
      </c>
      <c r="O902" s="17">
        <f t="shared" si="291"/>
        <v>0</v>
      </c>
      <c r="P902" s="14">
        <f t="shared" si="290"/>
        <v>3281.8476000000001</v>
      </c>
      <c r="Q902" s="14">
        <v>0</v>
      </c>
      <c r="R902" s="14">
        <f t="shared" si="289"/>
        <v>0</v>
      </c>
      <c r="S902" s="20">
        <f t="shared" si="276"/>
        <v>0</v>
      </c>
      <c r="T902" s="14">
        <f t="shared" si="288"/>
        <v>0</v>
      </c>
      <c r="U902" s="4" t="str">
        <f t="shared" si="282"/>
        <v>A+J=</v>
      </c>
      <c r="V902" s="29">
        <f t="shared" si="283"/>
        <v>45747</v>
      </c>
      <c r="W902" s="3"/>
      <c r="X902" s="3"/>
      <c r="Y902" s="29"/>
      <c r="Z902" s="3"/>
      <c r="AA902" s="1"/>
      <c r="AB902" s="3"/>
      <c r="AC902" s="3"/>
      <c r="AD902" s="3"/>
      <c r="AE902" s="3"/>
      <c r="AF902" s="3"/>
      <c r="AG902" s="11"/>
      <c r="AH902" s="3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  <c r="CG902" s="2"/>
      <c r="CH902" s="2"/>
      <c r="CI902" s="2"/>
      <c r="CJ902" s="2"/>
      <c r="CK902" s="2"/>
      <c r="CL902" s="2"/>
      <c r="CM902" s="2"/>
      <c r="CN902" s="2"/>
      <c r="CO902" s="2"/>
      <c r="CP902" s="2"/>
      <c r="CQ902" s="2"/>
      <c r="CR902" s="2"/>
      <c r="CS902" s="2"/>
      <c r="CT902" s="2"/>
      <c r="CU902" s="2"/>
      <c r="CV902" s="2"/>
      <c r="CW902" s="2"/>
      <c r="CX902" s="2"/>
      <c r="CY902" s="2"/>
      <c r="CZ902" s="2"/>
      <c r="DA902" s="2"/>
      <c r="DB902" s="2"/>
      <c r="DC902" s="2"/>
      <c r="DD902" s="2"/>
      <c r="DE902" s="2"/>
      <c r="DF902" s="2"/>
      <c r="DG902" s="2"/>
      <c r="DH902" s="2"/>
      <c r="DI902" s="2"/>
      <c r="DJ902" s="2"/>
      <c r="DK902" s="2"/>
      <c r="DL902" s="2"/>
      <c r="DM902" s="2"/>
      <c r="DN902" s="2"/>
      <c r="DO902" s="2"/>
      <c r="DP902" s="2"/>
      <c r="DQ902" s="2"/>
      <c r="DR902" s="2"/>
      <c r="DS902" s="2"/>
      <c r="DT902" s="2"/>
      <c r="DU902" s="2"/>
      <c r="DV902" s="2"/>
      <c r="DW902" s="2"/>
      <c r="DX902" s="2"/>
      <c r="DY902" s="2"/>
      <c r="DZ902" s="2"/>
      <c r="EA902" s="2"/>
      <c r="EB902" s="2"/>
      <c r="EC902" s="2"/>
      <c r="ED902" s="2"/>
      <c r="EE902" s="2"/>
      <c r="EF902" s="2"/>
      <c r="EG902" s="2"/>
      <c r="EH902" s="2"/>
      <c r="EI902" s="2"/>
      <c r="EJ902" s="2"/>
      <c r="EK902" s="2"/>
      <c r="EL902" s="2"/>
      <c r="EM902" s="2"/>
      <c r="EN902" s="2"/>
      <c r="EO902" s="2"/>
      <c r="EP902" s="2"/>
      <c r="EQ902" s="2"/>
      <c r="ER902" s="2"/>
      <c r="ES902" s="2"/>
      <c r="ET902" s="2"/>
      <c r="EU902" s="2"/>
      <c r="EV902" s="2"/>
      <c r="EW902" s="2"/>
      <c r="EX902" s="2"/>
    </row>
    <row r="903" spans="1:154" x14ac:dyDescent="0.15">
      <c r="A903" s="35">
        <f t="shared" si="277"/>
        <v>45448</v>
      </c>
      <c r="B903" s="125">
        <f t="shared" ca="1" si="273"/>
        <v>13287.063399999999</v>
      </c>
      <c r="C903" s="14">
        <f t="shared" si="284"/>
        <v>10000</v>
      </c>
      <c r="D903" s="13">
        <f>IF(A903&lt;$B$1,VLOOKUP(A903,[1]DI!$A$4:$B$15000,2,FALSE),0)</f>
        <v>0.104</v>
      </c>
      <c r="E903" s="14">
        <f t="shared" si="285"/>
        <v>1.0003926999999999</v>
      </c>
      <c r="F903" s="14">
        <f>(TRUNC(PRODUCT($E$14:$E902),16))</f>
        <v>1.32870633972597</v>
      </c>
      <c r="G903" s="14">
        <f t="shared" si="286"/>
        <v>1</v>
      </c>
      <c r="H903" s="14">
        <f t="shared" si="287"/>
        <v>1.3287063400000001</v>
      </c>
      <c r="I903" s="13">
        <f t="shared" si="278"/>
        <v>0</v>
      </c>
      <c r="J903" s="29">
        <f t="shared" si="279"/>
        <v>44559</v>
      </c>
      <c r="K903" s="2">
        <f t="shared" si="280"/>
        <v>609</v>
      </c>
      <c r="L903" s="17">
        <f t="shared" si="281"/>
        <v>609</v>
      </c>
      <c r="M903" s="12">
        <f t="shared" si="274"/>
        <v>1</v>
      </c>
      <c r="N903" s="12">
        <f t="shared" si="275"/>
        <v>1.3287063400000001</v>
      </c>
      <c r="O903" s="17">
        <f t="shared" si="291"/>
        <v>0</v>
      </c>
      <c r="P903" s="14">
        <f t="shared" si="290"/>
        <v>3287.0634</v>
      </c>
      <c r="Q903" s="14">
        <v>0</v>
      </c>
      <c r="R903" s="14">
        <f t="shared" si="289"/>
        <v>0</v>
      </c>
      <c r="S903" s="20">
        <f t="shared" si="276"/>
        <v>0</v>
      </c>
      <c r="T903" s="14">
        <f t="shared" si="288"/>
        <v>0</v>
      </c>
      <c r="U903" s="4" t="str">
        <f t="shared" si="282"/>
        <v>A+J=</v>
      </c>
      <c r="V903" s="29">
        <f t="shared" si="283"/>
        <v>45747</v>
      </c>
      <c r="W903" s="3"/>
      <c r="X903" s="3"/>
      <c r="Y903" s="29"/>
      <c r="Z903" s="3"/>
      <c r="AA903" s="1"/>
      <c r="AB903" s="3"/>
      <c r="AC903" s="3"/>
      <c r="AD903" s="3"/>
      <c r="AE903" s="3"/>
      <c r="AF903" s="3"/>
      <c r="AG903" s="11"/>
      <c r="AH903" s="3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  <c r="CG903" s="2"/>
      <c r="CH903" s="2"/>
      <c r="CI903" s="2"/>
      <c r="CJ903" s="2"/>
      <c r="CK903" s="2"/>
      <c r="CL903" s="2"/>
      <c r="CM903" s="2"/>
      <c r="CN903" s="2"/>
      <c r="CO903" s="2"/>
      <c r="CP903" s="2"/>
      <c r="CQ903" s="2"/>
      <c r="CR903" s="2"/>
      <c r="CS903" s="2"/>
      <c r="CT903" s="2"/>
      <c r="CU903" s="2"/>
      <c r="CV903" s="2"/>
      <c r="CW903" s="2"/>
      <c r="CX903" s="2"/>
      <c r="CY903" s="2"/>
      <c r="CZ903" s="2"/>
      <c r="DA903" s="2"/>
      <c r="DB903" s="2"/>
      <c r="DC903" s="2"/>
      <c r="DD903" s="2"/>
      <c r="DE903" s="2"/>
      <c r="DF903" s="2"/>
      <c r="DG903" s="2"/>
      <c r="DH903" s="2"/>
      <c r="DI903" s="2"/>
      <c r="DJ903" s="2"/>
      <c r="DK903" s="2"/>
      <c r="DL903" s="2"/>
      <c r="DM903" s="2"/>
      <c r="DN903" s="2"/>
      <c r="DO903" s="2"/>
      <c r="DP903" s="2"/>
      <c r="DQ903" s="2"/>
      <c r="DR903" s="2"/>
      <c r="DS903" s="2"/>
      <c r="DT903" s="2"/>
      <c r="DU903" s="2"/>
      <c r="DV903" s="2"/>
      <c r="DW903" s="2"/>
      <c r="DX903" s="2"/>
      <c r="DY903" s="2"/>
      <c r="DZ903" s="2"/>
      <c r="EA903" s="2"/>
      <c r="EB903" s="2"/>
      <c r="EC903" s="2"/>
      <c r="ED903" s="2"/>
      <c r="EE903" s="2"/>
      <c r="EF903" s="2"/>
      <c r="EG903" s="2"/>
      <c r="EH903" s="2"/>
      <c r="EI903" s="2"/>
      <c r="EJ903" s="2"/>
      <c r="EK903" s="2"/>
      <c r="EL903" s="2"/>
      <c r="EM903" s="2"/>
      <c r="EN903" s="2"/>
      <c r="EO903" s="2"/>
      <c r="EP903" s="2"/>
      <c r="EQ903" s="2"/>
      <c r="ER903" s="2"/>
      <c r="ES903" s="2"/>
      <c r="ET903" s="2"/>
      <c r="EU903" s="2"/>
      <c r="EV903" s="2"/>
      <c r="EW903" s="2"/>
      <c r="EX903" s="2"/>
    </row>
    <row r="904" spans="1:154" x14ac:dyDescent="0.15">
      <c r="A904" s="35">
        <f t="shared" si="277"/>
        <v>45449</v>
      </c>
      <c r="B904" s="125">
        <f t="shared" ca="1" si="273"/>
        <v>13292.281199999999</v>
      </c>
      <c r="C904" s="14">
        <f t="shared" si="284"/>
        <v>10000</v>
      </c>
      <c r="D904" s="13">
        <f>IF(A904&lt;$B$1,VLOOKUP(A904,[1]DI!$A$4:$B$15000,2,FALSE),0)</f>
        <v>0.104</v>
      </c>
      <c r="E904" s="14">
        <f t="shared" si="285"/>
        <v>1.0003926999999999</v>
      </c>
      <c r="F904" s="14">
        <f>(TRUNC(PRODUCT($E$14:$E903),16))</f>
        <v>1.32922812270558</v>
      </c>
      <c r="G904" s="14">
        <f t="shared" si="286"/>
        <v>1</v>
      </c>
      <c r="H904" s="14">
        <f t="shared" si="287"/>
        <v>1.32922812</v>
      </c>
      <c r="I904" s="13">
        <f t="shared" si="278"/>
        <v>0</v>
      </c>
      <c r="J904" s="29">
        <f t="shared" si="279"/>
        <v>44559</v>
      </c>
      <c r="K904" s="2">
        <f t="shared" si="280"/>
        <v>610</v>
      </c>
      <c r="L904" s="17">
        <f t="shared" si="281"/>
        <v>610</v>
      </c>
      <c r="M904" s="12">
        <f t="shared" si="274"/>
        <v>1</v>
      </c>
      <c r="N904" s="12">
        <f t="shared" si="275"/>
        <v>1.32922812</v>
      </c>
      <c r="O904" s="17">
        <f t="shared" si="291"/>
        <v>0</v>
      </c>
      <c r="P904" s="14">
        <f t="shared" si="290"/>
        <v>3292.2811999999999</v>
      </c>
      <c r="Q904" s="14">
        <v>0</v>
      </c>
      <c r="R904" s="14">
        <f t="shared" si="289"/>
        <v>0</v>
      </c>
      <c r="S904" s="20">
        <f t="shared" si="276"/>
        <v>0</v>
      </c>
      <c r="T904" s="14">
        <f t="shared" si="288"/>
        <v>0</v>
      </c>
      <c r="U904" s="4" t="str">
        <f t="shared" si="282"/>
        <v>A+J=</v>
      </c>
      <c r="V904" s="29">
        <f t="shared" si="283"/>
        <v>45747</v>
      </c>
      <c r="W904" s="3"/>
      <c r="X904" s="3"/>
      <c r="Y904" s="29"/>
      <c r="Z904" s="3"/>
      <c r="AA904" s="1"/>
      <c r="AB904" s="3"/>
      <c r="AC904" s="3"/>
      <c r="AD904" s="3"/>
      <c r="AE904" s="3"/>
      <c r="AF904" s="3"/>
      <c r="AG904" s="11"/>
      <c r="AH904" s="3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  <c r="CG904" s="2"/>
      <c r="CH904" s="2"/>
      <c r="CI904" s="2"/>
      <c r="CJ904" s="2"/>
      <c r="CK904" s="2"/>
      <c r="CL904" s="2"/>
      <c r="CM904" s="2"/>
      <c r="CN904" s="2"/>
      <c r="CO904" s="2"/>
      <c r="CP904" s="2"/>
      <c r="CQ904" s="2"/>
      <c r="CR904" s="2"/>
      <c r="CS904" s="2"/>
      <c r="CT904" s="2"/>
      <c r="CU904" s="2"/>
      <c r="CV904" s="2"/>
      <c r="CW904" s="2"/>
      <c r="CX904" s="2"/>
      <c r="CY904" s="2"/>
      <c r="CZ904" s="2"/>
      <c r="DA904" s="2"/>
      <c r="DB904" s="2"/>
      <c r="DC904" s="2"/>
      <c r="DD904" s="2"/>
      <c r="DE904" s="2"/>
      <c r="DF904" s="2"/>
      <c r="DG904" s="2"/>
      <c r="DH904" s="2"/>
      <c r="DI904" s="2"/>
      <c r="DJ904" s="2"/>
      <c r="DK904" s="2"/>
      <c r="DL904" s="2"/>
      <c r="DM904" s="2"/>
      <c r="DN904" s="2"/>
      <c r="DO904" s="2"/>
      <c r="DP904" s="2"/>
      <c r="DQ904" s="2"/>
      <c r="DR904" s="2"/>
      <c r="DS904" s="2"/>
      <c r="DT904" s="2"/>
      <c r="DU904" s="2"/>
      <c r="DV904" s="2"/>
      <c r="DW904" s="2"/>
      <c r="DX904" s="2"/>
      <c r="DY904" s="2"/>
      <c r="DZ904" s="2"/>
      <c r="EA904" s="2"/>
      <c r="EB904" s="2"/>
      <c r="EC904" s="2"/>
      <c r="ED904" s="2"/>
      <c r="EE904" s="2"/>
      <c r="EF904" s="2"/>
      <c r="EG904" s="2"/>
      <c r="EH904" s="2"/>
      <c r="EI904" s="2"/>
      <c r="EJ904" s="2"/>
      <c r="EK904" s="2"/>
      <c r="EL904" s="2"/>
      <c r="EM904" s="2"/>
      <c r="EN904" s="2"/>
      <c r="EO904" s="2"/>
      <c r="EP904" s="2"/>
      <c r="EQ904" s="2"/>
      <c r="ER904" s="2"/>
      <c r="ES904" s="2"/>
      <c r="ET904" s="2"/>
      <c r="EU904" s="2"/>
      <c r="EV904" s="2"/>
      <c r="EW904" s="2"/>
      <c r="EX904" s="2"/>
    </row>
    <row r="905" spans="1:154" x14ac:dyDescent="0.15">
      <c r="A905" s="35">
        <f t="shared" si="277"/>
        <v>45450</v>
      </c>
      <c r="B905" s="125">
        <f t="shared" ca="1" si="273"/>
        <v>13297.501099999999</v>
      </c>
      <c r="C905" s="14">
        <f t="shared" si="284"/>
        <v>10000</v>
      </c>
      <c r="D905" s="13">
        <f>IF(A905&lt;$B$1,VLOOKUP(A905,[1]DI!$A$4:$B$15000,2,FALSE),0)</f>
        <v>0.104</v>
      </c>
      <c r="E905" s="14">
        <f t="shared" si="285"/>
        <v>1.0003926999999999</v>
      </c>
      <c r="F905" s="14">
        <f>(TRUNC(PRODUCT($E$14:$E904),16))</f>
        <v>1.3297501105893701</v>
      </c>
      <c r="G905" s="14">
        <f t="shared" si="286"/>
        <v>1</v>
      </c>
      <c r="H905" s="14">
        <f t="shared" si="287"/>
        <v>1.32975011</v>
      </c>
      <c r="I905" s="13">
        <f t="shared" si="278"/>
        <v>0</v>
      </c>
      <c r="J905" s="29">
        <f t="shared" si="279"/>
        <v>44559</v>
      </c>
      <c r="K905" s="2">
        <f t="shared" si="280"/>
        <v>611</v>
      </c>
      <c r="L905" s="17">
        <f t="shared" si="281"/>
        <v>611</v>
      </c>
      <c r="M905" s="12">
        <f t="shared" si="274"/>
        <v>1</v>
      </c>
      <c r="N905" s="12">
        <f t="shared" si="275"/>
        <v>1.32975011</v>
      </c>
      <c r="O905" s="17">
        <f t="shared" si="291"/>
        <v>0</v>
      </c>
      <c r="P905" s="14">
        <f t="shared" si="290"/>
        <v>3297.5011</v>
      </c>
      <c r="Q905" s="14">
        <v>0</v>
      </c>
      <c r="R905" s="14">
        <f t="shared" si="289"/>
        <v>0</v>
      </c>
      <c r="S905" s="20">
        <f t="shared" si="276"/>
        <v>0</v>
      </c>
      <c r="T905" s="14">
        <f t="shared" si="288"/>
        <v>0</v>
      </c>
      <c r="U905" s="4" t="str">
        <f t="shared" si="282"/>
        <v>A+J=</v>
      </c>
      <c r="V905" s="29">
        <f t="shared" si="283"/>
        <v>45747</v>
      </c>
      <c r="W905" s="3"/>
      <c r="X905" s="3"/>
      <c r="Y905" s="29"/>
      <c r="Z905" s="3"/>
      <c r="AA905" s="1"/>
      <c r="AB905" s="3"/>
      <c r="AC905" s="3"/>
      <c r="AD905" s="3"/>
      <c r="AE905" s="3"/>
      <c r="AF905" s="3"/>
      <c r="AG905" s="11"/>
      <c r="AH905" s="3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  <c r="CG905" s="2"/>
      <c r="CH905" s="2"/>
      <c r="CI905" s="2"/>
      <c r="CJ905" s="2"/>
      <c r="CK905" s="2"/>
      <c r="CL905" s="2"/>
      <c r="CM905" s="2"/>
      <c r="CN905" s="2"/>
      <c r="CO905" s="2"/>
      <c r="CP905" s="2"/>
      <c r="CQ905" s="2"/>
      <c r="CR905" s="2"/>
      <c r="CS905" s="2"/>
      <c r="CT905" s="2"/>
      <c r="CU905" s="2"/>
      <c r="CV905" s="2"/>
      <c r="CW905" s="2"/>
      <c r="CX905" s="2"/>
      <c r="CY905" s="2"/>
      <c r="CZ905" s="2"/>
      <c r="DA905" s="2"/>
      <c r="DB905" s="2"/>
      <c r="DC905" s="2"/>
      <c r="DD905" s="2"/>
      <c r="DE905" s="2"/>
      <c r="DF905" s="2"/>
      <c r="DG905" s="2"/>
      <c r="DH905" s="2"/>
      <c r="DI905" s="2"/>
      <c r="DJ905" s="2"/>
      <c r="DK905" s="2"/>
      <c r="DL905" s="2"/>
      <c r="DM905" s="2"/>
      <c r="DN905" s="2"/>
      <c r="DO905" s="2"/>
      <c r="DP905" s="2"/>
      <c r="DQ905" s="2"/>
      <c r="DR905" s="2"/>
      <c r="DS905" s="2"/>
      <c r="DT905" s="2"/>
      <c r="DU905" s="2"/>
      <c r="DV905" s="2"/>
      <c r="DW905" s="2"/>
      <c r="DX905" s="2"/>
      <c r="DY905" s="2"/>
      <c r="DZ905" s="2"/>
      <c r="EA905" s="2"/>
      <c r="EB905" s="2"/>
      <c r="EC905" s="2"/>
      <c r="ED905" s="2"/>
      <c r="EE905" s="2"/>
      <c r="EF905" s="2"/>
      <c r="EG905" s="2"/>
      <c r="EH905" s="2"/>
      <c r="EI905" s="2"/>
      <c r="EJ905" s="2"/>
      <c r="EK905" s="2"/>
      <c r="EL905" s="2"/>
      <c r="EM905" s="2"/>
      <c r="EN905" s="2"/>
      <c r="EO905" s="2"/>
      <c r="EP905" s="2"/>
      <c r="EQ905" s="2"/>
      <c r="ER905" s="2"/>
      <c r="ES905" s="2"/>
      <c r="ET905" s="2"/>
      <c r="EU905" s="2"/>
      <c r="EV905" s="2"/>
      <c r="EW905" s="2"/>
      <c r="EX905" s="2"/>
    </row>
    <row r="906" spans="1:154" x14ac:dyDescent="0.15">
      <c r="A906" s="35">
        <f t="shared" si="277"/>
        <v>45451</v>
      </c>
      <c r="B906" s="125">
        <f t="shared" ca="1" si="273"/>
        <v>13302.723</v>
      </c>
      <c r="C906" s="14">
        <f t="shared" si="284"/>
        <v>10000</v>
      </c>
      <c r="D906" s="13">
        <f>IF(A906&lt;$B$1,VLOOKUP(A906,[1]DI!$A$4:$B$15000,2,FALSE),0)</f>
        <v>0</v>
      </c>
      <c r="E906" s="14">
        <f t="shared" si="285"/>
        <v>1</v>
      </c>
      <c r="F906" s="14">
        <f>(TRUNC(PRODUCT($E$14:$E905),16))</f>
        <v>1.3302723034577899</v>
      </c>
      <c r="G906" s="14">
        <f t="shared" si="286"/>
        <v>1</v>
      </c>
      <c r="H906" s="14">
        <f t="shared" si="287"/>
        <v>1.3302723000000001</v>
      </c>
      <c r="I906" s="13">
        <f t="shared" si="278"/>
        <v>0</v>
      </c>
      <c r="J906" s="29">
        <f t="shared" si="279"/>
        <v>44559</v>
      </c>
      <c r="K906" s="2">
        <f t="shared" si="280"/>
        <v>611</v>
      </c>
      <c r="L906" s="17">
        <f t="shared" si="281"/>
        <v>612</v>
      </c>
      <c r="M906" s="12">
        <f t="shared" si="274"/>
        <v>1</v>
      </c>
      <c r="N906" s="12">
        <f t="shared" si="275"/>
        <v>1.3302723000000001</v>
      </c>
      <c r="O906" s="17">
        <f t="shared" si="291"/>
        <v>0</v>
      </c>
      <c r="P906" s="14">
        <f t="shared" si="290"/>
        <v>3302.723</v>
      </c>
      <c r="Q906" s="14">
        <v>0</v>
      </c>
      <c r="R906" s="14">
        <f t="shared" si="289"/>
        <v>0</v>
      </c>
      <c r="S906" s="20">
        <f t="shared" si="276"/>
        <v>0</v>
      </c>
      <c r="T906" s="14">
        <f t="shared" si="288"/>
        <v>0</v>
      </c>
      <c r="U906" s="4" t="str">
        <f t="shared" si="282"/>
        <v>A+J=</v>
      </c>
      <c r="V906" s="29">
        <f t="shared" si="283"/>
        <v>45747</v>
      </c>
      <c r="W906" s="3"/>
      <c r="X906" s="3"/>
      <c r="Y906" s="29"/>
      <c r="Z906" s="3"/>
      <c r="AA906" s="1"/>
      <c r="AB906" s="3"/>
      <c r="AC906" s="3"/>
      <c r="AD906" s="3"/>
      <c r="AE906" s="3"/>
      <c r="AF906" s="3"/>
      <c r="AG906" s="11"/>
      <c r="AH906" s="3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  <c r="CG906" s="2"/>
      <c r="CH906" s="2"/>
      <c r="CI906" s="2"/>
      <c r="CJ906" s="2"/>
      <c r="CK906" s="2"/>
      <c r="CL906" s="2"/>
      <c r="CM906" s="2"/>
      <c r="CN906" s="2"/>
      <c r="CO906" s="2"/>
      <c r="CP906" s="2"/>
      <c r="CQ906" s="2"/>
      <c r="CR906" s="2"/>
      <c r="CS906" s="2"/>
      <c r="CT906" s="2"/>
      <c r="CU906" s="2"/>
      <c r="CV906" s="2"/>
      <c r="CW906" s="2"/>
      <c r="CX906" s="2"/>
      <c r="CY906" s="2"/>
      <c r="CZ906" s="2"/>
      <c r="DA906" s="2"/>
      <c r="DB906" s="2"/>
      <c r="DC906" s="2"/>
      <c r="DD906" s="2"/>
      <c r="DE906" s="2"/>
      <c r="DF906" s="2"/>
      <c r="DG906" s="2"/>
      <c r="DH906" s="2"/>
      <c r="DI906" s="2"/>
      <c r="DJ906" s="2"/>
      <c r="DK906" s="2"/>
      <c r="DL906" s="2"/>
      <c r="DM906" s="2"/>
      <c r="DN906" s="2"/>
      <c r="DO906" s="2"/>
      <c r="DP906" s="2"/>
      <c r="DQ906" s="2"/>
      <c r="DR906" s="2"/>
      <c r="DS906" s="2"/>
      <c r="DT906" s="2"/>
      <c r="DU906" s="2"/>
      <c r="DV906" s="2"/>
      <c r="DW906" s="2"/>
      <c r="DX906" s="2"/>
      <c r="DY906" s="2"/>
      <c r="DZ906" s="2"/>
      <c r="EA906" s="2"/>
      <c r="EB906" s="2"/>
      <c r="EC906" s="2"/>
      <c r="ED906" s="2"/>
      <c r="EE906" s="2"/>
      <c r="EF906" s="2"/>
      <c r="EG906" s="2"/>
      <c r="EH906" s="2"/>
      <c r="EI906" s="2"/>
      <c r="EJ906" s="2"/>
      <c r="EK906" s="2"/>
      <c r="EL906" s="2"/>
      <c r="EM906" s="2"/>
      <c r="EN906" s="2"/>
      <c r="EO906" s="2"/>
      <c r="EP906" s="2"/>
      <c r="EQ906" s="2"/>
      <c r="ER906" s="2"/>
      <c r="ES906" s="2"/>
      <c r="ET906" s="2"/>
      <c r="EU906" s="2"/>
      <c r="EV906" s="2"/>
      <c r="EW906" s="2"/>
      <c r="EX906" s="2"/>
    </row>
    <row r="907" spans="1:154" x14ac:dyDescent="0.15">
      <c r="A907" s="35">
        <f t="shared" si="277"/>
        <v>45452</v>
      </c>
      <c r="B907" s="125">
        <f t="shared" ca="1" si="273"/>
        <v>13302.723</v>
      </c>
      <c r="C907" s="14">
        <f t="shared" si="284"/>
        <v>10000</v>
      </c>
      <c r="D907" s="13">
        <f>IF(A907&lt;$B$1,VLOOKUP(A907,[1]DI!$A$4:$B$15000,2,FALSE),0)</f>
        <v>0</v>
      </c>
      <c r="E907" s="14">
        <f t="shared" si="285"/>
        <v>1</v>
      </c>
      <c r="F907" s="14">
        <f>(TRUNC(PRODUCT($E$14:$E906),16))</f>
        <v>1.3302723034577899</v>
      </c>
      <c r="G907" s="14">
        <f t="shared" si="286"/>
        <v>1</v>
      </c>
      <c r="H907" s="14">
        <f t="shared" si="287"/>
        <v>1.3302723000000001</v>
      </c>
      <c r="I907" s="13">
        <f t="shared" si="278"/>
        <v>0</v>
      </c>
      <c r="J907" s="29">
        <f t="shared" si="279"/>
        <v>44559</v>
      </c>
      <c r="K907" s="2">
        <f t="shared" si="280"/>
        <v>611</v>
      </c>
      <c r="L907" s="17">
        <f t="shared" si="281"/>
        <v>612</v>
      </c>
      <c r="M907" s="12">
        <f t="shared" si="274"/>
        <v>1</v>
      </c>
      <c r="N907" s="12">
        <f t="shared" si="275"/>
        <v>1.3302723000000001</v>
      </c>
      <c r="O907" s="17">
        <f t="shared" si="291"/>
        <v>0</v>
      </c>
      <c r="P907" s="14">
        <f t="shared" si="290"/>
        <v>3302.723</v>
      </c>
      <c r="Q907" s="14">
        <v>0</v>
      </c>
      <c r="R907" s="14">
        <f t="shared" si="289"/>
        <v>0</v>
      </c>
      <c r="S907" s="20">
        <f t="shared" si="276"/>
        <v>0</v>
      </c>
      <c r="T907" s="14">
        <f t="shared" si="288"/>
        <v>0</v>
      </c>
      <c r="U907" s="4" t="str">
        <f t="shared" si="282"/>
        <v>A+J=</v>
      </c>
      <c r="V907" s="29">
        <f t="shared" si="283"/>
        <v>45747</v>
      </c>
      <c r="W907" s="3"/>
      <c r="X907" s="3"/>
      <c r="Y907" s="29"/>
      <c r="Z907" s="3"/>
      <c r="AA907" s="1"/>
      <c r="AB907" s="3"/>
      <c r="AC907" s="3"/>
      <c r="AD907" s="3"/>
      <c r="AE907" s="3"/>
      <c r="AF907" s="3"/>
      <c r="AG907" s="11"/>
      <c r="AH907" s="3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  <c r="CG907" s="2"/>
      <c r="CH907" s="2"/>
      <c r="CI907" s="2"/>
      <c r="CJ907" s="2"/>
      <c r="CK907" s="2"/>
      <c r="CL907" s="2"/>
      <c r="CM907" s="2"/>
      <c r="CN907" s="2"/>
      <c r="CO907" s="2"/>
      <c r="CP907" s="2"/>
      <c r="CQ907" s="2"/>
      <c r="CR907" s="2"/>
      <c r="CS907" s="2"/>
      <c r="CT907" s="2"/>
      <c r="CU907" s="2"/>
      <c r="CV907" s="2"/>
      <c r="CW907" s="2"/>
      <c r="CX907" s="2"/>
      <c r="CY907" s="2"/>
      <c r="CZ907" s="2"/>
      <c r="DA907" s="2"/>
      <c r="DB907" s="2"/>
      <c r="DC907" s="2"/>
      <c r="DD907" s="2"/>
      <c r="DE907" s="2"/>
      <c r="DF907" s="2"/>
      <c r="DG907" s="2"/>
      <c r="DH907" s="2"/>
      <c r="DI907" s="2"/>
      <c r="DJ907" s="2"/>
      <c r="DK907" s="2"/>
      <c r="DL907" s="2"/>
      <c r="DM907" s="2"/>
      <c r="DN907" s="2"/>
      <c r="DO907" s="2"/>
      <c r="DP907" s="2"/>
      <c r="DQ907" s="2"/>
      <c r="DR907" s="2"/>
      <c r="DS907" s="2"/>
      <c r="DT907" s="2"/>
      <c r="DU907" s="2"/>
      <c r="DV907" s="2"/>
      <c r="DW907" s="2"/>
      <c r="DX907" s="2"/>
      <c r="DY907" s="2"/>
      <c r="DZ907" s="2"/>
      <c r="EA907" s="2"/>
      <c r="EB907" s="2"/>
      <c r="EC907" s="2"/>
      <c r="ED907" s="2"/>
      <c r="EE907" s="2"/>
      <c r="EF907" s="2"/>
      <c r="EG907" s="2"/>
      <c r="EH907" s="2"/>
      <c r="EI907" s="2"/>
      <c r="EJ907" s="2"/>
      <c r="EK907" s="2"/>
      <c r="EL907" s="2"/>
      <c r="EM907" s="2"/>
      <c r="EN907" s="2"/>
      <c r="EO907" s="2"/>
      <c r="EP907" s="2"/>
      <c r="EQ907" s="2"/>
      <c r="ER907" s="2"/>
      <c r="ES907" s="2"/>
      <c r="ET907" s="2"/>
      <c r="EU907" s="2"/>
      <c r="EV907" s="2"/>
      <c r="EW907" s="2"/>
      <c r="EX907" s="2"/>
    </row>
    <row r="908" spans="1:154" x14ac:dyDescent="0.15">
      <c r="A908" s="35">
        <f t="shared" si="277"/>
        <v>45453</v>
      </c>
      <c r="B908" s="125">
        <f t="shared" ca="1" si="273"/>
        <v>13302.723</v>
      </c>
      <c r="C908" s="14">
        <f t="shared" si="284"/>
        <v>10000</v>
      </c>
      <c r="D908" s="13">
        <f>IF(A908&lt;$B$1,VLOOKUP(A908,[1]DI!$A$4:$B$15000,2,FALSE),0)</f>
        <v>0.104</v>
      </c>
      <c r="E908" s="14">
        <f t="shared" si="285"/>
        <v>1.0003926999999999</v>
      </c>
      <c r="F908" s="14">
        <f>(TRUNC(PRODUCT($E$14:$E907),16))</f>
        <v>1.3302723034577899</v>
      </c>
      <c r="G908" s="14">
        <f t="shared" si="286"/>
        <v>1</v>
      </c>
      <c r="H908" s="14">
        <f t="shared" si="287"/>
        <v>1.3302723000000001</v>
      </c>
      <c r="I908" s="13">
        <f t="shared" si="278"/>
        <v>0</v>
      </c>
      <c r="J908" s="29">
        <f t="shared" si="279"/>
        <v>44559</v>
      </c>
      <c r="K908" s="2">
        <f t="shared" si="280"/>
        <v>612</v>
      </c>
      <c r="L908" s="17">
        <f t="shared" si="281"/>
        <v>612</v>
      </c>
      <c r="M908" s="12">
        <f t="shared" si="274"/>
        <v>1</v>
      </c>
      <c r="N908" s="12">
        <f t="shared" si="275"/>
        <v>1.3302723000000001</v>
      </c>
      <c r="O908" s="17">
        <f t="shared" si="291"/>
        <v>0</v>
      </c>
      <c r="P908" s="14">
        <f t="shared" si="290"/>
        <v>3302.723</v>
      </c>
      <c r="Q908" s="14">
        <v>0</v>
      </c>
      <c r="R908" s="14">
        <f t="shared" si="289"/>
        <v>0</v>
      </c>
      <c r="S908" s="20">
        <f t="shared" si="276"/>
        <v>0</v>
      </c>
      <c r="T908" s="14">
        <f t="shared" si="288"/>
        <v>0</v>
      </c>
      <c r="U908" s="4" t="str">
        <f t="shared" si="282"/>
        <v>A+J=</v>
      </c>
      <c r="V908" s="29">
        <f t="shared" si="283"/>
        <v>45747</v>
      </c>
      <c r="W908" s="3"/>
      <c r="X908" s="3"/>
      <c r="Y908" s="29"/>
      <c r="Z908" s="3"/>
      <c r="AA908" s="1"/>
      <c r="AB908" s="3"/>
      <c r="AC908" s="3"/>
      <c r="AD908" s="3"/>
      <c r="AE908" s="3"/>
      <c r="AF908" s="3"/>
      <c r="AG908" s="11"/>
      <c r="AH908" s="3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  <c r="CG908" s="2"/>
      <c r="CH908" s="2"/>
      <c r="CI908" s="2"/>
      <c r="CJ908" s="2"/>
      <c r="CK908" s="2"/>
      <c r="CL908" s="2"/>
      <c r="CM908" s="2"/>
      <c r="CN908" s="2"/>
      <c r="CO908" s="2"/>
      <c r="CP908" s="2"/>
      <c r="CQ908" s="2"/>
      <c r="CR908" s="2"/>
      <c r="CS908" s="2"/>
      <c r="CT908" s="2"/>
      <c r="CU908" s="2"/>
      <c r="CV908" s="2"/>
      <c r="CW908" s="2"/>
      <c r="CX908" s="2"/>
      <c r="CY908" s="2"/>
      <c r="CZ908" s="2"/>
      <c r="DA908" s="2"/>
      <c r="DB908" s="2"/>
      <c r="DC908" s="2"/>
      <c r="DD908" s="2"/>
      <c r="DE908" s="2"/>
      <c r="DF908" s="2"/>
      <c r="DG908" s="2"/>
      <c r="DH908" s="2"/>
      <c r="DI908" s="2"/>
      <c r="DJ908" s="2"/>
      <c r="DK908" s="2"/>
      <c r="DL908" s="2"/>
      <c r="DM908" s="2"/>
      <c r="DN908" s="2"/>
      <c r="DO908" s="2"/>
      <c r="DP908" s="2"/>
      <c r="DQ908" s="2"/>
      <c r="DR908" s="2"/>
      <c r="DS908" s="2"/>
      <c r="DT908" s="2"/>
      <c r="DU908" s="2"/>
      <c r="DV908" s="2"/>
      <c r="DW908" s="2"/>
      <c r="DX908" s="2"/>
      <c r="DY908" s="2"/>
      <c r="DZ908" s="2"/>
      <c r="EA908" s="2"/>
      <c r="EB908" s="2"/>
      <c r="EC908" s="2"/>
      <c r="ED908" s="2"/>
      <c r="EE908" s="2"/>
      <c r="EF908" s="2"/>
      <c r="EG908" s="2"/>
      <c r="EH908" s="2"/>
      <c r="EI908" s="2"/>
      <c r="EJ908" s="2"/>
      <c r="EK908" s="2"/>
      <c r="EL908" s="2"/>
      <c r="EM908" s="2"/>
      <c r="EN908" s="2"/>
      <c r="EO908" s="2"/>
      <c r="EP908" s="2"/>
      <c r="EQ908" s="2"/>
      <c r="ER908" s="2"/>
      <c r="ES908" s="2"/>
      <c r="ET908" s="2"/>
      <c r="EU908" s="2"/>
      <c r="EV908" s="2"/>
      <c r="EW908" s="2"/>
      <c r="EX908" s="2"/>
    </row>
    <row r="909" spans="1:154" x14ac:dyDescent="0.15">
      <c r="A909" s="35">
        <f t="shared" si="277"/>
        <v>45454</v>
      </c>
      <c r="B909" s="125">
        <f t="shared" ca="1" si="273"/>
        <v>13307.947</v>
      </c>
      <c r="C909" s="14">
        <f t="shared" si="284"/>
        <v>10000</v>
      </c>
      <c r="D909" s="13">
        <f>IF(A909&lt;$B$1,VLOOKUP(A909,[1]DI!$A$4:$B$15000,2,FALSE),0)</f>
        <v>0.104</v>
      </c>
      <c r="E909" s="14">
        <f t="shared" si="285"/>
        <v>1.0003926999999999</v>
      </c>
      <c r="F909" s="14">
        <f>(TRUNC(PRODUCT($E$14:$E908),16))</f>
        <v>1.3307947013913599</v>
      </c>
      <c r="G909" s="14">
        <f t="shared" si="286"/>
        <v>1</v>
      </c>
      <c r="H909" s="14">
        <f t="shared" si="287"/>
        <v>1.3307947</v>
      </c>
      <c r="I909" s="13">
        <f t="shared" si="278"/>
        <v>0</v>
      </c>
      <c r="J909" s="29">
        <f t="shared" si="279"/>
        <v>44559</v>
      </c>
      <c r="K909" s="2">
        <f t="shared" si="280"/>
        <v>613</v>
      </c>
      <c r="L909" s="17">
        <f t="shared" si="281"/>
        <v>613</v>
      </c>
      <c r="M909" s="12">
        <f t="shared" si="274"/>
        <v>1</v>
      </c>
      <c r="N909" s="12">
        <f t="shared" si="275"/>
        <v>1.3307947</v>
      </c>
      <c r="O909" s="17">
        <f t="shared" si="291"/>
        <v>0</v>
      </c>
      <c r="P909" s="14">
        <f t="shared" si="290"/>
        <v>3307.9470000000001</v>
      </c>
      <c r="Q909" s="14">
        <v>0</v>
      </c>
      <c r="R909" s="14">
        <f t="shared" si="289"/>
        <v>0</v>
      </c>
      <c r="S909" s="20">
        <f t="shared" si="276"/>
        <v>0</v>
      </c>
      <c r="T909" s="14">
        <f t="shared" si="288"/>
        <v>0</v>
      </c>
      <c r="U909" s="4" t="str">
        <f t="shared" si="282"/>
        <v>A+J=</v>
      </c>
      <c r="V909" s="29">
        <f t="shared" si="283"/>
        <v>45747</v>
      </c>
      <c r="W909" s="3"/>
      <c r="X909" s="3"/>
      <c r="Y909" s="29"/>
      <c r="Z909" s="3"/>
      <c r="AA909" s="1"/>
      <c r="AB909" s="3"/>
      <c r="AC909" s="3"/>
      <c r="AD909" s="3"/>
      <c r="AE909" s="3"/>
      <c r="AF909" s="3"/>
      <c r="AG909" s="11"/>
      <c r="AH909" s="3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  <c r="CG909" s="2"/>
      <c r="CH909" s="2"/>
      <c r="CI909" s="2"/>
      <c r="CJ909" s="2"/>
      <c r="CK909" s="2"/>
      <c r="CL909" s="2"/>
      <c r="CM909" s="2"/>
      <c r="CN909" s="2"/>
      <c r="CO909" s="2"/>
      <c r="CP909" s="2"/>
      <c r="CQ909" s="2"/>
      <c r="CR909" s="2"/>
      <c r="CS909" s="2"/>
      <c r="CT909" s="2"/>
      <c r="CU909" s="2"/>
      <c r="CV909" s="2"/>
      <c r="CW909" s="2"/>
      <c r="CX909" s="2"/>
      <c r="CY909" s="2"/>
      <c r="CZ909" s="2"/>
      <c r="DA909" s="2"/>
      <c r="DB909" s="2"/>
      <c r="DC909" s="2"/>
      <c r="DD909" s="2"/>
      <c r="DE909" s="2"/>
      <c r="DF909" s="2"/>
      <c r="DG909" s="2"/>
      <c r="DH909" s="2"/>
      <c r="DI909" s="2"/>
      <c r="DJ909" s="2"/>
      <c r="DK909" s="2"/>
      <c r="DL909" s="2"/>
      <c r="DM909" s="2"/>
      <c r="DN909" s="2"/>
      <c r="DO909" s="2"/>
      <c r="DP909" s="2"/>
      <c r="DQ909" s="2"/>
      <c r="DR909" s="2"/>
      <c r="DS909" s="2"/>
      <c r="DT909" s="2"/>
      <c r="DU909" s="2"/>
      <c r="DV909" s="2"/>
      <c r="DW909" s="2"/>
      <c r="DX909" s="2"/>
      <c r="DY909" s="2"/>
      <c r="DZ909" s="2"/>
      <c r="EA909" s="2"/>
      <c r="EB909" s="2"/>
      <c r="EC909" s="2"/>
      <c r="ED909" s="2"/>
      <c r="EE909" s="2"/>
      <c r="EF909" s="2"/>
      <c r="EG909" s="2"/>
      <c r="EH909" s="2"/>
      <c r="EI909" s="2"/>
      <c r="EJ909" s="2"/>
      <c r="EK909" s="2"/>
      <c r="EL909" s="2"/>
      <c r="EM909" s="2"/>
      <c r="EN909" s="2"/>
      <c r="EO909" s="2"/>
      <c r="EP909" s="2"/>
      <c r="EQ909" s="2"/>
      <c r="ER909" s="2"/>
      <c r="ES909" s="2"/>
      <c r="ET909" s="2"/>
      <c r="EU909" s="2"/>
      <c r="EV909" s="2"/>
      <c r="EW909" s="2"/>
      <c r="EX909" s="2"/>
    </row>
    <row r="910" spans="1:154" x14ac:dyDescent="0.15">
      <c r="A910" s="35">
        <f t="shared" si="277"/>
        <v>45455</v>
      </c>
      <c r="B910" s="125">
        <f t="shared" ref="B910:B973" ca="1" si="292">IF(A910&lt;=TODAY(),C910+P910,IF(AND(A910&gt;TODAY(),A910&lt;=$B$1),IF(VLOOKUP(TODAY(),$A$12:$D$5002,4,FALSE)=0,"n.d",C910+P910),"n.d"))</f>
        <v>13313.172999999999</v>
      </c>
      <c r="C910" s="14">
        <f t="shared" si="284"/>
        <v>10000</v>
      </c>
      <c r="D910" s="13">
        <f>IF(A910&lt;$B$1,VLOOKUP(A910,[1]DI!$A$4:$B$15000,2,FALSE),0)</f>
        <v>0.104</v>
      </c>
      <c r="E910" s="14">
        <f t="shared" si="285"/>
        <v>1.0003926999999999</v>
      </c>
      <c r="F910" s="14">
        <f>(TRUNC(PRODUCT($E$14:$E909),16))</f>
        <v>1.3313173044705999</v>
      </c>
      <c r="G910" s="14">
        <f t="shared" si="286"/>
        <v>1</v>
      </c>
      <c r="H910" s="14">
        <f t="shared" si="287"/>
        <v>1.3313173</v>
      </c>
      <c r="I910" s="13">
        <f t="shared" si="278"/>
        <v>0</v>
      </c>
      <c r="J910" s="29">
        <f t="shared" si="279"/>
        <v>44559</v>
      </c>
      <c r="K910" s="2">
        <f t="shared" si="280"/>
        <v>614</v>
      </c>
      <c r="L910" s="17">
        <f t="shared" si="281"/>
        <v>614</v>
      </c>
      <c r="M910" s="12">
        <f t="shared" ref="M910:M922" si="293">ROUND((I910+1)^(L910/252),9)</f>
        <v>1</v>
      </c>
      <c r="N910" s="12">
        <f t="shared" ref="N910:N922" si="294">ROUND(H910*M910,9)</f>
        <v>1.3313173</v>
      </c>
      <c r="O910" s="17">
        <f t="shared" si="291"/>
        <v>0</v>
      </c>
      <c r="P910" s="14">
        <f t="shared" si="290"/>
        <v>3313.1729999999998</v>
      </c>
      <c r="Q910" s="14">
        <v>0</v>
      </c>
      <c r="R910" s="14">
        <f t="shared" si="289"/>
        <v>0</v>
      </c>
      <c r="S910" s="20">
        <f t="shared" ref="S910:S973" si="295">IF($O910&gt;0,VLOOKUP($O910,$X$14:$AD$152,7),0)</f>
        <v>0</v>
      </c>
      <c r="T910" s="14">
        <f t="shared" si="288"/>
        <v>0</v>
      </c>
      <c r="U910" s="4" t="str">
        <f t="shared" si="282"/>
        <v>A+J=</v>
      </c>
      <c r="V910" s="29">
        <f t="shared" si="283"/>
        <v>45747</v>
      </c>
      <c r="W910" s="3"/>
      <c r="X910" s="3"/>
      <c r="Y910" s="29"/>
      <c r="Z910" s="3"/>
      <c r="AA910" s="1"/>
      <c r="AB910" s="3"/>
      <c r="AC910" s="3"/>
      <c r="AD910" s="3"/>
      <c r="AE910" s="3"/>
      <c r="AF910" s="3"/>
      <c r="AG910" s="11"/>
      <c r="AH910" s="3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  <c r="CG910" s="2"/>
      <c r="CH910" s="2"/>
      <c r="CI910" s="2"/>
      <c r="CJ910" s="2"/>
      <c r="CK910" s="2"/>
      <c r="CL910" s="2"/>
      <c r="CM910" s="2"/>
      <c r="CN910" s="2"/>
      <c r="CO910" s="2"/>
      <c r="CP910" s="2"/>
      <c r="CQ910" s="2"/>
      <c r="CR910" s="2"/>
      <c r="CS910" s="2"/>
      <c r="CT910" s="2"/>
      <c r="CU910" s="2"/>
      <c r="CV910" s="2"/>
      <c r="CW910" s="2"/>
      <c r="CX910" s="2"/>
      <c r="CY910" s="2"/>
      <c r="CZ910" s="2"/>
      <c r="DA910" s="2"/>
      <c r="DB910" s="2"/>
      <c r="DC910" s="2"/>
      <c r="DD910" s="2"/>
      <c r="DE910" s="2"/>
      <c r="DF910" s="2"/>
      <c r="DG910" s="2"/>
      <c r="DH910" s="2"/>
      <c r="DI910" s="2"/>
      <c r="DJ910" s="2"/>
      <c r="DK910" s="2"/>
      <c r="DL910" s="2"/>
      <c r="DM910" s="2"/>
      <c r="DN910" s="2"/>
      <c r="DO910" s="2"/>
      <c r="DP910" s="2"/>
      <c r="DQ910" s="2"/>
      <c r="DR910" s="2"/>
      <c r="DS910" s="2"/>
      <c r="DT910" s="2"/>
      <c r="DU910" s="2"/>
      <c r="DV910" s="2"/>
      <c r="DW910" s="2"/>
      <c r="DX910" s="2"/>
      <c r="DY910" s="2"/>
      <c r="DZ910" s="2"/>
      <c r="EA910" s="2"/>
      <c r="EB910" s="2"/>
      <c r="EC910" s="2"/>
      <c r="ED910" s="2"/>
      <c r="EE910" s="2"/>
      <c r="EF910" s="2"/>
      <c r="EG910" s="2"/>
      <c r="EH910" s="2"/>
      <c r="EI910" s="2"/>
      <c r="EJ910" s="2"/>
      <c r="EK910" s="2"/>
      <c r="EL910" s="2"/>
      <c r="EM910" s="2"/>
      <c r="EN910" s="2"/>
      <c r="EO910" s="2"/>
      <c r="EP910" s="2"/>
      <c r="EQ910" s="2"/>
      <c r="ER910" s="2"/>
      <c r="ES910" s="2"/>
      <c r="ET910" s="2"/>
      <c r="EU910" s="2"/>
      <c r="EV910" s="2"/>
      <c r="EW910" s="2"/>
      <c r="EX910" s="2"/>
    </row>
    <row r="911" spans="1:154" x14ac:dyDescent="0.15">
      <c r="A911" s="35">
        <f t="shared" ref="A911:A974" si="296">(A910+1)</f>
        <v>45456</v>
      </c>
      <c r="B911" s="125">
        <f t="shared" ca="1" si="292"/>
        <v>13318.401099999999</v>
      </c>
      <c r="C911" s="14">
        <f t="shared" si="284"/>
        <v>10000</v>
      </c>
      <c r="D911" s="13">
        <f>IF(A911&lt;$B$1,VLOOKUP(A911,[1]DI!$A$4:$B$15000,2,FALSE),0)</f>
        <v>0.104</v>
      </c>
      <c r="E911" s="14">
        <f t="shared" si="285"/>
        <v>1.0003926999999999</v>
      </c>
      <c r="F911" s="14">
        <f>(TRUNC(PRODUCT($E$14:$E910),16))</f>
        <v>1.33184011277606</v>
      </c>
      <c r="G911" s="14">
        <f t="shared" si="286"/>
        <v>1</v>
      </c>
      <c r="H911" s="14">
        <f t="shared" si="287"/>
        <v>1.3318401099999999</v>
      </c>
      <c r="I911" s="13">
        <f t="shared" ref="I911:I974" si="297">I910</f>
        <v>0</v>
      </c>
      <c r="J911" s="29">
        <f t="shared" ref="J911:J974" si="298">IF(O910&gt;0,VLOOKUP(O910,X$14:AH$152,2),J910)</f>
        <v>44559</v>
      </c>
      <c r="K911" s="2">
        <f t="shared" ref="K911:K974" si="299">IF(A911&gt;J911,IF(NETWORKDAYS(J911,A911,$X$162:$X$546)-1=0,1,NETWORKDAYS(J911,A911,$X$162:$X$546)-1),0)</f>
        <v>615</v>
      </c>
      <c r="L911" s="17">
        <f t="shared" ref="L911:L922" si="300">IF(AND(K911=1,K910=1),1,IF(K911&gt;0,IF(K911=K910,K911+1,K911),0))</f>
        <v>615</v>
      </c>
      <c r="M911" s="12">
        <f t="shared" si="293"/>
        <v>1</v>
      </c>
      <c r="N911" s="12">
        <f t="shared" si="294"/>
        <v>1.3318401099999999</v>
      </c>
      <c r="O911" s="17">
        <f t="shared" si="291"/>
        <v>0</v>
      </c>
      <c r="P911" s="14">
        <f t="shared" si="290"/>
        <v>3318.4011</v>
      </c>
      <c r="Q911" s="14">
        <v>0</v>
      </c>
      <c r="R911" s="14">
        <f t="shared" si="289"/>
        <v>0</v>
      </c>
      <c r="S911" s="20">
        <f t="shared" si="295"/>
        <v>0</v>
      </c>
      <c r="T911" s="14">
        <f t="shared" si="288"/>
        <v>0</v>
      </c>
      <c r="U911" s="4" t="str">
        <f t="shared" ref="U911:U974" si="301">IF(O910&gt;0,VLOOKUP(O910,X$14:AH$152,10),U910)</f>
        <v>A+J=</v>
      </c>
      <c r="V911" s="29">
        <f t="shared" ref="V911:V974" si="302">IF(O910&gt;0,VLOOKUP(O910,X$14:AH$152,11),V910)</f>
        <v>45747</v>
      </c>
      <c r="W911" s="3"/>
      <c r="X911" s="3"/>
      <c r="Y911" s="29"/>
      <c r="Z911" s="3"/>
      <c r="AA911" s="1"/>
      <c r="AB911" s="3"/>
      <c r="AC911" s="3"/>
      <c r="AD911" s="3"/>
      <c r="AE911" s="3"/>
      <c r="AF911" s="3"/>
      <c r="AG911" s="11"/>
      <c r="AH911" s="3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  <c r="CG911" s="2"/>
      <c r="CH911" s="2"/>
      <c r="CI911" s="2"/>
      <c r="CJ911" s="2"/>
      <c r="CK911" s="2"/>
      <c r="CL911" s="2"/>
      <c r="CM911" s="2"/>
      <c r="CN911" s="2"/>
      <c r="CO911" s="2"/>
      <c r="CP911" s="2"/>
      <c r="CQ911" s="2"/>
      <c r="CR911" s="2"/>
      <c r="CS911" s="2"/>
      <c r="CT911" s="2"/>
      <c r="CU911" s="2"/>
      <c r="CV911" s="2"/>
      <c r="CW911" s="2"/>
      <c r="CX911" s="2"/>
      <c r="CY911" s="2"/>
      <c r="CZ911" s="2"/>
      <c r="DA911" s="2"/>
      <c r="DB911" s="2"/>
      <c r="DC911" s="2"/>
      <c r="DD911" s="2"/>
      <c r="DE911" s="2"/>
      <c r="DF911" s="2"/>
      <c r="DG911" s="2"/>
      <c r="DH911" s="2"/>
      <c r="DI911" s="2"/>
      <c r="DJ911" s="2"/>
      <c r="DK911" s="2"/>
      <c r="DL911" s="2"/>
      <c r="DM911" s="2"/>
      <c r="DN911" s="2"/>
      <c r="DO911" s="2"/>
      <c r="DP911" s="2"/>
      <c r="DQ911" s="2"/>
      <c r="DR911" s="2"/>
      <c r="DS911" s="2"/>
      <c r="DT911" s="2"/>
      <c r="DU911" s="2"/>
      <c r="DV911" s="2"/>
      <c r="DW911" s="2"/>
      <c r="DX911" s="2"/>
      <c r="DY911" s="2"/>
      <c r="DZ911" s="2"/>
      <c r="EA911" s="2"/>
      <c r="EB911" s="2"/>
      <c r="EC911" s="2"/>
      <c r="ED911" s="2"/>
      <c r="EE911" s="2"/>
      <c r="EF911" s="2"/>
      <c r="EG911" s="2"/>
      <c r="EH911" s="2"/>
      <c r="EI911" s="2"/>
      <c r="EJ911" s="2"/>
      <c r="EK911" s="2"/>
      <c r="EL911" s="2"/>
      <c r="EM911" s="2"/>
      <c r="EN911" s="2"/>
      <c r="EO911" s="2"/>
      <c r="EP911" s="2"/>
      <c r="EQ911" s="2"/>
      <c r="ER911" s="2"/>
      <c r="ES911" s="2"/>
      <c r="ET911" s="2"/>
      <c r="EU911" s="2"/>
      <c r="EV911" s="2"/>
      <c r="EW911" s="2"/>
      <c r="EX911" s="2"/>
    </row>
    <row r="912" spans="1:154" x14ac:dyDescent="0.15">
      <c r="A912" s="35">
        <f t="shared" si="296"/>
        <v>45457</v>
      </c>
      <c r="B912" s="125">
        <f t="shared" ca="1" si="292"/>
        <v>13323.631300000001</v>
      </c>
      <c r="C912" s="14">
        <f t="shared" ref="C912:C975" si="303">(C911-T911)</f>
        <v>10000</v>
      </c>
      <c r="D912" s="13">
        <f>IF(A912&lt;$B$1,VLOOKUP(A912,[1]DI!$A$4:$B$15000,2,FALSE),0)</f>
        <v>0.104</v>
      </c>
      <c r="E912" s="14">
        <f t="shared" ref="E912:E922" si="304">ROUND(((1+D912)^(1/252)),8)</f>
        <v>1.0003926999999999</v>
      </c>
      <c r="F912" s="14">
        <f>(TRUNC(PRODUCT($E$14:$E911),16))</f>
        <v>1.33236312638835</v>
      </c>
      <c r="G912" s="14">
        <f t="shared" ref="G912:G922" si="305">IF(O911&gt;0,F911,G911)</f>
        <v>1</v>
      </c>
      <c r="H912" s="14">
        <f t="shared" ref="H912:H922" si="306">ROUND(F912/G912,8)</f>
        <v>1.3323631300000001</v>
      </c>
      <c r="I912" s="13">
        <f t="shared" si="297"/>
        <v>0</v>
      </c>
      <c r="J912" s="29">
        <f t="shared" si="298"/>
        <v>44559</v>
      </c>
      <c r="K912" s="2">
        <f t="shared" si="299"/>
        <v>616</v>
      </c>
      <c r="L912" s="17">
        <f t="shared" si="300"/>
        <v>616</v>
      </c>
      <c r="M912" s="12">
        <f t="shared" si="293"/>
        <v>1</v>
      </c>
      <c r="N912" s="12">
        <f t="shared" si="294"/>
        <v>1.3323631300000001</v>
      </c>
      <c r="O912" s="17">
        <f t="shared" si="291"/>
        <v>0</v>
      </c>
      <c r="P912" s="14">
        <f t="shared" si="290"/>
        <v>3323.6313</v>
      </c>
      <c r="Q912" s="14">
        <v>0</v>
      </c>
      <c r="R912" s="14">
        <f t="shared" si="289"/>
        <v>0</v>
      </c>
      <c r="S912" s="20">
        <f t="shared" si="295"/>
        <v>0</v>
      </c>
      <c r="T912" s="14">
        <f t="shared" ref="T912:T975" si="307">IF(S912&gt;0,TRUNC(S912*C912,8),0)</f>
        <v>0</v>
      </c>
      <c r="U912" s="4" t="str">
        <f t="shared" si="301"/>
        <v>A+J=</v>
      </c>
      <c r="V912" s="29">
        <f t="shared" si="302"/>
        <v>45747</v>
      </c>
      <c r="W912" s="3"/>
      <c r="X912" s="3"/>
      <c r="Y912" s="29"/>
      <c r="Z912" s="3"/>
      <c r="AA912" s="1"/>
      <c r="AB912" s="3"/>
      <c r="AC912" s="3"/>
      <c r="AD912" s="3"/>
      <c r="AE912" s="3"/>
      <c r="AF912" s="3"/>
      <c r="AG912" s="11"/>
      <c r="AH912" s="3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  <c r="CG912" s="2"/>
      <c r="CH912" s="2"/>
      <c r="CI912" s="2"/>
      <c r="CJ912" s="2"/>
      <c r="CK912" s="2"/>
      <c r="CL912" s="2"/>
      <c r="CM912" s="2"/>
      <c r="CN912" s="2"/>
      <c r="CO912" s="2"/>
      <c r="CP912" s="2"/>
      <c r="CQ912" s="2"/>
      <c r="CR912" s="2"/>
      <c r="CS912" s="2"/>
      <c r="CT912" s="2"/>
      <c r="CU912" s="2"/>
      <c r="CV912" s="2"/>
      <c r="CW912" s="2"/>
      <c r="CX912" s="2"/>
      <c r="CY912" s="2"/>
      <c r="CZ912" s="2"/>
      <c r="DA912" s="2"/>
      <c r="DB912" s="2"/>
      <c r="DC912" s="2"/>
      <c r="DD912" s="2"/>
      <c r="DE912" s="2"/>
      <c r="DF912" s="2"/>
      <c r="DG912" s="2"/>
      <c r="DH912" s="2"/>
      <c r="DI912" s="2"/>
      <c r="DJ912" s="2"/>
      <c r="DK912" s="2"/>
      <c r="DL912" s="2"/>
      <c r="DM912" s="2"/>
      <c r="DN912" s="2"/>
      <c r="DO912" s="2"/>
      <c r="DP912" s="2"/>
      <c r="DQ912" s="2"/>
      <c r="DR912" s="2"/>
      <c r="DS912" s="2"/>
      <c r="DT912" s="2"/>
      <c r="DU912" s="2"/>
      <c r="DV912" s="2"/>
      <c r="DW912" s="2"/>
      <c r="DX912" s="2"/>
      <c r="DY912" s="2"/>
      <c r="DZ912" s="2"/>
      <c r="EA912" s="2"/>
      <c r="EB912" s="2"/>
      <c r="EC912" s="2"/>
      <c r="ED912" s="2"/>
      <c r="EE912" s="2"/>
      <c r="EF912" s="2"/>
      <c r="EG912" s="2"/>
      <c r="EH912" s="2"/>
      <c r="EI912" s="2"/>
      <c r="EJ912" s="2"/>
      <c r="EK912" s="2"/>
      <c r="EL912" s="2"/>
      <c r="EM912" s="2"/>
      <c r="EN912" s="2"/>
      <c r="EO912" s="2"/>
      <c r="EP912" s="2"/>
      <c r="EQ912" s="2"/>
      <c r="ER912" s="2"/>
      <c r="ES912" s="2"/>
      <c r="ET912" s="2"/>
      <c r="EU912" s="2"/>
      <c r="EV912" s="2"/>
      <c r="EW912" s="2"/>
      <c r="EX912" s="2"/>
    </row>
    <row r="913" spans="1:154" x14ac:dyDescent="0.15">
      <c r="A913" s="35">
        <f t="shared" si="296"/>
        <v>45458</v>
      </c>
      <c r="B913" s="125">
        <f t="shared" ca="1" si="292"/>
        <v>13328.863499999999</v>
      </c>
      <c r="C913" s="14">
        <f t="shared" si="303"/>
        <v>10000</v>
      </c>
      <c r="D913" s="13">
        <f>IF(A913&lt;$B$1,VLOOKUP(A913,[1]DI!$A$4:$B$15000,2,FALSE),0)</f>
        <v>0</v>
      </c>
      <c r="E913" s="14">
        <f t="shared" si="304"/>
        <v>1</v>
      </c>
      <c r="F913" s="14">
        <f>(TRUNC(PRODUCT($E$14:$E912),16))</f>
        <v>1.3328863453880799</v>
      </c>
      <c r="G913" s="14">
        <f t="shared" si="305"/>
        <v>1</v>
      </c>
      <c r="H913" s="14">
        <f t="shared" si="306"/>
        <v>1.3328863500000001</v>
      </c>
      <c r="I913" s="13">
        <f t="shared" si="297"/>
        <v>0</v>
      </c>
      <c r="J913" s="29">
        <f t="shared" si="298"/>
        <v>44559</v>
      </c>
      <c r="K913" s="2">
        <f t="shared" si="299"/>
        <v>616</v>
      </c>
      <c r="L913" s="17">
        <f t="shared" si="300"/>
        <v>617</v>
      </c>
      <c r="M913" s="12">
        <f t="shared" si="293"/>
        <v>1</v>
      </c>
      <c r="N913" s="12">
        <f t="shared" si="294"/>
        <v>1.3328863500000001</v>
      </c>
      <c r="O913" s="17">
        <f t="shared" si="291"/>
        <v>0</v>
      </c>
      <c r="P913" s="14">
        <f t="shared" si="290"/>
        <v>3328.8634999999999</v>
      </c>
      <c r="Q913" s="14">
        <v>0</v>
      </c>
      <c r="R913" s="14">
        <f t="shared" si="289"/>
        <v>0</v>
      </c>
      <c r="S913" s="20">
        <f t="shared" si="295"/>
        <v>0</v>
      </c>
      <c r="T913" s="14">
        <f t="shared" si="307"/>
        <v>0</v>
      </c>
      <c r="U913" s="4" t="str">
        <f t="shared" si="301"/>
        <v>A+J=</v>
      </c>
      <c r="V913" s="29">
        <f t="shared" si="302"/>
        <v>45747</v>
      </c>
      <c r="W913" s="3"/>
      <c r="X913" s="3"/>
      <c r="Y913" s="29"/>
      <c r="Z913" s="3"/>
      <c r="AA913" s="1"/>
      <c r="AB913" s="3"/>
      <c r="AC913" s="3"/>
      <c r="AD913" s="3"/>
      <c r="AE913" s="3"/>
      <c r="AF913" s="3"/>
      <c r="AG913" s="11"/>
      <c r="AH913" s="3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  <c r="CG913" s="2"/>
      <c r="CH913" s="2"/>
      <c r="CI913" s="2"/>
      <c r="CJ913" s="2"/>
      <c r="CK913" s="2"/>
      <c r="CL913" s="2"/>
      <c r="CM913" s="2"/>
      <c r="CN913" s="2"/>
      <c r="CO913" s="2"/>
      <c r="CP913" s="2"/>
      <c r="CQ913" s="2"/>
      <c r="CR913" s="2"/>
      <c r="CS913" s="2"/>
      <c r="CT913" s="2"/>
      <c r="CU913" s="2"/>
      <c r="CV913" s="2"/>
      <c r="CW913" s="2"/>
      <c r="CX913" s="2"/>
      <c r="CY913" s="2"/>
      <c r="CZ913" s="2"/>
      <c r="DA913" s="2"/>
      <c r="DB913" s="2"/>
      <c r="DC913" s="2"/>
      <c r="DD913" s="2"/>
      <c r="DE913" s="2"/>
      <c r="DF913" s="2"/>
      <c r="DG913" s="2"/>
      <c r="DH913" s="2"/>
      <c r="DI913" s="2"/>
      <c r="DJ913" s="2"/>
      <c r="DK913" s="2"/>
      <c r="DL913" s="2"/>
      <c r="DM913" s="2"/>
      <c r="DN913" s="2"/>
      <c r="DO913" s="2"/>
      <c r="DP913" s="2"/>
      <c r="DQ913" s="2"/>
      <c r="DR913" s="2"/>
      <c r="DS913" s="2"/>
      <c r="DT913" s="2"/>
      <c r="DU913" s="2"/>
      <c r="DV913" s="2"/>
      <c r="DW913" s="2"/>
      <c r="DX913" s="2"/>
      <c r="DY913" s="2"/>
      <c r="DZ913" s="2"/>
      <c r="EA913" s="2"/>
      <c r="EB913" s="2"/>
      <c r="EC913" s="2"/>
      <c r="ED913" s="2"/>
      <c r="EE913" s="2"/>
      <c r="EF913" s="2"/>
      <c r="EG913" s="2"/>
      <c r="EH913" s="2"/>
      <c r="EI913" s="2"/>
      <c r="EJ913" s="2"/>
      <c r="EK913" s="2"/>
      <c r="EL913" s="2"/>
      <c r="EM913" s="2"/>
      <c r="EN913" s="2"/>
      <c r="EO913" s="2"/>
      <c r="EP913" s="2"/>
      <c r="EQ913" s="2"/>
      <c r="ER913" s="2"/>
      <c r="ES913" s="2"/>
      <c r="ET913" s="2"/>
      <c r="EU913" s="2"/>
      <c r="EV913" s="2"/>
      <c r="EW913" s="2"/>
      <c r="EX913" s="2"/>
    </row>
    <row r="914" spans="1:154" x14ac:dyDescent="0.15">
      <c r="A914" s="35">
        <f t="shared" si="296"/>
        <v>45459</v>
      </c>
      <c r="B914" s="125">
        <f t="shared" ca="1" si="292"/>
        <v>13328.863499999999</v>
      </c>
      <c r="C914" s="14">
        <f t="shared" si="303"/>
        <v>10000</v>
      </c>
      <c r="D914" s="13">
        <f>IF(A914&lt;$B$1,VLOOKUP(A914,[1]DI!$A$4:$B$15000,2,FALSE),0)</f>
        <v>0</v>
      </c>
      <c r="E914" s="14">
        <f t="shared" si="304"/>
        <v>1</v>
      </c>
      <c r="F914" s="14">
        <f>(TRUNC(PRODUCT($E$14:$E913),16))</f>
        <v>1.3328863453880799</v>
      </c>
      <c r="G914" s="14">
        <f t="shared" si="305"/>
        <v>1</v>
      </c>
      <c r="H914" s="14">
        <f t="shared" si="306"/>
        <v>1.3328863500000001</v>
      </c>
      <c r="I914" s="13">
        <f t="shared" si="297"/>
        <v>0</v>
      </c>
      <c r="J914" s="29">
        <f t="shared" si="298"/>
        <v>44559</v>
      </c>
      <c r="K914" s="2">
        <f t="shared" si="299"/>
        <v>616</v>
      </c>
      <c r="L914" s="17">
        <f t="shared" si="300"/>
        <v>617</v>
      </c>
      <c r="M914" s="12">
        <f t="shared" si="293"/>
        <v>1</v>
      </c>
      <c r="N914" s="12">
        <f t="shared" si="294"/>
        <v>1.3328863500000001</v>
      </c>
      <c r="O914" s="17">
        <f t="shared" si="291"/>
        <v>0</v>
      </c>
      <c r="P914" s="14">
        <f t="shared" si="290"/>
        <v>3328.8634999999999</v>
      </c>
      <c r="Q914" s="14">
        <v>0</v>
      </c>
      <c r="R914" s="14">
        <f t="shared" si="289"/>
        <v>0</v>
      </c>
      <c r="S914" s="20">
        <f t="shared" si="295"/>
        <v>0</v>
      </c>
      <c r="T914" s="14">
        <f t="shared" si="307"/>
        <v>0</v>
      </c>
      <c r="U914" s="4" t="str">
        <f t="shared" si="301"/>
        <v>A+J=</v>
      </c>
      <c r="V914" s="29">
        <f t="shared" si="302"/>
        <v>45747</v>
      </c>
      <c r="W914" s="3"/>
      <c r="X914" s="3"/>
      <c r="Y914" s="29"/>
      <c r="Z914" s="3"/>
      <c r="AA914" s="1"/>
      <c r="AB914" s="3"/>
      <c r="AC914" s="3"/>
      <c r="AD914" s="3"/>
      <c r="AE914" s="3"/>
      <c r="AF914" s="3"/>
      <c r="AG914" s="11"/>
      <c r="AH914" s="3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  <c r="CG914" s="2"/>
      <c r="CH914" s="2"/>
      <c r="CI914" s="2"/>
      <c r="CJ914" s="2"/>
      <c r="CK914" s="2"/>
      <c r="CL914" s="2"/>
      <c r="CM914" s="2"/>
      <c r="CN914" s="2"/>
      <c r="CO914" s="2"/>
      <c r="CP914" s="2"/>
      <c r="CQ914" s="2"/>
      <c r="CR914" s="2"/>
      <c r="CS914" s="2"/>
      <c r="CT914" s="2"/>
      <c r="CU914" s="2"/>
      <c r="CV914" s="2"/>
      <c r="CW914" s="2"/>
      <c r="CX914" s="2"/>
      <c r="CY914" s="2"/>
      <c r="CZ914" s="2"/>
      <c r="DA914" s="2"/>
      <c r="DB914" s="2"/>
      <c r="DC914" s="2"/>
      <c r="DD914" s="2"/>
      <c r="DE914" s="2"/>
      <c r="DF914" s="2"/>
      <c r="DG914" s="2"/>
      <c r="DH914" s="2"/>
      <c r="DI914" s="2"/>
      <c r="DJ914" s="2"/>
      <c r="DK914" s="2"/>
      <c r="DL914" s="2"/>
      <c r="DM914" s="2"/>
      <c r="DN914" s="2"/>
      <c r="DO914" s="2"/>
      <c r="DP914" s="2"/>
      <c r="DQ914" s="2"/>
      <c r="DR914" s="2"/>
      <c r="DS914" s="2"/>
      <c r="DT914" s="2"/>
      <c r="DU914" s="2"/>
      <c r="DV914" s="2"/>
      <c r="DW914" s="2"/>
      <c r="DX914" s="2"/>
      <c r="DY914" s="2"/>
      <c r="DZ914" s="2"/>
      <c r="EA914" s="2"/>
      <c r="EB914" s="2"/>
      <c r="EC914" s="2"/>
      <c r="ED914" s="2"/>
      <c r="EE914" s="2"/>
      <c r="EF914" s="2"/>
      <c r="EG914" s="2"/>
      <c r="EH914" s="2"/>
      <c r="EI914" s="2"/>
      <c r="EJ914" s="2"/>
      <c r="EK914" s="2"/>
      <c r="EL914" s="2"/>
      <c r="EM914" s="2"/>
      <c r="EN914" s="2"/>
      <c r="EO914" s="2"/>
      <c r="EP914" s="2"/>
      <c r="EQ914" s="2"/>
      <c r="ER914" s="2"/>
      <c r="ES914" s="2"/>
      <c r="ET914" s="2"/>
      <c r="EU914" s="2"/>
      <c r="EV914" s="2"/>
      <c r="EW914" s="2"/>
      <c r="EX914" s="2"/>
    </row>
    <row r="915" spans="1:154" x14ac:dyDescent="0.15">
      <c r="A915" s="35">
        <f t="shared" si="296"/>
        <v>45460</v>
      </c>
      <c r="B915" s="125">
        <f t="shared" ca="1" si="292"/>
        <v>13328.863499999999</v>
      </c>
      <c r="C915" s="14">
        <f t="shared" si="303"/>
        <v>10000</v>
      </c>
      <c r="D915" s="13">
        <f>IF(A915&lt;$B$1,VLOOKUP(A915,[1]DI!$A$4:$B$15000,2,FALSE),0)</f>
        <v>0.104</v>
      </c>
      <c r="E915" s="14">
        <f t="shared" si="304"/>
        <v>1.0003926999999999</v>
      </c>
      <c r="F915" s="14">
        <f>(TRUNC(PRODUCT($E$14:$E914),16))</f>
        <v>1.3328863453880799</v>
      </c>
      <c r="G915" s="14">
        <f t="shared" si="305"/>
        <v>1</v>
      </c>
      <c r="H915" s="14">
        <f t="shared" si="306"/>
        <v>1.3328863500000001</v>
      </c>
      <c r="I915" s="13">
        <f t="shared" si="297"/>
        <v>0</v>
      </c>
      <c r="J915" s="29">
        <f t="shared" si="298"/>
        <v>44559</v>
      </c>
      <c r="K915" s="2">
        <f t="shared" si="299"/>
        <v>617</v>
      </c>
      <c r="L915" s="17">
        <f t="shared" si="300"/>
        <v>617</v>
      </c>
      <c r="M915" s="12">
        <f t="shared" si="293"/>
        <v>1</v>
      </c>
      <c r="N915" s="12">
        <f t="shared" si="294"/>
        <v>1.3328863500000001</v>
      </c>
      <c r="O915" s="17">
        <f t="shared" si="291"/>
        <v>0</v>
      </c>
      <c r="P915" s="14">
        <f t="shared" si="290"/>
        <v>3328.8634999999999</v>
      </c>
      <c r="Q915" s="14">
        <v>0</v>
      </c>
      <c r="R915" s="14">
        <f t="shared" si="289"/>
        <v>0</v>
      </c>
      <c r="S915" s="20">
        <f t="shared" si="295"/>
        <v>0</v>
      </c>
      <c r="T915" s="14">
        <f t="shared" si="307"/>
        <v>0</v>
      </c>
      <c r="U915" s="4" t="str">
        <f t="shared" si="301"/>
        <v>A+J=</v>
      </c>
      <c r="V915" s="29">
        <f t="shared" si="302"/>
        <v>45747</v>
      </c>
      <c r="W915" s="3"/>
      <c r="X915" s="3"/>
      <c r="Y915" s="29"/>
      <c r="Z915" s="3"/>
      <c r="AA915" s="1"/>
      <c r="AB915" s="3"/>
      <c r="AC915" s="3"/>
      <c r="AD915" s="3"/>
      <c r="AE915" s="3"/>
      <c r="AF915" s="3"/>
      <c r="AG915" s="11"/>
      <c r="AH915" s="3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  <c r="CG915" s="2"/>
      <c r="CH915" s="2"/>
      <c r="CI915" s="2"/>
      <c r="CJ915" s="2"/>
      <c r="CK915" s="2"/>
      <c r="CL915" s="2"/>
      <c r="CM915" s="2"/>
      <c r="CN915" s="2"/>
      <c r="CO915" s="2"/>
      <c r="CP915" s="2"/>
      <c r="CQ915" s="2"/>
      <c r="CR915" s="2"/>
      <c r="CS915" s="2"/>
      <c r="CT915" s="2"/>
      <c r="CU915" s="2"/>
      <c r="CV915" s="2"/>
      <c r="CW915" s="2"/>
      <c r="CX915" s="2"/>
      <c r="CY915" s="2"/>
      <c r="CZ915" s="2"/>
      <c r="DA915" s="2"/>
      <c r="DB915" s="2"/>
      <c r="DC915" s="2"/>
      <c r="DD915" s="2"/>
      <c r="DE915" s="2"/>
      <c r="DF915" s="2"/>
      <c r="DG915" s="2"/>
      <c r="DH915" s="2"/>
      <c r="DI915" s="2"/>
      <c r="DJ915" s="2"/>
      <c r="DK915" s="2"/>
      <c r="DL915" s="2"/>
      <c r="DM915" s="2"/>
      <c r="DN915" s="2"/>
      <c r="DO915" s="2"/>
      <c r="DP915" s="2"/>
      <c r="DQ915" s="2"/>
      <c r="DR915" s="2"/>
      <c r="DS915" s="2"/>
      <c r="DT915" s="2"/>
      <c r="DU915" s="2"/>
      <c r="DV915" s="2"/>
      <c r="DW915" s="2"/>
      <c r="DX915" s="2"/>
      <c r="DY915" s="2"/>
      <c r="DZ915" s="2"/>
      <c r="EA915" s="2"/>
      <c r="EB915" s="2"/>
      <c r="EC915" s="2"/>
      <c r="ED915" s="2"/>
      <c r="EE915" s="2"/>
      <c r="EF915" s="2"/>
      <c r="EG915" s="2"/>
      <c r="EH915" s="2"/>
      <c r="EI915" s="2"/>
      <c r="EJ915" s="2"/>
      <c r="EK915" s="2"/>
      <c r="EL915" s="2"/>
      <c r="EM915" s="2"/>
      <c r="EN915" s="2"/>
      <c r="EO915" s="2"/>
      <c r="EP915" s="2"/>
      <c r="EQ915" s="2"/>
      <c r="ER915" s="2"/>
      <c r="ES915" s="2"/>
      <c r="ET915" s="2"/>
      <c r="EU915" s="2"/>
      <c r="EV915" s="2"/>
      <c r="EW915" s="2"/>
      <c r="EX915" s="2"/>
    </row>
    <row r="916" spans="1:154" x14ac:dyDescent="0.15">
      <c r="A916" s="35">
        <f t="shared" si="296"/>
        <v>45461</v>
      </c>
      <c r="B916" s="125">
        <f t="shared" ca="1" si="292"/>
        <v>13334.0977</v>
      </c>
      <c r="C916" s="14">
        <f t="shared" si="303"/>
        <v>10000</v>
      </c>
      <c r="D916" s="13">
        <f>IF(A916&lt;$B$1,VLOOKUP(A916,[1]DI!$A$4:$B$15000,2,FALSE),0)</f>
        <v>0.104</v>
      </c>
      <c r="E916" s="14">
        <f t="shared" si="304"/>
        <v>1.0003926999999999</v>
      </c>
      <c r="F916" s="14">
        <f>(TRUNC(PRODUCT($E$14:$E915),16))</f>
        <v>1.33340976985592</v>
      </c>
      <c r="G916" s="14">
        <f t="shared" si="305"/>
        <v>1</v>
      </c>
      <c r="H916" s="14">
        <f t="shared" si="306"/>
        <v>1.33340977</v>
      </c>
      <c r="I916" s="13">
        <f t="shared" si="297"/>
        <v>0</v>
      </c>
      <c r="J916" s="29">
        <f t="shared" si="298"/>
        <v>44559</v>
      </c>
      <c r="K916" s="2">
        <f t="shared" si="299"/>
        <v>618</v>
      </c>
      <c r="L916" s="17">
        <f t="shared" si="300"/>
        <v>618</v>
      </c>
      <c r="M916" s="12">
        <f t="shared" si="293"/>
        <v>1</v>
      </c>
      <c r="N916" s="12">
        <f t="shared" si="294"/>
        <v>1.33340977</v>
      </c>
      <c r="O916" s="17">
        <f t="shared" si="291"/>
        <v>0</v>
      </c>
      <c r="P916" s="14">
        <f t="shared" si="290"/>
        <v>3334.0976999999998</v>
      </c>
      <c r="Q916" s="14">
        <v>0</v>
      </c>
      <c r="R916" s="14">
        <f t="shared" si="289"/>
        <v>0</v>
      </c>
      <c r="S916" s="20">
        <f t="shared" si="295"/>
        <v>0</v>
      </c>
      <c r="T916" s="14">
        <f t="shared" si="307"/>
        <v>0</v>
      </c>
      <c r="U916" s="4" t="str">
        <f t="shared" si="301"/>
        <v>A+J=</v>
      </c>
      <c r="V916" s="29">
        <f t="shared" si="302"/>
        <v>45747</v>
      </c>
      <c r="W916" s="3"/>
      <c r="X916" s="3"/>
      <c r="Y916" s="29"/>
      <c r="Z916" s="3"/>
      <c r="AA916" s="1"/>
      <c r="AB916" s="3"/>
      <c r="AC916" s="3"/>
      <c r="AD916" s="3"/>
      <c r="AE916" s="3"/>
      <c r="AF916" s="3"/>
      <c r="AG916" s="11"/>
      <c r="AH916" s="3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  <c r="CG916" s="2"/>
      <c r="CH916" s="2"/>
      <c r="CI916" s="2"/>
      <c r="CJ916" s="2"/>
      <c r="CK916" s="2"/>
      <c r="CL916" s="2"/>
      <c r="CM916" s="2"/>
      <c r="CN916" s="2"/>
      <c r="CO916" s="2"/>
      <c r="CP916" s="2"/>
      <c r="CQ916" s="2"/>
      <c r="CR916" s="2"/>
      <c r="CS916" s="2"/>
      <c r="CT916" s="2"/>
      <c r="CU916" s="2"/>
      <c r="CV916" s="2"/>
      <c r="CW916" s="2"/>
      <c r="CX916" s="2"/>
      <c r="CY916" s="2"/>
      <c r="CZ916" s="2"/>
      <c r="DA916" s="2"/>
      <c r="DB916" s="2"/>
      <c r="DC916" s="2"/>
      <c r="DD916" s="2"/>
      <c r="DE916" s="2"/>
      <c r="DF916" s="2"/>
      <c r="DG916" s="2"/>
      <c r="DH916" s="2"/>
      <c r="DI916" s="2"/>
      <c r="DJ916" s="2"/>
      <c r="DK916" s="2"/>
      <c r="DL916" s="2"/>
      <c r="DM916" s="2"/>
      <c r="DN916" s="2"/>
      <c r="DO916" s="2"/>
      <c r="DP916" s="2"/>
      <c r="DQ916" s="2"/>
      <c r="DR916" s="2"/>
      <c r="DS916" s="2"/>
      <c r="DT916" s="2"/>
      <c r="DU916" s="2"/>
      <c r="DV916" s="2"/>
      <c r="DW916" s="2"/>
      <c r="DX916" s="2"/>
      <c r="DY916" s="2"/>
      <c r="DZ916" s="2"/>
      <c r="EA916" s="2"/>
      <c r="EB916" s="2"/>
      <c r="EC916" s="2"/>
      <c r="ED916" s="2"/>
      <c r="EE916" s="2"/>
      <c r="EF916" s="2"/>
      <c r="EG916" s="2"/>
      <c r="EH916" s="2"/>
      <c r="EI916" s="2"/>
      <c r="EJ916" s="2"/>
      <c r="EK916" s="2"/>
      <c r="EL916" s="2"/>
      <c r="EM916" s="2"/>
      <c r="EN916" s="2"/>
      <c r="EO916" s="2"/>
      <c r="EP916" s="2"/>
      <c r="EQ916" s="2"/>
      <c r="ER916" s="2"/>
      <c r="ES916" s="2"/>
      <c r="ET916" s="2"/>
      <c r="EU916" s="2"/>
      <c r="EV916" s="2"/>
      <c r="EW916" s="2"/>
      <c r="EX916" s="2"/>
    </row>
    <row r="917" spans="1:154" x14ac:dyDescent="0.15">
      <c r="A917" s="35">
        <f t="shared" si="296"/>
        <v>45462</v>
      </c>
      <c r="B917" s="125">
        <f t="shared" ca="1" si="292"/>
        <v>13339.333999999999</v>
      </c>
      <c r="C917" s="14">
        <f t="shared" si="303"/>
        <v>10000</v>
      </c>
      <c r="D917" s="13">
        <f>IF(A917&lt;$B$1,VLOOKUP(A917,[1]DI!$A$4:$B$15000,2,FALSE),0)</f>
        <v>0.104</v>
      </c>
      <c r="E917" s="14">
        <f t="shared" si="304"/>
        <v>1.0003926999999999</v>
      </c>
      <c r="F917" s="14">
        <f>(TRUNC(PRODUCT($E$14:$E916),16))</f>
        <v>1.33393339987254</v>
      </c>
      <c r="G917" s="14">
        <f t="shared" si="305"/>
        <v>1</v>
      </c>
      <c r="H917" s="14">
        <f t="shared" si="306"/>
        <v>1.3339334</v>
      </c>
      <c r="I917" s="13">
        <f t="shared" si="297"/>
        <v>0</v>
      </c>
      <c r="J917" s="29">
        <f t="shared" si="298"/>
        <v>44559</v>
      </c>
      <c r="K917" s="2">
        <f t="shared" si="299"/>
        <v>619</v>
      </c>
      <c r="L917" s="17">
        <f t="shared" si="300"/>
        <v>619</v>
      </c>
      <c r="M917" s="12">
        <f t="shared" si="293"/>
        <v>1</v>
      </c>
      <c r="N917" s="12">
        <f t="shared" si="294"/>
        <v>1.3339334</v>
      </c>
      <c r="O917" s="17">
        <f t="shared" si="291"/>
        <v>0</v>
      </c>
      <c r="P917" s="14">
        <f t="shared" si="290"/>
        <v>3339.3339999999998</v>
      </c>
      <c r="Q917" s="14">
        <v>0</v>
      </c>
      <c r="R917" s="14">
        <f t="shared" si="289"/>
        <v>0</v>
      </c>
      <c r="S917" s="20">
        <f t="shared" si="295"/>
        <v>0</v>
      </c>
      <c r="T917" s="14">
        <f t="shared" si="307"/>
        <v>0</v>
      </c>
      <c r="U917" s="4" t="str">
        <f t="shared" si="301"/>
        <v>A+J=</v>
      </c>
      <c r="V917" s="29">
        <f t="shared" si="302"/>
        <v>45747</v>
      </c>
      <c r="W917" s="3"/>
      <c r="X917" s="3"/>
      <c r="Y917" s="29"/>
      <c r="Z917" s="3"/>
      <c r="AA917" s="1"/>
      <c r="AB917" s="3"/>
      <c r="AC917" s="3"/>
      <c r="AD917" s="3"/>
      <c r="AE917" s="3"/>
      <c r="AF917" s="3"/>
      <c r="AG917" s="11"/>
      <c r="AH917" s="3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  <c r="CG917" s="2"/>
      <c r="CH917" s="2"/>
      <c r="CI917" s="2"/>
      <c r="CJ917" s="2"/>
      <c r="CK917" s="2"/>
      <c r="CL917" s="2"/>
      <c r="CM917" s="2"/>
      <c r="CN917" s="2"/>
      <c r="CO917" s="2"/>
      <c r="CP917" s="2"/>
      <c r="CQ917" s="2"/>
      <c r="CR917" s="2"/>
      <c r="CS917" s="2"/>
      <c r="CT917" s="2"/>
      <c r="CU917" s="2"/>
      <c r="CV917" s="2"/>
      <c r="CW917" s="2"/>
      <c r="CX917" s="2"/>
      <c r="CY917" s="2"/>
      <c r="CZ917" s="2"/>
      <c r="DA917" s="2"/>
      <c r="DB917" s="2"/>
      <c r="DC917" s="2"/>
      <c r="DD917" s="2"/>
      <c r="DE917" s="2"/>
      <c r="DF917" s="2"/>
      <c r="DG917" s="2"/>
      <c r="DH917" s="2"/>
      <c r="DI917" s="2"/>
      <c r="DJ917" s="2"/>
      <c r="DK917" s="2"/>
      <c r="DL917" s="2"/>
      <c r="DM917" s="2"/>
      <c r="DN917" s="2"/>
      <c r="DO917" s="2"/>
      <c r="DP917" s="2"/>
      <c r="DQ917" s="2"/>
      <c r="DR917" s="2"/>
      <c r="DS917" s="2"/>
      <c r="DT917" s="2"/>
      <c r="DU917" s="2"/>
      <c r="DV917" s="2"/>
      <c r="DW917" s="2"/>
      <c r="DX917" s="2"/>
      <c r="DY917" s="2"/>
      <c r="DZ917" s="2"/>
      <c r="EA917" s="2"/>
      <c r="EB917" s="2"/>
      <c r="EC917" s="2"/>
      <c r="ED917" s="2"/>
      <c r="EE917" s="2"/>
      <c r="EF917" s="2"/>
      <c r="EG917" s="2"/>
      <c r="EH917" s="2"/>
      <c r="EI917" s="2"/>
      <c r="EJ917" s="2"/>
      <c r="EK917" s="2"/>
      <c r="EL917" s="2"/>
      <c r="EM917" s="2"/>
      <c r="EN917" s="2"/>
      <c r="EO917" s="2"/>
      <c r="EP917" s="2"/>
      <c r="EQ917" s="2"/>
      <c r="ER917" s="2"/>
      <c r="ES917" s="2"/>
      <c r="ET917" s="2"/>
      <c r="EU917" s="2"/>
      <c r="EV917" s="2"/>
      <c r="EW917" s="2"/>
      <c r="EX917" s="2"/>
    </row>
    <row r="918" spans="1:154" x14ac:dyDescent="0.15">
      <c r="A918" s="35">
        <f t="shared" si="296"/>
        <v>45463</v>
      </c>
      <c r="B918" s="125">
        <f t="shared" ca="1" si="292"/>
        <v>13344.572400000001</v>
      </c>
      <c r="C918" s="14">
        <f t="shared" si="303"/>
        <v>10000</v>
      </c>
      <c r="D918" s="13">
        <f>IF(A918&lt;$B$1,VLOOKUP(A918,[1]DI!$A$4:$B$15000,2,FALSE),0)</f>
        <v>0.104</v>
      </c>
      <c r="E918" s="14">
        <f t="shared" si="304"/>
        <v>1.0003926999999999</v>
      </c>
      <c r="F918" s="14">
        <f>(TRUNC(PRODUCT($E$14:$E917),16))</f>
        <v>1.3344572355186699</v>
      </c>
      <c r="G918" s="14">
        <f t="shared" si="305"/>
        <v>1</v>
      </c>
      <c r="H918" s="14">
        <f t="shared" si="306"/>
        <v>1.3344572400000001</v>
      </c>
      <c r="I918" s="13">
        <f t="shared" si="297"/>
        <v>0</v>
      </c>
      <c r="J918" s="29">
        <f t="shared" si="298"/>
        <v>44559</v>
      </c>
      <c r="K918" s="2">
        <f t="shared" si="299"/>
        <v>620</v>
      </c>
      <c r="L918" s="17">
        <f t="shared" si="300"/>
        <v>620</v>
      </c>
      <c r="M918" s="12">
        <f t="shared" si="293"/>
        <v>1</v>
      </c>
      <c r="N918" s="12">
        <f t="shared" si="294"/>
        <v>1.3344572400000001</v>
      </c>
      <c r="O918" s="17">
        <f t="shared" si="291"/>
        <v>0</v>
      </c>
      <c r="P918" s="14">
        <f t="shared" si="290"/>
        <v>3344.5724</v>
      </c>
      <c r="Q918" s="14">
        <v>0</v>
      </c>
      <c r="R918" s="14">
        <f t="shared" si="289"/>
        <v>0</v>
      </c>
      <c r="S918" s="20">
        <f t="shared" si="295"/>
        <v>0</v>
      </c>
      <c r="T918" s="14">
        <f t="shared" si="307"/>
        <v>0</v>
      </c>
      <c r="U918" s="4" t="str">
        <f t="shared" si="301"/>
        <v>A+J=</v>
      </c>
      <c r="V918" s="29">
        <f t="shared" si="302"/>
        <v>45747</v>
      </c>
      <c r="W918" s="3"/>
      <c r="X918" s="3"/>
      <c r="Y918" s="29"/>
      <c r="Z918" s="3"/>
      <c r="AA918" s="1"/>
      <c r="AB918" s="3"/>
      <c r="AC918" s="3"/>
      <c r="AD918" s="3"/>
      <c r="AE918" s="3"/>
      <c r="AF918" s="3"/>
      <c r="AG918" s="11"/>
      <c r="AH918" s="3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  <c r="CG918" s="2"/>
      <c r="CH918" s="2"/>
      <c r="CI918" s="2"/>
      <c r="CJ918" s="2"/>
      <c r="CK918" s="2"/>
      <c r="CL918" s="2"/>
      <c r="CM918" s="2"/>
      <c r="CN918" s="2"/>
      <c r="CO918" s="2"/>
      <c r="CP918" s="2"/>
      <c r="CQ918" s="2"/>
      <c r="CR918" s="2"/>
      <c r="CS918" s="2"/>
      <c r="CT918" s="2"/>
      <c r="CU918" s="2"/>
      <c r="CV918" s="2"/>
      <c r="CW918" s="2"/>
      <c r="CX918" s="2"/>
      <c r="CY918" s="2"/>
      <c r="CZ918" s="2"/>
      <c r="DA918" s="2"/>
      <c r="DB918" s="2"/>
      <c r="DC918" s="2"/>
      <c r="DD918" s="2"/>
      <c r="DE918" s="2"/>
      <c r="DF918" s="2"/>
      <c r="DG918" s="2"/>
      <c r="DH918" s="2"/>
      <c r="DI918" s="2"/>
      <c r="DJ918" s="2"/>
      <c r="DK918" s="2"/>
      <c r="DL918" s="2"/>
      <c r="DM918" s="2"/>
      <c r="DN918" s="2"/>
      <c r="DO918" s="2"/>
      <c r="DP918" s="2"/>
      <c r="DQ918" s="2"/>
      <c r="DR918" s="2"/>
      <c r="DS918" s="2"/>
      <c r="DT918" s="2"/>
      <c r="DU918" s="2"/>
      <c r="DV918" s="2"/>
      <c r="DW918" s="2"/>
      <c r="DX918" s="2"/>
      <c r="DY918" s="2"/>
      <c r="DZ918" s="2"/>
      <c r="EA918" s="2"/>
      <c r="EB918" s="2"/>
      <c r="EC918" s="2"/>
      <c r="ED918" s="2"/>
      <c r="EE918" s="2"/>
      <c r="EF918" s="2"/>
      <c r="EG918" s="2"/>
      <c r="EH918" s="2"/>
      <c r="EI918" s="2"/>
      <c r="EJ918" s="2"/>
      <c r="EK918" s="2"/>
      <c r="EL918" s="2"/>
      <c r="EM918" s="2"/>
      <c r="EN918" s="2"/>
      <c r="EO918" s="2"/>
      <c r="EP918" s="2"/>
      <c r="EQ918" s="2"/>
      <c r="ER918" s="2"/>
      <c r="ES918" s="2"/>
      <c r="ET918" s="2"/>
      <c r="EU918" s="2"/>
      <c r="EV918" s="2"/>
      <c r="EW918" s="2"/>
      <c r="EX918" s="2"/>
    </row>
    <row r="919" spans="1:154" x14ac:dyDescent="0.15">
      <c r="A919" s="35">
        <f t="shared" si="296"/>
        <v>45464</v>
      </c>
      <c r="B919" s="125">
        <f t="shared" ca="1" si="292"/>
        <v>13349.8128</v>
      </c>
      <c r="C919" s="14">
        <f t="shared" si="303"/>
        <v>10000</v>
      </c>
      <c r="D919" s="13">
        <f>IF(A919&lt;$B$1,VLOOKUP(A919,[1]DI!$A$4:$B$15000,2,FALSE),0)</f>
        <v>0.104</v>
      </c>
      <c r="E919" s="14">
        <f t="shared" si="304"/>
        <v>1.0003926999999999</v>
      </c>
      <c r="F919" s="14">
        <f>(TRUNC(PRODUCT($E$14:$E918),16))</f>
        <v>1.33498127687506</v>
      </c>
      <c r="G919" s="14">
        <f t="shared" si="305"/>
        <v>1</v>
      </c>
      <c r="H919" s="14">
        <f t="shared" si="306"/>
        <v>1.33498128</v>
      </c>
      <c r="I919" s="13">
        <f t="shared" si="297"/>
        <v>0</v>
      </c>
      <c r="J919" s="29">
        <f t="shared" si="298"/>
        <v>44559</v>
      </c>
      <c r="K919" s="2">
        <f t="shared" si="299"/>
        <v>621</v>
      </c>
      <c r="L919" s="17">
        <f t="shared" si="300"/>
        <v>621</v>
      </c>
      <c r="M919" s="12">
        <f t="shared" si="293"/>
        <v>1</v>
      </c>
      <c r="N919" s="12">
        <f t="shared" si="294"/>
        <v>1.33498128</v>
      </c>
      <c r="O919" s="17">
        <f t="shared" si="291"/>
        <v>0</v>
      </c>
      <c r="P919" s="14">
        <f t="shared" si="290"/>
        <v>3349.8128000000002</v>
      </c>
      <c r="Q919" s="14">
        <v>0</v>
      </c>
      <c r="R919" s="14">
        <f t="shared" si="289"/>
        <v>0</v>
      </c>
      <c r="S919" s="20">
        <f t="shared" si="295"/>
        <v>0</v>
      </c>
      <c r="T919" s="14">
        <f t="shared" si="307"/>
        <v>0</v>
      </c>
      <c r="U919" s="4" t="str">
        <f t="shared" si="301"/>
        <v>A+J=</v>
      </c>
      <c r="V919" s="29">
        <f t="shared" si="302"/>
        <v>45747</v>
      </c>
      <c r="W919" s="3"/>
      <c r="X919" s="3"/>
      <c r="Y919" s="29"/>
      <c r="Z919" s="3"/>
      <c r="AA919" s="1"/>
      <c r="AB919" s="3"/>
      <c r="AC919" s="3"/>
      <c r="AD919" s="3"/>
      <c r="AE919" s="3"/>
      <c r="AF919" s="3"/>
      <c r="AG919" s="11"/>
      <c r="AH919" s="3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  <c r="CG919" s="2"/>
      <c r="CH919" s="2"/>
      <c r="CI919" s="2"/>
      <c r="CJ919" s="2"/>
      <c r="CK919" s="2"/>
      <c r="CL919" s="2"/>
      <c r="CM919" s="2"/>
      <c r="CN919" s="2"/>
      <c r="CO919" s="2"/>
      <c r="CP919" s="2"/>
      <c r="CQ919" s="2"/>
      <c r="CR919" s="2"/>
      <c r="CS919" s="2"/>
      <c r="CT919" s="2"/>
      <c r="CU919" s="2"/>
      <c r="CV919" s="2"/>
      <c r="CW919" s="2"/>
      <c r="CX919" s="2"/>
      <c r="CY919" s="2"/>
      <c r="CZ919" s="2"/>
      <c r="DA919" s="2"/>
      <c r="DB919" s="2"/>
      <c r="DC919" s="2"/>
      <c r="DD919" s="2"/>
      <c r="DE919" s="2"/>
      <c r="DF919" s="2"/>
      <c r="DG919" s="2"/>
      <c r="DH919" s="2"/>
      <c r="DI919" s="2"/>
      <c r="DJ919" s="2"/>
      <c r="DK919" s="2"/>
      <c r="DL919" s="2"/>
      <c r="DM919" s="2"/>
      <c r="DN919" s="2"/>
      <c r="DO919" s="2"/>
      <c r="DP919" s="2"/>
      <c r="DQ919" s="2"/>
      <c r="DR919" s="2"/>
      <c r="DS919" s="2"/>
      <c r="DT919" s="2"/>
      <c r="DU919" s="2"/>
      <c r="DV919" s="2"/>
      <c r="DW919" s="2"/>
      <c r="DX919" s="2"/>
      <c r="DY919" s="2"/>
      <c r="DZ919" s="2"/>
      <c r="EA919" s="2"/>
      <c r="EB919" s="2"/>
      <c r="EC919" s="2"/>
      <c r="ED919" s="2"/>
      <c r="EE919" s="2"/>
      <c r="EF919" s="2"/>
      <c r="EG919" s="2"/>
      <c r="EH919" s="2"/>
      <c r="EI919" s="2"/>
      <c r="EJ919" s="2"/>
      <c r="EK919" s="2"/>
      <c r="EL919" s="2"/>
      <c r="EM919" s="2"/>
      <c r="EN919" s="2"/>
      <c r="EO919" s="2"/>
      <c r="EP919" s="2"/>
      <c r="EQ919" s="2"/>
      <c r="ER919" s="2"/>
      <c r="ES919" s="2"/>
      <c r="ET919" s="2"/>
      <c r="EU919" s="2"/>
      <c r="EV919" s="2"/>
      <c r="EW919" s="2"/>
      <c r="EX919" s="2"/>
    </row>
    <row r="920" spans="1:154" x14ac:dyDescent="0.15">
      <c r="A920" s="35">
        <f t="shared" si="296"/>
        <v>45465</v>
      </c>
      <c r="B920" s="125">
        <f t="shared" ca="1" si="292"/>
        <v>13355.055199999999</v>
      </c>
      <c r="C920" s="14">
        <f t="shared" si="303"/>
        <v>10000</v>
      </c>
      <c r="D920" s="13">
        <f>IF(A920&lt;$B$1,VLOOKUP(A920,[1]DI!$A$4:$B$15000,2,FALSE),0)</f>
        <v>0</v>
      </c>
      <c r="E920" s="14">
        <f t="shared" si="304"/>
        <v>1</v>
      </c>
      <c r="F920" s="14">
        <f>(TRUNC(PRODUCT($E$14:$E919),16))</f>
        <v>1.33550552402249</v>
      </c>
      <c r="G920" s="14">
        <f t="shared" si="305"/>
        <v>1</v>
      </c>
      <c r="H920" s="14">
        <f t="shared" si="306"/>
        <v>1.3355055199999999</v>
      </c>
      <c r="I920" s="13">
        <f t="shared" si="297"/>
        <v>0</v>
      </c>
      <c r="J920" s="29">
        <f t="shared" si="298"/>
        <v>44559</v>
      </c>
      <c r="K920" s="2">
        <f t="shared" si="299"/>
        <v>621</v>
      </c>
      <c r="L920" s="17">
        <f t="shared" si="300"/>
        <v>622</v>
      </c>
      <c r="M920" s="12">
        <f t="shared" si="293"/>
        <v>1</v>
      </c>
      <c r="N920" s="12">
        <f t="shared" si="294"/>
        <v>1.3355055199999999</v>
      </c>
      <c r="O920" s="17">
        <f t="shared" si="291"/>
        <v>0</v>
      </c>
      <c r="P920" s="14">
        <f t="shared" si="290"/>
        <v>3355.0551999999998</v>
      </c>
      <c r="Q920" s="14">
        <v>0</v>
      </c>
      <c r="R920" s="14">
        <f t="shared" si="289"/>
        <v>0</v>
      </c>
      <c r="S920" s="20">
        <f t="shared" si="295"/>
        <v>0</v>
      </c>
      <c r="T920" s="14">
        <f t="shared" si="307"/>
        <v>0</v>
      </c>
      <c r="U920" s="4" t="str">
        <f t="shared" si="301"/>
        <v>A+J=</v>
      </c>
      <c r="V920" s="29">
        <f t="shared" si="302"/>
        <v>45747</v>
      </c>
      <c r="W920" s="3"/>
      <c r="X920" s="3"/>
      <c r="Y920" s="29"/>
      <c r="Z920" s="3"/>
      <c r="AA920" s="1"/>
      <c r="AB920" s="3"/>
      <c r="AC920" s="3"/>
      <c r="AD920" s="3"/>
      <c r="AE920" s="3"/>
      <c r="AF920" s="3"/>
      <c r="AG920" s="11"/>
      <c r="AH920" s="3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  <c r="CG920" s="2"/>
      <c r="CH920" s="2"/>
      <c r="CI920" s="2"/>
      <c r="CJ920" s="2"/>
      <c r="CK920" s="2"/>
      <c r="CL920" s="2"/>
      <c r="CM920" s="2"/>
      <c r="CN920" s="2"/>
      <c r="CO920" s="2"/>
      <c r="CP920" s="2"/>
      <c r="CQ920" s="2"/>
      <c r="CR920" s="2"/>
      <c r="CS920" s="2"/>
      <c r="CT920" s="2"/>
      <c r="CU920" s="2"/>
      <c r="CV920" s="2"/>
      <c r="CW920" s="2"/>
      <c r="CX920" s="2"/>
      <c r="CY920" s="2"/>
      <c r="CZ920" s="2"/>
      <c r="DA920" s="2"/>
      <c r="DB920" s="2"/>
      <c r="DC920" s="2"/>
      <c r="DD920" s="2"/>
      <c r="DE920" s="2"/>
      <c r="DF920" s="2"/>
      <c r="DG920" s="2"/>
      <c r="DH920" s="2"/>
      <c r="DI920" s="2"/>
      <c r="DJ920" s="2"/>
      <c r="DK920" s="2"/>
      <c r="DL920" s="2"/>
      <c r="DM920" s="2"/>
      <c r="DN920" s="2"/>
      <c r="DO920" s="2"/>
      <c r="DP920" s="2"/>
      <c r="DQ920" s="2"/>
      <c r="DR920" s="2"/>
      <c r="DS920" s="2"/>
      <c r="DT920" s="2"/>
      <c r="DU920" s="2"/>
      <c r="DV920" s="2"/>
      <c r="DW920" s="2"/>
      <c r="DX920" s="2"/>
      <c r="DY920" s="2"/>
      <c r="DZ920" s="2"/>
      <c r="EA920" s="2"/>
      <c r="EB920" s="2"/>
      <c r="EC920" s="2"/>
      <c r="ED920" s="2"/>
      <c r="EE920" s="2"/>
      <c r="EF920" s="2"/>
      <c r="EG920" s="2"/>
      <c r="EH920" s="2"/>
      <c r="EI920" s="2"/>
      <c r="EJ920" s="2"/>
      <c r="EK920" s="2"/>
      <c r="EL920" s="2"/>
      <c r="EM920" s="2"/>
      <c r="EN920" s="2"/>
      <c r="EO920" s="2"/>
      <c r="EP920" s="2"/>
      <c r="EQ920" s="2"/>
      <c r="ER920" s="2"/>
      <c r="ES920" s="2"/>
      <c r="ET920" s="2"/>
      <c r="EU920" s="2"/>
      <c r="EV920" s="2"/>
      <c r="EW920" s="2"/>
      <c r="EX920" s="2"/>
    </row>
    <row r="921" spans="1:154" x14ac:dyDescent="0.15">
      <c r="A921" s="35">
        <f t="shared" si="296"/>
        <v>45466</v>
      </c>
      <c r="B921" s="125">
        <f t="shared" ca="1" si="292"/>
        <v>13355.055199999999</v>
      </c>
      <c r="C921" s="14">
        <f t="shared" si="303"/>
        <v>10000</v>
      </c>
      <c r="D921" s="13">
        <f>IF(A921&lt;$B$1,VLOOKUP(A921,[1]DI!$A$4:$B$15000,2,FALSE),0)</f>
        <v>0</v>
      </c>
      <c r="E921" s="14">
        <f t="shared" si="304"/>
        <v>1</v>
      </c>
      <c r="F921" s="14">
        <f>(TRUNC(PRODUCT($E$14:$E920),16))</f>
        <v>1.33550552402249</v>
      </c>
      <c r="G921" s="14">
        <f t="shared" si="305"/>
        <v>1</v>
      </c>
      <c r="H921" s="14">
        <f t="shared" si="306"/>
        <v>1.3355055199999999</v>
      </c>
      <c r="I921" s="13">
        <f t="shared" si="297"/>
        <v>0</v>
      </c>
      <c r="J921" s="29">
        <f t="shared" si="298"/>
        <v>44559</v>
      </c>
      <c r="K921" s="2">
        <f t="shared" si="299"/>
        <v>621</v>
      </c>
      <c r="L921" s="17">
        <f t="shared" si="300"/>
        <v>622</v>
      </c>
      <c r="M921" s="12">
        <f t="shared" si="293"/>
        <v>1</v>
      </c>
      <c r="N921" s="12">
        <f t="shared" si="294"/>
        <v>1.3355055199999999</v>
      </c>
      <c r="O921" s="17">
        <f t="shared" si="291"/>
        <v>0</v>
      </c>
      <c r="P921" s="14">
        <f t="shared" si="290"/>
        <v>3355.0551999999998</v>
      </c>
      <c r="Q921" s="14">
        <v>0</v>
      </c>
      <c r="R921" s="14">
        <f t="shared" si="289"/>
        <v>0</v>
      </c>
      <c r="S921" s="20">
        <f t="shared" si="295"/>
        <v>0</v>
      </c>
      <c r="T921" s="14">
        <f t="shared" si="307"/>
        <v>0</v>
      </c>
      <c r="U921" s="4" t="str">
        <f t="shared" si="301"/>
        <v>A+J=</v>
      </c>
      <c r="V921" s="29">
        <f t="shared" si="302"/>
        <v>45747</v>
      </c>
      <c r="W921" s="3"/>
      <c r="X921" s="3"/>
      <c r="Y921" s="29"/>
      <c r="Z921" s="3"/>
      <c r="AA921" s="1"/>
      <c r="AB921" s="3"/>
      <c r="AC921" s="3"/>
      <c r="AD921" s="3"/>
      <c r="AE921" s="3"/>
      <c r="AF921" s="3"/>
      <c r="AG921" s="11"/>
      <c r="AH921" s="3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  <c r="CG921" s="2"/>
      <c r="CH921" s="2"/>
      <c r="CI921" s="2"/>
      <c r="CJ921" s="2"/>
      <c r="CK921" s="2"/>
      <c r="CL921" s="2"/>
      <c r="CM921" s="2"/>
      <c r="CN921" s="2"/>
      <c r="CO921" s="2"/>
      <c r="CP921" s="2"/>
      <c r="CQ921" s="2"/>
      <c r="CR921" s="2"/>
      <c r="CS921" s="2"/>
      <c r="CT921" s="2"/>
      <c r="CU921" s="2"/>
      <c r="CV921" s="2"/>
      <c r="CW921" s="2"/>
      <c r="CX921" s="2"/>
      <c r="CY921" s="2"/>
      <c r="CZ921" s="2"/>
      <c r="DA921" s="2"/>
      <c r="DB921" s="2"/>
      <c r="DC921" s="2"/>
      <c r="DD921" s="2"/>
      <c r="DE921" s="2"/>
      <c r="DF921" s="2"/>
      <c r="DG921" s="2"/>
      <c r="DH921" s="2"/>
      <c r="DI921" s="2"/>
      <c r="DJ921" s="2"/>
      <c r="DK921" s="2"/>
      <c r="DL921" s="2"/>
      <c r="DM921" s="2"/>
      <c r="DN921" s="2"/>
      <c r="DO921" s="2"/>
      <c r="DP921" s="2"/>
      <c r="DQ921" s="2"/>
      <c r="DR921" s="2"/>
      <c r="DS921" s="2"/>
      <c r="DT921" s="2"/>
      <c r="DU921" s="2"/>
      <c r="DV921" s="2"/>
      <c r="DW921" s="2"/>
      <c r="DX921" s="2"/>
      <c r="DY921" s="2"/>
      <c r="DZ921" s="2"/>
      <c r="EA921" s="2"/>
      <c r="EB921" s="2"/>
      <c r="EC921" s="2"/>
      <c r="ED921" s="2"/>
      <c r="EE921" s="2"/>
      <c r="EF921" s="2"/>
      <c r="EG921" s="2"/>
      <c r="EH921" s="2"/>
      <c r="EI921" s="2"/>
      <c r="EJ921" s="2"/>
      <c r="EK921" s="2"/>
      <c r="EL921" s="2"/>
      <c r="EM921" s="2"/>
      <c r="EN921" s="2"/>
      <c r="EO921" s="2"/>
      <c r="EP921" s="2"/>
      <c r="EQ921" s="2"/>
      <c r="ER921" s="2"/>
      <c r="ES921" s="2"/>
      <c r="ET921" s="2"/>
      <c r="EU921" s="2"/>
      <c r="EV921" s="2"/>
      <c r="EW921" s="2"/>
      <c r="EX921" s="2"/>
    </row>
    <row r="922" spans="1:154" x14ac:dyDescent="0.15">
      <c r="A922" s="35">
        <f t="shared" si="296"/>
        <v>45467</v>
      </c>
      <c r="B922" s="125">
        <f t="shared" ca="1" si="292"/>
        <v>13355.055199999999</v>
      </c>
      <c r="C922" s="14">
        <f t="shared" si="303"/>
        <v>10000</v>
      </c>
      <c r="D922" s="13">
        <f>IF(A922&lt;$B$1,VLOOKUP(A922,[1]DI!$A$4:$B$15000,2,FALSE),0)</f>
        <v>0.104</v>
      </c>
      <c r="E922" s="14">
        <f t="shared" si="304"/>
        <v>1.0003926999999999</v>
      </c>
      <c r="F922" s="14">
        <f>(TRUNC(PRODUCT($E$14:$E921),16))</f>
        <v>1.33550552402249</v>
      </c>
      <c r="G922" s="14">
        <f t="shared" si="305"/>
        <v>1</v>
      </c>
      <c r="H922" s="14">
        <f t="shared" si="306"/>
        <v>1.3355055199999999</v>
      </c>
      <c r="I922" s="13">
        <f t="shared" si="297"/>
        <v>0</v>
      </c>
      <c r="J922" s="29">
        <f t="shared" si="298"/>
        <v>44559</v>
      </c>
      <c r="K922" s="2">
        <f t="shared" si="299"/>
        <v>622</v>
      </c>
      <c r="L922" s="17">
        <f t="shared" si="300"/>
        <v>622</v>
      </c>
      <c r="M922" s="12">
        <f t="shared" si="293"/>
        <v>1</v>
      </c>
      <c r="N922" s="12">
        <f t="shared" si="294"/>
        <v>1.3355055199999999</v>
      </c>
      <c r="O922" s="17">
        <f t="shared" si="291"/>
        <v>0</v>
      </c>
      <c r="P922" s="14">
        <f t="shared" si="290"/>
        <v>3355.0551999999998</v>
      </c>
      <c r="Q922" s="14">
        <v>0</v>
      </c>
      <c r="R922" s="14">
        <f t="shared" si="289"/>
        <v>0</v>
      </c>
      <c r="S922" s="20">
        <f t="shared" si="295"/>
        <v>0</v>
      </c>
      <c r="T922" s="14">
        <f t="shared" si="307"/>
        <v>0</v>
      </c>
      <c r="U922" s="4" t="str">
        <f t="shared" si="301"/>
        <v>A+J=</v>
      </c>
      <c r="V922" s="29">
        <f t="shared" si="302"/>
        <v>45747</v>
      </c>
      <c r="W922" s="3"/>
      <c r="X922" s="3"/>
      <c r="Y922" s="29"/>
      <c r="Z922" s="3"/>
      <c r="AA922" s="1"/>
      <c r="AB922" s="3"/>
      <c r="AC922" s="3"/>
      <c r="AD922" s="3"/>
      <c r="AE922" s="3"/>
      <c r="AF922" s="3"/>
      <c r="AG922" s="11"/>
      <c r="AH922" s="3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  <c r="CG922" s="2"/>
      <c r="CH922" s="2"/>
      <c r="CI922" s="2"/>
      <c r="CJ922" s="2"/>
      <c r="CK922" s="2"/>
      <c r="CL922" s="2"/>
      <c r="CM922" s="2"/>
      <c r="CN922" s="2"/>
      <c r="CO922" s="2"/>
      <c r="CP922" s="2"/>
      <c r="CQ922" s="2"/>
      <c r="CR922" s="2"/>
      <c r="CS922" s="2"/>
      <c r="CT922" s="2"/>
      <c r="CU922" s="2"/>
      <c r="CV922" s="2"/>
      <c r="CW922" s="2"/>
      <c r="CX922" s="2"/>
      <c r="CY922" s="2"/>
      <c r="CZ922" s="2"/>
      <c r="DA922" s="2"/>
      <c r="DB922" s="2"/>
      <c r="DC922" s="2"/>
      <c r="DD922" s="2"/>
      <c r="DE922" s="2"/>
      <c r="DF922" s="2"/>
      <c r="DG922" s="2"/>
      <c r="DH922" s="2"/>
      <c r="DI922" s="2"/>
      <c r="DJ922" s="2"/>
      <c r="DK922" s="2"/>
      <c r="DL922" s="2"/>
      <c r="DM922" s="2"/>
      <c r="DN922" s="2"/>
      <c r="DO922" s="2"/>
      <c r="DP922" s="2"/>
      <c r="DQ922" s="2"/>
      <c r="DR922" s="2"/>
      <c r="DS922" s="2"/>
      <c r="DT922" s="2"/>
      <c r="DU922" s="2"/>
      <c r="DV922" s="2"/>
      <c r="DW922" s="2"/>
      <c r="DX922" s="2"/>
      <c r="DY922" s="2"/>
      <c r="DZ922" s="2"/>
      <c r="EA922" s="2"/>
      <c r="EB922" s="2"/>
      <c r="EC922" s="2"/>
      <c r="ED922" s="2"/>
      <c r="EE922" s="2"/>
      <c r="EF922" s="2"/>
      <c r="EG922" s="2"/>
      <c r="EH922" s="2"/>
      <c r="EI922" s="2"/>
      <c r="EJ922" s="2"/>
      <c r="EK922" s="2"/>
      <c r="EL922" s="2"/>
      <c r="EM922" s="2"/>
      <c r="EN922" s="2"/>
      <c r="EO922" s="2"/>
      <c r="EP922" s="2"/>
      <c r="EQ922" s="2"/>
      <c r="ER922" s="2"/>
      <c r="ES922" s="2"/>
      <c r="ET922" s="2"/>
      <c r="EU922" s="2"/>
      <c r="EV922" s="2"/>
      <c r="EW922" s="2"/>
      <c r="EX922" s="2"/>
    </row>
    <row r="923" spans="1:154" x14ac:dyDescent="0.15">
      <c r="A923" s="35">
        <f t="shared" si="296"/>
        <v>45468</v>
      </c>
      <c r="B923" s="125">
        <f t="shared" ca="1" si="292"/>
        <v>13360.299800000001</v>
      </c>
      <c r="C923" s="14">
        <f t="shared" si="303"/>
        <v>10000</v>
      </c>
      <c r="D923" s="13">
        <f>IF(A923&lt;$B$1,VLOOKUP(A923,[1]DI!$A$4:$B$15000,2,FALSE),0)</f>
        <v>0.104</v>
      </c>
      <c r="E923" s="14">
        <f t="shared" ref="E923:E986" si="308">ROUND(((1+D923)^(1/252)),8)</f>
        <v>1.0003926999999999</v>
      </c>
      <c r="F923" s="14">
        <f>(TRUNC(PRODUCT($E$14:$E922),16))</f>
        <v>1.3360299770417701</v>
      </c>
      <c r="G923" s="14">
        <f t="shared" ref="G923:G986" si="309">IF(O922&gt;0,F922,G922)</f>
        <v>1</v>
      </c>
      <c r="H923" s="14">
        <f t="shared" ref="H923:H986" si="310">ROUND(F923/G923,8)</f>
        <v>1.33602998</v>
      </c>
      <c r="I923" s="13">
        <f t="shared" si="297"/>
        <v>0</v>
      </c>
      <c r="J923" s="29">
        <f t="shared" si="298"/>
        <v>44559</v>
      </c>
      <c r="K923" s="2">
        <f t="shared" si="299"/>
        <v>623</v>
      </c>
      <c r="L923" s="17">
        <f t="shared" ref="L923:L986" si="311">IF(AND(K923=1,K922=1),1,IF(K923&gt;0,IF(K923=K922,K923+1,K923),0))</f>
        <v>623</v>
      </c>
      <c r="M923" s="12">
        <f t="shared" ref="M923:M986" si="312">ROUND((I923+1)^(L923/252),9)</f>
        <v>1</v>
      </c>
      <c r="N923" s="12">
        <f t="shared" ref="N923:N986" si="313">ROUND(H923*M923,9)</f>
        <v>1.33602998</v>
      </c>
      <c r="O923" s="17">
        <f t="shared" si="291"/>
        <v>0</v>
      </c>
      <c r="P923" s="14">
        <f t="shared" ref="P923:P986" si="314">TRUNC(((N923-1)*C923),8)+TRUNC(R922*N923,8)</f>
        <v>3360.2997999999998</v>
      </c>
      <c r="Q923" s="14">
        <v>0</v>
      </c>
      <c r="R923" s="14">
        <f t="shared" si="289"/>
        <v>0</v>
      </c>
      <c r="S923" s="20">
        <f t="shared" si="295"/>
        <v>0</v>
      </c>
      <c r="T923" s="14">
        <f t="shared" si="307"/>
        <v>0</v>
      </c>
      <c r="U923" s="4" t="str">
        <f t="shared" si="301"/>
        <v>A+J=</v>
      </c>
      <c r="V923" s="29">
        <f t="shared" si="302"/>
        <v>45747</v>
      </c>
      <c r="W923" s="3"/>
      <c r="X923" s="3"/>
      <c r="Y923" s="29"/>
      <c r="Z923" s="3"/>
      <c r="AA923" s="1"/>
      <c r="AB923" s="3"/>
      <c r="AC923" s="3"/>
      <c r="AD923" s="3"/>
      <c r="AE923" s="3"/>
      <c r="AF923" s="3"/>
      <c r="AG923" s="11"/>
      <c r="AH923" s="3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  <c r="CG923" s="2"/>
      <c r="CH923" s="2"/>
      <c r="CI923" s="2"/>
      <c r="CJ923" s="2"/>
      <c r="CK923" s="2"/>
      <c r="CL923" s="2"/>
      <c r="CM923" s="2"/>
      <c r="CN923" s="2"/>
      <c r="CO923" s="2"/>
      <c r="CP923" s="2"/>
      <c r="CQ923" s="2"/>
      <c r="CR923" s="2"/>
      <c r="CS923" s="2"/>
      <c r="CT923" s="2"/>
      <c r="CU923" s="2"/>
      <c r="CV923" s="2"/>
      <c r="CW923" s="2"/>
      <c r="CX923" s="2"/>
      <c r="CY923" s="2"/>
      <c r="CZ923" s="2"/>
      <c r="DA923" s="2"/>
      <c r="DB923" s="2"/>
      <c r="DC923" s="2"/>
      <c r="DD923" s="2"/>
      <c r="DE923" s="2"/>
      <c r="DF923" s="2"/>
      <c r="DG923" s="2"/>
      <c r="DH923" s="2"/>
      <c r="DI923" s="2"/>
      <c r="DJ923" s="2"/>
      <c r="DK923" s="2"/>
      <c r="DL923" s="2"/>
      <c r="DM923" s="2"/>
      <c r="DN923" s="2"/>
      <c r="DO923" s="2"/>
      <c r="DP923" s="2"/>
      <c r="DQ923" s="2"/>
      <c r="DR923" s="2"/>
      <c r="DS923" s="2"/>
      <c r="DT923" s="2"/>
      <c r="DU923" s="2"/>
      <c r="DV923" s="2"/>
      <c r="DW923" s="2"/>
      <c r="DX923" s="2"/>
      <c r="DY923" s="2"/>
      <c r="DZ923" s="2"/>
      <c r="EA923" s="2"/>
      <c r="EB923" s="2"/>
      <c r="EC923" s="2"/>
      <c r="ED923" s="2"/>
      <c r="EE923" s="2"/>
      <c r="EF923" s="2"/>
      <c r="EG923" s="2"/>
      <c r="EH923" s="2"/>
      <c r="EI923" s="2"/>
      <c r="EJ923" s="2"/>
      <c r="EK923" s="2"/>
      <c r="EL923" s="2"/>
      <c r="EM923" s="2"/>
      <c r="EN923" s="2"/>
      <c r="EO923" s="2"/>
      <c r="EP923" s="2"/>
      <c r="EQ923" s="2"/>
      <c r="ER923" s="2"/>
      <c r="ES923" s="2"/>
      <c r="ET923" s="2"/>
      <c r="EU923" s="2"/>
      <c r="EV923" s="2"/>
      <c r="EW923" s="2"/>
      <c r="EX923" s="2"/>
    </row>
    <row r="924" spans="1:154" x14ac:dyDescent="0.15">
      <c r="A924" s="35">
        <f t="shared" si="296"/>
        <v>45469</v>
      </c>
      <c r="B924" s="125">
        <f t="shared" ca="1" si="292"/>
        <v>13365.546399999999</v>
      </c>
      <c r="C924" s="14">
        <f t="shared" si="303"/>
        <v>10000</v>
      </c>
      <c r="D924" s="13">
        <f>IF(A924&lt;$B$1,VLOOKUP(A924,[1]DI!$A$4:$B$15000,2,FALSE),0)</f>
        <v>0.104</v>
      </c>
      <c r="E924" s="14">
        <f t="shared" si="308"/>
        <v>1.0003926999999999</v>
      </c>
      <c r="F924" s="14">
        <f>(TRUNC(PRODUCT($E$14:$E923),16))</f>
        <v>1.3365546360137499</v>
      </c>
      <c r="G924" s="14">
        <f t="shared" si="309"/>
        <v>1</v>
      </c>
      <c r="H924" s="14">
        <f t="shared" si="310"/>
        <v>1.3365546399999999</v>
      </c>
      <c r="I924" s="13">
        <f t="shared" si="297"/>
        <v>0</v>
      </c>
      <c r="J924" s="29">
        <f t="shared" si="298"/>
        <v>44559</v>
      </c>
      <c r="K924" s="2">
        <f t="shared" si="299"/>
        <v>624</v>
      </c>
      <c r="L924" s="17">
        <f t="shared" si="311"/>
        <v>624</v>
      </c>
      <c r="M924" s="12">
        <f t="shared" si="312"/>
        <v>1</v>
      </c>
      <c r="N924" s="12">
        <f t="shared" si="313"/>
        <v>1.3365546399999999</v>
      </c>
      <c r="O924" s="17">
        <f t="shared" si="291"/>
        <v>0</v>
      </c>
      <c r="P924" s="14">
        <f t="shared" si="314"/>
        <v>3365.5464000000002</v>
      </c>
      <c r="Q924" s="14">
        <v>0</v>
      </c>
      <c r="R924" s="14">
        <f t="shared" ref="R924:R987" si="315">IF(O924&gt;0,P924-Q924,0)</f>
        <v>0</v>
      </c>
      <c r="S924" s="20">
        <f t="shared" si="295"/>
        <v>0</v>
      </c>
      <c r="T924" s="14">
        <f t="shared" si="307"/>
        <v>0</v>
      </c>
      <c r="U924" s="4" t="str">
        <f t="shared" si="301"/>
        <v>A+J=</v>
      </c>
      <c r="V924" s="29">
        <f t="shared" si="302"/>
        <v>45747</v>
      </c>
      <c r="W924" s="3"/>
      <c r="X924" s="3"/>
      <c r="Y924" s="29"/>
      <c r="Z924" s="3"/>
      <c r="AA924" s="1"/>
      <c r="AB924" s="3"/>
      <c r="AC924" s="3"/>
      <c r="AD924" s="3"/>
      <c r="AE924" s="3"/>
      <c r="AF924" s="3"/>
      <c r="AG924" s="11"/>
      <c r="AH924" s="3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  <c r="BW924" s="2"/>
      <c r="BX924" s="2"/>
      <c r="BY924" s="2"/>
      <c r="BZ924" s="2"/>
      <c r="CA924" s="2"/>
      <c r="CB924" s="2"/>
      <c r="CC924" s="2"/>
      <c r="CD924" s="2"/>
      <c r="CE924" s="2"/>
      <c r="CF924" s="2"/>
      <c r="CG924" s="2"/>
      <c r="CH924" s="2"/>
      <c r="CI924" s="2"/>
      <c r="CJ924" s="2"/>
      <c r="CK924" s="2"/>
      <c r="CL924" s="2"/>
      <c r="CM924" s="2"/>
      <c r="CN924" s="2"/>
      <c r="CO924" s="2"/>
      <c r="CP924" s="2"/>
      <c r="CQ924" s="2"/>
      <c r="CR924" s="2"/>
      <c r="CS924" s="2"/>
      <c r="CT924" s="2"/>
      <c r="CU924" s="2"/>
      <c r="CV924" s="2"/>
      <c r="CW924" s="2"/>
      <c r="CX924" s="2"/>
      <c r="CY924" s="2"/>
      <c r="CZ924" s="2"/>
      <c r="DA924" s="2"/>
      <c r="DB924" s="2"/>
      <c r="DC924" s="2"/>
      <c r="DD924" s="2"/>
      <c r="DE924" s="2"/>
      <c r="DF924" s="2"/>
      <c r="DG924" s="2"/>
      <c r="DH924" s="2"/>
      <c r="DI924" s="2"/>
      <c r="DJ924" s="2"/>
      <c r="DK924" s="2"/>
      <c r="DL924" s="2"/>
      <c r="DM924" s="2"/>
      <c r="DN924" s="2"/>
      <c r="DO924" s="2"/>
      <c r="DP924" s="2"/>
      <c r="DQ924" s="2"/>
      <c r="DR924" s="2"/>
      <c r="DS924" s="2"/>
      <c r="DT924" s="2"/>
      <c r="DU924" s="2"/>
      <c r="DV924" s="2"/>
      <c r="DW924" s="2"/>
      <c r="DX924" s="2"/>
      <c r="DY924" s="2"/>
      <c r="DZ924" s="2"/>
      <c r="EA924" s="2"/>
      <c r="EB924" s="2"/>
      <c r="EC924" s="2"/>
      <c r="ED924" s="2"/>
      <c r="EE924" s="2"/>
      <c r="EF924" s="2"/>
      <c r="EG924" s="2"/>
      <c r="EH924" s="2"/>
      <c r="EI924" s="2"/>
      <c r="EJ924" s="2"/>
      <c r="EK924" s="2"/>
      <c r="EL924" s="2"/>
      <c r="EM924" s="2"/>
      <c r="EN924" s="2"/>
      <c r="EO924" s="2"/>
      <c r="EP924" s="2"/>
      <c r="EQ924" s="2"/>
      <c r="ER924" s="2"/>
      <c r="ES924" s="2"/>
      <c r="ET924" s="2"/>
      <c r="EU924" s="2"/>
      <c r="EV924" s="2"/>
      <c r="EW924" s="2"/>
      <c r="EX924" s="2"/>
    </row>
    <row r="925" spans="1:154" x14ac:dyDescent="0.15">
      <c r="A925" s="35">
        <f t="shared" si="296"/>
        <v>45470</v>
      </c>
      <c r="B925" s="125">
        <f t="shared" ca="1" si="292"/>
        <v>13370.795</v>
      </c>
      <c r="C925" s="14">
        <f t="shared" si="303"/>
        <v>10000</v>
      </c>
      <c r="D925" s="13">
        <f>IF(A925&lt;$B$1,VLOOKUP(A925,[1]DI!$A$4:$B$15000,2,FALSE),0)</f>
        <v>0.104</v>
      </c>
      <c r="E925" s="14">
        <f t="shared" si="308"/>
        <v>1.0003926999999999</v>
      </c>
      <c r="F925" s="14">
        <f>(TRUNC(PRODUCT($E$14:$E924),16))</f>
        <v>1.3370795010193199</v>
      </c>
      <c r="G925" s="14">
        <f t="shared" si="309"/>
        <v>1</v>
      </c>
      <c r="H925" s="14">
        <f t="shared" si="310"/>
        <v>1.3370795</v>
      </c>
      <c r="I925" s="13">
        <f t="shared" si="297"/>
        <v>0</v>
      </c>
      <c r="J925" s="29">
        <f t="shared" si="298"/>
        <v>44559</v>
      </c>
      <c r="K925" s="2">
        <f t="shared" si="299"/>
        <v>625</v>
      </c>
      <c r="L925" s="17">
        <f t="shared" si="311"/>
        <v>625</v>
      </c>
      <c r="M925" s="12">
        <f t="shared" si="312"/>
        <v>1</v>
      </c>
      <c r="N925" s="12">
        <f t="shared" si="313"/>
        <v>1.3370795</v>
      </c>
      <c r="O925" s="17">
        <f t="shared" si="291"/>
        <v>0</v>
      </c>
      <c r="P925" s="14">
        <f t="shared" si="314"/>
        <v>3370.7950000000001</v>
      </c>
      <c r="Q925" s="14">
        <v>0</v>
      </c>
      <c r="R925" s="14">
        <f t="shared" si="315"/>
        <v>0</v>
      </c>
      <c r="S925" s="20">
        <f t="shared" si="295"/>
        <v>0</v>
      </c>
      <c r="T925" s="14">
        <f t="shared" si="307"/>
        <v>0</v>
      </c>
      <c r="U925" s="4" t="str">
        <f t="shared" si="301"/>
        <v>A+J=</v>
      </c>
      <c r="V925" s="29">
        <f t="shared" si="302"/>
        <v>45747</v>
      </c>
      <c r="W925" s="3"/>
      <c r="X925" s="3"/>
      <c r="Y925" s="29"/>
      <c r="Z925" s="3"/>
      <c r="AA925" s="1"/>
      <c r="AB925" s="3"/>
      <c r="AC925" s="3"/>
      <c r="AD925" s="3"/>
      <c r="AE925" s="3"/>
      <c r="AF925" s="3"/>
      <c r="AG925" s="11"/>
      <c r="AH925" s="3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  <c r="CG925" s="2"/>
      <c r="CH925" s="2"/>
      <c r="CI925" s="2"/>
      <c r="CJ925" s="2"/>
      <c r="CK925" s="2"/>
      <c r="CL925" s="2"/>
      <c r="CM925" s="2"/>
      <c r="CN925" s="2"/>
      <c r="CO925" s="2"/>
      <c r="CP925" s="2"/>
      <c r="CQ925" s="2"/>
      <c r="CR925" s="2"/>
      <c r="CS925" s="2"/>
      <c r="CT925" s="2"/>
      <c r="CU925" s="2"/>
      <c r="CV925" s="2"/>
      <c r="CW925" s="2"/>
      <c r="CX925" s="2"/>
      <c r="CY925" s="2"/>
      <c r="CZ925" s="2"/>
      <c r="DA925" s="2"/>
      <c r="DB925" s="2"/>
      <c r="DC925" s="2"/>
      <c r="DD925" s="2"/>
      <c r="DE925" s="2"/>
      <c r="DF925" s="2"/>
      <c r="DG925" s="2"/>
      <c r="DH925" s="2"/>
      <c r="DI925" s="2"/>
      <c r="DJ925" s="2"/>
      <c r="DK925" s="2"/>
      <c r="DL925" s="2"/>
      <c r="DM925" s="2"/>
      <c r="DN925" s="2"/>
      <c r="DO925" s="2"/>
      <c r="DP925" s="2"/>
      <c r="DQ925" s="2"/>
      <c r="DR925" s="2"/>
      <c r="DS925" s="2"/>
      <c r="DT925" s="2"/>
      <c r="DU925" s="2"/>
      <c r="DV925" s="2"/>
      <c r="DW925" s="2"/>
      <c r="DX925" s="2"/>
      <c r="DY925" s="2"/>
      <c r="DZ925" s="2"/>
      <c r="EA925" s="2"/>
      <c r="EB925" s="2"/>
      <c r="EC925" s="2"/>
      <c r="ED925" s="2"/>
      <c r="EE925" s="2"/>
      <c r="EF925" s="2"/>
      <c r="EG925" s="2"/>
      <c r="EH925" s="2"/>
      <c r="EI925" s="2"/>
      <c r="EJ925" s="2"/>
      <c r="EK925" s="2"/>
      <c r="EL925" s="2"/>
      <c r="EM925" s="2"/>
      <c r="EN925" s="2"/>
      <c r="EO925" s="2"/>
      <c r="EP925" s="2"/>
      <c r="EQ925" s="2"/>
      <c r="ER925" s="2"/>
      <c r="ES925" s="2"/>
      <c r="ET925" s="2"/>
      <c r="EU925" s="2"/>
      <c r="EV925" s="2"/>
      <c r="EW925" s="2"/>
      <c r="EX925" s="2"/>
    </row>
    <row r="926" spans="1:154" x14ac:dyDescent="0.15">
      <c r="A926" s="35">
        <f t="shared" si="296"/>
        <v>45471</v>
      </c>
      <c r="B926" s="125">
        <f t="shared" ca="1" si="292"/>
        <v>13376.045700000001</v>
      </c>
      <c r="C926" s="14">
        <f t="shared" si="303"/>
        <v>10000</v>
      </c>
      <c r="D926" s="13">
        <f>IF(A926&lt;$B$1,VLOOKUP(A926,[1]DI!$A$4:$B$15000,2,FALSE),0)</f>
        <v>0.104</v>
      </c>
      <c r="E926" s="14">
        <f t="shared" si="308"/>
        <v>1.0003926999999999</v>
      </c>
      <c r="F926" s="14">
        <f>(TRUNC(PRODUCT($E$14:$E925),16))</f>
        <v>1.3376045721393699</v>
      </c>
      <c r="G926" s="14">
        <f t="shared" si="309"/>
        <v>1</v>
      </c>
      <c r="H926" s="14">
        <f t="shared" si="310"/>
        <v>1.3376045700000001</v>
      </c>
      <c r="I926" s="13">
        <f t="shared" si="297"/>
        <v>0</v>
      </c>
      <c r="J926" s="29">
        <f t="shared" si="298"/>
        <v>44559</v>
      </c>
      <c r="K926" s="2">
        <f t="shared" si="299"/>
        <v>626</v>
      </c>
      <c r="L926" s="17">
        <f t="shared" si="311"/>
        <v>626</v>
      </c>
      <c r="M926" s="12">
        <f t="shared" si="312"/>
        <v>1</v>
      </c>
      <c r="N926" s="12">
        <f t="shared" si="313"/>
        <v>1.3376045700000001</v>
      </c>
      <c r="O926" s="17">
        <f t="shared" si="291"/>
        <v>0</v>
      </c>
      <c r="P926" s="14">
        <f t="shared" si="314"/>
        <v>3376.0457000000001</v>
      </c>
      <c r="Q926" s="14">
        <v>0</v>
      </c>
      <c r="R926" s="14">
        <f t="shared" si="315"/>
        <v>0</v>
      </c>
      <c r="S926" s="20">
        <f t="shared" si="295"/>
        <v>0</v>
      </c>
      <c r="T926" s="14">
        <f t="shared" si="307"/>
        <v>0</v>
      </c>
      <c r="U926" s="4" t="str">
        <f t="shared" si="301"/>
        <v>A+J=</v>
      </c>
      <c r="V926" s="29">
        <f t="shared" si="302"/>
        <v>45747</v>
      </c>
      <c r="W926" s="21"/>
      <c r="X926" s="21"/>
      <c r="Y926" s="28"/>
      <c r="Z926" s="21"/>
      <c r="AA926" s="24"/>
      <c r="AB926" s="21"/>
      <c r="AC926" s="21"/>
      <c r="AD926" s="21"/>
      <c r="AE926" s="21"/>
      <c r="AF926" s="21"/>
      <c r="AG926" s="22"/>
      <c r="AH926" s="21"/>
      <c r="AI926" s="23"/>
      <c r="AJ926" s="23"/>
      <c r="AK926" s="23"/>
      <c r="AL926" s="23"/>
      <c r="AM926" s="23"/>
      <c r="AN926" s="23"/>
      <c r="AO926" s="23"/>
      <c r="AP926" s="23"/>
      <c r="AQ926" s="23"/>
      <c r="AR926" s="23"/>
      <c r="AS926" s="23"/>
      <c r="AT926" s="23"/>
      <c r="AU926" s="23"/>
      <c r="AV926" s="23"/>
      <c r="AW926" s="23"/>
      <c r="AX926" s="23"/>
      <c r="AY926" s="23"/>
      <c r="AZ926" s="23"/>
      <c r="BA926" s="23"/>
      <c r="BB926" s="23"/>
      <c r="BC926" s="23"/>
      <c r="BD926" s="23"/>
      <c r="BE926" s="23"/>
      <c r="BF926" s="23"/>
      <c r="BG926" s="23"/>
      <c r="BH926" s="23"/>
      <c r="BI926" s="23"/>
      <c r="BJ926" s="23"/>
      <c r="BK926" s="23"/>
      <c r="BL926" s="23"/>
      <c r="BM926" s="23"/>
      <c r="BN926" s="23"/>
      <c r="BO926" s="23"/>
      <c r="BP926" s="23"/>
      <c r="BQ926" s="23"/>
      <c r="BR926" s="23"/>
      <c r="BS926" s="23"/>
      <c r="BT926" s="23"/>
      <c r="BU926" s="23"/>
      <c r="BV926" s="23"/>
      <c r="BW926" s="23"/>
      <c r="BX926" s="23"/>
      <c r="BY926" s="23"/>
      <c r="BZ926" s="23"/>
      <c r="CA926" s="23"/>
      <c r="CB926" s="23"/>
      <c r="CC926" s="23"/>
      <c r="CD926" s="23"/>
      <c r="CE926" s="23"/>
      <c r="CF926" s="23"/>
      <c r="CG926" s="23"/>
      <c r="CH926" s="23"/>
      <c r="CI926" s="23"/>
      <c r="CJ926" s="23"/>
      <c r="CK926" s="23"/>
      <c r="CL926" s="23"/>
      <c r="CM926" s="23"/>
      <c r="CN926" s="23"/>
      <c r="CO926" s="23"/>
      <c r="CP926" s="23"/>
      <c r="CQ926" s="23"/>
      <c r="CR926" s="23"/>
      <c r="CS926" s="23"/>
      <c r="CT926" s="23"/>
      <c r="CU926" s="23"/>
      <c r="CV926" s="23"/>
      <c r="CW926" s="23"/>
      <c r="CX926" s="23"/>
      <c r="CY926" s="23"/>
      <c r="CZ926" s="23"/>
      <c r="DA926" s="23"/>
      <c r="DB926" s="23"/>
      <c r="DC926" s="23"/>
      <c r="DD926" s="23"/>
      <c r="DE926" s="23"/>
      <c r="DF926" s="23"/>
      <c r="DG926" s="23"/>
      <c r="DH926" s="23"/>
      <c r="DI926" s="23"/>
      <c r="DJ926" s="23"/>
      <c r="DK926" s="23"/>
      <c r="DL926" s="23"/>
      <c r="DM926" s="23"/>
      <c r="DN926" s="23"/>
      <c r="DO926" s="23"/>
      <c r="DP926" s="23"/>
      <c r="DQ926" s="23"/>
      <c r="DR926" s="23"/>
      <c r="DS926" s="23"/>
      <c r="DT926" s="23"/>
      <c r="DU926" s="23"/>
      <c r="DV926" s="23"/>
      <c r="DW926" s="23"/>
      <c r="DX926" s="23"/>
      <c r="DY926" s="23"/>
      <c r="DZ926" s="23"/>
      <c r="EA926" s="23"/>
      <c r="EB926" s="23"/>
      <c r="EC926" s="23"/>
      <c r="ED926" s="23"/>
      <c r="EE926" s="23"/>
      <c r="EF926" s="23"/>
      <c r="EG926" s="23"/>
      <c r="EH926" s="23"/>
      <c r="EI926" s="23"/>
      <c r="EJ926" s="23"/>
      <c r="EK926" s="23"/>
      <c r="EL926" s="23"/>
      <c r="EM926" s="23"/>
      <c r="EN926" s="23"/>
      <c r="EO926" s="23"/>
      <c r="EP926" s="23"/>
      <c r="EQ926" s="23"/>
      <c r="ER926" s="23"/>
      <c r="ES926" s="23"/>
      <c r="ET926" s="23"/>
      <c r="EU926" s="23"/>
      <c r="EV926" s="23"/>
      <c r="EW926" s="23"/>
      <c r="EX926" s="23"/>
    </row>
    <row r="927" spans="1:154" x14ac:dyDescent="0.15">
      <c r="A927" s="35">
        <f t="shared" si="296"/>
        <v>45472</v>
      </c>
      <c r="B927" s="125">
        <f t="shared" ca="1" si="292"/>
        <v>13381.298500000001</v>
      </c>
      <c r="C927" s="14">
        <f t="shared" si="303"/>
        <v>10000</v>
      </c>
      <c r="D927" s="13">
        <f>IF(A927&lt;$B$1,VLOOKUP(A927,[1]DI!$A$4:$B$15000,2,FALSE),0)</f>
        <v>0</v>
      </c>
      <c r="E927" s="14">
        <f t="shared" si="308"/>
        <v>1</v>
      </c>
      <c r="F927" s="14">
        <f>(TRUNC(PRODUCT($E$14:$E926),16))</f>
        <v>1.3381298494548499</v>
      </c>
      <c r="G927" s="14">
        <f t="shared" si="309"/>
        <v>1</v>
      </c>
      <c r="H927" s="14">
        <f t="shared" si="310"/>
        <v>1.3381298500000001</v>
      </c>
      <c r="I927" s="13">
        <f t="shared" si="297"/>
        <v>0</v>
      </c>
      <c r="J927" s="29">
        <f t="shared" si="298"/>
        <v>44559</v>
      </c>
      <c r="K927" s="2">
        <f t="shared" si="299"/>
        <v>626</v>
      </c>
      <c r="L927" s="17">
        <f t="shared" si="311"/>
        <v>627</v>
      </c>
      <c r="M927" s="12">
        <f t="shared" si="312"/>
        <v>1</v>
      </c>
      <c r="N927" s="12">
        <f t="shared" si="313"/>
        <v>1.3381298500000001</v>
      </c>
      <c r="O927" s="17">
        <f t="shared" si="291"/>
        <v>0</v>
      </c>
      <c r="P927" s="14">
        <f t="shared" si="314"/>
        <v>3381.2984999999999</v>
      </c>
      <c r="Q927" s="14">
        <v>0</v>
      </c>
      <c r="R927" s="14">
        <f t="shared" si="315"/>
        <v>0</v>
      </c>
      <c r="S927" s="20">
        <f t="shared" si="295"/>
        <v>0</v>
      </c>
      <c r="T927" s="14">
        <f t="shared" si="307"/>
        <v>0</v>
      </c>
      <c r="U927" s="4" t="str">
        <f t="shared" si="301"/>
        <v>A+J=</v>
      </c>
      <c r="V927" s="29">
        <f t="shared" si="302"/>
        <v>45747</v>
      </c>
      <c r="W927" s="3"/>
      <c r="X927" s="3"/>
      <c r="Y927" s="29"/>
      <c r="Z927" s="3"/>
      <c r="AA927" s="1"/>
      <c r="AB927" s="3"/>
      <c r="AC927" s="3"/>
      <c r="AD927" s="3"/>
      <c r="AE927" s="3"/>
      <c r="AF927" s="3"/>
      <c r="AG927" s="11"/>
      <c r="AH927" s="3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  <c r="CG927" s="2"/>
      <c r="CH927" s="2"/>
      <c r="CI927" s="2"/>
      <c r="CJ927" s="2"/>
      <c r="CK927" s="2"/>
      <c r="CL927" s="2"/>
      <c r="CM927" s="2"/>
      <c r="CN927" s="2"/>
      <c r="CO927" s="2"/>
      <c r="CP927" s="2"/>
      <c r="CQ927" s="2"/>
      <c r="CR927" s="2"/>
      <c r="CS927" s="2"/>
      <c r="CT927" s="2"/>
      <c r="CU927" s="2"/>
      <c r="CV927" s="2"/>
      <c r="CW927" s="2"/>
      <c r="CX927" s="2"/>
      <c r="CY927" s="2"/>
      <c r="CZ927" s="2"/>
      <c r="DA927" s="2"/>
      <c r="DB927" s="2"/>
      <c r="DC927" s="2"/>
      <c r="DD927" s="2"/>
      <c r="DE927" s="2"/>
      <c r="DF927" s="2"/>
      <c r="DG927" s="2"/>
      <c r="DH927" s="2"/>
      <c r="DI927" s="2"/>
      <c r="DJ927" s="2"/>
      <c r="DK927" s="2"/>
      <c r="DL927" s="2"/>
      <c r="DM927" s="2"/>
      <c r="DN927" s="2"/>
      <c r="DO927" s="2"/>
      <c r="DP927" s="2"/>
      <c r="DQ927" s="2"/>
      <c r="DR927" s="2"/>
      <c r="DS927" s="2"/>
      <c r="DT927" s="2"/>
      <c r="DU927" s="2"/>
      <c r="DV927" s="2"/>
      <c r="DW927" s="2"/>
      <c r="DX927" s="2"/>
      <c r="DY927" s="2"/>
      <c r="DZ927" s="2"/>
      <c r="EA927" s="2"/>
      <c r="EB927" s="2"/>
      <c r="EC927" s="2"/>
      <c r="ED927" s="2"/>
      <c r="EE927" s="2"/>
      <c r="EF927" s="2"/>
      <c r="EG927" s="2"/>
      <c r="EH927" s="2"/>
      <c r="EI927" s="2"/>
      <c r="EJ927" s="2"/>
      <c r="EK927" s="2"/>
      <c r="EL927" s="2"/>
      <c r="EM927" s="2"/>
      <c r="EN927" s="2"/>
      <c r="EO927" s="2"/>
      <c r="EP927" s="2"/>
      <c r="EQ927" s="2"/>
      <c r="ER927" s="2"/>
      <c r="ES927" s="2"/>
      <c r="ET927" s="2"/>
      <c r="EU927" s="2"/>
      <c r="EV927" s="2"/>
      <c r="EW927" s="2"/>
      <c r="EX927" s="2"/>
    </row>
    <row r="928" spans="1:154" x14ac:dyDescent="0.15">
      <c r="A928" s="35">
        <f t="shared" si="296"/>
        <v>45473</v>
      </c>
      <c r="B928" s="125">
        <f t="shared" ca="1" si="292"/>
        <v>13381.298500000001</v>
      </c>
      <c r="C928" s="14">
        <f t="shared" si="303"/>
        <v>10000</v>
      </c>
      <c r="D928" s="13">
        <f>IF(A928&lt;$B$1,VLOOKUP(A928,[1]DI!$A$4:$B$15000,2,FALSE),0)</f>
        <v>0</v>
      </c>
      <c r="E928" s="14">
        <f t="shared" si="308"/>
        <v>1</v>
      </c>
      <c r="F928" s="14">
        <f>(TRUNC(PRODUCT($E$14:$E927),16))</f>
        <v>1.3381298494548499</v>
      </c>
      <c r="G928" s="14">
        <f t="shared" si="309"/>
        <v>1</v>
      </c>
      <c r="H928" s="14">
        <f t="shared" si="310"/>
        <v>1.3381298500000001</v>
      </c>
      <c r="I928" s="13">
        <f t="shared" si="297"/>
        <v>0</v>
      </c>
      <c r="J928" s="29">
        <f t="shared" si="298"/>
        <v>44559</v>
      </c>
      <c r="K928" s="2">
        <f t="shared" si="299"/>
        <v>626</v>
      </c>
      <c r="L928" s="17">
        <f t="shared" si="311"/>
        <v>627</v>
      </c>
      <c r="M928" s="12">
        <f t="shared" si="312"/>
        <v>1</v>
      </c>
      <c r="N928" s="12">
        <f t="shared" si="313"/>
        <v>1.3381298500000001</v>
      </c>
      <c r="O928" s="17">
        <f t="shared" si="291"/>
        <v>0</v>
      </c>
      <c r="P928" s="14">
        <f t="shared" si="314"/>
        <v>3381.2984999999999</v>
      </c>
      <c r="Q928" s="14">
        <v>0</v>
      </c>
      <c r="R928" s="14">
        <f t="shared" si="315"/>
        <v>0</v>
      </c>
      <c r="S928" s="20">
        <f t="shared" si="295"/>
        <v>0</v>
      </c>
      <c r="T928" s="14">
        <f t="shared" si="307"/>
        <v>0</v>
      </c>
      <c r="U928" s="4" t="str">
        <f t="shared" si="301"/>
        <v>A+J=</v>
      </c>
      <c r="V928" s="29">
        <f t="shared" si="302"/>
        <v>45747</v>
      </c>
      <c r="W928" s="21"/>
      <c r="X928" s="21"/>
      <c r="Y928" s="28"/>
      <c r="Z928" s="21"/>
      <c r="AA928" s="24"/>
      <c r="AB928" s="21"/>
      <c r="AC928" s="21"/>
      <c r="AD928" s="21"/>
      <c r="AE928" s="21"/>
      <c r="AF928" s="21"/>
      <c r="AG928" s="22"/>
      <c r="AH928" s="21"/>
      <c r="AI928" s="23"/>
      <c r="AJ928" s="23"/>
      <c r="AK928" s="23"/>
      <c r="AL928" s="23"/>
      <c r="AM928" s="23"/>
      <c r="AN928" s="23"/>
      <c r="AO928" s="23"/>
      <c r="AP928" s="23"/>
      <c r="AQ928" s="23"/>
      <c r="AR928" s="23"/>
      <c r="AS928" s="23"/>
      <c r="AT928" s="23"/>
      <c r="AU928" s="23"/>
      <c r="AV928" s="23"/>
      <c r="AW928" s="23"/>
      <c r="AX928" s="23"/>
      <c r="AY928" s="23"/>
      <c r="AZ928" s="23"/>
      <c r="BA928" s="23"/>
      <c r="BB928" s="23"/>
      <c r="BC928" s="23"/>
      <c r="BD928" s="23"/>
      <c r="BE928" s="23"/>
      <c r="BF928" s="23"/>
      <c r="BG928" s="23"/>
      <c r="BH928" s="23"/>
      <c r="BI928" s="23"/>
      <c r="BJ928" s="23"/>
      <c r="BK928" s="23"/>
      <c r="BL928" s="23"/>
      <c r="BM928" s="23"/>
      <c r="BN928" s="23"/>
      <c r="BO928" s="23"/>
      <c r="BP928" s="23"/>
      <c r="BQ928" s="23"/>
      <c r="BR928" s="23"/>
      <c r="BS928" s="23"/>
      <c r="BT928" s="23"/>
      <c r="BU928" s="23"/>
      <c r="BV928" s="23"/>
      <c r="BW928" s="23"/>
      <c r="BX928" s="23"/>
      <c r="BY928" s="23"/>
      <c r="BZ928" s="23"/>
      <c r="CA928" s="23"/>
      <c r="CB928" s="23"/>
      <c r="CC928" s="23"/>
      <c r="CD928" s="23"/>
      <c r="CE928" s="23"/>
      <c r="CF928" s="23"/>
      <c r="CG928" s="23"/>
      <c r="CH928" s="23"/>
      <c r="CI928" s="23"/>
      <c r="CJ928" s="23"/>
      <c r="CK928" s="23"/>
      <c r="CL928" s="23"/>
      <c r="CM928" s="23"/>
      <c r="CN928" s="23"/>
      <c r="CO928" s="23"/>
      <c r="CP928" s="23"/>
      <c r="CQ928" s="23"/>
      <c r="CR928" s="23"/>
      <c r="CS928" s="23"/>
      <c r="CT928" s="23"/>
      <c r="CU928" s="23"/>
      <c r="CV928" s="23"/>
      <c r="CW928" s="23"/>
      <c r="CX928" s="23"/>
      <c r="CY928" s="23"/>
      <c r="CZ928" s="23"/>
      <c r="DA928" s="23"/>
      <c r="DB928" s="23"/>
      <c r="DC928" s="23"/>
      <c r="DD928" s="23"/>
      <c r="DE928" s="23"/>
      <c r="DF928" s="23"/>
      <c r="DG928" s="23"/>
      <c r="DH928" s="23"/>
      <c r="DI928" s="23"/>
      <c r="DJ928" s="23"/>
      <c r="DK928" s="23"/>
      <c r="DL928" s="23"/>
      <c r="DM928" s="23"/>
      <c r="DN928" s="23"/>
      <c r="DO928" s="23"/>
      <c r="DP928" s="23"/>
      <c r="DQ928" s="23"/>
      <c r="DR928" s="23"/>
      <c r="DS928" s="23"/>
      <c r="DT928" s="23"/>
      <c r="DU928" s="23"/>
      <c r="DV928" s="23"/>
      <c r="DW928" s="23"/>
      <c r="DX928" s="23"/>
      <c r="DY928" s="23"/>
      <c r="DZ928" s="23"/>
      <c r="EA928" s="23"/>
      <c r="EB928" s="23"/>
      <c r="EC928" s="23"/>
      <c r="ED928" s="23"/>
      <c r="EE928" s="23"/>
      <c r="EF928" s="23"/>
      <c r="EG928" s="23"/>
      <c r="EH928" s="23"/>
      <c r="EI928" s="23"/>
      <c r="EJ928" s="23"/>
      <c r="EK928" s="23"/>
      <c r="EL928" s="23"/>
      <c r="EM928" s="23"/>
      <c r="EN928" s="23"/>
      <c r="EO928" s="23"/>
      <c r="EP928" s="23"/>
      <c r="EQ928" s="23"/>
      <c r="ER928" s="23"/>
      <c r="ES928" s="23"/>
      <c r="ET928" s="23"/>
      <c r="EU928" s="23"/>
      <c r="EV928" s="23"/>
      <c r="EW928" s="23"/>
      <c r="EX928" s="23"/>
    </row>
    <row r="929" spans="1:154" x14ac:dyDescent="0.15">
      <c r="A929" s="35">
        <f t="shared" si="296"/>
        <v>45474</v>
      </c>
      <c r="B929" s="125">
        <f t="shared" ca="1" si="292"/>
        <v>13381.298500000001</v>
      </c>
      <c r="C929" s="14">
        <f t="shared" si="303"/>
        <v>10000</v>
      </c>
      <c r="D929" s="13">
        <f>IF(A929&lt;$B$1,VLOOKUP(A929,[1]DI!$A$4:$B$15000,2,FALSE),0)</f>
        <v>0.104</v>
      </c>
      <c r="E929" s="14">
        <f t="shared" si="308"/>
        <v>1.0003926999999999</v>
      </c>
      <c r="F929" s="14">
        <f>(TRUNC(PRODUCT($E$14:$E928),16))</f>
        <v>1.3381298494548499</v>
      </c>
      <c r="G929" s="14">
        <f t="shared" si="309"/>
        <v>1</v>
      </c>
      <c r="H929" s="14">
        <f t="shared" si="310"/>
        <v>1.3381298500000001</v>
      </c>
      <c r="I929" s="13">
        <f t="shared" si="297"/>
        <v>0</v>
      </c>
      <c r="J929" s="29">
        <f t="shared" si="298"/>
        <v>44559</v>
      </c>
      <c r="K929" s="2">
        <f t="shared" si="299"/>
        <v>627</v>
      </c>
      <c r="L929" s="17">
        <f t="shared" si="311"/>
        <v>627</v>
      </c>
      <c r="M929" s="12">
        <f t="shared" si="312"/>
        <v>1</v>
      </c>
      <c r="N929" s="12">
        <f t="shared" si="313"/>
        <v>1.3381298500000001</v>
      </c>
      <c r="O929" s="17">
        <f t="shared" si="291"/>
        <v>0</v>
      </c>
      <c r="P929" s="14">
        <f t="shared" si="314"/>
        <v>3381.2984999999999</v>
      </c>
      <c r="Q929" s="14">
        <v>0</v>
      </c>
      <c r="R929" s="14">
        <f t="shared" si="315"/>
        <v>0</v>
      </c>
      <c r="S929" s="20">
        <f t="shared" si="295"/>
        <v>0</v>
      </c>
      <c r="T929" s="14">
        <f t="shared" si="307"/>
        <v>0</v>
      </c>
      <c r="U929" s="4" t="str">
        <f t="shared" si="301"/>
        <v>A+J=</v>
      </c>
      <c r="V929" s="29">
        <f t="shared" si="302"/>
        <v>45747</v>
      </c>
      <c r="W929" s="3"/>
      <c r="X929" s="3"/>
      <c r="Y929" s="29"/>
      <c r="Z929" s="3"/>
      <c r="AA929" s="1"/>
      <c r="AB929" s="3"/>
      <c r="AC929" s="3"/>
      <c r="AD929" s="3"/>
      <c r="AE929" s="3"/>
      <c r="AF929" s="3"/>
      <c r="AG929" s="11"/>
      <c r="AH929" s="3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  <c r="CG929" s="2"/>
      <c r="CH929" s="2"/>
      <c r="CI929" s="2"/>
      <c r="CJ929" s="2"/>
      <c r="CK929" s="2"/>
      <c r="CL929" s="2"/>
      <c r="CM929" s="2"/>
      <c r="CN929" s="2"/>
      <c r="CO929" s="2"/>
      <c r="CP929" s="2"/>
      <c r="CQ929" s="2"/>
      <c r="CR929" s="2"/>
      <c r="CS929" s="2"/>
      <c r="CT929" s="2"/>
      <c r="CU929" s="2"/>
      <c r="CV929" s="2"/>
      <c r="CW929" s="2"/>
      <c r="CX929" s="2"/>
      <c r="CY929" s="2"/>
      <c r="CZ929" s="2"/>
      <c r="DA929" s="2"/>
      <c r="DB929" s="2"/>
      <c r="DC929" s="2"/>
      <c r="DD929" s="2"/>
      <c r="DE929" s="2"/>
      <c r="DF929" s="2"/>
      <c r="DG929" s="2"/>
      <c r="DH929" s="2"/>
      <c r="DI929" s="2"/>
      <c r="DJ929" s="2"/>
      <c r="DK929" s="2"/>
      <c r="DL929" s="2"/>
      <c r="DM929" s="2"/>
      <c r="DN929" s="2"/>
      <c r="DO929" s="2"/>
      <c r="DP929" s="2"/>
      <c r="DQ929" s="2"/>
      <c r="DR929" s="2"/>
      <c r="DS929" s="2"/>
      <c r="DT929" s="2"/>
      <c r="DU929" s="2"/>
      <c r="DV929" s="2"/>
      <c r="DW929" s="2"/>
      <c r="DX929" s="2"/>
      <c r="DY929" s="2"/>
      <c r="DZ929" s="2"/>
      <c r="EA929" s="2"/>
      <c r="EB929" s="2"/>
      <c r="EC929" s="2"/>
      <c r="ED929" s="2"/>
      <c r="EE929" s="2"/>
      <c r="EF929" s="2"/>
      <c r="EG929" s="2"/>
      <c r="EH929" s="2"/>
      <c r="EI929" s="2"/>
      <c r="EJ929" s="2"/>
      <c r="EK929" s="2"/>
      <c r="EL929" s="2"/>
      <c r="EM929" s="2"/>
      <c r="EN929" s="2"/>
      <c r="EO929" s="2"/>
      <c r="EP929" s="2"/>
      <c r="EQ929" s="2"/>
      <c r="ER929" s="2"/>
      <c r="ES929" s="2"/>
      <c r="ET929" s="2"/>
      <c r="EU929" s="2"/>
      <c r="EV929" s="2"/>
      <c r="EW929" s="2"/>
      <c r="EX929" s="2"/>
    </row>
    <row r="930" spans="1:154" x14ac:dyDescent="0.15">
      <c r="A930" s="35">
        <f t="shared" si="296"/>
        <v>45475</v>
      </c>
      <c r="B930" s="125">
        <f t="shared" ca="1" si="292"/>
        <v>13386.5533</v>
      </c>
      <c r="C930" s="14">
        <f t="shared" si="303"/>
        <v>10000</v>
      </c>
      <c r="D930" s="13">
        <f>IF(A930&lt;$B$1,VLOOKUP(A930,[1]DI!$A$4:$B$15000,2,FALSE),0)</f>
        <v>0.104</v>
      </c>
      <c r="E930" s="14">
        <f t="shared" si="308"/>
        <v>1.0003926999999999</v>
      </c>
      <c r="F930" s="14">
        <f>(TRUNC(PRODUCT($E$14:$E929),16))</f>
        <v>1.3386553330467299</v>
      </c>
      <c r="G930" s="14">
        <f t="shared" si="309"/>
        <v>1</v>
      </c>
      <c r="H930" s="14">
        <f t="shared" si="310"/>
        <v>1.3386553299999999</v>
      </c>
      <c r="I930" s="13">
        <f t="shared" si="297"/>
        <v>0</v>
      </c>
      <c r="J930" s="29">
        <f t="shared" si="298"/>
        <v>44559</v>
      </c>
      <c r="K930" s="2">
        <f t="shared" si="299"/>
        <v>628</v>
      </c>
      <c r="L930" s="17">
        <f t="shared" si="311"/>
        <v>628</v>
      </c>
      <c r="M930" s="12">
        <f t="shared" si="312"/>
        <v>1</v>
      </c>
      <c r="N930" s="12">
        <f t="shared" si="313"/>
        <v>1.3386553299999999</v>
      </c>
      <c r="O930" s="17">
        <f t="shared" si="291"/>
        <v>0</v>
      </c>
      <c r="P930" s="14">
        <f t="shared" si="314"/>
        <v>3386.5533</v>
      </c>
      <c r="Q930" s="14">
        <v>0</v>
      </c>
      <c r="R930" s="14">
        <f t="shared" si="315"/>
        <v>0</v>
      </c>
      <c r="S930" s="20">
        <f t="shared" si="295"/>
        <v>0</v>
      </c>
      <c r="T930" s="14">
        <f t="shared" si="307"/>
        <v>0</v>
      </c>
      <c r="U930" s="4" t="str">
        <f t="shared" si="301"/>
        <v>A+J=</v>
      </c>
      <c r="V930" s="29">
        <f t="shared" si="302"/>
        <v>45747</v>
      </c>
      <c r="W930" s="3"/>
      <c r="X930" s="3"/>
      <c r="Y930" s="29"/>
      <c r="Z930" s="3"/>
      <c r="AA930" s="1"/>
      <c r="AB930" s="3"/>
      <c r="AC930" s="3"/>
      <c r="AD930" s="3"/>
      <c r="AE930" s="3"/>
      <c r="AF930" s="3"/>
      <c r="AG930" s="11"/>
      <c r="AH930" s="3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  <c r="CG930" s="2"/>
      <c r="CH930" s="2"/>
      <c r="CI930" s="2"/>
      <c r="CJ930" s="2"/>
      <c r="CK930" s="2"/>
      <c r="CL930" s="2"/>
      <c r="CM930" s="2"/>
      <c r="CN930" s="2"/>
      <c r="CO930" s="2"/>
      <c r="CP930" s="2"/>
      <c r="CQ930" s="2"/>
      <c r="CR930" s="2"/>
      <c r="CS930" s="2"/>
      <c r="CT930" s="2"/>
      <c r="CU930" s="2"/>
      <c r="CV930" s="2"/>
      <c r="CW930" s="2"/>
      <c r="CX930" s="2"/>
      <c r="CY930" s="2"/>
      <c r="CZ930" s="2"/>
      <c r="DA930" s="2"/>
      <c r="DB930" s="2"/>
      <c r="DC930" s="2"/>
      <c r="DD930" s="2"/>
      <c r="DE930" s="2"/>
      <c r="DF930" s="2"/>
      <c r="DG930" s="2"/>
      <c r="DH930" s="2"/>
      <c r="DI930" s="2"/>
      <c r="DJ930" s="2"/>
      <c r="DK930" s="2"/>
      <c r="DL930" s="2"/>
      <c r="DM930" s="2"/>
      <c r="DN930" s="2"/>
      <c r="DO930" s="2"/>
      <c r="DP930" s="2"/>
      <c r="DQ930" s="2"/>
      <c r="DR930" s="2"/>
      <c r="DS930" s="2"/>
      <c r="DT930" s="2"/>
      <c r="DU930" s="2"/>
      <c r="DV930" s="2"/>
      <c r="DW930" s="2"/>
      <c r="DX930" s="2"/>
      <c r="DY930" s="2"/>
      <c r="DZ930" s="2"/>
      <c r="EA930" s="2"/>
      <c r="EB930" s="2"/>
      <c r="EC930" s="2"/>
      <c r="ED930" s="2"/>
      <c r="EE930" s="2"/>
      <c r="EF930" s="2"/>
      <c r="EG930" s="2"/>
      <c r="EH930" s="2"/>
      <c r="EI930" s="2"/>
      <c r="EJ930" s="2"/>
      <c r="EK930" s="2"/>
      <c r="EL930" s="2"/>
      <c r="EM930" s="2"/>
      <c r="EN930" s="2"/>
      <c r="EO930" s="2"/>
      <c r="EP930" s="2"/>
      <c r="EQ930" s="2"/>
      <c r="ER930" s="2"/>
      <c r="ES930" s="2"/>
      <c r="ET930" s="2"/>
      <c r="EU930" s="2"/>
      <c r="EV930" s="2"/>
      <c r="EW930" s="2"/>
      <c r="EX930" s="2"/>
    </row>
    <row r="931" spans="1:154" x14ac:dyDescent="0.15">
      <c r="A931" s="35">
        <f t="shared" si="296"/>
        <v>45476</v>
      </c>
      <c r="B931" s="125">
        <f t="shared" ca="1" si="292"/>
        <v>13391.8102</v>
      </c>
      <c r="C931" s="14">
        <f t="shared" si="303"/>
        <v>10000</v>
      </c>
      <c r="D931" s="13">
        <f>IF(A931&lt;$B$1,VLOOKUP(A931,[1]DI!$A$4:$B$15000,2,FALSE),0)</f>
        <v>0.104</v>
      </c>
      <c r="E931" s="14">
        <f t="shared" si="308"/>
        <v>1.0003926999999999</v>
      </c>
      <c r="F931" s="14">
        <f>(TRUNC(PRODUCT($E$14:$E930),16))</f>
        <v>1.3391810229960099</v>
      </c>
      <c r="G931" s="14">
        <f t="shared" si="309"/>
        <v>1</v>
      </c>
      <c r="H931" s="14">
        <f t="shared" si="310"/>
        <v>1.3391810200000001</v>
      </c>
      <c r="I931" s="13">
        <f t="shared" si="297"/>
        <v>0</v>
      </c>
      <c r="J931" s="29">
        <f t="shared" si="298"/>
        <v>44559</v>
      </c>
      <c r="K931" s="2">
        <f t="shared" si="299"/>
        <v>629</v>
      </c>
      <c r="L931" s="17">
        <f t="shared" si="311"/>
        <v>629</v>
      </c>
      <c r="M931" s="12">
        <f t="shared" si="312"/>
        <v>1</v>
      </c>
      <c r="N931" s="12">
        <f t="shared" si="313"/>
        <v>1.3391810200000001</v>
      </c>
      <c r="O931" s="17">
        <f t="shared" si="291"/>
        <v>0</v>
      </c>
      <c r="P931" s="14">
        <f t="shared" si="314"/>
        <v>3391.8101999999999</v>
      </c>
      <c r="Q931" s="14">
        <v>0</v>
      </c>
      <c r="R931" s="14">
        <f t="shared" si="315"/>
        <v>0</v>
      </c>
      <c r="S931" s="20">
        <f t="shared" si="295"/>
        <v>0</v>
      </c>
      <c r="T931" s="14">
        <f t="shared" si="307"/>
        <v>0</v>
      </c>
      <c r="U931" s="4" t="str">
        <f t="shared" si="301"/>
        <v>A+J=</v>
      </c>
      <c r="V931" s="29">
        <f t="shared" si="302"/>
        <v>45747</v>
      </c>
      <c r="W931" s="3"/>
      <c r="X931" s="3"/>
      <c r="Y931" s="29"/>
      <c r="Z931" s="3"/>
      <c r="AA931" s="1"/>
      <c r="AB931" s="3"/>
      <c r="AC931" s="3"/>
      <c r="AD931" s="3"/>
      <c r="AE931" s="3"/>
      <c r="AF931" s="3"/>
      <c r="AG931" s="11"/>
      <c r="AH931" s="3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  <c r="CG931" s="2"/>
      <c r="CH931" s="2"/>
      <c r="CI931" s="2"/>
      <c r="CJ931" s="2"/>
      <c r="CK931" s="2"/>
      <c r="CL931" s="2"/>
      <c r="CM931" s="2"/>
      <c r="CN931" s="2"/>
      <c r="CO931" s="2"/>
      <c r="CP931" s="2"/>
      <c r="CQ931" s="2"/>
      <c r="CR931" s="2"/>
      <c r="CS931" s="2"/>
      <c r="CT931" s="2"/>
      <c r="CU931" s="2"/>
      <c r="CV931" s="2"/>
      <c r="CW931" s="2"/>
      <c r="CX931" s="2"/>
      <c r="CY931" s="2"/>
      <c r="CZ931" s="2"/>
      <c r="DA931" s="2"/>
      <c r="DB931" s="2"/>
      <c r="DC931" s="2"/>
      <c r="DD931" s="2"/>
      <c r="DE931" s="2"/>
      <c r="DF931" s="2"/>
      <c r="DG931" s="2"/>
      <c r="DH931" s="2"/>
      <c r="DI931" s="2"/>
      <c r="DJ931" s="2"/>
      <c r="DK931" s="2"/>
      <c r="DL931" s="2"/>
      <c r="DM931" s="2"/>
      <c r="DN931" s="2"/>
      <c r="DO931" s="2"/>
      <c r="DP931" s="2"/>
      <c r="DQ931" s="2"/>
      <c r="DR931" s="2"/>
      <c r="DS931" s="2"/>
      <c r="DT931" s="2"/>
      <c r="DU931" s="2"/>
      <c r="DV931" s="2"/>
      <c r="DW931" s="2"/>
      <c r="DX931" s="2"/>
      <c r="DY931" s="2"/>
      <c r="DZ931" s="2"/>
      <c r="EA931" s="2"/>
      <c r="EB931" s="2"/>
      <c r="EC931" s="2"/>
      <c r="ED931" s="2"/>
      <c r="EE931" s="2"/>
      <c r="EF931" s="2"/>
      <c r="EG931" s="2"/>
      <c r="EH931" s="2"/>
      <c r="EI931" s="2"/>
      <c r="EJ931" s="2"/>
      <c r="EK931" s="2"/>
      <c r="EL931" s="2"/>
      <c r="EM931" s="2"/>
      <c r="EN931" s="2"/>
      <c r="EO931" s="2"/>
      <c r="EP931" s="2"/>
      <c r="EQ931" s="2"/>
      <c r="ER931" s="2"/>
      <c r="ES931" s="2"/>
      <c r="ET931" s="2"/>
      <c r="EU931" s="2"/>
      <c r="EV931" s="2"/>
      <c r="EW931" s="2"/>
      <c r="EX931" s="2"/>
    </row>
    <row r="932" spans="1:154" x14ac:dyDescent="0.15">
      <c r="A932" s="35">
        <f t="shared" si="296"/>
        <v>45477</v>
      </c>
      <c r="B932" s="125">
        <f t="shared" ca="1" si="292"/>
        <v>13397.0692</v>
      </c>
      <c r="C932" s="14">
        <f t="shared" si="303"/>
        <v>10000</v>
      </c>
      <c r="D932" s="13">
        <f>IF(A932&lt;$B$1,VLOOKUP(A932,[1]DI!$A$4:$B$15000,2,FALSE),0)</f>
        <v>0.104</v>
      </c>
      <c r="E932" s="14">
        <f t="shared" si="308"/>
        <v>1.0003926999999999</v>
      </c>
      <c r="F932" s="14">
        <f>(TRUNC(PRODUCT($E$14:$E931),16))</f>
        <v>1.3397069193837401</v>
      </c>
      <c r="G932" s="14">
        <f t="shared" si="309"/>
        <v>1</v>
      </c>
      <c r="H932" s="14">
        <f t="shared" si="310"/>
        <v>1.33970692</v>
      </c>
      <c r="I932" s="13">
        <f t="shared" si="297"/>
        <v>0</v>
      </c>
      <c r="J932" s="29">
        <f t="shared" si="298"/>
        <v>44559</v>
      </c>
      <c r="K932" s="2">
        <f t="shared" si="299"/>
        <v>630</v>
      </c>
      <c r="L932" s="17">
        <f t="shared" si="311"/>
        <v>630</v>
      </c>
      <c r="M932" s="12">
        <f t="shared" si="312"/>
        <v>1</v>
      </c>
      <c r="N932" s="12">
        <f t="shared" si="313"/>
        <v>1.33970692</v>
      </c>
      <c r="O932" s="17">
        <f t="shared" si="291"/>
        <v>0</v>
      </c>
      <c r="P932" s="14">
        <f t="shared" si="314"/>
        <v>3397.0691999999999</v>
      </c>
      <c r="Q932" s="14">
        <v>0</v>
      </c>
      <c r="R932" s="14">
        <f t="shared" si="315"/>
        <v>0</v>
      </c>
      <c r="S932" s="20">
        <f t="shared" si="295"/>
        <v>0</v>
      </c>
      <c r="T932" s="14">
        <f t="shared" si="307"/>
        <v>0</v>
      </c>
      <c r="U932" s="4" t="str">
        <f t="shared" si="301"/>
        <v>A+J=</v>
      </c>
      <c r="V932" s="29">
        <f t="shared" si="302"/>
        <v>45747</v>
      </c>
      <c r="W932" s="3"/>
      <c r="X932" s="3"/>
      <c r="Y932" s="29"/>
      <c r="Z932" s="3"/>
      <c r="AA932" s="1"/>
      <c r="AB932" s="3"/>
      <c r="AC932" s="3"/>
      <c r="AD932" s="3"/>
      <c r="AE932" s="3"/>
      <c r="AF932" s="3"/>
      <c r="AG932" s="11"/>
      <c r="AH932" s="3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  <c r="CG932" s="2"/>
      <c r="CH932" s="2"/>
      <c r="CI932" s="2"/>
      <c r="CJ932" s="2"/>
      <c r="CK932" s="2"/>
      <c r="CL932" s="2"/>
      <c r="CM932" s="2"/>
      <c r="CN932" s="2"/>
      <c r="CO932" s="2"/>
      <c r="CP932" s="2"/>
      <c r="CQ932" s="2"/>
      <c r="CR932" s="2"/>
      <c r="CS932" s="2"/>
      <c r="CT932" s="2"/>
      <c r="CU932" s="2"/>
      <c r="CV932" s="2"/>
      <c r="CW932" s="2"/>
      <c r="CX932" s="2"/>
      <c r="CY932" s="2"/>
      <c r="CZ932" s="2"/>
      <c r="DA932" s="2"/>
      <c r="DB932" s="2"/>
      <c r="DC932" s="2"/>
      <c r="DD932" s="2"/>
      <c r="DE932" s="2"/>
      <c r="DF932" s="2"/>
      <c r="DG932" s="2"/>
      <c r="DH932" s="2"/>
      <c r="DI932" s="2"/>
      <c r="DJ932" s="2"/>
      <c r="DK932" s="2"/>
      <c r="DL932" s="2"/>
      <c r="DM932" s="2"/>
      <c r="DN932" s="2"/>
      <c r="DO932" s="2"/>
      <c r="DP932" s="2"/>
      <c r="DQ932" s="2"/>
      <c r="DR932" s="2"/>
      <c r="DS932" s="2"/>
      <c r="DT932" s="2"/>
      <c r="DU932" s="2"/>
      <c r="DV932" s="2"/>
      <c r="DW932" s="2"/>
      <c r="DX932" s="2"/>
      <c r="DY932" s="2"/>
      <c r="DZ932" s="2"/>
      <c r="EA932" s="2"/>
      <c r="EB932" s="2"/>
      <c r="EC932" s="2"/>
      <c r="ED932" s="2"/>
      <c r="EE932" s="2"/>
      <c r="EF932" s="2"/>
      <c r="EG932" s="2"/>
      <c r="EH932" s="2"/>
      <c r="EI932" s="2"/>
      <c r="EJ932" s="2"/>
      <c r="EK932" s="2"/>
      <c r="EL932" s="2"/>
      <c r="EM932" s="2"/>
      <c r="EN932" s="2"/>
      <c r="EO932" s="2"/>
      <c r="EP932" s="2"/>
      <c r="EQ932" s="2"/>
      <c r="ER932" s="2"/>
      <c r="ES932" s="2"/>
      <c r="ET932" s="2"/>
      <c r="EU932" s="2"/>
      <c r="EV932" s="2"/>
      <c r="EW932" s="2"/>
      <c r="EX932" s="2"/>
    </row>
    <row r="933" spans="1:154" x14ac:dyDescent="0.15">
      <c r="A933" s="35">
        <f t="shared" si="296"/>
        <v>45478</v>
      </c>
      <c r="B933" s="125">
        <f t="shared" ca="1" si="292"/>
        <v>13402.3302</v>
      </c>
      <c r="C933" s="14">
        <f t="shared" si="303"/>
        <v>10000</v>
      </c>
      <c r="D933" s="13">
        <f>IF(A933&lt;$B$1,VLOOKUP(A933,[1]DI!$A$4:$B$15000,2,FALSE),0)</f>
        <v>0.104</v>
      </c>
      <c r="E933" s="14">
        <f t="shared" si="308"/>
        <v>1.0003926999999999</v>
      </c>
      <c r="F933" s="14">
        <f>(TRUNC(PRODUCT($E$14:$E932),16))</f>
        <v>1.34023302229099</v>
      </c>
      <c r="G933" s="14">
        <f t="shared" si="309"/>
        <v>1</v>
      </c>
      <c r="H933" s="14">
        <f t="shared" si="310"/>
        <v>1.3402330200000001</v>
      </c>
      <c r="I933" s="13">
        <f t="shared" si="297"/>
        <v>0</v>
      </c>
      <c r="J933" s="29">
        <f t="shared" si="298"/>
        <v>44559</v>
      </c>
      <c r="K933" s="2">
        <f t="shared" si="299"/>
        <v>631</v>
      </c>
      <c r="L933" s="17">
        <f t="shared" si="311"/>
        <v>631</v>
      </c>
      <c r="M933" s="12">
        <f t="shared" si="312"/>
        <v>1</v>
      </c>
      <c r="N933" s="12">
        <f t="shared" si="313"/>
        <v>1.3402330200000001</v>
      </c>
      <c r="O933" s="17">
        <f t="shared" si="291"/>
        <v>0</v>
      </c>
      <c r="P933" s="14">
        <f t="shared" si="314"/>
        <v>3402.3301999999999</v>
      </c>
      <c r="Q933" s="14">
        <v>0</v>
      </c>
      <c r="R933" s="14">
        <f t="shared" si="315"/>
        <v>0</v>
      </c>
      <c r="S933" s="20">
        <f t="shared" si="295"/>
        <v>0</v>
      </c>
      <c r="T933" s="14">
        <f t="shared" si="307"/>
        <v>0</v>
      </c>
      <c r="U933" s="4" t="str">
        <f t="shared" si="301"/>
        <v>A+J=</v>
      </c>
      <c r="V933" s="29">
        <f t="shared" si="302"/>
        <v>45747</v>
      </c>
      <c r="W933" s="3"/>
      <c r="X933" s="3"/>
      <c r="Y933" s="29"/>
      <c r="Z933" s="3"/>
      <c r="AA933" s="1"/>
      <c r="AB933" s="3"/>
      <c r="AC933" s="3"/>
      <c r="AD933" s="3"/>
      <c r="AE933" s="3"/>
      <c r="AF933" s="3"/>
      <c r="AG933" s="11"/>
      <c r="AH933" s="3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  <c r="CG933" s="2"/>
      <c r="CH933" s="2"/>
      <c r="CI933" s="2"/>
      <c r="CJ933" s="2"/>
      <c r="CK933" s="2"/>
      <c r="CL933" s="2"/>
      <c r="CM933" s="2"/>
      <c r="CN933" s="2"/>
      <c r="CO933" s="2"/>
      <c r="CP933" s="2"/>
      <c r="CQ933" s="2"/>
      <c r="CR933" s="2"/>
      <c r="CS933" s="2"/>
      <c r="CT933" s="2"/>
      <c r="CU933" s="2"/>
      <c r="CV933" s="2"/>
      <c r="CW933" s="2"/>
      <c r="CX933" s="2"/>
      <c r="CY933" s="2"/>
      <c r="CZ933" s="2"/>
      <c r="DA933" s="2"/>
      <c r="DB933" s="2"/>
      <c r="DC933" s="2"/>
      <c r="DD933" s="2"/>
      <c r="DE933" s="2"/>
      <c r="DF933" s="2"/>
      <c r="DG933" s="2"/>
      <c r="DH933" s="2"/>
      <c r="DI933" s="2"/>
      <c r="DJ933" s="2"/>
      <c r="DK933" s="2"/>
      <c r="DL933" s="2"/>
      <c r="DM933" s="2"/>
      <c r="DN933" s="2"/>
      <c r="DO933" s="2"/>
      <c r="DP933" s="2"/>
      <c r="DQ933" s="2"/>
      <c r="DR933" s="2"/>
      <c r="DS933" s="2"/>
      <c r="DT933" s="2"/>
      <c r="DU933" s="2"/>
      <c r="DV933" s="2"/>
      <c r="DW933" s="2"/>
      <c r="DX933" s="2"/>
      <c r="DY933" s="2"/>
      <c r="DZ933" s="2"/>
      <c r="EA933" s="2"/>
      <c r="EB933" s="2"/>
      <c r="EC933" s="2"/>
      <c r="ED933" s="2"/>
      <c r="EE933" s="2"/>
      <c r="EF933" s="2"/>
      <c r="EG933" s="2"/>
      <c r="EH933" s="2"/>
      <c r="EI933" s="2"/>
      <c r="EJ933" s="2"/>
      <c r="EK933" s="2"/>
      <c r="EL933" s="2"/>
      <c r="EM933" s="2"/>
      <c r="EN933" s="2"/>
      <c r="EO933" s="2"/>
      <c r="EP933" s="2"/>
      <c r="EQ933" s="2"/>
      <c r="ER933" s="2"/>
      <c r="ES933" s="2"/>
      <c r="ET933" s="2"/>
      <c r="EU933" s="2"/>
      <c r="EV933" s="2"/>
      <c r="EW933" s="2"/>
      <c r="EX933" s="2"/>
    </row>
    <row r="934" spans="1:154" x14ac:dyDescent="0.15">
      <c r="A934" s="35">
        <f t="shared" si="296"/>
        <v>45479</v>
      </c>
      <c r="B934" s="125">
        <f t="shared" ca="1" si="292"/>
        <v>13407.5933</v>
      </c>
      <c r="C934" s="14">
        <f t="shared" si="303"/>
        <v>10000</v>
      </c>
      <c r="D934" s="13">
        <f>IF(A934&lt;$B$1,VLOOKUP(A934,[1]DI!$A$4:$B$15000,2,FALSE),0)</f>
        <v>0</v>
      </c>
      <c r="E934" s="14">
        <f t="shared" si="308"/>
        <v>1</v>
      </c>
      <c r="F934" s="14">
        <f>(TRUNC(PRODUCT($E$14:$E933),16))</f>
        <v>1.34075933179884</v>
      </c>
      <c r="G934" s="14">
        <f t="shared" si="309"/>
        <v>1</v>
      </c>
      <c r="H934" s="14">
        <f t="shared" si="310"/>
        <v>1.34075933</v>
      </c>
      <c r="I934" s="13">
        <f t="shared" si="297"/>
        <v>0</v>
      </c>
      <c r="J934" s="29">
        <f t="shared" si="298"/>
        <v>44559</v>
      </c>
      <c r="K934" s="2">
        <f t="shared" si="299"/>
        <v>631</v>
      </c>
      <c r="L934" s="17">
        <f t="shared" si="311"/>
        <v>632</v>
      </c>
      <c r="M934" s="12">
        <f t="shared" si="312"/>
        <v>1</v>
      </c>
      <c r="N934" s="12">
        <f t="shared" si="313"/>
        <v>1.34075933</v>
      </c>
      <c r="O934" s="17">
        <f t="shared" si="291"/>
        <v>0</v>
      </c>
      <c r="P934" s="14">
        <f t="shared" si="314"/>
        <v>3407.5933</v>
      </c>
      <c r="Q934" s="14">
        <v>0</v>
      </c>
      <c r="R934" s="14">
        <f t="shared" si="315"/>
        <v>0</v>
      </c>
      <c r="S934" s="20">
        <f t="shared" si="295"/>
        <v>0</v>
      </c>
      <c r="T934" s="14">
        <f t="shared" si="307"/>
        <v>0</v>
      </c>
      <c r="U934" s="4" t="str">
        <f t="shared" si="301"/>
        <v>A+J=</v>
      </c>
      <c r="V934" s="29">
        <f t="shared" si="302"/>
        <v>45747</v>
      </c>
      <c r="W934" s="3"/>
      <c r="X934" s="3"/>
      <c r="Y934" s="29"/>
      <c r="Z934" s="3"/>
      <c r="AA934" s="1"/>
      <c r="AB934" s="3"/>
      <c r="AC934" s="3"/>
      <c r="AD934" s="3"/>
      <c r="AE934" s="3"/>
      <c r="AF934" s="3"/>
      <c r="AG934" s="11"/>
      <c r="AH934" s="3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  <c r="CG934" s="2"/>
      <c r="CH934" s="2"/>
      <c r="CI934" s="2"/>
      <c r="CJ934" s="2"/>
      <c r="CK934" s="2"/>
      <c r="CL934" s="2"/>
      <c r="CM934" s="2"/>
      <c r="CN934" s="2"/>
      <c r="CO934" s="2"/>
      <c r="CP934" s="2"/>
      <c r="CQ934" s="2"/>
      <c r="CR934" s="2"/>
      <c r="CS934" s="2"/>
      <c r="CT934" s="2"/>
      <c r="CU934" s="2"/>
      <c r="CV934" s="2"/>
      <c r="CW934" s="2"/>
      <c r="CX934" s="2"/>
      <c r="CY934" s="2"/>
      <c r="CZ934" s="2"/>
      <c r="DA934" s="2"/>
      <c r="DB934" s="2"/>
      <c r="DC934" s="2"/>
      <c r="DD934" s="2"/>
      <c r="DE934" s="2"/>
      <c r="DF934" s="2"/>
      <c r="DG934" s="2"/>
      <c r="DH934" s="2"/>
      <c r="DI934" s="2"/>
      <c r="DJ934" s="2"/>
      <c r="DK934" s="2"/>
      <c r="DL934" s="2"/>
      <c r="DM934" s="2"/>
      <c r="DN934" s="2"/>
      <c r="DO934" s="2"/>
      <c r="DP934" s="2"/>
      <c r="DQ934" s="2"/>
      <c r="DR934" s="2"/>
      <c r="DS934" s="2"/>
      <c r="DT934" s="2"/>
      <c r="DU934" s="2"/>
      <c r="DV934" s="2"/>
      <c r="DW934" s="2"/>
      <c r="DX934" s="2"/>
      <c r="DY934" s="2"/>
      <c r="DZ934" s="2"/>
      <c r="EA934" s="2"/>
      <c r="EB934" s="2"/>
      <c r="EC934" s="2"/>
      <c r="ED934" s="2"/>
      <c r="EE934" s="2"/>
      <c r="EF934" s="2"/>
      <c r="EG934" s="2"/>
      <c r="EH934" s="2"/>
      <c r="EI934" s="2"/>
      <c r="EJ934" s="2"/>
      <c r="EK934" s="2"/>
      <c r="EL934" s="2"/>
      <c r="EM934" s="2"/>
      <c r="EN934" s="2"/>
      <c r="EO934" s="2"/>
      <c r="EP934" s="2"/>
      <c r="EQ934" s="2"/>
      <c r="ER934" s="2"/>
      <c r="ES934" s="2"/>
      <c r="ET934" s="2"/>
      <c r="EU934" s="2"/>
      <c r="EV934" s="2"/>
      <c r="EW934" s="2"/>
      <c r="EX934" s="2"/>
    </row>
    <row r="935" spans="1:154" x14ac:dyDescent="0.15">
      <c r="A935" s="35">
        <f t="shared" si="296"/>
        <v>45480</v>
      </c>
      <c r="B935" s="125">
        <f t="shared" ca="1" si="292"/>
        <v>13407.5933</v>
      </c>
      <c r="C935" s="14">
        <f t="shared" si="303"/>
        <v>10000</v>
      </c>
      <c r="D935" s="13">
        <f>IF(A935&lt;$B$1,VLOOKUP(A935,[1]DI!$A$4:$B$15000,2,FALSE),0)</f>
        <v>0</v>
      </c>
      <c r="E935" s="14">
        <f t="shared" si="308"/>
        <v>1</v>
      </c>
      <c r="F935" s="14">
        <f>(TRUNC(PRODUCT($E$14:$E934),16))</f>
        <v>1.34075933179884</v>
      </c>
      <c r="G935" s="14">
        <f t="shared" si="309"/>
        <v>1</v>
      </c>
      <c r="H935" s="14">
        <f t="shared" si="310"/>
        <v>1.34075933</v>
      </c>
      <c r="I935" s="13">
        <f t="shared" si="297"/>
        <v>0</v>
      </c>
      <c r="J935" s="29">
        <f t="shared" si="298"/>
        <v>44559</v>
      </c>
      <c r="K935" s="2">
        <f t="shared" si="299"/>
        <v>631</v>
      </c>
      <c r="L935" s="17">
        <f t="shared" si="311"/>
        <v>632</v>
      </c>
      <c r="M935" s="12">
        <f t="shared" si="312"/>
        <v>1</v>
      </c>
      <c r="N935" s="12">
        <f t="shared" si="313"/>
        <v>1.34075933</v>
      </c>
      <c r="O935" s="17">
        <f t="shared" si="291"/>
        <v>0</v>
      </c>
      <c r="P935" s="14">
        <f t="shared" si="314"/>
        <v>3407.5933</v>
      </c>
      <c r="Q935" s="14">
        <v>0</v>
      </c>
      <c r="R935" s="14">
        <f t="shared" si="315"/>
        <v>0</v>
      </c>
      <c r="S935" s="20">
        <f t="shared" si="295"/>
        <v>0</v>
      </c>
      <c r="T935" s="14">
        <f t="shared" si="307"/>
        <v>0</v>
      </c>
      <c r="U935" s="4" t="str">
        <f t="shared" si="301"/>
        <v>A+J=</v>
      </c>
      <c r="V935" s="29">
        <f t="shared" si="302"/>
        <v>45747</v>
      </c>
      <c r="W935" s="3"/>
      <c r="X935" s="3"/>
      <c r="Y935" s="29"/>
      <c r="Z935" s="3"/>
      <c r="AA935" s="1"/>
      <c r="AB935" s="3"/>
      <c r="AC935" s="3"/>
      <c r="AD935" s="3"/>
      <c r="AE935" s="3"/>
      <c r="AF935" s="3"/>
      <c r="AG935" s="11"/>
      <c r="AH935" s="3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  <c r="CG935" s="2"/>
      <c r="CH935" s="2"/>
      <c r="CI935" s="2"/>
      <c r="CJ935" s="2"/>
      <c r="CK935" s="2"/>
      <c r="CL935" s="2"/>
      <c r="CM935" s="2"/>
      <c r="CN935" s="2"/>
      <c r="CO935" s="2"/>
      <c r="CP935" s="2"/>
      <c r="CQ935" s="2"/>
      <c r="CR935" s="2"/>
      <c r="CS935" s="2"/>
      <c r="CT935" s="2"/>
      <c r="CU935" s="2"/>
      <c r="CV935" s="2"/>
      <c r="CW935" s="2"/>
      <c r="CX935" s="2"/>
      <c r="CY935" s="2"/>
      <c r="CZ935" s="2"/>
      <c r="DA935" s="2"/>
      <c r="DB935" s="2"/>
      <c r="DC935" s="2"/>
      <c r="DD935" s="2"/>
      <c r="DE935" s="2"/>
      <c r="DF935" s="2"/>
      <c r="DG935" s="2"/>
      <c r="DH935" s="2"/>
      <c r="DI935" s="2"/>
      <c r="DJ935" s="2"/>
      <c r="DK935" s="2"/>
      <c r="DL935" s="2"/>
      <c r="DM935" s="2"/>
      <c r="DN935" s="2"/>
      <c r="DO935" s="2"/>
      <c r="DP935" s="2"/>
      <c r="DQ935" s="2"/>
      <c r="DR935" s="2"/>
      <c r="DS935" s="2"/>
      <c r="DT935" s="2"/>
      <c r="DU935" s="2"/>
      <c r="DV935" s="2"/>
      <c r="DW935" s="2"/>
      <c r="DX935" s="2"/>
      <c r="DY935" s="2"/>
      <c r="DZ935" s="2"/>
      <c r="EA935" s="2"/>
      <c r="EB935" s="2"/>
      <c r="EC935" s="2"/>
      <c r="ED935" s="2"/>
      <c r="EE935" s="2"/>
      <c r="EF935" s="2"/>
      <c r="EG935" s="2"/>
      <c r="EH935" s="2"/>
      <c r="EI935" s="2"/>
      <c r="EJ935" s="2"/>
      <c r="EK935" s="2"/>
      <c r="EL935" s="2"/>
      <c r="EM935" s="2"/>
      <c r="EN935" s="2"/>
      <c r="EO935" s="2"/>
      <c r="EP935" s="2"/>
      <c r="EQ935" s="2"/>
      <c r="ER935" s="2"/>
      <c r="ES935" s="2"/>
      <c r="ET935" s="2"/>
      <c r="EU935" s="2"/>
      <c r="EV935" s="2"/>
      <c r="EW935" s="2"/>
      <c r="EX935" s="2"/>
    </row>
    <row r="936" spans="1:154" x14ac:dyDescent="0.15">
      <c r="A936" s="35">
        <f t="shared" si="296"/>
        <v>45481</v>
      </c>
      <c r="B936" s="125">
        <f t="shared" ca="1" si="292"/>
        <v>13407.5933</v>
      </c>
      <c r="C936" s="14">
        <f t="shared" si="303"/>
        <v>10000</v>
      </c>
      <c r="D936" s="13">
        <f>IF(A936&lt;$B$1,VLOOKUP(A936,[1]DI!$A$4:$B$15000,2,FALSE),0)</f>
        <v>0.104</v>
      </c>
      <c r="E936" s="14">
        <f t="shared" si="308"/>
        <v>1.0003926999999999</v>
      </c>
      <c r="F936" s="14">
        <f>(TRUNC(PRODUCT($E$14:$E935),16))</f>
        <v>1.34075933179884</v>
      </c>
      <c r="G936" s="14">
        <f t="shared" si="309"/>
        <v>1</v>
      </c>
      <c r="H936" s="14">
        <f t="shared" si="310"/>
        <v>1.34075933</v>
      </c>
      <c r="I936" s="13">
        <f t="shared" si="297"/>
        <v>0</v>
      </c>
      <c r="J936" s="29">
        <f t="shared" si="298"/>
        <v>44559</v>
      </c>
      <c r="K936" s="2">
        <f t="shared" si="299"/>
        <v>632</v>
      </c>
      <c r="L936" s="17">
        <f t="shared" si="311"/>
        <v>632</v>
      </c>
      <c r="M936" s="12">
        <f t="shared" si="312"/>
        <v>1</v>
      </c>
      <c r="N936" s="12">
        <f t="shared" si="313"/>
        <v>1.34075933</v>
      </c>
      <c r="O936" s="17">
        <f t="shared" si="291"/>
        <v>0</v>
      </c>
      <c r="P936" s="14">
        <f t="shared" si="314"/>
        <v>3407.5933</v>
      </c>
      <c r="Q936" s="14">
        <v>0</v>
      </c>
      <c r="R936" s="14">
        <f t="shared" si="315"/>
        <v>0</v>
      </c>
      <c r="S936" s="20">
        <f t="shared" si="295"/>
        <v>0</v>
      </c>
      <c r="T936" s="14">
        <f t="shared" si="307"/>
        <v>0</v>
      </c>
      <c r="U936" s="4" t="str">
        <f t="shared" si="301"/>
        <v>A+J=</v>
      </c>
      <c r="V936" s="29">
        <f t="shared" si="302"/>
        <v>45747</v>
      </c>
      <c r="W936" s="3"/>
      <c r="X936" s="3"/>
      <c r="Y936" s="29"/>
      <c r="Z936" s="3"/>
      <c r="AA936" s="1"/>
      <c r="AB936" s="3"/>
      <c r="AC936" s="3"/>
      <c r="AD936" s="3"/>
      <c r="AE936" s="3"/>
      <c r="AF936" s="3"/>
      <c r="AG936" s="11"/>
      <c r="AH936" s="3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  <c r="CG936" s="2"/>
      <c r="CH936" s="2"/>
      <c r="CI936" s="2"/>
      <c r="CJ936" s="2"/>
      <c r="CK936" s="2"/>
      <c r="CL936" s="2"/>
      <c r="CM936" s="2"/>
      <c r="CN936" s="2"/>
      <c r="CO936" s="2"/>
      <c r="CP936" s="2"/>
      <c r="CQ936" s="2"/>
      <c r="CR936" s="2"/>
      <c r="CS936" s="2"/>
      <c r="CT936" s="2"/>
      <c r="CU936" s="2"/>
      <c r="CV936" s="2"/>
      <c r="CW936" s="2"/>
      <c r="CX936" s="2"/>
      <c r="CY936" s="2"/>
      <c r="CZ936" s="2"/>
      <c r="DA936" s="2"/>
      <c r="DB936" s="2"/>
      <c r="DC936" s="2"/>
      <c r="DD936" s="2"/>
      <c r="DE936" s="2"/>
      <c r="DF936" s="2"/>
      <c r="DG936" s="2"/>
      <c r="DH936" s="2"/>
      <c r="DI936" s="2"/>
      <c r="DJ936" s="2"/>
      <c r="DK936" s="2"/>
      <c r="DL936" s="2"/>
      <c r="DM936" s="2"/>
      <c r="DN936" s="2"/>
      <c r="DO936" s="2"/>
      <c r="DP936" s="2"/>
      <c r="DQ936" s="2"/>
      <c r="DR936" s="2"/>
      <c r="DS936" s="2"/>
      <c r="DT936" s="2"/>
      <c r="DU936" s="2"/>
      <c r="DV936" s="2"/>
      <c r="DW936" s="2"/>
      <c r="DX936" s="2"/>
      <c r="DY936" s="2"/>
      <c r="DZ936" s="2"/>
      <c r="EA936" s="2"/>
      <c r="EB936" s="2"/>
      <c r="EC936" s="2"/>
      <c r="ED936" s="2"/>
      <c r="EE936" s="2"/>
      <c r="EF936" s="2"/>
      <c r="EG936" s="2"/>
      <c r="EH936" s="2"/>
      <c r="EI936" s="2"/>
      <c r="EJ936" s="2"/>
      <c r="EK936" s="2"/>
      <c r="EL936" s="2"/>
      <c r="EM936" s="2"/>
      <c r="EN936" s="2"/>
      <c r="EO936" s="2"/>
      <c r="EP936" s="2"/>
      <c r="EQ936" s="2"/>
      <c r="ER936" s="2"/>
      <c r="ES936" s="2"/>
      <c r="ET936" s="2"/>
      <c r="EU936" s="2"/>
      <c r="EV936" s="2"/>
      <c r="EW936" s="2"/>
      <c r="EX936" s="2"/>
    </row>
    <row r="937" spans="1:154" x14ac:dyDescent="0.15">
      <c r="A937" s="35">
        <f t="shared" si="296"/>
        <v>45482</v>
      </c>
      <c r="B937" s="125">
        <f t="shared" ca="1" si="292"/>
        <v>13412.8585</v>
      </c>
      <c r="C937" s="14">
        <f t="shared" si="303"/>
        <v>10000</v>
      </c>
      <c r="D937" s="13">
        <f>IF(A937&lt;$B$1,VLOOKUP(A937,[1]DI!$A$4:$B$15000,2,FALSE),0)</f>
        <v>0.104</v>
      </c>
      <c r="E937" s="14">
        <f t="shared" si="308"/>
        <v>1.0003926999999999</v>
      </c>
      <c r="F937" s="14">
        <f>(TRUNC(PRODUCT($E$14:$E936),16))</f>
        <v>1.34128584798844</v>
      </c>
      <c r="G937" s="14">
        <f t="shared" si="309"/>
        <v>1</v>
      </c>
      <c r="H937" s="14">
        <f t="shared" si="310"/>
        <v>1.34128585</v>
      </c>
      <c r="I937" s="13">
        <f t="shared" si="297"/>
        <v>0</v>
      </c>
      <c r="J937" s="29">
        <f t="shared" si="298"/>
        <v>44559</v>
      </c>
      <c r="K937" s="2">
        <f t="shared" si="299"/>
        <v>633</v>
      </c>
      <c r="L937" s="17">
        <f t="shared" si="311"/>
        <v>633</v>
      </c>
      <c r="M937" s="12">
        <f t="shared" si="312"/>
        <v>1</v>
      </c>
      <c r="N937" s="12">
        <f t="shared" si="313"/>
        <v>1.34128585</v>
      </c>
      <c r="O937" s="17">
        <f t="shared" si="291"/>
        <v>0</v>
      </c>
      <c r="P937" s="14">
        <f t="shared" si="314"/>
        <v>3412.8584999999998</v>
      </c>
      <c r="Q937" s="14">
        <v>0</v>
      </c>
      <c r="R937" s="14">
        <f t="shared" si="315"/>
        <v>0</v>
      </c>
      <c r="S937" s="20">
        <f t="shared" si="295"/>
        <v>0</v>
      </c>
      <c r="T937" s="14">
        <f t="shared" si="307"/>
        <v>0</v>
      </c>
      <c r="U937" s="4" t="str">
        <f t="shared" si="301"/>
        <v>A+J=</v>
      </c>
      <c r="V937" s="29">
        <f t="shared" si="302"/>
        <v>45747</v>
      </c>
      <c r="W937" s="3"/>
      <c r="X937" s="3"/>
      <c r="Y937" s="29"/>
      <c r="Z937" s="3"/>
      <c r="AA937" s="1"/>
      <c r="AB937" s="3"/>
      <c r="AC937" s="3"/>
      <c r="AD937" s="3"/>
      <c r="AE937" s="3"/>
      <c r="AF937" s="3"/>
      <c r="AG937" s="11"/>
      <c r="AH937" s="3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  <c r="CG937" s="2"/>
      <c r="CH937" s="2"/>
      <c r="CI937" s="2"/>
      <c r="CJ937" s="2"/>
      <c r="CK937" s="2"/>
      <c r="CL937" s="2"/>
      <c r="CM937" s="2"/>
      <c r="CN937" s="2"/>
      <c r="CO937" s="2"/>
      <c r="CP937" s="2"/>
      <c r="CQ937" s="2"/>
      <c r="CR937" s="2"/>
      <c r="CS937" s="2"/>
      <c r="CT937" s="2"/>
      <c r="CU937" s="2"/>
      <c r="CV937" s="2"/>
      <c r="CW937" s="2"/>
      <c r="CX937" s="2"/>
      <c r="CY937" s="2"/>
      <c r="CZ937" s="2"/>
      <c r="DA937" s="2"/>
      <c r="DB937" s="2"/>
      <c r="DC937" s="2"/>
      <c r="DD937" s="2"/>
      <c r="DE937" s="2"/>
      <c r="DF937" s="2"/>
      <c r="DG937" s="2"/>
      <c r="DH937" s="2"/>
      <c r="DI937" s="2"/>
      <c r="DJ937" s="2"/>
      <c r="DK937" s="2"/>
      <c r="DL937" s="2"/>
      <c r="DM937" s="2"/>
      <c r="DN937" s="2"/>
      <c r="DO937" s="2"/>
      <c r="DP937" s="2"/>
      <c r="DQ937" s="2"/>
      <c r="DR937" s="2"/>
      <c r="DS937" s="2"/>
      <c r="DT937" s="2"/>
      <c r="DU937" s="2"/>
      <c r="DV937" s="2"/>
      <c r="DW937" s="2"/>
      <c r="DX937" s="2"/>
      <c r="DY937" s="2"/>
      <c r="DZ937" s="2"/>
      <c r="EA937" s="2"/>
      <c r="EB937" s="2"/>
      <c r="EC937" s="2"/>
      <c r="ED937" s="2"/>
      <c r="EE937" s="2"/>
      <c r="EF937" s="2"/>
      <c r="EG937" s="2"/>
      <c r="EH937" s="2"/>
      <c r="EI937" s="2"/>
      <c r="EJ937" s="2"/>
      <c r="EK937" s="2"/>
      <c r="EL937" s="2"/>
      <c r="EM937" s="2"/>
      <c r="EN937" s="2"/>
      <c r="EO937" s="2"/>
      <c r="EP937" s="2"/>
      <c r="EQ937" s="2"/>
      <c r="ER937" s="2"/>
      <c r="ES937" s="2"/>
      <c r="ET937" s="2"/>
      <c r="EU937" s="2"/>
      <c r="EV937" s="2"/>
      <c r="EW937" s="2"/>
      <c r="EX937" s="2"/>
    </row>
    <row r="938" spans="1:154" x14ac:dyDescent="0.15">
      <c r="A938" s="35">
        <f t="shared" si="296"/>
        <v>45483</v>
      </c>
      <c r="B938" s="125">
        <f t="shared" ca="1" si="292"/>
        <v>13418.125700000001</v>
      </c>
      <c r="C938" s="14">
        <f t="shared" si="303"/>
        <v>10000</v>
      </c>
      <c r="D938" s="13">
        <f>IF(A938&lt;$B$1,VLOOKUP(A938,[1]DI!$A$4:$B$15000,2,FALSE),0)</f>
        <v>0.104</v>
      </c>
      <c r="E938" s="14">
        <f t="shared" si="308"/>
        <v>1.0003926999999999</v>
      </c>
      <c r="F938" s="14">
        <f>(TRUNC(PRODUCT($E$14:$E937),16))</f>
        <v>1.3418125709409401</v>
      </c>
      <c r="G938" s="14">
        <f t="shared" si="309"/>
        <v>1</v>
      </c>
      <c r="H938" s="14">
        <f t="shared" si="310"/>
        <v>1.3418125700000001</v>
      </c>
      <c r="I938" s="13">
        <f t="shared" si="297"/>
        <v>0</v>
      </c>
      <c r="J938" s="29">
        <f t="shared" si="298"/>
        <v>44559</v>
      </c>
      <c r="K938" s="2">
        <f t="shared" si="299"/>
        <v>634</v>
      </c>
      <c r="L938" s="17">
        <f t="shared" si="311"/>
        <v>634</v>
      </c>
      <c r="M938" s="12">
        <f t="shared" si="312"/>
        <v>1</v>
      </c>
      <c r="N938" s="12">
        <f t="shared" si="313"/>
        <v>1.3418125700000001</v>
      </c>
      <c r="O938" s="17">
        <f t="shared" si="291"/>
        <v>0</v>
      </c>
      <c r="P938" s="14">
        <f t="shared" si="314"/>
        <v>3418.1257000000001</v>
      </c>
      <c r="Q938" s="14">
        <v>0</v>
      </c>
      <c r="R938" s="14">
        <f t="shared" si="315"/>
        <v>0</v>
      </c>
      <c r="S938" s="20">
        <f t="shared" si="295"/>
        <v>0</v>
      </c>
      <c r="T938" s="14">
        <f t="shared" si="307"/>
        <v>0</v>
      </c>
      <c r="U938" s="4" t="str">
        <f t="shared" si="301"/>
        <v>A+J=</v>
      </c>
      <c r="V938" s="29">
        <f t="shared" si="302"/>
        <v>45747</v>
      </c>
      <c r="W938" s="3"/>
      <c r="X938" s="3"/>
      <c r="Y938" s="29"/>
      <c r="Z938" s="3"/>
      <c r="AA938" s="1"/>
      <c r="AB938" s="3"/>
      <c r="AC938" s="3"/>
      <c r="AD938" s="3"/>
      <c r="AE938" s="3"/>
      <c r="AF938" s="3"/>
      <c r="AG938" s="11"/>
      <c r="AH938" s="3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  <c r="CG938" s="2"/>
      <c r="CH938" s="2"/>
      <c r="CI938" s="2"/>
      <c r="CJ938" s="2"/>
      <c r="CK938" s="2"/>
      <c r="CL938" s="2"/>
      <c r="CM938" s="2"/>
      <c r="CN938" s="2"/>
      <c r="CO938" s="2"/>
      <c r="CP938" s="2"/>
      <c r="CQ938" s="2"/>
      <c r="CR938" s="2"/>
      <c r="CS938" s="2"/>
      <c r="CT938" s="2"/>
      <c r="CU938" s="2"/>
      <c r="CV938" s="2"/>
      <c r="CW938" s="2"/>
      <c r="CX938" s="2"/>
      <c r="CY938" s="2"/>
      <c r="CZ938" s="2"/>
      <c r="DA938" s="2"/>
      <c r="DB938" s="2"/>
      <c r="DC938" s="2"/>
      <c r="DD938" s="2"/>
      <c r="DE938" s="2"/>
      <c r="DF938" s="2"/>
      <c r="DG938" s="2"/>
      <c r="DH938" s="2"/>
      <c r="DI938" s="2"/>
      <c r="DJ938" s="2"/>
      <c r="DK938" s="2"/>
      <c r="DL938" s="2"/>
      <c r="DM938" s="2"/>
      <c r="DN938" s="2"/>
      <c r="DO938" s="2"/>
      <c r="DP938" s="2"/>
      <c r="DQ938" s="2"/>
      <c r="DR938" s="2"/>
      <c r="DS938" s="2"/>
      <c r="DT938" s="2"/>
      <c r="DU938" s="2"/>
      <c r="DV938" s="2"/>
      <c r="DW938" s="2"/>
      <c r="DX938" s="2"/>
      <c r="DY938" s="2"/>
      <c r="DZ938" s="2"/>
      <c r="EA938" s="2"/>
      <c r="EB938" s="2"/>
      <c r="EC938" s="2"/>
      <c r="ED938" s="2"/>
      <c r="EE938" s="2"/>
      <c r="EF938" s="2"/>
      <c r="EG938" s="2"/>
      <c r="EH938" s="2"/>
      <c r="EI938" s="2"/>
      <c r="EJ938" s="2"/>
      <c r="EK938" s="2"/>
      <c r="EL938" s="2"/>
      <c r="EM938" s="2"/>
      <c r="EN938" s="2"/>
      <c r="EO938" s="2"/>
      <c r="EP938" s="2"/>
      <c r="EQ938" s="2"/>
      <c r="ER938" s="2"/>
      <c r="ES938" s="2"/>
      <c r="ET938" s="2"/>
      <c r="EU938" s="2"/>
      <c r="EV938" s="2"/>
      <c r="EW938" s="2"/>
      <c r="EX938" s="2"/>
    </row>
    <row r="939" spans="1:154" x14ac:dyDescent="0.15">
      <c r="A939" s="35">
        <f t="shared" si="296"/>
        <v>45484</v>
      </c>
      <c r="B939" s="125">
        <f t="shared" ca="1" si="292"/>
        <v>13423.395</v>
      </c>
      <c r="C939" s="14">
        <f t="shared" si="303"/>
        <v>10000</v>
      </c>
      <c r="D939" s="13">
        <f>IF(A939&lt;$B$1,VLOOKUP(A939,[1]DI!$A$4:$B$15000,2,FALSE),0)</f>
        <v>0.104</v>
      </c>
      <c r="E939" s="14">
        <f t="shared" si="308"/>
        <v>1.0003926999999999</v>
      </c>
      <c r="F939" s="14">
        <f>(TRUNC(PRODUCT($E$14:$E938),16))</f>
        <v>1.34233950073755</v>
      </c>
      <c r="G939" s="14">
        <f t="shared" si="309"/>
        <v>1</v>
      </c>
      <c r="H939" s="14">
        <f t="shared" si="310"/>
        <v>1.3423395</v>
      </c>
      <c r="I939" s="13">
        <f t="shared" si="297"/>
        <v>0</v>
      </c>
      <c r="J939" s="29">
        <f t="shared" si="298"/>
        <v>44559</v>
      </c>
      <c r="K939" s="2">
        <f t="shared" si="299"/>
        <v>635</v>
      </c>
      <c r="L939" s="17">
        <f t="shared" si="311"/>
        <v>635</v>
      </c>
      <c r="M939" s="12">
        <f t="shared" si="312"/>
        <v>1</v>
      </c>
      <c r="N939" s="12">
        <f t="shared" si="313"/>
        <v>1.3423395</v>
      </c>
      <c r="O939" s="17">
        <f t="shared" si="291"/>
        <v>0</v>
      </c>
      <c r="P939" s="14">
        <f t="shared" si="314"/>
        <v>3423.395</v>
      </c>
      <c r="Q939" s="14">
        <v>0</v>
      </c>
      <c r="R939" s="14">
        <f t="shared" si="315"/>
        <v>0</v>
      </c>
      <c r="S939" s="20">
        <f t="shared" si="295"/>
        <v>0</v>
      </c>
      <c r="T939" s="14">
        <f t="shared" si="307"/>
        <v>0</v>
      </c>
      <c r="U939" s="4" t="str">
        <f t="shared" si="301"/>
        <v>A+J=</v>
      </c>
      <c r="V939" s="29">
        <f t="shared" si="302"/>
        <v>45747</v>
      </c>
      <c r="W939" s="3"/>
      <c r="X939" s="3"/>
      <c r="Y939" s="29"/>
      <c r="Z939" s="3"/>
      <c r="AA939" s="1"/>
      <c r="AB939" s="3"/>
      <c r="AC939" s="3"/>
      <c r="AD939" s="3"/>
      <c r="AE939" s="3"/>
      <c r="AF939" s="3"/>
      <c r="AG939" s="11"/>
      <c r="AH939" s="3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  <c r="CG939" s="2"/>
      <c r="CH939" s="2"/>
      <c r="CI939" s="2"/>
      <c r="CJ939" s="2"/>
      <c r="CK939" s="2"/>
      <c r="CL939" s="2"/>
      <c r="CM939" s="2"/>
      <c r="CN939" s="2"/>
      <c r="CO939" s="2"/>
      <c r="CP939" s="2"/>
      <c r="CQ939" s="2"/>
      <c r="CR939" s="2"/>
      <c r="CS939" s="2"/>
      <c r="CT939" s="2"/>
      <c r="CU939" s="2"/>
      <c r="CV939" s="2"/>
      <c r="CW939" s="2"/>
      <c r="CX939" s="2"/>
      <c r="CY939" s="2"/>
      <c r="CZ939" s="2"/>
      <c r="DA939" s="2"/>
      <c r="DB939" s="2"/>
      <c r="DC939" s="2"/>
      <c r="DD939" s="2"/>
      <c r="DE939" s="2"/>
      <c r="DF939" s="2"/>
      <c r="DG939" s="2"/>
      <c r="DH939" s="2"/>
      <c r="DI939" s="2"/>
      <c r="DJ939" s="2"/>
      <c r="DK939" s="2"/>
      <c r="DL939" s="2"/>
      <c r="DM939" s="2"/>
      <c r="DN939" s="2"/>
      <c r="DO939" s="2"/>
      <c r="DP939" s="2"/>
      <c r="DQ939" s="2"/>
      <c r="DR939" s="2"/>
      <c r="DS939" s="2"/>
      <c r="DT939" s="2"/>
      <c r="DU939" s="2"/>
      <c r="DV939" s="2"/>
      <c r="DW939" s="2"/>
      <c r="DX939" s="2"/>
      <c r="DY939" s="2"/>
      <c r="DZ939" s="2"/>
      <c r="EA939" s="2"/>
      <c r="EB939" s="2"/>
      <c r="EC939" s="2"/>
      <c r="ED939" s="2"/>
      <c r="EE939" s="2"/>
      <c r="EF939" s="2"/>
      <c r="EG939" s="2"/>
      <c r="EH939" s="2"/>
      <c r="EI939" s="2"/>
      <c r="EJ939" s="2"/>
      <c r="EK939" s="2"/>
      <c r="EL939" s="2"/>
      <c r="EM939" s="2"/>
      <c r="EN939" s="2"/>
      <c r="EO939" s="2"/>
      <c r="EP939" s="2"/>
      <c r="EQ939" s="2"/>
      <c r="ER939" s="2"/>
      <c r="ES939" s="2"/>
      <c r="ET939" s="2"/>
      <c r="EU939" s="2"/>
      <c r="EV939" s="2"/>
      <c r="EW939" s="2"/>
      <c r="EX939" s="2"/>
    </row>
    <row r="940" spans="1:154" x14ac:dyDescent="0.15">
      <c r="A940" s="35">
        <f t="shared" si="296"/>
        <v>45485</v>
      </c>
      <c r="B940" s="125">
        <f t="shared" ca="1" si="292"/>
        <v>13428.6664</v>
      </c>
      <c r="C940" s="14">
        <f t="shared" si="303"/>
        <v>10000</v>
      </c>
      <c r="D940" s="13">
        <f>IF(A940&lt;$B$1,VLOOKUP(A940,[1]DI!$A$4:$B$15000,2,FALSE),0)</f>
        <v>0.104</v>
      </c>
      <c r="E940" s="14">
        <f t="shared" si="308"/>
        <v>1.0003926999999999</v>
      </c>
      <c r="F940" s="14">
        <f>(TRUNC(PRODUCT($E$14:$E939),16))</f>
        <v>1.34286663745949</v>
      </c>
      <c r="G940" s="14">
        <f t="shared" si="309"/>
        <v>1</v>
      </c>
      <c r="H940" s="14">
        <f t="shared" si="310"/>
        <v>1.34286664</v>
      </c>
      <c r="I940" s="13">
        <f t="shared" si="297"/>
        <v>0</v>
      </c>
      <c r="J940" s="29">
        <f t="shared" si="298"/>
        <v>44559</v>
      </c>
      <c r="K940" s="2">
        <f t="shared" si="299"/>
        <v>636</v>
      </c>
      <c r="L940" s="17">
        <f t="shared" si="311"/>
        <v>636</v>
      </c>
      <c r="M940" s="12">
        <f t="shared" si="312"/>
        <v>1</v>
      </c>
      <c r="N940" s="12">
        <f t="shared" si="313"/>
        <v>1.34286664</v>
      </c>
      <c r="O940" s="17">
        <f t="shared" si="291"/>
        <v>0</v>
      </c>
      <c r="P940" s="14">
        <f t="shared" si="314"/>
        <v>3428.6664000000001</v>
      </c>
      <c r="Q940" s="14">
        <v>0</v>
      </c>
      <c r="R940" s="14">
        <f t="shared" si="315"/>
        <v>0</v>
      </c>
      <c r="S940" s="20">
        <f t="shared" si="295"/>
        <v>0</v>
      </c>
      <c r="T940" s="14">
        <f t="shared" si="307"/>
        <v>0</v>
      </c>
      <c r="U940" s="4" t="str">
        <f t="shared" si="301"/>
        <v>A+J=</v>
      </c>
      <c r="V940" s="29">
        <f t="shared" si="302"/>
        <v>45747</v>
      </c>
      <c r="W940" s="3"/>
      <c r="X940" s="3"/>
      <c r="Y940" s="29"/>
      <c r="Z940" s="3"/>
      <c r="AA940" s="1"/>
      <c r="AB940" s="3"/>
      <c r="AC940" s="3"/>
      <c r="AD940" s="3"/>
      <c r="AE940" s="3"/>
      <c r="AF940" s="3"/>
      <c r="AG940" s="11"/>
      <c r="AH940" s="3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  <c r="CG940" s="2"/>
      <c r="CH940" s="2"/>
      <c r="CI940" s="2"/>
      <c r="CJ940" s="2"/>
      <c r="CK940" s="2"/>
      <c r="CL940" s="2"/>
      <c r="CM940" s="2"/>
      <c r="CN940" s="2"/>
      <c r="CO940" s="2"/>
      <c r="CP940" s="2"/>
      <c r="CQ940" s="2"/>
      <c r="CR940" s="2"/>
      <c r="CS940" s="2"/>
      <c r="CT940" s="2"/>
      <c r="CU940" s="2"/>
      <c r="CV940" s="2"/>
      <c r="CW940" s="2"/>
      <c r="CX940" s="2"/>
      <c r="CY940" s="2"/>
      <c r="CZ940" s="2"/>
      <c r="DA940" s="2"/>
      <c r="DB940" s="2"/>
      <c r="DC940" s="2"/>
      <c r="DD940" s="2"/>
      <c r="DE940" s="2"/>
      <c r="DF940" s="2"/>
      <c r="DG940" s="2"/>
      <c r="DH940" s="2"/>
      <c r="DI940" s="2"/>
      <c r="DJ940" s="2"/>
      <c r="DK940" s="2"/>
      <c r="DL940" s="2"/>
      <c r="DM940" s="2"/>
      <c r="DN940" s="2"/>
      <c r="DO940" s="2"/>
      <c r="DP940" s="2"/>
      <c r="DQ940" s="2"/>
      <c r="DR940" s="2"/>
      <c r="DS940" s="2"/>
      <c r="DT940" s="2"/>
      <c r="DU940" s="2"/>
      <c r="DV940" s="2"/>
      <c r="DW940" s="2"/>
      <c r="DX940" s="2"/>
      <c r="DY940" s="2"/>
      <c r="DZ940" s="2"/>
      <c r="EA940" s="2"/>
      <c r="EB940" s="2"/>
      <c r="EC940" s="2"/>
      <c r="ED940" s="2"/>
      <c r="EE940" s="2"/>
      <c r="EF940" s="2"/>
      <c r="EG940" s="2"/>
      <c r="EH940" s="2"/>
      <c r="EI940" s="2"/>
      <c r="EJ940" s="2"/>
      <c r="EK940" s="2"/>
      <c r="EL940" s="2"/>
      <c r="EM940" s="2"/>
      <c r="EN940" s="2"/>
      <c r="EO940" s="2"/>
      <c r="EP940" s="2"/>
      <c r="EQ940" s="2"/>
      <c r="ER940" s="2"/>
      <c r="ES940" s="2"/>
      <c r="ET940" s="2"/>
      <c r="EU940" s="2"/>
      <c r="EV940" s="2"/>
      <c r="EW940" s="2"/>
      <c r="EX940" s="2"/>
    </row>
    <row r="941" spans="1:154" x14ac:dyDescent="0.15">
      <c r="A941" s="35">
        <f t="shared" si="296"/>
        <v>45486</v>
      </c>
      <c r="B941" s="125">
        <f t="shared" ca="1" si="292"/>
        <v>13433.9398</v>
      </c>
      <c r="C941" s="14">
        <f t="shared" si="303"/>
        <v>10000</v>
      </c>
      <c r="D941" s="13">
        <f>IF(A941&lt;$B$1,VLOOKUP(A941,[1]DI!$A$4:$B$15000,2,FALSE),0)</f>
        <v>0</v>
      </c>
      <c r="E941" s="14">
        <f t="shared" si="308"/>
        <v>1</v>
      </c>
      <c r="F941" s="14">
        <f>(TRUNC(PRODUCT($E$14:$E940),16))</f>
        <v>1.34339398118802</v>
      </c>
      <c r="G941" s="14">
        <f t="shared" si="309"/>
        <v>1</v>
      </c>
      <c r="H941" s="14">
        <f t="shared" si="310"/>
        <v>1.3433939800000001</v>
      </c>
      <c r="I941" s="13">
        <f t="shared" si="297"/>
        <v>0</v>
      </c>
      <c r="J941" s="29">
        <f t="shared" si="298"/>
        <v>44559</v>
      </c>
      <c r="K941" s="2">
        <f t="shared" si="299"/>
        <v>636</v>
      </c>
      <c r="L941" s="17">
        <f t="shared" si="311"/>
        <v>637</v>
      </c>
      <c r="M941" s="12">
        <f t="shared" si="312"/>
        <v>1</v>
      </c>
      <c r="N941" s="12">
        <f t="shared" si="313"/>
        <v>1.3433939800000001</v>
      </c>
      <c r="O941" s="17">
        <f t="shared" si="291"/>
        <v>0</v>
      </c>
      <c r="P941" s="14">
        <f t="shared" si="314"/>
        <v>3433.9398000000001</v>
      </c>
      <c r="Q941" s="14">
        <v>0</v>
      </c>
      <c r="R941" s="14">
        <f t="shared" si="315"/>
        <v>0</v>
      </c>
      <c r="S941" s="20">
        <f t="shared" si="295"/>
        <v>0</v>
      </c>
      <c r="T941" s="14">
        <f t="shared" si="307"/>
        <v>0</v>
      </c>
      <c r="U941" s="4" t="str">
        <f t="shared" si="301"/>
        <v>A+J=</v>
      </c>
      <c r="V941" s="29">
        <f t="shared" si="302"/>
        <v>45747</v>
      </c>
      <c r="W941" s="3"/>
      <c r="X941" s="3"/>
      <c r="Y941" s="29"/>
      <c r="Z941" s="3"/>
      <c r="AA941" s="1"/>
      <c r="AB941" s="3"/>
      <c r="AC941" s="3"/>
      <c r="AD941" s="3"/>
      <c r="AE941" s="3"/>
      <c r="AF941" s="3"/>
      <c r="AG941" s="11"/>
      <c r="AH941" s="3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  <c r="CG941" s="2"/>
      <c r="CH941" s="2"/>
      <c r="CI941" s="2"/>
      <c r="CJ941" s="2"/>
      <c r="CK941" s="2"/>
      <c r="CL941" s="2"/>
      <c r="CM941" s="2"/>
      <c r="CN941" s="2"/>
      <c r="CO941" s="2"/>
      <c r="CP941" s="2"/>
      <c r="CQ941" s="2"/>
      <c r="CR941" s="2"/>
      <c r="CS941" s="2"/>
      <c r="CT941" s="2"/>
      <c r="CU941" s="2"/>
      <c r="CV941" s="2"/>
      <c r="CW941" s="2"/>
      <c r="CX941" s="2"/>
      <c r="CY941" s="2"/>
      <c r="CZ941" s="2"/>
      <c r="DA941" s="2"/>
      <c r="DB941" s="2"/>
      <c r="DC941" s="2"/>
      <c r="DD941" s="2"/>
      <c r="DE941" s="2"/>
      <c r="DF941" s="2"/>
      <c r="DG941" s="2"/>
      <c r="DH941" s="2"/>
      <c r="DI941" s="2"/>
      <c r="DJ941" s="2"/>
      <c r="DK941" s="2"/>
      <c r="DL941" s="2"/>
      <c r="DM941" s="2"/>
      <c r="DN941" s="2"/>
      <c r="DO941" s="2"/>
      <c r="DP941" s="2"/>
      <c r="DQ941" s="2"/>
      <c r="DR941" s="2"/>
      <c r="DS941" s="2"/>
      <c r="DT941" s="2"/>
      <c r="DU941" s="2"/>
      <c r="DV941" s="2"/>
      <c r="DW941" s="2"/>
      <c r="DX941" s="2"/>
      <c r="DY941" s="2"/>
      <c r="DZ941" s="2"/>
      <c r="EA941" s="2"/>
      <c r="EB941" s="2"/>
      <c r="EC941" s="2"/>
      <c r="ED941" s="2"/>
      <c r="EE941" s="2"/>
      <c r="EF941" s="2"/>
      <c r="EG941" s="2"/>
      <c r="EH941" s="2"/>
      <c r="EI941" s="2"/>
      <c r="EJ941" s="2"/>
      <c r="EK941" s="2"/>
      <c r="EL941" s="2"/>
      <c r="EM941" s="2"/>
      <c r="EN941" s="2"/>
      <c r="EO941" s="2"/>
      <c r="EP941" s="2"/>
      <c r="EQ941" s="2"/>
      <c r="ER941" s="2"/>
      <c r="ES941" s="2"/>
      <c r="ET941" s="2"/>
      <c r="EU941" s="2"/>
      <c r="EV941" s="2"/>
      <c r="EW941" s="2"/>
      <c r="EX941" s="2"/>
    </row>
    <row r="942" spans="1:154" x14ac:dyDescent="0.15">
      <c r="A942" s="35">
        <f t="shared" si="296"/>
        <v>45487</v>
      </c>
      <c r="B942" s="125">
        <f t="shared" ca="1" si="292"/>
        <v>13433.9398</v>
      </c>
      <c r="C942" s="14">
        <f t="shared" si="303"/>
        <v>10000</v>
      </c>
      <c r="D942" s="13">
        <f>IF(A942&lt;$B$1,VLOOKUP(A942,[1]DI!$A$4:$B$15000,2,FALSE),0)</f>
        <v>0</v>
      </c>
      <c r="E942" s="14">
        <f t="shared" si="308"/>
        <v>1</v>
      </c>
      <c r="F942" s="14">
        <f>(TRUNC(PRODUCT($E$14:$E941),16))</f>
        <v>1.34339398118802</v>
      </c>
      <c r="G942" s="14">
        <f t="shared" si="309"/>
        <v>1</v>
      </c>
      <c r="H942" s="14">
        <f t="shared" si="310"/>
        <v>1.3433939800000001</v>
      </c>
      <c r="I942" s="13">
        <f t="shared" si="297"/>
        <v>0</v>
      </c>
      <c r="J942" s="29">
        <f t="shared" si="298"/>
        <v>44559</v>
      </c>
      <c r="K942" s="2">
        <f t="shared" si="299"/>
        <v>636</v>
      </c>
      <c r="L942" s="17">
        <f t="shared" si="311"/>
        <v>637</v>
      </c>
      <c r="M942" s="12">
        <f t="shared" si="312"/>
        <v>1</v>
      </c>
      <c r="N942" s="12">
        <f t="shared" si="313"/>
        <v>1.3433939800000001</v>
      </c>
      <c r="O942" s="17">
        <f t="shared" si="291"/>
        <v>0</v>
      </c>
      <c r="P942" s="14">
        <f t="shared" si="314"/>
        <v>3433.9398000000001</v>
      </c>
      <c r="Q942" s="14">
        <v>0</v>
      </c>
      <c r="R942" s="14">
        <f t="shared" si="315"/>
        <v>0</v>
      </c>
      <c r="S942" s="20">
        <f t="shared" si="295"/>
        <v>0</v>
      </c>
      <c r="T942" s="14">
        <f t="shared" si="307"/>
        <v>0</v>
      </c>
      <c r="U942" s="4" t="str">
        <f t="shared" si="301"/>
        <v>A+J=</v>
      </c>
      <c r="V942" s="29">
        <f t="shared" si="302"/>
        <v>45747</v>
      </c>
      <c r="W942" s="3"/>
      <c r="X942" s="3"/>
      <c r="Y942" s="29"/>
      <c r="Z942" s="3"/>
      <c r="AA942" s="1"/>
      <c r="AB942" s="3"/>
      <c r="AC942" s="3"/>
      <c r="AD942" s="3"/>
      <c r="AE942" s="3"/>
      <c r="AF942" s="3"/>
      <c r="AG942" s="11"/>
      <c r="AH942" s="3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  <c r="CG942" s="2"/>
      <c r="CH942" s="2"/>
      <c r="CI942" s="2"/>
      <c r="CJ942" s="2"/>
      <c r="CK942" s="2"/>
      <c r="CL942" s="2"/>
      <c r="CM942" s="2"/>
      <c r="CN942" s="2"/>
      <c r="CO942" s="2"/>
      <c r="CP942" s="2"/>
      <c r="CQ942" s="2"/>
      <c r="CR942" s="2"/>
      <c r="CS942" s="2"/>
      <c r="CT942" s="2"/>
      <c r="CU942" s="2"/>
      <c r="CV942" s="2"/>
      <c r="CW942" s="2"/>
      <c r="CX942" s="2"/>
      <c r="CY942" s="2"/>
      <c r="CZ942" s="2"/>
      <c r="DA942" s="2"/>
      <c r="DB942" s="2"/>
      <c r="DC942" s="2"/>
      <c r="DD942" s="2"/>
      <c r="DE942" s="2"/>
      <c r="DF942" s="2"/>
      <c r="DG942" s="2"/>
      <c r="DH942" s="2"/>
      <c r="DI942" s="2"/>
      <c r="DJ942" s="2"/>
      <c r="DK942" s="2"/>
      <c r="DL942" s="2"/>
      <c r="DM942" s="2"/>
      <c r="DN942" s="2"/>
      <c r="DO942" s="2"/>
      <c r="DP942" s="2"/>
      <c r="DQ942" s="2"/>
      <c r="DR942" s="2"/>
      <c r="DS942" s="2"/>
      <c r="DT942" s="2"/>
      <c r="DU942" s="2"/>
      <c r="DV942" s="2"/>
      <c r="DW942" s="2"/>
      <c r="DX942" s="2"/>
      <c r="DY942" s="2"/>
      <c r="DZ942" s="2"/>
      <c r="EA942" s="2"/>
      <c r="EB942" s="2"/>
      <c r="EC942" s="2"/>
      <c r="ED942" s="2"/>
      <c r="EE942" s="2"/>
      <c r="EF942" s="2"/>
      <c r="EG942" s="2"/>
      <c r="EH942" s="2"/>
      <c r="EI942" s="2"/>
      <c r="EJ942" s="2"/>
      <c r="EK942" s="2"/>
      <c r="EL942" s="2"/>
      <c r="EM942" s="2"/>
      <c r="EN942" s="2"/>
      <c r="EO942" s="2"/>
      <c r="EP942" s="2"/>
      <c r="EQ942" s="2"/>
      <c r="ER942" s="2"/>
      <c r="ES942" s="2"/>
      <c r="ET942" s="2"/>
      <c r="EU942" s="2"/>
      <c r="EV942" s="2"/>
      <c r="EW942" s="2"/>
      <c r="EX942" s="2"/>
    </row>
    <row r="943" spans="1:154" x14ac:dyDescent="0.15">
      <c r="A943" s="35">
        <f t="shared" si="296"/>
        <v>45488</v>
      </c>
      <c r="B943" s="125">
        <f t="shared" ca="1" si="292"/>
        <v>13433.9398</v>
      </c>
      <c r="C943" s="14">
        <f t="shared" si="303"/>
        <v>10000</v>
      </c>
      <c r="D943" s="13">
        <f>IF(A943&lt;$B$1,VLOOKUP(A943,[1]DI!$A$4:$B$15000,2,FALSE),0)</f>
        <v>0.104</v>
      </c>
      <c r="E943" s="14">
        <f t="shared" si="308"/>
        <v>1.0003926999999999</v>
      </c>
      <c r="F943" s="14">
        <f>(TRUNC(PRODUCT($E$14:$E942),16))</f>
        <v>1.34339398118802</v>
      </c>
      <c r="G943" s="14">
        <f t="shared" si="309"/>
        <v>1</v>
      </c>
      <c r="H943" s="14">
        <f t="shared" si="310"/>
        <v>1.3433939800000001</v>
      </c>
      <c r="I943" s="13">
        <f t="shared" si="297"/>
        <v>0</v>
      </c>
      <c r="J943" s="29">
        <f t="shared" si="298"/>
        <v>44559</v>
      </c>
      <c r="K943" s="2">
        <f t="shared" si="299"/>
        <v>637</v>
      </c>
      <c r="L943" s="17">
        <f t="shared" si="311"/>
        <v>637</v>
      </c>
      <c r="M943" s="12">
        <f t="shared" si="312"/>
        <v>1</v>
      </c>
      <c r="N943" s="12">
        <f t="shared" si="313"/>
        <v>1.3433939800000001</v>
      </c>
      <c r="O943" s="17">
        <f t="shared" si="291"/>
        <v>0</v>
      </c>
      <c r="P943" s="14">
        <f t="shared" si="314"/>
        <v>3433.9398000000001</v>
      </c>
      <c r="Q943" s="14">
        <v>0</v>
      </c>
      <c r="R943" s="14">
        <f t="shared" si="315"/>
        <v>0</v>
      </c>
      <c r="S943" s="20">
        <f t="shared" si="295"/>
        <v>0</v>
      </c>
      <c r="T943" s="14">
        <f t="shared" si="307"/>
        <v>0</v>
      </c>
      <c r="U943" s="4" t="str">
        <f t="shared" si="301"/>
        <v>A+J=</v>
      </c>
      <c r="V943" s="29">
        <f t="shared" si="302"/>
        <v>45747</v>
      </c>
      <c r="W943" s="3"/>
      <c r="X943" s="3"/>
      <c r="Y943" s="29"/>
      <c r="Z943" s="3"/>
      <c r="AA943" s="1"/>
      <c r="AB943" s="3"/>
      <c r="AC943" s="3"/>
      <c r="AD943" s="3"/>
      <c r="AE943" s="3"/>
      <c r="AF943" s="3"/>
      <c r="AG943" s="11"/>
      <c r="AH943" s="3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  <c r="CG943" s="2"/>
      <c r="CH943" s="2"/>
      <c r="CI943" s="2"/>
      <c r="CJ943" s="2"/>
      <c r="CK943" s="2"/>
      <c r="CL943" s="2"/>
      <c r="CM943" s="2"/>
      <c r="CN943" s="2"/>
      <c r="CO943" s="2"/>
      <c r="CP943" s="2"/>
      <c r="CQ943" s="2"/>
      <c r="CR943" s="2"/>
      <c r="CS943" s="2"/>
      <c r="CT943" s="2"/>
      <c r="CU943" s="2"/>
      <c r="CV943" s="2"/>
      <c r="CW943" s="2"/>
      <c r="CX943" s="2"/>
      <c r="CY943" s="2"/>
      <c r="CZ943" s="2"/>
      <c r="DA943" s="2"/>
      <c r="DB943" s="2"/>
      <c r="DC943" s="2"/>
      <c r="DD943" s="2"/>
      <c r="DE943" s="2"/>
      <c r="DF943" s="2"/>
      <c r="DG943" s="2"/>
      <c r="DH943" s="2"/>
      <c r="DI943" s="2"/>
      <c r="DJ943" s="2"/>
      <c r="DK943" s="2"/>
      <c r="DL943" s="2"/>
      <c r="DM943" s="2"/>
      <c r="DN943" s="2"/>
      <c r="DO943" s="2"/>
      <c r="DP943" s="2"/>
      <c r="DQ943" s="2"/>
      <c r="DR943" s="2"/>
      <c r="DS943" s="2"/>
      <c r="DT943" s="2"/>
      <c r="DU943" s="2"/>
      <c r="DV943" s="2"/>
      <c r="DW943" s="2"/>
      <c r="DX943" s="2"/>
      <c r="DY943" s="2"/>
      <c r="DZ943" s="2"/>
      <c r="EA943" s="2"/>
      <c r="EB943" s="2"/>
      <c r="EC943" s="2"/>
      <c r="ED943" s="2"/>
      <c r="EE943" s="2"/>
      <c r="EF943" s="2"/>
      <c r="EG943" s="2"/>
      <c r="EH943" s="2"/>
      <c r="EI943" s="2"/>
      <c r="EJ943" s="2"/>
      <c r="EK943" s="2"/>
      <c r="EL943" s="2"/>
      <c r="EM943" s="2"/>
      <c r="EN943" s="2"/>
      <c r="EO943" s="2"/>
      <c r="EP943" s="2"/>
      <c r="EQ943" s="2"/>
      <c r="ER943" s="2"/>
      <c r="ES943" s="2"/>
      <c r="ET943" s="2"/>
      <c r="EU943" s="2"/>
      <c r="EV943" s="2"/>
      <c r="EW943" s="2"/>
      <c r="EX943" s="2"/>
    </row>
    <row r="944" spans="1:154" x14ac:dyDescent="0.15">
      <c r="A944" s="35">
        <f t="shared" si="296"/>
        <v>45489</v>
      </c>
      <c r="B944" s="125">
        <f t="shared" ca="1" si="292"/>
        <v>13439.2153</v>
      </c>
      <c r="C944" s="14">
        <f t="shared" si="303"/>
        <v>10000</v>
      </c>
      <c r="D944" s="13">
        <f>IF(A944&lt;$B$1,VLOOKUP(A944,[1]DI!$A$4:$B$15000,2,FALSE),0)</f>
        <v>0.104</v>
      </c>
      <c r="E944" s="14">
        <f t="shared" si="308"/>
        <v>1.0003926999999999</v>
      </c>
      <c r="F944" s="14">
        <f>(TRUNC(PRODUCT($E$14:$E943),16))</f>
        <v>1.34392153200443</v>
      </c>
      <c r="G944" s="14">
        <f t="shared" si="309"/>
        <v>1</v>
      </c>
      <c r="H944" s="14">
        <f t="shared" si="310"/>
        <v>1.34392153</v>
      </c>
      <c r="I944" s="13">
        <f t="shared" si="297"/>
        <v>0</v>
      </c>
      <c r="J944" s="29">
        <f t="shared" si="298"/>
        <v>44559</v>
      </c>
      <c r="K944" s="2">
        <f t="shared" si="299"/>
        <v>638</v>
      </c>
      <c r="L944" s="17">
        <f t="shared" si="311"/>
        <v>638</v>
      </c>
      <c r="M944" s="12">
        <f t="shared" si="312"/>
        <v>1</v>
      </c>
      <c r="N944" s="12">
        <f t="shared" si="313"/>
        <v>1.34392153</v>
      </c>
      <c r="O944" s="17">
        <f t="shared" si="291"/>
        <v>0</v>
      </c>
      <c r="P944" s="14">
        <f t="shared" si="314"/>
        <v>3439.2152999999998</v>
      </c>
      <c r="Q944" s="14">
        <v>0</v>
      </c>
      <c r="R944" s="14">
        <f t="shared" si="315"/>
        <v>0</v>
      </c>
      <c r="S944" s="20">
        <f t="shared" si="295"/>
        <v>0</v>
      </c>
      <c r="T944" s="14">
        <f t="shared" si="307"/>
        <v>0</v>
      </c>
      <c r="U944" s="4" t="str">
        <f t="shared" si="301"/>
        <v>A+J=</v>
      </c>
      <c r="V944" s="29">
        <f t="shared" si="302"/>
        <v>45747</v>
      </c>
      <c r="W944" s="3"/>
      <c r="X944" s="3"/>
      <c r="Y944" s="29"/>
      <c r="Z944" s="3"/>
      <c r="AA944" s="1"/>
      <c r="AB944" s="3"/>
      <c r="AC944" s="3"/>
      <c r="AD944" s="3"/>
      <c r="AE944" s="3"/>
      <c r="AF944" s="3"/>
      <c r="AG944" s="11"/>
      <c r="AH944" s="3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  <c r="CG944" s="2"/>
      <c r="CH944" s="2"/>
      <c r="CI944" s="2"/>
      <c r="CJ944" s="2"/>
      <c r="CK944" s="2"/>
      <c r="CL944" s="2"/>
      <c r="CM944" s="2"/>
      <c r="CN944" s="2"/>
      <c r="CO944" s="2"/>
      <c r="CP944" s="2"/>
      <c r="CQ944" s="2"/>
      <c r="CR944" s="2"/>
      <c r="CS944" s="2"/>
      <c r="CT944" s="2"/>
      <c r="CU944" s="2"/>
      <c r="CV944" s="2"/>
      <c r="CW944" s="2"/>
      <c r="CX944" s="2"/>
      <c r="CY944" s="2"/>
      <c r="CZ944" s="2"/>
      <c r="DA944" s="2"/>
      <c r="DB944" s="2"/>
      <c r="DC944" s="2"/>
      <c r="DD944" s="2"/>
      <c r="DE944" s="2"/>
      <c r="DF944" s="2"/>
      <c r="DG944" s="2"/>
      <c r="DH944" s="2"/>
      <c r="DI944" s="2"/>
      <c r="DJ944" s="2"/>
      <c r="DK944" s="2"/>
      <c r="DL944" s="2"/>
      <c r="DM944" s="2"/>
      <c r="DN944" s="2"/>
      <c r="DO944" s="2"/>
      <c r="DP944" s="2"/>
      <c r="DQ944" s="2"/>
      <c r="DR944" s="2"/>
      <c r="DS944" s="2"/>
      <c r="DT944" s="2"/>
      <c r="DU944" s="2"/>
      <c r="DV944" s="2"/>
      <c r="DW944" s="2"/>
      <c r="DX944" s="2"/>
      <c r="DY944" s="2"/>
      <c r="DZ944" s="2"/>
      <c r="EA944" s="2"/>
      <c r="EB944" s="2"/>
      <c r="EC944" s="2"/>
      <c r="ED944" s="2"/>
      <c r="EE944" s="2"/>
      <c r="EF944" s="2"/>
      <c r="EG944" s="2"/>
      <c r="EH944" s="2"/>
      <c r="EI944" s="2"/>
      <c r="EJ944" s="2"/>
      <c r="EK944" s="2"/>
      <c r="EL944" s="2"/>
      <c r="EM944" s="2"/>
      <c r="EN944" s="2"/>
      <c r="EO944" s="2"/>
      <c r="EP944" s="2"/>
      <c r="EQ944" s="2"/>
      <c r="ER944" s="2"/>
      <c r="ES944" s="2"/>
      <c r="ET944" s="2"/>
      <c r="EU944" s="2"/>
      <c r="EV944" s="2"/>
      <c r="EW944" s="2"/>
      <c r="EX944" s="2"/>
    </row>
    <row r="945" spans="1:154" x14ac:dyDescent="0.15">
      <c r="A945" s="35">
        <f t="shared" si="296"/>
        <v>45490</v>
      </c>
      <c r="B945" s="125">
        <f t="shared" ca="1" si="292"/>
        <v>13444.492900000001</v>
      </c>
      <c r="C945" s="14">
        <f t="shared" si="303"/>
        <v>10000</v>
      </c>
      <c r="D945" s="13">
        <f>IF(A945&lt;$B$1,VLOOKUP(A945,[1]DI!$A$4:$B$15000,2,FALSE),0)</f>
        <v>0.104</v>
      </c>
      <c r="E945" s="14">
        <f t="shared" si="308"/>
        <v>1.0003926999999999</v>
      </c>
      <c r="F945" s="14">
        <f>(TRUNC(PRODUCT($E$14:$E944),16))</f>
        <v>1.34444928999005</v>
      </c>
      <c r="G945" s="14">
        <f t="shared" si="309"/>
        <v>1</v>
      </c>
      <c r="H945" s="14">
        <f t="shared" si="310"/>
        <v>1.34444929</v>
      </c>
      <c r="I945" s="13">
        <f t="shared" si="297"/>
        <v>0</v>
      </c>
      <c r="J945" s="29">
        <f t="shared" si="298"/>
        <v>44559</v>
      </c>
      <c r="K945" s="2">
        <f t="shared" si="299"/>
        <v>639</v>
      </c>
      <c r="L945" s="17">
        <f t="shared" si="311"/>
        <v>639</v>
      </c>
      <c r="M945" s="12">
        <f t="shared" si="312"/>
        <v>1</v>
      </c>
      <c r="N945" s="12">
        <f t="shared" si="313"/>
        <v>1.34444929</v>
      </c>
      <c r="O945" s="17">
        <f t="shared" si="291"/>
        <v>0</v>
      </c>
      <c r="P945" s="14">
        <f t="shared" si="314"/>
        <v>3444.4929000000002</v>
      </c>
      <c r="Q945" s="14">
        <v>0</v>
      </c>
      <c r="R945" s="14">
        <f t="shared" si="315"/>
        <v>0</v>
      </c>
      <c r="S945" s="20">
        <f t="shared" si="295"/>
        <v>0</v>
      </c>
      <c r="T945" s="14">
        <f t="shared" si="307"/>
        <v>0</v>
      </c>
      <c r="U945" s="4" t="str">
        <f t="shared" si="301"/>
        <v>A+J=</v>
      </c>
      <c r="V945" s="29">
        <f t="shared" si="302"/>
        <v>45747</v>
      </c>
      <c r="W945" s="3"/>
      <c r="X945" s="3"/>
      <c r="Y945" s="29"/>
      <c r="Z945" s="3"/>
      <c r="AA945" s="1"/>
      <c r="AB945" s="3"/>
      <c r="AC945" s="3"/>
      <c r="AD945" s="3"/>
      <c r="AE945" s="3"/>
      <c r="AF945" s="3"/>
      <c r="AG945" s="11"/>
      <c r="AH945" s="3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  <c r="CG945" s="2"/>
      <c r="CH945" s="2"/>
      <c r="CI945" s="2"/>
      <c r="CJ945" s="2"/>
      <c r="CK945" s="2"/>
      <c r="CL945" s="2"/>
      <c r="CM945" s="2"/>
      <c r="CN945" s="2"/>
      <c r="CO945" s="2"/>
      <c r="CP945" s="2"/>
      <c r="CQ945" s="2"/>
      <c r="CR945" s="2"/>
      <c r="CS945" s="2"/>
      <c r="CT945" s="2"/>
      <c r="CU945" s="2"/>
      <c r="CV945" s="2"/>
      <c r="CW945" s="2"/>
      <c r="CX945" s="2"/>
      <c r="CY945" s="2"/>
      <c r="CZ945" s="2"/>
      <c r="DA945" s="2"/>
      <c r="DB945" s="2"/>
      <c r="DC945" s="2"/>
      <c r="DD945" s="2"/>
      <c r="DE945" s="2"/>
      <c r="DF945" s="2"/>
      <c r="DG945" s="2"/>
      <c r="DH945" s="2"/>
      <c r="DI945" s="2"/>
      <c r="DJ945" s="2"/>
      <c r="DK945" s="2"/>
      <c r="DL945" s="2"/>
      <c r="DM945" s="2"/>
      <c r="DN945" s="2"/>
      <c r="DO945" s="2"/>
      <c r="DP945" s="2"/>
      <c r="DQ945" s="2"/>
      <c r="DR945" s="2"/>
      <c r="DS945" s="2"/>
      <c r="DT945" s="2"/>
      <c r="DU945" s="2"/>
      <c r="DV945" s="2"/>
      <c r="DW945" s="2"/>
      <c r="DX945" s="2"/>
      <c r="DY945" s="2"/>
      <c r="DZ945" s="2"/>
      <c r="EA945" s="2"/>
      <c r="EB945" s="2"/>
      <c r="EC945" s="2"/>
      <c r="ED945" s="2"/>
      <c r="EE945" s="2"/>
      <c r="EF945" s="2"/>
      <c r="EG945" s="2"/>
      <c r="EH945" s="2"/>
      <c r="EI945" s="2"/>
      <c r="EJ945" s="2"/>
      <c r="EK945" s="2"/>
      <c r="EL945" s="2"/>
      <c r="EM945" s="2"/>
      <c r="EN945" s="2"/>
      <c r="EO945" s="2"/>
      <c r="EP945" s="2"/>
      <c r="EQ945" s="2"/>
      <c r="ER945" s="2"/>
      <c r="ES945" s="2"/>
      <c r="ET945" s="2"/>
      <c r="EU945" s="2"/>
      <c r="EV945" s="2"/>
      <c r="EW945" s="2"/>
      <c r="EX945" s="2"/>
    </row>
    <row r="946" spans="1:154" x14ac:dyDescent="0.15">
      <c r="A946" s="35">
        <f t="shared" si="296"/>
        <v>45491</v>
      </c>
      <c r="B946" s="125">
        <f t="shared" ca="1" si="292"/>
        <v>13449.7726</v>
      </c>
      <c r="C946" s="14">
        <f t="shared" si="303"/>
        <v>10000</v>
      </c>
      <c r="D946" s="13">
        <f>IF(A946&lt;$B$1,VLOOKUP(A946,[1]DI!$A$4:$B$15000,2,FALSE),0)</f>
        <v>0.104</v>
      </c>
      <c r="E946" s="14">
        <f t="shared" si="308"/>
        <v>1.0003926999999999</v>
      </c>
      <c r="F946" s="14">
        <f>(TRUNC(PRODUCT($E$14:$E945),16))</f>
        <v>1.34497725522623</v>
      </c>
      <c r="G946" s="14">
        <f t="shared" si="309"/>
        <v>1</v>
      </c>
      <c r="H946" s="14">
        <f t="shared" si="310"/>
        <v>1.3449772600000001</v>
      </c>
      <c r="I946" s="13">
        <f t="shared" si="297"/>
        <v>0</v>
      </c>
      <c r="J946" s="29">
        <f t="shared" si="298"/>
        <v>44559</v>
      </c>
      <c r="K946" s="2">
        <f t="shared" si="299"/>
        <v>640</v>
      </c>
      <c r="L946" s="17">
        <f t="shared" si="311"/>
        <v>640</v>
      </c>
      <c r="M946" s="12">
        <f t="shared" si="312"/>
        <v>1</v>
      </c>
      <c r="N946" s="12">
        <f t="shared" si="313"/>
        <v>1.3449772600000001</v>
      </c>
      <c r="O946" s="17">
        <f t="shared" si="291"/>
        <v>0</v>
      </c>
      <c r="P946" s="14">
        <f t="shared" si="314"/>
        <v>3449.7725999999998</v>
      </c>
      <c r="Q946" s="14">
        <v>0</v>
      </c>
      <c r="R946" s="14">
        <f t="shared" si="315"/>
        <v>0</v>
      </c>
      <c r="S946" s="20">
        <f t="shared" si="295"/>
        <v>0</v>
      </c>
      <c r="T946" s="14">
        <f t="shared" si="307"/>
        <v>0</v>
      </c>
      <c r="U946" s="4" t="str">
        <f t="shared" si="301"/>
        <v>A+J=</v>
      </c>
      <c r="V946" s="29">
        <f t="shared" si="302"/>
        <v>45747</v>
      </c>
      <c r="W946" s="3"/>
      <c r="X946" s="3"/>
      <c r="Y946" s="29"/>
      <c r="Z946" s="3"/>
      <c r="AA946" s="1"/>
      <c r="AB946" s="3"/>
      <c r="AC946" s="3"/>
      <c r="AD946" s="3"/>
      <c r="AE946" s="3"/>
      <c r="AF946" s="3"/>
      <c r="AG946" s="11"/>
      <c r="AH946" s="3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  <c r="CG946" s="2"/>
      <c r="CH946" s="2"/>
      <c r="CI946" s="2"/>
      <c r="CJ946" s="2"/>
      <c r="CK946" s="2"/>
      <c r="CL946" s="2"/>
      <c r="CM946" s="2"/>
      <c r="CN946" s="2"/>
      <c r="CO946" s="2"/>
      <c r="CP946" s="2"/>
      <c r="CQ946" s="2"/>
      <c r="CR946" s="2"/>
      <c r="CS946" s="2"/>
      <c r="CT946" s="2"/>
      <c r="CU946" s="2"/>
      <c r="CV946" s="2"/>
      <c r="CW946" s="2"/>
      <c r="CX946" s="2"/>
      <c r="CY946" s="2"/>
      <c r="CZ946" s="2"/>
      <c r="DA946" s="2"/>
      <c r="DB946" s="2"/>
      <c r="DC946" s="2"/>
      <c r="DD946" s="2"/>
      <c r="DE946" s="2"/>
      <c r="DF946" s="2"/>
      <c r="DG946" s="2"/>
      <c r="DH946" s="2"/>
      <c r="DI946" s="2"/>
      <c r="DJ946" s="2"/>
      <c r="DK946" s="2"/>
      <c r="DL946" s="2"/>
      <c r="DM946" s="2"/>
      <c r="DN946" s="2"/>
      <c r="DO946" s="2"/>
      <c r="DP946" s="2"/>
      <c r="DQ946" s="2"/>
      <c r="DR946" s="2"/>
      <c r="DS946" s="2"/>
      <c r="DT946" s="2"/>
      <c r="DU946" s="2"/>
      <c r="DV946" s="2"/>
      <c r="DW946" s="2"/>
      <c r="DX946" s="2"/>
      <c r="DY946" s="2"/>
      <c r="DZ946" s="2"/>
      <c r="EA946" s="2"/>
      <c r="EB946" s="2"/>
      <c r="EC946" s="2"/>
      <c r="ED946" s="2"/>
      <c r="EE946" s="2"/>
      <c r="EF946" s="2"/>
      <c r="EG946" s="2"/>
      <c r="EH946" s="2"/>
      <c r="EI946" s="2"/>
      <c r="EJ946" s="2"/>
      <c r="EK946" s="2"/>
      <c r="EL946" s="2"/>
      <c r="EM946" s="2"/>
      <c r="EN946" s="2"/>
      <c r="EO946" s="2"/>
      <c r="EP946" s="2"/>
      <c r="EQ946" s="2"/>
      <c r="ER946" s="2"/>
      <c r="ES946" s="2"/>
      <c r="ET946" s="2"/>
      <c r="EU946" s="2"/>
      <c r="EV946" s="2"/>
      <c r="EW946" s="2"/>
      <c r="EX946" s="2"/>
    </row>
    <row r="947" spans="1:154" x14ac:dyDescent="0.15">
      <c r="A947" s="35">
        <f t="shared" si="296"/>
        <v>45492</v>
      </c>
      <c r="B947" s="125">
        <f t="shared" ca="1" si="292"/>
        <v>13455.0543</v>
      </c>
      <c r="C947" s="14">
        <f t="shared" si="303"/>
        <v>10000</v>
      </c>
      <c r="D947" s="13">
        <f>IF(A947&lt;$B$1,VLOOKUP(A947,[1]DI!$A$4:$B$15000,2,FALSE),0)</f>
        <v>0.104</v>
      </c>
      <c r="E947" s="14">
        <f t="shared" si="308"/>
        <v>1.0003926999999999</v>
      </c>
      <c r="F947" s="14">
        <f>(TRUNC(PRODUCT($E$14:$E946),16))</f>
        <v>1.3455054277943601</v>
      </c>
      <c r="G947" s="14">
        <f t="shared" si="309"/>
        <v>1</v>
      </c>
      <c r="H947" s="14">
        <f t="shared" si="310"/>
        <v>1.34550543</v>
      </c>
      <c r="I947" s="13">
        <f t="shared" si="297"/>
        <v>0</v>
      </c>
      <c r="J947" s="29">
        <f t="shared" si="298"/>
        <v>44559</v>
      </c>
      <c r="K947" s="2">
        <f t="shared" si="299"/>
        <v>641</v>
      </c>
      <c r="L947" s="17">
        <f t="shared" si="311"/>
        <v>641</v>
      </c>
      <c r="M947" s="12">
        <f t="shared" si="312"/>
        <v>1</v>
      </c>
      <c r="N947" s="12">
        <f t="shared" si="313"/>
        <v>1.34550543</v>
      </c>
      <c r="O947" s="17">
        <f t="shared" si="291"/>
        <v>0</v>
      </c>
      <c r="P947" s="14">
        <f t="shared" si="314"/>
        <v>3455.0542999999998</v>
      </c>
      <c r="Q947" s="14">
        <v>0</v>
      </c>
      <c r="R947" s="14">
        <f t="shared" si="315"/>
        <v>0</v>
      </c>
      <c r="S947" s="20">
        <f t="shared" si="295"/>
        <v>0</v>
      </c>
      <c r="T947" s="14">
        <f t="shared" si="307"/>
        <v>0</v>
      </c>
      <c r="U947" s="4" t="str">
        <f t="shared" si="301"/>
        <v>A+J=</v>
      </c>
      <c r="V947" s="29">
        <f t="shared" si="302"/>
        <v>45747</v>
      </c>
      <c r="W947" s="3"/>
      <c r="X947" s="3"/>
      <c r="Y947" s="29"/>
      <c r="Z947" s="3"/>
      <c r="AA947" s="1"/>
      <c r="AB947" s="3"/>
      <c r="AC947" s="3"/>
      <c r="AD947" s="3"/>
      <c r="AE947" s="3"/>
      <c r="AF947" s="3"/>
      <c r="AG947" s="11"/>
      <c r="AH947" s="3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  <c r="CG947" s="2"/>
      <c r="CH947" s="2"/>
      <c r="CI947" s="2"/>
      <c r="CJ947" s="2"/>
      <c r="CK947" s="2"/>
      <c r="CL947" s="2"/>
      <c r="CM947" s="2"/>
      <c r="CN947" s="2"/>
      <c r="CO947" s="2"/>
      <c r="CP947" s="2"/>
      <c r="CQ947" s="2"/>
      <c r="CR947" s="2"/>
      <c r="CS947" s="2"/>
      <c r="CT947" s="2"/>
      <c r="CU947" s="2"/>
      <c r="CV947" s="2"/>
      <c r="CW947" s="2"/>
      <c r="CX947" s="2"/>
      <c r="CY947" s="2"/>
      <c r="CZ947" s="2"/>
      <c r="DA947" s="2"/>
      <c r="DB947" s="2"/>
      <c r="DC947" s="2"/>
      <c r="DD947" s="2"/>
      <c r="DE947" s="2"/>
      <c r="DF947" s="2"/>
      <c r="DG947" s="2"/>
      <c r="DH947" s="2"/>
      <c r="DI947" s="2"/>
      <c r="DJ947" s="2"/>
      <c r="DK947" s="2"/>
      <c r="DL947" s="2"/>
      <c r="DM947" s="2"/>
      <c r="DN947" s="2"/>
      <c r="DO947" s="2"/>
      <c r="DP947" s="2"/>
      <c r="DQ947" s="2"/>
      <c r="DR947" s="2"/>
      <c r="DS947" s="2"/>
      <c r="DT947" s="2"/>
      <c r="DU947" s="2"/>
      <c r="DV947" s="2"/>
      <c r="DW947" s="2"/>
      <c r="DX947" s="2"/>
      <c r="DY947" s="2"/>
      <c r="DZ947" s="2"/>
      <c r="EA947" s="2"/>
      <c r="EB947" s="2"/>
      <c r="EC947" s="2"/>
      <c r="ED947" s="2"/>
      <c r="EE947" s="2"/>
      <c r="EF947" s="2"/>
      <c r="EG947" s="2"/>
      <c r="EH947" s="2"/>
      <c r="EI947" s="2"/>
      <c r="EJ947" s="2"/>
      <c r="EK947" s="2"/>
      <c r="EL947" s="2"/>
      <c r="EM947" s="2"/>
      <c r="EN947" s="2"/>
      <c r="EO947" s="2"/>
      <c r="EP947" s="2"/>
      <c r="EQ947" s="2"/>
      <c r="ER947" s="2"/>
      <c r="ES947" s="2"/>
      <c r="ET947" s="2"/>
      <c r="EU947" s="2"/>
      <c r="EV947" s="2"/>
      <c r="EW947" s="2"/>
      <c r="EX947" s="2"/>
    </row>
    <row r="948" spans="1:154" x14ac:dyDescent="0.15">
      <c r="A948" s="35">
        <f t="shared" si="296"/>
        <v>45493</v>
      </c>
      <c r="B948" s="125">
        <f t="shared" ca="1" si="292"/>
        <v>13460.338100000001</v>
      </c>
      <c r="C948" s="14">
        <f t="shared" si="303"/>
        <v>10000</v>
      </c>
      <c r="D948" s="13">
        <f>IF(A948&lt;$B$1,VLOOKUP(A948,[1]DI!$A$4:$B$15000,2,FALSE),0)</f>
        <v>0</v>
      </c>
      <c r="E948" s="14">
        <f t="shared" si="308"/>
        <v>1</v>
      </c>
      <c r="F948" s="14">
        <f>(TRUNC(PRODUCT($E$14:$E947),16))</f>
        <v>1.34603380777585</v>
      </c>
      <c r="G948" s="14">
        <f t="shared" si="309"/>
        <v>1</v>
      </c>
      <c r="H948" s="14">
        <f t="shared" si="310"/>
        <v>1.34603381</v>
      </c>
      <c r="I948" s="13">
        <f t="shared" si="297"/>
        <v>0</v>
      </c>
      <c r="J948" s="29">
        <f t="shared" si="298"/>
        <v>44559</v>
      </c>
      <c r="K948" s="2">
        <f t="shared" si="299"/>
        <v>641</v>
      </c>
      <c r="L948" s="17">
        <f t="shared" si="311"/>
        <v>642</v>
      </c>
      <c r="M948" s="12">
        <f t="shared" si="312"/>
        <v>1</v>
      </c>
      <c r="N948" s="12">
        <f t="shared" si="313"/>
        <v>1.34603381</v>
      </c>
      <c r="O948" s="17">
        <f t="shared" si="291"/>
        <v>0</v>
      </c>
      <c r="P948" s="14">
        <f t="shared" si="314"/>
        <v>3460.3380999999999</v>
      </c>
      <c r="Q948" s="14">
        <v>0</v>
      </c>
      <c r="R948" s="14">
        <f t="shared" si="315"/>
        <v>0</v>
      </c>
      <c r="S948" s="20">
        <f t="shared" si="295"/>
        <v>0</v>
      </c>
      <c r="T948" s="14">
        <f t="shared" si="307"/>
        <v>0</v>
      </c>
      <c r="U948" s="4" t="str">
        <f t="shared" si="301"/>
        <v>A+J=</v>
      </c>
      <c r="V948" s="29">
        <f t="shared" si="302"/>
        <v>45747</v>
      </c>
      <c r="W948" s="3"/>
      <c r="X948" s="3"/>
      <c r="Y948" s="29"/>
      <c r="Z948" s="3"/>
      <c r="AA948" s="1"/>
      <c r="AB948" s="3"/>
      <c r="AC948" s="3"/>
      <c r="AD948" s="3"/>
      <c r="AE948" s="3"/>
      <c r="AF948" s="3"/>
      <c r="AG948" s="11"/>
      <c r="AH948" s="3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  <c r="CG948" s="2"/>
      <c r="CH948" s="2"/>
      <c r="CI948" s="2"/>
      <c r="CJ948" s="2"/>
      <c r="CK948" s="2"/>
      <c r="CL948" s="2"/>
      <c r="CM948" s="2"/>
      <c r="CN948" s="2"/>
      <c r="CO948" s="2"/>
      <c r="CP948" s="2"/>
      <c r="CQ948" s="2"/>
      <c r="CR948" s="2"/>
      <c r="CS948" s="2"/>
      <c r="CT948" s="2"/>
      <c r="CU948" s="2"/>
      <c r="CV948" s="2"/>
      <c r="CW948" s="2"/>
      <c r="CX948" s="2"/>
      <c r="CY948" s="2"/>
      <c r="CZ948" s="2"/>
      <c r="DA948" s="2"/>
      <c r="DB948" s="2"/>
      <c r="DC948" s="2"/>
      <c r="DD948" s="2"/>
      <c r="DE948" s="2"/>
      <c r="DF948" s="2"/>
      <c r="DG948" s="2"/>
      <c r="DH948" s="2"/>
      <c r="DI948" s="2"/>
      <c r="DJ948" s="2"/>
      <c r="DK948" s="2"/>
      <c r="DL948" s="2"/>
      <c r="DM948" s="2"/>
      <c r="DN948" s="2"/>
      <c r="DO948" s="2"/>
      <c r="DP948" s="2"/>
      <c r="DQ948" s="2"/>
      <c r="DR948" s="2"/>
      <c r="DS948" s="2"/>
      <c r="DT948" s="2"/>
      <c r="DU948" s="2"/>
      <c r="DV948" s="2"/>
      <c r="DW948" s="2"/>
      <c r="DX948" s="2"/>
      <c r="DY948" s="2"/>
      <c r="DZ948" s="2"/>
      <c r="EA948" s="2"/>
      <c r="EB948" s="2"/>
      <c r="EC948" s="2"/>
      <c r="ED948" s="2"/>
      <c r="EE948" s="2"/>
      <c r="EF948" s="2"/>
      <c r="EG948" s="2"/>
      <c r="EH948" s="2"/>
      <c r="EI948" s="2"/>
      <c r="EJ948" s="2"/>
      <c r="EK948" s="2"/>
      <c r="EL948" s="2"/>
      <c r="EM948" s="2"/>
      <c r="EN948" s="2"/>
      <c r="EO948" s="2"/>
      <c r="EP948" s="2"/>
      <c r="EQ948" s="2"/>
      <c r="ER948" s="2"/>
      <c r="ES948" s="2"/>
      <c r="ET948" s="2"/>
      <c r="EU948" s="2"/>
      <c r="EV948" s="2"/>
      <c r="EW948" s="2"/>
      <c r="EX948" s="2"/>
    </row>
    <row r="949" spans="1:154" x14ac:dyDescent="0.15">
      <c r="A949" s="35">
        <f t="shared" si="296"/>
        <v>45494</v>
      </c>
      <c r="B949" s="125">
        <f t="shared" ca="1" si="292"/>
        <v>13460.338100000001</v>
      </c>
      <c r="C949" s="14">
        <f t="shared" si="303"/>
        <v>10000</v>
      </c>
      <c r="D949" s="13">
        <f>IF(A949&lt;$B$1,VLOOKUP(A949,[1]DI!$A$4:$B$15000,2,FALSE),0)</f>
        <v>0</v>
      </c>
      <c r="E949" s="14">
        <f t="shared" si="308"/>
        <v>1</v>
      </c>
      <c r="F949" s="14">
        <f>(TRUNC(PRODUCT($E$14:$E948),16))</f>
        <v>1.34603380777585</v>
      </c>
      <c r="G949" s="14">
        <f t="shared" si="309"/>
        <v>1</v>
      </c>
      <c r="H949" s="14">
        <f t="shared" si="310"/>
        <v>1.34603381</v>
      </c>
      <c r="I949" s="13">
        <f t="shared" si="297"/>
        <v>0</v>
      </c>
      <c r="J949" s="29">
        <f t="shared" si="298"/>
        <v>44559</v>
      </c>
      <c r="K949" s="2">
        <f t="shared" si="299"/>
        <v>641</v>
      </c>
      <c r="L949" s="17">
        <f t="shared" si="311"/>
        <v>642</v>
      </c>
      <c r="M949" s="12">
        <f t="shared" si="312"/>
        <v>1</v>
      </c>
      <c r="N949" s="12">
        <f t="shared" si="313"/>
        <v>1.34603381</v>
      </c>
      <c r="O949" s="17">
        <f t="shared" si="291"/>
        <v>0</v>
      </c>
      <c r="P949" s="14">
        <f t="shared" si="314"/>
        <v>3460.3380999999999</v>
      </c>
      <c r="Q949" s="14">
        <v>0</v>
      </c>
      <c r="R949" s="14">
        <f t="shared" si="315"/>
        <v>0</v>
      </c>
      <c r="S949" s="20">
        <f t="shared" si="295"/>
        <v>0</v>
      </c>
      <c r="T949" s="14">
        <f t="shared" si="307"/>
        <v>0</v>
      </c>
      <c r="U949" s="4" t="str">
        <f t="shared" si="301"/>
        <v>A+J=</v>
      </c>
      <c r="V949" s="29">
        <f t="shared" si="302"/>
        <v>45747</v>
      </c>
      <c r="W949" s="3"/>
      <c r="X949" s="3"/>
      <c r="Y949" s="29"/>
      <c r="Z949" s="3"/>
      <c r="AA949" s="1"/>
      <c r="AB949" s="3"/>
      <c r="AC949" s="3"/>
      <c r="AD949" s="3"/>
      <c r="AE949" s="3"/>
      <c r="AF949" s="3"/>
      <c r="AG949" s="11"/>
      <c r="AH949" s="3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  <c r="CG949" s="2"/>
      <c r="CH949" s="2"/>
      <c r="CI949" s="2"/>
      <c r="CJ949" s="2"/>
      <c r="CK949" s="2"/>
      <c r="CL949" s="2"/>
      <c r="CM949" s="2"/>
      <c r="CN949" s="2"/>
      <c r="CO949" s="2"/>
      <c r="CP949" s="2"/>
      <c r="CQ949" s="2"/>
      <c r="CR949" s="2"/>
      <c r="CS949" s="2"/>
      <c r="CT949" s="2"/>
      <c r="CU949" s="2"/>
      <c r="CV949" s="2"/>
      <c r="CW949" s="2"/>
      <c r="CX949" s="2"/>
      <c r="CY949" s="2"/>
      <c r="CZ949" s="2"/>
      <c r="DA949" s="2"/>
      <c r="DB949" s="2"/>
      <c r="DC949" s="2"/>
      <c r="DD949" s="2"/>
      <c r="DE949" s="2"/>
      <c r="DF949" s="2"/>
      <c r="DG949" s="2"/>
      <c r="DH949" s="2"/>
      <c r="DI949" s="2"/>
      <c r="DJ949" s="2"/>
      <c r="DK949" s="2"/>
      <c r="DL949" s="2"/>
      <c r="DM949" s="2"/>
      <c r="DN949" s="2"/>
      <c r="DO949" s="2"/>
      <c r="DP949" s="2"/>
      <c r="DQ949" s="2"/>
      <c r="DR949" s="2"/>
      <c r="DS949" s="2"/>
      <c r="DT949" s="2"/>
      <c r="DU949" s="2"/>
      <c r="DV949" s="2"/>
      <c r="DW949" s="2"/>
      <c r="DX949" s="2"/>
      <c r="DY949" s="2"/>
      <c r="DZ949" s="2"/>
      <c r="EA949" s="2"/>
      <c r="EB949" s="2"/>
      <c r="EC949" s="2"/>
      <c r="ED949" s="2"/>
      <c r="EE949" s="2"/>
      <c r="EF949" s="2"/>
      <c r="EG949" s="2"/>
      <c r="EH949" s="2"/>
      <c r="EI949" s="2"/>
      <c r="EJ949" s="2"/>
      <c r="EK949" s="2"/>
      <c r="EL949" s="2"/>
      <c r="EM949" s="2"/>
      <c r="EN949" s="2"/>
      <c r="EO949" s="2"/>
      <c r="EP949" s="2"/>
      <c r="EQ949" s="2"/>
      <c r="ER949" s="2"/>
      <c r="ES949" s="2"/>
      <c r="ET949" s="2"/>
      <c r="EU949" s="2"/>
      <c r="EV949" s="2"/>
      <c r="EW949" s="2"/>
      <c r="EX949" s="2"/>
    </row>
    <row r="950" spans="1:154" x14ac:dyDescent="0.15">
      <c r="A950" s="35">
        <f t="shared" si="296"/>
        <v>45495</v>
      </c>
      <c r="B950" s="125">
        <f t="shared" ca="1" si="292"/>
        <v>13460.338100000001</v>
      </c>
      <c r="C950" s="14">
        <f t="shared" si="303"/>
        <v>10000</v>
      </c>
      <c r="D950" s="13">
        <f>IF(A950&lt;$B$1,VLOOKUP(A950,[1]DI!$A$4:$B$15000,2,FALSE),0)</f>
        <v>0.104</v>
      </c>
      <c r="E950" s="14">
        <f t="shared" si="308"/>
        <v>1.0003926999999999</v>
      </c>
      <c r="F950" s="14">
        <f>(TRUNC(PRODUCT($E$14:$E949),16))</f>
        <v>1.34603380777585</v>
      </c>
      <c r="G950" s="14">
        <f t="shared" si="309"/>
        <v>1</v>
      </c>
      <c r="H950" s="14">
        <f t="shared" si="310"/>
        <v>1.34603381</v>
      </c>
      <c r="I950" s="13">
        <f t="shared" si="297"/>
        <v>0</v>
      </c>
      <c r="J950" s="29">
        <f t="shared" si="298"/>
        <v>44559</v>
      </c>
      <c r="K950" s="2">
        <f t="shared" si="299"/>
        <v>642</v>
      </c>
      <c r="L950" s="17">
        <f t="shared" si="311"/>
        <v>642</v>
      </c>
      <c r="M950" s="12">
        <f t="shared" si="312"/>
        <v>1</v>
      </c>
      <c r="N950" s="12">
        <f t="shared" si="313"/>
        <v>1.34603381</v>
      </c>
      <c r="O950" s="17">
        <f t="shared" si="291"/>
        <v>0</v>
      </c>
      <c r="P950" s="14">
        <f t="shared" si="314"/>
        <v>3460.3380999999999</v>
      </c>
      <c r="Q950" s="14">
        <v>0</v>
      </c>
      <c r="R950" s="14">
        <f t="shared" si="315"/>
        <v>0</v>
      </c>
      <c r="S950" s="20">
        <f t="shared" si="295"/>
        <v>0</v>
      </c>
      <c r="T950" s="14">
        <f t="shared" si="307"/>
        <v>0</v>
      </c>
      <c r="U950" s="4" t="str">
        <f t="shared" si="301"/>
        <v>A+J=</v>
      </c>
      <c r="V950" s="29">
        <f t="shared" si="302"/>
        <v>45747</v>
      </c>
      <c r="W950" s="3"/>
      <c r="X950" s="3"/>
      <c r="Y950" s="29"/>
      <c r="Z950" s="3"/>
      <c r="AA950" s="1"/>
      <c r="AB950" s="3"/>
      <c r="AC950" s="3"/>
      <c r="AD950" s="3"/>
      <c r="AE950" s="3"/>
      <c r="AF950" s="3"/>
      <c r="AG950" s="11"/>
      <c r="AH950" s="3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  <c r="CG950" s="2"/>
      <c r="CH950" s="2"/>
      <c r="CI950" s="2"/>
      <c r="CJ950" s="2"/>
      <c r="CK950" s="2"/>
      <c r="CL950" s="2"/>
      <c r="CM950" s="2"/>
      <c r="CN950" s="2"/>
      <c r="CO950" s="2"/>
      <c r="CP950" s="2"/>
      <c r="CQ950" s="2"/>
      <c r="CR950" s="2"/>
      <c r="CS950" s="2"/>
      <c r="CT950" s="2"/>
      <c r="CU950" s="2"/>
      <c r="CV950" s="2"/>
      <c r="CW950" s="2"/>
      <c r="CX950" s="2"/>
      <c r="CY950" s="2"/>
      <c r="CZ950" s="2"/>
      <c r="DA950" s="2"/>
      <c r="DB950" s="2"/>
      <c r="DC950" s="2"/>
      <c r="DD950" s="2"/>
      <c r="DE950" s="2"/>
      <c r="DF950" s="2"/>
      <c r="DG950" s="2"/>
      <c r="DH950" s="2"/>
      <c r="DI950" s="2"/>
      <c r="DJ950" s="2"/>
      <c r="DK950" s="2"/>
      <c r="DL950" s="2"/>
      <c r="DM950" s="2"/>
      <c r="DN950" s="2"/>
      <c r="DO950" s="2"/>
      <c r="DP950" s="2"/>
      <c r="DQ950" s="2"/>
      <c r="DR950" s="2"/>
      <c r="DS950" s="2"/>
      <c r="DT950" s="2"/>
      <c r="DU950" s="2"/>
      <c r="DV950" s="2"/>
      <c r="DW950" s="2"/>
      <c r="DX950" s="2"/>
      <c r="DY950" s="2"/>
      <c r="DZ950" s="2"/>
      <c r="EA950" s="2"/>
      <c r="EB950" s="2"/>
      <c r="EC950" s="2"/>
      <c r="ED950" s="2"/>
      <c r="EE950" s="2"/>
      <c r="EF950" s="2"/>
      <c r="EG950" s="2"/>
      <c r="EH950" s="2"/>
      <c r="EI950" s="2"/>
      <c r="EJ950" s="2"/>
      <c r="EK950" s="2"/>
      <c r="EL950" s="2"/>
      <c r="EM950" s="2"/>
      <c r="EN950" s="2"/>
      <c r="EO950" s="2"/>
      <c r="EP950" s="2"/>
      <c r="EQ950" s="2"/>
      <c r="ER950" s="2"/>
      <c r="ES950" s="2"/>
      <c r="ET950" s="2"/>
      <c r="EU950" s="2"/>
      <c r="EV950" s="2"/>
      <c r="EW950" s="2"/>
      <c r="EX950" s="2"/>
    </row>
    <row r="951" spans="1:154" x14ac:dyDescent="0.15">
      <c r="A951" s="35">
        <f t="shared" si="296"/>
        <v>45496</v>
      </c>
      <c r="B951" s="125">
        <f t="shared" ca="1" si="292"/>
        <v>13465.624</v>
      </c>
      <c r="C951" s="14">
        <f t="shared" si="303"/>
        <v>10000</v>
      </c>
      <c r="D951" s="13">
        <f>IF(A951&lt;$B$1,VLOOKUP(A951,[1]DI!$A$4:$B$15000,2,FALSE),0)</f>
        <v>0.104</v>
      </c>
      <c r="E951" s="14">
        <f t="shared" si="308"/>
        <v>1.0003926999999999</v>
      </c>
      <c r="F951" s="14">
        <f>(TRUNC(PRODUCT($E$14:$E950),16))</f>
        <v>1.3465623952521599</v>
      </c>
      <c r="G951" s="14">
        <f t="shared" si="309"/>
        <v>1</v>
      </c>
      <c r="H951" s="14">
        <f t="shared" si="310"/>
        <v>1.3465624</v>
      </c>
      <c r="I951" s="13">
        <f t="shared" si="297"/>
        <v>0</v>
      </c>
      <c r="J951" s="29">
        <f t="shared" si="298"/>
        <v>44559</v>
      </c>
      <c r="K951" s="2">
        <f t="shared" si="299"/>
        <v>643</v>
      </c>
      <c r="L951" s="17">
        <f t="shared" si="311"/>
        <v>643</v>
      </c>
      <c r="M951" s="12">
        <f t="shared" si="312"/>
        <v>1</v>
      </c>
      <c r="N951" s="12">
        <f t="shared" si="313"/>
        <v>1.3465624</v>
      </c>
      <c r="O951" s="17">
        <f t="shared" si="291"/>
        <v>0</v>
      </c>
      <c r="P951" s="14">
        <f t="shared" si="314"/>
        <v>3465.6239999999998</v>
      </c>
      <c r="Q951" s="14">
        <v>0</v>
      </c>
      <c r="R951" s="14">
        <f t="shared" si="315"/>
        <v>0</v>
      </c>
      <c r="S951" s="20">
        <f t="shared" si="295"/>
        <v>0</v>
      </c>
      <c r="T951" s="14">
        <f t="shared" si="307"/>
        <v>0</v>
      </c>
      <c r="U951" s="4" t="str">
        <f t="shared" si="301"/>
        <v>A+J=</v>
      </c>
      <c r="V951" s="29">
        <f t="shared" si="302"/>
        <v>45747</v>
      </c>
      <c r="W951" s="3"/>
      <c r="X951" s="3"/>
      <c r="Y951" s="29"/>
      <c r="Z951" s="3"/>
      <c r="AA951" s="1"/>
      <c r="AB951" s="3"/>
      <c r="AC951" s="3"/>
      <c r="AD951" s="3"/>
      <c r="AE951" s="3"/>
      <c r="AF951" s="3"/>
      <c r="AG951" s="11"/>
      <c r="AH951" s="3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  <c r="CG951" s="2"/>
      <c r="CH951" s="2"/>
      <c r="CI951" s="2"/>
      <c r="CJ951" s="2"/>
      <c r="CK951" s="2"/>
      <c r="CL951" s="2"/>
      <c r="CM951" s="2"/>
      <c r="CN951" s="2"/>
      <c r="CO951" s="2"/>
      <c r="CP951" s="2"/>
      <c r="CQ951" s="2"/>
      <c r="CR951" s="2"/>
      <c r="CS951" s="2"/>
      <c r="CT951" s="2"/>
      <c r="CU951" s="2"/>
      <c r="CV951" s="2"/>
      <c r="CW951" s="2"/>
      <c r="CX951" s="2"/>
      <c r="CY951" s="2"/>
      <c r="CZ951" s="2"/>
      <c r="DA951" s="2"/>
      <c r="DB951" s="2"/>
      <c r="DC951" s="2"/>
      <c r="DD951" s="2"/>
      <c r="DE951" s="2"/>
      <c r="DF951" s="2"/>
      <c r="DG951" s="2"/>
      <c r="DH951" s="2"/>
      <c r="DI951" s="2"/>
      <c r="DJ951" s="2"/>
      <c r="DK951" s="2"/>
      <c r="DL951" s="2"/>
      <c r="DM951" s="2"/>
      <c r="DN951" s="2"/>
      <c r="DO951" s="2"/>
      <c r="DP951" s="2"/>
      <c r="DQ951" s="2"/>
      <c r="DR951" s="2"/>
      <c r="DS951" s="2"/>
      <c r="DT951" s="2"/>
      <c r="DU951" s="2"/>
      <c r="DV951" s="2"/>
      <c r="DW951" s="2"/>
      <c r="DX951" s="2"/>
      <c r="DY951" s="2"/>
      <c r="DZ951" s="2"/>
      <c r="EA951" s="2"/>
      <c r="EB951" s="2"/>
      <c r="EC951" s="2"/>
      <c r="ED951" s="2"/>
      <c r="EE951" s="2"/>
      <c r="EF951" s="2"/>
      <c r="EG951" s="2"/>
      <c r="EH951" s="2"/>
      <c r="EI951" s="2"/>
      <c r="EJ951" s="2"/>
      <c r="EK951" s="2"/>
      <c r="EL951" s="2"/>
      <c r="EM951" s="2"/>
      <c r="EN951" s="2"/>
      <c r="EO951" s="2"/>
      <c r="EP951" s="2"/>
      <c r="EQ951" s="2"/>
      <c r="ER951" s="2"/>
      <c r="ES951" s="2"/>
      <c r="ET951" s="2"/>
      <c r="EU951" s="2"/>
      <c r="EV951" s="2"/>
      <c r="EW951" s="2"/>
      <c r="EX951" s="2"/>
    </row>
    <row r="952" spans="1:154" x14ac:dyDescent="0.15">
      <c r="A952" s="35">
        <f t="shared" si="296"/>
        <v>45497</v>
      </c>
      <c r="B952" s="125">
        <f t="shared" ca="1" si="292"/>
        <v>13470.911899999999</v>
      </c>
      <c r="C952" s="14">
        <f t="shared" si="303"/>
        <v>10000</v>
      </c>
      <c r="D952" s="13">
        <f>IF(A952&lt;$B$1,VLOOKUP(A952,[1]DI!$A$4:$B$15000,2,FALSE),0)</f>
        <v>0.104</v>
      </c>
      <c r="E952" s="14">
        <f t="shared" si="308"/>
        <v>1.0003926999999999</v>
      </c>
      <c r="F952" s="14">
        <f>(TRUNC(PRODUCT($E$14:$E951),16))</f>
        <v>1.34709119030478</v>
      </c>
      <c r="G952" s="14">
        <f t="shared" si="309"/>
        <v>1</v>
      </c>
      <c r="H952" s="14">
        <f t="shared" si="310"/>
        <v>1.34709119</v>
      </c>
      <c r="I952" s="13">
        <f t="shared" si="297"/>
        <v>0</v>
      </c>
      <c r="J952" s="29">
        <f t="shared" si="298"/>
        <v>44559</v>
      </c>
      <c r="K952" s="2">
        <f t="shared" si="299"/>
        <v>644</v>
      </c>
      <c r="L952" s="17">
        <f t="shared" si="311"/>
        <v>644</v>
      </c>
      <c r="M952" s="12">
        <f t="shared" si="312"/>
        <v>1</v>
      </c>
      <c r="N952" s="12">
        <f t="shared" si="313"/>
        <v>1.34709119</v>
      </c>
      <c r="O952" s="17">
        <f t="shared" si="291"/>
        <v>0</v>
      </c>
      <c r="P952" s="14">
        <f t="shared" si="314"/>
        <v>3470.9119000000001</v>
      </c>
      <c r="Q952" s="14">
        <v>0</v>
      </c>
      <c r="R952" s="14">
        <f t="shared" si="315"/>
        <v>0</v>
      </c>
      <c r="S952" s="20">
        <f t="shared" si="295"/>
        <v>0</v>
      </c>
      <c r="T952" s="14">
        <f t="shared" si="307"/>
        <v>0</v>
      </c>
      <c r="U952" s="4" t="str">
        <f t="shared" si="301"/>
        <v>A+J=</v>
      </c>
      <c r="V952" s="29">
        <f t="shared" si="302"/>
        <v>45747</v>
      </c>
      <c r="W952" s="3"/>
      <c r="X952" s="3"/>
      <c r="Y952" s="29"/>
      <c r="Z952" s="3"/>
      <c r="AA952" s="1"/>
      <c r="AB952" s="3"/>
      <c r="AC952" s="3"/>
      <c r="AD952" s="3"/>
      <c r="AE952" s="3"/>
      <c r="AF952" s="3"/>
      <c r="AG952" s="11"/>
      <c r="AH952" s="3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  <c r="CG952" s="2"/>
      <c r="CH952" s="2"/>
      <c r="CI952" s="2"/>
      <c r="CJ952" s="2"/>
      <c r="CK952" s="2"/>
      <c r="CL952" s="2"/>
      <c r="CM952" s="2"/>
      <c r="CN952" s="2"/>
      <c r="CO952" s="2"/>
      <c r="CP952" s="2"/>
      <c r="CQ952" s="2"/>
      <c r="CR952" s="2"/>
      <c r="CS952" s="2"/>
      <c r="CT952" s="2"/>
      <c r="CU952" s="2"/>
      <c r="CV952" s="2"/>
      <c r="CW952" s="2"/>
      <c r="CX952" s="2"/>
      <c r="CY952" s="2"/>
      <c r="CZ952" s="2"/>
      <c r="DA952" s="2"/>
      <c r="DB952" s="2"/>
      <c r="DC952" s="2"/>
      <c r="DD952" s="2"/>
      <c r="DE952" s="2"/>
      <c r="DF952" s="2"/>
      <c r="DG952" s="2"/>
      <c r="DH952" s="2"/>
      <c r="DI952" s="2"/>
      <c r="DJ952" s="2"/>
      <c r="DK952" s="2"/>
      <c r="DL952" s="2"/>
      <c r="DM952" s="2"/>
      <c r="DN952" s="2"/>
      <c r="DO952" s="2"/>
      <c r="DP952" s="2"/>
      <c r="DQ952" s="2"/>
      <c r="DR952" s="2"/>
      <c r="DS952" s="2"/>
      <c r="DT952" s="2"/>
      <c r="DU952" s="2"/>
      <c r="DV952" s="2"/>
      <c r="DW952" s="2"/>
      <c r="DX952" s="2"/>
      <c r="DY952" s="2"/>
      <c r="DZ952" s="2"/>
      <c r="EA952" s="2"/>
      <c r="EB952" s="2"/>
      <c r="EC952" s="2"/>
      <c r="ED952" s="2"/>
      <c r="EE952" s="2"/>
      <c r="EF952" s="2"/>
      <c r="EG952" s="2"/>
      <c r="EH952" s="2"/>
      <c r="EI952" s="2"/>
      <c r="EJ952" s="2"/>
      <c r="EK952" s="2"/>
      <c r="EL952" s="2"/>
      <c r="EM952" s="2"/>
      <c r="EN952" s="2"/>
      <c r="EO952" s="2"/>
      <c r="EP952" s="2"/>
      <c r="EQ952" s="2"/>
      <c r="ER952" s="2"/>
      <c r="ES952" s="2"/>
      <c r="ET952" s="2"/>
      <c r="EU952" s="2"/>
      <c r="EV952" s="2"/>
      <c r="EW952" s="2"/>
      <c r="EX952" s="2"/>
    </row>
    <row r="953" spans="1:154" x14ac:dyDescent="0.15">
      <c r="A953" s="35">
        <f t="shared" si="296"/>
        <v>45498</v>
      </c>
      <c r="B953" s="125">
        <f t="shared" ca="1" si="292"/>
        <v>13476.2019</v>
      </c>
      <c r="C953" s="14">
        <f t="shared" si="303"/>
        <v>10000</v>
      </c>
      <c r="D953" s="13">
        <f>IF(A953&lt;$B$1,VLOOKUP(A953,[1]DI!$A$4:$B$15000,2,FALSE),0)</f>
        <v>0.104</v>
      </c>
      <c r="E953" s="14">
        <f t="shared" si="308"/>
        <v>1.0003926999999999</v>
      </c>
      <c r="F953" s="14">
        <f>(TRUNC(PRODUCT($E$14:$E952),16))</f>
        <v>1.3476201930152101</v>
      </c>
      <c r="G953" s="14">
        <f t="shared" si="309"/>
        <v>1</v>
      </c>
      <c r="H953" s="14">
        <f t="shared" si="310"/>
        <v>1.34762019</v>
      </c>
      <c r="I953" s="13">
        <f t="shared" si="297"/>
        <v>0</v>
      </c>
      <c r="J953" s="29">
        <f t="shared" si="298"/>
        <v>44559</v>
      </c>
      <c r="K953" s="2">
        <f t="shared" si="299"/>
        <v>645</v>
      </c>
      <c r="L953" s="17">
        <f t="shared" si="311"/>
        <v>645</v>
      </c>
      <c r="M953" s="12">
        <f t="shared" si="312"/>
        <v>1</v>
      </c>
      <c r="N953" s="12">
        <f t="shared" si="313"/>
        <v>1.34762019</v>
      </c>
      <c r="O953" s="17">
        <f t="shared" si="291"/>
        <v>0</v>
      </c>
      <c r="P953" s="14">
        <f t="shared" si="314"/>
        <v>3476.2019</v>
      </c>
      <c r="Q953" s="14">
        <v>0</v>
      </c>
      <c r="R953" s="14">
        <f t="shared" si="315"/>
        <v>0</v>
      </c>
      <c r="S953" s="20">
        <f t="shared" si="295"/>
        <v>0</v>
      </c>
      <c r="T953" s="14">
        <f t="shared" si="307"/>
        <v>0</v>
      </c>
      <c r="U953" s="4" t="str">
        <f t="shared" si="301"/>
        <v>A+J=</v>
      </c>
      <c r="V953" s="29">
        <f t="shared" si="302"/>
        <v>45747</v>
      </c>
      <c r="W953" s="3"/>
      <c r="X953" s="3"/>
      <c r="Y953" s="29"/>
      <c r="Z953" s="3"/>
      <c r="AA953" s="1"/>
      <c r="AB953" s="3"/>
      <c r="AC953" s="3"/>
      <c r="AD953" s="3"/>
      <c r="AE953" s="3"/>
      <c r="AF953" s="3"/>
      <c r="AG953" s="11"/>
      <c r="AH953" s="3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  <c r="CG953" s="2"/>
      <c r="CH953" s="2"/>
      <c r="CI953" s="2"/>
      <c r="CJ953" s="2"/>
      <c r="CK953" s="2"/>
      <c r="CL953" s="2"/>
      <c r="CM953" s="2"/>
      <c r="CN953" s="2"/>
      <c r="CO953" s="2"/>
      <c r="CP953" s="2"/>
      <c r="CQ953" s="2"/>
      <c r="CR953" s="2"/>
      <c r="CS953" s="2"/>
      <c r="CT953" s="2"/>
      <c r="CU953" s="2"/>
      <c r="CV953" s="2"/>
      <c r="CW953" s="2"/>
      <c r="CX953" s="2"/>
      <c r="CY953" s="2"/>
      <c r="CZ953" s="2"/>
      <c r="DA953" s="2"/>
      <c r="DB953" s="2"/>
      <c r="DC953" s="2"/>
      <c r="DD953" s="2"/>
      <c r="DE953" s="2"/>
      <c r="DF953" s="2"/>
      <c r="DG953" s="2"/>
      <c r="DH953" s="2"/>
      <c r="DI953" s="2"/>
      <c r="DJ953" s="2"/>
      <c r="DK953" s="2"/>
      <c r="DL953" s="2"/>
      <c r="DM953" s="2"/>
      <c r="DN953" s="2"/>
      <c r="DO953" s="2"/>
      <c r="DP953" s="2"/>
      <c r="DQ953" s="2"/>
      <c r="DR953" s="2"/>
      <c r="DS953" s="2"/>
      <c r="DT953" s="2"/>
      <c r="DU953" s="2"/>
      <c r="DV953" s="2"/>
      <c r="DW953" s="2"/>
      <c r="DX953" s="2"/>
      <c r="DY953" s="2"/>
      <c r="DZ953" s="2"/>
      <c r="EA953" s="2"/>
      <c r="EB953" s="2"/>
      <c r="EC953" s="2"/>
      <c r="ED953" s="2"/>
      <c r="EE953" s="2"/>
      <c r="EF953" s="2"/>
      <c r="EG953" s="2"/>
      <c r="EH953" s="2"/>
      <c r="EI953" s="2"/>
      <c r="EJ953" s="2"/>
      <c r="EK953" s="2"/>
      <c r="EL953" s="2"/>
      <c r="EM953" s="2"/>
      <c r="EN953" s="2"/>
      <c r="EO953" s="2"/>
      <c r="EP953" s="2"/>
      <c r="EQ953" s="2"/>
      <c r="ER953" s="2"/>
      <c r="ES953" s="2"/>
      <c r="ET953" s="2"/>
      <c r="EU953" s="2"/>
      <c r="EV953" s="2"/>
      <c r="EW953" s="2"/>
      <c r="EX953" s="2"/>
    </row>
    <row r="954" spans="1:154" x14ac:dyDescent="0.15">
      <c r="A954" s="35">
        <f t="shared" si="296"/>
        <v>45499</v>
      </c>
      <c r="B954" s="125">
        <f t="shared" ca="1" si="292"/>
        <v>13481.494000000001</v>
      </c>
      <c r="C954" s="14">
        <f t="shared" si="303"/>
        <v>10000</v>
      </c>
      <c r="D954" s="13">
        <f>IF(A954&lt;$B$1,VLOOKUP(A954,[1]DI!$A$4:$B$15000,2,FALSE),0)</f>
        <v>0.104</v>
      </c>
      <c r="E954" s="14">
        <f t="shared" si="308"/>
        <v>1.0003926999999999</v>
      </c>
      <c r="F954" s="14">
        <f>(TRUNC(PRODUCT($E$14:$E953),16))</f>
        <v>1.3481494034650101</v>
      </c>
      <c r="G954" s="14">
        <f t="shared" si="309"/>
        <v>1</v>
      </c>
      <c r="H954" s="14">
        <f t="shared" si="310"/>
        <v>1.3481494000000001</v>
      </c>
      <c r="I954" s="13">
        <f t="shared" si="297"/>
        <v>0</v>
      </c>
      <c r="J954" s="29">
        <f t="shared" si="298"/>
        <v>44559</v>
      </c>
      <c r="K954" s="2">
        <f t="shared" si="299"/>
        <v>646</v>
      </c>
      <c r="L954" s="17">
        <f t="shared" si="311"/>
        <v>646</v>
      </c>
      <c r="M954" s="12">
        <f t="shared" si="312"/>
        <v>1</v>
      </c>
      <c r="N954" s="12">
        <f t="shared" si="313"/>
        <v>1.3481494000000001</v>
      </c>
      <c r="O954" s="17">
        <f t="shared" si="291"/>
        <v>0</v>
      </c>
      <c r="P954" s="14">
        <f t="shared" si="314"/>
        <v>3481.4940000000001</v>
      </c>
      <c r="Q954" s="14">
        <v>0</v>
      </c>
      <c r="R954" s="14">
        <f t="shared" si="315"/>
        <v>0</v>
      </c>
      <c r="S954" s="20">
        <f t="shared" si="295"/>
        <v>0</v>
      </c>
      <c r="T954" s="14">
        <f t="shared" si="307"/>
        <v>0</v>
      </c>
      <c r="U954" s="4" t="str">
        <f t="shared" si="301"/>
        <v>A+J=</v>
      </c>
      <c r="V954" s="29">
        <f t="shared" si="302"/>
        <v>45747</v>
      </c>
      <c r="W954" s="3"/>
      <c r="X954" s="3"/>
      <c r="Y954" s="29"/>
      <c r="Z954" s="3"/>
      <c r="AA954" s="1"/>
      <c r="AB954" s="3"/>
      <c r="AC954" s="3"/>
      <c r="AD954" s="3"/>
      <c r="AE954" s="3"/>
      <c r="AF954" s="3"/>
      <c r="AG954" s="11"/>
      <c r="AH954" s="3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  <c r="CG954" s="2"/>
      <c r="CH954" s="2"/>
      <c r="CI954" s="2"/>
      <c r="CJ954" s="2"/>
      <c r="CK954" s="2"/>
      <c r="CL954" s="2"/>
      <c r="CM954" s="2"/>
      <c r="CN954" s="2"/>
      <c r="CO954" s="2"/>
      <c r="CP954" s="2"/>
      <c r="CQ954" s="2"/>
      <c r="CR954" s="2"/>
      <c r="CS954" s="2"/>
      <c r="CT954" s="2"/>
      <c r="CU954" s="2"/>
      <c r="CV954" s="2"/>
      <c r="CW954" s="2"/>
      <c r="CX954" s="2"/>
      <c r="CY954" s="2"/>
      <c r="CZ954" s="2"/>
      <c r="DA954" s="2"/>
      <c r="DB954" s="2"/>
      <c r="DC954" s="2"/>
      <c r="DD954" s="2"/>
      <c r="DE954" s="2"/>
      <c r="DF954" s="2"/>
      <c r="DG954" s="2"/>
      <c r="DH954" s="2"/>
      <c r="DI954" s="2"/>
      <c r="DJ954" s="2"/>
      <c r="DK954" s="2"/>
      <c r="DL954" s="2"/>
      <c r="DM954" s="2"/>
      <c r="DN954" s="2"/>
      <c r="DO954" s="2"/>
      <c r="DP954" s="2"/>
      <c r="DQ954" s="2"/>
      <c r="DR954" s="2"/>
      <c r="DS954" s="2"/>
      <c r="DT954" s="2"/>
      <c r="DU954" s="2"/>
      <c r="DV954" s="2"/>
      <c r="DW954" s="2"/>
      <c r="DX954" s="2"/>
      <c r="DY954" s="2"/>
      <c r="DZ954" s="2"/>
      <c r="EA954" s="2"/>
      <c r="EB954" s="2"/>
      <c r="EC954" s="2"/>
      <c r="ED954" s="2"/>
      <c r="EE954" s="2"/>
      <c r="EF954" s="2"/>
      <c r="EG954" s="2"/>
      <c r="EH954" s="2"/>
      <c r="EI954" s="2"/>
      <c r="EJ954" s="2"/>
      <c r="EK954" s="2"/>
      <c r="EL954" s="2"/>
      <c r="EM954" s="2"/>
      <c r="EN954" s="2"/>
      <c r="EO954" s="2"/>
      <c r="EP954" s="2"/>
      <c r="EQ954" s="2"/>
      <c r="ER954" s="2"/>
      <c r="ES954" s="2"/>
      <c r="ET954" s="2"/>
      <c r="EU954" s="2"/>
      <c r="EV954" s="2"/>
      <c r="EW954" s="2"/>
      <c r="EX954" s="2"/>
    </row>
    <row r="955" spans="1:154" x14ac:dyDescent="0.15">
      <c r="A955" s="35">
        <f t="shared" si="296"/>
        <v>45500</v>
      </c>
      <c r="B955" s="125">
        <f t="shared" ca="1" si="292"/>
        <v>13486.788199999999</v>
      </c>
      <c r="C955" s="14">
        <f t="shared" si="303"/>
        <v>10000</v>
      </c>
      <c r="D955" s="13">
        <f>IF(A955&lt;$B$1,VLOOKUP(A955,[1]DI!$A$4:$B$15000,2,FALSE),0)</f>
        <v>0</v>
      </c>
      <c r="E955" s="14">
        <f t="shared" si="308"/>
        <v>1</v>
      </c>
      <c r="F955" s="14">
        <f>(TRUNC(PRODUCT($E$14:$E954),16))</f>
        <v>1.3486788217357499</v>
      </c>
      <c r="G955" s="14">
        <f t="shared" si="309"/>
        <v>1</v>
      </c>
      <c r="H955" s="14">
        <f t="shared" si="310"/>
        <v>1.3486788199999999</v>
      </c>
      <c r="I955" s="13">
        <f t="shared" si="297"/>
        <v>0</v>
      </c>
      <c r="J955" s="29">
        <f t="shared" si="298"/>
        <v>44559</v>
      </c>
      <c r="K955" s="2">
        <f t="shared" si="299"/>
        <v>646</v>
      </c>
      <c r="L955" s="17">
        <f t="shared" si="311"/>
        <v>647</v>
      </c>
      <c r="M955" s="12">
        <f t="shared" si="312"/>
        <v>1</v>
      </c>
      <c r="N955" s="12">
        <f t="shared" si="313"/>
        <v>1.3486788199999999</v>
      </c>
      <c r="O955" s="17">
        <f t="shared" si="291"/>
        <v>0</v>
      </c>
      <c r="P955" s="14">
        <f t="shared" si="314"/>
        <v>3486.7882</v>
      </c>
      <c r="Q955" s="14">
        <v>0</v>
      </c>
      <c r="R955" s="14">
        <f t="shared" si="315"/>
        <v>0</v>
      </c>
      <c r="S955" s="20">
        <f t="shared" si="295"/>
        <v>0</v>
      </c>
      <c r="T955" s="14">
        <f t="shared" si="307"/>
        <v>0</v>
      </c>
      <c r="U955" s="4" t="str">
        <f t="shared" si="301"/>
        <v>A+J=</v>
      </c>
      <c r="V955" s="29">
        <f t="shared" si="302"/>
        <v>45747</v>
      </c>
      <c r="W955" s="3"/>
      <c r="X955" s="3"/>
      <c r="Y955" s="29"/>
      <c r="Z955" s="3"/>
      <c r="AA955" s="1"/>
      <c r="AB955" s="3"/>
      <c r="AC955" s="3"/>
      <c r="AD955" s="3"/>
      <c r="AE955" s="3"/>
      <c r="AF955" s="3"/>
      <c r="AG955" s="11"/>
      <c r="AH955" s="3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  <c r="CG955" s="2"/>
      <c r="CH955" s="2"/>
      <c r="CI955" s="2"/>
      <c r="CJ955" s="2"/>
      <c r="CK955" s="2"/>
      <c r="CL955" s="2"/>
      <c r="CM955" s="2"/>
      <c r="CN955" s="2"/>
      <c r="CO955" s="2"/>
      <c r="CP955" s="2"/>
      <c r="CQ955" s="2"/>
      <c r="CR955" s="2"/>
      <c r="CS955" s="2"/>
      <c r="CT955" s="2"/>
      <c r="CU955" s="2"/>
      <c r="CV955" s="2"/>
      <c r="CW955" s="2"/>
      <c r="CX955" s="2"/>
      <c r="CY955" s="2"/>
      <c r="CZ955" s="2"/>
      <c r="DA955" s="2"/>
      <c r="DB955" s="2"/>
      <c r="DC955" s="2"/>
      <c r="DD955" s="2"/>
      <c r="DE955" s="2"/>
      <c r="DF955" s="2"/>
      <c r="DG955" s="2"/>
      <c r="DH955" s="2"/>
      <c r="DI955" s="2"/>
      <c r="DJ955" s="2"/>
      <c r="DK955" s="2"/>
      <c r="DL955" s="2"/>
      <c r="DM955" s="2"/>
      <c r="DN955" s="2"/>
      <c r="DO955" s="2"/>
      <c r="DP955" s="2"/>
      <c r="DQ955" s="2"/>
      <c r="DR955" s="2"/>
      <c r="DS955" s="2"/>
      <c r="DT955" s="2"/>
      <c r="DU955" s="2"/>
      <c r="DV955" s="2"/>
      <c r="DW955" s="2"/>
      <c r="DX955" s="2"/>
      <c r="DY955" s="2"/>
      <c r="DZ955" s="2"/>
      <c r="EA955" s="2"/>
      <c r="EB955" s="2"/>
      <c r="EC955" s="2"/>
      <c r="ED955" s="2"/>
      <c r="EE955" s="2"/>
      <c r="EF955" s="2"/>
      <c r="EG955" s="2"/>
      <c r="EH955" s="2"/>
      <c r="EI955" s="2"/>
      <c r="EJ955" s="2"/>
      <c r="EK955" s="2"/>
      <c r="EL955" s="2"/>
      <c r="EM955" s="2"/>
      <c r="EN955" s="2"/>
      <c r="EO955" s="2"/>
      <c r="EP955" s="2"/>
      <c r="EQ955" s="2"/>
      <c r="ER955" s="2"/>
      <c r="ES955" s="2"/>
      <c r="ET955" s="2"/>
      <c r="EU955" s="2"/>
      <c r="EV955" s="2"/>
      <c r="EW955" s="2"/>
      <c r="EX955" s="2"/>
    </row>
    <row r="956" spans="1:154" x14ac:dyDescent="0.15">
      <c r="A956" s="35">
        <f t="shared" si="296"/>
        <v>45501</v>
      </c>
      <c r="B956" s="125">
        <f t="shared" ca="1" si="292"/>
        <v>13486.788199999999</v>
      </c>
      <c r="C956" s="14">
        <f t="shared" si="303"/>
        <v>10000</v>
      </c>
      <c r="D956" s="13">
        <f>IF(A956&lt;$B$1,VLOOKUP(A956,[1]DI!$A$4:$B$15000,2,FALSE),0)</f>
        <v>0</v>
      </c>
      <c r="E956" s="14">
        <f t="shared" si="308"/>
        <v>1</v>
      </c>
      <c r="F956" s="14">
        <f>(TRUNC(PRODUCT($E$14:$E955),16))</f>
        <v>1.3486788217357499</v>
      </c>
      <c r="G956" s="14">
        <f t="shared" si="309"/>
        <v>1</v>
      </c>
      <c r="H956" s="14">
        <f t="shared" si="310"/>
        <v>1.3486788199999999</v>
      </c>
      <c r="I956" s="13">
        <f t="shared" si="297"/>
        <v>0</v>
      </c>
      <c r="J956" s="29">
        <f t="shared" si="298"/>
        <v>44559</v>
      </c>
      <c r="K956" s="2">
        <f t="shared" si="299"/>
        <v>646</v>
      </c>
      <c r="L956" s="17">
        <f t="shared" si="311"/>
        <v>647</v>
      </c>
      <c r="M956" s="12">
        <f t="shared" si="312"/>
        <v>1</v>
      </c>
      <c r="N956" s="12">
        <f t="shared" si="313"/>
        <v>1.3486788199999999</v>
      </c>
      <c r="O956" s="17">
        <f t="shared" si="291"/>
        <v>0</v>
      </c>
      <c r="P956" s="14">
        <f t="shared" si="314"/>
        <v>3486.7882</v>
      </c>
      <c r="Q956" s="14">
        <v>0</v>
      </c>
      <c r="R956" s="14">
        <f t="shared" si="315"/>
        <v>0</v>
      </c>
      <c r="S956" s="20">
        <f t="shared" si="295"/>
        <v>0</v>
      </c>
      <c r="T956" s="14">
        <f t="shared" si="307"/>
        <v>0</v>
      </c>
      <c r="U956" s="4" t="str">
        <f t="shared" si="301"/>
        <v>A+J=</v>
      </c>
      <c r="V956" s="29">
        <f t="shared" si="302"/>
        <v>45747</v>
      </c>
      <c r="W956" s="3"/>
      <c r="X956" s="3"/>
      <c r="Y956" s="29"/>
      <c r="Z956" s="3"/>
      <c r="AA956" s="1"/>
      <c r="AB956" s="3"/>
      <c r="AC956" s="3"/>
      <c r="AD956" s="3"/>
      <c r="AE956" s="3"/>
      <c r="AF956" s="3"/>
      <c r="AG956" s="11"/>
      <c r="AH956" s="3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  <c r="CG956" s="2"/>
      <c r="CH956" s="2"/>
      <c r="CI956" s="2"/>
      <c r="CJ956" s="2"/>
      <c r="CK956" s="2"/>
      <c r="CL956" s="2"/>
      <c r="CM956" s="2"/>
      <c r="CN956" s="2"/>
      <c r="CO956" s="2"/>
      <c r="CP956" s="2"/>
      <c r="CQ956" s="2"/>
      <c r="CR956" s="2"/>
      <c r="CS956" s="2"/>
      <c r="CT956" s="2"/>
      <c r="CU956" s="2"/>
      <c r="CV956" s="2"/>
      <c r="CW956" s="2"/>
      <c r="CX956" s="2"/>
      <c r="CY956" s="2"/>
      <c r="CZ956" s="2"/>
      <c r="DA956" s="2"/>
      <c r="DB956" s="2"/>
      <c r="DC956" s="2"/>
      <c r="DD956" s="2"/>
      <c r="DE956" s="2"/>
      <c r="DF956" s="2"/>
      <c r="DG956" s="2"/>
      <c r="DH956" s="2"/>
      <c r="DI956" s="2"/>
      <c r="DJ956" s="2"/>
      <c r="DK956" s="2"/>
      <c r="DL956" s="2"/>
      <c r="DM956" s="2"/>
      <c r="DN956" s="2"/>
      <c r="DO956" s="2"/>
      <c r="DP956" s="2"/>
      <c r="DQ956" s="2"/>
      <c r="DR956" s="2"/>
      <c r="DS956" s="2"/>
      <c r="DT956" s="2"/>
      <c r="DU956" s="2"/>
      <c r="DV956" s="2"/>
      <c r="DW956" s="2"/>
      <c r="DX956" s="2"/>
      <c r="DY956" s="2"/>
      <c r="DZ956" s="2"/>
      <c r="EA956" s="2"/>
      <c r="EB956" s="2"/>
      <c r="EC956" s="2"/>
      <c r="ED956" s="2"/>
      <c r="EE956" s="2"/>
      <c r="EF956" s="2"/>
      <c r="EG956" s="2"/>
      <c r="EH956" s="2"/>
      <c r="EI956" s="2"/>
      <c r="EJ956" s="2"/>
      <c r="EK956" s="2"/>
      <c r="EL956" s="2"/>
      <c r="EM956" s="2"/>
      <c r="EN956" s="2"/>
      <c r="EO956" s="2"/>
      <c r="EP956" s="2"/>
      <c r="EQ956" s="2"/>
      <c r="ER956" s="2"/>
      <c r="ES956" s="2"/>
      <c r="ET956" s="2"/>
      <c r="EU956" s="2"/>
      <c r="EV956" s="2"/>
      <c r="EW956" s="2"/>
      <c r="EX956" s="2"/>
    </row>
    <row r="957" spans="1:154" x14ac:dyDescent="0.15">
      <c r="A957" s="35">
        <f t="shared" si="296"/>
        <v>45502</v>
      </c>
      <c r="B957" s="125">
        <f t="shared" ca="1" si="292"/>
        <v>13486.788199999999</v>
      </c>
      <c r="C957" s="14">
        <f t="shared" si="303"/>
        <v>10000</v>
      </c>
      <c r="D957" s="13">
        <f>IF(A957&lt;$B$1,VLOOKUP(A957,[1]DI!$A$4:$B$15000,2,FALSE),0)</f>
        <v>0.104</v>
      </c>
      <c r="E957" s="14">
        <f t="shared" si="308"/>
        <v>1.0003926999999999</v>
      </c>
      <c r="F957" s="14">
        <f>(TRUNC(PRODUCT($E$14:$E956),16))</f>
        <v>1.3486788217357499</v>
      </c>
      <c r="G957" s="14">
        <f t="shared" si="309"/>
        <v>1</v>
      </c>
      <c r="H957" s="14">
        <f t="shared" si="310"/>
        <v>1.3486788199999999</v>
      </c>
      <c r="I957" s="13">
        <f t="shared" si="297"/>
        <v>0</v>
      </c>
      <c r="J957" s="29">
        <f t="shared" si="298"/>
        <v>44559</v>
      </c>
      <c r="K957" s="2">
        <f t="shared" si="299"/>
        <v>647</v>
      </c>
      <c r="L957" s="17">
        <f t="shared" si="311"/>
        <v>647</v>
      </c>
      <c r="M957" s="12">
        <f t="shared" si="312"/>
        <v>1</v>
      </c>
      <c r="N957" s="12">
        <f t="shared" si="313"/>
        <v>1.3486788199999999</v>
      </c>
      <c r="O957" s="17">
        <f t="shared" si="291"/>
        <v>0</v>
      </c>
      <c r="P957" s="14">
        <f t="shared" si="314"/>
        <v>3486.7882</v>
      </c>
      <c r="Q957" s="14">
        <v>0</v>
      </c>
      <c r="R957" s="14">
        <f t="shared" si="315"/>
        <v>0</v>
      </c>
      <c r="S957" s="20">
        <f t="shared" si="295"/>
        <v>0</v>
      </c>
      <c r="T957" s="14">
        <f t="shared" si="307"/>
        <v>0</v>
      </c>
      <c r="U957" s="4" t="str">
        <f t="shared" si="301"/>
        <v>A+J=</v>
      </c>
      <c r="V957" s="29">
        <f t="shared" si="302"/>
        <v>45747</v>
      </c>
      <c r="W957" s="3"/>
      <c r="X957" s="3"/>
      <c r="Y957" s="29"/>
      <c r="Z957" s="3"/>
      <c r="AA957" s="1"/>
      <c r="AB957" s="3"/>
      <c r="AC957" s="3"/>
      <c r="AD957" s="3"/>
      <c r="AE957" s="3"/>
      <c r="AF957" s="3"/>
      <c r="AG957" s="11"/>
      <c r="AH957" s="3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  <c r="CG957" s="2"/>
      <c r="CH957" s="2"/>
      <c r="CI957" s="2"/>
      <c r="CJ957" s="2"/>
      <c r="CK957" s="2"/>
      <c r="CL957" s="2"/>
      <c r="CM957" s="2"/>
      <c r="CN957" s="2"/>
      <c r="CO957" s="2"/>
      <c r="CP957" s="2"/>
      <c r="CQ957" s="2"/>
      <c r="CR957" s="2"/>
      <c r="CS957" s="2"/>
      <c r="CT957" s="2"/>
      <c r="CU957" s="2"/>
      <c r="CV957" s="2"/>
      <c r="CW957" s="2"/>
      <c r="CX957" s="2"/>
      <c r="CY957" s="2"/>
      <c r="CZ957" s="2"/>
      <c r="DA957" s="2"/>
      <c r="DB957" s="2"/>
      <c r="DC957" s="2"/>
      <c r="DD957" s="2"/>
      <c r="DE957" s="2"/>
      <c r="DF957" s="2"/>
      <c r="DG957" s="2"/>
      <c r="DH957" s="2"/>
      <c r="DI957" s="2"/>
      <c r="DJ957" s="2"/>
      <c r="DK957" s="2"/>
      <c r="DL957" s="2"/>
      <c r="DM957" s="2"/>
      <c r="DN957" s="2"/>
      <c r="DO957" s="2"/>
      <c r="DP957" s="2"/>
      <c r="DQ957" s="2"/>
      <c r="DR957" s="2"/>
      <c r="DS957" s="2"/>
      <c r="DT957" s="2"/>
      <c r="DU957" s="2"/>
      <c r="DV957" s="2"/>
      <c r="DW957" s="2"/>
      <c r="DX957" s="2"/>
      <c r="DY957" s="2"/>
      <c r="DZ957" s="2"/>
      <c r="EA957" s="2"/>
      <c r="EB957" s="2"/>
      <c r="EC957" s="2"/>
      <c r="ED957" s="2"/>
      <c r="EE957" s="2"/>
      <c r="EF957" s="2"/>
      <c r="EG957" s="2"/>
      <c r="EH957" s="2"/>
      <c r="EI957" s="2"/>
      <c r="EJ957" s="2"/>
      <c r="EK957" s="2"/>
      <c r="EL957" s="2"/>
      <c r="EM957" s="2"/>
      <c r="EN957" s="2"/>
      <c r="EO957" s="2"/>
      <c r="EP957" s="2"/>
      <c r="EQ957" s="2"/>
      <c r="ER957" s="2"/>
      <c r="ES957" s="2"/>
      <c r="ET957" s="2"/>
      <c r="EU957" s="2"/>
      <c r="EV957" s="2"/>
      <c r="EW957" s="2"/>
      <c r="EX957" s="2"/>
    </row>
    <row r="958" spans="1:154" x14ac:dyDescent="0.15">
      <c r="A958" s="35">
        <f t="shared" si="296"/>
        <v>45503</v>
      </c>
      <c r="B958" s="125">
        <f t="shared" ca="1" si="292"/>
        <v>13492.084500000001</v>
      </c>
      <c r="C958" s="14">
        <f t="shared" si="303"/>
        <v>10000</v>
      </c>
      <c r="D958" s="13">
        <f>IF(A958&lt;$B$1,VLOOKUP(A958,[1]DI!$A$4:$B$15000,2,FALSE),0)</f>
        <v>0.104</v>
      </c>
      <c r="E958" s="14">
        <f t="shared" si="308"/>
        <v>1.0003926999999999</v>
      </c>
      <c r="F958" s="14">
        <f>(TRUNC(PRODUCT($E$14:$E957),16))</f>
        <v>1.34920844790905</v>
      </c>
      <c r="G958" s="14">
        <f t="shared" si="309"/>
        <v>1</v>
      </c>
      <c r="H958" s="14">
        <f t="shared" si="310"/>
        <v>1.3492084499999999</v>
      </c>
      <c r="I958" s="13">
        <f t="shared" si="297"/>
        <v>0</v>
      </c>
      <c r="J958" s="29">
        <f t="shared" si="298"/>
        <v>44559</v>
      </c>
      <c r="K958" s="2">
        <f t="shared" si="299"/>
        <v>648</v>
      </c>
      <c r="L958" s="17">
        <f t="shared" si="311"/>
        <v>648</v>
      </c>
      <c r="M958" s="12">
        <f t="shared" si="312"/>
        <v>1</v>
      </c>
      <c r="N958" s="12">
        <f t="shared" si="313"/>
        <v>1.3492084499999999</v>
      </c>
      <c r="O958" s="17">
        <f t="shared" si="291"/>
        <v>0</v>
      </c>
      <c r="P958" s="14">
        <f t="shared" si="314"/>
        <v>3492.0844999999999</v>
      </c>
      <c r="Q958" s="14">
        <v>0</v>
      </c>
      <c r="R958" s="14">
        <f t="shared" si="315"/>
        <v>0</v>
      </c>
      <c r="S958" s="20">
        <f t="shared" si="295"/>
        <v>0</v>
      </c>
      <c r="T958" s="14">
        <f t="shared" si="307"/>
        <v>0</v>
      </c>
      <c r="U958" s="4" t="str">
        <f t="shared" si="301"/>
        <v>A+J=</v>
      </c>
      <c r="V958" s="29">
        <f t="shared" si="302"/>
        <v>45747</v>
      </c>
      <c r="W958" s="3"/>
      <c r="X958" s="3"/>
      <c r="Y958" s="29"/>
      <c r="Z958" s="3"/>
      <c r="AA958" s="1"/>
      <c r="AB958" s="3"/>
      <c r="AC958" s="3"/>
      <c r="AD958" s="3"/>
      <c r="AE958" s="3"/>
      <c r="AF958" s="3"/>
      <c r="AG958" s="11"/>
      <c r="AH958" s="3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  <c r="CG958" s="2"/>
      <c r="CH958" s="2"/>
      <c r="CI958" s="2"/>
      <c r="CJ958" s="2"/>
      <c r="CK958" s="2"/>
      <c r="CL958" s="2"/>
      <c r="CM958" s="2"/>
      <c r="CN958" s="2"/>
      <c r="CO958" s="2"/>
      <c r="CP958" s="2"/>
      <c r="CQ958" s="2"/>
      <c r="CR958" s="2"/>
      <c r="CS958" s="2"/>
      <c r="CT958" s="2"/>
      <c r="CU958" s="2"/>
      <c r="CV958" s="2"/>
      <c r="CW958" s="2"/>
      <c r="CX958" s="2"/>
      <c r="CY958" s="2"/>
      <c r="CZ958" s="2"/>
      <c r="DA958" s="2"/>
      <c r="DB958" s="2"/>
      <c r="DC958" s="2"/>
      <c r="DD958" s="2"/>
      <c r="DE958" s="2"/>
      <c r="DF958" s="2"/>
      <c r="DG958" s="2"/>
      <c r="DH958" s="2"/>
      <c r="DI958" s="2"/>
      <c r="DJ958" s="2"/>
      <c r="DK958" s="2"/>
      <c r="DL958" s="2"/>
      <c r="DM958" s="2"/>
      <c r="DN958" s="2"/>
      <c r="DO958" s="2"/>
      <c r="DP958" s="2"/>
      <c r="DQ958" s="2"/>
      <c r="DR958" s="2"/>
      <c r="DS958" s="2"/>
      <c r="DT958" s="2"/>
      <c r="DU958" s="2"/>
      <c r="DV958" s="2"/>
      <c r="DW958" s="2"/>
      <c r="DX958" s="2"/>
      <c r="DY958" s="2"/>
      <c r="DZ958" s="2"/>
      <c r="EA958" s="2"/>
      <c r="EB958" s="2"/>
      <c r="EC958" s="2"/>
      <c r="ED958" s="2"/>
      <c r="EE958" s="2"/>
      <c r="EF958" s="2"/>
      <c r="EG958" s="2"/>
      <c r="EH958" s="2"/>
      <c r="EI958" s="2"/>
      <c r="EJ958" s="2"/>
      <c r="EK958" s="2"/>
      <c r="EL958" s="2"/>
      <c r="EM958" s="2"/>
      <c r="EN958" s="2"/>
      <c r="EO958" s="2"/>
      <c r="EP958" s="2"/>
      <c r="EQ958" s="2"/>
      <c r="ER958" s="2"/>
      <c r="ES958" s="2"/>
      <c r="ET958" s="2"/>
      <c r="EU958" s="2"/>
      <c r="EV958" s="2"/>
      <c r="EW958" s="2"/>
      <c r="EX958" s="2"/>
    </row>
    <row r="959" spans="1:154" x14ac:dyDescent="0.15">
      <c r="A959" s="35">
        <f t="shared" si="296"/>
        <v>45504</v>
      </c>
      <c r="B959" s="125">
        <f t="shared" ca="1" si="292"/>
        <v>13497.382799999999</v>
      </c>
      <c r="C959" s="14">
        <f t="shared" si="303"/>
        <v>10000</v>
      </c>
      <c r="D959" s="13">
        <f>IF(A959&lt;$B$1,VLOOKUP(A959,[1]DI!$A$4:$B$15000,2,FALSE),0)</f>
        <v>0.104</v>
      </c>
      <c r="E959" s="14">
        <f t="shared" si="308"/>
        <v>1.0003926999999999</v>
      </c>
      <c r="F959" s="14">
        <f>(TRUNC(PRODUCT($E$14:$E958),16))</f>
        <v>1.34973828206654</v>
      </c>
      <c r="G959" s="14">
        <f t="shared" si="309"/>
        <v>1</v>
      </c>
      <c r="H959" s="14">
        <f t="shared" si="310"/>
        <v>1.34973828</v>
      </c>
      <c r="I959" s="13">
        <f t="shared" si="297"/>
        <v>0</v>
      </c>
      <c r="J959" s="29">
        <f t="shared" si="298"/>
        <v>44559</v>
      </c>
      <c r="K959" s="2">
        <f t="shared" si="299"/>
        <v>649</v>
      </c>
      <c r="L959" s="17">
        <f t="shared" si="311"/>
        <v>649</v>
      </c>
      <c r="M959" s="12">
        <f t="shared" si="312"/>
        <v>1</v>
      </c>
      <c r="N959" s="12">
        <f t="shared" si="313"/>
        <v>1.34973828</v>
      </c>
      <c r="O959" s="17">
        <f t="shared" si="291"/>
        <v>0</v>
      </c>
      <c r="P959" s="14">
        <f t="shared" si="314"/>
        <v>3497.3827999999999</v>
      </c>
      <c r="Q959" s="14">
        <v>0</v>
      </c>
      <c r="R959" s="14">
        <f t="shared" si="315"/>
        <v>0</v>
      </c>
      <c r="S959" s="20">
        <f t="shared" si="295"/>
        <v>0</v>
      </c>
      <c r="T959" s="14">
        <f t="shared" si="307"/>
        <v>0</v>
      </c>
      <c r="U959" s="4" t="str">
        <f t="shared" si="301"/>
        <v>A+J=</v>
      </c>
      <c r="V959" s="29">
        <f t="shared" si="302"/>
        <v>45747</v>
      </c>
      <c r="W959" s="3"/>
      <c r="X959" s="3"/>
      <c r="Y959" s="29"/>
      <c r="Z959" s="3"/>
      <c r="AA959" s="1"/>
      <c r="AB959" s="3"/>
      <c r="AC959" s="3"/>
      <c r="AD959" s="3"/>
      <c r="AE959" s="3"/>
      <c r="AF959" s="3"/>
      <c r="AG959" s="11"/>
      <c r="AH959" s="3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  <c r="CG959" s="2"/>
      <c r="CH959" s="2"/>
      <c r="CI959" s="2"/>
      <c r="CJ959" s="2"/>
      <c r="CK959" s="2"/>
      <c r="CL959" s="2"/>
      <c r="CM959" s="2"/>
      <c r="CN959" s="2"/>
      <c r="CO959" s="2"/>
      <c r="CP959" s="2"/>
      <c r="CQ959" s="2"/>
      <c r="CR959" s="2"/>
      <c r="CS959" s="2"/>
      <c r="CT959" s="2"/>
      <c r="CU959" s="2"/>
      <c r="CV959" s="2"/>
      <c r="CW959" s="2"/>
      <c r="CX959" s="2"/>
      <c r="CY959" s="2"/>
      <c r="CZ959" s="2"/>
      <c r="DA959" s="2"/>
      <c r="DB959" s="2"/>
      <c r="DC959" s="2"/>
      <c r="DD959" s="2"/>
      <c r="DE959" s="2"/>
      <c r="DF959" s="2"/>
      <c r="DG959" s="2"/>
      <c r="DH959" s="2"/>
      <c r="DI959" s="2"/>
      <c r="DJ959" s="2"/>
      <c r="DK959" s="2"/>
      <c r="DL959" s="2"/>
      <c r="DM959" s="2"/>
      <c r="DN959" s="2"/>
      <c r="DO959" s="2"/>
      <c r="DP959" s="2"/>
      <c r="DQ959" s="2"/>
      <c r="DR959" s="2"/>
      <c r="DS959" s="2"/>
      <c r="DT959" s="2"/>
      <c r="DU959" s="2"/>
      <c r="DV959" s="2"/>
      <c r="DW959" s="2"/>
      <c r="DX959" s="2"/>
      <c r="DY959" s="2"/>
      <c r="DZ959" s="2"/>
      <c r="EA959" s="2"/>
      <c r="EB959" s="2"/>
      <c r="EC959" s="2"/>
      <c r="ED959" s="2"/>
      <c r="EE959" s="2"/>
      <c r="EF959" s="2"/>
      <c r="EG959" s="2"/>
      <c r="EH959" s="2"/>
      <c r="EI959" s="2"/>
      <c r="EJ959" s="2"/>
      <c r="EK959" s="2"/>
      <c r="EL959" s="2"/>
      <c r="EM959" s="2"/>
      <c r="EN959" s="2"/>
      <c r="EO959" s="2"/>
      <c r="EP959" s="2"/>
      <c r="EQ959" s="2"/>
      <c r="ER959" s="2"/>
      <c r="ES959" s="2"/>
      <c r="ET959" s="2"/>
      <c r="EU959" s="2"/>
      <c r="EV959" s="2"/>
      <c r="EW959" s="2"/>
      <c r="EX959" s="2"/>
    </row>
    <row r="960" spans="1:154" x14ac:dyDescent="0.15">
      <c r="A960" s="35">
        <f t="shared" si="296"/>
        <v>45505</v>
      </c>
      <c r="B960" s="125">
        <f t="shared" ca="1" si="292"/>
        <v>13502.683199999999</v>
      </c>
      <c r="C960" s="14">
        <f t="shared" si="303"/>
        <v>10000</v>
      </c>
      <c r="D960" s="13">
        <f>IF(A960&lt;$B$1,VLOOKUP(A960,[1]DI!$A$4:$B$15000,2,FALSE),0)</f>
        <v>0.104</v>
      </c>
      <c r="E960" s="14">
        <f t="shared" si="308"/>
        <v>1.0003926999999999</v>
      </c>
      <c r="F960" s="14">
        <f>(TRUNC(PRODUCT($E$14:$E959),16))</f>
        <v>1.3502683242899101</v>
      </c>
      <c r="G960" s="14">
        <f t="shared" si="309"/>
        <v>1</v>
      </c>
      <c r="H960" s="14">
        <f t="shared" si="310"/>
        <v>1.3502683200000001</v>
      </c>
      <c r="I960" s="13">
        <f t="shared" si="297"/>
        <v>0</v>
      </c>
      <c r="J960" s="29">
        <f t="shared" si="298"/>
        <v>44559</v>
      </c>
      <c r="K960" s="2">
        <f t="shared" si="299"/>
        <v>650</v>
      </c>
      <c r="L960" s="17">
        <f t="shared" si="311"/>
        <v>650</v>
      </c>
      <c r="M960" s="12">
        <f t="shared" si="312"/>
        <v>1</v>
      </c>
      <c r="N960" s="12">
        <f t="shared" si="313"/>
        <v>1.3502683200000001</v>
      </c>
      <c r="O960" s="17">
        <f t="shared" si="291"/>
        <v>0</v>
      </c>
      <c r="P960" s="14">
        <f t="shared" si="314"/>
        <v>3502.6831999999999</v>
      </c>
      <c r="Q960" s="14">
        <v>0</v>
      </c>
      <c r="R960" s="14">
        <f t="shared" si="315"/>
        <v>0</v>
      </c>
      <c r="S960" s="20">
        <f t="shared" si="295"/>
        <v>0</v>
      </c>
      <c r="T960" s="14">
        <f t="shared" si="307"/>
        <v>0</v>
      </c>
      <c r="U960" s="4" t="str">
        <f t="shared" si="301"/>
        <v>A+J=</v>
      </c>
      <c r="V960" s="29">
        <f t="shared" si="302"/>
        <v>45747</v>
      </c>
      <c r="W960" s="3"/>
      <c r="X960" s="3"/>
      <c r="Y960" s="29"/>
      <c r="Z960" s="3"/>
      <c r="AA960" s="1"/>
      <c r="AB960" s="3"/>
      <c r="AC960" s="3"/>
      <c r="AD960" s="3"/>
      <c r="AE960" s="3"/>
      <c r="AF960" s="3"/>
      <c r="AG960" s="11"/>
      <c r="AH960" s="3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  <c r="CG960" s="2"/>
      <c r="CH960" s="2"/>
      <c r="CI960" s="2"/>
      <c r="CJ960" s="2"/>
      <c r="CK960" s="2"/>
      <c r="CL960" s="2"/>
      <c r="CM960" s="2"/>
      <c r="CN960" s="2"/>
      <c r="CO960" s="2"/>
      <c r="CP960" s="2"/>
      <c r="CQ960" s="2"/>
      <c r="CR960" s="2"/>
      <c r="CS960" s="2"/>
      <c r="CT960" s="2"/>
      <c r="CU960" s="2"/>
      <c r="CV960" s="2"/>
      <c r="CW960" s="2"/>
      <c r="CX960" s="2"/>
      <c r="CY960" s="2"/>
      <c r="CZ960" s="2"/>
      <c r="DA960" s="2"/>
      <c r="DB960" s="2"/>
      <c r="DC960" s="2"/>
      <c r="DD960" s="2"/>
      <c r="DE960" s="2"/>
      <c r="DF960" s="2"/>
      <c r="DG960" s="2"/>
      <c r="DH960" s="2"/>
      <c r="DI960" s="2"/>
      <c r="DJ960" s="2"/>
      <c r="DK960" s="2"/>
      <c r="DL960" s="2"/>
      <c r="DM960" s="2"/>
      <c r="DN960" s="2"/>
      <c r="DO960" s="2"/>
      <c r="DP960" s="2"/>
      <c r="DQ960" s="2"/>
      <c r="DR960" s="2"/>
      <c r="DS960" s="2"/>
      <c r="DT960" s="2"/>
      <c r="DU960" s="2"/>
      <c r="DV960" s="2"/>
      <c r="DW960" s="2"/>
      <c r="DX960" s="2"/>
      <c r="DY960" s="2"/>
      <c r="DZ960" s="2"/>
      <c r="EA960" s="2"/>
      <c r="EB960" s="2"/>
      <c r="EC960" s="2"/>
      <c r="ED960" s="2"/>
      <c r="EE960" s="2"/>
      <c r="EF960" s="2"/>
      <c r="EG960" s="2"/>
      <c r="EH960" s="2"/>
      <c r="EI960" s="2"/>
      <c r="EJ960" s="2"/>
      <c r="EK960" s="2"/>
      <c r="EL960" s="2"/>
      <c r="EM960" s="2"/>
      <c r="EN960" s="2"/>
      <c r="EO960" s="2"/>
      <c r="EP960" s="2"/>
      <c r="EQ960" s="2"/>
      <c r="ER960" s="2"/>
      <c r="ES960" s="2"/>
      <c r="ET960" s="2"/>
      <c r="EU960" s="2"/>
      <c r="EV960" s="2"/>
      <c r="EW960" s="2"/>
      <c r="EX960" s="2"/>
    </row>
    <row r="961" spans="1:154" x14ac:dyDescent="0.15">
      <c r="A961" s="35">
        <f t="shared" si="296"/>
        <v>45506</v>
      </c>
      <c r="B961" s="125">
        <f t="shared" ca="1" si="292"/>
        <v>13507.985700000001</v>
      </c>
      <c r="C961" s="14">
        <f t="shared" si="303"/>
        <v>10000</v>
      </c>
      <c r="D961" s="13">
        <f>IF(A961&lt;$B$1,VLOOKUP(A961,[1]DI!$A$4:$B$15000,2,FALSE),0)</f>
        <v>0.104</v>
      </c>
      <c r="E961" s="14">
        <f t="shared" si="308"/>
        <v>1.0003926999999999</v>
      </c>
      <c r="F961" s="14">
        <f>(TRUNC(PRODUCT($E$14:$E960),16))</f>
        <v>1.35079857466085</v>
      </c>
      <c r="G961" s="14">
        <f t="shared" si="309"/>
        <v>1</v>
      </c>
      <c r="H961" s="14">
        <f t="shared" si="310"/>
        <v>1.35079857</v>
      </c>
      <c r="I961" s="13">
        <f t="shared" si="297"/>
        <v>0</v>
      </c>
      <c r="J961" s="29">
        <f t="shared" si="298"/>
        <v>44559</v>
      </c>
      <c r="K961" s="2">
        <f t="shared" si="299"/>
        <v>651</v>
      </c>
      <c r="L961" s="17">
        <f t="shared" si="311"/>
        <v>651</v>
      </c>
      <c r="M961" s="12">
        <f t="shared" si="312"/>
        <v>1</v>
      </c>
      <c r="N961" s="12">
        <f t="shared" si="313"/>
        <v>1.35079857</v>
      </c>
      <c r="O961" s="17">
        <f t="shared" si="291"/>
        <v>0</v>
      </c>
      <c r="P961" s="14">
        <f t="shared" si="314"/>
        <v>3507.9857000000002</v>
      </c>
      <c r="Q961" s="14">
        <v>0</v>
      </c>
      <c r="R961" s="14">
        <f t="shared" si="315"/>
        <v>0</v>
      </c>
      <c r="S961" s="20">
        <f t="shared" si="295"/>
        <v>0</v>
      </c>
      <c r="T961" s="14">
        <f t="shared" si="307"/>
        <v>0</v>
      </c>
      <c r="U961" s="4" t="str">
        <f t="shared" si="301"/>
        <v>A+J=</v>
      </c>
      <c r="V961" s="29">
        <f t="shared" si="302"/>
        <v>45747</v>
      </c>
      <c r="W961" s="3"/>
      <c r="X961" s="3"/>
      <c r="Y961" s="29"/>
      <c r="Z961" s="3"/>
      <c r="AA961" s="1"/>
      <c r="AB961" s="3"/>
      <c r="AC961" s="3"/>
      <c r="AD961" s="3"/>
      <c r="AE961" s="3"/>
      <c r="AF961" s="3"/>
      <c r="AG961" s="11"/>
      <c r="AH961" s="3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  <c r="CG961" s="2"/>
      <c r="CH961" s="2"/>
      <c r="CI961" s="2"/>
      <c r="CJ961" s="2"/>
      <c r="CK961" s="2"/>
      <c r="CL961" s="2"/>
      <c r="CM961" s="2"/>
      <c r="CN961" s="2"/>
      <c r="CO961" s="2"/>
      <c r="CP961" s="2"/>
      <c r="CQ961" s="2"/>
      <c r="CR961" s="2"/>
      <c r="CS961" s="2"/>
      <c r="CT961" s="2"/>
      <c r="CU961" s="2"/>
      <c r="CV961" s="2"/>
      <c r="CW961" s="2"/>
      <c r="CX961" s="2"/>
      <c r="CY961" s="2"/>
      <c r="CZ961" s="2"/>
      <c r="DA961" s="2"/>
      <c r="DB961" s="2"/>
      <c r="DC961" s="2"/>
      <c r="DD961" s="2"/>
      <c r="DE961" s="2"/>
      <c r="DF961" s="2"/>
      <c r="DG961" s="2"/>
      <c r="DH961" s="2"/>
      <c r="DI961" s="2"/>
      <c r="DJ961" s="2"/>
      <c r="DK961" s="2"/>
      <c r="DL961" s="2"/>
      <c r="DM961" s="2"/>
      <c r="DN961" s="2"/>
      <c r="DO961" s="2"/>
      <c r="DP961" s="2"/>
      <c r="DQ961" s="2"/>
      <c r="DR961" s="2"/>
      <c r="DS961" s="2"/>
      <c r="DT961" s="2"/>
      <c r="DU961" s="2"/>
      <c r="DV961" s="2"/>
      <c r="DW961" s="2"/>
      <c r="DX961" s="2"/>
      <c r="DY961" s="2"/>
      <c r="DZ961" s="2"/>
      <c r="EA961" s="2"/>
      <c r="EB961" s="2"/>
      <c r="EC961" s="2"/>
      <c r="ED961" s="2"/>
      <c r="EE961" s="2"/>
      <c r="EF961" s="2"/>
      <c r="EG961" s="2"/>
      <c r="EH961" s="2"/>
      <c r="EI961" s="2"/>
      <c r="EJ961" s="2"/>
      <c r="EK961" s="2"/>
      <c r="EL961" s="2"/>
      <c r="EM961" s="2"/>
      <c r="EN961" s="2"/>
      <c r="EO961" s="2"/>
      <c r="EP961" s="2"/>
      <c r="EQ961" s="2"/>
      <c r="ER961" s="2"/>
      <c r="ES961" s="2"/>
      <c r="ET961" s="2"/>
      <c r="EU961" s="2"/>
      <c r="EV961" s="2"/>
      <c r="EW961" s="2"/>
      <c r="EX961" s="2"/>
    </row>
    <row r="962" spans="1:154" x14ac:dyDescent="0.15">
      <c r="A962" s="35">
        <f t="shared" si="296"/>
        <v>45507</v>
      </c>
      <c r="B962" s="125">
        <f t="shared" ca="1" si="292"/>
        <v>13513.290300000001</v>
      </c>
      <c r="C962" s="14">
        <f t="shared" si="303"/>
        <v>10000</v>
      </c>
      <c r="D962" s="13">
        <f>IF(A962&lt;$B$1,VLOOKUP(A962,[1]DI!$A$4:$B$15000,2,FALSE),0)</f>
        <v>0</v>
      </c>
      <c r="E962" s="14">
        <f t="shared" si="308"/>
        <v>1</v>
      </c>
      <c r="F962" s="14">
        <f>(TRUNC(PRODUCT($E$14:$E961),16))</f>
        <v>1.3513290332611201</v>
      </c>
      <c r="G962" s="14">
        <f t="shared" si="309"/>
        <v>1</v>
      </c>
      <c r="H962" s="14">
        <f t="shared" si="310"/>
        <v>1.35132903</v>
      </c>
      <c r="I962" s="13">
        <f t="shared" si="297"/>
        <v>0</v>
      </c>
      <c r="J962" s="29">
        <f t="shared" si="298"/>
        <v>44559</v>
      </c>
      <c r="K962" s="2">
        <f t="shared" si="299"/>
        <v>651</v>
      </c>
      <c r="L962" s="17">
        <f t="shared" si="311"/>
        <v>652</v>
      </c>
      <c r="M962" s="12">
        <f t="shared" si="312"/>
        <v>1</v>
      </c>
      <c r="N962" s="12">
        <f t="shared" si="313"/>
        <v>1.35132903</v>
      </c>
      <c r="O962" s="17">
        <f t="shared" si="291"/>
        <v>0</v>
      </c>
      <c r="P962" s="14">
        <f t="shared" si="314"/>
        <v>3513.2903000000001</v>
      </c>
      <c r="Q962" s="14">
        <v>0</v>
      </c>
      <c r="R962" s="14">
        <f t="shared" si="315"/>
        <v>0</v>
      </c>
      <c r="S962" s="20">
        <f t="shared" si="295"/>
        <v>0</v>
      </c>
      <c r="T962" s="14">
        <f t="shared" si="307"/>
        <v>0</v>
      </c>
      <c r="U962" s="4" t="str">
        <f t="shared" si="301"/>
        <v>A+J=</v>
      </c>
      <c r="V962" s="29">
        <f t="shared" si="302"/>
        <v>45747</v>
      </c>
      <c r="W962" s="3"/>
      <c r="X962" s="3"/>
      <c r="Y962" s="29"/>
      <c r="Z962" s="3"/>
      <c r="AA962" s="1"/>
      <c r="AB962" s="3"/>
      <c r="AC962" s="3"/>
      <c r="AD962" s="3"/>
      <c r="AE962" s="3"/>
      <c r="AF962" s="3"/>
      <c r="AG962" s="11"/>
      <c r="AH962" s="3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  <c r="CG962" s="2"/>
      <c r="CH962" s="2"/>
      <c r="CI962" s="2"/>
      <c r="CJ962" s="2"/>
      <c r="CK962" s="2"/>
      <c r="CL962" s="2"/>
      <c r="CM962" s="2"/>
      <c r="CN962" s="2"/>
      <c r="CO962" s="2"/>
      <c r="CP962" s="2"/>
      <c r="CQ962" s="2"/>
      <c r="CR962" s="2"/>
      <c r="CS962" s="2"/>
      <c r="CT962" s="2"/>
      <c r="CU962" s="2"/>
      <c r="CV962" s="2"/>
      <c r="CW962" s="2"/>
      <c r="CX962" s="2"/>
      <c r="CY962" s="2"/>
      <c r="CZ962" s="2"/>
      <c r="DA962" s="2"/>
      <c r="DB962" s="2"/>
      <c r="DC962" s="2"/>
      <c r="DD962" s="2"/>
      <c r="DE962" s="2"/>
      <c r="DF962" s="2"/>
      <c r="DG962" s="2"/>
      <c r="DH962" s="2"/>
      <c r="DI962" s="2"/>
      <c r="DJ962" s="2"/>
      <c r="DK962" s="2"/>
      <c r="DL962" s="2"/>
      <c r="DM962" s="2"/>
      <c r="DN962" s="2"/>
      <c r="DO962" s="2"/>
      <c r="DP962" s="2"/>
      <c r="DQ962" s="2"/>
      <c r="DR962" s="2"/>
      <c r="DS962" s="2"/>
      <c r="DT962" s="2"/>
      <c r="DU962" s="2"/>
      <c r="DV962" s="2"/>
      <c r="DW962" s="2"/>
      <c r="DX962" s="2"/>
      <c r="DY962" s="2"/>
      <c r="DZ962" s="2"/>
      <c r="EA962" s="2"/>
      <c r="EB962" s="2"/>
      <c r="EC962" s="2"/>
      <c r="ED962" s="2"/>
      <c r="EE962" s="2"/>
      <c r="EF962" s="2"/>
      <c r="EG962" s="2"/>
      <c r="EH962" s="2"/>
      <c r="EI962" s="2"/>
      <c r="EJ962" s="2"/>
      <c r="EK962" s="2"/>
      <c r="EL962" s="2"/>
      <c r="EM962" s="2"/>
      <c r="EN962" s="2"/>
      <c r="EO962" s="2"/>
      <c r="EP962" s="2"/>
      <c r="EQ962" s="2"/>
      <c r="ER962" s="2"/>
      <c r="ES962" s="2"/>
      <c r="ET962" s="2"/>
      <c r="EU962" s="2"/>
      <c r="EV962" s="2"/>
      <c r="EW962" s="2"/>
      <c r="EX962" s="2"/>
    </row>
    <row r="963" spans="1:154" x14ac:dyDescent="0.15">
      <c r="A963" s="35">
        <f t="shared" si="296"/>
        <v>45508</v>
      </c>
      <c r="B963" s="125">
        <f t="shared" ca="1" si="292"/>
        <v>13513.290300000001</v>
      </c>
      <c r="C963" s="14">
        <f t="shared" si="303"/>
        <v>10000</v>
      </c>
      <c r="D963" s="13">
        <f>IF(A963&lt;$B$1,VLOOKUP(A963,[1]DI!$A$4:$B$15000,2,FALSE),0)</f>
        <v>0</v>
      </c>
      <c r="E963" s="14">
        <f t="shared" si="308"/>
        <v>1</v>
      </c>
      <c r="F963" s="14">
        <f>(TRUNC(PRODUCT($E$14:$E962),16))</f>
        <v>1.3513290332611201</v>
      </c>
      <c r="G963" s="14">
        <f t="shared" si="309"/>
        <v>1</v>
      </c>
      <c r="H963" s="14">
        <f t="shared" si="310"/>
        <v>1.35132903</v>
      </c>
      <c r="I963" s="13">
        <f t="shared" si="297"/>
        <v>0</v>
      </c>
      <c r="J963" s="29">
        <f t="shared" si="298"/>
        <v>44559</v>
      </c>
      <c r="K963" s="2">
        <f t="shared" si="299"/>
        <v>651</v>
      </c>
      <c r="L963" s="17">
        <f t="shared" si="311"/>
        <v>652</v>
      </c>
      <c r="M963" s="12">
        <f t="shared" si="312"/>
        <v>1</v>
      </c>
      <c r="N963" s="12">
        <f t="shared" si="313"/>
        <v>1.35132903</v>
      </c>
      <c r="O963" s="17">
        <f t="shared" si="291"/>
        <v>0</v>
      </c>
      <c r="P963" s="14">
        <f t="shared" si="314"/>
        <v>3513.2903000000001</v>
      </c>
      <c r="Q963" s="14">
        <v>0</v>
      </c>
      <c r="R963" s="14">
        <f t="shared" si="315"/>
        <v>0</v>
      </c>
      <c r="S963" s="20">
        <f t="shared" si="295"/>
        <v>0</v>
      </c>
      <c r="T963" s="14">
        <f t="shared" si="307"/>
        <v>0</v>
      </c>
      <c r="U963" s="4" t="str">
        <f t="shared" si="301"/>
        <v>A+J=</v>
      </c>
      <c r="V963" s="29">
        <f t="shared" si="302"/>
        <v>45747</v>
      </c>
      <c r="W963" s="3"/>
      <c r="X963" s="3"/>
      <c r="Y963" s="29"/>
      <c r="Z963" s="3"/>
      <c r="AA963" s="1"/>
      <c r="AB963" s="3"/>
      <c r="AC963" s="3"/>
      <c r="AD963" s="3"/>
      <c r="AE963" s="3"/>
      <c r="AF963" s="3"/>
      <c r="AG963" s="11"/>
      <c r="AH963" s="3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  <c r="CG963" s="2"/>
      <c r="CH963" s="2"/>
      <c r="CI963" s="2"/>
      <c r="CJ963" s="2"/>
      <c r="CK963" s="2"/>
      <c r="CL963" s="2"/>
      <c r="CM963" s="2"/>
      <c r="CN963" s="2"/>
      <c r="CO963" s="2"/>
      <c r="CP963" s="2"/>
      <c r="CQ963" s="2"/>
      <c r="CR963" s="2"/>
      <c r="CS963" s="2"/>
      <c r="CT963" s="2"/>
      <c r="CU963" s="2"/>
      <c r="CV963" s="2"/>
      <c r="CW963" s="2"/>
      <c r="CX963" s="2"/>
      <c r="CY963" s="2"/>
      <c r="CZ963" s="2"/>
      <c r="DA963" s="2"/>
      <c r="DB963" s="2"/>
      <c r="DC963" s="2"/>
      <c r="DD963" s="2"/>
      <c r="DE963" s="2"/>
      <c r="DF963" s="2"/>
      <c r="DG963" s="2"/>
      <c r="DH963" s="2"/>
      <c r="DI963" s="2"/>
      <c r="DJ963" s="2"/>
      <c r="DK963" s="2"/>
      <c r="DL963" s="2"/>
      <c r="DM963" s="2"/>
      <c r="DN963" s="2"/>
      <c r="DO963" s="2"/>
      <c r="DP963" s="2"/>
      <c r="DQ963" s="2"/>
      <c r="DR963" s="2"/>
      <c r="DS963" s="2"/>
      <c r="DT963" s="2"/>
      <c r="DU963" s="2"/>
      <c r="DV963" s="2"/>
      <c r="DW963" s="2"/>
      <c r="DX963" s="2"/>
      <c r="DY963" s="2"/>
      <c r="DZ963" s="2"/>
      <c r="EA963" s="2"/>
      <c r="EB963" s="2"/>
      <c r="EC963" s="2"/>
      <c r="ED963" s="2"/>
      <c r="EE963" s="2"/>
      <c r="EF963" s="2"/>
      <c r="EG963" s="2"/>
      <c r="EH963" s="2"/>
      <c r="EI963" s="2"/>
      <c r="EJ963" s="2"/>
      <c r="EK963" s="2"/>
      <c r="EL963" s="2"/>
      <c r="EM963" s="2"/>
      <c r="EN963" s="2"/>
      <c r="EO963" s="2"/>
      <c r="EP963" s="2"/>
      <c r="EQ963" s="2"/>
      <c r="ER963" s="2"/>
      <c r="ES963" s="2"/>
      <c r="ET963" s="2"/>
      <c r="EU963" s="2"/>
      <c r="EV963" s="2"/>
      <c r="EW963" s="2"/>
      <c r="EX963" s="2"/>
    </row>
    <row r="964" spans="1:154" x14ac:dyDescent="0.15">
      <c r="A964" s="35">
        <f t="shared" si="296"/>
        <v>45509</v>
      </c>
      <c r="B964" s="125">
        <f t="shared" ca="1" si="292"/>
        <v>13513.290300000001</v>
      </c>
      <c r="C964" s="14">
        <f t="shared" si="303"/>
        <v>10000</v>
      </c>
      <c r="D964" s="13">
        <f>IF(A964&lt;$B$1,VLOOKUP(A964,[1]DI!$A$4:$B$15000,2,FALSE),0)</f>
        <v>0.104</v>
      </c>
      <c r="E964" s="14">
        <f t="shared" si="308"/>
        <v>1.0003926999999999</v>
      </c>
      <c r="F964" s="14">
        <f>(TRUNC(PRODUCT($E$14:$E963),16))</f>
        <v>1.3513290332611201</v>
      </c>
      <c r="G964" s="14">
        <f t="shared" si="309"/>
        <v>1</v>
      </c>
      <c r="H964" s="14">
        <f t="shared" si="310"/>
        <v>1.35132903</v>
      </c>
      <c r="I964" s="13">
        <f t="shared" si="297"/>
        <v>0</v>
      </c>
      <c r="J964" s="29">
        <f t="shared" si="298"/>
        <v>44559</v>
      </c>
      <c r="K964" s="2">
        <f t="shared" si="299"/>
        <v>652</v>
      </c>
      <c r="L964" s="17">
        <f t="shared" si="311"/>
        <v>652</v>
      </c>
      <c r="M964" s="12">
        <f t="shared" si="312"/>
        <v>1</v>
      </c>
      <c r="N964" s="12">
        <f t="shared" si="313"/>
        <v>1.35132903</v>
      </c>
      <c r="O964" s="17">
        <f t="shared" ref="O964:O1027" si="316">IF(VLOOKUP(A964,Y$14:AF$152,8)=VLOOKUP(A963,Y$14:AF$152,8),0,VLOOKUP(A964,Y$14:AF$152,8))</f>
        <v>0</v>
      </c>
      <c r="P964" s="14">
        <f t="shared" si="314"/>
        <v>3513.2903000000001</v>
      </c>
      <c r="Q964" s="14">
        <v>0</v>
      </c>
      <c r="R964" s="14">
        <f t="shared" si="315"/>
        <v>0</v>
      </c>
      <c r="S964" s="20">
        <f t="shared" si="295"/>
        <v>0</v>
      </c>
      <c r="T964" s="14">
        <f t="shared" si="307"/>
        <v>0</v>
      </c>
      <c r="U964" s="4" t="str">
        <f t="shared" si="301"/>
        <v>A+J=</v>
      </c>
      <c r="V964" s="29">
        <f t="shared" si="302"/>
        <v>45747</v>
      </c>
      <c r="W964" s="3"/>
      <c r="X964" s="3"/>
      <c r="Y964" s="29"/>
      <c r="Z964" s="3"/>
      <c r="AA964" s="1"/>
      <c r="AB964" s="3"/>
      <c r="AC964" s="3"/>
      <c r="AD964" s="3"/>
      <c r="AE964" s="3"/>
      <c r="AF964" s="3"/>
      <c r="AG964" s="11"/>
      <c r="AH964" s="3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  <c r="CG964" s="2"/>
      <c r="CH964" s="2"/>
      <c r="CI964" s="2"/>
      <c r="CJ964" s="2"/>
      <c r="CK964" s="2"/>
      <c r="CL964" s="2"/>
      <c r="CM964" s="2"/>
      <c r="CN964" s="2"/>
      <c r="CO964" s="2"/>
      <c r="CP964" s="2"/>
      <c r="CQ964" s="2"/>
      <c r="CR964" s="2"/>
      <c r="CS964" s="2"/>
      <c r="CT964" s="2"/>
      <c r="CU964" s="2"/>
      <c r="CV964" s="2"/>
      <c r="CW964" s="2"/>
      <c r="CX964" s="2"/>
      <c r="CY964" s="2"/>
      <c r="CZ964" s="2"/>
      <c r="DA964" s="2"/>
      <c r="DB964" s="2"/>
      <c r="DC964" s="2"/>
      <c r="DD964" s="2"/>
      <c r="DE964" s="2"/>
      <c r="DF964" s="2"/>
      <c r="DG964" s="2"/>
      <c r="DH964" s="2"/>
      <c r="DI964" s="2"/>
      <c r="DJ964" s="2"/>
      <c r="DK964" s="2"/>
      <c r="DL964" s="2"/>
      <c r="DM964" s="2"/>
      <c r="DN964" s="2"/>
      <c r="DO964" s="2"/>
      <c r="DP964" s="2"/>
      <c r="DQ964" s="2"/>
      <c r="DR964" s="2"/>
      <c r="DS964" s="2"/>
      <c r="DT964" s="2"/>
      <c r="DU964" s="2"/>
      <c r="DV964" s="2"/>
      <c r="DW964" s="2"/>
      <c r="DX964" s="2"/>
      <c r="DY964" s="2"/>
      <c r="DZ964" s="2"/>
      <c r="EA964" s="2"/>
      <c r="EB964" s="2"/>
      <c r="EC964" s="2"/>
      <c r="ED964" s="2"/>
      <c r="EE964" s="2"/>
      <c r="EF964" s="2"/>
      <c r="EG964" s="2"/>
      <c r="EH964" s="2"/>
      <c r="EI964" s="2"/>
      <c r="EJ964" s="2"/>
      <c r="EK964" s="2"/>
      <c r="EL964" s="2"/>
      <c r="EM964" s="2"/>
      <c r="EN964" s="2"/>
      <c r="EO964" s="2"/>
      <c r="EP964" s="2"/>
      <c r="EQ964" s="2"/>
      <c r="ER964" s="2"/>
      <c r="ES964" s="2"/>
      <c r="ET964" s="2"/>
      <c r="EU964" s="2"/>
      <c r="EV964" s="2"/>
      <c r="EW964" s="2"/>
      <c r="EX964" s="2"/>
    </row>
    <row r="965" spans="1:154" x14ac:dyDescent="0.15">
      <c r="A965" s="35">
        <f t="shared" si="296"/>
        <v>45510</v>
      </c>
      <c r="B965" s="125">
        <f t="shared" ca="1" si="292"/>
        <v>13518.597</v>
      </c>
      <c r="C965" s="14">
        <f t="shared" si="303"/>
        <v>10000</v>
      </c>
      <c r="D965" s="13">
        <f>IF(A965&lt;$B$1,VLOOKUP(A965,[1]DI!$A$4:$B$15000,2,FALSE),0)</f>
        <v>0.104</v>
      </c>
      <c r="E965" s="14">
        <f t="shared" si="308"/>
        <v>1.0003926999999999</v>
      </c>
      <c r="F965" s="14">
        <f>(TRUNC(PRODUCT($E$14:$E964),16))</f>
        <v>1.3518597001724899</v>
      </c>
      <c r="G965" s="14">
        <f t="shared" si="309"/>
        <v>1</v>
      </c>
      <c r="H965" s="14">
        <f t="shared" si="310"/>
        <v>1.3518597000000001</v>
      </c>
      <c r="I965" s="13">
        <f t="shared" si="297"/>
        <v>0</v>
      </c>
      <c r="J965" s="29">
        <f t="shared" si="298"/>
        <v>44559</v>
      </c>
      <c r="K965" s="2">
        <f t="shared" si="299"/>
        <v>653</v>
      </c>
      <c r="L965" s="17">
        <f t="shared" si="311"/>
        <v>653</v>
      </c>
      <c r="M965" s="12">
        <f t="shared" si="312"/>
        <v>1</v>
      </c>
      <c r="N965" s="12">
        <f t="shared" si="313"/>
        <v>1.3518597000000001</v>
      </c>
      <c r="O965" s="17">
        <f t="shared" si="316"/>
        <v>0</v>
      </c>
      <c r="P965" s="14">
        <f t="shared" si="314"/>
        <v>3518.5970000000002</v>
      </c>
      <c r="Q965" s="14">
        <v>0</v>
      </c>
      <c r="R965" s="14">
        <f t="shared" si="315"/>
        <v>0</v>
      </c>
      <c r="S965" s="20">
        <f t="shared" si="295"/>
        <v>0</v>
      </c>
      <c r="T965" s="14">
        <f t="shared" si="307"/>
        <v>0</v>
      </c>
      <c r="U965" s="4" t="str">
        <f t="shared" si="301"/>
        <v>A+J=</v>
      </c>
      <c r="V965" s="29">
        <f t="shared" si="302"/>
        <v>45747</v>
      </c>
      <c r="W965" s="3"/>
      <c r="X965" s="3"/>
      <c r="Y965" s="29"/>
      <c r="Z965" s="3"/>
      <c r="AA965" s="1"/>
      <c r="AB965" s="3"/>
      <c r="AC965" s="3"/>
      <c r="AD965" s="3"/>
      <c r="AE965" s="3"/>
      <c r="AF965" s="3"/>
      <c r="AG965" s="11"/>
      <c r="AH965" s="3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  <c r="CG965" s="2"/>
      <c r="CH965" s="2"/>
      <c r="CI965" s="2"/>
      <c r="CJ965" s="2"/>
      <c r="CK965" s="2"/>
      <c r="CL965" s="2"/>
      <c r="CM965" s="2"/>
      <c r="CN965" s="2"/>
      <c r="CO965" s="2"/>
      <c r="CP965" s="2"/>
      <c r="CQ965" s="2"/>
      <c r="CR965" s="2"/>
      <c r="CS965" s="2"/>
      <c r="CT965" s="2"/>
      <c r="CU965" s="2"/>
      <c r="CV965" s="2"/>
      <c r="CW965" s="2"/>
      <c r="CX965" s="2"/>
      <c r="CY965" s="2"/>
      <c r="CZ965" s="2"/>
      <c r="DA965" s="2"/>
      <c r="DB965" s="2"/>
      <c r="DC965" s="2"/>
      <c r="DD965" s="2"/>
      <c r="DE965" s="2"/>
      <c r="DF965" s="2"/>
      <c r="DG965" s="2"/>
      <c r="DH965" s="2"/>
      <c r="DI965" s="2"/>
      <c r="DJ965" s="2"/>
      <c r="DK965" s="2"/>
      <c r="DL965" s="2"/>
      <c r="DM965" s="2"/>
      <c r="DN965" s="2"/>
      <c r="DO965" s="2"/>
      <c r="DP965" s="2"/>
      <c r="DQ965" s="2"/>
      <c r="DR965" s="2"/>
      <c r="DS965" s="2"/>
      <c r="DT965" s="2"/>
      <c r="DU965" s="2"/>
      <c r="DV965" s="2"/>
      <c r="DW965" s="2"/>
      <c r="DX965" s="2"/>
      <c r="DY965" s="2"/>
      <c r="DZ965" s="2"/>
      <c r="EA965" s="2"/>
      <c r="EB965" s="2"/>
      <c r="EC965" s="2"/>
      <c r="ED965" s="2"/>
      <c r="EE965" s="2"/>
      <c r="EF965" s="2"/>
      <c r="EG965" s="2"/>
      <c r="EH965" s="2"/>
      <c r="EI965" s="2"/>
      <c r="EJ965" s="2"/>
      <c r="EK965" s="2"/>
      <c r="EL965" s="2"/>
      <c r="EM965" s="2"/>
      <c r="EN965" s="2"/>
      <c r="EO965" s="2"/>
      <c r="EP965" s="2"/>
      <c r="EQ965" s="2"/>
      <c r="ER965" s="2"/>
      <c r="ES965" s="2"/>
      <c r="ET965" s="2"/>
      <c r="EU965" s="2"/>
      <c r="EV965" s="2"/>
      <c r="EW965" s="2"/>
      <c r="EX965" s="2"/>
    </row>
    <row r="966" spans="1:154" x14ac:dyDescent="0.15">
      <c r="A966" s="35">
        <f t="shared" si="296"/>
        <v>45511</v>
      </c>
      <c r="B966" s="125">
        <f t="shared" ca="1" si="292"/>
        <v>13523.9058</v>
      </c>
      <c r="C966" s="14">
        <f t="shared" si="303"/>
        <v>10000</v>
      </c>
      <c r="D966" s="13">
        <f>IF(A966&lt;$B$1,VLOOKUP(A966,[1]DI!$A$4:$B$15000,2,FALSE),0)</f>
        <v>0.104</v>
      </c>
      <c r="E966" s="14">
        <f t="shared" si="308"/>
        <v>1.0003926999999999</v>
      </c>
      <c r="F966" s="14">
        <f>(TRUNC(PRODUCT($E$14:$E965),16))</f>
        <v>1.35239057547674</v>
      </c>
      <c r="G966" s="14">
        <f t="shared" si="309"/>
        <v>1</v>
      </c>
      <c r="H966" s="14">
        <f t="shared" si="310"/>
        <v>1.35239058</v>
      </c>
      <c r="I966" s="13">
        <f t="shared" si="297"/>
        <v>0</v>
      </c>
      <c r="J966" s="29">
        <f t="shared" si="298"/>
        <v>44559</v>
      </c>
      <c r="K966" s="2">
        <f t="shared" si="299"/>
        <v>654</v>
      </c>
      <c r="L966" s="17">
        <f t="shared" si="311"/>
        <v>654</v>
      </c>
      <c r="M966" s="12">
        <f t="shared" si="312"/>
        <v>1</v>
      </c>
      <c r="N966" s="12">
        <f t="shared" si="313"/>
        <v>1.35239058</v>
      </c>
      <c r="O966" s="17">
        <f t="shared" si="316"/>
        <v>0</v>
      </c>
      <c r="P966" s="14">
        <f t="shared" si="314"/>
        <v>3523.9058</v>
      </c>
      <c r="Q966" s="14">
        <v>0</v>
      </c>
      <c r="R966" s="14">
        <f t="shared" si="315"/>
        <v>0</v>
      </c>
      <c r="S966" s="20">
        <f t="shared" si="295"/>
        <v>0</v>
      </c>
      <c r="T966" s="14">
        <f t="shared" si="307"/>
        <v>0</v>
      </c>
      <c r="U966" s="4" t="str">
        <f t="shared" si="301"/>
        <v>A+J=</v>
      </c>
      <c r="V966" s="29">
        <f t="shared" si="302"/>
        <v>45747</v>
      </c>
      <c r="W966" s="3"/>
      <c r="X966" s="3"/>
      <c r="Y966" s="29"/>
      <c r="Z966" s="3"/>
      <c r="AA966" s="1"/>
      <c r="AB966" s="3"/>
      <c r="AC966" s="3"/>
      <c r="AD966" s="3"/>
      <c r="AE966" s="3"/>
      <c r="AF966" s="3"/>
      <c r="AG966" s="11"/>
      <c r="AH966" s="3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  <c r="CG966" s="2"/>
      <c r="CH966" s="2"/>
      <c r="CI966" s="2"/>
      <c r="CJ966" s="2"/>
      <c r="CK966" s="2"/>
      <c r="CL966" s="2"/>
      <c r="CM966" s="2"/>
      <c r="CN966" s="2"/>
      <c r="CO966" s="2"/>
      <c r="CP966" s="2"/>
      <c r="CQ966" s="2"/>
      <c r="CR966" s="2"/>
      <c r="CS966" s="2"/>
      <c r="CT966" s="2"/>
      <c r="CU966" s="2"/>
      <c r="CV966" s="2"/>
      <c r="CW966" s="2"/>
      <c r="CX966" s="2"/>
      <c r="CY966" s="2"/>
      <c r="CZ966" s="2"/>
      <c r="DA966" s="2"/>
      <c r="DB966" s="2"/>
      <c r="DC966" s="2"/>
      <c r="DD966" s="2"/>
      <c r="DE966" s="2"/>
      <c r="DF966" s="2"/>
      <c r="DG966" s="2"/>
      <c r="DH966" s="2"/>
      <c r="DI966" s="2"/>
      <c r="DJ966" s="2"/>
      <c r="DK966" s="2"/>
      <c r="DL966" s="2"/>
      <c r="DM966" s="2"/>
      <c r="DN966" s="2"/>
      <c r="DO966" s="2"/>
      <c r="DP966" s="2"/>
      <c r="DQ966" s="2"/>
      <c r="DR966" s="2"/>
      <c r="DS966" s="2"/>
      <c r="DT966" s="2"/>
      <c r="DU966" s="2"/>
      <c r="DV966" s="2"/>
      <c r="DW966" s="2"/>
      <c r="DX966" s="2"/>
      <c r="DY966" s="2"/>
      <c r="DZ966" s="2"/>
      <c r="EA966" s="2"/>
      <c r="EB966" s="2"/>
      <c r="EC966" s="2"/>
      <c r="ED966" s="2"/>
      <c r="EE966" s="2"/>
      <c r="EF966" s="2"/>
      <c r="EG966" s="2"/>
      <c r="EH966" s="2"/>
      <c r="EI966" s="2"/>
      <c r="EJ966" s="2"/>
      <c r="EK966" s="2"/>
      <c r="EL966" s="2"/>
      <c r="EM966" s="2"/>
      <c r="EN966" s="2"/>
      <c r="EO966" s="2"/>
      <c r="EP966" s="2"/>
      <c r="EQ966" s="2"/>
      <c r="ER966" s="2"/>
      <c r="ES966" s="2"/>
      <c r="ET966" s="2"/>
      <c r="EU966" s="2"/>
      <c r="EV966" s="2"/>
      <c r="EW966" s="2"/>
      <c r="EX966" s="2"/>
    </row>
    <row r="967" spans="1:154" x14ac:dyDescent="0.15">
      <c r="A967" s="35">
        <f t="shared" si="296"/>
        <v>45512</v>
      </c>
      <c r="B967" s="125">
        <f t="shared" ca="1" si="292"/>
        <v>13529.2166</v>
      </c>
      <c r="C967" s="14">
        <f t="shared" si="303"/>
        <v>10000</v>
      </c>
      <c r="D967" s="13">
        <f>IF(A967&lt;$B$1,VLOOKUP(A967,[1]DI!$A$4:$B$15000,2,FALSE),0)</f>
        <v>0.104</v>
      </c>
      <c r="E967" s="14">
        <f t="shared" si="308"/>
        <v>1.0003926999999999</v>
      </c>
      <c r="F967" s="14">
        <f>(TRUNC(PRODUCT($E$14:$E966),16))</f>
        <v>1.35292165925573</v>
      </c>
      <c r="G967" s="14">
        <f t="shared" si="309"/>
        <v>1</v>
      </c>
      <c r="H967" s="14">
        <f t="shared" si="310"/>
        <v>1.35292166</v>
      </c>
      <c r="I967" s="13">
        <f t="shared" si="297"/>
        <v>0</v>
      </c>
      <c r="J967" s="29">
        <f t="shared" si="298"/>
        <v>44559</v>
      </c>
      <c r="K967" s="2">
        <f t="shared" si="299"/>
        <v>655</v>
      </c>
      <c r="L967" s="17">
        <f t="shared" si="311"/>
        <v>655</v>
      </c>
      <c r="M967" s="12">
        <f t="shared" si="312"/>
        <v>1</v>
      </c>
      <c r="N967" s="12">
        <f t="shared" si="313"/>
        <v>1.35292166</v>
      </c>
      <c r="O967" s="17">
        <f t="shared" si="316"/>
        <v>0</v>
      </c>
      <c r="P967" s="14">
        <f t="shared" si="314"/>
        <v>3529.2166000000002</v>
      </c>
      <c r="Q967" s="14">
        <v>0</v>
      </c>
      <c r="R967" s="14">
        <f t="shared" si="315"/>
        <v>0</v>
      </c>
      <c r="S967" s="20">
        <f t="shared" si="295"/>
        <v>0</v>
      </c>
      <c r="T967" s="14">
        <f t="shared" si="307"/>
        <v>0</v>
      </c>
      <c r="U967" s="4" t="str">
        <f t="shared" si="301"/>
        <v>A+J=</v>
      </c>
      <c r="V967" s="29">
        <f t="shared" si="302"/>
        <v>45747</v>
      </c>
      <c r="W967" s="3"/>
      <c r="X967" s="3"/>
      <c r="Y967" s="29"/>
      <c r="Z967" s="3"/>
      <c r="AA967" s="1"/>
      <c r="AB967" s="3"/>
      <c r="AC967" s="3"/>
      <c r="AD967" s="3"/>
      <c r="AE967" s="3"/>
      <c r="AF967" s="3"/>
      <c r="AG967" s="11"/>
      <c r="AH967" s="3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  <c r="CG967" s="2"/>
      <c r="CH967" s="2"/>
      <c r="CI967" s="2"/>
      <c r="CJ967" s="2"/>
      <c r="CK967" s="2"/>
      <c r="CL967" s="2"/>
      <c r="CM967" s="2"/>
      <c r="CN967" s="2"/>
      <c r="CO967" s="2"/>
      <c r="CP967" s="2"/>
      <c r="CQ967" s="2"/>
      <c r="CR967" s="2"/>
      <c r="CS967" s="2"/>
      <c r="CT967" s="2"/>
      <c r="CU967" s="2"/>
      <c r="CV967" s="2"/>
      <c r="CW967" s="2"/>
      <c r="CX967" s="2"/>
      <c r="CY967" s="2"/>
      <c r="CZ967" s="2"/>
      <c r="DA967" s="2"/>
      <c r="DB967" s="2"/>
      <c r="DC967" s="2"/>
      <c r="DD967" s="2"/>
      <c r="DE967" s="2"/>
      <c r="DF967" s="2"/>
      <c r="DG967" s="2"/>
      <c r="DH967" s="2"/>
      <c r="DI967" s="2"/>
      <c r="DJ967" s="2"/>
      <c r="DK967" s="2"/>
      <c r="DL967" s="2"/>
      <c r="DM967" s="2"/>
      <c r="DN967" s="2"/>
      <c r="DO967" s="2"/>
      <c r="DP967" s="2"/>
      <c r="DQ967" s="2"/>
      <c r="DR967" s="2"/>
      <c r="DS967" s="2"/>
      <c r="DT967" s="2"/>
      <c r="DU967" s="2"/>
      <c r="DV967" s="2"/>
      <c r="DW967" s="2"/>
      <c r="DX967" s="2"/>
      <c r="DY967" s="2"/>
      <c r="DZ967" s="2"/>
      <c r="EA967" s="2"/>
      <c r="EB967" s="2"/>
      <c r="EC967" s="2"/>
      <c r="ED967" s="2"/>
      <c r="EE967" s="2"/>
      <c r="EF967" s="2"/>
      <c r="EG967" s="2"/>
      <c r="EH967" s="2"/>
      <c r="EI967" s="2"/>
      <c r="EJ967" s="2"/>
      <c r="EK967" s="2"/>
      <c r="EL967" s="2"/>
      <c r="EM967" s="2"/>
      <c r="EN967" s="2"/>
      <c r="EO967" s="2"/>
      <c r="EP967" s="2"/>
      <c r="EQ967" s="2"/>
      <c r="ER967" s="2"/>
      <c r="ES967" s="2"/>
      <c r="ET967" s="2"/>
      <c r="EU967" s="2"/>
      <c r="EV967" s="2"/>
      <c r="EW967" s="2"/>
      <c r="EX967" s="2"/>
    </row>
    <row r="968" spans="1:154" x14ac:dyDescent="0.15">
      <c r="A968" s="35">
        <f t="shared" si="296"/>
        <v>45513</v>
      </c>
      <c r="B968" s="125">
        <f t="shared" ca="1" si="292"/>
        <v>13534.529500000001</v>
      </c>
      <c r="C968" s="14">
        <f t="shared" si="303"/>
        <v>10000</v>
      </c>
      <c r="D968" s="13">
        <f>IF(A968&lt;$B$1,VLOOKUP(A968,[1]DI!$A$4:$B$15000,2,FALSE),0)</f>
        <v>0.104</v>
      </c>
      <c r="E968" s="14">
        <f t="shared" si="308"/>
        <v>1.0003926999999999</v>
      </c>
      <c r="F968" s="14">
        <f>(TRUNC(PRODUCT($E$14:$E967),16))</f>
        <v>1.3534529515913201</v>
      </c>
      <c r="G968" s="14">
        <f t="shared" si="309"/>
        <v>1</v>
      </c>
      <c r="H968" s="14">
        <f t="shared" si="310"/>
        <v>1.3534529500000001</v>
      </c>
      <c r="I968" s="13">
        <f t="shared" si="297"/>
        <v>0</v>
      </c>
      <c r="J968" s="29">
        <f t="shared" si="298"/>
        <v>44559</v>
      </c>
      <c r="K968" s="2">
        <f t="shared" si="299"/>
        <v>656</v>
      </c>
      <c r="L968" s="17">
        <f t="shared" si="311"/>
        <v>656</v>
      </c>
      <c r="M968" s="12">
        <f t="shared" si="312"/>
        <v>1</v>
      </c>
      <c r="N968" s="12">
        <f t="shared" si="313"/>
        <v>1.3534529500000001</v>
      </c>
      <c r="O968" s="17">
        <f t="shared" si="316"/>
        <v>0</v>
      </c>
      <c r="P968" s="14">
        <f t="shared" si="314"/>
        <v>3534.5295000000001</v>
      </c>
      <c r="Q968" s="14">
        <v>0</v>
      </c>
      <c r="R968" s="14">
        <f t="shared" si="315"/>
        <v>0</v>
      </c>
      <c r="S968" s="20">
        <f t="shared" si="295"/>
        <v>0</v>
      </c>
      <c r="T968" s="14">
        <f t="shared" si="307"/>
        <v>0</v>
      </c>
      <c r="U968" s="4" t="str">
        <f t="shared" si="301"/>
        <v>A+J=</v>
      </c>
      <c r="V968" s="29">
        <f t="shared" si="302"/>
        <v>45747</v>
      </c>
      <c r="W968" s="3"/>
      <c r="X968" s="3"/>
      <c r="Y968" s="29"/>
      <c r="Z968" s="3"/>
      <c r="AA968" s="1"/>
      <c r="AB968" s="3"/>
      <c r="AC968" s="3"/>
      <c r="AD968" s="3"/>
      <c r="AE968" s="3"/>
      <c r="AF968" s="3"/>
      <c r="AG968" s="11"/>
      <c r="AH968" s="3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  <c r="CG968" s="2"/>
      <c r="CH968" s="2"/>
      <c r="CI968" s="2"/>
      <c r="CJ968" s="2"/>
      <c r="CK968" s="2"/>
      <c r="CL968" s="2"/>
      <c r="CM968" s="2"/>
      <c r="CN968" s="2"/>
      <c r="CO968" s="2"/>
      <c r="CP968" s="2"/>
      <c r="CQ968" s="2"/>
      <c r="CR968" s="2"/>
      <c r="CS968" s="2"/>
      <c r="CT968" s="2"/>
      <c r="CU968" s="2"/>
      <c r="CV968" s="2"/>
      <c r="CW968" s="2"/>
      <c r="CX968" s="2"/>
      <c r="CY968" s="2"/>
      <c r="CZ968" s="2"/>
      <c r="DA968" s="2"/>
      <c r="DB968" s="2"/>
      <c r="DC968" s="2"/>
      <c r="DD968" s="2"/>
      <c r="DE968" s="2"/>
      <c r="DF968" s="2"/>
      <c r="DG968" s="2"/>
      <c r="DH968" s="2"/>
      <c r="DI968" s="2"/>
      <c r="DJ968" s="2"/>
      <c r="DK968" s="2"/>
      <c r="DL968" s="2"/>
      <c r="DM968" s="2"/>
      <c r="DN968" s="2"/>
      <c r="DO968" s="2"/>
      <c r="DP968" s="2"/>
      <c r="DQ968" s="2"/>
      <c r="DR968" s="2"/>
      <c r="DS968" s="2"/>
      <c r="DT968" s="2"/>
      <c r="DU968" s="2"/>
      <c r="DV968" s="2"/>
      <c r="DW968" s="2"/>
      <c r="DX968" s="2"/>
      <c r="DY968" s="2"/>
      <c r="DZ968" s="2"/>
      <c r="EA968" s="2"/>
      <c r="EB968" s="2"/>
      <c r="EC968" s="2"/>
      <c r="ED968" s="2"/>
      <c r="EE968" s="2"/>
      <c r="EF968" s="2"/>
      <c r="EG968" s="2"/>
      <c r="EH968" s="2"/>
      <c r="EI968" s="2"/>
      <c r="EJ968" s="2"/>
      <c r="EK968" s="2"/>
      <c r="EL968" s="2"/>
      <c r="EM968" s="2"/>
      <c r="EN968" s="2"/>
      <c r="EO968" s="2"/>
      <c r="EP968" s="2"/>
      <c r="EQ968" s="2"/>
      <c r="ER968" s="2"/>
      <c r="ES968" s="2"/>
      <c r="ET968" s="2"/>
      <c r="EU968" s="2"/>
      <c r="EV968" s="2"/>
      <c r="EW968" s="2"/>
      <c r="EX968" s="2"/>
    </row>
    <row r="969" spans="1:154" x14ac:dyDescent="0.15">
      <c r="A969" s="35">
        <f t="shared" si="296"/>
        <v>45514</v>
      </c>
      <c r="B969" s="125">
        <f t="shared" ca="1" si="292"/>
        <v>13539.844499999999</v>
      </c>
      <c r="C969" s="14">
        <f t="shared" si="303"/>
        <v>10000</v>
      </c>
      <c r="D969" s="13">
        <f>IF(A969&lt;$B$1,VLOOKUP(A969,[1]DI!$A$4:$B$15000,2,FALSE),0)</f>
        <v>0</v>
      </c>
      <c r="E969" s="14">
        <f t="shared" si="308"/>
        <v>1</v>
      </c>
      <c r="F969" s="14">
        <f>(TRUNC(PRODUCT($E$14:$E968),16))</f>
        <v>1.3539844525654099</v>
      </c>
      <c r="G969" s="14">
        <f t="shared" si="309"/>
        <v>1</v>
      </c>
      <c r="H969" s="14">
        <f t="shared" si="310"/>
        <v>1.35398445</v>
      </c>
      <c r="I969" s="13">
        <f t="shared" si="297"/>
        <v>0</v>
      </c>
      <c r="J969" s="29">
        <f t="shared" si="298"/>
        <v>44559</v>
      </c>
      <c r="K969" s="2">
        <f t="shared" si="299"/>
        <v>656</v>
      </c>
      <c r="L969" s="17">
        <f t="shared" si="311"/>
        <v>657</v>
      </c>
      <c r="M969" s="12">
        <f t="shared" si="312"/>
        <v>1</v>
      </c>
      <c r="N969" s="12">
        <f t="shared" si="313"/>
        <v>1.35398445</v>
      </c>
      <c r="O969" s="17">
        <f t="shared" si="316"/>
        <v>0</v>
      </c>
      <c r="P969" s="14">
        <f t="shared" si="314"/>
        <v>3539.8445000000002</v>
      </c>
      <c r="Q969" s="14">
        <v>0</v>
      </c>
      <c r="R969" s="14">
        <f t="shared" si="315"/>
        <v>0</v>
      </c>
      <c r="S969" s="20">
        <f t="shared" si="295"/>
        <v>0</v>
      </c>
      <c r="T969" s="14">
        <f t="shared" si="307"/>
        <v>0</v>
      </c>
      <c r="U969" s="4" t="str">
        <f t="shared" si="301"/>
        <v>A+J=</v>
      </c>
      <c r="V969" s="29">
        <f t="shared" si="302"/>
        <v>45747</v>
      </c>
      <c r="W969" s="3"/>
      <c r="X969" s="3"/>
      <c r="Y969" s="29"/>
      <c r="Z969" s="3"/>
      <c r="AA969" s="1"/>
      <c r="AB969" s="3"/>
      <c r="AC969" s="3"/>
      <c r="AD969" s="3"/>
      <c r="AE969" s="3"/>
      <c r="AF969" s="3"/>
      <c r="AG969" s="11"/>
      <c r="AH969" s="3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  <c r="CG969" s="2"/>
      <c r="CH969" s="2"/>
      <c r="CI969" s="2"/>
      <c r="CJ969" s="2"/>
      <c r="CK969" s="2"/>
      <c r="CL969" s="2"/>
      <c r="CM969" s="2"/>
      <c r="CN969" s="2"/>
      <c r="CO969" s="2"/>
      <c r="CP969" s="2"/>
      <c r="CQ969" s="2"/>
      <c r="CR969" s="2"/>
      <c r="CS969" s="2"/>
      <c r="CT969" s="2"/>
      <c r="CU969" s="2"/>
      <c r="CV969" s="2"/>
      <c r="CW969" s="2"/>
      <c r="CX969" s="2"/>
      <c r="CY969" s="2"/>
      <c r="CZ969" s="2"/>
      <c r="DA969" s="2"/>
      <c r="DB969" s="2"/>
      <c r="DC969" s="2"/>
      <c r="DD969" s="2"/>
      <c r="DE969" s="2"/>
      <c r="DF969" s="2"/>
      <c r="DG969" s="2"/>
      <c r="DH969" s="2"/>
      <c r="DI969" s="2"/>
      <c r="DJ969" s="2"/>
      <c r="DK969" s="2"/>
      <c r="DL969" s="2"/>
      <c r="DM969" s="2"/>
      <c r="DN969" s="2"/>
      <c r="DO969" s="2"/>
      <c r="DP969" s="2"/>
      <c r="DQ969" s="2"/>
      <c r="DR969" s="2"/>
      <c r="DS969" s="2"/>
      <c r="DT969" s="2"/>
      <c r="DU969" s="2"/>
      <c r="DV969" s="2"/>
      <c r="DW969" s="2"/>
      <c r="DX969" s="2"/>
      <c r="DY969" s="2"/>
      <c r="DZ969" s="2"/>
      <c r="EA969" s="2"/>
      <c r="EB969" s="2"/>
      <c r="EC969" s="2"/>
      <c r="ED969" s="2"/>
      <c r="EE969" s="2"/>
      <c r="EF969" s="2"/>
      <c r="EG969" s="2"/>
      <c r="EH969" s="2"/>
      <c r="EI969" s="2"/>
      <c r="EJ969" s="2"/>
      <c r="EK969" s="2"/>
      <c r="EL969" s="2"/>
      <c r="EM969" s="2"/>
      <c r="EN969" s="2"/>
      <c r="EO969" s="2"/>
      <c r="EP969" s="2"/>
      <c r="EQ969" s="2"/>
      <c r="ER969" s="2"/>
      <c r="ES969" s="2"/>
      <c r="ET969" s="2"/>
      <c r="EU969" s="2"/>
      <c r="EV969" s="2"/>
      <c r="EW969" s="2"/>
      <c r="EX969" s="2"/>
    </row>
    <row r="970" spans="1:154" x14ac:dyDescent="0.15">
      <c r="A970" s="35">
        <f t="shared" si="296"/>
        <v>45515</v>
      </c>
      <c r="B970" s="125">
        <f t="shared" ca="1" si="292"/>
        <v>13539.844499999999</v>
      </c>
      <c r="C970" s="14">
        <f t="shared" si="303"/>
        <v>10000</v>
      </c>
      <c r="D970" s="13">
        <f>IF(A970&lt;$B$1,VLOOKUP(A970,[1]DI!$A$4:$B$15000,2,FALSE),0)</f>
        <v>0</v>
      </c>
      <c r="E970" s="14">
        <f t="shared" si="308"/>
        <v>1</v>
      </c>
      <c r="F970" s="14">
        <f>(TRUNC(PRODUCT($E$14:$E969),16))</f>
        <v>1.3539844525654099</v>
      </c>
      <c r="G970" s="14">
        <f t="shared" si="309"/>
        <v>1</v>
      </c>
      <c r="H970" s="14">
        <f t="shared" si="310"/>
        <v>1.35398445</v>
      </c>
      <c r="I970" s="13">
        <f t="shared" si="297"/>
        <v>0</v>
      </c>
      <c r="J970" s="29">
        <f t="shared" si="298"/>
        <v>44559</v>
      </c>
      <c r="K970" s="2">
        <f t="shared" si="299"/>
        <v>656</v>
      </c>
      <c r="L970" s="17">
        <f t="shared" si="311"/>
        <v>657</v>
      </c>
      <c r="M970" s="12">
        <f t="shared" si="312"/>
        <v>1</v>
      </c>
      <c r="N970" s="12">
        <f t="shared" si="313"/>
        <v>1.35398445</v>
      </c>
      <c r="O970" s="17">
        <f t="shared" si="316"/>
        <v>0</v>
      </c>
      <c r="P970" s="14">
        <f t="shared" si="314"/>
        <v>3539.8445000000002</v>
      </c>
      <c r="Q970" s="14">
        <v>0</v>
      </c>
      <c r="R970" s="14">
        <f t="shared" si="315"/>
        <v>0</v>
      </c>
      <c r="S970" s="20">
        <f t="shared" si="295"/>
        <v>0</v>
      </c>
      <c r="T970" s="14">
        <f t="shared" si="307"/>
        <v>0</v>
      </c>
      <c r="U970" s="4" t="str">
        <f t="shared" si="301"/>
        <v>A+J=</v>
      </c>
      <c r="V970" s="29">
        <f t="shared" si="302"/>
        <v>45747</v>
      </c>
      <c r="W970" s="3"/>
      <c r="X970" s="3"/>
      <c r="Y970" s="29"/>
      <c r="Z970" s="3"/>
      <c r="AA970" s="1"/>
      <c r="AB970" s="3"/>
      <c r="AC970" s="3"/>
      <c r="AD970" s="3"/>
      <c r="AE970" s="3"/>
      <c r="AF970" s="3"/>
      <c r="AG970" s="11"/>
      <c r="AH970" s="3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  <c r="CG970" s="2"/>
      <c r="CH970" s="2"/>
      <c r="CI970" s="2"/>
      <c r="CJ970" s="2"/>
      <c r="CK970" s="2"/>
      <c r="CL970" s="2"/>
      <c r="CM970" s="2"/>
      <c r="CN970" s="2"/>
      <c r="CO970" s="2"/>
      <c r="CP970" s="2"/>
      <c r="CQ970" s="2"/>
      <c r="CR970" s="2"/>
      <c r="CS970" s="2"/>
      <c r="CT970" s="2"/>
      <c r="CU970" s="2"/>
      <c r="CV970" s="2"/>
      <c r="CW970" s="2"/>
      <c r="CX970" s="2"/>
      <c r="CY970" s="2"/>
      <c r="CZ970" s="2"/>
      <c r="DA970" s="2"/>
      <c r="DB970" s="2"/>
      <c r="DC970" s="2"/>
      <c r="DD970" s="2"/>
      <c r="DE970" s="2"/>
      <c r="DF970" s="2"/>
      <c r="DG970" s="2"/>
      <c r="DH970" s="2"/>
      <c r="DI970" s="2"/>
      <c r="DJ970" s="2"/>
      <c r="DK970" s="2"/>
      <c r="DL970" s="2"/>
      <c r="DM970" s="2"/>
      <c r="DN970" s="2"/>
      <c r="DO970" s="2"/>
      <c r="DP970" s="2"/>
      <c r="DQ970" s="2"/>
      <c r="DR970" s="2"/>
      <c r="DS970" s="2"/>
      <c r="DT970" s="2"/>
      <c r="DU970" s="2"/>
      <c r="DV970" s="2"/>
      <c r="DW970" s="2"/>
      <c r="DX970" s="2"/>
      <c r="DY970" s="2"/>
      <c r="DZ970" s="2"/>
      <c r="EA970" s="2"/>
      <c r="EB970" s="2"/>
      <c r="EC970" s="2"/>
      <c r="ED970" s="2"/>
      <c r="EE970" s="2"/>
      <c r="EF970" s="2"/>
      <c r="EG970" s="2"/>
      <c r="EH970" s="2"/>
      <c r="EI970" s="2"/>
      <c r="EJ970" s="2"/>
      <c r="EK970" s="2"/>
      <c r="EL970" s="2"/>
      <c r="EM970" s="2"/>
      <c r="EN970" s="2"/>
      <c r="EO970" s="2"/>
      <c r="EP970" s="2"/>
      <c r="EQ970" s="2"/>
      <c r="ER970" s="2"/>
      <c r="ES970" s="2"/>
      <c r="ET970" s="2"/>
      <c r="EU970" s="2"/>
      <c r="EV970" s="2"/>
      <c r="EW970" s="2"/>
      <c r="EX970" s="2"/>
    </row>
    <row r="971" spans="1:154" x14ac:dyDescent="0.15">
      <c r="A971" s="35">
        <f t="shared" si="296"/>
        <v>45516</v>
      </c>
      <c r="B971" s="125">
        <f t="shared" ca="1" si="292"/>
        <v>13539.844499999999</v>
      </c>
      <c r="C971" s="14">
        <f t="shared" si="303"/>
        <v>10000</v>
      </c>
      <c r="D971" s="13">
        <f>IF(A971&lt;$B$1,VLOOKUP(A971,[1]DI!$A$4:$B$15000,2,FALSE),0)</f>
        <v>0.104</v>
      </c>
      <c r="E971" s="14">
        <f t="shared" si="308"/>
        <v>1.0003926999999999</v>
      </c>
      <c r="F971" s="14">
        <f>(TRUNC(PRODUCT($E$14:$E970),16))</f>
        <v>1.3539844525654099</v>
      </c>
      <c r="G971" s="14">
        <f t="shared" si="309"/>
        <v>1</v>
      </c>
      <c r="H971" s="14">
        <f t="shared" si="310"/>
        <v>1.35398445</v>
      </c>
      <c r="I971" s="13">
        <f t="shared" si="297"/>
        <v>0</v>
      </c>
      <c r="J971" s="29">
        <f t="shared" si="298"/>
        <v>44559</v>
      </c>
      <c r="K971" s="2">
        <f t="shared" si="299"/>
        <v>657</v>
      </c>
      <c r="L971" s="17">
        <f t="shared" si="311"/>
        <v>657</v>
      </c>
      <c r="M971" s="12">
        <f t="shared" si="312"/>
        <v>1</v>
      </c>
      <c r="N971" s="12">
        <f t="shared" si="313"/>
        <v>1.35398445</v>
      </c>
      <c r="O971" s="17">
        <f t="shared" si="316"/>
        <v>0</v>
      </c>
      <c r="P971" s="14">
        <f t="shared" si="314"/>
        <v>3539.8445000000002</v>
      </c>
      <c r="Q971" s="14">
        <v>0</v>
      </c>
      <c r="R971" s="14">
        <f t="shared" si="315"/>
        <v>0</v>
      </c>
      <c r="S971" s="20">
        <f t="shared" si="295"/>
        <v>0</v>
      </c>
      <c r="T971" s="14">
        <f t="shared" si="307"/>
        <v>0</v>
      </c>
      <c r="U971" s="4" t="str">
        <f t="shared" si="301"/>
        <v>A+J=</v>
      </c>
      <c r="V971" s="29">
        <f t="shared" si="302"/>
        <v>45747</v>
      </c>
      <c r="W971" s="3"/>
      <c r="X971" s="3"/>
      <c r="Y971" s="29"/>
      <c r="Z971" s="3"/>
      <c r="AA971" s="1"/>
      <c r="AB971" s="3"/>
      <c r="AC971" s="3"/>
      <c r="AD971" s="3"/>
      <c r="AE971" s="3"/>
      <c r="AF971" s="3"/>
      <c r="AG971" s="11"/>
      <c r="AH971" s="3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  <c r="CG971" s="2"/>
      <c r="CH971" s="2"/>
      <c r="CI971" s="2"/>
      <c r="CJ971" s="2"/>
      <c r="CK971" s="2"/>
      <c r="CL971" s="2"/>
      <c r="CM971" s="2"/>
      <c r="CN971" s="2"/>
      <c r="CO971" s="2"/>
      <c r="CP971" s="2"/>
      <c r="CQ971" s="2"/>
      <c r="CR971" s="2"/>
      <c r="CS971" s="2"/>
      <c r="CT971" s="2"/>
      <c r="CU971" s="2"/>
      <c r="CV971" s="2"/>
      <c r="CW971" s="2"/>
      <c r="CX971" s="2"/>
      <c r="CY971" s="2"/>
      <c r="CZ971" s="2"/>
      <c r="DA971" s="2"/>
      <c r="DB971" s="2"/>
      <c r="DC971" s="2"/>
      <c r="DD971" s="2"/>
      <c r="DE971" s="2"/>
      <c r="DF971" s="2"/>
      <c r="DG971" s="2"/>
      <c r="DH971" s="2"/>
      <c r="DI971" s="2"/>
      <c r="DJ971" s="2"/>
      <c r="DK971" s="2"/>
      <c r="DL971" s="2"/>
      <c r="DM971" s="2"/>
      <c r="DN971" s="2"/>
      <c r="DO971" s="2"/>
      <c r="DP971" s="2"/>
      <c r="DQ971" s="2"/>
      <c r="DR971" s="2"/>
      <c r="DS971" s="2"/>
      <c r="DT971" s="2"/>
      <c r="DU971" s="2"/>
      <c r="DV971" s="2"/>
      <c r="DW971" s="2"/>
      <c r="DX971" s="2"/>
      <c r="DY971" s="2"/>
      <c r="DZ971" s="2"/>
      <c r="EA971" s="2"/>
      <c r="EB971" s="2"/>
      <c r="EC971" s="2"/>
      <c r="ED971" s="2"/>
      <c r="EE971" s="2"/>
      <c r="EF971" s="2"/>
      <c r="EG971" s="2"/>
      <c r="EH971" s="2"/>
      <c r="EI971" s="2"/>
      <c r="EJ971" s="2"/>
      <c r="EK971" s="2"/>
      <c r="EL971" s="2"/>
      <c r="EM971" s="2"/>
      <c r="EN971" s="2"/>
      <c r="EO971" s="2"/>
      <c r="EP971" s="2"/>
      <c r="EQ971" s="2"/>
      <c r="ER971" s="2"/>
      <c r="ES971" s="2"/>
      <c r="ET971" s="2"/>
      <c r="EU971" s="2"/>
      <c r="EV971" s="2"/>
      <c r="EW971" s="2"/>
      <c r="EX971" s="2"/>
    </row>
    <row r="972" spans="1:154" x14ac:dyDescent="0.15">
      <c r="A972" s="35">
        <f t="shared" si="296"/>
        <v>45517</v>
      </c>
      <c r="B972" s="125">
        <f t="shared" ca="1" si="292"/>
        <v>13545.161599999999</v>
      </c>
      <c r="C972" s="14">
        <f t="shared" si="303"/>
        <v>10000</v>
      </c>
      <c r="D972" s="13">
        <f>IF(A972&lt;$B$1,VLOOKUP(A972,[1]DI!$A$4:$B$15000,2,FALSE),0)</f>
        <v>0.104</v>
      </c>
      <c r="E972" s="14">
        <f t="shared" si="308"/>
        <v>1.0003926999999999</v>
      </c>
      <c r="F972" s="14">
        <f>(TRUNC(PRODUCT($E$14:$E971),16))</f>
        <v>1.35451616225993</v>
      </c>
      <c r="G972" s="14">
        <f t="shared" si="309"/>
        <v>1</v>
      </c>
      <c r="H972" s="14">
        <f t="shared" si="310"/>
        <v>1.35451616</v>
      </c>
      <c r="I972" s="13">
        <f t="shared" si="297"/>
        <v>0</v>
      </c>
      <c r="J972" s="29">
        <f t="shared" si="298"/>
        <v>44559</v>
      </c>
      <c r="K972" s="2">
        <f t="shared" si="299"/>
        <v>658</v>
      </c>
      <c r="L972" s="17">
        <f t="shared" si="311"/>
        <v>658</v>
      </c>
      <c r="M972" s="12">
        <f t="shared" si="312"/>
        <v>1</v>
      </c>
      <c r="N972" s="12">
        <f t="shared" si="313"/>
        <v>1.35451616</v>
      </c>
      <c r="O972" s="17">
        <f t="shared" si="316"/>
        <v>0</v>
      </c>
      <c r="P972" s="14">
        <f t="shared" si="314"/>
        <v>3545.1615999999999</v>
      </c>
      <c r="Q972" s="14">
        <v>0</v>
      </c>
      <c r="R972" s="14">
        <f t="shared" si="315"/>
        <v>0</v>
      </c>
      <c r="S972" s="20">
        <f t="shared" si="295"/>
        <v>0</v>
      </c>
      <c r="T972" s="14">
        <f t="shared" si="307"/>
        <v>0</v>
      </c>
      <c r="U972" s="4" t="str">
        <f t="shared" si="301"/>
        <v>A+J=</v>
      </c>
      <c r="V972" s="29">
        <f t="shared" si="302"/>
        <v>45747</v>
      </c>
      <c r="W972" s="3"/>
      <c r="X972" s="3"/>
      <c r="Y972" s="29"/>
      <c r="Z972" s="3"/>
      <c r="AA972" s="1"/>
      <c r="AB972" s="3"/>
      <c r="AC972" s="3"/>
      <c r="AD972" s="3"/>
      <c r="AE972" s="3"/>
      <c r="AF972" s="3"/>
      <c r="AG972" s="11"/>
      <c r="AH972" s="3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  <c r="CG972" s="2"/>
      <c r="CH972" s="2"/>
      <c r="CI972" s="2"/>
      <c r="CJ972" s="2"/>
      <c r="CK972" s="2"/>
      <c r="CL972" s="2"/>
      <c r="CM972" s="2"/>
      <c r="CN972" s="2"/>
      <c r="CO972" s="2"/>
      <c r="CP972" s="2"/>
      <c r="CQ972" s="2"/>
      <c r="CR972" s="2"/>
      <c r="CS972" s="2"/>
      <c r="CT972" s="2"/>
      <c r="CU972" s="2"/>
      <c r="CV972" s="2"/>
      <c r="CW972" s="2"/>
      <c r="CX972" s="2"/>
      <c r="CY972" s="2"/>
      <c r="CZ972" s="2"/>
      <c r="DA972" s="2"/>
      <c r="DB972" s="2"/>
      <c r="DC972" s="2"/>
      <c r="DD972" s="2"/>
      <c r="DE972" s="2"/>
      <c r="DF972" s="2"/>
      <c r="DG972" s="2"/>
      <c r="DH972" s="2"/>
      <c r="DI972" s="2"/>
      <c r="DJ972" s="2"/>
      <c r="DK972" s="2"/>
      <c r="DL972" s="2"/>
      <c r="DM972" s="2"/>
      <c r="DN972" s="2"/>
      <c r="DO972" s="2"/>
      <c r="DP972" s="2"/>
      <c r="DQ972" s="2"/>
      <c r="DR972" s="2"/>
      <c r="DS972" s="2"/>
      <c r="DT972" s="2"/>
      <c r="DU972" s="2"/>
      <c r="DV972" s="2"/>
      <c r="DW972" s="2"/>
      <c r="DX972" s="2"/>
      <c r="DY972" s="2"/>
      <c r="DZ972" s="2"/>
      <c r="EA972" s="2"/>
      <c r="EB972" s="2"/>
      <c r="EC972" s="2"/>
      <c r="ED972" s="2"/>
      <c r="EE972" s="2"/>
      <c r="EF972" s="2"/>
      <c r="EG972" s="2"/>
      <c r="EH972" s="2"/>
      <c r="EI972" s="2"/>
      <c r="EJ972" s="2"/>
      <c r="EK972" s="2"/>
      <c r="EL972" s="2"/>
      <c r="EM972" s="2"/>
      <c r="EN972" s="2"/>
      <c r="EO972" s="2"/>
      <c r="EP972" s="2"/>
      <c r="EQ972" s="2"/>
      <c r="ER972" s="2"/>
      <c r="ES972" s="2"/>
      <c r="ET972" s="2"/>
      <c r="EU972" s="2"/>
      <c r="EV972" s="2"/>
      <c r="EW972" s="2"/>
      <c r="EX972" s="2"/>
    </row>
    <row r="973" spans="1:154" x14ac:dyDescent="0.15">
      <c r="A973" s="35">
        <f t="shared" si="296"/>
        <v>45518</v>
      </c>
      <c r="B973" s="125">
        <f t="shared" ca="1" si="292"/>
        <v>13550.480799999999</v>
      </c>
      <c r="C973" s="14">
        <f t="shared" si="303"/>
        <v>10000</v>
      </c>
      <c r="D973" s="13">
        <f>IF(A973&lt;$B$1,VLOOKUP(A973,[1]DI!$A$4:$B$15000,2,FALSE),0)</f>
        <v>0.104</v>
      </c>
      <c r="E973" s="14">
        <f t="shared" si="308"/>
        <v>1.0003926999999999</v>
      </c>
      <c r="F973" s="14">
        <f>(TRUNC(PRODUCT($E$14:$E972),16))</f>
        <v>1.3550480807568499</v>
      </c>
      <c r="G973" s="14">
        <f t="shared" si="309"/>
        <v>1</v>
      </c>
      <c r="H973" s="14">
        <f t="shared" si="310"/>
        <v>1.35504808</v>
      </c>
      <c r="I973" s="13">
        <f t="shared" si="297"/>
        <v>0</v>
      </c>
      <c r="J973" s="29">
        <f t="shared" si="298"/>
        <v>44559</v>
      </c>
      <c r="K973" s="2">
        <f t="shared" si="299"/>
        <v>659</v>
      </c>
      <c r="L973" s="17">
        <f t="shared" si="311"/>
        <v>659</v>
      </c>
      <c r="M973" s="12">
        <f t="shared" si="312"/>
        <v>1</v>
      </c>
      <c r="N973" s="12">
        <f t="shared" si="313"/>
        <v>1.35504808</v>
      </c>
      <c r="O973" s="17">
        <f t="shared" si="316"/>
        <v>0</v>
      </c>
      <c r="P973" s="14">
        <f t="shared" si="314"/>
        <v>3550.4807999999998</v>
      </c>
      <c r="Q973" s="14">
        <v>0</v>
      </c>
      <c r="R973" s="14">
        <f t="shared" si="315"/>
        <v>0</v>
      </c>
      <c r="S973" s="20">
        <f t="shared" si="295"/>
        <v>0</v>
      </c>
      <c r="T973" s="14">
        <f t="shared" si="307"/>
        <v>0</v>
      </c>
      <c r="U973" s="4" t="str">
        <f t="shared" si="301"/>
        <v>A+J=</v>
      </c>
      <c r="V973" s="29">
        <f t="shared" si="302"/>
        <v>45747</v>
      </c>
      <c r="W973" s="3"/>
      <c r="X973" s="3"/>
      <c r="Y973" s="29"/>
      <c r="Z973" s="3"/>
      <c r="AA973" s="1"/>
      <c r="AB973" s="3"/>
      <c r="AC973" s="3"/>
      <c r="AD973" s="3"/>
      <c r="AE973" s="3"/>
      <c r="AF973" s="3"/>
      <c r="AG973" s="11"/>
      <c r="AH973" s="3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  <c r="CG973" s="2"/>
      <c r="CH973" s="2"/>
      <c r="CI973" s="2"/>
      <c r="CJ973" s="2"/>
      <c r="CK973" s="2"/>
      <c r="CL973" s="2"/>
      <c r="CM973" s="2"/>
      <c r="CN973" s="2"/>
      <c r="CO973" s="2"/>
      <c r="CP973" s="2"/>
      <c r="CQ973" s="2"/>
      <c r="CR973" s="2"/>
      <c r="CS973" s="2"/>
      <c r="CT973" s="2"/>
      <c r="CU973" s="2"/>
      <c r="CV973" s="2"/>
      <c r="CW973" s="2"/>
      <c r="CX973" s="2"/>
      <c r="CY973" s="2"/>
      <c r="CZ973" s="2"/>
      <c r="DA973" s="2"/>
      <c r="DB973" s="2"/>
      <c r="DC973" s="2"/>
      <c r="DD973" s="2"/>
      <c r="DE973" s="2"/>
      <c r="DF973" s="2"/>
      <c r="DG973" s="2"/>
      <c r="DH973" s="2"/>
      <c r="DI973" s="2"/>
      <c r="DJ973" s="2"/>
      <c r="DK973" s="2"/>
      <c r="DL973" s="2"/>
      <c r="DM973" s="2"/>
      <c r="DN973" s="2"/>
      <c r="DO973" s="2"/>
      <c r="DP973" s="2"/>
      <c r="DQ973" s="2"/>
      <c r="DR973" s="2"/>
      <c r="DS973" s="2"/>
      <c r="DT973" s="2"/>
      <c r="DU973" s="2"/>
      <c r="DV973" s="2"/>
      <c r="DW973" s="2"/>
      <c r="DX973" s="2"/>
      <c r="DY973" s="2"/>
      <c r="DZ973" s="2"/>
      <c r="EA973" s="2"/>
      <c r="EB973" s="2"/>
      <c r="EC973" s="2"/>
      <c r="ED973" s="2"/>
      <c r="EE973" s="2"/>
      <c r="EF973" s="2"/>
      <c r="EG973" s="2"/>
      <c r="EH973" s="2"/>
      <c r="EI973" s="2"/>
      <c r="EJ973" s="2"/>
      <c r="EK973" s="2"/>
      <c r="EL973" s="2"/>
      <c r="EM973" s="2"/>
      <c r="EN973" s="2"/>
      <c r="EO973" s="2"/>
      <c r="EP973" s="2"/>
      <c r="EQ973" s="2"/>
      <c r="ER973" s="2"/>
      <c r="ES973" s="2"/>
      <c r="ET973" s="2"/>
      <c r="EU973" s="2"/>
      <c r="EV973" s="2"/>
      <c r="EW973" s="2"/>
      <c r="EX973" s="2"/>
    </row>
    <row r="974" spans="1:154" x14ac:dyDescent="0.15">
      <c r="A974" s="35">
        <f t="shared" si="296"/>
        <v>45519</v>
      </c>
      <c r="B974" s="125">
        <f t="shared" ref="B974:B1037" ca="1" si="317">IF(A974&lt;=TODAY(),C974+P974,IF(AND(A974&gt;TODAY(),A974&lt;=$B$1),IF(VLOOKUP(TODAY(),$A$12:$D$5002,4,FALSE)=0,"n.d",C974+P974),"n.d"))</f>
        <v>13555.802100000001</v>
      </c>
      <c r="C974" s="14">
        <f t="shared" si="303"/>
        <v>10000</v>
      </c>
      <c r="D974" s="13">
        <f>IF(A974&lt;$B$1,VLOOKUP(A974,[1]DI!$A$4:$B$15000,2,FALSE),0)</f>
        <v>0.104</v>
      </c>
      <c r="E974" s="14">
        <f t="shared" si="308"/>
        <v>1.0003926999999999</v>
      </c>
      <c r="F974" s="14">
        <f>(TRUNC(PRODUCT($E$14:$E973),16))</f>
        <v>1.35558020813817</v>
      </c>
      <c r="G974" s="14">
        <f t="shared" si="309"/>
        <v>1</v>
      </c>
      <c r="H974" s="14">
        <f t="shared" si="310"/>
        <v>1.3555802100000001</v>
      </c>
      <c r="I974" s="13">
        <f t="shared" si="297"/>
        <v>0</v>
      </c>
      <c r="J974" s="29">
        <f t="shared" si="298"/>
        <v>44559</v>
      </c>
      <c r="K974" s="2">
        <f t="shared" si="299"/>
        <v>660</v>
      </c>
      <c r="L974" s="17">
        <f t="shared" si="311"/>
        <v>660</v>
      </c>
      <c r="M974" s="12">
        <f t="shared" si="312"/>
        <v>1</v>
      </c>
      <c r="N974" s="12">
        <f t="shared" si="313"/>
        <v>1.3555802100000001</v>
      </c>
      <c r="O974" s="17">
        <f t="shared" si="316"/>
        <v>0</v>
      </c>
      <c r="P974" s="14">
        <f t="shared" si="314"/>
        <v>3555.8020999999999</v>
      </c>
      <c r="Q974" s="14">
        <v>0</v>
      </c>
      <c r="R974" s="14">
        <f t="shared" si="315"/>
        <v>0</v>
      </c>
      <c r="S974" s="20">
        <f t="shared" ref="S974:S1037" si="318">IF($O974&gt;0,VLOOKUP($O974,$X$14:$AD$152,7),0)</f>
        <v>0</v>
      </c>
      <c r="T974" s="14">
        <f t="shared" si="307"/>
        <v>0</v>
      </c>
      <c r="U974" s="4" t="str">
        <f t="shared" si="301"/>
        <v>A+J=</v>
      </c>
      <c r="V974" s="29">
        <f t="shared" si="302"/>
        <v>45747</v>
      </c>
      <c r="W974" s="3"/>
      <c r="X974" s="3"/>
      <c r="Y974" s="29"/>
      <c r="Z974" s="3"/>
      <c r="AA974" s="1"/>
      <c r="AB974" s="3"/>
      <c r="AC974" s="3"/>
      <c r="AD974" s="3"/>
      <c r="AE974" s="3"/>
      <c r="AF974" s="3"/>
      <c r="AG974" s="11"/>
      <c r="AH974" s="3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  <c r="CG974" s="2"/>
      <c r="CH974" s="2"/>
      <c r="CI974" s="2"/>
      <c r="CJ974" s="2"/>
      <c r="CK974" s="2"/>
      <c r="CL974" s="2"/>
      <c r="CM974" s="2"/>
      <c r="CN974" s="2"/>
      <c r="CO974" s="2"/>
      <c r="CP974" s="2"/>
      <c r="CQ974" s="2"/>
      <c r="CR974" s="2"/>
      <c r="CS974" s="2"/>
      <c r="CT974" s="2"/>
      <c r="CU974" s="2"/>
      <c r="CV974" s="2"/>
      <c r="CW974" s="2"/>
      <c r="CX974" s="2"/>
      <c r="CY974" s="2"/>
      <c r="CZ974" s="2"/>
      <c r="DA974" s="2"/>
      <c r="DB974" s="2"/>
      <c r="DC974" s="2"/>
      <c r="DD974" s="2"/>
      <c r="DE974" s="2"/>
      <c r="DF974" s="2"/>
      <c r="DG974" s="2"/>
      <c r="DH974" s="2"/>
      <c r="DI974" s="2"/>
      <c r="DJ974" s="2"/>
      <c r="DK974" s="2"/>
      <c r="DL974" s="2"/>
      <c r="DM974" s="2"/>
      <c r="DN974" s="2"/>
      <c r="DO974" s="2"/>
      <c r="DP974" s="2"/>
      <c r="DQ974" s="2"/>
      <c r="DR974" s="2"/>
      <c r="DS974" s="2"/>
      <c r="DT974" s="2"/>
      <c r="DU974" s="2"/>
      <c r="DV974" s="2"/>
      <c r="DW974" s="2"/>
      <c r="DX974" s="2"/>
      <c r="DY974" s="2"/>
      <c r="DZ974" s="2"/>
      <c r="EA974" s="2"/>
      <c r="EB974" s="2"/>
      <c r="EC974" s="2"/>
      <c r="ED974" s="2"/>
      <c r="EE974" s="2"/>
      <c r="EF974" s="2"/>
      <c r="EG974" s="2"/>
      <c r="EH974" s="2"/>
      <c r="EI974" s="2"/>
      <c r="EJ974" s="2"/>
      <c r="EK974" s="2"/>
      <c r="EL974" s="2"/>
      <c r="EM974" s="2"/>
      <c r="EN974" s="2"/>
      <c r="EO974" s="2"/>
      <c r="EP974" s="2"/>
      <c r="EQ974" s="2"/>
      <c r="ER974" s="2"/>
      <c r="ES974" s="2"/>
      <c r="ET974" s="2"/>
      <c r="EU974" s="2"/>
      <c r="EV974" s="2"/>
      <c r="EW974" s="2"/>
      <c r="EX974" s="2"/>
    </row>
    <row r="975" spans="1:154" x14ac:dyDescent="0.15">
      <c r="A975" s="35">
        <f t="shared" ref="A975:A1038" si="319">(A974+1)</f>
        <v>45520</v>
      </c>
      <c r="B975" s="125">
        <f t="shared" ca="1" si="317"/>
        <v>13561.125400000001</v>
      </c>
      <c r="C975" s="14">
        <f t="shared" si="303"/>
        <v>10000</v>
      </c>
      <c r="D975" s="13">
        <f>IF(A975&lt;$B$1,VLOOKUP(A975,[1]DI!$A$4:$B$15000,2,FALSE),0)</f>
        <v>0.104</v>
      </c>
      <c r="E975" s="14">
        <f t="shared" si="308"/>
        <v>1.0003926999999999</v>
      </c>
      <c r="F975" s="14">
        <f>(TRUNC(PRODUCT($E$14:$E974),16))</f>
        <v>1.3561125444858999</v>
      </c>
      <c r="G975" s="14">
        <f t="shared" si="309"/>
        <v>1</v>
      </c>
      <c r="H975" s="14">
        <f t="shared" si="310"/>
        <v>1.35611254</v>
      </c>
      <c r="I975" s="13">
        <f t="shared" ref="I975:I1038" si="320">I974</f>
        <v>0</v>
      </c>
      <c r="J975" s="29">
        <f t="shared" ref="J975:J1038" si="321">IF(O974&gt;0,VLOOKUP(O974,X$14:AH$152,2),J974)</f>
        <v>44559</v>
      </c>
      <c r="K975" s="2">
        <f t="shared" ref="K975:K1038" si="322">IF(A975&gt;J975,IF(NETWORKDAYS(J975,A975,$X$162:$X$546)-1=0,1,NETWORKDAYS(J975,A975,$X$162:$X$546)-1),0)</f>
        <v>661</v>
      </c>
      <c r="L975" s="17">
        <f t="shared" si="311"/>
        <v>661</v>
      </c>
      <c r="M975" s="12">
        <f t="shared" si="312"/>
        <v>1</v>
      </c>
      <c r="N975" s="12">
        <f t="shared" si="313"/>
        <v>1.35611254</v>
      </c>
      <c r="O975" s="17">
        <f t="shared" si="316"/>
        <v>0</v>
      </c>
      <c r="P975" s="14">
        <f t="shared" si="314"/>
        <v>3561.1253999999999</v>
      </c>
      <c r="Q975" s="14">
        <v>0</v>
      </c>
      <c r="R975" s="14">
        <f t="shared" si="315"/>
        <v>0</v>
      </c>
      <c r="S975" s="20">
        <f t="shared" si="318"/>
        <v>0</v>
      </c>
      <c r="T975" s="14">
        <f t="shared" si="307"/>
        <v>0</v>
      </c>
      <c r="U975" s="4" t="str">
        <f t="shared" ref="U975:U1038" si="323">IF(O974&gt;0,VLOOKUP(O974,X$14:AH$152,10),U974)</f>
        <v>A+J=</v>
      </c>
      <c r="V975" s="29">
        <f t="shared" ref="V975:V1038" si="324">IF(O974&gt;0,VLOOKUP(O974,X$14:AH$152,11),V974)</f>
        <v>45747</v>
      </c>
      <c r="W975" s="3"/>
      <c r="X975" s="3"/>
      <c r="Y975" s="29"/>
      <c r="Z975" s="3"/>
      <c r="AA975" s="1"/>
      <c r="AB975" s="3"/>
      <c r="AC975" s="3"/>
      <c r="AD975" s="3"/>
      <c r="AE975" s="3"/>
      <c r="AF975" s="3"/>
      <c r="AG975" s="11"/>
      <c r="AH975" s="3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  <c r="CG975" s="2"/>
      <c r="CH975" s="2"/>
      <c r="CI975" s="2"/>
      <c r="CJ975" s="2"/>
      <c r="CK975" s="2"/>
      <c r="CL975" s="2"/>
      <c r="CM975" s="2"/>
      <c r="CN975" s="2"/>
      <c r="CO975" s="2"/>
      <c r="CP975" s="2"/>
      <c r="CQ975" s="2"/>
      <c r="CR975" s="2"/>
      <c r="CS975" s="2"/>
      <c r="CT975" s="2"/>
      <c r="CU975" s="2"/>
      <c r="CV975" s="2"/>
      <c r="CW975" s="2"/>
      <c r="CX975" s="2"/>
      <c r="CY975" s="2"/>
      <c r="CZ975" s="2"/>
      <c r="DA975" s="2"/>
      <c r="DB975" s="2"/>
      <c r="DC975" s="2"/>
      <c r="DD975" s="2"/>
      <c r="DE975" s="2"/>
      <c r="DF975" s="2"/>
      <c r="DG975" s="2"/>
      <c r="DH975" s="2"/>
      <c r="DI975" s="2"/>
      <c r="DJ975" s="2"/>
      <c r="DK975" s="2"/>
      <c r="DL975" s="2"/>
      <c r="DM975" s="2"/>
      <c r="DN975" s="2"/>
      <c r="DO975" s="2"/>
      <c r="DP975" s="2"/>
      <c r="DQ975" s="2"/>
      <c r="DR975" s="2"/>
      <c r="DS975" s="2"/>
      <c r="DT975" s="2"/>
      <c r="DU975" s="2"/>
      <c r="DV975" s="2"/>
      <c r="DW975" s="2"/>
      <c r="DX975" s="2"/>
      <c r="DY975" s="2"/>
      <c r="DZ975" s="2"/>
      <c r="EA975" s="2"/>
      <c r="EB975" s="2"/>
      <c r="EC975" s="2"/>
      <c r="ED975" s="2"/>
      <c r="EE975" s="2"/>
      <c r="EF975" s="2"/>
      <c r="EG975" s="2"/>
      <c r="EH975" s="2"/>
      <c r="EI975" s="2"/>
      <c r="EJ975" s="2"/>
      <c r="EK975" s="2"/>
      <c r="EL975" s="2"/>
      <c r="EM975" s="2"/>
      <c r="EN975" s="2"/>
      <c r="EO975" s="2"/>
      <c r="EP975" s="2"/>
      <c r="EQ975" s="2"/>
      <c r="ER975" s="2"/>
      <c r="ES975" s="2"/>
      <c r="ET975" s="2"/>
      <c r="EU975" s="2"/>
      <c r="EV975" s="2"/>
      <c r="EW975" s="2"/>
      <c r="EX975" s="2"/>
    </row>
    <row r="976" spans="1:154" x14ac:dyDescent="0.15">
      <c r="A976" s="35">
        <f t="shared" si="319"/>
        <v>45521</v>
      </c>
      <c r="B976" s="125">
        <f t="shared" ca="1" si="317"/>
        <v>13566.4509</v>
      </c>
      <c r="C976" s="14">
        <f t="shared" ref="C976:C1039" si="325">(C975-T975)</f>
        <v>10000</v>
      </c>
      <c r="D976" s="13">
        <f>IF(A976&lt;$B$1,VLOOKUP(A976,[1]DI!$A$4:$B$15000,2,FALSE),0)</f>
        <v>0</v>
      </c>
      <c r="E976" s="14">
        <f t="shared" si="308"/>
        <v>1</v>
      </c>
      <c r="F976" s="14">
        <f>(TRUNC(PRODUCT($E$14:$E975),16))</f>
        <v>1.3566450898821201</v>
      </c>
      <c r="G976" s="14">
        <f t="shared" si="309"/>
        <v>1</v>
      </c>
      <c r="H976" s="14">
        <f t="shared" si="310"/>
        <v>1.35664509</v>
      </c>
      <c r="I976" s="13">
        <f t="shared" si="320"/>
        <v>0</v>
      </c>
      <c r="J976" s="29">
        <f t="shared" si="321"/>
        <v>44559</v>
      </c>
      <c r="K976" s="2">
        <f t="shared" si="322"/>
        <v>661</v>
      </c>
      <c r="L976" s="17">
        <f t="shared" si="311"/>
        <v>662</v>
      </c>
      <c r="M976" s="12">
        <f t="shared" si="312"/>
        <v>1</v>
      </c>
      <c r="N976" s="12">
        <f t="shared" si="313"/>
        <v>1.35664509</v>
      </c>
      <c r="O976" s="17">
        <f t="shared" si="316"/>
        <v>0</v>
      </c>
      <c r="P976" s="14">
        <f t="shared" si="314"/>
        <v>3566.4508999999998</v>
      </c>
      <c r="Q976" s="14">
        <v>0</v>
      </c>
      <c r="R976" s="14">
        <f t="shared" si="315"/>
        <v>0</v>
      </c>
      <c r="S976" s="20">
        <f t="shared" si="318"/>
        <v>0</v>
      </c>
      <c r="T976" s="14">
        <f t="shared" ref="T976:T1039" si="326">IF(S976&gt;0,TRUNC(S976*C976,8),0)</f>
        <v>0</v>
      </c>
      <c r="U976" s="4" t="str">
        <f t="shared" si="323"/>
        <v>A+J=</v>
      </c>
      <c r="V976" s="29">
        <f t="shared" si="324"/>
        <v>45747</v>
      </c>
      <c r="W976" s="3"/>
      <c r="X976" s="3"/>
      <c r="Y976" s="29"/>
      <c r="Z976" s="3"/>
      <c r="AA976" s="1"/>
      <c r="AB976" s="3"/>
      <c r="AC976" s="3"/>
      <c r="AD976" s="3"/>
      <c r="AE976" s="3"/>
      <c r="AF976" s="3"/>
      <c r="AG976" s="11"/>
      <c r="AH976" s="3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  <c r="CG976" s="2"/>
      <c r="CH976" s="2"/>
      <c r="CI976" s="2"/>
      <c r="CJ976" s="2"/>
      <c r="CK976" s="2"/>
      <c r="CL976" s="2"/>
      <c r="CM976" s="2"/>
      <c r="CN976" s="2"/>
      <c r="CO976" s="2"/>
      <c r="CP976" s="2"/>
      <c r="CQ976" s="2"/>
      <c r="CR976" s="2"/>
      <c r="CS976" s="2"/>
      <c r="CT976" s="2"/>
      <c r="CU976" s="2"/>
      <c r="CV976" s="2"/>
      <c r="CW976" s="2"/>
      <c r="CX976" s="2"/>
      <c r="CY976" s="2"/>
      <c r="CZ976" s="2"/>
      <c r="DA976" s="2"/>
      <c r="DB976" s="2"/>
      <c r="DC976" s="2"/>
      <c r="DD976" s="2"/>
      <c r="DE976" s="2"/>
      <c r="DF976" s="2"/>
      <c r="DG976" s="2"/>
      <c r="DH976" s="2"/>
      <c r="DI976" s="2"/>
      <c r="DJ976" s="2"/>
      <c r="DK976" s="2"/>
      <c r="DL976" s="2"/>
      <c r="DM976" s="2"/>
      <c r="DN976" s="2"/>
      <c r="DO976" s="2"/>
      <c r="DP976" s="2"/>
      <c r="DQ976" s="2"/>
      <c r="DR976" s="2"/>
      <c r="DS976" s="2"/>
      <c r="DT976" s="2"/>
      <c r="DU976" s="2"/>
      <c r="DV976" s="2"/>
      <c r="DW976" s="2"/>
      <c r="DX976" s="2"/>
      <c r="DY976" s="2"/>
      <c r="DZ976" s="2"/>
      <c r="EA976" s="2"/>
      <c r="EB976" s="2"/>
      <c r="EC976" s="2"/>
      <c r="ED976" s="2"/>
      <c r="EE976" s="2"/>
      <c r="EF976" s="2"/>
      <c r="EG976" s="2"/>
      <c r="EH976" s="2"/>
      <c r="EI976" s="2"/>
      <c r="EJ976" s="2"/>
      <c r="EK976" s="2"/>
      <c r="EL976" s="2"/>
      <c r="EM976" s="2"/>
      <c r="EN976" s="2"/>
      <c r="EO976" s="2"/>
      <c r="EP976" s="2"/>
      <c r="EQ976" s="2"/>
      <c r="ER976" s="2"/>
      <c r="ES976" s="2"/>
      <c r="ET976" s="2"/>
      <c r="EU976" s="2"/>
      <c r="EV976" s="2"/>
      <c r="EW976" s="2"/>
      <c r="EX976" s="2"/>
    </row>
    <row r="977" spans="1:154" x14ac:dyDescent="0.15">
      <c r="A977" s="35">
        <f t="shared" si="319"/>
        <v>45522</v>
      </c>
      <c r="B977" s="125">
        <f t="shared" ca="1" si="317"/>
        <v>13566.4509</v>
      </c>
      <c r="C977" s="14">
        <f t="shared" si="325"/>
        <v>10000</v>
      </c>
      <c r="D977" s="13">
        <f>IF(A977&lt;$B$1,VLOOKUP(A977,[1]DI!$A$4:$B$15000,2,FALSE),0)</f>
        <v>0</v>
      </c>
      <c r="E977" s="14">
        <f t="shared" si="308"/>
        <v>1</v>
      </c>
      <c r="F977" s="14">
        <f>(TRUNC(PRODUCT($E$14:$E976),16))</f>
        <v>1.3566450898821201</v>
      </c>
      <c r="G977" s="14">
        <f t="shared" si="309"/>
        <v>1</v>
      </c>
      <c r="H977" s="14">
        <f t="shared" si="310"/>
        <v>1.35664509</v>
      </c>
      <c r="I977" s="13">
        <f t="shared" si="320"/>
        <v>0</v>
      </c>
      <c r="J977" s="29">
        <f t="shared" si="321"/>
        <v>44559</v>
      </c>
      <c r="K977" s="2">
        <f t="shared" si="322"/>
        <v>661</v>
      </c>
      <c r="L977" s="17">
        <f t="shared" si="311"/>
        <v>662</v>
      </c>
      <c r="M977" s="12">
        <f t="shared" si="312"/>
        <v>1</v>
      </c>
      <c r="N977" s="12">
        <f t="shared" si="313"/>
        <v>1.35664509</v>
      </c>
      <c r="O977" s="17">
        <f t="shared" si="316"/>
        <v>0</v>
      </c>
      <c r="P977" s="14">
        <f t="shared" si="314"/>
        <v>3566.4508999999998</v>
      </c>
      <c r="Q977" s="14">
        <v>0</v>
      </c>
      <c r="R977" s="14">
        <f t="shared" si="315"/>
        <v>0</v>
      </c>
      <c r="S977" s="20">
        <f t="shared" si="318"/>
        <v>0</v>
      </c>
      <c r="T977" s="14">
        <f t="shared" si="326"/>
        <v>0</v>
      </c>
      <c r="U977" s="4" t="str">
        <f t="shared" si="323"/>
        <v>A+J=</v>
      </c>
      <c r="V977" s="29">
        <f t="shared" si="324"/>
        <v>45747</v>
      </c>
      <c r="W977" s="3"/>
      <c r="X977" s="3"/>
      <c r="Y977" s="29"/>
      <c r="Z977" s="3"/>
      <c r="AA977" s="1"/>
      <c r="AB977" s="3"/>
      <c r="AC977" s="3"/>
      <c r="AD977" s="3"/>
      <c r="AE977" s="3"/>
      <c r="AF977" s="3"/>
      <c r="AG977" s="11"/>
      <c r="AH977" s="3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  <c r="CG977" s="2"/>
      <c r="CH977" s="2"/>
      <c r="CI977" s="2"/>
      <c r="CJ977" s="2"/>
      <c r="CK977" s="2"/>
      <c r="CL977" s="2"/>
      <c r="CM977" s="2"/>
      <c r="CN977" s="2"/>
      <c r="CO977" s="2"/>
      <c r="CP977" s="2"/>
      <c r="CQ977" s="2"/>
      <c r="CR977" s="2"/>
      <c r="CS977" s="2"/>
      <c r="CT977" s="2"/>
      <c r="CU977" s="2"/>
      <c r="CV977" s="2"/>
      <c r="CW977" s="2"/>
      <c r="CX977" s="2"/>
      <c r="CY977" s="2"/>
      <c r="CZ977" s="2"/>
      <c r="DA977" s="2"/>
      <c r="DB977" s="2"/>
      <c r="DC977" s="2"/>
      <c r="DD977" s="2"/>
      <c r="DE977" s="2"/>
      <c r="DF977" s="2"/>
      <c r="DG977" s="2"/>
      <c r="DH977" s="2"/>
      <c r="DI977" s="2"/>
      <c r="DJ977" s="2"/>
      <c r="DK977" s="2"/>
      <c r="DL977" s="2"/>
      <c r="DM977" s="2"/>
      <c r="DN977" s="2"/>
      <c r="DO977" s="2"/>
      <c r="DP977" s="2"/>
      <c r="DQ977" s="2"/>
      <c r="DR977" s="2"/>
      <c r="DS977" s="2"/>
      <c r="DT977" s="2"/>
      <c r="DU977" s="2"/>
      <c r="DV977" s="2"/>
      <c r="DW977" s="2"/>
      <c r="DX977" s="2"/>
      <c r="DY977" s="2"/>
      <c r="DZ977" s="2"/>
      <c r="EA977" s="2"/>
      <c r="EB977" s="2"/>
      <c r="EC977" s="2"/>
      <c r="ED977" s="2"/>
      <c r="EE977" s="2"/>
      <c r="EF977" s="2"/>
      <c r="EG977" s="2"/>
      <c r="EH977" s="2"/>
      <c r="EI977" s="2"/>
      <c r="EJ977" s="2"/>
      <c r="EK977" s="2"/>
      <c r="EL977" s="2"/>
      <c r="EM977" s="2"/>
      <c r="EN977" s="2"/>
      <c r="EO977" s="2"/>
      <c r="EP977" s="2"/>
      <c r="EQ977" s="2"/>
      <c r="ER977" s="2"/>
      <c r="ES977" s="2"/>
      <c r="ET977" s="2"/>
      <c r="EU977" s="2"/>
      <c r="EV977" s="2"/>
      <c r="EW977" s="2"/>
      <c r="EX977" s="2"/>
    </row>
    <row r="978" spans="1:154" x14ac:dyDescent="0.15">
      <c r="A978" s="35">
        <f t="shared" si="319"/>
        <v>45523</v>
      </c>
      <c r="B978" s="125">
        <f t="shared" ca="1" si="317"/>
        <v>13566.4509</v>
      </c>
      <c r="C978" s="14">
        <f t="shared" si="325"/>
        <v>10000</v>
      </c>
      <c r="D978" s="13">
        <f>IF(A978&lt;$B$1,VLOOKUP(A978,[1]DI!$A$4:$B$15000,2,FALSE),0)</f>
        <v>0.104</v>
      </c>
      <c r="E978" s="14">
        <f t="shared" si="308"/>
        <v>1.0003926999999999</v>
      </c>
      <c r="F978" s="14">
        <f>(TRUNC(PRODUCT($E$14:$E977),16))</f>
        <v>1.3566450898821201</v>
      </c>
      <c r="G978" s="14">
        <f t="shared" si="309"/>
        <v>1</v>
      </c>
      <c r="H978" s="14">
        <f t="shared" si="310"/>
        <v>1.35664509</v>
      </c>
      <c r="I978" s="13">
        <f t="shared" si="320"/>
        <v>0</v>
      </c>
      <c r="J978" s="29">
        <f t="shared" si="321"/>
        <v>44559</v>
      </c>
      <c r="K978" s="2">
        <f t="shared" si="322"/>
        <v>662</v>
      </c>
      <c r="L978" s="17">
        <f t="shared" si="311"/>
        <v>662</v>
      </c>
      <c r="M978" s="12">
        <f t="shared" si="312"/>
        <v>1</v>
      </c>
      <c r="N978" s="12">
        <f t="shared" si="313"/>
        <v>1.35664509</v>
      </c>
      <c r="O978" s="17">
        <f t="shared" si="316"/>
        <v>0</v>
      </c>
      <c r="P978" s="14">
        <f t="shared" si="314"/>
        <v>3566.4508999999998</v>
      </c>
      <c r="Q978" s="14">
        <v>0</v>
      </c>
      <c r="R978" s="14">
        <f t="shared" si="315"/>
        <v>0</v>
      </c>
      <c r="S978" s="20">
        <f t="shared" si="318"/>
        <v>0</v>
      </c>
      <c r="T978" s="14">
        <f t="shared" si="326"/>
        <v>0</v>
      </c>
      <c r="U978" s="4" t="str">
        <f t="shared" si="323"/>
        <v>A+J=</v>
      </c>
      <c r="V978" s="29">
        <f t="shared" si="324"/>
        <v>45747</v>
      </c>
      <c r="W978" s="3"/>
      <c r="X978" s="3"/>
      <c r="Y978" s="29"/>
      <c r="Z978" s="3"/>
      <c r="AA978" s="1"/>
      <c r="AB978" s="3"/>
      <c r="AC978" s="3"/>
      <c r="AD978" s="3"/>
      <c r="AE978" s="3"/>
      <c r="AF978" s="3"/>
      <c r="AG978" s="11"/>
      <c r="AH978" s="3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  <c r="CG978" s="2"/>
      <c r="CH978" s="2"/>
      <c r="CI978" s="2"/>
      <c r="CJ978" s="2"/>
      <c r="CK978" s="2"/>
      <c r="CL978" s="2"/>
      <c r="CM978" s="2"/>
      <c r="CN978" s="2"/>
      <c r="CO978" s="2"/>
      <c r="CP978" s="2"/>
      <c r="CQ978" s="2"/>
      <c r="CR978" s="2"/>
      <c r="CS978" s="2"/>
      <c r="CT978" s="2"/>
      <c r="CU978" s="2"/>
      <c r="CV978" s="2"/>
      <c r="CW978" s="2"/>
      <c r="CX978" s="2"/>
      <c r="CY978" s="2"/>
      <c r="CZ978" s="2"/>
      <c r="DA978" s="2"/>
      <c r="DB978" s="2"/>
      <c r="DC978" s="2"/>
      <c r="DD978" s="2"/>
      <c r="DE978" s="2"/>
      <c r="DF978" s="2"/>
      <c r="DG978" s="2"/>
      <c r="DH978" s="2"/>
      <c r="DI978" s="2"/>
      <c r="DJ978" s="2"/>
      <c r="DK978" s="2"/>
      <c r="DL978" s="2"/>
      <c r="DM978" s="2"/>
      <c r="DN978" s="2"/>
      <c r="DO978" s="2"/>
      <c r="DP978" s="2"/>
      <c r="DQ978" s="2"/>
      <c r="DR978" s="2"/>
      <c r="DS978" s="2"/>
      <c r="DT978" s="2"/>
      <c r="DU978" s="2"/>
      <c r="DV978" s="2"/>
      <c r="DW978" s="2"/>
      <c r="DX978" s="2"/>
      <c r="DY978" s="2"/>
      <c r="DZ978" s="2"/>
      <c r="EA978" s="2"/>
      <c r="EB978" s="2"/>
      <c r="EC978" s="2"/>
      <c r="ED978" s="2"/>
      <c r="EE978" s="2"/>
      <c r="EF978" s="2"/>
      <c r="EG978" s="2"/>
      <c r="EH978" s="2"/>
      <c r="EI978" s="2"/>
      <c r="EJ978" s="2"/>
      <c r="EK978" s="2"/>
      <c r="EL978" s="2"/>
      <c r="EM978" s="2"/>
      <c r="EN978" s="2"/>
      <c r="EO978" s="2"/>
      <c r="EP978" s="2"/>
      <c r="EQ978" s="2"/>
      <c r="ER978" s="2"/>
      <c r="ES978" s="2"/>
      <c r="ET978" s="2"/>
      <c r="EU978" s="2"/>
      <c r="EV978" s="2"/>
      <c r="EW978" s="2"/>
      <c r="EX978" s="2"/>
    </row>
    <row r="979" spans="1:154" x14ac:dyDescent="0.15">
      <c r="A979" s="35">
        <f t="shared" si="319"/>
        <v>45524</v>
      </c>
      <c r="B979" s="125">
        <f t="shared" ca="1" si="317"/>
        <v>13571.778399999999</v>
      </c>
      <c r="C979" s="14">
        <f t="shared" si="325"/>
        <v>10000</v>
      </c>
      <c r="D979" s="13">
        <f>IF(A979&lt;$B$1,VLOOKUP(A979,[1]DI!$A$4:$B$15000,2,FALSE),0)</f>
        <v>0.104</v>
      </c>
      <c r="E979" s="14">
        <f t="shared" si="308"/>
        <v>1.0003926999999999</v>
      </c>
      <c r="F979" s="14">
        <f>(TRUNC(PRODUCT($E$14:$E978),16))</f>
        <v>1.35717784440892</v>
      </c>
      <c r="G979" s="14">
        <f t="shared" si="309"/>
        <v>1</v>
      </c>
      <c r="H979" s="14">
        <f t="shared" si="310"/>
        <v>1.3571778400000001</v>
      </c>
      <c r="I979" s="13">
        <f t="shared" si="320"/>
        <v>0</v>
      </c>
      <c r="J979" s="29">
        <f t="shared" si="321"/>
        <v>44559</v>
      </c>
      <c r="K979" s="2">
        <f t="shared" si="322"/>
        <v>663</v>
      </c>
      <c r="L979" s="17">
        <f t="shared" si="311"/>
        <v>663</v>
      </c>
      <c r="M979" s="12">
        <f t="shared" si="312"/>
        <v>1</v>
      </c>
      <c r="N979" s="12">
        <f t="shared" si="313"/>
        <v>1.3571778400000001</v>
      </c>
      <c r="O979" s="17">
        <f t="shared" si="316"/>
        <v>0</v>
      </c>
      <c r="P979" s="14">
        <f t="shared" si="314"/>
        <v>3571.7784000000001</v>
      </c>
      <c r="Q979" s="14">
        <v>0</v>
      </c>
      <c r="R979" s="14">
        <f t="shared" si="315"/>
        <v>0</v>
      </c>
      <c r="S979" s="20">
        <f t="shared" si="318"/>
        <v>0</v>
      </c>
      <c r="T979" s="14">
        <f t="shared" si="326"/>
        <v>0</v>
      </c>
      <c r="U979" s="4" t="str">
        <f t="shared" si="323"/>
        <v>A+J=</v>
      </c>
      <c r="V979" s="29">
        <f t="shared" si="324"/>
        <v>45747</v>
      </c>
      <c r="W979" s="3"/>
      <c r="X979" s="3"/>
      <c r="Y979" s="29"/>
      <c r="Z979" s="3"/>
      <c r="AA979" s="1"/>
      <c r="AB979" s="3"/>
      <c r="AC979" s="3"/>
      <c r="AD979" s="3"/>
      <c r="AE979" s="3"/>
      <c r="AF979" s="3"/>
      <c r="AG979" s="11"/>
      <c r="AH979" s="3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  <c r="CG979" s="2"/>
      <c r="CH979" s="2"/>
      <c r="CI979" s="2"/>
      <c r="CJ979" s="2"/>
      <c r="CK979" s="2"/>
      <c r="CL979" s="2"/>
      <c r="CM979" s="2"/>
      <c r="CN979" s="2"/>
      <c r="CO979" s="2"/>
      <c r="CP979" s="2"/>
      <c r="CQ979" s="2"/>
      <c r="CR979" s="2"/>
      <c r="CS979" s="2"/>
      <c r="CT979" s="2"/>
      <c r="CU979" s="2"/>
      <c r="CV979" s="2"/>
      <c r="CW979" s="2"/>
      <c r="CX979" s="2"/>
      <c r="CY979" s="2"/>
      <c r="CZ979" s="2"/>
      <c r="DA979" s="2"/>
      <c r="DB979" s="2"/>
      <c r="DC979" s="2"/>
      <c r="DD979" s="2"/>
      <c r="DE979" s="2"/>
      <c r="DF979" s="2"/>
      <c r="DG979" s="2"/>
      <c r="DH979" s="2"/>
      <c r="DI979" s="2"/>
      <c r="DJ979" s="2"/>
      <c r="DK979" s="2"/>
      <c r="DL979" s="2"/>
      <c r="DM979" s="2"/>
      <c r="DN979" s="2"/>
      <c r="DO979" s="2"/>
      <c r="DP979" s="2"/>
      <c r="DQ979" s="2"/>
      <c r="DR979" s="2"/>
      <c r="DS979" s="2"/>
      <c r="DT979" s="2"/>
      <c r="DU979" s="2"/>
      <c r="DV979" s="2"/>
      <c r="DW979" s="2"/>
      <c r="DX979" s="2"/>
      <c r="DY979" s="2"/>
      <c r="DZ979" s="2"/>
      <c r="EA979" s="2"/>
      <c r="EB979" s="2"/>
      <c r="EC979" s="2"/>
      <c r="ED979" s="2"/>
      <c r="EE979" s="2"/>
      <c r="EF979" s="2"/>
      <c r="EG979" s="2"/>
      <c r="EH979" s="2"/>
      <c r="EI979" s="2"/>
      <c r="EJ979" s="2"/>
      <c r="EK979" s="2"/>
      <c r="EL979" s="2"/>
      <c r="EM979" s="2"/>
      <c r="EN979" s="2"/>
      <c r="EO979" s="2"/>
      <c r="EP979" s="2"/>
      <c r="EQ979" s="2"/>
      <c r="ER979" s="2"/>
      <c r="ES979" s="2"/>
      <c r="ET979" s="2"/>
      <c r="EU979" s="2"/>
      <c r="EV979" s="2"/>
      <c r="EW979" s="2"/>
      <c r="EX979" s="2"/>
    </row>
    <row r="980" spans="1:154" x14ac:dyDescent="0.15">
      <c r="A980" s="35">
        <f t="shared" si="319"/>
        <v>45525</v>
      </c>
      <c r="B980" s="125">
        <f t="shared" ca="1" si="317"/>
        <v>13577.108099999999</v>
      </c>
      <c r="C980" s="14">
        <f t="shared" si="325"/>
        <v>10000</v>
      </c>
      <c r="D980" s="13">
        <f>IF(A980&lt;$B$1,VLOOKUP(A980,[1]DI!$A$4:$B$15000,2,FALSE),0)</f>
        <v>0.104</v>
      </c>
      <c r="E980" s="14">
        <f t="shared" si="308"/>
        <v>1.0003926999999999</v>
      </c>
      <c r="F980" s="14">
        <f>(TRUNC(PRODUCT($E$14:$E979),16))</f>
        <v>1.3577108081484199</v>
      </c>
      <c r="G980" s="14">
        <f t="shared" si="309"/>
        <v>1</v>
      </c>
      <c r="H980" s="14">
        <f t="shared" si="310"/>
        <v>1.3577108099999999</v>
      </c>
      <c r="I980" s="13">
        <f t="shared" si="320"/>
        <v>0</v>
      </c>
      <c r="J980" s="29">
        <f t="shared" si="321"/>
        <v>44559</v>
      </c>
      <c r="K980" s="2">
        <f t="shared" si="322"/>
        <v>664</v>
      </c>
      <c r="L980" s="17">
        <f t="shared" si="311"/>
        <v>664</v>
      </c>
      <c r="M980" s="12">
        <f t="shared" si="312"/>
        <v>1</v>
      </c>
      <c r="N980" s="12">
        <f t="shared" si="313"/>
        <v>1.3577108099999999</v>
      </c>
      <c r="O980" s="17">
        <f t="shared" si="316"/>
        <v>0</v>
      </c>
      <c r="P980" s="14">
        <f t="shared" si="314"/>
        <v>3577.1080999999999</v>
      </c>
      <c r="Q980" s="14">
        <v>0</v>
      </c>
      <c r="R980" s="14">
        <f t="shared" si="315"/>
        <v>0</v>
      </c>
      <c r="S980" s="20">
        <f t="shared" si="318"/>
        <v>0</v>
      </c>
      <c r="T980" s="14">
        <f t="shared" si="326"/>
        <v>0</v>
      </c>
      <c r="U980" s="4" t="str">
        <f t="shared" si="323"/>
        <v>A+J=</v>
      </c>
      <c r="V980" s="29">
        <f t="shared" si="324"/>
        <v>45747</v>
      </c>
      <c r="W980" s="3"/>
      <c r="X980" s="3"/>
      <c r="Y980" s="29"/>
      <c r="Z980" s="3"/>
      <c r="AA980" s="1"/>
      <c r="AB980" s="3"/>
      <c r="AC980" s="3"/>
      <c r="AD980" s="3"/>
      <c r="AE980" s="3"/>
      <c r="AF980" s="3"/>
      <c r="AG980" s="11"/>
      <c r="AH980" s="3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  <c r="CG980" s="2"/>
      <c r="CH980" s="2"/>
      <c r="CI980" s="2"/>
      <c r="CJ980" s="2"/>
      <c r="CK980" s="2"/>
      <c r="CL980" s="2"/>
      <c r="CM980" s="2"/>
      <c r="CN980" s="2"/>
      <c r="CO980" s="2"/>
      <c r="CP980" s="2"/>
      <c r="CQ980" s="2"/>
      <c r="CR980" s="2"/>
      <c r="CS980" s="2"/>
      <c r="CT980" s="2"/>
      <c r="CU980" s="2"/>
      <c r="CV980" s="2"/>
      <c r="CW980" s="2"/>
      <c r="CX980" s="2"/>
      <c r="CY980" s="2"/>
      <c r="CZ980" s="2"/>
      <c r="DA980" s="2"/>
      <c r="DB980" s="2"/>
      <c r="DC980" s="2"/>
      <c r="DD980" s="2"/>
      <c r="DE980" s="2"/>
      <c r="DF980" s="2"/>
      <c r="DG980" s="2"/>
      <c r="DH980" s="2"/>
      <c r="DI980" s="2"/>
      <c r="DJ980" s="2"/>
      <c r="DK980" s="2"/>
      <c r="DL980" s="2"/>
      <c r="DM980" s="2"/>
      <c r="DN980" s="2"/>
      <c r="DO980" s="2"/>
      <c r="DP980" s="2"/>
      <c r="DQ980" s="2"/>
      <c r="DR980" s="2"/>
      <c r="DS980" s="2"/>
      <c r="DT980" s="2"/>
      <c r="DU980" s="2"/>
      <c r="DV980" s="2"/>
      <c r="DW980" s="2"/>
      <c r="DX980" s="2"/>
      <c r="DY980" s="2"/>
      <c r="DZ980" s="2"/>
      <c r="EA980" s="2"/>
      <c r="EB980" s="2"/>
      <c r="EC980" s="2"/>
      <c r="ED980" s="2"/>
      <c r="EE980" s="2"/>
      <c r="EF980" s="2"/>
      <c r="EG980" s="2"/>
      <c r="EH980" s="2"/>
      <c r="EI980" s="2"/>
      <c r="EJ980" s="2"/>
      <c r="EK980" s="2"/>
      <c r="EL980" s="2"/>
      <c r="EM980" s="2"/>
      <c r="EN980" s="2"/>
      <c r="EO980" s="2"/>
      <c r="EP980" s="2"/>
      <c r="EQ980" s="2"/>
      <c r="ER980" s="2"/>
      <c r="ES980" s="2"/>
      <c r="ET980" s="2"/>
      <c r="EU980" s="2"/>
      <c r="EV980" s="2"/>
      <c r="EW980" s="2"/>
      <c r="EX980" s="2"/>
    </row>
    <row r="981" spans="1:154" x14ac:dyDescent="0.15">
      <c r="A981" s="35">
        <f t="shared" si="319"/>
        <v>45526</v>
      </c>
      <c r="B981" s="125">
        <f t="shared" ca="1" si="317"/>
        <v>13582.4398</v>
      </c>
      <c r="C981" s="14">
        <f t="shared" si="325"/>
        <v>10000</v>
      </c>
      <c r="D981" s="13">
        <f>IF(A981&lt;$B$1,VLOOKUP(A981,[1]DI!$A$4:$B$15000,2,FALSE),0)</f>
        <v>0.104</v>
      </c>
      <c r="E981" s="14">
        <f t="shared" si="308"/>
        <v>1.0003926999999999</v>
      </c>
      <c r="F981" s="14">
        <f>(TRUNC(PRODUCT($E$14:$E980),16))</f>
        <v>1.35824398118278</v>
      </c>
      <c r="G981" s="14">
        <f t="shared" si="309"/>
        <v>1</v>
      </c>
      <c r="H981" s="14">
        <f t="shared" si="310"/>
        <v>1.3582439799999999</v>
      </c>
      <c r="I981" s="13">
        <f t="shared" si="320"/>
        <v>0</v>
      </c>
      <c r="J981" s="29">
        <f t="shared" si="321"/>
        <v>44559</v>
      </c>
      <c r="K981" s="2">
        <f t="shared" si="322"/>
        <v>665</v>
      </c>
      <c r="L981" s="17">
        <f t="shared" si="311"/>
        <v>665</v>
      </c>
      <c r="M981" s="12">
        <f t="shared" si="312"/>
        <v>1</v>
      </c>
      <c r="N981" s="12">
        <f t="shared" si="313"/>
        <v>1.3582439799999999</v>
      </c>
      <c r="O981" s="17">
        <f t="shared" si="316"/>
        <v>0</v>
      </c>
      <c r="P981" s="14">
        <f t="shared" si="314"/>
        <v>3582.4398000000001</v>
      </c>
      <c r="Q981" s="14">
        <v>0</v>
      </c>
      <c r="R981" s="14">
        <f t="shared" si="315"/>
        <v>0</v>
      </c>
      <c r="S981" s="20">
        <f t="shared" si="318"/>
        <v>0</v>
      </c>
      <c r="T981" s="14">
        <f t="shared" si="326"/>
        <v>0</v>
      </c>
      <c r="U981" s="4" t="str">
        <f t="shared" si="323"/>
        <v>A+J=</v>
      </c>
      <c r="V981" s="29">
        <f t="shared" si="324"/>
        <v>45747</v>
      </c>
      <c r="W981" s="3"/>
      <c r="X981" s="3"/>
      <c r="Y981" s="29"/>
      <c r="Z981" s="3"/>
      <c r="AA981" s="1"/>
      <c r="AB981" s="3"/>
      <c r="AC981" s="3"/>
      <c r="AD981" s="3"/>
      <c r="AE981" s="3"/>
      <c r="AF981" s="3"/>
      <c r="AG981" s="11"/>
      <c r="AH981" s="3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  <c r="CG981" s="2"/>
      <c r="CH981" s="2"/>
      <c r="CI981" s="2"/>
      <c r="CJ981" s="2"/>
      <c r="CK981" s="2"/>
      <c r="CL981" s="2"/>
      <c r="CM981" s="2"/>
      <c r="CN981" s="2"/>
      <c r="CO981" s="2"/>
      <c r="CP981" s="2"/>
      <c r="CQ981" s="2"/>
      <c r="CR981" s="2"/>
      <c r="CS981" s="2"/>
      <c r="CT981" s="2"/>
      <c r="CU981" s="2"/>
      <c r="CV981" s="2"/>
      <c r="CW981" s="2"/>
      <c r="CX981" s="2"/>
      <c r="CY981" s="2"/>
      <c r="CZ981" s="2"/>
      <c r="DA981" s="2"/>
      <c r="DB981" s="2"/>
      <c r="DC981" s="2"/>
      <c r="DD981" s="2"/>
      <c r="DE981" s="2"/>
      <c r="DF981" s="2"/>
      <c r="DG981" s="2"/>
      <c r="DH981" s="2"/>
      <c r="DI981" s="2"/>
      <c r="DJ981" s="2"/>
      <c r="DK981" s="2"/>
      <c r="DL981" s="2"/>
      <c r="DM981" s="2"/>
      <c r="DN981" s="2"/>
      <c r="DO981" s="2"/>
      <c r="DP981" s="2"/>
      <c r="DQ981" s="2"/>
      <c r="DR981" s="2"/>
      <c r="DS981" s="2"/>
      <c r="DT981" s="2"/>
      <c r="DU981" s="2"/>
      <c r="DV981" s="2"/>
      <c r="DW981" s="2"/>
      <c r="DX981" s="2"/>
      <c r="DY981" s="2"/>
      <c r="DZ981" s="2"/>
      <c r="EA981" s="2"/>
      <c r="EB981" s="2"/>
      <c r="EC981" s="2"/>
      <c r="ED981" s="2"/>
      <c r="EE981" s="2"/>
      <c r="EF981" s="2"/>
      <c r="EG981" s="2"/>
      <c r="EH981" s="2"/>
      <c r="EI981" s="2"/>
      <c r="EJ981" s="2"/>
      <c r="EK981" s="2"/>
      <c r="EL981" s="2"/>
      <c r="EM981" s="2"/>
      <c r="EN981" s="2"/>
      <c r="EO981" s="2"/>
      <c r="EP981" s="2"/>
      <c r="EQ981" s="2"/>
      <c r="ER981" s="2"/>
      <c r="ES981" s="2"/>
      <c r="ET981" s="2"/>
      <c r="EU981" s="2"/>
      <c r="EV981" s="2"/>
      <c r="EW981" s="2"/>
      <c r="EX981" s="2"/>
    </row>
    <row r="982" spans="1:154" x14ac:dyDescent="0.15">
      <c r="A982" s="35">
        <f t="shared" si="319"/>
        <v>45527</v>
      </c>
      <c r="B982" s="125">
        <f t="shared" ca="1" si="317"/>
        <v>13587.7736</v>
      </c>
      <c r="C982" s="14">
        <f t="shared" si="325"/>
        <v>10000</v>
      </c>
      <c r="D982" s="13">
        <f>IF(A982&lt;$B$1,VLOOKUP(A982,[1]DI!$A$4:$B$15000,2,FALSE),0)</f>
        <v>0.104</v>
      </c>
      <c r="E982" s="14">
        <f t="shared" si="308"/>
        <v>1.0003926999999999</v>
      </c>
      <c r="F982" s="14">
        <f>(TRUNC(PRODUCT($E$14:$E981),16))</f>
        <v>1.35877736359419</v>
      </c>
      <c r="G982" s="14">
        <f t="shared" si="309"/>
        <v>1</v>
      </c>
      <c r="H982" s="14">
        <f t="shared" si="310"/>
        <v>1.3587773599999999</v>
      </c>
      <c r="I982" s="13">
        <f t="shared" si="320"/>
        <v>0</v>
      </c>
      <c r="J982" s="29">
        <f t="shared" si="321"/>
        <v>44559</v>
      </c>
      <c r="K982" s="2">
        <f t="shared" si="322"/>
        <v>666</v>
      </c>
      <c r="L982" s="17">
        <f t="shared" si="311"/>
        <v>666</v>
      </c>
      <c r="M982" s="12">
        <f t="shared" si="312"/>
        <v>1</v>
      </c>
      <c r="N982" s="12">
        <f t="shared" si="313"/>
        <v>1.3587773599999999</v>
      </c>
      <c r="O982" s="17">
        <f t="shared" si="316"/>
        <v>0</v>
      </c>
      <c r="P982" s="14">
        <f t="shared" si="314"/>
        <v>3587.7736</v>
      </c>
      <c r="Q982" s="14">
        <v>0</v>
      </c>
      <c r="R982" s="14">
        <f t="shared" si="315"/>
        <v>0</v>
      </c>
      <c r="S982" s="20">
        <f t="shared" si="318"/>
        <v>0</v>
      </c>
      <c r="T982" s="14">
        <f t="shared" si="326"/>
        <v>0</v>
      </c>
      <c r="U982" s="4" t="str">
        <f t="shared" si="323"/>
        <v>A+J=</v>
      </c>
      <c r="V982" s="29">
        <f t="shared" si="324"/>
        <v>45747</v>
      </c>
      <c r="W982" s="3"/>
      <c r="X982" s="3"/>
      <c r="Y982" s="29"/>
      <c r="Z982" s="3"/>
      <c r="AA982" s="1"/>
      <c r="AB982" s="3"/>
      <c r="AC982" s="3"/>
      <c r="AD982" s="3"/>
      <c r="AE982" s="3"/>
      <c r="AF982" s="3"/>
      <c r="AG982" s="11"/>
      <c r="AH982" s="3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  <c r="CG982" s="2"/>
      <c r="CH982" s="2"/>
      <c r="CI982" s="2"/>
      <c r="CJ982" s="2"/>
      <c r="CK982" s="2"/>
      <c r="CL982" s="2"/>
      <c r="CM982" s="2"/>
      <c r="CN982" s="2"/>
      <c r="CO982" s="2"/>
      <c r="CP982" s="2"/>
      <c r="CQ982" s="2"/>
      <c r="CR982" s="2"/>
      <c r="CS982" s="2"/>
      <c r="CT982" s="2"/>
      <c r="CU982" s="2"/>
      <c r="CV982" s="2"/>
      <c r="CW982" s="2"/>
      <c r="CX982" s="2"/>
      <c r="CY982" s="2"/>
      <c r="CZ982" s="2"/>
      <c r="DA982" s="2"/>
      <c r="DB982" s="2"/>
      <c r="DC982" s="2"/>
      <c r="DD982" s="2"/>
      <c r="DE982" s="2"/>
      <c r="DF982" s="2"/>
      <c r="DG982" s="2"/>
      <c r="DH982" s="2"/>
      <c r="DI982" s="2"/>
      <c r="DJ982" s="2"/>
      <c r="DK982" s="2"/>
      <c r="DL982" s="2"/>
      <c r="DM982" s="2"/>
      <c r="DN982" s="2"/>
      <c r="DO982" s="2"/>
      <c r="DP982" s="2"/>
      <c r="DQ982" s="2"/>
      <c r="DR982" s="2"/>
      <c r="DS982" s="2"/>
      <c r="DT982" s="2"/>
      <c r="DU982" s="2"/>
      <c r="DV982" s="2"/>
      <c r="DW982" s="2"/>
      <c r="DX982" s="2"/>
      <c r="DY982" s="2"/>
      <c r="DZ982" s="2"/>
      <c r="EA982" s="2"/>
      <c r="EB982" s="2"/>
      <c r="EC982" s="2"/>
      <c r="ED982" s="2"/>
      <c r="EE982" s="2"/>
      <c r="EF982" s="2"/>
      <c r="EG982" s="2"/>
      <c r="EH982" s="2"/>
      <c r="EI982" s="2"/>
      <c r="EJ982" s="2"/>
      <c r="EK982" s="2"/>
      <c r="EL982" s="2"/>
      <c r="EM982" s="2"/>
      <c r="EN982" s="2"/>
      <c r="EO982" s="2"/>
      <c r="EP982" s="2"/>
      <c r="EQ982" s="2"/>
      <c r="ER982" s="2"/>
      <c r="ES982" s="2"/>
      <c r="ET982" s="2"/>
      <c r="EU982" s="2"/>
      <c r="EV982" s="2"/>
      <c r="EW982" s="2"/>
      <c r="EX982" s="2"/>
    </row>
    <row r="983" spans="1:154" x14ac:dyDescent="0.15">
      <c r="A983" s="35">
        <f t="shared" si="319"/>
        <v>45528</v>
      </c>
      <c r="B983" s="125">
        <f t="shared" ca="1" si="317"/>
        <v>13593.1096</v>
      </c>
      <c r="C983" s="14">
        <f t="shared" si="325"/>
        <v>10000</v>
      </c>
      <c r="D983" s="13">
        <f>IF(A983&lt;$B$1,VLOOKUP(A983,[1]DI!$A$4:$B$15000,2,FALSE),0)</f>
        <v>0</v>
      </c>
      <c r="E983" s="14">
        <f t="shared" si="308"/>
        <v>1</v>
      </c>
      <c r="F983" s="14">
        <f>(TRUNC(PRODUCT($E$14:$E982),16))</f>
        <v>1.3593109554648699</v>
      </c>
      <c r="G983" s="14">
        <f t="shared" si="309"/>
        <v>1</v>
      </c>
      <c r="H983" s="14">
        <f t="shared" si="310"/>
        <v>1.35931096</v>
      </c>
      <c r="I983" s="13">
        <f t="shared" si="320"/>
        <v>0</v>
      </c>
      <c r="J983" s="29">
        <f t="shared" si="321"/>
        <v>44559</v>
      </c>
      <c r="K983" s="2">
        <f t="shared" si="322"/>
        <v>666</v>
      </c>
      <c r="L983" s="17">
        <f t="shared" si="311"/>
        <v>667</v>
      </c>
      <c r="M983" s="12">
        <f t="shared" si="312"/>
        <v>1</v>
      </c>
      <c r="N983" s="12">
        <f t="shared" si="313"/>
        <v>1.35931096</v>
      </c>
      <c r="O983" s="17">
        <f t="shared" si="316"/>
        <v>0</v>
      </c>
      <c r="P983" s="14">
        <f t="shared" si="314"/>
        <v>3593.1095999999998</v>
      </c>
      <c r="Q983" s="14">
        <v>0</v>
      </c>
      <c r="R983" s="14">
        <f t="shared" si="315"/>
        <v>0</v>
      </c>
      <c r="S983" s="20">
        <f t="shared" si="318"/>
        <v>0</v>
      </c>
      <c r="T983" s="14">
        <f t="shared" si="326"/>
        <v>0</v>
      </c>
      <c r="U983" s="4" t="str">
        <f t="shared" si="323"/>
        <v>A+J=</v>
      </c>
      <c r="V983" s="29">
        <f t="shared" si="324"/>
        <v>45747</v>
      </c>
      <c r="W983" s="3"/>
      <c r="X983" s="3"/>
      <c r="Y983" s="29"/>
      <c r="Z983" s="3"/>
      <c r="AA983" s="1"/>
      <c r="AB983" s="3"/>
      <c r="AC983" s="3"/>
      <c r="AD983" s="3"/>
      <c r="AE983" s="3"/>
      <c r="AF983" s="3"/>
      <c r="AG983" s="11"/>
      <c r="AH983" s="3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  <c r="CG983" s="2"/>
      <c r="CH983" s="2"/>
      <c r="CI983" s="2"/>
      <c r="CJ983" s="2"/>
      <c r="CK983" s="2"/>
      <c r="CL983" s="2"/>
      <c r="CM983" s="2"/>
      <c r="CN983" s="2"/>
      <c r="CO983" s="2"/>
      <c r="CP983" s="2"/>
      <c r="CQ983" s="2"/>
      <c r="CR983" s="2"/>
      <c r="CS983" s="2"/>
      <c r="CT983" s="2"/>
      <c r="CU983" s="2"/>
      <c r="CV983" s="2"/>
      <c r="CW983" s="2"/>
      <c r="CX983" s="2"/>
      <c r="CY983" s="2"/>
      <c r="CZ983" s="2"/>
      <c r="DA983" s="2"/>
      <c r="DB983" s="2"/>
      <c r="DC983" s="2"/>
      <c r="DD983" s="2"/>
      <c r="DE983" s="2"/>
      <c r="DF983" s="2"/>
      <c r="DG983" s="2"/>
      <c r="DH983" s="2"/>
      <c r="DI983" s="2"/>
      <c r="DJ983" s="2"/>
      <c r="DK983" s="2"/>
      <c r="DL983" s="2"/>
      <c r="DM983" s="2"/>
      <c r="DN983" s="2"/>
      <c r="DO983" s="2"/>
      <c r="DP983" s="2"/>
      <c r="DQ983" s="2"/>
      <c r="DR983" s="2"/>
      <c r="DS983" s="2"/>
      <c r="DT983" s="2"/>
      <c r="DU983" s="2"/>
      <c r="DV983" s="2"/>
      <c r="DW983" s="2"/>
      <c r="DX983" s="2"/>
      <c r="DY983" s="2"/>
      <c r="DZ983" s="2"/>
      <c r="EA983" s="2"/>
      <c r="EB983" s="2"/>
      <c r="EC983" s="2"/>
      <c r="ED983" s="2"/>
      <c r="EE983" s="2"/>
      <c r="EF983" s="2"/>
      <c r="EG983" s="2"/>
      <c r="EH983" s="2"/>
      <c r="EI983" s="2"/>
      <c r="EJ983" s="2"/>
      <c r="EK983" s="2"/>
      <c r="EL983" s="2"/>
      <c r="EM983" s="2"/>
      <c r="EN983" s="2"/>
      <c r="EO983" s="2"/>
      <c r="EP983" s="2"/>
      <c r="EQ983" s="2"/>
      <c r="ER983" s="2"/>
      <c r="ES983" s="2"/>
      <c r="ET983" s="2"/>
      <c r="EU983" s="2"/>
      <c r="EV983" s="2"/>
      <c r="EW983" s="2"/>
      <c r="EX983" s="2"/>
    </row>
    <row r="984" spans="1:154" x14ac:dyDescent="0.15">
      <c r="A984" s="35">
        <f t="shared" si="319"/>
        <v>45529</v>
      </c>
      <c r="B984" s="125">
        <f t="shared" ca="1" si="317"/>
        <v>13593.1096</v>
      </c>
      <c r="C984" s="14">
        <f t="shared" si="325"/>
        <v>10000</v>
      </c>
      <c r="D984" s="13">
        <f>IF(A984&lt;$B$1,VLOOKUP(A984,[1]DI!$A$4:$B$15000,2,FALSE),0)</f>
        <v>0</v>
      </c>
      <c r="E984" s="14">
        <f t="shared" si="308"/>
        <v>1</v>
      </c>
      <c r="F984" s="14">
        <f>(TRUNC(PRODUCT($E$14:$E983),16))</f>
        <v>1.3593109554648699</v>
      </c>
      <c r="G984" s="14">
        <f t="shared" si="309"/>
        <v>1</v>
      </c>
      <c r="H984" s="14">
        <f t="shared" si="310"/>
        <v>1.35931096</v>
      </c>
      <c r="I984" s="13">
        <f t="shared" si="320"/>
        <v>0</v>
      </c>
      <c r="J984" s="29">
        <f t="shared" si="321"/>
        <v>44559</v>
      </c>
      <c r="K984" s="2">
        <f t="shared" si="322"/>
        <v>666</v>
      </c>
      <c r="L984" s="17">
        <f t="shared" si="311"/>
        <v>667</v>
      </c>
      <c r="M984" s="12">
        <f t="shared" si="312"/>
        <v>1</v>
      </c>
      <c r="N984" s="12">
        <f t="shared" si="313"/>
        <v>1.35931096</v>
      </c>
      <c r="O984" s="17">
        <f t="shared" si="316"/>
        <v>0</v>
      </c>
      <c r="P984" s="14">
        <f t="shared" si="314"/>
        <v>3593.1095999999998</v>
      </c>
      <c r="Q984" s="14">
        <v>0</v>
      </c>
      <c r="R984" s="14">
        <f t="shared" si="315"/>
        <v>0</v>
      </c>
      <c r="S984" s="20">
        <f t="shared" si="318"/>
        <v>0</v>
      </c>
      <c r="T984" s="14">
        <f t="shared" si="326"/>
        <v>0</v>
      </c>
      <c r="U984" s="4" t="str">
        <f t="shared" si="323"/>
        <v>A+J=</v>
      </c>
      <c r="V984" s="29">
        <f t="shared" si="324"/>
        <v>45747</v>
      </c>
      <c r="W984" s="3"/>
      <c r="X984" s="3"/>
      <c r="Y984" s="29"/>
      <c r="Z984" s="3"/>
      <c r="AA984" s="1"/>
      <c r="AB984" s="3"/>
      <c r="AC984" s="3"/>
      <c r="AD984" s="3"/>
      <c r="AE984" s="3"/>
      <c r="AF984" s="3"/>
      <c r="AG984" s="11"/>
      <c r="AH984" s="3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  <c r="CG984" s="2"/>
      <c r="CH984" s="2"/>
      <c r="CI984" s="2"/>
      <c r="CJ984" s="2"/>
      <c r="CK984" s="2"/>
      <c r="CL984" s="2"/>
      <c r="CM984" s="2"/>
      <c r="CN984" s="2"/>
      <c r="CO984" s="2"/>
      <c r="CP984" s="2"/>
      <c r="CQ984" s="2"/>
      <c r="CR984" s="2"/>
      <c r="CS984" s="2"/>
      <c r="CT984" s="2"/>
      <c r="CU984" s="2"/>
      <c r="CV984" s="2"/>
      <c r="CW984" s="2"/>
      <c r="CX984" s="2"/>
      <c r="CY984" s="2"/>
      <c r="CZ984" s="2"/>
      <c r="DA984" s="2"/>
      <c r="DB984" s="2"/>
      <c r="DC984" s="2"/>
      <c r="DD984" s="2"/>
      <c r="DE984" s="2"/>
      <c r="DF984" s="2"/>
      <c r="DG984" s="2"/>
      <c r="DH984" s="2"/>
      <c r="DI984" s="2"/>
      <c r="DJ984" s="2"/>
      <c r="DK984" s="2"/>
      <c r="DL984" s="2"/>
      <c r="DM984" s="2"/>
      <c r="DN984" s="2"/>
      <c r="DO984" s="2"/>
      <c r="DP984" s="2"/>
      <c r="DQ984" s="2"/>
      <c r="DR984" s="2"/>
      <c r="DS984" s="2"/>
      <c r="DT984" s="2"/>
      <c r="DU984" s="2"/>
      <c r="DV984" s="2"/>
      <c r="DW984" s="2"/>
      <c r="DX984" s="2"/>
      <c r="DY984" s="2"/>
      <c r="DZ984" s="2"/>
      <c r="EA984" s="2"/>
      <c r="EB984" s="2"/>
      <c r="EC984" s="2"/>
      <c r="ED984" s="2"/>
      <c r="EE984" s="2"/>
      <c r="EF984" s="2"/>
      <c r="EG984" s="2"/>
      <c r="EH984" s="2"/>
      <c r="EI984" s="2"/>
      <c r="EJ984" s="2"/>
      <c r="EK984" s="2"/>
      <c r="EL984" s="2"/>
      <c r="EM984" s="2"/>
      <c r="EN984" s="2"/>
      <c r="EO984" s="2"/>
      <c r="EP984" s="2"/>
      <c r="EQ984" s="2"/>
      <c r="ER984" s="2"/>
      <c r="ES984" s="2"/>
      <c r="ET984" s="2"/>
      <c r="EU984" s="2"/>
      <c r="EV984" s="2"/>
      <c r="EW984" s="2"/>
      <c r="EX984" s="2"/>
    </row>
    <row r="985" spans="1:154" x14ac:dyDescent="0.15">
      <c r="A985" s="35">
        <f t="shared" si="319"/>
        <v>45530</v>
      </c>
      <c r="B985" s="125">
        <f t="shared" ca="1" si="317"/>
        <v>13593.1096</v>
      </c>
      <c r="C985" s="14">
        <f t="shared" si="325"/>
        <v>10000</v>
      </c>
      <c r="D985" s="13">
        <f>IF(A985&lt;$B$1,VLOOKUP(A985,[1]DI!$A$4:$B$15000,2,FALSE),0)</f>
        <v>0.104</v>
      </c>
      <c r="E985" s="14">
        <f t="shared" si="308"/>
        <v>1.0003926999999999</v>
      </c>
      <c r="F985" s="14">
        <f>(TRUNC(PRODUCT($E$14:$E984),16))</f>
        <v>1.3593109554648699</v>
      </c>
      <c r="G985" s="14">
        <f t="shared" si="309"/>
        <v>1</v>
      </c>
      <c r="H985" s="14">
        <f t="shared" si="310"/>
        <v>1.35931096</v>
      </c>
      <c r="I985" s="13">
        <f t="shared" si="320"/>
        <v>0</v>
      </c>
      <c r="J985" s="29">
        <f t="shared" si="321"/>
        <v>44559</v>
      </c>
      <c r="K985" s="2">
        <f t="shared" si="322"/>
        <v>667</v>
      </c>
      <c r="L985" s="17">
        <f t="shared" si="311"/>
        <v>667</v>
      </c>
      <c r="M985" s="12">
        <f t="shared" si="312"/>
        <v>1</v>
      </c>
      <c r="N985" s="12">
        <f t="shared" si="313"/>
        <v>1.35931096</v>
      </c>
      <c r="O985" s="17">
        <f t="shared" si="316"/>
        <v>0</v>
      </c>
      <c r="P985" s="14">
        <f t="shared" si="314"/>
        <v>3593.1095999999998</v>
      </c>
      <c r="Q985" s="14">
        <v>0</v>
      </c>
      <c r="R985" s="14">
        <f t="shared" si="315"/>
        <v>0</v>
      </c>
      <c r="S985" s="20">
        <f t="shared" si="318"/>
        <v>0</v>
      </c>
      <c r="T985" s="14">
        <f t="shared" si="326"/>
        <v>0</v>
      </c>
      <c r="U985" s="4" t="str">
        <f t="shared" si="323"/>
        <v>A+J=</v>
      </c>
      <c r="V985" s="29">
        <f t="shared" si="324"/>
        <v>45747</v>
      </c>
      <c r="W985" s="3"/>
      <c r="X985" s="3"/>
      <c r="Y985" s="29"/>
      <c r="Z985" s="3"/>
      <c r="AA985" s="1"/>
      <c r="AB985" s="3"/>
      <c r="AC985" s="3"/>
      <c r="AD985" s="3"/>
      <c r="AE985" s="3"/>
      <c r="AF985" s="3"/>
      <c r="AG985" s="11"/>
      <c r="AH985" s="3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  <c r="CG985" s="2"/>
      <c r="CH985" s="2"/>
      <c r="CI985" s="2"/>
      <c r="CJ985" s="2"/>
      <c r="CK985" s="2"/>
      <c r="CL985" s="2"/>
      <c r="CM985" s="2"/>
      <c r="CN985" s="2"/>
      <c r="CO985" s="2"/>
      <c r="CP985" s="2"/>
      <c r="CQ985" s="2"/>
      <c r="CR985" s="2"/>
      <c r="CS985" s="2"/>
      <c r="CT985" s="2"/>
      <c r="CU985" s="2"/>
      <c r="CV985" s="2"/>
      <c r="CW985" s="2"/>
      <c r="CX985" s="2"/>
      <c r="CY985" s="2"/>
      <c r="CZ985" s="2"/>
      <c r="DA985" s="2"/>
      <c r="DB985" s="2"/>
      <c r="DC985" s="2"/>
      <c r="DD985" s="2"/>
      <c r="DE985" s="2"/>
      <c r="DF985" s="2"/>
      <c r="DG985" s="2"/>
      <c r="DH985" s="2"/>
      <c r="DI985" s="2"/>
      <c r="DJ985" s="2"/>
      <c r="DK985" s="2"/>
      <c r="DL985" s="2"/>
      <c r="DM985" s="2"/>
      <c r="DN985" s="2"/>
      <c r="DO985" s="2"/>
      <c r="DP985" s="2"/>
      <c r="DQ985" s="2"/>
      <c r="DR985" s="2"/>
      <c r="DS985" s="2"/>
      <c r="DT985" s="2"/>
      <c r="DU985" s="2"/>
      <c r="DV985" s="2"/>
      <c r="DW985" s="2"/>
      <c r="DX985" s="2"/>
      <c r="DY985" s="2"/>
      <c r="DZ985" s="2"/>
      <c r="EA985" s="2"/>
      <c r="EB985" s="2"/>
      <c r="EC985" s="2"/>
      <c r="ED985" s="2"/>
      <c r="EE985" s="2"/>
      <c r="EF985" s="2"/>
      <c r="EG985" s="2"/>
      <c r="EH985" s="2"/>
      <c r="EI985" s="2"/>
      <c r="EJ985" s="2"/>
      <c r="EK985" s="2"/>
      <c r="EL985" s="2"/>
      <c r="EM985" s="2"/>
      <c r="EN985" s="2"/>
      <c r="EO985" s="2"/>
      <c r="EP985" s="2"/>
      <c r="EQ985" s="2"/>
      <c r="ER985" s="2"/>
      <c r="ES985" s="2"/>
      <c r="ET985" s="2"/>
      <c r="EU985" s="2"/>
      <c r="EV985" s="2"/>
      <c r="EW985" s="2"/>
      <c r="EX985" s="2"/>
    </row>
    <row r="986" spans="1:154" x14ac:dyDescent="0.15">
      <c r="A986" s="35">
        <f t="shared" si="319"/>
        <v>45531</v>
      </c>
      <c r="B986" s="125">
        <f t="shared" ca="1" si="317"/>
        <v>13598.4476</v>
      </c>
      <c r="C986" s="14">
        <f t="shared" si="325"/>
        <v>10000</v>
      </c>
      <c r="D986" s="13">
        <f>IF(A986&lt;$B$1,VLOOKUP(A986,[1]DI!$A$4:$B$15000,2,FALSE),0)</f>
        <v>0.104</v>
      </c>
      <c r="E986" s="14">
        <f t="shared" si="308"/>
        <v>1.0003926999999999</v>
      </c>
      <c r="F986" s="14">
        <f>(TRUNC(PRODUCT($E$14:$E985),16))</f>
        <v>1.35984475687708</v>
      </c>
      <c r="G986" s="14">
        <f t="shared" si="309"/>
        <v>1</v>
      </c>
      <c r="H986" s="14">
        <f t="shared" si="310"/>
        <v>1.3598447600000001</v>
      </c>
      <c r="I986" s="13">
        <f t="shared" si="320"/>
        <v>0</v>
      </c>
      <c r="J986" s="29">
        <f t="shared" si="321"/>
        <v>44559</v>
      </c>
      <c r="K986" s="2">
        <f t="shared" si="322"/>
        <v>668</v>
      </c>
      <c r="L986" s="17">
        <f t="shared" si="311"/>
        <v>668</v>
      </c>
      <c r="M986" s="12">
        <f t="shared" si="312"/>
        <v>1</v>
      </c>
      <c r="N986" s="12">
        <f t="shared" si="313"/>
        <v>1.3598447600000001</v>
      </c>
      <c r="O986" s="17">
        <f t="shared" si="316"/>
        <v>0</v>
      </c>
      <c r="P986" s="14">
        <f t="shared" si="314"/>
        <v>3598.4476</v>
      </c>
      <c r="Q986" s="14">
        <v>0</v>
      </c>
      <c r="R986" s="14">
        <f t="shared" si="315"/>
        <v>0</v>
      </c>
      <c r="S986" s="20">
        <f t="shared" si="318"/>
        <v>0</v>
      </c>
      <c r="T986" s="14">
        <f t="shared" si="326"/>
        <v>0</v>
      </c>
      <c r="U986" s="4" t="str">
        <f t="shared" si="323"/>
        <v>A+J=</v>
      </c>
      <c r="V986" s="29">
        <f t="shared" si="324"/>
        <v>45747</v>
      </c>
      <c r="W986" s="3"/>
      <c r="X986" s="3"/>
      <c r="Y986" s="29"/>
      <c r="Z986" s="3"/>
      <c r="AA986" s="1"/>
      <c r="AB986" s="3"/>
      <c r="AC986" s="3"/>
      <c r="AD986" s="3"/>
      <c r="AE986" s="3"/>
      <c r="AF986" s="3"/>
      <c r="AG986" s="11"/>
      <c r="AH986" s="3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  <c r="CG986" s="2"/>
      <c r="CH986" s="2"/>
      <c r="CI986" s="2"/>
      <c r="CJ986" s="2"/>
      <c r="CK986" s="2"/>
      <c r="CL986" s="2"/>
      <c r="CM986" s="2"/>
      <c r="CN986" s="2"/>
      <c r="CO986" s="2"/>
      <c r="CP986" s="2"/>
      <c r="CQ986" s="2"/>
      <c r="CR986" s="2"/>
      <c r="CS986" s="2"/>
      <c r="CT986" s="2"/>
      <c r="CU986" s="2"/>
      <c r="CV986" s="2"/>
      <c r="CW986" s="2"/>
      <c r="CX986" s="2"/>
      <c r="CY986" s="2"/>
      <c r="CZ986" s="2"/>
      <c r="DA986" s="2"/>
      <c r="DB986" s="2"/>
      <c r="DC986" s="2"/>
      <c r="DD986" s="2"/>
      <c r="DE986" s="2"/>
      <c r="DF986" s="2"/>
      <c r="DG986" s="2"/>
      <c r="DH986" s="2"/>
      <c r="DI986" s="2"/>
      <c r="DJ986" s="2"/>
      <c r="DK986" s="2"/>
      <c r="DL986" s="2"/>
      <c r="DM986" s="2"/>
      <c r="DN986" s="2"/>
      <c r="DO986" s="2"/>
      <c r="DP986" s="2"/>
      <c r="DQ986" s="2"/>
      <c r="DR986" s="2"/>
      <c r="DS986" s="2"/>
      <c r="DT986" s="2"/>
      <c r="DU986" s="2"/>
      <c r="DV986" s="2"/>
      <c r="DW986" s="2"/>
      <c r="DX986" s="2"/>
      <c r="DY986" s="2"/>
      <c r="DZ986" s="2"/>
      <c r="EA986" s="2"/>
      <c r="EB986" s="2"/>
      <c r="EC986" s="2"/>
      <c r="ED986" s="2"/>
      <c r="EE986" s="2"/>
      <c r="EF986" s="2"/>
      <c r="EG986" s="2"/>
      <c r="EH986" s="2"/>
      <c r="EI986" s="2"/>
      <c r="EJ986" s="2"/>
      <c r="EK986" s="2"/>
      <c r="EL986" s="2"/>
      <c r="EM986" s="2"/>
      <c r="EN986" s="2"/>
      <c r="EO986" s="2"/>
      <c r="EP986" s="2"/>
      <c r="EQ986" s="2"/>
      <c r="ER986" s="2"/>
      <c r="ES986" s="2"/>
      <c r="ET986" s="2"/>
      <c r="EU986" s="2"/>
      <c r="EV986" s="2"/>
      <c r="EW986" s="2"/>
      <c r="EX986" s="2"/>
    </row>
    <row r="987" spans="1:154" x14ac:dyDescent="0.15">
      <c r="A987" s="35">
        <f t="shared" si="319"/>
        <v>45532</v>
      </c>
      <c r="B987" s="125">
        <f t="shared" ca="1" si="317"/>
        <v>13603.787700000001</v>
      </c>
      <c r="C987" s="14">
        <f t="shared" si="325"/>
        <v>10000</v>
      </c>
      <c r="D987" s="13">
        <f>IF(A987&lt;$B$1,VLOOKUP(A987,[1]DI!$A$4:$B$15000,2,FALSE),0)</f>
        <v>0.104</v>
      </c>
      <c r="E987" s="14">
        <f t="shared" ref="E987:E1050" si="327">ROUND(((1+D987)^(1/252)),8)</f>
        <v>1.0003926999999999</v>
      </c>
      <c r="F987" s="14">
        <f>(TRUNC(PRODUCT($E$14:$E986),16))</f>
        <v>1.3603787679131101</v>
      </c>
      <c r="G987" s="14">
        <f t="shared" ref="G987:G1050" si="328">IF(O986&gt;0,F986,G986)</f>
        <v>1</v>
      </c>
      <c r="H987" s="14">
        <f t="shared" ref="H987:H1050" si="329">ROUND(F987/G987,8)</f>
        <v>1.3603787700000001</v>
      </c>
      <c r="I987" s="13">
        <f t="shared" si="320"/>
        <v>0</v>
      </c>
      <c r="J987" s="29">
        <f t="shared" si="321"/>
        <v>44559</v>
      </c>
      <c r="K987" s="2">
        <f t="shared" si="322"/>
        <v>669</v>
      </c>
      <c r="L987" s="17">
        <f t="shared" ref="L987:L1050" si="330">IF(AND(K987=1,K986=1),1,IF(K987&gt;0,IF(K987=K986,K987+1,K987),0))</f>
        <v>669</v>
      </c>
      <c r="M987" s="12">
        <f t="shared" ref="M987:M1050" si="331">ROUND((I987+1)^(L987/252),9)</f>
        <v>1</v>
      </c>
      <c r="N987" s="12">
        <f t="shared" ref="N987:N1050" si="332">ROUND(H987*M987,9)</f>
        <v>1.3603787700000001</v>
      </c>
      <c r="O987" s="17">
        <f t="shared" si="316"/>
        <v>0</v>
      </c>
      <c r="P987" s="14">
        <f t="shared" ref="P987:P1050" si="333">TRUNC(((N987-1)*C987),8)+TRUNC(R986*N987,8)</f>
        <v>3603.7876999999999</v>
      </c>
      <c r="Q987" s="14">
        <v>0</v>
      </c>
      <c r="R987" s="14">
        <f t="shared" si="315"/>
        <v>0</v>
      </c>
      <c r="S987" s="20">
        <f t="shared" si="318"/>
        <v>0</v>
      </c>
      <c r="T987" s="14">
        <f t="shared" si="326"/>
        <v>0</v>
      </c>
      <c r="U987" s="4" t="str">
        <f t="shared" si="323"/>
        <v>A+J=</v>
      </c>
      <c r="V987" s="29">
        <f t="shared" si="324"/>
        <v>45747</v>
      </c>
      <c r="W987" s="3"/>
      <c r="X987" s="3"/>
      <c r="Y987" s="29"/>
      <c r="Z987" s="3"/>
      <c r="AA987" s="1"/>
      <c r="AB987" s="3"/>
      <c r="AC987" s="3"/>
      <c r="AD987" s="3"/>
      <c r="AE987" s="3"/>
      <c r="AF987" s="3"/>
      <c r="AG987" s="11"/>
      <c r="AH987" s="3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  <c r="CG987" s="2"/>
      <c r="CH987" s="2"/>
      <c r="CI987" s="2"/>
      <c r="CJ987" s="2"/>
      <c r="CK987" s="2"/>
      <c r="CL987" s="2"/>
      <c r="CM987" s="2"/>
      <c r="CN987" s="2"/>
      <c r="CO987" s="2"/>
      <c r="CP987" s="2"/>
      <c r="CQ987" s="2"/>
      <c r="CR987" s="2"/>
      <c r="CS987" s="2"/>
      <c r="CT987" s="2"/>
      <c r="CU987" s="2"/>
      <c r="CV987" s="2"/>
      <c r="CW987" s="2"/>
      <c r="CX987" s="2"/>
      <c r="CY987" s="2"/>
      <c r="CZ987" s="2"/>
      <c r="DA987" s="2"/>
      <c r="DB987" s="2"/>
      <c r="DC987" s="2"/>
      <c r="DD987" s="2"/>
      <c r="DE987" s="2"/>
      <c r="DF987" s="2"/>
      <c r="DG987" s="2"/>
      <c r="DH987" s="2"/>
      <c r="DI987" s="2"/>
      <c r="DJ987" s="2"/>
      <c r="DK987" s="2"/>
      <c r="DL987" s="2"/>
      <c r="DM987" s="2"/>
      <c r="DN987" s="2"/>
      <c r="DO987" s="2"/>
      <c r="DP987" s="2"/>
      <c r="DQ987" s="2"/>
      <c r="DR987" s="2"/>
      <c r="DS987" s="2"/>
      <c r="DT987" s="2"/>
      <c r="DU987" s="2"/>
      <c r="DV987" s="2"/>
      <c r="DW987" s="2"/>
      <c r="DX987" s="2"/>
      <c r="DY987" s="2"/>
      <c r="DZ987" s="2"/>
      <c r="EA987" s="2"/>
      <c r="EB987" s="2"/>
      <c r="EC987" s="2"/>
      <c r="ED987" s="2"/>
      <c r="EE987" s="2"/>
      <c r="EF987" s="2"/>
      <c r="EG987" s="2"/>
      <c r="EH987" s="2"/>
      <c r="EI987" s="2"/>
      <c r="EJ987" s="2"/>
      <c r="EK987" s="2"/>
      <c r="EL987" s="2"/>
      <c r="EM987" s="2"/>
      <c r="EN987" s="2"/>
      <c r="EO987" s="2"/>
      <c r="EP987" s="2"/>
      <c r="EQ987" s="2"/>
      <c r="ER987" s="2"/>
      <c r="ES987" s="2"/>
      <c r="ET987" s="2"/>
      <c r="EU987" s="2"/>
      <c r="EV987" s="2"/>
      <c r="EW987" s="2"/>
      <c r="EX987" s="2"/>
    </row>
    <row r="988" spans="1:154" x14ac:dyDescent="0.15">
      <c r="A988" s="35">
        <f t="shared" si="319"/>
        <v>45533</v>
      </c>
      <c r="B988" s="125">
        <f t="shared" ca="1" si="317"/>
        <v>13609.1299</v>
      </c>
      <c r="C988" s="14">
        <f t="shared" si="325"/>
        <v>10000</v>
      </c>
      <c r="D988" s="13">
        <f>IF(A988&lt;$B$1,VLOOKUP(A988,[1]DI!$A$4:$B$15000,2,FALSE),0)</f>
        <v>0.104</v>
      </c>
      <c r="E988" s="14">
        <f t="shared" si="327"/>
        <v>1.0003926999999999</v>
      </c>
      <c r="F988" s="14">
        <f>(TRUNC(PRODUCT($E$14:$E987),16))</f>
        <v>1.36091298865527</v>
      </c>
      <c r="G988" s="14">
        <f t="shared" si="328"/>
        <v>1</v>
      </c>
      <c r="H988" s="14">
        <f t="shared" si="329"/>
        <v>1.3609129900000001</v>
      </c>
      <c r="I988" s="13">
        <f t="shared" si="320"/>
        <v>0</v>
      </c>
      <c r="J988" s="29">
        <f t="shared" si="321"/>
        <v>44559</v>
      </c>
      <c r="K988" s="2">
        <f t="shared" si="322"/>
        <v>670</v>
      </c>
      <c r="L988" s="17">
        <f t="shared" si="330"/>
        <v>670</v>
      </c>
      <c r="M988" s="12">
        <f t="shared" si="331"/>
        <v>1</v>
      </c>
      <c r="N988" s="12">
        <f t="shared" si="332"/>
        <v>1.3609129900000001</v>
      </c>
      <c r="O988" s="17">
        <f t="shared" si="316"/>
        <v>0</v>
      </c>
      <c r="P988" s="14">
        <f t="shared" si="333"/>
        <v>3609.1298999999999</v>
      </c>
      <c r="Q988" s="14">
        <v>0</v>
      </c>
      <c r="R988" s="14">
        <f t="shared" ref="R988:R1051" si="334">IF(O988&gt;0,P988-Q988,0)</f>
        <v>0</v>
      </c>
      <c r="S988" s="20">
        <f t="shared" si="318"/>
        <v>0</v>
      </c>
      <c r="T988" s="14">
        <f t="shared" si="326"/>
        <v>0</v>
      </c>
      <c r="U988" s="4" t="str">
        <f t="shared" si="323"/>
        <v>A+J=</v>
      </c>
      <c r="V988" s="29">
        <f t="shared" si="324"/>
        <v>45747</v>
      </c>
      <c r="W988" s="3"/>
      <c r="X988" s="3"/>
      <c r="Y988" s="29"/>
      <c r="Z988" s="3"/>
      <c r="AA988" s="1"/>
      <c r="AB988" s="3"/>
      <c r="AC988" s="3"/>
      <c r="AD988" s="3"/>
      <c r="AE988" s="3"/>
      <c r="AF988" s="3"/>
      <c r="AG988" s="11"/>
      <c r="AH988" s="3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  <c r="CG988" s="2"/>
      <c r="CH988" s="2"/>
      <c r="CI988" s="2"/>
      <c r="CJ988" s="2"/>
      <c r="CK988" s="2"/>
      <c r="CL988" s="2"/>
      <c r="CM988" s="2"/>
      <c r="CN988" s="2"/>
      <c r="CO988" s="2"/>
      <c r="CP988" s="2"/>
      <c r="CQ988" s="2"/>
      <c r="CR988" s="2"/>
      <c r="CS988" s="2"/>
      <c r="CT988" s="2"/>
      <c r="CU988" s="2"/>
      <c r="CV988" s="2"/>
      <c r="CW988" s="2"/>
      <c r="CX988" s="2"/>
      <c r="CY988" s="2"/>
      <c r="CZ988" s="2"/>
      <c r="DA988" s="2"/>
      <c r="DB988" s="2"/>
      <c r="DC988" s="2"/>
      <c r="DD988" s="2"/>
      <c r="DE988" s="2"/>
      <c r="DF988" s="2"/>
      <c r="DG988" s="2"/>
      <c r="DH988" s="2"/>
      <c r="DI988" s="2"/>
      <c r="DJ988" s="2"/>
      <c r="DK988" s="2"/>
      <c r="DL988" s="2"/>
      <c r="DM988" s="2"/>
      <c r="DN988" s="2"/>
      <c r="DO988" s="2"/>
      <c r="DP988" s="2"/>
      <c r="DQ988" s="2"/>
      <c r="DR988" s="2"/>
      <c r="DS988" s="2"/>
      <c r="DT988" s="2"/>
      <c r="DU988" s="2"/>
      <c r="DV988" s="2"/>
      <c r="DW988" s="2"/>
      <c r="DX988" s="2"/>
      <c r="DY988" s="2"/>
      <c r="DZ988" s="2"/>
      <c r="EA988" s="2"/>
      <c r="EB988" s="2"/>
      <c r="EC988" s="2"/>
      <c r="ED988" s="2"/>
      <c r="EE988" s="2"/>
      <c r="EF988" s="2"/>
      <c r="EG988" s="2"/>
      <c r="EH988" s="2"/>
      <c r="EI988" s="2"/>
      <c r="EJ988" s="2"/>
      <c r="EK988" s="2"/>
      <c r="EL988" s="2"/>
      <c r="EM988" s="2"/>
      <c r="EN988" s="2"/>
      <c r="EO988" s="2"/>
      <c r="EP988" s="2"/>
      <c r="EQ988" s="2"/>
      <c r="ER988" s="2"/>
      <c r="ES988" s="2"/>
      <c r="ET988" s="2"/>
      <c r="EU988" s="2"/>
      <c r="EV988" s="2"/>
      <c r="EW988" s="2"/>
      <c r="EX988" s="2"/>
    </row>
    <row r="989" spans="1:154" x14ac:dyDescent="0.15">
      <c r="A989" s="35">
        <f t="shared" si="319"/>
        <v>45534</v>
      </c>
      <c r="B989" s="125">
        <f t="shared" ca="1" si="317"/>
        <v>13614.474200000001</v>
      </c>
      <c r="C989" s="14">
        <f t="shared" si="325"/>
        <v>10000</v>
      </c>
      <c r="D989" s="13">
        <f>IF(A989&lt;$B$1,VLOOKUP(A989,[1]DI!$A$4:$B$15000,2,FALSE),0)</f>
        <v>0.104</v>
      </c>
      <c r="E989" s="14">
        <f t="shared" si="327"/>
        <v>1.0003926999999999</v>
      </c>
      <c r="F989" s="14">
        <f>(TRUNC(PRODUCT($E$14:$E988),16))</f>
        <v>1.3614474191859101</v>
      </c>
      <c r="G989" s="14">
        <f t="shared" si="328"/>
        <v>1</v>
      </c>
      <c r="H989" s="14">
        <f t="shared" si="329"/>
        <v>1.36144742</v>
      </c>
      <c r="I989" s="13">
        <f t="shared" si="320"/>
        <v>0</v>
      </c>
      <c r="J989" s="29">
        <f t="shared" si="321"/>
        <v>44559</v>
      </c>
      <c r="K989" s="2">
        <f t="shared" si="322"/>
        <v>671</v>
      </c>
      <c r="L989" s="17">
        <f t="shared" si="330"/>
        <v>671</v>
      </c>
      <c r="M989" s="12">
        <f t="shared" si="331"/>
        <v>1</v>
      </c>
      <c r="N989" s="12">
        <f t="shared" si="332"/>
        <v>1.36144742</v>
      </c>
      <c r="O989" s="17">
        <f t="shared" si="316"/>
        <v>0</v>
      </c>
      <c r="P989" s="14">
        <f t="shared" si="333"/>
        <v>3614.4742000000001</v>
      </c>
      <c r="Q989" s="14">
        <v>0</v>
      </c>
      <c r="R989" s="14">
        <f t="shared" si="334"/>
        <v>0</v>
      </c>
      <c r="S989" s="20">
        <f t="shared" si="318"/>
        <v>0</v>
      </c>
      <c r="T989" s="14">
        <f t="shared" si="326"/>
        <v>0</v>
      </c>
      <c r="U989" s="4" t="str">
        <f t="shared" si="323"/>
        <v>A+J=</v>
      </c>
      <c r="V989" s="29">
        <f t="shared" si="324"/>
        <v>45747</v>
      </c>
      <c r="W989" s="3"/>
      <c r="X989" s="3"/>
      <c r="Y989" s="29"/>
      <c r="Z989" s="3"/>
      <c r="AA989" s="1"/>
      <c r="AB989" s="3"/>
      <c r="AC989" s="3"/>
      <c r="AD989" s="3"/>
      <c r="AE989" s="3"/>
      <c r="AF989" s="3"/>
      <c r="AG989" s="11"/>
      <c r="AH989" s="3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  <c r="CG989" s="2"/>
      <c r="CH989" s="2"/>
      <c r="CI989" s="2"/>
      <c r="CJ989" s="2"/>
      <c r="CK989" s="2"/>
      <c r="CL989" s="2"/>
      <c r="CM989" s="2"/>
      <c r="CN989" s="2"/>
      <c r="CO989" s="2"/>
      <c r="CP989" s="2"/>
      <c r="CQ989" s="2"/>
      <c r="CR989" s="2"/>
      <c r="CS989" s="2"/>
      <c r="CT989" s="2"/>
      <c r="CU989" s="2"/>
      <c r="CV989" s="2"/>
      <c r="CW989" s="2"/>
      <c r="CX989" s="2"/>
      <c r="CY989" s="2"/>
      <c r="CZ989" s="2"/>
      <c r="DA989" s="2"/>
      <c r="DB989" s="2"/>
      <c r="DC989" s="2"/>
      <c r="DD989" s="2"/>
      <c r="DE989" s="2"/>
      <c r="DF989" s="2"/>
      <c r="DG989" s="2"/>
      <c r="DH989" s="2"/>
      <c r="DI989" s="2"/>
      <c r="DJ989" s="2"/>
      <c r="DK989" s="2"/>
      <c r="DL989" s="2"/>
      <c r="DM989" s="2"/>
      <c r="DN989" s="2"/>
      <c r="DO989" s="2"/>
      <c r="DP989" s="2"/>
      <c r="DQ989" s="2"/>
      <c r="DR989" s="2"/>
      <c r="DS989" s="2"/>
      <c r="DT989" s="2"/>
      <c r="DU989" s="2"/>
      <c r="DV989" s="2"/>
      <c r="DW989" s="2"/>
      <c r="DX989" s="2"/>
      <c r="DY989" s="2"/>
      <c r="DZ989" s="2"/>
      <c r="EA989" s="2"/>
      <c r="EB989" s="2"/>
      <c r="EC989" s="2"/>
      <c r="ED989" s="2"/>
      <c r="EE989" s="2"/>
      <c r="EF989" s="2"/>
      <c r="EG989" s="2"/>
      <c r="EH989" s="2"/>
      <c r="EI989" s="2"/>
      <c r="EJ989" s="2"/>
      <c r="EK989" s="2"/>
      <c r="EL989" s="2"/>
      <c r="EM989" s="2"/>
      <c r="EN989" s="2"/>
      <c r="EO989" s="2"/>
      <c r="EP989" s="2"/>
      <c r="EQ989" s="2"/>
      <c r="ER989" s="2"/>
      <c r="ES989" s="2"/>
      <c r="ET989" s="2"/>
      <c r="EU989" s="2"/>
      <c r="EV989" s="2"/>
      <c r="EW989" s="2"/>
      <c r="EX989" s="2"/>
    </row>
    <row r="990" spans="1:154" x14ac:dyDescent="0.15">
      <c r="A990" s="35">
        <f t="shared" si="319"/>
        <v>45535</v>
      </c>
      <c r="B990" s="125">
        <f t="shared" ca="1" si="317"/>
        <v>13619.820599999999</v>
      </c>
      <c r="C990" s="14">
        <f t="shared" si="325"/>
        <v>10000</v>
      </c>
      <c r="D990" s="13">
        <f>IF(A990&lt;$B$1,VLOOKUP(A990,[1]DI!$A$4:$B$15000,2,FALSE),0)</f>
        <v>0</v>
      </c>
      <c r="E990" s="14">
        <f t="shared" si="327"/>
        <v>1</v>
      </c>
      <c r="F990" s="14">
        <f>(TRUNC(PRODUCT($E$14:$E989),16))</f>
        <v>1.3619820595874299</v>
      </c>
      <c r="G990" s="14">
        <f t="shared" si="328"/>
        <v>1</v>
      </c>
      <c r="H990" s="14">
        <f t="shared" si="329"/>
        <v>1.3619820600000001</v>
      </c>
      <c r="I990" s="13">
        <f t="shared" si="320"/>
        <v>0</v>
      </c>
      <c r="J990" s="29">
        <f t="shared" si="321"/>
        <v>44559</v>
      </c>
      <c r="K990" s="2">
        <f t="shared" si="322"/>
        <v>671</v>
      </c>
      <c r="L990" s="17">
        <f t="shared" si="330"/>
        <v>672</v>
      </c>
      <c r="M990" s="12">
        <f t="shared" si="331"/>
        <v>1</v>
      </c>
      <c r="N990" s="12">
        <f t="shared" si="332"/>
        <v>1.3619820600000001</v>
      </c>
      <c r="O990" s="17">
        <f t="shared" si="316"/>
        <v>0</v>
      </c>
      <c r="P990" s="14">
        <f t="shared" si="333"/>
        <v>3619.8206</v>
      </c>
      <c r="Q990" s="14">
        <v>0</v>
      </c>
      <c r="R990" s="14">
        <f t="shared" si="334"/>
        <v>0</v>
      </c>
      <c r="S990" s="20">
        <f t="shared" si="318"/>
        <v>0</v>
      </c>
      <c r="T990" s="14">
        <f t="shared" si="326"/>
        <v>0</v>
      </c>
      <c r="U990" s="4" t="str">
        <f t="shared" si="323"/>
        <v>A+J=</v>
      </c>
      <c r="V990" s="29">
        <f t="shared" si="324"/>
        <v>45747</v>
      </c>
      <c r="W990" s="3"/>
      <c r="X990" s="3"/>
      <c r="Y990" s="29"/>
      <c r="Z990" s="3"/>
      <c r="AA990" s="1"/>
      <c r="AB990" s="3"/>
      <c r="AC990" s="3"/>
      <c r="AD990" s="3"/>
      <c r="AE990" s="3"/>
      <c r="AF990" s="3"/>
      <c r="AG990" s="11"/>
      <c r="AH990" s="3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  <c r="CG990" s="2"/>
      <c r="CH990" s="2"/>
      <c r="CI990" s="2"/>
      <c r="CJ990" s="2"/>
      <c r="CK990" s="2"/>
      <c r="CL990" s="2"/>
      <c r="CM990" s="2"/>
      <c r="CN990" s="2"/>
      <c r="CO990" s="2"/>
      <c r="CP990" s="2"/>
      <c r="CQ990" s="2"/>
      <c r="CR990" s="2"/>
      <c r="CS990" s="2"/>
      <c r="CT990" s="2"/>
      <c r="CU990" s="2"/>
      <c r="CV990" s="2"/>
      <c r="CW990" s="2"/>
      <c r="CX990" s="2"/>
      <c r="CY990" s="2"/>
      <c r="CZ990" s="2"/>
      <c r="DA990" s="2"/>
      <c r="DB990" s="2"/>
      <c r="DC990" s="2"/>
      <c r="DD990" s="2"/>
      <c r="DE990" s="2"/>
      <c r="DF990" s="2"/>
      <c r="DG990" s="2"/>
      <c r="DH990" s="2"/>
      <c r="DI990" s="2"/>
      <c r="DJ990" s="2"/>
      <c r="DK990" s="2"/>
      <c r="DL990" s="2"/>
      <c r="DM990" s="2"/>
      <c r="DN990" s="2"/>
      <c r="DO990" s="2"/>
      <c r="DP990" s="2"/>
      <c r="DQ990" s="2"/>
      <c r="DR990" s="2"/>
      <c r="DS990" s="2"/>
      <c r="DT990" s="2"/>
      <c r="DU990" s="2"/>
      <c r="DV990" s="2"/>
      <c r="DW990" s="2"/>
      <c r="DX990" s="2"/>
      <c r="DY990" s="2"/>
      <c r="DZ990" s="2"/>
      <c r="EA990" s="2"/>
      <c r="EB990" s="2"/>
      <c r="EC990" s="2"/>
      <c r="ED990" s="2"/>
      <c r="EE990" s="2"/>
      <c r="EF990" s="2"/>
      <c r="EG990" s="2"/>
      <c r="EH990" s="2"/>
      <c r="EI990" s="2"/>
      <c r="EJ990" s="2"/>
      <c r="EK990" s="2"/>
      <c r="EL990" s="2"/>
      <c r="EM990" s="2"/>
      <c r="EN990" s="2"/>
      <c r="EO990" s="2"/>
      <c r="EP990" s="2"/>
      <c r="EQ990" s="2"/>
      <c r="ER990" s="2"/>
      <c r="ES990" s="2"/>
      <c r="ET990" s="2"/>
      <c r="EU990" s="2"/>
      <c r="EV990" s="2"/>
      <c r="EW990" s="2"/>
      <c r="EX990" s="2"/>
    </row>
    <row r="991" spans="1:154" x14ac:dyDescent="0.15">
      <c r="A991" s="35">
        <f t="shared" si="319"/>
        <v>45536</v>
      </c>
      <c r="B991" s="125">
        <f t="shared" ca="1" si="317"/>
        <v>13619.820599999999</v>
      </c>
      <c r="C991" s="14">
        <f t="shared" si="325"/>
        <v>10000</v>
      </c>
      <c r="D991" s="13">
        <f>IF(A991&lt;$B$1,VLOOKUP(A991,[1]DI!$A$4:$B$15000,2,FALSE),0)</f>
        <v>0</v>
      </c>
      <c r="E991" s="14">
        <f t="shared" si="327"/>
        <v>1</v>
      </c>
      <c r="F991" s="14">
        <f>(TRUNC(PRODUCT($E$14:$E990),16))</f>
        <v>1.3619820595874299</v>
      </c>
      <c r="G991" s="14">
        <f t="shared" si="328"/>
        <v>1</v>
      </c>
      <c r="H991" s="14">
        <f t="shared" si="329"/>
        <v>1.3619820600000001</v>
      </c>
      <c r="I991" s="13">
        <f t="shared" si="320"/>
        <v>0</v>
      </c>
      <c r="J991" s="29">
        <f t="shared" si="321"/>
        <v>44559</v>
      </c>
      <c r="K991" s="2">
        <f t="shared" si="322"/>
        <v>671</v>
      </c>
      <c r="L991" s="17">
        <f t="shared" si="330"/>
        <v>672</v>
      </c>
      <c r="M991" s="12">
        <f t="shared" si="331"/>
        <v>1</v>
      </c>
      <c r="N991" s="12">
        <f t="shared" si="332"/>
        <v>1.3619820600000001</v>
      </c>
      <c r="O991" s="17">
        <f t="shared" si="316"/>
        <v>0</v>
      </c>
      <c r="P991" s="14">
        <f t="shared" si="333"/>
        <v>3619.8206</v>
      </c>
      <c r="Q991" s="14">
        <v>0</v>
      </c>
      <c r="R991" s="14">
        <f t="shared" si="334"/>
        <v>0</v>
      </c>
      <c r="S991" s="20">
        <f t="shared" si="318"/>
        <v>0</v>
      </c>
      <c r="T991" s="14">
        <f t="shared" si="326"/>
        <v>0</v>
      </c>
      <c r="U991" s="4" t="str">
        <f t="shared" si="323"/>
        <v>A+J=</v>
      </c>
      <c r="V991" s="29">
        <f t="shared" si="324"/>
        <v>45747</v>
      </c>
      <c r="W991" s="3"/>
      <c r="X991" s="3"/>
      <c r="Y991" s="29"/>
      <c r="Z991" s="3"/>
      <c r="AA991" s="1"/>
      <c r="AB991" s="3"/>
      <c r="AC991" s="3"/>
      <c r="AD991" s="3"/>
      <c r="AE991" s="3"/>
      <c r="AF991" s="3"/>
      <c r="AG991" s="11"/>
      <c r="AH991" s="3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  <c r="CG991" s="2"/>
      <c r="CH991" s="2"/>
      <c r="CI991" s="2"/>
      <c r="CJ991" s="2"/>
      <c r="CK991" s="2"/>
      <c r="CL991" s="2"/>
      <c r="CM991" s="2"/>
      <c r="CN991" s="2"/>
      <c r="CO991" s="2"/>
      <c r="CP991" s="2"/>
      <c r="CQ991" s="2"/>
      <c r="CR991" s="2"/>
      <c r="CS991" s="2"/>
      <c r="CT991" s="2"/>
      <c r="CU991" s="2"/>
      <c r="CV991" s="2"/>
      <c r="CW991" s="2"/>
      <c r="CX991" s="2"/>
      <c r="CY991" s="2"/>
      <c r="CZ991" s="2"/>
      <c r="DA991" s="2"/>
      <c r="DB991" s="2"/>
      <c r="DC991" s="2"/>
      <c r="DD991" s="2"/>
      <c r="DE991" s="2"/>
      <c r="DF991" s="2"/>
      <c r="DG991" s="2"/>
      <c r="DH991" s="2"/>
      <c r="DI991" s="2"/>
      <c r="DJ991" s="2"/>
      <c r="DK991" s="2"/>
      <c r="DL991" s="2"/>
      <c r="DM991" s="2"/>
      <c r="DN991" s="2"/>
      <c r="DO991" s="2"/>
      <c r="DP991" s="2"/>
      <c r="DQ991" s="2"/>
      <c r="DR991" s="2"/>
      <c r="DS991" s="2"/>
      <c r="DT991" s="2"/>
      <c r="DU991" s="2"/>
      <c r="DV991" s="2"/>
      <c r="DW991" s="2"/>
      <c r="DX991" s="2"/>
      <c r="DY991" s="2"/>
      <c r="DZ991" s="2"/>
      <c r="EA991" s="2"/>
      <c r="EB991" s="2"/>
      <c r="EC991" s="2"/>
      <c r="ED991" s="2"/>
      <c r="EE991" s="2"/>
      <c r="EF991" s="2"/>
      <c r="EG991" s="2"/>
      <c r="EH991" s="2"/>
      <c r="EI991" s="2"/>
      <c r="EJ991" s="2"/>
      <c r="EK991" s="2"/>
      <c r="EL991" s="2"/>
      <c r="EM991" s="2"/>
      <c r="EN991" s="2"/>
      <c r="EO991" s="2"/>
      <c r="EP991" s="2"/>
      <c r="EQ991" s="2"/>
      <c r="ER991" s="2"/>
      <c r="ES991" s="2"/>
      <c r="ET991" s="2"/>
      <c r="EU991" s="2"/>
      <c r="EV991" s="2"/>
      <c r="EW991" s="2"/>
      <c r="EX991" s="2"/>
    </row>
    <row r="992" spans="1:154" x14ac:dyDescent="0.15">
      <c r="A992" s="35">
        <f t="shared" si="319"/>
        <v>45537</v>
      </c>
      <c r="B992" s="125">
        <f t="shared" ca="1" si="317"/>
        <v>13619.820599999999</v>
      </c>
      <c r="C992" s="14">
        <f t="shared" si="325"/>
        <v>10000</v>
      </c>
      <c r="D992" s="13">
        <f>IF(A992&lt;$B$1,VLOOKUP(A992,[1]DI!$A$4:$B$15000,2,FALSE),0)</f>
        <v>0.104</v>
      </c>
      <c r="E992" s="14">
        <f t="shared" si="327"/>
        <v>1.0003926999999999</v>
      </c>
      <c r="F992" s="14">
        <f>(TRUNC(PRODUCT($E$14:$E991),16))</f>
        <v>1.3619820595874299</v>
      </c>
      <c r="G992" s="14">
        <f t="shared" si="328"/>
        <v>1</v>
      </c>
      <c r="H992" s="14">
        <f t="shared" si="329"/>
        <v>1.3619820600000001</v>
      </c>
      <c r="I992" s="13">
        <f t="shared" si="320"/>
        <v>0</v>
      </c>
      <c r="J992" s="29">
        <f t="shared" si="321"/>
        <v>44559</v>
      </c>
      <c r="K992" s="2">
        <f t="shared" si="322"/>
        <v>672</v>
      </c>
      <c r="L992" s="17">
        <f t="shared" si="330"/>
        <v>672</v>
      </c>
      <c r="M992" s="12">
        <f t="shared" si="331"/>
        <v>1</v>
      </c>
      <c r="N992" s="12">
        <f t="shared" si="332"/>
        <v>1.3619820600000001</v>
      </c>
      <c r="O992" s="17">
        <f t="shared" si="316"/>
        <v>0</v>
      </c>
      <c r="P992" s="14">
        <f t="shared" si="333"/>
        <v>3619.8206</v>
      </c>
      <c r="Q992" s="14">
        <v>0</v>
      </c>
      <c r="R992" s="14">
        <f t="shared" si="334"/>
        <v>0</v>
      </c>
      <c r="S992" s="20">
        <f t="shared" si="318"/>
        <v>0</v>
      </c>
      <c r="T992" s="14">
        <f t="shared" si="326"/>
        <v>0</v>
      </c>
      <c r="U992" s="4" t="str">
        <f t="shared" si="323"/>
        <v>A+J=</v>
      </c>
      <c r="V992" s="29">
        <f t="shared" si="324"/>
        <v>45747</v>
      </c>
      <c r="W992" s="3"/>
      <c r="X992" s="3"/>
      <c r="Y992" s="29"/>
      <c r="Z992" s="3"/>
      <c r="AA992" s="1"/>
      <c r="AB992" s="3"/>
      <c r="AC992" s="3"/>
      <c r="AD992" s="3"/>
      <c r="AE992" s="3"/>
      <c r="AF992" s="3"/>
      <c r="AG992" s="11"/>
      <c r="AH992" s="3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  <c r="CG992" s="2"/>
      <c r="CH992" s="2"/>
      <c r="CI992" s="2"/>
      <c r="CJ992" s="2"/>
      <c r="CK992" s="2"/>
      <c r="CL992" s="2"/>
      <c r="CM992" s="2"/>
      <c r="CN992" s="2"/>
      <c r="CO992" s="2"/>
      <c r="CP992" s="2"/>
      <c r="CQ992" s="2"/>
      <c r="CR992" s="2"/>
      <c r="CS992" s="2"/>
      <c r="CT992" s="2"/>
      <c r="CU992" s="2"/>
      <c r="CV992" s="2"/>
      <c r="CW992" s="2"/>
      <c r="CX992" s="2"/>
      <c r="CY992" s="2"/>
      <c r="CZ992" s="2"/>
      <c r="DA992" s="2"/>
      <c r="DB992" s="2"/>
      <c r="DC992" s="2"/>
      <c r="DD992" s="2"/>
      <c r="DE992" s="2"/>
      <c r="DF992" s="2"/>
      <c r="DG992" s="2"/>
      <c r="DH992" s="2"/>
      <c r="DI992" s="2"/>
      <c r="DJ992" s="2"/>
      <c r="DK992" s="2"/>
      <c r="DL992" s="2"/>
      <c r="DM992" s="2"/>
      <c r="DN992" s="2"/>
      <c r="DO992" s="2"/>
      <c r="DP992" s="2"/>
      <c r="DQ992" s="2"/>
      <c r="DR992" s="2"/>
      <c r="DS992" s="2"/>
      <c r="DT992" s="2"/>
      <c r="DU992" s="2"/>
      <c r="DV992" s="2"/>
      <c r="DW992" s="2"/>
      <c r="DX992" s="2"/>
      <c r="DY992" s="2"/>
      <c r="DZ992" s="2"/>
      <c r="EA992" s="2"/>
      <c r="EB992" s="2"/>
      <c r="EC992" s="2"/>
      <c r="ED992" s="2"/>
      <c r="EE992" s="2"/>
      <c r="EF992" s="2"/>
      <c r="EG992" s="2"/>
      <c r="EH992" s="2"/>
      <c r="EI992" s="2"/>
      <c r="EJ992" s="2"/>
      <c r="EK992" s="2"/>
      <c r="EL992" s="2"/>
      <c r="EM992" s="2"/>
      <c r="EN992" s="2"/>
      <c r="EO992" s="2"/>
      <c r="EP992" s="2"/>
      <c r="EQ992" s="2"/>
      <c r="ER992" s="2"/>
      <c r="ES992" s="2"/>
      <c r="ET992" s="2"/>
      <c r="EU992" s="2"/>
      <c r="EV992" s="2"/>
      <c r="EW992" s="2"/>
      <c r="EX992" s="2"/>
    </row>
    <row r="993" spans="1:154" x14ac:dyDescent="0.15">
      <c r="A993" s="35">
        <f t="shared" si="319"/>
        <v>45538</v>
      </c>
      <c r="B993" s="125">
        <f t="shared" ca="1" si="317"/>
        <v>13625.169099999999</v>
      </c>
      <c r="C993" s="14">
        <f t="shared" si="325"/>
        <v>10000</v>
      </c>
      <c r="D993" s="13">
        <f>IF(A993&lt;$B$1,VLOOKUP(A993,[1]DI!$A$4:$B$15000,2,FALSE),0)</f>
        <v>0.104</v>
      </c>
      <c r="E993" s="14">
        <f t="shared" si="327"/>
        <v>1.0003926999999999</v>
      </c>
      <c r="F993" s="14">
        <f>(TRUNC(PRODUCT($E$14:$E992),16))</f>
        <v>1.3625169099422301</v>
      </c>
      <c r="G993" s="14">
        <f t="shared" si="328"/>
        <v>1</v>
      </c>
      <c r="H993" s="14">
        <f t="shared" si="329"/>
        <v>1.3625169100000001</v>
      </c>
      <c r="I993" s="13">
        <f t="shared" si="320"/>
        <v>0</v>
      </c>
      <c r="J993" s="29">
        <f t="shared" si="321"/>
        <v>44559</v>
      </c>
      <c r="K993" s="2">
        <f t="shared" si="322"/>
        <v>673</v>
      </c>
      <c r="L993" s="17">
        <f t="shared" si="330"/>
        <v>673</v>
      </c>
      <c r="M993" s="12">
        <f t="shared" si="331"/>
        <v>1</v>
      </c>
      <c r="N993" s="12">
        <f t="shared" si="332"/>
        <v>1.3625169100000001</v>
      </c>
      <c r="O993" s="17">
        <f t="shared" si="316"/>
        <v>0</v>
      </c>
      <c r="P993" s="14">
        <f t="shared" si="333"/>
        <v>3625.1691000000001</v>
      </c>
      <c r="Q993" s="14">
        <v>0</v>
      </c>
      <c r="R993" s="14">
        <f t="shared" si="334"/>
        <v>0</v>
      </c>
      <c r="S993" s="20">
        <f t="shared" si="318"/>
        <v>0</v>
      </c>
      <c r="T993" s="14">
        <f t="shared" si="326"/>
        <v>0</v>
      </c>
      <c r="U993" s="4" t="str">
        <f t="shared" si="323"/>
        <v>A+J=</v>
      </c>
      <c r="V993" s="29">
        <f t="shared" si="324"/>
        <v>45747</v>
      </c>
      <c r="W993" s="3"/>
      <c r="X993" s="3"/>
      <c r="Y993" s="29"/>
      <c r="Z993" s="3"/>
      <c r="AA993" s="1"/>
      <c r="AB993" s="3"/>
      <c r="AC993" s="3"/>
      <c r="AD993" s="3"/>
      <c r="AE993" s="3"/>
      <c r="AF993" s="3"/>
      <c r="AG993" s="11"/>
      <c r="AH993" s="3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  <c r="CG993" s="2"/>
      <c r="CH993" s="2"/>
      <c r="CI993" s="2"/>
      <c r="CJ993" s="2"/>
      <c r="CK993" s="2"/>
      <c r="CL993" s="2"/>
      <c r="CM993" s="2"/>
      <c r="CN993" s="2"/>
      <c r="CO993" s="2"/>
      <c r="CP993" s="2"/>
      <c r="CQ993" s="2"/>
      <c r="CR993" s="2"/>
      <c r="CS993" s="2"/>
      <c r="CT993" s="2"/>
      <c r="CU993" s="2"/>
      <c r="CV993" s="2"/>
      <c r="CW993" s="2"/>
      <c r="CX993" s="2"/>
      <c r="CY993" s="2"/>
      <c r="CZ993" s="2"/>
      <c r="DA993" s="2"/>
      <c r="DB993" s="2"/>
      <c r="DC993" s="2"/>
      <c r="DD993" s="2"/>
      <c r="DE993" s="2"/>
      <c r="DF993" s="2"/>
      <c r="DG993" s="2"/>
      <c r="DH993" s="2"/>
      <c r="DI993" s="2"/>
      <c r="DJ993" s="2"/>
      <c r="DK993" s="2"/>
      <c r="DL993" s="2"/>
      <c r="DM993" s="2"/>
      <c r="DN993" s="2"/>
      <c r="DO993" s="2"/>
      <c r="DP993" s="2"/>
      <c r="DQ993" s="2"/>
      <c r="DR993" s="2"/>
      <c r="DS993" s="2"/>
      <c r="DT993" s="2"/>
      <c r="DU993" s="2"/>
      <c r="DV993" s="2"/>
      <c r="DW993" s="2"/>
      <c r="DX993" s="2"/>
      <c r="DY993" s="2"/>
      <c r="DZ993" s="2"/>
      <c r="EA993" s="2"/>
      <c r="EB993" s="2"/>
      <c r="EC993" s="2"/>
      <c r="ED993" s="2"/>
      <c r="EE993" s="2"/>
      <c r="EF993" s="2"/>
      <c r="EG993" s="2"/>
      <c r="EH993" s="2"/>
      <c r="EI993" s="2"/>
      <c r="EJ993" s="2"/>
      <c r="EK993" s="2"/>
      <c r="EL993" s="2"/>
      <c r="EM993" s="2"/>
      <c r="EN993" s="2"/>
      <c r="EO993" s="2"/>
      <c r="EP993" s="2"/>
      <c r="EQ993" s="2"/>
      <c r="ER993" s="2"/>
      <c r="ES993" s="2"/>
      <c r="ET993" s="2"/>
      <c r="EU993" s="2"/>
      <c r="EV993" s="2"/>
      <c r="EW993" s="2"/>
      <c r="EX993" s="2"/>
    </row>
    <row r="994" spans="1:154" x14ac:dyDescent="0.15">
      <c r="A994" s="35">
        <f t="shared" si="319"/>
        <v>45539</v>
      </c>
      <c r="B994" s="125">
        <f t="shared" ca="1" si="317"/>
        <v>13630.519700000001</v>
      </c>
      <c r="C994" s="14">
        <f t="shared" si="325"/>
        <v>10000</v>
      </c>
      <c r="D994" s="13">
        <f>IF(A994&lt;$B$1,VLOOKUP(A994,[1]DI!$A$4:$B$15000,2,FALSE),0)</f>
        <v>0.104</v>
      </c>
      <c r="E994" s="14">
        <f t="shared" si="327"/>
        <v>1.0003926999999999</v>
      </c>
      <c r="F994" s="14">
        <f>(TRUNC(PRODUCT($E$14:$E993),16))</f>
        <v>1.3630519703327599</v>
      </c>
      <c r="G994" s="14">
        <f t="shared" si="328"/>
        <v>1</v>
      </c>
      <c r="H994" s="14">
        <f t="shared" si="329"/>
        <v>1.3630519699999999</v>
      </c>
      <c r="I994" s="13">
        <f t="shared" si="320"/>
        <v>0</v>
      </c>
      <c r="J994" s="29">
        <f t="shared" si="321"/>
        <v>44559</v>
      </c>
      <c r="K994" s="2">
        <f t="shared" si="322"/>
        <v>674</v>
      </c>
      <c r="L994" s="17">
        <f t="shared" si="330"/>
        <v>674</v>
      </c>
      <c r="M994" s="12">
        <f t="shared" si="331"/>
        <v>1</v>
      </c>
      <c r="N994" s="12">
        <f t="shared" si="332"/>
        <v>1.3630519699999999</v>
      </c>
      <c r="O994" s="17">
        <f t="shared" si="316"/>
        <v>0</v>
      </c>
      <c r="P994" s="14">
        <f t="shared" si="333"/>
        <v>3630.5196999999998</v>
      </c>
      <c r="Q994" s="14">
        <v>0</v>
      </c>
      <c r="R994" s="14">
        <f t="shared" si="334"/>
        <v>0</v>
      </c>
      <c r="S994" s="20">
        <f t="shared" si="318"/>
        <v>0</v>
      </c>
      <c r="T994" s="14">
        <f t="shared" si="326"/>
        <v>0</v>
      </c>
      <c r="U994" s="4" t="str">
        <f t="shared" si="323"/>
        <v>A+J=</v>
      </c>
      <c r="V994" s="29">
        <f t="shared" si="324"/>
        <v>45747</v>
      </c>
      <c r="W994" s="3"/>
      <c r="X994" s="3"/>
      <c r="Y994" s="29"/>
      <c r="Z994" s="3"/>
      <c r="AA994" s="1"/>
      <c r="AB994" s="3"/>
      <c r="AC994" s="3"/>
      <c r="AD994" s="3"/>
      <c r="AE994" s="3"/>
      <c r="AF994" s="3"/>
      <c r="AG994" s="11"/>
      <c r="AH994" s="3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  <c r="CG994" s="2"/>
      <c r="CH994" s="2"/>
      <c r="CI994" s="2"/>
      <c r="CJ994" s="2"/>
      <c r="CK994" s="2"/>
      <c r="CL994" s="2"/>
      <c r="CM994" s="2"/>
      <c r="CN994" s="2"/>
      <c r="CO994" s="2"/>
      <c r="CP994" s="2"/>
      <c r="CQ994" s="2"/>
      <c r="CR994" s="2"/>
      <c r="CS994" s="2"/>
      <c r="CT994" s="2"/>
      <c r="CU994" s="2"/>
      <c r="CV994" s="2"/>
      <c r="CW994" s="2"/>
      <c r="CX994" s="2"/>
      <c r="CY994" s="2"/>
      <c r="CZ994" s="2"/>
      <c r="DA994" s="2"/>
      <c r="DB994" s="2"/>
      <c r="DC994" s="2"/>
      <c r="DD994" s="2"/>
      <c r="DE994" s="2"/>
      <c r="DF994" s="2"/>
      <c r="DG994" s="2"/>
      <c r="DH994" s="2"/>
      <c r="DI994" s="2"/>
      <c r="DJ994" s="2"/>
      <c r="DK994" s="2"/>
      <c r="DL994" s="2"/>
      <c r="DM994" s="2"/>
      <c r="DN994" s="2"/>
      <c r="DO994" s="2"/>
      <c r="DP994" s="2"/>
      <c r="DQ994" s="2"/>
      <c r="DR994" s="2"/>
      <c r="DS994" s="2"/>
      <c r="DT994" s="2"/>
      <c r="DU994" s="2"/>
      <c r="DV994" s="2"/>
      <c r="DW994" s="2"/>
      <c r="DX994" s="2"/>
      <c r="DY994" s="2"/>
      <c r="DZ994" s="2"/>
      <c r="EA994" s="2"/>
      <c r="EB994" s="2"/>
      <c r="EC994" s="2"/>
      <c r="ED994" s="2"/>
      <c r="EE994" s="2"/>
      <c r="EF994" s="2"/>
      <c r="EG994" s="2"/>
      <c r="EH994" s="2"/>
      <c r="EI994" s="2"/>
      <c r="EJ994" s="2"/>
      <c r="EK994" s="2"/>
      <c r="EL994" s="2"/>
      <c r="EM994" s="2"/>
      <c r="EN994" s="2"/>
      <c r="EO994" s="2"/>
      <c r="EP994" s="2"/>
      <c r="EQ994" s="2"/>
      <c r="ER994" s="2"/>
      <c r="ES994" s="2"/>
      <c r="ET994" s="2"/>
      <c r="EU994" s="2"/>
      <c r="EV994" s="2"/>
      <c r="EW994" s="2"/>
      <c r="EX994" s="2"/>
    </row>
    <row r="995" spans="1:154" x14ac:dyDescent="0.15">
      <c r="A995" s="35">
        <f t="shared" si="319"/>
        <v>45540</v>
      </c>
      <c r="B995" s="125">
        <f t="shared" ca="1" si="317"/>
        <v>13635.8724</v>
      </c>
      <c r="C995" s="14">
        <f t="shared" si="325"/>
        <v>10000</v>
      </c>
      <c r="D995" s="13">
        <f>IF(A995&lt;$B$1,VLOOKUP(A995,[1]DI!$A$4:$B$15000,2,FALSE),0)</f>
        <v>0.104</v>
      </c>
      <c r="E995" s="14">
        <f t="shared" si="327"/>
        <v>1.0003926999999999</v>
      </c>
      <c r="F995" s="14">
        <f>(TRUNC(PRODUCT($E$14:$E994),16))</f>
        <v>1.36358724084151</v>
      </c>
      <c r="G995" s="14">
        <f t="shared" si="328"/>
        <v>1</v>
      </c>
      <c r="H995" s="14">
        <f t="shared" si="329"/>
        <v>1.36358724</v>
      </c>
      <c r="I995" s="13">
        <f t="shared" si="320"/>
        <v>0</v>
      </c>
      <c r="J995" s="29">
        <f t="shared" si="321"/>
        <v>44559</v>
      </c>
      <c r="K995" s="2">
        <f t="shared" si="322"/>
        <v>675</v>
      </c>
      <c r="L995" s="17">
        <f t="shared" si="330"/>
        <v>675</v>
      </c>
      <c r="M995" s="12">
        <f t="shared" si="331"/>
        <v>1</v>
      </c>
      <c r="N995" s="12">
        <f t="shared" si="332"/>
        <v>1.36358724</v>
      </c>
      <c r="O995" s="17">
        <f t="shared" si="316"/>
        <v>0</v>
      </c>
      <c r="P995" s="14">
        <f t="shared" si="333"/>
        <v>3635.8724000000002</v>
      </c>
      <c r="Q995" s="14">
        <v>0</v>
      </c>
      <c r="R995" s="14">
        <f t="shared" si="334"/>
        <v>0</v>
      </c>
      <c r="S995" s="20">
        <f t="shared" si="318"/>
        <v>0</v>
      </c>
      <c r="T995" s="14">
        <f t="shared" si="326"/>
        <v>0</v>
      </c>
      <c r="U995" s="4" t="str">
        <f t="shared" si="323"/>
        <v>A+J=</v>
      </c>
      <c r="V995" s="29">
        <f t="shared" si="324"/>
        <v>45747</v>
      </c>
      <c r="W995" s="3"/>
      <c r="X995" s="3"/>
      <c r="Y995" s="29"/>
      <c r="Z995" s="3"/>
      <c r="AA995" s="1"/>
      <c r="AB995" s="3"/>
      <c r="AC995" s="3"/>
      <c r="AD995" s="3"/>
      <c r="AE995" s="3"/>
      <c r="AF995" s="3"/>
      <c r="AG995" s="11"/>
      <c r="AH995" s="3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  <c r="CG995" s="2"/>
      <c r="CH995" s="2"/>
      <c r="CI995" s="2"/>
      <c r="CJ995" s="2"/>
      <c r="CK995" s="2"/>
      <c r="CL995" s="2"/>
      <c r="CM995" s="2"/>
      <c r="CN995" s="2"/>
      <c r="CO995" s="2"/>
      <c r="CP995" s="2"/>
      <c r="CQ995" s="2"/>
      <c r="CR995" s="2"/>
      <c r="CS995" s="2"/>
      <c r="CT995" s="2"/>
      <c r="CU995" s="2"/>
      <c r="CV995" s="2"/>
      <c r="CW995" s="2"/>
      <c r="CX995" s="2"/>
      <c r="CY995" s="2"/>
      <c r="CZ995" s="2"/>
      <c r="DA995" s="2"/>
      <c r="DB995" s="2"/>
      <c r="DC995" s="2"/>
      <c r="DD995" s="2"/>
      <c r="DE995" s="2"/>
      <c r="DF995" s="2"/>
      <c r="DG995" s="2"/>
      <c r="DH995" s="2"/>
      <c r="DI995" s="2"/>
      <c r="DJ995" s="2"/>
      <c r="DK995" s="2"/>
      <c r="DL995" s="2"/>
      <c r="DM995" s="2"/>
      <c r="DN995" s="2"/>
      <c r="DO995" s="2"/>
      <c r="DP995" s="2"/>
      <c r="DQ995" s="2"/>
      <c r="DR995" s="2"/>
      <c r="DS995" s="2"/>
      <c r="DT995" s="2"/>
      <c r="DU995" s="2"/>
      <c r="DV995" s="2"/>
      <c r="DW995" s="2"/>
      <c r="DX995" s="2"/>
      <c r="DY995" s="2"/>
      <c r="DZ995" s="2"/>
      <c r="EA995" s="2"/>
      <c r="EB995" s="2"/>
      <c r="EC995" s="2"/>
      <c r="ED995" s="2"/>
      <c r="EE995" s="2"/>
      <c r="EF995" s="2"/>
      <c r="EG995" s="2"/>
      <c r="EH995" s="2"/>
      <c r="EI995" s="2"/>
      <c r="EJ995" s="2"/>
      <c r="EK995" s="2"/>
      <c r="EL995" s="2"/>
      <c r="EM995" s="2"/>
      <c r="EN995" s="2"/>
      <c r="EO995" s="2"/>
      <c r="EP995" s="2"/>
      <c r="EQ995" s="2"/>
      <c r="ER995" s="2"/>
      <c r="ES995" s="2"/>
      <c r="ET995" s="2"/>
      <c r="EU995" s="2"/>
      <c r="EV995" s="2"/>
      <c r="EW995" s="2"/>
      <c r="EX995" s="2"/>
    </row>
    <row r="996" spans="1:154" x14ac:dyDescent="0.15">
      <c r="A996" s="35">
        <f t="shared" si="319"/>
        <v>45541</v>
      </c>
      <c r="B996" s="125">
        <f t="shared" ca="1" si="317"/>
        <v>13641.227199999999</v>
      </c>
      <c r="C996" s="14">
        <f t="shared" si="325"/>
        <v>10000</v>
      </c>
      <c r="D996" s="13">
        <f>IF(A996&lt;$B$1,VLOOKUP(A996,[1]DI!$A$4:$B$15000,2,FALSE),0)</f>
        <v>0.104</v>
      </c>
      <c r="E996" s="14">
        <f t="shared" si="327"/>
        <v>1.0003926999999999</v>
      </c>
      <c r="F996" s="14">
        <f>(TRUNC(PRODUCT($E$14:$E995),16))</f>
        <v>1.3641227215509899</v>
      </c>
      <c r="G996" s="14">
        <f t="shared" si="328"/>
        <v>1</v>
      </c>
      <c r="H996" s="14">
        <f t="shared" si="329"/>
        <v>1.3641227199999999</v>
      </c>
      <c r="I996" s="13">
        <f t="shared" si="320"/>
        <v>0</v>
      </c>
      <c r="J996" s="29">
        <f t="shared" si="321"/>
        <v>44559</v>
      </c>
      <c r="K996" s="2">
        <f t="shared" si="322"/>
        <v>676</v>
      </c>
      <c r="L996" s="17">
        <f t="shared" si="330"/>
        <v>676</v>
      </c>
      <c r="M996" s="12">
        <f t="shared" si="331"/>
        <v>1</v>
      </c>
      <c r="N996" s="12">
        <f t="shared" si="332"/>
        <v>1.3641227199999999</v>
      </c>
      <c r="O996" s="17">
        <f t="shared" si="316"/>
        <v>0</v>
      </c>
      <c r="P996" s="14">
        <f t="shared" si="333"/>
        <v>3641.2271999999998</v>
      </c>
      <c r="Q996" s="14">
        <v>0</v>
      </c>
      <c r="R996" s="14">
        <f t="shared" si="334"/>
        <v>0</v>
      </c>
      <c r="S996" s="20">
        <f t="shared" si="318"/>
        <v>0</v>
      </c>
      <c r="T996" s="14">
        <f t="shared" si="326"/>
        <v>0</v>
      </c>
      <c r="U996" s="4" t="str">
        <f t="shared" si="323"/>
        <v>A+J=</v>
      </c>
      <c r="V996" s="29">
        <f t="shared" si="324"/>
        <v>45747</v>
      </c>
      <c r="W996" s="3"/>
      <c r="X996" s="3"/>
      <c r="Y996" s="29"/>
      <c r="Z996" s="3"/>
      <c r="AA996" s="1"/>
      <c r="AB996" s="3"/>
      <c r="AC996" s="3"/>
      <c r="AD996" s="3"/>
      <c r="AE996" s="3"/>
      <c r="AF996" s="3"/>
      <c r="AG996" s="11"/>
      <c r="AH996" s="3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  <c r="CG996" s="2"/>
      <c r="CH996" s="2"/>
      <c r="CI996" s="2"/>
      <c r="CJ996" s="2"/>
      <c r="CK996" s="2"/>
      <c r="CL996" s="2"/>
      <c r="CM996" s="2"/>
      <c r="CN996" s="2"/>
      <c r="CO996" s="2"/>
      <c r="CP996" s="2"/>
      <c r="CQ996" s="2"/>
      <c r="CR996" s="2"/>
      <c r="CS996" s="2"/>
      <c r="CT996" s="2"/>
      <c r="CU996" s="2"/>
      <c r="CV996" s="2"/>
      <c r="CW996" s="2"/>
      <c r="CX996" s="2"/>
      <c r="CY996" s="2"/>
      <c r="CZ996" s="2"/>
      <c r="DA996" s="2"/>
      <c r="DB996" s="2"/>
      <c r="DC996" s="2"/>
      <c r="DD996" s="2"/>
      <c r="DE996" s="2"/>
      <c r="DF996" s="2"/>
      <c r="DG996" s="2"/>
      <c r="DH996" s="2"/>
      <c r="DI996" s="2"/>
      <c r="DJ996" s="2"/>
      <c r="DK996" s="2"/>
      <c r="DL996" s="2"/>
      <c r="DM996" s="2"/>
      <c r="DN996" s="2"/>
      <c r="DO996" s="2"/>
      <c r="DP996" s="2"/>
      <c r="DQ996" s="2"/>
      <c r="DR996" s="2"/>
      <c r="DS996" s="2"/>
      <c r="DT996" s="2"/>
      <c r="DU996" s="2"/>
      <c r="DV996" s="2"/>
      <c r="DW996" s="2"/>
      <c r="DX996" s="2"/>
      <c r="DY996" s="2"/>
      <c r="DZ996" s="2"/>
      <c r="EA996" s="2"/>
      <c r="EB996" s="2"/>
      <c r="EC996" s="2"/>
      <c r="ED996" s="2"/>
      <c r="EE996" s="2"/>
      <c r="EF996" s="2"/>
      <c r="EG996" s="2"/>
      <c r="EH996" s="2"/>
      <c r="EI996" s="2"/>
      <c r="EJ996" s="2"/>
      <c r="EK996" s="2"/>
      <c r="EL996" s="2"/>
      <c r="EM996" s="2"/>
      <c r="EN996" s="2"/>
      <c r="EO996" s="2"/>
      <c r="EP996" s="2"/>
      <c r="EQ996" s="2"/>
      <c r="ER996" s="2"/>
      <c r="ES996" s="2"/>
      <c r="ET996" s="2"/>
      <c r="EU996" s="2"/>
      <c r="EV996" s="2"/>
      <c r="EW996" s="2"/>
      <c r="EX996" s="2"/>
    </row>
    <row r="997" spans="1:154" x14ac:dyDescent="0.15">
      <c r="A997" s="35">
        <f t="shared" si="319"/>
        <v>45542</v>
      </c>
      <c r="B997" s="125">
        <f t="shared" ca="1" si="317"/>
        <v>13646.5841</v>
      </c>
      <c r="C997" s="14">
        <f t="shared" si="325"/>
        <v>10000</v>
      </c>
      <c r="D997" s="13">
        <f>IF(A997&lt;$B$1,VLOOKUP(A997,[1]DI!$A$4:$B$15000,2,FALSE),0)</f>
        <v>0</v>
      </c>
      <c r="E997" s="14">
        <f t="shared" si="327"/>
        <v>1</v>
      </c>
      <c r="F997" s="14">
        <f>(TRUNC(PRODUCT($E$14:$E996),16))</f>
        <v>1.36465841254374</v>
      </c>
      <c r="G997" s="14">
        <f t="shared" si="328"/>
        <v>1</v>
      </c>
      <c r="H997" s="14">
        <f t="shared" si="329"/>
        <v>1.3646584100000001</v>
      </c>
      <c r="I997" s="13">
        <f t="shared" si="320"/>
        <v>0</v>
      </c>
      <c r="J997" s="29">
        <f t="shared" si="321"/>
        <v>44559</v>
      </c>
      <c r="K997" s="2">
        <f t="shared" si="322"/>
        <v>676</v>
      </c>
      <c r="L997" s="17">
        <f t="shared" si="330"/>
        <v>677</v>
      </c>
      <c r="M997" s="12">
        <f t="shared" si="331"/>
        <v>1</v>
      </c>
      <c r="N997" s="12">
        <f t="shared" si="332"/>
        <v>1.3646584100000001</v>
      </c>
      <c r="O997" s="17">
        <f t="shared" si="316"/>
        <v>0</v>
      </c>
      <c r="P997" s="14">
        <f t="shared" si="333"/>
        <v>3646.5841</v>
      </c>
      <c r="Q997" s="14">
        <v>0</v>
      </c>
      <c r="R997" s="14">
        <f t="shared" si="334"/>
        <v>0</v>
      </c>
      <c r="S997" s="20">
        <f t="shared" si="318"/>
        <v>0</v>
      </c>
      <c r="T997" s="14">
        <f t="shared" si="326"/>
        <v>0</v>
      </c>
      <c r="U997" s="4" t="str">
        <f t="shared" si="323"/>
        <v>A+J=</v>
      </c>
      <c r="V997" s="29">
        <f t="shared" si="324"/>
        <v>45747</v>
      </c>
      <c r="W997" s="3"/>
      <c r="X997" s="3"/>
      <c r="Y997" s="29"/>
      <c r="Z997" s="3"/>
      <c r="AA997" s="1"/>
      <c r="AB997" s="3"/>
      <c r="AC997" s="3"/>
      <c r="AD997" s="3"/>
      <c r="AE997" s="3"/>
      <c r="AF997" s="3"/>
      <c r="AG997" s="11"/>
      <c r="AH997" s="3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  <c r="CG997" s="2"/>
      <c r="CH997" s="2"/>
      <c r="CI997" s="2"/>
      <c r="CJ997" s="2"/>
      <c r="CK997" s="2"/>
      <c r="CL997" s="2"/>
      <c r="CM997" s="2"/>
      <c r="CN997" s="2"/>
      <c r="CO997" s="2"/>
      <c r="CP997" s="2"/>
      <c r="CQ997" s="2"/>
      <c r="CR997" s="2"/>
      <c r="CS997" s="2"/>
      <c r="CT997" s="2"/>
      <c r="CU997" s="2"/>
      <c r="CV997" s="2"/>
      <c r="CW997" s="2"/>
      <c r="CX997" s="2"/>
      <c r="CY997" s="2"/>
      <c r="CZ997" s="2"/>
      <c r="DA997" s="2"/>
      <c r="DB997" s="2"/>
      <c r="DC997" s="2"/>
      <c r="DD997" s="2"/>
      <c r="DE997" s="2"/>
      <c r="DF997" s="2"/>
      <c r="DG997" s="2"/>
      <c r="DH997" s="2"/>
      <c r="DI997" s="2"/>
      <c r="DJ997" s="2"/>
      <c r="DK997" s="2"/>
      <c r="DL997" s="2"/>
      <c r="DM997" s="2"/>
      <c r="DN997" s="2"/>
      <c r="DO997" s="2"/>
      <c r="DP997" s="2"/>
      <c r="DQ997" s="2"/>
      <c r="DR997" s="2"/>
      <c r="DS997" s="2"/>
      <c r="DT997" s="2"/>
      <c r="DU997" s="2"/>
      <c r="DV997" s="2"/>
      <c r="DW997" s="2"/>
      <c r="DX997" s="2"/>
      <c r="DY997" s="2"/>
      <c r="DZ997" s="2"/>
      <c r="EA997" s="2"/>
      <c r="EB997" s="2"/>
      <c r="EC997" s="2"/>
      <c r="ED997" s="2"/>
      <c r="EE997" s="2"/>
      <c r="EF997" s="2"/>
      <c r="EG997" s="2"/>
      <c r="EH997" s="2"/>
      <c r="EI997" s="2"/>
      <c r="EJ997" s="2"/>
      <c r="EK997" s="2"/>
      <c r="EL997" s="2"/>
      <c r="EM997" s="2"/>
      <c r="EN997" s="2"/>
      <c r="EO997" s="2"/>
      <c r="EP997" s="2"/>
      <c r="EQ997" s="2"/>
      <c r="ER997" s="2"/>
      <c r="ES997" s="2"/>
      <c r="ET997" s="2"/>
      <c r="EU997" s="2"/>
      <c r="EV997" s="2"/>
      <c r="EW997" s="2"/>
      <c r="EX997" s="2"/>
    </row>
    <row r="998" spans="1:154" x14ac:dyDescent="0.15">
      <c r="A998" s="35">
        <f t="shared" si="319"/>
        <v>45543</v>
      </c>
      <c r="B998" s="125">
        <f t="shared" ca="1" si="317"/>
        <v>13646.5841</v>
      </c>
      <c r="C998" s="14">
        <f t="shared" si="325"/>
        <v>10000</v>
      </c>
      <c r="D998" s="13">
        <f>IF(A998&lt;$B$1,VLOOKUP(A998,[1]DI!$A$4:$B$15000,2,FALSE),0)</f>
        <v>0</v>
      </c>
      <c r="E998" s="14">
        <f t="shared" si="327"/>
        <v>1</v>
      </c>
      <c r="F998" s="14">
        <f>(TRUNC(PRODUCT($E$14:$E997),16))</f>
        <v>1.36465841254374</v>
      </c>
      <c r="G998" s="14">
        <f t="shared" si="328"/>
        <v>1</v>
      </c>
      <c r="H998" s="14">
        <f t="shared" si="329"/>
        <v>1.3646584100000001</v>
      </c>
      <c r="I998" s="13">
        <f t="shared" si="320"/>
        <v>0</v>
      </c>
      <c r="J998" s="29">
        <f t="shared" si="321"/>
        <v>44559</v>
      </c>
      <c r="K998" s="2">
        <f t="shared" si="322"/>
        <v>676</v>
      </c>
      <c r="L998" s="17">
        <f t="shared" si="330"/>
        <v>677</v>
      </c>
      <c r="M998" s="12">
        <f t="shared" si="331"/>
        <v>1</v>
      </c>
      <c r="N998" s="12">
        <f t="shared" si="332"/>
        <v>1.3646584100000001</v>
      </c>
      <c r="O998" s="17">
        <f t="shared" si="316"/>
        <v>0</v>
      </c>
      <c r="P998" s="14">
        <f t="shared" si="333"/>
        <v>3646.5841</v>
      </c>
      <c r="Q998" s="14">
        <v>0</v>
      </c>
      <c r="R998" s="14">
        <f t="shared" si="334"/>
        <v>0</v>
      </c>
      <c r="S998" s="20">
        <f t="shared" si="318"/>
        <v>0</v>
      </c>
      <c r="T998" s="14">
        <f t="shared" si="326"/>
        <v>0</v>
      </c>
      <c r="U998" s="4" t="str">
        <f t="shared" si="323"/>
        <v>A+J=</v>
      </c>
      <c r="V998" s="29">
        <f t="shared" si="324"/>
        <v>45747</v>
      </c>
      <c r="W998" s="3"/>
      <c r="X998" s="3"/>
      <c r="Y998" s="29"/>
      <c r="Z998" s="3"/>
      <c r="AA998" s="1"/>
      <c r="AB998" s="3"/>
      <c r="AC998" s="3"/>
      <c r="AD998" s="3"/>
      <c r="AE998" s="3"/>
      <c r="AF998" s="3"/>
      <c r="AG998" s="11"/>
      <c r="AH998" s="3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  <c r="CG998" s="2"/>
      <c r="CH998" s="2"/>
      <c r="CI998" s="2"/>
      <c r="CJ998" s="2"/>
      <c r="CK998" s="2"/>
      <c r="CL998" s="2"/>
      <c r="CM998" s="2"/>
      <c r="CN998" s="2"/>
      <c r="CO998" s="2"/>
      <c r="CP998" s="2"/>
      <c r="CQ998" s="2"/>
      <c r="CR998" s="2"/>
      <c r="CS998" s="2"/>
      <c r="CT998" s="2"/>
      <c r="CU998" s="2"/>
      <c r="CV998" s="2"/>
      <c r="CW998" s="2"/>
      <c r="CX998" s="2"/>
      <c r="CY998" s="2"/>
      <c r="CZ998" s="2"/>
      <c r="DA998" s="2"/>
      <c r="DB998" s="2"/>
      <c r="DC998" s="2"/>
      <c r="DD998" s="2"/>
      <c r="DE998" s="2"/>
      <c r="DF998" s="2"/>
      <c r="DG998" s="2"/>
      <c r="DH998" s="2"/>
      <c r="DI998" s="2"/>
      <c r="DJ998" s="2"/>
      <c r="DK998" s="2"/>
      <c r="DL998" s="2"/>
      <c r="DM998" s="2"/>
      <c r="DN998" s="2"/>
      <c r="DO998" s="2"/>
      <c r="DP998" s="2"/>
      <c r="DQ998" s="2"/>
      <c r="DR998" s="2"/>
      <c r="DS998" s="2"/>
      <c r="DT998" s="2"/>
      <c r="DU998" s="2"/>
      <c r="DV998" s="2"/>
      <c r="DW998" s="2"/>
      <c r="DX998" s="2"/>
      <c r="DY998" s="2"/>
      <c r="DZ998" s="2"/>
      <c r="EA998" s="2"/>
      <c r="EB998" s="2"/>
      <c r="EC998" s="2"/>
      <c r="ED998" s="2"/>
      <c r="EE998" s="2"/>
      <c r="EF998" s="2"/>
      <c r="EG998" s="2"/>
      <c r="EH998" s="2"/>
      <c r="EI998" s="2"/>
      <c r="EJ998" s="2"/>
      <c r="EK998" s="2"/>
      <c r="EL998" s="2"/>
      <c r="EM998" s="2"/>
      <c r="EN998" s="2"/>
      <c r="EO998" s="2"/>
      <c r="EP998" s="2"/>
      <c r="EQ998" s="2"/>
      <c r="ER998" s="2"/>
      <c r="ES998" s="2"/>
      <c r="ET998" s="2"/>
      <c r="EU998" s="2"/>
      <c r="EV998" s="2"/>
      <c r="EW998" s="2"/>
      <c r="EX998" s="2"/>
    </row>
    <row r="999" spans="1:154" x14ac:dyDescent="0.15">
      <c r="A999" s="35">
        <f t="shared" si="319"/>
        <v>45544</v>
      </c>
      <c r="B999" s="125">
        <f t="shared" ca="1" si="317"/>
        <v>13646.5841</v>
      </c>
      <c r="C999" s="14">
        <f t="shared" si="325"/>
        <v>10000</v>
      </c>
      <c r="D999" s="13">
        <f>IF(A999&lt;$B$1,VLOOKUP(A999,[1]DI!$A$4:$B$15000,2,FALSE),0)</f>
        <v>0.104</v>
      </c>
      <c r="E999" s="14">
        <f t="shared" si="327"/>
        <v>1.0003926999999999</v>
      </c>
      <c r="F999" s="14">
        <f>(TRUNC(PRODUCT($E$14:$E998),16))</f>
        <v>1.36465841254374</v>
      </c>
      <c r="G999" s="14">
        <f t="shared" si="328"/>
        <v>1</v>
      </c>
      <c r="H999" s="14">
        <f t="shared" si="329"/>
        <v>1.3646584100000001</v>
      </c>
      <c r="I999" s="13">
        <f t="shared" si="320"/>
        <v>0</v>
      </c>
      <c r="J999" s="29">
        <f t="shared" si="321"/>
        <v>44559</v>
      </c>
      <c r="K999" s="2">
        <f t="shared" si="322"/>
        <v>677</v>
      </c>
      <c r="L999" s="17">
        <f t="shared" si="330"/>
        <v>677</v>
      </c>
      <c r="M999" s="12">
        <f t="shared" si="331"/>
        <v>1</v>
      </c>
      <c r="N999" s="12">
        <f t="shared" si="332"/>
        <v>1.3646584100000001</v>
      </c>
      <c r="O999" s="17">
        <f t="shared" si="316"/>
        <v>0</v>
      </c>
      <c r="P999" s="14">
        <f t="shared" si="333"/>
        <v>3646.5841</v>
      </c>
      <c r="Q999" s="14">
        <v>0</v>
      </c>
      <c r="R999" s="14">
        <f t="shared" si="334"/>
        <v>0</v>
      </c>
      <c r="S999" s="20">
        <f t="shared" si="318"/>
        <v>0</v>
      </c>
      <c r="T999" s="14">
        <f t="shared" si="326"/>
        <v>0</v>
      </c>
      <c r="U999" s="4" t="str">
        <f t="shared" si="323"/>
        <v>A+J=</v>
      </c>
      <c r="V999" s="29">
        <f t="shared" si="324"/>
        <v>45747</v>
      </c>
      <c r="W999" s="3"/>
      <c r="X999" s="3"/>
      <c r="Y999" s="29"/>
      <c r="Z999" s="3"/>
      <c r="AA999" s="1"/>
      <c r="AB999" s="3"/>
      <c r="AC999" s="3"/>
      <c r="AD999" s="3"/>
      <c r="AE999" s="3"/>
      <c r="AF999" s="3"/>
      <c r="AG999" s="11"/>
      <c r="AH999" s="3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  <c r="CG999" s="2"/>
      <c r="CH999" s="2"/>
      <c r="CI999" s="2"/>
      <c r="CJ999" s="2"/>
      <c r="CK999" s="2"/>
      <c r="CL999" s="2"/>
      <c r="CM999" s="2"/>
      <c r="CN999" s="2"/>
      <c r="CO999" s="2"/>
      <c r="CP999" s="2"/>
      <c r="CQ999" s="2"/>
      <c r="CR999" s="2"/>
      <c r="CS999" s="2"/>
      <c r="CT999" s="2"/>
      <c r="CU999" s="2"/>
      <c r="CV999" s="2"/>
      <c r="CW999" s="2"/>
      <c r="CX999" s="2"/>
      <c r="CY999" s="2"/>
      <c r="CZ999" s="2"/>
      <c r="DA999" s="2"/>
      <c r="DB999" s="2"/>
      <c r="DC999" s="2"/>
      <c r="DD999" s="2"/>
      <c r="DE999" s="2"/>
      <c r="DF999" s="2"/>
      <c r="DG999" s="2"/>
      <c r="DH999" s="2"/>
      <c r="DI999" s="2"/>
      <c r="DJ999" s="2"/>
      <c r="DK999" s="2"/>
      <c r="DL999" s="2"/>
      <c r="DM999" s="2"/>
      <c r="DN999" s="2"/>
      <c r="DO999" s="2"/>
      <c r="DP999" s="2"/>
      <c r="DQ999" s="2"/>
      <c r="DR999" s="2"/>
      <c r="DS999" s="2"/>
      <c r="DT999" s="2"/>
      <c r="DU999" s="2"/>
      <c r="DV999" s="2"/>
      <c r="DW999" s="2"/>
      <c r="DX999" s="2"/>
      <c r="DY999" s="2"/>
      <c r="DZ999" s="2"/>
      <c r="EA999" s="2"/>
      <c r="EB999" s="2"/>
      <c r="EC999" s="2"/>
      <c r="ED999" s="2"/>
      <c r="EE999" s="2"/>
      <c r="EF999" s="2"/>
      <c r="EG999" s="2"/>
      <c r="EH999" s="2"/>
      <c r="EI999" s="2"/>
      <c r="EJ999" s="2"/>
      <c r="EK999" s="2"/>
      <c r="EL999" s="2"/>
      <c r="EM999" s="2"/>
      <c r="EN999" s="2"/>
      <c r="EO999" s="2"/>
      <c r="EP999" s="2"/>
      <c r="EQ999" s="2"/>
      <c r="ER999" s="2"/>
      <c r="ES999" s="2"/>
      <c r="ET999" s="2"/>
      <c r="EU999" s="2"/>
      <c r="EV999" s="2"/>
      <c r="EW999" s="2"/>
      <c r="EX999" s="2"/>
    </row>
    <row r="1000" spans="1:154" x14ac:dyDescent="0.15">
      <c r="A1000" s="35">
        <f t="shared" si="319"/>
        <v>45545</v>
      </c>
      <c r="B1000" s="125">
        <f t="shared" ca="1" si="317"/>
        <v>13651.9431</v>
      </c>
      <c r="C1000" s="14">
        <f t="shared" si="325"/>
        <v>10000</v>
      </c>
      <c r="D1000" s="13">
        <f>IF(A1000&lt;$B$1,VLOOKUP(A1000,[1]DI!$A$4:$B$15000,2,FALSE),0)</f>
        <v>0.104</v>
      </c>
      <c r="E1000" s="14">
        <f t="shared" si="327"/>
        <v>1.0003926999999999</v>
      </c>
      <c r="F1000" s="14">
        <f>(TRUNC(PRODUCT($E$14:$E999),16))</f>
        <v>1.3651943139023499</v>
      </c>
      <c r="G1000" s="14">
        <f t="shared" si="328"/>
        <v>1</v>
      </c>
      <c r="H1000" s="14">
        <f t="shared" si="329"/>
        <v>1.3651943099999999</v>
      </c>
      <c r="I1000" s="13">
        <f t="shared" si="320"/>
        <v>0</v>
      </c>
      <c r="J1000" s="29">
        <f t="shared" si="321"/>
        <v>44559</v>
      </c>
      <c r="K1000" s="2">
        <f t="shared" si="322"/>
        <v>678</v>
      </c>
      <c r="L1000" s="17">
        <f t="shared" si="330"/>
        <v>678</v>
      </c>
      <c r="M1000" s="12">
        <f t="shared" si="331"/>
        <v>1</v>
      </c>
      <c r="N1000" s="12">
        <f t="shared" si="332"/>
        <v>1.3651943099999999</v>
      </c>
      <c r="O1000" s="17">
        <f t="shared" si="316"/>
        <v>0</v>
      </c>
      <c r="P1000" s="14">
        <f t="shared" si="333"/>
        <v>3651.9431</v>
      </c>
      <c r="Q1000" s="14">
        <v>0</v>
      </c>
      <c r="R1000" s="14">
        <f t="shared" si="334"/>
        <v>0</v>
      </c>
      <c r="S1000" s="20">
        <f t="shared" si="318"/>
        <v>0</v>
      </c>
      <c r="T1000" s="14">
        <f t="shared" si="326"/>
        <v>0</v>
      </c>
      <c r="U1000" s="4" t="str">
        <f t="shared" si="323"/>
        <v>A+J=</v>
      </c>
      <c r="V1000" s="29">
        <f t="shared" si="324"/>
        <v>45747</v>
      </c>
      <c r="W1000" s="3"/>
      <c r="X1000" s="3"/>
      <c r="Y1000" s="29"/>
      <c r="Z1000" s="3"/>
      <c r="AA1000" s="1"/>
      <c r="AB1000" s="3"/>
      <c r="AC1000" s="3"/>
      <c r="AD1000" s="3"/>
      <c r="AE1000" s="3"/>
      <c r="AF1000" s="3"/>
      <c r="AG1000" s="11"/>
      <c r="AH1000" s="3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  <c r="CG1000" s="2"/>
      <c r="CH1000" s="2"/>
      <c r="CI1000" s="2"/>
      <c r="CJ1000" s="2"/>
      <c r="CK1000" s="2"/>
      <c r="CL1000" s="2"/>
      <c r="CM1000" s="2"/>
      <c r="CN1000" s="2"/>
      <c r="CO1000" s="2"/>
      <c r="CP1000" s="2"/>
      <c r="CQ1000" s="2"/>
      <c r="CR1000" s="2"/>
      <c r="CS1000" s="2"/>
      <c r="CT1000" s="2"/>
      <c r="CU1000" s="2"/>
      <c r="CV1000" s="2"/>
      <c r="CW1000" s="2"/>
      <c r="CX1000" s="2"/>
      <c r="CY1000" s="2"/>
      <c r="CZ1000" s="2"/>
      <c r="DA1000" s="2"/>
      <c r="DB1000" s="2"/>
      <c r="DC1000" s="2"/>
      <c r="DD1000" s="2"/>
      <c r="DE1000" s="2"/>
      <c r="DF1000" s="2"/>
      <c r="DG1000" s="2"/>
      <c r="DH1000" s="2"/>
      <c r="DI1000" s="2"/>
      <c r="DJ1000" s="2"/>
      <c r="DK1000" s="2"/>
      <c r="DL1000" s="2"/>
      <c r="DM1000" s="2"/>
      <c r="DN1000" s="2"/>
      <c r="DO1000" s="2"/>
      <c r="DP1000" s="2"/>
      <c r="DQ1000" s="2"/>
      <c r="DR1000" s="2"/>
      <c r="DS1000" s="2"/>
      <c r="DT1000" s="2"/>
      <c r="DU1000" s="2"/>
      <c r="DV1000" s="2"/>
      <c r="DW1000" s="2"/>
      <c r="DX1000" s="2"/>
      <c r="DY1000" s="2"/>
      <c r="DZ1000" s="2"/>
      <c r="EA1000" s="2"/>
      <c r="EB1000" s="2"/>
      <c r="EC1000" s="2"/>
      <c r="ED1000" s="2"/>
      <c r="EE1000" s="2"/>
      <c r="EF1000" s="2"/>
      <c r="EG1000" s="2"/>
      <c r="EH1000" s="2"/>
      <c r="EI1000" s="2"/>
      <c r="EJ1000" s="2"/>
      <c r="EK1000" s="2"/>
      <c r="EL1000" s="2"/>
      <c r="EM1000" s="2"/>
      <c r="EN1000" s="2"/>
      <c r="EO1000" s="2"/>
      <c r="EP1000" s="2"/>
      <c r="EQ1000" s="2"/>
      <c r="ER1000" s="2"/>
      <c r="ES1000" s="2"/>
      <c r="ET1000" s="2"/>
      <c r="EU1000" s="2"/>
      <c r="EV1000" s="2"/>
      <c r="EW1000" s="2"/>
      <c r="EX1000" s="2"/>
    </row>
    <row r="1001" spans="1:154" x14ac:dyDescent="0.15">
      <c r="A1001" s="35">
        <f t="shared" si="319"/>
        <v>45546</v>
      </c>
      <c r="B1001" s="125">
        <f t="shared" ca="1" si="317"/>
        <v>13657.3043</v>
      </c>
      <c r="C1001" s="14">
        <f t="shared" si="325"/>
        <v>10000</v>
      </c>
      <c r="D1001" s="13">
        <f>IF(A1001&lt;$B$1,VLOOKUP(A1001,[1]DI!$A$4:$B$15000,2,FALSE),0)</f>
        <v>0.104</v>
      </c>
      <c r="E1001" s="14">
        <f t="shared" si="327"/>
        <v>1.0003926999999999</v>
      </c>
      <c r="F1001" s="14">
        <f>(TRUNC(PRODUCT($E$14:$E1000),16))</f>
        <v>1.36573042570942</v>
      </c>
      <c r="G1001" s="14">
        <f t="shared" si="328"/>
        <v>1</v>
      </c>
      <c r="H1001" s="14">
        <f t="shared" si="329"/>
        <v>1.3657304299999999</v>
      </c>
      <c r="I1001" s="13">
        <f t="shared" si="320"/>
        <v>0</v>
      </c>
      <c r="J1001" s="29">
        <f t="shared" si="321"/>
        <v>44559</v>
      </c>
      <c r="K1001" s="2">
        <f t="shared" si="322"/>
        <v>679</v>
      </c>
      <c r="L1001" s="17">
        <f t="shared" si="330"/>
        <v>679</v>
      </c>
      <c r="M1001" s="12">
        <f t="shared" si="331"/>
        <v>1</v>
      </c>
      <c r="N1001" s="12">
        <f t="shared" si="332"/>
        <v>1.3657304299999999</v>
      </c>
      <c r="O1001" s="17">
        <f t="shared" si="316"/>
        <v>0</v>
      </c>
      <c r="P1001" s="14">
        <f t="shared" si="333"/>
        <v>3657.3042999999998</v>
      </c>
      <c r="Q1001" s="14">
        <v>0</v>
      </c>
      <c r="R1001" s="14">
        <f t="shared" si="334"/>
        <v>0</v>
      </c>
      <c r="S1001" s="20">
        <f t="shared" si="318"/>
        <v>0</v>
      </c>
      <c r="T1001" s="14">
        <f t="shared" si="326"/>
        <v>0</v>
      </c>
      <c r="U1001" s="4" t="str">
        <f t="shared" si="323"/>
        <v>A+J=</v>
      </c>
      <c r="V1001" s="29">
        <f t="shared" si="324"/>
        <v>45747</v>
      </c>
      <c r="W1001" s="3"/>
      <c r="X1001" s="3"/>
      <c r="Y1001" s="29"/>
      <c r="Z1001" s="3"/>
      <c r="AA1001" s="1"/>
      <c r="AB1001" s="3"/>
      <c r="AC1001" s="3"/>
      <c r="AD1001" s="3"/>
      <c r="AE1001" s="3"/>
      <c r="AF1001" s="3"/>
      <c r="AG1001" s="11"/>
      <c r="AH1001" s="3"/>
      <c r="AI1001" s="2"/>
      <c r="AJ1001" s="2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  <c r="BG1001" s="2"/>
      <c r="BH1001" s="2"/>
      <c r="BI1001" s="2"/>
      <c r="BJ1001" s="2"/>
      <c r="BK1001" s="2"/>
      <c r="BL1001" s="2"/>
      <c r="BM1001" s="2"/>
      <c r="BN1001" s="2"/>
      <c r="BO1001" s="2"/>
      <c r="BP1001" s="2"/>
      <c r="BQ1001" s="2"/>
      <c r="BR1001" s="2"/>
      <c r="BS1001" s="2"/>
      <c r="BT1001" s="2"/>
      <c r="BU1001" s="2"/>
      <c r="BV1001" s="2"/>
      <c r="BW1001" s="2"/>
      <c r="BX1001" s="2"/>
      <c r="BY1001" s="2"/>
      <c r="BZ1001" s="2"/>
      <c r="CA1001" s="2"/>
      <c r="CB1001" s="2"/>
      <c r="CC1001" s="2"/>
      <c r="CD1001" s="2"/>
      <c r="CE1001" s="2"/>
      <c r="CF1001" s="2"/>
      <c r="CG1001" s="2"/>
      <c r="CH1001" s="2"/>
      <c r="CI1001" s="2"/>
      <c r="CJ1001" s="2"/>
      <c r="CK1001" s="2"/>
      <c r="CL1001" s="2"/>
      <c r="CM1001" s="2"/>
      <c r="CN1001" s="2"/>
      <c r="CO1001" s="2"/>
      <c r="CP1001" s="2"/>
      <c r="CQ1001" s="2"/>
      <c r="CR1001" s="2"/>
      <c r="CS1001" s="2"/>
      <c r="CT1001" s="2"/>
      <c r="CU1001" s="2"/>
      <c r="CV1001" s="2"/>
      <c r="CW1001" s="2"/>
      <c r="CX1001" s="2"/>
      <c r="CY1001" s="2"/>
      <c r="CZ1001" s="2"/>
      <c r="DA1001" s="2"/>
      <c r="DB1001" s="2"/>
      <c r="DC1001" s="2"/>
      <c r="DD1001" s="2"/>
      <c r="DE1001" s="2"/>
      <c r="DF1001" s="2"/>
      <c r="DG1001" s="2"/>
      <c r="DH1001" s="2"/>
      <c r="DI1001" s="2"/>
      <c r="DJ1001" s="2"/>
      <c r="DK1001" s="2"/>
      <c r="DL1001" s="2"/>
      <c r="DM1001" s="2"/>
      <c r="DN1001" s="2"/>
      <c r="DO1001" s="2"/>
      <c r="DP1001" s="2"/>
      <c r="DQ1001" s="2"/>
      <c r="DR1001" s="2"/>
      <c r="DS1001" s="2"/>
      <c r="DT1001" s="2"/>
      <c r="DU1001" s="2"/>
      <c r="DV1001" s="2"/>
      <c r="DW1001" s="2"/>
      <c r="DX1001" s="2"/>
      <c r="DY1001" s="2"/>
      <c r="DZ1001" s="2"/>
      <c r="EA1001" s="2"/>
      <c r="EB1001" s="2"/>
      <c r="EC1001" s="2"/>
      <c r="ED1001" s="2"/>
      <c r="EE1001" s="2"/>
      <c r="EF1001" s="2"/>
      <c r="EG1001" s="2"/>
      <c r="EH1001" s="2"/>
      <c r="EI1001" s="2"/>
      <c r="EJ1001" s="2"/>
      <c r="EK1001" s="2"/>
      <c r="EL1001" s="2"/>
      <c r="EM1001" s="2"/>
      <c r="EN1001" s="2"/>
      <c r="EO1001" s="2"/>
      <c r="EP1001" s="2"/>
      <c r="EQ1001" s="2"/>
      <c r="ER1001" s="2"/>
      <c r="ES1001" s="2"/>
      <c r="ET1001" s="2"/>
      <c r="EU1001" s="2"/>
      <c r="EV1001" s="2"/>
      <c r="EW1001" s="2"/>
      <c r="EX1001" s="2"/>
    </row>
    <row r="1002" spans="1:154" x14ac:dyDescent="0.15">
      <c r="A1002" s="35">
        <f t="shared" si="319"/>
        <v>45547</v>
      </c>
      <c r="B1002" s="125">
        <f t="shared" ca="1" si="317"/>
        <v>13662.6675</v>
      </c>
      <c r="C1002" s="14">
        <f t="shared" si="325"/>
        <v>10000</v>
      </c>
      <c r="D1002" s="13">
        <f>IF(A1002&lt;$B$1,VLOOKUP(A1002,[1]DI!$A$4:$B$15000,2,FALSE),0)</f>
        <v>0.104</v>
      </c>
      <c r="E1002" s="14">
        <f t="shared" si="327"/>
        <v>1.0003926999999999</v>
      </c>
      <c r="F1002" s="14">
        <f>(TRUNC(PRODUCT($E$14:$E1001),16))</f>
        <v>1.3662667480475901</v>
      </c>
      <c r="G1002" s="14">
        <f t="shared" si="328"/>
        <v>1</v>
      </c>
      <c r="H1002" s="14">
        <f t="shared" si="329"/>
        <v>1.3662667500000001</v>
      </c>
      <c r="I1002" s="13">
        <f t="shared" si="320"/>
        <v>0</v>
      </c>
      <c r="J1002" s="29">
        <f t="shared" si="321"/>
        <v>44559</v>
      </c>
      <c r="K1002" s="2">
        <f t="shared" si="322"/>
        <v>680</v>
      </c>
      <c r="L1002" s="17">
        <f t="shared" si="330"/>
        <v>680</v>
      </c>
      <c r="M1002" s="12">
        <f t="shared" si="331"/>
        <v>1</v>
      </c>
      <c r="N1002" s="12">
        <f t="shared" si="332"/>
        <v>1.3662667500000001</v>
      </c>
      <c r="O1002" s="17">
        <f t="shared" si="316"/>
        <v>0</v>
      </c>
      <c r="P1002" s="14">
        <f t="shared" si="333"/>
        <v>3662.6675</v>
      </c>
      <c r="Q1002" s="14">
        <v>0</v>
      </c>
      <c r="R1002" s="14">
        <f t="shared" si="334"/>
        <v>0</v>
      </c>
      <c r="S1002" s="20">
        <f t="shared" si="318"/>
        <v>0</v>
      </c>
      <c r="T1002" s="14">
        <f t="shared" si="326"/>
        <v>0</v>
      </c>
      <c r="U1002" s="4" t="str">
        <f t="shared" si="323"/>
        <v>A+J=</v>
      </c>
      <c r="V1002" s="29">
        <f t="shared" si="324"/>
        <v>45747</v>
      </c>
      <c r="W1002" s="3"/>
      <c r="X1002" s="3"/>
      <c r="Y1002" s="29"/>
      <c r="Z1002" s="3"/>
      <c r="AA1002" s="1"/>
      <c r="AB1002" s="3"/>
      <c r="AC1002" s="3"/>
      <c r="AD1002" s="3"/>
      <c r="AE1002" s="3"/>
      <c r="AF1002" s="3"/>
      <c r="AG1002" s="11"/>
      <c r="AH1002" s="3"/>
      <c r="AI1002" s="2"/>
      <c r="AJ1002" s="2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  <c r="BG1002" s="2"/>
      <c r="BH1002" s="2"/>
      <c r="BI1002" s="2"/>
      <c r="BJ1002" s="2"/>
      <c r="BK1002" s="2"/>
      <c r="BL1002" s="2"/>
      <c r="BM1002" s="2"/>
      <c r="BN1002" s="2"/>
      <c r="BO1002" s="2"/>
      <c r="BP1002" s="2"/>
      <c r="BQ1002" s="2"/>
      <c r="BR1002" s="2"/>
      <c r="BS1002" s="2"/>
      <c r="BT1002" s="2"/>
      <c r="BU1002" s="2"/>
      <c r="BV1002" s="2"/>
      <c r="BW1002" s="2"/>
      <c r="BX1002" s="2"/>
      <c r="BY1002" s="2"/>
      <c r="BZ1002" s="2"/>
      <c r="CA1002" s="2"/>
      <c r="CB1002" s="2"/>
      <c r="CC1002" s="2"/>
      <c r="CD1002" s="2"/>
      <c r="CE1002" s="2"/>
      <c r="CF1002" s="2"/>
      <c r="CG1002" s="2"/>
      <c r="CH1002" s="2"/>
      <c r="CI1002" s="2"/>
      <c r="CJ1002" s="2"/>
      <c r="CK1002" s="2"/>
      <c r="CL1002" s="2"/>
      <c r="CM1002" s="2"/>
      <c r="CN1002" s="2"/>
      <c r="CO1002" s="2"/>
      <c r="CP1002" s="2"/>
      <c r="CQ1002" s="2"/>
      <c r="CR1002" s="2"/>
      <c r="CS1002" s="2"/>
      <c r="CT1002" s="2"/>
      <c r="CU1002" s="2"/>
      <c r="CV1002" s="2"/>
      <c r="CW1002" s="2"/>
      <c r="CX1002" s="2"/>
      <c r="CY1002" s="2"/>
      <c r="CZ1002" s="2"/>
      <c r="DA1002" s="2"/>
      <c r="DB1002" s="2"/>
      <c r="DC1002" s="2"/>
      <c r="DD1002" s="2"/>
      <c r="DE1002" s="2"/>
      <c r="DF1002" s="2"/>
      <c r="DG1002" s="2"/>
      <c r="DH1002" s="2"/>
      <c r="DI1002" s="2"/>
      <c r="DJ1002" s="2"/>
      <c r="DK1002" s="2"/>
      <c r="DL1002" s="2"/>
      <c r="DM1002" s="2"/>
      <c r="DN1002" s="2"/>
      <c r="DO1002" s="2"/>
      <c r="DP1002" s="2"/>
      <c r="DQ1002" s="2"/>
      <c r="DR1002" s="2"/>
      <c r="DS1002" s="2"/>
      <c r="DT1002" s="2"/>
      <c r="DU1002" s="2"/>
      <c r="DV1002" s="2"/>
      <c r="DW1002" s="2"/>
      <c r="DX1002" s="2"/>
      <c r="DY1002" s="2"/>
      <c r="DZ1002" s="2"/>
      <c r="EA1002" s="2"/>
      <c r="EB1002" s="2"/>
      <c r="EC1002" s="2"/>
      <c r="ED1002" s="2"/>
      <c r="EE1002" s="2"/>
      <c r="EF1002" s="2"/>
      <c r="EG1002" s="2"/>
      <c r="EH1002" s="2"/>
      <c r="EI1002" s="2"/>
      <c r="EJ1002" s="2"/>
      <c r="EK1002" s="2"/>
      <c r="EL1002" s="2"/>
      <c r="EM1002" s="2"/>
      <c r="EN1002" s="2"/>
      <c r="EO1002" s="2"/>
      <c r="EP1002" s="2"/>
      <c r="EQ1002" s="2"/>
      <c r="ER1002" s="2"/>
      <c r="ES1002" s="2"/>
      <c r="ET1002" s="2"/>
      <c r="EU1002" s="2"/>
      <c r="EV1002" s="2"/>
      <c r="EW1002" s="2"/>
      <c r="EX1002" s="2"/>
    </row>
    <row r="1003" spans="1:154" x14ac:dyDescent="0.15">
      <c r="A1003" s="35">
        <f t="shared" si="319"/>
        <v>45548</v>
      </c>
      <c r="B1003" s="125">
        <f t="shared" ca="1" si="317"/>
        <v>13668.032800000001</v>
      </c>
      <c r="C1003" s="14">
        <f t="shared" si="325"/>
        <v>10000</v>
      </c>
      <c r="D1003" s="13">
        <f>IF(A1003&lt;$B$1,VLOOKUP(A1003,[1]DI!$A$4:$B$15000,2,FALSE),0)</f>
        <v>0.104</v>
      </c>
      <c r="E1003" s="14">
        <f t="shared" si="327"/>
        <v>1.0003926999999999</v>
      </c>
      <c r="F1003" s="14">
        <f>(TRUNC(PRODUCT($E$14:$E1002),16))</f>
        <v>1.3668032809995501</v>
      </c>
      <c r="G1003" s="14">
        <f t="shared" si="328"/>
        <v>1</v>
      </c>
      <c r="H1003" s="14">
        <f t="shared" si="329"/>
        <v>1.3668032800000001</v>
      </c>
      <c r="I1003" s="13">
        <f t="shared" si="320"/>
        <v>0</v>
      </c>
      <c r="J1003" s="29">
        <f t="shared" si="321"/>
        <v>44559</v>
      </c>
      <c r="K1003" s="2">
        <f t="shared" si="322"/>
        <v>681</v>
      </c>
      <c r="L1003" s="17">
        <f t="shared" si="330"/>
        <v>681</v>
      </c>
      <c r="M1003" s="12">
        <f t="shared" si="331"/>
        <v>1</v>
      </c>
      <c r="N1003" s="12">
        <f t="shared" si="332"/>
        <v>1.3668032800000001</v>
      </c>
      <c r="O1003" s="17">
        <f t="shared" si="316"/>
        <v>0</v>
      </c>
      <c r="P1003" s="14">
        <f t="shared" si="333"/>
        <v>3668.0328</v>
      </c>
      <c r="Q1003" s="14">
        <v>0</v>
      </c>
      <c r="R1003" s="14">
        <f t="shared" si="334"/>
        <v>0</v>
      </c>
      <c r="S1003" s="20">
        <f t="shared" si="318"/>
        <v>0</v>
      </c>
      <c r="T1003" s="14">
        <f t="shared" si="326"/>
        <v>0</v>
      </c>
      <c r="U1003" s="4" t="str">
        <f t="shared" si="323"/>
        <v>A+J=</v>
      </c>
      <c r="V1003" s="29">
        <f t="shared" si="324"/>
        <v>45747</v>
      </c>
      <c r="W1003" s="3"/>
      <c r="X1003" s="3"/>
      <c r="Y1003" s="29"/>
      <c r="Z1003" s="3"/>
      <c r="AA1003" s="1"/>
      <c r="AB1003" s="3"/>
      <c r="AC1003" s="3"/>
      <c r="AD1003" s="3"/>
      <c r="AE1003" s="3"/>
      <c r="AF1003" s="3"/>
      <c r="AG1003" s="11"/>
      <c r="AH1003" s="3"/>
      <c r="AI1003" s="2"/>
      <c r="AJ1003" s="2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  <c r="BG1003" s="2"/>
      <c r="BH1003" s="2"/>
      <c r="BI1003" s="2"/>
      <c r="BJ1003" s="2"/>
      <c r="BK1003" s="2"/>
      <c r="BL1003" s="2"/>
      <c r="BM1003" s="2"/>
      <c r="BN1003" s="2"/>
      <c r="BO1003" s="2"/>
      <c r="BP1003" s="2"/>
      <c r="BQ1003" s="2"/>
      <c r="BR1003" s="2"/>
      <c r="BS1003" s="2"/>
      <c r="BT1003" s="2"/>
      <c r="BU1003" s="2"/>
      <c r="BV1003" s="2"/>
      <c r="BW1003" s="2"/>
      <c r="BX1003" s="2"/>
      <c r="BY1003" s="2"/>
      <c r="BZ1003" s="2"/>
      <c r="CA1003" s="2"/>
      <c r="CB1003" s="2"/>
      <c r="CC1003" s="2"/>
      <c r="CD1003" s="2"/>
      <c r="CE1003" s="2"/>
      <c r="CF1003" s="2"/>
      <c r="CG1003" s="2"/>
      <c r="CH1003" s="2"/>
      <c r="CI1003" s="2"/>
      <c r="CJ1003" s="2"/>
      <c r="CK1003" s="2"/>
      <c r="CL1003" s="2"/>
      <c r="CM1003" s="2"/>
      <c r="CN1003" s="2"/>
      <c r="CO1003" s="2"/>
      <c r="CP1003" s="2"/>
      <c r="CQ1003" s="2"/>
      <c r="CR1003" s="2"/>
      <c r="CS1003" s="2"/>
      <c r="CT1003" s="2"/>
      <c r="CU1003" s="2"/>
      <c r="CV1003" s="2"/>
      <c r="CW1003" s="2"/>
      <c r="CX1003" s="2"/>
      <c r="CY1003" s="2"/>
      <c r="CZ1003" s="2"/>
      <c r="DA1003" s="2"/>
      <c r="DB1003" s="2"/>
      <c r="DC1003" s="2"/>
      <c r="DD1003" s="2"/>
      <c r="DE1003" s="2"/>
      <c r="DF1003" s="2"/>
      <c r="DG1003" s="2"/>
      <c r="DH1003" s="2"/>
      <c r="DI1003" s="2"/>
      <c r="DJ1003" s="2"/>
      <c r="DK1003" s="2"/>
      <c r="DL1003" s="2"/>
      <c r="DM1003" s="2"/>
      <c r="DN1003" s="2"/>
      <c r="DO1003" s="2"/>
      <c r="DP1003" s="2"/>
      <c r="DQ1003" s="2"/>
      <c r="DR1003" s="2"/>
      <c r="DS1003" s="2"/>
      <c r="DT1003" s="2"/>
      <c r="DU1003" s="2"/>
      <c r="DV1003" s="2"/>
      <c r="DW1003" s="2"/>
      <c r="DX1003" s="2"/>
      <c r="DY1003" s="2"/>
      <c r="DZ1003" s="2"/>
      <c r="EA1003" s="2"/>
      <c r="EB1003" s="2"/>
      <c r="EC1003" s="2"/>
      <c r="ED1003" s="2"/>
      <c r="EE1003" s="2"/>
      <c r="EF1003" s="2"/>
      <c r="EG1003" s="2"/>
      <c r="EH1003" s="2"/>
      <c r="EI1003" s="2"/>
      <c r="EJ1003" s="2"/>
      <c r="EK1003" s="2"/>
      <c r="EL1003" s="2"/>
      <c r="EM1003" s="2"/>
      <c r="EN1003" s="2"/>
      <c r="EO1003" s="2"/>
      <c r="EP1003" s="2"/>
      <c r="EQ1003" s="2"/>
      <c r="ER1003" s="2"/>
      <c r="ES1003" s="2"/>
      <c r="ET1003" s="2"/>
      <c r="EU1003" s="2"/>
      <c r="EV1003" s="2"/>
      <c r="EW1003" s="2"/>
      <c r="EX1003" s="2"/>
    </row>
    <row r="1004" spans="1:154" x14ac:dyDescent="0.15">
      <c r="A1004" s="35">
        <f t="shared" si="319"/>
        <v>45549</v>
      </c>
      <c r="B1004" s="125">
        <f t="shared" ca="1" si="317"/>
        <v>13673.4002</v>
      </c>
      <c r="C1004" s="14">
        <f t="shared" si="325"/>
        <v>10000</v>
      </c>
      <c r="D1004" s="13">
        <f>IF(A1004&lt;$B$1,VLOOKUP(A1004,[1]DI!$A$4:$B$15000,2,FALSE),0)</f>
        <v>0</v>
      </c>
      <c r="E1004" s="14">
        <f t="shared" si="327"/>
        <v>1</v>
      </c>
      <c r="F1004" s="14">
        <f>(TRUNC(PRODUCT($E$14:$E1003),16))</f>
        <v>1.3673400246480001</v>
      </c>
      <c r="G1004" s="14">
        <f t="shared" si="328"/>
        <v>1</v>
      </c>
      <c r="H1004" s="14">
        <f t="shared" si="329"/>
        <v>1.3673400200000001</v>
      </c>
      <c r="I1004" s="13">
        <f t="shared" si="320"/>
        <v>0</v>
      </c>
      <c r="J1004" s="29">
        <f t="shared" si="321"/>
        <v>44559</v>
      </c>
      <c r="K1004" s="2">
        <f t="shared" si="322"/>
        <v>681</v>
      </c>
      <c r="L1004" s="17">
        <f t="shared" si="330"/>
        <v>682</v>
      </c>
      <c r="M1004" s="12">
        <f t="shared" si="331"/>
        <v>1</v>
      </c>
      <c r="N1004" s="12">
        <f t="shared" si="332"/>
        <v>1.3673400200000001</v>
      </c>
      <c r="O1004" s="17">
        <f t="shared" si="316"/>
        <v>0</v>
      </c>
      <c r="P1004" s="14">
        <f t="shared" si="333"/>
        <v>3673.4002</v>
      </c>
      <c r="Q1004" s="14">
        <v>0</v>
      </c>
      <c r="R1004" s="14">
        <f t="shared" si="334"/>
        <v>0</v>
      </c>
      <c r="S1004" s="20">
        <f t="shared" si="318"/>
        <v>0</v>
      </c>
      <c r="T1004" s="14">
        <f t="shared" si="326"/>
        <v>0</v>
      </c>
      <c r="U1004" s="4" t="str">
        <f t="shared" si="323"/>
        <v>A+J=</v>
      </c>
      <c r="V1004" s="29">
        <f t="shared" si="324"/>
        <v>45747</v>
      </c>
      <c r="W1004" s="3"/>
      <c r="X1004" s="3"/>
      <c r="Y1004" s="29"/>
      <c r="Z1004" s="3"/>
      <c r="AA1004" s="1"/>
      <c r="AB1004" s="3"/>
      <c r="AC1004" s="3"/>
      <c r="AD1004" s="3"/>
      <c r="AE1004" s="3"/>
      <c r="AF1004" s="3"/>
      <c r="AG1004" s="11"/>
      <c r="AH1004" s="3"/>
      <c r="AI1004" s="2"/>
      <c r="AJ1004" s="2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  <c r="AY1004" s="2"/>
      <c r="AZ1004" s="2"/>
      <c r="BA1004" s="2"/>
      <c r="BB1004" s="2"/>
      <c r="BC1004" s="2"/>
      <c r="BD1004" s="2"/>
      <c r="BE1004" s="2"/>
      <c r="BF1004" s="2"/>
      <c r="BG1004" s="2"/>
      <c r="BH1004" s="2"/>
      <c r="BI1004" s="2"/>
      <c r="BJ1004" s="2"/>
      <c r="BK1004" s="2"/>
      <c r="BL1004" s="2"/>
      <c r="BM1004" s="2"/>
      <c r="BN1004" s="2"/>
      <c r="BO1004" s="2"/>
      <c r="BP1004" s="2"/>
      <c r="BQ1004" s="2"/>
      <c r="BR1004" s="2"/>
      <c r="BS1004" s="2"/>
      <c r="BT1004" s="2"/>
      <c r="BU1004" s="2"/>
      <c r="BV1004" s="2"/>
      <c r="BW1004" s="2"/>
      <c r="BX1004" s="2"/>
      <c r="BY1004" s="2"/>
      <c r="BZ1004" s="2"/>
      <c r="CA1004" s="2"/>
      <c r="CB1004" s="2"/>
      <c r="CC1004" s="2"/>
      <c r="CD1004" s="2"/>
      <c r="CE1004" s="2"/>
      <c r="CF1004" s="2"/>
      <c r="CG1004" s="2"/>
      <c r="CH1004" s="2"/>
      <c r="CI1004" s="2"/>
      <c r="CJ1004" s="2"/>
      <c r="CK1004" s="2"/>
      <c r="CL1004" s="2"/>
      <c r="CM1004" s="2"/>
      <c r="CN1004" s="2"/>
      <c r="CO1004" s="2"/>
      <c r="CP1004" s="2"/>
      <c r="CQ1004" s="2"/>
      <c r="CR1004" s="2"/>
      <c r="CS1004" s="2"/>
      <c r="CT1004" s="2"/>
      <c r="CU1004" s="2"/>
      <c r="CV1004" s="2"/>
      <c r="CW1004" s="2"/>
      <c r="CX1004" s="2"/>
      <c r="CY1004" s="2"/>
      <c r="CZ1004" s="2"/>
      <c r="DA1004" s="2"/>
      <c r="DB1004" s="2"/>
      <c r="DC1004" s="2"/>
      <c r="DD1004" s="2"/>
      <c r="DE1004" s="2"/>
      <c r="DF1004" s="2"/>
      <c r="DG1004" s="2"/>
      <c r="DH1004" s="2"/>
      <c r="DI1004" s="2"/>
      <c r="DJ1004" s="2"/>
      <c r="DK1004" s="2"/>
      <c r="DL1004" s="2"/>
      <c r="DM1004" s="2"/>
      <c r="DN1004" s="2"/>
      <c r="DO1004" s="2"/>
      <c r="DP1004" s="2"/>
      <c r="DQ1004" s="2"/>
      <c r="DR1004" s="2"/>
      <c r="DS1004" s="2"/>
      <c r="DT1004" s="2"/>
      <c r="DU1004" s="2"/>
      <c r="DV1004" s="2"/>
      <c r="DW1004" s="2"/>
      <c r="DX1004" s="2"/>
      <c r="DY1004" s="2"/>
      <c r="DZ1004" s="2"/>
      <c r="EA1004" s="2"/>
      <c r="EB1004" s="2"/>
      <c r="EC1004" s="2"/>
      <c r="ED1004" s="2"/>
      <c r="EE1004" s="2"/>
      <c r="EF1004" s="2"/>
      <c r="EG1004" s="2"/>
      <c r="EH1004" s="2"/>
      <c r="EI1004" s="2"/>
      <c r="EJ1004" s="2"/>
      <c r="EK1004" s="2"/>
      <c r="EL1004" s="2"/>
      <c r="EM1004" s="2"/>
      <c r="EN1004" s="2"/>
      <c r="EO1004" s="2"/>
      <c r="EP1004" s="2"/>
      <c r="EQ1004" s="2"/>
      <c r="ER1004" s="2"/>
      <c r="ES1004" s="2"/>
      <c r="ET1004" s="2"/>
      <c r="EU1004" s="2"/>
      <c r="EV1004" s="2"/>
      <c r="EW1004" s="2"/>
      <c r="EX1004" s="2"/>
    </row>
    <row r="1005" spans="1:154" x14ac:dyDescent="0.15">
      <c r="A1005" s="35">
        <f t="shared" si="319"/>
        <v>45550</v>
      </c>
      <c r="B1005" s="125">
        <f t="shared" ca="1" si="317"/>
        <v>13673.4002</v>
      </c>
      <c r="C1005" s="14">
        <f t="shared" si="325"/>
        <v>10000</v>
      </c>
      <c r="D1005" s="13">
        <f>IF(A1005&lt;$B$1,VLOOKUP(A1005,[1]DI!$A$4:$B$15000,2,FALSE),0)</f>
        <v>0</v>
      </c>
      <c r="E1005" s="14">
        <f t="shared" si="327"/>
        <v>1</v>
      </c>
      <c r="F1005" s="14">
        <f>(TRUNC(PRODUCT($E$14:$E1004),16))</f>
        <v>1.3673400246480001</v>
      </c>
      <c r="G1005" s="14">
        <f t="shared" si="328"/>
        <v>1</v>
      </c>
      <c r="H1005" s="14">
        <f t="shared" si="329"/>
        <v>1.3673400200000001</v>
      </c>
      <c r="I1005" s="13">
        <f t="shared" si="320"/>
        <v>0</v>
      </c>
      <c r="J1005" s="29">
        <f t="shared" si="321"/>
        <v>44559</v>
      </c>
      <c r="K1005" s="2">
        <f t="shared" si="322"/>
        <v>681</v>
      </c>
      <c r="L1005" s="17">
        <f t="shared" si="330"/>
        <v>682</v>
      </c>
      <c r="M1005" s="12">
        <f t="shared" si="331"/>
        <v>1</v>
      </c>
      <c r="N1005" s="12">
        <f t="shared" si="332"/>
        <v>1.3673400200000001</v>
      </c>
      <c r="O1005" s="17">
        <f t="shared" si="316"/>
        <v>0</v>
      </c>
      <c r="P1005" s="14">
        <f t="shared" si="333"/>
        <v>3673.4002</v>
      </c>
      <c r="Q1005" s="14">
        <v>0</v>
      </c>
      <c r="R1005" s="14">
        <f t="shared" si="334"/>
        <v>0</v>
      </c>
      <c r="S1005" s="20">
        <f t="shared" si="318"/>
        <v>0</v>
      </c>
      <c r="T1005" s="14">
        <f t="shared" si="326"/>
        <v>0</v>
      </c>
      <c r="U1005" s="4" t="str">
        <f t="shared" si="323"/>
        <v>A+J=</v>
      </c>
      <c r="V1005" s="29">
        <f t="shared" si="324"/>
        <v>45747</v>
      </c>
      <c r="W1005" s="3"/>
      <c r="X1005" s="3"/>
      <c r="Y1005" s="29"/>
      <c r="Z1005" s="3"/>
      <c r="AA1005" s="1"/>
      <c r="AB1005" s="3"/>
      <c r="AC1005" s="3"/>
      <c r="AD1005" s="3"/>
      <c r="AE1005" s="3"/>
      <c r="AF1005" s="3"/>
      <c r="AG1005" s="11"/>
      <c r="AH1005" s="3"/>
      <c r="AI1005" s="2"/>
      <c r="AJ1005" s="2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  <c r="AY1005" s="2"/>
      <c r="AZ1005" s="2"/>
      <c r="BA1005" s="2"/>
      <c r="BB1005" s="2"/>
      <c r="BC1005" s="2"/>
      <c r="BD1005" s="2"/>
      <c r="BE1005" s="2"/>
      <c r="BF1005" s="2"/>
      <c r="BG1005" s="2"/>
      <c r="BH1005" s="2"/>
      <c r="BI1005" s="2"/>
      <c r="BJ1005" s="2"/>
      <c r="BK1005" s="2"/>
      <c r="BL1005" s="2"/>
      <c r="BM1005" s="2"/>
      <c r="BN1005" s="2"/>
      <c r="BO1005" s="2"/>
      <c r="BP1005" s="2"/>
      <c r="BQ1005" s="2"/>
      <c r="BR1005" s="2"/>
      <c r="BS1005" s="2"/>
      <c r="BT1005" s="2"/>
      <c r="BU1005" s="2"/>
      <c r="BV1005" s="2"/>
      <c r="BW1005" s="2"/>
      <c r="BX1005" s="2"/>
      <c r="BY1005" s="2"/>
      <c r="BZ1005" s="2"/>
      <c r="CA1005" s="2"/>
      <c r="CB1005" s="2"/>
      <c r="CC1005" s="2"/>
      <c r="CD1005" s="2"/>
      <c r="CE1005" s="2"/>
      <c r="CF1005" s="2"/>
      <c r="CG1005" s="2"/>
      <c r="CH1005" s="2"/>
      <c r="CI1005" s="2"/>
      <c r="CJ1005" s="2"/>
      <c r="CK1005" s="2"/>
      <c r="CL1005" s="2"/>
      <c r="CM1005" s="2"/>
      <c r="CN1005" s="2"/>
      <c r="CO1005" s="2"/>
      <c r="CP1005" s="2"/>
      <c r="CQ1005" s="2"/>
      <c r="CR1005" s="2"/>
      <c r="CS1005" s="2"/>
      <c r="CT1005" s="2"/>
      <c r="CU1005" s="2"/>
      <c r="CV1005" s="2"/>
      <c r="CW1005" s="2"/>
      <c r="CX1005" s="2"/>
      <c r="CY1005" s="2"/>
      <c r="CZ1005" s="2"/>
      <c r="DA1005" s="2"/>
      <c r="DB1005" s="2"/>
      <c r="DC1005" s="2"/>
      <c r="DD1005" s="2"/>
      <c r="DE1005" s="2"/>
      <c r="DF1005" s="2"/>
      <c r="DG1005" s="2"/>
      <c r="DH1005" s="2"/>
      <c r="DI1005" s="2"/>
      <c r="DJ1005" s="2"/>
      <c r="DK1005" s="2"/>
      <c r="DL1005" s="2"/>
      <c r="DM1005" s="2"/>
      <c r="DN1005" s="2"/>
      <c r="DO1005" s="2"/>
      <c r="DP1005" s="2"/>
      <c r="DQ1005" s="2"/>
      <c r="DR1005" s="2"/>
      <c r="DS1005" s="2"/>
      <c r="DT1005" s="2"/>
      <c r="DU1005" s="2"/>
      <c r="DV1005" s="2"/>
      <c r="DW1005" s="2"/>
      <c r="DX1005" s="2"/>
      <c r="DY1005" s="2"/>
      <c r="DZ1005" s="2"/>
      <c r="EA1005" s="2"/>
      <c r="EB1005" s="2"/>
      <c r="EC1005" s="2"/>
      <c r="ED1005" s="2"/>
      <c r="EE1005" s="2"/>
      <c r="EF1005" s="2"/>
      <c r="EG1005" s="2"/>
      <c r="EH1005" s="2"/>
      <c r="EI1005" s="2"/>
      <c r="EJ1005" s="2"/>
      <c r="EK1005" s="2"/>
      <c r="EL1005" s="2"/>
      <c r="EM1005" s="2"/>
      <c r="EN1005" s="2"/>
      <c r="EO1005" s="2"/>
      <c r="EP1005" s="2"/>
      <c r="EQ1005" s="2"/>
      <c r="ER1005" s="2"/>
      <c r="ES1005" s="2"/>
      <c r="ET1005" s="2"/>
      <c r="EU1005" s="2"/>
      <c r="EV1005" s="2"/>
      <c r="EW1005" s="2"/>
      <c r="EX1005" s="2"/>
    </row>
    <row r="1006" spans="1:154" x14ac:dyDescent="0.15">
      <c r="A1006" s="35">
        <f t="shared" si="319"/>
        <v>45551</v>
      </c>
      <c r="B1006" s="125">
        <f t="shared" ca="1" si="317"/>
        <v>13673.4002</v>
      </c>
      <c r="C1006" s="14">
        <f t="shared" si="325"/>
        <v>10000</v>
      </c>
      <c r="D1006" s="13">
        <f>IF(A1006&lt;$B$1,VLOOKUP(A1006,[1]DI!$A$4:$B$15000,2,FALSE),0)</f>
        <v>0.104</v>
      </c>
      <c r="E1006" s="14">
        <f t="shared" si="327"/>
        <v>1.0003926999999999</v>
      </c>
      <c r="F1006" s="14">
        <f>(TRUNC(PRODUCT($E$14:$E1005),16))</f>
        <v>1.3673400246480001</v>
      </c>
      <c r="G1006" s="14">
        <f t="shared" si="328"/>
        <v>1</v>
      </c>
      <c r="H1006" s="14">
        <f t="shared" si="329"/>
        <v>1.3673400200000001</v>
      </c>
      <c r="I1006" s="13">
        <f t="shared" si="320"/>
        <v>0</v>
      </c>
      <c r="J1006" s="29">
        <f t="shared" si="321"/>
        <v>44559</v>
      </c>
      <c r="K1006" s="2">
        <f t="shared" si="322"/>
        <v>682</v>
      </c>
      <c r="L1006" s="17">
        <f t="shared" si="330"/>
        <v>682</v>
      </c>
      <c r="M1006" s="12">
        <f t="shared" si="331"/>
        <v>1</v>
      </c>
      <c r="N1006" s="12">
        <f t="shared" si="332"/>
        <v>1.3673400200000001</v>
      </c>
      <c r="O1006" s="17">
        <f t="shared" si="316"/>
        <v>0</v>
      </c>
      <c r="P1006" s="14">
        <f t="shared" si="333"/>
        <v>3673.4002</v>
      </c>
      <c r="Q1006" s="14">
        <v>0</v>
      </c>
      <c r="R1006" s="14">
        <f t="shared" si="334"/>
        <v>0</v>
      </c>
      <c r="S1006" s="20">
        <f t="shared" si="318"/>
        <v>0</v>
      </c>
      <c r="T1006" s="14">
        <f t="shared" si="326"/>
        <v>0</v>
      </c>
      <c r="U1006" s="4" t="str">
        <f t="shared" si="323"/>
        <v>A+J=</v>
      </c>
      <c r="V1006" s="29">
        <f t="shared" si="324"/>
        <v>45747</v>
      </c>
      <c r="W1006" s="3"/>
      <c r="X1006" s="3"/>
      <c r="Y1006" s="29"/>
      <c r="Z1006" s="3"/>
      <c r="AA1006" s="1"/>
      <c r="AB1006" s="3"/>
      <c r="AC1006" s="3"/>
      <c r="AD1006" s="3"/>
      <c r="AE1006" s="3"/>
      <c r="AF1006" s="3"/>
      <c r="AG1006" s="11"/>
      <c r="AH1006" s="3"/>
      <c r="AI1006" s="2"/>
      <c r="AJ1006" s="2"/>
      <c r="AK1006" s="2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  <c r="AX1006" s="2"/>
      <c r="AY1006" s="2"/>
      <c r="AZ1006" s="2"/>
      <c r="BA1006" s="2"/>
      <c r="BB1006" s="2"/>
      <c r="BC1006" s="2"/>
      <c r="BD1006" s="2"/>
      <c r="BE1006" s="2"/>
      <c r="BF1006" s="2"/>
      <c r="BG1006" s="2"/>
      <c r="BH1006" s="2"/>
      <c r="BI1006" s="2"/>
      <c r="BJ1006" s="2"/>
      <c r="BK1006" s="2"/>
      <c r="BL1006" s="2"/>
      <c r="BM1006" s="2"/>
      <c r="BN1006" s="2"/>
      <c r="BO1006" s="2"/>
      <c r="BP1006" s="2"/>
      <c r="BQ1006" s="2"/>
      <c r="BR1006" s="2"/>
      <c r="BS1006" s="2"/>
      <c r="BT1006" s="2"/>
      <c r="BU1006" s="2"/>
      <c r="BV1006" s="2"/>
      <c r="BW1006" s="2"/>
      <c r="BX1006" s="2"/>
      <c r="BY1006" s="2"/>
      <c r="BZ1006" s="2"/>
      <c r="CA1006" s="2"/>
      <c r="CB1006" s="2"/>
      <c r="CC1006" s="2"/>
      <c r="CD1006" s="2"/>
      <c r="CE1006" s="2"/>
      <c r="CF1006" s="2"/>
      <c r="CG1006" s="2"/>
      <c r="CH1006" s="2"/>
      <c r="CI1006" s="2"/>
      <c r="CJ1006" s="2"/>
      <c r="CK1006" s="2"/>
      <c r="CL1006" s="2"/>
      <c r="CM1006" s="2"/>
      <c r="CN1006" s="2"/>
      <c r="CO1006" s="2"/>
      <c r="CP1006" s="2"/>
      <c r="CQ1006" s="2"/>
      <c r="CR1006" s="2"/>
      <c r="CS1006" s="2"/>
      <c r="CT1006" s="2"/>
      <c r="CU1006" s="2"/>
      <c r="CV1006" s="2"/>
      <c r="CW1006" s="2"/>
      <c r="CX1006" s="2"/>
      <c r="CY1006" s="2"/>
      <c r="CZ1006" s="2"/>
      <c r="DA1006" s="2"/>
      <c r="DB1006" s="2"/>
      <c r="DC1006" s="2"/>
      <c r="DD1006" s="2"/>
      <c r="DE1006" s="2"/>
      <c r="DF1006" s="2"/>
      <c r="DG1006" s="2"/>
      <c r="DH1006" s="2"/>
      <c r="DI1006" s="2"/>
      <c r="DJ1006" s="2"/>
      <c r="DK1006" s="2"/>
      <c r="DL1006" s="2"/>
      <c r="DM1006" s="2"/>
      <c r="DN1006" s="2"/>
      <c r="DO1006" s="2"/>
      <c r="DP1006" s="2"/>
      <c r="DQ1006" s="2"/>
      <c r="DR1006" s="2"/>
      <c r="DS1006" s="2"/>
      <c r="DT1006" s="2"/>
      <c r="DU1006" s="2"/>
      <c r="DV1006" s="2"/>
      <c r="DW1006" s="2"/>
      <c r="DX1006" s="2"/>
      <c r="DY1006" s="2"/>
      <c r="DZ1006" s="2"/>
      <c r="EA1006" s="2"/>
      <c r="EB1006" s="2"/>
      <c r="EC1006" s="2"/>
      <c r="ED1006" s="2"/>
      <c r="EE1006" s="2"/>
      <c r="EF1006" s="2"/>
      <c r="EG1006" s="2"/>
      <c r="EH1006" s="2"/>
      <c r="EI1006" s="2"/>
      <c r="EJ1006" s="2"/>
      <c r="EK1006" s="2"/>
      <c r="EL1006" s="2"/>
      <c r="EM1006" s="2"/>
      <c r="EN1006" s="2"/>
      <c r="EO1006" s="2"/>
      <c r="EP1006" s="2"/>
      <c r="EQ1006" s="2"/>
      <c r="ER1006" s="2"/>
      <c r="ES1006" s="2"/>
      <c r="ET1006" s="2"/>
      <c r="EU1006" s="2"/>
      <c r="EV1006" s="2"/>
      <c r="EW1006" s="2"/>
      <c r="EX1006" s="2"/>
    </row>
    <row r="1007" spans="1:154" x14ac:dyDescent="0.15">
      <c r="A1007" s="35">
        <f t="shared" si="319"/>
        <v>45552</v>
      </c>
      <c r="B1007" s="125">
        <f t="shared" ca="1" si="317"/>
        <v>13678.7698</v>
      </c>
      <c r="C1007" s="14">
        <f t="shared" si="325"/>
        <v>10000</v>
      </c>
      <c r="D1007" s="13">
        <f>IF(A1007&lt;$B$1,VLOOKUP(A1007,[1]DI!$A$4:$B$15000,2,FALSE),0)</f>
        <v>0.104</v>
      </c>
      <c r="E1007" s="14">
        <f t="shared" si="327"/>
        <v>1.0003926999999999</v>
      </c>
      <c r="F1007" s="14">
        <f>(TRUNC(PRODUCT($E$14:$E1006),16))</f>
        <v>1.36787697907568</v>
      </c>
      <c r="G1007" s="14">
        <f t="shared" si="328"/>
        <v>1</v>
      </c>
      <c r="H1007" s="14">
        <f t="shared" si="329"/>
        <v>1.3678769799999999</v>
      </c>
      <c r="I1007" s="13">
        <f t="shared" si="320"/>
        <v>0</v>
      </c>
      <c r="J1007" s="29">
        <f t="shared" si="321"/>
        <v>44559</v>
      </c>
      <c r="K1007" s="2">
        <f t="shared" si="322"/>
        <v>683</v>
      </c>
      <c r="L1007" s="17">
        <f t="shared" si="330"/>
        <v>683</v>
      </c>
      <c r="M1007" s="12">
        <f t="shared" si="331"/>
        <v>1</v>
      </c>
      <c r="N1007" s="12">
        <f t="shared" si="332"/>
        <v>1.3678769799999999</v>
      </c>
      <c r="O1007" s="17">
        <f t="shared" si="316"/>
        <v>0</v>
      </c>
      <c r="P1007" s="14">
        <f t="shared" si="333"/>
        <v>3678.7698</v>
      </c>
      <c r="Q1007" s="14">
        <v>0</v>
      </c>
      <c r="R1007" s="14">
        <f t="shared" si="334"/>
        <v>0</v>
      </c>
      <c r="S1007" s="20">
        <f t="shared" si="318"/>
        <v>0</v>
      </c>
      <c r="T1007" s="14">
        <f t="shared" si="326"/>
        <v>0</v>
      </c>
      <c r="U1007" s="4" t="str">
        <f t="shared" si="323"/>
        <v>A+J=</v>
      </c>
      <c r="V1007" s="29">
        <f t="shared" si="324"/>
        <v>45747</v>
      </c>
      <c r="W1007" s="3"/>
      <c r="X1007" s="3"/>
      <c r="Y1007" s="29"/>
      <c r="Z1007" s="3"/>
      <c r="AA1007" s="1"/>
      <c r="AB1007" s="3"/>
      <c r="AC1007" s="3"/>
      <c r="AD1007" s="3"/>
      <c r="AE1007" s="3"/>
      <c r="AF1007" s="3"/>
      <c r="AG1007" s="11"/>
      <c r="AH1007" s="3"/>
      <c r="AI1007" s="2"/>
      <c r="AJ1007" s="2"/>
      <c r="AK1007" s="2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  <c r="AX1007" s="2"/>
      <c r="AY1007" s="2"/>
      <c r="AZ1007" s="2"/>
      <c r="BA1007" s="2"/>
      <c r="BB1007" s="2"/>
      <c r="BC1007" s="2"/>
      <c r="BD1007" s="2"/>
      <c r="BE1007" s="2"/>
      <c r="BF1007" s="2"/>
      <c r="BG1007" s="2"/>
      <c r="BH1007" s="2"/>
      <c r="BI1007" s="2"/>
      <c r="BJ1007" s="2"/>
      <c r="BK1007" s="2"/>
      <c r="BL1007" s="2"/>
      <c r="BM1007" s="2"/>
      <c r="BN1007" s="2"/>
      <c r="BO1007" s="2"/>
      <c r="BP1007" s="2"/>
      <c r="BQ1007" s="2"/>
      <c r="BR1007" s="2"/>
      <c r="BS1007" s="2"/>
      <c r="BT1007" s="2"/>
      <c r="BU1007" s="2"/>
      <c r="BV1007" s="2"/>
      <c r="BW1007" s="2"/>
      <c r="BX1007" s="2"/>
      <c r="BY1007" s="2"/>
      <c r="BZ1007" s="2"/>
      <c r="CA1007" s="2"/>
      <c r="CB1007" s="2"/>
      <c r="CC1007" s="2"/>
      <c r="CD1007" s="2"/>
      <c r="CE1007" s="2"/>
      <c r="CF1007" s="2"/>
      <c r="CG1007" s="2"/>
      <c r="CH1007" s="2"/>
      <c r="CI1007" s="2"/>
      <c r="CJ1007" s="2"/>
      <c r="CK1007" s="2"/>
      <c r="CL1007" s="2"/>
      <c r="CM1007" s="2"/>
      <c r="CN1007" s="2"/>
      <c r="CO1007" s="2"/>
      <c r="CP1007" s="2"/>
      <c r="CQ1007" s="2"/>
      <c r="CR1007" s="2"/>
      <c r="CS1007" s="2"/>
      <c r="CT1007" s="2"/>
      <c r="CU1007" s="2"/>
      <c r="CV1007" s="2"/>
      <c r="CW1007" s="2"/>
      <c r="CX1007" s="2"/>
      <c r="CY1007" s="2"/>
      <c r="CZ1007" s="2"/>
      <c r="DA1007" s="2"/>
      <c r="DB1007" s="2"/>
      <c r="DC1007" s="2"/>
      <c r="DD1007" s="2"/>
      <c r="DE1007" s="2"/>
      <c r="DF1007" s="2"/>
      <c r="DG1007" s="2"/>
      <c r="DH1007" s="2"/>
      <c r="DI1007" s="2"/>
      <c r="DJ1007" s="2"/>
      <c r="DK1007" s="2"/>
      <c r="DL1007" s="2"/>
      <c r="DM1007" s="2"/>
      <c r="DN1007" s="2"/>
      <c r="DO1007" s="2"/>
      <c r="DP1007" s="2"/>
      <c r="DQ1007" s="2"/>
      <c r="DR1007" s="2"/>
      <c r="DS1007" s="2"/>
      <c r="DT1007" s="2"/>
      <c r="DU1007" s="2"/>
      <c r="DV1007" s="2"/>
      <c r="DW1007" s="2"/>
      <c r="DX1007" s="2"/>
      <c r="DY1007" s="2"/>
      <c r="DZ1007" s="2"/>
      <c r="EA1007" s="2"/>
      <c r="EB1007" s="2"/>
      <c r="EC1007" s="2"/>
      <c r="ED1007" s="2"/>
      <c r="EE1007" s="2"/>
      <c r="EF1007" s="2"/>
      <c r="EG1007" s="2"/>
      <c r="EH1007" s="2"/>
      <c r="EI1007" s="2"/>
      <c r="EJ1007" s="2"/>
      <c r="EK1007" s="2"/>
      <c r="EL1007" s="2"/>
      <c r="EM1007" s="2"/>
      <c r="EN1007" s="2"/>
      <c r="EO1007" s="2"/>
      <c r="EP1007" s="2"/>
      <c r="EQ1007" s="2"/>
      <c r="ER1007" s="2"/>
      <c r="ES1007" s="2"/>
      <c r="ET1007" s="2"/>
      <c r="EU1007" s="2"/>
      <c r="EV1007" s="2"/>
      <c r="EW1007" s="2"/>
      <c r="EX1007" s="2"/>
    </row>
    <row r="1008" spans="1:154" x14ac:dyDescent="0.15">
      <c r="A1008" s="35">
        <f t="shared" si="319"/>
        <v>45553</v>
      </c>
      <c r="B1008" s="125">
        <f t="shared" ca="1" si="317"/>
        <v>13684.1414</v>
      </c>
      <c r="C1008" s="14">
        <f t="shared" si="325"/>
        <v>10000</v>
      </c>
      <c r="D1008" s="13">
        <f>IF(A1008&lt;$B$1,VLOOKUP(A1008,[1]DI!$A$4:$B$15000,2,FALSE),0)</f>
        <v>0.104</v>
      </c>
      <c r="E1008" s="14">
        <f t="shared" si="327"/>
        <v>1.0003926999999999</v>
      </c>
      <c r="F1008" s="14">
        <f>(TRUNC(PRODUCT($E$14:$E1007),16))</f>
        <v>1.3684141443653599</v>
      </c>
      <c r="G1008" s="14">
        <f t="shared" si="328"/>
        <v>1</v>
      </c>
      <c r="H1008" s="14">
        <f t="shared" si="329"/>
        <v>1.3684141400000001</v>
      </c>
      <c r="I1008" s="13">
        <f t="shared" si="320"/>
        <v>0</v>
      </c>
      <c r="J1008" s="29">
        <f t="shared" si="321"/>
        <v>44559</v>
      </c>
      <c r="K1008" s="2">
        <f t="shared" si="322"/>
        <v>684</v>
      </c>
      <c r="L1008" s="17">
        <f t="shared" si="330"/>
        <v>684</v>
      </c>
      <c r="M1008" s="12">
        <f t="shared" si="331"/>
        <v>1</v>
      </c>
      <c r="N1008" s="12">
        <f t="shared" si="332"/>
        <v>1.3684141400000001</v>
      </c>
      <c r="O1008" s="17">
        <f t="shared" si="316"/>
        <v>0</v>
      </c>
      <c r="P1008" s="14">
        <f t="shared" si="333"/>
        <v>3684.1414</v>
      </c>
      <c r="Q1008" s="14">
        <v>0</v>
      </c>
      <c r="R1008" s="14">
        <f t="shared" si="334"/>
        <v>0</v>
      </c>
      <c r="S1008" s="20">
        <f t="shared" si="318"/>
        <v>0</v>
      </c>
      <c r="T1008" s="14">
        <f t="shared" si="326"/>
        <v>0</v>
      </c>
      <c r="U1008" s="4" t="str">
        <f t="shared" si="323"/>
        <v>A+J=</v>
      </c>
      <c r="V1008" s="29">
        <f t="shared" si="324"/>
        <v>45747</v>
      </c>
      <c r="W1008" s="3"/>
      <c r="X1008" s="3"/>
      <c r="Y1008" s="29"/>
      <c r="Z1008" s="3"/>
      <c r="AA1008" s="1"/>
      <c r="AB1008" s="3"/>
      <c r="AC1008" s="3"/>
      <c r="AD1008" s="3"/>
      <c r="AE1008" s="3"/>
      <c r="AF1008" s="3"/>
      <c r="AG1008" s="11"/>
      <c r="AH1008" s="3"/>
      <c r="AI1008" s="2"/>
      <c r="AJ1008" s="2"/>
      <c r="AK1008" s="2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  <c r="AX1008" s="2"/>
      <c r="AY1008" s="2"/>
      <c r="AZ1008" s="2"/>
      <c r="BA1008" s="2"/>
      <c r="BB1008" s="2"/>
      <c r="BC1008" s="2"/>
      <c r="BD1008" s="2"/>
      <c r="BE1008" s="2"/>
      <c r="BF1008" s="2"/>
      <c r="BG1008" s="2"/>
      <c r="BH1008" s="2"/>
      <c r="BI1008" s="2"/>
      <c r="BJ1008" s="2"/>
      <c r="BK1008" s="2"/>
      <c r="BL1008" s="2"/>
      <c r="BM1008" s="2"/>
      <c r="BN1008" s="2"/>
      <c r="BO1008" s="2"/>
      <c r="BP1008" s="2"/>
      <c r="BQ1008" s="2"/>
      <c r="BR1008" s="2"/>
      <c r="BS1008" s="2"/>
      <c r="BT1008" s="2"/>
      <c r="BU1008" s="2"/>
      <c r="BV1008" s="2"/>
      <c r="BW1008" s="2"/>
      <c r="BX1008" s="2"/>
      <c r="BY1008" s="2"/>
      <c r="BZ1008" s="2"/>
      <c r="CA1008" s="2"/>
      <c r="CB1008" s="2"/>
      <c r="CC1008" s="2"/>
      <c r="CD1008" s="2"/>
      <c r="CE1008" s="2"/>
      <c r="CF1008" s="2"/>
      <c r="CG1008" s="2"/>
      <c r="CH1008" s="2"/>
      <c r="CI1008" s="2"/>
      <c r="CJ1008" s="2"/>
      <c r="CK1008" s="2"/>
      <c r="CL1008" s="2"/>
      <c r="CM1008" s="2"/>
      <c r="CN1008" s="2"/>
      <c r="CO1008" s="2"/>
      <c r="CP1008" s="2"/>
      <c r="CQ1008" s="2"/>
      <c r="CR1008" s="2"/>
      <c r="CS1008" s="2"/>
      <c r="CT1008" s="2"/>
      <c r="CU1008" s="2"/>
      <c r="CV1008" s="2"/>
      <c r="CW1008" s="2"/>
      <c r="CX1008" s="2"/>
      <c r="CY1008" s="2"/>
      <c r="CZ1008" s="2"/>
      <c r="DA1008" s="2"/>
      <c r="DB1008" s="2"/>
      <c r="DC1008" s="2"/>
      <c r="DD1008" s="2"/>
      <c r="DE1008" s="2"/>
      <c r="DF1008" s="2"/>
      <c r="DG1008" s="2"/>
      <c r="DH1008" s="2"/>
      <c r="DI1008" s="2"/>
      <c r="DJ1008" s="2"/>
      <c r="DK1008" s="2"/>
      <c r="DL1008" s="2"/>
      <c r="DM1008" s="2"/>
      <c r="DN1008" s="2"/>
      <c r="DO1008" s="2"/>
      <c r="DP1008" s="2"/>
      <c r="DQ1008" s="2"/>
      <c r="DR1008" s="2"/>
      <c r="DS1008" s="2"/>
      <c r="DT1008" s="2"/>
      <c r="DU1008" s="2"/>
      <c r="DV1008" s="2"/>
      <c r="DW1008" s="2"/>
      <c r="DX1008" s="2"/>
      <c r="DY1008" s="2"/>
      <c r="DZ1008" s="2"/>
      <c r="EA1008" s="2"/>
      <c r="EB1008" s="2"/>
      <c r="EC1008" s="2"/>
      <c r="ED1008" s="2"/>
      <c r="EE1008" s="2"/>
      <c r="EF1008" s="2"/>
      <c r="EG1008" s="2"/>
      <c r="EH1008" s="2"/>
      <c r="EI1008" s="2"/>
      <c r="EJ1008" s="2"/>
      <c r="EK1008" s="2"/>
      <c r="EL1008" s="2"/>
      <c r="EM1008" s="2"/>
      <c r="EN1008" s="2"/>
      <c r="EO1008" s="2"/>
      <c r="EP1008" s="2"/>
      <c r="EQ1008" s="2"/>
      <c r="ER1008" s="2"/>
      <c r="ES1008" s="2"/>
      <c r="ET1008" s="2"/>
      <c r="EU1008" s="2"/>
      <c r="EV1008" s="2"/>
      <c r="EW1008" s="2"/>
      <c r="EX1008" s="2"/>
    </row>
    <row r="1009" spans="1:154" x14ac:dyDescent="0.15">
      <c r="A1009" s="35">
        <f t="shared" si="319"/>
        <v>45554</v>
      </c>
      <c r="B1009" s="125">
        <f t="shared" ca="1" si="317"/>
        <v>13689.5152</v>
      </c>
      <c r="C1009" s="14">
        <f t="shared" si="325"/>
        <v>10000</v>
      </c>
      <c r="D1009" s="13">
        <f>IF(A1009&lt;$B$1,VLOOKUP(A1009,[1]DI!$A$4:$B$15000,2,FALSE),0)</f>
        <v>0.1065</v>
      </c>
      <c r="E1009" s="14">
        <f t="shared" si="327"/>
        <v>1.00040168</v>
      </c>
      <c r="F1009" s="14">
        <f>(TRUNC(PRODUCT($E$14:$E1008),16))</f>
        <v>1.3689515205998499</v>
      </c>
      <c r="G1009" s="14">
        <f t="shared" si="328"/>
        <v>1</v>
      </c>
      <c r="H1009" s="14">
        <f t="shared" si="329"/>
        <v>1.36895152</v>
      </c>
      <c r="I1009" s="13">
        <f t="shared" si="320"/>
        <v>0</v>
      </c>
      <c r="J1009" s="29">
        <f t="shared" si="321"/>
        <v>44559</v>
      </c>
      <c r="K1009" s="2">
        <f t="shared" si="322"/>
        <v>685</v>
      </c>
      <c r="L1009" s="17">
        <f t="shared" si="330"/>
        <v>685</v>
      </c>
      <c r="M1009" s="12">
        <f t="shared" si="331"/>
        <v>1</v>
      </c>
      <c r="N1009" s="12">
        <f t="shared" si="332"/>
        <v>1.36895152</v>
      </c>
      <c r="O1009" s="17">
        <f t="shared" si="316"/>
        <v>0</v>
      </c>
      <c r="P1009" s="14">
        <f t="shared" si="333"/>
        <v>3689.5151999999998</v>
      </c>
      <c r="Q1009" s="14">
        <v>0</v>
      </c>
      <c r="R1009" s="14">
        <f t="shared" si="334"/>
        <v>0</v>
      </c>
      <c r="S1009" s="20">
        <f t="shared" si="318"/>
        <v>0</v>
      </c>
      <c r="T1009" s="14">
        <f t="shared" si="326"/>
        <v>0</v>
      </c>
      <c r="U1009" s="4" t="str">
        <f t="shared" si="323"/>
        <v>A+J=</v>
      </c>
      <c r="V1009" s="29">
        <f t="shared" si="324"/>
        <v>45747</v>
      </c>
      <c r="W1009" s="3"/>
      <c r="X1009" s="3"/>
      <c r="Y1009" s="29"/>
      <c r="Z1009" s="3"/>
      <c r="AA1009" s="1"/>
      <c r="AB1009" s="3"/>
      <c r="AC1009" s="3"/>
      <c r="AD1009" s="3"/>
      <c r="AE1009" s="3"/>
      <c r="AF1009" s="3"/>
      <c r="AG1009" s="11"/>
      <c r="AH1009" s="3"/>
      <c r="AI1009" s="2"/>
      <c r="AJ1009" s="2"/>
      <c r="AK1009" s="2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  <c r="AX1009" s="2"/>
      <c r="AY1009" s="2"/>
      <c r="AZ1009" s="2"/>
      <c r="BA1009" s="2"/>
      <c r="BB1009" s="2"/>
      <c r="BC1009" s="2"/>
      <c r="BD1009" s="2"/>
      <c r="BE1009" s="2"/>
      <c r="BF1009" s="2"/>
      <c r="BG1009" s="2"/>
      <c r="BH1009" s="2"/>
      <c r="BI1009" s="2"/>
      <c r="BJ1009" s="2"/>
      <c r="BK1009" s="2"/>
      <c r="BL1009" s="2"/>
      <c r="BM1009" s="2"/>
      <c r="BN1009" s="2"/>
      <c r="BO1009" s="2"/>
      <c r="BP1009" s="2"/>
      <c r="BQ1009" s="2"/>
      <c r="BR1009" s="2"/>
      <c r="BS1009" s="2"/>
      <c r="BT1009" s="2"/>
      <c r="BU1009" s="2"/>
      <c r="BV1009" s="2"/>
      <c r="BW1009" s="2"/>
      <c r="BX1009" s="2"/>
      <c r="BY1009" s="2"/>
      <c r="BZ1009" s="2"/>
      <c r="CA1009" s="2"/>
      <c r="CB1009" s="2"/>
      <c r="CC1009" s="2"/>
      <c r="CD1009" s="2"/>
      <c r="CE1009" s="2"/>
      <c r="CF1009" s="2"/>
      <c r="CG1009" s="2"/>
      <c r="CH1009" s="2"/>
      <c r="CI1009" s="2"/>
      <c r="CJ1009" s="2"/>
      <c r="CK1009" s="2"/>
      <c r="CL1009" s="2"/>
      <c r="CM1009" s="2"/>
      <c r="CN1009" s="2"/>
      <c r="CO1009" s="2"/>
      <c r="CP1009" s="2"/>
      <c r="CQ1009" s="2"/>
      <c r="CR1009" s="2"/>
      <c r="CS1009" s="2"/>
      <c r="CT1009" s="2"/>
      <c r="CU1009" s="2"/>
      <c r="CV1009" s="2"/>
      <c r="CW1009" s="2"/>
      <c r="CX1009" s="2"/>
      <c r="CY1009" s="2"/>
      <c r="CZ1009" s="2"/>
      <c r="DA1009" s="2"/>
      <c r="DB1009" s="2"/>
      <c r="DC1009" s="2"/>
      <c r="DD1009" s="2"/>
      <c r="DE1009" s="2"/>
      <c r="DF1009" s="2"/>
      <c r="DG1009" s="2"/>
      <c r="DH1009" s="2"/>
      <c r="DI1009" s="2"/>
      <c r="DJ1009" s="2"/>
      <c r="DK1009" s="2"/>
      <c r="DL1009" s="2"/>
      <c r="DM1009" s="2"/>
      <c r="DN1009" s="2"/>
      <c r="DO1009" s="2"/>
      <c r="DP1009" s="2"/>
      <c r="DQ1009" s="2"/>
      <c r="DR1009" s="2"/>
      <c r="DS1009" s="2"/>
      <c r="DT1009" s="2"/>
      <c r="DU1009" s="2"/>
      <c r="DV1009" s="2"/>
      <c r="DW1009" s="2"/>
      <c r="DX1009" s="2"/>
      <c r="DY1009" s="2"/>
      <c r="DZ1009" s="2"/>
      <c r="EA1009" s="2"/>
      <c r="EB1009" s="2"/>
      <c r="EC1009" s="2"/>
      <c r="ED1009" s="2"/>
      <c r="EE1009" s="2"/>
      <c r="EF1009" s="2"/>
      <c r="EG1009" s="2"/>
      <c r="EH1009" s="2"/>
      <c r="EI1009" s="2"/>
      <c r="EJ1009" s="2"/>
      <c r="EK1009" s="2"/>
      <c r="EL1009" s="2"/>
      <c r="EM1009" s="2"/>
      <c r="EN1009" s="2"/>
      <c r="EO1009" s="2"/>
      <c r="EP1009" s="2"/>
      <c r="EQ1009" s="2"/>
      <c r="ER1009" s="2"/>
      <c r="ES1009" s="2"/>
      <c r="ET1009" s="2"/>
      <c r="EU1009" s="2"/>
      <c r="EV1009" s="2"/>
      <c r="EW1009" s="2"/>
      <c r="EX1009" s="2"/>
    </row>
    <row r="1010" spans="1:154" x14ac:dyDescent="0.15">
      <c r="A1010" s="35">
        <f t="shared" si="319"/>
        <v>45555</v>
      </c>
      <c r="B1010" s="125">
        <f t="shared" ca="1" si="317"/>
        <v>13695.013999999999</v>
      </c>
      <c r="C1010" s="14">
        <f t="shared" si="325"/>
        <v>10000</v>
      </c>
      <c r="D1010" s="13">
        <f>IF(A1010&lt;$B$1,VLOOKUP(A1010,[1]DI!$A$4:$B$15000,2,FALSE),0)</f>
        <v>0.1065</v>
      </c>
      <c r="E1010" s="14">
        <f t="shared" si="327"/>
        <v>1.00040168</v>
      </c>
      <c r="F1010" s="14">
        <f>(TRUNC(PRODUCT($E$14:$E1009),16))</f>
        <v>1.36950140104665</v>
      </c>
      <c r="G1010" s="14">
        <f t="shared" si="328"/>
        <v>1</v>
      </c>
      <c r="H1010" s="14">
        <f t="shared" si="329"/>
        <v>1.3695014000000001</v>
      </c>
      <c r="I1010" s="13">
        <f t="shared" si="320"/>
        <v>0</v>
      </c>
      <c r="J1010" s="29">
        <f t="shared" si="321"/>
        <v>44559</v>
      </c>
      <c r="K1010" s="2">
        <f t="shared" si="322"/>
        <v>686</v>
      </c>
      <c r="L1010" s="17">
        <f t="shared" si="330"/>
        <v>686</v>
      </c>
      <c r="M1010" s="12">
        <f t="shared" si="331"/>
        <v>1</v>
      </c>
      <c r="N1010" s="12">
        <f t="shared" si="332"/>
        <v>1.3695014000000001</v>
      </c>
      <c r="O1010" s="17">
        <f t="shared" si="316"/>
        <v>0</v>
      </c>
      <c r="P1010" s="14">
        <f t="shared" si="333"/>
        <v>3695.0140000000001</v>
      </c>
      <c r="Q1010" s="14">
        <v>0</v>
      </c>
      <c r="R1010" s="14">
        <f t="shared" si="334"/>
        <v>0</v>
      </c>
      <c r="S1010" s="20">
        <f t="shared" si="318"/>
        <v>0</v>
      </c>
      <c r="T1010" s="14">
        <f t="shared" si="326"/>
        <v>0</v>
      </c>
      <c r="U1010" s="4" t="str">
        <f t="shared" si="323"/>
        <v>A+J=</v>
      </c>
      <c r="V1010" s="29">
        <f t="shared" si="324"/>
        <v>45747</v>
      </c>
      <c r="W1010" s="3"/>
      <c r="X1010" s="3"/>
      <c r="Y1010" s="29"/>
      <c r="Z1010" s="3"/>
      <c r="AA1010" s="1"/>
      <c r="AB1010" s="3"/>
      <c r="AC1010" s="3"/>
      <c r="AD1010" s="3"/>
      <c r="AE1010" s="3"/>
      <c r="AF1010" s="3"/>
      <c r="AG1010" s="11"/>
      <c r="AH1010" s="3"/>
      <c r="AI1010" s="2"/>
      <c r="AJ1010" s="2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  <c r="AY1010" s="2"/>
      <c r="AZ1010" s="2"/>
      <c r="BA1010" s="2"/>
      <c r="BB1010" s="2"/>
      <c r="BC1010" s="2"/>
      <c r="BD1010" s="2"/>
      <c r="BE1010" s="2"/>
      <c r="BF1010" s="2"/>
      <c r="BG1010" s="2"/>
      <c r="BH1010" s="2"/>
      <c r="BI1010" s="2"/>
      <c r="BJ1010" s="2"/>
      <c r="BK1010" s="2"/>
      <c r="BL1010" s="2"/>
      <c r="BM1010" s="2"/>
      <c r="BN1010" s="2"/>
      <c r="BO1010" s="2"/>
      <c r="BP1010" s="2"/>
      <c r="BQ1010" s="2"/>
      <c r="BR1010" s="2"/>
      <c r="BS1010" s="2"/>
      <c r="BT1010" s="2"/>
      <c r="BU1010" s="2"/>
      <c r="BV1010" s="2"/>
      <c r="BW1010" s="2"/>
      <c r="BX1010" s="2"/>
      <c r="BY1010" s="2"/>
      <c r="BZ1010" s="2"/>
      <c r="CA1010" s="2"/>
      <c r="CB1010" s="2"/>
      <c r="CC1010" s="2"/>
      <c r="CD1010" s="2"/>
      <c r="CE1010" s="2"/>
      <c r="CF1010" s="2"/>
      <c r="CG1010" s="2"/>
      <c r="CH1010" s="2"/>
      <c r="CI1010" s="2"/>
      <c r="CJ1010" s="2"/>
      <c r="CK1010" s="2"/>
      <c r="CL1010" s="2"/>
      <c r="CM1010" s="2"/>
      <c r="CN1010" s="2"/>
      <c r="CO1010" s="2"/>
      <c r="CP1010" s="2"/>
      <c r="CQ1010" s="2"/>
      <c r="CR1010" s="2"/>
      <c r="CS1010" s="2"/>
      <c r="CT1010" s="2"/>
      <c r="CU1010" s="2"/>
      <c r="CV1010" s="2"/>
      <c r="CW1010" s="2"/>
      <c r="CX1010" s="2"/>
      <c r="CY1010" s="2"/>
      <c r="CZ1010" s="2"/>
      <c r="DA1010" s="2"/>
      <c r="DB1010" s="2"/>
      <c r="DC1010" s="2"/>
      <c r="DD1010" s="2"/>
      <c r="DE1010" s="2"/>
      <c r="DF1010" s="2"/>
      <c r="DG1010" s="2"/>
      <c r="DH1010" s="2"/>
      <c r="DI1010" s="2"/>
      <c r="DJ1010" s="2"/>
      <c r="DK1010" s="2"/>
      <c r="DL1010" s="2"/>
      <c r="DM1010" s="2"/>
      <c r="DN1010" s="2"/>
      <c r="DO1010" s="2"/>
      <c r="DP1010" s="2"/>
      <c r="DQ1010" s="2"/>
      <c r="DR1010" s="2"/>
      <c r="DS1010" s="2"/>
      <c r="DT1010" s="2"/>
      <c r="DU1010" s="2"/>
      <c r="DV1010" s="2"/>
      <c r="DW1010" s="2"/>
      <c r="DX1010" s="2"/>
      <c r="DY1010" s="2"/>
      <c r="DZ1010" s="2"/>
      <c r="EA1010" s="2"/>
      <c r="EB1010" s="2"/>
      <c r="EC1010" s="2"/>
      <c r="ED1010" s="2"/>
      <c r="EE1010" s="2"/>
      <c r="EF1010" s="2"/>
      <c r="EG1010" s="2"/>
      <c r="EH1010" s="2"/>
      <c r="EI1010" s="2"/>
      <c r="EJ1010" s="2"/>
      <c r="EK1010" s="2"/>
      <c r="EL1010" s="2"/>
      <c r="EM1010" s="2"/>
      <c r="EN1010" s="2"/>
      <c r="EO1010" s="2"/>
      <c r="EP1010" s="2"/>
      <c r="EQ1010" s="2"/>
      <c r="ER1010" s="2"/>
      <c r="ES1010" s="2"/>
      <c r="ET1010" s="2"/>
      <c r="EU1010" s="2"/>
      <c r="EV1010" s="2"/>
      <c r="EW1010" s="2"/>
      <c r="EX1010" s="2"/>
    </row>
    <row r="1011" spans="1:154" x14ac:dyDescent="0.15">
      <c r="A1011" s="35">
        <f t="shared" si="319"/>
        <v>45556</v>
      </c>
      <c r="B1011" s="125">
        <f t="shared" ca="1" si="317"/>
        <v>13700.514999999999</v>
      </c>
      <c r="C1011" s="14">
        <f t="shared" si="325"/>
        <v>10000</v>
      </c>
      <c r="D1011" s="13">
        <f>IF(A1011&lt;$B$1,VLOOKUP(A1011,[1]DI!$A$4:$B$15000,2,FALSE),0)</f>
        <v>0</v>
      </c>
      <c r="E1011" s="14">
        <f t="shared" si="327"/>
        <v>1</v>
      </c>
      <c r="F1011" s="14">
        <f>(TRUNC(PRODUCT($E$14:$E1010),16))</f>
        <v>1.37005150236942</v>
      </c>
      <c r="G1011" s="14">
        <f t="shared" si="328"/>
        <v>1</v>
      </c>
      <c r="H1011" s="14">
        <f t="shared" si="329"/>
        <v>1.3700515</v>
      </c>
      <c r="I1011" s="13">
        <f t="shared" si="320"/>
        <v>0</v>
      </c>
      <c r="J1011" s="29">
        <f t="shared" si="321"/>
        <v>44559</v>
      </c>
      <c r="K1011" s="2">
        <f t="shared" si="322"/>
        <v>686</v>
      </c>
      <c r="L1011" s="17">
        <f t="shared" si="330"/>
        <v>687</v>
      </c>
      <c r="M1011" s="12">
        <f t="shared" si="331"/>
        <v>1</v>
      </c>
      <c r="N1011" s="12">
        <f t="shared" si="332"/>
        <v>1.3700515</v>
      </c>
      <c r="O1011" s="17">
        <f t="shared" si="316"/>
        <v>0</v>
      </c>
      <c r="P1011" s="14">
        <f t="shared" si="333"/>
        <v>3700.5149999999999</v>
      </c>
      <c r="Q1011" s="14">
        <v>0</v>
      </c>
      <c r="R1011" s="14">
        <f t="shared" si="334"/>
        <v>0</v>
      </c>
      <c r="S1011" s="20">
        <f t="shared" si="318"/>
        <v>0</v>
      </c>
      <c r="T1011" s="14">
        <f t="shared" si="326"/>
        <v>0</v>
      </c>
      <c r="U1011" s="4" t="str">
        <f t="shared" si="323"/>
        <v>A+J=</v>
      </c>
      <c r="V1011" s="29">
        <f t="shared" si="324"/>
        <v>45747</v>
      </c>
      <c r="W1011" s="3"/>
      <c r="X1011" s="3"/>
      <c r="Y1011" s="29"/>
      <c r="Z1011" s="3"/>
      <c r="AA1011" s="1"/>
      <c r="AB1011" s="3"/>
      <c r="AC1011" s="3"/>
      <c r="AD1011" s="3"/>
      <c r="AE1011" s="3"/>
      <c r="AF1011" s="3"/>
      <c r="AG1011" s="11"/>
      <c r="AH1011" s="3"/>
      <c r="AI1011" s="2"/>
      <c r="AJ1011" s="2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  <c r="AY1011" s="2"/>
      <c r="AZ1011" s="2"/>
      <c r="BA1011" s="2"/>
      <c r="BB1011" s="2"/>
      <c r="BC1011" s="2"/>
      <c r="BD1011" s="2"/>
      <c r="BE1011" s="2"/>
      <c r="BF1011" s="2"/>
      <c r="BG1011" s="2"/>
      <c r="BH1011" s="2"/>
      <c r="BI1011" s="2"/>
      <c r="BJ1011" s="2"/>
      <c r="BK1011" s="2"/>
      <c r="BL1011" s="2"/>
      <c r="BM1011" s="2"/>
      <c r="BN1011" s="2"/>
      <c r="BO1011" s="2"/>
      <c r="BP1011" s="2"/>
      <c r="BQ1011" s="2"/>
      <c r="BR1011" s="2"/>
      <c r="BS1011" s="2"/>
      <c r="BT1011" s="2"/>
      <c r="BU1011" s="2"/>
      <c r="BV1011" s="2"/>
      <c r="BW1011" s="2"/>
      <c r="BX1011" s="2"/>
      <c r="BY1011" s="2"/>
      <c r="BZ1011" s="2"/>
      <c r="CA1011" s="2"/>
      <c r="CB1011" s="2"/>
      <c r="CC1011" s="2"/>
      <c r="CD1011" s="2"/>
      <c r="CE1011" s="2"/>
      <c r="CF1011" s="2"/>
      <c r="CG1011" s="2"/>
      <c r="CH1011" s="2"/>
      <c r="CI1011" s="2"/>
      <c r="CJ1011" s="2"/>
      <c r="CK1011" s="2"/>
      <c r="CL1011" s="2"/>
      <c r="CM1011" s="2"/>
      <c r="CN1011" s="2"/>
      <c r="CO1011" s="2"/>
      <c r="CP1011" s="2"/>
      <c r="CQ1011" s="2"/>
      <c r="CR1011" s="2"/>
      <c r="CS1011" s="2"/>
      <c r="CT1011" s="2"/>
      <c r="CU1011" s="2"/>
      <c r="CV1011" s="2"/>
      <c r="CW1011" s="2"/>
      <c r="CX1011" s="2"/>
      <c r="CY1011" s="2"/>
      <c r="CZ1011" s="2"/>
      <c r="DA1011" s="2"/>
      <c r="DB1011" s="2"/>
      <c r="DC1011" s="2"/>
      <c r="DD1011" s="2"/>
      <c r="DE1011" s="2"/>
      <c r="DF1011" s="2"/>
      <c r="DG1011" s="2"/>
      <c r="DH1011" s="2"/>
      <c r="DI1011" s="2"/>
      <c r="DJ1011" s="2"/>
      <c r="DK1011" s="2"/>
      <c r="DL1011" s="2"/>
      <c r="DM1011" s="2"/>
      <c r="DN1011" s="2"/>
      <c r="DO1011" s="2"/>
      <c r="DP1011" s="2"/>
      <c r="DQ1011" s="2"/>
      <c r="DR1011" s="2"/>
      <c r="DS1011" s="2"/>
      <c r="DT1011" s="2"/>
      <c r="DU1011" s="2"/>
      <c r="DV1011" s="2"/>
      <c r="DW1011" s="2"/>
      <c r="DX1011" s="2"/>
      <c r="DY1011" s="2"/>
      <c r="DZ1011" s="2"/>
      <c r="EA1011" s="2"/>
      <c r="EB1011" s="2"/>
      <c r="EC1011" s="2"/>
      <c r="ED1011" s="2"/>
      <c r="EE1011" s="2"/>
      <c r="EF1011" s="2"/>
      <c r="EG1011" s="2"/>
      <c r="EH1011" s="2"/>
      <c r="EI1011" s="2"/>
      <c r="EJ1011" s="2"/>
      <c r="EK1011" s="2"/>
      <c r="EL1011" s="2"/>
      <c r="EM1011" s="2"/>
      <c r="EN1011" s="2"/>
      <c r="EO1011" s="2"/>
      <c r="EP1011" s="2"/>
      <c r="EQ1011" s="2"/>
      <c r="ER1011" s="2"/>
      <c r="ES1011" s="2"/>
      <c r="ET1011" s="2"/>
      <c r="EU1011" s="2"/>
      <c r="EV1011" s="2"/>
      <c r="EW1011" s="2"/>
      <c r="EX1011" s="2"/>
    </row>
    <row r="1012" spans="1:154" x14ac:dyDescent="0.15">
      <c r="A1012" s="35">
        <f t="shared" si="319"/>
        <v>45557</v>
      </c>
      <c r="B1012" s="125">
        <f t="shared" ca="1" si="317"/>
        <v>13700.514999999999</v>
      </c>
      <c r="C1012" s="14">
        <f t="shared" si="325"/>
        <v>10000</v>
      </c>
      <c r="D1012" s="13">
        <f>IF(A1012&lt;$B$1,VLOOKUP(A1012,[1]DI!$A$4:$B$15000,2,FALSE),0)</f>
        <v>0</v>
      </c>
      <c r="E1012" s="14">
        <f t="shared" si="327"/>
        <v>1</v>
      </c>
      <c r="F1012" s="14">
        <f>(TRUNC(PRODUCT($E$14:$E1011),16))</f>
        <v>1.37005150236942</v>
      </c>
      <c r="G1012" s="14">
        <f t="shared" si="328"/>
        <v>1</v>
      </c>
      <c r="H1012" s="14">
        <f t="shared" si="329"/>
        <v>1.3700515</v>
      </c>
      <c r="I1012" s="13">
        <f t="shared" si="320"/>
        <v>0</v>
      </c>
      <c r="J1012" s="29">
        <f t="shared" si="321"/>
        <v>44559</v>
      </c>
      <c r="K1012" s="2">
        <f t="shared" si="322"/>
        <v>686</v>
      </c>
      <c r="L1012" s="17">
        <f t="shared" si="330"/>
        <v>687</v>
      </c>
      <c r="M1012" s="12">
        <f t="shared" si="331"/>
        <v>1</v>
      </c>
      <c r="N1012" s="12">
        <f t="shared" si="332"/>
        <v>1.3700515</v>
      </c>
      <c r="O1012" s="17">
        <f t="shared" si="316"/>
        <v>0</v>
      </c>
      <c r="P1012" s="14">
        <f t="shared" si="333"/>
        <v>3700.5149999999999</v>
      </c>
      <c r="Q1012" s="14">
        <v>0</v>
      </c>
      <c r="R1012" s="14">
        <f t="shared" si="334"/>
        <v>0</v>
      </c>
      <c r="S1012" s="20">
        <f t="shared" si="318"/>
        <v>0</v>
      </c>
      <c r="T1012" s="14">
        <f t="shared" si="326"/>
        <v>0</v>
      </c>
      <c r="U1012" s="4" t="str">
        <f t="shared" si="323"/>
        <v>A+J=</v>
      </c>
      <c r="V1012" s="29">
        <f t="shared" si="324"/>
        <v>45747</v>
      </c>
      <c r="W1012" s="3"/>
      <c r="X1012" s="3"/>
      <c r="Y1012" s="29"/>
      <c r="Z1012" s="3"/>
      <c r="AA1012" s="1"/>
      <c r="AB1012" s="3"/>
      <c r="AC1012" s="3"/>
      <c r="AD1012" s="3"/>
      <c r="AE1012" s="3"/>
      <c r="AF1012" s="3"/>
      <c r="AG1012" s="11"/>
      <c r="AH1012" s="3"/>
      <c r="AI1012" s="2"/>
      <c r="AJ1012" s="2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  <c r="AY1012" s="2"/>
      <c r="AZ1012" s="2"/>
      <c r="BA1012" s="2"/>
      <c r="BB1012" s="2"/>
      <c r="BC1012" s="2"/>
      <c r="BD1012" s="2"/>
      <c r="BE1012" s="2"/>
      <c r="BF1012" s="2"/>
      <c r="BG1012" s="2"/>
      <c r="BH1012" s="2"/>
      <c r="BI1012" s="2"/>
      <c r="BJ1012" s="2"/>
      <c r="BK1012" s="2"/>
      <c r="BL1012" s="2"/>
      <c r="BM1012" s="2"/>
      <c r="BN1012" s="2"/>
      <c r="BO1012" s="2"/>
      <c r="BP1012" s="2"/>
      <c r="BQ1012" s="2"/>
      <c r="BR1012" s="2"/>
      <c r="BS1012" s="2"/>
      <c r="BT1012" s="2"/>
      <c r="BU1012" s="2"/>
      <c r="BV1012" s="2"/>
      <c r="BW1012" s="2"/>
      <c r="BX1012" s="2"/>
      <c r="BY1012" s="2"/>
      <c r="BZ1012" s="2"/>
      <c r="CA1012" s="2"/>
      <c r="CB1012" s="2"/>
      <c r="CC1012" s="2"/>
      <c r="CD1012" s="2"/>
      <c r="CE1012" s="2"/>
      <c r="CF1012" s="2"/>
      <c r="CG1012" s="2"/>
      <c r="CH1012" s="2"/>
      <c r="CI1012" s="2"/>
      <c r="CJ1012" s="2"/>
      <c r="CK1012" s="2"/>
      <c r="CL1012" s="2"/>
      <c r="CM1012" s="2"/>
      <c r="CN1012" s="2"/>
      <c r="CO1012" s="2"/>
      <c r="CP1012" s="2"/>
      <c r="CQ1012" s="2"/>
      <c r="CR1012" s="2"/>
      <c r="CS1012" s="2"/>
      <c r="CT1012" s="2"/>
      <c r="CU1012" s="2"/>
      <c r="CV1012" s="2"/>
      <c r="CW1012" s="2"/>
      <c r="CX1012" s="2"/>
      <c r="CY1012" s="2"/>
      <c r="CZ1012" s="2"/>
      <c r="DA1012" s="2"/>
      <c r="DB1012" s="2"/>
      <c r="DC1012" s="2"/>
      <c r="DD1012" s="2"/>
      <c r="DE1012" s="2"/>
      <c r="DF1012" s="2"/>
      <c r="DG1012" s="2"/>
      <c r="DH1012" s="2"/>
      <c r="DI1012" s="2"/>
      <c r="DJ1012" s="2"/>
      <c r="DK1012" s="2"/>
      <c r="DL1012" s="2"/>
      <c r="DM1012" s="2"/>
      <c r="DN1012" s="2"/>
      <c r="DO1012" s="2"/>
      <c r="DP1012" s="2"/>
      <c r="DQ1012" s="2"/>
      <c r="DR1012" s="2"/>
      <c r="DS1012" s="2"/>
      <c r="DT1012" s="2"/>
      <c r="DU1012" s="2"/>
      <c r="DV1012" s="2"/>
      <c r="DW1012" s="2"/>
      <c r="DX1012" s="2"/>
      <c r="DY1012" s="2"/>
      <c r="DZ1012" s="2"/>
      <c r="EA1012" s="2"/>
      <c r="EB1012" s="2"/>
      <c r="EC1012" s="2"/>
      <c r="ED1012" s="2"/>
      <c r="EE1012" s="2"/>
      <c r="EF1012" s="2"/>
      <c r="EG1012" s="2"/>
      <c r="EH1012" s="2"/>
      <c r="EI1012" s="2"/>
      <c r="EJ1012" s="2"/>
      <c r="EK1012" s="2"/>
      <c r="EL1012" s="2"/>
      <c r="EM1012" s="2"/>
      <c r="EN1012" s="2"/>
      <c r="EO1012" s="2"/>
      <c r="EP1012" s="2"/>
      <c r="EQ1012" s="2"/>
      <c r="ER1012" s="2"/>
      <c r="ES1012" s="2"/>
      <c r="ET1012" s="2"/>
      <c r="EU1012" s="2"/>
      <c r="EV1012" s="2"/>
      <c r="EW1012" s="2"/>
      <c r="EX1012" s="2"/>
    </row>
    <row r="1013" spans="1:154" x14ac:dyDescent="0.15">
      <c r="A1013" s="35">
        <f t="shared" si="319"/>
        <v>45558</v>
      </c>
      <c r="B1013" s="125">
        <f t="shared" ca="1" si="317"/>
        <v>13700.514999999999</v>
      </c>
      <c r="C1013" s="14">
        <f t="shared" si="325"/>
        <v>10000</v>
      </c>
      <c r="D1013" s="13">
        <f>IF(A1013&lt;$B$1,VLOOKUP(A1013,[1]DI!$A$4:$B$15000,2,FALSE),0)</f>
        <v>0.1065</v>
      </c>
      <c r="E1013" s="14">
        <f t="shared" si="327"/>
        <v>1.00040168</v>
      </c>
      <c r="F1013" s="14">
        <f>(TRUNC(PRODUCT($E$14:$E1012),16))</f>
        <v>1.37005150236942</v>
      </c>
      <c r="G1013" s="14">
        <f t="shared" si="328"/>
        <v>1</v>
      </c>
      <c r="H1013" s="14">
        <f t="shared" si="329"/>
        <v>1.3700515</v>
      </c>
      <c r="I1013" s="13">
        <f t="shared" si="320"/>
        <v>0</v>
      </c>
      <c r="J1013" s="29">
        <f t="shared" si="321"/>
        <v>44559</v>
      </c>
      <c r="K1013" s="2">
        <f t="shared" si="322"/>
        <v>687</v>
      </c>
      <c r="L1013" s="17">
        <f t="shared" si="330"/>
        <v>687</v>
      </c>
      <c r="M1013" s="12">
        <f t="shared" si="331"/>
        <v>1</v>
      </c>
      <c r="N1013" s="12">
        <f t="shared" si="332"/>
        <v>1.3700515</v>
      </c>
      <c r="O1013" s="17">
        <f t="shared" si="316"/>
        <v>0</v>
      </c>
      <c r="P1013" s="14">
        <f t="shared" si="333"/>
        <v>3700.5149999999999</v>
      </c>
      <c r="Q1013" s="14">
        <v>0</v>
      </c>
      <c r="R1013" s="14">
        <f t="shared" si="334"/>
        <v>0</v>
      </c>
      <c r="S1013" s="20">
        <f t="shared" si="318"/>
        <v>0</v>
      </c>
      <c r="T1013" s="14">
        <f t="shared" si="326"/>
        <v>0</v>
      </c>
      <c r="U1013" s="4" t="str">
        <f t="shared" si="323"/>
        <v>A+J=</v>
      </c>
      <c r="V1013" s="29">
        <f t="shared" si="324"/>
        <v>45747</v>
      </c>
      <c r="W1013" s="3"/>
      <c r="X1013" s="3"/>
      <c r="Y1013" s="29"/>
      <c r="Z1013" s="3"/>
      <c r="AA1013" s="1"/>
      <c r="AB1013" s="3"/>
      <c r="AC1013" s="3"/>
      <c r="AD1013" s="3"/>
      <c r="AE1013" s="3"/>
      <c r="AF1013" s="3"/>
      <c r="AG1013" s="11"/>
      <c r="AH1013" s="3"/>
      <c r="AI1013" s="2"/>
      <c r="AJ1013" s="2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  <c r="AY1013" s="2"/>
      <c r="AZ1013" s="2"/>
      <c r="BA1013" s="2"/>
      <c r="BB1013" s="2"/>
      <c r="BC1013" s="2"/>
      <c r="BD1013" s="2"/>
      <c r="BE1013" s="2"/>
      <c r="BF1013" s="2"/>
      <c r="BG1013" s="2"/>
      <c r="BH1013" s="2"/>
      <c r="BI1013" s="2"/>
      <c r="BJ1013" s="2"/>
      <c r="BK1013" s="2"/>
      <c r="BL1013" s="2"/>
      <c r="BM1013" s="2"/>
      <c r="BN1013" s="2"/>
      <c r="BO1013" s="2"/>
      <c r="BP1013" s="2"/>
      <c r="BQ1013" s="2"/>
      <c r="BR1013" s="2"/>
      <c r="BS1013" s="2"/>
      <c r="BT1013" s="2"/>
      <c r="BU1013" s="2"/>
      <c r="BV1013" s="2"/>
      <c r="BW1013" s="2"/>
      <c r="BX1013" s="2"/>
      <c r="BY1013" s="2"/>
      <c r="BZ1013" s="2"/>
      <c r="CA1013" s="2"/>
      <c r="CB1013" s="2"/>
      <c r="CC1013" s="2"/>
      <c r="CD1013" s="2"/>
      <c r="CE1013" s="2"/>
      <c r="CF1013" s="2"/>
      <c r="CG1013" s="2"/>
      <c r="CH1013" s="2"/>
      <c r="CI1013" s="2"/>
      <c r="CJ1013" s="2"/>
      <c r="CK1013" s="2"/>
      <c r="CL1013" s="2"/>
      <c r="CM1013" s="2"/>
      <c r="CN1013" s="2"/>
      <c r="CO1013" s="2"/>
      <c r="CP1013" s="2"/>
      <c r="CQ1013" s="2"/>
      <c r="CR1013" s="2"/>
      <c r="CS1013" s="2"/>
      <c r="CT1013" s="2"/>
      <c r="CU1013" s="2"/>
      <c r="CV1013" s="2"/>
      <c r="CW1013" s="2"/>
      <c r="CX1013" s="2"/>
      <c r="CY1013" s="2"/>
      <c r="CZ1013" s="2"/>
      <c r="DA1013" s="2"/>
      <c r="DB1013" s="2"/>
      <c r="DC1013" s="2"/>
      <c r="DD1013" s="2"/>
      <c r="DE1013" s="2"/>
      <c r="DF1013" s="2"/>
      <c r="DG1013" s="2"/>
      <c r="DH1013" s="2"/>
      <c r="DI1013" s="2"/>
      <c r="DJ1013" s="2"/>
      <c r="DK1013" s="2"/>
      <c r="DL1013" s="2"/>
      <c r="DM1013" s="2"/>
      <c r="DN1013" s="2"/>
      <c r="DO1013" s="2"/>
      <c r="DP1013" s="2"/>
      <c r="DQ1013" s="2"/>
      <c r="DR1013" s="2"/>
      <c r="DS1013" s="2"/>
      <c r="DT1013" s="2"/>
      <c r="DU1013" s="2"/>
      <c r="DV1013" s="2"/>
      <c r="DW1013" s="2"/>
      <c r="DX1013" s="2"/>
      <c r="DY1013" s="2"/>
      <c r="DZ1013" s="2"/>
      <c r="EA1013" s="2"/>
      <c r="EB1013" s="2"/>
      <c r="EC1013" s="2"/>
      <c r="ED1013" s="2"/>
      <c r="EE1013" s="2"/>
      <c r="EF1013" s="2"/>
      <c r="EG1013" s="2"/>
      <c r="EH1013" s="2"/>
      <c r="EI1013" s="2"/>
      <c r="EJ1013" s="2"/>
      <c r="EK1013" s="2"/>
      <c r="EL1013" s="2"/>
      <c r="EM1013" s="2"/>
      <c r="EN1013" s="2"/>
      <c r="EO1013" s="2"/>
      <c r="EP1013" s="2"/>
      <c r="EQ1013" s="2"/>
      <c r="ER1013" s="2"/>
      <c r="ES1013" s="2"/>
      <c r="ET1013" s="2"/>
      <c r="EU1013" s="2"/>
      <c r="EV1013" s="2"/>
      <c r="EW1013" s="2"/>
      <c r="EX1013" s="2"/>
    </row>
    <row r="1014" spans="1:154" x14ac:dyDescent="0.15">
      <c r="A1014" s="35">
        <f t="shared" si="319"/>
        <v>45559</v>
      </c>
      <c r="B1014" s="125">
        <f t="shared" ca="1" si="317"/>
        <v>13706.0182</v>
      </c>
      <c r="C1014" s="14">
        <f t="shared" si="325"/>
        <v>10000</v>
      </c>
      <c r="D1014" s="13">
        <f>IF(A1014&lt;$B$1,VLOOKUP(A1014,[1]DI!$A$4:$B$15000,2,FALSE),0)</f>
        <v>0.1065</v>
      </c>
      <c r="E1014" s="14">
        <f t="shared" si="327"/>
        <v>1.00040168</v>
      </c>
      <c r="F1014" s="14">
        <f>(TRUNC(PRODUCT($E$14:$E1013),16))</f>
        <v>1.3706018246568901</v>
      </c>
      <c r="G1014" s="14">
        <f t="shared" si="328"/>
        <v>1</v>
      </c>
      <c r="H1014" s="14">
        <f t="shared" si="329"/>
        <v>1.3706018200000001</v>
      </c>
      <c r="I1014" s="13">
        <f t="shared" si="320"/>
        <v>0</v>
      </c>
      <c r="J1014" s="29">
        <f t="shared" si="321"/>
        <v>44559</v>
      </c>
      <c r="K1014" s="2">
        <f t="shared" si="322"/>
        <v>688</v>
      </c>
      <c r="L1014" s="17">
        <f t="shared" si="330"/>
        <v>688</v>
      </c>
      <c r="M1014" s="12">
        <f t="shared" si="331"/>
        <v>1</v>
      </c>
      <c r="N1014" s="12">
        <f t="shared" si="332"/>
        <v>1.3706018200000001</v>
      </c>
      <c r="O1014" s="17">
        <f t="shared" si="316"/>
        <v>0</v>
      </c>
      <c r="P1014" s="14">
        <f t="shared" si="333"/>
        <v>3706.0182</v>
      </c>
      <c r="Q1014" s="14">
        <v>0</v>
      </c>
      <c r="R1014" s="14">
        <f t="shared" si="334"/>
        <v>0</v>
      </c>
      <c r="S1014" s="20">
        <f t="shared" si="318"/>
        <v>0</v>
      </c>
      <c r="T1014" s="14">
        <f t="shared" si="326"/>
        <v>0</v>
      </c>
      <c r="U1014" s="4" t="str">
        <f t="shared" si="323"/>
        <v>A+J=</v>
      </c>
      <c r="V1014" s="29">
        <f t="shared" si="324"/>
        <v>45747</v>
      </c>
      <c r="W1014" s="3"/>
      <c r="X1014" s="3"/>
      <c r="Y1014" s="29"/>
      <c r="Z1014" s="3"/>
      <c r="AA1014" s="1"/>
      <c r="AB1014" s="3"/>
      <c r="AC1014" s="3"/>
      <c r="AD1014" s="3"/>
      <c r="AE1014" s="3"/>
      <c r="AF1014" s="3"/>
      <c r="AG1014" s="11"/>
      <c r="AH1014" s="3"/>
      <c r="AI1014" s="2"/>
      <c r="AJ1014" s="2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  <c r="AY1014" s="2"/>
      <c r="AZ1014" s="2"/>
      <c r="BA1014" s="2"/>
      <c r="BB1014" s="2"/>
      <c r="BC1014" s="2"/>
      <c r="BD1014" s="2"/>
      <c r="BE1014" s="2"/>
      <c r="BF1014" s="2"/>
      <c r="BG1014" s="2"/>
      <c r="BH1014" s="2"/>
      <c r="BI1014" s="2"/>
      <c r="BJ1014" s="2"/>
      <c r="BK1014" s="2"/>
      <c r="BL1014" s="2"/>
      <c r="BM1014" s="2"/>
      <c r="BN1014" s="2"/>
      <c r="BO1014" s="2"/>
      <c r="BP1014" s="2"/>
      <c r="BQ1014" s="2"/>
      <c r="BR1014" s="2"/>
      <c r="BS1014" s="2"/>
      <c r="BT1014" s="2"/>
      <c r="BU1014" s="2"/>
      <c r="BV1014" s="2"/>
      <c r="BW1014" s="2"/>
      <c r="BX1014" s="2"/>
      <c r="BY1014" s="2"/>
      <c r="BZ1014" s="2"/>
      <c r="CA1014" s="2"/>
      <c r="CB1014" s="2"/>
      <c r="CC1014" s="2"/>
      <c r="CD1014" s="2"/>
      <c r="CE1014" s="2"/>
      <c r="CF1014" s="2"/>
      <c r="CG1014" s="2"/>
      <c r="CH1014" s="2"/>
      <c r="CI1014" s="2"/>
      <c r="CJ1014" s="2"/>
      <c r="CK1014" s="2"/>
      <c r="CL1014" s="2"/>
      <c r="CM1014" s="2"/>
      <c r="CN1014" s="2"/>
      <c r="CO1014" s="2"/>
      <c r="CP1014" s="2"/>
      <c r="CQ1014" s="2"/>
      <c r="CR1014" s="2"/>
      <c r="CS1014" s="2"/>
      <c r="CT1014" s="2"/>
      <c r="CU1014" s="2"/>
      <c r="CV1014" s="2"/>
      <c r="CW1014" s="2"/>
      <c r="CX1014" s="2"/>
      <c r="CY1014" s="2"/>
      <c r="CZ1014" s="2"/>
      <c r="DA1014" s="2"/>
      <c r="DB1014" s="2"/>
      <c r="DC1014" s="2"/>
      <c r="DD1014" s="2"/>
      <c r="DE1014" s="2"/>
      <c r="DF1014" s="2"/>
      <c r="DG1014" s="2"/>
      <c r="DH1014" s="2"/>
      <c r="DI1014" s="2"/>
      <c r="DJ1014" s="2"/>
      <c r="DK1014" s="2"/>
      <c r="DL1014" s="2"/>
      <c r="DM1014" s="2"/>
      <c r="DN1014" s="2"/>
      <c r="DO1014" s="2"/>
      <c r="DP1014" s="2"/>
      <c r="DQ1014" s="2"/>
      <c r="DR1014" s="2"/>
      <c r="DS1014" s="2"/>
      <c r="DT1014" s="2"/>
      <c r="DU1014" s="2"/>
      <c r="DV1014" s="2"/>
      <c r="DW1014" s="2"/>
      <c r="DX1014" s="2"/>
      <c r="DY1014" s="2"/>
      <c r="DZ1014" s="2"/>
      <c r="EA1014" s="2"/>
      <c r="EB1014" s="2"/>
      <c r="EC1014" s="2"/>
      <c r="ED1014" s="2"/>
      <c r="EE1014" s="2"/>
      <c r="EF1014" s="2"/>
      <c r="EG1014" s="2"/>
      <c r="EH1014" s="2"/>
      <c r="EI1014" s="2"/>
      <c r="EJ1014" s="2"/>
      <c r="EK1014" s="2"/>
      <c r="EL1014" s="2"/>
      <c r="EM1014" s="2"/>
      <c r="EN1014" s="2"/>
      <c r="EO1014" s="2"/>
      <c r="EP1014" s="2"/>
      <c r="EQ1014" s="2"/>
      <c r="ER1014" s="2"/>
      <c r="ES1014" s="2"/>
      <c r="ET1014" s="2"/>
      <c r="EU1014" s="2"/>
      <c r="EV1014" s="2"/>
      <c r="EW1014" s="2"/>
      <c r="EX1014" s="2"/>
    </row>
    <row r="1015" spans="1:154" x14ac:dyDescent="0.15">
      <c r="A1015" s="35">
        <f t="shared" si="319"/>
        <v>45560</v>
      </c>
      <c r="B1015" s="125">
        <f t="shared" ca="1" si="317"/>
        <v>13711.5237</v>
      </c>
      <c r="C1015" s="14">
        <f t="shared" si="325"/>
        <v>10000</v>
      </c>
      <c r="D1015" s="13">
        <f>IF(A1015&lt;$B$1,VLOOKUP(A1015,[1]DI!$A$4:$B$15000,2,FALSE),0)</f>
        <v>0.1065</v>
      </c>
      <c r="E1015" s="14">
        <f t="shared" si="327"/>
        <v>1.00040168</v>
      </c>
      <c r="F1015" s="14">
        <f>(TRUNC(PRODUCT($E$14:$E1014),16))</f>
        <v>1.3711523679978199</v>
      </c>
      <c r="G1015" s="14">
        <f t="shared" si="328"/>
        <v>1</v>
      </c>
      <c r="H1015" s="14">
        <f t="shared" si="329"/>
        <v>1.3711523699999999</v>
      </c>
      <c r="I1015" s="13">
        <f t="shared" si="320"/>
        <v>0</v>
      </c>
      <c r="J1015" s="29">
        <f t="shared" si="321"/>
        <v>44559</v>
      </c>
      <c r="K1015" s="2">
        <f t="shared" si="322"/>
        <v>689</v>
      </c>
      <c r="L1015" s="17">
        <f t="shared" si="330"/>
        <v>689</v>
      </c>
      <c r="M1015" s="12">
        <f t="shared" si="331"/>
        <v>1</v>
      </c>
      <c r="N1015" s="12">
        <f t="shared" si="332"/>
        <v>1.3711523699999999</v>
      </c>
      <c r="O1015" s="17">
        <f t="shared" si="316"/>
        <v>0</v>
      </c>
      <c r="P1015" s="14">
        <f t="shared" si="333"/>
        <v>3711.5237000000002</v>
      </c>
      <c r="Q1015" s="14">
        <v>0</v>
      </c>
      <c r="R1015" s="14">
        <f t="shared" si="334"/>
        <v>0</v>
      </c>
      <c r="S1015" s="20">
        <f t="shared" si="318"/>
        <v>0</v>
      </c>
      <c r="T1015" s="14">
        <f t="shared" si="326"/>
        <v>0</v>
      </c>
      <c r="U1015" s="4" t="str">
        <f t="shared" si="323"/>
        <v>A+J=</v>
      </c>
      <c r="V1015" s="29">
        <f t="shared" si="324"/>
        <v>45747</v>
      </c>
      <c r="W1015" s="3"/>
      <c r="X1015" s="3"/>
      <c r="Y1015" s="29"/>
      <c r="Z1015" s="3"/>
      <c r="AA1015" s="1"/>
      <c r="AB1015" s="3"/>
      <c r="AC1015" s="3"/>
      <c r="AD1015" s="3"/>
      <c r="AE1015" s="3"/>
      <c r="AF1015" s="3"/>
      <c r="AG1015" s="11"/>
      <c r="AH1015" s="3"/>
      <c r="AI1015" s="2"/>
      <c r="AJ1015" s="2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  <c r="AY1015" s="2"/>
      <c r="AZ1015" s="2"/>
      <c r="BA1015" s="2"/>
      <c r="BB1015" s="2"/>
      <c r="BC1015" s="2"/>
      <c r="BD1015" s="2"/>
      <c r="BE1015" s="2"/>
      <c r="BF1015" s="2"/>
      <c r="BG1015" s="2"/>
      <c r="BH1015" s="2"/>
      <c r="BI1015" s="2"/>
      <c r="BJ1015" s="2"/>
      <c r="BK1015" s="2"/>
      <c r="BL1015" s="2"/>
      <c r="BM1015" s="2"/>
      <c r="BN1015" s="2"/>
      <c r="BO1015" s="2"/>
      <c r="BP1015" s="2"/>
      <c r="BQ1015" s="2"/>
      <c r="BR1015" s="2"/>
      <c r="BS1015" s="2"/>
      <c r="BT1015" s="2"/>
      <c r="BU1015" s="2"/>
      <c r="BV1015" s="2"/>
      <c r="BW1015" s="2"/>
      <c r="BX1015" s="2"/>
      <c r="BY1015" s="2"/>
      <c r="BZ1015" s="2"/>
      <c r="CA1015" s="2"/>
      <c r="CB1015" s="2"/>
      <c r="CC1015" s="2"/>
      <c r="CD1015" s="2"/>
      <c r="CE1015" s="2"/>
      <c r="CF1015" s="2"/>
      <c r="CG1015" s="2"/>
      <c r="CH1015" s="2"/>
      <c r="CI1015" s="2"/>
      <c r="CJ1015" s="2"/>
      <c r="CK1015" s="2"/>
      <c r="CL1015" s="2"/>
      <c r="CM1015" s="2"/>
      <c r="CN1015" s="2"/>
      <c r="CO1015" s="2"/>
      <c r="CP1015" s="2"/>
      <c r="CQ1015" s="2"/>
      <c r="CR1015" s="2"/>
      <c r="CS1015" s="2"/>
      <c r="CT1015" s="2"/>
      <c r="CU1015" s="2"/>
      <c r="CV1015" s="2"/>
      <c r="CW1015" s="2"/>
      <c r="CX1015" s="2"/>
      <c r="CY1015" s="2"/>
      <c r="CZ1015" s="2"/>
      <c r="DA1015" s="2"/>
      <c r="DB1015" s="2"/>
      <c r="DC1015" s="2"/>
      <c r="DD1015" s="2"/>
      <c r="DE1015" s="2"/>
      <c r="DF1015" s="2"/>
      <c r="DG1015" s="2"/>
      <c r="DH1015" s="2"/>
      <c r="DI1015" s="2"/>
      <c r="DJ1015" s="2"/>
      <c r="DK1015" s="2"/>
      <c r="DL1015" s="2"/>
      <c r="DM1015" s="2"/>
      <c r="DN1015" s="2"/>
      <c r="DO1015" s="2"/>
      <c r="DP1015" s="2"/>
      <c r="DQ1015" s="2"/>
      <c r="DR1015" s="2"/>
      <c r="DS1015" s="2"/>
      <c r="DT1015" s="2"/>
      <c r="DU1015" s="2"/>
      <c r="DV1015" s="2"/>
      <c r="DW1015" s="2"/>
      <c r="DX1015" s="2"/>
      <c r="DY1015" s="2"/>
      <c r="DZ1015" s="2"/>
      <c r="EA1015" s="2"/>
      <c r="EB1015" s="2"/>
      <c r="EC1015" s="2"/>
      <c r="ED1015" s="2"/>
      <c r="EE1015" s="2"/>
      <c r="EF1015" s="2"/>
      <c r="EG1015" s="2"/>
      <c r="EH1015" s="2"/>
      <c r="EI1015" s="2"/>
      <c r="EJ1015" s="2"/>
      <c r="EK1015" s="2"/>
      <c r="EL1015" s="2"/>
      <c r="EM1015" s="2"/>
      <c r="EN1015" s="2"/>
      <c r="EO1015" s="2"/>
      <c r="EP1015" s="2"/>
      <c r="EQ1015" s="2"/>
      <c r="ER1015" s="2"/>
      <c r="ES1015" s="2"/>
      <c r="ET1015" s="2"/>
      <c r="EU1015" s="2"/>
      <c r="EV1015" s="2"/>
      <c r="EW1015" s="2"/>
      <c r="EX1015" s="2"/>
    </row>
    <row r="1016" spans="1:154" x14ac:dyDescent="0.15">
      <c r="A1016" s="35">
        <f t="shared" si="319"/>
        <v>45561</v>
      </c>
      <c r="B1016" s="125">
        <f t="shared" ca="1" si="317"/>
        <v>13717.031300000001</v>
      </c>
      <c r="C1016" s="14">
        <f t="shared" si="325"/>
        <v>10000</v>
      </c>
      <c r="D1016" s="13">
        <f>IF(A1016&lt;$B$1,VLOOKUP(A1016,[1]DI!$A$4:$B$15000,2,FALSE),0)</f>
        <v>0.1065</v>
      </c>
      <c r="E1016" s="14">
        <f t="shared" si="327"/>
        <v>1.00040168</v>
      </c>
      <c r="F1016" s="14">
        <f>(TRUNC(PRODUCT($E$14:$E1015),16))</f>
        <v>1.3717031324810001</v>
      </c>
      <c r="G1016" s="14">
        <f t="shared" si="328"/>
        <v>1</v>
      </c>
      <c r="H1016" s="14">
        <f t="shared" si="329"/>
        <v>1.37170313</v>
      </c>
      <c r="I1016" s="13">
        <f t="shared" si="320"/>
        <v>0</v>
      </c>
      <c r="J1016" s="29">
        <f t="shared" si="321"/>
        <v>44559</v>
      </c>
      <c r="K1016" s="2">
        <f t="shared" si="322"/>
        <v>690</v>
      </c>
      <c r="L1016" s="17">
        <f t="shared" si="330"/>
        <v>690</v>
      </c>
      <c r="M1016" s="12">
        <f t="shared" si="331"/>
        <v>1</v>
      </c>
      <c r="N1016" s="12">
        <f t="shared" si="332"/>
        <v>1.37170313</v>
      </c>
      <c r="O1016" s="17">
        <f t="shared" si="316"/>
        <v>0</v>
      </c>
      <c r="P1016" s="14">
        <f t="shared" si="333"/>
        <v>3717.0313000000001</v>
      </c>
      <c r="Q1016" s="14">
        <v>0</v>
      </c>
      <c r="R1016" s="14">
        <f t="shared" si="334"/>
        <v>0</v>
      </c>
      <c r="S1016" s="20">
        <f t="shared" si="318"/>
        <v>0</v>
      </c>
      <c r="T1016" s="14">
        <f t="shared" si="326"/>
        <v>0</v>
      </c>
      <c r="U1016" s="4" t="str">
        <f t="shared" si="323"/>
        <v>A+J=</v>
      </c>
      <c r="V1016" s="29">
        <f t="shared" si="324"/>
        <v>45747</v>
      </c>
      <c r="W1016" s="3"/>
      <c r="X1016" s="3"/>
      <c r="Y1016" s="29"/>
      <c r="Z1016" s="3"/>
      <c r="AA1016" s="1"/>
      <c r="AB1016" s="3"/>
      <c r="AC1016" s="3"/>
      <c r="AD1016" s="3"/>
      <c r="AE1016" s="3"/>
      <c r="AF1016" s="3"/>
      <c r="AG1016" s="11"/>
      <c r="AH1016" s="3"/>
      <c r="AI1016" s="2"/>
      <c r="AJ1016" s="2"/>
      <c r="AK1016" s="2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  <c r="AX1016" s="2"/>
      <c r="AY1016" s="2"/>
      <c r="AZ1016" s="2"/>
      <c r="BA1016" s="2"/>
      <c r="BB1016" s="2"/>
      <c r="BC1016" s="2"/>
      <c r="BD1016" s="2"/>
      <c r="BE1016" s="2"/>
      <c r="BF1016" s="2"/>
      <c r="BG1016" s="2"/>
      <c r="BH1016" s="2"/>
      <c r="BI1016" s="2"/>
      <c r="BJ1016" s="2"/>
      <c r="BK1016" s="2"/>
      <c r="BL1016" s="2"/>
      <c r="BM1016" s="2"/>
      <c r="BN1016" s="2"/>
      <c r="BO1016" s="2"/>
      <c r="BP1016" s="2"/>
      <c r="BQ1016" s="2"/>
      <c r="BR1016" s="2"/>
      <c r="BS1016" s="2"/>
      <c r="BT1016" s="2"/>
      <c r="BU1016" s="2"/>
      <c r="BV1016" s="2"/>
      <c r="BW1016" s="2"/>
      <c r="BX1016" s="2"/>
      <c r="BY1016" s="2"/>
      <c r="BZ1016" s="2"/>
      <c r="CA1016" s="2"/>
      <c r="CB1016" s="2"/>
      <c r="CC1016" s="2"/>
      <c r="CD1016" s="2"/>
      <c r="CE1016" s="2"/>
      <c r="CF1016" s="2"/>
      <c r="CG1016" s="2"/>
      <c r="CH1016" s="2"/>
      <c r="CI1016" s="2"/>
      <c r="CJ1016" s="2"/>
      <c r="CK1016" s="2"/>
      <c r="CL1016" s="2"/>
      <c r="CM1016" s="2"/>
      <c r="CN1016" s="2"/>
      <c r="CO1016" s="2"/>
      <c r="CP1016" s="2"/>
      <c r="CQ1016" s="2"/>
      <c r="CR1016" s="2"/>
      <c r="CS1016" s="2"/>
      <c r="CT1016" s="2"/>
      <c r="CU1016" s="2"/>
      <c r="CV1016" s="2"/>
      <c r="CW1016" s="2"/>
      <c r="CX1016" s="2"/>
      <c r="CY1016" s="2"/>
      <c r="CZ1016" s="2"/>
      <c r="DA1016" s="2"/>
      <c r="DB1016" s="2"/>
      <c r="DC1016" s="2"/>
      <c r="DD1016" s="2"/>
      <c r="DE1016" s="2"/>
      <c r="DF1016" s="2"/>
      <c r="DG1016" s="2"/>
      <c r="DH1016" s="2"/>
      <c r="DI1016" s="2"/>
      <c r="DJ1016" s="2"/>
      <c r="DK1016" s="2"/>
      <c r="DL1016" s="2"/>
      <c r="DM1016" s="2"/>
      <c r="DN1016" s="2"/>
      <c r="DO1016" s="2"/>
      <c r="DP1016" s="2"/>
      <c r="DQ1016" s="2"/>
      <c r="DR1016" s="2"/>
      <c r="DS1016" s="2"/>
      <c r="DT1016" s="2"/>
      <c r="DU1016" s="2"/>
      <c r="DV1016" s="2"/>
      <c r="DW1016" s="2"/>
      <c r="DX1016" s="2"/>
      <c r="DY1016" s="2"/>
      <c r="DZ1016" s="2"/>
      <c r="EA1016" s="2"/>
      <c r="EB1016" s="2"/>
      <c r="EC1016" s="2"/>
      <c r="ED1016" s="2"/>
      <c r="EE1016" s="2"/>
      <c r="EF1016" s="2"/>
      <c r="EG1016" s="2"/>
      <c r="EH1016" s="2"/>
      <c r="EI1016" s="2"/>
      <c r="EJ1016" s="2"/>
      <c r="EK1016" s="2"/>
      <c r="EL1016" s="2"/>
      <c r="EM1016" s="2"/>
      <c r="EN1016" s="2"/>
      <c r="EO1016" s="2"/>
      <c r="EP1016" s="2"/>
      <c r="EQ1016" s="2"/>
      <c r="ER1016" s="2"/>
      <c r="ES1016" s="2"/>
      <c r="ET1016" s="2"/>
      <c r="EU1016" s="2"/>
      <c r="EV1016" s="2"/>
      <c r="EW1016" s="2"/>
      <c r="EX1016" s="2"/>
    </row>
    <row r="1017" spans="1:154" x14ac:dyDescent="0.15">
      <c r="A1017" s="35">
        <f t="shared" si="319"/>
        <v>45562</v>
      </c>
      <c r="B1017" s="125">
        <f t="shared" ca="1" si="317"/>
        <v>13722.5412</v>
      </c>
      <c r="C1017" s="14">
        <f t="shared" si="325"/>
        <v>10000</v>
      </c>
      <c r="D1017" s="13">
        <f>IF(A1017&lt;$B$1,VLOOKUP(A1017,[1]DI!$A$4:$B$15000,2,FALSE),0)</f>
        <v>0.1065</v>
      </c>
      <c r="E1017" s="14">
        <f t="shared" si="327"/>
        <v>1.00040168</v>
      </c>
      <c r="F1017" s="14">
        <f>(TRUNC(PRODUCT($E$14:$E1016),16))</f>
        <v>1.3722541181952499</v>
      </c>
      <c r="G1017" s="14">
        <f t="shared" si="328"/>
        <v>1</v>
      </c>
      <c r="H1017" s="14">
        <f t="shared" si="329"/>
        <v>1.37225412</v>
      </c>
      <c r="I1017" s="13">
        <f t="shared" si="320"/>
        <v>0</v>
      </c>
      <c r="J1017" s="29">
        <f t="shared" si="321"/>
        <v>44559</v>
      </c>
      <c r="K1017" s="2">
        <f t="shared" si="322"/>
        <v>691</v>
      </c>
      <c r="L1017" s="17">
        <f t="shared" si="330"/>
        <v>691</v>
      </c>
      <c r="M1017" s="12">
        <f t="shared" si="331"/>
        <v>1</v>
      </c>
      <c r="N1017" s="12">
        <f t="shared" si="332"/>
        <v>1.37225412</v>
      </c>
      <c r="O1017" s="17">
        <f t="shared" si="316"/>
        <v>0</v>
      </c>
      <c r="P1017" s="14">
        <f t="shared" si="333"/>
        <v>3722.5412000000001</v>
      </c>
      <c r="Q1017" s="14">
        <v>0</v>
      </c>
      <c r="R1017" s="14">
        <f t="shared" si="334"/>
        <v>0</v>
      </c>
      <c r="S1017" s="20">
        <f t="shared" si="318"/>
        <v>0</v>
      </c>
      <c r="T1017" s="14">
        <f t="shared" si="326"/>
        <v>0</v>
      </c>
      <c r="U1017" s="4" t="str">
        <f t="shared" si="323"/>
        <v>A+J=</v>
      </c>
      <c r="V1017" s="29">
        <f t="shared" si="324"/>
        <v>45747</v>
      </c>
      <c r="W1017" s="3"/>
      <c r="X1017" s="3"/>
      <c r="Y1017" s="29"/>
      <c r="Z1017" s="3"/>
      <c r="AA1017" s="1"/>
      <c r="AB1017" s="3"/>
      <c r="AC1017" s="3"/>
      <c r="AD1017" s="3"/>
      <c r="AE1017" s="3"/>
      <c r="AF1017" s="3"/>
      <c r="AG1017" s="11"/>
      <c r="AH1017" s="3"/>
      <c r="AI1017" s="2"/>
      <c r="AJ1017" s="2"/>
      <c r="AK1017" s="2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  <c r="AX1017" s="2"/>
      <c r="AY1017" s="2"/>
      <c r="AZ1017" s="2"/>
      <c r="BA1017" s="2"/>
      <c r="BB1017" s="2"/>
      <c r="BC1017" s="2"/>
      <c r="BD1017" s="2"/>
      <c r="BE1017" s="2"/>
      <c r="BF1017" s="2"/>
      <c r="BG1017" s="2"/>
      <c r="BH1017" s="2"/>
      <c r="BI1017" s="2"/>
      <c r="BJ1017" s="2"/>
      <c r="BK1017" s="2"/>
      <c r="BL1017" s="2"/>
      <c r="BM1017" s="2"/>
      <c r="BN1017" s="2"/>
      <c r="BO1017" s="2"/>
      <c r="BP1017" s="2"/>
      <c r="BQ1017" s="2"/>
      <c r="BR1017" s="2"/>
      <c r="BS1017" s="2"/>
      <c r="BT1017" s="2"/>
      <c r="BU1017" s="2"/>
      <c r="BV1017" s="2"/>
      <c r="BW1017" s="2"/>
      <c r="BX1017" s="2"/>
      <c r="BY1017" s="2"/>
      <c r="BZ1017" s="2"/>
      <c r="CA1017" s="2"/>
      <c r="CB1017" s="2"/>
      <c r="CC1017" s="2"/>
      <c r="CD1017" s="2"/>
      <c r="CE1017" s="2"/>
      <c r="CF1017" s="2"/>
      <c r="CG1017" s="2"/>
      <c r="CH1017" s="2"/>
      <c r="CI1017" s="2"/>
      <c r="CJ1017" s="2"/>
      <c r="CK1017" s="2"/>
      <c r="CL1017" s="2"/>
      <c r="CM1017" s="2"/>
      <c r="CN1017" s="2"/>
      <c r="CO1017" s="2"/>
      <c r="CP1017" s="2"/>
      <c r="CQ1017" s="2"/>
      <c r="CR1017" s="2"/>
      <c r="CS1017" s="2"/>
      <c r="CT1017" s="2"/>
      <c r="CU1017" s="2"/>
      <c r="CV1017" s="2"/>
      <c r="CW1017" s="2"/>
      <c r="CX1017" s="2"/>
      <c r="CY1017" s="2"/>
      <c r="CZ1017" s="2"/>
      <c r="DA1017" s="2"/>
      <c r="DB1017" s="2"/>
      <c r="DC1017" s="2"/>
      <c r="DD1017" s="2"/>
      <c r="DE1017" s="2"/>
      <c r="DF1017" s="2"/>
      <c r="DG1017" s="2"/>
      <c r="DH1017" s="2"/>
      <c r="DI1017" s="2"/>
      <c r="DJ1017" s="2"/>
      <c r="DK1017" s="2"/>
      <c r="DL1017" s="2"/>
      <c r="DM1017" s="2"/>
      <c r="DN1017" s="2"/>
      <c r="DO1017" s="2"/>
      <c r="DP1017" s="2"/>
      <c r="DQ1017" s="2"/>
      <c r="DR1017" s="2"/>
      <c r="DS1017" s="2"/>
      <c r="DT1017" s="2"/>
      <c r="DU1017" s="2"/>
      <c r="DV1017" s="2"/>
      <c r="DW1017" s="2"/>
      <c r="DX1017" s="2"/>
      <c r="DY1017" s="2"/>
      <c r="DZ1017" s="2"/>
      <c r="EA1017" s="2"/>
      <c r="EB1017" s="2"/>
      <c r="EC1017" s="2"/>
      <c r="ED1017" s="2"/>
      <c r="EE1017" s="2"/>
      <c r="EF1017" s="2"/>
      <c r="EG1017" s="2"/>
      <c r="EH1017" s="2"/>
      <c r="EI1017" s="2"/>
      <c r="EJ1017" s="2"/>
      <c r="EK1017" s="2"/>
      <c r="EL1017" s="2"/>
      <c r="EM1017" s="2"/>
      <c r="EN1017" s="2"/>
      <c r="EO1017" s="2"/>
      <c r="EP1017" s="2"/>
      <c r="EQ1017" s="2"/>
      <c r="ER1017" s="2"/>
      <c r="ES1017" s="2"/>
      <c r="ET1017" s="2"/>
      <c r="EU1017" s="2"/>
      <c r="EV1017" s="2"/>
      <c r="EW1017" s="2"/>
      <c r="EX1017" s="2"/>
    </row>
    <row r="1018" spans="1:154" x14ac:dyDescent="0.15">
      <c r="A1018" s="35">
        <f t="shared" si="319"/>
        <v>45563</v>
      </c>
      <c r="B1018" s="125">
        <f t="shared" ca="1" si="317"/>
        <v>13728.0533</v>
      </c>
      <c r="C1018" s="14">
        <f t="shared" si="325"/>
        <v>10000</v>
      </c>
      <c r="D1018" s="13">
        <f>IF(A1018&lt;$B$1,VLOOKUP(A1018,[1]DI!$A$4:$B$15000,2,FALSE),0)</f>
        <v>0</v>
      </c>
      <c r="E1018" s="14">
        <f t="shared" si="327"/>
        <v>1</v>
      </c>
      <c r="F1018" s="14">
        <f>(TRUNC(PRODUCT($E$14:$E1017),16))</f>
        <v>1.3728053252294501</v>
      </c>
      <c r="G1018" s="14">
        <f t="shared" si="328"/>
        <v>1</v>
      </c>
      <c r="H1018" s="14">
        <f t="shared" si="329"/>
        <v>1.37280533</v>
      </c>
      <c r="I1018" s="13">
        <f t="shared" si="320"/>
        <v>0</v>
      </c>
      <c r="J1018" s="29">
        <f t="shared" si="321"/>
        <v>44559</v>
      </c>
      <c r="K1018" s="2">
        <f t="shared" si="322"/>
        <v>691</v>
      </c>
      <c r="L1018" s="17">
        <f t="shared" si="330"/>
        <v>692</v>
      </c>
      <c r="M1018" s="12">
        <f t="shared" si="331"/>
        <v>1</v>
      </c>
      <c r="N1018" s="12">
        <f t="shared" si="332"/>
        <v>1.37280533</v>
      </c>
      <c r="O1018" s="17">
        <f t="shared" si="316"/>
        <v>0</v>
      </c>
      <c r="P1018" s="14">
        <f t="shared" si="333"/>
        <v>3728.0533</v>
      </c>
      <c r="Q1018" s="14">
        <v>0</v>
      </c>
      <c r="R1018" s="14">
        <f t="shared" si="334"/>
        <v>0</v>
      </c>
      <c r="S1018" s="20">
        <f t="shared" si="318"/>
        <v>0</v>
      </c>
      <c r="T1018" s="14">
        <f t="shared" si="326"/>
        <v>0</v>
      </c>
      <c r="U1018" s="4" t="str">
        <f t="shared" si="323"/>
        <v>A+J=</v>
      </c>
      <c r="V1018" s="29">
        <f t="shared" si="324"/>
        <v>45747</v>
      </c>
      <c r="W1018" s="3"/>
      <c r="X1018" s="3"/>
      <c r="Y1018" s="29"/>
      <c r="Z1018" s="3"/>
      <c r="AA1018" s="1"/>
      <c r="AB1018" s="3"/>
      <c r="AC1018" s="3"/>
      <c r="AD1018" s="3"/>
      <c r="AE1018" s="3"/>
      <c r="AF1018" s="3"/>
      <c r="AG1018" s="11"/>
      <c r="AH1018" s="3"/>
      <c r="AI1018" s="2"/>
      <c r="AJ1018" s="2"/>
      <c r="AK1018" s="2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  <c r="AX1018" s="2"/>
      <c r="AY1018" s="2"/>
      <c r="AZ1018" s="2"/>
      <c r="BA1018" s="2"/>
      <c r="BB1018" s="2"/>
      <c r="BC1018" s="2"/>
      <c r="BD1018" s="2"/>
      <c r="BE1018" s="2"/>
      <c r="BF1018" s="2"/>
      <c r="BG1018" s="2"/>
      <c r="BH1018" s="2"/>
      <c r="BI1018" s="2"/>
      <c r="BJ1018" s="2"/>
      <c r="BK1018" s="2"/>
      <c r="BL1018" s="2"/>
      <c r="BM1018" s="2"/>
      <c r="BN1018" s="2"/>
      <c r="BO1018" s="2"/>
      <c r="BP1018" s="2"/>
      <c r="BQ1018" s="2"/>
      <c r="BR1018" s="2"/>
      <c r="BS1018" s="2"/>
      <c r="BT1018" s="2"/>
      <c r="BU1018" s="2"/>
      <c r="BV1018" s="2"/>
      <c r="BW1018" s="2"/>
      <c r="BX1018" s="2"/>
      <c r="BY1018" s="2"/>
      <c r="BZ1018" s="2"/>
      <c r="CA1018" s="2"/>
      <c r="CB1018" s="2"/>
      <c r="CC1018" s="2"/>
      <c r="CD1018" s="2"/>
      <c r="CE1018" s="2"/>
      <c r="CF1018" s="2"/>
      <c r="CG1018" s="2"/>
      <c r="CH1018" s="2"/>
      <c r="CI1018" s="2"/>
      <c r="CJ1018" s="2"/>
      <c r="CK1018" s="2"/>
      <c r="CL1018" s="2"/>
      <c r="CM1018" s="2"/>
      <c r="CN1018" s="2"/>
      <c r="CO1018" s="2"/>
      <c r="CP1018" s="2"/>
      <c r="CQ1018" s="2"/>
      <c r="CR1018" s="2"/>
      <c r="CS1018" s="2"/>
      <c r="CT1018" s="2"/>
      <c r="CU1018" s="2"/>
      <c r="CV1018" s="2"/>
      <c r="CW1018" s="2"/>
      <c r="CX1018" s="2"/>
      <c r="CY1018" s="2"/>
      <c r="CZ1018" s="2"/>
      <c r="DA1018" s="2"/>
      <c r="DB1018" s="2"/>
      <c r="DC1018" s="2"/>
      <c r="DD1018" s="2"/>
      <c r="DE1018" s="2"/>
      <c r="DF1018" s="2"/>
      <c r="DG1018" s="2"/>
      <c r="DH1018" s="2"/>
      <c r="DI1018" s="2"/>
      <c r="DJ1018" s="2"/>
      <c r="DK1018" s="2"/>
      <c r="DL1018" s="2"/>
      <c r="DM1018" s="2"/>
      <c r="DN1018" s="2"/>
      <c r="DO1018" s="2"/>
      <c r="DP1018" s="2"/>
      <c r="DQ1018" s="2"/>
      <c r="DR1018" s="2"/>
      <c r="DS1018" s="2"/>
      <c r="DT1018" s="2"/>
      <c r="DU1018" s="2"/>
      <c r="DV1018" s="2"/>
      <c r="DW1018" s="2"/>
      <c r="DX1018" s="2"/>
      <c r="DY1018" s="2"/>
      <c r="DZ1018" s="2"/>
      <c r="EA1018" s="2"/>
      <c r="EB1018" s="2"/>
      <c r="EC1018" s="2"/>
      <c r="ED1018" s="2"/>
      <c r="EE1018" s="2"/>
      <c r="EF1018" s="2"/>
      <c r="EG1018" s="2"/>
      <c r="EH1018" s="2"/>
      <c r="EI1018" s="2"/>
      <c r="EJ1018" s="2"/>
      <c r="EK1018" s="2"/>
      <c r="EL1018" s="2"/>
      <c r="EM1018" s="2"/>
      <c r="EN1018" s="2"/>
      <c r="EO1018" s="2"/>
      <c r="EP1018" s="2"/>
      <c r="EQ1018" s="2"/>
      <c r="ER1018" s="2"/>
      <c r="ES1018" s="2"/>
      <c r="ET1018" s="2"/>
      <c r="EU1018" s="2"/>
      <c r="EV1018" s="2"/>
      <c r="EW1018" s="2"/>
      <c r="EX1018" s="2"/>
    </row>
    <row r="1019" spans="1:154" x14ac:dyDescent="0.15">
      <c r="A1019" s="35">
        <f t="shared" si="319"/>
        <v>45564</v>
      </c>
      <c r="B1019" s="125">
        <f t="shared" ca="1" si="317"/>
        <v>13728.0533</v>
      </c>
      <c r="C1019" s="14">
        <f t="shared" si="325"/>
        <v>10000</v>
      </c>
      <c r="D1019" s="13">
        <f>IF(A1019&lt;$B$1,VLOOKUP(A1019,[1]DI!$A$4:$B$15000,2,FALSE),0)</f>
        <v>0</v>
      </c>
      <c r="E1019" s="14">
        <f t="shared" si="327"/>
        <v>1</v>
      </c>
      <c r="F1019" s="14">
        <f>(TRUNC(PRODUCT($E$14:$E1018),16))</f>
        <v>1.3728053252294501</v>
      </c>
      <c r="G1019" s="14">
        <f t="shared" si="328"/>
        <v>1</v>
      </c>
      <c r="H1019" s="14">
        <f t="shared" si="329"/>
        <v>1.37280533</v>
      </c>
      <c r="I1019" s="13">
        <f t="shared" si="320"/>
        <v>0</v>
      </c>
      <c r="J1019" s="29">
        <f t="shared" si="321"/>
        <v>44559</v>
      </c>
      <c r="K1019" s="2">
        <f t="shared" si="322"/>
        <v>691</v>
      </c>
      <c r="L1019" s="17">
        <f t="shared" si="330"/>
        <v>692</v>
      </c>
      <c r="M1019" s="12">
        <f t="shared" si="331"/>
        <v>1</v>
      </c>
      <c r="N1019" s="12">
        <f t="shared" si="332"/>
        <v>1.37280533</v>
      </c>
      <c r="O1019" s="17">
        <f t="shared" si="316"/>
        <v>0</v>
      </c>
      <c r="P1019" s="14">
        <f t="shared" si="333"/>
        <v>3728.0533</v>
      </c>
      <c r="Q1019" s="14">
        <v>0</v>
      </c>
      <c r="R1019" s="14">
        <f t="shared" si="334"/>
        <v>0</v>
      </c>
      <c r="S1019" s="20">
        <f t="shared" si="318"/>
        <v>0</v>
      </c>
      <c r="T1019" s="14">
        <f t="shared" si="326"/>
        <v>0</v>
      </c>
      <c r="U1019" s="4" t="str">
        <f t="shared" si="323"/>
        <v>A+J=</v>
      </c>
      <c r="V1019" s="29">
        <f t="shared" si="324"/>
        <v>45747</v>
      </c>
      <c r="W1019" s="3"/>
      <c r="X1019" s="3"/>
      <c r="Y1019" s="29"/>
      <c r="Z1019" s="3"/>
      <c r="AA1019" s="1"/>
      <c r="AB1019" s="3"/>
      <c r="AC1019" s="3"/>
      <c r="AD1019" s="3"/>
      <c r="AE1019" s="3"/>
      <c r="AF1019" s="3"/>
      <c r="AG1019" s="11"/>
      <c r="AH1019" s="3"/>
      <c r="AI1019" s="2"/>
      <c r="AJ1019" s="2"/>
      <c r="AK1019" s="2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  <c r="AX1019" s="2"/>
      <c r="AY1019" s="2"/>
      <c r="AZ1019" s="2"/>
      <c r="BA1019" s="2"/>
      <c r="BB1019" s="2"/>
      <c r="BC1019" s="2"/>
      <c r="BD1019" s="2"/>
      <c r="BE1019" s="2"/>
      <c r="BF1019" s="2"/>
      <c r="BG1019" s="2"/>
      <c r="BH1019" s="2"/>
      <c r="BI1019" s="2"/>
      <c r="BJ1019" s="2"/>
      <c r="BK1019" s="2"/>
      <c r="BL1019" s="2"/>
      <c r="BM1019" s="2"/>
      <c r="BN1019" s="2"/>
      <c r="BO1019" s="2"/>
      <c r="BP1019" s="2"/>
      <c r="BQ1019" s="2"/>
      <c r="BR1019" s="2"/>
      <c r="BS1019" s="2"/>
      <c r="BT1019" s="2"/>
      <c r="BU1019" s="2"/>
      <c r="BV1019" s="2"/>
      <c r="BW1019" s="2"/>
      <c r="BX1019" s="2"/>
      <c r="BY1019" s="2"/>
      <c r="BZ1019" s="2"/>
      <c r="CA1019" s="2"/>
      <c r="CB1019" s="2"/>
      <c r="CC1019" s="2"/>
      <c r="CD1019" s="2"/>
      <c r="CE1019" s="2"/>
      <c r="CF1019" s="2"/>
      <c r="CG1019" s="2"/>
      <c r="CH1019" s="2"/>
      <c r="CI1019" s="2"/>
      <c r="CJ1019" s="2"/>
      <c r="CK1019" s="2"/>
      <c r="CL1019" s="2"/>
      <c r="CM1019" s="2"/>
      <c r="CN1019" s="2"/>
      <c r="CO1019" s="2"/>
      <c r="CP1019" s="2"/>
      <c r="CQ1019" s="2"/>
      <c r="CR1019" s="2"/>
      <c r="CS1019" s="2"/>
      <c r="CT1019" s="2"/>
      <c r="CU1019" s="2"/>
      <c r="CV1019" s="2"/>
      <c r="CW1019" s="2"/>
      <c r="CX1019" s="2"/>
      <c r="CY1019" s="2"/>
      <c r="CZ1019" s="2"/>
      <c r="DA1019" s="2"/>
      <c r="DB1019" s="2"/>
      <c r="DC1019" s="2"/>
      <c r="DD1019" s="2"/>
      <c r="DE1019" s="2"/>
      <c r="DF1019" s="2"/>
      <c r="DG1019" s="2"/>
      <c r="DH1019" s="2"/>
      <c r="DI1019" s="2"/>
      <c r="DJ1019" s="2"/>
      <c r="DK1019" s="2"/>
      <c r="DL1019" s="2"/>
      <c r="DM1019" s="2"/>
      <c r="DN1019" s="2"/>
      <c r="DO1019" s="2"/>
      <c r="DP1019" s="2"/>
      <c r="DQ1019" s="2"/>
      <c r="DR1019" s="2"/>
      <c r="DS1019" s="2"/>
      <c r="DT1019" s="2"/>
      <c r="DU1019" s="2"/>
      <c r="DV1019" s="2"/>
      <c r="DW1019" s="2"/>
      <c r="DX1019" s="2"/>
      <c r="DY1019" s="2"/>
      <c r="DZ1019" s="2"/>
      <c r="EA1019" s="2"/>
      <c r="EB1019" s="2"/>
      <c r="EC1019" s="2"/>
      <c r="ED1019" s="2"/>
      <c r="EE1019" s="2"/>
      <c r="EF1019" s="2"/>
      <c r="EG1019" s="2"/>
      <c r="EH1019" s="2"/>
      <c r="EI1019" s="2"/>
      <c r="EJ1019" s="2"/>
      <c r="EK1019" s="2"/>
      <c r="EL1019" s="2"/>
      <c r="EM1019" s="2"/>
      <c r="EN1019" s="2"/>
      <c r="EO1019" s="2"/>
      <c r="EP1019" s="2"/>
      <c r="EQ1019" s="2"/>
      <c r="ER1019" s="2"/>
      <c r="ES1019" s="2"/>
      <c r="ET1019" s="2"/>
      <c r="EU1019" s="2"/>
      <c r="EV1019" s="2"/>
      <c r="EW1019" s="2"/>
      <c r="EX1019" s="2"/>
    </row>
    <row r="1020" spans="1:154" x14ac:dyDescent="0.15">
      <c r="A1020" s="35">
        <f t="shared" si="319"/>
        <v>45565</v>
      </c>
      <c r="B1020" s="125">
        <f t="shared" ca="1" si="317"/>
        <v>13728.0533</v>
      </c>
      <c r="C1020" s="14">
        <f t="shared" si="325"/>
        <v>10000</v>
      </c>
      <c r="D1020" s="13">
        <f>IF(A1020&lt;$B$1,VLOOKUP(A1020,[1]DI!$A$4:$B$15000,2,FALSE),0)</f>
        <v>0.1065</v>
      </c>
      <c r="E1020" s="14">
        <f t="shared" si="327"/>
        <v>1.00040168</v>
      </c>
      <c r="F1020" s="14">
        <f>(TRUNC(PRODUCT($E$14:$E1019),16))</f>
        <v>1.3728053252294501</v>
      </c>
      <c r="G1020" s="14">
        <f t="shared" si="328"/>
        <v>1</v>
      </c>
      <c r="H1020" s="14">
        <f t="shared" si="329"/>
        <v>1.37280533</v>
      </c>
      <c r="I1020" s="13">
        <f t="shared" si="320"/>
        <v>0</v>
      </c>
      <c r="J1020" s="29">
        <f t="shared" si="321"/>
        <v>44559</v>
      </c>
      <c r="K1020" s="2">
        <f t="shared" si="322"/>
        <v>692</v>
      </c>
      <c r="L1020" s="17">
        <f t="shared" si="330"/>
        <v>692</v>
      </c>
      <c r="M1020" s="12">
        <f t="shared" si="331"/>
        <v>1</v>
      </c>
      <c r="N1020" s="12">
        <f t="shared" si="332"/>
        <v>1.37280533</v>
      </c>
      <c r="O1020" s="17">
        <f t="shared" si="316"/>
        <v>0</v>
      </c>
      <c r="P1020" s="14">
        <f t="shared" si="333"/>
        <v>3728.0533</v>
      </c>
      <c r="Q1020" s="14">
        <v>0</v>
      </c>
      <c r="R1020" s="14">
        <f t="shared" si="334"/>
        <v>0</v>
      </c>
      <c r="S1020" s="20">
        <f t="shared" si="318"/>
        <v>0</v>
      </c>
      <c r="T1020" s="14">
        <f t="shared" si="326"/>
        <v>0</v>
      </c>
      <c r="U1020" s="4" t="str">
        <f t="shared" si="323"/>
        <v>A+J=</v>
      </c>
      <c r="V1020" s="29">
        <f t="shared" si="324"/>
        <v>45747</v>
      </c>
      <c r="W1020" s="3"/>
      <c r="X1020" s="3"/>
      <c r="Y1020" s="29"/>
      <c r="Z1020" s="3"/>
      <c r="AA1020" s="1"/>
      <c r="AB1020" s="3"/>
      <c r="AC1020" s="3"/>
      <c r="AD1020" s="3"/>
      <c r="AE1020" s="3"/>
      <c r="AF1020" s="3"/>
      <c r="AG1020" s="11"/>
      <c r="AH1020" s="3"/>
      <c r="AI1020" s="2"/>
      <c r="AJ1020" s="2"/>
      <c r="AK1020" s="2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  <c r="AX1020" s="2"/>
      <c r="AY1020" s="2"/>
      <c r="AZ1020" s="2"/>
      <c r="BA1020" s="2"/>
      <c r="BB1020" s="2"/>
      <c r="BC1020" s="2"/>
      <c r="BD1020" s="2"/>
      <c r="BE1020" s="2"/>
      <c r="BF1020" s="2"/>
      <c r="BG1020" s="2"/>
      <c r="BH1020" s="2"/>
      <c r="BI1020" s="2"/>
      <c r="BJ1020" s="2"/>
      <c r="BK1020" s="2"/>
      <c r="BL1020" s="2"/>
      <c r="BM1020" s="2"/>
      <c r="BN1020" s="2"/>
      <c r="BO1020" s="2"/>
      <c r="BP1020" s="2"/>
      <c r="BQ1020" s="2"/>
      <c r="BR1020" s="2"/>
      <c r="BS1020" s="2"/>
      <c r="BT1020" s="2"/>
      <c r="BU1020" s="2"/>
      <c r="BV1020" s="2"/>
      <c r="BW1020" s="2"/>
      <c r="BX1020" s="2"/>
      <c r="BY1020" s="2"/>
      <c r="BZ1020" s="2"/>
      <c r="CA1020" s="2"/>
      <c r="CB1020" s="2"/>
      <c r="CC1020" s="2"/>
      <c r="CD1020" s="2"/>
      <c r="CE1020" s="2"/>
      <c r="CF1020" s="2"/>
      <c r="CG1020" s="2"/>
      <c r="CH1020" s="2"/>
      <c r="CI1020" s="2"/>
      <c r="CJ1020" s="2"/>
      <c r="CK1020" s="2"/>
      <c r="CL1020" s="2"/>
      <c r="CM1020" s="2"/>
      <c r="CN1020" s="2"/>
      <c r="CO1020" s="2"/>
      <c r="CP1020" s="2"/>
      <c r="CQ1020" s="2"/>
      <c r="CR1020" s="2"/>
      <c r="CS1020" s="2"/>
      <c r="CT1020" s="2"/>
      <c r="CU1020" s="2"/>
      <c r="CV1020" s="2"/>
      <c r="CW1020" s="2"/>
      <c r="CX1020" s="2"/>
      <c r="CY1020" s="2"/>
      <c r="CZ1020" s="2"/>
      <c r="DA1020" s="2"/>
      <c r="DB1020" s="2"/>
      <c r="DC1020" s="2"/>
      <c r="DD1020" s="2"/>
      <c r="DE1020" s="2"/>
      <c r="DF1020" s="2"/>
      <c r="DG1020" s="2"/>
      <c r="DH1020" s="2"/>
      <c r="DI1020" s="2"/>
      <c r="DJ1020" s="2"/>
      <c r="DK1020" s="2"/>
      <c r="DL1020" s="2"/>
      <c r="DM1020" s="2"/>
      <c r="DN1020" s="2"/>
      <c r="DO1020" s="2"/>
      <c r="DP1020" s="2"/>
      <c r="DQ1020" s="2"/>
      <c r="DR1020" s="2"/>
      <c r="DS1020" s="2"/>
      <c r="DT1020" s="2"/>
      <c r="DU1020" s="2"/>
      <c r="DV1020" s="2"/>
      <c r="DW1020" s="2"/>
      <c r="DX1020" s="2"/>
      <c r="DY1020" s="2"/>
      <c r="DZ1020" s="2"/>
      <c r="EA1020" s="2"/>
      <c r="EB1020" s="2"/>
      <c r="EC1020" s="2"/>
      <c r="ED1020" s="2"/>
      <c r="EE1020" s="2"/>
      <c r="EF1020" s="2"/>
      <c r="EG1020" s="2"/>
      <c r="EH1020" s="2"/>
      <c r="EI1020" s="2"/>
      <c r="EJ1020" s="2"/>
      <c r="EK1020" s="2"/>
      <c r="EL1020" s="2"/>
      <c r="EM1020" s="2"/>
      <c r="EN1020" s="2"/>
      <c r="EO1020" s="2"/>
      <c r="EP1020" s="2"/>
      <c r="EQ1020" s="2"/>
      <c r="ER1020" s="2"/>
      <c r="ES1020" s="2"/>
      <c r="ET1020" s="2"/>
      <c r="EU1020" s="2"/>
      <c r="EV1020" s="2"/>
      <c r="EW1020" s="2"/>
      <c r="EX1020" s="2"/>
    </row>
    <row r="1021" spans="1:154" x14ac:dyDescent="0.15">
      <c r="A1021" s="35">
        <f t="shared" si="319"/>
        <v>45566</v>
      </c>
      <c r="B1021" s="125">
        <f t="shared" ca="1" si="317"/>
        <v>13733.567500000001</v>
      </c>
      <c r="C1021" s="14">
        <f t="shared" si="325"/>
        <v>10000</v>
      </c>
      <c r="D1021" s="13">
        <f>IF(A1021&lt;$B$1,VLOOKUP(A1021,[1]DI!$A$4:$B$15000,2,FALSE),0)</f>
        <v>0.1065</v>
      </c>
      <c r="E1021" s="14">
        <f t="shared" si="327"/>
        <v>1.00040168</v>
      </c>
      <c r="F1021" s="14">
        <f>(TRUNC(PRODUCT($E$14:$E1020),16))</f>
        <v>1.37335675367249</v>
      </c>
      <c r="G1021" s="14">
        <f t="shared" si="328"/>
        <v>1</v>
      </c>
      <c r="H1021" s="14">
        <f t="shared" si="329"/>
        <v>1.3733567499999999</v>
      </c>
      <c r="I1021" s="13">
        <f t="shared" si="320"/>
        <v>0</v>
      </c>
      <c r="J1021" s="29">
        <f t="shared" si="321"/>
        <v>44559</v>
      </c>
      <c r="K1021" s="2">
        <f t="shared" si="322"/>
        <v>693</v>
      </c>
      <c r="L1021" s="17">
        <f t="shared" si="330"/>
        <v>693</v>
      </c>
      <c r="M1021" s="12">
        <f t="shared" si="331"/>
        <v>1</v>
      </c>
      <c r="N1021" s="12">
        <f t="shared" si="332"/>
        <v>1.3733567499999999</v>
      </c>
      <c r="O1021" s="17">
        <f t="shared" si="316"/>
        <v>0</v>
      </c>
      <c r="P1021" s="14">
        <f t="shared" si="333"/>
        <v>3733.5675000000001</v>
      </c>
      <c r="Q1021" s="14">
        <v>0</v>
      </c>
      <c r="R1021" s="14">
        <f t="shared" si="334"/>
        <v>0</v>
      </c>
      <c r="S1021" s="20">
        <f t="shared" si="318"/>
        <v>0</v>
      </c>
      <c r="T1021" s="14">
        <f t="shared" si="326"/>
        <v>0</v>
      </c>
      <c r="U1021" s="4" t="str">
        <f t="shared" si="323"/>
        <v>A+J=</v>
      </c>
      <c r="V1021" s="29">
        <f t="shared" si="324"/>
        <v>45747</v>
      </c>
      <c r="W1021" s="3"/>
      <c r="X1021" s="3"/>
      <c r="Y1021" s="29"/>
      <c r="Z1021" s="3"/>
      <c r="AA1021" s="1"/>
      <c r="AB1021" s="3"/>
      <c r="AC1021" s="3"/>
      <c r="AD1021" s="3"/>
      <c r="AE1021" s="3"/>
      <c r="AF1021" s="3"/>
      <c r="AG1021" s="11"/>
      <c r="AH1021" s="3"/>
      <c r="AI1021" s="2"/>
      <c r="AJ1021" s="2"/>
      <c r="AK1021" s="2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  <c r="AX1021" s="2"/>
      <c r="AY1021" s="2"/>
      <c r="AZ1021" s="2"/>
      <c r="BA1021" s="2"/>
      <c r="BB1021" s="2"/>
      <c r="BC1021" s="2"/>
      <c r="BD1021" s="2"/>
      <c r="BE1021" s="2"/>
      <c r="BF1021" s="2"/>
      <c r="BG1021" s="2"/>
      <c r="BH1021" s="2"/>
      <c r="BI1021" s="2"/>
      <c r="BJ1021" s="2"/>
      <c r="BK1021" s="2"/>
      <c r="BL1021" s="2"/>
      <c r="BM1021" s="2"/>
      <c r="BN1021" s="2"/>
      <c r="BO1021" s="2"/>
      <c r="BP1021" s="2"/>
      <c r="BQ1021" s="2"/>
      <c r="BR1021" s="2"/>
      <c r="BS1021" s="2"/>
      <c r="BT1021" s="2"/>
      <c r="BU1021" s="2"/>
      <c r="BV1021" s="2"/>
      <c r="BW1021" s="2"/>
      <c r="BX1021" s="2"/>
      <c r="BY1021" s="2"/>
      <c r="BZ1021" s="2"/>
      <c r="CA1021" s="2"/>
      <c r="CB1021" s="2"/>
      <c r="CC1021" s="2"/>
      <c r="CD1021" s="2"/>
      <c r="CE1021" s="2"/>
      <c r="CF1021" s="2"/>
      <c r="CG1021" s="2"/>
      <c r="CH1021" s="2"/>
      <c r="CI1021" s="2"/>
      <c r="CJ1021" s="2"/>
      <c r="CK1021" s="2"/>
      <c r="CL1021" s="2"/>
      <c r="CM1021" s="2"/>
      <c r="CN1021" s="2"/>
      <c r="CO1021" s="2"/>
      <c r="CP1021" s="2"/>
      <c r="CQ1021" s="2"/>
      <c r="CR1021" s="2"/>
      <c r="CS1021" s="2"/>
      <c r="CT1021" s="2"/>
      <c r="CU1021" s="2"/>
      <c r="CV1021" s="2"/>
      <c r="CW1021" s="2"/>
      <c r="CX1021" s="2"/>
      <c r="CY1021" s="2"/>
      <c r="CZ1021" s="2"/>
      <c r="DA1021" s="2"/>
      <c r="DB1021" s="2"/>
      <c r="DC1021" s="2"/>
      <c r="DD1021" s="2"/>
      <c r="DE1021" s="2"/>
      <c r="DF1021" s="2"/>
      <c r="DG1021" s="2"/>
      <c r="DH1021" s="2"/>
      <c r="DI1021" s="2"/>
      <c r="DJ1021" s="2"/>
      <c r="DK1021" s="2"/>
      <c r="DL1021" s="2"/>
      <c r="DM1021" s="2"/>
      <c r="DN1021" s="2"/>
      <c r="DO1021" s="2"/>
      <c r="DP1021" s="2"/>
      <c r="DQ1021" s="2"/>
      <c r="DR1021" s="2"/>
      <c r="DS1021" s="2"/>
      <c r="DT1021" s="2"/>
      <c r="DU1021" s="2"/>
      <c r="DV1021" s="2"/>
      <c r="DW1021" s="2"/>
      <c r="DX1021" s="2"/>
      <c r="DY1021" s="2"/>
      <c r="DZ1021" s="2"/>
      <c r="EA1021" s="2"/>
      <c r="EB1021" s="2"/>
      <c r="EC1021" s="2"/>
      <c r="ED1021" s="2"/>
      <c r="EE1021" s="2"/>
      <c r="EF1021" s="2"/>
      <c r="EG1021" s="2"/>
      <c r="EH1021" s="2"/>
      <c r="EI1021" s="2"/>
      <c r="EJ1021" s="2"/>
      <c r="EK1021" s="2"/>
      <c r="EL1021" s="2"/>
      <c r="EM1021" s="2"/>
      <c r="EN1021" s="2"/>
      <c r="EO1021" s="2"/>
      <c r="EP1021" s="2"/>
      <c r="EQ1021" s="2"/>
      <c r="ER1021" s="2"/>
      <c r="ES1021" s="2"/>
      <c r="ET1021" s="2"/>
      <c r="EU1021" s="2"/>
      <c r="EV1021" s="2"/>
      <c r="EW1021" s="2"/>
      <c r="EX1021" s="2"/>
    </row>
    <row r="1022" spans="1:154" x14ac:dyDescent="0.15">
      <c r="A1022" s="35">
        <f t="shared" si="319"/>
        <v>45567</v>
      </c>
      <c r="B1022" s="125">
        <f t="shared" ca="1" si="317"/>
        <v>13739.083999999999</v>
      </c>
      <c r="C1022" s="14">
        <f t="shared" si="325"/>
        <v>10000</v>
      </c>
      <c r="D1022" s="13">
        <f>IF(A1022&lt;$B$1,VLOOKUP(A1022,[1]DI!$A$4:$B$15000,2,FALSE),0)</f>
        <v>0.1065</v>
      </c>
      <c r="E1022" s="14">
        <f t="shared" si="327"/>
        <v>1.00040168</v>
      </c>
      <c r="F1022" s="14">
        <f>(TRUNC(PRODUCT($E$14:$E1021),16))</f>
        <v>1.3739084036133</v>
      </c>
      <c r="G1022" s="14">
        <f t="shared" si="328"/>
        <v>1</v>
      </c>
      <c r="H1022" s="14">
        <f t="shared" si="329"/>
        <v>1.3739083999999999</v>
      </c>
      <c r="I1022" s="13">
        <f t="shared" si="320"/>
        <v>0</v>
      </c>
      <c r="J1022" s="29">
        <f t="shared" si="321"/>
        <v>44559</v>
      </c>
      <c r="K1022" s="2">
        <f t="shared" si="322"/>
        <v>694</v>
      </c>
      <c r="L1022" s="17">
        <f t="shared" si="330"/>
        <v>694</v>
      </c>
      <c r="M1022" s="12">
        <f t="shared" si="331"/>
        <v>1</v>
      </c>
      <c r="N1022" s="12">
        <f t="shared" si="332"/>
        <v>1.3739083999999999</v>
      </c>
      <c r="O1022" s="17">
        <f t="shared" si="316"/>
        <v>0</v>
      </c>
      <c r="P1022" s="14">
        <f t="shared" si="333"/>
        <v>3739.0839999999998</v>
      </c>
      <c r="Q1022" s="14">
        <v>0</v>
      </c>
      <c r="R1022" s="14">
        <f t="shared" si="334"/>
        <v>0</v>
      </c>
      <c r="S1022" s="20">
        <f t="shared" si="318"/>
        <v>0</v>
      </c>
      <c r="T1022" s="14">
        <f t="shared" si="326"/>
        <v>0</v>
      </c>
      <c r="U1022" s="4" t="str">
        <f t="shared" si="323"/>
        <v>A+J=</v>
      </c>
      <c r="V1022" s="29">
        <f t="shared" si="324"/>
        <v>45747</v>
      </c>
      <c r="W1022" s="3"/>
      <c r="X1022" s="3"/>
      <c r="Y1022" s="29"/>
      <c r="Z1022" s="3"/>
      <c r="AA1022" s="1"/>
      <c r="AB1022" s="3"/>
      <c r="AC1022" s="3"/>
      <c r="AD1022" s="3"/>
      <c r="AE1022" s="3"/>
      <c r="AF1022" s="3"/>
      <c r="AG1022" s="11"/>
      <c r="AH1022" s="3"/>
      <c r="AI1022" s="2"/>
      <c r="AJ1022" s="2"/>
      <c r="AK1022" s="2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  <c r="AX1022" s="2"/>
      <c r="AY1022" s="2"/>
      <c r="AZ1022" s="2"/>
      <c r="BA1022" s="2"/>
      <c r="BB1022" s="2"/>
      <c r="BC1022" s="2"/>
      <c r="BD1022" s="2"/>
      <c r="BE1022" s="2"/>
      <c r="BF1022" s="2"/>
      <c r="BG1022" s="2"/>
      <c r="BH1022" s="2"/>
      <c r="BI1022" s="2"/>
      <c r="BJ1022" s="2"/>
      <c r="BK1022" s="2"/>
      <c r="BL1022" s="2"/>
      <c r="BM1022" s="2"/>
      <c r="BN1022" s="2"/>
      <c r="BO1022" s="2"/>
      <c r="BP1022" s="2"/>
      <c r="BQ1022" s="2"/>
      <c r="BR1022" s="2"/>
      <c r="BS1022" s="2"/>
      <c r="BT1022" s="2"/>
      <c r="BU1022" s="2"/>
      <c r="BV1022" s="2"/>
      <c r="BW1022" s="2"/>
      <c r="BX1022" s="2"/>
      <c r="BY1022" s="2"/>
      <c r="BZ1022" s="2"/>
      <c r="CA1022" s="2"/>
      <c r="CB1022" s="2"/>
      <c r="CC1022" s="2"/>
      <c r="CD1022" s="2"/>
      <c r="CE1022" s="2"/>
      <c r="CF1022" s="2"/>
      <c r="CG1022" s="2"/>
      <c r="CH1022" s="2"/>
      <c r="CI1022" s="2"/>
      <c r="CJ1022" s="2"/>
      <c r="CK1022" s="2"/>
      <c r="CL1022" s="2"/>
      <c r="CM1022" s="2"/>
      <c r="CN1022" s="2"/>
      <c r="CO1022" s="2"/>
      <c r="CP1022" s="2"/>
      <c r="CQ1022" s="2"/>
      <c r="CR1022" s="2"/>
      <c r="CS1022" s="2"/>
      <c r="CT1022" s="2"/>
      <c r="CU1022" s="2"/>
      <c r="CV1022" s="2"/>
      <c r="CW1022" s="2"/>
      <c r="CX1022" s="2"/>
      <c r="CY1022" s="2"/>
      <c r="CZ1022" s="2"/>
      <c r="DA1022" s="2"/>
      <c r="DB1022" s="2"/>
      <c r="DC1022" s="2"/>
      <c r="DD1022" s="2"/>
      <c r="DE1022" s="2"/>
      <c r="DF1022" s="2"/>
      <c r="DG1022" s="2"/>
      <c r="DH1022" s="2"/>
      <c r="DI1022" s="2"/>
      <c r="DJ1022" s="2"/>
      <c r="DK1022" s="2"/>
      <c r="DL1022" s="2"/>
      <c r="DM1022" s="2"/>
      <c r="DN1022" s="2"/>
      <c r="DO1022" s="2"/>
      <c r="DP1022" s="2"/>
      <c r="DQ1022" s="2"/>
      <c r="DR1022" s="2"/>
      <c r="DS1022" s="2"/>
      <c r="DT1022" s="2"/>
      <c r="DU1022" s="2"/>
      <c r="DV1022" s="2"/>
      <c r="DW1022" s="2"/>
      <c r="DX1022" s="2"/>
      <c r="DY1022" s="2"/>
      <c r="DZ1022" s="2"/>
      <c r="EA1022" s="2"/>
      <c r="EB1022" s="2"/>
      <c r="EC1022" s="2"/>
      <c r="ED1022" s="2"/>
      <c r="EE1022" s="2"/>
      <c r="EF1022" s="2"/>
      <c r="EG1022" s="2"/>
      <c r="EH1022" s="2"/>
      <c r="EI1022" s="2"/>
      <c r="EJ1022" s="2"/>
      <c r="EK1022" s="2"/>
      <c r="EL1022" s="2"/>
      <c r="EM1022" s="2"/>
      <c r="EN1022" s="2"/>
      <c r="EO1022" s="2"/>
      <c r="EP1022" s="2"/>
      <c r="EQ1022" s="2"/>
      <c r="ER1022" s="2"/>
      <c r="ES1022" s="2"/>
      <c r="ET1022" s="2"/>
      <c r="EU1022" s="2"/>
      <c r="EV1022" s="2"/>
      <c r="EW1022" s="2"/>
      <c r="EX1022" s="2"/>
    </row>
    <row r="1023" spans="1:154" x14ac:dyDescent="0.15">
      <c r="A1023" s="35">
        <f t="shared" si="319"/>
        <v>45568</v>
      </c>
      <c r="B1023" s="125">
        <f t="shared" ca="1" si="317"/>
        <v>13744.602800000001</v>
      </c>
      <c r="C1023" s="14">
        <f t="shared" si="325"/>
        <v>10000</v>
      </c>
      <c r="D1023" s="13">
        <f>IF(A1023&lt;$B$1,VLOOKUP(A1023,[1]DI!$A$4:$B$15000,2,FALSE),0)</f>
        <v>0.1065</v>
      </c>
      <c r="E1023" s="14">
        <f t="shared" si="327"/>
        <v>1.00040168</v>
      </c>
      <c r="F1023" s="14">
        <f>(TRUNC(PRODUCT($E$14:$E1022),16))</f>
        <v>1.3744602751408701</v>
      </c>
      <c r="G1023" s="14">
        <f t="shared" si="328"/>
        <v>1</v>
      </c>
      <c r="H1023" s="14">
        <f t="shared" si="329"/>
        <v>1.3744602800000001</v>
      </c>
      <c r="I1023" s="13">
        <f t="shared" si="320"/>
        <v>0</v>
      </c>
      <c r="J1023" s="29">
        <f t="shared" si="321"/>
        <v>44559</v>
      </c>
      <c r="K1023" s="2">
        <f t="shared" si="322"/>
        <v>695</v>
      </c>
      <c r="L1023" s="17">
        <f t="shared" si="330"/>
        <v>695</v>
      </c>
      <c r="M1023" s="12">
        <f t="shared" si="331"/>
        <v>1</v>
      </c>
      <c r="N1023" s="12">
        <f t="shared" si="332"/>
        <v>1.3744602800000001</v>
      </c>
      <c r="O1023" s="17">
        <f t="shared" si="316"/>
        <v>0</v>
      </c>
      <c r="P1023" s="14">
        <f t="shared" si="333"/>
        <v>3744.6028000000001</v>
      </c>
      <c r="Q1023" s="14">
        <v>0</v>
      </c>
      <c r="R1023" s="14">
        <f t="shared" si="334"/>
        <v>0</v>
      </c>
      <c r="S1023" s="20">
        <f t="shared" si="318"/>
        <v>0</v>
      </c>
      <c r="T1023" s="14">
        <f t="shared" si="326"/>
        <v>0</v>
      </c>
      <c r="U1023" s="4" t="str">
        <f t="shared" si="323"/>
        <v>A+J=</v>
      </c>
      <c r="V1023" s="29">
        <f t="shared" si="324"/>
        <v>45747</v>
      </c>
      <c r="W1023" s="3"/>
      <c r="X1023" s="3"/>
      <c r="Y1023" s="29"/>
      <c r="Z1023" s="3"/>
      <c r="AA1023" s="1"/>
      <c r="AB1023" s="3"/>
      <c r="AC1023" s="3"/>
      <c r="AD1023" s="3"/>
      <c r="AE1023" s="3"/>
      <c r="AF1023" s="3"/>
      <c r="AG1023" s="11"/>
      <c r="AH1023" s="3"/>
      <c r="AI1023" s="2"/>
      <c r="AJ1023" s="2"/>
      <c r="AK1023" s="2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  <c r="AX1023" s="2"/>
      <c r="AY1023" s="2"/>
      <c r="AZ1023" s="2"/>
      <c r="BA1023" s="2"/>
      <c r="BB1023" s="2"/>
      <c r="BC1023" s="2"/>
      <c r="BD1023" s="2"/>
      <c r="BE1023" s="2"/>
      <c r="BF1023" s="2"/>
      <c r="BG1023" s="2"/>
      <c r="BH1023" s="2"/>
      <c r="BI1023" s="2"/>
      <c r="BJ1023" s="2"/>
      <c r="BK1023" s="2"/>
      <c r="BL1023" s="2"/>
      <c r="BM1023" s="2"/>
      <c r="BN1023" s="2"/>
      <c r="BO1023" s="2"/>
      <c r="BP1023" s="2"/>
      <c r="BQ1023" s="2"/>
      <c r="BR1023" s="2"/>
      <c r="BS1023" s="2"/>
      <c r="BT1023" s="2"/>
      <c r="BU1023" s="2"/>
      <c r="BV1023" s="2"/>
      <c r="BW1023" s="2"/>
      <c r="BX1023" s="2"/>
      <c r="BY1023" s="2"/>
      <c r="BZ1023" s="2"/>
      <c r="CA1023" s="2"/>
      <c r="CB1023" s="2"/>
      <c r="CC1023" s="2"/>
      <c r="CD1023" s="2"/>
      <c r="CE1023" s="2"/>
      <c r="CF1023" s="2"/>
      <c r="CG1023" s="2"/>
      <c r="CH1023" s="2"/>
      <c r="CI1023" s="2"/>
      <c r="CJ1023" s="2"/>
      <c r="CK1023" s="2"/>
      <c r="CL1023" s="2"/>
      <c r="CM1023" s="2"/>
      <c r="CN1023" s="2"/>
      <c r="CO1023" s="2"/>
      <c r="CP1023" s="2"/>
      <c r="CQ1023" s="2"/>
      <c r="CR1023" s="2"/>
      <c r="CS1023" s="2"/>
      <c r="CT1023" s="2"/>
      <c r="CU1023" s="2"/>
      <c r="CV1023" s="2"/>
      <c r="CW1023" s="2"/>
      <c r="CX1023" s="2"/>
      <c r="CY1023" s="2"/>
      <c r="CZ1023" s="2"/>
      <c r="DA1023" s="2"/>
      <c r="DB1023" s="2"/>
      <c r="DC1023" s="2"/>
      <c r="DD1023" s="2"/>
      <c r="DE1023" s="2"/>
      <c r="DF1023" s="2"/>
      <c r="DG1023" s="2"/>
      <c r="DH1023" s="2"/>
      <c r="DI1023" s="2"/>
      <c r="DJ1023" s="2"/>
      <c r="DK1023" s="2"/>
      <c r="DL1023" s="2"/>
      <c r="DM1023" s="2"/>
      <c r="DN1023" s="2"/>
      <c r="DO1023" s="2"/>
      <c r="DP1023" s="2"/>
      <c r="DQ1023" s="2"/>
      <c r="DR1023" s="2"/>
      <c r="DS1023" s="2"/>
      <c r="DT1023" s="2"/>
      <c r="DU1023" s="2"/>
      <c r="DV1023" s="2"/>
      <c r="DW1023" s="2"/>
      <c r="DX1023" s="2"/>
      <c r="DY1023" s="2"/>
      <c r="DZ1023" s="2"/>
      <c r="EA1023" s="2"/>
      <c r="EB1023" s="2"/>
      <c r="EC1023" s="2"/>
      <c r="ED1023" s="2"/>
      <c r="EE1023" s="2"/>
      <c r="EF1023" s="2"/>
      <c r="EG1023" s="2"/>
      <c r="EH1023" s="2"/>
      <c r="EI1023" s="2"/>
      <c r="EJ1023" s="2"/>
      <c r="EK1023" s="2"/>
      <c r="EL1023" s="2"/>
      <c r="EM1023" s="2"/>
      <c r="EN1023" s="2"/>
      <c r="EO1023" s="2"/>
      <c r="EP1023" s="2"/>
      <c r="EQ1023" s="2"/>
      <c r="ER1023" s="2"/>
      <c r="ES1023" s="2"/>
      <c r="ET1023" s="2"/>
      <c r="EU1023" s="2"/>
      <c r="EV1023" s="2"/>
      <c r="EW1023" s="2"/>
      <c r="EX1023" s="2"/>
    </row>
    <row r="1024" spans="1:154" x14ac:dyDescent="0.15">
      <c r="A1024" s="35">
        <f t="shared" si="319"/>
        <v>45569</v>
      </c>
      <c r="B1024" s="125">
        <f t="shared" ca="1" si="317"/>
        <v>13750.1237</v>
      </c>
      <c r="C1024" s="14">
        <f t="shared" si="325"/>
        <v>10000</v>
      </c>
      <c r="D1024" s="13">
        <f>IF(A1024&lt;$B$1,VLOOKUP(A1024,[1]DI!$A$4:$B$15000,2,FALSE),0)</f>
        <v>0.1065</v>
      </c>
      <c r="E1024" s="14">
        <f t="shared" si="327"/>
        <v>1.00040168</v>
      </c>
      <c r="F1024" s="14">
        <f>(TRUNC(PRODUCT($E$14:$E1023),16))</f>
        <v>1.3750123683441799</v>
      </c>
      <c r="G1024" s="14">
        <f t="shared" si="328"/>
        <v>1</v>
      </c>
      <c r="H1024" s="14">
        <f t="shared" si="329"/>
        <v>1.3750123700000001</v>
      </c>
      <c r="I1024" s="13">
        <f t="shared" si="320"/>
        <v>0</v>
      </c>
      <c r="J1024" s="29">
        <f t="shared" si="321"/>
        <v>44559</v>
      </c>
      <c r="K1024" s="2">
        <f t="shared" si="322"/>
        <v>696</v>
      </c>
      <c r="L1024" s="17">
        <f t="shared" si="330"/>
        <v>696</v>
      </c>
      <c r="M1024" s="12">
        <f t="shared" si="331"/>
        <v>1</v>
      </c>
      <c r="N1024" s="12">
        <f t="shared" si="332"/>
        <v>1.3750123700000001</v>
      </c>
      <c r="O1024" s="17">
        <f t="shared" si="316"/>
        <v>0</v>
      </c>
      <c r="P1024" s="14">
        <f t="shared" si="333"/>
        <v>3750.1237000000001</v>
      </c>
      <c r="Q1024" s="14">
        <v>0</v>
      </c>
      <c r="R1024" s="14">
        <f t="shared" si="334"/>
        <v>0</v>
      </c>
      <c r="S1024" s="20">
        <f t="shared" si="318"/>
        <v>0</v>
      </c>
      <c r="T1024" s="14">
        <f t="shared" si="326"/>
        <v>0</v>
      </c>
      <c r="U1024" s="4" t="str">
        <f t="shared" si="323"/>
        <v>A+J=</v>
      </c>
      <c r="V1024" s="29">
        <f t="shared" si="324"/>
        <v>45747</v>
      </c>
      <c r="W1024" s="3"/>
      <c r="X1024" s="3"/>
      <c r="Y1024" s="29"/>
      <c r="Z1024" s="3"/>
      <c r="AA1024" s="1"/>
      <c r="AB1024" s="3"/>
      <c r="AC1024" s="3"/>
      <c r="AD1024" s="3"/>
      <c r="AE1024" s="3"/>
      <c r="AF1024" s="3"/>
      <c r="AG1024" s="11"/>
      <c r="AH1024" s="3"/>
      <c r="AI1024" s="2"/>
      <c r="AJ1024" s="2"/>
      <c r="AK1024" s="2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  <c r="AX1024" s="2"/>
      <c r="AY1024" s="2"/>
      <c r="AZ1024" s="2"/>
      <c r="BA1024" s="2"/>
      <c r="BB1024" s="2"/>
      <c r="BC1024" s="2"/>
      <c r="BD1024" s="2"/>
      <c r="BE1024" s="2"/>
      <c r="BF1024" s="2"/>
      <c r="BG1024" s="2"/>
      <c r="BH1024" s="2"/>
      <c r="BI1024" s="2"/>
      <c r="BJ1024" s="2"/>
      <c r="BK1024" s="2"/>
      <c r="BL1024" s="2"/>
      <c r="BM1024" s="2"/>
      <c r="BN1024" s="2"/>
      <c r="BO1024" s="2"/>
      <c r="BP1024" s="2"/>
      <c r="BQ1024" s="2"/>
      <c r="BR1024" s="2"/>
      <c r="BS1024" s="2"/>
      <c r="BT1024" s="2"/>
      <c r="BU1024" s="2"/>
      <c r="BV1024" s="2"/>
      <c r="BW1024" s="2"/>
      <c r="BX1024" s="2"/>
      <c r="BY1024" s="2"/>
      <c r="BZ1024" s="2"/>
      <c r="CA1024" s="2"/>
      <c r="CB1024" s="2"/>
      <c r="CC1024" s="2"/>
      <c r="CD1024" s="2"/>
      <c r="CE1024" s="2"/>
      <c r="CF1024" s="2"/>
      <c r="CG1024" s="2"/>
      <c r="CH1024" s="2"/>
      <c r="CI1024" s="2"/>
      <c r="CJ1024" s="2"/>
      <c r="CK1024" s="2"/>
      <c r="CL1024" s="2"/>
      <c r="CM1024" s="2"/>
      <c r="CN1024" s="2"/>
      <c r="CO1024" s="2"/>
      <c r="CP1024" s="2"/>
      <c r="CQ1024" s="2"/>
      <c r="CR1024" s="2"/>
      <c r="CS1024" s="2"/>
      <c r="CT1024" s="2"/>
      <c r="CU1024" s="2"/>
      <c r="CV1024" s="2"/>
      <c r="CW1024" s="2"/>
      <c r="CX1024" s="2"/>
      <c r="CY1024" s="2"/>
      <c r="CZ1024" s="2"/>
      <c r="DA1024" s="2"/>
      <c r="DB1024" s="2"/>
      <c r="DC1024" s="2"/>
      <c r="DD1024" s="2"/>
      <c r="DE1024" s="2"/>
      <c r="DF1024" s="2"/>
      <c r="DG1024" s="2"/>
      <c r="DH1024" s="2"/>
      <c r="DI1024" s="2"/>
      <c r="DJ1024" s="2"/>
      <c r="DK1024" s="2"/>
      <c r="DL1024" s="2"/>
      <c r="DM1024" s="2"/>
      <c r="DN1024" s="2"/>
      <c r="DO1024" s="2"/>
      <c r="DP1024" s="2"/>
      <c r="DQ1024" s="2"/>
      <c r="DR1024" s="2"/>
      <c r="DS1024" s="2"/>
      <c r="DT1024" s="2"/>
      <c r="DU1024" s="2"/>
      <c r="DV1024" s="2"/>
      <c r="DW1024" s="2"/>
      <c r="DX1024" s="2"/>
      <c r="DY1024" s="2"/>
      <c r="DZ1024" s="2"/>
      <c r="EA1024" s="2"/>
      <c r="EB1024" s="2"/>
      <c r="EC1024" s="2"/>
      <c r="ED1024" s="2"/>
      <c r="EE1024" s="2"/>
      <c r="EF1024" s="2"/>
      <c r="EG1024" s="2"/>
      <c r="EH1024" s="2"/>
      <c r="EI1024" s="2"/>
      <c r="EJ1024" s="2"/>
      <c r="EK1024" s="2"/>
      <c r="EL1024" s="2"/>
      <c r="EM1024" s="2"/>
      <c r="EN1024" s="2"/>
      <c r="EO1024" s="2"/>
      <c r="EP1024" s="2"/>
      <c r="EQ1024" s="2"/>
      <c r="ER1024" s="2"/>
      <c r="ES1024" s="2"/>
      <c r="ET1024" s="2"/>
      <c r="EU1024" s="2"/>
      <c r="EV1024" s="2"/>
      <c r="EW1024" s="2"/>
      <c r="EX1024" s="2"/>
    </row>
    <row r="1025" spans="1:154" x14ac:dyDescent="0.15">
      <c r="A1025" s="35">
        <f t="shared" si="319"/>
        <v>45570</v>
      </c>
      <c r="B1025" s="125">
        <f t="shared" ca="1" si="317"/>
        <v>13755.6468</v>
      </c>
      <c r="C1025" s="14">
        <f t="shared" si="325"/>
        <v>10000</v>
      </c>
      <c r="D1025" s="13">
        <f>IF(A1025&lt;$B$1,VLOOKUP(A1025,[1]DI!$A$4:$B$15000,2,FALSE),0)</f>
        <v>0</v>
      </c>
      <c r="E1025" s="14">
        <f t="shared" si="327"/>
        <v>1</v>
      </c>
      <c r="F1025" s="14">
        <f>(TRUNC(PRODUCT($E$14:$E1024),16))</f>
        <v>1.3755646833123001</v>
      </c>
      <c r="G1025" s="14">
        <f t="shared" si="328"/>
        <v>1</v>
      </c>
      <c r="H1025" s="14">
        <f t="shared" si="329"/>
        <v>1.3755646800000001</v>
      </c>
      <c r="I1025" s="13">
        <f t="shared" si="320"/>
        <v>0</v>
      </c>
      <c r="J1025" s="29">
        <f t="shared" si="321"/>
        <v>44559</v>
      </c>
      <c r="K1025" s="2">
        <f t="shared" si="322"/>
        <v>696</v>
      </c>
      <c r="L1025" s="17">
        <f t="shared" si="330"/>
        <v>697</v>
      </c>
      <c r="M1025" s="12">
        <f t="shared" si="331"/>
        <v>1</v>
      </c>
      <c r="N1025" s="12">
        <f t="shared" si="332"/>
        <v>1.3755646800000001</v>
      </c>
      <c r="O1025" s="17">
        <f t="shared" si="316"/>
        <v>0</v>
      </c>
      <c r="P1025" s="14">
        <f t="shared" si="333"/>
        <v>3755.6468</v>
      </c>
      <c r="Q1025" s="14">
        <v>0</v>
      </c>
      <c r="R1025" s="14">
        <f t="shared" si="334"/>
        <v>0</v>
      </c>
      <c r="S1025" s="20">
        <f t="shared" si="318"/>
        <v>0</v>
      </c>
      <c r="T1025" s="14">
        <f t="shared" si="326"/>
        <v>0</v>
      </c>
      <c r="U1025" s="4" t="str">
        <f t="shared" si="323"/>
        <v>A+J=</v>
      </c>
      <c r="V1025" s="29">
        <f t="shared" si="324"/>
        <v>45747</v>
      </c>
      <c r="W1025" s="3"/>
      <c r="X1025" s="3"/>
      <c r="Y1025" s="29"/>
      <c r="Z1025" s="3"/>
      <c r="AA1025" s="1"/>
      <c r="AB1025" s="3"/>
      <c r="AC1025" s="3"/>
      <c r="AD1025" s="3"/>
      <c r="AE1025" s="3"/>
      <c r="AF1025" s="3"/>
      <c r="AG1025" s="11"/>
      <c r="AH1025" s="3"/>
      <c r="AI1025" s="2"/>
      <c r="AJ1025" s="2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  <c r="AY1025" s="2"/>
      <c r="AZ1025" s="2"/>
      <c r="BA1025" s="2"/>
      <c r="BB1025" s="2"/>
      <c r="BC1025" s="2"/>
      <c r="BD1025" s="2"/>
      <c r="BE1025" s="2"/>
      <c r="BF1025" s="2"/>
      <c r="BG1025" s="2"/>
      <c r="BH1025" s="2"/>
      <c r="BI1025" s="2"/>
      <c r="BJ1025" s="2"/>
      <c r="BK1025" s="2"/>
      <c r="BL1025" s="2"/>
      <c r="BM1025" s="2"/>
      <c r="BN1025" s="2"/>
      <c r="BO1025" s="2"/>
      <c r="BP1025" s="2"/>
      <c r="BQ1025" s="2"/>
      <c r="BR1025" s="2"/>
      <c r="BS1025" s="2"/>
      <c r="BT1025" s="2"/>
      <c r="BU1025" s="2"/>
      <c r="BV1025" s="2"/>
      <c r="BW1025" s="2"/>
      <c r="BX1025" s="2"/>
      <c r="BY1025" s="2"/>
      <c r="BZ1025" s="2"/>
      <c r="CA1025" s="2"/>
      <c r="CB1025" s="2"/>
      <c r="CC1025" s="2"/>
      <c r="CD1025" s="2"/>
      <c r="CE1025" s="2"/>
      <c r="CF1025" s="2"/>
      <c r="CG1025" s="2"/>
      <c r="CH1025" s="2"/>
      <c r="CI1025" s="2"/>
      <c r="CJ1025" s="2"/>
      <c r="CK1025" s="2"/>
      <c r="CL1025" s="2"/>
      <c r="CM1025" s="2"/>
      <c r="CN1025" s="2"/>
      <c r="CO1025" s="2"/>
      <c r="CP1025" s="2"/>
      <c r="CQ1025" s="2"/>
      <c r="CR1025" s="2"/>
      <c r="CS1025" s="2"/>
      <c r="CT1025" s="2"/>
      <c r="CU1025" s="2"/>
      <c r="CV1025" s="2"/>
      <c r="CW1025" s="2"/>
      <c r="CX1025" s="2"/>
      <c r="CY1025" s="2"/>
      <c r="CZ1025" s="2"/>
      <c r="DA1025" s="2"/>
      <c r="DB1025" s="2"/>
      <c r="DC1025" s="2"/>
      <c r="DD1025" s="2"/>
      <c r="DE1025" s="2"/>
      <c r="DF1025" s="2"/>
      <c r="DG1025" s="2"/>
      <c r="DH1025" s="2"/>
      <c r="DI1025" s="2"/>
      <c r="DJ1025" s="2"/>
      <c r="DK1025" s="2"/>
      <c r="DL1025" s="2"/>
      <c r="DM1025" s="2"/>
      <c r="DN1025" s="2"/>
      <c r="DO1025" s="2"/>
      <c r="DP1025" s="2"/>
      <c r="DQ1025" s="2"/>
      <c r="DR1025" s="2"/>
      <c r="DS1025" s="2"/>
      <c r="DT1025" s="2"/>
      <c r="DU1025" s="2"/>
      <c r="DV1025" s="2"/>
      <c r="DW1025" s="2"/>
      <c r="DX1025" s="2"/>
      <c r="DY1025" s="2"/>
      <c r="DZ1025" s="2"/>
      <c r="EA1025" s="2"/>
      <c r="EB1025" s="2"/>
      <c r="EC1025" s="2"/>
      <c r="ED1025" s="2"/>
      <c r="EE1025" s="2"/>
      <c r="EF1025" s="2"/>
      <c r="EG1025" s="2"/>
      <c r="EH1025" s="2"/>
      <c r="EI1025" s="2"/>
      <c r="EJ1025" s="2"/>
      <c r="EK1025" s="2"/>
      <c r="EL1025" s="2"/>
      <c r="EM1025" s="2"/>
      <c r="EN1025" s="2"/>
      <c r="EO1025" s="2"/>
      <c r="EP1025" s="2"/>
      <c r="EQ1025" s="2"/>
      <c r="ER1025" s="2"/>
      <c r="ES1025" s="2"/>
      <c r="ET1025" s="2"/>
      <c r="EU1025" s="2"/>
      <c r="EV1025" s="2"/>
      <c r="EW1025" s="2"/>
      <c r="EX1025" s="2"/>
    </row>
    <row r="1026" spans="1:154" x14ac:dyDescent="0.15">
      <c r="A1026" s="35">
        <f t="shared" si="319"/>
        <v>45571</v>
      </c>
      <c r="B1026" s="125">
        <f t="shared" ca="1" si="317"/>
        <v>13755.6468</v>
      </c>
      <c r="C1026" s="14">
        <f t="shared" si="325"/>
        <v>10000</v>
      </c>
      <c r="D1026" s="13">
        <f>IF(A1026&lt;$B$1,VLOOKUP(A1026,[1]DI!$A$4:$B$15000,2,FALSE),0)</f>
        <v>0</v>
      </c>
      <c r="E1026" s="14">
        <f t="shared" si="327"/>
        <v>1</v>
      </c>
      <c r="F1026" s="14">
        <f>(TRUNC(PRODUCT($E$14:$E1025),16))</f>
        <v>1.3755646833123001</v>
      </c>
      <c r="G1026" s="14">
        <f t="shared" si="328"/>
        <v>1</v>
      </c>
      <c r="H1026" s="14">
        <f t="shared" si="329"/>
        <v>1.3755646800000001</v>
      </c>
      <c r="I1026" s="13">
        <f t="shared" si="320"/>
        <v>0</v>
      </c>
      <c r="J1026" s="29">
        <f t="shared" si="321"/>
        <v>44559</v>
      </c>
      <c r="K1026" s="2">
        <f t="shared" si="322"/>
        <v>696</v>
      </c>
      <c r="L1026" s="17">
        <f t="shared" si="330"/>
        <v>697</v>
      </c>
      <c r="M1026" s="12">
        <f t="shared" si="331"/>
        <v>1</v>
      </c>
      <c r="N1026" s="12">
        <f t="shared" si="332"/>
        <v>1.3755646800000001</v>
      </c>
      <c r="O1026" s="17">
        <f t="shared" si="316"/>
        <v>0</v>
      </c>
      <c r="P1026" s="14">
        <f t="shared" si="333"/>
        <v>3755.6468</v>
      </c>
      <c r="Q1026" s="14">
        <v>0</v>
      </c>
      <c r="R1026" s="14">
        <f t="shared" si="334"/>
        <v>0</v>
      </c>
      <c r="S1026" s="20">
        <f t="shared" si="318"/>
        <v>0</v>
      </c>
      <c r="T1026" s="14">
        <f t="shared" si="326"/>
        <v>0</v>
      </c>
      <c r="U1026" s="4" t="str">
        <f t="shared" si="323"/>
        <v>A+J=</v>
      </c>
      <c r="V1026" s="29">
        <f t="shared" si="324"/>
        <v>45747</v>
      </c>
      <c r="W1026" s="3"/>
      <c r="X1026" s="3"/>
      <c r="Y1026" s="29"/>
      <c r="Z1026" s="3"/>
      <c r="AA1026" s="1"/>
      <c r="AB1026" s="3"/>
      <c r="AC1026" s="3"/>
      <c r="AD1026" s="3"/>
      <c r="AE1026" s="3"/>
      <c r="AF1026" s="3"/>
      <c r="AG1026" s="11"/>
      <c r="AH1026" s="3"/>
      <c r="AI1026" s="2"/>
      <c r="AJ1026" s="2"/>
      <c r="AK1026" s="2"/>
      <c r="AL1026" s="2"/>
      <c r="AM1026" s="2"/>
      <c r="AN1026" s="2"/>
      <c r="AO1026" s="2"/>
      <c r="AP1026" s="2"/>
      <c r="AQ1026" s="2"/>
      <c r="AR1026" s="2"/>
      <c r="AS1026" s="2"/>
      <c r="AT1026" s="2"/>
      <c r="AU1026" s="2"/>
      <c r="AV1026" s="2"/>
      <c r="AW1026" s="2"/>
      <c r="AX1026" s="2"/>
      <c r="AY1026" s="2"/>
      <c r="AZ1026" s="2"/>
      <c r="BA1026" s="2"/>
      <c r="BB1026" s="2"/>
      <c r="BC1026" s="2"/>
      <c r="BD1026" s="2"/>
      <c r="BE1026" s="2"/>
      <c r="BF1026" s="2"/>
      <c r="BG1026" s="2"/>
      <c r="BH1026" s="2"/>
      <c r="BI1026" s="2"/>
      <c r="BJ1026" s="2"/>
      <c r="BK1026" s="2"/>
      <c r="BL1026" s="2"/>
      <c r="BM1026" s="2"/>
      <c r="BN1026" s="2"/>
      <c r="BO1026" s="2"/>
      <c r="BP1026" s="2"/>
      <c r="BQ1026" s="2"/>
      <c r="BR1026" s="2"/>
      <c r="BS1026" s="2"/>
      <c r="BT1026" s="2"/>
      <c r="BU1026" s="2"/>
      <c r="BV1026" s="2"/>
      <c r="BW1026" s="2"/>
      <c r="BX1026" s="2"/>
      <c r="BY1026" s="2"/>
      <c r="BZ1026" s="2"/>
      <c r="CA1026" s="2"/>
      <c r="CB1026" s="2"/>
      <c r="CC1026" s="2"/>
      <c r="CD1026" s="2"/>
      <c r="CE1026" s="2"/>
      <c r="CF1026" s="2"/>
      <c r="CG1026" s="2"/>
      <c r="CH1026" s="2"/>
      <c r="CI1026" s="2"/>
      <c r="CJ1026" s="2"/>
      <c r="CK1026" s="2"/>
      <c r="CL1026" s="2"/>
      <c r="CM1026" s="2"/>
      <c r="CN1026" s="2"/>
      <c r="CO1026" s="2"/>
      <c r="CP1026" s="2"/>
      <c r="CQ1026" s="2"/>
      <c r="CR1026" s="2"/>
      <c r="CS1026" s="2"/>
      <c r="CT1026" s="2"/>
      <c r="CU1026" s="2"/>
      <c r="CV1026" s="2"/>
      <c r="CW1026" s="2"/>
      <c r="CX1026" s="2"/>
      <c r="CY1026" s="2"/>
      <c r="CZ1026" s="2"/>
      <c r="DA1026" s="2"/>
      <c r="DB1026" s="2"/>
      <c r="DC1026" s="2"/>
      <c r="DD1026" s="2"/>
      <c r="DE1026" s="2"/>
      <c r="DF1026" s="2"/>
      <c r="DG1026" s="2"/>
      <c r="DH1026" s="2"/>
      <c r="DI1026" s="2"/>
      <c r="DJ1026" s="2"/>
      <c r="DK1026" s="2"/>
      <c r="DL1026" s="2"/>
      <c r="DM1026" s="2"/>
      <c r="DN1026" s="2"/>
      <c r="DO1026" s="2"/>
      <c r="DP1026" s="2"/>
      <c r="DQ1026" s="2"/>
      <c r="DR1026" s="2"/>
      <c r="DS1026" s="2"/>
      <c r="DT1026" s="2"/>
      <c r="DU1026" s="2"/>
      <c r="DV1026" s="2"/>
      <c r="DW1026" s="2"/>
      <c r="DX1026" s="2"/>
      <c r="DY1026" s="2"/>
      <c r="DZ1026" s="2"/>
      <c r="EA1026" s="2"/>
      <c r="EB1026" s="2"/>
      <c r="EC1026" s="2"/>
      <c r="ED1026" s="2"/>
      <c r="EE1026" s="2"/>
      <c r="EF1026" s="2"/>
      <c r="EG1026" s="2"/>
      <c r="EH1026" s="2"/>
      <c r="EI1026" s="2"/>
      <c r="EJ1026" s="2"/>
      <c r="EK1026" s="2"/>
      <c r="EL1026" s="2"/>
      <c r="EM1026" s="2"/>
      <c r="EN1026" s="2"/>
      <c r="EO1026" s="2"/>
      <c r="EP1026" s="2"/>
      <c r="EQ1026" s="2"/>
      <c r="ER1026" s="2"/>
      <c r="ES1026" s="2"/>
      <c r="ET1026" s="2"/>
      <c r="EU1026" s="2"/>
      <c r="EV1026" s="2"/>
      <c r="EW1026" s="2"/>
      <c r="EX1026" s="2"/>
    </row>
    <row r="1027" spans="1:154" x14ac:dyDescent="0.15">
      <c r="A1027" s="35">
        <f t="shared" si="319"/>
        <v>45572</v>
      </c>
      <c r="B1027" s="125">
        <f t="shared" ca="1" si="317"/>
        <v>13755.6468</v>
      </c>
      <c r="C1027" s="14">
        <f t="shared" si="325"/>
        <v>10000</v>
      </c>
      <c r="D1027" s="13">
        <f>IF(A1027&lt;$B$1,VLOOKUP(A1027,[1]DI!$A$4:$B$15000,2,FALSE),0)</f>
        <v>0.1065</v>
      </c>
      <c r="E1027" s="14">
        <f t="shared" si="327"/>
        <v>1.00040168</v>
      </c>
      <c r="F1027" s="14">
        <f>(TRUNC(PRODUCT($E$14:$E1026),16))</f>
        <v>1.3755646833123001</v>
      </c>
      <c r="G1027" s="14">
        <f t="shared" si="328"/>
        <v>1</v>
      </c>
      <c r="H1027" s="14">
        <f t="shared" si="329"/>
        <v>1.3755646800000001</v>
      </c>
      <c r="I1027" s="13">
        <f t="shared" si="320"/>
        <v>0</v>
      </c>
      <c r="J1027" s="29">
        <f t="shared" si="321"/>
        <v>44559</v>
      </c>
      <c r="K1027" s="2">
        <f t="shared" si="322"/>
        <v>697</v>
      </c>
      <c r="L1027" s="17">
        <f t="shared" si="330"/>
        <v>697</v>
      </c>
      <c r="M1027" s="12">
        <f t="shared" si="331"/>
        <v>1</v>
      </c>
      <c r="N1027" s="12">
        <f t="shared" si="332"/>
        <v>1.3755646800000001</v>
      </c>
      <c r="O1027" s="17">
        <f t="shared" si="316"/>
        <v>0</v>
      </c>
      <c r="P1027" s="14">
        <f t="shared" si="333"/>
        <v>3755.6468</v>
      </c>
      <c r="Q1027" s="14">
        <v>0</v>
      </c>
      <c r="R1027" s="14">
        <f t="shared" si="334"/>
        <v>0</v>
      </c>
      <c r="S1027" s="20">
        <f t="shared" si="318"/>
        <v>0</v>
      </c>
      <c r="T1027" s="14">
        <f t="shared" si="326"/>
        <v>0</v>
      </c>
      <c r="U1027" s="4" t="str">
        <f t="shared" si="323"/>
        <v>A+J=</v>
      </c>
      <c r="V1027" s="29">
        <f t="shared" si="324"/>
        <v>45747</v>
      </c>
      <c r="W1027" s="3"/>
      <c r="X1027" s="3"/>
      <c r="Y1027" s="29"/>
      <c r="Z1027" s="3"/>
      <c r="AA1027" s="1"/>
      <c r="AB1027" s="3"/>
      <c r="AC1027" s="3"/>
      <c r="AD1027" s="3"/>
      <c r="AE1027" s="3"/>
      <c r="AF1027" s="3"/>
      <c r="AG1027" s="11"/>
      <c r="AH1027" s="3"/>
      <c r="AI1027" s="2"/>
      <c r="AJ1027" s="2"/>
      <c r="AK1027" s="2"/>
      <c r="AL1027" s="2"/>
      <c r="AM1027" s="2"/>
      <c r="AN1027" s="2"/>
      <c r="AO1027" s="2"/>
      <c r="AP1027" s="2"/>
      <c r="AQ1027" s="2"/>
      <c r="AR1027" s="2"/>
      <c r="AS1027" s="2"/>
      <c r="AT1027" s="2"/>
      <c r="AU1027" s="2"/>
      <c r="AV1027" s="2"/>
      <c r="AW1027" s="2"/>
      <c r="AX1027" s="2"/>
      <c r="AY1027" s="2"/>
      <c r="AZ1027" s="2"/>
      <c r="BA1027" s="2"/>
      <c r="BB1027" s="2"/>
      <c r="BC1027" s="2"/>
      <c r="BD1027" s="2"/>
      <c r="BE1027" s="2"/>
      <c r="BF1027" s="2"/>
      <c r="BG1027" s="2"/>
      <c r="BH1027" s="2"/>
      <c r="BI1027" s="2"/>
      <c r="BJ1027" s="2"/>
      <c r="BK1027" s="2"/>
      <c r="BL1027" s="2"/>
      <c r="BM1027" s="2"/>
      <c r="BN1027" s="2"/>
      <c r="BO1027" s="2"/>
      <c r="BP1027" s="2"/>
      <c r="BQ1027" s="2"/>
      <c r="BR1027" s="2"/>
      <c r="BS1027" s="2"/>
      <c r="BT1027" s="2"/>
      <c r="BU1027" s="2"/>
      <c r="BV1027" s="2"/>
      <c r="BW1027" s="2"/>
      <c r="BX1027" s="2"/>
      <c r="BY1027" s="2"/>
      <c r="BZ1027" s="2"/>
      <c r="CA1027" s="2"/>
      <c r="CB1027" s="2"/>
      <c r="CC1027" s="2"/>
      <c r="CD1027" s="2"/>
      <c r="CE1027" s="2"/>
      <c r="CF1027" s="2"/>
      <c r="CG1027" s="2"/>
      <c r="CH1027" s="2"/>
      <c r="CI1027" s="2"/>
      <c r="CJ1027" s="2"/>
      <c r="CK1027" s="2"/>
      <c r="CL1027" s="2"/>
      <c r="CM1027" s="2"/>
      <c r="CN1027" s="2"/>
      <c r="CO1027" s="2"/>
      <c r="CP1027" s="2"/>
      <c r="CQ1027" s="2"/>
      <c r="CR1027" s="2"/>
      <c r="CS1027" s="2"/>
      <c r="CT1027" s="2"/>
      <c r="CU1027" s="2"/>
      <c r="CV1027" s="2"/>
      <c r="CW1027" s="2"/>
      <c r="CX1027" s="2"/>
      <c r="CY1027" s="2"/>
      <c r="CZ1027" s="2"/>
      <c r="DA1027" s="2"/>
      <c r="DB1027" s="2"/>
      <c r="DC1027" s="2"/>
      <c r="DD1027" s="2"/>
      <c r="DE1027" s="2"/>
      <c r="DF1027" s="2"/>
      <c r="DG1027" s="2"/>
      <c r="DH1027" s="2"/>
      <c r="DI1027" s="2"/>
      <c r="DJ1027" s="2"/>
      <c r="DK1027" s="2"/>
      <c r="DL1027" s="2"/>
      <c r="DM1027" s="2"/>
      <c r="DN1027" s="2"/>
      <c r="DO1027" s="2"/>
      <c r="DP1027" s="2"/>
      <c r="DQ1027" s="2"/>
      <c r="DR1027" s="2"/>
      <c r="DS1027" s="2"/>
      <c r="DT1027" s="2"/>
      <c r="DU1027" s="2"/>
      <c r="DV1027" s="2"/>
      <c r="DW1027" s="2"/>
      <c r="DX1027" s="2"/>
      <c r="DY1027" s="2"/>
      <c r="DZ1027" s="2"/>
      <c r="EA1027" s="2"/>
      <c r="EB1027" s="2"/>
      <c r="EC1027" s="2"/>
      <c r="ED1027" s="2"/>
      <c r="EE1027" s="2"/>
      <c r="EF1027" s="2"/>
      <c r="EG1027" s="2"/>
      <c r="EH1027" s="2"/>
      <c r="EI1027" s="2"/>
      <c r="EJ1027" s="2"/>
      <c r="EK1027" s="2"/>
      <c r="EL1027" s="2"/>
      <c r="EM1027" s="2"/>
      <c r="EN1027" s="2"/>
      <c r="EO1027" s="2"/>
      <c r="EP1027" s="2"/>
      <c r="EQ1027" s="2"/>
      <c r="ER1027" s="2"/>
      <c r="ES1027" s="2"/>
      <c r="ET1027" s="2"/>
      <c r="EU1027" s="2"/>
      <c r="EV1027" s="2"/>
      <c r="EW1027" s="2"/>
      <c r="EX1027" s="2"/>
    </row>
    <row r="1028" spans="1:154" x14ac:dyDescent="0.15">
      <c r="A1028" s="35">
        <f t="shared" si="319"/>
        <v>45573</v>
      </c>
      <c r="B1028" s="125">
        <f t="shared" ca="1" si="317"/>
        <v>13761.172200000001</v>
      </c>
      <c r="C1028" s="14">
        <f t="shared" si="325"/>
        <v>10000</v>
      </c>
      <c r="D1028" s="13">
        <f>IF(A1028&lt;$B$1,VLOOKUP(A1028,[1]DI!$A$4:$B$15000,2,FALSE),0)</f>
        <v>0.1065</v>
      </c>
      <c r="E1028" s="14">
        <f t="shared" si="327"/>
        <v>1.00040168</v>
      </c>
      <c r="F1028" s="14">
        <f>(TRUNC(PRODUCT($E$14:$E1027),16))</f>
        <v>1.3761172201342899</v>
      </c>
      <c r="G1028" s="14">
        <f t="shared" si="328"/>
        <v>1</v>
      </c>
      <c r="H1028" s="14">
        <f t="shared" si="329"/>
        <v>1.37611722</v>
      </c>
      <c r="I1028" s="13">
        <f t="shared" si="320"/>
        <v>0</v>
      </c>
      <c r="J1028" s="29">
        <f t="shared" si="321"/>
        <v>44559</v>
      </c>
      <c r="K1028" s="2">
        <f t="shared" si="322"/>
        <v>698</v>
      </c>
      <c r="L1028" s="17">
        <f t="shared" si="330"/>
        <v>698</v>
      </c>
      <c r="M1028" s="12">
        <f t="shared" si="331"/>
        <v>1</v>
      </c>
      <c r="N1028" s="12">
        <f t="shared" si="332"/>
        <v>1.37611722</v>
      </c>
      <c r="O1028" s="17">
        <f t="shared" ref="O1028:O1091" si="335">IF(VLOOKUP(A1028,Y$14:AF$152,8)=VLOOKUP(A1027,Y$14:AF$152,8),0,VLOOKUP(A1028,Y$14:AF$152,8))</f>
        <v>0</v>
      </c>
      <c r="P1028" s="14">
        <f t="shared" si="333"/>
        <v>3761.1722</v>
      </c>
      <c r="Q1028" s="14">
        <v>0</v>
      </c>
      <c r="R1028" s="14">
        <f t="shared" si="334"/>
        <v>0</v>
      </c>
      <c r="S1028" s="20">
        <f t="shared" si="318"/>
        <v>0</v>
      </c>
      <c r="T1028" s="14">
        <f t="shared" si="326"/>
        <v>0</v>
      </c>
      <c r="U1028" s="4" t="str">
        <f t="shared" si="323"/>
        <v>A+J=</v>
      </c>
      <c r="V1028" s="29">
        <f t="shared" si="324"/>
        <v>45747</v>
      </c>
      <c r="W1028" s="3"/>
      <c r="X1028" s="3"/>
      <c r="Y1028" s="29"/>
      <c r="Z1028" s="3"/>
      <c r="AA1028" s="1"/>
      <c r="AB1028" s="3"/>
      <c r="AC1028" s="3"/>
      <c r="AD1028" s="3"/>
      <c r="AE1028" s="3"/>
      <c r="AF1028" s="3"/>
      <c r="AG1028" s="11"/>
      <c r="AH1028" s="3"/>
      <c r="AI1028" s="2"/>
      <c r="AJ1028" s="2"/>
      <c r="AK1028" s="2"/>
      <c r="AL1028" s="2"/>
      <c r="AM1028" s="2"/>
      <c r="AN1028" s="2"/>
      <c r="AO1028" s="2"/>
      <c r="AP1028" s="2"/>
      <c r="AQ1028" s="2"/>
      <c r="AR1028" s="2"/>
      <c r="AS1028" s="2"/>
      <c r="AT1028" s="2"/>
      <c r="AU1028" s="2"/>
      <c r="AV1028" s="2"/>
      <c r="AW1028" s="2"/>
      <c r="AX1028" s="2"/>
      <c r="AY1028" s="2"/>
      <c r="AZ1028" s="2"/>
      <c r="BA1028" s="2"/>
      <c r="BB1028" s="2"/>
      <c r="BC1028" s="2"/>
      <c r="BD1028" s="2"/>
      <c r="BE1028" s="2"/>
      <c r="BF1028" s="2"/>
      <c r="BG1028" s="2"/>
      <c r="BH1028" s="2"/>
      <c r="BI1028" s="2"/>
      <c r="BJ1028" s="2"/>
      <c r="BK1028" s="2"/>
      <c r="BL1028" s="2"/>
      <c r="BM1028" s="2"/>
      <c r="BN1028" s="2"/>
      <c r="BO1028" s="2"/>
      <c r="BP1028" s="2"/>
      <c r="BQ1028" s="2"/>
      <c r="BR1028" s="2"/>
      <c r="BS1028" s="2"/>
      <c r="BT1028" s="2"/>
      <c r="BU1028" s="2"/>
      <c r="BV1028" s="2"/>
      <c r="BW1028" s="2"/>
      <c r="BX1028" s="2"/>
      <c r="BY1028" s="2"/>
      <c r="BZ1028" s="2"/>
      <c r="CA1028" s="2"/>
      <c r="CB1028" s="2"/>
      <c r="CC1028" s="2"/>
      <c r="CD1028" s="2"/>
      <c r="CE1028" s="2"/>
      <c r="CF1028" s="2"/>
      <c r="CG1028" s="2"/>
      <c r="CH1028" s="2"/>
      <c r="CI1028" s="2"/>
      <c r="CJ1028" s="2"/>
      <c r="CK1028" s="2"/>
      <c r="CL1028" s="2"/>
      <c r="CM1028" s="2"/>
      <c r="CN1028" s="2"/>
      <c r="CO1028" s="2"/>
      <c r="CP1028" s="2"/>
      <c r="CQ1028" s="2"/>
      <c r="CR1028" s="2"/>
      <c r="CS1028" s="2"/>
      <c r="CT1028" s="2"/>
      <c r="CU1028" s="2"/>
      <c r="CV1028" s="2"/>
      <c r="CW1028" s="2"/>
      <c r="CX1028" s="2"/>
      <c r="CY1028" s="2"/>
      <c r="CZ1028" s="2"/>
      <c r="DA1028" s="2"/>
      <c r="DB1028" s="2"/>
      <c r="DC1028" s="2"/>
      <c r="DD1028" s="2"/>
      <c r="DE1028" s="2"/>
      <c r="DF1028" s="2"/>
      <c r="DG1028" s="2"/>
      <c r="DH1028" s="2"/>
      <c r="DI1028" s="2"/>
      <c r="DJ1028" s="2"/>
      <c r="DK1028" s="2"/>
      <c r="DL1028" s="2"/>
      <c r="DM1028" s="2"/>
      <c r="DN1028" s="2"/>
      <c r="DO1028" s="2"/>
      <c r="DP1028" s="2"/>
      <c r="DQ1028" s="2"/>
      <c r="DR1028" s="2"/>
      <c r="DS1028" s="2"/>
      <c r="DT1028" s="2"/>
      <c r="DU1028" s="2"/>
      <c r="DV1028" s="2"/>
      <c r="DW1028" s="2"/>
      <c r="DX1028" s="2"/>
      <c r="DY1028" s="2"/>
      <c r="DZ1028" s="2"/>
      <c r="EA1028" s="2"/>
      <c r="EB1028" s="2"/>
      <c r="EC1028" s="2"/>
      <c r="ED1028" s="2"/>
      <c r="EE1028" s="2"/>
      <c r="EF1028" s="2"/>
      <c r="EG1028" s="2"/>
      <c r="EH1028" s="2"/>
      <c r="EI1028" s="2"/>
      <c r="EJ1028" s="2"/>
      <c r="EK1028" s="2"/>
      <c r="EL1028" s="2"/>
      <c r="EM1028" s="2"/>
      <c r="EN1028" s="2"/>
      <c r="EO1028" s="2"/>
      <c r="EP1028" s="2"/>
      <c r="EQ1028" s="2"/>
      <c r="ER1028" s="2"/>
      <c r="ES1028" s="2"/>
      <c r="ET1028" s="2"/>
      <c r="EU1028" s="2"/>
      <c r="EV1028" s="2"/>
      <c r="EW1028" s="2"/>
      <c r="EX1028" s="2"/>
    </row>
    <row r="1029" spans="1:154" x14ac:dyDescent="0.15">
      <c r="A1029" s="35">
        <f t="shared" si="319"/>
        <v>45574</v>
      </c>
      <c r="B1029" s="125">
        <f t="shared" ca="1" si="317"/>
        <v>13766.6998</v>
      </c>
      <c r="C1029" s="14">
        <f t="shared" si="325"/>
        <v>10000</v>
      </c>
      <c r="D1029" s="13">
        <f>IF(A1029&lt;$B$1,VLOOKUP(A1029,[1]DI!$A$4:$B$15000,2,FALSE),0)</f>
        <v>0.1065</v>
      </c>
      <c r="E1029" s="14">
        <f t="shared" si="327"/>
        <v>1.00040168</v>
      </c>
      <c r="F1029" s="14">
        <f>(TRUNC(PRODUCT($E$14:$E1028),16))</f>
        <v>1.37666997889928</v>
      </c>
      <c r="G1029" s="14">
        <f t="shared" si="328"/>
        <v>1</v>
      </c>
      <c r="H1029" s="14">
        <f t="shared" si="329"/>
        <v>1.37666998</v>
      </c>
      <c r="I1029" s="13">
        <f t="shared" si="320"/>
        <v>0</v>
      </c>
      <c r="J1029" s="29">
        <f t="shared" si="321"/>
        <v>44559</v>
      </c>
      <c r="K1029" s="2">
        <f t="shared" si="322"/>
        <v>699</v>
      </c>
      <c r="L1029" s="17">
        <f t="shared" si="330"/>
        <v>699</v>
      </c>
      <c r="M1029" s="12">
        <f t="shared" si="331"/>
        <v>1</v>
      </c>
      <c r="N1029" s="12">
        <f t="shared" si="332"/>
        <v>1.37666998</v>
      </c>
      <c r="O1029" s="17">
        <f t="shared" si="335"/>
        <v>0</v>
      </c>
      <c r="P1029" s="14">
        <f t="shared" si="333"/>
        <v>3766.6997999999999</v>
      </c>
      <c r="Q1029" s="14">
        <v>0</v>
      </c>
      <c r="R1029" s="14">
        <f t="shared" si="334"/>
        <v>0</v>
      </c>
      <c r="S1029" s="20">
        <f t="shared" si="318"/>
        <v>0</v>
      </c>
      <c r="T1029" s="14">
        <f t="shared" si="326"/>
        <v>0</v>
      </c>
      <c r="U1029" s="4" t="str">
        <f t="shared" si="323"/>
        <v>A+J=</v>
      </c>
      <c r="V1029" s="29">
        <f t="shared" si="324"/>
        <v>45747</v>
      </c>
      <c r="W1029" s="3"/>
      <c r="X1029" s="3"/>
      <c r="Y1029" s="29"/>
      <c r="Z1029" s="3"/>
      <c r="AA1029" s="1"/>
      <c r="AB1029" s="3"/>
      <c r="AC1029" s="3"/>
      <c r="AD1029" s="3"/>
      <c r="AE1029" s="3"/>
      <c r="AF1029" s="3"/>
      <c r="AG1029" s="11"/>
      <c r="AH1029" s="3"/>
      <c r="AI1029" s="2"/>
      <c r="AJ1029" s="2"/>
      <c r="AK1029" s="2"/>
      <c r="AL1029" s="2"/>
      <c r="AM1029" s="2"/>
      <c r="AN1029" s="2"/>
      <c r="AO1029" s="2"/>
      <c r="AP1029" s="2"/>
      <c r="AQ1029" s="2"/>
      <c r="AR1029" s="2"/>
      <c r="AS1029" s="2"/>
      <c r="AT1029" s="2"/>
      <c r="AU1029" s="2"/>
      <c r="AV1029" s="2"/>
      <c r="AW1029" s="2"/>
      <c r="AX1029" s="2"/>
      <c r="AY1029" s="2"/>
      <c r="AZ1029" s="2"/>
      <c r="BA1029" s="2"/>
      <c r="BB1029" s="2"/>
      <c r="BC1029" s="2"/>
      <c r="BD1029" s="2"/>
      <c r="BE1029" s="2"/>
      <c r="BF1029" s="2"/>
      <c r="BG1029" s="2"/>
      <c r="BH1029" s="2"/>
      <c r="BI1029" s="2"/>
      <c r="BJ1029" s="2"/>
      <c r="BK1029" s="2"/>
      <c r="BL1029" s="2"/>
      <c r="BM1029" s="2"/>
      <c r="BN1029" s="2"/>
      <c r="BO1029" s="2"/>
      <c r="BP1029" s="2"/>
      <c r="BQ1029" s="2"/>
      <c r="BR1029" s="2"/>
      <c r="BS1029" s="2"/>
      <c r="BT1029" s="2"/>
      <c r="BU1029" s="2"/>
      <c r="BV1029" s="2"/>
      <c r="BW1029" s="2"/>
      <c r="BX1029" s="2"/>
      <c r="BY1029" s="2"/>
      <c r="BZ1029" s="2"/>
      <c r="CA1029" s="2"/>
      <c r="CB1029" s="2"/>
      <c r="CC1029" s="2"/>
      <c r="CD1029" s="2"/>
      <c r="CE1029" s="2"/>
      <c r="CF1029" s="2"/>
      <c r="CG1029" s="2"/>
      <c r="CH1029" s="2"/>
      <c r="CI1029" s="2"/>
      <c r="CJ1029" s="2"/>
      <c r="CK1029" s="2"/>
      <c r="CL1029" s="2"/>
      <c r="CM1029" s="2"/>
      <c r="CN1029" s="2"/>
      <c r="CO1029" s="2"/>
      <c r="CP1029" s="2"/>
      <c r="CQ1029" s="2"/>
      <c r="CR1029" s="2"/>
      <c r="CS1029" s="2"/>
      <c r="CT1029" s="2"/>
      <c r="CU1029" s="2"/>
      <c r="CV1029" s="2"/>
      <c r="CW1029" s="2"/>
      <c r="CX1029" s="2"/>
      <c r="CY1029" s="2"/>
      <c r="CZ1029" s="2"/>
      <c r="DA1029" s="2"/>
      <c r="DB1029" s="2"/>
      <c r="DC1029" s="2"/>
      <c r="DD1029" s="2"/>
      <c r="DE1029" s="2"/>
      <c r="DF1029" s="2"/>
      <c r="DG1029" s="2"/>
      <c r="DH1029" s="2"/>
      <c r="DI1029" s="2"/>
      <c r="DJ1029" s="2"/>
      <c r="DK1029" s="2"/>
      <c r="DL1029" s="2"/>
      <c r="DM1029" s="2"/>
      <c r="DN1029" s="2"/>
      <c r="DO1029" s="2"/>
      <c r="DP1029" s="2"/>
      <c r="DQ1029" s="2"/>
      <c r="DR1029" s="2"/>
      <c r="DS1029" s="2"/>
      <c r="DT1029" s="2"/>
      <c r="DU1029" s="2"/>
      <c r="DV1029" s="2"/>
      <c r="DW1029" s="2"/>
      <c r="DX1029" s="2"/>
      <c r="DY1029" s="2"/>
      <c r="DZ1029" s="2"/>
      <c r="EA1029" s="2"/>
      <c r="EB1029" s="2"/>
      <c r="EC1029" s="2"/>
      <c r="ED1029" s="2"/>
      <c r="EE1029" s="2"/>
      <c r="EF1029" s="2"/>
      <c r="EG1029" s="2"/>
      <c r="EH1029" s="2"/>
      <c r="EI1029" s="2"/>
      <c r="EJ1029" s="2"/>
      <c r="EK1029" s="2"/>
      <c r="EL1029" s="2"/>
      <c r="EM1029" s="2"/>
      <c r="EN1029" s="2"/>
      <c r="EO1029" s="2"/>
      <c r="EP1029" s="2"/>
      <c r="EQ1029" s="2"/>
      <c r="ER1029" s="2"/>
      <c r="ES1029" s="2"/>
      <c r="ET1029" s="2"/>
      <c r="EU1029" s="2"/>
      <c r="EV1029" s="2"/>
      <c r="EW1029" s="2"/>
      <c r="EX1029" s="2"/>
    </row>
    <row r="1030" spans="1:154" x14ac:dyDescent="0.15">
      <c r="A1030" s="35">
        <f t="shared" si="319"/>
        <v>45575</v>
      </c>
      <c r="B1030" s="125">
        <f t="shared" ca="1" si="317"/>
        <v>13772.229600000001</v>
      </c>
      <c r="C1030" s="14">
        <f t="shared" si="325"/>
        <v>10000</v>
      </c>
      <c r="D1030" s="13">
        <f>IF(A1030&lt;$B$1,VLOOKUP(A1030,[1]DI!$A$4:$B$15000,2,FALSE),0)</f>
        <v>0.1065</v>
      </c>
      <c r="E1030" s="14">
        <f t="shared" si="327"/>
        <v>1.00040168</v>
      </c>
      <c r="F1030" s="14">
        <f>(TRUNC(PRODUCT($E$14:$E1029),16))</f>
        <v>1.3772229596964001</v>
      </c>
      <c r="G1030" s="14">
        <f t="shared" si="328"/>
        <v>1</v>
      </c>
      <c r="H1030" s="14">
        <f t="shared" si="329"/>
        <v>1.3772229600000001</v>
      </c>
      <c r="I1030" s="13">
        <f t="shared" si="320"/>
        <v>0</v>
      </c>
      <c r="J1030" s="29">
        <f t="shared" si="321"/>
        <v>44559</v>
      </c>
      <c r="K1030" s="2">
        <f t="shared" si="322"/>
        <v>700</v>
      </c>
      <c r="L1030" s="17">
        <f t="shared" si="330"/>
        <v>700</v>
      </c>
      <c r="M1030" s="12">
        <f t="shared" si="331"/>
        <v>1</v>
      </c>
      <c r="N1030" s="12">
        <f t="shared" si="332"/>
        <v>1.3772229600000001</v>
      </c>
      <c r="O1030" s="17">
        <f t="shared" si="335"/>
        <v>0</v>
      </c>
      <c r="P1030" s="14">
        <f t="shared" si="333"/>
        <v>3772.2296000000001</v>
      </c>
      <c r="Q1030" s="14">
        <v>0</v>
      </c>
      <c r="R1030" s="14">
        <f t="shared" si="334"/>
        <v>0</v>
      </c>
      <c r="S1030" s="20">
        <f t="shared" si="318"/>
        <v>0</v>
      </c>
      <c r="T1030" s="14">
        <f t="shared" si="326"/>
        <v>0</v>
      </c>
      <c r="U1030" s="4" t="str">
        <f t="shared" si="323"/>
        <v>A+J=</v>
      </c>
      <c r="V1030" s="29">
        <f t="shared" si="324"/>
        <v>45747</v>
      </c>
      <c r="W1030" s="3"/>
      <c r="X1030" s="3"/>
      <c r="Y1030" s="29"/>
      <c r="Z1030" s="3"/>
      <c r="AA1030" s="1"/>
      <c r="AB1030" s="3"/>
      <c r="AC1030" s="3"/>
      <c r="AD1030" s="3"/>
      <c r="AE1030" s="3"/>
      <c r="AF1030" s="3"/>
      <c r="AG1030" s="11"/>
      <c r="AH1030" s="3"/>
      <c r="AI1030" s="2"/>
      <c r="AJ1030" s="2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  <c r="AY1030" s="2"/>
      <c r="AZ1030" s="2"/>
      <c r="BA1030" s="2"/>
      <c r="BB1030" s="2"/>
      <c r="BC1030" s="2"/>
      <c r="BD1030" s="2"/>
      <c r="BE1030" s="2"/>
      <c r="BF1030" s="2"/>
      <c r="BG1030" s="2"/>
      <c r="BH1030" s="2"/>
      <c r="BI1030" s="2"/>
      <c r="BJ1030" s="2"/>
      <c r="BK1030" s="2"/>
      <c r="BL1030" s="2"/>
      <c r="BM1030" s="2"/>
      <c r="BN1030" s="2"/>
      <c r="BO1030" s="2"/>
      <c r="BP1030" s="2"/>
      <c r="BQ1030" s="2"/>
      <c r="BR1030" s="2"/>
      <c r="BS1030" s="2"/>
      <c r="BT1030" s="2"/>
      <c r="BU1030" s="2"/>
      <c r="BV1030" s="2"/>
      <c r="BW1030" s="2"/>
      <c r="BX1030" s="2"/>
      <c r="BY1030" s="2"/>
      <c r="BZ1030" s="2"/>
      <c r="CA1030" s="2"/>
      <c r="CB1030" s="2"/>
      <c r="CC1030" s="2"/>
      <c r="CD1030" s="2"/>
      <c r="CE1030" s="2"/>
      <c r="CF1030" s="2"/>
      <c r="CG1030" s="2"/>
      <c r="CH1030" s="2"/>
      <c r="CI1030" s="2"/>
      <c r="CJ1030" s="2"/>
      <c r="CK1030" s="2"/>
      <c r="CL1030" s="2"/>
      <c r="CM1030" s="2"/>
      <c r="CN1030" s="2"/>
      <c r="CO1030" s="2"/>
      <c r="CP1030" s="2"/>
      <c r="CQ1030" s="2"/>
      <c r="CR1030" s="2"/>
      <c r="CS1030" s="2"/>
      <c r="CT1030" s="2"/>
      <c r="CU1030" s="2"/>
      <c r="CV1030" s="2"/>
      <c r="CW1030" s="2"/>
      <c r="CX1030" s="2"/>
      <c r="CY1030" s="2"/>
      <c r="CZ1030" s="2"/>
      <c r="DA1030" s="2"/>
      <c r="DB1030" s="2"/>
      <c r="DC1030" s="2"/>
      <c r="DD1030" s="2"/>
      <c r="DE1030" s="2"/>
      <c r="DF1030" s="2"/>
      <c r="DG1030" s="2"/>
      <c r="DH1030" s="2"/>
      <c r="DI1030" s="2"/>
      <c r="DJ1030" s="2"/>
      <c r="DK1030" s="2"/>
      <c r="DL1030" s="2"/>
      <c r="DM1030" s="2"/>
      <c r="DN1030" s="2"/>
      <c r="DO1030" s="2"/>
      <c r="DP1030" s="2"/>
      <c r="DQ1030" s="2"/>
      <c r="DR1030" s="2"/>
      <c r="DS1030" s="2"/>
      <c r="DT1030" s="2"/>
      <c r="DU1030" s="2"/>
      <c r="DV1030" s="2"/>
      <c r="DW1030" s="2"/>
      <c r="DX1030" s="2"/>
      <c r="DY1030" s="2"/>
      <c r="DZ1030" s="2"/>
      <c r="EA1030" s="2"/>
      <c r="EB1030" s="2"/>
      <c r="EC1030" s="2"/>
      <c r="ED1030" s="2"/>
      <c r="EE1030" s="2"/>
      <c r="EF1030" s="2"/>
      <c r="EG1030" s="2"/>
      <c r="EH1030" s="2"/>
      <c r="EI1030" s="2"/>
      <c r="EJ1030" s="2"/>
      <c r="EK1030" s="2"/>
      <c r="EL1030" s="2"/>
      <c r="EM1030" s="2"/>
      <c r="EN1030" s="2"/>
      <c r="EO1030" s="2"/>
      <c r="EP1030" s="2"/>
      <c r="EQ1030" s="2"/>
      <c r="ER1030" s="2"/>
      <c r="ES1030" s="2"/>
      <c r="ET1030" s="2"/>
      <c r="EU1030" s="2"/>
      <c r="EV1030" s="2"/>
      <c r="EW1030" s="2"/>
      <c r="EX1030" s="2"/>
    </row>
    <row r="1031" spans="1:154" x14ac:dyDescent="0.15">
      <c r="A1031" s="35">
        <f t="shared" si="319"/>
        <v>45576</v>
      </c>
      <c r="B1031" s="125">
        <f t="shared" ca="1" si="317"/>
        <v>13777.7616</v>
      </c>
      <c r="C1031" s="14">
        <f t="shared" si="325"/>
        <v>10000</v>
      </c>
      <c r="D1031" s="13">
        <f>IF(A1031&lt;$B$1,VLOOKUP(A1031,[1]DI!$A$4:$B$15000,2,FALSE),0)</f>
        <v>0.1065</v>
      </c>
      <c r="E1031" s="14">
        <f t="shared" si="327"/>
        <v>1.00040168</v>
      </c>
      <c r="F1031" s="14">
        <f>(TRUNC(PRODUCT($E$14:$E1030),16))</f>
        <v>1.3777761626148499</v>
      </c>
      <c r="G1031" s="14">
        <f t="shared" si="328"/>
        <v>1</v>
      </c>
      <c r="H1031" s="14">
        <f t="shared" si="329"/>
        <v>1.37777616</v>
      </c>
      <c r="I1031" s="13">
        <f t="shared" si="320"/>
        <v>0</v>
      </c>
      <c r="J1031" s="29">
        <f t="shared" si="321"/>
        <v>44559</v>
      </c>
      <c r="K1031" s="2">
        <f t="shared" si="322"/>
        <v>701</v>
      </c>
      <c r="L1031" s="17">
        <f t="shared" si="330"/>
        <v>701</v>
      </c>
      <c r="M1031" s="12">
        <f t="shared" si="331"/>
        <v>1</v>
      </c>
      <c r="N1031" s="12">
        <f t="shared" si="332"/>
        <v>1.37777616</v>
      </c>
      <c r="O1031" s="17">
        <f t="shared" si="335"/>
        <v>0</v>
      </c>
      <c r="P1031" s="14">
        <f t="shared" si="333"/>
        <v>3777.7615999999998</v>
      </c>
      <c r="Q1031" s="14">
        <v>0</v>
      </c>
      <c r="R1031" s="14">
        <f t="shared" si="334"/>
        <v>0</v>
      </c>
      <c r="S1031" s="20">
        <f t="shared" si="318"/>
        <v>0</v>
      </c>
      <c r="T1031" s="14">
        <f t="shared" si="326"/>
        <v>0</v>
      </c>
      <c r="U1031" s="4" t="str">
        <f t="shared" si="323"/>
        <v>A+J=</v>
      </c>
      <c r="V1031" s="29">
        <f t="shared" si="324"/>
        <v>45747</v>
      </c>
      <c r="W1031" s="3"/>
      <c r="X1031" s="3"/>
      <c r="Y1031" s="29"/>
      <c r="Z1031" s="3"/>
      <c r="AA1031" s="1"/>
      <c r="AB1031" s="3"/>
      <c r="AC1031" s="3"/>
      <c r="AD1031" s="3"/>
      <c r="AE1031" s="3"/>
      <c r="AF1031" s="3"/>
      <c r="AG1031" s="11"/>
      <c r="AH1031" s="3"/>
      <c r="AI1031" s="2"/>
      <c r="AJ1031" s="2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  <c r="AY1031" s="2"/>
      <c r="AZ1031" s="2"/>
      <c r="BA1031" s="2"/>
      <c r="BB1031" s="2"/>
      <c r="BC1031" s="2"/>
      <c r="BD1031" s="2"/>
      <c r="BE1031" s="2"/>
      <c r="BF1031" s="2"/>
      <c r="BG1031" s="2"/>
      <c r="BH1031" s="2"/>
      <c r="BI1031" s="2"/>
      <c r="BJ1031" s="2"/>
      <c r="BK1031" s="2"/>
      <c r="BL1031" s="2"/>
      <c r="BM1031" s="2"/>
      <c r="BN1031" s="2"/>
      <c r="BO1031" s="2"/>
      <c r="BP1031" s="2"/>
      <c r="BQ1031" s="2"/>
      <c r="BR1031" s="2"/>
      <c r="BS1031" s="2"/>
      <c r="BT1031" s="2"/>
      <c r="BU1031" s="2"/>
      <c r="BV1031" s="2"/>
      <c r="BW1031" s="2"/>
      <c r="BX1031" s="2"/>
      <c r="BY1031" s="2"/>
      <c r="BZ1031" s="2"/>
      <c r="CA1031" s="2"/>
      <c r="CB1031" s="2"/>
      <c r="CC1031" s="2"/>
      <c r="CD1031" s="2"/>
      <c r="CE1031" s="2"/>
      <c r="CF1031" s="2"/>
      <c r="CG1031" s="2"/>
      <c r="CH1031" s="2"/>
      <c r="CI1031" s="2"/>
      <c r="CJ1031" s="2"/>
      <c r="CK1031" s="2"/>
      <c r="CL1031" s="2"/>
      <c r="CM1031" s="2"/>
      <c r="CN1031" s="2"/>
      <c r="CO1031" s="2"/>
      <c r="CP1031" s="2"/>
      <c r="CQ1031" s="2"/>
      <c r="CR1031" s="2"/>
      <c r="CS1031" s="2"/>
      <c r="CT1031" s="2"/>
      <c r="CU1031" s="2"/>
      <c r="CV1031" s="2"/>
      <c r="CW1031" s="2"/>
      <c r="CX1031" s="2"/>
      <c r="CY1031" s="2"/>
      <c r="CZ1031" s="2"/>
      <c r="DA1031" s="2"/>
      <c r="DB1031" s="2"/>
      <c r="DC1031" s="2"/>
      <c r="DD1031" s="2"/>
      <c r="DE1031" s="2"/>
      <c r="DF1031" s="2"/>
      <c r="DG1031" s="2"/>
      <c r="DH1031" s="2"/>
      <c r="DI1031" s="2"/>
      <c r="DJ1031" s="2"/>
      <c r="DK1031" s="2"/>
      <c r="DL1031" s="2"/>
      <c r="DM1031" s="2"/>
      <c r="DN1031" s="2"/>
      <c r="DO1031" s="2"/>
      <c r="DP1031" s="2"/>
      <c r="DQ1031" s="2"/>
      <c r="DR1031" s="2"/>
      <c r="DS1031" s="2"/>
      <c r="DT1031" s="2"/>
      <c r="DU1031" s="2"/>
      <c r="DV1031" s="2"/>
      <c r="DW1031" s="2"/>
      <c r="DX1031" s="2"/>
      <c r="DY1031" s="2"/>
      <c r="DZ1031" s="2"/>
      <c r="EA1031" s="2"/>
      <c r="EB1031" s="2"/>
      <c r="EC1031" s="2"/>
      <c r="ED1031" s="2"/>
      <c r="EE1031" s="2"/>
      <c r="EF1031" s="2"/>
      <c r="EG1031" s="2"/>
      <c r="EH1031" s="2"/>
      <c r="EI1031" s="2"/>
      <c r="EJ1031" s="2"/>
      <c r="EK1031" s="2"/>
      <c r="EL1031" s="2"/>
      <c r="EM1031" s="2"/>
      <c r="EN1031" s="2"/>
      <c r="EO1031" s="2"/>
      <c r="EP1031" s="2"/>
      <c r="EQ1031" s="2"/>
      <c r="ER1031" s="2"/>
      <c r="ES1031" s="2"/>
      <c r="ET1031" s="2"/>
      <c r="EU1031" s="2"/>
      <c r="EV1031" s="2"/>
      <c r="EW1031" s="2"/>
      <c r="EX1031" s="2"/>
    </row>
    <row r="1032" spans="1:154" x14ac:dyDescent="0.15">
      <c r="A1032" s="35">
        <f t="shared" si="319"/>
        <v>45577</v>
      </c>
      <c r="B1032" s="125">
        <f t="shared" ca="1" si="317"/>
        <v>13783.295900000001</v>
      </c>
      <c r="C1032" s="14">
        <f t="shared" si="325"/>
        <v>10000</v>
      </c>
      <c r="D1032" s="13">
        <f>IF(A1032&lt;$B$1,VLOOKUP(A1032,[1]DI!$A$4:$B$15000,2,FALSE),0)</f>
        <v>0</v>
      </c>
      <c r="E1032" s="14">
        <f t="shared" si="327"/>
        <v>1</v>
      </c>
      <c r="F1032" s="14">
        <f>(TRUNC(PRODUCT($E$14:$E1031),16))</f>
        <v>1.3783295877438499</v>
      </c>
      <c r="G1032" s="14">
        <f t="shared" si="328"/>
        <v>1</v>
      </c>
      <c r="H1032" s="14">
        <f t="shared" si="329"/>
        <v>1.3783295900000001</v>
      </c>
      <c r="I1032" s="13">
        <f t="shared" si="320"/>
        <v>0</v>
      </c>
      <c r="J1032" s="29">
        <f t="shared" si="321"/>
        <v>44559</v>
      </c>
      <c r="K1032" s="2">
        <f t="shared" si="322"/>
        <v>701</v>
      </c>
      <c r="L1032" s="17">
        <f t="shared" si="330"/>
        <v>702</v>
      </c>
      <c r="M1032" s="12">
        <f t="shared" si="331"/>
        <v>1</v>
      </c>
      <c r="N1032" s="12">
        <f t="shared" si="332"/>
        <v>1.3783295900000001</v>
      </c>
      <c r="O1032" s="17">
        <f t="shared" si="335"/>
        <v>0</v>
      </c>
      <c r="P1032" s="14">
        <f t="shared" si="333"/>
        <v>3783.2959000000001</v>
      </c>
      <c r="Q1032" s="14">
        <v>0</v>
      </c>
      <c r="R1032" s="14">
        <f t="shared" si="334"/>
        <v>0</v>
      </c>
      <c r="S1032" s="20">
        <f t="shared" si="318"/>
        <v>0</v>
      </c>
      <c r="T1032" s="14">
        <f t="shared" si="326"/>
        <v>0</v>
      </c>
      <c r="U1032" s="4" t="str">
        <f t="shared" si="323"/>
        <v>A+J=</v>
      </c>
      <c r="V1032" s="29">
        <f t="shared" si="324"/>
        <v>45747</v>
      </c>
      <c r="W1032" s="3"/>
      <c r="X1032" s="3"/>
      <c r="Y1032" s="29"/>
      <c r="Z1032" s="3"/>
      <c r="AA1032" s="1"/>
      <c r="AB1032" s="3"/>
      <c r="AC1032" s="3"/>
      <c r="AD1032" s="3"/>
      <c r="AE1032" s="3"/>
      <c r="AF1032" s="3"/>
      <c r="AG1032" s="11"/>
      <c r="AH1032" s="3"/>
      <c r="AI1032" s="2"/>
      <c r="AJ1032" s="2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  <c r="AY1032" s="2"/>
      <c r="AZ1032" s="2"/>
      <c r="BA1032" s="2"/>
      <c r="BB1032" s="2"/>
      <c r="BC1032" s="2"/>
      <c r="BD1032" s="2"/>
      <c r="BE1032" s="2"/>
      <c r="BF1032" s="2"/>
      <c r="BG1032" s="2"/>
      <c r="BH1032" s="2"/>
      <c r="BI1032" s="2"/>
      <c r="BJ1032" s="2"/>
      <c r="BK1032" s="2"/>
      <c r="BL1032" s="2"/>
      <c r="BM1032" s="2"/>
      <c r="BN1032" s="2"/>
      <c r="BO1032" s="2"/>
      <c r="BP1032" s="2"/>
      <c r="BQ1032" s="2"/>
      <c r="BR1032" s="2"/>
      <c r="BS1032" s="2"/>
      <c r="BT1032" s="2"/>
      <c r="BU1032" s="2"/>
      <c r="BV1032" s="2"/>
      <c r="BW1032" s="2"/>
      <c r="BX1032" s="2"/>
      <c r="BY1032" s="2"/>
      <c r="BZ1032" s="2"/>
      <c r="CA1032" s="2"/>
      <c r="CB1032" s="2"/>
      <c r="CC1032" s="2"/>
      <c r="CD1032" s="2"/>
      <c r="CE1032" s="2"/>
      <c r="CF1032" s="2"/>
      <c r="CG1032" s="2"/>
      <c r="CH1032" s="2"/>
      <c r="CI1032" s="2"/>
      <c r="CJ1032" s="2"/>
      <c r="CK1032" s="2"/>
      <c r="CL1032" s="2"/>
      <c r="CM1032" s="2"/>
      <c r="CN1032" s="2"/>
      <c r="CO1032" s="2"/>
      <c r="CP1032" s="2"/>
      <c r="CQ1032" s="2"/>
      <c r="CR1032" s="2"/>
      <c r="CS1032" s="2"/>
      <c r="CT1032" s="2"/>
      <c r="CU1032" s="2"/>
      <c r="CV1032" s="2"/>
      <c r="CW1032" s="2"/>
      <c r="CX1032" s="2"/>
      <c r="CY1032" s="2"/>
      <c r="CZ1032" s="2"/>
      <c r="DA1032" s="2"/>
      <c r="DB1032" s="2"/>
      <c r="DC1032" s="2"/>
      <c r="DD1032" s="2"/>
      <c r="DE1032" s="2"/>
      <c r="DF1032" s="2"/>
      <c r="DG1032" s="2"/>
      <c r="DH1032" s="2"/>
      <c r="DI1032" s="2"/>
      <c r="DJ1032" s="2"/>
      <c r="DK1032" s="2"/>
      <c r="DL1032" s="2"/>
      <c r="DM1032" s="2"/>
      <c r="DN1032" s="2"/>
      <c r="DO1032" s="2"/>
      <c r="DP1032" s="2"/>
      <c r="DQ1032" s="2"/>
      <c r="DR1032" s="2"/>
      <c r="DS1032" s="2"/>
      <c r="DT1032" s="2"/>
      <c r="DU1032" s="2"/>
      <c r="DV1032" s="2"/>
      <c r="DW1032" s="2"/>
      <c r="DX1032" s="2"/>
      <c r="DY1032" s="2"/>
      <c r="DZ1032" s="2"/>
      <c r="EA1032" s="2"/>
      <c r="EB1032" s="2"/>
      <c r="EC1032" s="2"/>
      <c r="ED1032" s="2"/>
      <c r="EE1032" s="2"/>
      <c r="EF1032" s="2"/>
      <c r="EG1032" s="2"/>
      <c r="EH1032" s="2"/>
      <c r="EI1032" s="2"/>
      <c r="EJ1032" s="2"/>
      <c r="EK1032" s="2"/>
      <c r="EL1032" s="2"/>
      <c r="EM1032" s="2"/>
      <c r="EN1032" s="2"/>
      <c r="EO1032" s="2"/>
      <c r="EP1032" s="2"/>
      <c r="EQ1032" s="2"/>
      <c r="ER1032" s="2"/>
      <c r="ES1032" s="2"/>
      <c r="ET1032" s="2"/>
      <c r="EU1032" s="2"/>
      <c r="EV1032" s="2"/>
      <c r="EW1032" s="2"/>
      <c r="EX1032" s="2"/>
    </row>
    <row r="1033" spans="1:154" x14ac:dyDescent="0.15">
      <c r="A1033" s="35">
        <f t="shared" si="319"/>
        <v>45578</v>
      </c>
      <c r="B1033" s="125">
        <f t="shared" ca="1" si="317"/>
        <v>13783.295900000001</v>
      </c>
      <c r="C1033" s="14">
        <f t="shared" si="325"/>
        <v>10000</v>
      </c>
      <c r="D1033" s="13">
        <f>IF(A1033&lt;$B$1,VLOOKUP(A1033,[1]DI!$A$4:$B$15000,2,FALSE),0)</f>
        <v>0</v>
      </c>
      <c r="E1033" s="14">
        <f t="shared" si="327"/>
        <v>1</v>
      </c>
      <c r="F1033" s="14">
        <f>(TRUNC(PRODUCT($E$14:$E1032),16))</f>
        <v>1.3783295877438499</v>
      </c>
      <c r="G1033" s="14">
        <f t="shared" si="328"/>
        <v>1</v>
      </c>
      <c r="H1033" s="14">
        <f t="shared" si="329"/>
        <v>1.3783295900000001</v>
      </c>
      <c r="I1033" s="13">
        <f t="shared" si="320"/>
        <v>0</v>
      </c>
      <c r="J1033" s="29">
        <f t="shared" si="321"/>
        <v>44559</v>
      </c>
      <c r="K1033" s="2">
        <f t="shared" si="322"/>
        <v>701</v>
      </c>
      <c r="L1033" s="17">
        <f t="shared" si="330"/>
        <v>702</v>
      </c>
      <c r="M1033" s="12">
        <f t="shared" si="331"/>
        <v>1</v>
      </c>
      <c r="N1033" s="12">
        <f t="shared" si="332"/>
        <v>1.3783295900000001</v>
      </c>
      <c r="O1033" s="17">
        <f t="shared" si="335"/>
        <v>0</v>
      </c>
      <c r="P1033" s="14">
        <f t="shared" si="333"/>
        <v>3783.2959000000001</v>
      </c>
      <c r="Q1033" s="14">
        <v>0</v>
      </c>
      <c r="R1033" s="14">
        <f t="shared" si="334"/>
        <v>0</v>
      </c>
      <c r="S1033" s="20">
        <f t="shared" si="318"/>
        <v>0</v>
      </c>
      <c r="T1033" s="14">
        <f t="shared" si="326"/>
        <v>0</v>
      </c>
      <c r="U1033" s="4" t="str">
        <f t="shared" si="323"/>
        <v>A+J=</v>
      </c>
      <c r="V1033" s="29">
        <f t="shared" si="324"/>
        <v>45747</v>
      </c>
      <c r="W1033" s="3"/>
      <c r="X1033" s="3"/>
      <c r="Y1033" s="29"/>
      <c r="Z1033" s="3"/>
      <c r="AA1033" s="1"/>
      <c r="AB1033" s="3"/>
      <c r="AC1033" s="3"/>
      <c r="AD1033" s="3"/>
      <c r="AE1033" s="3"/>
      <c r="AF1033" s="3"/>
      <c r="AG1033" s="11"/>
      <c r="AH1033" s="3"/>
      <c r="AI1033" s="2"/>
      <c r="AJ1033" s="2"/>
      <c r="AK1033" s="2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  <c r="AX1033" s="2"/>
      <c r="AY1033" s="2"/>
      <c r="AZ1033" s="2"/>
      <c r="BA1033" s="2"/>
      <c r="BB1033" s="2"/>
      <c r="BC1033" s="2"/>
      <c r="BD1033" s="2"/>
      <c r="BE1033" s="2"/>
      <c r="BF1033" s="2"/>
      <c r="BG1033" s="2"/>
      <c r="BH1033" s="2"/>
      <c r="BI1033" s="2"/>
      <c r="BJ1033" s="2"/>
      <c r="BK1033" s="2"/>
      <c r="BL1033" s="2"/>
      <c r="BM1033" s="2"/>
      <c r="BN1033" s="2"/>
      <c r="BO1033" s="2"/>
      <c r="BP1033" s="2"/>
      <c r="BQ1033" s="2"/>
      <c r="BR1033" s="2"/>
      <c r="BS1033" s="2"/>
      <c r="BT1033" s="2"/>
      <c r="BU1033" s="2"/>
      <c r="BV1033" s="2"/>
      <c r="BW1033" s="2"/>
      <c r="BX1033" s="2"/>
      <c r="BY1033" s="2"/>
      <c r="BZ1033" s="2"/>
      <c r="CA1033" s="2"/>
      <c r="CB1033" s="2"/>
      <c r="CC1033" s="2"/>
      <c r="CD1033" s="2"/>
      <c r="CE1033" s="2"/>
      <c r="CF1033" s="2"/>
      <c r="CG1033" s="2"/>
      <c r="CH1033" s="2"/>
      <c r="CI1033" s="2"/>
      <c r="CJ1033" s="2"/>
      <c r="CK1033" s="2"/>
      <c r="CL1033" s="2"/>
      <c r="CM1033" s="2"/>
      <c r="CN1033" s="2"/>
      <c r="CO1033" s="2"/>
      <c r="CP1033" s="2"/>
      <c r="CQ1033" s="2"/>
      <c r="CR1033" s="2"/>
      <c r="CS1033" s="2"/>
      <c r="CT1033" s="2"/>
      <c r="CU1033" s="2"/>
      <c r="CV1033" s="2"/>
      <c r="CW1033" s="2"/>
      <c r="CX1033" s="2"/>
      <c r="CY1033" s="2"/>
      <c r="CZ1033" s="2"/>
      <c r="DA1033" s="2"/>
      <c r="DB1033" s="2"/>
      <c r="DC1033" s="2"/>
      <c r="DD1033" s="2"/>
      <c r="DE1033" s="2"/>
      <c r="DF1033" s="2"/>
      <c r="DG1033" s="2"/>
      <c r="DH1033" s="2"/>
      <c r="DI1033" s="2"/>
      <c r="DJ1033" s="2"/>
      <c r="DK1033" s="2"/>
      <c r="DL1033" s="2"/>
      <c r="DM1033" s="2"/>
      <c r="DN1033" s="2"/>
      <c r="DO1033" s="2"/>
      <c r="DP1033" s="2"/>
      <c r="DQ1033" s="2"/>
      <c r="DR1033" s="2"/>
      <c r="DS1033" s="2"/>
      <c r="DT1033" s="2"/>
      <c r="DU1033" s="2"/>
      <c r="DV1033" s="2"/>
      <c r="DW1033" s="2"/>
      <c r="DX1033" s="2"/>
      <c r="DY1033" s="2"/>
      <c r="DZ1033" s="2"/>
      <c r="EA1033" s="2"/>
      <c r="EB1033" s="2"/>
      <c r="EC1033" s="2"/>
      <c r="ED1033" s="2"/>
      <c r="EE1033" s="2"/>
      <c r="EF1033" s="2"/>
      <c r="EG1033" s="2"/>
      <c r="EH1033" s="2"/>
      <c r="EI1033" s="2"/>
      <c r="EJ1033" s="2"/>
      <c r="EK1033" s="2"/>
      <c r="EL1033" s="2"/>
      <c r="EM1033" s="2"/>
      <c r="EN1033" s="2"/>
      <c r="EO1033" s="2"/>
      <c r="EP1033" s="2"/>
      <c r="EQ1033" s="2"/>
      <c r="ER1033" s="2"/>
      <c r="ES1033" s="2"/>
      <c r="ET1033" s="2"/>
      <c r="EU1033" s="2"/>
      <c r="EV1033" s="2"/>
      <c r="EW1033" s="2"/>
      <c r="EX1033" s="2"/>
    </row>
    <row r="1034" spans="1:154" x14ac:dyDescent="0.15">
      <c r="A1034" s="35">
        <f t="shared" si="319"/>
        <v>45579</v>
      </c>
      <c r="B1034" s="125">
        <f t="shared" ca="1" si="317"/>
        <v>13783.295900000001</v>
      </c>
      <c r="C1034" s="14">
        <f t="shared" si="325"/>
        <v>10000</v>
      </c>
      <c r="D1034" s="13">
        <f>IF(A1034&lt;$B$1,VLOOKUP(A1034,[1]DI!$A$4:$B$15000,2,FALSE),0)</f>
        <v>0.1065</v>
      </c>
      <c r="E1034" s="14">
        <f t="shared" si="327"/>
        <v>1.00040168</v>
      </c>
      <c r="F1034" s="14">
        <f>(TRUNC(PRODUCT($E$14:$E1033),16))</f>
        <v>1.3783295877438499</v>
      </c>
      <c r="G1034" s="14">
        <f t="shared" si="328"/>
        <v>1</v>
      </c>
      <c r="H1034" s="14">
        <f t="shared" si="329"/>
        <v>1.3783295900000001</v>
      </c>
      <c r="I1034" s="13">
        <f t="shared" si="320"/>
        <v>0</v>
      </c>
      <c r="J1034" s="29">
        <f t="shared" si="321"/>
        <v>44559</v>
      </c>
      <c r="K1034" s="2">
        <f t="shared" si="322"/>
        <v>702</v>
      </c>
      <c r="L1034" s="17">
        <f t="shared" si="330"/>
        <v>702</v>
      </c>
      <c r="M1034" s="12">
        <f t="shared" si="331"/>
        <v>1</v>
      </c>
      <c r="N1034" s="12">
        <f t="shared" si="332"/>
        <v>1.3783295900000001</v>
      </c>
      <c r="O1034" s="17">
        <f t="shared" si="335"/>
        <v>0</v>
      </c>
      <c r="P1034" s="14">
        <f t="shared" si="333"/>
        <v>3783.2959000000001</v>
      </c>
      <c r="Q1034" s="14">
        <v>0</v>
      </c>
      <c r="R1034" s="14">
        <f t="shared" si="334"/>
        <v>0</v>
      </c>
      <c r="S1034" s="20">
        <f t="shared" si="318"/>
        <v>0</v>
      </c>
      <c r="T1034" s="14">
        <f t="shared" si="326"/>
        <v>0</v>
      </c>
      <c r="U1034" s="4" t="str">
        <f t="shared" si="323"/>
        <v>A+J=</v>
      </c>
      <c r="V1034" s="29">
        <f t="shared" si="324"/>
        <v>45747</v>
      </c>
      <c r="W1034" s="3"/>
      <c r="X1034" s="3"/>
      <c r="Y1034" s="29"/>
      <c r="Z1034" s="3"/>
      <c r="AA1034" s="1"/>
      <c r="AB1034" s="3"/>
      <c r="AC1034" s="3"/>
      <c r="AD1034" s="3"/>
      <c r="AE1034" s="3"/>
      <c r="AF1034" s="3"/>
      <c r="AG1034" s="11"/>
      <c r="AH1034" s="3"/>
      <c r="AI1034" s="2"/>
      <c r="AJ1034" s="2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  <c r="AY1034" s="2"/>
      <c r="AZ1034" s="2"/>
      <c r="BA1034" s="2"/>
      <c r="BB1034" s="2"/>
      <c r="BC1034" s="2"/>
      <c r="BD1034" s="2"/>
      <c r="BE1034" s="2"/>
      <c r="BF1034" s="2"/>
      <c r="BG1034" s="2"/>
      <c r="BH1034" s="2"/>
      <c r="BI1034" s="2"/>
      <c r="BJ1034" s="2"/>
      <c r="BK1034" s="2"/>
      <c r="BL1034" s="2"/>
      <c r="BM1034" s="2"/>
      <c r="BN1034" s="2"/>
      <c r="BO1034" s="2"/>
      <c r="BP1034" s="2"/>
      <c r="BQ1034" s="2"/>
      <c r="BR1034" s="2"/>
      <c r="BS1034" s="2"/>
      <c r="BT1034" s="2"/>
      <c r="BU1034" s="2"/>
      <c r="BV1034" s="2"/>
      <c r="BW1034" s="2"/>
      <c r="BX1034" s="2"/>
      <c r="BY1034" s="2"/>
      <c r="BZ1034" s="2"/>
      <c r="CA1034" s="2"/>
      <c r="CB1034" s="2"/>
      <c r="CC1034" s="2"/>
      <c r="CD1034" s="2"/>
      <c r="CE1034" s="2"/>
      <c r="CF1034" s="2"/>
      <c r="CG1034" s="2"/>
      <c r="CH1034" s="2"/>
      <c r="CI1034" s="2"/>
      <c r="CJ1034" s="2"/>
      <c r="CK1034" s="2"/>
      <c r="CL1034" s="2"/>
      <c r="CM1034" s="2"/>
      <c r="CN1034" s="2"/>
      <c r="CO1034" s="2"/>
      <c r="CP1034" s="2"/>
      <c r="CQ1034" s="2"/>
      <c r="CR1034" s="2"/>
      <c r="CS1034" s="2"/>
      <c r="CT1034" s="2"/>
      <c r="CU1034" s="2"/>
      <c r="CV1034" s="2"/>
      <c r="CW1034" s="2"/>
      <c r="CX1034" s="2"/>
      <c r="CY1034" s="2"/>
      <c r="CZ1034" s="2"/>
      <c r="DA1034" s="2"/>
      <c r="DB1034" s="2"/>
      <c r="DC1034" s="2"/>
      <c r="DD1034" s="2"/>
      <c r="DE1034" s="2"/>
      <c r="DF1034" s="2"/>
      <c r="DG1034" s="2"/>
      <c r="DH1034" s="2"/>
      <c r="DI1034" s="2"/>
      <c r="DJ1034" s="2"/>
      <c r="DK1034" s="2"/>
      <c r="DL1034" s="2"/>
      <c r="DM1034" s="2"/>
      <c r="DN1034" s="2"/>
      <c r="DO1034" s="2"/>
      <c r="DP1034" s="2"/>
      <c r="DQ1034" s="2"/>
      <c r="DR1034" s="2"/>
      <c r="DS1034" s="2"/>
      <c r="DT1034" s="2"/>
      <c r="DU1034" s="2"/>
      <c r="DV1034" s="2"/>
      <c r="DW1034" s="2"/>
      <c r="DX1034" s="2"/>
      <c r="DY1034" s="2"/>
      <c r="DZ1034" s="2"/>
      <c r="EA1034" s="2"/>
      <c r="EB1034" s="2"/>
      <c r="EC1034" s="2"/>
      <c r="ED1034" s="2"/>
      <c r="EE1034" s="2"/>
      <c r="EF1034" s="2"/>
      <c r="EG1034" s="2"/>
      <c r="EH1034" s="2"/>
      <c r="EI1034" s="2"/>
      <c r="EJ1034" s="2"/>
      <c r="EK1034" s="2"/>
      <c r="EL1034" s="2"/>
      <c r="EM1034" s="2"/>
      <c r="EN1034" s="2"/>
      <c r="EO1034" s="2"/>
      <c r="EP1034" s="2"/>
      <c r="EQ1034" s="2"/>
      <c r="ER1034" s="2"/>
      <c r="ES1034" s="2"/>
      <c r="ET1034" s="2"/>
      <c r="EU1034" s="2"/>
      <c r="EV1034" s="2"/>
      <c r="EW1034" s="2"/>
      <c r="EX1034" s="2"/>
    </row>
    <row r="1035" spans="1:154" x14ac:dyDescent="0.15">
      <c r="A1035" s="35">
        <f t="shared" si="319"/>
        <v>45580</v>
      </c>
      <c r="B1035" s="125">
        <f t="shared" ca="1" si="317"/>
        <v>13788.832399999999</v>
      </c>
      <c r="C1035" s="14">
        <f t="shared" si="325"/>
        <v>10000</v>
      </c>
      <c r="D1035" s="13">
        <f>IF(A1035&lt;$B$1,VLOOKUP(A1035,[1]DI!$A$4:$B$15000,2,FALSE),0)</f>
        <v>0.1065</v>
      </c>
      <c r="E1035" s="14">
        <f t="shared" si="327"/>
        <v>1.00040168</v>
      </c>
      <c r="F1035" s="14">
        <f>(TRUNC(PRODUCT($E$14:$E1034),16))</f>
        <v>1.3788832351726601</v>
      </c>
      <c r="G1035" s="14">
        <f t="shared" si="328"/>
        <v>1</v>
      </c>
      <c r="H1035" s="14">
        <f t="shared" si="329"/>
        <v>1.37888324</v>
      </c>
      <c r="I1035" s="13">
        <f t="shared" si="320"/>
        <v>0</v>
      </c>
      <c r="J1035" s="29">
        <f t="shared" si="321"/>
        <v>44559</v>
      </c>
      <c r="K1035" s="2">
        <f t="shared" si="322"/>
        <v>703</v>
      </c>
      <c r="L1035" s="17">
        <f t="shared" si="330"/>
        <v>703</v>
      </c>
      <c r="M1035" s="12">
        <f t="shared" si="331"/>
        <v>1</v>
      </c>
      <c r="N1035" s="12">
        <f t="shared" si="332"/>
        <v>1.37888324</v>
      </c>
      <c r="O1035" s="17">
        <f t="shared" si="335"/>
        <v>0</v>
      </c>
      <c r="P1035" s="14">
        <f t="shared" si="333"/>
        <v>3788.8323999999998</v>
      </c>
      <c r="Q1035" s="14">
        <v>0</v>
      </c>
      <c r="R1035" s="14">
        <f t="shared" si="334"/>
        <v>0</v>
      </c>
      <c r="S1035" s="20">
        <f t="shared" si="318"/>
        <v>0</v>
      </c>
      <c r="T1035" s="14">
        <f t="shared" si="326"/>
        <v>0</v>
      </c>
      <c r="U1035" s="4" t="str">
        <f t="shared" si="323"/>
        <v>A+J=</v>
      </c>
      <c r="V1035" s="29">
        <f t="shared" si="324"/>
        <v>45747</v>
      </c>
      <c r="W1035" s="3"/>
      <c r="X1035" s="3"/>
      <c r="Y1035" s="29"/>
      <c r="Z1035" s="3"/>
      <c r="AA1035" s="1"/>
      <c r="AB1035" s="3"/>
      <c r="AC1035" s="3"/>
      <c r="AD1035" s="3"/>
      <c r="AE1035" s="3"/>
      <c r="AF1035" s="3"/>
      <c r="AG1035" s="11"/>
      <c r="AH1035" s="3"/>
      <c r="AI1035" s="2"/>
      <c r="AJ1035" s="2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  <c r="AY1035" s="2"/>
      <c r="AZ1035" s="2"/>
      <c r="BA1035" s="2"/>
      <c r="BB1035" s="2"/>
      <c r="BC1035" s="2"/>
      <c r="BD1035" s="2"/>
      <c r="BE1035" s="2"/>
      <c r="BF1035" s="2"/>
      <c r="BG1035" s="2"/>
      <c r="BH1035" s="2"/>
      <c r="BI1035" s="2"/>
      <c r="BJ1035" s="2"/>
      <c r="BK1035" s="2"/>
      <c r="BL1035" s="2"/>
      <c r="BM1035" s="2"/>
      <c r="BN1035" s="2"/>
      <c r="BO1035" s="2"/>
      <c r="BP1035" s="2"/>
      <c r="BQ1035" s="2"/>
      <c r="BR1035" s="2"/>
      <c r="BS1035" s="2"/>
      <c r="BT1035" s="2"/>
      <c r="BU1035" s="2"/>
      <c r="BV1035" s="2"/>
      <c r="BW1035" s="2"/>
      <c r="BX1035" s="2"/>
      <c r="BY1035" s="2"/>
      <c r="BZ1035" s="2"/>
      <c r="CA1035" s="2"/>
      <c r="CB1035" s="2"/>
      <c r="CC1035" s="2"/>
      <c r="CD1035" s="2"/>
      <c r="CE1035" s="2"/>
      <c r="CF1035" s="2"/>
      <c r="CG1035" s="2"/>
      <c r="CH1035" s="2"/>
      <c r="CI1035" s="2"/>
      <c r="CJ1035" s="2"/>
      <c r="CK1035" s="2"/>
      <c r="CL1035" s="2"/>
      <c r="CM1035" s="2"/>
      <c r="CN1035" s="2"/>
      <c r="CO1035" s="2"/>
      <c r="CP1035" s="2"/>
      <c r="CQ1035" s="2"/>
      <c r="CR1035" s="2"/>
      <c r="CS1035" s="2"/>
      <c r="CT1035" s="2"/>
      <c r="CU1035" s="2"/>
      <c r="CV1035" s="2"/>
      <c r="CW1035" s="2"/>
      <c r="CX1035" s="2"/>
      <c r="CY1035" s="2"/>
      <c r="CZ1035" s="2"/>
      <c r="DA1035" s="2"/>
      <c r="DB1035" s="2"/>
      <c r="DC1035" s="2"/>
      <c r="DD1035" s="2"/>
      <c r="DE1035" s="2"/>
      <c r="DF1035" s="2"/>
      <c r="DG1035" s="2"/>
      <c r="DH1035" s="2"/>
      <c r="DI1035" s="2"/>
      <c r="DJ1035" s="2"/>
      <c r="DK1035" s="2"/>
      <c r="DL1035" s="2"/>
      <c r="DM1035" s="2"/>
      <c r="DN1035" s="2"/>
      <c r="DO1035" s="2"/>
      <c r="DP1035" s="2"/>
      <c r="DQ1035" s="2"/>
      <c r="DR1035" s="2"/>
      <c r="DS1035" s="2"/>
      <c r="DT1035" s="2"/>
      <c r="DU1035" s="2"/>
      <c r="DV1035" s="2"/>
      <c r="DW1035" s="2"/>
      <c r="DX1035" s="2"/>
      <c r="DY1035" s="2"/>
      <c r="DZ1035" s="2"/>
      <c r="EA1035" s="2"/>
      <c r="EB1035" s="2"/>
      <c r="EC1035" s="2"/>
      <c r="ED1035" s="2"/>
      <c r="EE1035" s="2"/>
      <c r="EF1035" s="2"/>
      <c r="EG1035" s="2"/>
      <c r="EH1035" s="2"/>
      <c r="EI1035" s="2"/>
      <c r="EJ1035" s="2"/>
      <c r="EK1035" s="2"/>
      <c r="EL1035" s="2"/>
      <c r="EM1035" s="2"/>
      <c r="EN1035" s="2"/>
      <c r="EO1035" s="2"/>
      <c r="EP1035" s="2"/>
      <c r="EQ1035" s="2"/>
      <c r="ER1035" s="2"/>
      <c r="ES1035" s="2"/>
      <c r="ET1035" s="2"/>
      <c r="EU1035" s="2"/>
      <c r="EV1035" s="2"/>
      <c r="EW1035" s="2"/>
      <c r="EX1035" s="2"/>
    </row>
    <row r="1036" spans="1:154" x14ac:dyDescent="0.15">
      <c r="A1036" s="35">
        <f t="shared" si="319"/>
        <v>45581</v>
      </c>
      <c r="B1036" s="125">
        <f t="shared" ca="1" si="317"/>
        <v>13794.370999999999</v>
      </c>
      <c r="C1036" s="14">
        <f t="shared" si="325"/>
        <v>10000</v>
      </c>
      <c r="D1036" s="13">
        <f>IF(A1036&lt;$B$1,VLOOKUP(A1036,[1]DI!$A$4:$B$15000,2,FALSE),0)</f>
        <v>0.1065</v>
      </c>
      <c r="E1036" s="14">
        <f t="shared" si="327"/>
        <v>1.00040168</v>
      </c>
      <c r="F1036" s="14">
        <f>(TRUNC(PRODUCT($E$14:$E1035),16))</f>
        <v>1.37943710499056</v>
      </c>
      <c r="G1036" s="14">
        <f t="shared" si="328"/>
        <v>1</v>
      </c>
      <c r="H1036" s="14">
        <f t="shared" si="329"/>
        <v>1.3794371000000001</v>
      </c>
      <c r="I1036" s="13">
        <f t="shared" si="320"/>
        <v>0</v>
      </c>
      <c r="J1036" s="29">
        <f t="shared" si="321"/>
        <v>44559</v>
      </c>
      <c r="K1036" s="2">
        <f t="shared" si="322"/>
        <v>704</v>
      </c>
      <c r="L1036" s="17">
        <f t="shared" si="330"/>
        <v>704</v>
      </c>
      <c r="M1036" s="12">
        <f t="shared" si="331"/>
        <v>1</v>
      </c>
      <c r="N1036" s="12">
        <f t="shared" si="332"/>
        <v>1.3794371000000001</v>
      </c>
      <c r="O1036" s="17">
        <f t="shared" si="335"/>
        <v>0</v>
      </c>
      <c r="P1036" s="14">
        <f t="shared" si="333"/>
        <v>3794.3710000000001</v>
      </c>
      <c r="Q1036" s="14">
        <v>0</v>
      </c>
      <c r="R1036" s="14">
        <f t="shared" si="334"/>
        <v>0</v>
      </c>
      <c r="S1036" s="20">
        <f t="shared" si="318"/>
        <v>0</v>
      </c>
      <c r="T1036" s="14">
        <f t="shared" si="326"/>
        <v>0</v>
      </c>
      <c r="U1036" s="4" t="str">
        <f t="shared" si="323"/>
        <v>A+J=</v>
      </c>
      <c r="V1036" s="29">
        <f t="shared" si="324"/>
        <v>45747</v>
      </c>
      <c r="W1036" s="3"/>
      <c r="X1036" s="3"/>
      <c r="Y1036" s="29"/>
      <c r="Z1036" s="3"/>
      <c r="AA1036" s="1"/>
      <c r="AB1036" s="3"/>
      <c r="AC1036" s="3"/>
      <c r="AD1036" s="3"/>
      <c r="AE1036" s="3"/>
      <c r="AF1036" s="3"/>
      <c r="AG1036" s="11"/>
      <c r="AH1036" s="3"/>
      <c r="AI1036" s="2"/>
      <c r="AJ1036" s="2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  <c r="AY1036" s="2"/>
      <c r="AZ1036" s="2"/>
      <c r="BA1036" s="2"/>
      <c r="BB1036" s="2"/>
      <c r="BC1036" s="2"/>
      <c r="BD1036" s="2"/>
      <c r="BE1036" s="2"/>
      <c r="BF1036" s="2"/>
      <c r="BG1036" s="2"/>
      <c r="BH1036" s="2"/>
      <c r="BI1036" s="2"/>
      <c r="BJ1036" s="2"/>
      <c r="BK1036" s="2"/>
      <c r="BL1036" s="2"/>
      <c r="BM1036" s="2"/>
      <c r="BN1036" s="2"/>
      <c r="BO1036" s="2"/>
      <c r="BP1036" s="2"/>
      <c r="BQ1036" s="2"/>
      <c r="BR1036" s="2"/>
      <c r="BS1036" s="2"/>
      <c r="BT1036" s="2"/>
      <c r="BU1036" s="2"/>
      <c r="BV1036" s="2"/>
      <c r="BW1036" s="2"/>
      <c r="BX1036" s="2"/>
      <c r="BY1036" s="2"/>
      <c r="BZ1036" s="2"/>
      <c r="CA1036" s="2"/>
      <c r="CB1036" s="2"/>
      <c r="CC1036" s="2"/>
      <c r="CD1036" s="2"/>
      <c r="CE1036" s="2"/>
      <c r="CF1036" s="2"/>
      <c r="CG1036" s="2"/>
      <c r="CH1036" s="2"/>
      <c r="CI1036" s="2"/>
      <c r="CJ1036" s="2"/>
      <c r="CK1036" s="2"/>
      <c r="CL1036" s="2"/>
      <c r="CM1036" s="2"/>
      <c r="CN1036" s="2"/>
      <c r="CO1036" s="2"/>
      <c r="CP1036" s="2"/>
      <c r="CQ1036" s="2"/>
      <c r="CR1036" s="2"/>
      <c r="CS1036" s="2"/>
      <c r="CT1036" s="2"/>
      <c r="CU1036" s="2"/>
      <c r="CV1036" s="2"/>
      <c r="CW1036" s="2"/>
      <c r="CX1036" s="2"/>
      <c r="CY1036" s="2"/>
      <c r="CZ1036" s="2"/>
      <c r="DA1036" s="2"/>
      <c r="DB1036" s="2"/>
      <c r="DC1036" s="2"/>
      <c r="DD1036" s="2"/>
      <c r="DE1036" s="2"/>
      <c r="DF1036" s="2"/>
      <c r="DG1036" s="2"/>
      <c r="DH1036" s="2"/>
      <c r="DI1036" s="2"/>
      <c r="DJ1036" s="2"/>
      <c r="DK1036" s="2"/>
      <c r="DL1036" s="2"/>
      <c r="DM1036" s="2"/>
      <c r="DN1036" s="2"/>
      <c r="DO1036" s="2"/>
      <c r="DP1036" s="2"/>
      <c r="DQ1036" s="2"/>
      <c r="DR1036" s="2"/>
      <c r="DS1036" s="2"/>
      <c r="DT1036" s="2"/>
      <c r="DU1036" s="2"/>
      <c r="DV1036" s="2"/>
      <c r="DW1036" s="2"/>
      <c r="DX1036" s="2"/>
      <c r="DY1036" s="2"/>
      <c r="DZ1036" s="2"/>
      <c r="EA1036" s="2"/>
      <c r="EB1036" s="2"/>
      <c r="EC1036" s="2"/>
      <c r="ED1036" s="2"/>
      <c r="EE1036" s="2"/>
      <c r="EF1036" s="2"/>
      <c r="EG1036" s="2"/>
      <c r="EH1036" s="2"/>
      <c r="EI1036" s="2"/>
      <c r="EJ1036" s="2"/>
      <c r="EK1036" s="2"/>
      <c r="EL1036" s="2"/>
      <c r="EM1036" s="2"/>
      <c r="EN1036" s="2"/>
      <c r="EO1036" s="2"/>
      <c r="EP1036" s="2"/>
      <c r="EQ1036" s="2"/>
      <c r="ER1036" s="2"/>
      <c r="ES1036" s="2"/>
      <c r="ET1036" s="2"/>
      <c r="EU1036" s="2"/>
      <c r="EV1036" s="2"/>
      <c r="EW1036" s="2"/>
      <c r="EX1036" s="2"/>
    </row>
    <row r="1037" spans="1:154" x14ac:dyDescent="0.15">
      <c r="A1037" s="35">
        <f t="shared" si="319"/>
        <v>45582</v>
      </c>
      <c r="B1037" s="125">
        <f t="shared" ca="1" si="317"/>
        <v>13799.912</v>
      </c>
      <c r="C1037" s="14">
        <f t="shared" si="325"/>
        <v>10000</v>
      </c>
      <c r="D1037" s="13">
        <f>IF(A1037&lt;$B$1,VLOOKUP(A1037,[1]DI!$A$4:$B$15000,2,FALSE),0)</f>
        <v>0.1065</v>
      </c>
      <c r="E1037" s="14">
        <f t="shared" si="327"/>
        <v>1.00040168</v>
      </c>
      <c r="F1037" s="14">
        <f>(TRUNC(PRODUCT($E$14:$E1036),16))</f>
        <v>1.3799911972868899</v>
      </c>
      <c r="G1037" s="14">
        <f t="shared" si="328"/>
        <v>1</v>
      </c>
      <c r="H1037" s="14">
        <f t="shared" si="329"/>
        <v>1.3799912000000001</v>
      </c>
      <c r="I1037" s="13">
        <f t="shared" si="320"/>
        <v>0</v>
      </c>
      <c r="J1037" s="29">
        <f t="shared" si="321"/>
        <v>44559</v>
      </c>
      <c r="K1037" s="2">
        <f t="shared" si="322"/>
        <v>705</v>
      </c>
      <c r="L1037" s="17">
        <f t="shared" si="330"/>
        <v>705</v>
      </c>
      <c r="M1037" s="12">
        <f t="shared" si="331"/>
        <v>1</v>
      </c>
      <c r="N1037" s="12">
        <f t="shared" si="332"/>
        <v>1.3799912000000001</v>
      </c>
      <c r="O1037" s="17">
        <f t="shared" si="335"/>
        <v>0</v>
      </c>
      <c r="P1037" s="14">
        <f t="shared" si="333"/>
        <v>3799.9119999999998</v>
      </c>
      <c r="Q1037" s="14">
        <v>0</v>
      </c>
      <c r="R1037" s="14">
        <f t="shared" si="334"/>
        <v>0</v>
      </c>
      <c r="S1037" s="20">
        <f t="shared" si="318"/>
        <v>0</v>
      </c>
      <c r="T1037" s="14">
        <f t="shared" si="326"/>
        <v>0</v>
      </c>
      <c r="U1037" s="4" t="str">
        <f t="shared" si="323"/>
        <v>A+J=</v>
      </c>
      <c r="V1037" s="29">
        <f t="shared" si="324"/>
        <v>45747</v>
      </c>
      <c r="W1037" s="3"/>
      <c r="X1037" s="3"/>
      <c r="Y1037" s="29"/>
      <c r="Z1037" s="3"/>
      <c r="AA1037" s="1"/>
      <c r="AB1037" s="3"/>
      <c r="AC1037" s="3"/>
      <c r="AD1037" s="3"/>
      <c r="AE1037" s="3"/>
      <c r="AF1037" s="3"/>
      <c r="AG1037" s="11"/>
      <c r="AH1037" s="3"/>
      <c r="AI1037" s="2"/>
      <c r="AJ1037" s="2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  <c r="AY1037" s="2"/>
      <c r="AZ1037" s="2"/>
      <c r="BA1037" s="2"/>
      <c r="BB1037" s="2"/>
      <c r="BC1037" s="2"/>
      <c r="BD1037" s="2"/>
      <c r="BE1037" s="2"/>
      <c r="BF1037" s="2"/>
      <c r="BG1037" s="2"/>
      <c r="BH1037" s="2"/>
      <c r="BI1037" s="2"/>
      <c r="BJ1037" s="2"/>
      <c r="BK1037" s="2"/>
      <c r="BL1037" s="2"/>
      <c r="BM1037" s="2"/>
      <c r="BN1037" s="2"/>
      <c r="BO1037" s="2"/>
      <c r="BP1037" s="2"/>
      <c r="BQ1037" s="2"/>
      <c r="BR1037" s="2"/>
      <c r="BS1037" s="2"/>
      <c r="BT1037" s="2"/>
      <c r="BU1037" s="2"/>
      <c r="BV1037" s="2"/>
      <c r="BW1037" s="2"/>
      <c r="BX1037" s="2"/>
      <c r="BY1037" s="2"/>
      <c r="BZ1037" s="2"/>
      <c r="CA1037" s="2"/>
      <c r="CB1037" s="2"/>
      <c r="CC1037" s="2"/>
      <c r="CD1037" s="2"/>
      <c r="CE1037" s="2"/>
      <c r="CF1037" s="2"/>
      <c r="CG1037" s="2"/>
      <c r="CH1037" s="2"/>
      <c r="CI1037" s="2"/>
      <c r="CJ1037" s="2"/>
      <c r="CK1037" s="2"/>
      <c r="CL1037" s="2"/>
      <c r="CM1037" s="2"/>
      <c r="CN1037" s="2"/>
      <c r="CO1037" s="2"/>
      <c r="CP1037" s="2"/>
      <c r="CQ1037" s="2"/>
      <c r="CR1037" s="2"/>
      <c r="CS1037" s="2"/>
      <c r="CT1037" s="2"/>
      <c r="CU1037" s="2"/>
      <c r="CV1037" s="2"/>
      <c r="CW1037" s="2"/>
      <c r="CX1037" s="2"/>
      <c r="CY1037" s="2"/>
      <c r="CZ1037" s="2"/>
      <c r="DA1037" s="2"/>
      <c r="DB1037" s="2"/>
      <c r="DC1037" s="2"/>
      <c r="DD1037" s="2"/>
      <c r="DE1037" s="2"/>
      <c r="DF1037" s="2"/>
      <c r="DG1037" s="2"/>
      <c r="DH1037" s="2"/>
      <c r="DI1037" s="2"/>
      <c r="DJ1037" s="2"/>
      <c r="DK1037" s="2"/>
      <c r="DL1037" s="2"/>
      <c r="DM1037" s="2"/>
      <c r="DN1037" s="2"/>
      <c r="DO1037" s="2"/>
      <c r="DP1037" s="2"/>
      <c r="DQ1037" s="2"/>
      <c r="DR1037" s="2"/>
      <c r="DS1037" s="2"/>
      <c r="DT1037" s="2"/>
      <c r="DU1037" s="2"/>
      <c r="DV1037" s="2"/>
      <c r="DW1037" s="2"/>
      <c r="DX1037" s="2"/>
      <c r="DY1037" s="2"/>
      <c r="DZ1037" s="2"/>
      <c r="EA1037" s="2"/>
      <c r="EB1037" s="2"/>
      <c r="EC1037" s="2"/>
      <c r="ED1037" s="2"/>
      <c r="EE1037" s="2"/>
      <c r="EF1037" s="2"/>
      <c r="EG1037" s="2"/>
      <c r="EH1037" s="2"/>
      <c r="EI1037" s="2"/>
      <c r="EJ1037" s="2"/>
      <c r="EK1037" s="2"/>
      <c r="EL1037" s="2"/>
      <c r="EM1037" s="2"/>
      <c r="EN1037" s="2"/>
      <c r="EO1037" s="2"/>
      <c r="EP1037" s="2"/>
      <c r="EQ1037" s="2"/>
      <c r="ER1037" s="2"/>
      <c r="ES1037" s="2"/>
      <c r="ET1037" s="2"/>
      <c r="EU1037" s="2"/>
      <c r="EV1037" s="2"/>
      <c r="EW1037" s="2"/>
      <c r="EX1037" s="2"/>
    </row>
    <row r="1038" spans="1:154" x14ac:dyDescent="0.15">
      <c r="A1038" s="35">
        <f t="shared" si="319"/>
        <v>45583</v>
      </c>
      <c r="B1038" s="125">
        <f t="shared" ref="B1038:B1094" ca="1" si="336">IF(A1038&lt;=TODAY(),C1038+P1038,IF(AND(A1038&gt;TODAY(),A1038&lt;=$B$1),IF(VLOOKUP(TODAY(),$A$12:$D$5002,4,FALSE)=0,"n.d",C1038+P1038),"n.d"))</f>
        <v>13805.455099999999</v>
      </c>
      <c r="C1038" s="14">
        <f t="shared" si="325"/>
        <v>10000</v>
      </c>
      <c r="D1038" s="13">
        <f>IF(A1038&lt;$B$1,VLOOKUP(A1038,[1]DI!$A$4:$B$15000,2,FALSE),0)</f>
        <v>0.1065</v>
      </c>
      <c r="E1038" s="14">
        <f t="shared" si="327"/>
        <v>1.00040168</v>
      </c>
      <c r="F1038" s="14">
        <f>(TRUNC(PRODUCT($E$14:$E1037),16))</f>
        <v>1.3805455121510199</v>
      </c>
      <c r="G1038" s="14">
        <f t="shared" si="328"/>
        <v>1</v>
      </c>
      <c r="H1038" s="14">
        <f t="shared" si="329"/>
        <v>1.3805455099999999</v>
      </c>
      <c r="I1038" s="13">
        <f t="shared" si="320"/>
        <v>0</v>
      </c>
      <c r="J1038" s="29">
        <f t="shared" si="321"/>
        <v>44559</v>
      </c>
      <c r="K1038" s="2">
        <f t="shared" si="322"/>
        <v>706</v>
      </c>
      <c r="L1038" s="17">
        <f t="shared" si="330"/>
        <v>706</v>
      </c>
      <c r="M1038" s="12">
        <f t="shared" si="331"/>
        <v>1</v>
      </c>
      <c r="N1038" s="12">
        <f t="shared" si="332"/>
        <v>1.3805455099999999</v>
      </c>
      <c r="O1038" s="17">
        <f t="shared" si="335"/>
        <v>0</v>
      </c>
      <c r="P1038" s="14">
        <f t="shared" si="333"/>
        <v>3805.4551000000001</v>
      </c>
      <c r="Q1038" s="14">
        <v>0</v>
      </c>
      <c r="R1038" s="14">
        <f t="shared" si="334"/>
        <v>0</v>
      </c>
      <c r="S1038" s="20">
        <f t="shared" ref="S1038:S1101" si="337">IF($O1038&gt;0,VLOOKUP($O1038,$X$14:$AD$152,7),0)</f>
        <v>0</v>
      </c>
      <c r="T1038" s="14">
        <f t="shared" si="326"/>
        <v>0</v>
      </c>
      <c r="U1038" s="4" t="str">
        <f t="shared" si="323"/>
        <v>A+J=</v>
      </c>
      <c r="V1038" s="29">
        <f t="shared" si="324"/>
        <v>45747</v>
      </c>
      <c r="W1038" s="3"/>
      <c r="X1038" s="3"/>
      <c r="Y1038" s="29"/>
      <c r="Z1038" s="3"/>
      <c r="AA1038" s="1"/>
      <c r="AB1038" s="3"/>
      <c r="AC1038" s="3"/>
      <c r="AD1038" s="3"/>
      <c r="AE1038" s="3"/>
      <c r="AF1038" s="3"/>
      <c r="AG1038" s="11"/>
      <c r="AH1038" s="3"/>
      <c r="AI1038" s="2"/>
      <c r="AJ1038" s="2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  <c r="AY1038" s="2"/>
      <c r="AZ1038" s="2"/>
      <c r="BA1038" s="2"/>
      <c r="BB1038" s="2"/>
      <c r="BC1038" s="2"/>
      <c r="BD1038" s="2"/>
      <c r="BE1038" s="2"/>
      <c r="BF1038" s="2"/>
      <c r="BG1038" s="2"/>
      <c r="BH1038" s="2"/>
      <c r="BI1038" s="2"/>
      <c r="BJ1038" s="2"/>
      <c r="BK1038" s="2"/>
      <c r="BL1038" s="2"/>
      <c r="BM1038" s="2"/>
      <c r="BN1038" s="2"/>
      <c r="BO1038" s="2"/>
      <c r="BP1038" s="2"/>
      <c r="BQ1038" s="2"/>
      <c r="BR1038" s="2"/>
      <c r="BS1038" s="2"/>
      <c r="BT1038" s="2"/>
      <c r="BU1038" s="2"/>
      <c r="BV1038" s="2"/>
      <c r="BW1038" s="2"/>
      <c r="BX1038" s="2"/>
      <c r="BY1038" s="2"/>
      <c r="BZ1038" s="2"/>
      <c r="CA1038" s="2"/>
      <c r="CB1038" s="2"/>
      <c r="CC1038" s="2"/>
      <c r="CD1038" s="2"/>
      <c r="CE1038" s="2"/>
      <c r="CF1038" s="2"/>
      <c r="CG1038" s="2"/>
      <c r="CH1038" s="2"/>
      <c r="CI1038" s="2"/>
      <c r="CJ1038" s="2"/>
      <c r="CK1038" s="2"/>
      <c r="CL1038" s="2"/>
      <c r="CM1038" s="2"/>
      <c r="CN1038" s="2"/>
      <c r="CO1038" s="2"/>
      <c r="CP1038" s="2"/>
      <c r="CQ1038" s="2"/>
      <c r="CR1038" s="2"/>
      <c r="CS1038" s="2"/>
      <c r="CT1038" s="2"/>
      <c r="CU1038" s="2"/>
      <c r="CV1038" s="2"/>
      <c r="CW1038" s="2"/>
      <c r="CX1038" s="2"/>
      <c r="CY1038" s="2"/>
      <c r="CZ1038" s="2"/>
      <c r="DA1038" s="2"/>
      <c r="DB1038" s="2"/>
      <c r="DC1038" s="2"/>
      <c r="DD1038" s="2"/>
      <c r="DE1038" s="2"/>
      <c r="DF1038" s="2"/>
      <c r="DG1038" s="2"/>
      <c r="DH1038" s="2"/>
      <c r="DI1038" s="2"/>
      <c r="DJ1038" s="2"/>
      <c r="DK1038" s="2"/>
      <c r="DL1038" s="2"/>
      <c r="DM1038" s="2"/>
      <c r="DN1038" s="2"/>
      <c r="DO1038" s="2"/>
      <c r="DP1038" s="2"/>
      <c r="DQ1038" s="2"/>
      <c r="DR1038" s="2"/>
      <c r="DS1038" s="2"/>
      <c r="DT1038" s="2"/>
      <c r="DU1038" s="2"/>
      <c r="DV1038" s="2"/>
      <c r="DW1038" s="2"/>
      <c r="DX1038" s="2"/>
      <c r="DY1038" s="2"/>
      <c r="DZ1038" s="2"/>
      <c r="EA1038" s="2"/>
      <c r="EB1038" s="2"/>
      <c r="EC1038" s="2"/>
      <c r="ED1038" s="2"/>
      <c r="EE1038" s="2"/>
      <c r="EF1038" s="2"/>
      <c r="EG1038" s="2"/>
      <c r="EH1038" s="2"/>
      <c r="EI1038" s="2"/>
      <c r="EJ1038" s="2"/>
      <c r="EK1038" s="2"/>
      <c r="EL1038" s="2"/>
      <c r="EM1038" s="2"/>
      <c r="EN1038" s="2"/>
      <c r="EO1038" s="2"/>
      <c r="EP1038" s="2"/>
      <c r="EQ1038" s="2"/>
      <c r="ER1038" s="2"/>
      <c r="ES1038" s="2"/>
      <c r="ET1038" s="2"/>
      <c r="EU1038" s="2"/>
      <c r="EV1038" s="2"/>
      <c r="EW1038" s="2"/>
      <c r="EX1038" s="2"/>
    </row>
    <row r="1039" spans="1:154" x14ac:dyDescent="0.15">
      <c r="A1039" s="35">
        <f t="shared" ref="A1039:A1102" si="338">(A1038+1)</f>
        <v>45584</v>
      </c>
      <c r="B1039" s="125">
        <f t="shared" ca="1" si="336"/>
        <v>13811.0005</v>
      </c>
      <c r="C1039" s="14">
        <f t="shared" si="325"/>
        <v>10000</v>
      </c>
      <c r="D1039" s="13">
        <f>IF(A1039&lt;$B$1,VLOOKUP(A1039,[1]DI!$A$4:$B$15000,2,FALSE),0)</f>
        <v>0</v>
      </c>
      <c r="E1039" s="14">
        <f t="shared" si="327"/>
        <v>1</v>
      </c>
      <c r="F1039" s="14">
        <f>(TRUNC(PRODUCT($E$14:$E1038),16))</f>
        <v>1.38110004967234</v>
      </c>
      <c r="G1039" s="14">
        <f t="shared" si="328"/>
        <v>1</v>
      </c>
      <c r="H1039" s="14">
        <f t="shared" si="329"/>
        <v>1.3811000499999999</v>
      </c>
      <c r="I1039" s="13">
        <f t="shared" ref="I1039:I1102" si="339">I1038</f>
        <v>0</v>
      </c>
      <c r="J1039" s="29">
        <f t="shared" ref="J1039:J1094" si="340">IF(O1038&gt;0,VLOOKUP(O1038,X$14:AH$152,2),J1038)</f>
        <v>44559</v>
      </c>
      <c r="K1039" s="2">
        <f t="shared" ref="K1039:K1094" si="341">IF(A1039&gt;J1039,IF(NETWORKDAYS(J1039,A1039,$X$162:$X$546)-1=0,1,NETWORKDAYS(J1039,A1039,$X$162:$X$546)-1),0)</f>
        <v>706</v>
      </c>
      <c r="L1039" s="17">
        <f t="shared" si="330"/>
        <v>707</v>
      </c>
      <c r="M1039" s="12">
        <f t="shared" si="331"/>
        <v>1</v>
      </c>
      <c r="N1039" s="12">
        <f t="shared" si="332"/>
        <v>1.3811000499999999</v>
      </c>
      <c r="O1039" s="17">
        <f t="shared" si="335"/>
        <v>0</v>
      </c>
      <c r="P1039" s="14">
        <f t="shared" si="333"/>
        <v>3811.0005000000001</v>
      </c>
      <c r="Q1039" s="14">
        <v>0</v>
      </c>
      <c r="R1039" s="14">
        <f t="shared" si="334"/>
        <v>0</v>
      </c>
      <c r="S1039" s="20">
        <f t="shared" si="337"/>
        <v>0</v>
      </c>
      <c r="T1039" s="14">
        <f t="shared" si="326"/>
        <v>0</v>
      </c>
      <c r="U1039" s="4" t="str">
        <f t="shared" ref="U1039:U1094" si="342">IF(O1038&gt;0,VLOOKUP(O1038,X$14:AH$152,10),U1038)</f>
        <v>A+J=</v>
      </c>
      <c r="V1039" s="29">
        <f t="shared" ref="V1039:V1094" si="343">IF(O1038&gt;0,VLOOKUP(O1038,X$14:AH$152,11),V1038)</f>
        <v>45747</v>
      </c>
      <c r="W1039" s="3"/>
      <c r="X1039" s="3"/>
      <c r="Y1039" s="29"/>
      <c r="Z1039" s="3"/>
      <c r="AA1039" s="1"/>
      <c r="AB1039" s="3"/>
      <c r="AC1039" s="3"/>
      <c r="AD1039" s="3"/>
      <c r="AE1039" s="3"/>
      <c r="AF1039" s="3"/>
      <c r="AG1039" s="11"/>
      <c r="AH1039" s="3"/>
      <c r="AI1039" s="2"/>
      <c r="AJ1039" s="2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  <c r="AY1039" s="2"/>
      <c r="AZ1039" s="2"/>
      <c r="BA1039" s="2"/>
      <c r="BB1039" s="2"/>
      <c r="BC1039" s="2"/>
      <c r="BD1039" s="2"/>
      <c r="BE1039" s="2"/>
      <c r="BF1039" s="2"/>
      <c r="BG1039" s="2"/>
      <c r="BH1039" s="2"/>
      <c r="BI1039" s="2"/>
      <c r="BJ1039" s="2"/>
      <c r="BK1039" s="2"/>
      <c r="BL1039" s="2"/>
      <c r="BM1039" s="2"/>
      <c r="BN1039" s="2"/>
      <c r="BO1039" s="2"/>
      <c r="BP1039" s="2"/>
      <c r="BQ1039" s="2"/>
      <c r="BR1039" s="2"/>
      <c r="BS1039" s="2"/>
      <c r="BT1039" s="2"/>
      <c r="BU1039" s="2"/>
      <c r="BV1039" s="2"/>
      <c r="BW1039" s="2"/>
      <c r="BX1039" s="2"/>
      <c r="BY1039" s="2"/>
      <c r="BZ1039" s="2"/>
      <c r="CA1039" s="2"/>
      <c r="CB1039" s="2"/>
      <c r="CC1039" s="2"/>
      <c r="CD1039" s="2"/>
      <c r="CE1039" s="2"/>
      <c r="CF1039" s="2"/>
      <c r="CG1039" s="2"/>
      <c r="CH1039" s="2"/>
      <c r="CI1039" s="2"/>
      <c r="CJ1039" s="2"/>
      <c r="CK1039" s="2"/>
      <c r="CL1039" s="2"/>
      <c r="CM1039" s="2"/>
      <c r="CN1039" s="2"/>
      <c r="CO1039" s="2"/>
      <c r="CP1039" s="2"/>
      <c r="CQ1039" s="2"/>
      <c r="CR1039" s="2"/>
      <c r="CS1039" s="2"/>
      <c r="CT1039" s="2"/>
      <c r="CU1039" s="2"/>
      <c r="CV1039" s="2"/>
      <c r="CW1039" s="2"/>
      <c r="CX1039" s="2"/>
      <c r="CY1039" s="2"/>
      <c r="CZ1039" s="2"/>
      <c r="DA1039" s="2"/>
      <c r="DB1039" s="2"/>
      <c r="DC1039" s="2"/>
      <c r="DD1039" s="2"/>
      <c r="DE1039" s="2"/>
      <c r="DF1039" s="2"/>
      <c r="DG1039" s="2"/>
      <c r="DH1039" s="2"/>
      <c r="DI1039" s="2"/>
      <c r="DJ1039" s="2"/>
      <c r="DK1039" s="2"/>
      <c r="DL1039" s="2"/>
      <c r="DM1039" s="2"/>
      <c r="DN1039" s="2"/>
      <c r="DO1039" s="2"/>
      <c r="DP1039" s="2"/>
      <c r="DQ1039" s="2"/>
      <c r="DR1039" s="2"/>
      <c r="DS1039" s="2"/>
      <c r="DT1039" s="2"/>
      <c r="DU1039" s="2"/>
      <c r="DV1039" s="2"/>
      <c r="DW1039" s="2"/>
      <c r="DX1039" s="2"/>
      <c r="DY1039" s="2"/>
      <c r="DZ1039" s="2"/>
      <c r="EA1039" s="2"/>
      <c r="EB1039" s="2"/>
      <c r="EC1039" s="2"/>
      <c r="ED1039" s="2"/>
      <c r="EE1039" s="2"/>
      <c r="EF1039" s="2"/>
      <c r="EG1039" s="2"/>
      <c r="EH1039" s="2"/>
      <c r="EI1039" s="2"/>
      <c r="EJ1039" s="2"/>
      <c r="EK1039" s="2"/>
      <c r="EL1039" s="2"/>
      <c r="EM1039" s="2"/>
      <c r="EN1039" s="2"/>
      <c r="EO1039" s="2"/>
      <c r="EP1039" s="2"/>
      <c r="EQ1039" s="2"/>
      <c r="ER1039" s="2"/>
      <c r="ES1039" s="2"/>
      <c r="ET1039" s="2"/>
      <c r="EU1039" s="2"/>
      <c r="EV1039" s="2"/>
      <c r="EW1039" s="2"/>
      <c r="EX1039" s="2"/>
    </row>
    <row r="1040" spans="1:154" x14ac:dyDescent="0.15">
      <c r="A1040" s="35">
        <f t="shared" si="338"/>
        <v>45585</v>
      </c>
      <c r="B1040" s="125">
        <f t="shared" ca="1" si="336"/>
        <v>13811.0005</v>
      </c>
      <c r="C1040" s="14">
        <f t="shared" ref="C1040:C1094" si="344">(C1039-T1039)</f>
        <v>10000</v>
      </c>
      <c r="D1040" s="13">
        <f>IF(A1040&lt;$B$1,VLOOKUP(A1040,[1]DI!$A$4:$B$15000,2,FALSE),0)</f>
        <v>0</v>
      </c>
      <c r="E1040" s="14">
        <f t="shared" si="327"/>
        <v>1</v>
      </c>
      <c r="F1040" s="14">
        <f>(TRUNC(PRODUCT($E$14:$E1039),16))</f>
        <v>1.38110004967234</v>
      </c>
      <c r="G1040" s="14">
        <f t="shared" si="328"/>
        <v>1</v>
      </c>
      <c r="H1040" s="14">
        <f t="shared" si="329"/>
        <v>1.3811000499999999</v>
      </c>
      <c r="I1040" s="13">
        <f t="shared" si="339"/>
        <v>0</v>
      </c>
      <c r="J1040" s="29">
        <f t="shared" si="340"/>
        <v>44559</v>
      </c>
      <c r="K1040" s="2">
        <f t="shared" si="341"/>
        <v>706</v>
      </c>
      <c r="L1040" s="17">
        <f t="shared" si="330"/>
        <v>707</v>
      </c>
      <c r="M1040" s="12">
        <f t="shared" si="331"/>
        <v>1</v>
      </c>
      <c r="N1040" s="12">
        <f t="shared" si="332"/>
        <v>1.3811000499999999</v>
      </c>
      <c r="O1040" s="17">
        <f t="shared" si="335"/>
        <v>0</v>
      </c>
      <c r="P1040" s="14">
        <f t="shared" si="333"/>
        <v>3811.0005000000001</v>
      </c>
      <c r="Q1040" s="14">
        <v>0</v>
      </c>
      <c r="R1040" s="14">
        <f t="shared" si="334"/>
        <v>0</v>
      </c>
      <c r="S1040" s="20">
        <f t="shared" si="337"/>
        <v>0</v>
      </c>
      <c r="T1040" s="14">
        <f t="shared" ref="T1040:T1094" si="345">IF(S1040&gt;0,TRUNC(S1040*C1040,8),0)</f>
        <v>0</v>
      </c>
      <c r="U1040" s="4" t="str">
        <f t="shared" si="342"/>
        <v>A+J=</v>
      </c>
      <c r="V1040" s="29">
        <f t="shared" si="343"/>
        <v>45747</v>
      </c>
      <c r="W1040" s="3"/>
      <c r="X1040" s="3"/>
      <c r="Y1040" s="29"/>
      <c r="Z1040" s="3"/>
      <c r="AA1040" s="1"/>
      <c r="AB1040" s="3"/>
      <c r="AC1040" s="3"/>
      <c r="AD1040" s="3"/>
      <c r="AE1040" s="3"/>
      <c r="AF1040" s="3"/>
      <c r="AG1040" s="11"/>
      <c r="AH1040" s="3"/>
      <c r="AI1040" s="2"/>
      <c r="AJ1040" s="2"/>
      <c r="AK1040" s="2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  <c r="AX1040" s="2"/>
      <c r="AY1040" s="2"/>
      <c r="AZ1040" s="2"/>
      <c r="BA1040" s="2"/>
      <c r="BB1040" s="2"/>
      <c r="BC1040" s="2"/>
      <c r="BD1040" s="2"/>
      <c r="BE1040" s="2"/>
      <c r="BF1040" s="2"/>
      <c r="BG1040" s="2"/>
      <c r="BH1040" s="2"/>
      <c r="BI1040" s="2"/>
      <c r="BJ1040" s="2"/>
      <c r="BK1040" s="2"/>
      <c r="BL1040" s="2"/>
      <c r="BM1040" s="2"/>
      <c r="BN1040" s="2"/>
      <c r="BO1040" s="2"/>
      <c r="BP1040" s="2"/>
      <c r="BQ1040" s="2"/>
      <c r="BR1040" s="2"/>
      <c r="BS1040" s="2"/>
      <c r="BT1040" s="2"/>
      <c r="BU1040" s="2"/>
      <c r="BV1040" s="2"/>
      <c r="BW1040" s="2"/>
      <c r="BX1040" s="2"/>
      <c r="BY1040" s="2"/>
      <c r="BZ1040" s="2"/>
      <c r="CA1040" s="2"/>
      <c r="CB1040" s="2"/>
      <c r="CC1040" s="2"/>
      <c r="CD1040" s="2"/>
      <c r="CE1040" s="2"/>
      <c r="CF1040" s="2"/>
      <c r="CG1040" s="2"/>
      <c r="CH1040" s="2"/>
      <c r="CI1040" s="2"/>
      <c r="CJ1040" s="2"/>
      <c r="CK1040" s="2"/>
      <c r="CL1040" s="2"/>
      <c r="CM1040" s="2"/>
      <c r="CN1040" s="2"/>
      <c r="CO1040" s="2"/>
      <c r="CP1040" s="2"/>
      <c r="CQ1040" s="2"/>
      <c r="CR1040" s="2"/>
      <c r="CS1040" s="2"/>
      <c r="CT1040" s="2"/>
      <c r="CU1040" s="2"/>
      <c r="CV1040" s="2"/>
      <c r="CW1040" s="2"/>
      <c r="CX1040" s="2"/>
      <c r="CY1040" s="2"/>
      <c r="CZ1040" s="2"/>
      <c r="DA1040" s="2"/>
      <c r="DB1040" s="2"/>
      <c r="DC1040" s="2"/>
      <c r="DD1040" s="2"/>
      <c r="DE1040" s="2"/>
      <c r="DF1040" s="2"/>
      <c r="DG1040" s="2"/>
      <c r="DH1040" s="2"/>
      <c r="DI1040" s="2"/>
      <c r="DJ1040" s="2"/>
      <c r="DK1040" s="2"/>
      <c r="DL1040" s="2"/>
      <c r="DM1040" s="2"/>
      <c r="DN1040" s="2"/>
      <c r="DO1040" s="2"/>
      <c r="DP1040" s="2"/>
      <c r="DQ1040" s="2"/>
      <c r="DR1040" s="2"/>
      <c r="DS1040" s="2"/>
      <c r="DT1040" s="2"/>
      <c r="DU1040" s="2"/>
      <c r="DV1040" s="2"/>
      <c r="DW1040" s="2"/>
      <c r="DX1040" s="2"/>
      <c r="DY1040" s="2"/>
      <c r="DZ1040" s="2"/>
      <c r="EA1040" s="2"/>
      <c r="EB1040" s="2"/>
      <c r="EC1040" s="2"/>
      <c r="ED1040" s="2"/>
      <c r="EE1040" s="2"/>
      <c r="EF1040" s="2"/>
      <c r="EG1040" s="2"/>
      <c r="EH1040" s="2"/>
      <c r="EI1040" s="2"/>
      <c r="EJ1040" s="2"/>
      <c r="EK1040" s="2"/>
      <c r="EL1040" s="2"/>
      <c r="EM1040" s="2"/>
      <c r="EN1040" s="2"/>
      <c r="EO1040" s="2"/>
      <c r="EP1040" s="2"/>
      <c r="EQ1040" s="2"/>
      <c r="ER1040" s="2"/>
      <c r="ES1040" s="2"/>
      <c r="ET1040" s="2"/>
      <c r="EU1040" s="2"/>
      <c r="EV1040" s="2"/>
      <c r="EW1040" s="2"/>
      <c r="EX1040" s="2"/>
    </row>
    <row r="1041" spans="1:154" x14ac:dyDescent="0.15">
      <c r="A1041" s="35">
        <f t="shared" si="338"/>
        <v>45586</v>
      </c>
      <c r="B1041" s="125">
        <f t="shared" ca="1" si="336"/>
        <v>13811.0005</v>
      </c>
      <c r="C1041" s="14">
        <f t="shared" si="344"/>
        <v>10000</v>
      </c>
      <c r="D1041" s="13">
        <f>IF(A1041&lt;$B$1,VLOOKUP(A1041,[1]DI!$A$4:$B$15000,2,FALSE),0)</f>
        <v>0.1065</v>
      </c>
      <c r="E1041" s="14">
        <f t="shared" si="327"/>
        <v>1.00040168</v>
      </c>
      <c r="F1041" s="14">
        <f>(TRUNC(PRODUCT($E$14:$E1040),16))</f>
        <v>1.38110004967234</v>
      </c>
      <c r="G1041" s="14">
        <f t="shared" si="328"/>
        <v>1</v>
      </c>
      <c r="H1041" s="14">
        <f t="shared" si="329"/>
        <v>1.3811000499999999</v>
      </c>
      <c r="I1041" s="13">
        <f t="shared" si="339"/>
        <v>0</v>
      </c>
      <c r="J1041" s="29">
        <f t="shared" si="340"/>
        <v>44559</v>
      </c>
      <c r="K1041" s="2">
        <f t="shared" si="341"/>
        <v>707</v>
      </c>
      <c r="L1041" s="17">
        <f t="shared" si="330"/>
        <v>707</v>
      </c>
      <c r="M1041" s="12">
        <f t="shared" si="331"/>
        <v>1</v>
      </c>
      <c r="N1041" s="12">
        <f t="shared" si="332"/>
        <v>1.3811000499999999</v>
      </c>
      <c r="O1041" s="17">
        <f t="shared" si="335"/>
        <v>0</v>
      </c>
      <c r="P1041" s="14">
        <f t="shared" si="333"/>
        <v>3811.0005000000001</v>
      </c>
      <c r="Q1041" s="14">
        <v>0</v>
      </c>
      <c r="R1041" s="14">
        <f t="shared" si="334"/>
        <v>0</v>
      </c>
      <c r="S1041" s="20">
        <f t="shared" si="337"/>
        <v>0</v>
      </c>
      <c r="T1041" s="14">
        <f t="shared" si="345"/>
        <v>0</v>
      </c>
      <c r="U1041" s="4" t="str">
        <f t="shared" si="342"/>
        <v>A+J=</v>
      </c>
      <c r="V1041" s="29">
        <f t="shared" si="343"/>
        <v>45747</v>
      </c>
      <c r="W1041" s="3"/>
      <c r="X1041" s="3"/>
      <c r="Y1041" s="29"/>
      <c r="Z1041" s="3"/>
      <c r="AA1041" s="1"/>
      <c r="AB1041" s="3"/>
      <c r="AC1041" s="3"/>
      <c r="AD1041" s="3"/>
      <c r="AE1041" s="3"/>
      <c r="AF1041" s="3"/>
      <c r="AG1041" s="11"/>
      <c r="AH1041" s="3"/>
      <c r="AI1041" s="2"/>
      <c r="AJ1041" s="2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  <c r="AY1041" s="2"/>
      <c r="AZ1041" s="2"/>
      <c r="BA1041" s="2"/>
      <c r="BB1041" s="2"/>
      <c r="BC1041" s="2"/>
      <c r="BD1041" s="2"/>
      <c r="BE1041" s="2"/>
      <c r="BF1041" s="2"/>
      <c r="BG1041" s="2"/>
      <c r="BH1041" s="2"/>
      <c r="BI1041" s="2"/>
      <c r="BJ1041" s="2"/>
      <c r="BK1041" s="2"/>
      <c r="BL1041" s="2"/>
      <c r="BM1041" s="2"/>
      <c r="BN1041" s="2"/>
      <c r="BO1041" s="2"/>
      <c r="BP1041" s="2"/>
      <c r="BQ1041" s="2"/>
      <c r="BR1041" s="2"/>
      <c r="BS1041" s="2"/>
      <c r="BT1041" s="2"/>
      <c r="BU1041" s="2"/>
      <c r="BV1041" s="2"/>
      <c r="BW1041" s="2"/>
      <c r="BX1041" s="2"/>
      <c r="BY1041" s="2"/>
      <c r="BZ1041" s="2"/>
      <c r="CA1041" s="2"/>
      <c r="CB1041" s="2"/>
      <c r="CC1041" s="2"/>
      <c r="CD1041" s="2"/>
      <c r="CE1041" s="2"/>
      <c r="CF1041" s="2"/>
      <c r="CG1041" s="2"/>
      <c r="CH1041" s="2"/>
      <c r="CI1041" s="2"/>
      <c r="CJ1041" s="2"/>
      <c r="CK1041" s="2"/>
      <c r="CL1041" s="2"/>
      <c r="CM1041" s="2"/>
      <c r="CN1041" s="2"/>
      <c r="CO1041" s="2"/>
      <c r="CP1041" s="2"/>
      <c r="CQ1041" s="2"/>
      <c r="CR1041" s="2"/>
      <c r="CS1041" s="2"/>
      <c r="CT1041" s="2"/>
      <c r="CU1041" s="2"/>
      <c r="CV1041" s="2"/>
      <c r="CW1041" s="2"/>
      <c r="CX1041" s="2"/>
      <c r="CY1041" s="2"/>
      <c r="CZ1041" s="2"/>
      <c r="DA1041" s="2"/>
      <c r="DB1041" s="2"/>
      <c r="DC1041" s="2"/>
      <c r="DD1041" s="2"/>
      <c r="DE1041" s="2"/>
      <c r="DF1041" s="2"/>
      <c r="DG1041" s="2"/>
      <c r="DH1041" s="2"/>
      <c r="DI1041" s="2"/>
      <c r="DJ1041" s="2"/>
      <c r="DK1041" s="2"/>
      <c r="DL1041" s="2"/>
      <c r="DM1041" s="2"/>
      <c r="DN1041" s="2"/>
      <c r="DO1041" s="2"/>
      <c r="DP1041" s="2"/>
      <c r="DQ1041" s="2"/>
      <c r="DR1041" s="2"/>
      <c r="DS1041" s="2"/>
      <c r="DT1041" s="2"/>
      <c r="DU1041" s="2"/>
      <c r="DV1041" s="2"/>
      <c r="DW1041" s="2"/>
      <c r="DX1041" s="2"/>
      <c r="DY1041" s="2"/>
      <c r="DZ1041" s="2"/>
      <c r="EA1041" s="2"/>
      <c r="EB1041" s="2"/>
      <c r="EC1041" s="2"/>
      <c r="ED1041" s="2"/>
      <c r="EE1041" s="2"/>
      <c r="EF1041" s="2"/>
      <c r="EG1041" s="2"/>
      <c r="EH1041" s="2"/>
      <c r="EI1041" s="2"/>
      <c r="EJ1041" s="2"/>
      <c r="EK1041" s="2"/>
      <c r="EL1041" s="2"/>
      <c r="EM1041" s="2"/>
      <c r="EN1041" s="2"/>
      <c r="EO1041" s="2"/>
      <c r="EP1041" s="2"/>
      <c r="EQ1041" s="2"/>
      <c r="ER1041" s="2"/>
      <c r="ES1041" s="2"/>
      <c r="ET1041" s="2"/>
      <c r="EU1041" s="2"/>
      <c r="EV1041" s="2"/>
      <c r="EW1041" s="2"/>
      <c r="EX1041" s="2"/>
    </row>
    <row r="1042" spans="1:154" x14ac:dyDescent="0.15">
      <c r="A1042" s="35">
        <f t="shared" si="338"/>
        <v>45587</v>
      </c>
      <c r="B1042" s="125">
        <f t="shared" ca="1" si="336"/>
        <v>13816.5481</v>
      </c>
      <c r="C1042" s="14">
        <f t="shared" si="344"/>
        <v>10000</v>
      </c>
      <c r="D1042" s="13">
        <f>IF(A1042&lt;$B$1,VLOOKUP(A1042,[1]DI!$A$4:$B$15000,2,FALSE),0)</f>
        <v>0.1065</v>
      </c>
      <c r="E1042" s="14">
        <f t="shared" si="327"/>
        <v>1.00040168</v>
      </c>
      <c r="F1042" s="14">
        <f>(TRUNC(PRODUCT($E$14:$E1041),16))</f>
        <v>1.3816548099402901</v>
      </c>
      <c r="G1042" s="14">
        <f t="shared" si="328"/>
        <v>1</v>
      </c>
      <c r="H1042" s="14">
        <f t="shared" si="329"/>
        <v>1.3816548099999999</v>
      </c>
      <c r="I1042" s="13">
        <f t="shared" si="339"/>
        <v>0</v>
      </c>
      <c r="J1042" s="29">
        <f t="shared" si="340"/>
        <v>44559</v>
      </c>
      <c r="K1042" s="2">
        <f t="shared" si="341"/>
        <v>708</v>
      </c>
      <c r="L1042" s="17">
        <f t="shared" si="330"/>
        <v>708</v>
      </c>
      <c r="M1042" s="12">
        <f t="shared" si="331"/>
        <v>1</v>
      </c>
      <c r="N1042" s="12">
        <f t="shared" si="332"/>
        <v>1.3816548099999999</v>
      </c>
      <c r="O1042" s="17">
        <f t="shared" si="335"/>
        <v>0</v>
      </c>
      <c r="P1042" s="14">
        <f t="shared" si="333"/>
        <v>3816.5481</v>
      </c>
      <c r="Q1042" s="14">
        <v>0</v>
      </c>
      <c r="R1042" s="14">
        <f t="shared" si="334"/>
        <v>0</v>
      </c>
      <c r="S1042" s="20">
        <f t="shared" si="337"/>
        <v>0</v>
      </c>
      <c r="T1042" s="14">
        <f t="shared" si="345"/>
        <v>0</v>
      </c>
      <c r="U1042" s="4" t="str">
        <f t="shared" si="342"/>
        <v>A+J=</v>
      </c>
      <c r="V1042" s="29">
        <f t="shared" si="343"/>
        <v>45747</v>
      </c>
      <c r="W1042" s="3"/>
      <c r="X1042" s="3"/>
      <c r="Y1042" s="29"/>
      <c r="Z1042" s="3"/>
      <c r="AA1042" s="1"/>
      <c r="AB1042" s="3"/>
      <c r="AC1042" s="3"/>
      <c r="AD1042" s="3"/>
      <c r="AE1042" s="3"/>
      <c r="AF1042" s="3"/>
      <c r="AG1042" s="11"/>
      <c r="AH1042" s="3"/>
      <c r="AI1042" s="2"/>
      <c r="AJ1042" s="2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  <c r="AY1042" s="2"/>
      <c r="AZ1042" s="2"/>
      <c r="BA1042" s="2"/>
      <c r="BB1042" s="2"/>
      <c r="BC1042" s="2"/>
      <c r="BD1042" s="2"/>
      <c r="BE1042" s="2"/>
      <c r="BF1042" s="2"/>
      <c r="BG1042" s="2"/>
      <c r="BH1042" s="2"/>
      <c r="BI1042" s="2"/>
      <c r="BJ1042" s="2"/>
      <c r="BK1042" s="2"/>
      <c r="BL1042" s="2"/>
      <c r="BM1042" s="2"/>
      <c r="BN1042" s="2"/>
      <c r="BO1042" s="2"/>
      <c r="BP1042" s="2"/>
      <c r="BQ1042" s="2"/>
      <c r="BR1042" s="2"/>
      <c r="BS1042" s="2"/>
      <c r="BT1042" s="2"/>
      <c r="BU1042" s="2"/>
      <c r="BV1042" s="2"/>
      <c r="BW1042" s="2"/>
      <c r="BX1042" s="2"/>
      <c r="BY1042" s="2"/>
      <c r="BZ1042" s="2"/>
      <c r="CA1042" s="2"/>
      <c r="CB1042" s="2"/>
      <c r="CC1042" s="2"/>
      <c r="CD1042" s="2"/>
      <c r="CE1042" s="2"/>
      <c r="CF1042" s="2"/>
      <c r="CG1042" s="2"/>
      <c r="CH1042" s="2"/>
      <c r="CI1042" s="2"/>
      <c r="CJ1042" s="2"/>
      <c r="CK1042" s="2"/>
      <c r="CL1042" s="2"/>
      <c r="CM1042" s="2"/>
      <c r="CN1042" s="2"/>
      <c r="CO1042" s="2"/>
      <c r="CP1042" s="2"/>
      <c r="CQ1042" s="2"/>
      <c r="CR1042" s="2"/>
      <c r="CS1042" s="2"/>
      <c r="CT1042" s="2"/>
      <c r="CU1042" s="2"/>
      <c r="CV1042" s="2"/>
      <c r="CW1042" s="2"/>
      <c r="CX1042" s="2"/>
      <c r="CY1042" s="2"/>
      <c r="CZ1042" s="2"/>
      <c r="DA1042" s="2"/>
      <c r="DB1042" s="2"/>
      <c r="DC1042" s="2"/>
      <c r="DD1042" s="2"/>
      <c r="DE1042" s="2"/>
      <c r="DF1042" s="2"/>
      <c r="DG1042" s="2"/>
      <c r="DH1042" s="2"/>
      <c r="DI1042" s="2"/>
      <c r="DJ1042" s="2"/>
      <c r="DK1042" s="2"/>
      <c r="DL1042" s="2"/>
      <c r="DM1042" s="2"/>
      <c r="DN1042" s="2"/>
      <c r="DO1042" s="2"/>
      <c r="DP1042" s="2"/>
      <c r="DQ1042" s="2"/>
      <c r="DR1042" s="2"/>
      <c r="DS1042" s="2"/>
      <c r="DT1042" s="2"/>
      <c r="DU1042" s="2"/>
      <c r="DV1042" s="2"/>
      <c r="DW1042" s="2"/>
      <c r="DX1042" s="2"/>
      <c r="DY1042" s="2"/>
      <c r="DZ1042" s="2"/>
      <c r="EA1042" s="2"/>
      <c r="EB1042" s="2"/>
      <c r="EC1042" s="2"/>
      <c r="ED1042" s="2"/>
      <c r="EE1042" s="2"/>
      <c r="EF1042" s="2"/>
      <c r="EG1042" s="2"/>
      <c r="EH1042" s="2"/>
      <c r="EI1042" s="2"/>
      <c r="EJ1042" s="2"/>
      <c r="EK1042" s="2"/>
      <c r="EL1042" s="2"/>
      <c r="EM1042" s="2"/>
      <c r="EN1042" s="2"/>
      <c r="EO1042" s="2"/>
      <c r="EP1042" s="2"/>
      <c r="EQ1042" s="2"/>
      <c r="ER1042" s="2"/>
      <c r="ES1042" s="2"/>
      <c r="ET1042" s="2"/>
      <c r="EU1042" s="2"/>
      <c r="EV1042" s="2"/>
      <c r="EW1042" s="2"/>
      <c r="EX1042" s="2"/>
    </row>
    <row r="1043" spans="1:154" x14ac:dyDescent="0.15">
      <c r="A1043" s="35">
        <f t="shared" si="338"/>
        <v>45588</v>
      </c>
      <c r="B1043" s="125">
        <f t="shared" ca="1" si="336"/>
        <v>13822.097900000001</v>
      </c>
      <c r="C1043" s="14">
        <f t="shared" si="344"/>
        <v>10000</v>
      </c>
      <c r="D1043" s="13">
        <f>IF(A1043&lt;$B$1,VLOOKUP(A1043,[1]DI!$A$4:$B$15000,2,FALSE),0)</f>
        <v>0.1065</v>
      </c>
      <c r="E1043" s="14">
        <f t="shared" si="327"/>
        <v>1.00040168</v>
      </c>
      <c r="F1043" s="14">
        <f>(TRUNC(PRODUCT($E$14:$E1042),16))</f>
        <v>1.38220979304435</v>
      </c>
      <c r="G1043" s="14">
        <f t="shared" si="328"/>
        <v>1</v>
      </c>
      <c r="H1043" s="14">
        <f t="shared" si="329"/>
        <v>1.3822097900000001</v>
      </c>
      <c r="I1043" s="13">
        <f t="shared" si="339"/>
        <v>0</v>
      </c>
      <c r="J1043" s="29">
        <f t="shared" si="340"/>
        <v>44559</v>
      </c>
      <c r="K1043" s="2">
        <f t="shared" si="341"/>
        <v>709</v>
      </c>
      <c r="L1043" s="17">
        <f t="shared" si="330"/>
        <v>709</v>
      </c>
      <c r="M1043" s="12">
        <f t="shared" si="331"/>
        <v>1</v>
      </c>
      <c r="N1043" s="12">
        <f t="shared" si="332"/>
        <v>1.3822097900000001</v>
      </c>
      <c r="O1043" s="17">
        <f t="shared" si="335"/>
        <v>0</v>
      </c>
      <c r="P1043" s="14">
        <f t="shared" si="333"/>
        <v>3822.0979000000002</v>
      </c>
      <c r="Q1043" s="14">
        <v>0</v>
      </c>
      <c r="R1043" s="14">
        <f t="shared" si="334"/>
        <v>0</v>
      </c>
      <c r="S1043" s="20">
        <f t="shared" si="337"/>
        <v>0</v>
      </c>
      <c r="T1043" s="14">
        <f t="shared" si="345"/>
        <v>0</v>
      </c>
      <c r="U1043" s="4" t="str">
        <f t="shared" si="342"/>
        <v>A+J=</v>
      </c>
      <c r="V1043" s="29">
        <f t="shared" si="343"/>
        <v>45747</v>
      </c>
      <c r="W1043" s="3"/>
      <c r="X1043" s="3"/>
      <c r="Y1043" s="29"/>
      <c r="Z1043" s="3"/>
      <c r="AA1043" s="1"/>
      <c r="AB1043" s="3"/>
      <c r="AC1043" s="3"/>
      <c r="AD1043" s="3"/>
      <c r="AE1043" s="3"/>
      <c r="AF1043" s="3"/>
      <c r="AG1043" s="11"/>
      <c r="AH1043" s="3"/>
      <c r="AI1043" s="2"/>
      <c r="AJ1043" s="2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  <c r="AY1043" s="2"/>
      <c r="AZ1043" s="2"/>
      <c r="BA1043" s="2"/>
      <c r="BB1043" s="2"/>
      <c r="BC1043" s="2"/>
      <c r="BD1043" s="2"/>
      <c r="BE1043" s="2"/>
      <c r="BF1043" s="2"/>
      <c r="BG1043" s="2"/>
      <c r="BH1043" s="2"/>
      <c r="BI1043" s="2"/>
      <c r="BJ1043" s="2"/>
      <c r="BK1043" s="2"/>
      <c r="BL1043" s="2"/>
      <c r="BM1043" s="2"/>
      <c r="BN1043" s="2"/>
      <c r="BO1043" s="2"/>
      <c r="BP1043" s="2"/>
      <c r="BQ1043" s="2"/>
      <c r="BR1043" s="2"/>
      <c r="BS1043" s="2"/>
      <c r="BT1043" s="2"/>
      <c r="BU1043" s="2"/>
      <c r="BV1043" s="2"/>
      <c r="BW1043" s="2"/>
      <c r="BX1043" s="2"/>
      <c r="BY1043" s="2"/>
      <c r="BZ1043" s="2"/>
      <c r="CA1043" s="2"/>
      <c r="CB1043" s="2"/>
      <c r="CC1043" s="2"/>
      <c r="CD1043" s="2"/>
      <c r="CE1043" s="2"/>
      <c r="CF1043" s="2"/>
      <c r="CG1043" s="2"/>
      <c r="CH1043" s="2"/>
      <c r="CI1043" s="2"/>
      <c r="CJ1043" s="2"/>
      <c r="CK1043" s="2"/>
      <c r="CL1043" s="2"/>
      <c r="CM1043" s="2"/>
      <c r="CN1043" s="2"/>
      <c r="CO1043" s="2"/>
      <c r="CP1043" s="2"/>
      <c r="CQ1043" s="2"/>
      <c r="CR1043" s="2"/>
      <c r="CS1043" s="2"/>
      <c r="CT1043" s="2"/>
      <c r="CU1043" s="2"/>
      <c r="CV1043" s="2"/>
      <c r="CW1043" s="2"/>
      <c r="CX1043" s="2"/>
      <c r="CY1043" s="2"/>
      <c r="CZ1043" s="2"/>
      <c r="DA1043" s="2"/>
      <c r="DB1043" s="2"/>
      <c r="DC1043" s="2"/>
      <c r="DD1043" s="2"/>
      <c r="DE1043" s="2"/>
      <c r="DF1043" s="2"/>
      <c r="DG1043" s="2"/>
      <c r="DH1043" s="2"/>
      <c r="DI1043" s="2"/>
      <c r="DJ1043" s="2"/>
      <c r="DK1043" s="2"/>
      <c r="DL1043" s="2"/>
      <c r="DM1043" s="2"/>
      <c r="DN1043" s="2"/>
      <c r="DO1043" s="2"/>
      <c r="DP1043" s="2"/>
      <c r="DQ1043" s="2"/>
      <c r="DR1043" s="2"/>
      <c r="DS1043" s="2"/>
      <c r="DT1043" s="2"/>
      <c r="DU1043" s="2"/>
      <c r="DV1043" s="2"/>
      <c r="DW1043" s="2"/>
      <c r="DX1043" s="2"/>
      <c r="DY1043" s="2"/>
      <c r="DZ1043" s="2"/>
      <c r="EA1043" s="2"/>
      <c r="EB1043" s="2"/>
      <c r="EC1043" s="2"/>
      <c r="ED1043" s="2"/>
      <c r="EE1043" s="2"/>
      <c r="EF1043" s="2"/>
      <c r="EG1043" s="2"/>
      <c r="EH1043" s="2"/>
      <c r="EI1043" s="2"/>
      <c r="EJ1043" s="2"/>
      <c r="EK1043" s="2"/>
      <c r="EL1043" s="2"/>
      <c r="EM1043" s="2"/>
      <c r="EN1043" s="2"/>
      <c r="EO1043" s="2"/>
      <c r="EP1043" s="2"/>
      <c r="EQ1043" s="2"/>
      <c r="ER1043" s="2"/>
      <c r="ES1043" s="2"/>
      <c r="ET1043" s="2"/>
      <c r="EU1043" s="2"/>
      <c r="EV1043" s="2"/>
      <c r="EW1043" s="2"/>
      <c r="EX1043" s="2"/>
    </row>
    <row r="1044" spans="1:154" x14ac:dyDescent="0.15">
      <c r="A1044" s="35">
        <f t="shared" si="338"/>
        <v>45589</v>
      </c>
      <c r="B1044" s="125">
        <f t="shared" ca="1" si="336"/>
        <v>13827.65</v>
      </c>
      <c r="C1044" s="14">
        <f t="shared" si="344"/>
        <v>10000</v>
      </c>
      <c r="D1044" s="13">
        <f>IF(A1044&lt;$B$1,VLOOKUP(A1044,[1]DI!$A$4:$B$15000,2,FALSE),0)</f>
        <v>0.1065</v>
      </c>
      <c r="E1044" s="14">
        <f t="shared" si="327"/>
        <v>1.00040168</v>
      </c>
      <c r="F1044" s="14">
        <f>(TRUNC(PRODUCT($E$14:$E1043),16))</f>
        <v>1.3827649990740201</v>
      </c>
      <c r="G1044" s="14">
        <f t="shared" si="328"/>
        <v>1</v>
      </c>
      <c r="H1044" s="14">
        <f t="shared" si="329"/>
        <v>1.382765</v>
      </c>
      <c r="I1044" s="13">
        <f t="shared" si="339"/>
        <v>0</v>
      </c>
      <c r="J1044" s="29">
        <f t="shared" si="340"/>
        <v>44559</v>
      </c>
      <c r="K1044" s="2">
        <f t="shared" si="341"/>
        <v>710</v>
      </c>
      <c r="L1044" s="17">
        <f t="shared" si="330"/>
        <v>710</v>
      </c>
      <c r="M1044" s="12">
        <f t="shared" si="331"/>
        <v>1</v>
      </c>
      <c r="N1044" s="12">
        <f t="shared" si="332"/>
        <v>1.382765</v>
      </c>
      <c r="O1044" s="17">
        <f t="shared" si="335"/>
        <v>0</v>
      </c>
      <c r="P1044" s="14">
        <f t="shared" si="333"/>
        <v>3827.65</v>
      </c>
      <c r="Q1044" s="14">
        <v>0</v>
      </c>
      <c r="R1044" s="14">
        <f t="shared" si="334"/>
        <v>0</v>
      </c>
      <c r="S1044" s="20">
        <f t="shared" si="337"/>
        <v>0</v>
      </c>
      <c r="T1044" s="14">
        <f t="shared" si="345"/>
        <v>0</v>
      </c>
      <c r="U1044" s="4" t="str">
        <f t="shared" si="342"/>
        <v>A+J=</v>
      </c>
      <c r="V1044" s="29">
        <f t="shared" si="343"/>
        <v>45747</v>
      </c>
      <c r="W1044" s="3"/>
      <c r="X1044" s="3"/>
      <c r="Y1044" s="29"/>
      <c r="Z1044" s="3"/>
      <c r="AA1044" s="1"/>
      <c r="AB1044" s="3"/>
      <c r="AC1044" s="3"/>
      <c r="AD1044" s="3"/>
      <c r="AE1044" s="3"/>
      <c r="AF1044" s="3"/>
      <c r="AG1044" s="11"/>
      <c r="AH1044" s="3"/>
      <c r="AI1044" s="2"/>
      <c r="AJ1044" s="2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  <c r="AY1044" s="2"/>
      <c r="AZ1044" s="2"/>
      <c r="BA1044" s="2"/>
      <c r="BB1044" s="2"/>
      <c r="BC1044" s="2"/>
      <c r="BD1044" s="2"/>
      <c r="BE1044" s="2"/>
      <c r="BF1044" s="2"/>
      <c r="BG1044" s="2"/>
      <c r="BH1044" s="2"/>
      <c r="BI1044" s="2"/>
      <c r="BJ1044" s="2"/>
      <c r="BK1044" s="2"/>
      <c r="BL1044" s="2"/>
      <c r="BM1044" s="2"/>
      <c r="BN1044" s="2"/>
      <c r="BO1044" s="2"/>
      <c r="BP1044" s="2"/>
      <c r="BQ1044" s="2"/>
      <c r="BR1044" s="2"/>
      <c r="BS1044" s="2"/>
      <c r="BT1044" s="2"/>
      <c r="BU1044" s="2"/>
      <c r="BV1044" s="2"/>
      <c r="BW1044" s="2"/>
      <c r="BX1044" s="2"/>
      <c r="BY1044" s="2"/>
      <c r="BZ1044" s="2"/>
      <c r="CA1044" s="2"/>
      <c r="CB1044" s="2"/>
      <c r="CC1044" s="2"/>
      <c r="CD1044" s="2"/>
      <c r="CE1044" s="2"/>
      <c r="CF1044" s="2"/>
      <c r="CG1044" s="2"/>
      <c r="CH1044" s="2"/>
      <c r="CI1044" s="2"/>
      <c r="CJ1044" s="2"/>
      <c r="CK1044" s="2"/>
      <c r="CL1044" s="2"/>
      <c r="CM1044" s="2"/>
      <c r="CN1044" s="2"/>
      <c r="CO1044" s="2"/>
      <c r="CP1044" s="2"/>
      <c r="CQ1044" s="2"/>
      <c r="CR1044" s="2"/>
      <c r="CS1044" s="2"/>
      <c r="CT1044" s="2"/>
      <c r="CU1044" s="2"/>
      <c r="CV1044" s="2"/>
      <c r="CW1044" s="2"/>
      <c r="CX1044" s="2"/>
      <c r="CY1044" s="2"/>
      <c r="CZ1044" s="2"/>
      <c r="DA1044" s="2"/>
      <c r="DB1044" s="2"/>
      <c r="DC1044" s="2"/>
      <c r="DD1044" s="2"/>
      <c r="DE1044" s="2"/>
      <c r="DF1044" s="2"/>
      <c r="DG1044" s="2"/>
      <c r="DH1044" s="2"/>
      <c r="DI1044" s="2"/>
      <c r="DJ1044" s="2"/>
      <c r="DK1044" s="2"/>
      <c r="DL1044" s="2"/>
      <c r="DM1044" s="2"/>
      <c r="DN1044" s="2"/>
      <c r="DO1044" s="2"/>
      <c r="DP1044" s="2"/>
      <c r="DQ1044" s="2"/>
      <c r="DR1044" s="2"/>
      <c r="DS1044" s="2"/>
      <c r="DT1044" s="2"/>
      <c r="DU1044" s="2"/>
      <c r="DV1044" s="2"/>
      <c r="DW1044" s="2"/>
      <c r="DX1044" s="2"/>
      <c r="DY1044" s="2"/>
      <c r="DZ1044" s="2"/>
      <c r="EA1044" s="2"/>
      <c r="EB1044" s="2"/>
      <c r="EC1044" s="2"/>
      <c r="ED1044" s="2"/>
      <c r="EE1044" s="2"/>
      <c r="EF1044" s="2"/>
      <c r="EG1044" s="2"/>
      <c r="EH1044" s="2"/>
      <c r="EI1044" s="2"/>
      <c r="EJ1044" s="2"/>
      <c r="EK1044" s="2"/>
      <c r="EL1044" s="2"/>
      <c r="EM1044" s="2"/>
      <c r="EN1044" s="2"/>
      <c r="EO1044" s="2"/>
      <c r="EP1044" s="2"/>
      <c r="EQ1044" s="2"/>
      <c r="ER1044" s="2"/>
      <c r="ES1044" s="2"/>
      <c r="ET1044" s="2"/>
      <c r="EU1044" s="2"/>
      <c r="EV1044" s="2"/>
      <c r="EW1044" s="2"/>
      <c r="EX1044" s="2"/>
    </row>
    <row r="1045" spans="1:154" x14ac:dyDescent="0.15">
      <c r="A1045" s="35">
        <f t="shared" si="338"/>
        <v>45590</v>
      </c>
      <c r="B1045" s="125">
        <f t="shared" ca="1" si="336"/>
        <v>13833.204299999999</v>
      </c>
      <c r="C1045" s="14">
        <f t="shared" si="344"/>
        <v>10000</v>
      </c>
      <c r="D1045" s="13">
        <f>IF(A1045&lt;$B$1,VLOOKUP(A1045,[1]DI!$A$4:$B$15000,2,FALSE),0)</f>
        <v>0.1065</v>
      </c>
      <c r="E1045" s="14">
        <f t="shared" si="327"/>
        <v>1.00040168</v>
      </c>
      <c r="F1045" s="14">
        <f>(TRUNC(PRODUCT($E$14:$E1044),16))</f>
        <v>1.38332042811885</v>
      </c>
      <c r="G1045" s="14">
        <f t="shared" si="328"/>
        <v>1</v>
      </c>
      <c r="H1045" s="14">
        <f t="shared" si="329"/>
        <v>1.3833204299999999</v>
      </c>
      <c r="I1045" s="13">
        <f t="shared" si="339"/>
        <v>0</v>
      </c>
      <c r="J1045" s="29">
        <f t="shared" si="340"/>
        <v>44559</v>
      </c>
      <c r="K1045" s="2">
        <f t="shared" si="341"/>
        <v>711</v>
      </c>
      <c r="L1045" s="17">
        <f t="shared" si="330"/>
        <v>711</v>
      </c>
      <c r="M1045" s="12">
        <f t="shared" si="331"/>
        <v>1</v>
      </c>
      <c r="N1045" s="12">
        <f t="shared" si="332"/>
        <v>1.3833204299999999</v>
      </c>
      <c r="O1045" s="17">
        <f t="shared" si="335"/>
        <v>0</v>
      </c>
      <c r="P1045" s="14">
        <f t="shared" si="333"/>
        <v>3833.2042999999999</v>
      </c>
      <c r="Q1045" s="14">
        <v>0</v>
      </c>
      <c r="R1045" s="14">
        <f t="shared" si="334"/>
        <v>0</v>
      </c>
      <c r="S1045" s="20">
        <f t="shared" si="337"/>
        <v>0</v>
      </c>
      <c r="T1045" s="14">
        <f t="shared" si="345"/>
        <v>0</v>
      </c>
      <c r="U1045" s="4" t="str">
        <f t="shared" si="342"/>
        <v>A+J=</v>
      </c>
      <c r="V1045" s="29">
        <f t="shared" si="343"/>
        <v>45747</v>
      </c>
      <c r="W1045" s="3"/>
      <c r="X1045" s="3"/>
      <c r="Y1045" s="29"/>
      <c r="Z1045" s="3"/>
      <c r="AA1045" s="1"/>
      <c r="AB1045" s="3"/>
      <c r="AC1045" s="3"/>
      <c r="AD1045" s="3"/>
      <c r="AE1045" s="3"/>
      <c r="AF1045" s="3"/>
      <c r="AG1045" s="11"/>
      <c r="AH1045" s="3"/>
      <c r="AI1045" s="2"/>
      <c r="AJ1045" s="2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  <c r="AY1045" s="2"/>
      <c r="AZ1045" s="2"/>
      <c r="BA1045" s="2"/>
      <c r="BB1045" s="2"/>
      <c r="BC1045" s="2"/>
      <c r="BD1045" s="2"/>
      <c r="BE1045" s="2"/>
      <c r="BF1045" s="2"/>
      <c r="BG1045" s="2"/>
      <c r="BH1045" s="2"/>
      <c r="BI1045" s="2"/>
      <c r="BJ1045" s="2"/>
      <c r="BK1045" s="2"/>
      <c r="BL1045" s="2"/>
      <c r="BM1045" s="2"/>
      <c r="BN1045" s="2"/>
      <c r="BO1045" s="2"/>
      <c r="BP1045" s="2"/>
      <c r="BQ1045" s="2"/>
      <c r="BR1045" s="2"/>
      <c r="BS1045" s="2"/>
      <c r="BT1045" s="2"/>
      <c r="BU1045" s="2"/>
      <c r="BV1045" s="2"/>
      <c r="BW1045" s="2"/>
      <c r="BX1045" s="2"/>
      <c r="BY1045" s="2"/>
      <c r="BZ1045" s="2"/>
      <c r="CA1045" s="2"/>
      <c r="CB1045" s="2"/>
      <c r="CC1045" s="2"/>
      <c r="CD1045" s="2"/>
      <c r="CE1045" s="2"/>
      <c r="CF1045" s="2"/>
      <c r="CG1045" s="2"/>
      <c r="CH1045" s="2"/>
      <c r="CI1045" s="2"/>
      <c r="CJ1045" s="2"/>
      <c r="CK1045" s="2"/>
      <c r="CL1045" s="2"/>
      <c r="CM1045" s="2"/>
      <c r="CN1045" s="2"/>
      <c r="CO1045" s="2"/>
      <c r="CP1045" s="2"/>
      <c r="CQ1045" s="2"/>
      <c r="CR1045" s="2"/>
      <c r="CS1045" s="2"/>
      <c r="CT1045" s="2"/>
      <c r="CU1045" s="2"/>
      <c r="CV1045" s="2"/>
      <c r="CW1045" s="2"/>
      <c r="CX1045" s="2"/>
      <c r="CY1045" s="2"/>
      <c r="CZ1045" s="2"/>
      <c r="DA1045" s="2"/>
      <c r="DB1045" s="2"/>
      <c r="DC1045" s="2"/>
      <c r="DD1045" s="2"/>
      <c r="DE1045" s="2"/>
      <c r="DF1045" s="2"/>
      <c r="DG1045" s="2"/>
      <c r="DH1045" s="2"/>
      <c r="DI1045" s="2"/>
      <c r="DJ1045" s="2"/>
      <c r="DK1045" s="2"/>
      <c r="DL1045" s="2"/>
      <c r="DM1045" s="2"/>
      <c r="DN1045" s="2"/>
      <c r="DO1045" s="2"/>
      <c r="DP1045" s="2"/>
      <c r="DQ1045" s="2"/>
      <c r="DR1045" s="2"/>
      <c r="DS1045" s="2"/>
      <c r="DT1045" s="2"/>
      <c r="DU1045" s="2"/>
      <c r="DV1045" s="2"/>
      <c r="DW1045" s="2"/>
      <c r="DX1045" s="2"/>
      <c r="DY1045" s="2"/>
      <c r="DZ1045" s="2"/>
      <c r="EA1045" s="2"/>
      <c r="EB1045" s="2"/>
      <c r="EC1045" s="2"/>
      <c r="ED1045" s="2"/>
      <c r="EE1045" s="2"/>
      <c r="EF1045" s="2"/>
      <c r="EG1045" s="2"/>
      <c r="EH1045" s="2"/>
      <c r="EI1045" s="2"/>
      <c r="EJ1045" s="2"/>
      <c r="EK1045" s="2"/>
      <c r="EL1045" s="2"/>
      <c r="EM1045" s="2"/>
      <c r="EN1045" s="2"/>
      <c r="EO1045" s="2"/>
      <c r="EP1045" s="2"/>
      <c r="EQ1045" s="2"/>
      <c r="ER1045" s="2"/>
      <c r="ES1045" s="2"/>
      <c r="ET1045" s="2"/>
      <c r="EU1045" s="2"/>
      <c r="EV1045" s="2"/>
      <c r="EW1045" s="2"/>
      <c r="EX1045" s="2"/>
    </row>
    <row r="1046" spans="1:154" x14ac:dyDescent="0.15">
      <c r="A1046" s="35">
        <f t="shared" si="338"/>
        <v>45591</v>
      </c>
      <c r="B1046" s="125">
        <f t="shared" ca="1" si="336"/>
        <v>13838.7608</v>
      </c>
      <c r="C1046" s="14">
        <f t="shared" si="344"/>
        <v>10000</v>
      </c>
      <c r="D1046" s="13">
        <f>IF(A1046&lt;$B$1,VLOOKUP(A1046,[1]DI!$A$4:$B$15000,2,FALSE),0)</f>
        <v>0</v>
      </c>
      <c r="E1046" s="14">
        <f t="shared" si="327"/>
        <v>1</v>
      </c>
      <c r="F1046" s="14">
        <f>(TRUNC(PRODUCT($E$14:$E1045),16))</f>
        <v>1.38387608026841</v>
      </c>
      <c r="G1046" s="14">
        <f t="shared" si="328"/>
        <v>1</v>
      </c>
      <c r="H1046" s="14">
        <f t="shared" si="329"/>
        <v>1.3838760800000001</v>
      </c>
      <c r="I1046" s="13">
        <f t="shared" si="339"/>
        <v>0</v>
      </c>
      <c r="J1046" s="29">
        <f t="shared" si="340"/>
        <v>44559</v>
      </c>
      <c r="K1046" s="2">
        <f t="shared" si="341"/>
        <v>711</v>
      </c>
      <c r="L1046" s="17">
        <f t="shared" si="330"/>
        <v>712</v>
      </c>
      <c r="M1046" s="12">
        <f t="shared" si="331"/>
        <v>1</v>
      </c>
      <c r="N1046" s="12">
        <f t="shared" si="332"/>
        <v>1.3838760800000001</v>
      </c>
      <c r="O1046" s="17">
        <f t="shared" si="335"/>
        <v>0</v>
      </c>
      <c r="P1046" s="14">
        <f t="shared" si="333"/>
        <v>3838.7608</v>
      </c>
      <c r="Q1046" s="14">
        <v>0</v>
      </c>
      <c r="R1046" s="14">
        <f t="shared" si="334"/>
        <v>0</v>
      </c>
      <c r="S1046" s="20">
        <f t="shared" si="337"/>
        <v>0</v>
      </c>
      <c r="T1046" s="14">
        <f t="shared" si="345"/>
        <v>0</v>
      </c>
      <c r="U1046" s="4" t="str">
        <f t="shared" si="342"/>
        <v>A+J=</v>
      </c>
      <c r="V1046" s="29">
        <f t="shared" si="343"/>
        <v>45747</v>
      </c>
      <c r="W1046" s="3"/>
      <c r="X1046" s="3"/>
      <c r="Y1046" s="29"/>
      <c r="Z1046" s="3"/>
      <c r="AA1046" s="1"/>
      <c r="AB1046" s="3"/>
      <c r="AC1046" s="3"/>
      <c r="AD1046" s="3"/>
      <c r="AE1046" s="3"/>
      <c r="AF1046" s="3"/>
      <c r="AG1046" s="11"/>
      <c r="AH1046" s="3"/>
      <c r="AI1046" s="2"/>
      <c r="AJ1046" s="2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  <c r="AY1046" s="2"/>
      <c r="AZ1046" s="2"/>
      <c r="BA1046" s="2"/>
      <c r="BB1046" s="2"/>
      <c r="BC1046" s="2"/>
      <c r="BD1046" s="2"/>
      <c r="BE1046" s="2"/>
      <c r="BF1046" s="2"/>
      <c r="BG1046" s="2"/>
      <c r="BH1046" s="2"/>
      <c r="BI1046" s="2"/>
      <c r="BJ1046" s="2"/>
      <c r="BK1046" s="2"/>
      <c r="BL1046" s="2"/>
      <c r="BM1046" s="2"/>
      <c r="BN1046" s="2"/>
      <c r="BO1046" s="2"/>
      <c r="BP1046" s="2"/>
      <c r="BQ1046" s="2"/>
      <c r="BR1046" s="2"/>
      <c r="BS1046" s="2"/>
      <c r="BT1046" s="2"/>
      <c r="BU1046" s="2"/>
      <c r="BV1046" s="2"/>
      <c r="BW1046" s="2"/>
      <c r="BX1046" s="2"/>
      <c r="BY1046" s="2"/>
      <c r="BZ1046" s="2"/>
      <c r="CA1046" s="2"/>
      <c r="CB1046" s="2"/>
      <c r="CC1046" s="2"/>
      <c r="CD1046" s="2"/>
      <c r="CE1046" s="2"/>
      <c r="CF1046" s="2"/>
      <c r="CG1046" s="2"/>
      <c r="CH1046" s="2"/>
      <c r="CI1046" s="2"/>
      <c r="CJ1046" s="2"/>
      <c r="CK1046" s="2"/>
      <c r="CL1046" s="2"/>
      <c r="CM1046" s="2"/>
      <c r="CN1046" s="2"/>
      <c r="CO1046" s="2"/>
      <c r="CP1046" s="2"/>
      <c r="CQ1046" s="2"/>
      <c r="CR1046" s="2"/>
      <c r="CS1046" s="2"/>
      <c r="CT1046" s="2"/>
      <c r="CU1046" s="2"/>
      <c r="CV1046" s="2"/>
      <c r="CW1046" s="2"/>
      <c r="CX1046" s="2"/>
      <c r="CY1046" s="2"/>
      <c r="CZ1046" s="2"/>
      <c r="DA1046" s="2"/>
      <c r="DB1046" s="2"/>
      <c r="DC1046" s="2"/>
      <c r="DD1046" s="2"/>
      <c r="DE1046" s="2"/>
      <c r="DF1046" s="2"/>
      <c r="DG1046" s="2"/>
      <c r="DH1046" s="2"/>
      <c r="DI1046" s="2"/>
      <c r="DJ1046" s="2"/>
      <c r="DK1046" s="2"/>
      <c r="DL1046" s="2"/>
      <c r="DM1046" s="2"/>
      <c r="DN1046" s="2"/>
      <c r="DO1046" s="2"/>
      <c r="DP1046" s="2"/>
      <c r="DQ1046" s="2"/>
      <c r="DR1046" s="2"/>
      <c r="DS1046" s="2"/>
      <c r="DT1046" s="2"/>
      <c r="DU1046" s="2"/>
      <c r="DV1046" s="2"/>
      <c r="DW1046" s="2"/>
      <c r="DX1046" s="2"/>
      <c r="DY1046" s="2"/>
      <c r="DZ1046" s="2"/>
      <c r="EA1046" s="2"/>
      <c r="EB1046" s="2"/>
      <c r="EC1046" s="2"/>
      <c r="ED1046" s="2"/>
      <c r="EE1046" s="2"/>
      <c r="EF1046" s="2"/>
      <c r="EG1046" s="2"/>
      <c r="EH1046" s="2"/>
      <c r="EI1046" s="2"/>
      <c r="EJ1046" s="2"/>
      <c r="EK1046" s="2"/>
      <c r="EL1046" s="2"/>
      <c r="EM1046" s="2"/>
      <c r="EN1046" s="2"/>
      <c r="EO1046" s="2"/>
      <c r="EP1046" s="2"/>
      <c r="EQ1046" s="2"/>
      <c r="ER1046" s="2"/>
      <c r="ES1046" s="2"/>
      <c r="ET1046" s="2"/>
      <c r="EU1046" s="2"/>
      <c r="EV1046" s="2"/>
      <c r="EW1046" s="2"/>
      <c r="EX1046" s="2"/>
    </row>
    <row r="1047" spans="1:154" x14ac:dyDescent="0.15">
      <c r="A1047" s="35">
        <f t="shared" si="338"/>
        <v>45592</v>
      </c>
      <c r="B1047" s="125">
        <f t="shared" ca="1" si="336"/>
        <v>13838.7608</v>
      </c>
      <c r="C1047" s="14">
        <f t="shared" si="344"/>
        <v>10000</v>
      </c>
      <c r="D1047" s="13">
        <f>IF(A1047&lt;$B$1,VLOOKUP(A1047,[1]DI!$A$4:$B$15000,2,FALSE),0)</f>
        <v>0</v>
      </c>
      <c r="E1047" s="14">
        <f t="shared" si="327"/>
        <v>1</v>
      </c>
      <c r="F1047" s="14">
        <f>(TRUNC(PRODUCT($E$14:$E1046),16))</f>
        <v>1.38387608026841</v>
      </c>
      <c r="G1047" s="14">
        <f t="shared" si="328"/>
        <v>1</v>
      </c>
      <c r="H1047" s="14">
        <f t="shared" si="329"/>
        <v>1.3838760800000001</v>
      </c>
      <c r="I1047" s="13">
        <f t="shared" si="339"/>
        <v>0</v>
      </c>
      <c r="J1047" s="29">
        <f t="shared" si="340"/>
        <v>44559</v>
      </c>
      <c r="K1047" s="2">
        <f t="shared" si="341"/>
        <v>711</v>
      </c>
      <c r="L1047" s="17">
        <f t="shared" si="330"/>
        <v>712</v>
      </c>
      <c r="M1047" s="12">
        <f t="shared" si="331"/>
        <v>1</v>
      </c>
      <c r="N1047" s="12">
        <f t="shared" si="332"/>
        <v>1.3838760800000001</v>
      </c>
      <c r="O1047" s="17">
        <f t="shared" si="335"/>
        <v>0</v>
      </c>
      <c r="P1047" s="14">
        <f t="shared" si="333"/>
        <v>3838.7608</v>
      </c>
      <c r="Q1047" s="14">
        <v>0</v>
      </c>
      <c r="R1047" s="14">
        <f t="shared" si="334"/>
        <v>0</v>
      </c>
      <c r="S1047" s="20">
        <f t="shared" si="337"/>
        <v>0</v>
      </c>
      <c r="T1047" s="14">
        <f t="shared" si="345"/>
        <v>0</v>
      </c>
      <c r="U1047" s="4" t="str">
        <f t="shared" si="342"/>
        <v>A+J=</v>
      </c>
      <c r="V1047" s="29">
        <f t="shared" si="343"/>
        <v>45747</v>
      </c>
      <c r="W1047" s="3"/>
      <c r="X1047" s="3"/>
      <c r="Y1047" s="29"/>
      <c r="Z1047" s="3"/>
      <c r="AA1047" s="1"/>
      <c r="AB1047" s="3"/>
      <c r="AC1047" s="3"/>
      <c r="AD1047" s="3"/>
      <c r="AE1047" s="3"/>
      <c r="AF1047" s="3"/>
      <c r="AG1047" s="11"/>
      <c r="AH1047" s="3"/>
      <c r="AI1047" s="2"/>
      <c r="AJ1047" s="2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  <c r="AY1047" s="2"/>
      <c r="AZ1047" s="2"/>
      <c r="BA1047" s="2"/>
      <c r="BB1047" s="2"/>
      <c r="BC1047" s="2"/>
      <c r="BD1047" s="2"/>
      <c r="BE1047" s="2"/>
      <c r="BF1047" s="2"/>
      <c r="BG1047" s="2"/>
      <c r="BH1047" s="2"/>
      <c r="BI1047" s="2"/>
      <c r="BJ1047" s="2"/>
      <c r="BK1047" s="2"/>
      <c r="BL1047" s="2"/>
      <c r="BM1047" s="2"/>
      <c r="BN1047" s="2"/>
      <c r="BO1047" s="2"/>
      <c r="BP1047" s="2"/>
      <c r="BQ1047" s="2"/>
      <c r="BR1047" s="2"/>
      <c r="BS1047" s="2"/>
      <c r="BT1047" s="2"/>
      <c r="BU1047" s="2"/>
      <c r="BV1047" s="2"/>
      <c r="BW1047" s="2"/>
      <c r="BX1047" s="2"/>
      <c r="BY1047" s="2"/>
      <c r="BZ1047" s="2"/>
      <c r="CA1047" s="2"/>
      <c r="CB1047" s="2"/>
      <c r="CC1047" s="2"/>
      <c r="CD1047" s="2"/>
      <c r="CE1047" s="2"/>
      <c r="CF1047" s="2"/>
      <c r="CG1047" s="2"/>
      <c r="CH1047" s="2"/>
      <c r="CI1047" s="2"/>
      <c r="CJ1047" s="2"/>
      <c r="CK1047" s="2"/>
      <c r="CL1047" s="2"/>
      <c r="CM1047" s="2"/>
      <c r="CN1047" s="2"/>
      <c r="CO1047" s="2"/>
      <c r="CP1047" s="2"/>
      <c r="CQ1047" s="2"/>
      <c r="CR1047" s="2"/>
      <c r="CS1047" s="2"/>
      <c r="CT1047" s="2"/>
      <c r="CU1047" s="2"/>
      <c r="CV1047" s="2"/>
      <c r="CW1047" s="2"/>
      <c r="CX1047" s="2"/>
      <c r="CY1047" s="2"/>
      <c r="CZ1047" s="2"/>
      <c r="DA1047" s="2"/>
      <c r="DB1047" s="2"/>
      <c r="DC1047" s="2"/>
      <c r="DD1047" s="2"/>
      <c r="DE1047" s="2"/>
      <c r="DF1047" s="2"/>
      <c r="DG1047" s="2"/>
      <c r="DH1047" s="2"/>
      <c r="DI1047" s="2"/>
      <c r="DJ1047" s="2"/>
      <c r="DK1047" s="2"/>
      <c r="DL1047" s="2"/>
      <c r="DM1047" s="2"/>
      <c r="DN1047" s="2"/>
      <c r="DO1047" s="2"/>
      <c r="DP1047" s="2"/>
      <c r="DQ1047" s="2"/>
      <c r="DR1047" s="2"/>
      <c r="DS1047" s="2"/>
      <c r="DT1047" s="2"/>
      <c r="DU1047" s="2"/>
      <c r="DV1047" s="2"/>
      <c r="DW1047" s="2"/>
      <c r="DX1047" s="2"/>
      <c r="DY1047" s="2"/>
      <c r="DZ1047" s="2"/>
      <c r="EA1047" s="2"/>
      <c r="EB1047" s="2"/>
      <c r="EC1047" s="2"/>
      <c r="ED1047" s="2"/>
      <c r="EE1047" s="2"/>
      <c r="EF1047" s="2"/>
      <c r="EG1047" s="2"/>
      <c r="EH1047" s="2"/>
      <c r="EI1047" s="2"/>
      <c r="EJ1047" s="2"/>
      <c r="EK1047" s="2"/>
      <c r="EL1047" s="2"/>
      <c r="EM1047" s="2"/>
      <c r="EN1047" s="2"/>
      <c r="EO1047" s="2"/>
      <c r="EP1047" s="2"/>
      <c r="EQ1047" s="2"/>
      <c r="ER1047" s="2"/>
      <c r="ES1047" s="2"/>
      <c r="ET1047" s="2"/>
      <c r="EU1047" s="2"/>
      <c r="EV1047" s="2"/>
      <c r="EW1047" s="2"/>
      <c r="EX1047" s="2"/>
    </row>
    <row r="1048" spans="1:154" x14ac:dyDescent="0.15">
      <c r="A1048" s="35">
        <f t="shared" si="338"/>
        <v>45593</v>
      </c>
      <c r="B1048" s="125">
        <f t="shared" ca="1" si="336"/>
        <v>13838.7608</v>
      </c>
      <c r="C1048" s="14">
        <f t="shared" si="344"/>
        <v>10000</v>
      </c>
      <c r="D1048" s="13">
        <f>IF(A1048&lt;$B$1,VLOOKUP(A1048,[1]DI!$A$4:$B$15000,2,FALSE),0)</f>
        <v>0.1065</v>
      </c>
      <c r="E1048" s="14">
        <f t="shared" si="327"/>
        <v>1.00040168</v>
      </c>
      <c r="F1048" s="14">
        <f>(TRUNC(PRODUCT($E$14:$E1047),16))</f>
        <v>1.38387608026841</v>
      </c>
      <c r="G1048" s="14">
        <f t="shared" si="328"/>
        <v>1</v>
      </c>
      <c r="H1048" s="14">
        <f t="shared" si="329"/>
        <v>1.3838760800000001</v>
      </c>
      <c r="I1048" s="13">
        <f t="shared" si="339"/>
        <v>0</v>
      </c>
      <c r="J1048" s="29">
        <f t="shared" si="340"/>
        <v>44559</v>
      </c>
      <c r="K1048" s="2">
        <f t="shared" si="341"/>
        <v>712</v>
      </c>
      <c r="L1048" s="17">
        <f t="shared" si="330"/>
        <v>712</v>
      </c>
      <c r="M1048" s="12">
        <f t="shared" si="331"/>
        <v>1</v>
      </c>
      <c r="N1048" s="12">
        <f t="shared" si="332"/>
        <v>1.3838760800000001</v>
      </c>
      <c r="O1048" s="17">
        <f t="shared" si="335"/>
        <v>0</v>
      </c>
      <c r="P1048" s="14">
        <f t="shared" si="333"/>
        <v>3838.7608</v>
      </c>
      <c r="Q1048" s="14">
        <v>0</v>
      </c>
      <c r="R1048" s="14">
        <f t="shared" si="334"/>
        <v>0</v>
      </c>
      <c r="S1048" s="20">
        <f t="shared" si="337"/>
        <v>0</v>
      </c>
      <c r="T1048" s="14">
        <f t="shared" si="345"/>
        <v>0</v>
      </c>
      <c r="U1048" s="4" t="str">
        <f t="shared" si="342"/>
        <v>A+J=</v>
      </c>
      <c r="V1048" s="29">
        <f t="shared" si="343"/>
        <v>45747</v>
      </c>
      <c r="W1048" s="3"/>
      <c r="X1048" s="3"/>
      <c r="Y1048" s="29"/>
      <c r="Z1048" s="3"/>
      <c r="AA1048" s="1"/>
      <c r="AB1048" s="3"/>
      <c r="AC1048" s="3"/>
      <c r="AD1048" s="3"/>
      <c r="AE1048" s="3"/>
      <c r="AF1048" s="3"/>
      <c r="AG1048" s="11"/>
      <c r="AH1048" s="3"/>
      <c r="AI1048" s="2"/>
      <c r="AJ1048" s="2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  <c r="AY1048" s="2"/>
      <c r="AZ1048" s="2"/>
      <c r="BA1048" s="2"/>
      <c r="BB1048" s="2"/>
      <c r="BC1048" s="2"/>
      <c r="BD1048" s="2"/>
      <c r="BE1048" s="2"/>
      <c r="BF1048" s="2"/>
      <c r="BG1048" s="2"/>
      <c r="BH1048" s="2"/>
      <c r="BI1048" s="2"/>
      <c r="BJ1048" s="2"/>
      <c r="BK1048" s="2"/>
      <c r="BL1048" s="2"/>
      <c r="BM1048" s="2"/>
      <c r="BN1048" s="2"/>
      <c r="BO1048" s="2"/>
      <c r="BP1048" s="2"/>
      <c r="BQ1048" s="2"/>
      <c r="BR1048" s="2"/>
      <c r="BS1048" s="2"/>
      <c r="BT1048" s="2"/>
      <c r="BU1048" s="2"/>
      <c r="BV1048" s="2"/>
      <c r="BW1048" s="2"/>
      <c r="BX1048" s="2"/>
      <c r="BY1048" s="2"/>
      <c r="BZ1048" s="2"/>
      <c r="CA1048" s="2"/>
      <c r="CB1048" s="2"/>
      <c r="CC1048" s="2"/>
      <c r="CD1048" s="2"/>
      <c r="CE1048" s="2"/>
      <c r="CF1048" s="2"/>
      <c r="CG1048" s="2"/>
      <c r="CH1048" s="2"/>
      <c r="CI1048" s="2"/>
      <c r="CJ1048" s="2"/>
      <c r="CK1048" s="2"/>
      <c r="CL1048" s="2"/>
      <c r="CM1048" s="2"/>
      <c r="CN1048" s="2"/>
      <c r="CO1048" s="2"/>
      <c r="CP1048" s="2"/>
      <c r="CQ1048" s="2"/>
      <c r="CR1048" s="2"/>
      <c r="CS1048" s="2"/>
      <c r="CT1048" s="2"/>
      <c r="CU1048" s="2"/>
      <c r="CV1048" s="2"/>
      <c r="CW1048" s="2"/>
      <c r="CX1048" s="2"/>
      <c r="CY1048" s="2"/>
      <c r="CZ1048" s="2"/>
      <c r="DA1048" s="2"/>
      <c r="DB1048" s="2"/>
      <c r="DC1048" s="2"/>
      <c r="DD1048" s="2"/>
      <c r="DE1048" s="2"/>
      <c r="DF1048" s="2"/>
      <c r="DG1048" s="2"/>
      <c r="DH1048" s="2"/>
      <c r="DI1048" s="2"/>
      <c r="DJ1048" s="2"/>
      <c r="DK1048" s="2"/>
      <c r="DL1048" s="2"/>
      <c r="DM1048" s="2"/>
      <c r="DN1048" s="2"/>
      <c r="DO1048" s="2"/>
      <c r="DP1048" s="2"/>
      <c r="DQ1048" s="2"/>
      <c r="DR1048" s="2"/>
      <c r="DS1048" s="2"/>
      <c r="DT1048" s="2"/>
      <c r="DU1048" s="2"/>
      <c r="DV1048" s="2"/>
      <c r="DW1048" s="2"/>
      <c r="DX1048" s="2"/>
      <c r="DY1048" s="2"/>
      <c r="DZ1048" s="2"/>
      <c r="EA1048" s="2"/>
      <c r="EB1048" s="2"/>
      <c r="EC1048" s="2"/>
      <c r="ED1048" s="2"/>
      <c r="EE1048" s="2"/>
      <c r="EF1048" s="2"/>
      <c r="EG1048" s="2"/>
      <c r="EH1048" s="2"/>
      <c r="EI1048" s="2"/>
      <c r="EJ1048" s="2"/>
      <c r="EK1048" s="2"/>
      <c r="EL1048" s="2"/>
      <c r="EM1048" s="2"/>
      <c r="EN1048" s="2"/>
      <c r="EO1048" s="2"/>
      <c r="EP1048" s="2"/>
      <c r="EQ1048" s="2"/>
      <c r="ER1048" s="2"/>
      <c r="ES1048" s="2"/>
      <c r="ET1048" s="2"/>
      <c r="EU1048" s="2"/>
      <c r="EV1048" s="2"/>
      <c r="EW1048" s="2"/>
      <c r="EX1048" s="2"/>
    </row>
    <row r="1049" spans="1:154" x14ac:dyDescent="0.15">
      <c r="A1049" s="35">
        <f t="shared" si="338"/>
        <v>45594</v>
      </c>
      <c r="B1049" s="125">
        <f t="shared" ca="1" si="336"/>
        <v>13844.319599999999</v>
      </c>
      <c r="C1049" s="14">
        <f t="shared" si="344"/>
        <v>10000</v>
      </c>
      <c r="D1049" s="13">
        <f>IF(A1049&lt;$B$1,VLOOKUP(A1049,[1]DI!$A$4:$B$15000,2,FALSE),0)</f>
        <v>0.1065</v>
      </c>
      <c r="E1049" s="14">
        <f t="shared" si="327"/>
        <v>1.00040168</v>
      </c>
      <c r="F1049" s="14">
        <f>(TRUNC(PRODUCT($E$14:$E1048),16))</f>
        <v>1.3844319556123299</v>
      </c>
      <c r="G1049" s="14">
        <f t="shared" si="328"/>
        <v>1</v>
      </c>
      <c r="H1049" s="14">
        <f t="shared" si="329"/>
        <v>1.3844319599999999</v>
      </c>
      <c r="I1049" s="13">
        <f t="shared" si="339"/>
        <v>0</v>
      </c>
      <c r="J1049" s="29">
        <f t="shared" si="340"/>
        <v>44559</v>
      </c>
      <c r="K1049" s="2">
        <f t="shared" si="341"/>
        <v>713</v>
      </c>
      <c r="L1049" s="17">
        <f t="shared" si="330"/>
        <v>713</v>
      </c>
      <c r="M1049" s="12">
        <f t="shared" si="331"/>
        <v>1</v>
      </c>
      <c r="N1049" s="12">
        <f t="shared" si="332"/>
        <v>1.3844319599999999</v>
      </c>
      <c r="O1049" s="17">
        <f t="shared" si="335"/>
        <v>0</v>
      </c>
      <c r="P1049" s="14">
        <f t="shared" si="333"/>
        <v>3844.3195999999998</v>
      </c>
      <c r="Q1049" s="14">
        <v>0</v>
      </c>
      <c r="R1049" s="14">
        <f t="shared" si="334"/>
        <v>0</v>
      </c>
      <c r="S1049" s="20">
        <f t="shared" si="337"/>
        <v>0</v>
      </c>
      <c r="T1049" s="14">
        <f t="shared" si="345"/>
        <v>0</v>
      </c>
      <c r="U1049" s="4" t="str">
        <f t="shared" si="342"/>
        <v>A+J=</v>
      </c>
      <c r="V1049" s="29">
        <f t="shared" si="343"/>
        <v>45747</v>
      </c>
      <c r="W1049" s="3"/>
      <c r="X1049" s="3"/>
      <c r="Y1049" s="29"/>
      <c r="Z1049" s="3"/>
      <c r="AA1049" s="1"/>
      <c r="AB1049" s="3"/>
      <c r="AC1049" s="3"/>
      <c r="AD1049" s="3"/>
      <c r="AE1049" s="3"/>
      <c r="AF1049" s="3"/>
      <c r="AG1049" s="11"/>
      <c r="AH1049" s="3"/>
      <c r="AI1049" s="2"/>
      <c r="AJ1049" s="2"/>
      <c r="AK1049" s="2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  <c r="AX1049" s="2"/>
      <c r="AY1049" s="2"/>
      <c r="AZ1049" s="2"/>
      <c r="BA1049" s="2"/>
      <c r="BB1049" s="2"/>
      <c r="BC1049" s="2"/>
      <c r="BD1049" s="2"/>
      <c r="BE1049" s="2"/>
      <c r="BF1049" s="2"/>
      <c r="BG1049" s="2"/>
      <c r="BH1049" s="2"/>
      <c r="BI1049" s="2"/>
      <c r="BJ1049" s="2"/>
      <c r="BK1049" s="2"/>
      <c r="BL1049" s="2"/>
      <c r="BM1049" s="2"/>
      <c r="BN1049" s="2"/>
      <c r="BO1049" s="2"/>
      <c r="BP1049" s="2"/>
      <c r="BQ1049" s="2"/>
      <c r="BR1049" s="2"/>
      <c r="BS1049" s="2"/>
      <c r="BT1049" s="2"/>
      <c r="BU1049" s="2"/>
      <c r="BV1049" s="2"/>
      <c r="BW1049" s="2"/>
      <c r="BX1049" s="2"/>
      <c r="BY1049" s="2"/>
      <c r="BZ1049" s="2"/>
      <c r="CA1049" s="2"/>
      <c r="CB1049" s="2"/>
      <c r="CC1049" s="2"/>
      <c r="CD1049" s="2"/>
      <c r="CE1049" s="2"/>
      <c r="CF1049" s="2"/>
      <c r="CG1049" s="2"/>
      <c r="CH1049" s="2"/>
      <c r="CI1049" s="2"/>
      <c r="CJ1049" s="2"/>
      <c r="CK1049" s="2"/>
      <c r="CL1049" s="2"/>
      <c r="CM1049" s="2"/>
      <c r="CN1049" s="2"/>
      <c r="CO1049" s="2"/>
      <c r="CP1049" s="2"/>
      <c r="CQ1049" s="2"/>
      <c r="CR1049" s="2"/>
      <c r="CS1049" s="2"/>
      <c r="CT1049" s="2"/>
      <c r="CU1049" s="2"/>
      <c r="CV1049" s="2"/>
      <c r="CW1049" s="2"/>
      <c r="CX1049" s="2"/>
      <c r="CY1049" s="2"/>
      <c r="CZ1049" s="2"/>
      <c r="DA1049" s="2"/>
      <c r="DB1049" s="2"/>
      <c r="DC1049" s="2"/>
      <c r="DD1049" s="2"/>
      <c r="DE1049" s="2"/>
      <c r="DF1049" s="2"/>
      <c r="DG1049" s="2"/>
      <c r="DH1049" s="2"/>
      <c r="DI1049" s="2"/>
      <c r="DJ1049" s="2"/>
      <c r="DK1049" s="2"/>
      <c r="DL1049" s="2"/>
      <c r="DM1049" s="2"/>
      <c r="DN1049" s="2"/>
      <c r="DO1049" s="2"/>
      <c r="DP1049" s="2"/>
      <c r="DQ1049" s="2"/>
      <c r="DR1049" s="2"/>
      <c r="DS1049" s="2"/>
      <c r="DT1049" s="2"/>
      <c r="DU1049" s="2"/>
      <c r="DV1049" s="2"/>
      <c r="DW1049" s="2"/>
      <c r="DX1049" s="2"/>
      <c r="DY1049" s="2"/>
      <c r="DZ1049" s="2"/>
      <c r="EA1049" s="2"/>
      <c r="EB1049" s="2"/>
      <c r="EC1049" s="2"/>
      <c r="ED1049" s="2"/>
      <c r="EE1049" s="2"/>
      <c r="EF1049" s="2"/>
      <c r="EG1049" s="2"/>
      <c r="EH1049" s="2"/>
      <c r="EI1049" s="2"/>
      <c r="EJ1049" s="2"/>
      <c r="EK1049" s="2"/>
      <c r="EL1049" s="2"/>
      <c r="EM1049" s="2"/>
      <c r="EN1049" s="2"/>
      <c r="EO1049" s="2"/>
      <c r="EP1049" s="2"/>
      <c r="EQ1049" s="2"/>
      <c r="ER1049" s="2"/>
      <c r="ES1049" s="2"/>
      <c r="ET1049" s="2"/>
      <c r="EU1049" s="2"/>
      <c r="EV1049" s="2"/>
      <c r="EW1049" s="2"/>
      <c r="EX1049" s="2"/>
    </row>
    <row r="1050" spans="1:154" x14ac:dyDescent="0.15">
      <c r="A1050" s="35">
        <f t="shared" si="338"/>
        <v>45595</v>
      </c>
      <c r="B1050" s="125">
        <f t="shared" ca="1" si="336"/>
        <v>13849.880499999999</v>
      </c>
      <c r="C1050" s="14">
        <f t="shared" si="344"/>
        <v>10000</v>
      </c>
      <c r="D1050" s="13">
        <f>IF(A1050&lt;$B$1,VLOOKUP(A1050,[1]DI!$A$4:$B$15000,2,FALSE),0)</f>
        <v>0.1065</v>
      </c>
      <c r="E1050" s="14">
        <f t="shared" si="327"/>
        <v>1.00040168</v>
      </c>
      <c r="F1050" s="14">
        <f>(TRUNC(PRODUCT($E$14:$E1049),16))</f>
        <v>1.3849880542402699</v>
      </c>
      <c r="G1050" s="14">
        <f t="shared" si="328"/>
        <v>1</v>
      </c>
      <c r="H1050" s="14">
        <f t="shared" si="329"/>
        <v>1.38498805</v>
      </c>
      <c r="I1050" s="13">
        <f t="shared" si="339"/>
        <v>0</v>
      </c>
      <c r="J1050" s="29">
        <f t="shared" si="340"/>
        <v>44559</v>
      </c>
      <c r="K1050" s="2">
        <f t="shared" si="341"/>
        <v>714</v>
      </c>
      <c r="L1050" s="17">
        <f t="shared" si="330"/>
        <v>714</v>
      </c>
      <c r="M1050" s="12">
        <f t="shared" si="331"/>
        <v>1</v>
      </c>
      <c r="N1050" s="12">
        <f t="shared" si="332"/>
        <v>1.38498805</v>
      </c>
      <c r="O1050" s="17">
        <f t="shared" si="335"/>
        <v>0</v>
      </c>
      <c r="P1050" s="14">
        <f t="shared" si="333"/>
        <v>3849.8805000000002</v>
      </c>
      <c r="Q1050" s="14">
        <v>0</v>
      </c>
      <c r="R1050" s="14">
        <f t="shared" si="334"/>
        <v>0</v>
      </c>
      <c r="S1050" s="20">
        <f t="shared" si="337"/>
        <v>0</v>
      </c>
      <c r="T1050" s="14">
        <f t="shared" si="345"/>
        <v>0</v>
      </c>
      <c r="U1050" s="4" t="str">
        <f t="shared" si="342"/>
        <v>A+J=</v>
      </c>
      <c r="V1050" s="29">
        <f t="shared" si="343"/>
        <v>45747</v>
      </c>
      <c r="W1050" s="3"/>
      <c r="X1050" s="3"/>
      <c r="Y1050" s="29"/>
      <c r="Z1050" s="3"/>
      <c r="AA1050" s="1"/>
      <c r="AB1050" s="3"/>
      <c r="AC1050" s="3"/>
      <c r="AD1050" s="3"/>
      <c r="AE1050" s="3"/>
      <c r="AF1050" s="3"/>
      <c r="AG1050" s="11"/>
      <c r="AH1050" s="3"/>
      <c r="AI1050" s="2"/>
      <c r="AJ1050" s="2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  <c r="BG1050" s="2"/>
      <c r="BH1050" s="2"/>
      <c r="BI1050" s="2"/>
      <c r="BJ1050" s="2"/>
      <c r="BK1050" s="2"/>
      <c r="BL1050" s="2"/>
      <c r="BM1050" s="2"/>
      <c r="BN1050" s="2"/>
      <c r="BO1050" s="2"/>
      <c r="BP1050" s="2"/>
      <c r="BQ1050" s="2"/>
      <c r="BR1050" s="2"/>
      <c r="BS1050" s="2"/>
      <c r="BT1050" s="2"/>
      <c r="BU1050" s="2"/>
      <c r="BV1050" s="2"/>
      <c r="BW1050" s="2"/>
      <c r="BX1050" s="2"/>
      <c r="BY1050" s="2"/>
      <c r="BZ1050" s="2"/>
      <c r="CA1050" s="2"/>
      <c r="CB1050" s="2"/>
      <c r="CC1050" s="2"/>
      <c r="CD1050" s="2"/>
      <c r="CE1050" s="2"/>
      <c r="CF1050" s="2"/>
      <c r="CG1050" s="2"/>
      <c r="CH1050" s="2"/>
      <c r="CI1050" s="2"/>
      <c r="CJ1050" s="2"/>
      <c r="CK1050" s="2"/>
      <c r="CL1050" s="2"/>
      <c r="CM1050" s="2"/>
      <c r="CN1050" s="2"/>
      <c r="CO1050" s="2"/>
      <c r="CP1050" s="2"/>
      <c r="CQ1050" s="2"/>
      <c r="CR1050" s="2"/>
      <c r="CS1050" s="2"/>
      <c r="CT1050" s="2"/>
      <c r="CU1050" s="2"/>
      <c r="CV1050" s="2"/>
      <c r="CW1050" s="2"/>
      <c r="CX1050" s="2"/>
      <c r="CY1050" s="2"/>
      <c r="CZ1050" s="2"/>
      <c r="DA1050" s="2"/>
      <c r="DB1050" s="2"/>
      <c r="DC1050" s="2"/>
      <c r="DD1050" s="2"/>
      <c r="DE1050" s="2"/>
      <c r="DF1050" s="2"/>
      <c r="DG1050" s="2"/>
      <c r="DH1050" s="2"/>
      <c r="DI1050" s="2"/>
      <c r="DJ1050" s="2"/>
      <c r="DK1050" s="2"/>
      <c r="DL1050" s="2"/>
      <c r="DM1050" s="2"/>
      <c r="DN1050" s="2"/>
      <c r="DO1050" s="2"/>
      <c r="DP1050" s="2"/>
      <c r="DQ1050" s="2"/>
      <c r="DR1050" s="2"/>
      <c r="DS1050" s="2"/>
      <c r="DT1050" s="2"/>
      <c r="DU1050" s="2"/>
      <c r="DV1050" s="2"/>
      <c r="DW1050" s="2"/>
      <c r="DX1050" s="2"/>
      <c r="DY1050" s="2"/>
      <c r="DZ1050" s="2"/>
      <c r="EA1050" s="2"/>
      <c r="EB1050" s="2"/>
      <c r="EC1050" s="2"/>
      <c r="ED1050" s="2"/>
      <c r="EE1050" s="2"/>
      <c r="EF1050" s="2"/>
      <c r="EG1050" s="2"/>
      <c r="EH1050" s="2"/>
      <c r="EI1050" s="2"/>
      <c r="EJ1050" s="2"/>
      <c r="EK1050" s="2"/>
      <c r="EL1050" s="2"/>
      <c r="EM1050" s="2"/>
      <c r="EN1050" s="2"/>
      <c r="EO1050" s="2"/>
      <c r="EP1050" s="2"/>
      <c r="EQ1050" s="2"/>
      <c r="ER1050" s="2"/>
      <c r="ES1050" s="2"/>
      <c r="ET1050" s="2"/>
      <c r="EU1050" s="2"/>
      <c r="EV1050" s="2"/>
      <c r="EW1050" s="2"/>
      <c r="EX1050" s="2"/>
    </row>
    <row r="1051" spans="1:154" x14ac:dyDescent="0.15">
      <c r="A1051" s="35">
        <f t="shared" si="338"/>
        <v>45596</v>
      </c>
      <c r="B1051" s="125">
        <f t="shared" ca="1" si="336"/>
        <v>13855.443800000001</v>
      </c>
      <c r="C1051" s="14">
        <f t="shared" si="344"/>
        <v>10000</v>
      </c>
      <c r="D1051" s="13">
        <f>IF(A1051&lt;$B$1,VLOOKUP(A1051,[1]DI!$A$4:$B$15000,2,FALSE),0)</f>
        <v>0.1065</v>
      </c>
      <c r="E1051" s="14">
        <f t="shared" ref="E1051:E1094" si="346">ROUND(((1+D1051)^(1/252)),8)</f>
        <v>1.00040168</v>
      </c>
      <c r="F1051" s="14">
        <f>(TRUNC(PRODUCT($E$14:$E1050),16))</f>
        <v>1.38554437624189</v>
      </c>
      <c r="G1051" s="14">
        <f t="shared" ref="G1051:G1094" si="347">IF(O1050&gt;0,F1050,G1050)</f>
        <v>1</v>
      </c>
      <c r="H1051" s="14">
        <f t="shared" ref="H1051:H1094" si="348">ROUND(F1051/G1051,8)</f>
        <v>1.38554438</v>
      </c>
      <c r="I1051" s="13">
        <f t="shared" si="339"/>
        <v>0</v>
      </c>
      <c r="J1051" s="29">
        <f t="shared" si="340"/>
        <v>44559</v>
      </c>
      <c r="K1051" s="2">
        <f t="shared" si="341"/>
        <v>715</v>
      </c>
      <c r="L1051" s="17">
        <f t="shared" ref="L1051:L1094" si="349">IF(AND(K1051=1,K1050=1),1,IF(K1051&gt;0,IF(K1051=K1050,K1051+1,K1051),0))</f>
        <v>715</v>
      </c>
      <c r="M1051" s="12">
        <f t="shared" ref="M1051:M1094" si="350">ROUND((I1051+1)^(L1051/252),9)</f>
        <v>1</v>
      </c>
      <c r="N1051" s="12">
        <f t="shared" ref="N1051:N1094" si="351">ROUND(H1051*M1051,9)</f>
        <v>1.38554438</v>
      </c>
      <c r="O1051" s="17">
        <f t="shared" si="335"/>
        <v>0</v>
      </c>
      <c r="P1051" s="14">
        <f t="shared" ref="P1051:P1094" si="352">TRUNC(((N1051-1)*C1051),8)+TRUNC(R1050*N1051,8)</f>
        <v>3855.4438</v>
      </c>
      <c r="Q1051" s="14">
        <v>0</v>
      </c>
      <c r="R1051" s="14">
        <f t="shared" si="334"/>
        <v>0</v>
      </c>
      <c r="S1051" s="20">
        <f t="shared" si="337"/>
        <v>0</v>
      </c>
      <c r="T1051" s="14">
        <f t="shared" si="345"/>
        <v>0</v>
      </c>
      <c r="U1051" s="4" t="str">
        <f t="shared" si="342"/>
        <v>A+J=</v>
      </c>
      <c r="V1051" s="29">
        <f t="shared" si="343"/>
        <v>45747</v>
      </c>
      <c r="W1051" s="3"/>
      <c r="X1051" s="3"/>
      <c r="Y1051" s="29"/>
      <c r="Z1051" s="3"/>
      <c r="AA1051" s="1"/>
      <c r="AB1051" s="3"/>
      <c r="AC1051" s="3"/>
      <c r="AD1051" s="3"/>
      <c r="AE1051" s="3"/>
      <c r="AF1051" s="3"/>
      <c r="AG1051" s="11"/>
      <c r="AH1051" s="3"/>
      <c r="AI1051" s="2"/>
      <c r="AJ1051" s="2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  <c r="BG1051" s="2"/>
      <c r="BH1051" s="2"/>
      <c r="BI1051" s="2"/>
      <c r="BJ1051" s="2"/>
      <c r="BK1051" s="2"/>
      <c r="BL1051" s="2"/>
      <c r="BM1051" s="2"/>
      <c r="BN1051" s="2"/>
      <c r="BO1051" s="2"/>
      <c r="BP1051" s="2"/>
      <c r="BQ1051" s="2"/>
      <c r="BR1051" s="2"/>
      <c r="BS1051" s="2"/>
      <c r="BT1051" s="2"/>
      <c r="BU1051" s="2"/>
      <c r="BV1051" s="2"/>
      <c r="BW1051" s="2"/>
      <c r="BX1051" s="2"/>
      <c r="BY1051" s="2"/>
      <c r="BZ1051" s="2"/>
      <c r="CA1051" s="2"/>
      <c r="CB1051" s="2"/>
      <c r="CC1051" s="2"/>
      <c r="CD1051" s="2"/>
      <c r="CE1051" s="2"/>
      <c r="CF1051" s="2"/>
      <c r="CG1051" s="2"/>
      <c r="CH1051" s="2"/>
      <c r="CI1051" s="2"/>
      <c r="CJ1051" s="2"/>
      <c r="CK1051" s="2"/>
      <c r="CL1051" s="2"/>
      <c r="CM1051" s="2"/>
      <c r="CN1051" s="2"/>
      <c r="CO1051" s="2"/>
      <c r="CP1051" s="2"/>
      <c r="CQ1051" s="2"/>
      <c r="CR1051" s="2"/>
      <c r="CS1051" s="2"/>
      <c r="CT1051" s="2"/>
      <c r="CU1051" s="2"/>
      <c r="CV1051" s="2"/>
      <c r="CW1051" s="2"/>
      <c r="CX1051" s="2"/>
      <c r="CY1051" s="2"/>
      <c r="CZ1051" s="2"/>
      <c r="DA1051" s="2"/>
      <c r="DB1051" s="2"/>
      <c r="DC1051" s="2"/>
      <c r="DD1051" s="2"/>
      <c r="DE1051" s="2"/>
      <c r="DF1051" s="2"/>
      <c r="DG1051" s="2"/>
      <c r="DH1051" s="2"/>
      <c r="DI1051" s="2"/>
      <c r="DJ1051" s="2"/>
      <c r="DK1051" s="2"/>
      <c r="DL1051" s="2"/>
      <c r="DM1051" s="2"/>
      <c r="DN1051" s="2"/>
      <c r="DO1051" s="2"/>
      <c r="DP1051" s="2"/>
      <c r="DQ1051" s="2"/>
      <c r="DR1051" s="2"/>
      <c r="DS1051" s="2"/>
      <c r="DT1051" s="2"/>
      <c r="DU1051" s="2"/>
      <c r="DV1051" s="2"/>
      <c r="DW1051" s="2"/>
      <c r="DX1051" s="2"/>
      <c r="DY1051" s="2"/>
      <c r="DZ1051" s="2"/>
      <c r="EA1051" s="2"/>
      <c r="EB1051" s="2"/>
      <c r="EC1051" s="2"/>
      <c r="ED1051" s="2"/>
      <c r="EE1051" s="2"/>
      <c r="EF1051" s="2"/>
      <c r="EG1051" s="2"/>
      <c r="EH1051" s="2"/>
      <c r="EI1051" s="2"/>
      <c r="EJ1051" s="2"/>
      <c r="EK1051" s="2"/>
      <c r="EL1051" s="2"/>
      <c r="EM1051" s="2"/>
      <c r="EN1051" s="2"/>
      <c r="EO1051" s="2"/>
      <c r="EP1051" s="2"/>
      <c r="EQ1051" s="2"/>
      <c r="ER1051" s="2"/>
      <c r="ES1051" s="2"/>
      <c r="ET1051" s="2"/>
      <c r="EU1051" s="2"/>
      <c r="EV1051" s="2"/>
      <c r="EW1051" s="2"/>
      <c r="EX1051" s="2"/>
    </row>
    <row r="1052" spans="1:154" x14ac:dyDescent="0.15">
      <c r="A1052" s="35">
        <f t="shared" si="338"/>
        <v>45597</v>
      </c>
      <c r="B1052" s="125">
        <f t="shared" ca="1" si="336"/>
        <v>13861.0092</v>
      </c>
      <c r="C1052" s="14">
        <f t="shared" si="344"/>
        <v>10000</v>
      </c>
      <c r="D1052" s="13">
        <f>IF(A1052&lt;$B$1,VLOOKUP(A1052,[1]DI!$A$4:$B$15000,2,FALSE),0)</f>
        <v>0.1065</v>
      </c>
      <c r="E1052" s="14">
        <f t="shared" si="346"/>
        <v>1.00040168</v>
      </c>
      <c r="F1052" s="14">
        <f>(TRUNC(PRODUCT($E$14:$E1051),16))</f>
        <v>1.38610092170694</v>
      </c>
      <c r="G1052" s="14">
        <f t="shared" si="347"/>
        <v>1</v>
      </c>
      <c r="H1052" s="14">
        <f t="shared" si="348"/>
        <v>1.3861009200000001</v>
      </c>
      <c r="I1052" s="13">
        <f t="shared" si="339"/>
        <v>0</v>
      </c>
      <c r="J1052" s="29">
        <f t="shared" si="340"/>
        <v>44559</v>
      </c>
      <c r="K1052" s="2">
        <f t="shared" si="341"/>
        <v>716</v>
      </c>
      <c r="L1052" s="17">
        <f t="shared" si="349"/>
        <v>716</v>
      </c>
      <c r="M1052" s="12">
        <f t="shared" si="350"/>
        <v>1</v>
      </c>
      <c r="N1052" s="12">
        <f t="shared" si="351"/>
        <v>1.3861009200000001</v>
      </c>
      <c r="O1052" s="17">
        <f t="shared" si="335"/>
        <v>0</v>
      </c>
      <c r="P1052" s="14">
        <f t="shared" si="352"/>
        <v>3861.0092</v>
      </c>
      <c r="Q1052" s="14">
        <v>0</v>
      </c>
      <c r="R1052" s="14">
        <f t="shared" ref="R1052:R1094" si="353">IF(O1052&gt;0,P1052-Q1052,0)</f>
        <v>0</v>
      </c>
      <c r="S1052" s="20">
        <f t="shared" si="337"/>
        <v>0</v>
      </c>
      <c r="T1052" s="14">
        <f t="shared" si="345"/>
        <v>0</v>
      </c>
      <c r="U1052" s="4" t="str">
        <f t="shared" si="342"/>
        <v>A+J=</v>
      </c>
      <c r="V1052" s="29">
        <f t="shared" si="343"/>
        <v>45747</v>
      </c>
      <c r="W1052" s="3"/>
      <c r="X1052" s="3"/>
      <c r="Y1052" s="29"/>
      <c r="Z1052" s="3"/>
      <c r="AA1052" s="1"/>
      <c r="AB1052" s="3"/>
      <c r="AC1052" s="3"/>
      <c r="AD1052" s="3"/>
      <c r="AE1052" s="3"/>
      <c r="AF1052" s="3"/>
      <c r="AG1052" s="11"/>
      <c r="AH1052" s="3"/>
      <c r="AI1052" s="2"/>
      <c r="AJ1052" s="2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  <c r="AY1052" s="2"/>
      <c r="AZ1052" s="2"/>
      <c r="BA1052" s="2"/>
      <c r="BB1052" s="2"/>
      <c r="BC1052" s="2"/>
      <c r="BD1052" s="2"/>
      <c r="BE1052" s="2"/>
      <c r="BF1052" s="2"/>
      <c r="BG1052" s="2"/>
      <c r="BH1052" s="2"/>
      <c r="BI1052" s="2"/>
      <c r="BJ1052" s="2"/>
      <c r="BK1052" s="2"/>
      <c r="BL1052" s="2"/>
      <c r="BM1052" s="2"/>
      <c r="BN1052" s="2"/>
      <c r="BO1052" s="2"/>
      <c r="BP1052" s="2"/>
      <c r="BQ1052" s="2"/>
      <c r="BR1052" s="2"/>
      <c r="BS1052" s="2"/>
      <c r="BT1052" s="2"/>
      <c r="BU1052" s="2"/>
      <c r="BV1052" s="2"/>
      <c r="BW1052" s="2"/>
      <c r="BX1052" s="2"/>
      <c r="BY1052" s="2"/>
      <c r="BZ1052" s="2"/>
      <c r="CA1052" s="2"/>
      <c r="CB1052" s="2"/>
      <c r="CC1052" s="2"/>
      <c r="CD1052" s="2"/>
      <c r="CE1052" s="2"/>
      <c r="CF1052" s="2"/>
      <c r="CG1052" s="2"/>
      <c r="CH1052" s="2"/>
      <c r="CI1052" s="2"/>
      <c r="CJ1052" s="2"/>
      <c r="CK1052" s="2"/>
      <c r="CL1052" s="2"/>
      <c r="CM1052" s="2"/>
      <c r="CN1052" s="2"/>
      <c r="CO1052" s="2"/>
      <c r="CP1052" s="2"/>
      <c r="CQ1052" s="2"/>
      <c r="CR1052" s="2"/>
      <c r="CS1052" s="2"/>
      <c r="CT1052" s="2"/>
      <c r="CU1052" s="2"/>
      <c r="CV1052" s="2"/>
      <c r="CW1052" s="2"/>
      <c r="CX1052" s="2"/>
      <c r="CY1052" s="2"/>
      <c r="CZ1052" s="2"/>
      <c r="DA1052" s="2"/>
      <c r="DB1052" s="2"/>
      <c r="DC1052" s="2"/>
      <c r="DD1052" s="2"/>
      <c r="DE1052" s="2"/>
      <c r="DF1052" s="2"/>
      <c r="DG1052" s="2"/>
      <c r="DH1052" s="2"/>
      <c r="DI1052" s="2"/>
      <c r="DJ1052" s="2"/>
      <c r="DK1052" s="2"/>
      <c r="DL1052" s="2"/>
      <c r="DM1052" s="2"/>
      <c r="DN1052" s="2"/>
      <c r="DO1052" s="2"/>
      <c r="DP1052" s="2"/>
      <c r="DQ1052" s="2"/>
      <c r="DR1052" s="2"/>
      <c r="DS1052" s="2"/>
      <c r="DT1052" s="2"/>
      <c r="DU1052" s="2"/>
      <c r="DV1052" s="2"/>
      <c r="DW1052" s="2"/>
      <c r="DX1052" s="2"/>
      <c r="DY1052" s="2"/>
      <c r="DZ1052" s="2"/>
      <c r="EA1052" s="2"/>
      <c r="EB1052" s="2"/>
      <c r="EC1052" s="2"/>
      <c r="ED1052" s="2"/>
      <c r="EE1052" s="2"/>
      <c r="EF1052" s="2"/>
      <c r="EG1052" s="2"/>
      <c r="EH1052" s="2"/>
      <c r="EI1052" s="2"/>
      <c r="EJ1052" s="2"/>
      <c r="EK1052" s="2"/>
      <c r="EL1052" s="2"/>
      <c r="EM1052" s="2"/>
      <c r="EN1052" s="2"/>
      <c r="EO1052" s="2"/>
      <c r="EP1052" s="2"/>
      <c r="EQ1052" s="2"/>
      <c r="ER1052" s="2"/>
      <c r="ES1052" s="2"/>
      <c r="ET1052" s="2"/>
      <c r="EU1052" s="2"/>
      <c r="EV1052" s="2"/>
      <c r="EW1052" s="2"/>
      <c r="EX1052" s="2"/>
    </row>
    <row r="1053" spans="1:154" x14ac:dyDescent="0.15">
      <c r="A1053" s="35">
        <f t="shared" si="338"/>
        <v>45598</v>
      </c>
      <c r="B1053" s="125">
        <f t="shared" ca="1" si="336"/>
        <v>13866.5769</v>
      </c>
      <c r="C1053" s="14">
        <f t="shared" si="344"/>
        <v>10000</v>
      </c>
      <c r="D1053" s="13">
        <f>IF(A1053&lt;$B$1,VLOOKUP(A1053,[1]DI!$A$4:$B$15000,2,FALSE),0)</f>
        <v>0</v>
      </c>
      <c r="E1053" s="14">
        <f t="shared" si="346"/>
        <v>1</v>
      </c>
      <c r="F1053" s="14">
        <f>(TRUNC(PRODUCT($E$14:$E1052),16))</f>
        <v>1.38665769072517</v>
      </c>
      <c r="G1053" s="14">
        <f t="shared" si="347"/>
        <v>1</v>
      </c>
      <c r="H1053" s="14">
        <f t="shared" si="348"/>
        <v>1.3866576900000001</v>
      </c>
      <c r="I1053" s="13">
        <f t="shared" si="339"/>
        <v>0</v>
      </c>
      <c r="J1053" s="29">
        <f t="shared" si="340"/>
        <v>44559</v>
      </c>
      <c r="K1053" s="2">
        <f t="shared" si="341"/>
        <v>716</v>
      </c>
      <c r="L1053" s="17">
        <f t="shared" si="349"/>
        <v>717</v>
      </c>
      <c r="M1053" s="12">
        <f t="shared" si="350"/>
        <v>1</v>
      </c>
      <c r="N1053" s="12">
        <f t="shared" si="351"/>
        <v>1.3866576900000001</v>
      </c>
      <c r="O1053" s="17">
        <f t="shared" si="335"/>
        <v>0</v>
      </c>
      <c r="P1053" s="14">
        <f t="shared" si="352"/>
        <v>3866.5769</v>
      </c>
      <c r="Q1053" s="14">
        <v>0</v>
      </c>
      <c r="R1053" s="14">
        <f t="shared" si="353"/>
        <v>0</v>
      </c>
      <c r="S1053" s="20">
        <f t="shared" si="337"/>
        <v>0</v>
      </c>
      <c r="T1053" s="14">
        <f t="shared" si="345"/>
        <v>0</v>
      </c>
      <c r="U1053" s="4" t="str">
        <f t="shared" si="342"/>
        <v>A+J=</v>
      </c>
      <c r="V1053" s="29">
        <f t="shared" si="343"/>
        <v>45747</v>
      </c>
      <c r="W1053" s="3"/>
      <c r="X1053" s="3"/>
      <c r="Y1053" s="29"/>
      <c r="Z1053" s="3"/>
      <c r="AA1053" s="1"/>
      <c r="AB1053" s="3"/>
      <c r="AC1053" s="3"/>
      <c r="AD1053" s="3"/>
      <c r="AE1053" s="3"/>
      <c r="AF1053" s="3"/>
      <c r="AG1053" s="11"/>
      <c r="AH1053" s="3"/>
      <c r="AI1053" s="2"/>
      <c r="AJ1053" s="2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  <c r="BG1053" s="2"/>
      <c r="BH1053" s="2"/>
      <c r="BI1053" s="2"/>
      <c r="BJ1053" s="2"/>
      <c r="BK1053" s="2"/>
      <c r="BL1053" s="2"/>
      <c r="BM1053" s="2"/>
      <c r="BN1053" s="2"/>
      <c r="BO1053" s="2"/>
      <c r="BP1053" s="2"/>
      <c r="BQ1053" s="2"/>
      <c r="BR1053" s="2"/>
      <c r="BS1053" s="2"/>
      <c r="BT1053" s="2"/>
      <c r="BU1053" s="2"/>
      <c r="BV1053" s="2"/>
      <c r="BW1053" s="2"/>
      <c r="BX1053" s="2"/>
      <c r="BY1053" s="2"/>
      <c r="BZ1053" s="2"/>
      <c r="CA1053" s="2"/>
      <c r="CB1053" s="2"/>
      <c r="CC1053" s="2"/>
      <c r="CD1053" s="2"/>
      <c r="CE1053" s="2"/>
      <c r="CF1053" s="2"/>
      <c r="CG1053" s="2"/>
      <c r="CH1053" s="2"/>
      <c r="CI1053" s="2"/>
      <c r="CJ1053" s="2"/>
      <c r="CK1053" s="2"/>
      <c r="CL1053" s="2"/>
      <c r="CM1053" s="2"/>
      <c r="CN1053" s="2"/>
      <c r="CO1053" s="2"/>
      <c r="CP1053" s="2"/>
      <c r="CQ1053" s="2"/>
      <c r="CR1053" s="2"/>
      <c r="CS1053" s="2"/>
      <c r="CT1053" s="2"/>
      <c r="CU1053" s="2"/>
      <c r="CV1053" s="2"/>
      <c r="CW1053" s="2"/>
      <c r="CX1053" s="2"/>
      <c r="CY1053" s="2"/>
      <c r="CZ1053" s="2"/>
      <c r="DA1053" s="2"/>
      <c r="DB1053" s="2"/>
      <c r="DC1053" s="2"/>
      <c r="DD1053" s="2"/>
      <c r="DE1053" s="2"/>
      <c r="DF1053" s="2"/>
      <c r="DG1053" s="2"/>
      <c r="DH1053" s="2"/>
      <c r="DI1053" s="2"/>
      <c r="DJ1053" s="2"/>
      <c r="DK1053" s="2"/>
      <c r="DL1053" s="2"/>
      <c r="DM1053" s="2"/>
      <c r="DN1053" s="2"/>
      <c r="DO1053" s="2"/>
      <c r="DP1053" s="2"/>
      <c r="DQ1053" s="2"/>
      <c r="DR1053" s="2"/>
      <c r="DS1053" s="2"/>
      <c r="DT1053" s="2"/>
      <c r="DU1053" s="2"/>
      <c r="DV1053" s="2"/>
      <c r="DW1053" s="2"/>
      <c r="DX1053" s="2"/>
      <c r="DY1053" s="2"/>
      <c r="DZ1053" s="2"/>
      <c r="EA1053" s="2"/>
      <c r="EB1053" s="2"/>
      <c r="EC1053" s="2"/>
      <c r="ED1053" s="2"/>
      <c r="EE1053" s="2"/>
      <c r="EF1053" s="2"/>
      <c r="EG1053" s="2"/>
      <c r="EH1053" s="2"/>
      <c r="EI1053" s="2"/>
      <c r="EJ1053" s="2"/>
      <c r="EK1053" s="2"/>
      <c r="EL1053" s="2"/>
      <c r="EM1053" s="2"/>
      <c r="EN1053" s="2"/>
      <c r="EO1053" s="2"/>
      <c r="EP1053" s="2"/>
      <c r="EQ1053" s="2"/>
      <c r="ER1053" s="2"/>
      <c r="ES1053" s="2"/>
      <c r="ET1053" s="2"/>
      <c r="EU1053" s="2"/>
      <c r="EV1053" s="2"/>
      <c r="EW1053" s="2"/>
      <c r="EX1053" s="2"/>
    </row>
    <row r="1054" spans="1:154" x14ac:dyDescent="0.15">
      <c r="A1054" s="35">
        <f t="shared" si="338"/>
        <v>45599</v>
      </c>
      <c r="B1054" s="125">
        <f t="shared" ca="1" si="336"/>
        <v>13866.5769</v>
      </c>
      <c r="C1054" s="14">
        <f t="shared" si="344"/>
        <v>10000</v>
      </c>
      <c r="D1054" s="13">
        <f>IF(A1054&lt;$B$1,VLOOKUP(A1054,[1]DI!$A$4:$B$15000,2,FALSE),0)</f>
        <v>0</v>
      </c>
      <c r="E1054" s="14">
        <f t="shared" si="346"/>
        <v>1</v>
      </c>
      <c r="F1054" s="14">
        <f>(TRUNC(PRODUCT($E$14:$E1053),16))</f>
        <v>1.38665769072517</v>
      </c>
      <c r="G1054" s="14">
        <f t="shared" si="347"/>
        <v>1</v>
      </c>
      <c r="H1054" s="14">
        <f t="shared" si="348"/>
        <v>1.3866576900000001</v>
      </c>
      <c r="I1054" s="13">
        <f t="shared" si="339"/>
        <v>0</v>
      </c>
      <c r="J1054" s="29">
        <f t="shared" si="340"/>
        <v>44559</v>
      </c>
      <c r="K1054" s="2">
        <f t="shared" si="341"/>
        <v>716</v>
      </c>
      <c r="L1054" s="17">
        <f t="shared" si="349"/>
        <v>717</v>
      </c>
      <c r="M1054" s="12">
        <f t="shared" si="350"/>
        <v>1</v>
      </c>
      <c r="N1054" s="12">
        <f t="shared" si="351"/>
        <v>1.3866576900000001</v>
      </c>
      <c r="O1054" s="17">
        <f t="shared" si="335"/>
        <v>0</v>
      </c>
      <c r="P1054" s="14">
        <f t="shared" si="352"/>
        <v>3866.5769</v>
      </c>
      <c r="Q1054" s="14">
        <v>0</v>
      </c>
      <c r="R1054" s="14">
        <f t="shared" si="353"/>
        <v>0</v>
      </c>
      <c r="S1054" s="20">
        <f t="shared" si="337"/>
        <v>0</v>
      </c>
      <c r="T1054" s="14">
        <f t="shared" si="345"/>
        <v>0</v>
      </c>
      <c r="U1054" s="4" t="str">
        <f t="shared" si="342"/>
        <v>A+J=</v>
      </c>
      <c r="V1054" s="29">
        <f t="shared" si="343"/>
        <v>45747</v>
      </c>
      <c r="W1054" s="3"/>
      <c r="X1054" s="3"/>
      <c r="Y1054" s="29"/>
      <c r="Z1054" s="3"/>
      <c r="AA1054" s="1"/>
      <c r="AB1054" s="3"/>
      <c r="AC1054" s="3"/>
      <c r="AD1054" s="3"/>
      <c r="AE1054" s="3"/>
      <c r="AF1054" s="3"/>
      <c r="AG1054" s="11"/>
      <c r="AH1054" s="3"/>
      <c r="AI1054" s="2"/>
      <c r="AJ1054" s="2"/>
      <c r="AK1054" s="2"/>
      <c r="AL1054" s="2"/>
      <c r="AM1054" s="2"/>
      <c r="AN1054" s="2"/>
      <c r="AO1054" s="2"/>
      <c r="AP1054" s="2"/>
      <c r="AQ1054" s="2"/>
      <c r="AR1054" s="2"/>
      <c r="AS1054" s="2"/>
      <c r="AT1054" s="2"/>
      <c r="AU1054" s="2"/>
      <c r="AV1054" s="2"/>
      <c r="AW1054" s="2"/>
      <c r="AX1054" s="2"/>
      <c r="AY1054" s="2"/>
      <c r="AZ1054" s="2"/>
      <c r="BA1054" s="2"/>
      <c r="BB1054" s="2"/>
      <c r="BC1054" s="2"/>
      <c r="BD1054" s="2"/>
      <c r="BE1054" s="2"/>
      <c r="BF1054" s="2"/>
      <c r="BG1054" s="2"/>
      <c r="BH1054" s="2"/>
      <c r="BI1054" s="2"/>
      <c r="BJ1054" s="2"/>
      <c r="BK1054" s="2"/>
      <c r="BL1054" s="2"/>
      <c r="BM1054" s="2"/>
      <c r="BN1054" s="2"/>
      <c r="BO1054" s="2"/>
      <c r="BP1054" s="2"/>
      <c r="BQ1054" s="2"/>
      <c r="BR1054" s="2"/>
      <c r="BS1054" s="2"/>
      <c r="BT1054" s="2"/>
      <c r="BU1054" s="2"/>
      <c r="BV1054" s="2"/>
      <c r="BW1054" s="2"/>
      <c r="BX1054" s="2"/>
      <c r="BY1054" s="2"/>
      <c r="BZ1054" s="2"/>
      <c r="CA1054" s="2"/>
      <c r="CB1054" s="2"/>
      <c r="CC1054" s="2"/>
      <c r="CD1054" s="2"/>
      <c r="CE1054" s="2"/>
      <c r="CF1054" s="2"/>
      <c r="CG1054" s="2"/>
      <c r="CH1054" s="2"/>
      <c r="CI1054" s="2"/>
      <c r="CJ1054" s="2"/>
      <c r="CK1054" s="2"/>
      <c r="CL1054" s="2"/>
      <c r="CM1054" s="2"/>
      <c r="CN1054" s="2"/>
      <c r="CO1054" s="2"/>
      <c r="CP1054" s="2"/>
      <c r="CQ1054" s="2"/>
      <c r="CR1054" s="2"/>
      <c r="CS1054" s="2"/>
      <c r="CT1054" s="2"/>
      <c r="CU1054" s="2"/>
      <c r="CV1054" s="2"/>
      <c r="CW1054" s="2"/>
      <c r="CX1054" s="2"/>
      <c r="CY1054" s="2"/>
      <c r="CZ1054" s="2"/>
      <c r="DA1054" s="2"/>
      <c r="DB1054" s="2"/>
      <c r="DC1054" s="2"/>
      <c r="DD1054" s="2"/>
      <c r="DE1054" s="2"/>
      <c r="DF1054" s="2"/>
      <c r="DG1054" s="2"/>
      <c r="DH1054" s="2"/>
      <c r="DI1054" s="2"/>
      <c r="DJ1054" s="2"/>
      <c r="DK1054" s="2"/>
      <c r="DL1054" s="2"/>
      <c r="DM1054" s="2"/>
      <c r="DN1054" s="2"/>
      <c r="DO1054" s="2"/>
      <c r="DP1054" s="2"/>
      <c r="DQ1054" s="2"/>
      <c r="DR1054" s="2"/>
      <c r="DS1054" s="2"/>
      <c r="DT1054" s="2"/>
      <c r="DU1054" s="2"/>
      <c r="DV1054" s="2"/>
      <c r="DW1054" s="2"/>
      <c r="DX1054" s="2"/>
      <c r="DY1054" s="2"/>
      <c r="DZ1054" s="2"/>
      <c r="EA1054" s="2"/>
      <c r="EB1054" s="2"/>
      <c r="EC1054" s="2"/>
      <c r="ED1054" s="2"/>
      <c r="EE1054" s="2"/>
      <c r="EF1054" s="2"/>
      <c r="EG1054" s="2"/>
      <c r="EH1054" s="2"/>
      <c r="EI1054" s="2"/>
      <c r="EJ1054" s="2"/>
      <c r="EK1054" s="2"/>
      <c r="EL1054" s="2"/>
      <c r="EM1054" s="2"/>
      <c r="EN1054" s="2"/>
      <c r="EO1054" s="2"/>
      <c r="EP1054" s="2"/>
      <c r="EQ1054" s="2"/>
      <c r="ER1054" s="2"/>
      <c r="ES1054" s="2"/>
      <c r="ET1054" s="2"/>
      <c r="EU1054" s="2"/>
      <c r="EV1054" s="2"/>
      <c r="EW1054" s="2"/>
      <c r="EX1054" s="2"/>
    </row>
    <row r="1055" spans="1:154" x14ac:dyDescent="0.15">
      <c r="A1055" s="35">
        <f t="shared" si="338"/>
        <v>45600</v>
      </c>
      <c r="B1055" s="125">
        <f t="shared" ca="1" si="336"/>
        <v>13866.5769</v>
      </c>
      <c r="C1055" s="14">
        <f t="shared" si="344"/>
        <v>10000</v>
      </c>
      <c r="D1055" s="13">
        <f>IF(A1055&lt;$B$1,VLOOKUP(A1055,[1]DI!$A$4:$B$15000,2,FALSE),0)</f>
        <v>0.1065</v>
      </c>
      <c r="E1055" s="14">
        <f t="shared" si="346"/>
        <v>1.00040168</v>
      </c>
      <c r="F1055" s="14">
        <f>(TRUNC(PRODUCT($E$14:$E1054),16))</f>
        <v>1.38665769072517</v>
      </c>
      <c r="G1055" s="14">
        <f t="shared" si="347"/>
        <v>1</v>
      </c>
      <c r="H1055" s="14">
        <f t="shared" si="348"/>
        <v>1.3866576900000001</v>
      </c>
      <c r="I1055" s="13">
        <f t="shared" si="339"/>
        <v>0</v>
      </c>
      <c r="J1055" s="29">
        <f t="shared" si="340"/>
        <v>44559</v>
      </c>
      <c r="K1055" s="2">
        <f t="shared" si="341"/>
        <v>717</v>
      </c>
      <c r="L1055" s="17">
        <f t="shared" si="349"/>
        <v>717</v>
      </c>
      <c r="M1055" s="12">
        <f t="shared" si="350"/>
        <v>1</v>
      </c>
      <c r="N1055" s="12">
        <f t="shared" si="351"/>
        <v>1.3866576900000001</v>
      </c>
      <c r="O1055" s="17">
        <f t="shared" si="335"/>
        <v>0</v>
      </c>
      <c r="P1055" s="14">
        <f t="shared" si="352"/>
        <v>3866.5769</v>
      </c>
      <c r="Q1055" s="14">
        <v>0</v>
      </c>
      <c r="R1055" s="14">
        <f t="shared" si="353"/>
        <v>0</v>
      </c>
      <c r="S1055" s="20">
        <f t="shared" si="337"/>
        <v>0</v>
      </c>
      <c r="T1055" s="14">
        <f t="shared" si="345"/>
        <v>0</v>
      </c>
      <c r="U1055" s="4" t="str">
        <f t="shared" si="342"/>
        <v>A+J=</v>
      </c>
      <c r="V1055" s="29">
        <f t="shared" si="343"/>
        <v>45747</v>
      </c>
      <c r="W1055" s="3"/>
      <c r="X1055" s="3"/>
      <c r="Y1055" s="29"/>
      <c r="Z1055" s="3"/>
      <c r="AA1055" s="1"/>
      <c r="AB1055" s="3"/>
      <c r="AC1055" s="3"/>
      <c r="AD1055" s="3"/>
      <c r="AE1055" s="3"/>
      <c r="AF1055" s="3"/>
      <c r="AG1055" s="11"/>
      <c r="AH1055" s="3"/>
      <c r="AI1055" s="2"/>
      <c r="AJ1055" s="2"/>
      <c r="AK1055" s="2"/>
      <c r="AL1055" s="2"/>
      <c r="AM1055" s="2"/>
      <c r="AN1055" s="2"/>
      <c r="AO1055" s="2"/>
      <c r="AP1055" s="2"/>
      <c r="AQ1055" s="2"/>
      <c r="AR1055" s="2"/>
      <c r="AS1055" s="2"/>
      <c r="AT1055" s="2"/>
      <c r="AU1055" s="2"/>
      <c r="AV1055" s="2"/>
      <c r="AW1055" s="2"/>
      <c r="AX1055" s="2"/>
      <c r="AY1055" s="2"/>
      <c r="AZ1055" s="2"/>
      <c r="BA1055" s="2"/>
      <c r="BB1055" s="2"/>
      <c r="BC1055" s="2"/>
      <c r="BD1055" s="2"/>
      <c r="BE1055" s="2"/>
      <c r="BF1055" s="2"/>
      <c r="BG1055" s="2"/>
      <c r="BH1055" s="2"/>
      <c r="BI1055" s="2"/>
      <c r="BJ1055" s="2"/>
      <c r="BK1055" s="2"/>
      <c r="BL1055" s="2"/>
      <c r="BM1055" s="2"/>
      <c r="BN1055" s="2"/>
      <c r="BO1055" s="2"/>
      <c r="BP1055" s="2"/>
      <c r="BQ1055" s="2"/>
      <c r="BR1055" s="2"/>
      <c r="BS1055" s="2"/>
      <c r="BT1055" s="2"/>
      <c r="BU1055" s="2"/>
      <c r="BV1055" s="2"/>
      <c r="BW1055" s="2"/>
      <c r="BX1055" s="2"/>
      <c r="BY1055" s="2"/>
      <c r="BZ1055" s="2"/>
      <c r="CA1055" s="2"/>
      <c r="CB1055" s="2"/>
      <c r="CC1055" s="2"/>
      <c r="CD1055" s="2"/>
      <c r="CE1055" s="2"/>
      <c r="CF1055" s="2"/>
      <c r="CG1055" s="2"/>
      <c r="CH1055" s="2"/>
      <c r="CI1055" s="2"/>
      <c r="CJ1055" s="2"/>
      <c r="CK1055" s="2"/>
      <c r="CL1055" s="2"/>
      <c r="CM1055" s="2"/>
      <c r="CN1055" s="2"/>
      <c r="CO1055" s="2"/>
      <c r="CP1055" s="2"/>
      <c r="CQ1055" s="2"/>
      <c r="CR1055" s="2"/>
      <c r="CS1055" s="2"/>
      <c r="CT1055" s="2"/>
      <c r="CU1055" s="2"/>
      <c r="CV1055" s="2"/>
      <c r="CW1055" s="2"/>
      <c r="CX1055" s="2"/>
      <c r="CY1055" s="2"/>
      <c r="CZ1055" s="2"/>
      <c r="DA1055" s="2"/>
      <c r="DB1055" s="2"/>
      <c r="DC1055" s="2"/>
      <c r="DD1055" s="2"/>
      <c r="DE1055" s="2"/>
      <c r="DF1055" s="2"/>
      <c r="DG1055" s="2"/>
      <c r="DH1055" s="2"/>
      <c r="DI1055" s="2"/>
      <c r="DJ1055" s="2"/>
      <c r="DK1055" s="2"/>
      <c r="DL1055" s="2"/>
      <c r="DM1055" s="2"/>
      <c r="DN1055" s="2"/>
      <c r="DO1055" s="2"/>
      <c r="DP1055" s="2"/>
      <c r="DQ1055" s="2"/>
      <c r="DR1055" s="2"/>
      <c r="DS1055" s="2"/>
      <c r="DT1055" s="2"/>
      <c r="DU1055" s="2"/>
      <c r="DV1055" s="2"/>
      <c r="DW1055" s="2"/>
      <c r="DX1055" s="2"/>
      <c r="DY1055" s="2"/>
      <c r="DZ1055" s="2"/>
      <c r="EA1055" s="2"/>
      <c r="EB1055" s="2"/>
      <c r="EC1055" s="2"/>
      <c r="ED1055" s="2"/>
      <c r="EE1055" s="2"/>
      <c r="EF1055" s="2"/>
      <c r="EG1055" s="2"/>
      <c r="EH1055" s="2"/>
      <c r="EI1055" s="2"/>
      <c r="EJ1055" s="2"/>
      <c r="EK1055" s="2"/>
      <c r="EL1055" s="2"/>
      <c r="EM1055" s="2"/>
      <c r="EN1055" s="2"/>
      <c r="EO1055" s="2"/>
      <c r="EP1055" s="2"/>
      <c r="EQ1055" s="2"/>
      <c r="ER1055" s="2"/>
      <c r="ES1055" s="2"/>
      <c r="ET1055" s="2"/>
      <c r="EU1055" s="2"/>
      <c r="EV1055" s="2"/>
      <c r="EW1055" s="2"/>
      <c r="EX1055" s="2"/>
    </row>
    <row r="1056" spans="1:154" x14ac:dyDescent="0.15">
      <c r="A1056" s="35">
        <f t="shared" si="338"/>
        <v>45601</v>
      </c>
      <c r="B1056" s="125">
        <f t="shared" ca="1" si="336"/>
        <v>13872.1468</v>
      </c>
      <c r="C1056" s="14">
        <f t="shared" si="344"/>
        <v>10000</v>
      </c>
      <c r="D1056" s="13">
        <f>IF(A1056&lt;$B$1,VLOOKUP(A1056,[1]DI!$A$4:$B$15000,2,FALSE),0)</f>
        <v>0.1065</v>
      </c>
      <c r="E1056" s="14">
        <f t="shared" si="346"/>
        <v>1.00040168</v>
      </c>
      <c r="F1056" s="14">
        <f>(TRUNC(PRODUCT($E$14:$E1055),16))</f>
        <v>1.3872146833863801</v>
      </c>
      <c r="G1056" s="14">
        <f t="shared" si="347"/>
        <v>1</v>
      </c>
      <c r="H1056" s="14">
        <f t="shared" si="348"/>
        <v>1.38721468</v>
      </c>
      <c r="I1056" s="13">
        <f t="shared" si="339"/>
        <v>0</v>
      </c>
      <c r="J1056" s="29">
        <f t="shared" si="340"/>
        <v>44559</v>
      </c>
      <c r="K1056" s="2">
        <f t="shared" si="341"/>
        <v>718</v>
      </c>
      <c r="L1056" s="17">
        <f t="shared" si="349"/>
        <v>718</v>
      </c>
      <c r="M1056" s="12">
        <f t="shared" si="350"/>
        <v>1</v>
      </c>
      <c r="N1056" s="12">
        <f t="shared" si="351"/>
        <v>1.38721468</v>
      </c>
      <c r="O1056" s="17">
        <f t="shared" si="335"/>
        <v>0</v>
      </c>
      <c r="P1056" s="14">
        <f t="shared" si="352"/>
        <v>3872.1468</v>
      </c>
      <c r="Q1056" s="14">
        <v>0</v>
      </c>
      <c r="R1056" s="14">
        <f t="shared" si="353"/>
        <v>0</v>
      </c>
      <c r="S1056" s="20">
        <f t="shared" si="337"/>
        <v>0</v>
      </c>
      <c r="T1056" s="14">
        <f t="shared" si="345"/>
        <v>0</v>
      </c>
      <c r="U1056" s="4" t="str">
        <f t="shared" si="342"/>
        <v>A+J=</v>
      </c>
      <c r="V1056" s="29">
        <f t="shared" si="343"/>
        <v>45747</v>
      </c>
      <c r="W1056" s="3"/>
      <c r="X1056" s="3"/>
      <c r="Y1056" s="29"/>
      <c r="Z1056" s="3"/>
      <c r="AA1056" s="1"/>
      <c r="AB1056" s="3"/>
      <c r="AC1056" s="3"/>
      <c r="AD1056" s="3"/>
      <c r="AE1056" s="3"/>
      <c r="AF1056" s="3"/>
      <c r="AG1056" s="11"/>
      <c r="AH1056" s="3"/>
      <c r="AI1056" s="2"/>
      <c r="AJ1056" s="2"/>
      <c r="AK1056" s="2"/>
      <c r="AL1056" s="2"/>
      <c r="AM1056" s="2"/>
      <c r="AN1056" s="2"/>
      <c r="AO1056" s="2"/>
      <c r="AP1056" s="2"/>
      <c r="AQ1056" s="2"/>
      <c r="AR1056" s="2"/>
      <c r="AS1056" s="2"/>
      <c r="AT1056" s="2"/>
      <c r="AU1056" s="2"/>
      <c r="AV1056" s="2"/>
      <c r="AW1056" s="2"/>
      <c r="AX1056" s="2"/>
      <c r="AY1056" s="2"/>
      <c r="AZ1056" s="2"/>
      <c r="BA1056" s="2"/>
      <c r="BB1056" s="2"/>
      <c r="BC1056" s="2"/>
      <c r="BD1056" s="2"/>
      <c r="BE1056" s="2"/>
      <c r="BF1056" s="2"/>
      <c r="BG1056" s="2"/>
      <c r="BH1056" s="2"/>
      <c r="BI1056" s="2"/>
      <c r="BJ1056" s="2"/>
      <c r="BK1056" s="2"/>
      <c r="BL1056" s="2"/>
      <c r="BM1056" s="2"/>
      <c r="BN1056" s="2"/>
      <c r="BO1056" s="2"/>
      <c r="BP1056" s="2"/>
      <c r="BQ1056" s="2"/>
      <c r="BR1056" s="2"/>
      <c r="BS1056" s="2"/>
      <c r="BT1056" s="2"/>
      <c r="BU1056" s="2"/>
      <c r="BV1056" s="2"/>
      <c r="BW1056" s="2"/>
      <c r="BX1056" s="2"/>
      <c r="BY1056" s="2"/>
      <c r="BZ1056" s="2"/>
      <c r="CA1056" s="2"/>
      <c r="CB1056" s="2"/>
      <c r="CC1056" s="2"/>
      <c r="CD1056" s="2"/>
      <c r="CE1056" s="2"/>
      <c r="CF1056" s="2"/>
      <c r="CG1056" s="2"/>
      <c r="CH1056" s="2"/>
      <c r="CI1056" s="2"/>
      <c r="CJ1056" s="2"/>
      <c r="CK1056" s="2"/>
      <c r="CL1056" s="2"/>
      <c r="CM1056" s="2"/>
      <c r="CN1056" s="2"/>
      <c r="CO1056" s="2"/>
      <c r="CP1056" s="2"/>
      <c r="CQ1056" s="2"/>
      <c r="CR1056" s="2"/>
      <c r="CS1056" s="2"/>
      <c r="CT1056" s="2"/>
      <c r="CU1056" s="2"/>
      <c r="CV1056" s="2"/>
      <c r="CW1056" s="2"/>
      <c r="CX1056" s="2"/>
      <c r="CY1056" s="2"/>
      <c r="CZ1056" s="2"/>
      <c r="DA1056" s="2"/>
      <c r="DB1056" s="2"/>
      <c r="DC1056" s="2"/>
      <c r="DD1056" s="2"/>
      <c r="DE1056" s="2"/>
      <c r="DF1056" s="2"/>
      <c r="DG1056" s="2"/>
      <c r="DH1056" s="2"/>
      <c r="DI1056" s="2"/>
      <c r="DJ1056" s="2"/>
      <c r="DK1056" s="2"/>
      <c r="DL1056" s="2"/>
      <c r="DM1056" s="2"/>
      <c r="DN1056" s="2"/>
      <c r="DO1056" s="2"/>
      <c r="DP1056" s="2"/>
      <c r="DQ1056" s="2"/>
      <c r="DR1056" s="2"/>
      <c r="DS1056" s="2"/>
      <c r="DT1056" s="2"/>
      <c r="DU1056" s="2"/>
      <c r="DV1056" s="2"/>
      <c r="DW1056" s="2"/>
      <c r="DX1056" s="2"/>
      <c r="DY1056" s="2"/>
      <c r="DZ1056" s="2"/>
      <c r="EA1056" s="2"/>
      <c r="EB1056" s="2"/>
      <c r="EC1056" s="2"/>
      <c r="ED1056" s="2"/>
      <c r="EE1056" s="2"/>
      <c r="EF1056" s="2"/>
      <c r="EG1056" s="2"/>
      <c r="EH1056" s="2"/>
      <c r="EI1056" s="2"/>
      <c r="EJ1056" s="2"/>
      <c r="EK1056" s="2"/>
      <c r="EL1056" s="2"/>
      <c r="EM1056" s="2"/>
      <c r="EN1056" s="2"/>
      <c r="EO1056" s="2"/>
      <c r="EP1056" s="2"/>
      <c r="EQ1056" s="2"/>
      <c r="ER1056" s="2"/>
      <c r="ES1056" s="2"/>
      <c r="ET1056" s="2"/>
      <c r="EU1056" s="2"/>
      <c r="EV1056" s="2"/>
      <c r="EW1056" s="2"/>
      <c r="EX1056" s="2"/>
    </row>
    <row r="1057" spans="1:154" x14ac:dyDescent="0.15">
      <c r="A1057" s="35">
        <f t="shared" si="338"/>
        <v>45602</v>
      </c>
      <c r="B1057" s="125">
        <f t="shared" ca="1" si="336"/>
        <v>13877.719000000001</v>
      </c>
      <c r="C1057" s="14">
        <f t="shared" si="344"/>
        <v>10000</v>
      </c>
      <c r="D1057" s="13">
        <f>IF(A1057&lt;$B$1,VLOOKUP(A1057,[1]DI!$A$4:$B$15000,2,FALSE),0)</f>
        <v>0.1065</v>
      </c>
      <c r="E1057" s="14">
        <f t="shared" si="346"/>
        <v>1.00040168</v>
      </c>
      <c r="F1057" s="14">
        <f>(TRUNC(PRODUCT($E$14:$E1056),16))</f>
        <v>1.3877718997804001</v>
      </c>
      <c r="G1057" s="14">
        <f t="shared" si="347"/>
        <v>1</v>
      </c>
      <c r="H1057" s="14">
        <f t="shared" si="348"/>
        <v>1.3877718999999999</v>
      </c>
      <c r="I1057" s="13">
        <f t="shared" si="339"/>
        <v>0</v>
      </c>
      <c r="J1057" s="29">
        <f t="shared" si="340"/>
        <v>44559</v>
      </c>
      <c r="K1057" s="2">
        <f t="shared" si="341"/>
        <v>719</v>
      </c>
      <c r="L1057" s="17">
        <f t="shared" si="349"/>
        <v>719</v>
      </c>
      <c r="M1057" s="12">
        <f t="shared" si="350"/>
        <v>1</v>
      </c>
      <c r="N1057" s="12">
        <f t="shared" si="351"/>
        <v>1.3877718999999999</v>
      </c>
      <c r="O1057" s="17">
        <f t="shared" si="335"/>
        <v>0</v>
      </c>
      <c r="P1057" s="14">
        <f t="shared" si="352"/>
        <v>3877.7190000000001</v>
      </c>
      <c r="Q1057" s="14">
        <v>0</v>
      </c>
      <c r="R1057" s="14">
        <f t="shared" si="353"/>
        <v>0</v>
      </c>
      <c r="S1057" s="20">
        <f t="shared" si="337"/>
        <v>0</v>
      </c>
      <c r="T1057" s="14">
        <f t="shared" si="345"/>
        <v>0</v>
      </c>
      <c r="U1057" s="4" t="str">
        <f t="shared" si="342"/>
        <v>A+J=</v>
      </c>
      <c r="V1057" s="29">
        <f t="shared" si="343"/>
        <v>45747</v>
      </c>
      <c r="W1057" s="3"/>
      <c r="X1057" s="3"/>
      <c r="Y1057" s="29"/>
      <c r="Z1057" s="3"/>
      <c r="AA1057" s="1"/>
      <c r="AB1057" s="3"/>
      <c r="AC1057" s="3"/>
      <c r="AD1057" s="3"/>
      <c r="AE1057" s="3"/>
      <c r="AF1057" s="3"/>
      <c r="AG1057" s="11"/>
      <c r="AH1057" s="3"/>
      <c r="AI1057" s="2"/>
      <c r="AJ1057" s="2"/>
      <c r="AK1057" s="2"/>
      <c r="AL1057" s="2"/>
      <c r="AM1057" s="2"/>
      <c r="AN1057" s="2"/>
      <c r="AO1057" s="2"/>
      <c r="AP1057" s="2"/>
      <c r="AQ1057" s="2"/>
      <c r="AR1057" s="2"/>
      <c r="AS1057" s="2"/>
      <c r="AT1057" s="2"/>
      <c r="AU1057" s="2"/>
      <c r="AV1057" s="2"/>
      <c r="AW1057" s="2"/>
      <c r="AX1057" s="2"/>
      <c r="AY1057" s="2"/>
      <c r="AZ1057" s="2"/>
      <c r="BA1057" s="2"/>
      <c r="BB1057" s="2"/>
      <c r="BC1057" s="2"/>
      <c r="BD1057" s="2"/>
      <c r="BE1057" s="2"/>
      <c r="BF1057" s="2"/>
      <c r="BG1057" s="2"/>
      <c r="BH1057" s="2"/>
      <c r="BI1057" s="2"/>
      <c r="BJ1057" s="2"/>
      <c r="BK1057" s="2"/>
      <c r="BL1057" s="2"/>
      <c r="BM1057" s="2"/>
      <c r="BN1057" s="2"/>
      <c r="BO1057" s="2"/>
      <c r="BP1057" s="2"/>
      <c r="BQ1057" s="2"/>
      <c r="BR1057" s="2"/>
      <c r="BS1057" s="2"/>
      <c r="BT1057" s="2"/>
      <c r="BU1057" s="2"/>
      <c r="BV1057" s="2"/>
      <c r="BW1057" s="2"/>
      <c r="BX1057" s="2"/>
      <c r="BY1057" s="2"/>
      <c r="BZ1057" s="2"/>
      <c r="CA1057" s="2"/>
      <c r="CB1057" s="2"/>
      <c r="CC1057" s="2"/>
      <c r="CD1057" s="2"/>
      <c r="CE1057" s="2"/>
      <c r="CF1057" s="2"/>
      <c r="CG1057" s="2"/>
      <c r="CH1057" s="2"/>
      <c r="CI1057" s="2"/>
      <c r="CJ1057" s="2"/>
      <c r="CK1057" s="2"/>
      <c r="CL1057" s="2"/>
      <c r="CM1057" s="2"/>
      <c r="CN1057" s="2"/>
      <c r="CO1057" s="2"/>
      <c r="CP1057" s="2"/>
      <c r="CQ1057" s="2"/>
      <c r="CR1057" s="2"/>
      <c r="CS1057" s="2"/>
      <c r="CT1057" s="2"/>
      <c r="CU1057" s="2"/>
      <c r="CV1057" s="2"/>
      <c r="CW1057" s="2"/>
      <c r="CX1057" s="2"/>
      <c r="CY1057" s="2"/>
      <c r="CZ1057" s="2"/>
      <c r="DA1057" s="2"/>
      <c r="DB1057" s="2"/>
      <c r="DC1057" s="2"/>
      <c r="DD1057" s="2"/>
      <c r="DE1057" s="2"/>
      <c r="DF1057" s="2"/>
      <c r="DG1057" s="2"/>
      <c r="DH1057" s="2"/>
      <c r="DI1057" s="2"/>
      <c r="DJ1057" s="2"/>
      <c r="DK1057" s="2"/>
      <c r="DL1057" s="2"/>
      <c r="DM1057" s="2"/>
      <c r="DN1057" s="2"/>
      <c r="DO1057" s="2"/>
      <c r="DP1057" s="2"/>
      <c r="DQ1057" s="2"/>
      <c r="DR1057" s="2"/>
      <c r="DS1057" s="2"/>
      <c r="DT1057" s="2"/>
      <c r="DU1057" s="2"/>
      <c r="DV1057" s="2"/>
      <c r="DW1057" s="2"/>
      <c r="DX1057" s="2"/>
      <c r="DY1057" s="2"/>
      <c r="DZ1057" s="2"/>
      <c r="EA1057" s="2"/>
      <c r="EB1057" s="2"/>
      <c r="EC1057" s="2"/>
      <c r="ED1057" s="2"/>
      <c r="EE1057" s="2"/>
      <c r="EF1057" s="2"/>
      <c r="EG1057" s="2"/>
      <c r="EH1057" s="2"/>
      <c r="EI1057" s="2"/>
      <c r="EJ1057" s="2"/>
      <c r="EK1057" s="2"/>
      <c r="EL1057" s="2"/>
      <c r="EM1057" s="2"/>
      <c r="EN1057" s="2"/>
      <c r="EO1057" s="2"/>
      <c r="EP1057" s="2"/>
      <c r="EQ1057" s="2"/>
      <c r="ER1057" s="2"/>
      <c r="ES1057" s="2"/>
      <c r="ET1057" s="2"/>
      <c r="EU1057" s="2"/>
      <c r="EV1057" s="2"/>
      <c r="EW1057" s="2"/>
      <c r="EX1057" s="2"/>
    </row>
    <row r="1058" spans="1:154" x14ac:dyDescent="0.15">
      <c r="A1058" s="35">
        <f t="shared" si="338"/>
        <v>45603</v>
      </c>
      <c r="B1058" s="125">
        <f t="shared" ca="1" si="336"/>
        <v>13883.2934</v>
      </c>
      <c r="C1058" s="14">
        <f t="shared" si="344"/>
        <v>10000</v>
      </c>
      <c r="D1058" s="13">
        <f>IF(A1058&lt;$B$1,VLOOKUP(A1058,[1]DI!$A$4:$B$15000,2,FALSE),0)</f>
        <v>0.1115</v>
      </c>
      <c r="E1058" s="14">
        <f t="shared" si="346"/>
        <v>1.00041957</v>
      </c>
      <c r="F1058" s="14">
        <f>(TRUNC(PRODUCT($E$14:$E1057),16))</f>
        <v>1.3883293399971099</v>
      </c>
      <c r="G1058" s="14">
        <f t="shared" si="347"/>
        <v>1</v>
      </c>
      <c r="H1058" s="14">
        <f t="shared" si="348"/>
        <v>1.3883293400000001</v>
      </c>
      <c r="I1058" s="13">
        <f t="shared" si="339"/>
        <v>0</v>
      </c>
      <c r="J1058" s="29">
        <f t="shared" si="340"/>
        <v>44559</v>
      </c>
      <c r="K1058" s="2">
        <f t="shared" si="341"/>
        <v>720</v>
      </c>
      <c r="L1058" s="17">
        <f t="shared" si="349"/>
        <v>720</v>
      </c>
      <c r="M1058" s="12">
        <f t="shared" si="350"/>
        <v>1</v>
      </c>
      <c r="N1058" s="12">
        <f t="shared" si="351"/>
        <v>1.3883293400000001</v>
      </c>
      <c r="O1058" s="17">
        <f t="shared" si="335"/>
        <v>0</v>
      </c>
      <c r="P1058" s="14">
        <f t="shared" si="352"/>
        <v>3883.2934</v>
      </c>
      <c r="Q1058" s="14">
        <v>0</v>
      </c>
      <c r="R1058" s="14">
        <f t="shared" si="353"/>
        <v>0</v>
      </c>
      <c r="S1058" s="20">
        <f t="shared" si="337"/>
        <v>0</v>
      </c>
      <c r="T1058" s="14">
        <f t="shared" si="345"/>
        <v>0</v>
      </c>
      <c r="U1058" s="4" t="str">
        <f t="shared" si="342"/>
        <v>A+J=</v>
      </c>
      <c r="V1058" s="29">
        <f t="shared" si="343"/>
        <v>45747</v>
      </c>
      <c r="W1058" s="3"/>
      <c r="X1058" s="3"/>
      <c r="Y1058" s="29"/>
      <c r="Z1058" s="3"/>
      <c r="AA1058" s="1"/>
      <c r="AB1058" s="3"/>
      <c r="AC1058" s="3"/>
      <c r="AD1058" s="3"/>
      <c r="AE1058" s="3"/>
      <c r="AF1058" s="3"/>
      <c r="AG1058" s="11"/>
      <c r="AH1058" s="3"/>
      <c r="AI1058" s="2"/>
      <c r="AJ1058" s="2"/>
      <c r="AK1058" s="2"/>
      <c r="AL1058" s="2"/>
      <c r="AM1058" s="2"/>
      <c r="AN1058" s="2"/>
      <c r="AO1058" s="2"/>
      <c r="AP1058" s="2"/>
      <c r="AQ1058" s="2"/>
      <c r="AR1058" s="2"/>
      <c r="AS1058" s="2"/>
      <c r="AT1058" s="2"/>
      <c r="AU1058" s="2"/>
      <c r="AV1058" s="2"/>
      <c r="AW1058" s="2"/>
      <c r="AX1058" s="2"/>
      <c r="AY1058" s="2"/>
      <c r="AZ1058" s="2"/>
      <c r="BA1058" s="2"/>
      <c r="BB1058" s="2"/>
      <c r="BC1058" s="2"/>
      <c r="BD1058" s="2"/>
      <c r="BE1058" s="2"/>
      <c r="BF1058" s="2"/>
      <c r="BG1058" s="2"/>
      <c r="BH1058" s="2"/>
      <c r="BI1058" s="2"/>
      <c r="BJ1058" s="2"/>
      <c r="BK1058" s="2"/>
      <c r="BL1058" s="2"/>
      <c r="BM1058" s="2"/>
      <c r="BN1058" s="2"/>
      <c r="BO1058" s="2"/>
      <c r="BP1058" s="2"/>
      <c r="BQ1058" s="2"/>
      <c r="BR1058" s="2"/>
      <c r="BS1058" s="2"/>
      <c r="BT1058" s="2"/>
      <c r="BU1058" s="2"/>
      <c r="BV1058" s="2"/>
      <c r="BW1058" s="2"/>
      <c r="BX1058" s="2"/>
      <c r="BY1058" s="2"/>
      <c r="BZ1058" s="2"/>
      <c r="CA1058" s="2"/>
      <c r="CB1058" s="2"/>
      <c r="CC1058" s="2"/>
      <c r="CD1058" s="2"/>
      <c r="CE1058" s="2"/>
      <c r="CF1058" s="2"/>
      <c r="CG1058" s="2"/>
      <c r="CH1058" s="2"/>
      <c r="CI1058" s="2"/>
      <c r="CJ1058" s="2"/>
      <c r="CK1058" s="2"/>
      <c r="CL1058" s="2"/>
      <c r="CM1058" s="2"/>
      <c r="CN1058" s="2"/>
      <c r="CO1058" s="2"/>
      <c r="CP1058" s="2"/>
      <c r="CQ1058" s="2"/>
      <c r="CR1058" s="2"/>
      <c r="CS1058" s="2"/>
      <c r="CT1058" s="2"/>
      <c r="CU1058" s="2"/>
      <c r="CV1058" s="2"/>
      <c r="CW1058" s="2"/>
      <c r="CX1058" s="2"/>
      <c r="CY1058" s="2"/>
      <c r="CZ1058" s="2"/>
      <c r="DA1058" s="2"/>
      <c r="DB1058" s="2"/>
      <c r="DC1058" s="2"/>
      <c r="DD1058" s="2"/>
      <c r="DE1058" s="2"/>
      <c r="DF1058" s="2"/>
      <c r="DG1058" s="2"/>
      <c r="DH1058" s="2"/>
      <c r="DI1058" s="2"/>
      <c r="DJ1058" s="2"/>
      <c r="DK1058" s="2"/>
      <c r="DL1058" s="2"/>
      <c r="DM1058" s="2"/>
      <c r="DN1058" s="2"/>
      <c r="DO1058" s="2"/>
      <c r="DP1058" s="2"/>
      <c r="DQ1058" s="2"/>
      <c r="DR1058" s="2"/>
      <c r="DS1058" s="2"/>
      <c r="DT1058" s="2"/>
      <c r="DU1058" s="2"/>
      <c r="DV1058" s="2"/>
      <c r="DW1058" s="2"/>
      <c r="DX1058" s="2"/>
      <c r="DY1058" s="2"/>
      <c r="DZ1058" s="2"/>
      <c r="EA1058" s="2"/>
      <c r="EB1058" s="2"/>
      <c r="EC1058" s="2"/>
      <c r="ED1058" s="2"/>
      <c r="EE1058" s="2"/>
      <c r="EF1058" s="2"/>
      <c r="EG1058" s="2"/>
      <c r="EH1058" s="2"/>
      <c r="EI1058" s="2"/>
      <c r="EJ1058" s="2"/>
      <c r="EK1058" s="2"/>
      <c r="EL1058" s="2"/>
      <c r="EM1058" s="2"/>
      <c r="EN1058" s="2"/>
      <c r="EO1058" s="2"/>
      <c r="EP1058" s="2"/>
      <c r="EQ1058" s="2"/>
      <c r="ER1058" s="2"/>
      <c r="ES1058" s="2"/>
      <c r="ET1058" s="2"/>
      <c r="EU1058" s="2"/>
      <c r="EV1058" s="2"/>
      <c r="EW1058" s="2"/>
      <c r="EX1058" s="2"/>
    </row>
    <row r="1059" spans="1:154" x14ac:dyDescent="0.15">
      <c r="A1059" s="35">
        <f t="shared" si="338"/>
        <v>45604</v>
      </c>
      <c r="B1059" s="125">
        <f t="shared" ca="1" si="336"/>
        <v>13889.118399999999</v>
      </c>
      <c r="C1059" s="14">
        <f t="shared" si="344"/>
        <v>10000</v>
      </c>
      <c r="D1059" s="13">
        <f>IF(A1059&lt;$B$1,VLOOKUP(A1059,[1]DI!$A$4:$B$15000,2,FALSE),0)</f>
        <v>0.1115</v>
      </c>
      <c r="E1059" s="14">
        <f t="shared" si="346"/>
        <v>1.00041957</v>
      </c>
      <c r="F1059" s="14">
        <f>(TRUNC(PRODUCT($E$14:$E1058),16))</f>
        <v>1.3889118413382899</v>
      </c>
      <c r="G1059" s="14">
        <f t="shared" si="347"/>
        <v>1</v>
      </c>
      <c r="H1059" s="14">
        <f t="shared" si="348"/>
        <v>1.38891184</v>
      </c>
      <c r="I1059" s="13">
        <f t="shared" si="339"/>
        <v>0</v>
      </c>
      <c r="J1059" s="29">
        <f t="shared" si="340"/>
        <v>44559</v>
      </c>
      <c r="K1059" s="2">
        <f t="shared" si="341"/>
        <v>721</v>
      </c>
      <c r="L1059" s="17">
        <f t="shared" si="349"/>
        <v>721</v>
      </c>
      <c r="M1059" s="12">
        <f t="shared" si="350"/>
        <v>1</v>
      </c>
      <c r="N1059" s="12">
        <f t="shared" si="351"/>
        <v>1.38891184</v>
      </c>
      <c r="O1059" s="17">
        <f t="shared" si="335"/>
        <v>0</v>
      </c>
      <c r="P1059" s="14">
        <f t="shared" si="352"/>
        <v>3889.1183999999998</v>
      </c>
      <c r="Q1059" s="14">
        <v>0</v>
      </c>
      <c r="R1059" s="14">
        <f t="shared" si="353"/>
        <v>0</v>
      </c>
      <c r="S1059" s="20">
        <f t="shared" si="337"/>
        <v>0</v>
      </c>
      <c r="T1059" s="14">
        <f t="shared" si="345"/>
        <v>0</v>
      </c>
      <c r="U1059" s="4" t="str">
        <f t="shared" si="342"/>
        <v>A+J=</v>
      </c>
      <c r="V1059" s="29">
        <f t="shared" si="343"/>
        <v>45747</v>
      </c>
      <c r="W1059" s="3"/>
      <c r="X1059" s="3"/>
      <c r="Y1059" s="29"/>
      <c r="Z1059" s="3"/>
      <c r="AA1059" s="1"/>
      <c r="AB1059" s="3"/>
      <c r="AC1059" s="3"/>
      <c r="AD1059" s="3"/>
      <c r="AE1059" s="3"/>
      <c r="AF1059" s="3"/>
      <c r="AG1059" s="11"/>
      <c r="AH1059" s="3"/>
      <c r="AI1059" s="2"/>
      <c r="AJ1059" s="2"/>
      <c r="AK1059" s="2"/>
      <c r="AL1059" s="2"/>
      <c r="AM1059" s="2"/>
      <c r="AN1059" s="2"/>
      <c r="AO1059" s="2"/>
      <c r="AP1059" s="2"/>
      <c r="AQ1059" s="2"/>
      <c r="AR1059" s="2"/>
      <c r="AS1059" s="2"/>
      <c r="AT1059" s="2"/>
      <c r="AU1059" s="2"/>
      <c r="AV1059" s="2"/>
      <c r="AW1059" s="2"/>
      <c r="AX1059" s="2"/>
      <c r="AY1059" s="2"/>
      <c r="AZ1059" s="2"/>
      <c r="BA1059" s="2"/>
      <c r="BB1059" s="2"/>
      <c r="BC1059" s="2"/>
      <c r="BD1059" s="2"/>
      <c r="BE1059" s="2"/>
      <c r="BF1059" s="2"/>
      <c r="BG1059" s="2"/>
      <c r="BH1059" s="2"/>
      <c r="BI1059" s="2"/>
      <c r="BJ1059" s="2"/>
      <c r="BK1059" s="2"/>
      <c r="BL1059" s="2"/>
      <c r="BM1059" s="2"/>
      <c r="BN1059" s="2"/>
      <c r="BO1059" s="2"/>
      <c r="BP1059" s="2"/>
      <c r="BQ1059" s="2"/>
      <c r="BR1059" s="2"/>
      <c r="BS1059" s="2"/>
      <c r="BT1059" s="2"/>
      <c r="BU1059" s="2"/>
      <c r="BV1059" s="2"/>
      <c r="BW1059" s="2"/>
      <c r="BX1059" s="2"/>
      <c r="BY1059" s="2"/>
      <c r="BZ1059" s="2"/>
      <c r="CA1059" s="2"/>
      <c r="CB1059" s="2"/>
      <c r="CC1059" s="2"/>
      <c r="CD1059" s="2"/>
      <c r="CE1059" s="2"/>
      <c r="CF1059" s="2"/>
      <c r="CG1059" s="2"/>
      <c r="CH1059" s="2"/>
      <c r="CI1059" s="2"/>
      <c r="CJ1059" s="2"/>
      <c r="CK1059" s="2"/>
      <c r="CL1059" s="2"/>
      <c r="CM1059" s="2"/>
      <c r="CN1059" s="2"/>
      <c r="CO1059" s="2"/>
      <c r="CP1059" s="2"/>
      <c r="CQ1059" s="2"/>
      <c r="CR1059" s="2"/>
      <c r="CS1059" s="2"/>
      <c r="CT1059" s="2"/>
      <c r="CU1059" s="2"/>
      <c r="CV1059" s="2"/>
      <c r="CW1059" s="2"/>
      <c r="CX1059" s="2"/>
      <c r="CY1059" s="2"/>
      <c r="CZ1059" s="2"/>
      <c r="DA1059" s="2"/>
      <c r="DB1059" s="2"/>
      <c r="DC1059" s="2"/>
      <c r="DD1059" s="2"/>
      <c r="DE1059" s="2"/>
      <c r="DF1059" s="2"/>
      <c r="DG1059" s="2"/>
      <c r="DH1059" s="2"/>
      <c r="DI1059" s="2"/>
      <c r="DJ1059" s="2"/>
      <c r="DK1059" s="2"/>
      <c r="DL1059" s="2"/>
      <c r="DM1059" s="2"/>
      <c r="DN1059" s="2"/>
      <c r="DO1059" s="2"/>
      <c r="DP1059" s="2"/>
      <c r="DQ1059" s="2"/>
      <c r="DR1059" s="2"/>
      <c r="DS1059" s="2"/>
      <c r="DT1059" s="2"/>
      <c r="DU1059" s="2"/>
      <c r="DV1059" s="2"/>
      <c r="DW1059" s="2"/>
      <c r="DX1059" s="2"/>
      <c r="DY1059" s="2"/>
      <c r="DZ1059" s="2"/>
      <c r="EA1059" s="2"/>
      <c r="EB1059" s="2"/>
      <c r="EC1059" s="2"/>
      <c r="ED1059" s="2"/>
      <c r="EE1059" s="2"/>
      <c r="EF1059" s="2"/>
      <c r="EG1059" s="2"/>
      <c r="EH1059" s="2"/>
      <c r="EI1059" s="2"/>
      <c r="EJ1059" s="2"/>
      <c r="EK1059" s="2"/>
      <c r="EL1059" s="2"/>
      <c r="EM1059" s="2"/>
      <c r="EN1059" s="2"/>
      <c r="EO1059" s="2"/>
      <c r="EP1059" s="2"/>
      <c r="EQ1059" s="2"/>
      <c r="ER1059" s="2"/>
      <c r="ES1059" s="2"/>
      <c r="ET1059" s="2"/>
      <c r="EU1059" s="2"/>
      <c r="EV1059" s="2"/>
      <c r="EW1059" s="2"/>
      <c r="EX1059" s="2"/>
    </row>
    <row r="1060" spans="1:154" x14ac:dyDescent="0.15">
      <c r="A1060" s="35">
        <f t="shared" si="338"/>
        <v>45605</v>
      </c>
      <c r="B1060" s="125">
        <f t="shared" ca="1" si="336"/>
        <v>13894.945900000001</v>
      </c>
      <c r="C1060" s="14">
        <f t="shared" si="344"/>
        <v>10000</v>
      </c>
      <c r="D1060" s="13">
        <f>IF(A1060&lt;$B$1,VLOOKUP(A1060,[1]DI!$A$4:$B$15000,2,FALSE),0)</f>
        <v>0</v>
      </c>
      <c r="E1060" s="14">
        <f t="shared" si="346"/>
        <v>1</v>
      </c>
      <c r="F1060" s="14">
        <f>(TRUNC(PRODUCT($E$14:$E1059),16))</f>
        <v>1.3894945870795601</v>
      </c>
      <c r="G1060" s="14">
        <f t="shared" si="347"/>
        <v>1</v>
      </c>
      <c r="H1060" s="14">
        <f t="shared" si="348"/>
        <v>1.38949459</v>
      </c>
      <c r="I1060" s="13">
        <f t="shared" si="339"/>
        <v>0</v>
      </c>
      <c r="J1060" s="29">
        <f t="shared" si="340"/>
        <v>44559</v>
      </c>
      <c r="K1060" s="2">
        <f t="shared" si="341"/>
        <v>721</v>
      </c>
      <c r="L1060" s="17">
        <f t="shared" si="349"/>
        <v>722</v>
      </c>
      <c r="M1060" s="12">
        <f t="shared" si="350"/>
        <v>1</v>
      </c>
      <c r="N1060" s="12">
        <f t="shared" si="351"/>
        <v>1.38949459</v>
      </c>
      <c r="O1060" s="17">
        <f t="shared" si="335"/>
        <v>0</v>
      </c>
      <c r="P1060" s="14">
        <f t="shared" si="352"/>
        <v>3894.9459000000002</v>
      </c>
      <c r="Q1060" s="14">
        <v>0</v>
      </c>
      <c r="R1060" s="14">
        <f t="shared" si="353"/>
        <v>0</v>
      </c>
      <c r="S1060" s="20">
        <f t="shared" si="337"/>
        <v>0</v>
      </c>
      <c r="T1060" s="14">
        <f t="shared" si="345"/>
        <v>0</v>
      </c>
      <c r="U1060" s="4" t="str">
        <f t="shared" si="342"/>
        <v>A+J=</v>
      </c>
      <c r="V1060" s="29">
        <f t="shared" si="343"/>
        <v>45747</v>
      </c>
      <c r="W1060" s="3"/>
      <c r="X1060" s="3"/>
      <c r="Y1060" s="29"/>
      <c r="Z1060" s="3"/>
      <c r="AA1060" s="1"/>
      <c r="AB1060" s="3"/>
      <c r="AC1060" s="3"/>
      <c r="AD1060" s="3"/>
      <c r="AE1060" s="3"/>
      <c r="AF1060" s="3"/>
      <c r="AG1060" s="11"/>
      <c r="AH1060" s="3"/>
      <c r="AI1060" s="2"/>
      <c r="AJ1060" s="2"/>
      <c r="AK1060" s="2"/>
      <c r="AL1060" s="2"/>
      <c r="AM1060" s="2"/>
      <c r="AN1060" s="2"/>
      <c r="AO1060" s="2"/>
      <c r="AP1060" s="2"/>
      <c r="AQ1060" s="2"/>
      <c r="AR1060" s="2"/>
      <c r="AS1060" s="2"/>
      <c r="AT1060" s="2"/>
      <c r="AU1060" s="2"/>
      <c r="AV1060" s="2"/>
      <c r="AW1060" s="2"/>
      <c r="AX1060" s="2"/>
      <c r="AY1060" s="2"/>
      <c r="AZ1060" s="2"/>
      <c r="BA1060" s="2"/>
      <c r="BB1060" s="2"/>
      <c r="BC1060" s="2"/>
      <c r="BD1060" s="2"/>
      <c r="BE1060" s="2"/>
      <c r="BF1060" s="2"/>
      <c r="BG1060" s="2"/>
      <c r="BH1060" s="2"/>
      <c r="BI1060" s="2"/>
      <c r="BJ1060" s="2"/>
      <c r="BK1060" s="2"/>
      <c r="BL1060" s="2"/>
      <c r="BM1060" s="2"/>
      <c r="BN1060" s="2"/>
      <c r="BO1060" s="2"/>
      <c r="BP1060" s="2"/>
      <c r="BQ1060" s="2"/>
      <c r="BR1060" s="2"/>
      <c r="BS1060" s="2"/>
      <c r="BT1060" s="2"/>
      <c r="BU1060" s="2"/>
      <c r="BV1060" s="2"/>
      <c r="BW1060" s="2"/>
      <c r="BX1060" s="2"/>
      <c r="BY1060" s="2"/>
      <c r="BZ1060" s="2"/>
      <c r="CA1060" s="2"/>
      <c r="CB1060" s="2"/>
      <c r="CC1060" s="2"/>
      <c r="CD1060" s="2"/>
      <c r="CE1060" s="2"/>
      <c r="CF1060" s="2"/>
      <c r="CG1060" s="2"/>
      <c r="CH1060" s="2"/>
      <c r="CI1060" s="2"/>
      <c r="CJ1060" s="2"/>
      <c r="CK1060" s="2"/>
      <c r="CL1060" s="2"/>
      <c r="CM1060" s="2"/>
      <c r="CN1060" s="2"/>
      <c r="CO1060" s="2"/>
      <c r="CP1060" s="2"/>
      <c r="CQ1060" s="2"/>
      <c r="CR1060" s="2"/>
      <c r="CS1060" s="2"/>
      <c r="CT1060" s="2"/>
      <c r="CU1060" s="2"/>
      <c r="CV1060" s="2"/>
      <c r="CW1060" s="2"/>
      <c r="CX1060" s="2"/>
      <c r="CY1060" s="2"/>
      <c r="CZ1060" s="2"/>
      <c r="DA1060" s="2"/>
      <c r="DB1060" s="2"/>
      <c r="DC1060" s="2"/>
      <c r="DD1060" s="2"/>
      <c r="DE1060" s="2"/>
      <c r="DF1060" s="2"/>
      <c r="DG1060" s="2"/>
      <c r="DH1060" s="2"/>
      <c r="DI1060" s="2"/>
      <c r="DJ1060" s="2"/>
      <c r="DK1060" s="2"/>
      <c r="DL1060" s="2"/>
      <c r="DM1060" s="2"/>
      <c r="DN1060" s="2"/>
      <c r="DO1060" s="2"/>
      <c r="DP1060" s="2"/>
      <c r="DQ1060" s="2"/>
      <c r="DR1060" s="2"/>
      <c r="DS1060" s="2"/>
      <c r="DT1060" s="2"/>
      <c r="DU1060" s="2"/>
      <c r="DV1060" s="2"/>
      <c r="DW1060" s="2"/>
      <c r="DX1060" s="2"/>
      <c r="DY1060" s="2"/>
      <c r="DZ1060" s="2"/>
      <c r="EA1060" s="2"/>
      <c r="EB1060" s="2"/>
      <c r="EC1060" s="2"/>
      <c r="ED1060" s="2"/>
      <c r="EE1060" s="2"/>
      <c r="EF1060" s="2"/>
      <c r="EG1060" s="2"/>
      <c r="EH1060" s="2"/>
      <c r="EI1060" s="2"/>
      <c r="EJ1060" s="2"/>
      <c r="EK1060" s="2"/>
      <c r="EL1060" s="2"/>
      <c r="EM1060" s="2"/>
      <c r="EN1060" s="2"/>
      <c r="EO1060" s="2"/>
      <c r="EP1060" s="2"/>
      <c r="EQ1060" s="2"/>
      <c r="ER1060" s="2"/>
      <c r="ES1060" s="2"/>
      <c r="ET1060" s="2"/>
      <c r="EU1060" s="2"/>
      <c r="EV1060" s="2"/>
      <c r="EW1060" s="2"/>
      <c r="EX1060" s="2"/>
    </row>
    <row r="1061" spans="1:154" x14ac:dyDescent="0.15">
      <c r="A1061" s="35">
        <f t="shared" si="338"/>
        <v>45606</v>
      </c>
      <c r="B1061" s="125">
        <f t="shared" ca="1" si="336"/>
        <v>13894.945900000001</v>
      </c>
      <c r="C1061" s="14">
        <f t="shared" si="344"/>
        <v>10000</v>
      </c>
      <c r="D1061" s="13">
        <f>IF(A1061&lt;$B$1,VLOOKUP(A1061,[1]DI!$A$4:$B$15000,2,FALSE),0)</f>
        <v>0</v>
      </c>
      <c r="E1061" s="14">
        <f t="shared" si="346"/>
        <v>1</v>
      </c>
      <c r="F1061" s="14">
        <f>(TRUNC(PRODUCT($E$14:$E1060),16))</f>
        <v>1.3894945870795601</v>
      </c>
      <c r="G1061" s="14">
        <f t="shared" si="347"/>
        <v>1</v>
      </c>
      <c r="H1061" s="14">
        <f t="shared" si="348"/>
        <v>1.38949459</v>
      </c>
      <c r="I1061" s="13">
        <f t="shared" si="339"/>
        <v>0</v>
      </c>
      <c r="J1061" s="29">
        <f t="shared" si="340"/>
        <v>44559</v>
      </c>
      <c r="K1061" s="2">
        <f t="shared" si="341"/>
        <v>721</v>
      </c>
      <c r="L1061" s="17">
        <f t="shared" si="349"/>
        <v>722</v>
      </c>
      <c r="M1061" s="12">
        <f t="shared" si="350"/>
        <v>1</v>
      </c>
      <c r="N1061" s="12">
        <f t="shared" si="351"/>
        <v>1.38949459</v>
      </c>
      <c r="O1061" s="17">
        <f t="shared" si="335"/>
        <v>0</v>
      </c>
      <c r="P1061" s="14">
        <f t="shared" si="352"/>
        <v>3894.9459000000002</v>
      </c>
      <c r="Q1061" s="14">
        <v>0</v>
      </c>
      <c r="R1061" s="14">
        <f t="shared" si="353"/>
        <v>0</v>
      </c>
      <c r="S1061" s="20">
        <f t="shared" si="337"/>
        <v>0</v>
      </c>
      <c r="T1061" s="14">
        <f t="shared" si="345"/>
        <v>0</v>
      </c>
      <c r="U1061" s="4" t="str">
        <f t="shared" si="342"/>
        <v>A+J=</v>
      </c>
      <c r="V1061" s="29">
        <f t="shared" si="343"/>
        <v>45747</v>
      </c>
      <c r="W1061" s="3"/>
      <c r="X1061" s="3"/>
      <c r="Y1061" s="29"/>
      <c r="Z1061" s="3"/>
      <c r="AA1061" s="1"/>
      <c r="AB1061" s="3"/>
      <c r="AC1061" s="3"/>
      <c r="AD1061" s="3"/>
      <c r="AE1061" s="3"/>
      <c r="AF1061" s="3"/>
      <c r="AG1061" s="11"/>
      <c r="AH1061" s="3"/>
      <c r="AI1061" s="2"/>
      <c r="AJ1061" s="2"/>
      <c r="AK1061" s="2"/>
      <c r="AL1061" s="2"/>
      <c r="AM1061" s="2"/>
      <c r="AN1061" s="2"/>
      <c r="AO1061" s="2"/>
      <c r="AP1061" s="2"/>
      <c r="AQ1061" s="2"/>
      <c r="AR1061" s="2"/>
      <c r="AS1061" s="2"/>
      <c r="AT1061" s="2"/>
      <c r="AU1061" s="2"/>
      <c r="AV1061" s="2"/>
      <c r="AW1061" s="2"/>
      <c r="AX1061" s="2"/>
      <c r="AY1061" s="2"/>
      <c r="AZ1061" s="2"/>
      <c r="BA1061" s="2"/>
      <c r="BB1061" s="2"/>
      <c r="BC1061" s="2"/>
      <c r="BD1061" s="2"/>
      <c r="BE1061" s="2"/>
      <c r="BF1061" s="2"/>
      <c r="BG1061" s="2"/>
      <c r="BH1061" s="2"/>
      <c r="BI1061" s="2"/>
      <c r="BJ1061" s="2"/>
      <c r="BK1061" s="2"/>
      <c r="BL1061" s="2"/>
      <c r="BM1061" s="2"/>
      <c r="BN1061" s="2"/>
      <c r="BO1061" s="2"/>
      <c r="BP1061" s="2"/>
      <c r="BQ1061" s="2"/>
      <c r="BR1061" s="2"/>
      <c r="BS1061" s="2"/>
      <c r="BT1061" s="2"/>
      <c r="BU1061" s="2"/>
      <c r="BV1061" s="2"/>
      <c r="BW1061" s="2"/>
      <c r="BX1061" s="2"/>
      <c r="BY1061" s="2"/>
      <c r="BZ1061" s="2"/>
      <c r="CA1061" s="2"/>
      <c r="CB1061" s="2"/>
      <c r="CC1061" s="2"/>
      <c r="CD1061" s="2"/>
      <c r="CE1061" s="2"/>
      <c r="CF1061" s="2"/>
      <c r="CG1061" s="2"/>
      <c r="CH1061" s="2"/>
      <c r="CI1061" s="2"/>
      <c r="CJ1061" s="2"/>
      <c r="CK1061" s="2"/>
      <c r="CL1061" s="2"/>
      <c r="CM1061" s="2"/>
      <c r="CN1061" s="2"/>
      <c r="CO1061" s="2"/>
      <c r="CP1061" s="2"/>
      <c r="CQ1061" s="2"/>
      <c r="CR1061" s="2"/>
      <c r="CS1061" s="2"/>
      <c r="CT1061" s="2"/>
      <c r="CU1061" s="2"/>
      <c r="CV1061" s="2"/>
      <c r="CW1061" s="2"/>
      <c r="CX1061" s="2"/>
      <c r="CY1061" s="2"/>
      <c r="CZ1061" s="2"/>
      <c r="DA1061" s="2"/>
      <c r="DB1061" s="2"/>
      <c r="DC1061" s="2"/>
      <c r="DD1061" s="2"/>
      <c r="DE1061" s="2"/>
      <c r="DF1061" s="2"/>
      <c r="DG1061" s="2"/>
      <c r="DH1061" s="2"/>
      <c r="DI1061" s="2"/>
      <c r="DJ1061" s="2"/>
      <c r="DK1061" s="2"/>
      <c r="DL1061" s="2"/>
      <c r="DM1061" s="2"/>
      <c r="DN1061" s="2"/>
      <c r="DO1061" s="2"/>
      <c r="DP1061" s="2"/>
      <c r="DQ1061" s="2"/>
      <c r="DR1061" s="2"/>
      <c r="DS1061" s="2"/>
      <c r="DT1061" s="2"/>
      <c r="DU1061" s="2"/>
      <c r="DV1061" s="2"/>
      <c r="DW1061" s="2"/>
      <c r="DX1061" s="2"/>
      <c r="DY1061" s="2"/>
      <c r="DZ1061" s="2"/>
      <c r="EA1061" s="2"/>
      <c r="EB1061" s="2"/>
      <c r="EC1061" s="2"/>
      <c r="ED1061" s="2"/>
      <c r="EE1061" s="2"/>
      <c r="EF1061" s="2"/>
      <c r="EG1061" s="2"/>
      <c r="EH1061" s="2"/>
      <c r="EI1061" s="2"/>
      <c r="EJ1061" s="2"/>
      <c r="EK1061" s="2"/>
      <c r="EL1061" s="2"/>
      <c r="EM1061" s="2"/>
      <c r="EN1061" s="2"/>
      <c r="EO1061" s="2"/>
      <c r="EP1061" s="2"/>
      <c r="EQ1061" s="2"/>
      <c r="ER1061" s="2"/>
      <c r="ES1061" s="2"/>
      <c r="ET1061" s="2"/>
      <c r="EU1061" s="2"/>
      <c r="EV1061" s="2"/>
      <c r="EW1061" s="2"/>
      <c r="EX1061" s="2"/>
    </row>
    <row r="1062" spans="1:154" x14ac:dyDescent="0.15">
      <c r="A1062" s="35">
        <f t="shared" si="338"/>
        <v>45607</v>
      </c>
      <c r="B1062" s="125">
        <f t="shared" ca="1" si="336"/>
        <v>13894.945900000001</v>
      </c>
      <c r="C1062" s="14">
        <f t="shared" si="344"/>
        <v>10000</v>
      </c>
      <c r="D1062" s="13">
        <f>IF(A1062&lt;$B$1,VLOOKUP(A1062,[1]DI!$A$4:$B$15000,2,FALSE),0)</f>
        <v>0.1115</v>
      </c>
      <c r="E1062" s="14">
        <f t="shared" si="346"/>
        <v>1.00041957</v>
      </c>
      <c r="F1062" s="14">
        <f>(TRUNC(PRODUCT($E$14:$E1061),16))</f>
        <v>1.3894945870795601</v>
      </c>
      <c r="G1062" s="14">
        <f t="shared" si="347"/>
        <v>1</v>
      </c>
      <c r="H1062" s="14">
        <f t="shared" si="348"/>
        <v>1.38949459</v>
      </c>
      <c r="I1062" s="13">
        <f t="shared" si="339"/>
        <v>0</v>
      </c>
      <c r="J1062" s="29">
        <f t="shared" si="340"/>
        <v>44559</v>
      </c>
      <c r="K1062" s="2">
        <f t="shared" si="341"/>
        <v>722</v>
      </c>
      <c r="L1062" s="17">
        <f t="shared" si="349"/>
        <v>722</v>
      </c>
      <c r="M1062" s="12">
        <f t="shared" si="350"/>
        <v>1</v>
      </c>
      <c r="N1062" s="12">
        <f t="shared" si="351"/>
        <v>1.38949459</v>
      </c>
      <c r="O1062" s="17">
        <f t="shared" si="335"/>
        <v>0</v>
      </c>
      <c r="P1062" s="14">
        <f t="shared" si="352"/>
        <v>3894.9459000000002</v>
      </c>
      <c r="Q1062" s="14">
        <v>0</v>
      </c>
      <c r="R1062" s="14">
        <f t="shared" si="353"/>
        <v>0</v>
      </c>
      <c r="S1062" s="20">
        <f t="shared" si="337"/>
        <v>0</v>
      </c>
      <c r="T1062" s="14">
        <f t="shared" si="345"/>
        <v>0</v>
      </c>
      <c r="U1062" s="4" t="str">
        <f t="shared" si="342"/>
        <v>A+J=</v>
      </c>
      <c r="V1062" s="29">
        <f t="shared" si="343"/>
        <v>45747</v>
      </c>
      <c r="W1062" s="3"/>
      <c r="X1062" s="3"/>
      <c r="Y1062" s="29"/>
      <c r="Z1062" s="3"/>
      <c r="AA1062" s="1"/>
      <c r="AB1062" s="3"/>
      <c r="AC1062" s="3"/>
      <c r="AD1062" s="3"/>
      <c r="AE1062" s="3"/>
      <c r="AF1062" s="3"/>
      <c r="AG1062" s="11"/>
      <c r="AH1062" s="3"/>
      <c r="AI1062" s="2"/>
      <c r="AJ1062" s="2"/>
      <c r="AK1062" s="2"/>
      <c r="AL1062" s="2"/>
      <c r="AM1062" s="2"/>
      <c r="AN1062" s="2"/>
      <c r="AO1062" s="2"/>
      <c r="AP1062" s="2"/>
      <c r="AQ1062" s="2"/>
      <c r="AR1062" s="2"/>
      <c r="AS1062" s="2"/>
      <c r="AT1062" s="2"/>
      <c r="AU1062" s="2"/>
      <c r="AV1062" s="2"/>
      <c r="AW1062" s="2"/>
      <c r="AX1062" s="2"/>
      <c r="AY1062" s="2"/>
      <c r="AZ1062" s="2"/>
      <c r="BA1062" s="2"/>
      <c r="BB1062" s="2"/>
      <c r="BC1062" s="2"/>
      <c r="BD1062" s="2"/>
      <c r="BE1062" s="2"/>
      <c r="BF1062" s="2"/>
      <c r="BG1062" s="2"/>
      <c r="BH1062" s="2"/>
      <c r="BI1062" s="2"/>
      <c r="BJ1062" s="2"/>
      <c r="BK1062" s="2"/>
      <c r="BL1062" s="2"/>
      <c r="BM1062" s="2"/>
      <c r="BN1062" s="2"/>
      <c r="BO1062" s="2"/>
      <c r="BP1062" s="2"/>
      <c r="BQ1062" s="2"/>
      <c r="BR1062" s="2"/>
      <c r="BS1062" s="2"/>
      <c r="BT1062" s="2"/>
      <c r="BU1062" s="2"/>
      <c r="BV1062" s="2"/>
      <c r="BW1062" s="2"/>
      <c r="BX1062" s="2"/>
      <c r="BY1062" s="2"/>
      <c r="BZ1062" s="2"/>
      <c r="CA1062" s="2"/>
      <c r="CB1062" s="2"/>
      <c r="CC1062" s="2"/>
      <c r="CD1062" s="2"/>
      <c r="CE1062" s="2"/>
      <c r="CF1062" s="2"/>
      <c r="CG1062" s="2"/>
      <c r="CH1062" s="2"/>
      <c r="CI1062" s="2"/>
      <c r="CJ1062" s="2"/>
      <c r="CK1062" s="2"/>
      <c r="CL1062" s="2"/>
      <c r="CM1062" s="2"/>
      <c r="CN1062" s="2"/>
      <c r="CO1062" s="2"/>
      <c r="CP1062" s="2"/>
      <c r="CQ1062" s="2"/>
      <c r="CR1062" s="2"/>
      <c r="CS1062" s="2"/>
      <c r="CT1062" s="2"/>
      <c r="CU1062" s="2"/>
      <c r="CV1062" s="2"/>
      <c r="CW1062" s="2"/>
      <c r="CX1062" s="2"/>
      <c r="CY1062" s="2"/>
      <c r="CZ1062" s="2"/>
      <c r="DA1062" s="2"/>
      <c r="DB1062" s="2"/>
      <c r="DC1062" s="2"/>
      <c r="DD1062" s="2"/>
      <c r="DE1062" s="2"/>
      <c r="DF1062" s="2"/>
      <c r="DG1062" s="2"/>
      <c r="DH1062" s="2"/>
      <c r="DI1062" s="2"/>
      <c r="DJ1062" s="2"/>
      <c r="DK1062" s="2"/>
      <c r="DL1062" s="2"/>
      <c r="DM1062" s="2"/>
      <c r="DN1062" s="2"/>
      <c r="DO1062" s="2"/>
      <c r="DP1062" s="2"/>
      <c r="DQ1062" s="2"/>
      <c r="DR1062" s="2"/>
      <c r="DS1062" s="2"/>
      <c r="DT1062" s="2"/>
      <c r="DU1062" s="2"/>
      <c r="DV1062" s="2"/>
      <c r="DW1062" s="2"/>
      <c r="DX1062" s="2"/>
      <c r="DY1062" s="2"/>
      <c r="DZ1062" s="2"/>
      <c r="EA1062" s="2"/>
      <c r="EB1062" s="2"/>
      <c r="EC1062" s="2"/>
      <c r="ED1062" s="2"/>
      <c r="EE1062" s="2"/>
      <c r="EF1062" s="2"/>
      <c r="EG1062" s="2"/>
      <c r="EH1062" s="2"/>
      <c r="EI1062" s="2"/>
      <c r="EJ1062" s="2"/>
      <c r="EK1062" s="2"/>
      <c r="EL1062" s="2"/>
      <c r="EM1062" s="2"/>
      <c r="EN1062" s="2"/>
      <c r="EO1062" s="2"/>
      <c r="EP1062" s="2"/>
      <c r="EQ1062" s="2"/>
      <c r="ER1062" s="2"/>
      <c r="ES1062" s="2"/>
      <c r="ET1062" s="2"/>
      <c r="EU1062" s="2"/>
      <c r="EV1062" s="2"/>
      <c r="EW1062" s="2"/>
      <c r="EX1062" s="2"/>
    </row>
    <row r="1063" spans="1:154" x14ac:dyDescent="0.15">
      <c r="A1063" s="35">
        <f t="shared" si="338"/>
        <v>45608</v>
      </c>
      <c r="B1063" s="125">
        <f t="shared" ca="1" si="336"/>
        <v>13900.775799999999</v>
      </c>
      <c r="C1063" s="14">
        <f t="shared" si="344"/>
        <v>10000</v>
      </c>
      <c r="D1063" s="13">
        <f>IF(A1063&lt;$B$1,VLOOKUP(A1063,[1]DI!$A$4:$B$15000,2,FALSE),0)</f>
        <v>0.1115</v>
      </c>
      <c r="E1063" s="14">
        <f t="shared" si="346"/>
        <v>1.00041957</v>
      </c>
      <c r="F1063" s="14">
        <f>(TRUNC(PRODUCT($E$14:$E1062),16))</f>
        <v>1.3900775773234599</v>
      </c>
      <c r="G1063" s="14">
        <f t="shared" si="347"/>
        <v>1</v>
      </c>
      <c r="H1063" s="14">
        <f t="shared" si="348"/>
        <v>1.39007758</v>
      </c>
      <c r="I1063" s="13">
        <f t="shared" si="339"/>
        <v>0</v>
      </c>
      <c r="J1063" s="29">
        <f t="shared" si="340"/>
        <v>44559</v>
      </c>
      <c r="K1063" s="2">
        <f t="shared" si="341"/>
        <v>723</v>
      </c>
      <c r="L1063" s="17">
        <f t="shared" si="349"/>
        <v>723</v>
      </c>
      <c r="M1063" s="12">
        <f t="shared" si="350"/>
        <v>1</v>
      </c>
      <c r="N1063" s="12">
        <f t="shared" si="351"/>
        <v>1.39007758</v>
      </c>
      <c r="O1063" s="17">
        <f t="shared" si="335"/>
        <v>0</v>
      </c>
      <c r="P1063" s="14">
        <f t="shared" si="352"/>
        <v>3900.7757999999999</v>
      </c>
      <c r="Q1063" s="14">
        <v>0</v>
      </c>
      <c r="R1063" s="14">
        <f t="shared" si="353"/>
        <v>0</v>
      </c>
      <c r="S1063" s="20">
        <f t="shared" si="337"/>
        <v>0</v>
      </c>
      <c r="T1063" s="14">
        <f t="shared" si="345"/>
        <v>0</v>
      </c>
      <c r="U1063" s="4" t="str">
        <f t="shared" si="342"/>
        <v>A+J=</v>
      </c>
      <c r="V1063" s="29">
        <f t="shared" si="343"/>
        <v>45747</v>
      </c>
      <c r="W1063" s="3"/>
      <c r="X1063" s="3"/>
      <c r="Y1063" s="29"/>
      <c r="Z1063" s="3"/>
      <c r="AA1063" s="1"/>
      <c r="AB1063" s="3"/>
      <c r="AC1063" s="3"/>
      <c r="AD1063" s="3"/>
      <c r="AE1063" s="3"/>
      <c r="AF1063" s="3"/>
      <c r="AG1063" s="11"/>
      <c r="AH1063" s="3"/>
      <c r="AI1063" s="2"/>
      <c r="AJ1063" s="2"/>
      <c r="AK1063" s="2"/>
      <c r="AL1063" s="2"/>
      <c r="AM1063" s="2"/>
      <c r="AN1063" s="2"/>
      <c r="AO1063" s="2"/>
      <c r="AP1063" s="2"/>
      <c r="AQ1063" s="2"/>
      <c r="AR1063" s="2"/>
      <c r="AS1063" s="2"/>
      <c r="AT1063" s="2"/>
      <c r="AU1063" s="2"/>
      <c r="AV1063" s="2"/>
      <c r="AW1063" s="2"/>
      <c r="AX1063" s="2"/>
      <c r="AY1063" s="2"/>
      <c r="AZ1063" s="2"/>
      <c r="BA1063" s="2"/>
      <c r="BB1063" s="2"/>
      <c r="BC1063" s="2"/>
      <c r="BD1063" s="2"/>
      <c r="BE1063" s="2"/>
      <c r="BF1063" s="2"/>
      <c r="BG1063" s="2"/>
      <c r="BH1063" s="2"/>
      <c r="BI1063" s="2"/>
      <c r="BJ1063" s="2"/>
      <c r="BK1063" s="2"/>
      <c r="BL1063" s="2"/>
      <c r="BM1063" s="2"/>
      <c r="BN1063" s="2"/>
      <c r="BO1063" s="2"/>
      <c r="BP1063" s="2"/>
      <c r="BQ1063" s="2"/>
      <c r="BR1063" s="2"/>
      <c r="BS1063" s="2"/>
      <c r="BT1063" s="2"/>
      <c r="BU1063" s="2"/>
      <c r="BV1063" s="2"/>
      <c r="BW1063" s="2"/>
      <c r="BX1063" s="2"/>
      <c r="BY1063" s="2"/>
      <c r="BZ1063" s="2"/>
      <c r="CA1063" s="2"/>
      <c r="CB1063" s="2"/>
      <c r="CC1063" s="2"/>
      <c r="CD1063" s="2"/>
      <c r="CE1063" s="2"/>
      <c r="CF1063" s="2"/>
      <c r="CG1063" s="2"/>
      <c r="CH1063" s="2"/>
      <c r="CI1063" s="2"/>
      <c r="CJ1063" s="2"/>
      <c r="CK1063" s="2"/>
      <c r="CL1063" s="2"/>
      <c r="CM1063" s="2"/>
      <c r="CN1063" s="2"/>
      <c r="CO1063" s="2"/>
      <c r="CP1063" s="2"/>
      <c r="CQ1063" s="2"/>
      <c r="CR1063" s="2"/>
      <c r="CS1063" s="2"/>
      <c r="CT1063" s="2"/>
      <c r="CU1063" s="2"/>
      <c r="CV1063" s="2"/>
      <c r="CW1063" s="2"/>
      <c r="CX1063" s="2"/>
      <c r="CY1063" s="2"/>
      <c r="CZ1063" s="2"/>
      <c r="DA1063" s="2"/>
      <c r="DB1063" s="2"/>
      <c r="DC1063" s="2"/>
      <c r="DD1063" s="2"/>
      <c r="DE1063" s="2"/>
      <c r="DF1063" s="2"/>
      <c r="DG1063" s="2"/>
      <c r="DH1063" s="2"/>
      <c r="DI1063" s="2"/>
      <c r="DJ1063" s="2"/>
      <c r="DK1063" s="2"/>
      <c r="DL1063" s="2"/>
      <c r="DM1063" s="2"/>
      <c r="DN1063" s="2"/>
      <c r="DO1063" s="2"/>
      <c r="DP1063" s="2"/>
      <c r="DQ1063" s="2"/>
      <c r="DR1063" s="2"/>
      <c r="DS1063" s="2"/>
      <c r="DT1063" s="2"/>
      <c r="DU1063" s="2"/>
      <c r="DV1063" s="2"/>
      <c r="DW1063" s="2"/>
      <c r="DX1063" s="2"/>
      <c r="DY1063" s="2"/>
      <c r="DZ1063" s="2"/>
      <c r="EA1063" s="2"/>
      <c r="EB1063" s="2"/>
      <c r="EC1063" s="2"/>
      <c r="ED1063" s="2"/>
      <c r="EE1063" s="2"/>
      <c r="EF1063" s="2"/>
      <c r="EG1063" s="2"/>
      <c r="EH1063" s="2"/>
      <c r="EI1063" s="2"/>
      <c r="EJ1063" s="2"/>
      <c r="EK1063" s="2"/>
      <c r="EL1063" s="2"/>
      <c r="EM1063" s="2"/>
      <c r="EN1063" s="2"/>
      <c r="EO1063" s="2"/>
      <c r="EP1063" s="2"/>
      <c r="EQ1063" s="2"/>
      <c r="ER1063" s="2"/>
      <c r="ES1063" s="2"/>
      <c r="ET1063" s="2"/>
      <c r="EU1063" s="2"/>
      <c r="EV1063" s="2"/>
      <c r="EW1063" s="2"/>
      <c r="EX1063" s="2"/>
    </row>
    <row r="1064" spans="1:154" x14ac:dyDescent="0.15">
      <c r="A1064" s="35">
        <f t="shared" si="338"/>
        <v>45609</v>
      </c>
      <c r="B1064" s="125">
        <f t="shared" ca="1" si="336"/>
        <v>13906.608099999999</v>
      </c>
      <c r="C1064" s="14">
        <f t="shared" si="344"/>
        <v>10000</v>
      </c>
      <c r="D1064" s="13">
        <f>IF(A1064&lt;$B$1,VLOOKUP(A1064,[1]DI!$A$4:$B$15000,2,FALSE),0)</f>
        <v>0.1115</v>
      </c>
      <c r="E1064" s="14">
        <f t="shared" si="346"/>
        <v>1.00041957</v>
      </c>
      <c r="F1064" s="14">
        <f>(TRUNC(PRODUCT($E$14:$E1063),16))</f>
        <v>1.3906608121725801</v>
      </c>
      <c r="G1064" s="14">
        <f t="shared" si="347"/>
        <v>1</v>
      </c>
      <c r="H1064" s="14">
        <f t="shared" si="348"/>
        <v>1.39066081</v>
      </c>
      <c r="I1064" s="13">
        <f t="shared" si="339"/>
        <v>0</v>
      </c>
      <c r="J1064" s="29">
        <f t="shared" si="340"/>
        <v>44559</v>
      </c>
      <c r="K1064" s="2">
        <f t="shared" si="341"/>
        <v>724</v>
      </c>
      <c r="L1064" s="17">
        <f t="shared" si="349"/>
        <v>724</v>
      </c>
      <c r="M1064" s="12">
        <f t="shared" si="350"/>
        <v>1</v>
      </c>
      <c r="N1064" s="12">
        <f t="shared" si="351"/>
        <v>1.39066081</v>
      </c>
      <c r="O1064" s="17">
        <f t="shared" si="335"/>
        <v>0</v>
      </c>
      <c r="P1064" s="14">
        <f t="shared" si="352"/>
        <v>3906.6080999999999</v>
      </c>
      <c r="Q1064" s="14">
        <v>0</v>
      </c>
      <c r="R1064" s="14">
        <f t="shared" si="353"/>
        <v>0</v>
      </c>
      <c r="S1064" s="20">
        <f t="shared" si="337"/>
        <v>0</v>
      </c>
      <c r="T1064" s="14">
        <f t="shared" si="345"/>
        <v>0</v>
      </c>
      <c r="U1064" s="4" t="str">
        <f t="shared" si="342"/>
        <v>A+J=</v>
      </c>
      <c r="V1064" s="29">
        <f t="shared" si="343"/>
        <v>45747</v>
      </c>
      <c r="W1064" s="3"/>
      <c r="X1064" s="3"/>
      <c r="Y1064" s="29"/>
      <c r="Z1064" s="3"/>
      <c r="AA1064" s="1"/>
      <c r="AB1064" s="3"/>
      <c r="AC1064" s="3"/>
      <c r="AD1064" s="3"/>
      <c r="AE1064" s="3"/>
      <c r="AF1064" s="3"/>
      <c r="AG1064" s="11"/>
      <c r="AH1064" s="3"/>
      <c r="AI1064" s="2"/>
      <c r="AJ1064" s="2"/>
      <c r="AK1064" s="2"/>
      <c r="AL1064" s="2"/>
      <c r="AM1064" s="2"/>
      <c r="AN1064" s="2"/>
      <c r="AO1064" s="2"/>
      <c r="AP1064" s="2"/>
      <c r="AQ1064" s="2"/>
      <c r="AR1064" s="2"/>
      <c r="AS1064" s="2"/>
      <c r="AT1064" s="2"/>
      <c r="AU1064" s="2"/>
      <c r="AV1064" s="2"/>
      <c r="AW1064" s="2"/>
      <c r="AX1064" s="2"/>
      <c r="AY1064" s="2"/>
      <c r="AZ1064" s="2"/>
      <c r="BA1064" s="2"/>
      <c r="BB1064" s="2"/>
      <c r="BC1064" s="2"/>
      <c r="BD1064" s="2"/>
      <c r="BE1064" s="2"/>
      <c r="BF1064" s="2"/>
      <c r="BG1064" s="2"/>
      <c r="BH1064" s="2"/>
      <c r="BI1064" s="2"/>
      <c r="BJ1064" s="2"/>
      <c r="BK1064" s="2"/>
      <c r="BL1064" s="2"/>
      <c r="BM1064" s="2"/>
      <c r="BN1064" s="2"/>
      <c r="BO1064" s="2"/>
      <c r="BP1064" s="2"/>
      <c r="BQ1064" s="2"/>
      <c r="BR1064" s="2"/>
      <c r="BS1064" s="2"/>
      <c r="BT1064" s="2"/>
      <c r="BU1064" s="2"/>
      <c r="BV1064" s="2"/>
      <c r="BW1064" s="2"/>
      <c r="BX1064" s="2"/>
      <c r="BY1064" s="2"/>
      <c r="BZ1064" s="2"/>
      <c r="CA1064" s="2"/>
      <c r="CB1064" s="2"/>
      <c r="CC1064" s="2"/>
      <c r="CD1064" s="2"/>
      <c r="CE1064" s="2"/>
      <c r="CF1064" s="2"/>
      <c r="CG1064" s="2"/>
      <c r="CH1064" s="2"/>
      <c r="CI1064" s="2"/>
      <c r="CJ1064" s="2"/>
      <c r="CK1064" s="2"/>
      <c r="CL1064" s="2"/>
      <c r="CM1064" s="2"/>
      <c r="CN1064" s="2"/>
      <c r="CO1064" s="2"/>
      <c r="CP1064" s="2"/>
      <c r="CQ1064" s="2"/>
      <c r="CR1064" s="2"/>
      <c r="CS1064" s="2"/>
      <c r="CT1064" s="2"/>
      <c r="CU1064" s="2"/>
      <c r="CV1064" s="2"/>
      <c r="CW1064" s="2"/>
      <c r="CX1064" s="2"/>
      <c r="CY1064" s="2"/>
      <c r="CZ1064" s="2"/>
      <c r="DA1064" s="2"/>
      <c r="DB1064" s="2"/>
      <c r="DC1064" s="2"/>
      <c r="DD1064" s="2"/>
      <c r="DE1064" s="2"/>
      <c r="DF1064" s="2"/>
      <c r="DG1064" s="2"/>
      <c r="DH1064" s="2"/>
      <c r="DI1064" s="2"/>
      <c r="DJ1064" s="2"/>
      <c r="DK1064" s="2"/>
      <c r="DL1064" s="2"/>
      <c r="DM1064" s="2"/>
      <c r="DN1064" s="2"/>
      <c r="DO1064" s="2"/>
      <c r="DP1064" s="2"/>
      <c r="DQ1064" s="2"/>
      <c r="DR1064" s="2"/>
      <c r="DS1064" s="2"/>
      <c r="DT1064" s="2"/>
      <c r="DU1064" s="2"/>
      <c r="DV1064" s="2"/>
      <c r="DW1064" s="2"/>
      <c r="DX1064" s="2"/>
      <c r="DY1064" s="2"/>
      <c r="DZ1064" s="2"/>
      <c r="EA1064" s="2"/>
      <c r="EB1064" s="2"/>
      <c r="EC1064" s="2"/>
      <c r="ED1064" s="2"/>
      <c r="EE1064" s="2"/>
      <c r="EF1064" s="2"/>
      <c r="EG1064" s="2"/>
      <c r="EH1064" s="2"/>
      <c r="EI1064" s="2"/>
      <c r="EJ1064" s="2"/>
      <c r="EK1064" s="2"/>
      <c r="EL1064" s="2"/>
      <c r="EM1064" s="2"/>
      <c r="EN1064" s="2"/>
      <c r="EO1064" s="2"/>
      <c r="EP1064" s="2"/>
      <c r="EQ1064" s="2"/>
      <c r="ER1064" s="2"/>
      <c r="ES1064" s="2"/>
      <c r="ET1064" s="2"/>
      <c r="EU1064" s="2"/>
      <c r="EV1064" s="2"/>
      <c r="EW1064" s="2"/>
      <c r="EX1064" s="2"/>
    </row>
    <row r="1065" spans="1:154" x14ac:dyDescent="0.15">
      <c r="A1065" s="35">
        <f t="shared" si="338"/>
        <v>45610</v>
      </c>
      <c r="B1065" s="125">
        <f t="shared" ca="1" si="336"/>
        <v>13912.4429</v>
      </c>
      <c r="C1065" s="14">
        <f t="shared" si="344"/>
        <v>10000</v>
      </c>
      <c r="D1065" s="13">
        <f>IF(A1065&lt;$B$1,VLOOKUP(A1065,[1]DI!$A$4:$B$15000,2,FALSE),0)</f>
        <v>0.1115</v>
      </c>
      <c r="E1065" s="14">
        <f t="shared" si="346"/>
        <v>1.00041957</v>
      </c>
      <c r="F1065" s="14">
        <f>(TRUNC(PRODUCT($E$14:$E1064),16))</f>
        <v>1.39124429172954</v>
      </c>
      <c r="G1065" s="14">
        <f t="shared" si="347"/>
        <v>1</v>
      </c>
      <c r="H1065" s="14">
        <f t="shared" si="348"/>
        <v>1.3912442899999999</v>
      </c>
      <c r="I1065" s="13">
        <f t="shared" si="339"/>
        <v>0</v>
      </c>
      <c r="J1065" s="29">
        <f t="shared" si="340"/>
        <v>44559</v>
      </c>
      <c r="K1065" s="2">
        <f t="shared" si="341"/>
        <v>725</v>
      </c>
      <c r="L1065" s="17">
        <f t="shared" si="349"/>
        <v>725</v>
      </c>
      <c r="M1065" s="12">
        <f t="shared" si="350"/>
        <v>1</v>
      </c>
      <c r="N1065" s="12">
        <f t="shared" si="351"/>
        <v>1.3912442899999999</v>
      </c>
      <c r="O1065" s="17">
        <f t="shared" si="335"/>
        <v>0</v>
      </c>
      <c r="P1065" s="14">
        <f t="shared" si="352"/>
        <v>3912.4429</v>
      </c>
      <c r="Q1065" s="14">
        <v>0</v>
      </c>
      <c r="R1065" s="14">
        <f t="shared" si="353"/>
        <v>0</v>
      </c>
      <c r="S1065" s="20">
        <f t="shared" si="337"/>
        <v>0</v>
      </c>
      <c r="T1065" s="14">
        <f t="shared" si="345"/>
        <v>0</v>
      </c>
      <c r="U1065" s="4" t="str">
        <f t="shared" si="342"/>
        <v>A+J=</v>
      </c>
      <c r="V1065" s="29">
        <f t="shared" si="343"/>
        <v>45747</v>
      </c>
      <c r="W1065" s="3"/>
      <c r="X1065" s="3"/>
      <c r="Y1065" s="29"/>
      <c r="Z1065" s="3"/>
      <c r="AA1065" s="1"/>
      <c r="AB1065" s="3"/>
      <c r="AC1065" s="3"/>
      <c r="AD1065" s="3"/>
      <c r="AE1065" s="3"/>
      <c r="AF1065" s="3"/>
      <c r="AG1065" s="11"/>
      <c r="AH1065" s="3"/>
      <c r="AI1065" s="2"/>
      <c r="AJ1065" s="2"/>
      <c r="AK1065" s="2"/>
      <c r="AL1065" s="2"/>
      <c r="AM1065" s="2"/>
      <c r="AN1065" s="2"/>
      <c r="AO1065" s="2"/>
      <c r="AP1065" s="2"/>
      <c r="AQ1065" s="2"/>
      <c r="AR1065" s="2"/>
      <c r="AS1065" s="2"/>
      <c r="AT1065" s="2"/>
      <c r="AU1065" s="2"/>
      <c r="AV1065" s="2"/>
      <c r="AW1065" s="2"/>
      <c r="AX1065" s="2"/>
      <c r="AY1065" s="2"/>
      <c r="AZ1065" s="2"/>
      <c r="BA1065" s="2"/>
      <c r="BB1065" s="2"/>
      <c r="BC1065" s="2"/>
      <c r="BD1065" s="2"/>
      <c r="BE1065" s="2"/>
      <c r="BF1065" s="2"/>
      <c r="BG1065" s="2"/>
      <c r="BH1065" s="2"/>
      <c r="BI1065" s="2"/>
      <c r="BJ1065" s="2"/>
      <c r="BK1065" s="2"/>
      <c r="BL1065" s="2"/>
      <c r="BM1065" s="2"/>
      <c r="BN1065" s="2"/>
      <c r="BO1065" s="2"/>
      <c r="BP1065" s="2"/>
      <c r="BQ1065" s="2"/>
      <c r="BR1065" s="2"/>
      <c r="BS1065" s="2"/>
      <c r="BT1065" s="2"/>
      <c r="BU1065" s="2"/>
      <c r="BV1065" s="2"/>
      <c r="BW1065" s="2"/>
      <c r="BX1065" s="2"/>
      <c r="BY1065" s="2"/>
      <c r="BZ1065" s="2"/>
      <c r="CA1065" s="2"/>
      <c r="CB1065" s="2"/>
      <c r="CC1065" s="2"/>
      <c r="CD1065" s="2"/>
      <c r="CE1065" s="2"/>
      <c r="CF1065" s="2"/>
      <c r="CG1065" s="2"/>
      <c r="CH1065" s="2"/>
      <c r="CI1065" s="2"/>
      <c r="CJ1065" s="2"/>
      <c r="CK1065" s="2"/>
      <c r="CL1065" s="2"/>
      <c r="CM1065" s="2"/>
      <c r="CN1065" s="2"/>
      <c r="CO1065" s="2"/>
      <c r="CP1065" s="2"/>
      <c r="CQ1065" s="2"/>
      <c r="CR1065" s="2"/>
      <c r="CS1065" s="2"/>
      <c r="CT1065" s="2"/>
      <c r="CU1065" s="2"/>
      <c r="CV1065" s="2"/>
      <c r="CW1065" s="2"/>
      <c r="CX1065" s="2"/>
      <c r="CY1065" s="2"/>
      <c r="CZ1065" s="2"/>
      <c r="DA1065" s="2"/>
      <c r="DB1065" s="2"/>
      <c r="DC1065" s="2"/>
      <c r="DD1065" s="2"/>
      <c r="DE1065" s="2"/>
      <c r="DF1065" s="2"/>
      <c r="DG1065" s="2"/>
      <c r="DH1065" s="2"/>
      <c r="DI1065" s="2"/>
      <c r="DJ1065" s="2"/>
      <c r="DK1065" s="2"/>
      <c r="DL1065" s="2"/>
      <c r="DM1065" s="2"/>
      <c r="DN1065" s="2"/>
      <c r="DO1065" s="2"/>
      <c r="DP1065" s="2"/>
      <c r="DQ1065" s="2"/>
      <c r="DR1065" s="2"/>
      <c r="DS1065" s="2"/>
      <c r="DT1065" s="2"/>
      <c r="DU1065" s="2"/>
      <c r="DV1065" s="2"/>
      <c r="DW1065" s="2"/>
      <c r="DX1065" s="2"/>
      <c r="DY1065" s="2"/>
      <c r="DZ1065" s="2"/>
      <c r="EA1065" s="2"/>
      <c r="EB1065" s="2"/>
      <c r="EC1065" s="2"/>
      <c r="ED1065" s="2"/>
      <c r="EE1065" s="2"/>
      <c r="EF1065" s="2"/>
      <c r="EG1065" s="2"/>
      <c r="EH1065" s="2"/>
      <c r="EI1065" s="2"/>
      <c r="EJ1065" s="2"/>
      <c r="EK1065" s="2"/>
      <c r="EL1065" s="2"/>
      <c r="EM1065" s="2"/>
      <c r="EN1065" s="2"/>
      <c r="EO1065" s="2"/>
      <c r="EP1065" s="2"/>
      <c r="EQ1065" s="2"/>
      <c r="ER1065" s="2"/>
      <c r="ES1065" s="2"/>
      <c r="ET1065" s="2"/>
      <c r="EU1065" s="2"/>
      <c r="EV1065" s="2"/>
      <c r="EW1065" s="2"/>
      <c r="EX1065" s="2"/>
    </row>
    <row r="1066" spans="1:154" x14ac:dyDescent="0.15">
      <c r="A1066" s="35">
        <f t="shared" si="338"/>
        <v>45611</v>
      </c>
      <c r="B1066" s="125">
        <f t="shared" ca="1" si="336"/>
        <v>13918.280200000001</v>
      </c>
      <c r="C1066" s="14">
        <f t="shared" si="344"/>
        <v>10000</v>
      </c>
      <c r="D1066" s="13">
        <f>IF(A1066&lt;$B$1,VLOOKUP(A1066,[1]DI!$A$4:$B$15000,2,FALSE),0)</f>
        <v>0</v>
      </c>
      <c r="E1066" s="14">
        <f t="shared" si="346"/>
        <v>1</v>
      </c>
      <c r="F1066" s="14">
        <f>(TRUNC(PRODUCT($E$14:$E1065),16))</f>
        <v>1.39182801609702</v>
      </c>
      <c r="G1066" s="14">
        <f t="shared" si="347"/>
        <v>1</v>
      </c>
      <c r="H1066" s="14">
        <f t="shared" si="348"/>
        <v>1.3918280199999999</v>
      </c>
      <c r="I1066" s="13">
        <f t="shared" si="339"/>
        <v>0</v>
      </c>
      <c r="J1066" s="29">
        <f t="shared" si="340"/>
        <v>44559</v>
      </c>
      <c r="K1066" s="2">
        <f t="shared" si="341"/>
        <v>725</v>
      </c>
      <c r="L1066" s="17">
        <f t="shared" si="349"/>
        <v>726</v>
      </c>
      <c r="M1066" s="12">
        <f t="shared" si="350"/>
        <v>1</v>
      </c>
      <c r="N1066" s="12">
        <f t="shared" si="351"/>
        <v>1.3918280199999999</v>
      </c>
      <c r="O1066" s="17">
        <f t="shared" si="335"/>
        <v>0</v>
      </c>
      <c r="P1066" s="14">
        <f t="shared" si="352"/>
        <v>3918.2802000000001</v>
      </c>
      <c r="Q1066" s="14">
        <v>0</v>
      </c>
      <c r="R1066" s="14">
        <f t="shared" si="353"/>
        <v>0</v>
      </c>
      <c r="S1066" s="20">
        <f t="shared" si="337"/>
        <v>0</v>
      </c>
      <c r="T1066" s="14">
        <f t="shared" si="345"/>
        <v>0</v>
      </c>
      <c r="U1066" s="4" t="str">
        <f t="shared" si="342"/>
        <v>A+J=</v>
      </c>
      <c r="V1066" s="29">
        <f t="shared" si="343"/>
        <v>45747</v>
      </c>
      <c r="W1066" s="3"/>
      <c r="X1066" s="3"/>
      <c r="Y1066" s="29"/>
      <c r="Z1066" s="3"/>
      <c r="AA1066" s="1"/>
      <c r="AB1066" s="3"/>
      <c r="AC1066" s="3"/>
      <c r="AD1066" s="3"/>
      <c r="AE1066" s="3"/>
      <c r="AF1066" s="3"/>
      <c r="AG1066" s="11"/>
      <c r="AH1066" s="3"/>
      <c r="AI1066" s="2"/>
      <c r="AJ1066" s="2"/>
      <c r="AK1066" s="2"/>
      <c r="AL1066" s="2"/>
      <c r="AM1066" s="2"/>
      <c r="AN1066" s="2"/>
      <c r="AO1066" s="2"/>
      <c r="AP1066" s="2"/>
      <c r="AQ1066" s="2"/>
      <c r="AR1066" s="2"/>
      <c r="AS1066" s="2"/>
      <c r="AT1066" s="2"/>
      <c r="AU1066" s="2"/>
      <c r="AV1066" s="2"/>
      <c r="AW1066" s="2"/>
      <c r="AX1066" s="2"/>
      <c r="AY1066" s="2"/>
      <c r="AZ1066" s="2"/>
      <c r="BA1066" s="2"/>
      <c r="BB1066" s="2"/>
      <c r="BC1066" s="2"/>
      <c r="BD1066" s="2"/>
      <c r="BE1066" s="2"/>
      <c r="BF1066" s="2"/>
      <c r="BG1066" s="2"/>
      <c r="BH1066" s="2"/>
      <c r="BI1066" s="2"/>
      <c r="BJ1066" s="2"/>
      <c r="BK1066" s="2"/>
      <c r="BL1066" s="2"/>
      <c r="BM1066" s="2"/>
      <c r="BN1066" s="2"/>
      <c r="BO1066" s="2"/>
      <c r="BP1066" s="2"/>
      <c r="BQ1066" s="2"/>
      <c r="BR1066" s="2"/>
      <c r="BS1066" s="2"/>
      <c r="BT1066" s="2"/>
      <c r="BU1066" s="2"/>
      <c r="BV1066" s="2"/>
      <c r="BW1066" s="2"/>
      <c r="BX1066" s="2"/>
      <c r="BY1066" s="2"/>
      <c r="BZ1066" s="2"/>
      <c r="CA1066" s="2"/>
      <c r="CB1066" s="2"/>
      <c r="CC1066" s="2"/>
      <c r="CD1066" s="2"/>
      <c r="CE1066" s="2"/>
      <c r="CF1066" s="2"/>
      <c r="CG1066" s="2"/>
      <c r="CH1066" s="2"/>
      <c r="CI1066" s="2"/>
      <c r="CJ1066" s="2"/>
      <c r="CK1066" s="2"/>
      <c r="CL1066" s="2"/>
      <c r="CM1066" s="2"/>
      <c r="CN1066" s="2"/>
      <c r="CO1066" s="2"/>
      <c r="CP1066" s="2"/>
      <c r="CQ1066" s="2"/>
      <c r="CR1066" s="2"/>
      <c r="CS1066" s="2"/>
      <c r="CT1066" s="2"/>
      <c r="CU1066" s="2"/>
      <c r="CV1066" s="2"/>
      <c r="CW1066" s="2"/>
      <c r="CX1066" s="2"/>
      <c r="CY1066" s="2"/>
      <c r="CZ1066" s="2"/>
      <c r="DA1066" s="2"/>
      <c r="DB1066" s="2"/>
      <c r="DC1066" s="2"/>
      <c r="DD1066" s="2"/>
      <c r="DE1066" s="2"/>
      <c r="DF1066" s="2"/>
      <c r="DG1066" s="2"/>
      <c r="DH1066" s="2"/>
      <c r="DI1066" s="2"/>
      <c r="DJ1066" s="2"/>
      <c r="DK1066" s="2"/>
      <c r="DL1066" s="2"/>
      <c r="DM1066" s="2"/>
      <c r="DN1066" s="2"/>
      <c r="DO1066" s="2"/>
      <c r="DP1066" s="2"/>
      <c r="DQ1066" s="2"/>
      <c r="DR1066" s="2"/>
      <c r="DS1066" s="2"/>
      <c r="DT1066" s="2"/>
      <c r="DU1066" s="2"/>
      <c r="DV1066" s="2"/>
      <c r="DW1066" s="2"/>
      <c r="DX1066" s="2"/>
      <c r="DY1066" s="2"/>
      <c r="DZ1066" s="2"/>
      <c r="EA1066" s="2"/>
      <c r="EB1066" s="2"/>
      <c r="EC1066" s="2"/>
      <c r="ED1066" s="2"/>
      <c r="EE1066" s="2"/>
      <c r="EF1066" s="2"/>
      <c r="EG1066" s="2"/>
      <c r="EH1066" s="2"/>
      <c r="EI1066" s="2"/>
      <c r="EJ1066" s="2"/>
      <c r="EK1066" s="2"/>
      <c r="EL1066" s="2"/>
      <c r="EM1066" s="2"/>
      <c r="EN1066" s="2"/>
      <c r="EO1066" s="2"/>
      <c r="EP1066" s="2"/>
      <c r="EQ1066" s="2"/>
      <c r="ER1066" s="2"/>
      <c r="ES1066" s="2"/>
      <c r="ET1066" s="2"/>
      <c r="EU1066" s="2"/>
      <c r="EV1066" s="2"/>
      <c r="EW1066" s="2"/>
      <c r="EX1066" s="2"/>
    </row>
    <row r="1067" spans="1:154" x14ac:dyDescent="0.15">
      <c r="A1067" s="35">
        <f t="shared" si="338"/>
        <v>45612</v>
      </c>
      <c r="B1067" s="125">
        <f t="shared" ca="1" si="336"/>
        <v>13918.280200000001</v>
      </c>
      <c r="C1067" s="14">
        <f t="shared" si="344"/>
        <v>10000</v>
      </c>
      <c r="D1067" s="13">
        <f>IF(A1067&lt;$B$1,VLOOKUP(A1067,[1]DI!$A$4:$B$15000,2,FALSE),0)</f>
        <v>0</v>
      </c>
      <c r="E1067" s="14">
        <f t="shared" si="346"/>
        <v>1</v>
      </c>
      <c r="F1067" s="14">
        <f>(TRUNC(PRODUCT($E$14:$E1066),16))</f>
        <v>1.39182801609702</v>
      </c>
      <c r="G1067" s="14">
        <f t="shared" si="347"/>
        <v>1</v>
      </c>
      <c r="H1067" s="14">
        <f t="shared" si="348"/>
        <v>1.3918280199999999</v>
      </c>
      <c r="I1067" s="13">
        <f t="shared" si="339"/>
        <v>0</v>
      </c>
      <c r="J1067" s="29">
        <f t="shared" si="340"/>
        <v>44559</v>
      </c>
      <c r="K1067" s="2">
        <f t="shared" si="341"/>
        <v>725</v>
      </c>
      <c r="L1067" s="17">
        <f t="shared" si="349"/>
        <v>726</v>
      </c>
      <c r="M1067" s="12">
        <f t="shared" si="350"/>
        <v>1</v>
      </c>
      <c r="N1067" s="12">
        <f t="shared" si="351"/>
        <v>1.3918280199999999</v>
      </c>
      <c r="O1067" s="17">
        <f t="shared" si="335"/>
        <v>0</v>
      </c>
      <c r="P1067" s="14">
        <f t="shared" si="352"/>
        <v>3918.2802000000001</v>
      </c>
      <c r="Q1067" s="14">
        <v>0</v>
      </c>
      <c r="R1067" s="14">
        <f t="shared" si="353"/>
        <v>0</v>
      </c>
      <c r="S1067" s="20">
        <f t="shared" si="337"/>
        <v>0</v>
      </c>
      <c r="T1067" s="14">
        <f t="shared" si="345"/>
        <v>0</v>
      </c>
      <c r="U1067" s="4" t="str">
        <f t="shared" si="342"/>
        <v>A+J=</v>
      </c>
      <c r="V1067" s="29">
        <f t="shared" si="343"/>
        <v>45747</v>
      </c>
      <c r="W1067" s="3"/>
      <c r="X1067" s="3"/>
      <c r="Y1067" s="29"/>
      <c r="Z1067" s="3"/>
      <c r="AA1067" s="1"/>
      <c r="AB1067" s="3"/>
      <c r="AC1067" s="3"/>
      <c r="AD1067" s="3"/>
      <c r="AE1067" s="3"/>
      <c r="AF1067" s="3"/>
      <c r="AG1067" s="11"/>
      <c r="AH1067" s="3"/>
      <c r="AI1067" s="2"/>
      <c r="AJ1067" s="2"/>
      <c r="AK1067" s="2"/>
      <c r="AL1067" s="2"/>
      <c r="AM1067" s="2"/>
      <c r="AN1067" s="2"/>
      <c r="AO1067" s="2"/>
      <c r="AP1067" s="2"/>
      <c r="AQ1067" s="2"/>
      <c r="AR1067" s="2"/>
      <c r="AS1067" s="2"/>
      <c r="AT1067" s="2"/>
      <c r="AU1067" s="2"/>
      <c r="AV1067" s="2"/>
      <c r="AW1067" s="2"/>
      <c r="AX1067" s="2"/>
      <c r="AY1067" s="2"/>
      <c r="AZ1067" s="2"/>
      <c r="BA1067" s="2"/>
      <c r="BB1067" s="2"/>
      <c r="BC1067" s="2"/>
      <c r="BD1067" s="2"/>
      <c r="BE1067" s="2"/>
      <c r="BF1067" s="2"/>
      <c r="BG1067" s="2"/>
      <c r="BH1067" s="2"/>
      <c r="BI1067" s="2"/>
      <c r="BJ1067" s="2"/>
      <c r="BK1067" s="2"/>
      <c r="BL1067" s="2"/>
      <c r="BM1067" s="2"/>
      <c r="BN1067" s="2"/>
      <c r="BO1067" s="2"/>
      <c r="BP1067" s="2"/>
      <c r="BQ1067" s="2"/>
      <c r="BR1067" s="2"/>
      <c r="BS1067" s="2"/>
      <c r="BT1067" s="2"/>
      <c r="BU1067" s="2"/>
      <c r="BV1067" s="2"/>
      <c r="BW1067" s="2"/>
      <c r="BX1067" s="2"/>
      <c r="BY1067" s="2"/>
      <c r="BZ1067" s="2"/>
      <c r="CA1067" s="2"/>
      <c r="CB1067" s="2"/>
      <c r="CC1067" s="2"/>
      <c r="CD1067" s="2"/>
      <c r="CE1067" s="2"/>
      <c r="CF1067" s="2"/>
      <c r="CG1067" s="2"/>
      <c r="CH1067" s="2"/>
      <c r="CI1067" s="2"/>
      <c r="CJ1067" s="2"/>
      <c r="CK1067" s="2"/>
      <c r="CL1067" s="2"/>
      <c r="CM1067" s="2"/>
      <c r="CN1067" s="2"/>
      <c r="CO1067" s="2"/>
      <c r="CP1067" s="2"/>
      <c r="CQ1067" s="2"/>
      <c r="CR1067" s="2"/>
      <c r="CS1067" s="2"/>
      <c r="CT1067" s="2"/>
      <c r="CU1067" s="2"/>
      <c r="CV1067" s="2"/>
      <c r="CW1067" s="2"/>
      <c r="CX1067" s="2"/>
      <c r="CY1067" s="2"/>
      <c r="CZ1067" s="2"/>
      <c r="DA1067" s="2"/>
      <c r="DB1067" s="2"/>
      <c r="DC1067" s="2"/>
      <c r="DD1067" s="2"/>
      <c r="DE1067" s="2"/>
      <c r="DF1067" s="2"/>
      <c r="DG1067" s="2"/>
      <c r="DH1067" s="2"/>
      <c r="DI1067" s="2"/>
      <c r="DJ1067" s="2"/>
      <c r="DK1067" s="2"/>
      <c r="DL1067" s="2"/>
      <c r="DM1067" s="2"/>
      <c r="DN1067" s="2"/>
      <c r="DO1067" s="2"/>
      <c r="DP1067" s="2"/>
      <c r="DQ1067" s="2"/>
      <c r="DR1067" s="2"/>
      <c r="DS1067" s="2"/>
      <c r="DT1067" s="2"/>
      <c r="DU1067" s="2"/>
      <c r="DV1067" s="2"/>
      <c r="DW1067" s="2"/>
      <c r="DX1067" s="2"/>
      <c r="DY1067" s="2"/>
      <c r="DZ1067" s="2"/>
      <c r="EA1067" s="2"/>
      <c r="EB1067" s="2"/>
      <c r="EC1067" s="2"/>
      <c r="ED1067" s="2"/>
      <c r="EE1067" s="2"/>
      <c r="EF1067" s="2"/>
      <c r="EG1067" s="2"/>
      <c r="EH1067" s="2"/>
      <c r="EI1067" s="2"/>
      <c r="EJ1067" s="2"/>
      <c r="EK1067" s="2"/>
      <c r="EL1067" s="2"/>
      <c r="EM1067" s="2"/>
      <c r="EN1067" s="2"/>
      <c r="EO1067" s="2"/>
      <c r="EP1067" s="2"/>
      <c r="EQ1067" s="2"/>
      <c r="ER1067" s="2"/>
      <c r="ES1067" s="2"/>
      <c r="ET1067" s="2"/>
      <c r="EU1067" s="2"/>
      <c r="EV1067" s="2"/>
      <c r="EW1067" s="2"/>
      <c r="EX1067" s="2"/>
    </row>
    <row r="1068" spans="1:154" x14ac:dyDescent="0.15">
      <c r="A1068" s="35">
        <f t="shared" si="338"/>
        <v>45613</v>
      </c>
      <c r="B1068" s="125">
        <f t="shared" ca="1" si="336"/>
        <v>13918.280200000001</v>
      </c>
      <c r="C1068" s="14">
        <f t="shared" si="344"/>
        <v>10000</v>
      </c>
      <c r="D1068" s="13">
        <f>IF(A1068&lt;$B$1,VLOOKUP(A1068,[1]DI!$A$4:$B$15000,2,FALSE),0)</f>
        <v>0</v>
      </c>
      <c r="E1068" s="14">
        <f t="shared" si="346"/>
        <v>1</v>
      </c>
      <c r="F1068" s="14">
        <f>(TRUNC(PRODUCT($E$14:$E1067),16))</f>
        <v>1.39182801609702</v>
      </c>
      <c r="G1068" s="14">
        <f t="shared" si="347"/>
        <v>1</v>
      </c>
      <c r="H1068" s="14">
        <f t="shared" si="348"/>
        <v>1.3918280199999999</v>
      </c>
      <c r="I1068" s="13">
        <f t="shared" si="339"/>
        <v>0</v>
      </c>
      <c r="J1068" s="29">
        <f t="shared" si="340"/>
        <v>44559</v>
      </c>
      <c r="K1068" s="2">
        <f t="shared" si="341"/>
        <v>725</v>
      </c>
      <c r="L1068" s="17">
        <f t="shared" si="349"/>
        <v>726</v>
      </c>
      <c r="M1068" s="12">
        <f t="shared" si="350"/>
        <v>1</v>
      </c>
      <c r="N1068" s="12">
        <f t="shared" si="351"/>
        <v>1.3918280199999999</v>
      </c>
      <c r="O1068" s="17">
        <f t="shared" si="335"/>
        <v>0</v>
      </c>
      <c r="P1068" s="14">
        <f t="shared" si="352"/>
        <v>3918.2802000000001</v>
      </c>
      <c r="Q1068" s="14">
        <v>0</v>
      </c>
      <c r="R1068" s="14">
        <f t="shared" si="353"/>
        <v>0</v>
      </c>
      <c r="S1068" s="20">
        <f t="shared" si="337"/>
        <v>0</v>
      </c>
      <c r="T1068" s="14">
        <f t="shared" si="345"/>
        <v>0</v>
      </c>
      <c r="U1068" s="4" t="str">
        <f t="shared" si="342"/>
        <v>A+J=</v>
      </c>
      <c r="V1068" s="29">
        <f t="shared" si="343"/>
        <v>45747</v>
      </c>
      <c r="W1068" s="3"/>
      <c r="X1068" s="3"/>
      <c r="Y1068" s="29"/>
      <c r="Z1068" s="3"/>
      <c r="AA1068" s="1"/>
      <c r="AB1068" s="3"/>
      <c r="AC1068" s="3"/>
      <c r="AD1068" s="3"/>
      <c r="AE1068" s="3"/>
      <c r="AF1068" s="3"/>
      <c r="AG1068" s="11"/>
      <c r="AH1068" s="3"/>
      <c r="AI1068" s="2"/>
      <c r="AJ1068" s="2"/>
      <c r="AK1068" s="2"/>
      <c r="AL1068" s="2"/>
      <c r="AM1068" s="2"/>
      <c r="AN1068" s="2"/>
      <c r="AO1068" s="2"/>
      <c r="AP1068" s="2"/>
      <c r="AQ1068" s="2"/>
      <c r="AR1068" s="2"/>
      <c r="AS1068" s="2"/>
      <c r="AT1068" s="2"/>
      <c r="AU1068" s="2"/>
      <c r="AV1068" s="2"/>
      <c r="AW1068" s="2"/>
      <c r="AX1068" s="2"/>
      <c r="AY1068" s="2"/>
      <c r="AZ1068" s="2"/>
      <c r="BA1068" s="2"/>
      <c r="BB1068" s="2"/>
      <c r="BC1068" s="2"/>
      <c r="BD1068" s="2"/>
      <c r="BE1068" s="2"/>
      <c r="BF1068" s="2"/>
      <c r="BG1068" s="2"/>
      <c r="BH1068" s="2"/>
      <c r="BI1068" s="2"/>
      <c r="BJ1068" s="2"/>
      <c r="BK1068" s="2"/>
      <c r="BL1068" s="2"/>
      <c r="BM1068" s="2"/>
      <c r="BN1068" s="2"/>
      <c r="BO1068" s="2"/>
      <c r="BP1068" s="2"/>
      <c r="BQ1068" s="2"/>
      <c r="BR1068" s="2"/>
      <c r="BS1068" s="2"/>
      <c r="BT1068" s="2"/>
      <c r="BU1068" s="2"/>
      <c r="BV1068" s="2"/>
      <c r="BW1068" s="2"/>
      <c r="BX1068" s="2"/>
      <c r="BY1068" s="2"/>
      <c r="BZ1068" s="2"/>
      <c r="CA1068" s="2"/>
      <c r="CB1068" s="2"/>
      <c r="CC1068" s="2"/>
      <c r="CD1068" s="2"/>
      <c r="CE1068" s="2"/>
      <c r="CF1068" s="2"/>
      <c r="CG1068" s="2"/>
      <c r="CH1068" s="2"/>
      <c r="CI1068" s="2"/>
      <c r="CJ1068" s="2"/>
      <c r="CK1068" s="2"/>
      <c r="CL1068" s="2"/>
      <c r="CM1068" s="2"/>
      <c r="CN1068" s="2"/>
      <c r="CO1068" s="2"/>
      <c r="CP1068" s="2"/>
      <c r="CQ1068" s="2"/>
      <c r="CR1068" s="2"/>
      <c r="CS1068" s="2"/>
      <c r="CT1068" s="2"/>
      <c r="CU1068" s="2"/>
      <c r="CV1068" s="2"/>
      <c r="CW1068" s="2"/>
      <c r="CX1068" s="2"/>
      <c r="CY1068" s="2"/>
      <c r="CZ1068" s="2"/>
      <c r="DA1068" s="2"/>
      <c r="DB1068" s="2"/>
      <c r="DC1068" s="2"/>
      <c r="DD1068" s="2"/>
      <c r="DE1068" s="2"/>
      <c r="DF1068" s="2"/>
      <c r="DG1068" s="2"/>
      <c r="DH1068" s="2"/>
      <c r="DI1068" s="2"/>
      <c r="DJ1068" s="2"/>
      <c r="DK1068" s="2"/>
      <c r="DL1068" s="2"/>
      <c r="DM1068" s="2"/>
      <c r="DN1068" s="2"/>
      <c r="DO1068" s="2"/>
      <c r="DP1068" s="2"/>
      <c r="DQ1068" s="2"/>
      <c r="DR1068" s="2"/>
      <c r="DS1068" s="2"/>
      <c r="DT1068" s="2"/>
      <c r="DU1068" s="2"/>
      <c r="DV1068" s="2"/>
      <c r="DW1068" s="2"/>
      <c r="DX1068" s="2"/>
      <c r="DY1068" s="2"/>
      <c r="DZ1068" s="2"/>
      <c r="EA1068" s="2"/>
      <c r="EB1068" s="2"/>
      <c r="EC1068" s="2"/>
      <c r="ED1068" s="2"/>
      <c r="EE1068" s="2"/>
      <c r="EF1068" s="2"/>
      <c r="EG1068" s="2"/>
      <c r="EH1068" s="2"/>
      <c r="EI1068" s="2"/>
      <c r="EJ1068" s="2"/>
      <c r="EK1068" s="2"/>
      <c r="EL1068" s="2"/>
      <c r="EM1068" s="2"/>
      <c r="EN1068" s="2"/>
      <c r="EO1068" s="2"/>
      <c r="EP1068" s="2"/>
      <c r="EQ1068" s="2"/>
      <c r="ER1068" s="2"/>
      <c r="ES1068" s="2"/>
      <c r="ET1068" s="2"/>
      <c r="EU1068" s="2"/>
      <c r="EV1068" s="2"/>
      <c r="EW1068" s="2"/>
      <c r="EX1068" s="2"/>
    </row>
    <row r="1069" spans="1:154" x14ac:dyDescent="0.15">
      <c r="A1069" s="35">
        <f t="shared" si="338"/>
        <v>45614</v>
      </c>
      <c r="B1069" s="125">
        <f t="shared" ca="1" si="336"/>
        <v>13918.280200000001</v>
      </c>
      <c r="C1069" s="14">
        <f t="shared" si="344"/>
        <v>10000</v>
      </c>
      <c r="D1069" s="13">
        <f>IF(A1069&lt;$B$1,VLOOKUP(A1069,[1]DI!$A$4:$B$15000,2,FALSE),0)</f>
        <v>0.1115</v>
      </c>
      <c r="E1069" s="14">
        <f t="shared" si="346"/>
        <v>1.00041957</v>
      </c>
      <c r="F1069" s="14">
        <f>(TRUNC(PRODUCT($E$14:$E1068),16))</f>
        <v>1.39182801609702</v>
      </c>
      <c r="G1069" s="14">
        <f t="shared" si="347"/>
        <v>1</v>
      </c>
      <c r="H1069" s="14">
        <f t="shared" si="348"/>
        <v>1.3918280199999999</v>
      </c>
      <c r="I1069" s="13">
        <f t="shared" si="339"/>
        <v>0</v>
      </c>
      <c r="J1069" s="29">
        <f t="shared" si="340"/>
        <v>44559</v>
      </c>
      <c r="K1069" s="2">
        <f t="shared" si="341"/>
        <v>726</v>
      </c>
      <c r="L1069" s="17">
        <f t="shared" si="349"/>
        <v>726</v>
      </c>
      <c r="M1069" s="12">
        <f t="shared" si="350"/>
        <v>1</v>
      </c>
      <c r="N1069" s="12">
        <f t="shared" si="351"/>
        <v>1.3918280199999999</v>
      </c>
      <c r="O1069" s="17">
        <f t="shared" si="335"/>
        <v>0</v>
      </c>
      <c r="P1069" s="14">
        <f t="shared" si="352"/>
        <v>3918.2802000000001</v>
      </c>
      <c r="Q1069" s="14">
        <v>0</v>
      </c>
      <c r="R1069" s="14">
        <f t="shared" si="353"/>
        <v>0</v>
      </c>
      <c r="S1069" s="20">
        <f t="shared" si="337"/>
        <v>0</v>
      </c>
      <c r="T1069" s="14">
        <f t="shared" si="345"/>
        <v>0</v>
      </c>
      <c r="U1069" s="4" t="str">
        <f t="shared" si="342"/>
        <v>A+J=</v>
      </c>
      <c r="V1069" s="29">
        <f t="shared" si="343"/>
        <v>45747</v>
      </c>
      <c r="W1069" s="3"/>
      <c r="X1069" s="3"/>
      <c r="Y1069" s="29"/>
      <c r="Z1069" s="3"/>
      <c r="AA1069" s="1"/>
      <c r="AB1069" s="3"/>
      <c r="AC1069" s="3"/>
      <c r="AD1069" s="3"/>
      <c r="AE1069" s="3"/>
      <c r="AF1069" s="3"/>
      <c r="AG1069" s="11"/>
      <c r="AH1069" s="3"/>
      <c r="AI1069" s="2"/>
      <c r="AJ1069" s="2"/>
      <c r="AK1069" s="2"/>
      <c r="AL1069" s="2"/>
      <c r="AM1069" s="2"/>
      <c r="AN1069" s="2"/>
      <c r="AO1069" s="2"/>
      <c r="AP1069" s="2"/>
      <c r="AQ1069" s="2"/>
      <c r="AR1069" s="2"/>
      <c r="AS1069" s="2"/>
      <c r="AT1069" s="2"/>
      <c r="AU1069" s="2"/>
      <c r="AV1069" s="2"/>
      <c r="AW1069" s="2"/>
      <c r="AX1069" s="2"/>
      <c r="AY1069" s="2"/>
      <c r="AZ1069" s="2"/>
      <c r="BA1069" s="2"/>
      <c r="BB1069" s="2"/>
      <c r="BC1069" s="2"/>
      <c r="BD1069" s="2"/>
      <c r="BE1069" s="2"/>
      <c r="BF1069" s="2"/>
      <c r="BG1069" s="2"/>
      <c r="BH1069" s="2"/>
      <c r="BI1069" s="2"/>
      <c r="BJ1069" s="2"/>
      <c r="BK1069" s="2"/>
      <c r="BL1069" s="2"/>
      <c r="BM1069" s="2"/>
      <c r="BN1069" s="2"/>
      <c r="BO1069" s="2"/>
      <c r="BP1069" s="2"/>
      <c r="BQ1069" s="2"/>
      <c r="BR1069" s="2"/>
      <c r="BS1069" s="2"/>
      <c r="BT1069" s="2"/>
      <c r="BU1069" s="2"/>
      <c r="BV1069" s="2"/>
      <c r="BW1069" s="2"/>
      <c r="BX1069" s="2"/>
      <c r="BY1069" s="2"/>
      <c r="BZ1069" s="2"/>
      <c r="CA1069" s="2"/>
      <c r="CB1069" s="2"/>
      <c r="CC1069" s="2"/>
      <c r="CD1069" s="2"/>
      <c r="CE1069" s="2"/>
      <c r="CF1069" s="2"/>
      <c r="CG1069" s="2"/>
      <c r="CH1069" s="2"/>
      <c r="CI1069" s="2"/>
      <c r="CJ1069" s="2"/>
      <c r="CK1069" s="2"/>
      <c r="CL1069" s="2"/>
      <c r="CM1069" s="2"/>
      <c r="CN1069" s="2"/>
      <c r="CO1069" s="2"/>
      <c r="CP1069" s="2"/>
      <c r="CQ1069" s="2"/>
      <c r="CR1069" s="2"/>
      <c r="CS1069" s="2"/>
      <c r="CT1069" s="2"/>
      <c r="CU1069" s="2"/>
      <c r="CV1069" s="2"/>
      <c r="CW1069" s="2"/>
      <c r="CX1069" s="2"/>
      <c r="CY1069" s="2"/>
      <c r="CZ1069" s="2"/>
      <c r="DA1069" s="2"/>
      <c r="DB1069" s="2"/>
      <c r="DC1069" s="2"/>
      <c r="DD1069" s="2"/>
      <c r="DE1069" s="2"/>
      <c r="DF1069" s="2"/>
      <c r="DG1069" s="2"/>
      <c r="DH1069" s="2"/>
      <c r="DI1069" s="2"/>
      <c r="DJ1069" s="2"/>
      <c r="DK1069" s="2"/>
      <c r="DL1069" s="2"/>
      <c r="DM1069" s="2"/>
      <c r="DN1069" s="2"/>
      <c r="DO1069" s="2"/>
      <c r="DP1069" s="2"/>
      <c r="DQ1069" s="2"/>
      <c r="DR1069" s="2"/>
      <c r="DS1069" s="2"/>
      <c r="DT1069" s="2"/>
      <c r="DU1069" s="2"/>
      <c r="DV1069" s="2"/>
      <c r="DW1069" s="2"/>
      <c r="DX1069" s="2"/>
      <c r="DY1069" s="2"/>
      <c r="DZ1069" s="2"/>
      <c r="EA1069" s="2"/>
      <c r="EB1069" s="2"/>
      <c r="EC1069" s="2"/>
      <c r="ED1069" s="2"/>
      <c r="EE1069" s="2"/>
      <c r="EF1069" s="2"/>
      <c r="EG1069" s="2"/>
      <c r="EH1069" s="2"/>
      <c r="EI1069" s="2"/>
      <c r="EJ1069" s="2"/>
      <c r="EK1069" s="2"/>
      <c r="EL1069" s="2"/>
      <c r="EM1069" s="2"/>
      <c r="EN1069" s="2"/>
      <c r="EO1069" s="2"/>
      <c r="EP1069" s="2"/>
      <c r="EQ1069" s="2"/>
      <c r="ER1069" s="2"/>
      <c r="ES1069" s="2"/>
      <c r="ET1069" s="2"/>
      <c r="EU1069" s="2"/>
      <c r="EV1069" s="2"/>
      <c r="EW1069" s="2"/>
      <c r="EX1069" s="2"/>
    </row>
    <row r="1070" spans="1:154" x14ac:dyDescent="0.15">
      <c r="A1070" s="35">
        <f t="shared" si="338"/>
        <v>45615</v>
      </c>
      <c r="B1070" s="125">
        <f t="shared" ca="1" si="336"/>
        <v>13924.1199</v>
      </c>
      <c r="C1070" s="14">
        <f t="shared" si="344"/>
        <v>10000</v>
      </c>
      <c r="D1070" s="13">
        <f>IF(A1070&lt;$B$1,VLOOKUP(A1070,[1]DI!$A$4:$B$15000,2,FALSE),0)</f>
        <v>0.1115</v>
      </c>
      <c r="E1070" s="14">
        <f t="shared" si="346"/>
        <v>1.00041957</v>
      </c>
      <c r="F1070" s="14">
        <f>(TRUNC(PRODUCT($E$14:$E1069),16))</f>
        <v>1.3924119853777399</v>
      </c>
      <c r="G1070" s="14">
        <f t="shared" si="347"/>
        <v>1</v>
      </c>
      <c r="H1070" s="14">
        <f t="shared" si="348"/>
        <v>1.39241199</v>
      </c>
      <c r="I1070" s="13">
        <f t="shared" si="339"/>
        <v>0</v>
      </c>
      <c r="J1070" s="29">
        <f t="shared" si="340"/>
        <v>44559</v>
      </c>
      <c r="K1070" s="2">
        <f t="shared" si="341"/>
        <v>727</v>
      </c>
      <c r="L1070" s="17">
        <f t="shared" si="349"/>
        <v>727</v>
      </c>
      <c r="M1070" s="12">
        <f t="shared" si="350"/>
        <v>1</v>
      </c>
      <c r="N1070" s="12">
        <f t="shared" si="351"/>
        <v>1.39241199</v>
      </c>
      <c r="O1070" s="17">
        <f t="shared" si="335"/>
        <v>0</v>
      </c>
      <c r="P1070" s="14">
        <f t="shared" si="352"/>
        <v>3924.1199000000001</v>
      </c>
      <c r="Q1070" s="14">
        <v>0</v>
      </c>
      <c r="R1070" s="14">
        <f t="shared" si="353"/>
        <v>0</v>
      </c>
      <c r="S1070" s="20">
        <f t="shared" si="337"/>
        <v>0</v>
      </c>
      <c r="T1070" s="14">
        <f t="shared" si="345"/>
        <v>0</v>
      </c>
      <c r="U1070" s="4" t="str">
        <f t="shared" si="342"/>
        <v>A+J=</v>
      </c>
      <c r="V1070" s="29">
        <f t="shared" si="343"/>
        <v>45747</v>
      </c>
      <c r="W1070" s="3"/>
      <c r="X1070" s="3"/>
      <c r="Y1070" s="29"/>
      <c r="Z1070" s="3"/>
      <c r="AA1070" s="1"/>
      <c r="AB1070" s="3"/>
      <c r="AC1070" s="3"/>
      <c r="AD1070" s="3"/>
      <c r="AE1070" s="3"/>
      <c r="AF1070" s="3"/>
      <c r="AG1070" s="11"/>
      <c r="AH1070" s="3"/>
      <c r="AI1070" s="2"/>
      <c r="AJ1070" s="2"/>
      <c r="AK1070" s="2"/>
      <c r="AL1070" s="2"/>
      <c r="AM1070" s="2"/>
      <c r="AN1070" s="2"/>
      <c r="AO1070" s="2"/>
      <c r="AP1070" s="2"/>
      <c r="AQ1070" s="2"/>
      <c r="AR1070" s="2"/>
      <c r="AS1070" s="2"/>
      <c r="AT1070" s="2"/>
      <c r="AU1070" s="2"/>
      <c r="AV1070" s="2"/>
      <c r="AW1070" s="2"/>
      <c r="AX1070" s="2"/>
      <c r="AY1070" s="2"/>
      <c r="AZ1070" s="2"/>
      <c r="BA1070" s="2"/>
      <c r="BB1070" s="2"/>
      <c r="BC1070" s="2"/>
      <c r="BD1070" s="2"/>
      <c r="BE1070" s="2"/>
      <c r="BF1070" s="2"/>
      <c r="BG1070" s="2"/>
      <c r="BH1070" s="2"/>
      <c r="BI1070" s="2"/>
      <c r="BJ1070" s="2"/>
      <c r="BK1070" s="2"/>
      <c r="BL1070" s="2"/>
      <c r="BM1070" s="2"/>
      <c r="BN1070" s="2"/>
      <c r="BO1070" s="2"/>
      <c r="BP1070" s="2"/>
      <c r="BQ1070" s="2"/>
      <c r="BR1070" s="2"/>
      <c r="BS1070" s="2"/>
      <c r="BT1070" s="2"/>
      <c r="BU1070" s="2"/>
      <c r="BV1070" s="2"/>
      <c r="BW1070" s="2"/>
      <c r="BX1070" s="2"/>
      <c r="BY1070" s="2"/>
      <c r="BZ1070" s="2"/>
      <c r="CA1070" s="2"/>
      <c r="CB1070" s="2"/>
      <c r="CC1070" s="2"/>
      <c r="CD1070" s="2"/>
      <c r="CE1070" s="2"/>
      <c r="CF1070" s="2"/>
      <c r="CG1070" s="2"/>
      <c r="CH1070" s="2"/>
      <c r="CI1070" s="2"/>
      <c r="CJ1070" s="2"/>
      <c r="CK1070" s="2"/>
      <c r="CL1070" s="2"/>
      <c r="CM1070" s="2"/>
      <c r="CN1070" s="2"/>
      <c r="CO1070" s="2"/>
      <c r="CP1070" s="2"/>
      <c r="CQ1070" s="2"/>
      <c r="CR1070" s="2"/>
      <c r="CS1070" s="2"/>
      <c r="CT1070" s="2"/>
      <c r="CU1070" s="2"/>
      <c r="CV1070" s="2"/>
      <c r="CW1070" s="2"/>
      <c r="CX1070" s="2"/>
      <c r="CY1070" s="2"/>
      <c r="CZ1070" s="2"/>
      <c r="DA1070" s="2"/>
      <c r="DB1070" s="2"/>
      <c r="DC1070" s="2"/>
      <c r="DD1070" s="2"/>
      <c r="DE1070" s="2"/>
      <c r="DF1070" s="2"/>
      <c r="DG1070" s="2"/>
      <c r="DH1070" s="2"/>
      <c r="DI1070" s="2"/>
      <c r="DJ1070" s="2"/>
      <c r="DK1070" s="2"/>
      <c r="DL1070" s="2"/>
      <c r="DM1070" s="2"/>
      <c r="DN1070" s="2"/>
      <c r="DO1070" s="2"/>
      <c r="DP1070" s="2"/>
      <c r="DQ1070" s="2"/>
      <c r="DR1070" s="2"/>
      <c r="DS1070" s="2"/>
      <c r="DT1070" s="2"/>
      <c r="DU1070" s="2"/>
      <c r="DV1070" s="2"/>
      <c r="DW1070" s="2"/>
      <c r="DX1070" s="2"/>
      <c r="DY1070" s="2"/>
      <c r="DZ1070" s="2"/>
      <c r="EA1070" s="2"/>
      <c r="EB1070" s="2"/>
      <c r="EC1070" s="2"/>
      <c r="ED1070" s="2"/>
      <c r="EE1070" s="2"/>
      <c r="EF1070" s="2"/>
      <c r="EG1070" s="2"/>
      <c r="EH1070" s="2"/>
      <c r="EI1070" s="2"/>
      <c r="EJ1070" s="2"/>
      <c r="EK1070" s="2"/>
      <c r="EL1070" s="2"/>
      <c r="EM1070" s="2"/>
      <c r="EN1070" s="2"/>
      <c r="EO1070" s="2"/>
      <c r="EP1070" s="2"/>
      <c r="EQ1070" s="2"/>
      <c r="ER1070" s="2"/>
      <c r="ES1070" s="2"/>
      <c r="ET1070" s="2"/>
      <c r="EU1070" s="2"/>
      <c r="EV1070" s="2"/>
      <c r="EW1070" s="2"/>
      <c r="EX1070" s="2"/>
    </row>
    <row r="1071" spans="1:154" x14ac:dyDescent="0.15">
      <c r="A1071" s="35">
        <f t="shared" si="338"/>
        <v>45616</v>
      </c>
      <c r="B1071" s="125">
        <f t="shared" ca="1" si="336"/>
        <v>13929.962</v>
      </c>
      <c r="C1071" s="14">
        <f t="shared" si="344"/>
        <v>10000</v>
      </c>
      <c r="D1071" s="13">
        <f>IF(A1071&lt;$B$1,VLOOKUP(A1071,[1]DI!$A$4:$B$15000,2,FALSE),0)</f>
        <v>0</v>
      </c>
      <c r="E1071" s="14">
        <f t="shared" si="346"/>
        <v>1</v>
      </c>
      <c r="F1071" s="14">
        <f>(TRUNC(PRODUCT($E$14:$E1070),16))</f>
        <v>1.39299619967444</v>
      </c>
      <c r="G1071" s="14">
        <f t="shared" si="347"/>
        <v>1</v>
      </c>
      <c r="H1071" s="14">
        <f t="shared" si="348"/>
        <v>1.3929962</v>
      </c>
      <c r="I1071" s="13">
        <f t="shared" si="339"/>
        <v>0</v>
      </c>
      <c r="J1071" s="29">
        <f t="shared" si="340"/>
        <v>44559</v>
      </c>
      <c r="K1071" s="2">
        <f t="shared" si="341"/>
        <v>727</v>
      </c>
      <c r="L1071" s="17">
        <f t="shared" si="349"/>
        <v>728</v>
      </c>
      <c r="M1071" s="12">
        <f t="shared" si="350"/>
        <v>1</v>
      </c>
      <c r="N1071" s="12">
        <f t="shared" si="351"/>
        <v>1.3929962</v>
      </c>
      <c r="O1071" s="17">
        <f t="shared" si="335"/>
        <v>0</v>
      </c>
      <c r="P1071" s="14">
        <f t="shared" si="352"/>
        <v>3929.962</v>
      </c>
      <c r="Q1071" s="14">
        <v>0</v>
      </c>
      <c r="R1071" s="14">
        <f t="shared" si="353"/>
        <v>0</v>
      </c>
      <c r="S1071" s="20">
        <f t="shared" si="337"/>
        <v>0</v>
      </c>
      <c r="T1071" s="14">
        <f t="shared" si="345"/>
        <v>0</v>
      </c>
      <c r="U1071" s="4" t="str">
        <f t="shared" si="342"/>
        <v>A+J=</v>
      </c>
      <c r="V1071" s="29">
        <f t="shared" si="343"/>
        <v>45747</v>
      </c>
      <c r="W1071" s="3"/>
      <c r="X1071" s="3"/>
      <c r="Y1071" s="29"/>
      <c r="Z1071" s="3"/>
      <c r="AA1071" s="1"/>
      <c r="AB1071" s="3"/>
      <c r="AC1071" s="3"/>
      <c r="AD1071" s="3"/>
      <c r="AE1071" s="3"/>
      <c r="AF1071" s="3"/>
      <c r="AG1071" s="11"/>
      <c r="AH1071" s="3"/>
      <c r="AI1071" s="2"/>
      <c r="AJ1071" s="2"/>
      <c r="AK1071" s="2"/>
      <c r="AL1071" s="2"/>
      <c r="AM1071" s="2"/>
      <c r="AN1071" s="2"/>
      <c r="AO1071" s="2"/>
      <c r="AP1071" s="2"/>
      <c r="AQ1071" s="2"/>
      <c r="AR1071" s="2"/>
      <c r="AS1071" s="2"/>
      <c r="AT1071" s="2"/>
      <c r="AU1071" s="2"/>
      <c r="AV1071" s="2"/>
      <c r="AW1071" s="2"/>
      <c r="AX1071" s="2"/>
      <c r="AY1071" s="2"/>
      <c r="AZ1071" s="2"/>
      <c r="BA1071" s="2"/>
      <c r="BB1071" s="2"/>
      <c r="BC1071" s="2"/>
      <c r="BD1071" s="2"/>
      <c r="BE1071" s="2"/>
      <c r="BF1071" s="2"/>
      <c r="BG1071" s="2"/>
      <c r="BH1071" s="2"/>
      <c r="BI1071" s="2"/>
      <c r="BJ1071" s="2"/>
      <c r="BK1071" s="2"/>
      <c r="BL1071" s="2"/>
      <c r="BM1071" s="2"/>
      <c r="BN1071" s="2"/>
      <c r="BO1071" s="2"/>
      <c r="BP1071" s="2"/>
      <c r="BQ1071" s="2"/>
      <c r="BR1071" s="2"/>
      <c r="BS1071" s="2"/>
      <c r="BT1071" s="2"/>
      <c r="BU1071" s="2"/>
      <c r="BV1071" s="2"/>
      <c r="BW1071" s="2"/>
      <c r="BX1071" s="2"/>
      <c r="BY1071" s="2"/>
      <c r="BZ1071" s="2"/>
      <c r="CA1071" s="2"/>
      <c r="CB1071" s="2"/>
      <c r="CC1071" s="2"/>
      <c r="CD1071" s="2"/>
      <c r="CE1071" s="2"/>
      <c r="CF1071" s="2"/>
      <c r="CG1071" s="2"/>
      <c r="CH1071" s="2"/>
      <c r="CI1071" s="2"/>
      <c r="CJ1071" s="2"/>
      <c r="CK1071" s="2"/>
      <c r="CL1071" s="2"/>
      <c r="CM1071" s="2"/>
      <c r="CN1071" s="2"/>
      <c r="CO1071" s="2"/>
      <c r="CP1071" s="2"/>
      <c r="CQ1071" s="2"/>
      <c r="CR1071" s="2"/>
      <c r="CS1071" s="2"/>
      <c r="CT1071" s="2"/>
      <c r="CU1071" s="2"/>
      <c r="CV1071" s="2"/>
      <c r="CW1071" s="2"/>
      <c r="CX1071" s="2"/>
      <c r="CY1071" s="2"/>
      <c r="CZ1071" s="2"/>
      <c r="DA1071" s="2"/>
      <c r="DB1071" s="2"/>
      <c r="DC1071" s="2"/>
      <c r="DD1071" s="2"/>
      <c r="DE1071" s="2"/>
      <c r="DF1071" s="2"/>
      <c r="DG1071" s="2"/>
      <c r="DH1071" s="2"/>
      <c r="DI1071" s="2"/>
      <c r="DJ1071" s="2"/>
      <c r="DK1071" s="2"/>
      <c r="DL1071" s="2"/>
      <c r="DM1071" s="2"/>
      <c r="DN1071" s="2"/>
      <c r="DO1071" s="2"/>
      <c r="DP1071" s="2"/>
      <c r="DQ1071" s="2"/>
      <c r="DR1071" s="2"/>
      <c r="DS1071" s="2"/>
      <c r="DT1071" s="2"/>
      <c r="DU1071" s="2"/>
      <c r="DV1071" s="2"/>
      <c r="DW1071" s="2"/>
      <c r="DX1071" s="2"/>
      <c r="DY1071" s="2"/>
      <c r="DZ1071" s="2"/>
      <c r="EA1071" s="2"/>
      <c r="EB1071" s="2"/>
      <c r="EC1071" s="2"/>
      <c r="ED1071" s="2"/>
      <c r="EE1071" s="2"/>
      <c r="EF1071" s="2"/>
      <c r="EG1071" s="2"/>
      <c r="EH1071" s="2"/>
      <c r="EI1071" s="2"/>
      <c r="EJ1071" s="2"/>
      <c r="EK1071" s="2"/>
      <c r="EL1071" s="2"/>
      <c r="EM1071" s="2"/>
      <c r="EN1071" s="2"/>
      <c r="EO1071" s="2"/>
      <c r="EP1071" s="2"/>
      <c r="EQ1071" s="2"/>
      <c r="ER1071" s="2"/>
      <c r="ES1071" s="2"/>
      <c r="ET1071" s="2"/>
      <c r="EU1071" s="2"/>
      <c r="EV1071" s="2"/>
      <c r="EW1071" s="2"/>
      <c r="EX1071" s="2"/>
    </row>
    <row r="1072" spans="1:154" x14ac:dyDescent="0.15">
      <c r="A1072" s="35">
        <f t="shared" si="338"/>
        <v>45617</v>
      </c>
      <c r="B1072" s="125">
        <f t="shared" ca="1" si="336"/>
        <v>13929.962</v>
      </c>
      <c r="C1072" s="14">
        <f t="shared" si="344"/>
        <v>10000</v>
      </c>
      <c r="D1072" s="13">
        <f>IF(A1072&lt;$B$1,VLOOKUP(A1072,[1]DI!$A$4:$B$15000,2,FALSE),0)</f>
        <v>0.1115</v>
      </c>
      <c r="E1072" s="14">
        <f t="shared" si="346"/>
        <v>1.00041957</v>
      </c>
      <c r="F1072" s="14">
        <f>(TRUNC(PRODUCT($E$14:$E1071),16))</f>
        <v>1.39299619967444</v>
      </c>
      <c r="G1072" s="14">
        <f t="shared" si="347"/>
        <v>1</v>
      </c>
      <c r="H1072" s="14">
        <f t="shared" si="348"/>
        <v>1.3929962</v>
      </c>
      <c r="I1072" s="13">
        <f t="shared" si="339"/>
        <v>0</v>
      </c>
      <c r="J1072" s="29">
        <f t="shared" si="340"/>
        <v>44559</v>
      </c>
      <c r="K1072" s="2">
        <f t="shared" si="341"/>
        <v>728</v>
      </c>
      <c r="L1072" s="17">
        <f t="shared" si="349"/>
        <v>728</v>
      </c>
      <c r="M1072" s="12">
        <f t="shared" si="350"/>
        <v>1</v>
      </c>
      <c r="N1072" s="12">
        <f t="shared" si="351"/>
        <v>1.3929962</v>
      </c>
      <c r="O1072" s="17">
        <f t="shared" si="335"/>
        <v>0</v>
      </c>
      <c r="P1072" s="14">
        <f t="shared" si="352"/>
        <v>3929.962</v>
      </c>
      <c r="Q1072" s="14">
        <v>0</v>
      </c>
      <c r="R1072" s="14">
        <f t="shared" si="353"/>
        <v>0</v>
      </c>
      <c r="S1072" s="20">
        <f t="shared" si="337"/>
        <v>0</v>
      </c>
      <c r="T1072" s="14">
        <f t="shared" si="345"/>
        <v>0</v>
      </c>
      <c r="U1072" s="4" t="str">
        <f t="shared" si="342"/>
        <v>A+J=</v>
      </c>
      <c r="V1072" s="29">
        <f t="shared" si="343"/>
        <v>45747</v>
      </c>
      <c r="W1072" s="3"/>
      <c r="X1072" s="3"/>
      <c r="Y1072" s="29"/>
      <c r="Z1072" s="3"/>
      <c r="AA1072" s="1"/>
      <c r="AB1072" s="3"/>
      <c r="AC1072" s="3"/>
      <c r="AD1072" s="3"/>
      <c r="AE1072" s="3"/>
      <c r="AF1072" s="3"/>
      <c r="AG1072" s="11"/>
      <c r="AH1072" s="3"/>
      <c r="AI1072" s="2"/>
      <c r="AJ1072" s="2"/>
      <c r="AK1072" s="2"/>
      <c r="AL1072" s="2"/>
      <c r="AM1072" s="2"/>
      <c r="AN1072" s="2"/>
      <c r="AO1072" s="2"/>
      <c r="AP1072" s="2"/>
      <c r="AQ1072" s="2"/>
      <c r="AR1072" s="2"/>
      <c r="AS1072" s="2"/>
      <c r="AT1072" s="2"/>
      <c r="AU1072" s="2"/>
      <c r="AV1072" s="2"/>
      <c r="AW1072" s="2"/>
      <c r="AX1072" s="2"/>
      <c r="AY1072" s="2"/>
      <c r="AZ1072" s="2"/>
      <c r="BA1072" s="2"/>
      <c r="BB1072" s="2"/>
      <c r="BC1072" s="2"/>
      <c r="BD1072" s="2"/>
      <c r="BE1072" s="2"/>
      <c r="BF1072" s="2"/>
      <c r="BG1072" s="2"/>
      <c r="BH1072" s="2"/>
      <c r="BI1072" s="2"/>
      <c r="BJ1072" s="2"/>
      <c r="BK1072" s="2"/>
      <c r="BL1072" s="2"/>
      <c r="BM1072" s="2"/>
      <c r="BN1072" s="2"/>
      <c r="BO1072" s="2"/>
      <c r="BP1072" s="2"/>
      <c r="BQ1072" s="2"/>
      <c r="BR1072" s="2"/>
      <c r="BS1072" s="2"/>
      <c r="BT1072" s="2"/>
      <c r="BU1072" s="2"/>
      <c r="BV1072" s="2"/>
      <c r="BW1072" s="2"/>
      <c r="BX1072" s="2"/>
      <c r="BY1072" s="2"/>
      <c r="BZ1072" s="2"/>
      <c r="CA1072" s="2"/>
      <c r="CB1072" s="2"/>
      <c r="CC1072" s="2"/>
      <c r="CD1072" s="2"/>
      <c r="CE1072" s="2"/>
      <c r="CF1072" s="2"/>
      <c r="CG1072" s="2"/>
      <c r="CH1072" s="2"/>
      <c r="CI1072" s="2"/>
      <c r="CJ1072" s="2"/>
      <c r="CK1072" s="2"/>
      <c r="CL1072" s="2"/>
      <c r="CM1072" s="2"/>
      <c r="CN1072" s="2"/>
      <c r="CO1072" s="2"/>
      <c r="CP1072" s="2"/>
      <c r="CQ1072" s="2"/>
      <c r="CR1072" s="2"/>
      <c r="CS1072" s="2"/>
      <c r="CT1072" s="2"/>
      <c r="CU1072" s="2"/>
      <c r="CV1072" s="2"/>
      <c r="CW1072" s="2"/>
      <c r="CX1072" s="2"/>
      <c r="CY1072" s="2"/>
      <c r="CZ1072" s="2"/>
      <c r="DA1072" s="2"/>
      <c r="DB1072" s="2"/>
      <c r="DC1072" s="2"/>
      <c r="DD1072" s="2"/>
      <c r="DE1072" s="2"/>
      <c r="DF1072" s="2"/>
      <c r="DG1072" s="2"/>
      <c r="DH1072" s="2"/>
      <c r="DI1072" s="2"/>
      <c r="DJ1072" s="2"/>
      <c r="DK1072" s="2"/>
      <c r="DL1072" s="2"/>
      <c r="DM1072" s="2"/>
      <c r="DN1072" s="2"/>
      <c r="DO1072" s="2"/>
      <c r="DP1072" s="2"/>
      <c r="DQ1072" s="2"/>
      <c r="DR1072" s="2"/>
      <c r="DS1072" s="2"/>
      <c r="DT1072" s="2"/>
      <c r="DU1072" s="2"/>
      <c r="DV1072" s="2"/>
      <c r="DW1072" s="2"/>
      <c r="DX1072" s="2"/>
      <c r="DY1072" s="2"/>
      <c r="DZ1072" s="2"/>
      <c r="EA1072" s="2"/>
      <c r="EB1072" s="2"/>
      <c r="EC1072" s="2"/>
      <c r="ED1072" s="2"/>
      <c r="EE1072" s="2"/>
      <c r="EF1072" s="2"/>
      <c r="EG1072" s="2"/>
      <c r="EH1072" s="2"/>
      <c r="EI1072" s="2"/>
      <c r="EJ1072" s="2"/>
      <c r="EK1072" s="2"/>
      <c r="EL1072" s="2"/>
      <c r="EM1072" s="2"/>
      <c r="EN1072" s="2"/>
      <c r="EO1072" s="2"/>
      <c r="EP1072" s="2"/>
      <c r="EQ1072" s="2"/>
      <c r="ER1072" s="2"/>
      <c r="ES1072" s="2"/>
      <c r="ET1072" s="2"/>
      <c r="EU1072" s="2"/>
      <c r="EV1072" s="2"/>
      <c r="EW1072" s="2"/>
      <c r="EX1072" s="2"/>
    </row>
    <row r="1073" spans="1:154" x14ac:dyDescent="0.15">
      <c r="A1073" s="35">
        <f t="shared" si="338"/>
        <v>45618</v>
      </c>
      <c r="B1073" s="125">
        <f t="shared" ca="1" si="336"/>
        <v>13935.8066</v>
      </c>
      <c r="C1073" s="14">
        <f t="shared" si="344"/>
        <v>10000</v>
      </c>
      <c r="D1073" s="13">
        <f>IF(A1073&lt;$B$1,VLOOKUP(A1073,[1]DI!$A$4:$B$15000,2,FALSE),0)</f>
        <v>0.1115</v>
      </c>
      <c r="E1073" s="14">
        <f t="shared" si="346"/>
        <v>1.00041957</v>
      </c>
      <c r="F1073" s="14">
        <f>(TRUNC(PRODUCT($E$14:$E1072),16))</f>
        <v>1.39358065908994</v>
      </c>
      <c r="G1073" s="14">
        <f t="shared" si="347"/>
        <v>1</v>
      </c>
      <c r="H1073" s="14">
        <f t="shared" si="348"/>
        <v>1.39358066</v>
      </c>
      <c r="I1073" s="13">
        <f t="shared" si="339"/>
        <v>0</v>
      </c>
      <c r="J1073" s="29">
        <f t="shared" si="340"/>
        <v>44559</v>
      </c>
      <c r="K1073" s="2">
        <f t="shared" si="341"/>
        <v>729</v>
      </c>
      <c r="L1073" s="17">
        <f t="shared" si="349"/>
        <v>729</v>
      </c>
      <c r="M1073" s="12">
        <f t="shared" si="350"/>
        <v>1</v>
      </c>
      <c r="N1073" s="12">
        <f t="shared" si="351"/>
        <v>1.39358066</v>
      </c>
      <c r="O1073" s="17">
        <f t="shared" si="335"/>
        <v>0</v>
      </c>
      <c r="P1073" s="14">
        <f t="shared" si="352"/>
        <v>3935.8065999999999</v>
      </c>
      <c r="Q1073" s="14">
        <v>0</v>
      </c>
      <c r="R1073" s="14">
        <f t="shared" si="353"/>
        <v>0</v>
      </c>
      <c r="S1073" s="20">
        <f t="shared" si="337"/>
        <v>0</v>
      </c>
      <c r="T1073" s="14">
        <f t="shared" si="345"/>
        <v>0</v>
      </c>
      <c r="U1073" s="4" t="str">
        <f t="shared" si="342"/>
        <v>A+J=</v>
      </c>
      <c r="V1073" s="29">
        <f t="shared" si="343"/>
        <v>45747</v>
      </c>
      <c r="W1073" s="3"/>
      <c r="X1073" s="3"/>
      <c r="Y1073" s="29"/>
      <c r="Z1073" s="3"/>
      <c r="AA1073" s="1"/>
      <c r="AB1073" s="3"/>
      <c r="AC1073" s="3"/>
      <c r="AD1073" s="3"/>
      <c r="AE1073" s="3"/>
      <c r="AF1073" s="3"/>
      <c r="AG1073" s="11"/>
      <c r="AH1073" s="3"/>
      <c r="AI1073" s="2"/>
      <c r="AJ1073" s="2"/>
      <c r="AK1073" s="2"/>
      <c r="AL1073" s="2"/>
      <c r="AM1073" s="2"/>
      <c r="AN1073" s="2"/>
      <c r="AO1073" s="2"/>
      <c r="AP1073" s="2"/>
      <c r="AQ1073" s="2"/>
      <c r="AR1073" s="2"/>
      <c r="AS1073" s="2"/>
      <c r="AT1073" s="2"/>
      <c r="AU1073" s="2"/>
      <c r="AV1073" s="2"/>
      <c r="AW1073" s="2"/>
      <c r="AX1073" s="2"/>
      <c r="AY1073" s="2"/>
      <c r="AZ1073" s="2"/>
      <c r="BA1073" s="2"/>
      <c r="BB1073" s="2"/>
      <c r="BC1073" s="2"/>
      <c r="BD1073" s="2"/>
      <c r="BE1073" s="2"/>
      <c r="BF1073" s="2"/>
      <c r="BG1073" s="2"/>
      <c r="BH1073" s="2"/>
      <c r="BI1073" s="2"/>
      <c r="BJ1073" s="2"/>
      <c r="BK1073" s="2"/>
      <c r="BL1073" s="2"/>
      <c r="BM1073" s="2"/>
      <c r="BN1073" s="2"/>
      <c r="BO1073" s="2"/>
      <c r="BP1073" s="2"/>
      <c r="BQ1073" s="2"/>
      <c r="BR1073" s="2"/>
      <c r="BS1073" s="2"/>
      <c r="BT1073" s="2"/>
      <c r="BU1073" s="2"/>
      <c r="BV1073" s="2"/>
      <c r="BW1073" s="2"/>
      <c r="BX1073" s="2"/>
      <c r="BY1073" s="2"/>
      <c r="BZ1073" s="2"/>
      <c r="CA1073" s="2"/>
      <c r="CB1073" s="2"/>
      <c r="CC1073" s="2"/>
      <c r="CD1073" s="2"/>
      <c r="CE1073" s="2"/>
      <c r="CF1073" s="2"/>
      <c r="CG1073" s="2"/>
      <c r="CH1073" s="2"/>
      <c r="CI1073" s="2"/>
      <c r="CJ1073" s="2"/>
      <c r="CK1073" s="2"/>
      <c r="CL1073" s="2"/>
      <c r="CM1073" s="2"/>
      <c r="CN1073" s="2"/>
      <c r="CO1073" s="2"/>
      <c r="CP1073" s="2"/>
      <c r="CQ1073" s="2"/>
      <c r="CR1073" s="2"/>
      <c r="CS1073" s="2"/>
      <c r="CT1073" s="2"/>
      <c r="CU1073" s="2"/>
      <c r="CV1073" s="2"/>
      <c r="CW1073" s="2"/>
      <c r="CX1073" s="2"/>
      <c r="CY1073" s="2"/>
      <c r="CZ1073" s="2"/>
      <c r="DA1073" s="2"/>
      <c r="DB1073" s="2"/>
      <c r="DC1073" s="2"/>
      <c r="DD1073" s="2"/>
      <c r="DE1073" s="2"/>
      <c r="DF1073" s="2"/>
      <c r="DG1073" s="2"/>
      <c r="DH1073" s="2"/>
      <c r="DI1073" s="2"/>
      <c r="DJ1073" s="2"/>
      <c r="DK1073" s="2"/>
      <c r="DL1073" s="2"/>
      <c r="DM1073" s="2"/>
      <c r="DN1073" s="2"/>
      <c r="DO1073" s="2"/>
      <c r="DP1073" s="2"/>
      <c r="DQ1073" s="2"/>
      <c r="DR1073" s="2"/>
      <c r="DS1073" s="2"/>
      <c r="DT1073" s="2"/>
      <c r="DU1073" s="2"/>
      <c r="DV1073" s="2"/>
      <c r="DW1073" s="2"/>
      <c r="DX1073" s="2"/>
      <c r="DY1073" s="2"/>
      <c r="DZ1073" s="2"/>
      <c r="EA1073" s="2"/>
      <c r="EB1073" s="2"/>
      <c r="EC1073" s="2"/>
      <c r="ED1073" s="2"/>
      <c r="EE1073" s="2"/>
      <c r="EF1073" s="2"/>
      <c r="EG1073" s="2"/>
      <c r="EH1073" s="2"/>
      <c r="EI1073" s="2"/>
      <c r="EJ1073" s="2"/>
      <c r="EK1073" s="2"/>
      <c r="EL1073" s="2"/>
      <c r="EM1073" s="2"/>
      <c r="EN1073" s="2"/>
      <c r="EO1073" s="2"/>
      <c r="EP1073" s="2"/>
      <c r="EQ1073" s="2"/>
      <c r="ER1073" s="2"/>
      <c r="ES1073" s="2"/>
      <c r="ET1073" s="2"/>
      <c r="EU1073" s="2"/>
      <c r="EV1073" s="2"/>
      <c r="EW1073" s="2"/>
      <c r="EX1073" s="2"/>
    </row>
    <row r="1074" spans="1:154" x14ac:dyDescent="0.15">
      <c r="A1074" s="35">
        <f t="shared" si="338"/>
        <v>45619</v>
      </c>
      <c r="B1074" s="125">
        <f t="shared" ca="1" si="336"/>
        <v>13941.6536</v>
      </c>
      <c r="C1074" s="14">
        <f t="shared" si="344"/>
        <v>10000</v>
      </c>
      <c r="D1074" s="13">
        <f>IF(A1074&lt;$B$1,VLOOKUP(A1074,[1]DI!$A$4:$B$15000,2,FALSE),0)</f>
        <v>0</v>
      </c>
      <c r="E1074" s="14">
        <f t="shared" si="346"/>
        <v>1</v>
      </c>
      <c r="F1074" s="14">
        <f>(TRUNC(PRODUCT($E$14:$E1073),16))</f>
        <v>1.3941653637270801</v>
      </c>
      <c r="G1074" s="14">
        <f t="shared" si="347"/>
        <v>1</v>
      </c>
      <c r="H1074" s="14">
        <f t="shared" si="348"/>
        <v>1.3941653599999999</v>
      </c>
      <c r="I1074" s="13">
        <f t="shared" si="339"/>
        <v>0</v>
      </c>
      <c r="J1074" s="29">
        <f t="shared" si="340"/>
        <v>44559</v>
      </c>
      <c r="K1074" s="2">
        <f t="shared" si="341"/>
        <v>729</v>
      </c>
      <c r="L1074" s="17">
        <f t="shared" si="349"/>
        <v>730</v>
      </c>
      <c r="M1074" s="12">
        <f t="shared" si="350"/>
        <v>1</v>
      </c>
      <c r="N1074" s="12">
        <f t="shared" si="351"/>
        <v>1.3941653599999999</v>
      </c>
      <c r="O1074" s="17">
        <f t="shared" si="335"/>
        <v>0</v>
      </c>
      <c r="P1074" s="14">
        <f t="shared" si="352"/>
        <v>3941.6536000000001</v>
      </c>
      <c r="Q1074" s="14">
        <v>0</v>
      </c>
      <c r="R1074" s="14">
        <f t="shared" si="353"/>
        <v>0</v>
      </c>
      <c r="S1074" s="20">
        <f t="shared" si="337"/>
        <v>0</v>
      </c>
      <c r="T1074" s="14">
        <f t="shared" si="345"/>
        <v>0</v>
      </c>
      <c r="U1074" s="4" t="str">
        <f t="shared" si="342"/>
        <v>A+J=</v>
      </c>
      <c r="V1074" s="29">
        <f t="shared" si="343"/>
        <v>45747</v>
      </c>
      <c r="W1074" s="3"/>
      <c r="X1074" s="3"/>
      <c r="Y1074" s="29"/>
      <c r="Z1074" s="3"/>
      <c r="AA1074" s="1"/>
      <c r="AB1074" s="3"/>
      <c r="AC1074" s="3"/>
      <c r="AD1074" s="3"/>
      <c r="AE1074" s="3"/>
      <c r="AF1074" s="3"/>
      <c r="AG1074" s="11"/>
      <c r="AH1074" s="3"/>
      <c r="AI1074" s="2"/>
      <c r="AJ1074" s="2"/>
      <c r="AK1074" s="2"/>
      <c r="AL1074" s="2"/>
      <c r="AM1074" s="2"/>
      <c r="AN1074" s="2"/>
      <c r="AO1074" s="2"/>
      <c r="AP1074" s="2"/>
      <c r="AQ1074" s="2"/>
      <c r="AR1074" s="2"/>
      <c r="AS1074" s="2"/>
      <c r="AT1074" s="2"/>
      <c r="AU1074" s="2"/>
      <c r="AV1074" s="2"/>
      <c r="AW1074" s="2"/>
      <c r="AX1074" s="2"/>
      <c r="AY1074" s="2"/>
      <c r="AZ1074" s="2"/>
      <c r="BA1074" s="2"/>
      <c r="BB1074" s="2"/>
      <c r="BC1074" s="2"/>
      <c r="BD1074" s="2"/>
      <c r="BE1074" s="2"/>
      <c r="BF1074" s="2"/>
      <c r="BG1074" s="2"/>
      <c r="BH1074" s="2"/>
      <c r="BI1074" s="2"/>
      <c r="BJ1074" s="2"/>
      <c r="BK1074" s="2"/>
      <c r="BL1074" s="2"/>
      <c r="BM1074" s="2"/>
      <c r="BN1074" s="2"/>
      <c r="BO1074" s="2"/>
      <c r="BP1074" s="2"/>
      <c r="BQ1074" s="2"/>
      <c r="BR1074" s="2"/>
      <c r="BS1074" s="2"/>
      <c r="BT1074" s="2"/>
      <c r="BU1074" s="2"/>
      <c r="BV1074" s="2"/>
      <c r="BW1074" s="2"/>
      <c r="BX1074" s="2"/>
      <c r="BY1074" s="2"/>
      <c r="BZ1074" s="2"/>
      <c r="CA1074" s="2"/>
      <c r="CB1074" s="2"/>
      <c r="CC1074" s="2"/>
      <c r="CD1074" s="2"/>
      <c r="CE1074" s="2"/>
      <c r="CF1074" s="2"/>
      <c r="CG1074" s="2"/>
      <c r="CH1074" s="2"/>
      <c r="CI1074" s="2"/>
      <c r="CJ1074" s="2"/>
      <c r="CK1074" s="2"/>
      <c r="CL1074" s="2"/>
      <c r="CM1074" s="2"/>
      <c r="CN1074" s="2"/>
      <c r="CO1074" s="2"/>
      <c r="CP1074" s="2"/>
      <c r="CQ1074" s="2"/>
      <c r="CR1074" s="2"/>
      <c r="CS1074" s="2"/>
      <c r="CT1074" s="2"/>
      <c r="CU1074" s="2"/>
      <c r="CV1074" s="2"/>
      <c r="CW1074" s="2"/>
      <c r="CX1074" s="2"/>
      <c r="CY1074" s="2"/>
      <c r="CZ1074" s="2"/>
      <c r="DA1074" s="2"/>
      <c r="DB1074" s="2"/>
      <c r="DC1074" s="2"/>
      <c r="DD1074" s="2"/>
      <c r="DE1074" s="2"/>
      <c r="DF1074" s="2"/>
      <c r="DG1074" s="2"/>
      <c r="DH1074" s="2"/>
      <c r="DI1074" s="2"/>
      <c r="DJ1074" s="2"/>
      <c r="DK1074" s="2"/>
      <c r="DL1074" s="2"/>
      <c r="DM1074" s="2"/>
      <c r="DN1074" s="2"/>
      <c r="DO1074" s="2"/>
      <c r="DP1074" s="2"/>
      <c r="DQ1074" s="2"/>
      <c r="DR1074" s="2"/>
      <c r="DS1074" s="2"/>
      <c r="DT1074" s="2"/>
      <c r="DU1074" s="2"/>
      <c r="DV1074" s="2"/>
      <c r="DW1074" s="2"/>
      <c r="DX1074" s="2"/>
      <c r="DY1074" s="2"/>
      <c r="DZ1074" s="2"/>
      <c r="EA1074" s="2"/>
      <c r="EB1074" s="2"/>
      <c r="EC1074" s="2"/>
      <c r="ED1074" s="2"/>
      <c r="EE1074" s="2"/>
      <c r="EF1074" s="2"/>
      <c r="EG1074" s="2"/>
      <c r="EH1074" s="2"/>
      <c r="EI1074" s="2"/>
      <c r="EJ1074" s="2"/>
      <c r="EK1074" s="2"/>
      <c r="EL1074" s="2"/>
      <c r="EM1074" s="2"/>
      <c r="EN1074" s="2"/>
      <c r="EO1074" s="2"/>
      <c r="EP1074" s="2"/>
      <c r="EQ1074" s="2"/>
      <c r="ER1074" s="2"/>
      <c r="ES1074" s="2"/>
      <c r="ET1074" s="2"/>
      <c r="EU1074" s="2"/>
      <c r="EV1074" s="2"/>
      <c r="EW1074" s="2"/>
      <c r="EX1074" s="2"/>
    </row>
    <row r="1075" spans="1:154" x14ac:dyDescent="0.15">
      <c r="A1075" s="35">
        <f t="shared" si="338"/>
        <v>45620</v>
      </c>
      <c r="B1075" s="125">
        <f t="shared" ca="1" si="336"/>
        <v>13941.6536</v>
      </c>
      <c r="C1075" s="14">
        <f t="shared" si="344"/>
        <v>10000</v>
      </c>
      <c r="D1075" s="13">
        <f>IF(A1075&lt;$B$1,VLOOKUP(A1075,[1]DI!$A$4:$B$15000,2,FALSE),0)</f>
        <v>0</v>
      </c>
      <c r="E1075" s="14">
        <f t="shared" si="346"/>
        <v>1</v>
      </c>
      <c r="F1075" s="14">
        <f>(TRUNC(PRODUCT($E$14:$E1074),16))</f>
        <v>1.3941653637270801</v>
      </c>
      <c r="G1075" s="14">
        <f t="shared" si="347"/>
        <v>1</v>
      </c>
      <c r="H1075" s="14">
        <f t="shared" si="348"/>
        <v>1.3941653599999999</v>
      </c>
      <c r="I1075" s="13">
        <f t="shared" si="339"/>
        <v>0</v>
      </c>
      <c r="J1075" s="29">
        <f t="shared" si="340"/>
        <v>44559</v>
      </c>
      <c r="K1075" s="2">
        <f t="shared" si="341"/>
        <v>729</v>
      </c>
      <c r="L1075" s="17">
        <f t="shared" si="349"/>
        <v>730</v>
      </c>
      <c r="M1075" s="12">
        <f t="shared" si="350"/>
        <v>1</v>
      </c>
      <c r="N1075" s="12">
        <f t="shared" si="351"/>
        <v>1.3941653599999999</v>
      </c>
      <c r="O1075" s="17">
        <f t="shared" si="335"/>
        <v>0</v>
      </c>
      <c r="P1075" s="14">
        <f t="shared" si="352"/>
        <v>3941.6536000000001</v>
      </c>
      <c r="Q1075" s="14">
        <v>0</v>
      </c>
      <c r="R1075" s="14">
        <f t="shared" si="353"/>
        <v>0</v>
      </c>
      <c r="S1075" s="20">
        <f t="shared" si="337"/>
        <v>0</v>
      </c>
      <c r="T1075" s="14">
        <f t="shared" si="345"/>
        <v>0</v>
      </c>
      <c r="U1075" s="4" t="str">
        <f t="shared" si="342"/>
        <v>A+J=</v>
      </c>
      <c r="V1075" s="29">
        <f t="shared" si="343"/>
        <v>45747</v>
      </c>
      <c r="W1075" s="3"/>
      <c r="X1075" s="3"/>
      <c r="Y1075" s="29"/>
      <c r="Z1075" s="3"/>
      <c r="AA1075" s="1"/>
      <c r="AB1075" s="3"/>
      <c r="AC1075" s="3"/>
      <c r="AD1075" s="3"/>
      <c r="AE1075" s="3"/>
      <c r="AF1075" s="3"/>
      <c r="AG1075" s="11"/>
      <c r="AH1075" s="3"/>
      <c r="AI1075" s="2"/>
      <c r="AJ1075" s="2"/>
      <c r="AK1075" s="2"/>
      <c r="AL1075" s="2"/>
      <c r="AM1075" s="2"/>
      <c r="AN1075" s="2"/>
      <c r="AO1075" s="2"/>
      <c r="AP1075" s="2"/>
      <c r="AQ1075" s="2"/>
      <c r="AR1075" s="2"/>
      <c r="AS1075" s="2"/>
      <c r="AT1075" s="2"/>
      <c r="AU1075" s="2"/>
      <c r="AV1075" s="2"/>
      <c r="AW1075" s="2"/>
      <c r="AX1075" s="2"/>
      <c r="AY1075" s="2"/>
      <c r="AZ1075" s="2"/>
      <c r="BA1075" s="2"/>
      <c r="BB1075" s="2"/>
      <c r="BC1075" s="2"/>
      <c r="BD1075" s="2"/>
      <c r="BE1075" s="2"/>
      <c r="BF1075" s="2"/>
      <c r="BG1075" s="2"/>
      <c r="BH1075" s="2"/>
      <c r="BI1075" s="2"/>
      <c r="BJ1075" s="2"/>
      <c r="BK1075" s="2"/>
      <c r="BL1075" s="2"/>
      <c r="BM1075" s="2"/>
      <c r="BN1075" s="2"/>
      <c r="BO1075" s="2"/>
      <c r="BP1075" s="2"/>
      <c r="BQ1075" s="2"/>
      <c r="BR1075" s="2"/>
      <c r="BS1075" s="2"/>
      <c r="BT1075" s="2"/>
      <c r="BU1075" s="2"/>
      <c r="BV1075" s="2"/>
      <c r="BW1075" s="2"/>
      <c r="BX1075" s="2"/>
      <c r="BY1075" s="2"/>
      <c r="BZ1075" s="2"/>
      <c r="CA1075" s="2"/>
      <c r="CB1075" s="2"/>
      <c r="CC1075" s="2"/>
      <c r="CD1075" s="2"/>
      <c r="CE1075" s="2"/>
      <c r="CF1075" s="2"/>
      <c r="CG1075" s="2"/>
      <c r="CH1075" s="2"/>
      <c r="CI1075" s="2"/>
      <c r="CJ1075" s="2"/>
      <c r="CK1075" s="2"/>
      <c r="CL1075" s="2"/>
      <c r="CM1075" s="2"/>
      <c r="CN1075" s="2"/>
      <c r="CO1075" s="2"/>
      <c r="CP1075" s="2"/>
      <c r="CQ1075" s="2"/>
      <c r="CR1075" s="2"/>
      <c r="CS1075" s="2"/>
      <c r="CT1075" s="2"/>
      <c r="CU1075" s="2"/>
      <c r="CV1075" s="2"/>
      <c r="CW1075" s="2"/>
      <c r="CX1075" s="2"/>
      <c r="CY1075" s="2"/>
      <c r="CZ1075" s="2"/>
      <c r="DA1075" s="2"/>
      <c r="DB1075" s="2"/>
      <c r="DC1075" s="2"/>
      <c r="DD1075" s="2"/>
      <c r="DE1075" s="2"/>
      <c r="DF1075" s="2"/>
      <c r="DG1075" s="2"/>
      <c r="DH1075" s="2"/>
      <c r="DI1075" s="2"/>
      <c r="DJ1075" s="2"/>
      <c r="DK1075" s="2"/>
      <c r="DL1075" s="2"/>
      <c r="DM1075" s="2"/>
      <c r="DN1075" s="2"/>
      <c r="DO1075" s="2"/>
      <c r="DP1075" s="2"/>
      <c r="DQ1075" s="2"/>
      <c r="DR1075" s="2"/>
      <c r="DS1075" s="2"/>
      <c r="DT1075" s="2"/>
      <c r="DU1075" s="2"/>
      <c r="DV1075" s="2"/>
      <c r="DW1075" s="2"/>
      <c r="DX1075" s="2"/>
      <c r="DY1075" s="2"/>
      <c r="DZ1075" s="2"/>
      <c r="EA1075" s="2"/>
      <c r="EB1075" s="2"/>
      <c r="EC1075" s="2"/>
      <c r="ED1075" s="2"/>
      <c r="EE1075" s="2"/>
      <c r="EF1075" s="2"/>
      <c r="EG1075" s="2"/>
      <c r="EH1075" s="2"/>
      <c r="EI1075" s="2"/>
      <c r="EJ1075" s="2"/>
      <c r="EK1075" s="2"/>
      <c r="EL1075" s="2"/>
      <c r="EM1075" s="2"/>
      <c r="EN1075" s="2"/>
      <c r="EO1075" s="2"/>
      <c r="EP1075" s="2"/>
      <c r="EQ1075" s="2"/>
      <c r="ER1075" s="2"/>
      <c r="ES1075" s="2"/>
      <c r="ET1075" s="2"/>
      <c r="EU1075" s="2"/>
      <c r="EV1075" s="2"/>
      <c r="EW1075" s="2"/>
      <c r="EX1075" s="2"/>
    </row>
    <row r="1076" spans="1:154" x14ac:dyDescent="0.15">
      <c r="A1076" s="35">
        <f t="shared" si="338"/>
        <v>45621</v>
      </c>
      <c r="B1076" s="125">
        <f t="shared" ca="1" si="336"/>
        <v>13941.6536</v>
      </c>
      <c r="C1076" s="14">
        <f t="shared" si="344"/>
        <v>10000</v>
      </c>
      <c r="D1076" s="13">
        <f>IF(A1076&lt;$B$1,VLOOKUP(A1076,[1]DI!$A$4:$B$15000,2,FALSE),0)</f>
        <v>0.1115</v>
      </c>
      <c r="E1076" s="14">
        <f t="shared" si="346"/>
        <v>1.00041957</v>
      </c>
      <c r="F1076" s="14">
        <f>(TRUNC(PRODUCT($E$14:$E1075),16))</f>
        <v>1.3941653637270801</v>
      </c>
      <c r="G1076" s="14">
        <f t="shared" si="347"/>
        <v>1</v>
      </c>
      <c r="H1076" s="14">
        <f t="shared" si="348"/>
        <v>1.3941653599999999</v>
      </c>
      <c r="I1076" s="13">
        <f t="shared" si="339"/>
        <v>0</v>
      </c>
      <c r="J1076" s="29">
        <f t="shared" si="340"/>
        <v>44559</v>
      </c>
      <c r="K1076" s="2">
        <f t="shared" si="341"/>
        <v>730</v>
      </c>
      <c r="L1076" s="17">
        <f t="shared" si="349"/>
        <v>730</v>
      </c>
      <c r="M1076" s="12">
        <f t="shared" si="350"/>
        <v>1</v>
      </c>
      <c r="N1076" s="12">
        <f t="shared" si="351"/>
        <v>1.3941653599999999</v>
      </c>
      <c r="O1076" s="17">
        <f t="shared" si="335"/>
        <v>0</v>
      </c>
      <c r="P1076" s="14">
        <f t="shared" si="352"/>
        <v>3941.6536000000001</v>
      </c>
      <c r="Q1076" s="14">
        <v>0</v>
      </c>
      <c r="R1076" s="14">
        <f t="shared" si="353"/>
        <v>0</v>
      </c>
      <c r="S1076" s="20">
        <f t="shared" si="337"/>
        <v>0</v>
      </c>
      <c r="T1076" s="14">
        <f t="shared" si="345"/>
        <v>0</v>
      </c>
      <c r="U1076" s="4" t="str">
        <f t="shared" si="342"/>
        <v>A+J=</v>
      </c>
      <c r="V1076" s="29">
        <f t="shared" si="343"/>
        <v>45747</v>
      </c>
      <c r="W1076" s="3"/>
      <c r="X1076" s="3"/>
      <c r="Y1076" s="29"/>
      <c r="Z1076" s="3"/>
      <c r="AA1076" s="1"/>
      <c r="AB1076" s="3"/>
      <c r="AC1076" s="3"/>
      <c r="AD1076" s="3"/>
      <c r="AE1076" s="3"/>
      <c r="AF1076" s="3"/>
      <c r="AG1076" s="11"/>
      <c r="AH1076" s="3"/>
      <c r="AI1076" s="2"/>
      <c r="AJ1076" s="2"/>
      <c r="AK1076" s="2"/>
      <c r="AL1076" s="2"/>
      <c r="AM1076" s="2"/>
      <c r="AN1076" s="2"/>
      <c r="AO1076" s="2"/>
      <c r="AP1076" s="2"/>
      <c r="AQ1076" s="2"/>
      <c r="AR1076" s="2"/>
      <c r="AS1076" s="2"/>
      <c r="AT1076" s="2"/>
      <c r="AU1076" s="2"/>
      <c r="AV1076" s="2"/>
      <c r="AW1076" s="2"/>
      <c r="AX1076" s="2"/>
      <c r="AY1076" s="2"/>
      <c r="AZ1076" s="2"/>
      <c r="BA1076" s="2"/>
      <c r="BB1076" s="2"/>
      <c r="BC1076" s="2"/>
      <c r="BD1076" s="2"/>
      <c r="BE1076" s="2"/>
      <c r="BF1076" s="2"/>
      <c r="BG1076" s="2"/>
      <c r="BH1076" s="2"/>
      <c r="BI1076" s="2"/>
      <c r="BJ1076" s="2"/>
      <c r="BK1076" s="2"/>
      <c r="BL1076" s="2"/>
      <c r="BM1076" s="2"/>
      <c r="BN1076" s="2"/>
      <c r="BO1076" s="2"/>
      <c r="BP1076" s="2"/>
      <c r="BQ1076" s="2"/>
      <c r="BR1076" s="2"/>
      <c r="BS1076" s="2"/>
      <c r="BT1076" s="2"/>
      <c r="BU1076" s="2"/>
      <c r="BV1076" s="2"/>
      <c r="BW1076" s="2"/>
      <c r="BX1076" s="2"/>
      <c r="BY1076" s="2"/>
      <c r="BZ1076" s="2"/>
      <c r="CA1076" s="2"/>
      <c r="CB1076" s="2"/>
      <c r="CC1076" s="2"/>
      <c r="CD1076" s="2"/>
      <c r="CE1076" s="2"/>
      <c r="CF1076" s="2"/>
      <c r="CG1076" s="2"/>
      <c r="CH1076" s="2"/>
      <c r="CI1076" s="2"/>
      <c r="CJ1076" s="2"/>
      <c r="CK1076" s="2"/>
      <c r="CL1076" s="2"/>
      <c r="CM1076" s="2"/>
      <c r="CN1076" s="2"/>
      <c r="CO1076" s="2"/>
      <c r="CP1076" s="2"/>
      <c r="CQ1076" s="2"/>
      <c r="CR1076" s="2"/>
      <c r="CS1076" s="2"/>
      <c r="CT1076" s="2"/>
      <c r="CU1076" s="2"/>
      <c r="CV1076" s="2"/>
      <c r="CW1076" s="2"/>
      <c r="CX1076" s="2"/>
      <c r="CY1076" s="2"/>
      <c r="CZ1076" s="2"/>
      <c r="DA1076" s="2"/>
      <c r="DB1076" s="2"/>
      <c r="DC1076" s="2"/>
      <c r="DD1076" s="2"/>
      <c r="DE1076" s="2"/>
      <c r="DF1076" s="2"/>
      <c r="DG1076" s="2"/>
      <c r="DH1076" s="2"/>
      <c r="DI1076" s="2"/>
      <c r="DJ1076" s="2"/>
      <c r="DK1076" s="2"/>
      <c r="DL1076" s="2"/>
      <c r="DM1076" s="2"/>
      <c r="DN1076" s="2"/>
      <c r="DO1076" s="2"/>
      <c r="DP1076" s="2"/>
      <c r="DQ1076" s="2"/>
      <c r="DR1076" s="2"/>
      <c r="DS1076" s="2"/>
      <c r="DT1076" s="2"/>
      <c r="DU1076" s="2"/>
      <c r="DV1076" s="2"/>
      <c r="DW1076" s="2"/>
      <c r="DX1076" s="2"/>
      <c r="DY1076" s="2"/>
      <c r="DZ1076" s="2"/>
      <c r="EA1076" s="2"/>
      <c r="EB1076" s="2"/>
      <c r="EC1076" s="2"/>
      <c r="ED1076" s="2"/>
      <c r="EE1076" s="2"/>
      <c r="EF1076" s="2"/>
      <c r="EG1076" s="2"/>
      <c r="EH1076" s="2"/>
      <c r="EI1076" s="2"/>
      <c r="EJ1076" s="2"/>
      <c r="EK1076" s="2"/>
      <c r="EL1076" s="2"/>
      <c r="EM1076" s="2"/>
      <c r="EN1076" s="2"/>
      <c r="EO1076" s="2"/>
      <c r="EP1076" s="2"/>
      <c r="EQ1076" s="2"/>
      <c r="ER1076" s="2"/>
      <c r="ES1076" s="2"/>
      <c r="ET1076" s="2"/>
      <c r="EU1076" s="2"/>
      <c r="EV1076" s="2"/>
      <c r="EW1076" s="2"/>
      <c r="EX1076" s="2"/>
    </row>
    <row r="1077" spans="1:154" x14ac:dyDescent="0.15">
      <c r="A1077" s="35">
        <f t="shared" si="338"/>
        <v>45622</v>
      </c>
      <c r="B1077" s="125">
        <f t="shared" ca="1" si="336"/>
        <v>13947.5031</v>
      </c>
      <c r="C1077" s="14">
        <f t="shared" si="344"/>
        <v>10000</v>
      </c>
      <c r="D1077" s="13">
        <f>IF(A1077&lt;$B$1,VLOOKUP(A1077,[1]DI!$A$4:$B$15000,2,FALSE),0)</f>
        <v>0.1115</v>
      </c>
      <c r="E1077" s="14">
        <f t="shared" si="346"/>
        <v>1.00041957</v>
      </c>
      <c r="F1077" s="14">
        <f>(TRUNC(PRODUCT($E$14:$E1076),16))</f>
        <v>1.39475031368873</v>
      </c>
      <c r="G1077" s="14">
        <f t="shared" si="347"/>
        <v>1</v>
      </c>
      <c r="H1077" s="14">
        <f t="shared" si="348"/>
        <v>1.39475031</v>
      </c>
      <c r="I1077" s="13">
        <f t="shared" si="339"/>
        <v>0</v>
      </c>
      <c r="J1077" s="29">
        <f t="shared" si="340"/>
        <v>44559</v>
      </c>
      <c r="K1077" s="2">
        <f t="shared" si="341"/>
        <v>731</v>
      </c>
      <c r="L1077" s="17">
        <f t="shared" si="349"/>
        <v>731</v>
      </c>
      <c r="M1077" s="12">
        <f t="shared" si="350"/>
        <v>1</v>
      </c>
      <c r="N1077" s="12">
        <f t="shared" si="351"/>
        <v>1.39475031</v>
      </c>
      <c r="O1077" s="17">
        <f t="shared" si="335"/>
        <v>0</v>
      </c>
      <c r="P1077" s="14">
        <f t="shared" si="352"/>
        <v>3947.5030999999999</v>
      </c>
      <c r="Q1077" s="14">
        <v>0</v>
      </c>
      <c r="R1077" s="14">
        <f t="shared" si="353"/>
        <v>0</v>
      </c>
      <c r="S1077" s="20">
        <f t="shared" si="337"/>
        <v>0</v>
      </c>
      <c r="T1077" s="14">
        <f t="shared" si="345"/>
        <v>0</v>
      </c>
      <c r="U1077" s="4" t="str">
        <f t="shared" si="342"/>
        <v>A+J=</v>
      </c>
      <c r="V1077" s="29">
        <f t="shared" si="343"/>
        <v>45747</v>
      </c>
      <c r="W1077" s="3"/>
      <c r="X1077" s="3"/>
      <c r="Y1077" s="29"/>
      <c r="Z1077" s="3"/>
      <c r="AA1077" s="1"/>
      <c r="AB1077" s="3"/>
      <c r="AC1077" s="3"/>
      <c r="AD1077" s="3"/>
      <c r="AE1077" s="3"/>
      <c r="AF1077" s="3"/>
      <c r="AG1077" s="11"/>
      <c r="AH1077" s="3"/>
      <c r="AI1077" s="2"/>
      <c r="AJ1077" s="2"/>
      <c r="AK1077" s="2"/>
      <c r="AL1077" s="2"/>
      <c r="AM1077" s="2"/>
      <c r="AN1077" s="2"/>
      <c r="AO1077" s="2"/>
      <c r="AP1077" s="2"/>
      <c r="AQ1077" s="2"/>
      <c r="AR1077" s="2"/>
      <c r="AS1077" s="2"/>
      <c r="AT1077" s="2"/>
      <c r="AU1077" s="2"/>
      <c r="AV1077" s="2"/>
      <c r="AW1077" s="2"/>
      <c r="AX1077" s="2"/>
      <c r="AY1077" s="2"/>
      <c r="AZ1077" s="2"/>
      <c r="BA1077" s="2"/>
      <c r="BB1077" s="2"/>
      <c r="BC1077" s="2"/>
      <c r="BD1077" s="2"/>
      <c r="BE1077" s="2"/>
      <c r="BF1077" s="2"/>
      <c r="BG1077" s="2"/>
      <c r="BH1077" s="2"/>
      <c r="BI1077" s="2"/>
      <c r="BJ1077" s="2"/>
      <c r="BK1077" s="2"/>
      <c r="BL1077" s="2"/>
      <c r="BM1077" s="2"/>
      <c r="BN1077" s="2"/>
      <c r="BO1077" s="2"/>
      <c r="BP1077" s="2"/>
      <c r="BQ1077" s="2"/>
      <c r="BR1077" s="2"/>
      <c r="BS1077" s="2"/>
      <c r="BT1077" s="2"/>
      <c r="BU1077" s="2"/>
      <c r="BV1077" s="2"/>
      <c r="BW1077" s="2"/>
      <c r="BX1077" s="2"/>
      <c r="BY1077" s="2"/>
      <c r="BZ1077" s="2"/>
      <c r="CA1077" s="2"/>
      <c r="CB1077" s="2"/>
      <c r="CC1077" s="2"/>
      <c r="CD1077" s="2"/>
      <c r="CE1077" s="2"/>
      <c r="CF1077" s="2"/>
      <c r="CG1077" s="2"/>
      <c r="CH1077" s="2"/>
      <c r="CI1077" s="2"/>
      <c r="CJ1077" s="2"/>
      <c r="CK1077" s="2"/>
      <c r="CL1077" s="2"/>
      <c r="CM1077" s="2"/>
      <c r="CN1077" s="2"/>
      <c r="CO1077" s="2"/>
      <c r="CP1077" s="2"/>
      <c r="CQ1077" s="2"/>
      <c r="CR1077" s="2"/>
      <c r="CS1077" s="2"/>
      <c r="CT1077" s="2"/>
      <c r="CU1077" s="2"/>
      <c r="CV1077" s="2"/>
      <c r="CW1077" s="2"/>
      <c r="CX1077" s="2"/>
      <c r="CY1077" s="2"/>
      <c r="CZ1077" s="2"/>
      <c r="DA1077" s="2"/>
      <c r="DB1077" s="2"/>
      <c r="DC1077" s="2"/>
      <c r="DD1077" s="2"/>
      <c r="DE1077" s="2"/>
      <c r="DF1077" s="2"/>
      <c r="DG1077" s="2"/>
      <c r="DH1077" s="2"/>
      <c r="DI1077" s="2"/>
      <c r="DJ1077" s="2"/>
      <c r="DK1077" s="2"/>
      <c r="DL1077" s="2"/>
      <c r="DM1077" s="2"/>
      <c r="DN1077" s="2"/>
      <c r="DO1077" s="2"/>
      <c r="DP1077" s="2"/>
      <c r="DQ1077" s="2"/>
      <c r="DR1077" s="2"/>
      <c r="DS1077" s="2"/>
      <c r="DT1077" s="2"/>
      <c r="DU1077" s="2"/>
      <c r="DV1077" s="2"/>
      <c r="DW1077" s="2"/>
      <c r="DX1077" s="2"/>
      <c r="DY1077" s="2"/>
      <c r="DZ1077" s="2"/>
      <c r="EA1077" s="2"/>
      <c r="EB1077" s="2"/>
      <c r="EC1077" s="2"/>
      <c r="ED1077" s="2"/>
      <c r="EE1077" s="2"/>
      <c r="EF1077" s="2"/>
      <c r="EG1077" s="2"/>
      <c r="EH1077" s="2"/>
      <c r="EI1077" s="2"/>
      <c r="EJ1077" s="2"/>
      <c r="EK1077" s="2"/>
      <c r="EL1077" s="2"/>
      <c r="EM1077" s="2"/>
      <c r="EN1077" s="2"/>
      <c r="EO1077" s="2"/>
      <c r="EP1077" s="2"/>
      <c r="EQ1077" s="2"/>
      <c r="ER1077" s="2"/>
      <c r="ES1077" s="2"/>
      <c r="ET1077" s="2"/>
      <c r="EU1077" s="2"/>
      <c r="EV1077" s="2"/>
      <c r="EW1077" s="2"/>
      <c r="EX1077" s="2"/>
    </row>
    <row r="1078" spans="1:154" x14ac:dyDescent="0.15">
      <c r="A1078" s="35">
        <f t="shared" si="338"/>
        <v>45623</v>
      </c>
      <c r="B1078" s="125">
        <f t="shared" ca="1" si="336"/>
        <v>13953.355100000001</v>
      </c>
      <c r="C1078" s="14">
        <f t="shared" si="344"/>
        <v>10000</v>
      </c>
      <c r="D1078" s="13">
        <f>IF(A1078&lt;$B$1,VLOOKUP(A1078,[1]DI!$A$4:$B$15000,2,FALSE),0)</f>
        <v>0.1115</v>
      </c>
      <c r="E1078" s="14">
        <f t="shared" si="346"/>
        <v>1.00041957</v>
      </c>
      <c r="F1078" s="14">
        <f>(TRUNC(PRODUCT($E$14:$E1077),16))</f>
        <v>1.3953355090778501</v>
      </c>
      <c r="G1078" s="14">
        <f t="shared" si="347"/>
        <v>1</v>
      </c>
      <c r="H1078" s="14">
        <f t="shared" si="348"/>
        <v>1.39533551</v>
      </c>
      <c r="I1078" s="13">
        <f t="shared" si="339"/>
        <v>0</v>
      </c>
      <c r="J1078" s="29">
        <f t="shared" si="340"/>
        <v>44559</v>
      </c>
      <c r="K1078" s="2">
        <f t="shared" si="341"/>
        <v>732</v>
      </c>
      <c r="L1078" s="17">
        <f t="shared" si="349"/>
        <v>732</v>
      </c>
      <c r="M1078" s="12">
        <f t="shared" si="350"/>
        <v>1</v>
      </c>
      <c r="N1078" s="12">
        <f t="shared" si="351"/>
        <v>1.39533551</v>
      </c>
      <c r="O1078" s="17">
        <f t="shared" si="335"/>
        <v>0</v>
      </c>
      <c r="P1078" s="14">
        <f t="shared" si="352"/>
        <v>3953.3551000000002</v>
      </c>
      <c r="Q1078" s="14">
        <v>0</v>
      </c>
      <c r="R1078" s="14">
        <f t="shared" si="353"/>
        <v>0</v>
      </c>
      <c r="S1078" s="20">
        <f t="shared" si="337"/>
        <v>0</v>
      </c>
      <c r="T1078" s="14">
        <f t="shared" si="345"/>
        <v>0</v>
      </c>
      <c r="U1078" s="4" t="str">
        <f t="shared" si="342"/>
        <v>A+J=</v>
      </c>
      <c r="V1078" s="29">
        <f t="shared" si="343"/>
        <v>45747</v>
      </c>
      <c r="W1078" s="3"/>
      <c r="X1078" s="3"/>
      <c r="Y1078" s="29"/>
      <c r="Z1078" s="3"/>
      <c r="AA1078" s="1"/>
      <c r="AB1078" s="3"/>
      <c r="AC1078" s="3"/>
      <c r="AD1078" s="3"/>
      <c r="AE1078" s="3"/>
      <c r="AF1078" s="3"/>
      <c r="AG1078" s="11"/>
      <c r="AH1078" s="3"/>
      <c r="AI1078" s="2"/>
      <c r="AJ1078" s="2"/>
      <c r="AK1078" s="2"/>
      <c r="AL1078" s="2"/>
      <c r="AM1078" s="2"/>
      <c r="AN1078" s="2"/>
      <c r="AO1078" s="2"/>
      <c r="AP1078" s="2"/>
      <c r="AQ1078" s="2"/>
      <c r="AR1078" s="2"/>
      <c r="AS1078" s="2"/>
      <c r="AT1078" s="2"/>
      <c r="AU1078" s="2"/>
      <c r="AV1078" s="2"/>
      <c r="AW1078" s="2"/>
      <c r="AX1078" s="2"/>
      <c r="AY1078" s="2"/>
      <c r="AZ1078" s="2"/>
      <c r="BA1078" s="2"/>
      <c r="BB1078" s="2"/>
      <c r="BC1078" s="2"/>
      <c r="BD1078" s="2"/>
      <c r="BE1078" s="2"/>
      <c r="BF1078" s="2"/>
      <c r="BG1078" s="2"/>
      <c r="BH1078" s="2"/>
      <c r="BI1078" s="2"/>
      <c r="BJ1078" s="2"/>
      <c r="BK1078" s="2"/>
      <c r="BL1078" s="2"/>
      <c r="BM1078" s="2"/>
      <c r="BN1078" s="2"/>
      <c r="BO1078" s="2"/>
      <c r="BP1078" s="2"/>
      <c r="BQ1078" s="2"/>
      <c r="BR1078" s="2"/>
      <c r="BS1078" s="2"/>
      <c r="BT1078" s="2"/>
      <c r="BU1078" s="2"/>
      <c r="BV1078" s="2"/>
      <c r="BW1078" s="2"/>
      <c r="BX1078" s="2"/>
      <c r="BY1078" s="2"/>
      <c r="BZ1078" s="2"/>
      <c r="CA1078" s="2"/>
      <c r="CB1078" s="2"/>
      <c r="CC1078" s="2"/>
      <c r="CD1078" s="2"/>
      <c r="CE1078" s="2"/>
      <c r="CF1078" s="2"/>
      <c r="CG1078" s="2"/>
      <c r="CH1078" s="2"/>
      <c r="CI1078" s="2"/>
      <c r="CJ1078" s="2"/>
      <c r="CK1078" s="2"/>
      <c r="CL1078" s="2"/>
      <c r="CM1078" s="2"/>
      <c r="CN1078" s="2"/>
      <c r="CO1078" s="2"/>
      <c r="CP1078" s="2"/>
      <c r="CQ1078" s="2"/>
      <c r="CR1078" s="2"/>
      <c r="CS1078" s="2"/>
      <c r="CT1078" s="2"/>
      <c r="CU1078" s="2"/>
      <c r="CV1078" s="2"/>
      <c r="CW1078" s="2"/>
      <c r="CX1078" s="2"/>
      <c r="CY1078" s="2"/>
      <c r="CZ1078" s="2"/>
      <c r="DA1078" s="2"/>
      <c r="DB1078" s="2"/>
      <c r="DC1078" s="2"/>
      <c r="DD1078" s="2"/>
      <c r="DE1078" s="2"/>
      <c r="DF1078" s="2"/>
      <c r="DG1078" s="2"/>
      <c r="DH1078" s="2"/>
      <c r="DI1078" s="2"/>
      <c r="DJ1078" s="2"/>
      <c r="DK1078" s="2"/>
      <c r="DL1078" s="2"/>
      <c r="DM1078" s="2"/>
      <c r="DN1078" s="2"/>
      <c r="DO1078" s="2"/>
      <c r="DP1078" s="2"/>
      <c r="DQ1078" s="2"/>
      <c r="DR1078" s="2"/>
      <c r="DS1078" s="2"/>
      <c r="DT1078" s="2"/>
      <c r="DU1078" s="2"/>
      <c r="DV1078" s="2"/>
      <c r="DW1078" s="2"/>
      <c r="DX1078" s="2"/>
      <c r="DY1078" s="2"/>
      <c r="DZ1078" s="2"/>
      <c r="EA1078" s="2"/>
      <c r="EB1078" s="2"/>
      <c r="EC1078" s="2"/>
      <c r="ED1078" s="2"/>
      <c r="EE1078" s="2"/>
      <c r="EF1078" s="2"/>
      <c r="EG1078" s="2"/>
      <c r="EH1078" s="2"/>
      <c r="EI1078" s="2"/>
      <c r="EJ1078" s="2"/>
      <c r="EK1078" s="2"/>
      <c r="EL1078" s="2"/>
      <c r="EM1078" s="2"/>
      <c r="EN1078" s="2"/>
      <c r="EO1078" s="2"/>
      <c r="EP1078" s="2"/>
      <c r="EQ1078" s="2"/>
      <c r="ER1078" s="2"/>
      <c r="ES1078" s="2"/>
      <c r="ET1078" s="2"/>
      <c r="EU1078" s="2"/>
      <c r="EV1078" s="2"/>
      <c r="EW1078" s="2"/>
      <c r="EX1078" s="2"/>
    </row>
    <row r="1079" spans="1:154" x14ac:dyDescent="0.15">
      <c r="A1079" s="35">
        <f t="shared" si="338"/>
        <v>45624</v>
      </c>
      <c r="B1079" s="125">
        <f t="shared" ca="1" si="336"/>
        <v>13959.209500000001</v>
      </c>
      <c r="C1079" s="14">
        <f t="shared" si="344"/>
        <v>10000</v>
      </c>
      <c r="D1079" s="13">
        <f>IF(A1079&lt;$B$1,VLOOKUP(A1079,[1]DI!$A$4:$B$15000,2,FALSE),0)</f>
        <v>0.1115</v>
      </c>
      <c r="E1079" s="14">
        <f t="shared" si="346"/>
        <v>1.00041957</v>
      </c>
      <c r="F1079" s="14">
        <f>(TRUNC(PRODUCT($E$14:$E1078),16))</f>
        <v>1.3959209499973899</v>
      </c>
      <c r="G1079" s="14">
        <f t="shared" si="347"/>
        <v>1</v>
      </c>
      <c r="H1079" s="14">
        <f t="shared" si="348"/>
        <v>1.39592095</v>
      </c>
      <c r="I1079" s="13">
        <f t="shared" si="339"/>
        <v>0</v>
      </c>
      <c r="J1079" s="29">
        <f t="shared" si="340"/>
        <v>44559</v>
      </c>
      <c r="K1079" s="2">
        <f t="shared" si="341"/>
        <v>733</v>
      </c>
      <c r="L1079" s="17">
        <f t="shared" si="349"/>
        <v>733</v>
      </c>
      <c r="M1079" s="12">
        <f t="shared" si="350"/>
        <v>1</v>
      </c>
      <c r="N1079" s="12">
        <f t="shared" si="351"/>
        <v>1.39592095</v>
      </c>
      <c r="O1079" s="17">
        <f t="shared" si="335"/>
        <v>0</v>
      </c>
      <c r="P1079" s="14">
        <f t="shared" si="352"/>
        <v>3959.2094999999999</v>
      </c>
      <c r="Q1079" s="14">
        <v>0</v>
      </c>
      <c r="R1079" s="14">
        <f t="shared" si="353"/>
        <v>0</v>
      </c>
      <c r="S1079" s="20">
        <f t="shared" si="337"/>
        <v>0</v>
      </c>
      <c r="T1079" s="14">
        <f t="shared" si="345"/>
        <v>0</v>
      </c>
      <c r="U1079" s="4" t="str">
        <f t="shared" si="342"/>
        <v>A+J=</v>
      </c>
      <c r="V1079" s="29">
        <f t="shared" si="343"/>
        <v>45747</v>
      </c>
      <c r="W1079" s="3"/>
      <c r="X1079" s="3"/>
      <c r="Y1079" s="29"/>
      <c r="Z1079" s="3"/>
      <c r="AA1079" s="1"/>
      <c r="AB1079" s="3"/>
      <c r="AC1079" s="3"/>
      <c r="AD1079" s="3"/>
      <c r="AE1079" s="3"/>
      <c r="AF1079" s="3"/>
      <c r="AG1079" s="11"/>
      <c r="AH1079" s="3"/>
      <c r="AI1079" s="2"/>
      <c r="AJ1079" s="2"/>
      <c r="AK1079" s="2"/>
      <c r="AL1079" s="2"/>
      <c r="AM1079" s="2"/>
      <c r="AN1079" s="2"/>
      <c r="AO1079" s="2"/>
      <c r="AP1079" s="2"/>
      <c r="AQ1079" s="2"/>
      <c r="AR1079" s="2"/>
      <c r="AS1079" s="2"/>
      <c r="AT1079" s="2"/>
      <c r="AU1079" s="2"/>
      <c r="AV1079" s="2"/>
      <c r="AW1079" s="2"/>
      <c r="AX1079" s="2"/>
      <c r="AY1079" s="2"/>
      <c r="AZ1079" s="2"/>
      <c r="BA1079" s="2"/>
      <c r="BB1079" s="2"/>
      <c r="BC1079" s="2"/>
      <c r="BD1079" s="2"/>
      <c r="BE1079" s="2"/>
      <c r="BF1079" s="2"/>
      <c r="BG1079" s="2"/>
      <c r="BH1079" s="2"/>
      <c r="BI1079" s="2"/>
      <c r="BJ1079" s="2"/>
      <c r="BK1079" s="2"/>
      <c r="BL1079" s="2"/>
      <c r="BM1079" s="2"/>
      <c r="BN1079" s="2"/>
      <c r="BO1079" s="2"/>
      <c r="BP1079" s="2"/>
      <c r="BQ1079" s="2"/>
      <c r="BR1079" s="2"/>
      <c r="BS1079" s="2"/>
      <c r="BT1079" s="2"/>
      <c r="BU1079" s="2"/>
      <c r="BV1079" s="2"/>
      <c r="BW1079" s="2"/>
      <c r="BX1079" s="2"/>
      <c r="BY1079" s="2"/>
      <c r="BZ1079" s="2"/>
      <c r="CA1079" s="2"/>
      <c r="CB1079" s="2"/>
      <c r="CC1079" s="2"/>
      <c r="CD1079" s="2"/>
      <c r="CE1079" s="2"/>
      <c r="CF1079" s="2"/>
      <c r="CG1079" s="2"/>
      <c r="CH1079" s="2"/>
      <c r="CI1079" s="2"/>
      <c r="CJ1079" s="2"/>
      <c r="CK1079" s="2"/>
      <c r="CL1079" s="2"/>
      <c r="CM1079" s="2"/>
      <c r="CN1079" s="2"/>
      <c r="CO1079" s="2"/>
      <c r="CP1079" s="2"/>
      <c r="CQ1079" s="2"/>
      <c r="CR1079" s="2"/>
      <c r="CS1079" s="2"/>
      <c r="CT1079" s="2"/>
      <c r="CU1079" s="2"/>
      <c r="CV1079" s="2"/>
      <c r="CW1079" s="2"/>
      <c r="CX1079" s="2"/>
      <c r="CY1079" s="2"/>
      <c r="CZ1079" s="2"/>
      <c r="DA1079" s="2"/>
      <c r="DB1079" s="2"/>
      <c r="DC1079" s="2"/>
      <c r="DD1079" s="2"/>
      <c r="DE1079" s="2"/>
      <c r="DF1079" s="2"/>
      <c r="DG1079" s="2"/>
      <c r="DH1079" s="2"/>
      <c r="DI1079" s="2"/>
      <c r="DJ1079" s="2"/>
      <c r="DK1079" s="2"/>
      <c r="DL1079" s="2"/>
      <c r="DM1079" s="2"/>
      <c r="DN1079" s="2"/>
      <c r="DO1079" s="2"/>
      <c r="DP1079" s="2"/>
      <c r="DQ1079" s="2"/>
      <c r="DR1079" s="2"/>
      <c r="DS1079" s="2"/>
      <c r="DT1079" s="2"/>
      <c r="DU1079" s="2"/>
      <c r="DV1079" s="2"/>
      <c r="DW1079" s="2"/>
      <c r="DX1079" s="2"/>
      <c r="DY1079" s="2"/>
      <c r="DZ1079" s="2"/>
      <c r="EA1079" s="2"/>
      <c r="EB1079" s="2"/>
      <c r="EC1079" s="2"/>
      <c r="ED1079" s="2"/>
      <c r="EE1079" s="2"/>
      <c r="EF1079" s="2"/>
      <c r="EG1079" s="2"/>
      <c r="EH1079" s="2"/>
      <c r="EI1079" s="2"/>
      <c r="EJ1079" s="2"/>
      <c r="EK1079" s="2"/>
      <c r="EL1079" s="2"/>
      <c r="EM1079" s="2"/>
      <c r="EN1079" s="2"/>
      <c r="EO1079" s="2"/>
      <c r="EP1079" s="2"/>
      <c r="EQ1079" s="2"/>
      <c r="ER1079" s="2"/>
      <c r="ES1079" s="2"/>
      <c r="ET1079" s="2"/>
      <c r="EU1079" s="2"/>
      <c r="EV1079" s="2"/>
      <c r="EW1079" s="2"/>
      <c r="EX1079" s="2"/>
    </row>
    <row r="1080" spans="1:154" x14ac:dyDescent="0.15">
      <c r="A1080" s="35">
        <f t="shared" si="338"/>
        <v>45625</v>
      </c>
      <c r="B1080" s="125">
        <f t="shared" ca="1" si="336"/>
        <v>13965.0664</v>
      </c>
      <c r="C1080" s="14">
        <f t="shared" si="344"/>
        <v>10000</v>
      </c>
      <c r="D1080" s="13">
        <f>IF(A1080&lt;$B$1,VLOOKUP(A1080,[1]DI!$A$4:$B$15000,2,FALSE),0)</f>
        <v>0.1115</v>
      </c>
      <c r="E1080" s="14">
        <f t="shared" si="346"/>
        <v>1.00041957</v>
      </c>
      <c r="F1080" s="14">
        <f>(TRUNC(PRODUCT($E$14:$E1079),16))</f>
        <v>1.39650663655038</v>
      </c>
      <c r="G1080" s="14">
        <f t="shared" si="347"/>
        <v>1</v>
      </c>
      <c r="H1080" s="14">
        <f t="shared" si="348"/>
        <v>1.3965066399999999</v>
      </c>
      <c r="I1080" s="13">
        <f t="shared" si="339"/>
        <v>0</v>
      </c>
      <c r="J1080" s="29">
        <f t="shared" si="340"/>
        <v>44559</v>
      </c>
      <c r="K1080" s="2">
        <f t="shared" si="341"/>
        <v>734</v>
      </c>
      <c r="L1080" s="17">
        <f t="shared" si="349"/>
        <v>734</v>
      </c>
      <c r="M1080" s="12">
        <f t="shared" si="350"/>
        <v>1</v>
      </c>
      <c r="N1080" s="12">
        <f t="shared" si="351"/>
        <v>1.3965066399999999</v>
      </c>
      <c r="O1080" s="17">
        <f t="shared" si="335"/>
        <v>0</v>
      </c>
      <c r="P1080" s="14">
        <f t="shared" si="352"/>
        <v>3965.0664000000002</v>
      </c>
      <c r="Q1080" s="14">
        <v>0</v>
      </c>
      <c r="R1080" s="14">
        <f t="shared" si="353"/>
        <v>0</v>
      </c>
      <c r="S1080" s="20">
        <f t="shared" si="337"/>
        <v>0</v>
      </c>
      <c r="T1080" s="14">
        <f t="shared" si="345"/>
        <v>0</v>
      </c>
      <c r="U1080" s="4" t="str">
        <f t="shared" si="342"/>
        <v>A+J=</v>
      </c>
      <c r="V1080" s="29">
        <f t="shared" si="343"/>
        <v>45747</v>
      </c>
      <c r="W1080" s="3"/>
      <c r="X1080" s="3"/>
      <c r="Y1080" s="29"/>
      <c r="Z1080" s="3"/>
      <c r="AA1080" s="1"/>
      <c r="AB1080" s="3"/>
      <c r="AC1080" s="3"/>
      <c r="AD1080" s="3"/>
      <c r="AE1080" s="3"/>
      <c r="AF1080" s="3"/>
      <c r="AG1080" s="11"/>
      <c r="AH1080" s="3"/>
      <c r="AI1080" s="2"/>
      <c r="AJ1080" s="2"/>
      <c r="AK1080" s="2"/>
      <c r="AL1080" s="2"/>
      <c r="AM1080" s="2"/>
      <c r="AN1080" s="2"/>
      <c r="AO1080" s="2"/>
      <c r="AP1080" s="2"/>
      <c r="AQ1080" s="2"/>
      <c r="AR1080" s="2"/>
      <c r="AS1080" s="2"/>
      <c r="AT1080" s="2"/>
      <c r="AU1080" s="2"/>
      <c r="AV1080" s="2"/>
      <c r="AW1080" s="2"/>
      <c r="AX1080" s="2"/>
      <c r="AY1080" s="2"/>
      <c r="AZ1080" s="2"/>
      <c r="BA1080" s="2"/>
      <c r="BB1080" s="2"/>
      <c r="BC1080" s="2"/>
      <c r="BD1080" s="2"/>
      <c r="BE1080" s="2"/>
      <c r="BF1080" s="2"/>
      <c r="BG1080" s="2"/>
      <c r="BH1080" s="2"/>
      <c r="BI1080" s="2"/>
      <c r="BJ1080" s="2"/>
      <c r="BK1080" s="2"/>
      <c r="BL1080" s="2"/>
      <c r="BM1080" s="2"/>
      <c r="BN1080" s="2"/>
      <c r="BO1080" s="2"/>
      <c r="BP1080" s="2"/>
      <c r="BQ1080" s="2"/>
      <c r="BR1080" s="2"/>
      <c r="BS1080" s="2"/>
      <c r="BT1080" s="2"/>
      <c r="BU1080" s="2"/>
      <c r="BV1080" s="2"/>
      <c r="BW1080" s="2"/>
      <c r="BX1080" s="2"/>
      <c r="BY1080" s="2"/>
      <c r="BZ1080" s="2"/>
      <c r="CA1080" s="2"/>
      <c r="CB1080" s="2"/>
      <c r="CC1080" s="2"/>
      <c r="CD1080" s="2"/>
      <c r="CE1080" s="2"/>
      <c r="CF1080" s="2"/>
      <c r="CG1080" s="2"/>
      <c r="CH1080" s="2"/>
      <c r="CI1080" s="2"/>
      <c r="CJ1080" s="2"/>
      <c r="CK1080" s="2"/>
      <c r="CL1080" s="2"/>
      <c r="CM1080" s="2"/>
      <c r="CN1080" s="2"/>
      <c r="CO1080" s="2"/>
      <c r="CP1080" s="2"/>
      <c r="CQ1080" s="2"/>
      <c r="CR1080" s="2"/>
      <c r="CS1080" s="2"/>
      <c r="CT1080" s="2"/>
      <c r="CU1080" s="2"/>
      <c r="CV1080" s="2"/>
      <c r="CW1080" s="2"/>
      <c r="CX1080" s="2"/>
      <c r="CY1080" s="2"/>
      <c r="CZ1080" s="2"/>
      <c r="DA1080" s="2"/>
      <c r="DB1080" s="2"/>
      <c r="DC1080" s="2"/>
      <c r="DD1080" s="2"/>
      <c r="DE1080" s="2"/>
      <c r="DF1080" s="2"/>
      <c r="DG1080" s="2"/>
      <c r="DH1080" s="2"/>
      <c r="DI1080" s="2"/>
      <c r="DJ1080" s="2"/>
      <c r="DK1080" s="2"/>
      <c r="DL1080" s="2"/>
      <c r="DM1080" s="2"/>
      <c r="DN1080" s="2"/>
      <c r="DO1080" s="2"/>
      <c r="DP1080" s="2"/>
      <c r="DQ1080" s="2"/>
      <c r="DR1080" s="2"/>
      <c r="DS1080" s="2"/>
      <c r="DT1080" s="2"/>
      <c r="DU1080" s="2"/>
      <c r="DV1080" s="2"/>
      <c r="DW1080" s="2"/>
      <c r="DX1080" s="2"/>
      <c r="DY1080" s="2"/>
      <c r="DZ1080" s="2"/>
      <c r="EA1080" s="2"/>
      <c r="EB1080" s="2"/>
      <c r="EC1080" s="2"/>
      <c r="ED1080" s="2"/>
      <c r="EE1080" s="2"/>
      <c r="EF1080" s="2"/>
      <c r="EG1080" s="2"/>
      <c r="EH1080" s="2"/>
      <c r="EI1080" s="2"/>
      <c r="EJ1080" s="2"/>
      <c r="EK1080" s="2"/>
      <c r="EL1080" s="2"/>
      <c r="EM1080" s="2"/>
      <c r="EN1080" s="2"/>
      <c r="EO1080" s="2"/>
      <c r="EP1080" s="2"/>
      <c r="EQ1080" s="2"/>
      <c r="ER1080" s="2"/>
      <c r="ES1080" s="2"/>
      <c r="ET1080" s="2"/>
      <c r="EU1080" s="2"/>
      <c r="EV1080" s="2"/>
      <c r="EW1080" s="2"/>
      <c r="EX1080" s="2"/>
    </row>
    <row r="1081" spans="1:154" x14ac:dyDescent="0.15">
      <c r="A1081" s="35">
        <f t="shared" si="338"/>
        <v>45626</v>
      </c>
      <c r="B1081" s="125">
        <f t="shared" ca="1" si="336"/>
        <v>13970.9257</v>
      </c>
      <c r="C1081" s="14">
        <f t="shared" si="344"/>
        <v>10000</v>
      </c>
      <c r="D1081" s="13">
        <f>IF(A1081&lt;$B$1,VLOOKUP(A1081,[1]DI!$A$4:$B$15000,2,FALSE),0)</f>
        <v>0</v>
      </c>
      <c r="E1081" s="14">
        <f t="shared" si="346"/>
        <v>1</v>
      </c>
      <c r="F1081" s="14">
        <f>(TRUNC(PRODUCT($E$14:$E1080),16))</f>
        <v>1.3970925688398801</v>
      </c>
      <c r="G1081" s="14">
        <f t="shared" si="347"/>
        <v>1</v>
      </c>
      <c r="H1081" s="14">
        <f t="shared" si="348"/>
        <v>1.3970925700000001</v>
      </c>
      <c r="I1081" s="13">
        <f t="shared" si="339"/>
        <v>0</v>
      </c>
      <c r="J1081" s="29">
        <f t="shared" si="340"/>
        <v>44559</v>
      </c>
      <c r="K1081" s="2">
        <f t="shared" si="341"/>
        <v>734</v>
      </c>
      <c r="L1081" s="17">
        <f t="shared" si="349"/>
        <v>735</v>
      </c>
      <c r="M1081" s="12">
        <f t="shared" si="350"/>
        <v>1</v>
      </c>
      <c r="N1081" s="12">
        <f t="shared" si="351"/>
        <v>1.3970925700000001</v>
      </c>
      <c r="O1081" s="17">
        <f t="shared" si="335"/>
        <v>0</v>
      </c>
      <c r="P1081" s="14">
        <f t="shared" si="352"/>
        <v>3970.9256999999998</v>
      </c>
      <c r="Q1081" s="14">
        <v>0</v>
      </c>
      <c r="R1081" s="14">
        <f t="shared" si="353"/>
        <v>0</v>
      </c>
      <c r="S1081" s="20">
        <f t="shared" si="337"/>
        <v>0</v>
      </c>
      <c r="T1081" s="14">
        <f t="shared" si="345"/>
        <v>0</v>
      </c>
      <c r="U1081" s="4" t="str">
        <f t="shared" si="342"/>
        <v>A+J=</v>
      </c>
      <c r="V1081" s="29">
        <f t="shared" si="343"/>
        <v>45747</v>
      </c>
      <c r="W1081" s="3"/>
      <c r="X1081" s="3"/>
      <c r="Y1081" s="29"/>
      <c r="Z1081" s="3"/>
      <c r="AA1081" s="1"/>
      <c r="AB1081" s="3"/>
      <c r="AC1081" s="3"/>
      <c r="AD1081" s="3"/>
      <c r="AE1081" s="3"/>
      <c r="AF1081" s="3"/>
      <c r="AG1081" s="11"/>
      <c r="AH1081" s="3"/>
      <c r="AI1081" s="2"/>
      <c r="AJ1081" s="2"/>
      <c r="AK1081" s="2"/>
      <c r="AL1081" s="2"/>
      <c r="AM1081" s="2"/>
      <c r="AN1081" s="2"/>
      <c r="AO1081" s="2"/>
      <c r="AP1081" s="2"/>
      <c r="AQ1081" s="2"/>
      <c r="AR1081" s="2"/>
      <c r="AS1081" s="2"/>
      <c r="AT1081" s="2"/>
      <c r="AU1081" s="2"/>
      <c r="AV1081" s="2"/>
      <c r="AW1081" s="2"/>
      <c r="AX1081" s="2"/>
      <c r="AY1081" s="2"/>
      <c r="AZ1081" s="2"/>
      <c r="BA1081" s="2"/>
      <c r="BB1081" s="2"/>
      <c r="BC1081" s="2"/>
      <c r="BD1081" s="2"/>
      <c r="BE1081" s="2"/>
      <c r="BF1081" s="2"/>
      <c r="BG1081" s="2"/>
      <c r="BH1081" s="2"/>
      <c r="BI1081" s="2"/>
      <c r="BJ1081" s="2"/>
      <c r="BK1081" s="2"/>
      <c r="BL1081" s="2"/>
      <c r="BM1081" s="2"/>
      <c r="BN1081" s="2"/>
      <c r="BO1081" s="2"/>
      <c r="BP1081" s="2"/>
      <c r="BQ1081" s="2"/>
      <c r="BR1081" s="2"/>
      <c r="BS1081" s="2"/>
      <c r="BT1081" s="2"/>
      <c r="BU1081" s="2"/>
      <c r="BV1081" s="2"/>
      <c r="BW1081" s="2"/>
      <c r="BX1081" s="2"/>
      <c r="BY1081" s="2"/>
      <c r="BZ1081" s="2"/>
      <c r="CA1081" s="2"/>
      <c r="CB1081" s="2"/>
      <c r="CC1081" s="2"/>
      <c r="CD1081" s="2"/>
      <c r="CE1081" s="2"/>
      <c r="CF1081" s="2"/>
      <c r="CG1081" s="2"/>
      <c r="CH1081" s="2"/>
      <c r="CI1081" s="2"/>
      <c r="CJ1081" s="2"/>
      <c r="CK1081" s="2"/>
      <c r="CL1081" s="2"/>
      <c r="CM1081" s="2"/>
      <c r="CN1081" s="2"/>
      <c r="CO1081" s="2"/>
      <c r="CP1081" s="2"/>
      <c r="CQ1081" s="2"/>
      <c r="CR1081" s="2"/>
      <c r="CS1081" s="2"/>
      <c r="CT1081" s="2"/>
      <c r="CU1081" s="2"/>
      <c r="CV1081" s="2"/>
      <c r="CW1081" s="2"/>
      <c r="CX1081" s="2"/>
      <c r="CY1081" s="2"/>
      <c r="CZ1081" s="2"/>
      <c r="DA1081" s="2"/>
      <c r="DB1081" s="2"/>
      <c r="DC1081" s="2"/>
      <c r="DD1081" s="2"/>
      <c r="DE1081" s="2"/>
      <c r="DF1081" s="2"/>
      <c r="DG1081" s="2"/>
      <c r="DH1081" s="2"/>
      <c r="DI1081" s="2"/>
      <c r="DJ1081" s="2"/>
      <c r="DK1081" s="2"/>
      <c r="DL1081" s="2"/>
      <c r="DM1081" s="2"/>
      <c r="DN1081" s="2"/>
      <c r="DO1081" s="2"/>
      <c r="DP1081" s="2"/>
      <c r="DQ1081" s="2"/>
      <c r="DR1081" s="2"/>
      <c r="DS1081" s="2"/>
      <c r="DT1081" s="2"/>
      <c r="DU1081" s="2"/>
      <c r="DV1081" s="2"/>
      <c r="DW1081" s="2"/>
      <c r="DX1081" s="2"/>
      <c r="DY1081" s="2"/>
      <c r="DZ1081" s="2"/>
      <c r="EA1081" s="2"/>
      <c r="EB1081" s="2"/>
      <c r="EC1081" s="2"/>
      <c r="ED1081" s="2"/>
      <c r="EE1081" s="2"/>
      <c r="EF1081" s="2"/>
      <c r="EG1081" s="2"/>
      <c r="EH1081" s="2"/>
      <c r="EI1081" s="2"/>
      <c r="EJ1081" s="2"/>
      <c r="EK1081" s="2"/>
      <c r="EL1081" s="2"/>
      <c r="EM1081" s="2"/>
      <c r="EN1081" s="2"/>
      <c r="EO1081" s="2"/>
      <c r="EP1081" s="2"/>
      <c r="EQ1081" s="2"/>
      <c r="ER1081" s="2"/>
      <c r="ES1081" s="2"/>
      <c r="ET1081" s="2"/>
      <c r="EU1081" s="2"/>
      <c r="EV1081" s="2"/>
      <c r="EW1081" s="2"/>
      <c r="EX1081" s="2"/>
    </row>
    <row r="1082" spans="1:154" x14ac:dyDescent="0.15">
      <c r="A1082" s="35">
        <f t="shared" si="338"/>
        <v>45627</v>
      </c>
      <c r="B1082" s="125">
        <f t="shared" ca="1" si="336"/>
        <v>13970.9257</v>
      </c>
      <c r="C1082" s="14">
        <f t="shared" si="344"/>
        <v>10000</v>
      </c>
      <c r="D1082" s="13">
        <f>IF(A1082&lt;$B$1,VLOOKUP(A1082,[1]DI!$A$4:$B$15000,2,FALSE),0)</f>
        <v>0</v>
      </c>
      <c r="E1082" s="14">
        <f t="shared" si="346"/>
        <v>1</v>
      </c>
      <c r="F1082" s="14">
        <f>(TRUNC(PRODUCT($E$14:$E1081),16))</f>
        <v>1.3970925688398801</v>
      </c>
      <c r="G1082" s="14">
        <f t="shared" si="347"/>
        <v>1</v>
      </c>
      <c r="H1082" s="14">
        <f t="shared" si="348"/>
        <v>1.3970925700000001</v>
      </c>
      <c r="I1082" s="13">
        <f t="shared" si="339"/>
        <v>0</v>
      </c>
      <c r="J1082" s="29">
        <f t="shared" si="340"/>
        <v>44559</v>
      </c>
      <c r="K1082" s="2">
        <f t="shared" si="341"/>
        <v>734</v>
      </c>
      <c r="L1082" s="17">
        <f t="shared" si="349"/>
        <v>735</v>
      </c>
      <c r="M1082" s="12">
        <f t="shared" si="350"/>
        <v>1</v>
      </c>
      <c r="N1082" s="12">
        <f t="shared" si="351"/>
        <v>1.3970925700000001</v>
      </c>
      <c r="O1082" s="17">
        <f t="shared" si="335"/>
        <v>0</v>
      </c>
      <c r="P1082" s="14">
        <f t="shared" si="352"/>
        <v>3970.9256999999998</v>
      </c>
      <c r="Q1082" s="14">
        <v>0</v>
      </c>
      <c r="R1082" s="14">
        <f t="shared" si="353"/>
        <v>0</v>
      </c>
      <c r="S1082" s="20">
        <f t="shared" si="337"/>
        <v>0</v>
      </c>
      <c r="T1082" s="14">
        <f t="shared" si="345"/>
        <v>0</v>
      </c>
      <c r="U1082" s="4" t="str">
        <f t="shared" si="342"/>
        <v>A+J=</v>
      </c>
      <c r="V1082" s="29">
        <f t="shared" si="343"/>
        <v>45747</v>
      </c>
      <c r="W1082" s="3"/>
      <c r="X1082" s="3"/>
      <c r="Y1082" s="29"/>
      <c r="Z1082" s="3"/>
      <c r="AA1082" s="1"/>
      <c r="AB1082" s="3"/>
      <c r="AC1082" s="3"/>
      <c r="AD1082" s="3"/>
      <c r="AE1082" s="3"/>
      <c r="AF1082" s="3"/>
      <c r="AG1082" s="11"/>
      <c r="AH1082" s="3"/>
      <c r="AI1082" s="2"/>
      <c r="AJ1082" s="2"/>
      <c r="AK1082" s="2"/>
      <c r="AL1082" s="2"/>
      <c r="AM1082" s="2"/>
      <c r="AN1082" s="2"/>
      <c r="AO1082" s="2"/>
      <c r="AP1082" s="2"/>
      <c r="AQ1082" s="2"/>
      <c r="AR1082" s="2"/>
      <c r="AS1082" s="2"/>
      <c r="AT1082" s="2"/>
      <c r="AU1082" s="2"/>
      <c r="AV1082" s="2"/>
      <c r="AW1082" s="2"/>
      <c r="AX1082" s="2"/>
      <c r="AY1082" s="2"/>
      <c r="AZ1082" s="2"/>
      <c r="BA1082" s="2"/>
      <c r="BB1082" s="2"/>
      <c r="BC1082" s="2"/>
      <c r="BD1082" s="2"/>
      <c r="BE1082" s="2"/>
      <c r="BF1082" s="2"/>
      <c r="BG1082" s="2"/>
      <c r="BH1082" s="2"/>
      <c r="BI1082" s="2"/>
      <c r="BJ1082" s="2"/>
      <c r="BK1082" s="2"/>
      <c r="BL1082" s="2"/>
      <c r="BM1082" s="2"/>
      <c r="BN1082" s="2"/>
      <c r="BO1082" s="2"/>
      <c r="BP1082" s="2"/>
      <c r="BQ1082" s="2"/>
      <c r="BR1082" s="2"/>
      <c r="BS1082" s="2"/>
      <c r="BT1082" s="2"/>
      <c r="BU1082" s="2"/>
      <c r="BV1082" s="2"/>
      <c r="BW1082" s="2"/>
      <c r="BX1082" s="2"/>
      <c r="BY1082" s="2"/>
      <c r="BZ1082" s="2"/>
      <c r="CA1082" s="2"/>
      <c r="CB1082" s="2"/>
      <c r="CC1082" s="2"/>
      <c r="CD1082" s="2"/>
      <c r="CE1082" s="2"/>
      <c r="CF1082" s="2"/>
      <c r="CG1082" s="2"/>
      <c r="CH1082" s="2"/>
      <c r="CI1082" s="2"/>
      <c r="CJ1082" s="2"/>
      <c r="CK1082" s="2"/>
      <c r="CL1082" s="2"/>
      <c r="CM1082" s="2"/>
      <c r="CN1082" s="2"/>
      <c r="CO1082" s="2"/>
      <c r="CP1082" s="2"/>
      <c r="CQ1082" s="2"/>
      <c r="CR1082" s="2"/>
      <c r="CS1082" s="2"/>
      <c r="CT1082" s="2"/>
      <c r="CU1082" s="2"/>
      <c r="CV1082" s="2"/>
      <c r="CW1082" s="2"/>
      <c r="CX1082" s="2"/>
      <c r="CY1082" s="2"/>
      <c r="CZ1082" s="2"/>
      <c r="DA1082" s="2"/>
      <c r="DB1082" s="2"/>
      <c r="DC1082" s="2"/>
      <c r="DD1082" s="2"/>
      <c r="DE1082" s="2"/>
      <c r="DF1082" s="2"/>
      <c r="DG1082" s="2"/>
      <c r="DH1082" s="2"/>
      <c r="DI1082" s="2"/>
      <c r="DJ1082" s="2"/>
      <c r="DK1082" s="2"/>
      <c r="DL1082" s="2"/>
      <c r="DM1082" s="2"/>
      <c r="DN1082" s="2"/>
      <c r="DO1082" s="2"/>
      <c r="DP1082" s="2"/>
      <c r="DQ1082" s="2"/>
      <c r="DR1082" s="2"/>
      <c r="DS1082" s="2"/>
      <c r="DT1082" s="2"/>
      <c r="DU1082" s="2"/>
      <c r="DV1082" s="2"/>
      <c r="DW1082" s="2"/>
      <c r="DX1082" s="2"/>
      <c r="DY1082" s="2"/>
      <c r="DZ1082" s="2"/>
      <c r="EA1082" s="2"/>
      <c r="EB1082" s="2"/>
      <c r="EC1082" s="2"/>
      <c r="ED1082" s="2"/>
      <c r="EE1082" s="2"/>
      <c r="EF1082" s="2"/>
      <c r="EG1082" s="2"/>
      <c r="EH1082" s="2"/>
      <c r="EI1082" s="2"/>
      <c r="EJ1082" s="2"/>
      <c r="EK1082" s="2"/>
      <c r="EL1082" s="2"/>
      <c r="EM1082" s="2"/>
      <c r="EN1082" s="2"/>
      <c r="EO1082" s="2"/>
      <c r="EP1082" s="2"/>
      <c r="EQ1082" s="2"/>
      <c r="ER1082" s="2"/>
      <c r="ES1082" s="2"/>
      <c r="ET1082" s="2"/>
      <c r="EU1082" s="2"/>
      <c r="EV1082" s="2"/>
      <c r="EW1082" s="2"/>
      <c r="EX1082" s="2"/>
    </row>
    <row r="1083" spans="1:154" x14ac:dyDescent="0.15">
      <c r="A1083" s="35">
        <f t="shared" si="338"/>
        <v>45628</v>
      </c>
      <c r="B1083" s="125">
        <f t="shared" ca="1" si="336"/>
        <v>13970.9257</v>
      </c>
      <c r="C1083" s="14">
        <f t="shared" si="344"/>
        <v>10000</v>
      </c>
      <c r="D1083" s="13">
        <f>IF(A1083&lt;$B$1,VLOOKUP(A1083,[1]DI!$A$4:$B$15000,2,FALSE),0)</f>
        <v>0.1115</v>
      </c>
      <c r="E1083" s="14">
        <f t="shared" si="346"/>
        <v>1.00041957</v>
      </c>
      <c r="F1083" s="14">
        <f>(TRUNC(PRODUCT($E$14:$E1082),16))</f>
        <v>1.3970925688398801</v>
      </c>
      <c r="G1083" s="14">
        <f t="shared" si="347"/>
        <v>1</v>
      </c>
      <c r="H1083" s="14">
        <f t="shared" si="348"/>
        <v>1.3970925700000001</v>
      </c>
      <c r="I1083" s="13">
        <f t="shared" si="339"/>
        <v>0</v>
      </c>
      <c r="J1083" s="29">
        <f t="shared" si="340"/>
        <v>44559</v>
      </c>
      <c r="K1083" s="2">
        <f t="shared" si="341"/>
        <v>735</v>
      </c>
      <c r="L1083" s="17">
        <f t="shared" si="349"/>
        <v>735</v>
      </c>
      <c r="M1083" s="12">
        <f t="shared" si="350"/>
        <v>1</v>
      </c>
      <c r="N1083" s="12">
        <f t="shared" si="351"/>
        <v>1.3970925700000001</v>
      </c>
      <c r="O1083" s="17">
        <f t="shared" si="335"/>
        <v>0</v>
      </c>
      <c r="P1083" s="14">
        <f t="shared" si="352"/>
        <v>3970.9256999999998</v>
      </c>
      <c r="Q1083" s="14">
        <v>0</v>
      </c>
      <c r="R1083" s="14">
        <f t="shared" si="353"/>
        <v>0</v>
      </c>
      <c r="S1083" s="20">
        <f t="shared" si="337"/>
        <v>0</v>
      </c>
      <c r="T1083" s="14">
        <f t="shared" si="345"/>
        <v>0</v>
      </c>
      <c r="U1083" s="4" t="str">
        <f t="shared" si="342"/>
        <v>A+J=</v>
      </c>
      <c r="V1083" s="29">
        <f t="shared" si="343"/>
        <v>45747</v>
      </c>
      <c r="W1083" s="3"/>
      <c r="X1083" s="3"/>
      <c r="Y1083" s="29"/>
      <c r="Z1083" s="3"/>
      <c r="AA1083" s="1"/>
      <c r="AB1083" s="3"/>
      <c r="AC1083" s="3"/>
      <c r="AD1083" s="3"/>
      <c r="AE1083" s="3"/>
      <c r="AF1083" s="3"/>
      <c r="AG1083" s="11"/>
      <c r="AH1083" s="3"/>
      <c r="AI1083" s="2"/>
      <c r="AJ1083" s="2"/>
      <c r="AK1083" s="2"/>
      <c r="AL1083" s="2"/>
      <c r="AM1083" s="2"/>
      <c r="AN1083" s="2"/>
      <c r="AO1083" s="2"/>
      <c r="AP1083" s="2"/>
      <c r="AQ1083" s="2"/>
      <c r="AR1083" s="2"/>
      <c r="AS1083" s="2"/>
      <c r="AT1083" s="2"/>
      <c r="AU1083" s="2"/>
      <c r="AV1083" s="2"/>
      <c r="AW1083" s="2"/>
      <c r="AX1083" s="2"/>
      <c r="AY1083" s="2"/>
      <c r="AZ1083" s="2"/>
      <c r="BA1083" s="2"/>
      <c r="BB1083" s="2"/>
      <c r="BC1083" s="2"/>
      <c r="BD1083" s="2"/>
      <c r="BE1083" s="2"/>
      <c r="BF1083" s="2"/>
      <c r="BG1083" s="2"/>
      <c r="BH1083" s="2"/>
      <c r="BI1083" s="2"/>
      <c r="BJ1083" s="2"/>
      <c r="BK1083" s="2"/>
      <c r="BL1083" s="2"/>
      <c r="BM1083" s="2"/>
      <c r="BN1083" s="2"/>
      <c r="BO1083" s="2"/>
      <c r="BP1083" s="2"/>
      <c r="BQ1083" s="2"/>
      <c r="BR1083" s="2"/>
      <c r="BS1083" s="2"/>
      <c r="BT1083" s="2"/>
      <c r="BU1083" s="2"/>
      <c r="BV1083" s="2"/>
      <c r="BW1083" s="2"/>
      <c r="BX1083" s="2"/>
      <c r="BY1083" s="2"/>
      <c r="BZ1083" s="2"/>
      <c r="CA1083" s="2"/>
      <c r="CB1083" s="2"/>
      <c r="CC1083" s="2"/>
      <c r="CD1083" s="2"/>
      <c r="CE1083" s="2"/>
      <c r="CF1083" s="2"/>
      <c r="CG1083" s="2"/>
      <c r="CH1083" s="2"/>
      <c r="CI1083" s="2"/>
      <c r="CJ1083" s="2"/>
      <c r="CK1083" s="2"/>
      <c r="CL1083" s="2"/>
      <c r="CM1083" s="2"/>
      <c r="CN1083" s="2"/>
      <c r="CO1083" s="2"/>
      <c r="CP1083" s="2"/>
      <c r="CQ1083" s="2"/>
      <c r="CR1083" s="2"/>
      <c r="CS1083" s="2"/>
      <c r="CT1083" s="2"/>
      <c r="CU1083" s="2"/>
      <c r="CV1083" s="2"/>
      <c r="CW1083" s="2"/>
      <c r="CX1083" s="2"/>
      <c r="CY1083" s="2"/>
      <c r="CZ1083" s="2"/>
      <c r="DA1083" s="2"/>
      <c r="DB1083" s="2"/>
      <c r="DC1083" s="2"/>
      <c r="DD1083" s="2"/>
      <c r="DE1083" s="2"/>
      <c r="DF1083" s="2"/>
      <c r="DG1083" s="2"/>
      <c r="DH1083" s="2"/>
      <c r="DI1083" s="2"/>
      <c r="DJ1083" s="2"/>
      <c r="DK1083" s="2"/>
      <c r="DL1083" s="2"/>
      <c r="DM1083" s="2"/>
      <c r="DN1083" s="2"/>
      <c r="DO1083" s="2"/>
      <c r="DP1083" s="2"/>
      <c r="DQ1083" s="2"/>
      <c r="DR1083" s="2"/>
      <c r="DS1083" s="2"/>
      <c r="DT1083" s="2"/>
      <c r="DU1083" s="2"/>
      <c r="DV1083" s="2"/>
      <c r="DW1083" s="2"/>
      <c r="DX1083" s="2"/>
      <c r="DY1083" s="2"/>
      <c r="DZ1083" s="2"/>
      <c r="EA1083" s="2"/>
      <c r="EB1083" s="2"/>
      <c r="EC1083" s="2"/>
      <c r="ED1083" s="2"/>
      <c r="EE1083" s="2"/>
      <c r="EF1083" s="2"/>
      <c r="EG1083" s="2"/>
      <c r="EH1083" s="2"/>
      <c r="EI1083" s="2"/>
      <c r="EJ1083" s="2"/>
      <c r="EK1083" s="2"/>
      <c r="EL1083" s="2"/>
      <c r="EM1083" s="2"/>
      <c r="EN1083" s="2"/>
      <c r="EO1083" s="2"/>
      <c r="EP1083" s="2"/>
      <c r="EQ1083" s="2"/>
      <c r="ER1083" s="2"/>
      <c r="ES1083" s="2"/>
      <c r="ET1083" s="2"/>
      <c r="EU1083" s="2"/>
      <c r="EV1083" s="2"/>
      <c r="EW1083" s="2"/>
      <c r="EX1083" s="2"/>
    </row>
    <row r="1084" spans="1:154" x14ac:dyDescent="0.15">
      <c r="A1084" s="35">
        <f t="shared" si="338"/>
        <v>45629</v>
      </c>
      <c r="B1084" s="125">
        <f t="shared" ca="1" si="336"/>
        <v>13976.7875</v>
      </c>
      <c r="C1084" s="14">
        <f t="shared" si="344"/>
        <v>10000</v>
      </c>
      <c r="D1084" s="13">
        <f>IF(A1084&lt;$B$1,VLOOKUP(A1084,[1]DI!$A$4:$B$15000,2,FALSE),0)</f>
        <v>0.1115</v>
      </c>
      <c r="E1084" s="14">
        <f t="shared" si="346"/>
        <v>1.00041957</v>
      </c>
      <c r="F1084" s="14">
        <f>(TRUNC(PRODUCT($E$14:$E1083),16))</f>
        <v>1.39767874696899</v>
      </c>
      <c r="G1084" s="14">
        <f t="shared" si="347"/>
        <v>1</v>
      </c>
      <c r="H1084" s="14">
        <f t="shared" si="348"/>
        <v>1.3976787500000001</v>
      </c>
      <c r="I1084" s="13">
        <f t="shared" si="339"/>
        <v>0</v>
      </c>
      <c r="J1084" s="29">
        <f t="shared" si="340"/>
        <v>44559</v>
      </c>
      <c r="K1084" s="2">
        <f t="shared" si="341"/>
        <v>736</v>
      </c>
      <c r="L1084" s="17">
        <f t="shared" si="349"/>
        <v>736</v>
      </c>
      <c r="M1084" s="12">
        <f t="shared" si="350"/>
        <v>1</v>
      </c>
      <c r="N1084" s="12">
        <f t="shared" si="351"/>
        <v>1.3976787500000001</v>
      </c>
      <c r="O1084" s="17">
        <f t="shared" si="335"/>
        <v>0</v>
      </c>
      <c r="P1084" s="14">
        <f t="shared" si="352"/>
        <v>3976.7874999999999</v>
      </c>
      <c r="Q1084" s="14">
        <v>0</v>
      </c>
      <c r="R1084" s="14">
        <f t="shared" si="353"/>
        <v>0</v>
      </c>
      <c r="S1084" s="20">
        <f t="shared" si="337"/>
        <v>0</v>
      </c>
      <c r="T1084" s="14">
        <f t="shared" si="345"/>
        <v>0</v>
      </c>
      <c r="U1084" s="4" t="str">
        <f t="shared" si="342"/>
        <v>A+J=</v>
      </c>
      <c r="V1084" s="29">
        <f t="shared" si="343"/>
        <v>45747</v>
      </c>
      <c r="W1084" s="3"/>
      <c r="X1084" s="3"/>
      <c r="Y1084" s="29"/>
      <c r="Z1084" s="3"/>
      <c r="AA1084" s="1"/>
      <c r="AB1084" s="3"/>
      <c r="AC1084" s="3"/>
      <c r="AD1084" s="3"/>
      <c r="AE1084" s="3"/>
      <c r="AF1084" s="3"/>
      <c r="AG1084" s="11"/>
      <c r="AH1084" s="3"/>
      <c r="AI1084" s="2"/>
      <c r="AJ1084" s="2"/>
      <c r="AK1084" s="2"/>
      <c r="AL1084" s="2"/>
      <c r="AM1084" s="2"/>
      <c r="AN1084" s="2"/>
      <c r="AO1084" s="2"/>
      <c r="AP1084" s="2"/>
      <c r="AQ1084" s="2"/>
      <c r="AR1084" s="2"/>
      <c r="AS1084" s="2"/>
      <c r="AT1084" s="2"/>
      <c r="AU1084" s="2"/>
      <c r="AV1084" s="2"/>
      <c r="AW1084" s="2"/>
      <c r="AX1084" s="2"/>
      <c r="AY1084" s="2"/>
      <c r="AZ1084" s="2"/>
      <c r="BA1084" s="2"/>
      <c r="BB1084" s="2"/>
      <c r="BC1084" s="2"/>
      <c r="BD1084" s="2"/>
      <c r="BE1084" s="2"/>
      <c r="BF1084" s="2"/>
      <c r="BG1084" s="2"/>
      <c r="BH1084" s="2"/>
      <c r="BI1084" s="2"/>
      <c r="BJ1084" s="2"/>
      <c r="BK1084" s="2"/>
      <c r="BL1084" s="2"/>
      <c r="BM1084" s="2"/>
      <c r="BN1084" s="2"/>
      <c r="BO1084" s="2"/>
      <c r="BP1084" s="2"/>
      <c r="BQ1084" s="2"/>
      <c r="BR1084" s="2"/>
      <c r="BS1084" s="2"/>
      <c r="BT1084" s="2"/>
      <c r="BU1084" s="2"/>
      <c r="BV1084" s="2"/>
      <c r="BW1084" s="2"/>
      <c r="BX1084" s="2"/>
      <c r="BY1084" s="2"/>
      <c r="BZ1084" s="2"/>
      <c r="CA1084" s="2"/>
      <c r="CB1084" s="2"/>
      <c r="CC1084" s="2"/>
      <c r="CD1084" s="2"/>
      <c r="CE1084" s="2"/>
      <c r="CF1084" s="2"/>
      <c r="CG1084" s="2"/>
      <c r="CH1084" s="2"/>
      <c r="CI1084" s="2"/>
      <c r="CJ1084" s="2"/>
      <c r="CK1084" s="2"/>
      <c r="CL1084" s="2"/>
      <c r="CM1084" s="2"/>
      <c r="CN1084" s="2"/>
      <c r="CO1084" s="2"/>
      <c r="CP1084" s="2"/>
      <c r="CQ1084" s="2"/>
      <c r="CR1084" s="2"/>
      <c r="CS1084" s="2"/>
      <c r="CT1084" s="2"/>
      <c r="CU1084" s="2"/>
      <c r="CV1084" s="2"/>
      <c r="CW1084" s="2"/>
      <c r="CX1084" s="2"/>
      <c r="CY1084" s="2"/>
      <c r="CZ1084" s="2"/>
      <c r="DA1084" s="2"/>
      <c r="DB1084" s="2"/>
      <c r="DC1084" s="2"/>
      <c r="DD1084" s="2"/>
      <c r="DE1084" s="2"/>
      <c r="DF1084" s="2"/>
      <c r="DG1084" s="2"/>
      <c r="DH1084" s="2"/>
      <c r="DI1084" s="2"/>
      <c r="DJ1084" s="2"/>
      <c r="DK1084" s="2"/>
      <c r="DL1084" s="2"/>
      <c r="DM1084" s="2"/>
      <c r="DN1084" s="2"/>
      <c r="DO1084" s="2"/>
      <c r="DP1084" s="2"/>
      <c r="DQ1084" s="2"/>
      <c r="DR1084" s="2"/>
      <c r="DS1084" s="2"/>
      <c r="DT1084" s="2"/>
      <c r="DU1084" s="2"/>
      <c r="DV1084" s="2"/>
      <c r="DW1084" s="2"/>
      <c r="DX1084" s="2"/>
      <c r="DY1084" s="2"/>
      <c r="DZ1084" s="2"/>
      <c r="EA1084" s="2"/>
      <c r="EB1084" s="2"/>
      <c r="EC1084" s="2"/>
      <c r="ED1084" s="2"/>
      <c r="EE1084" s="2"/>
      <c r="EF1084" s="2"/>
      <c r="EG1084" s="2"/>
      <c r="EH1084" s="2"/>
      <c r="EI1084" s="2"/>
      <c r="EJ1084" s="2"/>
      <c r="EK1084" s="2"/>
      <c r="EL1084" s="2"/>
      <c r="EM1084" s="2"/>
      <c r="EN1084" s="2"/>
      <c r="EO1084" s="2"/>
      <c r="EP1084" s="2"/>
      <c r="EQ1084" s="2"/>
      <c r="ER1084" s="2"/>
      <c r="ES1084" s="2"/>
      <c r="ET1084" s="2"/>
      <c r="EU1084" s="2"/>
      <c r="EV1084" s="2"/>
      <c r="EW1084" s="2"/>
      <c r="EX1084" s="2"/>
    </row>
    <row r="1085" spans="1:154" x14ac:dyDescent="0.15">
      <c r="A1085" s="35">
        <f t="shared" si="338"/>
        <v>45630</v>
      </c>
      <c r="B1085" s="125">
        <f t="shared" ca="1" si="336"/>
        <v>13982.6517</v>
      </c>
      <c r="C1085" s="14">
        <f t="shared" si="344"/>
        <v>10000</v>
      </c>
      <c r="D1085" s="13">
        <f>IF(A1085&lt;$B$1,VLOOKUP(A1085,[1]DI!$A$4:$B$15000,2,FALSE),0)</f>
        <v>0.1115</v>
      </c>
      <c r="E1085" s="14">
        <f t="shared" si="346"/>
        <v>1.00041957</v>
      </c>
      <c r="F1085" s="14">
        <f>(TRUNC(PRODUCT($E$14:$E1084),16))</f>
        <v>1.39826517104085</v>
      </c>
      <c r="G1085" s="14">
        <f t="shared" si="347"/>
        <v>1</v>
      </c>
      <c r="H1085" s="14">
        <f t="shared" si="348"/>
        <v>1.3982651699999999</v>
      </c>
      <c r="I1085" s="13">
        <f t="shared" si="339"/>
        <v>0</v>
      </c>
      <c r="J1085" s="29">
        <f t="shared" si="340"/>
        <v>44559</v>
      </c>
      <c r="K1085" s="2">
        <f t="shared" si="341"/>
        <v>737</v>
      </c>
      <c r="L1085" s="17">
        <f t="shared" si="349"/>
        <v>737</v>
      </c>
      <c r="M1085" s="12">
        <f t="shared" si="350"/>
        <v>1</v>
      </c>
      <c r="N1085" s="12">
        <f t="shared" si="351"/>
        <v>1.3982651699999999</v>
      </c>
      <c r="O1085" s="17">
        <f t="shared" si="335"/>
        <v>0</v>
      </c>
      <c r="P1085" s="14">
        <f t="shared" si="352"/>
        <v>3982.6516999999999</v>
      </c>
      <c r="Q1085" s="14">
        <v>0</v>
      </c>
      <c r="R1085" s="14">
        <f t="shared" si="353"/>
        <v>0</v>
      </c>
      <c r="S1085" s="20">
        <f t="shared" si="337"/>
        <v>0</v>
      </c>
      <c r="T1085" s="14">
        <f t="shared" si="345"/>
        <v>0</v>
      </c>
      <c r="U1085" s="4" t="str">
        <f t="shared" si="342"/>
        <v>A+J=</v>
      </c>
      <c r="V1085" s="29">
        <f t="shared" si="343"/>
        <v>45747</v>
      </c>
      <c r="W1085" s="3"/>
      <c r="X1085" s="3"/>
      <c r="Y1085" s="29"/>
      <c r="Z1085" s="3"/>
      <c r="AA1085" s="1"/>
      <c r="AB1085" s="3"/>
      <c r="AC1085" s="3"/>
      <c r="AD1085" s="3"/>
      <c r="AE1085" s="3"/>
      <c r="AF1085" s="3"/>
      <c r="AG1085" s="11"/>
      <c r="AH1085" s="3"/>
      <c r="AI1085" s="2"/>
      <c r="AJ1085" s="2"/>
      <c r="AK1085" s="2"/>
      <c r="AL1085" s="2"/>
      <c r="AM1085" s="2"/>
      <c r="AN1085" s="2"/>
      <c r="AO1085" s="2"/>
      <c r="AP1085" s="2"/>
      <c r="AQ1085" s="2"/>
      <c r="AR1085" s="2"/>
      <c r="AS1085" s="2"/>
      <c r="AT1085" s="2"/>
      <c r="AU1085" s="2"/>
      <c r="AV1085" s="2"/>
      <c r="AW1085" s="2"/>
      <c r="AX1085" s="2"/>
      <c r="AY1085" s="2"/>
      <c r="AZ1085" s="2"/>
      <c r="BA1085" s="2"/>
      <c r="BB1085" s="2"/>
      <c r="BC1085" s="2"/>
      <c r="BD1085" s="2"/>
      <c r="BE1085" s="2"/>
      <c r="BF1085" s="2"/>
      <c r="BG1085" s="2"/>
      <c r="BH1085" s="2"/>
      <c r="BI1085" s="2"/>
      <c r="BJ1085" s="2"/>
      <c r="BK1085" s="2"/>
      <c r="BL1085" s="2"/>
      <c r="BM1085" s="2"/>
      <c r="BN1085" s="2"/>
      <c r="BO1085" s="2"/>
      <c r="BP1085" s="2"/>
      <c r="BQ1085" s="2"/>
      <c r="BR1085" s="2"/>
      <c r="BS1085" s="2"/>
      <c r="BT1085" s="2"/>
      <c r="BU1085" s="2"/>
      <c r="BV1085" s="2"/>
      <c r="BW1085" s="2"/>
      <c r="BX1085" s="2"/>
      <c r="BY1085" s="2"/>
      <c r="BZ1085" s="2"/>
      <c r="CA1085" s="2"/>
      <c r="CB1085" s="2"/>
      <c r="CC1085" s="2"/>
      <c r="CD1085" s="2"/>
      <c r="CE1085" s="2"/>
      <c r="CF1085" s="2"/>
      <c r="CG1085" s="2"/>
      <c r="CH1085" s="2"/>
      <c r="CI1085" s="2"/>
      <c r="CJ1085" s="2"/>
      <c r="CK1085" s="2"/>
      <c r="CL1085" s="2"/>
      <c r="CM1085" s="2"/>
      <c r="CN1085" s="2"/>
      <c r="CO1085" s="2"/>
      <c r="CP1085" s="2"/>
      <c r="CQ1085" s="2"/>
      <c r="CR1085" s="2"/>
      <c r="CS1085" s="2"/>
      <c r="CT1085" s="2"/>
      <c r="CU1085" s="2"/>
      <c r="CV1085" s="2"/>
      <c r="CW1085" s="2"/>
      <c r="CX1085" s="2"/>
      <c r="CY1085" s="2"/>
      <c r="CZ1085" s="2"/>
      <c r="DA1085" s="2"/>
      <c r="DB1085" s="2"/>
      <c r="DC1085" s="2"/>
      <c r="DD1085" s="2"/>
      <c r="DE1085" s="2"/>
      <c r="DF1085" s="2"/>
      <c r="DG1085" s="2"/>
      <c r="DH1085" s="2"/>
      <c r="DI1085" s="2"/>
      <c r="DJ1085" s="2"/>
      <c r="DK1085" s="2"/>
      <c r="DL1085" s="2"/>
      <c r="DM1085" s="2"/>
      <c r="DN1085" s="2"/>
      <c r="DO1085" s="2"/>
      <c r="DP1085" s="2"/>
      <c r="DQ1085" s="2"/>
      <c r="DR1085" s="2"/>
      <c r="DS1085" s="2"/>
      <c r="DT1085" s="2"/>
      <c r="DU1085" s="2"/>
      <c r="DV1085" s="2"/>
      <c r="DW1085" s="2"/>
      <c r="DX1085" s="2"/>
      <c r="DY1085" s="2"/>
      <c r="DZ1085" s="2"/>
      <c r="EA1085" s="2"/>
      <c r="EB1085" s="2"/>
      <c r="EC1085" s="2"/>
      <c r="ED1085" s="2"/>
      <c r="EE1085" s="2"/>
      <c r="EF1085" s="2"/>
      <c r="EG1085" s="2"/>
      <c r="EH1085" s="2"/>
      <c r="EI1085" s="2"/>
      <c r="EJ1085" s="2"/>
      <c r="EK1085" s="2"/>
      <c r="EL1085" s="2"/>
      <c r="EM1085" s="2"/>
      <c r="EN1085" s="2"/>
      <c r="EO1085" s="2"/>
      <c r="EP1085" s="2"/>
      <c r="EQ1085" s="2"/>
      <c r="ER1085" s="2"/>
      <c r="ES1085" s="2"/>
      <c r="ET1085" s="2"/>
      <c r="EU1085" s="2"/>
      <c r="EV1085" s="2"/>
      <c r="EW1085" s="2"/>
      <c r="EX1085" s="2"/>
    </row>
    <row r="1086" spans="1:154" x14ac:dyDescent="0.15">
      <c r="A1086" s="35">
        <f t="shared" si="338"/>
        <v>45631</v>
      </c>
      <c r="B1086" s="125">
        <f t="shared" ca="1" si="336"/>
        <v>13988.518400000001</v>
      </c>
      <c r="C1086" s="14">
        <f t="shared" si="344"/>
        <v>10000</v>
      </c>
      <c r="D1086" s="13">
        <f>IF(A1086&lt;$B$1,VLOOKUP(A1086,[1]DI!$A$4:$B$15000,2,FALSE),0)</f>
        <v>0.1115</v>
      </c>
      <c r="E1086" s="14">
        <f t="shared" si="346"/>
        <v>1.00041957</v>
      </c>
      <c r="F1086" s="14">
        <f>(TRUNC(PRODUCT($E$14:$E1085),16))</f>
        <v>1.3988518411586699</v>
      </c>
      <c r="G1086" s="14">
        <f t="shared" si="347"/>
        <v>1</v>
      </c>
      <c r="H1086" s="14">
        <f t="shared" si="348"/>
        <v>1.3988518400000001</v>
      </c>
      <c r="I1086" s="13">
        <f t="shared" si="339"/>
        <v>0</v>
      </c>
      <c r="J1086" s="29">
        <f t="shared" si="340"/>
        <v>44559</v>
      </c>
      <c r="K1086" s="2">
        <f t="shared" si="341"/>
        <v>738</v>
      </c>
      <c r="L1086" s="17">
        <f t="shared" si="349"/>
        <v>738</v>
      </c>
      <c r="M1086" s="12">
        <f t="shared" si="350"/>
        <v>1</v>
      </c>
      <c r="N1086" s="12">
        <f t="shared" si="351"/>
        <v>1.3988518400000001</v>
      </c>
      <c r="O1086" s="17">
        <f t="shared" si="335"/>
        <v>0</v>
      </c>
      <c r="P1086" s="14">
        <f t="shared" si="352"/>
        <v>3988.5183999999999</v>
      </c>
      <c r="Q1086" s="14">
        <v>0</v>
      </c>
      <c r="R1086" s="14">
        <f t="shared" si="353"/>
        <v>0</v>
      </c>
      <c r="S1086" s="20">
        <f t="shared" si="337"/>
        <v>0</v>
      </c>
      <c r="T1086" s="14">
        <f t="shared" si="345"/>
        <v>0</v>
      </c>
      <c r="U1086" s="4" t="str">
        <f t="shared" si="342"/>
        <v>A+J=</v>
      </c>
      <c r="V1086" s="29">
        <f t="shared" si="343"/>
        <v>45747</v>
      </c>
      <c r="W1086" s="3"/>
      <c r="X1086" s="3"/>
      <c r="Y1086" s="29"/>
      <c r="Z1086" s="3"/>
      <c r="AA1086" s="1"/>
      <c r="AB1086" s="3"/>
      <c r="AC1086" s="3"/>
      <c r="AD1086" s="3"/>
      <c r="AE1086" s="3"/>
      <c r="AF1086" s="3"/>
      <c r="AG1086" s="11"/>
      <c r="AH1086" s="3"/>
      <c r="AI1086" s="2"/>
      <c r="AJ1086" s="2"/>
      <c r="AK1086" s="2"/>
      <c r="AL1086" s="2"/>
      <c r="AM1086" s="2"/>
      <c r="AN1086" s="2"/>
      <c r="AO1086" s="2"/>
      <c r="AP1086" s="2"/>
      <c r="AQ1086" s="2"/>
      <c r="AR1086" s="2"/>
      <c r="AS1086" s="2"/>
      <c r="AT1086" s="2"/>
      <c r="AU1086" s="2"/>
      <c r="AV1086" s="2"/>
      <c r="AW1086" s="2"/>
      <c r="AX1086" s="2"/>
      <c r="AY1086" s="2"/>
      <c r="AZ1086" s="2"/>
      <c r="BA1086" s="2"/>
      <c r="BB1086" s="2"/>
      <c r="BC1086" s="2"/>
      <c r="BD1086" s="2"/>
      <c r="BE1086" s="2"/>
      <c r="BF1086" s="2"/>
      <c r="BG1086" s="2"/>
      <c r="BH1086" s="2"/>
      <c r="BI1086" s="2"/>
      <c r="BJ1086" s="2"/>
      <c r="BK1086" s="2"/>
      <c r="BL1086" s="2"/>
      <c r="BM1086" s="2"/>
      <c r="BN1086" s="2"/>
      <c r="BO1086" s="2"/>
      <c r="BP1086" s="2"/>
      <c r="BQ1086" s="2"/>
      <c r="BR1086" s="2"/>
      <c r="BS1086" s="2"/>
      <c r="BT1086" s="2"/>
      <c r="BU1086" s="2"/>
      <c r="BV1086" s="2"/>
      <c r="BW1086" s="2"/>
      <c r="BX1086" s="2"/>
      <c r="BY1086" s="2"/>
      <c r="BZ1086" s="2"/>
      <c r="CA1086" s="2"/>
      <c r="CB1086" s="2"/>
      <c r="CC1086" s="2"/>
      <c r="CD1086" s="2"/>
      <c r="CE1086" s="2"/>
      <c r="CF1086" s="2"/>
      <c r="CG1086" s="2"/>
      <c r="CH1086" s="2"/>
      <c r="CI1086" s="2"/>
      <c r="CJ1086" s="2"/>
      <c r="CK1086" s="2"/>
      <c r="CL1086" s="2"/>
      <c r="CM1086" s="2"/>
      <c r="CN1086" s="2"/>
      <c r="CO1086" s="2"/>
      <c r="CP1086" s="2"/>
      <c r="CQ1086" s="2"/>
      <c r="CR1086" s="2"/>
      <c r="CS1086" s="2"/>
      <c r="CT1086" s="2"/>
      <c r="CU1086" s="2"/>
      <c r="CV1086" s="2"/>
      <c r="CW1086" s="2"/>
      <c r="CX1086" s="2"/>
      <c r="CY1086" s="2"/>
      <c r="CZ1086" s="2"/>
      <c r="DA1086" s="2"/>
      <c r="DB1086" s="2"/>
      <c r="DC1086" s="2"/>
      <c r="DD1086" s="2"/>
      <c r="DE1086" s="2"/>
      <c r="DF1086" s="2"/>
      <c r="DG1086" s="2"/>
      <c r="DH1086" s="2"/>
      <c r="DI1086" s="2"/>
      <c r="DJ1086" s="2"/>
      <c r="DK1086" s="2"/>
      <c r="DL1086" s="2"/>
      <c r="DM1086" s="2"/>
      <c r="DN1086" s="2"/>
      <c r="DO1086" s="2"/>
      <c r="DP1086" s="2"/>
      <c r="DQ1086" s="2"/>
      <c r="DR1086" s="2"/>
      <c r="DS1086" s="2"/>
      <c r="DT1086" s="2"/>
      <c r="DU1086" s="2"/>
      <c r="DV1086" s="2"/>
      <c r="DW1086" s="2"/>
      <c r="DX1086" s="2"/>
      <c r="DY1086" s="2"/>
      <c r="DZ1086" s="2"/>
      <c r="EA1086" s="2"/>
      <c r="EB1086" s="2"/>
      <c r="EC1086" s="2"/>
      <c r="ED1086" s="2"/>
      <c r="EE1086" s="2"/>
      <c r="EF1086" s="2"/>
      <c r="EG1086" s="2"/>
      <c r="EH1086" s="2"/>
      <c r="EI1086" s="2"/>
      <c r="EJ1086" s="2"/>
      <c r="EK1086" s="2"/>
      <c r="EL1086" s="2"/>
      <c r="EM1086" s="2"/>
      <c r="EN1086" s="2"/>
      <c r="EO1086" s="2"/>
      <c r="EP1086" s="2"/>
      <c r="EQ1086" s="2"/>
      <c r="ER1086" s="2"/>
      <c r="ES1086" s="2"/>
      <c r="ET1086" s="2"/>
      <c r="EU1086" s="2"/>
      <c r="EV1086" s="2"/>
      <c r="EW1086" s="2"/>
      <c r="EX1086" s="2"/>
    </row>
    <row r="1087" spans="1:154" x14ac:dyDescent="0.15">
      <c r="A1087" s="35">
        <f t="shared" si="338"/>
        <v>45632</v>
      </c>
      <c r="B1087" s="125">
        <f t="shared" ca="1" si="336"/>
        <v>13994.3876</v>
      </c>
      <c r="C1087" s="14">
        <f t="shared" si="344"/>
        <v>10000</v>
      </c>
      <c r="D1087" s="13">
        <f>IF(A1087&lt;$B$1,VLOOKUP(A1087,[1]DI!$A$4:$B$15000,2,FALSE),0)</f>
        <v>0.1115</v>
      </c>
      <c r="E1087" s="14">
        <f t="shared" si="346"/>
        <v>1.00041957</v>
      </c>
      <c r="F1087" s="14">
        <f>(TRUNC(PRODUCT($E$14:$E1086),16))</f>
        <v>1.3994387574256599</v>
      </c>
      <c r="G1087" s="14">
        <f t="shared" si="347"/>
        <v>1</v>
      </c>
      <c r="H1087" s="14">
        <f t="shared" si="348"/>
        <v>1.39943876</v>
      </c>
      <c r="I1087" s="13">
        <f t="shared" si="339"/>
        <v>0</v>
      </c>
      <c r="J1087" s="29">
        <f t="shared" si="340"/>
        <v>44559</v>
      </c>
      <c r="K1087" s="2">
        <f t="shared" si="341"/>
        <v>739</v>
      </c>
      <c r="L1087" s="17">
        <f t="shared" si="349"/>
        <v>739</v>
      </c>
      <c r="M1087" s="12">
        <f t="shared" si="350"/>
        <v>1</v>
      </c>
      <c r="N1087" s="12">
        <f t="shared" si="351"/>
        <v>1.39943876</v>
      </c>
      <c r="O1087" s="17">
        <f t="shared" si="335"/>
        <v>0</v>
      </c>
      <c r="P1087" s="14">
        <f t="shared" si="352"/>
        <v>3994.3876</v>
      </c>
      <c r="Q1087" s="14">
        <v>0</v>
      </c>
      <c r="R1087" s="14">
        <f t="shared" si="353"/>
        <v>0</v>
      </c>
      <c r="S1087" s="20">
        <f t="shared" si="337"/>
        <v>0</v>
      </c>
      <c r="T1087" s="14">
        <f t="shared" si="345"/>
        <v>0</v>
      </c>
      <c r="U1087" s="4" t="str">
        <f t="shared" si="342"/>
        <v>A+J=</v>
      </c>
      <c r="V1087" s="29">
        <f t="shared" si="343"/>
        <v>45747</v>
      </c>
      <c r="W1087" s="3"/>
      <c r="X1087" s="3"/>
      <c r="Y1087" s="29"/>
      <c r="Z1087" s="3"/>
      <c r="AA1087" s="1"/>
      <c r="AB1087" s="3"/>
      <c r="AC1087" s="3"/>
      <c r="AD1087" s="3"/>
      <c r="AE1087" s="3"/>
      <c r="AF1087" s="3"/>
      <c r="AG1087" s="11"/>
      <c r="AH1087" s="3"/>
      <c r="AI1087" s="2"/>
      <c r="AJ1087" s="2"/>
      <c r="AK1087" s="2"/>
      <c r="AL1087" s="2"/>
      <c r="AM1087" s="2"/>
      <c r="AN1087" s="2"/>
      <c r="AO1087" s="2"/>
      <c r="AP1087" s="2"/>
      <c r="AQ1087" s="2"/>
      <c r="AR1087" s="2"/>
      <c r="AS1087" s="2"/>
      <c r="AT1087" s="2"/>
      <c r="AU1087" s="2"/>
      <c r="AV1087" s="2"/>
      <c r="AW1087" s="2"/>
      <c r="AX1087" s="2"/>
      <c r="AY1087" s="2"/>
      <c r="AZ1087" s="2"/>
      <c r="BA1087" s="2"/>
      <c r="BB1087" s="2"/>
      <c r="BC1087" s="2"/>
      <c r="BD1087" s="2"/>
      <c r="BE1087" s="2"/>
      <c r="BF1087" s="2"/>
      <c r="BG1087" s="2"/>
      <c r="BH1087" s="2"/>
      <c r="BI1087" s="2"/>
      <c r="BJ1087" s="2"/>
      <c r="BK1087" s="2"/>
      <c r="BL1087" s="2"/>
      <c r="BM1087" s="2"/>
      <c r="BN1087" s="2"/>
      <c r="BO1087" s="2"/>
      <c r="BP1087" s="2"/>
      <c r="BQ1087" s="2"/>
      <c r="BR1087" s="2"/>
      <c r="BS1087" s="2"/>
      <c r="BT1087" s="2"/>
      <c r="BU1087" s="2"/>
      <c r="BV1087" s="2"/>
      <c r="BW1087" s="2"/>
      <c r="BX1087" s="2"/>
      <c r="BY1087" s="2"/>
      <c r="BZ1087" s="2"/>
      <c r="CA1087" s="2"/>
      <c r="CB1087" s="2"/>
      <c r="CC1087" s="2"/>
      <c r="CD1087" s="2"/>
      <c r="CE1087" s="2"/>
      <c r="CF1087" s="2"/>
      <c r="CG1087" s="2"/>
      <c r="CH1087" s="2"/>
      <c r="CI1087" s="2"/>
      <c r="CJ1087" s="2"/>
      <c r="CK1087" s="2"/>
      <c r="CL1087" s="2"/>
      <c r="CM1087" s="2"/>
      <c r="CN1087" s="2"/>
      <c r="CO1087" s="2"/>
      <c r="CP1087" s="2"/>
      <c r="CQ1087" s="2"/>
      <c r="CR1087" s="2"/>
      <c r="CS1087" s="2"/>
      <c r="CT1087" s="2"/>
      <c r="CU1087" s="2"/>
      <c r="CV1087" s="2"/>
      <c r="CW1087" s="2"/>
      <c r="CX1087" s="2"/>
      <c r="CY1087" s="2"/>
      <c r="CZ1087" s="2"/>
      <c r="DA1087" s="2"/>
      <c r="DB1087" s="2"/>
      <c r="DC1087" s="2"/>
      <c r="DD1087" s="2"/>
      <c r="DE1087" s="2"/>
      <c r="DF1087" s="2"/>
      <c r="DG1087" s="2"/>
      <c r="DH1087" s="2"/>
      <c r="DI1087" s="2"/>
      <c r="DJ1087" s="2"/>
      <c r="DK1087" s="2"/>
      <c r="DL1087" s="2"/>
      <c r="DM1087" s="2"/>
      <c r="DN1087" s="2"/>
      <c r="DO1087" s="2"/>
      <c r="DP1087" s="2"/>
      <c r="DQ1087" s="2"/>
      <c r="DR1087" s="2"/>
      <c r="DS1087" s="2"/>
      <c r="DT1087" s="2"/>
      <c r="DU1087" s="2"/>
      <c r="DV1087" s="2"/>
      <c r="DW1087" s="2"/>
      <c r="DX1087" s="2"/>
      <c r="DY1087" s="2"/>
      <c r="DZ1087" s="2"/>
      <c r="EA1087" s="2"/>
      <c r="EB1087" s="2"/>
      <c r="EC1087" s="2"/>
      <c r="ED1087" s="2"/>
      <c r="EE1087" s="2"/>
      <c r="EF1087" s="2"/>
      <c r="EG1087" s="2"/>
      <c r="EH1087" s="2"/>
      <c r="EI1087" s="2"/>
      <c r="EJ1087" s="2"/>
      <c r="EK1087" s="2"/>
      <c r="EL1087" s="2"/>
      <c r="EM1087" s="2"/>
      <c r="EN1087" s="2"/>
      <c r="EO1087" s="2"/>
      <c r="EP1087" s="2"/>
      <c r="EQ1087" s="2"/>
      <c r="ER1087" s="2"/>
      <c r="ES1087" s="2"/>
      <c r="ET1087" s="2"/>
      <c r="EU1087" s="2"/>
      <c r="EV1087" s="2"/>
      <c r="EW1087" s="2"/>
      <c r="EX1087" s="2"/>
    </row>
    <row r="1088" spans="1:154" x14ac:dyDescent="0.15">
      <c r="A1088" s="35">
        <f t="shared" si="338"/>
        <v>45633</v>
      </c>
      <c r="B1088" s="125">
        <f t="shared" ca="1" si="336"/>
        <v>14000.2592</v>
      </c>
      <c r="C1088" s="14">
        <f t="shared" si="344"/>
        <v>10000</v>
      </c>
      <c r="D1088" s="13">
        <f>IF(A1088&lt;$B$1,VLOOKUP(A1088,[1]DI!$A$4:$B$15000,2,FALSE),0)</f>
        <v>0</v>
      </c>
      <c r="E1088" s="14">
        <f t="shared" si="346"/>
        <v>1</v>
      </c>
      <c r="F1088" s="14">
        <f>(TRUNC(PRODUCT($E$14:$E1087),16))</f>
        <v>1.4000259199451199</v>
      </c>
      <c r="G1088" s="14">
        <f t="shared" si="347"/>
        <v>1</v>
      </c>
      <c r="H1088" s="14">
        <f t="shared" si="348"/>
        <v>1.40002592</v>
      </c>
      <c r="I1088" s="13">
        <f t="shared" si="339"/>
        <v>0</v>
      </c>
      <c r="J1088" s="29">
        <f t="shared" si="340"/>
        <v>44559</v>
      </c>
      <c r="K1088" s="2">
        <f t="shared" si="341"/>
        <v>739</v>
      </c>
      <c r="L1088" s="17">
        <f t="shared" si="349"/>
        <v>740</v>
      </c>
      <c r="M1088" s="12">
        <f t="shared" si="350"/>
        <v>1</v>
      </c>
      <c r="N1088" s="12">
        <f t="shared" si="351"/>
        <v>1.40002592</v>
      </c>
      <c r="O1088" s="17">
        <f t="shared" si="335"/>
        <v>0</v>
      </c>
      <c r="P1088" s="14">
        <f t="shared" si="352"/>
        <v>4000.2592</v>
      </c>
      <c r="Q1088" s="14">
        <v>0</v>
      </c>
      <c r="R1088" s="14">
        <f t="shared" si="353"/>
        <v>0</v>
      </c>
      <c r="S1088" s="20">
        <f t="shared" si="337"/>
        <v>0</v>
      </c>
      <c r="T1088" s="14">
        <f t="shared" si="345"/>
        <v>0</v>
      </c>
      <c r="U1088" s="4" t="str">
        <f t="shared" si="342"/>
        <v>A+J=</v>
      </c>
      <c r="V1088" s="29">
        <f t="shared" si="343"/>
        <v>45747</v>
      </c>
      <c r="W1088" s="3"/>
      <c r="X1088" s="3"/>
      <c r="Y1088" s="29"/>
      <c r="Z1088" s="3"/>
      <c r="AA1088" s="1"/>
      <c r="AB1088" s="3"/>
      <c r="AC1088" s="3"/>
      <c r="AD1088" s="3"/>
      <c r="AE1088" s="3"/>
      <c r="AF1088" s="3"/>
      <c r="AG1088" s="11"/>
      <c r="AH1088" s="3"/>
      <c r="AI1088" s="2"/>
      <c r="AJ1088" s="2"/>
      <c r="AK1088" s="2"/>
      <c r="AL1088" s="2"/>
      <c r="AM1088" s="2"/>
      <c r="AN1088" s="2"/>
      <c r="AO1088" s="2"/>
      <c r="AP1088" s="2"/>
      <c r="AQ1088" s="2"/>
      <c r="AR1088" s="2"/>
      <c r="AS1088" s="2"/>
      <c r="AT1088" s="2"/>
      <c r="AU1088" s="2"/>
      <c r="AV1088" s="2"/>
      <c r="AW1088" s="2"/>
      <c r="AX1088" s="2"/>
      <c r="AY1088" s="2"/>
      <c r="AZ1088" s="2"/>
      <c r="BA1088" s="2"/>
      <c r="BB1088" s="2"/>
      <c r="BC1088" s="2"/>
      <c r="BD1088" s="2"/>
      <c r="BE1088" s="2"/>
      <c r="BF1088" s="2"/>
      <c r="BG1088" s="2"/>
      <c r="BH1088" s="2"/>
      <c r="BI1088" s="2"/>
      <c r="BJ1088" s="2"/>
      <c r="BK1088" s="2"/>
      <c r="BL1088" s="2"/>
      <c r="BM1088" s="2"/>
      <c r="BN1088" s="2"/>
      <c r="BO1088" s="2"/>
      <c r="BP1088" s="2"/>
      <c r="BQ1088" s="2"/>
      <c r="BR1088" s="2"/>
      <c r="BS1088" s="2"/>
      <c r="BT1088" s="2"/>
      <c r="BU1088" s="2"/>
      <c r="BV1088" s="2"/>
      <c r="BW1088" s="2"/>
      <c r="BX1088" s="2"/>
      <c r="BY1088" s="2"/>
      <c r="BZ1088" s="2"/>
      <c r="CA1088" s="2"/>
      <c r="CB1088" s="2"/>
      <c r="CC1088" s="2"/>
      <c r="CD1088" s="2"/>
      <c r="CE1088" s="2"/>
      <c r="CF1088" s="2"/>
      <c r="CG1088" s="2"/>
      <c r="CH1088" s="2"/>
      <c r="CI1088" s="2"/>
      <c r="CJ1088" s="2"/>
      <c r="CK1088" s="2"/>
      <c r="CL1088" s="2"/>
      <c r="CM1088" s="2"/>
      <c r="CN1088" s="2"/>
      <c r="CO1088" s="2"/>
      <c r="CP1088" s="2"/>
      <c r="CQ1088" s="2"/>
      <c r="CR1088" s="2"/>
      <c r="CS1088" s="2"/>
      <c r="CT1088" s="2"/>
      <c r="CU1088" s="2"/>
      <c r="CV1088" s="2"/>
      <c r="CW1088" s="2"/>
      <c r="CX1088" s="2"/>
      <c r="CY1088" s="2"/>
      <c r="CZ1088" s="2"/>
      <c r="DA1088" s="2"/>
      <c r="DB1088" s="2"/>
      <c r="DC1088" s="2"/>
      <c r="DD1088" s="2"/>
      <c r="DE1088" s="2"/>
      <c r="DF1088" s="2"/>
      <c r="DG1088" s="2"/>
      <c r="DH1088" s="2"/>
      <c r="DI1088" s="2"/>
      <c r="DJ1088" s="2"/>
      <c r="DK1088" s="2"/>
      <c r="DL1088" s="2"/>
      <c r="DM1088" s="2"/>
      <c r="DN1088" s="2"/>
      <c r="DO1088" s="2"/>
      <c r="DP1088" s="2"/>
      <c r="DQ1088" s="2"/>
      <c r="DR1088" s="2"/>
      <c r="DS1088" s="2"/>
      <c r="DT1088" s="2"/>
      <c r="DU1088" s="2"/>
      <c r="DV1088" s="2"/>
      <c r="DW1088" s="2"/>
      <c r="DX1088" s="2"/>
      <c r="DY1088" s="2"/>
      <c r="DZ1088" s="2"/>
      <c r="EA1088" s="2"/>
      <c r="EB1088" s="2"/>
      <c r="EC1088" s="2"/>
      <c r="ED1088" s="2"/>
      <c r="EE1088" s="2"/>
      <c r="EF1088" s="2"/>
      <c r="EG1088" s="2"/>
      <c r="EH1088" s="2"/>
      <c r="EI1088" s="2"/>
      <c r="EJ1088" s="2"/>
      <c r="EK1088" s="2"/>
      <c r="EL1088" s="2"/>
      <c r="EM1088" s="2"/>
      <c r="EN1088" s="2"/>
      <c r="EO1088" s="2"/>
      <c r="EP1088" s="2"/>
      <c r="EQ1088" s="2"/>
      <c r="ER1088" s="2"/>
      <c r="ES1088" s="2"/>
      <c r="ET1088" s="2"/>
      <c r="EU1088" s="2"/>
      <c r="EV1088" s="2"/>
      <c r="EW1088" s="2"/>
      <c r="EX1088" s="2"/>
    </row>
    <row r="1089" spans="1:154" x14ac:dyDescent="0.15">
      <c r="A1089" s="35">
        <f t="shared" si="338"/>
        <v>45634</v>
      </c>
      <c r="B1089" s="125">
        <f t="shared" ca="1" si="336"/>
        <v>14000.2592</v>
      </c>
      <c r="C1089" s="14">
        <f t="shared" si="344"/>
        <v>10000</v>
      </c>
      <c r="D1089" s="13">
        <f>IF(A1089&lt;$B$1,VLOOKUP(A1089,[1]DI!$A$4:$B$15000,2,FALSE),0)</f>
        <v>0</v>
      </c>
      <c r="E1089" s="14">
        <f t="shared" si="346"/>
        <v>1</v>
      </c>
      <c r="F1089" s="14">
        <f>(TRUNC(PRODUCT($E$14:$E1088),16))</f>
        <v>1.4000259199451199</v>
      </c>
      <c r="G1089" s="14">
        <f t="shared" si="347"/>
        <v>1</v>
      </c>
      <c r="H1089" s="14">
        <f t="shared" si="348"/>
        <v>1.40002592</v>
      </c>
      <c r="I1089" s="13">
        <f t="shared" si="339"/>
        <v>0</v>
      </c>
      <c r="J1089" s="29">
        <f t="shared" si="340"/>
        <v>44559</v>
      </c>
      <c r="K1089" s="2">
        <f t="shared" si="341"/>
        <v>739</v>
      </c>
      <c r="L1089" s="17">
        <f t="shared" si="349"/>
        <v>740</v>
      </c>
      <c r="M1089" s="12">
        <f t="shared" si="350"/>
        <v>1</v>
      </c>
      <c r="N1089" s="12">
        <f t="shared" si="351"/>
        <v>1.40002592</v>
      </c>
      <c r="O1089" s="17">
        <f t="shared" si="335"/>
        <v>0</v>
      </c>
      <c r="P1089" s="14">
        <f t="shared" si="352"/>
        <v>4000.2592</v>
      </c>
      <c r="Q1089" s="14">
        <v>0</v>
      </c>
      <c r="R1089" s="14">
        <f t="shared" si="353"/>
        <v>0</v>
      </c>
      <c r="S1089" s="20">
        <f t="shared" si="337"/>
        <v>0</v>
      </c>
      <c r="T1089" s="14">
        <f t="shared" si="345"/>
        <v>0</v>
      </c>
      <c r="U1089" s="4" t="str">
        <f t="shared" si="342"/>
        <v>A+J=</v>
      </c>
      <c r="V1089" s="29">
        <f t="shared" si="343"/>
        <v>45747</v>
      </c>
      <c r="W1089" s="3"/>
      <c r="X1089" s="3"/>
      <c r="Y1089" s="29"/>
      <c r="Z1089" s="3"/>
      <c r="AA1089" s="1"/>
      <c r="AB1089" s="3"/>
      <c r="AC1089" s="3"/>
      <c r="AD1089" s="3"/>
      <c r="AE1089" s="3"/>
      <c r="AF1089" s="3"/>
      <c r="AG1089" s="11"/>
      <c r="AH1089" s="3"/>
      <c r="AI1089" s="2"/>
      <c r="AJ1089" s="2"/>
      <c r="AK1089" s="2"/>
      <c r="AL1089" s="2"/>
      <c r="AM1089" s="2"/>
      <c r="AN1089" s="2"/>
      <c r="AO1089" s="2"/>
      <c r="AP1089" s="2"/>
      <c r="AQ1089" s="2"/>
      <c r="AR1089" s="2"/>
      <c r="AS1089" s="2"/>
      <c r="AT1089" s="2"/>
      <c r="AU1089" s="2"/>
      <c r="AV1089" s="2"/>
      <c r="AW1089" s="2"/>
      <c r="AX1089" s="2"/>
      <c r="AY1089" s="2"/>
      <c r="AZ1089" s="2"/>
      <c r="BA1089" s="2"/>
      <c r="BB1089" s="2"/>
      <c r="BC1089" s="2"/>
      <c r="BD1089" s="2"/>
      <c r="BE1089" s="2"/>
      <c r="BF1089" s="2"/>
      <c r="BG1089" s="2"/>
      <c r="BH1089" s="2"/>
      <c r="BI1089" s="2"/>
      <c r="BJ1089" s="2"/>
      <c r="BK1089" s="2"/>
      <c r="BL1089" s="2"/>
      <c r="BM1089" s="2"/>
      <c r="BN1089" s="2"/>
      <c r="BO1089" s="2"/>
      <c r="BP1089" s="2"/>
      <c r="BQ1089" s="2"/>
      <c r="BR1089" s="2"/>
      <c r="BS1089" s="2"/>
      <c r="BT1089" s="2"/>
      <c r="BU1089" s="2"/>
      <c r="BV1089" s="2"/>
      <c r="BW1089" s="2"/>
      <c r="BX1089" s="2"/>
      <c r="BY1089" s="2"/>
      <c r="BZ1089" s="2"/>
      <c r="CA1089" s="2"/>
      <c r="CB1089" s="2"/>
      <c r="CC1089" s="2"/>
      <c r="CD1089" s="2"/>
      <c r="CE1089" s="2"/>
      <c r="CF1089" s="2"/>
      <c r="CG1089" s="2"/>
      <c r="CH1089" s="2"/>
      <c r="CI1089" s="2"/>
      <c r="CJ1089" s="2"/>
      <c r="CK1089" s="2"/>
      <c r="CL1089" s="2"/>
      <c r="CM1089" s="2"/>
      <c r="CN1089" s="2"/>
      <c r="CO1089" s="2"/>
      <c r="CP1089" s="2"/>
      <c r="CQ1089" s="2"/>
      <c r="CR1089" s="2"/>
      <c r="CS1089" s="2"/>
      <c r="CT1089" s="2"/>
      <c r="CU1089" s="2"/>
      <c r="CV1089" s="2"/>
      <c r="CW1089" s="2"/>
      <c r="CX1089" s="2"/>
      <c r="CY1089" s="2"/>
      <c r="CZ1089" s="2"/>
      <c r="DA1089" s="2"/>
      <c r="DB1089" s="2"/>
      <c r="DC1089" s="2"/>
      <c r="DD1089" s="2"/>
      <c r="DE1089" s="2"/>
      <c r="DF1089" s="2"/>
      <c r="DG1089" s="2"/>
      <c r="DH1089" s="2"/>
      <c r="DI1089" s="2"/>
      <c r="DJ1089" s="2"/>
      <c r="DK1089" s="2"/>
      <c r="DL1089" s="2"/>
      <c r="DM1089" s="2"/>
      <c r="DN1089" s="2"/>
      <c r="DO1089" s="2"/>
      <c r="DP1089" s="2"/>
      <c r="DQ1089" s="2"/>
      <c r="DR1089" s="2"/>
      <c r="DS1089" s="2"/>
      <c r="DT1089" s="2"/>
      <c r="DU1089" s="2"/>
      <c r="DV1089" s="2"/>
      <c r="DW1089" s="2"/>
      <c r="DX1089" s="2"/>
      <c r="DY1089" s="2"/>
      <c r="DZ1089" s="2"/>
      <c r="EA1089" s="2"/>
      <c r="EB1089" s="2"/>
      <c r="EC1089" s="2"/>
      <c r="ED1089" s="2"/>
      <c r="EE1089" s="2"/>
      <c r="EF1089" s="2"/>
      <c r="EG1089" s="2"/>
      <c r="EH1089" s="2"/>
      <c r="EI1089" s="2"/>
      <c r="EJ1089" s="2"/>
      <c r="EK1089" s="2"/>
      <c r="EL1089" s="2"/>
      <c r="EM1089" s="2"/>
      <c r="EN1089" s="2"/>
      <c r="EO1089" s="2"/>
      <c r="EP1089" s="2"/>
      <c r="EQ1089" s="2"/>
      <c r="ER1089" s="2"/>
      <c r="ES1089" s="2"/>
      <c r="ET1089" s="2"/>
      <c r="EU1089" s="2"/>
      <c r="EV1089" s="2"/>
      <c r="EW1089" s="2"/>
      <c r="EX1089" s="2"/>
    </row>
    <row r="1090" spans="1:154" x14ac:dyDescent="0.15">
      <c r="A1090" s="35">
        <f t="shared" si="338"/>
        <v>45635</v>
      </c>
      <c r="B1090" s="125">
        <f t="shared" ca="1" si="336"/>
        <v>14000.2592</v>
      </c>
      <c r="C1090" s="14">
        <f t="shared" si="344"/>
        <v>10000</v>
      </c>
      <c r="D1090" s="13">
        <f>IF(A1090&lt;$B$1,VLOOKUP(A1090,[1]DI!$A$4:$B$15000,2,FALSE),0)</f>
        <v>0.1115</v>
      </c>
      <c r="E1090" s="14">
        <f t="shared" si="346"/>
        <v>1.00041957</v>
      </c>
      <c r="F1090" s="14">
        <f>(TRUNC(PRODUCT($E$14:$E1089),16))</f>
        <v>1.4000259199451199</v>
      </c>
      <c r="G1090" s="14">
        <f t="shared" si="347"/>
        <v>1</v>
      </c>
      <c r="H1090" s="14">
        <f t="shared" si="348"/>
        <v>1.40002592</v>
      </c>
      <c r="I1090" s="13">
        <f t="shared" si="339"/>
        <v>0</v>
      </c>
      <c r="J1090" s="29">
        <f t="shared" si="340"/>
        <v>44559</v>
      </c>
      <c r="K1090" s="2">
        <f t="shared" si="341"/>
        <v>740</v>
      </c>
      <c r="L1090" s="17">
        <f t="shared" si="349"/>
        <v>740</v>
      </c>
      <c r="M1090" s="12">
        <f t="shared" si="350"/>
        <v>1</v>
      </c>
      <c r="N1090" s="12">
        <f t="shared" si="351"/>
        <v>1.40002592</v>
      </c>
      <c r="O1090" s="17">
        <f t="shared" si="335"/>
        <v>0</v>
      </c>
      <c r="P1090" s="14">
        <f t="shared" si="352"/>
        <v>4000.2592</v>
      </c>
      <c r="Q1090" s="14">
        <v>0</v>
      </c>
      <c r="R1090" s="14">
        <f t="shared" si="353"/>
        <v>0</v>
      </c>
      <c r="S1090" s="20">
        <f t="shared" si="337"/>
        <v>0</v>
      </c>
      <c r="T1090" s="14">
        <f t="shared" si="345"/>
        <v>0</v>
      </c>
      <c r="U1090" s="4" t="str">
        <f t="shared" si="342"/>
        <v>A+J=</v>
      </c>
      <c r="V1090" s="29">
        <f t="shared" si="343"/>
        <v>45747</v>
      </c>
      <c r="W1090" s="3"/>
      <c r="X1090" s="3"/>
      <c r="Y1090" s="29"/>
      <c r="Z1090" s="3"/>
      <c r="AA1090" s="1"/>
      <c r="AB1090" s="3"/>
      <c r="AC1090" s="3"/>
      <c r="AD1090" s="3"/>
      <c r="AE1090" s="3"/>
      <c r="AF1090" s="3"/>
      <c r="AG1090" s="11"/>
      <c r="AH1090" s="3"/>
      <c r="AI1090" s="2"/>
      <c r="AJ1090" s="2"/>
      <c r="AK1090" s="2"/>
      <c r="AL1090" s="2"/>
      <c r="AM1090" s="2"/>
      <c r="AN1090" s="2"/>
      <c r="AO1090" s="2"/>
      <c r="AP1090" s="2"/>
      <c r="AQ1090" s="2"/>
      <c r="AR1090" s="2"/>
      <c r="AS1090" s="2"/>
      <c r="AT1090" s="2"/>
      <c r="AU1090" s="2"/>
      <c r="AV1090" s="2"/>
      <c r="AW1090" s="2"/>
      <c r="AX1090" s="2"/>
      <c r="AY1090" s="2"/>
      <c r="AZ1090" s="2"/>
      <c r="BA1090" s="2"/>
      <c r="BB1090" s="2"/>
      <c r="BC1090" s="2"/>
      <c r="BD1090" s="2"/>
      <c r="BE1090" s="2"/>
      <c r="BF1090" s="2"/>
      <c r="BG1090" s="2"/>
      <c r="BH1090" s="2"/>
      <c r="BI1090" s="2"/>
      <c r="BJ1090" s="2"/>
      <c r="BK1090" s="2"/>
      <c r="BL1090" s="2"/>
      <c r="BM1090" s="2"/>
      <c r="BN1090" s="2"/>
      <c r="BO1090" s="2"/>
      <c r="BP1090" s="2"/>
      <c r="BQ1090" s="2"/>
      <c r="BR1090" s="2"/>
      <c r="BS1090" s="2"/>
      <c r="BT1090" s="2"/>
      <c r="BU1090" s="2"/>
      <c r="BV1090" s="2"/>
      <c r="BW1090" s="2"/>
      <c r="BX1090" s="2"/>
      <c r="BY1090" s="2"/>
      <c r="BZ1090" s="2"/>
      <c r="CA1090" s="2"/>
      <c r="CB1090" s="2"/>
      <c r="CC1090" s="2"/>
      <c r="CD1090" s="2"/>
      <c r="CE1090" s="2"/>
      <c r="CF1090" s="2"/>
      <c r="CG1090" s="2"/>
      <c r="CH1090" s="2"/>
      <c r="CI1090" s="2"/>
      <c r="CJ1090" s="2"/>
      <c r="CK1090" s="2"/>
      <c r="CL1090" s="2"/>
      <c r="CM1090" s="2"/>
      <c r="CN1090" s="2"/>
      <c r="CO1090" s="2"/>
      <c r="CP1090" s="2"/>
      <c r="CQ1090" s="2"/>
      <c r="CR1090" s="2"/>
      <c r="CS1090" s="2"/>
      <c r="CT1090" s="2"/>
      <c r="CU1090" s="2"/>
      <c r="CV1090" s="2"/>
      <c r="CW1090" s="2"/>
      <c r="CX1090" s="2"/>
      <c r="CY1090" s="2"/>
      <c r="CZ1090" s="2"/>
      <c r="DA1090" s="2"/>
      <c r="DB1090" s="2"/>
      <c r="DC1090" s="2"/>
      <c r="DD1090" s="2"/>
      <c r="DE1090" s="2"/>
      <c r="DF1090" s="2"/>
      <c r="DG1090" s="2"/>
      <c r="DH1090" s="2"/>
      <c r="DI1090" s="2"/>
      <c r="DJ1090" s="2"/>
      <c r="DK1090" s="2"/>
      <c r="DL1090" s="2"/>
      <c r="DM1090" s="2"/>
      <c r="DN1090" s="2"/>
      <c r="DO1090" s="2"/>
      <c r="DP1090" s="2"/>
      <c r="DQ1090" s="2"/>
      <c r="DR1090" s="2"/>
      <c r="DS1090" s="2"/>
      <c r="DT1090" s="2"/>
      <c r="DU1090" s="2"/>
      <c r="DV1090" s="2"/>
      <c r="DW1090" s="2"/>
      <c r="DX1090" s="2"/>
      <c r="DY1090" s="2"/>
      <c r="DZ1090" s="2"/>
      <c r="EA1090" s="2"/>
      <c r="EB1090" s="2"/>
      <c r="EC1090" s="2"/>
      <c r="ED1090" s="2"/>
      <c r="EE1090" s="2"/>
      <c r="EF1090" s="2"/>
      <c r="EG1090" s="2"/>
      <c r="EH1090" s="2"/>
      <c r="EI1090" s="2"/>
      <c r="EJ1090" s="2"/>
      <c r="EK1090" s="2"/>
      <c r="EL1090" s="2"/>
      <c r="EM1090" s="2"/>
      <c r="EN1090" s="2"/>
      <c r="EO1090" s="2"/>
      <c r="EP1090" s="2"/>
      <c r="EQ1090" s="2"/>
      <c r="ER1090" s="2"/>
      <c r="ES1090" s="2"/>
      <c r="ET1090" s="2"/>
      <c r="EU1090" s="2"/>
      <c r="EV1090" s="2"/>
      <c r="EW1090" s="2"/>
      <c r="EX1090" s="2"/>
    </row>
    <row r="1091" spans="1:154" x14ac:dyDescent="0.15">
      <c r="A1091" s="35">
        <f t="shared" si="338"/>
        <v>45636</v>
      </c>
      <c r="B1091" s="125">
        <f t="shared" ca="1" si="336"/>
        <v>14006.1333</v>
      </c>
      <c r="C1091" s="14">
        <f t="shared" si="344"/>
        <v>10000</v>
      </c>
      <c r="D1091" s="13">
        <f>IF(A1091&lt;$B$1,VLOOKUP(A1091,[1]DI!$A$4:$B$15000,2,FALSE),0)</f>
        <v>0.1115</v>
      </c>
      <c r="E1091" s="14">
        <f t="shared" si="346"/>
        <v>1.00041957</v>
      </c>
      <c r="F1091" s="14">
        <f>(TRUNC(PRODUCT($E$14:$E1090),16))</f>
        <v>1.4006133288203499</v>
      </c>
      <c r="G1091" s="14">
        <f t="shared" si="347"/>
        <v>1</v>
      </c>
      <c r="H1091" s="14">
        <f t="shared" si="348"/>
        <v>1.4006133300000001</v>
      </c>
      <c r="I1091" s="13">
        <f t="shared" si="339"/>
        <v>0</v>
      </c>
      <c r="J1091" s="29">
        <f t="shared" si="340"/>
        <v>44559</v>
      </c>
      <c r="K1091" s="2">
        <f t="shared" si="341"/>
        <v>741</v>
      </c>
      <c r="L1091" s="17">
        <f t="shared" si="349"/>
        <v>741</v>
      </c>
      <c r="M1091" s="12">
        <f t="shared" si="350"/>
        <v>1</v>
      </c>
      <c r="N1091" s="12">
        <f t="shared" si="351"/>
        <v>1.4006133300000001</v>
      </c>
      <c r="O1091" s="17">
        <f t="shared" si="335"/>
        <v>0</v>
      </c>
      <c r="P1091" s="14">
        <f t="shared" si="352"/>
        <v>4006.1333</v>
      </c>
      <c r="Q1091" s="14">
        <v>0</v>
      </c>
      <c r="R1091" s="14">
        <f t="shared" si="353"/>
        <v>0</v>
      </c>
      <c r="S1091" s="20">
        <f t="shared" si="337"/>
        <v>0</v>
      </c>
      <c r="T1091" s="14">
        <f t="shared" si="345"/>
        <v>0</v>
      </c>
      <c r="U1091" s="4" t="str">
        <f t="shared" si="342"/>
        <v>A+J=</v>
      </c>
      <c r="V1091" s="29">
        <f t="shared" si="343"/>
        <v>45747</v>
      </c>
      <c r="W1091" s="3"/>
      <c r="X1091" s="3"/>
      <c r="Y1091" s="29"/>
      <c r="Z1091" s="3"/>
      <c r="AA1091" s="1"/>
      <c r="AB1091" s="3"/>
      <c r="AC1091" s="3"/>
      <c r="AD1091" s="3"/>
      <c r="AE1091" s="3"/>
      <c r="AF1091" s="3"/>
      <c r="AG1091" s="11"/>
      <c r="AH1091" s="3"/>
      <c r="AI1091" s="2"/>
      <c r="AJ1091" s="2"/>
      <c r="AK1091" s="2"/>
      <c r="AL1091" s="2"/>
      <c r="AM1091" s="2"/>
      <c r="AN1091" s="2"/>
      <c r="AO1091" s="2"/>
      <c r="AP1091" s="2"/>
      <c r="AQ1091" s="2"/>
      <c r="AR1091" s="2"/>
      <c r="AS1091" s="2"/>
      <c r="AT1091" s="2"/>
      <c r="AU1091" s="2"/>
      <c r="AV1091" s="2"/>
      <c r="AW1091" s="2"/>
      <c r="AX1091" s="2"/>
      <c r="AY1091" s="2"/>
      <c r="AZ1091" s="2"/>
      <c r="BA1091" s="2"/>
      <c r="BB1091" s="2"/>
      <c r="BC1091" s="2"/>
      <c r="BD1091" s="2"/>
      <c r="BE1091" s="2"/>
      <c r="BF1091" s="2"/>
      <c r="BG1091" s="2"/>
      <c r="BH1091" s="2"/>
      <c r="BI1091" s="2"/>
      <c r="BJ1091" s="2"/>
      <c r="BK1091" s="2"/>
      <c r="BL1091" s="2"/>
      <c r="BM1091" s="2"/>
      <c r="BN1091" s="2"/>
      <c r="BO1091" s="2"/>
      <c r="BP1091" s="2"/>
      <c r="BQ1091" s="2"/>
      <c r="BR1091" s="2"/>
      <c r="BS1091" s="2"/>
      <c r="BT1091" s="2"/>
      <c r="BU1091" s="2"/>
      <c r="BV1091" s="2"/>
      <c r="BW1091" s="2"/>
      <c r="BX1091" s="2"/>
      <c r="BY1091" s="2"/>
      <c r="BZ1091" s="2"/>
      <c r="CA1091" s="2"/>
      <c r="CB1091" s="2"/>
      <c r="CC1091" s="2"/>
      <c r="CD1091" s="2"/>
      <c r="CE1091" s="2"/>
      <c r="CF1091" s="2"/>
      <c r="CG1091" s="2"/>
      <c r="CH1091" s="2"/>
      <c r="CI1091" s="2"/>
      <c r="CJ1091" s="2"/>
      <c r="CK1091" s="2"/>
      <c r="CL1091" s="2"/>
      <c r="CM1091" s="2"/>
      <c r="CN1091" s="2"/>
      <c r="CO1091" s="2"/>
      <c r="CP1091" s="2"/>
      <c r="CQ1091" s="2"/>
      <c r="CR1091" s="2"/>
      <c r="CS1091" s="2"/>
      <c r="CT1091" s="2"/>
      <c r="CU1091" s="2"/>
      <c r="CV1091" s="2"/>
      <c r="CW1091" s="2"/>
      <c r="CX1091" s="2"/>
      <c r="CY1091" s="2"/>
      <c r="CZ1091" s="2"/>
      <c r="DA1091" s="2"/>
      <c r="DB1091" s="2"/>
      <c r="DC1091" s="2"/>
      <c r="DD1091" s="2"/>
      <c r="DE1091" s="2"/>
      <c r="DF1091" s="2"/>
      <c r="DG1091" s="2"/>
      <c r="DH1091" s="2"/>
      <c r="DI1091" s="2"/>
      <c r="DJ1091" s="2"/>
      <c r="DK1091" s="2"/>
      <c r="DL1091" s="2"/>
      <c r="DM1091" s="2"/>
      <c r="DN1091" s="2"/>
      <c r="DO1091" s="2"/>
      <c r="DP1091" s="2"/>
      <c r="DQ1091" s="2"/>
      <c r="DR1091" s="2"/>
      <c r="DS1091" s="2"/>
      <c r="DT1091" s="2"/>
      <c r="DU1091" s="2"/>
      <c r="DV1091" s="2"/>
      <c r="DW1091" s="2"/>
      <c r="DX1091" s="2"/>
      <c r="DY1091" s="2"/>
      <c r="DZ1091" s="2"/>
      <c r="EA1091" s="2"/>
      <c r="EB1091" s="2"/>
      <c r="EC1091" s="2"/>
      <c r="ED1091" s="2"/>
      <c r="EE1091" s="2"/>
      <c r="EF1091" s="2"/>
      <c r="EG1091" s="2"/>
      <c r="EH1091" s="2"/>
      <c r="EI1091" s="2"/>
      <c r="EJ1091" s="2"/>
      <c r="EK1091" s="2"/>
      <c r="EL1091" s="2"/>
      <c r="EM1091" s="2"/>
      <c r="EN1091" s="2"/>
      <c r="EO1091" s="2"/>
      <c r="EP1091" s="2"/>
      <c r="EQ1091" s="2"/>
      <c r="ER1091" s="2"/>
      <c r="ES1091" s="2"/>
      <c r="ET1091" s="2"/>
      <c r="EU1091" s="2"/>
      <c r="EV1091" s="2"/>
      <c r="EW1091" s="2"/>
      <c r="EX1091" s="2"/>
    </row>
    <row r="1092" spans="1:154" x14ac:dyDescent="0.15">
      <c r="A1092" s="35">
        <f t="shared" si="338"/>
        <v>45637</v>
      </c>
      <c r="B1092" s="125">
        <f t="shared" ca="1" si="336"/>
        <v>14012.0098</v>
      </c>
      <c r="C1092" s="14">
        <f t="shared" si="344"/>
        <v>10000</v>
      </c>
      <c r="D1092" s="13">
        <f>IF(A1092&lt;$B$1,VLOOKUP(A1092,[1]DI!$A$4:$B$15000,2,FALSE),0)</f>
        <v>0.1115</v>
      </c>
      <c r="E1092" s="14">
        <f t="shared" si="346"/>
        <v>1.00041957</v>
      </c>
      <c r="F1092" s="14">
        <f>(TRUNC(PRODUCT($E$14:$E1091),16))</f>
        <v>1.4012009841547199</v>
      </c>
      <c r="G1092" s="14">
        <f t="shared" si="347"/>
        <v>1</v>
      </c>
      <c r="H1092" s="14">
        <f t="shared" si="348"/>
        <v>1.40120098</v>
      </c>
      <c r="I1092" s="13">
        <f t="shared" si="339"/>
        <v>0</v>
      </c>
      <c r="J1092" s="29">
        <f t="shared" si="340"/>
        <v>44559</v>
      </c>
      <c r="K1092" s="2">
        <f t="shared" si="341"/>
        <v>742</v>
      </c>
      <c r="L1092" s="17">
        <f t="shared" si="349"/>
        <v>742</v>
      </c>
      <c r="M1092" s="12">
        <f t="shared" si="350"/>
        <v>1</v>
      </c>
      <c r="N1092" s="12">
        <f t="shared" si="351"/>
        <v>1.40120098</v>
      </c>
      <c r="O1092" s="17">
        <f t="shared" ref="O1092:O1094" si="354">IF(VLOOKUP(A1092,Y$14:AF$152,8)=VLOOKUP(A1091,Y$14:AF$152,8),0,VLOOKUP(A1092,Y$14:AF$152,8))</f>
        <v>0</v>
      </c>
      <c r="P1092" s="14">
        <f t="shared" si="352"/>
        <v>4012.0097999999998</v>
      </c>
      <c r="Q1092" s="14">
        <v>0</v>
      </c>
      <c r="R1092" s="14">
        <f t="shared" si="353"/>
        <v>0</v>
      </c>
      <c r="S1092" s="20">
        <f t="shared" si="337"/>
        <v>0</v>
      </c>
      <c r="T1092" s="14">
        <f t="shared" si="345"/>
        <v>0</v>
      </c>
      <c r="U1092" s="4" t="str">
        <f t="shared" si="342"/>
        <v>A+J=</v>
      </c>
      <c r="V1092" s="29">
        <f t="shared" si="343"/>
        <v>45747</v>
      </c>
      <c r="W1092" s="3"/>
      <c r="X1092" s="3"/>
      <c r="Y1092" s="29"/>
      <c r="Z1092" s="3"/>
      <c r="AA1092" s="1"/>
      <c r="AB1092" s="3"/>
      <c r="AC1092" s="3"/>
      <c r="AD1092" s="3"/>
      <c r="AE1092" s="3"/>
      <c r="AF1092" s="3"/>
      <c r="AG1092" s="11"/>
      <c r="AH1092" s="3"/>
      <c r="AI1092" s="2"/>
      <c r="AJ1092" s="2"/>
      <c r="AK1092" s="2"/>
      <c r="AL1092" s="2"/>
      <c r="AM1092" s="2"/>
      <c r="AN1092" s="2"/>
      <c r="AO1092" s="2"/>
      <c r="AP1092" s="2"/>
      <c r="AQ1092" s="2"/>
      <c r="AR1092" s="2"/>
      <c r="AS1092" s="2"/>
      <c r="AT1092" s="2"/>
      <c r="AU1092" s="2"/>
      <c r="AV1092" s="2"/>
      <c r="AW1092" s="2"/>
      <c r="AX1092" s="2"/>
      <c r="AY1092" s="2"/>
      <c r="AZ1092" s="2"/>
      <c r="BA1092" s="2"/>
      <c r="BB1092" s="2"/>
      <c r="BC1092" s="2"/>
      <c r="BD1092" s="2"/>
      <c r="BE1092" s="2"/>
      <c r="BF1092" s="2"/>
      <c r="BG1092" s="2"/>
      <c r="BH1092" s="2"/>
      <c r="BI1092" s="2"/>
      <c r="BJ1092" s="2"/>
      <c r="BK1092" s="2"/>
      <c r="BL1092" s="2"/>
      <c r="BM1092" s="2"/>
      <c r="BN1092" s="2"/>
      <c r="BO1092" s="2"/>
      <c r="BP1092" s="2"/>
      <c r="BQ1092" s="2"/>
      <c r="BR1092" s="2"/>
      <c r="BS1092" s="2"/>
      <c r="BT1092" s="2"/>
      <c r="BU1092" s="2"/>
      <c r="BV1092" s="2"/>
      <c r="BW1092" s="2"/>
      <c r="BX1092" s="2"/>
      <c r="BY1092" s="2"/>
      <c r="BZ1092" s="2"/>
      <c r="CA1092" s="2"/>
      <c r="CB1092" s="2"/>
      <c r="CC1092" s="2"/>
      <c r="CD1092" s="2"/>
      <c r="CE1092" s="2"/>
      <c r="CF1092" s="2"/>
      <c r="CG1092" s="2"/>
      <c r="CH1092" s="2"/>
      <c r="CI1092" s="2"/>
      <c r="CJ1092" s="2"/>
      <c r="CK1092" s="2"/>
      <c r="CL1092" s="2"/>
      <c r="CM1092" s="2"/>
      <c r="CN1092" s="2"/>
      <c r="CO1092" s="2"/>
      <c r="CP1092" s="2"/>
      <c r="CQ1092" s="2"/>
      <c r="CR1092" s="2"/>
      <c r="CS1092" s="2"/>
      <c r="CT1092" s="2"/>
      <c r="CU1092" s="2"/>
      <c r="CV1092" s="2"/>
      <c r="CW1092" s="2"/>
      <c r="CX1092" s="2"/>
      <c r="CY1092" s="2"/>
      <c r="CZ1092" s="2"/>
      <c r="DA1092" s="2"/>
      <c r="DB1092" s="2"/>
      <c r="DC1092" s="2"/>
      <c r="DD1092" s="2"/>
      <c r="DE1092" s="2"/>
      <c r="DF1092" s="2"/>
      <c r="DG1092" s="2"/>
      <c r="DH1092" s="2"/>
      <c r="DI1092" s="2"/>
      <c r="DJ1092" s="2"/>
      <c r="DK1092" s="2"/>
      <c r="DL1092" s="2"/>
      <c r="DM1092" s="2"/>
      <c r="DN1092" s="2"/>
      <c r="DO1092" s="2"/>
      <c r="DP1092" s="2"/>
      <c r="DQ1092" s="2"/>
      <c r="DR1092" s="2"/>
      <c r="DS1092" s="2"/>
      <c r="DT1092" s="2"/>
      <c r="DU1092" s="2"/>
      <c r="DV1092" s="2"/>
      <c r="DW1092" s="2"/>
      <c r="DX1092" s="2"/>
      <c r="DY1092" s="2"/>
      <c r="DZ1092" s="2"/>
      <c r="EA1092" s="2"/>
      <c r="EB1092" s="2"/>
      <c r="EC1092" s="2"/>
      <c r="ED1092" s="2"/>
      <c r="EE1092" s="2"/>
      <c r="EF1092" s="2"/>
      <c r="EG1092" s="2"/>
      <c r="EH1092" s="2"/>
      <c r="EI1092" s="2"/>
      <c r="EJ1092" s="2"/>
      <c r="EK1092" s="2"/>
      <c r="EL1092" s="2"/>
      <c r="EM1092" s="2"/>
      <c r="EN1092" s="2"/>
      <c r="EO1092" s="2"/>
      <c r="EP1092" s="2"/>
      <c r="EQ1092" s="2"/>
      <c r="ER1092" s="2"/>
      <c r="ES1092" s="2"/>
      <c r="ET1092" s="2"/>
      <c r="EU1092" s="2"/>
      <c r="EV1092" s="2"/>
      <c r="EW1092" s="2"/>
      <c r="EX1092" s="2"/>
    </row>
    <row r="1093" spans="1:154" x14ac:dyDescent="0.15">
      <c r="A1093" s="35">
        <f t="shared" si="338"/>
        <v>45638</v>
      </c>
      <c r="B1093" s="125">
        <f t="shared" ca="1" si="336"/>
        <v>14017.8889</v>
      </c>
      <c r="C1093" s="14">
        <f t="shared" si="344"/>
        <v>10000</v>
      </c>
      <c r="D1093" s="13">
        <f>IF(A1093&lt;$B$1,VLOOKUP(A1093,[1]DI!$A$4:$B$15000,2,FALSE),0)</f>
        <v>0.1215</v>
      </c>
      <c r="E1093" s="14">
        <f t="shared" si="346"/>
        <v>1.00045513</v>
      </c>
      <c r="F1093" s="14">
        <f>(TRUNC(PRODUCT($E$14:$E1092),16))</f>
        <v>1.4017888860516401</v>
      </c>
      <c r="G1093" s="14">
        <f t="shared" si="347"/>
        <v>1</v>
      </c>
      <c r="H1093" s="14">
        <f t="shared" si="348"/>
        <v>1.40178889</v>
      </c>
      <c r="I1093" s="13">
        <f t="shared" si="339"/>
        <v>0</v>
      </c>
      <c r="J1093" s="29">
        <f t="shared" si="340"/>
        <v>44559</v>
      </c>
      <c r="K1093" s="2">
        <f t="shared" si="341"/>
        <v>743</v>
      </c>
      <c r="L1093" s="17">
        <f t="shared" si="349"/>
        <v>743</v>
      </c>
      <c r="M1093" s="12">
        <f t="shared" si="350"/>
        <v>1</v>
      </c>
      <c r="N1093" s="12">
        <f t="shared" si="351"/>
        <v>1.40178889</v>
      </c>
      <c r="O1093" s="17">
        <f t="shared" si="354"/>
        <v>0</v>
      </c>
      <c r="P1093" s="14">
        <f t="shared" si="352"/>
        <v>4017.8888999999999</v>
      </c>
      <c r="Q1093" s="14">
        <v>0</v>
      </c>
      <c r="R1093" s="14">
        <f t="shared" si="353"/>
        <v>0</v>
      </c>
      <c r="S1093" s="20">
        <f t="shared" si="337"/>
        <v>0</v>
      </c>
      <c r="T1093" s="14">
        <f t="shared" si="345"/>
        <v>0</v>
      </c>
      <c r="U1093" s="4" t="str">
        <f t="shared" si="342"/>
        <v>A+J=</v>
      </c>
      <c r="V1093" s="29">
        <f t="shared" si="343"/>
        <v>45747</v>
      </c>
      <c r="W1093" s="3"/>
      <c r="X1093" s="3"/>
      <c r="Y1093" s="29"/>
      <c r="Z1093" s="3"/>
      <c r="AA1093" s="1"/>
      <c r="AB1093" s="3"/>
      <c r="AC1093" s="3"/>
      <c r="AD1093" s="3"/>
      <c r="AE1093" s="3"/>
      <c r="AF1093" s="3"/>
      <c r="AG1093" s="11"/>
      <c r="AH1093" s="3"/>
      <c r="AI1093" s="2"/>
      <c r="AJ1093" s="2"/>
      <c r="AK1093" s="2"/>
      <c r="AL1093" s="2"/>
      <c r="AM1093" s="2"/>
      <c r="AN1093" s="2"/>
      <c r="AO1093" s="2"/>
      <c r="AP1093" s="2"/>
      <c r="AQ1093" s="2"/>
      <c r="AR1093" s="2"/>
      <c r="AS1093" s="2"/>
      <c r="AT1093" s="2"/>
      <c r="AU1093" s="2"/>
      <c r="AV1093" s="2"/>
      <c r="AW1093" s="2"/>
      <c r="AX1093" s="2"/>
      <c r="AY1093" s="2"/>
      <c r="AZ1093" s="2"/>
      <c r="BA1093" s="2"/>
      <c r="BB1093" s="2"/>
      <c r="BC1093" s="2"/>
      <c r="BD1093" s="2"/>
      <c r="BE1093" s="2"/>
      <c r="BF1093" s="2"/>
      <c r="BG1093" s="2"/>
      <c r="BH1093" s="2"/>
      <c r="BI1093" s="2"/>
      <c r="BJ1093" s="2"/>
      <c r="BK1093" s="2"/>
      <c r="BL1093" s="2"/>
      <c r="BM1093" s="2"/>
      <c r="BN1093" s="2"/>
      <c r="BO1093" s="2"/>
      <c r="BP1093" s="2"/>
      <c r="BQ1093" s="2"/>
      <c r="BR1093" s="2"/>
      <c r="BS1093" s="2"/>
      <c r="BT1093" s="2"/>
      <c r="BU1093" s="2"/>
      <c r="BV1093" s="2"/>
      <c r="BW1093" s="2"/>
      <c r="BX1093" s="2"/>
      <c r="BY1093" s="2"/>
      <c r="BZ1093" s="2"/>
      <c r="CA1093" s="2"/>
      <c r="CB1093" s="2"/>
      <c r="CC1093" s="2"/>
      <c r="CD1093" s="2"/>
      <c r="CE1093" s="2"/>
      <c r="CF1093" s="2"/>
      <c r="CG1093" s="2"/>
      <c r="CH1093" s="2"/>
      <c r="CI1093" s="2"/>
      <c r="CJ1093" s="2"/>
      <c r="CK1093" s="2"/>
      <c r="CL1093" s="2"/>
      <c r="CM1093" s="2"/>
      <c r="CN1093" s="2"/>
      <c r="CO1093" s="2"/>
      <c r="CP1093" s="2"/>
      <c r="CQ1093" s="2"/>
      <c r="CR1093" s="2"/>
      <c r="CS1093" s="2"/>
      <c r="CT1093" s="2"/>
      <c r="CU1093" s="2"/>
      <c r="CV1093" s="2"/>
      <c r="CW1093" s="2"/>
      <c r="CX1093" s="2"/>
      <c r="CY1093" s="2"/>
      <c r="CZ1093" s="2"/>
      <c r="DA1093" s="2"/>
      <c r="DB1093" s="2"/>
      <c r="DC1093" s="2"/>
      <c r="DD1093" s="2"/>
      <c r="DE1093" s="2"/>
      <c r="DF1093" s="2"/>
      <c r="DG1093" s="2"/>
      <c r="DH1093" s="2"/>
      <c r="DI1093" s="2"/>
      <c r="DJ1093" s="2"/>
      <c r="DK1093" s="2"/>
      <c r="DL1093" s="2"/>
      <c r="DM1093" s="2"/>
      <c r="DN1093" s="2"/>
      <c r="DO1093" s="2"/>
      <c r="DP1093" s="2"/>
      <c r="DQ1093" s="2"/>
      <c r="DR1093" s="2"/>
      <c r="DS1093" s="2"/>
      <c r="DT1093" s="2"/>
      <c r="DU1093" s="2"/>
      <c r="DV1093" s="2"/>
      <c r="DW1093" s="2"/>
      <c r="DX1093" s="2"/>
      <c r="DY1093" s="2"/>
      <c r="DZ1093" s="2"/>
      <c r="EA1093" s="2"/>
      <c r="EB1093" s="2"/>
      <c r="EC1093" s="2"/>
      <c r="ED1093" s="2"/>
      <c r="EE1093" s="2"/>
      <c r="EF1093" s="2"/>
      <c r="EG1093" s="2"/>
      <c r="EH1093" s="2"/>
      <c r="EI1093" s="2"/>
      <c r="EJ1093" s="2"/>
      <c r="EK1093" s="2"/>
      <c r="EL1093" s="2"/>
      <c r="EM1093" s="2"/>
      <c r="EN1093" s="2"/>
      <c r="EO1093" s="2"/>
      <c r="EP1093" s="2"/>
      <c r="EQ1093" s="2"/>
      <c r="ER1093" s="2"/>
      <c r="ES1093" s="2"/>
      <c r="ET1093" s="2"/>
      <c r="EU1093" s="2"/>
      <c r="EV1093" s="2"/>
      <c r="EW1093" s="2"/>
      <c r="EX1093" s="2"/>
    </row>
    <row r="1094" spans="1:154" x14ac:dyDescent="0.15">
      <c r="A1094" s="35">
        <f t="shared" si="338"/>
        <v>45639</v>
      </c>
      <c r="B1094" s="125">
        <f t="shared" ca="1" si="336"/>
        <v>14024.2688</v>
      </c>
      <c r="C1094" s="14">
        <f t="shared" si="344"/>
        <v>10000</v>
      </c>
      <c r="D1094" s="13">
        <f>IF(A1094&lt;$B$1,VLOOKUP(A1094,[1]DI!$A$4:$B$15000,2,FALSE),0)</f>
        <v>0.1215</v>
      </c>
      <c r="E1094" s="14">
        <f t="shared" si="346"/>
        <v>1.00045513</v>
      </c>
      <c r="F1094" s="14">
        <f>(TRUNC(PRODUCT($E$14:$E1093),16))</f>
        <v>1.40242688222735</v>
      </c>
      <c r="G1094" s="14">
        <f t="shared" si="347"/>
        <v>1</v>
      </c>
      <c r="H1094" s="14">
        <f t="shared" si="348"/>
        <v>1.4024268799999999</v>
      </c>
      <c r="I1094" s="13">
        <f t="shared" si="339"/>
        <v>0</v>
      </c>
      <c r="J1094" s="29">
        <f t="shared" si="340"/>
        <v>44559</v>
      </c>
      <c r="K1094" s="2">
        <f t="shared" si="341"/>
        <v>744</v>
      </c>
      <c r="L1094" s="17">
        <f t="shared" si="349"/>
        <v>744</v>
      </c>
      <c r="M1094" s="12">
        <f t="shared" si="350"/>
        <v>1</v>
      </c>
      <c r="N1094" s="12">
        <f t="shared" si="351"/>
        <v>1.4024268799999999</v>
      </c>
      <c r="O1094" s="17">
        <f t="shared" si="354"/>
        <v>0</v>
      </c>
      <c r="P1094" s="14">
        <f t="shared" si="352"/>
        <v>4024.2687999999998</v>
      </c>
      <c r="Q1094" s="14">
        <v>0</v>
      </c>
      <c r="R1094" s="14">
        <f t="shared" si="353"/>
        <v>0</v>
      </c>
      <c r="S1094" s="20">
        <f t="shared" si="337"/>
        <v>0</v>
      </c>
      <c r="T1094" s="14">
        <f t="shared" si="345"/>
        <v>0</v>
      </c>
      <c r="U1094" s="4" t="str">
        <f t="shared" si="342"/>
        <v>A+J=</v>
      </c>
      <c r="V1094" s="29">
        <f t="shared" si="343"/>
        <v>45747</v>
      </c>
      <c r="W1094" s="3"/>
      <c r="X1094" s="3"/>
      <c r="Y1094" s="29"/>
      <c r="Z1094" s="3"/>
      <c r="AA1094" s="1"/>
      <c r="AB1094" s="3"/>
      <c r="AC1094" s="3"/>
      <c r="AD1094" s="3"/>
      <c r="AE1094" s="3"/>
      <c r="AF1094" s="3"/>
      <c r="AG1094" s="11"/>
      <c r="AH1094" s="3"/>
      <c r="AI1094" s="2"/>
      <c r="AJ1094" s="2"/>
      <c r="AK1094" s="2"/>
      <c r="AL1094" s="2"/>
      <c r="AM1094" s="2"/>
      <c r="AN1094" s="2"/>
      <c r="AO1094" s="2"/>
      <c r="AP1094" s="2"/>
      <c r="AQ1094" s="2"/>
      <c r="AR1094" s="2"/>
      <c r="AS1094" s="2"/>
      <c r="AT1094" s="2"/>
      <c r="AU1094" s="2"/>
      <c r="AV1094" s="2"/>
      <c r="AW1094" s="2"/>
      <c r="AX1094" s="2"/>
      <c r="AY1094" s="2"/>
      <c r="AZ1094" s="2"/>
      <c r="BA1094" s="2"/>
      <c r="BB1094" s="2"/>
      <c r="BC1094" s="2"/>
      <c r="BD1094" s="2"/>
      <c r="BE1094" s="2"/>
      <c r="BF1094" s="2"/>
      <c r="BG1094" s="2"/>
      <c r="BH1094" s="2"/>
      <c r="BI1094" s="2"/>
      <c r="BJ1094" s="2"/>
      <c r="BK1094" s="2"/>
      <c r="BL1094" s="2"/>
      <c r="BM1094" s="2"/>
      <c r="BN1094" s="2"/>
      <c r="BO1094" s="2"/>
      <c r="BP1094" s="2"/>
      <c r="BQ1094" s="2"/>
      <c r="BR1094" s="2"/>
      <c r="BS1094" s="2"/>
      <c r="BT1094" s="2"/>
      <c r="BU1094" s="2"/>
      <c r="BV1094" s="2"/>
      <c r="BW1094" s="2"/>
      <c r="BX1094" s="2"/>
      <c r="BY1094" s="2"/>
      <c r="BZ1094" s="2"/>
      <c r="CA1094" s="2"/>
      <c r="CB1094" s="2"/>
      <c r="CC1094" s="2"/>
      <c r="CD1094" s="2"/>
      <c r="CE1094" s="2"/>
      <c r="CF1094" s="2"/>
      <c r="CG1094" s="2"/>
      <c r="CH1094" s="2"/>
      <c r="CI1094" s="2"/>
      <c r="CJ1094" s="2"/>
      <c r="CK1094" s="2"/>
      <c r="CL1094" s="2"/>
      <c r="CM1094" s="2"/>
      <c r="CN1094" s="2"/>
      <c r="CO1094" s="2"/>
      <c r="CP1094" s="2"/>
      <c r="CQ1094" s="2"/>
      <c r="CR1094" s="2"/>
      <c r="CS1094" s="2"/>
      <c r="CT1094" s="2"/>
      <c r="CU1094" s="2"/>
      <c r="CV1094" s="2"/>
      <c r="CW1094" s="2"/>
      <c r="CX1094" s="2"/>
      <c r="CY1094" s="2"/>
      <c r="CZ1094" s="2"/>
      <c r="DA1094" s="2"/>
      <c r="DB1094" s="2"/>
      <c r="DC1094" s="2"/>
      <c r="DD1094" s="2"/>
      <c r="DE1094" s="2"/>
      <c r="DF1094" s="2"/>
      <c r="DG1094" s="2"/>
      <c r="DH1094" s="2"/>
      <c r="DI1094" s="2"/>
      <c r="DJ1094" s="2"/>
      <c r="DK1094" s="2"/>
      <c r="DL1094" s="2"/>
      <c r="DM1094" s="2"/>
      <c r="DN1094" s="2"/>
      <c r="DO1094" s="2"/>
      <c r="DP1094" s="2"/>
      <c r="DQ1094" s="2"/>
      <c r="DR1094" s="2"/>
      <c r="DS1094" s="2"/>
      <c r="DT1094" s="2"/>
      <c r="DU1094" s="2"/>
      <c r="DV1094" s="2"/>
      <c r="DW1094" s="2"/>
      <c r="DX1094" s="2"/>
      <c r="DY1094" s="2"/>
      <c r="DZ1094" s="2"/>
      <c r="EA1094" s="2"/>
      <c r="EB1094" s="2"/>
      <c r="EC1094" s="2"/>
      <c r="ED1094" s="2"/>
      <c r="EE1094" s="2"/>
      <c r="EF1094" s="2"/>
      <c r="EG1094" s="2"/>
      <c r="EH1094" s="2"/>
      <c r="EI1094" s="2"/>
      <c r="EJ1094" s="2"/>
      <c r="EK1094" s="2"/>
      <c r="EL1094" s="2"/>
      <c r="EM1094" s="2"/>
      <c r="EN1094" s="2"/>
      <c r="EO1094" s="2"/>
      <c r="EP1094" s="2"/>
      <c r="EQ1094" s="2"/>
      <c r="ER1094" s="2"/>
      <c r="ES1094" s="2"/>
      <c r="ET1094" s="2"/>
      <c r="EU1094" s="2"/>
      <c r="EV1094" s="2"/>
      <c r="EW1094" s="2"/>
      <c r="EX1094" s="2"/>
    </row>
    <row r="1095" spans="1:154" ht="15.75" x14ac:dyDescent="0.25">
      <c r="A1095" s="35">
        <f t="shared" si="338"/>
        <v>45640</v>
      </c>
      <c r="B1095" s="125">
        <f t="shared" ref="B1095:B1128" ca="1" si="355">IF(A1095&lt;=TODAY(),C1095+P1095,IF(AND(A1095&gt;TODAY(),A1095&lt;=$B$1),IF(VLOOKUP(TODAY(),$A$12:$D$5002,4,FALSE)=0,"n.d",C1095+P1095),"n.d"))</f>
        <v>14030.6517</v>
      </c>
      <c r="C1095" s="14">
        <f t="shared" ref="C1095:C1128" si="356">(C1094-T1094)</f>
        <v>10000</v>
      </c>
      <c r="D1095" s="13">
        <f>IF(A1095&lt;$B$1,VLOOKUP(A1095,[1]DI!$A$4:$B$15000,2,FALSE),0)</f>
        <v>0</v>
      </c>
      <c r="E1095" s="14">
        <f t="shared" ref="E1095:E1128" si="357">ROUND(((1+D1095)^(1/252)),8)</f>
        <v>1</v>
      </c>
      <c r="F1095" s="14">
        <f>(TRUNC(PRODUCT($E$14:$E1094),16))</f>
        <v>1.4030651687742599</v>
      </c>
      <c r="G1095" s="14">
        <f t="shared" ref="G1095:G1128" si="358">IF(O1094&gt;0,F1094,G1094)</f>
        <v>1</v>
      </c>
      <c r="H1095" s="14">
        <f t="shared" ref="H1095:H1128" si="359">ROUND(F1095/G1095,8)</f>
        <v>1.4030651700000001</v>
      </c>
      <c r="I1095" s="13">
        <f t="shared" si="339"/>
        <v>0</v>
      </c>
      <c r="J1095" s="29">
        <f t="shared" ref="J1095:J1128" si="360">IF(O1094&gt;0,VLOOKUP(O1094,X$14:AH$152,2),J1094)</f>
        <v>44559</v>
      </c>
      <c r="K1095" s="2">
        <f t="shared" ref="K1095:K1128" si="361">IF(A1095&gt;J1095,IF(NETWORKDAYS(J1095,A1095,$X$162:$X$546)-1=0,1,NETWORKDAYS(J1095,A1095,$X$162:$X$546)-1),0)</f>
        <v>744</v>
      </c>
      <c r="L1095" s="17">
        <f t="shared" ref="L1095:L1128" si="362">IF(AND(K1095=1,K1094=1),1,IF(K1095&gt;0,IF(K1095=K1094,K1095+1,K1095),0))</f>
        <v>745</v>
      </c>
      <c r="M1095" s="12">
        <f t="shared" ref="M1095:M1128" si="363">ROUND((I1095+1)^(L1095/252),9)</f>
        <v>1</v>
      </c>
      <c r="N1095" s="12">
        <f t="shared" ref="N1095:N1128" si="364">ROUND(H1095*M1095,9)</f>
        <v>1.4030651700000001</v>
      </c>
      <c r="O1095" s="17">
        <f t="shared" ref="O1095:O1128" si="365">IF(VLOOKUP(A1095,Y$14:AF$152,8)=VLOOKUP(A1094,Y$14:AF$152,8),0,VLOOKUP(A1095,Y$14:AF$152,8))</f>
        <v>0</v>
      </c>
      <c r="P1095" s="14">
        <f t="shared" ref="P1095:P1128" si="366">TRUNC(((N1095-1)*C1095),8)+TRUNC(R1094*N1095,8)</f>
        <v>4030.6516999999999</v>
      </c>
      <c r="Q1095" s="14">
        <v>0</v>
      </c>
      <c r="R1095" s="14">
        <f t="shared" ref="R1095:R1128" si="367">IF(O1095&gt;0,P1095-Q1095,0)</f>
        <v>0</v>
      </c>
      <c r="S1095" s="20">
        <f t="shared" si="337"/>
        <v>0</v>
      </c>
      <c r="T1095" s="14">
        <f t="shared" ref="T1095:T1128" si="368">IF(S1095&gt;0,TRUNC(S1095*C1095,8),0)</f>
        <v>0</v>
      </c>
      <c r="U1095" s="4" t="str">
        <f t="shared" ref="U1095:U1128" si="369">IF(O1094&gt;0,VLOOKUP(O1094,X$14:AH$152,10),U1094)</f>
        <v>A+J=</v>
      </c>
      <c r="V1095" s="29">
        <f t="shared" ref="V1095:V1128" si="370">IF(O1094&gt;0,VLOOKUP(O1094,X$14:AH$152,11),V1094)</f>
        <v>45747</v>
      </c>
      <c r="W1095" s="155"/>
      <c r="X1095" s="3"/>
      <c r="Y1095" s="29"/>
      <c r="Z1095" s="3"/>
      <c r="AA1095" s="1"/>
      <c r="AB1095" s="3"/>
      <c r="AC1095" s="3"/>
      <c r="AD1095" s="3"/>
      <c r="AE1095" s="3"/>
      <c r="AF1095" s="3"/>
      <c r="AG1095" s="11"/>
      <c r="AH1095" s="3"/>
      <c r="AI1095" s="2"/>
      <c r="AJ1095" s="2"/>
      <c r="AK1095" s="2"/>
      <c r="AL1095" s="2"/>
      <c r="AM1095" s="2"/>
      <c r="AN1095" s="2"/>
      <c r="AO1095" s="2"/>
      <c r="AP1095" s="2"/>
      <c r="AQ1095" s="2"/>
      <c r="AR1095" s="2"/>
      <c r="AS1095" s="2"/>
      <c r="AT1095" s="2"/>
      <c r="AU1095" s="2"/>
      <c r="AV1095" s="2"/>
      <c r="AW1095" s="2"/>
      <c r="AX1095" s="2"/>
      <c r="AY1095" s="2"/>
      <c r="AZ1095" s="2"/>
      <c r="BA1095" s="2"/>
      <c r="BB1095" s="2"/>
      <c r="BC1095" s="2"/>
      <c r="BD1095" s="2"/>
      <c r="BE1095" s="2"/>
      <c r="BF1095" s="2"/>
      <c r="BG1095" s="2"/>
      <c r="BH1095" s="2"/>
      <c r="BI1095" s="2"/>
      <c r="BJ1095" s="2"/>
      <c r="BK1095" s="2"/>
      <c r="BL1095" s="2"/>
      <c r="BM1095" s="2"/>
      <c r="BN1095" s="2"/>
      <c r="BO1095" s="2"/>
      <c r="BP1095" s="2"/>
      <c r="BQ1095" s="2"/>
      <c r="BR1095" s="2"/>
      <c r="BS1095" s="2"/>
      <c r="BT1095" s="2"/>
      <c r="BU1095" s="2"/>
      <c r="BV1095" s="2"/>
      <c r="BW1095" s="2"/>
      <c r="BX1095" s="2"/>
      <c r="BY1095" s="2"/>
      <c r="BZ1095" s="2"/>
      <c r="CA1095" s="2"/>
      <c r="CB1095" s="2"/>
      <c r="CC1095" s="2"/>
      <c r="CD1095" s="2"/>
      <c r="CE1095" s="2"/>
      <c r="CF1095" s="2"/>
      <c r="CG1095" s="2"/>
      <c r="CH1095" s="2"/>
      <c r="CI1095" s="2"/>
      <c r="CJ1095" s="2"/>
      <c r="CK1095" s="2"/>
      <c r="CL1095" s="2"/>
      <c r="CM1095" s="2"/>
      <c r="CN1095" s="2"/>
      <c r="CO1095" s="2"/>
      <c r="CP1095" s="2"/>
      <c r="CQ1095" s="2"/>
      <c r="CR1095" s="2"/>
      <c r="CS1095" s="2"/>
      <c r="CT1095" s="2"/>
      <c r="CU1095" s="2"/>
      <c r="CV1095" s="2"/>
      <c r="CW1095" s="2"/>
      <c r="CX1095" s="2"/>
      <c r="CY1095" s="2"/>
      <c r="CZ1095" s="2"/>
      <c r="DA1095" s="2"/>
      <c r="DB1095" s="2"/>
      <c r="DC1095" s="2"/>
      <c r="DD1095" s="2"/>
      <c r="DE1095" s="2"/>
      <c r="DF1095" s="2"/>
      <c r="DG1095" s="2"/>
      <c r="DH1095" s="2"/>
      <c r="DI1095" s="2"/>
      <c r="DJ1095" s="2"/>
      <c r="DK1095" s="2"/>
      <c r="DL1095" s="2"/>
      <c r="DM1095" s="2"/>
      <c r="DN1095" s="2"/>
      <c r="DO1095" s="2"/>
      <c r="DP1095" s="2"/>
      <c r="DQ1095" s="2"/>
      <c r="DR1095" s="2"/>
      <c r="DS1095" s="2"/>
      <c r="DT1095" s="2"/>
      <c r="DU1095" s="2"/>
      <c r="DV1095" s="2"/>
      <c r="DW1095" s="2"/>
      <c r="DX1095" s="2"/>
      <c r="DY1095" s="2"/>
      <c r="DZ1095" s="2"/>
      <c r="EA1095" s="2"/>
      <c r="EB1095" s="2"/>
      <c r="EC1095" s="2"/>
      <c r="ED1095" s="2"/>
      <c r="EE1095" s="2"/>
      <c r="EF1095" s="2"/>
      <c r="EG1095" s="2"/>
      <c r="EH1095" s="2"/>
      <c r="EI1095" s="2"/>
      <c r="EJ1095" s="2"/>
      <c r="EK1095" s="2"/>
      <c r="EL1095" s="2"/>
      <c r="EM1095" s="2"/>
      <c r="EN1095" s="2"/>
      <c r="EO1095" s="2"/>
      <c r="EP1095" s="2"/>
      <c r="EQ1095" s="2"/>
      <c r="ER1095" s="2"/>
      <c r="ES1095" s="2"/>
      <c r="ET1095" s="2"/>
      <c r="EU1095" s="2"/>
      <c r="EV1095" s="2"/>
      <c r="EW1095" s="2"/>
      <c r="EX1095" s="2"/>
    </row>
    <row r="1096" spans="1:154" x14ac:dyDescent="0.15">
      <c r="A1096" s="35">
        <f t="shared" si="338"/>
        <v>45641</v>
      </c>
      <c r="B1096" s="125">
        <f t="shared" ca="1" si="355"/>
        <v>14030.6517</v>
      </c>
      <c r="C1096" s="14">
        <f t="shared" si="356"/>
        <v>10000</v>
      </c>
      <c r="D1096" s="13">
        <f>IF(A1096&lt;$B$1,VLOOKUP(A1096,[1]DI!$A$4:$B$15000,2,FALSE),0)</f>
        <v>0</v>
      </c>
      <c r="E1096" s="14">
        <f t="shared" si="357"/>
        <v>1</v>
      </c>
      <c r="F1096" s="14">
        <f>(TRUNC(PRODUCT($E$14:$E1095),16))</f>
        <v>1.4030651687742599</v>
      </c>
      <c r="G1096" s="14">
        <f t="shared" si="358"/>
        <v>1</v>
      </c>
      <c r="H1096" s="14">
        <f t="shared" si="359"/>
        <v>1.4030651700000001</v>
      </c>
      <c r="I1096" s="13">
        <f t="shared" si="339"/>
        <v>0</v>
      </c>
      <c r="J1096" s="29">
        <f t="shared" si="360"/>
        <v>44559</v>
      </c>
      <c r="K1096" s="2">
        <f t="shared" si="361"/>
        <v>744</v>
      </c>
      <c r="L1096" s="17">
        <f t="shared" si="362"/>
        <v>745</v>
      </c>
      <c r="M1096" s="12">
        <f t="shared" si="363"/>
        <v>1</v>
      </c>
      <c r="N1096" s="12">
        <f t="shared" si="364"/>
        <v>1.4030651700000001</v>
      </c>
      <c r="O1096" s="17">
        <f t="shared" si="365"/>
        <v>0</v>
      </c>
      <c r="P1096" s="14">
        <f t="shared" si="366"/>
        <v>4030.6516999999999</v>
      </c>
      <c r="Q1096" s="14">
        <v>0</v>
      </c>
      <c r="R1096" s="14">
        <f t="shared" si="367"/>
        <v>0</v>
      </c>
      <c r="S1096" s="20">
        <f t="shared" si="337"/>
        <v>0</v>
      </c>
      <c r="T1096" s="14">
        <f t="shared" si="368"/>
        <v>0</v>
      </c>
      <c r="U1096" s="4" t="str">
        <f t="shared" si="369"/>
        <v>A+J=</v>
      </c>
      <c r="V1096" s="29">
        <f t="shared" si="370"/>
        <v>45747</v>
      </c>
      <c r="W1096" s="3"/>
      <c r="X1096" s="3"/>
      <c r="Y1096" s="29"/>
      <c r="Z1096" s="3"/>
      <c r="AA1096" s="1"/>
      <c r="AB1096" s="3"/>
      <c r="AC1096" s="3"/>
      <c r="AD1096" s="3"/>
      <c r="AE1096" s="3"/>
      <c r="AF1096" s="3"/>
      <c r="AG1096" s="11"/>
      <c r="AH1096" s="3"/>
      <c r="AI1096" s="2"/>
      <c r="AJ1096" s="2"/>
      <c r="AK1096" s="2"/>
      <c r="AL1096" s="2"/>
      <c r="AM1096" s="2"/>
      <c r="AN1096" s="2"/>
      <c r="AO1096" s="2"/>
      <c r="AP1096" s="2"/>
      <c r="AQ1096" s="2"/>
      <c r="AR1096" s="2"/>
      <c r="AS1096" s="2"/>
      <c r="AT1096" s="2"/>
      <c r="AU1096" s="2"/>
      <c r="AV1096" s="2"/>
      <c r="AW1096" s="2"/>
      <c r="AX1096" s="2"/>
      <c r="AY1096" s="2"/>
      <c r="AZ1096" s="2"/>
      <c r="BA1096" s="2"/>
      <c r="BB1096" s="2"/>
      <c r="BC1096" s="2"/>
      <c r="BD1096" s="2"/>
      <c r="BE1096" s="2"/>
      <c r="BF1096" s="2"/>
      <c r="BG1096" s="2"/>
      <c r="BH1096" s="2"/>
      <c r="BI1096" s="2"/>
      <c r="BJ1096" s="2"/>
      <c r="BK1096" s="2"/>
      <c r="BL1096" s="2"/>
      <c r="BM1096" s="2"/>
      <c r="BN1096" s="2"/>
      <c r="BO1096" s="2"/>
      <c r="BP1096" s="2"/>
      <c r="BQ1096" s="2"/>
      <c r="BR1096" s="2"/>
      <c r="BS1096" s="2"/>
      <c r="BT1096" s="2"/>
      <c r="BU1096" s="2"/>
      <c r="BV1096" s="2"/>
      <c r="BW1096" s="2"/>
      <c r="BX1096" s="2"/>
      <c r="BY1096" s="2"/>
      <c r="BZ1096" s="2"/>
      <c r="CA1096" s="2"/>
      <c r="CB1096" s="2"/>
      <c r="CC1096" s="2"/>
      <c r="CD1096" s="2"/>
      <c r="CE1096" s="2"/>
      <c r="CF1096" s="2"/>
      <c r="CG1096" s="2"/>
      <c r="CH1096" s="2"/>
      <c r="CI1096" s="2"/>
      <c r="CJ1096" s="2"/>
      <c r="CK1096" s="2"/>
      <c r="CL1096" s="2"/>
      <c r="CM1096" s="2"/>
      <c r="CN1096" s="2"/>
      <c r="CO1096" s="2"/>
      <c r="CP1096" s="2"/>
      <c r="CQ1096" s="2"/>
      <c r="CR1096" s="2"/>
      <c r="CS1096" s="2"/>
      <c r="CT1096" s="2"/>
      <c r="CU1096" s="2"/>
      <c r="CV1096" s="2"/>
      <c r="CW1096" s="2"/>
      <c r="CX1096" s="2"/>
      <c r="CY1096" s="2"/>
      <c r="CZ1096" s="2"/>
      <c r="DA1096" s="2"/>
      <c r="DB1096" s="2"/>
      <c r="DC1096" s="2"/>
      <c r="DD1096" s="2"/>
      <c r="DE1096" s="2"/>
      <c r="DF1096" s="2"/>
      <c r="DG1096" s="2"/>
      <c r="DH1096" s="2"/>
      <c r="DI1096" s="2"/>
      <c r="DJ1096" s="2"/>
      <c r="DK1096" s="2"/>
      <c r="DL1096" s="2"/>
      <c r="DM1096" s="2"/>
      <c r="DN1096" s="2"/>
      <c r="DO1096" s="2"/>
      <c r="DP1096" s="2"/>
      <c r="DQ1096" s="2"/>
      <c r="DR1096" s="2"/>
      <c r="DS1096" s="2"/>
      <c r="DT1096" s="2"/>
      <c r="DU1096" s="2"/>
      <c r="DV1096" s="2"/>
      <c r="DW1096" s="2"/>
      <c r="DX1096" s="2"/>
      <c r="DY1096" s="2"/>
      <c r="DZ1096" s="2"/>
      <c r="EA1096" s="2"/>
      <c r="EB1096" s="2"/>
      <c r="EC1096" s="2"/>
      <c r="ED1096" s="2"/>
      <c r="EE1096" s="2"/>
      <c r="EF1096" s="2"/>
      <c r="EG1096" s="2"/>
      <c r="EH1096" s="2"/>
      <c r="EI1096" s="2"/>
      <c r="EJ1096" s="2"/>
      <c r="EK1096" s="2"/>
      <c r="EL1096" s="2"/>
      <c r="EM1096" s="2"/>
      <c r="EN1096" s="2"/>
      <c r="EO1096" s="2"/>
      <c r="EP1096" s="2"/>
      <c r="EQ1096" s="2"/>
      <c r="ER1096" s="2"/>
      <c r="ES1096" s="2"/>
      <c r="ET1096" s="2"/>
      <c r="EU1096" s="2"/>
      <c r="EV1096" s="2"/>
      <c r="EW1096" s="2"/>
      <c r="EX1096" s="2"/>
    </row>
    <row r="1097" spans="1:154" x14ac:dyDescent="0.15">
      <c r="A1097" s="35">
        <f t="shared" si="338"/>
        <v>45642</v>
      </c>
      <c r="B1097" s="125">
        <f t="shared" ca="1" si="355"/>
        <v>14030.6517</v>
      </c>
      <c r="C1097" s="14">
        <f t="shared" si="356"/>
        <v>10000</v>
      </c>
      <c r="D1097" s="13">
        <f>IF(A1097&lt;$B$1,VLOOKUP(A1097,[1]DI!$A$4:$B$15000,2,FALSE),0)</f>
        <v>0.1215</v>
      </c>
      <c r="E1097" s="14">
        <f t="shared" si="357"/>
        <v>1.00045513</v>
      </c>
      <c r="F1097" s="14">
        <f>(TRUNC(PRODUCT($E$14:$E1096),16))</f>
        <v>1.4030651687742599</v>
      </c>
      <c r="G1097" s="14">
        <f t="shared" si="358"/>
        <v>1</v>
      </c>
      <c r="H1097" s="14">
        <f t="shared" si="359"/>
        <v>1.4030651700000001</v>
      </c>
      <c r="I1097" s="13">
        <f t="shared" si="339"/>
        <v>0</v>
      </c>
      <c r="J1097" s="29">
        <f t="shared" si="360"/>
        <v>44559</v>
      </c>
      <c r="K1097" s="2">
        <f t="shared" si="361"/>
        <v>745</v>
      </c>
      <c r="L1097" s="17">
        <f t="shared" si="362"/>
        <v>745</v>
      </c>
      <c r="M1097" s="12">
        <f t="shared" si="363"/>
        <v>1</v>
      </c>
      <c r="N1097" s="12">
        <f t="shared" si="364"/>
        <v>1.4030651700000001</v>
      </c>
      <c r="O1097" s="17">
        <f t="shared" si="365"/>
        <v>0</v>
      </c>
      <c r="P1097" s="14">
        <f t="shared" si="366"/>
        <v>4030.6516999999999</v>
      </c>
      <c r="Q1097" s="14">
        <v>0</v>
      </c>
      <c r="R1097" s="14">
        <f t="shared" si="367"/>
        <v>0</v>
      </c>
      <c r="S1097" s="20">
        <f t="shared" si="337"/>
        <v>0</v>
      </c>
      <c r="T1097" s="14">
        <f t="shared" si="368"/>
        <v>0</v>
      </c>
      <c r="U1097" s="4" t="str">
        <f t="shared" si="369"/>
        <v>A+J=</v>
      </c>
      <c r="V1097" s="29">
        <f t="shared" si="370"/>
        <v>45747</v>
      </c>
      <c r="W1097" s="3"/>
      <c r="X1097" s="3"/>
      <c r="Y1097" s="29"/>
      <c r="Z1097" s="3"/>
      <c r="AA1097" s="1"/>
      <c r="AB1097" s="3"/>
      <c r="AC1097" s="3"/>
      <c r="AD1097" s="3"/>
      <c r="AE1097" s="3"/>
      <c r="AF1097" s="3"/>
      <c r="AG1097" s="11"/>
      <c r="AH1097" s="3"/>
      <c r="AI1097" s="2"/>
      <c r="AJ1097" s="2"/>
      <c r="AK1097" s="2"/>
      <c r="AL1097" s="2"/>
      <c r="AM1097" s="2"/>
      <c r="AN1097" s="2"/>
      <c r="AO1097" s="2"/>
      <c r="AP1097" s="2"/>
      <c r="AQ1097" s="2"/>
      <c r="AR1097" s="2"/>
      <c r="AS1097" s="2"/>
      <c r="AT1097" s="2"/>
      <c r="AU1097" s="2"/>
      <c r="AV1097" s="2"/>
      <c r="AW1097" s="2"/>
      <c r="AX1097" s="2"/>
      <c r="AY1097" s="2"/>
      <c r="AZ1097" s="2"/>
      <c r="BA1097" s="2"/>
      <c r="BB1097" s="2"/>
      <c r="BC1097" s="2"/>
      <c r="BD1097" s="2"/>
      <c r="BE1097" s="2"/>
      <c r="BF1097" s="2"/>
      <c r="BG1097" s="2"/>
      <c r="BH1097" s="2"/>
      <c r="BI1097" s="2"/>
      <c r="BJ1097" s="2"/>
      <c r="BK1097" s="2"/>
      <c r="BL1097" s="2"/>
      <c r="BM1097" s="2"/>
      <c r="BN1097" s="2"/>
      <c r="BO1097" s="2"/>
      <c r="BP1097" s="2"/>
      <c r="BQ1097" s="2"/>
      <c r="BR1097" s="2"/>
      <c r="BS1097" s="2"/>
      <c r="BT1097" s="2"/>
      <c r="BU1097" s="2"/>
      <c r="BV1097" s="2"/>
      <c r="BW1097" s="2"/>
      <c r="BX1097" s="2"/>
      <c r="BY1097" s="2"/>
      <c r="BZ1097" s="2"/>
      <c r="CA1097" s="2"/>
      <c r="CB1097" s="2"/>
      <c r="CC1097" s="2"/>
      <c r="CD1097" s="2"/>
      <c r="CE1097" s="2"/>
      <c r="CF1097" s="2"/>
      <c r="CG1097" s="2"/>
      <c r="CH1097" s="2"/>
      <c r="CI1097" s="2"/>
      <c r="CJ1097" s="2"/>
      <c r="CK1097" s="2"/>
      <c r="CL1097" s="2"/>
      <c r="CM1097" s="2"/>
      <c r="CN1097" s="2"/>
      <c r="CO1097" s="2"/>
      <c r="CP1097" s="2"/>
      <c r="CQ1097" s="2"/>
      <c r="CR1097" s="2"/>
      <c r="CS1097" s="2"/>
      <c r="CT1097" s="2"/>
      <c r="CU1097" s="2"/>
      <c r="CV1097" s="2"/>
      <c r="CW1097" s="2"/>
      <c r="CX1097" s="2"/>
      <c r="CY1097" s="2"/>
      <c r="CZ1097" s="2"/>
      <c r="DA1097" s="2"/>
      <c r="DB1097" s="2"/>
      <c r="DC1097" s="2"/>
      <c r="DD1097" s="2"/>
      <c r="DE1097" s="2"/>
      <c r="DF1097" s="2"/>
      <c r="DG1097" s="2"/>
      <c r="DH1097" s="2"/>
      <c r="DI1097" s="2"/>
      <c r="DJ1097" s="2"/>
      <c r="DK1097" s="2"/>
      <c r="DL1097" s="2"/>
      <c r="DM1097" s="2"/>
      <c r="DN1097" s="2"/>
      <c r="DO1097" s="2"/>
      <c r="DP1097" s="2"/>
      <c r="DQ1097" s="2"/>
      <c r="DR1097" s="2"/>
      <c r="DS1097" s="2"/>
      <c r="DT1097" s="2"/>
      <c r="DU1097" s="2"/>
      <c r="DV1097" s="2"/>
      <c r="DW1097" s="2"/>
      <c r="DX1097" s="2"/>
      <c r="DY1097" s="2"/>
      <c r="DZ1097" s="2"/>
      <c r="EA1097" s="2"/>
      <c r="EB1097" s="2"/>
      <c r="EC1097" s="2"/>
      <c r="ED1097" s="2"/>
      <c r="EE1097" s="2"/>
      <c r="EF1097" s="2"/>
      <c r="EG1097" s="2"/>
      <c r="EH1097" s="2"/>
      <c r="EI1097" s="2"/>
      <c r="EJ1097" s="2"/>
      <c r="EK1097" s="2"/>
      <c r="EL1097" s="2"/>
      <c r="EM1097" s="2"/>
      <c r="EN1097" s="2"/>
      <c r="EO1097" s="2"/>
      <c r="EP1097" s="2"/>
      <c r="EQ1097" s="2"/>
      <c r="ER1097" s="2"/>
      <c r="ES1097" s="2"/>
      <c r="ET1097" s="2"/>
      <c r="EU1097" s="2"/>
      <c r="EV1097" s="2"/>
      <c r="EW1097" s="2"/>
      <c r="EX1097" s="2"/>
    </row>
    <row r="1098" spans="1:154" x14ac:dyDescent="0.15">
      <c r="A1098" s="35">
        <f t="shared" si="338"/>
        <v>45643</v>
      </c>
      <c r="B1098" s="125">
        <f t="shared" ca="1" si="355"/>
        <v>14037.0375</v>
      </c>
      <c r="C1098" s="14">
        <f t="shared" si="356"/>
        <v>10000</v>
      </c>
      <c r="D1098" s="13">
        <f>IF(A1098&lt;$B$1,VLOOKUP(A1098,[1]DI!$A$4:$B$15000,2,FALSE),0)</f>
        <v>0.1215</v>
      </c>
      <c r="E1098" s="14">
        <f t="shared" si="357"/>
        <v>1.00045513</v>
      </c>
      <c r="F1098" s="14">
        <f>(TRUNC(PRODUCT($E$14:$E1097),16))</f>
        <v>1.4037037458245201</v>
      </c>
      <c r="G1098" s="14">
        <f t="shared" si="358"/>
        <v>1</v>
      </c>
      <c r="H1098" s="14">
        <f t="shared" si="359"/>
        <v>1.40370375</v>
      </c>
      <c r="I1098" s="13">
        <f t="shared" si="339"/>
        <v>0</v>
      </c>
      <c r="J1098" s="29">
        <f t="shared" si="360"/>
        <v>44559</v>
      </c>
      <c r="K1098" s="2">
        <f t="shared" si="361"/>
        <v>746</v>
      </c>
      <c r="L1098" s="17">
        <f t="shared" si="362"/>
        <v>746</v>
      </c>
      <c r="M1098" s="12">
        <f t="shared" si="363"/>
        <v>1</v>
      </c>
      <c r="N1098" s="12">
        <f t="shared" si="364"/>
        <v>1.40370375</v>
      </c>
      <c r="O1098" s="17">
        <f t="shared" si="365"/>
        <v>0</v>
      </c>
      <c r="P1098" s="14">
        <f t="shared" si="366"/>
        <v>4037.0374999999999</v>
      </c>
      <c r="Q1098" s="14">
        <v>0</v>
      </c>
      <c r="R1098" s="14">
        <f t="shared" si="367"/>
        <v>0</v>
      </c>
      <c r="S1098" s="20">
        <f t="shared" si="337"/>
        <v>0</v>
      </c>
      <c r="T1098" s="14">
        <f t="shared" si="368"/>
        <v>0</v>
      </c>
      <c r="U1098" s="4" t="str">
        <f t="shared" si="369"/>
        <v>A+J=</v>
      </c>
      <c r="V1098" s="29">
        <f t="shared" si="370"/>
        <v>45747</v>
      </c>
      <c r="W1098" s="3"/>
      <c r="X1098" s="3"/>
      <c r="Y1098" s="29"/>
      <c r="Z1098" s="3"/>
      <c r="AA1098" s="1"/>
      <c r="AB1098" s="3"/>
      <c r="AC1098" s="3"/>
      <c r="AD1098" s="3"/>
      <c r="AE1098" s="3"/>
      <c r="AF1098" s="3"/>
      <c r="AG1098" s="11"/>
      <c r="AH1098" s="3"/>
      <c r="AI1098" s="2"/>
      <c r="AJ1098" s="2"/>
      <c r="AK1098" s="2"/>
      <c r="AL1098" s="2"/>
      <c r="AM1098" s="2"/>
      <c r="AN1098" s="2"/>
      <c r="AO1098" s="2"/>
      <c r="AP1098" s="2"/>
      <c r="AQ1098" s="2"/>
      <c r="AR1098" s="2"/>
      <c r="AS1098" s="2"/>
      <c r="AT1098" s="2"/>
      <c r="AU1098" s="2"/>
      <c r="AV1098" s="2"/>
      <c r="AW1098" s="2"/>
      <c r="AX1098" s="2"/>
      <c r="AY1098" s="2"/>
      <c r="AZ1098" s="2"/>
      <c r="BA1098" s="2"/>
      <c r="BB1098" s="2"/>
      <c r="BC1098" s="2"/>
      <c r="BD1098" s="2"/>
      <c r="BE1098" s="2"/>
      <c r="BF1098" s="2"/>
      <c r="BG1098" s="2"/>
      <c r="BH1098" s="2"/>
      <c r="BI1098" s="2"/>
      <c r="BJ1098" s="2"/>
      <c r="BK1098" s="2"/>
      <c r="BL1098" s="2"/>
      <c r="BM1098" s="2"/>
      <c r="BN1098" s="2"/>
      <c r="BO1098" s="2"/>
      <c r="BP1098" s="2"/>
      <c r="BQ1098" s="2"/>
      <c r="BR1098" s="2"/>
      <c r="BS1098" s="2"/>
      <c r="BT1098" s="2"/>
      <c r="BU1098" s="2"/>
      <c r="BV1098" s="2"/>
      <c r="BW1098" s="2"/>
      <c r="BX1098" s="2"/>
      <c r="BY1098" s="2"/>
      <c r="BZ1098" s="2"/>
      <c r="CA1098" s="2"/>
      <c r="CB1098" s="2"/>
      <c r="CC1098" s="2"/>
      <c r="CD1098" s="2"/>
      <c r="CE1098" s="2"/>
      <c r="CF1098" s="2"/>
      <c r="CG1098" s="2"/>
      <c r="CH1098" s="2"/>
      <c r="CI1098" s="2"/>
      <c r="CJ1098" s="2"/>
      <c r="CK1098" s="2"/>
      <c r="CL1098" s="2"/>
      <c r="CM1098" s="2"/>
      <c r="CN1098" s="2"/>
      <c r="CO1098" s="2"/>
      <c r="CP1098" s="2"/>
      <c r="CQ1098" s="2"/>
      <c r="CR1098" s="2"/>
      <c r="CS1098" s="2"/>
      <c r="CT1098" s="2"/>
      <c r="CU1098" s="2"/>
      <c r="CV1098" s="2"/>
      <c r="CW1098" s="2"/>
      <c r="CX1098" s="2"/>
      <c r="CY1098" s="2"/>
      <c r="CZ1098" s="2"/>
      <c r="DA1098" s="2"/>
      <c r="DB1098" s="2"/>
      <c r="DC1098" s="2"/>
      <c r="DD1098" s="2"/>
      <c r="DE1098" s="2"/>
      <c r="DF1098" s="2"/>
      <c r="DG1098" s="2"/>
      <c r="DH1098" s="2"/>
      <c r="DI1098" s="2"/>
      <c r="DJ1098" s="2"/>
      <c r="DK1098" s="2"/>
      <c r="DL1098" s="2"/>
      <c r="DM1098" s="2"/>
      <c r="DN1098" s="2"/>
      <c r="DO1098" s="2"/>
      <c r="DP1098" s="2"/>
      <c r="DQ1098" s="2"/>
      <c r="DR1098" s="2"/>
      <c r="DS1098" s="2"/>
      <c r="DT1098" s="2"/>
      <c r="DU1098" s="2"/>
      <c r="DV1098" s="2"/>
      <c r="DW1098" s="2"/>
      <c r="DX1098" s="2"/>
      <c r="DY1098" s="2"/>
      <c r="DZ1098" s="2"/>
      <c r="EA1098" s="2"/>
      <c r="EB1098" s="2"/>
      <c r="EC1098" s="2"/>
      <c r="ED1098" s="2"/>
      <c r="EE1098" s="2"/>
      <c r="EF1098" s="2"/>
      <c r="EG1098" s="2"/>
      <c r="EH1098" s="2"/>
      <c r="EI1098" s="2"/>
      <c r="EJ1098" s="2"/>
      <c r="EK1098" s="2"/>
      <c r="EL1098" s="2"/>
      <c r="EM1098" s="2"/>
      <c r="EN1098" s="2"/>
      <c r="EO1098" s="2"/>
      <c r="EP1098" s="2"/>
      <c r="EQ1098" s="2"/>
      <c r="ER1098" s="2"/>
      <c r="ES1098" s="2"/>
      <c r="ET1098" s="2"/>
      <c r="EU1098" s="2"/>
      <c r="EV1098" s="2"/>
      <c r="EW1098" s="2"/>
      <c r="EX1098" s="2"/>
    </row>
    <row r="1099" spans="1:154" x14ac:dyDescent="0.15">
      <c r="A1099" s="35">
        <f t="shared" si="338"/>
        <v>45644</v>
      </c>
      <c r="B1099" s="125">
        <f t="shared" ca="1" si="355"/>
        <v>14043.426100000001</v>
      </c>
      <c r="C1099" s="14">
        <f t="shared" si="356"/>
        <v>10000</v>
      </c>
      <c r="D1099" s="13">
        <f>IF(A1099&lt;$B$1,VLOOKUP(A1099,[1]DI!$A$4:$B$15000,2,FALSE),0)</f>
        <v>0.1215</v>
      </c>
      <c r="E1099" s="14">
        <f t="shared" si="357"/>
        <v>1.00045513</v>
      </c>
      <c r="F1099" s="14">
        <f>(TRUNC(PRODUCT($E$14:$E1098),16))</f>
        <v>1.40434261351036</v>
      </c>
      <c r="G1099" s="14">
        <f t="shared" si="358"/>
        <v>1</v>
      </c>
      <c r="H1099" s="14">
        <f t="shared" si="359"/>
        <v>1.40434261</v>
      </c>
      <c r="I1099" s="13">
        <f t="shared" si="339"/>
        <v>0</v>
      </c>
      <c r="J1099" s="29">
        <f t="shared" si="360"/>
        <v>44559</v>
      </c>
      <c r="K1099" s="2">
        <f t="shared" si="361"/>
        <v>747</v>
      </c>
      <c r="L1099" s="17">
        <f t="shared" si="362"/>
        <v>747</v>
      </c>
      <c r="M1099" s="12">
        <f t="shared" si="363"/>
        <v>1</v>
      </c>
      <c r="N1099" s="12">
        <f t="shared" si="364"/>
        <v>1.40434261</v>
      </c>
      <c r="O1099" s="17">
        <f t="shared" si="365"/>
        <v>0</v>
      </c>
      <c r="P1099" s="14">
        <f t="shared" si="366"/>
        <v>4043.4261000000001</v>
      </c>
      <c r="Q1099" s="14">
        <v>0</v>
      </c>
      <c r="R1099" s="14">
        <f t="shared" si="367"/>
        <v>0</v>
      </c>
      <c r="S1099" s="20">
        <f t="shared" si="337"/>
        <v>0</v>
      </c>
      <c r="T1099" s="14">
        <f t="shared" si="368"/>
        <v>0</v>
      </c>
      <c r="U1099" s="4" t="str">
        <f t="shared" si="369"/>
        <v>A+J=</v>
      </c>
      <c r="V1099" s="29">
        <f t="shared" si="370"/>
        <v>45747</v>
      </c>
      <c r="W1099" s="3"/>
      <c r="X1099" s="3"/>
      <c r="Y1099" s="29"/>
      <c r="Z1099" s="3"/>
      <c r="AA1099" s="1"/>
      <c r="AB1099" s="3"/>
      <c r="AC1099" s="3"/>
      <c r="AD1099" s="3"/>
      <c r="AE1099" s="3"/>
      <c r="AF1099" s="3"/>
      <c r="AG1099" s="11"/>
      <c r="AH1099" s="3"/>
      <c r="AI1099" s="2"/>
      <c r="AJ1099" s="2"/>
      <c r="AK1099" s="2"/>
      <c r="AL1099" s="2"/>
      <c r="AM1099" s="2"/>
      <c r="AN1099" s="2"/>
      <c r="AO1099" s="2"/>
      <c r="AP1099" s="2"/>
      <c r="AQ1099" s="2"/>
      <c r="AR1099" s="2"/>
      <c r="AS1099" s="2"/>
      <c r="AT1099" s="2"/>
      <c r="AU1099" s="2"/>
      <c r="AV1099" s="2"/>
      <c r="AW1099" s="2"/>
      <c r="AX1099" s="2"/>
      <c r="AY1099" s="2"/>
      <c r="AZ1099" s="2"/>
      <c r="BA1099" s="2"/>
      <c r="BB1099" s="2"/>
      <c r="BC1099" s="2"/>
      <c r="BD1099" s="2"/>
      <c r="BE1099" s="2"/>
      <c r="BF1099" s="2"/>
      <c r="BG1099" s="2"/>
      <c r="BH1099" s="2"/>
      <c r="BI1099" s="2"/>
      <c r="BJ1099" s="2"/>
      <c r="BK1099" s="2"/>
      <c r="BL1099" s="2"/>
      <c r="BM1099" s="2"/>
      <c r="BN1099" s="2"/>
      <c r="BO1099" s="2"/>
      <c r="BP1099" s="2"/>
      <c r="BQ1099" s="2"/>
      <c r="BR1099" s="2"/>
      <c r="BS1099" s="2"/>
      <c r="BT1099" s="2"/>
      <c r="BU1099" s="2"/>
      <c r="BV1099" s="2"/>
      <c r="BW1099" s="2"/>
      <c r="BX1099" s="2"/>
      <c r="BY1099" s="2"/>
      <c r="BZ1099" s="2"/>
      <c r="CA1099" s="2"/>
      <c r="CB1099" s="2"/>
      <c r="CC1099" s="2"/>
      <c r="CD1099" s="2"/>
      <c r="CE1099" s="2"/>
      <c r="CF1099" s="2"/>
      <c r="CG1099" s="2"/>
      <c r="CH1099" s="2"/>
      <c r="CI1099" s="2"/>
      <c r="CJ1099" s="2"/>
      <c r="CK1099" s="2"/>
      <c r="CL1099" s="2"/>
      <c r="CM1099" s="2"/>
      <c r="CN1099" s="2"/>
      <c r="CO1099" s="2"/>
      <c r="CP1099" s="2"/>
      <c r="CQ1099" s="2"/>
      <c r="CR1099" s="2"/>
      <c r="CS1099" s="2"/>
      <c r="CT1099" s="2"/>
      <c r="CU1099" s="2"/>
      <c r="CV1099" s="2"/>
      <c r="CW1099" s="2"/>
      <c r="CX1099" s="2"/>
      <c r="CY1099" s="2"/>
      <c r="CZ1099" s="2"/>
      <c r="DA1099" s="2"/>
      <c r="DB1099" s="2"/>
      <c r="DC1099" s="2"/>
      <c r="DD1099" s="2"/>
      <c r="DE1099" s="2"/>
      <c r="DF1099" s="2"/>
      <c r="DG1099" s="2"/>
      <c r="DH1099" s="2"/>
      <c r="DI1099" s="2"/>
      <c r="DJ1099" s="2"/>
      <c r="DK1099" s="2"/>
      <c r="DL1099" s="2"/>
      <c r="DM1099" s="2"/>
      <c r="DN1099" s="2"/>
      <c r="DO1099" s="2"/>
      <c r="DP1099" s="2"/>
      <c r="DQ1099" s="2"/>
      <c r="DR1099" s="2"/>
      <c r="DS1099" s="2"/>
      <c r="DT1099" s="2"/>
      <c r="DU1099" s="2"/>
      <c r="DV1099" s="2"/>
      <c r="DW1099" s="2"/>
      <c r="DX1099" s="2"/>
      <c r="DY1099" s="2"/>
      <c r="DZ1099" s="2"/>
      <c r="EA1099" s="2"/>
      <c r="EB1099" s="2"/>
      <c r="EC1099" s="2"/>
      <c r="ED1099" s="2"/>
      <c r="EE1099" s="2"/>
      <c r="EF1099" s="2"/>
      <c r="EG1099" s="2"/>
      <c r="EH1099" s="2"/>
      <c r="EI1099" s="2"/>
      <c r="EJ1099" s="2"/>
      <c r="EK1099" s="2"/>
      <c r="EL1099" s="2"/>
      <c r="EM1099" s="2"/>
      <c r="EN1099" s="2"/>
      <c r="EO1099" s="2"/>
      <c r="EP1099" s="2"/>
      <c r="EQ1099" s="2"/>
      <c r="ER1099" s="2"/>
      <c r="ES1099" s="2"/>
      <c r="ET1099" s="2"/>
      <c r="EU1099" s="2"/>
      <c r="EV1099" s="2"/>
      <c r="EW1099" s="2"/>
      <c r="EX1099" s="2"/>
    </row>
    <row r="1100" spans="1:154" x14ac:dyDescent="0.15">
      <c r="A1100" s="35">
        <f t="shared" si="338"/>
        <v>45645</v>
      </c>
      <c r="B1100" s="125">
        <f t="shared" ca="1" si="355"/>
        <v>14049.8177</v>
      </c>
      <c r="C1100" s="14">
        <f t="shared" si="356"/>
        <v>10000</v>
      </c>
      <c r="D1100" s="13">
        <f>IF(A1100&lt;$B$1,VLOOKUP(A1100,[1]DI!$A$4:$B$15000,2,FALSE),0)</f>
        <v>0.1215</v>
      </c>
      <c r="E1100" s="14">
        <f t="shared" si="357"/>
        <v>1.00045513</v>
      </c>
      <c r="F1100" s="14">
        <f>(TRUNC(PRODUCT($E$14:$E1099),16))</f>
        <v>1.4049817719640501</v>
      </c>
      <c r="G1100" s="14">
        <f t="shared" si="358"/>
        <v>1</v>
      </c>
      <c r="H1100" s="14">
        <f t="shared" si="359"/>
        <v>1.40498177</v>
      </c>
      <c r="I1100" s="13">
        <f t="shared" si="339"/>
        <v>0</v>
      </c>
      <c r="J1100" s="29">
        <f t="shared" si="360"/>
        <v>44559</v>
      </c>
      <c r="K1100" s="2">
        <f t="shared" si="361"/>
        <v>748</v>
      </c>
      <c r="L1100" s="17">
        <f t="shared" si="362"/>
        <v>748</v>
      </c>
      <c r="M1100" s="12">
        <f t="shared" si="363"/>
        <v>1</v>
      </c>
      <c r="N1100" s="12">
        <f t="shared" si="364"/>
        <v>1.40498177</v>
      </c>
      <c r="O1100" s="17">
        <f t="shared" si="365"/>
        <v>0</v>
      </c>
      <c r="P1100" s="14">
        <f t="shared" si="366"/>
        <v>4049.8177000000001</v>
      </c>
      <c r="Q1100" s="14">
        <v>0</v>
      </c>
      <c r="R1100" s="14">
        <f t="shared" si="367"/>
        <v>0</v>
      </c>
      <c r="S1100" s="20">
        <f t="shared" si="337"/>
        <v>0</v>
      </c>
      <c r="T1100" s="14">
        <f t="shared" si="368"/>
        <v>0</v>
      </c>
      <c r="U1100" s="4" t="str">
        <f t="shared" si="369"/>
        <v>A+J=</v>
      </c>
      <c r="V1100" s="29">
        <f t="shared" si="370"/>
        <v>45747</v>
      </c>
      <c r="W1100" s="3"/>
      <c r="X1100" s="3"/>
      <c r="Y1100" s="29"/>
      <c r="Z1100" s="3"/>
      <c r="AA1100" s="1"/>
      <c r="AB1100" s="3"/>
      <c r="AC1100" s="3"/>
      <c r="AD1100" s="3"/>
      <c r="AE1100" s="3"/>
      <c r="AF1100" s="3"/>
      <c r="AG1100" s="11"/>
      <c r="AH1100" s="3"/>
      <c r="AI1100" s="2"/>
      <c r="AJ1100" s="2"/>
      <c r="AK1100" s="2"/>
      <c r="AL1100" s="2"/>
      <c r="AM1100" s="2"/>
      <c r="AN1100" s="2"/>
      <c r="AO1100" s="2"/>
      <c r="AP1100" s="2"/>
      <c r="AQ1100" s="2"/>
      <c r="AR1100" s="2"/>
      <c r="AS1100" s="2"/>
      <c r="AT1100" s="2"/>
      <c r="AU1100" s="2"/>
      <c r="AV1100" s="2"/>
      <c r="AW1100" s="2"/>
      <c r="AX1100" s="2"/>
      <c r="AY1100" s="2"/>
      <c r="AZ1100" s="2"/>
      <c r="BA1100" s="2"/>
      <c r="BB1100" s="2"/>
      <c r="BC1100" s="2"/>
      <c r="BD1100" s="2"/>
      <c r="BE1100" s="2"/>
      <c r="BF1100" s="2"/>
      <c r="BG1100" s="2"/>
      <c r="BH1100" s="2"/>
      <c r="BI1100" s="2"/>
      <c r="BJ1100" s="2"/>
      <c r="BK1100" s="2"/>
      <c r="BL1100" s="2"/>
      <c r="BM1100" s="2"/>
      <c r="BN1100" s="2"/>
      <c r="BO1100" s="2"/>
      <c r="BP1100" s="2"/>
      <c r="BQ1100" s="2"/>
      <c r="BR1100" s="2"/>
      <c r="BS1100" s="2"/>
      <c r="BT1100" s="2"/>
      <c r="BU1100" s="2"/>
      <c r="BV1100" s="2"/>
      <c r="BW1100" s="2"/>
      <c r="BX1100" s="2"/>
      <c r="BY1100" s="2"/>
      <c r="BZ1100" s="2"/>
      <c r="CA1100" s="2"/>
      <c r="CB1100" s="2"/>
      <c r="CC1100" s="2"/>
      <c r="CD1100" s="2"/>
      <c r="CE1100" s="2"/>
      <c r="CF1100" s="2"/>
      <c r="CG1100" s="2"/>
      <c r="CH1100" s="2"/>
      <c r="CI1100" s="2"/>
      <c r="CJ1100" s="2"/>
      <c r="CK1100" s="2"/>
      <c r="CL1100" s="2"/>
      <c r="CM1100" s="2"/>
      <c r="CN1100" s="2"/>
      <c r="CO1100" s="2"/>
      <c r="CP1100" s="2"/>
      <c r="CQ1100" s="2"/>
      <c r="CR1100" s="2"/>
      <c r="CS1100" s="2"/>
      <c r="CT1100" s="2"/>
      <c r="CU1100" s="2"/>
      <c r="CV1100" s="2"/>
      <c r="CW1100" s="2"/>
      <c r="CX1100" s="2"/>
      <c r="CY1100" s="2"/>
      <c r="CZ1100" s="2"/>
      <c r="DA1100" s="2"/>
      <c r="DB1100" s="2"/>
      <c r="DC1100" s="2"/>
      <c r="DD1100" s="2"/>
      <c r="DE1100" s="2"/>
      <c r="DF1100" s="2"/>
      <c r="DG1100" s="2"/>
      <c r="DH1100" s="2"/>
      <c r="DI1100" s="2"/>
      <c r="DJ1100" s="2"/>
      <c r="DK1100" s="2"/>
      <c r="DL1100" s="2"/>
      <c r="DM1100" s="2"/>
      <c r="DN1100" s="2"/>
      <c r="DO1100" s="2"/>
      <c r="DP1100" s="2"/>
      <c r="DQ1100" s="2"/>
      <c r="DR1100" s="2"/>
      <c r="DS1100" s="2"/>
      <c r="DT1100" s="2"/>
      <c r="DU1100" s="2"/>
      <c r="DV1100" s="2"/>
      <c r="DW1100" s="2"/>
      <c r="DX1100" s="2"/>
      <c r="DY1100" s="2"/>
      <c r="DZ1100" s="2"/>
      <c r="EA1100" s="2"/>
      <c r="EB1100" s="2"/>
      <c r="EC1100" s="2"/>
      <c r="ED1100" s="2"/>
      <c r="EE1100" s="2"/>
      <c r="EF1100" s="2"/>
      <c r="EG1100" s="2"/>
      <c r="EH1100" s="2"/>
      <c r="EI1100" s="2"/>
      <c r="EJ1100" s="2"/>
      <c r="EK1100" s="2"/>
      <c r="EL1100" s="2"/>
      <c r="EM1100" s="2"/>
      <c r="EN1100" s="2"/>
      <c r="EO1100" s="2"/>
      <c r="EP1100" s="2"/>
      <c r="EQ1100" s="2"/>
      <c r="ER1100" s="2"/>
      <c r="ES1100" s="2"/>
      <c r="ET1100" s="2"/>
      <c r="EU1100" s="2"/>
      <c r="EV1100" s="2"/>
      <c r="EW1100" s="2"/>
      <c r="EX1100" s="2"/>
    </row>
    <row r="1101" spans="1:154" x14ac:dyDescent="0.15">
      <c r="A1101" s="35">
        <f t="shared" si="338"/>
        <v>45646</v>
      </c>
      <c r="B1101" s="125">
        <f t="shared" ca="1" si="355"/>
        <v>14056.2122</v>
      </c>
      <c r="C1101" s="14">
        <f t="shared" si="356"/>
        <v>10000</v>
      </c>
      <c r="D1101" s="13">
        <f>IF(A1101&lt;$B$1,VLOOKUP(A1101,[1]DI!$A$4:$B$15000,2,FALSE),0)</f>
        <v>0.1215</v>
      </c>
      <c r="E1101" s="14">
        <f t="shared" si="357"/>
        <v>1.00045513</v>
      </c>
      <c r="F1101" s="14">
        <f>(TRUNC(PRODUCT($E$14:$E1100),16))</f>
        <v>1.40562122131792</v>
      </c>
      <c r="G1101" s="14">
        <f t="shared" si="358"/>
        <v>1</v>
      </c>
      <c r="H1101" s="14">
        <f t="shared" si="359"/>
        <v>1.40562122</v>
      </c>
      <c r="I1101" s="13">
        <f t="shared" si="339"/>
        <v>0</v>
      </c>
      <c r="J1101" s="29">
        <f t="shared" si="360"/>
        <v>44559</v>
      </c>
      <c r="K1101" s="2">
        <f t="shared" si="361"/>
        <v>749</v>
      </c>
      <c r="L1101" s="17">
        <f t="shared" si="362"/>
        <v>749</v>
      </c>
      <c r="M1101" s="12">
        <f t="shared" si="363"/>
        <v>1</v>
      </c>
      <c r="N1101" s="12">
        <f t="shared" si="364"/>
        <v>1.40562122</v>
      </c>
      <c r="O1101" s="17">
        <f t="shared" si="365"/>
        <v>0</v>
      </c>
      <c r="P1101" s="14">
        <f t="shared" si="366"/>
        <v>4056.2121999999999</v>
      </c>
      <c r="Q1101" s="14">
        <v>0</v>
      </c>
      <c r="R1101" s="14">
        <f t="shared" si="367"/>
        <v>0</v>
      </c>
      <c r="S1101" s="20">
        <f t="shared" si="337"/>
        <v>0</v>
      </c>
      <c r="T1101" s="14">
        <f t="shared" si="368"/>
        <v>0</v>
      </c>
      <c r="U1101" s="4" t="str">
        <f t="shared" si="369"/>
        <v>A+J=</v>
      </c>
      <c r="V1101" s="29">
        <f t="shared" si="370"/>
        <v>45747</v>
      </c>
      <c r="W1101" s="3"/>
      <c r="X1101" s="3"/>
      <c r="Y1101" s="29"/>
      <c r="Z1101" s="3"/>
      <c r="AA1101" s="1"/>
      <c r="AB1101" s="3"/>
      <c r="AC1101" s="3"/>
      <c r="AD1101" s="3"/>
      <c r="AE1101" s="3"/>
      <c r="AF1101" s="3"/>
      <c r="AG1101" s="11"/>
      <c r="AH1101" s="3"/>
      <c r="AI1101" s="2"/>
      <c r="AJ1101" s="2"/>
      <c r="AK1101" s="2"/>
      <c r="AL1101" s="2"/>
      <c r="AM1101" s="2"/>
      <c r="AN1101" s="2"/>
      <c r="AO1101" s="2"/>
      <c r="AP1101" s="2"/>
      <c r="AQ1101" s="2"/>
      <c r="AR1101" s="2"/>
      <c r="AS1101" s="2"/>
      <c r="AT1101" s="2"/>
      <c r="AU1101" s="2"/>
      <c r="AV1101" s="2"/>
      <c r="AW1101" s="2"/>
      <c r="AX1101" s="2"/>
      <c r="AY1101" s="2"/>
      <c r="AZ1101" s="2"/>
      <c r="BA1101" s="2"/>
      <c r="BB1101" s="2"/>
      <c r="BC1101" s="2"/>
      <c r="BD1101" s="2"/>
      <c r="BE1101" s="2"/>
      <c r="BF1101" s="2"/>
      <c r="BG1101" s="2"/>
      <c r="BH1101" s="2"/>
      <c r="BI1101" s="2"/>
      <c r="BJ1101" s="2"/>
      <c r="BK1101" s="2"/>
      <c r="BL1101" s="2"/>
      <c r="BM1101" s="2"/>
      <c r="BN1101" s="2"/>
      <c r="BO1101" s="2"/>
      <c r="BP1101" s="2"/>
      <c r="BQ1101" s="2"/>
      <c r="BR1101" s="2"/>
      <c r="BS1101" s="2"/>
      <c r="BT1101" s="2"/>
      <c r="BU1101" s="2"/>
      <c r="BV1101" s="2"/>
      <c r="BW1101" s="2"/>
      <c r="BX1101" s="2"/>
      <c r="BY1101" s="2"/>
      <c r="BZ1101" s="2"/>
      <c r="CA1101" s="2"/>
      <c r="CB1101" s="2"/>
      <c r="CC1101" s="2"/>
      <c r="CD1101" s="2"/>
      <c r="CE1101" s="2"/>
      <c r="CF1101" s="2"/>
      <c r="CG1101" s="2"/>
      <c r="CH1101" s="2"/>
      <c r="CI1101" s="2"/>
      <c r="CJ1101" s="2"/>
      <c r="CK1101" s="2"/>
      <c r="CL1101" s="2"/>
      <c r="CM1101" s="2"/>
      <c r="CN1101" s="2"/>
      <c r="CO1101" s="2"/>
      <c r="CP1101" s="2"/>
      <c r="CQ1101" s="2"/>
      <c r="CR1101" s="2"/>
      <c r="CS1101" s="2"/>
      <c r="CT1101" s="2"/>
      <c r="CU1101" s="2"/>
      <c r="CV1101" s="2"/>
      <c r="CW1101" s="2"/>
      <c r="CX1101" s="2"/>
      <c r="CY1101" s="2"/>
      <c r="CZ1101" s="2"/>
      <c r="DA1101" s="2"/>
      <c r="DB1101" s="2"/>
      <c r="DC1101" s="2"/>
      <c r="DD1101" s="2"/>
      <c r="DE1101" s="2"/>
      <c r="DF1101" s="2"/>
      <c r="DG1101" s="2"/>
      <c r="DH1101" s="2"/>
      <c r="DI1101" s="2"/>
      <c r="DJ1101" s="2"/>
      <c r="DK1101" s="2"/>
      <c r="DL1101" s="2"/>
      <c r="DM1101" s="2"/>
      <c r="DN1101" s="2"/>
      <c r="DO1101" s="2"/>
      <c r="DP1101" s="2"/>
      <c r="DQ1101" s="2"/>
      <c r="DR1101" s="2"/>
      <c r="DS1101" s="2"/>
      <c r="DT1101" s="2"/>
      <c r="DU1101" s="2"/>
      <c r="DV1101" s="2"/>
      <c r="DW1101" s="2"/>
      <c r="DX1101" s="2"/>
      <c r="DY1101" s="2"/>
      <c r="DZ1101" s="2"/>
      <c r="EA1101" s="2"/>
      <c r="EB1101" s="2"/>
      <c r="EC1101" s="2"/>
      <c r="ED1101" s="2"/>
      <c r="EE1101" s="2"/>
      <c r="EF1101" s="2"/>
      <c r="EG1101" s="2"/>
      <c r="EH1101" s="2"/>
      <c r="EI1101" s="2"/>
      <c r="EJ1101" s="2"/>
      <c r="EK1101" s="2"/>
      <c r="EL1101" s="2"/>
      <c r="EM1101" s="2"/>
      <c r="EN1101" s="2"/>
      <c r="EO1101" s="2"/>
      <c r="EP1101" s="2"/>
      <c r="EQ1101" s="2"/>
      <c r="ER1101" s="2"/>
      <c r="ES1101" s="2"/>
      <c r="ET1101" s="2"/>
      <c r="EU1101" s="2"/>
      <c r="EV1101" s="2"/>
      <c r="EW1101" s="2"/>
      <c r="EX1101" s="2"/>
    </row>
    <row r="1102" spans="1:154" x14ac:dyDescent="0.15">
      <c r="A1102" s="35">
        <f t="shared" si="338"/>
        <v>45647</v>
      </c>
      <c r="B1102" s="125">
        <f t="shared" ca="1" si="355"/>
        <v>14062.6096</v>
      </c>
      <c r="C1102" s="14">
        <f t="shared" si="356"/>
        <v>10000</v>
      </c>
      <c r="D1102" s="13">
        <f>IF(A1102&lt;$B$1,VLOOKUP(A1102,[1]DI!$A$4:$B$15000,2,FALSE),0)</f>
        <v>0</v>
      </c>
      <c r="E1102" s="14">
        <f t="shared" si="357"/>
        <v>1</v>
      </c>
      <c r="F1102" s="14">
        <f>(TRUNC(PRODUCT($E$14:$E1101),16))</f>
        <v>1.40626096170438</v>
      </c>
      <c r="G1102" s="14">
        <f t="shared" si="358"/>
        <v>1</v>
      </c>
      <c r="H1102" s="14">
        <f t="shared" si="359"/>
        <v>1.40626096</v>
      </c>
      <c r="I1102" s="13">
        <f t="shared" si="339"/>
        <v>0</v>
      </c>
      <c r="J1102" s="29">
        <f t="shared" si="360"/>
        <v>44559</v>
      </c>
      <c r="K1102" s="2">
        <f t="shared" si="361"/>
        <v>749</v>
      </c>
      <c r="L1102" s="17">
        <f t="shared" si="362"/>
        <v>750</v>
      </c>
      <c r="M1102" s="12">
        <f t="shared" si="363"/>
        <v>1</v>
      </c>
      <c r="N1102" s="12">
        <f t="shared" si="364"/>
        <v>1.40626096</v>
      </c>
      <c r="O1102" s="17">
        <f t="shared" si="365"/>
        <v>0</v>
      </c>
      <c r="P1102" s="14">
        <f t="shared" si="366"/>
        <v>4062.6095999999998</v>
      </c>
      <c r="Q1102" s="14">
        <v>0</v>
      </c>
      <c r="R1102" s="14">
        <f t="shared" si="367"/>
        <v>0</v>
      </c>
      <c r="S1102" s="20">
        <f t="shared" ref="S1102:S1165" si="371">IF($O1102&gt;0,VLOOKUP($O1102,$X$14:$AD$152,7),0)</f>
        <v>0</v>
      </c>
      <c r="T1102" s="14">
        <f t="shared" si="368"/>
        <v>0</v>
      </c>
      <c r="U1102" s="4" t="str">
        <f t="shared" si="369"/>
        <v>A+J=</v>
      </c>
      <c r="V1102" s="29">
        <f t="shared" si="370"/>
        <v>45747</v>
      </c>
      <c r="W1102" s="3"/>
      <c r="X1102" s="3"/>
      <c r="Y1102" s="29"/>
      <c r="Z1102" s="3"/>
      <c r="AA1102" s="1"/>
      <c r="AB1102" s="3"/>
      <c r="AC1102" s="3"/>
      <c r="AD1102" s="3"/>
      <c r="AE1102" s="3"/>
      <c r="AF1102" s="3"/>
      <c r="AG1102" s="11"/>
      <c r="AH1102" s="3"/>
      <c r="AI1102" s="2"/>
      <c r="AJ1102" s="2"/>
      <c r="AK1102" s="2"/>
      <c r="AL1102" s="2"/>
      <c r="AM1102" s="2"/>
      <c r="AN1102" s="2"/>
      <c r="AO1102" s="2"/>
      <c r="AP1102" s="2"/>
      <c r="AQ1102" s="2"/>
      <c r="AR1102" s="2"/>
      <c r="AS1102" s="2"/>
      <c r="AT1102" s="2"/>
      <c r="AU1102" s="2"/>
      <c r="AV1102" s="2"/>
      <c r="AW1102" s="2"/>
      <c r="AX1102" s="2"/>
      <c r="AY1102" s="2"/>
      <c r="AZ1102" s="2"/>
      <c r="BA1102" s="2"/>
      <c r="BB1102" s="2"/>
      <c r="BC1102" s="2"/>
      <c r="BD1102" s="2"/>
      <c r="BE1102" s="2"/>
      <c r="BF1102" s="2"/>
      <c r="BG1102" s="2"/>
      <c r="BH1102" s="2"/>
      <c r="BI1102" s="2"/>
      <c r="BJ1102" s="2"/>
      <c r="BK1102" s="2"/>
      <c r="BL1102" s="2"/>
      <c r="BM1102" s="2"/>
      <c r="BN1102" s="2"/>
      <c r="BO1102" s="2"/>
      <c r="BP1102" s="2"/>
      <c r="BQ1102" s="2"/>
      <c r="BR1102" s="2"/>
      <c r="BS1102" s="2"/>
      <c r="BT1102" s="2"/>
      <c r="BU1102" s="2"/>
      <c r="BV1102" s="2"/>
      <c r="BW1102" s="2"/>
      <c r="BX1102" s="2"/>
      <c r="BY1102" s="2"/>
      <c r="BZ1102" s="2"/>
      <c r="CA1102" s="2"/>
      <c r="CB1102" s="2"/>
      <c r="CC1102" s="2"/>
      <c r="CD1102" s="2"/>
      <c r="CE1102" s="2"/>
      <c r="CF1102" s="2"/>
      <c r="CG1102" s="2"/>
      <c r="CH1102" s="2"/>
      <c r="CI1102" s="2"/>
      <c r="CJ1102" s="2"/>
      <c r="CK1102" s="2"/>
      <c r="CL1102" s="2"/>
      <c r="CM1102" s="2"/>
      <c r="CN1102" s="2"/>
      <c r="CO1102" s="2"/>
      <c r="CP1102" s="2"/>
      <c r="CQ1102" s="2"/>
      <c r="CR1102" s="2"/>
      <c r="CS1102" s="2"/>
      <c r="CT1102" s="2"/>
      <c r="CU1102" s="2"/>
      <c r="CV1102" s="2"/>
      <c r="CW1102" s="2"/>
      <c r="CX1102" s="2"/>
      <c r="CY1102" s="2"/>
      <c r="CZ1102" s="2"/>
      <c r="DA1102" s="2"/>
      <c r="DB1102" s="2"/>
      <c r="DC1102" s="2"/>
      <c r="DD1102" s="2"/>
      <c r="DE1102" s="2"/>
      <c r="DF1102" s="2"/>
      <c r="DG1102" s="2"/>
      <c r="DH1102" s="2"/>
      <c r="DI1102" s="2"/>
      <c r="DJ1102" s="2"/>
      <c r="DK1102" s="2"/>
      <c r="DL1102" s="2"/>
      <c r="DM1102" s="2"/>
      <c r="DN1102" s="2"/>
      <c r="DO1102" s="2"/>
      <c r="DP1102" s="2"/>
      <c r="DQ1102" s="2"/>
      <c r="DR1102" s="2"/>
      <c r="DS1102" s="2"/>
      <c r="DT1102" s="2"/>
      <c r="DU1102" s="2"/>
      <c r="DV1102" s="2"/>
      <c r="DW1102" s="2"/>
      <c r="DX1102" s="2"/>
      <c r="DY1102" s="2"/>
      <c r="DZ1102" s="2"/>
      <c r="EA1102" s="2"/>
      <c r="EB1102" s="2"/>
      <c r="EC1102" s="2"/>
      <c r="ED1102" s="2"/>
      <c r="EE1102" s="2"/>
      <c r="EF1102" s="2"/>
      <c r="EG1102" s="2"/>
      <c r="EH1102" s="2"/>
      <c r="EI1102" s="2"/>
      <c r="EJ1102" s="2"/>
      <c r="EK1102" s="2"/>
      <c r="EL1102" s="2"/>
      <c r="EM1102" s="2"/>
      <c r="EN1102" s="2"/>
      <c r="EO1102" s="2"/>
      <c r="EP1102" s="2"/>
      <c r="EQ1102" s="2"/>
      <c r="ER1102" s="2"/>
      <c r="ES1102" s="2"/>
      <c r="ET1102" s="2"/>
      <c r="EU1102" s="2"/>
      <c r="EV1102" s="2"/>
      <c r="EW1102" s="2"/>
      <c r="EX1102" s="2"/>
    </row>
    <row r="1103" spans="1:154" x14ac:dyDescent="0.15">
      <c r="A1103" s="35">
        <f t="shared" ref="A1103:A1166" si="372">(A1102+1)</f>
        <v>45648</v>
      </c>
      <c r="B1103" s="125">
        <f t="shared" ca="1" si="355"/>
        <v>14062.6096</v>
      </c>
      <c r="C1103" s="14">
        <f t="shared" si="356"/>
        <v>10000</v>
      </c>
      <c r="D1103" s="13">
        <f>IF(A1103&lt;$B$1,VLOOKUP(A1103,[1]DI!$A$4:$B$15000,2,FALSE),0)</f>
        <v>0</v>
      </c>
      <c r="E1103" s="14">
        <f t="shared" si="357"/>
        <v>1</v>
      </c>
      <c r="F1103" s="14">
        <f>(TRUNC(PRODUCT($E$14:$E1102),16))</f>
        <v>1.40626096170438</v>
      </c>
      <c r="G1103" s="14">
        <f t="shared" si="358"/>
        <v>1</v>
      </c>
      <c r="H1103" s="14">
        <f t="shared" si="359"/>
        <v>1.40626096</v>
      </c>
      <c r="I1103" s="13">
        <f t="shared" ref="I1103:I1166" si="373">I1102</f>
        <v>0</v>
      </c>
      <c r="J1103" s="29">
        <f t="shared" si="360"/>
        <v>44559</v>
      </c>
      <c r="K1103" s="2">
        <f t="shared" si="361"/>
        <v>749</v>
      </c>
      <c r="L1103" s="17">
        <f t="shared" si="362"/>
        <v>750</v>
      </c>
      <c r="M1103" s="12">
        <f t="shared" si="363"/>
        <v>1</v>
      </c>
      <c r="N1103" s="12">
        <f t="shared" si="364"/>
        <v>1.40626096</v>
      </c>
      <c r="O1103" s="17">
        <f t="shared" si="365"/>
        <v>0</v>
      </c>
      <c r="P1103" s="14">
        <f t="shared" si="366"/>
        <v>4062.6095999999998</v>
      </c>
      <c r="Q1103" s="14">
        <v>0</v>
      </c>
      <c r="R1103" s="14">
        <f t="shared" si="367"/>
        <v>0</v>
      </c>
      <c r="S1103" s="20">
        <f t="shared" si="371"/>
        <v>0</v>
      </c>
      <c r="T1103" s="14">
        <f t="shared" si="368"/>
        <v>0</v>
      </c>
      <c r="U1103" s="4" t="str">
        <f t="shared" si="369"/>
        <v>A+J=</v>
      </c>
      <c r="V1103" s="29">
        <f t="shared" si="370"/>
        <v>45747</v>
      </c>
      <c r="W1103" s="3"/>
      <c r="X1103" s="3"/>
      <c r="Y1103" s="29"/>
      <c r="Z1103" s="3"/>
      <c r="AA1103" s="1"/>
      <c r="AB1103" s="3"/>
      <c r="AC1103" s="3"/>
      <c r="AD1103" s="3"/>
      <c r="AE1103" s="3"/>
      <c r="AF1103" s="3"/>
      <c r="AG1103" s="11"/>
      <c r="AH1103" s="3"/>
      <c r="AI1103" s="2"/>
      <c r="AJ1103" s="2"/>
      <c r="AK1103" s="2"/>
      <c r="AL1103" s="2"/>
      <c r="AM1103" s="2"/>
      <c r="AN1103" s="2"/>
      <c r="AO1103" s="2"/>
      <c r="AP1103" s="2"/>
      <c r="AQ1103" s="2"/>
      <c r="AR1103" s="2"/>
      <c r="AS1103" s="2"/>
      <c r="AT1103" s="2"/>
      <c r="AU1103" s="2"/>
      <c r="AV1103" s="2"/>
      <c r="AW1103" s="2"/>
      <c r="AX1103" s="2"/>
      <c r="AY1103" s="2"/>
      <c r="AZ1103" s="2"/>
      <c r="BA1103" s="2"/>
      <c r="BB1103" s="2"/>
      <c r="BC1103" s="2"/>
      <c r="BD1103" s="2"/>
      <c r="BE1103" s="2"/>
      <c r="BF1103" s="2"/>
      <c r="BG1103" s="2"/>
      <c r="BH1103" s="2"/>
      <c r="BI1103" s="2"/>
      <c r="BJ1103" s="2"/>
      <c r="BK1103" s="2"/>
      <c r="BL1103" s="2"/>
      <c r="BM1103" s="2"/>
      <c r="BN1103" s="2"/>
      <c r="BO1103" s="2"/>
      <c r="BP1103" s="2"/>
      <c r="BQ1103" s="2"/>
      <c r="BR1103" s="2"/>
      <c r="BS1103" s="2"/>
      <c r="BT1103" s="2"/>
      <c r="BU1103" s="2"/>
      <c r="BV1103" s="2"/>
      <c r="BW1103" s="2"/>
      <c r="BX1103" s="2"/>
      <c r="BY1103" s="2"/>
      <c r="BZ1103" s="2"/>
      <c r="CA1103" s="2"/>
      <c r="CB1103" s="2"/>
      <c r="CC1103" s="2"/>
      <c r="CD1103" s="2"/>
      <c r="CE1103" s="2"/>
      <c r="CF1103" s="2"/>
      <c r="CG1103" s="2"/>
      <c r="CH1103" s="2"/>
      <c r="CI1103" s="2"/>
      <c r="CJ1103" s="2"/>
      <c r="CK1103" s="2"/>
      <c r="CL1103" s="2"/>
      <c r="CM1103" s="2"/>
      <c r="CN1103" s="2"/>
      <c r="CO1103" s="2"/>
      <c r="CP1103" s="2"/>
      <c r="CQ1103" s="2"/>
      <c r="CR1103" s="2"/>
      <c r="CS1103" s="2"/>
      <c r="CT1103" s="2"/>
      <c r="CU1103" s="2"/>
      <c r="CV1103" s="2"/>
      <c r="CW1103" s="2"/>
      <c r="CX1103" s="2"/>
      <c r="CY1103" s="2"/>
      <c r="CZ1103" s="2"/>
      <c r="DA1103" s="2"/>
      <c r="DB1103" s="2"/>
      <c r="DC1103" s="2"/>
      <c r="DD1103" s="2"/>
      <c r="DE1103" s="2"/>
      <c r="DF1103" s="2"/>
      <c r="DG1103" s="2"/>
      <c r="DH1103" s="2"/>
      <c r="DI1103" s="2"/>
      <c r="DJ1103" s="2"/>
      <c r="DK1103" s="2"/>
      <c r="DL1103" s="2"/>
      <c r="DM1103" s="2"/>
      <c r="DN1103" s="2"/>
      <c r="DO1103" s="2"/>
      <c r="DP1103" s="2"/>
      <c r="DQ1103" s="2"/>
      <c r="DR1103" s="2"/>
      <c r="DS1103" s="2"/>
      <c r="DT1103" s="2"/>
      <c r="DU1103" s="2"/>
      <c r="DV1103" s="2"/>
      <c r="DW1103" s="2"/>
      <c r="DX1103" s="2"/>
      <c r="DY1103" s="2"/>
      <c r="DZ1103" s="2"/>
      <c r="EA1103" s="2"/>
      <c r="EB1103" s="2"/>
      <c r="EC1103" s="2"/>
      <c r="ED1103" s="2"/>
      <c r="EE1103" s="2"/>
      <c r="EF1103" s="2"/>
      <c r="EG1103" s="2"/>
      <c r="EH1103" s="2"/>
      <c r="EI1103" s="2"/>
      <c r="EJ1103" s="2"/>
      <c r="EK1103" s="2"/>
      <c r="EL1103" s="2"/>
      <c r="EM1103" s="2"/>
      <c r="EN1103" s="2"/>
      <c r="EO1103" s="2"/>
      <c r="EP1103" s="2"/>
      <c r="EQ1103" s="2"/>
      <c r="ER1103" s="2"/>
      <c r="ES1103" s="2"/>
      <c r="ET1103" s="2"/>
      <c r="EU1103" s="2"/>
      <c r="EV1103" s="2"/>
      <c r="EW1103" s="2"/>
      <c r="EX1103" s="2"/>
    </row>
    <row r="1104" spans="1:154" x14ac:dyDescent="0.15">
      <c r="A1104" s="35">
        <f t="shared" si="372"/>
        <v>45649</v>
      </c>
      <c r="B1104" s="125">
        <f t="shared" ca="1" si="355"/>
        <v>14062.6096</v>
      </c>
      <c r="C1104" s="14">
        <f t="shared" si="356"/>
        <v>10000</v>
      </c>
      <c r="D1104" s="13">
        <f>IF(A1104&lt;$B$1,VLOOKUP(A1104,[1]DI!$A$4:$B$15000,2,FALSE),0)</f>
        <v>0.1215</v>
      </c>
      <c r="E1104" s="14">
        <f t="shared" si="357"/>
        <v>1.00045513</v>
      </c>
      <c r="F1104" s="14">
        <f>(TRUNC(PRODUCT($E$14:$E1103),16))</f>
        <v>1.40626096170438</v>
      </c>
      <c r="G1104" s="14">
        <f t="shared" si="358"/>
        <v>1</v>
      </c>
      <c r="H1104" s="14">
        <f t="shared" si="359"/>
        <v>1.40626096</v>
      </c>
      <c r="I1104" s="13">
        <f t="shared" si="373"/>
        <v>0</v>
      </c>
      <c r="J1104" s="29">
        <f t="shared" si="360"/>
        <v>44559</v>
      </c>
      <c r="K1104" s="2">
        <f t="shared" si="361"/>
        <v>750</v>
      </c>
      <c r="L1104" s="17">
        <f t="shared" si="362"/>
        <v>750</v>
      </c>
      <c r="M1104" s="12">
        <f t="shared" si="363"/>
        <v>1</v>
      </c>
      <c r="N1104" s="12">
        <f t="shared" si="364"/>
        <v>1.40626096</v>
      </c>
      <c r="O1104" s="17">
        <f t="shared" si="365"/>
        <v>0</v>
      </c>
      <c r="P1104" s="14">
        <f t="shared" si="366"/>
        <v>4062.6095999999998</v>
      </c>
      <c r="Q1104" s="14">
        <v>0</v>
      </c>
      <c r="R1104" s="14">
        <f t="shared" si="367"/>
        <v>0</v>
      </c>
      <c r="S1104" s="20">
        <f t="shared" si="371"/>
        <v>0</v>
      </c>
      <c r="T1104" s="14">
        <f t="shared" si="368"/>
        <v>0</v>
      </c>
      <c r="U1104" s="4" t="str">
        <f t="shared" si="369"/>
        <v>A+J=</v>
      </c>
      <c r="V1104" s="29">
        <f t="shared" si="370"/>
        <v>45747</v>
      </c>
      <c r="W1104" s="3"/>
      <c r="X1104" s="3"/>
      <c r="Y1104" s="29"/>
      <c r="Z1104" s="3"/>
      <c r="AA1104" s="1"/>
      <c r="AB1104" s="3"/>
      <c r="AC1104" s="3"/>
      <c r="AD1104" s="3"/>
      <c r="AE1104" s="3"/>
      <c r="AF1104" s="3"/>
      <c r="AG1104" s="11"/>
      <c r="AH1104" s="3"/>
      <c r="AI1104" s="2"/>
      <c r="AJ1104" s="2"/>
      <c r="AK1104" s="2"/>
      <c r="AL1104" s="2"/>
      <c r="AM1104" s="2"/>
      <c r="AN1104" s="2"/>
      <c r="AO1104" s="2"/>
      <c r="AP1104" s="2"/>
      <c r="AQ1104" s="2"/>
      <c r="AR1104" s="2"/>
      <c r="AS1104" s="2"/>
      <c r="AT1104" s="2"/>
      <c r="AU1104" s="2"/>
      <c r="AV1104" s="2"/>
      <c r="AW1104" s="2"/>
      <c r="AX1104" s="2"/>
      <c r="AY1104" s="2"/>
      <c r="AZ1104" s="2"/>
      <c r="BA1104" s="2"/>
      <c r="BB1104" s="2"/>
      <c r="BC1104" s="2"/>
      <c r="BD1104" s="2"/>
      <c r="BE1104" s="2"/>
      <c r="BF1104" s="2"/>
      <c r="BG1104" s="2"/>
      <c r="BH1104" s="2"/>
      <c r="BI1104" s="2"/>
      <c r="BJ1104" s="2"/>
      <c r="BK1104" s="2"/>
      <c r="BL1104" s="2"/>
      <c r="BM1104" s="2"/>
      <c r="BN1104" s="2"/>
      <c r="BO1104" s="2"/>
      <c r="BP1104" s="2"/>
      <c r="BQ1104" s="2"/>
      <c r="BR1104" s="2"/>
      <c r="BS1104" s="2"/>
      <c r="BT1104" s="2"/>
      <c r="BU1104" s="2"/>
      <c r="BV1104" s="2"/>
      <c r="BW1104" s="2"/>
      <c r="BX1104" s="2"/>
      <c r="BY1104" s="2"/>
      <c r="BZ1104" s="2"/>
      <c r="CA1104" s="2"/>
      <c r="CB1104" s="2"/>
      <c r="CC1104" s="2"/>
      <c r="CD1104" s="2"/>
      <c r="CE1104" s="2"/>
      <c r="CF1104" s="2"/>
      <c r="CG1104" s="2"/>
      <c r="CH1104" s="2"/>
      <c r="CI1104" s="2"/>
      <c r="CJ1104" s="2"/>
      <c r="CK1104" s="2"/>
      <c r="CL1104" s="2"/>
      <c r="CM1104" s="2"/>
      <c r="CN1104" s="2"/>
      <c r="CO1104" s="2"/>
      <c r="CP1104" s="2"/>
      <c r="CQ1104" s="2"/>
      <c r="CR1104" s="2"/>
      <c r="CS1104" s="2"/>
      <c r="CT1104" s="2"/>
      <c r="CU1104" s="2"/>
      <c r="CV1104" s="2"/>
      <c r="CW1104" s="2"/>
      <c r="CX1104" s="2"/>
      <c r="CY1104" s="2"/>
      <c r="CZ1104" s="2"/>
      <c r="DA1104" s="2"/>
      <c r="DB1104" s="2"/>
      <c r="DC1104" s="2"/>
      <c r="DD1104" s="2"/>
      <c r="DE1104" s="2"/>
      <c r="DF1104" s="2"/>
      <c r="DG1104" s="2"/>
      <c r="DH1104" s="2"/>
      <c r="DI1104" s="2"/>
      <c r="DJ1104" s="2"/>
      <c r="DK1104" s="2"/>
      <c r="DL1104" s="2"/>
      <c r="DM1104" s="2"/>
      <c r="DN1104" s="2"/>
      <c r="DO1104" s="2"/>
      <c r="DP1104" s="2"/>
      <c r="DQ1104" s="2"/>
      <c r="DR1104" s="2"/>
      <c r="DS1104" s="2"/>
      <c r="DT1104" s="2"/>
      <c r="DU1104" s="2"/>
      <c r="DV1104" s="2"/>
      <c r="DW1104" s="2"/>
      <c r="DX1104" s="2"/>
      <c r="DY1104" s="2"/>
      <c r="DZ1104" s="2"/>
      <c r="EA1104" s="2"/>
      <c r="EB1104" s="2"/>
      <c r="EC1104" s="2"/>
      <c r="ED1104" s="2"/>
      <c r="EE1104" s="2"/>
      <c r="EF1104" s="2"/>
      <c r="EG1104" s="2"/>
      <c r="EH1104" s="2"/>
      <c r="EI1104" s="2"/>
      <c r="EJ1104" s="2"/>
      <c r="EK1104" s="2"/>
      <c r="EL1104" s="2"/>
      <c r="EM1104" s="2"/>
      <c r="EN1104" s="2"/>
      <c r="EO1104" s="2"/>
      <c r="EP1104" s="2"/>
      <c r="EQ1104" s="2"/>
      <c r="ER1104" s="2"/>
      <c r="ES1104" s="2"/>
      <c r="ET1104" s="2"/>
      <c r="EU1104" s="2"/>
      <c r="EV1104" s="2"/>
      <c r="EW1104" s="2"/>
      <c r="EX1104" s="2"/>
    </row>
    <row r="1105" spans="1:154" x14ac:dyDescent="0.15">
      <c r="A1105" s="35">
        <f t="shared" si="372"/>
        <v>45650</v>
      </c>
      <c r="B1105" s="125">
        <f t="shared" ca="1" si="355"/>
        <v>14069.009900000001</v>
      </c>
      <c r="C1105" s="14">
        <f t="shared" si="356"/>
        <v>10000</v>
      </c>
      <c r="D1105" s="13">
        <f>IF(A1105&lt;$B$1,VLOOKUP(A1105,[1]DI!$A$4:$B$15000,2,FALSE),0)</f>
        <v>0.1215</v>
      </c>
      <c r="E1105" s="14">
        <f t="shared" si="357"/>
        <v>1.00045513</v>
      </c>
      <c r="F1105" s="14">
        <f>(TRUNC(PRODUCT($E$14:$E1104),16))</f>
        <v>1.40690099325588</v>
      </c>
      <c r="G1105" s="14">
        <f t="shared" si="358"/>
        <v>1</v>
      </c>
      <c r="H1105" s="14">
        <f t="shared" si="359"/>
        <v>1.40690099</v>
      </c>
      <c r="I1105" s="13">
        <f t="shared" si="373"/>
        <v>0</v>
      </c>
      <c r="J1105" s="29">
        <f t="shared" si="360"/>
        <v>44559</v>
      </c>
      <c r="K1105" s="2">
        <f t="shared" si="361"/>
        <v>751</v>
      </c>
      <c r="L1105" s="17">
        <f t="shared" si="362"/>
        <v>751</v>
      </c>
      <c r="M1105" s="12">
        <f t="shared" si="363"/>
        <v>1</v>
      </c>
      <c r="N1105" s="12">
        <f t="shared" si="364"/>
        <v>1.40690099</v>
      </c>
      <c r="O1105" s="17">
        <f t="shared" si="365"/>
        <v>0</v>
      </c>
      <c r="P1105" s="14">
        <f t="shared" si="366"/>
        <v>4069.0099</v>
      </c>
      <c r="Q1105" s="14">
        <v>0</v>
      </c>
      <c r="R1105" s="14">
        <f t="shared" si="367"/>
        <v>0</v>
      </c>
      <c r="S1105" s="20">
        <f t="shared" si="371"/>
        <v>0</v>
      </c>
      <c r="T1105" s="14">
        <f t="shared" si="368"/>
        <v>0</v>
      </c>
      <c r="U1105" s="4" t="str">
        <f t="shared" si="369"/>
        <v>A+J=</v>
      </c>
      <c r="V1105" s="29">
        <f t="shared" si="370"/>
        <v>45747</v>
      </c>
      <c r="W1105" s="3"/>
      <c r="X1105" s="3"/>
      <c r="Y1105" s="29"/>
      <c r="Z1105" s="3"/>
      <c r="AA1105" s="1"/>
      <c r="AB1105" s="3"/>
      <c r="AC1105" s="3"/>
      <c r="AD1105" s="3"/>
      <c r="AE1105" s="3"/>
      <c r="AF1105" s="3"/>
      <c r="AG1105" s="11"/>
      <c r="AH1105" s="3"/>
      <c r="AI1105" s="2"/>
      <c r="AJ1105" s="2"/>
      <c r="AK1105" s="2"/>
      <c r="AL1105" s="2"/>
      <c r="AM1105" s="2"/>
      <c r="AN1105" s="2"/>
      <c r="AO1105" s="2"/>
      <c r="AP1105" s="2"/>
      <c r="AQ1105" s="2"/>
      <c r="AR1105" s="2"/>
      <c r="AS1105" s="2"/>
      <c r="AT1105" s="2"/>
      <c r="AU1105" s="2"/>
      <c r="AV1105" s="2"/>
      <c r="AW1105" s="2"/>
      <c r="AX1105" s="2"/>
      <c r="AY1105" s="2"/>
      <c r="AZ1105" s="2"/>
      <c r="BA1105" s="2"/>
      <c r="BB1105" s="2"/>
      <c r="BC1105" s="2"/>
      <c r="BD1105" s="2"/>
      <c r="BE1105" s="2"/>
      <c r="BF1105" s="2"/>
      <c r="BG1105" s="2"/>
      <c r="BH1105" s="2"/>
      <c r="BI1105" s="2"/>
      <c r="BJ1105" s="2"/>
      <c r="BK1105" s="2"/>
      <c r="BL1105" s="2"/>
      <c r="BM1105" s="2"/>
      <c r="BN1105" s="2"/>
      <c r="BO1105" s="2"/>
      <c r="BP1105" s="2"/>
      <c r="BQ1105" s="2"/>
      <c r="BR1105" s="2"/>
      <c r="BS1105" s="2"/>
      <c r="BT1105" s="2"/>
      <c r="BU1105" s="2"/>
      <c r="BV1105" s="2"/>
      <c r="BW1105" s="2"/>
      <c r="BX1105" s="2"/>
      <c r="BY1105" s="2"/>
      <c r="BZ1105" s="2"/>
      <c r="CA1105" s="2"/>
      <c r="CB1105" s="2"/>
      <c r="CC1105" s="2"/>
      <c r="CD1105" s="2"/>
      <c r="CE1105" s="2"/>
      <c r="CF1105" s="2"/>
      <c r="CG1105" s="2"/>
      <c r="CH1105" s="2"/>
      <c r="CI1105" s="2"/>
      <c r="CJ1105" s="2"/>
      <c r="CK1105" s="2"/>
      <c r="CL1105" s="2"/>
      <c r="CM1105" s="2"/>
      <c r="CN1105" s="2"/>
      <c r="CO1105" s="2"/>
      <c r="CP1105" s="2"/>
      <c r="CQ1105" s="2"/>
      <c r="CR1105" s="2"/>
      <c r="CS1105" s="2"/>
      <c r="CT1105" s="2"/>
      <c r="CU1105" s="2"/>
      <c r="CV1105" s="2"/>
      <c r="CW1105" s="2"/>
      <c r="CX1105" s="2"/>
      <c r="CY1105" s="2"/>
      <c r="CZ1105" s="2"/>
      <c r="DA1105" s="2"/>
      <c r="DB1105" s="2"/>
      <c r="DC1105" s="2"/>
      <c r="DD1105" s="2"/>
      <c r="DE1105" s="2"/>
      <c r="DF1105" s="2"/>
      <c r="DG1105" s="2"/>
      <c r="DH1105" s="2"/>
      <c r="DI1105" s="2"/>
      <c r="DJ1105" s="2"/>
      <c r="DK1105" s="2"/>
      <c r="DL1105" s="2"/>
      <c r="DM1105" s="2"/>
      <c r="DN1105" s="2"/>
      <c r="DO1105" s="2"/>
      <c r="DP1105" s="2"/>
      <c r="DQ1105" s="2"/>
      <c r="DR1105" s="2"/>
      <c r="DS1105" s="2"/>
      <c r="DT1105" s="2"/>
      <c r="DU1105" s="2"/>
      <c r="DV1105" s="2"/>
      <c r="DW1105" s="2"/>
      <c r="DX1105" s="2"/>
      <c r="DY1105" s="2"/>
      <c r="DZ1105" s="2"/>
      <c r="EA1105" s="2"/>
      <c r="EB1105" s="2"/>
      <c r="EC1105" s="2"/>
      <c r="ED1105" s="2"/>
      <c r="EE1105" s="2"/>
      <c r="EF1105" s="2"/>
      <c r="EG1105" s="2"/>
      <c r="EH1105" s="2"/>
      <c r="EI1105" s="2"/>
      <c r="EJ1105" s="2"/>
      <c r="EK1105" s="2"/>
      <c r="EL1105" s="2"/>
      <c r="EM1105" s="2"/>
      <c r="EN1105" s="2"/>
      <c r="EO1105" s="2"/>
      <c r="EP1105" s="2"/>
      <c r="EQ1105" s="2"/>
      <c r="ER1105" s="2"/>
      <c r="ES1105" s="2"/>
      <c r="ET1105" s="2"/>
      <c r="EU1105" s="2"/>
      <c r="EV1105" s="2"/>
      <c r="EW1105" s="2"/>
      <c r="EX1105" s="2"/>
    </row>
    <row r="1106" spans="1:154" x14ac:dyDescent="0.15">
      <c r="A1106" s="35">
        <f t="shared" si="372"/>
        <v>45651</v>
      </c>
      <c r="B1106" s="125">
        <f t="shared" ca="1" si="355"/>
        <v>14075.413199999999</v>
      </c>
      <c r="C1106" s="14">
        <f t="shared" si="356"/>
        <v>10000</v>
      </c>
      <c r="D1106" s="13">
        <f>IF(A1106&lt;$B$1,VLOOKUP(A1106,[1]DI!$A$4:$B$15000,2,FALSE),0)</f>
        <v>0</v>
      </c>
      <c r="E1106" s="14">
        <f t="shared" si="357"/>
        <v>1</v>
      </c>
      <c r="F1106" s="14">
        <f>(TRUNC(PRODUCT($E$14:$E1105),16))</f>
        <v>1.4075413161049399</v>
      </c>
      <c r="G1106" s="14">
        <f t="shared" si="358"/>
        <v>1</v>
      </c>
      <c r="H1106" s="14">
        <f t="shared" si="359"/>
        <v>1.40754132</v>
      </c>
      <c r="I1106" s="13">
        <f t="shared" si="373"/>
        <v>0</v>
      </c>
      <c r="J1106" s="29">
        <f t="shared" si="360"/>
        <v>44559</v>
      </c>
      <c r="K1106" s="2">
        <f t="shared" si="361"/>
        <v>751</v>
      </c>
      <c r="L1106" s="17">
        <f t="shared" si="362"/>
        <v>752</v>
      </c>
      <c r="M1106" s="12">
        <f t="shared" si="363"/>
        <v>1</v>
      </c>
      <c r="N1106" s="12">
        <f t="shared" si="364"/>
        <v>1.40754132</v>
      </c>
      <c r="O1106" s="17">
        <f t="shared" si="365"/>
        <v>0</v>
      </c>
      <c r="P1106" s="14">
        <f t="shared" si="366"/>
        <v>4075.4132</v>
      </c>
      <c r="Q1106" s="14">
        <v>0</v>
      </c>
      <c r="R1106" s="14">
        <f t="shared" si="367"/>
        <v>0</v>
      </c>
      <c r="S1106" s="20">
        <f t="shared" si="371"/>
        <v>0</v>
      </c>
      <c r="T1106" s="14">
        <f t="shared" si="368"/>
        <v>0</v>
      </c>
      <c r="U1106" s="4" t="str">
        <f t="shared" si="369"/>
        <v>A+J=</v>
      </c>
      <c r="V1106" s="29">
        <f t="shared" si="370"/>
        <v>45747</v>
      </c>
      <c r="W1106" s="3"/>
      <c r="X1106" s="3"/>
      <c r="Y1106" s="29"/>
      <c r="Z1106" s="3"/>
      <c r="AA1106" s="1"/>
      <c r="AB1106" s="3"/>
      <c r="AC1106" s="3"/>
      <c r="AD1106" s="3"/>
      <c r="AE1106" s="3"/>
      <c r="AF1106" s="3"/>
      <c r="AG1106" s="11"/>
      <c r="AH1106" s="3"/>
      <c r="AI1106" s="2"/>
      <c r="AJ1106" s="2"/>
      <c r="AK1106" s="2"/>
      <c r="AL1106" s="2"/>
      <c r="AM1106" s="2"/>
      <c r="AN1106" s="2"/>
      <c r="AO1106" s="2"/>
      <c r="AP1106" s="2"/>
      <c r="AQ1106" s="2"/>
      <c r="AR1106" s="2"/>
      <c r="AS1106" s="2"/>
      <c r="AT1106" s="2"/>
      <c r="AU1106" s="2"/>
      <c r="AV1106" s="2"/>
      <c r="AW1106" s="2"/>
      <c r="AX1106" s="2"/>
      <c r="AY1106" s="2"/>
      <c r="AZ1106" s="2"/>
      <c r="BA1106" s="2"/>
      <c r="BB1106" s="2"/>
      <c r="BC1106" s="2"/>
      <c r="BD1106" s="2"/>
      <c r="BE1106" s="2"/>
      <c r="BF1106" s="2"/>
      <c r="BG1106" s="2"/>
      <c r="BH1106" s="2"/>
      <c r="BI1106" s="2"/>
      <c r="BJ1106" s="2"/>
      <c r="BK1106" s="2"/>
      <c r="BL1106" s="2"/>
      <c r="BM1106" s="2"/>
      <c r="BN1106" s="2"/>
      <c r="BO1106" s="2"/>
      <c r="BP1106" s="2"/>
      <c r="BQ1106" s="2"/>
      <c r="BR1106" s="2"/>
      <c r="BS1106" s="2"/>
      <c r="BT1106" s="2"/>
      <c r="BU1106" s="2"/>
      <c r="BV1106" s="2"/>
      <c r="BW1106" s="2"/>
      <c r="BX1106" s="2"/>
      <c r="BY1106" s="2"/>
      <c r="BZ1106" s="2"/>
      <c r="CA1106" s="2"/>
      <c r="CB1106" s="2"/>
      <c r="CC1106" s="2"/>
      <c r="CD1106" s="2"/>
      <c r="CE1106" s="2"/>
      <c r="CF1106" s="2"/>
      <c r="CG1106" s="2"/>
      <c r="CH1106" s="2"/>
      <c r="CI1106" s="2"/>
      <c r="CJ1106" s="2"/>
      <c r="CK1106" s="2"/>
      <c r="CL1106" s="2"/>
      <c r="CM1106" s="2"/>
      <c r="CN1106" s="2"/>
      <c r="CO1106" s="2"/>
      <c r="CP1106" s="2"/>
      <c r="CQ1106" s="2"/>
      <c r="CR1106" s="2"/>
      <c r="CS1106" s="2"/>
      <c r="CT1106" s="2"/>
      <c r="CU1106" s="2"/>
      <c r="CV1106" s="2"/>
      <c r="CW1106" s="2"/>
      <c r="CX1106" s="2"/>
      <c r="CY1106" s="2"/>
      <c r="CZ1106" s="2"/>
      <c r="DA1106" s="2"/>
      <c r="DB1106" s="2"/>
      <c r="DC1106" s="2"/>
      <c r="DD1106" s="2"/>
      <c r="DE1106" s="2"/>
      <c r="DF1106" s="2"/>
      <c r="DG1106" s="2"/>
      <c r="DH1106" s="2"/>
      <c r="DI1106" s="2"/>
      <c r="DJ1106" s="2"/>
      <c r="DK1106" s="2"/>
      <c r="DL1106" s="2"/>
      <c r="DM1106" s="2"/>
      <c r="DN1106" s="2"/>
      <c r="DO1106" s="2"/>
      <c r="DP1106" s="2"/>
      <c r="DQ1106" s="2"/>
      <c r="DR1106" s="2"/>
      <c r="DS1106" s="2"/>
      <c r="DT1106" s="2"/>
      <c r="DU1106" s="2"/>
      <c r="DV1106" s="2"/>
      <c r="DW1106" s="2"/>
      <c r="DX1106" s="2"/>
      <c r="DY1106" s="2"/>
      <c r="DZ1106" s="2"/>
      <c r="EA1106" s="2"/>
      <c r="EB1106" s="2"/>
      <c r="EC1106" s="2"/>
      <c r="ED1106" s="2"/>
      <c r="EE1106" s="2"/>
      <c r="EF1106" s="2"/>
      <c r="EG1106" s="2"/>
      <c r="EH1106" s="2"/>
      <c r="EI1106" s="2"/>
      <c r="EJ1106" s="2"/>
      <c r="EK1106" s="2"/>
      <c r="EL1106" s="2"/>
      <c r="EM1106" s="2"/>
      <c r="EN1106" s="2"/>
      <c r="EO1106" s="2"/>
      <c r="EP1106" s="2"/>
      <c r="EQ1106" s="2"/>
      <c r="ER1106" s="2"/>
      <c r="ES1106" s="2"/>
      <c r="ET1106" s="2"/>
      <c r="EU1106" s="2"/>
      <c r="EV1106" s="2"/>
      <c r="EW1106" s="2"/>
      <c r="EX1106" s="2"/>
    </row>
    <row r="1107" spans="1:154" x14ac:dyDescent="0.15">
      <c r="A1107" s="35">
        <f t="shared" si="372"/>
        <v>45652</v>
      </c>
      <c r="B1107" s="125">
        <f t="shared" ca="1" si="355"/>
        <v>14075.413199999999</v>
      </c>
      <c r="C1107" s="14">
        <f t="shared" si="356"/>
        <v>10000</v>
      </c>
      <c r="D1107" s="13">
        <f>IF(A1107&lt;$B$1,VLOOKUP(A1107,[1]DI!$A$4:$B$15000,2,FALSE),0)</f>
        <v>0.1215</v>
      </c>
      <c r="E1107" s="14">
        <f t="shared" si="357"/>
        <v>1.00045513</v>
      </c>
      <c r="F1107" s="14">
        <f>(TRUNC(PRODUCT($E$14:$E1106),16))</f>
        <v>1.4075413161049399</v>
      </c>
      <c r="G1107" s="14">
        <f t="shared" si="358"/>
        <v>1</v>
      </c>
      <c r="H1107" s="14">
        <f t="shared" si="359"/>
        <v>1.40754132</v>
      </c>
      <c r="I1107" s="13">
        <f t="shared" si="373"/>
        <v>0</v>
      </c>
      <c r="J1107" s="29">
        <f t="shared" si="360"/>
        <v>44559</v>
      </c>
      <c r="K1107" s="2">
        <f t="shared" si="361"/>
        <v>752</v>
      </c>
      <c r="L1107" s="17">
        <f t="shared" si="362"/>
        <v>752</v>
      </c>
      <c r="M1107" s="12">
        <f t="shared" si="363"/>
        <v>1</v>
      </c>
      <c r="N1107" s="12">
        <f t="shared" si="364"/>
        <v>1.40754132</v>
      </c>
      <c r="O1107" s="17">
        <f t="shared" si="365"/>
        <v>0</v>
      </c>
      <c r="P1107" s="14">
        <f t="shared" si="366"/>
        <v>4075.4132</v>
      </c>
      <c r="Q1107" s="14">
        <v>0</v>
      </c>
      <c r="R1107" s="14">
        <f t="shared" si="367"/>
        <v>0</v>
      </c>
      <c r="S1107" s="20">
        <f t="shared" si="371"/>
        <v>0</v>
      </c>
      <c r="T1107" s="14">
        <f t="shared" si="368"/>
        <v>0</v>
      </c>
      <c r="U1107" s="4" t="str">
        <f t="shared" si="369"/>
        <v>A+J=</v>
      </c>
      <c r="V1107" s="29">
        <f t="shared" si="370"/>
        <v>45747</v>
      </c>
      <c r="W1107" s="3"/>
      <c r="X1107" s="3"/>
      <c r="Y1107" s="29"/>
      <c r="Z1107" s="3"/>
      <c r="AA1107" s="1"/>
      <c r="AB1107" s="3"/>
      <c r="AC1107" s="3"/>
      <c r="AD1107" s="3"/>
      <c r="AE1107" s="3"/>
      <c r="AF1107" s="3"/>
      <c r="AG1107" s="11"/>
      <c r="AH1107" s="3"/>
      <c r="AI1107" s="2"/>
      <c r="AJ1107" s="2"/>
      <c r="AK1107" s="2"/>
      <c r="AL1107" s="2"/>
      <c r="AM1107" s="2"/>
      <c r="AN1107" s="2"/>
      <c r="AO1107" s="2"/>
      <c r="AP1107" s="2"/>
      <c r="AQ1107" s="2"/>
      <c r="AR1107" s="2"/>
      <c r="AS1107" s="2"/>
      <c r="AT1107" s="2"/>
      <c r="AU1107" s="2"/>
      <c r="AV1107" s="2"/>
      <c r="AW1107" s="2"/>
      <c r="AX1107" s="2"/>
      <c r="AY1107" s="2"/>
      <c r="AZ1107" s="2"/>
      <c r="BA1107" s="2"/>
      <c r="BB1107" s="2"/>
      <c r="BC1107" s="2"/>
      <c r="BD1107" s="2"/>
      <c r="BE1107" s="2"/>
      <c r="BF1107" s="2"/>
      <c r="BG1107" s="2"/>
      <c r="BH1107" s="2"/>
      <c r="BI1107" s="2"/>
      <c r="BJ1107" s="2"/>
      <c r="BK1107" s="2"/>
      <c r="BL1107" s="2"/>
      <c r="BM1107" s="2"/>
      <c r="BN1107" s="2"/>
      <c r="BO1107" s="2"/>
      <c r="BP1107" s="2"/>
      <c r="BQ1107" s="2"/>
      <c r="BR1107" s="2"/>
      <c r="BS1107" s="2"/>
      <c r="BT1107" s="2"/>
      <c r="BU1107" s="2"/>
      <c r="BV1107" s="2"/>
      <c r="BW1107" s="2"/>
      <c r="BX1107" s="2"/>
      <c r="BY1107" s="2"/>
      <c r="BZ1107" s="2"/>
      <c r="CA1107" s="2"/>
      <c r="CB1107" s="2"/>
      <c r="CC1107" s="2"/>
      <c r="CD1107" s="2"/>
      <c r="CE1107" s="2"/>
      <c r="CF1107" s="2"/>
      <c r="CG1107" s="2"/>
      <c r="CH1107" s="2"/>
      <c r="CI1107" s="2"/>
      <c r="CJ1107" s="2"/>
      <c r="CK1107" s="2"/>
      <c r="CL1107" s="2"/>
      <c r="CM1107" s="2"/>
      <c r="CN1107" s="2"/>
      <c r="CO1107" s="2"/>
      <c r="CP1107" s="2"/>
      <c r="CQ1107" s="2"/>
      <c r="CR1107" s="2"/>
      <c r="CS1107" s="2"/>
      <c r="CT1107" s="2"/>
      <c r="CU1107" s="2"/>
      <c r="CV1107" s="2"/>
      <c r="CW1107" s="2"/>
      <c r="CX1107" s="2"/>
      <c r="CY1107" s="2"/>
      <c r="CZ1107" s="2"/>
      <c r="DA1107" s="2"/>
      <c r="DB1107" s="2"/>
      <c r="DC1107" s="2"/>
      <c r="DD1107" s="2"/>
      <c r="DE1107" s="2"/>
      <c r="DF1107" s="2"/>
      <c r="DG1107" s="2"/>
      <c r="DH1107" s="2"/>
      <c r="DI1107" s="2"/>
      <c r="DJ1107" s="2"/>
      <c r="DK1107" s="2"/>
      <c r="DL1107" s="2"/>
      <c r="DM1107" s="2"/>
      <c r="DN1107" s="2"/>
      <c r="DO1107" s="2"/>
      <c r="DP1107" s="2"/>
      <c r="DQ1107" s="2"/>
      <c r="DR1107" s="2"/>
      <c r="DS1107" s="2"/>
      <c r="DT1107" s="2"/>
      <c r="DU1107" s="2"/>
      <c r="DV1107" s="2"/>
      <c r="DW1107" s="2"/>
      <c r="DX1107" s="2"/>
      <c r="DY1107" s="2"/>
      <c r="DZ1107" s="2"/>
      <c r="EA1107" s="2"/>
      <c r="EB1107" s="2"/>
      <c r="EC1107" s="2"/>
      <c r="ED1107" s="2"/>
      <c r="EE1107" s="2"/>
      <c r="EF1107" s="2"/>
      <c r="EG1107" s="2"/>
      <c r="EH1107" s="2"/>
      <c r="EI1107" s="2"/>
      <c r="EJ1107" s="2"/>
      <c r="EK1107" s="2"/>
      <c r="EL1107" s="2"/>
      <c r="EM1107" s="2"/>
      <c r="EN1107" s="2"/>
      <c r="EO1107" s="2"/>
      <c r="EP1107" s="2"/>
      <c r="EQ1107" s="2"/>
      <c r="ER1107" s="2"/>
      <c r="ES1107" s="2"/>
      <c r="ET1107" s="2"/>
      <c r="EU1107" s="2"/>
      <c r="EV1107" s="2"/>
      <c r="EW1107" s="2"/>
      <c r="EX1107" s="2"/>
    </row>
    <row r="1108" spans="1:154" x14ac:dyDescent="0.15">
      <c r="A1108" s="35">
        <f t="shared" si="372"/>
        <v>45653</v>
      </c>
      <c r="B1108" s="125">
        <f t="shared" ca="1" si="355"/>
        <v>14081.819299999999</v>
      </c>
      <c r="C1108" s="14">
        <f t="shared" si="356"/>
        <v>10000</v>
      </c>
      <c r="D1108" s="13">
        <f>IF(A1108&lt;$B$1,VLOOKUP(A1108,[1]DI!$A$4:$B$15000,2,FALSE),0)</f>
        <v>0.1215</v>
      </c>
      <c r="E1108" s="14">
        <f t="shared" si="357"/>
        <v>1.00045513</v>
      </c>
      <c r="F1108" s="14">
        <f>(TRUNC(PRODUCT($E$14:$E1107),16))</f>
        <v>1.4081819303841401</v>
      </c>
      <c r="G1108" s="14">
        <f t="shared" si="358"/>
        <v>1</v>
      </c>
      <c r="H1108" s="14">
        <f t="shared" si="359"/>
        <v>1.40818193</v>
      </c>
      <c r="I1108" s="13">
        <f t="shared" si="373"/>
        <v>0</v>
      </c>
      <c r="J1108" s="29">
        <f t="shared" si="360"/>
        <v>44559</v>
      </c>
      <c r="K1108" s="2">
        <f t="shared" si="361"/>
        <v>753</v>
      </c>
      <c r="L1108" s="17">
        <f t="shared" si="362"/>
        <v>753</v>
      </c>
      <c r="M1108" s="12">
        <f t="shared" si="363"/>
        <v>1</v>
      </c>
      <c r="N1108" s="12">
        <f t="shared" si="364"/>
        <v>1.40818193</v>
      </c>
      <c r="O1108" s="17">
        <f t="shared" si="365"/>
        <v>0</v>
      </c>
      <c r="P1108" s="14">
        <f t="shared" si="366"/>
        <v>4081.8193000000001</v>
      </c>
      <c r="Q1108" s="14">
        <v>0</v>
      </c>
      <c r="R1108" s="14">
        <f t="shared" si="367"/>
        <v>0</v>
      </c>
      <c r="S1108" s="20">
        <f t="shared" si="371"/>
        <v>0</v>
      </c>
      <c r="T1108" s="14">
        <f t="shared" si="368"/>
        <v>0</v>
      </c>
      <c r="U1108" s="4" t="str">
        <f t="shared" si="369"/>
        <v>A+J=</v>
      </c>
      <c r="V1108" s="29">
        <f t="shared" si="370"/>
        <v>45747</v>
      </c>
      <c r="W1108" s="3"/>
      <c r="X1108" s="3"/>
      <c r="Y1108" s="29"/>
      <c r="Z1108" s="3"/>
      <c r="AA1108" s="1"/>
      <c r="AB1108" s="3"/>
      <c r="AC1108" s="3"/>
      <c r="AD1108" s="3"/>
      <c r="AE1108" s="3"/>
      <c r="AF1108" s="3"/>
      <c r="AG1108" s="11"/>
      <c r="AH1108" s="3"/>
      <c r="AI1108" s="2"/>
      <c r="AJ1108" s="2"/>
      <c r="AK1108" s="2"/>
      <c r="AL1108" s="2"/>
      <c r="AM1108" s="2"/>
      <c r="AN1108" s="2"/>
      <c r="AO1108" s="2"/>
      <c r="AP1108" s="2"/>
      <c r="AQ1108" s="2"/>
      <c r="AR1108" s="2"/>
      <c r="AS1108" s="2"/>
      <c r="AT1108" s="2"/>
      <c r="AU1108" s="2"/>
      <c r="AV1108" s="2"/>
      <c r="AW1108" s="2"/>
      <c r="AX1108" s="2"/>
      <c r="AY1108" s="2"/>
      <c r="AZ1108" s="2"/>
      <c r="BA1108" s="2"/>
      <c r="BB1108" s="2"/>
      <c r="BC1108" s="2"/>
      <c r="BD1108" s="2"/>
      <c r="BE1108" s="2"/>
      <c r="BF1108" s="2"/>
      <c r="BG1108" s="2"/>
      <c r="BH1108" s="2"/>
      <c r="BI1108" s="2"/>
      <c r="BJ1108" s="2"/>
      <c r="BK1108" s="2"/>
      <c r="BL1108" s="2"/>
      <c r="BM1108" s="2"/>
      <c r="BN1108" s="2"/>
      <c r="BO1108" s="2"/>
      <c r="BP1108" s="2"/>
      <c r="BQ1108" s="2"/>
      <c r="BR1108" s="2"/>
      <c r="BS1108" s="2"/>
      <c r="BT1108" s="2"/>
      <c r="BU1108" s="2"/>
      <c r="BV1108" s="2"/>
      <c r="BW1108" s="2"/>
      <c r="BX1108" s="2"/>
      <c r="BY1108" s="2"/>
      <c r="BZ1108" s="2"/>
      <c r="CA1108" s="2"/>
      <c r="CB1108" s="2"/>
      <c r="CC1108" s="2"/>
      <c r="CD1108" s="2"/>
      <c r="CE1108" s="2"/>
      <c r="CF1108" s="2"/>
      <c r="CG1108" s="2"/>
      <c r="CH1108" s="2"/>
      <c r="CI1108" s="2"/>
      <c r="CJ1108" s="2"/>
      <c r="CK1108" s="2"/>
      <c r="CL1108" s="2"/>
      <c r="CM1108" s="2"/>
      <c r="CN1108" s="2"/>
      <c r="CO1108" s="2"/>
      <c r="CP1108" s="2"/>
      <c r="CQ1108" s="2"/>
      <c r="CR1108" s="2"/>
      <c r="CS1108" s="2"/>
      <c r="CT1108" s="2"/>
      <c r="CU1108" s="2"/>
      <c r="CV1108" s="2"/>
      <c r="CW1108" s="2"/>
      <c r="CX1108" s="2"/>
      <c r="CY1108" s="2"/>
      <c r="CZ1108" s="2"/>
      <c r="DA1108" s="2"/>
      <c r="DB1108" s="2"/>
      <c r="DC1108" s="2"/>
      <c r="DD1108" s="2"/>
      <c r="DE1108" s="2"/>
      <c r="DF1108" s="2"/>
      <c r="DG1108" s="2"/>
      <c r="DH1108" s="2"/>
      <c r="DI1108" s="2"/>
      <c r="DJ1108" s="2"/>
      <c r="DK1108" s="2"/>
      <c r="DL1108" s="2"/>
      <c r="DM1108" s="2"/>
      <c r="DN1108" s="2"/>
      <c r="DO1108" s="2"/>
      <c r="DP1108" s="2"/>
      <c r="DQ1108" s="2"/>
      <c r="DR1108" s="2"/>
      <c r="DS1108" s="2"/>
      <c r="DT1108" s="2"/>
      <c r="DU1108" s="2"/>
      <c r="DV1108" s="2"/>
      <c r="DW1108" s="2"/>
      <c r="DX1108" s="2"/>
      <c r="DY1108" s="2"/>
      <c r="DZ1108" s="2"/>
      <c r="EA1108" s="2"/>
      <c r="EB1108" s="2"/>
      <c r="EC1108" s="2"/>
      <c r="ED1108" s="2"/>
      <c r="EE1108" s="2"/>
      <c r="EF1108" s="2"/>
      <c r="EG1108" s="2"/>
      <c r="EH1108" s="2"/>
      <c r="EI1108" s="2"/>
      <c r="EJ1108" s="2"/>
      <c r="EK1108" s="2"/>
      <c r="EL1108" s="2"/>
      <c r="EM1108" s="2"/>
      <c r="EN1108" s="2"/>
      <c r="EO1108" s="2"/>
      <c r="EP1108" s="2"/>
      <c r="EQ1108" s="2"/>
      <c r="ER1108" s="2"/>
      <c r="ES1108" s="2"/>
      <c r="ET1108" s="2"/>
      <c r="EU1108" s="2"/>
      <c r="EV1108" s="2"/>
      <c r="EW1108" s="2"/>
      <c r="EX1108" s="2"/>
    </row>
    <row r="1109" spans="1:154" x14ac:dyDescent="0.15">
      <c r="A1109" s="35">
        <f t="shared" si="372"/>
        <v>45654</v>
      </c>
      <c r="B1109" s="125">
        <f t="shared" ca="1" si="355"/>
        <v>14088.2284</v>
      </c>
      <c r="C1109" s="14">
        <f t="shared" si="356"/>
        <v>10000</v>
      </c>
      <c r="D1109" s="13">
        <f>IF(A1109&lt;$B$1,VLOOKUP(A1109,[1]DI!$A$4:$B$15000,2,FALSE),0)</f>
        <v>0</v>
      </c>
      <c r="E1109" s="14">
        <f t="shared" si="357"/>
        <v>1</v>
      </c>
      <c r="F1109" s="14">
        <f>(TRUNC(PRODUCT($E$14:$E1108),16))</f>
        <v>1.4088228362261199</v>
      </c>
      <c r="G1109" s="14">
        <f t="shared" si="358"/>
        <v>1</v>
      </c>
      <c r="H1109" s="14">
        <f t="shared" si="359"/>
        <v>1.40882284</v>
      </c>
      <c r="I1109" s="13">
        <f t="shared" si="373"/>
        <v>0</v>
      </c>
      <c r="J1109" s="29">
        <f t="shared" si="360"/>
        <v>44559</v>
      </c>
      <c r="K1109" s="2">
        <f t="shared" si="361"/>
        <v>753</v>
      </c>
      <c r="L1109" s="17">
        <f t="shared" si="362"/>
        <v>754</v>
      </c>
      <c r="M1109" s="12">
        <f t="shared" si="363"/>
        <v>1</v>
      </c>
      <c r="N1109" s="12">
        <f t="shared" si="364"/>
        <v>1.40882284</v>
      </c>
      <c r="O1109" s="17">
        <f t="shared" si="365"/>
        <v>0</v>
      </c>
      <c r="P1109" s="14">
        <f t="shared" si="366"/>
        <v>4088.2284</v>
      </c>
      <c r="Q1109" s="14">
        <v>0</v>
      </c>
      <c r="R1109" s="14">
        <f t="shared" si="367"/>
        <v>0</v>
      </c>
      <c r="S1109" s="20">
        <f t="shared" si="371"/>
        <v>0</v>
      </c>
      <c r="T1109" s="14">
        <f t="shared" si="368"/>
        <v>0</v>
      </c>
      <c r="U1109" s="4" t="str">
        <f t="shared" si="369"/>
        <v>A+J=</v>
      </c>
      <c r="V1109" s="29">
        <f t="shared" si="370"/>
        <v>45747</v>
      </c>
      <c r="W1109" s="3"/>
      <c r="X1109" s="3"/>
      <c r="Y1109" s="29"/>
      <c r="Z1109" s="3"/>
      <c r="AA1109" s="1"/>
      <c r="AB1109" s="3"/>
      <c r="AC1109" s="3"/>
      <c r="AD1109" s="3"/>
      <c r="AE1109" s="3"/>
      <c r="AF1109" s="3"/>
      <c r="AG1109" s="11"/>
      <c r="AH1109" s="3"/>
      <c r="AI1109" s="2"/>
      <c r="AJ1109" s="2"/>
      <c r="AK1109" s="2"/>
      <c r="AL1109" s="2"/>
      <c r="AM1109" s="2"/>
      <c r="AN1109" s="2"/>
      <c r="AO1109" s="2"/>
      <c r="AP1109" s="2"/>
      <c r="AQ1109" s="2"/>
      <c r="AR1109" s="2"/>
      <c r="AS1109" s="2"/>
      <c r="AT1109" s="2"/>
      <c r="AU1109" s="2"/>
      <c r="AV1109" s="2"/>
      <c r="AW1109" s="2"/>
      <c r="AX1109" s="2"/>
      <c r="AY1109" s="2"/>
      <c r="AZ1109" s="2"/>
      <c r="BA1109" s="2"/>
      <c r="BB1109" s="2"/>
      <c r="BC1109" s="2"/>
      <c r="BD1109" s="2"/>
      <c r="BE1109" s="2"/>
      <c r="BF1109" s="2"/>
      <c r="BG1109" s="2"/>
      <c r="BH1109" s="2"/>
      <c r="BI1109" s="2"/>
      <c r="BJ1109" s="2"/>
      <c r="BK1109" s="2"/>
      <c r="BL1109" s="2"/>
      <c r="BM1109" s="2"/>
      <c r="BN1109" s="2"/>
      <c r="BO1109" s="2"/>
      <c r="BP1109" s="2"/>
      <c r="BQ1109" s="2"/>
      <c r="BR1109" s="2"/>
      <c r="BS1109" s="2"/>
      <c r="BT1109" s="2"/>
      <c r="BU1109" s="2"/>
      <c r="BV1109" s="2"/>
      <c r="BW1109" s="2"/>
      <c r="BX1109" s="2"/>
      <c r="BY1109" s="2"/>
      <c r="BZ1109" s="2"/>
      <c r="CA1109" s="2"/>
      <c r="CB1109" s="2"/>
      <c r="CC1109" s="2"/>
      <c r="CD1109" s="2"/>
      <c r="CE1109" s="2"/>
      <c r="CF1109" s="2"/>
      <c r="CG1109" s="2"/>
      <c r="CH1109" s="2"/>
      <c r="CI1109" s="2"/>
      <c r="CJ1109" s="2"/>
      <c r="CK1109" s="2"/>
      <c r="CL1109" s="2"/>
      <c r="CM1109" s="2"/>
      <c r="CN1109" s="2"/>
      <c r="CO1109" s="2"/>
      <c r="CP1109" s="2"/>
      <c r="CQ1109" s="2"/>
      <c r="CR1109" s="2"/>
      <c r="CS1109" s="2"/>
      <c r="CT1109" s="2"/>
      <c r="CU1109" s="2"/>
      <c r="CV1109" s="2"/>
      <c r="CW1109" s="2"/>
      <c r="CX1109" s="2"/>
      <c r="CY1109" s="2"/>
      <c r="CZ1109" s="2"/>
      <c r="DA1109" s="2"/>
      <c r="DB1109" s="2"/>
      <c r="DC1109" s="2"/>
      <c r="DD1109" s="2"/>
      <c r="DE1109" s="2"/>
      <c r="DF1109" s="2"/>
      <c r="DG1109" s="2"/>
      <c r="DH1109" s="2"/>
      <c r="DI1109" s="2"/>
      <c r="DJ1109" s="2"/>
      <c r="DK1109" s="2"/>
      <c r="DL1109" s="2"/>
      <c r="DM1109" s="2"/>
      <c r="DN1109" s="2"/>
      <c r="DO1109" s="2"/>
      <c r="DP1109" s="2"/>
      <c r="DQ1109" s="2"/>
      <c r="DR1109" s="2"/>
      <c r="DS1109" s="2"/>
      <c r="DT1109" s="2"/>
      <c r="DU1109" s="2"/>
      <c r="DV1109" s="2"/>
      <c r="DW1109" s="2"/>
      <c r="DX1109" s="2"/>
      <c r="DY1109" s="2"/>
      <c r="DZ1109" s="2"/>
      <c r="EA1109" s="2"/>
      <c r="EB1109" s="2"/>
      <c r="EC1109" s="2"/>
      <c r="ED1109" s="2"/>
      <c r="EE1109" s="2"/>
      <c r="EF1109" s="2"/>
      <c r="EG1109" s="2"/>
      <c r="EH1109" s="2"/>
      <c r="EI1109" s="2"/>
      <c r="EJ1109" s="2"/>
      <c r="EK1109" s="2"/>
      <c r="EL1109" s="2"/>
      <c r="EM1109" s="2"/>
      <c r="EN1109" s="2"/>
      <c r="EO1109" s="2"/>
      <c r="EP1109" s="2"/>
      <c r="EQ1109" s="2"/>
      <c r="ER1109" s="2"/>
      <c r="ES1109" s="2"/>
      <c r="ET1109" s="2"/>
      <c r="EU1109" s="2"/>
      <c r="EV1109" s="2"/>
      <c r="EW1109" s="2"/>
      <c r="EX1109" s="2"/>
    </row>
    <row r="1110" spans="1:154" x14ac:dyDescent="0.15">
      <c r="A1110" s="35">
        <f t="shared" si="372"/>
        <v>45655</v>
      </c>
      <c r="B1110" s="125">
        <f t="shared" ca="1" si="355"/>
        <v>14088.2284</v>
      </c>
      <c r="C1110" s="14">
        <f t="shared" si="356"/>
        <v>10000</v>
      </c>
      <c r="D1110" s="13">
        <f>IF(A1110&lt;$B$1,VLOOKUP(A1110,[1]DI!$A$4:$B$15000,2,FALSE),0)</f>
        <v>0</v>
      </c>
      <c r="E1110" s="14">
        <f t="shared" si="357"/>
        <v>1</v>
      </c>
      <c r="F1110" s="14">
        <f>(TRUNC(PRODUCT($E$14:$E1109),16))</f>
        <v>1.4088228362261199</v>
      </c>
      <c r="G1110" s="14">
        <f t="shared" si="358"/>
        <v>1</v>
      </c>
      <c r="H1110" s="14">
        <f t="shared" si="359"/>
        <v>1.40882284</v>
      </c>
      <c r="I1110" s="13">
        <f t="shared" si="373"/>
        <v>0</v>
      </c>
      <c r="J1110" s="29">
        <f t="shared" si="360"/>
        <v>44559</v>
      </c>
      <c r="K1110" s="2">
        <f t="shared" si="361"/>
        <v>753</v>
      </c>
      <c r="L1110" s="17">
        <f t="shared" si="362"/>
        <v>754</v>
      </c>
      <c r="M1110" s="12">
        <f t="shared" si="363"/>
        <v>1</v>
      </c>
      <c r="N1110" s="12">
        <f t="shared" si="364"/>
        <v>1.40882284</v>
      </c>
      <c r="O1110" s="17">
        <f t="shared" si="365"/>
        <v>0</v>
      </c>
      <c r="P1110" s="14">
        <f t="shared" si="366"/>
        <v>4088.2284</v>
      </c>
      <c r="Q1110" s="14">
        <v>0</v>
      </c>
      <c r="R1110" s="14">
        <f t="shared" si="367"/>
        <v>0</v>
      </c>
      <c r="S1110" s="20">
        <f t="shared" si="371"/>
        <v>0</v>
      </c>
      <c r="T1110" s="14">
        <f t="shared" si="368"/>
        <v>0</v>
      </c>
      <c r="U1110" s="4" t="str">
        <f t="shared" si="369"/>
        <v>A+J=</v>
      </c>
      <c r="V1110" s="29">
        <f t="shared" si="370"/>
        <v>45747</v>
      </c>
      <c r="W1110" s="21"/>
      <c r="X1110" s="21"/>
      <c r="Y1110" s="28"/>
      <c r="Z1110" s="21"/>
      <c r="AA1110" s="24"/>
      <c r="AB1110" s="21"/>
      <c r="AC1110" s="21"/>
      <c r="AD1110" s="21"/>
      <c r="AE1110" s="21"/>
      <c r="AF1110" s="21"/>
      <c r="AG1110" s="22"/>
      <c r="AH1110" s="21"/>
      <c r="AI1110" s="23"/>
      <c r="AJ1110" s="23"/>
      <c r="AK1110" s="23"/>
      <c r="AL1110" s="23"/>
      <c r="AM1110" s="23"/>
      <c r="AN1110" s="23"/>
      <c r="AO1110" s="23"/>
      <c r="AP1110" s="23"/>
      <c r="AQ1110" s="23"/>
      <c r="AR1110" s="23"/>
      <c r="AS1110" s="23"/>
      <c r="AT1110" s="23"/>
      <c r="AU1110" s="23"/>
      <c r="AV1110" s="23"/>
      <c r="AW1110" s="23"/>
      <c r="AX1110" s="23"/>
      <c r="AY1110" s="23"/>
      <c r="AZ1110" s="23"/>
      <c r="BA1110" s="23"/>
      <c r="BB1110" s="23"/>
      <c r="BC1110" s="23"/>
      <c r="BD1110" s="23"/>
      <c r="BE1110" s="23"/>
      <c r="BF1110" s="23"/>
      <c r="BG1110" s="23"/>
      <c r="BH1110" s="23"/>
      <c r="BI1110" s="23"/>
      <c r="BJ1110" s="23"/>
      <c r="BK1110" s="23"/>
      <c r="BL1110" s="23"/>
      <c r="BM1110" s="23"/>
      <c r="BN1110" s="23"/>
      <c r="BO1110" s="23"/>
      <c r="BP1110" s="23"/>
      <c r="BQ1110" s="23"/>
      <c r="BR1110" s="23"/>
      <c r="BS1110" s="23"/>
      <c r="BT1110" s="23"/>
      <c r="BU1110" s="23"/>
      <c r="BV1110" s="23"/>
      <c r="BW1110" s="23"/>
      <c r="BX1110" s="23"/>
      <c r="BY1110" s="23"/>
      <c r="BZ1110" s="23"/>
      <c r="CA1110" s="23"/>
      <c r="CB1110" s="23"/>
      <c r="CC1110" s="23"/>
      <c r="CD1110" s="23"/>
      <c r="CE1110" s="23"/>
      <c r="CF1110" s="23"/>
      <c r="CG1110" s="23"/>
      <c r="CH1110" s="23"/>
      <c r="CI1110" s="23"/>
      <c r="CJ1110" s="23"/>
      <c r="CK1110" s="23"/>
      <c r="CL1110" s="23"/>
      <c r="CM1110" s="23"/>
      <c r="CN1110" s="23"/>
      <c r="CO1110" s="23"/>
      <c r="CP1110" s="23"/>
      <c r="CQ1110" s="23"/>
      <c r="CR1110" s="23"/>
      <c r="CS1110" s="23"/>
      <c r="CT1110" s="23"/>
      <c r="CU1110" s="23"/>
      <c r="CV1110" s="23"/>
      <c r="CW1110" s="23"/>
      <c r="CX1110" s="23"/>
      <c r="CY1110" s="23"/>
      <c r="CZ1110" s="23"/>
      <c r="DA1110" s="23"/>
      <c r="DB1110" s="23"/>
      <c r="DC1110" s="23"/>
      <c r="DD1110" s="23"/>
      <c r="DE1110" s="23"/>
      <c r="DF1110" s="23"/>
      <c r="DG1110" s="23"/>
      <c r="DH1110" s="23"/>
      <c r="DI1110" s="23"/>
      <c r="DJ1110" s="23"/>
      <c r="DK1110" s="23"/>
      <c r="DL1110" s="23"/>
      <c r="DM1110" s="23"/>
      <c r="DN1110" s="23"/>
      <c r="DO1110" s="23"/>
      <c r="DP1110" s="23"/>
      <c r="DQ1110" s="23"/>
      <c r="DR1110" s="23"/>
      <c r="DS1110" s="23"/>
      <c r="DT1110" s="23"/>
      <c r="DU1110" s="23"/>
      <c r="DV1110" s="23"/>
      <c r="DW1110" s="23"/>
      <c r="DX1110" s="23"/>
      <c r="DY1110" s="23"/>
      <c r="DZ1110" s="23"/>
      <c r="EA1110" s="23"/>
      <c r="EB1110" s="23"/>
      <c r="EC1110" s="23"/>
      <c r="ED1110" s="23"/>
      <c r="EE1110" s="23"/>
      <c r="EF1110" s="23"/>
      <c r="EG1110" s="23"/>
      <c r="EH1110" s="23"/>
      <c r="EI1110" s="23"/>
      <c r="EJ1110" s="23"/>
      <c r="EK1110" s="23"/>
      <c r="EL1110" s="23"/>
      <c r="EM1110" s="23"/>
      <c r="EN1110" s="23"/>
      <c r="EO1110" s="23"/>
      <c r="EP1110" s="23"/>
      <c r="EQ1110" s="23"/>
      <c r="ER1110" s="23"/>
      <c r="ES1110" s="23"/>
      <c r="ET1110" s="23"/>
      <c r="EU1110" s="23"/>
      <c r="EV1110" s="23"/>
      <c r="EW1110" s="23"/>
      <c r="EX1110" s="23"/>
    </row>
    <row r="1111" spans="1:154" x14ac:dyDescent="0.15">
      <c r="A1111" s="35">
        <f t="shared" si="372"/>
        <v>45656</v>
      </c>
      <c r="B1111" s="125">
        <f t="shared" ca="1" si="355"/>
        <v>14088.2284</v>
      </c>
      <c r="C1111" s="14">
        <f t="shared" si="356"/>
        <v>10000</v>
      </c>
      <c r="D1111" s="13">
        <f>IF(A1111&lt;$B$1,VLOOKUP(A1111,[1]DI!$A$4:$B$15000,2,FALSE),0)</f>
        <v>0.1215</v>
      </c>
      <c r="E1111" s="14">
        <f t="shared" si="357"/>
        <v>1.00045513</v>
      </c>
      <c r="F1111" s="14">
        <f>(TRUNC(PRODUCT($E$14:$E1110),16))</f>
        <v>1.4088228362261199</v>
      </c>
      <c r="G1111" s="14">
        <f t="shared" si="358"/>
        <v>1</v>
      </c>
      <c r="H1111" s="14">
        <f t="shared" si="359"/>
        <v>1.40882284</v>
      </c>
      <c r="I1111" s="13">
        <f t="shared" si="373"/>
        <v>0</v>
      </c>
      <c r="J1111" s="29">
        <f t="shared" si="360"/>
        <v>44559</v>
      </c>
      <c r="K1111" s="2">
        <f t="shared" si="361"/>
        <v>754</v>
      </c>
      <c r="L1111" s="17">
        <f t="shared" si="362"/>
        <v>754</v>
      </c>
      <c r="M1111" s="12">
        <f t="shared" si="363"/>
        <v>1</v>
      </c>
      <c r="N1111" s="12">
        <f t="shared" si="364"/>
        <v>1.40882284</v>
      </c>
      <c r="O1111" s="17">
        <f t="shared" si="365"/>
        <v>0</v>
      </c>
      <c r="P1111" s="14">
        <f t="shared" si="366"/>
        <v>4088.2284</v>
      </c>
      <c r="Q1111" s="14">
        <v>0</v>
      </c>
      <c r="R1111" s="14">
        <f t="shared" si="367"/>
        <v>0</v>
      </c>
      <c r="S1111" s="20">
        <f t="shared" si="371"/>
        <v>0</v>
      </c>
      <c r="T1111" s="14">
        <f t="shared" si="368"/>
        <v>0</v>
      </c>
      <c r="U1111" s="4" t="str">
        <f t="shared" si="369"/>
        <v>A+J=</v>
      </c>
      <c r="V1111" s="29">
        <f t="shared" si="370"/>
        <v>45747</v>
      </c>
      <c r="W1111" s="21"/>
      <c r="X1111" s="21"/>
      <c r="Y1111" s="28"/>
      <c r="Z1111" s="21"/>
      <c r="AA1111" s="24"/>
      <c r="AB1111" s="21"/>
      <c r="AC1111" s="21"/>
      <c r="AD1111" s="21"/>
      <c r="AE1111" s="21"/>
      <c r="AF1111" s="21"/>
      <c r="AG1111" s="22"/>
      <c r="AH1111" s="21"/>
      <c r="AI1111" s="23"/>
      <c r="AJ1111" s="23"/>
      <c r="AK1111" s="23"/>
      <c r="AL1111" s="23"/>
      <c r="AM1111" s="23"/>
      <c r="AN1111" s="23"/>
      <c r="AO1111" s="23"/>
      <c r="AP1111" s="23"/>
      <c r="AQ1111" s="23"/>
      <c r="AR1111" s="23"/>
      <c r="AS1111" s="23"/>
      <c r="AT1111" s="23"/>
      <c r="AU1111" s="23"/>
      <c r="AV1111" s="23"/>
      <c r="AW1111" s="23"/>
      <c r="AX1111" s="23"/>
      <c r="AY1111" s="23"/>
      <c r="AZ1111" s="23"/>
      <c r="BA1111" s="23"/>
      <c r="BB1111" s="23"/>
      <c r="BC1111" s="23"/>
      <c r="BD1111" s="23"/>
      <c r="BE1111" s="23"/>
      <c r="BF1111" s="23"/>
      <c r="BG1111" s="23"/>
      <c r="BH1111" s="23"/>
      <c r="BI1111" s="23"/>
      <c r="BJ1111" s="23"/>
      <c r="BK1111" s="23"/>
      <c r="BL1111" s="23"/>
      <c r="BM1111" s="23"/>
      <c r="BN1111" s="23"/>
      <c r="BO1111" s="23"/>
      <c r="BP1111" s="23"/>
      <c r="BQ1111" s="23"/>
      <c r="BR1111" s="23"/>
      <c r="BS1111" s="23"/>
      <c r="BT1111" s="23"/>
      <c r="BU1111" s="23"/>
      <c r="BV1111" s="23"/>
      <c r="BW1111" s="23"/>
      <c r="BX1111" s="23"/>
      <c r="BY1111" s="23"/>
      <c r="BZ1111" s="23"/>
      <c r="CA1111" s="23"/>
      <c r="CB1111" s="23"/>
      <c r="CC1111" s="23"/>
      <c r="CD1111" s="23"/>
      <c r="CE1111" s="23"/>
      <c r="CF1111" s="23"/>
      <c r="CG1111" s="23"/>
      <c r="CH1111" s="23"/>
      <c r="CI1111" s="23"/>
      <c r="CJ1111" s="23"/>
      <c r="CK1111" s="23"/>
      <c r="CL1111" s="23"/>
      <c r="CM1111" s="23"/>
      <c r="CN1111" s="23"/>
      <c r="CO1111" s="23"/>
      <c r="CP1111" s="23"/>
      <c r="CQ1111" s="23"/>
      <c r="CR1111" s="23"/>
      <c r="CS1111" s="23"/>
      <c r="CT1111" s="23"/>
      <c r="CU1111" s="23"/>
      <c r="CV1111" s="23"/>
      <c r="CW1111" s="23"/>
      <c r="CX1111" s="23"/>
      <c r="CY1111" s="23"/>
      <c r="CZ1111" s="23"/>
      <c r="DA1111" s="23"/>
      <c r="DB1111" s="23"/>
      <c r="DC1111" s="23"/>
      <c r="DD1111" s="23"/>
      <c r="DE1111" s="23"/>
      <c r="DF1111" s="23"/>
      <c r="DG1111" s="23"/>
      <c r="DH1111" s="23"/>
      <c r="DI1111" s="23"/>
      <c r="DJ1111" s="23"/>
      <c r="DK1111" s="23"/>
      <c r="DL1111" s="23"/>
      <c r="DM1111" s="23"/>
      <c r="DN1111" s="23"/>
      <c r="DO1111" s="23"/>
      <c r="DP1111" s="23"/>
      <c r="DQ1111" s="23"/>
      <c r="DR1111" s="23"/>
      <c r="DS1111" s="23"/>
      <c r="DT1111" s="23"/>
      <c r="DU1111" s="23"/>
      <c r="DV1111" s="23"/>
      <c r="DW1111" s="23"/>
      <c r="DX1111" s="23"/>
      <c r="DY1111" s="23"/>
      <c r="DZ1111" s="23"/>
      <c r="EA1111" s="23"/>
      <c r="EB1111" s="23"/>
      <c r="EC1111" s="23"/>
      <c r="ED1111" s="23"/>
      <c r="EE1111" s="23"/>
      <c r="EF1111" s="23"/>
      <c r="EG1111" s="23"/>
      <c r="EH1111" s="23"/>
      <c r="EI1111" s="23"/>
      <c r="EJ1111" s="23"/>
      <c r="EK1111" s="23"/>
      <c r="EL1111" s="23"/>
      <c r="EM1111" s="23"/>
      <c r="EN1111" s="23"/>
      <c r="EO1111" s="23"/>
      <c r="EP1111" s="23"/>
      <c r="EQ1111" s="23"/>
      <c r="ER1111" s="23"/>
      <c r="ES1111" s="23"/>
      <c r="ET1111" s="23"/>
      <c r="EU1111" s="23"/>
      <c r="EV1111" s="23"/>
      <c r="EW1111" s="23"/>
      <c r="EX1111" s="23"/>
    </row>
    <row r="1112" spans="1:154" x14ac:dyDescent="0.15">
      <c r="A1112" s="35">
        <f t="shared" si="372"/>
        <v>45657</v>
      </c>
      <c r="B1112" s="125">
        <f t="shared" ca="1" si="355"/>
        <v>14094.640299999999</v>
      </c>
      <c r="C1112" s="14">
        <f t="shared" si="356"/>
        <v>10000</v>
      </c>
      <c r="D1112" s="13">
        <f>IF(A1112&lt;$B$1,VLOOKUP(A1112,[1]DI!$A$4:$B$15000,2,FALSE),0)</f>
        <v>0.1215</v>
      </c>
      <c r="E1112" s="14">
        <f t="shared" si="357"/>
        <v>1.00045513</v>
      </c>
      <c r="F1112" s="14">
        <f>(TRUNC(PRODUCT($E$14:$E1111),16))</f>
        <v>1.40946403376357</v>
      </c>
      <c r="G1112" s="14">
        <f t="shared" si="358"/>
        <v>1</v>
      </c>
      <c r="H1112" s="14">
        <f t="shared" si="359"/>
        <v>1.4094640300000001</v>
      </c>
      <c r="I1112" s="13">
        <f t="shared" si="373"/>
        <v>0</v>
      </c>
      <c r="J1112" s="29">
        <f t="shared" si="360"/>
        <v>44559</v>
      </c>
      <c r="K1112" s="2">
        <f t="shared" si="361"/>
        <v>755</v>
      </c>
      <c r="L1112" s="17">
        <f t="shared" si="362"/>
        <v>755</v>
      </c>
      <c r="M1112" s="12">
        <f t="shared" si="363"/>
        <v>1</v>
      </c>
      <c r="N1112" s="12">
        <f t="shared" si="364"/>
        <v>1.4094640300000001</v>
      </c>
      <c r="O1112" s="17">
        <f t="shared" si="365"/>
        <v>0</v>
      </c>
      <c r="P1112" s="14">
        <f t="shared" si="366"/>
        <v>4094.6403</v>
      </c>
      <c r="Q1112" s="14">
        <v>0</v>
      </c>
      <c r="R1112" s="14">
        <f t="shared" si="367"/>
        <v>0</v>
      </c>
      <c r="S1112" s="20">
        <f t="shared" si="371"/>
        <v>0</v>
      </c>
      <c r="T1112" s="14">
        <f t="shared" si="368"/>
        <v>0</v>
      </c>
      <c r="U1112" s="4" t="str">
        <f t="shared" si="369"/>
        <v>A+J=</v>
      </c>
      <c r="V1112" s="29">
        <f t="shared" si="370"/>
        <v>45747</v>
      </c>
      <c r="W1112" s="3"/>
      <c r="X1112" s="3"/>
      <c r="Y1112" s="29"/>
      <c r="Z1112" s="3"/>
      <c r="AA1112" s="1"/>
      <c r="AB1112" s="3"/>
      <c r="AC1112" s="3"/>
      <c r="AD1112" s="3"/>
      <c r="AE1112" s="3"/>
      <c r="AF1112" s="3"/>
      <c r="AG1112" s="11"/>
      <c r="AH1112" s="3"/>
      <c r="AI1112" s="2"/>
      <c r="AJ1112" s="2"/>
      <c r="AK1112" s="2"/>
      <c r="AL1112" s="2"/>
      <c r="AM1112" s="2"/>
      <c r="AN1112" s="2"/>
      <c r="AO1112" s="2"/>
      <c r="AP1112" s="2"/>
      <c r="AQ1112" s="2"/>
      <c r="AR1112" s="2"/>
      <c r="AS1112" s="2"/>
      <c r="AT1112" s="2"/>
      <c r="AU1112" s="2"/>
      <c r="AV1112" s="2"/>
      <c r="AW1112" s="2"/>
      <c r="AX1112" s="2"/>
      <c r="AY1112" s="2"/>
      <c r="AZ1112" s="2"/>
      <c r="BA1112" s="2"/>
      <c r="BB1112" s="2"/>
      <c r="BC1112" s="2"/>
      <c r="BD1112" s="2"/>
      <c r="BE1112" s="2"/>
      <c r="BF1112" s="2"/>
      <c r="BG1112" s="2"/>
      <c r="BH1112" s="2"/>
      <c r="BI1112" s="2"/>
      <c r="BJ1112" s="2"/>
      <c r="BK1112" s="2"/>
      <c r="BL1112" s="2"/>
      <c r="BM1112" s="2"/>
      <c r="BN1112" s="2"/>
      <c r="BO1112" s="2"/>
      <c r="BP1112" s="2"/>
      <c r="BQ1112" s="2"/>
      <c r="BR1112" s="2"/>
      <c r="BS1112" s="2"/>
      <c r="BT1112" s="2"/>
      <c r="BU1112" s="2"/>
      <c r="BV1112" s="2"/>
      <c r="BW1112" s="2"/>
      <c r="BX1112" s="2"/>
      <c r="BY1112" s="2"/>
      <c r="BZ1112" s="2"/>
      <c r="CA1112" s="2"/>
      <c r="CB1112" s="2"/>
      <c r="CC1112" s="2"/>
      <c r="CD1112" s="2"/>
      <c r="CE1112" s="2"/>
      <c r="CF1112" s="2"/>
      <c r="CG1112" s="2"/>
      <c r="CH1112" s="2"/>
      <c r="CI1112" s="2"/>
      <c r="CJ1112" s="2"/>
      <c r="CK1112" s="2"/>
      <c r="CL1112" s="2"/>
      <c r="CM1112" s="2"/>
      <c r="CN1112" s="2"/>
      <c r="CO1112" s="2"/>
      <c r="CP1112" s="2"/>
      <c r="CQ1112" s="2"/>
      <c r="CR1112" s="2"/>
      <c r="CS1112" s="2"/>
      <c r="CT1112" s="2"/>
      <c r="CU1112" s="2"/>
      <c r="CV1112" s="2"/>
      <c r="CW1112" s="2"/>
      <c r="CX1112" s="2"/>
      <c r="CY1112" s="2"/>
      <c r="CZ1112" s="2"/>
      <c r="DA1112" s="2"/>
      <c r="DB1112" s="2"/>
      <c r="DC1112" s="2"/>
      <c r="DD1112" s="2"/>
      <c r="DE1112" s="2"/>
      <c r="DF1112" s="2"/>
      <c r="DG1112" s="2"/>
      <c r="DH1112" s="2"/>
      <c r="DI1112" s="2"/>
      <c r="DJ1112" s="2"/>
      <c r="DK1112" s="2"/>
      <c r="DL1112" s="2"/>
      <c r="DM1112" s="2"/>
      <c r="DN1112" s="2"/>
      <c r="DO1112" s="2"/>
      <c r="DP1112" s="2"/>
      <c r="DQ1112" s="2"/>
      <c r="DR1112" s="2"/>
      <c r="DS1112" s="2"/>
      <c r="DT1112" s="2"/>
      <c r="DU1112" s="2"/>
      <c r="DV1112" s="2"/>
      <c r="DW1112" s="2"/>
      <c r="DX1112" s="2"/>
      <c r="DY1112" s="2"/>
      <c r="DZ1112" s="2"/>
      <c r="EA1112" s="2"/>
      <c r="EB1112" s="2"/>
      <c r="EC1112" s="2"/>
      <c r="ED1112" s="2"/>
      <c r="EE1112" s="2"/>
      <c r="EF1112" s="2"/>
      <c r="EG1112" s="2"/>
      <c r="EH1112" s="2"/>
      <c r="EI1112" s="2"/>
      <c r="EJ1112" s="2"/>
      <c r="EK1112" s="2"/>
      <c r="EL1112" s="2"/>
      <c r="EM1112" s="2"/>
      <c r="EN1112" s="2"/>
      <c r="EO1112" s="2"/>
      <c r="EP1112" s="2"/>
      <c r="EQ1112" s="2"/>
      <c r="ER1112" s="2"/>
      <c r="ES1112" s="2"/>
      <c r="ET1112" s="2"/>
      <c r="EU1112" s="2"/>
      <c r="EV1112" s="2"/>
      <c r="EW1112" s="2"/>
      <c r="EX1112" s="2"/>
    </row>
    <row r="1113" spans="1:154" x14ac:dyDescent="0.15">
      <c r="A1113" s="35">
        <f t="shared" si="372"/>
        <v>45658</v>
      </c>
      <c r="B1113" s="125">
        <f t="shared" ca="1" si="355"/>
        <v>14101.055199999999</v>
      </c>
      <c r="C1113" s="14">
        <f t="shared" si="356"/>
        <v>10000</v>
      </c>
      <c r="D1113" s="13">
        <f>IF(A1113&lt;$B$1,VLOOKUP(A1113,[1]DI!$A$4:$B$15000,2,FALSE),0)</f>
        <v>0</v>
      </c>
      <c r="E1113" s="14">
        <f t="shared" si="357"/>
        <v>1</v>
      </c>
      <c r="F1113" s="14">
        <f>(TRUNC(PRODUCT($E$14:$E1112),16))</f>
        <v>1.4101055231292501</v>
      </c>
      <c r="G1113" s="14">
        <f t="shared" si="358"/>
        <v>1</v>
      </c>
      <c r="H1113" s="14">
        <f t="shared" si="359"/>
        <v>1.4101055199999999</v>
      </c>
      <c r="I1113" s="13">
        <f t="shared" si="373"/>
        <v>0</v>
      </c>
      <c r="J1113" s="29">
        <f t="shared" si="360"/>
        <v>44559</v>
      </c>
      <c r="K1113" s="2">
        <f t="shared" si="361"/>
        <v>755</v>
      </c>
      <c r="L1113" s="17">
        <f t="shared" si="362"/>
        <v>756</v>
      </c>
      <c r="M1113" s="12">
        <f t="shared" si="363"/>
        <v>1</v>
      </c>
      <c r="N1113" s="12">
        <f t="shared" si="364"/>
        <v>1.4101055199999999</v>
      </c>
      <c r="O1113" s="17">
        <f t="shared" si="365"/>
        <v>0</v>
      </c>
      <c r="P1113" s="14">
        <f t="shared" si="366"/>
        <v>4101.0551999999998</v>
      </c>
      <c r="Q1113" s="14">
        <v>0</v>
      </c>
      <c r="R1113" s="14">
        <f t="shared" si="367"/>
        <v>0</v>
      </c>
      <c r="S1113" s="20">
        <f t="shared" si="371"/>
        <v>0</v>
      </c>
      <c r="T1113" s="14">
        <f t="shared" si="368"/>
        <v>0</v>
      </c>
      <c r="U1113" s="4" t="str">
        <f t="shared" si="369"/>
        <v>A+J=</v>
      </c>
      <c r="V1113" s="29">
        <f t="shared" si="370"/>
        <v>45747</v>
      </c>
      <c r="W1113" s="3"/>
      <c r="X1113" s="3"/>
      <c r="Y1113" s="29"/>
      <c r="Z1113" s="3"/>
      <c r="AA1113" s="1"/>
      <c r="AB1113" s="3"/>
      <c r="AC1113" s="3"/>
      <c r="AD1113" s="3"/>
      <c r="AE1113" s="3"/>
      <c r="AF1113" s="3"/>
      <c r="AG1113" s="11"/>
      <c r="AH1113" s="3"/>
      <c r="AI1113" s="2"/>
      <c r="AJ1113" s="2"/>
      <c r="AK1113" s="2"/>
      <c r="AL1113" s="2"/>
      <c r="AM1113" s="2"/>
      <c r="AN1113" s="2"/>
      <c r="AO1113" s="2"/>
      <c r="AP1113" s="2"/>
      <c r="AQ1113" s="2"/>
      <c r="AR1113" s="2"/>
      <c r="AS1113" s="2"/>
      <c r="AT1113" s="2"/>
      <c r="AU1113" s="2"/>
      <c r="AV1113" s="2"/>
      <c r="AW1113" s="2"/>
      <c r="AX1113" s="2"/>
      <c r="AY1113" s="2"/>
      <c r="AZ1113" s="2"/>
      <c r="BA1113" s="2"/>
      <c r="BB1113" s="2"/>
      <c r="BC1113" s="2"/>
      <c r="BD1113" s="2"/>
      <c r="BE1113" s="2"/>
      <c r="BF1113" s="2"/>
      <c r="BG1113" s="2"/>
      <c r="BH1113" s="2"/>
      <c r="BI1113" s="2"/>
      <c r="BJ1113" s="2"/>
      <c r="BK1113" s="2"/>
      <c r="BL1113" s="2"/>
      <c r="BM1113" s="2"/>
      <c r="BN1113" s="2"/>
      <c r="BO1113" s="2"/>
      <c r="BP1113" s="2"/>
      <c r="BQ1113" s="2"/>
      <c r="BR1113" s="2"/>
      <c r="BS1113" s="2"/>
      <c r="BT1113" s="2"/>
      <c r="BU1113" s="2"/>
      <c r="BV1113" s="2"/>
      <c r="BW1113" s="2"/>
      <c r="BX1113" s="2"/>
      <c r="BY1113" s="2"/>
      <c r="BZ1113" s="2"/>
      <c r="CA1113" s="2"/>
      <c r="CB1113" s="2"/>
      <c r="CC1113" s="2"/>
      <c r="CD1113" s="2"/>
      <c r="CE1113" s="2"/>
      <c r="CF1113" s="2"/>
      <c r="CG1113" s="2"/>
      <c r="CH1113" s="2"/>
      <c r="CI1113" s="2"/>
      <c r="CJ1113" s="2"/>
      <c r="CK1113" s="2"/>
      <c r="CL1113" s="2"/>
      <c r="CM1113" s="2"/>
      <c r="CN1113" s="2"/>
      <c r="CO1113" s="2"/>
      <c r="CP1113" s="2"/>
      <c r="CQ1113" s="2"/>
      <c r="CR1113" s="2"/>
      <c r="CS1113" s="2"/>
      <c r="CT1113" s="2"/>
      <c r="CU1113" s="2"/>
      <c r="CV1113" s="2"/>
      <c r="CW1113" s="2"/>
      <c r="CX1113" s="2"/>
      <c r="CY1113" s="2"/>
      <c r="CZ1113" s="2"/>
      <c r="DA1113" s="2"/>
      <c r="DB1113" s="2"/>
      <c r="DC1113" s="2"/>
      <c r="DD1113" s="2"/>
      <c r="DE1113" s="2"/>
      <c r="DF1113" s="2"/>
      <c r="DG1113" s="2"/>
      <c r="DH1113" s="2"/>
      <c r="DI1113" s="2"/>
      <c r="DJ1113" s="2"/>
      <c r="DK1113" s="2"/>
      <c r="DL1113" s="2"/>
      <c r="DM1113" s="2"/>
      <c r="DN1113" s="2"/>
      <c r="DO1113" s="2"/>
      <c r="DP1113" s="2"/>
      <c r="DQ1113" s="2"/>
      <c r="DR1113" s="2"/>
      <c r="DS1113" s="2"/>
      <c r="DT1113" s="2"/>
      <c r="DU1113" s="2"/>
      <c r="DV1113" s="2"/>
      <c r="DW1113" s="2"/>
      <c r="DX1113" s="2"/>
      <c r="DY1113" s="2"/>
      <c r="DZ1113" s="2"/>
      <c r="EA1113" s="2"/>
      <c r="EB1113" s="2"/>
      <c r="EC1113" s="2"/>
      <c r="ED1113" s="2"/>
      <c r="EE1113" s="2"/>
      <c r="EF1113" s="2"/>
      <c r="EG1113" s="2"/>
      <c r="EH1113" s="2"/>
      <c r="EI1113" s="2"/>
      <c r="EJ1113" s="2"/>
      <c r="EK1113" s="2"/>
      <c r="EL1113" s="2"/>
      <c r="EM1113" s="2"/>
      <c r="EN1113" s="2"/>
      <c r="EO1113" s="2"/>
      <c r="EP1113" s="2"/>
      <c r="EQ1113" s="2"/>
      <c r="ER1113" s="2"/>
      <c r="ES1113" s="2"/>
      <c r="ET1113" s="2"/>
      <c r="EU1113" s="2"/>
      <c r="EV1113" s="2"/>
      <c r="EW1113" s="2"/>
      <c r="EX1113" s="2"/>
    </row>
    <row r="1114" spans="1:154" x14ac:dyDescent="0.15">
      <c r="A1114" s="35">
        <f t="shared" si="372"/>
        <v>45659</v>
      </c>
      <c r="B1114" s="125">
        <f t="shared" ca="1" si="355"/>
        <v>14101.055199999999</v>
      </c>
      <c r="C1114" s="14">
        <f t="shared" si="356"/>
        <v>10000</v>
      </c>
      <c r="D1114" s="13">
        <f>IF(A1114&lt;$B$1,VLOOKUP(A1114,[1]DI!$A$4:$B$15000,2,FALSE),0)</f>
        <v>0.1215</v>
      </c>
      <c r="E1114" s="14">
        <f t="shared" si="357"/>
        <v>1.00045513</v>
      </c>
      <c r="F1114" s="14">
        <f>(TRUNC(PRODUCT($E$14:$E1113),16))</f>
        <v>1.4101055231292501</v>
      </c>
      <c r="G1114" s="14">
        <f t="shared" si="358"/>
        <v>1</v>
      </c>
      <c r="H1114" s="14">
        <f t="shared" si="359"/>
        <v>1.4101055199999999</v>
      </c>
      <c r="I1114" s="13">
        <f t="shared" si="373"/>
        <v>0</v>
      </c>
      <c r="J1114" s="29">
        <f t="shared" si="360"/>
        <v>44559</v>
      </c>
      <c r="K1114" s="2">
        <f t="shared" si="361"/>
        <v>756</v>
      </c>
      <c r="L1114" s="17">
        <f t="shared" si="362"/>
        <v>756</v>
      </c>
      <c r="M1114" s="12">
        <f t="shared" si="363"/>
        <v>1</v>
      </c>
      <c r="N1114" s="12">
        <f t="shared" si="364"/>
        <v>1.4101055199999999</v>
      </c>
      <c r="O1114" s="17">
        <f t="shared" si="365"/>
        <v>0</v>
      </c>
      <c r="P1114" s="14">
        <f t="shared" si="366"/>
        <v>4101.0551999999998</v>
      </c>
      <c r="Q1114" s="14">
        <v>0</v>
      </c>
      <c r="R1114" s="14">
        <f t="shared" si="367"/>
        <v>0</v>
      </c>
      <c r="S1114" s="20">
        <f t="shared" si="371"/>
        <v>0</v>
      </c>
      <c r="T1114" s="14">
        <f t="shared" si="368"/>
        <v>0</v>
      </c>
      <c r="U1114" s="4" t="str">
        <f t="shared" si="369"/>
        <v>A+J=</v>
      </c>
      <c r="V1114" s="29">
        <f t="shared" si="370"/>
        <v>45747</v>
      </c>
      <c r="W1114" s="3"/>
      <c r="X1114" s="3"/>
      <c r="Y1114" s="29"/>
      <c r="Z1114" s="3"/>
      <c r="AA1114" s="1"/>
      <c r="AB1114" s="3"/>
      <c r="AC1114" s="3"/>
      <c r="AD1114" s="3"/>
      <c r="AE1114" s="3"/>
      <c r="AF1114" s="3"/>
      <c r="AG1114" s="11"/>
      <c r="AH1114" s="3"/>
      <c r="AI1114" s="2"/>
      <c r="AJ1114" s="2"/>
      <c r="AK1114" s="2"/>
      <c r="AL1114" s="2"/>
      <c r="AM1114" s="2"/>
      <c r="AN1114" s="2"/>
      <c r="AO1114" s="2"/>
      <c r="AP1114" s="2"/>
      <c r="AQ1114" s="2"/>
      <c r="AR1114" s="2"/>
      <c r="AS1114" s="2"/>
      <c r="AT1114" s="2"/>
      <c r="AU1114" s="2"/>
      <c r="AV1114" s="2"/>
      <c r="AW1114" s="2"/>
      <c r="AX1114" s="2"/>
      <c r="AY1114" s="2"/>
      <c r="AZ1114" s="2"/>
      <c r="BA1114" s="2"/>
      <c r="BB1114" s="2"/>
      <c r="BC1114" s="2"/>
      <c r="BD1114" s="2"/>
      <c r="BE1114" s="2"/>
      <c r="BF1114" s="2"/>
      <c r="BG1114" s="2"/>
      <c r="BH1114" s="2"/>
      <c r="BI1114" s="2"/>
      <c r="BJ1114" s="2"/>
      <c r="BK1114" s="2"/>
      <c r="BL1114" s="2"/>
      <c r="BM1114" s="2"/>
      <c r="BN1114" s="2"/>
      <c r="BO1114" s="2"/>
      <c r="BP1114" s="2"/>
      <c r="BQ1114" s="2"/>
      <c r="BR1114" s="2"/>
      <c r="BS1114" s="2"/>
      <c r="BT1114" s="2"/>
      <c r="BU1114" s="2"/>
      <c r="BV1114" s="2"/>
      <c r="BW1114" s="2"/>
      <c r="BX1114" s="2"/>
      <c r="BY1114" s="2"/>
      <c r="BZ1114" s="2"/>
      <c r="CA1114" s="2"/>
      <c r="CB1114" s="2"/>
      <c r="CC1114" s="2"/>
      <c r="CD1114" s="2"/>
      <c r="CE1114" s="2"/>
      <c r="CF1114" s="2"/>
      <c r="CG1114" s="2"/>
      <c r="CH1114" s="2"/>
      <c r="CI1114" s="2"/>
      <c r="CJ1114" s="2"/>
      <c r="CK1114" s="2"/>
      <c r="CL1114" s="2"/>
      <c r="CM1114" s="2"/>
      <c r="CN1114" s="2"/>
      <c r="CO1114" s="2"/>
      <c r="CP1114" s="2"/>
      <c r="CQ1114" s="2"/>
      <c r="CR1114" s="2"/>
      <c r="CS1114" s="2"/>
      <c r="CT1114" s="2"/>
      <c r="CU1114" s="2"/>
      <c r="CV1114" s="2"/>
      <c r="CW1114" s="2"/>
      <c r="CX1114" s="2"/>
      <c r="CY1114" s="2"/>
      <c r="CZ1114" s="2"/>
      <c r="DA1114" s="2"/>
      <c r="DB1114" s="2"/>
      <c r="DC1114" s="2"/>
      <c r="DD1114" s="2"/>
      <c r="DE1114" s="2"/>
      <c r="DF1114" s="2"/>
      <c r="DG1114" s="2"/>
      <c r="DH1114" s="2"/>
      <c r="DI1114" s="2"/>
      <c r="DJ1114" s="2"/>
      <c r="DK1114" s="2"/>
      <c r="DL1114" s="2"/>
      <c r="DM1114" s="2"/>
      <c r="DN1114" s="2"/>
      <c r="DO1114" s="2"/>
      <c r="DP1114" s="2"/>
      <c r="DQ1114" s="2"/>
      <c r="DR1114" s="2"/>
      <c r="DS1114" s="2"/>
      <c r="DT1114" s="2"/>
      <c r="DU1114" s="2"/>
      <c r="DV1114" s="2"/>
      <c r="DW1114" s="2"/>
      <c r="DX1114" s="2"/>
      <c r="DY1114" s="2"/>
      <c r="DZ1114" s="2"/>
      <c r="EA1114" s="2"/>
      <c r="EB1114" s="2"/>
      <c r="EC1114" s="2"/>
      <c r="ED1114" s="2"/>
      <c r="EE1114" s="2"/>
      <c r="EF1114" s="2"/>
      <c r="EG1114" s="2"/>
      <c r="EH1114" s="2"/>
      <c r="EI1114" s="2"/>
      <c r="EJ1114" s="2"/>
      <c r="EK1114" s="2"/>
      <c r="EL1114" s="2"/>
      <c r="EM1114" s="2"/>
      <c r="EN1114" s="2"/>
      <c r="EO1114" s="2"/>
      <c r="EP1114" s="2"/>
      <c r="EQ1114" s="2"/>
      <c r="ER1114" s="2"/>
      <c r="ES1114" s="2"/>
      <c r="ET1114" s="2"/>
      <c r="EU1114" s="2"/>
      <c r="EV1114" s="2"/>
      <c r="EW1114" s="2"/>
      <c r="EX1114" s="2"/>
    </row>
    <row r="1115" spans="1:154" x14ac:dyDescent="0.15">
      <c r="A1115" s="35">
        <f t="shared" si="372"/>
        <v>45660</v>
      </c>
      <c r="B1115" s="125">
        <f t="shared" ca="1" si="355"/>
        <v>14107.473</v>
      </c>
      <c r="C1115" s="14">
        <f t="shared" si="356"/>
        <v>10000</v>
      </c>
      <c r="D1115" s="13">
        <f>IF(A1115&lt;$B$1,VLOOKUP(A1115,[1]DI!$A$4:$B$15000,2,FALSE),0)</f>
        <v>0.1215</v>
      </c>
      <c r="E1115" s="14">
        <f t="shared" si="357"/>
        <v>1.00045513</v>
      </c>
      <c r="F1115" s="14">
        <f>(TRUNC(PRODUCT($E$14:$E1114),16))</f>
        <v>1.4107473044559999</v>
      </c>
      <c r="G1115" s="14">
        <f t="shared" si="358"/>
        <v>1</v>
      </c>
      <c r="H1115" s="14">
        <f t="shared" si="359"/>
        <v>1.4107472999999999</v>
      </c>
      <c r="I1115" s="13">
        <f t="shared" si="373"/>
        <v>0</v>
      </c>
      <c r="J1115" s="29">
        <f t="shared" si="360"/>
        <v>44559</v>
      </c>
      <c r="K1115" s="2">
        <f t="shared" si="361"/>
        <v>757</v>
      </c>
      <c r="L1115" s="17">
        <f t="shared" si="362"/>
        <v>757</v>
      </c>
      <c r="M1115" s="12">
        <f t="shared" si="363"/>
        <v>1</v>
      </c>
      <c r="N1115" s="12">
        <f t="shared" si="364"/>
        <v>1.4107472999999999</v>
      </c>
      <c r="O1115" s="17">
        <f t="shared" si="365"/>
        <v>0</v>
      </c>
      <c r="P1115" s="14">
        <f t="shared" si="366"/>
        <v>4107.473</v>
      </c>
      <c r="Q1115" s="14">
        <v>0</v>
      </c>
      <c r="R1115" s="14">
        <f t="shared" si="367"/>
        <v>0</v>
      </c>
      <c r="S1115" s="20">
        <f t="shared" si="371"/>
        <v>0</v>
      </c>
      <c r="T1115" s="14">
        <f t="shared" si="368"/>
        <v>0</v>
      </c>
      <c r="U1115" s="4" t="str">
        <f t="shared" si="369"/>
        <v>A+J=</v>
      </c>
      <c r="V1115" s="29">
        <f t="shared" si="370"/>
        <v>45747</v>
      </c>
      <c r="W1115" s="3"/>
      <c r="X1115" s="3"/>
      <c r="Y1115" s="29"/>
      <c r="Z1115" s="3"/>
      <c r="AA1115" s="1"/>
      <c r="AB1115" s="3"/>
      <c r="AC1115" s="3"/>
      <c r="AD1115" s="3"/>
      <c r="AE1115" s="3"/>
      <c r="AF1115" s="3"/>
      <c r="AG1115" s="11"/>
      <c r="AH1115" s="3"/>
      <c r="AI1115" s="2"/>
      <c r="AJ1115" s="2"/>
      <c r="AK1115" s="2"/>
      <c r="AL1115" s="2"/>
      <c r="AM1115" s="2"/>
      <c r="AN1115" s="2"/>
      <c r="AO1115" s="2"/>
      <c r="AP1115" s="2"/>
      <c r="AQ1115" s="2"/>
      <c r="AR1115" s="2"/>
      <c r="AS1115" s="2"/>
      <c r="AT1115" s="2"/>
      <c r="AU1115" s="2"/>
      <c r="AV1115" s="2"/>
      <c r="AW1115" s="2"/>
      <c r="AX1115" s="2"/>
      <c r="AY1115" s="2"/>
      <c r="AZ1115" s="2"/>
      <c r="BA1115" s="2"/>
      <c r="BB1115" s="2"/>
      <c r="BC1115" s="2"/>
      <c r="BD1115" s="2"/>
      <c r="BE1115" s="2"/>
      <c r="BF1115" s="2"/>
      <c r="BG1115" s="2"/>
      <c r="BH1115" s="2"/>
      <c r="BI1115" s="2"/>
      <c r="BJ1115" s="2"/>
      <c r="BK1115" s="2"/>
      <c r="BL1115" s="2"/>
      <c r="BM1115" s="2"/>
      <c r="BN1115" s="2"/>
      <c r="BO1115" s="2"/>
      <c r="BP1115" s="2"/>
      <c r="BQ1115" s="2"/>
      <c r="BR1115" s="2"/>
      <c r="BS1115" s="2"/>
      <c r="BT1115" s="2"/>
      <c r="BU1115" s="2"/>
      <c r="BV1115" s="2"/>
      <c r="BW1115" s="2"/>
      <c r="BX1115" s="2"/>
      <c r="BY1115" s="2"/>
      <c r="BZ1115" s="2"/>
      <c r="CA1115" s="2"/>
      <c r="CB1115" s="2"/>
      <c r="CC1115" s="2"/>
      <c r="CD1115" s="2"/>
      <c r="CE1115" s="2"/>
      <c r="CF1115" s="2"/>
      <c r="CG1115" s="2"/>
      <c r="CH1115" s="2"/>
      <c r="CI1115" s="2"/>
      <c r="CJ1115" s="2"/>
      <c r="CK1115" s="2"/>
      <c r="CL1115" s="2"/>
      <c r="CM1115" s="2"/>
      <c r="CN1115" s="2"/>
      <c r="CO1115" s="2"/>
      <c r="CP1115" s="2"/>
      <c r="CQ1115" s="2"/>
      <c r="CR1115" s="2"/>
      <c r="CS1115" s="2"/>
      <c r="CT1115" s="2"/>
      <c r="CU1115" s="2"/>
      <c r="CV1115" s="2"/>
      <c r="CW1115" s="2"/>
      <c r="CX1115" s="2"/>
      <c r="CY1115" s="2"/>
      <c r="CZ1115" s="2"/>
      <c r="DA1115" s="2"/>
      <c r="DB1115" s="2"/>
      <c r="DC1115" s="2"/>
      <c r="DD1115" s="2"/>
      <c r="DE1115" s="2"/>
      <c r="DF1115" s="2"/>
      <c r="DG1115" s="2"/>
      <c r="DH1115" s="2"/>
      <c r="DI1115" s="2"/>
      <c r="DJ1115" s="2"/>
      <c r="DK1115" s="2"/>
      <c r="DL1115" s="2"/>
      <c r="DM1115" s="2"/>
      <c r="DN1115" s="2"/>
      <c r="DO1115" s="2"/>
      <c r="DP1115" s="2"/>
      <c r="DQ1115" s="2"/>
      <c r="DR1115" s="2"/>
      <c r="DS1115" s="2"/>
      <c r="DT1115" s="2"/>
      <c r="DU1115" s="2"/>
      <c r="DV1115" s="2"/>
      <c r="DW1115" s="2"/>
      <c r="DX1115" s="2"/>
      <c r="DY1115" s="2"/>
      <c r="DZ1115" s="2"/>
      <c r="EA1115" s="2"/>
      <c r="EB1115" s="2"/>
      <c r="EC1115" s="2"/>
      <c r="ED1115" s="2"/>
      <c r="EE1115" s="2"/>
      <c r="EF1115" s="2"/>
      <c r="EG1115" s="2"/>
      <c r="EH1115" s="2"/>
      <c r="EI1115" s="2"/>
      <c r="EJ1115" s="2"/>
      <c r="EK1115" s="2"/>
      <c r="EL1115" s="2"/>
      <c r="EM1115" s="2"/>
      <c r="EN1115" s="2"/>
      <c r="EO1115" s="2"/>
      <c r="EP1115" s="2"/>
      <c r="EQ1115" s="2"/>
      <c r="ER1115" s="2"/>
      <c r="ES1115" s="2"/>
      <c r="ET1115" s="2"/>
      <c r="EU1115" s="2"/>
      <c r="EV1115" s="2"/>
      <c r="EW1115" s="2"/>
      <c r="EX1115" s="2"/>
    </row>
    <row r="1116" spans="1:154" x14ac:dyDescent="0.15">
      <c r="A1116" s="35">
        <f t="shared" si="372"/>
        <v>45661</v>
      </c>
      <c r="B1116" s="125">
        <f t="shared" ca="1" si="355"/>
        <v>14113.8938</v>
      </c>
      <c r="C1116" s="14">
        <f t="shared" si="356"/>
        <v>10000</v>
      </c>
      <c r="D1116" s="13">
        <f>IF(A1116&lt;$B$1,VLOOKUP(A1116,[1]DI!$A$4:$B$15000,2,FALSE),0)</f>
        <v>0</v>
      </c>
      <c r="E1116" s="14">
        <f t="shared" si="357"/>
        <v>1</v>
      </c>
      <c r="F1116" s="14">
        <f>(TRUNC(PRODUCT($E$14:$E1115),16))</f>
        <v>1.41138937787667</v>
      </c>
      <c r="G1116" s="14">
        <f t="shared" si="358"/>
        <v>1</v>
      </c>
      <c r="H1116" s="14">
        <f t="shared" si="359"/>
        <v>1.4113893799999999</v>
      </c>
      <c r="I1116" s="13">
        <f t="shared" si="373"/>
        <v>0</v>
      </c>
      <c r="J1116" s="29">
        <f t="shared" si="360"/>
        <v>44559</v>
      </c>
      <c r="K1116" s="2">
        <f t="shared" si="361"/>
        <v>757</v>
      </c>
      <c r="L1116" s="17">
        <f t="shared" si="362"/>
        <v>758</v>
      </c>
      <c r="M1116" s="12">
        <f t="shared" si="363"/>
        <v>1</v>
      </c>
      <c r="N1116" s="12">
        <f t="shared" si="364"/>
        <v>1.4113893799999999</v>
      </c>
      <c r="O1116" s="17">
        <f t="shared" si="365"/>
        <v>0</v>
      </c>
      <c r="P1116" s="14">
        <f t="shared" si="366"/>
        <v>4113.8937999999998</v>
      </c>
      <c r="Q1116" s="14">
        <v>0</v>
      </c>
      <c r="R1116" s="14">
        <f t="shared" si="367"/>
        <v>0</v>
      </c>
      <c r="S1116" s="20">
        <f t="shared" si="371"/>
        <v>0</v>
      </c>
      <c r="T1116" s="14">
        <f t="shared" si="368"/>
        <v>0</v>
      </c>
      <c r="U1116" s="4" t="str">
        <f t="shared" si="369"/>
        <v>A+J=</v>
      </c>
      <c r="V1116" s="29">
        <f t="shared" si="370"/>
        <v>45747</v>
      </c>
      <c r="W1116" s="3"/>
      <c r="X1116" s="3"/>
      <c r="Y1116" s="29"/>
      <c r="Z1116" s="3"/>
      <c r="AA1116" s="1"/>
      <c r="AB1116" s="3"/>
      <c r="AC1116" s="3"/>
      <c r="AD1116" s="3"/>
      <c r="AE1116" s="3"/>
      <c r="AF1116" s="3"/>
      <c r="AG1116" s="11"/>
      <c r="AH1116" s="3"/>
      <c r="AI1116" s="2"/>
      <c r="AJ1116" s="2"/>
      <c r="AK1116" s="2"/>
      <c r="AL1116" s="2"/>
      <c r="AM1116" s="2"/>
      <c r="AN1116" s="2"/>
      <c r="AO1116" s="2"/>
      <c r="AP1116" s="2"/>
      <c r="AQ1116" s="2"/>
      <c r="AR1116" s="2"/>
      <c r="AS1116" s="2"/>
      <c r="AT1116" s="2"/>
      <c r="AU1116" s="2"/>
      <c r="AV1116" s="2"/>
      <c r="AW1116" s="2"/>
      <c r="AX1116" s="2"/>
      <c r="AY1116" s="2"/>
      <c r="AZ1116" s="2"/>
      <c r="BA1116" s="2"/>
      <c r="BB1116" s="2"/>
      <c r="BC1116" s="2"/>
      <c r="BD1116" s="2"/>
      <c r="BE1116" s="2"/>
      <c r="BF1116" s="2"/>
      <c r="BG1116" s="2"/>
      <c r="BH1116" s="2"/>
      <c r="BI1116" s="2"/>
      <c r="BJ1116" s="2"/>
      <c r="BK1116" s="2"/>
      <c r="BL1116" s="2"/>
      <c r="BM1116" s="2"/>
      <c r="BN1116" s="2"/>
      <c r="BO1116" s="2"/>
      <c r="BP1116" s="2"/>
      <c r="BQ1116" s="2"/>
      <c r="BR1116" s="2"/>
      <c r="BS1116" s="2"/>
      <c r="BT1116" s="2"/>
      <c r="BU1116" s="2"/>
      <c r="BV1116" s="2"/>
      <c r="BW1116" s="2"/>
      <c r="BX1116" s="2"/>
      <c r="BY1116" s="2"/>
      <c r="BZ1116" s="2"/>
      <c r="CA1116" s="2"/>
      <c r="CB1116" s="2"/>
      <c r="CC1116" s="2"/>
      <c r="CD1116" s="2"/>
      <c r="CE1116" s="2"/>
      <c r="CF1116" s="2"/>
      <c r="CG1116" s="2"/>
      <c r="CH1116" s="2"/>
      <c r="CI1116" s="2"/>
      <c r="CJ1116" s="2"/>
      <c r="CK1116" s="2"/>
      <c r="CL1116" s="2"/>
      <c r="CM1116" s="2"/>
      <c r="CN1116" s="2"/>
      <c r="CO1116" s="2"/>
      <c r="CP1116" s="2"/>
      <c r="CQ1116" s="2"/>
      <c r="CR1116" s="2"/>
      <c r="CS1116" s="2"/>
      <c r="CT1116" s="2"/>
      <c r="CU1116" s="2"/>
      <c r="CV1116" s="2"/>
      <c r="CW1116" s="2"/>
      <c r="CX1116" s="2"/>
      <c r="CY1116" s="2"/>
      <c r="CZ1116" s="2"/>
      <c r="DA1116" s="2"/>
      <c r="DB1116" s="2"/>
      <c r="DC1116" s="2"/>
      <c r="DD1116" s="2"/>
      <c r="DE1116" s="2"/>
      <c r="DF1116" s="2"/>
      <c r="DG1116" s="2"/>
      <c r="DH1116" s="2"/>
      <c r="DI1116" s="2"/>
      <c r="DJ1116" s="2"/>
      <c r="DK1116" s="2"/>
      <c r="DL1116" s="2"/>
      <c r="DM1116" s="2"/>
      <c r="DN1116" s="2"/>
      <c r="DO1116" s="2"/>
      <c r="DP1116" s="2"/>
      <c r="DQ1116" s="2"/>
      <c r="DR1116" s="2"/>
      <c r="DS1116" s="2"/>
      <c r="DT1116" s="2"/>
      <c r="DU1116" s="2"/>
      <c r="DV1116" s="2"/>
      <c r="DW1116" s="2"/>
      <c r="DX1116" s="2"/>
      <c r="DY1116" s="2"/>
      <c r="DZ1116" s="2"/>
      <c r="EA1116" s="2"/>
      <c r="EB1116" s="2"/>
      <c r="EC1116" s="2"/>
      <c r="ED1116" s="2"/>
      <c r="EE1116" s="2"/>
      <c r="EF1116" s="2"/>
      <c r="EG1116" s="2"/>
      <c r="EH1116" s="2"/>
      <c r="EI1116" s="2"/>
      <c r="EJ1116" s="2"/>
      <c r="EK1116" s="2"/>
      <c r="EL1116" s="2"/>
      <c r="EM1116" s="2"/>
      <c r="EN1116" s="2"/>
      <c r="EO1116" s="2"/>
      <c r="EP1116" s="2"/>
      <c r="EQ1116" s="2"/>
      <c r="ER1116" s="2"/>
      <c r="ES1116" s="2"/>
      <c r="ET1116" s="2"/>
      <c r="EU1116" s="2"/>
      <c r="EV1116" s="2"/>
      <c r="EW1116" s="2"/>
      <c r="EX1116" s="2"/>
    </row>
    <row r="1117" spans="1:154" x14ac:dyDescent="0.15">
      <c r="A1117" s="35">
        <f t="shared" si="372"/>
        <v>45662</v>
      </c>
      <c r="B1117" s="125">
        <f t="shared" ca="1" si="355"/>
        <v>14113.8938</v>
      </c>
      <c r="C1117" s="14">
        <f t="shared" si="356"/>
        <v>10000</v>
      </c>
      <c r="D1117" s="13">
        <f>IF(A1117&lt;$B$1,VLOOKUP(A1117,[1]DI!$A$4:$B$15000,2,FALSE),0)</f>
        <v>0</v>
      </c>
      <c r="E1117" s="14">
        <f t="shared" si="357"/>
        <v>1</v>
      </c>
      <c r="F1117" s="14">
        <f>(TRUNC(PRODUCT($E$14:$E1116),16))</f>
        <v>1.41138937787667</v>
      </c>
      <c r="G1117" s="14">
        <f t="shared" si="358"/>
        <v>1</v>
      </c>
      <c r="H1117" s="14">
        <f t="shared" si="359"/>
        <v>1.4113893799999999</v>
      </c>
      <c r="I1117" s="13">
        <f t="shared" si="373"/>
        <v>0</v>
      </c>
      <c r="J1117" s="29">
        <f t="shared" si="360"/>
        <v>44559</v>
      </c>
      <c r="K1117" s="2">
        <f t="shared" si="361"/>
        <v>757</v>
      </c>
      <c r="L1117" s="17">
        <f t="shared" si="362"/>
        <v>758</v>
      </c>
      <c r="M1117" s="12">
        <f t="shared" si="363"/>
        <v>1</v>
      </c>
      <c r="N1117" s="12">
        <f t="shared" si="364"/>
        <v>1.4113893799999999</v>
      </c>
      <c r="O1117" s="17">
        <f t="shared" si="365"/>
        <v>0</v>
      </c>
      <c r="P1117" s="14">
        <f t="shared" si="366"/>
        <v>4113.8937999999998</v>
      </c>
      <c r="Q1117" s="14">
        <v>0</v>
      </c>
      <c r="R1117" s="14">
        <f t="shared" si="367"/>
        <v>0</v>
      </c>
      <c r="S1117" s="20">
        <f t="shared" si="371"/>
        <v>0</v>
      </c>
      <c r="T1117" s="14">
        <f t="shared" si="368"/>
        <v>0</v>
      </c>
      <c r="U1117" s="4" t="str">
        <f t="shared" si="369"/>
        <v>A+J=</v>
      </c>
      <c r="V1117" s="29">
        <f t="shared" si="370"/>
        <v>45747</v>
      </c>
      <c r="W1117" s="3"/>
      <c r="X1117" s="3"/>
      <c r="Y1117" s="29"/>
      <c r="Z1117" s="3"/>
      <c r="AA1117" s="1"/>
      <c r="AB1117" s="3"/>
      <c r="AC1117" s="3"/>
      <c r="AD1117" s="3"/>
      <c r="AE1117" s="3"/>
      <c r="AF1117" s="3"/>
      <c r="AG1117" s="11"/>
      <c r="AH1117" s="3"/>
      <c r="AI1117" s="2"/>
      <c r="AJ1117" s="2"/>
      <c r="AK1117" s="2"/>
      <c r="AL1117" s="2"/>
      <c r="AM1117" s="2"/>
      <c r="AN1117" s="2"/>
      <c r="AO1117" s="2"/>
      <c r="AP1117" s="2"/>
      <c r="AQ1117" s="2"/>
      <c r="AR1117" s="2"/>
      <c r="AS1117" s="2"/>
      <c r="AT1117" s="2"/>
      <c r="AU1117" s="2"/>
      <c r="AV1117" s="2"/>
      <c r="AW1117" s="2"/>
      <c r="AX1117" s="2"/>
      <c r="AY1117" s="2"/>
      <c r="AZ1117" s="2"/>
      <c r="BA1117" s="2"/>
      <c r="BB1117" s="2"/>
      <c r="BC1117" s="2"/>
      <c r="BD1117" s="2"/>
      <c r="BE1117" s="2"/>
      <c r="BF1117" s="2"/>
      <c r="BG1117" s="2"/>
      <c r="BH1117" s="2"/>
      <c r="BI1117" s="2"/>
      <c r="BJ1117" s="2"/>
      <c r="BK1117" s="2"/>
      <c r="BL1117" s="2"/>
      <c r="BM1117" s="2"/>
      <c r="BN1117" s="2"/>
      <c r="BO1117" s="2"/>
      <c r="BP1117" s="2"/>
      <c r="BQ1117" s="2"/>
      <c r="BR1117" s="2"/>
      <c r="BS1117" s="2"/>
      <c r="BT1117" s="2"/>
      <c r="BU1117" s="2"/>
      <c r="BV1117" s="2"/>
      <c r="BW1117" s="2"/>
      <c r="BX1117" s="2"/>
      <c r="BY1117" s="2"/>
      <c r="BZ1117" s="2"/>
      <c r="CA1117" s="2"/>
      <c r="CB1117" s="2"/>
      <c r="CC1117" s="2"/>
      <c r="CD1117" s="2"/>
      <c r="CE1117" s="2"/>
      <c r="CF1117" s="2"/>
      <c r="CG1117" s="2"/>
      <c r="CH1117" s="2"/>
      <c r="CI1117" s="2"/>
      <c r="CJ1117" s="2"/>
      <c r="CK1117" s="2"/>
      <c r="CL1117" s="2"/>
      <c r="CM1117" s="2"/>
      <c r="CN1117" s="2"/>
      <c r="CO1117" s="2"/>
      <c r="CP1117" s="2"/>
      <c r="CQ1117" s="2"/>
      <c r="CR1117" s="2"/>
      <c r="CS1117" s="2"/>
      <c r="CT1117" s="2"/>
      <c r="CU1117" s="2"/>
      <c r="CV1117" s="2"/>
      <c r="CW1117" s="2"/>
      <c r="CX1117" s="2"/>
      <c r="CY1117" s="2"/>
      <c r="CZ1117" s="2"/>
      <c r="DA1117" s="2"/>
      <c r="DB1117" s="2"/>
      <c r="DC1117" s="2"/>
      <c r="DD1117" s="2"/>
      <c r="DE1117" s="2"/>
      <c r="DF1117" s="2"/>
      <c r="DG1117" s="2"/>
      <c r="DH1117" s="2"/>
      <c r="DI1117" s="2"/>
      <c r="DJ1117" s="2"/>
      <c r="DK1117" s="2"/>
      <c r="DL1117" s="2"/>
      <c r="DM1117" s="2"/>
      <c r="DN1117" s="2"/>
      <c r="DO1117" s="2"/>
      <c r="DP1117" s="2"/>
      <c r="DQ1117" s="2"/>
      <c r="DR1117" s="2"/>
      <c r="DS1117" s="2"/>
      <c r="DT1117" s="2"/>
      <c r="DU1117" s="2"/>
      <c r="DV1117" s="2"/>
      <c r="DW1117" s="2"/>
      <c r="DX1117" s="2"/>
      <c r="DY1117" s="2"/>
      <c r="DZ1117" s="2"/>
      <c r="EA1117" s="2"/>
      <c r="EB1117" s="2"/>
      <c r="EC1117" s="2"/>
      <c r="ED1117" s="2"/>
      <c r="EE1117" s="2"/>
      <c r="EF1117" s="2"/>
      <c r="EG1117" s="2"/>
      <c r="EH1117" s="2"/>
      <c r="EI1117" s="2"/>
      <c r="EJ1117" s="2"/>
      <c r="EK1117" s="2"/>
      <c r="EL1117" s="2"/>
      <c r="EM1117" s="2"/>
      <c r="EN1117" s="2"/>
      <c r="EO1117" s="2"/>
      <c r="EP1117" s="2"/>
      <c r="EQ1117" s="2"/>
      <c r="ER1117" s="2"/>
      <c r="ES1117" s="2"/>
      <c r="ET1117" s="2"/>
      <c r="EU1117" s="2"/>
      <c r="EV1117" s="2"/>
      <c r="EW1117" s="2"/>
      <c r="EX1117" s="2"/>
    </row>
    <row r="1118" spans="1:154" x14ac:dyDescent="0.15">
      <c r="A1118" s="35">
        <f t="shared" si="372"/>
        <v>45663</v>
      </c>
      <c r="B1118" s="125">
        <f t="shared" ca="1" si="355"/>
        <v>14113.8938</v>
      </c>
      <c r="C1118" s="14">
        <f t="shared" si="356"/>
        <v>10000</v>
      </c>
      <c r="D1118" s="13">
        <f>IF(A1118&lt;$B$1,VLOOKUP(A1118,[1]DI!$A$4:$B$15000,2,FALSE),0)</f>
        <v>0.1215</v>
      </c>
      <c r="E1118" s="14">
        <f t="shared" si="357"/>
        <v>1.00045513</v>
      </c>
      <c r="F1118" s="14">
        <f>(TRUNC(PRODUCT($E$14:$E1117),16))</f>
        <v>1.41138937787667</v>
      </c>
      <c r="G1118" s="14">
        <f t="shared" si="358"/>
        <v>1</v>
      </c>
      <c r="H1118" s="14">
        <f t="shared" si="359"/>
        <v>1.4113893799999999</v>
      </c>
      <c r="I1118" s="13">
        <f t="shared" si="373"/>
        <v>0</v>
      </c>
      <c r="J1118" s="29">
        <f t="shared" si="360"/>
        <v>44559</v>
      </c>
      <c r="K1118" s="2">
        <f t="shared" si="361"/>
        <v>758</v>
      </c>
      <c r="L1118" s="17">
        <f t="shared" si="362"/>
        <v>758</v>
      </c>
      <c r="M1118" s="12">
        <f t="shared" si="363"/>
        <v>1</v>
      </c>
      <c r="N1118" s="12">
        <f t="shared" si="364"/>
        <v>1.4113893799999999</v>
      </c>
      <c r="O1118" s="17">
        <f t="shared" si="365"/>
        <v>0</v>
      </c>
      <c r="P1118" s="14">
        <f t="shared" si="366"/>
        <v>4113.8937999999998</v>
      </c>
      <c r="Q1118" s="14">
        <v>0</v>
      </c>
      <c r="R1118" s="14">
        <f t="shared" si="367"/>
        <v>0</v>
      </c>
      <c r="S1118" s="20">
        <f t="shared" si="371"/>
        <v>0</v>
      </c>
      <c r="T1118" s="14">
        <f t="shared" si="368"/>
        <v>0</v>
      </c>
      <c r="U1118" s="4" t="str">
        <f t="shared" si="369"/>
        <v>A+J=</v>
      </c>
      <c r="V1118" s="29">
        <f t="shared" si="370"/>
        <v>45747</v>
      </c>
      <c r="W1118" s="3"/>
      <c r="X1118" s="3"/>
      <c r="Y1118" s="29"/>
      <c r="Z1118" s="3"/>
      <c r="AA1118" s="1"/>
      <c r="AB1118" s="3"/>
      <c r="AC1118" s="3"/>
      <c r="AD1118" s="3"/>
      <c r="AE1118" s="3"/>
      <c r="AF1118" s="3"/>
      <c r="AG1118" s="11"/>
      <c r="AH1118" s="3"/>
      <c r="AI1118" s="2"/>
      <c r="AJ1118" s="2"/>
      <c r="AK1118" s="2"/>
      <c r="AL1118" s="2"/>
      <c r="AM1118" s="2"/>
      <c r="AN1118" s="2"/>
      <c r="AO1118" s="2"/>
      <c r="AP1118" s="2"/>
      <c r="AQ1118" s="2"/>
      <c r="AR1118" s="2"/>
      <c r="AS1118" s="2"/>
      <c r="AT1118" s="2"/>
      <c r="AU1118" s="2"/>
      <c r="AV1118" s="2"/>
      <c r="AW1118" s="2"/>
      <c r="AX1118" s="2"/>
      <c r="AY1118" s="2"/>
      <c r="AZ1118" s="2"/>
      <c r="BA1118" s="2"/>
      <c r="BB1118" s="2"/>
      <c r="BC1118" s="2"/>
      <c r="BD1118" s="2"/>
      <c r="BE1118" s="2"/>
      <c r="BF1118" s="2"/>
      <c r="BG1118" s="2"/>
      <c r="BH1118" s="2"/>
      <c r="BI1118" s="2"/>
      <c r="BJ1118" s="2"/>
      <c r="BK1118" s="2"/>
      <c r="BL1118" s="2"/>
      <c r="BM1118" s="2"/>
      <c r="BN1118" s="2"/>
      <c r="BO1118" s="2"/>
      <c r="BP1118" s="2"/>
      <c r="BQ1118" s="2"/>
      <c r="BR1118" s="2"/>
      <c r="BS1118" s="2"/>
      <c r="BT1118" s="2"/>
      <c r="BU1118" s="2"/>
      <c r="BV1118" s="2"/>
      <c r="BW1118" s="2"/>
      <c r="BX1118" s="2"/>
      <c r="BY1118" s="2"/>
      <c r="BZ1118" s="2"/>
      <c r="CA1118" s="2"/>
      <c r="CB1118" s="2"/>
      <c r="CC1118" s="2"/>
      <c r="CD1118" s="2"/>
      <c r="CE1118" s="2"/>
      <c r="CF1118" s="2"/>
      <c r="CG1118" s="2"/>
      <c r="CH1118" s="2"/>
      <c r="CI1118" s="2"/>
      <c r="CJ1118" s="2"/>
      <c r="CK1118" s="2"/>
      <c r="CL1118" s="2"/>
      <c r="CM1118" s="2"/>
      <c r="CN1118" s="2"/>
      <c r="CO1118" s="2"/>
      <c r="CP1118" s="2"/>
      <c r="CQ1118" s="2"/>
      <c r="CR1118" s="2"/>
      <c r="CS1118" s="2"/>
      <c r="CT1118" s="2"/>
      <c r="CU1118" s="2"/>
      <c r="CV1118" s="2"/>
      <c r="CW1118" s="2"/>
      <c r="CX1118" s="2"/>
      <c r="CY1118" s="2"/>
      <c r="CZ1118" s="2"/>
      <c r="DA1118" s="2"/>
      <c r="DB1118" s="2"/>
      <c r="DC1118" s="2"/>
      <c r="DD1118" s="2"/>
      <c r="DE1118" s="2"/>
      <c r="DF1118" s="2"/>
      <c r="DG1118" s="2"/>
      <c r="DH1118" s="2"/>
      <c r="DI1118" s="2"/>
      <c r="DJ1118" s="2"/>
      <c r="DK1118" s="2"/>
      <c r="DL1118" s="2"/>
      <c r="DM1118" s="2"/>
      <c r="DN1118" s="2"/>
      <c r="DO1118" s="2"/>
      <c r="DP1118" s="2"/>
      <c r="DQ1118" s="2"/>
      <c r="DR1118" s="2"/>
      <c r="DS1118" s="2"/>
      <c r="DT1118" s="2"/>
      <c r="DU1118" s="2"/>
      <c r="DV1118" s="2"/>
      <c r="DW1118" s="2"/>
      <c r="DX1118" s="2"/>
      <c r="DY1118" s="2"/>
      <c r="DZ1118" s="2"/>
      <c r="EA1118" s="2"/>
      <c r="EB1118" s="2"/>
      <c r="EC1118" s="2"/>
      <c r="ED1118" s="2"/>
      <c r="EE1118" s="2"/>
      <c r="EF1118" s="2"/>
      <c r="EG1118" s="2"/>
      <c r="EH1118" s="2"/>
      <c r="EI1118" s="2"/>
      <c r="EJ1118" s="2"/>
      <c r="EK1118" s="2"/>
      <c r="EL1118" s="2"/>
      <c r="EM1118" s="2"/>
      <c r="EN1118" s="2"/>
      <c r="EO1118" s="2"/>
      <c r="EP1118" s="2"/>
      <c r="EQ1118" s="2"/>
      <c r="ER1118" s="2"/>
      <c r="ES1118" s="2"/>
      <c r="ET1118" s="2"/>
      <c r="EU1118" s="2"/>
      <c r="EV1118" s="2"/>
      <c r="EW1118" s="2"/>
      <c r="EX1118" s="2"/>
    </row>
    <row r="1119" spans="1:154" x14ac:dyDescent="0.15">
      <c r="A1119" s="35">
        <f t="shared" si="372"/>
        <v>45664</v>
      </c>
      <c r="B1119" s="125">
        <f t="shared" ca="1" si="355"/>
        <v>14120.3174</v>
      </c>
      <c r="C1119" s="14">
        <f t="shared" si="356"/>
        <v>10000</v>
      </c>
      <c r="D1119" s="13">
        <f>IF(A1119&lt;$B$1,VLOOKUP(A1119,[1]DI!$A$4:$B$15000,2,FALSE),0)</f>
        <v>0.1215</v>
      </c>
      <c r="E1119" s="14">
        <f t="shared" si="357"/>
        <v>1.00045513</v>
      </c>
      <c r="F1119" s="14">
        <f>(TRUNC(PRODUCT($E$14:$E1118),16))</f>
        <v>1.41203174352423</v>
      </c>
      <c r="G1119" s="14">
        <f t="shared" si="358"/>
        <v>1</v>
      </c>
      <c r="H1119" s="14">
        <f t="shared" si="359"/>
        <v>1.41203174</v>
      </c>
      <c r="I1119" s="13">
        <f t="shared" si="373"/>
        <v>0</v>
      </c>
      <c r="J1119" s="29">
        <f t="shared" si="360"/>
        <v>44559</v>
      </c>
      <c r="K1119" s="2">
        <f t="shared" si="361"/>
        <v>759</v>
      </c>
      <c r="L1119" s="17">
        <f t="shared" si="362"/>
        <v>759</v>
      </c>
      <c r="M1119" s="12">
        <f t="shared" si="363"/>
        <v>1</v>
      </c>
      <c r="N1119" s="12">
        <f t="shared" si="364"/>
        <v>1.41203174</v>
      </c>
      <c r="O1119" s="17">
        <f t="shared" si="365"/>
        <v>0</v>
      </c>
      <c r="P1119" s="14">
        <f t="shared" si="366"/>
        <v>4120.3173999999999</v>
      </c>
      <c r="Q1119" s="14">
        <v>0</v>
      </c>
      <c r="R1119" s="14">
        <f t="shared" si="367"/>
        <v>0</v>
      </c>
      <c r="S1119" s="20">
        <f t="shared" si="371"/>
        <v>0</v>
      </c>
      <c r="T1119" s="14">
        <f t="shared" si="368"/>
        <v>0</v>
      </c>
      <c r="U1119" s="4" t="str">
        <f t="shared" si="369"/>
        <v>A+J=</v>
      </c>
      <c r="V1119" s="29">
        <f t="shared" si="370"/>
        <v>45747</v>
      </c>
      <c r="W1119" s="3"/>
      <c r="X1119" s="3"/>
      <c r="Y1119" s="29"/>
      <c r="Z1119" s="3"/>
      <c r="AA1119" s="1"/>
      <c r="AB1119" s="3"/>
      <c r="AC1119" s="3"/>
      <c r="AD1119" s="3"/>
      <c r="AE1119" s="3"/>
      <c r="AF1119" s="3"/>
      <c r="AG1119" s="11"/>
      <c r="AH1119" s="3"/>
      <c r="AI1119" s="2"/>
      <c r="AJ1119" s="2"/>
      <c r="AK1119" s="2"/>
      <c r="AL1119" s="2"/>
      <c r="AM1119" s="2"/>
      <c r="AN1119" s="2"/>
      <c r="AO1119" s="2"/>
      <c r="AP1119" s="2"/>
      <c r="AQ1119" s="2"/>
      <c r="AR1119" s="2"/>
      <c r="AS1119" s="2"/>
      <c r="AT1119" s="2"/>
      <c r="AU1119" s="2"/>
      <c r="AV1119" s="2"/>
      <c r="AW1119" s="2"/>
      <c r="AX1119" s="2"/>
      <c r="AY1119" s="2"/>
      <c r="AZ1119" s="2"/>
      <c r="BA1119" s="2"/>
      <c r="BB1119" s="2"/>
      <c r="BC1119" s="2"/>
      <c r="BD1119" s="2"/>
      <c r="BE1119" s="2"/>
      <c r="BF1119" s="2"/>
      <c r="BG1119" s="2"/>
      <c r="BH1119" s="2"/>
      <c r="BI1119" s="2"/>
      <c r="BJ1119" s="2"/>
      <c r="BK1119" s="2"/>
      <c r="BL1119" s="2"/>
      <c r="BM1119" s="2"/>
      <c r="BN1119" s="2"/>
      <c r="BO1119" s="2"/>
      <c r="BP1119" s="2"/>
      <c r="BQ1119" s="2"/>
      <c r="BR1119" s="2"/>
      <c r="BS1119" s="2"/>
      <c r="BT1119" s="2"/>
      <c r="BU1119" s="2"/>
      <c r="BV1119" s="2"/>
      <c r="BW1119" s="2"/>
      <c r="BX1119" s="2"/>
      <c r="BY1119" s="2"/>
      <c r="BZ1119" s="2"/>
      <c r="CA1119" s="2"/>
      <c r="CB1119" s="2"/>
      <c r="CC1119" s="2"/>
      <c r="CD1119" s="2"/>
      <c r="CE1119" s="2"/>
      <c r="CF1119" s="2"/>
      <c r="CG1119" s="2"/>
      <c r="CH1119" s="2"/>
      <c r="CI1119" s="2"/>
      <c r="CJ1119" s="2"/>
      <c r="CK1119" s="2"/>
      <c r="CL1119" s="2"/>
      <c r="CM1119" s="2"/>
      <c r="CN1119" s="2"/>
      <c r="CO1119" s="2"/>
      <c r="CP1119" s="2"/>
      <c r="CQ1119" s="2"/>
      <c r="CR1119" s="2"/>
      <c r="CS1119" s="2"/>
      <c r="CT1119" s="2"/>
      <c r="CU1119" s="2"/>
      <c r="CV1119" s="2"/>
      <c r="CW1119" s="2"/>
      <c r="CX1119" s="2"/>
      <c r="CY1119" s="2"/>
      <c r="CZ1119" s="2"/>
      <c r="DA1119" s="2"/>
      <c r="DB1119" s="2"/>
      <c r="DC1119" s="2"/>
      <c r="DD1119" s="2"/>
      <c r="DE1119" s="2"/>
      <c r="DF1119" s="2"/>
      <c r="DG1119" s="2"/>
      <c r="DH1119" s="2"/>
      <c r="DI1119" s="2"/>
      <c r="DJ1119" s="2"/>
      <c r="DK1119" s="2"/>
      <c r="DL1119" s="2"/>
      <c r="DM1119" s="2"/>
      <c r="DN1119" s="2"/>
      <c r="DO1119" s="2"/>
      <c r="DP1119" s="2"/>
      <c r="DQ1119" s="2"/>
      <c r="DR1119" s="2"/>
      <c r="DS1119" s="2"/>
      <c r="DT1119" s="2"/>
      <c r="DU1119" s="2"/>
      <c r="DV1119" s="2"/>
      <c r="DW1119" s="2"/>
      <c r="DX1119" s="2"/>
      <c r="DY1119" s="2"/>
      <c r="DZ1119" s="2"/>
      <c r="EA1119" s="2"/>
      <c r="EB1119" s="2"/>
      <c r="EC1119" s="2"/>
      <c r="ED1119" s="2"/>
      <c r="EE1119" s="2"/>
      <c r="EF1119" s="2"/>
      <c r="EG1119" s="2"/>
      <c r="EH1119" s="2"/>
      <c r="EI1119" s="2"/>
      <c r="EJ1119" s="2"/>
      <c r="EK1119" s="2"/>
      <c r="EL1119" s="2"/>
      <c r="EM1119" s="2"/>
      <c r="EN1119" s="2"/>
      <c r="EO1119" s="2"/>
      <c r="EP1119" s="2"/>
      <c r="EQ1119" s="2"/>
      <c r="ER1119" s="2"/>
      <c r="ES1119" s="2"/>
      <c r="ET1119" s="2"/>
      <c r="EU1119" s="2"/>
      <c r="EV1119" s="2"/>
      <c r="EW1119" s="2"/>
      <c r="EX1119" s="2"/>
    </row>
    <row r="1120" spans="1:154" x14ac:dyDescent="0.15">
      <c r="A1120" s="35">
        <f t="shared" si="372"/>
        <v>45665</v>
      </c>
      <c r="B1120" s="125">
        <f t="shared" ca="1" si="355"/>
        <v>14126.743999999999</v>
      </c>
      <c r="C1120" s="14">
        <f t="shared" si="356"/>
        <v>10000</v>
      </c>
      <c r="D1120" s="13">
        <f>IF(A1120&lt;$B$1,VLOOKUP(A1120,[1]DI!$A$4:$B$15000,2,FALSE),0)</f>
        <v>0.1215</v>
      </c>
      <c r="E1120" s="14">
        <f t="shared" si="357"/>
        <v>1.00045513</v>
      </c>
      <c r="F1120" s="14">
        <f>(TRUNC(PRODUCT($E$14:$E1119),16))</f>
        <v>1.4126744015316599</v>
      </c>
      <c r="G1120" s="14">
        <f t="shared" si="358"/>
        <v>1</v>
      </c>
      <c r="H1120" s="14">
        <f t="shared" si="359"/>
        <v>1.4126744</v>
      </c>
      <c r="I1120" s="13">
        <f t="shared" si="373"/>
        <v>0</v>
      </c>
      <c r="J1120" s="29">
        <f t="shared" si="360"/>
        <v>44559</v>
      </c>
      <c r="K1120" s="2">
        <f t="shared" si="361"/>
        <v>760</v>
      </c>
      <c r="L1120" s="17">
        <f t="shared" si="362"/>
        <v>760</v>
      </c>
      <c r="M1120" s="12">
        <f t="shared" si="363"/>
        <v>1</v>
      </c>
      <c r="N1120" s="12">
        <f t="shared" si="364"/>
        <v>1.4126744</v>
      </c>
      <c r="O1120" s="17">
        <f t="shared" si="365"/>
        <v>0</v>
      </c>
      <c r="P1120" s="14">
        <f t="shared" si="366"/>
        <v>4126.7439999999997</v>
      </c>
      <c r="Q1120" s="14">
        <v>0</v>
      </c>
      <c r="R1120" s="14">
        <f t="shared" si="367"/>
        <v>0</v>
      </c>
      <c r="S1120" s="20">
        <f t="shared" si="371"/>
        <v>0</v>
      </c>
      <c r="T1120" s="14">
        <f t="shared" si="368"/>
        <v>0</v>
      </c>
      <c r="U1120" s="4" t="str">
        <f t="shared" si="369"/>
        <v>A+J=</v>
      </c>
      <c r="V1120" s="29">
        <f t="shared" si="370"/>
        <v>45747</v>
      </c>
      <c r="W1120" s="3"/>
      <c r="X1120" s="3"/>
      <c r="Y1120" s="29"/>
      <c r="Z1120" s="3"/>
      <c r="AA1120" s="1"/>
      <c r="AB1120" s="3"/>
      <c r="AC1120" s="3"/>
      <c r="AD1120" s="3"/>
      <c r="AE1120" s="3"/>
      <c r="AF1120" s="3"/>
      <c r="AG1120" s="11"/>
      <c r="AH1120" s="3"/>
      <c r="AI1120" s="2"/>
      <c r="AJ1120" s="2"/>
      <c r="AK1120" s="2"/>
      <c r="AL1120" s="2"/>
      <c r="AM1120" s="2"/>
      <c r="AN1120" s="2"/>
      <c r="AO1120" s="2"/>
      <c r="AP1120" s="2"/>
      <c r="AQ1120" s="2"/>
      <c r="AR1120" s="2"/>
      <c r="AS1120" s="2"/>
      <c r="AT1120" s="2"/>
      <c r="AU1120" s="2"/>
      <c r="AV1120" s="2"/>
      <c r="AW1120" s="2"/>
      <c r="AX1120" s="2"/>
      <c r="AY1120" s="2"/>
      <c r="AZ1120" s="2"/>
      <c r="BA1120" s="2"/>
      <c r="BB1120" s="2"/>
      <c r="BC1120" s="2"/>
      <c r="BD1120" s="2"/>
      <c r="BE1120" s="2"/>
      <c r="BF1120" s="2"/>
      <c r="BG1120" s="2"/>
      <c r="BH1120" s="2"/>
      <c r="BI1120" s="2"/>
      <c r="BJ1120" s="2"/>
      <c r="BK1120" s="2"/>
      <c r="BL1120" s="2"/>
      <c r="BM1120" s="2"/>
      <c r="BN1120" s="2"/>
      <c r="BO1120" s="2"/>
      <c r="BP1120" s="2"/>
      <c r="BQ1120" s="2"/>
      <c r="BR1120" s="2"/>
      <c r="BS1120" s="2"/>
      <c r="BT1120" s="2"/>
      <c r="BU1120" s="2"/>
      <c r="BV1120" s="2"/>
      <c r="BW1120" s="2"/>
      <c r="BX1120" s="2"/>
      <c r="BY1120" s="2"/>
      <c r="BZ1120" s="2"/>
      <c r="CA1120" s="2"/>
      <c r="CB1120" s="2"/>
      <c r="CC1120" s="2"/>
      <c r="CD1120" s="2"/>
      <c r="CE1120" s="2"/>
      <c r="CF1120" s="2"/>
      <c r="CG1120" s="2"/>
      <c r="CH1120" s="2"/>
      <c r="CI1120" s="2"/>
      <c r="CJ1120" s="2"/>
      <c r="CK1120" s="2"/>
      <c r="CL1120" s="2"/>
      <c r="CM1120" s="2"/>
      <c r="CN1120" s="2"/>
      <c r="CO1120" s="2"/>
      <c r="CP1120" s="2"/>
      <c r="CQ1120" s="2"/>
      <c r="CR1120" s="2"/>
      <c r="CS1120" s="2"/>
      <c r="CT1120" s="2"/>
      <c r="CU1120" s="2"/>
      <c r="CV1120" s="2"/>
      <c r="CW1120" s="2"/>
      <c r="CX1120" s="2"/>
      <c r="CY1120" s="2"/>
      <c r="CZ1120" s="2"/>
      <c r="DA1120" s="2"/>
      <c r="DB1120" s="2"/>
      <c r="DC1120" s="2"/>
      <c r="DD1120" s="2"/>
      <c r="DE1120" s="2"/>
      <c r="DF1120" s="2"/>
      <c r="DG1120" s="2"/>
      <c r="DH1120" s="2"/>
      <c r="DI1120" s="2"/>
      <c r="DJ1120" s="2"/>
      <c r="DK1120" s="2"/>
      <c r="DL1120" s="2"/>
      <c r="DM1120" s="2"/>
      <c r="DN1120" s="2"/>
      <c r="DO1120" s="2"/>
      <c r="DP1120" s="2"/>
      <c r="DQ1120" s="2"/>
      <c r="DR1120" s="2"/>
      <c r="DS1120" s="2"/>
      <c r="DT1120" s="2"/>
      <c r="DU1120" s="2"/>
      <c r="DV1120" s="2"/>
      <c r="DW1120" s="2"/>
      <c r="DX1120" s="2"/>
      <c r="DY1120" s="2"/>
      <c r="DZ1120" s="2"/>
      <c r="EA1120" s="2"/>
      <c r="EB1120" s="2"/>
      <c r="EC1120" s="2"/>
      <c r="ED1120" s="2"/>
      <c r="EE1120" s="2"/>
      <c r="EF1120" s="2"/>
      <c r="EG1120" s="2"/>
      <c r="EH1120" s="2"/>
      <c r="EI1120" s="2"/>
      <c r="EJ1120" s="2"/>
      <c r="EK1120" s="2"/>
      <c r="EL1120" s="2"/>
      <c r="EM1120" s="2"/>
      <c r="EN1120" s="2"/>
      <c r="EO1120" s="2"/>
      <c r="EP1120" s="2"/>
      <c r="EQ1120" s="2"/>
      <c r="ER1120" s="2"/>
      <c r="ES1120" s="2"/>
      <c r="ET1120" s="2"/>
      <c r="EU1120" s="2"/>
      <c r="EV1120" s="2"/>
      <c r="EW1120" s="2"/>
      <c r="EX1120" s="2"/>
    </row>
    <row r="1121" spans="1:154" x14ac:dyDescent="0.15">
      <c r="A1121" s="35">
        <f t="shared" si="372"/>
        <v>45666</v>
      </c>
      <c r="B1121" s="125">
        <f t="shared" ca="1" si="355"/>
        <v>14133.173500000001</v>
      </c>
      <c r="C1121" s="14">
        <f t="shared" si="356"/>
        <v>10000</v>
      </c>
      <c r="D1121" s="13">
        <f>IF(A1121&lt;$B$1,VLOOKUP(A1121,[1]DI!$A$4:$B$15000,2,FALSE),0)</f>
        <v>0.1215</v>
      </c>
      <c r="E1121" s="14">
        <f t="shared" si="357"/>
        <v>1.00045513</v>
      </c>
      <c r="F1121" s="14">
        <f>(TRUNC(PRODUCT($E$14:$E1120),16))</f>
        <v>1.4133173520320299</v>
      </c>
      <c r="G1121" s="14">
        <f t="shared" si="358"/>
        <v>1</v>
      </c>
      <c r="H1121" s="14">
        <f t="shared" si="359"/>
        <v>1.41331735</v>
      </c>
      <c r="I1121" s="13">
        <f t="shared" si="373"/>
        <v>0</v>
      </c>
      <c r="J1121" s="29">
        <f t="shared" si="360"/>
        <v>44559</v>
      </c>
      <c r="K1121" s="2">
        <f t="shared" si="361"/>
        <v>761</v>
      </c>
      <c r="L1121" s="17">
        <f t="shared" si="362"/>
        <v>761</v>
      </c>
      <c r="M1121" s="12">
        <f t="shared" si="363"/>
        <v>1</v>
      </c>
      <c r="N1121" s="12">
        <f t="shared" si="364"/>
        <v>1.41331735</v>
      </c>
      <c r="O1121" s="17">
        <f t="shared" si="365"/>
        <v>0</v>
      </c>
      <c r="P1121" s="14">
        <f t="shared" si="366"/>
        <v>4133.1734999999999</v>
      </c>
      <c r="Q1121" s="14">
        <v>0</v>
      </c>
      <c r="R1121" s="14">
        <f t="shared" si="367"/>
        <v>0</v>
      </c>
      <c r="S1121" s="20">
        <f t="shared" si="371"/>
        <v>0</v>
      </c>
      <c r="T1121" s="14">
        <f t="shared" si="368"/>
        <v>0</v>
      </c>
      <c r="U1121" s="4" t="str">
        <f t="shared" si="369"/>
        <v>A+J=</v>
      </c>
      <c r="V1121" s="29">
        <f t="shared" si="370"/>
        <v>45747</v>
      </c>
      <c r="W1121" s="3"/>
      <c r="X1121" s="3"/>
      <c r="Y1121" s="29"/>
      <c r="Z1121" s="3"/>
      <c r="AA1121" s="1"/>
      <c r="AB1121" s="3"/>
      <c r="AC1121" s="3"/>
      <c r="AD1121" s="3"/>
      <c r="AE1121" s="3"/>
      <c r="AF1121" s="3"/>
      <c r="AG1121" s="11"/>
      <c r="AH1121" s="3"/>
      <c r="AI1121" s="2"/>
      <c r="AJ1121" s="2"/>
      <c r="AK1121" s="2"/>
      <c r="AL1121" s="2"/>
      <c r="AM1121" s="2"/>
      <c r="AN1121" s="2"/>
      <c r="AO1121" s="2"/>
      <c r="AP1121" s="2"/>
      <c r="AQ1121" s="2"/>
      <c r="AR1121" s="2"/>
      <c r="AS1121" s="2"/>
      <c r="AT1121" s="2"/>
      <c r="AU1121" s="2"/>
      <c r="AV1121" s="2"/>
      <c r="AW1121" s="2"/>
      <c r="AX1121" s="2"/>
      <c r="AY1121" s="2"/>
      <c r="AZ1121" s="2"/>
      <c r="BA1121" s="2"/>
      <c r="BB1121" s="2"/>
      <c r="BC1121" s="2"/>
      <c r="BD1121" s="2"/>
      <c r="BE1121" s="2"/>
      <c r="BF1121" s="2"/>
      <c r="BG1121" s="2"/>
      <c r="BH1121" s="2"/>
      <c r="BI1121" s="2"/>
      <c r="BJ1121" s="2"/>
      <c r="BK1121" s="2"/>
      <c r="BL1121" s="2"/>
      <c r="BM1121" s="2"/>
      <c r="BN1121" s="2"/>
      <c r="BO1121" s="2"/>
      <c r="BP1121" s="2"/>
      <c r="BQ1121" s="2"/>
      <c r="BR1121" s="2"/>
      <c r="BS1121" s="2"/>
      <c r="BT1121" s="2"/>
      <c r="BU1121" s="2"/>
      <c r="BV1121" s="2"/>
      <c r="BW1121" s="2"/>
      <c r="BX1121" s="2"/>
      <c r="BY1121" s="2"/>
      <c r="BZ1121" s="2"/>
      <c r="CA1121" s="2"/>
      <c r="CB1121" s="2"/>
      <c r="CC1121" s="2"/>
      <c r="CD1121" s="2"/>
      <c r="CE1121" s="2"/>
      <c r="CF1121" s="2"/>
      <c r="CG1121" s="2"/>
      <c r="CH1121" s="2"/>
      <c r="CI1121" s="2"/>
      <c r="CJ1121" s="2"/>
      <c r="CK1121" s="2"/>
      <c r="CL1121" s="2"/>
      <c r="CM1121" s="2"/>
      <c r="CN1121" s="2"/>
      <c r="CO1121" s="2"/>
      <c r="CP1121" s="2"/>
      <c r="CQ1121" s="2"/>
      <c r="CR1121" s="2"/>
      <c r="CS1121" s="2"/>
      <c r="CT1121" s="2"/>
      <c r="CU1121" s="2"/>
      <c r="CV1121" s="2"/>
      <c r="CW1121" s="2"/>
      <c r="CX1121" s="2"/>
      <c r="CY1121" s="2"/>
      <c r="CZ1121" s="2"/>
      <c r="DA1121" s="2"/>
      <c r="DB1121" s="2"/>
      <c r="DC1121" s="2"/>
      <c r="DD1121" s="2"/>
      <c r="DE1121" s="2"/>
      <c r="DF1121" s="2"/>
      <c r="DG1121" s="2"/>
      <c r="DH1121" s="2"/>
      <c r="DI1121" s="2"/>
      <c r="DJ1121" s="2"/>
      <c r="DK1121" s="2"/>
      <c r="DL1121" s="2"/>
      <c r="DM1121" s="2"/>
      <c r="DN1121" s="2"/>
      <c r="DO1121" s="2"/>
      <c r="DP1121" s="2"/>
      <c r="DQ1121" s="2"/>
      <c r="DR1121" s="2"/>
      <c r="DS1121" s="2"/>
      <c r="DT1121" s="2"/>
      <c r="DU1121" s="2"/>
      <c r="DV1121" s="2"/>
      <c r="DW1121" s="2"/>
      <c r="DX1121" s="2"/>
      <c r="DY1121" s="2"/>
      <c r="DZ1121" s="2"/>
      <c r="EA1121" s="2"/>
      <c r="EB1121" s="2"/>
      <c r="EC1121" s="2"/>
      <c r="ED1121" s="2"/>
      <c r="EE1121" s="2"/>
      <c r="EF1121" s="2"/>
      <c r="EG1121" s="2"/>
      <c r="EH1121" s="2"/>
      <c r="EI1121" s="2"/>
      <c r="EJ1121" s="2"/>
      <c r="EK1121" s="2"/>
      <c r="EL1121" s="2"/>
      <c r="EM1121" s="2"/>
      <c r="EN1121" s="2"/>
      <c r="EO1121" s="2"/>
      <c r="EP1121" s="2"/>
      <c r="EQ1121" s="2"/>
      <c r="ER1121" s="2"/>
      <c r="ES1121" s="2"/>
      <c r="ET1121" s="2"/>
      <c r="EU1121" s="2"/>
      <c r="EV1121" s="2"/>
      <c r="EW1121" s="2"/>
      <c r="EX1121" s="2"/>
    </row>
    <row r="1122" spans="1:154" x14ac:dyDescent="0.15">
      <c r="A1122" s="35">
        <f t="shared" si="372"/>
        <v>45667</v>
      </c>
      <c r="B1122" s="125">
        <f t="shared" ca="1" si="355"/>
        <v>14139.606</v>
      </c>
      <c r="C1122" s="14">
        <f t="shared" si="356"/>
        <v>10000</v>
      </c>
      <c r="D1122" s="13">
        <f>IF(A1122&lt;$B$1,VLOOKUP(A1122,[1]DI!$A$4:$B$15000,2,FALSE),0)</f>
        <v>0.1215</v>
      </c>
      <c r="E1122" s="14">
        <f t="shared" si="357"/>
        <v>1.00045513</v>
      </c>
      <c r="F1122" s="14">
        <f>(TRUNC(PRODUCT($E$14:$E1121),16))</f>
        <v>1.41396059515846</v>
      </c>
      <c r="G1122" s="14">
        <f t="shared" si="358"/>
        <v>1</v>
      </c>
      <c r="H1122" s="14">
        <f t="shared" si="359"/>
        <v>1.4139606</v>
      </c>
      <c r="I1122" s="13">
        <f t="shared" si="373"/>
        <v>0</v>
      </c>
      <c r="J1122" s="29">
        <f t="shared" si="360"/>
        <v>44559</v>
      </c>
      <c r="K1122" s="2">
        <f t="shared" si="361"/>
        <v>762</v>
      </c>
      <c r="L1122" s="17">
        <f t="shared" si="362"/>
        <v>762</v>
      </c>
      <c r="M1122" s="12">
        <f t="shared" si="363"/>
        <v>1</v>
      </c>
      <c r="N1122" s="12">
        <f t="shared" si="364"/>
        <v>1.4139606</v>
      </c>
      <c r="O1122" s="17">
        <f t="shared" si="365"/>
        <v>0</v>
      </c>
      <c r="P1122" s="14">
        <f t="shared" si="366"/>
        <v>4139.6059999999998</v>
      </c>
      <c r="Q1122" s="14">
        <v>0</v>
      </c>
      <c r="R1122" s="14">
        <f t="shared" si="367"/>
        <v>0</v>
      </c>
      <c r="S1122" s="20">
        <f t="shared" si="371"/>
        <v>0</v>
      </c>
      <c r="T1122" s="14">
        <f t="shared" si="368"/>
        <v>0</v>
      </c>
      <c r="U1122" s="4" t="str">
        <f t="shared" si="369"/>
        <v>A+J=</v>
      </c>
      <c r="V1122" s="29">
        <f t="shared" si="370"/>
        <v>45747</v>
      </c>
      <c r="W1122" s="3"/>
      <c r="X1122" s="3"/>
      <c r="Y1122" s="29"/>
      <c r="Z1122" s="3"/>
      <c r="AA1122" s="1"/>
      <c r="AB1122" s="3"/>
      <c r="AC1122" s="3"/>
      <c r="AD1122" s="3"/>
      <c r="AE1122" s="3"/>
      <c r="AF1122" s="3"/>
      <c r="AG1122" s="11"/>
      <c r="AH1122" s="3"/>
      <c r="AI1122" s="2"/>
      <c r="AJ1122" s="2"/>
      <c r="AK1122" s="2"/>
      <c r="AL1122" s="2"/>
      <c r="AM1122" s="2"/>
      <c r="AN1122" s="2"/>
      <c r="AO1122" s="2"/>
      <c r="AP1122" s="2"/>
      <c r="AQ1122" s="2"/>
      <c r="AR1122" s="2"/>
      <c r="AS1122" s="2"/>
      <c r="AT1122" s="2"/>
      <c r="AU1122" s="2"/>
      <c r="AV1122" s="2"/>
      <c r="AW1122" s="2"/>
      <c r="AX1122" s="2"/>
      <c r="AY1122" s="2"/>
      <c r="AZ1122" s="2"/>
      <c r="BA1122" s="2"/>
      <c r="BB1122" s="2"/>
      <c r="BC1122" s="2"/>
      <c r="BD1122" s="2"/>
      <c r="BE1122" s="2"/>
      <c r="BF1122" s="2"/>
      <c r="BG1122" s="2"/>
      <c r="BH1122" s="2"/>
      <c r="BI1122" s="2"/>
      <c r="BJ1122" s="2"/>
      <c r="BK1122" s="2"/>
      <c r="BL1122" s="2"/>
      <c r="BM1122" s="2"/>
      <c r="BN1122" s="2"/>
      <c r="BO1122" s="2"/>
      <c r="BP1122" s="2"/>
      <c r="BQ1122" s="2"/>
      <c r="BR1122" s="2"/>
      <c r="BS1122" s="2"/>
      <c r="BT1122" s="2"/>
      <c r="BU1122" s="2"/>
      <c r="BV1122" s="2"/>
      <c r="BW1122" s="2"/>
      <c r="BX1122" s="2"/>
      <c r="BY1122" s="2"/>
      <c r="BZ1122" s="2"/>
      <c r="CA1122" s="2"/>
      <c r="CB1122" s="2"/>
      <c r="CC1122" s="2"/>
      <c r="CD1122" s="2"/>
      <c r="CE1122" s="2"/>
      <c r="CF1122" s="2"/>
      <c r="CG1122" s="2"/>
      <c r="CH1122" s="2"/>
      <c r="CI1122" s="2"/>
      <c r="CJ1122" s="2"/>
      <c r="CK1122" s="2"/>
      <c r="CL1122" s="2"/>
      <c r="CM1122" s="2"/>
      <c r="CN1122" s="2"/>
      <c r="CO1122" s="2"/>
      <c r="CP1122" s="2"/>
      <c r="CQ1122" s="2"/>
      <c r="CR1122" s="2"/>
      <c r="CS1122" s="2"/>
      <c r="CT1122" s="2"/>
      <c r="CU1122" s="2"/>
      <c r="CV1122" s="2"/>
      <c r="CW1122" s="2"/>
      <c r="CX1122" s="2"/>
      <c r="CY1122" s="2"/>
      <c r="CZ1122" s="2"/>
      <c r="DA1122" s="2"/>
      <c r="DB1122" s="2"/>
      <c r="DC1122" s="2"/>
      <c r="DD1122" s="2"/>
      <c r="DE1122" s="2"/>
      <c r="DF1122" s="2"/>
      <c r="DG1122" s="2"/>
      <c r="DH1122" s="2"/>
      <c r="DI1122" s="2"/>
      <c r="DJ1122" s="2"/>
      <c r="DK1122" s="2"/>
      <c r="DL1122" s="2"/>
      <c r="DM1122" s="2"/>
      <c r="DN1122" s="2"/>
      <c r="DO1122" s="2"/>
      <c r="DP1122" s="2"/>
      <c r="DQ1122" s="2"/>
      <c r="DR1122" s="2"/>
      <c r="DS1122" s="2"/>
      <c r="DT1122" s="2"/>
      <c r="DU1122" s="2"/>
      <c r="DV1122" s="2"/>
      <c r="DW1122" s="2"/>
      <c r="DX1122" s="2"/>
      <c r="DY1122" s="2"/>
      <c r="DZ1122" s="2"/>
      <c r="EA1122" s="2"/>
      <c r="EB1122" s="2"/>
      <c r="EC1122" s="2"/>
      <c r="ED1122" s="2"/>
      <c r="EE1122" s="2"/>
      <c r="EF1122" s="2"/>
      <c r="EG1122" s="2"/>
      <c r="EH1122" s="2"/>
      <c r="EI1122" s="2"/>
      <c r="EJ1122" s="2"/>
      <c r="EK1122" s="2"/>
      <c r="EL1122" s="2"/>
      <c r="EM1122" s="2"/>
      <c r="EN1122" s="2"/>
      <c r="EO1122" s="2"/>
      <c r="EP1122" s="2"/>
      <c r="EQ1122" s="2"/>
      <c r="ER1122" s="2"/>
      <c r="ES1122" s="2"/>
      <c r="ET1122" s="2"/>
      <c r="EU1122" s="2"/>
      <c r="EV1122" s="2"/>
      <c r="EW1122" s="2"/>
      <c r="EX1122" s="2"/>
    </row>
    <row r="1123" spans="1:154" x14ac:dyDescent="0.15">
      <c r="A1123" s="35">
        <f t="shared" si="372"/>
        <v>45668</v>
      </c>
      <c r="B1123" s="125">
        <f t="shared" ca="1" si="355"/>
        <v>14146.041300000001</v>
      </c>
      <c r="C1123" s="14">
        <f t="shared" si="356"/>
        <v>10000</v>
      </c>
      <c r="D1123" s="13">
        <f>IF(A1123&lt;$B$1,VLOOKUP(A1123,[1]DI!$A$4:$B$15000,2,FALSE),0)</f>
        <v>0</v>
      </c>
      <c r="E1123" s="14">
        <f t="shared" si="357"/>
        <v>1</v>
      </c>
      <c r="F1123" s="14">
        <f>(TRUNC(PRODUCT($E$14:$E1122),16))</f>
        <v>1.41460413104413</v>
      </c>
      <c r="G1123" s="14">
        <f t="shared" si="358"/>
        <v>1</v>
      </c>
      <c r="H1123" s="14">
        <f t="shared" si="359"/>
        <v>1.4146041300000001</v>
      </c>
      <c r="I1123" s="13">
        <f t="shared" si="373"/>
        <v>0</v>
      </c>
      <c r="J1123" s="29">
        <f t="shared" si="360"/>
        <v>44559</v>
      </c>
      <c r="K1123" s="2">
        <f t="shared" si="361"/>
        <v>762</v>
      </c>
      <c r="L1123" s="17">
        <f t="shared" si="362"/>
        <v>763</v>
      </c>
      <c r="M1123" s="12">
        <f t="shared" si="363"/>
        <v>1</v>
      </c>
      <c r="N1123" s="12">
        <f t="shared" si="364"/>
        <v>1.4146041300000001</v>
      </c>
      <c r="O1123" s="17">
        <f t="shared" si="365"/>
        <v>0</v>
      </c>
      <c r="P1123" s="14">
        <f t="shared" si="366"/>
        <v>4146.0412999999999</v>
      </c>
      <c r="Q1123" s="14">
        <v>0</v>
      </c>
      <c r="R1123" s="14">
        <f t="shared" si="367"/>
        <v>0</v>
      </c>
      <c r="S1123" s="20">
        <f t="shared" si="371"/>
        <v>0</v>
      </c>
      <c r="T1123" s="14">
        <f t="shared" si="368"/>
        <v>0</v>
      </c>
      <c r="U1123" s="4" t="str">
        <f t="shared" si="369"/>
        <v>A+J=</v>
      </c>
      <c r="V1123" s="29">
        <f t="shared" si="370"/>
        <v>45747</v>
      </c>
      <c r="W1123" s="3"/>
      <c r="X1123" s="3"/>
      <c r="Y1123" s="29"/>
      <c r="Z1123" s="3"/>
      <c r="AA1123" s="1"/>
      <c r="AB1123" s="3"/>
      <c r="AC1123" s="3"/>
      <c r="AD1123" s="3"/>
      <c r="AE1123" s="3"/>
      <c r="AF1123" s="3"/>
      <c r="AG1123" s="11"/>
      <c r="AH1123" s="3"/>
      <c r="AI1123" s="2"/>
      <c r="AJ1123" s="2"/>
      <c r="AK1123" s="2"/>
      <c r="AL1123" s="2"/>
      <c r="AM1123" s="2"/>
      <c r="AN1123" s="2"/>
      <c r="AO1123" s="2"/>
      <c r="AP1123" s="2"/>
      <c r="AQ1123" s="2"/>
      <c r="AR1123" s="2"/>
      <c r="AS1123" s="2"/>
      <c r="AT1123" s="2"/>
      <c r="AU1123" s="2"/>
      <c r="AV1123" s="2"/>
      <c r="AW1123" s="2"/>
      <c r="AX1123" s="2"/>
      <c r="AY1123" s="2"/>
      <c r="AZ1123" s="2"/>
      <c r="BA1123" s="2"/>
      <c r="BB1123" s="2"/>
      <c r="BC1123" s="2"/>
      <c r="BD1123" s="2"/>
      <c r="BE1123" s="2"/>
      <c r="BF1123" s="2"/>
      <c r="BG1123" s="2"/>
      <c r="BH1123" s="2"/>
      <c r="BI1123" s="2"/>
      <c r="BJ1123" s="2"/>
      <c r="BK1123" s="2"/>
      <c r="BL1123" s="2"/>
      <c r="BM1123" s="2"/>
      <c r="BN1123" s="2"/>
      <c r="BO1123" s="2"/>
      <c r="BP1123" s="2"/>
      <c r="BQ1123" s="2"/>
      <c r="BR1123" s="2"/>
      <c r="BS1123" s="2"/>
      <c r="BT1123" s="2"/>
      <c r="BU1123" s="2"/>
      <c r="BV1123" s="2"/>
      <c r="BW1123" s="2"/>
      <c r="BX1123" s="2"/>
      <c r="BY1123" s="2"/>
      <c r="BZ1123" s="2"/>
      <c r="CA1123" s="2"/>
      <c r="CB1123" s="2"/>
      <c r="CC1123" s="2"/>
      <c r="CD1123" s="2"/>
      <c r="CE1123" s="2"/>
      <c r="CF1123" s="2"/>
      <c r="CG1123" s="2"/>
      <c r="CH1123" s="2"/>
      <c r="CI1123" s="2"/>
      <c r="CJ1123" s="2"/>
      <c r="CK1123" s="2"/>
      <c r="CL1123" s="2"/>
      <c r="CM1123" s="2"/>
      <c r="CN1123" s="2"/>
      <c r="CO1123" s="2"/>
      <c r="CP1123" s="2"/>
      <c r="CQ1123" s="2"/>
      <c r="CR1123" s="2"/>
      <c r="CS1123" s="2"/>
      <c r="CT1123" s="2"/>
      <c r="CU1123" s="2"/>
      <c r="CV1123" s="2"/>
      <c r="CW1123" s="2"/>
      <c r="CX1123" s="2"/>
      <c r="CY1123" s="2"/>
      <c r="CZ1123" s="2"/>
      <c r="DA1123" s="2"/>
      <c r="DB1123" s="2"/>
      <c r="DC1123" s="2"/>
      <c r="DD1123" s="2"/>
      <c r="DE1123" s="2"/>
      <c r="DF1123" s="2"/>
      <c r="DG1123" s="2"/>
      <c r="DH1123" s="2"/>
      <c r="DI1123" s="2"/>
      <c r="DJ1123" s="2"/>
      <c r="DK1123" s="2"/>
      <c r="DL1123" s="2"/>
      <c r="DM1123" s="2"/>
      <c r="DN1123" s="2"/>
      <c r="DO1123" s="2"/>
      <c r="DP1123" s="2"/>
      <c r="DQ1123" s="2"/>
      <c r="DR1123" s="2"/>
      <c r="DS1123" s="2"/>
      <c r="DT1123" s="2"/>
      <c r="DU1123" s="2"/>
      <c r="DV1123" s="2"/>
      <c r="DW1123" s="2"/>
      <c r="DX1123" s="2"/>
      <c r="DY1123" s="2"/>
      <c r="DZ1123" s="2"/>
      <c r="EA1123" s="2"/>
      <c r="EB1123" s="2"/>
      <c r="EC1123" s="2"/>
      <c r="ED1123" s="2"/>
      <c r="EE1123" s="2"/>
      <c r="EF1123" s="2"/>
      <c r="EG1123" s="2"/>
      <c r="EH1123" s="2"/>
      <c r="EI1123" s="2"/>
      <c r="EJ1123" s="2"/>
      <c r="EK1123" s="2"/>
      <c r="EL1123" s="2"/>
      <c r="EM1123" s="2"/>
      <c r="EN1123" s="2"/>
      <c r="EO1123" s="2"/>
      <c r="EP1123" s="2"/>
      <c r="EQ1123" s="2"/>
      <c r="ER1123" s="2"/>
      <c r="ES1123" s="2"/>
      <c r="ET1123" s="2"/>
      <c r="EU1123" s="2"/>
      <c r="EV1123" s="2"/>
      <c r="EW1123" s="2"/>
      <c r="EX1123" s="2"/>
    </row>
    <row r="1124" spans="1:154" x14ac:dyDescent="0.15">
      <c r="A1124" s="35">
        <f t="shared" si="372"/>
        <v>45669</v>
      </c>
      <c r="B1124" s="125">
        <f t="shared" ca="1" si="355"/>
        <v>14146.041300000001</v>
      </c>
      <c r="C1124" s="14">
        <f t="shared" si="356"/>
        <v>10000</v>
      </c>
      <c r="D1124" s="13">
        <f>IF(A1124&lt;$B$1,VLOOKUP(A1124,[1]DI!$A$4:$B$15000,2,FALSE),0)</f>
        <v>0</v>
      </c>
      <c r="E1124" s="14">
        <f t="shared" si="357"/>
        <v>1</v>
      </c>
      <c r="F1124" s="14">
        <f>(TRUNC(PRODUCT($E$14:$E1123),16))</f>
        <v>1.41460413104413</v>
      </c>
      <c r="G1124" s="14">
        <f t="shared" si="358"/>
        <v>1</v>
      </c>
      <c r="H1124" s="14">
        <f t="shared" si="359"/>
        <v>1.4146041300000001</v>
      </c>
      <c r="I1124" s="13">
        <f t="shared" si="373"/>
        <v>0</v>
      </c>
      <c r="J1124" s="29">
        <f t="shared" si="360"/>
        <v>44559</v>
      </c>
      <c r="K1124" s="2">
        <f t="shared" si="361"/>
        <v>762</v>
      </c>
      <c r="L1124" s="17">
        <f t="shared" si="362"/>
        <v>763</v>
      </c>
      <c r="M1124" s="12">
        <f t="shared" si="363"/>
        <v>1</v>
      </c>
      <c r="N1124" s="12">
        <f t="shared" si="364"/>
        <v>1.4146041300000001</v>
      </c>
      <c r="O1124" s="17">
        <f t="shared" si="365"/>
        <v>0</v>
      </c>
      <c r="P1124" s="14">
        <f t="shared" si="366"/>
        <v>4146.0412999999999</v>
      </c>
      <c r="Q1124" s="14">
        <v>0</v>
      </c>
      <c r="R1124" s="14">
        <f t="shared" si="367"/>
        <v>0</v>
      </c>
      <c r="S1124" s="20">
        <f t="shared" si="371"/>
        <v>0</v>
      </c>
      <c r="T1124" s="14">
        <f t="shared" si="368"/>
        <v>0</v>
      </c>
      <c r="U1124" s="4" t="str">
        <f t="shared" si="369"/>
        <v>A+J=</v>
      </c>
      <c r="V1124" s="29">
        <f t="shared" si="370"/>
        <v>45747</v>
      </c>
      <c r="W1124" s="3"/>
      <c r="X1124" s="3"/>
      <c r="Y1124" s="29"/>
      <c r="Z1124" s="3"/>
      <c r="AA1124" s="1"/>
      <c r="AB1124" s="3"/>
      <c r="AC1124" s="3"/>
      <c r="AD1124" s="3"/>
      <c r="AE1124" s="3"/>
      <c r="AF1124" s="3"/>
      <c r="AG1124" s="11"/>
      <c r="AH1124" s="3"/>
      <c r="AI1124" s="2"/>
      <c r="AJ1124" s="2"/>
      <c r="AK1124" s="2"/>
      <c r="AL1124" s="2"/>
      <c r="AM1124" s="2"/>
      <c r="AN1124" s="2"/>
      <c r="AO1124" s="2"/>
      <c r="AP1124" s="2"/>
      <c r="AQ1124" s="2"/>
      <c r="AR1124" s="2"/>
      <c r="AS1124" s="2"/>
      <c r="AT1124" s="2"/>
      <c r="AU1124" s="2"/>
      <c r="AV1124" s="2"/>
      <c r="AW1124" s="2"/>
      <c r="AX1124" s="2"/>
      <c r="AY1124" s="2"/>
      <c r="AZ1124" s="2"/>
      <c r="BA1124" s="2"/>
      <c r="BB1124" s="2"/>
      <c r="BC1124" s="2"/>
      <c r="BD1124" s="2"/>
      <c r="BE1124" s="2"/>
      <c r="BF1124" s="2"/>
      <c r="BG1124" s="2"/>
      <c r="BH1124" s="2"/>
      <c r="BI1124" s="2"/>
      <c r="BJ1124" s="2"/>
      <c r="BK1124" s="2"/>
      <c r="BL1124" s="2"/>
      <c r="BM1124" s="2"/>
      <c r="BN1124" s="2"/>
      <c r="BO1124" s="2"/>
      <c r="BP1124" s="2"/>
      <c r="BQ1124" s="2"/>
      <c r="BR1124" s="2"/>
      <c r="BS1124" s="2"/>
      <c r="BT1124" s="2"/>
      <c r="BU1124" s="2"/>
      <c r="BV1124" s="2"/>
      <c r="BW1124" s="2"/>
      <c r="BX1124" s="2"/>
      <c r="BY1124" s="2"/>
      <c r="BZ1124" s="2"/>
      <c r="CA1124" s="2"/>
      <c r="CB1124" s="2"/>
      <c r="CC1124" s="2"/>
      <c r="CD1124" s="2"/>
      <c r="CE1124" s="2"/>
      <c r="CF1124" s="2"/>
      <c r="CG1124" s="2"/>
      <c r="CH1124" s="2"/>
      <c r="CI1124" s="2"/>
      <c r="CJ1124" s="2"/>
      <c r="CK1124" s="2"/>
      <c r="CL1124" s="2"/>
      <c r="CM1124" s="2"/>
      <c r="CN1124" s="2"/>
      <c r="CO1124" s="2"/>
      <c r="CP1124" s="2"/>
      <c r="CQ1124" s="2"/>
      <c r="CR1124" s="2"/>
      <c r="CS1124" s="2"/>
      <c r="CT1124" s="2"/>
      <c r="CU1124" s="2"/>
      <c r="CV1124" s="2"/>
      <c r="CW1124" s="2"/>
      <c r="CX1124" s="2"/>
      <c r="CY1124" s="2"/>
      <c r="CZ1124" s="2"/>
      <c r="DA1124" s="2"/>
      <c r="DB1124" s="2"/>
      <c r="DC1124" s="2"/>
      <c r="DD1124" s="2"/>
      <c r="DE1124" s="2"/>
      <c r="DF1124" s="2"/>
      <c r="DG1124" s="2"/>
      <c r="DH1124" s="2"/>
      <c r="DI1124" s="2"/>
      <c r="DJ1124" s="2"/>
      <c r="DK1124" s="2"/>
      <c r="DL1124" s="2"/>
      <c r="DM1124" s="2"/>
      <c r="DN1124" s="2"/>
      <c r="DO1124" s="2"/>
      <c r="DP1124" s="2"/>
      <c r="DQ1124" s="2"/>
      <c r="DR1124" s="2"/>
      <c r="DS1124" s="2"/>
      <c r="DT1124" s="2"/>
      <c r="DU1124" s="2"/>
      <c r="DV1124" s="2"/>
      <c r="DW1124" s="2"/>
      <c r="DX1124" s="2"/>
      <c r="DY1124" s="2"/>
      <c r="DZ1124" s="2"/>
      <c r="EA1124" s="2"/>
      <c r="EB1124" s="2"/>
      <c r="EC1124" s="2"/>
      <c r="ED1124" s="2"/>
      <c r="EE1124" s="2"/>
      <c r="EF1124" s="2"/>
      <c r="EG1124" s="2"/>
      <c r="EH1124" s="2"/>
      <c r="EI1124" s="2"/>
      <c r="EJ1124" s="2"/>
      <c r="EK1124" s="2"/>
      <c r="EL1124" s="2"/>
      <c r="EM1124" s="2"/>
      <c r="EN1124" s="2"/>
      <c r="EO1124" s="2"/>
      <c r="EP1124" s="2"/>
      <c r="EQ1124" s="2"/>
      <c r="ER1124" s="2"/>
      <c r="ES1124" s="2"/>
      <c r="ET1124" s="2"/>
      <c r="EU1124" s="2"/>
      <c r="EV1124" s="2"/>
      <c r="EW1124" s="2"/>
      <c r="EX1124" s="2"/>
    </row>
    <row r="1125" spans="1:154" x14ac:dyDescent="0.15">
      <c r="A1125" s="35">
        <f t="shared" si="372"/>
        <v>45670</v>
      </c>
      <c r="B1125" s="125">
        <f t="shared" ca="1" si="355"/>
        <v>14146.041300000001</v>
      </c>
      <c r="C1125" s="14">
        <f t="shared" si="356"/>
        <v>10000</v>
      </c>
      <c r="D1125" s="13">
        <f>IF(A1125&lt;$B$1,VLOOKUP(A1125,[1]DI!$A$4:$B$15000,2,FALSE),0)</f>
        <v>0.1215</v>
      </c>
      <c r="E1125" s="14">
        <f t="shared" si="357"/>
        <v>1.00045513</v>
      </c>
      <c r="F1125" s="14">
        <f>(TRUNC(PRODUCT($E$14:$E1124),16))</f>
        <v>1.41460413104413</v>
      </c>
      <c r="G1125" s="14">
        <f t="shared" si="358"/>
        <v>1</v>
      </c>
      <c r="H1125" s="14">
        <f t="shared" si="359"/>
        <v>1.4146041300000001</v>
      </c>
      <c r="I1125" s="13">
        <f t="shared" si="373"/>
        <v>0</v>
      </c>
      <c r="J1125" s="29">
        <f t="shared" si="360"/>
        <v>44559</v>
      </c>
      <c r="K1125" s="2">
        <f t="shared" si="361"/>
        <v>763</v>
      </c>
      <c r="L1125" s="17">
        <f t="shared" si="362"/>
        <v>763</v>
      </c>
      <c r="M1125" s="12">
        <f t="shared" si="363"/>
        <v>1</v>
      </c>
      <c r="N1125" s="12">
        <f t="shared" si="364"/>
        <v>1.4146041300000001</v>
      </c>
      <c r="O1125" s="17">
        <f t="shared" si="365"/>
        <v>0</v>
      </c>
      <c r="P1125" s="14">
        <f t="shared" si="366"/>
        <v>4146.0412999999999</v>
      </c>
      <c r="Q1125" s="14">
        <v>0</v>
      </c>
      <c r="R1125" s="14">
        <f t="shared" si="367"/>
        <v>0</v>
      </c>
      <c r="S1125" s="20">
        <f t="shared" si="371"/>
        <v>0</v>
      </c>
      <c r="T1125" s="14">
        <f t="shared" si="368"/>
        <v>0</v>
      </c>
      <c r="U1125" s="4" t="str">
        <f t="shared" si="369"/>
        <v>A+J=</v>
      </c>
      <c r="V1125" s="29">
        <f t="shared" si="370"/>
        <v>45747</v>
      </c>
      <c r="W1125" s="3"/>
      <c r="X1125" s="3"/>
      <c r="Y1125" s="29"/>
      <c r="Z1125" s="3"/>
      <c r="AA1125" s="1"/>
      <c r="AB1125" s="3"/>
      <c r="AC1125" s="3"/>
      <c r="AD1125" s="3"/>
      <c r="AE1125" s="3"/>
      <c r="AF1125" s="3"/>
      <c r="AG1125" s="11"/>
      <c r="AH1125" s="3"/>
      <c r="AI1125" s="2"/>
      <c r="AJ1125" s="2"/>
      <c r="AK1125" s="2"/>
      <c r="AL1125" s="2"/>
      <c r="AM1125" s="2"/>
      <c r="AN1125" s="2"/>
      <c r="AO1125" s="2"/>
      <c r="AP1125" s="2"/>
      <c r="AQ1125" s="2"/>
      <c r="AR1125" s="2"/>
      <c r="AS1125" s="2"/>
      <c r="AT1125" s="2"/>
      <c r="AU1125" s="2"/>
      <c r="AV1125" s="2"/>
      <c r="AW1125" s="2"/>
      <c r="AX1125" s="2"/>
      <c r="AY1125" s="2"/>
      <c r="AZ1125" s="2"/>
      <c r="BA1125" s="2"/>
      <c r="BB1125" s="2"/>
      <c r="BC1125" s="2"/>
      <c r="BD1125" s="2"/>
      <c r="BE1125" s="2"/>
      <c r="BF1125" s="2"/>
      <c r="BG1125" s="2"/>
      <c r="BH1125" s="2"/>
      <c r="BI1125" s="2"/>
      <c r="BJ1125" s="2"/>
      <c r="BK1125" s="2"/>
      <c r="BL1125" s="2"/>
      <c r="BM1125" s="2"/>
      <c r="BN1125" s="2"/>
      <c r="BO1125" s="2"/>
      <c r="BP1125" s="2"/>
      <c r="BQ1125" s="2"/>
      <c r="BR1125" s="2"/>
      <c r="BS1125" s="2"/>
      <c r="BT1125" s="2"/>
      <c r="BU1125" s="2"/>
      <c r="BV1125" s="2"/>
      <c r="BW1125" s="2"/>
      <c r="BX1125" s="2"/>
      <c r="BY1125" s="2"/>
      <c r="BZ1125" s="2"/>
      <c r="CA1125" s="2"/>
      <c r="CB1125" s="2"/>
      <c r="CC1125" s="2"/>
      <c r="CD1125" s="2"/>
      <c r="CE1125" s="2"/>
      <c r="CF1125" s="2"/>
      <c r="CG1125" s="2"/>
      <c r="CH1125" s="2"/>
      <c r="CI1125" s="2"/>
      <c r="CJ1125" s="2"/>
      <c r="CK1125" s="2"/>
      <c r="CL1125" s="2"/>
      <c r="CM1125" s="2"/>
      <c r="CN1125" s="2"/>
      <c r="CO1125" s="2"/>
      <c r="CP1125" s="2"/>
      <c r="CQ1125" s="2"/>
      <c r="CR1125" s="2"/>
      <c r="CS1125" s="2"/>
      <c r="CT1125" s="2"/>
      <c r="CU1125" s="2"/>
      <c r="CV1125" s="2"/>
      <c r="CW1125" s="2"/>
      <c r="CX1125" s="2"/>
      <c r="CY1125" s="2"/>
      <c r="CZ1125" s="2"/>
      <c r="DA1125" s="2"/>
      <c r="DB1125" s="2"/>
      <c r="DC1125" s="2"/>
      <c r="DD1125" s="2"/>
      <c r="DE1125" s="2"/>
      <c r="DF1125" s="2"/>
      <c r="DG1125" s="2"/>
      <c r="DH1125" s="2"/>
      <c r="DI1125" s="2"/>
      <c r="DJ1125" s="2"/>
      <c r="DK1125" s="2"/>
      <c r="DL1125" s="2"/>
      <c r="DM1125" s="2"/>
      <c r="DN1125" s="2"/>
      <c r="DO1125" s="2"/>
      <c r="DP1125" s="2"/>
      <c r="DQ1125" s="2"/>
      <c r="DR1125" s="2"/>
      <c r="DS1125" s="2"/>
      <c r="DT1125" s="2"/>
      <c r="DU1125" s="2"/>
      <c r="DV1125" s="2"/>
      <c r="DW1125" s="2"/>
      <c r="DX1125" s="2"/>
      <c r="DY1125" s="2"/>
      <c r="DZ1125" s="2"/>
      <c r="EA1125" s="2"/>
      <c r="EB1125" s="2"/>
      <c r="EC1125" s="2"/>
      <c r="ED1125" s="2"/>
      <c r="EE1125" s="2"/>
      <c r="EF1125" s="2"/>
      <c r="EG1125" s="2"/>
      <c r="EH1125" s="2"/>
      <c r="EI1125" s="2"/>
      <c r="EJ1125" s="2"/>
      <c r="EK1125" s="2"/>
      <c r="EL1125" s="2"/>
      <c r="EM1125" s="2"/>
      <c r="EN1125" s="2"/>
      <c r="EO1125" s="2"/>
      <c r="EP1125" s="2"/>
      <c r="EQ1125" s="2"/>
      <c r="ER1125" s="2"/>
      <c r="ES1125" s="2"/>
      <c r="ET1125" s="2"/>
      <c r="EU1125" s="2"/>
      <c r="EV1125" s="2"/>
      <c r="EW1125" s="2"/>
      <c r="EX1125" s="2"/>
    </row>
    <row r="1126" spans="1:154" x14ac:dyDescent="0.15">
      <c r="A1126" s="35">
        <f t="shared" si="372"/>
        <v>45671</v>
      </c>
      <c r="B1126" s="125">
        <f t="shared" ca="1" si="355"/>
        <v>14152.479599999999</v>
      </c>
      <c r="C1126" s="14">
        <f t="shared" si="356"/>
        <v>10000</v>
      </c>
      <c r="D1126" s="13">
        <f>IF(A1126&lt;$B$1,VLOOKUP(A1126,[1]DI!$A$4:$B$15000,2,FALSE),0)</f>
        <v>0.1215</v>
      </c>
      <c r="E1126" s="14">
        <f t="shared" si="357"/>
        <v>1.00045513</v>
      </c>
      <c r="F1126" s="14">
        <f>(TRUNC(PRODUCT($E$14:$E1125),16))</f>
        <v>1.41524795982229</v>
      </c>
      <c r="G1126" s="14">
        <f t="shared" si="358"/>
        <v>1</v>
      </c>
      <c r="H1126" s="14">
        <f t="shared" si="359"/>
        <v>1.4152479600000001</v>
      </c>
      <c r="I1126" s="13">
        <f t="shared" si="373"/>
        <v>0</v>
      </c>
      <c r="J1126" s="29">
        <f t="shared" si="360"/>
        <v>44559</v>
      </c>
      <c r="K1126" s="2">
        <f t="shared" si="361"/>
        <v>764</v>
      </c>
      <c r="L1126" s="17">
        <f t="shared" si="362"/>
        <v>764</v>
      </c>
      <c r="M1126" s="12">
        <f t="shared" si="363"/>
        <v>1</v>
      </c>
      <c r="N1126" s="12">
        <f t="shared" si="364"/>
        <v>1.4152479600000001</v>
      </c>
      <c r="O1126" s="17">
        <f t="shared" si="365"/>
        <v>0</v>
      </c>
      <c r="P1126" s="14">
        <f t="shared" si="366"/>
        <v>4152.4795999999997</v>
      </c>
      <c r="Q1126" s="14">
        <v>0</v>
      </c>
      <c r="R1126" s="14">
        <f t="shared" si="367"/>
        <v>0</v>
      </c>
      <c r="S1126" s="20">
        <f t="shared" si="371"/>
        <v>0</v>
      </c>
      <c r="T1126" s="14">
        <f t="shared" si="368"/>
        <v>0</v>
      </c>
      <c r="U1126" s="4" t="str">
        <f t="shared" si="369"/>
        <v>A+J=</v>
      </c>
      <c r="V1126" s="29">
        <f t="shared" si="370"/>
        <v>45747</v>
      </c>
      <c r="W1126" s="3"/>
      <c r="X1126" s="3"/>
      <c r="Y1126" s="29"/>
      <c r="Z1126" s="3"/>
      <c r="AA1126" s="1"/>
      <c r="AB1126" s="3"/>
      <c r="AC1126" s="3"/>
      <c r="AD1126" s="3"/>
      <c r="AE1126" s="3"/>
      <c r="AF1126" s="3"/>
      <c r="AG1126" s="11"/>
      <c r="AH1126" s="3"/>
      <c r="AI1126" s="2"/>
      <c r="AJ1126" s="2"/>
      <c r="AK1126" s="2"/>
      <c r="AL1126" s="2"/>
      <c r="AM1126" s="2"/>
      <c r="AN1126" s="2"/>
      <c r="AO1126" s="2"/>
      <c r="AP1126" s="2"/>
      <c r="AQ1126" s="2"/>
      <c r="AR1126" s="2"/>
      <c r="AS1126" s="2"/>
      <c r="AT1126" s="2"/>
      <c r="AU1126" s="2"/>
      <c r="AV1126" s="2"/>
      <c r="AW1126" s="2"/>
      <c r="AX1126" s="2"/>
      <c r="AY1126" s="2"/>
      <c r="AZ1126" s="2"/>
      <c r="BA1126" s="2"/>
      <c r="BB1126" s="2"/>
      <c r="BC1126" s="2"/>
      <c r="BD1126" s="2"/>
      <c r="BE1126" s="2"/>
      <c r="BF1126" s="2"/>
      <c r="BG1126" s="2"/>
      <c r="BH1126" s="2"/>
      <c r="BI1126" s="2"/>
      <c r="BJ1126" s="2"/>
      <c r="BK1126" s="2"/>
      <c r="BL1126" s="2"/>
      <c r="BM1126" s="2"/>
      <c r="BN1126" s="2"/>
      <c r="BO1126" s="2"/>
      <c r="BP1126" s="2"/>
      <c r="BQ1126" s="2"/>
      <c r="BR1126" s="2"/>
      <c r="BS1126" s="2"/>
      <c r="BT1126" s="2"/>
      <c r="BU1126" s="2"/>
      <c r="BV1126" s="2"/>
      <c r="BW1126" s="2"/>
      <c r="BX1126" s="2"/>
      <c r="BY1126" s="2"/>
      <c r="BZ1126" s="2"/>
      <c r="CA1126" s="2"/>
      <c r="CB1126" s="2"/>
      <c r="CC1126" s="2"/>
      <c r="CD1126" s="2"/>
      <c r="CE1126" s="2"/>
      <c r="CF1126" s="2"/>
      <c r="CG1126" s="2"/>
      <c r="CH1126" s="2"/>
      <c r="CI1126" s="2"/>
      <c r="CJ1126" s="2"/>
      <c r="CK1126" s="2"/>
      <c r="CL1126" s="2"/>
      <c r="CM1126" s="2"/>
      <c r="CN1126" s="2"/>
      <c r="CO1126" s="2"/>
      <c r="CP1126" s="2"/>
      <c r="CQ1126" s="2"/>
      <c r="CR1126" s="2"/>
      <c r="CS1126" s="2"/>
      <c r="CT1126" s="2"/>
      <c r="CU1126" s="2"/>
      <c r="CV1126" s="2"/>
      <c r="CW1126" s="2"/>
      <c r="CX1126" s="2"/>
      <c r="CY1126" s="2"/>
      <c r="CZ1126" s="2"/>
      <c r="DA1126" s="2"/>
      <c r="DB1126" s="2"/>
      <c r="DC1126" s="2"/>
      <c r="DD1126" s="2"/>
      <c r="DE1126" s="2"/>
      <c r="DF1126" s="2"/>
      <c r="DG1126" s="2"/>
      <c r="DH1126" s="2"/>
      <c r="DI1126" s="2"/>
      <c r="DJ1126" s="2"/>
      <c r="DK1126" s="2"/>
      <c r="DL1126" s="2"/>
      <c r="DM1126" s="2"/>
      <c r="DN1126" s="2"/>
      <c r="DO1126" s="2"/>
      <c r="DP1126" s="2"/>
      <c r="DQ1126" s="2"/>
      <c r="DR1126" s="2"/>
      <c r="DS1126" s="2"/>
      <c r="DT1126" s="2"/>
      <c r="DU1126" s="2"/>
      <c r="DV1126" s="2"/>
      <c r="DW1126" s="2"/>
      <c r="DX1126" s="2"/>
      <c r="DY1126" s="2"/>
      <c r="DZ1126" s="2"/>
      <c r="EA1126" s="2"/>
      <c r="EB1126" s="2"/>
      <c r="EC1126" s="2"/>
      <c r="ED1126" s="2"/>
      <c r="EE1126" s="2"/>
      <c r="EF1126" s="2"/>
      <c r="EG1126" s="2"/>
      <c r="EH1126" s="2"/>
      <c r="EI1126" s="2"/>
      <c r="EJ1126" s="2"/>
      <c r="EK1126" s="2"/>
      <c r="EL1126" s="2"/>
      <c r="EM1126" s="2"/>
      <c r="EN1126" s="2"/>
      <c r="EO1126" s="2"/>
      <c r="EP1126" s="2"/>
      <c r="EQ1126" s="2"/>
      <c r="ER1126" s="2"/>
      <c r="ES1126" s="2"/>
      <c r="ET1126" s="2"/>
      <c r="EU1126" s="2"/>
      <c r="EV1126" s="2"/>
      <c r="EW1126" s="2"/>
      <c r="EX1126" s="2"/>
    </row>
    <row r="1127" spans="1:154" x14ac:dyDescent="0.15">
      <c r="A1127" s="35">
        <f t="shared" si="372"/>
        <v>45672</v>
      </c>
      <c r="B1127" s="125">
        <f t="shared" ca="1" si="355"/>
        <v>14158.9208</v>
      </c>
      <c r="C1127" s="14">
        <f t="shared" si="356"/>
        <v>10000</v>
      </c>
      <c r="D1127" s="13">
        <f>IF(A1127&lt;$B$1,VLOOKUP(A1127,[1]DI!$A$4:$B$15000,2,FALSE),0)</f>
        <v>0.1215</v>
      </c>
      <c r="E1127" s="14">
        <f t="shared" si="357"/>
        <v>1.00045513</v>
      </c>
      <c r="F1127" s="14">
        <f>(TRUNC(PRODUCT($E$14:$E1126),16))</f>
        <v>1.4158920816262499</v>
      </c>
      <c r="G1127" s="14">
        <f t="shared" si="358"/>
        <v>1</v>
      </c>
      <c r="H1127" s="14">
        <f t="shared" si="359"/>
        <v>1.4158920800000001</v>
      </c>
      <c r="I1127" s="13">
        <f t="shared" si="373"/>
        <v>0</v>
      </c>
      <c r="J1127" s="29">
        <f t="shared" si="360"/>
        <v>44559</v>
      </c>
      <c r="K1127" s="2">
        <f t="shared" si="361"/>
        <v>765</v>
      </c>
      <c r="L1127" s="17">
        <f t="shared" si="362"/>
        <v>765</v>
      </c>
      <c r="M1127" s="12">
        <f t="shared" si="363"/>
        <v>1</v>
      </c>
      <c r="N1127" s="12">
        <f t="shared" si="364"/>
        <v>1.4158920800000001</v>
      </c>
      <c r="O1127" s="17">
        <f t="shared" si="365"/>
        <v>0</v>
      </c>
      <c r="P1127" s="14">
        <f t="shared" si="366"/>
        <v>4158.9207999999999</v>
      </c>
      <c r="Q1127" s="14">
        <v>0</v>
      </c>
      <c r="R1127" s="14">
        <f t="shared" si="367"/>
        <v>0</v>
      </c>
      <c r="S1127" s="20">
        <f t="shared" si="371"/>
        <v>0</v>
      </c>
      <c r="T1127" s="14">
        <f t="shared" si="368"/>
        <v>0</v>
      </c>
      <c r="U1127" s="4" t="str">
        <f t="shared" si="369"/>
        <v>A+J=</v>
      </c>
      <c r="V1127" s="29">
        <f t="shared" si="370"/>
        <v>45747</v>
      </c>
      <c r="W1127" s="3"/>
      <c r="X1127" s="3"/>
      <c r="Y1127" s="29"/>
      <c r="Z1127" s="3"/>
      <c r="AA1127" s="1"/>
      <c r="AB1127" s="3"/>
      <c r="AC1127" s="3"/>
      <c r="AD1127" s="3"/>
      <c r="AE1127" s="3"/>
      <c r="AF1127" s="3"/>
      <c r="AG1127" s="11"/>
      <c r="AH1127" s="3"/>
      <c r="AI1127" s="2"/>
      <c r="AJ1127" s="2"/>
      <c r="AK1127" s="2"/>
      <c r="AL1127" s="2"/>
      <c r="AM1127" s="2"/>
      <c r="AN1127" s="2"/>
      <c r="AO1127" s="2"/>
      <c r="AP1127" s="2"/>
      <c r="AQ1127" s="2"/>
      <c r="AR1127" s="2"/>
      <c r="AS1127" s="2"/>
      <c r="AT1127" s="2"/>
      <c r="AU1127" s="2"/>
      <c r="AV1127" s="2"/>
      <c r="AW1127" s="2"/>
      <c r="AX1127" s="2"/>
      <c r="AY1127" s="2"/>
      <c r="AZ1127" s="2"/>
      <c r="BA1127" s="2"/>
      <c r="BB1127" s="2"/>
      <c r="BC1127" s="2"/>
      <c r="BD1127" s="2"/>
      <c r="BE1127" s="2"/>
      <c r="BF1127" s="2"/>
      <c r="BG1127" s="2"/>
      <c r="BH1127" s="2"/>
      <c r="BI1127" s="2"/>
      <c r="BJ1127" s="2"/>
      <c r="BK1127" s="2"/>
      <c r="BL1127" s="2"/>
      <c r="BM1127" s="2"/>
      <c r="BN1127" s="2"/>
      <c r="BO1127" s="2"/>
      <c r="BP1127" s="2"/>
      <c r="BQ1127" s="2"/>
      <c r="BR1127" s="2"/>
      <c r="BS1127" s="2"/>
      <c r="BT1127" s="2"/>
      <c r="BU1127" s="2"/>
      <c r="BV1127" s="2"/>
      <c r="BW1127" s="2"/>
      <c r="BX1127" s="2"/>
      <c r="BY1127" s="2"/>
      <c r="BZ1127" s="2"/>
      <c r="CA1127" s="2"/>
      <c r="CB1127" s="2"/>
      <c r="CC1127" s="2"/>
      <c r="CD1127" s="2"/>
      <c r="CE1127" s="2"/>
      <c r="CF1127" s="2"/>
      <c r="CG1127" s="2"/>
      <c r="CH1127" s="2"/>
      <c r="CI1127" s="2"/>
      <c r="CJ1127" s="2"/>
      <c r="CK1127" s="2"/>
      <c r="CL1127" s="2"/>
      <c r="CM1127" s="2"/>
      <c r="CN1127" s="2"/>
      <c r="CO1127" s="2"/>
      <c r="CP1127" s="2"/>
      <c r="CQ1127" s="2"/>
      <c r="CR1127" s="2"/>
      <c r="CS1127" s="2"/>
      <c r="CT1127" s="2"/>
      <c r="CU1127" s="2"/>
      <c r="CV1127" s="2"/>
      <c r="CW1127" s="2"/>
      <c r="CX1127" s="2"/>
      <c r="CY1127" s="2"/>
      <c r="CZ1127" s="2"/>
      <c r="DA1127" s="2"/>
      <c r="DB1127" s="2"/>
      <c r="DC1127" s="2"/>
      <c r="DD1127" s="2"/>
      <c r="DE1127" s="2"/>
      <c r="DF1127" s="2"/>
      <c r="DG1127" s="2"/>
      <c r="DH1127" s="2"/>
      <c r="DI1127" s="2"/>
      <c r="DJ1127" s="2"/>
      <c r="DK1127" s="2"/>
      <c r="DL1127" s="2"/>
      <c r="DM1127" s="2"/>
      <c r="DN1127" s="2"/>
      <c r="DO1127" s="2"/>
      <c r="DP1127" s="2"/>
      <c r="DQ1127" s="2"/>
      <c r="DR1127" s="2"/>
      <c r="DS1127" s="2"/>
      <c r="DT1127" s="2"/>
      <c r="DU1127" s="2"/>
      <c r="DV1127" s="2"/>
      <c r="DW1127" s="2"/>
      <c r="DX1127" s="2"/>
      <c r="DY1127" s="2"/>
      <c r="DZ1127" s="2"/>
      <c r="EA1127" s="2"/>
      <c r="EB1127" s="2"/>
      <c r="EC1127" s="2"/>
      <c r="ED1127" s="2"/>
      <c r="EE1127" s="2"/>
      <c r="EF1127" s="2"/>
      <c r="EG1127" s="2"/>
      <c r="EH1127" s="2"/>
      <c r="EI1127" s="2"/>
      <c r="EJ1127" s="2"/>
      <c r="EK1127" s="2"/>
      <c r="EL1127" s="2"/>
      <c r="EM1127" s="2"/>
      <c r="EN1127" s="2"/>
      <c r="EO1127" s="2"/>
      <c r="EP1127" s="2"/>
      <c r="EQ1127" s="2"/>
      <c r="ER1127" s="2"/>
      <c r="ES1127" s="2"/>
      <c r="ET1127" s="2"/>
      <c r="EU1127" s="2"/>
      <c r="EV1127" s="2"/>
      <c r="EW1127" s="2"/>
      <c r="EX1127" s="2"/>
    </row>
    <row r="1128" spans="1:154" x14ac:dyDescent="0.15">
      <c r="A1128" s="35">
        <f t="shared" si="372"/>
        <v>45673</v>
      </c>
      <c r="B1128" s="125">
        <f t="shared" ca="1" si="355"/>
        <v>14165.365</v>
      </c>
      <c r="C1128" s="14">
        <f t="shared" si="356"/>
        <v>10000</v>
      </c>
      <c r="D1128" s="13">
        <f>IF(A1128&lt;$B$1,VLOOKUP(A1128,[1]DI!$A$4:$B$15000,2,FALSE),0)</f>
        <v>0.1215</v>
      </c>
      <c r="E1128" s="14">
        <f t="shared" si="357"/>
        <v>1.00045513</v>
      </c>
      <c r="F1128" s="14">
        <f>(TRUNC(PRODUCT($E$14:$E1127),16))</f>
        <v>1.4165364965893601</v>
      </c>
      <c r="G1128" s="14">
        <f t="shared" si="358"/>
        <v>1</v>
      </c>
      <c r="H1128" s="14">
        <f t="shared" si="359"/>
        <v>1.4165365000000001</v>
      </c>
      <c r="I1128" s="13">
        <f t="shared" si="373"/>
        <v>0</v>
      </c>
      <c r="J1128" s="29">
        <f t="shared" si="360"/>
        <v>44559</v>
      </c>
      <c r="K1128" s="2">
        <f t="shared" si="361"/>
        <v>766</v>
      </c>
      <c r="L1128" s="17">
        <f t="shared" si="362"/>
        <v>766</v>
      </c>
      <c r="M1128" s="12">
        <f t="shared" si="363"/>
        <v>1</v>
      </c>
      <c r="N1128" s="12">
        <f t="shared" si="364"/>
        <v>1.4165365000000001</v>
      </c>
      <c r="O1128" s="17">
        <f t="shared" si="365"/>
        <v>0</v>
      </c>
      <c r="P1128" s="14">
        <f t="shared" si="366"/>
        <v>4165.3649999999998</v>
      </c>
      <c r="Q1128" s="14">
        <v>0</v>
      </c>
      <c r="R1128" s="14">
        <f t="shared" si="367"/>
        <v>0</v>
      </c>
      <c r="S1128" s="20">
        <f t="shared" si="371"/>
        <v>0</v>
      </c>
      <c r="T1128" s="14">
        <f t="shared" si="368"/>
        <v>0</v>
      </c>
      <c r="U1128" s="4" t="str">
        <f t="shared" si="369"/>
        <v>A+J=</v>
      </c>
      <c r="V1128" s="29">
        <f t="shared" si="370"/>
        <v>45747</v>
      </c>
      <c r="W1128" s="3"/>
      <c r="X1128" s="3"/>
      <c r="Y1128" s="29"/>
      <c r="Z1128" s="3"/>
      <c r="AA1128" s="1"/>
      <c r="AB1128" s="3"/>
      <c r="AC1128" s="3"/>
      <c r="AD1128" s="3"/>
      <c r="AE1128" s="3"/>
      <c r="AF1128" s="3"/>
      <c r="AG1128" s="11"/>
      <c r="AH1128" s="3"/>
      <c r="AI1128" s="2"/>
      <c r="AJ1128" s="2"/>
      <c r="AK1128" s="2"/>
      <c r="AL1128" s="2"/>
      <c r="AM1128" s="2"/>
      <c r="AN1128" s="2"/>
      <c r="AO1128" s="2"/>
      <c r="AP1128" s="2"/>
      <c r="AQ1128" s="2"/>
      <c r="AR1128" s="2"/>
      <c r="AS1128" s="2"/>
      <c r="AT1128" s="2"/>
      <c r="AU1128" s="2"/>
      <c r="AV1128" s="2"/>
      <c r="AW1128" s="2"/>
      <c r="AX1128" s="2"/>
      <c r="AY1128" s="2"/>
      <c r="AZ1128" s="2"/>
      <c r="BA1128" s="2"/>
      <c r="BB1128" s="2"/>
      <c r="BC1128" s="2"/>
      <c r="BD1128" s="2"/>
      <c r="BE1128" s="2"/>
      <c r="BF1128" s="2"/>
      <c r="BG1128" s="2"/>
      <c r="BH1128" s="2"/>
      <c r="BI1128" s="2"/>
      <c r="BJ1128" s="2"/>
      <c r="BK1128" s="2"/>
      <c r="BL1128" s="2"/>
      <c r="BM1128" s="2"/>
      <c r="BN1128" s="2"/>
      <c r="BO1128" s="2"/>
      <c r="BP1128" s="2"/>
      <c r="BQ1128" s="2"/>
      <c r="BR1128" s="2"/>
      <c r="BS1128" s="2"/>
      <c r="BT1128" s="2"/>
      <c r="BU1128" s="2"/>
      <c r="BV1128" s="2"/>
      <c r="BW1128" s="2"/>
      <c r="BX1128" s="2"/>
      <c r="BY1128" s="2"/>
      <c r="BZ1128" s="2"/>
      <c r="CA1128" s="2"/>
      <c r="CB1128" s="2"/>
      <c r="CC1128" s="2"/>
      <c r="CD1128" s="2"/>
      <c r="CE1128" s="2"/>
      <c r="CF1128" s="2"/>
      <c r="CG1128" s="2"/>
      <c r="CH1128" s="2"/>
      <c r="CI1128" s="2"/>
      <c r="CJ1128" s="2"/>
      <c r="CK1128" s="2"/>
      <c r="CL1128" s="2"/>
      <c r="CM1128" s="2"/>
      <c r="CN1128" s="2"/>
      <c r="CO1128" s="2"/>
      <c r="CP1128" s="2"/>
      <c r="CQ1128" s="2"/>
      <c r="CR1128" s="2"/>
      <c r="CS1128" s="2"/>
      <c r="CT1128" s="2"/>
      <c r="CU1128" s="2"/>
      <c r="CV1128" s="2"/>
      <c r="CW1128" s="2"/>
      <c r="CX1128" s="2"/>
      <c r="CY1128" s="2"/>
      <c r="CZ1128" s="2"/>
      <c r="DA1128" s="2"/>
      <c r="DB1128" s="2"/>
      <c r="DC1128" s="2"/>
      <c r="DD1128" s="2"/>
      <c r="DE1128" s="2"/>
      <c r="DF1128" s="2"/>
      <c r="DG1128" s="2"/>
      <c r="DH1128" s="2"/>
      <c r="DI1128" s="2"/>
      <c r="DJ1128" s="2"/>
      <c r="DK1128" s="2"/>
      <c r="DL1128" s="2"/>
      <c r="DM1128" s="2"/>
      <c r="DN1128" s="2"/>
      <c r="DO1128" s="2"/>
      <c r="DP1128" s="2"/>
      <c r="DQ1128" s="2"/>
      <c r="DR1128" s="2"/>
      <c r="DS1128" s="2"/>
      <c r="DT1128" s="2"/>
      <c r="DU1128" s="2"/>
      <c r="DV1128" s="2"/>
      <c r="DW1128" s="2"/>
      <c r="DX1128" s="2"/>
      <c r="DY1128" s="2"/>
      <c r="DZ1128" s="2"/>
      <c r="EA1128" s="2"/>
      <c r="EB1128" s="2"/>
      <c r="EC1128" s="2"/>
      <c r="ED1128" s="2"/>
      <c r="EE1128" s="2"/>
      <c r="EF1128" s="2"/>
      <c r="EG1128" s="2"/>
      <c r="EH1128" s="2"/>
      <c r="EI1128" s="2"/>
      <c r="EJ1128" s="2"/>
      <c r="EK1128" s="2"/>
      <c r="EL1128" s="2"/>
      <c r="EM1128" s="2"/>
      <c r="EN1128" s="2"/>
      <c r="EO1128" s="2"/>
      <c r="EP1128" s="2"/>
      <c r="EQ1128" s="2"/>
      <c r="ER1128" s="2"/>
      <c r="ES1128" s="2"/>
      <c r="ET1128" s="2"/>
      <c r="EU1128" s="2"/>
      <c r="EV1128" s="2"/>
      <c r="EW1128" s="2"/>
      <c r="EX1128" s="2"/>
    </row>
    <row r="1129" spans="1:154" x14ac:dyDescent="0.15">
      <c r="A1129" s="35">
        <f t="shared" si="372"/>
        <v>45674</v>
      </c>
      <c r="B1129" s="125">
        <f t="shared" ref="B1129:B1192" ca="1" si="374">IF(A1129&lt;=TODAY(),C1129+P1129,IF(AND(A1129&gt;TODAY(),A1129&lt;=$B$1),IF(VLOOKUP(TODAY(),$A$12:$D$5002,4,FALSE)=0,"n.d",C1129+P1129),"n.d"))</f>
        <v>14171.812</v>
      </c>
      <c r="C1129" s="14">
        <f t="shared" ref="C1129:C1192" si="375">(C1128-T1128)</f>
        <v>10000</v>
      </c>
      <c r="D1129" s="13">
        <f>IF(A1129&lt;$B$1,VLOOKUP(A1129,[1]DI!$A$4:$B$15000,2,FALSE),0)</f>
        <v>0.1215</v>
      </c>
      <c r="E1129" s="14">
        <f t="shared" ref="E1129:E1192" si="376">ROUND(((1+D1129)^(1/252)),8)</f>
        <v>1.00045513</v>
      </c>
      <c r="F1129" s="14">
        <f>(TRUNC(PRODUCT($E$14:$E1128),16))</f>
        <v>1.4171812048450501</v>
      </c>
      <c r="G1129" s="14">
        <f t="shared" ref="G1129:G1192" si="377">IF(O1128&gt;0,F1128,G1128)</f>
        <v>1</v>
      </c>
      <c r="H1129" s="14">
        <f t="shared" ref="H1129:H1192" si="378">ROUND(F1129/G1129,8)</f>
        <v>1.4171811999999999</v>
      </c>
      <c r="I1129" s="13">
        <f t="shared" si="373"/>
        <v>0</v>
      </c>
      <c r="J1129" s="29">
        <f t="shared" ref="J1129:J1192" si="379">IF(O1128&gt;0,VLOOKUP(O1128,X$14:AH$152,2),J1128)</f>
        <v>44559</v>
      </c>
      <c r="K1129" s="2">
        <f t="shared" ref="K1129:K1192" si="380">IF(A1129&gt;J1129,IF(NETWORKDAYS(J1129,A1129,$X$162:$X$546)-1=0,1,NETWORKDAYS(J1129,A1129,$X$162:$X$546)-1),0)</f>
        <v>767</v>
      </c>
      <c r="L1129" s="17">
        <f t="shared" ref="L1129:L1192" si="381">IF(AND(K1129=1,K1128=1),1,IF(K1129&gt;0,IF(K1129=K1128,K1129+1,K1129),0))</f>
        <v>767</v>
      </c>
      <c r="M1129" s="12">
        <f t="shared" ref="M1129:M1192" si="382">ROUND((I1129+1)^(L1129/252),9)</f>
        <v>1</v>
      </c>
      <c r="N1129" s="12">
        <f t="shared" ref="N1129:N1192" si="383">ROUND(H1129*M1129,9)</f>
        <v>1.4171811999999999</v>
      </c>
      <c r="O1129" s="17">
        <f t="shared" ref="O1129:O1192" si="384">IF(VLOOKUP(A1129,Y$14:AF$152,8)=VLOOKUP(A1128,Y$14:AF$152,8),0,VLOOKUP(A1129,Y$14:AF$152,8))</f>
        <v>0</v>
      </c>
      <c r="P1129" s="14">
        <f t="shared" ref="P1129:P1192" si="385">TRUNC(((N1129-1)*C1129),8)+TRUNC(R1128*N1129,8)</f>
        <v>4171.8119999999999</v>
      </c>
      <c r="Q1129" s="14">
        <v>0</v>
      </c>
      <c r="R1129" s="14">
        <f t="shared" ref="R1129:R1192" si="386">IF(O1129&gt;0,P1129-Q1129,0)</f>
        <v>0</v>
      </c>
      <c r="S1129" s="20">
        <f t="shared" si="371"/>
        <v>0</v>
      </c>
      <c r="T1129" s="14">
        <f t="shared" ref="T1129:T1192" si="387">IF(S1129&gt;0,TRUNC(S1129*C1129,8),0)</f>
        <v>0</v>
      </c>
      <c r="U1129" s="4" t="str">
        <f t="shared" ref="U1129:U1192" si="388">IF(O1128&gt;0,VLOOKUP(O1128,X$14:AH$152,10),U1128)</f>
        <v>A+J=</v>
      </c>
      <c r="V1129" s="29">
        <f t="shared" ref="V1129:V1192" si="389">IF(O1128&gt;0,VLOOKUP(O1128,X$14:AH$152,11),V1128)</f>
        <v>45747</v>
      </c>
      <c r="W1129" s="3"/>
      <c r="X1129" s="3"/>
      <c r="Y1129" s="29"/>
      <c r="Z1129" s="3"/>
      <c r="AA1129" s="1"/>
      <c r="AB1129" s="3"/>
      <c r="AC1129" s="3"/>
      <c r="AD1129" s="3"/>
      <c r="AE1129" s="3"/>
      <c r="AF1129" s="3"/>
      <c r="AG1129" s="11"/>
      <c r="AH1129" s="3"/>
      <c r="AI1129" s="2"/>
      <c r="AJ1129" s="2"/>
      <c r="AK1129" s="2"/>
      <c r="AL1129" s="2"/>
      <c r="AM1129" s="2"/>
      <c r="AN1129" s="2"/>
      <c r="AO1129" s="2"/>
      <c r="AP1129" s="2"/>
      <c r="AQ1129" s="2"/>
      <c r="AR1129" s="2"/>
      <c r="AS1129" s="2"/>
      <c r="AT1129" s="2"/>
      <c r="AU1129" s="2"/>
      <c r="AV1129" s="2"/>
      <c r="AW1129" s="2"/>
      <c r="AX1129" s="2"/>
      <c r="AY1129" s="2"/>
      <c r="AZ1129" s="2"/>
      <c r="BA1129" s="2"/>
      <c r="BB1129" s="2"/>
      <c r="BC1129" s="2"/>
      <c r="BD1129" s="2"/>
      <c r="BE1129" s="2"/>
      <c r="BF1129" s="2"/>
      <c r="BG1129" s="2"/>
      <c r="BH1129" s="2"/>
      <c r="BI1129" s="2"/>
      <c r="BJ1129" s="2"/>
      <c r="BK1129" s="2"/>
      <c r="BL1129" s="2"/>
      <c r="BM1129" s="2"/>
      <c r="BN1129" s="2"/>
      <c r="BO1129" s="2"/>
      <c r="BP1129" s="2"/>
      <c r="BQ1129" s="2"/>
      <c r="BR1129" s="2"/>
      <c r="BS1129" s="2"/>
      <c r="BT1129" s="2"/>
      <c r="BU1129" s="2"/>
      <c r="BV1129" s="2"/>
      <c r="BW1129" s="2"/>
      <c r="BX1129" s="2"/>
      <c r="BY1129" s="2"/>
      <c r="BZ1129" s="2"/>
      <c r="CA1129" s="2"/>
      <c r="CB1129" s="2"/>
      <c r="CC1129" s="2"/>
      <c r="CD1129" s="2"/>
      <c r="CE1129" s="2"/>
      <c r="CF1129" s="2"/>
      <c r="CG1129" s="2"/>
      <c r="CH1129" s="2"/>
      <c r="CI1129" s="2"/>
      <c r="CJ1129" s="2"/>
      <c r="CK1129" s="2"/>
      <c r="CL1129" s="2"/>
      <c r="CM1129" s="2"/>
      <c r="CN1129" s="2"/>
      <c r="CO1129" s="2"/>
      <c r="CP1129" s="2"/>
      <c r="CQ1129" s="2"/>
      <c r="CR1129" s="2"/>
      <c r="CS1129" s="2"/>
      <c r="CT1129" s="2"/>
      <c r="CU1129" s="2"/>
      <c r="CV1129" s="2"/>
      <c r="CW1129" s="2"/>
      <c r="CX1129" s="2"/>
      <c r="CY1129" s="2"/>
      <c r="CZ1129" s="2"/>
      <c r="DA1129" s="2"/>
      <c r="DB1129" s="2"/>
      <c r="DC1129" s="2"/>
      <c r="DD1129" s="2"/>
      <c r="DE1129" s="2"/>
      <c r="DF1129" s="2"/>
      <c r="DG1129" s="2"/>
      <c r="DH1129" s="2"/>
      <c r="DI1129" s="2"/>
      <c r="DJ1129" s="2"/>
      <c r="DK1129" s="2"/>
      <c r="DL1129" s="2"/>
      <c r="DM1129" s="2"/>
      <c r="DN1129" s="2"/>
      <c r="DO1129" s="2"/>
      <c r="DP1129" s="2"/>
      <c r="DQ1129" s="2"/>
      <c r="DR1129" s="2"/>
      <c r="DS1129" s="2"/>
      <c r="DT1129" s="2"/>
      <c r="DU1129" s="2"/>
      <c r="DV1129" s="2"/>
      <c r="DW1129" s="2"/>
      <c r="DX1129" s="2"/>
      <c r="DY1129" s="2"/>
      <c r="DZ1129" s="2"/>
      <c r="EA1129" s="2"/>
      <c r="EB1129" s="2"/>
      <c r="EC1129" s="2"/>
      <c r="ED1129" s="2"/>
      <c r="EE1129" s="2"/>
      <c r="EF1129" s="2"/>
      <c r="EG1129" s="2"/>
      <c r="EH1129" s="2"/>
      <c r="EI1129" s="2"/>
      <c r="EJ1129" s="2"/>
      <c r="EK1129" s="2"/>
      <c r="EL1129" s="2"/>
      <c r="EM1129" s="2"/>
      <c r="EN1129" s="2"/>
      <c r="EO1129" s="2"/>
      <c r="EP1129" s="2"/>
      <c r="EQ1129" s="2"/>
      <c r="ER1129" s="2"/>
      <c r="ES1129" s="2"/>
      <c r="ET1129" s="2"/>
      <c r="EU1129" s="2"/>
      <c r="EV1129" s="2"/>
      <c r="EW1129" s="2"/>
      <c r="EX1129" s="2"/>
    </row>
    <row r="1130" spans="1:154" x14ac:dyDescent="0.15">
      <c r="A1130" s="35">
        <f t="shared" si="372"/>
        <v>45675</v>
      </c>
      <c r="B1130" s="125">
        <f t="shared" ca="1" si="374"/>
        <v>14178.2621</v>
      </c>
      <c r="C1130" s="14">
        <f t="shared" si="375"/>
        <v>10000</v>
      </c>
      <c r="D1130" s="13">
        <f>IF(A1130&lt;$B$1,VLOOKUP(A1130,[1]DI!$A$4:$B$15000,2,FALSE),0)</f>
        <v>0</v>
      </c>
      <c r="E1130" s="14">
        <f t="shared" si="376"/>
        <v>1</v>
      </c>
      <c r="F1130" s="14">
        <f>(TRUNC(PRODUCT($E$14:$E1129),16))</f>
        <v>1.4178262065268099</v>
      </c>
      <c r="G1130" s="14">
        <f t="shared" si="377"/>
        <v>1</v>
      </c>
      <c r="H1130" s="14">
        <f t="shared" si="378"/>
        <v>1.4178262100000001</v>
      </c>
      <c r="I1130" s="13">
        <f t="shared" si="373"/>
        <v>0</v>
      </c>
      <c r="J1130" s="29">
        <f t="shared" si="379"/>
        <v>44559</v>
      </c>
      <c r="K1130" s="2">
        <f t="shared" si="380"/>
        <v>767</v>
      </c>
      <c r="L1130" s="17">
        <f t="shared" si="381"/>
        <v>768</v>
      </c>
      <c r="M1130" s="12">
        <f t="shared" si="382"/>
        <v>1</v>
      </c>
      <c r="N1130" s="12">
        <f t="shared" si="383"/>
        <v>1.4178262100000001</v>
      </c>
      <c r="O1130" s="17">
        <f t="shared" si="384"/>
        <v>0</v>
      </c>
      <c r="P1130" s="14">
        <f t="shared" si="385"/>
        <v>4178.2620999999999</v>
      </c>
      <c r="Q1130" s="14">
        <v>0</v>
      </c>
      <c r="R1130" s="14">
        <f t="shared" si="386"/>
        <v>0</v>
      </c>
      <c r="S1130" s="20">
        <f t="shared" si="371"/>
        <v>0</v>
      </c>
      <c r="T1130" s="14">
        <f t="shared" si="387"/>
        <v>0</v>
      </c>
      <c r="U1130" s="4" t="str">
        <f t="shared" si="388"/>
        <v>A+J=</v>
      </c>
      <c r="V1130" s="29">
        <f t="shared" si="389"/>
        <v>45747</v>
      </c>
      <c r="W1130" s="3"/>
      <c r="X1130" s="3"/>
      <c r="Y1130" s="29"/>
      <c r="Z1130" s="3"/>
      <c r="AA1130" s="1"/>
      <c r="AB1130" s="3"/>
      <c r="AC1130" s="3"/>
      <c r="AD1130" s="3"/>
      <c r="AE1130" s="3"/>
      <c r="AF1130" s="3"/>
      <c r="AG1130" s="11"/>
      <c r="AH1130" s="3"/>
      <c r="AI1130" s="2"/>
      <c r="AJ1130" s="2"/>
      <c r="AK1130" s="2"/>
      <c r="AL1130" s="2"/>
      <c r="AM1130" s="2"/>
      <c r="AN1130" s="2"/>
      <c r="AO1130" s="2"/>
      <c r="AP1130" s="2"/>
      <c r="AQ1130" s="2"/>
      <c r="AR1130" s="2"/>
      <c r="AS1130" s="2"/>
      <c r="AT1130" s="2"/>
      <c r="AU1130" s="2"/>
      <c r="AV1130" s="2"/>
      <c r="AW1130" s="2"/>
      <c r="AX1130" s="2"/>
      <c r="AY1130" s="2"/>
      <c r="AZ1130" s="2"/>
      <c r="BA1130" s="2"/>
      <c r="BB1130" s="2"/>
      <c r="BC1130" s="2"/>
      <c r="BD1130" s="2"/>
      <c r="BE1130" s="2"/>
      <c r="BF1130" s="2"/>
      <c r="BG1130" s="2"/>
      <c r="BH1130" s="2"/>
      <c r="BI1130" s="2"/>
      <c r="BJ1130" s="2"/>
      <c r="BK1130" s="2"/>
      <c r="BL1130" s="2"/>
      <c r="BM1130" s="2"/>
      <c r="BN1130" s="2"/>
      <c r="BO1130" s="2"/>
      <c r="BP1130" s="2"/>
      <c r="BQ1130" s="2"/>
      <c r="BR1130" s="2"/>
      <c r="BS1130" s="2"/>
      <c r="BT1130" s="2"/>
      <c r="BU1130" s="2"/>
      <c r="BV1130" s="2"/>
      <c r="BW1130" s="2"/>
      <c r="BX1130" s="2"/>
      <c r="BY1130" s="2"/>
      <c r="BZ1130" s="2"/>
      <c r="CA1130" s="2"/>
      <c r="CB1130" s="2"/>
      <c r="CC1130" s="2"/>
      <c r="CD1130" s="2"/>
      <c r="CE1130" s="2"/>
      <c r="CF1130" s="2"/>
      <c r="CG1130" s="2"/>
      <c r="CH1130" s="2"/>
      <c r="CI1130" s="2"/>
      <c r="CJ1130" s="2"/>
      <c r="CK1130" s="2"/>
      <c r="CL1130" s="2"/>
      <c r="CM1130" s="2"/>
      <c r="CN1130" s="2"/>
      <c r="CO1130" s="2"/>
      <c r="CP1130" s="2"/>
      <c r="CQ1130" s="2"/>
      <c r="CR1130" s="2"/>
      <c r="CS1130" s="2"/>
      <c r="CT1130" s="2"/>
      <c r="CU1130" s="2"/>
      <c r="CV1130" s="2"/>
      <c r="CW1130" s="2"/>
      <c r="CX1130" s="2"/>
      <c r="CY1130" s="2"/>
      <c r="CZ1130" s="2"/>
      <c r="DA1130" s="2"/>
      <c r="DB1130" s="2"/>
      <c r="DC1130" s="2"/>
      <c r="DD1130" s="2"/>
      <c r="DE1130" s="2"/>
      <c r="DF1130" s="2"/>
      <c r="DG1130" s="2"/>
      <c r="DH1130" s="2"/>
      <c r="DI1130" s="2"/>
      <c r="DJ1130" s="2"/>
      <c r="DK1130" s="2"/>
      <c r="DL1130" s="2"/>
      <c r="DM1130" s="2"/>
      <c r="DN1130" s="2"/>
      <c r="DO1130" s="2"/>
      <c r="DP1130" s="2"/>
      <c r="DQ1130" s="2"/>
      <c r="DR1130" s="2"/>
      <c r="DS1130" s="2"/>
      <c r="DT1130" s="2"/>
      <c r="DU1130" s="2"/>
      <c r="DV1130" s="2"/>
      <c r="DW1130" s="2"/>
      <c r="DX1130" s="2"/>
      <c r="DY1130" s="2"/>
      <c r="DZ1130" s="2"/>
      <c r="EA1130" s="2"/>
      <c r="EB1130" s="2"/>
      <c r="EC1130" s="2"/>
      <c r="ED1130" s="2"/>
      <c r="EE1130" s="2"/>
      <c r="EF1130" s="2"/>
      <c r="EG1130" s="2"/>
      <c r="EH1130" s="2"/>
      <c r="EI1130" s="2"/>
      <c r="EJ1130" s="2"/>
      <c r="EK1130" s="2"/>
      <c r="EL1130" s="2"/>
      <c r="EM1130" s="2"/>
      <c r="EN1130" s="2"/>
      <c r="EO1130" s="2"/>
      <c r="EP1130" s="2"/>
      <c r="EQ1130" s="2"/>
      <c r="ER1130" s="2"/>
      <c r="ES1130" s="2"/>
      <c r="ET1130" s="2"/>
      <c r="EU1130" s="2"/>
      <c r="EV1130" s="2"/>
      <c r="EW1130" s="2"/>
      <c r="EX1130" s="2"/>
    </row>
    <row r="1131" spans="1:154" x14ac:dyDescent="0.15">
      <c r="A1131" s="35">
        <f t="shared" si="372"/>
        <v>45676</v>
      </c>
      <c r="B1131" s="125">
        <f t="shared" ca="1" si="374"/>
        <v>14178.2621</v>
      </c>
      <c r="C1131" s="14">
        <f t="shared" si="375"/>
        <v>10000</v>
      </c>
      <c r="D1131" s="13">
        <f>IF(A1131&lt;$B$1,VLOOKUP(A1131,[1]DI!$A$4:$B$15000,2,FALSE),0)</f>
        <v>0</v>
      </c>
      <c r="E1131" s="14">
        <f t="shared" si="376"/>
        <v>1</v>
      </c>
      <c r="F1131" s="14">
        <f>(TRUNC(PRODUCT($E$14:$E1130),16))</f>
        <v>1.4178262065268099</v>
      </c>
      <c r="G1131" s="14">
        <f t="shared" si="377"/>
        <v>1</v>
      </c>
      <c r="H1131" s="14">
        <f t="shared" si="378"/>
        <v>1.4178262100000001</v>
      </c>
      <c r="I1131" s="13">
        <f t="shared" si="373"/>
        <v>0</v>
      </c>
      <c r="J1131" s="29">
        <f t="shared" si="379"/>
        <v>44559</v>
      </c>
      <c r="K1131" s="2">
        <f t="shared" si="380"/>
        <v>767</v>
      </c>
      <c r="L1131" s="17">
        <f t="shared" si="381"/>
        <v>768</v>
      </c>
      <c r="M1131" s="12">
        <f t="shared" si="382"/>
        <v>1</v>
      </c>
      <c r="N1131" s="12">
        <f t="shared" si="383"/>
        <v>1.4178262100000001</v>
      </c>
      <c r="O1131" s="17">
        <f t="shared" si="384"/>
        <v>0</v>
      </c>
      <c r="P1131" s="14">
        <f t="shared" si="385"/>
        <v>4178.2620999999999</v>
      </c>
      <c r="Q1131" s="14">
        <v>0</v>
      </c>
      <c r="R1131" s="14">
        <f t="shared" si="386"/>
        <v>0</v>
      </c>
      <c r="S1131" s="20">
        <f t="shared" si="371"/>
        <v>0</v>
      </c>
      <c r="T1131" s="14">
        <f t="shared" si="387"/>
        <v>0</v>
      </c>
      <c r="U1131" s="4" t="str">
        <f t="shared" si="388"/>
        <v>A+J=</v>
      </c>
      <c r="V1131" s="29">
        <f t="shared" si="389"/>
        <v>45747</v>
      </c>
      <c r="W1131" s="3"/>
      <c r="X1131" s="3"/>
      <c r="Y1131" s="29"/>
      <c r="Z1131" s="3"/>
      <c r="AA1131" s="1"/>
      <c r="AB1131" s="3"/>
      <c r="AC1131" s="3"/>
      <c r="AD1131" s="3"/>
      <c r="AE1131" s="3"/>
      <c r="AF1131" s="3"/>
      <c r="AG1131" s="11"/>
      <c r="AH1131" s="3"/>
      <c r="AI1131" s="2"/>
      <c r="AJ1131" s="2"/>
      <c r="AK1131" s="2"/>
      <c r="AL1131" s="2"/>
      <c r="AM1131" s="2"/>
      <c r="AN1131" s="2"/>
      <c r="AO1131" s="2"/>
      <c r="AP1131" s="2"/>
      <c r="AQ1131" s="2"/>
      <c r="AR1131" s="2"/>
      <c r="AS1131" s="2"/>
      <c r="AT1131" s="2"/>
      <c r="AU1131" s="2"/>
      <c r="AV1131" s="2"/>
      <c r="AW1131" s="2"/>
      <c r="AX1131" s="2"/>
      <c r="AY1131" s="2"/>
      <c r="AZ1131" s="2"/>
      <c r="BA1131" s="2"/>
      <c r="BB1131" s="2"/>
      <c r="BC1131" s="2"/>
      <c r="BD1131" s="2"/>
      <c r="BE1131" s="2"/>
      <c r="BF1131" s="2"/>
      <c r="BG1131" s="2"/>
      <c r="BH1131" s="2"/>
      <c r="BI1131" s="2"/>
      <c r="BJ1131" s="2"/>
      <c r="BK1131" s="2"/>
      <c r="BL1131" s="2"/>
      <c r="BM1131" s="2"/>
      <c r="BN1131" s="2"/>
      <c r="BO1131" s="2"/>
      <c r="BP1131" s="2"/>
      <c r="BQ1131" s="2"/>
      <c r="BR1131" s="2"/>
      <c r="BS1131" s="2"/>
      <c r="BT1131" s="2"/>
      <c r="BU1131" s="2"/>
      <c r="BV1131" s="2"/>
      <c r="BW1131" s="2"/>
      <c r="BX1131" s="2"/>
      <c r="BY1131" s="2"/>
      <c r="BZ1131" s="2"/>
      <c r="CA1131" s="2"/>
      <c r="CB1131" s="2"/>
      <c r="CC1131" s="2"/>
      <c r="CD1131" s="2"/>
      <c r="CE1131" s="2"/>
      <c r="CF1131" s="2"/>
      <c r="CG1131" s="2"/>
      <c r="CH1131" s="2"/>
      <c r="CI1131" s="2"/>
      <c r="CJ1131" s="2"/>
      <c r="CK1131" s="2"/>
      <c r="CL1131" s="2"/>
      <c r="CM1131" s="2"/>
      <c r="CN1131" s="2"/>
      <c r="CO1131" s="2"/>
      <c r="CP1131" s="2"/>
      <c r="CQ1131" s="2"/>
      <c r="CR1131" s="2"/>
      <c r="CS1131" s="2"/>
      <c r="CT1131" s="2"/>
      <c r="CU1131" s="2"/>
      <c r="CV1131" s="2"/>
      <c r="CW1131" s="2"/>
      <c r="CX1131" s="2"/>
      <c r="CY1131" s="2"/>
      <c r="CZ1131" s="2"/>
      <c r="DA1131" s="2"/>
      <c r="DB1131" s="2"/>
      <c r="DC1131" s="2"/>
      <c r="DD1131" s="2"/>
      <c r="DE1131" s="2"/>
      <c r="DF1131" s="2"/>
      <c r="DG1131" s="2"/>
      <c r="DH1131" s="2"/>
      <c r="DI1131" s="2"/>
      <c r="DJ1131" s="2"/>
      <c r="DK1131" s="2"/>
      <c r="DL1131" s="2"/>
      <c r="DM1131" s="2"/>
      <c r="DN1131" s="2"/>
      <c r="DO1131" s="2"/>
      <c r="DP1131" s="2"/>
      <c r="DQ1131" s="2"/>
      <c r="DR1131" s="2"/>
      <c r="DS1131" s="2"/>
      <c r="DT1131" s="2"/>
      <c r="DU1131" s="2"/>
      <c r="DV1131" s="2"/>
      <c r="DW1131" s="2"/>
      <c r="DX1131" s="2"/>
      <c r="DY1131" s="2"/>
      <c r="DZ1131" s="2"/>
      <c r="EA1131" s="2"/>
      <c r="EB1131" s="2"/>
      <c r="EC1131" s="2"/>
      <c r="ED1131" s="2"/>
      <c r="EE1131" s="2"/>
      <c r="EF1131" s="2"/>
      <c r="EG1131" s="2"/>
      <c r="EH1131" s="2"/>
      <c r="EI1131" s="2"/>
      <c r="EJ1131" s="2"/>
      <c r="EK1131" s="2"/>
      <c r="EL1131" s="2"/>
      <c r="EM1131" s="2"/>
      <c r="EN1131" s="2"/>
      <c r="EO1131" s="2"/>
      <c r="EP1131" s="2"/>
      <c r="EQ1131" s="2"/>
      <c r="ER1131" s="2"/>
      <c r="ES1131" s="2"/>
      <c r="ET1131" s="2"/>
      <c r="EU1131" s="2"/>
      <c r="EV1131" s="2"/>
      <c r="EW1131" s="2"/>
      <c r="EX1131" s="2"/>
    </row>
    <row r="1132" spans="1:154" x14ac:dyDescent="0.15">
      <c r="A1132" s="35">
        <f t="shared" si="372"/>
        <v>45677</v>
      </c>
      <c r="B1132" s="125">
        <f t="shared" ca="1" si="374"/>
        <v>14178.2621</v>
      </c>
      <c r="C1132" s="14">
        <f t="shared" si="375"/>
        <v>10000</v>
      </c>
      <c r="D1132" s="13">
        <f>IF(A1132&lt;$B$1,VLOOKUP(A1132,[1]DI!$A$4:$B$15000,2,FALSE),0)</f>
        <v>0.1215</v>
      </c>
      <c r="E1132" s="14">
        <f t="shared" si="376"/>
        <v>1.00045513</v>
      </c>
      <c r="F1132" s="14">
        <f>(TRUNC(PRODUCT($E$14:$E1131),16))</f>
        <v>1.4178262065268099</v>
      </c>
      <c r="G1132" s="14">
        <f t="shared" si="377"/>
        <v>1</v>
      </c>
      <c r="H1132" s="14">
        <f t="shared" si="378"/>
        <v>1.4178262100000001</v>
      </c>
      <c r="I1132" s="13">
        <f t="shared" si="373"/>
        <v>0</v>
      </c>
      <c r="J1132" s="29">
        <f t="shared" si="379"/>
        <v>44559</v>
      </c>
      <c r="K1132" s="2">
        <f t="shared" si="380"/>
        <v>768</v>
      </c>
      <c r="L1132" s="17">
        <f t="shared" si="381"/>
        <v>768</v>
      </c>
      <c r="M1132" s="12">
        <f t="shared" si="382"/>
        <v>1</v>
      </c>
      <c r="N1132" s="12">
        <f t="shared" si="383"/>
        <v>1.4178262100000001</v>
      </c>
      <c r="O1132" s="17">
        <f t="shared" si="384"/>
        <v>0</v>
      </c>
      <c r="P1132" s="14">
        <f t="shared" si="385"/>
        <v>4178.2620999999999</v>
      </c>
      <c r="Q1132" s="14">
        <v>0</v>
      </c>
      <c r="R1132" s="14">
        <f t="shared" si="386"/>
        <v>0</v>
      </c>
      <c r="S1132" s="20">
        <f t="shared" si="371"/>
        <v>0</v>
      </c>
      <c r="T1132" s="14">
        <f t="shared" si="387"/>
        <v>0</v>
      </c>
      <c r="U1132" s="4" t="str">
        <f t="shared" si="388"/>
        <v>A+J=</v>
      </c>
      <c r="V1132" s="29">
        <f t="shared" si="389"/>
        <v>45747</v>
      </c>
      <c r="W1132" s="3"/>
      <c r="X1132" s="3"/>
      <c r="Y1132" s="29"/>
      <c r="Z1132" s="3"/>
      <c r="AA1132" s="1"/>
      <c r="AB1132" s="3"/>
      <c r="AC1132" s="3"/>
      <c r="AD1132" s="3"/>
      <c r="AE1132" s="3"/>
      <c r="AF1132" s="3"/>
      <c r="AG1132" s="11"/>
      <c r="AH1132" s="3"/>
      <c r="AI1132" s="2"/>
      <c r="AJ1132" s="2"/>
      <c r="AK1132" s="2"/>
      <c r="AL1132" s="2"/>
      <c r="AM1132" s="2"/>
      <c r="AN1132" s="2"/>
      <c r="AO1132" s="2"/>
      <c r="AP1132" s="2"/>
      <c r="AQ1132" s="2"/>
      <c r="AR1132" s="2"/>
      <c r="AS1132" s="2"/>
      <c r="AT1132" s="2"/>
      <c r="AU1132" s="2"/>
      <c r="AV1132" s="2"/>
      <c r="AW1132" s="2"/>
      <c r="AX1132" s="2"/>
      <c r="AY1132" s="2"/>
      <c r="AZ1132" s="2"/>
      <c r="BA1132" s="2"/>
      <c r="BB1132" s="2"/>
      <c r="BC1132" s="2"/>
      <c r="BD1132" s="2"/>
      <c r="BE1132" s="2"/>
      <c r="BF1132" s="2"/>
      <c r="BG1132" s="2"/>
      <c r="BH1132" s="2"/>
      <c r="BI1132" s="2"/>
      <c r="BJ1132" s="2"/>
      <c r="BK1132" s="2"/>
      <c r="BL1132" s="2"/>
      <c r="BM1132" s="2"/>
      <c r="BN1132" s="2"/>
      <c r="BO1132" s="2"/>
      <c r="BP1132" s="2"/>
      <c r="BQ1132" s="2"/>
      <c r="BR1132" s="2"/>
      <c r="BS1132" s="2"/>
      <c r="BT1132" s="2"/>
      <c r="BU1132" s="2"/>
      <c r="BV1132" s="2"/>
      <c r="BW1132" s="2"/>
      <c r="BX1132" s="2"/>
      <c r="BY1132" s="2"/>
      <c r="BZ1132" s="2"/>
      <c r="CA1132" s="2"/>
      <c r="CB1132" s="2"/>
      <c r="CC1132" s="2"/>
      <c r="CD1132" s="2"/>
      <c r="CE1132" s="2"/>
      <c r="CF1132" s="2"/>
      <c r="CG1132" s="2"/>
      <c r="CH1132" s="2"/>
      <c r="CI1132" s="2"/>
      <c r="CJ1132" s="2"/>
      <c r="CK1132" s="2"/>
      <c r="CL1132" s="2"/>
      <c r="CM1132" s="2"/>
      <c r="CN1132" s="2"/>
      <c r="CO1132" s="2"/>
      <c r="CP1132" s="2"/>
      <c r="CQ1132" s="2"/>
      <c r="CR1132" s="2"/>
      <c r="CS1132" s="2"/>
      <c r="CT1132" s="2"/>
      <c r="CU1132" s="2"/>
      <c r="CV1132" s="2"/>
      <c r="CW1132" s="2"/>
      <c r="CX1132" s="2"/>
      <c r="CY1132" s="2"/>
      <c r="CZ1132" s="2"/>
      <c r="DA1132" s="2"/>
      <c r="DB1132" s="2"/>
      <c r="DC1132" s="2"/>
      <c r="DD1132" s="2"/>
      <c r="DE1132" s="2"/>
      <c r="DF1132" s="2"/>
      <c r="DG1132" s="2"/>
      <c r="DH1132" s="2"/>
      <c r="DI1132" s="2"/>
      <c r="DJ1132" s="2"/>
      <c r="DK1132" s="2"/>
      <c r="DL1132" s="2"/>
      <c r="DM1132" s="2"/>
      <c r="DN1132" s="2"/>
      <c r="DO1132" s="2"/>
      <c r="DP1132" s="2"/>
      <c r="DQ1132" s="2"/>
      <c r="DR1132" s="2"/>
      <c r="DS1132" s="2"/>
      <c r="DT1132" s="2"/>
      <c r="DU1132" s="2"/>
      <c r="DV1132" s="2"/>
      <c r="DW1132" s="2"/>
      <c r="DX1132" s="2"/>
      <c r="DY1132" s="2"/>
      <c r="DZ1132" s="2"/>
      <c r="EA1132" s="2"/>
      <c r="EB1132" s="2"/>
      <c r="EC1132" s="2"/>
      <c r="ED1132" s="2"/>
      <c r="EE1132" s="2"/>
      <c r="EF1132" s="2"/>
      <c r="EG1132" s="2"/>
      <c r="EH1132" s="2"/>
      <c r="EI1132" s="2"/>
      <c r="EJ1132" s="2"/>
      <c r="EK1132" s="2"/>
      <c r="EL1132" s="2"/>
      <c r="EM1132" s="2"/>
      <c r="EN1132" s="2"/>
      <c r="EO1132" s="2"/>
      <c r="EP1132" s="2"/>
      <c r="EQ1132" s="2"/>
      <c r="ER1132" s="2"/>
      <c r="ES1132" s="2"/>
      <c r="ET1132" s="2"/>
      <c r="EU1132" s="2"/>
      <c r="EV1132" s="2"/>
      <c r="EW1132" s="2"/>
      <c r="EX1132" s="2"/>
    </row>
    <row r="1133" spans="1:154" x14ac:dyDescent="0.15">
      <c r="A1133" s="35">
        <f t="shared" si="372"/>
        <v>45678</v>
      </c>
      <c r="B1133" s="125">
        <f t="shared" ca="1" si="374"/>
        <v>14184.715</v>
      </c>
      <c r="C1133" s="14">
        <f t="shared" si="375"/>
        <v>10000</v>
      </c>
      <c r="D1133" s="13">
        <f>IF(A1133&lt;$B$1,VLOOKUP(A1133,[1]DI!$A$4:$B$15000,2,FALSE),0)</f>
        <v>0.1215</v>
      </c>
      <c r="E1133" s="14">
        <f t="shared" si="376"/>
        <v>1.00045513</v>
      </c>
      <c r="F1133" s="14">
        <f>(TRUNC(PRODUCT($E$14:$E1132),16))</f>
        <v>1.4184715017681899</v>
      </c>
      <c r="G1133" s="14">
        <f t="shared" si="377"/>
        <v>1</v>
      </c>
      <c r="H1133" s="14">
        <f t="shared" si="378"/>
        <v>1.4184715000000001</v>
      </c>
      <c r="I1133" s="13">
        <f t="shared" si="373"/>
        <v>0</v>
      </c>
      <c r="J1133" s="29">
        <f t="shared" si="379"/>
        <v>44559</v>
      </c>
      <c r="K1133" s="2">
        <f t="shared" si="380"/>
        <v>769</v>
      </c>
      <c r="L1133" s="17">
        <f t="shared" si="381"/>
        <v>769</v>
      </c>
      <c r="M1133" s="12">
        <f t="shared" si="382"/>
        <v>1</v>
      </c>
      <c r="N1133" s="12">
        <f t="shared" si="383"/>
        <v>1.4184715000000001</v>
      </c>
      <c r="O1133" s="17">
        <f t="shared" si="384"/>
        <v>0</v>
      </c>
      <c r="P1133" s="14">
        <f t="shared" si="385"/>
        <v>4184.7150000000001</v>
      </c>
      <c r="Q1133" s="14">
        <v>0</v>
      </c>
      <c r="R1133" s="14">
        <f t="shared" si="386"/>
        <v>0</v>
      </c>
      <c r="S1133" s="20">
        <f t="shared" si="371"/>
        <v>0</v>
      </c>
      <c r="T1133" s="14">
        <f t="shared" si="387"/>
        <v>0</v>
      </c>
      <c r="U1133" s="4" t="str">
        <f t="shared" si="388"/>
        <v>A+J=</v>
      </c>
      <c r="V1133" s="29">
        <f t="shared" si="389"/>
        <v>45747</v>
      </c>
      <c r="W1133" s="3"/>
      <c r="X1133" s="3"/>
      <c r="Y1133" s="29"/>
      <c r="Z1133" s="3"/>
      <c r="AA1133" s="1"/>
      <c r="AB1133" s="3"/>
      <c r="AC1133" s="3"/>
      <c r="AD1133" s="3"/>
      <c r="AE1133" s="3"/>
      <c r="AF1133" s="3"/>
      <c r="AG1133" s="11"/>
      <c r="AH1133" s="3"/>
      <c r="AI1133" s="2"/>
      <c r="AJ1133" s="2"/>
      <c r="AK1133" s="2"/>
      <c r="AL1133" s="2"/>
      <c r="AM1133" s="2"/>
      <c r="AN1133" s="2"/>
      <c r="AO1133" s="2"/>
      <c r="AP1133" s="2"/>
      <c r="AQ1133" s="2"/>
      <c r="AR1133" s="2"/>
      <c r="AS1133" s="2"/>
      <c r="AT1133" s="2"/>
      <c r="AU1133" s="2"/>
      <c r="AV1133" s="2"/>
      <c r="AW1133" s="2"/>
      <c r="AX1133" s="2"/>
      <c r="AY1133" s="2"/>
      <c r="AZ1133" s="2"/>
      <c r="BA1133" s="2"/>
      <c r="BB1133" s="2"/>
      <c r="BC1133" s="2"/>
      <c r="BD1133" s="2"/>
      <c r="BE1133" s="2"/>
      <c r="BF1133" s="2"/>
      <c r="BG1133" s="2"/>
      <c r="BH1133" s="2"/>
      <c r="BI1133" s="2"/>
      <c r="BJ1133" s="2"/>
      <c r="BK1133" s="2"/>
      <c r="BL1133" s="2"/>
      <c r="BM1133" s="2"/>
      <c r="BN1133" s="2"/>
      <c r="BO1133" s="2"/>
      <c r="BP1133" s="2"/>
      <c r="BQ1133" s="2"/>
      <c r="BR1133" s="2"/>
      <c r="BS1133" s="2"/>
      <c r="BT1133" s="2"/>
      <c r="BU1133" s="2"/>
      <c r="BV1133" s="2"/>
      <c r="BW1133" s="2"/>
      <c r="BX1133" s="2"/>
      <c r="BY1133" s="2"/>
      <c r="BZ1133" s="2"/>
      <c r="CA1133" s="2"/>
      <c r="CB1133" s="2"/>
      <c r="CC1133" s="2"/>
      <c r="CD1133" s="2"/>
      <c r="CE1133" s="2"/>
      <c r="CF1133" s="2"/>
      <c r="CG1133" s="2"/>
      <c r="CH1133" s="2"/>
      <c r="CI1133" s="2"/>
      <c r="CJ1133" s="2"/>
      <c r="CK1133" s="2"/>
      <c r="CL1133" s="2"/>
      <c r="CM1133" s="2"/>
      <c r="CN1133" s="2"/>
      <c r="CO1133" s="2"/>
      <c r="CP1133" s="2"/>
      <c r="CQ1133" s="2"/>
      <c r="CR1133" s="2"/>
      <c r="CS1133" s="2"/>
      <c r="CT1133" s="2"/>
      <c r="CU1133" s="2"/>
      <c r="CV1133" s="2"/>
      <c r="CW1133" s="2"/>
      <c r="CX1133" s="2"/>
      <c r="CY1133" s="2"/>
      <c r="CZ1133" s="2"/>
      <c r="DA1133" s="2"/>
      <c r="DB1133" s="2"/>
      <c r="DC1133" s="2"/>
      <c r="DD1133" s="2"/>
      <c r="DE1133" s="2"/>
      <c r="DF1133" s="2"/>
      <c r="DG1133" s="2"/>
      <c r="DH1133" s="2"/>
      <c r="DI1133" s="2"/>
      <c r="DJ1133" s="2"/>
      <c r="DK1133" s="2"/>
      <c r="DL1133" s="2"/>
      <c r="DM1133" s="2"/>
      <c r="DN1133" s="2"/>
      <c r="DO1133" s="2"/>
      <c r="DP1133" s="2"/>
      <c r="DQ1133" s="2"/>
      <c r="DR1133" s="2"/>
      <c r="DS1133" s="2"/>
      <c r="DT1133" s="2"/>
      <c r="DU1133" s="2"/>
      <c r="DV1133" s="2"/>
      <c r="DW1133" s="2"/>
      <c r="DX1133" s="2"/>
      <c r="DY1133" s="2"/>
      <c r="DZ1133" s="2"/>
      <c r="EA1133" s="2"/>
      <c r="EB1133" s="2"/>
      <c r="EC1133" s="2"/>
      <c r="ED1133" s="2"/>
      <c r="EE1133" s="2"/>
      <c r="EF1133" s="2"/>
      <c r="EG1133" s="2"/>
      <c r="EH1133" s="2"/>
      <c r="EI1133" s="2"/>
      <c r="EJ1133" s="2"/>
      <c r="EK1133" s="2"/>
      <c r="EL1133" s="2"/>
      <c r="EM1133" s="2"/>
      <c r="EN1133" s="2"/>
      <c r="EO1133" s="2"/>
      <c r="EP1133" s="2"/>
      <c r="EQ1133" s="2"/>
      <c r="ER1133" s="2"/>
      <c r="ES1133" s="2"/>
      <c r="ET1133" s="2"/>
      <c r="EU1133" s="2"/>
      <c r="EV1133" s="2"/>
      <c r="EW1133" s="2"/>
      <c r="EX1133" s="2"/>
    </row>
    <row r="1134" spans="1:154" x14ac:dyDescent="0.15">
      <c r="A1134" s="35">
        <f t="shared" si="372"/>
        <v>45679</v>
      </c>
      <c r="B1134" s="125">
        <f t="shared" ca="1" si="374"/>
        <v>14191.170900000001</v>
      </c>
      <c r="C1134" s="14">
        <f t="shared" si="375"/>
        <v>10000</v>
      </c>
      <c r="D1134" s="13">
        <f>IF(A1134&lt;$B$1,VLOOKUP(A1134,[1]DI!$A$4:$B$15000,2,FALSE),0)</f>
        <v>0.1215</v>
      </c>
      <c r="E1134" s="14">
        <f t="shared" si="376"/>
        <v>1.00045513</v>
      </c>
      <c r="F1134" s="14">
        <f>(TRUNC(PRODUCT($E$14:$E1133),16))</f>
        <v>1.4191170907027899</v>
      </c>
      <c r="G1134" s="14">
        <f t="shared" si="377"/>
        <v>1</v>
      </c>
      <c r="H1134" s="14">
        <f t="shared" si="378"/>
        <v>1.4191170900000001</v>
      </c>
      <c r="I1134" s="13">
        <f t="shared" si="373"/>
        <v>0</v>
      </c>
      <c r="J1134" s="29">
        <f t="shared" si="379"/>
        <v>44559</v>
      </c>
      <c r="K1134" s="2">
        <f t="shared" si="380"/>
        <v>770</v>
      </c>
      <c r="L1134" s="17">
        <f t="shared" si="381"/>
        <v>770</v>
      </c>
      <c r="M1134" s="12">
        <f t="shared" si="382"/>
        <v>1</v>
      </c>
      <c r="N1134" s="12">
        <f t="shared" si="383"/>
        <v>1.4191170900000001</v>
      </c>
      <c r="O1134" s="17">
        <f t="shared" si="384"/>
        <v>0</v>
      </c>
      <c r="P1134" s="14">
        <f t="shared" si="385"/>
        <v>4191.1709000000001</v>
      </c>
      <c r="Q1134" s="14">
        <v>0</v>
      </c>
      <c r="R1134" s="14">
        <f t="shared" si="386"/>
        <v>0</v>
      </c>
      <c r="S1134" s="20">
        <f t="shared" si="371"/>
        <v>0</v>
      </c>
      <c r="T1134" s="14">
        <f t="shared" si="387"/>
        <v>0</v>
      </c>
      <c r="U1134" s="4" t="str">
        <f t="shared" si="388"/>
        <v>A+J=</v>
      </c>
      <c r="V1134" s="29">
        <f t="shared" si="389"/>
        <v>45747</v>
      </c>
      <c r="W1134" s="3"/>
      <c r="X1134" s="3"/>
      <c r="Y1134" s="29"/>
      <c r="Z1134" s="3"/>
      <c r="AA1134" s="1"/>
      <c r="AB1134" s="3"/>
      <c r="AC1134" s="3"/>
      <c r="AD1134" s="3"/>
      <c r="AE1134" s="3"/>
      <c r="AF1134" s="3"/>
      <c r="AG1134" s="11"/>
      <c r="AH1134" s="3"/>
      <c r="AI1134" s="2"/>
      <c r="AJ1134" s="2"/>
      <c r="AK1134" s="2"/>
      <c r="AL1134" s="2"/>
      <c r="AM1134" s="2"/>
      <c r="AN1134" s="2"/>
      <c r="AO1134" s="2"/>
      <c r="AP1134" s="2"/>
      <c r="AQ1134" s="2"/>
      <c r="AR1134" s="2"/>
      <c r="AS1134" s="2"/>
      <c r="AT1134" s="2"/>
      <c r="AU1134" s="2"/>
      <c r="AV1134" s="2"/>
      <c r="AW1134" s="2"/>
      <c r="AX1134" s="2"/>
      <c r="AY1134" s="2"/>
      <c r="AZ1134" s="2"/>
      <c r="BA1134" s="2"/>
      <c r="BB1134" s="2"/>
      <c r="BC1134" s="2"/>
      <c r="BD1134" s="2"/>
      <c r="BE1134" s="2"/>
      <c r="BF1134" s="2"/>
      <c r="BG1134" s="2"/>
      <c r="BH1134" s="2"/>
      <c r="BI1134" s="2"/>
      <c r="BJ1134" s="2"/>
      <c r="BK1134" s="2"/>
      <c r="BL1134" s="2"/>
      <c r="BM1134" s="2"/>
      <c r="BN1134" s="2"/>
      <c r="BO1134" s="2"/>
      <c r="BP1134" s="2"/>
      <c r="BQ1134" s="2"/>
      <c r="BR1134" s="2"/>
      <c r="BS1134" s="2"/>
      <c r="BT1134" s="2"/>
      <c r="BU1134" s="2"/>
      <c r="BV1134" s="2"/>
      <c r="BW1134" s="2"/>
      <c r="BX1134" s="2"/>
      <c r="BY1134" s="2"/>
      <c r="BZ1134" s="2"/>
      <c r="CA1134" s="2"/>
      <c r="CB1134" s="2"/>
      <c r="CC1134" s="2"/>
      <c r="CD1134" s="2"/>
      <c r="CE1134" s="2"/>
      <c r="CF1134" s="2"/>
      <c r="CG1134" s="2"/>
      <c r="CH1134" s="2"/>
      <c r="CI1134" s="2"/>
      <c r="CJ1134" s="2"/>
      <c r="CK1134" s="2"/>
      <c r="CL1134" s="2"/>
      <c r="CM1134" s="2"/>
      <c r="CN1134" s="2"/>
      <c r="CO1134" s="2"/>
      <c r="CP1134" s="2"/>
      <c r="CQ1134" s="2"/>
      <c r="CR1134" s="2"/>
      <c r="CS1134" s="2"/>
      <c r="CT1134" s="2"/>
      <c r="CU1134" s="2"/>
      <c r="CV1134" s="2"/>
      <c r="CW1134" s="2"/>
      <c r="CX1134" s="2"/>
      <c r="CY1134" s="2"/>
      <c r="CZ1134" s="2"/>
      <c r="DA1134" s="2"/>
      <c r="DB1134" s="2"/>
      <c r="DC1134" s="2"/>
      <c r="DD1134" s="2"/>
      <c r="DE1134" s="2"/>
      <c r="DF1134" s="2"/>
      <c r="DG1134" s="2"/>
      <c r="DH1134" s="2"/>
      <c r="DI1134" s="2"/>
      <c r="DJ1134" s="2"/>
      <c r="DK1134" s="2"/>
      <c r="DL1134" s="2"/>
      <c r="DM1134" s="2"/>
      <c r="DN1134" s="2"/>
      <c r="DO1134" s="2"/>
      <c r="DP1134" s="2"/>
      <c r="DQ1134" s="2"/>
      <c r="DR1134" s="2"/>
      <c r="DS1134" s="2"/>
      <c r="DT1134" s="2"/>
      <c r="DU1134" s="2"/>
      <c r="DV1134" s="2"/>
      <c r="DW1134" s="2"/>
      <c r="DX1134" s="2"/>
      <c r="DY1134" s="2"/>
      <c r="DZ1134" s="2"/>
      <c r="EA1134" s="2"/>
      <c r="EB1134" s="2"/>
      <c r="EC1134" s="2"/>
      <c r="ED1134" s="2"/>
      <c r="EE1134" s="2"/>
      <c r="EF1134" s="2"/>
      <c r="EG1134" s="2"/>
      <c r="EH1134" s="2"/>
      <c r="EI1134" s="2"/>
      <c r="EJ1134" s="2"/>
      <c r="EK1134" s="2"/>
      <c r="EL1134" s="2"/>
      <c r="EM1134" s="2"/>
      <c r="EN1134" s="2"/>
      <c r="EO1134" s="2"/>
      <c r="EP1134" s="2"/>
      <c r="EQ1134" s="2"/>
      <c r="ER1134" s="2"/>
      <c r="ES1134" s="2"/>
      <c r="ET1134" s="2"/>
      <c r="EU1134" s="2"/>
      <c r="EV1134" s="2"/>
      <c r="EW1134" s="2"/>
      <c r="EX1134" s="2"/>
    </row>
    <row r="1135" spans="1:154" x14ac:dyDescent="0.15">
      <c r="A1135" s="35">
        <f t="shared" si="372"/>
        <v>45680</v>
      </c>
      <c r="B1135" s="125">
        <f t="shared" ca="1" si="374"/>
        <v>14197.629700000001</v>
      </c>
      <c r="C1135" s="14">
        <f t="shared" si="375"/>
        <v>10000</v>
      </c>
      <c r="D1135" s="13">
        <f>IF(A1135&lt;$B$1,VLOOKUP(A1135,[1]DI!$A$4:$B$15000,2,FALSE),0)</f>
        <v>0.1215</v>
      </c>
      <c r="E1135" s="14">
        <f t="shared" si="376"/>
        <v>1.00045513</v>
      </c>
      <c r="F1135" s="14">
        <f>(TRUNC(PRODUCT($E$14:$E1134),16))</f>
        <v>1.41976297346428</v>
      </c>
      <c r="G1135" s="14">
        <f t="shared" si="377"/>
        <v>1</v>
      </c>
      <c r="H1135" s="14">
        <f t="shared" si="378"/>
        <v>1.4197629700000001</v>
      </c>
      <c r="I1135" s="13">
        <f t="shared" si="373"/>
        <v>0</v>
      </c>
      <c r="J1135" s="29">
        <f t="shared" si="379"/>
        <v>44559</v>
      </c>
      <c r="K1135" s="2">
        <f t="shared" si="380"/>
        <v>771</v>
      </c>
      <c r="L1135" s="17">
        <f t="shared" si="381"/>
        <v>771</v>
      </c>
      <c r="M1135" s="12">
        <f t="shared" si="382"/>
        <v>1</v>
      </c>
      <c r="N1135" s="12">
        <f t="shared" si="383"/>
        <v>1.4197629700000001</v>
      </c>
      <c r="O1135" s="17">
        <f t="shared" si="384"/>
        <v>0</v>
      </c>
      <c r="P1135" s="14">
        <f t="shared" si="385"/>
        <v>4197.6297000000004</v>
      </c>
      <c r="Q1135" s="14">
        <v>0</v>
      </c>
      <c r="R1135" s="14">
        <f t="shared" si="386"/>
        <v>0</v>
      </c>
      <c r="S1135" s="20">
        <f t="shared" si="371"/>
        <v>0</v>
      </c>
      <c r="T1135" s="14">
        <f t="shared" si="387"/>
        <v>0</v>
      </c>
      <c r="U1135" s="4" t="str">
        <f t="shared" si="388"/>
        <v>A+J=</v>
      </c>
      <c r="V1135" s="29">
        <f t="shared" si="389"/>
        <v>45747</v>
      </c>
      <c r="W1135" s="3"/>
      <c r="X1135" s="3"/>
      <c r="Y1135" s="29"/>
      <c r="Z1135" s="3"/>
      <c r="AA1135" s="1"/>
      <c r="AB1135" s="3"/>
      <c r="AC1135" s="3"/>
      <c r="AD1135" s="3"/>
      <c r="AE1135" s="3"/>
      <c r="AF1135" s="3"/>
      <c r="AG1135" s="11"/>
      <c r="AH1135" s="3"/>
      <c r="AI1135" s="2"/>
      <c r="AJ1135" s="2"/>
      <c r="AK1135" s="2"/>
      <c r="AL1135" s="2"/>
      <c r="AM1135" s="2"/>
      <c r="AN1135" s="2"/>
      <c r="AO1135" s="2"/>
      <c r="AP1135" s="2"/>
      <c r="AQ1135" s="2"/>
      <c r="AR1135" s="2"/>
      <c r="AS1135" s="2"/>
      <c r="AT1135" s="2"/>
      <c r="AU1135" s="2"/>
      <c r="AV1135" s="2"/>
      <c r="AW1135" s="2"/>
      <c r="AX1135" s="2"/>
      <c r="AY1135" s="2"/>
      <c r="AZ1135" s="2"/>
      <c r="BA1135" s="2"/>
      <c r="BB1135" s="2"/>
      <c r="BC1135" s="2"/>
      <c r="BD1135" s="2"/>
      <c r="BE1135" s="2"/>
      <c r="BF1135" s="2"/>
      <c r="BG1135" s="2"/>
      <c r="BH1135" s="2"/>
      <c r="BI1135" s="2"/>
      <c r="BJ1135" s="2"/>
      <c r="BK1135" s="2"/>
      <c r="BL1135" s="2"/>
      <c r="BM1135" s="2"/>
      <c r="BN1135" s="2"/>
      <c r="BO1135" s="2"/>
      <c r="BP1135" s="2"/>
      <c r="BQ1135" s="2"/>
      <c r="BR1135" s="2"/>
      <c r="BS1135" s="2"/>
      <c r="BT1135" s="2"/>
      <c r="BU1135" s="2"/>
      <c r="BV1135" s="2"/>
      <c r="BW1135" s="2"/>
      <c r="BX1135" s="2"/>
      <c r="BY1135" s="2"/>
      <c r="BZ1135" s="2"/>
      <c r="CA1135" s="2"/>
      <c r="CB1135" s="2"/>
      <c r="CC1135" s="2"/>
      <c r="CD1135" s="2"/>
      <c r="CE1135" s="2"/>
      <c r="CF1135" s="2"/>
      <c r="CG1135" s="2"/>
      <c r="CH1135" s="2"/>
      <c r="CI1135" s="2"/>
      <c r="CJ1135" s="2"/>
      <c r="CK1135" s="2"/>
      <c r="CL1135" s="2"/>
      <c r="CM1135" s="2"/>
      <c r="CN1135" s="2"/>
      <c r="CO1135" s="2"/>
      <c r="CP1135" s="2"/>
      <c r="CQ1135" s="2"/>
      <c r="CR1135" s="2"/>
      <c r="CS1135" s="2"/>
      <c r="CT1135" s="2"/>
      <c r="CU1135" s="2"/>
      <c r="CV1135" s="2"/>
      <c r="CW1135" s="2"/>
      <c r="CX1135" s="2"/>
      <c r="CY1135" s="2"/>
      <c r="CZ1135" s="2"/>
      <c r="DA1135" s="2"/>
      <c r="DB1135" s="2"/>
      <c r="DC1135" s="2"/>
      <c r="DD1135" s="2"/>
      <c r="DE1135" s="2"/>
      <c r="DF1135" s="2"/>
      <c r="DG1135" s="2"/>
      <c r="DH1135" s="2"/>
      <c r="DI1135" s="2"/>
      <c r="DJ1135" s="2"/>
      <c r="DK1135" s="2"/>
      <c r="DL1135" s="2"/>
      <c r="DM1135" s="2"/>
      <c r="DN1135" s="2"/>
      <c r="DO1135" s="2"/>
      <c r="DP1135" s="2"/>
      <c r="DQ1135" s="2"/>
      <c r="DR1135" s="2"/>
      <c r="DS1135" s="2"/>
      <c r="DT1135" s="2"/>
      <c r="DU1135" s="2"/>
      <c r="DV1135" s="2"/>
      <c r="DW1135" s="2"/>
      <c r="DX1135" s="2"/>
      <c r="DY1135" s="2"/>
      <c r="DZ1135" s="2"/>
      <c r="EA1135" s="2"/>
      <c r="EB1135" s="2"/>
      <c r="EC1135" s="2"/>
      <c r="ED1135" s="2"/>
      <c r="EE1135" s="2"/>
      <c r="EF1135" s="2"/>
      <c r="EG1135" s="2"/>
      <c r="EH1135" s="2"/>
      <c r="EI1135" s="2"/>
      <c r="EJ1135" s="2"/>
      <c r="EK1135" s="2"/>
      <c r="EL1135" s="2"/>
      <c r="EM1135" s="2"/>
      <c r="EN1135" s="2"/>
      <c r="EO1135" s="2"/>
      <c r="EP1135" s="2"/>
      <c r="EQ1135" s="2"/>
      <c r="ER1135" s="2"/>
      <c r="ES1135" s="2"/>
      <c r="ET1135" s="2"/>
      <c r="EU1135" s="2"/>
      <c r="EV1135" s="2"/>
      <c r="EW1135" s="2"/>
      <c r="EX1135" s="2"/>
    </row>
    <row r="1136" spans="1:154" x14ac:dyDescent="0.15">
      <c r="A1136" s="35">
        <f t="shared" si="372"/>
        <v>45681</v>
      </c>
      <c r="B1136" s="125">
        <f t="shared" ca="1" si="374"/>
        <v>14204.0915</v>
      </c>
      <c r="C1136" s="14">
        <f t="shared" si="375"/>
        <v>10000</v>
      </c>
      <c r="D1136" s="13">
        <f>IF(A1136&lt;$B$1,VLOOKUP(A1136,[1]DI!$A$4:$B$15000,2,FALSE),0)</f>
        <v>0.1215</v>
      </c>
      <c r="E1136" s="14">
        <f t="shared" si="376"/>
        <v>1.00045513</v>
      </c>
      <c r="F1136" s="14">
        <f>(TRUNC(PRODUCT($E$14:$E1135),16))</f>
        <v>1.42040915018639</v>
      </c>
      <c r="G1136" s="14">
        <f t="shared" si="377"/>
        <v>1</v>
      </c>
      <c r="H1136" s="14">
        <f t="shared" si="378"/>
        <v>1.42040915</v>
      </c>
      <c r="I1136" s="13">
        <f t="shared" si="373"/>
        <v>0</v>
      </c>
      <c r="J1136" s="29">
        <f t="shared" si="379"/>
        <v>44559</v>
      </c>
      <c r="K1136" s="2">
        <f t="shared" si="380"/>
        <v>772</v>
      </c>
      <c r="L1136" s="17">
        <f t="shared" si="381"/>
        <v>772</v>
      </c>
      <c r="M1136" s="12">
        <f t="shared" si="382"/>
        <v>1</v>
      </c>
      <c r="N1136" s="12">
        <f t="shared" si="383"/>
        <v>1.42040915</v>
      </c>
      <c r="O1136" s="17">
        <f t="shared" si="384"/>
        <v>0</v>
      </c>
      <c r="P1136" s="14">
        <f t="shared" si="385"/>
        <v>4204.0915000000005</v>
      </c>
      <c r="Q1136" s="14">
        <v>0</v>
      </c>
      <c r="R1136" s="14">
        <f t="shared" si="386"/>
        <v>0</v>
      </c>
      <c r="S1136" s="20">
        <f t="shared" si="371"/>
        <v>0</v>
      </c>
      <c r="T1136" s="14">
        <f t="shared" si="387"/>
        <v>0</v>
      </c>
      <c r="U1136" s="4" t="str">
        <f t="shared" si="388"/>
        <v>A+J=</v>
      </c>
      <c r="V1136" s="29">
        <f t="shared" si="389"/>
        <v>45747</v>
      </c>
      <c r="W1136" s="3"/>
      <c r="X1136" s="3"/>
      <c r="Y1136" s="29"/>
      <c r="Z1136" s="3"/>
      <c r="AA1136" s="1"/>
      <c r="AB1136" s="3"/>
      <c r="AC1136" s="3"/>
      <c r="AD1136" s="3"/>
      <c r="AE1136" s="3"/>
      <c r="AF1136" s="3"/>
      <c r="AG1136" s="11"/>
      <c r="AH1136" s="3"/>
      <c r="AI1136" s="2"/>
      <c r="AJ1136" s="2"/>
      <c r="AK1136" s="2"/>
      <c r="AL1136" s="2"/>
      <c r="AM1136" s="2"/>
      <c r="AN1136" s="2"/>
      <c r="AO1136" s="2"/>
      <c r="AP1136" s="2"/>
      <c r="AQ1136" s="2"/>
      <c r="AR1136" s="2"/>
      <c r="AS1136" s="2"/>
      <c r="AT1136" s="2"/>
      <c r="AU1136" s="2"/>
      <c r="AV1136" s="2"/>
      <c r="AW1136" s="2"/>
      <c r="AX1136" s="2"/>
      <c r="AY1136" s="2"/>
      <c r="AZ1136" s="2"/>
      <c r="BA1136" s="2"/>
      <c r="BB1136" s="2"/>
      <c r="BC1136" s="2"/>
      <c r="BD1136" s="2"/>
      <c r="BE1136" s="2"/>
      <c r="BF1136" s="2"/>
      <c r="BG1136" s="2"/>
      <c r="BH1136" s="2"/>
      <c r="BI1136" s="2"/>
      <c r="BJ1136" s="2"/>
      <c r="BK1136" s="2"/>
      <c r="BL1136" s="2"/>
      <c r="BM1136" s="2"/>
      <c r="BN1136" s="2"/>
      <c r="BO1136" s="2"/>
      <c r="BP1136" s="2"/>
      <c r="BQ1136" s="2"/>
      <c r="BR1136" s="2"/>
      <c r="BS1136" s="2"/>
      <c r="BT1136" s="2"/>
      <c r="BU1136" s="2"/>
      <c r="BV1136" s="2"/>
      <c r="BW1136" s="2"/>
      <c r="BX1136" s="2"/>
      <c r="BY1136" s="2"/>
      <c r="BZ1136" s="2"/>
      <c r="CA1136" s="2"/>
      <c r="CB1136" s="2"/>
      <c r="CC1136" s="2"/>
      <c r="CD1136" s="2"/>
      <c r="CE1136" s="2"/>
      <c r="CF1136" s="2"/>
      <c r="CG1136" s="2"/>
      <c r="CH1136" s="2"/>
      <c r="CI1136" s="2"/>
      <c r="CJ1136" s="2"/>
      <c r="CK1136" s="2"/>
      <c r="CL1136" s="2"/>
      <c r="CM1136" s="2"/>
      <c r="CN1136" s="2"/>
      <c r="CO1136" s="2"/>
      <c r="CP1136" s="2"/>
      <c r="CQ1136" s="2"/>
      <c r="CR1136" s="2"/>
      <c r="CS1136" s="2"/>
      <c r="CT1136" s="2"/>
      <c r="CU1136" s="2"/>
      <c r="CV1136" s="2"/>
      <c r="CW1136" s="2"/>
      <c r="CX1136" s="2"/>
      <c r="CY1136" s="2"/>
      <c r="CZ1136" s="2"/>
      <c r="DA1136" s="2"/>
      <c r="DB1136" s="2"/>
      <c r="DC1136" s="2"/>
      <c r="DD1136" s="2"/>
      <c r="DE1136" s="2"/>
      <c r="DF1136" s="2"/>
      <c r="DG1136" s="2"/>
      <c r="DH1136" s="2"/>
      <c r="DI1136" s="2"/>
      <c r="DJ1136" s="2"/>
      <c r="DK1136" s="2"/>
      <c r="DL1136" s="2"/>
      <c r="DM1136" s="2"/>
      <c r="DN1136" s="2"/>
      <c r="DO1136" s="2"/>
      <c r="DP1136" s="2"/>
      <c r="DQ1136" s="2"/>
      <c r="DR1136" s="2"/>
      <c r="DS1136" s="2"/>
      <c r="DT1136" s="2"/>
      <c r="DU1136" s="2"/>
      <c r="DV1136" s="2"/>
      <c r="DW1136" s="2"/>
      <c r="DX1136" s="2"/>
      <c r="DY1136" s="2"/>
      <c r="DZ1136" s="2"/>
      <c r="EA1136" s="2"/>
      <c r="EB1136" s="2"/>
      <c r="EC1136" s="2"/>
      <c r="ED1136" s="2"/>
      <c r="EE1136" s="2"/>
      <c r="EF1136" s="2"/>
      <c r="EG1136" s="2"/>
      <c r="EH1136" s="2"/>
      <c r="EI1136" s="2"/>
      <c r="EJ1136" s="2"/>
      <c r="EK1136" s="2"/>
      <c r="EL1136" s="2"/>
      <c r="EM1136" s="2"/>
      <c r="EN1136" s="2"/>
      <c r="EO1136" s="2"/>
      <c r="EP1136" s="2"/>
      <c r="EQ1136" s="2"/>
      <c r="ER1136" s="2"/>
      <c r="ES1136" s="2"/>
      <c r="ET1136" s="2"/>
      <c r="EU1136" s="2"/>
      <c r="EV1136" s="2"/>
      <c r="EW1136" s="2"/>
      <c r="EX1136" s="2"/>
    </row>
    <row r="1137" spans="1:154" x14ac:dyDescent="0.15">
      <c r="A1137" s="35">
        <f t="shared" si="372"/>
        <v>45682</v>
      </c>
      <c r="B1137" s="125">
        <f t="shared" ca="1" si="374"/>
        <v>14210.556199999999</v>
      </c>
      <c r="C1137" s="14">
        <f t="shared" si="375"/>
        <v>10000</v>
      </c>
      <c r="D1137" s="13">
        <f>IF(A1137&lt;$B$1,VLOOKUP(A1137,[1]DI!$A$4:$B$15000,2,FALSE),0)</f>
        <v>0</v>
      </c>
      <c r="E1137" s="14">
        <f t="shared" si="376"/>
        <v>1</v>
      </c>
      <c r="F1137" s="14">
        <f>(TRUNC(PRODUCT($E$14:$E1136),16))</f>
        <v>1.4210556210029099</v>
      </c>
      <c r="G1137" s="14">
        <f t="shared" si="377"/>
        <v>1</v>
      </c>
      <c r="H1137" s="14">
        <f t="shared" si="378"/>
        <v>1.42105562</v>
      </c>
      <c r="I1137" s="13">
        <f t="shared" si="373"/>
        <v>0</v>
      </c>
      <c r="J1137" s="29">
        <f t="shared" si="379"/>
        <v>44559</v>
      </c>
      <c r="K1137" s="2">
        <f t="shared" si="380"/>
        <v>772</v>
      </c>
      <c r="L1137" s="17">
        <f t="shared" si="381"/>
        <v>773</v>
      </c>
      <c r="M1137" s="12">
        <f t="shared" si="382"/>
        <v>1</v>
      </c>
      <c r="N1137" s="12">
        <f t="shared" si="383"/>
        <v>1.42105562</v>
      </c>
      <c r="O1137" s="17">
        <f t="shared" si="384"/>
        <v>0</v>
      </c>
      <c r="P1137" s="14">
        <f t="shared" si="385"/>
        <v>4210.5562</v>
      </c>
      <c r="Q1137" s="14">
        <v>0</v>
      </c>
      <c r="R1137" s="14">
        <f t="shared" si="386"/>
        <v>0</v>
      </c>
      <c r="S1137" s="20">
        <f t="shared" si="371"/>
        <v>0</v>
      </c>
      <c r="T1137" s="14">
        <f t="shared" si="387"/>
        <v>0</v>
      </c>
      <c r="U1137" s="4" t="str">
        <f t="shared" si="388"/>
        <v>A+J=</v>
      </c>
      <c r="V1137" s="29">
        <f t="shared" si="389"/>
        <v>45747</v>
      </c>
      <c r="W1137" s="3"/>
      <c r="X1137" s="3"/>
      <c r="Y1137" s="29"/>
      <c r="Z1137" s="3"/>
      <c r="AA1137" s="1"/>
      <c r="AB1137" s="3"/>
      <c r="AC1137" s="3"/>
      <c r="AD1137" s="3"/>
      <c r="AE1137" s="3"/>
      <c r="AF1137" s="3"/>
      <c r="AG1137" s="11"/>
      <c r="AH1137" s="3"/>
      <c r="AI1137" s="2"/>
      <c r="AJ1137" s="2"/>
      <c r="AK1137" s="2"/>
      <c r="AL1137" s="2"/>
      <c r="AM1137" s="2"/>
      <c r="AN1137" s="2"/>
      <c r="AO1137" s="2"/>
      <c r="AP1137" s="2"/>
      <c r="AQ1137" s="2"/>
      <c r="AR1137" s="2"/>
      <c r="AS1137" s="2"/>
      <c r="AT1137" s="2"/>
      <c r="AU1137" s="2"/>
      <c r="AV1137" s="2"/>
      <c r="AW1137" s="2"/>
      <c r="AX1137" s="2"/>
      <c r="AY1137" s="2"/>
      <c r="AZ1137" s="2"/>
      <c r="BA1137" s="2"/>
      <c r="BB1137" s="2"/>
      <c r="BC1137" s="2"/>
      <c r="BD1137" s="2"/>
      <c r="BE1137" s="2"/>
      <c r="BF1137" s="2"/>
      <c r="BG1137" s="2"/>
      <c r="BH1137" s="2"/>
      <c r="BI1137" s="2"/>
      <c r="BJ1137" s="2"/>
      <c r="BK1137" s="2"/>
      <c r="BL1137" s="2"/>
      <c r="BM1137" s="2"/>
      <c r="BN1137" s="2"/>
      <c r="BO1137" s="2"/>
      <c r="BP1137" s="2"/>
      <c r="BQ1137" s="2"/>
      <c r="BR1137" s="2"/>
      <c r="BS1137" s="2"/>
      <c r="BT1137" s="2"/>
      <c r="BU1137" s="2"/>
      <c r="BV1137" s="2"/>
      <c r="BW1137" s="2"/>
      <c r="BX1137" s="2"/>
      <c r="BY1137" s="2"/>
      <c r="BZ1137" s="2"/>
      <c r="CA1137" s="2"/>
      <c r="CB1137" s="2"/>
      <c r="CC1137" s="2"/>
      <c r="CD1137" s="2"/>
      <c r="CE1137" s="2"/>
      <c r="CF1137" s="2"/>
      <c r="CG1137" s="2"/>
      <c r="CH1137" s="2"/>
      <c r="CI1137" s="2"/>
      <c r="CJ1137" s="2"/>
      <c r="CK1137" s="2"/>
      <c r="CL1137" s="2"/>
      <c r="CM1137" s="2"/>
      <c r="CN1137" s="2"/>
      <c r="CO1137" s="2"/>
      <c r="CP1137" s="2"/>
      <c r="CQ1137" s="2"/>
      <c r="CR1137" s="2"/>
      <c r="CS1137" s="2"/>
      <c r="CT1137" s="2"/>
      <c r="CU1137" s="2"/>
      <c r="CV1137" s="2"/>
      <c r="CW1137" s="2"/>
      <c r="CX1137" s="2"/>
      <c r="CY1137" s="2"/>
      <c r="CZ1137" s="2"/>
      <c r="DA1137" s="2"/>
      <c r="DB1137" s="2"/>
      <c r="DC1137" s="2"/>
      <c r="DD1137" s="2"/>
      <c r="DE1137" s="2"/>
      <c r="DF1137" s="2"/>
      <c r="DG1137" s="2"/>
      <c r="DH1137" s="2"/>
      <c r="DI1137" s="2"/>
      <c r="DJ1137" s="2"/>
      <c r="DK1137" s="2"/>
      <c r="DL1137" s="2"/>
      <c r="DM1137" s="2"/>
      <c r="DN1137" s="2"/>
      <c r="DO1137" s="2"/>
      <c r="DP1137" s="2"/>
      <c r="DQ1137" s="2"/>
      <c r="DR1137" s="2"/>
      <c r="DS1137" s="2"/>
      <c r="DT1137" s="2"/>
      <c r="DU1137" s="2"/>
      <c r="DV1137" s="2"/>
      <c r="DW1137" s="2"/>
      <c r="DX1137" s="2"/>
      <c r="DY1137" s="2"/>
      <c r="DZ1137" s="2"/>
      <c r="EA1137" s="2"/>
      <c r="EB1137" s="2"/>
      <c r="EC1137" s="2"/>
      <c r="ED1137" s="2"/>
      <c r="EE1137" s="2"/>
      <c r="EF1137" s="2"/>
      <c r="EG1137" s="2"/>
      <c r="EH1137" s="2"/>
      <c r="EI1137" s="2"/>
      <c r="EJ1137" s="2"/>
      <c r="EK1137" s="2"/>
      <c r="EL1137" s="2"/>
      <c r="EM1137" s="2"/>
      <c r="EN1137" s="2"/>
      <c r="EO1137" s="2"/>
      <c r="EP1137" s="2"/>
      <c r="EQ1137" s="2"/>
      <c r="ER1137" s="2"/>
      <c r="ES1137" s="2"/>
      <c r="ET1137" s="2"/>
      <c r="EU1137" s="2"/>
      <c r="EV1137" s="2"/>
      <c r="EW1137" s="2"/>
      <c r="EX1137" s="2"/>
    </row>
    <row r="1138" spans="1:154" x14ac:dyDescent="0.15">
      <c r="A1138" s="35">
        <f t="shared" si="372"/>
        <v>45683</v>
      </c>
      <c r="B1138" s="125">
        <f t="shared" ca="1" si="374"/>
        <v>14210.556199999999</v>
      </c>
      <c r="C1138" s="14">
        <f t="shared" si="375"/>
        <v>10000</v>
      </c>
      <c r="D1138" s="13">
        <f>IF(A1138&lt;$B$1,VLOOKUP(A1138,[1]DI!$A$4:$B$15000,2,FALSE),0)</f>
        <v>0</v>
      </c>
      <c r="E1138" s="14">
        <f t="shared" si="376"/>
        <v>1</v>
      </c>
      <c r="F1138" s="14">
        <f>(TRUNC(PRODUCT($E$14:$E1137),16))</f>
        <v>1.4210556210029099</v>
      </c>
      <c r="G1138" s="14">
        <f t="shared" si="377"/>
        <v>1</v>
      </c>
      <c r="H1138" s="14">
        <f t="shared" si="378"/>
        <v>1.42105562</v>
      </c>
      <c r="I1138" s="13">
        <f t="shared" si="373"/>
        <v>0</v>
      </c>
      <c r="J1138" s="29">
        <f t="shared" si="379"/>
        <v>44559</v>
      </c>
      <c r="K1138" s="2">
        <f t="shared" si="380"/>
        <v>772</v>
      </c>
      <c r="L1138" s="17">
        <f t="shared" si="381"/>
        <v>773</v>
      </c>
      <c r="M1138" s="12">
        <f t="shared" si="382"/>
        <v>1</v>
      </c>
      <c r="N1138" s="12">
        <f t="shared" si="383"/>
        <v>1.42105562</v>
      </c>
      <c r="O1138" s="17">
        <f t="shared" si="384"/>
        <v>0</v>
      </c>
      <c r="P1138" s="14">
        <f t="shared" si="385"/>
        <v>4210.5562</v>
      </c>
      <c r="Q1138" s="14">
        <v>0</v>
      </c>
      <c r="R1138" s="14">
        <f t="shared" si="386"/>
        <v>0</v>
      </c>
      <c r="S1138" s="20">
        <f t="shared" si="371"/>
        <v>0</v>
      </c>
      <c r="T1138" s="14">
        <f t="shared" si="387"/>
        <v>0</v>
      </c>
      <c r="U1138" s="4" t="str">
        <f t="shared" si="388"/>
        <v>A+J=</v>
      </c>
      <c r="V1138" s="29">
        <f t="shared" si="389"/>
        <v>45747</v>
      </c>
      <c r="W1138" s="3"/>
      <c r="X1138" s="3"/>
      <c r="Y1138" s="29"/>
      <c r="Z1138" s="3"/>
      <c r="AA1138" s="1"/>
      <c r="AB1138" s="3"/>
      <c r="AC1138" s="3"/>
      <c r="AD1138" s="3"/>
      <c r="AE1138" s="3"/>
      <c r="AF1138" s="3"/>
      <c r="AG1138" s="11"/>
      <c r="AH1138" s="3"/>
      <c r="AI1138" s="2"/>
      <c r="AJ1138" s="2"/>
      <c r="AK1138" s="2"/>
      <c r="AL1138" s="2"/>
      <c r="AM1138" s="2"/>
      <c r="AN1138" s="2"/>
      <c r="AO1138" s="2"/>
      <c r="AP1138" s="2"/>
      <c r="AQ1138" s="2"/>
      <c r="AR1138" s="2"/>
      <c r="AS1138" s="2"/>
      <c r="AT1138" s="2"/>
      <c r="AU1138" s="2"/>
      <c r="AV1138" s="2"/>
      <c r="AW1138" s="2"/>
      <c r="AX1138" s="2"/>
      <c r="AY1138" s="2"/>
      <c r="AZ1138" s="2"/>
      <c r="BA1138" s="2"/>
      <c r="BB1138" s="2"/>
      <c r="BC1138" s="2"/>
      <c r="BD1138" s="2"/>
      <c r="BE1138" s="2"/>
      <c r="BF1138" s="2"/>
      <c r="BG1138" s="2"/>
      <c r="BH1138" s="2"/>
      <c r="BI1138" s="2"/>
      <c r="BJ1138" s="2"/>
      <c r="BK1138" s="2"/>
      <c r="BL1138" s="2"/>
      <c r="BM1138" s="2"/>
      <c r="BN1138" s="2"/>
      <c r="BO1138" s="2"/>
      <c r="BP1138" s="2"/>
      <c r="BQ1138" s="2"/>
      <c r="BR1138" s="2"/>
      <c r="BS1138" s="2"/>
      <c r="BT1138" s="2"/>
      <c r="BU1138" s="2"/>
      <c r="BV1138" s="2"/>
      <c r="BW1138" s="2"/>
      <c r="BX1138" s="2"/>
      <c r="BY1138" s="2"/>
      <c r="BZ1138" s="2"/>
      <c r="CA1138" s="2"/>
      <c r="CB1138" s="2"/>
      <c r="CC1138" s="2"/>
      <c r="CD1138" s="2"/>
      <c r="CE1138" s="2"/>
      <c r="CF1138" s="2"/>
      <c r="CG1138" s="2"/>
      <c r="CH1138" s="2"/>
      <c r="CI1138" s="2"/>
      <c r="CJ1138" s="2"/>
      <c r="CK1138" s="2"/>
      <c r="CL1138" s="2"/>
      <c r="CM1138" s="2"/>
      <c r="CN1138" s="2"/>
      <c r="CO1138" s="2"/>
      <c r="CP1138" s="2"/>
      <c r="CQ1138" s="2"/>
      <c r="CR1138" s="2"/>
      <c r="CS1138" s="2"/>
      <c r="CT1138" s="2"/>
      <c r="CU1138" s="2"/>
      <c r="CV1138" s="2"/>
      <c r="CW1138" s="2"/>
      <c r="CX1138" s="2"/>
      <c r="CY1138" s="2"/>
      <c r="CZ1138" s="2"/>
      <c r="DA1138" s="2"/>
      <c r="DB1138" s="2"/>
      <c r="DC1138" s="2"/>
      <c r="DD1138" s="2"/>
      <c r="DE1138" s="2"/>
      <c r="DF1138" s="2"/>
      <c r="DG1138" s="2"/>
      <c r="DH1138" s="2"/>
      <c r="DI1138" s="2"/>
      <c r="DJ1138" s="2"/>
      <c r="DK1138" s="2"/>
      <c r="DL1138" s="2"/>
      <c r="DM1138" s="2"/>
      <c r="DN1138" s="2"/>
      <c r="DO1138" s="2"/>
      <c r="DP1138" s="2"/>
      <c r="DQ1138" s="2"/>
      <c r="DR1138" s="2"/>
      <c r="DS1138" s="2"/>
      <c r="DT1138" s="2"/>
      <c r="DU1138" s="2"/>
      <c r="DV1138" s="2"/>
      <c r="DW1138" s="2"/>
      <c r="DX1138" s="2"/>
      <c r="DY1138" s="2"/>
      <c r="DZ1138" s="2"/>
      <c r="EA1138" s="2"/>
      <c r="EB1138" s="2"/>
      <c r="EC1138" s="2"/>
      <c r="ED1138" s="2"/>
      <c r="EE1138" s="2"/>
      <c r="EF1138" s="2"/>
      <c r="EG1138" s="2"/>
      <c r="EH1138" s="2"/>
      <c r="EI1138" s="2"/>
      <c r="EJ1138" s="2"/>
      <c r="EK1138" s="2"/>
      <c r="EL1138" s="2"/>
      <c r="EM1138" s="2"/>
      <c r="EN1138" s="2"/>
      <c r="EO1138" s="2"/>
      <c r="EP1138" s="2"/>
      <c r="EQ1138" s="2"/>
      <c r="ER1138" s="2"/>
      <c r="ES1138" s="2"/>
      <c r="ET1138" s="2"/>
      <c r="EU1138" s="2"/>
      <c r="EV1138" s="2"/>
      <c r="EW1138" s="2"/>
      <c r="EX1138" s="2"/>
    </row>
    <row r="1139" spans="1:154" x14ac:dyDescent="0.15">
      <c r="A1139" s="35">
        <f t="shared" si="372"/>
        <v>45684</v>
      </c>
      <c r="B1139" s="125">
        <f t="shared" ca="1" si="374"/>
        <v>14210.556199999999</v>
      </c>
      <c r="C1139" s="14">
        <f t="shared" si="375"/>
        <v>10000</v>
      </c>
      <c r="D1139" s="13">
        <f>IF(A1139&lt;$B$1,VLOOKUP(A1139,[1]DI!$A$4:$B$15000,2,FALSE),0)</f>
        <v>0.1215</v>
      </c>
      <c r="E1139" s="14">
        <f t="shared" si="376"/>
        <v>1.00045513</v>
      </c>
      <c r="F1139" s="14">
        <f>(TRUNC(PRODUCT($E$14:$E1138),16))</f>
        <v>1.4210556210029099</v>
      </c>
      <c r="G1139" s="14">
        <f t="shared" si="377"/>
        <v>1</v>
      </c>
      <c r="H1139" s="14">
        <f t="shared" si="378"/>
        <v>1.42105562</v>
      </c>
      <c r="I1139" s="13">
        <f t="shared" si="373"/>
        <v>0</v>
      </c>
      <c r="J1139" s="29">
        <f t="shared" si="379"/>
        <v>44559</v>
      </c>
      <c r="K1139" s="2">
        <f t="shared" si="380"/>
        <v>773</v>
      </c>
      <c r="L1139" s="17">
        <f t="shared" si="381"/>
        <v>773</v>
      </c>
      <c r="M1139" s="12">
        <f t="shared" si="382"/>
        <v>1</v>
      </c>
      <c r="N1139" s="12">
        <f t="shared" si="383"/>
        <v>1.42105562</v>
      </c>
      <c r="O1139" s="17">
        <f t="shared" si="384"/>
        <v>0</v>
      </c>
      <c r="P1139" s="14">
        <f t="shared" si="385"/>
        <v>4210.5562</v>
      </c>
      <c r="Q1139" s="14">
        <v>0</v>
      </c>
      <c r="R1139" s="14">
        <f t="shared" si="386"/>
        <v>0</v>
      </c>
      <c r="S1139" s="20">
        <f t="shared" si="371"/>
        <v>0</v>
      </c>
      <c r="T1139" s="14">
        <f t="shared" si="387"/>
        <v>0</v>
      </c>
      <c r="U1139" s="4" t="str">
        <f t="shared" si="388"/>
        <v>A+J=</v>
      </c>
      <c r="V1139" s="29">
        <f t="shared" si="389"/>
        <v>45747</v>
      </c>
      <c r="W1139" s="3"/>
      <c r="X1139" s="3"/>
      <c r="Y1139" s="29"/>
      <c r="Z1139" s="3"/>
      <c r="AA1139" s="1"/>
      <c r="AB1139" s="3"/>
      <c r="AC1139" s="3"/>
      <c r="AD1139" s="3"/>
      <c r="AE1139" s="3"/>
      <c r="AF1139" s="3"/>
      <c r="AG1139" s="11"/>
      <c r="AH1139" s="3"/>
      <c r="AI1139" s="2"/>
      <c r="AJ1139" s="2"/>
      <c r="AK1139" s="2"/>
      <c r="AL1139" s="2"/>
      <c r="AM1139" s="2"/>
      <c r="AN1139" s="2"/>
      <c r="AO1139" s="2"/>
      <c r="AP1139" s="2"/>
      <c r="AQ1139" s="2"/>
      <c r="AR1139" s="2"/>
      <c r="AS1139" s="2"/>
      <c r="AT1139" s="2"/>
      <c r="AU1139" s="2"/>
      <c r="AV1139" s="2"/>
      <c r="AW1139" s="2"/>
      <c r="AX1139" s="2"/>
      <c r="AY1139" s="2"/>
      <c r="AZ1139" s="2"/>
      <c r="BA1139" s="2"/>
      <c r="BB1139" s="2"/>
      <c r="BC1139" s="2"/>
      <c r="BD1139" s="2"/>
      <c r="BE1139" s="2"/>
      <c r="BF1139" s="2"/>
      <c r="BG1139" s="2"/>
      <c r="BH1139" s="2"/>
      <c r="BI1139" s="2"/>
      <c r="BJ1139" s="2"/>
      <c r="BK1139" s="2"/>
      <c r="BL1139" s="2"/>
      <c r="BM1139" s="2"/>
      <c r="BN1139" s="2"/>
      <c r="BO1139" s="2"/>
      <c r="BP1139" s="2"/>
      <c r="BQ1139" s="2"/>
      <c r="BR1139" s="2"/>
      <c r="BS1139" s="2"/>
      <c r="BT1139" s="2"/>
      <c r="BU1139" s="2"/>
      <c r="BV1139" s="2"/>
      <c r="BW1139" s="2"/>
      <c r="BX1139" s="2"/>
      <c r="BY1139" s="2"/>
      <c r="BZ1139" s="2"/>
      <c r="CA1139" s="2"/>
      <c r="CB1139" s="2"/>
      <c r="CC1139" s="2"/>
      <c r="CD1139" s="2"/>
      <c r="CE1139" s="2"/>
      <c r="CF1139" s="2"/>
      <c r="CG1139" s="2"/>
      <c r="CH1139" s="2"/>
      <c r="CI1139" s="2"/>
      <c r="CJ1139" s="2"/>
      <c r="CK1139" s="2"/>
      <c r="CL1139" s="2"/>
      <c r="CM1139" s="2"/>
      <c r="CN1139" s="2"/>
      <c r="CO1139" s="2"/>
      <c r="CP1139" s="2"/>
      <c r="CQ1139" s="2"/>
      <c r="CR1139" s="2"/>
      <c r="CS1139" s="2"/>
      <c r="CT1139" s="2"/>
      <c r="CU1139" s="2"/>
      <c r="CV1139" s="2"/>
      <c r="CW1139" s="2"/>
      <c r="CX1139" s="2"/>
      <c r="CY1139" s="2"/>
      <c r="CZ1139" s="2"/>
      <c r="DA1139" s="2"/>
      <c r="DB1139" s="2"/>
      <c r="DC1139" s="2"/>
      <c r="DD1139" s="2"/>
      <c r="DE1139" s="2"/>
      <c r="DF1139" s="2"/>
      <c r="DG1139" s="2"/>
      <c r="DH1139" s="2"/>
      <c r="DI1139" s="2"/>
      <c r="DJ1139" s="2"/>
      <c r="DK1139" s="2"/>
      <c r="DL1139" s="2"/>
      <c r="DM1139" s="2"/>
      <c r="DN1139" s="2"/>
      <c r="DO1139" s="2"/>
      <c r="DP1139" s="2"/>
      <c r="DQ1139" s="2"/>
      <c r="DR1139" s="2"/>
      <c r="DS1139" s="2"/>
      <c r="DT1139" s="2"/>
      <c r="DU1139" s="2"/>
      <c r="DV1139" s="2"/>
      <c r="DW1139" s="2"/>
      <c r="DX1139" s="2"/>
      <c r="DY1139" s="2"/>
      <c r="DZ1139" s="2"/>
      <c r="EA1139" s="2"/>
      <c r="EB1139" s="2"/>
      <c r="EC1139" s="2"/>
      <c r="ED1139" s="2"/>
      <c r="EE1139" s="2"/>
      <c r="EF1139" s="2"/>
      <c r="EG1139" s="2"/>
      <c r="EH1139" s="2"/>
      <c r="EI1139" s="2"/>
      <c r="EJ1139" s="2"/>
      <c r="EK1139" s="2"/>
      <c r="EL1139" s="2"/>
      <c r="EM1139" s="2"/>
      <c r="EN1139" s="2"/>
      <c r="EO1139" s="2"/>
      <c r="EP1139" s="2"/>
      <c r="EQ1139" s="2"/>
      <c r="ER1139" s="2"/>
      <c r="ES1139" s="2"/>
      <c r="ET1139" s="2"/>
      <c r="EU1139" s="2"/>
      <c r="EV1139" s="2"/>
      <c r="EW1139" s="2"/>
      <c r="EX1139" s="2"/>
    </row>
    <row r="1140" spans="1:154" x14ac:dyDescent="0.15">
      <c r="A1140" s="35">
        <f t="shared" si="372"/>
        <v>45685</v>
      </c>
      <c r="B1140" s="125">
        <f t="shared" ca="1" si="374"/>
        <v>14217.0239</v>
      </c>
      <c r="C1140" s="14">
        <f t="shared" si="375"/>
        <v>10000</v>
      </c>
      <c r="D1140" s="13">
        <f>IF(A1140&lt;$B$1,VLOOKUP(A1140,[1]DI!$A$4:$B$15000,2,FALSE),0)</f>
        <v>0.1215</v>
      </c>
      <c r="E1140" s="14">
        <f t="shared" si="376"/>
        <v>1.00045513</v>
      </c>
      <c r="F1140" s="14">
        <f>(TRUNC(PRODUCT($E$14:$E1139),16))</f>
        <v>1.4217023860477001</v>
      </c>
      <c r="G1140" s="14">
        <f t="shared" si="377"/>
        <v>1</v>
      </c>
      <c r="H1140" s="14">
        <f t="shared" si="378"/>
        <v>1.4217023900000001</v>
      </c>
      <c r="I1140" s="13">
        <f t="shared" si="373"/>
        <v>0</v>
      </c>
      <c r="J1140" s="29">
        <f t="shared" si="379"/>
        <v>44559</v>
      </c>
      <c r="K1140" s="2">
        <f t="shared" si="380"/>
        <v>774</v>
      </c>
      <c r="L1140" s="17">
        <f t="shared" si="381"/>
        <v>774</v>
      </c>
      <c r="M1140" s="12">
        <f t="shared" si="382"/>
        <v>1</v>
      </c>
      <c r="N1140" s="12">
        <f t="shared" si="383"/>
        <v>1.4217023900000001</v>
      </c>
      <c r="O1140" s="17">
        <f t="shared" si="384"/>
        <v>0</v>
      </c>
      <c r="P1140" s="14">
        <f t="shared" si="385"/>
        <v>4217.0239000000001</v>
      </c>
      <c r="Q1140" s="14">
        <v>0</v>
      </c>
      <c r="R1140" s="14">
        <f t="shared" si="386"/>
        <v>0</v>
      </c>
      <c r="S1140" s="20">
        <f t="shared" si="371"/>
        <v>0</v>
      </c>
      <c r="T1140" s="14">
        <f t="shared" si="387"/>
        <v>0</v>
      </c>
      <c r="U1140" s="4" t="str">
        <f t="shared" si="388"/>
        <v>A+J=</v>
      </c>
      <c r="V1140" s="29">
        <f t="shared" si="389"/>
        <v>45747</v>
      </c>
      <c r="W1140" s="3"/>
      <c r="X1140" s="3"/>
      <c r="Y1140" s="29"/>
      <c r="Z1140" s="3"/>
      <c r="AA1140" s="1"/>
      <c r="AB1140" s="3"/>
      <c r="AC1140" s="3"/>
      <c r="AD1140" s="3"/>
      <c r="AE1140" s="3"/>
      <c r="AF1140" s="3"/>
      <c r="AG1140" s="11"/>
      <c r="AH1140" s="3"/>
      <c r="AI1140" s="2"/>
      <c r="AJ1140" s="2"/>
      <c r="AK1140" s="2"/>
      <c r="AL1140" s="2"/>
      <c r="AM1140" s="2"/>
      <c r="AN1140" s="2"/>
      <c r="AO1140" s="2"/>
      <c r="AP1140" s="2"/>
      <c r="AQ1140" s="2"/>
      <c r="AR1140" s="2"/>
      <c r="AS1140" s="2"/>
      <c r="AT1140" s="2"/>
      <c r="AU1140" s="2"/>
      <c r="AV1140" s="2"/>
      <c r="AW1140" s="2"/>
      <c r="AX1140" s="2"/>
      <c r="AY1140" s="2"/>
      <c r="AZ1140" s="2"/>
      <c r="BA1140" s="2"/>
      <c r="BB1140" s="2"/>
      <c r="BC1140" s="2"/>
      <c r="BD1140" s="2"/>
      <c r="BE1140" s="2"/>
      <c r="BF1140" s="2"/>
      <c r="BG1140" s="2"/>
      <c r="BH1140" s="2"/>
      <c r="BI1140" s="2"/>
      <c r="BJ1140" s="2"/>
      <c r="BK1140" s="2"/>
      <c r="BL1140" s="2"/>
      <c r="BM1140" s="2"/>
      <c r="BN1140" s="2"/>
      <c r="BO1140" s="2"/>
      <c r="BP1140" s="2"/>
      <c r="BQ1140" s="2"/>
      <c r="BR1140" s="2"/>
      <c r="BS1140" s="2"/>
      <c r="BT1140" s="2"/>
      <c r="BU1140" s="2"/>
      <c r="BV1140" s="2"/>
      <c r="BW1140" s="2"/>
      <c r="BX1140" s="2"/>
      <c r="BY1140" s="2"/>
      <c r="BZ1140" s="2"/>
      <c r="CA1140" s="2"/>
      <c r="CB1140" s="2"/>
      <c r="CC1140" s="2"/>
      <c r="CD1140" s="2"/>
      <c r="CE1140" s="2"/>
      <c r="CF1140" s="2"/>
      <c r="CG1140" s="2"/>
      <c r="CH1140" s="2"/>
      <c r="CI1140" s="2"/>
      <c r="CJ1140" s="2"/>
      <c r="CK1140" s="2"/>
      <c r="CL1140" s="2"/>
      <c r="CM1140" s="2"/>
      <c r="CN1140" s="2"/>
      <c r="CO1140" s="2"/>
      <c r="CP1140" s="2"/>
      <c r="CQ1140" s="2"/>
      <c r="CR1140" s="2"/>
      <c r="CS1140" s="2"/>
      <c r="CT1140" s="2"/>
      <c r="CU1140" s="2"/>
      <c r="CV1140" s="2"/>
      <c r="CW1140" s="2"/>
      <c r="CX1140" s="2"/>
      <c r="CY1140" s="2"/>
      <c r="CZ1140" s="2"/>
      <c r="DA1140" s="2"/>
      <c r="DB1140" s="2"/>
      <c r="DC1140" s="2"/>
      <c r="DD1140" s="2"/>
      <c r="DE1140" s="2"/>
      <c r="DF1140" s="2"/>
      <c r="DG1140" s="2"/>
      <c r="DH1140" s="2"/>
      <c r="DI1140" s="2"/>
      <c r="DJ1140" s="2"/>
      <c r="DK1140" s="2"/>
      <c r="DL1140" s="2"/>
      <c r="DM1140" s="2"/>
      <c r="DN1140" s="2"/>
      <c r="DO1140" s="2"/>
      <c r="DP1140" s="2"/>
      <c r="DQ1140" s="2"/>
      <c r="DR1140" s="2"/>
      <c r="DS1140" s="2"/>
      <c r="DT1140" s="2"/>
      <c r="DU1140" s="2"/>
      <c r="DV1140" s="2"/>
      <c r="DW1140" s="2"/>
      <c r="DX1140" s="2"/>
      <c r="DY1140" s="2"/>
      <c r="DZ1140" s="2"/>
      <c r="EA1140" s="2"/>
      <c r="EB1140" s="2"/>
      <c r="EC1140" s="2"/>
      <c r="ED1140" s="2"/>
      <c r="EE1140" s="2"/>
      <c r="EF1140" s="2"/>
      <c r="EG1140" s="2"/>
      <c r="EH1140" s="2"/>
      <c r="EI1140" s="2"/>
      <c r="EJ1140" s="2"/>
      <c r="EK1140" s="2"/>
      <c r="EL1140" s="2"/>
      <c r="EM1140" s="2"/>
      <c r="EN1140" s="2"/>
      <c r="EO1140" s="2"/>
      <c r="EP1140" s="2"/>
      <c r="EQ1140" s="2"/>
      <c r="ER1140" s="2"/>
      <c r="ES1140" s="2"/>
      <c r="ET1140" s="2"/>
      <c r="EU1140" s="2"/>
      <c r="EV1140" s="2"/>
      <c r="EW1140" s="2"/>
      <c r="EX1140" s="2"/>
    </row>
    <row r="1141" spans="1:154" x14ac:dyDescent="0.15">
      <c r="A1141" s="35">
        <f t="shared" si="372"/>
        <v>45686</v>
      </c>
      <c r="B1141" s="125">
        <f t="shared" ca="1" si="374"/>
        <v>14223.494500000001</v>
      </c>
      <c r="C1141" s="14">
        <f t="shared" si="375"/>
        <v>10000</v>
      </c>
      <c r="D1141" s="13">
        <f>IF(A1141&lt;$B$1,VLOOKUP(A1141,[1]DI!$A$4:$B$15000,2,FALSE),0)</f>
        <v>0.1215</v>
      </c>
      <c r="E1141" s="14">
        <f t="shared" si="376"/>
        <v>1.00045513</v>
      </c>
      <c r="F1141" s="14">
        <f>(TRUNC(PRODUCT($E$14:$E1140),16))</f>
        <v>1.4223494454546599</v>
      </c>
      <c r="G1141" s="14">
        <f t="shared" si="377"/>
        <v>1</v>
      </c>
      <c r="H1141" s="14">
        <f t="shared" si="378"/>
        <v>1.42234945</v>
      </c>
      <c r="I1141" s="13">
        <f t="shared" si="373"/>
        <v>0</v>
      </c>
      <c r="J1141" s="29">
        <f t="shared" si="379"/>
        <v>44559</v>
      </c>
      <c r="K1141" s="2">
        <f t="shared" si="380"/>
        <v>775</v>
      </c>
      <c r="L1141" s="17">
        <f t="shared" si="381"/>
        <v>775</v>
      </c>
      <c r="M1141" s="12">
        <f t="shared" si="382"/>
        <v>1</v>
      </c>
      <c r="N1141" s="12">
        <f t="shared" si="383"/>
        <v>1.42234945</v>
      </c>
      <c r="O1141" s="17">
        <f t="shared" si="384"/>
        <v>0</v>
      </c>
      <c r="P1141" s="14">
        <f t="shared" si="385"/>
        <v>4223.4944999999998</v>
      </c>
      <c r="Q1141" s="14">
        <v>0</v>
      </c>
      <c r="R1141" s="14">
        <f t="shared" si="386"/>
        <v>0</v>
      </c>
      <c r="S1141" s="20">
        <f t="shared" si="371"/>
        <v>0</v>
      </c>
      <c r="T1141" s="14">
        <f t="shared" si="387"/>
        <v>0</v>
      </c>
      <c r="U1141" s="4" t="str">
        <f t="shared" si="388"/>
        <v>A+J=</v>
      </c>
      <c r="V1141" s="29">
        <f t="shared" si="389"/>
        <v>45747</v>
      </c>
      <c r="W1141" s="3"/>
      <c r="X1141" s="3"/>
      <c r="Y1141" s="29"/>
      <c r="Z1141" s="3"/>
      <c r="AA1141" s="1"/>
      <c r="AB1141" s="3"/>
      <c r="AC1141" s="3"/>
      <c r="AD1141" s="3"/>
      <c r="AE1141" s="3"/>
      <c r="AF1141" s="3"/>
      <c r="AG1141" s="11"/>
      <c r="AH1141" s="3"/>
      <c r="AI1141" s="2"/>
      <c r="AJ1141" s="2"/>
      <c r="AK1141" s="2"/>
      <c r="AL1141" s="2"/>
      <c r="AM1141" s="2"/>
      <c r="AN1141" s="2"/>
      <c r="AO1141" s="2"/>
      <c r="AP1141" s="2"/>
      <c r="AQ1141" s="2"/>
      <c r="AR1141" s="2"/>
      <c r="AS1141" s="2"/>
      <c r="AT1141" s="2"/>
      <c r="AU1141" s="2"/>
      <c r="AV1141" s="2"/>
      <c r="AW1141" s="2"/>
      <c r="AX1141" s="2"/>
      <c r="AY1141" s="2"/>
      <c r="AZ1141" s="2"/>
      <c r="BA1141" s="2"/>
      <c r="BB1141" s="2"/>
      <c r="BC1141" s="2"/>
      <c r="BD1141" s="2"/>
      <c r="BE1141" s="2"/>
      <c r="BF1141" s="2"/>
      <c r="BG1141" s="2"/>
      <c r="BH1141" s="2"/>
      <c r="BI1141" s="2"/>
      <c r="BJ1141" s="2"/>
      <c r="BK1141" s="2"/>
      <c r="BL1141" s="2"/>
      <c r="BM1141" s="2"/>
      <c r="BN1141" s="2"/>
      <c r="BO1141" s="2"/>
      <c r="BP1141" s="2"/>
      <c r="BQ1141" s="2"/>
      <c r="BR1141" s="2"/>
      <c r="BS1141" s="2"/>
      <c r="BT1141" s="2"/>
      <c r="BU1141" s="2"/>
      <c r="BV1141" s="2"/>
      <c r="BW1141" s="2"/>
      <c r="BX1141" s="2"/>
      <c r="BY1141" s="2"/>
      <c r="BZ1141" s="2"/>
      <c r="CA1141" s="2"/>
      <c r="CB1141" s="2"/>
      <c r="CC1141" s="2"/>
      <c r="CD1141" s="2"/>
      <c r="CE1141" s="2"/>
      <c r="CF1141" s="2"/>
      <c r="CG1141" s="2"/>
      <c r="CH1141" s="2"/>
      <c r="CI1141" s="2"/>
      <c r="CJ1141" s="2"/>
      <c r="CK1141" s="2"/>
      <c r="CL1141" s="2"/>
      <c r="CM1141" s="2"/>
      <c r="CN1141" s="2"/>
      <c r="CO1141" s="2"/>
      <c r="CP1141" s="2"/>
      <c r="CQ1141" s="2"/>
      <c r="CR1141" s="2"/>
      <c r="CS1141" s="2"/>
      <c r="CT1141" s="2"/>
      <c r="CU1141" s="2"/>
      <c r="CV1141" s="2"/>
      <c r="CW1141" s="2"/>
      <c r="CX1141" s="2"/>
      <c r="CY1141" s="2"/>
      <c r="CZ1141" s="2"/>
      <c r="DA1141" s="2"/>
      <c r="DB1141" s="2"/>
      <c r="DC1141" s="2"/>
      <c r="DD1141" s="2"/>
      <c r="DE1141" s="2"/>
      <c r="DF1141" s="2"/>
      <c r="DG1141" s="2"/>
      <c r="DH1141" s="2"/>
      <c r="DI1141" s="2"/>
      <c r="DJ1141" s="2"/>
      <c r="DK1141" s="2"/>
      <c r="DL1141" s="2"/>
      <c r="DM1141" s="2"/>
      <c r="DN1141" s="2"/>
      <c r="DO1141" s="2"/>
      <c r="DP1141" s="2"/>
      <c r="DQ1141" s="2"/>
      <c r="DR1141" s="2"/>
      <c r="DS1141" s="2"/>
      <c r="DT1141" s="2"/>
      <c r="DU1141" s="2"/>
      <c r="DV1141" s="2"/>
      <c r="DW1141" s="2"/>
      <c r="DX1141" s="2"/>
      <c r="DY1141" s="2"/>
      <c r="DZ1141" s="2"/>
      <c r="EA1141" s="2"/>
      <c r="EB1141" s="2"/>
      <c r="EC1141" s="2"/>
      <c r="ED1141" s="2"/>
      <c r="EE1141" s="2"/>
      <c r="EF1141" s="2"/>
      <c r="EG1141" s="2"/>
      <c r="EH1141" s="2"/>
      <c r="EI1141" s="2"/>
      <c r="EJ1141" s="2"/>
      <c r="EK1141" s="2"/>
      <c r="EL1141" s="2"/>
      <c r="EM1141" s="2"/>
      <c r="EN1141" s="2"/>
      <c r="EO1141" s="2"/>
      <c r="EP1141" s="2"/>
      <c r="EQ1141" s="2"/>
      <c r="ER1141" s="2"/>
      <c r="ES1141" s="2"/>
      <c r="ET1141" s="2"/>
      <c r="EU1141" s="2"/>
      <c r="EV1141" s="2"/>
      <c r="EW1141" s="2"/>
      <c r="EX1141" s="2"/>
    </row>
    <row r="1142" spans="1:154" x14ac:dyDescent="0.15">
      <c r="A1142" s="35">
        <f t="shared" si="372"/>
        <v>45687</v>
      </c>
      <c r="B1142" s="125">
        <f t="shared" ca="1" si="374"/>
        <v>14229.968000000001</v>
      </c>
      <c r="C1142" s="14">
        <f t="shared" si="375"/>
        <v>10000</v>
      </c>
      <c r="D1142" s="13">
        <f>IF(A1142&lt;$B$1,VLOOKUP(A1142,[1]DI!$A$4:$B$15000,2,FALSE),0)</f>
        <v>0.13150000000000001</v>
      </c>
      <c r="E1142" s="14">
        <f t="shared" si="376"/>
        <v>1.0004903700000001</v>
      </c>
      <c r="F1142" s="14">
        <f>(TRUNC(PRODUCT($E$14:$E1141),16))</f>
        <v>1.4229967993577699</v>
      </c>
      <c r="G1142" s="14">
        <f t="shared" si="377"/>
        <v>1</v>
      </c>
      <c r="H1142" s="14">
        <f t="shared" si="378"/>
        <v>1.4229968</v>
      </c>
      <c r="I1142" s="13">
        <f t="shared" si="373"/>
        <v>0</v>
      </c>
      <c r="J1142" s="29">
        <f t="shared" si="379"/>
        <v>44559</v>
      </c>
      <c r="K1142" s="2">
        <f t="shared" si="380"/>
        <v>776</v>
      </c>
      <c r="L1142" s="17">
        <f t="shared" si="381"/>
        <v>776</v>
      </c>
      <c r="M1142" s="12">
        <f t="shared" si="382"/>
        <v>1</v>
      </c>
      <c r="N1142" s="12">
        <f t="shared" si="383"/>
        <v>1.4229968</v>
      </c>
      <c r="O1142" s="17">
        <f t="shared" si="384"/>
        <v>0</v>
      </c>
      <c r="P1142" s="14">
        <f t="shared" si="385"/>
        <v>4229.9679999999998</v>
      </c>
      <c r="Q1142" s="14">
        <v>0</v>
      </c>
      <c r="R1142" s="14">
        <f t="shared" si="386"/>
        <v>0</v>
      </c>
      <c r="S1142" s="20">
        <f t="shared" si="371"/>
        <v>0</v>
      </c>
      <c r="T1142" s="14">
        <f t="shared" si="387"/>
        <v>0</v>
      </c>
      <c r="U1142" s="4" t="str">
        <f t="shared" si="388"/>
        <v>A+J=</v>
      </c>
      <c r="V1142" s="29">
        <f t="shared" si="389"/>
        <v>45747</v>
      </c>
      <c r="W1142" s="3"/>
      <c r="X1142" s="3"/>
      <c r="Y1142" s="29"/>
      <c r="Z1142" s="3"/>
      <c r="AA1142" s="1"/>
      <c r="AB1142" s="3"/>
      <c r="AC1142" s="3"/>
      <c r="AD1142" s="3"/>
      <c r="AE1142" s="3"/>
      <c r="AF1142" s="3"/>
      <c r="AG1142" s="11"/>
      <c r="AH1142" s="3"/>
      <c r="AI1142" s="2"/>
      <c r="AJ1142" s="2"/>
      <c r="AK1142" s="2"/>
      <c r="AL1142" s="2"/>
      <c r="AM1142" s="2"/>
      <c r="AN1142" s="2"/>
      <c r="AO1142" s="2"/>
      <c r="AP1142" s="2"/>
      <c r="AQ1142" s="2"/>
      <c r="AR1142" s="2"/>
      <c r="AS1142" s="2"/>
      <c r="AT1142" s="2"/>
      <c r="AU1142" s="2"/>
      <c r="AV1142" s="2"/>
      <c r="AW1142" s="2"/>
      <c r="AX1142" s="2"/>
      <c r="AY1142" s="2"/>
      <c r="AZ1142" s="2"/>
      <c r="BA1142" s="2"/>
      <c r="BB1142" s="2"/>
      <c r="BC1142" s="2"/>
      <c r="BD1142" s="2"/>
      <c r="BE1142" s="2"/>
      <c r="BF1142" s="2"/>
      <c r="BG1142" s="2"/>
      <c r="BH1142" s="2"/>
      <c r="BI1142" s="2"/>
      <c r="BJ1142" s="2"/>
      <c r="BK1142" s="2"/>
      <c r="BL1142" s="2"/>
      <c r="BM1142" s="2"/>
      <c r="BN1142" s="2"/>
      <c r="BO1142" s="2"/>
      <c r="BP1142" s="2"/>
      <c r="BQ1142" s="2"/>
      <c r="BR1142" s="2"/>
      <c r="BS1142" s="2"/>
      <c r="BT1142" s="2"/>
      <c r="BU1142" s="2"/>
      <c r="BV1142" s="2"/>
      <c r="BW1142" s="2"/>
      <c r="BX1142" s="2"/>
      <c r="BY1142" s="2"/>
      <c r="BZ1142" s="2"/>
      <c r="CA1142" s="2"/>
      <c r="CB1142" s="2"/>
      <c r="CC1142" s="2"/>
      <c r="CD1142" s="2"/>
      <c r="CE1142" s="2"/>
      <c r="CF1142" s="2"/>
      <c r="CG1142" s="2"/>
      <c r="CH1142" s="2"/>
      <c r="CI1142" s="2"/>
      <c r="CJ1142" s="2"/>
      <c r="CK1142" s="2"/>
      <c r="CL1142" s="2"/>
      <c r="CM1142" s="2"/>
      <c r="CN1142" s="2"/>
      <c r="CO1142" s="2"/>
      <c r="CP1142" s="2"/>
      <c r="CQ1142" s="2"/>
      <c r="CR1142" s="2"/>
      <c r="CS1142" s="2"/>
      <c r="CT1142" s="2"/>
      <c r="CU1142" s="2"/>
      <c r="CV1142" s="2"/>
      <c r="CW1142" s="2"/>
      <c r="CX1142" s="2"/>
      <c r="CY1142" s="2"/>
      <c r="CZ1142" s="2"/>
      <c r="DA1142" s="2"/>
      <c r="DB1142" s="2"/>
      <c r="DC1142" s="2"/>
      <c r="DD1142" s="2"/>
      <c r="DE1142" s="2"/>
      <c r="DF1142" s="2"/>
      <c r="DG1142" s="2"/>
      <c r="DH1142" s="2"/>
      <c r="DI1142" s="2"/>
      <c r="DJ1142" s="2"/>
      <c r="DK1142" s="2"/>
      <c r="DL1142" s="2"/>
      <c r="DM1142" s="2"/>
      <c r="DN1142" s="2"/>
      <c r="DO1142" s="2"/>
      <c r="DP1142" s="2"/>
      <c r="DQ1142" s="2"/>
      <c r="DR1142" s="2"/>
      <c r="DS1142" s="2"/>
      <c r="DT1142" s="2"/>
      <c r="DU1142" s="2"/>
      <c r="DV1142" s="2"/>
      <c r="DW1142" s="2"/>
      <c r="DX1142" s="2"/>
      <c r="DY1142" s="2"/>
      <c r="DZ1142" s="2"/>
      <c r="EA1142" s="2"/>
      <c r="EB1142" s="2"/>
      <c r="EC1142" s="2"/>
      <c r="ED1142" s="2"/>
      <c r="EE1142" s="2"/>
      <c r="EF1142" s="2"/>
      <c r="EG1142" s="2"/>
      <c r="EH1142" s="2"/>
      <c r="EI1142" s="2"/>
      <c r="EJ1142" s="2"/>
      <c r="EK1142" s="2"/>
      <c r="EL1142" s="2"/>
      <c r="EM1142" s="2"/>
      <c r="EN1142" s="2"/>
      <c r="EO1142" s="2"/>
      <c r="EP1142" s="2"/>
      <c r="EQ1142" s="2"/>
      <c r="ER1142" s="2"/>
      <c r="ES1142" s="2"/>
      <c r="ET1142" s="2"/>
      <c r="EU1142" s="2"/>
      <c r="EV1142" s="2"/>
      <c r="EW1142" s="2"/>
      <c r="EX1142" s="2"/>
    </row>
    <row r="1143" spans="1:154" x14ac:dyDescent="0.15">
      <c r="A1143" s="35">
        <f t="shared" si="372"/>
        <v>45688</v>
      </c>
      <c r="B1143" s="125">
        <f t="shared" ca="1" si="374"/>
        <v>14236.945899999999</v>
      </c>
      <c r="C1143" s="14">
        <f t="shared" si="375"/>
        <v>10000</v>
      </c>
      <c r="D1143" s="13">
        <f>IF(A1143&lt;$B$1,VLOOKUP(A1143,[1]DI!$A$4:$B$15000,2,FALSE),0)</f>
        <v>0.13150000000000001</v>
      </c>
      <c r="E1143" s="14">
        <f t="shared" si="376"/>
        <v>1.0004903700000001</v>
      </c>
      <c r="F1143" s="14">
        <f>(TRUNC(PRODUCT($E$14:$E1142),16))</f>
        <v>1.4236945942982699</v>
      </c>
      <c r="G1143" s="14">
        <f t="shared" si="377"/>
        <v>1</v>
      </c>
      <c r="H1143" s="14">
        <f t="shared" si="378"/>
        <v>1.42369459</v>
      </c>
      <c r="I1143" s="13">
        <f t="shared" si="373"/>
        <v>0</v>
      </c>
      <c r="J1143" s="29">
        <f t="shared" si="379"/>
        <v>44559</v>
      </c>
      <c r="K1143" s="2">
        <f t="shared" si="380"/>
        <v>777</v>
      </c>
      <c r="L1143" s="17">
        <f t="shared" si="381"/>
        <v>777</v>
      </c>
      <c r="M1143" s="12">
        <f t="shared" si="382"/>
        <v>1</v>
      </c>
      <c r="N1143" s="12">
        <f t="shared" si="383"/>
        <v>1.42369459</v>
      </c>
      <c r="O1143" s="17">
        <f t="shared" si="384"/>
        <v>0</v>
      </c>
      <c r="P1143" s="14">
        <f t="shared" si="385"/>
        <v>4236.9458999999997</v>
      </c>
      <c r="Q1143" s="14">
        <v>0</v>
      </c>
      <c r="R1143" s="14">
        <f t="shared" si="386"/>
        <v>0</v>
      </c>
      <c r="S1143" s="20">
        <f t="shared" si="371"/>
        <v>0</v>
      </c>
      <c r="T1143" s="14">
        <f t="shared" si="387"/>
        <v>0</v>
      </c>
      <c r="U1143" s="4" t="str">
        <f t="shared" si="388"/>
        <v>A+J=</v>
      </c>
      <c r="V1143" s="29">
        <f t="shared" si="389"/>
        <v>45747</v>
      </c>
      <c r="W1143" s="3"/>
      <c r="X1143" s="3"/>
      <c r="Y1143" s="29"/>
      <c r="Z1143" s="3"/>
      <c r="AA1143" s="1"/>
      <c r="AB1143" s="3"/>
      <c r="AC1143" s="3"/>
      <c r="AD1143" s="3"/>
      <c r="AE1143" s="3"/>
      <c r="AF1143" s="3"/>
      <c r="AG1143" s="11"/>
      <c r="AH1143" s="3"/>
      <c r="AI1143" s="2"/>
      <c r="AJ1143" s="2"/>
      <c r="AK1143" s="2"/>
      <c r="AL1143" s="2"/>
      <c r="AM1143" s="2"/>
      <c r="AN1143" s="2"/>
      <c r="AO1143" s="2"/>
      <c r="AP1143" s="2"/>
      <c r="AQ1143" s="2"/>
      <c r="AR1143" s="2"/>
      <c r="AS1143" s="2"/>
      <c r="AT1143" s="2"/>
      <c r="AU1143" s="2"/>
      <c r="AV1143" s="2"/>
      <c r="AW1143" s="2"/>
      <c r="AX1143" s="2"/>
      <c r="AY1143" s="2"/>
      <c r="AZ1143" s="2"/>
      <c r="BA1143" s="2"/>
      <c r="BB1143" s="2"/>
      <c r="BC1143" s="2"/>
      <c r="BD1143" s="2"/>
      <c r="BE1143" s="2"/>
      <c r="BF1143" s="2"/>
      <c r="BG1143" s="2"/>
      <c r="BH1143" s="2"/>
      <c r="BI1143" s="2"/>
      <c r="BJ1143" s="2"/>
      <c r="BK1143" s="2"/>
      <c r="BL1143" s="2"/>
      <c r="BM1143" s="2"/>
      <c r="BN1143" s="2"/>
      <c r="BO1143" s="2"/>
      <c r="BP1143" s="2"/>
      <c r="BQ1143" s="2"/>
      <c r="BR1143" s="2"/>
      <c r="BS1143" s="2"/>
      <c r="BT1143" s="2"/>
      <c r="BU1143" s="2"/>
      <c r="BV1143" s="2"/>
      <c r="BW1143" s="2"/>
      <c r="BX1143" s="2"/>
      <c r="BY1143" s="2"/>
      <c r="BZ1143" s="2"/>
      <c r="CA1143" s="2"/>
      <c r="CB1143" s="2"/>
      <c r="CC1143" s="2"/>
      <c r="CD1143" s="2"/>
      <c r="CE1143" s="2"/>
      <c r="CF1143" s="2"/>
      <c r="CG1143" s="2"/>
      <c r="CH1143" s="2"/>
      <c r="CI1143" s="2"/>
      <c r="CJ1143" s="2"/>
      <c r="CK1143" s="2"/>
      <c r="CL1143" s="2"/>
      <c r="CM1143" s="2"/>
      <c r="CN1143" s="2"/>
      <c r="CO1143" s="2"/>
      <c r="CP1143" s="2"/>
      <c r="CQ1143" s="2"/>
      <c r="CR1143" s="2"/>
      <c r="CS1143" s="2"/>
      <c r="CT1143" s="2"/>
      <c r="CU1143" s="2"/>
      <c r="CV1143" s="2"/>
      <c r="CW1143" s="2"/>
      <c r="CX1143" s="2"/>
      <c r="CY1143" s="2"/>
      <c r="CZ1143" s="2"/>
      <c r="DA1143" s="2"/>
      <c r="DB1143" s="2"/>
      <c r="DC1143" s="2"/>
      <c r="DD1143" s="2"/>
      <c r="DE1143" s="2"/>
      <c r="DF1143" s="2"/>
      <c r="DG1143" s="2"/>
      <c r="DH1143" s="2"/>
      <c r="DI1143" s="2"/>
      <c r="DJ1143" s="2"/>
      <c r="DK1143" s="2"/>
      <c r="DL1143" s="2"/>
      <c r="DM1143" s="2"/>
      <c r="DN1143" s="2"/>
      <c r="DO1143" s="2"/>
      <c r="DP1143" s="2"/>
      <c r="DQ1143" s="2"/>
      <c r="DR1143" s="2"/>
      <c r="DS1143" s="2"/>
      <c r="DT1143" s="2"/>
      <c r="DU1143" s="2"/>
      <c r="DV1143" s="2"/>
      <c r="DW1143" s="2"/>
      <c r="DX1143" s="2"/>
      <c r="DY1143" s="2"/>
      <c r="DZ1143" s="2"/>
      <c r="EA1143" s="2"/>
      <c r="EB1143" s="2"/>
      <c r="EC1143" s="2"/>
      <c r="ED1143" s="2"/>
      <c r="EE1143" s="2"/>
      <c r="EF1143" s="2"/>
      <c r="EG1143" s="2"/>
      <c r="EH1143" s="2"/>
      <c r="EI1143" s="2"/>
      <c r="EJ1143" s="2"/>
      <c r="EK1143" s="2"/>
      <c r="EL1143" s="2"/>
      <c r="EM1143" s="2"/>
      <c r="EN1143" s="2"/>
      <c r="EO1143" s="2"/>
      <c r="EP1143" s="2"/>
      <c r="EQ1143" s="2"/>
      <c r="ER1143" s="2"/>
      <c r="ES1143" s="2"/>
      <c r="ET1143" s="2"/>
      <c r="EU1143" s="2"/>
      <c r="EV1143" s="2"/>
      <c r="EW1143" s="2"/>
      <c r="EX1143" s="2"/>
    </row>
    <row r="1144" spans="1:154" x14ac:dyDescent="0.15">
      <c r="A1144" s="35">
        <f t="shared" si="372"/>
        <v>45689</v>
      </c>
      <c r="B1144" s="125">
        <f t="shared" ca="1" si="374"/>
        <v>14243.927299999999</v>
      </c>
      <c r="C1144" s="14">
        <f t="shared" si="375"/>
        <v>10000</v>
      </c>
      <c r="D1144" s="13">
        <f>IF(A1144&lt;$B$1,VLOOKUP(A1144,[1]DI!$A$4:$B$15000,2,FALSE),0)</f>
        <v>0</v>
      </c>
      <c r="E1144" s="14">
        <f t="shared" si="376"/>
        <v>1</v>
      </c>
      <c r="F1144" s="14">
        <f>(TRUNC(PRODUCT($E$14:$E1143),16))</f>
        <v>1.4243927314164799</v>
      </c>
      <c r="G1144" s="14">
        <f t="shared" si="377"/>
        <v>1</v>
      </c>
      <c r="H1144" s="14">
        <f t="shared" si="378"/>
        <v>1.4243927300000001</v>
      </c>
      <c r="I1144" s="13">
        <f t="shared" si="373"/>
        <v>0</v>
      </c>
      <c r="J1144" s="29">
        <f t="shared" si="379"/>
        <v>44559</v>
      </c>
      <c r="K1144" s="2">
        <f t="shared" si="380"/>
        <v>777</v>
      </c>
      <c r="L1144" s="17">
        <f t="shared" si="381"/>
        <v>778</v>
      </c>
      <c r="M1144" s="12">
        <f t="shared" si="382"/>
        <v>1</v>
      </c>
      <c r="N1144" s="12">
        <f t="shared" si="383"/>
        <v>1.4243927300000001</v>
      </c>
      <c r="O1144" s="17">
        <f t="shared" si="384"/>
        <v>0</v>
      </c>
      <c r="P1144" s="14">
        <f t="shared" si="385"/>
        <v>4243.9273000000003</v>
      </c>
      <c r="Q1144" s="14">
        <v>0</v>
      </c>
      <c r="R1144" s="14">
        <f t="shared" si="386"/>
        <v>0</v>
      </c>
      <c r="S1144" s="20">
        <f t="shared" si="371"/>
        <v>0</v>
      </c>
      <c r="T1144" s="14">
        <f t="shared" si="387"/>
        <v>0</v>
      </c>
      <c r="U1144" s="4" t="str">
        <f t="shared" si="388"/>
        <v>A+J=</v>
      </c>
      <c r="V1144" s="29">
        <f t="shared" si="389"/>
        <v>45747</v>
      </c>
      <c r="W1144" s="3"/>
      <c r="X1144" s="3"/>
      <c r="Y1144" s="29"/>
      <c r="Z1144" s="3"/>
      <c r="AA1144" s="1"/>
      <c r="AB1144" s="3"/>
      <c r="AC1144" s="3"/>
      <c r="AD1144" s="3"/>
      <c r="AE1144" s="3"/>
      <c r="AF1144" s="3"/>
      <c r="AG1144" s="11"/>
      <c r="AH1144" s="3"/>
      <c r="AI1144" s="2"/>
      <c r="AJ1144" s="2"/>
      <c r="AK1144" s="2"/>
      <c r="AL1144" s="2"/>
      <c r="AM1144" s="2"/>
      <c r="AN1144" s="2"/>
      <c r="AO1144" s="2"/>
      <c r="AP1144" s="2"/>
      <c r="AQ1144" s="2"/>
      <c r="AR1144" s="2"/>
      <c r="AS1144" s="2"/>
      <c r="AT1144" s="2"/>
      <c r="AU1144" s="2"/>
      <c r="AV1144" s="2"/>
      <c r="AW1144" s="2"/>
      <c r="AX1144" s="2"/>
      <c r="AY1144" s="2"/>
      <c r="AZ1144" s="2"/>
      <c r="BA1144" s="2"/>
      <c r="BB1144" s="2"/>
      <c r="BC1144" s="2"/>
      <c r="BD1144" s="2"/>
      <c r="BE1144" s="2"/>
      <c r="BF1144" s="2"/>
      <c r="BG1144" s="2"/>
      <c r="BH1144" s="2"/>
      <c r="BI1144" s="2"/>
      <c r="BJ1144" s="2"/>
      <c r="BK1144" s="2"/>
      <c r="BL1144" s="2"/>
      <c r="BM1144" s="2"/>
      <c r="BN1144" s="2"/>
      <c r="BO1144" s="2"/>
      <c r="BP1144" s="2"/>
      <c r="BQ1144" s="2"/>
      <c r="BR1144" s="2"/>
      <c r="BS1144" s="2"/>
      <c r="BT1144" s="2"/>
      <c r="BU1144" s="2"/>
      <c r="BV1144" s="2"/>
      <c r="BW1144" s="2"/>
      <c r="BX1144" s="2"/>
      <c r="BY1144" s="2"/>
      <c r="BZ1144" s="2"/>
      <c r="CA1144" s="2"/>
      <c r="CB1144" s="2"/>
      <c r="CC1144" s="2"/>
      <c r="CD1144" s="2"/>
      <c r="CE1144" s="2"/>
      <c r="CF1144" s="2"/>
      <c r="CG1144" s="2"/>
      <c r="CH1144" s="2"/>
      <c r="CI1144" s="2"/>
      <c r="CJ1144" s="2"/>
      <c r="CK1144" s="2"/>
      <c r="CL1144" s="2"/>
      <c r="CM1144" s="2"/>
      <c r="CN1144" s="2"/>
      <c r="CO1144" s="2"/>
      <c r="CP1144" s="2"/>
      <c r="CQ1144" s="2"/>
      <c r="CR1144" s="2"/>
      <c r="CS1144" s="2"/>
      <c r="CT1144" s="2"/>
      <c r="CU1144" s="2"/>
      <c r="CV1144" s="2"/>
      <c r="CW1144" s="2"/>
      <c r="CX1144" s="2"/>
      <c r="CY1144" s="2"/>
      <c r="CZ1144" s="2"/>
      <c r="DA1144" s="2"/>
      <c r="DB1144" s="2"/>
      <c r="DC1144" s="2"/>
      <c r="DD1144" s="2"/>
      <c r="DE1144" s="2"/>
      <c r="DF1144" s="2"/>
      <c r="DG1144" s="2"/>
      <c r="DH1144" s="2"/>
      <c r="DI1144" s="2"/>
      <c r="DJ1144" s="2"/>
      <c r="DK1144" s="2"/>
      <c r="DL1144" s="2"/>
      <c r="DM1144" s="2"/>
      <c r="DN1144" s="2"/>
      <c r="DO1144" s="2"/>
      <c r="DP1144" s="2"/>
      <c r="DQ1144" s="2"/>
      <c r="DR1144" s="2"/>
      <c r="DS1144" s="2"/>
      <c r="DT1144" s="2"/>
      <c r="DU1144" s="2"/>
      <c r="DV1144" s="2"/>
      <c r="DW1144" s="2"/>
      <c r="DX1144" s="2"/>
      <c r="DY1144" s="2"/>
      <c r="DZ1144" s="2"/>
      <c r="EA1144" s="2"/>
      <c r="EB1144" s="2"/>
      <c r="EC1144" s="2"/>
      <c r="ED1144" s="2"/>
      <c r="EE1144" s="2"/>
      <c r="EF1144" s="2"/>
      <c r="EG1144" s="2"/>
      <c r="EH1144" s="2"/>
      <c r="EI1144" s="2"/>
      <c r="EJ1144" s="2"/>
      <c r="EK1144" s="2"/>
      <c r="EL1144" s="2"/>
      <c r="EM1144" s="2"/>
      <c r="EN1144" s="2"/>
      <c r="EO1144" s="2"/>
      <c r="EP1144" s="2"/>
      <c r="EQ1144" s="2"/>
      <c r="ER1144" s="2"/>
      <c r="ES1144" s="2"/>
      <c r="ET1144" s="2"/>
      <c r="EU1144" s="2"/>
      <c r="EV1144" s="2"/>
      <c r="EW1144" s="2"/>
      <c r="EX1144" s="2"/>
    </row>
    <row r="1145" spans="1:154" x14ac:dyDescent="0.15">
      <c r="A1145" s="35">
        <f t="shared" si="372"/>
        <v>45690</v>
      </c>
      <c r="B1145" s="125">
        <f t="shared" ca="1" si="374"/>
        <v>14243.927299999999</v>
      </c>
      <c r="C1145" s="14">
        <f t="shared" si="375"/>
        <v>10000</v>
      </c>
      <c r="D1145" s="13">
        <f>IF(A1145&lt;$B$1,VLOOKUP(A1145,[1]DI!$A$4:$B$15000,2,FALSE),0)</f>
        <v>0</v>
      </c>
      <c r="E1145" s="14">
        <f t="shared" si="376"/>
        <v>1</v>
      </c>
      <c r="F1145" s="14">
        <f>(TRUNC(PRODUCT($E$14:$E1144),16))</f>
        <v>1.4243927314164799</v>
      </c>
      <c r="G1145" s="14">
        <f t="shared" si="377"/>
        <v>1</v>
      </c>
      <c r="H1145" s="14">
        <f t="shared" si="378"/>
        <v>1.4243927300000001</v>
      </c>
      <c r="I1145" s="13">
        <f t="shared" si="373"/>
        <v>0</v>
      </c>
      <c r="J1145" s="29">
        <f t="shared" si="379"/>
        <v>44559</v>
      </c>
      <c r="K1145" s="2">
        <f t="shared" si="380"/>
        <v>777</v>
      </c>
      <c r="L1145" s="17">
        <f t="shared" si="381"/>
        <v>778</v>
      </c>
      <c r="M1145" s="12">
        <f t="shared" si="382"/>
        <v>1</v>
      </c>
      <c r="N1145" s="12">
        <f t="shared" si="383"/>
        <v>1.4243927300000001</v>
      </c>
      <c r="O1145" s="17">
        <f t="shared" si="384"/>
        <v>0</v>
      </c>
      <c r="P1145" s="14">
        <f t="shared" si="385"/>
        <v>4243.9273000000003</v>
      </c>
      <c r="Q1145" s="14">
        <v>0</v>
      </c>
      <c r="R1145" s="14">
        <f t="shared" si="386"/>
        <v>0</v>
      </c>
      <c r="S1145" s="20">
        <f t="shared" si="371"/>
        <v>0</v>
      </c>
      <c r="T1145" s="14">
        <f t="shared" si="387"/>
        <v>0</v>
      </c>
      <c r="U1145" s="4" t="str">
        <f t="shared" si="388"/>
        <v>A+J=</v>
      </c>
      <c r="V1145" s="29">
        <f t="shared" si="389"/>
        <v>45747</v>
      </c>
      <c r="W1145" s="3"/>
      <c r="X1145" s="3"/>
      <c r="Y1145" s="29"/>
      <c r="Z1145" s="3"/>
      <c r="AA1145" s="1"/>
      <c r="AB1145" s="3"/>
      <c r="AC1145" s="3"/>
      <c r="AD1145" s="3"/>
      <c r="AE1145" s="3"/>
      <c r="AF1145" s="3"/>
      <c r="AG1145" s="11"/>
      <c r="AH1145" s="3"/>
      <c r="AI1145" s="2"/>
      <c r="AJ1145" s="2"/>
      <c r="AK1145" s="2"/>
      <c r="AL1145" s="2"/>
      <c r="AM1145" s="2"/>
      <c r="AN1145" s="2"/>
      <c r="AO1145" s="2"/>
      <c r="AP1145" s="2"/>
      <c r="AQ1145" s="2"/>
      <c r="AR1145" s="2"/>
      <c r="AS1145" s="2"/>
      <c r="AT1145" s="2"/>
      <c r="AU1145" s="2"/>
      <c r="AV1145" s="2"/>
      <c r="AW1145" s="2"/>
      <c r="AX1145" s="2"/>
      <c r="AY1145" s="2"/>
      <c r="AZ1145" s="2"/>
      <c r="BA1145" s="2"/>
      <c r="BB1145" s="2"/>
      <c r="BC1145" s="2"/>
      <c r="BD1145" s="2"/>
      <c r="BE1145" s="2"/>
      <c r="BF1145" s="2"/>
      <c r="BG1145" s="2"/>
      <c r="BH1145" s="2"/>
      <c r="BI1145" s="2"/>
      <c r="BJ1145" s="2"/>
      <c r="BK1145" s="2"/>
      <c r="BL1145" s="2"/>
      <c r="BM1145" s="2"/>
      <c r="BN1145" s="2"/>
      <c r="BO1145" s="2"/>
      <c r="BP1145" s="2"/>
      <c r="BQ1145" s="2"/>
      <c r="BR1145" s="2"/>
      <c r="BS1145" s="2"/>
      <c r="BT1145" s="2"/>
      <c r="BU1145" s="2"/>
      <c r="BV1145" s="2"/>
      <c r="BW1145" s="2"/>
      <c r="BX1145" s="2"/>
      <c r="BY1145" s="2"/>
      <c r="BZ1145" s="2"/>
      <c r="CA1145" s="2"/>
      <c r="CB1145" s="2"/>
      <c r="CC1145" s="2"/>
      <c r="CD1145" s="2"/>
      <c r="CE1145" s="2"/>
      <c r="CF1145" s="2"/>
      <c r="CG1145" s="2"/>
      <c r="CH1145" s="2"/>
      <c r="CI1145" s="2"/>
      <c r="CJ1145" s="2"/>
      <c r="CK1145" s="2"/>
      <c r="CL1145" s="2"/>
      <c r="CM1145" s="2"/>
      <c r="CN1145" s="2"/>
      <c r="CO1145" s="2"/>
      <c r="CP1145" s="2"/>
      <c r="CQ1145" s="2"/>
      <c r="CR1145" s="2"/>
      <c r="CS1145" s="2"/>
      <c r="CT1145" s="2"/>
      <c r="CU1145" s="2"/>
      <c r="CV1145" s="2"/>
      <c r="CW1145" s="2"/>
      <c r="CX1145" s="2"/>
      <c r="CY1145" s="2"/>
      <c r="CZ1145" s="2"/>
      <c r="DA1145" s="2"/>
      <c r="DB1145" s="2"/>
      <c r="DC1145" s="2"/>
      <c r="DD1145" s="2"/>
      <c r="DE1145" s="2"/>
      <c r="DF1145" s="2"/>
      <c r="DG1145" s="2"/>
      <c r="DH1145" s="2"/>
      <c r="DI1145" s="2"/>
      <c r="DJ1145" s="2"/>
      <c r="DK1145" s="2"/>
      <c r="DL1145" s="2"/>
      <c r="DM1145" s="2"/>
      <c r="DN1145" s="2"/>
      <c r="DO1145" s="2"/>
      <c r="DP1145" s="2"/>
      <c r="DQ1145" s="2"/>
      <c r="DR1145" s="2"/>
      <c r="DS1145" s="2"/>
      <c r="DT1145" s="2"/>
      <c r="DU1145" s="2"/>
      <c r="DV1145" s="2"/>
      <c r="DW1145" s="2"/>
      <c r="DX1145" s="2"/>
      <c r="DY1145" s="2"/>
      <c r="DZ1145" s="2"/>
      <c r="EA1145" s="2"/>
      <c r="EB1145" s="2"/>
      <c r="EC1145" s="2"/>
      <c r="ED1145" s="2"/>
      <c r="EE1145" s="2"/>
      <c r="EF1145" s="2"/>
      <c r="EG1145" s="2"/>
      <c r="EH1145" s="2"/>
      <c r="EI1145" s="2"/>
      <c r="EJ1145" s="2"/>
      <c r="EK1145" s="2"/>
      <c r="EL1145" s="2"/>
      <c r="EM1145" s="2"/>
      <c r="EN1145" s="2"/>
      <c r="EO1145" s="2"/>
      <c r="EP1145" s="2"/>
      <c r="EQ1145" s="2"/>
      <c r="ER1145" s="2"/>
      <c r="ES1145" s="2"/>
      <c r="ET1145" s="2"/>
      <c r="EU1145" s="2"/>
      <c r="EV1145" s="2"/>
      <c r="EW1145" s="2"/>
      <c r="EX1145" s="2"/>
    </row>
    <row r="1146" spans="1:154" x14ac:dyDescent="0.15">
      <c r="A1146" s="35">
        <f t="shared" si="372"/>
        <v>45691</v>
      </c>
      <c r="B1146" s="125">
        <f t="shared" ca="1" si="374"/>
        <v>14243.927299999999</v>
      </c>
      <c r="C1146" s="14">
        <f t="shared" si="375"/>
        <v>10000</v>
      </c>
      <c r="D1146" s="13">
        <f>IF(A1146&lt;$B$1,VLOOKUP(A1146,[1]DI!$A$4:$B$15000,2,FALSE),0)</f>
        <v>0.13150000000000001</v>
      </c>
      <c r="E1146" s="14">
        <f t="shared" si="376"/>
        <v>1.0004903700000001</v>
      </c>
      <c r="F1146" s="14">
        <f>(TRUNC(PRODUCT($E$14:$E1145),16))</f>
        <v>1.4243927314164799</v>
      </c>
      <c r="G1146" s="14">
        <f t="shared" si="377"/>
        <v>1</v>
      </c>
      <c r="H1146" s="14">
        <f t="shared" si="378"/>
        <v>1.4243927300000001</v>
      </c>
      <c r="I1146" s="13">
        <f t="shared" si="373"/>
        <v>0</v>
      </c>
      <c r="J1146" s="29">
        <f t="shared" si="379"/>
        <v>44559</v>
      </c>
      <c r="K1146" s="2">
        <f t="shared" si="380"/>
        <v>778</v>
      </c>
      <c r="L1146" s="17">
        <f t="shared" si="381"/>
        <v>778</v>
      </c>
      <c r="M1146" s="12">
        <f t="shared" si="382"/>
        <v>1</v>
      </c>
      <c r="N1146" s="12">
        <f t="shared" si="383"/>
        <v>1.4243927300000001</v>
      </c>
      <c r="O1146" s="17">
        <f t="shared" si="384"/>
        <v>0</v>
      </c>
      <c r="P1146" s="14">
        <f t="shared" si="385"/>
        <v>4243.9273000000003</v>
      </c>
      <c r="Q1146" s="14">
        <v>0</v>
      </c>
      <c r="R1146" s="14">
        <f t="shared" si="386"/>
        <v>0</v>
      </c>
      <c r="S1146" s="20">
        <f t="shared" si="371"/>
        <v>0</v>
      </c>
      <c r="T1146" s="14">
        <f t="shared" si="387"/>
        <v>0</v>
      </c>
      <c r="U1146" s="4" t="str">
        <f t="shared" si="388"/>
        <v>A+J=</v>
      </c>
      <c r="V1146" s="29">
        <f t="shared" si="389"/>
        <v>45747</v>
      </c>
      <c r="W1146" s="3"/>
      <c r="X1146" s="3"/>
      <c r="Y1146" s="29"/>
      <c r="Z1146" s="3"/>
      <c r="AA1146" s="1"/>
      <c r="AB1146" s="3"/>
      <c r="AC1146" s="3"/>
      <c r="AD1146" s="3"/>
      <c r="AE1146" s="3"/>
      <c r="AF1146" s="3"/>
      <c r="AG1146" s="11"/>
      <c r="AH1146" s="3"/>
      <c r="AI1146" s="2"/>
      <c r="AJ1146" s="2"/>
      <c r="AK1146" s="2"/>
      <c r="AL1146" s="2"/>
      <c r="AM1146" s="2"/>
      <c r="AN1146" s="2"/>
      <c r="AO1146" s="2"/>
      <c r="AP1146" s="2"/>
      <c r="AQ1146" s="2"/>
      <c r="AR1146" s="2"/>
      <c r="AS1146" s="2"/>
      <c r="AT1146" s="2"/>
      <c r="AU1146" s="2"/>
      <c r="AV1146" s="2"/>
      <c r="AW1146" s="2"/>
      <c r="AX1146" s="2"/>
      <c r="AY1146" s="2"/>
      <c r="AZ1146" s="2"/>
      <c r="BA1146" s="2"/>
      <c r="BB1146" s="2"/>
      <c r="BC1146" s="2"/>
      <c r="BD1146" s="2"/>
      <c r="BE1146" s="2"/>
      <c r="BF1146" s="2"/>
      <c r="BG1146" s="2"/>
      <c r="BH1146" s="2"/>
      <c r="BI1146" s="2"/>
      <c r="BJ1146" s="2"/>
      <c r="BK1146" s="2"/>
      <c r="BL1146" s="2"/>
      <c r="BM1146" s="2"/>
      <c r="BN1146" s="2"/>
      <c r="BO1146" s="2"/>
      <c r="BP1146" s="2"/>
      <c r="BQ1146" s="2"/>
      <c r="BR1146" s="2"/>
      <c r="BS1146" s="2"/>
      <c r="BT1146" s="2"/>
      <c r="BU1146" s="2"/>
      <c r="BV1146" s="2"/>
      <c r="BW1146" s="2"/>
      <c r="BX1146" s="2"/>
      <c r="BY1146" s="2"/>
      <c r="BZ1146" s="2"/>
      <c r="CA1146" s="2"/>
      <c r="CB1146" s="2"/>
      <c r="CC1146" s="2"/>
      <c r="CD1146" s="2"/>
      <c r="CE1146" s="2"/>
      <c r="CF1146" s="2"/>
      <c r="CG1146" s="2"/>
      <c r="CH1146" s="2"/>
      <c r="CI1146" s="2"/>
      <c r="CJ1146" s="2"/>
      <c r="CK1146" s="2"/>
      <c r="CL1146" s="2"/>
      <c r="CM1146" s="2"/>
      <c r="CN1146" s="2"/>
      <c r="CO1146" s="2"/>
      <c r="CP1146" s="2"/>
      <c r="CQ1146" s="2"/>
      <c r="CR1146" s="2"/>
      <c r="CS1146" s="2"/>
      <c r="CT1146" s="2"/>
      <c r="CU1146" s="2"/>
      <c r="CV1146" s="2"/>
      <c r="CW1146" s="2"/>
      <c r="CX1146" s="2"/>
      <c r="CY1146" s="2"/>
      <c r="CZ1146" s="2"/>
      <c r="DA1146" s="2"/>
      <c r="DB1146" s="2"/>
      <c r="DC1146" s="2"/>
      <c r="DD1146" s="2"/>
      <c r="DE1146" s="2"/>
      <c r="DF1146" s="2"/>
      <c r="DG1146" s="2"/>
      <c r="DH1146" s="2"/>
      <c r="DI1146" s="2"/>
      <c r="DJ1146" s="2"/>
      <c r="DK1146" s="2"/>
      <c r="DL1146" s="2"/>
      <c r="DM1146" s="2"/>
      <c r="DN1146" s="2"/>
      <c r="DO1146" s="2"/>
      <c r="DP1146" s="2"/>
      <c r="DQ1146" s="2"/>
      <c r="DR1146" s="2"/>
      <c r="DS1146" s="2"/>
      <c r="DT1146" s="2"/>
      <c r="DU1146" s="2"/>
      <c r="DV1146" s="2"/>
      <c r="DW1146" s="2"/>
      <c r="DX1146" s="2"/>
      <c r="DY1146" s="2"/>
      <c r="DZ1146" s="2"/>
      <c r="EA1146" s="2"/>
      <c r="EB1146" s="2"/>
      <c r="EC1146" s="2"/>
      <c r="ED1146" s="2"/>
      <c r="EE1146" s="2"/>
      <c r="EF1146" s="2"/>
      <c r="EG1146" s="2"/>
      <c r="EH1146" s="2"/>
      <c r="EI1146" s="2"/>
      <c r="EJ1146" s="2"/>
      <c r="EK1146" s="2"/>
      <c r="EL1146" s="2"/>
      <c r="EM1146" s="2"/>
      <c r="EN1146" s="2"/>
      <c r="EO1146" s="2"/>
      <c r="EP1146" s="2"/>
      <c r="EQ1146" s="2"/>
      <c r="ER1146" s="2"/>
      <c r="ES1146" s="2"/>
      <c r="ET1146" s="2"/>
      <c r="EU1146" s="2"/>
      <c r="EV1146" s="2"/>
      <c r="EW1146" s="2"/>
      <c r="EX1146" s="2"/>
    </row>
    <row r="1147" spans="1:154" x14ac:dyDescent="0.15">
      <c r="A1147" s="35">
        <f t="shared" si="372"/>
        <v>45692</v>
      </c>
      <c r="B1147" s="125">
        <f t="shared" ca="1" si="374"/>
        <v>14250.9121</v>
      </c>
      <c r="C1147" s="14">
        <f t="shared" si="375"/>
        <v>10000</v>
      </c>
      <c r="D1147" s="13">
        <f>IF(A1147&lt;$B$1,VLOOKUP(A1147,[1]DI!$A$4:$B$15000,2,FALSE),0)</f>
        <v>0.13150000000000001</v>
      </c>
      <c r="E1147" s="14">
        <f t="shared" si="376"/>
        <v>1.0004903700000001</v>
      </c>
      <c r="F1147" s="14">
        <f>(TRUNC(PRODUCT($E$14:$E1146),16))</f>
        <v>1.4250912108801901</v>
      </c>
      <c r="G1147" s="14">
        <f t="shared" si="377"/>
        <v>1</v>
      </c>
      <c r="H1147" s="14">
        <f t="shared" si="378"/>
        <v>1.4250912099999999</v>
      </c>
      <c r="I1147" s="13">
        <f t="shared" si="373"/>
        <v>0</v>
      </c>
      <c r="J1147" s="29">
        <f t="shared" si="379"/>
        <v>44559</v>
      </c>
      <c r="K1147" s="2">
        <f t="shared" si="380"/>
        <v>779</v>
      </c>
      <c r="L1147" s="17">
        <f t="shared" si="381"/>
        <v>779</v>
      </c>
      <c r="M1147" s="12">
        <f t="shared" si="382"/>
        <v>1</v>
      </c>
      <c r="N1147" s="12">
        <f t="shared" si="383"/>
        <v>1.4250912099999999</v>
      </c>
      <c r="O1147" s="17">
        <f t="shared" si="384"/>
        <v>0</v>
      </c>
      <c r="P1147" s="14">
        <f t="shared" si="385"/>
        <v>4250.9120999999996</v>
      </c>
      <c r="Q1147" s="14">
        <v>0</v>
      </c>
      <c r="R1147" s="14">
        <f t="shared" si="386"/>
        <v>0</v>
      </c>
      <c r="S1147" s="20">
        <f t="shared" si="371"/>
        <v>0</v>
      </c>
      <c r="T1147" s="14">
        <f t="shared" si="387"/>
        <v>0</v>
      </c>
      <c r="U1147" s="4" t="str">
        <f t="shared" si="388"/>
        <v>A+J=</v>
      </c>
      <c r="V1147" s="29">
        <f t="shared" si="389"/>
        <v>45747</v>
      </c>
      <c r="W1147" s="3"/>
      <c r="X1147" s="3"/>
      <c r="Y1147" s="29"/>
      <c r="Z1147" s="3"/>
      <c r="AA1147" s="1"/>
      <c r="AB1147" s="3"/>
      <c r="AC1147" s="3"/>
      <c r="AD1147" s="3"/>
      <c r="AE1147" s="3"/>
      <c r="AF1147" s="3"/>
      <c r="AG1147" s="11"/>
      <c r="AH1147" s="3"/>
      <c r="AI1147" s="2"/>
      <c r="AJ1147" s="2"/>
      <c r="AK1147" s="2"/>
      <c r="AL1147" s="2"/>
      <c r="AM1147" s="2"/>
      <c r="AN1147" s="2"/>
      <c r="AO1147" s="2"/>
      <c r="AP1147" s="2"/>
      <c r="AQ1147" s="2"/>
      <c r="AR1147" s="2"/>
      <c r="AS1147" s="2"/>
      <c r="AT1147" s="2"/>
      <c r="AU1147" s="2"/>
      <c r="AV1147" s="2"/>
      <c r="AW1147" s="2"/>
      <c r="AX1147" s="2"/>
      <c r="AY1147" s="2"/>
      <c r="AZ1147" s="2"/>
      <c r="BA1147" s="2"/>
      <c r="BB1147" s="2"/>
      <c r="BC1147" s="2"/>
      <c r="BD1147" s="2"/>
      <c r="BE1147" s="2"/>
      <c r="BF1147" s="2"/>
      <c r="BG1147" s="2"/>
      <c r="BH1147" s="2"/>
      <c r="BI1147" s="2"/>
      <c r="BJ1147" s="2"/>
      <c r="BK1147" s="2"/>
      <c r="BL1147" s="2"/>
      <c r="BM1147" s="2"/>
      <c r="BN1147" s="2"/>
      <c r="BO1147" s="2"/>
      <c r="BP1147" s="2"/>
      <c r="BQ1147" s="2"/>
      <c r="BR1147" s="2"/>
      <c r="BS1147" s="2"/>
      <c r="BT1147" s="2"/>
      <c r="BU1147" s="2"/>
      <c r="BV1147" s="2"/>
      <c r="BW1147" s="2"/>
      <c r="BX1147" s="2"/>
      <c r="BY1147" s="2"/>
      <c r="BZ1147" s="2"/>
      <c r="CA1147" s="2"/>
      <c r="CB1147" s="2"/>
      <c r="CC1147" s="2"/>
      <c r="CD1147" s="2"/>
      <c r="CE1147" s="2"/>
      <c r="CF1147" s="2"/>
      <c r="CG1147" s="2"/>
      <c r="CH1147" s="2"/>
      <c r="CI1147" s="2"/>
      <c r="CJ1147" s="2"/>
      <c r="CK1147" s="2"/>
      <c r="CL1147" s="2"/>
      <c r="CM1147" s="2"/>
      <c r="CN1147" s="2"/>
      <c r="CO1147" s="2"/>
      <c r="CP1147" s="2"/>
      <c r="CQ1147" s="2"/>
      <c r="CR1147" s="2"/>
      <c r="CS1147" s="2"/>
      <c r="CT1147" s="2"/>
      <c r="CU1147" s="2"/>
      <c r="CV1147" s="2"/>
      <c r="CW1147" s="2"/>
      <c r="CX1147" s="2"/>
      <c r="CY1147" s="2"/>
      <c r="CZ1147" s="2"/>
      <c r="DA1147" s="2"/>
      <c r="DB1147" s="2"/>
      <c r="DC1147" s="2"/>
      <c r="DD1147" s="2"/>
      <c r="DE1147" s="2"/>
      <c r="DF1147" s="2"/>
      <c r="DG1147" s="2"/>
      <c r="DH1147" s="2"/>
      <c r="DI1147" s="2"/>
      <c r="DJ1147" s="2"/>
      <c r="DK1147" s="2"/>
      <c r="DL1147" s="2"/>
      <c r="DM1147" s="2"/>
      <c r="DN1147" s="2"/>
      <c r="DO1147" s="2"/>
      <c r="DP1147" s="2"/>
      <c r="DQ1147" s="2"/>
      <c r="DR1147" s="2"/>
      <c r="DS1147" s="2"/>
      <c r="DT1147" s="2"/>
      <c r="DU1147" s="2"/>
      <c r="DV1147" s="2"/>
      <c r="DW1147" s="2"/>
      <c r="DX1147" s="2"/>
      <c r="DY1147" s="2"/>
      <c r="DZ1147" s="2"/>
      <c r="EA1147" s="2"/>
      <c r="EB1147" s="2"/>
      <c r="EC1147" s="2"/>
      <c r="ED1147" s="2"/>
      <c r="EE1147" s="2"/>
      <c r="EF1147" s="2"/>
      <c r="EG1147" s="2"/>
      <c r="EH1147" s="2"/>
      <c r="EI1147" s="2"/>
      <c r="EJ1147" s="2"/>
      <c r="EK1147" s="2"/>
      <c r="EL1147" s="2"/>
      <c r="EM1147" s="2"/>
      <c r="EN1147" s="2"/>
      <c r="EO1147" s="2"/>
      <c r="EP1147" s="2"/>
      <c r="EQ1147" s="2"/>
      <c r="ER1147" s="2"/>
      <c r="ES1147" s="2"/>
      <c r="ET1147" s="2"/>
      <c r="EU1147" s="2"/>
      <c r="EV1147" s="2"/>
      <c r="EW1147" s="2"/>
      <c r="EX1147" s="2"/>
    </row>
    <row r="1148" spans="1:154" x14ac:dyDescent="0.15">
      <c r="A1148" s="35">
        <f t="shared" si="372"/>
        <v>45693</v>
      </c>
      <c r="B1148" s="125">
        <f t="shared" ca="1" si="374"/>
        <v>14257.900300000001</v>
      </c>
      <c r="C1148" s="14">
        <f t="shared" si="375"/>
        <v>10000</v>
      </c>
      <c r="D1148" s="13">
        <f>IF(A1148&lt;$B$1,VLOOKUP(A1148,[1]DI!$A$4:$B$15000,2,FALSE),0)</f>
        <v>0.13150000000000001</v>
      </c>
      <c r="E1148" s="14">
        <f t="shared" si="376"/>
        <v>1.0004903700000001</v>
      </c>
      <c r="F1148" s="14">
        <f>(TRUNC(PRODUCT($E$14:$E1147),16))</f>
        <v>1.4257900328572599</v>
      </c>
      <c r="G1148" s="14">
        <f t="shared" si="377"/>
        <v>1</v>
      </c>
      <c r="H1148" s="14">
        <f t="shared" si="378"/>
        <v>1.4257900299999999</v>
      </c>
      <c r="I1148" s="13">
        <f t="shared" si="373"/>
        <v>0</v>
      </c>
      <c r="J1148" s="29">
        <f t="shared" si="379"/>
        <v>44559</v>
      </c>
      <c r="K1148" s="2">
        <f t="shared" si="380"/>
        <v>780</v>
      </c>
      <c r="L1148" s="17">
        <f t="shared" si="381"/>
        <v>780</v>
      </c>
      <c r="M1148" s="12">
        <f t="shared" si="382"/>
        <v>1</v>
      </c>
      <c r="N1148" s="12">
        <f t="shared" si="383"/>
        <v>1.4257900299999999</v>
      </c>
      <c r="O1148" s="17">
        <f t="shared" si="384"/>
        <v>0</v>
      </c>
      <c r="P1148" s="14">
        <f t="shared" si="385"/>
        <v>4257.9003000000002</v>
      </c>
      <c r="Q1148" s="14">
        <v>0</v>
      </c>
      <c r="R1148" s="14">
        <f t="shared" si="386"/>
        <v>0</v>
      </c>
      <c r="S1148" s="20">
        <f t="shared" si="371"/>
        <v>0</v>
      </c>
      <c r="T1148" s="14">
        <f t="shared" si="387"/>
        <v>0</v>
      </c>
      <c r="U1148" s="4" t="str">
        <f t="shared" si="388"/>
        <v>A+J=</v>
      </c>
      <c r="V1148" s="29">
        <f t="shared" si="389"/>
        <v>45747</v>
      </c>
      <c r="W1148" s="3"/>
      <c r="X1148" s="3"/>
      <c r="Y1148" s="29"/>
      <c r="Z1148" s="3"/>
      <c r="AA1148" s="1"/>
      <c r="AB1148" s="3"/>
      <c r="AC1148" s="3"/>
      <c r="AD1148" s="3"/>
      <c r="AE1148" s="3"/>
      <c r="AF1148" s="3"/>
      <c r="AG1148" s="11"/>
      <c r="AH1148" s="3"/>
      <c r="AI1148" s="2"/>
      <c r="AJ1148" s="2"/>
      <c r="AK1148" s="2"/>
      <c r="AL1148" s="2"/>
      <c r="AM1148" s="2"/>
      <c r="AN1148" s="2"/>
      <c r="AO1148" s="2"/>
      <c r="AP1148" s="2"/>
      <c r="AQ1148" s="2"/>
      <c r="AR1148" s="2"/>
      <c r="AS1148" s="2"/>
      <c r="AT1148" s="2"/>
      <c r="AU1148" s="2"/>
      <c r="AV1148" s="2"/>
      <c r="AW1148" s="2"/>
      <c r="AX1148" s="2"/>
      <c r="AY1148" s="2"/>
      <c r="AZ1148" s="2"/>
      <c r="BA1148" s="2"/>
      <c r="BB1148" s="2"/>
      <c r="BC1148" s="2"/>
      <c r="BD1148" s="2"/>
      <c r="BE1148" s="2"/>
      <c r="BF1148" s="2"/>
      <c r="BG1148" s="2"/>
      <c r="BH1148" s="2"/>
      <c r="BI1148" s="2"/>
      <c r="BJ1148" s="2"/>
      <c r="BK1148" s="2"/>
      <c r="BL1148" s="2"/>
      <c r="BM1148" s="2"/>
      <c r="BN1148" s="2"/>
      <c r="BO1148" s="2"/>
      <c r="BP1148" s="2"/>
      <c r="BQ1148" s="2"/>
      <c r="BR1148" s="2"/>
      <c r="BS1148" s="2"/>
      <c r="BT1148" s="2"/>
      <c r="BU1148" s="2"/>
      <c r="BV1148" s="2"/>
      <c r="BW1148" s="2"/>
      <c r="BX1148" s="2"/>
      <c r="BY1148" s="2"/>
      <c r="BZ1148" s="2"/>
      <c r="CA1148" s="2"/>
      <c r="CB1148" s="2"/>
      <c r="CC1148" s="2"/>
      <c r="CD1148" s="2"/>
      <c r="CE1148" s="2"/>
      <c r="CF1148" s="2"/>
      <c r="CG1148" s="2"/>
      <c r="CH1148" s="2"/>
      <c r="CI1148" s="2"/>
      <c r="CJ1148" s="2"/>
      <c r="CK1148" s="2"/>
      <c r="CL1148" s="2"/>
      <c r="CM1148" s="2"/>
      <c r="CN1148" s="2"/>
      <c r="CO1148" s="2"/>
      <c r="CP1148" s="2"/>
      <c r="CQ1148" s="2"/>
      <c r="CR1148" s="2"/>
      <c r="CS1148" s="2"/>
      <c r="CT1148" s="2"/>
      <c r="CU1148" s="2"/>
      <c r="CV1148" s="2"/>
      <c r="CW1148" s="2"/>
      <c r="CX1148" s="2"/>
      <c r="CY1148" s="2"/>
      <c r="CZ1148" s="2"/>
      <c r="DA1148" s="2"/>
      <c r="DB1148" s="2"/>
      <c r="DC1148" s="2"/>
      <c r="DD1148" s="2"/>
      <c r="DE1148" s="2"/>
      <c r="DF1148" s="2"/>
      <c r="DG1148" s="2"/>
      <c r="DH1148" s="2"/>
      <c r="DI1148" s="2"/>
      <c r="DJ1148" s="2"/>
      <c r="DK1148" s="2"/>
      <c r="DL1148" s="2"/>
      <c r="DM1148" s="2"/>
      <c r="DN1148" s="2"/>
      <c r="DO1148" s="2"/>
      <c r="DP1148" s="2"/>
      <c r="DQ1148" s="2"/>
      <c r="DR1148" s="2"/>
      <c r="DS1148" s="2"/>
      <c r="DT1148" s="2"/>
      <c r="DU1148" s="2"/>
      <c r="DV1148" s="2"/>
      <c r="DW1148" s="2"/>
      <c r="DX1148" s="2"/>
      <c r="DY1148" s="2"/>
      <c r="DZ1148" s="2"/>
      <c r="EA1148" s="2"/>
      <c r="EB1148" s="2"/>
      <c r="EC1148" s="2"/>
      <c r="ED1148" s="2"/>
      <c r="EE1148" s="2"/>
      <c r="EF1148" s="2"/>
      <c r="EG1148" s="2"/>
      <c r="EH1148" s="2"/>
      <c r="EI1148" s="2"/>
      <c r="EJ1148" s="2"/>
      <c r="EK1148" s="2"/>
      <c r="EL1148" s="2"/>
      <c r="EM1148" s="2"/>
      <c r="EN1148" s="2"/>
      <c r="EO1148" s="2"/>
      <c r="EP1148" s="2"/>
      <c r="EQ1148" s="2"/>
      <c r="ER1148" s="2"/>
      <c r="ES1148" s="2"/>
      <c r="ET1148" s="2"/>
      <c r="EU1148" s="2"/>
      <c r="EV1148" s="2"/>
      <c r="EW1148" s="2"/>
      <c r="EX1148" s="2"/>
    </row>
    <row r="1149" spans="1:154" x14ac:dyDescent="0.15">
      <c r="A1149" s="35">
        <f t="shared" si="372"/>
        <v>45694</v>
      </c>
      <c r="B1149" s="125">
        <f t="shared" ca="1" si="374"/>
        <v>14264.892</v>
      </c>
      <c r="C1149" s="14">
        <f t="shared" si="375"/>
        <v>10000</v>
      </c>
      <c r="D1149" s="13">
        <f>IF(A1149&lt;$B$1,VLOOKUP(A1149,[1]DI!$A$4:$B$15000,2,FALSE),0)</f>
        <v>0.13150000000000001</v>
      </c>
      <c r="E1149" s="14">
        <f t="shared" si="376"/>
        <v>1.0004903700000001</v>
      </c>
      <c r="F1149" s="14">
        <f>(TRUNC(PRODUCT($E$14:$E1148),16))</f>
        <v>1.4264891975156799</v>
      </c>
      <c r="G1149" s="14">
        <f t="shared" si="377"/>
        <v>1</v>
      </c>
      <c r="H1149" s="14">
        <f t="shared" si="378"/>
        <v>1.4264892</v>
      </c>
      <c r="I1149" s="13">
        <f t="shared" si="373"/>
        <v>0</v>
      </c>
      <c r="J1149" s="29">
        <f t="shared" si="379"/>
        <v>44559</v>
      </c>
      <c r="K1149" s="2">
        <f t="shared" si="380"/>
        <v>781</v>
      </c>
      <c r="L1149" s="17">
        <f t="shared" si="381"/>
        <v>781</v>
      </c>
      <c r="M1149" s="12">
        <f t="shared" si="382"/>
        <v>1</v>
      </c>
      <c r="N1149" s="12">
        <f t="shared" si="383"/>
        <v>1.4264892</v>
      </c>
      <c r="O1149" s="17">
        <f t="shared" si="384"/>
        <v>0</v>
      </c>
      <c r="P1149" s="14">
        <f t="shared" si="385"/>
        <v>4264.8919999999998</v>
      </c>
      <c r="Q1149" s="14">
        <v>0</v>
      </c>
      <c r="R1149" s="14">
        <f t="shared" si="386"/>
        <v>0</v>
      </c>
      <c r="S1149" s="20">
        <f t="shared" si="371"/>
        <v>0</v>
      </c>
      <c r="T1149" s="14">
        <f t="shared" si="387"/>
        <v>0</v>
      </c>
      <c r="U1149" s="4" t="str">
        <f t="shared" si="388"/>
        <v>A+J=</v>
      </c>
      <c r="V1149" s="29">
        <f t="shared" si="389"/>
        <v>45747</v>
      </c>
      <c r="W1149" s="3"/>
      <c r="X1149" s="3"/>
      <c r="Y1149" s="29"/>
      <c r="Z1149" s="3"/>
      <c r="AA1149" s="1"/>
      <c r="AB1149" s="3"/>
      <c r="AC1149" s="3"/>
      <c r="AD1149" s="3"/>
      <c r="AE1149" s="3"/>
      <c r="AF1149" s="3"/>
      <c r="AG1149" s="11"/>
      <c r="AH1149" s="3"/>
      <c r="AI1149" s="2"/>
      <c r="AJ1149" s="2"/>
      <c r="AK1149" s="2"/>
      <c r="AL1149" s="2"/>
      <c r="AM1149" s="2"/>
      <c r="AN1149" s="2"/>
      <c r="AO1149" s="2"/>
      <c r="AP1149" s="2"/>
      <c r="AQ1149" s="2"/>
      <c r="AR1149" s="2"/>
      <c r="AS1149" s="2"/>
      <c r="AT1149" s="2"/>
      <c r="AU1149" s="2"/>
      <c r="AV1149" s="2"/>
      <c r="AW1149" s="2"/>
      <c r="AX1149" s="2"/>
      <c r="AY1149" s="2"/>
      <c r="AZ1149" s="2"/>
      <c r="BA1149" s="2"/>
      <c r="BB1149" s="2"/>
      <c r="BC1149" s="2"/>
      <c r="BD1149" s="2"/>
      <c r="BE1149" s="2"/>
      <c r="BF1149" s="2"/>
      <c r="BG1149" s="2"/>
      <c r="BH1149" s="2"/>
      <c r="BI1149" s="2"/>
      <c r="BJ1149" s="2"/>
      <c r="BK1149" s="2"/>
      <c r="BL1149" s="2"/>
      <c r="BM1149" s="2"/>
      <c r="BN1149" s="2"/>
      <c r="BO1149" s="2"/>
      <c r="BP1149" s="2"/>
      <c r="BQ1149" s="2"/>
      <c r="BR1149" s="2"/>
      <c r="BS1149" s="2"/>
      <c r="BT1149" s="2"/>
      <c r="BU1149" s="2"/>
      <c r="BV1149" s="2"/>
      <c r="BW1149" s="2"/>
      <c r="BX1149" s="2"/>
      <c r="BY1149" s="2"/>
      <c r="BZ1149" s="2"/>
      <c r="CA1149" s="2"/>
      <c r="CB1149" s="2"/>
      <c r="CC1149" s="2"/>
      <c r="CD1149" s="2"/>
      <c r="CE1149" s="2"/>
      <c r="CF1149" s="2"/>
      <c r="CG1149" s="2"/>
      <c r="CH1149" s="2"/>
      <c r="CI1149" s="2"/>
      <c r="CJ1149" s="2"/>
      <c r="CK1149" s="2"/>
      <c r="CL1149" s="2"/>
      <c r="CM1149" s="2"/>
      <c r="CN1149" s="2"/>
      <c r="CO1149" s="2"/>
      <c r="CP1149" s="2"/>
      <c r="CQ1149" s="2"/>
      <c r="CR1149" s="2"/>
      <c r="CS1149" s="2"/>
      <c r="CT1149" s="2"/>
      <c r="CU1149" s="2"/>
      <c r="CV1149" s="2"/>
      <c r="CW1149" s="2"/>
      <c r="CX1149" s="2"/>
      <c r="CY1149" s="2"/>
      <c r="CZ1149" s="2"/>
      <c r="DA1149" s="2"/>
      <c r="DB1149" s="2"/>
      <c r="DC1149" s="2"/>
      <c r="DD1149" s="2"/>
      <c r="DE1149" s="2"/>
      <c r="DF1149" s="2"/>
      <c r="DG1149" s="2"/>
      <c r="DH1149" s="2"/>
      <c r="DI1149" s="2"/>
      <c r="DJ1149" s="2"/>
      <c r="DK1149" s="2"/>
      <c r="DL1149" s="2"/>
      <c r="DM1149" s="2"/>
      <c r="DN1149" s="2"/>
      <c r="DO1149" s="2"/>
      <c r="DP1149" s="2"/>
      <c r="DQ1149" s="2"/>
      <c r="DR1149" s="2"/>
      <c r="DS1149" s="2"/>
      <c r="DT1149" s="2"/>
      <c r="DU1149" s="2"/>
      <c r="DV1149" s="2"/>
      <c r="DW1149" s="2"/>
      <c r="DX1149" s="2"/>
      <c r="DY1149" s="2"/>
      <c r="DZ1149" s="2"/>
      <c r="EA1149" s="2"/>
      <c r="EB1149" s="2"/>
      <c r="EC1149" s="2"/>
      <c r="ED1149" s="2"/>
      <c r="EE1149" s="2"/>
      <c r="EF1149" s="2"/>
      <c r="EG1149" s="2"/>
      <c r="EH1149" s="2"/>
      <c r="EI1149" s="2"/>
      <c r="EJ1149" s="2"/>
      <c r="EK1149" s="2"/>
      <c r="EL1149" s="2"/>
      <c r="EM1149" s="2"/>
      <c r="EN1149" s="2"/>
      <c r="EO1149" s="2"/>
      <c r="EP1149" s="2"/>
      <c r="EQ1149" s="2"/>
      <c r="ER1149" s="2"/>
      <c r="ES1149" s="2"/>
      <c r="ET1149" s="2"/>
      <c r="EU1149" s="2"/>
      <c r="EV1149" s="2"/>
      <c r="EW1149" s="2"/>
      <c r="EX1149" s="2"/>
    </row>
    <row r="1150" spans="1:154" x14ac:dyDescent="0.15">
      <c r="A1150" s="35">
        <f t="shared" si="372"/>
        <v>45695</v>
      </c>
      <c r="B1150" s="125">
        <f t="shared" ca="1" si="374"/>
        <v>14271.8871</v>
      </c>
      <c r="C1150" s="14">
        <f t="shared" si="375"/>
        <v>10000</v>
      </c>
      <c r="D1150" s="13">
        <f>IF(A1150&lt;$B$1,VLOOKUP(A1150,[1]DI!$A$4:$B$15000,2,FALSE),0)</f>
        <v>0.13150000000000001</v>
      </c>
      <c r="E1150" s="14">
        <f t="shared" si="376"/>
        <v>1.0004903700000001</v>
      </c>
      <c r="F1150" s="14">
        <f>(TRUNC(PRODUCT($E$14:$E1149),16))</f>
        <v>1.42718870502346</v>
      </c>
      <c r="G1150" s="14">
        <f t="shared" si="377"/>
        <v>1</v>
      </c>
      <c r="H1150" s="14">
        <f t="shared" si="378"/>
        <v>1.42718871</v>
      </c>
      <c r="I1150" s="13">
        <f t="shared" si="373"/>
        <v>0</v>
      </c>
      <c r="J1150" s="29">
        <f t="shared" si="379"/>
        <v>44559</v>
      </c>
      <c r="K1150" s="2">
        <f t="shared" si="380"/>
        <v>782</v>
      </c>
      <c r="L1150" s="17">
        <f t="shared" si="381"/>
        <v>782</v>
      </c>
      <c r="M1150" s="12">
        <f t="shared" si="382"/>
        <v>1</v>
      </c>
      <c r="N1150" s="12">
        <f t="shared" si="383"/>
        <v>1.42718871</v>
      </c>
      <c r="O1150" s="17">
        <f t="shared" si="384"/>
        <v>0</v>
      </c>
      <c r="P1150" s="14">
        <f t="shared" si="385"/>
        <v>4271.8870999999999</v>
      </c>
      <c r="Q1150" s="14">
        <v>0</v>
      </c>
      <c r="R1150" s="14">
        <f t="shared" si="386"/>
        <v>0</v>
      </c>
      <c r="S1150" s="20">
        <f t="shared" si="371"/>
        <v>0</v>
      </c>
      <c r="T1150" s="14">
        <f t="shared" si="387"/>
        <v>0</v>
      </c>
      <c r="U1150" s="4" t="str">
        <f t="shared" si="388"/>
        <v>A+J=</v>
      </c>
      <c r="V1150" s="29">
        <f t="shared" si="389"/>
        <v>45747</v>
      </c>
      <c r="W1150" s="3"/>
      <c r="X1150" s="3"/>
      <c r="Y1150" s="29"/>
      <c r="Z1150" s="3"/>
      <c r="AA1150" s="1"/>
      <c r="AB1150" s="3"/>
      <c r="AC1150" s="3"/>
      <c r="AD1150" s="3"/>
      <c r="AE1150" s="3"/>
      <c r="AF1150" s="3"/>
      <c r="AG1150" s="11"/>
      <c r="AH1150" s="3"/>
      <c r="AI1150" s="2"/>
      <c r="AJ1150" s="2"/>
      <c r="AK1150" s="2"/>
      <c r="AL1150" s="2"/>
      <c r="AM1150" s="2"/>
      <c r="AN1150" s="2"/>
      <c r="AO1150" s="2"/>
      <c r="AP1150" s="2"/>
      <c r="AQ1150" s="2"/>
      <c r="AR1150" s="2"/>
      <c r="AS1150" s="2"/>
      <c r="AT1150" s="2"/>
      <c r="AU1150" s="2"/>
      <c r="AV1150" s="2"/>
      <c r="AW1150" s="2"/>
      <c r="AX1150" s="2"/>
      <c r="AY1150" s="2"/>
      <c r="AZ1150" s="2"/>
      <c r="BA1150" s="2"/>
      <c r="BB1150" s="2"/>
      <c r="BC1150" s="2"/>
      <c r="BD1150" s="2"/>
      <c r="BE1150" s="2"/>
      <c r="BF1150" s="2"/>
      <c r="BG1150" s="2"/>
      <c r="BH1150" s="2"/>
      <c r="BI1150" s="2"/>
      <c r="BJ1150" s="2"/>
      <c r="BK1150" s="2"/>
      <c r="BL1150" s="2"/>
      <c r="BM1150" s="2"/>
      <c r="BN1150" s="2"/>
      <c r="BO1150" s="2"/>
      <c r="BP1150" s="2"/>
      <c r="BQ1150" s="2"/>
      <c r="BR1150" s="2"/>
      <c r="BS1150" s="2"/>
      <c r="BT1150" s="2"/>
      <c r="BU1150" s="2"/>
      <c r="BV1150" s="2"/>
      <c r="BW1150" s="2"/>
      <c r="BX1150" s="2"/>
      <c r="BY1150" s="2"/>
      <c r="BZ1150" s="2"/>
      <c r="CA1150" s="2"/>
      <c r="CB1150" s="2"/>
      <c r="CC1150" s="2"/>
      <c r="CD1150" s="2"/>
      <c r="CE1150" s="2"/>
      <c r="CF1150" s="2"/>
      <c r="CG1150" s="2"/>
      <c r="CH1150" s="2"/>
      <c r="CI1150" s="2"/>
      <c r="CJ1150" s="2"/>
      <c r="CK1150" s="2"/>
      <c r="CL1150" s="2"/>
      <c r="CM1150" s="2"/>
      <c r="CN1150" s="2"/>
      <c r="CO1150" s="2"/>
      <c r="CP1150" s="2"/>
      <c r="CQ1150" s="2"/>
      <c r="CR1150" s="2"/>
      <c r="CS1150" s="2"/>
      <c r="CT1150" s="2"/>
      <c r="CU1150" s="2"/>
      <c r="CV1150" s="2"/>
      <c r="CW1150" s="2"/>
      <c r="CX1150" s="2"/>
      <c r="CY1150" s="2"/>
      <c r="CZ1150" s="2"/>
      <c r="DA1150" s="2"/>
      <c r="DB1150" s="2"/>
      <c r="DC1150" s="2"/>
      <c r="DD1150" s="2"/>
      <c r="DE1150" s="2"/>
      <c r="DF1150" s="2"/>
      <c r="DG1150" s="2"/>
      <c r="DH1150" s="2"/>
      <c r="DI1150" s="2"/>
      <c r="DJ1150" s="2"/>
      <c r="DK1150" s="2"/>
      <c r="DL1150" s="2"/>
      <c r="DM1150" s="2"/>
      <c r="DN1150" s="2"/>
      <c r="DO1150" s="2"/>
      <c r="DP1150" s="2"/>
      <c r="DQ1150" s="2"/>
      <c r="DR1150" s="2"/>
      <c r="DS1150" s="2"/>
      <c r="DT1150" s="2"/>
      <c r="DU1150" s="2"/>
      <c r="DV1150" s="2"/>
      <c r="DW1150" s="2"/>
      <c r="DX1150" s="2"/>
      <c r="DY1150" s="2"/>
      <c r="DZ1150" s="2"/>
      <c r="EA1150" s="2"/>
      <c r="EB1150" s="2"/>
      <c r="EC1150" s="2"/>
      <c r="ED1150" s="2"/>
      <c r="EE1150" s="2"/>
      <c r="EF1150" s="2"/>
      <c r="EG1150" s="2"/>
      <c r="EH1150" s="2"/>
      <c r="EI1150" s="2"/>
      <c r="EJ1150" s="2"/>
      <c r="EK1150" s="2"/>
      <c r="EL1150" s="2"/>
      <c r="EM1150" s="2"/>
      <c r="EN1150" s="2"/>
      <c r="EO1150" s="2"/>
      <c r="EP1150" s="2"/>
      <c r="EQ1150" s="2"/>
      <c r="ER1150" s="2"/>
      <c r="ES1150" s="2"/>
      <c r="ET1150" s="2"/>
      <c r="EU1150" s="2"/>
      <c r="EV1150" s="2"/>
      <c r="EW1150" s="2"/>
      <c r="EX1150" s="2"/>
    </row>
    <row r="1151" spans="1:154" x14ac:dyDescent="0.15">
      <c r="A1151" s="35">
        <f t="shared" si="372"/>
        <v>45696</v>
      </c>
      <c r="B1151" s="125">
        <f t="shared" ca="1" si="374"/>
        <v>14278.8856</v>
      </c>
      <c r="C1151" s="14">
        <f t="shared" si="375"/>
        <v>10000</v>
      </c>
      <c r="D1151" s="13">
        <f>IF(A1151&lt;$B$1,VLOOKUP(A1151,[1]DI!$A$4:$B$15000,2,FALSE),0)</f>
        <v>0</v>
      </c>
      <c r="E1151" s="14">
        <f t="shared" si="376"/>
        <v>1</v>
      </c>
      <c r="F1151" s="14">
        <f>(TRUNC(PRODUCT($E$14:$E1150),16))</f>
        <v>1.4278885555487499</v>
      </c>
      <c r="G1151" s="14">
        <f t="shared" si="377"/>
        <v>1</v>
      </c>
      <c r="H1151" s="14">
        <f t="shared" si="378"/>
        <v>1.42788856</v>
      </c>
      <c r="I1151" s="13">
        <f t="shared" si="373"/>
        <v>0</v>
      </c>
      <c r="J1151" s="29">
        <f t="shared" si="379"/>
        <v>44559</v>
      </c>
      <c r="K1151" s="2">
        <f t="shared" si="380"/>
        <v>782</v>
      </c>
      <c r="L1151" s="17">
        <f t="shared" si="381"/>
        <v>783</v>
      </c>
      <c r="M1151" s="12">
        <f t="shared" si="382"/>
        <v>1</v>
      </c>
      <c r="N1151" s="12">
        <f t="shared" si="383"/>
        <v>1.42788856</v>
      </c>
      <c r="O1151" s="17">
        <f t="shared" si="384"/>
        <v>0</v>
      </c>
      <c r="P1151" s="14">
        <f t="shared" si="385"/>
        <v>4278.8855999999996</v>
      </c>
      <c r="Q1151" s="14">
        <v>0</v>
      </c>
      <c r="R1151" s="14">
        <f t="shared" si="386"/>
        <v>0</v>
      </c>
      <c r="S1151" s="20">
        <f t="shared" si="371"/>
        <v>0</v>
      </c>
      <c r="T1151" s="14">
        <f t="shared" si="387"/>
        <v>0</v>
      </c>
      <c r="U1151" s="4" t="str">
        <f t="shared" si="388"/>
        <v>A+J=</v>
      </c>
      <c r="V1151" s="29">
        <f t="shared" si="389"/>
        <v>45747</v>
      </c>
      <c r="W1151" s="3"/>
      <c r="X1151" s="3"/>
      <c r="Y1151" s="29"/>
      <c r="Z1151" s="3"/>
      <c r="AA1151" s="1"/>
      <c r="AB1151" s="3"/>
      <c r="AC1151" s="3"/>
      <c r="AD1151" s="3"/>
      <c r="AE1151" s="3"/>
      <c r="AF1151" s="3"/>
      <c r="AG1151" s="11"/>
      <c r="AH1151" s="3"/>
      <c r="AI1151" s="2"/>
      <c r="AJ1151" s="2"/>
      <c r="AK1151" s="2"/>
      <c r="AL1151" s="2"/>
      <c r="AM1151" s="2"/>
      <c r="AN1151" s="2"/>
      <c r="AO1151" s="2"/>
      <c r="AP1151" s="2"/>
      <c r="AQ1151" s="2"/>
      <c r="AR1151" s="2"/>
      <c r="AS1151" s="2"/>
      <c r="AT1151" s="2"/>
      <c r="AU1151" s="2"/>
      <c r="AV1151" s="2"/>
      <c r="AW1151" s="2"/>
      <c r="AX1151" s="2"/>
      <c r="AY1151" s="2"/>
      <c r="AZ1151" s="2"/>
      <c r="BA1151" s="2"/>
      <c r="BB1151" s="2"/>
      <c r="BC1151" s="2"/>
      <c r="BD1151" s="2"/>
      <c r="BE1151" s="2"/>
      <c r="BF1151" s="2"/>
      <c r="BG1151" s="2"/>
      <c r="BH1151" s="2"/>
      <c r="BI1151" s="2"/>
      <c r="BJ1151" s="2"/>
      <c r="BK1151" s="2"/>
      <c r="BL1151" s="2"/>
      <c r="BM1151" s="2"/>
      <c r="BN1151" s="2"/>
      <c r="BO1151" s="2"/>
      <c r="BP1151" s="2"/>
      <c r="BQ1151" s="2"/>
      <c r="BR1151" s="2"/>
      <c r="BS1151" s="2"/>
      <c r="BT1151" s="2"/>
      <c r="BU1151" s="2"/>
      <c r="BV1151" s="2"/>
      <c r="BW1151" s="2"/>
      <c r="BX1151" s="2"/>
      <c r="BY1151" s="2"/>
      <c r="BZ1151" s="2"/>
      <c r="CA1151" s="2"/>
      <c r="CB1151" s="2"/>
      <c r="CC1151" s="2"/>
      <c r="CD1151" s="2"/>
      <c r="CE1151" s="2"/>
      <c r="CF1151" s="2"/>
      <c r="CG1151" s="2"/>
      <c r="CH1151" s="2"/>
      <c r="CI1151" s="2"/>
      <c r="CJ1151" s="2"/>
      <c r="CK1151" s="2"/>
      <c r="CL1151" s="2"/>
      <c r="CM1151" s="2"/>
      <c r="CN1151" s="2"/>
      <c r="CO1151" s="2"/>
      <c r="CP1151" s="2"/>
      <c r="CQ1151" s="2"/>
      <c r="CR1151" s="2"/>
      <c r="CS1151" s="2"/>
      <c r="CT1151" s="2"/>
      <c r="CU1151" s="2"/>
      <c r="CV1151" s="2"/>
      <c r="CW1151" s="2"/>
      <c r="CX1151" s="2"/>
      <c r="CY1151" s="2"/>
      <c r="CZ1151" s="2"/>
      <c r="DA1151" s="2"/>
      <c r="DB1151" s="2"/>
      <c r="DC1151" s="2"/>
      <c r="DD1151" s="2"/>
      <c r="DE1151" s="2"/>
      <c r="DF1151" s="2"/>
      <c r="DG1151" s="2"/>
      <c r="DH1151" s="2"/>
      <c r="DI1151" s="2"/>
      <c r="DJ1151" s="2"/>
      <c r="DK1151" s="2"/>
      <c r="DL1151" s="2"/>
      <c r="DM1151" s="2"/>
      <c r="DN1151" s="2"/>
      <c r="DO1151" s="2"/>
      <c r="DP1151" s="2"/>
      <c r="DQ1151" s="2"/>
      <c r="DR1151" s="2"/>
      <c r="DS1151" s="2"/>
      <c r="DT1151" s="2"/>
      <c r="DU1151" s="2"/>
      <c r="DV1151" s="2"/>
      <c r="DW1151" s="2"/>
      <c r="DX1151" s="2"/>
      <c r="DY1151" s="2"/>
      <c r="DZ1151" s="2"/>
      <c r="EA1151" s="2"/>
      <c r="EB1151" s="2"/>
      <c r="EC1151" s="2"/>
      <c r="ED1151" s="2"/>
      <c r="EE1151" s="2"/>
      <c r="EF1151" s="2"/>
      <c r="EG1151" s="2"/>
      <c r="EH1151" s="2"/>
      <c r="EI1151" s="2"/>
      <c r="EJ1151" s="2"/>
      <c r="EK1151" s="2"/>
      <c r="EL1151" s="2"/>
      <c r="EM1151" s="2"/>
      <c r="EN1151" s="2"/>
      <c r="EO1151" s="2"/>
      <c r="EP1151" s="2"/>
      <c r="EQ1151" s="2"/>
      <c r="ER1151" s="2"/>
      <c r="ES1151" s="2"/>
      <c r="ET1151" s="2"/>
      <c r="EU1151" s="2"/>
      <c r="EV1151" s="2"/>
      <c r="EW1151" s="2"/>
      <c r="EX1151" s="2"/>
    </row>
    <row r="1152" spans="1:154" x14ac:dyDescent="0.15">
      <c r="A1152" s="35">
        <f t="shared" si="372"/>
        <v>45697</v>
      </c>
      <c r="B1152" s="125">
        <f t="shared" ca="1" si="374"/>
        <v>14278.8856</v>
      </c>
      <c r="C1152" s="14">
        <f t="shared" si="375"/>
        <v>10000</v>
      </c>
      <c r="D1152" s="13">
        <f>IF(A1152&lt;$B$1,VLOOKUP(A1152,[1]DI!$A$4:$B$15000,2,FALSE),0)</f>
        <v>0</v>
      </c>
      <c r="E1152" s="14">
        <f t="shared" si="376"/>
        <v>1</v>
      </c>
      <c r="F1152" s="14">
        <f>(TRUNC(PRODUCT($E$14:$E1151),16))</f>
        <v>1.4278885555487499</v>
      </c>
      <c r="G1152" s="14">
        <f t="shared" si="377"/>
        <v>1</v>
      </c>
      <c r="H1152" s="14">
        <f t="shared" si="378"/>
        <v>1.42788856</v>
      </c>
      <c r="I1152" s="13">
        <f t="shared" si="373"/>
        <v>0</v>
      </c>
      <c r="J1152" s="29">
        <f t="shared" si="379"/>
        <v>44559</v>
      </c>
      <c r="K1152" s="2">
        <f t="shared" si="380"/>
        <v>782</v>
      </c>
      <c r="L1152" s="17">
        <f t="shared" si="381"/>
        <v>783</v>
      </c>
      <c r="M1152" s="12">
        <f t="shared" si="382"/>
        <v>1</v>
      </c>
      <c r="N1152" s="12">
        <f t="shared" si="383"/>
        <v>1.42788856</v>
      </c>
      <c r="O1152" s="17">
        <f t="shared" si="384"/>
        <v>0</v>
      </c>
      <c r="P1152" s="14">
        <f t="shared" si="385"/>
        <v>4278.8855999999996</v>
      </c>
      <c r="Q1152" s="14">
        <v>0</v>
      </c>
      <c r="R1152" s="14">
        <f t="shared" si="386"/>
        <v>0</v>
      </c>
      <c r="S1152" s="20">
        <f t="shared" si="371"/>
        <v>0</v>
      </c>
      <c r="T1152" s="14">
        <f t="shared" si="387"/>
        <v>0</v>
      </c>
      <c r="U1152" s="4" t="str">
        <f t="shared" si="388"/>
        <v>A+J=</v>
      </c>
      <c r="V1152" s="29">
        <f t="shared" si="389"/>
        <v>45747</v>
      </c>
      <c r="W1152" s="3"/>
      <c r="X1152" s="3"/>
      <c r="Y1152" s="29"/>
      <c r="Z1152" s="3"/>
      <c r="AA1152" s="1"/>
      <c r="AB1152" s="3"/>
      <c r="AC1152" s="3"/>
      <c r="AD1152" s="3"/>
      <c r="AE1152" s="3"/>
      <c r="AF1152" s="3"/>
      <c r="AG1152" s="11"/>
      <c r="AH1152" s="3"/>
      <c r="AI1152" s="2"/>
      <c r="AJ1152" s="2"/>
      <c r="AK1152" s="2"/>
      <c r="AL1152" s="2"/>
      <c r="AM1152" s="2"/>
      <c r="AN1152" s="2"/>
      <c r="AO1152" s="2"/>
      <c r="AP1152" s="2"/>
      <c r="AQ1152" s="2"/>
      <c r="AR1152" s="2"/>
      <c r="AS1152" s="2"/>
      <c r="AT1152" s="2"/>
      <c r="AU1152" s="2"/>
      <c r="AV1152" s="2"/>
      <c r="AW1152" s="2"/>
      <c r="AX1152" s="2"/>
      <c r="AY1152" s="2"/>
      <c r="AZ1152" s="2"/>
      <c r="BA1152" s="2"/>
      <c r="BB1152" s="2"/>
      <c r="BC1152" s="2"/>
      <c r="BD1152" s="2"/>
      <c r="BE1152" s="2"/>
      <c r="BF1152" s="2"/>
      <c r="BG1152" s="2"/>
      <c r="BH1152" s="2"/>
      <c r="BI1152" s="2"/>
      <c r="BJ1152" s="2"/>
      <c r="BK1152" s="2"/>
      <c r="BL1152" s="2"/>
      <c r="BM1152" s="2"/>
      <c r="BN1152" s="2"/>
      <c r="BO1152" s="2"/>
      <c r="BP1152" s="2"/>
      <c r="BQ1152" s="2"/>
      <c r="BR1152" s="2"/>
      <c r="BS1152" s="2"/>
      <c r="BT1152" s="2"/>
      <c r="BU1152" s="2"/>
      <c r="BV1152" s="2"/>
      <c r="BW1152" s="2"/>
      <c r="BX1152" s="2"/>
      <c r="BY1152" s="2"/>
      <c r="BZ1152" s="2"/>
      <c r="CA1152" s="2"/>
      <c r="CB1152" s="2"/>
      <c r="CC1152" s="2"/>
      <c r="CD1152" s="2"/>
      <c r="CE1152" s="2"/>
      <c r="CF1152" s="2"/>
      <c r="CG1152" s="2"/>
      <c r="CH1152" s="2"/>
      <c r="CI1152" s="2"/>
      <c r="CJ1152" s="2"/>
      <c r="CK1152" s="2"/>
      <c r="CL1152" s="2"/>
      <c r="CM1152" s="2"/>
      <c r="CN1152" s="2"/>
      <c r="CO1152" s="2"/>
      <c r="CP1152" s="2"/>
      <c r="CQ1152" s="2"/>
      <c r="CR1152" s="2"/>
      <c r="CS1152" s="2"/>
      <c r="CT1152" s="2"/>
      <c r="CU1152" s="2"/>
      <c r="CV1152" s="2"/>
      <c r="CW1152" s="2"/>
      <c r="CX1152" s="2"/>
      <c r="CY1152" s="2"/>
      <c r="CZ1152" s="2"/>
      <c r="DA1152" s="2"/>
      <c r="DB1152" s="2"/>
      <c r="DC1152" s="2"/>
      <c r="DD1152" s="2"/>
      <c r="DE1152" s="2"/>
      <c r="DF1152" s="2"/>
      <c r="DG1152" s="2"/>
      <c r="DH1152" s="2"/>
      <c r="DI1152" s="2"/>
      <c r="DJ1152" s="2"/>
      <c r="DK1152" s="2"/>
      <c r="DL1152" s="2"/>
      <c r="DM1152" s="2"/>
      <c r="DN1152" s="2"/>
      <c r="DO1152" s="2"/>
      <c r="DP1152" s="2"/>
      <c r="DQ1152" s="2"/>
      <c r="DR1152" s="2"/>
      <c r="DS1152" s="2"/>
      <c r="DT1152" s="2"/>
      <c r="DU1152" s="2"/>
      <c r="DV1152" s="2"/>
      <c r="DW1152" s="2"/>
      <c r="DX1152" s="2"/>
      <c r="DY1152" s="2"/>
      <c r="DZ1152" s="2"/>
      <c r="EA1152" s="2"/>
      <c r="EB1152" s="2"/>
      <c r="EC1152" s="2"/>
      <c r="ED1152" s="2"/>
      <c r="EE1152" s="2"/>
      <c r="EF1152" s="2"/>
      <c r="EG1152" s="2"/>
      <c r="EH1152" s="2"/>
      <c r="EI1152" s="2"/>
      <c r="EJ1152" s="2"/>
      <c r="EK1152" s="2"/>
      <c r="EL1152" s="2"/>
      <c r="EM1152" s="2"/>
      <c r="EN1152" s="2"/>
      <c r="EO1152" s="2"/>
      <c r="EP1152" s="2"/>
      <c r="EQ1152" s="2"/>
      <c r="ER1152" s="2"/>
      <c r="ES1152" s="2"/>
      <c r="ET1152" s="2"/>
      <c r="EU1152" s="2"/>
      <c r="EV1152" s="2"/>
      <c r="EW1152" s="2"/>
      <c r="EX1152" s="2"/>
    </row>
    <row r="1153" spans="1:154" x14ac:dyDescent="0.15">
      <c r="A1153" s="35">
        <f t="shared" si="372"/>
        <v>45698</v>
      </c>
      <c r="B1153" s="125">
        <f t="shared" ca="1" si="374"/>
        <v>14278.8856</v>
      </c>
      <c r="C1153" s="14">
        <f t="shared" si="375"/>
        <v>10000</v>
      </c>
      <c r="D1153" s="13">
        <f>IF(A1153&lt;$B$1,VLOOKUP(A1153,[1]DI!$A$4:$B$15000,2,FALSE),0)</f>
        <v>0.13150000000000001</v>
      </c>
      <c r="E1153" s="14">
        <f t="shared" si="376"/>
        <v>1.0004903700000001</v>
      </c>
      <c r="F1153" s="14">
        <f>(TRUNC(PRODUCT($E$14:$E1152),16))</f>
        <v>1.4278885555487499</v>
      </c>
      <c r="G1153" s="14">
        <f t="shared" si="377"/>
        <v>1</v>
      </c>
      <c r="H1153" s="14">
        <f t="shared" si="378"/>
        <v>1.42788856</v>
      </c>
      <c r="I1153" s="13">
        <f t="shared" si="373"/>
        <v>0</v>
      </c>
      <c r="J1153" s="29">
        <f t="shared" si="379"/>
        <v>44559</v>
      </c>
      <c r="K1153" s="2">
        <f t="shared" si="380"/>
        <v>783</v>
      </c>
      <c r="L1153" s="17">
        <f t="shared" si="381"/>
        <v>783</v>
      </c>
      <c r="M1153" s="12">
        <f t="shared" si="382"/>
        <v>1</v>
      </c>
      <c r="N1153" s="12">
        <f t="shared" si="383"/>
        <v>1.42788856</v>
      </c>
      <c r="O1153" s="17">
        <f t="shared" si="384"/>
        <v>0</v>
      </c>
      <c r="P1153" s="14">
        <f t="shared" si="385"/>
        <v>4278.8855999999996</v>
      </c>
      <c r="Q1153" s="14">
        <v>0</v>
      </c>
      <c r="R1153" s="14">
        <f t="shared" si="386"/>
        <v>0</v>
      </c>
      <c r="S1153" s="20">
        <f t="shared" si="371"/>
        <v>0</v>
      </c>
      <c r="T1153" s="14">
        <f t="shared" si="387"/>
        <v>0</v>
      </c>
      <c r="U1153" s="4" t="str">
        <f t="shared" si="388"/>
        <v>A+J=</v>
      </c>
      <c r="V1153" s="29">
        <f t="shared" si="389"/>
        <v>45747</v>
      </c>
      <c r="W1153" s="3"/>
      <c r="X1153" s="3"/>
      <c r="Y1153" s="29"/>
      <c r="Z1153" s="3"/>
      <c r="AA1153" s="1"/>
      <c r="AB1153" s="3"/>
      <c r="AC1153" s="3"/>
      <c r="AD1153" s="3"/>
      <c r="AE1153" s="3"/>
      <c r="AF1153" s="3"/>
      <c r="AG1153" s="11"/>
      <c r="AH1153" s="3"/>
      <c r="AI1153" s="2"/>
      <c r="AJ1153" s="2"/>
      <c r="AK1153" s="2"/>
      <c r="AL1153" s="2"/>
      <c r="AM1153" s="2"/>
      <c r="AN1153" s="2"/>
      <c r="AO1153" s="2"/>
      <c r="AP1153" s="2"/>
      <c r="AQ1153" s="2"/>
      <c r="AR1153" s="2"/>
      <c r="AS1153" s="2"/>
      <c r="AT1153" s="2"/>
      <c r="AU1153" s="2"/>
      <c r="AV1153" s="2"/>
      <c r="AW1153" s="2"/>
      <c r="AX1153" s="2"/>
      <c r="AY1153" s="2"/>
      <c r="AZ1153" s="2"/>
      <c r="BA1153" s="2"/>
      <c r="BB1153" s="2"/>
      <c r="BC1153" s="2"/>
      <c r="BD1153" s="2"/>
      <c r="BE1153" s="2"/>
      <c r="BF1153" s="2"/>
      <c r="BG1153" s="2"/>
      <c r="BH1153" s="2"/>
      <c r="BI1153" s="2"/>
      <c r="BJ1153" s="2"/>
      <c r="BK1153" s="2"/>
      <c r="BL1153" s="2"/>
      <c r="BM1153" s="2"/>
      <c r="BN1153" s="2"/>
      <c r="BO1153" s="2"/>
      <c r="BP1153" s="2"/>
      <c r="BQ1153" s="2"/>
      <c r="BR1153" s="2"/>
      <c r="BS1153" s="2"/>
      <c r="BT1153" s="2"/>
      <c r="BU1153" s="2"/>
      <c r="BV1153" s="2"/>
      <c r="BW1153" s="2"/>
      <c r="BX1153" s="2"/>
      <c r="BY1153" s="2"/>
      <c r="BZ1153" s="2"/>
      <c r="CA1153" s="2"/>
      <c r="CB1153" s="2"/>
      <c r="CC1153" s="2"/>
      <c r="CD1153" s="2"/>
      <c r="CE1153" s="2"/>
      <c r="CF1153" s="2"/>
      <c r="CG1153" s="2"/>
      <c r="CH1153" s="2"/>
      <c r="CI1153" s="2"/>
      <c r="CJ1153" s="2"/>
      <c r="CK1153" s="2"/>
      <c r="CL1153" s="2"/>
      <c r="CM1153" s="2"/>
      <c r="CN1153" s="2"/>
      <c r="CO1153" s="2"/>
      <c r="CP1153" s="2"/>
      <c r="CQ1153" s="2"/>
      <c r="CR1153" s="2"/>
      <c r="CS1153" s="2"/>
      <c r="CT1153" s="2"/>
      <c r="CU1153" s="2"/>
      <c r="CV1153" s="2"/>
      <c r="CW1153" s="2"/>
      <c r="CX1153" s="2"/>
      <c r="CY1153" s="2"/>
      <c r="CZ1153" s="2"/>
      <c r="DA1153" s="2"/>
      <c r="DB1153" s="2"/>
      <c r="DC1153" s="2"/>
      <c r="DD1153" s="2"/>
      <c r="DE1153" s="2"/>
      <c r="DF1153" s="2"/>
      <c r="DG1153" s="2"/>
      <c r="DH1153" s="2"/>
      <c r="DI1153" s="2"/>
      <c r="DJ1153" s="2"/>
      <c r="DK1153" s="2"/>
      <c r="DL1153" s="2"/>
      <c r="DM1153" s="2"/>
      <c r="DN1153" s="2"/>
      <c r="DO1153" s="2"/>
      <c r="DP1153" s="2"/>
      <c r="DQ1153" s="2"/>
      <c r="DR1153" s="2"/>
      <c r="DS1153" s="2"/>
      <c r="DT1153" s="2"/>
      <c r="DU1153" s="2"/>
      <c r="DV1153" s="2"/>
      <c r="DW1153" s="2"/>
      <c r="DX1153" s="2"/>
      <c r="DY1153" s="2"/>
      <c r="DZ1153" s="2"/>
      <c r="EA1153" s="2"/>
      <c r="EB1153" s="2"/>
      <c r="EC1153" s="2"/>
      <c r="ED1153" s="2"/>
      <c r="EE1153" s="2"/>
      <c r="EF1153" s="2"/>
      <c r="EG1153" s="2"/>
      <c r="EH1153" s="2"/>
      <c r="EI1153" s="2"/>
      <c r="EJ1153" s="2"/>
      <c r="EK1153" s="2"/>
      <c r="EL1153" s="2"/>
      <c r="EM1153" s="2"/>
      <c r="EN1153" s="2"/>
      <c r="EO1153" s="2"/>
      <c r="EP1153" s="2"/>
      <c r="EQ1153" s="2"/>
      <c r="ER1153" s="2"/>
      <c r="ES1153" s="2"/>
      <c r="ET1153" s="2"/>
      <c r="EU1153" s="2"/>
      <c r="EV1153" s="2"/>
      <c r="EW1153" s="2"/>
      <c r="EX1153" s="2"/>
    </row>
    <row r="1154" spans="1:154" x14ac:dyDescent="0.15">
      <c r="A1154" s="35">
        <f t="shared" si="372"/>
        <v>45699</v>
      </c>
      <c r="B1154" s="125">
        <f t="shared" ca="1" si="374"/>
        <v>14285.887500000001</v>
      </c>
      <c r="C1154" s="14">
        <f t="shared" si="375"/>
        <v>10000</v>
      </c>
      <c r="D1154" s="13">
        <f>IF(A1154&lt;$B$1,VLOOKUP(A1154,[1]DI!$A$4:$B$15000,2,FALSE),0)</f>
        <v>0.13150000000000001</v>
      </c>
      <c r="E1154" s="14">
        <f t="shared" si="376"/>
        <v>1.0004903700000001</v>
      </c>
      <c r="F1154" s="14">
        <f>(TRUNC(PRODUCT($E$14:$E1153),16))</f>
        <v>1.42858874925973</v>
      </c>
      <c r="G1154" s="14">
        <f t="shared" si="377"/>
        <v>1</v>
      </c>
      <c r="H1154" s="14">
        <f t="shared" si="378"/>
        <v>1.4285887500000001</v>
      </c>
      <c r="I1154" s="13">
        <f t="shared" si="373"/>
        <v>0</v>
      </c>
      <c r="J1154" s="29">
        <f t="shared" si="379"/>
        <v>44559</v>
      </c>
      <c r="K1154" s="2">
        <f t="shared" si="380"/>
        <v>784</v>
      </c>
      <c r="L1154" s="17">
        <f t="shared" si="381"/>
        <v>784</v>
      </c>
      <c r="M1154" s="12">
        <f t="shared" si="382"/>
        <v>1</v>
      </c>
      <c r="N1154" s="12">
        <f t="shared" si="383"/>
        <v>1.4285887500000001</v>
      </c>
      <c r="O1154" s="17">
        <f t="shared" si="384"/>
        <v>0</v>
      </c>
      <c r="P1154" s="14">
        <f t="shared" si="385"/>
        <v>4285.8874999999998</v>
      </c>
      <c r="Q1154" s="14">
        <v>0</v>
      </c>
      <c r="R1154" s="14">
        <f t="shared" si="386"/>
        <v>0</v>
      </c>
      <c r="S1154" s="20">
        <f t="shared" si="371"/>
        <v>0</v>
      </c>
      <c r="T1154" s="14">
        <f t="shared" si="387"/>
        <v>0</v>
      </c>
      <c r="U1154" s="4" t="str">
        <f t="shared" si="388"/>
        <v>A+J=</v>
      </c>
      <c r="V1154" s="29">
        <f t="shared" si="389"/>
        <v>45747</v>
      </c>
      <c r="W1154" s="3"/>
      <c r="X1154" s="3"/>
      <c r="Y1154" s="29"/>
      <c r="Z1154" s="3"/>
      <c r="AA1154" s="1"/>
      <c r="AB1154" s="3"/>
      <c r="AC1154" s="3"/>
      <c r="AD1154" s="3"/>
      <c r="AE1154" s="3"/>
      <c r="AF1154" s="3"/>
      <c r="AG1154" s="11"/>
      <c r="AH1154" s="3"/>
      <c r="AI1154" s="2"/>
      <c r="AJ1154" s="2"/>
      <c r="AK1154" s="2"/>
      <c r="AL1154" s="2"/>
      <c r="AM1154" s="2"/>
      <c r="AN1154" s="2"/>
      <c r="AO1154" s="2"/>
      <c r="AP1154" s="2"/>
      <c r="AQ1154" s="2"/>
      <c r="AR1154" s="2"/>
      <c r="AS1154" s="2"/>
      <c r="AT1154" s="2"/>
      <c r="AU1154" s="2"/>
      <c r="AV1154" s="2"/>
      <c r="AW1154" s="2"/>
      <c r="AX1154" s="2"/>
      <c r="AY1154" s="2"/>
      <c r="AZ1154" s="2"/>
      <c r="BA1154" s="2"/>
      <c r="BB1154" s="2"/>
      <c r="BC1154" s="2"/>
      <c r="BD1154" s="2"/>
      <c r="BE1154" s="2"/>
      <c r="BF1154" s="2"/>
      <c r="BG1154" s="2"/>
      <c r="BH1154" s="2"/>
      <c r="BI1154" s="2"/>
      <c r="BJ1154" s="2"/>
      <c r="BK1154" s="2"/>
      <c r="BL1154" s="2"/>
      <c r="BM1154" s="2"/>
      <c r="BN1154" s="2"/>
      <c r="BO1154" s="2"/>
      <c r="BP1154" s="2"/>
      <c r="BQ1154" s="2"/>
      <c r="BR1154" s="2"/>
      <c r="BS1154" s="2"/>
      <c r="BT1154" s="2"/>
      <c r="BU1154" s="2"/>
      <c r="BV1154" s="2"/>
      <c r="BW1154" s="2"/>
      <c r="BX1154" s="2"/>
      <c r="BY1154" s="2"/>
      <c r="BZ1154" s="2"/>
      <c r="CA1154" s="2"/>
      <c r="CB1154" s="2"/>
      <c r="CC1154" s="2"/>
      <c r="CD1154" s="2"/>
      <c r="CE1154" s="2"/>
      <c r="CF1154" s="2"/>
      <c r="CG1154" s="2"/>
      <c r="CH1154" s="2"/>
      <c r="CI1154" s="2"/>
      <c r="CJ1154" s="2"/>
      <c r="CK1154" s="2"/>
      <c r="CL1154" s="2"/>
      <c r="CM1154" s="2"/>
      <c r="CN1154" s="2"/>
      <c r="CO1154" s="2"/>
      <c r="CP1154" s="2"/>
      <c r="CQ1154" s="2"/>
      <c r="CR1154" s="2"/>
      <c r="CS1154" s="2"/>
      <c r="CT1154" s="2"/>
      <c r="CU1154" s="2"/>
      <c r="CV1154" s="2"/>
      <c r="CW1154" s="2"/>
      <c r="CX1154" s="2"/>
      <c r="CY1154" s="2"/>
      <c r="CZ1154" s="2"/>
      <c r="DA1154" s="2"/>
      <c r="DB1154" s="2"/>
      <c r="DC1154" s="2"/>
      <c r="DD1154" s="2"/>
      <c r="DE1154" s="2"/>
      <c r="DF1154" s="2"/>
      <c r="DG1154" s="2"/>
      <c r="DH1154" s="2"/>
      <c r="DI1154" s="2"/>
      <c r="DJ1154" s="2"/>
      <c r="DK1154" s="2"/>
      <c r="DL1154" s="2"/>
      <c r="DM1154" s="2"/>
      <c r="DN1154" s="2"/>
      <c r="DO1154" s="2"/>
      <c r="DP1154" s="2"/>
      <c r="DQ1154" s="2"/>
      <c r="DR1154" s="2"/>
      <c r="DS1154" s="2"/>
      <c r="DT1154" s="2"/>
      <c r="DU1154" s="2"/>
      <c r="DV1154" s="2"/>
      <c r="DW1154" s="2"/>
      <c r="DX1154" s="2"/>
      <c r="DY1154" s="2"/>
      <c r="DZ1154" s="2"/>
      <c r="EA1154" s="2"/>
      <c r="EB1154" s="2"/>
      <c r="EC1154" s="2"/>
      <c r="ED1154" s="2"/>
      <c r="EE1154" s="2"/>
      <c r="EF1154" s="2"/>
      <c r="EG1154" s="2"/>
      <c r="EH1154" s="2"/>
      <c r="EI1154" s="2"/>
      <c r="EJ1154" s="2"/>
      <c r="EK1154" s="2"/>
      <c r="EL1154" s="2"/>
      <c r="EM1154" s="2"/>
      <c r="EN1154" s="2"/>
      <c r="EO1154" s="2"/>
      <c r="EP1154" s="2"/>
      <c r="EQ1154" s="2"/>
      <c r="ER1154" s="2"/>
      <c r="ES1154" s="2"/>
      <c r="ET1154" s="2"/>
      <c r="EU1154" s="2"/>
      <c r="EV1154" s="2"/>
      <c r="EW1154" s="2"/>
      <c r="EX1154" s="2"/>
    </row>
    <row r="1155" spans="1:154" x14ac:dyDescent="0.15">
      <c r="A1155" s="35">
        <f t="shared" si="372"/>
        <v>45700</v>
      </c>
      <c r="B1155" s="125">
        <f t="shared" ca="1" si="374"/>
        <v>14292.892899999999</v>
      </c>
      <c r="C1155" s="14">
        <f t="shared" si="375"/>
        <v>10000</v>
      </c>
      <c r="D1155" s="13">
        <f>IF(A1155&lt;$B$1,VLOOKUP(A1155,[1]DI!$A$4:$B$15000,2,FALSE),0)</f>
        <v>0.13150000000000001</v>
      </c>
      <c r="E1155" s="14">
        <f t="shared" si="376"/>
        <v>1.0004903700000001</v>
      </c>
      <c r="F1155" s="14">
        <f>(TRUNC(PRODUCT($E$14:$E1154),16))</f>
        <v>1.4292892863247</v>
      </c>
      <c r="G1155" s="14">
        <f t="shared" si="377"/>
        <v>1</v>
      </c>
      <c r="H1155" s="14">
        <f t="shared" si="378"/>
        <v>1.42928929</v>
      </c>
      <c r="I1155" s="13">
        <f t="shared" si="373"/>
        <v>0</v>
      </c>
      <c r="J1155" s="29">
        <f t="shared" si="379"/>
        <v>44559</v>
      </c>
      <c r="K1155" s="2">
        <f t="shared" si="380"/>
        <v>785</v>
      </c>
      <c r="L1155" s="17">
        <f t="shared" si="381"/>
        <v>785</v>
      </c>
      <c r="M1155" s="12">
        <f t="shared" si="382"/>
        <v>1</v>
      </c>
      <c r="N1155" s="12">
        <f t="shared" si="383"/>
        <v>1.42928929</v>
      </c>
      <c r="O1155" s="17">
        <f t="shared" si="384"/>
        <v>0</v>
      </c>
      <c r="P1155" s="14">
        <f t="shared" si="385"/>
        <v>4292.8928999999998</v>
      </c>
      <c r="Q1155" s="14">
        <v>0</v>
      </c>
      <c r="R1155" s="14">
        <f t="shared" si="386"/>
        <v>0</v>
      </c>
      <c r="S1155" s="20">
        <f t="shared" si="371"/>
        <v>0</v>
      </c>
      <c r="T1155" s="14">
        <f t="shared" si="387"/>
        <v>0</v>
      </c>
      <c r="U1155" s="4" t="str">
        <f t="shared" si="388"/>
        <v>A+J=</v>
      </c>
      <c r="V1155" s="29">
        <f t="shared" si="389"/>
        <v>45747</v>
      </c>
      <c r="W1155" s="3"/>
      <c r="X1155" s="3"/>
      <c r="Y1155" s="29"/>
      <c r="Z1155" s="3"/>
      <c r="AA1155" s="1"/>
      <c r="AB1155" s="3"/>
      <c r="AC1155" s="3"/>
      <c r="AD1155" s="3"/>
      <c r="AE1155" s="3"/>
      <c r="AF1155" s="3"/>
      <c r="AG1155" s="11"/>
      <c r="AH1155" s="3"/>
      <c r="AI1155" s="2"/>
      <c r="AJ1155" s="2"/>
      <c r="AK1155" s="2"/>
      <c r="AL1155" s="2"/>
      <c r="AM1155" s="2"/>
      <c r="AN1155" s="2"/>
      <c r="AO1155" s="2"/>
      <c r="AP1155" s="2"/>
      <c r="AQ1155" s="2"/>
      <c r="AR1155" s="2"/>
      <c r="AS1155" s="2"/>
      <c r="AT1155" s="2"/>
      <c r="AU1155" s="2"/>
      <c r="AV1155" s="2"/>
      <c r="AW1155" s="2"/>
      <c r="AX1155" s="2"/>
      <c r="AY1155" s="2"/>
      <c r="AZ1155" s="2"/>
      <c r="BA1155" s="2"/>
      <c r="BB1155" s="2"/>
      <c r="BC1155" s="2"/>
      <c r="BD1155" s="2"/>
      <c r="BE1155" s="2"/>
      <c r="BF1155" s="2"/>
      <c r="BG1155" s="2"/>
      <c r="BH1155" s="2"/>
      <c r="BI1155" s="2"/>
      <c r="BJ1155" s="2"/>
      <c r="BK1155" s="2"/>
      <c r="BL1155" s="2"/>
      <c r="BM1155" s="2"/>
      <c r="BN1155" s="2"/>
      <c r="BO1155" s="2"/>
      <c r="BP1155" s="2"/>
      <c r="BQ1155" s="2"/>
      <c r="BR1155" s="2"/>
      <c r="BS1155" s="2"/>
      <c r="BT1155" s="2"/>
      <c r="BU1155" s="2"/>
      <c r="BV1155" s="2"/>
      <c r="BW1155" s="2"/>
      <c r="BX1155" s="2"/>
      <c r="BY1155" s="2"/>
      <c r="BZ1155" s="2"/>
      <c r="CA1155" s="2"/>
      <c r="CB1155" s="2"/>
      <c r="CC1155" s="2"/>
      <c r="CD1155" s="2"/>
      <c r="CE1155" s="2"/>
      <c r="CF1155" s="2"/>
      <c r="CG1155" s="2"/>
      <c r="CH1155" s="2"/>
      <c r="CI1155" s="2"/>
      <c r="CJ1155" s="2"/>
      <c r="CK1155" s="2"/>
      <c r="CL1155" s="2"/>
      <c r="CM1155" s="2"/>
      <c r="CN1155" s="2"/>
      <c r="CO1155" s="2"/>
      <c r="CP1155" s="2"/>
      <c r="CQ1155" s="2"/>
      <c r="CR1155" s="2"/>
      <c r="CS1155" s="2"/>
      <c r="CT1155" s="2"/>
      <c r="CU1155" s="2"/>
      <c r="CV1155" s="2"/>
      <c r="CW1155" s="2"/>
      <c r="CX1155" s="2"/>
      <c r="CY1155" s="2"/>
      <c r="CZ1155" s="2"/>
      <c r="DA1155" s="2"/>
      <c r="DB1155" s="2"/>
      <c r="DC1155" s="2"/>
      <c r="DD1155" s="2"/>
      <c r="DE1155" s="2"/>
      <c r="DF1155" s="2"/>
      <c r="DG1155" s="2"/>
      <c r="DH1155" s="2"/>
      <c r="DI1155" s="2"/>
      <c r="DJ1155" s="2"/>
      <c r="DK1155" s="2"/>
      <c r="DL1155" s="2"/>
      <c r="DM1155" s="2"/>
      <c r="DN1155" s="2"/>
      <c r="DO1155" s="2"/>
      <c r="DP1155" s="2"/>
      <c r="DQ1155" s="2"/>
      <c r="DR1155" s="2"/>
      <c r="DS1155" s="2"/>
      <c r="DT1155" s="2"/>
      <c r="DU1155" s="2"/>
      <c r="DV1155" s="2"/>
      <c r="DW1155" s="2"/>
      <c r="DX1155" s="2"/>
      <c r="DY1155" s="2"/>
      <c r="DZ1155" s="2"/>
      <c r="EA1155" s="2"/>
      <c r="EB1155" s="2"/>
      <c r="EC1155" s="2"/>
      <c r="ED1155" s="2"/>
      <c r="EE1155" s="2"/>
      <c r="EF1155" s="2"/>
      <c r="EG1155" s="2"/>
      <c r="EH1155" s="2"/>
      <c r="EI1155" s="2"/>
      <c r="EJ1155" s="2"/>
      <c r="EK1155" s="2"/>
      <c r="EL1155" s="2"/>
      <c r="EM1155" s="2"/>
      <c r="EN1155" s="2"/>
      <c r="EO1155" s="2"/>
      <c r="EP1155" s="2"/>
      <c r="EQ1155" s="2"/>
      <c r="ER1155" s="2"/>
      <c r="ES1155" s="2"/>
      <c r="ET1155" s="2"/>
      <c r="EU1155" s="2"/>
      <c r="EV1155" s="2"/>
      <c r="EW1155" s="2"/>
      <c r="EX1155" s="2"/>
    </row>
    <row r="1156" spans="1:154" x14ac:dyDescent="0.15">
      <c r="A1156" s="35">
        <f t="shared" si="372"/>
        <v>45701</v>
      </c>
      <c r="B1156" s="125">
        <f t="shared" ca="1" si="374"/>
        <v>14299.9017</v>
      </c>
      <c r="C1156" s="14">
        <f t="shared" si="375"/>
        <v>10000</v>
      </c>
      <c r="D1156" s="13">
        <f>IF(A1156&lt;$B$1,VLOOKUP(A1156,[1]DI!$A$4:$B$15000,2,FALSE),0)</f>
        <v>0.13150000000000001</v>
      </c>
      <c r="E1156" s="14">
        <f t="shared" si="376"/>
        <v>1.0004903700000001</v>
      </c>
      <c r="F1156" s="14">
        <f>(TRUNC(PRODUCT($E$14:$E1155),16))</f>
        <v>1.4299901669120401</v>
      </c>
      <c r="G1156" s="14">
        <f t="shared" si="377"/>
        <v>1</v>
      </c>
      <c r="H1156" s="14">
        <f t="shared" si="378"/>
        <v>1.4299901699999999</v>
      </c>
      <c r="I1156" s="13">
        <f t="shared" si="373"/>
        <v>0</v>
      </c>
      <c r="J1156" s="29">
        <f t="shared" si="379"/>
        <v>44559</v>
      </c>
      <c r="K1156" s="2">
        <f t="shared" si="380"/>
        <v>786</v>
      </c>
      <c r="L1156" s="17">
        <f t="shared" si="381"/>
        <v>786</v>
      </c>
      <c r="M1156" s="12">
        <f t="shared" si="382"/>
        <v>1</v>
      </c>
      <c r="N1156" s="12">
        <f t="shared" si="383"/>
        <v>1.4299901699999999</v>
      </c>
      <c r="O1156" s="17">
        <f t="shared" si="384"/>
        <v>0</v>
      </c>
      <c r="P1156" s="14">
        <f t="shared" si="385"/>
        <v>4299.9017000000003</v>
      </c>
      <c r="Q1156" s="14">
        <v>0</v>
      </c>
      <c r="R1156" s="14">
        <f t="shared" si="386"/>
        <v>0</v>
      </c>
      <c r="S1156" s="20">
        <f t="shared" si="371"/>
        <v>0</v>
      </c>
      <c r="T1156" s="14">
        <f t="shared" si="387"/>
        <v>0</v>
      </c>
      <c r="U1156" s="4" t="str">
        <f t="shared" si="388"/>
        <v>A+J=</v>
      </c>
      <c r="V1156" s="29">
        <f t="shared" si="389"/>
        <v>45747</v>
      </c>
      <c r="W1156" s="3"/>
      <c r="X1156" s="3"/>
      <c r="Y1156" s="29"/>
      <c r="Z1156" s="3"/>
      <c r="AA1156" s="1"/>
      <c r="AB1156" s="3"/>
      <c r="AC1156" s="3"/>
      <c r="AD1156" s="3"/>
      <c r="AE1156" s="3"/>
      <c r="AF1156" s="3"/>
      <c r="AG1156" s="11"/>
      <c r="AH1156" s="3"/>
      <c r="AI1156" s="2"/>
      <c r="AJ1156" s="2"/>
      <c r="AK1156" s="2"/>
      <c r="AL1156" s="2"/>
      <c r="AM1156" s="2"/>
      <c r="AN1156" s="2"/>
      <c r="AO1156" s="2"/>
      <c r="AP1156" s="2"/>
      <c r="AQ1156" s="2"/>
      <c r="AR1156" s="2"/>
      <c r="AS1156" s="2"/>
      <c r="AT1156" s="2"/>
      <c r="AU1156" s="2"/>
      <c r="AV1156" s="2"/>
      <c r="AW1156" s="2"/>
      <c r="AX1156" s="2"/>
      <c r="AY1156" s="2"/>
      <c r="AZ1156" s="2"/>
      <c r="BA1156" s="2"/>
      <c r="BB1156" s="2"/>
      <c r="BC1156" s="2"/>
      <c r="BD1156" s="2"/>
      <c r="BE1156" s="2"/>
      <c r="BF1156" s="2"/>
      <c r="BG1156" s="2"/>
      <c r="BH1156" s="2"/>
      <c r="BI1156" s="2"/>
      <c r="BJ1156" s="2"/>
      <c r="BK1156" s="2"/>
      <c r="BL1156" s="2"/>
      <c r="BM1156" s="2"/>
      <c r="BN1156" s="2"/>
      <c r="BO1156" s="2"/>
      <c r="BP1156" s="2"/>
      <c r="BQ1156" s="2"/>
      <c r="BR1156" s="2"/>
      <c r="BS1156" s="2"/>
      <c r="BT1156" s="2"/>
      <c r="BU1156" s="2"/>
      <c r="BV1156" s="2"/>
      <c r="BW1156" s="2"/>
      <c r="BX1156" s="2"/>
      <c r="BY1156" s="2"/>
      <c r="BZ1156" s="2"/>
      <c r="CA1156" s="2"/>
      <c r="CB1156" s="2"/>
      <c r="CC1156" s="2"/>
      <c r="CD1156" s="2"/>
      <c r="CE1156" s="2"/>
      <c r="CF1156" s="2"/>
      <c r="CG1156" s="2"/>
      <c r="CH1156" s="2"/>
      <c r="CI1156" s="2"/>
      <c r="CJ1156" s="2"/>
      <c r="CK1156" s="2"/>
      <c r="CL1156" s="2"/>
      <c r="CM1156" s="2"/>
      <c r="CN1156" s="2"/>
      <c r="CO1156" s="2"/>
      <c r="CP1156" s="2"/>
      <c r="CQ1156" s="2"/>
      <c r="CR1156" s="2"/>
      <c r="CS1156" s="2"/>
      <c r="CT1156" s="2"/>
      <c r="CU1156" s="2"/>
      <c r="CV1156" s="2"/>
      <c r="CW1156" s="2"/>
      <c r="CX1156" s="2"/>
      <c r="CY1156" s="2"/>
      <c r="CZ1156" s="2"/>
      <c r="DA1156" s="2"/>
      <c r="DB1156" s="2"/>
      <c r="DC1156" s="2"/>
      <c r="DD1156" s="2"/>
      <c r="DE1156" s="2"/>
      <c r="DF1156" s="2"/>
      <c r="DG1156" s="2"/>
      <c r="DH1156" s="2"/>
      <c r="DI1156" s="2"/>
      <c r="DJ1156" s="2"/>
      <c r="DK1156" s="2"/>
      <c r="DL1156" s="2"/>
      <c r="DM1156" s="2"/>
      <c r="DN1156" s="2"/>
      <c r="DO1156" s="2"/>
      <c r="DP1156" s="2"/>
      <c r="DQ1156" s="2"/>
      <c r="DR1156" s="2"/>
      <c r="DS1156" s="2"/>
      <c r="DT1156" s="2"/>
      <c r="DU1156" s="2"/>
      <c r="DV1156" s="2"/>
      <c r="DW1156" s="2"/>
      <c r="DX1156" s="2"/>
      <c r="DY1156" s="2"/>
      <c r="DZ1156" s="2"/>
      <c r="EA1156" s="2"/>
      <c r="EB1156" s="2"/>
      <c r="EC1156" s="2"/>
      <c r="ED1156" s="2"/>
      <c r="EE1156" s="2"/>
      <c r="EF1156" s="2"/>
      <c r="EG1156" s="2"/>
      <c r="EH1156" s="2"/>
      <c r="EI1156" s="2"/>
      <c r="EJ1156" s="2"/>
      <c r="EK1156" s="2"/>
      <c r="EL1156" s="2"/>
      <c r="EM1156" s="2"/>
      <c r="EN1156" s="2"/>
      <c r="EO1156" s="2"/>
      <c r="EP1156" s="2"/>
      <c r="EQ1156" s="2"/>
      <c r="ER1156" s="2"/>
      <c r="ES1156" s="2"/>
      <c r="ET1156" s="2"/>
      <c r="EU1156" s="2"/>
      <c r="EV1156" s="2"/>
      <c r="EW1156" s="2"/>
      <c r="EX1156" s="2"/>
    </row>
    <row r="1157" spans="1:154" x14ac:dyDescent="0.15">
      <c r="A1157" s="35">
        <f t="shared" si="372"/>
        <v>45702</v>
      </c>
      <c r="B1157" s="125">
        <f t="shared" ca="1" si="374"/>
        <v>14306.9139</v>
      </c>
      <c r="C1157" s="14">
        <f t="shared" si="375"/>
        <v>10000</v>
      </c>
      <c r="D1157" s="13">
        <f>IF(A1157&lt;$B$1,VLOOKUP(A1157,[1]DI!$A$4:$B$15000,2,FALSE),0)</f>
        <v>0.13150000000000001</v>
      </c>
      <c r="E1157" s="14">
        <f t="shared" si="376"/>
        <v>1.0004903700000001</v>
      </c>
      <c r="F1157" s="14">
        <f>(TRUNC(PRODUCT($E$14:$E1156),16))</f>
        <v>1.43069139119019</v>
      </c>
      <c r="G1157" s="14">
        <f t="shared" si="377"/>
        <v>1</v>
      </c>
      <c r="H1157" s="14">
        <f t="shared" si="378"/>
        <v>1.43069139</v>
      </c>
      <c r="I1157" s="13">
        <f t="shared" si="373"/>
        <v>0</v>
      </c>
      <c r="J1157" s="29">
        <f t="shared" si="379"/>
        <v>44559</v>
      </c>
      <c r="K1157" s="2">
        <f t="shared" si="380"/>
        <v>787</v>
      </c>
      <c r="L1157" s="17">
        <f t="shared" si="381"/>
        <v>787</v>
      </c>
      <c r="M1157" s="12">
        <f t="shared" si="382"/>
        <v>1</v>
      </c>
      <c r="N1157" s="12">
        <f t="shared" si="383"/>
        <v>1.43069139</v>
      </c>
      <c r="O1157" s="17">
        <f t="shared" si="384"/>
        <v>0</v>
      </c>
      <c r="P1157" s="14">
        <f t="shared" si="385"/>
        <v>4306.9138999999996</v>
      </c>
      <c r="Q1157" s="14">
        <v>0</v>
      </c>
      <c r="R1157" s="14">
        <f t="shared" si="386"/>
        <v>0</v>
      </c>
      <c r="S1157" s="20">
        <f t="shared" si="371"/>
        <v>0</v>
      </c>
      <c r="T1157" s="14">
        <f t="shared" si="387"/>
        <v>0</v>
      </c>
      <c r="U1157" s="4" t="str">
        <f t="shared" si="388"/>
        <v>A+J=</v>
      </c>
      <c r="V1157" s="29">
        <f t="shared" si="389"/>
        <v>45747</v>
      </c>
      <c r="W1157" s="3"/>
      <c r="X1157" s="3"/>
      <c r="Y1157" s="29"/>
      <c r="Z1157" s="3"/>
      <c r="AA1157" s="1"/>
      <c r="AB1157" s="3"/>
      <c r="AC1157" s="3"/>
      <c r="AD1157" s="3"/>
      <c r="AE1157" s="3"/>
      <c r="AF1157" s="3"/>
      <c r="AG1157" s="11"/>
      <c r="AH1157" s="3"/>
      <c r="AI1157" s="2"/>
      <c r="AJ1157" s="2"/>
      <c r="AK1157" s="2"/>
      <c r="AL1157" s="2"/>
      <c r="AM1157" s="2"/>
      <c r="AN1157" s="2"/>
      <c r="AO1157" s="2"/>
      <c r="AP1157" s="2"/>
      <c r="AQ1157" s="2"/>
      <c r="AR1157" s="2"/>
      <c r="AS1157" s="2"/>
      <c r="AT1157" s="2"/>
      <c r="AU1157" s="2"/>
      <c r="AV1157" s="2"/>
      <c r="AW1157" s="2"/>
      <c r="AX1157" s="2"/>
      <c r="AY1157" s="2"/>
      <c r="AZ1157" s="2"/>
      <c r="BA1157" s="2"/>
      <c r="BB1157" s="2"/>
      <c r="BC1157" s="2"/>
      <c r="BD1157" s="2"/>
      <c r="BE1157" s="2"/>
      <c r="BF1157" s="2"/>
      <c r="BG1157" s="2"/>
      <c r="BH1157" s="2"/>
      <c r="BI1157" s="2"/>
      <c r="BJ1157" s="2"/>
      <c r="BK1157" s="2"/>
      <c r="BL1157" s="2"/>
      <c r="BM1157" s="2"/>
      <c r="BN1157" s="2"/>
      <c r="BO1157" s="2"/>
      <c r="BP1157" s="2"/>
      <c r="BQ1157" s="2"/>
      <c r="BR1157" s="2"/>
      <c r="BS1157" s="2"/>
      <c r="BT1157" s="2"/>
      <c r="BU1157" s="2"/>
      <c r="BV1157" s="2"/>
      <c r="BW1157" s="2"/>
      <c r="BX1157" s="2"/>
      <c r="BY1157" s="2"/>
      <c r="BZ1157" s="2"/>
      <c r="CA1157" s="2"/>
      <c r="CB1157" s="2"/>
      <c r="CC1157" s="2"/>
      <c r="CD1157" s="2"/>
      <c r="CE1157" s="2"/>
      <c r="CF1157" s="2"/>
      <c r="CG1157" s="2"/>
      <c r="CH1157" s="2"/>
      <c r="CI1157" s="2"/>
      <c r="CJ1157" s="2"/>
      <c r="CK1157" s="2"/>
      <c r="CL1157" s="2"/>
      <c r="CM1157" s="2"/>
      <c r="CN1157" s="2"/>
      <c r="CO1157" s="2"/>
      <c r="CP1157" s="2"/>
      <c r="CQ1157" s="2"/>
      <c r="CR1157" s="2"/>
      <c r="CS1157" s="2"/>
      <c r="CT1157" s="2"/>
      <c r="CU1157" s="2"/>
      <c r="CV1157" s="2"/>
      <c r="CW1157" s="2"/>
      <c r="CX1157" s="2"/>
      <c r="CY1157" s="2"/>
      <c r="CZ1157" s="2"/>
      <c r="DA1157" s="2"/>
      <c r="DB1157" s="2"/>
      <c r="DC1157" s="2"/>
      <c r="DD1157" s="2"/>
      <c r="DE1157" s="2"/>
      <c r="DF1157" s="2"/>
      <c r="DG1157" s="2"/>
      <c r="DH1157" s="2"/>
      <c r="DI1157" s="2"/>
      <c r="DJ1157" s="2"/>
      <c r="DK1157" s="2"/>
      <c r="DL1157" s="2"/>
      <c r="DM1157" s="2"/>
      <c r="DN1157" s="2"/>
      <c r="DO1157" s="2"/>
      <c r="DP1157" s="2"/>
      <c r="DQ1157" s="2"/>
      <c r="DR1157" s="2"/>
      <c r="DS1157" s="2"/>
      <c r="DT1157" s="2"/>
      <c r="DU1157" s="2"/>
      <c r="DV1157" s="2"/>
      <c r="DW1157" s="2"/>
      <c r="DX1157" s="2"/>
      <c r="DY1157" s="2"/>
      <c r="DZ1157" s="2"/>
      <c r="EA1157" s="2"/>
      <c r="EB1157" s="2"/>
      <c r="EC1157" s="2"/>
      <c r="ED1157" s="2"/>
      <c r="EE1157" s="2"/>
      <c r="EF1157" s="2"/>
      <c r="EG1157" s="2"/>
      <c r="EH1157" s="2"/>
      <c r="EI1157" s="2"/>
      <c r="EJ1157" s="2"/>
      <c r="EK1157" s="2"/>
      <c r="EL1157" s="2"/>
      <c r="EM1157" s="2"/>
      <c r="EN1157" s="2"/>
      <c r="EO1157" s="2"/>
      <c r="EP1157" s="2"/>
      <c r="EQ1157" s="2"/>
      <c r="ER1157" s="2"/>
      <c r="ES1157" s="2"/>
      <c r="ET1157" s="2"/>
      <c r="EU1157" s="2"/>
      <c r="EV1157" s="2"/>
      <c r="EW1157" s="2"/>
      <c r="EX1157" s="2"/>
    </row>
    <row r="1158" spans="1:154" x14ac:dyDescent="0.15">
      <c r="A1158" s="35">
        <f t="shared" si="372"/>
        <v>45703</v>
      </c>
      <c r="B1158" s="125">
        <f t="shared" ca="1" si="374"/>
        <v>14313.929599999999</v>
      </c>
      <c r="C1158" s="14">
        <f t="shared" si="375"/>
        <v>10000</v>
      </c>
      <c r="D1158" s="13">
        <f>IF(A1158&lt;$B$1,VLOOKUP(A1158,[1]DI!$A$4:$B$15000,2,FALSE),0)</f>
        <v>0</v>
      </c>
      <c r="E1158" s="14">
        <f t="shared" si="376"/>
        <v>1</v>
      </c>
      <c r="F1158" s="14">
        <f>(TRUNC(PRODUCT($E$14:$E1157),16))</f>
        <v>1.43139295932769</v>
      </c>
      <c r="G1158" s="14">
        <f t="shared" si="377"/>
        <v>1</v>
      </c>
      <c r="H1158" s="14">
        <f t="shared" si="378"/>
        <v>1.4313929599999999</v>
      </c>
      <c r="I1158" s="13">
        <f t="shared" si="373"/>
        <v>0</v>
      </c>
      <c r="J1158" s="29">
        <f t="shared" si="379"/>
        <v>44559</v>
      </c>
      <c r="K1158" s="2">
        <f t="shared" si="380"/>
        <v>787</v>
      </c>
      <c r="L1158" s="17">
        <f t="shared" si="381"/>
        <v>788</v>
      </c>
      <c r="M1158" s="12">
        <f t="shared" si="382"/>
        <v>1</v>
      </c>
      <c r="N1158" s="12">
        <f t="shared" si="383"/>
        <v>1.4313929599999999</v>
      </c>
      <c r="O1158" s="17">
        <f t="shared" si="384"/>
        <v>0</v>
      </c>
      <c r="P1158" s="14">
        <f t="shared" si="385"/>
        <v>4313.9296000000004</v>
      </c>
      <c r="Q1158" s="14">
        <v>0</v>
      </c>
      <c r="R1158" s="14">
        <f t="shared" si="386"/>
        <v>0</v>
      </c>
      <c r="S1158" s="20">
        <f t="shared" si="371"/>
        <v>0</v>
      </c>
      <c r="T1158" s="14">
        <f t="shared" si="387"/>
        <v>0</v>
      </c>
      <c r="U1158" s="4" t="str">
        <f t="shared" si="388"/>
        <v>A+J=</v>
      </c>
      <c r="V1158" s="29">
        <f t="shared" si="389"/>
        <v>45747</v>
      </c>
      <c r="W1158" s="3"/>
      <c r="X1158" s="3"/>
      <c r="Y1158" s="29"/>
      <c r="Z1158" s="3"/>
      <c r="AA1158" s="1"/>
      <c r="AB1158" s="3"/>
      <c r="AC1158" s="3"/>
      <c r="AD1158" s="3"/>
      <c r="AE1158" s="3"/>
      <c r="AF1158" s="3"/>
      <c r="AG1158" s="11"/>
      <c r="AH1158" s="3"/>
      <c r="AI1158" s="2"/>
      <c r="AJ1158" s="2"/>
      <c r="AK1158" s="2"/>
      <c r="AL1158" s="2"/>
      <c r="AM1158" s="2"/>
      <c r="AN1158" s="2"/>
      <c r="AO1158" s="2"/>
      <c r="AP1158" s="2"/>
      <c r="AQ1158" s="2"/>
      <c r="AR1158" s="2"/>
      <c r="AS1158" s="2"/>
      <c r="AT1158" s="2"/>
      <c r="AU1158" s="2"/>
      <c r="AV1158" s="2"/>
      <c r="AW1158" s="2"/>
      <c r="AX1158" s="2"/>
      <c r="AY1158" s="2"/>
      <c r="AZ1158" s="2"/>
      <c r="BA1158" s="2"/>
      <c r="BB1158" s="2"/>
      <c r="BC1158" s="2"/>
      <c r="BD1158" s="2"/>
      <c r="BE1158" s="2"/>
      <c r="BF1158" s="2"/>
      <c r="BG1158" s="2"/>
      <c r="BH1158" s="2"/>
      <c r="BI1158" s="2"/>
      <c r="BJ1158" s="2"/>
      <c r="BK1158" s="2"/>
      <c r="BL1158" s="2"/>
      <c r="BM1158" s="2"/>
      <c r="BN1158" s="2"/>
      <c r="BO1158" s="2"/>
      <c r="BP1158" s="2"/>
      <c r="BQ1158" s="2"/>
      <c r="BR1158" s="2"/>
      <c r="BS1158" s="2"/>
      <c r="BT1158" s="2"/>
      <c r="BU1158" s="2"/>
      <c r="BV1158" s="2"/>
      <c r="BW1158" s="2"/>
      <c r="BX1158" s="2"/>
      <c r="BY1158" s="2"/>
      <c r="BZ1158" s="2"/>
      <c r="CA1158" s="2"/>
      <c r="CB1158" s="2"/>
      <c r="CC1158" s="2"/>
      <c r="CD1158" s="2"/>
      <c r="CE1158" s="2"/>
      <c r="CF1158" s="2"/>
      <c r="CG1158" s="2"/>
      <c r="CH1158" s="2"/>
      <c r="CI1158" s="2"/>
      <c r="CJ1158" s="2"/>
      <c r="CK1158" s="2"/>
      <c r="CL1158" s="2"/>
      <c r="CM1158" s="2"/>
      <c r="CN1158" s="2"/>
      <c r="CO1158" s="2"/>
      <c r="CP1158" s="2"/>
      <c r="CQ1158" s="2"/>
      <c r="CR1158" s="2"/>
      <c r="CS1158" s="2"/>
      <c r="CT1158" s="2"/>
      <c r="CU1158" s="2"/>
      <c r="CV1158" s="2"/>
      <c r="CW1158" s="2"/>
      <c r="CX1158" s="2"/>
      <c r="CY1158" s="2"/>
      <c r="CZ1158" s="2"/>
      <c r="DA1158" s="2"/>
      <c r="DB1158" s="2"/>
      <c r="DC1158" s="2"/>
      <c r="DD1158" s="2"/>
      <c r="DE1158" s="2"/>
      <c r="DF1158" s="2"/>
      <c r="DG1158" s="2"/>
      <c r="DH1158" s="2"/>
      <c r="DI1158" s="2"/>
      <c r="DJ1158" s="2"/>
      <c r="DK1158" s="2"/>
      <c r="DL1158" s="2"/>
      <c r="DM1158" s="2"/>
      <c r="DN1158" s="2"/>
      <c r="DO1158" s="2"/>
      <c r="DP1158" s="2"/>
      <c r="DQ1158" s="2"/>
      <c r="DR1158" s="2"/>
      <c r="DS1158" s="2"/>
      <c r="DT1158" s="2"/>
      <c r="DU1158" s="2"/>
      <c r="DV1158" s="2"/>
      <c r="DW1158" s="2"/>
      <c r="DX1158" s="2"/>
      <c r="DY1158" s="2"/>
      <c r="DZ1158" s="2"/>
      <c r="EA1158" s="2"/>
      <c r="EB1158" s="2"/>
      <c r="EC1158" s="2"/>
      <c r="ED1158" s="2"/>
      <c r="EE1158" s="2"/>
      <c r="EF1158" s="2"/>
      <c r="EG1158" s="2"/>
      <c r="EH1158" s="2"/>
      <c r="EI1158" s="2"/>
      <c r="EJ1158" s="2"/>
      <c r="EK1158" s="2"/>
      <c r="EL1158" s="2"/>
      <c r="EM1158" s="2"/>
      <c r="EN1158" s="2"/>
      <c r="EO1158" s="2"/>
      <c r="EP1158" s="2"/>
      <c r="EQ1158" s="2"/>
      <c r="ER1158" s="2"/>
      <c r="ES1158" s="2"/>
      <c r="ET1158" s="2"/>
      <c r="EU1158" s="2"/>
      <c r="EV1158" s="2"/>
      <c r="EW1158" s="2"/>
      <c r="EX1158" s="2"/>
    </row>
    <row r="1159" spans="1:154" x14ac:dyDescent="0.15">
      <c r="A1159" s="35">
        <f t="shared" si="372"/>
        <v>45704</v>
      </c>
      <c r="B1159" s="125">
        <f t="shared" ca="1" si="374"/>
        <v>14313.929599999999</v>
      </c>
      <c r="C1159" s="14">
        <f t="shared" si="375"/>
        <v>10000</v>
      </c>
      <c r="D1159" s="13">
        <f>IF(A1159&lt;$B$1,VLOOKUP(A1159,[1]DI!$A$4:$B$15000,2,FALSE),0)</f>
        <v>0</v>
      </c>
      <c r="E1159" s="14">
        <f t="shared" si="376"/>
        <v>1</v>
      </c>
      <c r="F1159" s="14">
        <f>(TRUNC(PRODUCT($E$14:$E1158),16))</f>
        <v>1.43139295932769</v>
      </c>
      <c r="G1159" s="14">
        <f t="shared" si="377"/>
        <v>1</v>
      </c>
      <c r="H1159" s="14">
        <f t="shared" si="378"/>
        <v>1.4313929599999999</v>
      </c>
      <c r="I1159" s="13">
        <f t="shared" si="373"/>
        <v>0</v>
      </c>
      <c r="J1159" s="29">
        <f t="shared" si="379"/>
        <v>44559</v>
      </c>
      <c r="K1159" s="2">
        <f t="shared" si="380"/>
        <v>787</v>
      </c>
      <c r="L1159" s="17">
        <f t="shared" si="381"/>
        <v>788</v>
      </c>
      <c r="M1159" s="12">
        <f t="shared" si="382"/>
        <v>1</v>
      </c>
      <c r="N1159" s="12">
        <f t="shared" si="383"/>
        <v>1.4313929599999999</v>
      </c>
      <c r="O1159" s="17">
        <f t="shared" si="384"/>
        <v>0</v>
      </c>
      <c r="P1159" s="14">
        <f t="shared" si="385"/>
        <v>4313.9296000000004</v>
      </c>
      <c r="Q1159" s="14">
        <v>0</v>
      </c>
      <c r="R1159" s="14">
        <f t="shared" si="386"/>
        <v>0</v>
      </c>
      <c r="S1159" s="20">
        <f t="shared" si="371"/>
        <v>0</v>
      </c>
      <c r="T1159" s="14">
        <f t="shared" si="387"/>
        <v>0</v>
      </c>
      <c r="U1159" s="4" t="str">
        <f t="shared" si="388"/>
        <v>A+J=</v>
      </c>
      <c r="V1159" s="29">
        <f t="shared" si="389"/>
        <v>45747</v>
      </c>
      <c r="W1159" s="3"/>
      <c r="X1159" s="3"/>
      <c r="Y1159" s="29"/>
      <c r="Z1159" s="3"/>
      <c r="AA1159" s="1"/>
      <c r="AB1159" s="3"/>
      <c r="AC1159" s="3"/>
      <c r="AD1159" s="3"/>
      <c r="AE1159" s="3"/>
      <c r="AF1159" s="3"/>
      <c r="AG1159" s="11"/>
      <c r="AH1159" s="3"/>
      <c r="AI1159" s="2"/>
      <c r="AJ1159" s="2"/>
      <c r="AK1159" s="2"/>
      <c r="AL1159" s="2"/>
      <c r="AM1159" s="2"/>
      <c r="AN1159" s="2"/>
      <c r="AO1159" s="2"/>
      <c r="AP1159" s="2"/>
      <c r="AQ1159" s="2"/>
      <c r="AR1159" s="2"/>
      <c r="AS1159" s="2"/>
      <c r="AT1159" s="2"/>
      <c r="AU1159" s="2"/>
      <c r="AV1159" s="2"/>
      <c r="AW1159" s="2"/>
      <c r="AX1159" s="2"/>
      <c r="AY1159" s="2"/>
      <c r="AZ1159" s="2"/>
      <c r="BA1159" s="2"/>
      <c r="BB1159" s="2"/>
      <c r="BC1159" s="2"/>
      <c r="BD1159" s="2"/>
      <c r="BE1159" s="2"/>
      <c r="BF1159" s="2"/>
      <c r="BG1159" s="2"/>
      <c r="BH1159" s="2"/>
      <c r="BI1159" s="2"/>
      <c r="BJ1159" s="2"/>
      <c r="BK1159" s="2"/>
      <c r="BL1159" s="2"/>
      <c r="BM1159" s="2"/>
      <c r="BN1159" s="2"/>
      <c r="BO1159" s="2"/>
      <c r="BP1159" s="2"/>
      <c r="BQ1159" s="2"/>
      <c r="BR1159" s="2"/>
      <c r="BS1159" s="2"/>
      <c r="BT1159" s="2"/>
      <c r="BU1159" s="2"/>
      <c r="BV1159" s="2"/>
      <c r="BW1159" s="2"/>
      <c r="BX1159" s="2"/>
      <c r="BY1159" s="2"/>
      <c r="BZ1159" s="2"/>
      <c r="CA1159" s="2"/>
      <c r="CB1159" s="2"/>
      <c r="CC1159" s="2"/>
      <c r="CD1159" s="2"/>
      <c r="CE1159" s="2"/>
      <c r="CF1159" s="2"/>
      <c r="CG1159" s="2"/>
      <c r="CH1159" s="2"/>
      <c r="CI1159" s="2"/>
      <c r="CJ1159" s="2"/>
      <c r="CK1159" s="2"/>
      <c r="CL1159" s="2"/>
      <c r="CM1159" s="2"/>
      <c r="CN1159" s="2"/>
      <c r="CO1159" s="2"/>
      <c r="CP1159" s="2"/>
      <c r="CQ1159" s="2"/>
      <c r="CR1159" s="2"/>
      <c r="CS1159" s="2"/>
      <c r="CT1159" s="2"/>
      <c r="CU1159" s="2"/>
      <c r="CV1159" s="2"/>
      <c r="CW1159" s="2"/>
      <c r="CX1159" s="2"/>
      <c r="CY1159" s="2"/>
      <c r="CZ1159" s="2"/>
      <c r="DA1159" s="2"/>
      <c r="DB1159" s="2"/>
      <c r="DC1159" s="2"/>
      <c r="DD1159" s="2"/>
      <c r="DE1159" s="2"/>
      <c r="DF1159" s="2"/>
      <c r="DG1159" s="2"/>
      <c r="DH1159" s="2"/>
      <c r="DI1159" s="2"/>
      <c r="DJ1159" s="2"/>
      <c r="DK1159" s="2"/>
      <c r="DL1159" s="2"/>
      <c r="DM1159" s="2"/>
      <c r="DN1159" s="2"/>
      <c r="DO1159" s="2"/>
      <c r="DP1159" s="2"/>
      <c r="DQ1159" s="2"/>
      <c r="DR1159" s="2"/>
      <c r="DS1159" s="2"/>
      <c r="DT1159" s="2"/>
      <c r="DU1159" s="2"/>
      <c r="DV1159" s="2"/>
      <c r="DW1159" s="2"/>
      <c r="DX1159" s="2"/>
      <c r="DY1159" s="2"/>
      <c r="DZ1159" s="2"/>
      <c r="EA1159" s="2"/>
      <c r="EB1159" s="2"/>
      <c r="EC1159" s="2"/>
      <c r="ED1159" s="2"/>
      <c r="EE1159" s="2"/>
      <c r="EF1159" s="2"/>
      <c r="EG1159" s="2"/>
      <c r="EH1159" s="2"/>
      <c r="EI1159" s="2"/>
      <c r="EJ1159" s="2"/>
      <c r="EK1159" s="2"/>
      <c r="EL1159" s="2"/>
      <c r="EM1159" s="2"/>
      <c r="EN1159" s="2"/>
      <c r="EO1159" s="2"/>
      <c r="EP1159" s="2"/>
      <c r="EQ1159" s="2"/>
      <c r="ER1159" s="2"/>
      <c r="ES1159" s="2"/>
      <c r="ET1159" s="2"/>
      <c r="EU1159" s="2"/>
      <c r="EV1159" s="2"/>
      <c r="EW1159" s="2"/>
      <c r="EX1159" s="2"/>
    </row>
    <row r="1160" spans="1:154" x14ac:dyDescent="0.15">
      <c r="A1160" s="35">
        <f t="shared" si="372"/>
        <v>45705</v>
      </c>
      <c r="B1160" s="125">
        <f t="shared" ca="1" si="374"/>
        <v>14313.929599999999</v>
      </c>
      <c r="C1160" s="14">
        <f t="shared" si="375"/>
        <v>10000</v>
      </c>
      <c r="D1160" s="13">
        <f>IF(A1160&lt;$B$1,VLOOKUP(A1160,[1]DI!$A$4:$B$15000,2,FALSE),0)</f>
        <v>0.13150000000000001</v>
      </c>
      <c r="E1160" s="14">
        <f t="shared" si="376"/>
        <v>1.0004903700000001</v>
      </c>
      <c r="F1160" s="14">
        <f>(TRUNC(PRODUCT($E$14:$E1159),16))</f>
        <v>1.43139295932769</v>
      </c>
      <c r="G1160" s="14">
        <f t="shared" si="377"/>
        <v>1</v>
      </c>
      <c r="H1160" s="14">
        <f t="shared" si="378"/>
        <v>1.4313929599999999</v>
      </c>
      <c r="I1160" s="13">
        <f t="shared" si="373"/>
        <v>0</v>
      </c>
      <c r="J1160" s="29">
        <f t="shared" si="379"/>
        <v>44559</v>
      </c>
      <c r="K1160" s="2">
        <f t="shared" si="380"/>
        <v>788</v>
      </c>
      <c r="L1160" s="17">
        <f t="shared" si="381"/>
        <v>788</v>
      </c>
      <c r="M1160" s="12">
        <f t="shared" si="382"/>
        <v>1</v>
      </c>
      <c r="N1160" s="12">
        <f t="shared" si="383"/>
        <v>1.4313929599999999</v>
      </c>
      <c r="O1160" s="17">
        <f t="shared" si="384"/>
        <v>0</v>
      </c>
      <c r="P1160" s="14">
        <f t="shared" si="385"/>
        <v>4313.9296000000004</v>
      </c>
      <c r="Q1160" s="14">
        <v>0</v>
      </c>
      <c r="R1160" s="14">
        <f t="shared" si="386"/>
        <v>0</v>
      </c>
      <c r="S1160" s="20">
        <f t="shared" si="371"/>
        <v>0</v>
      </c>
      <c r="T1160" s="14">
        <f t="shared" si="387"/>
        <v>0</v>
      </c>
      <c r="U1160" s="4" t="str">
        <f t="shared" si="388"/>
        <v>A+J=</v>
      </c>
      <c r="V1160" s="29">
        <f t="shared" si="389"/>
        <v>45747</v>
      </c>
      <c r="W1160" s="3"/>
      <c r="X1160" s="3"/>
      <c r="Y1160" s="29"/>
      <c r="Z1160" s="3"/>
      <c r="AA1160" s="1"/>
      <c r="AB1160" s="3"/>
      <c r="AC1160" s="3"/>
      <c r="AD1160" s="3"/>
      <c r="AE1160" s="3"/>
      <c r="AF1160" s="3"/>
      <c r="AG1160" s="11"/>
      <c r="AH1160" s="3"/>
      <c r="AI1160" s="2"/>
      <c r="AJ1160" s="2"/>
      <c r="AK1160" s="2"/>
      <c r="AL1160" s="2"/>
      <c r="AM1160" s="2"/>
      <c r="AN1160" s="2"/>
      <c r="AO1160" s="2"/>
      <c r="AP1160" s="2"/>
      <c r="AQ1160" s="2"/>
      <c r="AR1160" s="2"/>
      <c r="AS1160" s="2"/>
      <c r="AT1160" s="2"/>
      <c r="AU1160" s="2"/>
      <c r="AV1160" s="2"/>
      <c r="AW1160" s="2"/>
      <c r="AX1160" s="2"/>
      <c r="AY1160" s="2"/>
      <c r="AZ1160" s="2"/>
      <c r="BA1160" s="2"/>
      <c r="BB1160" s="2"/>
      <c r="BC1160" s="2"/>
      <c r="BD1160" s="2"/>
      <c r="BE1160" s="2"/>
      <c r="BF1160" s="2"/>
      <c r="BG1160" s="2"/>
      <c r="BH1160" s="2"/>
      <c r="BI1160" s="2"/>
      <c r="BJ1160" s="2"/>
      <c r="BK1160" s="2"/>
      <c r="BL1160" s="2"/>
      <c r="BM1160" s="2"/>
      <c r="BN1160" s="2"/>
      <c r="BO1160" s="2"/>
      <c r="BP1160" s="2"/>
      <c r="BQ1160" s="2"/>
      <c r="BR1160" s="2"/>
      <c r="BS1160" s="2"/>
      <c r="BT1160" s="2"/>
      <c r="BU1160" s="2"/>
      <c r="BV1160" s="2"/>
      <c r="BW1160" s="2"/>
      <c r="BX1160" s="2"/>
      <c r="BY1160" s="2"/>
      <c r="BZ1160" s="2"/>
      <c r="CA1160" s="2"/>
      <c r="CB1160" s="2"/>
      <c r="CC1160" s="2"/>
      <c r="CD1160" s="2"/>
      <c r="CE1160" s="2"/>
      <c r="CF1160" s="2"/>
      <c r="CG1160" s="2"/>
      <c r="CH1160" s="2"/>
      <c r="CI1160" s="2"/>
      <c r="CJ1160" s="2"/>
      <c r="CK1160" s="2"/>
      <c r="CL1160" s="2"/>
      <c r="CM1160" s="2"/>
      <c r="CN1160" s="2"/>
      <c r="CO1160" s="2"/>
      <c r="CP1160" s="2"/>
      <c r="CQ1160" s="2"/>
      <c r="CR1160" s="2"/>
      <c r="CS1160" s="2"/>
      <c r="CT1160" s="2"/>
      <c r="CU1160" s="2"/>
      <c r="CV1160" s="2"/>
      <c r="CW1160" s="2"/>
      <c r="CX1160" s="2"/>
      <c r="CY1160" s="2"/>
      <c r="CZ1160" s="2"/>
      <c r="DA1160" s="2"/>
      <c r="DB1160" s="2"/>
      <c r="DC1160" s="2"/>
      <c r="DD1160" s="2"/>
      <c r="DE1160" s="2"/>
      <c r="DF1160" s="2"/>
      <c r="DG1160" s="2"/>
      <c r="DH1160" s="2"/>
      <c r="DI1160" s="2"/>
      <c r="DJ1160" s="2"/>
      <c r="DK1160" s="2"/>
      <c r="DL1160" s="2"/>
      <c r="DM1160" s="2"/>
      <c r="DN1160" s="2"/>
      <c r="DO1160" s="2"/>
      <c r="DP1160" s="2"/>
      <c r="DQ1160" s="2"/>
      <c r="DR1160" s="2"/>
      <c r="DS1160" s="2"/>
      <c r="DT1160" s="2"/>
      <c r="DU1160" s="2"/>
      <c r="DV1160" s="2"/>
      <c r="DW1160" s="2"/>
      <c r="DX1160" s="2"/>
      <c r="DY1160" s="2"/>
      <c r="DZ1160" s="2"/>
      <c r="EA1160" s="2"/>
      <c r="EB1160" s="2"/>
      <c r="EC1160" s="2"/>
      <c r="ED1160" s="2"/>
      <c r="EE1160" s="2"/>
      <c r="EF1160" s="2"/>
      <c r="EG1160" s="2"/>
      <c r="EH1160" s="2"/>
      <c r="EI1160" s="2"/>
      <c r="EJ1160" s="2"/>
      <c r="EK1160" s="2"/>
      <c r="EL1160" s="2"/>
      <c r="EM1160" s="2"/>
      <c r="EN1160" s="2"/>
      <c r="EO1160" s="2"/>
      <c r="EP1160" s="2"/>
      <c r="EQ1160" s="2"/>
      <c r="ER1160" s="2"/>
      <c r="ES1160" s="2"/>
      <c r="ET1160" s="2"/>
      <c r="EU1160" s="2"/>
      <c r="EV1160" s="2"/>
      <c r="EW1160" s="2"/>
      <c r="EX1160" s="2"/>
    </row>
    <row r="1161" spans="1:154" x14ac:dyDescent="0.15">
      <c r="A1161" s="35">
        <f t="shared" si="372"/>
        <v>45706</v>
      </c>
      <c r="B1161" s="125">
        <f t="shared" ca="1" si="374"/>
        <v>14320.948700000001</v>
      </c>
      <c r="C1161" s="14">
        <f t="shared" si="375"/>
        <v>10000</v>
      </c>
      <c r="D1161" s="13">
        <f>IF(A1161&lt;$B$1,VLOOKUP(A1161,[1]DI!$A$4:$B$15000,2,FALSE),0)</f>
        <v>0.13150000000000001</v>
      </c>
      <c r="E1161" s="14">
        <f t="shared" si="376"/>
        <v>1.0004903700000001</v>
      </c>
      <c r="F1161" s="14">
        <f>(TRUNC(PRODUCT($E$14:$E1160),16))</f>
        <v>1.4320948714931501</v>
      </c>
      <c r="G1161" s="14">
        <f t="shared" si="377"/>
        <v>1</v>
      </c>
      <c r="H1161" s="14">
        <f t="shared" si="378"/>
        <v>1.43209487</v>
      </c>
      <c r="I1161" s="13">
        <f t="shared" si="373"/>
        <v>0</v>
      </c>
      <c r="J1161" s="29">
        <f t="shared" si="379"/>
        <v>44559</v>
      </c>
      <c r="K1161" s="2">
        <f t="shared" si="380"/>
        <v>789</v>
      </c>
      <c r="L1161" s="17">
        <f t="shared" si="381"/>
        <v>789</v>
      </c>
      <c r="M1161" s="12">
        <f t="shared" si="382"/>
        <v>1</v>
      </c>
      <c r="N1161" s="12">
        <f t="shared" si="383"/>
        <v>1.43209487</v>
      </c>
      <c r="O1161" s="17">
        <f t="shared" si="384"/>
        <v>0</v>
      </c>
      <c r="P1161" s="14">
        <f t="shared" si="385"/>
        <v>4320.9486999999999</v>
      </c>
      <c r="Q1161" s="14">
        <v>0</v>
      </c>
      <c r="R1161" s="14">
        <f t="shared" si="386"/>
        <v>0</v>
      </c>
      <c r="S1161" s="20">
        <f t="shared" si="371"/>
        <v>0</v>
      </c>
      <c r="T1161" s="14">
        <f t="shared" si="387"/>
        <v>0</v>
      </c>
      <c r="U1161" s="4" t="str">
        <f t="shared" si="388"/>
        <v>A+J=</v>
      </c>
      <c r="V1161" s="29">
        <f t="shared" si="389"/>
        <v>45747</v>
      </c>
      <c r="W1161" s="3"/>
      <c r="X1161" s="3"/>
      <c r="Y1161" s="29"/>
      <c r="Z1161" s="3"/>
      <c r="AA1161" s="1"/>
      <c r="AB1161" s="3"/>
      <c r="AC1161" s="3"/>
      <c r="AD1161" s="3"/>
      <c r="AE1161" s="3"/>
      <c r="AF1161" s="3"/>
      <c r="AG1161" s="11"/>
      <c r="AH1161" s="3"/>
      <c r="AI1161" s="2"/>
      <c r="AJ1161" s="2"/>
      <c r="AK1161" s="2"/>
      <c r="AL1161" s="2"/>
      <c r="AM1161" s="2"/>
      <c r="AN1161" s="2"/>
      <c r="AO1161" s="2"/>
      <c r="AP1161" s="2"/>
      <c r="AQ1161" s="2"/>
      <c r="AR1161" s="2"/>
      <c r="AS1161" s="2"/>
      <c r="AT1161" s="2"/>
      <c r="AU1161" s="2"/>
      <c r="AV1161" s="2"/>
      <c r="AW1161" s="2"/>
      <c r="AX1161" s="2"/>
      <c r="AY1161" s="2"/>
      <c r="AZ1161" s="2"/>
      <c r="BA1161" s="2"/>
      <c r="BB1161" s="2"/>
      <c r="BC1161" s="2"/>
      <c r="BD1161" s="2"/>
      <c r="BE1161" s="2"/>
      <c r="BF1161" s="2"/>
      <c r="BG1161" s="2"/>
      <c r="BH1161" s="2"/>
      <c r="BI1161" s="2"/>
      <c r="BJ1161" s="2"/>
      <c r="BK1161" s="2"/>
      <c r="BL1161" s="2"/>
      <c r="BM1161" s="2"/>
      <c r="BN1161" s="2"/>
      <c r="BO1161" s="2"/>
      <c r="BP1161" s="2"/>
      <c r="BQ1161" s="2"/>
      <c r="BR1161" s="2"/>
      <c r="BS1161" s="2"/>
      <c r="BT1161" s="2"/>
      <c r="BU1161" s="2"/>
      <c r="BV1161" s="2"/>
      <c r="BW1161" s="2"/>
      <c r="BX1161" s="2"/>
      <c r="BY1161" s="2"/>
      <c r="BZ1161" s="2"/>
      <c r="CA1161" s="2"/>
      <c r="CB1161" s="2"/>
      <c r="CC1161" s="2"/>
      <c r="CD1161" s="2"/>
      <c r="CE1161" s="2"/>
      <c r="CF1161" s="2"/>
      <c r="CG1161" s="2"/>
      <c r="CH1161" s="2"/>
      <c r="CI1161" s="2"/>
      <c r="CJ1161" s="2"/>
      <c r="CK1161" s="2"/>
      <c r="CL1161" s="2"/>
      <c r="CM1161" s="2"/>
      <c r="CN1161" s="2"/>
      <c r="CO1161" s="2"/>
      <c r="CP1161" s="2"/>
      <c r="CQ1161" s="2"/>
      <c r="CR1161" s="2"/>
      <c r="CS1161" s="2"/>
      <c r="CT1161" s="2"/>
      <c r="CU1161" s="2"/>
      <c r="CV1161" s="2"/>
      <c r="CW1161" s="2"/>
      <c r="CX1161" s="2"/>
      <c r="CY1161" s="2"/>
      <c r="CZ1161" s="2"/>
      <c r="DA1161" s="2"/>
      <c r="DB1161" s="2"/>
      <c r="DC1161" s="2"/>
      <c r="DD1161" s="2"/>
      <c r="DE1161" s="2"/>
      <c r="DF1161" s="2"/>
      <c r="DG1161" s="2"/>
      <c r="DH1161" s="2"/>
      <c r="DI1161" s="2"/>
      <c r="DJ1161" s="2"/>
      <c r="DK1161" s="2"/>
      <c r="DL1161" s="2"/>
      <c r="DM1161" s="2"/>
      <c r="DN1161" s="2"/>
      <c r="DO1161" s="2"/>
      <c r="DP1161" s="2"/>
      <c r="DQ1161" s="2"/>
      <c r="DR1161" s="2"/>
      <c r="DS1161" s="2"/>
      <c r="DT1161" s="2"/>
      <c r="DU1161" s="2"/>
      <c r="DV1161" s="2"/>
      <c r="DW1161" s="2"/>
      <c r="DX1161" s="2"/>
      <c r="DY1161" s="2"/>
      <c r="DZ1161" s="2"/>
      <c r="EA1161" s="2"/>
      <c r="EB1161" s="2"/>
      <c r="EC1161" s="2"/>
      <c r="ED1161" s="2"/>
      <c r="EE1161" s="2"/>
      <c r="EF1161" s="2"/>
      <c r="EG1161" s="2"/>
      <c r="EH1161" s="2"/>
      <c r="EI1161" s="2"/>
      <c r="EJ1161" s="2"/>
      <c r="EK1161" s="2"/>
      <c r="EL1161" s="2"/>
      <c r="EM1161" s="2"/>
      <c r="EN1161" s="2"/>
      <c r="EO1161" s="2"/>
      <c r="EP1161" s="2"/>
      <c r="EQ1161" s="2"/>
      <c r="ER1161" s="2"/>
      <c r="ES1161" s="2"/>
      <c r="ET1161" s="2"/>
      <c r="EU1161" s="2"/>
      <c r="EV1161" s="2"/>
      <c r="EW1161" s="2"/>
      <c r="EX1161" s="2"/>
    </row>
    <row r="1162" spans="1:154" x14ac:dyDescent="0.15">
      <c r="A1162" s="35">
        <f t="shared" si="372"/>
        <v>45707</v>
      </c>
      <c r="B1162" s="125">
        <f t="shared" ca="1" si="374"/>
        <v>14327.971300000001</v>
      </c>
      <c r="C1162" s="14">
        <f t="shared" si="375"/>
        <v>10000</v>
      </c>
      <c r="D1162" s="13">
        <f>IF(A1162&lt;$B$1,VLOOKUP(A1162,[1]DI!$A$4:$B$15000,2,FALSE),0)</f>
        <v>0.13150000000000001</v>
      </c>
      <c r="E1162" s="14">
        <f t="shared" si="376"/>
        <v>1.0004903700000001</v>
      </c>
      <c r="F1162" s="14">
        <f>(TRUNC(PRODUCT($E$14:$E1161),16))</f>
        <v>1.43279712785529</v>
      </c>
      <c r="G1162" s="14">
        <f t="shared" si="377"/>
        <v>1</v>
      </c>
      <c r="H1162" s="14">
        <f t="shared" si="378"/>
        <v>1.43279713</v>
      </c>
      <c r="I1162" s="13">
        <f t="shared" si="373"/>
        <v>0</v>
      </c>
      <c r="J1162" s="29">
        <f t="shared" si="379"/>
        <v>44559</v>
      </c>
      <c r="K1162" s="2">
        <f t="shared" si="380"/>
        <v>790</v>
      </c>
      <c r="L1162" s="17">
        <f t="shared" si="381"/>
        <v>790</v>
      </c>
      <c r="M1162" s="12">
        <f t="shared" si="382"/>
        <v>1</v>
      </c>
      <c r="N1162" s="12">
        <f t="shared" si="383"/>
        <v>1.43279713</v>
      </c>
      <c r="O1162" s="17">
        <f t="shared" si="384"/>
        <v>0</v>
      </c>
      <c r="P1162" s="14">
        <f t="shared" si="385"/>
        <v>4327.9713000000002</v>
      </c>
      <c r="Q1162" s="14">
        <v>0</v>
      </c>
      <c r="R1162" s="14">
        <f t="shared" si="386"/>
        <v>0</v>
      </c>
      <c r="S1162" s="20">
        <f t="shared" si="371"/>
        <v>0</v>
      </c>
      <c r="T1162" s="14">
        <f t="shared" si="387"/>
        <v>0</v>
      </c>
      <c r="U1162" s="4" t="str">
        <f t="shared" si="388"/>
        <v>A+J=</v>
      </c>
      <c r="V1162" s="29">
        <f t="shared" si="389"/>
        <v>45747</v>
      </c>
      <c r="W1162" s="3"/>
      <c r="X1162" s="3"/>
      <c r="Y1162" s="29"/>
      <c r="Z1162" s="3"/>
      <c r="AA1162" s="1"/>
      <c r="AB1162" s="3"/>
      <c r="AC1162" s="3"/>
      <c r="AD1162" s="3"/>
      <c r="AE1162" s="3"/>
      <c r="AF1162" s="3"/>
      <c r="AG1162" s="11"/>
      <c r="AH1162" s="3"/>
      <c r="AI1162" s="2"/>
      <c r="AJ1162" s="2"/>
      <c r="AK1162" s="2"/>
      <c r="AL1162" s="2"/>
      <c r="AM1162" s="2"/>
      <c r="AN1162" s="2"/>
      <c r="AO1162" s="2"/>
      <c r="AP1162" s="2"/>
      <c r="AQ1162" s="2"/>
      <c r="AR1162" s="2"/>
      <c r="AS1162" s="2"/>
      <c r="AT1162" s="2"/>
      <c r="AU1162" s="2"/>
      <c r="AV1162" s="2"/>
      <c r="AW1162" s="2"/>
      <c r="AX1162" s="2"/>
      <c r="AY1162" s="2"/>
      <c r="AZ1162" s="2"/>
      <c r="BA1162" s="2"/>
      <c r="BB1162" s="2"/>
      <c r="BC1162" s="2"/>
      <c r="BD1162" s="2"/>
      <c r="BE1162" s="2"/>
      <c r="BF1162" s="2"/>
      <c r="BG1162" s="2"/>
      <c r="BH1162" s="2"/>
      <c r="BI1162" s="2"/>
      <c r="BJ1162" s="2"/>
      <c r="BK1162" s="2"/>
      <c r="BL1162" s="2"/>
      <c r="BM1162" s="2"/>
      <c r="BN1162" s="2"/>
      <c r="BO1162" s="2"/>
      <c r="BP1162" s="2"/>
      <c r="BQ1162" s="2"/>
      <c r="BR1162" s="2"/>
      <c r="BS1162" s="2"/>
      <c r="BT1162" s="2"/>
      <c r="BU1162" s="2"/>
      <c r="BV1162" s="2"/>
      <c r="BW1162" s="2"/>
      <c r="BX1162" s="2"/>
      <c r="BY1162" s="2"/>
      <c r="BZ1162" s="2"/>
      <c r="CA1162" s="2"/>
      <c r="CB1162" s="2"/>
      <c r="CC1162" s="2"/>
      <c r="CD1162" s="2"/>
      <c r="CE1162" s="2"/>
      <c r="CF1162" s="2"/>
      <c r="CG1162" s="2"/>
      <c r="CH1162" s="2"/>
      <c r="CI1162" s="2"/>
      <c r="CJ1162" s="2"/>
      <c r="CK1162" s="2"/>
      <c r="CL1162" s="2"/>
      <c r="CM1162" s="2"/>
      <c r="CN1162" s="2"/>
      <c r="CO1162" s="2"/>
      <c r="CP1162" s="2"/>
      <c r="CQ1162" s="2"/>
      <c r="CR1162" s="2"/>
      <c r="CS1162" s="2"/>
      <c r="CT1162" s="2"/>
      <c r="CU1162" s="2"/>
      <c r="CV1162" s="2"/>
      <c r="CW1162" s="2"/>
      <c r="CX1162" s="2"/>
      <c r="CY1162" s="2"/>
      <c r="CZ1162" s="2"/>
      <c r="DA1162" s="2"/>
      <c r="DB1162" s="2"/>
      <c r="DC1162" s="2"/>
      <c r="DD1162" s="2"/>
      <c r="DE1162" s="2"/>
      <c r="DF1162" s="2"/>
      <c r="DG1162" s="2"/>
      <c r="DH1162" s="2"/>
      <c r="DI1162" s="2"/>
      <c r="DJ1162" s="2"/>
      <c r="DK1162" s="2"/>
      <c r="DL1162" s="2"/>
      <c r="DM1162" s="2"/>
      <c r="DN1162" s="2"/>
      <c r="DO1162" s="2"/>
      <c r="DP1162" s="2"/>
      <c r="DQ1162" s="2"/>
      <c r="DR1162" s="2"/>
      <c r="DS1162" s="2"/>
      <c r="DT1162" s="2"/>
      <c r="DU1162" s="2"/>
      <c r="DV1162" s="2"/>
      <c r="DW1162" s="2"/>
      <c r="DX1162" s="2"/>
      <c r="DY1162" s="2"/>
      <c r="DZ1162" s="2"/>
      <c r="EA1162" s="2"/>
      <c r="EB1162" s="2"/>
      <c r="EC1162" s="2"/>
      <c r="ED1162" s="2"/>
      <c r="EE1162" s="2"/>
      <c r="EF1162" s="2"/>
      <c r="EG1162" s="2"/>
      <c r="EH1162" s="2"/>
      <c r="EI1162" s="2"/>
      <c r="EJ1162" s="2"/>
      <c r="EK1162" s="2"/>
      <c r="EL1162" s="2"/>
      <c r="EM1162" s="2"/>
      <c r="EN1162" s="2"/>
      <c r="EO1162" s="2"/>
      <c r="EP1162" s="2"/>
      <c r="EQ1162" s="2"/>
      <c r="ER1162" s="2"/>
      <c r="ES1162" s="2"/>
      <c r="ET1162" s="2"/>
      <c r="EU1162" s="2"/>
      <c r="EV1162" s="2"/>
      <c r="EW1162" s="2"/>
      <c r="EX1162" s="2"/>
    </row>
    <row r="1163" spans="1:154" x14ac:dyDescent="0.15">
      <c r="A1163" s="35">
        <f t="shared" si="372"/>
        <v>45708</v>
      </c>
      <c r="B1163" s="125">
        <f t="shared" ca="1" si="374"/>
        <v>14334.997299999999</v>
      </c>
      <c r="C1163" s="14">
        <f t="shared" si="375"/>
        <v>10000</v>
      </c>
      <c r="D1163" s="13">
        <f>IF(A1163&lt;$B$1,VLOOKUP(A1163,[1]DI!$A$4:$B$15000,2,FALSE),0)</f>
        <v>0.13150000000000001</v>
      </c>
      <c r="E1163" s="14">
        <f t="shared" si="376"/>
        <v>1.0004903700000001</v>
      </c>
      <c r="F1163" s="14">
        <f>(TRUNC(PRODUCT($E$14:$E1162),16))</f>
        <v>1.4334997285828699</v>
      </c>
      <c r="G1163" s="14">
        <f t="shared" si="377"/>
        <v>1</v>
      </c>
      <c r="H1163" s="14">
        <f t="shared" si="378"/>
        <v>1.4334997300000001</v>
      </c>
      <c r="I1163" s="13">
        <f t="shared" si="373"/>
        <v>0</v>
      </c>
      <c r="J1163" s="29">
        <f t="shared" si="379"/>
        <v>44559</v>
      </c>
      <c r="K1163" s="2">
        <f t="shared" si="380"/>
        <v>791</v>
      </c>
      <c r="L1163" s="17">
        <f t="shared" si="381"/>
        <v>791</v>
      </c>
      <c r="M1163" s="12">
        <f t="shared" si="382"/>
        <v>1</v>
      </c>
      <c r="N1163" s="12">
        <f t="shared" si="383"/>
        <v>1.4334997300000001</v>
      </c>
      <c r="O1163" s="17">
        <f t="shared" si="384"/>
        <v>0</v>
      </c>
      <c r="P1163" s="14">
        <f t="shared" si="385"/>
        <v>4334.9973</v>
      </c>
      <c r="Q1163" s="14">
        <v>0</v>
      </c>
      <c r="R1163" s="14">
        <f t="shared" si="386"/>
        <v>0</v>
      </c>
      <c r="S1163" s="20">
        <f t="shared" si="371"/>
        <v>0</v>
      </c>
      <c r="T1163" s="14">
        <f t="shared" si="387"/>
        <v>0</v>
      </c>
      <c r="U1163" s="4" t="str">
        <f t="shared" si="388"/>
        <v>A+J=</v>
      </c>
      <c r="V1163" s="29">
        <f t="shared" si="389"/>
        <v>45747</v>
      </c>
      <c r="W1163" s="3"/>
      <c r="X1163" s="3"/>
      <c r="Y1163" s="29"/>
      <c r="Z1163" s="3"/>
      <c r="AA1163" s="1"/>
      <c r="AB1163" s="3"/>
      <c r="AC1163" s="3"/>
      <c r="AD1163" s="3"/>
      <c r="AE1163" s="3"/>
      <c r="AF1163" s="3"/>
      <c r="AG1163" s="11"/>
      <c r="AH1163" s="3"/>
      <c r="AI1163" s="2"/>
      <c r="AJ1163" s="2"/>
      <c r="AK1163" s="2"/>
      <c r="AL1163" s="2"/>
      <c r="AM1163" s="2"/>
      <c r="AN1163" s="2"/>
      <c r="AO1163" s="2"/>
      <c r="AP1163" s="2"/>
      <c r="AQ1163" s="2"/>
      <c r="AR1163" s="2"/>
      <c r="AS1163" s="2"/>
      <c r="AT1163" s="2"/>
      <c r="AU1163" s="2"/>
      <c r="AV1163" s="2"/>
      <c r="AW1163" s="2"/>
      <c r="AX1163" s="2"/>
      <c r="AY1163" s="2"/>
      <c r="AZ1163" s="2"/>
      <c r="BA1163" s="2"/>
      <c r="BB1163" s="2"/>
      <c r="BC1163" s="2"/>
      <c r="BD1163" s="2"/>
      <c r="BE1163" s="2"/>
      <c r="BF1163" s="2"/>
      <c r="BG1163" s="2"/>
      <c r="BH1163" s="2"/>
      <c r="BI1163" s="2"/>
      <c r="BJ1163" s="2"/>
      <c r="BK1163" s="2"/>
      <c r="BL1163" s="2"/>
      <c r="BM1163" s="2"/>
      <c r="BN1163" s="2"/>
      <c r="BO1163" s="2"/>
      <c r="BP1163" s="2"/>
      <c r="BQ1163" s="2"/>
      <c r="BR1163" s="2"/>
      <c r="BS1163" s="2"/>
      <c r="BT1163" s="2"/>
      <c r="BU1163" s="2"/>
      <c r="BV1163" s="2"/>
      <c r="BW1163" s="2"/>
      <c r="BX1163" s="2"/>
      <c r="BY1163" s="2"/>
      <c r="BZ1163" s="2"/>
      <c r="CA1163" s="2"/>
      <c r="CB1163" s="2"/>
      <c r="CC1163" s="2"/>
      <c r="CD1163" s="2"/>
      <c r="CE1163" s="2"/>
      <c r="CF1163" s="2"/>
      <c r="CG1163" s="2"/>
      <c r="CH1163" s="2"/>
      <c r="CI1163" s="2"/>
      <c r="CJ1163" s="2"/>
      <c r="CK1163" s="2"/>
      <c r="CL1163" s="2"/>
      <c r="CM1163" s="2"/>
      <c r="CN1163" s="2"/>
      <c r="CO1163" s="2"/>
      <c r="CP1163" s="2"/>
      <c r="CQ1163" s="2"/>
      <c r="CR1163" s="2"/>
      <c r="CS1163" s="2"/>
      <c r="CT1163" s="2"/>
      <c r="CU1163" s="2"/>
      <c r="CV1163" s="2"/>
      <c r="CW1163" s="2"/>
      <c r="CX1163" s="2"/>
      <c r="CY1163" s="2"/>
      <c r="CZ1163" s="2"/>
      <c r="DA1163" s="2"/>
      <c r="DB1163" s="2"/>
      <c r="DC1163" s="2"/>
      <c r="DD1163" s="2"/>
      <c r="DE1163" s="2"/>
      <c r="DF1163" s="2"/>
      <c r="DG1163" s="2"/>
      <c r="DH1163" s="2"/>
      <c r="DI1163" s="2"/>
      <c r="DJ1163" s="2"/>
      <c r="DK1163" s="2"/>
      <c r="DL1163" s="2"/>
      <c r="DM1163" s="2"/>
      <c r="DN1163" s="2"/>
      <c r="DO1163" s="2"/>
      <c r="DP1163" s="2"/>
      <c r="DQ1163" s="2"/>
      <c r="DR1163" s="2"/>
      <c r="DS1163" s="2"/>
      <c r="DT1163" s="2"/>
      <c r="DU1163" s="2"/>
      <c r="DV1163" s="2"/>
      <c r="DW1163" s="2"/>
      <c r="DX1163" s="2"/>
      <c r="DY1163" s="2"/>
      <c r="DZ1163" s="2"/>
      <c r="EA1163" s="2"/>
      <c r="EB1163" s="2"/>
      <c r="EC1163" s="2"/>
      <c r="ED1163" s="2"/>
      <c r="EE1163" s="2"/>
      <c r="EF1163" s="2"/>
      <c r="EG1163" s="2"/>
      <c r="EH1163" s="2"/>
      <c r="EI1163" s="2"/>
      <c r="EJ1163" s="2"/>
      <c r="EK1163" s="2"/>
      <c r="EL1163" s="2"/>
      <c r="EM1163" s="2"/>
      <c r="EN1163" s="2"/>
      <c r="EO1163" s="2"/>
      <c r="EP1163" s="2"/>
      <c r="EQ1163" s="2"/>
      <c r="ER1163" s="2"/>
      <c r="ES1163" s="2"/>
      <c r="ET1163" s="2"/>
      <c r="EU1163" s="2"/>
      <c r="EV1163" s="2"/>
      <c r="EW1163" s="2"/>
      <c r="EX1163" s="2"/>
    </row>
    <row r="1164" spans="1:154" x14ac:dyDescent="0.15">
      <c r="A1164" s="35">
        <f t="shared" si="372"/>
        <v>45709</v>
      </c>
      <c r="B1164" s="125">
        <f t="shared" ca="1" si="374"/>
        <v>14342.0267</v>
      </c>
      <c r="C1164" s="14">
        <f t="shared" si="375"/>
        <v>10000</v>
      </c>
      <c r="D1164" s="13">
        <f>IF(A1164&lt;$B$1,VLOOKUP(A1164,[1]DI!$A$4:$B$15000,2,FALSE),0)</f>
        <v>0.13150000000000001</v>
      </c>
      <c r="E1164" s="14">
        <f t="shared" si="376"/>
        <v>1.0004903700000001</v>
      </c>
      <c r="F1164" s="14">
        <f>(TRUNC(PRODUCT($E$14:$E1163),16))</f>
        <v>1.43420267384478</v>
      </c>
      <c r="G1164" s="14">
        <f t="shared" si="377"/>
        <v>1</v>
      </c>
      <c r="H1164" s="14">
        <f t="shared" si="378"/>
        <v>1.4342026699999999</v>
      </c>
      <c r="I1164" s="13">
        <f t="shared" si="373"/>
        <v>0</v>
      </c>
      <c r="J1164" s="29">
        <f t="shared" si="379"/>
        <v>44559</v>
      </c>
      <c r="K1164" s="2">
        <f t="shared" si="380"/>
        <v>792</v>
      </c>
      <c r="L1164" s="17">
        <f t="shared" si="381"/>
        <v>792</v>
      </c>
      <c r="M1164" s="12">
        <f t="shared" si="382"/>
        <v>1</v>
      </c>
      <c r="N1164" s="12">
        <f t="shared" si="383"/>
        <v>1.4342026699999999</v>
      </c>
      <c r="O1164" s="17">
        <f t="shared" si="384"/>
        <v>0</v>
      </c>
      <c r="P1164" s="14">
        <f t="shared" si="385"/>
        <v>4342.0267000000003</v>
      </c>
      <c r="Q1164" s="14">
        <v>0</v>
      </c>
      <c r="R1164" s="14">
        <f t="shared" si="386"/>
        <v>0</v>
      </c>
      <c r="S1164" s="20">
        <f t="shared" si="371"/>
        <v>0</v>
      </c>
      <c r="T1164" s="14">
        <f t="shared" si="387"/>
        <v>0</v>
      </c>
      <c r="U1164" s="4" t="str">
        <f t="shared" si="388"/>
        <v>A+J=</v>
      </c>
      <c r="V1164" s="29">
        <f t="shared" si="389"/>
        <v>45747</v>
      </c>
      <c r="W1164" s="3"/>
      <c r="X1164" s="3"/>
      <c r="Y1164" s="29"/>
      <c r="Z1164" s="3"/>
      <c r="AA1164" s="1"/>
      <c r="AB1164" s="3"/>
      <c r="AC1164" s="3"/>
      <c r="AD1164" s="3"/>
      <c r="AE1164" s="3"/>
      <c r="AF1164" s="3"/>
      <c r="AG1164" s="11"/>
      <c r="AH1164" s="3"/>
      <c r="AI1164" s="2"/>
      <c r="AJ1164" s="2"/>
      <c r="AK1164" s="2"/>
      <c r="AL1164" s="2"/>
      <c r="AM1164" s="2"/>
      <c r="AN1164" s="2"/>
      <c r="AO1164" s="2"/>
      <c r="AP1164" s="2"/>
      <c r="AQ1164" s="2"/>
      <c r="AR1164" s="2"/>
      <c r="AS1164" s="2"/>
      <c r="AT1164" s="2"/>
      <c r="AU1164" s="2"/>
      <c r="AV1164" s="2"/>
      <c r="AW1164" s="2"/>
      <c r="AX1164" s="2"/>
      <c r="AY1164" s="2"/>
      <c r="AZ1164" s="2"/>
      <c r="BA1164" s="2"/>
      <c r="BB1164" s="2"/>
      <c r="BC1164" s="2"/>
      <c r="BD1164" s="2"/>
      <c r="BE1164" s="2"/>
      <c r="BF1164" s="2"/>
      <c r="BG1164" s="2"/>
      <c r="BH1164" s="2"/>
      <c r="BI1164" s="2"/>
      <c r="BJ1164" s="2"/>
      <c r="BK1164" s="2"/>
      <c r="BL1164" s="2"/>
      <c r="BM1164" s="2"/>
      <c r="BN1164" s="2"/>
      <c r="BO1164" s="2"/>
      <c r="BP1164" s="2"/>
      <c r="BQ1164" s="2"/>
      <c r="BR1164" s="2"/>
      <c r="BS1164" s="2"/>
      <c r="BT1164" s="2"/>
      <c r="BU1164" s="2"/>
      <c r="BV1164" s="2"/>
      <c r="BW1164" s="2"/>
      <c r="BX1164" s="2"/>
      <c r="BY1164" s="2"/>
      <c r="BZ1164" s="2"/>
      <c r="CA1164" s="2"/>
      <c r="CB1164" s="2"/>
      <c r="CC1164" s="2"/>
      <c r="CD1164" s="2"/>
      <c r="CE1164" s="2"/>
      <c r="CF1164" s="2"/>
      <c r="CG1164" s="2"/>
      <c r="CH1164" s="2"/>
      <c r="CI1164" s="2"/>
      <c r="CJ1164" s="2"/>
      <c r="CK1164" s="2"/>
      <c r="CL1164" s="2"/>
      <c r="CM1164" s="2"/>
      <c r="CN1164" s="2"/>
      <c r="CO1164" s="2"/>
      <c r="CP1164" s="2"/>
      <c r="CQ1164" s="2"/>
      <c r="CR1164" s="2"/>
      <c r="CS1164" s="2"/>
      <c r="CT1164" s="2"/>
      <c r="CU1164" s="2"/>
      <c r="CV1164" s="2"/>
      <c r="CW1164" s="2"/>
      <c r="CX1164" s="2"/>
      <c r="CY1164" s="2"/>
      <c r="CZ1164" s="2"/>
      <c r="DA1164" s="2"/>
      <c r="DB1164" s="2"/>
      <c r="DC1164" s="2"/>
      <c r="DD1164" s="2"/>
      <c r="DE1164" s="2"/>
      <c r="DF1164" s="2"/>
      <c r="DG1164" s="2"/>
      <c r="DH1164" s="2"/>
      <c r="DI1164" s="2"/>
      <c r="DJ1164" s="2"/>
      <c r="DK1164" s="2"/>
      <c r="DL1164" s="2"/>
      <c r="DM1164" s="2"/>
      <c r="DN1164" s="2"/>
      <c r="DO1164" s="2"/>
      <c r="DP1164" s="2"/>
      <c r="DQ1164" s="2"/>
      <c r="DR1164" s="2"/>
      <c r="DS1164" s="2"/>
      <c r="DT1164" s="2"/>
      <c r="DU1164" s="2"/>
      <c r="DV1164" s="2"/>
      <c r="DW1164" s="2"/>
      <c r="DX1164" s="2"/>
      <c r="DY1164" s="2"/>
      <c r="DZ1164" s="2"/>
      <c r="EA1164" s="2"/>
      <c r="EB1164" s="2"/>
      <c r="EC1164" s="2"/>
      <c r="ED1164" s="2"/>
      <c r="EE1164" s="2"/>
      <c r="EF1164" s="2"/>
      <c r="EG1164" s="2"/>
      <c r="EH1164" s="2"/>
      <c r="EI1164" s="2"/>
      <c r="EJ1164" s="2"/>
      <c r="EK1164" s="2"/>
      <c r="EL1164" s="2"/>
      <c r="EM1164" s="2"/>
      <c r="EN1164" s="2"/>
      <c r="EO1164" s="2"/>
      <c r="EP1164" s="2"/>
      <c r="EQ1164" s="2"/>
      <c r="ER1164" s="2"/>
      <c r="ES1164" s="2"/>
      <c r="ET1164" s="2"/>
      <c r="EU1164" s="2"/>
      <c r="EV1164" s="2"/>
      <c r="EW1164" s="2"/>
      <c r="EX1164" s="2"/>
    </row>
    <row r="1165" spans="1:154" x14ac:dyDescent="0.15">
      <c r="A1165" s="35">
        <f t="shared" si="372"/>
        <v>45710</v>
      </c>
      <c r="B1165" s="125">
        <f t="shared" ca="1" si="374"/>
        <v>14349.059600000001</v>
      </c>
      <c r="C1165" s="14">
        <f t="shared" si="375"/>
        <v>10000</v>
      </c>
      <c r="D1165" s="13">
        <f>IF(A1165&lt;$B$1,VLOOKUP(A1165,[1]DI!$A$4:$B$15000,2,FALSE),0)</f>
        <v>0</v>
      </c>
      <c r="E1165" s="14">
        <f t="shared" si="376"/>
        <v>1</v>
      </c>
      <c r="F1165" s="14">
        <f>(TRUNC(PRODUCT($E$14:$E1164),16))</f>
        <v>1.4349059638099499</v>
      </c>
      <c r="G1165" s="14">
        <f t="shared" si="377"/>
        <v>1</v>
      </c>
      <c r="H1165" s="14">
        <f t="shared" si="378"/>
        <v>1.43490596</v>
      </c>
      <c r="I1165" s="13">
        <f t="shared" si="373"/>
        <v>0</v>
      </c>
      <c r="J1165" s="29">
        <f t="shared" si="379"/>
        <v>44559</v>
      </c>
      <c r="K1165" s="2">
        <f t="shared" si="380"/>
        <v>792</v>
      </c>
      <c r="L1165" s="17">
        <f t="shared" si="381"/>
        <v>793</v>
      </c>
      <c r="M1165" s="12">
        <f t="shared" si="382"/>
        <v>1</v>
      </c>
      <c r="N1165" s="12">
        <f t="shared" si="383"/>
        <v>1.43490596</v>
      </c>
      <c r="O1165" s="17">
        <f t="shared" si="384"/>
        <v>0</v>
      </c>
      <c r="P1165" s="14">
        <f t="shared" si="385"/>
        <v>4349.0595999999996</v>
      </c>
      <c r="Q1165" s="14">
        <v>0</v>
      </c>
      <c r="R1165" s="14">
        <f t="shared" si="386"/>
        <v>0</v>
      </c>
      <c r="S1165" s="20">
        <f t="shared" si="371"/>
        <v>0</v>
      </c>
      <c r="T1165" s="14">
        <f t="shared" si="387"/>
        <v>0</v>
      </c>
      <c r="U1165" s="4" t="str">
        <f t="shared" si="388"/>
        <v>A+J=</v>
      </c>
      <c r="V1165" s="29">
        <f t="shared" si="389"/>
        <v>45747</v>
      </c>
      <c r="W1165" s="3"/>
      <c r="X1165" s="3"/>
      <c r="Y1165" s="29"/>
      <c r="Z1165" s="3"/>
      <c r="AA1165" s="1"/>
      <c r="AB1165" s="3"/>
      <c r="AC1165" s="3"/>
      <c r="AD1165" s="3"/>
      <c r="AE1165" s="3"/>
      <c r="AF1165" s="3"/>
      <c r="AG1165" s="11"/>
      <c r="AH1165" s="3"/>
      <c r="AI1165" s="2"/>
      <c r="AJ1165" s="2"/>
      <c r="AK1165" s="2"/>
      <c r="AL1165" s="2"/>
      <c r="AM1165" s="2"/>
      <c r="AN1165" s="2"/>
      <c r="AO1165" s="2"/>
      <c r="AP1165" s="2"/>
      <c r="AQ1165" s="2"/>
      <c r="AR1165" s="2"/>
      <c r="AS1165" s="2"/>
      <c r="AT1165" s="2"/>
      <c r="AU1165" s="2"/>
      <c r="AV1165" s="2"/>
      <c r="AW1165" s="2"/>
      <c r="AX1165" s="2"/>
      <c r="AY1165" s="2"/>
      <c r="AZ1165" s="2"/>
      <c r="BA1165" s="2"/>
      <c r="BB1165" s="2"/>
      <c r="BC1165" s="2"/>
      <c r="BD1165" s="2"/>
      <c r="BE1165" s="2"/>
      <c r="BF1165" s="2"/>
      <c r="BG1165" s="2"/>
      <c r="BH1165" s="2"/>
      <c r="BI1165" s="2"/>
      <c r="BJ1165" s="2"/>
      <c r="BK1165" s="2"/>
      <c r="BL1165" s="2"/>
      <c r="BM1165" s="2"/>
      <c r="BN1165" s="2"/>
      <c r="BO1165" s="2"/>
      <c r="BP1165" s="2"/>
      <c r="BQ1165" s="2"/>
      <c r="BR1165" s="2"/>
      <c r="BS1165" s="2"/>
      <c r="BT1165" s="2"/>
      <c r="BU1165" s="2"/>
      <c r="BV1165" s="2"/>
      <c r="BW1165" s="2"/>
      <c r="BX1165" s="2"/>
      <c r="BY1165" s="2"/>
      <c r="BZ1165" s="2"/>
      <c r="CA1165" s="2"/>
      <c r="CB1165" s="2"/>
      <c r="CC1165" s="2"/>
      <c r="CD1165" s="2"/>
      <c r="CE1165" s="2"/>
      <c r="CF1165" s="2"/>
      <c r="CG1165" s="2"/>
      <c r="CH1165" s="2"/>
      <c r="CI1165" s="2"/>
      <c r="CJ1165" s="2"/>
      <c r="CK1165" s="2"/>
      <c r="CL1165" s="2"/>
      <c r="CM1165" s="2"/>
      <c r="CN1165" s="2"/>
      <c r="CO1165" s="2"/>
      <c r="CP1165" s="2"/>
      <c r="CQ1165" s="2"/>
      <c r="CR1165" s="2"/>
      <c r="CS1165" s="2"/>
      <c r="CT1165" s="2"/>
      <c r="CU1165" s="2"/>
      <c r="CV1165" s="2"/>
      <c r="CW1165" s="2"/>
      <c r="CX1165" s="2"/>
      <c r="CY1165" s="2"/>
      <c r="CZ1165" s="2"/>
      <c r="DA1165" s="2"/>
      <c r="DB1165" s="2"/>
      <c r="DC1165" s="2"/>
      <c r="DD1165" s="2"/>
      <c r="DE1165" s="2"/>
      <c r="DF1165" s="2"/>
      <c r="DG1165" s="2"/>
      <c r="DH1165" s="2"/>
      <c r="DI1165" s="2"/>
      <c r="DJ1165" s="2"/>
      <c r="DK1165" s="2"/>
      <c r="DL1165" s="2"/>
      <c r="DM1165" s="2"/>
      <c r="DN1165" s="2"/>
      <c r="DO1165" s="2"/>
      <c r="DP1165" s="2"/>
      <c r="DQ1165" s="2"/>
      <c r="DR1165" s="2"/>
      <c r="DS1165" s="2"/>
      <c r="DT1165" s="2"/>
      <c r="DU1165" s="2"/>
      <c r="DV1165" s="2"/>
      <c r="DW1165" s="2"/>
      <c r="DX1165" s="2"/>
      <c r="DY1165" s="2"/>
      <c r="DZ1165" s="2"/>
      <c r="EA1165" s="2"/>
      <c r="EB1165" s="2"/>
      <c r="EC1165" s="2"/>
      <c r="ED1165" s="2"/>
      <c r="EE1165" s="2"/>
      <c r="EF1165" s="2"/>
      <c r="EG1165" s="2"/>
      <c r="EH1165" s="2"/>
      <c r="EI1165" s="2"/>
      <c r="EJ1165" s="2"/>
      <c r="EK1165" s="2"/>
      <c r="EL1165" s="2"/>
      <c r="EM1165" s="2"/>
      <c r="EN1165" s="2"/>
      <c r="EO1165" s="2"/>
      <c r="EP1165" s="2"/>
      <c r="EQ1165" s="2"/>
      <c r="ER1165" s="2"/>
      <c r="ES1165" s="2"/>
      <c r="ET1165" s="2"/>
      <c r="EU1165" s="2"/>
      <c r="EV1165" s="2"/>
      <c r="EW1165" s="2"/>
      <c r="EX1165" s="2"/>
    </row>
    <row r="1166" spans="1:154" x14ac:dyDescent="0.15">
      <c r="A1166" s="35">
        <f t="shared" si="372"/>
        <v>45711</v>
      </c>
      <c r="B1166" s="125">
        <f t="shared" ca="1" si="374"/>
        <v>14349.059600000001</v>
      </c>
      <c r="C1166" s="14">
        <f t="shared" si="375"/>
        <v>10000</v>
      </c>
      <c r="D1166" s="13">
        <f>IF(A1166&lt;$B$1,VLOOKUP(A1166,[1]DI!$A$4:$B$15000,2,FALSE),0)</f>
        <v>0</v>
      </c>
      <c r="E1166" s="14">
        <f t="shared" si="376"/>
        <v>1</v>
      </c>
      <c r="F1166" s="14">
        <f>(TRUNC(PRODUCT($E$14:$E1165),16))</f>
        <v>1.4349059638099499</v>
      </c>
      <c r="G1166" s="14">
        <f t="shared" si="377"/>
        <v>1</v>
      </c>
      <c r="H1166" s="14">
        <f t="shared" si="378"/>
        <v>1.43490596</v>
      </c>
      <c r="I1166" s="13">
        <f t="shared" si="373"/>
        <v>0</v>
      </c>
      <c r="J1166" s="29">
        <f t="shared" si="379"/>
        <v>44559</v>
      </c>
      <c r="K1166" s="2">
        <f t="shared" si="380"/>
        <v>792</v>
      </c>
      <c r="L1166" s="17">
        <f t="shared" si="381"/>
        <v>793</v>
      </c>
      <c r="M1166" s="12">
        <f t="shared" si="382"/>
        <v>1</v>
      </c>
      <c r="N1166" s="12">
        <f t="shared" si="383"/>
        <v>1.43490596</v>
      </c>
      <c r="O1166" s="17">
        <f t="shared" si="384"/>
        <v>0</v>
      </c>
      <c r="P1166" s="14">
        <f t="shared" si="385"/>
        <v>4349.0595999999996</v>
      </c>
      <c r="Q1166" s="14">
        <v>0</v>
      </c>
      <c r="R1166" s="14">
        <f t="shared" si="386"/>
        <v>0</v>
      </c>
      <c r="S1166" s="20">
        <f t="shared" ref="S1166:S1202" si="390">IF($O1166&gt;0,VLOOKUP($O1166,$X$14:$AD$152,7),0)</f>
        <v>0</v>
      </c>
      <c r="T1166" s="14">
        <f t="shared" si="387"/>
        <v>0</v>
      </c>
      <c r="U1166" s="4" t="str">
        <f t="shared" si="388"/>
        <v>A+J=</v>
      </c>
      <c r="V1166" s="29">
        <f t="shared" si="389"/>
        <v>45747</v>
      </c>
      <c r="W1166" s="3"/>
      <c r="X1166" s="3"/>
      <c r="Y1166" s="29"/>
      <c r="Z1166" s="3"/>
      <c r="AA1166" s="1"/>
      <c r="AB1166" s="3"/>
      <c r="AC1166" s="3"/>
      <c r="AD1166" s="3"/>
      <c r="AE1166" s="3"/>
      <c r="AF1166" s="3"/>
      <c r="AG1166" s="11"/>
      <c r="AH1166" s="3"/>
      <c r="AI1166" s="2"/>
      <c r="AJ1166" s="2"/>
      <c r="AK1166" s="2"/>
      <c r="AL1166" s="2"/>
      <c r="AM1166" s="2"/>
      <c r="AN1166" s="2"/>
      <c r="AO1166" s="2"/>
      <c r="AP1166" s="2"/>
      <c r="AQ1166" s="2"/>
      <c r="AR1166" s="2"/>
      <c r="AS1166" s="2"/>
      <c r="AT1166" s="2"/>
      <c r="AU1166" s="2"/>
      <c r="AV1166" s="2"/>
      <c r="AW1166" s="2"/>
      <c r="AX1166" s="2"/>
      <c r="AY1166" s="2"/>
      <c r="AZ1166" s="2"/>
      <c r="BA1166" s="2"/>
      <c r="BB1166" s="2"/>
      <c r="BC1166" s="2"/>
      <c r="BD1166" s="2"/>
      <c r="BE1166" s="2"/>
      <c r="BF1166" s="2"/>
      <c r="BG1166" s="2"/>
      <c r="BH1166" s="2"/>
      <c r="BI1166" s="2"/>
      <c r="BJ1166" s="2"/>
      <c r="BK1166" s="2"/>
      <c r="BL1166" s="2"/>
      <c r="BM1166" s="2"/>
      <c r="BN1166" s="2"/>
      <c r="BO1166" s="2"/>
      <c r="BP1166" s="2"/>
      <c r="BQ1166" s="2"/>
      <c r="BR1166" s="2"/>
      <c r="BS1166" s="2"/>
      <c r="BT1166" s="2"/>
      <c r="BU1166" s="2"/>
      <c r="BV1166" s="2"/>
      <c r="BW1166" s="2"/>
      <c r="BX1166" s="2"/>
      <c r="BY1166" s="2"/>
      <c r="BZ1166" s="2"/>
      <c r="CA1166" s="2"/>
      <c r="CB1166" s="2"/>
      <c r="CC1166" s="2"/>
      <c r="CD1166" s="2"/>
      <c r="CE1166" s="2"/>
      <c r="CF1166" s="2"/>
      <c r="CG1166" s="2"/>
      <c r="CH1166" s="2"/>
      <c r="CI1166" s="2"/>
      <c r="CJ1166" s="2"/>
      <c r="CK1166" s="2"/>
      <c r="CL1166" s="2"/>
      <c r="CM1166" s="2"/>
      <c r="CN1166" s="2"/>
      <c r="CO1166" s="2"/>
      <c r="CP1166" s="2"/>
      <c r="CQ1166" s="2"/>
      <c r="CR1166" s="2"/>
      <c r="CS1166" s="2"/>
      <c r="CT1166" s="2"/>
      <c r="CU1166" s="2"/>
      <c r="CV1166" s="2"/>
      <c r="CW1166" s="2"/>
      <c r="CX1166" s="2"/>
      <c r="CY1166" s="2"/>
      <c r="CZ1166" s="2"/>
      <c r="DA1166" s="2"/>
      <c r="DB1166" s="2"/>
      <c r="DC1166" s="2"/>
      <c r="DD1166" s="2"/>
      <c r="DE1166" s="2"/>
      <c r="DF1166" s="2"/>
      <c r="DG1166" s="2"/>
      <c r="DH1166" s="2"/>
      <c r="DI1166" s="2"/>
      <c r="DJ1166" s="2"/>
      <c r="DK1166" s="2"/>
      <c r="DL1166" s="2"/>
      <c r="DM1166" s="2"/>
      <c r="DN1166" s="2"/>
      <c r="DO1166" s="2"/>
      <c r="DP1166" s="2"/>
      <c r="DQ1166" s="2"/>
      <c r="DR1166" s="2"/>
      <c r="DS1166" s="2"/>
      <c r="DT1166" s="2"/>
      <c r="DU1166" s="2"/>
      <c r="DV1166" s="2"/>
      <c r="DW1166" s="2"/>
      <c r="DX1166" s="2"/>
      <c r="DY1166" s="2"/>
      <c r="DZ1166" s="2"/>
      <c r="EA1166" s="2"/>
      <c r="EB1166" s="2"/>
      <c r="EC1166" s="2"/>
      <c r="ED1166" s="2"/>
      <c r="EE1166" s="2"/>
      <c r="EF1166" s="2"/>
      <c r="EG1166" s="2"/>
      <c r="EH1166" s="2"/>
      <c r="EI1166" s="2"/>
      <c r="EJ1166" s="2"/>
      <c r="EK1166" s="2"/>
      <c r="EL1166" s="2"/>
      <c r="EM1166" s="2"/>
      <c r="EN1166" s="2"/>
      <c r="EO1166" s="2"/>
      <c r="EP1166" s="2"/>
      <c r="EQ1166" s="2"/>
      <c r="ER1166" s="2"/>
      <c r="ES1166" s="2"/>
      <c r="ET1166" s="2"/>
      <c r="EU1166" s="2"/>
      <c r="EV1166" s="2"/>
      <c r="EW1166" s="2"/>
      <c r="EX1166" s="2"/>
    </row>
    <row r="1167" spans="1:154" x14ac:dyDescent="0.15">
      <c r="A1167" s="35">
        <f t="shared" ref="A1167:A1202" si="391">(A1166+1)</f>
        <v>45712</v>
      </c>
      <c r="B1167" s="125">
        <f t="shared" ca="1" si="374"/>
        <v>14349.059600000001</v>
      </c>
      <c r="C1167" s="14">
        <f t="shared" si="375"/>
        <v>10000</v>
      </c>
      <c r="D1167" s="13">
        <f>IF(A1167&lt;$B$1,VLOOKUP(A1167,[1]DI!$A$4:$B$15000,2,FALSE),0)</f>
        <v>0.13150000000000001</v>
      </c>
      <c r="E1167" s="14">
        <f t="shared" si="376"/>
        <v>1.0004903700000001</v>
      </c>
      <c r="F1167" s="14">
        <f>(TRUNC(PRODUCT($E$14:$E1166),16))</f>
        <v>1.4349059638099499</v>
      </c>
      <c r="G1167" s="14">
        <f t="shared" si="377"/>
        <v>1</v>
      </c>
      <c r="H1167" s="14">
        <f t="shared" si="378"/>
        <v>1.43490596</v>
      </c>
      <c r="I1167" s="13">
        <f t="shared" ref="I1167:I1202" si="392">I1166</f>
        <v>0</v>
      </c>
      <c r="J1167" s="29">
        <f t="shared" si="379"/>
        <v>44559</v>
      </c>
      <c r="K1167" s="2">
        <f t="shared" si="380"/>
        <v>793</v>
      </c>
      <c r="L1167" s="17">
        <f t="shared" si="381"/>
        <v>793</v>
      </c>
      <c r="M1167" s="12">
        <f t="shared" si="382"/>
        <v>1</v>
      </c>
      <c r="N1167" s="12">
        <f t="shared" si="383"/>
        <v>1.43490596</v>
      </c>
      <c r="O1167" s="17">
        <f t="shared" si="384"/>
        <v>0</v>
      </c>
      <c r="P1167" s="14">
        <f t="shared" si="385"/>
        <v>4349.0595999999996</v>
      </c>
      <c r="Q1167" s="14">
        <v>0</v>
      </c>
      <c r="R1167" s="14">
        <f t="shared" si="386"/>
        <v>0</v>
      </c>
      <c r="S1167" s="20">
        <f t="shared" si="390"/>
        <v>0</v>
      </c>
      <c r="T1167" s="14">
        <f t="shared" si="387"/>
        <v>0</v>
      </c>
      <c r="U1167" s="4" t="str">
        <f t="shared" si="388"/>
        <v>A+J=</v>
      </c>
      <c r="V1167" s="29">
        <f t="shared" si="389"/>
        <v>45747</v>
      </c>
      <c r="W1167" s="3"/>
      <c r="X1167" s="3"/>
      <c r="Y1167" s="29"/>
      <c r="Z1167" s="3"/>
      <c r="AA1167" s="1"/>
      <c r="AB1167" s="3"/>
      <c r="AC1167" s="3"/>
      <c r="AD1167" s="3"/>
      <c r="AE1167" s="3"/>
      <c r="AF1167" s="3"/>
      <c r="AG1167" s="11"/>
      <c r="AH1167" s="3"/>
      <c r="AI1167" s="2"/>
      <c r="AJ1167" s="2"/>
      <c r="AK1167" s="2"/>
      <c r="AL1167" s="2"/>
      <c r="AM1167" s="2"/>
      <c r="AN1167" s="2"/>
      <c r="AO1167" s="2"/>
      <c r="AP1167" s="2"/>
      <c r="AQ1167" s="2"/>
      <c r="AR1167" s="2"/>
      <c r="AS1167" s="2"/>
      <c r="AT1167" s="2"/>
      <c r="AU1167" s="2"/>
      <c r="AV1167" s="2"/>
      <c r="AW1167" s="2"/>
      <c r="AX1167" s="2"/>
      <c r="AY1167" s="2"/>
      <c r="AZ1167" s="2"/>
      <c r="BA1167" s="2"/>
      <c r="BB1167" s="2"/>
      <c r="BC1167" s="2"/>
      <c r="BD1167" s="2"/>
      <c r="BE1167" s="2"/>
      <c r="BF1167" s="2"/>
      <c r="BG1167" s="2"/>
      <c r="BH1167" s="2"/>
      <c r="BI1167" s="2"/>
      <c r="BJ1167" s="2"/>
      <c r="BK1167" s="2"/>
      <c r="BL1167" s="2"/>
      <c r="BM1167" s="2"/>
      <c r="BN1167" s="2"/>
      <c r="BO1167" s="2"/>
      <c r="BP1167" s="2"/>
      <c r="BQ1167" s="2"/>
      <c r="BR1167" s="2"/>
      <c r="BS1167" s="2"/>
      <c r="BT1167" s="2"/>
      <c r="BU1167" s="2"/>
      <c r="BV1167" s="2"/>
      <c r="BW1167" s="2"/>
      <c r="BX1167" s="2"/>
      <c r="BY1167" s="2"/>
      <c r="BZ1167" s="2"/>
      <c r="CA1167" s="2"/>
      <c r="CB1167" s="2"/>
      <c r="CC1167" s="2"/>
      <c r="CD1167" s="2"/>
      <c r="CE1167" s="2"/>
      <c r="CF1167" s="2"/>
      <c r="CG1167" s="2"/>
      <c r="CH1167" s="2"/>
      <c r="CI1167" s="2"/>
      <c r="CJ1167" s="2"/>
      <c r="CK1167" s="2"/>
      <c r="CL1167" s="2"/>
      <c r="CM1167" s="2"/>
      <c r="CN1167" s="2"/>
      <c r="CO1167" s="2"/>
      <c r="CP1167" s="2"/>
      <c r="CQ1167" s="2"/>
      <c r="CR1167" s="2"/>
      <c r="CS1167" s="2"/>
      <c r="CT1167" s="2"/>
      <c r="CU1167" s="2"/>
      <c r="CV1167" s="2"/>
      <c r="CW1167" s="2"/>
      <c r="CX1167" s="2"/>
      <c r="CY1167" s="2"/>
      <c r="CZ1167" s="2"/>
      <c r="DA1167" s="2"/>
      <c r="DB1167" s="2"/>
      <c r="DC1167" s="2"/>
      <c r="DD1167" s="2"/>
      <c r="DE1167" s="2"/>
      <c r="DF1167" s="2"/>
      <c r="DG1167" s="2"/>
      <c r="DH1167" s="2"/>
      <c r="DI1167" s="2"/>
      <c r="DJ1167" s="2"/>
      <c r="DK1167" s="2"/>
      <c r="DL1167" s="2"/>
      <c r="DM1167" s="2"/>
      <c r="DN1167" s="2"/>
      <c r="DO1167" s="2"/>
      <c r="DP1167" s="2"/>
      <c r="DQ1167" s="2"/>
      <c r="DR1167" s="2"/>
      <c r="DS1167" s="2"/>
      <c r="DT1167" s="2"/>
      <c r="DU1167" s="2"/>
      <c r="DV1167" s="2"/>
      <c r="DW1167" s="2"/>
      <c r="DX1167" s="2"/>
      <c r="DY1167" s="2"/>
      <c r="DZ1167" s="2"/>
      <c r="EA1167" s="2"/>
      <c r="EB1167" s="2"/>
      <c r="EC1167" s="2"/>
      <c r="ED1167" s="2"/>
      <c r="EE1167" s="2"/>
      <c r="EF1167" s="2"/>
      <c r="EG1167" s="2"/>
      <c r="EH1167" s="2"/>
      <c r="EI1167" s="2"/>
      <c r="EJ1167" s="2"/>
      <c r="EK1167" s="2"/>
      <c r="EL1167" s="2"/>
      <c r="EM1167" s="2"/>
      <c r="EN1167" s="2"/>
      <c r="EO1167" s="2"/>
      <c r="EP1167" s="2"/>
      <c r="EQ1167" s="2"/>
      <c r="ER1167" s="2"/>
      <c r="ES1167" s="2"/>
      <c r="ET1167" s="2"/>
      <c r="EU1167" s="2"/>
      <c r="EV1167" s="2"/>
      <c r="EW1167" s="2"/>
      <c r="EX1167" s="2"/>
    </row>
    <row r="1168" spans="1:154" x14ac:dyDescent="0.15">
      <c r="A1168" s="35">
        <f t="shared" si="391"/>
        <v>45713</v>
      </c>
      <c r="B1168" s="125">
        <f t="shared" ca="1" si="374"/>
        <v>14356.096</v>
      </c>
      <c r="C1168" s="14">
        <f t="shared" si="375"/>
        <v>10000</v>
      </c>
      <c r="D1168" s="13">
        <f>IF(A1168&lt;$B$1,VLOOKUP(A1168,[1]DI!$A$4:$B$15000,2,FALSE),0)</f>
        <v>0.13150000000000001</v>
      </c>
      <c r="E1168" s="14">
        <f t="shared" si="376"/>
        <v>1.0004903700000001</v>
      </c>
      <c r="F1168" s="14">
        <f>(TRUNC(PRODUCT($E$14:$E1167),16))</f>
        <v>1.43560959864743</v>
      </c>
      <c r="G1168" s="14">
        <f t="shared" si="377"/>
        <v>1</v>
      </c>
      <c r="H1168" s="14">
        <f t="shared" si="378"/>
        <v>1.4356096</v>
      </c>
      <c r="I1168" s="13">
        <f t="shared" si="392"/>
        <v>0</v>
      </c>
      <c r="J1168" s="29">
        <f t="shared" si="379"/>
        <v>44559</v>
      </c>
      <c r="K1168" s="2">
        <f t="shared" si="380"/>
        <v>794</v>
      </c>
      <c r="L1168" s="17">
        <f t="shared" si="381"/>
        <v>794</v>
      </c>
      <c r="M1168" s="12">
        <f t="shared" si="382"/>
        <v>1</v>
      </c>
      <c r="N1168" s="12">
        <f t="shared" si="383"/>
        <v>1.4356096</v>
      </c>
      <c r="O1168" s="17">
        <f t="shared" si="384"/>
        <v>0</v>
      </c>
      <c r="P1168" s="14">
        <f t="shared" si="385"/>
        <v>4356.0959999999995</v>
      </c>
      <c r="Q1168" s="14">
        <v>0</v>
      </c>
      <c r="R1168" s="14">
        <f t="shared" si="386"/>
        <v>0</v>
      </c>
      <c r="S1168" s="20">
        <f t="shared" si="390"/>
        <v>0</v>
      </c>
      <c r="T1168" s="14">
        <f t="shared" si="387"/>
        <v>0</v>
      </c>
      <c r="U1168" s="4" t="str">
        <f t="shared" si="388"/>
        <v>A+J=</v>
      </c>
      <c r="V1168" s="29">
        <f t="shared" si="389"/>
        <v>45747</v>
      </c>
      <c r="W1168" s="3"/>
      <c r="X1168" s="3"/>
      <c r="Y1168" s="29"/>
      <c r="Z1168" s="3"/>
      <c r="AA1168" s="1"/>
      <c r="AB1168" s="3"/>
      <c r="AC1168" s="3"/>
      <c r="AD1168" s="3"/>
      <c r="AE1168" s="3"/>
      <c r="AF1168" s="3"/>
      <c r="AG1168" s="11"/>
      <c r="AH1168" s="3"/>
      <c r="AI1168" s="2"/>
      <c r="AJ1168" s="2"/>
      <c r="AK1168" s="2"/>
      <c r="AL1168" s="2"/>
      <c r="AM1168" s="2"/>
      <c r="AN1168" s="2"/>
      <c r="AO1168" s="2"/>
      <c r="AP1168" s="2"/>
      <c r="AQ1168" s="2"/>
      <c r="AR1168" s="2"/>
      <c r="AS1168" s="2"/>
      <c r="AT1168" s="2"/>
      <c r="AU1168" s="2"/>
      <c r="AV1168" s="2"/>
      <c r="AW1168" s="2"/>
      <c r="AX1168" s="2"/>
      <c r="AY1168" s="2"/>
      <c r="AZ1168" s="2"/>
      <c r="BA1168" s="2"/>
      <c r="BB1168" s="2"/>
      <c r="BC1168" s="2"/>
      <c r="BD1168" s="2"/>
      <c r="BE1168" s="2"/>
      <c r="BF1168" s="2"/>
      <c r="BG1168" s="2"/>
      <c r="BH1168" s="2"/>
      <c r="BI1168" s="2"/>
      <c r="BJ1168" s="2"/>
      <c r="BK1168" s="2"/>
      <c r="BL1168" s="2"/>
      <c r="BM1168" s="2"/>
      <c r="BN1168" s="2"/>
      <c r="BO1168" s="2"/>
      <c r="BP1168" s="2"/>
      <c r="BQ1168" s="2"/>
      <c r="BR1168" s="2"/>
      <c r="BS1168" s="2"/>
      <c r="BT1168" s="2"/>
      <c r="BU1168" s="2"/>
      <c r="BV1168" s="2"/>
      <c r="BW1168" s="2"/>
      <c r="BX1168" s="2"/>
      <c r="BY1168" s="2"/>
      <c r="BZ1168" s="2"/>
      <c r="CA1168" s="2"/>
      <c r="CB1168" s="2"/>
      <c r="CC1168" s="2"/>
      <c r="CD1168" s="2"/>
      <c r="CE1168" s="2"/>
      <c r="CF1168" s="2"/>
      <c r="CG1168" s="2"/>
      <c r="CH1168" s="2"/>
      <c r="CI1168" s="2"/>
      <c r="CJ1168" s="2"/>
      <c r="CK1168" s="2"/>
      <c r="CL1168" s="2"/>
      <c r="CM1168" s="2"/>
      <c r="CN1168" s="2"/>
      <c r="CO1168" s="2"/>
      <c r="CP1168" s="2"/>
      <c r="CQ1168" s="2"/>
      <c r="CR1168" s="2"/>
      <c r="CS1168" s="2"/>
      <c r="CT1168" s="2"/>
      <c r="CU1168" s="2"/>
      <c r="CV1168" s="2"/>
      <c r="CW1168" s="2"/>
      <c r="CX1168" s="2"/>
      <c r="CY1168" s="2"/>
      <c r="CZ1168" s="2"/>
      <c r="DA1168" s="2"/>
      <c r="DB1168" s="2"/>
      <c r="DC1168" s="2"/>
      <c r="DD1168" s="2"/>
      <c r="DE1168" s="2"/>
      <c r="DF1168" s="2"/>
      <c r="DG1168" s="2"/>
      <c r="DH1168" s="2"/>
      <c r="DI1168" s="2"/>
      <c r="DJ1168" s="2"/>
      <c r="DK1168" s="2"/>
      <c r="DL1168" s="2"/>
      <c r="DM1168" s="2"/>
      <c r="DN1168" s="2"/>
      <c r="DO1168" s="2"/>
      <c r="DP1168" s="2"/>
      <c r="DQ1168" s="2"/>
      <c r="DR1168" s="2"/>
      <c r="DS1168" s="2"/>
      <c r="DT1168" s="2"/>
      <c r="DU1168" s="2"/>
      <c r="DV1168" s="2"/>
      <c r="DW1168" s="2"/>
      <c r="DX1168" s="2"/>
      <c r="DY1168" s="2"/>
      <c r="DZ1168" s="2"/>
      <c r="EA1168" s="2"/>
      <c r="EB1168" s="2"/>
      <c r="EC1168" s="2"/>
      <c r="ED1168" s="2"/>
      <c r="EE1168" s="2"/>
      <c r="EF1168" s="2"/>
      <c r="EG1168" s="2"/>
      <c r="EH1168" s="2"/>
      <c r="EI1168" s="2"/>
      <c r="EJ1168" s="2"/>
      <c r="EK1168" s="2"/>
      <c r="EL1168" s="2"/>
      <c r="EM1168" s="2"/>
      <c r="EN1168" s="2"/>
      <c r="EO1168" s="2"/>
      <c r="EP1168" s="2"/>
      <c r="EQ1168" s="2"/>
      <c r="ER1168" s="2"/>
      <c r="ES1168" s="2"/>
      <c r="ET1168" s="2"/>
      <c r="EU1168" s="2"/>
      <c r="EV1168" s="2"/>
      <c r="EW1168" s="2"/>
      <c r="EX1168" s="2"/>
    </row>
    <row r="1169" spans="1:154" x14ac:dyDescent="0.15">
      <c r="A1169" s="35">
        <f t="shared" si="391"/>
        <v>45714</v>
      </c>
      <c r="B1169" s="125">
        <f t="shared" ca="1" si="374"/>
        <v>14363.1358</v>
      </c>
      <c r="C1169" s="14">
        <f t="shared" si="375"/>
        <v>10000</v>
      </c>
      <c r="D1169" s="13">
        <f>IF(A1169&lt;$B$1,VLOOKUP(A1169,[1]DI!$A$4:$B$15000,2,FALSE),0)</f>
        <v>0.13150000000000001</v>
      </c>
      <c r="E1169" s="14">
        <f t="shared" si="376"/>
        <v>1.0004903700000001</v>
      </c>
      <c r="F1169" s="14">
        <f>(TRUNC(PRODUCT($E$14:$E1168),16))</f>
        <v>1.4363135785263099</v>
      </c>
      <c r="G1169" s="14">
        <f t="shared" si="377"/>
        <v>1</v>
      </c>
      <c r="H1169" s="14">
        <f t="shared" si="378"/>
        <v>1.43631358</v>
      </c>
      <c r="I1169" s="13">
        <f t="shared" si="392"/>
        <v>0</v>
      </c>
      <c r="J1169" s="29">
        <f t="shared" si="379"/>
        <v>44559</v>
      </c>
      <c r="K1169" s="2">
        <f t="shared" si="380"/>
        <v>795</v>
      </c>
      <c r="L1169" s="17">
        <f t="shared" si="381"/>
        <v>795</v>
      </c>
      <c r="M1169" s="12">
        <f t="shared" si="382"/>
        <v>1</v>
      </c>
      <c r="N1169" s="12">
        <f t="shared" si="383"/>
        <v>1.43631358</v>
      </c>
      <c r="O1169" s="17">
        <f t="shared" si="384"/>
        <v>0</v>
      </c>
      <c r="P1169" s="14">
        <f t="shared" si="385"/>
        <v>4363.1358</v>
      </c>
      <c r="Q1169" s="14">
        <v>0</v>
      </c>
      <c r="R1169" s="14">
        <f t="shared" si="386"/>
        <v>0</v>
      </c>
      <c r="S1169" s="20">
        <f t="shared" si="390"/>
        <v>0</v>
      </c>
      <c r="T1169" s="14">
        <f t="shared" si="387"/>
        <v>0</v>
      </c>
      <c r="U1169" s="4" t="str">
        <f t="shared" si="388"/>
        <v>A+J=</v>
      </c>
      <c r="V1169" s="29">
        <f t="shared" si="389"/>
        <v>45747</v>
      </c>
      <c r="W1169" s="3"/>
      <c r="X1169" s="3"/>
      <c r="Y1169" s="29"/>
      <c r="Z1169" s="3"/>
      <c r="AA1169" s="1"/>
      <c r="AB1169" s="3"/>
      <c r="AC1169" s="3"/>
      <c r="AD1169" s="3"/>
      <c r="AE1169" s="3"/>
      <c r="AF1169" s="3"/>
      <c r="AG1169" s="11"/>
      <c r="AH1169" s="3"/>
      <c r="AI1169" s="2"/>
      <c r="AJ1169" s="2"/>
      <c r="AK1169" s="2"/>
      <c r="AL1169" s="2"/>
      <c r="AM1169" s="2"/>
      <c r="AN1169" s="2"/>
      <c r="AO1169" s="2"/>
      <c r="AP1169" s="2"/>
      <c r="AQ1169" s="2"/>
      <c r="AR1169" s="2"/>
      <c r="AS1169" s="2"/>
      <c r="AT1169" s="2"/>
      <c r="AU1169" s="2"/>
      <c r="AV1169" s="2"/>
      <c r="AW1169" s="2"/>
      <c r="AX1169" s="2"/>
      <c r="AY1169" s="2"/>
      <c r="AZ1169" s="2"/>
      <c r="BA1169" s="2"/>
      <c r="BB1169" s="2"/>
      <c r="BC1169" s="2"/>
      <c r="BD1169" s="2"/>
      <c r="BE1169" s="2"/>
      <c r="BF1169" s="2"/>
      <c r="BG1169" s="2"/>
      <c r="BH1169" s="2"/>
      <c r="BI1169" s="2"/>
      <c r="BJ1169" s="2"/>
      <c r="BK1169" s="2"/>
      <c r="BL1169" s="2"/>
      <c r="BM1169" s="2"/>
      <c r="BN1169" s="2"/>
      <c r="BO1169" s="2"/>
      <c r="BP1169" s="2"/>
      <c r="BQ1169" s="2"/>
      <c r="BR1169" s="2"/>
      <c r="BS1169" s="2"/>
      <c r="BT1169" s="2"/>
      <c r="BU1169" s="2"/>
      <c r="BV1169" s="2"/>
      <c r="BW1169" s="2"/>
      <c r="BX1169" s="2"/>
      <c r="BY1169" s="2"/>
      <c r="BZ1169" s="2"/>
      <c r="CA1169" s="2"/>
      <c r="CB1169" s="2"/>
      <c r="CC1169" s="2"/>
      <c r="CD1169" s="2"/>
      <c r="CE1169" s="2"/>
      <c r="CF1169" s="2"/>
      <c r="CG1169" s="2"/>
      <c r="CH1169" s="2"/>
      <c r="CI1169" s="2"/>
      <c r="CJ1169" s="2"/>
      <c r="CK1169" s="2"/>
      <c r="CL1169" s="2"/>
      <c r="CM1169" s="2"/>
      <c r="CN1169" s="2"/>
      <c r="CO1169" s="2"/>
      <c r="CP1169" s="2"/>
      <c r="CQ1169" s="2"/>
      <c r="CR1169" s="2"/>
      <c r="CS1169" s="2"/>
      <c r="CT1169" s="2"/>
      <c r="CU1169" s="2"/>
      <c r="CV1169" s="2"/>
      <c r="CW1169" s="2"/>
      <c r="CX1169" s="2"/>
      <c r="CY1169" s="2"/>
      <c r="CZ1169" s="2"/>
      <c r="DA1169" s="2"/>
      <c r="DB1169" s="2"/>
      <c r="DC1169" s="2"/>
      <c r="DD1169" s="2"/>
      <c r="DE1169" s="2"/>
      <c r="DF1169" s="2"/>
      <c r="DG1169" s="2"/>
      <c r="DH1169" s="2"/>
      <c r="DI1169" s="2"/>
      <c r="DJ1169" s="2"/>
      <c r="DK1169" s="2"/>
      <c r="DL1169" s="2"/>
      <c r="DM1169" s="2"/>
      <c r="DN1169" s="2"/>
      <c r="DO1169" s="2"/>
      <c r="DP1169" s="2"/>
      <c r="DQ1169" s="2"/>
      <c r="DR1169" s="2"/>
      <c r="DS1169" s="2"/>
      <c r="DT1169" s="2"/>
      <c r="DU1169" s="2"/>
      <c r="DV1169" s="2"/>
      <c r="DW1169" s="2"/>
      <c r="DX1169" s="2"/>
      <c r="DY1169" s="2"/>
      <c r="DZ1169" s="2"/>
      <c r="EA1169" s="2"/>
      <c r="EB1169" s="2"/>
      <c r="EC1169" s="2"/>
      <c r="ED1169" s="2"/>
      <c r="EE1169" s="2"/>
      <c r="EF1169" s="2"/>
      <c r="EG1169" s="2"/>
      <c r="EH1169" s="2"/>
      <c r="EI1169" s="2"/>
      <c r="EJ1169" s="2"/>
      <c r="EK1169" s="2"/>
      <c r="EL1169" s="2"/>
      <c r="EM1169" s="2"/>
      <c r="EN1169" s="2"/>
      <c r="EO1169" s="2"/>
      <c r="EP1169" s="2"/>
      <c r="EQ1169" s="2"/>
      <c r="ER1169" s="2"/>
      <c r="ES1169" s="2"/>
      <c r="ET1169" s="2"/>
      <c r="EU1169" s="2"/>
      <c r="EV1169" s="2"/>
      <c r="EW1169" s="2"/>
      <c r="EX1169" s="2"/>
    </row>
    <row r="1170" spans="1:154" x14ac:dyDescent="0.15">
      <c r="A1170" s="35">
        <f t="shared" si="391"/>
        <v>45715</v>
      </c>
      <c r="B1170" s="125">
        <f t="shared" ca="1" si="374"/>
        <v>14370.179</v>
      </c>
      <c r="C1170" s="14">
        <f t="shared" si="375"/>
        <v>10000</v>
      </c>
      <c r="D1170" s="13">
        <f>IF(A1170&lt;$B$1,VLOOKUP(A1170,[1]DI!$A$4:$B$15000,2,FALSE),0)</f>
        <v>0.13150000000000001</v>
      </c>
      <c r="E1170" s="14">
        <f t="shared" si="376"/>
        <v>1.0004903700000001</v>
      </c>
      <c r="F1170" s="14">
        <f>(TRUNC(PRODUCT($E$14:$E1169),16))</f>
        <v>1.4370179036158199</v>
      </c>
      <c r="G1170" s="14">
        <f t="shared" si="377"/>
        <v>1</v>
      </c>
      <c r="H1170" s="14">
        <f t="shared" si="378"/>
        <v>1.4370179000000001</v>
      </c>
      <c r="I1170" s="13">
        <f t="shared" si="392"/>
        <v>0</v>
      </c>
      <c r="J1170" s="29">
        <f t="shared" si="379"/>
        <v>44559</v>
      </c>
      <c r="K1170" s="2">
        <f t="shared" si="380"/>
        <v>796</v>
      </c>
      <c r="L1170" s="17">
        <f t="shared" si="381"/>
        <v>796</v>
      </c>
      <c r="M1170" s="12">
        <f t="shared" si="382"/>
        <v>1</v>
      </c>
      <c r="N1170" s="12">
        <f t="shared" si="383"/>
        <v>1.4370179000000001</v>
      </c>
      <c r="O1170" s="17">
        <f t="shared" si="384"/>
        <v>0</v>
      </c>
      <c r="P1170" s="14">
        <f t="shared" si="385"/>
        <v>4370.1790000000001</v>
      </c>
      <c r="Q1170" s="14">
        <v>0</v>
      </c>
      <c r="R1170" s="14">
        <f t="shared" si="386"/>
        <v>0</v>
      </c>
      <c r="S1170" s="20">
        <f t="shared" si="390"/>
        <v>0</v>
      </c>
      <c r="T1170" s="14">
        <f t="shared" si="387"/>
        <v>0</v>
      </c>
      <c r="U1170" s="4" t="str">
        <f t="shared" si="388"/>
        <v>A+J=</v>
      </c>
      <c r="V1170" s="29">
        <f t="shared" si="389"/>
        <v>45747</v>
      </c>
      <c r="W1170" s="3"/>
      <c r="X1170" s="3"/>
      <c r="Y1170" s="29"/>
      <c r="Z1170" s="3"/>
      <c r="AA1170" s="1"/>
      <c r="AB1170" s="3"/>
      <c r="AC1170" s="3"/>
      <c r="AD1170" s="3"/>
      <c r="AE1170" s="3"/>
      <c r="AF1170" s="3"/>
      <c r="AG1170" s="11"/>
      <c r="AH1170" s="3"/>
      <c r="AI1170" s="2"/>
      <c r="AJ1170" s="2"/>
      <c r="AK1170" s="2"/>
      <c r="AL1170" s="2"/>
      <c r="AM1170" s="2"/>
      <c r="AN1170" s="2"/>
      <c r="AO1170" s="2"/>
      <c r="AP1170" s="2"/>
      <c r="AQ1170" s="2"/>
      <c r="AR1170" s="2"/>
      <c r="AS1170" s="2"/>
      <c r="AT1170" s="2"/>
      <c r="AU1170" s="2"/>
      <c r="AV1170" s="2"/>
      <c r="AW1170" s="2"/>
      <c r="AX1170" s="2"/>
      <c r="AY1170" s="2"/>
      <c r="AZ1170" s="2"/>
      <c r="BA1170" s="2"/>
      <c r="BB1170" s="2"/>
      <c r="BC1170" s="2"/>
      <c r="BD1170" s="2"/>
      <c r="BE1170" s="2"/>
      <c r="BF1170" s="2"/>
      <c r="BG1170" s="2"/>
      <c r="BH1170" s="2"/>
      <c r="BI1170" s="2"/>
      <c r="BJ1170" s="2"/>
      <c r="BK1170" s="2"/>
      <c r="BL1170" s="2"/>
      <c r="BM1170" s="2"/>
      <c r="BN1170" s="2"/>
      <c r="BO1170" s="2"/>
      <c r="BP1170" s="2"/>
      <c r="BQ1170" s="2"/>
      <c r="BR1170" s="2"/>
      <c r="BS1170" s="2"/>
      <c r="BT1170" s="2"/>
      <c r="BU1170" s="2"/>
      <c r="BV1170" s="2"/>
      <c r="BW1170" s="2"/>
      <c r="BX1170" s="2"/>
      <c r="BY1170" s="2"/>
      <c r="BZ1170" s="2"/>
      <c r="CA1170" s="2"/>
      <c r="CB1170" s="2"/>
      <c r="CC1170" s="2"/>
      <c r="CD1170" s="2"/>
      <c r="CE1170" s="2"/>
      <c r="CF1170" s="2"/>
      <c r="CG1170" s="2"/>
      <c r="CH1170" s="2"/>
      <c r="CI1170" s="2"/>
      <c r="CJ1170" s="2"/>
      <c r="CK1170" s="2"/>
      <c r="CL1170" s="2"/>
      <c r="CM1170" s="2"/>
      <c r="CN1170" s="2"/>
      <c r="CO1170" s="2"/>
      <c r="CP1170" s="2"/>
      <c r="CQ1170" s="2"/>
      <c r="CR1170" s="2"/>
      <c r="CS1170" s="2"/>
      <c r="CT1170" s="2"/>
      <c r="CU1170" s="2"/>
      <c r="CV1170" s="2"/>
      <c r="CW1170" s="2"/>
      <c r="CX1170" s="2"/>
      <c r="CY1170" s="2"/>
      <c r="CZ1170" s="2"/>
      <c r="DA1170" s="2"/>
      <c r="DB1170" s="2"/>
      <c r="DC1170" s="2"/>
      <c r="DD1170" s="2"/>
      <c r="DE1170" s="2"/>
      <c r="DF1170" s="2"/>
      <c r="DG1170" s="2"/>
      <c r="DH1170" s="2"/>
      <c r="DI1170" s="2"/>
      <c r="DJ1170" s="2"/>
      <c r="DK1170" s="2"/>
      <c r="DL1170" s="2"/>
      <c r="DM1170" s="2"/>
      <c r="DN1170" s="2"/>
      <c r="DO1170" s="2"/>
      <c r="DP1170" s="2"/>
      <c r="DQ1170" s="2"/>
      <c r="DR1170" s="2"/>
      <c r="DS1170" s="2"/>
      <c r="DT1170" s="2"/>
      <c r="DU1170" s="2"/>
      <c r="DV1170" s="2"/>
      <c r="DW1170" s="2"/>
      <c r="DX1170" s="2"/>
      <c r="DY1170" s="2"/>
      <c r="DZ1170" s="2"/>
      <c r="EA1170" s="2"/>
      <c r="EB1170" s="2"/>
      <c r="EC1170" s="2"/>
      <c r="ED1170" s="2"/>
      <c r="EE1170" s="2"/>
      <c r="EF1170" s="2"/>
      <c r="EG1170" s="2"/>
      <c r="EH1170" s="2"/>
      <c r="EI1170" s="2"/>
      <c r="EJ1170" s="2"/>
      <c r="EK1170" s="2"/>
      <c r="EL1170" s="2"/>
      <c r="EM1170" s="2"/>
      <c r="EN1170" s="2"/>
      <c r="EO1170" s="2"/>
      <c r="EP1170" s="2"/>
      <c r="EQ1170" s="2"/>
      <c r="ER1170" s="2"/>
      <c r="ES1170" s="2"/>
      <c r="ET1170" s="2"/>
      <c r="EU1170" s="2"/>
      <c r="EV1170" s="2"/>
      <c r="EW1170" s="2"/>
      <c r="EX1170" s="2"/>
    </row>
    <row r="1171" spans="1:154" x14ac:dyDescent="0.15">
      <c r="A1171" s="35">
        <f t="shared" si="391"/>
        <v>45716</v>
      </c>
      <c r="B1171" s="125">
        <f t="shared" ca="1" si="374"/>
        <v>14377.225699999999</v>
      </c>
      <c r="C1171" s="14">
        <f t="shared" si="375"/>
        <v>10000</v>
      </c>
      <c r="D1171" s="13">
        <f>IF(A1171&lt;$B$1,VLOOKUP(A1171,[1]DI!$A$4:$B$15000,2,FALSE),0)</f>
        <v>0.13150000000000001</v>
      </c>
      <c r="E1171" s="14">
        <f t="shared" si="376"/>
        <v>1.0004903700000001</v>
      </c>
      <c r="F1171" s="14">
        <f>(TRUNC(PRODUCT($E$14:$E1170),16))</f>
        <v>1.43772257408521</v>
      </c>
      <c r="G1171" s="14">
        <f t="shared" si="377"/>
        <v>1</v>
      </c>
      <c r="H1171" s="14">
        <f t="shared" si="378"/>
        <v>1.43772257</v>
      </c>
      <c r="I1171" s="13">
        <f t="shared" si="392"/>
        <v>0</v>
      </c>
      <c r="J1171" s="29">
        <f t="shared" si="379"/>
        <v>44559</v>
      </c>
      <c r="K1171" s="2">
        <f t="shared" si="380"/>
        <v>797</v>
      </c>
      <c r="L1171" s="17">
        <f t="shared" si="381"/>
        <v>797</v>
      </c>
      <c r="M1171" s="12">
        <f t="shared" si="382"/>
        <v>1</v>
      </c>
      <c r="N1171" s="12">
        <f t="shared" si="383"/>
        <v>1.43772257</v>
      </c>
      <c r="O1171" s="17">
        <f t="shared" si="384"/>
        <v>0</v>
      </c>
      <c r="P1171" s="14">
        <f t="shared" si="385"/>
        <v>4377.2257</v>
      </c>
      <c r="Q1171" s="14">
        <v>0</v>
      </c>
      <c r="R1171" s="14">
        <f t="shared" si="386"/>
        <v>0</v>
      </c>
      <c r="S1171" s="20">
        <f t="shared" si="390"/>
        <v>0</v>
      </c>
      <c r="T1171" s="14">
        <f t="shared" si="387"/>
        <v>0</v>
      </c>
      <c r="U1171" s="4" t="str">
        <f t="shared" si="388"/>
        <v>A+J=</v>
      </c>
      <c r="V1171" s="29">
        <f t="shared" si="389"/>
        <v>45747</v>
      </c>
      <c r="W1171" s="3"/>
      <c r="X1171" s="3"/>
      <c r="Y1171" s="29"/>
      <c r="Z1171" s="3"/>
      <c r="AA1171" s="1"/>
      <c r="AB1171" s="3"/>
      <c r="AC1171" s="3"/>
      <c r="AD1171" s="3"/>
      <c r="AE1171" s="3"/>
      <c r="AF1171" s="3"/>
      <c r="AG1171" s="11"/>
      <c r="AH1171" s="3"/>
      <c r="AI1171" s="2"/>
      <c r="AJ1171" s="2"/>
      <c r="AK1171" s="2"/>
      <c r="AL1171" s="2"/>
      <c r="AM1171" s="2"/>
      <c r="AN1171" s="2"/>
      <c r="AO1171" s="2"/>
      <c r="AP1171" s="2"/>
      <c r="AQ1171" s="2"/>
      <c r="AR1171" s="2"/>
      <c r="AS1171" s="2"/>
      <c r="AT1171" s="2"/>
      <c r="AU1171" s="2"/>
      <c r="AV1171" s="2"/>
      <c r="AW1171" s="2"/>
      <c r="AX1171" s="2"/>
      <c r="AY1171" s="2"/>
      <c r="AZ1171" s="2"/>
      <c r="BA1171" s="2"/>
      <c r="BB1171" s="2"/>
      <c r="BC1171" s="2"/>
      <c r="BD1171" s="2"/>
      <c r="BE1171" s="2"/>
      <c r="BF1171" s="2"/>
      <c r="BG1171" s="2"/>
      <c r="BH1171" s="2"/>
      <c r="BI1171" s="2"/>
      <c r="BJ1171" s="2"/>
      <c r="BK1171" s="2"/>
      <c r="BL1171" s="2"/>
      <c r="BM1171" s="2"/>
      <c r="BN1171" s="2"/>
      <c r="BO1171" s="2"/>
      <c r="BP1171" s="2"/>
      <c r="BQ1171" s="2"/>
      <c r="BR1171" s="2"/>
      <c r="BS1171" s="2"/>
      <c r="BT1171" s="2"/>
      <c r="BU1171" s="2"/>
      <c r="BV1171" s="2"/>
      <c r="BW1171" s="2"/>
      <c r="BX1171" s="2"/>
      <c r="BY1171" s="2"/>
      <c r="BZ1171" s="2"/>
      <c r="CA1171" s="2"/>
      <c r="CB1171" s="2"/>
      <c r="CC1171" s="2"/>
      <c r="CD1171" s="2"/>
      <c r="CE1171" s="2"/>
      <c r="CF1171" s="2"/>
      <c r="CG1171" s="2"/>
      <c r="CH1171" s="2"/>
      <c r="CI1171" s="2"/>
      <c r="CJ1171" s="2"/>
      <c r="CK1171" s="2"/>
      <c r="CL1171" s="2"/>
      <c r="CM1171" s="2"/>
      <c r="CN1171" s="2"/>
      <c r="CO1171" s="2"/>
      <c r="CP1171" s="2"/>
      <c r="CQ1171" s="2"/>
      <c r="CR1171" s="2"/>
      <c r="CS1171" s="2"/>
      <c r="CT1171" s="2"/>
      <c r="CU1171" s="2"/>
      <c r="CV1171" s="2"/>
      <c r="CW1171" s="2"/>
      <c r="CX1171" s="2"/>
      <c r="CY1171" s="2"/>
      <c r="CZ1171" s="2"/>
      <c r="DA1171" s="2"/>
      <c r="DB1171" s="2"/>
      <c r="DC1171" s="2"/>
      <c r="DD1171" s="2"/>
      <c r="DE1171" s="2"/>
      <c r="DF1171" s="2"/>
      <c r="DG1171" s="2"/>
      <c r="DH1171" s="2"/>
      <c r="DI1171" s="2"/>
      <c r="DJ1171" s="2"/>
      <c r="DK1171" s="2"/>
      <c r="DL1171" s="2"/>
      <c r="DM1171" s="2"/>
      <c r="DN1171" s="2"/>
      <c r="DO1171" s="2"/>
      <c r="DP1171" s="2"/>
      <c r="DQ1171" s="2"/>
      <c r="DR1171" s="2"/>
      <c r="DS1171" s="2"/>
      <c r="DT1171" s="2"/>
      <c r="DU1171" s="2"/>
      <c r="DV1171" s="2"/>
      <c r="DW1171" s="2"/>
      <c r="DX1171" s="2"/>
      <c r="DY1171" s="2"/>
      <c r="DZ1171" s="2"/>
      <c r="EA1171" s="2"/>
      <c r="EB1171" s="2"/>
      <c r="EC1171" s="2"/>
      <c r="ED1171" s="2"/>
      <c r="EE1171" s="2"/>
      <c r="EF1171" s="2"/>
      <c r="EG1171" s="2"/>
      <c r="EH1171" s="2"/>
      <c r="EI1171" s="2"/>
      <c r="EJ1171" s="2"/>
      <c r="EK1171" s="2"/>
      <c r="EL1171" s="2"/>
      <c r="EM1171" s="2"/>
      <c r="EN1171" s="2"/>
      <c r="EO1171" s="2"/>
      <c r="EP1171" s="2"/>
      <c r="EQ1171" s="2"/>
      <c r="ER1171" s="2"/>
      <c r="ES1171" s="2"/>
      <c r="ET1171" s="2"/>
      <c r="EU1171" s="2"/>
      <c r="EV1171" s="2"/>
      <c r="EW1171" s="2"/>
      <c r="EX1171" s="2"/>
    </row>
    <row r="1172" spans="1:154" x14ac:dyDescent="0.15">
      <c r="A1172" s="35">
        <f t="shared" si="391"/>
        <v>45717</v>
      </c>
      <c r="B1172" s="125">
        <f t="shared" ca="1" si="374"/>
        <v>14384.275900000001</v>
      </c>
      <c r="C1172" s="14">
        <f t="shared" si="375"/>
        <v>10000</v>
      </c>
      <c r="D1172" s="13">
        <f>IF(A1172&lt;$B$1,VLOOKUP(A1172,[1]DI!$A$4:$B$15000,2,FALSE),0)</f>
        <v>0</v>
      </c>
      <c r="E1172" s="14">
        <f t="shared" si="376"/>
        <v>1</v>
      </c>
      <c r="F1172" s="14">
        <f>(TRUNC(PRODUCT($E$14:$E1171),16))</f>
        <v>1.4384275901038699</v>
      </c>
      <c r="G1172" s="14">
        <f t="shared" si="377"/>
        <v>1</v>
      </c>
      <c r="H1172" s="14">
        <f t="shared" si="378"/>
        <v>1.4384275900000001</v>
      </c>
      <c r="I1172" s="13">
        <f t="shared" si="392"/>
        <v>0</v>
      </c>
      <c r="J1172" s="29">
        <f t="shared" si="379"/>
        <v>44559</v>
      </c>
      <c r="K1172" s="2">
        <f t="shared" si="380"/>
        <v>797</v>
      </c>
      <c r="L1172" s="17">
        <f t="shared" si="381"/>
        <v>798</v>
      </c>
      <c r="M1172" s="12">
        <f t="shared" si="382"/>
        <v>1</v>
      </c>
      <c r="N1172" s="12">
        <f t="shared" si="383"/>
        <v>1.4384275900000001</v>
      </c>
      <c r="O1172" s="17">
        <f t="shared" si="384"/>
        <v>0</v>
      </c>
      <c r="P1172" s="14">
        <f t="shared" si="385"/>
        <v>4384.2758999999996</v>
      </c>
      <c r="Q1172" s="14">
        <v>0</v>
      </c>
      <c r="R1172" s="14">
        <f t="shared" si="386"/>
        <v>0</v>
      </c>
      <c r="S1172" s="20">
        <f t="shared" si="390"/>
        <v>0</v>
      </c>
      <c r="T1172" s="14">
        <f t="shared" si="387"/>
        <v>0</v>
      </c>
      <c r="U1172" s="4" t="str">
        <f t="shared" si="388"/>
        <v>A+J=</v>
      </c>
      <c r="V1172" s="29">
        <f t="shared" si="389"/>
        <v>45747</v>
      </c>
      <c r="W1172" s="3"/>
      <c r="X1172" s="3"/>
      <c r="Y1172" s="29"/>
      <c r="Z1172" s="3"/>
      <c r="AA1172" s="1"/>
      <c r="AB1172" s="3"/>
      <c r="AC1172" s="3"/>
      <c r="AD1172" s="3"/>
      <c r="AE1172" s="3"/>
      <c r="AF1172" s="3"/>
      <c r="AG1172" s="11"/>
      <c r="AH1172" s="3"/>
      <c r="AI1172" s="2"/>
      <c r="AJ1172" s="2"/>
      <c r="AK1172" s="2"/>
      <c r="AL1172" s="2"/>
      <c r="AM1172" s="2"/>
      <c r="AN1172" s="2"/>
      <c r="AO1172" s="2"/>
      <c r="AP1172" s="2"/>
      <c r="AQ1172" s="2"/>
      <c r="AR1172" s="2"/>
      <c r="AS1172" s="2"/>
      <c r="AT1172" s="2"/>
      <c r="AU1172" s="2"/>
      <c r="AV1172" s="2"/>
      <c r="AW1172" s="2"/>
      <c r="AX1172" s="2"/>
      <c r="AY1172" s="2"/>
      <c r="AZ1172" s="2"/>
      <c r="BA1172" s="2"/>
      <c r="BB1172" s="2"/>
      <c r="BC1172" s="2"/>
      <c r="BD1172" s="2"/>
      <c r="BE1172" s="2"/>
      <c r="BF1172" s="2"/>
      <c r="BG1172" s="2"/>
      <c r="BH1172" s="2"/>
      <c r="BI1172" s="2"/>
      <c r="BJ1172" s="2"/>
      <c r="BK1172" s="2"/>
      <c r="BL1172" s="2"/>
      <c r="BM1172" s="2"/>
      <c r="BN1172" s="2"/>
      <c r="BO1172" s="2"/>
      <c r="BP1172" s="2"/>
      <c r="BQ1172" s="2"/>
      <c r="BR1172" s="2"/>
      <c r="BS1172" s="2"/>
      <c r="BT1172" s="2"/>
      <c r="BU1172" s="2"/>
      <c r="BV1172" s="2"/>
      <c r="BW1172" s="2"/>
      <c r="BX1172" s="2"/>
      <c r="BY1172" s="2"/>
      <c r="BZ1172" s="2"/>
      <c r="CA1172" s="2"/>
      <c r="CB1172" s="2"/>
      <c r="CC1172" s="2"/>
      <c r="CD1172" s="2"/>
      <c r="CE1172" s="2"/>
      <c r="CF1172" s="2"/>
      <c r="CG1172" s="2"/>
      <c r="CH1172" s="2"/>
      <c r="CI1172" s="2"/>
      <c r="CJ1172" s="2"/>
      <c r="CK1172" s="2"/>
      <c r="CL1172" s="2"/>
      <c r="CM1172" s="2"/>
      <c r="CN1172" s="2"/>
      <c r="CO1172" s="2"/>
      <c r="CP1172" s="2"/>
      <c r="CQ1172" s="2"/>
      <c r="CR1172" s="2"/>
      <c r="CS1172" s="2"/>
      <c r="CT1172" s="2"/>
      <c r="CU1172" s="2"/>
      <c r="CV1172" s="2"/>
      <c r="CW1172" s="2"/>
      <c r="CX1172" s="2"/>
      <c r="CY1172" s="2"/>
      <c r="CZ1172" s="2"/>
      <c r="DA1172" s="2"/>
      <c r="DB1172" s="2"/>
      <c r="DC1172" s="2"/>
      <c r="DD1172" s="2"/>
      <c r="DE1172" s="2"/>
      <c r="DF1172" s="2"/>
      <c r="DG1172" s="2"/>
      <c r="DH1172" s="2"/>
      <c r="DI1172" s="2"/>
      <c r="DJ1172" s="2"/>
      <c r="DK1172" s="2"/>
      <c r="DL1172" s="2"/>
      <c r="DM1172" s="2"/>
      <c r="DN1172" s="2"/>
      <c r="DO1172" s="2"/>
      <c r="DP1172" s="2"/>
      <c r="DQ1172" s="2"/>
      <c r="DR1172" s="2"/>
      <c r="DS1172" s="2"/>
      <c r="DT1172" s="2"/>
      <c r="DU1172" s="2"/>
      <c r="DV1172" s="2"/>
      <c r="DW1172" s="2"/>
      <c r="DX1172" s="2"/>
      <c r="DY1172" s="2"/>
      <c r="DZ1172" s="2"/>
      <c r="EA1172" s="2"/>
      <c r="EB1172" s="2"/>
      <c r="EC1172" s="2"/>
      <c r="ED1172" s="2"/>
      <c r="EE1172" s="2"/>
      <c r="EF1172" s="2"/>
      <c r="EG1172" s="2"/>
      <c r="EH1172" s="2"/>
      <c r="EI1172" s="2"/>
      <c r="EJ1172" s="2"/>
      <c r="EK1172" s="2"/>
      <c r="EL1172" s="2"/>
      <c r="EM1172" s="2"/>
      <c r="EN1172" s="2"/>
      <c r="EO1172" s="2"/>
      <c r="EP1172" s="2"/>
      <c r="EQ1172" s="2"/>
      <c r="ER1172" s="2"/>
      <c r="ES1172" s="2"/>
      <c r="ET1172" s="2"/>
      <c r="EU1172" s="2"/>
      <c r="EV1172" s="2"/>
      <c r="EW1172" s="2"/>
      <c r="EX1172" s="2"/>
    </row>
    <row r="1173" spans="1:154" x14ac:dyDescent="0.15">
      <c r="A1173" s="35">
        <f t="shared" si="391"/>
        <v>45718</v>
      </c>
      <c r="B1173" s="125">
        <f t="shared" ca="1" si="374"/>
        <v>14384.275900000001</v>
      </c>
      <c r="C1173" s="14">
        <f t="shared" si="375"/>
        <v>10000</v>
      </c>
      <c r="D1173" s="13">
        <f>IF(A1173&lt;$B$1,VLOOKUP(A1173,[1]DI!$A$4:$B$15000,2,FALSE),0)</f>
        <v>0</v>
      </c>
      <c r="E1173" s="14">
        <f t="shared" si="376"/>
        <v>1</v>
      </c>
      <c r="F1173" s="14">
        <f>(TRUNC(PRODUCT($E$14:$E1172),16))</f>
        <v>1.4384275901038699</v>
      </c>
      <c r="G1173" s="14">
        <f t="shared" si="377"/>
        <v>1</v>
      </c>
      <c r="H1173" s="14">
        <f t="shared" si="378"/>
        <v>1.4384275900000001</v>
      </c>
      <c r="I1173" s="13">
        <f t="shared" si="392"/>
        <v>0</v>
      </c>
      <c r="J1173" s="29">
        <f t="shared" si="379"/>
        <v>44559</v>
      </c>
      <c r="K1173" s="2">
        <f t="shared" si="380"/>
        <v>797</v>
      </c>
      <c r="L1173" s="17">
        <f t="shared" si="381"/>
        <v>798</v>
      </c>
      <c r="M1173" s="12">
        <f t="shared" si="382"/>
        <v>1</v>
      </c>
      <c r="N1173" s="12">
        <f t="shared" si="383"/>
        <v>1.4384275900000001</v>
      </c>
      <c r="O1173" s="17">
        <f t="shared" si="384"/>
        <v>0</v>
      </c>
      <c r="P1173" s="14">
        <f t="shared" si="385"/>
        <v>4384.2758999999996</v>
      </c>
      <c r="Q1173" s="14">
        <v>0</v>
      </c>
      <c r="R1173" s="14">
        <f t="shared" si="386"/>
        <v>0</v>
      </c>
      <c r="S1173" s="20">
        <f t="shared" si="390"/>
        <v>0</v>
      </c>
      <c r="T1173" s="14">
        <f t="shared" si="387"/>
        <v>0</v>
      </c>
      <c r="U1173" s="4" t="str">
        <f t="shared" si="388"/>
        <v>A+J=</v>
      </c>
      <c r="V1173" s="29">
        <f t="shared" si="389"/>
        <v>45747</v>
      </c>
      <c r="W1173" s="3"/>
      <c r="X1173" s="3"/>
      <c r="Y1173" s="29"/>
      <c r="Z1173" s="3"/>
      <c r="AA1173" s="1"/>
      <c r="AB1173" s="3"/>
      <c r="AC1173" s="3"/>
      <c r="AD1173" s="3"/>
      <c r="AE1173" s="3"/>
      <c r="AF1173" s="3"/>
      <c r="AG1173" s="11"/>
      <c r="AH1173" s="3"/>
      <c r="AI1173" s="2"/>
      <c r="AJ1173" s="2"/>
      <c r="AK1173" s="2"/>
      <c r="AL1173" s="2"/>
      <c r="AM1173" s="2"/>
      <c r="AN1173" s="2"/>
      <c r="AO1173" s="2"/>
      <c r="AP1173" s="2"/>
      <c r="AQ1173" s="2"/>
      <c r="AR1173" s="2"/>
      <c r="AS1173" s="2"/>
      <c r="AT1173" s="2"/>
      <c r="AU1173" s="2"/>
      <c r="AV1173" s="2"/>
      <c r="AW1173" s="2"/>
      <c r="AX1173" s="2"/>
      <c r="AY1173" s="2"/>
      <c r="AZ1173" s="2"/>
      <c r="BA1173" s="2"/>
      <c r="BB1173" s="2"/>
      <c r="BC1173" s="2"/>
      <c r="BD1173" s="2"/>
      <c r="BE1173" s="2"/>
      <c r="BF1173" s="2"/>
      <c r="BG1173" s="2"/>
      <c r="BH1173" s="2"/>
      <c r="BI1173" s="2"/>
      <c r="BJ1173" s="2"/>
      <c r="BK1173" s="2"/>
      <c r="BL1173" s="2"/>
      <c r="BM1173" s="2"/>
      <c r="BN1173" s="2"/>
      <c r="BO1173" s="2"/>
      <c r="BP1173" s="2"/>
      <c r="BQ1173" s="2"/>
      <c r="BR1173" s="2"/>
      <c r="BS1173" s="2"/>
      <c r="BT1173" s="2"/>
      <c r="BU1173" s="2"/>
      <c r="BV1173" s="2"/>
      <c r="BW1173" s="2"/>
      <c r="BX1173" s="2"/>
      <c r="BY1173" s="2"/>
      <c r="BZ1173" s="2"/>
      <c r="CA1173" s="2"/>
      <c r="CB1173" s="2"/>
      <c r="CC1173" s="2"/>
      <c r="CD1173" s="2"/>
      <c r="CE1173" s="2"/>
      <c r="CF1173" s="2"/>
      <c r="CG1173" s="2"/>
      <c r="CH1173" s="2"/>
      <c r="CI1173" s="2"/>
      <c r="CJ1173" s="2"/>
      <c r="CK1173" s="2"/>
      <c r="CL1173" s="2"/>
      <c r="CM1173" s="2"/>
      <c r="CN1173" s="2"/>
      <c r="CO1173" s="2"/>
      <c r="CP1173" s="2"/>
      <c r="CQ1173" s="2"/>
      <c r="CR1173" s="2"/>
      <c r="CS1173" s="2"/>
      <c r="CT1173" s="2"/>
      <c r="CU1173" s="2"/>
      <c r="CV1173" s="2"/>
      <c r="CW1173" s="2"/>
      <c r="CX1173" s="2"/>
      <c r="CY1173" s="2"/>
      <c r="CZ1173" s="2"/>
      <c r="DA1173" s="2"/>
      <c r="DB1173" s="2"/>
      <c r="DC1173" s="2"/>
      <c r="DD1173" s="2"/>
      <c r="DE1173" s="2"/>
      <c r="DF1173" s="2"/>
      <c r="DG1173" s="2"/>
      <c r="DH1173" s="2"/>
      <c r="DI1173" s="2"/>
      <c r="DJ1173" s="2"/>
      <c r="DK1173" s="2"/>
      <c r="DL1173" s="2"/>
      <c r="DM1173" s="2"/>
      <c r="DN1173" s="2"/>
      <c r="DO1173" s="2"/>
      <c r="DP1173" s="2"/>
      <c r="DQ1173" s="2"/>
      <c r="DR1173" s="2"/>
      <c r="DS1173" s="2"/>
      <c r="DT1173" s="2"/>
      <c r="DU1173" s="2"/>
      <c r="DV1173" s="2"/>
      <c r="DW1173" s="2"/>
      <c r="DX1173" s="2"/>
      <c r="DY1173" s="2"/>
      <c r="DZ1173" s="2"/>
      <c r="EA1173" s="2"/>
      <c r="EB1173" s="2"/>
      <c r="EC1173" s="2"/>
      <c r="ED1173" s="2"/>
      <c r="EE1173" s="2"/>
      <c r="EF1173" s="2"/>
      <c r="EG1173" s="2"/>
      <c r="EH1173" s="2"/>
      <c r="EI1173" s="2"/>
      <c r="EJ1173" s="2"/>
      <c r="EK1173" s="2"/>
      <c r="EL1173" s="2"/>
      <c r="EM1173" s="2"/>
      <c r="EN1173" s="2"/>
      <c r="EO1173" s="2"/>
      <c r="EP1173" s="2"/>
      <c r="EQ1173" s="2"/>
      <c r="ER1173" s="2"/>
      <c r="ES1173" s="2"/>
      <c r="ET1173" s="2"/>
      <c r="EU1173" s="2"/>
      <c r="EV1173" s="2"/>
      <c r="EW1173" s="2"/>
      <c r="EX1173" s="2"/>
    </row>
    <row r="1174" spans="1:154" x14ac:dyDescent="0.15">
      <c r="A1174" s="35">
        <f t="shared" si="391"/>
        <v>45719</v>
      </c>
      <c r="B1174" s="125">
        <f t="shared" ca="1" si="374"/>
        <v>14384.275900000001</v>
      </c>
      <c r="C1174" s="14">
        <f t="shared" si="375"/>
        <v>10000</v>
      </c>
      <c r="D1174" s="13">
        <f>IF(A1174&lt;$B$1,VLOOKUP(A1174,[1]DI!$A$4:$B$15000,2,FALSE),0)</f>
        <v>0</v>
      </c>
      <c r="E1174" s="14">
        <f t="shared" si="376"/>
        <v>1</v>
      </c>
      <c r="F1174" s="14">
        <f>(TRUNC(PRODUCT($E$14:$E1173),16))</f>
        <v>1.4384275901038699</v>
      </c>
      <c r="G1174" s="14">
        <f t="shared" si="377"/>
        <v>1</v>
      </c>
      <c r="H1174" s="14">
        <f t="shared" si="378"/>
        <v>1.4384275900000001</v>
      </c>
      <c r="I1174" s="13">
        <f t="shared" si="392"/>
        <v>0</v>
      </c>
      <c r="J1174" s="29">
        <f t="shared" si="379"/>
        <v>44559</v>
      </c>
      <c r="K1174" s="2">
        <f t="shared" si="380"/>
        <v>797</v>
      </c>
      <c r="L1174" s="17">
        <f t="shared" si="381"/>
        <v>798</v>
      </c>
      <c r="M1174" s="12">
        <f t="shared" si="382"/>
        <v>1</v>
      </c>
      <c r="N1174" s="12">
        <f t="shared" si="383"/>
        <v>1.4384275900000001</v>
      </c>
      <c r="O1174" s="17">
        <f t="shared" si="384"/>
        <v>0</v>
      </c>
      <c r="P1174" s="14">
        <f t="shared" si="385"/>
        <v>4384.2758999999996</v>
      </c>
      <c r="Q1174" s="14">
        <v>0</v>
      </c>
      <c r="R1174" s="14">
        <f t="shared" si="386"/>
        <v>0</v>
      </c>
      <c r="S1174" s="20">
        <f t="shared" si="390"/>
        <v>0</v>
      </c>
      <c r="T1174" s="14">
        <f t="shared" si="387"/>
        <v>0</v>
      </c>
      <c r="U1174" s="4" t="str">
        <f t="shared" si="388"/>
        <v>A+J=</v>
      </c>
      <c r="V1174" s="29">
        <f t="shared" si="389"/>
        <v>45747</v>
      </c>
      <c r="W1174" s="3"/>
      <c r="X1174" s="3"/>
      <c r="Y1174" s="29"/>
      <c r="Z1174" s="3"/>
      <c r="AA1174" s="1"/>
      <c r="AB1174" s="3"/>
      <c r="AC1174" s="3"/>
      <c r="AD1174" s="3"/>
      <c r="AE1174" s="3"/>
      <c r="AF1174" s="3"/>
      <c r="AG1174" s="11"/>
      <c r="AH1174" s="3"/>
      <c r="AI1174" s="2"/>
      <c r="AJ1174" s="2"/>
      <c r="AK1174" s="2"/>
      <c r="AL1174" s="2"/>
      <c r="AM1174" s="2"/>
      <c r="AN1174" s="2"/>
      <c r="AO1174" s="2"/>
      <c r="AP1174" s="2"/>
      <c r="AQ1174" s="2"/>
      <c r="AR1174" s="2"/>
      <c r="AS1174" s="2"/>
      <c r="AT1174" s="2"/>
      <c r="AU1174" s="2"/>
      <c r="AV1174" s="2"/>
      <c r="AW1174" s="2"/>
      <c r="AX1174" s="2"/>
      <c r="AY1174" s="2"/>
      <c r="AZ1174" s="2"/>
      <c r="BA1174" s="2"/>
      <c r="BB1174" s="2"/>
      <c r="BC1174" s="2"/>
      <c r="BD1174" s="2"/>
      <c r="BE1174" s="2"/>
      <c r="BF1174" s="2"/>
      <c r="BG1174" s="2"/>
      <c r="BH1174" s="2"/>
      <c r="BI1174" s="2"/>
      <c r="BJ1174" s="2"/>
      <c r="BK1174" s="2"/>
      <c r="BL1174" s="2"/>
      <c r="BM1174" s="2"/>
      <c r="BN1174" s="2"/>
      <c r="BO1174" s="2"/>
      <c r="BP1174" s="2"/>
      <c r="BQ1174" s="2"/>
      <c r="BR1174" s="2"/>
      <c r="BS1174" s="2"/>
      <c r="BT1174" s="2"/>
      <c r="BU1174" s="2"/>
      <c r="BV1174" s="2"/>
      <c r="BW1174" s="2"/>
      <c r="BX1174" s="2"/>
      <c r="BY1174" s="2"/>
      <c r="BZ1174" s="2"/>
      <c r="CA1174" s="2"/>
      <c r="CB1174" s="2"/>
      <c r="CC1174" s="2"/>
      <c r="CD1174" s="2"/>
      <c r="CE1174" s="2"/>
      <c r="CF1174" s="2"/>
      <c r="CG1174" s="2"/>
      <c r="CH1174" s="2"/>
      <c r="CI1174" s="2"/>
      <c r="CJ1174" s="2"/>
      <c r="CK1174" s="2"/>
      <c r="CL1174" s="2"/>
      <c r="CM1174" s="2"/>
      <c r="CN1174" s="2"/>
      <c r="CO1174" s="2"/>
      <c r="CP1174" s="2"/>
      <c r="CQ1174" s="2"/>
      <c r="CR1174" s="2"/>
      <c r="CS1174" s="2"/>
      <c r="CT1174" s="2"/>
      <c r="CU1174" s="2"/>
      <c r="CV1174" s="2"/>
      <c r="CW1174" s="2"/>
      <c r="CX1174" s="2"/>
      <c r="CY1174" s="2"/>
      <c r="CZ1174" s="2"/>
      <c r="DA1174" s="2"/>
      <c r="DB1174" s="2"/>
      <c r="DC1174" s="2"/>
      <c r="DD1174" s="2"/>
      <c r="DE1174" s="2"/>
      <c r="DF1174" s="2"/>
      <c r="DG1174" s="2"/>
      <c r="DH1174" s="2"/>
      <c r="DI1174" s="2"/>
      <c r="DJ1174" s="2"/>
      <c r="DK1174" s="2"/>
      <c r="DL1174" s="2"/>
      <c r="DM1174" s="2"/>
      <c r="DN1174" s="2"/>
      <c r="DO1174" s="2"/>
      <c r="DP1174" s="2"/>
      <c r="DQ1174" s="2"/>
      <c r="DR1174" s="2"/>
      <c r="DS1174" s="2"/>
      <c r="DT1174" s="2"/>
      <c r="DU1174" s="2"/>
      <c r="DV1174" s="2"/>
      <c r="DW1174" s="2"/>
      <c r="DX1174" s="2"/>
      <c r="DY1174" s="2"/>
      <c r="DZ1174" s="2"/>
      <c r="EA1174" s="2"/>
      <c r="EB1174" s="2"/>
      <c r="EC1174" s="2"/>
      <c r="ED1174" s="2"/>
      <c r="EE1174" s="2"/>
      <c r="EF1174" s="2"/>
      <c r="EG1174" s="2"/>
      <c r="EH1174" s="2"/>
      <c r="EI1174" s="2"/>
      <c r="EJ1174" s="2"/>
      <c r="EK1174" s="2"/>
      <c r="EL1174" s="2"/>
      <c r="EM1174" s="2"/>
      <c r="EN1174" s="2"/>
      <c r="EO1174" s="2"/>
      <c r="EP1174" s="2"/>
      <c r="EQ1174" s="2"/>
      <c r="ER1174" s="2"/>
      <c r="ES1174" s="2"/>
      <c r="ET1174" s="2"/>
      <c r="EU1174" s="2"/>
      <c r="EV1174" s="2"/>
      <c r="EW1174" s="2"/>
      <c r="EX1174" s="2"/>
    </row>
    <row r="1175" spans="1:154" x14ac:dyDescent="0.15">
      <c r="A1175" s="35">
        <f t="shared" si="391"/>
        <v>45720</v>
      </c>
      <c r="B1175" s="125">
        <f t="shared" ca="1" si="374"/>
        <v>14384.275900000001</v>
      </c>
      <c r="C1175" s="14">
        <f t="shared" si="375"/>
        <v>10000</v>
      </c>
      <c r="D1175" s="13">
        <f>IF(A1175&lt;$B$1,VLOOKUP(A1175,[1]DI!$A$4:$B$15000,2,FALSE),0)</f>
        <v>0</v>
      </c>
      <c r="E1175" s="14">
        <f t="shared" si="376"/>
        <v>1</v>
      </c>
      <c r="F1175" s="14">
        <f>(TRUNC(PRODUCT($E$14:$E1174),16))</f>
        <v>1.4384275901038699</v>
      </c>
      <c r="G1175" s="14">
        <f t="shared" si="377"/>
        <v>1</v>
      </c>
      <c r="H1175" s="14">
        <f t="shared" si="378"/>
        <v>1.4384275900000001</v>
      </c>
      <c r="I1175" s="13">
        <f t="shared" si="392"/>
        <v>0</v>
      </c>
      <c r="J1175" s="29">
        <f t="shared" si="379"/>
        <v>44559</v>
      </c>
      <c r="K1175" s="2">
        <f t="shared" si="380"/>
        <v>797</v>
      </c>
      <c r="L1175" s="17">
        <f t="shared" si="381"/>
        <v>798</v>
      </c>
      <c r="M1175" s="12">
        <f t="shared" si="382"/>
        <v>1</v>
      </c>
      <c r="N1175" s="12">
        <f t="shared" si="383"/>
        <v>1.4384275900000001</v>
      </c>
      <c r="O1175" s="17">
        <f t="shared" si="384"/>
        <v>0</v>
      </c>
      <c r="P1175" s="14">
        <f t="shared" si="385"/>
        <v>4384.2758999999996</v>
      </c>
      <c r="Q1175" s="14">
        <v>0</v>
      </c>
      <c r="R1175" s="14">
        <f t="shared" si="386"/>
        <v>0</v>
      </c>
      <c r="S1175" s="20">
        <f t="shared" si="390"/>
        <v>0</v>
      </c>
      <c r="T1175" s="14">
        <f t="shared" si="387"/>
        <v>0</v>
      </c>
      <c r="U1175" s="4" t="str">
        <f t="shared" si="388"/>
        <v>A+J=</v>
      </c>
      <c r="V1175" s="29">
        <f t="shared" si="389"/>
        <v>45747</v>
      </c>
      <c r="W1175" s="3"/>
      <c r="X1175" s="3"/>
      <c r="Y1175" s="29"/>
      <c r="Z1175" s="3"/>
      <c r="AA1175" s="1"/>
      <c r="AB1175" s="3"/>
      <c r="AC1175" s="3"/>
      <c r="AD1175" s="3"/>
      <c r="AE1175" s="3"/>
      <c r="AF1175" s="3"/>
      <c r="AG1175" s="11"/>
      <c r="AH1175" s="3"/>
      <c r="AI1175" s="2"/>
      <c r="AJ1175" s="2"/>
      <c r="AK1175" s="2"/>
      <c r="AL1175" s="2"/>
      <c r="AM1175" s="2"/>
      <c r="AN1175" s="2"/>
      <c r="AO1175" s="2"/>
      <c r="AP1175" s="2"/>
      <c r="AQ1175" s="2"/>
      <c r="AR1175" s="2"/>
      <c r="AS1175" s="2"/>
      <c r="AT1175" s="2"/>
      <c r="AU1175" s="2"/>
      <c r="AV1175" s="2"/>
      <c r="AW1175" s="2"/>
      <c r="AX1175" s="2"/>
      <c r="AY1175" s="2"/>
      <c r="AZ1175" s="2"/>
      <c r="BA1175" s="2"/>
      <c r="BB1175" s="2"/>
      <c r="BC1175" s="2"/>
      <c r="BD1175" s="2"/>
      <c r="BE1175" s="2"/>
      <c r="BF1175" s="2"/>
      <c r="BG1175" s="2"/>
      <c r="BH1175" s="2"/>
      <c r="BI1175" s="2"/>
      <c r="BJ1175" s="2"/>
      <c r="BK1175" s="2"/>
      <c r="BL1175" s="2"/>
      <c r="BM1175" s="2"/>
      <c r="BN1175" s="2"/>
      <c r="BO1175" s="2"/>
      <c r="BP1175" s="2"/>
      <c r="BQ1175" s="2"/>
      <c r="BR1175" s="2"/>
      <c r="BS1175" s="2"/>
      <c r="BT1175" s="2"/>
      <c r="BU1175" s="2"/>
      <c r="BV1175" s="2"/>
      <c r="BW1175" s="2"/>
      <c r="BX1175" s="2"/>
      <c r="BY1175" s="2"/>
      <c r="BZ1175" s="2"/>
      <c r="CA1175" s="2"/>
      <c r="CB1175" s="2"/>
      <c r="CC1175" s="2"/>
      <c r="CD1175" s="2"/>
      <c r="CE1175" s="2"/>
      <c r="CF1175" s="2"/>
      <c r="CG1175" s="2"/>
      <c r="CH1175" s="2"/>
      <c r="CI1175" s="2"/>
      <c r="CJ1175" s="2"/>
      <c r="CK1175" s="2"/>
      <c r="CL1175" s="2"/>
      <c r="CM1175" s="2"/>
      <c r="CN1175" s="2"/>
      <c r="CO1175" s="2"/>
      <c r="CP1175" s="2"/>
      <c r="CQ1175" s="2"/>
      <c r="CR1175" s="2"/>
      <c r="CS1175" s="2"/>
      <c r="CT1175" s="2"/>
      <c r="CU1175" s="2"/>
      <c r="CV1175" s="2"/>
      <c r="CW1175" s="2"/>
      <c r="CX1175" s="2"/>
      <c r="CY1175" s="2"/>
      <c r="CZ1175" s="2"/>
      <c r="DA1175" s="2"/>
      <c r="DB1175" s="2"/>
      <c r="DC1175" s="2"/>
      <c r="DD1175" s="2"/>
      <c r="DE1175" s="2"/>
      <c r="DF1175" s="2"/>
      <c r="DG1175" s="2"/>
      <c r="DH1175" s="2"/>
      <c r="DI1175" s="2"/>
      <c r="DJ1175" s="2"/>
      <c r="DK1175" s="2"/>
      <c r="DL1175" s="2"/>
      <c r="DM1175" s="2"/>
      <c r="DN1175" s="2"/>
      <c r="DO1175" s="2"/>
      <c r="DP1175" s="2"/>
      <c r="DQ1175" s="2"/>
      <c r="DR1175" s="2"/>
      <c r="DS1175" s="2"/>
      <c r="DT1175" s="2"/>
      <c r="DU1175" s="2"/>
      <c r="DV1175" s="2"/>
      <c r="DW1175" s="2"/>
      <c r="DX1175" s="2"/>
      <c r="DY1175" s="2"/>
      <c r="DZ1175" s="2"/>
      <c r="EA1175" s="2"/>
      <c r="EB1175" s="2"/>
      <c r="EC1175" s="2"/>
      <c r="ED1175" s="2"/>
      <c r="EE1175" s="2"/>
      <c r="EF1175" s="2"/>
      <c r="EG1175" s="2"/>
      <c r="EH1175" s="2"/>
      <c r="EI1175" s="2"/>
      <c r="EJ1175" s="2"/>
      <c r="EK1175" s="2"/>
      <c r="EL1175" s="2"/>
      <c r="EM1175" s="2"/>
      <c r="EN1175" s="2"/>
      <c r="EO1175" s="2"/>
      <c r="EP1175" s="2"/>
      <c r="EQ1175" s="2"/>
      <c r="ER1175" s="2"/>
      <c r="ES1175" s="2"/>
      <c r="ET1175" s="2"/>
      <c r="EU1175" s="2"/>
      <c r="EV1175" s="2"/>
      <c r="EW1175" s="2"/>
      <c r="EX1175" s="2"/>
    </row>
    <row r="1176" spans="1:154" x14ac:dyDescent="0.15">
      <c r="A1176" s="35">
        <f t="shared" si="391"/>
        <v>45721</v>
      </c>
      <c r="B1176" s="125">
        <f t="shared" ca="1" si="374"/>
        <v>14384.275900000001</v>
      </c>
      <c r="C1176" s="14">
        <f t="shared" si="375"/>
        <v>10000</v>
      </c>
      <c r="D1176" s="13">
        <f>IF(A1176&lt;$B$1,VLOOKUP(A1176,[1]DI!$A$4:$B$15000,2,FALSE),0)</f>
        <v>0.13150000000000001</v>
      </c>
      <c r="E1176" s="14">
        <f t="shared" si="376"/>
        <v>1.0004903700000001</v>
      </c>
      <c r="F1176" s="14">
        <f>(TRUNC(PRODUCT($E$14:$E1175),16))</f>
        <v>1.4384275901038699</v>
      </c>
      <c r="G1176" s="14">
        <f t="shared" si="377"/>
        <v>1</v>
      </c>
      <c r="H1176" s="14">
        <f t="shared" si="378"/>
        <v>1.4384275900000001</v>
      </c>
      <c r="I1176" s="13">
        <f t="shared" si="392"/>
        <v>0</v>
      </c>
      <c r="J1176" s="29">
        <f t="shared" si="379"/>
        <v>44559</v>
      </c>
      <c r="K1176" s="2">
        <f t="shared" si="380"/>
        <v>798</v>
      </c>
      <c r="L1176" s="17">
        <f t="shared" si="381"/>
        <v>798</v>
      </c>
      <c r="M1176" s="12">
        <f t="shared" si="382"/>
        <v>1</v>
      </c>
      <c r="N1176" s="12">
        <f t="shared" si="383"/>
        <v>1.4384275900000001</v>
      </c>
      <c r="O1176" s="17">
        <f t="shared" si="384"/>
        <v>0</v>
      </c>
      <c r="P1176" s="14">
        <f t="shared" si="385"/>
        <v>4384.2758999999996</v>
      </c>
      <c r="Q1176" s="14">
        <v>0</v>
      </c>
      <c r="R1176" s="14">
        <f t="shared" si="386"/>
        <v>0</v>
      </c>
      <c r="S1176" s="20">
        <f t="shared" si="390"/>
        <v>0</v>
      </c>
      <c r="T1176" s="14">
        <f t="shared" si="387"/>
        <v>0</v>
      </c>
      <c r="U1176" s="4" t="str">
        <f t="shared" si="388"/>
        <v>A+J=</v>
      </c>
      <c r="V1176" s="29">
        <f t="shared" si="389"/>
        <v>45747</v>
      </c>
      <c r="W1176" s="3"/>
      <c r="X1176" s="3"/>
      <c r="Y1176" s="29"/>
      <c r="Z1176" s="3"/>
      <c r="AA1176" s="1"/>
      <c r="AB1176" s="3"/>
      <c r="AC1176" s="3"/>
      <c r="AD1176" s="3"/>
      <c r="AE1176" s="3"/>
      <c r="AF1176" s="3"/>
      <c r="AG1176" s="11"/>
      <c r="AH1176" s="3"/>
      <c r="AI1176" s="2"/>
      <c r="AJ1176" s="2"/>
      <c r="AK1176" s="2"/>
      <c r="AL1176" s="2"/>
      <c r="AM1176" s="2"/>
      <c r="AN1176" s="2"/>
      <c r="AO1176" s="2"/>
      <c r="AP1176" s="2"/>
      <c r="AQ1176" s="2"/>
      <c r="AR1176" s="2"/>
      <c r="AS1176" s="2"/>
      <c r="AT1176" s="2"/>
      <c r="AU1176" s="2"/>
      <c r="AV1176" s="2"/>
      <c r="AW1176" s="2"/>
      <c r="AX1176" s="2"/>
      <c r="AY1176" s="2"/>
      <c r="AZ1176" s="2"/>
      <c r="BA1176" s="2"/>
      <c r="BB1176" s="2"/>
      <c r="BC1176" s="2"/>
      <c r="BD1176" s="2"/>
      <c r="BE1176" s="2"/>
      <c r="BF1176" s="2"/>
      <c r="BG1176" s="2"/>
      <c r="BH1176" s="2"/>
      <c r="BI1176" s="2"/>
      <c r="BJ1176" s="2"/>
      <c r="BK1176" s="2"/>
      <c r="BL1176" s="2"/>
      <c r="BM1176" s="2"/>
      <c r="BN1176" s="2"/>
      <c r="BO1176" s="2"/>
      <c r="BP1176" s="2"/>
      <c r="BQ1176" s="2"/>
      <c r="BR1176" s="2"/>
      <c r="BS1176" s="2"/>
      <c r="BT1176" s="2"/>
      <c r="BU1176" s="2"/>
      <c r="BV1176" s="2"/>
      <c r="BW1176" s="2"/>
      <c r="BX1176" s="2"/>
      <c r="BY1176" s="2"/>
      <c r="BZ1176" s="2"/>
      <c r="CA1176" s="2"/>
      <c r="CB1176" s="2"/>
      <c r="CC1176" s="2"/>
      <c r="CD1176" s="2"/>
      <c r="CE1176" s="2"/>
      <c r="CF1176" s="2"/>
      <c r="CG1176" s="2"/>
      <c r="CH1176" s="2"/>
      <c r="CI1176" s="2"/>
      <c r="CJ1176" s="2"/>
      <c r="CK1176" s="2"/>
      <c r="CL1176" s="2"/>
      <c r="CM1176" s="2"/>
      <c r="CN1176" s="2"/>
      <c r="CO1176" s="2"/>
      <c r="CP1176" s="2"/>
      <c r="CQ1176" s="2"/>
      <c r="CR1176" s="2"/>
      <c r="CS1176" s="2"/>
      <c r="CT1176" s="2"/>
      <c r="CU1176" s="2"/>
      <c r="CV1176" s="2"/>
      <c r="CW1176" s="2"/>
      <c r="CX1176" s="2"/>
      <c r="CY1176" s="2"/>
      <c r="CZ1176" s="2"/>
      <c r="DA1176" s="2"/>
      <c r="DB1176" s="2"/>
      <c r="DC1176" s="2"/>
      <c r="DD1176" s="2"/>
      <c r="DE1176" s="2"/>
      <c r="DF1176" s="2"/>
      <c r="DG1176" s="2"/>
      <c r="DH1176" s="2"/>
      <c r="DI1176" s="2"/>
      <c r="DJ1176" s="2"/>
      <c r="DK1176" s="2"/>
      <c r="DL1176" s="2"/>
      <c r="DM1176" s="2"/>
      <c r="DN1176" s="2"/>
      <c r="DO1176" s="2"/>
      <c r="DP1176" s="2"/>
      <c r="DQ1176" s="2"/>
      <c r="DR1176" s="2"/>
      <c r="DS1176" s="2"/>
      <c r="DT1176" s="2"/>
      <c r="DU1176" s="2"/>
      <c r="DV1176" s="2"/>
      <c r="DW1176" s="2"/>
      <c r="DX1176" s="2"/>
      <c r="DY1176" s="2"/>
      <c r="DZ1176" s="2"/>
      <c r="EA1176" s="2"/>
      <c r="EB1176" s="2"/>
      <c r="EC1176" s="2"/>
      <c r="ED1176" s="2"/>
      <c r="EE1176" s="2"/>
      <c r="EF1176" s="2"/>
      <c r="EG1176" s="2"/>
      <c r="EH1176" s="2"/>
      <c r="EI1176" s="2"/>
      <c r="EJ1176" s="2"/>
      <c r="EK1176" s="2"/>
      <c r="EL1176" s="2"/>
      <c r="EM1176" s="2"/>
      <c r="EN1176" s="2"/>
      <c r="EO1176" s="2"/>
      <c r="EP1176" s="2"/>
      <c r="EQ1176" s="2"/>
      <c r="ER1176" s="2"/>
      <c r="ES1176" s="2"/>
      <c r="ET1176" s="2"/>
      <c r="EU1176" s="2"/>
      <c r="EV1176" s="2"/>
      <c r="EW1176" s="2"/>
      <c r="EX1176" s="2"/>
    </row>
    <row r="1177" spans="1:154" x14ac:dyDescent="0.15">
      <c r="A1177" s="35">
        <f t="shared" si="391"/>
        <v>45722</v>
      </c>
      <c r="B1177" s="125">
        <f t="shared" ca="1" si="374"/>
        <v>14391.3295</v>
      </c>
      <c r="C1177" s="14">
        <f t="shared" si="375"/>
        <v>10000</v>
      </c>
      <c r="D1177" s="13">
        <f>IF(A1177&lt;$B$1,VLOOKUP(A1177,[1]DI!$A$4:$B$15000,2,FALSE),0)</f>
        <v>0.13150000000000001</v>
      </c>
      <c r="E1177" s="14">
        <f t="shared" si="376"/>
        <v>1.0004903700000001</v>
      </c>
      <c r="F1177" s="14">
        <f>(TRUNC(PRODUCT($E$14:$E1176),16))</f>
        <v>1.4391329518412299</v>
      </c>
      <c r="G1177" s="14">
        <f t="shared" si="377"/>
        <v>1</v>
      </c>
      <c r="H1177" s="14">
        <f t="shared" si="378"/>
        <v>1.4391329500000001</v>
      </c>
      <c r="I1177" s="13">
        <f t="shared" si="392"/>
        <v>0</v>
      </c>
      <c r="J1177" s="29">
        <f t="shared" si="379"/>
        <v>44559</v>
      </c>
      <c r="K1177" s="2">
        <f t="shared" si="380"/>
        <v>799</v>
      </c>
      <c r="L1177" s="17">
        <f t="shared" si="381"/>
        <v>799</v>
      </c>
      <c r="M1177" s="12">
        <f t="shared" si="382"/>
        <v>1</v>
      </c>
      <c r="N1177" s="12">
        <f t="shared" si="383"/>
        <v>1.4391329500000001</v>
      </c>
      <c r="O1177" s="17">
        <f t="shared" si="384"/>
        <v>0</v>
      </c>
      <c r="P1177" s="14">
        <f t="shared" si="385"/>
        <v>4391.3294999999998</v>
      </c>
      <c r="Q1177" s="14">
        <v>0</v>
      </c>
      <c r="R1177" s="14">
        <f t="shared" si="386"/>
        <v>0</v>
      </c>
      <c r="S1177" s="20">
        <f t="shared" si="390"/>
        <v>0</v>
      </c>
      <c r="T1177" s="14">
        <f t="shared" si="387"/>
        <v>0</v>
      </c>
      <c r="U1177" s="4" t="str">
        <f t="shared" si="388"/>
        <v>A+J=</v>
      </c>
      <c r="V1177" s="29">
        <f t="shared" si="389"/>
        <v>45747</v>
      </c>
      <c r="W1177" s="3"/>
      <c r="X1177" s="3"/>
      <c r="Y1177" s="29"/>
      <c r="Z1177" s="3"/>
      <c r="AA1177" s="1"/>
      <c r="AB1177" s="3"/>
      <c r="AC1177" s="3"/>
      <c r="AD1177" s="3"/>
      <c r="AE1177" s="3"/>
      <c r="AF1177" s="3"/>
      <c r="AG1177" s="11"/>
      <c r="AH1177" s="3"/>
      <c r="AI1177" s="2"/>
      <c r="AJ1177" s="2"/>
      <c r="AK1177" s="2"/>
      <c r="AL1177" s="2"/>
      <c r="AM1177" s="2"/>
      <c r="AN1177" s="2"/>
      <c r="AO1177" s="2"/>
      <c r="AP1177" s="2"/>
      <c r="AQ1177" s="2"/>
      <c r="AR1177" s="2"/>
      <c r="AS1177" s="2"/>
      <c r="AT1177" s="2"/>
      <c r="AU1177" s="2"/>
      <c r="AV1177" s="2"/>
      <c r="AW1177" s="2"/>
      <c r="AX1177" s="2"/>
      <c r="AY1177" s="2"/>
      <c r="AZ1177" s="2"/>
      <c r="BA1177" s="2"/>
      <c r="BB1177" s="2"/>
      <c r="BC1177" s="2"/>
      <c r="BD1177" s="2"/>
      <c r="BE1177" s="2"/>
      <c r="BF1177" s="2"/>
      <c r="BG1177" s="2"/>
      <c r="BH1177" s="2"/>
      <c r="BI1177" s="2"/>
      <c r="BJ1177" s="2"/>
      <c r="BK1177" s="2"/>
      <c r="BL1177" s="2"/>
      <c r="BM1177" s="2"/>
      <c r="BN1177" s="2"/>
      <c r="BO1177" s="2"/>
      <c r="BP1177" s="2"/>
      <c r="BQ1177" s="2"/>
      <c r="BR1177" s="2"/>
      <c r="BS1177" s="2"/>
      <c r="BT1177" s="2"/>
      <c r="BU1177" s="2"/>
      <c r="BV1177" s="2"/>
      <c r="BW1177" s="2"/>
      <c r="BX1177" s="2"/>
      <c r="BY1177" s="2"/>
      <c r="BZ1177" s="2"/>
      <c r="CA1177" s="2"/>
      <c r="CB1177" s="2"/>
      <c r="CC1177" s="2"/>
      <c r="CD1177" s="2"/>
      <c r="CE1177" s="2"/>
      <c r="CF1177" s="2"/>
      <c r="CG1177" s="2"/>
      <c r="CH1177" s="2"/>
      <c r="CI1177" s="2"/>
      <c r="CJ1177" s="2"/>
      <c r="CK1177" s="2"/>
      <c r="CL1177" s="2"/>
      <c r="CM1177" s="2"/>
      <c r="CN1177" s="2"/>
      <c r="CO1177" s="2"/>
      <c r="CP1177" s="2"/>
      <c r="CQ1177" s="2"/>
      <c r="CR1177" s="2"/>
      <c r="CS1177" s="2"/>
      <c r="CT1177" s="2"/>
      <c r="CU1177" s="2"/>
      <c r="CV1177" s="2"/>
      <c r="CW1177" s="2"/>
      <c r="CX1177" s="2"/>
      <c r="CY1177" s="2"/>
      <c r="CZ1177" s="2"/>
      <c r="DA1177" s="2"/>
      <c r="DB1177" s="2"/>
      <c r="DC1177" s="2"/>
      <c r="DD1177" s="2"/>
      <c r="DE1177" s="2"/>
      <c r="DF1177" s="2"/>
      <c r="DG1177" s="2"/>
      <c r="DH1177" s="2"/>
      <c r="DI1177" s="2"/>
      <c r="DJ1177" s="2"/>
      <c r="DK1177" s="2"/>
      <c r="DL1177" s="2"/>
      <c r="DM1177" s="2"/>
      <c r="DN1177" s="2"/>
      <c r="DO1177" s="2"/>
      <c r="DP1177" s="2"/>
      <c r="DQ1177" s="2"/>
      <c r="DR1177" s="2"/>
      <c r="DS1177" s="2"/>
      <c r="DT1177" s="2"/>
      <c r="DU1177" s="2"/>
      <c r="DV1177" s="2"/>
      <c r="DW1177" s="2"/>
      <c r="DX1177" s="2"/>
      <c r="DY1177" s="2"/>
      <c r="DZ1177" s="2"/>
      <c r="EA1177" s="2"/>
      <c r="EB1177" s="2"/>
      <c r="EC1177" s="2"/>
      <c r="ED1177" s="2"/>
      <c r="EE1177" s="2"/>
      <c r="EF1177" s="2"/>
      <c r="EG1177" s="2"/>
      <c r="EH1177" s="2"/>
      <c r="EI1177" s="2"/>
      <c r="EJ1177" s="2"/>
      <c r="EK1177" s="2"/>
      <c r="EL1177" s="2"/>
      <c r="EM1177" s="2"/>
      <c r="EN1177" s="2"/>
      <c r="EO1177" s="2"/>
      <c r="EP1177" s="2"/>
      <c r="EQ1177" s="2"/>
      <c r="ER1177" s="2"/>
      <c r="ES1177" s="2"/>
      <c r="ET1177" s="2"/>
      <c r="EU1177" s="2"/>
      <c r="EV1177" s="2"/>
      <c r="EW1177" s="2"/>
      <c r="EX1177" s="2"/>
    </row>
    <row r="1178" spans="1:154" x14ac:dyDescent="0.15">
      <c r="A1178" s="35">
        <f t="shared" si="391"/>
        <v>45723</v>
      </c>
      <c r="B1178" s="125">
        <f t="shared" ca="1" si="374"/>
        <v>14398.3866</v>
      </c>
      <c r="C1178" s="14">
        <f t="shared" si="375"/>
        <v>10000</v>
      </c>
      <c r="D1178" s="13">
        <f>IF(A1178&lt;$B$1,VLOOKUP(A1178,[1]DI!$A$4:$B$15000,2,FALSE),0)</f>
        <v>0.13150000000000001</v>
      </c>
      <c r="E1178" s="14">
        <f t="shared" si="376"/>
        <v>1.0004903700000001</v>
      </c>
      <c r="F1178" s="14">
        <f>(TRUNC(PRODUCT($E$14:$E1177),16))</f>
        <v>1.43983865946682</v>
      </c>
      <c r="G1178" s="14">
        <f t="shared" si="377"/>
        <v>1</v>
      </c>
      <c r="H1178" s="14">
        <f t="shared" si="378"/>
        <v>1.4398386599999999</v>
      </c>
      <c r="I1178" s="13">
        <f t="shared" si="392"/>
        <v>0</v>
      </c>
      <c r="J1178" s="29">
        <f t="shared" si="379"/>
        <v>44559</v>
      </c>
      <c r="K1178" s="2">
        <f t="shared" si="380"/>
        <v>800</v>
      </c>
      <c r="L1178" s="17">
        <f t="shared" si="381"/>
        <v>800</v>
      </c>
      <c r="M1178" s="12">
        <f t="shared" si="382"/>
        <v>1</v>
      </c>
      <c r="N1178" s="12">
        <f t="shared" si="383"/>
        <v>1.4398386599999999</v>
      </c>
      <c r="O1178" s="17">
        <f t="shared" si="384"/>
        <v>0</v>
      </c>
      <c r="P1178" s="14">
        <f t="shared" si="385"/>
        <v>4398.3865999999998</v>
      </c>
      <c r="Q1178" s="14">
        <v>0</v>
      </c>
      <c r="R1178" s="14">
        <f t="shared" si="386"/>
        <v>0</v>
      </c>
      <c r="S1178" s="20">
        <f t="shared" si="390"/>
        <v>0</v>
      </c>
      <c r="T1178" s="14">
        <f t="shared" si="387"/>
        <v>0</v>
      </c>
      <c r="U1178" s="4" t="str">
        <f t="shared" si="388"/>
        <v>A+J=</v>
      </c>
      <c r="V1178" s="29">
        <f t="shared" si="389"/>
        <v>45747</v>
      </c>
      <c r="W1178" s="3"/>
      <c r="X1178" s="3"/>
      <c r="Y1178" s="29"/>
      <c r="Z1178" s="3"/>
      <c r="AA1178" s="1"/>
      <c r="AB1178" s="3"/>
      <c r="AC1178" s="3"/>
      <c r="AD1178" s="3"/>
      <c r="AE1178" s="3"/>
      <c r="AF1178" s="3"/>
      <c r="AG1178" s="11"/>
      <c r="AH1178" s="3"/>
      <c r="AI1178" s="2"/>
      <c r="AJ1178" s="2"/>
      <c r="AK1178" s="2"/>
      <c r="AL1178" s="2"/>
      <c r="AM1178" s="2"/>
      <c r="AN1178" s="2"/>
      <c r="AO1178" s="2"/>
      <c r="AP1178" s="2"/>
      <c r="AQ1178" s="2"/>
      <c r="AR1178" s="2"/>
      <c r="AS1178" s="2"/>
      <c r="AT1178" s="2"/>
      <c r="AU1178" s="2"/>
      <c r="AV1178" s="2"/>
      <c r="AW1178" s="2"/>
      <c r="AX1178" s="2"/>
      <c r="AY1178" s="2"/>
      <c r="AZ1178" s="2"/>
      <c r="BA1178" s="2"/>
      <c r="BB1178" s="2"/>
      <c r="BC1178" s="2"/>
      <c r="BD1178" s="2"/>
      <c r="BE1178" s="2"/>
      <c r="BF1178" s="2"/>
      <c r="BG1178" s="2"/>
      <c r="BH1178" s="2"/>
      <c r="BI1178" s="2"/>
      <c r="BJ1178" s="2"/>
      <c r="BK1178" s="2"/>
      <c r="BL1178" s="2"/>
      <c r="BM1178" s="2"/>
      <c r="BN1178" s="2"/>
      <c r="BO1178" s="2"/>
      <c r="BP1178" s="2"/>
      <c r="BQ1178" s="2"/>
      <c r="BR1178" s="2"/>
      <c r="BS1178" s="2"/>
      <c r="BT1178" s="2"/>
      <c r="BU1178" s="2"/>
      <c r="BV1178" s="2"/>
      <c r="BW1178" s="2"/>
      <c r="BX1178" s="2"/>
      <c r="BY1178" s="2"/>
      <c r="BZ1178" s="2"/>
      <c r="CA1178" s="2"/>
      <c r="CB1178" s="2"/>
      <c r="CC1178" s="2"/>
      <c r="CD1178" s="2"/>
      <c r="CE1178" s="2"/>
      <c r="CF1178" s="2"/>
      <c r="CG1178" s="2"/>
      <c r="CH1178" s="2"/>
      <c r="CI1178" s="2"/>
      <c r="CJ1178" s="2"/>
      <c r="CK1178" s="2"/>
      <c r="CL1178" s="2"/>
      <c r="CM1178" s="2"/>
      <c r="CN1178" s="2"/>
      <c r="CO1178" s="2"/>
      <c r="CP1178" s="2"/>
      <c r="CQ1178" s="2"/>
      <c r="CR1178" s="2"/>
      <c r="CS1178" s="2"/>
      <c r="CT1178" s="2"/>
      <c r="CU1178" s="2"/>
      <c r="CV1178" s="2"/>
      <c r="CW1178" s="2"/>
      <c r="CX1178" s="2"/>
      <c r="CY1178" s="2"/>
      <c r="CZ1178" s="2"/>
      <c r="DA1178" s="2"/>
      <c r="DB1178" s="2"/>
      <c r="DC1178" s="2"/>
      <c r="DD1178" s="2"/>
      <c r="DE1178" s="2"/>
      <c r="DF1178" s="2"/>
      <c r="DG1178" s="2"/>
      <c r="DH1178" s="2"/>
      <c r="DI1178" s="2"/>
      <c r="DJ1178" s="2"/>
      <c r="DK1178" s="2"/>
      <c r="DL1178" s="2"/>
      <c r="DM1178" s="2"/>
      <c r="DN1178" s="2"/>
      <c r="DO1178" s="2"/>
      <c r="DP1178" s="2"/>
      <c r="DQ1178" s="2"/>
      <c r="DR1178" s="2"/>
      <c r="DS1178" s="2"/>
      <c r="DT1178" s="2"/>
      <c r="DU1178" s="2"/>
      <c r="DV1178" s="2"/>
      <c r="DW1178" s="2"/>
      <c r="DX1178" s="2"/>
      <c r="DY1178" s="2"/>
      <c r="DZ1178" s="2"/>
      <c r="EA1178" s="2"/>
      <c r="EB1178" s="2"/>
      <c r="EC1178" s="2"/>
      <c r="ED1178" s="2"/>
      <c r="EE1178" s="2"/>
      <c r="EF1178" s="2"/>
      <c r="EG1178" s="2"/>
      <c r="EH1178" s="2"/>
      <c r="EI1178" s="2"/>
      <c r="EJ1178" s="2"/>
      <c r="EK1178" s="2"/>
      <c r="EL1178" s="2"/>
      <c r="EM1178" s="2"/>
      <c r="EN1178" s="2"/>
      <c r="EO1178" s="2"/>
      <c r="EP1178" s="2"/>
      <c r="EQ1178" s="2"/>
      <c r="ER1178" s="2"/>
      <c r="ES1178" s="2"/>
      <c r="ET1178" s="2"/>
      <c r="EU1178" s="2"/>
      <c r="EV1178" s="2"/>
      <c r="EW1178" s="2"/>
      <c r="EX1178" s="2"/>
    </row>
    <row r="1179" spans="1:154" x14ac:dyDescent="0.15">
      <c r="A1179" s="35">
        <f t="shared" si="391"/>
        <v>45724</v>
      </c>
      <c r="B1179" s="125">
        <f t="shared" ca="1" si="374"/>
        <v>14405.447100000001</v>
      </c>
      <c r="C1179" s="14">
        <f t="shared" si="375"/>
        <v>10000</v>
      </c>
      <c r="D1179" s="13">
        <f>IF(A1179&lt;$B$1,VLOOKUP(A1179,[1]DI!$A$4:$B$15000,2,FALSE),0)</f>
        <v>0</v>
      </c>
      <c r="E1179" s="14">
        <f t="shared" si="376"/>
        <v>1</v>
      </c>
      <c r="F1179" s="14">
        <f>(TRUNC(PRODUCT($E$14:$E1178),16))</f>
        <v>1.44054471315026</v>
      </c>
      <c r="G1179" s="14">
        <f t="shared" si="377"/>
        <v>1</v>
      </c>
      <c r="H1179" s="14">
        <f t="shared" si="378"/>
        <v>1.44054471</v>
      </c>
      <c r="I1179" s="13">
        <f t="shared" si="392"/>
        <v>0</v>
      </c>
      <c r="J1179" s="29">
        <f t="shared" si="379"/>
        <v>44559</v>
      </c>
      <c r="K1179" s="2">
        <f t="shared" si="380"/>
        <v>800</v>
      </c>
      <c r="L1179" s="17">
        <f t="shared" si="381"/>
        <v>801</v>
      </c>
      <c r="M1179" s="12">
        <f t="shared" si="382"/>
        <v>1</v>
      </c>
      <c r="N1179" s="12">
        <f t="shared" si="383"/>
        <v>1.44054471</v>
      </c>
      <c r="O1179" s="17">
        <f t="shared" si="384"/>
        <v>0</v>
      </c>
      <c r="P1179" s="14">
        <f t="shared" si="385"/>
        <v>4405.4471000000003</v>
      </c>
      <c r="Q1179" s="14">
        <v>0</v>
      </c>
      <c r="R1179" s="14">
        <f t="shared" si="386"/>
        <v>0</v>
      </c>
      <c r="S1179" s="20">
        <f t="shared" si="390"/>
        <v>0</v>
      </c>
      <c r="T1179" s="14">
        <f t="shared" si="387"/>
        <v>0</v>
      </c>
      <c r="U1179" s="4" t="str">
        <f t="shared" si="388"/>
        <v>A+J=</v>
      </c>
      <c r="V1179" s="29">
        <f t="shared" si="389"/>
        <v>45747</v>
      </c>
      <c r="W1179" s="3"/>
      <c r="X1179" s="3"/>
      <c r="Y1179" s="29"/>
      <c r="Z1179" s="3"/>
      <c r="AA1179" s="1"/>
      <c r="AB1179" s="3"/>
      <c r="AC1179" s="3"/>
      <c r="AD1179" s="3"/>
      <c r="AE1179" s="3"/>
      <c r="AF1179" s="3"/>
      <c r="AG1179" s="11"/>
      <c r="AH1179" s="3"/>
      <c r="AI1179" s="2"/>
      <c r="AJ1179" s="2"/>
      <c r="AK1179" s="2"/>
      <c r="AL1179" s="2"/>
      <c r="AM1179" s="2"/>
      <c r="AN1179" s="2"/>
      <c r="AO1179" s="2"/>
      <c r="AP1179" s="2"/>
      <c r="AQ1179" s="2"/>
      <c r="AR1179" s="2"/>
      <c r="AS1179" s="2"/>
      <c r="AT1179" s="2"/>
      <c r="AU1179" s="2"/>
      <c r="AV1179" s="2"/>
      <c r="AW1179" s="2"/>
      <c r="AX1179" s="2"/>
      <c r="AY1179" s="2"/>
      <c r="AZ1179" s="2"/>
      <c r="BA1179" s="2"/>
      <c r="BB1179" s="2"/>
      <c r="BC1179" s="2"/>
      <c r="BD1179" s="2"/>
      <c r="BE1179" s="2"/>
      <c r="BF1179" s="2"/>
      <c r="BG1179" s="2"/>
      <c r="BH1179" s="2"/>
      <c r="BI1179" s="2"/>
      <c r="BJ1179" s="2"/>
      <c r="BK1179" s="2"/>
      <c r="BL1179" s="2"/>
      <c r="BM1179" s="2"/>
      <c r="BN1179" s="2"/>
      <c r="BO1179" s="2"/>
      <c r="BP1179" s="2"/>
      <c r="BQ1179" s="2"/>
      <c r="BR1179" s="2"/>
      <c r="BS1179" s="2"/>
      <c r="BT1179" s="2"/>
      <c r="BU1179" s="2"/>
      <c r="BV1179" s="2"/>
      <c r="BW1179" s="2"/>
      <c r="BX1179" s="2"/>
      <c r="BY1179" s="2"/>
      <c r="BZ1179" s="2"/>
      <c r="CA1179" s="2"/>
      <c r="CB1179" s="2"/>
      <c r="CC1179" s="2"/>
      <c r="CD1179" s="2"/>
      <c r="CE1179" s="2"/>
      <c r="CF1179" s="2"/>
      <c r="CG1179" s="2"/>
      <c r="CH1179" s="2"/>
      <c r="CI1179" s="2"/>
      <c r="CJ1179" s="2"/>
      <c r="CK1179" s="2"/>
      <c r="CL1179" s="2"/>
      <c r="CM1179" s="2"/>
      <c r="CN1179" s="2"/>
      <c r="CO1179" s="2"/>
      <c r="CP1179" s="2"/>
      <c r="CQ1179" s="2"/>
      <c r="CR1179" s="2"/>
      <c r="CS1179" s="2"/>
      <c r="CT1179" s="2"/>
      <c r="CU1179" s="2"/>
      <c r="CV1179" s="2"/>
      <c r="CW1179" s="2"/>
      <c r="CX1179" s="2"/>
      <c r="CY1179" s="2"/>
      <c r="CZ1179" s="2"/>
      <c r="DA1179" s="2"/>
      <c r="DB1179" s="2"/>
      <c r="DC1179" s="2"/>
      <c r="DD1179" s="2"/>
      <c r="DE1179" s="2"/>
      <c r="DF1179" s="2"/>
      <c r="DG1179" s="2"/>
      <c r="DH1179" s="2"/>
      <c r="DI1179" s="2"/>
      <c r="DJ1179" s="2"/>
      <c r="DK1179" s="2"/>
      <c r="DL1179" s="2"/>
      <c r="DM1179" s="2"/>
      <c r="DN1179" s="2"/>
      <c r="DO1179" s="2"/>
      <c r="DP1179" s="2"/>
      <c r="DQ1179" s="2"/>
      <c r="DR1179" s="2"/>
      <c r="DS1179" s="2"/>
      <c r="DT1179" s="2"/>
      <c r="DU1179" s="2"/>
      <c r="DV1179" s="2"/>
      <c r="DW1179" s="2"/>
      <c r="DX1179" s="2"/>
      <c r="DY1179" s="2"/>
      <c r="DZ1179" s="2"/>
      <c r="EA1179" s="2"/>
      <c r="EB1179" s="2"/>
      <c r="EC1179" s="2"/>
      <c r="ED1179" s="2"/>
      <c r="EE1179" s="2"/>
      <c r="EF1179" s="2"/>
      <c r="EG1179" s="2"/>
      <c r="EH1179" s="2"/>
      <c r="EI1179" s="2"/>
      <c r="EJ1179" s="2"/>
      <c r="EK1179" s="2"/>
      <c r="EL1179" s="2"/>
      <c r="EM1179" s="2"/>
      <c r="EN1179" s="2"/>
      <c r="EO1179" s="2"/>
      <c r="EP1179" s="2"/>
      <c r="EQ1179" s="2"/>
      <c r="ER1179" s="2"/>
      <c r="ES1179" s="2"/>
      <c r="ET1179" s="2"/>
      <c r="EU1179" s="2"/>
      <c r="EV1179" s="2"/>
      <c r="EW1179" s="2"/>
      <c r="EX1179" s="2"/>
    </row>
    <row r="1180" spans="1:154" x14ac:dyDescent="0.15">
      <c r="A1180" s="35">
        <f t="shared" si="391"/>
        <v>45725</v>
      </c>
      <c r="B1180" s="125">
        <f t="shared" ca="1" si="374"/>
        <v>14405.447100000001</v>
      </c>
      <c r="C1180" s="14">
        <f t="shared" si="375"/>
        <v>10000</v>
      </c>
      <c r="D1180" s="13">
        <f>IF(A1180&lt;$B$1,VLOOKUP(A1180,[1]DI!$A$4:$B$15000,2,FALSE),0)</f>
        <v>0</v>
      </c>
      <c r="E1180" s="14">
        <f t="shared" si="376"/>
        <v>1</v>
      </c>
      <c r="F1180" s="14">
        <f>(TRUNC(PRODUCT($E$14:$E1179),16))</f>
        <v>1.44054471315026</v>
      </c>
      <c r="G1180" s="14">
        <f t="shared" si="377"/>
        <v>1</v>
      </c>
      <c r="H1180" s="14">
        <f t="shared" si="378"/>
        <v>1.44054471</v>
      </c>
      <c r="I1180" s="13">
        <f t="shared" si="392"/>
        <v>0</v>
      </c>
      <c r="J1180" s="29">
        <f t="shared" si="379"/>
        <v>44559</v>
      </c>
      <c r="K1180" s="2">
        <f t="shared" si="380"/>
        <v>800</v>
      </c>
      <c r="L1180" s="17">
        <f t="shared" si="381"/>
        <v>801</v>
      </c>
      <c r="M1180" s="12">
        <f t="shared" si="382"/>
        <v>1</v>
      </c>
      <c r="N1180" s="12">
        <f t="shared" si="383"/>
        <v>1.44054471</v>
      </c>
      <c r="O1180" s="17">
        <f t="shared" si="384"/>
        <v>0</v>
      </c>
      <c r="P1180" s="14">
        <f t="shared" si="385"/>
        <v>4405.4471000000003</v>
      </c>
      <c r="Q1180" s="14">
        <v>0</v>
      </c>
      <c r="R1180" s="14">
        <f t="shared" si="386"/>
        <v>0</v>
      </c>
      <c r="S1180" s="20">
        <f t="shared" si="390"/>
        <v>0</v>
      </c>
      <c r="T1180" s="14">
        <f t="shared" si="387"/>
        <v>0</v>
      </c>
      <c r="U1180" s="4" t="str">
        <f t="shared" si="388"/>
        <v>A+J=</v>
      </c>
      <c r="V1180" s="29">
        <f t="shared" si="389"/>
        <v>45747</v>
      </c>
      <c r="W1180" s="3"/>
      <c r="X1180" s="3"/>
      <c r="Y1180" s="29"/>
      <c r="Z1180" s="3"/>
      <c r="AA1180" s="1"/>
      <c r="AB1180" s="3"/>
      <c r="AC1180" s="3"/>
      <c r="AD1180" s="3"/>
      <c r="AE1180" s="3"/>
      <c r="AF1180" s="3"/>
      <c r="AG1180" s="11"/>
      <c r="AH1180" s="3"/>
      <c r="AI1180" s="2"/>
      <c r="AJ1180" s="2"/>
      <c r="AK1180" s="2"/>
      <c r="AL1180" s="2"/>
      <c r="AM1180" s="2"/>
      <c r="AN1180" s="2"/>
      <c r="AO1180" s="2"/>
      <c r="AP1180" s="2"/>
      <c r="AQ1180" s="2"/>
      <c r="AR1180" s="2"/>
      <c r="AS1180" s="2"/>
      <c r="AT1180" s="2"/>
      <c r="AU1180" s="2"/>
      <c r="AV1180" s="2"/>
      <c r="AW1180" s="2"/>
      <c r="AX1180" s="2"/>
      <c r="AY1180" s="2"/>
      <c r="AZ1180" s="2"/>
      <c r="BA1180" s="2"/>
      <c r="BB1180" s="2"/>
      <c r="BC1180" s="2"/>
      <c r="BD1180" s="2"/>
      <c r="BE1180" s="2"/>
      <c r="BF1180" s="2"/>
      <c r="BG1180" s="2"/>
      <c r="BH1180" s="2"/>
      <c r="BI1180" s="2"/>
      <c r="BJ1180" s="2"/>
      <c r="BK1180" s="2"/>
      <c r="BL1180" s="2"/>
      <c r="BM1180" s="2"/>
      <c r="BN1180" s="2"/>
      <c r="BO1180" s="2"/>
      <c r="BP1180" s="2"/>
      <c r="BQ1180" s="2"/>
      <c r="BR1180" s="2"/>
      <c r="BS1180" s="2"/>
      <c r="BT1180" s="2"/>
      <c r="BU1180" s="2"/>
      <c r="BV1180" s="2"/>
      <c r="BW1180" s="2"/>
      <c r="BX1180" s="2"/>
      <c r="BY1180" s="2"/>
      <c r="BZ1180" s="2"/>
      <c r="CA1180" s="2"/>
      <c r="CB1180" s="2"/>
      <c r="CC1180" s="2"/>
      <c r="CD1180" s="2"/>
      <c r="CE1180" s="2"/>
      <c r="CF1180" s="2"/>
      <c r="CG1180" s="2"/>
      <c r="CH1180" s="2"/>
      <c r="CI1180" s="2"/>
      <c r="CJ1180" s="2"/>
      <c r="CK1180" s="2"/>
      <c r="CL1180" s="2"/>
      <c r="CM1180" s="2"/>
      <c r="CN1180" s="2"/>
      <c r="CO1180" s="2"/>
      <c r="CP1180" s="2"/>
      <c r="CQ1180" s="2"/>
      <c r="CR1180" s="2"/>
      <c r="CS1180" s="2"/>
      <c r="CT1180" s="2"/>
      <c r="CU1180" s="2"/>
      <c r="CV1180" s="2"/>
      <c r="CW1180" s="2"/>
      <c r="CX1180" s="2"/>
      <c r="CY1180" s="2"/>
      <c r="CZ1180" s="2"/>
      <c r="DA1180" s="2"/>
      <c r="DB1180" s="2"/>
      <c r="DC1180" s="2"/>
      <c r="DD1180" s="2"/>
      <c r="DE1180" s="2"/>
      <c r="DF1180" s="2"/>
      <c r="DG1180" s="2"/>
      <c r="DH1180" s="2"/>
      <c r="DI1180" s="2"/>
      <c r="DJ1180" s="2"/>
      <c r="DK1180" s="2"/>
      <c r="DL1180" s="2"/>
      <c r="DM1180" s="2"/>
      <c r="DN1180" s="2"/>
      <c r="DO1180" s="2"/>
      <c r="DP1180" s="2"/>
      <c r="DQ1180" s="2"/>
      <c r="DR1180" s="2"/>
      <c r="DS1180" s="2"/>
      <c r="DT1180" s="2"/>
      <c r="DU1180" s="2"/>
      <c r="DV1180" s="2"/>
      <c r="DW1180" s="2"/>
      <c r="DX1180" s="2"/>
      <c r="DY1180" s="2"/>
      <c r="DZ1180" s="2"/>
      <c r="EA1180" s="2"/>
      <c r="EB1180" s="2"/>
      <c r="EC1180" s="2"/>
      <c r="ED1180" s="2"/>
      <c r="EE1180" s="2"/>
      <c r="EF1180" s="2"/>
      <c r="EG1180" s="2"/>
      <c r="EH1180" s="2"/>
      <c r="EI1180" s="2"/>
      <c r="EJ1180" s="2"/>
      <c r="EK1180" s="2"/>
      <c r="EL1180" s="2"/>
      <c r="EM1180" s="2"/>
      <c r="EN1180" s="2"/>
      <c r="EO1180" s="2"/>
      <c r="EP1180" s="2"/>
      <c r="EQ1180" s="2"/>
      <c r="ER1180" s="2"/>
      <c r="ES1180" s="2"/>
      <c r="ET1180" s="2"/>
      <c r="EU1180" s="2"/>
      <c r="EV1180" s="2"/>
      <c r="EW1180" s="2"/>
      <c r="EX1180" s="2"/>
    </row>
    <row r="1181" spans="1:154" x14ac:dyDescent="0.15">
      <c r="A1181" s="35">
        <f t="shared" si="391"/>
        <v>45726</v>
      </c>
      <c r="B1181" s="125">
        <f t="shared" ca="1" si="374"/>
        <v>14405.447100000001</v>
      </c>
      <c r="C1181" s="14">
        <f t="shared" si="375"/>
        <v>10000</v>
      </c>
      <c r="D1181" s="13">
        <f>IF(A1181&lt;$B$1,VLOOKUP(A1181,[1]DI!$A$4:$B$15000,2,FALSE),0)</f>
        <v>0.13150000000000001</v>
      </c>
      <c r="E1181" s="14">
        <f t="shared" si="376"/>
        <v>1.0004903700000001</v>
      </c>
      <c r="F1181" s="14">
        <f>(TRUNC(PRODUCT($E$14:$E1180),16))</f>
        <v>1.44054471315026</v>
      </c>
      <c r="G1181" s="14">
        <f t="shared" si="377"/>
        <v>1</v>
      </c>
      <c r="H1181" s="14">
        <f t="shared" si="378"/>
        <v>1.44054471</v>
      </c>
      <c r="I1181" s="13">
        <f t="shared" si="392"/>
        <v>0</v>
      </c>
      <c r="J1181" s="29">
        <f t="shared" si="379"/>
        <v>44559</v>
      </c>
      <c r="K1181" s="2">
        <f t="shared" si="380"/>
        <v>801</v>
      </c>
      <c r="L1181" s="17">
        <f t="shared" si="381"/>
        <v>801</v>
      </c>
      <c r="M1181" s="12">
        <f t="shared" si="382"/>
        <v>1</v>
      </c>
      <c r="N1181" s="12">
        <f t="shared" si="383"/>
        <v>1.44054471</v>
      </c>
      <c r="O1181" s="17">
        <f t="shared" si="384"/>
        <v>0</v>
      </c>
      <c r="P1181" s="14">
        <f t="shared" si="385"/>
        <v>4405.4471000000003</v>
      </c>
      <c r="Q1181" s="14">
        <v>0</v>
      </c>
      <c r="R1181" s="14">
        <f t="shared" si="386"/>
        <v>0</v>
      </c>
      <c r="S1181" s="20">
        <f t="shared" si="390"/>
        <v>0</v>
      </c>
      <c r="T1181" s="14">
        <f t="shared" si="387"/>
        <v>0</v>
      </c>
      <c r="U1181" s="4" t="str">
        <f t="shared" si="388"/>
        <v>A+J=</v>
      </c>
      <c r="V1181" s="29">
        <f t="shared" si="389"/>
        <v>45747</v>
      </c>
      <c r="W1181" s="3"/>
      <c r="X1181" s="3"/>
      <c r="Y1181" s="29"/>
      <c r="Z1181" s="3"/>
      <c r="AA1181" s="1"/>
      <c r="AB1181" s="3"/>
      <c r="AC1181" s="3"/>
      <c r="AD1181" s="3"/>
      <c r="AE1181" s="3"/>
      <c r="AF1181" s="3"/>
      <c r="AG1181" s="11"/>
      <c r="AH1181" s="3"/>
      <c r="AI1181" s="2"/>
      <c r="AJ1181" s="2"/>
      <c r="AK1181" s="2"/>
      <c r="AL1181" s="2"/>
      <c r="AM1181" s="2"/>
      <c r="AN1181" s="2"/>
      <c r="AO1181" s="2"/>
      <c r="AP1181" s="2"/>
      <c r="AQ1181" s="2"/>
      <c r="AR1181" s="2"/>
      <c r="AS1181" s="2"/>
      <c r="AT1181" s="2"/>
      <c r="AU1181" s="2"/>
      <c r="AV1181" s="2"/>
      <c r="AW1181" s="2"/>
      <c r="AX1181" s="2"/>
      <c r="AY1181" s="2"/>
      <c r="AZ1181" s="2"/>
      <c r="BA1181" s="2"/>
      <c r="BB1181" s="2"/>
      <c r="BC1181" s="2"/>
      <c r="BD1181" s="2"/>
      <c r="BE1181" s="2"/>
      <c r="BF1181" s="2"/>
      <c r="BG1181" s="2"/>
      <c r="BH1181" s="2"/>
      <c r="BI1181" s="2"/>
      <c r="BJ1181" s="2"/>
      <c r="BK1181" s="2"/>
      <c r="BL1181" s="2"/>
      <c r="BM1181" s="2"/>
      <c r="BN1181" s="2"/>
      <c r="BO1181" s="2"/>
      <c r="BP1181" s="2"/>
      <c r="BQ1181" s="2"/>
      <c r="BR1181" s="2"/>
      <c r="BS1181" s="2"/>
      <c r="BT1181" s="2"/>
      <c r="BU1181" s="2"/>
      <c r="BV1181" s="2"/>
      <c r="BW1181" s="2"/>
      <c r="BX1181" s="2"/>
      <c r="BY1181" s="2"/>
      <c r="BZ1181" s="2"/>
      <c r="CA1181" s="2"/>
      <c r="CB1181" s="2"/>
      <c r="CC1181" s="2"/>
      <c r="CD1181" s="2"/>
      <c r="CE1181" s="2"/>
      <c r="CF1181" s="2"/>
      <c r="CG1181" s="2"/>
      <c r="CH1181" s="2"/>
      <c r="CI1181" s="2"/>
      <c r="CJ1181" s="2"/>
      <c r="CK1181" s="2"/>
      <c r="CL1181" s="2"/>
      <c r="CM1181" s="2"/>
      <c r="CN1181" s="2"/>
      <c r="CO1181" s="2"/>
      <c r="CP1181" s="2"/>
      <c r="CQ1181" s="2"/>
      <c r="CR1181" s="2"/>
      <c r="CS1181" s="2"/>
      <c r="CT1181" s="2"/>
      <c r="CU1181" s="2"/>
      <c r="CV1181" s="2"/>
      <c r="CW1181" s="2"/>
      <c r="CX1181" s="2"/>
      <c r="CY1181" s="2"/>
      <c r="CZ1181" s="2"/>
      <c r="DA1181" s="2"/>
      <c r="DB1181" s="2"/>
      <c r="DC1181" s="2"/>
      <c r="DD1181" s="2"/>
      <c r="DE1181" s="2"/>
      <c r="DF1181" s="2"/>
      <c r="DG1181" s="2"/>
      <c r="DH1181" s="2"/>
      <c r="DI1181" s="2"/>
      <c r="DJ1181" s="2"/>
      <c r="DK1181" s="2"/>
      <c r="DL1181" s="2"/>
      <c r="DM1181" s="2"/>
      <c r="DN1181" s="2"/>
      <c r="DO1181" s="2"/>
      <c r="DP1181" s="2"/>
      <c r="DQ1181" s="2"/>
      <c r="DR1181" s="2"/>
      <c r="DS1181" s="2"/>
      <c r="DT1181" s="2"/>
      <c r="DU1181" s="2"/>
      <c r="DV1181" s="2"/>
      <c r="DW1181" s="2"/>
      <c r="DX1181" s="2"/>
      <c r="DY1181" s="2"/>
      <c r="DZ1181" s="2"/>
      <c r="EA1181" s="2"/>
      <c r="EB1181" s="2"/>
      <c r="EC1181" s="2"/>
      <c r="ED1181" s="2"/>
      <c r="EE1181" s="2"/>
      <c r="EF1181" s="2"/>
      <c r="EG1181" s="2"/>
      <c r="EH1181" s="2"/>
      <c r="EI1181" s="2"/>
      <c r="EJ1181" s="2"/>
      <c r="EK1181" s="2"/>
      <c r="EL1181" s="2"/>
      <c r="EM1181" s="2"/>
      <c r="EN1181" s="2"/>
      <c r="EO1181" s="2"/>
      <c r="EP1181" s="2"/>
      <c r="EQ1181" s="2"/>
      <c r="ER1181" s="2"/>
      <c r="ES1181" s="2"/>
      <c r="ET1181" s="2"/>
      <c r="EU1181" s="2"/>
      <c r="EV1181" s="2"/>
      <c r="EW1181" s="2"/>
      <c r="EX1181" s="2"/>
    </row>
    <row r="1182" spans="1:154" x14ac:dyDescent="0.15">
      <c r="A1182" s="35">
        <f t="shared" si="391"/>
        <v>45727</v>
      </c>
      <c r="B1182" s="125">
        <f t="shared" ca="1" si="374"/>
        <v>14412.5111</v>
      </c>
      <c r="C1182" s="14">
        <f t="shared" si="375"/>
        <v>10000</v>
      </c>
      <c r="D1182" s="13">
        <f>IF(A1182&lt;$B$1,VLOOKUP(A1182,[1]DI!$A$4:$B$15000,2,FALSE),0)</f>
        <v>0.13150000000000001</v>
      </c>
      <c r="E1182" s="14">
        <f t="shared" si="376"/>
        <v>1.0004903700000001</v>
      </c>
      <c r="F1182" s="14">
        <f>(TRUNC(PRODUCT($E$14:$E1181),16))</f>
        <v>1.44125111306125</v>
      </c>
      <c r="G1182" s="14">
        <f t="shared" si="377"/>
        <v>1</v>
      </c>
      <c r="H1182" s="14">
        <f t="shared" si="378"/>
        <v>1.4412511100000001</v>
      </c>
      <c r="I1182" s="13">
        <f t="shared" si="392"/>
        <v>0</v>
      </c>
      <c r="J1182" s="29">
        <f t="shared" si="379"/>
        <v>44559</v>
      </c>
      <c r="K1182" s="2">
        <f t="shared" si="380"/>
        <v>802</v>
      </c>
      <c r="L1182" s="17">
        <f t="shared" si="381"/>
        <v>802</v>
      </c>
      <c r="M1182" s="12">
        <f t="shared" si="382"/>
        <v>1</v>
      </c>
      <c r="N1182" s="12">
        <f t="shared" si="383"/>
        <v>1.4412511100000001</v>
      </c>
      <c r="O1182" s="17">
        <f t="shared" si="384"/>
        <v>0</v>
      </c>
      <c r="P1182" s="14">
        <f t="shared" si="385"/>
        <v>4412.5110999999997</v>
      </c>
      <c r="Q1182" s="14">
        <v>0</v>
      </c>
      <c r="R1182" s="14">
        <f t="shared" si="386"/>
        <v>0</v>
      </c>
      <c r="S1182" s="20">
        <f t="shared" si="390"/>
        <v>0</v>
      </c>
      <c r="T1182" s="14">
        <f t="shared" si="387"/>
        <v>0</v>
      </c>
      <c r="U1182" s="4" t="str">
        <f t="shared" si="388"/>
        <v>A+J=</v>
      </c>
      <c r="V1182" s="29">
        <f t="shared" si="389"/>
        <v>45747</v>
      </c>
      <c r="W1182" s="3"/>
      <c r="X1182" s="3"/>
      <c r="Y1182" s="29"/>
      <c r="Z1182" s="3"/>
      <c r="AA1182" s="1"/>
      <c r="AB1182" s="3"/>
      <c r="AC1182" s="3"/>
      <c r="AD1182" s="3"/>
      <c r="AE1182" s="3"/>
      <c r="AF1182" s="3"/>
      <c r="AG1182" s="11"/>
      <c r="AH1182" s="3"/>
      <c r="AI1182" s="2"/>
      <c r="AJ1182" s="2"/>
      <c r="AK1182" s="2"/>
      <c r="AL1182" s="2"/>
      <c r="AM1182" s="2"/>
      <c r="AN1182" s="2"/>
      <c r="AO1182" s="2"/>
      <c r="AP1182" s="2"/>
      <c r="AQ1182" s="2"/>
      <c r="AR1182" s="2"/>
      <c r="AS1182" s="2"/>
      <c r="AT1182" s="2"/>
      <c r="AU1182" s="2"/>
      <c r="AV1182" s="2"/>
      <c r="AW1182" s="2"/>
      <c r="AX1182" s="2"/>
      <c r="AY1182" s="2"/>
      <c r="AZ1182" s="2"/>
      <c r="BA1182" s="2"/>
      <c r="BB1182" s="2"/>
      <c r="BC1182" s="2"/>
      <c r="BD1182" s="2"/>
      <c r="BE1182" s="2"/>
      <c r="BF1182" s="2"/>
      <c r="BG1182" s="2"/>
      <c r="BH1182" s="2"/>
      <c r="BI1182" s="2"/>
      <c r="BJ1182" s="2"/>
      <c r="BK1182" s="2"/>
      <c r="BL1182" s="2"/>
      <c r="BM1182" s="2"/>
      <c r="BN1182" s="2"/>
      <c r="BO1182" s="2"/>
      <c r="BP1182" s="2"/>
      <c r="BQ1182" s="2"/>
      <c r="BR1182" s="2"/>
      <c r="BS1182" s="2"/>
      <c r="BT1182" s="2"/>
      <c r="BU1182" s="2"/>
      <c r="BV1182" s="2"/>
      <c r="BW1182" s="2"/>
      <c r="BX1182" s="2"/>
      <c r="BY1182" s="2"/>
      <c r="BZ1182" s="2"/>
      <c r="CA1182" s="2"/>
      <c r="CB1182" s="2"/>
      <c r="CC1182" s="2"/>
      <c r="CD1182" s="2"/>
      <c r="CE1182" s="2"/>
      <c r="CF1182" s="2"/>
      <c r="CG1182" s="2"/>
      <c r="CH1182" s="2"/>
      <c r="CI1182" s="2"/>
      <c r="CJ1182" s="2"/>
      <c r="CK1182" s="2"/>
      <c r="CL1182" s="2"/>
      <c r="CM1182" s="2"/>
      <c r="CN1182" s="2"/>
      <c r="CO1182" s="2"/>
      <c r="CP1182" s="2"/>
      <c r="CQ1182" s="2"/>
      <c r="CR1182" s="2"/>
      <c r="CS1182" s="2"/>
      <c r="CT1182" s="2"/>
      <c r="CU1182" s="2"/>
      <c r="CV1182" s="2"/>
      <c r="CW1182" s="2"/>
      <c r="CX1182" s="2"/>
      <c r="CY1182" s="2"/>
      <c r="CZ1182" s="2"/>
      <c r="DA1182" s="2"/>
      <c r="DB1182" s="2"/>
      <c r="DC1182" s="2"/>
      <c r="DD1182" s="2"/>
      <c r="DE1182" s="2"/>
      <c r="DF1182" s="2"/>
      <c r="DG1182" s="2"/>
      <c r="DH1182" s="2"/>
      <c r="DI1182" s="2"/>
      <c r="DJ1182" s="2"/>
      <c r="DK1182" s="2"/>
      <c r="DL1182" s="2"/>
      <c r="DM1182" s="2"/>
      <c r="DN1182" s="2"/>
      <c r="DO1182" s="2"/>
      <c r="DP1182" s="2"/>
      <c r="DQ1182" s="2"/>
      <c r="DR1182" s="2"/>
      <c r="DS1182" s="2"/>
      <c r="DT1182" s="2"/>
      <c r="DU1182" s="2"/>
      <c r="DV1182" s="2"/>
      <c r="DW1182" s="2"/>
      <c r="DX1182" s="2"/>
      <c r="DY1182" s="2"/>
      <c r="DZ1182" s="2"/>
      <c r="EA1182" s="2"/>
      <c r="EB1182" s="2"/>
      <c r="EC1182" s="2"/>
      <c r="ED1182" s="2"/>
      <c r="EE1182" s="2"/>
      <c r="EF1182" s="2"/>
      <c r="EG1182" s="2"/>
      <c r="EH1182" s="2"/>
      <c r="EI1182" s="2"/>
      <c r="EJ1182" s="2"/>
      <c r="EK1182" s="2"/>
      <c r="EL1182" s="2"/>
      <c r="EM1182" s="2"/>
      <c r="EN1182" s="2"/>
      <c r="EO1182" s="2"/>
      <c r="EP1182" s="2"/>
      <c r="EQ1182" s="2"/>
      <c r="ER1182" s="2"/>
      <c r="ES1182" s="2"/>
      <c r="ET1182" s="2"/>
      <c r="EU1182" s="2"/>
      <c r="EV1182" s="2"/>
      <c r="EW1182" s="2"/>
      <c r="EX1182" s="2"/>
    </row>
    <row r="1183" spans="1:154" x14ac:dyDescent="0.15">
      <c r="A1183" s="35">
        <f t="shared" si="391"/>
        <v>45728</v>
      </c>
      <c r="B1183" s="125">
        <f t="shared" ca="1" si="374"/>
        <v>14419.578600000001</v>
      </c>
      <c r="C1183" s="14">
        <f t="shared" si="375"/>
        <v>10000</v>
      </c>
      <c r="D1183" s="13">
        <f>IF(A1183&lt;$B$1,VLOOKUP(A1183,[1]DI!$A$4:$B$15000,2,FALSE),0)</f>
        <v>0.13150000000000001</v>
      </c>
      <c r="E1183" s="14">
        <f t="shared" si="376"/>
        <v>1.0004903700000001</v>
      </c>
      <c r="F1183" s="14">
        <f>(TRUNC(PRODUCT($E$14:$E1182),16))</f>
        <v>1.4419578593695599</v>
      </c>
      <c r="G1183" s="14">
        <f t="shared" si="377"/>
        <v>1</v>
      </c>
      <c r="H1183" s="14">
        <f t="shared" si="378"/>
        <v>1.44195786</v>
      </c>
      <c r="I1183" s="13">
        <f t="shared" si="392"/>
        <v>0</v>
      </c>
      <c r="J1183" s="29">
        <f t="shared" si="379"/>
        <v>44559</v>
      </c>
      <c r="K1183" s="2">
        <f t="shared" si="380"/>
        <v>803</v>
      </c>
      <c r="L1183" s="17">
        <f t="shared" si="381"/>
        <v>803</v>
      </c>
      <c r="M1183" s="12">
        <f t="shared" si="382"/>
        <v>1</v>
      </c>
      <c r="N1183" s="12">
        <f t="shared" si="383"/>
        <v>1.44195786</v>
      </c>
      <c r="O1183" s="17">
        <f t="shared" si="384"/>
        <v>0</v>
      </c>
      <c r="P1183" s="14">
        <f t="shared" si="385"/>
        <v>4419.5785999999998</v>
      </c>
      <c r="Q1183" s="14">
        <v>0</v>
      </c>
      <c r="R1183" s="14">
        <f t="shared" si="386"/>
        <v>0</v>
      </c>
      <c r="S1183" s="20">
        <f t="shared" si="390"/>
        <v>0</v>
      </c>
      <c r="T1183" s="14">
        <f t="shared" si="387"/>
        <v>0</v>
      </c>
      <c r="U1183" s="4" t="str">
        <f t="shared" si="388"/>
        <v>A+J=</v>
      </c>
      <c r="V1183" s="29">
        <f t="shared" si="389"/>
        <v>45747</v>
      </c>
      <c r="W1183" s="3"/>
      <c r="X1183" s="3"/>
      <c r="Y1183" s="29"/>
      <c r="Z1183" s="3"/>
      <c r="AA1183" s="1"/>
      <c r="AB1183" s="3"/>
      <c r="AC1183" s="3"/>
      <c r="AD1183" s="3"/>
      <c r="AE1183" s="3"/>
      <c r="AF1183" s="3"/>
      <c r="AG1183" s="11"/>
      <c r="AH1183" s="3"/>
      <c r="AI1183" s="2"/>
      <c r="AJ1183" s="2"/>
      <c r="AK1183" s="2"/>
      <c r="AL1183" s="2"/>
      <c r="AM1183" s="2"/>
      <c r="AN1183" s="2"/>
      <c r="AO1183" s="2"/>
      <c r="AP1183" s="2"/>
      <c r="AQ1183" s="2"/>
      <c r="AR1183" s="2"/>
      <c r="AS1183" s="2"/>
      <c r="AT1183" s="2"/>
      <c r="AU1183" s="2"/>
      <c r="AV1183" s="2"/>
      <c r="AW1183" s="2"/>
      <c r="AX1183" s="2"/>
      <c r="AY1183" s="2"/>
      <c r="AZ1183" s="2"/>
      <c r="BA1183" s="2"/>
      <c r="BB1183" s="2"/>
      <c r="BC1183" s="2"/>
      <c r="BD1183" s="2"/>
      <c r="BE1183" s="2"/>
      <c r="BF1183" s="2"/>
      <c r="BG1183" s="2"/>
      <c r="BH1183" s="2"/>
      <c r="BI1183" s="2"/>
      <c r="BJ1183" s="2"/>
      <c r="BK1183" s="2"/>
      <c r="BL1183" s="2"/>
      <c r="BM1183" s="2"/>
      <c r="BN1183" s="2"/>
      <c r="BO1183" s="2"/>
      <c r="BP1183" s="2"/>
      <c r="BQ1183" s="2"/>
      <c r="BR1183" s="2"/>
      <c r="BS1183" s="2"/>
      <c r="BT1183" s="2"/>
      <c r="BU1183" s="2"/>
      <c r="BV1183" s="2"/>
      <c r="BW1183" s="2"/>
      <c r="BX1183" s="2"/>
      <c r="BY1183" s="2"/>
      <c r="BZ1183" s="2"/>
      <c r="CA1183" s="2"/>
      <c r="CB1183" s="2"/>
      <c r="CC1183" s="2"/>
      <c r="CD1183" s="2"/>
      <c r="CE1183" s="2"/>
      <c r="CF1183" s="2"/>
      <c r="CG1183" s="2"/>
      <c r="CH1183" s="2"/>
      <c r="CI1183" s="2"/>
      <c r="CJ1183" s="2"/>
      <c r="CK1183" s="2"/>
      <c r="CL1183" s="2"/>
      <c r="CM1183" s="2"/>
      <c r="CN1183" s="2"/>
      <c r="CO1183" s="2"/>
      <c r="CP1183" s="2"/>
      <c r="CQ1183" s="2"/>
      <c r="CR1183" s="2"/>
      <c r="CS1183" s="2"/>
      <c r="CT1183" s="2"/>
      <c r="CU1183" s="2"/>
      <c r="CV1183" s="2"/>
      <c r="CW1183" s="2"/>
      <c r="CX1183" s="2"/>
      <c r="CY1183" s="2"/>
      <c r="CZ1183" s="2"/>
      <c r="DA1183" s="2"/>
      <c r="DB1183" s="2"/>
      <c r="DC1183" s="2"/>
      <c r="DD1183" s="2"/>
      <c r="DE1183" s="2"/>
      <c r="DF1183" s="2"/>
      <c r="DG1183" s="2"/>
      <c r="DH1183" s="2"/>
      <c r="DI1183" s="2"/>
      <c r="DJ1183" s="2"/>
      <c r="DK1183" s="2"/>
      <c r="DL1183" s="2"/>
      <c r="DM1183" s="2"/>
      <c r="DN1183" s="2"/>
      <c r="DO1183" s="2"/>
      <c r="DP1183" s="2"/>
      <c r="DQ1183" s="2"/>
      <c r="DR1183" s="2"/>
      <c r="DS1183" s="2"/>
      <c r="DT1183" s="2"/>
      <c r="DU1183" s="2"/>
      <c r="DV1183" s="2"/>
      <c r="DW1183" s="2"/>
      <c r="DX1183" s="2"/>
      <c r="DY1183" s="2"/>
      <c r="DZ1183" s="2"/>
      <c r="EA1183" s="2"/>
      <c r="EB1183" s="2"/>
      <c r="EC1183" s="2"/>
      <c r="ED1183" s="2"/>
      <c r="EE1183" s="2"/>
      <c r="EF1183" s="2"/>
      <c r="EG1183" s="2"/>
      <c r="EH1183" s="2"/>
      <c r="EI1183" s="2"/>
      <c r="EJ1183" s="2"/>
      <c r="EK1183" s="2"/>
      <c r="EL1183" s="2"/>
      <c r="EM1183" s="2"/>
      <c r="EN1183" s="2"/>
      <c r="EO1183" s="2"/>
      <c r="EP1183" s="2"/>
      <c r="EQ1183" s="2"/>
      <c r="ER1183" s="2"/>
      <c r="ES1183" s="2"/>
      <c r="ET1183" s="2"/>
      <c r="EU1183" s="2"/>
      <c r="EV1183" s="2"/>
      <c r="EW1183" s="2"/>
      <c r="EX1183" s="2"/>
    </row>
    <row r="1184" spans="1:154" x14ac:dyDescent="0.15">
      <c r="A1184" s="35">
        <f t="shared" si="391"/>
        <v>45729</v>
      </c>
      <c r="B1184" s="125">
        <f t="shared" ca="1" si="374"/>
        <v>14426.6495</v>
      </c>
      <c r="C1184" s="14">
        <f t="shared" si="375"/>
        <v>10000</v>
      </c>
      <c r="D1184" s="13">
        <f>IF(A1184&lt;$B$1,VLOOKUP(A1184,[1]DI!$A$4:$B$15000,2,FALSE),0)</f>
        <v>0.13150000000000001</v>
      </c>
      <c r="E1184" s="14">
        <f t="shared" si="376"/>
        <v>1.0004903700000001</v>
      </c>
      <c r="F1184" s="14">
        <f>(TRUNC(PRODUCT($E$14:$E1183),16))</f>
        <v>1.4426649522450601</v>
      </c>
      <c r="G1184" s="14">
        <f t="shared" si="377"/>
        <v>1</v>
      </c>
      <c r="H1184" s="14">
        <f t="shared" si="378"/>
        <v>1.4426649499999999</v>
      </c>
      <c r="I1184" s="13">
        <f t="shared" si="392"/>
        <v>0</v>
      </c>
      <c r="J1184" s="29">
        <f t="shared" si="379"/>
        <v>44559</v>
      </c>
      <c r="K1184" s="2">
        <f t="shared" si="380"/>
        <v>804</v>
      </c>
      <c r="L1184" s="17">
        <f t="shared" si="381"/>
        <v>804</v>
      </c>
      <c r="M1184" s="12">
        <f t="shared" si="382"/>
        <v>1</v>
      </c>
      <c r="N1184" s="12">
        <f t="shared" si="383"/>
        <v>1.4426649499999999</v>
      </c>
      <c r="O1184" s="17">
        <f t="shared" si="384"/>
        <v>0</v>
      </c>
      <c r="P1184" s="14">
        <f t="shared" si="385"/>
        <v>4426.6495000000004</v>
      </c>
      <c r="Q1184" s="14">
        <v>0</v>
      </c>
      <c r="R1184" s="14">
        <f t="shared" si="386"/>
        <v>0</v>
      </c>
      <c r="S1184" s="20">
        <f t="shared" si="390"/>
        <v>0</v>
      </c>
      <c r="T1184" s="14">
        <f t="shared" si="387"/>
        <v>0</v>
      </c>
      <c r="U1184" s="4" t="str">
        <f t="shared" si="388"/>
        <v>A+J=</v>
      </c>
      <c r="V1184" s="29">
        <f t="shared" si="389"/>
        <v>45747</v>
      </c>
      <c r="W1184" s="3"/>
      <c r="X1184" s="3"/>
      <c r="Y1184" s="29"/>
      <c r="Z1184" s="3"/>
      <c r="AA1184" s="1"/>
      <c r="AB1184" s="3"/>
      <c r="AC1184" s="3"/>
      <c r="AD1184" s="3"/>
      <c r="AE1184" s="3"/>
      <c r="AF1184" s="3"/>
      <c r="AG1184" s="11"/>
      <c r="AH1184" s="3"/>
      <c r="AI1184" s="2"/>
      <c r="AJ1184" s="2"/>
      <c r="AK1184" s="2"/>
      <c r="AL1184" s="2"/>
      <c r="AM1184" s="2"/>
      <c r="AN1184" s="2"/>
      <c r="AO1184" s="2"/>
      <c r="AP1184" s="2"/>
      <c r="AQ1184" s="2"/>
      <c r="AR1184" s="2"/>
      <c r="AS1184" s="2"/>
      <c r="AT1184" s="2"/>
      <c r="AU1184" s="2"/>
      <c r="AV1184" s="2"/>
      <c r="AW1184" s="2"/>
      <c r="AX1184" s="2"/>
      <c r="AY1184" s="2"/>
      <c r="AZ1184" s="2"/>
      <c r="BA1184" s="2"/>
      <c r="BB1184" s="2"/>
      <c r="BC1184" s="2"/>
      <c r="BD1184" s="2"/>
      <c r="BE1184" s="2"/>
      <c r="BF1184" s="2"/>
      <c r="BG1184" s="2"/>
      <c r="BH1184" s="2"/>
      <c r="BI1184" s="2"/>
      <c r="BJ1184" s="2"/>
      <c r="BK1184" s="2"/>
      <c r="BL1184" s="2"/>
      <c r="BM1184" s="2"/>
      <c r="BN1184" s="2"/>
      <c r="BO1184" s="2"/>
      <c r="BP1184" s="2"/>
      <c r="BQ1184" s="2"/>
      <c r="BR1184" s="2"/>
      <c r="BS1184" s="2"/>
      <c r="BT1184" s="2"/>
      <c r="BU1184" s="2"/>
      <c r="BV1184" s="2"/>
      <c r="BW1184" s="2"/>
      <c r="BX1184" s="2"/>
      <c r="BY1184" s="2"/>
      <c r="BZ1184" s="2"/>
      <c r="CA1184" s="2"/>
      <c r="CB1184" s="2"/>
      <c r="CC1184" s="2"/>
      <c r="CD1184" s="2"/>
      <c r="CE1184" s="2"/>
      <c r="CF1184" s="2"/>
      <c r="CG1184" s="2"/>
      <c r="CH1184" s="2"/>
      <c r="CI1184" s="2"/>
      <c r="CJ1184" s="2"/>
      <c r="CK1184" s="2"/>
      <c r="CL1184" s="2"/>
      <c r="CM1184" s="2"/>
      <c r="CN1184" s="2"/>
      <c r="CO1184" s="2"/>
      <c r="CP1184" s="2"/>
      <c r="CQ1184" s="2"/>
      <c r="CR1184" s="2"/>
      <c r="CS1184" s="2"/>
      <c r="CT1184" s="2"/>
      <c r="CU1184" s="2"/>
      <c r="CV1184" s="2"/>
      <c r="CW1184" s="2"/>
      <c r="CX1184" s="2"/>
      <c r="CY1184" s="2"/>
      <c r="CZ1184" s="2"/>
      <c r="DA1184" s="2"/>
      <c r="DB1184" s="2"/>
      <c r="DC1184" s="2"/>
      <c r="DD1184" s="2"/>
      <c r="DE1184" s="2"/>
      <c r="DF1184" s="2"/>
      <c r="DG1184" s="2"/>
      <c r="DH1184" s="2"/>
      <c r="DI1184" s="2"/>
      <c r="DJ1184" s="2"/>
      <c r="DK1184" s="2"/>
      <c r="DL1184" s="2"/>
      <c r="DM1184" s="2"/>
      <c r="DN1184" s="2"/>
      <c r="DO1184" s="2"/>
      <c r="DP1184" s="2"/>
      <c r="DQ1184" s="2"/>
      <c r="DR1184" s="2"/>
      <c r="DS1184" s="2"/>
      <c r="DT1184" s="2"/>
      <c r="DU1184" s="2"/>
      <c r="DV1184" s="2"/>
      <c r="DW1184" s="2"/>
      <c r="DX1184" s="2"/>
      <c r="DY1184" s="2"/>
      <c r="DZ1184" s="2"/>
      <c r="EA1184" s="2"/>
      <c r="EB1184" s="2"/>
      <c r="EC1184" s="2"/>
      <c r="ED1184" s="2"/>
      <c r="EE1184" s="2"/>
      <c r="EF1184" s="2"/>
      <c r="EG1184" s="2"/>
      <c r="EH1184" s="2"/>
      <c r="EI1184" s="2"/>
      <c r="EJ1184" s="2"/>
      <c r="EK1184" s="2"/>
      <c r="EL1184" s="2"/>
      <c r="EM1184" s="2"/>
      <c r="EN1184" s="2"/>
      <c r="EO1184" s="2"/>
      <c r="EP1184" s="2"/>
      <c r="EQ1184" s="2"/>
      <c r="ER1184" s="2"/>
      <c r="ES1184" s="2"/>
      <c r="ET1184" s="2"/>
      <c r="EU1184" s="2"/>
      <c r="EV1184" s="2"/>
      <c r="EW1184" s="2"/>
      <c r="EX1184" s="2"/>
    </row>
    <row r="1185" spans="1:154" x14ac:dyDescent="0.15">
      <c r="A1185" s="35">
        <f t="shared" si="391"/>
        <v>45730</v>
      </c>
      <c r="B1185" s="125">
        <f t="shared" ca="1" si="374"/>
        <v>14433.723900000001</v>
      </c>
      <c r="C1185" s="14">
        <f t="shared" si="375"/>
        <v>10000</v>
      </c>
      <c r="D1185" s="13">
        <f>IF(A1185&lt;$B$1,VLOOKUP(A1185,[1]DI!$A$4:$B$15000,2,FALSE),0)</f>
        <v>0.13150000000000001</v>
      </c>
      <c r="E1185" s="14">
        <f t="shared" si="376"/>
        <v>1.0004903700000001</v>
      </c>
      <c r="F1185" s="14">
        <f>(TRUNC(PRODUCT($E$14:$E1184),16))</f>
        <v>1.44337239185769</v>
      </c>
      <c r="G1185" s="14">
        <f t="shared" si="377"/>
        <v>1</v>
      </c>
      <c r="H1185" s="14">
        <f t="shared" si="378"/>
        <v>1.4433723899999999</v>
      </c>
      <c r="I1185" s="13">
        <f t="shared" si="392"/>
        <v>0</v>
      </c>
      <c r="J1185" s="29">
        <f t="shared" si="379"/>
        <v>44559</v>
      </c>
      <c r="K1185" s="2">
        <f t="shared" si="380"/>
        <v>805</v>
      </c>
      <c r="L1185" s="17">
        <f t="shared" si="381"/>
        <v>805</v>
      </c>
      <c r="M1185" s="12">
        <f t="shared" si="382"/>
        <v>1</v>
      </c>
      <c r="N1185" s="12">
        <f t="shared" si="383"/>
        <v>1.4433723899999999</v>
      </c>
      <c r="O1185" s="17">
        <f t="shared" si="384"/>
        <v>0</v>
      </c>
      <c r="P1185" s="14">
        <f t="shared" si="385"/>
        <v>4433.7239</v>
      </c>
      <c r="Q1185" s="14">
        <v>0</v>
      </c>
      <c r="R1185" s="14">
        <f t="shared" si="386"/>
        <v>0</v>
      </c>
      <c r="S1185" s="20">
        <f t="shared" si="390"/>
        <v>0</v>
      </c>
      <c r="T1185" s="14">
        <f t="shared" si="387"/>
        <v>0</v>
      </c>
      <c r="U1185" s="4" t="str">
        <f t="shared" si="388"/>
        <v>A+J=</v>
      </c>
      <c r="V1185" s="29">
        <f t="shared" si="389"/>
        <v>45747</v>
      </c>
      <c r="W1185" s="3"/>
      <c r="X1185" s="3"/>
      <c r="Y1185" s="29"/>
      <c r="Z1185" s="3"/>
      <c r="AA1185" s="1"/>
      <c r="AB1185" s="3"/>
      <c r="AC1185" s="3"/>
      <c r="AD1185" s="3"/>
      <c r="AE1185" s="3"/>
      <c r="AF1185" s="3"/>
      <c r="AG1185" s="11"/>
      <c r="AH1185" s="3"/>
      <c r="AI1185" s="2"/>
      <c r="AJ1185" s="2"/>
      <c r="AK1185" s="2"/>
      <c r="AL1185" s="2"/>
      <c r="AM1185" s="2"/>
      <c r="AN1185" s="2"/>
      <c r="AO1185" s="2"/>
      <c r="AP1185" s="2"/>
      <c r="AQ1185" s="2"/>
      <c r="AR1185" s="2"/>
      <c r="AS1185" s="2"/>
      <c r="AT1185" s="2"/>
      <c r="AU1185" s="2"/>
      <c r="AV1185" s="2"/>
      <c r="AW1185" s="2"/>
      <c r="AX1185" s="2"/>
      <c r="AY1185" s="2"/>
      <c r="AZ1185" s="2"/>
      <c r="BA1185" s="2"/>
      <c r="BB1185" s="2"/>
      <c r="BC1185" s="2"/>
      <c r="BD1185" s="2"/>
      <c r="BE1185" s="2"/>
      <c r="BF1185" s="2"/>
      <c r="BG1185" s="2"/>
      <c r="BH1185" s="2"/>
      <c r="BI1185" s="2"/>
      <c r="BJ1185" s="2"/>
      <c r="BK1185" s="2"/>
      <c r="BL1185" s="2"/>
      <c r="BM1185" s="2"/>
      <c r="BN1185" s="2"/>
      <c r="BO1185" s="2"/>
      <c r="BP1185" s="2"/>
      <c r="BQ1185" s="2"/>
      <c r="BR1185" s="2"/>
      <c r="BS1185" s="2"/>
      <c r="BT1185" s="2"/>
      <c r="BU1185" s="2"/>
      <c r="BV1185" s="2"/>
      <c r="BW1185" s="2"/>
      <c r="BX1185" s="2"/>
      <c r="BY1185" s="2"/>
      <c r="BZ1185" s="2"/>
      <c r="CA1185" s="2"/>
      <c r="CB1185" s="2"/>
      <c r="CC1185" s="2"/>
      <c r="CD1185" s="2"/>
      <c r="CE1185" s="2"/>
      <c r="CF1185" s="2"/>
      <c r="CG1185" s="2"/>
      <c r="CH1185" s="2"/>
      <c r="CI1185" s="2"/>
      <c r="CJ1185" s="2"/>
      <c r="CK1185" s="2"/>
      <c r="CL1185" s="2"/>
      <c r="CM1185" s="2"/>
      <c r="CN1185" s="2"/>
      <c r="CO1185" s="2"/>
      <c r="CP1185" s="2"/>
      <c r="CQ1185" s="2"/>
      <c r="CR1185" s="2"/>
      <c r="CS1185" s="2"/>
      <c r="CT1185" s="2"/>
      <c r="CU1185" s="2"/>
      <c r="CV1185" s="2"/>
      <c r="CW1185" s="2"/>
      <c r="CX1185" s="2"/>
      <c r="CY1185" s="2"/>
      <c r="CZ1185" s="2"/>
      <c r="DA1185" s="2"/>
      <c r="DB1185" s="2"/>
      <c r="DC1185" s="2"/>
      <c r="DD1185" s="2"/>
      <c r="DE1185" s="2"/>
      <c r="DF1185" s="2"/>
      <c r="DG1185" s="2"/>
      <c r="DH1185" s="2"/>
      <c r="DI1185" s="2"/>
      <c r="DJ1185" s="2"/>
      <c r="DK1185" s="2"/>
      <c r="DL1185" s="2"/>
      <c r="DM1185" s="2"/>
      <c r="DN1185" s="2"/>
      <c r="DO1185" s="2"/>
      <c r="DP1185" s="2"/>
      <c r="DQ1185" s="2"/>
      <c r="DR1185" s="2"/>
      <c r="DS1185" s="2"/>
      <c r="DT1185" s="2"/>
      <c r="DU1185" s="2"/>
      <c r="DV1185" s="2"/>
      <c r="DW1185" s="2"/>
      <c r="DX1185" s="2"/>
      <c r="DY1185" s="2"/>
      <c r="DZ1185" s="2"/>
      <c r="EA1185" s="2"/>
      <c r="EB1185" s="2"/>
      <c r="EC1185" s="2"/>
      <c r="ED1185" s="2"/>
      <c r="EE1185" s="2"/>
      <c r="EF1185" s="2"/>
      <c r="EG1185" s="2"/>
      <c r="EH1185" s="2"/>
      <c r="EI1185" s="2"/>
      <c r="EJ1185" s="2"/>
      <c r="EK1185" s="2"/>
      <c r="EL1185" s="2"/>
      <c r="EM1185" s="2"/>
      <c r="EN1185" s="2"/>
      <c r="EO1185" s="2"/>
      <c r="EP1185" s="2"/>
      <c r="EQ1185" s="2"/>
      <c r="ER1185" s="2"/>
      <c r="ES1185" s="2"/>
      <c r="ET1185" s="2"/>
      <c r="EU1185" s="2"/>
      <c r="EV1185" s="2"/>
      <c r="EW1185" s="2"/>
      <c r="EX1185" s="2"/>
    </row>
    <row r="1186" spans="1:154" x14ac:dyDescent="0.15">
      <c r="A1186" s="35">
        <f t="shared" si="391"/>
        <v>45731</v>
      </c>
      <c r="B1186" s="125">
        <f t="shared" ca="1" si="374"/>
        <v>14440.801800000001</v>
      </c>
      <c r="C1186" s="14">
        <f t="shared" si="375"/>
        <v>10000</v>
      </c>
      <c r="D1186" s="13">
        <f>IF(A1186&lt;$B$1,VLOOKUP(A1186,[1]DI!$A$4:$B$15000,2,FALSE),0)</f>
        <v>0</v>
      </c>
      <c r="E1186" s="14">
        <f t="shared" si="376"/>
        <v>1</v>
      </c>
      <c r="F1186" s="14">
        <f>(TRUNC(PRODUCT($E$14:$E1185),16))</f>
        <v>1.4440801783774899</v>
      </c>
      <c r="G1186" s="14">
        <f t="shared" si="377"/>
        <v>1</v>
      </c>
      <c r="H1186" s="14">
        <f t="shared" si="378"/>
        <v>1.44408018</v>
      </c>
      <c r="I1186" s="13">
        <f t="shared" si="392"/>
        <v>0</v>
      </c>
      <c r="J1186" s="29">
        <f t="shared" si="379"/>
        <v>44559</v>
      </c>
      <c r="K1186" s="2">
        <f t="shared" si="380"/>
        <v>805</v>
      </c>
      <c r="L1186" s="17">
        <f t="shared" si="381"/>
        <v>806</v>
      </c>
      <c r="M1186" s="12">
        <f t="shared" si="382"/>
        <v>1</v>
      </c>
      <c r="N1186" s="12">
        <f t="shared" si="383"/>
        <v>1.44408018</v>
      </c>
      <c r="O1186" s="17">
        <f t="shared" si="384"/>
        <v>0</v>
      </c>
      <c r="P1186" s="14">
        <f t="shared" si="385"/>
        <v>4440.8018000000002</v>
      </c>
      <c r="Q1186" s="14">
        <v>0</v>
      </c>
      <c r="R1186" s="14">
        <f t="shared" si="386"/>
        <v>0</v>
      </c>
      <c r="S1186" s="20">
        <f t="shared" si="390"/>
        <v>0</v>
      </c>
      <c r="T1186" s="14">
        <f t="shared" si="387"/>
        <v>0</v>
      </c>
      <c r="U1186" s="4" t="str">
        <f t="shared" si="388"/>
        <v>A+J=</v>
      </c>
      <c r="V1186" s="29">
        <f t="shared" si="389"/>
        <v>45747</v>
      </c>
      <c r="W1186" s="3"/>
      <c r="X1186" s="3"/>
      <c r="Y1186" s="29"/>
      <c r="Z1186" s="3"/>
      <c r="AA1186" s="1"/>
      <c r="AB1186" s="3"/>
      <c r="AC1186" s="3"/>
      <c r="AD1186" s="3"/>
      <c r="AE1186" s="3"/>
      <c r="AF1186" s="3"/>
      <c r="AG1186" s="11"/>
      <c r="AH1186" s="3"/>
      <c r="AI1186" s="2"/>
      <c r="AJ1186" s="2"/>
      <c r="AK1186" s="2"/>
      <c r="AL1186" s="2"/>
      <c r="AM1186" s="2"/>
      <c r="AN1186" s="2"/>
      <c r="AO1186" s="2"/>
      <c r="AP1186" s="2"/>
      <c r="AQ1186" s="2"/>
      <c r="AR1186" s="2"/>
      <c r="AS1186" s="2"/>
      <c r="AT1186" s="2"/>
      <c r="AU1186" s="2"/>
      <c r="AV1186" s="2"/>
      <c r="AW1186" s="2"/>
      <c r="AX1186" s="2"/>
      <c r="AY1186" s="2"/>
      <c r="AZ1186" s="2"/>
      <c r="BA1186" s="2"/>
      <c r="BB1186" s="2"/>
      <c r="BC1186" s="2"/>
      <c r="BD1186" s="2"/>
      <c r="BE1186" s="2"/>
      <c r="BF1186" s="2"/>
      <c r="BG1186" s="2"/>
      <c r="BH1186" s="2"/>
      <c r="BI1186" s="2"/>
      <c r="BJ1186" s="2"/>
      <c r="BK1186" s="2"/>
      <c r="BL1186" s="2"/>
      <c r="BM1186" s="2"/>
      <c r="BN1186" s="2"/>
      <c r="BO1186" s="2"/>
      <c r="BP1186" s="2"/>
      <c r="BQ1186" s="2"/>
      <c r="BR1186" s="2"/>
      <c r="BS1186" s="2"/>
      <c r="BT1186" s="2"/>
      <c r="BU1186" s="2"/>
      <c r="BV1186" s="2"/>
      <c r="BW1186" s="2"/>
      <c r="BX1186" s="2"/>
      <c r="BY1186" s="2"/>
      <c r="BZ1186" s="2"/>
      <c r="CA1186" s="2"/>
      <c r="CB1186" s="2"/>
      <c r="CC1186" s="2"/>
      <c r="CD1186" s="2"/>
      <c r="CE1186" s="2"/>
      <c r="CF1186" s="2"/>
      <c r="CG1186" s="2"/>
      <c r="CH1186" s="2"/>
      <c r="CI1186" s="2"/>
      <c r="CJ1186" s="2"/>
      <c r="CK1186" s="2"/>
      <c r="CL1186" s="2"/>
      <c r="CM1186" s="2"/>
      <c r="CN1186" s="2"/>
      <c r="CO1186" s="2"/>
      <c r="CP1186" s="2"/>
      <c r="CQ1186" s="2"/>
      <c r="CR1186" s="2"/>
      <c r="CS1186" s="2"/>
      <c r="CT1186" s="2"/>
      <c r="CU1186" s="2"/>
      <c r="CV1186" s="2"/>
      <c r="CW1186" s="2"/>
      <c r="CX1186" s="2"/>
      <c r="CY1186" s="2"/>
      <c r="CZ1186" s="2"/>
      <c r="DA1186" s="2"/>
      <c r="DB1186" s="2"/>
      <c r="DC1186" s="2"/>
      <c r="DD1186" s="2"/>
      <c r="DE1186" s="2"/>
      <c r="DF1186" s="2"/>
      <c r="DG1186" s="2"/>
      <c r="DH1186" s="2"/>
      <c r="DI1186" s="2"/>
      <c r="DJ1186" s="2"/>
      <c r="DK1186" s="2"/>
      <c r="DL1186" s="2"/>
      <c r="DM1186" s="2"/>
      <c r="DN1186" s="2"/>
      <c r="DO1186" s="2"/>
      <c r="DP1186" s="2"/>
      <c r="DQ1186" s="2"/>
      <c r="DR1186" s="2"/>
      <c r="DS1186" s="2"/>
      <c r="DT1186" s="2"/>
      <c r="DU1186" s="2"/>
      <c r="DV1186" s="2"/>
      <c r="DW1186" s="2"/>
      <c r="DX1186" s="2"/>
      <c r="DY1186" s="2"/>
      <c r="DZ1186" s="2"/>
      <c r="EA1186" s="2"/>
      <c r="EB1186" s="2"/>
      <c r="EC1186" s="2"/>
      <c r="ED1186" s="2"/>
      <c r="EE1186" s="2"/>
      <c r="EF1186" s="2"/>
      <c r="EG1186" s="2"/>
      <c r="EH1186" s="2"/>
      <c r="EI1186" s="2"/>
      <c r="EJ1186" s="2"/>
      <c r="EK1186" s="2"/>
      <c r="EL1186" s="2"/>
      <c r="EM1186" s="2"/>
      <c r="EN1186" s="2"/>
      <c r="EO1186" s="2"/>
      <c r="EP1186" s="2"/>
      <c r="EQ1186" s="2"/>
      <c r="ER1186" s="2"/>
      <c r="ES1186" s="2"/>
      <c r="ET1186" s="2"/>
      <c r="EU1186" s="2"/>
      <c r="EV1186" s="2"/>
      <c r="EW1186" s="2"/>
      <c r="EX1186" s="2"/>
    </row>
    <row r="1187" spans="1:154" x14ac:dyDescent="0.15">
      <c r="A1187" s="35">
        <f t="shared" si="391"/>
        <v>45732</v>
      </c>
      <c r="B1187" s="125">
        <f t="shared" ca="1" si="374"/>
        <v>14440.801800000001</v>
      </c>
      <c r="C1187" s="14">
        <f t="shared" si="375"/>
        <v>10000</v>
      </c>
      <c r="D1187" s="13">
        <f>IF(A1187&lt;$B$1,VLOOKUP(A1187,[1]DI!$A$4:$B$15000,2,FALSE),0)</f>
        <v>0</v>
      </c>
      <c r="E1187" s="14">
        <f t="shared" si="376"/>
        <v>1</v>
      </c>
      <c r="F1187" s="14">
        <f>(TRUNC(PRODUCT($E$14:$E1186),16))</f>
        <v>1.4440801783774899</v>
      </c>
      <c r="G1187" s="14">
        <f t="shared" si="377"/>
        <v>1</v>
      </c>
      <c r="H1187" s="14">
        <f t="shared" si="378"/>
        <v>1.44408018</v>
      </c>
      <c r="I1187" s="13">
        <f t="shared" si="392"/>
        <v>0</v>
      </c>
      <c r="J1187" s="29">
        <f t="shared" si="379"/>
        <v>44559</v>
      </c>
      <c r="K1187" s="2">
        <f t="shared" si="380"/>
        <v>805</v>
      </c>
      <c r="L1187" s="17">
        <f t="shared" si="381"/>
        <v>806</v>
      </c>
      <c r="M1187" s="12">
        <f t="shared" si="382"/>
        <v>1</v>
      </c>
      <c r="N1187" s="12">
        <f t="shared" si="383"/>
        <v>1.44408018</v>
      </c>
      <c r="O1187" s="17">
        <f t="shared" si="384"/>
        <v>0</v>
      </c>
      <c r="P1187" s="14">
        <f t="shared" si="385"/>
        <v>4440.8018000000002</v>
      </c>
      <c r="Q1187" s="14">
        <v>0</v>
      </c>
      <c r="R1187" s="14">
        <f t="shared" si="386"/>
        <v>0</v>
      </c>
      <c r="S1187" s="20">
        <f t="shared" si="390"/>
        <v>0</v>
      </c>
      <c r="T1187" s="14">
        <f t="shared" si="387"/>
        <v>0</v>
      </c>
      <c r="U1187" s="4" t="str">
        <f t="shared" si="388"/>
        <v>A+J=</v>
      </c>
      <c r="V1187" s="29">
        <f t="shared" si="389"/>
        <v>45747</v>
      </c>
      <c r="W1187" s="3"/>
      <c r="X1187" s="3"/>
      <c r="Y1187" s="29"/>
      <c r="Z1187" s="3"/>
      <c r="AA1187" s="1"/>
      <c r="AB1187" s="3"/>
      <c r="AC1187" s="3"/>
      <c r="AD1187" s="3"/>
      <c r="AE1187" s="3"/>
      <c r="AF1187" s="3"/>
      <c r="AG1187" s="11"/>
      <c r="AH1187" s="3"/>
      <c r="AI1187" s="2"/>
      <c r="AJ1187" s="2"/>
      <c r="AK1187" s="2"/>
      <c r="AL1187" s="2"/>
      <c r="AM1187" s="2"/>
      <c r="AN1187" s="2"/>
      <c r="AO1187" s="2"/>
      <c r="AP1187" s="2"/>
      <c r="AQ1187" s="2"/>
      <c r="AR1187" s="2"/>
      <c r="AS1187" s="2"/>
      <c r="AT1187" s="2"/>
      <c r="AU1187" s="2"/>
      <c r="AV1187" s="2"/>
      <c r="AW1187" s="2"/>
      <c r="AX1187" s="2"/>
      <c r="AY1187" s="2"/>
      <c r="AZ1187" s="2"/>
      <c r="BA1187" s="2"/>
      <c r="BB1187" s="2"/>
      <c r="BC1187" s="2"/>
      <c r="BD1187" s="2"/>
      <c r="BE1187" s="2"/>
      <c r="BF1187" s="2"/>
      <c r="BG1187" s="2"/>
      <c r="BH1187" s="2"/>
      <c r="BI1187" s="2"/>
      <c r="BJ1187" s="2"/>
      <c r="BK1187" s="2"/>
      <c r="BL1187" s="2"/>
      <c r="BM1187" s="2"/>
      <c r="BN1187" s="2"/>
      <c r="BO1187" s="2"/>
      <c r="BP1187" s="2"/>
      <c r="BQ1187" s="2"/>
      <c r="BR1187" s="2"/>
      <c r="BS1187" s="2"/>
      <c r="BT1187" s="2"/>
      <c r="BU1187" s="2"/>
      <c r="BV1187" s="2"/>
      <c r="BW1187" s="2"/>
      <c r="BX1187" s="2"/>
      <c r="BY1187" s="2"/>
      <c r="BZ1187" s="2"/>
      <c r="CA1187" s="2"/>
      <c r="CB1187" s="2"/>
      <c r="CC1187" s="2"/>
      <c r="CD1187" s="2"/>
      <c r="CE1187" s="2"/>
      <c r="CF1187" s="2"/>
      <c r="CG1187" s="2"/>
      <c r="CH1187" s="2"/>
      <c r="CI1187" s="2"/>
      <c r="CJ1187" s="2"/>
      <c r="CK1187" s="2"/>
      <c r="CL1187" s="2"/>
      <c r="CM1187" s="2"/>
      <c r="CN1187" s="2"/>
      <c r="CO1187" s="2"/>
      <c r="CP1187" s="2"/>
      <c r="CQ1187" s="2"/>
      <c r="CR1187" s="2"/>
      <c r="CS1187" s="2"/>
      <c r="CT1187" s="2"/>
      <c r="CU1187" s="2"/>
      <c r="CV1187" s="2"/>
      <c r="CW1187" s="2"/>
      <c r="CX1187" s="2"/>
      <c r="CY1187" s="2"/>
      <c r="CZ1187" s="2"/>
      <c r="DA1187" s="2"/>
      <c r="DB1187" s="2"/>
      <c r="DC1187" s="2"/>
      <c r="DD1187" s="2"/>
      <c r="DE1187" s="2"/>
      <c r="DF1187" s="2"/>
      <c r="DG1187" s="2"/>
      <c r="DH1187" s="2"/>
      <c r="DI1187" s="2"/>
      <c r="DJ1187" s="2"/>
      <c r="DK1187" s="2"/>
      <c r="DL1187" s="2"/>
      <c r="DM1187" s="2"/>
      <c r="DN1187" s="2"/>
      <c r="DO1187" s="2"/>
      <c r="DP1187" s="2"/>
      <c r="DQ1187" s="2"/>
      <c r="DR1187" s="2"/>
      <c r="DS1187" s="2"/>
      <c r="DT1187" s="2"/>
      <c r="DU1187" s="2"/>
      <c r="DV1187" s="2"/>
      <c r="DW1187" s="2"/>
      <c r="DX1187" s="2"/>
      <c r="DY1187" s="2"/>
      <c r="DZ1187" s="2"/>
      <c r="EA1187" s="2"/>
      <c r="EB1187" s="2"/>
      <c r="EC1187" s="2"/>
      <c r="ED1187" s="2"/>
      <c r="EE1187" s="2"/>
      <c r="EF1187" s="2"/>
      <c r="EG1187" s="2"/>
      <c r="EH1187" s="2"/>
      <c r="EI1187" s="2"/>
      <c r="EJ1187" s="2"/>
      <c r="EK1187" s="2"/>
      <c r="EL1187" s="2"/>
      <c r="EM1187" s="2"/>
      <c r="EN1187" s="2"/>
      <c r="EO1187" s="2"/>
      <c r="EP1187" s="2"/>
      <c r="EQ1187" s="2"/>
      <c r="ER1187" s="2"/>
      <c r="ES1187" s="2"/>
      <c r="ET1187" s="2"/>
      <c r="EU1187" s="2"/>
      <c r="EV1187" s="2"/>
      <c r="EW1187" s="2"/>
      <c r="EX1187" s="2"/>
    </row>
    <row r="1188" spans="1:154" x14ac:dyDescent="0.15">
      <c r="A1188" s="35">
        <f t="shared" si="391"/>
        <v>45733</v>
      </c>
      <c r="B1188" s="125">
        <f t="shared" ca="1" si="374"/>
        <v>14440.801800000001</v>
      </c>
      <c r="C1188" s="14">
        <f t="shared" si="375"/>
        <v>10000</v>
      </c>
      <c r="D1188" s="13">
        <f>IF(A1188&lt;$B$1,VLOOKUP(A1188,[1]DI!$A$4:$B$15000,2,FALSE),0)</f>
        <v>0.13150000000000001</v>
      </c>
      <c r="E1188" s="14">
        <f t="shared" si="376"/>
        <v>1.0004903700000001</v>
      </c>
      <c r="F1188" s="14">
        <f>(TRUNC(PRODUCT($E$14:$E1187),16))</f>
        <v>1.4440801783774899</v>
      </c>
      <c r="G1188" s="14">
        <f t="shared" si="377"/>
        <v>1</v>
      </c>
      <c r="H1188" s="14">
        <f t="shared" si="378"/>
        <v>1.44408018</v>
      </c>
      <c r="I1188" s="13">
        <f t="shared" si="392"/>
        <v>0</v>
      </c>
      <c r="J1188" s="29">
        <f t="shared" si="379"/>
        <v>44559</v>
      </c>
      <c r="K1188" s="2">
        <f t="shared" si="380"/>
        <v>806</v>
      </c>
      <c r="L1188" s="17">
        <f t="shared" si="381"/>
        <v>806</v>
      </c>
      <c r="M1188" s="12">
        <f t="shared" si="382"/>
        <v>1</v>
      </c>
      <c r="N1188" s="12">
        <f t="shared" si="383"/>
        <v>1.44408018</v>
      </c>
      <c r="O1188" s="17">
        <f t="shared" si="384"/>
        <v>0</v>
      </c>
      <c r="P1188" s="14">
        <f t="shared" si="385"/>
        <v>4440.8018000000002</v>
      </c>
      <c r="Q1188" s="14">
        <v>0</v>
      </c>
      <c r="R1188" s="14">
        <f t="shared" si="386"/>
        <v>0</v>
      </c>
      <c r="S1188" s="20">
        <f t="shared" si="390"/>
        <v>0</v>
      </c>
      <c r="T1188" s="14">
        <f t="shared" si="387"/>
        <v>0</v>
      </c>
      <c r="U1188" s="4" t="str">
        <f t="shared" si="388"/>
        <v>A+J=</v>
      </c>
      <c r="V1188" s="29">
        <f t="shared" si="389"/>
        <v>45747</v>
      </c>
      <c r="W1188" s="3"/>
      <c r="X1188" s="3"/>
      <c r="Y1188" s="29"/>
      <c r="Z1188" s="3"/>
      <c r="AA1188" s="1"/>
      <c r="AB1188" s="3"/>
      <c r="AC1188" s="3"/>
      <c r="AD1188" s="3"/>
      <c r="AE1188" s="3"/>
      <c r="AF1188" s="3"/>
      <c r="AG1188" s="11"/>
      <c r="AH1188" s="3"/>
      <c r="AI1188" s="2"/>
      <c r="AJ1188" s="2"/>
      <c r="AK1188" s="2"/>
      <c r="AL1188" s="2"/>
      <c r="AM1188" s="2"/>
      <c r="AN1188" s="2"/>
      <c r="AO1188" s="2"/>
      <c r="AP1188" s="2"/>
      <c r="AQ1188" s="2"/>
      <c r="AR1188" s="2"/>
      <c r="AS1188" s="2"/>
      <c r="AT1188" s="2"/>
      <c r="AU1188" s="2"/>
      <c r="AV1188" s="2"/>
      <c r="AW1188" s="2"/>
      <c r="AX1188" s="2"/>
      <c r="AY1188" s="2"/>
      <c r="AZ1188" s="2"/>
      <c r="BA1188" s="2"/>
      <c r="BB1188" s="2"/>
      <c r="BC1188" s="2"/>
      <c r="BD1188" s="2"/>
      <c r="BE1188" s="2"/>
      <c r="BF1188" s="2"/>
      <c r="BG1188" s="2"/>
      <c r="BH1188" s="2"/>
      <c r="BI1188" s="2"/>
      <c r="BJ1188" s="2"/>
      <c r="BK1188" s="2"/>
      <c r="BL1188" s="2"/>
      <c r="BM1188" s="2"/>
      <c r="BN1188" s="2"/>
      <c r="BO1188" s="2"/>
      <c r="BP1188" s="2"/>
      <c r="BQ1188" s="2"/>
      <c r="BR1188" s="2"/>
      <c r="BS1188" s="2"/>
      <c r="BT1188" s="2"/>
      <c r="BU1188" s="2"/>
      <c r="BV1188" s="2"/>
      <c r="BW1188" s="2"/>
      <c r="BX1188" s="2"/>
      <c r="BY1188" s="2"/>
      <c r="BZ1188" s="2"/>
      <c r="CA1188" s="2"/>
      <c r="CB1188" s="2"/>
      <c r="CC1188" s="2"/>
      <c r="CD1188" s="2"/>
      <c r="CE1188" s="2"/>
      <c r="CF1188" s="2"/>
      <c r="CG1188" s="2"/>
      <c r="CH1188" s="2"/>
      <c r="CI1188" s="2"/>
      <c r="CJ1188" s="2"/>
      <c r="CK1188" s="2"/>
      <c r="CL1188" s="2"/>
      <c r="CM1188" s="2"/>
      <c r="CN1188" s="2"/>
      <c r="CO1188" s="2"/>
      <c r="CP1188" s="2"/>
      <c r="CQ1188" s="2"/>
      <c r="CR1188" s="2"/>
      <c r="CS1188" s="2"/>
      <c r="CT1188" s="2"/>
      <c r="CU1188" s="2"/>
      <c r="CV1188" s="2"/>
      <c r="CW1188" s="2"/>
      <c r="CX1188" s="2"/>
      <c r="CY1188" s="2"/>
      <c r="CZ1188" s="2"/>
      <c r="DA1188" s="2"/>
      <c r="DB1188" s="2"/>
      <c r="DC1188" s="2"/>
      <c r="DD1188" s="2"/>
      <c r="DE1188" s="2"/>
      <c r="DF1188" s="2"/>
      <c r="DG1188" s="2"/>
      <c r="DH1188" s="2"/>
      <c r="DI1188" s="2"/>
      <c r="DJ1188" s="2"/>
      <c r="DK1188" s="2"/>
      <c r="DL1188" s="2"/>
      <c r="DM1188" s="2"/>
      <c r="DN1188" s="2"/>
      <c r="DO1188" s="2"/>
      <c r="DP1188" s="2"/>
      <c r="DQ1188" s="2"/>
      <c r="DR1188" s="2"/>
      <c r="DS1188" s="2"/>
      <c r="DT1188" s="2"/>
      <c r="DU1188" s="2"/>
      <c r="DV1188" s="2"/>
      <c r="DW1188" s="2"/>
      <c r="DX1188" s="2"/>
      <c r="DY1188" s="2"/>
      <c r="DZ1188" s="2"/>
      <c r="EA1188" s="2"/>
      <c r="EB1188" s="2"/>
      <c r="EC1188" s="2"/>
      <c r="ED1188" s="2"/>
      <c r="EE1188" s="2"/>
      <c r="EF1188" s="2"/>
      <c r="EG1188" s="2"/>
      <c r="EH1188" s="2"/>
      <c r="EI1188" s="2"/>
      <c r="EJ1188" s="2"/>
      <c r="EK1188" s="2"/>
      <c r="EL1188" s="2"/>
      <c r="EM1188" s="2"/>
      <c r="EN1188" s="2"/>
      <c r="EO1188" s="2"/>
      <c r="EP1188" s="2"/>
      <c r="EQ1188" s="2"/>
      <c r="ER1188" s="2"/>
      <c r="ES1188" s="2"/>
      <c r="ET1188" s="2"/>
      <c r="EU1188" s="2"/>
      <c r="EV1188" s="2"/>
      <c r="EW1188" s="2"/>
      <c r="EX1188" s="2"/>
    </row>
    <row r="1189" spans="1:154" x14ac:dyDescent="0.15">
      <c r="A1189" s="35">
        <f t="shared" si="391"/>
        <v>45734</v>
      </c>
      <c r="B1189" s="125">
        <f t="shared" ca="1" si="374"/>
        <v>14447.883099999999</v>
      </c>
      <c r="C1189" s="14">
        <f t="shared" si="375"/>
        <v>10000</v>
      </c>
      <c r="D1189" s="13">
        <f>IF(A1189&lt;$B$1,VLOOKUP(A1189,[1]DI!$A$4:$B$15000,2,FALSE),0)</f>
        <v>0.13150000000000001</v>
      </c>
      <c r="E1189" s="14">
        <f t="shared" si="376"/>
        <v>1.0004903700000001</v>
      </c>
      <c r="F1189" s="14">
        <f>(TRUNC(PRODUCT($E$14:$E1188),16))</f>
        <v>1.4447883119745599</v>
      </c>
      <c r="G1189" s="14">
        <f t="shared" si="377"/>
        <v>1</v>
      </c>
      <c r="H1189" s="14">
        <f t="shared" si="378"/>
        <v>1.4447883100000001</v>
      </c>
      <c r="I1189" s="13">
        <f t="shared" si="392"/>
        <v>0</v>
      </c>
      <c r="J1189" s="29">
        <f t="shared" si="379"/>
        <v>44559</v>
      </c>
      <c r="K1189" s="2">
        <f t="shared" si="380"/>
        <v>807</v>
      </c>
      <c r="L1189" s="17">
        <f t="shared" si="381"/>
        <v>807</v>
      </c>
      <c r="M1189" s="12">
        <f t="shared" si="382"/>
        <v>1</v>
      </c>
      <c r="N1189" s="12">
        <f t="shared" si="383"/>
        <v>1.4447883100000001</v>
      </c>
      <c r="O1189" s="17">
        <f t="shared" si="384"/>
        <v>0</v>
      </c>
      <c r="P1189" s="14">
        <f t="shared" si="385"/>
        <v>4447.8831</v>
      </c>
      <c r="Q1189" s="14">
        <v>0</v>
      </c>
      <c r="R1189" s="14">
        <f t="shared" si="386"/>
        <v>0</v>
      </c>
      <c r="S1189" s="20">
        <f t="shared" si="390"/>
        <v>0</v>
      </c>
      <c r="T1189" s="14">
        <f t="shared" si="387"/>
        <v>0</v>
      </c>
      <c r="U1189" s="4" t="str">
        <f t="shared" si="388"/>
        <v>A+J=</v>
      </c>
      <c r="V1189" s="29">
        <f t="shared" si="389"/>
        <v>45747</v>
      </c>
      <c r="W1189" s="3"/>
      <c r="X1189" s="3"/>
      <c r="Y1189" s="29"/>
      <c r="Z1189" s="3"/>
      <c r="AA1189" s="1"/>
      <c r="AB1189" s="3"/>
      <c r="AC1189" s="3"/>
      <c r="AD1189" s="3"/>
      <c r="AE1189" s="3"/>
      <c r="AF1189" s="3"/>
      <c r="AG1189" s="11"/>
      <c r="AH1189" s="3"/>
      <c r="AI1189" s="2"/>
      <c r="AJ1189" s="2"/>
      <c r="AK1189" s="2"/>
      <c r="AL1189" s="2"/>
      <c r="AM1189" s="2"/>
      <c r="AN1189" s="2"/>
      <c r="AO1189" s="2"/>
      <c r="AP1189" s="2"/>
      <c r="AQ1189" s="2"/>
      <c r="AR1189" s="2"/>
      <c r="AS1189" s="2"/>
      <c r="AT1189" s="2"/>
      <c r="AU1189" s="2"/>
      <c r="AV1189" s="2"/>
      <c r="AW1189" s="2"/>
      <c r="AX1189" s="2"/>
      <c r="AY1189" s="2"/>
      <c r="AZ1189" s="2"/>
      <c r="BA1189" s="2"/>
      <c r="BB1189" s="2"/>
      <c r="BC1189" s="2"/>
      <c r="BD1189" s="2"/>
      <c r="BE1189" s="2"/>
      <c r="BF1189" s="2"/>
      <c r="BG1189" s="2"/>
      <c r="BH1189" s="2"/>
      <c r="BI1189" s="2"/>
      <c r="BJ1189" s="2"/>
      <c r="BK1189" s="2"/>
      <c r="BL1189" s="2"/>
      <c r="BM1189" s="2"/>
      <c r="BN1189" s="2"/>
      <c r="BO1189" s="2"/>
      <c r="BP1189" s="2"/>
      <c r="BQ1189" s="2"/>
      <c r="BR1189" s="2"/>
      <c r="BS1189" s="2"/>
      <c r="BT1189" s="2"/>
      <c r="BU1189" s="2"/>
      <c r="BV1189" s="2"/>
      <c r="BW1189" s="2"/>
      <c r="BX1189" s="2"/>
      <c r="BY1189" s="2"/>
      <c r="BZ1189" s="2"/>
      <c r="CA1189" s="2"/>
      <c r="CB1189" s="2"/>
      <c r="CC1189" s="2"/>
      <c r="CD1189" s="2"/>
      <c r="CE1189" s="2"/>
      <c r="CF1189" s="2"/>
      <c r="CG1189" s="2"/>
      <c r="CH1189" s="2"/>
      <c r="CI1189" s="2"/>
      <c r="CJ1189" s="2"/>
      <c r="CK1189" s="2"/>
      <c r="CL1189" s="2"/>
      <c r="CM1189" s="2"/>
      <c r="CN1189" s="2"/>
      <c r="CO1189" s="2"/>
      <c r="CP1189" s="2"/>
      <c r="CQ1189" s="2"/>
      <c r="CR1189" s="2"/>
      <c r="CS1189" s="2"/>
      <c r="CT1189" s="2"/>
      <c r="CU1189" s="2"/>
      <c r="CV1189" s="2"/>
      <c r="CW1189" s="2"/>
      <c r="CX1189" s="2"/>
      <c r="CY1189" s="2"/>
      <c r="CZ1189" s="2"/>
      <c r="DA1189" s="2"/>
      <c r="DB1189" s="2"/>
      <c r="DC1189" s="2"/>
      <c r="DD1189" s="2"/>
      <c r="DE1189" s="2"/>
      <c r="DF1189" s="2"/>
      <c r="DG1189" s="2"/>
      <c r="DH1189" s="2"/>
      <c r="DI1189" s="2"/>
      <c r="DJ1189" s="2"/>
      <c r="DK1189" s="2"/>
      <c r="DL1189" s="2"/>
      <c r="DM1189" s="2"/>
      <c r="DN1189" s="2"/>
      <c r="DO1189" s="2"/>
      <c r="DP1189" s="2"/>
      <c r="DQ1189" s="2"/>
      <c r="DR1189" s="2"/>
      <c r="DS1189" s="2"/>
      <c r="DT1189" s="2"/>
      <c r="DU1189" s="2"/>
      <c r="DV1189" s="2"/>
      <c r="DW1189" s="2"/>
      <c r="DX1189" s="2"/>
      <c r="DY1189" s="2"/>
      <c r="DZ1189" s="2"/>
      <c r="EA1189" s="2"/>
      <c r="EB1189" s="2"/>
      <c r="EC1189" s="2"/>
      <c r="ED1189" s="2"/>
      <c r="EE1189" s="2"/>
      <c r="EF1189" s="2"/>
      <c r="EG1189" s="2"/>
      <c r="EH1189" s="2"/>
      <c r="EI1189" s="2"/>
      <c r="EJ1189" s="2"/>
      <c r="EK1189" s="2"/>
      <c r="EL1189" s="2"/>
      <c r="EM1189" s="2"/>
      <c r="EN1189" s="2"/>
      <c r="EO1189" s="2"/>
      <c r="EP1189" s="2"/>
      <c r="EQ1189" s="2"/>
      <c r="ER1189" s="2"/>
      <c r="ES1189" s="2"/>
      <c r="ET1189" s="2"/>
      <c r="EU1189" s="2"/>
      <c r="EV1189" s="2"/>
      <c r="EW1189" s="2"/>
      <c r="EX1189" s="2"/>
    </row>
    <row r="1190" spans="1:154" x14ac:dyDescent="0.15">
      <c r="A1190" s="35">
        <f t="shared" si="391"/>
        <v>45735</v>
      </c>
      <c r="B1190" s="125">
        <f t="shared" ca="1" si="374"/>
        <v>14454.9679</v>
      </c>
      <c r="C1190" s="14">
        <f t="shared" si="375"/>
        <v>10000</v>
      </c>
      <c r="D1190" s="13">
        <f>IF(A1190&lt;$B$1,VLOOKUP(A1190,[1]DI!$A$4:$B$15000,2,FALSE),0)</f>
        <v>0.13150000000000001</v>
      </c>
      <c r="E1190" s="14">
        <f t="shared" si="376"/>
        <v>1.0004903700000001</v>
      </c>
      <c r="F1190" s="14">
        <f>(TRUNC(PRODUCT($E$14:$E1189),16))</f>
        <v>1.4454967928191</v>
      </c>
      <c r="G1190" s="14">
        <f t="shared" si="377"/>
        <v>1</v>
      </c>
      <c r="H1190" s="14">
        <f t="shared" si="378"/>
        <v>1.44549679</v>
      </c>
      <c r="I1190" s="13">
        <f t="shared" si="392"/>
        <v>0</v>
      </c>
      <c r="J1190" s="29">
        <f t="shared" si="379"/>
        <v>44559</v>
      </c>
      <c r="K1190" s="2">
        <f t="shared" si="380"/>
        <v>808</v>
      </c>
      <c r="L1190" s="17">
        <f t="shared" si="381"/>
        <v>808</v>
      </c>
      <c r="M1190" s="12">
        <f t="shared" si="382"/>
        <v>1</v>
      </c>
      <c r="N1190" s="12">
        <f t="shared" si="383"/>
        <v>1.44549679</v>
      </c>
      <c r="O1190" s="17">
        <f t="shared" si="384"/>
        <v>0</v>
      </c>
      <c r="P1190" s="14">
        <f t="shared" si="385"/>
        <v>4454.9678999999996</v>
      </c>
      <c r="Q1190" s="14">
        <v>0</v>
      </c>
      <c r="R1190" s="14">
        <f t="shared" si="386"/>
        <v>0</v>
      </c>
      <c r="S1190" s="20">
        <f t="shared" si="390"/>
        <v>0</v>
      </c>
      <c r="T1190" s="14">
        <f t="shared" si="387"/>
        <v>0</v>
      </c>
      <c r="U1190" s="4" t="str">
        <f t="shared" si="388"/>
        <v>A+J=</v>
      </c>
      <c r="V1190" s="29">
        <f t="shared" si="389"/>
        <v>45747</v>
      </c>
      <c r="W1190" s="3"/>
      <c r="X1190" s="3"/>
      <c r="Y1190" s="29"/>
      <c r="Z1190" s="3"/>
      <c r="AA1190" s="1"/>
      <c r="AB1190" s="3"/>
      <c r="AC1190" s="3"/>
      <c r="AD1190" s="3"/>
      <c r="AE1190" s="3"/>
      <c r="AF1190" s="3"/>
      <c r="AG1190" s="11"/>
      <c r="AH1190" s="3"/>
      <c r="AI1190" s="2"/>
      <c r="AJ1190" s="2"/>
      <c r="AK1190" s="2"/>
      <c r="AL1190" s="2"/>
      <c r="AM1190" s="2"/>
      <c r="AN1190" s="2"/>
      <c r="AO1190" s="2"/>
      <c r="AP1190" s="2"/>
      <c r="AQ1190" s="2"/>
      <c r="AR1190" s="2"/>
      <c r="AS1190" s="2"/>
      <c r="AT1190" s="2"/>
      <c r="AU1190" s="2"/>
      <c r="AV1190" s="2"/>
      <c r="AW1190" s="2"/>
      <c r="AX1190" s="2"/>
      <c r="AY1190" s="2"/>
      <c r="AZ1190" s="2"/>
      <c r="BA1190" s="2"/>
      <c r="BB1190" s="2"/>
      <c r="BC1190" s="2"/>
      <c r="BD1190" s="2"/>
      <c r="BE1190" s="2"/>
      <c r="BF1190" s="2"/>
      <c r="BG1190" s="2"/>
      <c r="BH1190" s="2"/>
      <c r="BI1190" s="2"/>
      <c r="BJ1190" s="2"/>
      <c r="BK1190" s="2"/>
      <c r="BL1190" s="2"/>
      <c r="BM1190" s="2"/>
      <c r="BN1190" s="2"/>
      <c r="BO1190" s="2"/>
      <c r="BP1190" s="2"/>
      <c r="BQ1190" s="2"/>
      <c r="BR1190" s="2"/>
      <c r="BS1190" s="2"/>
      <c r="BT1190" s="2"/>
      <c r="BU1190" s="2"/>
      <c r="BV1190" s="2"/>
      <c r="BW1190" s="2"/>
      <c r="BX1190" s="2"/>
      <c r="BY1190" s="2"/>
      <c r="BZ1190" s="2"/>
      <c r="CA1190" s="2"/>
      <c r="CB1190" s="2"/>
      <c r="CC1190" s="2"/>
      <c r="CD1190" s="2"/>
      <c r="CE1190" s="2"/>
      <c r="CF1190" s="2"/>
      <c r="CG1190" s="2"/>
      <c r="CH1190" s="2"/>
      <c r="CI1190" s="2"/>
      <c r="CJ1190" s="2"/>
      <c r="CK1190" s="2"/>
      <c r="CL1190" s="2"/>
      <c r="CM1190" s="2"/>
      <c r="CN1190" s="2"/>
      <c r="CO1190" s="2"/>
      <c r="CP1190" s="2"/>
      <c r="CQ1190" s="2"/>
      <c r="CR1190" s="2"/>
      <c r="CS1190" s="2"/>
      <c r="CT1190" s="2"/>
      <c r="CU1190" s="2"/>
      <c r="CV1190" s="2"/>
      <c r="CW1190" s="2"/>
      <c r="CX1190" s="2"/>
      <c r="CY1190" s="2"/>
      <c r="CZ1190" s="2"/>
      <c r="DA1190" s="2"/>
      <c r="DB1190" s="2"/>
      <c r="DC1190" s="2"/>
      <c r="DD1190" s="2"/>
      <c r="DE1190" s="2"/>
      <c r="DF1190" s="2"/>
      <c r="DG1190" s="2"/>
      <c r="DH1190" s="2"/>
      <c r="DI1190" s="2"/>
      <c r="DJ1190" s="2"/>
      <c r="DK1190" s="2"/>
      <c r="DL1190" s="2"/>
      <c r="DM1190" s="2"/>
      <c r="DN1190" s="2"/>
      <c r="DO1190" s="2"/>
      <c r="DP1190" s="2"/>
      <c r="DQ1190" s="2"/>
      <c r="DR1190" s="2"/>
      <c r="DS1190" s="2"/>
      <c r="DT1190" s="2"/>
      <c r="DU1190" s="2"/>
      <c r="DV1190" s="2"/>
      <c r="DW1190" s="2"/>
      <c r="DX1190" s="2"/>
      <c r="DY1190" s="2"/>
      <c r="DZ1190" s="2"/>
      <c r="EA1190" s="2"/>
      <c r="EB1190" s="2"/>
      <c r="EC1190" s="2"/>
      <c r="ED1190" s="2"/>
      <c r="EE1190" s="2"/>
      <c r="EF1190" s="2"/>
      <c r="EG1190" s="2"/>
      <c r="EH1190" s="2"/>
      <c r="EI1190" s="2"/>
      <c r="EJ1190" s="2"/>
      <c r="EK1190" s="2"/>
      <c r="EL1190" s="2"/>
      <c r="EM1190" s="2"/>
      <c r="EN1190" s="2"/>
      <c r="EO1190" s="2"/>
      <c r="EP1190" s="2"/>
      <c r="EQ1190" s="2"/>
      <c r="ER1190" s="2"/>
      <c r="ES1190" s="2"/>
      <c r="ET1190" s="2"/>
      <c r="EU1190" s="2"/>
      <c r="EV1190" s="2"/>
      <c r="EW1190" s="2"/>
      <c r="EX1190" s="2"/>
    </row>
    <row r="1191" spans="1:154" x14ac:dyDescent="0.15">
      <c r="A1191" s="35">
        <f t="shared" si="391"/>
        <v>45736</v>
      </c>
      <c r="B1191" s="125">
        <f t="shared" ca="1" si="374"/>
        <v>14462.056199999999</v>
      </c>
      <c r="C1191" s="14">
        <f t="shared" si="375"/>
        <v>10000</v>
      </c>
      <c r="D1191" s="13">
        <f>IF(A1191&lt;$B$1,VLOOKUP(A1191,[1]DI!$A$4:$B$15000,2,FALSE),0)</f>
        <v>0.14149999999999999</v>
      </c>
      <c r="E1191" s="14">
        <f t="shared" si="376"/>
        <v>1.00052531</v>
      </c>
      <c r="F1191" s="14">
        <f>(TRUNC(PRODUCT($E$14:$E1190),16))</f>
        <v>1.4462056210814001</v>
      </c>
      <c r="G1191" s="14">
        <f t="shared" si="377"/>
        <v>1</v>
      </c>
      <c r="H1191" s="14">
        <f t="shared" si="378"/>
        <v>1.44620562</v>
      </c>
      <c r="I1191" s="13">
        <f t="shared" si="392"/>
        <v>0</v>
      </c>
      <c r="J1191" s="29">
        <f t="shared" si="379"/>
        <v>44559</v>
      </c>
      <c r="K1191" s="2">
        <f t="shared" si="380"/>
        <v>809</v>
      </c>
      <c r="L1191" s="17">
        <f t="shared" si="381"/>
        <v>809</v>
      </c>
      <c r="M1191" s="12">
        <f t="shared" si="382"/>
        <v>1</v>
      </c>
      <c r="N1191" s="12">
        <f t="shared" si="383"/>
        <v>1.44620562</v>
      </c>
      <c r="O1191" s="17">
        <f t="shared" si="384"/>
        <v>0</v>
      </c>
      <c r="P1191" s="14">
        <f t="shared" si="385"/>
        <v>4462.0562</v>
      </c>
      <c r="Q1191" s="14">
        <v>0</v>
      </c>
      <c r="R1191" s="14">
        <f t="shared" si="386"/>
        <v>0</v>
      </c>
      <c r="S1191" s="20">
        <f t="shared" si="390"/>
        <v>0</v>
      </c>
      <c r="T1191" s="14">
        <f t="shared" si="387"/>
        <v>0</v>
      </c>
      <c r="U1191" s="4" t="str">
        <f t="shared" si="388"/>
        <v>A+J=</v>
      </c>
      <c r="V1191" s="29">
        <f t="shared" si="389"/>
        <v>45747</v>
      </c>
      <c r="W1191" s="3"/>
      <c r="X1191" s="3"/>
      <c r="Y1191" s="29"/>
      <c r="Z1191" s="3"/>
      <c r="AA1191" s="1"/>
      <c r="AB1191" s="3"/>
      <c r="AC1191" s="3"/>
      <c r="AD1191" s="3"/>
      <c r="AE1191" s="3"/>
      <c r="AF1191" s="3"/>
      <c r="AG1191" s="11"/>
      <c r="AH1191" s="3"/>
      <c r="AI1191" s="2"/>
      <c r="AJ1191" s="2"/>
      <c r="AK1191" s="2"/>
      <c r="AL1191" s="2"/>
      <c r="AM1191" s="2"/>
      <c r="AN1191" s="2"/>
      <c r="AO1191" s="2"/>
      <c r="AP1191" s="2"/>
      <c r="AQ1191" s="2"/>
      <c r="AR1191" s="2"/>
      <c r="AS1191" s="2"/>
      <c r="AT1191" s="2"/>
      <c r="AU1191" s="2"/>
      <c r="AV1191" s="2"/>
      <c r="AW1191" s="2"/>
      <c r="AX1191" s="2"/>
      <c r="AY1191" s="2"/>
      <c r="AZ1191" s="2"/>
      <c r="BA1191" s="2"/>
      <c r="BB1191" s="2"/>
      <c r="BC1191" s="2"/>
      <c r="BD1191" s="2"/>
      <c r="BE1191" s="2"/>
      <c r="BF1191" s="2"/>
      <c r="BG1191" s="2"/>
      <c r="BH1191" s="2"/>
      <c r="BI1191" s="2"/>
      <c r="BJ1191" s="2"/>
      <c r="BK1191" s="2"/>
      <c r="BL1191" s="2"/>
      <c r="BM1191" s="2"/>
      <c r="BN1191" s="2"/>
      <c r="BO1191" s="2"/>
      <c r="BP1191" s="2"/>
      <c r="BQ1191" s="2"/>
      <c r="BR1191" s="2"/>
      <c r="BS1191" s="2"/>
      <c r="BT1191" s="2"/>
      <c r="BU1191" s="2"/>
      <c r="BV1191" s="2"/>
      <c r="BW1191" s="2"/>
      <c r="BX1191" s="2"/>
      <c r="BY1191" s="2"/>
      <c r="BZ1191" s="2"/>
      <c r="CA1191" s="2"/>
      <c r="CB1191" s="2"/>
      <c r="CC1191" s="2"/>
      <c r="CD1191" s="2"/>
      <c r="CE1191" s="2"/>
      <c r="CF1191" s="2"/>
      <c r="CG1191" s="2"/>
      <c r="CH1191" s="2"/>
      <c r="CI1191" s="2"/>
      <c r="CJ1191" s="2"/>
      <c r="CK1191" s="2"/>
      <c r="CL1191" s="2"/>
      <c r="CM1191" s="2"/>
      <c r="CN1191" s="2"/>
      <c r="CO1191" s="2"/>
      <c r="CP1191" s="2"/>
      <c r="CQ1191" s="2"/>
      <c r="CR1191" s="2"/>
      <c r="CS1191" s="2"/>
      <c r="CT1191" s="2"/>
      <c r="CU1191" s="2"/>
      <c r="CV1191" s="2"/>
      <c r="CW1191" s="2"/>
      <c r="CX1191" s="2"/>
      <c r="CY1191" s="2"/>
      <c r="CZ1191" s="2"/>
      <c r="DA1191" s="2"/>
      <c r="DB1191" s="2"/>
      <c r="DC1191" s="2"/>
      <c r="DD1191" s="2"/>
      <c r="DE1191" s="2"/>
      <c r="DF1191" s="2"/>
      <c r="DG1191" s="2"/>
      <c r="DH1191" s="2"/>
      <c r="DI1191" s="2"/>
      <c r="DJ1191" s="2"/>
      <c r="DK1191" s="2"/>
      <c r="DL1191" s="2"/>
      <c r="DM1191" s="2"/>
      <c r="DN1191" s="2"/>
      <c r="DO1191" s="2"/>
      <c r="DP1191" s="2"/>
      <c r="DQ1191" s="2"/>
      <c r="DR1191" s="2"/>
      <c r="DS1191" s="2"/>
      <c r="DT1191" s="2"/>
      <c r="DU1191" s="2"/>
      <c r="DV1191" s="2"/>
      <c r="DW1191" s="2"/>
      <c r="DX1191" s="2"/>
      <c r="DY1191" s="2"/>
      <c r="DZ1191" s="2"/>
      <c r="EA1191" s="2"/>
      <c r="EB1191" s="2"/>
      <c r="EC1191" s="2"/>
      <c r="ED1191" s="2"/>
      <c r="EE1191" s="2"/>
      <c r="EF1191" s="2"/>
      <c r="EG1191" s="2"/>
      <c r="EH1191" s="2"/>
      <c r="EI1191" s="2"/>
      <c r="EJ1191" s="2"/>
      <c r="EK1191" s="2"/>
      <c r="EL1191" s="2"/>
      <c r="EM1191" s="2"/>
      <c r="EN1191" s="2"/>
      <c r="EO1191" s="2"/>
      <c r="EP1191" s="2"/>
      <c r="EQ1191" s="2"/>
      <c r="ER1191" s="2"/>
      <c r="ES1191" s="2"/>
      <c r="ET1191" s="2"/>
      <c r="EU1191" s="2"/>
      <c r="EV1191" s="2"/>
      <c r="EW1191" s="2"/>
      <c r="EX1191" s="2"/>
    </row>
    <row r="1192" spans="1:154" x14ac:dyDescent="0.15">
      <c r="A1192" s="35">
        <f t="shared" si="391"/>
        <v>45737</v>
      </c>
      <c r="B1192" s="125">
        <f t="shared" ca="1" si="374"/>
        <v>14469.6533</v>
      </c>
      <c r="C1192" s="14">
        <f t="shared" si="375"/>
        <v>10000</v>
      </c>
      <c r="D1192" s="13">
        <v>0.14149999999999999</v>
      </c>
      <c r="E1192" s="14">
        <f t="shared" si="376"/>
        <v>1.00052531</v>
      </c>
      <c r="F1192" s="14">
        <f>(TRUNC(PRODUCT($E$14:$E1191),16))</f>
        <v>1.44696532735621</v>
      </c>
      <c r="G1192" s="14">
        <f t="shared" si="377"/>
        <v>1</v>
      </c>
      <c r="H1192" s="14">
        <f t="shared" si="378"/>
        <v>1.44696533</v>
      </c>
      <c r="I1192" s="13">
        <f t="shared" si="392"/>
        <v>0</v>
      </c>
      <c r="J1192" s="29">
        <f t="shared" si="379"/>
        <v>44559</v>
      </c>
      <c r="K1192" s="2">
        <f t="shared" si="380"/>
        <v>810</v>
      </c>
      <c r="L1192" s="17">
        <f t="shared" si="381"/>
        <v>810</v>
      </c>
      <c r="M1192" s="12">
        <f t="shared" si="382"/>
        <v>1</v>
      </c>
      <c r="N1192" s="12">
        <f t="shared" si="383"/>
        <v>1.44696533</v>
      </c>
      <c r="O1192" s="17">
        <f t="shared" si="384"/>
        <v>0</v>
      </c>
      <c r="P1192" s="14">
        <f t="shared" si="385"/>
        <v>4469.6532999999999</v>
      </c>
      <c r="Q1192" s="14">
        <v>0</v>
      </c>
      <c r="R1192" s="14">
        <f t="shared" si="386"/>
        <v>0</v>
      </c>
      <c r="S1192" s="20">
        <f t="shared" si="390"/>
        <v>0</v>
      </c>
      <c r="T1192" s="14">
        <f t="shared" si="387"/>
        <v>0</v>
      </c>
      <c r="U1192" s="4" t="str">
        <f t="shared" si="388"/>
        <v>A+J=</v>
      </c>
      <c r="V1192" s="29">
        <f t="shared" si="389"/>
        <v>45747</v>
      </c>
      <c r="W1192" s="3"/>
      <c r="X1192" s="3"/>
      <c r="Y1192" s="29"/>
      <c r="Z1192" s="3"/>
      <c r="AA1192" s="1"/>
      <c r="AB1192" s="3"/>
      <c r="AC1192" s="3"/>
      <c r="AD1192" s="3"/>
      <c r="AE1192" s="3"/>
      <c r="AF1192" s="3"/>
      <c r="AG1192" s="11"/>
      <c r="AH1192" s="3"/>
      <c r="AI1192" s="2"/>
      <c r="AJ1192" s="2"/>
      <c r="AK1192" s="2"/>
      <c r="AL1192" s="2"/>
      <c r="AM1192" s="2"/>
      <c r="AN1192" s="2"/>
      <c r="AO1192" s="2"/>
      <c r="AP1192" s="2"/>
      <c r="AQ1192" s="2"/>
      <c r="AR1192" s="2"/>
      <c r="AS1192" s="2"/>
      <c r="AT1192" s="2"/>
      <c r="AU1192" s="2"/>
      <c r="AV1192" s="2"/>
      <c r="AW1192" s="2"/>
      <c r="AX1192" s="2"/>
      <c r="AY1192" s="2"/>
      <c r="AZ1192" s="2"/>
      <c r="BA1192" s="2"/>
      <c r="BB1192" s="2"/>
      <c r="BC1192" s="2"/>
      <c r="BD1192" s="2"/>
      <c r="BE1192" s="2"/>
      <c r="BF1192" s="2"/>
      <c r="BG1192" s="2"/>
      <c r="BH1192" s="2"/>
      <c r="BI1192" s="2"/>
      <c r="BJ1192" s="2"/>
      <c r="BK1192" s="2"/>
      <c r="BL1192" s="2"/>
      <c r="BM1192" s="2"/>
      <c r="BN1192" s="2"/>
      <c r="BO1192" s="2"/>
      <c r="BP1192" s="2"/>
      <c r="BQ1192" s="2"/>
      <c r="BR1192" s="2"/>
      <c r="BS1192" s="2"/>
      <c r="BT1192" s="2"/>
      <c r="BU1192" s="2"/>
      <c r="BV1192" s="2"/>
      <c r="BW1192" s="2"/>
      <c r="BX1192" s="2"/>
      <c r="BY1192" s="2"/>
      <c r="BZ1192" s="2"/>
      <c r="CA1192" s="2"/>
      <c r="CB1192" s="2"/>
      <c r="CC1192" s="2"/>
      <c r="CD1192" s="2"/>
      <c r="CE1192" s="2"/>
      <c r="CF1192" s="2"/>
      <c r="CG1192" s="2"/>
      <c r="CH1192" s="2"/>
      <c r="CI1192" s="2"/>
      <c r="CJ1192" s="2"/>
      <c r="CK1192" s="2"/>
      <c r="CL1192" s="2"/>
      <c r="CM1192" s="2"/>
      <c r="CN1192" s="2"/>
      <c r="CO1192" s="2"/>
      <c r="CP1192" s="2"/>
      <c r="CQ1192" s="2"/>
      <c r="CR1192" s="2"/>
      <c r="CS1192" s="2"/>
      <c r="CT1192" s="2"/>
      <c r="CU1192" s="2"/>
      <c r="CV1192" s="2"/>
      <c r="CW1192" s="2"/>
      <c r="CX1192" s="2"/>
      <c r="CY1192" s="2"/>
      <c r="CZ1192" s="2"/>
      <c r="DA1192" s="2"/>
      <c r="DB1192" s="2"/>
      <c r="DC1192" s="2"/>
      <c r="DD1192" s="2"/>
      <c r="DE1192" s="2"/>
      <c r="DF1192" s="2"/>
      <c r="DG1192" s="2"/>
      <c r="DH1192" s="2"/>
      <c r="DI1192" s="2"/>
      <c r="DJ1192" s="2"/>
      <c r="DK1192" s="2"/>
      <c r="DL1192" s="2"/>
      <c r="DM1192" s="2"/>
      <c r="DN1192" s="2"/>
      <c r="DO1192" s="2"/>
      <c r="DP1192" s="2"/>
      <c r="DQ1192" s="2"/>
      <c r="DR1192" s="2"/>
      <c r="DS1192" s="2"/>
      <c r="DT1192" s="2"/>
      <c r="DU1192" s="2"/>
      <c r="DV1192" s="2"/>
      <c r="DW1192" s="2"/>
      <c r="DX1192" s="2"/>
      <c r="DY1192" s="2"/>
      <c r="DZ1192" s="2"/>
      <c r="EA1192" s="2"/>
      <c r="EB1192" s="2"/>
      <c r="EC1192" s="2"/>
      <c r="ED1192" s="2"/>
      <c r="EE1192" s="2"/>
      <c r="EF1192" s="2"/>
      <c r="EG1192" s="2"/>
      <c r="EH1192" s="2"/>
      <c r="EI1192" s="2"/>
      <c r="EJ1192" s="2"/>
      <c r="EK1192" s="2"/>
      <c r="EL1192" s="2"/>
      <c r="EM1192" s="2"/>
      <c r="EN1192" s="2"/>
      <c r="EO1192" s="2"/>
      <c r="EP1192" s="2"/>
      <c r="EQ1192" s="2"/>
      <c r="ER1192" s="2"/>
      <c r="ES1192" s="2"/>
      <c r="ET1192" s="2"/>
      <c r="EU1192" s="2"/>
      <c r="EV1192" s="2"/>
      <c r="EW1192" s="2"/>
      <c r="EX1192" s="2"/>
    </row>
    <row r="1193" spans="1:154" x14ac:dyDescent="0.15">
      <c r="A1193" s="35">
        <f t="shared" si="391"/>
        <v>45738</v>
      </c>
      <c r="B1193" s="125">
        <f t="shared" ref="B1193:B1202" ca="1" si="393">IF(A1193&lt;=TODAY(),C1193+P1193,IF(AND(A1193&gt;TODAY(),A1193&lt;=$B$1),IF(VLOOKUP(TODAY(),$A$12:$D$5002,4,FALSE)=0,"n.d",C1193+P1193),"n.d"))</f>
        <v>14477.254300000001</v>
      </c>
      <c r="C1193" s="14">
        <f t="shared" ref="C1193:C1202" si="394">(C1192-T1192)</f>
        <v>10000</v>
      </c>
      <c r="D1193" s="13">
        <f>IF(A1193&lt;$B$1,VLOOKUP(A1193,[1]DI!$A$4:$B$15000,2,FALSE),0)</f>
        <v>0</v>
      </c>
      <c r="E1193" s="14">
        <f t="shared" ref="E1193:E1202" si="395">ROUND(((1+D1193)^(1/252)),8)</f>
        <v>1</v>
      </c>
      <c r="F1193" s="14">
        <f>(TRUNC(PRODUCT($E$14:$E1192),16))</f>
        <v>1.4477254327123199</v>
      </c>
      <c r="G1193" s="14">
        <f t="shared" ref="G1193:G1202" si="396">IF(O1192&gt;0,F1192,G1192)</f>
        <v>1</v>
      </c>
      <c r="H1193" s="14">
        <f t="shared" ref="H1193:H1202" si="397">ROUND(F1193/G1193,8)</f>
        <v>1.44772543</v>
      </c>
      <c r="I1193" s="13">
        <f t="shared" si="392"/>
        <v>0</v>
      </c>
      <c r="J1193" s="29">
        <f t="shared" ref="J1193:J1202" si="398">IF(O1192&gt;0,VLOOKUP(O1192,X$14:AH$152,2),J1192)</f>
        <v>44559</v>
      </c>
      <c r="K1193" s="2">
        <f t="shared" ref="K1193:K1202" si="399">IF(A1193&gt;J1193,IF(NETWORKDAYS(J1193,A1193,$X$162:$X$546)-1=0,1,NETWORKDAYS(J1193,A1193,$X$162:$X$546)-1),0)</f>
        <v>810</v>
      </c>
      <c r="L1193" s="17">
        <f t="shared" ref="L1193:L1202" si="400">IF(AND(K1193=1,K1192=1),1,IF(K1193&gt;0,IF(K1193=K1192,K1193+1,K1193),0))</f>
        <v>811</v>
      </c>
      <c r="M1193" s="12">
        <f t="shared" ref="M1193:M1202" si="401">ROUND((I1193+1)^(L1193/252),9)</f>
        <v>1</v>
      </c>
      <c r="N1193" s="12">
        <f t="shared" ref="N1193:N1202" si="402">ROUND(H1193*M1193,9)</f>
        <v>1.44772543</v>
      </c>
      <c r="O1193" s="17">
        <f t="shared" ref="O1193:O1202" si="403">IF(VLOOKUP(A1193,Y$14:AF$152,8)=VLOOKUP(A1192,Y$14:AF$152,8),0,VLOOKUP(A1193,Y$14:AF$152,8))</f>
        <v>0</v>
      </c>
      <c r="P1193" s="14">
        <f t="shared" ref="P1193:P1202" si="404">TRUNC(((N1193-1)*C1193),8)+TRUNC(R1192*N1193,8)</f>
        <v>4477.2542999999996</v>
      </c>
      <c r="Q1193" s="14">
        <v>0</v>
      </c>
      <c r="R1193" s="14">
        <f t="shared" ref="R1193:R1202" si="405">IF(O1193&gt;0,P1193-Q1193,0)</f>
        <v>0</v>
      </c>
      <c r="S1193" s="20">
        <f t="shared" si="390"/>
        <v>0</v>
      </c>
      <c r="T1193" s="14">
        <f t="shared" ref="T1193:T1202" si="406">IF(S1193&gt;0,TRUNC(S1193*C1193,8),0)</f>
        <v>0</v>
      </c>
      <c r="U1193" s="4" t="str">
        <f t="shared" ref="U1193:U1202" si="407">IF(O1192&gt;0,VLOOKUP(O1192,X$14:AH$152,10),U1192)</f>
        <v>A+J=</v>
      </c>
      <c r="V1193" s="29">
        <f t="shared" ref="V1193:V1202" si="408">IF(O1192&gt;0,VLOOKUP(O1192,X$14:AH$152,11),V1192)</f>
        <v>45747</v>
      </c>
      <c r="W1193" s="3"/>
      <c r="X1193" s="3"/>
      <c r="Y1193" s="29"/>
      <c r="Z1193" s="3"/>
      <c r="AA1193" s="1"/>
      <c r="AB1193" s="3"/>
      <c r="AC1193" s="3"/>
      <c r="AD1193" s="3"/>
      <c r="AE1193" s="3"/>
      <c r="AF1193" s="3"/>
      <c r="AG1193" s="11"/>
      <c r="AH1193" s="3"/>
      <c r="AI1193" s="2"/>
      <c r="AJ1193" s="2"/>
      <c r="AK1193" s="2"/>
      <c r="AL1193" s="2"/>
      <c r="AM1193" s="2"/>
      <c r="AN1193" s="2"/>
      <c r="AO1193" s="2"/>
      <c r="AP1193" s="2"/>
      <c r="AQ1193" s="2"/>
      <c r="AR1193" s="2"/>
      <c r="AS1193" s="2"/>
      <c r="AT1193" s="2"/>
      <c r="AU1193" s="2"/>
      <c r="AV1193" s="2"/>
      <c r="AW1193" s="2"/>
      <c r="AX1193" s="2"/>
      <c r="AY1193" s="2"/>
      <c r="AZ1193" s="2"/>
      <c r="BA1193" s="2"/>
      <c r="BB1193" s="2"/>
      <c r="BC1193" s="2"/>
      <c r="BD1193" s="2"/>
      <c r="BE1193" s="2"/>
      <c r="BF1193" s="2"/>
      <c r="BG1193" s="2"/>
      <c r="BH1193" s="2"/>
      <c r="BI1193" s="2"/>
      <c r="BJ1193" s="2"/>
      <c r="BK1193" s="2"/>
      <c r="BL1193" s="2"/>
      <c r="BM1193" s="2"/>
      <c r="BN1193" s="2"/>
      <c r="BO1193" s="2"/>
      <c r="BP1193" s="2"/>
      <c r="BQ1193" s="2"/>
      <c r="BR1193" s="2"/>
      <c r="BS1193" s="2"/>
      <c r="BT1193" s="2"/>
      <c r="BU1193" s="2"/>
      <c r="BV1193" s="2"/>
      <c r="BW1193" s="2"/>
      <c r="BX1193" s="2"/>
      <c r="BY1193" s="2"/>
      <c r="BZ1193" s="2"/>
      <c r="CA1193" s="2"/>
      <c r="CB1193" s="2"/>
      <c r="CC1193" s="2"/>
      <c r="CD1193" s="2"/>
      <c r="CE1193" s="2"/>
      <c r="CF1193" s="2"/>
      <c r="CG1193" s="2"/>
      <c r="CH1193" s="2"/>
      <c r="CI1193" s="2"/>
      <c r="CJ1193" s="2"/>
      <c r="CK1193" s="2"/>
      <c r="CL1193" s="2"/>
      <c r="CM1193" s="2"/>
      <c r="CN1193" s="2"/>
      <c r="CO1193" s="2"/>
      <c r="CP1193" s="2"/>
      <c r="CQ1193" s="2"/>
      <c r="CR1193" s="2"/>
      <c r="CS1193" s="2"/>
      <c r="CT1193" s="2"/>
      <c r="CU1193" s="2"/>
      <c r="CV1193" s="2"/>
      <c r="CW1193" s="2"/>
      <c r="CX1193" s="2"/>
      <c r="CY1193" s="2"/>
      <c r="CZ1193" s="2"/>
      <c r="DA1193" s="2"/>
      <c r="DB1193" s="2"/>
      <c r="DC1193" s="2"/>
      <c r="DD1193" s="2"/>
      <c r="DE1193" s="2"/>
      <c r="DF1193" s="2"/>
      <c r="DG1193" s="2"/>
      <c r="DH1193" s="2"/>
      <c r="DI1193" s="2"/>
      <c r="DJ1193" s="2"/>
      <c r="DK1193" s="2"/>
      <c r="DL1193" s="2"/>
      <c r="DM1193" s="2"/>
      <c r="DN1193" s="2"/>
      <c r="DO1193" s="2"/>
      <c r="DP1193" s="2"/>
      <c r="DQ1193" s="2"/>
      <c r="DR1193" s="2"/>
      <c r="DS1193" s="2"/>
      <c r="DT1193" s="2"/>
      <c r="DU1193" s="2"/>
      <c r="DV1193" s="2"/>
      <c r="DW1193" s="2"/>
      <c r="DX1193" s="2"/>
      <c r="DY1193" s="2"/>
      <c r="DZ1193" s="2"/>
      <c r="EA1193" s="2"/>
      <c r="EB1193" s="2"/>
      <c r="EC1193" s="2"/>
      <c r="ED1193" s="2"/>
      <c r="EE1193" s="2"/>
      <c r="EF1193" s="2"/>
      <c r="EG1193" s="2"/>
      <c r="EH1193" s="2"/>
      <c r="EI1193" s="2"/>
      <c r="EJ1193" s="2"/>
      <c r="EK1193" s="2"/>
      <c r="EL1193" s="2"/>
      <c r="EM1193" s="2"/>
      <c r="EN1193" s="2"/>
      <c r="EO1193" s="2"/>
      <c r="EP1193" s="2"/>
      <c r="EQ1193" s="2"/>
      <c r="ER1193" s="2"/>
      <c r="ES1193" s="2"/>
      <c r="ET1193" s="2"/>
      <c r="EU1193" s="2"/>
      <c r="EV1193" s="2"/>
      <c r="EW1193" s="2"/>
      <c r="EX1193" s="2"/>
    </row>
    <row r="1194" spans="1:154" x14ac:dyDescent="0.15">
      <c r="A1194" s="35">
        <f t="shared" si="391"/>
        <v>45739</v>
      </c>
      <c r="B1194" s="125">
        <f t="shared" ca="1" si="393"/>
        <v>14477.254300000001</v>
      </c>
      <c r="C1194" s="14">
        <f t="shared" si="394"/>
        <v>10000</v>
      </c>
      <c r="D1194" s="13">
        <f>IF(A1194&lt;$B$1,VLOOKUP(A1194,[1]DI!$A$4:$B$15000,2,FALSE),0)</f>
        <v>0</v>
      </c>
      <c r="E1194" s="14">
        <f t="shared" si="395"/>
        <v>1</v>
      </c>
      <c r="F1194" s="14">
        <f>(TRUNC(PRODUCT($E$14:$E1193),16))</f>
        <v>1.4477254327123199</v>
      </c>
      <c r="G1194" s="14">
        <f t="shared" si="396"/>
        <v>1</v>
      </c>
      <c r="H1194" s="14">
        <f t="shared" si="397"/>
        <v>1.44772543</v>
      </c>
      <c r="I1194" s="13">
        <f t="shared" si="392"/>
        <v>0</v>
      </c>
      <c r="J1194" s="29">
        <f t="shared" si="398"/>
        <v>44559</v>
      </c>
      <c r="K1194" s="2">
        <f t="shared" si="399"/>
        <v>810</v>
      </c>
      <c r="L1194" s="17">
        <f t="shared" si="400"/>
        <v>811</v>
      </c>
      <c r="M1194" s="12">
        <f t="shared" si="401"/>
        <v>1</v>
      </c>
      <c r="N1194" s="12">
        <f t="shared" si="402"/>
        <v>1.44772543</v>
      </c>
      <c r="O1194" s="17">
        <f t="shared" si="403"/>
        <v>0</v>
      </c>
      <c r="P1194" s="14">
        <f t="shared" si="404"/>
        <v>4477.2542999999996</v>
      </c>
      <c r="Q1194" s="14">
        <v>0</v>
      </c>
      <c r="R1194" s="14">
        <f t="shared" si="405"/>
        <v>0</v>
      </c>
      <c r="S1194" s="20">
        <f t="shared" si="390"/>
        <v>0</v>
      </c>
      <c r="T1194" s="14">
        <f t="shared" si="406"/>
        <v>0</v>
      </c>
      <c r="U1194" s="4" t="str">
        <f t="shared" si="407"/>
        <v>A+J=</v>
      </c>
      <c r="V1194" s="29">
        <f t="shared" si="408"/>
        <v>45747</v>
      </c>
      <c r="W1194" s="3"/>
      <c r="X1194" s="3"/>
      <c r="Y1194" s="29"/>
      <c r="Z1194" s="3"/>
      <c r="AA1194" s="1"/>
      <c r="AB1194" s="3"/>
      <c r="AC1194" s="3"/>
      <c r="AD1194" s="3"/>
      <c r="AE1194" s="3"/>
      <c r="AF1194" s="3"/>
      <c r="AG1194" s="11"/>
      <c r="AH1194" s="3"/>
      <c r="AI1194" s="2"/>
      <c r="AJ1194" s="2"/>
      <c r="AK1194" s="2"/>
      <c r="AL1194" s="2"/>
      <c r="AM1194" s="2"/>
      <c r="AN1194" s="2"/>
      <c r="AO1194" s="2"/>
      <c r="AP1194" s="2"/>
      <c r="AQ1194" s="2"/>
      <c r="AR1194" s="2"/>
      <c r="AS1194" s="2"/>
      <c r="AT1194" s="2"/>
      <c r="AU1194" s="2"/>
      <c r="AV1194" s="2"/>
      <c r="AW1194" s="2"/>
      <c r="AX1194" s="2"/>
      <c r="AY1194" s="2"/>
      <c r="AZ1194" s="2"/>
      <c r="BA1194" s="2"/>
      <c r="BB1194" s="2"/>
      <c r="BC1194" s="2"/>
      <c r="BD1194" s="2"/>
      <c r="BE1194" s="2"/>
      <c r="BF1194" s="2"/>
      <c r="BG1194" s="2"/>
      <c r="BH1194" s="2"/>
      <c r="BI1194" s="2"/>
      <c r="BJ1194" s="2"/>
      <c r="BK1194" s="2"/>
      <c r="BL1194" s="2"/>
      <c r="BM1194" s="2"/>
      <c r="BN1194" s="2"/>
      <c r="BO1194" s="2"/>
      <c r="BP1194" s="2"/>
      <c r="BQ1194" s="2"/>
      <c r="BR1194" s="2"/>
      <c r="BS1194" s="2"/>
      <c r="BT1194" s="2"/>
      <c r="BU1194" s="2"/>
      <c r="BV1194" s="2"/>
      <c r="BW1194" s="2"/>
      <c r="BX1194" s="2"/>
      <c r="BY1194" s="2"/>
      <c r="BZ1194" s="2"/>
      <c r="CA1194" s="2"/>
      <c r="CB1194" s="2"/>
      <c r="CC1194" s="2"/>
      <c r="CD1194" s="2"/>
      <c r="CE1194" s="2"/>
      <c r="CF1194" s="2"/>
      <c r="CG1194" s="2"/>
      <c r="CH1194" s="2"/>
      <c r="CI1194" s="2"/>
      <c r="CJ1194" s="2"/>
      <c r="CK1194" s="2"/>
      <c r="CL1194" s="2"/>
      <c r="CM1194" s="2"/>
      <c r="CN1194" s="2"/>
      <c r="CO1194" s="2"/>
      <c r="CP1194" s="2"/>
      <c r="CQ1194" s="2"/>
      <c r="CR1194" s="2"/>
      <c r="CS1194" s="2"/>
      <c r="CT1194" s="2"/>
      <c r="CU1194" s="2"/>
      <c r="CV1194" s="2"/>
      <c r="CW1194" s="2"/>
      <c r="CX1194" s="2"/>
      <c r="CY1194" s="2"/>
      <c r="CZ1194" s="2"/>
      <c r="DA1194" s="2"/>
      <c r="DB1194" s="2"/>
      <c r="DC1194" s="2"/>
      <c r="DD1194" s="2"/>
      <c r="DE1194" s="2"/>
      <c r="DF1194" s="2"/>
      <c r="DG1194" s="2"/>
      <c r="DH1194" s="2"/>
      <c r="DI1194" s="2"/>
      <c r="DJ1194" s="2"/>
      <c r="DK1194" s="2"/>
      <c r="DL1194" s="2"/>
      <c r="DM1194" s="2"/>
      <c r="DN1194" s="2"/>
      <c r="DO1194" s="2"/>
      <c r="DP1194" s="2"/>
      <c r="DQ1194" s="2"/>
      <c r="DR1194" s="2"/>
      <c r="DS1194" s="2"/>
      <c r="DT1194" s="2"/>
      <c r="DU1194" s="2"/>
      <c r="DV1194" s="2"/>
      <c r="DW1194" s="2"/>
      <c r="DX1194" s="2"/>
      <c r="DY1194" s="2"/>
      <c r="DZ1194" s="2"/>
      <c r="EA1194" s="2"/>
      <c r="EB1194" s="2"/>
      <c r="EC1194" s="2"/>
      <c r="ED1194" s="2"/>
      <c r="EE1194" s="2"/>
      <c r="EF1194" s="2"/>
      <c r="EG1194" s="2"/>
      <c r="EH1194" s="2"/>
      <c r="EI1194" s="2"/>
      <c r="EJ1194" s="2"/>
      <c r="EK1194" s="2"/>
      <c r="EL1194" s="2"/>
      <c r="EM1194" s="2"/>
      <c r="EN1194" s="2"/>
      <c r="EO1194" s="2"/>
      <c r="EP1194" s="2"/>
      <c r="EQ1194" s="2"/>
      <c r="ER1194" s="2"/>
      <c r="ES1194" s="2"/>
      <c r="ET1194" s="2"/>
      <c r="EU1194" s="2"/>
      <c r="EV1194" s="2"/>
      <c r="EW1194" s="2"/>
      <c r="EX1194" s="2"/>
    </row>
    <row r="1195" spans="1:154" x14ac:dyDescent="0.15">
      <c r="A1195" s="35">
        <f t="shared" si="391"/>
        <v>45740</v>
      </c>
      <c r="B1195" s="125">
        <f t="shared" ca="1" si="393"/>
        <v>14477.254300000001</v>
      </c>
      <c r="C1195" s="14">
        <f t="shared" si="394"/>
        <v>10000</v>
      </c>
      <c r="D1195" s="13">
        <v>0.14149999999999999</v>
      </c>
      <c r="E1195" s="14">
        <f t="shared" si="395"/>
        <v>1.00052531</v>
      </c>
      <c r="F1195" s="14">
        <f>(TRUNC(PRODUCT($E$14:$E1194),16))</f>
        <v>1.4477254327123199</v>
      </c>
      <c r="G1195" s="14">
        <f t="shared" si="396"/>
        <v>1</v>
      </c>
      <c r="H1195" s="14">
        <f t="shared" si="397"/>
        <v>1.44772543</v>
      </c>
      <c r="I1195" s="13">
        <f t="shared" si="392"/>
        <v>0</v>
      </c>
      <c r="J1195" s="29">
        <f t="shared" si="398"/>
        <v>44559</v>
      </c>
      <c r="K1195" s="2">
        <f t="shared" si="399"/>
        <v>811</v>
      </c>
      <c r="L1195" s="17">
        <f t="shared" si="400"/>
        <v>811</v>
      </c>
      <c r="M1195" s="12">
        <f t="shared" si="401"/>
        <v>1</v>
      </c>
      <c r="N1195" s="12">
        <f t="shared" si="402"/>
        <v>1.44772543</v>
      </c>
      <c r="O1195" s="17">
        <f t="shared" si="403"/>
        <v>0</v>
      </c>
      <c r="P1195" s="14">
        <f t="shared" si="404"/>
        <v>4477.2542999999996</v>
      </c>
      <c r="Q1195" s="14">
        <v>0</v>
      </c>
      <c r="R1195" s="14">
        <f t="shared" si="405"/>
        <v>0</v>
      </c>
      <c r="S1195" s="20">
        <f t="shared" si="390"/>
        <v>0</v>
      </c>
      <c r="T1195" s="14">
        <f t="shared" si="406"/>
        <v>0</v>
      </c>
      <c r="U1195" s="4" t="str">
        <f t="shared" si="407"/>
        <v>A+J=</v>
      </c>
      <c r="V1195" s="29">
        <f t="shared" si="408"/>
        <v>45747</v>
      </c>
      <c r="W1195" s="3"/>
      <c r="X1195" s="3"/>
      <c r="Y1195" s="29"/>
      <c r="Z1195" s="3"/>
      <c r="AA1195" s="1"/>
      <c r="AB1195" s="3"/>
      <c r="AC1195" s="3"/>
      <c r="AD1195" s="3"/>
      <c r="AE1195" s="3"/>
      <c r="AF1195" s="3"/>
      <c r="AG1195" s="11"/>
      <c r="AH1195" s="3"/>
      <c r="AI1195" s="2"/>
      <c r="AJ1195" s="2"/>
      <c r="AK1195" s="2"/>
      <c r="AL1195" s="2"/>
      <c r="AM1195" s="2"/>
      <c r="AN1195" s="2"/>
      <c r="AO1195" s="2"/>
      <c r="AP1195" s="2"/>
      <c r="AQ1195" s="2"/>
      <c r="AR1195" s="2"/>
      <c r="AS1195" s="2"/>
      <c r="AT1195" s="2"/>
      <c r="AU1195" s="2"/>
      <c r="AV1195" s="2"/>
      <c r="AW1195" s="2"/>
      <c r="AX1195" s="2"/>
      <c r="AY1195" s="2"/>
      <c r="AZ1195" s="2"/>
      <c r="BA1195" s="2"/>
      <c r="BB1195" s="2"/>
      <c r="BC1195" s="2"/>
      <c r="BD1195" s="2"/>
      <c r="BE1195" s="2"/>
      <c r="BF1195" s="2"/>
      <c r="BG1195" s="2"/>
      <c r="BH1195" s="2"/>
      <c r="BI1195" s="2"/>
      <c r="BJ1195" s="2"/>
      <c r="BK1195" s="2"/>
      <c r="BL1195" s="2"/>
      <c r="BM1195" s="2"/>
      <c r="BN1195" s="2"/>
      <c r="BO1195" s="2"/>
      <c r="BP1195" s="2"/>
      <c r="BQ1195" s="2"/>
      <c r="BR1195" s="2"/>
      <c r="BS1195" s="2"/>
      <c r="BT1195" s="2"/>
      <c r="BU1195" s="2"/>
      <c r="BV1195" s="2"/>
      <c r="BW1195" s="2"/>
      <c r="BX1195" s="2"/>
      <c r="BY1195" s="2"/>
      <c r="BZ1195" s="2"/>
      <c r="CA1195" s="2"/>
      <c r="CB1195" s="2"/>
      <c r="CC1195" s="2"/>
      <c r="CD1195" s="2"/>
      <c r="CE1195" s="2"/>
      <c r="CF1195" s="2"/>
      <c r="CG1195" s="2"/>
      <c r="CH1195" s="2"/>
      <c r="CI1195" s="2"/>
      <c r="CJ1195" s="2"/>
      <c r="CK1195" s="2"/>
      <c r="CL1195" s="2"/>
      <c r="CM1195" s="2"/>
      <c r="CN1195" s="2"/>
      <c r="CO1195" s="2"/>
      <c r="CP1195" s="2"/>
      <c r="CQ1195" s="2"/>
      <c r="CR1195" s="2"/>
      <c r="CS1195" s="2"/>
      <c r="CT1195" s="2"/>
      <c r="CU1195" s="2"/>
      <c r="CV1195" s="2"/>
      <c r="CW1195" s="2"/>
      <c r="CX1195" s="2"/>
      <c r="CY1195" s="2"/>
      <c r="CZ1195" s="2"/>
      <c r="DA1195" s="2"/>
      <c r="DB1195" s="2"/>
      <c r="DC1195" s="2"/>
      <c r="DD1195" s="2"/>
      <c r="DE1195" s="2"/>
      <c r="DF1195" s="2"/>
      <c r="DG1195" s="2"/>
      <c r="DH1195" s="2"/>
      <c r="DI1195" s="2"/>
      <c r="DJ1195" s="2"/>
      <c r="DK1195" s="2"/>
      <c r="DL1195" s="2"/>
      <c r="DM1195" s="2"/>
      <c r="DN1195" s="2"/>
      <c r="DO1195" s="2"/>
      <c r="DP1195" s="2"/>
      <c r="DQ1195" s="2"/>
      <c r="DR1195" s="2"/>
      <c r="DS1195" s="2"/>
      <c r="DT1195" s="2"/>
      <c r="DU1195" s="2"/>
      <c r="DV1195" s="2"/>
      <c r="DW1195" s="2"/>
      <c r="DX1195" s="2"/>
      <c r="DY1195" s="2"/>
      <c r="DZ1195" s="2"/>
      <c r="EA1195" s="2"/>
      <c r="EB1195" s="2"/>
      <c r="EC1195" s="2"/>
      <c r="ED1195" s="2"/>
      <c r="EE1195" s="2"/>
      <c r="EF1195" s="2"/>
      <c r="EG1195" s="2"/>
      <c r="EH1195" s="2"/>
      <c r="EI1195" s="2"/>
      <c r="EJ1195" s="2"/>
      <c r="EK1195" s="2"/>
      <c r="EL1195" s="2"/>
      <c r="EM1195" s="2"/>
      <c r="EN1195" s="2"/>
      <c r="EO1195" s="2"/>
      <c r="EP1195" s="2"/>
      <c r="EQ1195" s="2"/>
      <c r="ER1195" s="2"/>
      <c r="ES1195" s="2"/>
      <c r="ET1195" s="2"/>
      <c r="EU1195" s="2"/>
      <c r="EV1195" s="2"/>
      <c r="EW1195" s="2"/>
      <c r="EX1195" s="2"/>
    </row>
    <row r="1196" spans="1:154" x14ac:dyDescent="0.15">
      <c r="A1196" s="35">
        <f t="shared" si="391"/>
        <v>45741</v>
      </c>
      <c r="B1196" s="125">
        <f t="shared" ca="1" si="393"/>
        <v>14484.859400000001</v>
      </c>
      <c r="C1196" s="14">
        <f t="shared" si="394"/>
        <v>10000</v>
      </c>
      <c r="D1196" s="13">
        <v>0.14149999999999999</v>
      </c>
      <c r="E1196" s="14">
        <f t="shared" si="395"/>
        <v>1.00052531</v>
      </c>
      <c r="F1196" s="14">
        <f>(TRUNC(PRODUCT($E$14:$E1195),16))</f>
        <v>1.4484859373593799</v>
      </c>
      <c r="G1196" s="14">
        <f t="shared" si="396"/>
        <v>1</v>
      </c>
      <c r="H1196" s="14">
        <f t="shared" si="397"/>
        <v>1.4484859400000001</v>
      </c>
      <c r="I1196" s="13">
        <f t="shared" si="392"/>
        <v>0</v>
      </c>
      <c r="J1196" s="29">
        <f t="shared" si="398"/>
        <v>44559</v>
      </c>
      <c r="K1196" s="2">
        <f t="shared" si="399"/>
        <v>812</v>
      </c>
      <c r="L1196" s="17">
        <f t="shared" si="400"/>
        <v>812</v>
      </c>
      <c r="M1196" s="12">
        <f t="shared" si="401"/>
        <v>1</v>
      </c>
      <c r="N1196" s="12">
        <f t="shared" si="402"/>
        <v>1.4484859400000001</v>
      </c>
      <c r="O1196" s="17">
        <f t="shared" si="403"/>
        <v>0</v>
      </c>
      <c r="P1196" s="14">
        <f t="shared" si="404"/>
        <v>4484.8594000000003</v>
      </c>
      <c r="Q1196" s="14">
        <v>0</v>
      </c>
      <c r="R1196" s="14">
        <f t="shared" si="405"/>
        <v>0</v>
      </c>
      <c r="S1196" s="20">
        <f t="shared" si="390"/>
        <v>0</v>
      </c>
      <c r="T1196" s="14">
        <f t="shared" si="406"/>
        <v>0</v>
      </c>
      <c r="U1196" s="4" t="str">
        <f t="shared" si="407"/>
        <v>A+J=</v>
      </c>
      <c r="V1196" s="29">
        <f t="shared" si="408"/>
        <v>45747</v>
      </c>
      <c r="W1196" s="3"/>
      <c r="X1196" s="3"/>
      <c r="Y1196" s="29"/>
      <c r="Z1196" s="3"/>
      <c r="AA1196" s="1"/>
      <c r="AB1196" s="3"/>
      <c r="AC1196" s="3"/>
      <c r="AD1196" s="3"/>
      <c r="AE1196" s="3"/>
      <c r="AF1196" s="3"/>
      <c r="AG1196" s="11"/>
      <c r="AH1196" s="3"/>
      <c r="AI1196" s="2"/>
      <c r="AJ1196" s="2"/>
      <c r="AK1196" s="2"/>
      <c r="AL1196" s="2"/>
      <c r="AM1196" s="2"/>
      <c r="AN1196" s="2"/>
      <c r="AO1196" s="2"/>
      <c r="AP1196" s="2"/>
      <c r="AQ1196" s="2"/>
      <c r="AR1196" s="2"/>
      <c r="AS1196" s="2"/>
      <c r="AT1196" s="2"/>
      <c r="AU1196" s="2"/>
      <c r="AV1196" s="2"/>
      <c r="AW1196" s="2"/>
      <c r="AX1196" s="2"/>
      <c r="AY1196" s="2"/>
      <c r="AZ1196" s="2"/>
      <c r="BA1196" s="2"/>
      <c r="BB1196" s="2"/>
      <c r="BC1196" s="2"/>
      <c r="BD1196" s="2"/>
      <c r="BE1196" s="2"/>
      <c r="BF1196" s="2"/>
      <c r="BG1196" s="2"/>
      <c r="BH1196" s="2"/>
      <c r="BI1196" s="2"/>
      <c r="BJ1196" s="2"/>
      <c r="BK1196" s="2"/>
      <c r="BL1196" s="2"/>
      <c r="BM1196" s="2"/>
      <c r="BN1196" s="2"/>
      <c r="BO1196" s="2"/>
      <c r="BP1196" s="2"/>
      <c r="BQ1196" s="2"/>
      <c r="BR1196" s="2"/>
      <c r="BS1196" s="2"/>
      <c r="BT1196" s="2"/>
      <c r="BU1196" s="2"/>
      <c r="BV1196" s="2"/>
      <c r="BW1196" s="2"/>
      <c r="BX1196" s="2"/>
      <c r="BY1196" s="2"/>
      <c r="BZ1196" s="2"/>
      <c r="CA1196" s="2"/>
      <c r="CB1196" s="2"/>
      <c r="CC1196" s="2"/>
      <c r="CD1196" s="2"/>
      <c r="CE1196" s="2"/>
      <c r="CF1196" s="2"/>
      <c r="CG1196" s="2"/>
      <c r="CH1196" s="2"/>
      <c r="CI1196" s="2"/>
      <c r="CJ1196" s="2"/>
      <c r="CK1196" s="2"/>
      <c r="CL1196" s="2"/>
      <c r="CM1196" s="2"/>
      <c r="CN1196" s="2"/>
      <c r="CO1196" s="2"/>
      <c r="CP1196" s="2"/>
      <c r="CQ1196" s="2"/>
      <c r="CR1196" s="2"/>
      <c r="CS1196" s="2"/>
      <c r="CT1196" s="2"/>
      <c r="CU1196" s="2"/>
      <c r="CV1196" s="2"/>
      <c r="CW1196" s="2"/>
      <c r="CX1196" s="2"/>
      <c r="CY1196" s="2"/>
      <c r="CZ1196" s="2"/>
      <c r="DA1196" s="2"/>
      <c r="DB1196" s="2"/>
      <c r="DC1196" s="2"/>
      <c r="DD1196" s="2"/>
      <c r="DE1196" s="2"/>
      <c r="DF1196" s="2"/>
      <c r="DG1196" s="2"/>
      <c r="DH1196" s="2"/>
      <c r="DI1196" s="2"/>
      <c r="DJ1196" s="2"/>
      <c r="DK1196" s="2"/>
      <c r="DL1196" s="2"/>
      <c r="DM1196" s="2"/>
      <c r="DN1196" s="2"/>
      <c r="DO1196" s="2"/>
      <c r="DP1196" s="2"/>
      <c r="DQ1196" s="2"/>
      <c r="DR1196" s="2"/>
      <c r="DS1196" s="2"/>
      <c r="DT1196" s="2"/>
      <c r="DU1196" s="2"/>
      <c r="DV1196" s="2"/>
      <c r="DW1196" s="2"/>
      <c r="DX1196" s="2"/>
      <c r="DY1196" s="2"/>
      <c r="DZ1196" s="2"/>
      <c r="EA1196" s="2"/>
      <c r="EB1196" s="2"/>
      <c r="EC1196" s="2"/>
      <c r="ED1196" s="2"/>
      <c r="EE1196" s="2"/>
      <c r="EF1196" s="2"/>
      <c r="EG1196" s="2"/>
      <c r="EH1196" s="2"/>
      <c r="EI1196" s="2"/>
      <c r="EJ1196" s="2"/>
      <c r="EK1196" s="2"/>
      <c r="EL1196" s="2"/>
      <c r="EM1196" s="2"/>
      <c r="EN1196" s="2"/>
      <c r="EO1196" s="2"/>
      <c r="EP1196" s="2"/>
      <c r="EQ1196" s="2"/>
      <c r="ER1196" s="2"/>
      <c r="ES1196" s="2"/>
      <c r="ET1196" s="2"/>
      <c r="EU1196" s="2"/>
      <c r="EV1196" s="2"/>
      <c r="EW1196" s="2"/>
      <c r="EX1196" s="2"/>
    </row>
    <row r="1197" spans="1:154" x14ac:dyDescent="0.15">
      <c r="A1197" s="35">
        <f t="shared" si="391"/>
        <v>45742</v>
      </c>
      <c r="B1197" s="125">
        <f t="shared" ca="1" si="393"/>
        <v>14492.4684</v>
      </c>
      <c r="C1197" s="14">
        <f t="shared" si="394"/>
        <v>10000</v>
      </c>
      <c r="D1197" s="13">
        <v>0.14149999999999999</v>
      </c>
      <c r="E1197" s="14">
        <f t="shared" si="395"/>
        <v>1.00052531</v>
      </c>
      <c r="F1197" s="14">
        <f>(TRUNC(PRODUCT($E$14:$E1196),16))</f>
        <v>1.44924684150713</v>
      </c>
      <c r="G1197" s="14">
        <f t="shared" si="396"/>
        <v>1</v>
      </c>
      <c r="H1197" s="14">
        <f t="shared" si="397"/>
        <v>1.44924684</v>
      </c>
      <c r="I1197" s="13">
        <f t="shared" si="392"/>
        <v>0</v>
      </c>
      <c r="J1197" s="29">
        <f t="shared" si="398"/>
        <v>44559</v>
      </c>
      <c r="K1197" s="2">
        <f t="shared" si="399"/>
        <v>813</v>
      </c>
      <c r="L1197" s="17">
        <f t="shared" si="400"/>
        <v>813</v>
      </c>
      <c r="M1197" s="12">
        <f t="shared" si="401"/>
        <v>1</v>
      </c>
      <c r="N1197" s="12">
        <f t="shared" si="402"/>
        <v>1.44924684</v>
      </c>
      <c r="O1197" s="17">
        <f t="shared" si="403"/>
        <v>0</v>
      </c>
      <c r="P1197" s="14">
        <f t="shared" si="404"/>
        <v>4492.4683999999997</v>
      </c>
      <c r="Q1197" s="14">
        <v>0</v>
      </c>
      <c r="R1197" s="14">
        <f t="shared" si="405"/>
        <v>0</v>
      </c>
      <c r="S1197" s="20">
        <f t="shared" si="390"/>
        <v>0</v>
      </c>
      <c r="T1197" s="14">
        <f t="shared" si="406"/>
        <v>0</v>
      </c>
      <c r="U1197" s="4" t="str">
        <f t="shared" si="407"/>
        <v>A+J=</v>
      </c>
      <c r="V1197" s="29">
        <f t="shared" si="408"/>
        <v>45747</v>
      </c>
      <c r="W1197" s="3"/>
      <c r="X1197" s="3"/>
      <c r="Y1197" s="29"/>
      <c r="Z1197" s="3"/>
      <c r="AA1197" s="1"/>
      <c r="AB1197" s="3"/>
      <c r="AC1197" s="3"/>
      <c r="AD1197" s="3"/>
      <c r="AE1197" s="3"/>
      <c r="AF1197" s="3"/>
      <c r="AG1197" s="11"/>
      <c r="AH1197" s="3"/>
      <c r="AI1197" s="2"/>
      <c r="AJ1197" s="2"/>
      <c r="AK1197" s="2"/>
      <c r="AL1197" s="2"/>
      <c r="AM1197" s="2"/>
      <c r="AN1197" s="2"/>
      <c r="AO1197" s="2"/>
      <c r="AP1197" s="2"/>
      <c r="AQ1197" s="2"/>
      <c r="AR1197" s="2"/>
      <c r="AS1197" s="2"/>
      <c r="AT1197" s="2"/>
      <c r="AU1197" s="2"/>
      <c r="AV1197" s="2"/>
      <c r="AW1197" s="2"/>
      <c r="AX1197" s="2"/>
      <c r="AY1197" s="2"/>
      <c r="AZ1197" s="2"/>
      <c r="BA1197" s="2"/>
      <c r="BB1197" s="2"/>
      <c r="BC1197" s="2"/>
      <c r="BD1197" s="2"/>
      <c r="BE1197" s="2"/>
      <c r="BF1197" s="2"/>
      <c r="BG1197" s="2"/>
      <c r="BH1197" s="2"/>
      <c r="BI1197" s="2"/>
      <c r="BJ1197" s="2"/>
      <c r="BK1197" s="2"/>
      <c r="BL1197" s="2"/>
      <c r="BM1197" s="2"/>
      <c r="BN1197" s="2"/>
      <c r="BO1197" s="2"/>
      <c r="BP1197" s="2"/>
      <c r="BQ1197" s="2"/>
      <c r="BR1197" s="2"/>
      <c r="BS1197" s="2"/>
      <c r="BT1197" s="2"/>
      <c r="BU1197" s="2"/>
      <c r="BV1197" s="2"/>
      <c r="BW1197" s="2"/>
      <c r="BX1197" s="2"/>
      <c r="BY1197" s="2"/>
      <c r="BZ1197" s="2"/>
      <c r="CA1197" s="2"/>
      <c r="CB1197" s="2"/>
      <c r="CC1197" s="2"/>
      <c r="CD1197" s="2"/>
      <c r="CE1197" s="2"/>
      <c r="CF1197" s="2"/>
      <c r="CG1197" s="2"/>
      <c r="CH1197" s="2"/>
      <c r="CI1197" s="2"/>
      <c r="CJ1197" s="2"/>
      <c r="CK1197" s="2"/>
      <c r="CL1197" s="2"/>
      <c r="CM1197" s="2"/>
      <c r="CN1197" s="2"/>
      <c r="CO1197" s="2"/>
      <c r="CP1197" s="2"/>
      <c r="CQ1197" s="2"/>
      <c r="CR1197" s="2"/>
      <c r="CS1197" s="2"/>
      <c r="CT1197" s="2"/>
      <c r="CU1197" s="2"/>
      <c r="CV1197" s="2"/>
      <c r="CW1197" s="2"/>
      <c r="CX1197" s="2"/>
      <c r="CY1197" s="2"/>
      <c r="CZ1197" s="2"/>
      <c r="DA1197" s="2"/>
      <c r="DB1197" s="2"/>
      <c r="DC1197" s="2"/>
      <c r="DD1197" s="2"/>
      <c r="DE1197" s="2"/>
      <c r="DF1197" s="2"/>
      <c r="DG1197" s="2"/>
      <c r="DH1197" s="2"/>
      <c r="DI1197" s="2"/>
      <c r="DJ1197" s="2"/>
      <c r="DK1197" s="2"/>
      <c r="DL1197" s="2"/>
      <c r="DM1197" s="2"/>
      <c r="DN1197" s="2"/>
      <c r="DO1197" s="2"/>
      <c r="DP1197" s="2"/>
      <c r="DQ1197" s="2"/>
      <c r="DR1197" s="2"/>
      <c r="DS1197" s="2"/>
      <c r="DT1197" s="2"/>
      <c r="DU1197" s="2"/>
      <c r="DV1197" s="2"/>
      <c r="DW1197" s="2"/>
      <c r="DX1197" s="2"/>
      <c r="DY1197" s="2"/>
      <c r="DZ1197" s="2"/>
      <c r="EA1197" s="2"/>
      <c r="EB1197" s="2"/>
      <c r="EC1197" s="2"/>
      <c r="ED1197" s="2"/>
      <c r="EE1197" s="2"/>
      <c r="EF1197" s="2"/>
      <c r="EG1197" s="2"/>
      <c r="EH1197" s="2"/>
      <c r="EI1197" s="2"/>
      <c r="EJ1197" s="2"/>
      <c r="EK1197" s="2"/>
      <c r="EL1197" s="2"/>
      <c r="EM1197" s="2"/>
      <c r="EN1197" s="2"/>
      <c r="EO1197" s="2"/>
      <c r="EP1197" s="2"/>
      <c r="EQ1197" s="2"/>
      <c r="ER1197" s="2"/>
      <c r="ES1197" s="2"/>
      <c r="ET1197" s="2"/>
      <c r="EU1197" s="2"/>
      <c r="EV1197" s="2"/>
      <c r="EW1197" s="2"/>
      <c r="EX1197" s="2"/>
    </row>
    <row r="1198" spans="1:154" x14ac:dyDescent="0.15">
      <c r="A1198" s="35">
        <f t="shared" si="391"/>
        <v>45743</v>
      </c>
      <c r="B1198" s="125">
        <f t="shared" ca="1" si="393"/>
        <v>14500.0815</v>
      </c>
      <c r="C1198" s="14">
        <f t="shared" si="394"/>
        <v>10000</v>
      </c>
      <c r="D1198" s="13">
        <v>0.14149999999999999</v>
      </c>
      <c r="E1198" s="14">
        <f t="shared" si="395"/>
        <v>1.00052531</v>
      </c>
      <c r="F1198" s="14">
        <f>(TRUNC(PRODUCT($E$14:$E1197),16))</f>
        <v>1.4500081453654501</v>
      </c>
      <c r="G1198" s="14">
        <f t="shared" si="396"/>
        <v>1</v>
      </c>
      <c r="H1198" s="14">
        <f t="shared" si="397"/>
        <v>1.4500081499999999</v>
      </c>
      <c r="I1198" s="13">
        <f t="shared" si="392"/>
        <v>0</v>
      </c>
      <c r="J1198" s="29">
        <f t="shared" si="398"/>
        <v>44559</v>
      </c>
      <c r="K1198" s="2">
        <f t="shared" si="399"/>
        <v>814</v>
      </c>
      <c r="L1198" s="17">
        <f t="shared" si="400"/>
        <v>814</v>
      </c>
      <c r="M1198" s="12">
        <f t="shared" si="401"/>
        <v>1</v>
      </c>
      <c r="N1198" s="12">
        <f t="shared" si="402"/>
        <v>1.4500081499999999</v>
      </c>
      <c r="O1198" s="17">
        <f t="shared" si="403"/>
        <v>0</v>
      </c>
      <c r="P1198" s="14">
        <f t="shared" si="404"/>
        <v>4500.0815000000002</v>
      </c>
      <c r="Q1198" s="14">
        <v>0</v>
      </c>
      <c r="R1198" s="14">
        <f t="shared" si="405"/>
        <v>0</v>
      </c>
      <c r="S1198" s="20">
        <f t="shared" si="390"/>
        <v>0</v>
      </c>
      <c r="T1198" s="14">
        <f t="shared" si="406"/>
        <v>0</v>
      </c>
      <c r="U1198" s="4" t="str">
        <f t="shared" si="407"/>
        <v>A+J=</v>
      </c>
      <c r="V1198" s="29">
        <f t="shared" si="408"/>
        <v>45747</v>
      </c>
      <c r="W1198" s="3"/>
      <c r="X1198" s="3"/>
      <c r="Y1198" s="29"/>
      <c r="Z1198" s="3"/>
      <c r="AA1198" s="1"/>
      <c r="AB1198" s="3"/>
      <c r="AC1198" s="3"/>
      <c r="AD1198" s="3"/>
      <c r="AE1198" s="3"/>
      <c r="AF1198" s="3"/>
      <c r="AG1198" s="11"/>
      <c r="AH1198" s="3"/>
      <c r="AI1198" s="2"/>
      <c r="AJ1198" s="2"/>
      <c r="AK1198" s="2"/>
      <c r="AL1198" s="2"/>
      <c r="AM1198" s="2"/>
      <c r="AN1198" s="2"/>
      <c r="AO1198" s="2"/>
      <c r="AP1198" s="2"/>
      <c r="AQ1198" s="2"/>
      <c r="AR1198" s="2"/>
      <c r="AS1198" s="2"/>
      <c r="AT1198" s="2"/>
      <c r="AU1198" s="2"/>
      <c r="AV1198" s="2"/>
      <c r="AW1198" s="2"/>
      <c r="AX1198" s="2"/>
      <c r="AY1198" s="2"/>
      <c r="AZ1198" s="2"/>
      <c r="BA1198" s="2"/>
      <c r="BB1198" s="2"/>
      <c r="BC1198" s="2"/>
      <c r="BD1198" s="2"/>
      <c r="BE1198" s="2"/>
      <c r="BF1198" s="2"/>
      <c r="BG1198" s="2"/>
      <c r="BH1198" s="2"/>
      <c r="BI1198" s="2"/>
      <c r="BJ1198" s="2"/>
      <c r="BK1198" s="2"/>
      <c r="BL1198" s="2"/>
      <c r="BM1198" s="2"/>
      <c r="BN1198" s="2"/>
      <c r="BO1198" s="2"/>
      <c r="BP1198" s="2"/>
      <c r="BQ1198" s="2"/>
      <c r="BR1198" s="2"/>
      <c r="BS1198" s="2"/>
      <c r="BT1198" s="2"/>
      <c r="BU1198" s="2"/>
      <c r="BV1198" s="2"/>
      <c r="BW1198" s="2"/>
      <c r="BX1198" s="2"/>
      <c r="BY1198" s="2"/>
      <c r="BZ1198" s="2"/>
      <c r="CA1198" s="2"/>
      <c r="CB1198" s="2"/>
      <c r="CC1198" s="2"/>
      <c r="CD1198" s="2"/>
      <c r="CE1198" s="2"/>
      <c r="CF1198" s="2"/>
      <c r="CG1198" s="2"/>
      <c r="CH1198" s="2"/>
      <c r="CI1198" s="2"/>
      <c r="CJ1198" s="2"/>
      <c r="CK1198" s="2"/>
      <c r="CL1198" s="2"/>
      <c r="CM1198" s="2"/>
      <c r="CN1198" s="2"/>
      <c r="CO1198" s="2"/>
      <c r="CP1198" s="2"/>
      <c r="CQ1198" s="2"/>
      <c r="CR1198" s="2"/>
      <c r="CS1198" s="2"/>
      <c r="CT1198" s="2"/>
      <c r="CU1198" s="2"/>
      <c r="CV1198" s="2"/>
      <c r="CW1198" s="2"/>
      <c r="CX1198" s="2"/>
      <c r="CY1198" s="2"/>
      <c r="CZ1198" s="2"/>
      <c r="DA1198" s="2"/>
      <c r="DB1198" s="2"/>
      <c r="DC1198" s="2"/>
      <c r="DD1198" s="2"/>
      <c r="DE1198" s="2"/>
      <c r="DF1198" s="2"/>
      <c r="DG1198" s="2"/>
      <c r="DH1198" s="2"/>
      <c r="DI1198" s="2"/>
      <c r="DJ1198" s="2"/>
      <c r="DK1198" s="2"/>
      <c r="DL1198" s="2"/>
      <c r="DM1198" s="2"/>
      <c r="DN1198" s="2"/>
      <c r="DO1198" s="2"/>
      <c r="DP1198" s="2"/>
      <c r="DQ1198" s="2"/>
      <c r="DR1198" s="2"/>
      <c r="DS1198" s="2"/>
      <c r="DT1198" s="2"/>
      <c r="DU1198" s="2"/>
      <c r="DV1198" s="2"/>
      <c r="DW1198" s="2"/>
      <c r="DX1198" s="2"/>
      <c r="DY1198" s="2"/>
      <c r="DZ1198" s="2"/>
      <c r="EA1198" s="2"/>
      <c r="EB1198" s="2"/>
      <c r="EC1198" s="2"/>
      <c r="ED1198" s="2"/>
      <c r="EE1198" s="2"/>
      <c r="EF1198" s="2"/>
      <c r="EG1198" s="2"/>
      <c r="EH1198" s="2"/>
      <c r="EI1198" s="2"/>
      <c r="EJ1198" s="2"/>
      <c r="EK1198" s="2"/>
      <c r="EL1198" s="2"/>
      <c r="EM1198" s="2"/>
      <c r="EN1198" s="2"/>
      <c r="EO1198" s="2"/>
      <c r="EP1198" s="2"/>
      <c r="EQ1198" s="2"/>
      <c r="ER1198" s="2"/>
      <c r="ES1198" s="2"/>
      <c r="ET1198" s="2"/>
      <c r="EU1198" s="2"/>
      <c r="EV1198" s="2"/>
      <c r="EW1198" s="2"/>
      <c r="EX1198" s="2"/>
    </row>
    <row r="1199" spans="1:154" x14ac:dyDescent="0.15">
      <c r="A1199" s="35">
        <f t="shared" si="391"/>
        <v>45744</v>
      </c>
      <c r="B1199" s="125">
        <f t="shared" ca="1" si="393"/>
        <v>14507.6985</v>
      </c>
      <c r="C1199" s="14">
        <f t="shared" si="394"/>
        <v>10000</v>
      </c>
      <c r="D1199" s="13">
        <v>0.14149999999999999</v>
      </c>
      <c r="E1199" s="14">
        <f t="shared" si="395"/>
        <v>1.00052531</v>
      </c>
      <c r="F1199" s="14">
        <f>(TRUNC(PRODUCT($E$14:$E1198),16))</f>
        <v>1.45076984914429</v>
      </c>
      <c r="G1199" s="14">
        <f t="shared" si="396"/>
        <v>1</v>
      </c>
      <c r="H1199" s="14">
        <f t="shared" si="397"/>
        <v>1.4507698499999999</v>
      </c>
      <c r="I1199" s="13">
        <f t="shared" si="392"/>
        <v>0</v>
      </c>
      <c r="J1199" s="29">
        <f t="shared" si="398"/>
        <v>44559</v>
      </c>
      <c r="K1199" s="2">
        <f t="shared" si="399"/>
        <v>815</v>
      </c>
      <c r="L1199" s="17">
        <f t="shared" si="400"/>
        <v>815</v>
      </c>
      <c r="M1199" s="12">
        <f t="shared" si="401"/>
        <v>1</v>
      </c>
      <c r="N1199" s="12">
        <f t="shared" si="402"/>
        <v>1.4507698499999999</v>
      </c>
      <c r="O1199" s="17">
        <f t="shared" si="403"/>
        <v>0</v>
      </c>
      <c r="P1199" s="14">
        <f t="shared" si="404"/>
        <v>4507.6985000000004</v>
      </c>
      <c r="Q1199" s="14">
        <v>0</v>
      </c>
      <c r="R1199" s="14">
        <f t="shared" si="405"/>
        <v>0</v>
      </c>
      <c r="S1199" s="20">
        <f t="shared" si="390"/>
        <v>0</v>
      </c>
      <c r="T1199" s="14">
        <f t="shared" si="406"/>
        <v>0</v>
      </c>
      <c r="U1199" s="4" t="str">
        <f t="shared" si="407"/>
        <v>A+J=</v>
      </c>
      <c r="V1199" s="29">
        <f t="shared" si="408"/>
        <v>45747</v>
      </c>
      <c r="W1199" s="3"/>
      <c r="X1199" s="3"/>
      <c r="Y1199" s="29"/>
      <c r="Z1199" s="3"/>
      <c r="AA1199" s="1"/>
      <c r="AB1199" s="3"/>
      <c r="AC1199" s="3"/>
      <c r="AD1199" s="3"/>
      <c r="AE1199" s="3"/>
      <c r="AF1199" s="3"/>
      <c r="AG1199" s="11"/>
      <c r="AH1199" s="3"/>
      <c r="AI1199" s="2"/>
      <c r="AJ1199" s="2"/>
      <c r="AK1199" s="2"/>
      <c r="AL1199" s="2"/>
      <c r="AM1199" s="2"/>
      <c r="AN1199" s="2"/>
      <c r="AO1199" s="2"/>
      <c r="AP1199" s="2"/>
      <c r="AQ1199" s="2"/>
      <c r="AR1199" s="2"/>
      <c r="AS1199" s="2"/>
      <c r="AT1199" s="2"/>
      <c r="AU1199" s="2"/>
      <c r="AV1199" s="2"/>
      <c r="AW1199" s="2"/>
      <c r="AX1199" s="2"/>
      <c r="AY1199" s="2"/>
      <c r="AZ1199" s="2"/>
      <c r="BA1199" s="2"/>
      <c r="BB1199" s="2"/>
      <c r="BC1199" s="2"/>
      <c r="BD1199" s="2"/>
      <c r="BE1199" s="2"/>
      <c r="BF1199" s="2"/>
      <c r="BG1199" s="2"/>
      <c r="BH1199" s="2"/>
      <c r="BI1199" s="2"/>
      <c r="BJ1199" s="2"/>
      <c r="BK1199" s="2"/>
      <c r="BL1199" s="2"/>
      <c r="BM1199" s="2"/>
      <c r="BN1199" s="2"/>
      <c r="BO1199" s="2"/>
      <c r="BP1199" s="2"/>
      <c r="BQ1199" s="2"/>
      <c r="BR1199" s="2"/>
      <c r="BS1199" s="2"/>
      <c r="BT1199" s="2"/>
      <c r="BU1199" s="2"/>
      <c r="BV1199" s="2"/>
      <c r="BW1199" s="2"/>
      <c r="BX1199" s="2"/>
      <c r="BY1199" s="2"/>
      <c r="BZ1199" s="2"/>
      <c r="CA1199" s="2"/>
      <c r="CB1199" s="2"/>
      <c r="CC1199" s="2"/>
      <c r="CD1199" s="2"/>
      <c r="CE1199" s="2"/>
      <c r="CF1199" s="2"/>
      <c r="CG1199" s="2"/>
      <c r="CH1199" s="2"/>
      <c r="CI1199" s="2"/>
      <c r="CJ1199" s="2"/>
      <c r="CK1199" s="2"/>
      <c r="CL1199" s="2"/>
      <c r="CM1199" s="2"/>
      <c r="CN1199" s="2"/>
      <c r="CO1199" s="2"/>
      <c r="CP1199" s="2"/>
      <c r="CQ1199" s="2"/>
      <c r="CR1199" s="2"/>
      <c r="CS1199" s="2"/>
      <c r="CT1199" s="2"/>
      <c r="CU1199" s="2"/>
      <c r="CV1199" s="2"/>
      <c r="CW1199" s="2"/>
      <c r="CX1199" s="2"/>
      <c r="CY1199" s="2"/>
      <c r="CZ1199" s="2"/>
      <c r="DA1199" s="2"/>
      <c r="DB1199" s="2"/>
      <c r="DC1199" s="2"/>
      <c r="DD1199" s="2"/>
      <c r="DE1199" s="2"/>
      <c r="DF1199" s="2"/>
      <c r="DG1199" s="2"/>
      <c r="DH1199" s="2"/>
      <c r="DI1199" s="2"/>
      <c r="DJ1199" s="2"/>
      <c r="DK1199" s="2"/>
      <c r="DL1199" s="2"/>
      <c r="DM1199" s="2"/>
      <c r="DN1199" s="2"/>
      <c r="DO1199" s="2"/>
      <c r="DP1199" s="2"/>
      <c r="DQ1199" s="2"/>
      <c r="DR1199" s="2"/>
      <c r="DS1199" s="2"/>
      <c r="DT1199" s="2"/>
      <c r="DU1199" s="2"/>
      <c r="DV1199" s="2"/>
      <c r="DW1199" s="2"/>
      <c r="DX1199" s="2"/>
      <c r="DY1199" s="2"/>
      <c r="DZ1199" s="2"/>
      <c r="EA1199" s="2"/>
      <c r="EB1199" s="2"/>
      <c r="EC1199" s="2"/>
      <c r="ED1199" s="2"/>
      <c r="EE1199" s="2"/>
      <c r="EF1199" s="2"/>
      <c r="EG1199" s="2"/>
      <c r="EH1199" s="2"/>
      <c r="EI1199" s="2"/>
      <c r="EJ1199" s="2"/>
      <c r="EK1199" s="2"/>
      <c r="EL1199" s="2"/>
      <c r="EM1199" s="2"/>
      <c r="EN1199" s="2"/>
      <c r="EO1199" s="2"/>
      <c r="EP1199" s="2"/>
      <c r="EQ1199" s="2"/>
      <c r="ER1199" s="2"/>
      <c r="ES1199" s="2"/>
      <c r="ET1199" s="2"/>
      <c r="EU1199" s="2"/>
      <c r="EV1199" s="2"/>
      <c r="EW1199" s="2"/>
      <c r="EX1199" s="2"/>
    </row>
    <row r="1200" spans="1:154" x14ac:dyDescent="0.15">
      <c r="A1200" s="35">
        <f t="shared" si="391"/>
        <v>45745</v>
      </c>
      <c r="B1200" s="125">
        <f t="shared" ca="1" si="393"/>
        <v>14515.3195</v>
      </c>
      <c r="C1200" s="14">
        <f t="shared" si="394"/>
        <v>10000</v>
      </c>
      <c r="D1200" s="13">
        <f>IF(A1200&lt;$B$1,VLOOKUP(A1200,[1]DI!$A$4:$B$15000,2,FALSE),0)</f>
        <v>0</v>
      </c>
      <c r="E1200" s="14">
        <f t="shared" si="395"/>
        <v>1</v>
      </c>
      <c r="F1200" s="14">
        <f>(TRUNC(PRODUCT($E$14:$E1199),16))</f>
        <v>1.4515319530537401</v>
      </c>
      <c r="G1200" s="14">
        <f t="shared" si="396"/>
        <v>1</v>
      </c>
      <c r="H1200" s="14">
        <f t="shared" si="397"/>
        <v>1.4515319499999999</v>
      </c>
      <c r="I1200" s="13">
        <f t="shared" si="392"/>
        <v>0</v>
      </c>
      <c r="J1200" s="29">
        <f t="shared" si="398"/>
        <v>44559</v>
      </c>
      <c r="K1200" s="2">
        <f t="shared" si="399"/>
        <v>815</v>
      </c>
      <c r="L1200" s="17">
        <f t="shared" si="400"/>
        <v>816</v>
      </c>
      <c r="M1200" s="12">
        <f t="shared" si="401"/>
        <v>1</v>
      </c>
      <c r="N1200" s="12">
        <f t="shared" si="402"/>
        <v>1.4515319499999999</v>
      </c>
      <c r="O1200" s="17">
        <f t="shared" si="403"/>
        <v>0</v>
      </c>
      <c r="P1200" s="14">
        <f t="shared" si="404"/>
        <v>4515.3194999999996</v>
      </c>
      <c r="Q1200" s="14">
        <v>0</v>
      </c>
      <c r="R1200" s="14">
        <f t="shared" si="405"/>
        <v>0</v>
      </c>
      <c r="S1200" s="20">
        <f t="shared" si="390"/>
        <v>0</v>
      </c>
      <c r="T1200" s="14">
        <f t="shared" si="406"/>
        <v>0</v>
      </c>
      <c r="U1200" s="4" t="str">
        <f t="shared" si="407"/>
        <v>A+J=</v>
      </c>
      <c r="V1200" s="29">
        <f t="shared" si="408"/>
        <v>45747</v>
      </c>
      <c r="W1200" s="3"/>
      <c r="X1200" s="3"/>
      <c r="Y1200" s="29"/>
      <c r="Z1200" s="3"/>
      <c r="AA1200" s="1"/>
      <c r="AB1200" s="3"/>
      <c r="AC1200" s="3"/>
      <c r="AD1200" s="3"/>
      <c r="AE1200" s="3"/>
      <c r="AF1200" s="3"/>
      <c r="AG1200" s="11"/>
      <c r="AH1200" s="3"/>
      <c r="AI1200" s="2"/>
      <c r="AJ1200" s="2"/>
      <c r="AK1200" s="2"/>
      <c r="AL1200" s="2"/>
      <c r="AM1200" s="2"/>
      <c r="AN1200" s="2"/>
      <c r="AO1200" s="2"/>
      <c r="AP1200" s="2"/>
      <c r="AQ1200" s="2"/>
      <c r="AR1200" s="2"/>
      <c r="AS1200" s="2"/>
      <c r="AT1200" s="2"/>
      <c r="AU1200" s="2"/>
      <c r="AV1200" s="2"/>
      <c r="AW1200" s="2"/>
      <c r="AX1200" s="2"/>
      <c r="AY1200" s="2"/>
      <c r="AZ1200" s="2"/>
      <c r="BA1200" s="2"/>
      <c r="BB1200" s="2"/>
      <c r="BC1200" s="2"/>
      <c r="BD1200" s="2"/>
      <c r="BE1200" s="2"/>
      <c r="BF1200" s="2"/>
      <c r="BG1200" s="2"/>
      <c r="BH1200" s="2"/>
      <c r="BI1200" s="2"/>
      <c r="BJ1200" s="2"/>
      <c r="BK1200" s="2"/>
      <c r="BL1200" s="2"/>
      <c r="BM1200" s="2"/>
      <c r="BN1200" s="2"/>
      <c r="BO1200" s="2"/>
      <c r="BP1200" s="2"/>
      <c r="BQ1200" s="2"/>
      <c r="BR1200" s="2"/>
      <c r="BS1200" s="2"/>
      <c r="BT1200" s="2"/>
      <c r="BU1200" s="2"/>
      <c r="BV1200" s="2"/>
      <c r="BW1200" s="2"/>
      <c r="BX1200" s="2"/>
      <c r="BY1200" s="2"/>
      <c r="BZ1200" s="2"/>
      <c r="CA1200" s="2"/>
      <c r="CB1200" s="2"/>
      <c r="CC1200" s="2"/>
      <c r="CD1200" s="2"/>
      <c r="CE1200" s="2"/>
      <c r="CF1200" s="2"/>
      <c r="CG1200" s="2"/>
      <c r="CH1200" s="2"/>
      <c r="CI1200" s="2"/>
      <c r="CJ1200" s="2"/>
      <c r="CK1200" s="2"/>
      <c r="CL1200" s="2"/>
      <c r="CM1200" s="2"/>
      <c r="CN1200" s="2"/>
      <c r="CO1200" s="2"/>
      <c r="CP1200" s="2"/>
      <c r="CQ1200" s="2"/>
      <c r="CR1200" s="2"/>
      <c r="CS1200" s="2"/>
      <c r="CT1200" s="2"/>
      <c r="CU1200" s="2"/>
      <c r="CV1200" s="2"/>
      <c r="CW1200" s="2"/>
      <c r="CX1200" s="2"/>
      <c r="CY1200" s="2"/>
      <c r="CZ1200" s="2"/>
      <c r="DA1200" s="2"/>
      <c r="DB1200" s="2"/>
      <c r="DC1200" s="2"/>
      <c r="DD1200" s="2"/>
      <c r="DE1200" s="2"/>
      <c r="DF1200" s="2"/>
      <c r="DG1200" s="2"/>
      <c r="DH1200" s="2"/>
      <c r="DI1200" s="2"/>
      <c r="DJ1200" s="2"/>
      <c r="DK1200" s="2"/>
      <c r="DL1200" s="2"/>
      <c r="DM1200" s="2"/>
      <c r="DN1200" s="2"/>
      <c r="DO1200" s="2"/>
      <c r="DP1200" s="2"/>
      <c r="DQ1200" s="2"/>
      <c r="DR1200" s="2"/>
      <c r="DS1200" s="2"/>
      <c r="DT1200" s="2"/>
      <c r="DU1200" s="2"/>
      <c r="DV1200" s="2"/>
      <c r="DW1200" s="2"/>
      <c r="DX1200" s="2"/>
      <c r="DY1200" s="2"/>
      <c r="DZ1200" s="2"/>
      <c r="EA1200" s="2"/>
      <c r="EB1200" s="2"/>
      <c r="EC1200" s="2"/>
      <c r="ED1200" s="2"/>
      <c r="EE1200" s="2"/>
      <c r="EF1200" s="2"/>
      <c r="EG1200" s="2"/>
      <c r="EH1200" s="2"/>
      <c r="EI1200" s="2"/>
      <c r="EJ1200" s="2"/>
      <c r="EK1200" s="2"/>
      <c r="EL1200" s="2"/>
      <c r="EM1200" s="2"/>
      <c r="EN1200" s="2"/>
      <c r="EO1200" s="2"/>
      <c r="EP1200" s="2"/>
      <c r="EQ1200" s="2"/>
      <c r="ER1200" s="2"/>
      <c r="ES1200" s="2"/>
      <c r="ET1200" s="2"/>
      <c r="EU1200" s="2"/>
      <c r="EV1200" s="2"/>
      <c r="EW1200" s="2"/>
      <c r="EX1200" s="2"/>
    </row>
    <row r="1201" spans="1:154" x14ac:dyDescent="0.15">
      <c r="A1201" s="35">
        <f t="shared" si="391"/>
        <v>45746</v>
      </c>
      <c r="B1201" s="125">
        <f t="shared" ca="1" si="393"/>
        <v>14515.3195</v>
      </c>
      <c r="C1201" s="14">
        <f t="shared" si="394"/>
        <v>10000</v>
      </c>
      <c r="D1201" s="13">
        <f>IF(A1201&lt;$B$1,VLOOKUP(A1201,[1]DI!$A$4:$B$15000,2,FALSE),0)</f>
        <v>0</v>
      </c>
      <c r="E1201" s="14">
        <f t="shared" si="395"/>
        <v>1</v>
      </c>
      <c r="F1201" s="14">
        <f>(TRUNC(PRODUCT($E$14:$E1200),16))</f>
        <v>1.4515319530537401</v>
      </c>
      <c r="G1201" s="14">
        <f t="shared" si="396"/>
        <v>1</v>
      </c>
      <c r="H1201" s="14">
        <f t="shared" si="397"/>
        <v>1.4515319499999999</v>
      </c>
      <c r="I1201" s="13">
        <f t="shared" si="392"/>
        <v>0</v>
      </c>
      <c r="J1201" s="29">
        <f t="shared" si="398"/>
        <v>44559</v>
      </c>
      <c r="K1201" s="2">
        <f t="shared" si="399"/>
        <v>815</v>
      </c>
      <c r="L1201" s="17">
        <f t="shared" si="400"/>
        <v>816</v>
      </c>
      <c r="M1201" s="12">
        <f t="shared" si="401"/>
        <v>1</v>
      </c>
      <c r="N1201" s="12">
        <f t="shared" si="402"/>
        <v>1.4515319499999999</v>
      </c>
      <c r="O1201" s="17">
        <f t="shared" si="403"/>
        <v>0</v>
      </c>
      <c r="P1201" s="14">
        <f t="shared" si="404"/>
        <v>4515.3194999999996</v>
      </c>
      <c r="Q1201" s="14">
        <v>0</v>
      </c>
      <c r="R1201" s="14">
        <f t="shared" si="405"/>
        <v>0</v>
      </c>
      <c r="S1201" s="20">
        <f t="shared" si="390"/>
        <v>0</v>
      </c>
      <c r="T1201" s="14">
        <f t="shared" si="406"/>
        <v>0</v>
      </c>
      <c r="U1201" s="4" t="str">
        <f t="shared" si="407"/>
        <v>A+J=</v>
      </c>
      <c r="V1201" s="29">
        <f t="shared" si="408"/>
        <v>45747</v>
      </c>
      <c r="W1201" s="3"/>
      <c r="X1201" s="3"/>
      <c r="Y1201" s="29"/>
      <c r="Z1201" s="3"/>
      <c r="AA1201" s="1"/>
      <c r="AB1201" s="3"/>
      <c r="AC1201" s="3"/>
      <c r="AD1201" s="3"/>
      <c r="AE1201" s="3"/>
      <c r="AF1201" s="3"/>
      <c r="AG1201" s="11"/>
      <c r="AH1201" s="3"/>
      <c r="AI1201" s="2"/>
      <c r="AJ1201" s="2"/>
      <c r="AK1201" s="2"/>
      <c r="AL1201" s="2"/>
      <c r="AM1201" s="2"/>
      <c r="AN1201" s="2"/>
      <c r="AO1201" s="2"/>
      <c r="AP1201" s="2"/>
      <c r="AQ1201" s="2"/>
      <c r="AR1201" s="2"/>
      <c r="AS1201" s="2"/>
      <c r="AT1201" s="2"/>
      <c r="AU1201" s="2"/>
      <c r="AV1201" s="2"/>
      <c r="AW1201" s="2"/>
      <c r="AX1201" s="2"/>
      <c r="AY1201" s="2"/>
      <c r="AZ1201" s="2"/>
      <c r="BA1201" s="2"/>
      <c r="BB1201" s="2"/>
      <c r="BC1201" s="2"/>
      <c r="BD1201" s="2"/>
      <c r="BE1201" s="2"/>
      <c r="BF1201" s="2"/>
      <c r="BG1201" s="2"/>
      <c r="BH1201" s="2"/>
      <c r="BI1201" s="2"/>
      <c r="BJ1201" s="2"/>
      <c r="BK1201" s="2"/>
      <c r="BL1201" s="2"/>
      <c r="BM1201" s="2"/>
      <c r="BN1201" s="2"/>
      <c r="BO1201" s="2"/>
      <c r="BP1201" s="2"/>
      <c r="BQ1201" s="2"/>
      <c r="BR1201" s="2"/>
      <c r="BS1201" s="2"/>
      <c r="BT1201" s="2"/>
      <c r="BU1201" s="2"/>
      <c r="BV1201" s="2"/>
      <c r="BW1201" s="2"/>
      <c r="BX1201" s="2"/>
      <c r="BY1201" s="2"/>
      <c r="BZ1201" s="2"/>
      <c r="CA1201" s="2"/>
      <c r="CB1201" s="2"/>
      <c r="CC1201" s="2"/>
      <c r="CD1201" s="2"/>
      <c r="CE1201" s="2"/>
      <c r="CF1201" s="2"/>
      <c r="CG1201" s="2"/>
      <c r="CH1201" s="2"/>
      <c r="CI1201" s="2"/>
      <c r="CJ1201" s="2"/>
      <c r="CK1201" s="2"/>
      <c r="CL1201" s="2"/>
      <c r="CM1201" s="2"/>
      <c r="CN1201" s="2"/>
      <c r="CO1201" s="2"/>
      <c r="CP1201" s="2"/>
      <c r="CQ1201" s="2"/>
      <c r="CR1201" s="2"/>
      <c r="CS1201" s="2"/>
      <c r="CT1201" s="2"/>
      <c r="CU1201" s="2"/>
      <c r="CV1201" s="2"/>
      <c r="CW1201" s="2"/>
      <c r="CX1201" s="2"/>
      <c r="CY1201" s="2"/>
      <c r="CZ1201" s="2"/>
      <c r="DA1201" s="2"/>
      <c r="DB1201" s="2"/>
      <c r="DC1201" s="2"/>
      <c r="DD1201" s="2"/>
      <c r="DE1201" s="2"/>
      <c r="DF1201" s="2"/>
      <c r="DG1201" s="2"/>
      <c r="DH1201" s="2"/>
      <c r="DI1201" s="2"/>
      <c r="DJ1201" s="2"/>
      <c r="DK1201" s="2"/>
      <c r="DL1201" s="2"/>
      <c r="DM1201" s="2"/>
      <c r="DN1201" s="2"/>
      <c r="DO1201" s="2"/>
      <c r="DP1201" s="2"/>
      <c r="DQ1201" s="2"/>
      <c r="DR1201" s="2"/>
      <c r="DS1201" s="2"/>
      <c r="DT1201" s="2"/>
      <c r="DU1201" s="2"/>
      <c r="DV1201" s="2"/>
      <c r="DW1201" s="2"/>
      <c r="DX1201" s="2"/>
      <c r="DY1201" s="2"/>
      <c r="DZ1201" s="2"/>
      <c r="EA1201" s="2"/>
      <c r="EB1201" s="2"/>
      <c r="EC1201" s="2"/>
      <c r="ED1201" s="2"/>
      <c r="EE1201" s="2"/>
      <c r="EF1201" s="2"/>
      <c r="EG1201" s="2"/>
      <c r="EH1201" s="2"/>
      <c r="EI1201" s="2"/>
      <c r="EJ1201" s="2"/>
      <c r="EK1201" s="2"/>
      <c r="EL1201" s="2"/>
      <c r="EM1201" s="2"/>
      <c r="EN1201" s="2"/>
      <c r="EO1201" s="2"/>
      <c r="EP1201" s="2"/>
      <c r="EQ1201" s="2"/>
      <c r="ER1201" s="2"/>
      <c r="ES1201" s="2"/>
      <c r="ET1201" s="2"/>
      <c r="EU1201" s="2"/>
      <c r="EV1201" s="2"/>
      <c r="EW1201" s="2"/>
      <c r="EX1201" s="2"/>
    </row>
    <row r="1202" spans="1:154" x14ac:dyDescent="0.15">
      <c r="A1202" s="35">
        <f t="shared" si="391"/>
        <v>45747</v>
      </c>
      <c r="B1202" s="125">
        <f t="shared" ca="1" si="393"/>
        <v>14515.3195</v>
      </c>
      <c r="C1202" s="14">
        <f t="shared" si="394"/>
        <v>10000</v>
      </c>
      <c r="D1202" s="13">
        <v>0.14149999999999999</v>
      </c>
      <c r="E1202" s="14">
        <f t="shared" si="395"/>
        <v>1.00052531</v>
      </c>
      <c r="F1202" s="14">
        <f>(TRUNC(PRODUCT($E$14:$E1201),16))</f>
        <v>1.4515319530537401</v>
      </c>
      <c r="G1202" s="14">
        <f t="shared" si="396"/>
        <v>1</v>
      </c>
      <c r="H1202" s="14">
        <f t="shared" si="397"/>
        <v>1.4515319499999999</v>
      </c>
      <c r="I1202" s="13">
        <f t="shared" si="392"/>
        <v>0</v>
      </c>
      <c r="J1202" s="29">
        <f t="shared" si="398"/>
        <v>44559</v>
      </c>
      <c r="K1202" s="2">
        <f t="shared" si="399"/>
        <v>816</v>
      </c>
      <c r="L1202" s="17">
        <f t="shared" si="400"/>
        <v>816</v>
      </c>
      <c r="M1202" s="12">
        <f t="shared" si="401"/>
        <v>1</v>
      </c>
      <c r="N1202" s="12">
        <f t="shared" si="402"/>
        <v>1.4515319499999999</v>
      </c>
      <c r="O1202" s="17">
        <f t="shared" si="403"/>
        <v>1</v>
      </c>
      <c r="P1202" s="14">
        <f t="shared" si="404"/>
        <v>4515.3194999999996</v>
      </c>
      <c r="Q1202" s="14">
        <v>0</v>
      </c>
      <c r="R1202" s="14">
        <f t="shared" si="405"/>
        <v>4515.3194999999996</v>
      </c>
      <c r="S1202" s="20">
        <f t="shared" si="390"/>
        <v>1</v>
      </c>
      <c r="T1202" s="14">
        <f t="shared" si="406"/>
        <v>10000</v>
      </c>
      <c r="U1202" s="4" t="str">
        <f t="shared" si="407"/>
        <v>A+J=</v>
      </c>
      <c r="V1202" s="29">
        <f t="shared" si="408"/>
        <v>45747</v>
      </c>
      <c r="W1202" s="3"/>
      <c r="X1202" s="3"/>
      <c r="Y1202" s="29"/>
      <c r="Z1202" s="3"/>
      <c r="AA1202" s="1"/>
      <c r="AB1202" s="3"/>
      <c r="AC1202" s="3"/>
      <c r="AD1202" s="3"/>
      <c r="AE1202" s="3"/>
      <c r="AF1202" s="3"/>
      <c r="AG1202" s="11"/>
      <c r="AH1202" s="3"/>
      <c r="AI1202" s="2"/>
      <c r="AJ1202" s="2"/>
      <c r="AK1202" s="2"/>
      <c r="AL1202" s="2"/>
      <c r="AM1202" s="2"/>
      <c r="AN1202" s="2"/>
      <c r="AO1202" s="2"/>
      <c r="AP1202" s="2"/>
      <c r="AQ1202" s="2"/>
      <c r="AR1202" s="2"/>
      <c r="AS1202" s="2"/>
      <c r="AT1202" s="2"/>
      <c r="AU1202" s="2"/>
      <c r="AV1202" s="2"/>
      <c r="AW1202" s="2"/>
      <c r="AX1202" s="2"/>
      <c r="AY1202" s="2"/>
      <c r="AZ1202" s="2"/>
      <c r="BA1202" s="2"/>
      <c r="BB1202" s="2"/>
      <c r="BC1202" s="2"/>
      <c r="BD1202" s="2"/>
      <c r="BE1202" s="2"/>
      <c r="BF1202" s="2"/>
      <c r="BG1202" s="2"/>
      <c r="BH1202" s="2"/>
      <c r="BI1202" s="2"/>
      <c r="BJ1202" s="2"/>
      <c r="BK1202" s="2"/>
      <c r="BL1202" s="2"/>
      <c r="BM1202" s="2"/>
      <c r="BN1202" s="2"/>
      <c r="BO1202" s="2"/>
      <c r="BP1202" s="2"/>
      <c r="BQ1202" s="2"/>
      <c r="BR1202" s="2"/>
      <c r="BS1202" s="2"/>
      <c r="BT1202" s="2"/>
      <c r="BU1202" s="2"/>
      <c r="BV1202" s="2"/>
      <c r="BW1202" s="2"/>
      <c r="BX1202" s="2"/>
      <c r="BY1202" s="2"/>
      <c r="BZ1202" s="2"/>
      <c r="CA1202" s="2"/>
      <c r="CB1202" s="2"/>
      <c r="CC1202" s="2"/>
      <c r="CD1202" s="2"/>
      <c r="CE1202" s="2"/>
      <c r="CF1202" s="2"/>
      <c r="CG1202" s="2"/>
      <c r="CH1202" s="2"/>
      <c r="CI1202" s="2"/>
      <c r="CJ1202" s="2"/>
      <c r="CK1202" s="2"/>
      <c r="CL1202" s="2"/>
      <c r="CM1202" s="2"/>
      <c r="CN1202" s="2"/>
      <c r="CO1202" s="2"/>
      <c r="CP1202" s="2"/>
      <c r="CQ1202" s="2"/>
      <c r="CR1202" s="2"/>
      <c r="CS1202" s="2"/>
      <c r="CT1202" s="2"/>
      <c r="CU1202" s="2"/>
      <c r="CV1202" s="2"/>
      <c r="CW1202" s="2"/>
      <c r="CX1202" s="2"/>
      <c r="CY1202" s="2"/>
      <c r="CZ1202" s="2"/>
      <c r="DA1202" s="2"/>
      <c r="DB1202" s="2"/>
      <c r="DC1202" s="2"/>
      <c r="DD1202" s="2"/>
      <c r="DE1202" s="2"/>
      <c r="DF1202" s="2"/>
      <c r="DG1202" s="2"/>
      <c r="DH1202" s="2"/>
      <c r="DI1202" s="2"/>
      <c r="DJ1202" s="2"/>
      <c r="DK1202" s="2"/>
      <c r="DL1202" s="2"/>
      <c r="DM1202" s="2"/>
      <c r="DN1202" s="2"/>
      <c r="DO1202" s="2"/>
      <c r="DP1202" s="2"/>
      <c r="DQ1202" s="2"/>
      <c r="DR1202" s="2"/>
      <c r="DS1202" s="2"/>
      <c r="DT1202" s="2"/>
      <c r="DU1202" s="2"/>
      <c r="DV1202" s="2"/>
      <c r="DW1202" s="2"/>
      <c r="DX1202" s="2"/>
      <c r="DY1202" s="2"/>
      <c r="DZ1202" s="2"/>
      <c r="EA1202" s="2"/>
      <c r="EB1202" s="2"/>
      <c r="EC1202" s="2"/>
      <c r="ED1202" s="2"/>
      <c r="EE1202" s="2"/>
      <c r="EF1202" s="2"/>
      <c r="EG1202" s="2"/>
      <c r="EH1202" s="2"/>
      <c r="EI1202" s="2"/>
      <c r="EJ1202" s="2"/>
      <c r="EK1202" s="2"/>
      <c r="EL1202" s="2"/>
      <c r="EM1202" s="2"/>
      <c r="EN1202" s="2"/>
      <c r="EO1202" s="2"/>
      <c r="EP1202" s="2"/>
      <c r="EQ1202" s="2"/>
      <c r="ER1202" s="2"/>
      <c r="ES1202" s="2"/>
      <c r="ET1202" s="2"/>
      <c r="EU1202" s="2"/>
      <c r="EV1202" s="2"/>
      <c r="EW1202" s="2"/>
      <c r="EX1202" s="2"/>
    </row>
    <row r="1203" spans="1:154" x14ac:dyDescent="0.15">
      <c r="A1203" s="35"/>
      <c r="B1203" s="125"/>
      <c r="C1203" s="14"/>
      <c r="D1203" s="13"/>
      <c r="E1203" s="14"/>
      <c r="F1203" s="14"/>
      <c r="G1203" s="14"/>
      <c r="H1203" s="14"/>
      <c r="I1203" s="13"/>
      <c r="J1203" s="29"/>
      <c r="K1203" s="2"/>
      <c r="L1203" s="17"/>
      <c r="M1203" s="12"/>
      <c r="N1203" s="12"/>
      <c r="O1203" s="17"/>
      <c r="P1203" s="14"/>
      <c r="Q1203" s="14"/>
      <c r="R1203" s="14"/>
      <c r="S1203" s="20"/>
      <c r="T1203" s="14"/>
      <c r="U1203" s="4"/>
      <c r="V1203" s="29"/>
      <c r="W1203" s="3"/>
      <c r="X1203" s="3"/>
      <c r="Y1203" s="29"/>
      <c r="Z1203" s="3"/>
      <c r="AA1203" s="1"/>
      <c r="AB1203" s="3"/>
      <c r="AC1203" s="3"/>
      <c r="AD1203" s="3"/>
      <c r="AE1203" s="3"/>
      <c r="AF1203" s="3"/>
      <c r="AG1203" s="11"/>
      <c r="AH1203" s="3"/>
      <c r="AI1203" s="2"/>
      <c r="AJ1203" s="2"/>
      <c r="AK1203" s="2"/>
      <c r="AL1203" s="2"/>
      <c r="AM1203" s="2"/>
      <c r="AN1203" s="2"/>
      <c r="AO1203" s="2"/>
      <c r="AP1203" s="2"/>
      <c r="AQ1203" s="2"/>
      <c r="AR1203" s="2"/>
      <c r="AS1203" s="2"/>
      <c r="AT1203" s="2"/>
      <c r="AU1203" s="2"/>
      <c r="AV1203" s="2"/>
      <c r="AW1203" s="2"/>
      <c r="AX1203" s="2"/>
      <c r="AY1203" s="2"/>
      <c r="AZ1203" s="2"/>
      <c r="BA1203" s="2"/>
      <c r="BB1203" s="2"/>
      <c r="BC1203" s="2"/>
      <c r="BD1203" s="2"/>
      <c r="BE1203" s="2"/>
      <c r="BF1203" s="2"/>
      <c r="BG1203" s="2"/>
      <c r="BH1203" s="2"/>
      <c r="BI1203" s="2"/>
      <c r="BJ1203" s="2"/>
      <c r="BK1203" s="2"/>
      <c r="BL1203" s="2"/>
      <c r="BM1203" s="2"/>
      <c r="BN1203" s="2"/>
      <c r="BO1203" s="2"/>
      <c r="BP1203" s="2"/>
      <c r="BQ1203" s="2"/>
      <c r="BR1203" s="2"/>
      <c r="BS1203" s="2"/>
      <c r="BT1203" s="2"/>
      <c r="BU1203" s="2"/>
      <c r="BV1203" s="2"/>
      <c r="BW1203" s="2"/>
      <c r="BX1203" s="2"/>
      <c r="BY1203" s="2"/>
      <c r="BZ1203" s="2"/>
      <c r="CA1203" s="2"/>
      <c r="CB1203" s="2"/>
      <c r="CC1203" s="2"/>
      <c r="CD1203" s="2"/>
      <c r="CE1203" s="2"/>
      <c r="CF1203" s="2"/>
      <c r="CG1203" s="2"/>
      <c r="CH1203" s="2"/>
      <c r="CI1203" s="2"/>
      <c r="CJ1203" s="2"/>
      <c r="CK1203" s="2"/>
      <c r="CL1203" s="2"/>
      <c r="CM1203" s="2"/>
      <c r="CN1203" s="2"/>
      <c r="CO1203" s="2"/>
      <c r="CP1203" s="2"/>
      <c r="CQ1203" s="2"/>
      <c r="CR1203" s="2"/>
      <c r="CS1203" s="2"/>
      <c r="CT1203" s="2"/>
      <c r="CU1203" s="2"/>
      <c r="CV1203" s="2"/>
      <c r="CW1203" s="2"/>
      <c r="CX1203" s="2"/>
      <c r="CY1203" s="2"/>
      <c r="CZ1203" s="2"/>
      <c r="DA1203" s="2"/>
      <c r="DB1203" s="2"/>
      <c r="DC1203" s="2"/>
      <c r="DD1203" s="2"/>
      <c r="DE1203" s="2"/>
      <c r="DF1203" s="2"/>
      <c r="DG1203" s="2"/>
      <c r="DH1203" s="2"/>
      <c r="DI1203" s="2"/>
      <c r="DJ1203" s="2"/>
      <c r="DK1203" s="2"/>
      <c r="DL1203" s="2"/>
      <c r="DM1203" s="2"/>
      <c r="DN1203" s="2"/>
      <c r="DO1203" s="2"/>
      <c r="DP1203" s="2"/>
      <c r="DQ1203" s="2"/>
      <c r="DR1203" s="2"/>
      <c r="DS1203" s="2"/>
      <c r="DT1203" s="2"/>
      <c r="DU1203" s="2"/>
      <c r="DV1203" s="2"/>
      <c r="DW1203" s="2"/>
      <c r="DX1203" s="2"/>
      <c r="DY1203" s="2"/>
      <c r="DZ1203" s="2"/>
      <c r="EA1203" s="2"/>
      <c r="EB1203" s="2"/>
      <c r="EC1203" s="2"/>
      <c r="ED1203" s="2"/>
      <c r="EE1203" s="2"/>
      <c r="EF1203" s="2"/>
      <c r="EG1203" s="2"/>
      <c r="EH1203" s="2"/>
      <c r="EI1203" s="2"/>
      <c r="EJ1203" s="2"/>
      <c r="EK1203" s="2"/>
      <c r="EL1203" s="2"/>
      <c r="EM1203" s="2"/>
      <c r="EN1203" s="2"/>
      <c r="EO1203" s="2"/>
      <c r="EP1203" s="2"/>
      <c r="EQ1203" s="2"/>
      <c r="ER1203" s="2"/>
      <c r="ES1203" s="2"/>
      <c r="ET1203" s="2"/>
      <c r="EU1203" s="2"/>
      <c r="EV1203" s="2"/>
      <c r="EW1203" s="2"/>
      <c r="EX1203" s="2"/>
    </row>
    <row r="1204" spans="1:154" x14ac:dyDescent="0.15">
      <c r="A1204" s="35"/>
      <c r="B1204" s="125"/>
      <c r="C1204" s="14"/>
      <c r="D1204" s="13"/>
      <c r="E1204" s="14"/>
      <c r="F1204" s="14"/>
      <c r="G1204" s="14"/>
      <c r="H1204" s="14"/>
      <c r="I1204" s="13"/>
      <c r="J1204" s="29"/>
      <c r="K1204" s="2"/>
      <c r="L1204" s="17"/>
      <c r="M1204" s="12"/>
      <c r="N1204" s="12"/>
      <c r="O1204" s="17"/>
      <c r="P1204" s="14"/>
      <c r="Q1204" s="14"/>
      <c r="R1204" s="14"/>
      <c r="S1204" s="20"/>
      <c r="T1204" s="14"/>
      <c r="U1204" s="4"/>
      <c r="V1204" s="29"/>
      <c r="W1204" s="3"/>
      <c r="X1204" s="3"/>
      <c r="Y1204" s="29"/>
      <c r="Z1204" s="3"/>
      <c r="AA1204" s="1"/>
      <c r="AB1204" s="3"/>
      <c r="AC1204" s="3"/>
      <c r="AD1204" s="3"/>
      <c r="AE1204" s="3"/>
      <c r="AF1204" s="3"/>
      <c r="AG1204" s="11"/>
      <c r="AH1204" s="3"/>
      <c r="AI1204" s="2"/>
      <c r="AJ1204" s="2"/>
      <c r="AK1204" s="2"/>
      <c r="AL1204" s="2"/>
      <c r="AM1204" s="2"/>
      <c r="AN1204" s="2"/>
      <c r="AO1204" s="2"/>
      <c r="AP1204" s="2"/>
      <c r="AQ1204" s="2"/>
      <c r="AR1204" s="2"/>
      <c r="AS1204" s="2"/>
      <c r="AT1204" s="2"/>
      <c r="AU1204" s="2"/>
      <c r="AV1204" s="2"/>
      <c r="AW1204" s="2"/>
      <c r="AX1204" s="2"/>
      <c r="AY1204" s="2"/>
      <c r="AZ1204" s="2"/>
      <c r="BA1204" s="2"/>
      <c r="BB1204" s="2"/>
      <c r="BC1204" s="2"/>
      <c r="BD1204" s="2"/>
      <c r="BE1204" s="2"/>
      <c r="BF1204" s="2"/>
      <c r="BG1204" s="2"/>
      <c r="BH1204" s="2"/>
      <c r="BI1204" s="2"/>
      <c r="BJ1204" s="2"/>
      <c r="BK1204" s="2"/>
      <c r="BL1204" s="2"/>
      <c r="BM1204" s="2"/>
      <c r="BN1204" s="2"/>
      <c r="BO1204" s="2"/>
      <c r="BP1204" s="2"/>
      <c r="BQ1204" s="2"/>
      <c r="BR1204" s="2"/>
      <c r="BS1204" s="2"/>
      <c r="BT1204" s="2"/>
      <c r="BU1204" s="2"/>
      <c r="BV1204" s="2"/>
      <c r="BW1204" s="2"/>
      <c r="BX1204" s="2"/>
      <c r="BY1204" s="2"/>
      <c r="BZ1204" s="2"/>
      <c r="CA1204" s="2"/>
      <c r="CB1204" s="2"/>
      <c r="CC1204" s="2"/>
      <c r="CD1204" s="2"/>
      <c r="CE1204" s="2"/>
      <c r="CF1204" s="2"/>
      <c r="CG1204" s="2"/>
      <c r="CH1204" s="2"/>
      <c r="CI1204" s="2"/>
      <c r="CJ1204" s="2"/>
      <c r="CK1204" s="2"/>
      <c r="CL1204" s="2"/>
      <c r="CM1204" s="2"/>
      <c r="CN1204" s="2"/>
      <c r="CO1204" s="2"/>
      <c r="CP1204" s="2"/>
      <c r="CQ1204" s="2"/>
      <c r="CR1204" s="2"/>
      <c r="CS1204" s="2"/>
      <c r="CT1204" s="2"/>
      <c r="CU1204" s="2"/>
      <c r="CV1204" s="2"/>
      <c r="CW1204" s="2"/>
      <c r="CX1204" s="2"/>
      <c r="CY1204" s="2"/>
      <c r="CZ1204" s="2"/>
      <c r="DA1204" s="2"/>
      <c r="DB1204" s="2"/>
      <c r="DC1204" s="2"/>
      <c r="DD1204" s="2"/>
      <c r="DE1204" s="2"/>
      <c r="DF1204" s="2"/>
      <c r="DG1204" s="2"/>
      <c r="DH1204" s="2"/>
      <c r="DI1204" s="2"/>
      <c r="DJ1204" s="2"/>
      <c r="DK1204" s="2"/>
      <c r="DL1204" s="2"/>
      <c r="DM1204" s="2"/>
      <c r="DN1204" s="2"/>
      <c r="DO1204" s="2"/>
      <c r="DP1204" s="2"/>
      <c r="DQ1204" s="2"/>
      <c r="DR1204" s="2"/>
      <c r="DS1204" s="2"/>
      <c r="DT1204" s="2"/>
      <c r="DU1204" s="2"/>
      <c r="DV1204" s="2"/>
      <c r="DW1204" s="2"/>
      <c r="DX1204" s="2"/>
      <c r="DY1204" s="2"/>
      <c r="DZ1204" s="2"/>
      <c r="EA1204" s="2"/>
      <c r="EB1204" s="2"/>
      <c r="EC1204" s="2"/>
      <c r="ED1204" s="2"/>
      <c r="EE1204" s="2"/>
      <c r="EF1204" s="2"/>
      <c r="EG1204" s="2"/>
      <c r="EH1204" s="2"/>
      <c r="EI1204" s="2"/>
      <c r="EJ1204" s="2"/>
      <c r="EK1204" s="2"/>
      <c r="EL1204" s="2"/>
      <c r="EM1204" s="2"/>
      <c r="EN1204" s="2"/>
      <c r="EO1204" s="2"/>
      <c r="EP1204" s="2"/>
      <c r="EQ1204" s="2"/>
      <c r="ER1204" s="2"/>
      <c r="ES1204" s="2"/>
      <c r="ET1204" s="2"/>
      <c r="EU1204" s="2"/>
      <c r="EV1204" s="2"/>
      <c r="EW1204" s="2"/>
      <c r="EX1204" s="2"/>
    </row>
    <row r="1205" spans="1:154" x14ac:dyDescent="0.15">
      <c r="A1205" s="35"/>
      <c r="B1205" s="125"/>
      <c r="C1205" s="14"/>
      <c r="D1205" s="13"/>
      <c r="E1205" s="14"/>
      <c r="F1205" s="14"/>
      <c r="G1205" s="14"/>
      <c r="H1205" s="14"/>
      <c r="I1205" s="13"/>
      <c r="J1205" s="29"/>
      <c r="K1205" s="2"/>
      <c r="L1205" s="17"/>
      <c r="M1205" s="12"/>
      <c r="N1205" s="12"/>
      <c r="O1205" s="17"/>
      <c r="P1205" s="14"/>
      <c r="Q1205" s="14"/>
      <c r="R1205" s="14"/>
      <c r="S1205" s="20"/>
      <c r="T1205" s="14"/>
      <c r="U1205" s="4"/>
      <c r="V1205" s="29"/>
      <c r="W1205" s="3"/>
      <c r="X1205" s="3"/>
      <c r="Y1205" s="29"/>
      <c r="Z1205" s="3"/>
      <c r="AA1205" s="1"/>
      <c r="AB1205" s="3"/>
      <c r="AC1205" s="3"/>
      <c r="AD1205" s="3"/>
      <c r="AE1205" s="3"/>
      <c r="AF1205" s="3"/>
      <c r="AG1205" s="11"/>
      <c r="AH1205" s="3"/>
      <c r="AI1205" s="2"/>
      <c r="AJ1205" s="2"/>
      <c r="AK1205" s="2"/>
      <c r="AL1205" s="2"/>
      <c r="AM1205" s="2"/>
      <c r="AN1205" s="2"/>
      <c r="AO1205" s="2"/>
      <c r="AP1205" s="2"/>
      <c r="AQ1205" s="2"/>
      <c r="AR1205" s="2"/>
      <c r="AS1205" s="2"/>
      <c r="AT1205" s="2"/>
      <c r="AU1205" s="2"/>
      <c r="AV1205" s="2"/>
      <c r="AW1205" s="2"/>
      <c r="AX1205" s="2"/>
      <c r="AY1205" s="2"/>
      <c r="AZ1205" s="2"/>
      <c r="BA1205" s="2"/>
      <c r="BB1205" s="2"/>
      <c r="BC1205" s="2"/>
      <c r="BD1205" s="2"/>
      <c r="BE1205" s="2"/>
      <c r="BF1205" s="2"/>
      <c r="BG1205" s="2"/>
      <c r="BH1205" s="2"/>
      <c r="BI1205" s="2"/>
      <c r="BJ1205" s="2"/>
      <c r="BK1205" s="2"/>
      <c r="BL1205" s="2"/>
      <c r="BM1205" s="2"/>
      <c r="BN1205" s="2"/>
      <c r="BO1205" s="2"/>
      <c r="BP1205" s="2"/>
      <c r="BQ1205" s="2"/>
      <c r="BR1205" s="2"/>
      <c r="BS1205" s="2"/>
      <c r="BT1205" s="2"/>
      <c r="BU1205" s="2"/>
      <c r="BV1205" s="2"/>
      <c r="BW1205" s="2"/>
      <c r="BX1205" s="2"/>
      <c r="BY1205" s="2"/>
      <c r="BZ1205" s="2"/>
      <c r="CA1205" s="2"/>
      <c r="CB1205" s="2"/>
      <c r="CC1205" s="2"/>
      <c r="CD1205" s="2"/>
      <c r="CE1205" s="2"/>
      <c r="CF1205" s="2"/>
      <c r="CG1205" s="2"/>
      <c r="CH1205" s="2"/>
      <c r="CI1205" s="2"/>
      <c r="CJ1205" s="2"/>
      <c r="CK1205" s="2"/>
      <c r="CL1205" s="2"/>
      <c r="CM1205" s="2"/>
      <c r="CN1205" s="2"/>
      <c r="CO1205" s="2"/>
      <c r="CP1205" s="2"/>
      <c r="CQ1205" s="2"/>
      <c r="CR1205" s="2"/>
      <c r="CS1205" s="2"/>
      <c r="CT1205" s="2"/>
      <c r="CU1205" s="2"/>
      <c r="CV1205" s="2"/>
      <c r="CW1205" s="2"/>
      <c r="CX1205" s="2"/>
      <c r="CY1205" s="2"/>
      <c r="CZ1205" s="2"/>
      <c r="DA1205" s="2"/>
      <c r="DB1205" s="2"/>
      <c r="DC1205" s="2"/>
      <c r="DD1205" s="2"/>
      <c r="DE1205" s="2"/>
      <c r="DF1205" s="2"/>
      <c r="DG1205" s="2"/>
      <c r="DH1205" s="2"/>
      <c r="DI1205" s="2"/>
      <c r="DJ1205" s="2"/>
      <c r="DK1205" s="2"/>
      <c r="DL1205" s="2"/>
      <c r="DM1205" s="2"/>
      <c r="DN1205" s="2"/>
      <c r="DO1205" s="2"/>
      <c r="DP1205" s="2"/>
      <c r="DQ1205" s="2"/>
      <c r="DR1205" s="2"/>
      <c r="DS1205" s="2"/>
      <c r="DT1205" s="2"/>
      <c r="DU1205" s="2"/>
      <c r="DV1205" s="2"/>
      <c r="DW1205" s="2"/>
      <c r="DX1205" s="2"/>
      <c r="DY1205" s="2"/>
      <c r="DZ1205" s="2"/>
      <c r="EA1205" s="2"/>
      <c r="EB1205" s="2"/>
      <c r="EC1205" s="2"/>
      <c r="ED1205" s="2"/>
      <c r="EE1205" s="2"/>
      <c r="EF1205" s="2"/>
      <c r="EG1205" s="2"/>
      <c r="EH1205" s="2"/>
      <c r="EI1205" s="2"/>
      <c r="EJ1205" s="2"/>
      <c r="EK1205" s="2"/>
      <c r="EL1205" s="2"/>
      <c r="EM1205" s="2"/>
      <c r="EN1205" s="2"/>
      <c r="EO1205" s="2"/>
      <c r="EP1205" s="2"/>
      <c r="EQ1205" s="2"/>
      <c r="ER1205" s="2"/>
      <c r="ES1205" s="2"/>
      <c r="ET1205" s="2"/>
      <c r="EU1205" s="2"/>
      <c r="EV1205" s="2"/>
      <c r="EW1205" s="2"/>
      <c r="EX1205" s="2"/>
    </row>
    <row r="1206" spans="1:154" x14ac:dyDescent="0.15">
      <c r="A1206" s="35"/>
      <c r="B1206" s="125"/>
      <c r="C1206" s="14"/>
      <c r="D1206" s="13"/>
      <c r="E1206" s="14"/>
      <c r="F1206" s="14"/>
      <c r="G1206" s="14"/>
      <c r="H1206" s="14"/>
      <c r="I1206" s="13"/>
      <c r="J1206" s="29"/>
      <c r="K1206" s="2"/>
      <c r="L1206" s="17"/>
      <c r="M1206" s="12"/>
      <c r="N1206" s="12"/>
      <c r="O1206" s="17"/>
      <c r="P1206" s="14"/>
      <c r="Q1206" s="14"/>
      <c r="R1206" s="14"/>
      <c r="S1206" s="20"/>
      <c r="T1206" s="14"/>
      <c r="U1206" s="4"/>
      <c r="V1206" s="29"/>
      <c r="W1206" s="3"/>
      <c r="X1206" s="3"/>
      <c r="Y1206" s="29"/>
      <c r="Z1206" s="3"/>
      <c r="AA1206" s="1"/>
      <c r="AB1206" s="3"/>
      <c r="AC1206" s="3"/>
      <c r="AD1206" s="3"/>
      <c r="AE1206" s="3"/>
      <c r="AF1206" s="3"/>
      <c r="AG1206" s="11"/>
      <c r="AH1206" s="3"/>
      <c r="AI1206" s="2"/>
      <c r="AJ1206" s="2"/>
      <c r="AK1206" s="2"/>
      <c r="AL1206" s="2"/>
      <c r="AM1206" s="2"/>
      <c r="AN1206" s="2"/>
      <c r="AO1206" s="2"/>
      <c r="AP1206" s="2"/>
      <c r="AQ1206" s="2"/>
      <c r="AR1206" s="2"/>
      <c r="AS1206" s="2"/>
      <c r="AT1206" s="2"/>
      <c r="AU1206" s="2"/>
      <c r="AV1206" s="2"/>
      <c r="AW1206" s="2"/>
      <c r="AX1206" s="2"/>
      <c r="AY1206" s="2"/>
      <c r="AZ1206" s="2"/>
      <c r="BA1206" s="2"/>
      <c r="BB1206" s="2"/>
      <c r="BC1206" s="2"/>
      <c r="BD1206" s="2"/>
      <c r="BE1206" s="2"/>
      <c r="BF1206" s="2"/>
      <c r="BG1206" s="2"/>
      <c r="BH1206" s="2"/>
      <c r="BI1206" s="2"/>
      <c r="BJ1206" s="2"/>
      <c r="BK1206" s="2"/>
      <c r="BL1206" s="2"/>
      <c r="BM1206" s="2"/>
      <c r="BN1206" s="2"/>
      <c r="BO1206" s="2"/>
      <c r="BP1206" s="2"/>
      <c r="BQ1206" s="2"/>
      <c r="BR1206" s="2"/>
      <c r="BS1206" s="2"/>
      <c r="BT1206" s="2"/>
      <c r="BU1206" s="2"/>
      <c r="BV1206" s="2"/>
      <c r="BW1206" s="2"/>
      <c r="BX1206" s="2"/>
      <c r="BY1206" s="2"/>
      <c r="BZ1206" s="2"/>
      <c r="CA1206" s="2"/>
      <c r="CB1206" s="2"/>
      <c r="CC1206" s="2"/>
      <c r="CD1206" s="2"/>
      <c r="CE1206" s="2"/>
      <c r="CF1206" s="2"/>
      <c r="CG1206" s="2"/>
      <c r="CH1206" s="2"/>
      <c r="CI1206" s="2"/>
      <c r="CJ1206" s="2"/>
      <c r="CK1206" s="2"/>
      <c r="CL1206" s="2"/>
      <c r="CM1206" s="2"/>
      <c r="CN1206" s="2"/>
      <c r="CO1206" s="2"/>
      <c r="CP1206" s="2"/>
      <c r="CQ1206" s="2"/>
      <c r="CR1206" s="2"/>
      <c r="CS1206" s="2"/>
      <c r="CT1206" s="2"/>
      <c r="CU1206" s="2"/>
      <c r="CV1206" s="2"/>
      <c r="CW1206" s="2"/>
      <c r="CX1206" s="2"/>
      <c r="CY1206" s="2"/>
      <c r="CZ1206" s="2"/>
      <c r="DA1206" s="2"/>
      <c r="DB1206" s="2"/>
      <c r="DC1206" s="2"/>
      <c r="DD1206" s="2"/>
      <c r="DE1206" s="2"/>
      <c r="DF1206" s="2"/>
      <c r="DG1206" s="2"/>
      <c r="DH1206" s="2"/>
      <c r="DI1206" s="2"/>
      <c r="DJ1206" s="2"/>
      <c r="DK1206" s="2"/>
      <c r="DL1206" s="2"/>
      <c r="DM1206" s="2"/>
      <c r="DN1206" s="2"/>
      <c r="DO1206" s="2"/>
      <c r="DP1206" s="2"/>
      <c r="DQ1206" s="2"/>
      <c r="DR1206" s="2"/>
      <c r="DS1206" s="2"/>
      <c r="DT1206" s="2"/>
      <c r="DU1206" s="2"/>
      <c r="DV1206" s="2"/>
      <c r="DW1206" s="2"/>
      <c r="DX1206" s="2"/>
      <c r="DY1206" s="2"/>
      <c r="DZ1206" s="2"/>
      <c r="EA1206" s="2"/>
      <c r="EB1206" s="2"/>
      <c r="EC1206" s="2"/>
      <c r="ED1206" s="2"/>
      <c r="EE1206" s="2"/>
      <c r="EF1206" s="2"/>
      <c r="EG1206" s="2"/>
      <c r="EH1206" s="2"/>
      <c r="EI1206" s="2"/>
      <c r="EJ1206" s="2"/>
      <c r="EK1206" s="2"/>
      <c r="EL1206" s="2"/>
      <c r="EM1206" s="2"/>
      <c r="EN1206" s="2"/>
      <c r="EO1206" s="2"/>
      <c r="EP1206" s="2"/>
      <c r="EQ1206" s="2"/>
      <c r="ER1206" s="2"/>
      <c r="ES1206" s="2"/>
      <c r="ET1206" s="2"/>
      <c r="EU1206" s="2"/>
      <c r="EV1206" s="2"/>
      <c r="EW1206" s="2"/>
      <c r="EX1206" s="2"/>
    </row>
    <row r="1207" spans="1:154" x14ac:dyDescent="0.15">
      <c r="A1207" s="35"/>
      <c r="B1207" s="125"/>
      <c r="C1207" s="14"/>
      <c r="D1207" s="13"/>
      <c r="E1207" s="14"/>
      <c r="F1207" s="14"/>
      <c r="G1207" s="14"/>
      <c r="H1207" s="14"/>
      <c r="I1207" s="13"/>
      <c r="J1207" s="29"/>
      <c r="K1207" s="2"/>
      <c r="L1207" s="17"/>
      <c r="M1207" s="12"/>
      <c r="N1207" s="12"/>
      <c r="O1207" s="17"/>
      <c r="P1207" s="14"/>
      <c r="Q1207" s="14"/>
      <c r="R1207" s="14"/>
      <c r="S1207" s="20"/>
      <c r="T1207" s="14"/>
      <c r="U1207" s="4"/>
      <c r="V1207" s="29"/>
      <c r="W1207" s="3"/>
      <c r="X1207" s="3"/>
      <c r="Y1207" s="29"/>
      <c r="Z1207" s="3"/>
      <c r="AA1207" s="1"/>
      <c r="AB1207" s="3"/>
      <c r="AC1207" s="3"/>
      <c r="AD1207" s="3"/>
      <c r="AE1207" s="3"/>
      <c r="AF1207" s="3"/>
      <c r="AG1207" s="11"/>
      <c r="AH1207" s="3"/>
      <c r="AI1207" s="2"/>
      <c r="AJ1207" s="2"/>
      <c r="AK1207" s="2"/>
      <c r="AL1207" s="2"/>
      <c r="AM1207" s="2"/>
      <c r="AN1207" s="2"/>
      <c r="AO1207" s="2"/>
      <c r="AP1207" s="2"/>
      <c r="AQ1207" s="2"/>
      <c r="AR1207" s="2"/>
      <c r="AS1207" s="2"/>
      <c r="AT1207" s="2"/>
      <c r="AU1207" s="2"/>
      <c r="AV1207" s="2"/>
      <c r="AW1207" s="2"/>
      <c r="AX1207" s="2"/>
      <c r="AY1207" s="2"/>
      <c r="AZ1207" s="2"/>
      <c r="BA1207" s="2"/>
      <c r="BB1207" s="2"/>
      <c r="BC1207" s="2"/>
      <c r="BD1207" s="2"/>
      <c r="BE1207" s="2"/>
      <c r="BF1207" s="2"/>
      <c r="BG1207" s="2"/>
      <c r="BH1207" s="2"/>
      <c r="BI1207" s="2"/>
      <c r="BJ1207" s="2"/>
      <c r="BK1207" s="2"/>
      <c r="BL1207" s="2"/>
      <c r="BM1207" s="2"/>
      <c r="BN1207" s="2"/>
      <c r="BO1207" s="2"/>
      <c r="BP1207" s="2"/>
      <c r="BQ1207" s="2"/>
      <c r="BR1207" s="2"/>
      <c r="BS1207" s="2"/>
      <c r="BT1207" s="2"/>
      <c r="BU1207" s="2"/>
      <c r="BV1207" s="2"/>
      <c r="BW1207" s="2"/>
      <c r="BX1207" s="2"/>
      <c r="BY1207" s="2"/>
      <c r="BZ1207" s="2"/>
      <c r="CA1207" s="2"/>
      <c r="CB1207" s="2"/>
      <c r="CC1207" s="2"/>
      <c r="CD1207" s="2"/>
      <c r="CE1207" s="2"/>
      <c r="CF1207" s="2"/>
      <c r="CG1207" s="2"/>
      <c r="CH1207" s="2"/>
      <c r="CI1207" s="2"/>
      <c r="CJ1207" s="2"/>
      <c r="CK1207" s="2"/>
      <c r="CL1207" s="2"/>
      <c r="CM1207" s="2"/>
      <c r="CN1207" s="2"/>
      <c r="CO1207" s="2"/>
      <c r="CP1207" s="2"/>
      <c r="CQ1207" s="2"/>
      <c r="CR1207" s="2"/>
      <c r="CS1207" s="2"/>
      <c r="CT1207" s="2"/>
      <c r="CU1207" s="2"/>
      <c r="CV1207" s="2"/>
      <c r="CW1207" s="2"/>
      <c r="CX1207" s="2"/>
      <c r="CY1207" s="2"/>
      <c r="CZ1207" s="2"/>
      <c r="DA1207" s="2"/>
      <c r="DB1207" s="2"/>
      <c r="DC1207" s="2"/>
      <c r="DD1207" s="2"/>
      <c r="DE1207" s="2"/>
      <c r="DF1207" s="2"/>
      <c r="DG1207" s="2"/>
      <c r="DH1207" s="2"/>
      <c r="DI1207" s="2"/>
      <c r="DJ1207" s="2"/>
      <c r="DK1207" s="2"/>
      <c r="DL1207" s="2"/>
      <c r="DM1207" s="2"/>
      <c r="DN1207" s="2"/>
      <c r="DO1207" s="2"/>
      <c r="DP1207" s="2"/>
      <c r="DQ1207" s="2"/>
      <c r="DR1207" s="2"/>
      <c r="DS1207" s="2"/>
      <c r="DT1207" s="2"/>
      <c r="DU1207" s="2"/>
      <c r="DV1207" s="2"/>
      <c r="DW1207" s="2"/>
      <c r="DX1207" s="2"/>
      <c r="DY1207" s="2"/>
      <c r="DZ1207" s="2"/>
      <c r="EA1207" s="2"/>
      <c r="EB1207" s="2"/>
      <c r="EC1207" s="2"/>
      <c r="ED1207" s="2"/>
      <c r="EE1207" s="2"/>
      <c r="EF1207" s="2"/>
      <c r="EG1207" s="2"/>
      <c r="EH1207" s="2"/>
      <c r="EI1207" s="2"/>
      <c r="EJ1207" s="2"/>
      <c r="EK1207" s="2"/>
      <c r="EL1207" s="2"/>
      <c r="EM1207" s="2"/>
      <c r="EN1207" s="2"/>
      <c r="EO1207" s="2"/>
      <c r="EP1207" s="2"/>
      <c r="EQ1207" s="2"/>
      <c r="ER1207" s="2"/>
      <c r="ES1207" s="2"/>
      <c r="ET1207" s="2"/>
      <c r="EU1207" s="2"/>
      <c r="EV1207" s="2"/>
      <c r="EW1207" s="2"/>
      <c r="EX1207" s="2"/>
    </row>
    <row r="1208" spans="1:154" x14ac:dyDescent="0.15">
      <c r="A1208" s="35"/>
      <c r="B1208" s="125"/>
      <c r="C1208" s="14"/>
      <c r="D1208" s="13"/>
      <c r="E1208" s="14"/>
      <c r="F1208" s="14"/>
      <c r="G1208" s="14"/>
      <c r="H1208" s="14"/>
      <c r="I1208" s="13"/>
      <c r="J1208" s="29"/>
      <c r="K1208" s="2"/>
      <c r="L1208" s="17"/>
      <c r="M1208" s="12"/>
      <c r="N1208" s="12"/>
      <c r="O1208" s="17"/>
      <c r="P1208" s="14"/>
      <c r="Q1208" s="14"/>
      <c r="R1208" s="14"/>
      <c r="S1208" s="20"/>
      <c r="T1208" s="14"/>
      <c r="U1208" s="4"/>
      <c r="V1208" s="29"/>
      <c r="W1208" s="3"/>
      <c r="X1208" s="3"/>
      <c r="Y1208" s="29"/>
      <c r="Z1208" s="3"/>
      <c r="AA1208" s="1"/>
      <c r="AB1208" s="3"/>
      <c r="AC1208" s="3"/>
      <c r="AD1208" s="3"/>
      <c r="AE1208" s="3"/>
      <c r="AF1208" s="3"/>
      <c r="AG1208" s="11"/>
      <c r="AH1208" s="3"/>
      <c r="AI1208" s="2"/>
      <c r="AJ1208" s="2"/>
      <c r="AK1208" s="2"/>
      <c r="AL1208" s="2"/>
      <c r="AM1208" s="2"/>
      <c r="AN1208" s="2"/>
      <c r="AO1208" s="2"/>
      <c r="AP1208" s="2"/>
      <c r="AQ1208" s="2"/>
      <c r="AR1208" s="2"/>
      <c r="AS1208" s="2"/>
      <c r="AT1208" s="2"/>
      <c r="AU1208" s="2"/>
      <c r="AV1208" s="2"/>
      <c r="AW1208" s="2"/>
      <c r="AX1208" s="2"/>
      <c r="AY1208" s="2"/>
      <c r="AZ1208" s="2"/>
      <c r="BA1208" s="2"/>
      <c r="BB1208" s="2"/>
      <c r="BC1208" s="2"/>
      <c r="BD1208" s="2"/>
      <c r="BE1208" s="2"/>
      <c r="BF1208" s="2"/>
      <c r="BG1208" s="2"/>
      <c r="BH1208" s="2"/>
      <c r="BI1208" s="2"/>
      <c r="BJ1208" s="2"/>
      <c r="BK1208" s="2"/>
      <c r="BL1208" s="2"/>
      <c r="BM1208" s="2"/>
      <c r="BN1208" s="2"/>
      <c r="BO1208" s="2"/>
      <c r="BP1208" s="2"/>
      <c r="BQ1208" s="2"/>
      <c r="BR1208" s="2"/>
      <c r="BS1208" s="2"/>
      <c r="BT1208" s="2"/>
      <c r="BU1208" s="2"/>
      <c r="BV1208" s="2"/>
      <c r="BW1208" s="2"/>
      <c r="BX1208" s="2"/>
      <c r="BY1208" s="2"/>
      <c r="BZ1208" s="2"/>
      <c r="CA1208" s="2"/>
      <c r="CB1208" s="2"/>
      <c r="CC1208" s="2"/>
      <c r="CD1208" s="2"/>
      <c r="CE1208" s="2"/>
      <c r="CF1208" s="2"/>
      <c r="CG1208" s="2"/>
      <c r="CH1208" s="2"/>
      <c r="CI1208" s="2"/>
      <c r="CJ1208" s="2"/>
      <c r="CK1208" s="2"/>
      <c r="CL1208" s="2"/>
      <c r="CM1208" s="2"/>
      <c r="CN1208" s="2"/>
      <c r="CO1208" s="2"/>
      <c r="CP1208" s="2"/>
      <c r="CQ1208" s="2"/>
      <c r="CR1208" s="2"/>
      <c r="CS1208" s="2"/>
      <c r="CT1208" s="2"/>
      <c r="CU1208" s="2"/>
      <c r="CV1208" s="2"/>
      <c r="CW1208" s="2"/>
      <c r="CX1208" s="2"/>
      <c r="CY1208" s="2"/>
      <c r="CZ1208" s="2"/>
      <c r="DA1208" s="2"/>
      <c r="DB1208" s="2"/>
      <c r="DC1208" s="2"/>
      <c r="DD1208" s="2"/>
      <c r="DE1208" s="2"/>
      <c r="DF1208" s="2"/>
      <c r="DG1208" s="2"/>
      <c r="DH1208" s="2"/>
      <c r="DI1208" s="2"/>
      <c r="DJ1208" s="2"/>
      <c r="DK1208" s="2"/>
      <c r="DL1208" s="2"/>
      <c r="DM1208" s="2"/>
      <c r="DN1208" s="2"/>
      <c r="DO1208" s="2"/>
      <c r="DP1208" s="2"/>
      <c r="DQ1208" s="2"/>
      <c r="DR1208" s="2"/>
      <c r="DS1208" s="2"/>
      <c r="DT1208" s="2"/>
      <c r="DU1208" s="2"/>
      <c r="DV1208" s="2"/>
      <c r="DW1208" s="2"/>
      <c r="DX1208" s="2"/>
      <c r="DY1208" s="2"/>
      <c r="DZ1208" s="2"/>
      <c r="EA1208" s="2"/>
      <c r="EB1208" s="2"/>
      <c r="EC1208" s="2"/>
      <c r="ED1208" s="2"/>
      <c r="EE1208" s="2"/>
      <c r="EF1208" s="2"/>
      <c r="EG1208" s="2"/>
      <c r="EH1208" s="2"/>
      <c r="EI1208" s="2"/>
      <c r="EJ1208" s="2"/>
      <c r="EK1208" s="2"/>
      <c r="EL1208" s="2"/>
      <c r="EM1208" s="2"/>
      <c r="EN1208" s="2"/>
      <c r="EO1208" s="2"/>
      <c r="EP1208" s="2"/>
      <c r="EQ1208" s="2"/>
      <c r="ER1208" s="2"/>
      <c r="ES1208" s="2"/>
      <c r="ET1208" s="2"/>
      <c r="EU1208" s="2"/>
      <c r="EV1208" s="2"/>
      <c r="EW1208" s="2"/>
      <c r="EX1208" s="2"/>
    </row>
    <row r="1209" spans="1:154" x14ac:dyDescent="0.15">
      <c r="A1209" s="35"/>
      <c r="B1209" s="125"/>
      <c r="C1209" s="14"/>
      <c r="D1209" s="13"/>
      <c r="E1209" s="14"/>
      <c r="F1209" s="14"/>
      <c r="G1209" s="14"/>
      <c r="H1209" s="14"/>
      <c r="I1209" s="13"/>
      <c r="J1209" s="29"/>
      <c r="K1209" s="2"/>
      <c r="L1209" s="17"/>
      <c r="M1209" s="12"/>
      <c r="N1209" s="12"/>
      <c r="O1209" s="17"/>
      <c r="P1209" s="14"/>
      <c r="Q1209" s="14"/>
      <c r="R1209" s="14"/>
      <c r="S1209" s="20"/>
      <c r="T1209" s="14"/>
      <c r="U1209" s="4"/>
      <c r="V1209" s="29"/>
      <c r="W1209" s="3"/>
      <c r="X1209" s="3"/>
      <c r="Y1209" s="29"/>
      <c r="Z1209" s="3"/>
      <c r="AA1209" s="1"/>
      <c r="AB1209" s="3"/>
      <c r="AC1209" s="3"/>
      <c r="AD1209" s="3"/>
      <c r="AE1209" s="3"/>
      <c r="AF1209" s="3"/>
      <c r="AG1209" s="11"/>
      <c r="AH1209" s="3"/>
      <c r="AI1209" s="2"/>
      <c r="AJ1209" s="2"/>
      <c r="AK1209" s="2"/>
      <c r="AL1209" s="2"/>
      <c r="AM1209" s="2"/>
      <c r="AN1209" s="2"/>
      <c r="AO1209" s="2"/>
      <c r="AP1209" s="2"/>
      <c r="AQ1209" s="2"/>
      <c r="AR1209" s="2"/>
      <c r="AS1209" s="2"/>
      <c r="AT1209" s="2"/>
      <c r="AU1209" s="2"/>
      <c r="AV1209" s="2"/>
      <c r="AW1209" s="2"/>
      <c r="AX1209" s="2"/>
      <c r="AY1209" s="2"/>
      <c r="AZ1209" s="2"/>
      <c r="BA1209" s="2"/>
      <c r="BB1209" s="2"/>
      <c r="BC1209" s="2"/>
      <c r="BD1209" s="2"/>
      <c r="BE1209" s="2"/>
      <c r="BF1209" s="2"/>
      <c r="BG1209" s="2"/>
      <c r="BH1209" s="2"/>
      <c r="BI1209" s="2"/>
      <c r="BJ1209" s="2"/>
      <c r="BK1209" s="2"/>
      <c r="BL1209" s="2"/>
      <c r="BM1209" s="2"/>
      <c r="BN1209" s="2"/>
      <c r="BO1209" s="2"/>
      <c r="BP1209" s="2"/>
      <c r="BQ1209" s="2"/>
      <c r="BR1209" s="2"/>
      <c r="BS1209" s="2"/>
      <c r="BT1209" s="2"/>
      <c r="BU1209" s="2"/>
      <c r="BV1209" s="2"/>
      <c r="BW1209" s="2"/>
      <c r="BX1209" s="2"/>
      <c r="BY1209" s="2"/>
      <c r="BZ1209" s="2"/>
      <c r="CA1209" s="2"/>
      <c r="CB1209" s="2"/>
      <c r="CC1209" s="2"/>
      <c r="CD1209" s="2"/>
      <c r="CE1209" s="2"/>
      <c r="CF1209" s="2"/>
      <c r="CG1209" s="2"/>
      <c r="CH1209" s="2"/>
      <c r="CI1209" s="2"/>
      <c r="CJ1209" s="2"/>
      <c r="CK1209" s="2"/>
      <c r="CL1209" s="2"/>
      <c r="CM1209" s="2"/>
      <c r="CN1209" s="2"/>
      <c r="CO1209" s="2"/>
      <c r="CP1209" s="2"/>
      <c r="CQ1209" s="2"/>
      <c r="CR1209" s="2"/>
      <c r="CS1209" s="2"/>
      <c r="CT1209" s="2"/>
      <c r="CU1209" s="2"/>
      <c r="CV1209" s="2"/>
      <c r="CW1209" s="2"/>
      <c r="CX1209" s="2"/>
      <c r="CY1209" s="2"/>
      <c r="CZ1209" s="2"/>
      <c r="DA1209" s="2"/>
      <c r="DB1209" s="2"/>
      <c r="DC1209" s="2"/>
      <c r="DD1209" s="2"/>
      <c r="DE1209" s="2"/>
      <c r="DF1209" s="2"/>
      <c r="DG1209" s="2"/>
      <c r="DH1209" s="2"/>
      <c r="DI1209" s="2"/>
      <c r="DJ1209" s="2"/>
      <c r="DK1209" s="2"/>
      <c r="DL1209" s="2"/>
      <c r="DM1209" s="2"/>
      <c r="DN1209" s="2"/>
      <c r="DO1209" s="2"/>
      <c r="DP1209" s="2"/>
      <c r="DQ1209" s="2"/>
      <c r="DR1209" s="2"/>
      <c r="DS1209" s="2"/>
      <c r="DT1209" s="2"/>
      <c r="DU1209" s="2"/>
      <c r="DV1209" s="2"/>
      <c r="DW1209" s="2"/>
      <c r="DX1209" s="2"/>
      <c r="DY1209" s="2"/>
      <c r="DZ1209" s="2"/>
      <c r="EA1209" s="2"/>
      <c r="EB1209" s="2"/>
      <c r="EC1209" s="2"/>
      <c r="ED1209" s="2"/>
      <c r="EE1209" s="2"/>
      <c r="EF1209" s="2"/>
      <c r="EG1209" s="2"/>
      <c r="EH1209" s="2"/>
      <c r="EI1209" s="2"/>
      <c r="EJ1209" s="2"/>
      <c r="EK1209" s="2"/>
      <c r="EL1209" s="2"/>
      <c r="EM1209" s="2"/>
      <c r="EN1209" s="2"/>
      <c r="EO1209" s="2"/>
      <c r="EP1209" s="2"/>
      <c r="EQ1209" s="2"/>
      <c r="ER1209" s="2"/>
      <c r="ES1209" s="2"/>
      <c r="ET1209" s="2"/>
      <c r="EU1209" s="2"/>
      <c r="EV1209" s="2"/>
      <c r="EW1209" s="2"/>
      <c r="EX1209" s="2"/>
    </row>
    <row r="1210" spans="1:154" x14ac:dyDescent="0.15">
      <c r="A1210" s="35"/>
      <c r="B1210" s="125"/>
      <c r="C1210" s="14"/>
      <c r="D1210" s="13"/>
      <c r="E1210" s="14"/>
      <c r="F1210" s="14"/>
      <c r="G1210" s="14"/>
      <c r="H1210" s="14"/>
      <c r="I1210" s="13"/>
      <c r="J1210" s="29"/>
      <c r="K1210" s="2"/>
      <c r="L1210" s="17"/>
      <c r="M1210" s="12"/>
      <c r="N1210" s="12"/>
      <c r="O1210" s="17"/>
      <c r="P1210" s="14"/>
      <c r="Q1210" s="14"/>
      <c r="R1210" s="14"/>
      <c r="S1210" s="20"/>
      <c r="T1210" s="14"/>
      <c r="U1210" s="4"/>
      <c r="V1210" s="29"/>
      <c r="W1210" s="3"/>
      <c r="X1210" s="3"/>
      <c r="Y1210" s="29"/>
      <c r="Z1210" s="3"/>
      <c r="AA1210" s="1"/>
      <c r="AB1210" s="3"/>
      <c r="AC1210" s="3"/>
      <c r="AD1210" s="3"/>
      <c r="AE1210" s="3"/>
      <c r="AF1210" s="3"/>
      <c r="AG1210" s="11"/>
      <c r="AH1210" s="3"/>
      <c r="AI1210" s="2"/>
      <c r="AJ1210" s="2"/>
      <c r="AK1210" s="2"/>
      <c r="AL1210" s="2"/>
      <c r="AM1210" s="2"/>
      <c r="AN1210" s="2"/>
      <c r="AO1210" s="2"/>
      <c r="AP1210" s="2"/>
      <c r="AQ1210" s="2"/>
      <c r="AR1210" s="2"/>
      <c r="AS1210" s="2"/>
      <c r="AT1210" s="2"/>
      <c r="AU1210" s="2"/>
      <c r="AV1210" s="2"/>
      <c r="AW1210" s="2"/>
      <c r="AX1210" s="2"/>
      <c r="AY1210" s="2"/>
      <c r="AZ1210" s="2"/>
      <c r="BA1210" s="2"/>
      <c r="BB1210" s="2"/>
      <c r="BC1210" s="2"/>
      <c r="BD1210" s="2"/>
      <c r="BE1210" s="2"/>
      <c r="BF1210" s="2"/>
      <c r="BG1210" s="2"/>
      <c r="BH1210" s="2"/>
      <c r="BI1210" s="2"/>
      <c r="BJ1210" s="2"/>
      <c r="BK1210" s="2"/>
      <c r="BL1210" s="2"/>
      <c r="BM1210" s="2"/>
      <c r="BN1210" s="2"/>
      <c r="BO1210" s="2"/>
      <c r="BP1210" s="2"/>
      <c r="BQ1210" s="2"/>
      <c r="BR1210" s="2"/>
      <c r="BS1210" s="2"/>
      <c r="BT1210" s="2"/>
      <c r="BU1210" s="2"/>
      <c r="BV1210" s="2"/>
      <c r="BW1210" s="2"/>
      <c r="BX1210" s="2"/>
      <c r="BY1210" s="2"/>
      <c r="BZ1210" s="2"/>
      <c r="CA1210" s="2"/>
      <c r="CB1210" s="2"/>
      <c r="CC1210" s="2"/>
      <c r="CD1210" s="2"/>
      <c r="CE1210" s="2"/>
      <c r="CF1210" s="2"/>
      <c r="CG1210" s="2"/>
      <c r="CH1210" s="2"/>
      <c r="CI1210" s="2"/>
      <c r="CJ1210" s="2"/>
      <c r="CK1210" s="2"/>
      <c r="CL1210" s="2"/>
      <c r="CM1210" s="2"/>
      <c r="CN1210" s="2"/>
      <c r="CO1210" s="2"/>
      <c r="CP1210" s="2"/>
      <c r="CQ1210" s="2"/>
      <c r="CR1210" s="2"/>
      <c r="CS1210" s="2"/>
      <c r="CT1210" s="2"/>
      <c r="CU1210" s="2"/>
      <c r="CV1210" s="2"/>
      <c r="CW1210" s="2"/>
      <c r="CX1210" s="2"/>
      <c r="CY1210" s="2"/>
      <c r="CZ1210" s="2"/>
      <c r="DA1210" s="2"/>
      <c r="DB1210" s="2"/>
      <c r="DC1210" s="2"/>
      <c r="DD1210" s="2"/>
      <c r="DE1210" s="2"/>
      <c r="DF1210" s="2"/>
      <c r="DG1210" s="2"/>
      <c r="DH1210" s="2"/>
      <c r="DI1210" s="2"/>
      <c r="DJ1210" s="2"/>
      <c r="DK1210" s="2"/>
      <c r="DL1210" s="2"/>
      <c r="DM1210" s="2"/>
      <c r="DN1210" s="2"/>
      <c r="DO1210" s="2"/>
      <c r="DP1210" s="2"/>
      <c r="DQ1210" s="2"/>
      <c r="DR1210" s="2"/>
      <c r="DS1210" s="2"/>
      <c r="DT1210" s="2"/>
      <c r="DU1210" s="2"/>
      <c r="DV1210" s="2"/>
      <c r="DW1210" s="2"/>
      <c r="DX1210" s="2"/>
      <c r="DY1210" s="2"/>
      <c r="DZ1210" s="2"/>
      <c r="EA1210" s="2"/>
      <c r="EB1210" s="2"/>
      <c r="EC1210" s="2"/>
      <c r="ED1210" s="2"/>
      <c r="EE1210" s="2"/>
      <c r="EF1210" s="2"/>
      <c r="EG1210" s="2"/>
      <c r="EH1210" s="2"/>
      <c r="EI1210" s="2"/>
      <c r="EJ1210" s="2"/>
      <c r="EK1210" s="2"/>
      <c r="EL1210" s="2"/>
      <c r="EM1210" s="2"/>
      <c r="EN1210" s="2"/>
      <c r="EO1210" s="2"/>
      <c r="EP1210" s="2"/>
      <c r="EQ1210" s="2"/>
      <c r="ER1210" s="2"/>
      <c r="ES1210" s="2"/>
      <c r="ET1210" s="2"/>
      <c r="EU1210" s="2"/>
      <c r="EV1210" s="2"/>
      <c r="EW1210" s="2"/>
      <c r="EX1210" s="2"/>
    </row>
    <row r="1211" spans="1:154" x14ac:dyDescent="0.15">
      <c r="A1211" s="35"/>
      <c r="B1211" s="125"/>
      <c r="C1211" s="14"/>
      <c r="D1211" s="13"/>
      <c r="E1211" s="14"/>
      <c r="F1211" s="14"/>
      <c r="G1211" s="14"/>
      <c r="H1211" s="14"/>
      <c r="I1211" s="13"/>
      <c r="J1211" s="29"/>
      <c r="K1211" s="2"/>
      <c r="L1211" s="17"/>
      <c r="M1211" s="12"/>
      <c r="N1211" s="12"/>
      <c r="O1211" s="17"/>
      <c r="P1211" s="14"/>
      <c r="Q1211" s="14"/>
      <c r="R1211" s="14"/>
      <c r="S1211" s="20"/>
      <c r="T1211" s="14"/>
      <c r="U1211" s="4"/>
      <c r="V1211" s="29"/>
      <c r="W1211" s="3"/>
      <c r="X1211" s="3"/>
      <c r="Y1211" s="29"/>
      <c r="Z1211" s="3"/>
      <c r="AA1211" s="1"/>
      <c r="AB1211" s="3"/>
      <c r="AC1211" s="3"/>
      <c r="AD1211" s="3"/>
      <c r="AE1211" s="3"/>
      <c r="AF1211" s="3"/>
      <c r="AG1211" s="11"/>
      <c r="AH1211" s="3"/>
      <c r="AI1211" s="2"/>
      <c r="AJ1211" s="2"/>
      <c r="AK1211" s="2"/>
      <c r="AL1211" s="2"/>
      <c r="AM1211" s="2"/>
      <c r="AN1211" s="2"/>
      <c r="AO1211" s="2"/>
      <c r="AP1211" s="2"/>
      <c r="AQ1211" s="2"/>
      <c r="AR1211" s="2"/>
      <c r="AS1211" s="2"/>
      <c r="AT1211" s="2"/>
      <c r="AU1211" s="2"/>
      <c r="AV1211" s="2"/>
      <c r="AW1211" s="2"/>
      <c r="AX1211" s="2"/>
      <c r="AY1211" s="2"/>
      <c r="AZ1211" s="2"/>
      <c r="BA1211" s="2"/>
      <c r="BB1211" s="2"/>
      <c r="BC1211" s="2"/>
      <c r="BD1211" s="2"/>
      <c r="BE1211" s="2"/>
      <c r="BF1211" s="2"/>
      <c r="BG1211" s="2"/>
      <c r="BH1211" s="2"/>
      <c r="BI1211" s="2"/>
      <c r="BJ1211" s="2"/>
      <c r="BK1211" s="2"/>
      <c r="BL1211" s="2"/>
      <c r="BM1211" s="2"/>
      <c r="BN1211" s="2"/>
      <c r="BO1211" s="2"/>
      <c r="BP1211" s="2"/>
      <c r="BQ1211" s="2"/>
      <c r="BR1211" s="2"/>
      <c r="BS1211" s="2"/>
      <c r="BT1211" s="2"/>
      <c r="BU1211" s="2"/>
      <c r="BV1211" s="2"/>
      <c r="BW1211" s="2"/>
      <c r="BX1211" s="2"/>
      <c r="BY1211" s="2"/>
      <c r="BZ1211" s="2"/>
      <c r="CA1211" s="2"/>
      <c r="CB1211" s="2"/>
      <c r="CC1211" s="2"/>
      <c r="CD1211" s="2"/>
      <c r="CE1211" s="2"/>
      <c r="CF1211" s="2"/>
      <c r="CG1211" s="2"/>
      <c r="CH1211" s="2"/>
      <c r="CI1211" s="2"/>
      <c r="CJ1211" s="2"/>
      <c r="CK1211" s="2"/>
      <c r="CL1211" s="2"/>
      <c r="CM1211" s="2"/>
      <c r="CN1211" s="2"/>
      <c r="CO1211" s="2"/>
      <c r="CP1211" s="2"/>
      <c r="CQ1211" s="2"/>
      <c r="CR1211" s="2"/>
      <c r="CS1211" s="2"/>
      <c r="CT1211" s="2"/>
      <c r="CU1211" s="2"/>
      <c r="CV1211" s="2"/>
      <c r="CW1211" s="2"/>
      <c r="CX1211" s="2"/>
      <c r="CY1211" s="2"/>
      <c r="CZ1211" s="2"/>
      <c r="DA1211" s="2"/>
      <c r="DB1211" s="2"/>
      <c r="DC1211" s="2"/>
      <c r="DD1211" s="2"/>
      <c r="DE1211" s="2"/>
      <c r="DF1211" s="2"/>
      <c r="DG1211" s="2"/>
      <c r="DH1211" s="2"/>
      <c r="DI1211" s="2"/>
      <c r="DJ1211" s="2"/>
      <c r="DK1211" s="2"/>
      <c r="DL1211" s="2"/>
      <c r="DM1211" s="2"/>
      <c r="DN1211" s="2"/>
      <c r="DO1211" s="2"/>
      <c r="DP1211" s="2"/>
      <c r="DQ1211" s="2"/>
      <c r="DR1211" s="2"/>
      <c r="DS1211" s="2"/>
      <c r="DT1211" s="2"/>
      <c r="DU1211" s="2"/>
      <c r="DV1211" s="2"/>
      <c r="DW1211" s="2"/>
      <c r="DX1211" s="2"/>
      <c r="DY1211" s="2"/>
      <c r="DZ1211" s="2"/>
      <c r="EA1211" s="2"/>
      <c r="EB1211" s="2"/>
      <c r="EC1211" s="2"/>
      <c r="ED1211" s="2"/>
      <c r="EE1211" s="2"/>
      <c r="EF1211" s="2"/>
      <c r="EG1211" s="2"/>
      <c r="EH1211" s="2"/>
      <c r="EI1211" s="2"/>
      <c r="EJ1211" s="2"/>
      <c r="EK1211" s="2"/>
      <c r="EL1211" s="2"/>
      <c r="EM1211" s="2"/>
      <c r="EN1211" s="2"/>
      <c r="EO1211" s="2"/>
      <c r="EP1211" s="2"/>
      <c r="EQ1211" s="2"/>
      <c r="ER1211" s="2"/>
      <c r="ES1211" s="2"/>
      <c r="ET1211" s="2"/>
      <c r="EU1211" s="2"/>
      <c r="EV1211" s="2"/>
      <c r="EW1211" s="2"/>
      <c r="EX1211" s="2"/>
    </row>
    <row r="1212" spans="1:154" x14ac:dyDescent="0.15">
      <c r="A1212" s="35"/>
      <c r="B1212" s="125"/>
      <c r="C1212" s="14"/>
      <c r="D1212" s="13"/>
      <c r="E1212" s="14"/>
      <c r="F1212" s="14"/>
      <c r="G1212" s="14"/>
      <c r="H1212" s="14"/>
      <c r="I1212" s="13"/>
      <c r="J1212" s="29"/>
      <c r="K1212" s="2"/>
      <c r="L1212" s="17"/>
      <c r="M1212" s="12"/>
      <c r="N1212" s="12"/>
      <c r="O1212" s="17"/>
      <c r="P1212" s="14"/>
      <c r="Q1212" s="14"/>
      <c r="R1212" s="14"/>
      <c r="S1212" s="20"/>
      <c r="T1212" s="14"/>
      <c r="U1212" s="4"/>
      <c r="V1212" s="29"/>
      <c r="W1212" s="3"/>
      <c r="X1212" s="3"/>
      <c r="Y1212" s="29"/>
      <c r="Z1212" s="3"/>
      <c r="AA1212" s="1"/>
      <c r="AB1212" s="3"/>
      <c r="AC1212" s="3"/>
      <c r="AD1212" s="3"/>
      <c r="AE1212" s="3"/>
      <c r="AF1212" s="3"/>
      <c r="AG1212" s="11"/>
      <c r="AH1212" s="3"/>
      <c r="AI1212" s="2"/>
      <c r="AJ1212" s="2"/>
      <c r="AK1212" s="2"/>
      <c r="AL1212" s="2"/>
      <c r="AM1212" s="2"/>
      <c r="AN1212" s="2"/>
      <c r="AO1212" s="2"/>
      <c r="AP1212" s="2"/>
      <c r="AQ1212" s="2"/>
      <c r="AR1212" s="2"/>
      <c r="AS1212" s="2"/>
      <c r="AT1212" s="2"/>
      <c r="AU1212" s="2"/>
      <c r="AV1212" s="2"/>
      <c r="AW1212" s="2"/>
      <c r="AX1212" s="2"/>
      <c r="AY1212" s="2"/>
      <c r="AZ1212" s="2"/>
      <c r="BA1212" s="2"/>
      <c r="BB1212" s="2"/>
      <c r="BC1212" s="2"/>
      <c r="BD1212" s="2"/>
      <c r="BE1212" s="2"/>
      <c r="BF1212" s="2"/>
      <c r="BG1212" s="2"/>
      <c r="BH1212" s="2"/>
      <c r="BI1212" s="2"/>
      <c r="BJ1212" s="2"/>
      <c r="BK1212" s="2"/>
      <c r="BL1212" s="2"/>
      <c r="BM1212" s="2"/>
      <c r="BN1212" s="2"/>
      <c r="BO1212" s="2"/>
      <c r="BP1212" s="2"/>
      <c r="BQ1212" s="2"/>
      <c r="BR1212" s="2"/>
      <c r="BS1212" s="2"/>
      <c r="BT1212" s="2"/>
      <c r="BU1212" s="2"/>
      <c r="BV1212" s="2"/>
      <c r="BW1212" s="2"/>
      <c r="BX1212" s="2"/>
      <c r="BY1212" s="2"/>
      <c r="BZ1212" s="2"/>
      <c r="CA1212" s="2"/>
      <c r="CB1212" s="2"/>
      <c r="CC1212" s="2"/>
      <c r="CD1212" s="2"/>
      <c r="CE1212" s="2"/>
      <c r="CF1212" s="2"/>
      <c r="CG1212" s="2"/>
      <c r="CH1212" s="2"/>
      <c r="CI1212" s="2"/>
      <c r="CJ1212" s="2"/>
      <c r="CK1212" s="2"/>
      <c r="CL1212" s="2"/>
      <c r="CM1212" s="2"/>
      <c r="CN1212" s="2"/>
      <c r="CO1212" s="2"/>
      <c r="CP1212" s="2"/>
      <c r="CQ1212" s="2"/>
      <c r="CR1212" s="2"/>
      <c r="CS1212" s="2"/>
      <c r="CT1212" s="2"/>
      <c r="CU1212" s="2"/>
      <c r="CV1212" s="2"/>
      <c r="CW1212" s="2"/>
      <c r="CX1212" s="2"/>
      <c r="CY1212" s="2"/>
      <c r="CZ1212" s="2"/>
      <c r="DA1212" s="2"/>
      <c r="DB1212" s="2"/>
      <c r="DC1212" s="2"/>
      <c r="DD1212" s="2"/>
      <c r="DE1212" s="2"/>
      <c r="DF1212" s="2"/>
      <c r="DG1212" s="2"/>
      <c r="DH1212" s="2"/>
      <c r="DI1212" s="2"/>
      <c r="DJ1212" s="2"/>
      <c r="DK1212" s="2"/>
      <c r="DL1212" s="2"/>
      <c r="DM1212" s="2"/>
      <c r="DN1212" s="2"/>
      <c r="DO1212" s="2"/>
      <c r="DP1212" s="2"/>
      <c r="DQ1212" s="2"/>
      <c r="DR1212" s="2"/>
      <c r="DS1212" s="2"/>
      <c r="DT1212" s="2"/>
      <c r="DU1212" s="2"/>
      <c r="DV1212" s="2"/>
      <c r="DW1212" s="2"/>
      <c r="DX1212" s="2"/>
      <c r="DY1212" s="2"/>
      <c r="DZ1212" s="2"/>
      <c r="EA1212" s="2"/>
      <c r="EB1212" s="2"/>
      <c r="EC1212" s="2"/>
      <c r="ED1212" s="2"/>
      <c r="EE1212" s="2"/>
      <c r="EF1212" s="2"/>
      <c r="EG1212" s="2"/>
      <c r="EH1212" s="2"/>
      <c r="EI1212" s="2"/>
      <c r="EJ1212" s="2"/>
      <c r="EK1212" s="2"/>
      <c r="EL1212" s="2"/>
      <c r="EM1212" s="2"/>
      <c r="EN1212" s="2"/>
      <c r="EO1212" s="2"/>
      <c r="EP1212" s="2"/>
      <c r="EQ1212" s="2"/>
      <c r="ER1212" s="2"/>
      <c r="ES1212" s="2"/>
      <c r="ET1212" s="2"/>
      <c r="EU1212" s="2"/>
      <c r="EV1212" s="2"/>
      <c r="EW1212" s="2"/>
      <c r="EX1212" s="2"/>
    </row>
    <row r="1213" spans="1:154" x14ac:dyDescent="0.15">
      <c r="A1213" s="35"/>
      <c r="B1213" s="125"/>
      <c r="C1213" s="14"/>
      <c r="D1213" s="13"/>
      <c r="E1213" s="14"/>
      <c r="F1213" s="14"/>
      <c r="G1213" s="14"/>
      <c r="H1213" s="14"/>
      <c r="I1213" s="13"/>
      <c r="J1213" s="29"/>
      <c r="K1213" s="2"/>
      <c r="L1213" s="17"/>
      <c r="M1213" s="12"/>
      <c r="N1213" s="12"/>
      <c r="O1213" s="17"/>
      <c r="P1213" s="14"/>
      <c r="Q1213" s="14"/>
      <c r="R1213" s="14"/>
      <c r="S1213" s="20"/>
      <c r="T1213" s="14"/>
      <c r="U1213" s="4"/>
      <c r="V1213" s="29"/>
      <c r="W1213" s="3"/>
      <c r="X1213" s="3"/>
      <c r="Y1213" s="29"/>
      <c r="Z1213" s="3"/>
      <c r="AA1213" s="1"/>
      <c r="AB1213" s="3"/>
      <c r="AC1213" s="3"/>
      <c r="AD1213" s="3"/>
      <c r="AE1213" s="3"/>
      <c r="AF1213" s="3"/>
      <c r="AG1213" s="11"/>
      <c r="AH1213" s="3"/>
      <c r="AI1213" s="2"/>
      <c r="AJ1213" s="2"/>
      <c r="AK1213" s="2"/>
      <c r="AL1213" s="2"/>
      <c r="AM1213" s="2"/>
      <c r="AN1213" s="2"/>
      <c r="AO1213" s="2"/>
      <c r="AP1213" s="2"/>
      <c r="AQ1213" s="2"/>
      <c r="AR1213" s="2"/>
      <c r="AS1213" s="2"/>
      <c r="AT1213" s="2"/>
      <c r="AU1213" s="2"/>
      <c r="AV1213" s="2"/>
      <c r="AW1213" s="2"/>
      <c r="AX1213" s="2"/>
      <c r="AY1213" s="2"/>
      <c r="AZ1213" s="2"/>
      <c r="BA1213" s="2"/>
      <c r="BB1213" s="2"/>
      <c r="BC1213" s="2"/>
      <c r="BD1213" s="2"/>
      <c r="BE1213" s="2"/>
      <c r="BF1213" s="2"/>
      <c r="BG1213" s="2"/>
      <c r="BH1213" s="2"/>
      <c r="BI1213" s="2"/>
      <c r="BJ1213" s="2"/>
      <c r="BK1213" s="2"/>
      <c r="BL1213" s="2"/>
      <c r="BM1213" s="2"/>
      <c r="BN1213" s="2"/>
      <c r="BO1213" s="2"/>
      <c r="BP1213" s="2"/>
      <c r="BQ1213" s="2"/>
      <c r="BR1213" s="2"/>
      <c r="BS1213" s="2"/>
      <c r="BT1213" s="2"/>
      <c r="BU1213" s="2"/>
      <c r="BV1213" s="2"/>
      <c r="BW1213" s="2"/>
      <c r="BX1213" s="2"/>
      <c r="BY1213" s="2"/>
      <c r="BZ1213" s="2"/>
      <c r="CA1213" s="2"/>
      <c r="CB1213" s="2"/>
      <c r="CC1213" s="2"/>
      <c r="CD1213" s="2"/>
      <c r="CE1213" s="2"/>
      <c r="CF1213" s="2"/>
      <c r="CG1213" s="2"/>
      <c r="CH1213" s="2"/>
      <c r="CI1213" s="2"/>
      <c r="CJ1213" s="2"/>
      <c r="CK1213" s="2"/>
      <c r="CL1213" s="2"/>
      <c r="CM1213" s="2"/>
      <c r="CN1213" s="2"/>
      <c r="CO1213" s="2"/>
      <c r="CP1213" s="2"/>
      <c r="CQ1213" s="2"/>
      <c r="CR1213" s="2"/>
      <c r="CS1213" s="2"/>
      <c r="CT1213" s="2"/>
      <c r="CU1213" s="2"/>
      <c r="CV1213" s="2"/>
      <c r="CW1213" s="2"/>
      <c r="CX1213" s="2"/>
      <c r="CY1213" s="2"/>
      <c r="CZ1213" s="2"/>
      <c r="DA1213" s="2"/>
      <c r="DB1213" s="2"/>
      <c r="DC1213" s="2"/>
      <c r="DD1213" s="2"/>
      <c r="DE1213" s="2"/>
      <c r="DF1213" s="2"/>
      <c r="DG1213" s="2"/>
      <c r="DH1213" s="2"/>
      <c r="DI1213" s="2"/>
      <c r="DJ1213" s="2"/>
      <c r="DK1213" s="2"/>
      <c r="DL1213" s="2"/>
      <c r="DM1213" s="2"/>
      <c r="DN1213" s="2"/>
      <c r="DO1213" s="2"/>
      <c r="DP1213" s="2"/>
      <c r="DQ1213" s="2"/>
      <c r="DR1213" s="2"/>
      <c r="DS1213" s="2"/>
      <c r="DT1213" s="2"/>
      <c r="DU1213" s="2"/>
      <c r="DV1213" s="2"/>
      <c r="DW1213" s="2"/>
      <c r="DX1213" s="2"/>
      <c r="DY1213" s="2"/>
      <c r="DZ1213" s="2"/>
      <c r="EA1213" s="2"/>
      <c r="EB1213" s="2"/>
      <c r="EC1213" s="2"/>
      <c r="ED1213" s="2"/>
      <c r="EE1213" s="2"/>
      <c r="EF1213" s="2"/>
      <c r="EG1213" s="2"/>
      <c r="EH1213" s="2"/>
      <c r="EI1213" s="2"/>
      <c r="EJ1213" s="2"/>
      <c r="EK1213" s="2"/>
      <c r="EL1213" s="2"/>
      <c r="EM1213" s="2"/>
      <c r="EN1213" s="2"/>
      <c r="EO1213" s="2"/>
      <c r="EP1213" s="2"/>
      <c r="EQ1213" s="2"/>
      <c r="ER1213" s="2"/>
      <c r="ES1213" s="2"/>
      <c r="ET1213" s="2"/>
      <c r="EU1213" s="2"/>
      <c r="EV1213" s="2"/>
      <c r="EW1213" s="2"/>
      <c r="EX1213" s="2"/>
    </row>
    <row r="1214" spans="1:154" x14ac:dyDescent="0.15">
      <c r="A1214" s="35"/>
      <c r="B1214" s="125"/>
      <c r="C1214" s="14"/>
      <c r="D1214" s="13"/>
      <c r="E1214" s="14"/>
      <c r="F1214" s="14"/>
      <c r="G1214" s="14"/>
      <c r="H1214" s="14"/>
      <c r="I1214" s="13"/>
      <c r="J1214" s="29"/>
      <c r="K1214" s="2"/>
      <c r="L1214" s="17"/>
      <c r="M1214" s="12"/>
      <c r="N1214" s="12"/>
      <c r="O1214" s="17"/>
      <c r="P1214" s="14"/>
      <c r="Q1214" s="14"/>
      <c r="R1214" s="14"/>
      <c r="S1214" s="20"/>
      <c r="T1214" s="14"/>
      <c r="U1214" s="4"/>
      <c r="V1214" s="29"/>
      <c r="W1214" s="3"/>
      <c r="X1214" s="3"/>
      <c r="Y1214" s="29"/>
      <c r="Z1214" s="3"/>
      <c r="AA1214" s="1"/>
      <c r="AB1214" s="3"/>
      <c r="AC1214" s="3"/>
      <c r="AD1214" s="3"/>
      <c r="AE1214" s="3"/>
      <c r="AF1214" s="3"/>
      <c r="AG1214" s="11"/>
      <c r="AH1214" s="3"/>
      <c r="AI1214" s="2"/>
      <c r="AJ1214" s="2"/>
      <c r="AK1214" s="2"/>
      <c r="AL1214" s="2"/>
      <c r="AM1214" s="2"/>
      <c r="AN1214" s="2"/>
      <c r="AO1214" s="2"/>
      <c r="AP1214" s="2"/>
      <c r="AQ1214" s="2"/>
      <c r="AR1214" s="2"/>
      <c r="AS1214" s="2"/>
      <c r="AT1214" s="2"/>
      <c r="AU1214" s="2"/>
      <c r="AV1214" s="2"/>
      <c r="AW1214" s="2"/>
      <c r="AX1214" s="2"/>
      <c r="AY1214" s="2"/>
      <c r="AZ1214" s="2"/>
      <c r="BA1214" s="2"/>
      <c r="BB1214" s="2"/>
      <c r="BC1214" s="2"/>
      <c r="BD1214" s="2"/>
      <c r="BE1214" s="2"/>
      <c r="BF1214" s="2"/>
      <c r="BG1214" s="2"/>
      <c r="BH1214" s="2"/>
      <c r="BI1214" s="2"/>
      <c r="BJ1214" s="2"/>
      <c r="BK1214" s="2"/>
      <c r="BL1214" s="2"/>
      <c r="BM1214" s="2"/>
      <c r="BN1214" s="2"/>
      <c r="BO1214" s="2"/>
      <c r="BP1214" s="2"/>
      <c r="BQ1214" s="2"/>
      <c r="BR1214" s="2"/>
      <c r="BS1214" s="2"/>
      <c r="BT1214" s="2"/>
      <c r="BU1214" s="2"/>
      <c r="BV1214" s="2"/>
      <c r="BW1214" s="2"/>
      <c r="BX1214" s="2"/>
      <c r="BY1214" s="2"/>
      <c r="BZ1214" s="2"/>
      <c r="CA1214" s="2"/>
      <c r="CB1214" s="2"/>
      <c r="CC1214" s="2"/>
      <c r="CD1214" s="2"/>
      <c r="CE1214" s="2"/>
      <c r="CF1214" s="2"/>
      <c r="CG1214" s="2"/>
      <c r="CH1214" s="2"/>
      <c r="CI1214" s="2"/>
      <c r="CJ1214" s="2"/>
      <c r="CK1214" s="2"/>
      <c r="CL1214" s="2"/>
      <c r="CM1214" s="2"/>
      <c r="CN1214" s="2"/>
      <c r="CO1214" s="2"/>
      <c r="CP1214" s="2"/>
      <c r="CQ1214" s="2"/>
      <c r="CR1214" s="2"/>
      <c r="CS1214" s="2"/>
      <c r="CT1214" s="2"/>
      <c r="CU1214" s="2"/>
      <c r="CV1214" s="2"/>
      <c r="CW1214" s="2"/>
      <c r="CX1214" s="2"/>
      <c r="CY1214" s="2"/>
      <c r="CZ1214" s="2"/>
      <c r="DA1214" s="2"/>
      <c r="DB1214" s="2"/>
      <c r="DC1214" s="2"/>
      <c r="DD1214" s="2"/>
      <c r="DE1214" s="2"/>
      <c r="DF1214" s="2"/>
      <c r="DG1214" s="2"/>
      <c r="DH1214" s="2"/>
      <c r="DI1214" s="2"/>
      <c r="DJ1214" s="2"/>
      <c r="DK1214" s="2"/>
      <c r="DL1214" s="2"/>
      <c r="DM1214" s="2"/>
      <c r="DN1214" s="2"/>
      <c r="DO1214" s="2"/>
      <c r="DP1214" s="2"/>
      <c r="DQ1214" s="2"/>
      <c r="DR1214" s="2"/>
      <c r="DS1214" s="2"/>
      <c r="DT1214" s="2"/>
      <c r="DU1214" s="2"/>
      <c r="DV1214" s="2"/>
      <c r="DW1214" s="2"/>
      <c r="DX1214" s="2"/>
      <c r="DY1214" s="2"/>
      <c r="DZ1214" s="2"/>
      <c r="EA1214" s="2"/>
      <c r="EB1214" s="2"/>
      <c r="EC1214" s="2"/>
      <c r="ED1214" s="2"/>
      <c r="EE1214" s="2"/>
      <c r="EF1214" s="2"/>
      <c r="EG1214" s="2"/>
      <c r="EH1214" s="2"/>
      <c r="EI1214" s="2"/>
      <c r="EJ1214" s="2"/>
      <c r="EK1214" s="2"/>
      <c r="EL1214" s="2"/>
      <c r="EM1214" s="2"/>
      <c r="EN1214" s="2"/>
      <c r="EO1214" s="2"/>
      <c r="EP1214" s="2"/>
      <c r="EQ1214" s="2"/>
      <c r="ER1214" s="2"/>
      <c r="ES1214" s="2"/>
      <c r="ET1214" s="2"/>
      <c r="EU1214" s="2"/>
      <c r="EV1214" s="2"/>
      <c r="EW1214" s="2"/>
      <c r="EX1214" s="2"/>
    </row>
    <row r="1215" spans="1:154" x14ac:dyDescent="0.15">
      <c r="A1215" s="35"/>
      <c r="B1215" s="125"/>
      <c r="C1215" s="14"/>
      <c r="D1215" s="13"/>
      <c r="E1215" s="14"/>
      <c r="F1215" s="14"/>
      <c r="G1215" s="14"/>
      <c r="H1215" s="14"/>
      <c r="I1215" s="13"/>
      <c r="J1215" s="29"/>
      <c r="K1215" s="2"/>
      <c r="L1215" s="17"/>
      <c r="M1215" s="12"/>
      <c r="N1215" s="12"/>
      <c r="O1215" s="17"/>
      <c r="P1215" s="14"/>
      <c r="Q1215" s="14"/>
      <c r="R1215" s="14"/>
      <c r="S1215" s="20"/>
      <c r="T1215" s="14"/>
      <c r="U1215" s="4"/>
      <c r="V1215" s="29"/>
      <c r="W1215" s="3"/>
      <c r="X1215" s="3"/>
      <c r="Y1215" s="29"/>
      <c r="Z1215" s="3"/>
      <c r="AA1215" s="1"/>
      <c r="AB1215" s="3"/>
      <c r="AC1215" s="3"/>
      <c r="AD1215" s="3"/>
      <c r="AE1215" s="3"/>
      <c r="AF1215" s="3"/>
      <c r="AG1215" s="11"/>
      <c r="AH1215" s="3"/>
      <c r="AI1215" s="2"/>
      <c r="AJ1215" s="2"/>
      <c r="AK1215" s="2"/>
      <c r="AL1215" s="2"/>
      <c r="AM1215" s="2"/>
      <c r="AN1215" s="2"/>
      <c r="AO1215" s="2"/>
      <c r="AP1215" s="2"/>
      <c r="AQ1215" s="2"/>
      <c r="AR1215" s="2"/>
      <c r="AS1215" s="2"/>
      <c r="AT1215" s="2"/>
      <c r="AU1215" s="2"/>
      <c r="AV1215" s="2"/>
      <c r="AW1215" s="2"/>
      <c r="AX1215" s="2"/>
      <c r="AY1215" s="2"/>
      <c r="AZ1215" s="2"/>
      <c r="BA1215" s="2"/>
      <c r="BB1215" s="2"/>
      <c r="BC1215" s="2"/>
      <c r="BD1215" s="2"/>
      <c r="BE1215" s="2"/>
      <c r="BF1215" s="2"/>
      <c r="BG1215" s="2"/>
      <c r="BH1215" s="2"/>
      <c r="BI1215" s="2"/>
      <c r="BJ1215" s="2"/>
      <c r="BK1215" s="2"/>
      <c r="BL1215" s="2"/>
      <c r="BM1215" s="2"/>
      <c r="BN1215" s="2"/>
      <c r="BO1215" s="2"/>
      <c r="BP1215" s="2"/>
      <c r="BQ1215" s="2"/>
      <c r="BR1215" s="2"/>
      <c r="BS1215" s="2"/>
      <c r="BT1215" s="2"/>
      <c r="BU1215" s="2"/>
      <c r="BV1215" s="2"/>
      <c r="BW1215" s="2"/>
      <c r="BX1215" s="2"/>
      <c r="BY1215" s="2"/>
      <c r="BZ1215" s="2"/>
      <c r="CA1215" s="2"/>
      <c r="CB1215" s="2"/>
      <c r="CC1215" s="2"/>
      <c r="CD1215" s="2"/>
      <c r="CE1215" s="2"/>
      <c r="CF1215" s="2"/>
      <c r="CG1215" s="2"/>
      <c r="CH1215" s="2"/>
      <c r="CI1215" s="2"/>
      <c r="CJ1215" s="2"/>
      <c r="CK1215" s="2"/>
      <c r="CL1215" s="2"/>
      <c r="CM1215" s="2"/>
      <c r="CN1215" s="2"/>
      <c r="CO1215" s="2"/>
      <c r="CP1215" s="2"/>
      <c r="CQ1215" s="2"/>
      <c r="CR1215" s="2"/>
      <c r="CS1215" s="2"/>
      <c r="CT1215" s="2"/>
      <c r="CU1215" s="2"/>
      <c r="CV1215" s="2"/>
      <c r="CW1215" s="2"/>
      <c r="CX1215" s="2"/>
      <c r="CY1215" s="2"/>
      <c r="CZ1215" s="2"/>
      <c r="DA1215" s="2"/>
      <c r="DB1215" s="2"/>
      <c r="DC1215" s="2"/>
      <c r="DD1215" s="2"/>
      <c r="DE1215" s="2"/>
      <c r="DF1215" s="2"/>
      <c r="DG1215" s="2"/>
      <c r="DH1215" s="2"/>
      <c r="DI1215" s="2"/>
      <c r="DJ1215" s="2"/>
      <c r="DK1215" s="2"/>
      <c r="DL1215" s="2"/>
      <c r="DM1215" s="2"/>
      <c r="DN1215" s="2"/>
      <c r="DO1215" s="2"/>
      <c r="DP1215" s="2"/>
      <c r="DQ1215" s="2"/>
      <c r="DR1215" s="2"/>
      <c r="DS1215" s="2"/>
      <c r="DT1215" s="2"/>
      <c r="DU1215" s="2"/>
      <c r="DV1215" s="2"/>
      <c r="DW1215" s="2"/>
      <c r="DX1215" s="2"/>
      <c r="DY1215" s="2"/>
      <c r="DZ1215" s="2"/>
      <c r="EA1215" s="2"/>
      <c r="EB1215" s="2"/>
      <c r="EC1215" s="2"/>
      <c r="ED1215" s="2"/>
      <c r="EE1215" s="2"/>
      <c r="EF1215" s="2"/>
      <c r="EG1215" s="2"/>
      <c r="EH1215" s="2"/>
      <c r="EI1215" s="2"/>
      <c r="EJ1215" s="2"/>
      <c r="EK1215" s="2"/>
      <c r="EL1215" s="2"/>
      <c r="EM1215" s="2"/>
      <c r="EN1215" s="2"/>
      <c r="EO1215" s="2"/>
      <c r="EP1215" s="2"/>
      <c r="EQ1215" s="2"/>
      <c r="ER1215" s="2"/>
      <c r="ES1215" s="2"/>
      <c r="ET1215" s="2"/>
      <c r="EU1215" s="2"/>
      <c r="EV1215" s="2"/>
      <c r="EW1215" s="2"/>
      <c r="EX1215" s="2"/>
    </row>
    <row r="1216" spans="1:154" x14ac:dyDescent="0.15">
      <c r="A1216" s="35"/>
      <c r="B1216" s="125"/>
      <c r="C1216" s="14"/>
      <c r="D1216" s="13"/>
      <c r="E1216" s="14"/>
      <c r="F1216" s="14"/>
      <c r="G1216" s="14"/>
      <c r="H1216" s="14"/>
      <c r="I1216" s="13"/>
      <c r="J1216" s="29"/>
      <c r="K1216" s="2"/>
      <c r="L1216" s="17"/>
      <c r="M1216" s="12"/>
      <c r="N1216" s="12"/>
      <c r="O1216" s="17"/>
      <c r="P1216" s="14"/>
      <c r="Q1216" s="14"/>
      <c r="R1216" s="14"/>
      <c r="S1216" s="20"/>
      <c r="T1216" s="14"/>
      <c r="U1216" s="4"/>
      <c r="V1216" s="29"/>
      <c r="W1216" s="3"/>
      <c r="X1216" s="3"/>
      <c r="Y1216" s="29"/>
      <c r="Z1216" s="3"/>
      <c r="AA1216" s="1"/>
      <c r="AB1216" s="3"/>
      <c r="AC1216" s="3"/>
      <c r="AD1216" s="3"/>
      <c r="AE1216" s="3"/>
      <c r="AF1216" s="3"/>
      <c r="AG1216" s="11"/>
      <c r="AH1216" s="3"/>
      <c r="AI1216" s="2"/>
      <c r="AJ1216" s="2"/>
      <c r="AK1216" s="2"/>
      <c r="AL1216" s="2"/>
      <c r="AM1216" s="2"/>
      <c r="AN1216" s="2"/>
      <c r="AO1216" s="2"/>
      <c r="AP1216" s="2"/>
      <c r="AQ1216" s="2"/>
      <c r="AR1216" s="2"/>
      <c r="AS1216" s="2"/>
      <c r="AT1216" s="2"/>
      <c r="AU1216" s="2"/>
      <c r="AV1216" s="2"/>
      <c r="AW1216" s="2"/>
      <c r="AX1216" s="2"/>
      <c r="AY1216" s="2"/>
      <c r="AZ1216" s="2"/>
      <c r="BA1216" s="2"/>
      <c r="BB1216" s="2"/>
      <c r="BC1216" s="2"/>
      <c r="BD1216" s="2"/>
      <c r="BE1216" s="2"/>
      <c r="BF1216" s="2"/>
      <c r="BG1216" s="2"/>
      <c r="BH1216" s="2"/>
      <c r="BI1216" s="2"/>
      <c r="BJ1216" s="2"/>
      <c r="BK1216" s="2"/>
      <c r="BL1216" s="2"/>
      <c r="BM1216" s="2"/>
      <c r="BN1216" s="2"/>
      <c r="BO1216" s="2"/>
      <c r="BP1216" s="2"/>
      <c r="BQ1216" s="2"/>
      <c r="BR1216" s="2"/>
      <c r="BS1216" s="2"/>
      <c r="BT1216" s="2"/>
      <c r="BU1216" s="2"/>
      <c r="BV1216" s="2"/>
      <c r="BW1216" s="2"/>
      <c r="BX1216" s="2"/>
      <c r="BY1216" s="2"/>
      <c r="BZ1216" s="2"/>
      <c r="CA1216" s="2"/>
      <c r="CB1216" s="2"/>
      <c r="CC1216" s="2"/>
      <c r="CD1216" s="2"/>
      <c r="CE1216" s="2"/>
      <c r="CF1216" s="2"/>
      <c r="CG1216" s="2"/>
      <c r="CH1216" s="2"/>
      <c r="CI1216" s="2"/>
      <c r="CJ1216" s="2"/>
      <c r="CK1216" s="2"/>
      <c r="CL1216" s="2"/>
      <c r="CM1216" s="2"/>
      <c r="CN1216" s="2"/>
      <c r="CO1216" s="2"/>
      <c r="CP1216" s="2"/>
      <c r="CQ1216" s="2"/>
      <c r="CR1216" s="2"/>
      <c r="CS1216" s="2"/>
      <c r="CT1216" s="2"/>
      <c r="CU1216" s="2"/>
      <c r="CV1216" s="2"/>
      <c r="CW1216" s="2"/>
      <c r="CX1216" s="2"/>
      <c r="CY1216" s="2"/>
      <c r="CZ1216" s="2"/>
      <c r="DA1216" s="2"/>
      <c r="DB1216" s="2"/>
      <c r="DC1216" s="2"/>
      <c r="DD1216" s="2"/>
      <c r="DE1216" s="2"/>
      <c r="DF1216" s="2"/>
      <c r="DG1216" s="2"/>
      <c r="DH1216" s="2"/>
      <c r="DI1216" s="2"/>
      <c r="DJ1216" s="2"/>
      <c r="DK1216" s="2"/>
      <c r="DL1216" s="2"/>
      <c r="DM1216" s="2"/>
      <c r="DN1216" s="2"/>
      <c r="DO1216" s="2"/>
      <c r="DP1216" s="2"/>
      <c r="DQ1216" s="2"/>
      <c r="DR1216" s="2"/>
      <c r="DS1216" s="2"/>
      <c r="DT1216" s="2"/>
      <c r="DU1216" s="2"/>
      <c r="DV1216" s="2"/>
      <c r="DW1216" s="2"/>
      <c r="DX1216" s="2"/>
      <c r="DY1216" s="2"/>
      <c r="DZ1216" s="2"/>
      <c r="EA1216" s="2"/>
      <c r="EB1216" s="2"/>
      <c r="EC1216" s="2"/>
      <c r="ED1216" s="2"/>
      <c r="EE1216" s="2"/>
      <c r="EF1216" s="2"/>
      <c r="EG1216" s="2"/>
      <c r="EH1216" s="2"/>
      <c r="EI1216" s="2"/>
      <c r="EJ1216" s="2"/>
      <c r="EK1216" s="2"/>
      <c r="EL1216" s="2"/>
      <c r="EM1216" s="2"/>
      <c r="EN1216" s="2"/>
      <c r="EO1216" s="2"/>
      <c r="EP1216" s="2"/>
      <c r="EQ1216" s="2"/>
      <c r="ER1216" s="2"/>
      <c r="ES1216" s="2"/>
      <c r="ET1216" s="2"/>
      <c r="EU1216" s="2"/>
      <c r="EV1216" s="2"/>
      <c r="EW1216" s="2"/>
      <c r="EX1216" s="2"/>
    </row>
    <row r="1217" spans="1:154" x14ac:dyDescent="0.15">
      <c r="A1217" s="35"/>
      <c r="B1217" s="125"/>
      <c r="C1217" s="14"/>
      <c r="D1217" s="13"/>
      <c r="E1217" s="14"/>
      <c r="F1217" s="14"/>
      <c r="G1217" s="14"/>
      <c r="H1217" s="14"/>
      <c r="I1217" s="13"/>
      <c r="J1217" s="29"/>
      <c r="K1217" s="2"/>
      <c r="L1217" s="17"/>
      <c r="M1217" s="12"/>
      <c r="N1217" s="12"/>
      <c r="O1217" s="17"/>
      <c r="P1217" s="14"/>
      <c r="Q1217" s="14"/>
      <c r="R1217" s="14"/>
      <c r="S1217" s="20"/>
      <c r="T1217" s="14"/>
      <c r="U1217" s="4"/>
      <c r="V1217" s="29"/>
      <c r="W1217" s="3"/>
      <c r="X1217" s="3"/>
      <c r="Y1217" s="29"/>
      <c r="Z1217" s="3"/>
      <c r="AA1217" s="1"/>
      <c r="AB1217" s="3"/>
      <c r="AC1217" s="3"/>
      <c r="AD1217" s="3"/>
      <c r="AE1217" s="3"/>
      <c r="AF1217" s="3"/>
      <c r="AG1217" s="11"/>
      <c r="AH1217" s="3"/>
      <c r="AI1217" s="2"/>
      <c r="AJ1217" s="2"/>
      <c r="AK1217" s="2"/>
      <c r="AL1217" s="2"/>
      <c r="AM1217" s="2"/>
      <c r="AN1217" s="2"/>
      <c r="AO1217" s="2"/>
      <c r="AP1217" s="2"/>
      <c r="AQ1217" s="2"/>
      <c r="AR1217" s="2"/>
      <c r="AS1217" s="2"/>
      <c r="AT1217" s="2"/>
      <c r="AU1217" s="2"/>
      <c r="AV1217" s="2"/>
      <c r="AW1217" s="2"/>
      <c r="AX1217" s="2"/>
      <c r="AY1217" s="2"/>
      <c r="AZ1217" s="2"/>
      <c r="BA1217" s="2"/>
      <c r="BB1217" s="2"/>
      <c r="BC1217" s="2"/>
      <c r="BD1217" s="2"/>
      <c r="BE1217" s="2"/>
      <c r="BF1217" s="2"/>
      <c r="BG1217" s="2"/>
      <c r="BH1217" s="2"/>
      <c r="BI1217" s="2"/>
      <c r="BJ1217" s="2"/>
      <c r="BK1217" s="2"/>
      <c r="BL1217" s="2"/>
      <c r="BM1217" s="2"/>
      <c r="BN1217" s="2"/>
      <c r="BO1217" s="2"/>
      <c r="BP1217" s="2"/>
      <c r="BQ1217" s="2"/>
      <c r="BR1217" s="2"/>
      <c r="BS1217" s="2"/>
      <c r="BT1217" s="2"/>
      <c r="BU1217" s="2"/>
      <c r="BV1217" s="2"/>
      <c r="BW1217" s="2"/>
      <c r="BX1217" s="2"/>
      <c r="BY1217" s="2"/>
      <c r="BZ1217" s="2"/>
      <c r="CA1217" s="2"/>
      <c r="CB1217" s="2"/>
      <c r="CC1217" s="2"/>
      <c r="CD1217" s="2"/>
      <c r="CE1217" s="2"/>
      <c r="CF1217" s="2"/>
      <c r="CG1217" s="2"/>
      <c r="CH1217" s="2"/>
      <c r="CI1217" s="2"/>
      <c r="CJ1217" s="2"/>
      <c r="CK1217" s="2"/>
      <c r="CL1217" s="2"/>
      <c r="CM1217" s="2"/>
      <c r="CN1217" s="2"/>
      <c r="CO1217" s="2"/>
      <c r="CP1217" s="2"/>
      <c r="CQ1217" s="2"/>
      <c r="CR1217" s="2"/>
      <c r="CS1217" s="2"/>
      <c r="CT1217" s="2"/>
      <c r="CU1217" s="2"/>
      <c r="CV1217" s="2"/>
      <c r="CW1217" s="2"/>
      <c r="CX1217" s="2"/>
      <c r="CY1217" s="2"/>
      <c r="CZ1217" s="2"/>
      <c r="DA1217" s="2"/>
      <c r="DB1217" s="2"/>
      <c r="DC1217" s="2"/>
      <c r="DD1217" s="2"/>
      <c r="DE1217" s="2"/>
      <c r="DF1217" s="2"/>
      <c r="DG1217" s="2"/>
      <c r="DH1217" s="2"/>
      <c r="DI1217" s="2"/>
      <c r="DJ1217" s="2"/>
      <c r="DK1217" s="2"/>
      <c r="DL1217" s="2"/>
      <c r="DM1217" s="2"/>
      <c r="DN1217" s="2"/>
      <c r="DO1217" s="2"/>
      <c r="DP1217" s="2"/>
      <c r="DQ1217" s="2"/>
      <c r="DR1217" s="2"/>
      <c r="DS1217" s="2"/>
      <c r="DT1217" s="2"/>
      <c r="DU1217" s="2"/>
      <c r="DV1217" s="2"/>
      <c r="DW1217" s="2"/>
      <c r="DX1217" s="2"/>
      <c r="DY1217" s="2"/>
      <c r="DZ1217" s="2"/>
      <c r="EA1217" s="2"/>
      <c r="EB1217" s="2"/>
      <c r="EC1217" s="2"/>
      <c r="ED1217" s="2"/>
      <c r="EE1217" s="2"/>
      <c r="EF1217" s="2"/>
      <c r="EG1217" s="2"/>
      <c r="EH1217" s="2"/>
      <c r="EI1217" s="2"/>
      <c r="EJ1217" s="2"/>
      <c r="EK1217" s="2"/>
      <c r="EL1217" s="2"/>
      <c r="EM1217" s="2"/>
      <c r="EN1217" s="2"/>
      <c r="EO1217" s="2"/>
      <c r="EP1217" s="2"/>
      <c r="EQ1217" s="2"/>
      <c r="ER1217" s="2"/>
      <c r="ES1217" s="2"/>
      <c r="ET1217" s="2"/>
      <c r="EU1217" s="2"/>
      <c r="EV1217" s="2"/>
      <c r="EW1217" s="2"/>
      <c r="EX1217" s="2"/>
    </row>
    <row r="1218" spans="1:154" x14ac:dyDescent="0.15">
      <c r="A1218" s="35"/>
      <c r="B1218" s="125"/>
      <c r="C1218" s="14"/>
      <c r="D1218" s="13"/>
      <c r="E1218" s="14"/>
      <c r="F1218" s="14"/>
      <c r="G1218" s="14"/>
      <c r="H1218" s="14"/>
      <c r="I1218" s="13"/>
      <c r="J1218" s="29"/>
      <c r="K1218" s="2"/>
      <c r="L1218" s="17"/>
      <c r="M1218" s="12"/>
      <c r="N1218" s="12"/>
      <c r="O1218" s="17"/>
      <c r="P1218" s="14"/>
      <c r="Q1218" s="14"/>
      <c r="R1218" s="14"/>
      <c r="S1218" s="20"/>
      <c r="T1218" s="14"/>
      <c r="U1218" s="4"/>
      <c r="V1218" s="29"/>
      <c r="W1218" s="3"/>
      <c r="X1218" s="3"/>
      <c r="Y1218" s="29"/>
      <c r="Z1218" s="3"/>
      <c r="AA1218" s="1"/>
      <c r="AB1218" s="3"/>
      <c r="AC1218" s="3"/>
      <c r="AD1218" s="3"/>
      <c r="AE1218" s="3"/>
      <c r="AF1218" s="3"/>
      <c r="AG1218" s="11"/>
      <c r="AH1218" s="3"/>
      <c r="AI1218" s="2"/>
      <c r="AJ1218" s="2"/>
      <c r="AK1218" s="2"/>
      <c r="AL1218" s="2"/>
      <c r="AM1218" s="2"/>
      <c r="AN1218" s="2"/>
      <c r="AO1218" s="2"/>
      <c r="AP1218" s="2"/>
      <c r="AQ1218" s="2"/>
      <c r="AR1218" s="2"/>
      <c r="AS1218" s="2"/>
      <c r="AT1218" s="2"/>
      <c r="AU1218" s="2"/>
      <c r="AV1218" s="2"/>
      <c r="AW1218" s="2"/>
      <c r="AX1218" s="2"/>
      <c r="AY1218" s="2"/>
      <c r="AZ1218" s="2"/>
      <c r="BA1218" s="2"/>
      <c r="BB1218" s="2"/>
      <c r="BC1218" s="2"/>
      <c r="BD1218" s="2"/>
      <c r="BE1218" s="2"/>
      <c r="BF1218" s="2"/>
      <c r="BG1218" s="2"/>
      <c r="BH1218" s="2"/>
      <c r="BI1218" s="2"/>
      <c r="BJ1218" s="2"/>
      <c r="BK1218" s="2"/>
      <c r="BL1218" s="2"/>
      <c r="BM1218" s="2"/>
      <c r="BN1218" s="2"/>
      <c r="BO1218" s="2"/>
      <c r="BP1218" s="2"/>
      <c r="BQ1218" s="2"/>
      <c r="BR1218" s="2"/>
      <c r="BS1218" s="2"/>
      <c r="BT1218" s="2"/>
      <c r="BU1218" s="2"/>
      <c r="BV1218" s="2"/>
      <c r="BW1218" s="2"/>
      <c r="BX1218" s="2"/>
      <c r="BY1218" s="2"/>
      <c r="BZ1218" s="2"/>
      <c r="CA1218" s="2"/>
      <c r="CB1218" s="2"/>
      <c r="CC1218" s="2"/>
      <c r="CD1218" s="2"/>
      <c r="CE1218" s="2"/>
      <c r="CF1218" s="2"/>
      <c r="CG1218" s="2"/>
      <c r="CH1218" s="2"/>
      <c r="CI1218" s="2"/>
      <c r="CJ1218" s="2"/>
      <c r="CK1218" s="2"/>
      <c r="CL1218" s="2"/>
      <c r="CM1218" s="2"/>
      <c r="CN1218" s="2"/>
      <c r="CO1218" s="2"/>
      <c r="CP1218" s="2"/>
      <c r="CQ1218" s="2"/>
      <c r="CR1218" s="2"/>
      <c r="CS1218" s="2"/>
      <c r="CT1218" s="2"/>
      <c r="CU1218" s="2"/>
      <c r="CV1218" s="2"/>
      <c r="CW1218" s="2"/>
      <c r="CX1218" s="2"/>
      <c r="CY1218" s="2"/>
      <c r="CZ1218" s="2"/>
      <c r="DA1218" s="2"/>
      <c r="DB1218" s="2"/>
      <c r="DC1218" s="2"/>
      <c r="DD1218" s="2"/>
      <c r="DE1218" s="2"/>
      <c r="DF1218" s="2"/>
      <c r="DG1218" s="2"/>
      <c r="DH1218" s="2"/>
      <c r="DI1218" s="2"/>
      <c r="DJ1218" s="2"/>
      <c r="DK1218" s="2"/>
      <c r="DL1218" s="2"/>
      <c r="DM1218" s="2"/>
      <c r="DN1218" s="2"/>
      <c r="DO1218" s="2"/>
      <c r="DP1218" s="2"/>
      <c r="DQ1218" s="2"/>
      <c r="DR1218" s="2"/>
      <c r="DS1218" s="2"/>
      <c r="DT1218" s="2"/>
      <c r="DU1218" s="2"/>
      <c r="DV1218" s="2"/>
      <c r="DW1218" s="2"/>
      <c r="DX1218" s="2"/>
      <c r="DY1218" s="2"/>
      <c r="DZ1218" s="2"/>
      <c r="EA1218" s="2"/>
      <c r="EB1218" s="2"/>
      <c r="EC1218" s="2"/>
      <c r="ED1218" s="2"/>
      <c r="EE1218" s="2"/>
      <c r="EF1218" s="2"/>
      <c r="EG1218" s="2"/>
      <c r="EH1218" s="2"/>
      <c r="EI1218" s="2"/>
      <c r="EJ1218" s="2"/>
      <c r="EK1218" s="2"/>
      <c r="EL1218" s="2"/>
      <c r="EM1218" s="2"/>
      <c r="EN1218" s="2"/>
      <c r="EO1218" s="2"/>
      <c r="EP1218" s="2"/>
      <c r="EQ1218" s="2"/>
      <c r="ER1218" s="2"/>
      <c r="ES1218" s="2"/>
      <c r="ET1218" s="2"/>
      <c r="EU1218" s="2"/>
      <c r="EV1218" s="2"/>
      <c r="EW1218" s="2"/>
      <c r="EX1218" s="2"/>
    </row>
    <row r="1219" spans="1:154" x14ac:dyDescent="0.15">
      <c r="A1219" s="35"/>
      <c r="B1219" s="125"/>
      <c r="C1219" s="14"/>
      <c r="D1219" s="13"/>
      <c r="E1219" s="14"/>
      <c r="F1219" s="14"/>
      <c r="G1219" s="14"/>
      <c r="H1219" s="14"/>
      <c r="I1219" s="13"/>
      <c r="J1219" s="29"/>
      <c r="K1219" s="2"/>
      <c r="L1219" s="17"/>
      <c r="M1219" s="12"/>
      <c r="N1219" s="12"/>
      <c r="O1219" s="17"/>
      <c r="P1219" s="14"/>
      <c r="Q1219" s="14"/>
      <c r="R1219" s="14"/>
      <c r="S1219" s="20"/>
      <c r="T1219" s="14"/>
      <c r="U1219" s="4"/>
      <c r="V1219" s="29"/>
      <c r="W1219" s="3"/>
      <c r="X1219" s="3"/>
      <c r="Y1219" s="29"/>
      <c r="Z1219" s="3"/>
      <c r="AA1219" s="1"/>
      <c r="AB1219" s="3"/>
      <c r="AC1219" s="3"/>
      <c r="AD1219" s="3"/>
      <c r="AE1219" s="3"/>
      <c r="AF1219" s="3"/>
      <c r="AG1219" s="11"/>
      <c r="AH1219" s="3"/>
      <c r="AI1219" s="2"/>
      <c r="AJ1219" s="2"/>
      <c r="AK1219" s="2"/>
      <c r="AL1219" s="2"/>
      <c r="AM1219" s="2"/>
      <c r="AN1219" s="2"/>
      <c r="AO1219" s="2"/>
      <c r="AP1219" s="2"/>
      <c r="AQ1219" s="2"/>
      <c r="AR1219" s="2"/>
      <c r="AS1219" s="2"/>
      <c r="AT1219" s="2"/>
      <c r="AU1219" s="2"/>
      <c r="AV1219" s="2"/>
      <c r="AW1219" s="2"/>
      <c r="AX1219" s="2"/>
      <c r="AY1219" s="2"/>
      <c r="AZ1219" s="2"/>
      <c r="BA1219" s="2"/>
      <c r="BB1219" s="2"/>
      <c r="BC1219" s="2"/>
      <c r="BD1219" s="2"/>
      <c r="BE1219" s="2"/>
      <c r="BF1219" s="2"/>
      <c r="BG1219" s="2"/>
      <c r="BH1219" s="2"/>
      <c r="BI1219" s="2"/>
      <c r="BJ1219" s="2"/>
      <c r="BK1219" s="2"/>
      <c r="BL1219" s="2"/>
      <c r="BM1219" s="2"/>
      <c r="BN1219" s="2"/>
      <c r="BO1219" s="2"/>
      <c r="BP1219" s="2"/>
      <c r="BQ1219" s="2"/>
      <c r="BR1219" s="2"/>
      <c r="BS1219" s="2"/>
      <c r="BT1219" s="2"/>
      <c r="BU1219" s="2"/>
      <c r="BV1219" s="2"/>
      <c r="BW1219" s="2"/>
      <c r="BX1219" s="2"/>
      <c r="BY1219" s="2"/>
      <c r="BZ1219" s="2"/>
      <c r="CA1219" s="2"/>
      <c r="CB1219" s="2"/>
      <c r="CC1219" s="2"/>
      <c r="CD1219" s="2"/>
      <c r="CE1219" s="2"/>
      <c r="CF1219" s="2"/>
      <c r="CG1219" s="2"/>
      <c r="CH1219" s="2"/>
      <c r="CI1219" s="2"/>
      <c r="CJ1219" s="2"/>
      <c r="CK1219" s="2"/>
      <c r="CL1219" s="2"/>
      <c r="CM1219" s="2"/>
      <c r="CN1219" s="2"/>
      <c r="CO1219" s="2"/>
      <c r="CP1219" s="2"/>
      <c r="CQ1219" s="2"/>
      <c r="CR1219" s="2"/>
      <c r="CS1219" s="2"/>
      <c r="CT1219" s="2"/>
      <c r="CU1219" s="2"/>
      <c r="CV1219" s="2"/>
      <c r="CW1219" s="2"/>
      <c r="CX1219" s="2"/>
      <c r="CY1219" s="2"/>
      <c r="CZ1219" s="2"/>
      <c r="DA1219" s="2"/>
      <c r="DB1219" s="2"/>
      <c r="DC1219" s="2"/>
      <c r="DD1219" s="2"/>
      <c r="DE1219" s="2"/>
      <c r="DF1219" s="2"/>
      <c r="DG1219" s="2"/>
      <c r="DH1219" s="2"/>
      <c r="DI1219" s="2"/>
      <c r="DJ1219" s="2"/>
      <c r="DK1219" s="2"/>
      <c r="DL1219" s="2"/>
      <c r="DM1219" s="2"/>
      <c r="DN1219" s="2"/>
      <c r="DO1219" s="2"/>
      <c r="DP1219" s="2"/>
      <c r="DQ1219" s="2"/>
      <c r="DR1219" s="2"/>
      <c r="DS1219" s="2"/>
      <c r="DT1219" s="2"/>
      <c r="DU1219" s="2"/>
      <c r="DV1219" s="2"/>
      <c r="DW1219" s="2"/>
      <c r="DX1219" s="2"/>
      <c r="DY1219" s="2"/>
      <c r="DZ1219" s="2"/>
      <c r="EA1219" s="2"/>
      <c r="EB1219" s="2"/>
      <c r="EC1219" s="2"/>
      <c r="ED1219" s="2"/>
      <c r="EE1219" s="2"/>
      <c r="EF1219" s="2"/>
      <c r="EG1219" s="2"/>
      <c r="EH1219" s="2"/>
      <c r="EI1219" s="2"/>
      <c r="EJ1219" s="2"/>
      <c r="EK1219" s="2"/>
      <c r="EL1219" s="2"/>
      <c r="EM1219" s="2"/>
      <c r="EN1219" s="2"/>
      <c r="EO1219" s="2"/>
      <c r="EP1219" s="2"/>
      <c r="EQ1219" s="2"/>
      <c r="ER1219" s="2"/>
      <c r="ES1219" s="2"/>
      <c r="ET1219" s="2"/>
      <c r="EU1219" s="2"/>
      <c r="EV1219" s="2"/>
      <c r="EW1219" s="2"/>
      <c r="EX1219" s="2"/>
    </row>
    <row r="1220" spans="1:154" x14ac:dyDescent="0.15">
      <c r="A1220" s="35"/>
      <c r="B1220" s="125"/>
      <c r="C1220" s="14"/>
      <c r="D1220" s="13"/>
      <c r="E1220" s="14"/>
      <c r="F1220" s="14"/>
      <c r="G1220" s="14"/>
      <c r="H1220" s="14"/>
      <c r="I1220" s="13"/>
      <c r="J1220" s="29"/>
      <c r="K1220" s="2"/>
      <c r="L1220" s="17"/>
      <c r="M1220" s="12"/>
      <c r="N1220" s="12"/>
      <c r="O1220" s="17"/>
      <c r="P1220" s="14"/>
      <c r="Q1220" s="14"/>
      <c r="R1220" s="14"/>
      <c r="S1220" s="20"/>
      <c r="T1220" s="14"/>
      <c r="U1220" s="4"/>
      <c r="V1220" s="29"/>
      <c r="W1220" s="3"/>
      <c r="X1220" s="3"/>
      <c r="Y1220" s="29"/>
      <c r="Z1220" s="3"/>
      <c r="AA1220" s="1"/>
      <c r="AB1220" s="3"/>
      <c r="AC1220" s="3"/>
      <c r="AD1220" s="3"/>
      <c r="AE1220" s="3"/>
      <c r="AF1220" s="3"/>
      <c r="AG1220" s="11"/>
      <c r="AH1220" s="3"/>
      <c r="AI1220" s="2"/>
      <c r="AJ1220" s="2"/>
      <c r="AK1220" s="2"/>
      <c r="AL1220" s="2"/>
      <c r="AM1220" s="2"/>
      <c r="AN1220" s="2"/>
      <c r="AO1220" s="2"/>
      <c r="AP1220" s="2"/>
      <c r="AQ1220" s="2"/>
      <c r="AR1220" s="2"/>
      <c r="AS1220" s="2"/>
      <c r="AT1220" s="2"/>
      <c r="AU1220" s="2"/>
      <c r="AV1220" s="2"/>
      <c r="AW1220" s="2"/>
      <c r="AX1220" s="2"/>
      <c r="AY1220" s="2"/>
      <c r="AZ1220" s="2"/>
      <c r="BA1220" s="2"/>
      <c r="BB1220" s="2"/>
      <c r="BC1220" s="2"/>
      <c r="BD1220" s="2"/>
      <c r="BE1220" s="2"/>
      <c r="BF1220" s="2"/>
      <c r="BG1220" s="2"/>
      <c r="BH1220" s="2"/>
      <c r="BI1220" s="2"/>
      <c r="BJ1220" s="2"/>
      <c r="BK1220" s="2"/>
      <c r="BL1220" s="2"/>
      <c r="BM1220" s="2"/>
      <c r="BN1220" s="2"/>
      <c r="BO1220" s="2"/>
      <c r="BP1220" s="2"/>
      <c r="BQ1220" s="2"/>
      <c r="BR1220" s="2"/>
      <c r="BS1220" s="2"/>
      <c r="BT1220" s="2"/>
      <c r="BU1220" s="2"/>
      <c r="BV1220" s="2"/>
      <c r="BW1220" s="2"/>
      <c r="BX1220" s="2"/>
      <c r="BY1220" s="2"/>
      <c r="BZ1220" s="2"/>
      <c r="CA1220" s="2"/>
      <c r="CB1220" s="2"/>
      <c r="CC1220" s="2"/>
      <c r="CD1220" s="2"/>
      <c r="CE1220" s="2"/>
      <c r="CF1220" s="2"/>
      <c r="CG1220" s="2"/>
      <c r="CH1220" s="2"/>
      <c r="CI1220" s="2"/>
      <c r="CJ1220" s="2"/>
      <c r="CK1220" s="2"/>
      <c r="CL1220" s="2"/>
      <c r="CM1220" s="2"/>
      <c r="CN1220" s="2"/>
      <c r="CO1220" s="2"/>
      <c r="CP1220" s="2"/>
      <c r="CQ1220" s="2"/>
      <c r="CR1220" s="2"/>
      <c r="CS1220" s="2"/>
      <c r="CT1220" s="2"/>
      <c r="CU1220" s="2"/>
      <c r="CV1220" s="2"/>
      <c r="CW1220" s="2"/>
      <c r="CX1220" s="2"/>
      <c r="CY1220" s="2"/>
      <c r="CZ1220" s="2"/>
      <c r="DA1220" s="2"/>
      <c r="DB1220" s="2"/>
      <c r="DC1220" s="2"/>
      <c r="DD1220" s="2"/>
      <c r="DE1220" s="2"/>
      <c r="DF1220" s="2"/>
      <c r="DG1220" s="2"/>
      <c r="DH1220" s="2"/>
      <c r="DI1220" s="2"/>
      <c r="DJ1220" s="2"/>
      <c r="DK1220" s="2"/>
      <c r="DL1220" s="2"/>
      <c r="DM1220" s="2"/>
      <c r="DN1220" s="2"/>
      <c r="DO1220" s="2"/>
      <c r="DP1220" s="2"/>
      <c r="DQ1220" s="2"/>
      <c r="DR1220" s="2"/>
      <c r="DS1220" s="2"/>
      <c r="DT1220" s="2"/>
      <c r="DU1220" s="2"/>
      <c r="DV1220" s="2"/>
      <c r="DW1220" s="2"/>
      <c r="DX1220" s="2"/>
      <c r="DY1220" s="2"/>
      <c r="DZ1220" s="2"/>
      <c r="EA1220" s="2"/>
      <c r="EB1220" s="2"/>
      <c r="EC1220" s="2"/>
      <c r="ED1220" s="2"/>
      <c r="EE1220" s="2"/>
      <c r="EF1220" s="2"/>
      <c r="EG1220" s="2"/>
      <c r="EH1220" s="2"/>
      <c r="EI1220" s="2"/>
      <c r="EJ1220" s="2"/>
      <c r="EK1220" s="2"/>
      <c r="EL1220" s="2"/>
      <c r="EM1220" s="2"/>
      <c r="EN1220" s="2"/>
      <c r="EO1220" s="2"/>
      <c r="EP1220" s="2"/>
      <c r="EQ1220" s="2"/>
      <c r="ER1220" s="2"/>
      <c r="ES1220" s="2"/>
      <c r="ET1220" s="2"/>
      <c r="EU1220" s="2"/>
      <c r="EV1220" s="2"/>
      <c r="EW1220" s="2"/>
      <c r="EX1220" s="2"/>
    </row>
    <row r="1221" spans="1:154" x14ac:dyDescent="0.15">
      <c r="A1221" s="35"/>
      <c r="B1221" s="125"/>
      <c r="C1221" s="14"/>
      <c r="D1221" s="13"/>
      <c r="E1221" s="14"/>
      <c r="F1221" s="14"/>
      <c r="G1221" s="14"/>
      <c r="H1221" s="14"/>
      <c r="I1221" s="13"/>
      <c r="J1221" s="29"/>
      <c r="K1221" s="2"/>
      <c r="L1221" s="17"/>
      <c r="M1221" s="12"/>
      <c r="N1221" s="12"/>
      <c r="O1221" s="17"/>
      <c r="P1221" s="14"/>
      <c r="Q1221" s="14"/>
      <c r="R1221" s="14"/>
      <c r="S1221" s="20"/>
      <c r="T1221" s="14"/>
      <c r="U1221" s="4"/>
      <c r="V1221" s="29"/>
      <c r="W1221" s="3"/>
      <c r="X1221" s="3"/>
      <c r="Y1221" s="29"/>
      <c r="Z1221" s="3"/>
      <c r="AA1221" s="1"/>
      <c r="AB1221" s="3"/>
      <c r="AC1221" s="3"/>
      <c r="AD1221" s="3"/>
      <c r="AE1221" s="3"/>
      <c r="AF1221" s="3"/>
      <c r="AG1221" s="11"/>
      <c r="AH1221" s="3"/>
      <c r="AI1221" s="2"/>
      <c r="AJ1221" s="2"/>
      <c r="AK1221" s="2"/>
      <c r="AL1221" s="2"/>
      <c r="AM1221" s="2"/>
      <c r="AN1221" s="2"/>
      <c r="AO1221" s="2"/>
      <c r="AP1221" s="2"/>
      <c r="AQ1221" s="2"/>
      <c r="AR1221" s="2"/>
      <c r="AS1221" s="2"/>
      <c r="AT1221" s="2"/>
      <c r="AU1221" s="2"/>
      <c r="AV1221" s="2"/>
      <c r="AW1221" s="2"/>
      <c r="AX1221" s="2"/>
      <c r="AY1221" s="2"/>
      <c r="AZ1221" s="2"/>
      <c r="BA1221" s="2"/>
      <c r="BB1221" s="2"/>
      <c r="BC1221" s="2"/>
      <c r="BD1221" s="2"/>
      <c r="BE1221" s="2"/>
      <c r="BF1221" s="2"/>
      <c r="BG1221" s="2"/>
      <c r="BH1221" s="2"/>
      <c r="BI1221" s="2"/>
      <c r="BJ1221" s="2"/>
      <c r="BK1221" s="2"/>
      <c r="BL1221" s="2"/>
      <c r="BM1221" s="2"/>
      <c r="BN1221" s="2"/>
      <c r="BO1221" s="2"/>
      <c r="BP1221" s="2"/>
      <c r="BQ1221" s="2"/>
      <c r="BR1221" s="2"/>
      <c r="BS1221" s="2"/>
      <c r="BT1221" s="2"/>
      <c r="BU1221" s="2"/>
      <c r="BV1221" s="2"/>
      <c r="BW1221" s="2"/>
      <c r="BX1221" s="2"/>
      <c r="BY1221" s="2"/>
      <c r="BZ1221" s="2"/>
      <c r="CA1221" s="2"/>
      <c r="CB1221" s="2"/>
      <c r="CC1221" s="2"/>
      <c r="CD1221" s="2"/>
      <c r="CE1221" s="2"/>
      <c r="CF1221" s="2"/>
      <c r="CG1221" s="2"/>
      <c r="CH1221" s="2"/>
      <c r="CI1221" s="2"/>
      <c r="CJ1221" s="2"/>
      <c r="CK1221" s="2"/>
      <c r="CL1221" s="2"/>
      <c r="CM1221" s="2"/>
      <c r="CN1221" s="2"/>
      <c r="CO1221" s="2"/>
      <c r="CP1221" s="2"/>
      <c r="CQ1221" s="2"/>
      <c r="CR1221" s="2"/>
      <c r="CS1221" s="2"/>
      <c r="CT1221" s="2"/>
      <c r="CU1221" s="2"/>
      <c r="CV1221" s="2"/>
      <c r="CW1221" s="2"/>
      <c r="CX1221" s="2"/>
      <c r="CY1221" s="2"/>
      <c r="CZ1221" s="2"/>
      <c r="DA1221" s="2"/>
      <c r="DB1221" s="2"/>
      <c r="DC1221" s="2"/>
      <c r="DD1221" s="2"/>
      <c r="DE1221" s="2"/>
      <c r="DF1221" s="2"/>
      <c r="DG1221" s="2"/>
      <c r="DH1221" s="2"/>
      <c r="DI1221" s="2"/>
      <c r="DJ1221" s="2"/>
      <c r="DK1221" s="2"/>
      <c r="DL1221" s="2"/>
      <c r="DM1221" s="2"/>
      <c r="DN1221" s="2"/>
      <c r="DO1221" s="2"/>
      <c r="DP1221" s="2"/>
      <c r="DQ1221" s="2"/>
      <c r="DR1221" s="2"/>
      <c r="DS1221" s="2"/>
      <c r="DT1221" s="2"/>
      <c r="DU1221" s="2"/>
      <c r="DV1221" s="2"/>
      <c r="DW1221" s="2"/>
      <c r="DX1221" s="2"/>
      <c r="DY1221" s="2"/>
      <c r="DZ1221" s="2"/>
      <c r="EA1221" s="2"/>
      <c r="EB1221" s="2"/>
      <c r="EC1221" s="2"/>
      <c r="ED1221" s="2"/>
      <c r="EE1221" s="2"/>
      <c r="EF1221" s="2"/>
      <c r="EG1221" s="2"/>
      <c r="EH1221" s="2"/>
      <c r="EI1221" s="2"/>
      <c r="EJ1221" s="2"/>
      <c r="EK1221" s="2"/>
      <c r="EL1221" s="2"/>
      <c r="EM1221" s="2"/>
      <c r="EN1221" s="2"/>
      <c r="EO1221" s="2"/>
      <c r="EP1221" s="2"/>
      <c r="EQ1221" s="2"/>
      <c r="ER1221" s="2"/>
      <c r="ES1221" s="2"/>
      <c r="ET1221" s="2"/>
      <c r="EU1221" s="2"/>
      <c r="EV1221" s="2"/>
      <c r="EW1221" s="2"/>
      <c r="EX1221" s="2"/>
    </row>
    <row r="1222" spans="1:154" x14ac:dyDescent="0.15">
      <c r="A1222" s="35"/>
      <c r="B1222" s="125"/>
      <c r="C1222" s="14"/>
      <c r="D1222" s="13"/>
      <c r="E1222" s="14"/>
      <c r="F1222" s="14"/>
      <c r="G1222" s="14"/>
      <c r="H1222" s="14"/>
      <c r="I1222" s="13"/>
      <c r="J1222" s="29"/>
      <c r="K1222" s="2"/>
      <c r="L1222" s="17"/>
      <c r="M1222" s="12"/>
      <c r="N1222" s="12"/>
      <c r="O1222" s="17"/>
      <c r="P1222" s="14"/>
      <c r="Q1222" s="14"/>
      <c r="R1222" s="14"/>
      <c r="S1222" s="20"/>
      <c r="T1222" s="14"/>
      <c r="U1222" s="4"/>
      <c r="V1222" s="29"/>
      <c r="W1222" s="3"/>
      <c r="X1222" s="3"/>
      <c r="Y1222" s="29"/>
      <c r="Z1222" s="3"/>
      <c r="AA1222" s="1"/>
      <c r="AB1222" s="3"/>
      <c r="AC1222" s="3"/>
      <c r="AD1222" s="3"/>
      <c r="AE1222" s="3"/>
      <c r="AF1222" s="3"/>
      <c r="AG1222" s="11"/>
      <c r="AH1222" s="3"/>
      <c r="AI1222" s="2"/>
      <c r="AJ1222" s="2"/>
      <c r="AK1222" s="2"/>
      <c r="AL1222" s="2"/>
      <c r="AM1222" s="2"/>
      <c r="AN1222" s="2"/>
      <c r="AO1222" s="2"/>
      <c r="AP1222" s="2"/>
      <c r="AQ1222" s="2"/>
      <c r="AR1222" s="2"/>
      <c r="AS1222" s="2"/>
      <c r="AT1222" s="2"/>
      <c r="AU1222" s="2"/>
      <c r="AV1222" s="2"/>
      <c r="AW1222" s="2"/>
      <c r="AX1222" s="2"/>
      <c r="AY1222" s="2"/>
      <c r="AZ1222" s="2"/>
      <c r="BA1222" s="2"/>
      <c r="BB1222" s="2"/>
      <c r="BC1222" s="2"/>
      <c r="BD1222" s="2"/>
      <c r="BE1222" s="2"/>
      <c r="BF1222" s="2"/>
      <c r="BG1222" s="2"/>
      <c r="BH1222" s="2"/>
      <c r="BI1222" s="2"/>
      <c r="BJ1222" s="2"/>
      <c r="BK1222" s="2"/>
      <c r="BL1222" s="2"/>
      <c r="BM1222" s="2"/>
      <c r="BN1222" s="2"/>
      <c r="BO1222" s="2"/>
      <c r="BP1222" s="2"/>
      <c r="BQ1222" s="2"/>
      <c r="BR1222" s="2"/>
      <c r="BS1222" s="2"/>
      <c r="BT1222" s="2"/>
      <c r="BU1222" s="2"/>
      <c r="BV1222" s="2"/>
      <c r="BW1222" s="2"/>
      <c r="BX1222" s="2"/>
      <c r="BY1222" s="2"/>
      <c r="BZ1222" s="2"/>
      <c r="CA1222" s="2"/>
      <c r="CB1222" s="2"/>
      <c r="CC1222" s="2"/>
      <c r="CD1222" s="2"/>
      <c r="CE1222" s="2"/>
      <c r="CF1222" s="2"/>
      <c r="CG1222" s="2"/>
      <c r="CH1222" s="2"/>
      <c r="CI1222" s="2"/>
      <c r="CJ1222" s="2"/>
      <c r="CK1222" s="2"/>
      <c r="CL1222" s="2"/>
      <c r="CM1222" s="2"/>
      <c r="CN1222" s="2"/>
      <c r="CO1222" s="2"/>
      <c r="CP1222" s="2"/>
      <c r="CQ1222" s="2"/>
      <c r="CR1222" s="2"/>
      <c r="CS1222" s="2"/>
      <c r="CT1222" s="2"/>
      <c r="CU1222" s="2"/>
      <c r="CV1222" s="2"/>
      <c r="CW1222" s="2"/>
      <c r="CX1222" s="2"/>
      <c r="CY1222" s="2"/>
      <c r="CZ1222" s="2"/>
      <c r="DA1222" s="2"/>
      <c r="DB1222" s="2"/>
      <c r="DC1222" s="2"/>
      <c r="DD1222" s="2"/>
      <c r="DE1222" s="2"/>
      <c r="DF1222" s="2"/>
      <c r="DG1222" s="2"/>
      <c r="DH1222" s="2"/>
      <c r="DI1222" s="2"/>
      <c r="DJ1222" s="2"/>
      <c r="DK1222" s="2"/>
      <c r="DL1222" s="2"/>
      <c r="DM1222" s="2"/>
      <c r="DN1222" s="2"/>
      <c r="DO1222" s="2"/>
      <c r="DP1222" s="2"/>
      <c r="DQ1222" s="2"/>
      <c r="DR1222" s="2"/>
      <c r="DS1222" s="2"/>
      <c r="DT1222" s="2"/>
      <c r="DU1222" s="2"/>
      <c r="DV1222" s="2"/>
      <c r="DW1222" s="2"/>
      <c r="DX1222" s="2"/>
      <c r="DY1222" s="2"/>
      <c r="DZ1222" s="2"/>
      <c r="EA1222" s="2"/>
      <c r="EB1222" s="2"/>
      <c r="EC1222" s="2"/>
      <c r="ED1222" s="2"/>
      <c r="EE1222" s="2"/>
      <c r="EF1222" s="2"/>
      <c r="EG1222" s="2"/>
      <c r="EH1222" s="2"/>
      <c r="EI1222" s="2"/>
      <c r="EJ1222" s="2"/>
      <c r="EK1222" s="2"/>
      <c r="EL1222" s="2"/>
      <c r="EM1222" s="2"/>
      <c r="EN1222" s="2"/>
      <c r="EO1222" s="2"/>
      <c r="EP1222" s="2"/>
      <c r="EQ1222" s="2"/>
      <c r="ER1222" s="2"/>
      <c r="ES1222" s="2"/>
      <c r="ET1222" s="2"/>
      <c r="EU1222" s="2"/>
      <c r="EV1222" s="2"/>
      <c r="EW1222" s="2"/>
      <c r="EX1222" s="2"/>
    </row>
    <row r="1223" spans="1:154" x14ac:dyDescent="0.15">
      <c r="A1223" s="35"/>
      <c r="B1223" s="125"/>
      <c r="C1223" s="14"/>
      <c r="D1223" s="13"/>
      <c r="E1223" s="14"/>
      <c r="F1223" s="14"/>
      <c r="G1223" s="14"/>
      <c r="H1223" s="14"/>
      <c r="I1223" s="13"/>
      <c r="J1223" s="29"/>
      <c r="K1223" s="2"/>
      <c r="L1223" s="17"/>
      <c r="M1223" s="12"/>
      <c r="N1223" s="12"/>
      <c r="O1223" s="17"/>
      <c r="P1223" s="14"/>
      <c r="Q1223" s="14"/>
      <c r="R1223" s="14"/>
      <c r="S1223" s="20"/>
      <c r="T1223" s="14"/>
      <c r="U1223" s="4"/>
      <c r="V1223" s="29"/>
      <c r="W1223" s="3"/>
      <c r="X1223" s="3"/>
      <c r="Y1223" s="29"/>
      <c r="Z1223" s="3"/>
      <c r="AA1223" s="1"/>
      <c r="AB1223" s="3"/>
      <c r="AC1223" s="3"/>
      <c r="AD1223" s="3"/>
      <c r="AE1223" s="3"/>
      <c r="AF1223" s="3"/>
      <c r="AG1223" s="11"/>
      <c r="AH1223" s="3"/>
      <c r="AI1223" s="2"/>
      <c r="AJ1223" s="2"/>
      <c r="AK1223" s="2"/>
      <c r="AL1223" s="2"/>
      <c r="AM1223" s="2"/>
      <c r="AN1223" s="2"/>
      <c r="AO1223" s="2"/>
      <c r="AP1223" s="2"/>
      <c r="AQ1223" s="2"/>
      <c r="AR1223" s="2"/>
      <c r="AS1223" s="2"/>
      <c r="AT1223" s="2"/>
      <c r="AU1223" s="2"/>
      <c r="AV1223" s="2"/>
      <c r="AW1223" s="2"/>
      <c r="AX1223" s="2"/>
      <c r="AY1223" s="2"/>
      <c r="AZ1223" s="2"/>
      <c r="BA1223" s="2"/>
      <c r="BB1223" s="2"/>
      <c r="BC1223" s="2"/>
      <c r="BD1223" s="2"/>
      <c r="BE1223" s="2"/>
      <c r="BF1223" s="2"/>
      <c r="BG1223" s="2"/>
      <c r="BH1223" s="2"/>
      <c r="BI1223" s="2"/>
      <c r="BJ1223" s="2"/>
      <c r="BK1223" s="2"/>
      <c r="BL1223" s="2"/>
      <c r="BM1223" s="2"/>
      <c r="BN1223" s="2"/>
      <c r="BO1223" s="2"/>
      <c r="BP1223" s="2"/>
      <c r="BQ1223" s="2"/>
      <c r="BR1223" s="2"/>
      <c r="BS1223" s="2"/>
      <c r="BT1223" s="2"/>
      <c r="BU1223" s="2"/>
      <c r="BV1223" s="2"/>
      <c r="BW1223" s="2"/>
      <c r="BX1223" s="2"/>
      <c r="BY1223" s="2"/>
      <c r="BZ1223" s="2"/>
      <c r="CA1223" s="2"/>
      <c r="CB1223" s="2"/>
      <c r="CC1223" s="2"/>
      <c r="CD1223" s="2"/>
      <c r="CE1223" s="2"/>
      <c r="CF1223" s="2"/>
      <c r="CG1223" s="2"/>
      <c r="CH1223" s="2"/>
      <c r="CI1223" s="2"/>
      <c r="CJ1223" s="2"/>
      <c r="CK1223" s="2"/>
      <c r="CL1223" s="2"/>
      <c r="CM1223" s="2"/>
      <c r="CN1223" s="2"/>
      <c r="CO1223" s="2"/>
      <c r="CP1223" s="2"/>
      <c r="CQ1223" s="2"/>
      <c r="CR1223" s="2"/>
      <c r="CS1223" s="2"/>
      <c r="CT1223" s="2"/>
      <c r="CU1223" s="2"/>
      <c r="CV1223" s="2"/>
      <c r="CW1223" s="2"/>
      <c r="CX1223" s="2"/>
      <c r="CY1223" s="2"/>
      <c r="CZ1223" s="2"/>
      <c r="DA1223" s="2"/>
      <c r="DB1223" s="2"/>
      <c r="DC1223" s="2"/>
      <c r="DD1223" s="2"/>
      <c r="DE1223" s="2"/>
      <c r="DF1223" s="2"/>
      <c r="DG1223" s="2"/>
      <c r="DH1223" s="2"/>
      <c r="DI1223" s="2"/>
      <c r="DJ1223" s="2"/>
      <c r="DK1223" s="2"/>
      <c r="DL1223" s="2"/>
      <c r="DM1223" s="2"/>
      <c r="DN1223" s="2"/>
      <c r="DO1223" s="2"/>
      <c r="DP1223" s="2"/>
      <c r="DQ1223" s="2"/>
      <c r="DR1223" s="2"/>
      <c r="DS1223" s="2"/>
      <c r="DT1223" s="2"/>
      <c r="DU1223" s="2"/>
      <c r="DV1223" s="2"/>
      <c r="DW1223" s="2"/>
      <c r="DX1223" s="2"/>
      <c r="DY1223" s="2"/>
      <c r="DZ1223" s="2"/>
      <c r="EA1223" s="2"/>
      <c r="EB1223" s="2"/>
      <c r="EC1223" s="2"/>
      <c r="ED1223" s="2"/>
      <c r="EE1223" s="2"/>
      <c r="EF1223" s="2"/>
      <c r="EG1223" s="2"/>
      <c r="EH1223" s="2"/>
      <c r="EI1223" s="2"/>
      <c r="EJ1223" s="2"/>
      <c r="EK1223" s="2"/>
      <c r="EL1223" s="2"/>
      <c r="EM1223" s="2"/>
      <c r="EN1223" s="2"/>
      <c r="EO1223" s="2"/>
      <c r="EP1223" s="2"/>
      <c r="EQ1223" s="2"/>
      <c r="ER1223" s="2"/>
      <c r="ES1223" s="2"/>
      <c r="ET1223" s="2"/>
      <c r="EU1223" s="2"/>
      <c r="EV1223" s="2"/>
      <c r="EW1223" s="2"/>
      <c r="EX1223" s="2"/>
    </row>
    <row r="1224" spans="1:154" x14ac:dyDescent="0.15">
      <c r="A1224" s="35"/>
      <c r="B1224" s="125"/>
      <c r="C1224" s="14"/>
      <c r="D1224" s="13"/>
      <c r="E1224" s="14"/>
      <c r="F1224" s="14"/>
      <c r="G1224" s="14"/>
      <c r="H1224" s="14"/>
      <c r="I1224" s="13"/>
      <c r="J1224" s="29"/>
      <c r="K1224" s="2"/>
      <c r="L1224" s="17"/>
      <c r="M1224" s="12"/>
      <c r="N1224" s="12"/>
      <c r="O1224" s="17"/>
      <c r="P1224" s="14"/>
      <c r="Q1224" s="14"/>
      <c r="R1224" s="14"/>
      <c r="S1224" s="20"/>
      <c r="T1224" s="14"/>
      <c r="U1224" s="4"/>
      <c r="V1224" s="29"/>
      <c r="W1224" s="3"/>
      <c r="X1224" s="3"/>
      <c r="Y1224" s="29"/>
      <c r="Z1224" s="3"/>
      <c r="AA1224" s="1"/>
      <c r="AB1224" s="3"/>
      <c r="AC1224" s="3"/>
      <c r="AD1224" s="3"/>
      <c r="AE1224" s="3"/>
      <c r="AF1224" s="3"/>
      <c r="AG1224" s="11"/>
      <c r="AH1224" s="3"/>
      <c r="AI1224" s="2"/>
      <c r="AJ1224" s="2"/>
      <c r="AK1224" s="2"/>
      <c r="AL1224" s="2"/>
      <c r="AM1224" s="2"/>
      <c r="AN1224" s="2"/>
      <c r="AO1224" s="2"/>
      <c r="AP1224" s="2"/>
      <c r="AQ1224" s="2"/>
      <c r="AR1224" s="2"/>
      <c r="AS1224" s="2"/>
      <c r="AT1224" s="2"/>
      <c r="AU1224" s="2"/>
      <c r="AV1224" s="2"/>
      <c r="AW1224" s="2"/>
      <c r="AX1224" s="2"/>
      <c r="AY1224" s="2"/>
      <c r="AZ1224" s="2"/>
      <c r="BA1224" s="2"/>
      <c r="BB1224" s="2"/>
      <c r="BC1224" s="2"/>
      <c r="BD1224" s="2"/>
      <c r="BE1224" s="2"/>
      <c r="BF1224" s="2"/>
      <c r="BG1224" s="2"/>
      <c r="BH1224" s="2"/>
      <c r="BI1224" s="2"/>
      <c r="BJ1224" s="2"/>
      <c r="BK1224" s="2"/>
      <c r="BL1224" s="2"/>
      <c r="BM1224" s="2"/>
      <c r="BN1224" s="2"/>
      <c r="BO1224" s="2"/>
      <c r="BP1224" s="2"/>
      <c r="BQ1224" s="2"/>
      <c r="BR1224" s="2"/>
      <c r="BS1224" s="2"/>
      <c r="BT1224" s="2"/>
      <c r="BU1224" s="2"/>
      <c r="BV1224" s="2"/>
      <c r="BW1224" s="2"/>
      <c r="BX1224" s="2"/>
      <c r="BY1224" s="2"/>
      <c r="BZ1224" s="2"/>
      <c r="CA1224" s="2"/>
      <c r="CB1224" s="2"/>
      <c r="CC1224" s="2"/>
      <c r="CD1224" s="2"/>
      <c r="CE1224" s="2"/>
      <c r="CF1224" s="2"/>
      <c r="CG1224" s="2"/>
      <c r="CH1224" s="2"/>
      <c r="CI1224" s="2"/>
      <c r="CJ1224" s="2"/>
      <c r="CK1224" s="2"/>
      <c r="CL1224" s="2"/>
      <c r="CM1224" s="2"/>
      <c r="CN1224" s="2"/>
      <c r="CO1224" s="2"/>
      <c r="CP1224" s="2"/>
      <c r="CQ1224" s="2"/>
      <c r="CR1224" s="2"/>
      <c r="CS1224" s="2"/>
      <c r="CT1224" s="2"/>
      <c r="CU1224" s="2"/>
      <c r="CV1224" s="2"/>
      <c r="CW1224" s="2"/>
      <c r="CX1224" s="2"/>
      <c r="CY1224" s="2"/>
      <c r="CZ1224" s="2"/>
      <c r="DA1224" s="2"/>
      <c r="DB1224" s="2"/>
      <c r="DC1224" s="2"/>
      <c r="DD1224" s="2"/>
      <c r="DE1224" s="2"/>
      <c r="DF1224" s="2"/>
      <c r="DG1224" s="2"/>
      <c r="DH1224" s="2"/>
      <c r="DI1224" s="2"/>
      <c r="DJ1224" s="2"/>
      <c r="DK1224" s="2"/>
      <c r="DL1224" s="2"/>
      <c r="DM1224" s="2"/>
      <c r="DN1224" s="2"/>
      <c r="DO1224" s="2"/>
      <c r="DP1224" s="2"/>
      <c r="DQ1224" s="2"/>
      <c r="DR1224" s="2"/>
      <c r="DS1224" s="2"/>
      <c r="DT1224" s="2"/>
      <c r="DU1224" s="2"/>
      <c r="DV1224" s="2"/>
      <c r="DW1224" s="2"/>
      <c r="DX1224" s="2"/>
      <c r="DY1224" s="2"/>
      <c r="DZ1224" s="2"/>
      <c r="EA1224" s="2"/>
      <c r="EB1224" s="2"/>
      <c r="EC1224" s="2"/>
      <c r="ED1224" s="2"/>
      <c r="EE1224" s="2"/>
      <c r="EF1224" s="2"/>
      <c r="EG1224" s="2"/>
      <c r="EH1224" s="2"/>
      <c r="EI1224" s="2"/>
      <c r="EJ1224" s="2"/>
      <c r="EK1224" s="2"/>
      <c r="EL1224" s="2"/>
      <c r="EM1224" s="2"/>
      <c r="EN1224" s="2"/>
      <c r="EO1224" s="2"/>
      <c r="EP1224" s="2"/>
      <c r="EQ1224" s="2"/>
      <c r="ER1224" s="2"/>
      <c r="ES1224" s="2"/>
      <c r="ET1224" s="2"/>
      <c r="EU1224" s="2"/>
      <c r="EV1224" s="2"/>
      <c r="EW1224" s="2"/>
      <c r="EX1224" s="2"/>
    </row>
    <row r="1225" spans="1:154" x14ac:dyDescent="0.15">
      <c r="A1225" s="35"/>
      <c r="B1225" s="125"/>
      <c r="C1225" s="14"/>
      <c r="D1225" s="13"/>
      <c r="E1225" s="14"/>
      <c r="F1225" s="14"/>
      <c r="G1225" s="14"/>
      <c r="H1225" s="14"/>
      <c r="I1225" s="13"/>
      <c r="J1225" s="29"/>
      <c r="K1225" s="2"/>
      <c r="L1225" s="17"/>
      <c r="M1225" s="12"/>
      <c r="N1225" s="12"/>
      <c r="O1225" s="17"/>
      <c r="P1225" s="14"/>
      <c r="Q1225" s="14"/>
      <c r="R1225" s="14"/>
      <c r="S1225" s="20"/>
      <c r="T1225" s="14"/>
      <c r="U1225" s="4"/>
      <c r="V1225" s="29"/>
      <c r="W1225" s="3"/>
      <c r="X1225" s="3"/>
      <c r="Y1225" s="29"/>
      <c r="Z1225" s="3"/>
      <c r="AA1225" s="1"/>
      <c r="AB1225" s="3"/>
      <c r="AC1225" s="3"/>
      <c r="AD1225" s="3"/>
      <c r="AE1225" s="3"/>
      <c r="AF1225" s="3"/>
      <c r="AG1225" s="11"/>
      <c r="AH1225" s="3"/>
      <c r="AI1225" s="2"/>
      <c r="AJ1225" s="2"/>
      <c r="AK1225" s="2"/>
      <c r="AL1225" s="2"/>
      <c r="AM1225" s="2"/>
      <c r="AN1225" s="2"/>
      <c r="AO1225" s="2"/>
      <c r="AP1225" s="2"/>
      <c r="AQ1225" s="2"/>
      <c r="AR1225" s="2"/>
      <c r="AS1225" s="2"/>
      <c r="AT1225" s="2"/>
      <c r="AU1225" s="2"/>
      <c r="AV1225" s="2"/>
      <c r="AW1225" s="2"/>
      <c r="AX1225" s="2"/>
      <c r="AY1225" s="2"/>
      <c r="AZ1225" s="2"/>
      <c r="BA1225" s="2"/>
      <c r="BB1225" s="2"/>
      <c r="BC1225" s="2"/>
      <c r="BD1225" s="2"/>
      <c r="BE1225" s="2"/>
      <c r="BF1225" s="2"/>
      <c r="BG1225" s="2"/>
      <c r="BH1225" s="2"/>
      <c r="BI1225" s="2"/>
      <c r="BJ1225" s="2"/>
      <c r="BK1225" s="2"/>
      <c r="BL1225" s="2"/>
      <c r="BM1225" s="2"/>
      <c r="BN1225" s="2"/>
      <c r="BO1225" s="2"/>
      <c r="BP1225" s="2"/>
      <c r="BQ1225" s="2"/>
      <c r="BR1225" s="2"/>
      <c r="BS1225" s="2"/>
      <c r="BT1225" s="2"/>
      <c r="BU1225" s="2"/>
      <c r="BV1225" s="2"/>
      <c r="BW1225" s="2"/>
      <c r="BX1225" s="2"/>
      <c r="BY1225" s="2"/>
      <c r="BZ1225" s="2"/>
      <c r="CA1225" s="2"/>
      <c r="CB1225" s="2"/>
      <c r="CC1225" s="2"/>
      <c r="CD1225" s="2"/>
      <c r="CE1225" s="2"/>
      <c r="CF1225" s="2"/>
      <c r="CG1225" s="2"/>
      <c r="CH1225" s="2"/>
      <c r="CI1225" s="2"/>
      <c r="CJ1225" s="2"/>
      <c r="CK1225" s="2"/>
      <c r="CL1225" s="2"/>
      <c r="CM1225" s="2"/>
      <c r="CN1225" s="2"/>
      <c r="CO1225" s="2"/>
      <c r="CP1225" s="2"/>
      <c r="CQ1225" s="2"/>
      <c r="CR1225" s="2"/>
      <c r="CS1225" s="2"/>
      <c r="CT1225" s="2"/>
      <c r="CU1225" s="2"/>
      <c r="CV1225" s="2"/>
      <c r="CW1225" s="2"/>
      <c r="CX1225" s="2"/>
      <c r="CY1225" s="2"/>
      <c r="CZ1225" s="2"/>
      <c r="DA1225" s="2"/>
      <c r="DB1225" s="2"/>
      <c r="DC1225" s="2"/>
      <c r="DD1225" s="2"/>
      <c r="DE1225" s="2"/>
      <c r="DF1225" s="2"/>
      <c r="DG1225" s="2"/>
      <c r="DH1225" s="2"/>
      <c r="DI1225" s="2"/>
      <c r="DJ1225" s="2"/>
      <c r="DK1225" s="2"/>
      <c r="DL1225" s="2"/>
      <c r="DM1225" s="2"/>
      <c r="DN1225" s="2"/>
      <c r="DO1225" s="2"/>
      <c r="DP1225" s="2"/>
      <c r="DQ1225" s="2"/>
      <c r="DR1225" s="2"/>
      <c r="DS1225" s="2"/>
      <c r="DT1225" s="2"/>
      <c r="DU1225" s="2"/>
      <c r="DV1225" s="2"/>
      <c r="DW1225" s="2"/>
      <c r="DX1225" s="2"/>
      <c r="DY1225" s="2"/>
      <c r="DZ1225" s="2"/>
      <c r="EA1225" s="2"/>
      <c r="EB1225" s="2"/>
      <c r="EC1225" s="2"/>
      <c r="ED1225" s="2"/>
      <c r="EE1225" s="2"/>
      <c r="EF1225" s="2"/>
      <c r="EG1225" s="2"/>
      <c r="EH1225" s="2"/>
      <c r="EI1225" s="2"/>
      <c r="EJ1225" s="2"/>
      <c r="EK1225" s="2"/>
      <c r="EL1225" s="2"/>
      <c r="EM1225" s="2"/>
      <c r="EN1225" s="2"/>
      <c r="EO1225" s="2"/>
      <c r="EP1225" s="2"/>
      <c r="EQ1225" s="2"/>
      <c r="ER1225" s="2"/>
      <c r="ES1225" s="2"/>
      <c r="ET1225" s="2"/>
      <c r="EU1225" s="2"/>
      <c r="EV1225" s="2"/>
      <c r="EW1225" s="2"/>
      <c r="EX1225" s="2"/>
    </row>
    <row r="1226" spans="1:154" x14ac:dyDescent="0.15">
      <c r="A1226" s="35"/>
      <c r="B1226" s="125"/>
      <c r="C1226" s="14"/>
      <c r="D1226" s="13"/>
      <c r="E1226" s="14"/>
      <c r="F1226" s="14"/>
      <c r="G1226" s="14"/>
      <c r="H1226" s="14"/>
      <c r="I1226" s="13"/>
      <c r="J1226" s="29"/>
      <c r="K1226" s="2"/>
      <c r="L1226" s="17"/>
      <c r="M1226" s="12"/>
      <c r="N1226" s="12"/>
      <c r="O1226" s="17"/>
      <c r="P1226" s="14"/>
      <c r="Q1226" s="14"/>
      <c r="R1226" s="14"/>
      <c r="S1226" s="20"/>
      <c r="T1226" s="14"/>
      <c r="U1226" s="4"/>
      <c r="V1226" s="29"/>
      <c r="W1226" s="3"/>
      <c r="X1226" s="3"/>
      <c r="Y1226" s="29"/>
      <c r="Z1226" s="3"/>
      <c r="AA1226" s="1"/>
      <c r="AB1226" s="3"/>
      <c r="AC1226" s="3"/>
      <c r="AD1226" s="3"/>
      <c r="AE1226" s="3"/>
      <c r="AF1226" s="3"/>
      <c r="AG1226" s="11"/>
      <c r="AH1226" s="3"/>
      <c r="AI1226" s="2"/>
      <c r="AJ1226" s="2"/>
      <c r="AK1226" s="2"/>
      <c r="AL1226" s="2"/>
      <c r="AM1226" s="2"/>
      <c r="AN1226" s="2"/>
      <c r="AO1226" s="2"/>
      <c r="AP1226" s="2"/>
      <c r="AQ1226" s="2"/>
      <c r="AR1226" s="2"/>
      <c r="AS1226" s="2"/>
      <c r="AT1226" s="2"/>
      <c r="AU1226" s="2"/>
      <c r="AV1226" s="2"/>
      <c r="AW1226" s="2"/>
      <c r="AX1226" s="2"/>
      <c r="AY1226" s="2"/>
      <c r="AZ1226" s="2"/>
      <c r="BA1226" s="2"/>
      <c r="BB1226" s="2"/>
      <c r="BC1226" s="2"/>
      <c r="BD1226" s="2"/>
      <c r="BE1226" s="2"/>
      <c r="BF1226" s="2"/>
      <c r="BG1226" s="2"/>
      <c r="BH1226" s="2"/>
      <c r="BI1226" s="2"/>
      <c r="BJ1226" s="2"/>
      <c r="BK1226" s="2"/>
      <c r="BL1226" s="2"/>
      <c r="BM1226" s="2"/>
      <c r="BN1226" s="2"/>
      <c r="BO1226" s="2"/>
      <c r="BP1226" s="2"/>
      <c r="BQ1226" s="2"/>
      <c r="BR1226" s="2"/>
      <c r="BS1226" s="2"/>
      <c r="BT1226" s="2"/>
      <c r="BU1226" s="2"/>
      <c r="BV1226" s="2"/>
      <c r="BW1226" s="2"/>
      <c r="BX1226" s="2"/>
      <c r="BY1226" s="2"/>
      <c r="BZ1226" s="2"/>
      <c r="CA1226" s="2"/>
      <c r="CB1226" s="2"/>
      <c r="CC1226" s="2"/>
      <c r="CD1226" s="2"/>
      <c r="CE1226" s="2"/>
      <c r="CF1226" s="2"/>
      <c r="CG1226" s="2"/>
      <c r="CH1226" s="2"/>
      <c r="CI1226" s="2"/>
      <c r="CJ1226" s="2"/>
      <c r="CK1226" s="2"/>
      <c r="CL1226" s="2"/>
      <c r="CM1226" s="2"/>
      <c r="CN1226" s="2"/>
      <c r="CO1226" s="2"/>
      <c r="CP1226" s="2"/>
      <c r="CQ1226" s="2"/>
      <c r="CR1226" s="2"/>
      <c r="CS1226" s="2"/>
      <c r="CT1226" s="2"/>
      <c r="CU1226" s="2"/>
      <c r="CV1226" s="2"/>
      <c r="CW1226" s="2"/>
      <c r="CX1226" s="2"/>
      <c r="CY1226" s="2"/>
      <c r="CZ1226" s="2"/>
      <c r="DA1226" s="2"/>
      <c r="DB1226" s="2"/>
      <c r="DC1226" s="2"/>
      <c r="DD1226" s="2"/>
      <c r="DE1226" s="2"/>
      <c r="DF1226" s="2"/>
      <c r="DG1226" s="2"/>
      <c r="DH1226" s="2"/>
      <c r="DI1226" s="2"/>
      <c r="DJ1226" s="2"/>
      <c r="DK1226" s="2"/>
      <c r="DL1226" s="2"/>
      <c r="DM1226" s="2"/>
      <c r="DN1226" s="2"/>
      <c r="DO1226" s="2"/>
      <c r="DP1226" s="2"/>
      <c r="DQ1226" s="2"/>
      <c r="DR1226" s="2"/>
      <c r="DS1226" s="2"/>
      <c r="DT1226" s="2"/>
      <c r="DU1226" s="2"/>
      <c r="DV1226" s="2"/>
      <c r="DW1226" s="2"/>
      <c r="DX1226" s="2"/>
      <c r="DY1226" s="2"/>
      <c r="DZ1226" s="2"/>
      <c r="EA1226" s="2"/>
      <c r="EB1226" s="2"/>
      <c r="EC1226" s="2"/>
      <c r="ED1226" s="2"/>
      <c r="EE1226" s="2"/>
      <c r="EF1226" s="2"/>
      <c r="EG1226" s="2"/>
      <c r="EH1226" s="2"/>
      <c r="EI1226" s="2"/>
      <c r="EJ1226" s="2"/>
      <c r="EK1226" s="2"/>
      <c r="EL1226" s="2"/>
      <c r="EM1226" s="2"/>
      <c r="EN1226" s="2"/>
      <c r="EO1226" s="2"/>
      <c r="EP1226" s="2"/>
      <c r="EQ1226" s="2"/>
      <c r="ER1226" s="2"/>
      <c r="ES1226" s="2"/>
      <c r="ET1226" s="2"/>
      <c r="EU1226" s="2"/>
      <c r="EV1226" s="2"/>
      <c r="EW1226" s="2"/>
      <c r="EX1226" s="2"/>
    </row>
    <row r="1227" spans="1:154" x14ac:dyDescent="0.15">
      <c r="A1227" s="35"/>
      <c r="B1227" s="125"/>
      <c r="C1227" s="14"/>
      <c r="D1227" s="13"/>
      <c r="E1227" s="14"/>
      <c r="F1227" s="14"/>
      <c r="G1227" s="14"/>
      <c r="H1227" s="14"/>
      <c r="I1227" s="13"/>
      <c r="J1227" s="29"/>
      <c r="K1227" s="2"/>
      <c r="L1227" s="17"/>
      <c r="M1227" s="12"/>
      <c r="N1227" s="12"/>
      <c r="O1227" s="17"/>
      <c r="P1227" s="14"/>
      <c r="Q1227" s="14"/>
      <c r="R1227" s="14"/>
      <c r="S1227" s="20"/>
      <c r="T1227" s="14"/>
      <c r="U1227" s="4"/>
      <c r="V1227" s="29"/>
      <c r="W1227" s="3"/>
      <c r="X1227" s="3"/>
      <c r="Y1227" s="29"/>
      <c r="Z1227" s="3"/>
      <c r="AA1227" s="1"/>
      <c r="AB1227" s="3"/>
      <c r="AC1227" s="3"/>
      <c r="AD1227" s="3"/>
      <c r="AE1227" s="3"/>
      <c r="AF1227" s="3"/>
      <c r="AG1227" s="11"/>
      <c r="AH1227" s="3"/>
      <c r="AI1227" s="2"/>
      <c r="AJ1227" s="2"/>
      <c r="AK1227" s="2"/>
      <c r="AL1227" s="2"/>
      <c r="AM1227" s="2"/>
      <c r="AN1227" s="2"/>
      <c r="AO1227" s="2"/>
      <c r="AP1227" s="2"/>
      <c r="AQ1227" s="2"/>
      <c r="AR1227" s="2"/>
      <c r="AS1227" s="2"/>
      <c r="AT1227" s="2"/>
      <c r="AU1227" s="2"/>
      <c r="AV1227" s="2"/>
      <c r="AW1227" s="2"/>
      <c r="AX1227" s="2"/>
      <c r="AY1227" s="2"/>
      <c r="AZ1227" s="2"/>
      <c r="BA1227" s="2"/>
      <c r="BB1227" s="2"/>
      <c r="BC1227" s="2"/>
      <c r="BD1227" s="2"/>
      <c r="BE1227" s="2"/>
      <c r="BF1227" s="2"/>
      <c r="BG1227" s="2"/>
      <c r="BH1227" s="2"/>
      <c r="BI1227" s="2"/>
      <c r="BJ1227" s="2"/>
      <c r="BK1227" s="2"/>
      <c r="BL1227" s="2"/>
      <c r="BM1227" s="2"/>
      <c r="BN1227" s="2"/>
      <c r="BO1227" s="2"/>
      <c r="BP1227" s="2"/>
      <c r="BQ1227" s="2"/>
      <c r="BR1227" s="2"/>
      <c r="BS1227" s="2"/>
      <c r="BT1227" s="2"/>
      <c r="BU1227" s="2"/>
      <c r="BV1227" s="2"/>
      <c r="BW1227" s="2"/>
      <c r="BX1227" s="2"/>
      <c r="BY1227" s="2"/>
      <c r="BZ1227" s="2"/>
      <c r="CA1227" s="2"/>
      <c r="CB1227" s="2"/>
      <c r="CC1227" s="2"/>
      <c r="CD1227" s="2"/>
      <c r="CE1227" s="2"/>
      <c r="CF1227" s="2"/>
      <c r="CG1227" s="2"/>
      <c r="CH1227" s="2"/>
      <c r="CI1227" s="2"/>
      <c r="CJ1227" s="2"/>
      <c r="CK1227" s="2"/>
      <c r="CL1227" s="2"/>
      <c r="CM1227" s="2"/>
      <c r="CN1227" s="2"/>
      <c r="CO1227" s="2"/>
      <c r="CP1227" s="2"/>
      <c r="CQ1227" s="2"/>
      <c r="CR1227" s="2"/>
      <c r="CS1227" s="2"/>
      <c r="CT1227" s="2"/>
      <c r="CU1227" s="2"/>
      <c r="CV1227" s="2"/>
      <c r="CW1227" s="2"/>
      <c r="CX1227" s="2"/>
      <c r="CY1227" s="2"/>
      <c r="CZ1227" s="2"/>
      <c r="DA1227" s="2"/>
      <c r="DB1227" s="2"/>
      <c r="DC1227" s="2"/>
      <c r="DD1227" s="2"/>
      <c r="DE1227" s="2"/>
      <c r="DF1227" s="2"/>
      <c r="DG1227" s="2"/>
      <c r="DH1227" s="2"/>
      <c r="DI1227" s="2"/>
      <c r="DJ1227" s="2"/>
      <c r="DK1227" s="2"/>
      <c r="DL1227" s="2"/>
      <c r="DM1227" s="2"/>
      <c r="DN1227" s="2"/>
      <c r="DO1227" s="2"/>
      <c r="DP1227" s="2"/>
      <c r="DQ1227" s="2"/>
      <c r="DR1227" s="2"/>
      <c r="DS1227" s="2"/>
      <c r="DT1227" s="2"/>
      <c r="DU1227" s="2"/>
      <c r="DV1227" s="2"/>
      <c r="DW1227" s="2"/>
      <c r="DX1227" s="2"/>
      <c r="DY1227" s="2"/>
      <c r="DZ1227" s="2"/>
      <c r="EA1227" s="2"/>
      <c r="EB1227" s="2"/>
      <c r="EC1227" s="2"/>
      <c r="ED1227" s="2"/>
      <c r="EE1227" s="2"/>
      <c r="EF1227" s="2"/>
      <c r="EG1227" s="2"/>
      <c r="EH1227" s="2"/>
      <c r="EI1227" s="2"/>
      <c r="EJ1227" s="2"/>
      <c r="EK1227" s="2"/>
      <c r="EL1227" s="2"/>
      <c r="EM1227" s="2"/>
      <c r="EN1227" s="2"/>
      <c r="EO1227" s="2"/>
      <c r="EP1227" s="2"/>
      <c r="EQ1227" s="2"/>
      <c r="ER1227" s="2"/>
      <c r="ES1227" s="2"/>
      <c r="ET1227" s="2"/>
      <c r="EU1227" s="2"/>
      <c r="EV1227" s="2"/>
      <c r="EW1227" s="2"/>
      <c r="EX1227" s="2"/>
    </row>
    <row r="1228" spans="1:154" x14ac:dyDescent="0.15">
      <c r="A1228" s="35"/>
      <c r="B1228" s="125"/>
      <c r="C1228" s="14"/>
      <c r="D1228" s="13"/>
      <c r="E1228" s="14"/>
      <c r="F1228" s="14"/>
      <c r="G1228" s="14"/>
      <c r="H1228" s="14"/>
      <c r="I1228" s="13"/>
      <c r="J1228" s="29"/>
      <c r="K1228" s="2"/>
      <c r="L1228" s="17"/>
      <c r="M1228" s="12"/>
      <c r="N1228" s="12"/>
      <c r="O1228" s="17"/>
      <c r="P1228" s="14"/>
      <c r="Q1228" s="14"/>
      <c r="R1228" s="14"/>
      <c r="S1228" s="20"/>
      <c r="T1228" s="14"/>
      <c r="U1228" s="4"/>
      <c r="V1228" s="29"/>
      <c r="W1228" s="3"/>
      <c r="X1228" s="3"/>
      <c r="Y1228" s="29"/>
      <c r="Z1228" s="3"/>
      <c r="AA1228" s="1"/>
      <c r="AB1228" s="3"/>
      <c r="AC1228" s="3"/>
      <c r="AD1228" s="3"/>
      <c r="AE1228" s="3"/>
      <c r="AF1228" s="3"/>
      <c r="AG1228" s="11"/>
      <c r="AH1228" s="3"/>
      <c r="AI1228" s="2"/>
      <c r="AJ1228" s="2"/>
      <c r="AK1228" s="2"/>
      <c r="AL1228" s="2"/>
      <c r="AM1228" s="2"/>
      <c r="AN1228" s="2"/>
      <c r="AO1228" s="2"/>
      <c r="AP1228" s="2"/>
      <c r="AQ1228" s="2"/>
      <c r="AR1228" s="2"/>
      <c r="AS1228" s="2"/>
      <c r="AT1228" s="2"/>
      <c r="AU1228" s="2"/>
      <c r="AV1228" s="2"/>
      <c r="AW1228" s="2"/>
      <c r="AX1228" s="2"/>
      <c r="AY1228" s="2"/>
      <c r="AZ1228" s="2"/>
      <c r="BA1228" s="2"/>
      <c r="BB1228" s="2"/>
      <c r="BC1228" s="2"/>
      <c r="BD1228" s="2"/>
      <c r="BE1228" s="2"/>
      <c r="BF1228" s="2"/>
      <c r="BG1228" s="2"/>
      <c r="BH1228" s="2"/>
      <c r="BI1228" s="2"/>
      <c r="BJ1228" s="2"/>
      <c r="BK1228" s="2"/>
      <c r="BL1228" s="2"/>
      <c r="BM1228" s="2"/>
      <c r="BN1228" s="2"/>
      <c r="BO1228" s="2"/>
      <c r="BP1228" s="2"/>
      <c r="BQ1228" s="2"/>
      <c r="BR1228" s="2"/>
      <c r="BS1228" s="2"/>
      <c r="BT1228" s="2"/>
      <c r="BU1228" s="2"/>
      <c r="BV1228" s="2"/>
      <c r="BW1228" s="2"/>
      <c r="BX1228" s="2"/>
      <c r="BY1228" s="2"/>
      <c r="BZ1228" s="2"/>
      <c r="CA1228" s="2"/>
      <c r="CB1228" s="2"/>
      <c r="CC1228" s="2"/>
      <c r="CD1228" s="2"/>
      <c r="CE1228" s="2"/>
      <c r="CF1228" s="2"/>
      <c r="CG1228" s="2"/>
      <c r="CH1228" s="2"/>
      <c r="CI1228" s="2"/>
      <c r="CJ1228" s="2"/>
      <c r="CK1228" s="2"/>
      <c r="CL1228" s="2"/>
      <c r="CM1228" s="2"/>
      <c r="CN1228" s="2"/>
      <c r="CO1228" s="2"/>
      <c r="CP1228" s="2"/>
      <c r="CQ1228" s="2"/>
      <c r="CR1228" s="2"/>
      <c r="CS1228" s="2"/>
      <c r="CT1228" s="2"/>
      <c r="CU1228" s="2"/>
      <c r="CV1228" s="2"/>
      <c r="CW1228" s="2"/>
      <c r="CX1228" s="2"/>
      <c r="CY1228" s="2"/>
      <c r="CZ1228" s="2"/>
      <c r="DA1228" s="2"/>
      <c r="DB1228" s="2"/>
      <c r="DC1228" s="2"/>
      <c r="DD1228" s="2"/>
      <c r="DE1228" s="2"/>
      <c r="DF1228" s="2"/>
      <c r="DG1228" s="2"/>
      <c r="DH1228" s="2"/>
      <c r="DI1228" s="2"/>
      <c r="DJ1228" s="2"/>
      <c r="DK1228" s="2"/>
      <c r="DL1228" s="2"/>
      <c r="DM1228" s="2"/>
      <c r="DN1228" s="2"/>
      <c r="DO1228" s="2"/>
      <c r="DP1228" s="2"/>
      <c r="DQ1228" s="2"/>
      <c r="DR1228" s="2"/>
      <c r="DS1228" s="2"/>
      <c r="DT1228" s="2"/>
      <c r="DU1228" s="2"/>
      <c r="DV1228" s="2"/>
      <c r="DW1228" s="2"/>
      <c r="DX1228" s="2"/>
      <c r="DY1228" s="2"/>
      <c r="DZ1228" s="2"/>
      <c r="EA1228" s="2"/>
      <c r="EB1228" s="2"/>
      <c r="EC1228" s="2"/>
      <c r="ED1228" s="2"/>
      <c r="EE1228" s="2"/>
      <c r="EF1228" s="2"/>
      <c r="EG1228" s="2"/>
      <c r="EH1228" s="2"/>
      <c r="EI1228" s="2"/>
      <c r="EJ1228" s="2"/>
      <c r="EK1228" s="2"/>
      <c r="EL1228" s="2"/>
      <c r="EM1228" s="2"/>
      <c r="EN1228" s="2"/>
      <c r="EO1228" s="2"/>
      <c r="EP1228" s="2"/>
      <c r="EQ1228" s="2"/>
      <c r="ER1228" s="2"/>
      <c r="ES1228" s="2"/>
      <c r="ET1228" s="2"/>
      <c r="EU1228" s="2"/>
      <c r="EV1228" s="2"/>
      <c r="EW1228" s="2"/>
      <c r="EX1228" s="2"/>
    </row>
    <row r="1229" spans="1:154" x14ac:dyDescent="0.15">
      <c r="A1229" s="35"/>
      <c r="B1229" s="125"/>
      <c r="C1229" s="14"/>
      <c r="D1229" s="13"/>
      <c r="E1229" s="14"/>
      <c r="F1229" s="14"/>
      <c r="G1229" s="14"/>
      <c r="H1229" s="14"/>
      <c r="I1229" s="13"/>
      <c r="J1229" s="29"/>
      <c r="K1229" s="2"/>
      <c r="L1229" s="17"/>
      <c r="M1229" s="12"/>
      <c r="N1229" s="12"/>
      <c r="O1229" s="17"/>
      <c r="P1229" s="14"/>
      <c r="Q1229" s="14"/>
      <c r="R1229" s="14"/>
      <c r="S1229" s="20"/>
      <c r="T1229" s="14"/>
      <c r="U1229" s="4"/>
      <c r="V1229" s="29"/>
      <c r="W1229" s="3"/>
      <c r="X1229" s="3"/>
      <c r="Y1229" s="29"/>
      <c r="Z1229" s="3"/>
      <c r="AA1229" s="1"/>
      <c r="AB1229" s="3"/>
      <c r="AC1229" s="3"/>
      <c r="AD1229" s="3"/>
      <c r="AE1229" s="3"/>
      <c r="AF1229" s="3"/>
      <c r="AG1229" s="11"/>
      <c r="AH1229" s="3"/>
      <c r="AI1229" s="2"/>
      <c r="AJ1229" s="2"/>
      <c r="AK1229" s="2"/>
      <c r="AL1229" s="2"/>
      <c r="AM1229" s="2"/>
      <c r="AN1229" s="2"/>
      <c r="AO1229" s="2"/>
      <c r="AP1229" s="2"/>
      <c r="AQ1229" s="2"/>
      <c r="AR1229" s="2"/>
      <c r="AS1229" s="2"/>
      <c r="AT1229" s="2"/>
      <c r="AU1229" s="2"/>
      <c r="AV1229" s="2"/>
      <c r="AW1229" s="2"/>
      <c r="AX1229" s="2"/>
      <c r="AY1229" s="2"/>
      <c r="AZ1229" s="2"/>
      <c r="BA1229" s="2"/>
      <c r="BB1229" s="2"/>
      <c r="BC1229" s="2"/>
      <c r="BD1229" s="2"/>
      <c r="BE1229" s="2"/>
      <c r="BF1229" s="2"/>
      <c r="BG1229" s="2"/>
      <c r="BH1229" s="2"/>
      <c r="BI1229" s="2"/>
      <c r="BJ1229" s="2"/>
      <c r="BK1229" s="2"/>
      <c r="BL1229" s="2"/>
      <c r="BM1229" s="2"/>
      <c r="BN1229" s="2"/>
      <c r="BO1229" s="2"/>
      <c r="BP1229" s="2"/>
      <c r="BQ1229" s="2"/>
      <c r="BR1229" s="2"/>
      <c r="BS1229" s="2"/>
      <c r="BT1229" s="2"/>
      <c r="BU1229" s="2"/>
      <c r="BV1229" s="2"/>
      <c r="BW1229" s="2"/>
      <c r="BX1229" s="2"/>
      <c r="BY1229" s="2"/>
      <c r="BZ1229" s="2"/>
      <c r="CA1229" s="2"/>
      <c r="CB1229" s="2"/>
      <c r="CC1229" s="2"/>
      <c r="CD1229" s="2"/>
      <c r="CE1229" s="2"/>
      <c r="CF1229" s="2"/>
      <c r="CG1229" s="2"/>
      <c r="CH1229" s="2"/>
      <c r="CI1229" s="2"/>
      <c r="CJ1229" s="2"/>
      <c r="CK1229" s="2"/>
      <c r="CL1229" s="2"/>
      <c r="CM1229" s="2"/>
      <c r="CN1229" s="2"/>
      <c r="CO1229" s="2"/>
      <c r="CP1229" s="2"/>
      <c r="CQ1229" s="2"/>
      <c r="CR1229" s="2"/>
      <c r="CS1229" s="2"/>
      <c r="CT1229" s="2"/>
      <c r="CU1229" s="2"/>
      <c r="CV1229" s="2"/>
      <c r="CW1229" s="2"/>
      <c r="CX1229" s="2"/>
      <c r="CY1229" s="2"/>
      <c r="CZ1229" s="2"/>
      <c r="DA1229" s="2"/>
      <c r="DB1229" s="2"/>
      <c r="DC1229" s="2"/>
      <c r="DD1229" s="2"/>
      <c r="DE1229" s="2"/>
      <c r="DF1229" s="2"/>
      <c r="DG1229" s="2"/>
      <c r="DH1229" s="2"/>
      <c r="DI1229" s="2"/>
      <c r="DJ1229" s="2"/>
      <c r="DK1229" s="2"/>
      <c r="DL1229" s="2"/>
      <c r="DM1229" s="2"/>
      <c r="DN1229" s="2"/>
      <c r="DO1229" s="2"/>
      <c r="DP1229" s="2"/>
      <c r="DQ1229" s="2"/>
      <c r="DR1229" s="2"/>
      <c r="DS1229" s="2"/>
      <c r="DT1229" s="2"/>
      <c r="DU1229" s="2"/>
      <c r="DV1229" s="2"/>
      <c r="DW1229" s="2"/>
      <c r="DX1229" s="2"/>
      <c r="DY1229" s="2"/>
      <c r="DZ1229" s="2"/>
      <c r="EA1229" s="2"/>
      <c r="EB1229" s="2"/>
      <c r="EC1229" s="2"/>
      <c r="ED1229" s="2"/>
      <c r="EE1229" s="2"/>
      <c r="EF1229" s="2"/>
      <c r="EG1229" s="2"/>
      <c r="EH1229" s="2"/>
      <c r="EI1229" s="2"/>
      <c r="EJ1229" s="2"/>
      <c r="EK1229" s="2"/>
      <c r="EL1229" s="2"/>
      <c r="EM1229" s="2"/>
      <c r="EN1229" s="2"/>
      <c r="EO1229" s="2"/>
      <c r="EP1229" s="2"/>
      <c r="EQ1229" s="2"/>
      <c r="ER1229" s="2"/>
      <c r="ES1229" s="2"/>
      <c r="ET1229" s="2"/>
      <c r="EU1229" s="2"/>
      <c r="EV1229" s="2"/>
      <c r="EW1229" s="2"/>
      <c r="EX1229" s="2"/>
    </row>
    <row r="1230" spans="1:154" x14ac:dyDescent="0.15">
      <c r="A1230" s="35"/>
      <c r="B1230" s="125"/>
      <c r="C1230" s="14"/>
      <c r="D1230" s="13"/>
      <c r="E1230" s="14"/>
      <c r="F1230" s="14"/>
      <c r="G1230" s="14"/>
      <c r="H1230" s="14"/>
      <c r="I1230" s="13"/>
      <c r="J1230" s="29"/>
      <c r="K1230" s="2"/>
      <c r="L1230" s="17"/>
      <c r="M1230" s="12"/>
      <c r="N1230" s="12"/>
      <c r="O1230" s="17"/>
      <c r="P1230" s="14"/>
      <c r="Q1230" s="14"/>
      <c r="R1230" s="14"/>
      <c r="S1230" s="20"/>
      <c r="T1230" s="14"/>
      <c r="U1230" s="4"/>
      <c r="V1230" s="29"/>
      <c r="W1230" s="3"/>
      <c r="X1230" s="3"/>
      <c r="Y1230" s="29"/>
      <c r="Z1230" s="3"/>
      <c r="AA1230" s="1"/>
      <c r="AB1230" s="3"/>
      <c r="AC1230" s="3"/>
      <c r="AD1230" s="3"/>
      <c r="AE1230" s="3"/>
      <c r="AF1230" s="3"/>
      <c r="AG1230" s="11"/>
      <c r="AH1230" s="3"/>
      <c r="AI1230" s="2"/>
      <c r="AJ1230" s="2"/>
      <c r="AK1230" s="2"/>
      <c r="AL1230" s="2"/>
      <c r="AM1230" s="2"/>
      <c r="AN1230" s="2"/>
      <c r="AO1230" s="2"/>
      <c r="AP1230" s="2"/>
      <c r="AQ1230" s="2"/>
      <c r="AR1230" s="2"/>
      <c r="AS1230" s="2"/>
      <c r="AT1230" s="2"/>
      <c r="AU1230" s="2"/>
      <c r="AV1230" s="2"/>
      <c r="AW1230" s="2"/>
      <c r="AX1230" s="2"/>
      <c r="AY1230" s="2"/>
      <c r="AZ1230" s="2"/>
      <c r="BA1230" s="2"/>
      <c r="BB1230" s="2"/>
      <c r="BC1230" s="2"/>
      <c r="BD1230" s="2"/>
      <c r="BE1230" s="2"/>
      <c r="BF1230" s="2"/>
      <c r="BG1230" s="2"/>
      <c r="BH1230" s="2"/>
      <c r="BI1230" s="2"/>
      <c r="BJ1230" s="2"/>
      <c r="BK1230" s="2"/>
      <c r="BL1230" s="2"/>
      <c r="BM1230" s="2"/>
      <c r="BN1230" s="2"/>
      <c r="BO1230" s="2"/>
      <c r="BP1230" s="2"/>
      <c r="BQ1230" s="2"/>
      <c r="BR1230" s="2"/>
      <c r="BS1230" s="2"/>
      <c r="BT1230" s="2"/>
      <c r="BU1230" s="2"/>
      <c r="BV1230" s="2"/>
      <c r="BW1230" s="2"/>
      <c r="BX1230" s="2"/>
      <c r="BY1230" s="2"/>
      <c r="BZ1230" s="2"/>
      <c r="CA1230" s="2"/>
      <c r="CB1230" s="2"/>
      <c r="CC1230" s="2"/>
      <c r="CD1230" s="2"/>
      <c r="CE1230" s="2"/>
      <c r="CF1230" s="2"/>
      <c r="CG1230" s="2"/>
      <c r="CH1230" s="2"/>
      <c r="CI1230" s="2"/>
      <c r="CJ1230" s="2"/>
      <c r="CK1230" s="2"/>
      <c r="CL1230" s="2"/>
      <c r="CM1230" s="2"/>
      <c r="CN1230" s="2"/>
      <c r="CO1230" s="2"/>
      <c r="CP1230" s="2"/>
      <c r="CQ1230" s="2"/>
      <c r="CR1230" s="2"/>
      <c r="CS1230" s="2"/>
      <c r="CT1230" s="2"/>
      <c r="CU1230" s="2"/>
      <c r="CV1230" s="2"/>
      <c r="CW1230" s="2"/>
      <c r="CX1230" s="2"/>
      <c r="CY1230" s="2"/>
      <c r="CZ1230" s="2"/>
      <c r="DA1230" s="2"/>
      <c r="DB1230" s="2"/>
      <c r="DC1230" s="2"/>
      <c r="DD1230" s="2"/>
      <c r="DE1230" s="2"/>
      <c r="DF1230" s="2"/>
      <c r="DG1230" s="2"/>
      <c r="DH1230" s="2"/>
      <c r="DI1230" s="2"/>
      <c r="DJ1230" s="2"/>
      <c r="DK1230" s="2"/>
      <c r="DL1230" s="2"/>
      <c r="DM1230" s="2"/>
      <c r="DN1230" s="2"/>
      <c r="DO1230" s="2"/>
      <c r="DP1230" s="2"/>
      <c r="DQ1230" s="2"/>
      <c r="DR1230" s="2"/>
      <c r="DS1230" s="2"/>
      <c r="DT1230" s="2"/>
      <c r="DU1230" s="2"/>
      <c r="DV1230" s="2"/>
      <c r="DW1230" s="2"/>
      <c r="DX1230" s="2"/>
      <c r="DY1230" s="2"/>
      <c r="DZ1230" s="2"/>
      <c r="EA1230" s="2"/>
      <c r="EB1230" s="2"/>
      <c r="EC1230" s="2"/>
      <c r="ED1230" s="2"/>
      <c r="EE1230" s="2"/>
      <c r="EF1230" s="2"/>
      <c r="EG1230" s="2"/>
      <c r="EH1230" s="2"/>
      <c r="EI1230" s="2"/>
      <c r="EJ1230" s="2"/>
      <c r="EK1230" s="2"/>
      <c r="EL1230" s="2"/>
      <c r="EM1230" s="2"/>
      <c r="EN1230" s="2"/>
      <c r="EO1230" s="2"/>
      <c r="EP1230" s="2"/>
      <c r="EQ1230" s="2"/>
      <c r="ER1230" s="2"/>
      <c r="ES1230" s="2"/>
      <c r="ET1230" s="2"/>
      <c r="EU1230" s="2"/>
      <c r="EV1230" s="2"/>
      <c r="EW1230" s="2"/>
      <c r="EX1230" s="2"/>
    </row>
    <row r="1231" spans="1:154" x14ac:dyDescent="0.15">
      <c r="A1231" s="35"/>
      <c r="B1231" s="125"/>
      <c r="C1231" s="14"/>
      <c r="D1231" s="13"/>
      <c r="E1231" s="14"/>
      <c r="F1231" s="14"/>
      <c r="G1231" s="14"/>
      <c r="H1231" s="14"/>
      <c r="I1231" s="13"/>
      <c r="J1231" s="29"/>
      <c r="K1231" s="2"/>
      <c r="L1231" s="17"/>
      <c r="M1231" s="12"/>
      <c r="N1231" s="12"/>
      <c r="O1231" s="17"/>
      <c r="P1231" s="14"/>
      <c r="Q1231" s="14"/>
      <c r="R1231" s="14"/>
      <c r="S1231" s="20"/>
      <c r="T1231" s="14"/>
      <c r="U1231" s="4"/>
      <c r="V1231" s="29"/>
      <c r="W1231" s="3"/>
      <c r="X1231" s="3"/>
      <c r="Y1231" s="29"/>
      <c r="Z1231" s="3"/>
      <c r="AA1231" s="1"/>
      <c r="AB1231" s="3"/>
      <c r="AC1231" s="3"/>
      <c r="AD1231" s="3"/>
      <c r="AE1231" s="3"/>
      <c r="AF1231" s="3"/>
      <c r="AG1231" s="11"/>
      <c r="AH1231" s="3"/>
      <c r="AI1231" s="2"/>
      <c r="AJ1231" s="2"/>
      <c r="AK1231" s="2"/>
      <c r="AL1231" s="2"/>
      <c r="AM1231" s="2"/>
      <c r="AN1231" s="2"/>
      <c r="AO1231" s="2"/>
      <c r="AP1231" s="2"/>
      <c r="AQ1231" s="2"/>
      <c r="AR1231" s="2"/>
      <c r="AS1231" s="2"/>
      <c r="AT1231" s="2"/>
      <c r="AU1231" s="2"/>
      <c r="AV1231" s="2"/>
      <c r="AW1231" s="2"/>
      <c r="AX1231" s="2"/>
      <c r="AY1231" s="2"/>
      <c r="AZ1231" s="2"/>
      <c r="BA1231" s="2"/>
      <c r="BB1231" s="2"/>
      <c r="BC1231" s="2"/>
      <c r="BD1231" s="2"/>
      <c r="BE1231" s="2"/>
      <c r="BF1231" s="2"/>
      <c r="BG1231" s="2"/>
      <c r="BH1231" s="2"/>
      <c r="BI1231" s="2"/>
      <c r="BJ1231" s="2"/>
      <c r="BK1231" s="2"/>
      <c r="BL1231" s="2"/>
      <c r="BM1231" s="2"/>
      <c r="BN1231" s="2"/>
      <c r="BO1231" s="2"/>
      <c r="BP1231" s="2"/>
      <c r="BQ1231" s="2"/>
      <c r="BR1231" s="2"/>
      <c r="BS1231" s="2"/>
      <c r="BT1231" s="2"/>
      <c r="BU1231" s="2"/>
      <c r="BV1231" s="2"/>
      <c r="BW1231" s="2"/>
      <c r="BX1231" s="2"/>
      <c r="BY1231" s="2"/>
      <c r="BZ1231" s="2"/>
      <c r="CA1231" s="2"/>
      <c r="CB1231" s="2"/>
      <c r="CC1231" s="2"/>
      <c r="CD1231" s="2"/>
      <c r="CE1231" s="2"/>
      <c r="CF1231" s="2"/>
      <c r="CG1231" s="2"/>
      <c r="CH1231" s="2"/>
      <c r="CI1231" s="2"/>
      <c r="CJ1231" s="2"/>
      <c r="CK1231" s="2"/>
      <c r="CL1231" s="2"/>
      <c r="CM1231" s="2"/>
      <c r="CN1231" s="2"/>
      <c r="CO1231" s="2"/>
      <c r="CP1231" s="2"/>
      <c r="CQ1231" s="2"/>
      <c r="CR1231" s="2"/>
      <c r="CS1231" s="2"/>
      <c r="CT1231" s="2"/>
      <c r="CU1231" s="2"/>
      <c r="CV1231" s="2"/>
      <c r="CW1231" s="2"/>
      <c r="CX1231" s="2"/>
      <c r="CY1231" s="2"/>
      <c r="CZ1231" s="2"/>
      <c r="DA1231" s="2"/>
      <c r="DB1231" s="2"/>
      <c r="DC1231" s="2"/>
      <c r="DD1231" s="2"/>
      <c r="DE1231" s="2"/>
      <c r="DF1231" s="2"/>
      <c r="DG1231" s="2"/>
      <c r="DH1231" s="2"/>
      <c r="DI1231" s="2"/>
      <c r="DJ1231" s="2"/>
      <c r="DK1231" s="2"/>
      <c r="DL1231" s="2"/>
      <c r="DM1231" s="2"/>
      <c r="DN1231" s="2"/>
      <c r="DO1231" s="2"/>
      <c r="DP1231" s="2"/>
      <c r="DQ1231" s="2"/>
      <c r="DR1231" s="2"/>
      <c r="DS1231" s="2"/>
      <c r="DT1231" s="2"/>
      <c r="DU1231" s="2"/>
      <c r="DV1231" s="2"/>
      <c r="DW1231" s="2"/>
      <c r="DX1231" s="2"/>
      <c r="DY1231" s="2"/>
      <c r="DZ1231" s="2"/>
      <c r="EA1231" s="2"/>
      <c r="EB1231" s="2"/>
      <c r="EC1231" s="2"/>
      <c r="ED1231" s="2"/>
      <c r="EE1231" s="2"/>
      <c r="EF1231" s="2"/>
      <c r="EG1231" s="2"/>
      <c r="EH1231" s="2"/>
      <c r="EI1231" s="2"/>
      <c r="EJ1231" s="2"/>
      <c r="EK1231" s="2"/>
      <c r="EL1231" s="2"/>
      <c r="EM1231" s="2"/>
      <c r="EN1231" s="2"/>
      <c r="EO1231" s="2"/>
      <c r="EP1231" s="2"/>
      <c r="EQ1231" s="2"/>
      <c r="ER1231" s="2"/>
      <c r="ES1231" s="2"/>
      <c r="ET1231" s="2"/>
      <c r="EU1231" s="2"/>
      <c r="EV1231" s="2"/>
      <c r="EW1231" s="2"/>
      <c r="EX1231" s="2"/>
    </row>
    <row r="1232" spans="1:154" x14ac:dyDescent="0.15">
      <c r="A1232" s="35"/>
      <c r="B1232" s="125"/>
      <c r="C1232" s="14"/>
      <c r="D1232" s="13"/>
      <c r="E1232" s="14"/>
      <c r="F1232" s="14"/>
      <c r="G1232" s="14"/>
      <c r="H1232" s="14"/>
      <c r="I1232" s="13"/>
      <c r="J1232" s="29"/>
      <c r="K1232" s="2"/>
      <c r="L1232" s="17"/>
      <c r="M1232" s="12"/>
      <c r="N1232" s="12"/>
      <c r="O1232" s="17"/>
      <c r="P1232" s="14"/>
      <c r="Q1232" s="14"/>
      <c r="R1232" s="14"/>
      <c r="S1232" s="20"/>
      <c r="T1232" s="14"/>
      <c r="U1232" s="4"/>
      <c r="V1232" s="29"/>
      <c r="W1232" s="3"/>
      <c r="X1232" s="3"/>
      <c r="Y1232" s="29"/>
      <c r="Z1232" s="3"/>
      <c r="AA1232" s="1"/>
      <c r="AB1232" s="3"/>
      <c r="AC1232" s="3"/>
      <c r="AD1232" s="3"/>
      <c r="AE1232" s="3"/>
      <c r="AF1232" s="3"/>
      <c r="AG1232" s="11"/>
      <c r="AH1232" s="3"/>
      <c r="AI1232" s="2"/>
      <c r="AJ1232" s="2"/>
      <c r="AK1232" s="2"/>
      <c r="AL1232" s="2"/>
      <c r="AM1232" s="2"/>
      <c r="AN1232" s="2"/>
      <c r="AO1232" s="2"/>
      <c r="AP1232" s="2"/>
      <c r="AQ1232" s="2"/>
      <c r="AR1232" s="2"/>
      <c r="AS1232" s="2"/>
      <c r="AT1232" s="2"/>
      <c r="AU1232" s="2"/>
      <c r="AV1232" s="2"/>
      <c r="AW1232" s="2"/>
      <c r="AX1232" s="2"/>
      <c r="AY1232" s="2"/>
      <c r="AZ1232" s="2"/>
      <c r="BA1232" s="2"/>
      <c r="BB1232" s="2"/>
      <c r="BC1232" s="2"/>
      <c r="BD1232" s="2"/>
      <c r="BE1232" s="2"/>
      <c r="BF1232" s="2"/>
      <c r="BG1232" s="2"/>
      <c r="BH1232" s="2"/>
      <c r="BI1232" s="2"/>
      <c r="BJ1232" s="2"/>
      <c r="BK1232" s="2"/>
      <c r="BL1232" s="2"/>
      <c r="BM1232" s="2"/>
      <c r="BN1232" s="2"/>
      <c r="BO1232" s="2"/>
      <c r="BP1232" s="2"/>
      <c r="BQ1232" s="2"/>
      <c r="BR1232" s="2"/>
      <c r="BS1232" s="2"/>
      <c r="BT1232" s="2"/>
      <c r="BU1232" s="2"/>
      <c r="BV1232" s="2"/>
      <c r="BW1232" s="2"/>
      <c r="BX1232" s="2"/>
      <c r="BY1232" s="2"/>
      <c r="BZ1232" s="2"/>
      <c r="CA1232" s="2"/>
      <c r="CB1232" s="2"/>
      <c r="CC1232" s="2"/>
      <c r="CD1232" s="2"/>
      <c r="CE1232" s="2"/>
      <c r="CF1232" s="2"/>
      <c r="CG1232" s="2"/>
      <c r="CH1232" s="2"/>
      <c r="CI1232" s="2"/>
      <c r="CJ1232" s="2"/>
      <c r="CK1232" s="2"/>
      <c r="CL1232" s="2"/>
      <c r="CM1232" s="2"/>
      <c r="CN1232" s="2"/>
      <c r="CO1232" s="2"/>
      <c r="CP1232" s="2"/>
      <c r="CQ1232" s="2"/>
      <c r="CR1232" s="2"/>
      <c r="CS1232" s="2"/>
      <c r="CT1232" s="2"/>
      <c r="CU1232" s="2"/>
      <c r="CV1232" s="2"/>
      <c r="CW1232" s="2"/>
      <c r="CX1232" s="2"/>
      <c r="CY1232" s="2"/>
      <c r="CZ1232" s="2"/>
      <c r="DA1232" s="2"/>
      <c r="DB1232" s="2"/>
      <c r="DC1232" s="2"/>
      <c r="DD1232" s="2"/>
      <c r="DE1232" s="2"/>
      <c r="DF1232" s="2"/>
      <c r="DG1232" s="2"/>
      <c r="DH1232" s="2"/>
      <c r="DI1232" s="2"/>
      <c r="DJ1232" s="2"/>
      <c r="DK1232" s="2"/>
      <c r="DL1232" s="2"/>
      <c r="DM1232" s="2"/>
      <c r="DN1232" s="2"/>
      <c r="DO1232" s="2"/>
      <c r="DP1232" s="2"/>
      <c r="DQ1232" s="2"/>
      <c r="DR1232" s="2"/>
      <c r="DS1232" s="2"/>
      <c r="DT1232" s="2"/>
      <c r="DU1232" s="2"/>
      <c r="DV1232" s="2"/>
      <c r="DW1232" s="2"/>
      <c r="DX1232" s="2"/>
      <c r="DY1232" s="2"/>
      <c r="DZ1232" s="2"/>
      <c r="EA1232" s="2"/>
      <c r="EB1232" s="2"/>
      <c r="EC1232" s="2"/>
      <c r="ED1232" s="2"/>
      <c r="EE1232" s="2"/>
      <c r="EF1232" s="2"/>
      <c r="EG1232" s="2"/>
      <c r="EH1232" s="2"/>
      <c r="EI1232" s="2"/>
      <c r="EJ1232" s="2"/>
      <c r="EK1232" s="2"/>
      <c r="EL1232" s="2"/>
      <c r="EM1232" s="2"/>
      <c r="EN1232" s="2"/>
      <c r="EO1232" s="2"/>
      <c r="EP1232" s="2"/>
      <c r="EQ1232" s="2"/>
      <c r="ER1232" s="2"/>
      <c r="ES1232" s="2"/>
      <c r="ET1232" s="2"/>
      <c r="EU1232" s="2"/>
      <c r="EV1232" s="2"/>
      <c r="EW1232" s="2"/>
      <c r="EX1232" s="2"/>
    </row>
    <row r="1233" spans="1:154" x14ac:dyDescent="0.15">
      <c r="A1233" s="35"/>
      <c r="B1233" s="125"/>
      <c r="C1233" s="14"/>
      <c r="D1233" s="13"/>
      <c r="E1233" s="14"/>
      <c r="F1233" s="14"/>
      <c r="G1233" s="14"/>
      <c r="H1233" s="14"/>
      <c r="I1233" s="13"/>
      <c r="J1233" s="29"/>
      <c r="K1233" s="2"/>
      <c r="L1233" s="17"/>
      <c r="M1233" s="12"/>
      <c r="N1233" s="12"/>
      <c r="O1233" s="17"/>
      <c r="P1233" s="14"/>
      <c r="Q1233" s="14"/>
      <c r="R1233" s="14"/>
      <c r="S1233" s="20"/>
      <c r="T1233" s="14"/>
      <c r="U1233" s="4"/>
      <c r="V1233" s="29"/>
      <c r="W1233" s="3"/>
      <c r="X1233" s="3"/>
      <c r="Y1233" s="29"/>
      <c r="Z1233" s="3"/>
      <c r="AA1233" s="1"/>
      <c r="AB1233" s="3"/>
      <c r="AC1233" s="3"/>
      <c r="AD1233" s="3"/>
      <c r="AE1233" s="3"/>
      <c r="AF1233" s="3"/>
      <c r="AG1233" s="11"/>
      <c r="AH1233" s="3"/>
      <c r="AI1233" s="2"/>
      <c r="AJ1233" s="2"/>
      <c r="AK1233" s="2"/>
      <c r="AL1233" s="2"/>
      <c r="AM1233" s="2"/>
      <c r="AN1233" s="2"/>
      <c r="AO1233" s="2"/>
      <c r="AP1233" s="2"/>
      <c r="AQ1233" s="2"/>
      <c r="AR1233" s="2"/>
      <c r="AS1233" s="2"/>
      <c r="AT1233" s="2"/>
      <c r="AU1233" s="2"/>
      <c r="AV1233" s="2"/>
      <c r="AW1233" s="2"/>
      <c r="AX1233" s="2"/>
      <c r="AY1233" s="2"/>
      <c r="AZ1233" s="2"/>
      <c r="BA1233" s="2"/>
      <c r="BB1233" s="2"/>
      <c r="BC1233" s="2"/>
      <c r="BD1233" s="2"/>
      <c r="BE1233" s="2"/>
      <c r="BF1233" s="2"/>
      <c r="BG1233" s="2"/>
      <c r="BH1233" s="2"/>
      <c r="BI1233" s="2"/>
      <c r="BJ1233" s="2"/>
      <c r="BK1233" s="2"/>
      <c r="BL1233" s="2"/>
      <c r="BM1233" s="2"/>
      <c r="BN1233" s="2"/>
      <c r="BO1233" s="2"/>
      <c r="BP1233" s="2"/>
      <c r="BQ1233" s="2"/>
      <c r="BR1233" s="2"/>
      <c r="BS1233" s="2"/>
      <c r="BT1233" s="2"/>
      <c r="BU1233" s="2"/>
      <c r="BV1233" s="2"/>
      <c r="BW1233" s="2"/>
      <c r="BX1233" s="2"/>
      <c r="BY1233" s="2"/>
      <c r="BZ1233" s="2"/>
      <c r="CA1233" s="2"/>
      <c r="CB1233" s="2"/>
      <c r="CC1233" s="2"/>
      <c r="CD1233" s="2"/>
      <c r="CE1233" s="2"/>
      <c r="CF1233" s="2"/>
      <c r="CG1233" s="2"/>
      <c r="CH1233" s="2"/>
      <c r="CI1233" s="2"/>
      <c r="CJ1233" s="2"/>
      <c r="CK1233" s="2"/>
      <c r="CL1233" s="2"/>
      <c r="CM1233" s="2"/>
      <c r="CN1233" s="2"/>
      <c r="CO1233" s="2"/>
      <c r="CP1233" s="2"/>
      <c r="CQ1233" s="2"/>
      <c r="CR1233" s="2"/>
      <c r="CS1233" s="2"/>
      <c r="CT1233" s="2"/>
      <c r="CU1233" s="2"/>
      <c r="CV1233" s="2"/>
      <c r="CW1233" s="2"/>
      <c r="CX1233" s="2"/>
      <c r="CY1233" s="2"/>
      <c r="CZ1233" s="2"/>
      <c r="DA1233" s="2"/>
      <c r="DB1233" s="2"/>
      <c r="DC1233" s="2"/>
      <c r="DD1233" s="2"/>
      <c r="DE1233" s="2"/>
      <c r="DF1233" s="2"/>
      <c r="DG1233" s="2"/>
      <c r="DH1233" s="2"/>
      <c r="DI1233" s="2"/>
      <c r="DJ1233" s="2"/>
      <c r="DK1233" s="2"/>
      <c r="DL1233" s="2"/>
      <c r="DM1233" s="2"/>
      <c r="DN1233" s="2"/>
      <c r="DO1233" s="2"/>
      <c r="DP1233" s="2"/>
      <c r="DQ1233" s="2"/>
      <c r="DR1233" s="2"/>
      <c r="DS1233" s="2"/>
      <c r="DT1233" s="2"/>
      <c r="DU1233" s="2"/>
      <c r="DV1233" s="2"/>
      <c r="DW1233" s="2"/>
      <c r="DX1233" s="2"/>
      <c r="DY1233" s="2"/>
      <c r="DZ1233" s="2"/>
      <c r="EA1233" s="2"/>
      <c r="EB1233" s="2"/>
      <c r="EC1233" s="2"/>
      <c r="ED1233" s="2"/>
      <c r="EE1233" s="2"/>
      <c r="EF1233" s="2"/>
      <c r="EG1233" s="2"/>
      <c r="EH1233" s="2"/>
      <c r="EI1233" s="2"/>
      <c r="EJ1233" s="2"/>
      <c r="EK1233" s="2"/>
      <c r="EL1233" s="2"/>
      <c r="EM1233" s="2"/>
      <c r="EN1233" s="2"/>
      <c r="EO1233" s="2"/>
      <c r="EP1233" s="2"/>
      <c r="EQ1233" s="2"/>
      <c r="ER1233" s="2"/>
      <c r="ES1233" s="2"/>
      <c r="ET1233" s="2"/>
      <c r="EU1233" s="2"/>
      <c r="EV1233" s="2"/>
      <c r="EW1233" s="2"/>
      <c r="EX1233" s="2"/>
    </row>
    <row r="1234" spans="1:154" x14ac:dyDescent="0.15">
      <c r="A1234" s="35"/>
      <c r="B1234" s="125"/>
      <c r="C1234" s="14"/>
      <c r="D1234" s="13"/>
      <c r="E1234" s="14"/>
      <c r="F1234" s="14"/>
      <c r="G1234" s="14"/>
      <c r="H1234" s="14"/>
      <c r="I1234" s="13"/>
      <c r="J1234" s="29"/>
      <c r="K1234" s="2"/>
      <c r="L1234" s="17"/>
      <c r="M1234" s="12"/>
      <c r="N1234" s="12"/>
      <c r="O1234" s="17"/>
      <c r="P1234" s="14"/>
      <c r="Q1234" s="14"/>
      <c r="R1234" s="14"/>
      <c r="S1234" s="20"/>
      <c r="T1234" s="14"/>
      <c r="U1234" s="4"/>
      <c r="V1234" s="29"/>
      <c r="W1234" s="3"/>
      <c r="X1234" s="3"/>
      <c r="Y1234" s="29"/>
      <c r="Z1234" s="3"/>
      <c r="AA1234" s="1"/>
      <c r="AB1234" s="3"/>
      <c r="AC1234" s="3"/>
      <c r="AD1234" s="3"/>
      <c r="AE1234" s="3"/>
      <c r="AF1234" s="3"/>
      <c r="AG1234" s="11"/>
      <c r="AH1234" s="3"/>
      <c r="AI1234" s="2"/>
      <c r="AJ1234" s="2"/>
      <c r="AK1234" s="2"/>
      <c r="AL1234" s="2"/>
      <c r="AM1234" s="2"/>
      <c r="AN1234" s="2"/>
      <c r="AO1234" s="2"/>
      <c r="AP1234" s="2"/>
      <c r="AQ1234" s="2"/>
      <c r="AR1234" s="2"/>
      <c r="AS1234" s="2"/>
      <c r="AT1234" s="2"/>
      <c r="AU1234" s="2"/>
      <c r="AV1234" s="2"/>
      <c r="AW1234" s="2"/>
      <c r="AX1234" s="2"/>
      <c r="AY1234" s="2"/>
      <c r="AZ1234" s="2"/>
      <c r="BA1234" s="2"/>
      <c r="BB1234" s="2"/>
      <c r="BC1234" s="2"/>
      <c r="BD1234" s="2"/>
      <c r="BE1234" s="2"/>
      <c r="BF1234" s="2"/>
      <c r="BG1234" s="2"/>
      <c r="BH1234" s="2"/>
      <c r="BI1234" s="2"/>
      <c r="BJ1234" s="2"/>
      <c r="BK1234" s="2"/>
      <c r="BL1234" s="2"/>
      <c r="BM1234" s="2"/>
      <c r="BN1234" s="2"/>
      <c r="BO1234" s="2"/>
      <c r="BP1234" s="2"/>
      <c r="BQ1234" s="2"/>
      <c r="BR1234" s="2"/>
      <c r="BS1234" s="2"/>
      <c r="BT1234" s="2"/>
      <c r="BU1234" s="2"/>
      <c r="BV1234" s="2"/>
      <c r="BW1234" s="2"/>
      <c r="BX1234" s="2"/>
      <c r="BY1234" s="2"/>
      <c r="BZ1234" s="2"/>
      <c r="CA1234" s="2"/>
      <c r="CB1234" s="2"/>
      <c r="CC1234" s="2"/>
      <c r="CD1234" s="2"/>
      <c r="CE1234" s="2"/>
      <c r="CF1234" s="2"/>
      <c r="CG1234" s="2"/>
      <c r="CH1234" s="2"/>
      <c r="CI1234" s="2"/>
      <c r="CJ1234" s="2"/>
      <c r="CK1234" s="2"/>
      <c r="CL1234" s="2"/>
      <c r="CM1234" s="2"/>
      <c r="CN1234" s="2"/>
      <c r="CO1234" s="2"/>
      <c r="CP1234" s="2"/>
      <c r="CQ1234" s="2"/>
      <c r="CR1234" s="2"/>
      <c r="CS1234" s="2"/>
      <c r="CT1234" s="2"/>
      <c r="CU1234" s="2"/>
      <c r="CV1234" s="2"/>
      <c r="CW1234" s="2"/>
      <c r="CX1234" s="2"/>
      <c r="CY1234" s="2"/>
      <c r="CZ1234" s="2"/>
      <c r="DA1234" s="2"/>
      <c r="DB1234" s="2"/>
      <c r="DC1234" s="2"/>
      <c r="DD1234" s="2"/>
      <c r="DE1234" s="2"/>
      <c r="DF1234" s="2"/>
      <c r="DG1234" s="2"/>
      <c r="DH1234" s="2"/>
      <c r="DI1234" s="2"/>
      <c r="DJ1234" s="2"/>
      <c r="DK1234" s="2"/>
      <c r="DL1234" s="2"/>
      <c r="DM1234" s="2"/>
      <c r="DN1234" s="2"/>
      <c r="DO1234" s="2"/>
      <c r="DP1234" s="2"/>
      <c r="DQ1234" s="2"/>
      <c r="DR1234" s="2"/>
      <c r="DS1234" s="2"/>
      <c r="DT1234" s="2"/>
      <c r="DU1234" s="2"/>
      <c r="DV1234" s="2"/>
      <c r="DW1234" s="2"/>
      <c r="DX1234" s="2"/>
      <c r="DY1234" s="2"/>
      <c r="DZ1234" s="2"/>
      <c r="EA1234" s="2"/>
      <c r="EB1234" s="2"/>
      <c r="EC1234" s="2"/>
      <c r="ED1234" s="2"/>
      <c r="EE1234" s="2"/>
      <c r="EF1234" s="2"/>
      <c r="EG1234" s="2"/>
      <c r="EH1234" s="2"/>
      <c r="EI1234" s="2"/>
      <c r="EJ1234" s="2"/>
      <c r="EK1234" s="2"/>
      <c r="EL1234" s="2"/>
      <c r="EM1234" s="2"/>
      <c r="EN1234" s="2"/>
      <c r="EO1234" s="2"/>
      <c r="EP1234" s="2"/>
      <c r="EQ1234" s="2"/>
      <c r="ER1234" s="2"/>
      <c r="ES1234" s="2"/>
      <c r="ET1234" s="2"/>
      <c r="EU1234" s="2"/>
      <c r="EV1234" s="2"/>
      <c r="EW1234" s="2"/>
      <c r="EX1234" s="2"/>
    </row>
    <row r="1235" spans="1:154" x14ac:dyDescent="0.15">
      <c r="A1235" s="35"/>
      <c r="B1235" s="125"/>
      <c r="C1235" s="14"/>
      <c r="D1235" s="13"/>
      <c r="E1235" s="14"/>
      <c r="F1235" s="14"/>
      <c r="G1235" s="14"/>
      <c r="H1235" s="14"/>
      <c r="I1235" s="13"/>
      <c r="J1235" s="29"/>
      <c r="K1235" s="2"/>
      <c r="L1235" s="17"/>
      <c r="M1235" s="12"/>
      <c r="N1235" s="12"/>
      <c r="O1235" s="17"/>
      <c r="P1235" s="14"/>
      <c r="Q1235" s="14"/>
      <c r="R1235" s="14"/>
      <c r="S1235" s="20"/>
      <c r="T1235" s="14"/>
      <c r="U1235" s="4"/>
      <c r="V1235" s="29"/>
      <c r="W1235" s="3"/>
      <c r="X1235" s="3"/>
      <c r="Y1235" s="29"/>
      <c r="Z1235" s="3"/>
      <c r="AA1235" s="1"/>
      <c r="AB1235" s="3"/>
      <c r="AC1235" s="3"/>
      <c r="AD1235" s="3"/>
      <c r="AE1235" s="3"/>
      <c r="AF1235" s="3"/>
      <c r="AG1235" s="11"/>
      <c r="AH1235" s="3"/>
      <c r="AI1235" s="2"/>
      <c r="AJ1235" s="2"/>
      <c r="AK1235" s="2"/>
      <c r="AL1235" s="2"/>
      <c r="AM1235" s="2"/>
      <c r="AN1235" s="2"/>
      <c r="AO1235" s="2"/>
      <c r="AP1235" s="2"/>
      <c r="AQ1235" s="2"/>
      <c r="AR1235" s="2"/>
      <c r="AS1235" s="2"/>
      <c r="AT1235" s="2"/>
      <c r="AU1235" s="2"/>
      <c r="AV1235" s="2"/>
      <c r="AW1235" s="2"/>
      <c r="AX1235" s="2"/>
      <c r="AY1235" s="2"/>
      <c r="AZ1235" s="2"/>
      <c r="BA1235" s="2"/>
      <c r="BB1235" s="2"/>
      <c r="BC1235" s="2"/>
      <c r="BD1235" s="2"/>
      <c r="BE1235" s="2"/>
      <c r="BF1235" s="2"/>
      <c r="BG1235" s="2"/>
      <c r="BH1235" s="2"/>
      <c r="BI1235" s="2"/>
      <c r="BJ1235" s="2"/>
      <c r="BK1235" s="2"/>
      <c r="BL1235" s="2"/>
      <c r="BM1235" s="2"/>
      <c r="BN1235" s="2"/>
      <c r="BO1235" s="2"/>
      <c r="BP1235" s="2"/>
      <c r="BQ1235" s="2"/>
      <c r="BR1235" s="2"/>
      <c r="BS1235" s="2"/>
      <c r="BT1235" s="2"/>
      <c r="BU1235" s="2"/>
      <c r="BV1235" s="2"/>
      <c r="BW1235" s="2"/>
      <c r="BX1235" s="2"/>
      <c r="BY1235" s="2"/>
      <c r="BZ1235" s="2"/>
      <c r="CA1235" s="2"/>
      <c r="CB1235" s="2"/>
      <c r="CC1235" s="2"/>
      <c r="CD1235" s="2"/>
      <c r="CE1235" s="2"/>
      <c r="CF1235" s="2"/>
      <c r="CG1235" s="2"/>
      <c r="CH1235" s="2"/>
      <c r="CI1235" s="2"/>
      <c r="CJ1235" s="2"/>
      <c r="CK1235" s="2"/>
      <c r="CL1235" s="2"/>
      <c r="CM1235" s="2"/>
      <c r="CN1235" s="2"/>
      <c r="CO1235" s="2"/>
      <c r="CP1235" s="2"/>
      <c r="CQ1235" s="2"/>
      <c r="CR1235" s="2"/>
      <c r="CS1235" s="2"/>
      <c r="CT1235" s="2"/>
      <c r="CU1235" s="2"/>
      <c r="CV1235" s="2"/>
      <c r="CW1235" s="2"/>
      <c r="CX1235" s="2"/>
      <c r="CY1235" s="2"/>
      <c r="CZ1235" s="2"/>
      <c r="DA1235" s="2"/>
      <c r="DB1235" s="2"/>
      <c r="DC1235" s="2"/>
      <c r="DD1235" s="2"/>
      <c r="DE1235" s="2"/>
      <c r="DF1235" s="2"/>
      <c r="DG1235" s="2"/>
      <c r="DH1235" s="2"/>
      <c r="DI1235" s="2"/>
      <c r="DJ1235" s="2"/>
      <c r="DK1235" s="2"/>
      <c r="DL1235" s="2"/>
      <c r="DM1235" s="2"/>
      <c r="DN1235" s="2"/>
      <c r="DO1235" s="2"/>
      <c r="DP1235" s="2"/>
      <c r="DQ1235" s="2"/>
      <c r="DR1235" s="2"/>
      <c r="DS1235" s="2"/>
      <c r="DT1235" s="2"/>
      <c r="DU1235" s="2"/>
      <c r="DV1235" s="2"/>
      <c r="DW1235" s="2"/>
      <c r="DX1235" s="2"/>
      <c r="DY1235" s="2"/>
      <c r="DZ1235" s="2"/>
      <c r="EA1235" s="2"/>
      <c r="EB1235" s="2"/>
      <c r="EC1235" s="2"/>
      <c r="ED1235" s="2"/>
      <c r="EE1235" s="2"/>
      <c r="EF1235" s="2"/>
      <c r="EG1235" s="2"/>
      <c r="EH1235" s="2"/>
      <c r="EI1235" s="2"/>
      <c r="EJ1235" s="2"/>
      <c r="EK1235" s="2"/>
      <c r="EL1235" s="2"/>
      <c r="EM1235" s="2"/>
      <c r="EN1235" s="2"/>
      <c r="EO1235" s="2"/>
      <c r="EP1235" s="2"/>
      <c r="EQ1235" s="2"/>
      <c r="ER1235" s="2"/>
      <c r="ES1235" s="2"/>
      <c r="ET1235" s="2"/>
      <c r="EU1235" s="2"/>
      <c r="EV1235" s="2"/>
      <c r="EW1235" s="2"/>
      <c r="EX1235" s="2"/>
    </row>
    <row r="1236" spans="1:154" x14ac:dyDescent="0.15">
      <c r="A1236" s="35"/>
      <c r="B1236" s="125"/>
      <c r="C1236" s="14"/>
      <c r="D1236" s="13"/>
      <c r="E1236" s="14"/>
      <c r="F1236" s="14"/>
      <c r="G1236" s="14"/>
      <c r="H1236" s="14"/>
      <c r="I1236" s="13"/>
      <c r="J1236" s="29"/>
      <c r="K1236" s="2"/>
      <c r="L1236" s="17"/>
      <c r="M1236" s="12"/>
      <c r="N1236" s="12"/>
      <c r="O1236" s="17"/>
      <c r="P1236" s="14"/>
      <c r="Q1236" s="14"/>
      <c r="R1236" s="14"/>
      <c r="S1236" s="20"/>
      <c r="T1236" s="14"/>
      <c r="U1236" s="4"/>
      <c r="V1236" s="29"/>
      <c r="W1236" s="3"/>
      <c r="X1236" s="3"/>
      <c r="Y1236" s="29"/>
      <c r="Z1236" s="3"/>
      <c r="AA1236" s="1"/>
      <c r="AB1236" s="3"/>
      <c r="AC1236" s="3"/>
      <c r="AD1236" s="3"/>
      <c r="AE1236" s="3"/>
      <c r="AF1236" s="3"/>
      <c r="AG1236" s="11"/>
      <c r="AH1236" s="3"/>
      <c r="AI1236" s="2"/>
      <c r="AJ1236" s="2"/>
      <c r="AK1236" s="2"/>
      <c r="AL1236" s="2"/>
      <c r="AM1236" s="2"/>
      <c r="AN1236" s="2"/>
      <c r="AO1236" s="2"/>
      <c r="AP1236" s="2"/>
      <c r="AQ1236" s="2"/>
      <c r="AR1236" s="2"/>
      <c r="AS1236" s="2"/>
      <c r="AT1236" s="2"/>
      <c r="AU1236" s="2"/>
      <c r="AV1236" s="2"/>
      <c r="AW1236" s="2"/>
      <c r="AX1236" s="2"/>
      <c r="AY1236" s="2"/>
      <c r="AZ1236" s="2"/>
      <c r="BA1236" s="2"/>
      <c r="BB1236" s="2"/>
      <c r="BC1236" s="2"/>
      <c r="BD1236" s="2"/>
      <c r="BE1236" s="2"/>
      <c r="BF1236" s="2"/>
      <c r="BG1236" s="2"/>
      <c r="BH1236" s="2"/>
      <c r="BI1236" s="2"/>
      <c r="BJ1236" s="2"/>
      <c r="BK1236" s="2"/>
      <c r="BL1236" s="2"/>
      <c r="BM1236" s="2"/>
      <c r="BN1236" s="2"/>
      <c r="BO1236" s="2"/>
      <c r="BP1236" s="2"/>
      <c r="BQ1236" s="2"/>
      <c r="BR1236" s="2"/>
      <c r="BS1236" s="2"/>
      <c r="BT1236" s="2"/>
      <c r="BU1236" s="2"/>
      <c r="BV1236" s="2"/>
      <c r="BW1236" s="2"/>
      <c r="BX1236" s="2"/>
      <c r="BY1236" s="2"/>
      <c r="BZ1236" s="2"/>
      <c r="CA1236" s="2"/>
      <c r="CB1236" s="2"/>
      <c r="CC1236" s="2"/>
      <c r="CD1236" s="2"/>
      <c r="CE1236" s="2"/>
      <c r="CF1236" s="2"/>
      <c r="CG1236" s="2"/>
      <c r="CH1236" s="2"/>
      <c r="CI1236" s="2"/>
      <c r="CJ1236" s="2"/>
      <c r="CK1236" s="2"/>
      <c r="CL1236" s="2"/>
      <c r="CM1236" s="2"/>
      <c r="CN1236" s="2"/>
      <c r="CO1236" s="2"/>
      <c r="CP1236" s="2"/>
      <c r="CQ1236" s="2"/>
      <c r="CR1236" s="2"/>
      <c r="CS1236" s="2"/>
      <c r="CT1236" s="2"/>
      <c r="CU1236" s="2"/>
      <c r="CV1236" s="2"/>
      <c r="CW1236" s="2"/>
      <c r="CX1236" s="2"/>
      <c r="CY1236" s="2"/>
      <c r="CZ1236" s="2"/>
      <c r="DA1236" s="2"/>
      <c r="DB1236" s="2"/>
      <c r="DC1236" s="2"/>
      <c r="DD1236" s="2"/>
      <c r="DE1236" s="2"/>
      <c r="DF1236" s="2"/>
      <c r="DG1236" s="2"/>
      <c r="DH1236" s="2"/>
      <c r="DI1236" s="2"/>
      <c r="DJ1236" s="2"/>
      <c r="DK1236" s="2"/>
      <c r="DL1236" s="2"/>
      <c r="DM1236" s="2"/>
      <c r="DN1236" s="2"/>
      <c r="DO1236" s="2"/>
      <c r="DP1236" s="2"/>
      <c r="DQ1236" s="2"/>
      <c r="DR1236" s="2"/>
      <c r="DS1236" s="2"/>
      <c r="DT1236" s="2"/>
      <c r="DU1236" s="2"/>
      <c r="DV1236" s="2"/>
      <c r="DW1236" s="2"/>
      <c r="DX1236" s="2"/>
      <c r="DY1236" s="2"/>
      <c r="DZ1236" s="2"/>
      <c r="EA1236" s="2"/>
      <c r="EB1236" s="2"/>
      <c r="EC1236" s="2"/>
      <c r="ED1236" s="2"/>
      <c r="EE1236" s="2"/>
      <c r="EF1236" s="2"/>
      <c r="EG1236" s="2"/>
      <c r="EH1236" s="2"/>
      <c r="EI1236" s="2"/>
      <c r="EJ1236" s="2"/>
      <c r="EK1236" s="2"/>
      <c r="EL1236" s="2"/>
      <c r="EM1236" s="2"/>
      <c r="EN1236" s="2"/>
      <c r="EO1236" s="2"/>
      <c r="EP1236" s="2"/>
      <c r="EQ1236" s="2"/>
      <c r="ER1236" s="2"/>
      <c r="ES1236" s="2"/>
      <c r="ET1236" s="2"/>
      <c r="EU1236" s="2"/>
      <c r="EV1236" s="2"/>
      <c r="EW1236" s="2"/>
      <c r="EX1236" s="2"/>
    </row>
    <row r="1237" spans="1:154" x14ac:dyDescent="0.15">
      <c r="A1237" s="35"/>
      <c r="B1237" s="125"/>
      <c r="C1237" s="14"/>
      <c r="D1237" s="13"/>
      <c r="E1237" s="14"/>
      <c r="F1237" s="14"/>
      <c r="G1237" s="14"/>
      <c r="H1237" s="14"/>
      <c r="I1237" s="13"/>
      <c r="J1237" s="29"/>
      <c r="K1237" s="2"/>
      <c r="L1237" s="17"/>
      <c r="M1237" s="12"/>
      <c r="N1237" s="12"/>
      <c r="O1237" s="17"/>
      <c r="P1237" s="14"/>
      <c r="Q1237" s="14"/>
      <c r="R1237" s="14"/>
      <c r="S1237" s="20"/>
      <c r="T1237" s="14"/>
      <c r="U1237" s="4"/>
      <c r="V1237" s="29"/>
      <c r="W1237" s="3"/>
      <c r="X1237" s="3"/>
      <c r="Y1237" s="29"/>
      <c r="Z1237" s="3"/>
      <c r="AA1237" s="1"/>
      <c r="AB1237" s="3"/>
      <c r="AC1237" s="3"/>
      <c r="AD1237" s="3"/>
      <c r="AE1237" s="3"/>
      <c r="AF1237" s="3"/>
      <c r="AG1237" s="11"/>
      <c r="AH1237" s="3"/>
      <c r="AI1237" s="2"/>
      <c r="AJ1237" s="2"/>
      <c r="AK1237" s="2"/>
      <c r="AL1237" s="2"/>
      <c r="AM1237" s="2"/>
      <c r="AN1237" s="2"/>
      <c r="AO1237" s="2"/>
      <c r="AP1237" s="2"/>
      <c r="AQ1237" s="2"/>
      <c r="AR1237" s="2"/>
      <c r="AS1237" s="2"/>
      <c r="AT1237" s="2"/>
      <c r="AU1237" s="2"/>
      <c r="AV1237" s="2"/>
      <c r="AW1237" s="2"/>
      <c r="AX1237" s="2"/>
      <c r="AY1237" s="2"/>
      <c r="AZ1237" s="2"/>
      <c r="BA1237" s="2"/>
      <c r="BB1237" s="2"/>
      <c r="BC1237" s="2"/>
      <c r="BD1237" s="2"/>
      <c r="BE1237" s="2"/>
      <c r="BF1237" s="2"/>
      <c r="BG1237" s="2"/>
      <c r="BH1237" s="2"/>
      <c r="BI1237" s="2"/>
      <c r="BJ1237" s="2"/>
      <c r="BK1237" s="2"/>
      <c r="BL1237" s="2"/>
      <c r="BM1237" s="2"/>
      <c r="BN1237" s="2"/>
      <c r="BO1237" s="2"/>
      <c r="BP1237" s="2"/>
      <c r="BQ1237" s="2"/>
      <c r="BR1237" s="2"/>
      <c r="BS1237" s="2"/>
      <c r="BT1237" s="2"/>
      <c r="BU1237" s="2"/>
      <c r="BV1237" s="2"/>
      <c r="BW1237" s="2"/>
      <c r="BX1237" s="2"/>
      <c r="BY1237" s="2"/>
      <c r="BZ1237" s="2"/>
      <c r="CA1237" s="2"/>
      <c r="CB1237" s="2"/>
      <c r="CC1237" s="2"/>
      <c r="CD1237" s="2"/>
      <c r="CE1237" s="2"/>
      <c r="CF1237" s="2"/>
      <c r="CG1237" s="2"/>
      <c r="CH1237" s="2"/>
      <c r="CI1237" s="2"/>
      <c r="CJ1237" s="2"/>
      <c r="CK1237" s="2"/>
      <c r="CL1237" s="2"/>
      <c r="CM1237" s="2"/>
      <c r="CN1237" s="2"/>
      <c r="CO1237" s="2"/>
      <c r="CP1237" s="2"/>
      <c r="CQ1237" s="2"/>
      <c r="CR1237" s="2"/>
      <c r="CS1237" s="2"/>
      <c r="CT1237" s="2"/>
      <c r="CU1237" s="2"/>
      <c r="CV1237" s="2"/>
      <c r="CW1237" s="2"/>
      <c r="CX1237" s="2"/>
      <c r="CY1237" s="2"/>
      <c r="CZ1237" s="2"/>
      <c r="DA1237" s="2"/>
      <c r="DB1237" s="2"/>
      <c r="DC1237" s="2"/>
      <c r="DD1237" s="2"/>
      <c r="DE1237" s="2"/>
      <c r="DF1237" s="2"/>
      <c r="DG1237" s="2"/>
      <c r="DH1237" s="2"/>
      <c r="DI1237" s="2"/>
      <c r="DJ1237" s="2"/>
      <c r="DK1237" s="2"/>
      <c r="DL1237" s="2"/>
      <c r="DM1237" s="2"/>
      <c r="DN1237" s="2"/>
      <c r="DO1237" s="2"/>
      <c r="DP1237" s="2"/>
      <c r="DQ1237" s="2"/>
      <c r="DR1237" s="2"/>
      <c r="DS1237" s="2"/>
      <c r="DT1237" s="2"/>
      <c r="DU1237" s="2"/>
      <c r="DV1237" s="2"/>
      <c r="DW1237" s="2"/>
      <c r="DX1237" s="2"/>
      <c r="DY1237" s="2"/>
      <c r="DZ1237" s="2"/>
      <c r="EA1237" s="2"/>
      <c r="EB1237" s="2"/>
      <c r="EC1237" s="2"/>
      <c r="ED1237" s="2"/>
      <c r="EE1237" s="2"/>
      <c r="EF1237" s="2"/>
      <c r="EG1237" s="2"/>
      <c r="EH1237" s="2"/>
      <c r="EI1237" s="2"/>
      <c r="EJ1237" s="2"/>
      <c r="EK1237" s="2"/>
      <c r="EL1237" s="2"/>
      <c r="EM1237" s="2"/>
      <c r="EN1237" s="2"/>
      <c r="EO1237" s="2"/>
      <c r="EP1237" s="2"/>
      <c r="EQ1237" s="2"/>
      <c r="ER1237" s="2"/>
      <c r="ES1237" s="2"/>
      <c r="ET1237" s="2"/>
      <c r="EU1237" s="2"/>
      <c r="EV1237" s="2"/>
      <c r="EW1237" s="2"/>
      <c r="EX1237" s="2"/>
    </row>
    <row r="1238" spans="1:154" x14ac:dyDescent="0.15">
      <c r="A1238" s="35"/>
      <c r="B1238" s="125"/>
      <c r="C1238" s="14"/>
      <c r="D1238" s="13"/>
      <c r="E1238" s="14"/>
      <c r="F1238" s="14"/>
      <c r="G1238" s="14"/>
      <c r="H1238" s="14"/>
      <c r="I1238" s="13"/>
      <c r="J1238" s="29"/>
      <c r="K1238" s="2"/>
      <c r="L1238" s="17"/>
      <c r="M1238" s="12"/>
      <c r="N1238" s="12"/>
      <c r="O1238" s="17"/>
      <c r="P1238" s="14"/>
      <c r="Q1238" s="14"/>
      <c r="R1238" s="14"/>
      <c r="S1238" s="20"/>
      <c r="T1238" s="14"/>
      <c r="U1238" s="4"/>
      <c r="V1238" s="29"/>
      <c r="W1238" s="3"/>
      <c r="X1238" s="3"/>
      <c r="Y1238" s="29"/>
      <c r="Z1238" s="3"/>
      <c r="AA1238" s="1"/>
      <c r="AB1238" s="3"/>
      <c r="AC1238" s="3"/>
      <c r="AD1238" s="3"/>
      <c r="AE1238" s="3"/>
      <c r="AF1238" s="3"/>
      <c r="AG1238" s="11"/>
      <c r="AH1238" s="3"/>
      <c r="AI1238" s="2"/>
      <c r="AJ1238" s="2"/>
      <c r="AK1238" s="2"/>
      <c r="AL1238" s="2"/>
      <c r="AM1238" s="2"/>
      <c r="AN1238" s="2"/>
      <c r="AO1238" s="2"/>
      <c r="AP1238" s="2"/>
      <c r="AQ1238" s="2"/>
      <c r="AR1238" s="2"/>
      <c r="AS1238" s="2"/>
      <c r="AT1238" s="2"/>
      <c r="AU1238" s="2"/>
      <c r="AV1238" s="2"/>
      <c r="AW1238" s="2"/>
      <c r="AX1238" s="2"/>
      <c r="AY1238" s="2"/>
      <c r="AZ1238" s="2"/>
      <c r="BA1238" s="2"/>
      <c r="BB1238" s="2"/>
      <c r="BC1238" s="2"/>
      <c r="BD1238" s="2"/>
      <c r="BE1238" s="2"/>
      <c r="BF1238" s="2"/>
      <c r="BG1238" s="2"/>
      <c r="BH1238" s="2"/>
      <c r="BI1238" s="2"/>
      <c r="BJ1238" s="2"/>
      <c r="BK1238" s="2"/>
      <c r="BL1238" s="2"/>
      <c r="BM1238" s="2"/>
      <c r="BN1238" s="2"/>
      <c r="BO1238" s="2"/>
      <c r="BP1238" s="2"/>
      <c r="BQ1238" s="2"/>
      <c r="BR1238" s="2"/>
      <c r="BS1238" s="2"/>
      <c r="BT1238" s="2"/>
      <c r="BU1238" s="2"/>
      <c r="BV1238" s="2"/>
      <c r="BW1238" s="2"/>
      <c r="BX1238" s="2"/>
      <c r="BY1238" s="2"/>
      <c r="BZ1238" s="2"/>
      <c r="CA1238" s="2"/>
      <c r="CB1238" s="2"/>
      <c r="CC1238" s="2"/>
      <c r="CD1238" s="2"/>
      <c r="CE1238" s="2"/>
      <c r="CF1238" s="2"/>
      <c r="CG1238" s="2"/>
      <c r="CH1238" s="2"/>
      <c r="CI1238" s="2"/>
      <c r="CJ1238" s="2"/>
      <c r="CK1238" s="2"/>
      <c r="CL1238" s="2"/>
      <c r="CM1238" s="2"/>
      <c r="CN1238" s="2"/>
      <c r="CO1238" s="2"/>
      <c r="CP1238" s="2"/>
      <c r="CQ1238" s="2"/>
      <c r="CR1238" s="2"/>
      <c r="CS1238" s="2"/>
      <c r="CT1238" s="2"/>
      <c r="CU1238" s="2"/>
      <c r="CV1238" s="2"/>
      <c r="CW1238" s="2"/>
      <c r="CX1238" s="2"/>
      <c r="CY1238" s="2"/>
      <c r="CZ1238" s="2"/>
      <c r="DA1238" s="2"/>
      <c r="DB1238" s="2"/>
      <c r="DC1238" s="2"/>
      <c r="DD1238" s="2"/>
      <c r="DE1238" s="2"/>
      <c r="DF1238" s="2"/>
      <c r="DG1238" s="2"/>
      <c r="DH1238" s="2"/>
      <c r="DI1238" s="2"/>
      <c r="DJ1238" s="2"/>
      <c r="DK1238" s="2"/>
      <c r="DL1238" s="2"/>
      <c r="DM1238" s="2"/>
      <c r="DN1238" s="2"/>
      <c r="DO1238" s="2"/>
      <c r="DP1238" s="2"/>
      <c r="DQ1238" s="2"/>
      <c r="DR1238" s="2"/>
      <c r="DS1238" s="2"/>
      <c r="DT1238" s="2"/>
      <c r="DU1238" s="2"/>
      <c r="DV1238" s="2"/>
      <c r="DW1238" s="2"/>
      <c r="DX1238" s="2"/>
      <c r="DY1238" s="2"/>
      <c r="DZ1238" s="2"/>
      <c r="EA1238" s="2"/>
      <c r="EB1238" s="2"/>
      <c r="EC1238" s="2"/>
      <c r="ED1238" s="2"/>
      <c r="EE1238" s="2"/>
      <c r="EF1238" s="2"/>
      <c r="EG1238" s="2"/>
      <c r="EH1238" s="2"/>
      <c r="EI1238" s="2"/>
      <c r="EJ1238" s="2"/>
      <c r="EK1238" s="2"/>
      <c r="EL1238" s="2"/>
      <c r="EM1238" s="2"/>
      <c r="EN1238" s="2"/>
      <c r="EO1238" s="2"/>
      <c r="EP1238" s="2"/>
      <c r="EQ1238" s="2"/>
      <c r="ER1238" s="2"/>
      <c r="ES1238" s="2"/>
      <c r="ET1238" s="2"/>
      <c r="EU1238" s="2"/>
      <c r="EV1238" s="2"/>
      <c r="EW1238" s="2"/>
      <c r="EX1238" s="2"/>
    </row>
    <row r="1239" spans="1:154" x14ac:dyDescent="0.15">
      <c r="A1239" s="35"/>
      <c r="B1239" s="125"/>
      <c r="C1239" s="14"/>
      <c r="D1239" s="13"/>
      <c r="E1239" s="14"/>
      <c r="F1239" s="14"/>
      <c r="G1239" s="14"/>
      <c r="H1239" s="14"/>
      <c r="I1239" s="13"/>
      <c r="J1239" s="29"/>
      <c r="K1239" s="2"/>
      <c r="L1239" s="17"/>
      <c r="M1239" s="12"/>
      <c r="N1239" s="12"/>
      <c r="O1239" s="17"/>
      <c r="P1239" s="14"/>
      <c r="Q1239" s="14"/>
      <c r="R1239" s="14"/>
      <c r="S1239" s="20"/>
      <c r="T1239" s="14"/>
      <c r="U1239" s="4"/>
      <c r="V1239" s="29"/>
      <c r="W1239" s="3"/>
      <c r="X1239" s="3"/>
      <c r="Y1239" s="29"/>
      <c r="Z1239" s="3"/>
      <c r="AA1239" s="1"/>
      <c r="AB1239" s="3"/>
      <c r="AC1239" s="3"/>
      <c r="AD1239" s="3"/>
      <c r="AE1239" s="3"/>
      <c r="AF1239" s="3"/>
      <c r="AG1239" s="11"/>
      <c r="AH1239" s="3"/>
      <c r="AI1239" s="2"/>
      <c r="AJ1239" s="2"/>
      <c r="AK1239" s="2"/>
      <c r="AL1239" s="2"/>
      <c r="AM1239" s="2"/>
      <c r="AN1239" s="2"/>
      <c r="AO1239" s="2"/>
      <c r="AP1239" s="2"/>
      <c r="AQ1239" s="2"/>
      <c r="AR1239" s="2"/>
      <c r="AS1239" s="2"/>
      <c r="AT1239" s="2"/>
      <c r="AU1239" s="2"/>
      <c r="AV1239" s="2"/>
      <c r="AW1239" s="2"/>
      <c r="AX1239" s="2"/>
      <c r="AY1239" s="2"/>
      <c r="AZ1239" s="2"/>
      <c r="BA1239" s="2"/>
      <c r="BB1239" s="2"/>
      <c r="BC1239" s="2"/>
      <c r="BD1239" s="2"/>
      <c r="BE1239" s="2"/>
      <c r="BF1239" s="2"/>
      <c r="BG1239" s="2"/>
      <c r="BH1239" s="2"/>
      <c r="BI1239" s="2"/>
      <c r="BJ1239" s="2"/>
      <c r="BK1239" s="2"/>
      <c r="BL1239" s="2"/>
      <c r="BM1239" s="2"/>
      <c r="BN1239" s="2"/>
      <c r="BO1239" s="2"/>
      <c r="BP1239" s="2"/>
      <c r="BQ1239" s="2"/>
      <c r="BR1239" s="2"/>
      <c r="BS1239" s="2"/>
      <c r="BT1239" s="2"/>
      <c r="BU1239" s="2"/>
      <c r="BV1239" s="2"/>
      <c r="BW1239" s="2"/>
      <c r="BX1239" s="2"/>
      <c r="BY1239" s="2"/>
      <c r="BZ1239" s="2"/>
      <c r="CA1239" s="2"/>
      <c r="CB1239" s="2"/>
      <c r="CC1239" s="2"/>
      <c r="CD1239" s="2"/>
      <c r="CE1239" s="2"/>
      <c r="CF1239" s="2"/>
      <c r="CG1239" s="2"/>
      <c r="CH1239" s="2"/>
      <c r="CI1239" s="2"/>
      <c r="CJ1239" s="2"/>
      <c r="CK1239" s="2"/>
      <c r="CL1239" s="2"/>
      <c r="CM1239" s="2"/>
      <c r="CN1239" s="2"/>
      <c r="CO1239" s="2"/>
      <c r="CP1239" s="2"/>
      <c r="CQ1239" s="2"/>
      <c r="CR1239" s="2"/>
      <c r="CS1239" s="2"/>
      <c r="CT1239" s="2"/>
      <c r="CU1239" s="2"/>
      <c r="CV1239" s="2"/>
      <c r="CW1239" s="2"/>
      <c r="CX1239" s="2"/>
      <c r="CY1239" s="2"/>
      <c r="CZ1239" s="2"/>
      <c r="DA1239" s="2"/>
      <c r="DB1239" s="2"/>
      <c r="DC1239" s="2"/>
      <c r="DD1239" s="2"/>
      <c r="DE1239" s="2"/>
      <c r="DF1239" s="2"/>
      <c r="DG1239" s="2"/>
      <c r="DH1239" s="2"/>
      <c r="DI1239" s="2"/>
      <c r="DJ1239" s="2"/>
      <c r="DK1239" s="2"/>
      <c r="DL1239" s="2"/>
      <c r="DM1239" s="2"/>
      <c r="DN1239" s="2"/>
      <c r="DO1239" s="2"/>
      <c r="DP1239" s="2"/>
      <c r="DQ1239" s="2"/>
      <c r="DR1239" s="2"/>
      <c r="DS1239" s="2"/>
      <c r="DT1239" s="2"/>
      <c r="DU1239" s="2"/>
      <c r="DV1239" s="2"/>
      <c r="DW1239" s="2"/>
      <c r="DX1239" s="2"/>
      <c r="DY1239" s="2"/>
      <c r="DZ1239" s="2"/>
      <c r="EA1239" s="2"/>
      <c r="EB1239" s="2"/>
      <c r="EC1239" s="2"/>
      <c r="ED1239" s="2"/>
      <c r="EE1239" s="2"/>
      <c r="EF1239" s="2"/>
      <c r="EG1239" s="2"/>
      <c r="EH1239" s="2"/>
      <c r="EI1239" s="2"/>
      <c r="EJ1239" s="2"/>
      <c r="EK1239" s="2"/>
      <c r="EL1239" s="2"/>
      <c r="EM1239" s="2"/>
      <c r="EN1239" s="2"/>
      <c r="EO1239" s="2"/>
      <c r="EP1239" s="2"/>
      <c r="EQ1239" s="2"/>
      <c r="ER1239" s="2"/>
      <c r="ES1239" s="2"/>
      <c r="ET1239" s="2"/>
      <c r="EU1239" s="2"/>
      <c r="EV1239" s="2"/>
      <c r="EW1239" s="2"/>
      <c r="EX1239" s="2"/>
    </row>
    <row r="1240" spans="1:154" x14ac:dyDescent="0.15">
      <c r="A1240" s="35"/>
      <c r="B1240" s="125"/>
      <c r="C1240" s="14"/>
      <c r="D1240" s="13"/>
      <c r="E1240" s="14"/>
      <c r="F1240" s="14"/>
      <c r="G1240" s="14"/>
      <c r="H1240" s="14"/>
      <c r="I1240" s="13"/>
      <c r="J1240" s="29"/>
      <c r="K1240" s="2"/>
      <c r="L1240" s="17"/>
      <c r="M1240" s="12"/>
      <c r="N1240" s="12"/>
      <c r="O1240" s="17"/>
      <c r="P1240" s="14"/>
      <c r="Q1240" s="14"/>
      <c r="R1240" s="14"/>
      <c r="S1240" s="20"/>
      <c r="T1240" s="14"/>
      <c r="U1240" s="4"/>
      <c r="V1240" s="29"/>
      <c r="W1240" s="3"/>
      <c r="X1240" s="3"/>
      <c r="Y1240" s="29"/>
      <c r="Z1240" s="3"/>
      <c r="AA1240" s="1"/>
      <c r="AB1240" s="3"/>
      <c r="AC1240" s="3"/>
      <c r="AD1240" s="3"/>
      <c r="AE1240" s="3"/>
      <c r="AF1240" s="3"/>
      <c r="AG1240" s="11"/>
      <c r="AH1240" s="3"/>
      <c r="AI1240" s="2"/>
      <c r="AJ1240" s="2"/>
      <c r="AK1240" s="2"/>
      <c r="AL1240" s="2"/>
      <c r="AM1240" s="2"/>
      <c r="AN1240" s="2"/>
      <c r="AO1240" s="2"/>
      <c r="AP1240" s="2"/>
      <c r="AQ1240" s="2"/>
      <c r="AR1240" s="2"/>
      <c r="AS1240" s="2"/>
      <c r="AT1240" s="2"/>
      <c r="AU1240" s="2"/>
      <c r="AV1240" s="2"/>
      <c r="AW1240" s="2"/>
      <c r="AX1240" s="2"/>
      <c r="AY1240" s="2"/>
      <c r="AZ1240" s="2"/>
      <c r="BA1240" s="2"/>
      <c r="BB1240" s="2"/>
      <c r="BC1240" s="2"/>
      <c r="BD1240" s="2"/>
      <c r="BE1240" s="2"/>
      <c r="BF1240" s="2"/>
      <c r="BG1240" s="2"/>
      <c r="BH1240" s="2"/>
      <c r="BI1240" s="2"/>
      <c r="BJ1240" s="2"/>
      <c r="BK1240" s="2"/>
      <c r="BL1240" s="2"/>
      <c r="BM1240" s="2"/>
      <c r="BN1240" s="2"/>
      <c r="BO1240" s="2"/>
      <c r="BP1240" s="2"/>
      <c r="BQ1240" s="2"/>
      <c r="BR1240" s="2"/>
      <c r="BS1240" s="2"/>
      <c r="BT1240" s="2"/>
      <c r="BU1240" s="2"/>
      <c r="BV1240" s="2"/>
      <c r="BW1240" s="2"/>
      <c r="BX1240" s="2"/>
      <c r="BY1240" s="2"/>
      <c r="BZ1240" s="2"/>
      <c r="CA1240" s="2"/>
      <c r="CB1240" s="2"/>
      <c r="CC1240" s="2"/>
      <c r="CD1240" s="2"/>
      <c r="CE1240" s="2"/>
      <c r="CF1240" s="2"/>
      <c r="CG1240" s="2"/>
      <c r="CH1240" s="2"/>
      <c r="CI1240" s="2"/>
      <c r="CJ1240" s="2"/>
      <c r="CK1240" s="2"/>
      <c r="CL1240" s="2"/>
      <c r="CM1240" s="2"/>
      <c r="CN1240" s="2"/>
      <c r="CO1240" s="2"/>
      <c r="CP1240" s="2"/>
      <c r="CQ1240" s="2"/>
      <c r="CR1240" s="2"/>
      <c r="CS1240" s="2"/>
      <c r="CT1240" s="2"/>
      <c r="CU1240" s="2"/>
      <c r="CV1240" s="2"/>
      <c r="CW1240" s="2"/>
      <c r="CX1240" s="2"/>
      <c r="CY1240" s="2"/>
      <c r="CZ1240" s="2"/>
      <c r="DA1240" s="2"/>
      <c r="DB1240" s="2"/>
      <c r="DC1240" s="2"/>
      <c r="DD1240" s="2"/>
      <c r="DE1240" s="2"/>
      <c r="DF1240" s="2"/>
      <c r="DG1240" s="2"/>
      <c r="DH1240" s="2"/>
      <c r="DI1240" s="2"/>
      <c r="DJ1240" s="2"/>
      <c r="DK1240" s="2"/>
      <c r="DL1240" s="2"/>
      <c r="DM1240" s="2"/>
      <c r="DN1240" s="2"/>
      <c r="DO1240" s="2"/>
      <c r="DP1240" s="2"/>
      <c r="DQ1240" s="2"/>
      <c r="DR1240" s="2"/>
      <c r="DS1240" s="2"/>
      <c r="DT1240" s="2"/>
      <c r="DU1240" s="2"/>
      <c r="DV1240" s="2"/>
      <c r="DW1240" s="2"/>
      <c r="DX1240" s="2"/>
      <c r="DY1240" s="2"/>
      <c r="DZ1240" s="2"/>
      <c r="EA1240" s="2"/>
      <c r="EB1240" s="2"/>
      <c r="EC1240" s="2"/>
      <c r="ED1240" s="2"/>
      <c r="EE1240" s="2"/>
      <c r="EF1240" s="2"/>
      <c r="EG1240" s="2"/>
      <c r="EH1240" s="2"/>
      <c r="EI1240" s="2"/>
      <c r="EJ1240" s="2"/>
      <c r="EK1240" s="2"/>
      <c r="EL1240" s="2"/>
      <c r="EM1240" s="2"/>
      <c r="EN1240" s="2"/>
      <c r="EO1240" s="2"/>
      <c r="EP1240" s="2"/>
      <c r="EQ1240" s="2"/>
      <c r="ER1240" s="2"/>
      <c r="ES1240" s="2"/>
      <c r="ET1240" s="2"/>
      <c r="EU1240" s="2"/>
      <c r="EV1240" s="2"/>
      <c r="EW1240" s="2"/>
      <c r="EX1240" s="2"/>
    </row>
    <row r="1241" spans="1:154" x14ac:dyDescent="0.15">
      <c r="A1241" s="35"/>
      <c r="B1241" s="125"/>
      <c r="C1241" s="14"/>
      <c r="D1241" s="13"/>
      <c r="E1241" s="14"/>
      <c r="F1241" s="14"/>
      <c r="G1241" s="14"/>
      <c r="H1241" s="14"/>
      <c r="I1241" s="13"/>
      <c r="J1241" s="29"/>
      <c r="K1241" s="2"/>
      <c r="L1241" s="17"/>
      <c r="M1241" s="12"/>
      <c r="N1241" s="12"/>
      <c r="O1241" s="17"/>
      <c r="P1241" s="14"/>
      <c r="Q1241" s="14"/>
      <c r="R1241" s="14"/>
      <c r="S1241" s="20"/>
      <c r="T1241" s="14"/>
      <c r="U1241" s="4"/>
      <c r="V1241" s="29"/>
      <c r="W1241" s="3"/>
      <c r="X1241" s="3"/>
      <c r="Y1241" s="29"/>
      <c r="Z1241" s="3"/>
      <c r="AA1241" s="1"/>
      <c r="AB1241" s="3"/>
      <c r="AC1241" s="3"/>
      <c r="AD1241" s="3"/>
      <c r="AE1241" s="3"/>
      <c r="AF1241" s="3"/>
      <c r="AG1241" s="11"/>
      <c r="AH1241" s="3"/>
      <c r="AI1241" s="2"/>
      <c r="AJ1241" s="2"/>
      <c r="AK1241" s="2"/>
      <c r="AL1241" s="2"/>
      <c r="AM1241" s="2"/>
      <c r="AN1241" s="2"/>
      <c r="AO1241" s="2"/>
      <c r="AP1241" s="2"/>
      <c r="AQ1241" s="2"/>
      <c r="AR1241" s="2"/>
      <c r="AS1241" s="2"/>
      <c r="AT1241" s="2"/>
      <c r="AU1241" s="2"/>
      <c r="AV1241" s="2"/>
      <c r="AW1241" s="2"/>
      <c r="AX1241" s="2"/>
      <c r="AY1241" s="2"/>
      <c r="AZ1241" s="2"/>
      <c r="BA1241" s="2"/>
      <c r="BB1241" s="2"/>
      <c r="BC1241" s="2"/>
      <c r="BD1241" s="2"/>
      <c r="BE1241" s="2"/>
      <c r="BF1241" s="2"/>
      <c r="BG1241" s="2"/>
      <c r="BH1241" s="2"/>
      <c r="BI1241" s="2"/>
      <c r="BJ1241" s="2"/>
      <c r="BK1241" s="2"/>
      <c r="BL1241" s="2"/>
      <c r="BM1241" s="2"/>
      <c r="BN1241" s="2"/>
      <c r="BO1241" s="2"/>
      <c r="BP1241" s="2"/>
      <c r="BQ1241" s="2"/>
      <c r="BR1241" s="2"/>
      <c r="BS1241" s="2"/>
      <c r="BT1241" s="2"/>
      <c r="BU1241" s="2"/>
      <c r="BV1241" s="2"/>
      <c r="BW1241" s="2"/>
      <c r="BX1241" s="2"/>
      <c r="BY1241" s="2"/>
      <c r="BZ1241" s="2"/>
      <c r="CA1241" s="2"/>
      <c r="CB1241" s="2"/>
      <c r="CC1241" s="2"/>
      <c r="CD1241" s="2"/>
      <c r="CE1241" s="2"/>
      <c r="CF1241" s="2"/>
      <c r="CG1241" s="2"/>
      <c r="CH1241" s="2"/>
      <c r="CI1241" s="2"/>
      <c r="CJ1241" s="2"/>
      <c r="CK1241" s="2"/>
      <c r="CL1241" s="2"/>
      <c r="CM1241" s="2"/>
      <c r="CN1241" s="2"/>
      <c r="CO1241" s="2"/>
      <c r="CP1241" s="2"/>
      <c r="CQ1241" s="2"/>
      <c r="CR1241" s="2"/>
      <c r="CS1241" s="2"/>
      <c r="CT1241" s="2"/>
      <c r="CU1241" s="2"/>
      <c r="CV1241" s="2"/>
      <c r="CW1241" s="2"/>
      <c r="CX1241" s="2"/>
      <c r="CY1241" s="2"/>
      <c r="CZ1241" s="2"/>
      <c r="DA1241" s="2"/>
      <c r="DB1241" s="2"/>
      <c r="DC1241" s="2"/>
      <c r="DD1241" s="2"/>
      <c r="DE1241" s="2"/>
      <c r="DF1241" s="2"/>
      <c r="DG1241" s="2"/>
      <c r="DH1241" s="2"/>
      <c r="DI1241" s="2"/>
      <c r="DJ1241" s="2"/>
      <c r="DK1241" s="2"/>
      <c r="DL1241" s="2"/>
      <c r="DM1241" s="2"/>
      <c r="DN1241" s="2"/>
      <c r="DO1241" s="2"/>
      <c r="DP1241" s="2"/>
      <c r="DQ1241" s="2"/>
      <c r="DR1241" s="2"/>
      <c r="DS1241" s="2"/>
      <c r="DT1241" s="2"/>
      <c r="DU1241" s="2"/>
      <c r="DV1241" s="2"/>
      <c r="DW1241" s="2"/>
      <c r="DX1241" s="2"/>
      <c r="DY1241" s="2"/>
      <c r="DZ1241" s="2"/>
      <c r="EA1241" s="2"/>
      <c r="EB1241" s="2"/>
      <c r="EC1241" s="2"/>
      <c r="ED1241" s="2"/>
      <c r="EE1241" s="2"/>
      <c r="EF1241" s="2"/>
      <c r="EG1241" s="2"/>
      <c r="EH1241" s="2"/>
      <c r="EI1241" s="2"/>
      <c r="EJ1241" s="2"/>
      <c r="EK1241" s="2"/>
      <c r="EL1241" s="2"/>
      <c r="EM1241" s="2"/>
      <c r="EN1241" s="2"/>
      <c r="EO1241" s="2"/>
      <c r="EP1241" s="2"/>
      <c r="EQ1241" s="2"/>
      <c r="ER1241" s="2"/>
      <c r="ES1241" s="2"/>
      <c r="ET1241" s="2"/>
      <c r="EU1241" s="2"/>
      <c r="EV1241" s="2"/>
      <c r="EW1241" s="2"/>
      <c r="EX1241" s="2"/>
    </row>
    <row r="1242" spans="1:154" x14ac:dyDescent="0.15">
      <c r="A1242" s="35"/>
      <c r="B1242" s="125"/>
      <c r="C1242" s="14"/>
      <c r="D1242" s="13"/>
      <c r="E1242" s="14"/>
      <c r="F1242" s="14"/>
      <c r="G1242" s="14"/>
      <c r="H1242" s="14"/>
      <c r="I1242" s="13"/>
      <c r="J1242" s="29"/>
      <c r="K1242" s="2"/>
      <c r="L1242" s="17"/>
      <c r="M1242" s="12"/>
      <c r="N1242" s="12"/>
      <c r="O1242" s="17"/>
      <c r="P1242" s="14"/>
      <c r="Q1242" s="14"/>
      <c r="R1242" s="14"/>
      <c r="S1242" s="20"/>
      <c r="T1242" s="14"/>
      <c r="U1242" s="4"/>
      <c r="V1242" s="29"/>
      <c r="W1242" s="3"/>
      <c r="X1242" s="3"/>
      <c r="Y1242" s="29"/>
      <c r="Z1242" s="3"/>
      <c r="AA1242" s="1"/>
      <c r="AB1242" s="3"/>
      <c r="AC1242" s="3"/>
      <c r="AD1242" s="3"/>
      <c r="AE1242" s="3"/>
      <c r="AF1242" s="3"/>
      <c r="AG1242" s="11"/>
      <c r="AH1242" s="3"/>
      <c r="AI1242" s="2"/>
      <c r="AJ1242" s="2"/>
      <c r="AK1242" s="2"/>
      <c r="AL1242" s="2"/>
      <c r="AM1242" s="2"/>
      <c r="AN1242" s="2"/>
      <c r="AO1242" s="2"/>
      <c r="AP1242" s="2"/>
      <c r="AQ1242" s="2"/>
      <c r="AR1242" s="2"/>
      <c r="AS1242" s="2"/>
      <c r="AT1242" s="2"/>
      <c r="AU1242" s="2"/>
      <c r="AV1242" s="2"/>
      <c r="AW1242" s="2"/>
      <c r="AX1242" s="2"/>
      <c r="AY1242" s="2"/>
      <c r="AZ1242" s="2"/>
      <c r="BA1242" s="2"/>
      <c r="BB1242" s="2"/>
      <c r="BC1242" s="2"/>
      <c r="BD1242" s="2"/>
      <c r="BE1242" s="2"/>
      <c r="BF1242" s="2"/>
      <c r="BG1242" s="2"/>
      <c r="BH1242" s="2"/>
      <c r="BI1242" s="2"/>
      <c r="BJ1242" s="2"/>
      <c r="BK1242" s="2"/>
      <c r="BL1242" s="2"/>
      <c r="BM1242" s="2"/>
      <c r="BN1242" s="2"/>
      <c r="BO1242" s="2"/>
      <c r="BP1242" s="2"/>
      <c r="BQ1242" s="2"/>
      <c r="BR1242" s="2"/>
      <c r="BS1242" s="2"/>
      <c r="BT1242" s="2"/>
      <c r="BU1242" s="2"/>
      <c r="BV1242" s="2"/>
      <c r="BW1242" s="2"/>
      <c r="BX1242" s="2"/>
      <c r="BY1242" s="2"/>
      <c r="BZ1242" s="2"/>
      <c r="CA1242" s="2"/>
      <c r="CB1242" s="2"/>
      <c r="CC1242" s="2"/>
      <c r="CD1242" s="2"/>
      <c r="CE1242" s="2"/>
      <c r="CF1242" s="2"/>
      <c r="CG1242" s="2"/>
      <c r="CH1242" s="2"/>
      <c r="CI1242" s="2"/>
      <c r="CJ1242" s="2"/>
      <c r="CK1242" s="2"/>
      <c r="CL1242" s="2"/>
      <c r="CM1242" s="2"/>
      <c r="CN1242" s="2"/>
      <c r="CO1242" s="2"/>
      <c r="CP1242" s="2"/>
      <c r="CQ1242" s="2"/>
      <c r="CR1242" s="2"/>
      <c r="CS1242" s="2"/>
      <c r="CT1242" s="2"/>
      <c r="CU1242" s="2"/>
      <c r="CV1242" s="2"/>
      <c r="CW1242" s="2"/>
      <c r="CX1242" s="2"/>
      <c r="CY1242" s="2"/>
      <c r="CZ1242" s="2"/>
      <c r="DA1242" s="2"/>
      <c r="DB1242" s="2"/>
      <c r="DC1242" s="2"/>
      <c r="DD1242" s="2"/>
      <c r="DE1242" s="2"/>
      <c r="DF1242" s="2"/>
      <c r="DG1242" s="2"/>
      <c r="DH1242" s="2"/>
      <c r="DI1242" s="2"/>
      <c r="DJ1242" s="2"/>
      <c r="DK1242" s="2"/>
      <c r="DL1242" s="2"/>
      <c r="DM1242" s="2"/>
      <c r="DN1242" s="2"/>
      <c r="DO1242" s="2"/>
      <c r="DP1242" s="2"/>
      <c r="DQ1242" s="2"/>
      <c r="DR1242" s="2"/>
      <c r="DS1242" s="2"/>
      <c r="DT1242" s="2"/>
      <c r="DU1242" s="2"/>
      <c r="DV1242" s="2"/>
      <c r="DW1242" s="2"/>
      <c r="DX1242" s="2"/>
      <c r="DY1242" s="2"/>
      <c r="DZ1242" s="2"/>
      <c r="EA1242" s="2"/>
      <c r="EB1242" s="2"/>
      <c r="EC1242" s="2"/>
      <c r="ED1242" s="2"/>
      <c r="EE1242" s="2"/>
      <c r="EF1242" s="2"/>
      <c r="EG1242" s="2"/>
      <c r="EH1242" s="2"/>
      <c r="EI1242" s="2"/>
      <c r="EJ1242" s="2"/>
      <c r="EK1242" s="2"/>
      <c r="EL1242" s="2"/>
      <c r="EM1242" s="2"/>
      <c r="EN1242" s="2"/>
      <c r="EO1242" s="2"/>
      <c r="EP1242" s="2"/>
      <c r="EQ1242" s="2"/>
      <c r="ER1242" s="2"/>
      <c r="ES1242" s="2"/>
      <c r="ET1242" s="2"/>
      <c r="EU1242" s="2"/>
      <c r="EV1242" s="2"/>
      <c r="EW1242" s="2"/>
      <c r="EX1242" s="2"/>
    </row>
    <row r="1243" spans="1:154" x14ac:dyDescent="0.15">
      <c r="A1243" s="35"/>
      <c r="B1243" s="125"/>
      <c r="C1243" s="14"/>
      <c r="D1243" s="13"/>
      <c r="E1243" s="14"/>
      <c r="F1243" s="14"/>
      <c r="G1243" s="14"/>
      <c r="H1243" s="14"/>
      <c r="I1243" s="13"/>
      <c r="J1243" s="29"/>
      <c r="K1243" s="2"/>
      <c r="L1243" s="17"/>
      <c r="M1243" s="12"/>
      <c r="N1243" s="12"/>
      <c r="O1243" s="17"/>
      <c r="P1243" s="14"/>
      <c r="Q1243" s="14"/>
      <c r="R1243" s="14"/>
      <c r="S1243" s="20"/>
      <c r="T1243" s="14"/>
      <c r="U1243" s="4"/>
      <c r="V1243" s="29"/>
      <c r="W1243" s="3"/>
      <c r="X1243" s="3"/>
      <c r="Y1243" s="29"/>
      <c r="Z1243" s="3"/>
      <c r="AA1243" s="1"/>
      <c r="AB1243" s="3"/>
      <c r="AC1243" s="3"/>
      <c r="AD1243" s="3"/>
      <c r="AE1243" s="3"/>
      <c r="AF1243" s="3"/>
      <c r="AG1243" s="11"/>
      <c r="AH1243" s="3"/>
      <c r="AI1243" s="2"/>
      <c r="AJ1243" s="2"/>
      <c r="AK1243" s="2"/>
      <c r="AL1243" s="2"/>
      <c r="AM1243" s="2"/>
      <c r="AN1243" s="2"/>
      <c r="AO1243" s="2"/>
      <c r="AP1243" s="2"/>
      <c r="AQ1243" s="2"/>
      <c r="AR1243" s="2"/>
      <c r="AS1243" s="2"/>
      <c r="AT1243" s="2"/>
      <c r="AU1243" s="2"/>
      <c r="AV1243" s="2"/>
      <c r="AW1243" s="2"/>
      <c r="AX1243" s="2"/>
      <c r="AY1243" s="2"/>
      <c r="AZ1243" s="2"/>
      <c r="BA1243" s="2"/>
      <c r="BB1243" s="2"/>
      <c r="BC1243" s="2"/>
      <c r="BD1243" s="2"/>
      <c r="BE1243" s="2"/>
      <c r="BF1243" s="2"/>
      <c r="BG1243" s="2"/>
      <c r="BH1243" s="2"/>
      <c r="BI1243" s="2"/>
      <c r="BJ1243" s="2"/>
      <c r="BK1243" s="2"/>
      <c r="BL1243" s="2"/>
      <c r="BM1243" s="2"/>
      <c r="BN1243" s="2"/>
      <c r="BO1243" s="2"/>
      <c r="BP1243" s="2"/>
      <c r="BQ1243" s="2"/>
      <c r="BR1243" s="2"/>
      <c r="BS1243" s="2"/>
      <c r="BT1243" s="2"/>
      <c r="BU1243" s="2"/>
      <c r="BV1243" s="2"/>
      <c r="BW1243" s="2"/>
      <c r="BX1243" s="2"/>
      <c r="BY1243" s="2"/>
      <c r="BZ1243" s="2"/>
      <c r="CA1243" s="2"/>
      <c r="CB1243" s="2"/>
      <c r="CC1243" s="2"/>
      <c r="CD1243" s="2"/>
      <c r="CE1243" s="2"/>
      <c r="CF1243" s="2"/>
      <c r="CG1243" s="2"/>
      <c r="CH1243" s="2"/>
      <c r="CI1243" s="2"/>
      <c r="CJ1243" s="2"/>
      <c r="CK1243" s="2"/>
      <c r="CL1243" s="2"/>
      <c r="CM1243" s="2"/>
      <c r="CN1243" s="2"/>
      <c r="CO1243" s="2"/>
      <c r="CP1243" s="2"/>
      <c r="CQ1243" s="2"/>
      <c r="CR1243" s="2"/>
      <c r="CS1243" s="2"/>
      <c r="CT1243" s="2"/>
      <c r="CU1243" s="2"/>
      <c r="CV1243" s="2"/>
      <c r="CW1243" s="2"/>
      <c r="CX1243" s="2"/>
      <c r="CY1243" s="2"/>
      <c r="CZ1243" s="2"/>
      <c r="DA1243" s="2"/>
      <c r="DB1243" s="2"/>
      <c r="DC1243" s="2"/>
      <c r="DD1243" s="2"/>
      <c r="DE1243" s="2"/>
      <c r="DF1243" s="2"/>
      <c r="DG1243" s="2"/>
      <c r="DH1243" s="2"/>
      <c r="DI1243" s="2"/>
      <c r="DJ1243" s="2"/>
      <c r="DK1243" s="2"/>
      <c r="DL1243" s="2"/>
      <c r="DM1243" s="2"/>
      <c r="DN1243" s="2"/>
      <c r="DO1243" s="2"/>
      <c r="DP1243" s="2"/>
      <c r="DQ1243" s="2"/>
      <c r="DR1243" s="2"/>
      <c r="DS1243" s="2"/>
      <c r="DT1243" s="2"/>
      <c r="DU1243" s="2"/>
      <c r="DV1243" s="2"/>
      <c r="DW1243" s="2"/>
      <c r="DX1243" s="2"/>
      <c r="DY1243" s="2"/>
      <c r="DZ1243" s="2"/>
      <c r="EA1243" s="2"/>
      <c r="EB1243" s="2"/>
      <c r="EC1243" s="2"/>
      <c r="ED1243" s="2"/>
      <c r="EE1243" s="2"/>
      <c r="EF1243" s="2"/>
      <c r="EG1243" s="2"/>
      <c r="EH1243" s="2"/>
      <c r="EI1243" s="2"/>
      <c r="EJ1243" s="2"/>
      <c r="EK1243" s="2"/>
      <c r="EL1243" s="2"/>
      <c r="EM1243" s="2"/>
      <c r="EN1243" s="2"/>
      <c r="EO1243" s="2"/>
      <c r="EP1243" s="2"/>
      <c r="EQ1243" s="2"/>
      <c r="ER1243" s="2"/>
      <c r="ES1243" s="2"/>
      <c r="ET1243" s="2"/>
      <c r="EU1243" s="2"/>
      <c r="EV1243" s="2"/>
      <c r="EW1243" s="2"/>
      <c r="EX1243" s="2"/>
    </row>
    <row r="1244" spans="1:154" x14ac:dyDescent="0.15">
      <c r="A1244" s="35"/>
      <c r="B1244" s="125"/>
      <c r="C1244" s="14"/>
      <c r="D1244" s="13"/>
      <c r="E1244" s="14"/>
      <c r="F1244" s="14"/>
      <c r="G1244" s="14"/>
      <c r="H1244" s="14"/>
      <c r="I1244" s="13"/>
      <c r="J1244" s="29"/>
      <c r="K1244" s="2"/>
      <c r="L1244" s="17"/>
      <c r="M1244" s="12"/>
      <c r="N1244" s="12"/>
      <c r="O1244" s="17"/>
      <c r="P1244" s="14"/>
      <c r="Q1244" s="14"/>
      <c r="R1244" s="14"/>
      <c r="S1244" s="20"/>
      <c r="T1244" s="14"/>
      <c r="U1244" s="4"/>
      <c r="V1244" s="29"/>
      <c r="W1244" s="3"/>
      <c r="X1244" s="3"/>
      <c r="Y1244" s="29"/>
      <c r="Z1244" s="3"/>
      <c r="AA1244" s="1"/>
      <c r="AB1244" s="3"/>
      <c r="AC1244" s="3"/>
      <c r="AD1244" s="3"/>
      <c r="AE1244" s="3"/>
      <c r="AF1244" s="3"/>
      <c r="AG1244" s="11"/>
      <c r="AH1244" s="3"/>
      <c r="AI1244" s="2"/>
      <c r="AJ1244" s="2"/>
      <c r="AK1244" s="2"/>
      <c r="AL1244" s="2"/>
      <c r="AM1244" s="2"/>
      <c r="AN1244" s="2"/>
      <c r="AO1244" s="2"/>
      <c r="AP1244" s="2"/>
      <c r="AQ1244" s="2"/>
      <c r="AR1244" s="2"/>
      <c r="AS1244" s="2"/>
      <c r="AT1244" s="2"/>
      <c r="AU1244" s="2"/>
      <c r="AV1244" s="2"/>
      <c r="AW1244" s="2"/>
      <c r="AX1244" s="2"/>
      <c r="AY1244" s="2"/>
      <c r="AZ1244" s="2"/>
      <c r="BA1244" s="2"/>
      <c r="BB1244" s="2"/>
      <c r="BC1244" s="2"/>
      <c r="BD1244" s="2"/>
      <c r="BE1244" s="2"/>
      <c r="BF1244" s="2"/>
      <c r="BG1244" s="2"/>
      <c r="BH1244" s="2"/>
      <c r="BI1244" s="2"/>
      <c r="BJ1244" s="2"/>
      <c r="BK1244" s="2"/>
      <c r="BL1244" s="2"/>
      <c r="BM1244" s="2"/>
      <c r="BN1244" s="2"/>
      <c r="BO1244" s="2"/>
      <c r="BP1244" s="2"/>
      <c r="BQ1244" s="2"/>
      <c r="BR1244" s="2"/>
      <c r="BS1244" s="2"/>
      <c r="BT1244" s="2"/>
      <c r="BU1244" s="2"/>
      <c r="BV1244" s="2"/>
      <c r="BW1244" s="2"/>
      <c r="BX1244" s="2"/>
      <c r="BY1244" s="2"/>
      <c r="BZ1244" s="2"/>
      <c r="CA1244" s="2"/>
      <c r="CB1244" s="2"/>
      <c r="CC1244" s="2"/>
      <c r="CD1244" s="2"/>
      <c r="CE1244" s="2"/>
      <c r="CF1244" s="2"/>
      <c r="CG1244" s="2"/>
      <c r="CH1244" s="2"/>
      <c r="CI1244" s="2"/>
      <c r="CJ1244" s="2"/>
      <c r="CK1244" s="2"/>
      <c r="CL1244" s="2"/>
      <c r="CM1244" s="2"/>
      <c r="CN1244" s="2"/>
      <c r="CO1244" s="2"/>
      <c r="CP1244" s="2"/>
      <c r="CQ1244" s="2"/>
      <c r="CR1244" s="2"/>
      <c r="CS1244" s="2"/>
      <c r="CT1244" s="2"/>
      <c r="CU1244" s="2"/>
      <c r="CV1244" s="2"/>
      <c r="CW1244" s="2"/>
      <c r="CX1244" s="2"/>
      <c r="CY1244" s="2"/>
      <c r="CZ1244" s="2"/>
      <c r="DA1244" s="2"/>
      <c r="DB1244" s="2"/>
      <c r="DC1244" s="2"/>
      <c r="DD1244" s="2"/>
      <c r="DE1244" s="2"/>
      <c r="DF1244" s="2"/>
      <c r="DG1244" s="2"/>
      <c r="DH1244" s="2"/>
      <c r="DI1244" s="2"/>
      <c r="DJ1244" s="2"/>
      <c r="DK1244" s="2"/>
      <c r="DL1244" s="2"/>
      <c r="DM1244" s="2"/>
      <c r="DN1244" s="2"/>
      <c r="DO1244" s="2"/>
      <c r="DP1244" s="2"/>
      <c r="DQ1244" s="2"/>
      <c r="DR1244" s="2"/>
      <c r="DS1244" s="2"/>
      <c r="DT1244" s="2"/>
      <c r="DU1244" s="2"/>
      <c r="DV1244" s="2"/>
      <c r="DW1244" s="2"/>
      <c r="DX1244" s="2"/>
      <c r="DY1244" s="2"/>
      <c r="DZ1244" s="2"/>
      <c r="EA1244" s="2"/>
      <c r="EB1244" s="2"/>
      <c r="EC1244" s="2"/>
      <c r="ED1244" s="2"/>
      <c r="EE1244" s="2"/>
      <c r="EF1244" s="2"/>
      <c r="EG1244" s="2"/>
      <c r="EH1244" s="2"/>
      <c r="EI1244" s="2"/>
      <c r="EJ1244" s="2"/>
      <c r="EK1244" s="2"/>
      <c r="EL1244" s="2"/>
      <c r="EM1244" s="2"/>
      <c r="EN1244" s="2"/>
      <c r="EO1244" s="2"/>
      <c r="EP1244" s="2"/>
      <c r="EQ1244" s="2"/>
      <c r="ER1244" s="2"/>
      <c r="ES1244" s="2"/>
      <c r="ET1244" s="2"/>
      <c r="EU1244" s="2"/>
      <c r="EV1244" s="2"/>
      <c r="EW1244" s="2"/>
      <c r="EX1244" s="2"/>
    </row>
    <row r="1245" spans="1:154" x14ac:dyDescent="0.15">
      <c r="A1245" s="35"/>
      <c r="B1245" s="125"/>
      <c r="C1245" s="14"/>
      <c r="D1245" s="13"/>
      <c r="E1245" s="14"/>
      <c r="F1245" s="14"/>
      <c r="G1245" s="14"/>
      <c r="H1245" s="14"/>
      <c r="I1245" s="13"/>
      <c r="J1245" s="29"/>
      <c r="K1245" s="2"/>
      <c r="L1245" s="17"/>
      <c r="M1245" s="12"/>
      <c r="N1245" s="12"/>
      <c r="O1245" s="17"/>
      <c r="P1245" s="14"/>
      <c r="Q1245" s="14"/>
      <c r="R1245" s="14"/>
      <c r="S1245" s="20"/>
      <c r="T1245" s="14"/>
      <c r="U1245" s="4"/>
      <c r="V1245" s="29"/>
      <c r="W1245" s="3"/>
      <c r="X1245" s="3"/>
      <c r="Y1245" s="29"/>
      <c r="Z1245" s="3"/>
      <c r="AA1245" s="1"/>
      <c r="AB1245" s="3"/>
      <c r="AC1245" s="3"/>
      <c r="AD1245" s="3"/>
      <c r="AE1245" s="3"/>
      <c r="AF1245" s="3"/>
      <c r="AG1245" s="11"/>
      <c r="AH1245" s="3"/>
      <c r="AI1245" s="2"/>
      <c r="AJ1245" s="2"/>
      <c r="AK1245" s="2"/>
      <c r="AL1245" s="2"/>
      <c r="AM1245" s="2"/>
      <c r="AN1245" s="2"/>
      <c r="AO1245" s="2"/>
      <c r="AP1245" s="2"/>
      <c r="AQ1245" s="2"/>
      <c r="AR1245" s="2"/>
      <c r="AS1245" s="2"/>
      <c r="AT1245" s="2"/>
      <c r="AU1245" s="2"/>
      <c r="AV1245" s="2"/>
      <c r="AW1245" s="2"/>
      <c r="AX1245" s="2"/>
      <c r="AY1245" s="2"/>
      <c r="AZ1245" s="2"/>
      <c r="BA1245" s="2"/>
      <c r="BB1245" s="2"/>
      <c r="BC1245" s="2"/>
      <c r="BD1245" s="2"/>
      <c r="BE1245" s="2"/>
      <c r="BF1245" s="2"/>
      <c r="BG1245" s="2"/>
      <c r="BH1245" s="2"/>
      <c r="BI1245" s="2"/>
      <c r="BJ1245" s="2"/>
      <c r="BK1245" s="2"/>
      <c r="BL1245" s="2"/>
      <c r="BM1245" s="2"/>
      <c r="BN1245" s="2"/>
      <c r="BO1245" s="2"/>
      <c r="BP1245" s="2"/>
      <c r="BQ1245" s="2"/>
      <c r="BR1245" s="2"/>
      <c r="BS1245" s="2"/>
      <c r="BT1245" s="2"/>
      <c r="BU1245" s="2"/>
      <c r="BV1245" s="2"/>
      <c r="BW1245" s="2"/>
      <c r="BX1245" s="2"/>
      <c r="BY1245" s="2"/>
      <c r="BZ1245" s="2"/>
      <c r="CA1245" s="2"/>
      <c r="CB1245" s="2"/>
      <c r="CC1245" s="2"/>
      <c r="CD1245" s="2"/>
      <c r="CE1245" s="2"/>
      <c r="CF1245" s="2"/>
      <c r="CG1245" s="2"/>
      <c r="CH1245" s="2"/>
      <c r="CI1245" s="2"/>
      <c r="CJ1245" s="2"/>
      <c r="CK1245" s="2"/>
      <c r="CL1245" s="2"/>
      <c r="CM1245" s="2"/>
      <c r="CN1245" s="2"/>
      <c r="CO1245" s="2"/>
      <c r="CP1245" s="2"/>
      <c r="CQ1245" s="2"/>
      <c r="CR1245" s="2"/>
      <c r="CS1245" s="2"/>
      <c r="CT1245" s="2"/>
      <c r="CU1245" s="2"/>
      <c r="CV1245" s="2"/>
      <c r="CW1245" s="2"/>
      <c r="CX1245" s="2"/>
      <c r="CY1245" s="2"/>
      <c r="CZ1245" s="2"/>
      <c r="DA1245" s="2"/>
      <c r="DB1245" s="2"/>
      <c r="DC1245" s="2"/>
      <c r="DD1245" s="2"/>
      <c r="DE1245" s="2"/>
      <c r="DF1245" s="2"/>
      <c r="DG1245" s="2"/>
      <c r="DH1245" s="2"/>
      <c r="DI1245" s="2"/>
      <c r="DJ1245" s="2"/>
      <c r="DK1245" s="2"/>
      <c r="DL1245" s="2"/>
      <c r="DM1245" s="2"/>
      <c r="DN1245" s="2"/>
      <c r="DO1245" s="2"/>
      <c r="DP1245" s="2"/>
      <c r="DQ1245" s="2"/>
      <c r="DR1245" s="2"/>
      <c r="DS1245" s="2"/>
      <c r="DT1245" s="2"/>
      <c r="DU1245" s="2"/>
      <c r="DV1245" s="2"/>
      <c r="DW1245" s="2"/>
      <c r="DX1245" s="2"/>
      <c r="DY1245" s="2"/>
      <c r="DZ1245" s="2"/>
      <c r="EA1245" s="2"/>
      <c r="EB1245" s="2"/>
      <c r="EC1245" s="2"/>
      <c r="ED1245" s="2"/>
      <c r="EE1245" s="2"/>
      <c r="EF1245" s="2"/>
      <c r="EG1245" s="2"/>
      <c r="EH1245" s="2"/>
      <c r="EI1245" s="2"/>
      <c r="EJ1245" s="2"/>
      <c r="EK1245" s="2"/>
      <c r="EL1245" s="2"/>
      <c r="EM1245" s="2"/>
      <c r="EN1245" s="2"/>
      <c r="EO1245" s="2"/>
      <c r="EP1245" s="2"/>
      <c r="EQ1245" s="2"/>
      <c r="ER1245" s="2"/>
      <c r="ES1245" s="2"/>
      <c r="ET1245" s="2"/>
      <c r="EU1245" s="2"/>
      <c r="EV1245" s="2"/>
      <c r="EW1245" s="2"/>
      <c r="EX1245" s="2"/>
    </row>
    <row r="1246" spans="1:154" x14ac:dyDescent="0.15">
      <c r="A1246" s="35"/>
      <c r="B1246" s="125"/>
      <c r="C1246" s="14"/>
      <c r="D1246" s="13"/>
      <c r="E1246" s="14"/>
      <c r="F1246" s="14"/>
      <c r="G1246" s="14"/>
      <c r="H1246" s="14"/>
      <c r="I1246" s="13"/>
      <c r="J1246" s="29"/>
      <c r="K1246" s="2"/>
      <c r="L1246" s="17"/>
      <c r="M1246" s="12"/>
      <c r="N1246" s="12"/>
      <c r="O1246" s="17"/>
      <c r="P1246" s="14"/>
      <c r="Q1246" s="14"/>
      <c r="R1246" s="14"/>
      <c r="S1246" s="20"/>
      <c r="T1246" s="14"/>
      <c r="U1246" s="4"/>
      <c r="V1246" s="29"/>
      <c r="W1246" s="3"/>
      <c r="X1246" s="3"/>
      <c r="Y1246" s="29"/>
      <c r="Z1246" s="3"/>
      <c r="AA1246" s="1"/>
      <c r="AB1246" s="3"/>
      <c r="AC1246" s="3"/>
      <c r="AD1246" s="3"/>
      <c r="AE1246" s="3"/>
      <c r="AF1246" s="3"/>
      <c r="AG1246" s="11"/>
      <c r="AH1246" s="3"/>
      <c r="AI1246" s="2"/>
      <c r="AJ1246" s="2"/>
      <c r="AK1246" s="2"/>
      <c r="AL1246" s="2"/>
      <c r="AM1246" s="2"/>
      <c r="AN1246" s="2"/>
      <c r="AO1246" s="2"/>
      <c r="AP1246" s="2"/>
      <c r="AQ1246" s="2"/>
      <c r="AR1246" s="2"/>
      <c r="AS1246" s="2"/>
      <c r="AT1246" s="2"/>
      <c r="AU1246" s="2"/>
      <c r="AV1246" s="2"/>
      <c r="AW1246" s="2"/>
      <c r="AX1246" s="2"/>
      <c r="AY1246" s="2"/>
      <c r="AZ1246" s="2"/>
      <c r="BA1246" s="2"/>
      <c r="BB1246" s="2"/>
      <c r="BC1246" s="2"/>
      <c r="BD1246" s="2"/>
      <c r="BE1246" s="2"/>
      <c r="BF1246" s="2"/>
      <c r="BG1246" s="2"/>
      <c r="BH1246" s="2"/>
      <c r="BI1246" s="2"/>
      <c r="BJ1246" s="2"/>
      <c r="BK1246" s="2"/>
      <c r="BL1246" s="2"/>
      <c r="BM1246" s="2"/>
      <c r="BN1246" s="2"/>
      <c r="BO1246" s="2"/>
      <c r="BP1246" s="2"/>
      <c r="BQ1246" s="2"/>
      <c r="BR1246" s="2"/>
      <c r="BS1246" s="2"/>
      <c r="BT1246" s="2"/>
      <c r="BU1246" s="2"/>
      <c r="BV1246" s="2"/>
      <c r="BW1246" s="2"/>
      <c r="BX1246" s="2"/>
      <c r="BY1246" s="2"/>
      <c r="BZ1246" s="2"/>
      <c r="CA1246" s="2"/>
      <c r="CB1246" s="2"/>
      <c r="CC1246" s="2"/>
      <c r="CD1246" s="2"/>
      <c r="CE1246" s="2"/>
      <c r="CF1246" s="2"/>
      <c r="CG1246" s="2"/>
      <c r="CH1246" s="2"/>
      <c r="CI1246" s="2"/>
      <c r="CJ1246" s="2"/>
      <c r="CK1246" s="2"/>
      <c r="CL1246" s="2"/>
      <c r="CM1246" s="2"/>
      <c r="CN1246" s="2"/>
      <c r="CO1246" s="2"/>
      <c r="CP1246" s="2"/>
      <c r="CQ1246" s="2"/>
      <c r="CR1246" s="2"/>
      <c r="CS1246" s="2"/>
      <c r="CT1246" s="2"/>
      <c r="CU1246" s="2"/>
      <c r="CV1246" s="2"/>
      <c r="CW1246" s="2"/>
      <c r="CX1246" s="2"/>
      <c r="CY1246" s="2"/>
      <c r="CZ1246" s="2"/>
      <c r="DA1246" s="2"/>
      <c r="DB1246" s="2"/>
      <c r="DC1246" s="2"/>
      <c r="DD1246" s="2"/>
      <c r="DE1246" s="2"/>
      <c r="DF1246" s="2"/>
      <c r="DG1246" s="2"/>
      <c r="DH1246" s="2"/>
      <c r="DI1246" s="2"/>
      <c r="DJ1246" s="2"/>
      <c r="DK1246" s="2"/>
      <c r="DL1246" s="2"/>
      <c r="DM1246" s="2"/>
      <c r="DN1246" s="2"/>
      <c r="DO1246" s="2"/>
      <c r="DP1246" s="2"/>
      <c r="DQ1246" s="2"/>
      <c r="DR1246" s="2"/>
      <c r="DS1246" s="2"/>
      <c r="DT1246" s="2"/>
      <c r="DU1246" s="2"/>
      <c r="DV1246" s="2"/>
      <c r="DW1246" s="2"/>
      <c r="DX1246" s="2"/>
      <c r="DY1246" s="2"/>
      <c r="DZ1246" s="2"/>
      <c r="EA1246" s="2"/>
      <c r="EB1246" s="2"/>
      <c r="EC1246" s="2"/>
      <c r="ED1246" s="2"/>
      <c r="EE1246" s="2"/>
      <c r="EF1246" s="2"/>
      <c r="EG1246" s="2"/>
      <c r="EH1246" s="2"/>
      <c r="EI1246" s="2"/>
      <c r="EJ1246" s="2"/>
      <c r="EK1246" s="2"/>
      <c r="EL1246" s="2"/>
      <c r="EM1246" s="2"/>
      <c r="EN1246" s="2"/>
      <c r="EO1246" s="2"/>
      <c r="EP1246" s="2"/>
      <c r="EQ1246" s="2"/>
      <c r="ER1246" s="2"/>
      <c r="ES1246" s="2"/>
      <c r="ET1246" s="2"/>
      <c r="EU1246" s="2"/>
      <c r="EV1246" s="2"/>
      <c r="EW1246" s="2"/>
      <c r="EX1246" s="2"/>
    </row>
    <row r="1247" spans="1:154" x14ac:dyDescent="0.15">
      <c r="A1247" s="35"/>
      <c r="B1247" s="125"/>
      <c r="C1247" s="14"/>
      <c r="D1247" s="13"/>
      <c r="E1247" s="14"/>
      <c r="F1247" s="14"/>
      <c r="G1247" s="14"/>
      <c r="H1247" s="14"/>
      <c r="I1247" s="13"/>
      <c r="J1247" s="29"/>
      <c r="K1247" s="2"/>
      <c r="L1247" s="17"/>
      <c r="M1247" s="12"/>
      <c r="N1247" s="12"/>
      <c r="O1247" s="17"/>
      <c r="P1247" s="14"/>
      <c r="Q1247" s="14"/>
      <c r="R1247" s="14"/>
      <c r="S1247" s="20"/>
      <c r="T1247" s="14"/>
      <c r="U1247" s="4"/>
      <c r="V1247" s="29"/>
      <c r="W1247" s="3"/>
      <c r="X1247" s="3"/>
      <c r="Y1247" s="29"/>
      <c r="Z1247" s="3"/>
      <c r="AA1247" s="1"/>
      <c r="AB1247" s="3"/>
      <c r="AC1247" s="3"/>
      <c r="AD1247" s="3"/>
      <c r="AE1247" s="3"/>
      <c r="AF1247" s="3"/>
      <c r="AG1247" s="11"/>
      <c r="AH1247" s="3"/>
      <c r="AI1247" s="2"/>
      <c r="AJ1247" s="2"/>
      <c r="AK1247" s="2"/>
      <c r="AL1247" s="2"/>
      <c r="AM1247" s="2"/>
      <c r="AN1247" s="2"/>
      <c r="AO1247" s="2"/>
      <c r="AP1247" s="2"/>
      <c r="AQ1247" s="2"/>
      <c r="AR1247" s="2"/>
      <c r="AS1247" s="2"/>
      <c r="AT1247" s="2"/>
      <c r="AU1247" s="2"/>
      <c r="AV1247" s="2"/>
      <c r="AW1247" s="2"/>
      <c r="AX1247" s="2"/>
      <c r="AY1247" s="2"/>
      <c r="AZ1247" s="2"/>
      <c r="BA1247" s="2"/>
      <c r="BB1247" s="2"/>
      <c r="BC1247" s="2"/>
      <c r="BD1247" s="2"/>
      <c r="BE1247" s="2"/>
      <c r="BF1247" s="2"/>
      <c r="BG1247" s="2"/>
      <c r="BH1247" s="2"/>
      <c r="BI1247" s="2"/>
      <c r="BJ1247" s="2"/>
      <c r="BK1247" s="2"/>
      <c r="BL1247" s="2"/>
      <c r="BM1247" s="2"/>
      <c r="BN1247" s="2"/>
      <c r="BO1247" s="2"/>
      <c r="BP1247" s="2"/>
      <c r="BQ1247" s="2"/>
      <c r="BR1247" s="2"/>
      <c r="BS1247" s="2"/>
      <c r="BT1247" s="2"/>
      <c r="BU1247" s="2"/>
      <c r="BV1247" s="2"/>
      <c r="BW1247" s="2"/>
      <c r="BX1247" s="2"/>
      <c r="BY1247" s="2"/>
      <c r="BZ1247" s="2"/>
      <c r="CA1247" s="2"/>
      <c r="CB1247" s="2"/>
      <c r="CC1247" s="2"/>
      <c r="CD1247" s="2"/>
      <c r="CE1247" s="2"/>
      <c r="CF1247" s="2"/>
      <c r="CG1247" s="2"/>
      <c r="CH1247" s="2"/>
      <c r="CI1247" s="2"/>
      <c r="CJ1247" s="2"/>
      <c r="CK1247" s="2"/>
      <c r="CL1247" s="2"/>
      <c r="CM1247" s="2"/>
      <c r="CN1247" s="2"/>
      <c r="CO1247" s="2"/>
      <c r="CP1247" s="2"/>
      <c r="CQ1247" s="2"/>
      <c r="CR1247" s="2"/>
      <c r="CS1247" s="2"/>
      <c r="CT1247" s="2"/>
      <c r="CU1247" s="2"/>
      <c r="CV1247" s="2"/>
      <c r="CW1247" s="2"/>
      <c r="CX1247" s="2"/>
      <c r="CY1247" s="2"/>
      <c r="CZ1247" s="2"/>
      <c r="DA1247" s="2"/>
      <c r="DB1247" s="2"/>
      <c r="DC1247" s="2"/>
      <c r="DD1247" s="2"/>
      <c r="DE1247" s="2"/>
      <c r="DF1247" s="2"/>
      <c r="DG1247" s="2"/>
      <c r="DH1247" s="2"/>
      <c r="DI1247" s="2"/>
      <c r="DJ1247" s="2"/>
      <c r="DK1247" s="2"/>
      <c r="DL1247" s="2"/>
      <c r="DM1247" s="2"/>
      <c r="DN1247" s="2"/>
      <c r="DO1247" s="2"/>
      <c r="DP1247" s="2"/>
      <c r="DQ1247" s="2"/>
      <c r="DR1247" s="2"/>
      <c r="DS1247" s="2"/>
      <c r="DT1247" s="2"/>
      <c r="DU1247" s="2"/>
      <c r="DV1247" s="2"/>
      <c r="DW1247" s="2"/>
      <c r="DX1247" s="2"/>
      <c r="DY1247" s="2"/>
      <c r="DZ1247" s="2"/>
      <c r="EA1247" s="2"/>
      <c r="EB1247" s="2"/>
      <c r="EC1247" s="2"/>
      <c r="ED1247" s="2"/>
      <c r="EE1247" s="2"/>
      <c r="EF1247" s="2"/>
      <c r="EG1247" s="2"/>
      <c r="EH1247" s="2"/>
      <c r="EI1247" s="2"/>
      <c r="EJ1247" s="2"/>
      <c r="EK1247" s="2"/>
      <c r="EL1247" s="2"/>
      <c r="EM1247" s="2"/>
      <c r="EN1247" s="2"/>
      <c r="EO1247" s="2"/>
      <c r="EP1247" s="2"/>
      <c r="EQ1247" s="2"/>
      <c r="ER1247" s="2"/>
      <c r="ES1247" s="2"/>
      <c r="ET1247" s="2"/>
      <c r="EU1247" s="2"/>
      <c r="EV1247" s="2"/>
      <c r="EW1247" s="2"/>
      <c r="EX1247" s="2"/>
    </row>
    <row r="1248" spans="1:154" x14ac:dyDescent="0.15">
      <c r="A1248" s="35"/>
      <c r="B1248" s="125"/>
      <c r="C1248" s="14"/>
      <c r="D1248" s="13"/>
      <c r="E1248" s="14"/>
      <c r="F1248" s="14"/>
      <c r="G1248" s="14"/>
      <c r="H1248" s="14"/>
      <c r="I1248" s="13"/>
      <c r="J1248" s="29"/>
      <c r="K1248" s="2"/>
      <c r="L1248" s="17"/>
      <c r="M1248" s="12"/>
      <c r="N1248" s="12"/>
      <c r="O1248" s="17"/>
      <c r="P1248" s="14"/>
      <c r="Q1248" s="14"/>
      <c r="R1248" s="14"/>
      <c r="S1248" s="20"/>
      <c r="T1248" s="14"/>
      <c r="U1248" s="4"/>
      <c r="V1248" s="29"/>
      <c r="W1248" s="3"/>
      <c r="X1248" s="3"/>
      <c r="Y1248" s="29"/>
      <c r="Z1248" s="3"/>
      <c r="AA1248" s="1"/>
      <c r="AB1248" s="3"/>
      <c r="AC1248" s="3"/>
      <c r="AD1248" s="3"/>
      <c r="AE1248" s="3"/>
      <c r="AF1248" s="3"/>
      <c r="AG1248" s="11"/>
      <c r="AH1248" s="3"/>
      <c r="AI1248" s="2"/>
      <c r="AJ1248" s="2"/>
      <c r="AK1248" s="2"/>
      <c r="AL1248" s="2"/>
      <c r="AM1248" s="2"/>
      <c r="AN1248" s="2"/>
      <c r="AO1248" s="2"/>
      <c r="AP1248" s="2"/>
      <c r="AQ1248" s="2"/>
      <c r="AR1248" s="2"/>
      <c r="AS1248" s="2"/>
      <c r="AT1248" s="2"/>
      <c r="AU1248" s="2"/>
      <c r="AV1248" s="2"/>
      <c r="AW1248" s="2"/>
      <c r="AX1248" s="2"/>
      <c r="AY1248" s="2"/>
      <c r="AZ1248" s="2"/>
      <c r="BA1248" s="2"/>
      <c r="BB1248" s="2"/>
      <c r="BC1248" s="2"/>
      <c r="BD1248" s="2"/>
      <c r="BE1248" s="2"/>
      <c r="BF1248" s="2"/>
      <c r="BG1248" s="2"/>
      <c r="BH1248" s="2"/>
      <c r="BI1248" s="2"/>
      <c r="BJ1248" s="2"/>
      <c r="BK1248" s="2"/>
      <c r="BL1248" s="2"/>
      <c r="BM1248" s="2"/>
      <c r="BN1248" s="2"/>
      <c r="BO1248" s="2"/>
      <c r="BP1248" s="2"/>
      <c r="BQ1248" s="2"/>
      <c r="BR1248" s="2"/>
      <c r="BS1248" s="2"/>
      <c r="BT1248" s="2"/>
      <c r="BU1248" s="2"/>
      <c r="BV1248" s="2"/>
      <c r="BW1248" s="2"/>
      <c r="BX1248" s="2"/>
      <c r="BY1248" s="2"/>
      <c r="BZ1248" s="2"/>
      <c r="CA1248" s="2"/>
      <c r="CB1248" s="2"/>
      <c r="CC1248" s="2"/>
      <c r="CD1248" s="2"/>
      <c r="CE1248" s="2"/>
      <c r="CF1248" s="2"/>
      <c r="CG1248" s="2"/>
      <c r="CH1248" s="2"/>
      <c r="CI1248" s="2"/>
      <c r="CJ1248" s="2"/>
      <c r="CK1248" s="2"/>
      <c r="CL1248" s="2"/>
      <c r="CM1248" s="2"/>
      <c r="CN1248" s="2"/>
      <c r="CO1248" s="2"/>
      <c r="CP1248" s="2"/>
      <c r="CQ1248" s="2"/>
      <c r="CR1248" s="2"/>
      <c r="CS1248" s="2"/>
      <c r="CT1248" s="2"/>
      <c r="CU1248" s="2"/>
      <c r="CV1248" s="2"/>
      <c r="CW1248" s="2"/>
      <c r="CX1248" s="2"/>
      <c r="CY1248" s="2"/>
      <c r="CZ1248" s="2"/>
      <c r="DA1248" s="2"/>
      <c r="DB1248" s="2"/>
      <c r="DC1248" s="2"/>
      <c r="DD1248" s="2"/>
      <c r="DE1248" s="2"/>
      <c r="DF1248" s="2"/>
      <c r="DG1248" s="2"/>
      <c r="DH1248" s="2"/>
      <c r="DI1248" s="2"/>
      <c r="DJ1248" s="2"/>
      <c r="DK1248" s="2"/>
      <c r="DL1248" s="2"/>
      <c r="DM1248" s="2"/>
      <c r="DN1248" s="2"/>
      <c r="DO1248" s="2"/>
      <c r="DP1248" s="2"/>
      <c r="DQ1248" s="2"/>
      <c r="DR1248" s="2"/>
      <c r="DS1248" s="2"/>
      <c r="DT1248" s="2"/>
      <c r="DU1248" s="2"/>
      <c r="DV1248" s="2"/>
      <c r="DW1248" s="2"/>
      <c r="DX1248" s="2"/>
      <c r="DY1248" s="2"/>
      <c r="DZ1248" s="2"/>
      <c r="EA1248" s="2"/>
      <c r="EB1248" s="2"/>
      <c r="EC1248" s="2"/>
      <c r="ED1248" s="2"/>
      <c r="EE1248" s="2"/>
      <c r="EF1248" s="2"/>
      <c r="EG1248" s="2"/>
      <c r="EH1248" s="2"/>
      <c r="EI1248" s="2"/>
      <c r="EJ1248" s="2"/>
      <c r="EK1248" s="2"/>
      <c r="EL1248" s="2"/>
      <c r="EM1248" s="2"/>
      <c r="EN1248" s="2"/>
      <c r="EO1248" s="2"/>
      <c r="EP1248" s="2"/>
      <c r="EQ1248" s="2"/>
      <c r="ER1248" s="2"/>
      <c r="ES1248" s="2"/>
      <c r="ET1248" s="2"/>
      <c r="EU1248" s="2"/>
      <c r="EV1248" s="2"/>
      <c r="EW1248" s="2"/>
      <c r="EX1248" s="2"/>
    </row>
    <row r="1249" spans="1:154" x14ac:dyDescent="0.15">
      <c r="A1249" s="35"/>
      <c r="B1249" s="125"/>
      <c r="C1249" s="14"/>
      <c r="D1249" s="13"/>
      <c r="E1249" s="14"/>
      <c r="F1249" s="14"/>
      <c r="G1249" s="14"/>
      <c r="H1249" s="14"/>
      <c r="I1249" s="13"/>
      <c r="J1249" s="29"/>
      <c r="K1249" s="2"/>
      <c r="L1249" s="17"/>
      <c r="M1249" s="12"/>
      <c r="N1249" s="12"/>
      <c r="O1249" s="17"/>
      <c r="P1249" s="14"/>
      <c r="Q1249" s="14"/>
      <c r="R1249" s="14"/>
      <c r="S1249" s="20"/>
      <c r="T1249" s="14"/>
      <c r="U1249" s="4"/>
      <c r="V1249" s="29"/>
      <c r="W1249" s="3"/>
      <c r="X1249" s="3"/>
      <c r="Y1249" s="29"/>
      <c r="Z1249" s="3"/>
      <c r="AA1249" s="1"/>
      <c r="AB1249" s="3"/>
      <c r="AC1249" s="3"/>
      <c r="AD1249" s="3"/>
      <c r="AE1249" s="3"/>
      <c r="AF1249" s="3"/>
      <c r="AG1249" s="11"/>
      <c r="AH1249" s="3"/>
      <c r="AI1249" s="2"/>
      <c r="AJ1249" s="2"/>
      <c r="AK1249" s="2"/>
      <c r="AL1249" s="2"/>
      <c r="AM1249" s="2"/>
      <c r="AN1249" s="2"/>
      <c r="AO1249" s="2"/>
      <c r="AP1249" s="2"/>
      <c r="AQ1249" s="2"/>
      <c r="AR1249" s="2"/>
      <c r="AS1249" s="2"/>
      <c r="AT1249" s="2"/>
      <c r="AU1249" s="2"/>
      <c r="AV1249" s="2"/>
      <c r="AW1249" s="2"/>
      <c r="AX1249" s="2"/>
      <c r="AY1249" s="2"/>
      <c r="AZ1249" s="2"/>
      <c r="BA1249" s="2"/>
      <c r="BB1249" s="2"/>
      <c r="BC1249" s="2"/>
      <c r="BD1249" s="2"/>
      <c r="BE1249" s="2"/>
      <c r="BF1249" s="2"/>
      <c r="BG1249" s="2"/>
      <c r="BH1249" s="2"/>
      <c r="BI1249" s="2"/>
      <c r="BJ1249" s="2"/>
      <c r="BK1249" s="2"/>
      <c r="BL1249" s="2"/>
      <c r="BM1249" s="2"/>
      <c r="BN1249" s="2"/>
      <c r="BO1249" s="2"/>
      <c r="BP1249" s="2"/>
      <c r="BQ1249" s="2"/>
      <c r="BR1249" s="2"/>
      <c r="BS1249" s="2"/>
      <c r="BT1249" s="2"/>
      <c r="BU1249" s="2"/>
      <c r="BV1249" s="2"/>
      <c r="BW1249" s="2"/>
      <c r="BX1249" s="2"/>
      <c r="BY1249" s="2"/>
      <c r="BZ1249" s="2"/>
      <c r="CA1249" s="2"/>
      <c r="CB1249" s="2"/>
      <c r="CC1249" s="2"/>
      <c r="CD1249" s="2"/>
      <c r="CE1249" s="2"/>
      <c r="CF1249" s="2"/>
      <c r="CG1249" s="2"/>
      <c r="CH1249" s="2"/>
      <c r="CI1249" s="2"/>
      <c r="CJ1249" s="2"/>
      <c r="CK1249" s="2"/>
      <c r="CL1249" s="2"/>
      <c r="CM1249" s="2"/>
      <c r="CN1249" s="2"/>
      <c r="CO1249" s="2"/>
      <c r="CP1249" s="2"/>
      <c r="CQ1249" s="2"/>
      <c r="CR1249" s="2"/>
      <c r="CS1249" s="2"/>
      <c r="CT1249" s="2"/>
      <c r="CU1249" s="2"/>
      <c r="CV1249" s="2"/>
      <c r="CW1249" s="2"/>
      <c r="CX1249" s="2"/>
      <c r="CY1249" s="2"/>
      <c r="CZ1249" s="2"/>
      <c r="DA1249" s="2"/>
      <c r="DB1249" s="2"/>
      <c r="DC1249" s="2"/>
      <c r="DD1249" s="2"/>
      <c r="DE1249" s="2"/>
      <c r="DF1249" s="2"/>
      <c r="DG1249" s="2"/>
      <c r="DH1249" s="2"/>
      <c r="DI1249" s="2"/>
      <c r="DJ1249" s="2"/>
      <c r="DK1249" s="2"/>
      <c r="DL1249" s="2"/>
      <c r="DM1249" s="2"/>
      <c r="DN1249" s="2"/>
      <c r="DO1249" s="2"/>
      <c r="DP1249" s="2"/>
      <c r="DQ1249" s="2"/>
      <c r="DR1249" s="2"/>
      <c r="DS1249" s="2"/>
      <c r="DT1249" s="2"/>
      <c r="DU1249" s="2"/>
      <c r="DV1249" s="2"/>
      <c r="DW1249" s="2"/>
      <c r="DX1249" s="2"/>
      <c r="DY1249" s="2"/>
      <c r="DZ1249" s="2"/>
      <c r="EA1249" s="2"/>
      <c r="EB1249" s="2"/>
      <c r="EC1249" s="2"/>
      <c r="ED1249" s="2"/>
      <c r="EE1249" s="2"/>
      <c r="EF1249" s="2"/>
      <c r="EG1249" s="2"/>
      <c r="EH1249" s="2"/>
      <c r="EI1249" s="2"/>
      <c r="EJ1249" s="2"/>
      <c r="EK1249" s="2"/>
      <c r="EL1249" s="2"/>
      <c r="EM1249" s="2"/>
      <c r="EN1249" s="2"/>
      <c r="EO1249" s="2"/>
      <c r="EP1249" s="2"/>
      <c r="EQ1249" s="2"/>
      <c r="ER1249" s="2"/>
      <c r="ES1249" s="2"/>
      <c r="ET1249" s="2"/>
      <c r="EU1249" s="2"/>
      <c r="EV1249" s="2"/>
      <c r="EW1249" s="2"/>
      <c r="EX1249" s="2"/>
    </row>
    <row r="1250" spans="1:154" x14ac:dyDescent="0.15">
      <c r="A1250" s="35"/>
      <c r="B1250" s="125"/>
      <c r="C1250" s="14"/>
      <c r="D1250" s="13"/>
      <c r="E1250" s="14"/>
      <c r="F1250" s="14"/>
      <c r="G1250" s="14"/>
      <c r="H1250" s="14"/>
      <c r="I1250" s="13"/>
      <c r="J1250" s="29"/>
      <c r="K1250" s="2"/>
      <c r="L1250" s="17"/>
      <c r="M1250" s="12"/>
      <c r="N1250" s="12"/>
      <c r="O1250" s="17"/>
      <c r="P1250" s="14"/>
      <c r="Q1250" s="14"/>
      <c r="R1250" s="14"/>
      <c r="S1250" s="20"/>
      <c r="T1250" s="14"/>
      <c r="U1250" s="4"/>
      <c r="V1250" s="29"/>
      <c r="W1250" s="3"/>
      <c r="X1250" s="3"/>
      <c r="Y1250" s="29"/>
      <c r="Z1250" s="3"/>
      <c r="AA1250" s="1"/>
      <c r="AB1250" s="3"/>
      <c r="AC1250" s="3"/>
      <c r="AD1250" s="3"/>
      <c r="AE1250" s="3"/>
      <c r="AF1250" s="3"/>
      <c r="AG1250" s="11"/>
      <c r="AH1250" s="3"/>
      <c r="AI1250" s="2"/>
      <c r="AJ1250" s="2"/>
      <c r="AK1250" s="2"/>
      <c r="AL1250" s="2"/>
      <c r="AM1250" s="2"/>
      <c r="AN1250" s="2"/>
      <c r="AO1250" s="2"/>
      <c r="AP1250" s="2"/>
      <c r="AQ1250" s="2"/>
      <c r="AR1250" s="2"/>
      <c r="AS1250" s="2"/>
      <c r="AT1250" s="2"/>
      <c r="AU1250" s="2"/>
      <c r="AV1250" s="2"/>
      <c r="AW1250" s="2"/>
      <c r="AX1250" s="2"/>
      <c r="AY1250" s="2"/>
      <c r="AZ1250" s="2"/>
      <c r="BA1250" s="2"/>
      <c r="BB1250" s="2"/>
      <c r="BC1250" s="2"/>
      <c r="BD1250" s="2"/>
      <c r="BE1250" s="2"/>
      <c r="BF1250" s="2"/>
      <c r="BG1250" s="2"/>
      <c r="BH1250" s="2"/>
      <c r="BI1250" s="2"/>
      <c r="BJ1250" s="2"/>
      <c r="BK1250" s="2"/>
      <c r="BL1250" s="2"/>
      <c r="BM1250" s="2"/>
      <c r="BN1250" s="2"/>
      <c r="BO1250" s="2"/>
      <c r="BP1250" s="2"/>
      <c r="BQ1250" s="2"/>
      <c r="BR1250" s="2"/>
      <c r="BS1250" s="2"/>
      <c r="BT1250" s="2"/>
      <c r="BU1250" s="2"/>
      <c r="BV1250" s="2"/>
      <c r="BW1250" s="2"/>
      <c r="BX1250" s="2"/>
      <c r="BY1250" s="2"/>
      <c r="BZ1250" s="2"/>
      <c r="CA1250" s="2"/>
      <c r="CB1250" s="2"/>
      <c r="CC1250" s="2"/>
      <c r="CD1250" s="2"/>
      <c r="CE1250" s="2"/>
      <c r="CF1250" s="2"/>
      <c r="CG1250" s="2"/>
      <c r="CH1250" s="2"/>
      <c r="CI1250" s="2"/>
      <c r="CJ1250" s="2"/>
      <c r="CK1250" s="2"/>
      <c r="CL1250" s="2"/>
      <c r="CM1250" s="2"/>
      <c r="CN1250" s="2"/>
      <c r="CO1250" s="2"/>
      <c r="CP1250" s="2"/>
      <c r="CQ1250" s="2"/>
      <c r="CR1250" s="2"/>
      <c r="CS1250" s="2"/>
      <c r="CT1250" s="2"/>
      <c r="CU1250" s="2"/>
      <c r="CV1250" s="2"/>
      <c r="CW1250" s="2"/>
      <c r="CX1250" s="2"/>
      <c r="CY1250" s="2"/>
      <c r="CZ1250" s="2"/>
      <c r="DA1250" s="2"/>
      <c r="DB1250" s="2"/>
      <c r="DC1250" s="2"/>
      <c r="DD1250" s="2"/>
      <c r="DE1250" s="2"/>
      <c r="DF1250" s="2"/>
      <c r="DG1250" s="2"/>
      <c r="DH1250" s="2"/>
      <c r="DI1250" s="2"/>
      <c r="DJ1250" s="2"/>
      <c r="DK1250" s="2"/>
      <c r="DL1250" s="2"/>
      <c r="DM1250" s="2"/>
      <c r="DN1250" s="2"/>
      <c r="DO1250" s="2"/>
      <c r="DP1250" s="2"/>
      <c r="DQ1250" s="2"/>
      <c r="DR1250" s="2"/>
      <c r="DS1250" s="2"/>
      <c r="DT1250" s="2"/>
      <c r="DU1250" s="2"/>
      <c r="DV1250" s="2"/>
      <c r="DW1250" s="2"/>
      <c r="DX1250" s="2"/>
      <c r="DY1250" s="2"/>
      <c r="DZ1250" s="2"/>
      <c r="EA1250" s="2"/>
      <c r="EB1250" s="2"/>
      <c r="EC1250" s="2"/>
      <c r="ED1250" s="2"/>
      <c r="EE1250" s="2"/>
      <c r="EF1250" s="2"/>
      <c r="EG1250" s="2"/>
      <c r="EH1250" s="2"/>
      <c r="EI1250" s="2"/>
      <c r="EJ1250" s="2"/>
      <c r="EK1250" s="2"/>
      <c r="EL1250" s="2"/>
      <c r="EM1250" s="2"/>
      <c r="EN1250" s="2"/>
      <c r="EO1250" s="2"/>
      <c r="EP1250" s="2"/>
      <c r="EQ1250" s="2"/>
      <c r="ER1250" s="2"/>
      <c r="ES1250" s="2"/>
      <c r="ET1250" s="2"/>
      <c r="EU1250" s="2"/>
      <c r="EV1250" s="2"/>
      <c r="EW1250" s="2"/>
      <c r="EX1250" s="2"/>
    </row>
    <row r="1251" spans="1:154" x14ac:dyDescent="0.15">
      <c r="A1251" s="35"/>
      <c r="B1251" s="125"/>
      <c r="C1251" s="14"/>
      <c r="D1251" s="13"/>
      <c r="E1251" s="14"/>
      <c r="F1251" s="14"/>
      <c r="G1251" s="14"/>
      <c r="H1251" s="14"/>
      <c r="I1251" s="13"/>
      <c r="J1251" s="29"/>
      <c r="K1251" s="2"/>
      <c r="L1251" s="17"/>
      <c r="M1251" s="12"/>
      <c r="N1251" s="12"/>
      <c r="O1251" s="17"/>
      <c r="P1251" s="14"/>
      <c r="Q1251" s="14"/>
      <c r="R1251" s="14"/>
      <c r="S1251" s="20"/>
      <c r="T1251" s="14"/>
      <c r="U1251" s="4"/>
      <c r="V1251" s="29"/>
      <c r="W1251" s="3"/>
      <c r="X1251" s="3"/>
      <c r="Y1251" s="29"/>
      <c r="Z1251" s="3"/>
      <c r="AA1251" s="1"/>
      <c r="AB1251" s="3"/>
      <c r="AC1251" s="3"/>
      <c r="AD1251" s="3"/>
      <c r="AE1251" s="3"/>
      <c r="AF1251" s="3"/>
      <c r="AG1251" s="11"/>
      <c r="AH1251" s="3"/>
      <c r="AI1251" s="2"/>
      <c r="AJ1251" s="2"/>
      <c r="AK1251" s="2"/>
      <c r="AL1251" s="2"/>
      <c r="AM1251" s="2"/>
      <c r="AN1251" s="2"/>
      <c r="AO1251" s="2"/>
      <c r="AP1251" s="2"/>
      <c r="AQ1251" s="2"/>
      <c r="AR1251" s="2"/>
      <c r="AS1251" s="2"/>
      <c r="AT1251" s="2"/>
      <c r="AU1251" s="2"/>
      <c r="AV1251" s="2"/>
      <c r="AW1251" s="2"/>
      <c r="AX1251" s="2"/>
      <c r="AY1251" s="2"/>
      <c r="AZ1251" s="2"/>
      <c r="BA1251" s="2"/>
      <c r="BB1251" s="2"/>
      <c r="BC1251" s="2"/>
      <c r="BD1251" s="2"/>
      <c r="BE1251" s="2"/>
      <c r="BF1251" s="2"/>
      <c r="BG1251" s="2"/>
      <c r="BH1251" s="2"/>
      <c r="BI1251" s="2"/>
      <c r="BJ1251" s="2"/>
      <c r="BK1251" s="2"/>
      <c r="BL1251" s="2"/>
      <c r="BM1251" s="2"/>
      <c r="BN1251" s="2"/>
      <c r="BO1251" s="2"/>
      <c r="BP1251" s="2"/>
      <c r="BQ1251" s="2"/>
      <c r="BR1251" s="2"/>
      <c r="BS1251" s="2"/>
      <c r="BT1251" s="2"/>
      <c r="BU1251" s="2"/>
      <c r="BV1251" s="2"/>
      <c r="BW1251" s="2"/>
      <c r="BX1251" s="2"/>
      <c r="BY1251" s="2"/>
      <c r="BZ1251" s="2"/>
      <c r="CA1251" s="2"/>
      <c r="CB1251" s="2"/>
      <c r="CC1251" s="2"/>
      <c r="CD1251" s="2"/>
      <c r="CE1251" s="2"/>
      <c r="CF1251" s="2"/>
      <c r="CG1251" s="2"/>
      <c r="CH1251" s="2"/>
      <c r="CI1251" s="2"/>
      <c r="CJ1251" s="2"/>
      <c r="CK1251" s="2"/>
      <c r="CL1251" s="2"/>
      <c r="CM1251" s="2"/>
      <c r="CN1251" s="2"/>
      <c r="CO1251" s="2"/>
      <c r="CP1251" s="2"/>
      <c r="CQ1251" s="2"/>
      <c r="CR1251" s="2"/>
      <c r="CS1251" s="2"/>
      <c r="CT1251" s="2"/>
      <c r="CU1251" s="2"/>
      <c r="CV1251" s="2"/>
      <c r="CW1251" s="2"/>
      <c r="CX1251" s="2"/>
      <c r="CY1251" s="2"/>
      <c r="CZ1251" s="2"/>
      <c r="DA1251" s="2"/>
      <c r="DB1251" s="2"/>
      <c r="DC1251" s="2"/>
      <c r="DD1251" s="2"/>
      <c r="DE1251" s="2"/>
      <c r="DF1251" s="2"/>
      <c r="DG1251" s="2"/>
      <c r="DH1251" s="2"/>
      <c r="DI1251" s="2"/>
      <c r="DJ1251" s="2"/>
      <c r="DK1251" s="2"/>
      <c r="DL1251" s="2"/>
      <c r="DM1251" s="2"/>
      <c r="DN1251" s="2"/>
      <c r="DO1251" s="2"/>
      <c r="DP1251" s="2"/>
      <c r="DQ1251" s="2"/>
      <c r="DR1251" s="2"/>
      <c r="DS1251" s="2"/>
      <c r="DT1251" s="2"/>
      <c r="DU1251" s="2"/>
      <c r="DV1251" s="2"/>
      <c r="DW1251" s="2"/>
      <c r="DX1251" s="2"/>
      <c r="DY1251" s="2"/>
      <c r="DZ1251" s="2"/>
      <c r="EA1251" s="2"/>
      <c r="EB1251" s="2"/>
      <c r="EC1251" s="2"/>
      <c r="ED1251" s="2"/>
      <c r="EE1251" s="2"/>
      <c r="EF1251" s="2"/>
      <c r="EG1251" s="2"/>
      <c r="EH1251" s="2"/>
      <c r="EI1251" s="2"/>
      <c r="EJ1251" s="2"/>
      <c r="EK1251" s="2"/>
      <c r="EL1251" s="2"/>
      <c r="EM1251" s="2"/>
      <c r="EN1251" s="2"/>
      <c r="EO1251" s="2"/>
      <c r="EP1251" s="2"/>
      <c r="EQ1251" s="2"/>
      <c r="ER1251" s="2"/>
      <c r="ES1251" s="2"/>
      <c r="ET1251" s="2"/>
      <c r="EU1251" s="2"/>
      <c r="EV1251" s="2"/>
      <c r="EW1251" s="2"/>
      <c r="EX1251" s="2"/>
    </row>
    <row r="1252" spans="1:154" x14ac:dyDescent="0.15">
      <c r="A1252" s="35"/>
      <c r="B1252" s="125"/>
      <c r="C1252" s="14"/>
      <c r="D1252" s="13"/>
      <c r="E1252" s="14"/>
      <c r="F1252" s="14"/>
      <c r="G1252" s="14"/>
      <c r="H1252" s="14"/>
      <c r="I1252" s="13"/>
      <c r="J1252" s="29"/>
      <c r="K1252" s="2"/>
      <c r="L1252" s="17"/>
      <c r="M1252" s="12"/>
      <c r="N1252" s="12"/>
      <c r="O1252" s="17"/>
      <c r="P1252" s="14"/>
      <c r="Q1252" s="14"/>
      <c r="R1252" s="14"/>
      <c r="S1252" s="20"/>
      <c r="T1252" s="14"/>
      <c r="U1252" s="4"/>
      <c r="V1252" s="29"/>
      <c r="W1252" s="3"/>
      <c r="X1252" s="3"/>
      <c r="Y1252" s="29"/>
      <c r="Z1252" s="3"/>
      <c r="AA1252" s="1"/>
      <c r="AB1252" s="3"/>
      <c r="AC1252" s="3"/>
      <c r="AD1252" s="3"/>
      <c r="AE1252" s="3"/>
      <c r="AF1252" s="3"/>
      <c r="AG1252" s="11"/>
      <c r="AH1252" s="3"/>
      <c r="AI1252" s="2"/>
      <c r="AJ1252" s="2"/>
      <c r="AK1252" s="2"/>
      <c r="AL1252" s="2"/>
      <c r="AM1252" s="2"/>
      <c r="AN1252" s="2"/>
      <c r="AO1252" s="2"/>
      <c r="AP1252" s="2"/>
      <c r="AQ1252" s="2"/>
      <c r="AR1252" s="2"/>
      <c r="AS1252" s="2"/>
      <c r="AT1252" s="2"/>
      <c r="AU1252" s="2"/>
      <c r="AV1252" s="2"/>
      <c r="AW1252" s="2"/>
      <c r="AX1252" s="2"/>
      <c r="AY1252" s="2"/>
      <c r="AZ1252" s="2"/>
      <c r="BA1252" s="2"/>
      <c r="BB1252" s="2"/>
      <c r="BC1252" s="2"/>
      <c r="BD1252" s="2"/>
      <c r="BE1252" s="2"/>
      <c r="BF1252" s="2"/>
      <c r="BG1252" s="2"/>
      <c r="BH1252" s="2"/>
      <c r="BI1252" s="2"/>
      <c r="BJ1252" s="2"/>
      <c r="BK1252" s="2"/>
      <c r="BL1252" s="2"/>
      <c r="BM1252" s="2"/>
      <c r="BN1252" s="2"/>
      <c r="BO1252" s="2"/>
      <c r="BP1252" s="2"/>
      <c r="BQ1252" s="2"/>
      <c r="BR1252" s="2"/>
      <c r="BS1252" s="2"/>
      <c r="BT1252" s="2"/>
      <c r="BU1252" s="2"/>
      <c r="BV1252" s="2"/>
      <c r="BW1252" s="2"/>
      <c r="BX1252" s="2"/>
      <c r="BY1252" s="2"/>
      <c r="BZ1252" s="2"/>
      <c r="CA1252" s="2"/>
      <c r="CB1252" s="2"/>
      <c r="CC1252" s="2"/>
      <c r="CD1252" s="2"/>
      <c r="CE1252" s="2"/>
      <c r="CF1252" s="2"/>
      <c r="CG1252" s="2"/>
      <c r="CH1252" s="2"/>
      <c r="CI1252" s="2"/>
      <c r="CJ1252" s="2"/>
      <c r="CK1252" s="2"/>
      <c r="CL1252" s="2"/>
      <c r="CM1252" s="2"/>
      <c r="CN1252" s="2"/>
      <c r="CO1252" s="2"/>
      <c r="CP1252" s="2"/>
      <c r="CQ1252" s="2"/>
      <c r="CR1252" s="2"/>
      <c r="CS1252" s="2"/>
      <c r="CT1252" s="2"/>
      <c r="CU1252" s="2"/>
      <c r="CV1252" s="2"/>
      <c r="CW1252" s="2"/>
      <c r="CX1252" s="2"/>
      <c r="CY1252" s="2"/>
      <c r="CZ1252" s="2"/>
      <c r="DA1252" s="2"/>
      <c r="DB1252" s="2"/>
      <c r="DC1252" s="2"/>
      <c r="DD1252" s="2"/>
      <c r="DE1252" s="2"/>
      <c r="DF1252" s="2"/>
      <c r="DG1252" s="2"/>
      <c r="DH1252" s="2"/>
      <c r="DI1252" s="2"/>
      <c r="DJ1252" s="2"/>
      <c r="DK1252" s="2"/>
      <c r="DL1252" s="2"/>
      <c r="DM1252" s="2"/>
      <c r="DN1252" s="2"/>
      <c r="DO1252" s="2"/>
      <c r="DP1252" s="2"/>
      <c r="DQ1252" s="2"/>
      <c r="DR1252" s="2"/>
      <c r="DS1252" s="2"/>
      <c r="DT1252" s="2"/>
      <c r="DU1252" s="2"/>
      <c r="DV1252" s="2"/>
      <c r="DW1252" s="2"/>
      <c r="DX1252" s="2"/>
      <c r="DY1252" s="2"/>
      <c r="DZ1252" s="2"/>
      <c r="EA1252" s="2"/>
      <c r="EB1252" s="2"/>
      <c r="EC1252" s="2"/>
      <c r="ED1252" s="2"/>
      <c r="EE1252" s="2"/>
      <c r="EF1252" s="2"/>
      <c r="EG1252" s="2"/>
      <c r="EH1252" s="2"/>
      <c r="EI1252" s="2"/>
      <c r="EJ1252" s="2"/>
      <c r="EK1252" s="2"/>
      <c r="EL1252" s="2"/>
      <c r="EM1252" s="2"/>
      <c r="EN1252" s="2"/>
      <c r="EO1252" s="2"/>
      <c r="EP1252" s="2"/>
      <c r="EQ1252" s="2"/>
      <c r="ER1252" s="2"/>
      <c r="ES1252" s="2"/>
      <c r="ET1252" s="2"/>
      <c r="EU1252" s="2"/>
      <c r="EV1252" s="2"/>
      <c r="EW1252" s="2"/>
      <c r="EX1252" s="2"/>
    </row>
    <row r="1253" spans="1:154" x14ac:dyDescent="0.15">
      <c r="A1253" s="35"/>
      <c r="B1253" s="125"/>
      <c r="C1253" s="14"/>
      <c r="D1253" s="13"/>
      <c r="E1253" s="14"/>
      <c r="F1253" s="14"/>
      <c r="G1253" s="14"/>
      <c r="H1253" s="14"/>
      <c r="I1253" s="13"/>
      <c r="J1253" s="29"/>
      <c r="K1253" s="2"/>
      <c r="L1253" s="17"/>
      <c r="M1253" s="12"/>
      <c r="N1253" s="12"/>
      <c r="O1253" s="17"/>
      <c r="P1253" s="14"/>
      <c r="Q1253" s="14"/>
      <c r="R1253" s="14"/>
      <c r="S1253" s="20"/>
      <c r="T1253" s="14"/>
      <c r="U1253" s="4"/>
      <c r="V1253" s="29"/>
      <c r="W1253" s="3"/>
      <c r="X1253" s="3"/>
      <c r="Y1253" s="29"/>
      <c r="Z1253" s="3"/>
      <c r="AA1253" s="1"/>
      <c r="AB1253" s="3"/>
      <c r="AC1253" s="3"/>
      <c r="AD1253" s="3"/>
      <c r="AE1253" s="3"/>
      <c r="AF1253" s="3"/>
      <c r="AG1253" s="11"/>
      <c r="AH1253" s="3"/>
      <c r="AI1253" s="2"/>
      <c r="AJ1253" s="2"/>
      <c r="AK1253" s="2"/>
      <c r="AL1253" s="2"/>
      <c r="AM1253" s="2"/>
      <c r="AN1253" s="2"/>
      <c r="AO1253" s="2"/>
      <c r="AP1253" s="2"/>
      <c r="AQ1253" s="2"/>
      <c r="AR1253" s="2"/>
      <c r="AS1253" s="2"/>
      <c r="AT1253" s="2"/>
      <c r="AU1253" s="2"/>
      <c r="AV1253" s="2"/>
      <c r="AW1253" s="2"/>
      <c r="AX1253" s="2"/>
      <c r="AY1253" s="2"/>
      <c r="AZ1253" s="2"/>
      <c r="BA1253" s="2"/>
      <c r="BB1253" s="2"/>
      <c r="BC1253" s="2"/>
      <c r="BD1253" s="2"/>
      <c r="BE1253" s="2"/>
      <c r="BF1253" s="2"/>
      <c r="BG1253" s="2"/>
      <c r="BH1253" s="2"/>
      <c r="BI1253" s="2"/>
      <c r="BJ1253" s="2"/>
      <c r="BK1253" s="2"/>
      <c r="BL1253" s="2"/>
      <c r="BM1253" s="2"/>
      <c r="BN1253" s="2"/>
      <c r="BO1253" s="2"/>
      <c r="BP1253" s="2"/>
      <c r="BQ1253" s="2"/>
      <c r="BR1253" s="2"/>
      <c r="BS1253" s="2"/>
      <c r="BT1253" s="2"/>
      <c r="BU1253" s="2"/>
      <c r="BV1253" s="2"/>
      <c r="BW1253" s="2"/>
      <c r="BX1253" s="2"/>
      <c r="BY1253" s="2"/>
      <c r="BZ1253" s="2"/>
      <c r="CA1253" s="2"/>
      <c r="CB1253" s="2"/>
      <c r="CC1253" s="2"/>
      <c r="CD1253" s="2"/>
      <c r="CE1253" s="2"/>
      <c r="CF1253" s="2"/>
      <c r="CG1253" s="2"/>
      <c r="CH1253" s="2"/>
      <c r="CI1253" s="2"/>
      <c r="CJ1253" s="2"/>
      <c r="CK1253" s="2"/>
      <c r="CL1253" s="2"/>
      <c r="CM1253" s="2"/>
      <c r="CN1253" s="2"/>
      <c r="CO1253" s="2"/>
      <c r="CP1253" s="2"/>
      <c r="CQ1253" s="2"/>
      <c r="CR1253" s="2"/>
      <c r="CS1253" s="2"/>
      <c r="CT1253" s="2"/>
      <c r="CU1253" s="2"/>
      <c r="CV1253" s="2"/>
      <c r="CW1253" s="2"/>
      <c r="CX1253" s="2"/>
      <c r="CY1253" s="2"/>
      <c r="CZ1253" s="2"/>
      <c r="DA1253" s="2"/>
      <c r="DB1253" s="2"/>
      <c r="DC1253" s="2"/>
      <c r="DD1253" s="2"/>
      <c r="DE1253" s="2"/>
      <c r="DF1253" s="2"/>
      <c r="DG1253" s="2"/>
      <c r="DH1253" s="2"/>
      <c r="DI1253" s="2"/>
      <c r="DJ1253" s="2"/>
      <c r="DK1253" s="2"/>
      <c r="DL1253" s="2"/>
      <c r="DM1253" s="2"/>
      <c r="DN1253" s="2"/>
      <c r="DO1253" s="2"/>
      <c r="DP1253" s="2"/>
      <c r="DQ1253" s="2"/>
      <c r="DR1253" s="2"/>
      <c r="DS1253" s="2"/>
      <c r="DT1253" s="2"/>
      <c r="DU1253" s="2"/>
      <c r="DV1253" s="2"/>
      <c r="DW1253" s="2"/>
      <c r="DX1253" s="2"/>
      <c r="DY1253" s="2"/>
      <c r="DZ1253" s="2"/>
      <c r="EA1253" s="2"/>
      <c r="EB1253" s="2"/>
      <c r="EC1253" s="2"/>
      <c r="ED1253" s="2"/>
      <c r="EE1253" s="2"/>
      <c r="EF1253" s="2"/>
      <c r="EG1253" s="2"/>
      <c r="EH1253" s="2"/>
      <c r="EI1253" s="2"/>
      <c r="EJ1253" s="2"/>
      <c r="EK1253" s="2"/>
      <c r="EL1253" s="2"/>
      <c r="EM1253" s="2"/>
      <c r="EN1253" s="2"/>
      <c r="EO1253" s="2"/>
      <c r="EP1253" s="2"/>
      <c r="EQ1253" s="2"/>
      <c r="ER1253" s="2"/>
      <c r="ES1253" s="2"/>
      <c r="ET1253" s="2"/>
      <c r="EU1253" s="2"/>
      <c r="EV1253" s="2"/>
      <c r="EW1253" s="2"/>
      <c r="EX1253" s="2"/>
    </row>
    <row r="1254" spans="1:154" x14ac:dyDescent="0.15">
      <c r="A1254" s="35"/>
      <c r="B1254" s="125"/>
      <c r="C1254" s="14"/>
      <c r="D1254" s="13"/>
      <c r="E1254" s="14"/>
      <c r="F1254" s="14"/>
      <c r="G1254" s="14"/>
      <c r="H1254" s="14"/>
      <c r="I1254" s="13"/>
      <c r="J1254" s="29"/>
      <c r="K1254" s="2"/>
      <c r="L1254" s="17"/>
      <c r="M1254" s="12"/>
      <c r="N1254" s="12"/>
      <c r="O1254" s="17"/>
      <c r="P1254" s="14"/>
      <c r="Q1254" s="14"/>
      <c r="R1254" s="14"/>
      <c r="S1254" s="20"/>
      <c r="T1254" s="14"/>
      <c r="U1254" s="4"/>
      <c r="V1254" s="29"/>
      <c r="W1254" s="3"/>
      <c r="X1254" s="3"/>
      <c r="Y1254" s="29"/>
      <c r="Z1254" s="3"/>
      <c r="AA1254" s="1"/>
      <c r="AB1254" s="3"/>
      <c r="AC1254" s="3"/>
      <c r="AD1254" s="3"/>
      <c r="AE1254" s="3"/>
      <c r="AF1254" s="3"/>
      <c r="AG1254" s="11"/>
      <c r="AH1254" s="3"/>
      <c r="AI1254" s="2"/>
      <c r="AJ1254" s="2"/>
      <c r="AK1254" s="2"/>
      <c r="AL1254" s="2"/>
      <c r="AM1254" s="2"/>
      <c r="AN1254" s="2"/>
      <c r="AO1254" s="2"/>
      <c r="AP1254" s="2"/>
      <c r="AQ1254" s="2"/>
      <c r="AR1254" s="2"/>
      <c r="AS1254" s="2"/>
      <c r="AT1254" s="2"/>
      <c r="AU1254" s="2"/>
      <c r="AV1254" s="2"/>
      <c r="AW1254" s="2"/>
      <c r="AX1254" s="2"/>
      <c r="AY1254" s="2"/>
      <c r="AZ1254" s="2"/>
      <c r="BA1254" s="2"/>
      <c r="BB1254" s="2"/>
      <c r="BC1254" s="2"/>
      <c r="BD1254" s="2"/>
      <c r="BE1254" s="2"/>
      <c r="BF1254" s="2"/>
      <c r="BG1254" s="2"/>
      <c r="BH1254" s="2"/>
      <c r="BI1254" s="2"/>
      <c r="BJ1254" s="2"/>
      <c r="BK1254" s="2"/>
      <c r="BL1254" s="2"/>
      <c r="BM1254" s="2"/>
      <c r="BN1254" s="2"/>
      <c r="BO1254" s="2"/>
      <c r="BP1254" s="2"/>
      <c r="BQ1254" s="2"/>
      <c r="BR1254" s="2"/>
      <c r="BS1254" s="2"/>
      <c r="BT1254" s="2"/>
      <c r="BU1254" s="2"/>
      <c r="BV1254" s="2"/>
      <c r="BW1254" s="2"/>
      <c r="BX1254" s="2"/>
      <c r="BY1254" s="2"/>
      <c r="BZ1254" s="2"/>
      <c r="CA1254" s="2"/>
      <c r="CB1254" s="2"/>
      <c r="CC1254" s="2"/>
      <c r="CD1254" s="2"/>
      <c r="CE1254" s="2"/>
      <c r="CF1254" s="2"/>
      <c r="CG1254" s="2"/>
      <c r="CH1254" s="2"/>
      <c r="CI1254" s="2"/>
      <c r="CJ1254" s="2"/>
      <c r="CK1254" s="2"/>
      <c r="CL1254" s="2"/>
      <c r="CM1254" s="2"/>
      <c r="CN1254" s="2"/>
      <c r="CO1254" s="2"/>
      <c r="CP1254" s="2"/>
      <c r="CQ1254" s="2"/>
      <c r="CR1254" s="2"/>
      <c r="CS1254" s="2"/>
      <c r="CT1254" s="2"/>
      <c r="CU1254" s="2"/>
      <c r="CV1254" s="2"/>
      <c r="CW1254" s="2"/>
      <c r="CX1254" s="2"/>
      <c r="CY1254" s="2"/>
      <c r="CZ1254" s="2"/>
      <c r="DA1254" s="2"/>
      <c r="DB1254" s="2"/>
      <c r="DC1254" s="2"/>
      <c r="DD1254" s="2"/>
      <c r="DE1254" s="2"/>
      <c r="DF1254" s="2"/>
      <c r="DG1254" s="2"/>
      <c r="DH1254" s="2"/>
      <c r="DI1254" s="2"/>
      <c r="DJ1254" s="2"/>
      <c r="DK1254" s="2"/>
      <c r="DL1254" s="2"/>
      <c r="DM1254" s="2"/>
      <c r="DN1254" s="2"/>
      <c r="DO1254" s="2"/>
      <c r="DP1254" s="2"/>
      <c r="DQ1254" s="2"/>
      <c r="DR1254" s="2"/>
      <c r="DS1254" s="2"/>
      <c r="DT1254" s="2"/>
      <c r="DU1254" s="2"/>
      <c r="DV1254" s="2"/>
      <c r="DW1254" s="2"/>
      <c r="DX1254" s="2"/>
      <c r="DY1254" s="2"/>
      <c r="DZ1254" s="2"/>
      <c r="EA1254" s="2"/>
      <c r="EB1254" s="2"/>
      <c r="EC1254" s="2"/>
      <c r="ED1254" s="2"/>
      <c r="EE1254" s="2"/>
      <c r="EF1254" s="2"/>
      <c r="EG1254" s="2"/>
      <c r="EH1254" s="2"/>
      <c r="EI1254" s="2"/>
      <c r="EJ1254" s="2"/>
      <c r="EK1254" s="2"/>
      <c r="EL1254" s="2"/>
      <c r="EM1254" s="2"/>
      <c r="EN1254" s="2"/>
      <c r="EO1254" s="2"/>
      <c r="EP1254" s="2"/>
      <c r="EQ1254" s="2"/>
      <c r="ER1254" s="2"/>
      <c r="ES1254" s="2"/>
      <c r="ET1254" s="2"/>
      <c r="EU1254" s="2"/>
      <c r="EV1254" s="2"/>
      <c r="EW1254" s="2"/>
      <c r="EX1254" s="2"/>
    </row>
    <row r="1255" spans="1:154" x14ac:dyDescent="0.15">
      <c r="A1255" s="35"/>
      <c r="B1255" s="125"/>
      <c r="C1255" s="14"/>
      <c r="D1255" s="13"/>
      <c r="E1255" s="14"/>
      <c r="F1255" s="14"/>
      <c r="G1255" s="14"/>
      <c r="H1255" s="14"/>
      <c r="I1255" s="13"/>
      <c r="J1255" s="29"/>
      <c r="K1255" s="2"/>
      <c r="L1255" s="17"/>
      <c r="M1255" s="12"/>
      <c r="N1255" s="12"/>
      <c r="O1255" s="17"/>
      <c r="P1255" s="14"/>
      <c r="Q1255" s="14"/>
      <c r="R1255" s="14"/>
      <c r="S1255" s="20"/>
      <c r="T1255" s="14"/>
      <c r="U1255" s="4"/>
      <c r="V1255" s="29"/>
      <c r="W1255" s="3"/>
      <c r="X1255" s="3"/>
      <c r="Y1255" s="29"/>
      <c r="Z1255" s="3"/>
      <c r="AA1255" s="1"/>
      <c r="AB1255" s="3"/>
      <c r="AC1255" s="3"/>
      <c r="AD1255" s="3"/>
      <c r="AE1255" s="3"/>
      <c r="AF1255" s="3"/>
      <c r="AG1255" s="11"/>
      <c r="AH1255" s="3"/>
      <c r="AI1255" s="2"/>
      <c r="AJ1255" s="2"/>
      <c r="AK1255" s="2"/>
      <c r="AL1255" s="2"/>
      <c r="AM1255" s="2"/>
      <c r="AN1255" s="2"/>
      <c r="AO1255" s="2"/>
      <c r="AP1255" s="2"/>
      <c r="AQ1255" s="2"/>
      <c r="AR1255" s="2"/>
      <c r="AS1255" s="2"/>
      <c r="AT1255" s="2"/>
      <c r="AU1255" s="2"/>
      <c r="AV1255" s="2"/>
      <c r="AW1255" s="2"/>
      <c r="AX1255" s="2"/>
      <c r="AY1255" s="2"/>
      <c r="AZ1255" s="2"/>
      <c r="BA1255" s="2"/>
      <c r="BB1255" s="2"/>
      <c r="BC1255" s="2"/>
      <c r="BD1255" s="2"/>
      <c r="BE1255" s="2"/>
      <c r="BF1255" s="2"/>
      <c r="BG1255" s="2"/>
      <c r="BH1255" s="2"/>
      <c r="BI1255" s="2"/>
      <c r="BJ1255" s="2"/>
      <c r="BK1255" s="2"/>
      <c r="BL1255" s="2"/>
      <c r="BM1255" s="2"/>
      <c r="BN1255" s="2"/>
      <c r="BO1255" s="2"/>
      <c r="BP1255" s="2"/>
      <c r="BQ1255" s="2"/>
      <c r="BR1255" s="2"/>
      <c r="BS1255" s="2"/>
      <c r="BT1255" s="2"/>
      <c r="BU1255" s="2"/>
      <c r="BV1255" s="2"/>
      <c r="BW1255" s="2"/>
      <c r="BX1255" s="2"/>
      <c r="BY1255" s="2"/>
      <c r="BZ1255" s="2"/>
      <c r="CA1255" s="2"/>
      <c r="CB1255" s="2"/>
      <c r="CC1255" s="2"/>
      <c r="CD1255" s="2"/>
      <c r="CE1255" s="2"/>
      <c r="CF1255" s="2"/>
      <c r="CG1255" s="2"/>
      <c r="CH1255" s="2"/>
      <c r="CI1255" s="2"/>
      <c r="CJ1255" s="2"/>
      <c r="CK1255" s="2"/>
      <c r="CL1255" s="2"/>
      <c r="CM1255" s="2"/>
      <c r="CN1255" s="2"/>
      <c r="CO1255" s="2"/>
      <c r="CP1255" s="2"/>
      <c r="CQ1255" s="2"/>
      <c r="CR1255" s="2"/>
      <c r="CS1255" s="2"/>
      <c r="CT1255" s="2"/>
      <c r="CU1255" s="2"/>
      <c r="CV1255" s="2"/>
      <c r="CW1255" s="2"/>
      <c r="CX1255" s="2"/>
      <c r="CY1255" s="2"/>
      <c r="CZ1255" s="2"/>
      <c r="DA1255" s="2"/>
      <c r="DB1255" s="2"/>
      <c r="DC1255" s="2"/>
      <c r="DD1255" s="2"/>
      <c r="DE1255" s="2"/>
      <c r="DF1255" s="2"/>
      <c r="DG1255" s="2"/>
      <c r="DH1255" s="2"/>
      <c r="DI1255" s="2"/>
      <c r="DJ1255" s="2"/>
      <c r="DK1255" s="2"/>
      <c r="DL1255" s="2"/>
      <c r="DM1255" s="2"/>
      <c r="DN1255" s="2"/>
      <c r="DO1255" s="2"/>
      <c r="DP1255" s="2"/>
      <c r="DQ1255" s="2"/>
      <c r="DR1255" s="2"/>
      <c r="DS1255" s="2"/>
      <c r="DT1255" s="2"/>
      <c r="DU1255" s="2"/>
      <c r="DV1255" s="2"/>
      <c r="DW1255" s="2"/>
      <c r="DX1255" s="2"/>
      <c r="DY1255" s="2"/>
      <c r="DZ1255" s="2"/>
      <c r="EA1255" s="2"/>
      <c r="EB1255" s="2"/>
      <c r="EC1255" s="2"/>
      <c r="ED1255" s="2"/>
      <c r="EE1255" s="2"/>
      <c r="EF1255" s="2"/>
      <c r="EG1255" s="2"/>
      <c r="EH1255" s="2"/>
      <c r="EI1255" s="2"/>
      <c r="EJ1255" s="2"/>
      <c r="EK1255" s="2"/>
      <c r="EL1255" s="2"/>
      <c r="EM1255" s="2"/>
      <c r="EN1255" s="2"/>
      <c r="EO1255" s="2"/>
      <c r="EP1255" s="2"/>
      <c r="EQ1255" s="2"/>
      <c r="ER1255" s="2"/>
      <c r="ES1255" s="2"/>
      <c r="ET1255" s="2"/>
      <c r="EU1255" s="2"/>
      <c r="EV1255" s="2"/>
      <c r="EW1255" s="2"/>
      <c r="EX1255" s="2"/>
    </row>
    <row r="1256" spans="1:154" x14ac:dyDescent="0.15">
      <c r="A1256" s="35"/>
      <c r="B1256" s="125"/>
      <c r="C1256" s="14"/>
      <c r="D1256" s="13"/>
      <c r="E1256" s="14"/>
      <c r="F1256" s="14"/>
      <c r="G1256" s="14"/>
      <c r="H1256" s="14"/>
      <c r="I1256" s="13"/>
      <c r="J1256" s="29"/>
      <c r="K1256" s="2"/>
      <c r="L1256" s="17"/>
      <c r="M1256" s="12"/>
      <c r="N1256" s="12"/>
      <c r="O1256" s="17"/>
      <c r="P1256" s="14"/>
      <c r="Q1256" s="14"/>
      <c r="R1256" s="14"/>
      <c r="S1256" s="20"/>
      <c r="T1256" s="14"/>
      <c r="U1256" s="4"/>
      <c r="V1256" s="29"/>
      <c r="W1256" s="3"/>
      <c r="X1256" s="3"/>
      <c r="Y1256" s="29"/>
      <c r="Z1256" s="3"/>
      <c r="AA1256" s="1"/>
      <c r="AB1256" s="3"/>
      <c r="AC1256" s="3"/>
      <c r="AD1256" s="3"/>
      <c r="AE1256" s="3"/>
      <c r="AF1256" s="3"/>
      <c r="AG1256" s="11"/>
      <c r="AH1256" s="3"/>
      <c r="AI1256" s="2"/>
      <c r="AJ1256" s="2"/>
      <c r="AK1256" s="2"/>
      <c r="AL1256" s="2"/>
      <c r="AM1256" s="2"/>
      <c r="AN1256" s="2"/>
      <c r="AO1256" s="2"/>
      <c r="AP1256" s="2"/>
      <c r="AQ1256" s="2"/>
      <c r="AR1256" s="2"/>
      <c r="AS1256" s="2"/>
      <c r="AT1256" s="2"/>
      <c r="AU1256" s="2"/>
      <c r="AV1256" s="2"/>
      <c r="AW1256" s="2"/>
      <c r="AX1256" s="2"/>
      <c r="AY1256" s="2"/>
      <c r="AZ1256" s="2"/>
      <c r="BA1256" s="2"/>
      <c r="BB1256" s="2"/>
      <c r="BC1256" s="2"/>
      <c r="BD1256" s="2"/>
      <c r="BE1256" s="2"/>
      <c r="BF1256" s="2"/>
      <c r="BG1256" s="2"/>
      <c r="BH1256" s="2"/>
      <c r="BI1256" s="2"/>
      <c r="BJ1256" s="2"/>
      <c r="BK1256" s="2"/>
      <c r="BL1256" s="2"/>
      <c r="BM1256" s="2"/>
      <c r="BN1256" s="2"/>
      <c r="BO1256" s="2"/>
      <c r="BP1256" s="2"/>
      <c r="BQ1256" s="2"/>
      <c r="BR1256" s="2"/>
      <c r="BS1256" s="2"/>
      <c r="BT1256" s="2"/>
      <c r="BU1256" s="2"/>
      <c r="BV1256" s="2"/>
      <c r="BW1256" s="2"/>
      <c r="BX1256" s="2"/>
      <c r="BY1256" s="2"/>
      <c r="BZ1256" s="2"/>
      <c r="CA1256" s="2"/>
      <c r="CB1256" s="2"/>
      <c r="CC1256" s="2"/>
      <c r="CD1256" s="2"/>
      <c r="CE1256" s="2"/>
      <c r="CF1256" s="2"/>
      <c r="CG1256" s="2"/>
      <c r="CH1256" s="2"/>
      <c r="CI1256" s="2"/>
      <c r="CJ1256" s="2"/>
      <c r="CK1256" s="2"/>
      <c r="CL1256" s="2"/>
      <c r="CM1256" s="2"/>
      <c r="CN1256" s="2"/>
      <c r="CO1256" s="2"/>
      <c r="CP1256" s="2"/>
      <c r="CQ1256" s="2"/>
      <c r="CR1256" s="2"/>
      <c r="CS1256" s="2"/>
      <c r="CT1256" s="2"/>
      <c r="CU1256" s="2"/>
      <c r="CV1256" s="2"/>
      <c r="CW1256" s="2"/>
      <c r="CX1256" s="2"/>
      <c r="CY1256" s="2"/>
      <c r="CZ1256" s="2"/>
      <c r="DA1256" s="2"/>
      <c r="DB1256" s="2"/>
      <c r="DC1256" s="2"/>
      <c r="DD1256" s="2"/>
      <c r="DE1256" s="2"/>
      <c r="DF1256" s="2"/>
      <c r="DG1256" s="2"/>
      <c r="DH1256" s="2"/>
      <c r="DI1256" s="2"/>
      <c r="DJ1256" s="2"/>
      <c r="DK1256" s="2"/>
      <c r="DL1256" s="2"/>
      <c r="DM1256" s="2"/>
      <c r="DN1256" s="2"/>
      <c r="DO1256" s="2"/>
      <c r="DP1256" s="2"/>
      <c r="DQ1256" s="2"/>
      <c r="DR1256" s="2"/>
      <c r="DS1256" s="2"/>
      <c r="DT1256" s="2"/>
      <c r="DU1256" s="2"/>
      <c r="DV1256" s="2"/>
      <c r="DW1256" s="2"/>
      <c r="DX1256" s="2"/>
      <c r="DY1256" s="2"/>
      <c r="DZ1256" s="2"/>
      <c r="EA1256" s="2"/>
      <c r="EB1256" s="2"/>
      <c r="EC1256" s="2"/>
      <c r="ED1256" s="2"/>
      <c r="EE1256" s="2"/>
      <c r="EF1256" s="2"/>
      <c r="EG1256" s="2"/>
      <c r="EH1256" s="2"/>
      <c r="EI1256" s="2"/>
      <c r="EJ1256" s="2"/>
      <c r="EK1256" s="2"/>
      <c r="EL1256" s="2"/>
      <c r="EM1256" s="2"/>
      <c r="EN1256" s="2"/>
      <c r="EO1256" s="2"/>
      <c r="EP1256" s="2"/>
      <c r="EQ1256" s="2"/>
      <c r="ER1256" s="2"/>
      <c r="ES1256" s="2"/>
      <c r="ET1256" s="2"/>
      <c r="EU1256" s="2"/>
      <c r="EV1256" s="2"/>
      <c r="EW1256" s="2"/>
      <c r="EX1256" s="2"/>
    </row>
    <row r="1257" spans="1:154" x14ac:dyDescent="0.15">
      <c r="A1257" s="35"/>
      <c r="B1257" s="125"/>
      <c r="C1257" s="14"/>
      <c r="D1257" s="13"/>
      <c r="E1257" s="14"/>
      <c r="F1257" s="14"/>
      <c r="G1257" s="14"/>
      <c r="H1257" s="14"/>
      <c r="I1257" s="13"/>
      <c r="J1257" s="29"/>
      <c r="K1257" s="2"/>
      <c r="L1257" s="17"/>
      <c r="M1257" s="12"/>
      <c r="N1257" s="12"/>
      <c r="O1257" s="17"/>
      <c r="P1257" s="14"/>
      <c r="Q1257" s="14"/>
      <c r="R1257" s="14"/>
      <c r="S1257" s="20"/>
      <c r="T1257" s="14"/>
      <c r="U1257" s="4"/>
      <c r="V1257" s="29"/>
      <c r="W1257" s="3"/>
      <c r="X1257" s="3"/>
      <c r="Y1257" s="29"/>
      <c r="Z1257" s="3"/>
      <c r="AA1257" s="1"/>
      <c r="AB1257" s="3"/>
      <c r="AC1257" s="3"/>
      <c r="AD1257" s="3"/>
      <c r="AE1257" s="3"/>
      <c r="AF1257" s="3"/>
      <c r="AG1257" s="11"/>
      <c r="AH1257" s="3"/>
      <c r="AI1257" s="2"/>
      <c r="AJ1257" s="2"/>
      <c r="AK1257" s="2"/>
      <c r="AL1257" s="2"/>
      <c r="AM1257" s="2"/>
      <c r="AN1257" s="2"/>
      <c r="AO1257" s="2"/>
      <c r="AP1257" s="2"/>
      <c r="AQ1257" s="2"/>
      <c r="AR1257" s="2"/>
      <c r="AS1257" s="2"/>
      <c r="AT1257" s="2"/>
      <c r="AU1257" s="2"/>
      <c r="AV1257" s="2"/>
      <c r="AW1257" s="2"/>
      <c r="AX1257" s="2"/>
      <c r="AY1257" s="2"/>
      <c r="AZ1257" s="2"/>
      <c r="BA1257" s="2"/>
      <c r="BB1257" s="2"/>
      <c r="BC1257" s="2"/>
      <c r="BD1257" s="2"/>
      <c r="BE1257" s="2"/>
      <c r="BF1257" s="2"/>
      <c r="BG1257" s="2"/>
      <c r="BH1257" s="2"/>
      <c r="BI1257" s="2"/>
      <c r="BJ1257" s="2"/>
      <c r="BK1257" s="2"/>
      <c r="BL1257" s="2"/>
      <c r="BM1257" s="2"/>
      <c r="BN1257" s="2"/>
      <c r="BO1257" s="2"/>
      <c r="BP1257" s="2"/>
      <c r="BQ1257" s="2"/>
      <c r="BR1257" s="2"/>
      <c r="BS1257" s="2"/>
      <c r="BT1257" s="2"/>
      <c r="BU1257" s="2"/>
      <c r="BV1257" s="2"/>
      <c r="BW1257" s="2"/>
      <c r="BX1257" s="2"/>
      <c r="BY1257" s="2"/>
      <c r="BZ1257" s="2"/>
      <c r="CA1257" s="2"/>
      <c r="CB1257" s="2"/>
      <c r="CC1257" s="2"/>
      <c r="CD1257" s="2"/>
      <c r="CE1257" s="2"/>
      <c r="CF1257" s="2"/>
      <c r="CG1257" s="2"/>
      <c r="CH1257" s="2"/>
      <c r="CI1257" s="2"/>
      <c r="CJ1257" s="2"/>
      <c r="CK1257" s="2"/>
      <c r="CL1257" s="2"/>
      <c r="CM1257" s="2"/>
      <c r="CN1257" s="2"/>
      <c r="CO1257" s="2"/>
      <c r="CP1257" s="2"/>
      <c r="CQ1257" s="2"/>
      <c r="CR1257" s="2"/>
      <c r="CS1257" s="2"/>
      <c r="CT1257" s="2"/>
      <c r="CU1257" s="2"/>
      <c r="CV1257" s="2"/>
      <c r="CW1257" s="2"/>
      <c r="CX1257" s="2"/>
      <c r="CY1257" s="2"/>
      <c r="CZ1257" s="2"/>
      <c r="DA1257" s="2"/>
      <c r="DB1257" s="2"/>
      <c r="DC1257" s="2"/>
      <c r="DD1257" s="2"/>
      <c r="DE1257" s="2"/>
      <c r="DF1257" s="2"/>
      <c r="DG1257" s="2"/>
      <c r="DH1257" s="2"/>
      <c r="DI1257" s="2"/>
      <c r="DJ1257" s="2"/>
      <c r="DK1257" s="2"/>
      <c r="DL1257" s="2"/>
      <c r="DM1257" s="2"/>
      <c r="DN1257" s="2"/>
      <c r="DO1257" s="2"/>
      <c r="DP1257" s="2"/>
      <c r="DQ1257" s="2"/>
      <c r="DR1257" s="2"/>
      <c r="DS1257" s="2"/>
      <c r="DT1257" s="2"/>
      <c r="DU1257" s="2"/>
      <c r="DV1257" s="2"/>
      <c r="DW1257" s="2"/>
      <c r="DX1257" s="2"/>
      <c r="DY1257" s="2"/>
      <c r="DZ1257" s="2"/>
      <c r="EA1257" s="2"/>
      <c r="EB1257" s="2"/>
      <c r="EC1257" s="2"/>
      <c r="ED1257" s="2"/>
      <c r="EE1257" s="2"/>
      <c r="EF1257" s="2"/>
      <c r="EG1257" s="2"/>
      <c r="EH1257" s="2"/>
      <c r="EI1257" s="2"/>
      <c r="EJ1257" s="2"/>
      <c r="EK1257" s="2"/>
      <c r="EL1257" s="2"/>
      <c r="EM1257" s="2"/>
      <c r="EN1257" s="2"/>
      <c r="EO1257" s="2"/>
      <c r="EP1257" s="2"/>
      <c r="EQ1257" s="2"/>
      <c r="ER1257" s="2"/>
      <c r="ES1257" s="2"/>
      <c r="ET1257" s="2"/>
      <c r="EU1257" s="2"/>
      <c r="EV1257" s="2"/>
      <c r="EW1257" s="2"/>
      <c r="EX1257" s="2"/>
    </row>
    <row r="1258" spans="1:154" x14ac:dyDescent="0.15">
      <c r="A1258" s="35"/>
      <c r="B1258" s="125"/>
      <c r="C1258" s="14"/>
      <c r="D1258" s="13"/>
      <c r="E1258" s="14"/>
      <c r="F1258" s="14"/>
      <c r="G1258" s="14"/>
      <c r="H1258" s="14"/>
      <c r="I1258" s="13"/>
      <c r="J1258" s="29"/>
      <c r="K1258" s="2"/>
      <c r="L1258" s="17"/>
      <c r="M1258" s="12"/>
      <c r="N1258" s="12"/>
      <c r="O1258" s="17"/>
      <c r="P1258" s="14"/>
      <c r="Q1258" s="14"/>
      <c r="R1258" s="14"/>
      <c r="S1258" s="20"/>
      <c r="T1258" s="14"/>
      <c r="U1258" s="4"/>
      <c r="V1258" s="29"/>
      <c r="W1258" s="3"/>
      <c r="X1258" s="3"/>
      <c r="Y1258" s="29"/>
      <c r="Z1258" s="3"/>
      <c r="AA1258" s="1"/>
      <c r="AB1258" s="3"/>
      <c r="AC1258" s="3"/>
      <c r="AD1258" s="3"/>
      <c r="AE1258" s="3"/>
      <c r="AF1258" s="3"/>
      <c r="AG1258" s="11"/>
      <c r="AH1258" s="3"/>
      <c r="AI1258" s="2"/>
      <c r="AJ1258" s="2"/>
      <c r="AK1258" s="2"/>
      <c r="AL1258" s="2"/>
      <c r="AM1258" s="2"/>
      <c r="AN1258" s="2"/>
      <c r="AO1258" s="2"/>
      <c r="AP1258" s="2"/>
      <c r="AQ1258" s="2"/>
      <c r="AR1258" s="2"/>
      <c r="AS1258" s="2"/>
      <c r="AT1258" s="2"/>
      <c r="AU1258" s="2"/>
      <c r="AV1258" s="2"/>
      <c r="AW1258" s="2"/>
      <c r="AX1258" s="2"/>
      <c r="AY1258" s="2"/>
      <c r="AZ1258" s="2"/>
      <c r="BA1258" s="2"/>
      <c r="BB1258" s="2"/>
      <c r="BC1258" s="2"/>
      <c r="BD1258" s="2"/>
      <c r="BE1258" s="2"/>
      <c r="BF1258" s="2"/>
      <c r="BG1258" s="2"/>
      <c r="BH1258" s="2"/>
      <c r="BI1258" s="2"/>
      <c r="BJ1258" s="2"/>
      <c r="BK1258" s="2"/>
      <c r="BL1258" s="2"/>
      <c r="BM1258" s="2"/>
      <c r="BN1258" s="2"/>
      <c r="BO1258" s="2"/>
      <c r="BP1258" s="2"/>
      <c r="BQ1258" s="2"/>
      <c r="BR1258" s="2"/>
      <c r="BS1258" s="2"/>
      <c r="BT1258" s="2"/>
      <c r="BU1258" s="2"/>
      <c r="BV1258" s="2"/>
      <c r="BW1258" s="2"/>
      <c r="BX1258" s="2"/>
      <c r="BY1258" s="2"/>
      <c r="BZ1258" s="2"/>
      <c r="CA1258" s="2"/>
      <c r="CB1258" s="2"/>
      <c r="CC1258" s="2"/>
      <c r="CD1258" s="2"/>
      <c r="CE1258" s="2"/>
      <c r="CF1258" s="2"/>
      <c r="CG1258" s="2"/>
      <c r="CH1258" s="2"/>
      <c r="CI1258" s="2"/>
      <c r="CJ1258" s="2"/>
      <c r="CK1258" s="2"/>
      <c r="CL1258" s="2"/>
      <c r="CM1258" s="2"/>
      <c r="CN1258" s="2"/>
      <c r="CO1258" s="2"/>
      <c r="CP1258" s="2"/>
      <c r="CQ1258" s="2"/>
      <c r="CR1258" s="2"/>
      <c r="CS1258" s="2"/>
      <c r="CT1258" s="2"/>
      <c r="CU1258" s="2"/>
      <c r="CV1258" s="2"/>
      <c r="CW1258" s="2"/>
      <c r="CX1258" s="2"/>
      <c r="CY1258" s="2"/>
      <c r="CZ1258" s="2"/>
      <c r="DA1258" s="2"/>
      <c r="DB1258" s="2"/>
      <c r="DC1258" s="2"/>
      <c r="DD1258" s="2"/>
      <c r="DE1258" s="2"/>
      <c r="DF1258" s="2"/>
      <c r="DG1258" s="2"/>
      <c r="DH1258" s="2"/>
      <c r="DI1258" s="2"/>
      <c r="DJ1258" s="2"/>
      <c r="DK1258" s="2"/>
      <c r="DL1258" s="2"/>
      <c r="DM1258" s="2"/>
      <c r="DN1258" s="2"/>
      <c r="DO1258" s="2"/>
      <c r="DP1258" s="2"/>
      <c r="DQ1258" s="2"/>
      <c r="DR1258" s="2"/>
      <c r="DS1258" s="2"/>
      <c r="DT1258" s="2"/>
      <c r="DU1258" s="2"/>
      <c r="DV1258" s="2"/>
      <c r="DW1258" s="2"/>
      <c r="DX1258" s="2"/>
      <c r="DY1258" s="2"/>
      <c r="DZ1258" s="2"/>
      <c r="EA1258" s="2"/>
      <c r="EB1258" s="2"/>
      <c r="EC1258" s="2"/>
      <c r="ED1258" s="2"/>
      <c r="EE1258" s="2"/>
      <c r="EF1258" s="2"/>
      <c r="EG1258" s="2"/>
      <c r="EH1258" s="2"/>
      <c r="EI1258" s="2"/>
      <c r="EJ1258" s="2"/>
      <c r="EK1258" s="2"/>
      <c r="EL1258" s="2"/>
      <c r="EM1258" s="2"/>
      <c r="EN1258" s="2"/>
      <c r="EO1258" s="2"/>
      <c r="EP1258" s="2"/>
      <c r="EQ1258" s="2"/>
      <c r="ER1258" s="2"/>
      <c r="ES1258" s="2"/>
      <c r="ET1258" s="2"/>
      <c r="EU1258" s="2"/>
      <c r="EV1258" s="2"/>
      <c r="EW1258" s="2"/>
      <c r="EX1258" s="2"/>
    </row>
    <row r="1259" spans="1:154" x14ac:dyDescent="0.15">
      <c r="A1259" s="35"/>
      <c r="B1259" s="125"/>
      <c r="C1259" s="14"/>
      <c r="D1259" s="13"/>
      <c r="E1259" s="14"/>
      <c r="F1259" s="14"/>
      <c r="G1259" s="14"/>
      <c r="H1259" s="14"/>
      <c r="I1259" s="13"/>
      <c r="J1259" s="29"/>
      <c r="K1259" s="2"/>
      <c r="L1259" s="17"/>
      <c r="M1259" s="12"/>
      <c r="N1259" s="12"/>
      <c r="O1259" s="17"/>
      <c r="P1259" s="14"/>
      <c r="Q1259" s="14"/>
      <c r="R1259" s="14"/>
      <c r="S1259" s="20"/>
      <c r="T1259" s="14"/>
      <c r="U1259" s="4"/>
      <c r="V1259" s="29"/>
      <c r="W1259" s="3"/>
      <c r="X1259" s="3"/>
      <c r="Y1259" s="29"/>
      <c r="Z1259" s="3"/>
      <c r="AA1259" s="1"/>
      <c r="AB1259" s="3"/>
      <c r="AC1259" s="3"/>
      <c r="AD1259" s="3"/>
      <c r="AE1259" s="3"/>
      <c r="AF1259" s="3"/>
      <c r="AG1259" s="11"/>
      <c r="AH1259" s="3"/>
      <c r="AI1259" s="2"/>
      <c r="AJ1259" s="2"/>
      <c r="AK1259" s="2"/>
      <c r="AL1259" s="2"/>
      <c r="AM1259" s="2"/>
      <c r="AN1259" s="2"/>
      <c r="AO1259" s="2"/>
      <c r="AP1259" s="2"/>
      <c r="AQ1259" s="2"/>
      <c r="AR1259" s="2"/>
      <c r="AS1259" s="2"/>
      <c r="AT1259" s="2"/>
      <c r="AU1259" s="2"/>
      <c r="AV1259" s="2"/>
      <c r="AW1259" s="2"/>
      <c r="AX1259" s="2"/>
      <c r="AY1259" s="2"/>
      <c r="AZ1259" s="2"/>
      <c r="BA1259" s="2"/>
      <c r="BB1259" s="2"/>
      <c r="BC1259" s="2"/>
      <c r="BD1259" s="2"/>
      <c r="BE1259" s="2"/>
      <c r="BF1259" s="2"/>
      <c r="BG1259" s="2"/>
      <c r="BH1259" s="2"/>
      <c r="BI1259" s="2"/>
      <c r="BJ1259" s="2"/>
      <c r="BK1259" s="2"/>
      <c r="BL1259" s="2"/>
      <c r="BM1259" s="2"/>
      <c r="BN1259" s="2"/>
      <c r="BO1259" s="2"/>
      <c r="BP1259" s="2"/>
      <c r="BQ1259" s="2"/>
      <c r="BR1259" s="2"/>
      <c r="BS1259" s="2"/>
      <c r="BT1259" s="2"/>
      <c r="BU1259" s="2"/>
      <c r="BV1259" s="2"/>
      <c r="BW1259" s="2"/>
      <c r="BX1259" s="2"/>
      <c r="BY1259" s="2"/>
      <c r="BZ1259" s="2"/>
      <c r="CA1259" s="2"/>
      <c r="CB1259" s="2"/>
      <c r="CC1259" s="2"/>
      <c r="CD1259" s="2"/>
      <c r="CE1259" s="2"/>
      <c r="CF1259" s="2"/>
      <c r="CG1259" s="2"/>
      <c r="CH1259" s="2"/>
      <c r="CI1259" s="2"/>
      <c r="CJ1259" s="2"/>
      <c r="CK1259" s="2"/>
      <c r="CL1259" s="2"/>
      <c r="CM1259" s="2"/>
      <c r="CN1259" s="2"/>
      <c r="CO1259" s="2"/>
      <c r="CP1259" s="2"/>
      <c r="CQ1259" s="2"/>
      <c r="CR1259" s="2"/>
      <c r="CS1259" s="2"/>
      <c r="CT1259" s="2"/>
      <c r="CU1259" s="2"/>
      <c r="CV1259" s="2"/>
      <c r="CW1259" s="2"/>
      <c r="CX1259" s="2"/>
      <c r="CY1259" s="2"/>
      <c r="CZ1259" s="2"/>
      <c r="DA1259" s="2"/>
      <c r="DB1259" s="2"/>
      <c r="DC1259" s="2"/>
      <c r="DD1259" s="2"/>
      <c r="DE1259" s="2"/>
      <c r="DF1259" s="2"/>
      <c r="DG1259" s="2"/>
      <c r="DH1259" s="2"/>
      <c r="DI1259" s="2"/>
      <c r="DJ1259" s="2"/>
      <c r="DK1259" s="2"/>
      <c r="DL1259" s="2"/>
      <c r="DM1259" s="2"/>
      <c r="DN1259" s="2"/>
      <c r="DO1259" s="2"/>
      <c r="DP1259" s="2"/>
      <c r="DQ1259" s="2"/>
      <c r="DR1259" s="2"/>
      <c r="DS1259" s="2"/>
      <c r="DT1259" s="2"/>
      <c r="DU1259" s="2"/>
      <c r="DV1259" s="2"/>
      <c r="DW1259" s="2"/>
      <c r="DX1259" s="2"/>
      <c r="DY1259" s="2"/>
      <c r="DZ1259" s="2"/>
      <c r="EA1259" s="2"/>
      <c r="EB1259" s="2"/>
      <c r="EC1259" s="2"/>
      <c r="ED1259" s="2"/>
      <c r="EE1259" s="2"/>
      <c r="EF1259" s="2"/>
      <c r="EG1259" s="2"/>
      <c r="EH1259" s="2"/>
      <c r="EI1259" s="2"/>
      <c r="EJ1259" s="2"/>
      <c r="EK1259" s="2"/>
      <c r="EL1259" s="2"/>
      <c r="EM1259" s="2"/>
      <c r="EN1259" s="2"/>
      <c r="EO1259" s="2"/>
      <c r="EP1259" s="2"/>
      <c r="EQ1259" s="2"/>
      <c r="ER1259" s="2"/>
      <c r="ES1259" s="2"/>
      <c r="ET1259" s="2"/>
      <c r="EU1259" s="2"/>
      <c r="EV1259" s="2"/>
      <c r="EW1259" s="2"/>
      <c r="EX1259" s="2"/>
    </row>
    <row r="1260" spans="1:154" x14ac:dyDescent="0.15">
      <c r="A1260" s="35"/>
      <c r="B1260" s="125"/>
      <c r="C1260" s="14"/>
      <c r="D1260" s="13"/>
      <c r="E1260" s="14"/>
      <c r="F1260" s="14"/>
      <c r="G1260" s="14"/>
      <c r="H1260" s="14"/>
      <c r="I1260" s="13"/>
      <c r="J1260" s="29"/>
      <c r="K1260" s="2"/>
      <c r="L1260" s="17"/>
      <c r="M1260" s="12"/>
      <c r="N1260" s="12"/>
      <c r="O1260" s="17"/>
      <c r="P1260" s="14"/>
      <c r="Q1260" s="14"/>
      <c r="R1260" s="14"/>
      <c r="S1260" s="20"/>
      <c r="T1260" s="14"/>
      <c r="U1260" s="4"/>
      <c r="V1260" s="29"/>
      <c r="W1260" s="3"/>
      <c r="X1260" s="3"/>
      <c r="Y1260" s="29"/>
      <c r="Z1260" s="3"/>
      <c r="AA1260" s="1"/>
      <c r="AB1260" s="3"/>
      <c r="AC1260" s="3"/>
      <c r="AD1260" s="3"/>
      <c r="AE1260" s="3"/>
      <c r="AF1260" s="3"/>
      <c r="AG1260" s="11"/>
      <c r="AH1260" s="3"/>
      <c r="AI1260" s="2"/>
      <c r="AJ1260" s="2"/>
      <c r="AK1260" s="2"/>
      <c r="AL1260" s="2"/>
      <c r="AM1260" s="2"/>
      <c r="AN1260" s="2"/>
      <c r="AO1260" s="2"/>
      <c r="AP1260" s="2"/>
      <c r="AQ1260" s="2"/>
      <c r="AR1260" s="2"/>
      <c r="AS1260" s="2"/>
      <c r="AT1260" s="2"/>
      <c r="AU1260" s="2"/>
      <c r="AV1260" s="2"/>
      <c r="AW1260" s="2"/>
      <c r="AX1260" s="2"/>
      <c r="AY1260" s="2"/>
      <c r="AZ1260" s="2"/>
      <c r="BA1260" s="2"/>
      <c r="BB1260" s="2"/>
      <c r="BC1260" s="2"/>
      <c r="BD1260" s="2"/>
      <c r="BE1260" s="2"/>
      <c r="BF1260" s="2"/>
      <c r="BG1260" s="2"/>
      <c r="BH1260" s="2"/>
      <c r="BI1260" s="2"/>
      <c r="BJ1260" s="2"/>
      <c r="BK1260" s="2"/>
      <c r="BL1260" s="2"/>
      <c r="BM1260" s="2"/>
      <c r="BN1260" s="2"/>
      <c r="BO1260" s="2"/>
      <c r="BP1260" s="2"/>
      <c r="BQ1260" s="2"/>
      <c r="BR1260" s="2"/>
      <c r="BS1260" s="2"/>
      <c r="BT1260" s="2"/>
      <c r="BU1260" s="2"/>
      <c r="BV1260" s="2"/>
      <c r="BW1260" s="2"/>
      <c r="BX1260" s="2"/>
      <c r="BY1260" s="2"/>
      <c r="BZ1260" s="2"/>
      <c r="CA1260" s="2"/>
      <c r="CB1260" s="2"/>
      <c r="CC1260" s="2"/>
      <c r="CD1260" s="2"/>
      <c r="CE1260" s="2"/>
      <c r="CF1260" s="2"/>
      <c r="CG1260" s="2"/>
      <c r="CH1260" s="2"/>
      <c r="CI1260" s="2"/>
      <c r="CJ1260" s="2"/>
      <c r="CK1260" s="2"/>
      <c r="CL1260" s="2"/>
      <c r="CM1260" s="2"/>
      <c r="CN1260" s="2"/>
      <c r="CO1260" s="2"/>
      <c r="CP1260" s="2"/>
      <c r="CQ1260" s="2"/>
      <c r="CR1260" s="2"/>
      <c r="CS1260" s="2"/>
      <c r="CT1260" s="2"/>
      <c r="CU1260" s="2"/>
      <c r="CV1260" s="2"/>
      <c r="CW1260" s="2"/>
      <c r="CX1260" s="2"/>
      <c r="CY1260" s="2"/>
      <c r="CZ1260" s="2"/>
      <c r="DA1260" s="2"/>
      <c r="DB1260" s="2"/>
      <c r="DC1260" s="2"/>
      <c r="DD1260" s="2"/>
      <c r="DE1260" s="2"/>
      <c r="DF1260" s="2"/>
      <c r="DG1260" s="2"/>
      <c r="DH1260" s="2"/>
      <c r="DI1260" s="2"/>
      <c r="DJ1260" s="2"/>
      <c r="DK1260" s="2"/>
      <c r="DL1260" s="2"/>
      <c r="DM1260" s="2"/>
      <c r="DN1260" s="2"/>
      <c r="DO1260" s="2"/>
      <c r="DP1260" s="2"/>
      <c r="DQ1260" s="2"/>
      <c r="DR1260" s="2"/>
      <c r="DS1260" s="2"/>
      <c r="DT1260" s="2"/>
      <c r="DU1260" s="2"/>
      <c r="DV1260" s="2"/>
      <c r="DW1260" s="2"/>
      <c r="DX1260" s="2"/>
      <c r="DY1260" s="2"/>
      <c r="DZ1260" s="2"/>
      <c r="EA1260" s="2"/>
      <c r="EB1260" s="2"/>
      <c r="EC1260" s="2"/>
      <c r="ED1260" s="2"/>
      <c r="EE1260" s="2"/>
      <c r="EF1260" s="2"/>
      <c r="EG1260" s="2"/>
      <c r="EH1260" s="2"/>
      <c r="EI1260" s="2"/>
      <c r="EJ1260" s="2"/>
      <c r="EK1260" s="2"/>
      <c r="EL1260" s="2"/>
      <c r="EM1260" s="2"/>
      <c r="EN1260" s="2"/>
      <c r="EO1260" s="2"/>
      <c r="EP1260" s="2"/>
      <c r="EQ1260" s="2"/>
      <c r="ER1260" s="2"/>
      <c r="ES1260" s="2"/>
      <c r="ET1260" s="2"/>
      <c r="EU1260" s="2"/>
      <c r="EV1260" s="2"/>
      <c r="EW1260" s="2"/>
      <c r="EX1260" s="2"/>
    </row>
    <row r="1261" spans="1:154" x14ac:dyDescent="0.15">
      <c r="A1261" s="35"/>
      <c r="B1261" s="125"/>
      <c r="C1261" s="14"/>
      <c r="D1261" s="13"/>
      <c r="E1261" s="14"/>
      <c r="F1261" s="14"/>
      <c r="G1261" s="14"/>
      <c r="H1261" s="14"/>
      <c r="I1261" s="13"/>
      <c r="J1261" s="29"/>
      <c r="K1261" s="2"/>
      <c r="L1261" s="17"/>
      <c r="M1261" s="12"/>
      <c r="N1261" s="12"/>
      <c r="O1261" s="17"/>
      <c r="P1261" s="14"/>
      <c r="Q1261" s="14"/>
      <c r="R1261" s="14"/>
      <c r="S1261" s="20"/>
      <c r="T1261" s="14"/>
      <c r="U1261" s="4"/>
      <c r="V1261" s="29"/>
      <c r="W1261" s="3"/>
      <c r="X1261" s="3"/>
      <c r="Y1261" s="29"/>
      <c r="Z1261" s="3"/>
      <c r="AA1261" s="1"/>
      <c r="AB1261" s="3"/>
      <c r="AC1261" s="3"/>
      <c r="AD1261" s="3"/>
      <c r="AE1261" s="3"/>
      <c r="AF1261" s="3"/>
      <c r="AG1261" s="11"/>
      <c r="AH1261" s="3"/>
      <c r="AI1261" s="2"/>
      <c r="AJ1261" s="2"/>
      <c r="AK1261" s="2"/>
      <c r="AL1261" s="2"/>
      <c r="AM1261" s="2"/>
      <c r="AN1261" s="2"/>
      <c r="AO1261" s="2"/>
      <c r="AP1261" s="2"/>
      <c r="AQ1261" s="2"/>
      <c r="AR1261" s="2"/>
      <c r="AS1261" s="2"/>
      <c r="AT1261" s="2"/>
      <c r="AU1261" s="2"/>
      <c r="AV1261" s="2"/>
      <c r="AW1261" s="2"/>
      <c r="AX1261" s="2"/>
      <c r="AY1261" s="2"/>
      <c r="AZ1261" s="2"/>
      <c r="BA1261" s="2"/>
      <c r="BB1261" s="2"/>
      <c r="BC1261" s="2"/>
      <c r="BD1261" s="2"/>
      <c r="BE1261" s="2"/>
      <c r="BF1261" s="2"/>
      <c r="BG1261" s="2"/>
      <c r="BH1261" s="2"/>
      <c r="BI1261" s="2"/>
      <c r="BJ1261" s="2"/>
      <c r="BK1261" s="2"/>
      <c r="BL1261" s="2"/>
      <c r="BM1261" s="2"/>
      <c r="BN1261" s="2"/>
      <c r="BO1261" s="2"/>
      <c r="BP1261" s="2"/>
      <c r="BQ1261" s="2"/>
      <c r="BR1261" s="2"/>
      <c r="BS1261" s="2"/>
      <c r="BT1261" s="2"/>
      <c r="BU1261" s="2"/>
      <c r="BV1261" s="2"/>
      <c r="BW1261" s="2"/>
      <c r="BX1261" s="2"/>
      <c r="BY1261" s="2"/>
      <c r="BZ1261" s="2"/>
      <c r="CA1261" s="2"/>
      <c r="CB1261" s="2"/>
      <c r="CC1261" s="2"/>
      <c r="CD1261" s="2"/>
      <c r="CE1261" s="2"/>
      <c r="CF1261" s="2"/>
      <c r="CG1261" s="2"/>
      <c r="CH1261" s="2"/>
      <c r="CI1261" s="2"/>
      <c r="CJ1261" s="2"/>
      <c r="CK1261" s="2"/>
      <c r="CL1261" s="2"/>
      <c r="CM1261" s="2"/>
      <c r="CN1261" s="2"/>
      <c r="CO1261" s="2"/>
      <c r="CP1261" s="2"/>
      <c r="CQ1261" s="2"/>
      <c r="CR1261" s="2"/>
      <c r="CS1261" s="2"/>
      <c r="CT1261" s="2"/>
      <c r="CU1261" s="2"/>
      <c r="CV1261" s="2"/>
      <c r="CW1261" s="2"/>
      <c r="CX1261" s="2"/>
      <c r="CY1261" s="2"/>
      <c r="CZ1261" s="2"/>
      <c r="DA1261" s="2"/>
      <c r="DB1261" s="2"/>
      <c r="DC1261" s="2"/>
      <c r="DD1261" s="2"/>
      <c r="DE1261" s="2"/>
      <c r="DF1261" s="2"/>
      <c r="DG1261" s="2"/>
      <c r="DH1261" s="2"/>
      <c r="DI1261" s="2"/>
      <c r="DJ1261" s="2"/>
      <c r="DK1261" s="2"/>
      <c r="DL1261" s="2"/>
      <c r="DM1261" s="2"/>
      <c r="DN1261" s="2"/>
      <c r="DO1261" s="2"/>
      <c r="DP1261" s="2"/>
      <c r="DQ1261" s="2"/>
      <c r="DR1261" s="2"/>
      <c r="DS1261" s="2"/>
      <c r="DT1261" s="2"/>
      <c r="DU1261" s="2"/>
      <c r="DV1261" s="2"/>
      <c r="DW1261" s="2"/>
      <c r="DX1261" s="2"/>
      <c r="DY1261" s="2"/>
      <c r="DZ1261" s="2"/>
      <c r="EA1261" s="2"/>
      <c r="EB1261" s="2"/>
      <c r="EC1261" s="2"/>
      <c r="ED1261" s="2"/>
      <c r="EE1261" s="2"/>
      <c r="EF1261" s="2"/>
      <c r="EG1261" s="2"/>
      <c r="EH1261" s="2"/>
      <c r="EI1261" s="2"/>
      <c r="EJ1261" s="2"/>
      <c r="EK1261" s="2"/>
      <c r="EL1261" s="2"/>
      <c r="EM1261" s="2"/>
      <c r="EN1261" s="2"/>
      <c r="EO1261" s="2"/>
      <c r="EP1261" s="2"/>
      <c r="EQ1261" s="2"/>
      <c r="ER1261" s="2"/>
      <c r="ES1261" s="2"/>
      <c r="ET1261" s="2"/>
      <c r="EU1261" s="2"/>
      <c r="EV1261" s="2"/>
      <c r="EW1261" s="2"/>
      <c r="EX1261" s="2"/>
    </row>
    <row r="1262" spans="1:154" x14ac:dyDescent="0.15">
      <c r="A1262" s="35"/>
      <c r="B1262" s="125"/>
      <c r="C1262" s="14"/>
      <c r="D1262" s="13"/>
      <c r="E1262" s="14"/>
      <c r="F1262" s="14"/>
      <c r="G1262" s="14"/>
      <c r="H1262" s="14"/>
      <c r="I1262" s="13"/>
      <c r="J1262" s="29"/>
      <c r="K1262" s="2"/>
      <c r="L1262" s="17"/>
      <c r="M1262" s="12"/>
      <c r="N1262" s="12"/>
      <c r="O1262" s="17"/>
      <c r="P1262" s="14"/>
      <c r="Q1262" s="14"/>
      <c r="R1262" s="14"/>
      <c r="S1262" s="20"/>
      <c r="T1262" s="14"/>
      <c r="U1262" s="4"/>
      <c r="V1262" s="29"/>
      <c r="W1262" s="3"/>
      <c r="X1262" s="3"/>
      <c r="Y1262" s="29"/>
      <c r="Z1262" s="3"/>
      <c r="AA1262" s="1"/>
      <c r="AB1262" s="3"/>
      <c r="AC1262" s="3"/>
      <c r="AD1262" s="3"/>
      <c r="AE1262" s="3"/>
      <c r="AF1262" s="3"/>
      <c r="AG1262" s="11"/>
      <c r="AH1262" s="3"/>
      <c r="AI1262" s="2"/>
      <c r="AJ1262" s="2"/>
      <c r="AK1262" s="2"/>
      <c r="AL1262" s="2"/>
      <c r="AM1262" s="2"/>
      <c r="AN1262" s="2"/>
      <c r="AO1262" s="2"/>
      <c r="AP1262" s="2"/>
      <c r="AQ1262" s="2"/>
      <c r="AR1262" s="2"/>
      <c r="AS1262" s="2"/>
      <c r="AT1262" s="2"/>
      <c r="AU1262" s="2"/>
      <c r="AV1262" s="2"/>
      <c r="AW1262" s="2"/>
      <c r="AX1262" s="2"/>
      <c r="AY1262" s="2"/>
      <c r="AZ1262" s="2"/>
      <c r="BA1262" s="2"/>
      <c r="BB1262" s="2"/>
      <c r="BC1262" s="2"/>
      <c r="BD1262" s="2"/>
      <c r="BE1262" s="2"/>
      <c r="BF1262" s="2"/>
      <c r="BG1262" s="2"/>
      <c r="BH1262" s="2"/>
      <c r="BI1262" s="2"/>
      <c r="BJ1262" s="2"/>
      <c r="BK1262" s="2"/>
      <c r="BL1262" s="2"/>
      <c r="BM1262" s="2"/>
      <c r="BN1262" s="2"/>
      <c r="BO1262" s="2"/>
      <c r="BP1262" s="2"/>
      <c r="BQ1262" s="2"/>
      <c r="BR1262" s="2"/>
      <c r="BS1262" s="2"/>
      <c r="BT1262" s="2"/>
      <c r="BU1262" s="2"/>
      <c r="BV1262" s="2"/>
      <c r="BW1262" s="2"/>
      <c r="BX1262" s="2"/>
      <c r="BY1262" s="2"/>
      <c r="BZ1262" s="2"/>
      <c r="CA1262" s="2"/>
      <c r="CB1262" s="2"/>
      <c r="CC1262" s="2"/>
      <c r="CD1262" s="2"/>
      <c r="CE1262" s="2"/>
      <c r="CF1262" s="2"/>
      <c r="CG1262" s="2"/>
      <c r="CH1262" s="2"/>
      <c r="CI1262" s="2"/>
      <c r="CJ1262" s="2"/>
      <c r="CK1262" s="2"/>
      <c r="CL1262" s="2"/>
      <c r="CM1262" s="2"/>
      <c r="CN1262" s="2"/>
      <c r="CO1262" s="2"/>
      <c r="CP1262" s="2"/>
      <c r="CQ1262" s="2"/>
      <c r="CR1262" s="2"/>
      <c r="CS1262" s="2"/>
      <c r="CT1262" s="2"/>
      <c r="CU1262" s="2"/>
      <c r="CV1262" s="2"/>
      <c r="CW1262" s="2"/>
      <c r="CX1262" s="2"/>
      <c r="CY1262" s="2"/>
      <c r="CZ1262" s="2"/>
      <c r="DA1262" s="2"/>
      <c r="DB1262" s="2"/>
      <c r="DC1262" s="2"/>
      <c r="DD1262" s="2"/>
      <c r="DE1262" s="2"/>
      <c r="DF1262" s="2"/>
      <c r="DG1262" s="2"/>
      <c r="DH1262" s="2"/>
      <c r="DI1262" s="2"/>
      <c r="DJ1262" s="2"/>
      <c r="DK1262" s="2"/>
      <c r="DL1262" s="2"/>
      <c r="DM1262" s="2"/>
      <c r="DN1262" s="2"/>
      <c r="DO1262" s="2"/>
      <c r="DP1262" s="2"/>
      <c r="DQ1262" s="2"/>
      <c r="DR1262" s="2"/>
      <c r="DS1262" s="2"/>
      <c r="DT1262" s="2"/>
      <c r="DU1262" s="2"/>
      <c r="DV1262" s="2"/>
      <c r="DW1262" s="2"/>
      <c r="DX1262" s="2"/>
      <c r="DY1262" s="2"/>
      <c r="DZ1262" s="2"/>
      <c r="EA1262" s="2"/>
      <c r="EB1262" s="2"/>
      <c r="EC1262" s="2"/>
      <c r="ED1262" s="2"/>
      <c r="EE1262" s="2"/>
      <c r="EF1262" s="2"/>
      <c r="EG1262" s="2"/>
      <c r="EH1262" s="2"/>
      <c r="EI1262" s="2"/>
      <c r="EJ1262" s="2"/>
      <c r="EK1262" s="2"/>
      <c r="EL1262" s="2"/>
      <c r="EM1262" s="2"/>
      <c r="EN1262" s="2"/>
      <c r="EO1262" s="2"/>
      <c r="EP1262" s="2"/>
      <c r="EQ1262" s="2"/>
      <c r="ER1262" s="2"/>
      <c r="ES1262" s="2"/>
      <c r="ET1262" s="2"/>
      <c r="EU1262" s="2"/>
      <c r="EV1262" s="2"/>
      <c r="EW1262" s="2"/>
      <c r="EX1262" s="2"/>
    </row>
    <row r="1263" spans="1:154" x14ac:dyDescent="0.15">
      <c r="A1263" s="35"/>
      <c r="B1263" s="125"/>
      <c r="C1263" s="14"/>
      <c r="D1263" s="13"/>
      <c r="E1263" s="14"/>
      <c r="F1263" s="14"/>
      <c r="G1263" s="14"/>
      <c r="H1263" s="14"/>
      <c r="I1263" s="13"/>
      <c r="J1263" s="29"/>
      <c r="K1263" s="2"/>
      <c r="L1263" s="17"/>
      <c r="M1263" s="12"/>
      <c r="N1263" s="12"/>
      <c r="O1263" s="17"/>
      <c r="P1263" s="14"/>
      <c r="Q1263" s="14"/>
      <c r="R1263" s="14"/>
      <c r="S1263" s="20"/>
      <c r="T1263" s="14"/>
      <c r="U1263" s="4"/>
      <c r="V1263" s="29"/>
      <c r="W1263" s="3"/>
      <c r="X1263" s="3"/>
      <c r="Y1263" s="29"/>
      <c r="Z1263" s="3"/>
      <c r="AA1263" s="1"/>
      <c r="AB1263" s="3"/>
      <c r="AC1263" s="3"/>
      <c r="AD1263" s="3"/>
      <c r="AE1263" s="3"/>
      <c r="AF1263" s="3"/>
      <c r="AG1263" s="11"/>
      <c r="AH1263" s="3"/>
      <c r="AI1263" s="2"/>
      <c r="AJ1263" s="2"/>
      <c r="AK1263" s="2"/>
      <c r="AL1263" s="2"/>
      <c r="AM1263" s="2"/>
      <c r="AN1263" s="2"/>
      <c r="AO1263" s="2"/>
      <c r="AP1263" s="2"/>
      <c r="AQ1263" s="2"/>
      <c r="AR1263" s="2"/>
      <c r="AS1263" s="2"/>
      <c r="AT1263" s="2"/>
      <c r="AU1263" s="2"/>
      <c r="AV1263" s="2"/>
      <c r="AW1263" s="2"/>
      <c r="AX1263" s="2"/>
      <c r="AY1263" s="2"/>
      <c r="AZ1263" s="2"/>
      <c r="BA1263" s="2"/>
      <c r="BB1263" s="2"/>
      <c r="BC1263" s="2"/>
      <c r="BD1263" s="2"/>
      <c r="BE1263" s="2"/>
      <c r="BF1263" s="2"/>
      <c r="BG1263" s="2"/>
      <c r="BH1263" s="2"/>
      <c r="BI1263" s="2"/>
      <c r="BJ1263" s="2"/>
      <c r="BK1263" s="2"/>
      <c r="BL1263" s="2"/>
      <c r="BM1263" s="2"/>
      <c r="BN1263" s="2"/>
      <c r="BO1263" s="2"/>
      <c r="BP1263" s="2"/>
      <c r="BQ1263" s="2"/>
      <c r="BR1263" s="2"/>
      <c r="BS1263" s="2"/>
      <c r="BT1263" s="2"/>
      <c r="BU1263" s="2"/>
      <c r="BV1263" s="2"/>
      <c r="BW1263" s="2"/>
      <c r="BX1263" s="2"/>
      <c r="BY1263" s="2"/>
      <c r="BZ1263" s="2"/>
      <c r="CA1263" s="2"/>
      <c r="CB1263" s="2"/>
      <c r="CC1263" s="2"/>
      <c r="CD1263" s="2"/>
      <c r="CE1263" s="2"/>
      <c r="CF1263" s="2"/>
      <c r="CG1263" s="2"/>
      <c r="CH1263" s="2"/>
      <c r="CI1263" s="2"/>
      <c r="CJ1263" s="2"/>
      <c r="CK1263" s="2"/>
      <c r="CL1263" s="2"/>
      <c r="CM1263" s="2"/>
      <c r="CN1263" s="2"/>
      <c r="CO1263" s="2"/>
      <c r="CP1263" s="2"/>
      <c r="CQ1263" s="2"/>
      <c r="CR1263" s="2"/>
      <c r="CS1263" s="2"/>
      <c r="CT1263" s="2"/>
      <c r="CU1263" s="2"/>
      <c r="CV1263" s="2"/>
      <c r="CW1263" s="2"/>
      <c r="CX1263" s="2"/>
      <c r="CY1263" s="2"/>
      <c r="CZ1263" s="2"/>
      <c r="DA1263" s="2"/>
      <c r="DB1263" s="2"/>
      <c r="DC1263" s="2"/>
      <c r="DD1263" s="2"/>
      <c r="DE1263" s="2"/>
      <c r="DF1263" s="2"/>
      <c r="DG1263" s="2"/>
      <c r="DH1263" s="2"/>
      <c r="DI1263" s="2"/>
      <c r="DJ1263" s="2"/>
      <c r="DK1263" s="2"/>
      <c r="DL1263" s="2"/>
      <c r="DM1263" s="2"/>
      <c r="DN1263" s="2"/>
      <c r="DO1263" s="2"/>
      <c r="DP1263" s="2"/>
      <c r="DQ1263" s="2"/>
      <c r="DR1263" s="2"/>
      <c r="DS1263" s="2"/>
      <c r="DT1263" s="2"/>
      <c r="DU1263" s="2"/>
      <c r="DV1263" s="2"/>
      <c r="DW1263" s="2"/>
      <c r="DX1263" s="2"/>
      <c r="DY1263" s="2"/>
      <c r="DZ1263" s="2"/>
      <c r="EA1263" s="2"/>
      <c r="EB1263" s="2"/>
      <c r="EC1263" s="2"/>
      <c r="ED1263" s="2"/>
      <c r="EE1263" s="2"/>
      <c r="EF1263" s="2"/>
      <c r="EG1263" s="2"/>
      <c r="EH1263" s="2"/>
      <c r="EI1263" s="2"/>
      <c r="EJ1263" s="2"/>
      <c r="EK1263" s="2"/>
      <c r="EL1263" s="2"/>
      <c r="EM1263" s="2"/>
      <c r="EN1263" s="2"/>
      <c r="EO1263" s="2"/>
      <c r="EP1263" s="2"/>
      <c r="EQ1263" s="2"/>
      <c r="ER1263" s="2"/>
      <c r="ES1263" s="2"/>
      <c r="ET1263" s="2"/>
      <c r="EU1263" s="2"/>
      <c r="EV1263" s="2"/>
      <c r="EW1263" s="2"/>
      <c r="EX1263" s="2"/>
    </row>
    <row r="1264" spans="1:154" x14ac:dyDescent="0.15">
      <c r="A1264" s="35"/>
      <c r="B1264" s="125"/>
      <c r="C1264" s="14"/>
      <c r="D1264" s="13"/>
      <c r="E1264" s="14"/>
      <c r="F1264" s="14"/>
      <c r="G1264" s="14"/>
      <c r="H1264" s="14"/>
      <c r="I1264" s="13"/>
      <c r="J1264" s="29"/>
      <c r="K1264" s="2"/>
      <c r="L1264" s="17"/>
      <c r="M1264" s="12"/>
      <c r="N1264" s="12"/>
      <c r="O1264" s="17"/>
      <c r="P1264" s="14"/>
      <c r="Q1264" s="14"/>
      <c r="R1264" s="14"/>
      <c r="S1264" s="20"/>
      <c r="T1264" s="14"/>
      <c r="U1264" s="4"/>
      <c r="V1264" s="29"/>
      <c r="W1264" s="3"/>
      <c r="X1264" s="3"/>
      <c r="Y1264" s="29"/>
      <c r="Z1264" s="3"/>
      <c r="AA1264" s="1"/>
      <c r="AB1264" s="3"/>
      <c r="AC1264" s="3"/>
      <c r="AD1264" s="3"/>
      <c r="AE1264" s="3"/>
      <c r="AF1264" s="3"/>
      <c r="AG1264" s="11"/>
      <c r="AH1264" s="3"/>
      <c r="AI1264" s="2"/>
      <c r="AJ1264" s="2"/>
      <c r="AK1264" s="2"/>
      <c r="AL1264" s="2"/>
      <c r="AM1264" s="2"/>
      <c r="AN1264" s="2"/>
      <c r="AO1264" s="2"/>
      <c r="AP1264" s="2"/>
      <c r="AQ1264" s="2"/>
      <c r="AR1264" s="2"/>
      <c r="AS1264" s="2"/>
      <c r="AT1264" s="2"/>
      <c r="AU1264" s="2"/>
      <c r="AV1264" s="2"/>
      <c r="AW1264" s="2"/>
      <c r="AX1264" s="2"/>
      <c r="AY1264" s="2"/>
      <c r="AZ1264" s="2"/>
      <c r="BA1264" s="2"/>
      <c r="BB1264" s="2"/>
      <c r="BC1264" s="2"/>
      <c r="BD1264" s="2"/>
      <c r="BE1264" s="2"/>
      <c r="BF1264" s="2"/>
      <c r="BG1264" s="2"/>
      <c r="BH1264" s="2"/>
      <c r="BI1264" s="2"/>
      <c r="BJ1264" s="2"/>
      <c r="BK1264" s="2"/>
      <c r="BL1264" s="2"/>
      <c r="BM1264" s="2"/>
      <c r="BN1264" s="2"/>
      <c r="BO1264" s="2"/>
      <c r="BP1264" s="2"/>
      <c r="BQ1264" s="2"/>
      <c r="BR1264" s="2"/>
      <c r="BS1264" s="2"/>
      <c r="BT1264" s="2"/>
      <c r="BU1264" s="2"/>
      <c r="BV1264" s="2"/>
      <c r="BW1264" s="2"/>
      <c r="BX1264" s="2"/>
      <c r="BY1264" s="2"/>
      <c r="BZ1264" s="2"/>
      <c r="CA1264" s="2"/>
      <c r="CB1264" s="2"/>
      <c r="CC1264" s="2"/>
      <c r="CD1264" s="2"/>
      <c r="CE1264" s="2"/>
      <c r="CF1264" s="2"/>
      <c r="CG1264" s="2"/>
      <c r="CH1264" s="2"/>
      <c r="CI1264" s="2"/>
      <c r="CJ1264" s="2"/>
      <c r="CK1264" s="2"/>
      <c r="CL1264" s="2"/>
      <c r="CM1264" s="2"/>
      <c r="CN1264" s="2"/>
      <c r="CO1264" s="2"/>
      <c r="CP1264" s="2"/>
      <c r="CQ1264" s="2"/>
      <c r="CR1264" s="2"/>
      <c r="CS1264" s="2"/>
      <c r="CT1264" s="2"/>
      <c r="CU1264" s="2"/>
      <c r="CV1264" s="2"/>
      <c r="CW1264" s="2"/>
      <c r="CX1264" s="2"/>
      <c r="CY1264" s="2"/>
      <c r="CZ1264" s="2"/>
      <c r="DA1264" s="2"/>
      <c r="DB1264" s="2"/>
      <c r="DC1264" s="2"/>
      <c r="DD1264" s="2"/>
      <c r="DE1264" s="2"/>
      <c r="DF1264" s="2"/>
      <c r="DG1264" s="2"/>
      <c r="DH1264" s="2"/>
      <c r="DI1264" s="2"/>
      <c r="DJ1264" s="2"/>
      <c r="DK1264" s="2"/>
      <c r="DL1264" s="2"/>
      <c r="DM1264" s="2"/>
      <c r="DN1264" s="2"/>
      <c r="DO1264" s="2"/>
      <c r="DP1264" s="2"/>
      <c r="DQ1264" s="2"/>
      <c r="DR1264" s="2"/>
      <c r="DS1264" s="2"/>
      <c r="DT1264" s="2"/>
      <c r="DU1264" s="2"/>
      <c r="DV1264" s="2"/>
      <c r="DW1264" s="2"/>
      <c r="DX1264" s="2"/>
      <c r="DY1264" s="2"/>
      <c r="DZ1264" s="2"/>
      <c r="EA1264" s="2"/>
      <c r="EB1264" s="2"/>
      <c r="EC1264" s="2"/>
      <c r="ED1264" s="2"/>
      <c r="EE1264" s="2"/>
      <c r="EF1264" s="2"/>
      <c r="EG1264" s="2"/>
      <c r="EH1264" s="2"/>
      <c r="EI1264" s="2"/>
      <c r="EJ1264" s="2"/>
      <c r="EK1264" s="2"/>
      <c r="EL1264" s="2"/>
      <c r="EM1264" s="2"/>
      <c r="EN1264" s="2"/>
      <c r="EO1264" s="2"/>
      <c r="EP1264" s="2"/>
      <c r="EQ1264" s="2"/>
      <c r="ER1264" s="2"/>
      <c r="ES1264" s="2"/>
      <c r="ET1264" s="2"/>
      <c r="EU1264" s="2"/>
      <c r="EV1264" s="2"/>
      <c r="EW1264" s="2"/>
      <c r="EX1264" s="2"/>
    </row>
    <row r="1265" spans="1:154" x14ac:dyDescent="0.15">
      <c r="A1265" s="35"/>
      <c r="B1265" s="125"/>
      <c r="C1265" s="14"/>
      <c r="D1265" s="13"/>
      <c r="E1265" s="14"/>
      <c r="F1265" s="14"/>
      <c r="G1265" s="14"/>
      <c r="H1265" s="14"/>
      <c r="I1265" s="13"/>
      <c r="J1265" s="29"/>
      <c r="K1265" s="2"/>
      <c r="L1265" s="17"/>
      <c r="M1265" s="12"/>
      <c r="N1265" s="12"/>
      <c r="O1265" s="17"/>
      <c r="P1265" s="14"/>
      <c r="Q1265" s="14"/>
      <c r="R1265" s="14"/>
      <c r="S1265" s="20"/>
      <c r="T1265" s="14"/>
      <c r="U1265" s="4"/>
      <c r="V1265" s="29"/>
      <c r="W1265" s="3"/>
      <c r="X1265" s="3"/>
      <c r="Y1265" s="29"/>
      <c r="Z1265" s="3"/>
      <c r="AA1265" s="1"/>
      <c r="AB1265" s="3"/>
      <c r="AC1265" s="3"/>
      <c r="AD1265" s="3"/>
      <c r="AE1265" s="3"/>
      <c r="AF1265" s="3"/>
      <c r="AG1265" s="11"/>
      <c r="AH1265" s="3"/>
      <c r="AI1265" s="2"/>
      <c r="AJ1265" s="2"/>
      <c r="AK1265" s="2"/>
      <c r="AL1265" s="2"/>
      <c r="AM1265" s="2"/>
      <c r="AN1265" s="2"/>
      <c r="AO1265" s="2"/>
      <c r="AP1265" s="2"/>
      <c r="AQ1265" s="2"/>
      <c r="AR1265" s="2"/>
      <c r="AS1265" s="2"/>
      <c r="AT1265" s="2"/>
      <c r="AU1265" s="2"/>
      <c r="AV1265" s="2"/>
      <c r="AW1265" s="2"/>
      <c r="AX1265" s="2"/>
      <c r="AY1265" s="2"/>
      <c r="AZ1265" s="2"/>
      <c r="BA1265" s="2"/>
      <c r="BB1265" s="2"/>
      <c r="BC1265" s="2"/>
      <c r="BD1265" s="2"/>
      <c r="BE1265" s="2"/>
      <c r="BF1265" s="2"/>
      <c r="BG1265" s="2"/>
      <c r="BH1265" s="2"/>
      <c r="BI1265" s="2"/>
      <c r="BJ1265" s="2"/>
      <c r="BK1265" s="2"/>
      <c r="BL1265" s="2"/>
      <c r="BM1265" s="2"/>
      <c r="BN1265" s="2"/>
      <c r="BO1265" s="2"/>
      <c r="BP1265" s="2"/>
      <c r="BQ1265" s="2"/>
      <c r="BR1265" s="2"/>
      <c r="BS1265" s="2"/>
      <c r="BT1265" s="2"/>
      <c r="BU1265" s="2"/>
      <c r="BV1265" s="2"/>
      <c r="BW1265" s="2"/>
      <c r="BX1265" s="2"/>
      <c r="BY1265" s="2"/>
      <c r="BZ1265" s="2"/>
      <c r="CA1265" s="2"/>
      <c r="CB1265" s="2"/>
      <c r="CC1265" s="2"/>
      <c r="CD1265" s="2"/>
      <c r="CE1265" s="2"/>
      <c r="CF1265" s="2"/>
      <c r="CG1265" s="2"/>
      <c r="CH1265" s="2"/>
      <c r="CI1265" s="2"/>
      <c r="CJ1265" s="2"/>
      <c r="CK1265" s="2"/>
      <c r="CL1265" s="2"/>
      <c r="CM1265" s="2"/>
      <c r="CN1265" s="2"/>
      <c r="CO1265" s="2"/>
      <c r="CP1265" s="2"/>
      <c r="CQ1265" s="2"/>
      <c r="CR1265" s="2"/>
      <c r="CS1265" s="2"/>
      <c r="CT1265" s="2"/>
      <c r="CU1265" s="2"/>
      <c r="CV1265" s="2"/>
      <c r="CW1265" s="2"/>
      <c r="CX1265" s="2"/>
      <c r="CY1265" s="2"/>
      <c r="CZ1265" s="2"/>
      <c r="DA1265" s="2"/>
      <c r="DB1265" s="2"/>
      <c r="DC1265" s="2"/>
      <c r="DD1265" s="2"/>
      <c r="DE1265" s="2"/>
      <c r="DF1265" s="2"/>
      <c r="DG1265" s="2"/>
      <c r="DH1265" s="2"/>
      <c r="DI1265" s="2"/>
      <c r="DJ1265" s="2"/>
      <c r="DK1265" s="2"/>
      <c r="DL1265" s="2"/>
      <c r="DM1265" s="2"/>
      <c r="DN1265" s="2"/>
      <c r="DO1265" s="2"/>
      <c r="DP1265" s="2"/>
      <c r="DQ1265" s="2"/>
      <c r="DR1265" s="2"/>
      <c r="DS1265" s="2"/>
      <c r="DT1265" s="2"/>
      <c r="DU1265" s="2"/>
      <c r="DV1265" s="2"/>
      <c r="DW1265" s="2"/>
      <c r="DX1265" s="2"/>
      <c r="DY1265" s="2"/>
      <c r="DZ1265" s="2"/>
      <c r="EA1265" s="2"/>
      <c r="EB1265" s="2"/>
      <c r="EC1265" s="2"/>
      <c r="ED1265" s="2"/>
      <c r="EE1265" s="2"/>
      <c r="EF1265" s="2"/>
      <c r="EG1265" s="2"/>
      <c r="EH1265" s="2"/>
      <c r="EI1265" s="2"/>
      <c r="EJ1265" s="2"/>
      <c r="EK1265" s="2"/>
      <c r="EL1265" s="2"/>
      <c r="EM1265" s="2"/>
      <c r="EN1265" s="2"/>
      <c r="EO1265" s="2"/>
      <c r="EP1265" s="2"/>
      <c r="EQ1265" s="2"/>
      <c r="ER1265" s="2"/>
      <c r="ES1265" s="2"/>
      <c r="ET1265" s="2"/>
      <c r="EU1265" s="2"/>
      <c r="EV1265" s="2"/>
      <c r="EW1265" s="2"/>
      <c r="EX1265" s="2"/>
    </row>
    <row r="1266" spans="1:154" x14ac:dyDescent="0.15">
      <c r="A1266" s="35"/>
      <c r="B1266" s="125"/>
      <c r="C1266" s="14"/>
      <c r="D1266" s="13"/>
      <c r="E1266" s="14"/>
      <c r="F1266" s="14"/>
      <c r="G1266" s="14"/>
      <c r="H1266" s="14"/>
      <c r="I1266" s="13"/>
      <c r="J1266" s="29"/>
      <c r="K1266" s="2"/>
      <c r="L1266" s="17"/>
      <c r="M1266" s="12"/>
      <c r="N1266" s="12"/>
      <c r="O1266" s="17"/>
      <c r="P1266" s="14"/>
      <c r="Q1266" s="14"/>
      <c r="R1266" s="14"/>
      <c r="S1266" s="20"/>
      <c r="T1266" s="14"/>
      <c r="U1266" s="4"/>
      <c r="V1266" s="29"/>
      <c r="W1266" s="3"/>
      <c r="X1266" s="3"/>
      <c r="Y1266" s="29"/>
      <c r="Z1266" s="3"/>
      <c r="AA1266" s="1"/>
      <c r="AB1266" s="3"/>
      <c r="AC1266" s="3"/>
      <c r="AD1266" s="3"/>
      <c r="AE1266" s="3"/>
      <c r="AF1266" s="3"/>
      <c r="AG1266" s="11"/>
      <c r="AH1266" s="3"/>
      <c r="AI1266" s="2"/>
      <c r="AJ1266" s="2"/>
      <c r="AK1266" s="2"/>
      <c r="AL1266" s="2"/>
      <c r="AM1266" s="2"/>
      <c r="AN1266" s="2"/>
      <c r="AO1266" s="2"/>
      <c r="AP1266" s="2"/>
      <c r="AQ1266" s="2"/>
      <c r="AR1266" s="2"/>
      <c r="AS1266" s="2"/>
      <c r="AT1266" s="2"/>
      <c r="AU1266" s="2"/>
      <c r="AV1266" s="2"/>
      <c r="AW1266" s="2"/>
      <c r="AX1266" s="2"/>
      <c r="AY1266" s="2"/>
      <c r="AZ1266" s="2"/>
      <c r="BA1266" s="2"/>
      <c r="BB1266" s="2"/>
      <c r="BC1266" s="2"/>
      <c r="BD1266" s="2"/>
      <c r="BE1266" s="2"/>
      <c r="BF1266" s="2"/>
      <c r="BG1266" s="2"/>
      <c r="BH1266" s="2"/>
      <c r="BI1266" s="2"/>
      <c r="BJ1266" s="2"/>
      <c r="BK1266" s="2"/>
      <c r="BL1266" s="2"/>
      <c r="BM1266" s="2"/>
      <c r="BN1266" s="2"/>
      <c r="BO1266" s="2"/>
      <c r="BP1266" s="2"/>
      <c r="BQ1266" s="2"/>
      <c r="BR1266" s="2"/>
      <c r="BS1266" s="2"/>
      <c r="BT1266" s="2"/>
      <c r="BU1266" s="2"/>
      <c r="BV1266" s="2"/>
      <c r="BW1266" s="2"/>
      <c r="BX1266" s="2"/>
      <c r="BY1266" s="2"/>
      <c r="BZ1266" s="2"/>
      <c r="CA1266" s="2"/>
      <c r="CB1266" s="2"/>
      <c r="CC1266" s="2"/>
      <c r="CD1266" s="2"/>
      <c r="CE1266" s="2"/>
      <c r="CF1266" s="2"/>
      <c r="CG1266" s="2"/>
      <c r="CH1266" s="2"/>
      <c r="CI1266" s="2"/>
      <c r="CJ1266" s="2"/>
      <c r="CK1266" s="2"/>
      <c r="CL1266" s="2"/>
      <c r="CM1266" s="2"/>
      <c r="CN1266" s="2"/>
      <c r="CO1266" s="2"/>
      <c r="CP1266" s="2"/>
      <c r="CQ1266" s="2"/>
      <c r="CR1266" s="2"/>
      <c r="CS1266" s="2"/>
      <c r="CT1266" s="2"/>
      <c r="CU1266" s="2"/>
      <c r="CV1266" s="2"/>
      <c r="CW1266" s="2"/>
      <c r="CX1266" s="2"/>
      <c r="CY1266" s="2"/>
      <c r="CZ1266" s="2"/>
      <c r="DA1266" s="2"/>
      <c r="DB1266" s="2"/>
      <c r="DC1266" s="2"/>
      <c r="DD1266" s="2"/>
      <c r="DE1266" s="2"/>
      <c r="DF1266" s="2"/>
      <c r="DG1266" s="2"/>
      <c r="DH1266" s="2"/>
      <c r="DI1266" s="2"/>
      <c r="DJ1266" s="2"/>
      <c r="DK1266" s="2"/>
      <c r="DL1266" s="2"/>
      <c r="DM1266" s="2"/>
      <c r="DN1266" s="2"/>
      <c r="DO1266" s="2"/>
      <c r="DP1266" s="2"/>
      <c r="DQ1266" s="2"/>
      <c r="DR1266" s="2"/>
      <c r="DS1266" s="2"/>
      <c r="DT1266" s="2"/>
      <c r="DU1266" s="2"/>
      <c r="DV1266" s="2"/>
      <c r="DW1266" s="2"/>
      <c r="DX1266" s="2"/>
      <c r="DY1266" s="2"/>
      <c r="DZ1266" s="2"/>
      <c r="EA1266" s="2"/>
      <c r="EB1266" s="2"/>
      <c r="EC1266" s="2"/>
      <c r="ED1266" s="2"/>
      <c r="EE1266" s="2"/>
      <c r="EF1266" s="2"/>
      <c r="EG1266" s="2"/>
      <c r="EH1266" s="2"/>
      <c r="EI1266" s="2"/>
      <c r="EJ1266" s="2"/>
      <c r="EK1266" s="2"/>
      <c r="EL1266" s="2"/>
      <c r="EM1266" s="2"/>
      <c r="EN1266" s="2"/>
      <c r="EO1266" s="2"/>
      <c r="EP1266" s="2"/>
      <c r="EQ1266" s="2"/>
      <c r="ER1266" s="2"/>
      <c r="ES1266" s="2"/>
      <c r="ET1266" s="2"/>
      <c r="EU1266" s="2"/>
      <c r="EV1266" s="2"/>
      <c r="EW1266" s="2"/>
      <c r="EX1266" s="2"/>
    </row>
    <row r="1267" spans="1:154" x14ac:dyDescent="0.15">
      <c r="A1267" s="35"/>
      <c r="B1267" s="125"/>
      <c r="C1267" s="14"/>
      <c r="D1267" s="13"/>
      <c r="E1267" s="14"/>
      <c r="F1267" s="14"/>
      <c r="G1267" s="14"/>
      <c r="H1267" s="14"/>
      <c r="I1267" s="13"/>
      <c r="J1267" s="29"/>
      <c r="K1267" s="2"/>
      <c r="L1267" s="17"/>
      <c r="M1267" s="12"/>
      <c r="N1267" s="12"/>
      <c r="O1267" s="17"/>
      <c r="P1267" s="14"/>
      <c r="Q1267" s="14"/>
      <c r="R1267" s="14"/>
      <c r="S1267" s="20"/>
      <c r="T1267" s="14"/>
      <c r="U1267" s="4"/>
      <c r="V1267" s="29"/>
      <c r="W1267" s="3"/>
      <c r="X1267" s="3"/>
      <c r="Y1267" s="29"/>
      <c r="Z1267" s="3"/>
      <c r="AA1267" s="1"/>
      <c r="AB1267" s="3"/>
      <c r="AC1267" s="3"/>
      <c r="AD1267" s="3"/>
      <c r="AE1267" s="3"/>
      <c r="AF1267" s="3"/>
      <c r="AG1267" s="11"/>
      <c r="AH1267" s="3"/>
      <c r="AI1267" s="2"/>
      <c r="AJ1267" s="2"/>
      <c r="AK1267" s="2"/>
      <c r="AL1267" s="2"/>
      <c r="AM1267" s="2"/>
      <c r="AN1267" s="2"/>
      <c r="AO1267" s="2"/>
      <c r="AP1267" s="2"/>
      <c r="AQ1267" s="2"/>
      <c r="AR1267" s="2"/>
      <c r="AS1267" s="2"/>
      <c r="AT1267" s="2"/>
      <c r="AU1267" s="2"/>
      <c r="AV1267" s="2"/>
      <c r="AW1267" s="2"/>
      <c r="AX1267" s="2"/>
      <c r="AY1267" s="2"/>
      <c r="AZ1267" s="2"/>
      <c r="BA1267" s="2"/>
      <c r="BB1267" s="2"/>
      <c r="BC1267" s="2"/>
      <c r="BD1267" s="2"/>
      <c r="BE1267" s="2"/>
      <c r="BF1267" s="2"/>
      <c r="BG1267" s="2"/>
      <c r="BH1267" s="2"/>
      <c r="BI1267" s="2"/>
      <c r="BJ1267" s="2"/>
      <c r="BK1267" s="2"/>
      <c r="BL1267" s="2"/>
      <c r="BM1267" s="2"/>
      <c r="BN1267" s="2"/>
      <c r="BO1267" s="2"/>
      <c r="BP1267" s="2"/>
      <c r="BQ1267" s="2"/>
      <c r="BR1267" s="2"/>
      <c r="BS1267" s="2"/>
      <c r="BT1267" s="2"/>
      <c r="BU1267" s="2"/>
      <c r="BV1267" s="2"/>
      <c r="BW1267" s="2"/>
      <c r="BX1267" s="2"/>
      <c r="BY1267" s="2"/>
      <c r="BZ1267" s="2"/>
      <c r="CA1267" s="2"/>
      <c r="CB1267" s="2"/>
      <c r="CC1267" s="2"/>
      <c r="CD1267" s="2"/>
      <c r="CE1267" s="2"/>
      <c r="CF1267" s="2"/>
      <c r="CG1267" s="2"/>
      <c r="CH1267" s="2"/>
      <c r="CI1267" s="2"/>
      <c r="CJ1267" s="2"/>
      <c r="CK1267" s="2"/>
      <c r="CL1267" s="2"/>
      <c r="CM1267" s="2"/>
      <c r="CN1267" s="2"/>
      <c r="CO1267" s="2"/>
      <c r="CP1267" s="2"/>
      <c r="CQ1267" s="2"/>
      <c r="CR1267" s="2"/>
      <c r="CS1267" s="2"/>
      <c r="CT1267" s="2"/>
      <c r="CU1267" s="2"/>
      <c r="CV1267" s="2"/>
      <c r="CW1267" s="2"/>
      <c r="CX1267" s="2"/>
      <c r="CY1267" s="2"/>
      <c r="CZ1267" s="2"/>
      <c r="DA1267" s="2"/>
      <c r="DB1267" s="2"/>
      <c r="DC1267" s="2"/>
      <c r="DD1267" s="2"/>
      <c r="DE1267" s="2"/>
      <c r="DF1267" s="2"/>
      <c r="DG1267" s="2"/>
      <c r="DH1267" s="2"/>
      <c r="DI1267" s="2"/>
      <c r="DJ1267" s="2"/>
      <c r="DK1267" s="2"/>
      <c r="DL1267" s="2"/>
      <c r="DM1267" s="2"/>
      <c r="DN1267" s="2"/>
      <c r="DO1267" s="2"/>
      <c r="DP1267" s="2"/>
      <c r="DQ1267" s="2"/>
      <c r="DR1267" s="2"/>
      <c r="DS1267" s="2"/>
      <c r="DT1267" s="2"/>
      <c r="DU1267" s="2"/>
      <c r="DV1267" s="2"/>
      <c r="DW1267" s="2"/>
      <c r="DX1267" s="2"/>
      <c r="DY1267" s="2"/>
      <c r="DZ1267" s="2"/>
      <c r="EA1267" s="2"/>
      <c r="EB1267" s="2"/>
      <c r="EC1267" s="2"/>
      <c r="ED1267" s="2"/>
      <c r="EE1267" s="2"/>
      <c r="EF1267" s="2"/>
      <c r="EG1267" s="2"/>
      <c r="EH1267" s="2"/>
      <c r="EI1267" s="2"/>
      <c r="EJ1267" s="2"/>
      <c r="EK1267" s="2"/>
      <c r="EL1267" s="2"/>
      <c r="EM1267" s="2"/>
      <c r="EN1267" s="2"/>
      <c r="EO1267" s="2"/>
      <c r="EP1267" s="2"/>
      <c r="EQ1267" s="2"/>
      <c r="ER1267" s="2"/>
      <c r="ES1267" s="2"/>
      <c r="ET1267" s="2"/>
      <c r="EU1267" s="2"/>
      <c r="EV1267" s="2"/>
      <c r="EW1267" s="2"/>
      <c r="EX1267" s="2"/>
    </row>
    <row r="1268" spans="1:154" x14ac:dyDescent="0.15">
      <c r="A1268" s="35"/>
      <c r="B1268" s="125"/>
      <c r="C1268" s="14"/>
      <c r="D1268" s="13"/>
      <c r="E1268" s="14"/>
      <c r="F1268" s="14"/>
      <c r="G1268" s="14"/>
      <c r="H1268" s="14"/>
      <c r="I1268" s="13"/>
      <c r="J1268" s="29"/>
      <c r="K1268" s="2"/>
      <c r="L1268" s="17"/>
      <c r="M1268" s="12"/>
      <c r="N1268" s="12"/>
      <c r="O1268" s="17"/>
      <c r="P1268" s="14"/>
      <c r="Q1268" s="14"/>
      <c r="R1268" s="14"/>
      <c r="S1268" s="20"/>
      <c r="T1268" s="14"/>
      <c r="U1268" s="4"/>
      <c r="V1268" s="29"/>
      <c r="W1268" s="3"/>
      <c r="X1268" s="3"/>
      <c r="Y1268" s="29"/>
      <c r="Z1268" s="3"/>
      <c r="AA1268" s="1"/>
      <c r="AB1268" s="3"/>
      <c r="AC1268" s="3"/>
      <c r="AD1268" s="3"/>
      <c r="AE1268" s="3"/>
      <c r="AF1268" s="3"/>
      <c r="AG1268" s="11"/>
      <c r="AH1268" s="3"/>
      <c r="AI1268" s="2"/>
      <c r="AJ1268" s="2"/>
      <c r="AK1268" s="2"/>
      <c r="AL1268" s="2"/>
      <c r="AM1268" s="2"/>
      <c r="AN1268" s="2"/>
      <c r="AO1268" s="2"/>
      <c r="AP1268" s="2"/>
      <c r="AQ1268" s="2"/>
      <c r="AR1268" s="2"/>
      <c r="AS1268" s="2"/>
      <c r="AT1268" s="2"/>
      <c r="AU1268" s="2"/>
      <c r="AV1268" s="2"/>
      <c r="AW1268" s="2"/>
      <c r="AX1268" s="2"/>
      <c r="AY1268" s="2"/>
      <c r="AZ1268" s="2"/>
      <c r="BA1268" s="2"/>
      <c r="BB1268" s="2"/>
      <c r="BC1268" s="2"/>
      <c r="BD1268" s="2"/>
      <c r="BE1268" s="2"/>
      <c r="BF1268" s="2"/>
      <c r="BG1268" s="2"/>
      <c r="BH1268" s="2"/>
      <c r="BI1268" s="2"/>
      <c r="BJ1268" s="2"/>
      <c r="BK1268" s="2"/>
      <c r="BL1268" s="2"/>
      <c r="BM1268" s="2"/>
      <c r="BN1268" s="2"/>
      <c r="BO1268" s="2"/>
      <c r="BP1268" s="2"/>
      <c r="BQ1268" s="2"/>
      <c r="BR1268" s="2"/>
      <c r="BS1268" s="2"/>
      <c r="BT1268" s="2"/>
      <c r="BU1268" s="2"/>
      <c r="BV1268" s="2"/>
      <c r="BW1268" s="2"/>
      <c r="BX1268" s="2"/>
      <c r="BY1268" s="2"/>
      <c r="BZ1268" s="2"/>
      <c r="CA1268" s="2"/>
      <c r="CB1268" s="2"/>
      <c r="CC1268" s="2"/>
      <c r="CD1268" s="2"/>
      <c r="CE1268" s="2"/>
      <c r="CF1268" s="2"/>
      <c r="CG1268" s="2"/>
      <c r="CH1268" s="2"/>
      <c r="CI1268" s="2"/>
      <c r="CJ1268" s="2"/>
      <c r="CK1268" s="2"/>
      <c r="CL1268" s="2"/>
      <c r="CM1268" s="2"/>
      <c r="CN1268" s="2"/>
      <c r="CO1268" s="2"/>
      <c r="CP1268" s="2"/>
      <c r="CQ1268" s="2"/>
      <c r="CR1268" s="2"/>
      <c r="CS1268" s="2"/>
      <c r="CT1268" s="2"/>
      <c r="CU1268" s="2"/>
      <c r="CV1268" s="2"/>
      <c r="CW1268" s="2"/>
      <c r="CX1268" s="2"/>
      <c r="CY1268" s="2"/>
      <c r="CZ1268" s="2"/>
      <c r="DA1268" s="2"/>
      <c r="DB1268" s="2"/>
      <c r="DC1268" s="2"/>
      <c r="DD1268" s="2"/>
      <c r="DE1268" s="2"/>
      <c r="DF1268" s="2"/>
      <c r="DG1268" s="2"/>
      <c r="DH1268" s="2"/>
      <c r="DI1268" s="2"/>
      <c r="DJ1268" s="2"/>
      <c r="DK1268" s="2"/>
      <c r="DL1268" s="2"/>
      <c r="DM1268" s="2"/>
      <c r="DN1268" s="2"/>
      <c r="DO1268" s="2"/>
      <c r="DP1268" s="2"/>
      <c r="DQ1268" s="2"/>
      <c r="DR1268" s="2"/>
      <c r="DS1268" s="2"/>
      <c r="DT1268" s="2"/>
      <c r="DU1268" s="2"/>
      <c r="DV1268" s="2"/>
      <c r="DW1268" s="2"/>
      <c r="DX1268" s="2"/>
      <c r="DY1268" s="2"/>
      <c r="DZ1268" s="2"/>
      <c r="EA1268" s="2"/>
      <c r="EB1268" s="2"/>
      <c r="EC1268" s="2"/>
      <c r="ED1268" s="2"/>
      <c r="EE1268" s="2"/>
      <c r="EF1268" s="2"/>
      <c r="EG1268" s="2"/>
      <c r="EH1268" s="2"/>
      <c r="EI1268" s="2"/>
      <c r="EJ1268" s="2"/>
      <c r="EK1268" s="2"/>
      <c r="EL1268" s="2"/>
      <c r="EM1268" s="2"/>
      <c r="EN1268" s="2"/>
      <c r="EO1268" s="2"/>
      <c r="EP1268" s="2"/>
      <c r="EQ1268" s="2"/>
      <c r="ER1268" s="2"/>
      <c r="ES1268" s="2"/>
      <c r="ET1268" s="2"/>
      <c r="EU1268" s="2"/>
      <c r="EV1268" s="2"/>
      <c r="EW1268" s="2"/>
      <c r="EX1268" s="2"/>
    </row>
    <row r="1269" spans="1:154" x14ac:dyDescent="0.15">
      <c r="A1269" s="35"/>
      <c r="B1269" s="125"/>
      <c r="C1269" s="14"/>
      <c r="D1269" s="13"/>
      <c r="E1269" s="14"/>
      <c r="F1269" s="14"/>
      <c r="G1269" s="14"/>
      <c r="H1269" s="14"/>
      <c r="I1269" s="13"/>
      <c r="J1269" s="29"/>
      <c r="K1269" s="2"/>
      <c r="L1269" s="17"/>
      <c r="M1269" s="12"/>
      <c r="N1269" s="12"/>
      <c r="O1269" s="17"/>
      <c r="P1269" s="14"/>
      <c r="Q1269" s="14"/>
      <c r="R1269" s="14"/>
      <c r="S1269" s="20"/>
      <c r="T1269" s="14"/>
      <c r="U1269" s="4"/>
      <c r="V1269" s="29"/>
      <c r="W1269" s="3"/>
      <c r="X1269" s="3"/>
      <c r="Y1269" s="29"/>
      <c r="Z1269" s="3"/>
      <c r="AA1269" s="1"/>
      <c r="AB1269" s="3"/>
      <c r="AC1269" s="3"/>
      <c r="AD1269" s="3"/>
      <c r="AE1269" s="3"/>
      <c r="AF1269" s="3"/>
      <c r="AG1269" s="11"/>
      <c r="AH1269" s="3"/>
      <c r="AI1269" s="2"/>
      <c r="AJ1269" s="2"/>
      <c r="AK1269" s="2"/>
      <c r="AL1269" s="2"/>
      <c r="AM1269" s="2"/>
      <c r="AN1269" s="2"/>
      <c r="AO1269" s="2"/>
      <c r="AP1269" s="2"/>
      <c r="AQ1269" s="2"/>
      <c r="AR1269" s="2"/>
      <c r="AS1269" s="2"/>
      <c r="AT1269" s="2"/>
      <c r="AU1269" s="2"/>
      <c r="AV1269" s="2"/>
      <c r="AW1269" s="2"/>
      <c r="AX1269" s="2"/>
      <c r="AY1269" s="2"/>
      <c r="AZ1269" s="2"/>
      <c r="BA1269" s="2"/>
      <c r="BB1269" s="2"/>
      <c r="BC1269" s="2"/>
      <c r="BD1269" s="2"/>
      <c r="BE1269" s="2"/>
      <c r="BF1269" s="2"/>
      <c r="BG1269" s="2"/>
      <c r="BH1269" s="2"/>
      <c r="BI1269" s="2"/>
      <c r="BJ1269" s="2"/>
      <c r="BK1269" s="2"/>
      <c r="BL1269" s="2"/>
      <c r="BM1269" s="2"/>
      <c r="BN1269" s="2"/>
      <c r="BO1269" s="2"/>
      <c r="BP1269" s="2"/>
      <c r="BQ1269" s="2"/>
      <c r="BR1269" s="2"/>
      <c r="BS1269" s="2"/>
      <c r="BT1269" s="2"/>
      <c r="BU1269" s="2"/>
      <c r="BV1269" s="2"/>
      <c r="BW1269" s="2"/>
      <c r="BX1269" s="2"/>
      <c r="BY1269" s="2"/>
      <c r="BZ1269" s="2"/>
      <c r="CA1269" s="2"/>
      <c r="CB1269" s="2"/>
      <c r="CC1269" s="2"/>
      <c r="CD1269" s="2"/>
      <c r="CE1269" s="2"/>
      <c r="CF1269" s="2"/>
      <c r="CG1269" s="2"/>
      <c r="CH1269" s="2"/>
      <c r="CI1269" s="2"/>
      <c r="CJ1269" s="2"/>
      <c r="CK1269" s="2"/>
      <c r="CL1269" s="2"/>
      <c r="CM1269" s="2"/>
      <c r="CN1269" s="2"/>
      <c r="CO1269" s="2"/>
      <c r="CP1269" s="2"/>
      <c r="CQ1269" s="2"/>
      <c r="CR1269" s="2"/>
      <c r="CS1269" s="2"/>
      <c r="CT1269" s="2"/>
      <c r="CU1269" s="2"/>
      <c r="CV1269" s="2"/>
      <c r="CW1269" s="2"/>
      <c r="CX1269" s="2"/>
      <c r="CY1269" s="2"/>
      <c r="CZ1269" s="2"/>
      <c r="DA1269" s="2"/>
      <c r="DB1269" s="2"/>
      <c r="DC1269" s="2"/>
      <c r="DD1269" s="2"/>
      <c r="DE1269" s="2"/>
      <c r="DF1269" s="2"/>
      <c r="DG1269" s="2"/>
      <c r="DH1269" s="2"/>
      <c r="DI1269" s="2"/>
      <c r="DJ1269" s="2"/>
      <c r="DK1269" s="2"/>
      <c r="DL1269" s="2"/>
      <c r="DM1269" s="2"/>
      <c r="DN1269" s="2"/>
      <c r="DO1269" s="2"/>
      <c r="DP1269" s="2"/>
      <c r="DQ1269" s="2"/>
      <c r="DR1269" s="2"/>
      <c r="DS1269" s="2"/>
      <c r="DT1269" s="2"/>
      <c r="DU1269" s="2"/>
      <c r="DV1269" s="2"/>
      <c r="DW1269" s="2"/>
      <c r="DX1269" s="2"/>
      <c r="DY1269" s="2"/>
      <c r="DZ1269" s="2"/>
      <c r="EA1269" s="2"/>
      <c r="EB1269" s="2"/>
      <c r="EC1269" s="2"/>
      <c r="ED1269" s="2"/>
      <c r="EE1269" s="2"/>
      <c r="EF1269" s="2"/>
      <c r="EG1269" s="2"/>
      <c r="EH1269" s="2"/>
      <c r="EI1269" s="2"/>
      <c r="EJ1269" s="2"/>
      <c r="EK1269" s="2"/>
      <c r="EL1269" s="2"/>
      <c r="EM1269" s="2"/>
      <c r="EN1269" s="2"/>
      <c r="EO1269" s="2"/>
      <c r="EP1269" s="2"/>
      <c r="EQ1269" s="2"/>
      <c r="ER1269" s="2"/>
      <c r="ES1269" s="2"/>
      <c r="ET1269" s="2"/>
      <c r="EU1269" s="2"/>
      <c r="EV1269" s="2"/>
      <c r="EW1269" s="2"/>
      <c r="EX1269" s="2"/>
    </row>
    <row r="1270" spans="1:154" x14ac:dyDescent="0.15">
      <c r="A1270" s="35"/>
      <c r="B1270" s="125"/>
      <c r="C1270" s="14"/>
      <c r="D1270" s="13"/>
      <c r="E1270" s="14"/>
      <c r="F1270" s="14"/>
      <c r="G1270" s="14"/>
      <c r="H1270" s="14"/>
      <c r="I1270" s="13"/>
      <c r="J1270" s="29"/>
      <c r="K1270" s="2"/>
      <c r="L1270" s="17"/>
      <c r="M1270" s="12"/>
      <c r="N1270" s="12"/>
      <c r="O1270" s="17"/>
      <c r="P1270" s="14"/>
      <c r="Q1270" s="14"/>
      <c r="R1270" s="14"/>
      <c r="S1270" s="20"/>
      <c r="T1270" s="14"/>
      <c r="U1270" s="4"/>
      <c r="V1270" s="29"/>
      <c r="W1270" s="3"/>
      <c r="X1270" s="3"/>
      <c r="Y1270" s="29"/>
      <c r="Z1270" s="3"/>
      <c r="AA1270" s="1"/>
      <c r="AB1270" s="3"/>
      <c r="AC1270" s="3"/>
      <c r="AD1270" s="3"/>
      <c r="AE1270" s="3"/>
      <c r="AF1270" s="3"/>
      <c r="AG1270" s="11"/>
      <c r="AH1270" s="3"/>
      <c r="AI1270" s="2"/>
      <c r="AJ1270" s="2"/>
      <c r="AK1270" s="2"/>
      <c r="AL1270" s="2"/>
      <c r="AM1270" s="2"/>
      <c r="AN1270" s="2"/>
      <c r="AO1270" s="2"/>
      <c r="AP1270" s="2"/>
      <c r="AQ1270" s="2"/>
      <c r="AR1270" s="2"/>
      <c r="AS1270" s="2"/>
      <c r="AT1270" s="2"/>
      <c r="AU1270" s="2"/>
      <c r="AV1270" s="2"/>
      <c r="AW1270" s="2"/>
      <c r="AX1270" s="2"/>
      <c r="AY1270" s="2"/>
      <c r="AZ1270" s="2"/>
      <c r="BA1270" s="2"/>
      <c r="BB1270" s="2"/>
      <c r="BC1270" s="2"/>
      <c r="BD1270" s="2"/>
      <c r="BE1270" s="2"/>
      <c r="BF1270" s="2"/>
      <c r="BG1270" s="2"/>
      <c r="BH1270" s="2"/>
      <c r="BI1270" s="2"/>
      <c r="BJ1270" s="2"/>
      <c r="BK1270" s="2"/>
      <c r="BL1270" s="2"/>
      <c r="BM1270" s="2"/>
      <c r="BN1270" s="2"/>
      <c r="BO1270" s="2"/>
      <c r="BP1270" s="2"/>
      <c r="BQ1270" s="2"/>
      <c r="BR1270" s="2"/>
      <c r="BS1270" s="2"/>
      <c r="BT1270" s="2"/>
      <c r="BU1270" s="2"/>
      <c r="BV1270" s="2"/>
      <c r="BW1270" s="2"/>
      <c r="BX1270" s="2"/>
      <c r="BY1270" s="2"/>
      <c r="BZ1270" s="2"/>
      <c r="CA1270" s="2"/>
      <c r="CB1270" s="2"/>
      <c r="CC1270" s="2"/>
      <c r="CD1270" s="2"/>
      <c r="CE1270" s="2"/>
      <c r="CF1270" s="2"/>
      <c r="CG1270" s="2"/>
      <c r="CH1270" s="2"/>
      <c r="CI1270" s="2"/>
      <c r="CJ1270" s="2"/>
      <c r="CK1270" s="2"/>
      <c r="CL1270" s="2"/>
      <c r="CM1270" s="2"/>
      <c r="CN1270" s="2"/>
      <c r="CO1270" s="2"/>
      <c r="CP1270" s="2"/>
      <c r="CQ1270" s="2"/>
      <c r="CR1270" s="2"/>
      <c r="CS1270" s="2"/>
      <c r="CT1270" s="2"/>
      <c r="CU1270" s="2"/>
      <c r="CV1270" s="2"/>
      <c r="CW1270" s="2"/>
      <c r="CX1270" s="2"/>
      <c r="CY1270" s="2"/>
      <c r="CZ1270" s="2"/>
      <c r="DA1270" s="2"/>
      <c r="DB1270" s="2"/>
      <c r="DC1270" s="2"/>
      <c r="DD1270" s="2"/>
      <c r="DE1270" s="2"/>
      <c r="DF1270" s="2"/>
      <c r="DG1270" s="2"/>
      <c r="DH1270" s="2"/>
      <c r="DI1270" s="2"/>
      <c r="DJ1270" s="2"/>
      <c r="DK1270" s="2"/>
      <c r="DL1270" s="2"/>
      <c r="DM1270" s="2"/>
      <c r="DN1270" s="2"/>
      <c r="DO1270" s="2"/>
      <c r="DP1270" s="2"/>
      <c r="DQ1270" s="2"/>
      <c r="DR1270" s="2"/>
      <c r="DS1270" s="2"/>
      <c r="DT1270" s="2"/>
      <c r="DU1270" s="2"/>
      <c r="DV1270" s="2"/>
      <c r="DW1270" s="2"/>
      <c r="DX1270" s="2"/>
      <c r="DY1270" s="2"/>
      <c r="DZ1270" s="2"/>
      <c r="EA1270" s="2"/>
      <c r="EB1270" s="2"/>
      <c r="EC1270" s="2"/>
      <c r="ED1270" s="2"/>
      <c r="EE1270" s="2"/>
      <c r="EF1270" s="2"/>
      <c r="EG1270" s="2"/>
      <c r="EH1270" s="2"/>
      <c r="EI1270" s="2"/>
      <c r="EJ1270" s="2"/>
      <c r="EK1270" s="2"/>
      <c r="EL1270" s="2"/>
      <c r="EM1270" s="2"/>
      <c r="EN1270" s="2"/>
      <c r="EO1270" s="2"/>
      <c r="EP1270" s="2"/>
      <c r="EQ1270" s="2"/>
      <c r="ER1270" s="2"/>
      <c r="ES1270" s="2"/>
      <c r="ET1270" s="2"/>
      <c r="EU1270" s="2"/>
      <c r="EV1270" s="2"/>
      <c r="EW1270" s="2"/>
      <c r="EX1270" s="2"/>
    </row>
    <row r="1271" spans="1:154" x14ac:dyDescent="0.15">
      <c r="A1271" s="35"/>
      <c r="B1271" s="125"/>
      <c r="C1271" s="14"/>
      <c r="D1271" s="13"/>
      <c r="E1271" s="14"/>
      <c r="F1271" s="14"/>
      <c r="G1271" s="14"/>
      <c r="H1271" s="14"/>
      <c r="I1271" s="13"/>
      <c r="J1271" s="29"/>
      <c r="K1271" s="2"/>
      <c r="L1271" s="17"/>
      <c r="M1271" s="12"/>
      <c r="N1271" s="12"/>
      <c r="O1271" s="17"/>
      <c r="P1271" s="14"/>
      <c r="Q1271" s="14"/>
      <c r="R1271" s="14"/>
      <c r="S1271" s="20"/>
      <c r="T1271" s="14"/>
      <c r="U1271" s="4"/>
      <c r="V1271" s="29"/>
      <c r="W1271" s="3"/>
      <c r="X1271" s="3"/>
      <c r="Y1271" s="29"/>
      <c r="Z1271" s="3"/>
      <c r="AA1271" s="1"/>
      <c r="AB1271" s="3"/>
      <c r="AC1271" s="3"/>
      <c r="AD1271" s="3"/>
      <c r="AE1271" s="3"/>
      <c r="AF1271" s="3"/>
      <c r="AG1271" s="11"/>
      <c r="AH1271" s="3"/>
      <c r="AI1271" s="2"/>
      <c r="AJ1271" s="2"/>
      <c r="AK1271" s="2"/>
      <c r="AL1271" s="2"/>
      <c r="AM1271" s="2"/>
      <c r="AN1271" s="2"/>
      <c r="AO1271" s="2"/>
      <c r="AP1271" s="2"/>
      <c r="AQ1271" s="2"/>
      <c r="AR1271" s="2"/>
      <c r="AS1271" s="2"/>
      <c r="AT1271" s="2"/>
      <c r="AU1271" s="2"/>
      <c r="AV1271" s="2"/>
      <c r="AW1271" s="2"/>
      <c r="AX1271" s="2"/>
      <c r="AY1271" s="2"/>
      <c r="AZ1271" s="2"/>
      <c r="BA1271" s="2"/>
      <c r="BB1271" s="2"/>
      <c r="BC1271" s="2"/>
      <c r="BD1271" s="2"/>
      <c r="BE1271" s="2"/>
      <c r="BF1271" s="2"/>
      <c r="BG1271" s="2"/>
      <c r="BH1271" s="2"/>
      <c r="BI1271" s="2"/>
      <c r="BJ1271" s="2"/>
      <c r="BK1271" s="2"/>
      <c r="BL1271" s="2"/>
      <c r="BM1271" s="2"/>
      <c r="BN1271" s="2"/>
      <c r="BO1271" s="2"/>
      <c r="BP1271" s="2"/>
      <c r="BQ1271" s="2"/>
      <c r="BR1271" s="2"/>
      <c r="BS1271" s="2"/>
      <c r="BT1271" s="2"/>
      <c r="BU1271" s="2"/>
      <c r="BV1271" s="2"/>
      <c r="BW1271" s="2"/>
      <c r="BX1271" s="2"/>
      <c r="BY1271" s="2"/>
      <c r="BZ1271" s="2"/>
      <c r="CA1271" s="2"/>
      <c r="CB1271" s="2"/>
      <c r="CC1271" s="2"/>
      <c r="CD1271" s="2"/>
      <c r="CE1271" s="2"/>
      <c r="CF1271" s="2"/>
      <c r="CG1271" s="2"/>
      <c r="CH1271" s="2"/>
      <c r="CI1271" s="2"/>
      <c r="CJ1271" s="2"/>
      <c r="CK1271" s="2"/>
      <c r="CL1271" s="2"/>
      <c r="CM1271" s="2"/>
      <c r="CN1271" s="2"/>
      <c r="CO1271" s="2"/>
      <c r="CP1271" s="2"/>
      <c r="CQ1271" s="2"/>
      <c r="CR1271" s="2"/>
      <c r="CS1271" s="2"/>
      <c r="CT1271" s="2"/>
      <c r="CU1271" s="2"/>
      <c r="CV1271" s="2"/>
      <c r="CW1271" s="2"/>
      <c r="CX1271" s="2"/>
      <c r="CY1271" s="2"/>
      <c r="CZ1271" s="2"/>
      <c r="DA1271" s="2"/>
      <c r="DB1271" s="2"/>
      <c r="DC1271" s="2"/>
      <c r="DD1271" s="2"/>
      <c r="DE1271" s="2"/>
      <c r="DF1271" s="2"/>
      <c r="DG1271" s="2"/>
      <c r="DH1271" s="2"/>
      <c r="DI1271" s="2"/>
      <c r="DJ1271" s="2"/>
      <c r="DK1271" s="2"/>
      <c r="DL1271" s="2"/>
      <c r="DM1271" s="2"/>
      <c r="DN1271" s="2"/>
      <c r="DO1271" s="2"/>
      <c r="DP1271" s="2"/>
      <c r="DQ1271" s="2"/>
      <c r="DR1271" s="2"/>
      <c r="DS1271" s="2"/>
      <c r="DT1271" s="2"/>
      <c r="DU1271" s="2"/>
      <c r="DV1271" s="2"/>
      <c r="DW1271" s="2"/>
      <c r="DX1271" s="2"/>
      <c r="DY1271" s="2"/>
      <c r="DZ1271" s="2"/>
      <c r="EA1271" s="2"/>
      <c r="EB1271" s="2"/>
      <c r="EC1271" s="2"/>
      <c r="ED1271" s="2"/>
      <c r="EE1271" s="2"/>
      <c r="EF1271" s="2"/>
      <c r="EG1271" s="2"/>
      <c r="EH1271" s="2"/>
      <c r="EI1271" s="2"/>
      <c r="EJ1271" s="2"/>
      <c r="EK1271" s="2"/>
      <c r="EL1271" s="2"/>
      <c r="EM1271" s="2"/>
      <c r="EN1271" s="2"/>
      <c r="EO1271" s="2"/>
      <c r="EP1271" s="2"/>
      <c r="EQ1271" s="2"/>
      <c r="ER1271" s="2"/>
      <c r="ES1271" s="2"/>
      <c r="ET1271" s="2"/>
      <c r="EU1271" s="2"/>
      <c r="EV1271" s="2"/>
      <c r="EW1271" s="2"/>
      <c r="EX1271" s="2"/>
    </row>
    <row r="1272" spans="1:154" x14ac:dyDescent="0.15">
      <c r="A1272" s="35"/>
      <c r="B1272" s="125"/>
      <c r="C1272" s="14"/>
      <c r="D1272" s="13"/>
      <c r="E1272" s="14"/>
      <c r="F1272" s="14"/>
      <c r="G1272" s="14"/>
      <c r="H1272" s="14"/>
      <c r="I1272" s="13"/>
      <c r="J1272" s="29"/>
      <c r="K1272" s="2"/>
      <c r="L1272" s="17"/>
      <c r="M1272" s="12"/>
      <c r="N1272" s="12"/>
      <c r="O1272" s="17"/>
      <c r="P1272" s="14"/>
      <c r="Q1272" s="14"/>
      <c r="R1272" s="14"/>
      <c r="S1272" s="20"/>
      <c r="T1272" s="14"/>
      <c r="U1272" s="4"/>
      <c r="V1272" s="29"/>
      <c r="W1272" s="3"/>
      <c r="X1272" s="3"/>
      <c r="Y1272" s="29"/>
      <c r="Z1272" s="3"/>
      <c r="AA1272" s="1"/>
      <c r="AB1272" s="3"/>
      <c r="AC1272" s="3"/>
      <c r="AD1272" s="3"/>
      <c r="AE1272" s="3"/>
      <c r="AF1272" s="3"/>
      <c r="AG1272" s="11"/>
      <c r="AH1272" s="3"/>
      <c r="AI1272" s="2"/>
      <c r="AJ1272" s="2"/>
      <c r="AK1272" s="2"/>
      <c r="AL1272" s="2"/>
      <c r="AM1272" s="2"/>
      <c r="AN1272" s="2"/>
      <c r="AO1272" s="2"/>
      <c r="AP1272" s="2"/>
      <c r="AQ1272" s="2"/>
      <c r="AR1272" s="2"/>
      <c r="AS1272" s="2"/>
      <c r="AT1272" s="2"/>
      <c r="AU1272" s="2"/>
      <c r="AV1272" s="2"/>
      <c r="AW1272" s="2"/>
      <c r="AX1272" s="2"/>
      <c r="AY1272" s="2"/>
      <c r="AZ1272" s="2"/>
      <c r="BA1272" s="2"/>
      <c r="BB1272" s="2"/>
      <c r="BC1272" s="2"/>
      <c r="BD1272" s="2"/>
      <c r="BE1272" s="2"/>
      <c r="BF1272" s="2"/>
      <c r="BG1272" s="2"/>
      <c r="BH1272" s="2"/>
      <c r="BI1272" s="2"/>
      <c r="BJ1272" s="2"/>
      <c r="BK1272" s="2"/>
      <c r="BL1272" s="2"/>
      <c r="BM1272" s="2"/>
      <c r="BN1272" s="2"/>
      <c r="BO1272" s="2"/>
      <c r="BP1272" s="2"/>
      <c r="BQ1272" s="2"/>
      <c r="BR1272" s="2"/>
      <c r="BS1272" s="2"/>
      <c r="BT1272" s="2"/>
      <c r="BU1272" s="2"/>
      <c r="BV1272" s="2"/>
      <c r="BW1272" s="2"/>
      <c r="BX1272" s="2"/>
      <c r="BY1272" s="2"/>
      <c r="BZ1272" s="2"/>
      <c r="CA1272" s="2"/>
      <c r="CB1272" s="2"/>
      <c r="CC1272" s="2"/>
      <c r="CD1272" s="2"/>
      <c r="CE1272" s="2"/>
      <c r="CF1272" s="2"/>
      <c r="CG1272" s="2"/>
      <c r="CH1272" s="2"/>
      <c r="CI1272" s="2"/>
      <c r="CJ1272" s="2"/>
      <c r="CK1272" s="2"/>
      <c r="CL1272" s="2"/>
      <c r="CM1272" s="2"/>
      <c r="CN1272" s="2"/>
      <c r="CO1272" s="2"/>
      <c r="CP1272" s="2"/>
      <c r="CQ1272" s="2"/>
      <c r="CR1272" s="2"/>
      <c r="CS1272" s="2"/>
      <c r="CT1272" s="2"/>
      <c r="CU1272" s="2"/>
      <c r="CV1272" s="2"/>
      <c r="CW1272" s="2"/>
      <c r="CX1272" s="2"/>
      <c r="CY1272" s="2"/>
      <c r="CZ1272" s="2"/>
      <c r="DA1272" s="2"/>
      <c r="DB1272" s="2"/>
      <c r="DC1272" s="2"/>
      <c r="DD1272" s="2"/>
      <c r="DE1272" s="2"/>
      <c r="DF1272" s="2"/>
      <c r="DG1272" s="2"/>
      <c r="DH1272" s="2"/>
      <c r="DI1272" s="2"/>
      <c r="DJ1272" s="2"/>
      <c r="DK1272" s="2"/>
      <c r="DL1272" s="2"/>
      <c r="DM1272" s="2"/>
      <c r="DN1272" s="2"/>
      <c r="DO1272" s="2"/>
      <c r="DP1272" s="2"/>
      <c r="DQ1272" s="2"/>
      <c r="DR1272" s="2"/>
      <c r="DS1272" s="2"/>
      <c r="DT1272" s="2"/>
      <c r="DU1272" s="2"/>
      <c r="DV1272" s="2"/>
      <c r="DW1272" s="2"/>
      <c r="DX1272" s="2"/>
      <c r="DY1272" s="2"/>
      <c r="DZ1272" s="2"/>
      <c r="EA1272" s="2"/>
      <c r="EB1272" s="2"/>
      <c r="EC1272" s="2"/>
      <c r="ED1272" s="2"/>
      <c r="EE1272" s="2"/>
      <c r="EF1272" s="2"/>
      <c r="EG1272" s="2"/>
      <c r="EH1272" s="2"/>
      <c r="EI1272" s="2"/>
      <c r="EJ1272" s="2"/>
      <c r="EK1272" s="2"/>
      <c r="EL1272" s="2"/>
      <c r="EM1272" s="2"/>
      <c r="EN1272" s="2"/>
      <c r="EO1272" s="2"/>
      <c r="EP1272" s="2"/>
      <c r="EQ1272" s="2"/>
      <c r="ER1272" s="2"/>
      <c r="ES1272" s="2"/>
      <c r="ET1272" s="2"/>
      <c r="EU1272" s="2"/>
      <c r="EV1272" s="2"/>
      <c r="EW1272" s="2"/>
      <c r="EX1272" s="2"/>
    </row>
    <row r="1273" spans="1:154" x14ac:dyDescent="0.15">
      <c r="A1273" s="35"/>
      <c r="B1273" s="125"/>
      <c r="C1273" s="14"/>
      <c r="D1273" s="13"/>
      <c r="E1273" s="14"/>
      <c r="F1273" s="14"/>
      <c r="G1273" s="14"/>
      <c r="H1273" s="14"/>
      <c r="I1273" s="13"/>
      <c r="J1273" s="29"/>
      <c r="K1273" s="2"/>
      <c r="L1273" s="17"/>
      <c r="M1273" s="12"/>
      <c r="N1273" s="12"/>
      <c r="O1273" s="17"/>
      <c r="P1273" s="14"/>
      <c r="Q1273" s="14"/>
      <c r="R1273" s="14"/>
      <c r="S1273" s="20"/>
      <c r="T1273" s="14"/>
      <c r="U1273" s="4"/>
      <c r="V1273" s="29"/>
      <c r="W1273" s="3"/>
      <c r="X1273" s="3"/>
      <c r="Y1273" s="29"/>
      <c r="Z1273" s="3"/>
      <c r="AA1273" s="1"/>
      <c r="AB1273" s="3"/>
      <c r="AC1273" s="3"/>
      <c r="AD1273" s="3"/>
      <c r="AE1273" s="3"/>
      <c r="AF1273" s="3"/>
      <c r="AG1273" s="11"/>
      <c r="AH1273" s="3"/>
      <c r="AI1273" s="2"/>
      <c r="AJ1273" s="2"/>
      <c r="AK1273" s="2"/>
      <c r="AL1273" s="2"/>
      <c r="AM1273" s="2"/>
      <c r="AN1273" s="2"/>
      <c r="AO1273" s="2"/>
      <c r="AP1273" s="2"/>
      <c r="AQ1273" s="2"/>
      <c r="AR1273" s="2"/>
      <c r="AS1273" s="2"/>
      <c r="AT1273" s="2"/>
      <c r="AU1273" s="2"/>
      <c r="AV1273" s="2"/>
      <c r="AW1273" s="2"/>
      <c r="AX1273" s="2"/>
      <c r="AY1273" s="2"/>
      <c r="AZ1273" s="2"/>
      <c r="BA1273" s="2"/>
      <c r="BB1273" s="2"/>
      <c r="BC1273" s="2"/>
      <c r="BD1273" s="2"/>
      <c r="BE1273" s="2"/>
      <c r="BF1273" s="2"/>
      <c r="BG1273" s="2"/>
      <c r="BH1273" s="2"/>
      <c r="BI1273" s="2"/>
      <c r="BJ1273" s="2"/>
      <c r="BK1273" s="2"/>
      <c r="BL1273" s="2"/>
      <c r="BM1273" s="2"/>
      <c r="BN1273" s="2"/>
      <c r="BO1273" s="2"/>
      <c r="BP1273" s="2"/>
      <c r="BQ1273" s="2"/>
      <c r="BR1273" s="2"/>
      <c r="BS1273" s="2"/>
      <c r="BT1273" s="2"/>
      <c r="BU1273" s="2"/>
      <c r="BV1273" s="2"/>
      <c r="BW1273" s="2"/>
      <c r="BX1273" s="2"/>
      <c r="BY1273" s="2"/>
      <c r="BZ1273" s="2"/>
      <c r="CA1273" s="2"/>
      <c r="CB1273" s="2"/>
      <c r="CC1273" s="2"/>
      <c r="CD1273" s="2"/>
      <c r="CE1273" s="2"/>
      <c r="CF1273" s="2"/>
      <c r="CG1273" s="2"/>
      <c r="CH1273" s="2"/>
      <c r="CI1273" s="2"/>
      <c r="CJ1273" s="2"/>
      <c r="CK1273" s="2"/>
      <c r="CL1273" s="2"/>
      <c r="CM1273" s="2"/>
      <c r="CN1273" s="2"/>
      <c r="CO1273" s="2"/>
      <c r="CP1273" s="2"/>
      <c r="CQ1273" s="2"/>
      <c r="CR1273" s="2"/>
      <c r="CS1273" s="2"/>
      <c r="CT1273" s="2"/>
      <c r="CU1273" s="2"/>
      <c r="CV1273" s="2"/>
      <c r="CW1273" s="2"/>
      <c r="CX1273" s="2"/>
      <c r="CY1273" s="2"/>
      <c r="CZ1273" s="2"/>
      <c r="DA1273" s="2"/>
      <c r="DB1273" s="2"/>
      <c r="DC1273" s="2"/>
      <c r="DD1273" s="2"/>
      <c r="DE1273" s="2"/>
      <c r="DF1273" s="2"/>
      <c r="DG1273" s="2"/>
      <c r="DH1273" s="2"/>
      <c r="DI1273" s="2"/>
      <c r="DJ1273" s="2"/>
      <c r="DK1273" s="2"/>
      <c r="DL1273" s="2"/>
      <c r="DM1273" s="2"/>
      <c r="DN1273" s="2"/>
      <c r="DO1273" s="2"/>
      <c r="DP1273" s="2"/>
      <c r="DQ1273" s="2"/>
      <c r="DR1273" s="2"/>
      <c r="DS1273" s="2"/>
      <c r="DT1273" s="2"/>
      <c r="DU1273" s="2"/>
      <c r="DV1273" s="2"/>
      <c r="DW1273" s="2"/>
      <c r="DX1273" s="2"/>
      <c r="DY1273" s="2"/>
      <c r="DZ1273" s="2"/>
      <c r="EA1273" s="2"/>
      <c r="EB1273" s="2"/>
      <c r="EC1273" s="2"/>
      <c r="ED1273" s="2"/>
      <c r="EE1273" s="2"/>
      <c r="EF1273" s="2"/>
      <c r="EG1273" s="2"/>
      <c r="EH1273" s="2"/>
      <c r="EI1273" s="2"/>
      <c r="EJ1273" s="2"/>
      <c r="EK1273" s="2"/>
      <c r="EL1273" s="2"/>
      <c r="EM1273" s="2"/>
      <c r="EN1273" s="2"/>
      <c r="EO1273" s="2"/>
      <c r="EP1273" s="2"/>
      <c r="EQ1273" s="2"/>
      <c r="ER1273" s="2"/>
      <c r="ES1273" s="2"/>
      <c r="ET1273" s="2"/>
      <c r="EU1273" s="2"/>
      <c r="EV1273" s="2"/>
      <c r="EW1273" s="2"/>
      <c r="EX1273" s="2"/>
    </row>
    <row r="1274" spans="1:154" x14ac:dyDescent="0.15">
      <c r="A1274" s="35"/>
      <c r="B1274" s="125"/>
      <c r="C1274" s="14"/>
      <c r="D1274" s="13"/>
      <c r="E1274" s="14"/>
      <c r="F1274" s="14"/>
      <c r="G1274" s="14"/>
      <c r="H1274" s="14"/>
      <c r="I1274" s="13"/>
      <c r="J1274" s="29"/>
      <c r="K1274" s="2"/>
      <c r="L1274" s="17"/>
      <c r="M1274" s="12"/>
      <c r="N1274" s="12"/>
      <c r="O1274" s="17"/>
      <c r="P1274" s="14"/>
      <c r="Q1274" s="14"/>
      <c r="R1274" s="14"/>
      <c r="S1274" s="20"/>
      <c r="T1274" s="14"/>
      <c r="U1274" s="4"/>
      <c r="V1274" s="29"/>
      <c r="W1274" s="3"/>
      <c r="X1274" s="3"/>
      <c r="Y1274" s="29"/>
      <c r="Z1274" s="3"/>
      <c r="AA1274" s="1"/>
      <c r="AB1274" s="3"/>
      <c r="AC1274" s="3"/>
      <c r="AD1274" s="3"/>
      <c r="AE1274" s="3"/>
      <c r="AF1274" s="3"/>
      <c r="AG1274" s="11"/>
      <c r="AH1274" s="3"/>
      <c r="AI1274" s="2"/>
      <c r="AJ1274" s="2"/>
      <c r="AK1274" s="2"/>
      <c r="AL1274" s="2"/>
      <c r="AM1274" s="2"/>
      <c r="AN1274" s="2"/>
      <c r="AO1274" s="2"/>
      <c r="AP1274" s="2"/>
      <c r="AQ1274" s="2"/>
      <c r="AR1274" s="2"/>
      <c r="AS1274" s="2"/>
      <c r="AT1274" s="2"/>
      <c r="AU1274" s="2"/>
      <c r="AV1274" s="2"/>
      <c r="AW1274" s="2"/>
      <c r="AX1274" s="2"/>
      <c r="AY1274" s="2"/>
      <c r="AZ1274" s="2"/>
      <c r="BA1274" s="2"/>
      <c r="BB1274" s="2"/>
      <c r="BC1274" s="2"/>
      <c r="BD1274" s="2"/>
      <c r="BE1274" s="2"/>
      <c r="BF1274" s="2"/>
      <c r="BG1274" s="2"/>
      <c r="BH1274" s="2"/>
      <c r="BI1274" s="2"/>
      <c r="BJ1274" s="2"/>
      <c r="BK1274" s="2"/>
      <c r="BL1274" s="2"/>
      <c r="BM1274" s="2"/>
      <c r="BN1274" s="2"/>
      <c r="BO1274" s="2"/>
      <c r="BP1274" s="2"/>
      <c r="BQ1274" s="2"/>
      <c r="BR1274" s="2"/>
      <c r="BS1274" s="2"/>
      <c r="BT1274" s="2"/>
      <c r="BU1274" s="2"/>
      <c r="BV1274" s="2"/>
      <c r="BW1274" s="2"/>
      <c r="BX1274" s="2"/>
      <c r="BY1274" s="2"/>
      <c r="BZ1274" s="2"/>
      <c r="CA1274" s="2"/>
      <c r="CB1274" s="2"/>
      <c r="CC1274" s="2"/>
      <c r="CD1274" s="2"/>
      <c r="CE1274" s="2"/>
      <c r="CF1274" s="2"/>
      <c r="CG1274" s="2"/>
      <c r="CH1274" s="2"/>
      <c r="CI1274" s="2"/>
      <c r="CJ1274" s="2"/>
      <c r="CK1274" s="2"/>
      <c r="CL1274" s="2"/>
      <c r="CM1274" s="2"/>
      <c r="CN1274" s="2"/>
      <c r="CO1274" s="2"/>
      <c r="CP1274" s="2"/>
      <c r="CQ1274" s="2"/>
      <c r="CR1274" s="2"/>
      <c r="CS1274" s="2"/>
      <c r="CT1274" s="2"/>
      <c r="CU1274" s="2"/>
      <c r="CV1274" s="2"/>
      <c r="CW1274" s="2"/>
      <c r="CX1274" s="2"/>
      <c r="CY1274" s="2"/>
      <c r="CZ1274" s="2"/>
      <c r="DA1274" s="2"/>
      <c r="DB1274" s="2"/>
      <c r="DC1274" s="2"/>
      <c r="DD1274" s="2"/>
      <c r="DE1274" s="2"/>
      <c r="DF1274" s="2"/>
      <c r="DG1274" s="2"/>
      <c r="DH1274" s="2"/>
      <c r="DI1274" s="2"/>
      <c r="DJ1274" s="2"/>
      <c r="DK1274" s="2"/>
      <c r="DL1274" s="2"/>
      <c r="DM1274" s="2"/>
      <c r="DN1274" s="2"/>
      <c r="DO1274" s="2"/>
      <c r="DP1274" s="2"/>
      <c r="DQ1274" s="2"/>
      <c r="DR1274" s="2"/>
      <c r="DS1274" s="2"/>
      <c r="DT1274" s="2"/>
      <c r="DU1274" s="2"/>
      <c r="DV1274" s="2"/>
      <c r="DW1274" s="2"/>
      <c r="DX1274" s="2"/>
      <c r="DY1274" s="2"/>
      <c r="DZ1274" s="2"/>
      <c r="EA1274" s="2"/>
      <c r="EB1274" s="2"/>
      <c r="EC1274" s="2"/>
      <c r="ED1274" s="2"/>
      <c r="EE1274" s="2"/>
      <c r="EF1274" s="2"/>
      <c r="EG1274" s="2"/>
      <c r="EH1274" s="2"/>
      <c r="EI1274" s="2"/>
      <c r="EJ1274" s="2"/>
      <c r="EK1274" s="2"/>
      <c r="EL1274" s="2"/>
      <c r="EM1274" s="2"/>
      <c r="EN1274" s="2"/>
      <c r="EO1274" s="2"/>
      <c r="EP1274" s="2"/>
      <c r="EQ1274" s="2"/>
      <c r="ER1274" s="2"/>
      <c r="ES1274" s="2"/>
      <c r="ET1274" s="2"/>
      <c r="EU1274" s="2"/>
      <c r="EV1274" s="2"/>
      <c r="EW1274" s="2"/>
      <c r="EX1274" s="2"/>
    </row>
    <row r="1275" spans="1:154" x14ac:dyDescent="0.15">
      <c r="A1275" s="35"/>
      <c r="B1275" s="125"/>
      <c r="C1275" s="14"/>
      <c r="D1275" s="13"/>
      <c r="E1275" s="14"/>
      <c r="F1275" s="14"/>
      <c r="G1275" s="14"/>
      <c r="H1275" s="14"/>
      <c r="I1275" s="13"/>
      <c r="J1275" s="29"/>
      <c r="K1275" s="2"/>
      <c r="L1275" s="17"/>
      <c r="M1275" s="12"/>
      <c r="N1275" s="12"/>
      <c r="O1275" s="17"/>
      <c r="P1275" s="14"/>
      <c r="Q1275" s="14"/>
      <c r="R1275" s="14"/>
      <c r="S1275" s="20"/>
      <c r="T1275" s="14"/>
      <c r="U1275" s="4"/>
      <c r="V1275" s="29"/>
      <c r="W1275" s="3"/>
      <c r="X1275" s="3"/>
      <c r="Y1275" s="29"/>
      <c r="Z1275" s="3"/>
      <c r="AA1275" s="1"/>
      <c r="AB1275" s="3"/>
      <c r="AC1275" s="3"/>
      <c r="AD1275" s="3"/>
      <c r="AE1275" s="3"/>
      <c r="AF1275" s="3"/>
      <c r="AG1275" s="11"/>
      <c r="AH1275" s="3"/>
      <c r="AI1275" s="2"/>
      <c r="AJ1275" s="2"/>
      <c r="AK1275" s="2"/>
      <c r="AL1275" s="2"/>
      <c r="AM1275" s="2"/>
      <c r="AN1275" s="2"/>
      <c r="AO1275" s="2"/>
      <c r="AP1275" s="2"/>
      <c r="AQ1275" s="2"/>
      <c r="AR1275" s="2"/>
      <c r="AS1275" s="2"/>
      <c r="AT1275" s="2"/>
      <c r="AU1275" s="2"/>
      <c r="AV1275" s="2"/>
      <c r="AW1275" s="2"/>
      <c r="AX1275" s="2"/>
      <c r="AY1275" s="2"/>
      <c r="AZ1275" s="2"/>
      <c r="BA1275" s="2"/>
      <c r="BB1275" s="2"/>
      <c r="BC1275" s="2"/>
      <c r="BD1275" s="2"/>
      <c r="BE1275" s="2"/>
      <c r="BF1275" s="2"/>
      <c r="BG1275" s="2"/>
      <c r="BH1275" s="2"/>
      <c r="BI1275" s="2"/>
      <c r="BJ1275" s="2"/>
      <c r="BK1275" s="2"/>
      <c r="BL1275" s="2"/>
      <c r="BM1275" s="2"/>
      <c r="BN1275" s="2"/>
      <c r="BO1275" s="2"/>
      <c r="BP1275" s="2"/>
      <c r="BQ1275" s="2"/>
      <c r="BR1275" s="2"/>
      <c r="BS1275" s="2"/>
      <c r="BT1275" s="2"/>
      <c r="BU1275" s="2"/>
      <c r="BV1275" s="2"/>
      <c r="BW1275" s="2"/>
      <c r="BX1275" s="2"/>
      <c r="BY1275" s="2"/>
      <c r="BZ1275" s="2"/>
      <c r="CA1275" s="2"/>
      <c r="CB1275" s="2"/>
      <c r="CC1275" s="2"/>
      <c r="CD1275" s="2"/>
      <c r="CE1275" s="2"/>
      <c r="CF1275" s="2"/>
      <c r="CG1275" s="2"/>
      <c r="CH1275" s="2"/>
      <c r="CI1275" s="2"/>
      <c r="CJ1275" s="2"/>
      <c r="CK1275" s="2"/>
      <c r="CL1275" s="2"/>
      <c r="CM1275" s="2"/>
      <c r="CN1275" s="2"/>
      <c r="CO1275" s="2"/>
      <c r="CP1275" s="2"/>
      <c r="CQ1275" s="2"/>
      <c r="CR1275" s="2"/>
      <c r="CS1275" s="2"/>
      <c r="CT1275" s="2"/>
      <c r="CU1275" s="2"/>
      <c r="CV1275" s="2"/>
      <c r="CW1275" s="2"/>
      <c r="CX1275" s="2"/>
      <c r="CY1275" s="2"/>
      <c r="CZ1275" s="2"/>
      <c r="DA1275" s="2"/>
      <c r="DB1275" s="2"/>
      <c r="DC1275" s="2"/>
      <c r="DD1275" s="2"/>
      <c r="DE1275" s="2"/>
      <c r="DF1275" s="2"/>
      <c r="DG1275" s="2"/>
      <c r="DH1275" s="2"/>
      <c r="DI1275" s="2"/>
      <c r="DJ1275" s="2"/>
      <c r="DK1275" s="2"/>
      <c r="DL1275" s="2"/>
      <c r="DM1275" s="2"/>
      <c r="DN1275" s="2"/>
      <c r="DO1275" s="2"/>
      <c r="DP1275" s="2"/>
      <c r="DQ1275" s="2"/>
      <c r="DR1275" s="2"/>
      <c r="DS1275" s="2"/>
      <c r="DT1275" s="2"/>
      <c r="DU1275" s="2"/>
      <c r="DV1275" s="2"/>
      <c r="DW1275" s="2"/>
      <c r="DX1275" s="2"/>
      <c r="DY1275" s="2"/>
      <c r="DZ1275" s="2"/>
      <c r="EA1275" s="2"/>
      <c r="EB1275" s="2"/>
      <c r="EC1275" s="2"/>
      <c r="ED1275" s="2"/>
      <c r="EE1275" s="2"/>
      <c r="EF1275" s="2"/>
      <c r="EG1275" s="2"/>
      <c r="EH1275" s="2"/>
      <c r="EI1275" s="2"/>
      <c r="EJ1275" s="2"/>
      <c r="EK1275" s="2"/>
      <c r="EL1275" s="2"/>
      <c r="EM1275" s="2"/>
      <c r="EN1275" s="2"/>
      <c r="EO1275" s="2"/>
      <c r="EP1275" s="2"/>
      <c r="EQ1275" s="2"/>
      <c r="ER1275" s="2"/>
      <c r="ES1275" s="2"/>
      <c r="ET1275" s="2"/>
      <c r="EU1275" s="2"/>
      <c r="EV1275" s="2"/>
      <c r="EW1275" s="2"/>
      <c r="EX1275" s="2"/>
    </row>
    <row r="1276" spans="1:154" x14ac:dyDescent="0.15">
      <c r="A1276" s="35"/>
      <c r="B1276" s="125"/>
      <c r="C1276" s="14"/>
      <c r="D1276" s="13"/>
      <c r="E1276" s="14"/>
      <c r="F1276" s="14"/>
      <c r="G1276" s="14"/>
      <c r="H1276" s="14"/>
      <c r="I1276" s="13"/>
      <c r="J1276" s="29"/>
      <c r="K1276" s="2"/>
      <c r="L1276" s="17"/>
      <c r="M1276" s="12"/>
      <c r="N1276" s="12"/>
      <c r="O1276" s="17"/>
      <c r="P1276" s="14"/>
      <c r="Q1276" s="14"/>
      <c r="R1276" s="14"/>
      <c r="S1276" s="20"/>
      <c r="T1276" s="14"/>
      <c r="U1276" s="4"/>
      <c r="V1276" s="29"/>
      <c r="W1276" s="3"/>
      <c r="X1276" s="3"/>
      <c r="Y1276" s="29"/>
      <c r="Z1276" s="3"/>
      <c r="AA1276" s="1"/>
      <c r="AB1276" s="3"/>
      <c r="AC1276" s="3"/>
      <c r="AD1276" s="3"/>
      <c r="AE1276" s="3"/>
      <c r="AF1276" s="3"/>
      <c r="AG1276" s="11"/>
      <c r="AH1276" s="3"/>
      <c r="AI1276" s="2"/>
      <c r="AJ1276" s="2"/>
      <c r="AK1276" s="2"/>
      <c r="AL1276" s="2"/>
      <c r="AM1276" s="2"/>
      <c r="AN1276" s="2"/>
      <c r="AO1276" s="2"/>
      <c r="AP1276" s="2"/>
      <c r="AQ1276" s="2"/>
      <c r="AR1276" s="2"/>
      <c r="AS1276" s="2"/>
      <c r="AT1276" s="2"/>
      <c r="AU1276" s="2"/>
      <c r="AV1276" s="2"/>
      <c r="AW1276" s="2"/>
      <c r="AX1276" s="2"/>
      <c r="AY1276" s="2"/>
      <c r="AZ1276" s="2"/>
      <c r="BA1276" s="2"/>
      <c r="BB1276" s="2"/>
      <c r="BC1276" s="2"/>
      <c r="BD1276" s="2"/>
      <c r="BE1276" s="2"/>
      <c r="BF1276" s="2"/>
      <c r="BG1276" s="2"/>
      <c r="BH1276" s="2"/>
      <c r="BI1276" s="2"/>
      <c r="BJ1276" s="2"/>
      <c r="BK1276" s="2"/>
      <c r="BL1276" s="2"/>
      <c r="BM1276" s="2"/>
      <c r="BN1276" s="2"/>
      <c r="BO1276" s="2"/>
      <c r="BP1276" s="2"/>
      <c r="BQ1276" s="2"/>
      <c r="BR1276" s="2"/>
      <c r="BS1276" s="2"/>
      <c r="BT1276" s="2"/>
      <c r="BU1276" s="2"/>
      <c r="BV1276" s="2"/>
      <c r="BW1276" s="2"/>
      <c r="BX1276" s="2"/>
      <c r="BY1276" s="2"/>
      <c r="BZ1276" s="2"/>
      <c r="CA1276" s="2"/>
      <c r="CB1276" s="2"/>
      <c r="CC1276" s="2"/>
      <c r="CD1276" s="2"/>
      <c r="CE1276" s="2"/>
      <c r="CF1276" s="2"/>
      <c r="CG1276" s="2"/>
      <c r="CH1276" s="2"/>
      <c r="CI1276" s="2"/>
      <c r="CJ1276" s="2"/>
      <c r="CK1276" s="2"/>
      <c r="CL1276" s="2"/>
      <c r="CM1276" s="2"/>
      <c r="CN1276" s="2"/>
      <c r="CO1276" s="2"/>
      <c r="CP1276" s="2"/>
      <c r="CQ1276" s="2"/>
      <c r="CR1276" s="2"/>
      <c r="CS1276" s="2"/>
      <c r="CT1276" s="2"/>
      <c r="CU1276" s="2"/>
      <c r="CV1276" s="2"/>
      <c r="CW1276" s="2"/>
      <c r="CX1276" s="2"/>
      <c r="CY1276" s="2"/>
      <c r="CZ1276" s="2"/>
      <c r="DA1276" s="2"/>
      <c r="DB1276" s="2"/>
      <c r="DC1276" s="2"/>
      <c r="DD1276" s="2"/>
      <c r="DE1276" s="2"/>
      <c r="DF1276" s="2"/>
      <c r="DG1276" s="2"/>
      <c r="DH1276" s="2"/>
      <c r="DI1276" s="2"/>
      <c r="DJ1276" s="2"/>
      <c r="DK1276" s="2"/>
      <c r="DL1276" s="2"/>
      <c r="DM1276" s="2"/>
      <c r="DN1276" s="2"/>
      <c r="DO1276" s="2"/>
      <c r="DP1276" s="2"/>
      <c r="DQ1276" s="2"/>
      <c r="DR1276" s="2"/>
      <c r="DS1276" s="2"/>
      <c r="DT1276" s="2"/>
      <c r="DU1276" s="2"/>
      <c r="DV1276" s="2"/>
      <c r="DW1276" s="2"/>
      <c r="DX1276" s="2"/>
      <c r="DY1276" s="2"/>
      <c r="DZ1276" s="2"/>
      <c r="EA1276" s="2"/>
      <c r="EB1276" s="2"/>
      <c r="EC1276" s="2"/>
      <c r="ED1276" s="2"/>
      <c r="EE1276" s="2"/>
      <c r="EF1276" s="2"/>
      <c r="EG1276" s="2"/>
      <c r="EH1276" s="2"/>
      <c r="EI1276" s="2"/>
      <c r="EJ1276" s="2"/>
      <c r="EK1276" s="2"/>
      <c r="EL1276" s="2"/>
      <c r="EM1276" s="2"/>
      <c r="EN1276" s="2"/>
      <c r="EO1276" s="2"/>
      <c r="EP1276" s="2"/>
      <c r="EQ1276" s="2"/>
      <c r="ER1276" s="2"/>
      <c r="ES1276" s="2"/>
      <c r="ET1276" s="2"/>
      <c r="EU1276" s="2"/>
      <c r="EV1276" s="2"/>
      <c r="EW1276" s="2"/>
      <c r="EX1276" s="2"/>
    </row>
    <row r="1277" spans="1:154" x14ac:dyDescent="0.15">
      <c r="A1277" s="35"/>
      <c r="B1277" s="125"/>
      <c r="C1277" s="14"/>
      <c r="D1277" s="13"/>
      <c r="E1277" s="14"/>
      <c r="F1277" s="14"/>
      <c r="G1277" s="14"/>
      <c r="H1277" s="14"/>
      <c r="I1277" s="13"/>
      <c r="J1277" s="29"/>
      <c r="K1277" s="2"/>
      <c r="L1277" s="17"/>
      <c r="M1277" s="12"/>
      <c r="N1277" s="12"/>
      <c r="O1277" s="17"/>
      <c r="P1277" s="14"/>
      <c r="Q1277" s="14"/>
      <c r="R1277" s="14"/>
      <c r="S1277" s="20"/>
      <c r="T1277" s="14"/>
      <c r="U1277" s="4"/>
      <c r="V1277" s="29"/>
      <c r="W1277" s="3"/>
      <c r="X1277" s="3"/>
      <c r="Y1277" s="29"/>
      <c r="Z1277" s="3"/>
      <c r="AA1277" s="1"/>
      <c r="AB1277" s="3"/>
      <c r="AC1277" s="3"/>
      <c r="AD1277" s="3"/>
      <c r="AE1277" s="3"/>
      <c r="AF1277" s="3"/>
      <c r="AG1277" s="11"/>
      <c r="AH1277" s="3"/>
      <c r="AI1277" s="2"/>
      <c r="AJ1277" s="2"/>
      <c r="AK1277" s="2"/>
      <c r="AL1277" s="2"/>
      <c r="AM1277" s="2"/>
      <c r="AN1277" s="2"/>
      <c r="AO1277" s="2"/>
      <c r="AP1277" s="2"/>
      <c r="AQ1277" s="2"/>
      <c r="AR1277" s="2"/>
      <c r="AS1277" s="2"/>
      <c r="AT1277" s="2"/>
      <c r="AU1277" s="2"/>
      <c r="AV1277" s="2"/>
      <c r="AW1277" s="2"/>
      <c r="AX1277" s="2"/>
      <c r="AY1277" s="2"/>
      <c r="AZ1277" s="2"/>
      <c r="BA1277" s="2"/>
      <c r="BB1277" s="2"/>
      <c r="BC1277" s="2"/>
      <c r="BD1277" s="2"/>
      <c r="BE1277" s="2"/>
      <c r="BF1277" s="2"/>
      <c r="BG1277" s="2"/>
      <c r="BH1277" s="2"/>
      <c r="BI1277" s="2"/>
      <c r="BJ1277" s="2"/>
      <c r="BK1277" s="2"/>
      <c r="BL1277" s="2"/>
      <c r="BM1277" s="2"/>
      <c r="BN1277" s="2"/>
      <c r="BO1277" s="2"/>
      <c r="BP1277" s="2"/>
      <c r="BQ1277" s="2"/>
      <c r="BR1277" s="2"/>
      <c r="BS1277" s="2"/>
      <c r="BT1277" s="2"/>
      <c r="BU1277" s="2"/>
      <c r="BV1277" s="2"/>
      <c r="BW1277" s="2"/>
      <c r="BX1277" s="2"/>
      <c r="BY1277" s="2"/>
      <c r="BZ1277" s="2"/>
      <c r="CA1277" s="2"/>
      <c r="CB1277" s="2"/>
      <c r="CC1277" s="2"/>
      <c r="CD1277" s="2"/>
      <c r="CE1277" s="2"/>
      <c r="CF1277" s="2"/>
      <c r="CG1277" s="2"/>
      <c r="CH1277" s="2"/>
      <c r="CI1277" s="2"/>
      <c r="CJ1277" s="2"/>
      <c r="CK1277" s="2"/>
      <c r="CL1277" s="2"/>
      <c r="CM1277" s="2"/>
      <c r="CN1277" s="2"/>
      <c r="CO1277" s="2"/>
      <c r="CP1277" s="2"/>
      <c r="CQ1277" s="2"/>
      <c r="CR1277" s="2"/>
      <c r="CS1277" s="2"/>
      <c r="CT1277" s="2"/>
      <c r="CU1277" s="2"/>
      <c r="CV1277" s="2"/>
      <c r="CW1277" s="2"/>
      <c r="CX1277" s="2"/>
      <c r="CY1277" s="2"/>
      <c r="CZ1277" s="2"/>
      <c r="DA1277" s="2"/>
      <c r="DB1277" s="2"/>
      <c r="DC1277" s="2"/>
      <c r="DD1277" s="2"/>
      <c r="DE1277" s="2"/>
      <c r="DF1277" s="2"/>
      <c r="DG1277" s="2"/>
      <c r="DH1277" s="2"/>
      <c r="DI1277" s="2"/>
      <c r="DJ1277" s="2"/>
      <c r="DK1277" s="2"/>
      <c r="DL1277" s="2"/>
      <c r="DM1277" s="2"/>
      <c r="DN1277" s="2"/>
      <c r="DO1277" s="2"/>
      <c r="DP1277" s="2"/>
      <c r="DQ1277" s="2"/>
      <c r="DR1277" s="2"/>
      <c r="DS1277" s="2"/>
      <c r="DT1277" s="2"/>
      <c r="DU1277" s="2"/>
      <c r="DV1277" s="2"/>
      <c r="DW1277" s="2"/>
      <c r="DX1277" s="2"/>
      <c r="DY1277" s="2"/>
      <c r="DZ1277" s="2"/>
      <c r="EA1277" s="2"/>
      <c r="EB1277" s="2"/>
      <c r="EC1277" s="2"/>
      <c r="ED1277" s="2"/>
      <c r="EE1277" s="2"/>
      <c r="EF1277" s="2"/>
      <c r="EG1277" s="2"/>
      <c r="EH1277" s="2"/>
      <c r="EI1277" s="2"/>
      <c r="EJ1277" s="2"/>
      <c r="EK1277" s="2"/>
      <c r="EL1277" s="2"/>
      <c r="EM1277" s="2"/>
      <c r="EN1277" s="2"/>
      <c r="EO1277" s="2"/>
      <c r="EP1277" s="2"/>
      <c r="EQ1277" s="2"/>
      <c r="ER1277" s="2"/>
      <c r="ES1277" s="2"/>
      <c r="ET1277" s="2"/>
      <c r="EU1277" s="2"/>
      <c r="EV1277" s="2"/>
      <c r="EW1277" s="2"/>
      <c r="EX1277" s="2"/>
    </row>
    <row r="1278" spans="1:154" x14ac:dyDescent="0.15">
      <c r="A1278" s="35"/>
      <c r="B1278" s="125"/>
      <c r="C1278" s="14"/>
      <c r="D1278" s="13"/>
      <c r="E1278" s="14"/>
      <c r="F1278" s="14"/>
      <c r="G1278" s="14"/>
      <c r="H1278" s="14"/>
      <c r="I1278" s="13"/>
      <c r="J1278" s="29"/>
      <c r="K1278" s="2"/>
      <c r="L1278" s="17"/>
      <c r="M1278" s="12"/>
      <c r="N1278" s="12"/>
      <c r="O1278" s="17"/>
      <c r="P1278" s="14"/>
      <c r="Q1278" s="14"/>
      <c r="R1278" s="14"/>
      <c r="S1278" s="20"/>
      <c r="T1278" s="14"/>
      <c r="U1278" s="4"/>
      <c r="V1278" s="29"/>
      <c r="W1278" s="3"/>
      <c r="X1278" s="3"/>
      <c r="Y1278" s="29"/>
      <c r="Z1278" s="3"/>
      <c r="AA1278" s="1"/>
      <c r="AB1278" s="3"/>
      <c r="AC1278" s="3"/>
      <c r="AD1278" s="3"/>
      <c r="AE1278" s="3"/>
      <c r="AF1278" s="3"/>
      <c r="AG1278" s="11"/>
      <c r="AH1278" s="3"/>
      <c r="AI1278" s="2"/>
      <c r="AJ1278" s="2"/>
      <c r="AK1278" s="2"/>
      <c r="AL1278" s="2"/>
      <c r="AM1278" s="2"/>
      <c r="AN1278" s="2"/>
      <c r="AO1278" s="2"/>
      <c r="AP1278" s="2"/>
      <c r="AQ1278" s="2"/>
      <c r="AR1278" s="2"/>
      <c r="AS1278" s="2"/>
      <c r="AT1278" s="2"/>
      <c r="AU1278" s="2"/>
      <c r="AV1278" s="2"/>
      <c r="AW1278" s="2"/>
      <c r="AX1278" s="2"/>
      <c r="AY1278" s="2"/>
      <c r="AZ1278" s="2"/>
      <c r="BA1278" s="2"/>
      <c r="BB1278" s="2"/>
      <c r="BC1278" s="2"/>
      <c r="BD1278" s="2"/>
      <c r="BE1278" s="2"/>
      <c r="BF1278" s="2"/>
      <c r="BG1278" s="2"/>
      <c r="BH1278" s="2"/>
      <c r="BI1278" s="2"/>
      <c r="BJ1278" s="2"/>
      <c r="BK1278" s="2"/>
      <c r="BL1278" s="2"/>
      <c r="BM1278" s="2"/>
      <c r="BN1278" s="2"/>
      <c r="BO1278" s="2"/>
      <c r="BP1278" s="2"/>
      <c r="BQ1278" s="2"/>
      <c r="BR1278" s="2"/>
      <c r="BS1278" s="2"/>
      <c r="BT1278" s="2"/>
      <c r="BU1278" s="2"/>
      <c r="BV1278" s="2"/>
      <c r="BW1278" s="2"/>
      <c r="BX1278" s="2"/>
      <c r="BY1278" s="2"/>
      <c r="BZ1278" s="2"/>
      <c r="CA1278" s="2"/>
      <c r="CB1278" s="2"/>
      <c r="CC1278" s="2"/>
      <c r="CD1278" s="2"/>
      <c r="CE1278" s="2"/>
      <c r="CF1278" s="2"/>
      <c r="CG1278" s="2"/>
      <c r="CH1278" s="2"/>
      <c r="CI1278" s="2"/>
      <c r="CJ1278" s="2"/>
      <c r="CK1278" s="2"/>
      <c r="CL1278" s="2"/>
      <c r="CM1278" s="2"/>
      <c r="CN1278" s="2"/>
      <c r="CO1278" s="2"/>
      <c r="CP1278" s="2"/>
      <c r="CQ1278" s="2"/>
      <c r="CR1278" s="2"/>
      <c r="CS1278" s="2"/>
      <c r="CT1278" s="2"/>
      <c r="CU1278" s="2"/>
      <c r="CV1278" s="2"/>
      <c r="CW1278" s="2"/>
      <c r="CX1278" s="2"/>
      <c r="CY1278" s="2"/>
      <c r="CZ1278" s="2"/>
      <c r="DA1278" s="2"/>
      <c r="DB1278" s="2"/>
      <c r="DC1278" s="2"/>
      <c r="DD1278" s="2"/>
      <c r="DE1278" s="2"/>
      <c r="DF1278" s="2"/>
      <c r="DG1278" s="2"/>
      <c r="DH1278" s="2"/>
      <c r="DI1278" s="2"/>
      <c r="DJ1278" s="2"/>
      <c r="DK1278" s="2"/>
      <c r="DL1278" s="2"/>
      <c r="DM1278" s="2"/>
      <c r="DN1278" s="2"/>
      <c r="DO1278" s="2"/>
      <c r="DP1278" s="2"/>
      <c r="DQ1278" s="2"/>
      <c r="DR1278" s="2"/>
      <c r="DS1278" s="2"/>
      <c r="DT1278" s="2"/>
      <c r="DU1278" s="2"/>
      <c r="DV1278" s="2"/>
      <c r="DW1278" s="2"/>
      <c r="DX1278" s="2"/>
      <c r="DY1278" s="2"/>
      <c r="DZ1278" s="2"/>
      <c r="EA1278" s="2"/>
      <c r="EB1278" s="2"/>
      <c r="EC1278" s="2"/>
      <c r="ED1278" s="2"/>
      <c r="EE1278" s="2"/>
      <c r="EF1278" s="2"/>
      <c r="EG1278" s="2"/>
      <c r="EH1278" s="2"/>
      <c r="EI1278" s="2"/>
      <c r="EJ1278" s="2"/>
      <c r="EK1278" s="2"/>
      <c r="EL1278" s="2"/>
      <c r="EM1278" s="2"/>
      <c r="EN1278" s="2"/>
      <c r="EO1278" s="2"/>
      <c r="EP1278" s="2"/>
      <c r="EQ1278" s="2"/>
      <c r="ER1278" s="2"/>
      <c r="ES1278" s="2"/>
      <c r="ET1278" s="2"/>
      <c r="EU1278" s="2"/>
      <c r="EV1278" s="2"/>
      <c r="EW1278" s="2"/>
      <c r="EX1278" s="2"/>
    </row>
    <row r="1279" spans="1:154" x14ac:dyDescent="0.15">
      <c r="A1279" s="35"/>
      <c r="B1279" s="125"/>
      <c r="C1279" s="14"/>
      <c r="D1279" s="13"/>
      <c r="E1279" s="14"/>
      <c r="F1279" s="14"/>
      <c r="G1279" s="14"/>
      <c r="H1279" s="14"/>
      <c r="I1279" s="13"/>
      <c r="J1279" s="29"/>
      <c r="K1279" s="2"/>
      <c r="L1279" s="17"/>
      <c r="M1279" s="12"/>
      <c r="N1279" s="12"/>
      <c r="O1279" s="17"/>
      <c r="P1279" s="14"/>
      <c r="Q1279" s="14"/>
      <c r="R1279" s="14"/>
      <c r="S1279" s="20"/>
      <c r="T1279" s="14"/>
      <c r="U1279" s="4"/>
      <c r="V1279" s="29"/>
      <c r="W1279" s="3"/>
      <c r="X1279" s="3"/>
      <c r="Y1279" s="29"/>
      <c r="Z1279" s="3"/>
      <c r="AA1279" s="1"/>
      <c r="AB1279" s="3"/>
      <c r="AC1279" s="3"/>
      <c r="AD1279" s="3"/>
      <c r="AE1279" s="3"/>
      <c r="AF1279" s="3"/>
      <c r="AG1279" s="11"/>
      <c r="AH1279" s="3"/>
      <c r="AI1279" s="2"/>
      <c r="AJ1279" s="2"/>
      <c r="AK1279" s="2"/>
      <c r="AL1279" s="2"/>
      <c r="AM1279" s="2"/>
      <c r="AN1279" s="2"/>
      <c r="AO1279" s="2"/>
      <c r="AP1279" s="2"/>
      <c r="AQ1279" s="2"/>
      <c r="AR1279" s="2"/>
      <c r="AS1279" s="2"/>
      <c r="AT1279" s="2"/>
      <c r="AU1279" s="2"/>
      <c r="AV1279" s="2"/>
      <c r="AW1279" s="2"/>
      <c r="AX1279" s="2"/>
      <c r="AY1279" s="2"/>
      <c r="AZ1279" s="2"/>
      <c r="BA1279" s="2"/>
      <c r="BB1279" s="2"/>
      <c r="BC1279" s="2"/>
      <c r="BD1279" s="2"/>
      <c r="BE1279" s="2"/>
      <c r="BF1279" s="2"/>
      <c r="BG1279" s="2"/>
      <c r="BH1279" s="2"/>
      <c r="BI1279" s="2"/>
      <c r="BJ1279" s="2"/>
      <c r="BK1279" s="2"/>
      <c r="BL1279" s="2"/>
      <c r="BM1279" s="2"/>
      <c r="BN1279" s="2"/>
      <c r="BO1279" s="2"/>
      <c r="BP1279" s="2"/>
      <c r="BQ1279" s="2"/>
      <c r="BR1279" s="2"/>
      <c r="BS1279" s="2"/>
      <c r="BT1279" s="2"/>
      <c r="BU1279" s="2"/>
      <c r="BV1279" s="2"/>
      <c r="BW1279" s="2"/>
      <c r="BX1279" s="2"/>
      <c r="BY1279" s="2"/>
      <c r="BZ1279" s="2"/>
      <c r="CA1279" s="2"/>
      <c r="CB1279" s="2"/>
      <c r="CC1279" s="2"/>
      <c r="CD1279" s="2"/>
      <c r="CE1279" s="2"/>
      <c r="CF1279" s="2"/>
      <c r="CG1279" s="2"/>
      <c r="CH1279" s="2"/>
      <c r="CI1279" s="2"/>
      <c r="CJ1279" s="2"/>
      <c r="CK1279" s="2"/>
      <c r="CL1279" s="2"/>
      <c r="CM1279" s="2"/>
      <c r="CN1279" s="2"/>
      <c r="CO1279" s="2"/>
      <c r="CP1279" s="2"/>
      <c r="CQ1279" s="2"/>
      <c r="CR1279" s="2"/>
      <c r="CS1279" s="2"/>
      <c r="CT1279" s="2"/>
      <c r="CU1279" s="2"/>
      <c r="CV1279" s="2"/>
      <c r="CW1279" s="2"/>
      <c r="CX1279" s="2"/>
      <c r="CY1279" s="2"/>
      <c r="CZ1279" s="2"/>
      <c r="DA1279" s="2"/>
      <c r="DB1279" s="2"/>
      <c r="DC1279" s="2"/>
      <c r="DD1279" s="2"/>
      <c r="DE1279" s="2"/>
      <c r="DF1279" s="2"/>
      <c r="DG1279" s="2"/>
      <c r="DH1279" s="2"/>
      <c r="DI1279" s="2"/>
      <c r="DJ1279" s="2"/>
      <c r="DK1279" s="2"/>
      <c r="DL1279" s="2"/>
      <c r="DM1279" s="2"/>
      <c r="DN1279" s="2"/>
      <c r="DO1279" s="2"/>
      <c r="DP1279" s="2"/>
      <c r="DQ1279" s="2"/>
      <c r="DR1279" s="2"/>
      <c r="DS1279" s="2"/>
      <c r="DT1279" s="2"/>
      <c r="DU1279" s="2"/>
      <c r="DV1279" s="2"/>
      <c r="DW1279" s="2"/>
      <c r="DX1279" s="2"/>
      <c r="DY1279" s="2"/>
      <c r="DZ1279" s="2"/>
      <c r="EA1279" s="2"/>
      <c r="EB1279" s="2"/>
      <c r="EC1279" s="2"/>
      <c r="ED1279" s="2"/>
      <c r="EE1279" s="2"/>
      <c r="EF1279" s="2"/>
      <c r="EG1279" s="2"/>
      <c r="EH1279" s="2"/>
      <c r="EI1279" s="2"/>
      <c r="EJ1279" s="2"/>
      <c r="EK1279" s="2"/>
      <c r="EL1279" s="2"/>
      <c r="EM1279" s="2"/>
      <c r="EN1279" s="2"/>
      <c r="EO1279" s="2"/>
      <c r="EP1279" s="2"/>
      <c r="EQ1279" s="2"/>
      <c r="ER1279" s="2"/>
      <c r="ES1279" s="2"/>
      <c r="ET1279" s="2"/>
      <c r="EU1279" s="2"/>
      <c r="EV1279" s="2"/>
      <c r="EW1279" s="2"/>
      <c r="EX1279" s="2"/>
    </row>
    <row r="1280" spans="1:154" x14ac:dyDescent="0.15">
      <c r="A1280" s="35"/>
      <c r="B1280" s="125"/>
      <c r="C1280" s="14"/>
      <c r="D1280" s="13"/>
      <c r="E1280" s="14"/>
      <c r="F1280" s="14"/>
      <c r="G1280" s="14"/>
      <c r="H1280" s="14"/>
      <c r="I1280" s="13"/>
      <c r="J1280" s="29"/>
      <c r="K1280" s="2"/>
      <c r="L1280" s="17"/>
      <c r="M1280" s="12"/>
      <c r="N1280" s="12"/>
      <c r="O1280" s="17"/>
      <c r="P1280" s="14"/>
      <c r="Q1280" s="14"/>
      <c r="R1280" s="14"/>
      <c r="S1280" s="20"/>
      <c r="T1280" s="14"/>
      <c r="U1280" s="4"/>
      <c r="V1280" s="29"/>
      <c r="W1280" s="3"/>
      <c r="X1280" s="3"/>
      <c r="Y1280" s="29"/>
      <c r="Z1280" s="3"/>
      <c r="AA1280" s="1"/>
      <c r="AB1280" s="3"/>
      <c r="AC1280" s="3"/>
      <c r="AD1280" s="3"/>
      <c r="AE1280" s="3"/>
      <c r="AF1280" s="3"/>
      <c r="AG1280" s="11"/>
      <c r="AH1280" s="3"/>
      <c r="AI1280" s="2"/>
      <c r="AJ1280" s="2"/>
      <c r="AK1280" s="2"/>
      <c r="AL1280" s="2"/>
      <c r="AM1280" s="2"/>
      <c r="AN1280" s="2"/>
      <c r="AO1280" s="2"/>
      <c r="AP1280" s="2"/>
      <c r="AQ1280" s="2"/>
      <c r="AR1280" s="2"/>
      <c r="AS1280" s="2"/>
      <c r="AT1280" s="2"/>
      <c r="AU1280" s="2"/>
      <c r="AV1280" s="2"/>
      <c r="AW1280" s="2"/>
      <c r="AX1280" s="2"/>
      <c r="AY1280" s="2"/>
      <c r="AZ1280" s="2"/>
      <c r="BA1280" s="2"/>
      <c r="BB1280" s="2"/>
      <c r="BC1280" s="2"/>
      <c r="BD1280" s="2"/>
      <c r="BE1280" s="2"/>
      <c r="BF1280" s="2"/>
      <c r="BG1280" s="2"/>
      <c r="BH1280" s="2"/>
      <c r="BI1280" s="2"/>
      <c r="BJ1280" s="2"/>
      <c r="BK1280" s="2"/>
      <c r="BL1280" s="2"/>
      <c r="BM1280" s="2"/>
      <c r="BN1280" s="2"/>
      <c r="BO1280" s="2"/>
      <c r="BP1280" s="2"/>
      <c r="BQ1280" s="2"/>
      <c r="BR1280" s="2"/>
      <c r="BS1280" s="2"/>
      <c r="BT1280" s="2"/>
      <c r="BU1280" s="2"/>
      <c r="BV1280" s="2"/>
      <c r="BW1280" s="2"/>
      <c r="BX1280" s="2"/>
      <c r="BY1280" s="2"/>
      <c r="BZ1280" s="2"/>
      <c r="CA1280" s="2"/>
      <c r="CB1280" s="2"/>
      <c r="CC1280" s="2"/>
      <c r="CD1280" s="2"/>
      <c r="CE1280" s="2"/>
      <c r="CF1280" s="2"/>
      <c r="CG1280" s="2"/>
      <c r="CH1280" s="2"/>
      <c r="CI1280" s="2"/>
      <c r="CJ1280" s="2"/>
      <c r="CK1280" s="2"/>
      <c r="CL1280" s="2"/>
      <c r="CM1280" s="2"/>
      <c r="CN1280" s="2"/>
      <c r="CO1280" s="2"/>
      <c r="CP1280" s="2"/>
      <c r="CQ1280" s="2"/>
      <c r="CR1280" s="2"/>
      <c r="CS1280" s="2"/>
      <c r="CT1280" s="2"/>
      <c r="CU1280" s="2"/>
      <c r="CV1280" s="2"/>
      <c r="CW1280" s="2"/>
      <c r="CX1280" s="2"/>
      <c r="CY1280" s="2"/>
      <c r="CZ1280" s="2"/>
      <c r="DA1280" s="2"/>
      <c r="DB1280" s="2"/>
      <c r="DC1280" s="2"/>
      <c r="DD1280" s="2"/>
      <c r="DE1280" s="2"/>
      <c r="DF1280" s="2"/>
      <c r="DG1280" s="2"/>
      <c r="DH1280" s="2"/>
      <c r="DI1280" s="2"/>
      <c r="DJ1280" s="2"/>
      <c r="DK1280" s="2"/>
      <c r="DL1280" s="2"/>
      <c r="DM1280" s="2"/>
      <c r="DN1280" s="2"/>
      <c r="DO1280" s="2"/>
      <c r="DP1280" s="2"/>
      <c r="DQ1280" s="2"/>
      <c r="DR1280" s="2"/>
      <c r="DS1280" s="2"/>
      <c r="DT1280" s="2"/>
      <c r="DU1280" s="2"/>
      <c r="DV1280" s="2"/>
      <c r="DW1280" s="2"/>
      <c r="DX1280" s="2"/>
      <c r="DY1280" s="2"/>
      <c r="DZ1280" s="2"/>
      <c r="EA1280" s="2"/>
      <c r="EB1280" s="2"/>
      <c r="EC1280" s="2"/>
      <c r="ED1280" s="2"/>
      <c r="EE1280" s="2"/>
      <c r="EF1280" s="2"/>
      <c r="EG1280" s="2"/>
      <c r="EH1280" s="2"/>
      <c r="EI1280" s="2"/>
      <c r="EJ1280" s="2"/>
      <c r="EK1280" s="2"/>
      <c r="EL1280" s="2"/>
      <c r="EM1280" s="2"/>
      <c r="EN1280" s="2"/>
      <c r="EO1280" s="2"/>
      <c r="EP1280" s="2"/>
      <c r="EQ1280" s="2"/>
      <c r="ER1280" s="2"/>
      <c r="ES1280" s="2"/>
      <c r="ET1280" s="2"/>
      <c r="EU1280" s="2"/>
      <c r="EV1280" s="2"/>
      <c r="EW1280" s="2"/>
      <c r="EX1280" s="2"/>
    </row>
    <row r="1281" spans="1:154" x14ac:dyDescent="0.15">
      <c r="A1281" s="35"/>
      <c r="B1281" s="125"/>
      <c r="C1281" s="14"/>
      <c r="D1281" s="13"/>
      <c r="E1281" s="14"/>
      <c r="F1281" s="14"/>
      <c r="G1281" s="14"/>
      <c r="H1281" s="14"/>
      <c r="I1281" s="13"/>
      <c r="J1281" s="29"/>
      <c r="K1281" s="2"/>
      <c r="L1281" s="17"/>
      <c r="M1281" s="12"/>
      <c r="N1281" s="12"/>
      <c r="O1281" s="17"/>
      <c r="P1281" s="14"/>
      <c r="Q1281" s="14"/>
      <c r="R1281" s="14"/>
      <c r="S1281" s="20"/>
      <c r="T1281" s="14"/>
      <c r="U1281" s="4"/>
      <c r="V1281" s="29"/>
      <c r="W1281" s="3"/>
      <c r="X1281" s="3"/>
      <c r="Y1281" s="29"/>
      <c r="Z1281" s="3"/>
      <c r="AA1281" s="1"/>
      <c r="AB1281" s="3"/>
      <c r="AC1281" s="3"/>
      <c r="AD1281" s="3"/>
      <c r="AE1281" s="3"/>
      <c r="AF1281" s="3"/>
      <c r="AG1281" s="11"/>
      <c r="AH1281" s="3"/>
      <c r="AI1281" s="2"/>
      <c r="AJ1281" s="2"/>
      <c r="AK1281" s="2"/>
      <c r="AL1281" s="2"/>
      <c r="AM1281" s="2"/>
      <c r="AN1281" s="2"/>
      <c r="AO1281" s="2"/>
      <c r="AP1281" s="2"/>
      <c r="AQ1281" s="2"/>
      <c r="AR1281" s="2"/>
      <c r="AS1281" s="2"/>
      <c r="AT1281" s="2"/>
      <c r="AU1281" s="2"/>
      <c r="AV1281" s="2"/>
      <c r="AW1281" s="2"/>
      <c r="AX1281" s="2"/>
      <c r="AY1281" s="2"/>
      <c r="AZ1281" s="2"/>
      <c r="BA1281" s="2"/>
      <c r="BB1281" s="2"/>
      <c r="BC1281" s="2"/>
      <c r="BD1281" s="2"/>
      <c r="BE1281" s="2"/>
      <c r="BF1281" s="2"/>
      <c r="BG1281" s="2"/>
      <c r="BH1281" s="2"/>
      <c r="BI1281" s="2"/>
      <c r="BJ1281" s="2"/>
      <c r="BK1281" s="2"/>
      <c r="BL1281" s="2"/>
      <c r="BM1281" s="2"/>
      <c r="BN1281" s="2"/>
      <c r="BO1281" s="2"/>
      <c r="BP1281" s="2"/>
      <c r="BQ1281" s="2"/>
      <c r="BR1281" s="2"/>
      <c r="BS1281" s="2"/>
      <c r="BT1281" s="2"/>
      <c r="BU1281" s="2"/>
      <c r="BV1281" s="2"/>
      <c r="BW1281" s="2"/>
      <c r="BX1281" s="2"/>
      <c r="BY1281" s="2"/>
      <c r="BZ1281" s="2"/>
      <c r="CA1281" s="2"/>
      <c r="CB1281" s="2"/>
      <c r="CC1281" s="2"/>
      <c r="CD1281" s="2"/>
      <c r="CE1281" s="2"/>
      <c r="CF1281" s="2"/>
      <c r="CG1281" s="2"/>
      <c r="CH1281" s="2"/>
      <c r="CI1281" s="2"/>
      <c r="CJ1281" s="2"/>
      <c r="CK1281" s="2"/>
      <c r="CL1281" s="2"/>
      <c r="CM1281" s="2"/>
      <c r="CN1281" s="2"/>
      <c r="CO1281" s="2"/>
      <c r="CP1281" s="2"/>
      <c r="CQ1281" s="2"/>
      <c r="CR1281" s="2"/>
      <c r="CS1281" s="2"/>
      <c r="CT1281" s="2"/>
      <c r="CU1281" s="2"/>
      <c r="CV1281" s="2"/>
      <c r="CW1281" s="2"/>
      <c r="CX1281" s="2"/>
      <c r="CY1281" s="2"/>
      <c r="CZ1281" s="2"/>
      <c r="DA1281" s="2"/>
      <c r="DB1281" s="2"/>
      <c r="DC1281" s="2"/>
      <c r="DD1281" s="2"/>
      <c r="DE1281" s="2"/>
      <c r="DF1281" s="2"/>
      <c r="DG1281" s="2"/>
      <c r="DH1281" s="2"/>
      <c r="DI1281" s="2"/>
      <c r="DJ1281" s="2"/>
      <c r="DK1281" s="2"/>
      <c r="DL1281" s="2"/>
      <c r="DM1281" s="2"/>
      <c r="DN1281" s="2"/>
      <c r="DO1281" s="2"/>
      <c r="DP1281" s="2"/>
      <c r="DQ1281" s="2"/>
      <c r="DR1281" s="2"/>
      <c r="DS1281" s="2"/>
      <c r="DT1281" s="2"/>
      <c r="DU1281" s="2"/>
      <c r="DV1281" s="2"/>
      <c r="DW1281" s="2"/>
      <c r="DX1281" s="2"/>
      <c r="DY1281" s="2"/>
      <c r="DZ1281" s="2"/>
      <c r="EA1281" s="2"/>
      <c r="EB1281" s="2"/>
      <c r="EC1281" s="2"/>
      <c r="ED1281" s="2"/>
      <c r="EE1281" s="2"/>
      <c r="EF1281" s="2"/>
      <c r="EG1281" s="2"/>
      <c r="EH1281" s="2"/>
      <c r="EI1281" s="2"/>
      <c r="EJ1281" s="2"/>
      <c r="EK1281" s="2"/>
      <c r="EL1281" s="2"/>
      <c r="EM1281" s="2"/>
      <c r="EN1281" s="2"/>
      <c r="EO1281" s="2"/>
      <c r="EP1281" s="2"/>
      <c r="EQ1281" s="2"/>
      <c r="ER1281" s="2"/>
      <c r="ES1281" s="2"/>
      <c r="ET1281" s="2"/>
      <c r="EU1281" s="2"/>
      <c r="EV1281" s="2"/>
      <c r="EW1281" s="2"/>
      <c r="EX1281" s="2"/>
    </row>
    <row r="1282" spans="1:154" x14ac:dyDescent="0.15">
      <c r="A1282" s="35"/>
      <c r="B1282" s="125"/>
      <c r="C1282" s="14"/>
      <c r="D1282" s="13"/>
      <c r="E1282" s="14"/>
      <c r="F1282" s="14"/>
      <c r="G1282" s="14"/>
      <c r="H1282" s="14"/>
      <c r="I1282" s="13"/>
      <c r="J1282" s="29"/>
      <c r="K1282" s="2"/>
      <c r="L1282" s="17"/>
      <c r="M1282" s="12"/>
      <c r="N1282" s="12"/>
      <c r="O1282" s="17"/>
      <c r="P1282" s="14"/>
      <c r="Q1282" s="14"/>
      <c r="R1282" s="14"/>
      <c r="S1282" s="20"/>
      <c r="T1282" s="14"/>
      <c r="U1282" s="4"/>
      <c r="V1282" s="29"/>
      <c r="W1282" s="3"/>
      <c r="X1282" s="3"/>
      <c r="Y1282" s="29"/>
      <c r="Z1282" s="3"/>
      <c r="AA1282" s="1"/>
      <c r="AB1282" s="3"/>
      <c r="AC1282" s="3"/>
      <c r="AD1282" s="3"/>
      <c r="AE1282" s="3"/>
      <c r="AF1282" s="3"/>
      <c r="AG1282" s="11"/>
      <c r="AH1282" s="3"/>
      <c r="AI1282" s="2"/>
      <c r="AJ1282" s="2"/>
      <c r="AK1282" s="2"/>
      <c r="AL1282" s="2"/>
      <c r="AM1282" s="2"/>
      <c r="AN1282" s="2"/>
      <c r="AO1282" s="2"/>
      <c r="AP1282" s="2"/>
      <c r="AQ1282" s="2"/>
      <c r="AR1282" s="2"/>
      <c r="AS1282" s="2"/>
      <c r="AT1282" s="2"/>
      <c r="AU1282" s="2"/>
      <c r="AV1282" s="2"/>
      <c r="AW1282" s="2"/>
      <c r="AX1282" s="2"/>
      <c r="AY1282" s="2"/>
      <c r="AZ1282" s="2"/>
      <c r="BA1282" s="2"/>
      <c r="BB1282" s="2"/>
      <c r="BC1282" s="2"/>
      <c r="BD1282" s="2"/>
      <c r="BE1282" s="2"/>
      <c r="BF1282" s="2"/>
      <c r="BG1282" s="2"/>
      <c r="BH1282" s="2"/>
      <c r="BI1282" s="2"/>
      <c r="BJ1282" s="2"/>
      <c r="BK1282" s="2"/>
      <c r="BL1282" s="2"/>
      <c r="BM1282" s="2"/>
      <c r="BN1282" s="2"/>
      <c r="BO1282" s="2"/>
      <c r="BP1282" s="2"/>
      <c r="BQ1282" s="2"/>
      <c r="BR1282" s="2"/>
      <c r="BS1282" s="2"/>
      <c r="BT1282" s="2"/>
      <c r="BU1282" s="2"/>
      <c r="BV1282" s="2"/>
      <c r="BW1282" s="2"/>
      <c r="BX1282" s="2"/>
      <c r="BY1282" s="2"/>
      <c r="BZ1282" s="2"/>
      <c r="CA1282" s="2"/>
      <c r="CB1282" s="2"/>
      <c r="CC1282" s="2"/>
      <c r="CD1282" s="2"/>
      <c r="CE1282" s="2"/>
      <c r="CF1282" s="2"/>
      <c r="CG1282" s="2"/>
      <c r="CH1282" s="2"/>
      <c r="CI1282" s="2"/>
      <c r="CJ1282" s="2"/>
      <c r="CK1282" s="2"/>
      <c r="CL1282" s="2"/>
      <c r="CM1282" s="2"/>
      <c r="CN1282" s="2"/>
      <c r="CO1282" s="2"/>
      <c r="CP1282" s="2"/>
      <c r="CQ1282" s="2"/>
      <c r="CR1282" s="2"/>
      <c r="CS1282" s="2"/>
      <c r="CT1282" s="2"/>
      <c r="CU1282" s="2"/>
      <c r="CV1282" s="2"/>
      <c r="CW1282" s="2"/>
      <c r="CX1282" s="2"/>
      <c r="CY1282" s="2"/>
      <c r="CZ1282" s="2"/>
      <c r="DA1282" s="2"/>
      <c r="DB1282" s="2"/>
      <c r="DC1282" s="2"/>
      <c r="DD1282" s="2"/>
      <c r="DE1282" s="2"/>
      <c r="DF1282" s="2"/>
      <c r="DG1282" s="2"/>
      <c r="DH1282" s="2"/>
      <c r="DI1282" s="2"/>
      <c r="DJ1282" s="2"/>
      <c r="DK1282" s="2"/>
      <c r="DL1282" s="2"/>
      <c r="DM1282" s="2"/>
      <c r="DN1282" s="2"/>
      <c r="DO1282" s="2"/>
      <c r="DP1282" s="2"/>
      <c r="DQ1282" s="2"/>
      <c r="DR1282" s="2"/>
      <c r="DS1282" s="2"/>
      <c r="DT1282" s="2"/>
      <c r="DU1282" s="2"/>
      <c r="DV1282" s="2"/>
      <c r="DW1282" s="2"/>
      <c r="DX1282" s="2"/>
      <c r="DY1282" s="2"/>
      <c r="DZ1282" s="2"/>
      <c r="EA1282" s="2"/>
      <c r="EB1282" s="2"/>
      <c r="EC1282" s="2"/>
      <c r="ED1282" s="2"/>
      <c r="EE1282" s="2"/>
      <c r="EF1282" s="2"/>
      <c r="EG1282" s="2"/>
      <c r="EH1282" s="2"/>
      <c r="EI1282" s="2"/>
      <c r="EJ1282" s="2"/>
      <c r="EK1282" s="2"/>
      <c r="EL1282" s="2"/>
      <c r="EM1282" s="2"/>
      <c r="EN1282" s="2"/>
      <c r="EO1282" s="2"/>
      <c r="EP1282" s="2"/>
      <c r="EQ1282" s="2"/>
      <c r="ER1282" s="2"/>
      <c r="ES1282" s="2"/>
      <c r="ET1282" s="2"/>
      <c r="EU1282" s="2"/>
      <c r="EV1282" s="2"/>
      <c r="EW1282" s="2"/>
      <c r="EX1282" s="2"/>
    </row>
    <row r="1283" spans="1:154" x14ac:dyDescent="0.15">
      <c r="A1283" s="35"/>
      <c r="B1283" s="125"/>
      <c r="C1283" s="14"/>
      <c r="D1283" s="13"/>
      <c r="E1283" s="14"/>
      <c r="F1283" s="14"/>
      <c r="G1283" s="14"/>
      <c r="H1283" s="14"/>
      <c r="I1283" s="13"/>
      <c r="J1283" s="29"/>
      <c r="K1283" s="2"/>
      <c r="L1283" s="17"/>
      <c r="M1283" s="12"/>
      <c r="N1283" s="12"/>
      <c r="O1283" s="17"/>
      <c r="P1283" s="14"/>
      <c r="Q1283" s="14"/>
      <c r="R1283" s="14"/>
      <c r="S1283" s="20"/>
      <c r="T1283" s="14"/>
      <c r="U1283" s="4"/>
      <c r="V1283" s="29"/>
      <c r="W1283" s="3"/>
      <c r="X1283" s="3"/>
      <c r="Y1283" s="29"/>
      <c r="Z1283" s="3"/>
      <c r="AA1283" s="1"/>
      <c r="AB1283" s="3"/>
      <c r="AC1283" s="3"/>
      <c r="AD1283" s="3"/>
      <c r="AE1283" s="3"/>
      <c r="AF1283" s="3"/>
      <c r="AG1283" s="11"/>
      <c r="AH1283" s="3"/>
      <c r="AI1283" s="2"/>
      <c r="AJ1283" s="2"/>
      <c r="AK1283" s="2"/>
      <c r="AL1283" s="2"/>
      <c r="AM1283" s="2"/>
      <c r="AN1283" s="2"/>
      <c r="AO1283" s="2"/>
      <c r="AP1283" s="2"/>
      <c r="AQ1283" s="2"/>
      <c r="AR1283" s="2"/>
      <c r="AS1283" s="2"/>
      <c r="AT1283" s="2"/>
      <c r="AU1283" s="2"/>
      <c r="AV1283" s="2"/>
      <c r="AW1283" s="2"/>
      <c r="AX1283" s="2"/>
      <c r="AY1283" s="2"/>
      <c r="AZ1283" s="2"/>
      <c r="BA1283" s="2"/>
      <c r="BB1283" s="2"/>
      <c r="BC1283" s="2"/>
      <c r="BD1283" s="2"/>
      <c r="BE1283" s="2"/>
      <c r="BF1283" s="2"/>
      <c r="BG1283" s="2"/>
      <c r="BH1283" s="2"/>
      <c r="BI1283" s="2"/>
      <c r="BJ1283" s="2"/>
      <c r="BK1283" s="2"/>
      <c r="BL1283" s="2"/>
      <c r="BM1283" s="2"/>
      <c r="BN1283" s="2"/>
      <c r="BO1283" s="2"/>
      <c r="BP1283" s="2"/>
      <c r="BQ1283" s="2"/>
      <c r="BR1283" s="2"/>
      <c r="BS1283" s="2"/>
      <c r="BT1283" s="2"/>
      <c r="BU1283" s="2"/>
      <c r="BV1283" s="2"/>
      <c r="BW1283" s="2"/>
      <c r="BX1283" s="2"/>
      <c r="BY1283" s="2"/>
      <c r="BZ1283" s="2"/>
      <c r="CA1283" s="2"/>
      <c r="CB1283" s="2"/>
      <c r="CC1283" s="2"/>
      <c r="CD1283" s="2"/>
      <c r="CE1283" s="2"/>
      <c r="CF1283" s="2"/>
      <c r="CG1283" s="2"/>
      <c r="CH1283" s="2"/>
      <c r="CI1283" s="2"/>
      <c r="CJ1283" s="2"/>
      <c r="CK1283" s="2"/>
      <c r="CL1283" s="2"/>
      <c r="CM1283" s="2"/>
      <c r="CN1283" s="2"/>
      <c r="CO1283" s="2"/>
      <c r="CP1283" s="2"/>
      <c r="CQ1283" s="2"/>
      <c r="CR1283" s="2"/>
      <c r="CS1283" s="2"/>
      <c r="CT1283" s="2"/>
      <c r="CU1283" s="2"/>
      <c r="CV1283" s="2"/>
      <c r="CW1283" s="2"/>
      <c r="CX1283" s="2"/>
      <c r="CY1283" s="2"/>
      <c r="CZ1283" s="2"/>
      <c r="DA1283" s="2"/>
      <c r="DB1283" s="2"/>
      <c r="DC1283" s="2"/>
      <c r="DD1283" s="2"/>
      <c r="DE1283" s="2"/>
      <c r="DF1283" s="2"/>
      <c r="DG1283" s="2"/>
      <c r="DH1283" s="2"/>
      <c r="DI1283" s="2"/>
      <c r="DJ1283" s="2"/>
      <c r="DK1283" s="2"/>
      <c r="DL1283" s="2"/>
      <c r="DM1283" s="2"/>
      <c r="DN1283" s="2"/>
      <c r="DO1283" s="2"/>
      <c r="DP1283" s="2"/>
      <c r="DQ1283" s="2"/>
      <c r="DR1283" s="2"/>
      <c r="DS1283" s="2"/>
      <c r="DT1283" s="2"/>
      <c r="DU1283" s="2"/>
      <c r="DV1283" s="2"/>
      <c r="DW1283" s="2"/>
      <c r="DX1283" s="2"/>
      <c r="DY1283" s="2"/>
      <c r="DZ1283" s="2"/>
      <c r="EA1283" s="2"/>
      <c r="EB1283" s="2"/>
      <c r="EC1283" s="2"/>
      <c r="ED1283" s="2"/>
      <c r="EE1283" s="2"/>
      <c r="EF1283" s="2"/>
      <c r="EG1283" s="2"/>
      <c r="EH1283" s="2"/>
      <c r="EI1283" s="2"/>
      <c r="EJ1283" s="2"/>
      <c r="EK1283" s="2"/>
      <c r="EL1283" s="2"/>
      <c r="EM1283" s="2"/>
      <c r="EN1283" s="2"/>
      <c r="EO1283" s="2"/>
      <c r="EP1283" s="2"/>
      <c r="EQ1283" s="2"/>
      <c r="ER1283" s="2"/>
      <c r="ES1283" s="2"/>
      <c r="ET1283" s="2"/>
      <c r="EU1283" s="2"/>
      <c r="EV1283" s="2"/>
      <c r="EW1283" s="2"/>
      <c r="EX1283" s="2"/>
    </row>
    <row r="1284" spans="1:154" x14ac:dyDescent="0.15">
      <c r="A1284" s="35"/>
      <c r="B1284" s="125"/>
      <c r="C1284" s="14"/>
      <c r="D1284" s="13"/>
      <c r="E1284" s="14"/>
      <c r="F1284" s="14"/>
      <c r="G1284" s="14"/>
      <c r="H1284" s="14"/>
      <c r="I1284" s="13"/>
      <c r="J1284" s="29"/>
      <c r="K1284" s="2"/>
      <c r="L1284" s="17"/>
      <c r="M1284" s="12"/>
      <c r="N1284" s="12"/>
      <c r="O1284" s="17"/>
      <c r="P1284" s="14"/>
      <c r="Q1284" s="14"/>
      <c r="R1284" s="14"/>
      <c r="S1284" s="20"/>
      <c r="T1284" s="14"/>
      <c r="U1284" s="4"/>
      <c r="V1284" s="29"/>
      <c r="W1284" s="3"/>
      <c r="X1284" s="3"/>
      <c r="Y1284" s="29"/>
      <c r="Z1284" s="3"/>
      <c r="AA1284" s="1"/>
      <c r="AB1284" s="3"/>
      <c r="AC1284" s="3"/>
      <c r="AD1284" s="3"/>
      <c r="AE1284" s="3"/>
      <c r="AF1284" s="3"/>
      <c r="AG1284" s="11"/>
      <c r="AH1284" s="3"/>
      <c r="AI1284" s="2"/>
      <c r="AJ1284" s="2"/>
      <c r="AK1284" s="2"/>
      <c r="AL1284" s="2"/>
      <c r="AM1284" s="2"/>
      <c r="AN1284" s="2"/>
      <c r="AO1284" s="2"/>
      <c r="AP1284" s="2"/>
      <c r="AQ1284" s="2"/>
      <c r="AR1284" s="2"/>
      <c r="AS1284" s="2"/>
      <c r="AT1284" s="2"/>
      <c r="AU1284" s="2"/>
      <c r="AV1284" s="2"/>
      <c r="AW1284" s="2"/>
      <c r="AX1284" s="2"/>
      <c r="AY1284" s="2"/>
      <c r="AZ1284" s="2"/>
      <c r="BA1284" s="2"/>
      <c r="BB1284" s="2"/>
      <c r="BC1284" s="2"/>
      <c r="BD1284" s="2"/>
      <c r="BE1284" s="2"/>
      <c r="BF1284" s="2"/>
      <c r="BG1284" s="2"/>
      <c r="BH1284" s="2"/>
      <c r="BI1284" s="2"/>
      <c r="BJ1284" s="2"/>
      <c r="BK1284" s="2"/>
      <c r="BL1284" s="2"/>
      <c r="BM1284" s="2"/>
      <c r="BN1284" s="2"/>
      <c r="BO1284" s="2"/>
      <c r="BP1284" s="2"/>
      <c r="BQ1284" s="2"/>
      <c r="BR1284" s="2"/>
      <c r="BS1284" s="2"/>
      <c r="BT1284" s="2"/>
      <c r="BU1284" s="2"/>
      <c r="BV1284" s="2"/>
      <c r="BW1284" s="2"/>
      <c r="BX1284" s="2"/>
      <c r="BY1284" s="2"/>
      <c r="BZ1284" s="2"/>
      <c r="CA1284" s="2"/>
      <c r="CB1284" s="2"/>
      <c r="CC1284" s="2"/>
      <c r="CD1284" s="2"/>
      <c r="CE1284" s="2"/>
      <c r="CF1284" s="2"/>
      <c r="CG1284" s="2"/>
      <c r="CH1284" s="2"/>
      <c r="CI1284" s="2"/>
      <c r="CJ1284" s="2"/>
      <c r="CK1284" s="2"/>
      <c r="CL1284" s="2"/>
      <c r="CM1284" s="2"/>
      <c r="CN1284" s="2"/>
      <c r="CO1284" s="2"/>
      <c r="CP1284" s="2"/>
      <c r="CQ1284" s="2"/>
      <c r="CR1284" s="2"/>
      <c r="CS1284" s="2"/>
      <c r="CT1284" s="2"/>
      <c r="CU1284" s="2"/>
      <c r="CV1284" s="2"/>
      <c r="CW1284" s="2"/>
      <c r="CX1284" s="2"/>
      <c r="CY1284" s="2"/>
      <c r="CZ1284" s="2"/>
      <c r="DA1284" s="2"/>
      <c r="DB1284" s="2"/>
      <c r="DC1284" s="2"/>
      <c r="DD1284" s="2"/>
      <c r="DE1284" s="2"/>
      <c r="DF1284" s="2"/>
      <c r="DG1284" s="2"/>
      <c r="DH1284" s="2"/>
      <c r="DI1284" s="2"/>
      <c r="DJ1284" s="2"/>
      <c r="DK1284" s="2"/>
      <c r="DL1284" s="2"/>
      <c r="DM1284" s="2"/>
      <c r="DN1284" s="2"/>
      <c r="DO1284" s="2"/>
      <c r="DP1284" s="2"/>
      <c r="DQ1284" s="2"/>
      <c r="DR1284" s="2"/>
      <c r="DS1284" s="2"/>
      <c r="DT1284" s="2"/>
      <c r="DU1284" s="2"/>
      <c r="DV1284" s="2"/>
      <c r="DW1284" s="2"/>
      <c r="DX1284" s="2"/>
      <c r="DY1284" s="2"/>
      <c r="DZ1284" s="2"/>
      <c r="EA1284" s="2"/>
      <c r="EB1284" s="2"/>
      <c r="EC1284" s="2"/>
      <c r="ED1284" s="2"/>
      <c r="EE1284" s="2"/>
      <c r="EF1284" s="2"/>
      <c r="EG1284" s="2"/>
      <c r="EH1284" s="2"/>
      <c r="EI1284" s="2"/>
      <c r="EJ1284" s="2"/>
      <c r="EK1284" s="2"/>
      <c r="EL1284" s="2"/>
      <c r="EM1284" s="2"/>
      <c r="EN1284" s="2"/>
      <c r="EO1284" s="2"/>
      <c r="EP1284" s="2"/>
      <c r="EQ1284" s="2"/>
      <c r="ER1284" s="2"/>
      <c r="ES1284" s="2"/>
      <c r="ET1284" s="2"/>
      <c r="EU1284" s="2"/>
      <c r="EV1284" s="2"/>
      <c r="EW1284" s="2"/>
      <c r="EX1284" s="2"/>
    </row>
    <row r="1285" spans="1:154" x14ac:dyDescent="0.15">
      <c r="A1285" s="35"/>
      <c r="B1285" s="125"/>
      <c r="C1285" s="14"/>
      <c r="D1285" s="13"/>
      <c r="E1285" s="14"/>
      <c r="F1285" s="14"/>
      <c r="G1285" s="14"/>
      <c r="H1285" s="14"/>
      <c r="I1285" s="13"/>
      <c r="J1285" s="29"/>
      <c r="K1285" s="2"/>
      <c r="L1285" s="17"/>
      <c r="M1285" s="12"/>
      <c r="N1285" s="12"/>
      <c r="O1285" s="17"/>
      <c r="P1285" s="14"/>
      <c r="Q1285" s="14"/>
      <c r="R1285" s="14"/>
      <c r="S1285" s="20"/>
      <c r="T1285" s="14"/>
      <c r="U1285" s="4"/>
      <c r="V1285" s="29"/>
      <c r="W1285" s="3"/>
      <c r="X1285" s="3"/>
      <c r="Y1285" s="29"/>
      <c r="Z1285" s="3"/>
      <c r="AA1285" s="1"/>
      <c r="AB1285" s="3"/>
      <c r="AC1285" s="3"/>
      <c r="AD1285" s="3"/>
      <c r="AE1285" s="3"/>
      <c r="AF1285" s="3"/>
      <c r="AG1285" s="11"/>
      <c r="AH1285" s="3"/>
      <c r="AI1285" s="2"/>
      <c r="AJ1285" s="2"/>
      <c r="AK1285" s="2"/>
      <c r="AL1285" s="2"/>
      <c r="AM1285" s="2"/>
      <c r="AN1285" s="2"/>
      <c r="AO1285" s="2"/>
      <c r="AP1285" s="2"/>
      <c r="AQ1285" s="2"/>
      <c r="AR1285" s="2"/>
      <c r="AS1285" s="2"/>
      <c r="AT1285" s="2"/>
      <c r="AU1285" s="2"/>
      <c r="AV1285" s="2"/>
      <c r="AW1285" s="2"/>
      <c r="AX1285" s="2"/>
      <c r="AY1285" s="2"/>
      <c r="AZ1285" s="2"/>
      <c r="BA1285" s="2"/>
      <c r="BB1285" s="2"/>
      <c r="BC1285" s="2"/>
      <c r="BD1285" s="2"/>
      <c r="BE1285" s="2"/>
      <c r="BF1285" s="2"/>
      <c r="BG1285" s="2"/>
      <c r="BH1285" s="2"/>
      <c r="BI1285" s="2"/>
      <c r="BJ1285" s="2"/>
      <c r="BK1285" s="2"/>
      <c r="BL1285" s="2"/>
      <c r="BM1285" s="2"/>
      <c r="BN1285" s="2"/>
      <c r="BO1285" s="2"/>
      <c r="BP1285" s="2"/>
      <c r="BQ1285" s="2"/>
      <c r="BR1285" s="2"/>
      <c r="BS1285" s="2"/>
      <c r="BT1285" s="2"/>
      <c r="BU1285" s="2"/>
      <c r="BV1285" s="2"/>
      <c r="BW1285" s="2"/>
      <c r="BX1285" s="2"/>
      <c r="BY1285" s="2"/>
      <c r="BZ1285" s="2"/>
      <c r="CA1285" s="2"/>
      <c r="CB1285" s="2"/>
      <c r="CC1285" s="2"/>
      <c r="CD1285" s="2"/>
      <c r="CE1285" s="2"/>
      <c r="CF1285" s="2"/>
      <c r="CG1285" s="2"/>
      <c r="CH1285" s="2"/>
      <c r="CI1285" s="2"/>
      <c r="CJ1285" s="2"/>
      <c r="CK1285" s="2"/>
      <c r="CL1285" s="2"/>
      <c r="CM1285" s="2"/>
      <c r="CN1285" s="2"/>
      <c r="CO1285" s="2"/>
      <c r="CP1285" s="2"/>
      <c r="CQ1285" s="2"/>
      <c r="CR1285" s="2"/>
      <c r="CS1285" s="2"/>
      <c r="CT1285" s="2"/>
      <c r="CU1285" s="2"/>
      <c r="CV1285" s="2"/>
      <c r="CW1285" s="2"/>
      <c r="CX1285" s="2"/>
      <c r="CY1285" s="2"/>
      <c r="CZ1285" s="2"/>
      <c r="DA1285" s="2"/>
      <c r="DB1285" s="2"/>
      <c r="DC1285" s="2"/>
      <c r="DD1285" s="2"/>
      <c r="DE1285" s="2"/>
      <c r="DF1285" s="2"/>
      <c r="DG1285" s="2"/>
      <c r="DH1285" s="2"/>
      <c r="DI1285" s="2"/>
      <c r="DJ1285" s="2"/>
      <c r="DK1285" s="2"/>
      <c r="DL1285" s="2"/>
      <c r="DM1285" s="2"/>
      <c r="DN1285" s="2"/>
      <c r="DO1285" s="2"/>
      <c r="DP1285" s="2"/>
      <c r="DQ1285" s="2"/>
      <c r="DR1285" s="2"/>
      <c r="DS1285" s="2"/>
      <c r="DT1285" s="2"/>
      <c r="DU1285" s="2"/>
      <c r="DV1285" s="2"/>
      <c r="DW1285" s="2"/>
      <c r="DX1285" s="2"/>
      <c r="DY1285" s="2"/>
      <c r="DZ1285" s="2"/>
      <c r="EA1285" s="2"/>
      <c r="EB1285" s="2"/>
      <c r="EC1285" s="2"/>
      <c r="ED1285" s="2"/>
      <c r="EE1285" s="2"/>
      <c r="EF1285" s="2"/>
      <c r="EG1285" s="2"/>
      <c r="EH1285" s="2"/>
      <c r="EI1285" s="2"/>
      <c r="EJ1285" s="2"/>
      <c r="EK1285" s="2"/>
      <c r="EL1285" s="2"/>
      <c r="EM1285" s="2"/>
      <c r="EN1285" s="2"/>
      <c r="EO1285" s="2"/>
      <c r="EP1285" s="2"/>
      <c r="EQ1285" s="2"/>
      <c r="ER1285" s="2"/>
      <c r="ES1285" s="2"/>
      <c r="ET1285" s="2"/>
      <c r="EU1285" s="2"/>
      <c r="EV1285" s="2"/>
      <c r="EW1285" s="2"/>
      <c r="EX1285" s="2"/>
    </row>
    <row r="1286" spans="1:154" x14ac:dyDescent="0.15">
      <c r="A1286" s="35"/>
      <c r="B1286" s="125"/>
      <c r="C1286" s="14"/>
      <c r="D1286" s="13"/>
      <c r="E1286" s="14"/>
      <c r="F1286" s="14"/>
      <c r="G1286" s="14"/>
      <c r="H1286" s="14"/>
      <c r="I1286" s="13"/>
      <c r="J1286" s="29"/>
      <c r="K1286" s="2"/>
      <c r="L1286" s="17"/>
      <c r="M1286" s="12"/>
      <c r="N1286" s="12"/>
      <c r="O1286" s="17"/>
      <c r="P1286" s="14"/>
      <c r="Q1286" s="14"/>
      <c r="R1286" s="14"/>
      <c r="S1286" s="20"/>
      <c r="T1286" s="14"/>
      <c r="U1286" s="4"/>
      <c r="V1286" s="29"/>
      <c r="W1286" s="3"/>
      <c r="X1286" s="3"/>
      <c r="Y1286" s="29"/>
      <c r="Z1286" s="3"/>
      <c r="AA1286" s="1"/>
      <c r="AB1286" s="3"/>
      <c r="AC1286" s="3"/>
      <c r="AD1286" s="3"/>
      <c r="AE1286" s="3"/>
      <c r="AF1286" s="3"/>
      <c r="AG1286" s="11"/>
      <c r="AH1286" s="3"/>
      <c r="AI1286" s="2"/>
      <c r="AJ1286" s="2"/>
      <c r="AK1286" s="2"/>
      <c r="AL1286" s="2"/>
      <c r="AM1286" s="2"/>
      <c r="AN1286" s="2"/>
      <c r="AO1286" s="2"/>
      <c r="AP1286" s="2"/>
      <c r="AQ1286" s="2"/>
      <c r="AR1286" s="2"/>
      <c r="AS1286" s="2"/>
      <c r="AT1286" s="2"/>
      <c r="AU1286" s="2"/>
      <c r="AV1286" s="2"/>
      <c r="AW1286" s="2"/>
      <c r="AX1286" s="2"/>
      <c r="AY1286" s="2"/>
      <c r="AZ1286" s="2"/>
      <c r="BA1286" s="2"/>
      <c r="BB1286" s="2"/>
      <c r="BC1286" s="2"/>
      <c r="BD1286" s="2"/>
      <c r="BE1286" s="2"/>
      <c r="BF1286" s="2"/>
      <c r="BG1286" s="2"/>
      <c r="BH1286" s="2"/>
      <c r="BI1286" s="2"/>
      <c r="BJ1286" s="2"/>
      <c r="BK1286" s="2"/>
      <c r="BL1286" s="2"/>
      <c r="BM1286" s="2"/>
      <c r="BN1286" s="2"/>
      <c r="BO1286" s="2"/>
      <c r="BP1286" s="2"/>
      <c r="BQ1286" s="2"/>
      <c r="BR1286" s="2"/>
      <c r="BS1286" s="2"/>
      <c r="BT1286" s="2"/>
      <c r="BU1286" s="2"/>
      <c r="BV1286" s="2"/>
      <c r="BW1286" s="2"/>
      <c r="BX1286" s="2"/>
      <c r="BY1286" s="2"/>
      <c r="BZ1286" s="2"/>
      <c r="CA1286" s="2"/>
      <c r="CB1286" s="2"/>
      <c r="CC1286" s="2"/>
      <c r="CD1286" s="2"/>
      <c r="CE1286" s="2"/>
      <c r="CF1286" s="2"/>
      <c r="CG1286" s="2"/>
      <c r="CH1286" s="2"/>
      <c r="CI1286" s="2"/>
      <c r="CJ1286" s="2"/>
      <c r="CK1286" s="2"/>
      <c r="CL1286" s="2"/>
      <c r="CM1286" s="2"/>
      <c r="CN1286" s="2"/>
      <c r="CO1286" s="2"/>
      <c r="CP1286" s="2"/>
      <c r="CQ1286" s="2"/>
      <c r="CR1286" s="2"/>
      <c r="CS1286" s="2"/>
      <c r="CT1286" s="2"/>
      <c r="CU1286" s="2"/>
      <c r="CV1286" s="2"/>
      <c r="CW1286" s="2"/>
      <c r="CX1286" s="2"/>
      <c r="CY1286" s="2"/>
      <c r="CZ1286" s="2"/>
      <c r="DA1286" s="2"/>
      <c r="DB1286" s="2"/>
      <c r="DC1286" s="2"/>
      <c r="DD1286" s="2"/>
      <c r="DE1286" s="2"/>
      <c r="DF1286" s="2"/>
      <c r="DG1286" s="2"/>
      <c r="DH1286" s="2"/>
      <c r="DI1286" s="2"/>
      <c r="DJ1286" s="2"/>
      <c r="DK1286" s="2"/>
      <c r="DL1286" s="2"/>
      <c r="DM1286" s="2"/>
      <c r="DN1286" s="2"/>
      <c r="DO1286" s="2"/>
      <c r="DP1286" s="2"/>
      <c r="DQ1286" s="2"/>
      <c r="DR1286" s="2"/>
      <c r="DS1286" s="2"/>
      <c r="DT1286" s="2"/>
      <c r="DU1286" s="2"/>
      <c r="DV1286" s="2"/>
      <c r="DW1286" s="2"/>
      <c r="DX1286" s="2"/>
      <c r="DY1286" s="2"/>
      <c r="DZ1286" s="2"/>
      <c r="EA1286" s="2"/>
      <c r="EB1286" s="2"/>
      <c r="EC1286" s="2"/>
      <c r="ED1286" s="2"/>
      <c r="EE1286" s="2"/>
      <c r="EF1286" s="2"/>
      <c r="EG1286" s="2"/>
      <c r="EH1286" s="2"/>
      <c r="EI1286" s="2"/>
      <c r="EJ1286" s="2"/>
      <c r="EK1286" s="2"/>
      <c r="EL1286" s="2"/>
      <c r="EM1286" s="2"/>
      <c r="EN1286" s="2"/>
      <c r="EO1286" s="2"/>
      <c r="EP1286" s="2"/>
      <c r="EQ1286" s="2"/>
      <c r="ER1286" s="2"/>
      <c r="ES1286" s="2"/>
      <c r="ET1286" s="2"/>
      <c r="EU1286" s="2"/>
      <c r="EV1286" s="2"/>
      <c r="EW1286" s="2"/>
      <c r="EX1286" s="2"/>
    </row>
    <row r="1287" spans="1:154" x14ac:dyDescent="0.15">
      <c r="A1287" s="35"/>
      <c r="B1287" s="125"/>
      <c r="C1287" s="14"/>
      <c r="D1287" s="13"/>
      <c r="E1287" s="14"/>
      <c r="F1287" s="14"/>
      <c r="G1287" s="14"/>
      <c r="H1287" s="14"/>
      <c r="I1287" s="13"/>
      <c r="J1287" s="29"/>
      <c r="K1287" s="2"/>
      <c r="L1287" s="17"/>
      <c r="M1287" s="12"/>
      <c r="N1287" s="12"/>
      <c r="O1287" s="17"/>
      <c r="P1287" s="14"/>
      <c r="Q1287" s="14"/>
      <c r="R1287" s="14"/>
      <c r="S1287" s="20"/>
      <c r="T1287" s="14"/>
      <c r="U1287" s="4"/>
      <c r="V1287" s="29"/>
      <c r="W1287" s="3"/>
      <c r="X1287" s="3"/>
      <c r="Y1287" s="29"/>
      <c r="Z1287" s="3"/>
      <c r="AA1287" s="1"/>
      <c r="AB1287" s="3"/>
      <c r="AC1287" s="3"/>
      <c r="AD1287" s="3"/>
      <c r="AE1287" s="3"/>
      <c r="AF1287" s="3"/>
      <c r="AG1287" s="11"/>
      <c r="AH1287" s="3"/>
      <c r="AI1287" s="2"/>
      <c r="AJ1287" s="2"/>
      <c r="AK1287" s="2"/>
      <c r="AL1287" s="2"/>
      <c r="AM1287" s="2"/>
      <c r="AN1287" s="2"/>
      <c r="AO1287" s="2"/>
      <c r="AP1287" s="2"/>
      <c r="AQ1287" s="2"/>
      <c r="AR1287" s="2"/>
      <c r="AS1287" s="2"/>
      <c r="AT1287" s="2"/>
      <c r="AU1287" s="2"/>
      <c r="AV1287" s="2"/>
      <c r="AW1287" s="2"/>
      <c r="AX1287" s="2"/>
      <c r="AY1287" s="2"/>
      <c r="AZ1287" s="2"/>
      <c r="BA1287" s="2"/>
      <c r="BB1287" s="2"/>
      <c r="BC1287" s="2"/>
      <c r="BD1287" s="2"/>
      <c r="BE1287" s="2"/>
      <c r="BF1287" s="2"/>
      <c r="BG1287" s="2"/>
      <c r="BH1287" s="2"/>
      <c r="BI1287" s="2"/>
      <c r="BJ1287" s="2"/>
      <c r="BK1287" s="2"/>
      <c r="BL1287" s="2"/>
      <c r="BM1287" s="2"/>
      <c r="BN1287" s="2"/>
      <c r="BO1287" s="2"/>
      <c r="BP1287" s="2"/>
      <c r="BQ1287" s="2"/>
      <c r="BR1287" s="2"/>
      <c r="BS1287" s="2"/>
      <c r="BT1287" s="2"/>
      <c r="BU1287" s="2"/>
      <c r="BV1287" s="2"/>
      <c r="BW1287" s="2"/>
      <c r="BX1287" s="2"/>
      <c r="BY1287" s="2"/>
      <c r="BZ1287" s="2"/>
      <c r="CA1287" s="2"/>
      <c r="CB1287" s="2"/>
      <c r="CC1287" s="2"/>
      <c r="CD1287" s="2"/>
      <c r="CE1287" s="2"/>
      <c r="CF1287" s="2"/>
      <c r="CG1287" s="2"/>
      <c r="CH1287" s="2"/>
      <c r="CI1287" s="2"/>
      <c r="CJ1287" s="2"/>
      <c r="CK1287" s="2"/>
      <c r="CL1287" s="2"/>
      <c r="CM1287" s="2"/>
      <c r="CN1287" s="2"/>
      <c r="CO1287" s="2"/>
      <c r="CP1287" s="2"/>
      <c r="CQ1287" s="2"/>
      <c r="CR1287" s="2"/>
      <c r="CS1287" s="2"/>
      <c r="CT1287" s="2"/>
      <c r="CU1287" s="2"/>
      <c r="CV1287" s="2"/>
      <c r="CW1287" s="2"/>
      <c r="CX1287" s="2"/>
      <c r="CY1287" s="2"/>
      <c r="CZ1287" s="2"/>
      <c r="DA1287" s="2"/>
      <c r="DB1287" s="2"/>
      <c r="DC1287" s="2"/>
      <c r="DD1287" s="2"/>
      <c r="DE1287" s="2"/>
      <c r="DF1287" s="2"/>
      <c r="DG1287" s="2"/>
      <c r="DH1287" s="2"/>
      <c r="DI1287" s="2"/>
      <c r="DJ1287" s="2"/>
      <c r="DK1287" s="2"/>
      <c r="DL1287" s="2"/>
      <c r="DM1287" s="2"/>
      <c r="DN1287" s="2"/>
      <c r="DO1287" s="2"/>
      <c r="DP1287" s="2"/>
      <c r="DQ1287" s="2"/>
      <c r="DR1287" s="2"/>
      <c r="DS1287" s="2"/>
      <c r="DT1287" s="2"/>
      <c r="DU1287" s="2"/>
      <c r="DV1287" s="2"/>
      <c r="DW1287" s="2"/>
      <c r="DX1287" s="2"/>
      <c r="DY1287" s="2"/>
      <c r="DZ1287" s="2"/>
      <c r="EA1287" s="2"/>
      <c r="EB1287" s="2"/>
      <c r="EC1287" s="2"/>
      <c r="ED1287" s="2"/>
      <c r="EE1287" s="2"/>
      <c r="EF1287" s="2"/>
      <c r="EG1287" s="2"/>
      <c r="EH1287" s="2"/>
      <c r="EI1287" s="2"/>
      <c r="EJ1287" s="2"/>
      <c r="EK1287" s="2"/>
      <c r="EL1287" s="2"/>
      <c r="EM1287" s="2"/>
      <c r="EN1287" s="2"/>
      <c r="EO1287" s="2"/>
      <c r="EP1287" s="2"/>
      <c r="EQ1287" s="2"/>
      <c r="ER1287" s="2"/>
      <c r="ES1287" s="2"/>
      <c r="ET1287" s="2"/>
      <c r="EU1287" s="2"/>
      <c r="EV1287" s="2"/>
      <c r="EW1287" s="2"/>
      <c r="EX1287" s="2"/>
    </row>
    <row r="1288" spans="1:154" x14ac:dyDescent="0.15">
      <c r="A1288" s="35"/>
      <c r="B1288" s="125"/>
      <c r="C1288" s="14"/>
      <c r="D1288" s="13"/>
      <c r="E1288" s="14"/>
      <c r="F1288" s="14"/>
      <c r="G1288" s="14"/>
      <c r="H1288" s="14"/>
      <c r="I1288" s="13"/>
      <c r="J1288" s="29"/>
      <c r="K1288" s="2"/>
      <c r="L1288" s="17"/>
      <c r="M1288" s="12"/>
      <c r="N1288" s="12"/>
      <c r="O1288" s="17"/>
      <c r="P1288" s="14"/>
      <c r="Q1288" s="14"/>
      <c r="R1288" s="14"/>
      <c r="S1288" s="20"/>
      <c r="T1288" s="14"/>
      <c r="U1288" s="4"/>
      <c r="V1288" s="29"/>
      <c r="W1288" s="3"/>
      <c r="X1288" s="3"/>
      <c r="Y1288" s="29"/>
      <c r="Z1288" s="3"/>
      <c r="AA1288" s="1"/>
      <c r="AB1288" s="3"/>
      <c r="AC1288" s="3"/>
      <c r="AD1288" s="3"/>
      <c r="AE1288" s="3"/>
      <c r="AF1288" s="3"/>
      <c r="AG1288" s="11"/>
      <c r="AH1288" s="3"/>
      <c r="AI1288" s="2"/>
      <c r="AJ1288" s="2"/>
      <c r="AK1288" s="2"/>
      <c r="AL1288" s="2"/>
      <c r="AM1288" s="2"/>
      <c r="AN1288" s="2"/>
      <c r="AO1288" s="2"/>
      <c r="AP1288" s="2"/>
      <c r="AQ1288" s="2"/>
      <c r="AR1288" s="2"/>
      <c r="AS1288" s="2"/>
      <c r="AT1288" s="2"/>
      <c r="AU1288" s="2"/>
      <c r="AV1288" s="2"/>
      <c r="AW1288" s="2"/>
      <c r="AX1288" s="2"/>
      <c r="AY1288" s="2"/>
      <c r="AZ1288" s="2"/>
      <c r="BA1288" s="2"/>
      <c r="BB1288" s="2"/>
      <c r="BC1288" s="2"/>
      <c r="BD1288" s="2"/>
      <c r="BE1288" s="2"/>
      <c r="BF1288" s="2"/>
      <c r="BG1288" s="2"/>
      <c r="BH1288" s="2"/>
      <c r="BI1288" s="2"/>
      <c r="BJ1288" s="2"/>
      <c r="BK1288" s="2"/>
      <c r="BL1288" s="2"/>
      <c r="BM1288" s="2"/>
      <c r="BN1288" s="2"/>
      <c r="BO1288" s="2"/>
      <c r="BP1288" s="2"/>
      <c r="BQ1288" s="2"/>
      <c r="BR1288" s="2"/>
      <c r="BS1288" s="2"/>
      <c r="BT1288" s="2"/>
      <c r="BU1288" s="2"/>
      <c r="BV1288" s="2"/>
      <c r="BW1288" s="2"/>
      <c r="BX1288" s="2"/>
      <c r="BY1288" s="2"/>
      <c r="BZ1288" s="2"/>
      <c r="CA1288" s="2"/>
      <c r="CB1288" s="2"/>
      <c r="CC1288" s="2"/>
      <c r="CD1288" s="2"/>
      <c r="CE1288" s="2"/>
      <c r="CF1288" s="2"/>
      <c r="CG1288" s="2"/>
      <c r="CH1288" s="2"/>
      <c r="CI1288" s="2"/>
      <c r="CJ1288" s="2"/>
      <c r="CK1288" s="2"/>
      <c r="CL1288" s="2"/>
      <c r="CM1288" s="2"/>
      <c r="CN1288" s="2"/>
      <c r="CO1288" s="2"/>
      <c r="CP1288" s="2"/>
      <c r="CQ1288" s="2"/>
      <c r="CR1288" s="2"/>
      <c r="CS1288" s="2"/>
      <c r="CT1288" s="2"/>
      <c r="CU1288" s="2"/>
      <c r="CV1288" s="2"/>
      <c r="CW1288" s="2"/>
      <c r="CX1288" s="2"/>
      <c r="CY1288" s="2"/>
      <c r="CZ1288" s="2"/>
      <c r="DA1288" s="2"/>
      <c r="DB1288" s="2"/>
      <c r="DC1288" s="2"/>
      <c r="DD1288" s="2"/>
      <c r="DE1288" s="2"/>
      <c r="DF1288" s="2"/>
      <c r="DG1288" s="2"/>
      <c r="DH1288" s="2"/>
      <c r="DI1288" s="2"/>
      <c r="DJ1288" s="2"/>
      <c r="DK1288" s="2"/>
      <c r="DL1288" s="2"/>
      <c r="DM1288" s="2"/>
      <c r="DN1288" s="2"/>
      <c r="DO1288" s="2"/>
      <c r="DP1288" s="2"/>
      <c r="DQ1288" s="2"/>
      <c r="DR1288" s="2"/>
      <c r="DS1288" s="2"/>
      <c r="DT1288" s="2"/>
      <c r="DU1288" s="2"/>
      <c r="DV1288" s="2"/>
      <c r="DW1288" s="2"/>
      <c r="DX1288" s="2"/>
      <c r="DY1288" s="2"/>
      <c r="DZ1288" s="2"/>
      <c r="EA1288" s="2"/>
      <c r="EB1288" s="2"/>
      <c r="EC1288" s="2"/>
      <c r="ED1288" s="2"/>
      <c r="EE1288" s="2"/>
      <c r="EF1288" s="2"/>
      <c r="EG1288" s="2"/>
      <c r="EH1288" s="2"/>
      <c r="EI1288" s="2"/>
      <c r="EJ1288" s="2"/>
      <c r="EK1288" s="2"/>
      <c r="EL1288" s="2"/>
      <c r="EM1288" s="2"/>
      <c r="EN1288" s="2"/>
      <c r="EO1288" s="2"/>
      <c r="EP1288" s="2"/>
      <c r="EQ1288" s="2"/>
      <c r="ER1288" s="2"/>
      <c r="ES1288" s="2"/>
      <c r="ET1288" s="2"/>
      <c r="EU1288" s="2"/>
      <c r="EV1288" s="2"/>
      <c r="EW1288" s="2"/>
      <c r="EX1288" s="2"/>
    </row>
    <row r="1289" spans="1:154" x14ac:dyDescent="0.15">
      <c r="A1289" s="35"/>
      <c r="B1289" s="125"/>
      <c r="C1289" s="14"/>
      <c r="D1289" s="13"/>
      <c r="E1289" s="14"/>
      <c r="F1289" s="14"/>
      <c r="G1289" s="14"/>
      <c r="H1289" s="14"/>
      <c r="I1289" s="13"/>
      <c r="J1289" s="29"/>
      <c r="K1289" s="2"/>
      <c r="L1289" s="17"/>
      <c r="M1289" s="12"/>
      <c r="N1289" s="12"/>
      <c r="O1289" s="17"/>
      <c r="P1289" s="14"/>
      <c r="Q1289" s="14"/>
      <c r="R1289" s="14"/>
      <c r="S1289" s="20"/>
      <c r="T1289" s="14"/>
      <c r="U1289" s="4"/>
      <c r="V1289" s="29"/>
      <c r="W1289" s="3"/>
      <c r="X1289" s="3"/>
      <c r="Y1289" s="29"/>
      <c r="Z1289" s="3"/>
      <c r="AA1289" s="1"/>
      <c r="AB1289" s="3"/>
      <c r="AC1289" s="3"/>
      <c r="AD1289" s="3"/>
      <c r="AE1289" s="3"/>
      <c r="AF1289" s="3"/>
      <c r="AG1289" s="11"/>
      <c r="AH1289" s="3"/>
      <c r="AI1289" s="2"/>
      <c r="AJ1289" s="2"/>
      <c r="AK1289" s="2"/>
      <c r="AL1289" s="2"/>
      <c r="AM1289" s="2"/>
      <c r="AN1289" s="2"/>
      <c r="AO1289" s="2"/>
      <c r="AP1289" s="2"/>
      <c r="AQ1289" s="2"/>
      <c r="AR1289" s="2"/>
      <c r="AS1289" s="2"/>
      <c r="AT1289" s="2"/>
      <c r="AU1289" s="2"/>
      <c r="AV1289" s="2"/>
      <c r="AW1289" s="2"/>
      <c r="AX1289" s="2"/>
      <c r="AY1289" s="2"/>
      <c r="AZ1289" s="2"/>
      <c r="BA1289" s="2"/>
      <c r="BB1289" s="2"/>
      <c r="BC1289" s="2"/>
      <c r="BD1289" s="2"/>
      <c r="BE1289" s="2"/>
      <c r="BF1289" s="2"/>
      <c r="BG1289" s="2"/>
      <c r="BH1289" s="2"/>
      <c r="BI1289" s="2"/>
      <c r="BJ1289" s="2"/>
      <c r="BK1289" s="2"/>
      <c r="BL1289" s="2"/>
      <c r="BM1289" s="2"/>
      <c r="BN1289" s="2"/>
      <c r="BO1289" s="2"/>
      <c r="BP1289" s="2"/>
      <c r="BQ1289" s="2"/>
      <c r="BR1289" s="2"/>
      <c r="BS1289" s="2"/>
      <c r="BT1289" s="2"/>
      <c r="BU1289" s="2"/>
      <c r="BV1289" s="2"/>
      <c r="BW1289" s="2"/>
      <c r="BX1289" s="2"/>
      <c r="BY1289" s="2"/>
      <c r="BZ1289" s="2"/>
      <c r="CA1289" s="2"/>
      <c r="CB1289" s="2"/>
      <c r="CC1289" s="2"/>
      <c r="CD1289" s="2"/>
      <c r="CE1289" s="2"/>
      <c r="CF1289" s="2"/>
      <c r="CG1289" s="2"/>
      <c r="CH1289" s="2"/>
      <c r="CI1289" s="2"/>
      <c r="CJ1289" s="2"/>
      <c r="CK1289" s="2"/>
      <c r="CL1289" s="2"/>
      <c r="CM1289" s="2"/>
      <c r="CN1289" s="2"/>
      <c r="CO1289" s="2"/>
      <c r="CP1289" s="2"/>
      <c r="CQ1289" s="2"/>
      <c r="CR1289" s="2"/>
      <c r="CS1289" s="2"/>
      <c r="CT1289" s="2"/>
      <c r="CU1289" s="2"/>
      <c r="CV1289" s="2"/>
      <c r="CW1289" s="2"/>
      <c r="CX1289" s="2"/>
      <c r="CY1289" s="2"/>
      <c r="CZ1289" s="2"/>
      <c r="DA1289" s="2"/>
      <c r="DB1289" s="2"/>
      <c r="DC1289" s="2"/>
      <c r="DD1289" s="2"/>
      <c r="DE1289" s="2"/>
      <c r="DF1289" s="2"/>
      <c r="DG1289" s="2"/>
      <c r="DH1289" s="2"/>
      <c r="DI1289" s="2"/>
      <c r="DJ1289" s="2"/>
      <c r="DK1289" s="2"/>
      <c r="DL1289" s="2"/>
      <c r="DM1289" s="2"/>
      <c r="DN1289" s="2"/>
      <c r="DO1289" s="2"/>
      <c r="DP1289" s="2"/>
      <c r="DQ1289" s="2"/>
      <c r="DR1289" s="2"/>
      <c r="DS1289" s="2"/>
      <c r="DT1289" s="2"/>
      <c r="DU1289" s="2"/>
      <c r="DV1289" s="2"/>
      <c r="DW1289" s="2"/>
      <c r="DX1289" s="2"/>
      <c r="DY1289" s="2"/>
      <c r="DZ1289" s="2"/>
      <c r="EA1289" s="2"/>
      <c r="EB1289" s="2"/>
      <c r="EC1289" s="2"/>
      <c r="ED1289" s="2"/>
      <c r="EE1289" s="2"/>
      <c r="EF1289" s="2"/>
      <c r="EG1289" s="2"/>
      <c r="EH1289" s="2"/>
      <c r="EI1289" s="2"/>
      <c r="EJ1289" s="2"/>
      <c r="EK1289" s="2"/>
      <c r="EL1289" s="2"/>
      <c r="EM1289" s="2"/>
      <c r="EN1289" s="2"/>
      <c r="EO1289" s="2"/>
      <c r="EP1289" s="2"/>
      <c r="EQ1289" s="2"/>
      <c r="ER1289" s="2"/>
      <c r="ES1289" s="2"/>
      <c r="ET1289" s="2"/>
      <c r="EU1289" s="2"/>
      <c r="EV1289" s="2"/>
      <c r="EW1289" s="2"/>
      <c r="EX1289" s="2"/>
    </row>
    <row r="1290" spans="1:154" x14ac:dyDescent="0.15">
      <c r="A1290" s="35"/>
      <c r="B1290" s="125"/>
      <c r="C1290" s="14"/>
      <c r="D1290" s="13"/>
      <c r="E1290" s="14"/>
      <c r="F1290" s="14"/>
      <c r="G1290" s="14"/>
      <c r="H1290" s="14"/>
      <c r="I1290" s="13"/>
      <c r="J1290" s="29"/>
      <c r="K1290" s="2"/>
      <c r="L1290" s="17"/>
      <c r="M1290" s="12"/>
      <c r="N1290" s="12"/>
      <c r="O1290" s="17"/>
      <c r="P1290" s="14"/>
      <c r="Q1290" s="14"/>
      <c r="R1290" s="14"/>
      <c r="S1290" s="20"/>
      <c r="T1290" s="14"/>
      <c r="U1290" s="4"/>
      <c r="V1290" s="29"/>
      <c r="W1290" s="3"/>
      <c r="X1290" s="3"/>
      <c r="Y1290" s="29"/>
      <c r="Z1290" s="3"/>
      <c r="AA1290" s="1"/>
      <c r="AB1290" s="3"/>
      <c r="AC1290" s="3"/>
      <c r="AD1290" s="3"/>
      <c r="AE1290" s="3"/>
      <c r="AF1290" s="3"/>
      <c r="AG1290" s="11"/>
      <c r="AH1290" s="3"/>
      <c r="AI1290" s="2"/>
      <c r="AJ1290" s="2"/>
      <c r="AK1290" s="2"/>
      <c r="AL1290" s="2"/>
      <c r="AM1290" s="2"/>
      <c r="AN1290" s="2"/>
      <c r="AO1290" s="2"/>
      <c r="AP1290" s="2"/>
      <c r="AQ1290" s="2"/>
      <c r="AR1290" s="2"/>
      <c r="AS1290" s="2"/>
      <c r="AT1290" s="2"/>
      <c r="AU1290" s="2"/>
      <c r="AV1290" s="2"/>
      <c r="AW1290" s="2"/>
      <c r="AX1290" s="2"/>
      <c r="AY1290" s="2"/>
      <c r="AZ1290" s="2"/>
      <c r="BA1290" s="2"/>
      <c r="BB1290" s="2"/>
      <c r="BC1290" s="2"/>
      <c r="BD1290" s="2"/>
      <c r="BE1290" s="2"/>
      <c r="BF1290" s="2"/>
      <c r="BG1290" s="2"/>
      <c r="BH1290" s="2"/>
      <c r="BI1290" s="2"/>
      <c r="BJ1290" s="2"/>
      <c r="BK1290" s="2"/>
      <c r="BL1290" s="2"/>
      <c r="BM1290" s="2"/>
      <c r="BN1290" s="2"/>
      <c r="BO1290" s="2"/>
      <c r="BP1290" s="2"/>
      <c r="BQ1290" s="2"/>
      <c r="BR1290" s="2"/>
      <c r="BS1290" s="2"/>
      <c r="BT1290" s="2"/>
      <c r="BU1290" s="2"/>
      <c r="BV1290" s="2"/>
      <c r="BW1290" s="2"/>
      <c r="BX1290" s="2"/>
      <c r="BY1290" s="2"/>
      <c r="BZ1290" s="2"/>
      <c r="CA1290" s="2"/>
      <c r="CB1290" s="2"/>
      <c r="CC1290" s="2"/>
      <c r="CD1290" s="2"/>
      <c r="CE1290" s="2"/>
      <c r="CF1290" s="2"/>
      <c r="CG1290" s="2"/>
      <c r="CH1290" s="2"/>
      <c r="CI1290" s="2"/>
      <c r="CJ1290" s="2"/>
      <c r="CK1290" s="2"/>
      <c r="CL1290" s="2"/>
      <c r="CM1290" s="2"/>
      <c r="CN1290" s="2"/>
      <c r="CO1290" s="2"/>
      <c r="CP1290" s="2"/>
      <c r="CQ1290" s="2"/>
      <c r="CR1290" s="2"/>
      <c r="CS1290" s="2"/>
      <c r="CT1290" s="2"/>
      <c r="CU1290" s="2"/>
      <c r="CV1290" s="2"/>
      <c r="CW1290" s="2"/>
      <c r="CX1290" s="2"/>
      <c r="CY1290" s="2"/>
      <c r="CZ1290" s="2"/>
      <c r="DA1290" s="2"/>
      <c r="DB1290" s="2"/>
      <c r="DC1290" s="2"/>
      <c r="DD1290" s="2"/>
      <c r="DE1290" s="2"/>
      <c r="DF1290" s="2"/>
      <c r="DG1290" s="2"/>
      <c r="DH1290" s="2"/>
      <c r="DI1290" s="2"/>
      <c r="DJ1290" s="2"/>
      <c r="DK1290" s="2"/>
      <c r="DL1290" s="2"/>
      <c r="DM1290" s="2"/>
      <c r="DN1290" s="2"/>
      <c r="DO1290" s="2"/>
      <c r="DP1290" s="2"/>
      <c r="DQ1290" s="2"/>
      <c r="DR1290" s="2"/>
      <c r="DS1290" s="2"/>
      <c r="DT1290" s="2"/>
      <c r="DU1290" s="2"/>
      <c r="DV1290" s="2"/>
      <c r="DW1290" s="2"/>
      <c r="DX1290" s="2"/>
      <c r="DY1290" s="2"/>
      <c r="DZ1290" s="2"/>
      <c r="EA1290" s="2"/>
      <c r="EB1290" s="2"/>
      <c r="EC1290" s="2"/>
      <c r="ED1290" s="2"/>
      <c r="EE1290" s="2"/>
      <c r="EF1290" s="2"/>
      <c r="EG1290" s="2"/>
      <c r="EH1290" s="2"/>
      <c r="EI1290" s="2"/>
      <c r="EJ1290" s="2"/>
      <c r="EK1290" s="2"/>
      <c r="EL1290" s="2"/>
      <c r="EM1290" s="2"/>
      <c r="EN1290" s="2"/>
      <c r="EO1290" s="2"/>
      <c r="EP1290" s="2"/>
      <c r="EQ1290" s="2"/>
      <c r="ER1290" s="2"/>
      <c r="ES1290" s="2"/>
      <c r="ET1290" s="2"/>
      <c r="EU1290" s="2"/>
      <c r="EV1290" s="2"/>
      <c r="EW1290" s="2"/>
      <c r="EX1290" s="2"/>
    </row>
    <row r="1291" spans="1:154" x14ac:dyDescent="0.15">
      <c r="A1291" s="35"/>
      <c r="B1291" s="125"/>
      <c r="C1291" s="14"/>
      <c r="D1291" s="13"/>
      <c r="E1291" s="14"/>
      <c r="F1291" s="14"/>
      <c r="G1291" s="14"/>
      <c r="H1291" s="14"/>
      <c r="I1291" s="13"/>
      <c r="J1291" s="29"/>
      <c r="K1291" s="2"/>
      <c r="L1291" s="17"/>
      <c r="M1291" s="12"/>
      <c r="N1291" s="12"/>
      <c r="O1291" s="17"/>
      <c r="P1291" s="14"/>
      <c r="Q1291" s="14"/>
      <c r="R1291" s="14"/>
      <c r="S1291" s="20"/>
      <c r="T1291" s="14"/>
      <c r="U1291" s="4"/>
      <c r="V1291" s="29"/>
      <c r="W1291" s="21"/>
      <c r="X1291" s="21"/>
      <c r="Y1291" s="28"/>
      <c r="Z1291" s="21"/>
      <c r="AA1291" s="24"/>
      <c r="AB1291" s="21"/>
      <c r="AC1291" s="21"/>
      <c r="AD1291" s="21"/>
      <c r="AE1291" s="21"/>
      <c r="AF1291" s="21"/>
      <c r="AG1291" s="22"/>
      <c r="AH1291" s="21"/>
      <c r="AI1291" s="23"/>
      <c r="AJ1291" s="23"/>
      <c r="AK1291" s="23"/>
      <c r="AL1291" s="23"/>
      <c r="AM1291" s="23"/>
      <c r="AN1291" s="23"/>
      <c r="AO1291" s="23"/>
      <c r="AP1291" s="23"/>
      <c r="AQ1291" s="23"/>
      <c r="AR1291" s="23"/>
      <c r="AS1291" s="23"/>
      <c r="AT1291" s="23"/>
      <c r="AU1291" s="23"/>
      <c r="AV1291" s="23"/>
      <c r="AW1291" s="23"/>
      <c r="AX1291" s="23"/>
      <c r="AY1291" s="23"/>
      <c r="AZ1291" s="23"/>
      <c r="BA1291" s="23"/>
      <c r="BB1291" s="23"/>
      <c r="BC1291" s="23"/>
      <c r="BD1291" s="23"/>
      <c r="BE1291" s="23"/>
      <c r="BF1291" s="23"/>
      <c r="BG1291" s="23"/>
      <c r="BH1291" s="23"/>
      <c r="BI1291" s="23"/>
      <c r="BJ1291" s="23"/>
      <c r="BK1291" s="23"/>
      <c r="BL1291" s="23"/>
      <c r="BM1291" s="23"/>
      <c r="BN1291" s="23"/>
      <c r="BO1291" s="23"/>
      <c r="BP1291" s="23"/>
      <c r="BQ1291" s="23"/>
      <c r="BR1291" s="23"/>
      <c r="BS1291" s="23"/>
      <c r="BT1291" s="23"/>
      <c r="BU1291" s="23"/>
      <c r="BV1291" s="23"/>
      <c r="BW1291" s="23"/>
      <c r="BX1291" s="23"/>
      <c r="BY1291" s="23"/>
      <c r="BZ1291" s="23"/>
      <c r="CA1291" s="23"/>
      <c r="CB1291" s="23"/>
      <c r="CC1291" s="23"/>
      <c r="CD1291" s="23"/>
      <c r="CE1291" s="23"/>
      <c r="CF1291" s="23"/>
      <c r="CG1291" s="23"/>
      <c r="CH1291" s="23"/>
      <c r="CI1291" s="23"/>
      <c r="CJ1291" s="23"/>
      <c r="CK1291" s="23"/>
      <c r="CL1291" s="23"/>
      <c r="CM1291" s="23"/>
      <c r="CN1291" s="23"/>
      <c r="CO1291" s="23"/>
      <c r="CP1291" s="23"/>
      <c r="CQ1291" s="23"/>
      <c r="CR1291" s="23"/>
      <c r="CS1291" s="23"/>
      <c r="CT1291" s="23"/>
      <c r="CU1291" s="23"/>
      <c r="CV1291" s="23"/>
      <c r="CW1291" s="23"/>
      <c r="CX1291" s="23"/>
      <c r="CY1291" s="23"/>
      <c r="CZ1291" s="23"/>
      <c r="DA1291" s="23"/>
      <c r="DB1291" s="23"/>
      <c r="DC1291" s="23"/>
      <c r="DD1291" s="23"/>
      <c r="DE1291" s="23"/>
      <c r="DF1291" s="23"/>
      <c r="DG1291" s="23"/>
      <c r="DH1291" s="23"/>
      <c r="DI1291" s="23"/>
      <c r="DJ1291" s="23"/>
      <c r="DK1291" s="23"/>
      <c r="DL1291" s="23"/>
      <c r="DM1291" s="23"/>
      <c r="DN1291" s="23"/>
      <c r="DO1291" s="23"/>
      <c r="DP1291" s="23"/>
      <c r="DQ1291" s="23"/>
      <c r="DR1291" s="23"/>
      <c r="DS1291" s="23"/>
      <c r="DT1291" s="23"/>
      <c r="DU1291" s="23"/>
      <c r="DV1291" s="23"/>
      <c r="DW1291" s="23"/>
      <c r="DX1291" s="23"/>
      <c r="DY1291" s="23"/>
      <c r="DZ1291" s="23"/>
      <c r="EA1291" s="23"/>
      <c r="EB1291" s="23"/>
      <c r="EC1291" s="23"/>
      <c r="ED1291" s="23"/>
      <c r="EE1291" s="23"/>
      <c r="EF1291" s="23"/>
      <c r="EG1291" s="23"/>
      <c r="EH1291" s="23"/>
      <c r="EI1291" s="23"/>
      <c r="EJ1291" s="23"/>
      <c r="EK1291" s="23"/>
      <c r="EL1291" s="23"/>
      <c r="EM1291" s="23"/>
      <c r="EN1291" s="23"/>
      <c r="EO1291" s="23"/>
      <c r="EP1291" s="23"/>
      <c r="EQ1291" s="23"/>
      <c r="ER1291" s="23"/>
      <c r="ES1291" s="23"/>
      <c r="ET1291" s="23"/>
      <c r="EU1291" s="23"/>
      <c r="EV1291" s="23"/>
      <c r="EW1291" s="23"/>
      <c r="EX1291" s="23"/>
    </row>
    <row r="1292" spans="1:154" x14ac:dyDescent="0.15">
      <c r="A1292" s="35"/>
      <c r="B1292" s="125"/>
      <c r="C1292" s="14"/>
      <c r="D1292" s="13"/>
      <c r="E1292" s="14"/>
      <c r="F1292" s="14"/>
      <c r="G1292" s="14"/>
      <c r="H1292" s="14"/>
      <c r="I1292" s="13"/>
      <c r="J1292" s="29"/>
      <c r="K1292" s="2"/>
      <c r="L1292" s="17"/>
      <c r="M1292" s="12"/>
      <c r="N1292" s="12"/>
      <c r="O1292" s="17"/>
      <c r="P1292" s="14"/>
      <c r="Q1292" s="14"/>
      <c r="R1292" s="14"/>
      <c r="S1292" s="20"/>
      <c r="T1292" s="14"/>
      <c r="U1292" s="4"/>
      <c r="V1292" s="29"/>
      <c r="W1292" s="21"/>
      <c r="X1292" s="21"/>
      <c r="Y1292" s="28"/>
      <c r="Z1292" s="21"/>
      <c r="AA1292" s="24"/>
      <c r="AB1292" s="21"/>
      <c r="AC1292" s="21"/>
      <c r="AD1292" s="21"/>
      <c r="AE1292" s="21"/>
      <c r="AF1292" s="21"/>
      <c r="AG1292" s="22"/>
      <c r="AH1292" s="21"/>
      <c r="AI1292" s="23"/>
      <c r="AJ1292" s="23"/>
      <c r="AK1292" s="23"/>
      <c r="AL1292" s="23"/>
      <c r="AM1292" s="23"/>
      <c r="AN1292" s="23"/>
      <c r="AO1292" s="23"/>
      <c r="AP1292" s="23"/>
      <c r="AQ1292" s="23"/>
      <c r="AR1292" s="23"/>
      <c r="AS1292" s="23"/>
      <c r="AT1292" s="23"/>
      <c r="AU1292" s="23"/>
      <c r="AV1292" s="23"/>
      <c r="AW1292" s="23"/>
      <c r="AX1292" s="23"/>
      <c r="AY1292" s="23"/>
      <c r="AZ1292" s="23"/>
      <c r="BA1292" s="23"/>
      <c r="BB1292" s="23"/>
      <c r="BC1292" s="23"/>
      <c r="BD1292" s="23"/>
      <c r="BE1292" s="23"/>
      <c r="BF1292" s="23"/>
      <c r="BG1292" s="23"/>
      <c r="BH1292" s="23"/>
      <c r="BI1292" s="23"/>
      <c r="BJ1292" s="23"/>
      <c r="BK1292" s="23"/>
      <c r="BL1292" s="23"/>
      <c r="BM1292" s="23"/>
      <c r="BN1292" s="23"/>
      <c r="BO1292" s="23"/>
      <c r="BP1292" s="23"/>
      <c r="BQ1292" s="23"/>
      <c r="BR1292" s="23"/>
      <c r="BS1292" s="23"/>
      <c r="BT1292" s="23"/>
      <c r="BU1292" s="23"/>
      <c r="BV1292" s="23"/>
      <c r="BW1292" s="23"/>
      <c r="BX1292" s="23"/>
      <c r="BY1292" s="23"/>
      <c r="BZ1292" s="23"/>
      <c r="CA1292" s="23"/>
      <c r="CB1292" s="23"/>
      <c r="CC1292" s="23"/>
      <c r="CD1292" s="23"/>
      <c r="CE1292" s="23"/>
      <c r="CF1292" s="23"/>
      <c r="CG1292" s="23"/>
      <c r="CH1292" s="23"/>
      <c r="CI1292" s="23"/>
      <c r="CJ1292" s="23"/>
      <c r="CK1292" s="23"/>
      <c r="CL1292" s="23"/>
      <c r="CM1292" s="23"/>
      <c r="CN1292" s="23"/>
      <c r="CO1292" s="23"/>
      <c r="CP1292" s="23"/>
      <c r="CQ1292" s="23"/>
      <c r="CR1292" s="23"/>
      <c r="CS1292" s="23"/>
      <c r="CT1292" s="23"/>
      <c r="CU1292" s="23"/>
      <c r="CV1292" s="23"/>
      <c r="CW1292" s="23"/>
      <c r="CX1292" s="23"/>
      <c r="CY1292" s="23"/>
      <c r="CZ1292" s="23"/>
      <c r="DA1292" s="23"/>
      <c r="DB1292" s="23"/>
      <c r="DC1292" s="23"/>
      <c r="DD1292" s="23"/>
      <c r="DE1292" s="23"/>
      <c r="DF1292" s="23"/>
      <c r="DG1292" s="23"/>
      <c r="DH1292" s="23"/>
      <c r="DI1292" s="23"/>
      <c r="DJ1292" s="23"/>
      <c r="DK1292" s="23"/>
      <c r="DL1292" s="23"/>
      <c r="DM1292" s="23"/>
      <c r="DN1292" s="23"/>
      <c r="DO1292" s="23"/>
      <c r="DP1292" s="23"/>
      <c r="DQ1292" s="23"/>
      <c r="DR1292" s="23"/>
      <c r="DS1292" s="23"/>
      <c r="DT1292" s="23"/>
      <c r="DU1292" s="23"/>
      <c r="DV1292" s="23"/>
      <c r="DW1292" s="23"/>
      <c r="DX1292" s="23"/>
      <c r="DY1292" s="23"/>
      <c r="DZ1292" s="23"/>
      <c r="EA1292" s="23"/>
      <c r="EB1292" s="23"/>
      <c r="EC1292" s="23"/>
      <c r="ED1292" s="23"/>
      <c r="EE1292" s="23"/>
      <c r="EF1292" s="23"/>
      <c r="EG1292" s="23"/>
      <c r="EH1292" s="23"/>
      <c r="EI1292" s="23"/>
      <c r="EJ1292" s="23"/>
      <c r="EK1292" s="23"/>
      <c r="EL1292" s="23"/>
      <c r="EM1292" s="23"/>
      <c r="EN1292" s="23"/>
      <c r="EO1292" s="23"/>
      <c r="EP1292" s="23"/>
      <c r="EQ1292" s="23"/>
      <c r="ER1292" s="23"/>
      <c r="ES1292" s="23"/>
      <c r="ET1292" s="23"/>
      <c r="EU1292" s="23"/>
      <c r="EV1292" s="23"/>
      <c r="EW1292" s="23"/>
      <c r="EX1292" s="23"/>
    </row>
    <row r="1293" spans="1:154" x14ac:dyDescent="0.15">
      <c r="A1293" s="35"/>
      <c r="B1293" s="125"/>
      <c r="C1293" s="14"/>
      <c r="D1293" s="13"/>
      <c r="E1293" s="14"/>
      <c r="F1293" s="14"/>
      <c r="G1293" s="14"/>
      <c r="H1293" s="14"/>
      <c r="I1293" s="13"/>
      <c r="J1293" s="29"/>
      <c r="K1293" s="2"/>
      <c r="L1293" s="17"/>
      <c r="M1293" s="12"/>
      <c r="N1293" s="12"/>
      <c r="O1293" s="17"/>
      <c r="P1293" s="14"/>
      <c r="Q1293" s="14"/>
      <c r="R1293" s="14"/>
      <c r="S1293" s="20"/>
      <c r="T1293" s="14"/>
      <c r="U1293" s="4"/>
      <c r="V1293" s="29"/>
      <c r="W1293" s="21"/>
      <c r="X1293" s="21"/>
      <c r="Y1293" s="28"/>
      <c r="Z1293" s="21"/>
      <c r="AA1293" s="24"/>
      <c r="AB1293" s="21"/>
      <c r="AC1293" s="21"/>
      <c r="AD1293" s="21"/>
      <c r="AE1293" s="21"/>
      <c r="AF1293" s="21"/>
      <c r="AG1293" s="22"/>
      <c r="AH1293" s="21"/>
      <c r="AI1293" s="23"/>
      <c r="AJ1293" s="23"/>
      <c r="AK1293" s="23"/>
      <c r="AL1293" s="23"/>
      <c r="AM1293" s="23"/>
      <c r="AN1293" s="23"/>
      <c r="AO1293" s="23"/>
      <c r="AP1293" s="23"/>
      <c r="AQ1293" s="23"/>
      <c r="AR1293" s="23"/>
      <c r="AS1293" s="23"/>
      <c r="AT1293" s="23"/>
      <c r="AU1293" s="23"/>
      <c r="AV1293" s="23"/>
      <c r="AW1293" s="23"/>
      <c r="AX1293" s="23"/>
      <c r="AY1293" s="23"/>
      <c r="AZ1293" s="23"/>
      <c r="BA1293" s="23"/>
      <c r="BB1293" s="23"/>
      <c r="BC1293" s="23"/>
      <c r="BD1293" s="23"/>
      <c r="BE1293" s="23"/>
      <c r="BF1293" s="23"/>
      <c r="BG1293" s="23"/>
      <c r="BH1293" s="23"/>
      <c r="BI1293" s="23"/>
      <c r="BJ1293" s="23"/>
      <c r="BK1293" s="23"/>
      <c r="BL1293" s="23"/>
      <c r="BM1293" s="23"/>
      <c r="BN1293" s="23"/>
      <c r="BO1293" s="23"/>
      <c r="BP1293" s="23"/>
      <c r="BQ1293" s="23"/>
      <c r="BR1293" s="23"/>
      <c r="BS1293" s="23"/>
      <c r="BT1293" s="23"/>
      <c r="BU1293" s="23"/>
      <c r="BV1293" s="23"/>
      <c r="BW1293" s="23"/>
      <c r="BX1293" s="23"/>
      <c r="BY1293" s="23"/>
      <c r="BZ1293" s="23"/>
      <c r="CA1293" s="23"/>
      <c r="CB1293" s="23"/>
      <c r="CC1293" s="23"/>
      <c r="CD1293" s="23"/>
      <c r="CE1293" s="23"/>
      <c r="CF1293" s="23"/>
      <c r="CG1293" s="23"/>
      <c r="CH1293" s="23"/>
      <c r="CI1293" s="23"/>
      <c r="CJ1293" s="23"/>
      <c r="CK1293" s="23"/>
      <c r="CL1293" s="23"/>
      <c r="CM1293" s="23"/>
      <c r="CN1293" s="23"/>
      <c r="CO1293" s="23"/>
      <c r="CP1293" s="23"/>
      <c r="CQ1293" s="23"/>
      <c r="CR1293" s="23"/>
      <c r="CS1293" s="23"/>
      <c r="CT1293" s="23"/>
      <c r="CU1293" s="23"/>
      <c r="CV1293" s="23"/>
      <c r="CW1293" s="23"/>
      <c r="CX1293" s="23"/>
      <c r="CY1293" s="23"/>
      <c r="CZ1293" s="23"/>
      <c r="DA1293" s="23"/>
      <c r="DB1293" s="23"/>
      <c r="DC1293" s="23"/>
      <c r="DD1293" s="23"/>
      <c r="DE1293" s="23"/>
      <c r="DF1293" s="23"/>
      <c r="DG1293" s="23"/>
      <c r="DH1293" s="23"/>
      <c r="DI1293" s="23"/>
      <c r="DJ1293" s="23"/>
      <c r="DK1293" s="23"/>
      <c r="DL1293" s="23"/>
      <c r="DM1293" s="23"/>
      <c r="DN1293" s="23"/>
      <c r="DO1293" s="23"/>
      <c r="DP1293" s="23"/>
      <c r="DQ1293" s="23"/>
      <c r="DR1293" s="23"/>
      <c r="DS1293" s="23"/>
      <c r="DT1293" s="23"/>
      <c r="DU1293" s="23"/>
      <c r="DV1293" s="23"/>
      <c r="DW1293" s="23"/>
      <c r="DX1293" s="23"/>
      <c r="DY1293" s="23"/>
      <c r="DZ1293" s="23"/>
      <c r="EA1293" s="23"/>
      <c r="EB1293" s="23"/>
      <c r="EC1293" s="23"/>
      <c r="ED1293" s="23"/>
      <c r="EE1293" s="23"/>
      <c r="EF1293" s="23"/>
      <c r="EG1293" s="23"/>
      <c r="EH1293" s="23"/>
      <c r="EI1293" s="23"/>
      <c r="EJ1293" s="23"/>
      <c r="EK1293" s="23"/>
      <c r="EL1293" s="23"/>
      <c r="EM1293" s="23"/>
      <c r="EN1293" s="23"/>
      <c r="EO1293" s="23"/>
      <c r="EP1293" s="23"/>
      <c r="EQ1293" s="23"/>
      <c r="ER1293" s="23"/>
      <c r="ES1293" s="23"/>
      <c r="ET1293" s="23"/>
      <c r="EU1293" s="23"/>
      <c r="EV1293" s="23"/>
      <c r="EW1293" s="23"/>
      <c r="EX1293" s="23"/>
    </row>
    <row r="1294" spans="1:154" x14ac:dyDescent="0.15">
      <c r="A1294" s="35"/>
      <c r="B1294" s="125"/>
      <c r="C1294" s="14"/>
      <c r="D1294" s="13"/>
      <c r="E1294" s="14"/>
      <c r="F1294" s="14"/>
      <c r="G1294" s="14"/>
      <c r="H1294" s="14"/>
      <c r="I1294" s="13"/>
      <c r="J1294" s="29"/>
      <c r="K1294" s="2"/>
      <c r="L1294" s="17"/>
      <c r="M1294" s="12"/>
      <c r="N1294" s="12"/>
      <c r="O1294" s="17"/>
      <c r="P1294" s="14"/>
      <c r="Q1294" s="14"/>
      <c r="R1294" s="14"/>
      <c r="S1294" s="20"/>
      <c r="T1294" s="14"/>
      <c r="U1294" s="4"/>
      <c r="V1294" s="29"/>
      <c r="W1294" s="3"/>
      <c r="X1294" s="3"/>
      <c r="Y1294" s="29"/>
      <c r="Z1294" s="3"/>
      <c r="AA1294" s="1"/>
      <c r="AB1294" s="3"/>
      <c r="AC1294" s="3"/>
      <c r="AD1294" s="3"/>
      <c r="AE1294" s="3"/>
      <c r="AF1294" s="3"/>
      <c r="AG1294" s="11"/>
      <c r="AH1294" s="3"/>
      <c r="AI1294" s="2"/>
      <c r="AJ1294" s="2"/>
      <c r="AK1294" s="2"/>
      <c r="AL1294" s="2"/>
      <c r="AM1294" s="2"/>
      <c r="AN1294" s="2"/>
      <c r="AO1294" s="2"/>
      <c r="AP1294" s="2"/>
      <c r="AQ1294" s="2"/>
      <c r="AR1294" s="2"/>
      <c r="AS1294" s="2"/>
      <c r="AT1294" s="2"/>
      <c r="AU1294" s="2"/>
      <c r="AV1294" s="2"/>
      <c r="AW1294" s="2"/>
      <c r="AX1294" s="2"/>
      <c r="AY1294" s="2"/>
      <c r="AZ1294" s="2"/>
      <c r="BA1294" s="2"/>
      <c r="BB1294" s="2"/>
      <c r="BC1294" s="2"/>
      <c r="BD1294" s="2"/>
      <c r="BE1294" s="2"/>
      <c r="BF1294" s="2"/>
      <c r="BG1294" s="2"/>
      <c r="BH1294" s="2"/>
      <c r="BI1294" s="2"/>
      <c r="BJ1294" s="2"/>
      <c r="BK1294" s="2"/>
      <c r="BL1294" s="2"/>
      <c r="BM1294" s="2"/>
      <c r="BN1294" s="2"/>
      <c r="BO1294" s="2"/>
      <c r="BP1294" s="2"/>
      <c r="BQ1294" s="2"/>
      <c r="BR1294" s="2"/>
      <c r="BS1294" s="2"/>
      <c r="BT1294" s="2"/>
      <c r="BU1294" s="2"/>
      <c r="BV1294" s="2"/>
      <c r="BW1294" s="2"/>
      <c r="BX1294" s="2"/>
      <c r="BY1294" s="2"/>
      <c r="BZ1294" s="2"/>
      <c r="CA1294" s="2"/>
      <c r="CB1294" s="2"/>
      <c r="CC1294" s="2"/>
      <c r="CD1294" s="2"/>
      <c r="CE1294" s="2"/>
      <c r="CF1294" s="2"/>
      <c r="CG1294" s="2"/>
      <c r="CH1294" s="2"/>
      <c r="CI1294" s="2"/>
      <c r="CJ1294" s="2"/>
      <c r="CK1294" s="2"/>
      <c r="CL1294" s="2"/>
      <c r="CM1294" s="2"/>
      <c r="CN1294" s="2"/>
      <c r="CO1294" s="2"/>
      <c r="CP1294" s="2"/>
      <c r="CQ1294" s="2"/>
      <c r="CR1294" s="2"/>
      <c r="CS1294" s="2"/>
      <c r="CT1294" s="2"/>
      <c r="CU1294" s="2"/>
      <c r="CV1294" s="2"/>
      <c r="CW1294" s="2"/>
      <c r="CX1294" s="2"/>
      <c r="CY1294" s="2"/>
      <c r="CZ1294" s="2"/>
      <c r="DA1294" s="2"/>
      <c r="DB1294" s="2"/>
      <c r="DC1294" s="2"/>
      <c r="DD1294" s="2"/>
      <c r="DE1294" s="2"/>
      <c r="DF1294" s="2"/>
      <c r="DG1294" s="2"/>
      <c r="DH1294" s="2"/>
      <c r="DI1294" s="2"/>
      <c r="DJ1294" s="2"/>
      <c r="DK1294" s="2"/>
      <c r="DL1294" s="2"/>
      <c r="DM1294" s="2"/>
      <c r="DN1294" s="2"/>
      <c r="DO1294" s="2"/>
      <c r="DP1294" s="2"/>
      <c r="DQ1294" s="2"/>
      <c r="DR1294" s="2"/>
      <c r="DS1294" s="2"/>
      <c r="DT1294" s="2"/>
      <c r="DU1294" s="2"/>
      <c r="DV1294" s="2"/>
      <c r="DW1294" s="2"/>
      <c r="DX1294" s="2"/>
      <c r="DY1294" s="2"/>
      <c r="DZ1294" s="2"/>
      <c r="EA1294" s="2"/>
      <c r="EB1294" s="2"/>
      <c r="EC1294" s="2"/>
      <c r="ED1294" s="2"/>
      <c r="EE1294" s="2"/>
      <c r="EF1294" s="2"/>
      <c r="EG1294" s="2"/>
      <c r="EH1294" s="2"/>
      <c r="EI1294" s="2"/>
      <c r="EJ1294" s="2"/>
      <c r="EK1294" s="2"/>
      <c r="EL1294" s="2"/>
      <c r="EM1294" s="2"/>
      <c r="EN1294" s="2"/>
      <c r="EO1294" s="2"/>
      <c r="EP1294" s="2"/>
      <c r="EQ1294" s="2"/>
      <c r="ER1294" s="2"/>
      <c r="ES1294" s="2"/>
      <c r="ET1294" s="2"/>
      <c r="EU1294" s="2"/>
      <c r="EV1294" s="2"/>
      <c r="EW1294" s="2"/>
      <c r="EX1294" s="2"/>
    </row>
    <row r="1295" spans="1:154" x14ac:dyDescent="0.15">
      <c r="A1295" s="35"/>
      <c r="B1295" s="125"/>
      <c r="C1295" s="14"/>
      <c r="D1295" s="13"/>
      <c r="E1295" s="14"/>
      <c r="F1295" s="14"/>
      <c r="G1295" s="14"/>
      <c r="H1295" s="14"/>
      <c r="I1295" s="13"/>
      <c r="J1295" s="29"/>
      <c r="K1295" s="2"/>
      <c r="L1295" s="17"/>
      <c r="M1295" s="12"/>
      <c r="N1295" s="12"/>
      <c r="O1295" s="17"/>
      <c r="P1295" s="14"/>
      <c r="Q1295" s="14"/>
      <c r="R1295" s="14"/>
      <c r="S1295" s="20"/>
      <c r="T1295" s="14"/>
      <c r="U1295" s="4"/>
      <c r="V1295" s="29"/>
      <c r="W1295" s="3"/>
      <c r="X1295" s="3"/>
      <c r="Y1295" s="29"/>
      <c r="Z1295" s="3"/>
      <c r="AA1295" s="1"/>
      <c r="AB1295" s="3"/>
      <c r="AC1295" s="3"/>
      <c r="AD1295" s="3"/>
      <c r="AE1295" s="3"/>
      <c r="AF1295" s="3"/>
      <c r="AG1295" s="11"/>
      <c r="AH1295" s="3"/>
      <c r="AI1295" s="2"/>
      <c r="AJ1295" s="2"/>
      <c r="AK1295" s="2"/>
      <c r="AL1295" s="2"/>
      <c r="AM1295" s="2"/>
      <c r="AN1295" s="2"/>
      <c r="AO1295" s="2"/>
      <c r="AP1295" s="2"/>
      <c r="AQ1295" s="2"/>
      <c r="AR1295" s="2"/>
      <c r="AS1295" s="2"/>
      <c r="AT1295" s="2"/>
      <c r="AU1295" s="2"/>
      <c r="AV1295" s="2"/>
      <c r="AW1295" s="2"/>
      <c r="AX1295" s="2"/>
      <c r="AY1295" s="2"/>
      <c r="AZ1295" s="2"/>
      <c r="BA1295" s="2"/>
      <c r="BB1295" s="2"/>
      <c r="BC1295" s="2"/>
      <c r="BD1295" s="2"/>
      <c r="BE1295" s="2"/>
      <c r="BF1295" s="2"/>
      <c r="BG1295" s="2"/>
      <c r="BH1295" s="2"/>
      <c r="BI1295" s="2"/>
      <c r="BJ1295" s="2"/>
      <c r="BK1295" s="2"/>
      <c r="BL1295" s="2"/>
      <c r="BM1295" s="2"/>
      <c r="BN1295" s="2"/>
      <c r="BO1295" s="2"/>
      <c r="BP1295" s="2"/>
      <c r="BQ1295" s="2"/>
      <c r="BR1295" s="2"/>
      <c r="BS1295" s="2"/>
      <c r="BT1295" s="2"/>
      <c r="BU1295" s="2"/>
      <c r="BV1295" s="2"/>
      <c r="BW1295" s="2"/>
      <c r="BX1295" s="2"/>
      <c r="BY1295" s="2"/>
      <c r="BZ1295" s="2"/>
      <c r="CA1295" s="2"/>
      <c r="CB1295" s="2"/>
      <c r="CC1295" s="2"/>
      <c r="CD1295" s="2"/>
      <c r="CE1295" s="2"/>
      <c r="CF1295" s="2"/>
      <c r="CG1295" s="2"/>
      <c r="CH1295" s="2"/>
      <c r="CI1295" s="2"/>
      <c r="CJ1295" s="2"/>
      <c r="CK1295" s="2"/>
      <c r="CL1295" s="2"/>
      <c r="CM1295" s="2"/>
      <c r="CN1295" s="2"/>
      <c r="CO1295" s="2"/>
      <c r="CP1295" s="2"/>
      <c r="CQ1295" s="2"/>
      <c r="CR1295" s="2"/>
      <c r="CS1295" s="2"/>
      <c r="CT1295" s="2"/>
      <c r="CU1295" s="2"/>
      <c r="CV1295" s="2"/>
      <c r="CW1295" s="2"/>
      <c r="CX1295" s="2"/>
      <c r="CY1295" s="2"/>
      <c r="CZ1295" s="2"/>
      <c r="DA1295" s="2"/>
      <c r="DB1295" s="2"/>
      <c r="DC1295" s="2"/>
      <c r="DD1295" s="2"/>
      <c r="DE1295" s="2"/>
      <c r="DF1295" s="2"/>
      <c r="DG1295" s="2"/>
      <c r="DH1295" s="2"/>
      <c r="DI1295" s="2"/>
      <c r="DJ1295" s="2"/>
      <c r="DK1295" s="2"/>
      <c r="DL1295" s="2"/>
      <c r="DM1295" s="2"/>
      <c r="DN1295" s="2"/>
      <c r="DO1295" s="2"/>
      <c r="DP1295" s="2"/>
      <c r="DQ1295" s="2"/>
      <c r="DR1295" s="2"/>
      <c r="DS1295" s="2"/>
      <c r="DT1295" s="2"/>
      <c r="DU1295" s="2"/>
      <c r="DV1295" s="2"/>
      <c r="DW1295" s="2"/>
      <c r="DX1295" s="2"/>
      <c r="DY1295" s="2"/>
      <c r="DZ1295" s="2"/>
      <c r="EA1295" s="2"/>
      <c r="EB1295" s="2"/>
      <c r="EC1295" s="2"/>
      <c r="ED1295" s="2"/>
      <c r="EE1295" s="2"/>
      <c r="EF1295" s="2"/>
      <c r="EG1295" s="2"/>
      <c r="EH1295" s="2"/>
      <c r="EI1295" s="2"/>
      <c r="EJ1295" s="2"/>
      <c r="EK1295" s="2"/>
      <c r="EL1295" s="2"/>
      <c r="EM1295" s="2"/>
      <c r="EN1295" s="2"/>
      <c r="EO1295" s="2"/>
      <c r="EP1295" s="2"/>
      <c r="EQ1295" s="2"/>
      <c r="ER1295" s="2"/>
      <c r="ES1295" s="2"/>
      <c r="ET1295" s="2"/>
      <c r="EU1295" s="2"/>
      <c r="EV1295" s="2"/>
      <c r="EW1295" s="2"/>
      <c r="EX1295" s="2"/>
    </row>
    <row r="1296" spans="1:154" x14ac:dyDescent="0.15">
      <c r="A1296" s="35"/>
      <c r="B1296" s="125"/>
      <c r="C1296" s="14"/>
      <c r="D1296" s="13"/>
      <c r="E1296" s="14"/>
      <c r="F1296" s="14"/>
      <c r="G1296" s="14"/>
      <c r="H1296" s="14"/>
      <c r="I1296" s="13"/>
      <c r="J1296" s="29"/>
      <c r="K1296" s="2"/>
      <c r="L1296" s="17"/>
      <c r="M1296" s="12"/>
      <c r="N1296" s="12"/>
      <c r="O1296" s="17"/>
      <c r="P1296" s="14"/>
      <c r="Q1296" s="14"/>
      <c r="R1296" s="14"/>
      <c r="S1296" s="20"/>
      <c r="T1296" s="14"/>
      <c r="U1296" s="4"/>
      <c r="V1296" s="29"/>
      <c r="W1296" s="3"/>
      <c r="X1296" s="3"/>
      <c r="Y1296" s="29"/>
      <c r="Z1296" s="3"/>
      <c r="AA1296" s="1"/>
      <c r="AB1296" s="3"/>
      <c r="AC1296" s="3"/>
      <c r="AD1296" s="3"/>
      <c r="AE1296" s="3"/>
      <c r="AF1296" s="3"/>
      <c r="AG1296" s="11"/>
      <c r="AH1296" s="3"/>
      <c r="AI1296" s="2"/>
      <c r="AJ1296" s="2"/>
      <c r="AK1296" s="2"/>
      <c r="AL1296" s="2"/>
      <c r="AM1296" s="2"/>
      <c r="AN1296" s="2"/>
      <c r="AO1296" s="2"/>
      <c r="AP1296" s="2"/>
      <c r="AQ1296" s="2"/>
      <c r="AR1296" s="2"/>
      <c r="AS1296" s="2"/>
      <c r="AT1296" s="2"/>
      <c r="AU1296" s="2"/>
      <c r="AV1296" s="2"/>
      <c r="AW1296" s="2"/>
      <c r="AX1296" s="2"/>
      <c r="AY1296" s="2"/>
      <c r="AZ1296" s="2"/>
      <c r="BA1296" s="2"/>
      <c r="BB1296" s="2"/>
      <c r="BC1296" s="2"/>
      <c r="BD1296" s="2"/>
      <c r="BE1296" s="2"/>
      <c r="BF1296" s="2"/>
      <c r="BG1296" s="2"/>
      <c r="BH1296" s="2"/>
      <c r="BI1296" s="2"/>
      <c r="BJ1296" s="2"/>
      <c r="BK1296" s="2"/>
      <c r="BL1296" s="2"/>
      <c r="BM1296" s="2"/>
      <c r="BN1296" s="2"/>
      <c r="BO1296" s="2"/>
      <c r="BP1296" s="2"/>
      <c r="BQ1296" s="2"/>
      <c r="BR1296" s="2"/>
      <c r="BS1296" s="2"/>
      <c r="BT1296" s="2"/>
      <c r="BU1296" s="2"/>
      <c r="BV1296" s="2"/>
      <c r="BW1296" s="2"/>
      <c r="BX1296" s="2"/>
      <c r="BY1296" s="2"/>
      <c r="BZ1296" s="2"/>
      <c r="CA1296" s="2"/>
      <c r="CB1296" s="2"/>
      <c r="CC1296" s="2"/>
      <c r="CD1296" s="2"/>
      <c r="CE1296" s="2"/>
      <c r="CF1296" s="2"/>
      <c r="CG1296" s="2"/>
      <c r="CH1296" s="2"/>
      <c r="CI1296" s="2"/>
      <c r="CJ1296" s="2"/>
      <c r="CK1296" s="2"/>
      <c r="CL1296" s="2"/>
      <c r="CM1296" s="2"/>
      <c r="CN1296" s="2"/>
      <c r="CO1296" s="2"/>
      <c r="CP1296" s="2"/>
      <c r="CQ1296" s="2"/>
      <c r="CR1296" s="2"/>
      <c r="CS1296" s="2"/>
      <c r="CT1296" s="2"/>
      <c r="CU1296" s="2"/>
      <c r="CV1296" s="2"/>
      <c r="CW1296" s="2"/>
      <c r="CX1296" s="2"/>
      <c r="CY1296" s="2"/>
      <c r="CZ1296" s="2"/>
      <c r="DA1296" s="2"/>
      <c r="DB1296" s="2"/>
      <c r="DC1296" s="2"/>
      <c r="DD1296" s="2"/>
      <c r="DE1296" s="2"/>
      <c r="DF1296" s="2"/>
      <c r="DG1296" s="2"/>
      <c r="DH1296" s="2"/>
      <c r="DI1296" s="2"/>
      <c r="DJ1296" s="2"/>
      <c r="DK1296" s="2"/>
      <c r="DL1296" s="2"/>
      <c r="DM1296" s="2"/>
      <c r="DN1296" s="2"/>
      <c r="DO1296" s="2"/>
      <c r="DP1296" s="2"/>
      <c r="DQ1296" s="2"/>
      <c r="DR1296" s="2"/>
      <c r="DS1296" s="2"/>
      <c r="DT1296" s="2"/>
      <c r="DU1296" s="2"/>
      <c r="DV1296" s="2"/>
      <c r="DW1296" s="2"/>
      <c r="DX1296" s="2"/>
      <c r="DY1296" s="2"/>
      <c r="DZ1296" s="2"/>
      <c r="EA1296" s="2"/>
      <c r="EB1296" s="2"/>
      <c r="EC1296" s="2"/>
      <c r="ED1296" s="2"/>
      <c r="EE1296" s="2"/>
      <c r="EF1296" s="2"/>
      <c r="EG1296" s="2"/>
      <c r="EH1296" s="2"/>
      <c r="EI1296" s="2"/>
      <c r="EJ1296" s="2"/>
      <c r="EK1296" s="2"/>
      <c r="EL1296" s="2"/>
      <c r="EM1296" s="2"/>
      <c r="EN1296" s="2"/>
      <c r="EO1296" s="2"/>
      <c r="EP1296" s="2"/>
      <c r="EQ1296" s="2"/>
      <c r="ER1296" s="2"/>
      <c r="ES1296" s="2"/>
      <c r="ET1296" s="2"/>
      <c r="EU1296" s="2"/>
      <c r="EV1296" s="2"/>
      <c r="EW1296" s="2"/>
      <c r="EX1296" s="2"/>
    </row>
    <row r="1297" spans="1:154" x14ac:dyDescent="0.15">
      <c r="A1297" s="35"/>
      <c r="B1297" s="125"/>
      <c r="C1297" s="14"/>
      <c r="D1297" s="13"/>
      <c r="E1297" s="14"/>
      <c r="F1297" s="14"/>
      <c r="G1297" s="14"/>
      <c r="H1297" s="14"/>
      <c r="I1297" s="13"/>
      <c r="J1297" s="29"/>
      <c r="K1297" s="2"/>
      <c r="L1297" s="17"/>
      <c r="M1297" s="12"/>
      <c r="N1297" s="12"/>
      <c r="O1297" s="17"/>
      <c r="P1297" s="14"/>
      <c r="Q1297" s="14"/>
      <c r="R1297" s="14"/>
      <c r="S1297" s="20"/>
      <c r="T1297" s="14"/>
      <c r="U1297" s="4"/>
      <c r="V1297" s="29"/>
      <c r="W1297" s="3"/>
      <c r="X1297" s="3"/>
      <c r="Y1297" s="29"/>
      <c r="Z1297" s="3"/>
      <c r="AA1297" s="1"/>
      <c r="AB1297" s="3"/>
      <c r="AC1297" s="3"/>
      <c r="AD1297" s="3"/>
      <c r="AE1297" s="3"/>
      <c r="AF1297" s="3"/>
      <c r="AG1297" s="11"/>
      <c r="AH1297" s="3"/>
      <c r="AI1297" s="2"/>
      <c r="AJ1297" s="2"/>
      <c r="AK1297" s="2"/>
      <c r="AL1297" s="2"/>
      <c r="AM1297" s="2"/>
      <c r="AN1297" s="2"/>
      <c r="AO1297" s="2"/>
      <c r="AP1297" s="2"/>
      <c r="AQ1297" s="2"/>
      <c r="AR1297" s="2"/>
      <c r="AS1297" s="2"/>
      <c r="AT1297" s="2"/>
      <c r="AU1297" s="2"/>
      <c r="AV1297" s="2"/>
      <c r="AW1297" s="2"/>
      <c r="AX1297" s="2"/>
      <c r="AY1297" s="2"/>
      <c r="AZ1297" s="2"/>
      <c r="BA1297" s="2"/>
      <c r="BB1297" s="2"/>
      <c r="BC1297" s="2"/>
      <c r="BD1297" s="2"/>
      <c r="BE1297" s="2"/>
      <c r="BF1297" s="2"/>
      <c r="BG1297" s="2"/>
      <c r="BH1297" s="2"/>
      <c r="BI1297" s="2"/>
      <c r="BJ1297" s="2"/>
      <c r="BK1297" s="2"/>
      <c r="BL1297" s="2"/>
      <c r="BM1297" s="2"/>
      <c r="BN1297" s="2"/>
      <c r="BO1297" s="2"/>
      <c r="BP1297" s="2"/>
      <c r="BQ1297" s="2"/>
      <c r="BR1297" s="2"/>
      <c r="BS1297" s="2"/>
      <c r="BT1297" s="2"/>
      <c r="BU1297" s="2"/>
      <c r="BV1297" s="2"/>
      <c r="BW1297" s="2"/>
      <c r="BX1297" s="2"/>
      <c r="BY1297" s="2"/>
      <c r="BZ1297" s="2"/>
      <c r="CA1297" s="2"/>
      <c r="CB1297" s="2"/>
      <c r="CC1297" s="2"/>
      <c r="CD1297" s="2"/>
      <c r="CE1297" s="2"/>
      <c r="CF1297" s="2"/>
      <c r="CG1297" s="2"/>
      <c r="CH1297" s="2"/>
      <c r="CI1297" s="2"/>
      <c r="CJ1297" s="2"/>
      <c r="CK1297" s="2"/>
      <c r="CL1297" s="2"/>
      <c r="CM1297" s="2"/>
      <c r="CN1297" s="2"/>
      <c r="CO1297" s="2"/>
      <c r="CP1297" s="2"/>
      <c r="CQ1297" s="2"/>
      <c r="CR1297" s="2"/>
      <c r="CS1297" s="2"/>
      <c r="CT1297" s="2"/>
      <c r="CU1297" s="2"/>
      <c r="CV1297" s="2"/>
      <c r="CW1297" s="2"/>
      <c r="CX1297" s="2"/>
      <c r="CY1297" s="2"/>
      <c r="CZ1297" s="2"/>
      <c r="DA1297" s="2"/>
      <c r="DB1297" s="2"/>
      <c r="DC1297" s="2"/>
      <c r="DD1297" s="2"/>
      <c r="DE1297" s="2"/>
      <c r="DF1297" s="2"/>
      <c r="DG1297" s="2"/>
      <c r="DH1297" s="2"/>
      <c r="DI1297" s="2"/>
      <c r="DJ1297" s="2"/>
      <c r="DK1297" s="2"/>
      <c r="DL1297" s="2"/>
      <c r="DM1297" s="2"/>
      <c r="DN1297" s="2"/>
      <c r="DO1297" s="2"/>
      <c r="DP1297" s="2"/>
      <c r="DQ1297" s="2"/>
      <c r="DR1297" s="2"/>
      <c r="DS1297" s="2"/>
      <c r="DT1297" s="2"/>
      <c r="DU1297" s="2"/>
      <c r="DV1297" s="2"/>
      <c r="DW1297" s="2"/>
      <c r="DX1297" s="2"/>
      <c r="DY1297" s="2"/>
      <c r="DZ1297" s="2"/>
      <c r="EA1297" s="2"/>
      <c r="EB1297" s="2"/>
      <c r="EC1297" s="2"/>
      <c r="ED1297" s="2"/>
      <c r="EE1297" s="2"/>
      <c r="EF1297" s="2"/>
      <c r="EG1297" s="2"/>
      <c r="EH1297" s="2"/>
      <c r="EI1297" s="2"/>
      <c r="EJ1297" s="2"/>
      <c r="EK1297" s="2"/>
      <c r="EL1297" s="2"/>
      <c r="EM1297" s="2"/>
      <c r="EN1297" s="2"/>
      <c r="EO1297" s="2"/>
      <c r="EP1297" s="2"/>
      <c r="EQ1297" s="2"/>
      <c r="ER1297" s="2"/>
      <c r="ES1297" s="2"/>
      <c r="ET1297" s="2"/>
      <c r="EU1297" s="2"/>
      <c r="EV1297" s="2"/>
      <c r="EW1297" s="2"/>
      <c r="EX1297" s="2"/>
    </row>
    <row r="1298" spans="1:154" x14ac:dyDescent="0.15">
      <c r="A1298" s="35"/>
      <c r="B1298" s="125"/>
      <c r="C1298" s="14"/>
      <c r="D1298" s="13"/>
      <c r="E1298" s="14"/>
      <c r="F1298" s="14"/>
      <c r="G1298" s="14"/>
      <c r="H1298" s="14"/>
      <c r="I1298" s="13"/>
      <c r="J1298" s="29"/>
      <c r="K1298" s="2"/>
      <c r="L1298" s="17"/>
      <c r="M1298" s="12"/>
      <c r="N1298" s="12"/>
      <c r="O1298" s="17"/>
      <c r="P1298" s="14"/>
      <c r="Q1298" s="14"/>
      <c r="R1298" s="14"/>
      <c r="S1298" s="20"/>
      <c r="T1298" s="14"/>
      <c r="U1298" s="4"/>
      <c r="V1298" s="29"/>
      <c r="W1298" s="3"/>
      <c r="X1298" s="3"/>
      <c r="Y1298" s="29"/>
      <c r="Z1298" s="3"/>
      <c r="AA1298" s="1"/>
      <c r="AB1298" s="3"/>
      <c r="AC1298" s="3"/>
      <c r="AD1298" s="3"/>
      <c r="AE1298" s="3"/>
      <c r="AF1298" s="3"/>
      <c r="AG1298" s="11"/>
      <c r="AH1298" s="3"/>
      <c r="AI1298" s="2"/>
      <c r="AJ1298" s="2"/>
      <c r="AK1298" s="2"/>
      <c r="AL1298" s="2"/>
      <c r="AM1298" s="2"/>
      <c r="AN1298" s="2"/>
      <c r="AO1298" s="2"/>
      <c r="AP1298" s="2"/>
      <c r="AQ1298" s="2"/>
      <c r="AR1298" s="2"/>
      <c r="AS1298" s="2"/>
      <c r="AT1298" s="2"/>
      <c r="AU1298" s="2"/>
      <c r="AV1298" s="2"/>
      <c r="AW1298" s="2"/>
      <c r="AX1298" s="2"/>
      <c r="AY1298" s="2"/>
      <c r="AZ1298" s="2"/>
      <c r="BA1298" s="2"/>
      <c r="BB1298" s="2"/>
      <c r="BC1298" s="2"/>
      <c r="BD1298" s="2"/>
      <c r="BE1298" s="2"/>
      <c r="BF1298" s="2"/>
      <c r="BG1298" s="2"/>
      <c r="BH1298" s="2"/>
      <c r="BI1298" s="2"/>
      <c r="BJ1298" s="2"/>
      <c r="BK1298" s="2"/>
      <c r="BL1298" s="2"/>
      <c r="BM1298" s="2"/>
      <c r="BN1298" s="2"/>
      <c r="BO1298" s="2"/>
      <c r="BP1298" s="2"/>
      <c r="BQ1298" s="2"/>
      <c r="BR1298" s="2"/>
      <c r="BS1298" s="2"/>
      <c r="BT1298" s="2"/>
      <c r="BU1298" s="2"/>
      <c r="BV1298" s="2"/>
      <c r="BW1298" s="2"/>
      <c r="BX1298" s="2"/>
      <c r="BY1298" s="2"/>
      <c r="BZ1298" s="2"/>
      <c r="CA1298" s="2"/>
      <c r="CB1298" s="2"/>
      <c r="CC1298" s="2"/>
      <c r="CD1298" s="2"/>
      <c r="CE1298" s="2"/>
      <c r="CF1298" s="2"/>
      <c r="CG1298" s="2"/>
      <c r="CH1298" s="2"/>
      <c r="CI1298" s="2"/>
      <c r="CJ1298" s="2"/>
      <c r="CK1298" s="2"/>
      <c r="CL1298" s="2"/>
      <c r="CM1298" s="2"/>
      <c r="CN1298" s="2"/>
      <c r="CO1298" s="2"/>
      <c r="CP1298" s="2"/>
      <c r="CQ1298" s="2"/>
      <c r="CR1298" s="2"/>
      <c r="CS1298" s="2"/>
      <c r="CT1298" s="2"/>
      <c r="CU1298" s="2"/>
      <c r="CV1298" s="2"/>
      <c r="CW1298" s="2"/>
      <c r="CX1298" s="2"/>
      <c r="CY1298" s="2"/>
      <c r="CZ1298" s="2"/>
      <c r="DA1298" s="2"/>
      <c r="DB1298" s="2"/>
      <c r="DC1298" s="2"/>
      <c r="DD1298" s="2"/>
      <c r="DE1298" s="2"/>
      <c r="DF1298" s="2"/>
      <c r="DG1298" s="2"/>
      <c r="DH1298" s="2"/>
      <c r="DI1298" s="2"/>
      <c r="DJ1298" s="2"/>
      <c r="DK1298" s="2"/>
      <c r="DL1298" s="2"/>
      <c r="DM1298" s="2"/>
      <c r="DN1298" s="2"/>
      <c r="DO1298" s="2"/>
      <c r="DP1298" s="2"/>
      <c r="DQ1298" s="2"/>
      <c r="DR1298" s="2"/>
      <c r="DS1298" s="2"/>
      <c r="DT1298" s="2"/>
      <c r="DU1298" s="2"/>
      <c r="DV1298" s="2"/>
      <c r="DW1298" s="2"/>
      <c r="DX1298" s="2"/>
      <c r="DY1298" s="2"/>
      <c r="DZ1298" s="2"/>
      <c r="EA1298" s="2"/>
      <c r="EB1298" s="2"/>
      <c r="EC1298" s="2"/>
      <c r="ED1298" s="2"/>
      <c r="EE1298" s="2"/>
      <c r="EF1298" s="2"/>
      <c r="EG1298" s="2"/>
      <c r="EH1298" s="2"/>
      <c r="EI1298" s="2"/>
      <c r="EJ1298" s="2"/>
      <c r="EK1298" s="2"/>
      <c r="EL1298" s="2"/>
      <c r="EM1298" s="2"/>
      <c r="EN1298" s="2"/>
      <c r="EO1298" s="2"/>
      <c r="EP1298" s="2"/>
      <c r="EQ1298" s="2"/>
      <c r="ER1298" s="2"/>
      <c r="ES1298" s="2"/>
      <c r="ET1298" s="2"/>
      <c r="EU1298" s="2"/>
      <c r="EV1298" s="2"/>
      <c r="EW1298" s="2"/>
      <c r="EX1298" s="2"/>
    </row>
    <row r="1299" spans="1:154" x14ac:dyDescent="0.15">
      <c r="A1299" s="35"/>
      <c r="B1299" s="125"/>
      <c r="C1299" s="14"/>
      <c r="D1299" s="13"/>
      <c r="E1299" s="14"/>
      <c r="F1299" s="14"/>
      <c r="G1299" s="14"/>
      <c r="H1299" s="14"/>
      <c r="I1299" s="13"/>
      <c r="J1299" s="29"/>
      <c r="K1299" s="2"/>
      <c r="L1299" s="17"/>
      <c r="M1299" s="12"/>
      <c r="N1299" s="12"/>
      <c r="O1299" s="17"/>
      <c r="P1299" s="14"/>
      <c r="Q1299" s="14"/>
      <c r="R1299" s="14"/>
      <c r="S1299" s="20"/>
      <c r="T1299" s="14"/>
      <c r="U1299" s="4"/>
      <c r="V1299" s="29"/>
      <c r="W1299" s="3"/>
      <c r="X1299" s="3"/>
      <c r="Y1299" s="29"/>
      <c r="Z1299" s="3"/>
      <c r="AA1299" s="1"/>
      <c r="AB1299" s="3"/>
      <c r="AC1299" s="3"/>
      <c r="AD1299" s="3"/>
      <c r="AE1299" s="3"/>
      <c r="AF1299" s="3"/>
      <c r="AG1299" s="11"/>
      <c r="AH1299" s="3"/>
      <c r="AI1299" s="2"/>
      <c r="AJ1299" s="2"/>
      <c r="AK1299" s="2"/>
      <c r="AL1299" s="2"/>
      <c r="AM1299" s="2"/>
      <c r="AN1299" s="2"/>
      <c r="AO1299" s="2"/>
      <c r="AP1299" s="2"/>
      <c r="AQ1299" s="2"/>
      <c r="AR1299" s="2"/>
      <c r="AS1299" s="2"/>
      <c r="AT1299" s="2"/>
      <c r="AU1299" s="2"/>
      <c r="AV1299" s="2"/>
      <c r="AW1299" s="2"/>
      <c r="AX1299" s="2"/>
      <c r="AY1299" s="2"/>
      <c r="AZ1299" s="2"/>
      <c r="BA1299" s="2"/>
      <c r="BB1299" s="2"/>
      <c r="BC1299" s="2"/>
      <c r="BD1299" s="2"/>
      <c r="BE1299" s="2"/>
      <c r="BF1299" s="2"/>
      <c r="BG1299" s="2"/>
      <c r="BH1299" s="2"/>
      <c r="BI1299" s="2"/>
      <c r="BJ1299" s="2"/>
      <c r="BK1299" s="2"/>
      <c r="BL1299" s="2"/>
      <c r="BM1299" s="2"/>
      <c r="BN1299" s="2"/>
      <c r="BO1299" s="2"/>
      <c r="BP1299" s="2"/>
      <c r="BQ1299" s="2"/>
      <c r="BR1299" s="2"/>
      <c r="BS1299" s="2"/>
      <c r="BT1299" s="2"/>
      <c r="BU1299" s="2"/>
      <c r="BV1299" s="2"/>
      <c r="BW1299" s="2"/>
      <c r="BX1299" s="2"/>
      <c r="BY1299" s="2"/>
      <c r="BZ1299" s="2"/>
      <c r="CA1299" s="2"/>
      <c r="CB1299" s="2"/>
      <c r="CC1299" s="2"/>
      <c r="CD1299" s="2"/>
      <c r="CE1299" s="2"/>
      <c r="CF1299" s="2"/>
      <c r="CG1299" s="2"/>
      <c r="CH1299" s="2"/>
      <c r="CI1299" s="2"/>
      <c r="CJ1299" s="2"/>
      <c r="CK1299" s="2"/>
      <c r="CL1299" s="2"/>
      <c r="CM1299" s="2"/>
      <c r="CN1299" s="2"/>
      <c r="CO1299" s="2"/>
      <c r="CP1299" s="2"/>
      <c r="CQ1299" s="2"/>
      <c r="CR1299" s="2"/>
      <c r="CS1299" s="2"/>
      <c r="CT1299" s="2"/>
      <c r="CU1299" s="2"/>
      <c r="CV1299" s="2"/>
      <c r="CW1299" s="2"/>
      <c r="CX1299" s="2"/>
      <c r="CY1299" s="2"/>
      <c r="CZ1299" s="2"/>
      <c r="DA1299" s="2"/>
      <c r="DB1299" s="2"/>
      <c r="DC1299" s="2"/>
      <c r="DD1299" s="2"/>
      <c r="DE1299" s="2"/>
      <c r="DF1299" s="2"/>
      <c r="DG1299" s="2"/>
      <c r="DH1299" s="2"/>
      <c r="DI1299" s="2"/>
      <c r="DJ1299" s="2"/>
      <c r="DK1299" s="2"/>
      <c r="DL1299" s="2"/>
      <c r="DM1299" s="2"/>
      <c r="DN1299" s="2"/>
      <c r="DO1299" s="2"/>
      <c r="DP1299" s="2"/>
      <c r="DQ1299" s="2"/>
      <c r="DR1299" s="2"/>
      <c r="DS1299" s="2"/>
      <c r="DT1299" s="2"/>
      <c r="DU1299" s="2"/>
      <c r="DV1299" s="2"/>
      <c r="DW1299" s="2"/>
      <c r="DX1299" s="2"/>
      <c r="DY1299" s="2"/>
      <c r="DZ1299" s="2"/>
      <c r="EA1299" s="2"/>
      <c r="EB1299" s="2"/>
      <c r="EC1299" s="2"/>
      <c r="ED1299" s="2"/>
      <c r="EE1299" s="2"/>
      <c r="EF1299" s="2"/>
      <c r="EG1299" s="2"/>
      <c r="EH1299" s="2"/>
      <c r="EI1299" s="2"/>
      <c r="EJ1299" s="2"/>
      <c r="EK1299" s="2"/>
      <c r="EL1299" s="2"/>
      <c r="EM1299" s="2"/>
      <c r="EN1299" s="2"/>
      <c r="EO1299" s="2"/>
      <c r="EP1299" s="2"/>
      <c r="EQ1299" s="2"/>
      <c r="ER1299" s="2"/>
      <c r="ES1299" s="2"/>
      <c r="ET1299" s="2"/>
      <c r="EU1299" s="2"/>
      <c r="EV1299" s="2"/>
      <c r="EW1299" s="2"/>
      <c r="EX1299" s="2"/>
    </row>
    <row r="1300" spans="1:154" x14ac:dyDescent="0.15">
      <c r="A1300" s="35"/>
      <c r="B1300" s="125"/>
      <c r="C1300" s="14"/>
      <c r="D1300" s="13"/>
      <c r="E1300" s="14"/>
      <c r="F1300" s="14"/>
      <c r="G1300" s="14"/>
      <c r="H1300" s="14"/>
      <c r="I1300" s="13"/>
      <c r="J1300" s="29"/>
      <c r="K1300" s="2"/>
      <c r="L1300" s="17"/>
      <c r="M1300" s="12"/>
      <c r="N1300" s="12"/>
      <c r="O1300" s="17"/>
      <c r="P1300" s="14"/>
      <c r="Q1300" s="14"/>
      <c r="R1300" s="14"/>
      <c r="S1300" s="20"/>
      <c r="T1300" s="14"/>
      <c r="U1300" s="4"/>
      <c r="V1300" s="29"/>
      <c r="W1300" s="3"/>
      <c r="X1300" s="3"/>
      <c r="Y1300" s="29"/>
      <c r="Z1300" s="3"/>
      <c r="AA1300" s="1"/>
      <c r="AB1300" s="3"/>
      <c r="AC1300" s="3"/>
      <c r="AD1300" s="3"/>
      <c r="AE1300" s="3"/>
      <c r="AF1300" s="3"/>
      <c r="AG1300" s="11"/>
      <c r="AH1300" s="3"/>
      <c r="AI1300" s="2"/>
      <c r="AJ1300" s="2"/>
      <c r="AK1300" s="2"/>
      <c r="AL1300" s="2"/>
      <c r="AM1300" s="2"/>
      <c r="AN1300" s="2"/>
      <c r="AO1300" s="2"/>
      <c r="AP1300" s="2"/>
      <c r="AQ1300" s="2"/>
      <c r="AR1300" s="2"/>
      <c r="AS1300" s="2"/>
      <c r="AT1300" s="2"/>
      <c r="AU1300" s="2"/>
      <c r="AV1300" s="2"/>
      <c r="AW1300" s="2"/>
      <c r="AX1300" s="2"/>
      <c r="AY1300" s="2"/>
      <c r="AZ1300" s="2"/>
      <c r="BA1300" s="2"/>
      <c r="BB1300" s="2"/>
      <c r="BC1300" s="2"/>
      <c r="BD1300" s="2"/>
      <c r="BE1300" s="2"/>
      <c r="BF1300" s="2"/>
      <c r="BG1300" s="2"/>
      <c r="BH1300" s="2"/>
      <c r="BI1300" s="2"/>
      <c r="BJ1300" s="2"/>
      <c r="BK1300" s="2"/>
      <c r="BL1300" s="2"/>
      <c r="BM1300" s="2"/>
      <c r="BN1300" s="2"/>
      <c r="BO1300" s="2"/>
      <c r="BP1300" s="2"/>
      <c r="BQ1300" s="2"/>
      <c r="BR1300" s="2"/>
      <c r="BS1300" s="2"/>
      <c r="BT1300" s="2"/>
      <c r="BU1300" s="2"/>
      <c r="BV1300" s="2"/>
      <c r="BW1300" s="2"/>
      <c r="BX1300" s="2"/>
      <c r="BY1300" s="2"/>
      <c r="BZ1300" s="2"/>
      <c r="CA1300" s="2"/>
      <c r="CB1300" s="2"/>
      <c r="CC1300" s="2"/>
      <c r="CD1300" s="2"/>
      <c r="CE1300" s="2"/>
      <c r="CF1300" s="2"/>
      <c r="CG1300" s="2"/>
      <c r="CH1300" s="2"/>
      <c r="CI1300" s="2"/>
      <c r="CJ1300" s="2"/>
      <c r="CK1300" s="2"/>
      <c r="CL1300" s="2"/>
      <c r="CM1300" s="2"/>
      <c r="CN1300" s="2"/>
      <c r="CO1300" s="2"/>
      <c r="CP1300" s="2"/>
      <c r="CQ1300" s="2"/>
      <c r="CR1300" s="2"/>
      <c r="CS1300" s="2"/>
      <c r="CT1300" s="2"/>
      <c r="CU1300" s="2"/>
      <c r="CV1300" s="2"/>
      <c r="CW1300" s="2"/>
      <c r="CX1300" s="2"/>
      <c r="CY1300" s="2"/>
      <c r="CZ1300" s="2"/>
      <c r="DA1300" s="2"/>
      <c r="DB1300" s="2"/>
      <c r="DC1300" s="2"/>
      <c r="DD1300" s="2"/>
      <c r="DE1300" s="2"/>
      <c r="DF1300" s="2"/>
      <c r="DG1300" s="2"/>
      <c r="DH1300" s="2"/>
      <c r="DI1300" s="2"/>
      <c r="DJ1300" s="2"/>
      <c r="DK1300" s="2"/>
      <c r="DL1300" s="2"/>
      <c r="DM1300" s="2"/>
      <c r="DN1300" s="2"/>
      <c r="DO1300" s="2"/>
      <c r="DP1300" s="2"/>
      <c r="DQ1300" s="2"/>
      <c r="DR1300" s="2"/>
      <c r="DS1300" s="2"/>
      <c r="DT1300" s="2"/>
      <c r="DU1300" s="2"/>
      <c r="DV1300" s="2"/>
      <c r="DW1300" s="2"/>
      <c r="DX1300" s="2"/>
      <c r="DY1300" s="2"/>
      <c r="DZ1300" s="2"/>
      <c r="EA1300" s="2"/>
      <c r="EB1300" s="2"/>
      <c r="EC1300" s="2"/>
      <c r="ED1300" s="2"/>
      <c r="EE1300" s="2"/>
      <c r="EF1300" s="2"/>
      <c r="EG1300" s="2"/>
      <c r="EH1300" s="2"/>
      <c r="EI1300" s="2"/>
      <c r="EJ1300" s="2"/>
      <c r="EK1300" s="2"/>
      <c r="EL1300" s="2"/>
      <c r="EM1300" s="2"/>
      <c r="EN1300" s="2"/>
      <c r="EO1300" s="2"/>
      <c r="EP1300" s="2"/>
      <c r="EQ1300" s="2"/>
      <c r="ER1300" s="2"/>
      <c r="ES1300" s="2"/>
      <c r="ET1300" s="2"/>
      <c r="EU1300" s="2"/>
      <c r="EV1300" s="2"/>
      <c r="EW1300" s="2"/>
      <c r="EX1300" s="2"/>
    </row>
    <row r="1301" spans="1:154" x14ac:dyDescent="0.15">
      <c r="A1301" s="35"/>
      <c r="B1301" s="125"/>
      <c r="C1301" s="14"/>
      <c r="D1301" s="13"/>
      <c r="E1301" s="14"/>
      <c r="F1301" s="14"/>
      <c r="G1301" s="14"/>
      <c r="H1301" s="14"/>
      <c r="I1301" s="13"/>
      <c r="J1301" s="29"/>
      <c r="K1301" s="2"/>
      <c r="L1301" s="17"/>
      <c r="M1301" s="12"/>
      <c r="N1301" s="12"/>
      <c r="O1301" s="17"/>
      <c r="P1301" s="14"/>
      <c r="Q1301" s="14"/>
      <c r="R1301" s="14"/>
      <c r="S1301" s="20"/>
      <c r="T1301" s="14"/>
      <c r="U1301" s="4"/>
      <c r="V1301" s="29"/>
      <c r="W1301" s="3"/>
      <c r="X1301" s="3"/>
      <c r="Y1301" s="29"/>
      <c r="Z1301" s="3"/>
      <c r="AA1301" s="1"/>
      <c r="AB1301" s="3"/>
      <c r="AC1301" s="3"/>
      <c r="AD1301" s="3"/>
      <c r="AE1301" s="3"/>
      <c r="AF1301" s="3"/>
      <c r="AG1301" s="11"/>
      <c r="AH1301" s="3"/>
      <c r="AI1301" s="2"/>
      <c r="AJ1301" s="2"/>
      <c r="AK1301" s="2"/>
      <c r="AL1301" s="2"/>
      <c r="AM1301" s="2"/>
      <c r="AN1301" s="2"/>
      <c r="AO1301" s="2"/>
      <c r="AP1301" s="2"/>
      <c r="AQ1301" s="2"/>
      <c r="AR1301" s="2"/>
      <c r="AS1301" s="2"/>
      <c r="AT1301" s="2"/>
      <c r="AU1301" s="2"/>
      <c r="AV1301" s="2"/>
      <c r="AW1301" s="2"/>
      <c r="AX1301" s="2"/>
      <c r="AY1301" s="2"/>
      <c r="AZ1301" s="2"/>
      <c r="BA1301" s="2"/>
      <c r="BB1301" s="2"/>
      <c r="BC1301" s="2"/>
      <c r="BD1301" s="2"/>
      <c r="BE1301" s="2"/>
      <c r="BF1301" s="2"/>
      <c r="BG1301" s="2"/>
      <c r="BH1301" s="2"/>
      <c r="BI1301" s="2"/>
      <c r="BJ1301" s="2"/>
      <c r="BK1301" s="2"/>
      <c r="BL1301" s="2"/>
      <c r="BM1301" s="2"/>
      <c r="BN1301" s="2"/>
      <c r="BO1301" s="2"/>
      <c r="BP1301" s="2"/>
      <c r="BQ1301" s="2"/>
      <c r="BR1301" s="2"/>
      <c r="BS1301" s="2"/>
      <c r="BT1301" s="2"/>
      <c r="BU1301" s="2"/>
      <c r="BV1301" s="2"/>
      <c r="BW1301" s="2"/>
      <c r="BX1301" s="2"/>
      <c r="BY1301" s="2"/>
      <c r="BZ1301" s="2"/>
      <c r="CA1301" s="2"/>
      <c r="CB1301" s="2"/>
      <c r="CC1301" s="2"/>
      <c r="CD1301" s="2"/>
      <c r="CE1301" s="2"/>
      <c r="CF1301" s="2"/>
      <c r="CG1301" s="2"/>
      <c r="CH1301" s="2"/>
      <c r="CI1301" s="2"/>
      <c r="CJ1301" s="2"/>
      <c r="CK1301" s="2"/>
      <c r="CL1301" s="2"/>
      <c r="CM1301" s="2"/>
      <c r="CN1301" s="2"/>
      <c r="CO1301" s="2"/>
      <c r="CP1301" s="2"/>
      <c r="CQ1301" s="2"/>
      <c r="CR1301" s="2"/>
      <c r="CS1301" s="2"/>
      <c r="CT1301" s="2"/>
      <c r="CU1301" s="2"/>
      <c r="CV1301" s="2"/>
      <c r="CW1301" s="2"/>
      <c r="CX1301" s="2"/>
      <c r="CY1301" s="2"/>
      <c r="CZ1301" s="2"/>
      <c r="DA1301" s="2"/>
      <c r="DB1301" s="2"/>
      <c r="DC1301" s="2"/>
      <c r="DD1301" s="2"/>
      <c r="DE1301" s="2"/>
      <c r="DF1301" s="2"/>
      <c r="DG1301" s="2"/>
      <c r="DH1301" s="2"/>
      <c r="DI1301" s="2"/>
      <c r="DJ1301" s="2"/>
      <c r="DK1301" s="2"/>
      <c r="DL1301" s="2"/>
      <c r="DM1301" s="2"/>
      <c r="DN1301" s="2"/>
      <c r="DO1301" s="2"/>
      <c r="DP1301" s="2"/>
      <c r="DQ1301" s="2"/>
      <c r="DR1301" s="2"/>
      <c r="DS1301" s="2"/>
      <c r="DT1301" s="2"/>
      <c r="DU1301" s="2"/>
      <c r="DV1301" s="2"/>
      <c r="DW1301" s="2"/>
      <c r="DX1301" s="2"/>
      <c r="DY1301" s="2"/>
      <c r="DZ1301" s="2"/>
      <c r="EA1301" s="2"/>
      <c r="EB1301" s="2"/>
      <c r="EC1301" s="2"/>
      <c r="ED1301" s="2"/>
      <c r="EE1301" s="2"/>
      <c r="EF1301" s="2"/>
      <c r="EG1301" s="2"/>
      <c r="EH1301" s="2"/>
      <c r="EI1301" s="2"/>
      <c r="EJ1301" s="2"/>
      <c r="EK1301" s="2"/>
      <c r="EL1301" s="2"/>
      <c r="EM1301" s="2"/>
      <c r="EN1301" s="2"/>
      <c r="EO1301" s="2"/>
      <c r="EP1301" s="2"/>
      <c r="EQ1301" s="2"/>
      <c r="ER1301" s="2"/>
      <c r="ES1301" s="2"/>
      <c r="ET1301" s="2"/>
      <c r="EU1301" s="2"/>
      <c r="EV1301" s="2"/>
      <c r="EW1301" s="2"/>
      <c r="EX1301" s="2"/>
    </row>
    <row r="1302" spans="1:154" x14ac:dyDescent="0.15">
      <c r="A1302" s="35"/>
      <c r="B1302" s="125"/>
      <c r="C1302" s="14"/>
      <c r="D1302" s="13"/>
      <c r="E1302" s="14"/>
      <c r="F1302" s="14"/>
      <c r="G1302" s="14"/>
      <c r="H1302" s="14"/>
      <c r="I1302" s="13"/>
      <c r="J1302" s="29"/>
      <c r="K1302" s="2"/>
      <c r="L1302" s="17"/>
      <c r="M1302" s="12"/>
      <c r="N1302" s="12"/>
      <c r="O1302" s="17"/>
      <c r="P1302" s="14"/>
      <c r="Q1302" s="14"/>
      <c r="R1302" s="14"/>
      <c r="S1302" s="20"/>
      <c r="T1302" s="14"/>
      <c r="U1302" s="4"/>
      <c r="V1302" s="29"/>
      <c r="W1302" s="3"/>
      <c r="X1302" s="3"/>
      <c r="Y1302" s="29"/>
      <c r="Z1302" s="3"/>
      <c r="AA1302" s="1"/>
      <c r="AB1302" s="3"/>
      <c r="AC1302" s="3"/>
      <c r="AD1302" s="3"/>
      <c r="AE1302" s="3"/>
      <c r="AF1302" s="3"/>
      <c r="AG1302" s="11"/>
      <c r="AH1302" s="3"/>
      <c r="AI1302" s="2"/>
      <c r="AJ1302" s="2"/>
      <c r="AK1302" s="2"/>
      <c r="AL1302" s="2"/>
      <c r="AM1302" s="2"/>
      <c r="AN1302" s="2"/>
      <c r="AO1302" s="2"/>
      <c r="AP1302" s="2"/>
      <c r="AQ1302" s="2"/>
      <c r="AR1302" s="2"/>
      <c r="AS1302" s="2"/>
      <c r="AT1302" s="2"/>
      <c r="AU1302" s="2"/>
      <c r="AV1302" s="2"/>
      <c r="AW1302" s="2"/>
      <c r="AX1302" s="2"/>
      <c r="AY1302" s="2"/>
      <c r="AZ1302" s="2"/>
      <c r="BA1302" s="2"/>
      <c r="BB1302" s="2"/>
      <c r="BC1302" s="2"/>
      <c r="BD1302" s="2"/>
      <c r="BE1302" s="2"/>
      <c r="BF1302" s="2"/>
      <c r="BG1302" s="2"/>
      <c r="BH1302" s="2"/>
      <c r="BI1302" s="2"/>
      <c r="BJ1302" s="2"/>
      <c r="BK1302" s="2"/>
      <c r="BL1302" s="2"/>
      <c r="BM1302" s="2"/>
      <c r="BN1302" s="2"/>
      <c r="BO1302" s="2"/>
      <c r="BP1302" s="2"/>
      <c r="BQ1302" s="2"/>
      <c r="BR1302" s="2"/>
      <c r="BS1302" s="2"/>
      <c r="BT1302" s="2"/>
      <c r="BU1302" s="2"/>
      <c r="BV1302" s="2"/>
      <c r="BW1302" s="2"/>
      <c r="BX1302" s="2"/>
      <c r="BY1302" s="2"/>
      <c r="BZ1302" s="2"/>
      <c r="CA1302" s="2"/>
      <c r="CB1302" s="2"/>
      <c r="CC1302" s="2"/>
      <c r="CD1302" s="2"/>
      <c r="CE1302" s="2"/>
      <c r="CF1302" s="2"/>
      <c r="CG1302" s="2"/>
      <c r="CH1302" s="2"/>
      <c r="CI1302" s="2"/>
      <c r="CJ1302" s="2"/>
      <c r="CK1302" s="2"/>
      <c r="CL1302" s="2"/>
      <c r="CM1302" s="2"/>
      <c r="CN1302" s="2"/>
      <c r="CO1302" s="2"/>
      <c r="CP1302" s="2"/>
      <c r="CQ1302" s="2"/>
      <c r="CR1302" s="2"/>
      <c r="CS1302" s="2"/>
      <c r="CT1302" s="2"/>
      <c r="CU1302" s="2"/>
      <c r="CV1302" s="2"/>
      <c r="CW1302" s="2"/>
      <c r="CX1302" s="2"/>
      <c r="CY1302" s="2"/>
      <c r="CZ1302" s="2"/>
      <c r="DA1302" s="2"/>
      <c r="DB1302" s="2"/>
      <c r="DC1302" s="2"/>
      <c r="DD1302" s="2"/>
      <c r="DE1302" s="2"/>
      <c r="DF1302" s="2"/>
      <c r="DG1302" s="2"/>
      <c r="DH1302" s="2"/>
      <c r="DI1302" s="2"/>
      <c r="DJ1302" s="2"/>
      <c r="DK1302" s="2"/>
      <c r="DL1302" s="2"/>
      <c r="DM1302" s="2"/>
      <c r="DN1302" s="2"/>
      <c r="DO1302" s="2"/>
      <c r="DP1302" s="2"/>
      <c r="DQ1302" s="2"/>
      <c r="DR1302" s="2"/>
      <c r="DS1302" s="2"/>
      <c r="DT1302" s="2"/>
      <c r="DU1302" s="2"/>
      <c r="DV1302" s="2"/>
      <c r="DW1302" s="2"/>
      <c r="DX1302" s="2"/>
      <c r="DY1302" s="2"/>
      <c r="DZ1302" s="2"/>
      <c r="EA1302" s="2"/>
      <c r="EB1302" s="2"/>
      <c r="EC1302" s="2"/>
      <c r="ED1302" s="2"/>
      <c r="EE1302" s="2"/>
      <c r="EF1302" s="2"/>
      <c r="EG1302" s="2"/>
      <c r="EH1302" s="2"/>
      <c r="EI1302" s="2"/>
      <c r="EJ1302" s="2"/>
      <c r="EK1302" s="2"/>
      <c r="EL1302" s="2"/>
      <c r="EM1302" s="2"/>
      <c r="EN1302" s="2"/>
      <c r="EO1302" s="2"/>
      <c r="EP1302" s="2"/>
      <c r="EQ1302" s="2"/>
      <c r="ER1302" s="2"/>
      <c r="ES1302" s="2"/>
      <c r="ET1302" s="2"/>
      <c r="EU1302" s="2"/>
      <c r="EV1302" s="2"/>
      <c r="EW1302" s="2"/>
      <c r="EX1302" s="2"/>
    </row>
    <row r="1303" spans="1:154" x14ac:dyDescent="0.15">
      <c r="A1303" s="35"/>
      <c r="B1303" s="125"/>
      <c r="C1303" s="14"/>
      <c r="D1303" s="13"/>
      <c r="E1303" s="14"/>
      <c r="F1303" s="14"/>
      <c r="G1303" s="14"/>
      <c r="H1303" s="14"/>
      <c r="I1303" s="13"/>
      <c r="J1303" s="29"/>
      <c r="K1303" s="2"/>
      <c r="L1303" s="17"/>
      <c r="M1303" s="12"/>
      <c r="N1303" s="12"/>
      <c r="O1303" s="17"/>
      <c r="P1303" s="14"/>
      <c r="Q1303" s="14"/>
      <c r="R1303" s="14"/>
      <c r="S1303" s="20"/>
      <c r="T1303" s="14"/>
      <c r="U1303" s="4"/>
      <c r="V1303" s="29"/>
      <c r="W1303" s="3"/>
      <c r="X1303" s="3"/>
      <c r="Y1303" s="29"/>
      <c r="Z1303" s="3"/>
      <c r="AA1303" s="1"/>
      <c r="AB1303" s="3"/>
      <c r="AC1303" s="3"/>
      <c r="AD1303" s="3"/>
      <c r="AE1303" s="3"/>
      <c r="AF1303" s="3"/>
      <c r="AG1303" s="11"/>
      <c r="AH1303" s="3"/>
      <c r="AI1303" s="2"/>
      <c r="AJ1303" s="2"/>
      <c r="AK1303" s="2"/>
      <c r="AL1303" s="2"/>
      <c r="AM1303" s="2"/>
      <c r="AN1303" s="2"/>
      <c r="AO1303" s="2"/>
      <c r="AP1303" s="2"/>
      <c r="AQ1303" s="2"/>
      <c r="AR1303" s="2"/>
      <c r="AS1303" s="2"/>
      <c r="AT1303" s="2"/>
      <c r="AU1303" s="2"/>
      <c r="AV1303" s="2"/>
      <c r="AW1303" s="2"/>
      <c r="AX1303" s="2"/>
      <c r="AY1303" s="2"/>
      <c r="AZ1303" s="2"/>
      <c r="BA1303" s="2"/>
      <c r="BB1303" s="2"/>
      <c r="BC1303" s="2"/>
      <c r="BD1303" s="2"/>
      <c r="BE1303" s="2"/>
      <c r="BF1303" s="2"/>
      <c r="BG1303" s="2"/>
      <c r="BH1303" s="2"/>
      <c r="BI1303" s="2"/>
      <c r="BJ1303" s="2"/>
      <c r="BK1303" s="2"/>
      <c r="BL1303" s="2"/>
      <c r="BM1303" s="2"/>
      <c r="BN1303" s="2"/>
      <c r="BO1303" s="2"/>
      <c r="BP1303" s="2"/>
      <c r="BQ1303" s="2"/>
      <c r="BR1303" s="2"/>
      <c r="BS1303" s="2"/>
      <c r="BT1303" s="2"/>
      <c r="BU1303" s="2"/>
      <c r="BV1303" s="2"/>
      <c r="BW1303" s="2"/>
      <c r="BX1303" s="2"/>
      <c r="BY1303" s="2"/>
      <c r="BZ1303" s="2"/>
      <c r="CA1303" s="2"/>
      <c r="CB1303" s="2"/>
      <c r="CC1303" s="2"/>
      <c r="CD1303" s="2"/>
      <c r="CE1303" s="2"/>
      <c r="CF1303" s="2"/>
      <c r="CG1303" s="2"/>
      <c r="CH1303" s="2"/>
      <c r="CI1303" s="2"/>
      <c r="CJ1303" s="2"/>
      <c r="CK1303" s="2"/>
      <c r="CL1303" s="2"/>
      <c r="CM1303" s="2"/>
      <c r="CN1303" s="2"/>
      <c r="CO1303" s="2"/>
      <c r="CP1303" s="2"/>
      <c r="CQ1303" s="2"/>
      <c r="CR1303" s="2"/>
      <c r="CS1303" s="2"/>
      <c r="CT1303" s="2"/>
      <c r="CU1303" s="2"/>
      <c r="CV1303" s="2"/>
      <c r="CW1303" s="2"/>
      <c r="CX1303" s="2"/>
      <c r="CY1303" s="2"/>
      <c r="CZ1303" s="2"/>
      <c r="DA1303" s="2"/>
      <c r="DB1303" s="2"/>
      <c r="DC1303" s="2"/>
      <c r="DD1303" s="2"/>
      <c r="DE1303" s="2"/>
      <c r="DF1303" s="2"/>
      <c r="DG1303" s="2"/>
      <c r="DH1303" s="2"/>
      <c r="DI1303" s="2"/>
      <c r="DJ1303" s="2"/>
      <c r="DK1303" s="2"/>
      <c r="DL1303" s="2"/>
      <c r="DM1303" s="2"/>
      <c r="DN1303" s="2"/>
      <c r="DO1303" s="2"/>
      <c r="DP1303" s="2"/>
      <c r="DQ1303" s="2"/>
      <c r="DR1303" s="2"/>
      <c r="DS1303" s="2"/>
      <c r="DT1303" s="2"/>
      <c r="DU1303" s="2"/>
      <c r="DV1303" s="2"/>
      <c r="DW1303" s="2"/>
      <c r="DX1303" s="2"/>
      <c r="DY1303" s="2"/>
      <c r="DZ1303" s="2"/>
      <c r="EA1303" s="2"/>
      <c r="EB1303" s="2"/>
      <c r="EC1303" s="2"/>
      <c r="ED1303" s="2"/>
      <c r="EE1303" s="2"/>
      <c r="EF1303" s="2"/>
      <c r="EG1303" s="2"/>
      <c r="EH1303" s="2"/>
      <c r="EI1303" s="2"/>
      <c r="EJ1303" s="2"/>
      <c r="EK1303" s="2"/>
      <c r="EL1303" s="2"/>
      <c r="EM1303" s="2"/>
      <c r="EN1303" s="2"/>
      <c r="EO1303" s="2"/>
      <c r="EP1303" s="2"/>
      <c r="EQ1303" s="2"/>
      <c r="ER1303" s="2"/>
      <c r="ES1303" s="2"/>
      <c r="ET1303" s="2"/>
      <c r="EU1303" s="2"/>
      <c r="EV1303" s="2"/>
      <c r="EW1303" s="2"/>
      <c r="EX1303" s="2"/>
    </row>
    <row r="1304" spans="1:154" x14ac:dyDescent="0.15">
      <c r="A1304" s="35"/>
      <c r="B1304" s="125"/>
      <c r="C1304" s="14"/>
      <c r="D1304" s="13"/>
      <c r="E1304" s="14"/>
      <c r="F1304" s="14"/>
      <c r="G1304" s="14"/>
      <c r="H1304" s="14"/>
      <c r="I1304" s="13"/>
      <c r="J1304" s="29"/>
      <c r="K1304" s="2"/>
      <c r="L1304" s="17"/>
      <c r="M1304" s="12"/>
      <c r="N1304" s="12"/>
      <c r="O1304" s="17"/>
      <c r="P1304" s="14"/>
      <c r="Q1304" s="14"/>
      <c r="R1304" s="14"/>
      <c r="S1304" s="20"/>
      <c r="T1304" s="14"/>
      <c r="U1304" s="4"/>
      <c r="V1304" s="29"/>
      <c r="W1304" s="3"/>
      <c r="X1304" s="3"/>
      <c r="Y1304" s="29"/>
      <c r="Z1304" s="3"/>
      <c r="AA1304" s="1"/>
      <c r="AB1304" s="3"/>
      <c r="AC1304" s="3"/>
      <c r="AD1304" s="3"/>
      <c r="AE1304" s="3"/>
      <c r="AF1304" s="3"/>
      <c r="AG1304" s="11"/>
      <c r="AH1304" s="3"/>
      <c r="AI1304" s="2"/>
      <c r="AJ1304" s="2"/>
      <c r="AK1304" s="2"/>
      <c r="AL1304" s="2"/>
      <c r="AM1304" s="2"/>
      <c r="AN1304" s="2"/>
      <c r="AO1304" s="2"/>
      <c r="AP1304" s="2"/>
      <c r="AQ1304" s="2"/>
      <c r="AR1304" s="2"/>
      <c r="AS1304" s="2"/>
      <c r="AT1304" s="2"/>
      <c r="AU1304" s="2"/>
      <c r="AV1304" s="2"/>
      <c r="AW1304" s="2"/>
      <c r="AX1304" s="2"/>
      <c r="AY1304" s="2"/>
      <c r="AZ1304" s="2"/>
      <c r="BA1304" s="2"/>
      <c r="BB1304" s="2"/>
      <c r="BC1304" s="2"/>
      <c r="BD1304" s="2"/>
      <c r="BE1304" s="2"/>
      <c r="BF1304" s="2"/>
      <c r="BG1304" s="2"/>
      <c r="BH1304" s="2"/>
      <c r="BI1304" s="2"/>
      <c r="BJ1304" s="2"/>
      <c r="BK1304" s="2"/>
      <c r="BL1304" s="2"/>
      <c r="BM1304" s="2"/>
      <c r="BN1304" s="2"/>
      <c r="BO1304" s="2"/>
      <c r="BP1304" s="2"/>
      <c r="BQ1304" s="2"/>
      <c r="BR1304" s="2"/>
      <c r="BS1304" s="2"/>
      <c r="BT1304" s="2"/>
      <c r="BU1304" s="2"/>
      <c r="BV1304" s="2"/>
      <c r="BW1304" s="2"/>
      <c r="BX1304" s="2"/>
      <c r="BY1304" s="2"/>
      <c r="BZ1304" s="2"/>
      <c r="CA1304" s="2"/>
      <c r="CB1304" s="2"/>
      <c r="CC1304" s="2"/>
      <c r="CD1304" s="2"/>
      <c r="CE1304" s="2"/>
      <c r="CF1304" s="2"/>
      <c r="CG1304" s="2"/>
      <c r="CH1304" s="2"/>
      <c r="CI1304" s="2"/>
      <c r="CJ1304" s="2"/>
      <c r="CK1304" s="2"/>
      <c r="CL1304" s="2"/>
      <c r="CM1304" s="2"/>
      <c r="CN1304" s="2"/>
      <c r="CO1304" s="2"/>
      <c r="CP1304" s="2"/>
      <c r="CQ1304" s="2"/>
      <c r="CR1304" s="2"/>
      <c r="CS1304" s="2"/>
      <c r="CT1304" s="2"/>
      <c r="CU1304" s="2"/>
      <c r="CV1304" s="2"/>
      <c r="CW1304" s="2"/>
      <c r="CX1304" s="2"/>
      <c r="CY1304" s="2"/>
      <c r="CZ1304" s="2"/>
      <c r="DA1304" s="2"/>
      <c r="DB1304" s="2"/>
      <c r="DC1304" s="2"/>
      <c r="DD1304" s="2"/>
      <c r="DE1304" s="2"/>
      <c r="DF1304" s="2"/>
      <c r="DG1304" s="2"/>
      <c r="DH1304" s="2"/>
      <c r="DI1304" s="2"/>
      <c r="DJ1304" s="2"/>
      <c r="DK1304" s="2"/>
      <c r="DL1304" s="2"/>
      <c r="DM1304" s="2"/>
      <c r="DN1304" s="2"/>
      <c r="DO1304" s="2"/>
      <c r="DP1304" s="2"/>
      <c r="DQ1304" s="2"/>
      <c r="DR1304" s="2"/>
      <c r="DS1304" s="2"/>
      <c r="DT1304" s="2"/>
      <c r="DU1304" s="2"/>
      <c r="DV1304" s="2"/>
      <c r="DW1304" s="2"/>
      <c r="DX1304" s="2"/>
      <c r="DY1304" s="2"/>
      <c r="DZ1304" s="2"/>
      <c r="EA1304" s="2"/>
      <c r="EB1304" s="2"/>
      <c r="EC1304" s="2"/>
      <c r="ED1304" s="2"/>
      <c r="EE1304" s="2"/>
      <c r="EF1304" s="2"/>
      <c r="EG1304" s="2"/>
      <c r="EH1304" s="2"/>
      <c r="EI1304" s="2"/>
      <c r="EJ1304" s="2"/>
      <c r="EK1304" s="2"/>
      <c r="EL1304" s="2"/>
      <c r="EM1304" s="2"/>
      <c r="EN1304" s="2"/>
      <c r="EO1304" s="2"/>
      <c r="EP1304" s="2"/>
      <c r="EQ1304" s="2"/>
      <c r="ER1304" s="2"/>
      <c r="ES1304" s="2"/>
      <c r="ET1304" s="2"/>
      <c r="EU1304" s="2"/>
      <c r="EV1304" s="2"/>
      <c r="EW1304" s="2"/>
      <c r="EX1304" s="2"/>
    </row>
    <row r="1305" spans="1:154" x14ac:dyDescent="0.15">
      <c r="A1305" s="35"/>
      <c r="B1305" s="125"/>
      <c r="C1305" s="14"/>
      <c r="D1305" s="13"/>
      <c r="E1305" s="14"/>
      <c r="F1305" s="14"/>
      <c r="G1305" s="14"/>
      <c r="H1305" s="14"/>
      <c r="I1305" s="13"/>
      <c r="J1305" s="29"/>
      <c r="K1305" s="2"/>
      <c r="L1305" s="17"/>
      <c r="M1305" s="12"/>
      <c r="N1305" s="12"/>
      <c r="O1305" s="17"/>
      <c r="P1305" s="14"/>
      <c r="Q1305" s="14"/>
      <c r="R1305" s="14"/>
      <c r="S1305" s="20"/>
      <c r="T1305" s="14"/>
      <c r="U1305" s="4"/>
      <c r="V1305" s="29"/>
      <c r="W1305" s="3"/>
      <c r="X1305" s="3"/>
      <c r="Y1305" s="29"/>
      <c r="Z1305" s="3"/>
      <c r="AA1305" s="1"/>
      <c r="AB1305" s="3"/>
      <c r="AC1305" s="3"/>
      <c r="AD1305" s="3"/>
      <c r="AE1305" s="3"/>
      <c r="AF1305" s="3"/>
      <c r="AG1305" s="11"/>
      <c r="AH1305" s="3"/>
      <c r="AI1305" s="2"/>
      <c r="AJ1305" s="2"/>
      <c r="AK1305" s="2"/>
      <c r="AL1305" s="2"/>
      <c r="AM1305" s="2"/>
      <c r="AN1305" s="2"/>
      <c r="AO1305" s="2"/>
      <c r="AP1305" s="2"/>
      <c r="AQ1305" s="2"/>
      <c r="AR1305" s="2"/>
      <c r="AS1305" s="2"/>
      <c r="AT1305" s="2"/>
      <c r="AU1305" s="2"/>
      <c r="AV1305" s="2"/>
      <c r="AW1305" s="2"/>
      <c r="AX1305" s="2"/>
      <c r="AY1305" s="2"/>
      <c r="AZ1305" s="2"/>
      <c r="BA1305" s="2"/>
      <c r="BB1305" s="2"/>
      <c r="BC1305" s="2"/>
      <c r="BD1305" s="2"/>
      <c r="BE1305" s="2"/>
      <c r="BF1305" s="2"/>
      <c r="BG1305" s="2"/>
      <c r="BH1305" s="2"/>
      <c r="BI1305" s="2"/>
      <c r="BJ1305" s="2"/>
      <c r="BK1305" s="2"/>
      <c r="BL1305" s="2"/>
      <c r="BM1305" s="2"/>
      <c r="BN1305" s="2"/>
      <c r="BO1305" s="2"/>
      <c r="BP1305" s="2"/>
      <c r="BQ1305" s="2"/>
      <c r="BR1305" s="2"/>
      <c r="BS1305" s="2"/>
      <c r="BT1305" s="2"/>
      <c r="BU1305" s="2"/>
      <c r="BV1305" s="2"/>
      <c r="BW1305" s="2"/>
      <c r="BX1305" s="2"/>
      <c r="BY1305" s="2"/>
      <c r="BZ1305" s="2"/>
      <c r="CA1305" s="2"/>
      <c r="CB1305" s="2"/>
      <c r="CC1305" s="2"/>
      <c r="CD1305" s="2"/>
      <c r="CE1305" s="2"/>
      <c r="CF1305" s="2"/>
      <c r="CG1305" s="2"/>
      <c r="CH1305" s="2"/>
      <c r="CI1305" s="2"/>
      <c r="CJ1305" s="2"/>
      <c r="CK1305" s="2"/>
      <c r="CL1305" s="2"/>
      <c r="CM1305" s="2"/>
      <c r="CN1305" s="2"/>
      <c r="CO1305" s="2"/>
      <c r="CP1305" s="2"/>
      <c r="CQ1305" s="2"/>
      <c r="CR1305" s="2"/>
      <c r="CS1305" s="2"/>
      <c r="CT1305" s="2"/>
      <c r="CU1305" s="2"/>
      <c r="CV1305" s="2"/>
      <c r="CW1305" s="2"/>
      <c r="CX1305" s="2"/>
      <c r="CY1305" s="2"/>
      <c r="CZ1305" s="2"/>
      <c r="DA1305" s="2"/>
      <c r="DB1305" s="2"/>
      <c r="DC1305" s="2"/>
      <c r="DD1305" s="2"/>
      <c r="DE1305" s="2"/>
      <c r="DF1305" s="2"/>
      <c r="DG1305" s="2"/>
      <c r="DH1305" s="2"/>
      <c r="DI1305" s="2"/>
      <c r="DJ1305" s="2"/>
      <c r="DK1305" s="2"/>
      <c r="DL1305" s="2"/>
      <c r="DM1305" s="2"/>
      <c r="DN1305" s="2"/>
      <c r="DO1305" s="2"/>
      <c r="DP1305" s="2"/>
      <c r="DQ1305" s="2"/>
      <c r="DR1305" s="2"/>
      <c r="DS1305" s="2"/>
      <c r="DT1305" s="2"/>
      <c r="DU1305" s="2"/>
      <c r="DV1305" s="2"/>
      <c r="DW1305" s="2"/>
      <c r="DX1305" s="2"/>
      <c r="DY1305" s="2"/>
      <c r="DZ1305" s="2"/>
      <c r="EA1305" s="2"/>
      <c r="EB1305" s="2"/>
      <c r="EC1305" s="2"/>
      <c r="ED1305" s="2"/>
      <c r="EE1305" s="2"/>
      <c r="EF1305" s="2"/>
      <c r="EG1305" s="2"/>
      <c r="EH1305" s="2"/>
      <c r="EI1305" s="2"/>
      <c r="EJ1305" s="2"/>
      <c r="EK1305" s="2"/>
      <c r="EL1305" s="2"/>
      <c r="EM1305" s="2"/>
      <c r="EN1305" s="2"/>
      <c r="EO1305" s="2"/>
      <c r="EP1305" s="2"/>
      <c r="EQ1305" s="2"/>
      <c r="ER1305" s="2"/>
      <c r="ES1305" s="2"/>
      <c r="ET1305" s="2"/>
      <c r="EU1305" s="2"/>
      <c r="EV1305" s="2"/>
      <c r="EW1305" s="2"/>
      <c r="EX1305" s="2"/>
    </row>
    <row r="1306" spans="1:154" x14ac:dyDescent="0.15">
      <c r="A1306" s="35"/>
      <c r="B1306" s="125"/>
      <c r="C1306" s="14"/>
      <c r="D1306" s="13"/>
      <c r="E1306" s="14"/>
      <c r="F1306" s="14"/>
      <c r="G1306" s="14"/>
      <c r="H1306" s="14"/>
      <c r="I1306" s="13"/>
      <c r="J1306" s="29"/>
      <c r="K1306" s="2"/>
      <c r="L1306" s="17"/>
      <c r="M1306" s="12"/>
      <c r="N1306" s="12"/>
      <c r="O1306" s="17"/>
      <c r="P1306" s="14"/>
      <c r="Q1306" s="14"/>
      <c r="R1306" s="14"/>
      <c r="S1306" s="20"/>
      <c r="T1306" s="14"/>
      <c r="U1306" s="4"/>
      <c r="V1306" s="29"/>
      <c r="W1306" s="3"/>
      <c r="X1306" s="3"/>
      <c r="Y1306" s="29"/>
      <c r="Z1306" s="3"/>
      <c r="AA1306" s="1"/>
      <c r="AB1306" s="3"/>
      <c r="AC1306" s="3"/>
      <c r="AD1306" s="3"/>
      <c r="AE1306" s="3"/>
      <c r="AF1306" s="3"/>
      <c r="AG1306" s="11"/>
      <c r="AH1306" s="3"/>
      <c r="AI1306" s="2"/>
      <c r="AJ1306" s="2"/>
      <c r="AK1306" s="2"/>
      <c r="AL1306" s="2"/>
      <c r="AM1306" s="2"/>
      <c r="AN1306" s="2"/>
      <c r="AO1306" s="2"/>
      <c r="AP1306" s="2"/>
      <c r="AQ1306" s="2"/>
      <c r="AR1306" s="2"/>
      <c r="AS1306" s="2"/>
      <c r="AT1306" s="2"/>
      <c r="AU1306" s="2"/>
      <c r="AV1306" s="2"/>
      <c r="AW1306" s="2"/>
      <c r="AX1306" s="2"/>
      <c r="AY1306" s="2"/>
      <c r="AZ1306" s="2"/>
      <c r="BA1306" s="2"/>
      <c r="BB1306" s="2"/>
      <c r="BC1306" s="2"/>
      <c r="BD1306" s="2"/>
      <c r="BE1306" s="2"/>
      <c r="BF1306" s="2"/>
      <c r="BG1306" s="2"/>
      <c r="BH1306" s="2"/>
      <c r="BI1306" s="2"/>
      <c r="BJ1306" s="2"/>
      <c r="BK1306" s="2"/>
      <c r="BL1306" s="2"/>
      <c r="BM1306" s="2"/>
      <c r="BN1306" s="2"/>
      <c r="BO1306" s="2"/>
      <c r="BP1306" s="2"/>
      <c r="BQ1306" s="2"/>
      <c r="BR1306" s="2"/>
      <c r="BS1306" s="2"/>
      <c r="BT1306" s="2"/>
      <c r="BU1306" s="2"/>
      <c r="BV1306" s="2"/>
      <c r="BW1306" s="2"/>
      <c r="BX1306" s="2"/>
      <c r="BY1306" s="2"/>
      <c r="BZ1306" s="2"/>
      <c r="CA1306" s="2"/>
      <c r="CB1306" s="2"/>
      <c r="CC1306" s="2"/>
      <c r="CD1306" s="2"/>
      <c r="CE1306" s="2"/>
      <c r="CF1306" s="2"/>
      <c r="CG1306" s="2"/>
      <c r="CH1306" s="2"/>
      <c r="CI1306" s="2"/>
      <c r="CJ1306" s="2"/>
      <c r="CK1306" s="2"/>
      <c r="CL1306" s="2"/>
      <c r="CM1306" s="2"/>
      <c r="CN1306" s="2"/>
      <c r="CO1306" s="2"/>
      <c r="CP1306" s="2"/>
      <c r="CQ1306" s="2"/>
      <c r="CR1306" s="2"/>
      <c r="CS1306" s="2"/>
      <c r="CT1306" s="2"/>
      <c r="CU1306" s="2"/>
      <c r="CV1306" s="2"/>
      <c r="CW1306" s="2"/>
      <c r="CX1306" s="2"/>
      <c r="CY1306" s="2"/>
      <c r="CZ1306" s="2"/>
      <c r="DA1306" s="2"/>
      <c r="DB1306" s="2"/>
      <c r="DC1306" s="2"/>
      <c r="DD1306" s="2"/>
      <c r="DE1306" s="2"/>
      <c r="DF1306" s="2"/>
      <c r="DG1306" s="2"/>
      <c r="DH1306" s="2"/>
      <c r="DI1306" s="2"/>
      <c r="DJ1306" s="2"/>
      <c r="DK1306" s="2"/>
      <c r="DL1306" s="2"/>
      <c r="DM1306" s="2"/>
      <c r="DN1306" s="2"/>
      <c r="DO1306" s="2"/>
      <c r="DP1306" s="2"/>
      <c r="DQ1306" s="2"/>
      <c r="DR1306" s="2"/>
      <c r="DS1306" s="2"/>
      <c r="DT1306" s="2"/>
      <c r="DU1306" s="2"/>
      <c r="DV1306" s="2"/>
      <c r="DW1306" s="2"/>
      <c r="DX1306" s="2"/>
      <c r="DY1306" s="2"/>
      <c r="DZ1306" s="2"/>
      <c r="EA1306" s="2"/>
      <c r="EB1306" s="2"/>
      <c r="EC1306" s="2"/>
      <c r="ED1306" s="2"/>
      <c r="EE1306" s="2"/>
      <c r="EF1306" s="2"/>
      <c r="EG1306" s="2"/>
      <c r="EH1306" s="2"/>
      <c r="EI1306" s="2"/>
      <c r="EJ1306" s="2"/>
      <c r="EK1306" s="2"/>
      <c r="EL1306" s="2"/>
      <c r="EM1306" s="2"/>
      <c r="EN1306" s="2"/>
      <c r="EO1306" s="2"/>
      <c r="EP1306" s="2"/>
      <c r="EQ1306" s="2"/>
      <c r="ER1306" s="2"/>
      <c r="ES1306" s="2"/>
      <c r="ET1306" s="2"/>
      <c r="EU1306" s="2"/>
      <c r="EV1306" s="2"/>
      <c r="EW1306" s="2"/>
      <c r="EX1306" s="2"/>
    </row>
    <row r="1307" spans="1:154" x14ac:dyDescent="0.15">
      <c r="A1307" s="35"/>
      <c r="B1307" s="125"/>
      <c r="C1307" s="14"/>
      <c r="D1307" s="13"/>
      <c r="E1307" s="14"/>
      <c r="F1307" s="14"/>
      <c r="G1307" s="14"/>
      <c r="H1307" s="14"/>
      <c r="I1307" s="13"/>
      <c r="J1307" s="29"/>
      <c r="K1307" s="2"/>
      <c r="L1307" s="17"/>
      <c r="M1307" s="12"/>
      <c r="N1307" s="12"/>
      <c r="O1307" s="17"/>
      <c r="P1307" s="14"/>
      <c r="Q1307" s="14"/>
      <c r="R1307" s="14"/>
      <c r="S1307" s="20"/>
      <c r="T1307" s="14"/>
      <c r="U1307" s="4"/>
      <c r="V1307" s="29"/>
      <c r="W1307" s="3"/>
      <c r="X1307" s="3"/>
      <c r="Y1307" s="29"/>
      <c r="Z1307" s="3"/>
      <c r="AA1307" s="1"/>
      <c r="AB1307" s="3"/>
      <c r="AC1307" s="3"/>
      <c r="AD1307" s="3"/>
      <c r="AE1307" s="3"/>
      <c r="AF1307" s="3"/>
      <c r="AG1307" s="11"/>
      <c r="AH1307" s="3"/>
      <c r="AI1307" s="2"/>
      <c r="AJ1307" s="2"/>
      <c r="AK1307" s="2"/>
      <c r="AL1307" s="2"/>
      <c r="AM1307" s="2"/>
      <c r="AN1307" s="2"/>
      <c r="AO1307" s="2"/>
      <c r="AP1307" s="2"/>
      <c r="AQ1307" s="2"/>
      <c r="AR1307" s="2"/>
      <c r="AS1307" s="2"/>
      <c r="AT1307" s="2"/>
      <c r="AU1307" s="2"/>
      <c r="AV1307" s="2"/>
      <c r="AW1307" s="2"/>
      <c r="AX1307" s="2"/>
      <c r="AY1307" s="2"/>
      <c r="AZ1307" s="2"/>
      <c r="BA1307" s="2"/>
      <c r="BB1307" s="2"/>
      <c r="BC1307" s="2"/>
      <c r="BD1307" s="2"/>
      <c r="BE1307" s="2"/>
      <c r="BF1307" s="2"/>
      <c r="BG1307" s="2"/>
      <c r="BH1307" s="2"/>
      <c r="BI1307" s="2"/>
      <c r="BJ1307" s="2"/>
      <c r="BK1307" s="2"/>
      <c r="BL1307" s="2"/>
      <c r="BM1307" s="2"/>
      <c r="BN1307" s="2"/>
      <c r="BO1307" s="2"/>
      <c r="BP1307" s="2"/>
      <c r="BQ1307" s="2"/>
      <c r="BR1307" s="2"/>
      <c r="BS1307" s="2"/>
      <c r="BT1307" s="2"/>
      <c r="BU1307" s="2"/>
      <c r="BV1307" s="2"/>
      <c r="BW1307" s="2"/>
      <c r="BX1307" s="2"/>
      <c r="BY1307" s="2"/>
      <c r="BZ1307" s="2"/>
      <c r="CA1307" s="2"/>
      <c r="CB1307" s="2"/>
      <c r="CC1307" s="2"/>
      <c r="CD1307" s="2"/>
      <c r="CE1307" s="2"/>
      <c r="CF1307" s="2"/>
      <c r="CG1307" s="2"/>
      <c r="CH1307" s="2"/>
      <c r="CI1307" s="2"/>
      <c r="CJ1307" s="2"/>
      <c r="CK1307" s="2"/>
      <c r="CL1307" s="2"/>
      <c r="CM1307" s="2"/>
      <c r="CN1307" s="2"/>
      <c r="CO1307" s="2"/>
      <c r="CP1307" s="2"/>
      <c r="CQ1307" s="2"/>
      <c r="CR1307" s="2"/>
      <c r="CS1307" s="2"/>
      <c r="CT1307" s="2"/>
      <c r="CU1307" s="2"/>
      <c r="CV1307" s="2"/>
      <c r="CW1307" s="2"/>
      <c r="CX1307" s="2"/>
      <c r="CY1307" s="2"/>
      <c r="CZ1307" s="2"/>
      <c r="DA1307" s="2"/>
      <c r="DB1307" s="2"/>
      <c r="DC1307" s="2"/>
      <c r="DD1307" s="2"/>
      <c r="DE1307" s="2"/>
      <c r="DF1307" s="2"/>
      <c r="DG1307" s="2"/>
      <c r="DH1307" s="2"/>
      <c r="DI1307" s="2"/>
      <c r="DJ1307" s="2"/>
      <c r="DK1307" s="2"/>
      <c r="DL1307" s="2"/>
      <c r="DM1307" s="2"/>
      <c r="DN1307" s="2"/>
      <c r="DO1307" s="2"/>
      <c r="DP1307" s="2"/>
      <c r="DQ1307" s="2"/>
      <c r="DR1307" s="2"/>
      <c r="DS1307" s="2"/>
      <c r="DT1307" s="2"/>
      <c r="DU1307" s="2"/>
      <c r="DV1307" s="2"/>
      <c r="DW1307" s="2"/>
      <c r="DX1307" s="2"/>
      <c r="DY1307" s="2"/>
      <c r="DZ1307" s="2"/>
      <c r="EA1307" s="2"/>
      <c r="EB1307" s="2"/>
      <c r="EC1307" s="2"/>
      <c r="ED1307" s="2"/>
      <c r="EE1307" s="2"/>
      <c r="EF1307" s="2"/>
      <c r="EG1307" s="2"/>
      <c r="EH1307" s="2"/>
      <c r="EI1307" s="2"/>
      <c r="EJ1307" s="2"/>
      <c r="EK1307" s="2"/>
      <c r="EL1307" s="2"/>
      <c r="EM1307" s="2"/>
      <c r="EN1307" s="2"/>
      <c r="EO1307" s="2"/>
      <c r="EP1307" s="2"/>
      <c r="EQ1307" s="2"/>
      <c r="ER1307" s="2"/>
      <c r="ES1307" s="2"/>
      <c r="ET1307" s="2"/>
      <c r="EU1307" s="2"/>
      <c r="EV1307" s="2"/>
      <c r="EW1307" s="2"/>
      <c r="EX1307" s="2"/>
    </row>
    <row r="1308" spans="1:154" x14ac:dyDescent="0.15">
      <c r="A1308" s="35"/>
      <c r="B1308" s="125"/>
      <c r="C1308" s="14"/>
      <c r="D1308" s="13"/>
      <c r="E1308" s="14"/>
      <c r="F1308" s="14"/>
      <c r="G1308" s="14"/>
      <c r="H1308" s="14"/>
      <c r="I1308" s="13"/>
      <c r="J1308" s="29"/>
      <c r="K1308" s="2"/>
      <c r="L1308" s="17"/>
      <c r="M1308" s="12"/>
      <c r="N1308" s="12"/>
      <c r="O1308" s="17"/>
      <c r="P1308" s="14"/>
      <c r="Q1308" s="14"/>
      <c r="R1308" s="14"/>
      <c r="S1308" s="20"/>
      <c r="T1308" s="14"/>
      <c r="U1308" s="4"/>
      <c r="V1308" s="29"/>
      <c r="W1308" s="3"/>
      <c r="X1308" s="3"/>
      <c r="Y1308" s="29"/>
      <c r="Z1308" s="3"/>
      <c r="AA1308" s="1"/>
      <c r="AB1308" s="3"/>
      <c r="AC1308" s="3"/>
      <c r="AD1308" s="3"/>
      <c r="AE1308" s="3"/>
      <c r="AF1308" s="3"/>
      <c r="AG1308" s="11"/>
      <c r="AH1308" s="3"/>
      <c r="AI1308" s="2"/>
      <c r="AJ1308" s="2"/>
      <c r="AK1308" s="2"/>
      <c r="AL1308" s="2"/>
      <c r="AM1308" s="2"/>
      <c r="AN1308" s="2"/>
      <c r="AO1308" s="2"/>
      <c r="AP1308" s="2"/>
      <c r="AQ1308" s="2"/>
      <c r="AR1308" s="2"/>
      <c r="AS1308" s="2"/>
      <c r="AT1308" s="2"/>
      <c r="AU1308" s="2"/>
      <c r="AV1308" s="2"/>
      <c r="AW1308" s="2"/>
      <c r="AX1308" s="2"/>
      <c r="AY1308" s="2"/>
      <c r="AZ1308" s="2"/>
      <c r="BA1308" s="2"/>
      <c r="BB1308" s="2"/>
      <c r="BC1308" s="2"/>
      <c r="BD1308" s="2"/>
      <c r="BE1308" s="2"/>
      <c r="BF1308" s="2"/>
      <c r="BG1308" s="2"/>
      <c r="BH1308" s="2"/>
      <c r="BI1308" s="2"/>
      <c r="BJ1308" s="2"/>
      <c r="BK1308" s="2"/>
      <c r="BL1308" s="2"/>
      <c r="BM1308" s="2"/>
      <c r="BN1308" s="2"/>
      <c r="BO1308" s="2"/>
      <c r="BP1308" s="2"/>
      <c r="BQ1308" s="2"/>
      <c r="BR1308" s="2"/>
      <c r="BS1308" s="2"/>
      <c r="BT1308" s="2"/>
      <c r="BU1308" s="2"/>
      <c r="BV1308" s="2"/>
      <c r="BW1308" s="2"/>
      <c r="BX1308" s="2"/>
      <c r="BY1308" s="2"/>
      <c r="BZ1308" s="2"/>
      <c r="CA1308" s="2"/>
      <c r="CB1308" s="2"/>
      <c r="CC1308" s="2"/>
      <c r="CD1308" s="2"/>
      <c r="CE1308" s="2"/>
      <c r="CF1308" s="2"/>
      <c r="CG1308" s="2"/>
      <c r="CH1308" s="2"/>
      <c r="CI1308" s="2"/>
      <c r="CJ1308" s="2"/>
      <c r="CK1308" s="2"/>
      <c r="CL1308" s="2"/>
      <c r="CM1308" s="2"/>
      <c r="CN1308" s="2"/>
      <c r="CO1308" s="2"/>
      <c r="CP1308" s="2"/>
      <c r="CQ1308" s="2"/>
      <c r="CR1308" s="2"/>
      <c r="CS1308" s="2"/>
      <c r="CT1308" s="2"/>
      <c r="CU1308" s="2"/>
      <c r="CV1308" s="2"/>
      <c r="CW1308" s="2"/>
      <c r="CX1308" s="2"/>
      <c r="CY1308" s="2"/>
      <c r="CZ1308" s="2"/>
      <c r="DA1308" s="2"/>
      <c r="DB1308" s="2"/>
      <c r="DC1308" s="2"/>
      <c r="DD1308" s="2"/>
      <c r="DE1308" s="2"/>
      <c r="DF1308" s="2"/>
      <c r="DG1308" s="2"/>
      <c r="DH1308" s="2"/>
      <c r="DI1308" s="2"/>
      <c r="DJ1308" s="2"/>
      <c r="DK1308" s="2"/>
      <c r="DL1308" s="2"/>
      <c r="DM1308" s="2"/>
      <c r="DN1308" s="2"/>
      <c r="DO1308" s="2"/>
      <c r="DP1308" s="2"/>
      <c r="DQ1308" s="2"/>
      <c r="DR1308" s="2"/>
      <c r="DS1308" s="2"/>
      <c r="DT1308" s="2"/>
      <c r="DU1308" s="2"/>
      <c r="DV1308" s="2"/>
      <c r="DW1308" s="2"/>
      <c r="DX1308" s="2"/>
      <c r="DY1308" s="2"/>
      <c r="DZ1308" s="2"/>
      <c r="EA1308" s="2"/>
      <c r="EB1308" s="2"/>
      <c r="EC1308" s="2"/>
      <c r="ED1308" s="2"/>
      <c r="EE1308" s="2"/>
      <c r="EF1308" s="2"/>
      <c r="EG1308" s="2"/>
      <c r="EH1308" s="2"/>
      <c r="EI1308" s="2"/>
      <c r="EJ1308" s="2"/>
      <c r="EK1308" s="2"/>
      <c r="EL1308" s="2"/>
      <c r="EM1308" s="2"/>
      <c r="EN1308" s="2"/>
      <c r="EO1308" s="2"/>
      <c r="EP1308" s="2"/>
      <c r="EQ1308" s="2"/>
      <c r="ER1308" s="2"/>
      <c r="ES1308" s="2"/>
      <c r="ET1308" s="2"/>
      <c r="EU1308" s="2"/>
      <c r="EV1308" s="2"/>
      <c r="EW1308" s="2"/>
      <c r="EX1308" s="2"/>
    </row>
    <row r="1309" spans="1:154" x14ac:dyDescent="0.15">
      <c r="A1309" s="35"/>
      <c r="B1309" s="125"/>
      <c r="C1309" s="14"/>
      <c r="D1309" s="13"/>
      <c r="E1309" s="14"/>
      <c r="F1309" s="14"/>
      <c r="G1309" s="14"/>
      <c r="H1309" s="14"/>
      <c r="I1309" s="13"/>
      <c r="J1309" s="29"/>
      <c r="K1309" s="2"/>
      <c r="L1309" s="17"/>
      <c r="M1309" s="12"/>
      <c r="N1309" s="12"/>
      <c r="O1309" s="17"/>
      <c r="P1309" s="14"/>
      <c r="Q1309" s="14"/>
      <c r="R1309" s="14"/>
      <c r="S1309" s="20"/>
      <c r="T1309" s="14"/>
      <c r="U1309" s="4"/>
      <c r="V1309" s="29"/>
      <c r="W1309" s="3"/>
      <c r="X1309" s="3"/>
      <c r="Y1309" s="29"/>
      <c r="Z1309" s="3"/>
      <c r="AA1309" s="1"/>
      <c r="AB1309" s="3"/>
      <c r="AC1309" s="3"/>
      <c r="AD1309" s="3"/>
      <c r="AE1309" s="3"/>
      <c r="AF1309" s="3"/>
      <c r="AG1309" s="11"/>
      <c r="AH1309" s="3"/>
      <c r="AI1309" s="2"/>
      <c r="AJ1309" s="2"/>
      <c r="AK1309" s="2"/>
      <c r="AL1309" s="2"/>
      <c r="AM1309" s="2"/>
      <c r="AN1309" s="2"/>
      <c r="AO1309" s="2"/>
      <c r="AP1309" s="2"/>
      <c r="AQ1309" s="2"/>
      <c r="AR1309" s="2"/>
      <c r="AS1309" s="2"/>
      <c r="AT1309" s="2"/>
      <c r="AU1309" s="2"/>
      <c r="AV1309" s="2"/>
      <c r="AW1309" s="2"/>
      <c r="AX1309" s="2"/>
      <c r="AY1309" s="2"/>
      <c r="AZ1309" s="2"/>
      <c r="BA1309" s="2"/>
      <c r="BB1309" s="2"/>
      <c r="BC1309" s="2"/>
      <c r="BD1309" s="2"/>
      <c r="BE1309" s="2"/>
      <c r="BF1309" s="2"/>
      <c r="BG1309" s="2"/>
      <c r="BH1309" s="2"/>
      <c r="BI1309" s="2"/>
      <c r="BJ1309" s="2"/>
      <c r="BK1309" s="2"/>
      <c r="BL1309" s="2"/>
      <c r="BM1309" s="2"/>
      <c r="BN1309" s="2"/>
      <c r="BO1309" s="2"/>
      <c r="BP1309" s="2"/>
      <c r="BQ1309" s="2"/>
      <c r="BR1309" s="2"/>
      <c r="BS1309" s="2"/>
      <c r="BT1309" s="2"/>
      <c r="BU1309" s="2"/>
      <c r="BV1309" s="2"/>
      <c r="BW1309" s="2"/>
      <c r="BX1309" s="2"/>
      <c r="BY1309" s="2"/>
      <c r="BZ1309" s="2"/>
      <c r="CA1309" s="2"/>
      <c r="CB1309" s="2"/>
      <c r="CC1309" s="2"/>
      <c r="CD1309" s="2"/>
      <c r="CE1309" s="2"/>
      <c r="CF1309" s="2"/>
      <c r="CG1309" s="2"/>
      <c r="CH1309" s="2"/>
      <c r="CI1309" s="2"/>
      <c r="CJ1309" s="2"/>
      <c r="CK1309" s="2"/>
      <c r="CL1309" s="2"/>
      <c r="CM1309" s="2"/>
      <c r="CN1309" s="2"/>
      <c r="CO1309" s="2"/>
      <c r="CP1309" s="2"/>
      <c r="CQ1309" s="2"/>
      <c r="CR1309" s="2"/>
      <c r="CS1309" s="2"/>
      <c r="CT1309" s="2"/>
      <c r="CU1309" s="2"/>
      <c r="CV1309" s="2"/>
      <c r="CW1309" s="2"/>
      <c r="CX1309" s="2"/>
      <c r="CY1309" s="2"/>
      <c r="CZ1309" s="2"/>
      <c r="DA1309" s="2"/>
      <c r="DB1309" s="2"/>
      <c r="DC1309" s="2"/>
      <c r="DD1309" s="2"/>
      <c r="DE1309" s="2"/>
      <c r="DF1309" s="2"/>
      <c r="DG1309" s="2"/>
      <c r="DH1309" s="2"/>
      <c r="DI1309" s="2"/>
      <c r="DJ1309" s="2"/>
      <c r="DK1309" s="2"/>
      <c r="DL1309" s="2"/>
      <c r="DM1309" s="2"/>
      <c r="DN1309" s="2"/>
      <c r="DO1309" s="2"/>
      <c r="DP1309" s="2"/>
      <c r="DQ1309" s="2"/>
      <c r="DR1309" s="2"/>
      <c r="DS1309" s="2"/>
      <c r="DT1309" s="2"/>
      <c r="DU1309" s="2"/>
      <c r="DV1309" s="2"/>
      <c r="DW1309" s="2"/>
      <c r="DX1309" s="2"/>
      <c r="DY1309" s="2"/>
      <c r="DZ1309" s="2"/>
      <c r="EA1309" s="2"/>
      <c r="EB1309" s="2"/>
      <c r="EC1309" s="2"/>
      <c r="ED1309" s="2"/>
      <c r="EE1309" s="2"/>
      <c r="EF1309" s="2"/>
      <c r="EG1309" s="2"/>
      <c r="EH1309" s="2"/>
      <c r="EI1309" s="2"/>
      <c r="EJ1309" s="2"/>
      <c r="EK1309" s="2"/>
      <c r="EL1309" s="2"/>
      <c r="EM1309" s="2"/>
      <c r="EN1309" s="2"/>
      <c r="EO1309" s="2"/>
      <c r="EP1309" s="2"/>
      <c r="EQ1309" s="2"/>
      <c r="ER1309" s="2"/>
      <c r="ES1309" s="2"/>
      <c r="ET1309" s="2"/>
      <c r="EU1309" s="2"/>
      <c r="EV1309" s="2"/>
      <c r="EW1309" s="2"/>
      <c r="EX1309" s="2"/>
    </row>
    <row r="1310" spans="1:154" x14ac:dyDescent="0.15">
      <c r="A1310" s="35"/>
      <c r="B1310" s="125"/>
      <c r="C1310" s="14"/>
      <c r="D1310" s="13"/>
      <c r="E1310" s="14"/>
      <c r="F1310" s="14"/>
      <c r="G1310" s="14"/>
      <c r="H1310" s="14"/>
      <c r="I1310" s="13"/>
      <c r="J1310" s="29"/>
      <c r="K1310" s="2"/>
      <c r="L1310" s="17"/>
      <c r="M1310" s="12"/>
      <c r="N1310" s="12"/>
      <c r="O1310" s="17"/>
      <c r="P1310" s="14"/>
      <c r="Q1310" s="14"/>
      <c r="R1310" s="14"/>
      <c r="S1310" s="20"/>
      <c r="T1310" s="14"/>
      <c r="U1310" s="4"/>
      <c r="V1310" s="29"/>
      <c r="W1310" s="3"/>
      <c r="X1310" s="3"/>
      <c r="Y1310" s="29"/>
      <c r="Z1310" s="3"/>
      <c r="AA1310" s="1"/>
      <c r="AB1310" s="3"/>
      <c r="AC1310" s="3"/>
      <c r="AD1310" s="3"/>
      <c r="AE1310" s="3"/>
      <c r="AF1310" s="3"/>
      <c r="AG1310" s="11"/>
      <c r="AH1310" s="3"/>
      <c r="AI1310" s="2"/>
      <c r="AJ1310" s="2"/>
      <c r="AK1310" s="2"/>
      <c r="AL1310" s="2"/>
      <c r="AM1310" s="2"/>
      <c r="AN1310" s="2"/>
      <c r="AO1310" s="2"/>
      <c r="AP1310" s="2"/>
      <c r="AQ1310" s="2"/>
      <c r="AR1310" s="2"/>
      <c r="AS1310" s="2"/>
      <c r="AT1310" s="2"/>
      <c r="AU1310" s="2"/>
      <c r="AV1310" s="2"/>
      <c r="AW1310" s="2"/>
      <c r="AX1310" s="2"/>
      <c r="AY1310" s="2"/>
      <c r="AZ1310" s="2"/>
      <c r="BA1310" s="2"/>
      <c r="BB1310" s="2"/>
      <c r="BC1310" s="2"/>
      <c r="BD1310" s="2"/>
      <c r="BE1310" s="2"/>
      <c r="BF1310" s="2"/>
      <c r="BG1310" s="2"/>
      <c r="BH1310" s="2"/>
      <c r="BI1310" s="2"/>
      <c r="BJ1310" s="2"/>
      <c r="BK1310" s="2"/>
      <c r="BL1310" s="2"/>
      <c r="BM1310" s="2"/>
      <c r="BN1310" s="2"/>
      <c r="BO1310" s="2"/>
      <c r="BP1310" s="2"/>
      <c r="BQ1310" s="2"/>
      <c r="BR1310" s="2"/>
      <c r="BS1310" s="2"/>
      <c r="BT1310" s="2"/>
      <c r="BU1310" s="2"/>
      <c r="BV1310" s="2"/>
      <c r="BW1310" s="2"/>
      <c r="BX1310" s="2"/>
      <c r="BY1310" s="2"/>
      <c r="BZ1310" s="2"/>
      <c r="CA1310" s="2"/>
      <c r="CB1310" s="2"/>
      <c r="CC1310" s="2"/>
      <c r="CD1310" s="2"/>
      <c r="CE1310" s="2"/>
      <c r="CF1310" s="2"/>
      <c r="CG1310" s="2"/>
      <c r="CH1310" s="2"/>
      <c r="CI1310" s="2"/>
      <c r="CJ1310" s="2"/>
      <c r="CK1310" s="2"/>
      <c r="CL1310" s="2"/>
      <c r="CM1310" s="2"/>
      <c r="CN1310" s="2"/>
      <c r="CO1310" s="2"/>
      <c r="CP1310" s="2"/>
      <c r="CQ1310" s="2"/>
      <c r="CR1310" s="2"/>
      <c r="CS1310" s="2"/>
      <c r="CT1310" s="2"/>
      <c r="CU1310" s="2"/>
      <c r="CV1310" s="2"/>
      <c r="CW1310" s="2"/>
      <c r="CX1310" s="2"/>
      <c r="CY1310" s="2"/>
      <c r="CZ1310" s="2"/>
      <c r="DA1310" s="2"/>
      <c r="DB1310" s="2"/>
      <c r="DC1310" s="2"/>
      <c r="DD1310" s="2"/>
      <c r="DE1310" s="2"/>
      <c r="DF1310" s="2"/>
      <c r="DG1310" s="2"/>
      <c r="DH1310" s="2"/>
      <c r="DI1310" s="2"/>
      <c r="DJ1310" s="2"/>
      <c r="DK1310" s="2"/>
      <c r="DL1310" s="2"/>
      <c r="DM1310" s="2"/>
      <c r="DN1310" s="2"/>
      <c r="DO1310" s="2"/>
      <c r="DP1310" s="2"/>
      <c r="DQ1310" s="2"/>
      <c r="DR1310" s="2"/>
      <c r="DS1310" s="2"/>
      <c r="DT1310" s="2"/>
      <c r="DU1310" s="2"/>
      <c r="DV1310" s="2"/>
      <c r="DW1310" s="2"/>
      <c r="DX1310" s="2"/>
      <c r="DY1310" s="2"/>
      <c r="DZ1310" s="2"/>
      <c r="EA1310" s="2"/>
      <c r="EB1310" s="2"/>
      <c r="EC1310" s="2"/>
      <c r="ED1310" s="2"/>
      <c r="EE1310" s="2"/>
      <c r="EF1310" s="2"/>
      <c r="EG1310" s="2"/>
      <c r="EH1310" s="2"/>
      <c r="EI1310" s="2"/>
      <c r="EJ1310" s="2"/>
      <c r="EK1310" s="2"/>
      <c r="EL1310" s="2"/>
      <c r="EM1310" s="2"/>
      <c r="EN1310" s="2"/>
      <c r="EO1310" s="2"/>
      <c r="EP1310" s="2"/>
      <c r="EQ1310" s="2"/>
      <c r="ER1310" s="2"/>
      <c r="ES1310" s="2"/>
      <c r="ET1310" s="2"/>
      <c r="EU1310" s="2"/>
      <c r="EV1310" s="2"/>
      <c r="EW1310" s="2"/>
      <c r="EX1310" s="2"/>
    </row>
    <row r="1311" spans="1:154" x14ac:dyDescent="0.15">
      <c r="A1311" s="35"/>
      <c r="B1311" s="125"/>
      <c r="C1311" s="14"/>
      <c r="D1311" s="13"/>
      <c r="E1311" s="14"/>
      <c r="F1311" s="14"/>
      <c r="G1311" s="14"/>
      <c r="H1311" s="14"/>
      <c r="I1311" s="13"/>
      <c r="J1311" s="29"/>
      <c r="K1311" s="2"/>
      <c r="L1311" s="17"/>
      <c r="M1311" s="12"/>
      <c r="N1311" s="12"/>
      <c r="O1311" s="17"/>
      <c r="P1311" s="14"/>
      <c r="Q1311" s="14"/>
      <c r="R1311" s="14"/>
      <c r="S1311" s="20"/>
      <c r="T1311" s="14"/>
      <c r="U1311" s="4"/>
      <c r="V1311" s="29"/>
      <c r="W1311" s="3"/>
      <c r="X1311" s="3"/>
      <c r="Y1311" s="29"/>
      <c r="Z1311" s="3"/>
      <c r="AA1311" s="1"/>
      <c r="AB1311" s="3"/>
      <c r="AC1311" s="3"/>
      <c r="AD1311" s="3"/>
      <c r="AE1311" s="3"/>
      <c r="AF1311" s="3"/>
      <c r="AG1311" s="11"/>
      <c r="AH1311" s="3"/>
      <c r="AI1311" s="2"/>
      <c r="AJ1311" s="2"/>
      <c r="AK1311" s="2"/>
      <c r="AL1311" s="2"/>
      <c r="AM1311" s="2"/>
      <c r="AN1311" s="2"/>
      <c r="AO1311" s="2"/>
      <c r="AP1311" s="2"/>
      <c r="AQ1311" s="2"/>
      <c r="AR1311" s="2"/>
      <c r="AS1311" s="2"/>
      <c r="AT1311" s="2"/>
      <c r="AU1311" s="2"/>
      <c r="AV1311" s="2"/>
      <c r="AW1311" s="2"/>
      <c r="AX1311" s="2"/>
      <c r="AY1311" s="2"/>
      <c r="AZ1311" s="2"/>
      <c r="BA1311" s="2"/>
      <c r="BB1311" s="2"/>
      <c r="BC1311" s="2"/>
      <c r="BD1311" s="2"/>
      <c r="BE1311" s="2"/>
      <c r="BF1311" s="2"/>
      <c r="BG1311" s="2"/>
      <c r="BH1311" s="2"/>
      <c r="BI1311" s="2"/>
      <c r="BJ1311" s="2"/>
      <c r="BK1311" s="2"/>
      <c r="BL1311" s="2"/>
      <c r="BM1311" s="2"/>
      <c r="BN1311" s="2"/>
      <c r="BO1311" s="2"/>
      <c r="BP1311" s="2"/>
      <c r="BQ1311" s="2"/>
      <c r="BR1311" s="2"/>
      <c r="BS1311" s="2"/>
      <c r="BT1311" s="2"/>
      <c r="BU1311" s="2"/>
      <c r="BV1311" s="2"/>
      <c r="BW1311" s="2"/>
      <c r="BX1311" s="2"/>
      <c r="BY1311" s="2"/>
      <c r="BZ1311" s="2"/>
      <c r="CA1311" s="2"/>
      <c r="CB1311" s="2"/>
      <c r="CC1311" s="2"/>
      <c r="CD1311" s="2"/>
      <c r="CE1311" s="2"/>
      <c r="CF1311" s="2"/>
      <c r="CG1311" s="2"/>
      <c r="CH1311" s="2"/>
      <c r="CI1311" s="2"/>
      <c r="CJ1311" s="2"/>
      <c r="CK1311" s="2"/>
      <c r="CL1311" s="2"/>
      <c r="CM1311" s="2"/>
      <c r="CN1311" s="2"/>
      <c r="CO1311" s="2"/>
      <c r="CP1311" s="2"/>
      <c r="CQ1311" s="2"/>
      <c r="CR1311" s="2"/>
      <c r="CS1311" s="2"/>
      <c r="CT1311" s="2"/>
      <c r="CU1311" s="2"/>
      <c r="CV1311" s="2"/>
      <c r="CW1311" s="2"/>
      <c r="CX1311" s="2"/>
      <c r="CY1311" s="2"/>
      <c r="CZ1311" s="2"/>
      <c r="DA1311" s="2"/>
      <c r="DB1311" s="2"/>
      <c r="DC1311" s="2"/>
      <c r="DD1311" s="2"/>
      <c r="DE1311" s="2"/>
      <c r="DF1311" s="2"/>
      <c r="DG1311" s="2"/>
      <c r="DH1311" s="2"/>
      <c r="DI1311" s="2"/>
      <c r="DJ1311" s="2"/>
      <c r="DK1311" s="2"/>
      <c r="DL1311" s="2"/>
      <c r="DM1311" s="2"/>
      <c r="DN1311" s="2"/>
      <c r="DO1311" s="2"/>
      <c r="DP1311" s="2"/>
      <c r="DQ1311" s="2"/>
      <c r="DR1311" s="2"/>
      <c r="DS1311" s="2"/>
      <c r="DT1311" s="2"/>
      <c r="DU1311" s="2"/>
      <c r="DV1311" s="2"/>
      <c r="DW1311" s="2"/>
      <c r="DX1311" s="2"/>
      <c r="DY1311" s="2"/>
      <c r="DZ1311" s="2"/>
      <c r="EA1311" s="2"/>
      <c r="EB1311" s="2"/>
      <c r="EC1311" s="2"/>
      <c r="ED1311" s="2"/>
      <c r="EE1311" s="2"/>
      <c r="EF1311" s="2"/>
      <c r="EG1311" s="2"/>
      <c r="EH1311" s="2"/>
      <c r="EI1311" s="2"/>
      <c r="EJ1311" s="2"/>
      <c r="EK1311" s="2"/>
      <c r="EL1311" s="2"/>
      <c r="EM1311" s="2"/>
      <c r="EN1311" s="2"/>
      <c r="EO1311" s="2"/>
      <c r="EP1311" s="2"/>
      <c r="EQ1311" s="2"/>
      <c r="ER1311" s="2"/>
      <c r="ES1311" s="2"/>
      <c r="ET1311" s="2"/>
      <c r="EU1311" s="2"/>
      <c r="EV1311" s="2"/>
      <c r="EW1311" s="2"/>
      <c r="EX1311" s="2"/>
    </row>
    <row r="1312" spans="1:154" x14ac:dyDescent="0.15">
      <c r="A1312" s="35"/>
      <c r="B1312" s="125"/>
      <c r="C1312" s="14"/>
      <c r="D1312" s="13"/>
      <c r="E1312" s="14"/>
      <c r="F1312" s="14"/>
      <c r="G1312" s="14"/>
      <c r="H1312" s="14"/>
      <c r="I1312" s="13"/>
      <c r="J1312" s="29"/>
      <c r="K1312" s="2"/>
      <c r="L1312" s="17"/>
      <c r="M1312" s="12"/>
      <c r="N1312" s="12"/>
      <c r="O1312" s="17"/>
      <c r="P1312" s="14"/>
      <c r="Q1312" s="14"/>
      <c r="R1312" s="14"/>
      <c r="S1312" s="20"/>
      <c r="T1312" s="14"/>
      <c r="U1312" s="4"/>
      <c r="V1312" s="29"/>
      <c r="W1312" s="3"/>
      <c r="X1312" s="3"/>
      <c r="Y1312" s="29"/>
      <c r="Z1312" s="3"/>
      <c r="AA1312" s="1"/>
      <c r="AB1312" s="3"/>
      <c r="AC1312" s="3"/>
      <c r="AD1312" s="3"/>
      <c r="AE1312" s="3"/>
      <c r="AF1312" s="3"/>
      <c r="AG1312" s="11"/>
      <c r="AH1312" s="3"/>
      <c r="AI1312" s="2"/>
      <c r="AJ1312" s="2"/>
      <c r="AK1312" s="2"/>
      <c r="AL1312" s="2"/>
      <c r="AM1312" s="2"/>
      <c r="AN1312" s="2"/>
      <c r="AO1312" s="2"/>
      <c r="AP1312" s="2"/>
      <c r="AQ1312" s="2"/>
      <c r="AR1312" s="2"/>
      <c r="AS1312" s="2"/>
      <c r="AT1312" s="2"/>
      <c r="AU1312" s="2"/>
      <c r="AV1312" s="2"/>
      <c r="AW1312" s="2"/>
      <c r="AX1312" s="2"/>
      <c r="AY1312" s="2"/>
      <c r="AZ1312" s="2"/>
      <c r="BA1312" s="2"/>
      <c r="BB1312" s="2"/>
      <c r="BC1312" s="2"/>
      <c r="BD1312" s="2"/>
      <c r="BE1312" s="2"/>
      <c r="BF1312" s="2"/>
      <c r="BG1312" s="2"/>
      <c r="BH1312" s="2"/>
      <c r="BI1312" s="2"/>
      <c r="BJ1312" s="2"/>
      <c r="BK1312" s="2"/>
      <c r="BL1312" s="2"/>
      <c r="BM1312" s="2"/>
      <c r="BN1312" s="2"/>
      <c r="BO1312" s="2"/>
      <c r="BP1312" s="2"/>
      <c r="BQ1312" s="2"/>
      <c r="BR1312" s="2"/>
      <c r="BS1312" s="2"/>
      <c r="BT1312" s="2"/>
      <c r="BU1312" s="2"/>
      <c r="BV1312" s="2"/>
      <c r="BW1312" s="2"/>
      <c r="BX1312" s="2"/>
      <c r="BY1312" s="2"/>
      <c r="BZ1312" s="2"/>
      <c r="CA1312" s="2"/>
      <c r="CB1312" s="2"/>
      <c r="CC1312" s="2"/>
      <c r="CD1312" s="2"/>
      <c r="CE1312" s="2"/>
      <c r="CF1312" s="2"/>
      <c r="CG1312" s="2"/>
      <c r="CH1312" s="2"/>
      <c r="CI1312" s="2"/>
      <c r="CJ1312" s="2"/>
      <c r="CK1312" s="2"/>
      <c r="CL1312" s="2"/>
      <c r="CM1312" s="2"/>
      <c r="CN1312" s="2"/>
      <c r="CO1312" s="2"/>
      <c r="CP1312" s="2"/>
      <c r="CQ1312" s="2"/>
      <c r="CR1312" s="2"/>
      <c r="CS1312" s="2"/>
      <c r="CT1312" s="2"/>
      <c r="CU1312" s="2"/>
      <c r="CV1312" s="2"/>
      <c r="CW1312" s="2"/>
      <c r="CX1312" s="2"/>
      <c r="CY1312" s="2"/>
      <c r="CZ1312" s="2"/>
      <c r="DA1312" s="2"/>
      <c r="DB1312" s="2"/>
      <c r="DC1312" s="2"/>
      <c r="DD1312" s="2"/>
      <c r="DE1312" s="2"/>
      <c r="DF1312" s="2"/>
      <c r="DG1312" s="2"/>
      <c r="DH1312" s="2"/>
      <c r="DI1312" s="2"/>
      <c r="DJ1312" s="2"/>
      <c r="DK1312" s="2"/>
      <c r="DL1312" s="2"/>
      <c r="DM1312" s="2"/>
      <c r="DN1312" s="2"/>
      <c r="DO1312" s="2"/>
      <c r="DP1312" s="2"/>
      <c r="DQ1312" s="2"/>
      <c r="DR1312" s="2"/>
      <c r="DS1312" s="2"/>
      <c r="DT1312" s="2"/>
      <c r="DU1312" s="2"/>
      <c r="DV1312" s="2"/>
      <c r="DW1312" s="2"/>
      <c r="DX1312" s="2"/>
      <c r="DY1312" s="2"/>
      <c r="DZ1312" s="2"/>
      <c r="EA1312" s="2"/>
      <c r="EB1312" s="2"/>
      <c r="EC1312" s="2"/>
      <c r="ED1312" s="2"/>
      <c r="EE1312" s="2"/>
      <c r="EF1312" s="2"/>
      <c r="EG1312" s="2"/>
      <c r="EH1312" s="2"/>
      <c r="EI1312" s="2"/>
      <c r="EJ1312" s="2"/>
      <c r="EK1312" s="2"/>
      <c r="EL1312" s="2"/>
      <c r="EM1312" s="2"/>
      <c r="EN1312" s="2"/>
      <c r="EO1312" s="2"/>
      <c r="EP1312" s="2"/>
      <c r="EQ1312" s="2"/>
      <c r="ER1312" s="2"/>
      <c r="ES1312" s="2"/>
      <c r="ET1312" s="2"/>
      <c r="EU1312" s="2"/>
      <c r="EV1312" s="2"/>
      <c r="EW1312" s="2"/>
      <c r="EX1312" s="2"/>
    </row>
    <row r="1313" spans="1:154" x14ac:dyDescent="0.15">
      <c r="A1313" s="35"/>
      <c r="B1313" s="125"/>
      <c r="C1313" s="14"/>
      <c r="D1313" s="13"/>
      <c r="E1313" s="14"/>
      <c r="F1313" s="14"/>
      <c r="G1313" s="14"/>
      <c r="H1313" s="14"/>
      <c r="I1313" s="13"/>
      <c r="J1313" s="29"/>
      <c r="K1313" s="2"/>
      <c r="L1313" s="17"/>
      <c r="M1313" s="12"/>
      <c r="N1313" s="12"/>
      <c r="O1313" s="17"/>
      <c r="P1313" s="14"/>
      <c r="Q1313" s="14"/>
      <c r="R1313" s="14"/>
      <c r="S1313" s="20"/>
      <c r="T1313" s="14"/>
      <c r="U1313" s="4"/>
      <c r="V1313" s="29"/>
      <c r="W1313" s="3"/>
      <c r="X1313" s="3"/>
      <c r="Y1313" s="29"/>
      <c r="Z1313" s="3"/>
      <c r="AA1313" s="1"/>
      <c r="AB1313" s="3"/>
      <c r="AC1313" s="3"/>
      <c r="AD1313" s="3"/>
      <c r="AE1313" s="3"/>
      <c r="AF1313" s="3"/>
      <c r="AG1313" s="11"/>
      <c r="AH1313" s="3"/>
      <c r="AI1313" s="2"/>
      <c r="AJ1313" s="2"/>
      <c r="AK1313" s="2"/>
      <c r="AL1313" s="2"/>
      <c r="AM1313" s="2"/>
      <c r="AN1313" s="2"/>
      <c r="AO1313" s="2"/>
      <c r="AP1313" s="2"/>
      <c r="AQ1313" s="2"/>
      <c r="AR1313" s="2"/>
      <c r="AS1313" s="2"/>
      <c r="AT1313" s="2"/>
      <c r="AU1313" s="2"/>
      <c r="AV1313" s="2"/>
      <c r="AW1313" s="2"/>
      <c r="AX1313" s="2"/>
      <c r="AY1313" s="2"/>
      <c r="AZ1313" s="2"/>
      <c r="BA1313" s="2"/>
      <c r="BB1313" s="2"/>
      <c r="BC1313" s="2"/>
      <c r="BD1313" s="2"/>
      <c r="BE1313" s="2"/>
      <c r="BF1313" s="2"/>
      <c r="BG1313" s="2"/>
      <c r="BH1313" s="2"/>
      <c r="BI1313" s="2"/>
      <c r="BJ1313" s="2"/>
      <c r="BK1313" s="2"/>
      <c r="BL1313" s="2"/>
      <c r="BM1313" s="2"/>
      <c r="BN1313" s="2"/>
      <c r="BO1313" s="2"/>
      <c r="BP1313" s="2"/>
      <c r="BQ1313" s="2"/>
      <c r="BR1313" s="2"/>
      <c r="BS1313" s="2"/>
      <c r="BT1313" s="2"/>
      <c r="BU1313" s="2"/>
      <c r="BV1313" s="2"/>
      <c r="BW1313" s="2"/>
      <c r="BX1313" s="2"/>
      <c r="BY1313" s="2"/>
      <c r="BZ1313" s="2"/>
      <c r="CA1313" s="2"/>
      <c r="CB1313" s="2"/>
      <c r="CC1313" s="2"/>
      <c r="CD1313" s="2"/>
      <c r="CE1313" s="2"/>
      <c r="CF1313" s="2"/>
      <c r="CG1313" s="2"/>
      <c r="CH1313" s="2"/>
      <c r="CI1313" s="2"/>
      <c r="CJ1313" s="2"/>
      <c r="CK1313" s="2"/>
      <c r="CL1313" s="2"/>
      <c r="CM1313" s="2"/>
      <c r="CN1313" s="2"/>
      <c r="CO1313" s="2"/>
      <c r="CP1313" s="2"/>
      <c r="CQ1313" s="2"/>
      <c r="CR1313" s="2"/>
      <c r="CS1313" s="2"/>
      <c r="CT1313" s="2"/>
      <c r="CU1313" s="2"/>
      <c r="CV1313" s="2"/>
      <c r="CW1313" s="2"/>
      <c r="CX1313" s="2"/>
      <c r="CY1313" s="2"/>
      <c r="CZ1313" s="2"/>
      <c r="DA1313" s="2"/>
      <c r="DB1313" s="2"/>
      <c r="DC1313" s="2"/>
      <c r="DD1313" s="2"/>
      <c r="DE1313" s="2"/>
      <c r="DF1313" s="2"/>
      <c r="DG1313" s="2"/>
      <c r="DH1313" s="2"/>
      <c r="DI1313" s="2"/>
      <c r="DJ1313" s="2"/>
      <c r="DK1313" s="2"/>
      <c r="DL1313" s="2"/>
      <c r="DM1313" s="2"/>
      <c r="DN1313" s="2"/>
      <c r="DO1313" s="2"/>
      <c r="DP1313" s="2"/>
      <c r="DQ1313" s="2"/>
      <c r="DR1313" s="2"/>
      <c r="DS1313" s="2"/>
      <c r="DT1313" s="2"/>
      <c r="DU1313" s="2"/>
      <c r="DV1313" s="2"/>
      <c r="DW1313" s="2"/>
      <c r="DX1313" s="2"/>
      <c r="DY1313" s="2"/>
      <c r="DZ1313" s="2"/>
      <c r="EA1313" s="2"/>
      <c r="EB1313" s="2"/>
      <c r="EC1313" s="2"/>
      <c r="ED1313" s="2"/>
      <c r="EE1313" s="2"/>
      <c r="EF1313" s="2"/>
      <c r="EG1313" s="2"/>
      <c r="EH1313" s="2"/>
      <c r="EI1313" s="2"/>
      <c r="EJ1313" s="2"/>
      <c r="EK1313" s="2"/>
      <c r="EL1313" s="2"/>
      <c r="EM1313" s="2"/>
      <c r="EN1313" s="2"/>
      <c r="EO1313" s="2"/>
      <c r="EP1313" s="2"/>
      <c r="EQ1313" s="2"/>
      <c r="ER1313" s="2"/>
      <c r="ES1313" s="2"/>
      <c r="ET1313" s="2"/>
      <c r="EU1313" s="2"/>
      <c r="EV1313" s="2"/>
      <c r="EW1313" s="2"/>
      <c r="EX1313" s="2"/>
    </row>
    <row r="1314" spans="1:154" x14ac:dyDescent="0.15">
      <c r="A1314" s="35"/>
      <c r="B1314" s="125"/>
      <c r="C1314" s="14"/>
      <c r="D1314" s="13"/>
      <c r="E1314" s="14"/>
      <c r="F1314" s="14"/>
      <c r="G1314" s="14"/>
      <c r="H1314" s="14"/>
      <c r="I1314" s="13"/>
      <c r="J1314" s="29"/>
      <c r="K1314" s="2"/>
      <c r="L1314" s="17"/>
      <c r="M1314" s="12"/>
      <c r="N1314" s="12"/>
      <c r="O1314" s="17"/>
      <c r="P1314" s="14"/>
      <c r="Q1314" s="14"/>
      <c r="R1314" s="14"/>
      <c r="S1314" s="20"/>
      <c r="T1314" s="14"/>
      <c r="U1314" s="4"/>
      <c r="V1314" s="29"/>
      <c r="W1314" s="3"/>
      <c r="X1314" s="3"/>
      <c r="Y1314" s="29"/>
      <c r="Z1314" s="3"/>
      <c r="AA1314" s="1"/>
      <c r="AB1314" s="3"/>
      <c r="AC1314" s="3"/>
      <c r="AD1314" s="3"/>
      <c r="AE1314" s="3"/>
      <c r="AF1314" s="3"/>
      <c r="AG1314" s="11"/>
      <c r="AH1314" s="3"/>
      <c r="AI1314" s="2"/>
      <c r="AJ1314" s="2"/>
      <c r="AK1314" s="2"/>
      <c r="AL1314" s="2"/>
      <c r="AM1314" s="2"/>
      <c r="AN1314" s="2"/>
      <c r="AO1314" s="2"/>
      <c r="AP1314" s="2"/>
      <c r="AQ1314" s="2"/>
      <c r="AR1314" s="2"/>
      <c r="AS1314" s="2"/>
      <c r="AT1314" s="2"/>
      <c r="AU1314" s="2"/>
      <c r="AV1314" s="2"/>
      <c r="AW1314" s="2"/>
      <c r="AX1314" s="2"/>
      <c r="AY1314" s="2"/>
      <c r="AZ1314" s="2"/>
      <c r="BA1314" s="2"/>
      <c r="BB1314" s="2"/>
      <c r="BC1314" s="2"/>
      <c r="BD1314" s="2"/>
      <c r="BE1314" s="2"/>
      <c r="BF1314" s="2"/>
      <c r="BG1314" s="2"/>
      <c r="BH1314" s="2"/>
      <c r="BI1314" s="2"/>
      <c r="BJ1314" s="2"/>
      <c r="BK1314" s="2"/>
      <c r="BL1314" s="2"/>
      <c r="BM1314" s="2"/>
      <c r="BN1314" s="2"/>
      <c r="BO1314" s="2"/>
      <c r="BP1314" s="2"/>
      <c r="BQ1314" s="2"/>
      <c r="BR1314" s="2"/>
      <c r="BS1314" s="2"/>
      <c r="BT1314" s="2"/>
      <c r="BU1314" s="2"/>
      <c r="BV1314" s="2"/>
      <c r="BW1314" s="2"/>
      <c r="BX1314" s="2"/>
      <c r="BY1314" s="2"/>
      <c r="BZ1314" s="2"/>
      <c r="CA1314" s="2"/>
      <c r="CB1314" s="2"/>
      <c r="CC1314" s="2"/>
      <c r="CD1314" s="2"/>
      <c r="CE1314" s="2"/>
      <c r="CF1314" s="2"/>
      <c r="CG1314" s="2"/>
      <c r="CH1314" s="2"/>
      <c r="CI1314" s="2"/>
      <c r="CJ1314" s="2"/>
      <c r="CK1314" s="2"/>
      <c r="CL1314" s="2"/>
      <c r="CM1314" s="2"/>
      <c r="CN1314" s="2"/>
      <c r="CO1314" s="2"/>
      <c r="CP1314" s="2"/>
      <c r="CQ1314" s="2"/>
      <c r="CR1314" s="2"/>
      <c r="CS1314" s="2"/>
      <c r="CT1314" s="2"/>
      <c r="CU1314" s="2"/>
      <c r="CV1314" s="2"/>
      <c r="CW1314" s="2"/>
      <c r="CX1314" s="2"/>
      <c r="CY1314" s="2"/>
      <c r="CZ1314" s="2"/>
      <c r="DA1314" s="2"/>
      <c r="DB1314" s="2"/>
      <c r="DC1314" s="2"/>
      <c r="DD1314" s="2"/>
      <c r="DE1314" s="2"/>
      <c r="DF1314" s="2"/>
      <c r="DG1314" s="2"/>
      <c r="DH1314" s="2"/>
      <c r="DI1314" s="2"/>
      <c r="DJ1314" s="2"/>
      <c r="DK1314" s="2"/>
      <c r="DL1314" s="2"/>
      <c r="DM1314" s="2"/>
      <c r="DN1314" s="2"/>
      <c r="DO1314" s="2"/>
      <c r="DP1314" s="2"/>
      <c r="DQ1314" s="2"/>
      <c r="DR1314" s="2"/>
      <c r="DS1314" s="2"/>
      <c r="DT1314" s="2"/>
      <c r="DU1314" s="2"/>
      <c r="DV1314" s="2"/>
      <c r="DW1314" s="2"/>
      <c r="DX1314" s="2"/>
      <c r="DY1314" s="2"/>
      <c r="DZ1314" s="2"/>
      <c r="EA1314" s="2"/>
      <c r="EB1314" s="2"/>
      <c r="EC1314" s="2"/>
      <c r="ED1314" s="2"/>
      <c r="EE1314" s="2"/>
      <c r="EF1314" s="2"/>
      <c r="EG1314" s="2"/>
      <c r="EH1314" s="2"/>
      <c r="EI1314" s="2"/>
      <c r="EJ1314" s="2"/>
      <c r="EK1314" s="2"/>
      <c r="EL1314" s="2"/>
      <c r="EM1314" s="2"/>
      <c r="EN1314" s="2"/>
      <c r="EO1314" s="2"/>
      <c r="EP1314" s="2"/>
      <c r="EQ1314" s="2"/>
      <c r="ER1314" s="2"/>
      <c r="ES1314" s="2"/>
      <c r="ET1314" s="2"/>
      <c r="EU1314" s="2"/>
      <c r="EV1314" s="2"/>
      <c r="EW1314" s="2"/>
      <c r="EX1314" s="2"/>
    </row>
    <row r="1315" spans="1:154" x14ac:dyDescent="0.15">
      <c r="A1315" s="35"/>
      <c r="B1315" s="125"/>
      <c r="C1315" s="14"/>
      <c r="D1315" s="13"/>
      <c r="E1315" s="14"/>
      <c r="F1315" s="14"/>
      <c r="G1315" s="14"/>
      <c r="H1315" s="14"/>
      <c r="I1315" s="13"/>
      <c r="J1315" s="29"/>
      <c r="K1315" s="2"/>
      <c r="L1315" s="17"/>
      <c r="M1315" s="12"/>
      <c r="N1315" s="12"/>
      <c r="O1315" s="17"/>
      <c r="P1315" s="14"/>
      <c r="Q1315" s="14"/>
      <c r="R1315" s="14"/>
      <c r="S1315" s="20"/>
      <c r="T1315" s="14"/>
      <c r="U1315" s="4"/>
      <c r="V1315" s="29"/>
      <c r="W1315" s="3"/>
      <c r="X1315" s="3"/>
      <c r="Y1315" s="29"/>
      <c r="Z1315" s="3"/>
      <c r="AA1315" s="1"/>
      <c r="AB1315" s="3"/>
      <c r="AC1315" s="3"/>
      <c r="AD1315" s="3"/>
      <c r="AE1315" s="3"/>
      <c r="AF1315" s="3"/>
      <c r="AG1315" s="11"/>
      <c r="AH1315" s="3"/>
      <c r="AI1315" s="2"/>
      <c r="AJ1315" s="2"/>
      <c r="AK1315" s="2"/>
      <c r="AL1315" s="2"/>
      <c r="AM1315" s="2"/>
      <c r="AN1315" s="2"/>
      <c r="AO1315" s="2"/>
      <c r="AP1315" s="2"/>
      <c r="AQ1315" s="2"/>
      <c r="AR1315" s="2"/>
      <c r="AS1315" s="2"/>
      <c r="AT1315" s="2"/>
      <c r="AU1315" s="2"/>
      <c r="AV1315" s="2"/>
      <c r="AW1315" s="2"/>
      <c r="AX1315" s="2"/>
      <c r="AY1315" s="2"/>
      <c r="AZ1315" s="2"/>
      <c r="BA1315" s="2"/>
      <c r="BB1315" s="2"/>
      <c r="BC1315" s="2"/>
      <c r="BD1315" s="2"/>
      <c r="BE1315" s="2"/>
      <c r="BF1315" s="2"/>
      <c r="BG1315" s="2"/>
      <c r="BH1315" s="2"/>
      <c r="BI1315" s="2"/>
      <c r="BJ1315" s="2"/>
      <c r="BK1315" s="2"/>
      <c r="BL1315" s="2"/>
      <c r="BM1315" s="2"/>
      <c r="BN1315" s="2"/>
      <c r="BO1315" s="2"/>
      <c r="BP1315" s="2"/>
      <c r="BQ1315" s="2"/>
      <c r="BR1315" s="2"/>
      <c r="BS1315" s="2"/>
      <c r="BT1315" s="2"/>
      <c r="BU1315" s="2"/>
      <c r="BV1315" s="2"/>
      <c r="BW1315" s="2"/>
      <c r="BX1315" s="2"/>
      <c r="BY1315" s="2"/>
      <c r="BZ1315" s="2"/>
      <c r="CA1315" s="2"/>
      <c r="CB1315" s="2"/>
      <c r="CC1315" s="2"/>
      <c r="CD1315" s="2"/>
      <c r="CE1315" s="2"/>
      <c r="CF1315" s="2"/>
      <c r="CG1315" s="2"/>
      <c r="CH1315" s="2"/>
      <c r="CI1315" s="2"/>
      <c r="CJ1315" s="2"/>
      <c r="CK1315" s="2"/>
      <c r="CL1315" s="2"/>
      <c r="CM1315" s="2"/>
      <c r="CN1315" s="2"/>
      <c r="CO1315" s="2"/>
      <c r="CP1315" s="2"/>
      <c r="CQ1315" s="2"/>
      <c r="CR1315" s="2"/>
      <c r="CS1315" s="2"/>
      <c r="CT1315" s="2"/>
      <c r="CU1315" s="2"/>
      <c r="CV1315" s="2"/>
      <c r="CW1315" s="2"/>
      <c r="CX1315" s="2"/>
      <c r="CY1315" s="2"/>
      <c r="CZ1315" s="2"/>
      <c r="DA1315" s="2"/>
      <c r="DB1315" s="2"/>
      <c r="DC1315" s="2"/>
      <c r="DD1315" s="2"/>
      <c r="DE1315" s="2"/>
      <c r="DF1315" s="2"/>
      <c r="DG1315" s="2"/>
      <c r="DH1315" s="2"/>
      <c r="DI1315" s="2"/>
      <c r="DJ1315" s="2"/>
      <c r="DK1315" s="2"/>
      <c r="DL1315" s="2"/>
      <c r="DM1315" s="2"/>
      <c r="DN1315" s="2"/>
      <c r="DO1315" s="2"/>
      <c r="DP1315" s="2"/>
      <c r="DQ1315" s="2"/>
      <c r="DR1315" s="2"/>
      <c r="DS1315" s="2"/>
      <c r="DT1315" s="2"/>
      <c r="DU1315" s="2"/>
      <c r="DV1315" s="2"/>
      <c r="DW1315" s="2"/>
      <c r="DX1315" s="2"/>
      <c r="DY1315" s="2"/>
      <c r="DZ1315" s="2"/>
      <c r="EA1315" s="2"/>
      <c r="EB1315" s="2"/>
      <c r="EC1315" s="2"/>
      <c r="ED1315" s="2"/>
      <c r="EE1315" s="2"/>
      <c r="EF1315" s="2"/>
      <c r="EG1315" s="2"/>
      <c r="EH1315" s="2"/>
      <c r="EI1315" s="2"/>
      <c r="EJ1315" s="2"/>
      <c r="EK1315" s="2"/>
      <c r="EL1315" s="2"/>
      <c r="EM1315" s="2"/>
      <c r="EN1315" s="2"/>
      <c r="EO1315" s="2"/>
      <c r="EP1315" s="2"/>
      <c r="EQ1315" s="2"/>
      <c r="ER1315" s="2"/>
      <c r="ES1315" s="2"/>
      <c r="ET1315" s="2"/>
      <c r="EU1315" s="2"/>
      <c r="EV1315" s="2"/>
      <c r="EW1315" s="2"/>
      <c r="EX1315" s="2"/>
    </row>
    <row r="1316" spans="1:154" x14ac:dyDescent="0.15">
      <c r="A1316" s="35"/>
      <c r="B1316" s="125"/>
      <c r="C1316" s="14"/>
      <c r="D1316" s="13"/>
      <c r="E1316" s="14"/>
      <c r="F1316" s="14"/>
      <c r="G1316" s="14"/>
      <c r="H1316" s="14"/>
      <c r="I1316" s="13"/>
      <c r="J1316" s="29"/>
      <c r="K1316" s="2"/>
      <c r="L1316" s="17"/>
      <c r="M1316" s="12"/>
      <c r="N1316" s="12"/>
      <c r="O1316" s="17"/>
      <c r="P1316" s="14"/>
      <c r="Q1316" s="14"/>
      <c r="R1316" s="14"/>
      <c r="S1316" s="20"/>
      <c r="T1316" s="14"/>
      <c r="U1316" s="4"/>
      <c r="V1316" s="29"/>
      <c r="W1316" s="3"/>
      <c r="X1316" s="3"/>
      <c r="Y1316" s="29"/>
      <c r="Z1316" s="3"/>
      <c r="AA1316" s="1"/>
      <c r="AB1316" s="3"/>
      <c r="AC1316" s="3"/>
      <c r="AD1316" s="3"/>
      <c r="AE1316" s="3"/>
      <c r="AF1316" s="3"/>
      <c r="AG1316" s="11"/>
      <c r="AH1316" s="3"/>
      <c r="AI1316" s="2"/>
      <c r="AJ1316" s="2"/>
      <c r="AK1316" s="2"/>
      <c r="AL1316" s="2"/>
      <c r="AM1316" s="2"/>
      <c r="AN1316" s="2"/>
      <c r="AO1316" s="2"/>
      <c r="AP1316" s="2"/>
      <c r="AQ1316" s="2"/>
      <c r="AR1316" s="2"/>
      <c r="AS1316" s="2"/>
      <c r="AT1316" s="2"/>
      <c r="AU1316" s="2"/>
      <c r="AV1316" s="2"/>
      <c r="AW1316" s="2"/>
      <c r="AX1316" s="2"/>
      <c r="AY1316" s="2"/>
      <c r="AZ1316" s="2"/>
      <c r="BA1316" s="2"/>
      <c r="BB1316" s="2"/>
      <c r="BC1316" s="2"/>
      <c r="BD1316" s="2"/>
      <c r="BE1316" s="2"/>
      <c r="BF1316" s="2"/>
      <c r="BG1316" s="2"/>
      <c r="BH1316" s="2"/>
      <c r="BI1316" s="2"/>
      <c r="BJ1316" s="2"/>
      <c r="BK1316" s="2"/>
      <c r="BL1316" s="2"/>
      <c r="BM1316" s="2"/>
      <c r="BN1316" s="2"/>
      <c r="BO1316" s="2"/>
      <c r="BP1316" s="2"/>
      <c r="BQ1316" s="2"/>
      <c r="BR1316" s="2"/>
      <c r="BS1316" s="2"/>
      <c r="BT1316" s="2"/>
      <c r="BU1316" s="2"/>
      <c r="BV1316" s="2"/>
      <c r="BW1316" s="2"/>
      <c r="BX1316" s="2"/>
      <c r="BY1316" s="2"/>
      <c r="BZ1316" s="2"/>
      <c r="CA1316" s="2"/>
      <c r="CB1316" s="2"/>
      <c r="CC1316" s="2"/>
      <c r="CD1316" s="2"/>
      <c r="CE1316" s="2"/>
      <c r="CF1316" s="2"/>
      <c r="CG1316" s="2"/>
      <c r="CH1316" s="2"/>
      <c r="CI1316" s="2"/>
      <c r="CJ1316" s="2"/>
      <c r="CK1316" s="2"/>
      <c r="CL1316" s="2"/>
      <c r="CM1316" s="2"/>
      <c r="CN1316" s="2"/>
      <c r="CO1316" s="2"/>
      <c r="CP1316" s="2"/>
      <c r="CQ1316" s="2"/>
      <c r="CR1316" s="2"/>
      <c r="CS1316" s="2"/>
      <c r="CT1316" s="2"/>
      <c r="CU1316" s="2"/>
      <c r="CV1316" s="2"/>
      <c r="CW1316" s="2"/>
      <c r="CX1316" s="2"/>
      <c r="CY1316" s="2"/>
      <c r="CZ1316" s="2"/>
      <c r="DA1316" s="2"/>
      <c r="DB1316" s="2"/>
      <c r="DC1316" s="2"/>
      <c r="DD1316" s="2"/>
      <c r="DE1316" s="2"/>
      <c r="DF1316" s="2"/>
      <c r="DG1316" s="2"/>
      <c r="DH1316" s="2"/>
      <c r="DI1316" s="2"/>
      <c r="DJ1316" s="2"/>
      <c r="DK1316" s="2"/>
      <c r="DL1316" s="2"/>
      <c r="DM1316" s="2"/>
      <c r="DN1316" s="2"/>
      <c r="DO1316" s="2"/>
      <c r="DP1316" s="2"/>
      <c r="DQ1316" s="2"/>
      <c r="DR1316" s="2"/>
      <c r="DS1316" s="2"/>
      <c r="DT1316" s="2"/>
      <c r="DU1316" s="2"/>
      <c r="DV1316" s="2"/>
      <c r="DW1316" s="2"/>
      <c r="DX1316" s="2"/>
      <c r="DY1316" s="2"/>
      <c r="DZ1316" s="2"/>
      <c r="EA1316" s="2"/>
      <c r="EB1316" s="2"/>
      <c r="EC1316" s="2"/>
      <c r="ED1316" s="2"/>
      <c r="EE1316" s="2"/>
      <c r="EF1316" s="2"/>
      <c r="EG1316" s="2"/>
      <c r="EH1316" s="2"/>
      <c r="EI1316" s="2"/>
      <c r="EJ1316" s="2"/>
      <c r="EK1316" s="2"/>
      <c r="EL1316" s="2"/>
      <c r="EM1316" s="2"/>
      <c r="EN1316" s="2"/>
      <c r="EO1316" s="2"/>
      <c r="EP1316" s="2"/>
      <c r="EQ1316" s="2"/>
      <c r="ER1316" s="2"/>
      <c r="ES1316" s="2"/>
      <c r="ET1316" s="2"/>
      <c r="EU1316" s="2"/>
      <c r="EV1316" s="2"/>
      <c r="EW1316" s="2"/>
      <c r="EX1316" s="2"/>
    </row>
    <row r="1317" spans="1:154" x14ac:dyDescent="0.15">
      <c r="A1317" s="35"/>
      <c r="B1317" s="125"/>
      <c r="C1317" s="14"/>
      <c r="D1317" s="13"/>
      <c r="E1317" s="14"/>
      <c r="F1317" s="14"/>
      <c r="G1317" s="14"/>
      <c r="H1317" s="14"/>
      <c r="I1317" s="13"/>
      <c r="J1317" s="29"/>
      <c r="K1317" s="2"/>
      <c r="L1317" s="17"/>
      <c r="M1317" s="12"/>
      <c r="N1317" s="12"/>
      <c r="O1317" s="17"/>
      <c r="P1317" s="14"/>
      <c r="Q1317" s="14"/>
      <c r="R1317" s="14"/>
      <c r="S1317" s="20"/>
      <c r="T1317" s="14"/>
      <c r="U1317" s="4"/>
      <c r="V1317" s="29"/>
      <c r="W1317" s="3"/>
      <c r="X1317" s="3"/>
      <c r="Y1317" s="29"/>
      <c r="Z1317" s="3"/>
      <c r="AA1317" s="1"/>
      <c r="AB1317" s="3"/>
      <c r="AC1317" s="3"/>
      <c r="AD1317" s="3"/>
      <c r="AE1317" s="3"/>
      <c r="AF1317" s="3"/>
      <c r="AG1317" s="11"/>
      <c r="AH1317" s="3"/>
      <c r="AI1317" s="2"/>
      <c r="AJ1317" s="2"/>
      <c r="AK1317" s="2"/>
      <c r="AL1317" s="2"/>
      <c r="AM1317" s="2"/>
      <c r="AN1317" s="2"/>
      <c r="AO1317" s="2"/>
      <c r="AP1317" s="2"/>
      <c r="AQ1317" s="2"/>
      <c r="AR1317" s="2"/>
      <c r="AS1317" s="2"/>
      <c r="AT1317" s="2"/>
      <c r="AU1317" s="2"/>
      <c r="AV1317" s="2"/>
      <c r="AW1317" s="2"/>
      <c r="AX1317" s="2"/>
      <c r="AY1317" s="2"/>
      <c r="AZ1317" s="2"/>
      <c r="BA1317" s="2"/>
      <c r="BB1317" s="2"/>
      <c r="BC1317" s="2"/>
      <c r="BD1317" s="2"/>
      <c r="BE1317" s="2"/>
      <c r="BF1317" s="2"/>
      <c r="BG1317" s="2"/>
      <c r="BH1317" s="2"/>
      <c r="BI1317" s="2"/>
      <c r="BJ1317" s="2"/>
      <c r="BK1317" s="2"/>
      <c r="BL1317" s="2"/>
      <c r="BM1317" s="2"/>
      <c r="BN1317" s="2"/>
      <c r="BO1317" s="2"/>
      <c r="BP1317" s="2"/>
      <c r="BQ1317" s="2"/>
      <c r="BR1317" s="2"/>
      <c r="BS1317" s="2"/>
      <c r="BT1317" s="2"/>
      <c r="BU1317" s="2"/>
      <c r="BV1317" s="2"/>
      <c r="BW1317" s="2"/>
      <c r="BX1317" s="2"/>
      <c r="BY1317" s="2"/>
      <c r="BZ1317" s="2"/>
      <c r="CA1317" s="2"/>
      <c r="CB1317" s="2"/>
      <c r="CC1317" s="2"/>
      <c r="CD1317" s="2"/>
      <c r="CE1317" s="2"/>
      <c r="CF1317" s="2"/>
      <c r="CG1317" s="2"/>
      <c r="CH1317" s="2"/>
      <c r="CI1317" s="2"/>
      <c r="CJ1317" s="2"/>
      <c r="CK1317" s="2"/>
      <c r="CL1317" s="2"/>
      <c r="CM1317" s="2"/>
      <c r="CN1317" s="2"/>
      <c r="CO1317" s="2"/>
      <c r="CP1317" s="2"/>
      <c r="CQ1317" s="2"/>
      <c r="CR1317" s="2"/>
      <c r="CS1317" s="2"/>
      <c r="CT1317" s="2"/>
      <c r="CU1317" s="2"/>
      <c r="CV1317" s="2"/>
      <c r="CW1317" s="2"/>
      <c r="CX1317" s="2"/>
      <c r="CY1317" s="2"/>
      <c r="CZ1317" s="2"/>
      <c r="DA1317" s="2"/>
      <c r="DB1317" s="2"/>
      <c r="DC1317" s="2"/>
      <c r="DD1317" s="2"/>
      <c r="DE1317" s="2"/>
      <c r="DF1317" s="2"/>
      <c r="DG1317" s="2"/>
      <c r="DH1317" s="2"/>
      <c r="DI1317" s="2"/>
      <c r="DJ1317" s="2"/>
      <c r="DK1317" s="2"/>
      <c r="DL1317" s="2"/>
      <c r="DM1317" s="2"/>
      <c r="DN1317" s="2"/>
      <c r="DO1317" s="2"/>
      <c r="DP1317" s="2"/>
      <c r="DQ1317" s="2"/>
      <c r="DR1317" s="2"/>
      <c r="DS1317" s="2"/>
      <c r="DT1317" s="2"/>
      <c r="DU1317" s="2"/>
      <c r="DV1317" s="2"/>
      <c r="DW1317" s="2"/>
      <c r="DX1317" s="2"/>
      <c r="DY1317" s="2"/>
      <c r="DZ1317" s="2"/>
      <c r="EA1317" s="2"/>
      <c r="EB1317" s="2"/>
      <c r="EC1317" s="2"/>
      <c r="ED1317" s="2"/>
      <c r="EE1317" s="2"/>
      <c r="EF1317" s="2"/>
      <c r="EG1317" s="2"/>
      <c r="EH1317" s="2"/>
      <c r="EI1317" s="2"/>
      <c r="EJ1317" s="2"/>
      <c r="EK1317" s="2"/>
      <c r="EL1317" s="2"/>
      <c r="EM1317" s="2"/>
      <c r="EN1317" s="2"/>
      <c r="EO1317" s="2"/>
      <c r="EP1317" s="2"/>
      <c r="EQ1317" s="2"/>
      <c r="ER1317" s="2"/>
      <c r="ES1317" s="2"/>
      <c r="ET1317" s="2"/>
      <c r="EU1317" s="2"/>
      <c r="EV1317" s="2"/>
      <c r="EW1317" s="2"/>
      <c r="EX1317" s="2"/>
    </row>
    <row r="1318" spans="1:154" x14ac:dyDescent="0.15">
      <c r="A1318" s="35"/>
      <c r="B1318" s="125"/>
      <c r="C1318" s="14"/>
      <c r="D1318" s="13"/>
      <c r="E1318" s="14"/>
      <c r="F1318" s="14"/>
      <c r="G1318" s="14"/>
      <c r="H1318" s="14"/>
      <c r="I1318" s="13"/>
      <c r="J1318" s="29"/>
      <c r="K1318" s="2"/>
      <c r="L1318" s="17"/>
      <c r="M1318" s="12"/>
      <c r="N1318" s="12"/>
      <c r="O1318" s="17"/>
      <c r="P1318" s="14"/>
      <c r="Q1318" s="14"/>
      <c r="R1318" s="14"/>
      <c r="S1318" s="20"/>
      <c r="T1318" s="14"/>
      <c r="U1318" s="4"/>
      <c r="V1318" s="29"/>
      <c r="W1318" s="3"/>
      <c r="X1318" s="3"/>
      <c r="Y1318" s="29"/>
      <c r="Z1318" s="3"/>
      <c r="AA1318" s="1"/>
      <c r="AB1318" s="3"/>
      <c r="AC1318" s="3"/>
      <c r="AD1318" s="3"/>
      <c r="AE1318" s="3"/>
      <c r="AF1318" s="3"/>
      <c r="AG1318" s="11"/>
      <c r="AH1318" s="3"/>
      <c r="AI1318" s="2"/>
      <c r="AJ1318" s="2"/>
      <c r="AK1318" s="2"/>
      <c r="AL1318" s="2"/>
      <c r="AM1318" s="2"/>
      <c r="AN1318" s="2"/>
      <c r="AO1318" s="2"/>
      <c r="AP1318" s="2"/>
      <c r="AQ1318" s="2"/>
      <c r="AR1318" s="2"/>
      <c r="AS1318" s="2"/>
      <c r="AT1318" s="2"/>
      <c r="AU1318" s="2"/>
      <c r="AV1318" s="2"/>
      <c r="AW1318" s="2"/>
      <c r="AX1318" s="2"/>
      <c r="AY1318" s="2"/>
      <c r="AZ1318" s="2"/>
      <c r="BA1318" s="2"/>
      <c r="BB1318" s="2"/>
      <c r="BC1318" s="2"/>
      <c r="BD1318" s="2"/>
      <c r="BE1318" s="2"/>
      <c r="BF1318" s="2"/>
      <c r="BG1318" s="2"/>
      <c r="BH1318" s="2"/>
      <c r="BI1318" s="2"/>
      <c r="BJ1318" s="2"/>
      <c r="BK1318" s="2"/>
      <c r="BL1318" s="2"/>
      <c r="BM1318" s="2"/>
      <c r="BN1318" s="2"/>
      <c r="BO1318" s="2"/>
      <c r="BP1318" s="2"/>
      <c r="BQ1318" s="2"/>
      <c r="BR1318" s="2"/>
      <c r="BS1318" s="2"/>
      <c r="BT1318" s="2"/>
      <c r="BU1318" s="2"/>
      <c r="BV1318" s="2"/>
      <c r="BW1318" s="2"/>
      <c r="BX1318" s="2"/>
      <c r="BY1318" s="2"/>
      <c r="BZ1318" s="2"/>
      <c r="CA1318" s="2"/>
      <c r="CB1318" s="2"/>
      <c r="CC1318" s="2"/>
      <c r="CD1318" s="2"/>
      <c r="CE1318" s="2"/>
      <c r="CF1318" s="2"/>
      <c r="CG1318" s="2"/>
      <c r="CH1318" s="2"/>
      <c r="CI1318" s="2"/>
      <c r="CJ1318" s="2"/>
      <c r="CK1318" s="2"/>
      <c r="CL1318" s="2"/>
      <c r="CM1318" s="2"/>
      <c r="CN1318" s="2"/>
      <c r="CO1318" s="2"/>
      <c r="CP1318" s="2"/>
      <c r="CQ1318" s="2"/>
      <c r="CR1318" s="2"/>
      <c r="CS1318" s="2"/>
      <c r="CT1318" s="2"/>
      <c r="CU1318" s="2"/>
      <c r="CV1318" s="2"/>
      <c r="CW1318" s="2"/>
      <c r="CX1318" s="2"/>
      <c r="CY1318" s="2"/>
      <c r="CZ1318" s="2"/>
      <c r="DA1318" s="2"/>
      <c r="DB1318" s="2"/>
      <c r="DC1318" s="2"/>
      <c r="DD1318" s="2"/>
      <c r="DE1318" s="2"/>
      <c r="DF1318" s="2"/>
      <c r="DG1318" s="2"/>
      <c r="DH1318" s="2"/>
      <c r="DI1318" s="2"/>
      <c r="DJ1318" s="2"/>
      <c r="DK1318" s="2"/>
      <c r="DL1318" s="2"/>
      <c r="DM1318" s="2"/>
      <c r="DN1318" s="2"/>
      <c r="DO1318" s="2"/>
      <c r="DP1318" s="2"/>
      <c r="DQ1318" s="2"/>
      <c r="DR1318" s="2"/>
      <c r="DS1318" s="2"/>
      <c r="DT1318" s="2"/>
      <c r="DU1318" s="2"/>
      <c r="DV1318" s="2"/>
      <c r="DW1318" s="2"/>
      <c r="DX1318" s="2"/>
      <c r="DY1318" s="2"/>
      <c r="DZ1318" s="2"/>
      <c r="EA1318" s="2"/>
      <c r="EB1318" s="2"/>
      <c r="EC1318" s="2"/>
      <c r="ED1318" s="2"/>
      <c r="EE1318" s="2"/>
      <c r="EF1318" s="2"/>
      <c r="EG1318" s="2"/>
      <c r="EH1318" s="2"/>
      <c r="EI1318" s="2"/>
      <c r="EJ1318" s="2"/>
      <c r="EK1318" s="2"/>
      <c r="EL1318" s="2"/>
      <c r="EM1318" s="2"/>
      <c r="EN1318" s="2"/>
      <c r="EO1318" s="2"/>
      <c r="EP1318" s="2"/>
      <c r="EQ1318" s="2"/>
      <c r="ER1318" s="2"/>
      <c r="ES1318" s="2"/>
      <c r="ET1318" s="2"/>
      <c r="EU1318" s="2"/>
      <c r="EV1318" s="2"/>
      <c r="EW1318" s="2"/>
      <c r="EX1318" s="2"/>
    </row>
    <row r="1319" spans="1:154" x14ac:dyDescent="0.15">
      <c r="A1319" s="35"/>
      <c r="B1319" s="125"/>
      <c r="C1319" s="14"/>
      <c r="D1319" s="13"/>
      <c r="E1319" s="14"/>
      <c r="F1319" s="14"/>
      <c r="G1319" s="14"/>
      <c r="H1319" s="14"/>
      <c r="I1319" s="13"/>
      <c r="J1319" s="29"/>
      <c r="K1319" s="2"/>
      <c r="L1319" s="17"/>
      <c r="M1319" s="12"/>
      <c r="N1319" s="12"/>
      <c r="O1319" s="17"/>
      <c r="P1319" s="14"/>
      <c r="Q1319" s="14"/>
      <c r="R1319" s="14"/>
      <c r="S1319" s="20"/>
      <c r="T1319" s="14"/>
      <c r="U1319" s="4"/>
      <c r="V1319" s="29"/>
      <c r="W1319" s="3"/>
      <c r="X1319" s="3"/>
      <c r="Y1319" s="29"/>
      <c r="Z1319" s="3"/>
      <c r="AA1319" s="1"/>
      <c r="AB1319" s="3"/>
      <c r="AC1319" s="3"/>
      <c r="AD1319" s="3"/>
      <c r="AE1319" s="3"/>
      <c r="AF1319" s="3"/>
      <c r="AG1319" s="11"/>
      <c r="AH1319" s="3"/>
      <c r="AI1319" s="2"/>
      <c r="AJ1319" s="2"/>
      <c r="AK1319" s="2"/>
      <c r="AL1319" s="2"/>
      <c r="AM1319" s="2"/>
      <c r="AN1319" s="2"/>
      <c r="AO1319" s="2"/>
      <c r="AP1319" s="2"/>
      <c r="AQ1319" s="2"/>
      <c r="AR1319" s="2"/>
      <c r="AS1319" s="2"/>
      <c r="AT1319" s="2"/>
      <c r="AU1319" s="2"/>
      <c r="AV1319" s="2"/>
      <c r="AW1319" s="2"/>
      <c r="AX1319" s="2"/>
      <c r="AY1319" s="2"/>
      <c r="AZ1319" s="2"/>
      <c r="BA1319" s="2"/>
      <c r="BB1319" s="2"/>
      <c r="BC1319" s="2"/>
      <c r="BD1319" s="2"/>
      <c r="BE1319" s="2"/>
      <c r="BF1319" s="2"/>
      <c r="BG1319" s="2"/>
      <c r="BH1319" s="2"/>
      <c r="BI1319" s="2"/>
      <c r="BJ1319" s="2"/>
      <c r="BK1319" s="2"/>
      <c r="BL1319" s="2"/>
      <c r="BM1319" s="2"/>
      <c r="BN1319" s="2"/>
      <c r="BO1319" s="2"/>
      <c r="BP1319" s="2"/>
      <c r="BQ1319" s="2"/>
      <c r="BR1319" s="2"/>
      <c r="BS1319" s="2"/>
      <c r="BT1319" s="2"/>
      <c r="BU1319" s="2"/>
      <c r="BV1319" s="2"/>
      <c r="BW1319" s="2"/>
      <c r="BX1319" s="2"/>
      <c r="BY1319" s="2"/>
      <c r="BZ1319" s="2"/>
      <c r="CA1319" s="2"/>
      <c r="CB1319" s="2"/>
      <c r="CC1319" s="2"/>
      <c r="CD1319" s="2"/>
      <c r="CE1319" s="2"/>
      <c r="CF1319" s="2"/>
      <c r="CG1319" s="2"/>
      <c r="CH1319" s="2"/>
      <c r="CI1319" s="2"/>
      <c r="CJ1319" s="2"/>
      <c r="CK1319" s="2"/>
      <c r="CL1319" s="2"/>
      <c r="CM1319" s="2"/>
      <c r="CN1319" s="2"/>
      <c r="CO1319" s="2"/>
      <c r="CP1319" s="2"/>
      <c r="CQ1319" s="2"/>
      <c r="CR1319" s="2"/>
      <c r="CS1319" s="2"/>
      <c r="CT1319" s="2"/>
      <c r="CU1319" s="2"/>
      <c r="CV1319" s="2"/>
      <c r="CW1319" s="2"/>
      <c r="CX1319" s="2"/>
      <c r="CY1319" s="2"/>
      <c r="CZ1319" s="2"/>
      <c r="DA1319" s="2"/>
      <c r="DB1319" s="2"/>
      <c r="DC1319" s="2"/>
      <c r="DD1319" s="2"/>
      <c r="DE1319" s="2"/>
      <c r="DF1319" s="2"/>
      <c r="DG1319" s="2"/>
      <c r="DH1319" s="2"/>
      <c r="DI1319" s="2"/>
      <c r="DJ1319" s="2"/>
      <c r="DK1319" s="2"/>
      <c r="DL1319" s="2"/>
      <c r="DM1319" s="2"/>
      <c r="DN1319" s="2"/>
      <c r="DO1319" s="2"/>
      <c r="DP1319" s="2"/>
      <c r="DQ1319" s="2"/>
      <c r="DR1319" s="2"/>
      <c r="DS1319" s="2"/>
      <c r="DT1319" s="2"/>
      <c r="DU1319" s="2"/>
      <c r="DV1319" s="2"/>
      <c r="DW1319" s="2"/>
      <c r="DX1319" s="2"/>
      <c r="DY1319" s="2"/>
      <c r="DZ1319" s="2"/>
      <c r="EA1319" s="2"/>
      <c r="EB1319" s="2"/>
      <c r="EC1319" s="2"/>
      <c r="ED1319" s="2"/>
      <c r="EE1319" s="2"/>
      <c r="EF1319" s="2"/>
      <c r="EG1319" s="2"/>
      <c r="EH1319" s="2"/>
      <c r="EI1319" s="2"/>
      <c r="EJ1319" s="2"/>
      <c r="EK1319" s="2"/>
      <c r="EL1319" s="2"/>
      <c r="EM1319" s="2"/>
      <c r="EN1319" s="2"/>
      <c r="EO1319" s="2"/>
      <c r="EP1319" s="2"/>
      <c r="EQ1319" s="2"/>
      <c r="ER1319" s="2"/>
      <c r="ES1319" s="2"/>
      <c r="ET1319" s="2"/>
      <c r="EU1319" s="2"/>
      <c r="EV1319" s="2"/>
      <c r="EW1319" s="2"/>
      <c r="EX1319" s="2"/>
    </row>
    <row r="1320" spans="1:154" x14ac:dyDescent="0.15">
      <c r="A1320" s="35"/>
      <c r="B1320" s="125"/>
      <c r="C1320" s="14"/>
      <c r="D1320" s="13"/>
      <c r="E1320" s="14"/>
      <c r="F1320" s="14"/>
      <c r="G1320" s="14"/>
      <c r="H1320" s="14"/>
      <c r="I1320" s="13"/>
      <c r="J1320" s="29"/>
      <c r="K1320" s="2"/>
      <c r="L1320" s="17"/>
      <c r="M1320" s="12"/>
      <c r="N1320" s="12"/>
      <c r="O1320" s="17"/>
      <c r="P1320" s="14"/>
      <c r="Q1320" s="14"/>
      <c r="R1320" s="14"/>
      <c r="S1320" s="20"/>
      <c r="T1320" s="14"/>
      <c r="U1320" s="4"/>
      <c r="V1320" s="29"/>
      <c r="W1320" s="3"/>
      <c r="X1320" s="3"/>
      <c r="Y1320" s="29"/>
      <c r="Z1320" s="3"/>
      <c r="AA1320" s="1"/>
      <c r="AB1320" s="3"/>
      <c r="AC1320" s="3"/>
      <c r="AD1320" s="3"/>
      <c r="AE1320" s="3"/>
      <c r="AF1320" s="3"/>
      <c r="AG1320" s="11"/>
      <c r="AH1320" s="3"/>
      <c r="AI1320" s="2"/>
      <c r="AJ1320" s="2"/>
      <c r="AK1320" s="2"/>
      <c r="AL1320" s="2"/>
      <c r="AM1320" s="2"/>
      <c r="AN1320" s="2"/>
      <c r="AO1320" s="2"/>
      <c r="AP1320" s="2"/>
      <c r="AQ1320" s="2"/>
      <c r="AR1320" s="2"/>
      <c r="AS1320" s="2"/>
      <c r="AT1320" s="2"/>
      <c r="AU1320" s="2"/>
      <c r="AV1320" s="2"/>
      <c r="AW1320" s="2"/>
      <c r="AX1320" s="2"/>
      <c r="AY1320" s="2"/>
      <c r="AZ1320" s="2"/>
      <c r="BA1320" s="2"/>
      <c r="BB1320" s="2"/>
      <c r="BC1320" s="2"/>
      <c r="BD1320" s="2"/>
      <c r="BE1320" s="2"/>
      <c r="BF1320" s="2"/>
      <c r="BG1320" s="2"/>
      <c r="BH1320" s="2"/>
      <c r="BI1320" s="2"/>
      <c r="BJ1320" s="2"/>
      <c r="BK1320" s="2"/>
      <c r="BL1320" s="2"/>
      <c r="BM1320" s="2"/>
      <c r="BN1320" s="2"/>
      <c r="BO1320" s="2"/>
      <c r="BP1320" s="2"/>
      <c r="BQ1320" s="2"/>
      <c r="BR1320" s="2"/>
      <c r="BS1320" s="2"/>
      <c r="BT1320" s="2"/>
      <c r="BU1320" s="2"/>
      <c r="BV1320" s="2"/>
      <c r="BW1320" s="2"/>
      <c r="BX1320" s="2"/>
      <c r="BY1320" s="2"/>
      <c r="BZ1320" s="2"/>
      <c r="CA1320" s="2"/>
      <c r="CB1320" s="2"/>
      <c r="CC1320" s="2"/>
      <c r="CD1320" s="2"/>
      <c r="CE1320" s="2"/>
      <c r="CF1320" s="2"/>
      <c r="CG1320" s="2"/>
      <c r="CH1320" s="2"/>
      <c r="CI1320" s="2"/>
      <c r="CJ1320" s="2"/>
      <c r="CK1320" s="2"/>
      <c r="CL1320" s="2"/>
      <c r="CM1320" s="2"/>
      <c r="CN1320" s="2"/>
      <c r="CO1320" s="2"/>
      <c r="CP1320" s="2"/>
      <c r="CQ1320" s="2"/>
      <c r="CR1320" s="2"/>
      <c r="CS1320" s="2"/>
      <c r="CT1320" s="2"/>
      <c r="CU1320" s="2"/>
      <c r="CV1320" s="2"/>
      <c r="CW1320" s="2"/>
      <c r="CX1320" s="2"/>
      <c r="CY1320" s="2"/>
      <c r="CZ1320" s="2"/>
      <c r="DA1320" s="2"/>
      <c r="DB1320" s="2"/>
      <c r="DC1320" s="2"/>
      <c r="DD1320" s="2"/>
      <c r="DE1320" s="2"/>
      <c r="DF1320" s="2"/>
      <c r="DG1320" s="2"/>
      <c r="DH1320" s="2"/>
      <c r="DI1320" s="2"/>
      <c r="DJ1320" s="2"/>
      <c r="DK1320" s="2"/>
      <c r="DL1320" s="2"/>
      <c r="DM1320" s="2"/>
      <c r="DN1320" s="2"/>
      <c r="DO1320" s="2"/>
      <c r="DP1320" s="2"/>
      <c r="DQ1320" s="2"/>
      <c r="DR1320" s="2"/>
      <c r="DS1320" s="2"/>
      <c r="DT1320" s="2"/>
      <c r="DU1320" s="2"/>
      <c r="DV1320" s="2"/>
      <c r="DW1320" s="2"/>
      <c r="DX1320" s="2"/>
      <c r="DY1320" s="2"/>
      <c r="DZ1320" s="2"/>
      <c r="EA1320" s="2"/>
      <c r="EB1320" s="2"/>
      <c r="EC1320" s="2"/>
      <c r="ED1320" s="2"/>
      <c r="EE1320" s="2"/>
      <c r="EF1320" s="2"/>
      <c r="EG1320" s="2"/>
      <c r="EH1320" s="2"/>
      <c r="EI1320" s="2"/>
      <c r="EJ1320" s="2"/>
      <c r="EK1320" s="2"/>
      <c r="EL1320" s="2"/>
      <c r="EM1320" s="2"/>
      <c r="EN1320" s="2"/>
      <c r="EO1320" s="2"/>
      <c r="EP1320" s="2"/>
      <c r="EQ1320" s="2"/>
      <c r="ER1320" s="2"/>
      <c r="ES1320" s="2"/>
      <c r="ET1320" s="2"/>
      <c r="EU1320" s="2"/>
      <c r="EV1320" s="2"/>
      <c r="EW1320" s="2"/>
      <c r="EX1320" s="2"/>
    </row>
    <row r="1321" spans="1:154" x14ac:dyDescent="0.15">
      <c r="A1321" s="35"/>
      <c r="B1321" s="125"/>
      <c r="C1321" s="14"/>
      <c r="D1321" s="13"/>
      <c r="E1321" s="14"/>
      <c r="F1321" s="14"/>
      <c r="G1321" s="14"/>
      <c r="H1321" s="14"/>
      <c r="I1321" s="13"/>
      <c r="J1321" s="29"/>
      <c r="K1321" s="2"/>
      <c r="L1321" s="17"/>
      <c r="M1321" s="12"/>
      <c r="N1321" s="12"/>
      <c r="O1321" s="17"/>
      <c r="P1321" s="14"/>
      <c r="Q1321" s="14"/>
      <c r="R1321" s="14"/>
      <c r="S1321" s="20"/>
      <c r="T1321" s="14"/>
      <c r="U1321" s="4"/>
      <c r="V1321" s="29"/>
      <c r="W1321" s="3"/>
      <c r="X1321" s="3"/>
      <c r="Y1321" s="29"/>
      <c r="Z1321" s="3"/>
      <c r="AA1321" s="1"/>
      <c r="AB1321" s="3"/>
      <c r="AC1321" s="3"/>
      <c r="AD1321" s="3"/>
      <c r="AE1321" s="3"/>
      <c r="AF1321" s="3"/>
      <c r="AG1321" s="11"/>
      <c r="AH1321" s="3"/>
      <c r="AI1321" s="2"/>
      <c r="AJ1321" s="2"/>
      <c r="AK1321" s="2"/>
      <c r="AL1321" s="2"/>
      <c r="AM1321" s="2"/>
      <c r="AN1321" s="2"/>
      <c r="AO1321" s="2"/>
      <c r="AP1321" s="2"/>
      <c r="AQ1321" s="2"/>
      <c r="AR1321" s="2"/>
      <c r="AS1321" s="2"/>
      <c r="AT1321" s="2"/>
      <c r="AU1321" s="2"/>
      <c r="AV1321" s="2"/>
      <c r="AW1321" s="2"/>
      <c r="AX1321" s="2"/>
      <c r="AY1321" s="2"/>
      <c r="AZ1321" s="2"/>
      <c r="BA1321" s="2"/>
      <c r="BB1321" s="2"/>
      <c r="BC1321" s="2"/>
      <c r="BD1321" s="2"/>
      <c r="BE1321" s="2"/>
      <c r="BF1321" s="2"/>
      <c r="BG1321" s="2"/>
      <c r="BH1321" s="2"/>
      <c r="BI1321" s="2"/>
      <c r="BJ1321" s="2"/>
      <c r="BK1321" s="2"/>
      <c r="BL1321" s="2"/>
      <c r="BM1321" s="2"/>
      <c r="BN1321" s="2"/>
      <c r="BO1321" s="2"/>
      <c r="BP1321" s="2"/>
      <c r="BQ1321" s="2"/>
      <c r="BR1321" s="2"/>
      <c r="BS1321" s="2"/>
      <c r="BT1321" s="2"/>
      <c r="BU1321" s="2"/>
      <c r="BV1321" s="2"/>
      <c r="BW1321" s="2"/>
      <c r="BX1321" s="2"/>
      <c r="BY1321" s="2"/>
      <c r="BZ1321" s="2"/>
      <c r="CA1321" s="2"/>
      <c r="CB1321" s="2"/>
      <c r="CC1321" s="2"/>
      <c r="CD1321" s="2"/>
      <c r="CE1321" s="2"/>
      <c r="CF1321" s="2"/>
      <c r="CG1321" s="2"/>
      <c r="CH1321" s="2"/>
      <c r="CI1321" s="2"/>
      <c r="CJ1321" s="2"/>
      <c r="CK1321" s="2"/>
      <c r="CL1321" s="2"/>
      <c r="CM1321" s="2"/>
      <c r="CN1321" s="2"/>
      <c r="CO1321" s="2"/>
      <c r="CP1321" s="2"/>
      <c r="CQ1321" s="2"/>
      <c r="CR1321" s="2"/>
      <c r="CS1321" s="2"/>
      <c r="CT1321" s="2"/>
      <c r="CU1321" s="2"/>
      <c r="CV1321" s="2"/>
      <c r="CW1321" s="2"/>
      <c r="CX1321" s="2"/>
      <c r="CY1321" s="2"/>
      <c r="CZ1321" s="2"/>
      <c r="DA1321" s="2"/>
      <c r="DB1321" s="2"/>
      <c r="DC1321" s="2"/>
      <c r="DD1321" s="2"/>
      <c r="DE1321" s="2"/>
      <c r="DF1321" s="2"/>
      <c r="DG1321" s="2"/>
      <c r="DH1321" s="2"/>
      <c r="DI1321" s="2"/>
      <c r="DJ1321" s="2"/>
      <c r="DK1321" s="2"/>
      <c r="DL1321" s="2"/>
      <c r="DM1321" s="2"/>
      <c r="DN1321" s="2"/>
      <c r="DO1321" s="2"/>
      <c r="DP1321" s="2"/>
      <c r="DQ1321" s="2"/>
      <c r="DR1321" s="2"/>
      <c r="DS1321" s="2"/>
      <c r="DT1321" s="2"/>
      <c r="DU1321" s="2"/>
      <c r="DV1321" s="2"/>
      <c r="DW1321" s="2"/>
      <c r="DX1321" s="2"/>
      <c r="DY1321" s="2"/>
      <c r="DZ1321" s="2"/>
      <c r="EA1321" s="2"/>
      <c r="EB1321" s="2"/>
      <c r="EC1321" s="2"/>
      <c r="ED1321" s="2"/>
      <c r="EE1321" s="2"/>
      <c r="EF1321" s="2"/>
      <c r="EG1321" s="2"/>
      <c r="EH1321" s="2"/>
      <c r="EI1321" s="2"/>
      <c r="EJ1321" s="2"/>
      <c r="EK1321" s="2"/>
      <c r="EL1321" s="2"/>
      <c r="EM1321" s="2"/>
      <c r="EN1321" s="2"/>
      <c r="EO1321" s="2"/>
      <c r="EP1321" s="2"/>
      <c r="EQ1321" s="2"/>
      <c r="ER1321" s="2"/>
      <c r="ES1321" s="2"/>
      <c r="ET1321" s="2"/>
      <c r="EU1321" s="2"/>
      <c r="EV1321" s="2"/>
      <c r="EW1321" s="2"/>
      <c r="EX1321" s="2"/>
    </row>
    <row r="1322" spans="1:154" x14ac:dyDescent="0.15">
      <c r="A1322" s="35"/>
      <c r="B1322" s="125"/>
      <c r="C1322" s="14"/>
      <c r="D1322" s="13"/>
      <c r="E1322" s="14"/>
      <c r="F1322" s="14"/>
      <c r="G1322" s="14"/>
      <c r="H1322" s="14"/>
      <c r="I1322" s="13"/>
      <c r="J1322" s="29"/>
      <c r="K1322" s="2"/>
      <c r="L1322" s="17"/>
      <c r="M1322" s="12"/>
      <c r="N1322" s="12"/>
      <c r="O1322" s="17"/>
      <c r="P1322" s="14"/>
      <c r="Q1322" s="14"/>
      <c r="R1322" s="14"/>
      <c r="S1322" s="20"/>
      <c r="T1322" s="14"/>
      <c r="U1322" s="4"/>
      <c r="V1322" s="29"/>
      <c r="W1322" s="3"/>
      <c r="X1322" s="3"/>
      <c r="Y1322" s="29"/>
      <c r="Z1322" s="3"/>
      <c r="AA1322" s="1"/>
      <c r="AB1322" s="3"/>
      <c r="AC1322" s="3"/>
      <c r="AD1322" s="3"/>
      <c r="AE1322" s="3"/>
      <c r="AF1322" s="3"/>
      <c r="AG1322" s="11"/>
      <c r="AH1322" s="3"/>
      <c r="AI1322" s="2"/>
      <c r="AJ1322" s="2"/>
      <c r="AK1322" s="2"/>
      <c r="AL1322" s="2"/>
      <c r="AM1322" s="2"/>
      <c r="AN1322" s="2"/>
      <c r="AO1322" s="2"/>
      <c r="AP1322" s="2"/>
      <c r="AQ1322" s="2"/>
      <c r="AR1322" s="2"/>
      <c r="AS1322" s="2"/>
      <c r="AT1322" s="2"/>
      <c r="AU1322" s="2"/>
      <c r="AV1322" s="2"/>
      <c r="AW1322" s="2"/>
      <c r="AX1322" s="2"/>
      <c r="AY1322" s="2"/>
      <c r="AZ1322" s="2"/>
      <c r="BA1322" s="2"/>
      <c r="BB1322" s="2"/>
      <c r="BC1322" s="2"/>
      <c r="BD1322" s="2"/>
      <c r="BE1322" s="2"/>
      <c r="BF1322" s="2"/>
      <c r="BG1322" s="2"/>
      <c r="BH1322" s="2"/>
      <c r="BI1322" s="2"/>
      <c r="BJ1322" s="2"/>
      <c r="BK1322" s="2"/>
      <c r="BL1322" s="2"/>
      <c r="BM1322" s="2"/>
      <c r="BN1322" s="2"/>
      <c r="BO1322" s="2"/>
      <c r="BP1322" s="2"/>
      <c r="BQ1322" s="2"/>
      <c r="BR1322" s="2"/>
      <c r="BS1322" s="2"/>
      <c r="BT1322" s="2"/>
      <c r="BU1322" s="2"/>
      <c r="BV1322" s="2"/>
      <c r="BW1322" s="2"/>
      <c r="BX1322" s="2"/>
      <c r="BY1322" s="2"/>
      <c r="BZ1322" s="2"/>
      <c r="CA1322" s="2"/>
      <c r="CB1322" s="2"/>
      <c r="CC1322" s="2"/>
      <c r="CD1322" s="2"/>
      <c r="CE1322" s="2"/>
      <c r="CF1322" s="2"/>
      <c r="CG1322" s="2"/>
      <c r="CH1322" s="2"/>
      <c r="CI1322" s="2"/>
      <c r="CJ1322" s="2"/>
      <c r="CK1322" s="2"/>
      <c r="CL1322" s="2"/>
      <c r="CM1322" s="2"/>
      <c r="CN1322" s="2"/>
      <c r="CO1322" s="2"/>
      <c r="CP1322" s="2"/>
      <c r="CQ1322" s="2"/>
      <c r="CR1322" s="2"/>
      <c r="CS1322" s="2"/>
      <c r="CT1322" s="2"/>
      <c r="CU1322" s="2"/>
      <c r="CV1322" s="2"/>
      <c r="CW1322" s="2"/>
      <c r="CX1322" s="2"/>
      <c r="CY1322" s="2"/>
      <c r="CZ1322" s="2"/>
      <c r="DA1322" s="2"/>
      <c r="DB1322" s="2"/>
      <c r="DC1322" s="2"/>
      <c r="DD1322" s="2"/>
      <c r="DE1322" s="2"/>
      <c r="DF1322" s="2"/>
      <c r="DG1322" s="2"/>
      <c r="DH1322" s="2"/>
      <c r="DI1322" s="2"/>
      <c r="DJ1322" s="2"/>
      <c r="DK1322" s="2"/>
      <c r="DL1322" s="2"/>
      <c r="DM1322" s="2"/>
      <c r="DN1322" s="2"/>
      <c r="DO1322" s="2"/>
      <c r="DP1322" s="2"/>
      <c r="DQ1322" s="2"/>
      <c r="DR1322" s="2"/>
      <c r="DS1322" s="2"/>
      <c r="DT1322" s="2"/>
      <c r="DU1322" s="2"/>
      <c r="DV1322" s="2"/>
      <c r="DW1322" s="2"/>
      <c r="DX1322" s="2"/>
      <c r="DY1322" s="2"/>
      <c r="DZ1322" s="2"/>
      <c r="EA1322" s="2"/>
      <c r="EB1322" s="2"/>
      <c r="EC1322" s="2"/>
      <c r="ED1322" s="2"/>
      <c r="EE1322" s="2"/>
      <c r="EF1322" s="2"/>
      <c r="EG1322" s="2"/>
      <c r="EH1322" s="2"/>
      <c r="EI1322" s="2"/>
      <c r="EJ1322" s="2"/>
      <c r="EK1322" s="2"/>
      <c r="EL1322" s="2"/>
      <c r="EM1322" s="2"/>
      <c r="EN1322" s="2"/>
      <c r="EO1322" s="2"/>
      <c r="EP1322" s="2"/>
      <c r="EQ1322" s="2"/>
      <c r="ER1322" s="2"/>
      <c r="ES1322" s="2"/>
      <c r="ET1322" s="2"/>
      <c r="EU1322" s="2"/>
      <c r="EV1322" s="2"/>
      <c r="EW1322" s="2"/>
      <c r="EX1322" s="2"/>
    </row>
    <row r="1323" spans="1:154" x14ac:dyDescent="0.15">
      <c r="A1323" s="35"/>
      <c r="B1323" s="125"/>
      <c r="C1323" s="14"/>
      <c r="D1323" s="13"/>
      <c r="E1323" s="14"/>
      <c r="F1323" s="14"/>
      <c r="G1323" s="14"/>
      <c r="H1323" s="14"/>
      <c r="I1323" s="13"/>
      <c r="J1323" s="29"/>
      <c r="K1323" s="2"/>
      <c r="L1323" s="17"/>
      <c r="M1323" s="12"/>
      <c r="N1323" s="12"/>
      <c r="O1323" s="17"/>
      <c r="P1323" s="14"/>
      <c r="Q1323" s="14"/>
      <c r="R1323" s="14"/>
      <c r="S1323" s="20"/>
      <c r="T1323" s="14"/>
      <c r="U1323" s="4"/>
      <c r="V1323" s="29"/>
      <c r="W1323" s="3"/>
      <c r="X1323" s="3"/>
      <c r="Y1323" s="29"/>
      <c r="Z1323" s="3"/>
      <c r="AA1323" s="1"/>
      <c r="AB1323" s="3"/>
      <c r="AC1323" s="3"/>
      <c r="AD1323" s="3"/>
      <c r="AE1323" s="3"/>
      <c r="AF1323" s="3"/>
      <c r="AG1323" s="11"/>
      <c r="AH1323" s="3"/>
      <c r="AI1323" s="2"/>
      <c r="AJ1323" s="2"/>
      <c r="AK1323" s="2"/>
      <c r="AL1323" s="2"/>
      <c r="AM1323" s="2"/>
      <c r="AN1323" s="2"/>
      <c r="AO1323" s="2"/>
      <c r="AP1323" s="2"/>
      <c r="AQ1323" s="2"/>
      <c r="AR1323" s="2"/>
      <c r="AS1323" s="2"/>
      <c r="AT1323" s="2"/>
      <c r="AU1323" s="2"/>
      <c r="AV1323" s="2"/>
      <c r="AW1323" s="2"/>
      <c r="AX1323" s="2"/>
      <c r="AY1323" s="2"/>
      <c r="AZ1323" s="2"/>
      <c r="BA1323" s="2"/>
      <c r="BB1323" s="2"/>
      <c r="BC1323" s="2"/>
      <c r="BD1323" s="2"/>
      <c r="BE1323" s="2"/>
      <c r="BF1323" s="2"/>
      <c r="BG1323" s="2"/>
      <c r="BH1323" s="2"/>
      <c r="BI1323" s="2"/>
      <c r="BJ1323" s="2"/>
      <c r="BK1323" s="2"/>
      <c r="BL1323" s="2"/>
      <c r="BM1323" s="2"/>
      <c r="BN1323" s="2"/>
      <c r="BO1323" s="2"/>
      <c r="BP1323" s="2"/>
      <c r="BQ1323" s="2"/>
      <c r="BR1323" s="2"/>
      <c r="BS1323" s="2"/>
      <c r="BT1323" s="2"/>
      <c r="BU1323" s="2"/>
      <c r="BV1323" s="2"/>
      <c r="BW1323" s="2"/>
      <c r="BX1323" s="2"/>
      <c r="BY1323" s="2"/>
      <c r="BZ1323" s="2"/>
      <c r="CA1323" s="2"/>
      <c r="CB1323" s="2"/>
      <c r="CC1323" s="2"/>
      <c r="CD1323" s="2"/>
      <c r="CE1323" s="2"/>
      <c r="CF1323" s="2"/>
      <c r="CG1323" s="2"/>
      <c r="CH1323" s="2"/>
      <c r="CI1323" s="2"/>
      <c r="CJ1323" s="2"/>
      <c r="CK1323" s="2"/>
      <c r="CL1323" s="2"/>
      <c r="CM1323" s="2"/>
      <c r="CN1323" s="2"/>
      <c r="CO1323" s="2"/>
      <c r="CP1323" s="2"/>
      <c r="CQ1323" s="2"/>
      <c r="CR1323" s="2"/>
      <c r="CS1323" s="2"/>
      <c r="CT1323" s="2"/>
      <c r="CU1323" s="2"/>
      <c r="CV1323" s="2"/>
      <c r="CW1323" s="2"/>
      <c r="CX1323" s="2"/>
      <c r="CY1323" s="2"/>
      <c r="CZ1323" s="2"/>
      <c r="DA1323" s="2"/>
      <c r="DB1323" s="2"/>
      <c r="DC1323" s="2"/>
      <c r="DD1323" s="2"/>
      <c r="DE1323" s="2"/>
      <c r="DF1323" s="2"/>
      <c r="DG1323" s="2"/>
      <c r="DH1323" s="2"/>
      <c r="DI1323" s="2"/>
      <c r="DJ1323" s="2"/>
      <c r="DK1323" s="2"/>
      <c r="DL1323" s="2"/>
      <c r="DM1323" s="2"/>
      <c r="DN1323" s="2"/>
      <c r="DO1323" s="2"/>
      <c r="DP1323" s="2"/>
      <c r="DQ1323" s="2"/>
      <c r="DR1323" s="2"/>
      <c r="DS1323" s="2"/>
      <c r="DT1323" s="2"/>
      <c r="DU1323" s="2"/>
      <c r="DV1323" s="2"/>
      <c r="DW1323" s="2"/>
      <c r="DX1323" s="2"/>
      <c r="DY1323" s="2"/>
      <c r="DZ1323" s="2"/>
      <c r="EA1323" s="2"/>
      <c r="EB1323" s="2"/>
      <c r="EC1323" s="2"/>
      <c r="ED1323" s="2"/>
      <c r="EE1323" s="2"/>
      <c r="EF1323" s="2"/>
      <c r="EG1323" s="2"/>
      <c r="EH1323" s="2"/>
      <c r="EI1323" s="2"/>
      <c r="EJ1323" s="2"/>
      <c r="EK1323" s="2"/>
      <c r="EL1323" s="2"/>
      <c r="EM1323" s="2"/>
      <c r="EN1323" s="2"/>
      <c r="EO1323" s="2"/>
      <c r="EP1323" s="2"/>
      <c r="EQ1323" s="2"/>
      <c r="ER1323" s="2"/>
      <c r="ES1323" s="2"/>
      <c r="ET1323" s="2"/>
      <c r="EU1323" s="2"/>
      <c r="EV1323" s="2"/>
      <c r="EW1323" s="2"/>
      <c r="EX1323" s="2"/>
    </row>
    <row r="1324" spans="1:154" x14ac:dyDescent="0.15">
      <c r="A1324" s="35"/>
      <c r="B1324" s="125"/>
      <c r="C1324" s="14"/>
      <c r="D1324" s="13"/>
      <c r="E1324" s="14"/>
      <c r="F1324" s="14"/>
      <c r="G1324" s="14"/>
      <c r="H1324" s="14"/>
      <c r="I1324" s="13"/>
      <c r="J1324" s="29"/>
      <c r="K1324" s="2"/>
      <c r="L1324" s="17"/>
      <c r="M1324" s="12"/>
      <c r="N1324" s="12"/>
      <c r="O1324" s="17"/>
      <c r="P1324" s="14"/>
      <c r="Q1324" s="14"/>
      <c r="R1324" s="14"/>
      <c r="S1324" s="20"/>
      <c r="T1324" s="14"/>
      <c r="U1324" s="4"/>
      <c r="V1324" s="29"/>
      <c r="W1324" s="3"/>
      <c r="X1324" s="3"/>
      <c r="Y1324" s="29"/>
      <c r="Z1324" s="3"/>
      <c r="AA1324" s="1"/>
      <c r="AB1324" s="3"/>
      <c r="AC1324" s="3"/>
      <c r="AD1324" s="3"/>
      <c r="AE1324" s="3"/>
      <c r="AF1324" s="3"/>
      <c r="AG1324" s="11"/>
      <c r="AH1324" s="3"/>
      <c r="AI1324" s="2"/>
      <c r="AJ1324" s="2"/>
      <c r="AK1324" s="2"/>
      <c r="AL1324" s="2"/>
      <c r="AM1324" s="2"/>
      <c r="AN1324" s="2"/>
      <c r="AO1324" s="2"/>
      <c r="AP1324" s="2"/>
      <c r="AQ1324" s="2"/>
      <c r="AR1324" s="2"/>
      <c r="AS1324" s="2"/>
      <c r="AT1324" s="2"/>
      <c r="AU1324" s="2"/>
      <c r="AV1324" s="2"/>
      <c r="AW1324" s="2"/>
      <c r="AX1324" s="2"/>
      <c r="AY1324" s="2"/>
      <c r="AZ1324" s="2"/>
      <c r="BA1324" s="2"/>
      <c r="BB1324" s="2"/>
      <c r="BC1324" s="2"/>
      <c r="BD1324" s="2"/>
      <c r="BE1324" s="2"/>
      <c r="BF1324" s="2"/>
      <c r="BG1324" s="2"/>
      <c r="BH1324" s="2"/>
      <c r="BI1324" s="2"/>
      <c r="BJ1324" s="2"/>
      <c r="BK1324" s="2"/>
      <c r="BL1324" s="2"/>
      <c r="BM1324" s="2"/>
      <c r="BN1324" s="2"/>
      <c r="BO1324" s="2"/>
      <c r="BP1324" s="2"/>
      <c r="BQ1324" s="2"/>
      <c r="BR1324" s="2"/>
      <c r="BS1324" s="2"/>
      <c r="BT1324" s="2"/>
      <c r="BU1324" s="2"/>
      <c r="BV1324" s="2"/>
      <c r="BW1324" s="2"/>
      <c r="BX1324" s="2"/>
      <c r="BY1324" s="2"/>
      <c r="BZ1324" s="2"/>
      <c r="CA1324" s="2"/>
      <c r="CB1324" s="2"/>
      <c r="CC1324" s="2"/>
      <c r="CD1324" s="2"/>
      <c r="CE1324" s="2"/>
      <c r="CF1324" s="2"/>
      <c r="CG1324" s="2"/>
      <c r="CH1324" s="2"/>
      <c r="CI1324" s="2"/>
      <c r="CJ1324" s="2"/>
      <c r="CK1324" s="2"/>
      <c r="CL1324" s="2"/>
      <c r="CM1324" s="2"/>
      <c r="CN1324" s="2"/>
      <c r="CO1324" s="2"/>
      <c r="CP1324" s="2"/>
      <c r="CQ1324" s="2"/>
      <c r="CR1324" s="2"/>
      <c r="CS1324" s="2"/>
      <c r="CT1324" s="2"/>
      <c r="CU1324" s="2"/>
      <c r="CV1324" s="2"/>
      <c r="CW1324" s="2"/>
      <c r="CX1324" s="2"/>
      <c r="CY1324" s="2"/>
      <c r="CZ1324" s="2"/>
      <c r="DA1324" s="2"/>
      <c r="DB1324" s="2"/>
      <c r="DC1324" s="2"/>
      <c r="DD1324" s="2"/>
      <c r="DE1324" s="2"/>
      <c r="DF1324" s="2"/>
      <c r="DG1324" s="2"/>
      <c r="DH1324" s="2"/>
      <c r="DI1324" s="2"/>
      <c r="DJ1324" s="2"/>
      <c r="DK1324" s="2"/>
      <c r="DL1324" s="2"/>
      <c r="DM1324" s="2"/>
      <c r="DN1324" s="2"/>
      <c r="DO1324" s="2"/>
      <c r="DP1324" s="2"/>
      <c r="DQ1324" s="2"/>
      <c r="DR1324" s="2"/>
      <c r="DS1324" s="2"/>
      <c r="DT1324" s="2"/>
      <c r="DU1324" s="2"/>
      <c r="DV1324" s="2"/>
      <c r="DW1324" s="2"/>
      <c r="DX1324" s="2"/>
      <c r="DY1324" s="2"/>
      <c r="DZ1324" s="2"/>
      <c r="EA1324" s="2"/>
      <c r="EB1324" s="2"/>
      <c r="EC1324" s="2"/>
      <c r="ED1324" s="2"/>
      <c r="EE1324" s="2"/>
      <c r="EF1324" s="2"/>
      <c r="EG1324" s="2"/>
      <c r="EH1324" s="2"/>
      <c r="EI1324" s="2"/>
      <c r="EJ1324" s="2"/>
      <c r="EK1324" s="2"/>
      <c r="EL1324" s="2"/>
      <c r="EM1324" s="2"/>
      <c r="EN1324" s="2"/>
      <c r="EO1324" s="2"/>
      <c r="EP1324" s="2"/>
      <c r="EQ1324" s="2"/>
      <c r="ER1324" s="2"/>
      <c r="ES1324" s="2"/>
      <c r="ET1324" s="2"/>
      <c r="EU1324" s="2"/>
      <c r="EV1324" s="2"/>
      <c r="EW1324" s="2"/>
      <c r="EX1324" s="2"/>
    </row>
    <row r="1325" spans="1:154" x14ac:dyDescent="0.15">
      <c r="A1325" s="35"/>
      <c r="B1325" s="125"/>
      <c r="C1325" s="14"/>
      <c r="D1325" s="13"/>
      <c r="E1325" s="14"/>
      <c r="F1325" s="14"/>
      <c r="G1325" s="14"/>
      <c r="H1325" s="14"/>
      <c r="I1325" s="13"/>
      <c r="J1325" s="29"/>
      <c r="K1325" s="2"/>
      <c r="L1325" s="17"/>
      <c r="M1325" s="12"/>
      <c r="N1325" s="12"/>
      <c r="O1325" s="17"/>
      <c r="P1325" s="14"/>
      <c r="Q1325" s="14"/>
      <c r="R1325" s="14"/>
      <c r="S1325" s="20"/>
      <c r="T1325" s="14"/>
      <c r="U1325" s="4"/>
      <c r="V1325" s="29"/>
      <c r="W1325" s="3"/>
      <c r="X1325" s="3"/>
      <c r="Y1325" s="29"/>
      <c r="Z1325" s="3"/>
      <c r="AA1325" s="1"/>
      <c r="AB1325" s="3"/>
      <c r="AC1325" s="3"/>
      <c r="AD1325" s="3"/>
      <c r="AE1325" s="3"/>
      <c r="AF1325" s="3"/>
      <c r="AG1325" s="11"/>
      <c r="AH1325" s="3"/>
      <c r="AI1325" s="2"/>
      <c r="AJ1325" s="2"/>
      <c r="AK1325" s="2"/>
      <c r="AL1325" s="2"/>
      <c r="AM1325" s="2"/>
      <c r="AN1325" s="2"/>
      <c r="AO1325" s="2"/>
      <c r="AP1325" s="2"/>
      <c r="AQ1325" s="2"/>
      <c r="AR1325" s="2"/>
      <c r="AS1325" s="2"/>
      <c r="AT1325" s="2"/>
      <c r="AU1325" s="2"/>
      <c r="AV1325" s="2"/>
      <c r="AW1325" s="2"/>
      <c r="AX1325" s="2"/>
      <c r="AY1325" s="2"/>
      <c r="AZ1325" s="2"/>
      <c r="BA1325" s="2"/>
      <c r="BB1325" s="2"/>
      <c r="BC1325" s="2"/>
      <c r="BD1325" s="2"/>
      <c r="BE1325" s="2"/>
      <c r="BF1325" s="2"/>
      <c r="BG1325" s="2"/>
      <c r="BH1325" s="2"/>
      <c r="BI1325" s="2"/>
      <c r="BJ1325" s="2"/>
      <c r="BK1325" s="2"/>
      <c r="BL1325" s="2"/>
      <c r="BM1325" s="2"/>
      <c r="BN1325" s="2"/>
      <c r="BO1325" s="2"/>
      <c r="BP1325" s="2"/>
      <c r="BQ1325" s="2"/>
      <c r="BR1325" s="2"/>
      <c r="BS1325" s="2"/>
      <c r="BT1325" s="2"/>
      <c r="BU1325" s="2"/>
      <c r="BV1325" s="2"/>
      <c r="BW1325" s="2"/>
      <c r="BX1325" s="2"/>
      <c r="BY1325" s="2"/>
      <c r="BZ1325" s="2"/>
      <c r="CA1325" s="2"/>
      <c r="CB1325" s="2"/>
      <c r="CC1325" s="2"/>
      <c r="CD1325" s="2"/>
      <c r="CE1325" s="2"/>
      <c r="CF1325" s="2"/>
      <c r="CG1325" s="2"/>
      <c r="CH1325" s="2"/>
      <c r="CI1325" s="2"/>
      <c r="CJ1325" s="2"/>
      <c r="CK1325" s="2"/>
      <c r="CL1325" s="2"/>
      <c r="CM1325" s="2"/>
      <c r="CN1325" s="2"/>
      <c r="CO1325" s="2"/>
      <c r="CP1325" s="2"/>
      <c r="CQ1325" s="2"/>
      <c r="CR1325" s="2"/>
      <c r="CS1325" s="2"/>
      <c r="CT1325" s="2"/>
      <c r="CU1325" s="2"/>
      <c r="CV1325" s="2"/>
      <c r="CW1325" s="2"/>
      <c r="CX1325" s="2"/>
      <c r="CY1325" s="2"/>
      <c r="CZ1325" s="2"/>
      <c r="DA1325" s="2"/>
      <c r="DB1325" s="2"/>
      <c r="DC1325" s="2"/>
      <c r="DD1325" s="2"/>
      <c r="DE1325" s="2"/>
      <c r="DF1325" s="2"/>
      <c r="DG1325" s="2"/>
      <c r="DH1325" s="2"/>
      <c r="DI1325" s="2"/>
      <c r="DJ1325" s="2"/>
      <c r="DK1325" s="2"/>
      <c r="DL1325" s="2"/>
      <c r="DM1325" s="2"/>
      <c r="DN1325" s="2"/>
      <c r="DO1325" s="2"/>
      <c r="DP1325" s="2"/>
      <c r="DQ1325" s="2"/>
      <c r="DR1325" s="2"/>
      <c r="DS1325" s="2"/>
      <c r="DT1325" s="2"/>
      <c r="DU1325" s="2"/>
      <c r="DV1325" s="2"/>
      <c r="DW1325" s="2"/>
      <c r="DX1325" s="2"/>
      <c r="DY1325" s="2"/>
      <c r="DZ1325" s="2"/>
      <c r="EA1325" s="2"/>
      <c r="EB1325" s="2"/>
      <c r="EC1325" s="2"/>
      <c r="ED1325" s="2"/>
      <c r="EE1325" s="2"/>
      <c r="EF1325" s="2"/>
      <c r="EG1325" s="2"/>
      <c r="EH1325" s="2"/>
      <c r="EI1325" s="2"/>
      <c r="EJ1325" s="2"/>
      <c r="EK1325" s="2"/>
      <c r="EL1325" s="2"/>
      <c r="EM1325" s="2"/>
      <c r="EN1325" s="2"/>
      <c r="EO1325" s="2"/>
      <c r="EP1325" s="2"/>
      <c r="EQ1325" s="2"/>
      <c r="ER1325" s="2"/>
      <c r="ES1325" s="2"/>
      <c r="ET1325" s="2"/>
      <c r="EU1325" s="2"/>
      <c r="EV1325" s="2"/>
      <c r="EW1325" s="2"/>
      <c r="EX1325" s="2"/>
    </row>
    <row r="1326" spans="1:154" x14ac:dyDescent="0.15">
      <c r="A1326" s="35"/>
      <c r="B1326" s="125"/>
      <c r="C1326" s="14"/>
      <c r="D1326" s="13"/>
      <c r="E1326" s="14"/>
      <c r="F1326" s="14"/>
      <c r="G1326" s="14"/>
      <c r="H1326" s="14"/>
      <c r="I1326" s="13"/>
      <c r="J1326" s="29"/>
      <c r="K1326" s="2"/>
      <c r="L1326" s="17"/>
      <c r="M1326" s="12"/>
      <c r="N1326" s="12"/>
      <c r="O1326" s="17"/>
      <c r="P1326" s="14"/>
      <c r="Q1326" s="14"/>
      <c r="R1326" s="14"/>
      <c r="S1326" s="20"/>
      <c r="T1326" s="14"/>
      <c r="U1326" s="4"/>
      <c r="V1326" s="29"/>
      <c r="W1326" s="3"/>
      <c r="X1326" s="3"/>
      <c r="Y1326" s="29"/>
      <c r="Z1326" s="3"/>
      <c r="AA1326" s="1"/>
      <c r="AB1326" s="3"/>
      <c r="AC1326" s="3"/>
      <c r="AD1326" s="3"/>
      <c r="AE1326" s="3"/>
      <c r="AF1326" s="3"/>
      <c r="AG1326" s="11"/>
      <c r="AH1326" s="3"/>
      <c r="AI1326" s="2"/>
      <c r="AJ1326" s="2"/>
      <c r="AK1326" s="2"/>
      <c r="AL1326" s="2"/>
      <c r="AM1326" s="2"/>
      <c r="AN1326" s="2"/>
      <c r="AO1326" s="2"/>
      <c r="AP1326" s="2"/>
      <c r="AQ1326" s="2"/>
      <c r="AR1326" s="2"/>
      <c r="AS1326" s="2"/>
      <c r="AT1326" s="2"/>
      <c r="AU1326" s="2"/>
      <c r="AV1326" s="2"/>
      <c r="AW1326" s="2"/>
      <c r="AX1326" s="2"/>
      <c r="AY1326" s="2"/>
      <c r="AZ1326" s="2"/>
      <c r="BA1326" s="2"/>
      <c r="BB1326" s="2"/>
      <c r="BC1326" s="2"/>
      <c r="BD1326" s="2"/>
      <c r="BE1326" s="2"/>
      <c r="BF1326" s="2"/>
      <c r="BG1326" s="2"/>
      <c r="BH1326" s="2"/>
      <c r="BI1326" s="2"/>
      <c r="BJ1326" s="2"/>
      <c r="BK1326" s="2"/>
      <c r="BL1326" s="2"/>
      <c r="BM1326" s="2"/>
      <c r="BN1326" s="2"/>
      <c r="BO1326" s="2"/>
      <c r="BP1326" s="2"/>
      <c r="BQ1326" s="2"/>
      <c r="BR1326" s="2"/>
      <c r="BS1326" s="2"/>
      <c r="BT1326" s="2"/>
      <c r="BU1326" s="2"/>
      <c r="BV1326" s="2"/>
      <c r="BW1326" s="2"/>
      <c r="BX1326" s="2"/>
      <c r="BY1326" s="2"/>
      <c r="BZ1326" s="2"/>
      <c r="CA1326" s="2"/>
      <c r="CB1326" s="2"/>
      <c r="CC1326" s="2"/>
      <c r="CD1326" s="2"/>
      <c r="CE1326" s="2"/>
      <c r="CF1326" s="2"/>
      <c r="CG1326" s="2"/>
      <c r="CH1326" s="2"/>
      <c r="CI1326" s="2"/>
      <c r="CJ1326" s="2"/>
      <c r="CK1326" s="2"/>
      <c r="CL1326" s="2"/>
      <c r="CM1326" s="2"/>
      <c r="CN1326" s="2"/>
      <c r="CO1326" s="2"/>
      <c r="CP1326" s="2"/>
      <c r="CQ1326" s="2"/>
      <c r="CR1326" s="2"/>
      <c r="CS1326" s="2"/>
      <c r="CT1326" s="2"/>
      <c r="CU1326" s="2"/>
      <c r="CV1326" s="2"/>
      <c r="CW1326" s="2"/>
      <c r="CX1326" s="2"/>
      <c r="CY1326" s="2"/>
      <c r="CZ1326" s="2"/>
      <c r="DA1326" s="2"/>
      <c r="DB1326" s="2"/>
      <c r="DC1326" s="2"/>
      <c r="DD1326" s="2"/>
      <c r="DE1326" s="2"/>
      <c r="DF1326" s="2"/>
      <c r="DG1326" s="2"/>
      <c r="DH1326" s="2"/>
      <c r="DI1326" s="2"/>
      <c r="DJ1326" s="2"/>
      <c r="DK1326" s="2"/>
      <c r="DL1326" s="2"/>
      <c r="DM1326" s="2"/>
      <c r="DN1326" s="2"/>
      <c r="DO1326" s="2"/>
      <c r="DP1326" s="2"/>
      <c r="DQ1326" s="2"/>
      <c r="DR1326" s="2"/>
      <c r="DS1326" s="2"/>
      <c r="DT1326" s="2"/>
      <c r="DU1326" s="2"/>
      <c r="DV1326" s="2"/>
      <c r="DW1326" s="2"/>
      <c r="DX1326" s="2"/>
      <c r="DY1326" s="2"/>
      <c r="DZ1326" s="2"/>
      <c r="EA1326" s="2"/>
      <c r="EB1326" s="2"/>
      <c r="EC1326" s="2"/>
      <c r="ED1326" s="2"/>
      <c r="EE1326" s="2"/>
      <c r="EF1326" s="2"/>
      <c r="EG1326" s="2"/>
      <c r="EH1326" s="2"/>
      <c r="EI1326" s="2"/>
      <c r="EJ1326" s="2"/>
      <c r="EK1326" s="2"/>
      <c r="EL1326" s="2"/>
      <c r="EM1326" s="2"/>
      <c r="EN1326" s="2"/>
      <c r="EO1326" s="2"/>
      <c r="EP1326" s="2"/>
      <c r="EQ1326" s="2"/>
      <c r="ER1326" s="2"/>
      <c r="ES1326" s="2"/>
      <c r="ET1326" s="2"/>
      <c r="EU1326" s="2"/>
      <c r="EV1326" s="2"/>
      <c r="EW1326" s="2"/>
      <c r="EX1326" s="2"/>
    </row>
    <row r="1327" spans="1:154" x14ac:dyDescent="0.15">
      <c r="A1327" s="35"/>
      <c r="B1327" s="125"/>
      <c r="C1327" s="14"/>
      <c r="D1327" s="13"/>
      <c r="E1327" s="14"/>
      <c r="F1327" s="14"/>
      <c r="G1327" s="14"/>
      <c r="H1327" s="14"/>
      <c r="I1327" s="13"/>
      <c r="J1327" s="29"/>
      <c r="K1327" s="2"/>
      <c r="L1327" s="17"/>
      <c r="M1327" s="12"/>
      <c r="N1327" s="12"/>
      <c r="O1327" s="17"/>
      <c r="P1327" s="14"/>
      <c r="Q1327" s="14"/>
      <c r="R1327" s="14"/>
      <c r="S1327" s="20"/>
      <c r="T1327" s="14"/>
      <c r="U1327" s="4"/>
      <c r="V1327" s="29"/>
      <c r="W1327" s="3"/>
      <c r="X1327" s="3"/>
      <c r="Y1327" s="29"/>
      <c r="Z1327" s="3"/>
      <c r="AA1327" s="1"/>
      <c r="AB1327" s="3"/>
      <c r="AC1327" s="3"/>
      <c r="AD1327" s="3"/>
      <c r="AE1327" s="3"/>
      <c r="AF1327" s="3"/>
      <c r="AG1327" s="11"/>
      <c r="AH1327" s="3"/>
      <c r="AI1327" s="2"/>
      <c r="AJ1327" s="2"/>
      <c r="AK1327" s="2"/>
      <c r="AL1327" s="2"/>
      <c r="AM1327" s="2"/>
      <c r="AN1327" s="2"/>
      <c r="AO1327" s="2"/>
      <c r="AP1327" s="2"/>
      <c r="AQ1327" s="2"/>
      <c r="AR1327" s="2"/>
      <c r="AS1327" s="2"/>
      <c r="AT1327" s="2"/>
      <c r="AU1327" s="2"/>
      <c r="AV1327" s="2"/>
      <c r="AW1327" s="2"/>
      <c r="AX1327" s="2"/>
      <c r="AY1327" s="2"/>
      <c r="AZ1327" s="2"/>
      <c r="BA1327" s="2"/>
      <c r="BB1327" s="2"/>
      <c r="BC1327" s="2"/>
      <c r="BD1327" s="2"/>
      <c r="BE1327" s="2"/>
      <c r="BF1327" s="2"/>
      <c r="BG1327" s="2"/>
      <c r="BH1327" s="2"/>
      <c r="BI1327" s="2"/>
      <c r="BJ1327" s="2"/>
      <c r="BK1327" s="2"/>
      <c r="BL1327" s="2"/>
      <c r="BM1327" s="2"/>
      <c r="BN1327" s="2"/>
      <c r="BO1327" s="2"/>
      <c r="BP1327" s="2"/>
      <c r="BQ1327" s="2"/>
      <c r="BR1327" s="2"/>
      <c r="BS1327" s="2"/>
      <c r="BT1327" s="2"/>
      <c r="BU1327" s="2"/>
      <c r="BV1327" s="2"/>
      <c r="BW1327" s="2"/>
      <c r="BX1327" s="2"/>
      <c r="BY1327" s="2"/>
      <c r="BZ1327" s="2"/>
      <c r="CA1327" s="2"/>
      <c r="CB1327" s="2"/>
      <c r="CC1327" s="2"/>
      <c r="CD1327" s="2"/>
      <c r="CE1327" s="2"/>
      <c r="CF1327" s="2"/>
      <c r="CG1327" s="2"/>
      <c r="CH1327" s="2"/>
      <c r="CI1327" s="2"/>
      <c r="CJ1327" s="2"/>
      <c r="CK1327" s="2"/>
      <c r="CL1327" s="2"/>
      <c r="CM1327" s="2"/>
      <c r="CN1327" s="2"/>
      <c r="CO1327" s="2"/>
      <c r="CP1327" s="2"/>
      <c r="CQ1327" s="2"/>
      <c r="CR1327" s="2"/>
      <c r="CS1327" s="2"/>
      <c r="CT1327" s="2"/>
      <c r="CU1327" s="2"/>
      <c r="CV1327" s="2"/>
      <c r="CW1327" s="2"/>
      <c r="CX1327" s="2"/>
      <c r="CY1327" s="2"/>
      <c r="CZ1327" s="2"/>
      <c r="DA1327" s="2"/>
      <c r="DB1327" s="2"/>
      <c r="DC1327" s="2"/>
      <c r="DD1327" s="2"/>
      <c r="DE1327" s="2"/>
      <c r="DF1327" s="2"/>
      <c r="DG1327" s="2"/>
      <c r="DH1327" s="2"/>
      <c r="DI1327" s="2"/>
      <c r="DJ1327" s="2"/>
      <c r="DK1327" s="2"/>
      <c r="DL1327" s="2"/>
      <c r="DM1327" s="2"/>
      <c r="DN1327" s="2"/>
      <c r="DO1327" s="2"/>
      <c r="DP1327" s="2"/>
      <c r="DQ1327" s="2"/>
      <c r="DR1327" s="2"/>
      <c r="DS1327" s="2"/>
      <c r="DT1327" s="2"/>
      <c r="DU1327" s="2"/>
      <c r="DV1327" s="2"/>
      <c r="DW1327" s="2"/>
      <c r="DX1327" s="2"/>
      <c r="DY1327" s="2"/>
      <c r="DZ1327" s="2"/>
      <c r="EA1327" s="2"/>
      <c r="EB1327" s="2"/>
      <c r="EC1327" s="2"/>
      <c r="ED1327" s="2"/>
      <c r="EE1327" s="2"/>
      <c r="EF1327" s="2"/>
      <c r="EG1327" s="2"/>
      <c r="EH1327" s="2"/>
      <c r="EI1327" s="2"/>
      <c r="EJ1327" s="2"/>
      <c r="EK1327" s="2"/>
      <c r="EL1327" s="2"/>
      <c r="EM1327" s="2"/>
      <c r="EN1327" s="2"/>
      <c r="EO1327" s="2"/>
      <c r="EP1327" s="2"/>
      <c r="EQ1327" s="2"/>
      <c r="ER1327" s="2"/>
      <c r="ES1327" s="2"/>
      <c r="ET1327" s="2"/>
      <c r="EU1327" s="2"/>
      <c r="EV1327" s="2"/>
      <c r="EW1327" s="2"/>
      <c r="EX1327" s="2"/>
    </row>
    <row r="1328" spans="1:154" x14ac:dyDescent="0.15">
      <c r="A1328" s="35"/>
      <c r="B1328" s="125"/>
      <c r="C1328" s="14"/>
      <c r="D1328" s="13"/>
      <c r="E1328" s="14"/>
      <c r="F1328" s="14"/>
      <c r="G1328" s="14"/>
      <c r="H1328" s="14"/>
      <c r="I1328" s="13"/>
      <c r="J1328" s="29"/>
      <c r="K1328" s="2"/>
      <c r="L1328" s="17"/>
      <c r="M1328" s="12"/>
      <c r="N1328" s="12"/>
      <c r="O1328" s="17"/>
      <c r="P1328" s="14"/>
      <c r="Q1328" s="14"/>
      <c r="R1328" s="14"/>
      <c r="S1328" s="20"/>
      <c r="T1328" s="14"/>
      <c r="U1328" s="4"/>
      <c r="V1328" s="29"/>
      <c r="W1328" s="3"/>
      <c r="X1328" s="3"/>
      <c r="Y1328" s="29"/>
      <c r="Z1328" s="3"/>
      <c r="AA1328" s="1"/>
      <c r="AB1328" s="3"/>
      <c r="AC1328" s="3"/>
      <c r="AD1328" s="3"/>
      <c r="AE1328" s="3"/>
      <c r="AF1328" s="3"/>
      <c r="AG1328" s="11"/>
      <c r="AH1328" s="3"/>
      <c r="AI1328" s="2"/>
      <c r="AJ1328" s="2"/>
      <c r="AK1328" s="2"/>
      <c r="AL1328" s="2"/>
      <c r="AM1328" s="2"/>
      <c r="AN1328" s="2"/>
      <c r="AO1328" s="2"/>
      <c r="AP1328" s="2"/>
      <c r="AQ1328" s="2"/>
      <c r="AR1328" s="2"/>
      <c r="AS1328" s="2"/>
      <c r="AT1328" s="2"/>
      <c r="AU1328" s="2"/>
      <c r="AV1328" s="2"/>
      <c r="AW1328" s="2"/>
      <c r="AX1328" s="2"/>
      <c r="AY1328" s="2"/>
      <c r="AZ1328" s="2"/>
      <c r="BA1328" s="2"/>
      <c r="BB1328" s="2"/>
      <c r="BC1328" s="2"/>
      <c r="BD1328" s="2"/>
      <c r="BE1328" s="2"/>
      <c r="BF1328" s="2"/>
      <c r="BG1328" s="2"/>
      <c r="BH1328" s="2"/>
      <c r="BI1328" s="2"/>
      <c r="BJ1328" s="2"/>
      <c r="BK1328" s="2"/>
      <c r="BL1328" s="2"/>
      <c r="BM1328" s="2"/>
      <c r="BN1328" s="2"/>
      <c r="BO1328" s="2"/>
      <c r="BP1328" s="2"/>
      <c r="BQ1328" s="2"/>
      <c r="BR1328" s="2"/>
      <c r="BS1328" s="2"/>
      <c r="BT1328" s="2"/>
      <c r="BU1328" s="2"/>
      <c r="BV1328" s="2"/>
      <c r="BW1328" s="2"/>
      <c r="BX1328" s="2"/>
      <c r="BY1328" s="2"/>
      <c r="BZ1328" s="2"/>
      <c r="CA1328" s="2"/>
      <c r="CB1328" s="2"/>
      <c r="CC1328" s="2"/>
      <c r="CD1328" s="2"/>
      <c r="CE1328" s="2"/>
      <c r="CF1328" s="2"/>
      <c r="CG1328" s="2"/>
      <c r="CH1328" s="2"/>
      <c r="CI1328" s="2"/>
      <c r="CJ1328" s="2"/>
      <c r="CK1328" s="2"/>
      <c r="CL1328" s="2"/>
      <c r="CM1328" s="2"/>
      <c r="CN1328" s="2"/>
      <c r="CO1328" s="2"/>
      <c r="CP1328" s="2"/>
      <c r="CQ1328" s="2"/>
      <c r="CR1328" s="2"/>
      <c r="CS1328" s="2"/>
      <c r="CT1328" s="2"/>
      <c r="CU1328" s="2"/>
      <c r="CV1328" s="2"/>
      <c r="CW1328" s="2"/>
      <c r="CX1328" s="2"/>
      <c r="CY1328" s="2"/>
      <c r="CZ1328" s="2"/>
      <c r="DA1328" s="2"/>
      <c r="DB1328" s="2"/>
      <c r="DC1328" s="2"/>
      <c r="DD1328" s="2"/>
      <c r="DE1328" s="2"/>
      <c r="DF1328" s="2"/>
      <c r="DG1328" s="2"/>
      <c r="DH1328" s="2"/>
      <c r="DI1328" s="2"/>
      <c r="DJ1328" s="2"/>
      <c r="DK1328" s="2"/>
      <c r="DL1328" s="2"/>
      <c r="DM1328" s="2"/>
      <c r="DN1328" s="2"/>
      <c r="DO1328" s="2"/>
      <c r="DP1328" s="2"/>
      <c r="DQ1328" s="2"/>
      <c r="DR1328" s="2"/>
      <c r="DS1328" s="2"/>
      <c r="DT1328" s="2"/>
      <c r="DU1328" s="2"/>
      <c r="DV1328" s="2"/>
      <c r="DW1328" s="2"/>
      <c r="DX1328" s="2"/>
      <c r="DY1328" s="2"/>
      <c r="DZ1328" s="2"/>
      <c r="EA1328" s="2"/>
      <c r="EB1328" s="2"/>
      <c r="EC1328" s="2"/>
      <c r="ED1328" s="2"/>
      <c r="EE1328" s="2"/>
      <c r="EF1328" s="2"/>
      <c r="EG1328" s="2"/>
      <c r="EH1328" s="2"/>
      <c r="EI1328" s="2"/>
      <c r="EJ1328" s="2"/>
      <c r="EK1328" s="2"/>
      <c r="EL1328" s="2"/>
      <c r="EM1328" s="2"/>
      <c r="EN1328" s="2"/>
      <c r="EO1328" s="2"/>
      <c r="EP1328" s="2"/>
      <c r="EQ1328" s="2"/>
      <c r="ER1328" s="2"/>
      <c r="ES1328" s="2"/>
      <c r="ET1328" s="2"/>
      <c r="EU1328" s="2"/>
      <c r="EV1328" s="2"/>
      <c r="EW1328" s="2"/>
      <c r="EX1328" s="2"/>
    </row>
    <row r="1329" spans="1:154" x14ac:dyDescent="0.15">
      <c r="A1329" s="35"/>
      <c r="B1329" s="125"/>
      <c r="C1329" s="14"/>
      <c r="D1329" s="13"/>
      <c r="E1329" s="14"/>
      <c r="F1329" s="14"/>
      <c r="G1329" s="14"/>
      <c r="H1329" s="14"/>
      <c r="I1329" s="13"/>
      <c r="J1329" s="29"/>
      <c r="K1329" s="2"/>
      <c r="L1329" s="17"/>
      <c r="M1329" s="12"/>
      <c r="N1329" s="12"/>
      <c r="O1329" s="17"/>
      <c r="P1329" s="14"/>
      <c r="Q1329" s="14"/>
      <c r="R1329" s="14"/>
      <c r="S1329" s="20"/>
      <c r="T1329" s="14"/>
      <c r="U1329" s="4"/>
      <c r="V1329" s="29"/>
      <c r="W1329" s="3"/>
      <c r="X1329" s="3"/>
      <c r="Y1329" s="29"/>
      <c r="Z1329" s="3"/>
      <c r="AA1329" s="1"/>
      <c r="AB1329" s="3"/>
      <c r="AC1329" s="3"/>
      <c r="AD1329" s="3"/>
      <c r="AE1329" s="3"/>
      <c r="AF1329" s="3"/>
      <c r="AG1329" s="11"/>
      <c r="AH1329" s="3"/>
      <c r="AI1329" s="2"/>
      <c r="AJ1329" s="2"/>
      <c r="AK1329" s="2"/>
      <c r="AL1329" s="2"/>
      <c r="AM1329" s="2"/>
      <c r="AN1329" s="2"/>
      <c r="AO1329" s="2"/>
      <c r="AP1329" s="2"/>
      <c r="AQ1329" s="2"/>
      <c r="AR1329" s="2"/>
      <c r="AS1329" s="2"/>
      <c r="AT1329" s="2"/>
      <c r="AU1329" s="2"/>
      <c r="AV1329" s="2"/>
      <c r="AW1329" s="2"/>
      <c r="AX1329" s="2"/>
      <c r="AY1329" s="2"/>
      <c r="AZ1329" s="2"/>
      <c r="BA1329" s="2"/>
      <c r="BB1329" s="2"/>
      <c r="BC1329" s="2"/>
      <c r="BD1329" s="2"/>
      <c r="BE1329" s="2"/>
      <c r="BF1329" s="2"/>
      <c r="BG1329" s="2"/>
      <c r="BH1329" s="2"/>
      <c r="BI1329" s="2"/>
      <c r="BJ1329" s="2"/>
      <c r="BK1329" s="2"/>
      <c r="BL1329" s="2"/>
      <c r="BM1329" s="2"/>
      <c r="BN1329" s="2"/>
      <c r="BO1329" s="2"/>
      <c r="BP1329" s="2"/>
      <c r="BQ1329" s="2"/>
      <c r="BR1329" s="2"/>
      <c r="BS1329" s="2"/>
      <c r="BT1329" s="2"/>
      <c r="BU1329" s="2"/>
      <c r="BV1329" s="2"/>
      <c r="BW1329" s="2"/>
      <c r="BX1329" s="2"/>
      <c r="BY1329" s="2"/>
      <c r="BZ1329" s="2"/>
      <c r="CA1329" s="2"/>
      <c r="CB1329" s="2"/>
      <c r="CC1329" s="2"/>
      <c r="CD1329" s="2"/>
      <c r="CE1329" s="2"/>
      <c r="CF1329" s="2"/>
      <c r="CG1329" s="2"/>
      <c r="CH1329" s="2"/>
      <c r="CI1329" s="2"/>
      <c r="CJ1329" s="2"/>
      <c r="CK1329" s="2"/>
      <c r="CL1329" s="2"/>
      <c r="CM1329" s="2"/>
      <c r="CN1329" s="2"/>
      <c r="CO1329" s="2"/>
      <c r="CP1329" s="2"/>
      <c r="CQ1329" s="2"/>
      <c r="CR1329" s="2"/>
      <c r="CS1329" s="2"/>
      <c r="CT1329" s="2"/>
      <c r="CU1329" s="2"/>
      <c r="CV1329" s="2"/>
      <c r="CW1329" s="2"/>
      <c r="CX1329" s="2"/>
      <c r="CY1329" s="2"/>
      <c r="CZ1329" s="2"/>
      <c r="DA1329" s="2"/>
      <c r="DB1329" s="2"/>
      <c r="DC1329" s="2"/>
      <c r="DD1329" s="2"/>
      <c r="DE1329" s="2"/>
      <c r="DF1329" s="2"/>
      <c r="DG1329" s="2"/>
      <c r="DH1329" s="2"/>
      <c r="DI1329" s="2"/>
      <c r="DJ1329" s="2"/>
      <c r="DK1329" s="2"/>
      <c r="DL1329" s="2"/>
      <c r="DM1329" s="2"/>
      <c r="DN1329" s="2"/>
      <c r="DO1329" s="2"/>
      <c r="DP1329" s="2"/>
      <c r="DQ1329" s="2"/>
      <c r="DR1329" s="2"/>
      <c r="DS1329" s="2"/>
      <c r="DT1329" s="2"/>
      <c r="DU1329" s="2"/>
      <c r="DV1329" s="2"/>
      <c r="DW1329" s="2"/>
      <c r="DX1329" s="2"/>
      <c r="DY1329" s="2"/>
      <c r="DZ1329" s="2"/>
      <c r="EA1329" s="2"/>
      <c r="EB1329" s="2"/>
      <c r="EC1329" s="2"/>
      <c r="ED1329" s="2"/>
      <c r="EE1329" s="2"/>
      <c r="EF1329" s="2"/>
      <c r="EG1329" s="2"/>
      <c r="EH1329" s="2"/>
      <c r="EI1329" s="2"/>
      <c r="EJ1329" s="2"/>
      <c r="EK1329" s="2"/>
      <c r="EL1329" s="2"/>
      <c r="EM1329" s="2"/>
      <c r="EN1329" s="2"/>
      <c r="EO1329" s="2"/>
      <c r="EP1329" s="2"/>
      <c r="EQ1329" s="2"/>
      <c r="ER1329" s="2"/>
      <c r="ES1329" s="2"/>
      <c r="ET1329" s="2"/>
      <c r="EU1329" s="2"/>
      <c r="EV1329" s="2"/>
      <c r="EW1329" s="2"/>
      <c r="EX1329" s="2"/>
    </row>
    <row r="1330" spans="1:154" x14ac:dyDescent="0.15">
      <c r="A1330" s="35"/>
      <c r="B1330" s="125"/>
      <c r="C1330" s="14"/>
      <c r="D1330" s="13"/>
      <c r="E1330" s="14"/>
      <c r="F1330" s="14"/>
      <c r="G1330" s="14"/>
      <c r="H1330" s="14"/>
      <c r="I1330" s="13"/>
      <c r="J1330" s="29"/>
      <c r="K1330" s="2"/>
      <c r="L1330" s="17"/>
      <c r="M1330" s="12"/>
      <c r="N1330" s="12"/>
      <c r="O1330" s="17"/>
      <c r="P1330" s="14"/>
      <c r="Q1330" s="14"/>
      <c r="R1330" s="14"/>
      <c r="S1330" s="20"/>
      <c r="T1330" s="14"/>
      <c r="U1330" s="4"/>
      <c r="V1330" s="29"/>
      <c r="W1330" s="3"/>
      <c r="X1330" s="3"/>
      <c r="Y1330" s="29"/>
      <c r="Z1330" s="3"/>
      <c r="AA1330" s="1"/>
      <c r="AB1330" s="3"/>
      <c r="AC1330" s="3"/>
      <c r="AD1330" s="3"/>
      <c r="AE1330" s="3"/>
      <c r="AF1330" s="3"/>
      <c r="AG1330" s="11"/>
      <c r="AH1330" s="3"/>
      <c r="AI1330" s="2"/>
      <c r="AJ1330" s="2"/>
      <c r="AK1330" s="2"/>
      <c r="AL1330" s="2"/>
      <c r="AM1330" s="2"/>
      <c r="AN1330" s="2"/>
      <c r="AO1330" s="2"/>
      <c r="AP1330" s="2"/>
      <c r="AQ1330" s="2"/>
      <c r="AR1330" s="2"/>
      <c r="AS1330" s="2"/>
      <c r="AT1330" s="2"/>
      <c r="AU1330" s="2"/>
      <c r="AV1330" s="2"/>
      <c r="AW1330" s="2"/>
      <c r="AX1330" s="2"/>
      <c r="AY1330" s="2"/>
      <c r="AZ1330" s="2"/>
      <c r="BA1330" s="2"/>
      <c r="BB1330" s="2"/>
      <c r="BC1330" s="2"/>
      <c r="BD1330" s="2"/>
      <c r="BE1330" s="2"/>
      <c r="BF1330" s="2"/>
      <c r="BG1330" s="2"/>
      <c r="BH1330" s="2"/>
      <c r="BI1330" s="2"/>
      <c r="BJ1330" s="2"/>
      <c r="BK1330" s="2"/>
      <c r="BL1330" s="2"/>
      <c r="BM1330" s="2"/>
      <c r="BN1330" s="2"/>
      <c r="BO1330" s="2"/>
      <c r="BP1330" s="2"/>
      <c r="BQ1330" s="2"/>
      <c r="BR1330" s="2"/>
      <c r="BS1330" s="2"/>
      <c r="BT1330" s="2"/>
      <c r="BU1330" s="2"/>
      <c r="BV1330" s="2"/>
      <c r="BW1330" s="2"/>
      <c r="BX1330" s="2"/>
      <c r="BY1330" s="2"/>
      <c r="BZ1330" s="2"/>
      <c r="CA1330" s="2"/>
      <c r="CB1330" s="2"/>
      <c r="CC1330" s="2"/>
      <c r="CD1330" s="2"/>
      <c r="CE1330" s="2"/>
      <c r="CF1330" s="2"/>
      <c r="CG1330" s="2"/>
      <c r="CH1330" s="2"/>
      <c r="CI1330" s="2"/>
      <c r="CJ1330" s="2"/>
      <c r="CK1330" s="2"/>
      <c r="CL1330" s="2"/>
      <c r="CM1330" s="2"/>
      <c r="CN1330" s="2"/>
      <c r="CO1330" s="2"/>
      <c r="CP1330" s="2"/>
      <c r="CQ1330" s="2"/>
      <c r="CR1330" s="2"/>
      <c r="CS1330" s="2"/>
      <c r="CT1330" s="2"/>
      <c r="CU1330" s="2"/>
      <c r="CV1330" s="2"/>
      <c r="CW1330" s="2"/>
      <c r="CX1330" s="2"/>
      <c r="CY1330" s="2"/>
      <c r="CZ1330" s="2"/>
      <c r="DA1330" s="2"/>
      <c r="DB1330" s="2"/>
      <c r="DC1330" s="2"/>
      <c r="DD1330" s="2"/>
      <c r="DE1330" s="2"/>
      <c r="DF1330" s="2"/>
      <c r="DG1330" s="2"/>
      <c r="DH1330" s="2"/>
      <c r="DI1330" s="2"/>
      <c r="DJ1330" s="2"/>
      <c r="DK1330" s="2"/>
      <c r="DL1330" s="2"/>
      <c r="DM1330" s="2"/>
      <c r="DN1330" s="2"/>
      <c r="DO1330" s="2"/>
      <c r="DP1330" s="2"/>
      <c r="DQ1330" s="2"/>
      <c r="DR1330" s="2"/>
      <c r="DS1330" s="2"/>
      <c r="DT1330" s="2"/>
      <c r="DU1330" s="2"/>
      <c r="DV1330" s="2"/>
      <c r="DW1330" s="2"/>
      <c r="DX1330" s="2"/>
      <c r="DY1330" s="2"/>
      <c r="DZ1330" s="2"/>
      <c r="EA1330" s="2"/>
      <c r="EB1330" s="2"/>
      <c r="EC1330" s="2"/>
      <c r="ED1330" s="2"/>
      <c r="EE1330" s="2"/>
      <c r="EF1330" s="2"/>
      <c r="EG1330" s="2"/>
      <c r="EH1330" s="2"/>
      <c r="EI1330" s="2"/>
      <c r="EJ1330" s="2"/>
      <c r="EK1330" s="2"/>
      <c r="EL1330" s="2"/>
      <c r="EM1330" s="2"/>
      <c r="EN1330" s="2"/>
      <c r="EO1330" s="2"/>
      <c r="EP1330" s="2"/>
      <c r="EQ1330" s="2"/>
      <c r="ER1330" s="2"/>
      <c r="ES1330" s="2"/>
      <c r="ET1330" s="2"/>
      <c r="EU1330" s="2"/>
      <c r="EV1330" s="2"/>
      <c r="EW1330" s="2"/>
      <c r="EX1330" s="2"/>
    </row>
    <row r="1331" spans="1:154" x14ac:dyDescent="0.15">
      <c r="A1331" s="35"/>
      <c r="B1331" s="125"/>
      <c r="C1331" s="14"/>
      <c r="D1331" s="13"/>
      <c r="E1331" s="14"/>
      <c r="F1331" s="14"/>
      <c r="G1331" s="14"/>
      <c r="H1331" s="14"/>
      <c r="I1331" s="13"/>
      <c r="J1331" s="29"/>
      <c r="K1331" s="2"/>
      <c r="L1331" s="17"/>
      <c r="M1331" s="12"/>
      <c r="N1331" s="12"/>
      <c r="O1331" s="17"/>
      <c r="P1331" s="14"/>
      <c r="Q1331" s="14"/>
      <c r="R1331" s="14"/>
      <c r="S1331" s="20"/>
      <c r="T1331" s="14"/>
      <c r="U1331" s="4"/>
      <c r="V1331" s="29"/>
      <c r="W1331" s="3"/>
      <c r="X1331" s="3"/>
      <c r="Y1331" s="29"/>
      <c r="Z1331" s="3"/>
      <c r="AA1331" s="1"/>
      <c r="AB1331" s="3"/>
      <c r="AC1331" s="3"/>
      <c r="AD1331" s="3"/>
      <c r="AE1331" s="3"/>
      <c r="AF1331" s="3"/>
      <c r="AG1331" s="11"/>
      <c r="AH1331" s="3"/>
      <c r="AI1331" s="2"/>
      <c r="AJ1331" s="2"/>
      <c r="AK1331" s="2"/>
      <c r="AL1331" s="2"/>
      <c r="AM1331" s="2"/>
      <c r="AN1331" s="2"/>
      <c r="AO1331" s="2"/>
      <c r="AP1331" s="2"/>
      <c r="AQ1331" s="2"/>
      <c r="AR1331" s="2"/>
      <c r="AS1331" s="2"/>
      <c r="AT1331" s="2"/>
      <c r="AU1331" s="2"/>
      <c r="AV1331" s="2"/>
      <c r="AW1331" s="2"/>
      <c r="AX1331" s="2"/>
      <c r="AY1331" s="2"/>
      <c r="AZ1331" s="2"/>
      <c r="BA1331" s="2"/>
      <c r="BB1331" s="2"/>
      <c r="BC1331" s="2"/>
      <c r="BD1331" s="2"/>
      <c r="BE1331" s="2"/>
      <c r="BF1331" s="2"/>
      <c r="BG1331" s="2"/>
      <c r="BH1331" s="2"/>
      <c r="BI1331" s="2"/>
      <c r="BJ1331" s="2"/>
      <c r="BK1331" s="2"/>
      <c r="BL1331" s="2"/>
      <c r="BM1331" s="2"/>
      <c r="BN1331" s="2"/>
      <c r="BO1331" s="2"/>
      <c r="BP1331" s="2"/>
      <c r="BQ1331" s="2"/>
      <c r="BR1331" s="2"/>
      <c r="BS1331" s="2"/>
      <c r="BT1331" s="2"/>
      <c r="BU1331" s="2"/>
      <c r="BV1331" s="2"/>
      <c r="BW1331" s="2"/>
      <c r="BX1331" s="2"/>
      <c r="BY1331" s="2"/>
      <c r="BZ1331" s="2"/>
      <c r="CA1331" s="2"/>
      <c r="CB1331" s="2"/>
      <c r="CC1331" s="2"/>
      <c r="CD1331" s="2"/>
      <c r="CE1331" s="2"/>
      <c r="CF1331" s="2"/>
      <c r="CG1331" s="2"/>
      <c r="CH1331" s="2"/>
      <c r="CI1331" s="2"/>
      <c r="CJ1331" s="2"/>
      <c r="CK1331" s="2"/>
      <c r="CL1331" s="2"/>
      <c r="CM1331" s="2"/>
      <c r="CN1331" s="2"/>
      <c r="CO1331" s="2"/>
      <c r="CP1331" s="2"/>
      <c r="CQ1331" s="2"/>
      <c r="CR1331" s="2"/>
      <c r="CS1331" s="2"/>
      <c r="CT1331" s="2"/>
      <c r="CU1331" s="2"/>
      <c r="CV1331" s="2"/>
      <c r="CW1331" s="2"/>
      <c r="CX1331" s="2"/>
      <c r="CY1331" s="2"/>
      <c r="CZ1331" s="2"/>
      <c r="DA1331" s="2"/>
      <c r="DB1331" s="2"/>
      <c r="DC1331" s="2"/>
      <c r="DD1331" s="2"/>
      <c r="DE1331" s="2"/>
      <c r="DF1331" s="2"/>
      <c r="DG1331" s="2"/>
      <c r="DH1331" s="2"/>
      <c r="DI1331" s="2"/>
      <c r="DJ1331" s="2"/>
      <c r="DK1331" s="2"/>
      <c r="DL1331" s="2"/>
      <c r="DM1331" s="2"/>
      <c r="DN1331" s="2"/>
      <c r="DO1331" s="2"/>
      <c r="DP1331" s="2"/>
      <c r="DQ1331" s="2"/>
      <c r="DR1331" s="2"/>
      <c r="DS1331" s="2"/>
      <c r="DT1331" s="2"/>
      <c r="DU1331" s="2"/>
      <c r="DV1331" s="2"/>
      <c r="DW1331" s="2"/>
      <c r="DX1331" s="2"/>
      <c r="DY1331" s="2"/>
      <c r="DZ1331" s="2"/>
      <c r="EA1331" s="2"/>
      <c r="EB1331" s="2"/>
      <c r="EC1331" s="2"/>
      <c r="ED1331" s="2"/>
      <c r="EE1331" s="2"/>
      <c r="EF1331" s="2"/>
      <c r="EG1331" s="2"/>
      <c r="EH1331" s="2"/>
      <c r="EI1331" s="2"/>
      <c r="EJ1331" s="2"/>
      <c r="EK1331" s="2"/>
      <c r="EL1331" s="2"/>
      <c r="EM1331" s="2"/>
      <c r="EN1331" s="2"/>
      <c r="EO1331" s="2"/>
      <c r="EP1331" s="2"/>
      <c r="EQ1331" s="2"/>
      <c r="ER1331" s="2"/>
      <c r="ES1331" s="2"/>
      <c r="ET1331" s="2"/>
      <c r="EU1331" s="2"/>
      <c r="EV1331" s="2"/>
      <c r="EW1331" s="2"/>
      <c r="EX1331" s="2"/>
    </row>
    <row r="1332" spans="1:154" x14ac:dyDescent="0.15">
      <c r="A1332" s="35"/>
      <c r="B1332" s="125"/>
      <c r="C1332" s="14"/>
      <c r="D1332" s="13"/>
      <c r="E1332" s="14"/>
      <c r="F1332" s="14"/>
      <c r="G1332" s="14"/>
      <c r="H1332" s="14"/>
      <c r="I1332" s="13"/>
      <c r="J1332" s="29"/>
      <c r="K1332" s="2"/>
      <c r="L1332" s="17"/>
      <c r="M1332" s="12"/>
      <c r="N1332" s="12"/>
      <c r="O1332" s="17"/>
      <c r="P1332" s="14"/>
      <c r="Q1332" s="14"/>
      <c r="R1332" s="14"/>
      <c r="S1332" s="20"/>
      <c r="T1332" s="14"/>
      <c r="U1332" s="4"/>
      <c r="V1332" s="29"/>
      <c r="W1332" s="3"/>
      <c r="X1332" s="3"/>
      <c r="Y1332" s="29"/>
      <c r="Z1332" s="3"/>
      <c r="AA1332" s="1"/>
      <c r="AB1332" s="3"/>
      <c r="AC1332" s="3"/>
      <c r="AD1332" s="3"/>
      <c r="AE1332" s="3"/>
      <c r="AF1332" s="3"/>
      <c r="AG1332" s="11"/>
      <c r="AH1332" s="3"/>
      <c r="AI1332" s="2"/>
      <c r="AJ1332" s="2"/>
      <c r="AK1332" s="2"/>
      <c r="AL1332" s="2"/>
      <c r="AM1332" s="2"/>
      <c r="AN1332" s="2"/>
      <c r="AO1332" s="2"/>
      <c r="AP1332" s="2"/>
      <c r="AQ1332" s="2"/>
      <c r="AR1332" s="2"/>
      <c r="AS1332" s="2"/>
      <c r="AT1332" s="2"/>
      <c r="AU1332" s="2"/>
      <c r="AV1332" s="2"/>
      <c r="AW1332" s="2"/>
      <c r="AX1332" s="2"/>
      <c r="AY1332" s="2"/>
      <c r="AZ1332" s="2"/>
      <c r="BA1332" s="2"/>
      <c r="BB1332" s="2"/>
      <c r="BC1332" s="2"/>
      <c r="BD1332" s="2"/>
      <c r="BE1332" s="2"/>
      <c r="BF1332" s="2"/>
      <c r="BG1332" s="2"/>
      <c r="BH1332" s="2"/>
      <c r="BI1332" s="2"/>
      <c r="BJ1332" s="2"/>
      <c r="BK1332" s="2"/>
      <c r="BL1332" s="2"/>
      <c r="BM1332" s="2"/>
      <c r="BN1332" s="2"/>
      <c r="BO1332" s="2"/>
      <c r="BP1332" s="2"/>
      <c r="BQ1332" s="2"/>
      <c r="BR1332" s="2"/>
      <c r="BS1332" s="2"/>
      <c r="BT1332" s="2"/>
      <c r="BU1332" s="2"/>
      <c r="BV1332" s="2"/>
      <c r="BW1332" s="2"/>
      <c r="BX1332" s="2"/>
      <c r="BY1332" s="2"/>
      <c r="BZ1332" s="2"/>
      <c r="CA1332" s="2"/>
      <c r="CB1332" s="2"/>
      <c r="CC1332" s="2"/>
      <c r="CD1332" s="2"/>
      <c r="CE1332" s="2"/>
      <c r="CF1332" s="2"/>
      <c r="CG1332" s="2"/>
      <c r="CH1332" s="2"/>
      <c r="CI1332" s="2"/>
      <c r="CJ1332" s="2"/>
      <c r="CK1332" s="2"/>
      <c r="CL1332" s="2"/>
      <c r="CM1332" s="2"/>
      <c r="CN1332" s="2"/>
      <c r="CO1332" s="2"/>
      <c r="CP1332" s="2"/>
      <c r="CQ1332" s="2"/>
      <c r="CR1332" s="2"/>
      <c r="CS1332" s="2"/>
      <c r="CT1332" s="2"/>
      <c r="CU1332" s="2"/>
      <c r="CV1332" s="2"/>
      <c r="CW1332" s="2"/>
      <c r="CX1332" s="2"/>
      <c r="CY1332" s="2"/>
      <c r="CZ1332" s="2"/>
      <c r="DA1332" s="2"/>
      <c r="DB1332" s="2"/>
      <c r="DC1332" s="2"/>
      <c r="DD1332" s="2"/>
      <c r="DE1332" s="2"/>
      <c r="DF1332" s="2"/>
      <c r="DG1332" s="2"/>
      <c r="DH1332" s="2"/>
      <c r="DI1332" s="2"/>
      <c r="DJ1332" s="2"/>
      <c r="DK1332" s="2"/>
      <c r="DL1332" s="2"/>
      <c r="DM1332" s="2"/>
      <c r="DN1332" s="2"/>
      <c r="DO1332" s="2"/>
      <c r="DP1332" s="2"/>
      <c r="DQ1332" s="2"/>
      <c r="DR1332" s="2"/>
      <c r="DS1332" s="2"/>
      <c r="DT1332" s="2"/>
      <c r="DU1332" s="2"/>
      <c r="DV1332" s="2"/>
      <c r="DW1332" s="2"/>
      <c r="DX1332" s="2"/>
      <c r="DY1332" s="2"/>
      <c r="DZ1332" s="2"/>
      <c r="EA1332" s="2"/>
      <c r="EB1332" s="2"/>
      <c r="EC1332" s="2"/>
      <c r="ED1332" s="2"/>
      <c r="EE1332" s="2"/>
      <c r="EF1332" s="2"/>
      <c r="EG1332" s="2"/>
      <c r="EH1332" s="2"/>
      <c r="EI1332" s="2"/>
      <c r="EJ1332" s="2"/>
      <c r="EK1332" s="2"/>
      <c r="EL1332" s="2"/>
      <c r="EM1332" s="2"/>
      <c r="EN1332" s="2"/>
      <c r="EO1332" s="2"/>
      <c r="EP1332" s="2"/>
      <c r="EQ1332" s="2"/>
      <c r="ER1332" s="2"/>
      <c r="ES1332" s="2"/>
      <c r="ET1332" s="2"/>
      <c r="EU1332" s="2"/>
      <c r="EV1332" s="2"/>
      <c r="EW1332" s="2"/>
      <c r="EX1332" s="2"/>
    </row>
    <row r="1333" spans="1:154" x14ac:dyDescent="0.15">
      <c r="A1333" s="35"/>
      <c r="B1333" s="125"/>
      <c r="C1333" s="14"/>
      <c r="D1333" s="13"/>
      <c r="E1333" s="14"/>
      <c r="F1333" s="14"/>
      <c r="G1333" s="14"/>
      <c r="H1333" s="14"/>
      <c r="I1333" s="13"/>
      <c r="J1333" s="29"/>
      <c r="K1333" s="2"/>
      <c r="L1333" s="17"/>
      <c r="M1333" s="12"/>
      <c r="N1333" s="12"/>
      <c r="O1333" s="17"/>
      <c r="P1333" s="14"/>
      <c r="Q1333" s="14"/>
      <c r="R1333" s="14"/>
      <c r="S1333" s="20"/>
      <c r="T1333" s="14"/>
      <c r="U1333" s="4"/>
      <c r="V1333" s="29"/>
      <c r="W1333" s="3"/>
      <c r="X1333" s="3"/>
      <c r="Y1333" s="29"/>
      <c r="Z1333" s="3"/>
      <c r="AA1333" s="1"/>
      <c r="AB1333" s="3"/>
      <c r="AC1333" s="3"/>
      <c r="AD1333" s="3"/>
      <c r="AE1333" s="3"/>
      <c r="AF1333" s="3"/>
      <c r="AG1333" s="11"/>
      <c r="AH1333" s="3"/>
      <c r="AI1333" s="2"/>
      <c r="AJ1333" s="2"/>
      <c r="AK1333" s="2"/>
      <c r="AL1333" s="2"/>
      <c r="AM1333" s="2"/>
      <c r="AN1333" s="2"/>
      <c r="AO1333" s="2"/>
      <c r="AP1333" s="2"/>
      <c r="AQ1333" s="2"/>
      <c r="AR1333" s="2"/>
      <c r="AS1333" s="2"/>
      <c r="AT1333" s="2"/>
      <c r="AU1333" s="2"/>
      <c r="AV1333" s="2"/>
      <c r="AW1333" s="2"/>
      <c r="AX1333" s="2"/>
      <c r="AY1333" s="2"/>
      <c r="AZ1333" s="2"/>
      <c r="BA1333" s="2"/>
      <c r="BB1333" s="2"/>
      <c r="BC1333" s="2"/>
      <c r="BD1333" s="2"/>
      <c r="BE1333" s="2"/>
      <c r="BF1333" s="2"/>
      <c r="BG1333" s="2"/>
      <c r="BH1333" s="2"/>
      <c r="BI1333" s="2"/>
      <c r="BJ1333" s="2"/>
      <c r="BK1333" s="2"/>
      <c r="BL1333" s="2"/>
      <c r="BM1333" s="2"/>
      <c r="BN1333" s="2"/>
      <c r="BO1333" s="2"/>
      <c r="BP1333" s="2"/>
      <c r="BQ1333" s="2"/>
      <c r="BR1333" s="2"/>
      <c r="BS1333" s="2"/>
      <c r="BT1333" s="2"/>
      <c r="BU1333" s="2"/>
      <c r="BV1333" s="2"/>
      <c r="BW1333" s="2"/>
      <c r="BX1333" s="2"/>
      <c r="BY1333" s="2"/>
      <c r="BZ1333" s="2"/>
      <c r="CA1333" s="2"/>
      <c r="CB1333" s="2"/>
      <c r="CC1333" s="2"/>
      <c r="CD1333" s="2"/>
      <c r="CE1333" s="2"/>
      <c r="CF1333" s="2"/>
      <c r="CG1333" s="2"/>
      <c r="CH1333" s="2"/>
      <c r="CI1333" s="2"/>
      <c r="CJ1333" s="2"/>
      <c r="CK1333" s="2"/>
      <c r="CL1333" s="2"/>
      <c r="CM1333" s="2"/>
      <c r="CN1333" s="2"/>
      <c r="CO1333" s="2"/>
      <c r="CP1333" s="2"/>
      <c r="CQ1333" s="2"/>
      <c r="CR1333" s="2"/>
      <c r="CS1333" s="2"/>
      <c r="CT1333" s="2"/>
      <c r="CU1333" s="2"/>
      <c r="CV1333" s="2"/>
      <c r="CW1333" s="2"/>
      <c r="CX1333" s="2"/>
      <c r="CY1333" s="2"/>
      <c r="CZ1333" s="2"/>
      <c r="DA1333" s="2"/>
      <c r="DB1333" s="2"/>
      <c r="DC1333" s="2"/>
      <c r="DD1333" s="2"/>
      <c r="DE1333" s="2"/>
      <c r="DF1333" s="2"/>
      <c r="DG1333" s="2"/>
      <c r="DH1333" s="2"/>
      <c r="DI1333" s="2"/>
      <c r="DJ1333" s="2"/>
      <c r="DK1333" s="2"/>
      <c r="DL1333" s="2"/>
      <c r="DM1333" s="2"/>
      <c r="DN1333" s="2"/>
      <c r="DO1333" s="2"/>
      <c r="DP1333" s="2"/>
      <c r="DQ1333" s="2"/>
      <c r="DR1333" s="2"/>
      <c r="DS1333" s="2"/>
      <c r="DT1333" s="2"/>
      <c r="DU1333" s="2"/>
      <c r="DV1333" s="2"/>
      <c r="DW1333" s="2"/>
      <c r="DX1333" s="2"/>
      <c r="DY1333" s="2"/>
      <c r="DZ1333" s="2"/>
      <c r="EA1333" s="2"/>
      <c r="EB1333" s="2"/>
      <c r="EC1333" s="2"/>
      <c r="ED1333" s="2"/>
      <c r="EE1333" s="2"/>
      <c r="EF1333" s="2"/>
      <c r="EG1333" s="2"/>
      <c r="EH1333" s="2"/>
      <c r="EI1333" s="2"/>
      <c r="EJ1333" s="2"/>
      <c r="EK1333" s="2"/>
      <c r="EL1333" s="2"/>
      <c r="EM1333" s="2"/>
      <c r="EN1333" s="2"/>
      <c r="EO1333" s="2"/>
      <c r="EP1333" s="2"/>
      <c r="EQ1333" s="2"/>
      <c r="ER1333" s="2"/>
      <c r="ES1333" s="2"/>
      <c r="ET1333" s="2"/>
      <c r="EU1333" s="2"/>
      <c r="EV1333" s="2"/>
      <c r="EW1333" s="2"/>
      <c r="EX1333" s="2"/>
    </row>
    <row r="1334" spans="1:154" x14ac:dyDescent="0.15">
      <c r="A1334" s="35"/>
      <c r="B1334" s="125"/>
      <c r="C1334" s="14"/>
      <c r="D1334" s="13"/>
      <c r="E1334" s="14"/>
      <c r="F1334" s="14"/>
      <c r="G1334" s="14"/>
      <c r="H1334" s="14"/>
      <c r="I1334" s="13"/>
      <c r="J1334" s="29"/>
      <c r="K1334" s="2"/>
      <c r="L1334" s="17"/>
      <c r="M1334" s="12"/>
      <c r="N1334" s="12"/>
      <c r="O1334" s="17"/>
      <c r="P1334" s="14"/>
      <c r="Q1334" s="14"/>
      <c r="R1334" s="14"/>
      <c r="S1334" s="20"/>
      <c r="T1334" s="14"/>
      <c r="U1334" s="4"/>
      <c r="V1334" s="29"/>
      <c r="W1334" s="3"/>
      <c r="X1334" s="3"/>
      <c r="Y1334" s="29"/>
      <c r="Z1334" s="3"/>
      <c r="AA1334" s="1"/>
      <c r="AB1334" s="3"/>
      <c r="AC1334" s="3"/>
      <c r="AD1334" s="3"/>
      <c r="AE1334" s="3"/>
      <c r="AF1334" s="3"/>
      <c r="AG1334" s="11"/>
      <c r="AH1334" s="3"/>
      <c r="AI1334" s="2"/>
      <c r="AJ1334" s="2"/>
      <c r="AK1334" s="2"/>
      <c r="AL1334" s="2"/>
      <c r="AM1334" s="2"/>
      <c r="AN1334" s="2"/>
      <c r="AO1334" s="2"/>
      <c r="AP1334" s="2"/>
      <c r="AQ1334" s="2"/>
      <c r="AR1334" s="2"/>
      <c r="AS1334" s="2"/>
      <c r="AT1334" s="2"/>
      <c r="AU1334" s="2"/>
      <c r="AV1334" s="2"/>
      <c r="AW1334" s="2"/>
      <c r="AX1334" s="2"/>
      <c r="AY1334" s="2"/>
      <c r="AZ1334" s="2"/>
      <c r="BA1334" s="2"/>
      <c r="BB1334" s="2"/>
      <c r="BC1334" s="2"/>
      <c r="BD1334" s="2"/>
      <c r="BE1334" s="2"/>
      <c r="BF1334" s="2"/>
      <c r="BG1334" s="2"/>
      <c r="BH1334" s="2"/>
      <c r="BI1334" s="2"/>
      <c r="BJ1334" s="2"/>
      <c r="BK1334" s="2"/>
      <c r="BL1334" s="2"/>
      <c r="BM1334" s="2"/>
      <c r="BN1334" s="2"/>
      <c r="BO1334" s="2"/>
      <c r="BP1334" s="2"/>
      <c r="BQ1334" s="2"/>
      <c r="BR1334" s="2"/>
      <c r="BS1334" s="2"/>
      <c r="BT1334" s="2"/>
      <c r="BU1334" s="2"/>
      <c r="BV1334" s="2"/>
      <c r="BW1334" s="2"/>
      <c r="BX1334" s="2"/>
      <c r="BY1334" s="2"/>
      <c r="BZ1334" s="2"/>
      <c r="CA1334" s="2"/>
      <c r="CB1334" s="2"/>
      <c r="CC1334" s="2"/>
      <c r="CD1334" s="2"/>
      <c r="CE1334" s="2"/>
      <c r="CF1334" s="2"/>
      <c r="CG1334" s="2"/>
      <c r="CH1334" s="2"/>
      <c r="CI1334" s="2"/>
      <c r="CJ1334" s="2"/>
      <c r="CK1334" s="2"/>
      <c r="CL1334" s="2"/>
      <c r="CM1334" s="2"/>
      <c r="CN1334" s="2"/>
      <c r="CO1334" s="2"/>
      <c r="CP1334" s="2"/>
      <c r="CQ1334" s="2"/>
      <c r="CR1334" s="2"/>
      <c r="CS1334" s="2"/>
      <c r="CT1334" s="2"/>
      <c r="CU1334" s="2"/>
      <c r="CV1334" s="2"/>
      <c r="CW1334" s="2"/>
      <c r="CX1334" s="2"/>
      <c r="CY1334" s="2"/>
      <c r="CZ1334" s="2"/>
      <c r="DA1334" s="2"/>
      <c r="DB1334" s="2"/>
      <c r="DC1334" s="2"/>
      <c r="DD1334" s="2"/>
      <c r="DE1334" s="2"/>
      <c r="DF1334" s="2"/>
      <c r="DG1334" s="2"/>
      <c r="DH1334" s="2"/>
      <c r="DI1334" s="2"/>
      <c r="DJ1334" s="2"/>
      <c r="DK1334" s="2"/>
      <c r="DL1334" s="2"/>
      <c r="DM1334" s="2"/>
      <c r="DN1334" s="2"/>
      <c r="DO1334" s="2"/>
      <c r="DP1334" s="2"/>
      <c r="DQ1334" s="2"/>
      <c r="DR1334" s="2"/>
      <c r="DS1334" s="2"/>
      <c r="DT1334" s="2"/>
      <c r="DU1334" s="2"/>
      <c r="DV1334" s="2"/>
      <c r="DW1334" s="2"/>
      <c r="DX1334" s="2"/>
      <c r="DY1334" s="2"/>
      <c r="DZ1334" s="2"/>
      <c r="EA1334" s="2"/>
      <c r="EB1334" s="2"/>
      <c r="EC1334" s="2"/>
      <c r="ED1334" s="2"/>
      <c r="EE1334" s="2"/>
      <c r="EF1334" s="2"/>
      <c r="EG1334" s="2"/>
      <c r="EH1334" s="2"/>
      <c r="EI1334" s="2"/>
      <c r="EJ1334" s="2"/>
      <c r="EK1334" s="2"/>
      <c r="EL1334" s="2"/>
      <c r="EM1334" s="2"/>
      <c r="EN1334" s="2"/>
      <c r="EO1334" s="2"/>
      <c r="EP1334" s="2"/>
      <c r="EQ1334" s="2"/>
      <c r="ER1334" s="2"/>
      <c r="ES1334" s="2"/>
      <c r="ET1334" s="2"/>
      <c r="EU1334" s="2"/>
      <c r="EV1334" s="2"/>
      <c r="EW1334" s="2"/>
      <c r="EX1334" s="2"/>
    </row>
    <row r="1335" spans="1:154" x14ac:dyDescent="0.15">
      <c r="A1335" s="35"/>
      <c r="B1335" s="125"/>
      <c r="C1335" s="14"/>
      <c r="D1335" s="13"/>
      <c r="E1335" s="14"/>
      <c r="F1335" s="14"/>
      <c r="G1335" s="14"/>
      <c r="H1335" s="14"/>
      <c r="I1335" s="13"/>
      <c r="J1335" s="29"/>
      <c r="K1335" s="2"/>
      <c r="L1335" s="17"/>
      <c r="M1335" s="12"/>
      <c r="N1335" s="12"/>
      <c r="O1335" s="17"/>
      <c r="P1335" s="14"/>
      <c r="Q1335" s="14"/>
      <c r="R1335" s="14"/>
      <c r="S1335" s="20"/>
      <c r="T1335" s="14"/>
      <c r="U1335" s="4"/>
      <c r="V1335" s="29"/>
      <c r="W1335" s="3"/>
      <c r="X1335" s="3"/>
      <c r="Y1335" s="29"/>
      <c r="Z1335" s="3"/>
      <c r="AA1335" s="1"/>
      <c r="AB1335" s="3"/>
      <c r="AC1335" s="3"/>
      <c r="AD1335" s="3"/>
      <c r="AE1335" s="3"/>
      <c r="AF1335" s="3"/>
      <c r="AG1335" s="11"/>
      <c r="AH1335" s="3"/>
      <c r="AI1335" s="2"/>
      <c r="AJ1335" s="2"/>
      <c r="AK1335" s="2"/>
      <c r="AL1335" s="2"/>
      <c r="AM1335" s="2"/>
      <c r="AN1335" s="2"/>
      <c r="AO1335" s="2"/>
      <c r="AP1335" s="2"/>
      <c r="AQ1335" s="2"/>
      <c r="AR1335" s="2"/>
      <c r="AS1335" s="2"/>
      <c r="AT1335" s="2"/>
      <c r="AU1335" s="2"/>
      <c r="AV1335" s="2"/>
      <c r="AW1335" s="2"/>
      <c r="AX1335" s="2"/>
      <c r="AY1335" s="2"/>
      <c r="AZ1335" s="2"/>
      <c r="BA1335" s="2"/>
      <c r="BB1335" s="2"/>
      <c r="BC1335" s="2"/>
      <c r="BD1335" s="2"/>
      <c r="BE1335" s="2"/>
      <c r="BF1335" s="2"/>
      <c r="BG1335" s="2"/>
      <c r="BH1335" s="2"/>
      <c r="BI1335" s="2"/>
      <c r="BJ1335" s="2"/>
      <c r="BK1335" s="2"/>
      <c r="BL1335" s="2"/>
      <c r="BM1335" s="2"/>
      <c r="BN1335" s="2"/>
      <c r="BO1335" s="2"/>
      <c r="BP1335" s="2"/>
      <c r="BQ1335" s="2"/>
      <c r="BR1335" s="2"/>
      <c r="BS1335" s="2"/>
      <c r="BT1335" s="2"/>
      <c r="BU1335" s="2"/>
      <c r="BV1335" s="2"/>
      <c r="BW1335" s="2"/>
      <c r="BX1335" s="2"/>
      <c r="BY1335" s="2"/>
      <c r="BZ1335" s="2"/>
      <c r="CA1335" s="2"/>
      <c r="CB1335" s="2"/>
      <c r="CC1335" s="2"/>
      <c r="CD1335" s="2"/>
      <c r="CE1335" s="2"/>
      <c r="CF1335" s="2"/>
      <c r="CG1335" s="2"/>
      <c r="CH1335" s="2"/>
      <c r="CI1335" s="2"/>
      <c r="CJ1335" s="2"/>
      <c r="CK1335" s="2"/>
      <c r="CL1335" s="2"/>
      <c r="CM1335" s="2"/>
      <c r="CN1335" s="2"/>
      <c r="CO1335" s="2"/>
      <c r="CP1335" s="2"/>
      <c r="CQ1335" s="2"/>
      <c r="CR1335" s="2"/>
      <c r="CS1335" s="2"/>
      <c r="CT1335" s="2"/>
      <c r="CU1335" s="2"/>
      <c r="CV1335" s="2"/>
      <c r="CW1335" s="2"/>
      <c r="CX1335" s="2"/>
      <c r="CY1335" s="2"/>
      <c r="CZ1335" s="2"/>
      <c r="DA1335" s="2"/>
      <c r="DB1335" s="2"/>
      <c r="DC1335" s="2"/>
      <c r="DD1335" s="2"/>
      <c r="DE1335" s="2"/>
      <c r="DF1335" s="2"/>
      <c r="DG1335" s="2"/>
      <c r="DH1335" s="2"/>
      <c r="DI1335" s="2"/>
      <c r="DJ1335" s="2"/>
      <c r="DK1335" s="2"/>
      <c r="DL1335" s="2"/>
      <c r="DM1335" s="2"/>
      <c r="DN1335" s="2"/>
      <c r="DO1335" s="2"/>
      <c r="DP1335" s="2"/>
      <c r="DQ1335" s="2"/>
      <c r="DR1335" s="2"/>
      <c r="DS1335" s="2"/>
      <c r="DT1335" s="2"/>
      <c r="DU1335" s="2"/>
      <c r="DV1335" s="2"/>
      <c r="DW1335" s="2"/>
      <c r="DX1335" s="2"/>
      <c r="DY1335" s="2"/>
      <c r="DZ1335" s="2"/>
      <c r="EA1335" s="2"/>
      <c r="EB1335" s="2"/>
      <c r="EC1335" s="2"/>
      <c r="ED1335" s="2"/>
      <c r="EE1335" s="2"/>
      <c r="EF1335" s="2"/>
      <c r="EG1335" s="2"/>
      <c r="EH1335" s="2"/>
      <c r="EI1335" s="2"/>
      <c r="EJ1335" s="2"/>
      <c r="EK1335" s="2"/>
      <c r="EL1335" s="2"/>
      <c r="EM1335" s="2"/>
      <c r="EN1335" s="2"/>
      <c r="EO1335" s="2"/>
      <c r="EP1335" s="2"/>
      <c r="EQ1335" s="2"/>
      <c r="ER1335" s="2"/>
      <c r="ES1335" s="2"/>
      <c r="ET1335" s="2"/>
      <c r="EU1335" s="2"/>
      <c r="EV1335" s="2"/>
      <c r="EW1335" s="2"/>
      <c r="EX1335" s="2"/>
    </row>
    <row r="1336" spans="1:154" x14ac:dyDescent="0.15">
      <c r="A1336" s="35"/>
      <c r="B1336" s="125"/>
      <c r="C1336" s="14"/>
      <c r="D1336" s="13"/>
      <c r="E1336" s="14"/>
      <c r="F1336" s="14"/>
      <c r="G1336" s="14"/>
      <c r="H1336" s="14"/>
      <c r="I1336" s="13"/>
      <c r="J1336" s="29"/>
      <c r="K1336" s="2"/>
      <c r="L1336" s="17"/>
      <c r="M1336" s="12"/>
      <c r="N1336" s="12"/>
      <c r="O1336" s="17"/>
      <c r="P1336" s="14"/>
      <c r="Q1336" s="14"/>
      <c r="R1336" s="14"/>
      <c r="S1336" s="20"/>
      <c r="T1336" s="14"/>
      <c r="U1336" s="4"/>
      <c r="V1336" s="29"/>
      <c r="W1336" s="3"/>
      <c r="X1336" s="3"/>
      <c r="Y1336" s="29"/>
      <c r="Z1336" s="3"/>
      <c r="AA1336" s="1"/>
      <c r="AB1336" s="3"/>
      <c r="AC1336" s="3"/>
      <c r="AD1336" s="3"/>
      <c r="AE1336" s="3"/>
      <c r="AF1336" s="3"/>
      <c r="AG1336" s="11"/>
      <c r="AH1336" s="3"/>
      <c r="AI1336" s="2"/>
      <c r="AJ1336" s="2"/>
      <c r="AK1336" s="2"/>
      <c r="AL1336" s="2"/>
      <c r="AM1336" s="2"/>
      <c r="AN1336" s="2"/>
      <c r="AO1336" s="2"/>
      <c r="AP1336" s="2"/>
      <c r="AQ1336" s="2"/>
      <c r="AR1336" s="2"/>
      <c r="AS1336" s="2"/>
      <c r="AT1336" s="2"/>
      <c r="AU1336" s="2"/>
      <c r="AV1336" s="2"/>
      <c r="AW1336" s="2"/>
      <c r="AX1336" s="2"/>
      <c r="AY1336" s="2"/>
      <c r="AZ1336" s="2"/>
      <c r="BA1336" s="2"/>
      <c r="BB1336" s="2"/>
      <c r="BC1336" s="2"/>
      <c r="BD1336" s="2"/>
      <c r="BE1336" s="2"/>
      <c r="BF1336" s="2"/>
      <c r="BG1336" s="2"/>
      <c r="BH1336" s="2"/>
      <c r="BI1336" s="2"/>
      <c r="BJ1336" s="2"/>
      <c r="BK1336" s="2"/>
      <c r="BL1336" s="2"/>
      <c r="BM1336" s="2"/>
      <c r="BN1336" s="2"/>
      <c r="BO1336" s="2"/>
      <c r="BP1336" s="2"/>
      <c r="BQ1336" s="2"/>
      <c r="BR1336" s="2"/>
      <c r="BS1336" s="2"/>
      <c r="BT1336" s="2"/>
      <c r="BU1336" s="2"/>
      <c r="BV1336" s="2"/>
      <c r="BW1336" s="2"/>
      <c r="BX1336" s="2"/>
      <c r="BY1336" s="2"/>
      <c r="BZ1336" s="2"/>
      <c r="CA1336" s="2"/>
      <c r="CB1336" s="2"/>
      <c r="CC1336" s="2"/>
      <c r="CD1336" s="2"/>
      <c r="CE1336" s="2"/>
      <c r="CF1336" s="2"/>
      <c r="CG1336" s="2"/>
      <c r="CH1336" s="2"/>
      <c r="CI1336" s="2"/>
      <c r="CJ1336" s="2"/>
      <c r="CK1336" s="2"/>
      <c r="CL1336" s="2"/>
      <c r="CM1336" s="2"/>
      <c r="CN1336" s="2"/>
      <c r="CO1336" s="2"/>
      <c r="CP1336" s="2"/>
      <c r="CQ1336" s="2"/>
      <c r="CR1336" s="2"/>
      <c r="CS1336" s="2"/>
      <c r="CT1336" s="2"/>
      <c r="CU1336" s="2"/>
      <c r="CV1336" s="2"/>
      <c r="CW1336" s="2"/>
      <c r="CX1336" s="2"/>
      <c r="CY1336" s="2"/>
      <c r="CZ1336" s="2"/>
      <c r="DA1336" s="2"/>
      <c r="DB1336" s="2"/>
      <c r="DC1336" s="2"/>
      <c r="DD1336" s="2"/>
      <c r="DE1336" s="2"/>
      <c r="DF1336" s="2"/>
      <c r="DG1336" s="2"/>
      <c r="DH1336" s="2"/>
      <c r="DI1336" s="2"/>
      <c r="DJ1336" s="2"/>
      <c r="DK1336" s="2"/>
      <c r="DL1336" s="2"/>
      <c r="DM1336" s="2"/>
      <c r="DN1336" s="2"/>
      <c r="DO1336" s="2"/>
      <c r="DP1336" s="2"/>
      <c r="DQ1336" s="2"/>
      <c r="DR1336" s="2"/>
      <c r="DS1336" s="2"/>
      <c r="DT1336" s="2"/>
      <c r="DU1336" s="2"/>
      <c r="DV1336" s="2"/>
      <c r="DW1336" s="2"/>
      <c r="DX1336" s="2"/>
      <c r="DY1336" s="2"/>
      <c r="DZ1336" s="2"/>
      <c r="EA1336" s="2"/>
      <c r="EB1336" s="2"/>
      <c r="EC1336" s="2"/>
      <c r="ED1336" s="2"/>
      <c r="EE1336" s="2"/>
      <c r="EF1336" s="2"/>
      <c r="EG1336" s="2"/>
      <c r="EH1336" s="2"/>
      <c r="EI1336" s="2"/>
      <c r="EJ1336" s="2"/>
      <c r="EK1336" s="2"/>
      <c r="EL1336" s="2"/>
      <c r="EM1336" s="2"/>
      <c r="EN1336" s="2"/>
      <c r="EO1336" s="2"/>
      <c r="EP1336" s="2"/>
      <c r="EQ1336" s="2"/>
      <c r="ER1336" s="2"/>
      <c r="ES1336" s="2"/>
      <c r="ET1336" s="2"/>
      <c r="EU1336" s="2"/>
      <c r="EV1336" s="2"/>
      <c r="EW1336" s="2"/>
      <c r="EX1336" s="2"/>
    </row>
    <row r="1337" spans="1:154" x14ac:dyDescent="0.15">
      <c r="A1337" s="35"/>
      <c r="B1337" s="125"/>
      <c r="C1337" s="14"/>
      <c r="D1337" s="13"/>
      <c r="E1337" s="14"/>
      <c r="F1337" s="14"/>
      <c r="G1337" s="14"/>
      <c r="H1337" s="14"/>
      <c r="I1337" s="13"/>
      <c r="J1337" s="29"/>
      <c r="K1337" s="2"/>
      <c r="L1337" s="17"/>
      <c r="M1337" s="12"/>
      <c r="N1337" s="12"/>
      <c r="O1337" s="17"/>
      <c r="P1337" s="14"/>
      <c r="Q1337" s="14"/>
      <c r="R1337" s="14"/>
      <c r="S1337" s="20"/>
      <c r="T1337" s="14"/>
      <c r="U1337" s="4"/>
      <c r="V1337" s="29"/>
      <c r="W1337" s="3"/>
      <c r="X1337" s="3"/>
      <c r="Y1337" s="29"/>
      <c r="Z1337" s="3"/>
      <c r="AA1337" s="1"/>
      <c r="AB1337" s="3"/>
      <c r="AC1337" s="3"/>
      <c r="AD1337" s="3"/>
      <c r="AE1337" s="3"/>
      <c r="AF1337" s="3"/>
      <c r="AG1337" s="11"/>
      <c r="AH1337" s="3"/>
      <c r="AI1337" s="2"/>
      <c r="AJ1337" s="2"/>
      <c r="AK1337" s="2"/>
      <c r="AL1337" s="2"/>
      <c r="AM1337" s="2"/>
      <c r="AN1337" s="2"/>
      <c r="AO1337" s="2"/>
      <c r="AP1337" s="2"/>
      <c r="AQ1337" s="2"/>
      <c r="AR1337" s="2"/>
      <c r="AS1337" s="2"/>
      <c r="AT1337" s="2"/>
      <c r="AU1337" s="2"/>
      <c r="AV1337" s="2"/>
      <c r="AW1337" s="2"/>
      <c r="AX1337" s="2"/>
      <c r="AY1337" s="2"/>
      <c r="AZ1337" s="2"/>
      <c r="BA1337" s="2"/>
      <c r="BB1337" s="2"/>
      <c r="BC1337" s="2"/>
      <c r="BD1337" s="2"/>
      <c r="BE1337" s="2"/>
      <c r="BF1337" s="2"/>
      <c r="BG1337" s="2"/>
      <c r="BH1337" s="2"/>
      <c r="BI1337" s="2"/>
      <c r="BJ1337" s="2"/>
      <c r="BK1337" s="2"/>
      <c r="BL1337" s="2"/>
      <c r="BM1337" s="2"/>
      <c r="BN1337" s="2"/>
      <c r="BO1337" s="2"/>
      <c r="BP1337" s="2"/>
      <c r="BQ1337" s="2"/>
      <c r="BR1337" s="2"/>
      <c r="BS1337" s="2"/>
      <c r="BT1337" s="2"/>
      <c r="BU1337" s="2"/>
      <c r="BV1337" s="2"/>
      <c r="BW1337" s="2"/>
      <c r="BX1337" s="2"/>
      <c r="BY1337" s="2"/>
      <c r="BZ1337" s="2"/>
      <c r="CA1337" s="2"/>
      <c r="CB1337" s="2"/>
      <c r="CC1337" s="2"/>
      <c r="CD1337" s="2"/>
      <c r="CE1337" s="2"/>
      <c r="CF1337" s="2"/>
      <c r="CG1337" s="2"/>
      <c r="CH1337" s="2"/>
      <c r="CI1337" s="2"/>
      <c r="CJ1337" s="2"/>
      <c r="CK1337" s="2"/>
      <c r="CL1337" s="2"/>
      <c r="CM1337" s="2"/>
      <c r="CN1337" s="2"/>
      <c r="CO1337" s="2"/>
      <c r="CP1337" s="2"/>
      <c r="CQ1337" s="2"/>
      <c r="CR1337" s="2"/>
      <c r="CS1337" s="2"/>
      <c r="CT1337" s="2"/>
      <c r="CU1337" s="2"/>
      <c r="CV1337" s="2"/>
      <c r="CW1337" s="2"/>
      <c r="CX1337" s="2"/>
      <c r="CY1337" s="2"/>
      <c r="CZ1337" s="2"/>
      <c r="DA1337" s="2"/>
      <c r="DB1337" s="2"/>
      <c r="DC1337" s="2"/>
      <c r="DD1337" s="2"/>
      <c r="DE1337" s="2"/>
      <c r="DF1337" s="2"/>
      <c r="DG1337" s="2"/>
      <c r="DH1337" s="2"/>
      <c r="DI1337" s="2"/>
      <c r="DJ1337" s="2"/>
      <c r="DK1337" s="2"/>
      <c r="DL1337" s="2"/>
      <c r="DM1337" s="2"/>
      <c r="DN1337" s="2"/>
      <c r="DO1337" s="2"/>
      <c r="DP1337" s="2"/>
      <c r="DQ1337" s="2"/>
      <c r="DR1337" s="2"/>
      <c r="DS1337" s="2"/>
      <c r="DT1337" s="2"/>
      <c r="DU1337" s="2"/>
      <c r="DV1337" s="2"/>
      <c r="DW1337" s="2"/>
      <c r="DX1337" s="2"/>
      <c r="DY1337" s="2"/>
      <c r="DZ1337" s="2"/>
      <c r="EA1337" s="2"/>
      <c r="EB1337" s="2"/>
      <c r="EC1337" s="2"/>
      <c r="ED1337" s="2"/>
      <c r="EE1337" s="2"/>
      <c r="EF1337" s="2"/>
      <c r="EG1337" s="2"/>
      <c r="EH1337" s="2"/>
      <c r="EI1337" s="2"/>
      <c r="EJ1337" s="2"/>
      <c r="EK1337" s="2"/>
      <c r="EL1337" s="2"/>
      <c r="EM1337" s="2"/>
      <c r="EN1337" s="2"/>
      <c r="EO1337" s="2"/>
      <c r="EP1337" s="2"/>
      <c r="EQ1337" s="2"/>
      <c r="ER1337" s="2"/>
      <c r="ES1337" s="2"/>
      <c r="ET1337" s="2"/>
      <c r="EU1337" s="2"/>
      <c r="EV1337" s="2"/>
      <c r="EW1337" s="2"/>
      <c r="EX1337" s="2"/>
    </row>
    <row r="1338" spans="1:154" x14ac:dyDescent="0.15">
      <c r="A1338" s="35"/>
      <c r="B1338" s="125"/>
      <c r="C1338" s="14"/>
      <c r="D1338" s="13"/>
      <c r="E1338" s="14"/>
      <c r="F1338" s="14"/>
      <c r="G1338" s="14"/>
      <c r="H1338" s="14"/>
      <c r="I1338" s="13"/>
      <c r="J1338" s="29"/>
      <c r="K1338" s="2"/>
      <c r="L1338" s="17"/>
      <c r="M1338" s="12"/>
      <c r="N1338" s="12"/>
      <c r="O1338" s="17"/>
      <c r="P1338" s="14"/>
      <c r="Q1338" s="14"/>
      <c r="R1338" s="14"/>
      <c r="S1338" s="20"/>
      <c r="T1338" s="14"/>
      <c r="U1338" s="4"/>
      <c r="V1338" s="29"/>
      <c r="W1338" s="3"/>
      <c r="X1338" s="3"/>
      <c r="Y1338" s="29"/>
      <c r="Z1338" s="3"/>
      <c r="AA1338" s="1"/>
      <c r="AB1338" s="3"/>
      <c r="AC1338" s="3"/>
      <c r="AD1338" s="3"/>
      <c r="AE1338" s="3"/>
      <c r="AF1338" s="3"/>
      <c r="AG1338" s="11"/>
      <c r="AH1338" s="3"/>
      <c r="AI1338" s="2"/>
      <c r="AJ1338" s="2"/>
      <c r="AK1338" s="2"/>
      <c r="AL1338" s="2"/>
      <c r="AM1338" s="2"/>
      <c r="AN1338" s="2"/>
      <c r="AO1338" s="2"/>
      <c r="AP1338" s="2"/>
      <c r="AQ1338" s="2"/>
      <c r="AR1338" s="2"/>
      <c r="AS1338" s="2"/>
      <c r="AT1338" s="2"/>
      <c r="AU1338" s="2"/>
      <c r="AV1338" s="2"/>
      <c r="AW1338" s="2"/>
      <c r="AX1338" s="2"/>
      <c r="AY1338" s="2"/>
      <c r="AZ1338" s="2"/>
      <c r="BA1338" s="2"/>
      <c r="BB1338" s="2"/>
      <c r="BC1338" s="2"/>
      <c r="BD1338" s="2"/>
      <c r="BE1338" s="2"/>
      <c r="BF1338" s="2"/>
      <c r="BG1338" s="2"/>
      <c r="BH1338" s="2"/>
      <c r="BI1338" s="2"/>
      <c r="BJ1338" s="2"/>
      <c r="BK1338" s="2"/>
      <c r="BL1338" s="2"/>
      <c r="BM1338" s="2"/>
      <c r="BN1338" s="2"/>
      <c r="BO1338" s="2"/>
      <c r="BP1338" s="2"/>
      <c r="BQ1338" s="2"/>
      <c r="BR1338" s="2"/>
      <c r="BS1338" s="2"/>
      <c r="BT1338" s="2"/>
      <c r="BU1338" s="2"/>
      <c r="BV1338" s="2"/>
      <c r="BW1338" s="2"/>
      <c r="BX1338" s="2"/>
      <c r="BY1338" s="2"/>
      <c r="BZ1338" s="2"/>
      <c r="CA1338" s="2"/>
      <c r="CB1338" s="2"/>
      <c r="CC1338" s="2"/>
      <c r="CD1338" s="2"/>
      <c r="CE1338" s="2"/>
      <c r="CF1338" s="2"/>
      <c r="CG1338" s="2"/>
      <c r="CH1338" s="2"/>
      <c r="CI1338" s="2"/>
      <c r="CJ1338" s="2"/>
      <c r="CK1338" s="2"/>
      <c r="CL1338" s="2"/>
      <c r="CM1338" s="2"/>
      <c r="CN1338" s="2"/>
      <c r="CO1338" s="2"/>
      <c r="CP1338" s="2"/>
      <c r="CQ1338" s="2"/>
      <c r="CR1338" s="2"/>
      <c r="CS1338" s="2"/>
      <c r="CT1338" s="2"/>
      <c r="CU1338" s="2"/>
      <c r="CV1338" s="2"/>
      <c r="CW1338" s="2"/>
      <c r="CX1338" s="2"/>
      <c r="CY1338" s="2"/>
      <c r="CZ1338" s="2"/>
      <c r="DA1338" s="2"/>
      <c r="DB1338" s="2"/>
      <c r="DC1338" s="2"/>
      <c r="DD1338" s="2"/>
      <c r="DE1338" s="2"/>
      <c r="DF1338" s="2"/>
      <c r="DG1338" s="2"/>
      <c r="DH1338" s="2"/>
      <c r="DI1338" s="2"/>
      <c r="DJ1338" s="2"/>
      <c r="DK1338" s="2"/>
      <c r="DL1338" s="2"/>
      <c r="DM1338" s="2"/>
      <c r="DN1338" s="2"/>
      <c r="DO1338" s="2"/>
      <c r="DP1338" s="2"/>
      <c r="DQ1338" s="2"/>
      <c r="DR1338" s="2"/>
      <c r="DS1338" s="2"/>
      <c r="DT1338" s="2"/>
      <c r="DU1338" s="2"/>
      <c r="DV1338" s="2"/>
      <c r="DW1338" s="2"/>
      <c r="DX1338" s="2"/>
      <c r="DY1338" s="2"/>
      <c r="DZ1338" s="2"/>
      <c r="EA1338" s="2"/>
      <c r="EB1338" s="2"/>
      <c r="EC1338" s="2"/>
      <c r="ED1338" s="2"/>
      <c r="EE1338" s="2"/>
      <c r="EF1338" s="2"/>
      <c r="EG1338" s="2"/>
      <c r="EH1338" s="2"/>
      <c r="EI1338" s="2"/>
      <c r="EJ1338" s="2"/>
      <c r="EK1338" s="2"/>
      <c r="EL1338" s="2"/>
      <c r="EM1338" s="2"/>
      <c r="EN1338" s="2"/>
      <c r="EO1338" s="2"/>
      <c r="EP1338" s="2"/>
      <c r="EQ1338" s="2"/>
      <c r="ER1338" s="2"/>
      <c r="ES1338" s="2"/>
      <c r="ET1338" s="2"/>
      <c r="EU1338" s="2"/>
      <c r="EV1338" s="2"/>
      <c r="EW1338" s="2"/>
      <c r="EX1338" s="2"/>
    </row>
    <row r="1339" spans="1:154" x14ac:dyDescent="0.15">
      <c r="A1339" s="35"/>
      <c r="B1339" s="125"/>
      <c r="C1339" s="14"/>
      <c r="D1339" s="13"/>
      <c r="E1339" s="14"/>
      <c r="F1339" s="14"/>
      <c r="G1339" s="14"/>
      <c r="H1339" s="14"/>
      <c r="I1339" s="13"/>
      <c r="J1339" s="29"/>
      <c r="K1339" s="2"/>
      <c r="L1339" s="17"/>
      <c r="M1339" s="12"/>
      <c r="N1339" s="12"/>
      <c r="O1339" s="17"/>
      <c r="P1339" s="14"/>
      <c r="Q1339" s="14"/>
      <c r="R1339" s="14"/>
      <c r="S1339" s="20"/>
      <c r="T1339" s="14"/>
      <c r="U1339" s="4"/>
      <c r="V1339" s="29"/>
      <c r="W1339" s="3"/>
      <c r="X1339" s="3"/>
      <c r="Y1339" s="29"/>
      <c r="Z1339" s="3"/>
      <c r="AA1339" s="1"/>
      <c r="AB1339" s="3"/>
      <c r="AC1339" s="3"/>
      <c r="AD1339" s="3"/>
      <c r="AE1339" s="3"/>
      <c r="AF1339" s="3"/>
      <c r="AG1339" s="11"/>
      <c r="AH1339" s="3"/>
      <c r="AI1339" s="2"/>
      <c r="AJ1339" s="2"/>
      <c r="AK1339" s="2"/>
      <c r="AL1339" s="2"/>
      <c r="AM1339" s="2"/>
      <c r="AN1339" s="2"/>
      <c r="AO1339" s="2"/>
      <c r="AP1339" s="2"/>
      <c r="AQ1339" s="2"/>
      <c r="AR1339" s="2"/>
      <c r="AS1339" s="2"/>
      <c r="AT1339" s="2"/>
      <c r="AU1339" s="2"/>
      <c r="AV1339" s="2"/>
      <c r="AW1339" s="2"/>
      <c r="AX1339" s="2"/>
      <c r="AY1339" s="2"/>
      <c r="AZ1339" s="2"/>
      <c r="BA1339" s="2"/>
      <c r="BB1339" s="2"/>
      <c r="BC1339" s="2"/>
      <c r="BD1339" s="2"/>
      <c r="BE1339" s="2"/>
      <c r="BF1339" s="2"/>
      <c r="BG1339" s="2"/>
      <c r="BH1339" s="2"/>
      <c r="BI1339" s="2"/>
      <c r="BJ1339" s="2"/>
      <c r="BK1339" s="2"/>
      <c r="BL1339" s="2"/>
      <c r="BM1339" s="2"/>
      <c r="BN1339" s="2"/>
      <c r="BO1339" s="2"/>
      <c r="BP1339" s="2"/>
      <c r="BQ1339" s="2"/>
      <c r="BR1339" s="2"/>
      <c r="BS1339" s="2"/>
      <c r="BT1339" s="2"/>
      <c r="BU1339" s="2"/>
      <c r="BV1339" s="2"/>
      <c r="BW1339" s="2"/>
      <c r="BX1339" s="2"/>
      <c r="BY1339" s="2"/>
      <c r="BZ1339" s="2"/>
      <c r="CA1339" s="2"/>
      <c r="CB1339" s="2"/>
      <c r="CC1339" s="2"/>
      <c r="CD1339" s="2"/>
      <c r="CE1339" s="2"/>
      <c r="CF1339" s="2"/>
      <c r="CG1339" s="2"/>
      <c r="CH1339" s="2"/>
      <c r="CI1339" s="2"/>
      <c r="CJ1339" s="2"/>
      <c r="CK1339" s="2"/>
      <c r="CL1339" s="2"/>
      <c r="CM1339" s="2"/>
      <c r="CN1339" s="2"/>
      <c r="CO1339" s="2"/>
      <c r="CP1339" s="2"/>
      <c r="CQ1339" s="2"/>
      <c r="CR1339" s="2"/>
      <c r="CS1339" s="2"/>
      <c r="CT1339" s="2"/>
      <c r="CU1339" s="2"/>
      <c r="CV1339" s="2"/>
      <c r="CW1339" s="2"/>
      <c r="CX1339" s="2"/>
      <c r="CY1339" s="2"/>
      <c r="CZ1339" s="2"/>
      <c r="DA1339" s="2"/>
      <c r="DB1339" s="2"/>
      <c r="DC1339" s="2"/>
      <c r="DD1339" s="2"/>
      <c r="DE1339" s="2"/>
      <c r="DF1339" s="2"/>
      <c r="DG1339" s="2"/>
      <c r="DH1339" s="2"/>
      <c r="DI1339" s="2"/>
      <c r="DJ1339" s="2"/>
      <c r="DK1339" s="2"/>
      <c r="DL1339" s="2"/>
      <c r="DM1339" s="2"/>
      <c r="DN1339" s="2"/>
      <c r="DO1339" s="2"/>
      <c r="DP1339" s="2"/>
      <c r="DQ1339" s="2"/>
      <c r="DR1339" s="2"/>
      <c r="DS1339" s="2"/>
      <c r="DT1339" s="2"/>
      <c r="DU1339" s="2"/>
      <c r="DV1339" s="2"/>
      <c r="DW1339" s="2"/>
      <c r="DX1339" s="2"/>
      <c r="DY1339" s="2"/>
      <c r="DZ1339" s="2"/>
      <c r="EA1339" s="2"/>
      <c r="EB1339" s="2"/>
      <c r="EC1339" s="2"/>
      <c r="ED1339" s="2"/>
      <c r="EE1339" s="2"/>
      <c r="EF1339" s="2"/>
      <c r="EG1339" s="2"/>
      <c r="EH1339" s="2"/>
      <c r="EI1339" s="2"/>
      <c r="EJ1339" s="2"/>
      <c r="EK1339" s="2"/>
      <c r="EL1339" s="2"/>
      <c r="EM1339" s="2"/>
      <c r="EN1339" s="2"/>
      <c r="EO1339" s="2"/>
      <c r="EP1339" s="2"/>
      <c r="EQ1339" s="2"/>
      <c r="ER1339" s="2"/>
      <c r="ES1339" s="2"/>
      <c r="ET1339" s="2"/>
      <c r="EU1339" s="2"/>
      <c r="EV1339" s="2"/>
      <c r="EW1339" s="2"/>
      <c r="EX1339" s="2"/>
    </row>
    <row r="1340" spans="1:154" x14ac:dyDescent="0.15">
      <c r="A1340" s="35"/>
      <c r="B1340" s="125"/>
      <c r="C1340" s="14"/>
      <c r="D1340" s="13"/>
      <c r="E1340" s="14"/>
      <c r="F1340" s="14"/>
      <c r="G1340" s="14"/>
      <c r="H1340" s="14"/>
      <c r="I1340" s="13"/>
      <c r="J1340" s="29"/>
      <c r="K1340" s="2"/>
      <c r="L1340" s="17"/>
      <c r="M1340" s="12"/>
      <c r="N1340" s="12"/>
      <c r="O1340" s="17"/>
      <c r="P1340" s="14"/>
      <c r="Q1340" s="14"/>
      <c r="R1340" s="14"/>
      <c r="S1340" s="20"/>
      <c r="T1340" s="14"/>
      <c r="U1340" s="4"/>
      <c r="V1340" s="29"/>
      <c r="W1340" s="3"/>
      <c r="X1340" s="3"/>
      <c r="Y1340" s="29"/>
      <c r="Z1340" s="3"/>
      <c r="AA1340" s="1"/>
      <c r="AB1340" s="3"/>
      <c r="AC1340" s="3"/>
      <c r="AD1340" s="3"/>
      <c r="AE1340" s="3"/>
      <c r="AF1340" s="3"/>
      <c r="AG1340" s="11"/>
      <c r="AH1340" s="3"/>
      <c r="AI1340" s="2"/>
      <c r="AJ1340" s="2"/>
      <c r="AK1340" s="2"/>
      <c r="AL1340" s="2"/>
      <c r="AM1340" s="2"/>
      <c r="AN1340" s="2"/>
      <c r="AO1340" s="2"/>
      <c r="AP1340" s="2"/>
      <c r="AQ1340" s="2"/>
      <c r="AR1340" s="2"/>
      <c r="AS1340" s="2"/>
      <c r="AT1340" s="2"/>
      <c r="AU1340" s="2"/>
      <c r="AV1340" s="2"/>
      <c r="AW1340" s="2"/>
      <c r="AX1340" s="2"/>
      <c r="AY1340" s="2"/>
      <c r="AZ1340" s="2"/>
      <c r="BA1340" s="2"/>
      <c r="BB1340" s="2"/>
      <c r="BC1340" s="2"/>
      <c r="BD1340" s="2"/>
      <c r="BE1340" s="2"/>
      <c r="BF1340" s="2"/>
      <c r="BG1340" s="2"/>
      <c r="BH1340" s="2"/>
      <c r="BI1340" s="2"/>
      <c r="BJ1340" s="2"/>
      <c r="BK1340" s="2"/>
      <c r="BL1340" s="2"/>
      <c r="BM1340" s="2"/>
      <c r="BN1340" s="2"/>
      <c r="BO1340" s="2"/>
      <c r="BP1340" s="2"/>
      <c r="BQ1340" s="2"/>
      <c r="BR1340" s="2"/>
      <c r="BS1340" s="2"/>
      <c r="BT1340" s="2"/>
      <c r="BU1340" s="2"/>
      <c r="BV1340" s="2"/>
      <c r="BW1340" s="2"/>
      <c r="BX1340" s="2"/>
      <c r="BY1340" s="2"/>
      <c r="BZ1340" s="2"/>
      <c r="CA1340" s="2"/>
      <c r="CB1340" s="2"/>
      <c r="CC1340" s="2"/>
      <c r="CD1340" s="2"/>
      <c r="CE1340" s="2"/>
      <c r="CF1340" s="2"/>
      <c r="CG1340" s="2"/>
      <c r="CH1340" s="2"/>
      <c r="CI1340" s="2"/>
      <c r="CJ1340" s="2"/>
      <c r="CK1340" s="2"/>
      <c r="CL1340" s="2"/>
      <c r="CM1340" s="2"/>
      <c r="CN1340" s="2"/>
      <c r="CO1340" s="2"/>
      <c r="CP1340" s="2"/>
      <c r="CQ1340" s="2"/>
      <c r="CR1340" s="2"/>
      <c r="CS1340" s="2"/>
      <c r="CT1340" s="2"/>
      <c r="CU1340" s="2"/>
      <c r="CV1340" s="2"/>
      <c r="CW1340" s="2"/>
      <c r="CX1340" s="2"/>
      <c r="CY1340" s="2"/>
      <c r="CZ1340" s="2"/>
      <c r="DA1340" s="2"/>
      <c r="DB1340" s="2"/>
      <c r="DC1340" s="2"/>
      <c r="DD1340" s="2"/>
      <c r="DE1340" s="2"/>
      <c r="DF1340" s="2"/>
      <c r="DG1340" s="2"/>
      <c r="DH1340" s="2"/>
      <c r="DI1340" s="2"/>
      <c r="DJ1340" s="2"/>
      <c r="DK1340" s="2"/>
      <c r="DL1340" s="2"/>
      <c r="DM1340" s="2"/>
      <c r="DN1340" s="2"/>
      <c r="DO1340" s="2"/>
      <c r="DP1340" s="2"/>
      <c r="DQ1340" s="2"/>
      <c r="DR1340" s="2"/>
      <c r="DS1340" s="2"/>
      <c r="DT1340" s="2"/>
      <c r="DU1340" s="2"/>
      <c r="DV1340" s="2"/>
      <c r="DW1340" s="2"/>
      <c r="DX1340" s="2"/>
      <c r="DY1340" s="2"/>
      <c r="DZ1340" s="2"/>
      <c r="EA1340" s="2"/>
      <c r="EB1340" s="2"/>
      <c r="EC1340" s="2"/>
      <c r="ED1340" s="2"/>
      <c r="EE1340" s="2"/>
      <c r="EF1340" s="2"/>
      <c r="EG1340" s="2"/>
      <c r="EH1340" s="2"/>
      <c r="EI1340" s="2"/>
      <c r="EJ1340" s="2"/>
      <c r="EK1340" s="2"/>
      <c r="EL1340" s="2"/>
      <c r="EM1340" s="2"/>
      <c r="EN1340" s="2"/>
      <c r="EO1340" s="2"/>
      <c r="EP1340" s="2"/>
      <c r="EQ1340" s="2"/>
      <c r="ER1340" s="2"/>
      <c r="ES1340" s="2"/>
      <c r="ET1340" s="2"/>
      <c r="EU1340" s="2"/>
      <c r="EV1340" s="2"/>
      <c r="EW1340" s="2"/>
      <c r="EX1340" s="2"/>
    </row>
    <row r="1341" spans="1:154" x14ac:dyDescent="0.15">
      <c r="A1341" s="35"/>
      <c r="B1341" s="125"/>
      <c r="C1341" s="14"/>
      <c r="D1341" s="13"/>
      <c r="E1341" s="14"/>
      <c r="F1341" s="14"/>
      <c r="G1341" s="14"/>
      <c r="H1341" s="14"/>
      <c r="I1341" s="13"/>
      <c r="J1341" s="29"/>
      <c r="K1341" s="2"/>
      <c r="L1341" s="17"/>
      <c r="M1341" s="12"/>
      <c r="N1341" s="12"/>
      <c r="O1341" s="17"/>
      <c r="P1341" s="14"/>
      <c r="Q1341" s="14"/>
      <c r="R1341" s="14"/>
      <c r="S1341" s="20"/>
      <c r="T1341" s="14"/>
      <c r="U1341" s="4"/>
      <c r="V1341" s="29"/>
      <c r="W1341" s="3"/>
      <c r="X1341" s="3"/>
      <c r="Y1341" s="29"/>
      <c r="Z1341" s="3"/>
      <c r="AA1341" s="1"/>
      <c r="AB1341" s="3"/>
      <c r="AC1341" s="3"/>
      <c r="AD1341" s="3"/>
      <c r="AE1341" s="3"/>
      <c r="AF1341" s="3"/>
      <c r="AG1341" s="11"/>
      <c r="AH1341" s="3"/>
      <c r="AI1341" s="2"/>
      <c r="AJ1341" s="2"/>
      <c r="AK1341" s="2"/>
      <c r="AL1341" s="2"/>
      <c r="AM1341" s="2"/>
      <c r="AN1341" s="2"/>
      <c r="AO1341" s="2"/>
      <c r="AP1341" s="2"/>
      <c r="AQ1341" s="2"/>
      <c r="AR1341" s="2"/>
      <c r="AS1341" s="2"/>
      <c r="AT1341" s="2"/>
      <c r="AU1341" s="2"/>
      <c r="AV1341" s="2"/>
      <c r="AW1341" s="2"/>
      <c r="AX1341" s="2"/>
      <c r="AY1341" s="2"/>
      <c r="AZ1341" s="2"/>
      <c r="BA1341" s="2"/>
      <c r="BB1341" s="2"/>
      <c r="BC1341" s="2"/>
      <c r="BD1341" s="2"/>
      <c r="BE1341" s="2"/>
      <c r="BF1341" s="2"/>
      <c r="BG1341" s="2"/>
      <c r="BH1341" s="2"/>
      <c r="BI1341" s="2"/>
      <c r="BJ1341" s="2"/>
      <c r="BK1341" s="2"/>
      <c r="BL1341" s="2"/>
      <c r="BM1341" s="2"/>
      <c r="BN1341" s="2"/>
      <c r="BO1341" s="2"/>
      <c r="BP1341" s="2"/>
      <c r="BQ1341" s="2"/>
      <c r="BR1341" s="2"/>
      <c r="BS1341" s="2"/>
      <c r="BT1341" s="2"/>
      <c r="BU1341" s="2"/>
      <c r="BV1341" s="2"/>
      <c r="BW1341" s="2"/>
      <c r="BX1341" s="2"/>
      <c r="BY1341" s="2"/>
      <c r="BZ1341" s="2"/>
      <c r="CA1341" s="2"/>
      <c r="CB1341" s="2"/>
      <c r="CC1341" s="2"/>
      <c r="CD1341" s="2"/>
      <c r="CE1341" s="2"/>
      <c r="CF1341" s="2"/>
      <c r="CG1341" s="2"/>
      <c r="CH1341" s="2"/>
      <c r="CI1341" s="2"/>
      <c r="CJ1341" s="2"/>
      <c r="CK1341" s="2"/>
      <c r="CL1341" s="2"/>
      <c r="CM1341" s="2"/>
      <c r="CN1341" s="2"/>
      <c r="CO1341" s="2"/>
      <c r="CP1341" s="2"/>
      <c r="CQ1341" s="2"/>
      <c r="CR1341" s="2"/>
      <c r="CS1341" s="2"/>
      <c r="CT1341" s="2"/>
      <c r="CU1341" s="2"/>
      <c r="CV1341" s="2"/>
      <c r="CW1341" s="2"/>
      <c r="CX1341" s="2"/>
      <c r="CY1341" s="2"/>
      <c r="CZ1341" s="2"/>
      <c r="DA1341" s="2"/>
      <c r="DB1341" s="2"/>
      <c r="DC1341" s="2"/>
      <c r="DD1341" s="2"/>
      <c r="DE1341" s="2"/>
      <c r="DF1341" s="2"/>
      <c r="DG1341" s="2"/>
      <c r="DH1341" s="2"/>
      <c r="DI1341" s="2"/>
      <c r="DJ1341" s="2"/>
      <c r="DK1341" s="2"/>
      <c r="DL1341" s="2"/>
      <c r="DM1341" s="2"/>
      <c r="DN1341" s="2"/>
      <c r="DO1341" s="2"/>
      <c r="DP1341" s="2"/>
      <c r="DQ1341" s="2"/>
      <c r="DR1341" s="2"/>
      <c r="DS1341" s="2"/>
      <c r="DT1341" s="2"/>
      <c r="DU1341" s="2"/>
      <c r="DV1341" s="2"/>
      <c r="DW1341" s="2"/>
      <c r="DX1341" s="2"/>
      <c r="DY1341" s="2"/>
      <c r="DZ1341" s="2"/>
      <c r="EA1341" s="2"/>
      <c r="EB1341" s="2"/>
      <c r="EC1341" s="2"/>
      <c r="ED1341" s="2"/>
      <c r="EE1341" s="2"/>
      <c r="EF1341" s="2"/>
      <c r="EG1341" s="2"/>
      <c r="EH1341" s="2"/>
      <c r="EI1341" s="2"/>
      <c r="EJ1341" s="2"/>
      <c r="EK1341" s="2"/>
      <c r="EL1341" s="2"/>
      <c r="EM1341" s="2"/>
      <c r="EN1341" s="2"/>
      <c r="EO1341" s="2"/>
      <c r="EP1341" s="2"/>
      <c r="EQ1341" s="2"/>
      <c r="ER1341" s="2"/>
      <c r="ES1341" s="2"/>
      <c r="ET1341" s="2"/>
      <c r="EU1341" s="2"/>
      <c r="EV1341" s="2"/>
      <c r="EW1341" s="2"/>
      <c r="EX1341" s="2"/>
    </row>
    <row r="1342" spans="1:154" x14ac:dyDescent="0.15">
      <c r="A1342" s="35"/>
      <c r="B1342" s="125"/>
      <c r="C1342" s="14"/>
      <c r="D1342" s="13"/>
      <c r="E1342" s="14"/>
      <c r="F1342" s="14"/>
      <c r="G1342" s="14"/>
      <c r="H1342" s="14"/>
      <c r="I1342" s="13"/>
      <c r="J1342" s="29"/>
      <c r="K1342" s="2"/>
      <c r="L1342" s="17"/>
      <c r="M1342" s="12"/>
      <c r="N1342" s="12"/>
      <c r="O1342" s="17"/>
      <c r="P1342" s="14"/>
      <c r="Q1342" s="14"/>
      <c r="R1342" s="14"/>
      <c r="S1342" s="20"/>
      <c r="T1342" s="14"/>
      <c r="U1342" s="4"/>
      <c r="V1342" s="29"/>
      <c r="W1342" s="3"/>
      <c r="X1342" s="3"/>
      <c r="Y1342" s="29"/>
      <c r="Z1342" s="3"/>
      <c r="AA1342" s="1"/>
      <c r="AB1342" s="3"/>
      <c r="AC1342" s="3"/>
      <c r="AD1342" s="3"/>
      <c r="AE1342" s="3"/>
      <c r="AF1342" s="3"/>
      <c r="AG1342" s="11"/>
      <c r="AH1342" s="3"/>
      <c r="AI1342" s="2"/>
      <c r="AJ1342" s="2"/>
      <c r="AK1342" s="2"/>
      <c r="AL1342" s="2"/>
      <c r="AM1342" s="2"/>
      <c r="AN1342" s="2"/>
      <c r="AO1342" s="2"/>
      <c r="AP1342" s="2"/>
      <c r="AQ1342" s="2"/>
      <c r="AR1342" s="2"/>
      <c r="AS1342" s="2"/>
      <c r="AT1342" s="2"/>
      <c r="AU1342" s="2"/>
      <c r="AV1342" s="2"/>
      <c r="AW1342" s="2"/>
      <c r="AX1342" s="2"/>
      <c r="AY1342" s="2"/>
      <c r="AZ1342" s="2"/>
      <c r="BA1342" s="2"/>
      <c r="BB1342" s="2"/>
      <c r="BC1342" s="2"/>
      <c r="BD1342" s="2"/>
      <c r="BE1342" s="2"/>
      <c r="BF1342" s="2"/>
      <c r="BG1342" s="2"/>
      <c r="BH1342" s="2"/>
      <c r="BI1342" s="2"/>
      <c r="BJ1342" s="2"/>
      <c r="BK1342" s="2"/>
      <c r="BL1342" s="2"/>
      <c r="BM1342" s="2"/>
      <c r="BN1342" s="2"/>
      <c r="BO1342" s="2"/>
      <c r="BP1342" s="2"/>
      <c r="BQ1342" s="2"/>
      <c r="BR1342" s="2"/>
      <c r="BS1342" s="2"/>
      <c r="BT1342" s="2"/>
      <c r="BU1342" s="2"/>
      <c r="BV1342" s="2"/>
      <c r="BW1342" s="2"/>
      <c r="BX1342" s="2"/>
      <c r="BY1342" s="2"/>
      <c r="BZ1342" s="2"/>
      <c r="CA1342" s="2"/>
      <c r="CB1342" s="2"/>
      <c r="CC1342" s="2"/>
      <c r="CD1342" s="2"/>
      <c r="CE1342" s="2"/>
      <c r="CF1342" s="2"/>
      <c r="CG1342" s="2"/>
      <c r="CH1342" s="2"/>
      <c r="CI1342" s="2"/>
      <c r="CJ1342" s="2"/>
      <c r="CK1342" s="2"/>
      <c r="CL1342" s="2"/>
      <c r="CM1342" s="2"/>
      <c r="CN1342" s="2"/>
      <c r="CO1342" s="2"/>
      <c r="CP1342" s="2"/>
      <c r="CQ1342" s="2"/>
      <c r="CR1342" s="2"/>
      <c r="CS1342" s="2"/>
      <c r="CT1342" s="2"/>
      <c r="CU1342" s="2"/>
      <c r="CV1342" s="2"/>
      <c r="CW1342" s="2"/>
      <c r="CX1342" s="2"/>
      <c r="CY1342" s="2"/>
      <c r="CZ1342" s="2"/>
      <c r="DA1342" s="2"/>
      <c r="DB1342" s="2"/>
      <c r="DC1342" s="2"/>
      <c r="DD1342" s="2"/>
      <c r="DE1342" s="2"/>
      <c r="DF1342" s="2"/>
      <c r="DG1342" s="2"/>
      <c r="DH1342" s="2"/>
      <c r="DI1342" s="2"/>
      <c r="DJ1342" s="2"/>
      <c r="DK1342" s="2"/>
      <c r="DL1342" s="2"/>
      <c r="DM1342" s="2"/>
      <c r="DN1342" s="2"/>
      <c r="DO1342" s="2"/>
      <c r="DP1342" s="2"/>
      <c r="DQ1342" s="2"/>
      <c r="DR1342" s="2"/>
      <c r="DS1342" s="2"/>
      <c r="DT1342" s="2"/>
      <c r="DU1342" s="2"/>
      <c r="DV1342" s="2"/>
      <c r="DW1342" s="2"/>
      <c r="DX1342" s="2"/>
      <c r="DY1342" s="2"/>
      <c r="DZ1342" s="2"/>
      <c r="EA1342" s="2"/>
      <c r="EB1342" s="2"/>
      <c r="EC1342" s="2"/>
      <c r="ED1342" s="2"/>
      <c r="EE1342" s="2"/>
      <c r="EF1342" s="2"/>
      <c r="EG1342" s="2"/>
      <c r="EH1342" s="2"/>
      <c r="EI1342" s="2"/>
      <c r="EJ1342" s="2"/>
      <c r="EK1342" s="2"/>
      <c r="EL1342" s="2"/>
      <c r="EM1342" s="2"/>
      <c r="EN1342" s="2"/>
      <c r="EO1342" s="2"/>
      <c r="EP1342" s="2"/>
      <c r="EQ1342" s="2"/>
      <c r="ER1342" s="2"/>
      <c r="ES1342" s="2"/>
      <c r="ET1342" s="2"/>
      <c r="EU1342" s="2"/>
      <c r="EV1342" s="2"/>
      <c r="EW1342" s="2"/>
      <c r="EX1342" s="2"/>
    </row>
    <row r="1343" spans="1:154" x14ac:dyDescent="0.15">
      <c r="A1343" s="35"/>
      <c r="B1343" s="125"/>
      <c r="C1343" s="14"/>
      <c r="D1343" s="13"/>
      <c r="E1343" s="14"/>
      <c r="F1343" s="14"/>
      <c r="G1343" s="14"/>
      <c r="H1343" s="14"/>
      <c r="I1343" s="13"/>
      <c r="J1343" s="29"/>
      <c r="K1343" s="2"/>
      <c r="L1343" s="17"/>
      <c r="M1343" s="12"/>
      <c r="N1343" s="12"/>
      <c r="O1343" s="17"/>
      <c r="P1343" s="14"/>
      <c r="Q1343" s="14"/>
      <c r="R1343" s="14"/>
      <c r="S1343" s="20"/>
      <c r="T1343" s="14"/>
      <c r="U1343" s="4"/>
      <c r="V1343" s="29"/>
      <c r="W1343" s="3"/>
      <c r="X1343" s="3"/>
      <c r="Y1343" s="29"/>
      <c r="Z1343" s="3"/>
      <c r="AA1343" s="1"/>
      <c r="AB1343" s="3"/>
      <c r="AC1343" s="3"/>
      <c r="AD1343" s="3"/>
      <c r="AE1343" s="3"/>
      <c r="AF1343" s="3"/>
      <c r="AG1343" s="11"/>
      <c r="AH1343" s="3"/>
      <c r="AI1343" s="2"/>
      <c r="AJ1343" s="2"/>
      <c r="AK1343" s="2"/>
      <c r="AL1343" s="2"/>
      <c r="AM1343" s="2"/>
      <c r="AN1343" s="2"/>
      <c r="AO1343" s="2"/>
      <c r="AP1343" s="2"/>
      <c r="AQ1343" s="2"/>
      <c r="AR1343" s="2"/>
      <c r="AS1343" s="2"/>
      <c r="AT1343" s="2"/>
      <c r="AU1343" s="2"/>
      <c r="AV1343" s="2"/>
      <c r="AW1343" s="2"/>
      <c r="AX1343" s="2"/>
      <c r="AY1343" s="2"/>
      <c r="AZ1343" s="2"/>
      <c r="BA1343" s="2"/>
      <c r="BB1343" s="2"/>
      <c r="BC1343" s="2"/>
      <c r="BD1343" s="2"/>
      <c r="BE1343" s="2"/>
      <c r="BF1343" s="2"/>
      <c r="BG1343" s="2"/>
      <c r="BH1343" s="2"/>
      <c r="BI1343" s="2"/>
      <c r="BJ1343" s="2"/>
      <c r="BK1343" s="2"/>
      <c r="BL1343" s="2"/>
      <c r="BM1343" s="2"/>
      <c r="BN1343" s="2"/>
      <c r="BO1343" s="2"/>
      <c r="BP1343" s="2"/>
      <c r="BQ1343" s="2"/>
      <c r="BR1343" s="2"/>
      <c r="BS1343" s="2"/>
      <c r="BT1343" s="2"/>
      <c r="BU1343" s="2"/>
      <c r="BV1343" s="2"/>
      <c r="BW1343" s="2"/>
      <c r="BX1343" s="2"/>
      <c r="BY1343" s="2"/>
      <c r="BZ1343" s="2"/>
      <c r="CA1343" s="2"/>
      <c r="CB1343" s="2"/>
      <c r="CC1343" s="2"/>
      <c r="CD1343" s="2"/>
      <c r="CE1343" s="2"/>
      <c r="CF1343" s="2"/>
      <c r="CG1343" s="2"/>
      <c r="CH1343" s="2"/>
      <c r="CI1343" s="2"/>
      <c r="CJ1343" s="2"/>
      <c r="CK1343" s="2"/>
      <c r="CL1343" s="2"/>
      <c r="CM1343" s="2"/>
      <c r="CN1343" s="2"/>
      <c r="CO1343" s="2"/>
      <c r="CP1343" s="2"/>
      <c r="CQ1343" s="2"/>
      <c r="CR1343" s="2"/>
      <c r="CS1343" s="2"/>
      <c r="CT1343" s="2"/>
      <c r="CU1343" s="2"/>
      <c r="CV1343" s="2"/>
      <c r="CW1343" s="2"/>
      <c r="CX1343" s="2"/>
      <c r="CY1343" s="2"/>
      <c r="CZ1343" s="2"/>
      <c r="DA1343" s="2"/>
      <c r="DB1343" s="2"/>
      <c r="DC1343" s="2"/>
      <c r="DD1343" s="2"/>
      <c r="DE1343" s="2"/>
      <c r="DF1343" s="2"/>
      <c r="DG1343" s="2"/>
      <c r="DH1343" s="2"/>
      <c r="DI1343" s="2"/>
      <c r="DJ1343" s="2"/>
      <c r="DK1343" s="2"/>
      <c r="DL1343" s="2"/>
      <c r="DM1343" s="2"/>
      <c r="DN1343" s="2"/>
      <c r="DO1343" s="2"/>
      <c r="DP1343" s="2"/>
      <c r="DQ1343" s="2"/>
      <c r="DR1343" s="2"/>
      <c r="DS1343" s="2"/>
      <c r="DT1343" s="2"/>
      <c r="DU1343" s="2"/>
      <c r="DV1343" s="2"/>
      <c r="DW1343" s="2"/>
      <c r="DX1343" s="2"/>
      <c r="DY1343" s="2"/>
      <c r="DZ1343" s="2"/>
      <c r="EA1343" s="2"/>
      <c r="EB1343" s="2"/>
      <c r="EC1343" s="2"/>
      <c r="ED1343" s="2"/>
      <c r="EE1343" s="2"/>
      <c r="EF1343" s="2"/>
      <c r="EG1343" s="2"/>
      <c r="EH1343" s="2"/>
      <c r="EI1343" s="2"/>
      <c r="EJ1343" s="2"/>
      <c r="EK1343" s="2"/>
      <c r="EL1343" s="2"/>
      <c r="EM1343" s="2"/>
      <c r="EN1343" s="2"/>
      <c r="EO1343" s="2"/>
      <c r="EP1343" s="2"/>
      <c r="EQ1343" s="2"/>
      <c r="ER1343" s="2"/>
      <c r="ES1343" s="2"/>
      <c r="ET1343" s="2"/>
      <c r="EU1343" s="2"/>
      <c r="EV1343" s="2"/>
      <c r="EW1343" s="2"/>
      <c r="EX1343" s="2"/>
    </row>
    <row r="1344" spans="1:154" x14ac:dyDescent="0.15">
      <c r="A1344" s="35"/>
      <c r="B1344" s="125"/>
      <c r="C1344" s="14"/>
      <c r="D1344" s="13"/>
      <c r="E1344" s="14"/>
      <c r="F1344" s="14"/>
      <c r="G1344" s="14"/>
      <c r="H1344" s="14"/>
      <c r="I1344" s="13"/>
      <c r="J1344" s="29"/>
      <c r="K1344" s="2"/>
      <c r="L1344" s="17"/>
      <c r="M1344" s="12"/>
      <c r="N1344" s="12"/>
      <c r="O1344" s="17"/>
      <c r="P1344" s="14"/>
      <c r="Q1344" s="14"/>
      <c r="R1344" s="14"/>
      <c r="S1344" s="20"/>
      <c r="T1344" s="14"/>
      <c r="U1344" s="4"/>
      <c r="V1344" s="29"/>
      <c r="W1344" s="3"/>
      <c r="X1344" s="3"/>
      <c r="Y1344" s="29"/>
      <c r="Z1344" s="3"/>
      <c r="AA1344" s="1"/>
      <c r="AB1344" s="3"/>
      <c r="AC1344" s="3"/>
      <c r="AD1344" s="3"/>
      <c r="AE1344" s="3"/>
      <c r="AF1344" s="3"/>
      <c r="AG1344" s="11"/>
      <c r="AH1344" s="3"/>
      <c r="AI1344" s="2"/>
      <c r="AJ1344" s="2"/>
      <c r="AK1344" s="2"/>
      <c r="AL1344" s="2"/>
      <c r="AM1344" s="2"/>
      <c r="AN1344" s="2"/>
      <c r="AO1344" s="2"/>
      <c r="AP1344" s="2"/>
      <c r="AQ1344" s="2"/>
      <c r="AR1344" s="2"/>
      <c r="AS1344" s="2"/>
      <c r="AT1344" s="2"/>
      <c r="AU1344" s="2"/>
      <c r="AV1344" s="2"/>
      <c r="AW1344" s="2"/>
      <c r="AX1344" s="2"/>
      <c r="AY1344" s="2"/>
      <c r="AZ1344" s="2"/>
      <c r="BA1344" s="2"/>
      <c r="BB1344" s="2"/>
      <c r="BC1344" s="2"/>
      <c r="BD1344" s="2"/>
      <c r="BE1344" s="2"/>
      <c r="BF1344" s="2"/>
      <c r="BG1344" s="2"/>
      <c r="BH1344" s="2"/>
      <c r="BI1344" s="2"/>
      <c r="BJ1344" s="2"/>
      <c r="BK1344" s="2"/>
      <c r="BL1344" s="2"/>
      <c r="BM1344" s="2"/>
      <c r="BN1344" s="2"/>
      <c r="BO1344" s="2"/>
      <c r="BP1344" s="2"/>
      <c r="BQ1344" s="2"/>
      <c r="BR1344" s="2"/>
      <c r="BS1344" s="2"/>
      <c r="BT1344" s="2"/>
      <c r="BU1344" s="2"/>
      <c r="BV1344" s="2"/>
      <c r="BW1344" s="2"/>
      <c r="BX1344" s="2"/>
      <c r="BY1344" s="2"/>
      <c r="BZ1344" s="2"/>
      <c r="CA1344" s="2"/>
      <c r="CB1344" s="2"/>
      <c r="CC1344" s="2"/>
      <c r="CD1344" s="2"/>
      <c r="CE1344" s="2"/>
      <c r="CF1344" s="2"/>
      <c r="CG1344" s="2"/>
      <c r="CH1344" s="2"/>
      <c r="CI1344" s="2"/>
      <c r="CJ1344" s="2"/>
      <c r="CK1344" s="2"/>
      <c r="CL1344" s="2"/>
      <c r="CM1344" s="2"/>
      <c r="CN1344" s="2"/>
      <c r="CO1344" s="2"/>
      <c r="CP1344" s="2"/>
      <c r="CQ1344" s="2"/>
      <c r="CR1344" s="2"/>
      <c r="CS1344" s="2"/>
      <c r="CT1344" s="2"/>
      <c r="CU1344" s="2"/>
      <c r="CV1344" s="2"/>
      <c r="CW1344" s="2"/>
      <c r="CX1344" s="2"/>
      <c r="CY1344" s="2"/>
      <c r="CZ1344" s="2"/>
      <c r="DA1344" s="2"/>
      <c r="DB1344" s="2"/>
      <c r="DC1344" s="2"/>
      <c r="DD1344" s="2"/>
      <c r="DE1344" s="2"/>
      <c r="DF1344" s="2"/>
      <c r="DG1344" s="2"/>
      <c r="DH1344" s="2"/>
      <c r="DI1344" s="2"/>
      <c r="DJ1344" s="2"/>
      <c r="DK1344" s="2"/>
      <c r="DL1344" s="2"/>
      <c r="DM1344" s="2"/>
      <c r="DN1344" s="2"/>
      <c r="DO1344" s="2"/>
      <c r="DP1344" s="2"/>
      <c r="DQ1344" s="2"/>
      <c r="DR1344" s="2"/>
      <c r="DS1344" s="2"/>
      <c r="DT1344" s="2"/>
      <c r="DU1344" s="2"/>
      <c r="DV1344" s="2"/>
      <c r="DW1344" s="2"/>
      <c r="DX1344" s="2"/>
      <c r="DY1344" s="2"/>
      <c r="DZ1344" s="2"/>
      <c r="EA1344" s="2"/>
      <c r="EB1344" s="2"/>
      <c r="EC1344" s="2"/>
      <c r="ED1344" s="2"/>
      <c r="EE1344" s="2"/>
      <c r="EF1344" s="2"/>
      <c r="EG1344" s="2"/>
      <c r="EH1344" s="2"/>
      <c r="EI1344" s="2"/>
      <c r="EJ1344" s="2"/>
      <c r="EK1344" s="2"/>
      <c r="EL1344" s="2"/>
      <c r="EM1344" s="2"/>
      <c r="EN1344" s="2"/>
      <c r="EO1344" s="2"/>
      <c r="EP1344" s="2"/>
      <c r="EQ1344" s="2"/>
      <c r="ER1344" s="2"/>
      <c r="ES1344" s="2"/>
      <c r="ET1344" s="2"/>
      <c r="EU1344" s="2"/>
      <c r="EV1344" s="2"/>
      <c r="EW1344" s="2"/>
      <c r="EX1344" s="2"/>
    </row>
    <row r="1345" spans="1:154" x14ac:dyDescent="0.15">
      <c r="A1345" s="35"/>
      <c r="B1345" s="125"/>
      <c r="C1345" s="14"/>
      <c r="D1345" s="13"/>
      <c r="E1345" s="14"/>
      <c r="F1345" s="14"/>
      <c r="G1345" s="14"/>
      <c r="H1345" s="14"/>
      <c r="I1345" s="13"/>
      <c r="J1345" s="29"/>
      <c r="K1345" s="2"/>
      <c r="L1345" s="17"/>
      <c r="M1345" s="12"/>
      <c r="N1345" s="12"/>
      <c r="O1345" s="17"/>
      <c r="P1345" s="14"/>
      <c r="Q1345" s="14"/>
      <c r="R1345" s="14"/>
      <c r="S1345" s="20"/>
      <c r="T1345" s="14"/>
      <c r="U1345" s="4"/>
      <c r="V1345" s="29"/>
      <c r="W1345" s="3"/>
      <c r="X1345" s="3"/>
      <c r="Y1345" s="29"/>
      <c r="Z1345" s="3"/>
      <c r="AA1345" s="1"/>
      <c r="AB1345" s="3"/>
      <c r="AC1345" s="3"/>
      <c r="AD1345" s="3"/>
      <c r="AE1345" s="3"/>
      <c r="AF1345" s="3"/>
      <c r="AG1345" s="11"/>
      <c r="AH1345" s="3"/>
      <c r="AI1345" s="2"/>
      <c r="AJ1345" s="2"/>
      <c r="AK1345" s="2"/>
      <c r="AL1345" s="2"/>
      <c r="AM1345" s="2"/>
      <c r="AN1345" s="2"/>
      <c r="AO1345" s="2"/>
      <c r="AP1345" s="2"/>
      <c r="AQ1345" s="2"/>
      <c r="AR1345" s="2"/>
      <c r="AS1345" s="2"/>
      <c r="AT1345" s="2"/>
      <c r="AU1345" s="2"/>
      <c r="AV1345" s="2"/>
      <c r="AW1345" s="2"/>
      <c r="AX1345" s="2"/>
      <c r="AY1345" s="2"/>
      <c r="AZ1345" s="2"/>
      <c r="BA1345" s="2"/>
      <c r="BB1345" s="2"/>
      <c r="BC1345" s="2"/>
      <c r="BD1345" s="2"/>
      <c r="BE1345" s="2"/>
      <c r="BF1345" s="2"/>
      <c r="BG1345" s="2"/>
      <c r="BH1345" s="2"/>
      <c r="BI1345" s="2"/>
      <c r="BJ1345" s="2"/>
      <c r="BK1345" s="2"/>
      <c r="BL1345" s="2"/>
      <c r="BM1345" s="2"/>
      <c r="BN1345" s="2"/>
      <c r="BO1345" s="2"/>
      <c r="BP1345" s="2"/>
      <c r="BQ1345" s="2"/>
      <c r="BR1345" s="2"/>
      <c r="BS1345" s="2"/>
      <c r="BT1345" s="2"/>
      <c r="BU1345" s="2"/>
      <c r="BV1345" s="2"/>
      <c r="BW1345" s="2"/>
      <c r="BX1345" s="2"/>
      <c r="BY1345" s="2"/>
      <c r="BZ1345" s="2"/>
      <c r="CA1345" s="2"/>
      <c r="CB1345" s="2"/>
      <c r="CC1345" s="2"/>
      <c r="CD1345" s="2"/>
      <c r="CE1345" s="2"/>
      <c r="CF1345" s="2"/>
      <c r="CG1345" s="2"/>
      <c r="CH1345" s="2"/>
      <c r="CI1345" s="2"/>
      <c r="CJ1345" s="2"/>
      <c r="CK1345" s="2"/>
      <c r="CL1345" s="2"/>
      <c r="CM1345" s="2"/>
      <c r="CN1345" s="2"/>
      <c r="CO1345" s="2"/>
      <c r="CP1345" s="2"/>
      <c r="CQ1345" s="2"/>
      <c r="CR1345" s="2"/>
      <c r="CS1345" s="2"/>
      <c r="CT1345" s="2"/>
      <c r="CU1345" s="2"/>
      <c r="CV1345" s="2"/>
      <c r="CW1345" s="2"/>
      <c r="CX1345" s="2"/>
      <c r="CY1345" s="2"/>
      <c r="CZ1345" s="2"/>
      <c r="DA1345" s="2"/>
      <c r="DB1345" s="2"/>
      <c r="DC1345" s="2"/>
      <c r="DD1345" s="2"/>
      <c r="DE1345" s="2"/>
      <c r="DF1345" s="2"/>
      <c r="DG1345" s="2"/>
      <c r="DH1345" s="2"/>
      <c r="DI1345" s="2"/>
      <c r="DJ1345" s="2"/>
      <c r="DK1345" s="2"/>
      <c r="DL1345" s="2"/>
      <c r="DM1345" s="2"/>
      <c r="DN1345" s="2"/>
      <c r="DO1345" s="2"/>
      <c r="DP1345" s="2"/>
      <c r="DQ1345" s="2"/>
      <c r="DR1345" s="2"/>
      <c r="DS1345" s="2"/>
      <c r="DT1345" s="2"/>
      <c r="DU1345" s="2"/>
      <c r="DV1345" s="2"/>
      <c r="DW1345" s="2"/>
      <c r="DX1345" s="2"/>
      <c r="DY1345" s="2"/>
      <c r="DZ1345" s="2"/>
      <c r="EA1345" s="2"/>
      <c r="EB1345" s="2"/>
      <c r="EC1345" s="2"/>
      <c r="ED1345" s="2"/>
      <c r="EE1345" s="2"/>
      <c r="EF1345" s="2"/>
      <c r="EG1345" s="2"/>
      <c r="EH1345" s="2"/>
      <c r="EI1345" s="2"/>
      <c r="EJ1345" s="2"/>
      <c r="EK1345" s="2"/>
      <c r="EL1345" s="2"/>
      <c r="EM1345" s="2"/>
      <c r="EN1345" s="2"/>
      <c r="EO1345" s="2"/>
      <c r="EP1345" s="2"/>
      <c r="EQ1345" s="2"/>
      <c r="ER1345" s="2"/>
      <c r="ES1345" s="2"/>
      <c r="ET1345" s="2"/>
      <c r="EU1345" s="2"/>
      <c r="EV1345" s="2"/>
      <c r="EW1345" s="2"/>
      <c r="EX1345" s="2"/>
    </row>
    <row r="1346" spans="1:154" x14ac:dyDescent="0.15">
      <c r="A1346" s="35"/>
      <c r="B1346" s="125"/>
      <c r="C1346" s="14"/>
      <c r="D1346" s="13"/>
      <c r="E1346" s="14"/>
      <c r="F1346" s="14"/>
      <c r="G1346" s="14"/>
      <c r="H1346" s="14"/>
      <c r="I1346" s="13"/>
      <c r="J1346" s="29"/>
      <c r="K1346" s="2"/>
      <c r="L1346" s="17"/>
      <c r="M1346" s="12"/>
      <c r="N1346" s="12"/>
      <c r="O1346" s="17"/>
      <c r="P1346" s="14"/>
      <c r="Q1346" s="14"/>
      <c r="R1346" s="14"/>
      <c r="S1346" s="20"/>
      <c r="T1346" s="14"/>
      <c r="U1346" s="4"/>
      <c r="V1346" s="29"/>
      <c r="W1346" s="3"/>
      <c r="X1346" s="3"/>
      <c r="Y1346" s="29"/>
      <c r="Z1346" s="3"/>
      <c r="AA1346" s="1"/>
      <c r="AB1346" s="3"/>
      <c r="AC1346" s="3"/>
      <c r="AD1346" s="3"/>
      <c r="AE1346" s="3"/>
      <c r="AF1346" s="3"/>
      <c r="AG1346" s="11"/>
      <c r="AH1346" s="3"/>
      <c r="AI1346" s="2"/>
      <c r="AJ1346" s="2"/>
      <c r="AK1346" s="2"/>
      <c r="AL1346" s="2"/>
      <c r="AM1346" s="2"/>
      <c r="AN1346" s="2"/>
      <c r="AO1346" s="2"/>
      <c r="AP1346" s="2"/>
      <c r="AQ1346" s="2"/>
      <c r="AR1346" s="2"/>
      <c r="AS1346" s="2"/>
      <c r="AT1346" s="2"/>
      <c r="AU1346" s="2"/>
      <c r="AV1346" s="2"/>
      <c r="AW1346" s="2"/>
      <c r="AX1346" s="2"/>
      <c r="AY1346" s="2"/>
      <c r="AZ1346" s="2"/>
      <c r="BA1346" s="2"/>
      <c r="BB1346" s="2"/>
      <c r="BC1346" s="2"/>
      <c r="BD1346" s="2"/>
      <c r="BE1346" s="2"/>
      <c r="BF1346" s="2"/>
      <c r="BG1346" s="2"/>
      <c r="BH1346" s="2"/>
      <c r="BI1346" s="2"/>
      <c r="BJ1346" s="2"/>
      <c r="BK1346" s="2"/>
      <c r="BL1346" s="2"/>
      <c r="BM1346" s="2"/>
      <c r="BN1346" s="2"/>
      <c r="BO1346" s="2"/>
      <c r="BP1346" s="2"/>
      <c r="BQ1346" s="2"/>
      <c r="BR1346" s="2"/>
      <c r="BS1346" s="2"/>
      <c r="BT1346" s="2"/>
      <c r="BU1346" s="2"/>
      <c r="BV1346" s="2"/>
      <c r="BW1346" s="2"/>
      <c r="BX1346" s="2"/>
      <c r="BY1346" s="2"/>
      <c r="BZ1346" s="2"/>
      <c r="CA1346" s="2"/>
      <c r="CB1346" s="2"/>
      <c r="CC1346" s="2"/>
      <c r="CD1346" s="2"/>
      <c r="CE1346" s="2"/>
      <c r="CF1346" s="2"/>
      <c r="CG1346" s="2"/>
      <c r="CH1346" s="2"/>
      <c r="CI1346" s="2"/>
      <c r="CJ1346" s="2"/>
      <c r="CK1346" s="2"/>
      <c r="CL1346" s="2"/>
      <c r="CM1346" s="2"/>
      <c r="CN1346" s="2"/>
      <c r="CO1346" s="2"/>
      <c r="CP1346" s="2"/>
      <c r="CQ1346" s="2"/>
      <c r="CR1346" s="2"/>
      <c r="CS1346" s="2"/>
      <c r="CT1346" s="2"/>
      <c r="CU1346" s="2"/>
      <c r="CV1346" s="2"/>
      <c r="CW1346" s="2"/>
      <c r="CX1346" s="2"/>
      <c r="CY1346" s="2"/>
      <c r="CZ1346" s="2"/>
      <c r="DA1346" s="2"/>
      <c r="DB1346" s="2"/>
      <c r="DC1346" s="2"/>
      <c r="DD1346" s="2"/>
      <c r="DE1346" s="2"/>
      <c r="DF1346" s="2"/>
      <c r="DG1346" s="2"/>
      <c r="DH1346" s="2"/>
      <c r="DI1346" s="2"/>
      <c r="DJ1346" s="2"/>
      <c r="DK1346" s="2"/>
      <c r="DL1346" s="2"/>
      <c r="DM1346" s="2"/>
      <c r="DN1346" s="2"/>
      <c r="DO1346" s="2"/>
      <c r="DP1346" s="2"/>
      <c r="DQ1346" s="2"/>
      <c r="DR1346" s="2"/>
      <c r="DS1346" s="2"/>
      <c r="DT1346" s="2"/>
      <c r="DU1346" s="2"/>
      <c r="DV1346" s="2"/>
      <c r="DW1346" s="2"/>
      <c r="DX1346" s="2"/>
      <c r="DY1346" s="2"/>
      <c r="DZ1346" s="2"/>
      <c r="EA1346" s="2"/>
      <c r="EB1346" s="2"/>
      <c r="EC1346" s="2"/>
      <c r="ED1346" s="2"/>
      <c r="EE1346" s="2"/>
      <c r="EF1346" s="2"/>
      <c r="EG1346" s="2"/>
      <c r="EH1346" s="2"/>
      <c r="EI1346" s="2"/>
      <c r="EJ1346" s="2"/>
      <c r="EK1346" s="2"/>
      <c r="EL1346" s="2"/>
      <c r="EM1346" s="2"/>
      <c r="EN1346" s="2"/>
      <c r="EO1346" s="2"/>
      <c r="EP1346" s="2"/>
      <c r="EQ1346" s="2"/>
      <c r="ER1346" s="2"/>
      <c r="ES1346" s="2"/>
      <c r="ET1346" s="2"/>
      <c r="EU1346" s="2"/>
      <c r="EV1346" s="2"/>
      <c r="EW1346" s="2"/>
      <c r="EX1346" s="2"/>
    </row>
    <row r="1347" spans="1:154" x14ac:dyDescent="0.15">
      <c r="A1347" s="35"/>
      <c r="B1347" s="125"/>
      <c r="C1347" s="14"/>
      <c r="D1347" s="13"/>
      <c r="E1347" s="14"/>
      <c r="F1347" s="14"/>
      <c r="G1347" s="14"/>
      <c r="H1347" s="14"/>
      <c r="I1347" s="13"/>
      <c r="J1347" s="29"/>
      <c r="K1347" s="2"/>
      <c r="L1347" s="17"/>
      <c r="M1347" s="12"/>
      <c r="N1347" s="12"/>
      <c r="O1347" s="17"/>
      <c r="P1347" s="14"/>
      <c r="Q1347" s="14"/>
      <c r="R1347" s="14"/>
      <c r="S1347" s="20"/>
      <c r="T1347" s="14"/>
      <c r="U1347" s="4"/>
      <c r="V1347" s="29"/>
      <c r="W1347" s="3"/>
      <c r="X1347" s="3"/>
      <c r="Y1347" s="29"/>
      <c r="Z1347" s="3"/>
      <c r="AA1347" s="1"/>
      <c r="AB1347" s="3"/>
      <c r="AC1347" s="3"/>
      <c r="AD1347" s="3"/>
      <c r="AE1347" s="3"/>
      <c r="AF1347" s="3"/>
      <c r="AG1347" s="11"/>
      <c r="AH1347" s="3"/>
      <c r="AI1347" s="2"/>
      <c r="AJ1347" s="2"/>
      <c r="AK1347" s="2"/>
      <c r="AL1347" s="2"/>
      <c r="AM1347" s="2"/>
      <c r="AN1347" s="2"/>
      <c r="AO1347" s="2"/>
      <c r="AP1347" s="2"/>
      <c r="AQ1347" s="2"/>
      <c r="AR1347" s="2"/>
      <c r="AS1347" s="2"/>
      <c r="AT1347" s="2"/>
      <c r="AU1347" s="2"/>
      <c r="AV1347" s="2"/>
      <c r="AW1347" s="2"/>
      <c r="AX1347" s="2"/>
      <c r="AY1347" s="2"/>
      <c r="AZ1347" s="2"/>
      <c r="BA1347" s="2"/>
      <c r="BB1347" s="2"/>
      <c r="BC1347" s="2"/>
      <c r="BD1347" s="2"/>
      <c r="BE1347" s="2"/>
      <c r="BF1347" s="2"/>
      <c r="BG1347" s="2"/>
      <c r="BH1347" s="2"/>
      <c r="BI1347" s="2"/>
      <c r="BJ1347" s="2"/>
      <c r="BK1347" s="2"/>
      <c r="BL1347" s="2"/>
      <c r="BM1347" s="2"/>
      <c r="BN1347" s="2"/>
      <c r="BO1347" s="2"/>
      <c r="BP1347" s="2"/>
      <c r="BQ1347" s="2"/>
      <c r="BR1347" s="2"/>
      <c r="BS1347" s="2"/>
      <c r="BT1347" s="2"/>
      <c r="BU1347" s="2"/>
      <c r="BV1347" s="2"/>
      <c r="BW1347" s="2"/>
      <c r="BX1347" s="2"/>
      <c r="BY1347" s="2"/>
      <c r="BZ1347" s="2"/>
      <c r="CA1347" s="2"/>
      <c r="CB1347" s="2"/>
      <c r="CC1347" s="2"/>
      <c r="CD1347" s="2"/>
      <c r="CE1347" s="2"/>
      <c r="CF1347" s="2"/>
      <c r="CG1347" s="2"/>
      <c r="CH1347" s="2"/>
      <c r="CI1347" s="2"/>
      <c r="CJ1347" s="2"/>
      <c r="CK1347" s="2"/>
      <c r="CL1347" s="2"/>
      <c r="CM1347" s="2"/>
      <c r="CN1347" s="2"/>
      <c r="CO1347" s="2"/>
      <c r="CP1347" s="2"/>
      <c r="CQ1347" s="2"/>
      <c r="CR1347" s="2"/>
      <c r="CS1347" s="2"/>
      <c r="CT1347" s="2"/>
      <c r="CU1347" s="2"/>
      <c r="CV1347" s="2"/>
      <c r="CW1347" s="2"/>
      <c r="CX1347" s="2"/>
      <c r="CY1347" s="2"/>
      <c r="CZ1347" s="2"/>
      <c r="DA1347" s="2"/>
      <c r="DB1347" s="2"/>
      <c r="DC1347" s="2"/>
      <c r="DD1347" s="2"/>
      <c r="DE1347" s="2"/>
      <c r="DF1347" s="2"/>
      <c r="DG1347" s="2"/>
      <c r="DH1347" s="2"/>
      <c r="DI1347" s="2"/>
      <c r="DJ1347" s="2"/>
      <c r="DK1347" s="2"/>
      <c r="DL1347" s="2"/>
      <c r="DM1347" s="2"/>
      <c r="DN1347" s="2"/>
      <c r="DO1347" s="2"/>
      <c r="DP1347" s="2"/>
      <c r="DQ1347" s="2"/>
      <c r="DR1347" s="2"/>
      <c r="DS1347" s="2"/>
      <c r="DT1347" s="2"/>
      <c r="DU1347" s="2"/>
      <c r="DV1347" s="2"/>
      <c r="DW1347" s="2"/>
      <c r="DX1347" s="2"/>
      <c r="DY1347" s="2"/>
      <c r="DZ1347" s="2"/>
      <c r="EA1347" s="2"/>
      <c r="EB1347" s="2"/>
      <c r="EC1347" s="2"/>
      <c r="ED1347" s="2"/>
      <c r="EE1347" s="2"/>
      <c r="EF1347" s="2"/>
      <c r="EG1347" s="2"/>
      <c r="EH1347" s="2"/>
      <c r="EI1347" s="2"/>
      <c r="EJ1347" s="2"/>
      <c r="EK1347" s="2"/>
      <c r="EL1347" s="2"/>
      <c r="EM1347" s="2"/>
      <c r="EN1347" s="2"/>
      <c r="EO1347" s="2"/>
      <c r="EP1347" s="2"/>
      <c r="EQ1347" s="2"/>
      <c r="ER1347" s="2"/>
      <c r="ES1347" s="2"/>
      <c r="ET1347" s="2"/>
      <c r="EU1347" s="2"/>
      <c r="EV1347" s="2"/>
      <c r="EW1347" s="2"/>
      <c r="EX1347" s="2"/>
    </row>
    <row r="1348" spans="1:154" x14ac:dyDescent="0.15">
      <c r="A1348" s="35"/>
      <c r="B1348" s="125"/>
      <c r="C1348" s="14"/>
      <c r="D1348" s="13"/>
      <c r="E1348" s="14"/>
      <c r="F1348" s="14"/>
      <c r="G1348" s="14"/>
      <c r="H1348" s="14"/>
      <c r="I1348" s="13"/>
      <c r="J1348" s="29"/>
      <c r="K1348" s="2"/>
      <c r="L1348" s="17"/>
      <c r="M1348" s="12"/>
      <c r="N1348" s="12"/>
      <c r="O1348" s="17"/>
      <c r="P1348" s="14"/>
      <c r="Q1348" s="14"/>
      <c r="R1348" s="14"/>
      <c r="S1348" s="20"/>
      <c r="T1348" s="14"/>
      <c r="U1348" s="4"/>
      <c r="V1348" s="29"/>
      <c r="W1348" s="3"/>
      <c r="X1348" s="3"/>
      <c r="Y1348" s="29"/>
      <c r="Z1348" s="3"/>
      <c r="AA1348" s="1"/>
      <c r="AB1348" s="3"/>
      <c r="AC1348" s="3"/>
      <c r="AD1348" s="3"/>
      <c r="AE1348" s="3"/>
      <c r="AF1348" s="3"/>
      <c r="AG1348" s="11"/>
      <c r="AH1348" s="3"/>
      <c r="AI1348" s="2"/>
      <c r="AJ1348" s="2"/>
      <c r="AK1348" s="2"/>
      <c r="AL1348" s="2"/>
      <c r="AM1348" s="2"/>
      <c r="AN1348" s="2"/>
      <c r="AO1348" s="2"/>
      <c r="AP1348" s="2"/>
      <c r="AQ1348" s="2"/>
      <c r="AR1348" s="2"/>
      <c r="AS1348" s="2"/>
      <c r="AT1348" s="2"/>
      <c r="AU1348" s="2"/>
      <c r="AV1348" s="2"/>
      <c r="AW1348" s="2"/>
      <c r="AX1348" s="2"/>
      <c r="AY1348" s="2"/>
      <c r="AZ1348" s="2"/>
      <c r="BA1348" s="2"/>
      <c r="BB1348" s="2"/>
      <c r="BC1348" s="2"/>
      <c r="BD1348" s="2"/>
      <c r="BE1348" s="2"/>
      <c r="BF1348" s="2"/>
      <c r="BG1348" s="2"/>
      <c r="BH1348" s="2"/>
      <c r="BI1348" s="2"/>
      <c r="BJ1348" s="2"/>
      <c r="BK1348" s="2"/>
      <c r="BL1348" s="2"/>
      <c r="BM1348" s="2"/>
      <c r="BN1348" s="2"/>
      <c r="BO1348" s="2"/>
      <c r="BP1348" s="2"/>
      <c r="BQ1348" s="2"/>
      <c r="BR1348" s="2"/>
      <c r="BS1348" s="2"/>
      <c r="BT1348" s="2"/>
      <c r="BU1348" s="2"/>
      <c r="BV1348" s="2"/>
      <c r="BW1348" s="2"/>
      <c r="BX1348" s="2"/>
      <c r="BY1348" s="2"/>
      <c r="BZ1348" s="2"/>
      <c r="CA1348" s="2"/>
      <c r="CB1348" s="2"/>
      <c r="CC1348" s="2"/>
      <c r="CD1348" s="2"/>
      <c r="CE1348" s="2"/>
      <c r="CF1348" s="2"/>
      <c r="CG1348" s="2"/>
      <c r="CH1348" s="2"/>
      <c r="CI1348" s="2"/>
      <c r="CJ1348" s="2"/>
      <c r="CK1348" s="2"/>
      <c r="CL1348" s="2"/>
      <c r="CM1348" s="2"/>
      <c r="CN1348" s="2"/>
      <c r="CO1348" s="2"/>
      <c r="CP1348" s="2"/>
      <c r="CQ1348" s="2"/>
      <c r="CR1348" s="2"/>
      <c r="CS1348" s="2"/>
      <c r="CT1348" s="2"/>
      <c r="CU1348" s="2"/>
      <c r="CV1348" s="2"/>
      <c r="CW1348" s="2"/>
      <c r="CX1348" s="2"/>
      <c r="CY1348" s="2"/>
      <c r="CZ1348" s="2"/>
      <c r="DA1348" s="2"/>
      <c r="DB1348" s="2"/>
      <c r="DC1348" s="2"/>
      <c r="DD1348" s="2"/>
      <c r="DE1348" s="2"/>
      <c r="DF1348" s="2"/>
      <c r="DG1348" s="2"/>
      <c r="DH1348" s="2"/>
      <c r="DI1348" s="2"/>
      <c r="DJ1348" s="2"/>
      <c r="DK1348" s="2"/>
      <c r="DL1348" s="2"/>
      <c r="DM1348" s="2"/>
      <c r="DN1348" s="2"/>
      <c r="DO1348" s="2"/>
      <c r="DP1348" s="2"/>
      <c r="DQ1348" s="2"/>
      <c r="DR1348" s="2"/>
      <c r="DS1348" s="2"/>
      <c r="DT1348" s="2"/>
      <c r="DU1348" s="2"/>
      <c r="DV1348" s="2"/>
      <c r="DW1348" s="2"/>
      <c r="DX1348" s="2"/>
      <c r="DY1348" s="2"/>
      <c r="DZ1348" s="2"/>
      <c r="EA1348" s="2"/>
      <c r="EB1348" s="2"/>
      <c r="EC1348" s="2"/>
      <c r="ED1348" s="2"/>
      <c r="EE1348" s="2"/>
      <c r="EF1348" s="2"/>
      <c r="EG1348" s="2"/>
      <c r="EH1348" s="2"/>
      <c r="EI1348" s="2"/>
      <c r="EJ1348" s="2"/>
      <c r="EK1348" s="2"/>
      <c r="EL1348" s="2"/>
      <c r="EM1348" s="2"/>
      <c r="EN1348" s="2"/>
      <c r="EO1348" s="2"/>
      <c r="EP1348" s="2"/>
      <c r="EQ1348" s="2"/>
      <c r="ER1348" s="2"/>
      <c r="ES1348" s="2"/>
      <c r="ET1348" s="2"/>
      <c r="EU1348" s="2"/>
      <c r="EV1348" s="2"/>
      <c r="EW1348" s="2"/>
      <c r="EX1348" s="2"/>
    </row>
    <row r="1349" spans="1:154" x14ac:dyDescent="0.15">
      <c r="A1349" s="35"/>
      <c r="B1349" s="125"/>
      <c r="C1349" s="14"/>
      <c r="D1349" s="13"/>
      <c r="E1349" s="14"/>
      <c r="F1349" s="14"/>
      <c r="G1349" s="14"/>
      <c r="H1349" s="14"/>
      <c r="I1349" s="13"/>
      <c r="J1349" s="29"/>
      <c r="K1349" s="2"/>
      <c r="L1349" s="17"/>
      <c r="M1349" s="12"/>
      <c r="N1349" s="12"/>
      <c r="O1349" s="17"/>
      <c r="P1349" s="14"/>
      <c r="Q1349" s="14"/>
      <c r="R1349" s="14"/>
      <c r="S1349" s="20"/>
      <c r="T1349" s="14"/>
      <c r="U1349" s="4"/>
      <c r="V1349" s="29"/>
      <c r="W1349" s="3"/>
      <c r="X1349" s="3"/>
      <c r="Y1349" s="29"/>
      <c r="Z1349" s="3"/>
      <c r="AA1349" s="1"/>
      <c r="AB1349" s="3"/>
      <c r="AC1349" s="3"/>
      <c r="AD1349" s="3"/>
      <c r="AE1349" s="3"/>
      <c r="AF1349" s="3"/>
      <c r="AG1349" s="11"/>
      <c r="AH1349" s="3"/>
      <c r="AI1349" s="2"/>
      <c r="AJ1349" s="2"/>
      <c r="AK1349" s="2"/>
      <c r="AL1349" s="2"/>
      <c r="AM1349" s="2"/>
      <c r="AN1349" s="2"/>
      <c r="AO1349" s="2"/>
      <c r="AP1349" s="2"/>
      <c r="AQ1349" s="2"/>
      <c r="AR1349" s="2"/>
      <c r="AS1349" s="2"/>
      <c r="AT1349" s="2"/>
      <c r="AU1349" s="2"/>
      <c r="AV1349" s="2"/>
      <c r="AW1349" s="2"/>
      <c r="AX1349" s="2"/>
      <c r="AY1349" s="2"/>
      <c r="AZ1349" s="2"/>
      <c r="BA1349" s="2"/>
      <c r="BB1349" s="2"/>
      <c r="BC1349" s="2"/>
      <c r="BD1349" s="2"/>
      <c r="BE1349" s="2"/>
      <c r="BF1349" s="2"/>
      <c r="BG1349" s="2"/>
      <c r="BH1349" s="2"/>
      <c r="BI1349" s="2"/>
      <c r="BJ1349" s="2"/>
      <c r="BK1349" s="2"/>
      <c r="BL1349" s="2"/>
      <c r="BM1349" s="2"/>
      <c r="BN1349" s="2"/>
      <c r="BO1349" s="2"/>
      <c r="BP1349" s="2"/>
      <c r="BQ1349" s="2"/>
      <c r="BR1349" s="2"/>
      <c r="BS1349" s="2"/>
      <c r="BT1349" s="2"/>
      <c r="BU1349" s="2"/>
      <c r="BV1349" s="2"/>
      <c r="BW1349" s="2"/>
      <c r="BX1349" s="2"/>
      <c r="BY1349" s="2"/>
      <c r="BZ1349" s="2"/>
      <c r="CA1349" s="2"/>
      <c r="CB1349" s="2"/>
      <c r="CC1349" s="2"/>
      <c r="CD1349" s="2"/>
      <c r="CE1349" s="2"/>
      <c r="CF1349" s="2"/>
      <c r="CG1349" s="2"/>
      <c r="CH1349" s="2"/>
      <c r="CI1349" s="2"/>
      <c r="CJ1349" s="2"/>
      <c r="CK1349" s="2"/>
      <c r="CL1349" s="2"/>
      <c r="CM1349" s="2"/>
      <c r="CN1349" s="2"/>
      <c r="CO1349" s="2"/>
      <c r="CP1349" s="2"/>
      <c r="CQ1349" s="2"/>
      <c r="CR1349" s="2"/>
      <c r="CS1349" s="2"/>
      <c r="CT1349" s="2"/>
      <c r="CU1349" s="2"/>
      <c r="CV1349" s="2"/>
      <c r="CW1349" s="2"/>
      <c r="CX1349" s="2"/>
      <c r="CY1349" s="2"/>
      <c r="CZ1349" s="2"/>
      <c r="DA1349" s="2"/>
      <c r="DB1349" s="2"/>
      <c r="DC1349" s="2"/>
      <c r="DD1349" s="2"/>
      <c r="DE1349" s="2"/>
      <c r="DF1349" s="2"/>
      <c r="DG1349" s="2"/>
      <c r="DH1349" s="2"/>
      <c r="DI1349" s="2"/>
      <c r="DJ1349" s="2"/>
      <c r="DK1349" s="2"/>
      <c r="DL1349" s="2"/>
      <c r="DM1349" s="2"/>
      <c r="DN1349" s="2"/>
      <c r="DO1349" s="2"/>
      <c r="DP1349" s="2"/>
      <c r="DQ1349" s="2"/>
      <c r="DR1349" s="2"/>
      <c r="DS1349" s="2"/>
      <c r="DT1349" s="2"/>
      <c r="DU1349" s="2"/>
      <c r="DV1349" s="2"/>
      <c r="DW1349" s="2"/>
      <c r="DX1349" s="2"/>
      <c r="DY1349" s="2"/>
      <c r="DZ1349" s="2"/>
      <c r="EA1349" s="2"/>
      <c r="EB1349" s="2"/>
      <c r="EC1349" s="2"/>
      <c r="ED1349" s="2"/>
      <c r="EE1349" s="2"/>
      <c r="EF1349" s="2"/>
      <c r="EG1349" s="2"/>
      <c r="EH1349" s="2"/>
      <c r="EI1349" s="2"/>
      <c r="EJ1349" s="2"/>
      <c r="EK1349" s="2"/>
      <c r="EL1349" s="2"/>
      <c r="EM1349" s="2"/>
      <c r="EN1349" s="2"/>
      <c r="EO1349" s="2"/>
      <c r="EP1349" s="2"/>
      <c r="EQ1349" s="2"/>
      <c r="ER1349" s="2"/>
      <c r="ES1349" s="2"/>
      <c r="ET1349" s="2"/>
      <c r="EU1349" s="2"/>
      <c r="EV1349" s="2"/>
      <c r="EW1349" s="2"/>
      <c r="EX1349" s="2"/>
    </row>
    <row r="1350" spans="1:154" x14ac:dyDescent="0.15">
      <c r="A1350" s="35"/>
      <c r="B1350" s="125"/>
      <c r="C1350" s="14"/>
      <c r="D1350" s="13"/>
      <c r="E1350" s="14"/>
      <c r="F1350" s="14"/>
      <c r="G1350" s="14"/>
      <c r="H1350" s="14"/>
      <c r="I1350" s="13"/>
      <c r="J1350" s="29"/>
      <c r="K1350" s="2"/>
      <c r="L1350" s="17"/>
      <c r="M1350" s="12"/>
      <c r="N1350" s="12"/>
      <c r="O1350" s="17"/>
      <c r="P1350" s="14"/>
      <c r="Q1350" s="14"/>
      <c r="R1350" s="14"/>
      <c r="S1350" s="20"/>
      <c r="T1350" s="14"/>
      <c r="U1350" s="4"/>
      <c r="V1350" s="29"/>
      <c r="W1350" s="3"/>
      <c r="X1350" s="3"/>
      <c r="Y1350" s="29"/>
      <c r="Z1350" s="3"/>
      <c r="AA1350" s="1"/>
      <c r="AB1350" s="3"/>
      <c r="AC1350" s="3"/>
      <c r="AD1350" s="3"/>
      <c r="AE1350" s="3"/>
      <c r="AF1350" s="3"/>
      <c r="AG1350" s="11"/>
      <c r="AH1350" s="3"/>
      <c r="AI1350" s="2"/>
      <c r="AJ1350" s="2"/>
      <c r="AK1350" s="2"/>
      <c r="AL1350" s="2"/>
      <c r="AM1350" s="2"/>
      <c r="AN1350" s="2"/>
      <c r="AO1350" s="2"/>
      <c r="AP1350" s="2"/>
      <c r="AQ1350" s="2"/>
      <c r="AR1350" s="2"/>
      <c r="AS1350" s="2"/>
      <c r="AT1350" s="2"/>
      <c r="AU1350" s="2"/>
      <c r="AV1350" s="2"/>
      <c r="AW1350" s="2"/>
      <c r="AX1350" s="2"/>
      <c r="AY1350" s="2"/>
      <c r="AZ1350" s="2"/>
      <c r="BA1350" s="2"/>
      <c r="BB1350" s="2"/>
      <c r="BC1350" s="2"/>
      <c r="BD1350" s="2"/>
      <c r="BE1350" s="2"/>
      <c r="BF1350" s="2"/>
      <c r="BG1350" s="2"/>
      <c r="BH1350" s="2"/>
      <c r="BI1350" s="2"/>
      <c r="BJ1350" s="2"/>
      <c r="BK1350" s="2"/>
      <c r="BL1350" s="2"/>
      <c r="BM1350" s="2"/>
      <c r="BN1350" s="2"/>
      <c r="BO1350" s="2"/>
      <c r="BP1350" s="2"/>
      <c r="BQ1350" s="2"/>
      <c r="BR1350" s="2"/>
      <c r="BS1350" s="2"/>
      <c r="BT1350" s="2"/>
      <c r="BU1350" s="2"/>
      <c r="BV1350" s="2"/>
      <c r="BW1350" s="2"/>
      <c r="BX1350" s="2"/>
      <c r="BY1350" s="2"/>
      <c r="BZ1350" s="2"/>
      <c r="CA1350" s="2"/>
      <c r="CB1350" s="2"/>
      <c r="CC1350" s="2"/>
      <c r="CD1350" s="2"/>
      <c r="CE1350" s="2"/>
      <c r="CF1350" s="2"/>
      <c r="CG1350" s="2"/>
      <c r="CH1350" s="2"/>
      <c r="CI1350" s="2"/>
      <c r="CJ1350" s="2"/>
      <c r="CK1350" s="2"/>
      <c r="CL1350" s="2"/>
      <c r="CM1350" s="2"/>
      <c r="CN1350" s="2"/>
      <c r="CO1350" s="2"/>
      <c r="CP1350" s="2"/>
      <c r="CQ1350" s="2"/>
      <c r="CR1350" s="2"/>
      <c r="CS1350" s="2"/>
      <c r="CT1350" s="2"/>
      <c r="CU1350" s="2"/>
      <c r="CV1350" s="2"/>
      <c r="CW1350" s="2"/>
      <c r="CX1350" s="2"/>
      <c r="CY1350" s="2"/>
      <c r="CZ1350" s="2"/>
      <c r="DA1350" s="2"/>
      <c r="DB1350" s="2"/>
      <c r="DC1350" s="2"/>
      <c r="DD1350" s="2"/>
      <c r="DE1350" s="2"/>
      <c r="DF1350" s="2"/>
      <c r="DG1350" s="2"/>
      <c r="DH1350" s="2"/>
      <c r="DI1350" s="2"/>
      <c r="DJ1350" s="2"/>
      <c r="DK1350" s="2"/>
      <c r="DL1350" s="2"/>
      <c r="DM1350" s="2"/>
      <c r="DN1350" s="2"/>
      <c r="DO1350" s="2"/>
      <c r="DP1350" s="2"/>
      <c r="DQ1350" s="2"/>
      <c r="DR1350" s="2"/>
      <c r="DS1350" s="2"/>
      <c r="DT1350" s="2"/>
      <c r="DU1350" s="2"/>
      <c r="DV1350" s="2"/>
      <c r="DW1350" s="2"/>
      <c r="DX1350" s="2"/>
      <c r="DY1350" s="2"/>
      <c r="DZ1350" s="2"/>
      <c r="EA1350" s="2"/>
      <c r="EB1350" s="2"/>
      <c r="EC1350" s="2"/>
      <c r="ED1350" s="2"/>
      <c r="EE1350" s="2"/>
      <c r="EF1350" s="2"/>
      <c r="EG1350" s="2"/>
      <c r="EH1350" s="2"/>
      <c r="EI1350" s="2"/>
      <c r="EJ1350" s="2"/>
      <c r="EK1350" s="2"/>
      <c r="EL1350" s="2"/>
      <c r="EM1350" s="2"/>
      <c r="EN1350" s="2"/>
      <c r="EO1350" s="2"/>
      <c r="EP1350" s="2"/>
      <c r="EQ1350" s="2"/>
      <c r="ER1350" s="2"/>
      <c r="ES1350" s="2"/>
      <c r="ET1350" s="2"/>
      <c r="EU1350" s="2"/>
      <c r="EV1350" s="2"/>
      <c r="EW1350" s="2"/>
      <c r="EX1350" s="2"/>
    </row>
    <row r="1351" spans="1:154" x14ac:dyDescent="0.15">
      <c r="A1351" s="35"/>
      <c r="B1351" s="125"/>
      <c r="C1351" s="14"/>
      <c r="D1351" s="13"/>
      <c r="E1351" s="14"/>
      <c r="F1351" s="14"/>
      <c r="G1351" s="14"/>
      <c r="H1351" s="14"/>
      <c r="I1351" s="13"/>
      <c r="J1351" s="29"/>
      <c r="K1351" s="2"/>
      <c r="L1351" s="17"/>
      <c r="M1351" s="12"/>
      <c r="N1351" s="12"/>
      <c r="O1351" s="17"/>
      <c r="P1351" s="14"/>
      <c r="Q1351" s="14"/>
      <c r="R1351" s="14"/>
      <c r="S1351" s="20"/>
      <c r="T1351" s="14"/>
      <c r="U1351" s="4"/>
      <c r="V1351" s="29"/>
      <c r="W1351" s="3"/>
      <c r="X1351" s="3"/>
      <c r="Y1351" s="29"/>
      <c r="Z1351" s="3"/>
      <c r="AA1351" s="1"/>
      <c r="AB1351" s="3"/>
      <c r="AC1351" s="3"/>
      <c r="AD1351" s="3"/>
      <c r="AE1351" s="3"/>
      <c r="AF1351" s="3"/>
      <c r="AG1351" s="11"/>
      <c r="AH1351" s="3"/>
      <c r="AI1351" s="2"/>
      <c r="AJ1351" s="2"/>
      <c r="AK1351" s="2"/>
      <c r="AL1351" s="2"/>
      <c r="AM1351" s="2"/>
      <c r="AN1351" s="2"/>
      <c r="AO1351" s="2"/>
      <c r="AP1351" s="2"/>
      <c r="AQ1351" s="2"/>
      <c r="AR1351" s="2"/>
      <c r="AS1351" s="2"/>
      <c r="AT1351" s="2"/>
      <c r="AU1351" s="2"/>
      <c r="AV1351" s="2"/>
      <c r="AW1351" s="2"/>
      <c r="AX1351" s="2"/>
      <c r="AY1351" s="2"/>
      <c r="AZ1351" s="2"/>
      <c r="BA1351" s="2"/>
      <c r="BB1351" s="2"/>
      <c r="BC1351" s="2"/>
      <c r="BD1351" s="2"/>
      <c r="BE1351" s="2"/>
      <c r="BF1351" s="2"/>
      <c r="BG1351" s="2"/>
      <c r="BH1351" s="2"/>
      <c r="BI1351" s="2"/>
      <c r="BJ1351" s="2"/>
      <c r="BK1351" s="2"/>
      <c r="BL1351" s="2"/>
      <c r="BM1351" s="2"/>
      <c r="BN1351" s="2"/>
      <c r="BO1351" s="2"/>
      <c r="BP1351" s="2"/>
      <c r="BQ1351" s="2"/>
      <c r="BR1351" s="2"/>
      <c r="BS1351" s="2"/>
      <c r="BT1351" s="2"/>
      <c r="BU1351" s="2"/>
      <c r="BV1351" s="2"/>
      <c r="BW1351" s="2"/>
      <c r="BX1351" s="2"/>
      <c r="BY1351" s="2"/>
      <c r="BZ1351" s="2"/>
      <c r="CA1351" s="2"/>
      <c r="CB1351" s="2"/>
      <c r="CC1351" s="2"/>
      <c r="CD1351" s="2"/>
      <c r="CE1351" s="2"/>
      <c r="CF1351" s="2"/>
      <c r="CG1351" s="2"/>
      <c r="CH1351" s="2"/>
      <c r="CI1351" s="2"/>
      <c r="CJ1351" s="2"/>
      <c r="CK1351" s="2"/>
      <c r="CL1351" s="2"/>
      <c r="CM1351" s="2"/>
      <c r="CN1351" s="2"/>
      <c r="CO1351" s="2"/>
      <c r="CP1351" s="2"/>
      <c r="CQ1351" s="2"/>
      <c r="CR1351" s="2"/>
      <c r="CS1351" s="2"/>
      <c r="CT1351" s="2"/>
      <c r="CU1351" s="2"/>
      <c r="CV1351" s="2"/>
      <c r="CW1351" s="2"/>
      <c r="CX1351" s="2"/>
      <c r="CY1351" s="2"/>
      <c r="CZ1351" s="2"/>
      <c r="DA1351" s="2"/>
      <c r="DB1351" s="2"/>
      <c r="DC1351" s="2"/>
      <c r="DD1351" s="2"/>
      <c r="DE1351" s="2"/>
      <c r="DF1351" s="2"/>
      <c r="DG1351" s="2"/>
      <c r="DH1351" s="2"/>
      <c r="DI1351" s="2"/>
      <c r="DJ1351" s="2"/>
      <c r="DK1351" s="2"/>
      <c r="DL1351" s="2"/>
      <c r="DM1351" s="2"/>
      <c r="DN1351" s="2"/>
      <c r="DO1351" s="2"/>
      <c r="DP1351" s="2"/>
      <c r="DQ1351" s="2"/>
      <c r="DR1351" s="2"/>
      <c r="DS1351" s="2"/>
      <c r="DT1351" s="2"/>
      <c r="DU1351" s="2"/>
      <c r="DV1351" s="2"/>
      <c r="DW1351" s="2"/>
      <c r="DX1351" s="2"/>
      <c r="DY1351" s="2"/>
      <c r="DZ1351" s="2"/>
      <c r="EA1351" s="2"/>
      <c r="EB1351" s="2"/>
      <c r="EC1351" s="2"/>
      <c r="ED1351" s="2"/>
      <c r="EE1351" s="2"/>
      <c r="EF1351" s="2"/>
      <c r="EG1351" s="2"/>
      <c r="EH1351" s="2"/>
      <c r="EI1351" s="2"/>
      <c r="EJ1351" s="2"/>
      <c r="EK1351" s="2"/>
      <c r="EL1351" s="2"/>
      <c r="EM1351" s="2"/>
      <c r="EN1351" s="2"/>
      <c r="EO1351" s="2"/>
      <c r="EP1351" s="2"/>
      <c r="EQ1351" s="2"/>
      <c r="ER1351" s="2"/>
      <c r="ES1351" s="2"/>
      <c r="ET1351" s="2"/>
      <c r="EU1351" s="2"/>
      <c r="EV1351" s="2"/>
      <c r="EW1351" s="2"/>
      <c r="EX1351" s="2"/>
    </row>
    <row r="1352" spans="1:154" x14ac:dyDescent="0.15">
      <c r="A1352" s="35"/>
      <c r="B1352" s="125"/>
      <c r="C1352" s="14"/>
      <c r="D1352" s="13"/>
      <c r="E1352" s="14"/>
      <c r="F1352" s="14"/>
      <c r="G1352" s="14"/>
      <c r="H1352" s="14"/>
      <c r="I1352" s="13"/>
      <c r="J1352" s="29"/>
      <c r="K1352" s="2"/>
      <c r="L1352" s="17"/>
      <c r="M1352" s="12"/>
      <c r="N1352" s="12"/>
      <c r="O1352" s="17"/>
      <c r="P1352" s="14"/>
      <c r="Q1352" s="14"/>
      <c r="R1352" s="14"/>
      <c r="S1352" s="20"/>
      <c r="T1352" s="14"/>
      <c r="U1352" s="4"/>
      <c r="V1352" s="29"/>
      <c r="W1352" s="3"/>
      <c r="X1352" s="3"/>
      <c r="Y1352" s="29"/>
      <c r="Z1352" s="3"/>
      <c r="AA1352" s="1"/>
      <c r="AB1352" s="3"/>
      <c r="AC1352" s="3"/>
      <c r="AD1352" s="3"/>
      <c r="AE1352" s="3"/>
      <c r="AF1352" s="3"/>
      <c r="AG1352" s="11"/>
      <c r="AH1352" s="3"/>
      <c r="AI1352" s="2"/>
      <c r="AJ1352" s="2"/>
      <c r="AK1352" s="2"/>
      <c r="AL1352" s="2"/>
      <c r="AM1352" s="2"/>
      <c r="AN1352" s="2"/>
      <c r="AO1352" s="2"/>
      <c r="AP1352" s="2"/>
      <c r="AQ1352" s="2"/>
      <c r="AR1352" s="2"/>
      <c r="AS1352" s="2"/>
      <c r="AT1352" s="2"/>
      <c r="AU1352" s="2"/>
      <c r="AV1352" s="2"/>
      <c r="AW1352" s="2"/>
      <c r="AX1352" s="2"/>
      <c r="AY1352" s="2"/>
      <c r="AZ1352" s="2"/>
      <c r="BA1352" s="2"/>
      <c r="BB1352" s="2"/>
      <c r="BC1352" s="2"/>
      <c r="BD1352" s="2"/>
      <c r="BE1352" s="2"/>
      <c r="BF1352" s="2"/>
      <c r="BG1352" s="2"/>
      <c r="BH1352" s="2"/>
      <c r="BI1352" s="2"/>
      <c r="BJ1352" s="2"/>
      <c r="BK1352" s="2"/>
      <c r="BL1352" s="2"/>
      <c r="BM1352" s="2"/>
      <c r="BN1352" s="2"/>
      <c r="BO1352" s="2"/>
      <c r="BP1352" s="2"/>
      <c r="BQ1352" s="2"/>
      <c r="BR1352" s="2"/>
      <c r="BS1352" s="2"/>
      <c r="BT1352" s="2"/>
      <c r="BU1352" s="2"/>
      <c r="BV1352" s="2"/>
      <c r="BW1352" s="2"/>
      <c r="BX1352" s="2"/>
      <c r="BY1352" s="2"/>
      <c r="BZ1352" s="2"/>
      <c r="CA1352" s="2"/>
      <c r="CB1352" s="2"/>
      <c r="CC1352" s="2"/>
      <c r="CD1352" s="2"/>
      <c r="CE1352" s="2"/>
      <c r="CF1352" s="2"/>
      <c r="CG1352" s="2"/>
      <c r="CH1352" s="2"/>
      <c r="CI1352" s="2"/>
      <c r="CJ1352" s="2"/>
      <c r="CK1352" s="2"/>
      <c r="CL1352" s="2"/>
      <c r="CM1352" s="2"/>
      <c r="CN1352" s="2"/>
      <c r="CO1352" s="2"/>
      <c r="CP1352" s="2"/>
      <c r="CQ1352" s="2"/>
      <c r="CR1352" s="2"/>
      <c r="CS1352" s="2"/>
      <c r="CT1352" s="2"/>
      <c r="CU1352" s="2"/>
      <c r="CV1352" s="2"/>
      <c r="CW1352" s="2"/>
      <c r="CX1352" s="2"/>
      <c r="CY1352" s="2"/>
      <c r="CZ1352" s="2"/>
      <c r="DA1352" s="2"/>
      <c r="DB1352" s="2"/>
      <c r="DC1352" s="2"/>
      <c r="DD1352" s="2"/>
      <c r="DE1352" s="2"/>
      <c r="DF1352" s="2"/>
      <c r="DG1352" s="2"/>
      <c r="DH1352" s="2"/>
      <c r="DI1352" s="2"/>
      <c r="DJ1352" s="2"/>
      <c r="DK1352" s="2"/>
      <c r="DL1352" s="2"/>
      <c r="DM1352" s="2"/>
      <c r="DN1352" s="2"/>
      <c r="DO1352" s="2"/>
      <c r="DP1352" s="2"/>
      <c r="DQ1352" s="2"/>
      <c r="DR1352" s="2"/>
      <c r="DS1352" s="2"/>
      <c r="DT1352" s="2"/>
      <c r="DU1352" s="2"/>
      <c r="DV1352" s="2"/>
      <c r="DW1352" s="2"/>
      <c r="DX1352" s="2"/>
      <c r="DY1352" s="2"/>
      <c r="DZ1352" s="2"/>
      <c r="EA1352" s="2"/>
      <c r="EB1352" s="2"/>
      <c r="EC1352" s="2"/>
      <c r="ED1352" s="2"/>
      <c r="EE1352" s="2"/>
      <c r="EF1352" s="2"/>
      <c r="EG1352" s="2"/>
      <c r="EH1352" s="2"/>
      <c r="EI1352" s="2"/>
      <c r="EJ1352" s="2"/>
      <c r="EK1352" s="2"/>
      <c r="EL1352" s="2"/>
      <c r="EM1352" s="2"/>
      <c r="EN1352" s="2"/>
      <c r="EO1352" s="2"/>
      <c r="EP1352" s="2"/>
      <c r="EQ1352" s="2"/>
      <c r="ER1352" s="2"/>
      <c r="ES1352" s="2"/>
      <c r="ET1352" s="2"/>
      <c r="EU1352" s="2"/>
      <c r="EV1352" s="2"/>
      <c r="EW1352" s="2"/>
      <c r="EX1352" s="2"/>
    </row>
    <row r="1353" spans="1:154" x14ac:dyDescent="0.15">
      <c r="A1353" s="35"/>
      <c r="B1353" s="125"/>
      <c r="C1353" s="14"/>
      <c r="D1353" s="13"/>
      <c r="E1353" s="14"/>
      <c r="F1353" s="14"/>
      <c r="G1353" s="14"/>
      <c r="H1353" s="14"/>
      <c r="I1353" s="13"/>
      <c r="J1353" s="29"/>
      <c r="K1353" s="2"/>
      <c r="L1353" s="17"/>
      <c r="M1353" s="12"/>
      <c r="N1353" s="12"/>
      <c r="O1353" s="17"/>
      <c r="P1353" s="14"/>
      <c r="Q1353" s="14"/>
      <c r="R1353" s="14"/>
      <c r="S1353" s="20"/>
      <c r="T1353" s="14"/>
      <c r="U1353" s="4"/>
      <c r="V1353" s="29"/>
      <c r="W1353" s="3"/>
      <c r="X1353" s="3"/>
      <c r="Y1353" s="29"/>
      <c r="Z1353" s="3"/>
      <c r="AA1353" s="1"/>
      <c r="AB1353" s="3"/>
      <c r="AC1353" s="3"/>
      <c r="AD1353" s="3"/>
      <c r="AE1353" s="3"/>
      <c r="AF1353" s="3"/>
      <c r="AG1353" s="11"/>
      <c r="AH1353" s="3"/>
      <c r="AI1353" s="2"/>
      <c r="AJ1353" s="2"/>
      <c r="AK1353" s="2"/>
      <c r="AL1353" s="2"/>
      <c r="AM1353" s="2"/>
      <c r="AN1353" s="2"/>
      <c r="AO1353" s="2"/>
      <c r="AP1353" s="2"/>
      <c r="AQ1353" s="2"/>
      <c r="AR1353" s="2"/>
      <c r="AS1353" s="2"/>
      <c r="AT1353" s="2"/>
      <c r="AU1353" s="2"/>
      <c r="AV1353" s="2"/>
      <c r="AW1353" s="2"/>
      <c r="AX1353" s="2"/>
      <c r="AY1353" s="2"/>
      <c r="AZ1353" s="2"/>
      <c r="BA1353" s="2"/>
      <c r="BB1353" s="2"/>
      <c r="BC1353" s="2"/>
      <c r="BD1353" s="2"/>
      <c r="BE1353" s="2"/>
      <c r="BF1353" s="2"/>
      <c r="BG1353" s="2"/>
      <c r="BH1353" s="2"/>
      <c r="BI1353" s="2"/>
      <c r="BJ1353" s="2"/>
      <c r="BK1353" s="2"/>
      <c r="BL1353" s="2"/>
      <c r="BM1353" s="2"/>
      <c r="BN1353" s="2"/>
      <c r="BO1353" s="2"/>
      <c r="BP1353" s="2"/>
      <c r="BQ1353" s="2"/>
      <c r="BR1353" s="2"/>
      <c r="BS1353" s="2"/>
      <c r="BT1353" s="2"/>
      <c r="BU1353" s="2"/>
      <c r="BV1353" s="2"/>
      <c r="BW1353" s="2"/>
      <c r="BX1353" s="2"/>
      <c r="BY1353" s="2"/>
      <c r="BZ1353" s="2"/>
      <c r="CA1353" s="2"/>
      <c r="CB1353" s="2"/>
      <c r="CC1353" s="2"/>
      <c r="CD1353" s="2"/>
      <c r="CE1353" s="2"/>
      <c r="CF1353" s="2"/>
      <c r="CG1353" s="2"/>
      <c r="CH1353" s="2"/>
      <c r="CI1353" s="2"/>
      <c r="CJ1353" s="2"/>
      <c r="CK1353" s="2"/>
      <c r="CL1353" s="2"/>
      <c r="CM1353" s="2"/>
      <c r="CN1353" s="2"/>
      <c r="CO1353" s="2"/>
      <c r="CP1353" s="2"/>
      <c r="CQ1353" s="2"/>
      <c r="CR1353" s="2"/>
      <c r="CS1353" s="2"/>
      <c r="CT1353" s="2"/>
      <c r="CU1353" s="2"/>
      <c r="CV1353" s="2"/>
      <c r="CW1353" s="2"/>
      <c r="CX1353" s="2"/>
      <c r="CY1353" s="2"/>
      <c r="CZ1353" s="2"/>
      <c r="DA1353" s="2"/>
      <c r="DB1353" s="2"/>
      <c r="DC1353" s="2"/>
      <c r="DD1353" s="2"/>
      <c r="DE1353" s="2"/>
      <c r="DF1353" s="2"/>
      <c r="DG1353" s="2"/>
      <c r="DH1353" s="2"/>
      <c r="DI1353" s="2"/>
      <c r="DJ1353" s="2"/>
      <c r="DK1353" s="2"/>
      <c r="DL1353" s="2"/>
      <c r="DM1353" s="2"/>
      <c r="DN1353" s="2"/>
      <c r="DO1353" s="2"/>
      <c r="DP1353" s="2"/>
      <c r="DQ1353" s="2"/>
      <c r="DR1353" s="2"/>
      <c r="DS1353" s="2"/>
      <c r="DT1353" s="2"/>
      <c r="DU1353" s="2"/>
      <c r="DV1353" s="2"/>
      <c r="DW1353" s="2"/>
      <c r="DX1353" s="2"/>
      <c r="DY1353" s="2"/>
      <c r="DZ1353" s="2"/>
      <c r="EA1353" s="2"/>
      <c r="EB1353" s="2"/>
      <c r="EC1353" s="2"/>
      <c r="ED1353" s="2"/>
      <c r="EE1353" s="2"/>
      <c r="EF1353" s="2"/>
      <c r="EG1353" s="2"/>
      <c r="EH1353" s="2"/>
      <c r="EI1353" s="2"/>
      <c r="EJ1353" s="2"/>
      <c r="EK1353" s="2"/>
      <c r="EL1353" s="2"/>
      <c r="EM1353" s="2"/>
      <c r="EN1353" s="2"/>
      <c r="EO1353" s="2"/>
      <c r="EP1353" s="2"/>
      <c r="EQ1353" s="2"/>
      <c r="ER1353" s="2"/>
      <c r="ES1353" s="2"/>
      <c r="ET1353" s="2"/>
      <c r="EU1353" s="2"/>
      <c r="EV1353" s="2"/>
      <c r="EW1353" s="2"/>
      <c r="EX1353" s="2"/>
    </row>
    <row r="1354" spans="1:154" x14ac:dyDescent="0.15">
      <c r="A1354" s="35"/>
      <c r="B1354" s="125"/>
      <c r="C1354" s="14"/>
      <c r="D1354" s="13"/>
      <c r="E1354" s="14"/>
      <c r="F1354" s="14"/>
      <c r="G1354" s="14"/>
      <c r="H1354" s="14"/>
      <c r="I1354" s="13"/>
      <c r="J1354" s="29"/>
      <c r="K1354" s="2"/>
      <c r="L1354" s="17"/>
      <c r="M1354" s="12"/>
      <c r="N1354" s="12"/>
      <c r="O1354" s="17"/>
      <c r="P1354" s="14"/>
      <c r="Q1354" s="14"/>
      <c r="R1354" s="14"/>
      <c r="S1354" s="20"/>
      <c r="T1354" s="14"/>
      <c r="U1354" s="4"/>
      <c r="V1354" s="29"/>
      <c r="W1354" s="3"/>
      <c r="X1354" s="3"/>
      <c r="Y1354" s="29"/>
      <c r="Z1354" s="3"/>
      <c r="AA1354" s="1"/>
      <c r="AB1354" s="3"/>
      <c r="AC1354" s="3"/>
      <c r="AD1354" s="3"/>
      <c r="AE1354" s="3"/>
      <c r="AF1354" s="3"/>
      <c r="AG1354" s="11"/>
      <c r="AH1354" s="3"/>
      <c r="AI1354" s="2"/>
      <c r="AJ1354" s="2"/>
      <c r="AK1354" s="2"/>
      <c r="AL1354" s="2"/>
      <c r="AM1354" s="2"/>
      <c r="AN1354" s="2"/>
      <c r="AO1354" s="2"/>
      <c r="AP1354" s="2"/>
      <c r="AQ1354" s="2"/>
      <c r="AR1354" s="2"/>
      <c r="AS1354" s="2"/>
      <c r="AT1354" s="2"/>
      <c r="AU1354" s="2"/>
      <c r="AV1354" s="2"/>
      <c r="AW1354" s="2"/>
      <c r="AX1354" s="2"/>
      <c r="AY1354" s="2"/>
      <c r="AZ1354" s="2"/>
      <c r="BA1354" s="2"/>
      <c r="BB1354" s="2"/>
      <c r="BC1354" s="2"/>
      <c r="BD1354" s="2"/>
      <c r="BE1354" s="2"/>
      <c r="BF1354" s="2"/>
      <c r="BG1354" s="2"/>
      <c r="BH1354" s="2"/>
      <c r="BI1354" s="2"/>
      <c r="BJ1354" s="2"/>
      <c r="BK1354" s="2"/>
      <c r="BL1354" s="2"/>
      <c r="BM1354" s="2"/>
      <c r="BN1354" s="2"/>
      <c r="BO1354" s="2"/>
      <c r="BP1354" s="2"/>
      <c r="BQ1354" s="2"/>
      <c r="BR1354" s="2"/>
      <c r="BS1354" s="2"/>
      <c r="BT1354" s="2"/>
      <c r="BU1354" s="2"/>
      <c r="BV1354" s="2"/>
      <c r="BW1354" s="2"/>
      <c r="BX1354" s="2"/>
      <c r="BY1354" s="2"/>
      <c r="BZ1354" s="2"/>
      <c r="CA1354" s="2"/>
      <c r="CB1354" s="2"/>
      <c r="CC1354" s="2"/>
      <c r="CD1354" s="2"/>
      <c r="CE1354" s="2"/>
      <c r="CF1354" s="2"/>
      <c r="CG1354" s="2"/>
      <c r="CH1354" s="2"/>
      <c r="CI1354" s="2"/>
      <c r="CJ1354" s="2"/>
      <c r="CK1354" s="2"/>
      <c r="CL1354" s="2"/>
      <c r="CM1354" s="2"/>
      <c r="CN1354" s="2"/>
      <c r="CO1354" s="2"/>
      <c r="CP1354" s="2"/>
      <c r="CQ1354" s="2"/>
      <c r="CR1354" s="2"/>
      <c r="CS1354" s="2"/>
      <c r="CT1354" s="2"/>
      <c r="CU1354" s="2"/>
      <c r="CV1354" s="2"/>
      <c r="CW1354" s="2"/>
      <c r="CX1354" s="2"/>
      <c r="CY1354" s="2"/>
      <c r="CZ1354" s="2"/>
      <c r="DA1354" s="2"/>
      <c r="DB1354" s="2"/>
      <c r="DC1354" s="2"/>
      <c r="DD1354" s="2"/>
      <c r="DE1354" s="2"/>
      <c r="DF1354" s="2"/>
      <c r="DG1354" s="2"/>
      <c r="DH1354" s="2"/>
      <c r="DI1354" s="2"/>
      <c r="DJ1354" s="2"/>
      <c r="DK1354" s="2"/>
      <c r="DL1354" s="2"/>
      <c r="DM1354" s="2"/>
      <c r="DN1354" s="2"/>
      <c r="DO1354" s="2"/>
      <c r="DP1354" s="2"/>
      <c r="DQ1354" s="2"/>
      <c r="DR1354" s="2"/>
      <c r="DS1354" s="2"/>
      <c r="DT1354" s="2"/>
      <c r="DU1354" s="2"/>
      <c r="DV1354" s="2"/>
      <c r="DW1354" s="2"/>
      <c r="DX1354" s="2"/>
      <c r="DY1354" s="2"/>
      <c r="DZ1354" s="2"/>
      <c r="EA1354" s="2"/>
      <c r="EB1354" s="2"/>
      <c r="EC1354" s="2"/>
      <c r="ED1354" s="2"/>
      <c r="EE1354" s="2"/>
      <c r="EF1354" s="2"/>
      <c r="EG1354" s="2"/>
      <c r="EH1354" s="2"/>
      <c r="EI1354" s="2"/>
      <c r="EJ1354" s="2"/>
      <c r="EK1354" s="2"/>
      <c r="EL1354" s="2"/>
      <c r="EM1354" s="2"/>
      <c r="EN1354" s="2"/>
      <c r="EO1354" s="2"/>
      <c r="EP1354" s="2"/>
      <c r="EQ1354" s="2"/>
      <c r="ER1354" s="2"/>
      <c r="ES1354" s="2"/>
      <c r="ET1354" s="2"/>
      <c r="EU1354" s="2"/>
      <c r="EV1354" s="2"/>
      <c r="EW1354" s="2"/>
      <c r="EX1354" s="2"/>
    </row>
    <row r="1355" spans="1:154" x14ac:dyDescent="0.15">
      <c r="A1355" s="35"/>
      <c r="B1355" s="125"/>
      <c r="C1355" s="14"/>
      <c r="D1355" s="13"/>
      <c r="E1355" s="14"/>
      <c r="F1355" s="14"/>
      <c r="G1355" s="14"/>
      <c r="H1355" s="14"/>
      <c r="I1355" s="13"/>
      <c r="J1355" s="29"/>
      <c r="K1355" s="2"/>
      <c r="L1355" s="17"/>
      <c r="M1355" s="12"/>
      <c r="N1355" s="12"/>
      <c r="O1355" s="17"/>
      <c r="P1355" s="14"/>
      <c r="Q1355" s="14"/>
      <c r="R1355" s="14"/>
      <c r="S1355" s="20"/>
      <c r="T1355" s="14"/>
      <c r="U1355" s="4"/>
      <c r="V1355" s="29"/>
      <c r="W1355" s="3"/>
      <c r="X1355" s="3"/>
      <c r="Y1355" s="29"/>
      <c r="Z1355" s="3"/>
      <c r="AA1355" s="1"/>
      <c r="AB1355" s="3"/>
      <c r="AC1355" s="3"/>
      <c r="AD1355" s="3"/>
      <c r="AE1355" s="3"/>
      <c r="AF1355" s="3"/>
      <c r="AG1355" s="11"/>
      <c r="AH1355" s="3"/>
      <c r="AI1355" s="2"/>
      <c r="AJ1355" s="2"/>
      <c r="AK1355" s="2"/>
      <c r="AL1355" s="2"/>
      <c r="AM1355" s="2"/>
      <c r="AN1355" s="2"/>
      <c r="AO1355" s="2"/>
      <c r="AP1355" s="2"/>
      <c r="AQ1355" s="2"/>
      <c r="AR1355" s="2"/>
      <c r="AS1355" s="2"/>
      <c r="AT1355" s="2"/>
      <c r="AU1355" s="2"/>
      <c r="AV1355" s="2"/>
      <c r="AW1355" s="2"/>
      <c r="AX1355" s="2"/>
      <c r="AY1355" s="2"/>
      <c r="AZ1355" s="2"/>
      <c r="BA1355" s="2"/>
      <c r="BB1355" s="2"/>
      <c r="BC1355" s="2"/>
      <c r="BD1355" s="2"/>
      <c r="BE1355" s="2"/>
      <c r="BF1355" s="2"/>
      <c r="BG1355" s="2"/>
      <c r="BH1355" s="2"/>
      <c r="BI1355" s="2"/>
      <c r="BJ1355" s="2"/>
      <c r="BK1355" s="2"/>
      <c r="BL1355" s="2"/>
      <c r="BM1355" s="2"/>
      <c r="BN1355" s="2"/>
      <c r="BO1355" s="2"/>
      <c r="BP1355" s="2"/>
      <c r="BQ1355" s="2"/>
      <c r="BR1355" s="2"/>
      <c r="BS1355" s="2"/>
      <c r="BT1355" s="2"/>
      <c r="BU1355" s="2"/>
      <c r="BV1355" s="2"/>
      <c r="BW1355" s="2"/>
      <c r="BX1355" s="2"/>
      <c r="BY1355" s="2"/>
      <c r="BZ1355" s="2"/>
      <c r="CA1355" s="2"/>
      <c r="CB1355" s="2"/>
      <c r="CC1355" s="2"/>
      <c r="CD1355" s="2"/>
      <c r="CE1355" s="2"/>
      <c r="CF1355" s="2"/>
      <c r="CG1355" s="2"/>
      <c r="CH1355" s="2"/>
      <c r="CI1355" s="2"/>
      <c r="CJ1355" s="2"/>
      <c r="CK1355" s="2"/>
      <c r="CL1355" s="2"/>
      <c r="CM1355" s="2"/>
      <c r="CN1355" s="2"/>
      <c r="CO1355" s="2"/>
      <c r="CP1355" s="2"/>
      <c r="CQ1355" s="2"/>
      <c r="CR1355" s="2"/>
      <c r="CS1355" s="2"/>
      <c r="CT1355" s="2"/>
      <c r="CU1355" s="2"/>
      <c r="CV1355" s="2"/>
      <c r="CW1355" s="2"/>
      <c r="CX1355" s="2"/>
      <c r="CY1355" s="2"/>
      <c r="CZ1355" s="2"/>
      <c r="DA1355" s="2"/>
      <c r="DB1355" s="2"/>
      <c r="DC1355" s="2"/>
      <c r="DD1355" s="2"/>
      <c r="DE1355" s="2"/>
      <c r="DF1355" s="2"/>
      <c r="DG1355" s="2"/>
      <c r="DH1355" s="2"/>
      <c r="DI1355" s="2"/>
      <c r="DJ1355" s="2"/>
      <c r="DK1355" s="2"/>
      <c r="DL1355" s="2"/>
      <c r="DM1355" s="2"/>
      <c r="DN1355" s="2"/>
      <c r="DO1355" s="2"/>
      <c r="DP1355" s="2"/>
      <c r="DQ1355" s="2"/>
      <c r="DR1355" s="2"/>
      <c r="DS1355" s="2"/>
      <c r="DT1355" s="2"/>
      <c r="DU1355" s="2"/>
      <c r="DV1355" s="2"/>
      <c r="DW1355" s="2"/>
      <c r="DX1355" s="2"/>
      <c r="DY1355" s="2"/>
      <c r="DZ1355" s="2"/>
      <c r="EA1355" s="2"/>
      <c r="EB1355" s="2"/>
      <c r="EC1355" s="2"/>
      <c r="ED1355" s="2"/>
      <c r="EE1355" s="2"/>
      <c r="EF1355" s="2"/>
      <c r="EG1355" s="2"/>
      <c r="EH1355" s="2"/>
      <c r="EI1355" s="2"/>
      <c r="EJ1355" s="2"/>
      <c r="EK1355" s="2"/>
      <c r="EL1355" s="2"/>
      <c r="EM1355" s="2"/>
      <c r="EN1355" s="2"/>
      <c r="EO1355" s="2"/>
      <c r="EP1355" s="2"/>
      <c r="EQ1355" s="2"/>
      <c r="ER1355" s="2"/>
      <c r="ES1355" s="2"/>
      <c r="ET1355" s="2"/>
      <c r="EU1355" s="2"/>
      <c r="EV1355" s="2"/>
      <c r="EW1355" s="2"/>
      <c r="EX1355" s="2"/>
    </row>
    <row r="1356" spans="1:154" x14ac:dyDescent="0.15">
      <c r="A1356" s="35"/>
      <c r="B1356" s="125"/>
      <c r="C1356" s="14"/>
      <c r="D1356" s="13"/>
      <c r="E1356" s="14"/>
      <c r="F1356" s="14"/>
      <c r="G1356" s="14"/>
      <c r="H1356" s="14"/>
      <c r="I1356" s="13"/>
      <c r="J1356" s="29"/>
      <c r="K1356" s="2"/>
      <c r="L1356" s="17"/>
      <c r="M1356" s="12"/>
      <c r="N1356" s="12"/>
      <c r="O1356" s="17"/>
      <c r="P1356" s="14"/>
      <c r="Q1356" s="14"/>
      <c r="R1356" s="14"/>
      <c r="S1356" s="20"/>
      <c r="T1356" s="14"/>
      <c r="U1356" s="4"/>
      <c r="V1356" s="29"/>
      <c r="W1356" s="3"/>
      <c r="X1356" s="3"/>
      <c r="Y1356" s="29"/>
      <c r="Z1356" s="3"/>
      <c r="AA1356" s="1"/>
      <c r="AB1356" s="3"/>
      <c r="AC1356" s="3"/>
      <c r="AD1356" s="3"/>
      <c r="AE1356" s="3"/>
      <c r="AF1356" s="3"/>
      <c r="AG1356" s="11"/>
      <c r="AH1356" s="3"/>
      <c r="AI1356" s="2"/>
      <c r="AJ1356" s="2"/>
      <c r="AK1356" s="2"/>
      <c r="AL1356" s="2"/>
      <c r="AM1356" s="2"/>
      <c r="AN1356" s="2"/>
      <c r="AO1356" s="2"/>
      <c r="AP1356" s="2"/>
      <c r="AQ1356" s="2"/>
      <c r="AR1356" s="2"/>
      <c r="AS1356" s="2"/>
      <c r="AT1356" s="2"/>
      <c r="AU1356" s="2"/>
      <c r="AV1356" s="2"/>
      <c r="AW1356" s="2"/>
      <c r="AX1356" s="2"/>
      <c r="AY1356" s="2"/>
      <c r="AZ1356" s="2"/>
      <c r="BA1356" s="2"/>
      <c r="BB1356" s="2"/>
      <c r="BC1356" s="2"/>
      <c r="BD1356" s="2"/>
      <c r="BE1356" s="2"/>
      <c r="BF1356" s="2"/>
      <c r="BG1356" s="2"/>
      <c r="BH1356" s="2"/>
      <c r="BI1356" s="2"/>
      <c r="BJ1356" s="2"/>
      <c r="BK1356" s="2"/>
      <c r="BL1356" s="2"/>
      <c r="BM1356" s="2"/>
      <c r="BN1356" s="2"/>
      <c r="BO1356" s="2"/>
      <c r="BP1356" s="2"/>
      <c r="BQ1356" s="2"/>
      <c r="BR1356" s="2"/>
      <c r="BS1356" s="2"/>
      <c r="BT1356" s="2"/>
      <c r="BU1356" s="2"/>
      <c r="BV1356" s="2"/>
      <c r="BW1356" s="2"/>
      <c r="BX1356" s="2"/>
      <c r="BY1356" s="2"/>
      <c r="BZ1356" s="2"/>
      <c r="CA1356" s="2"/>
      <c r="CB1356" s="2"/>
      <c r="CC1356" s="2"/>
      <c r="CD1356" s="2"/>
      <c r="CE1356" s="2"/>
      <c r="CF1356" s="2"/>
      <c r="CG1356" s="2"/>
      <c r="CH1356" s="2"/>
      <c r="CI1356" s="2"/>
      <c r="CJ1356" s="2"/>
      <c r="CK1356" s="2"/>
      <c r="CL1356" s="2"/>
      <c r="CM1356" s="2"/>
      <c r="CN1356" s="2"/>
      <c r="CO1356" s="2"/>
      <c r="CP1356" s="2"/>
      <c r="CQ1356" s="2"/>
      <c r="CR1356" s="2"/>
      <c r="CS1356" s="2"/>
      <c r="CT1356" s="2"/>
      <c r="CU1356" s="2"/>
      <c r="CV1356" s="2"/>
      <c r="CW1356" s="2"/>
      <c r="CX1356" s="2"/>
      <c r="CY1356" s="2"/>
      <c r="CZ1356" s="2"/>
      <c r="DA1356" s="2"/>
      <c r="DB1356" s="2"/>
      <c r="DC1356" s="2"/>
      <c r="DD1356" s="2"/>
      <c r="DE1356" s="2"/>
      <c r="DF1356" s="2"/>
      <c r="DG1356" s="2"/>
      <c r="DH1356" s="2"/>
      <c r="DI1356" s="2"/>
      <c r="DJ1356" s="2"/>
      <c r="DK1356" s="2"/>
      <c r="DL1356" s="2"/>
      <c r="DM1356" s="2"/>
      <c r="DN1356" s="2"/>
      <c r="DO1356" s="2"/>
      <c r="DP1356" s="2"/>
      <c r="DQ1356" s="2"/>
      <c r="DR1356" s="2"/>
      <c r="DS1356" s="2"/>
      <c r="DT1356" s="2"/>
      <c r="DU1356" s="2"/>
      <c r="DV1356" s="2"/>
      <c r="DW1356" s="2"/>
      <c r="DX1356" s="2"/>
      <c r="DY1356" s="2"/>
      <c r="DZ1356" s="2"/>
      <c r="EA1356" s="2"/>
      <c r="EB1356" s="2"/>
      <c r="EC1356" s="2"/>
      <c r="ED1356" s="2"/>
      <c r="EE1356" s="2"/>
      <c r="EF1356" s="2"/>
      <c r="EG1356" s="2"/>
      <c r="EH1356" s="2"/>
      <c r="EI1356" s="2"/>
      <c r="EJ1356" s="2"/>
      <c r="EK1356" s="2"/>
      <c r="EL1356" s="2"/>
      <c r="EM1356" s="2"/>
      <c r="EN1356" s="2"/>
      <c r="EO1356" s="2"/>
      <c r="EP1356" s="2"/>
      <c r="EQ1356" s="2"/>
      <c r="ER1356" s="2"/>
      <c r="ES1356" s="2"/>
      <c r="ET1356" s="2"/>
      <c r="EU1356" s="2"/>
      <c r="EV1356" s="2"/>
      <c r="EW1356" s="2"/>
      <c r="EX1356" s="2"/>
    </row>
    <row r="1357" spans="1:154" x14ac:dyDescent="0.15">
      <c r="A1357" s="35"/>
      <c r="B1357" s="125"/>
      <c r="C1357" s="14"/>
      <c r="D1357" s="13"/>
      <c r="E1357" s="14"/>
      <c r="F1357" s="14"/>
      <c r="G1357" s="14"/>
      <c r="H1357" s="14"/>
      <c r="I1357" s="13"/>
      <c r="J1357" s="29"/>
      <c r="K1357" s="2"/>
      <c r="L1357" s="17"/>
      <c r="M1357" s="12"/>
      <c r="N1357" s="12"/>
      <c r="O1357" s="17"/>
      <c r="P1357" s="14"/>
      <c r="Q1357" s="14"/>
      <c r="R1357" s="14"/>
      <c r="S1357" s="20"/>
      <c r="T1357" s="14"/>
      <c r="U1357" s="4"/>
      <c r="V1357" s="29"/>
      <c r="W1357" s="3"/>
      <c r="X1357" s="3"/>
      <c r="Y1357" s="29"/>
      <c r="Z1357" s="3"/>
      <c r="AA1357" s="1"/>
      <c r="AB1357" s="3"/>
      <c r="AC1357" s="3"/>
      <c r="AD1357" s="3"/>
      <c r="AE1357" s="3"/>
      <c r="AF1357" s="3"/>
      <c r="AG1357" s="11"/>
      <c r="AH1357" s="3"/>
      <c r="AI1357" s="2"/>
      <c r="AJ1357" s="2"/>
      <c r="AK1357" s="2"/>
      <c r="AL1357" s="2"/>
      <c r="AM1357" s="2"/>
      <c r="AN1357" s="2"/>
      <c r="AO1357" s="2"/>
      <c r="AP1357" s="2"/>
      <c r="AQ1357" s="2"/>
      <c r="AR1357" s="2"/>
      <c r="AS1357" s="2"/>
      <c r="AT1357" s="2"/>
      <c r="AU1357" s="2"/>
      <c r="AV1357" s="2"/>
      <c r="AW1357" s="2"/>
      <c r="AX1357" s="2"/>
      <c r="AY1357" s="2"/>
      <c r="AZ1357" s="2"/>
      <c r="BA1357" s="2"/>
      <c r="BB1357" s="2"/>
      <c r="BC1357" s="2"/>
      <c r="BD1357" s="2"/>
      <c r="BE1357" s="2"/>
      <c r="BF1357" s="2"/>
      <c r="BG1357" s="2"/>
      <c r="BH1357" s="2"/>
      <c r="BI1357" s="2"/>
      <c r="BJ1357" s="2"/>
      <c r="BK1357" s="2"/>
      <c r="BL1357" s="2"/>
      <c r="BM1357" s="2"/>
      <c r="BN1357" s="2"/>
      <c r="BO1357" s="2"/>
      <c r="BP1357" s="2"/>
      <c r="BQ1357" s="2"/>
      <c r="BR1357" s="2"/>
      <c r="BS1357" s="2"/>
      <c r="BT1357" s="2"/>
      <c r="BU1357" s="2"/>
      <c r="BV1357" s="2"/>
      <c r="BW1357" s="2"/>
      <c r="BX1357" s="2"/>
      <c r="BY1357" s="2"/>
      <c r="BZ1357" s="2"/>
      <c r="CA1357" s="2"/>
      <c r="CB1357" s="2"/>
      <c r="CC1357" s="2"/>
      <c r="CD1357" s="2"/>
      <c r="CE1357" s="2"/>
      <c r="CF1357" s="2"/>
      <c r="CG1357" s="2"/>
      <c r="CH1357" s="2"/>
      <c r="CI1357" s="2"/>
      <c r="CJ1357" s="2"/>
      <c r="CK1357" s="2"/>
      <c r="CL1357" s="2"/>
      <c r="CM1357" s="2"/>
      <c r="CN1357" s="2"/>
      <c r="CO1357" s="2"/>
      <c r="CP1357" s="2"/>
      <c r="CQ1357" s="2"/>
      <c r="CR1357" s="2"/>
      <c r="CS1357" s="2"/>
      <c r="CT1357" s="2"/>
      <c r="CU1357" s="2"/>
      <c r="CV1357" s="2"/>
      <c r="CW1357" s="2"/>
      <c r="CX1357" s="2"/>
      <c r="CY1357" s="2"/>
      <c r="CZ1357" s="2"/>
      <c r="DA1357" s="2"/>
      <c r="DB1357" s="2"/>
      <c r="DC1357" s="2"/>
      <c r="DD1357" s="2"/>
      <c r="DE1357" s="2"/>
      <c r="DF1357" s="2"/>
      <c r="DG1357" s="2"/>
      <c r="DH1357" s="2"/>
      <c r="DI1357" s="2"/>
      <c r="DJ1357" s="2"/>
      <c r="DK1357" s="2"/>
      <c r="DL1357" s="2"/>
      <c r="DM1357" s="2"/>
      <c r="DN1357" s="2"/>
      <c r="DO1357" s="2"/>
      <c r="DP1357" s="2"/>
      <c r="DQ1357" s="2"/>
      <c r="DR1357" s="2"/>
      <c r="DS1357" s="2"/>
      <c r="DT1357" s="2"/>
      <c r="DU1357" s="2"/>
      <c r="DV1357" s="2"/>
      <c r="DW1357" s="2"/>
      <c r="DX1357" s="2"/>
      <c r="DY1357" s="2"/>
      <c r="DZ1357" s="2"/>
      <c r="EA1357" s="2"/>
      <c r="EB1357" s="2"/>
      <c r="EC1357" s="2"/>
      <c r="ED1357" s="2"/>
      <c r="EE1357" s="2"/>
      <c r="EF1357" s="2"/>
      <c r="EG1357" s="2"/>
      <c r="EH1357" s="2"/>
      <c r="EI1357" s="2"/>
      <c r="EJ1357" s="2"/>
      <c r="EK1357" s="2"/>
      <c r="EL1357" s="2"/>
      <c r="EM1357" s="2"/>
      <c r="EN1357" s="2"/>
      <c r="EO1357" s="2"/>
      <c r="EP1357" s="2"/>
      <c r="EQ1357" s="2"/>
      <c r="ER1357" s="2"/>
      <c r="ES1357" s="2"/>
      <c r="ET1357" s="2"/>
      <c r="EU1357" s="2"/>
      <c r="EV1357" s="2"/>
      <c r="EW1357" s="2"/>
      <c r="EX1357" s="2"/>
    </row>
    <row r="1358" spans="1:154" x14ac:dyDescent="0.15">
      <c r="A1358" s="35"/>
      <c r="B1358" s="125"/>
      <c r="C1358" s="14"/>
      <c r="D1358" s="13"/>
      <c r="E1358" s="14"/>
      <c r="F1358" s="14"/>
      <c r="G1358" s="14"/>
      <c r="H1358" s="14"/>
      <c r="I1358" s="13"/>
      <c r="J1358" s="29"/>
      <c r="K1358" s="2"/>
      <c r="L1358" s="17"/>
      <c r="M1358" s="12"/>
      <c r="N1358" s="12"/>
      <c r="O1358" s="17"/>
      <c r="P1358" s="14"/>
      <c r="Q1358" s="14"/>
      <c r="R1358" s="14"/>
      <c r="S1358" s="20"/>
      <c r="T1358" s="14"/>
      <c r="U1358" s="4"/>
      <c r="V1358" s="29"/>
      <c r="W1358" s="3"/>
      <c r="X1358" s="3"/>
      <c r="Y1358" s="29"/>
      <c r="Z1358" s="3"/>
      <c r="AA1358" s="1"/>
      <c r="AB1358" s="3"/>
      <c r="AC1358" s="3"/>
      <c r="AD1358" s="3"/>
      <c r="AE1358" s="3"/>
      <c r="AF1358" s="3"/>
      <c r="AG1358" s="11"/>
      <c r="AH1358" s="3"/>
      <c r="AI1358" s="2"/>
      <c r="AJ1358" s="2"/>
      <c r="AK1358" s="2"/>
      <c r="AL1358" s="2"/>
      <c r="AM1358" s="2"/>
      <c r="AN1358" s="2"/>
      <c r="AO1358" s="2"/>
      <c r="AP1358" s="2"/>
      <c r="AQ1358" s="2"/>
      <c r="AR1358" s="2"/>
      <c r="AS1358" s="2"/>
      <c r="AT1358" s="2"/>
      <c r="AU1358" s="2"/>
      <c r="AV1358" s="2"/>
      <c r="AW1358" s="2"/>
      <c r="AX1358" s="2"/>
      <c r="AY1358" s="2"/>
      <c r="AZ1358" s="2"/>
      <c r="BA1358" s="2"/>
      <c r="BB1358" s="2"/>
      <c r="BC1358" s="2"/>
      <c r="BD1358" s="2"/>
      <c r="BE1358" s="2"/>
      <c r="BF1358" s="2"/>
      <c r="BG1358" s="2"/>
      <c r="BH1358" s="2"/>
      <c r="BI1358" s="2"/>
      <c r="BJ1358" s="2"/>
      <c r="BK1358" s="2"/>
      <c r="BL1358" s="2"/>
      <c r="BM1358" s="2"/>
      <c r="BN1358" s="2"/>
      <c r="BO1358" s="2"/>
      <c r="BP1358" s="2"/>
      <c r="BQ1358" s="2"/>
      <c r="BR1358" s="2"/>
      <c r="BS1358" s="2"/>
      <c r="BT1358" s="2"/>
      <c r="BU1358" s="2"/>
      <c r="BV1358" s="2"/>
      <c r="BW1358" s="2"/>
      <c r="BX1358" s="2"/>
      <c r="BY1358" s="2"/>
      <c r="BZ1358" s="2"/>
      <c r="CA1358" s="2"/>
      <c r="CB1358" s="2"/>
      <c r="CC1358" s="2"/>
      <c r="CD1358" s="2"/>
      <c r="CE1358" s="2"/>
      <c r="CF1358" s="2"/>
      <c r="CG1358" s="2"/>
      <c r="CH1358" s="2"/>
      <c r="CI1358" s="2"/>
      <c r="CJ1358" s="2"/>
      <c r="CK1358" s="2"/>
      <c r="CL1358" s="2"/>
      <c r="CM1358" s="2"/>
      <c r="CN1358" s="2"/>
      <c r="CO1358" s="2"/>
      <c r="CP1358" s="2"/>
      <c r="CQ1358" s="2"/>
      <c r="CR1358" s="2"/>
      <c r="CS1358" s="2"/>
      <c r="CT1358" s="2"/>
      <c r="CU1358" s="2"/>
      <c r="CV1358" s="2"/>
      <c r="CW1358" s="2"/>
      <c r="CX1358" s="2"/>
      <c r="CY1358" s="2"/>
      <c r="CZ1358" s="2"/>
      <c r="DA1358" s="2"/>
      <c r="DB1358" s="2"/>
      <c r="DC1358" s="2"/>
      <c r="DD1358" s="2"/>
      <c r="DE1358" s="2"/>
      <c r="DF1358" s="2"/>
      <c r="DG1358" s="2"/>
      <c r="DH1358" s="2"/>
      <c r="DI1358" s="2"/>
      <c r="DJ1358" s="2"/>
      <c r="DK1358" s="2"/>
      <c r="DL1358" s="2"/>
      <c r="DM1358" s="2"/>
      <c r="DN1358" s="2"/>
      <c r="DO1358" s="2"/>
      <c r="DP1358" s="2"/>
      <c r="DQ1358" s="2"/>
      <c r="DR1358" s="2"/>
      <c r="DS1358" s="2"/>
      <c r="DT1358" s="2"/>
      <c r="DU1358" s="2"/>
      <c r="DV1358" s="2"/>
      <c r="DW1358" s="2"/>
      <c r="DX1358" s="2"/>
      <c r="DY1358" s="2"/>
      <c r="DZ1358" s="2"/>
      <c r="EA1358" s="2"/>
      <c r="EB1358" s="2"/>
      <c r="EC1358" s="2"/>
      <c r="ED1358" s="2"/>
      <c r="EE1358" s="2"/>
      <c r="EF1358" s="2"/>
      <c r="EG1358" s="2"/>
      <c r="EH1358" s="2"/>
      <c r="EI1358" s="2"/>
      <c r="EJ1358" s="2"/>
      <c r="EK1358" s="2"/>
      <c r="EL1358" s="2"/>
      <c r="EM1358" s="2"/>
      <c r="EN1358" s="2"/>
      <c r="EO1358" s="2"/>
      <c r="EP1358" s="2"/>
      <c r="EQ1358" s="2"/>
      <c r="ER1358" s="2"/>
      <c r="ES1358" s="2"/>
      <c r="ET1358" s="2"/>
      <c r="EU1358" s="2"/>
      <c r="EV1358" s="2"/>
      <c r="EW1358" s="2"/>
      <c r="EX1358" s="2"/>
    </row>
    <row r="1359" spans="1:154" x14ac:dyDescent="0.15">
      <c r="A1359" s="35"/>
      <c r="B1359" s="125"/>
      <c r="C1359" s="14"/>
      <c r="D1359" s="13"/>
      <c r="E1359" s="14"/>
      <c r="F1359" s="14"/>
      <c r="G1359" s="14"/>
      <c r="H1359" s="14"/>
      <c r="I1359" s="13"/>
      <c r="J1359" s="29"/>
      <c r="K1359" s="2"/>
      <c r="L1359" s="17"/>
      <c r="M1359" s="12"/>
      <c r="N1359" s="12"/>
      <c r="O1359" s="17"/>
      <c r="P1359" s="14"/>
      <c r="Q1359" s="14"/>
      <c r="R1359" s="14"/>
      <c r="S1359" s="20"/>
      <c r="T1359" s="14"/>
      <c r="U1359" s="4"/>
      <c r="V1359" s="29"/>
      <c r="W1359" s="3"/>
      <c r="X1359" s="3"/>
      <c r="Y1359" s="29"/>
      <c r="Z1359" s="3"/>
      <c r="AA1359" s="1"/>
      <c r="AB1359" s="3"/>
      <c r="AC1359" s="3"/>
      <c r="AD1359" s="3"/>
      <c r="AE1359" s="3"/>
      <c r="AF1359" s="3"/>
      <c r="AG1359" s="11"/>
      <c r="AH1359" s="3"/>
      <c r="AI1359" s="2"/>
      <c r="AJ1359" s="2"/>
      <c r="AK1359" s="2"/>
      <c r="AL1359" s="2"/>
      <c r="AM1359" s="2"/>
      <c r="AN1359" s="2"/>
      <c r="AO1359" s="2"/>
      <c r="AP1359" s="2"/>
      <c r="AQ1359" s="2"/>
      <c r="AR1359" s="2"/>
      <c r="AS1359" s="2"/>
      <c r="AT1359" s="2"/>
      <c r="AU1359" s="2"/>
      <c r="AV1359" s="2"/>
      <c r="AW1359" s="2"/>
      <c r="AX1359" s="2"/>
      <c r="AY1359" s="2"/>
      <c r="AZ1359" s="2"/>
      <c r="BA1359" s="2"/>
      <c r="BB1359" s="2"/>
      <c r="BC1359" s="2"/>
      <c r="BD1359" s="2"/>
      <c r="BE1359" s="2"/>
      <c r="BF1359" s="2"/>
      <c r="BG1359" s="2"/>
      <c r="BH1359" s="2"/>
      <c r="BI1359" s="2"/>
      <c r="BJ1359" s="2"/>
      <c r="BK1359" s="2"/>
      <c r="BL1359" s="2"/>
      <c r="BM1359" s="2"/>
      <c r="BN1359" s="2"/>
      <c r="BO1359" s="2"/>
      <c r="BP1359" s="2"/>
      <c r="BQ1359" s="2"/>
      <c r="BR1359" s="2"/>
      <c r="BS1359" s="2"/>
      <c r="BT1359" s="2"/>
      <c r="BU1359" s="2"/>
      <c r="BV1359" s="2"/>
      <c r="BW1359" s="2"/>
      <c r="BX1359" s="2"/>
      <c r="BY1359" s="2"/>
      <c r="BZ1359" s="2"/>
      <c r="CA1359" s="2"/>
      <c r="CB1359" s="2"/>
      <c r="CC1359" s="2"/>
      <c r="CD1359" s="2"/>
      <c r="CE1359" s="2"/>
      <c r="CF1359" s="2"/>
      <c r="CG1359" s="2"/>
      <c r="CH1359" s="2"/>
      <c r="CI1359" s="2"/>
      <c r="CJ1359" s="2"/>
      <c r="CK1359" s="2"/>
      <c r="CL1359" s="2"/>
      <c r="CM1359" s="2"/>
      <c r="CN1359" s="2"/>
      <c r="CO1359" s="2"/>
      <c r="CP1359" s="2"/>
      <c r="CQ1359" s="2"/>
      <c r="CR1359" s="2"/>
      <c r="CS1359" s="2"/>
      <c r="CT1359" s="2"/>
      <c r="CU1359" s="2"/>
      <c r="CV1359" s="2"/>
      <c r="CW1359" s="2"/>
      <c r="CX1359" s="2"/>
      <c r="CY1359" s="2"/>
      <c r="CZ1359" s="2"/>
      <c r="DA1359" s="2"/>
      <c r="DB1359" s="2"/>
      <c r="DC1359" s="2"/>
      <c r="DD1359" s="2"/>
      <c r="DE1359" s="2"/>
      <c r="DF1359" s="2"/>
      <c r="DG1359" s="2"/>
      <c r="DH1359" s="2"/>
      <c r="DI1359" s="2"/>
      <c r="DJ1359" s="2"/>
      <c r="DK1359" s="2"/>
      <c r="DL1359" s="2"/>
      <c r="DM1359" s="2"/>
      <c r="DN1359" s="2"/>
      <c r="DO1359" s="2"/>
      <c r="DP1359" s="2"/>
      <c r="DQ1359" s="2"/>
      <c r="DR1359" s="2"/>
      <c r="DS1359" s="2"/>
      <c r="DT1359" s="2"/>
      <c r="DU1359" s="2"/>
      <c r="DV1359" s="2"/>
      <c r="DW1359" s="2"/>
      <c r="DX1359" s="2"/>
      <c r="DY1359" s="2"/>
      <c r="DZ1359" s="2"/>
      <c r="EA1359" s="2"/>
      <c r="EB1359" s="2"/>
      <c r="EC1359" s="2"/>
      <c r="ED1359" s="2"/>
      <c r="EE1359" s="2"/>
      <c r="EF1359" s="2"/>
      <c r="EG1359" s="2"/>
      <c r="EH1359" s="2"/>
      <c r="EI1359" s="2"/>
      <c r="EJ1359" s="2"/>
      <c r="EK1359" s="2"/>
      <c r="EL1359" s="2"/>
      <c r="EM1359" s="2"/>
      <c r="EN1359" s="2"/>
      <c r="EO1359" s="2"/>
      <c r="EP1359" s="2"/>
      <c r="EQ1359" s="2"/>
      <c r="ER1359" s="2"/>
      <c r="ES1359" s="2"/>
      <c r="ET1359" s="2"/>
      <c r="EU1359" s="2"/>
      <c r="EV1359" s="2"/>
      <c r="EW1359" s="2"/>
      <c r="EX1359" s="2"/>
    </row>
    <row r="1360" spans="1:154" x14ac:dyDescent="0.15">
      <c r="A1360" s="35"/>
      <c r="B1360" s="125"/>
      <c r="C1360" s="14"/>
      <c r="D1360" s="13"/>
      <c r="E1360" s="14"/>
      <c r="F1360" s="14"/>
      <c r="G1360" s="14"/>
      <c r="H1360" s="14"/>
      <c r="I1360" s="13"/>
      <c r="J1360" s="29"/>
      <c r="K1360" s="2"/>
      <c r="L1360" s="17"/>
      <c r="M1360" s="12"/>
      <c r="N1360" s="12"/>
      <c r="O1360" s="17"/>
      <c r="P1360" s="14"/>
      <c r="Q1360" s="14"/>
      <c r="R1360" s="14"/>
      <c r="S1360" s="20"/>
      <c r="T1360" s="14"/>
      <c r="U1360" s="4"/>
      <c r="V1360" s="29"/>
      <c r="W1360" s="3"/>
      <c r="X1360" s="3"/>
      <c r="Y1360" s="29"/>
      <c r="Z1360" s="3"/>
      <c r="AA1360" s="1"/>
      <c r="AB1360" s="3"/>
      <c r="AC1360" s="3"/>
      <c r="AD1360" s="3"/>
      <c r="AE1360" s="3"/>
      <c r="AF1360" s="3"/>
      <c r="AG1360" s="11"/>
      <c r="AH1360" s="3"/>
      <c r="AI1360" s="2"/>
      <c r="AJ1360" s="2"/>
      <c r="AK1360" s="2"/>
      <c r="AL1360" s="2"/>
      <c r="AM1360" s="2"/>
      <c r="AN1360" s="2"/>
      <c r="AO1360" s="2"/>
      <c r="AP1360" s="2"/>
      <c r="AQ1360" s="2"/>
      <c r="AR1360" s="2"/>
      <c r="AS1360" s="2"/>
      <c r="AT1360" s="2"/>
      <c r="AU1360" s="2"/>
      <c r="AV1360" s="2"/>
      <c r="AW1360" s="2"/>
      <c r="AX1360" s="2"/>
      <c r="AY1360" s="2"/>
      <c r="AZ1360" s="2"/>
      <c r="BA1360" s="2"/>
      <c r="BB1360" s="2"/>
      <c r="BC1360" s="2"/>
      <c r="BD1360" s="2"/>
      <c r="BE1360" s="2"/>
      <c r="BF1360" s="2"/>
      <c r="BG1360" s="2"/>
      <c r="BH1360" s="2"/>
      <c r="BI1360" s="2"/>
      <c r="BJ1360" s="2"/>
      <c r="BK1360" s="2"/>
      <c r="BL1360" s="2"/>
      <c r="BM1360" s="2"/>
      <c r="BN1360" s="2"/>
      <c r="BO1360" s="2"/>
      <c r="BP1360" s="2"/>
      <c r="BQ1360" s="2"/>
      <c r="BR1360" s="2"/>
      <c r="BS1360" s="2"/>
      <c r="BT1360" s="2"/>
      <c r="BU1360" s="2"/>
      <c r="BV1360" s="2"/>
      <c r="BW1360" s="2"/>
      <c r="BX1360" s="2"/>
      <c r="BY1360" s="2"/>
      <c r="BZ1360" s="2"/>
      <c r="CA1360" s="2"/>
      <c r="CB1360" s="2"/>
      <c r="CC1360" s="2"/>
      <c r="CD1360" s="2"/>
      <c r="CE1360" s="2"/>
      <c r="CF1360" s="2"/>
      <c r="CG1360" s="2"/>
      <c r="CH1360" s="2"/>
      <c r="CI1360" s="2"/>
      <c r="CJ1360" s="2"/>
      <c r="CK1360" s="2"/>
      <c r="CL1360" s="2"/>
      <c r="CM1360" s="2"/>
      <c r="CN1360" s="2"/>
      <c r="CO1360" s="2"/>
      <c r="CP1360" s="2"/>
      <c r="CQ1360" s="2"/>
      <c r="CR1360" s="2"/>
      <c r="CS1360" s="2"/>
      <c r="CT1360" s="2"/>
      <c r="CU1360" s="2"/>
      <c r="CV1360" s="2"/>
      <c r="CW1360" s="2"/>
      <c r="CX1360" s="2"/>
      <c r="CY1360" s="2"/>
      <c r="CZ1360" s="2"/>
      <c r="DA1360" s="2"/>
      <c r="DB1360" s="2"/>
      <c r="DC1360" s="2"/>
      <c r="DD1360" s="2"/>
      <c r="DE1360" s="2"/>
      <c r="DF1360" s="2"/>
      <c r="DG1360" s="2"/>
      <c r="DH1360" s="2"/>
      <c r="DI1360" s="2"/>
      <c r="DJ1360" s="2"/>
      <c r="DK1360" s="2"/>
      <c r="DL1360" s="2"/>
      <c r="DM1360" s="2"/>
      <c r="DN1360" s="2"/>
      <c r="DO1360" s="2"/>
      <c r="DP1360" s="2"/>
      <c r="DQ1360" s="2"/>
      <c r="DR1360" s="2"/>
      <c r="DS1360" s="2"/>
      <c r="DT1360" s="2"/>
      <c r="DU1360" s="2"/>
      <c r="DV1360" s="2"/>
      <c r="DW1360" s="2"/>
      <c r="DX1360" s="2"/>
      <c r="DY1360" s="2"/>
      <c r="DZ1360" s="2"/>
      <c r="EA1360" s="2"/>
      <c r="EB1360" s="2"/>
      <c r="EC1360" s="2"/>
      <c r="ED1360" s="2"/>
      <c r="EE1360" s="2"/>
      <c r="EF1360" s="2"/>
      <c r="EG1360" s="2"/>
      <c r="EH1360" s="2"/>
      <c r="EI1360" s="2"/>
      <c r="EJ1360" s="2"/>
      <c r="EK1360" s="2"/>
      <c r="EL1360" s="2"/>
      <c r="EM1360" s="2"/>
      <c r="EN1360" s="2"/>
      <c r="EO1360" s="2"/>
      <c r="EP1360" s="2"/>
      <c r="EQ1360" s="2"/>
      <c r="ER1360" s="2"/>
      <c r="ES1360" s="2"/>
      <c r="ET1360" s="2"/>
      <c r="EU1360" s="2"/>
      <c r="EV1360" s="2"/>
      <c r="EW1360" s="2"/>
      <c r="EX1360" s="2"/>
    </row>
    <row r="1361" spans="1:154" x14ac:dyDescent="0.15">
      <c r="A1361" s="35"/>
      <c r="B1361" s="125"/>
      <c r="C1361" s="14"/>
      <c r="D1361" s="13"/>
      <c r="E1361" s="14"/>
      <c r="F1361" s="14"/>
      <c r="G1361" s="14"/>
      <c r="H1361" s="14"/>
      <c r="I1361" s="13"/>
      <c r="J1361" s="29"/>
      <c r="K1361" s="2"/>
      <c r="L1361" s="17"/>
      <c r="M1361" s="12"/>
      <c r="N1361" s="12"/>
      <c r="O1361" s="17"/>
      <c r="P1361" s="14"/>
      <c r="Q1361" s="14"/>
      <c r="R1361" s="14"/>
      <c r="S1361" s="20"/>
      <c r="T1361" s="14"/>
      <c r="U1361" s="4"/>
      <c r="V1361" s="29"/>
      <c r="W1361" s="3"/>
      <c r="X1361" s="3"/>
      <c r="Y1361" s="29"/>
      <c r="Z1361" s="3"/>
      <c r="AA1361" s="1"/>
      <c r="AB1361" s="3"/>
      <c r="AC1361" s="3"/>
      <c r="AD1361" s="3"/>
      <c r="AE1361" s="3"/>
      <c r="AF1361" s="3"/>
      <c r="AG1361" s="11"/>
      <c r="AH1361" s="3"/>
      <c r="AI1361" s="2"/>
      <c r="AJ1361" s="2"/>
      <c r="AK1361" s="2"/>
      <c r="AL1361" s="2"/>
      <c r="AM1361" s="2"/>
      <c r="AN1361" s="2"/>
      <c r="AO1361" s="2"/>
      <c r="AP1361" s="2"/>
      <c r="AQ1361" s="2"/>
      <c r="AR1361" s="2"/>
      <c r="AS1361" s="2"/>
      <c r="AT1361" s="2"/>
      <c r="AU1361" s="2"/>
      <c r="AV1361" s="2"/>
      <c r="AW1361" s="2"/>
      <c r="AX1361" s="2"/>
      <c r="AY1361" s="2"/>
      <c r="AZ1361" s="2"/>
      <c r="BA1361" s="2"/>
      <c r="BB1361" s="2"/>
      <c r="BC1361" s="2"/>
      <c r="BD1361" s="2"/>
      <c r="BE1361" s="2"/>
      <c r="BF1361" s="2"/>
      <c r="BG1361" s="2"/>
      <c r="BH1361" s="2"/>
      <c r="BI1361" s="2"/>
      <c r="BJ1361" s="2"/>
      <c r="BK1361" s="2"/>
      <c r="BL1361" s="2"/>
      <c r="BM1361" s="2"/>
      <c r="BN1361" s="2"/>
      <c r="BO1361" s="2"/>
      <c r="BP1361" s="2"/>
      <c r="BQ1361" s="2"/>
      <c r="BR1361" s="2"/>
      <c r="BS1361" s="2"/>
      <c r="BT1361" s="2"/>
      <c r="BU1361" s="2"/>
      <c r="BV1361" s="2"/>
      <c r="BW1361" s="2"/>
      <c r="BX1361" s="2"/>
      <c r="BY1361" s="2"/>
      <c r="BZ1361" s="2"/>
      <c r="CA1361" s="2"/>
      <c r="CB1361" s="2"/>
      <c r="CC1361" s="2"/>
      <c r="CD1361" s="2"/>
      <c r="CE1361" s="2"/>
      <c r="CF1361" s="2"/>
      <c r="CG1361" s="2"/>
      <c r="CH1361" s="2"/>
      <c r="CI1361" s="2"/>
      <c r="CJ1361" s="2"/>
      <c r="CK1361" s="2"/>
      <c r="CL1361" s="2"/>
      <c r="CM1361" s="2"/>
      <c r="CN1361" s="2"/>
      <c r="CO1361" s="2"/>
      <c r="CP1361" s="2"/>
      <c r="CQ1361" s="2"/>
      <c r="CR1361" s="2"/>
      <c r="CS1361" s="2"/>
      <c r="CT1361" s="2"/>
      <c r="CU1361" s="2"/>
      <c r="CV1361" s="2"/>
      <c r="CW1361" s="2"/>
      <c r="CX1361" s="2"/>
      <c r="CY1361" s="2"/>
      <c r="CZ1361" s="2"/>
      <c r="DA1361" s="2"/>
      <c r="DB1361" s="2"/>
      <c r="DC1361" s="2"/>
      <c r="DD1361" s="2"/>
      <c r="DE1361" s="2"/>
      <c r="DF1361" s="2"/>
      <c r="DG1361" s="2"/>
      <c r="DH1361" s="2"/>
      <c r="DI1361" s="2"/>
      <c r="DJ1361" s="2"/>
      <c r="DK1361" s="2"/>
      <c r="DL1361" s="2"/>
      <c r="DM1361" s="2"/>
      <c r="DN1361" s="2"/>
      <c r="DO1361" s="2"/>
      <c r="DP1361" s="2"/>
      <c r="DQ1361" s="2"/>
      <c r="DR1361" s="2"/>
      <c r="DS1361" s="2"/>
      <c r="DT1361" s="2"/>
      <c r="DU1361" s="2"/>
      <c r="DV1361" s="2"/>
      <c r="DW1361" s="2"/>
      <c r="DX1361" s="2"/>
      <c r="DY1361" s="2"/>
      <c r="DZ1361" s="2"/>
      <c r="EA1361" s="2"/>
      <c r="EB1361" s="2"/>
      <c r="EC1361" s="2"/>
      <c r="ED1361" s="2"/>
      <c r="EE1361" s="2"/>
      <c r="EF1361" s="2"/>
      <c r="EG1361" s="2"/>
      <c r="EH1361" s="2"/>
      <c r="EI1361" s="2"/>
      <c r="EJ1361" s="2"/>
      <c r="EK1361" s="2"/>
      <c r="EL1361" s="2"/>
      <c r="EM1361" s="2"/>
      <c r="EN1361" s="2"/>
      <c r="EO1361" s="2"/>
      <c r="EP1361" s="2"/>
      <c r="EQ1361" s="2"/>
      <c r="ER1361" s="2"/>
      <c r="ES1361" s="2"/>
      <c r="ET1361" s="2"/>
      <c r="EU1361" s="2"/>
      <c r="EV1361" s="2"/>
      <c r="EW1361" s="2"/>
      <c r="EX1361" s="2"/>
    </row>
    <row r="1362" spans="1:154" x14ac:dyDescent="0.15">
      <c r="A1362" s="35"/>
      <c r="B1362" s="125"/>
      <c r="C1362" s="14"/>
      <c r="D1362" s="13"/>
      <c r="E1362" s="14"/>
      <c r="F1362" s="14"/>
      <c r="G1362" s="14"/>
      <c r="H1362" s="14"/>
      <c r="I1362" s="13"/>
      <c r="J1362" s="29"/>
      <c r="K1362" s="2"/>
      <c r="L1362" s="17"/>
      <c r="M1362" s="12"/>
      <c r="N1362" s="12"/>
      <c r="O1362" s="17"/>
      <c r="P1362" s="14"/>
      <c r="Q1362" s="14"/>
      <c r="R1362" s="14"/>
      <c r="S1362" s="20"/>
      <c r="T1362" s="14"/>
      <c r="U1362" s="4"/>
      <c r="V1362" s="29"/>
      <c r="W1362" s="3"/>
      <c r="X1362" s="3"/>
      <c r="Y1362" s="29"/>
      <c r="Z1362" s="3"/>
      <c r="AA1362" s="1"/>
      <c r="AB1362" s="3"/>
      <c r="AC1362" s="3"/>
      <c r="AD1362" s="3"/>
      <c r="AE1362" s="3"/>
      <c r="AF1362" s="3"/>
      <c r="AG1362" s="11"/>
      <c r="AH1362" s="3"/>
      <c r="AI1362" s="2"/>
      <c r="AJ1362" s="2"/>
      <c r="AK1362" s="2"/>
      <c r="AL1362" s="2"/>
      <c r="AM1362" s="2"/>
      <c r="AN1362" s="2"/>
      <c r="AO1362" s="2"/>
      <c r="AP1362" s="2"/>
      <c r="AQ1362" s="2"/>
      <c r="AR1362" s="2"/>
      <c r="AS1362" s="2"/>
      <c r="AT1362" s="2"/>
      <c r="AU1362" s="2"/>
      <c r="AV1362" s="2"/>
      <c r="AW1362" s="2"/>
      <c r="AX1362" s="2"/>
      <c r="AY1362" s="2"/>
      <c r="AZ1362" s="2"/>
      <c r="BA1362" s="2"/>
      <c r="BB1362" s="2"/>
      <c r="BC1362" s="2"/>
      <c r="BD1362" s="2"/>
      <c r="BE1362" s="2"/>
      <c r="BF1362" s="2"/>
      <c r="BG1362" s="2"/>
      <c r="BH1362" s="2"/>
      <c r="BI1362" s="2"/>
      <c r="BJ1362" s="2"/>
      <c r="BK1362" s="2"/>
      <c r="BL1362" s="2"/>
      <c r="BM1362" s="2"/>
      <c r="BN1362" s="2"/>
      <c r="BO1362" s="2"/>
      <c r="BP1362" s="2"/>
      <c r="BQ1362" s="2"/>
      <c r="BR1362" s="2"/>
      <c r="BS1362" s="2"/>
      <c r="BT1362" s="2"/>
      <c r="BU1362" s="2"/>
      <c r="BV1362" s="2"/>
      <c r="BW1362" s="2"/>
      <c r="BX1362" s="2"/>
      <c r="BY1362" s="2"/>
      <c r="BZ1362" s="2"/>
      <c r="CA1362" s="2"/>
      <c r="CB1362" s="2"/>
      <c r="CC1362" s="2"/>
      <c r="CD1362" s="2"/>
      <c r="CE1362" s="2"/>
      <c r="CF1362" s="2"/>
      <c r="CG1362" s="2"/>
      <c r="CH1362" s="2"/>
      <c r="CI1362" s="2"/>
      <c r="CJ1362" s="2"/>
      <c r="CK1362" s="2"/>
      <c r="CL1362" s="2"/>
      <c r="CM1362" s="2"/>
      <c r="CN1362" s="2"/>
      <c r="CO1362" s="2"/>
      <c r="CP1362" s="2"/>
      <c r="CQ1362" s="2"/>
      <c r="CR1362" s="2"/>
      <c r="CS1362" s="2"/>
      <c r="CT1362" s="2"/>
      <c r="CU1362" s="2"/>
      <c r="CV1362" s="2"/>
      <c r="CW1362" s="2"/>
      <c r="CX1362" s="2"/>
      <c r="CY1362" s="2"/>
      <c r="CZ1362" s="2"/>
      <c r="DA1362" s="2"/>
      <c r="DB1362" s="2"/>
      <c r="DC1362" s="2"/>
      <c r="DD1362" s="2"/>
      <c r="DE1362" s="2"/>
      <c r="DF1362" s="2"/>
      <c r="DG1362" s="2"/>
      <c r="DH1362" s="2"/>
      <c r="DI1362" s="2"/>
      <c r="DJ1362" s="2"/>
      <c r="DK1362" s="2"/>
      <c r="DL1362" s="2"/>
      <c r="DM1362" s="2"/>
      <c r="DN1362" s="2"/>
      <c r="DO1362" s="2"/>
      <c r="DP1362" s="2"/>
      <c r="DQ1362" s="2"/>
      <c r="DR1362" s="2"/>
      <c r="DS1362" s="2"/>
      <c r="DT1362" s="2"/>
      <c r="DU1362" s="2"/>
      <c r="DV1362" s="2"/>
      <c r="DW1362" s="2"/>
      <c r="DX1362" s="2"/>
      <c r="DY1362" s="2"/>
      <c r="DZ1362" s="2"/>
      <c r="EA1362" s="2"/>
      <c r="EB1362" s="2"/>
      <c r="EC1362" s="2"/>
      <c r="ED1362" s="2"/>
      <c r="EE1362" s="2"/>
      <c r="EF1362" s="2"/>
      <c r="EG1362" s="2"/>
      <c r="EH1362" s="2"/>
      <c r="EI1362" s="2"/>
      <c r="EJ1362" s="2"/>
      <c r="EK1362" s="2"/>
      <c r="EL1362" s="2"/>
      <c r="EM1362" s="2"/>
      <c r="EN1362" s="2"/>
      <c r="EO1362" s="2"/>
      <c r="EP1362" s="2"/>
      <c r="EQ1362" s="2"/>
      <c r="ER1362" s="2"/>
      <c r="ES1362" s="2"/>
      <c r="ET1362" s="2"/>
      <c r="EU1362" s="2"/>
      <c r="EV1362" s="2"/>
      <c r="EW1362" s="2"/>
      <c r="EX1362" s="2"/>
    </row>
    <row r="1363" spans="1:154" x14ac:dyDescent="0.15">
      <c r="A1363" s="35"/>
      <c r="B1363" s="125"/>
      <c r="C1363" s="14"/>
      <c r="D1363" s="13"/>
      <c r="E1363" s="14"/>
      <c r="F1363" s="14"/>
      <c r="G1363" s="14"/>
      <c r="H1363" s="14"/>
      <c r="I1363" s="13"/>
      <c r="J1363" s="29"/>
      <c r="K1363" s="2"/>
      <c r="L1363" s="17"/>
      <c r="M1363" s="12"/>
      <c r="N1363" s="12"/>
      <c r="O1363" s="17"/>
      <c r="P1363" s="14"/>
      <c r="Q1363" s="14"/>
      <c r="R1363" s="14"/>
      <c r="S1363" s="20"/>
      <c r="T1363" s="14"/>
      <c r="U1363" s="4"/>
      <c r="V1363" s="29"/>
      <c r="W1363" s="3"/>
      <c r="X1363" s="3"/>
      <c r="Y1363" s="29"/>
      <c r="Z1363" s="3"/>
      <c r="AA1363" s="1"/>
      <c r="AB1363" s="3"/>
      <c r="AC1363" s="3"/>
      <c r="AD1363" s="3"/>
      <c r="AE1363" s="3"/>
      <c r="AF1363" s="3"/>
      <c r="AG1363" s="11"/>
      <c r="AH1363" s="3"/>
      <c r="AI1363" s="2"/>
      <c r="AJ1363" s="2"/>
      <c r="AK1363" s="2"/>
      <c r="AL1363" s="2"/>
      <c r="AM1363" s="2"/>
      <c r="AN1363" s="2"/>
      <c r="AO1363" s="2"/>
      <c r="AP1363" s="2"/>
      <c r="AQ1363" s="2"/>
      <c r="AR1363" s="2"/>
      <c r="AS1363" s="2"/>
      <c r="AT1363" s="2"/>
      <c r="AU1363" s="2"/>
      <c r="AV1363" s="2"/>
      <c r="AW1363" s="2"/>
      <c r="AX1363" s="2"/>
      <c r="AY1363" s="2"/>
      <c r="AZ1363" s="2"/>
      <c r="BA1363" s="2"/>
      <c r="BB1363" s="2"/>
      <c r="BC1363" s="2"/>
      <c r="BD1363" s="2"/>
      <c r="BE1363" s="2"/>
      <c r="BF1363" s="2"/>
      <c r="BG1363" s="2"/>
      <c r="BH1363" s="2"/>
      <c r="BI1363" s="2"/>
      <c r="BJ1363" s="2"/>
      <c r="BK1363" s="2"/>
      <c r="BL1363" s="2"/>
      <c r="BM1363" s="2"/>
      <c r="BN1363" s="2"/>
      <c r="BO1363" s="2"/>
      <c r="BP1363" s="2"/>
      <c r="BQ1363" s="2"/>
      <c r="BR1363" s="2"/>
      <c r="BS1363" s="2"/>
      <c r="BT1363" s="2"/>
      <c r="BU1363" s="2"/>
      <c r="BV1363" s="2"/>
      <c r="BW1363" s="2"/>
      <c r="BX1363" s="2"/>
      <c r="BY1363" s="2"/>
      <c r="BZ1363" s="2"/>
      <c r="CA1363" s="2"/>
      <c r="CB1363" s="2"/>
      <c r="CC1363" s="2"/>
      <c r="CD1363" s="2"/>
      <c r="CE1363" s="2"/>
      <c r="CF1363" s="2"/>
      <c r="CG1363" s="2"/>
      <c r="CH1363" s="2"/>
      <c r="CI1363" s="2"/>
      <c r="CJ1363" s="2"/>
      <c r="CK1363" s="2"/>
      <c r="CL1363" s="2"/>
      <c r="CM1363" s="2"/>
      <c r="CN1363" s="2"/>
      <c r="CO1363" s="2"/>
      <c r="CP1363" s="2"/>
      <c r="CQ1363" s="2"/>
      <c r="CR1363" s="2"/>
      <c r="CS1363" s="2"/>
      <c r="CT1363" s="2"/>
      <c r="CU1363" s="2"/>
      <c r="CV1363" s="2"/>
      <c r="CW1363" s="2"/>
      <c r="CX1363" s="2"/>
      <c r="CY1363" s="2"/>
      <c r="CZ1363" s="2"/>
      <c r="DA1363" s="2"/>
      <c r="DB1363" s="2"/>
      <c r="DC1363" s="2"/>
      <c r="DD1363" s="2"/>
      <c r="DE1363" s="2"/>
      <c r="DF1363" s="2"/>
      <c r="DG1363" s="2"/>
      <c r="DH1363" s="2"/>
      <c r="DI1363" s="2"/>
      <c r="DJ1363" s="2"/>
      <c r="DK1363" s="2"/>
      <c r="DL1363" s="2"/>
      <c r="DM1363" s="2"/>
      <c r="DN1363" s="2"/>
      <c r="DO1363" s="2"/>
      <c r="DP1363" s="2"/>
      <c r="DQ1363" s="2"/>
      <c r="DR1363" s="2"/>
      <c r="DS1363" s="2"/>
      <c r="DT1363" s="2"/>
      <c r="DU1363" s="2"/>
      <c r="DV1363" s="2"/>
      <c r="DW1363" s="2"/>
      <c r="DX1363" s="2"/>
      <c r="DY1363" s="2"/>
      <c r="DZ1363" s="2"/>
      <c r="EA1363" s="2"/>
      <c r="EB1363" s="2"/>
      <c r="EC1363" s="2"/>
      <c r="ED1363" s="2"/>
      <c r="EE1363" s="2"/>
      <c r="EF1363" s="2"/>
      <c r="EG1363" s="2"/>
      <c r="EH1363" s="2"/>
      <c r="EI1363" s="2"/>
      <c r="EJ1363" s="2"/>
      <c r="EK1363" s="2"/>
      <c r="EL1363" s="2"/>
      <c r="EM1363" s="2"/>
      <c r="EN1363" s="2"/>
      <c r="EO1363" s="2"/>
      <c r="EP1363" s="2"/>
      <c r="EQ1363" s="2"/>
      <c r="ER1363" s="2"/>
      <c r="ES1363" s="2"/>
      <c r="ET1363" s="2"/>
      <c r="EU1363" s="2"/>
      <c r="EV1363" s="2"/>
      <c r="EW1363" s="2"/>
      <c r="EX1363" s="2"/>
    </row>
    <row r="1364" spans="1:154" x14ac:dyDescent="0.15">
      <c r="A1364" s="35"/>
      <c r="B1364" s="125"/>
      <c r="C1364" s="14"/>
      <c r="D1364" s="13"/>
      <c r="E1364" s="14"/>
      <c r="F1364" s="14"/>
      <c r="G1364" s="14"/>
      <c r="H1364" s="14"/>
      <c r="I1364" s="13"/>
      <c r="J1364" s="29"/>
      <c r="K1364" s="2"/>
      <c r="L1364" s="17"/>
      <c r="M1364" s="12"/>
      <c r="N1364" s="12"/>
      <c r="O1364" s="17"/>
      <c r="P1364" s="14"/>
      <c r="Q1364" s="14"/>
      <c r="R1364" s="14"/>
      <c r="S1364" s="20"/>
      <c r="T1364" s="14"/>
      <c r="U1364" s="4"/>
      <c r="V1364" s="29"/>
      <c r="W1364" s="3"/>
      <c r="X1364" s="3"/>
      <c r="Y1364" s="29"/>
      <c r="Z1364" s="3"/>
      <c r="AA1364" s="1"/>
      <c r="AB1364" s="3"/>
      <c r="AC1364" s="3"/>
      <c r="AD1364" s="3"/>
      <c r="AE1364" s="3"/>
      <c r="AF1364" s="3"/>
      <c r="AG1364" s="11"/>
      <c r="AH1364" s="3"/>
      <c r="AI1364" s="2"/>
      <c r="AJ1364" s="2"/>
      <c r="AK1364" s="2"/>
      <c r="AL1364" s="2"/>
      <c r="AM1364" s="2"/>
      <c r="AN1364" s="2"/>
      <c r="AO1364" s="2"/>
      <c r="AP1364" s="2"/>
      <c r="AQ1364" s="2"/>
      <c r="AR1364" s="2"/>
      <c r="AS1364" s="2"/>
      <c r="AT1364" s="2"/>
      <c r="AU1364" s="2"/>
      <c r="AV1364" s="2"/>
      <c r="AW1364" s="2"/>
      <c r="AX1364" s="2"/>
      <c r="AY1364" s="2"/>
      <c r="AZ1364" s="2"/>
      <c r="BA1364" s="2"/>
      <c r="BB1364" s="2"/>
      <c r="BC1364" s="2"/>
      <c r="BD1364" s="2"/>
      <c r="BE1364" s="2"/>
      <c r="BF1364" s="2"/>
      <c r="BG1364" s="2"/>
      <c r="BH1364" s="2"/>
      <c r="BI1364" s="2"/>
      <c r="BJ1364" s="2"/>
      <c r="BK1364" s="2"/>
      <c r="BL1364" s="2"/>
      <c r="BM1364" s="2"/>
      <c r="BN1364" s="2"/>
      <c r="BO1364" s="2"/>
      <c r="BP1364" s="2"/>
      <c r="BQ1364" s="2"/>
      <c r="BR1364" s="2"/>
      <c r="BS1364" s="2"/>
      <c r="BT1364" s="2"/>
      <c r="BU1364" s="2"/>
      <c r="BV1364" s="2"/>
      <c r="BW1364" s="2"/>
      <c r="BX1364" s="2"/>
      <c r="BY1364" s="2"/>
      <c r="BZ1364" s="2"/>
      <c r="CA1364" s="2"/>
      <c r="CB1364" s="2"/>
      <c r="CC1364" s="2"/>
      <c r="CD1364" s="2"/>
      <c r="CE1364" s="2"/>
      <c r="CF1364" s="2"/>
      <c r="CG1364" s="2"/>
      <c r="CH1364" s="2"/>
      <c r="CI1364" s="2"/>
      <c r="CJ1364" s="2"/>
      <c r="CK1364" s="2"/>
      <c r="CL1364" s="2"/>
      <c r="CM1364" s="2"/>
      <c r="CN1364" s="2"/>
      <c r="CO1364" s="2"/>
      <c r="CP1364" s="2"/>
      <c r="CQ1364" s="2"/>
      <c r="CR1364" s="2"/>
      <c r="CS1364" s="2"/>
      <c r="CT1364" s="2"/>
      <c r="CU1364" s="2"/>
      <c r="CV1364" s="2"/>
      <c r="CW1364" s="2"/>
      <c r="CX1364" s="2"/>
      <c r="CY1364" s="2"/>
      <c r="CZ1364" s="2"/>
      <c r="DA1364" s="2"/>
      <c r="DB1364" s="2"/>
      <c r="DC1364" s="2"/>
      <c r="DD1364" s="2"/>
      <c r="DE1364" s="2"/>
      <c r="DF1364" s="2"/>
      <c r="DG1364" s="2"/>
      <c r="DH1364" s="2"/>
      <c r="DI1364" s="2"/>
      <c r="DJ1364" s="2"/>
      <c r="DK1364" s="2"/>
      <c r="DL1364" s="2"/>
      <c r="DM1364" s="2"/>
      <c r="DN1364" s="2"/>
      <c r="DO1364" s="2"/>
      <c r="DP1364" s="2"/>
      <c r="DQ1364" s="2"/>
      <c r="DR1364" s="2"/>
      <c r="DS1364" s="2"/>
      <c r="DT1364" s="2"/>
      <c r="DU1364" s="2"/>
      <c r="DV1364" s="2"/>
      <c r="DW1364" s="2"/>
      <c r="DX1364" s="2"/>
      <c r="DY1364" s="2"/>
      <c r="DZ1364" s="2"/>
      <c r="EA1364" s="2"/>
      <c r="EB1364" s="2"/>
      <c r="EC1364" s="2"/>
      <c r="ED1364" s="2"/>
      <c r="EE1364" s="2"/>
      <c r="EF1364" s="2"/>
      <c r="EG1364" s="2"/>
      <c r="EH1364" s="2"/>
      <c r="EI1364" s="2"/>
      <c r="EJ1364" s="2"/>
      <c r="EK1364" s="2"/>
      <c r="EL1364" s="2"/>
      <c r="EM1364" s="2"/>
      <c r="EN1364" s="2"/>
      <c r="EO1364" s="2"/>
      <c r="EP1364" s="2"/>
      <c r="EQ1364" s="2"/>
      <c r="ER1364" s="2"/>
      <c r="ES1364" s="2"/>
      <c r="ET1364" s="2"/>
      <c r="EU1364" s="2"/>
      <c r="EV1364" s="2"/>
      <c r="EW1364" s="2"/>
      <c r="EX1364" s="2"/>
    </row>
    <row r="1365" spans="1:154" x14ac:dyDescent="0.15">
      <c r="A1365" s="35"/>
      <c r="B1365" s="125"/>
      <c r="C1365" s="14"/>
      <c r="D1365" s="13"/>
      <c r="E1365" s="14"/>
      <c r="F1365" s="14"/>
      <c r="G1365" s="14"/>
      <c r="H1365" s="14"/>
      <c r="I1365" s="13"/>
      <c r="J1365" s="29"/>
      <c r="K1365" s="2"/>
      <c r="L1365" s="17"/>
      <c r="M1365" s="12"/>
      <c r="N1365" s="12"/>
      <c r="O1365" s="17"/>
      <c r="P1365" s="14"/>
      <c r="Q1365" s="14"/>
      <c r="R1365" s="14"/>
      <c r="S1365" s="20"/>
      <c r="T1365" s="14"/>
      <c r="U1365" s="4"/>
      <c r="V1365" s="29"/>
      <c r="W1365" s="3"/>
      <c r="X1365" s="3"/>
      <c r="Y1365" s="29"/>
      <c r="Z1365" s="3"/>
      <c r="AA1365" s="1"/>
      <c r="AB1365" s="3"/>
      <c r="AC1365" s="3"/>
      <c r="AD1365" s="3"/>
      <c r="AE1365" s="3"/>
      <c r="AF1365" s="3"/>
      <c r="AG1365" s="11"/>
      <c r="AH1365" s="3"/>
      <c r="AI1365" s="2"/>
      <c r="AJ1365" s="2"/>
      <c r="AK1365" s="2"/>
      <c r="AL1365" s="2"/>
      <c r="AM1365" s="2"/>
      <c r="AN1365" s="2"/>
      <c r="AO1365" s="2"/>
      <c r="AP1365" s="2"/>
      <c r="AQ1365" s="2"/>
      <c r="AR1365" s="2"/>
      <c r="AS1365" s="2"/>
      <c r="AT1365" s="2"/>
      <c r="AU1365" s="2"/>
      <c r="AV1365" s="2"/>
      <c r="AW1365" s="2"/>
      <c r="AX1365" s="2"/>
      <c r="AY1365" s="2"/>
      <c r="AZ1365" s="2"/>
      <c r="BA1365" s="2"/>
      <c r="BB1365" s="2"/>
      <c r="BC1365" s="2"/>
      <c r="BD1365" s="2"/>
      <c r="BE1365" s="2"/>
      <c r="BF1365" s="2"/>
      <c r="BG1365" s="2"/>
      <c r="BH1365" s="2"/>
      <c r="BI1365" s="2"/>
      <c r="BJ1365" s="2"/>
      <c r="BK1365" s="2"/>
      <c r="BL1365" s="2"/>
      <c r="BM1365" s="2"/>
      <c r="BN1365" s="2"/>
      <c r="BO1365" s="2"/>
      <c r="BP1365" s="2"/>
      <c r="BQ1365" s="2"/>
      <c r="BR1365" s="2"/>
      <c r="BS1365" s="2"/>
      <c r="BT1365" s="2"/>
      <c r="BU1365" s="2"/>
      <c r="BV1365" s="2"/>
      <c r="BW1365" s="2"/>
      <c r="BX1365" s="2"/>
      <c r="BY1365" s="2"/>
      <c r="BZ1365" s="2"/>
      <c r="CA1365" s="2"/>
      <c r="CB1365" s="2"/>
      <c r="CC1365" s="2"/>
      <c r="CD1365" s="2"/>
      <c r="CE1365" s="2"/>
      <c r="CF1365" s="2"/>
      <c r="CG1365" s="2"/>
      <c r="CH1365" s="2"/>
      <c r="CI1365" s="2"/>
      <c r="CJ1365" s="2"/>
      <c r="CK1365" s="2"/>
      <c r="CL1365" s="2"/>
      <c r="CM1365" s="2"/>
      <c r="CN1365" s="2"/>
      <c r="CO1365" s="2"/>
      <c r="CP1365" s="2"/>
      <c r="CQ1365" s="2"/>
      <c r="CR1365" s="2"/>
      <c r="CS1365" s="2"/>
      <c r="CT1365" s="2"/>
      <c r="CU1365" s="2"/>
      <c r="CV1365" s="2"/>
      <c r="CW1365" s="2"/>
      <c r="CX1365" s="2"/>
      <c r="CY1365" s="2"/>
      <c r="CZ1365" s="2"/>
      <c r="DA1365" s="2"/>
      <c r="DB1365" s="2"/>
      <c r="DC1365" s="2"/>
      <c r="DD1365" s="2"/>
      <c r="DE1365" s="2"/>
      <c r="DF1365" s="2"/>
      <c r="DG1365" s="2"/>
      <c r="DH1365" s="2"/>
      <c r="DI1365" s="2"/>
      <c r="DJ1365" s="2"/>
      <c r="DK1365" s="2"/>
      <c r="DL1365" s="2"/>
      <c r="DM1365" s="2"/>
      <c r="DN1365" s="2"/>
      <c r="DO1365" s="2"/>
      <c r="DP1365" s="2"/>
      <c r="DQ1365" s="2"/>
      <c r="DR1365" s="2"/>
      <c r="DS1365" s="2"/>
      <c r="DT1365" s="2"/>
      <c r="DU1365" s="2"/>
      <c r="DV1365" s="2"/>
      <c r="DW1365" s="2"/>
      <c r="DX1365" s="2"/>
      <c r="DY1365" s="2"/>
      <c r="DZ1365" s="2"/>
      <c r="EA1365" s="2"/>
      <c r="EB1365" s="2"/>
      <c r="EC1365" s="2"/>
      <c r="ED1365" s="2"/>
      <c r="EE1365" s="2"/>
      <c r="EF1365" s="2"/>
      <c r="EG1365" s="2"/>
      <c r="EH1365" s="2"/>
      <c r="EI1365" s="2"/>
      <c r="EJ1365" s="2"/>
      <c r="EK1365" s="2"/>
      <c r="EL1365" s="2"/>
      <c r="EM1365" s="2"/>
      <c r="EN1365" s="2"/>
      <c r="EO1365" s="2"/>
      <c r="EP1365" s="2"/>
      <c r="EQ1365" s="2"/>
      <c r="ER1365" s="2"/>
      <c r="ES1365" s="2"/>
      <c r="ET1365" s="2"/>
      <c r="EU1365" s="2"/>
      <c r="EV1365" s="2"/>
      <c r="EW1365" s="2"/>
      <c r="EX1365" s="2"/>
    </row>
    <row r="1366" spans="1:154" x14ac:dyDescent="0.15">
      <c r="A1366" s="35"/>
      <c r="B1366" s="125"/>
      <c r="C1366" s="14"/>
      <c r="D1366" s="13"/>
      <c r="E1366" s="14"/>
      <c r="F1366" s="14"/>
      <c r="G1366" s="14"/>
      <c r="H1366" s="14"/>
      <c r="I1366" s="13"/>
      <c r="J1366" s="29"/>
      <c r="K1366" s="2"/>
      <c r="L1366" s="17"/>
      <c r="M1366" s="12"/>
      <c r="N1366" s="12"/>
      <c r="O1366" s="17"/>
      <c r="P1366" s="14"/>
      <c r="Q1366" s="14"/>
      <c r="R1366" s="14"/>
      <c r="S1366" s="20"/>
      <c r="T1366" s="14"/>
      <c r="U1366" s="4"/>
      <c r="V1366" s="29"/>
      <c r="W1366" s="3"/>
      <c r="X1366" s="3"/>
      <c r="Y1366" s="29"/>
      <c r="Z1366" s="3"/>
      <c r="AA1366" s="1"/>
      <c r="AB1366" s="3"/>
      <c r="AC1366" s="3"/>
      <c r="AD1366" s="3"/>
      <c r="AE1366" s="3"/>
      <c r="AF1366" s="3"/>
      <c r="AG1366" s="11"/>
      <c r="AH1366" s="3"/>
      <c r="AI1366" s="2"/>
      <c r="AJ1366" s="2"/>
      <c r="AK1366" s="2"/>
      <c r="AL1366" s="2"/>
      <c r="AM1366" s="2"/>
      <c r="AN1366" s="2"/>
      <c r="AO1366" s="2"/>
      <c r="AP1366" s="2"/>
      <c r="AQ1366" s="2"/>
      <c r="AR1366" s="2"/>
      <c r="AS1366" s="2"/>
      <c r="AT1366" s="2"/>
      <c r="AU1366" s="2"/>
      <c r="AV1366" s="2"/>
      <c r="AW1366" s="2"/>
      <c r="AX1366" s="2"/>
      <c r="AY1366" s="2"/>
      <c r="AZ1366" s="2"/>
      <c r="BA1366" s="2"/>
      <c r="BB1366" s="2"/>
      <c r="BC1366" s="2"/>
      <c r="BD1366" s="2"/>
      <c r="BE1366" s="2"/>
      <c r="BF1366" s="2"/>
      <c r="BG1366" s="2"/>
      <c r="BH1366" s="2"/>
      <c r="BI1366" s="2"/>
      <c r="BJ1366" s="2"/>
      <c r="BK1366" s="2"/>
      <c r="BL1366" s="2"/>
      <c r="BM1366" s="2"/>
      <c r="BN1366" s="2"/>
      <c r="BO1366" s="2"/>
      <c r="BP1366" s="2"/>
      <c r="BQ1366" s="2"/>
      <c r="BR1366" s="2"/>
      <c r="BS1366" s="2"/>
      <c r="BT1366" s="2"/>
      <c r="BU1366" s="2"/>
      <c r="BV1366" s="2"/>
      <c r="BW1366" s="2"/>
      <c r="BX1366" s="2"/>
      <c r="BY1366" s="2"/>
      <c r="BZ1366" s="2"/>
      <c r="CA1366" s="2"/>
      <c r="CB1366" s="2"/>
      <c r="CC1366" s="2"/>
      <c r="CD1366" s="2"/>
      <c r="CE1366" s="2"/>
      <c r="CF1366" s="2"/>
      <c r="CG1366" s="2"/>
      <c r="CH1366" s="2"/>
      <c r="CI1366" s="2"/>
      <c r="CJ1366" s="2"/>
      <c r="CK1366" s="2"/>
      <c r="CL1366" s="2"/>
      <c r="CM1366" s="2"/>
      <c r="CN1366" s="2"/>
      <c r="CO1366" s="2"/>
      <c r="CP1366" s="2"/>
      <c r="CQ1366" s="2"/>
      <c r="CR1366" s="2"/>
      <c r="CS1366" s="2"/>
      <c r="CT1366" s="2"/>
      <c r="CU1366" s="2"/>
      <c r="CV1366" s="2"/>
      <c r="CW1366" s="2"/>
      <c r="CX1366" s="2"/>
      <c r="CY1366" s="2"/>
      <c r="CZ1366" s="2"/>
      <c r="DA1366" s="2"/>
      <c r="DB1366" s="2"/>
      <c r="DC1366" s="2"/>
      <c r="DD1366" s="2"/>
      <c r="DE1366" s="2"/>
      <c r="DF1366" s="2"/>
      <c r="DG1366" s="2"/>
      <c r="DH1366" s="2"/>
      <c r="DI1366" s="2"/>
      <c r="DJ1366" s="2"/>
      <c r="DK1366" s="2"/>
      <c r="DL1366" s="2"/>
      <c r="DM1366" s="2"/>
      <c r="DN1366" s="2"/>
      <c r="DO1366" s="2"/>
      <c r="DP1366" s="2"/>
      <c r="DQ1366" s="2"/>
      <c r="DR1366" s="2"/>
      <c r="DS1366" s="2"/>
      <c r="DT1366" s="2"/>
      <c r="DU1366" s="2"/>
      <c r="DV1366" s="2"/>
      <c r="DW1366" s="2"/>
      <c r="DX1366" s="2"/>
      <c r="DY1366" s="2"/>
      <c r="DZ1366" s="2"/>
      <c r="EA1366" s="2"/>
      <c r="EB1366" s="2"/>
      <c r="EC1366" s="2"/>
      <c r="ED1366" s="2"/>
      <c r="EE1366" s="2"/>
      <c r="EF1366" s="2"/>
      <c r="EG1366" s="2"/>
      <c r="EH1366" s="2"/>
      <c r="EI1366" s="2"/>
      <c r="EJ1366" s="2"/>
      <c r="EK1366" s="2"/>
      <c r="EL1366" s="2"/>
      <c r="EM1366" s="2"/>
      <c r="EN1366" s="2"/>
      <c r="EO1366" s="2"/>
      <c r="EP1366" s="2"/>
      <c r="EQ1366" s="2"/>
      <c r="ER1366" s="2"/>
      <c r="ES1366" s="2"/>
      <c r="ET1366" s="2"/>
      <c r="EU1366" s="2"/>
      <c r="EV1366" s="2"/>
      <c r="EW1366" s="2"/>
      <c r="EX1366" s="2"/>
    </row>
    <row r="1367" spans="1:154" x14ac:dyDescent="0.15">
      <c r="A1367" s="35"/>
      <c r="B1367" s="125"/>
      <c r="C1367" s="14"/>
      <c r="D1367" s="13"/>
      <c r="E1367" s="14"/>
      <c r="F1367" s="14"/>
      <c r="G1367" s="14"/>
      <c r="H1367" s="14"/>
      <c r="I1367" s="13"/>
      <c r="J1367" s="29"/>
      <c r="K1367" s="2"/>
      <c r="L1367" s="17"/>
      <c r="M1367" s="12"/>
      <c r="N1367" s="12"/>
      <c r="O1367" s="17"/>
      <c r="P1367" s="14"/>
      <c r="Q1367" s="14"/>
      <c r="R1367" s="14"/>
      <c r="S1367" s="20"/>
      <c r="T1367" s="14"/>
      <c r="U1367" s="4"/>
      <c r="V1367" s="29"/>
      <c r="W1367" s="3"/>
      <c r="X1367" s="3"/>
      <c r="Y1367" s="29"/>
      <c r="Z1367" s="3"/>
      <c r="AA1367" s="1"/>
      <c r="AB1367" s="3"/>
      <c r="AC1367" s="3"/>
      <c r="AD1367" s="3"/>
      <c r="AE1367" s="3"/>
      <c r="AF1367" s="3"/>
      <c r="AG1367" s="11"/>
      <c r="AH1367" s="3"/>
      <c r="AI1367" s="2"/>
      <c r="AJ1367" s="2"/>
      <c r="AK1367" s="2"/>
      <c r="AL1367" s="2"/>
      <c r="AM1367" s="2"/>
      <c r="AN1367" s="2"/>
      <c r="AO1367" s="2"/>
      <c r="AP1367" s="2"/>
      <c r="AQ1367" s="2"/>
      <c r="AR1367" s="2"/>
      <c r="AS1367" s="2"/>
      <c r="AT1367" s="2"/>
      <c r="AU1367" s="2"/>
      <c r="AV1367" s="2"/>
      <c r="AW1367" s="2"/>
      <c r="AX1367" s="2"/>
      <c r="AY1367" s="2"/>
      <c r="AZ1367" s="2"/>
      <c r="BA1367" s="2"/>
      <c r="BB1367" s="2"/>
      <c r="BC1367" s="2"/>
      <c r="BD1367" s="2"/>
      <c r="BE1367" s="2"/>
      <c r="BF1367" s="2"/>
      <c r="BG1367" s="2"/>
      <c r="BH1367" s="2"/>
      <c r="BI1367" s="2"/>
      <c r="BJ1367" s="2"/>
      <c r="BK1367" s="2"/>
      <c r="BL1367" s="2"/>
      <c r="BM1367" s="2"/>
      <c r="BN1367" s="2"/>
      <c r="BO1367" s="2"/>
      <c r="BP1367" s="2"/>
      <c r="BQ1367" s="2"/>
      <c r="BR1367" s="2"/>
      <c r="BS1367" s="2"/>
      <c r="BT1367" s="2"/>
      <c r="BU1367" s="2"/>
      <c r="BV1367" s="2"/>
      <c r="BW1367" s="2"/>
      <c r="BX1367" s="2"/>
      <c r="BY1367" s="2"/>
      <c r="BZ1367" s="2"/>
      <c r="CA1367" s="2"/>
      <c r="CB1367" s="2"/>
      <c r="CC1367" s="2"/>
      <c r="CD1367" s="2"/>
      <c r="CE1367" s="2"/>
      <c r="CF1367" s="2"/>
      <c r="CG1367" s="2"/>
      <c r="CH1367" s="2"/>
      <c r="CI1367" s="2"/>
      <c r="CJ1367" s="2"/>
      <c r="CK1367" s="2"/>
      <c r="CL1367" s="2"/>
      <c r="CM1367" s="2"/>
      <c r="CN1367" s="2"/>
      <c r="CO1367" s="2"/>
      <c r="CP1367" s="2"/>
      <c r="CQ1367" s="2"/>
      <c r="CR1367" s="2"/>
      <c r="CS1367" s="2"/>
      <c r="CT1367" s="2"/>
      <c r="CU1367" s="2"/>
      <c r="CV1367" s="2"/>
      <c r="CW1367" s="2"/>
      <c r="CX1367" s="2"/>
      <c r="CY1367" s="2"/>
      <c r="CZ1367" s="2"/>
      <c r="DA1367" s="2"/>
      <c r="DB1367" s="2"/>
      <c r="DC1367" s="2"/>
      <c r="DD1367" s="2"/>
      <c r="DE1367" s="2"/>
      <c r="DF1367" s="2"/>
      <c r="DG1367" s="2"/>
      <c r="DH1367" s="2"/>
      <c r="DI1367" s="2"/>
      <c r="DJ1367" s="2"/>
      <c r="DK1367" s="2"/>
      <c r="DL1367" s="2"/>
      <c r="DM1367" s="2"/>
      <c r="DN1367" s="2"/>
      <c r="DO1367" s="2"/>
      <c r="DP1367" s="2"/>
      <c r="DQ1367" s="2"/>
      <c r="DR1367" s="2"/>
      <c r="DS1367" s="2"/>
      <c r="DT1367" s="2"/>
      <c r="DU1367" s="2"/>
      <c r="DV1367" s="2"/>
      <c r="DW1367" s="2"/>
      <c r="DX1367" s="2"/>
      <c r="DY1367" s="2"/>
      <c r="DZ1367" s="2"/>
      <c r="EA1367" s="2"/>
      <c r="EB1367" s="2"/>
      <c r="EC1367" s="2"/>
      <c r="ED1367" s="2"/>
      <c r="EE1367" s="2"/>
      <c r="EF1367" s="2"/>
      <c r="EG1367" s="2"/>
      <c r="EH1367" s="2"/>
      <c r="EI1367" s="2"/>
      <c r="EJ1367" s="2"/>
      <c r="EK1367" s="2"/>
      <c r="EL1367" s="2"/>
      <c r="EM1367" s="2"/>
      <c r="EN1367" s="2"/>
      <c r="EO1367" s="2"/>
      <c r="EP1367" s="2"/>
      <c r="EQ1367" s="2"/>
      <c r="ER1367" s="2"/>
      <c r="ES1367" s="2"/>
      <c r="ET1367" s="2"/>
      <c r="EU1367" s="2"/>
      <c r="EV1367" s="2"/>
      <c r="EW1367" s="2"/>
      <c r="EX1367" s="2"/>
    </row>
    <row r="1368" spans="1:154" x14ac:dyDescent="0.15">
      <c r="A1368" s="35"/>
      <c r="B1368" s="125"/>
      <c r="C1368" s="14"/>
      <c r="D1368" s="13"/>
      <c r="E1368" s="14"/>
      <c r="F1368" s="14"/>
      <c r="G1368" s="14"/>
      <c r="H1368" s="14"/>
      <c r="I1368" s="13"/>
      <c r="J1368" s="29"/>
      <c r="K1368" s="2"/>
      <c r="L1368" s="17"/>
      <c r="M1368" s="12"/>
      <c r="N1368" s="12"/>
      <c r="O1368" s="17"/>
      <c r="P1368" s="14"/>
      <c r="Q1368" s="14"/>
      <c r="R1368" s="14"/>
      <c r="S1368" s="20"/>
      <c r="T1368" s="14"/>
      <c r="U1368" s="4"/>
      <c r="V1368" s="29"/>
      <c r="W1368" s="3"/>
      <c r="X1368" s="3"/>
      <c r="Y1368" s="29"/>
      <c r="Z1368" s="3"/>
      <c r="AA1368" s="1"/>
      <c r="AB1368" s="3"/>
      <c r="AC1368" s="3"/>
      <c r="AD1368" s="3"/>
      <c r="AE1368" s="3"/>
      <c r="AF1368" s="3"/>
      <c r="AG1368" s="11"/>
      <c r="AH1368" s="3"/>
      <c r="AI1368" s="2"/>
      <c r="AJ1368" s="2"/>
      <c r="AK1368" s="2"/>
      <c r="AL1368" s="2"/>
      <c r="AM1368" s="2"/>
      <c r="AN1368" s="2"/>
      <c r="AO1368" s="2"/>
      <c r="AP1368" s="2"/>
      <c r="AQ1368" s="2"/>
      <c r="AR1368" s="2"/>
      <c r="AS1368" s="2"/>
      <c r="AT1368" s="2"/>
      <c r="AU1368" s="2"/>
      <c r="AV1368" s="2"/>
      <c r="AW1368" s="2"/>
      <c r="AX1368" s="2"/>
      <c r="AY1368" s="2"/>
      <c r="AZ1368" s="2"/>
      <c r="BA1368" s="2"/>
      <c r="BB1368" s="2"/>
      <c r="BC1368" s="2"/>
      <c r="BD1368" s="2"/>
      <c r="BE1368" s="2"/>
      <c r="BF1368" s="2"/>
      <c r="BG1368" s="2"/>
      <c r="BH1368" s="2"/>
      <c r="BI1368" s="2"/>
      <c r="BJ1368" s="2"/>
      <c r="BK1368" s="2"/>
      <c r="BL1368" s="2"/>
      <c r="BM1368" s="2"/>
      <c r="BN1368" s="2"/>
      <c r="BO1368" s="2"/>
      <c r="BP1368" s="2"/>
      <c r="BQ1368" s="2"/>
      <c r="BR1368" s="2"/>
      <c r="BS1368" s="2"/>
      <c r="BT1368" s="2"/>
      <c r="BU1368" s="2"/>
      <c r="BV1368" s="2"/>
      <c r="BW1368" s="2"/>
      <c r="BX1368" s="2"/>
      <c r="BY1368" s="2"/>
      <c r="BZ1368" s="2"/>
      <c r="CA1368" s="2"/>
      <c r="CB1368" s="2"/>
      <c r="CC1368" s="2"/>
      <c r="CD1368" s="2"/>
      <c r="CE1368" s="2"/>
      <c r="CF1368" s="2"/>
      <c r="CG1368" s="2"/>
      <c r="CH1368" s="2"/>
      <c r="CI1368" s="2"/>
      <c r="CJ1368" s="2"/>
      <c r="CK1368" s="2"/>
      <c r="CL1368" s="2"/>
      <c r="CM1368" s="2"/>
      <c r="CN1368" s="2"/>
      <c r="CO1368" s="2"/>
      <c r="CP1368" s="2"/>
      <c r="CQ1368" s="2"/>
      <c r="CR1368" s="2"/>
      <c r="CS1368" s="2"/>
      <c r="CT1368" s="2"/>
      <c r="CU1368" s="2"/>
      <c r="CV1368" s="2"/>
      <c r="CW1368" s="2"/>
      <c r="CX1368" s="2"/>
      <c r="CY1368" s="2"/>
      <c r="CZ1368" s="2"/>
      <c r="DA1368" s="2"/>
      <c r="DB1368" s="2"/>
      <c r="DC1368" s="2"/>
      <c r="DD1368" s="2"/>
      <c r="DE1368" s="2"/>
      <c r="DF1368" s="2"/>
      <c r="DG1368" s="2"/>
      <c r="DH1368" s="2"/>
      <c r="DI1368" s="2"/>
      <c r="DJ1368" s="2"/>
      <c r="DK1368" s="2"/>
      <c r="DL1368" s="2"/>
      <c r="DM1368" s="2"/>
      <c r="DN1368" s="2"/>
      <c r="DO1368" s="2"/>
      <c r="DP1368" s="2"/>
      <c r="DQ1368" s="2"/>
      <c r="DR1368" s="2"/>
      <c r="DS1368" s="2"/>
      <c r="DT1368" s="2"/>
      <c r="DU1368" s="2"/>
      <c r="DV1368" s="2"/>
      <c r="DW1368" s="2"/>
      <c r="DX1368" s="2"/>
      <c r="DY1368" s="2"/>
      <c r="DZ1368" s="2"/>
      <c r="EA1368" s="2"/>
      <c r="EB1368" s="2"/>
      <c r="EC1368" s="2"/>
      <c r="ED1368" s="2"/>
      <c r="EE1368" s="2"/>
      <c r="EF1368" s="2"/>
      <c r="EG1368" s="2"/>
      <c r="EH1368" s="2"/>
      <c r="EI1368" s="2"/>
      <c r="EJ1368" s="2"/>
      <c r="EK1368" s="2"/>
      <c r="EL1368" s="2"/>
      <c r="EM1368" s="2"/>
      <c r="EN1368" s="2"/>
      <c r="EO1368" s="2"/>
      <c r="EP1368" s="2"/>
      <c r="EQ1368" s="2"/>
      <c r="ER1368" s="2"/>
      <c r="ES1368" s="2"/>
      <c r="ET1368" s="2"/>
      <c r="EU1368" s="2"/>
      <c r="EV1368" s="2"/>
      <c r="EW1368" s="2"/>
      <c r="EX1368" s="2"/>
    </row>
    <row r="1369" spans="1:154" x14ac:dyDescent="0.15">
      <c r="A1369" s="35"/>
      <c r="B1369" s="125"/>
      <c r="C1369" s="14"/>
      <c r="D1369" s="13"/>
      <c r="E1369" s="14"/>
      <c r="F1369" s="14"/>
      <c r="G1369" s="14"/>
      <c r="H1369" s="14"/>
      <c r="I1369" s="13"/>
      <c r="J1369" s="29"/>
      <c r="K1369" s="2"/>
      <c r="L1369" s="17"/>
      <c r="M1369" s="12"/>
      <c r="N1369" s="12"/>
      <c r="O1369" s="17"/>
      <c r="P1369" s="14"/>
      <c r="Q1369" s="14"/>
      <c r="R1369" s="14"/>
      <c r="S1369" s="20"/>
      <c r="T1369" s="14"/>
      <c r="U1369" s="4"/>
      <c r="V1369" s="29"/>
      <c r="W1369" s="3"/>
      <c r="X1369" s="3"/>
      <c r="Y1369" s="29"/>
      <c r="Z1369" s="3"/>
      <c r="AA1369" s="1"/>
      <c r="AB1369" s="3"/>
      <c r="AC1369" s="3"/>
      <c r="AD1369" s="3"/>
      <c r="AE1369" s="3"/>
      <c r="AF1369" s="3"/>
      <c r="AG1369" s="11"/>
      <c r="AH1369" s="3"/>
      <c r="AI1369" s="2"/>
      <c r="AJ1369" s="2"/>
      <c r="AK1369" s="2"/>
      <c r="AL1369" s="2"/>
      <c r="AM1369" s="2"/>
      <c r="AN1369" s="2"/>
      <c r="AO1369" s="2"/>
      <c r="AP1369" s="2"/>
      <c r="AQ1369" s="2"/>
      <c r="AR1369" s="2"/>
      <c r="AS1369" s="2"/>
      <c r="AT1369" s="2"/>
      <c r="AU1369" s="2"/>
      <c r="AV1369" s="2"/>
      <c r="AW1369" s="2"/>
      <c r="AX1369" s="2"/>
      <c r="AY1369" s="2"/>
      <c r="AZ1369" s="2"/>
      <c r="BA1369" s="2"/>
      <c r="BB1369" s="2"/>
      <c r="BC1369" s="2"/>
      <c r="BD1369" s="2"/>
      <c r="BE1369" s="2"/>
      <c r="BF1369" s="2"/>
      <c r="BG1369" s="2"/>
      <c r="BH1369" s="2"/>
      <c r="BI1369" s="2"/>
      <c r="BJ1369" s="2"/>
      <c r="BK1369" s="2"/>
      <c r="BL1369" s="2"/>
      <c r="BM1369" s="2"/>
      <c r="BN1369" s="2"/>
      <c r="BO1369" s="2"/>
      <c r="BP1369" s="2"/>
      <c r="BQ1369" s="2"/>
      <c r="BR1369" s="2"/>
      <c r="BS1369" s="2"/>
      <c r="BT1369" s="2"/>
      <c r="BU1369" s="2"/>
      <c r="BV1369" s="2"/>
      <c r="BW1369" s="2"/>
      <c r="BX1369" s="2"/>
      <c r="BY1369" s="2"/>
      <c r="BZ1369" s="2"/>
      <c r="CA1369" s="2"/>
      <c r="CB1369" s="2"/>
      <c r="CC1369" s="2"/>
      <c r="CD1369" s="2"/>
      <c r="CE1369" s="2"/>
      <c r="CF1369" s="2"/>
      <c r="CG1369" s="2"/>
      <c r="CH1369" s="2"/>
      <c r="CI1369" s="2"/>
      <c r="CJ1369" s="2"/>
      <c r="CK1369" s="2"/>
      <c r="CL1369" s="2"/>
      <c r="CM1369" s="2"/>
      <c r="CN1369" s="2"/>
      <c r="CO1369" s="2"/>
      <c r="CP1369" s="2"/>
      <c r="CQ1369" s="2"/>
      <c r="CR1369" s="2"/>
      <c r="CS1369" s="2"/>
      <c r="CT1369" s="2"/>
      <c r="CU1369" s="2"/>
      <c r="CV1369" s="2"/>
      <c r="CW1369" s="2"/>
      <c r="CX1369" s="2"/>
      <c r="CY1369" s="2"/>
      <c r="CZ1369" s="2"/>
      <c r="DA1369" s="2"/>
      <c r="DB1369" s="2"/>
      <c r="DC1369" s="2"/>
      <c r="DD1369" s="2"/>
      <c r="DE1369" s="2"/>
      <c r="DF1369" s="2"/>
      <c r="DG1369" s="2"/>
      <c r="DH1369" s="2"/>
      <c r="DI1369" s="2"/>
      <c r="DJ1369" s="2"/>
      <c r="DK1369" s="2"/>
      <c r="DL1369" s="2"/>
      <c r="DM1369" s="2"/>
      <c r="DN1369" s="2"/>
      <c r="DO1369" s="2"/>
      <c r="DP1369" s="2"/>
      <c r="DQ1369" s="2"/>
      <c r="DR1369" s="2"/>
      <c r="DS1369" s="2"/>
      <c r="DT1369" s="2"/>
      <c r="DU1369" s="2"/>
      <c r="DV1369" s="2"/>
      <c r="DW1369" s="2"/>
      <c r="DX1369" s="2"/>
      <c r="DY1369" s="2"/>
      <c r="DZ1369" s="2"/>
      <c r="EA1369" s="2"/>
      <c r="EB1369" s="2"/>
      <c r="EC1369" s="2"/>
      <c r="ED1369" s="2"/>
      <c r="EE1369" s="2"/>
      <c r="EF1369" s="2"/>
      <c r="EG1369" s="2"/>
      <c r="EH1369" s="2"/>
      <c r="EI1369" s="2"/>
      <c r="EJ1369" s="2"/>
      <c r="EK1369" s="2"/>
      <c r="EL1369" s="2"/>
      <c r="EM1369" s="2"/>
      <c r="EN1369" s="2"/>
      <c r="EO1369" s="2"/>
      <c r="EP1369" s="2"/>
      <c r="EQ1369" s="2"/>
      <c r="ER1369" s="2"/>
      <c r="ES1369" s="2"/>
      <c r="ET1369" s="2"/>
      <c r="EU1369" s="2"/>
      <c r="EV1369" s="2"/>
      <c r="EW1369" s="2"/>
      <c r="EX1369" s="2"/>
    </row>
    <row r="1370" spans="1:154" x14ac:dyDescent="0.15">
      <c r="A1370" s="35"/>
      <c r="B1370" s="125"/>
      <c r="C1370" s="14"/>
      <c r="D1370" s="13"/>
      <c r="E1370" s="14"/>
      <c r="F1370" s="14"/>
      <c r="G1370" s="14"/>
      <c r="H1370" s="14"/>
      <c r="I1370" s="13"/>
      <c r="J1370" s="29"/>
      <c r="K1370" s="2"/>
      <c r="L1370" s="17"/>
      <c r="M1370" s="12"/>
      <c r="N1370" s="12"/>
      <c r="O1370" s="17"/>
      <c r="P1370" s="14"/>
      <c r="Q1370" s="14"/>
      <c r="R1370" s="14"/>
      <c r="S1370" s="20"/>
      <c r="T1370" s="14"/>
      <c r="U1370" s="4"/>
      <c r="V1370" s="29"/>
      <c r="W1370" s="3"/>
      <c r="X1370" s="3"/>
      <c r="Y1370" s="29"/>
      <c r="Z1370" s="3"/>
      <c r="AA1370" s="1"/>
      <c r="AB1370" s="3"/>
      <c r="AC1370" s="3"/>
      <c r="AD1370" s="3"/>
      <c r="AE1370" s="3"/>
      <c r="AF1370" s="3"/>
      <c r="AG1370" s="11"/>
      <c r="AH1370" s="3"/>
      <c r="AI1370" s="2"/>
      <c r="AJ1370" s="2"/>
      <c r="AK1370" s="2"/>
      <c r="AL1370" s="2"/>
      <c r="AM1370" s="2"/>
      <c r="AN1370" s="2"/>
      <c r="AO1370" s="2"/>
      <c r="AP1370" s="2"/>
      <c r="AQ1370" s="2"/>
      <c r="AR1370" s="2"/>
      <c r="AS1370" s="2"/>
      <c r="AT1370" s="2"/>
      <c r="AU1370" s="2"/>
      <c r="AV1370" s="2"/>
      <c r="AW1370" s="2"/>
      <c r="AX1370" s="2"/>
      <c r="AY1370" s="2"/>
      <c r="AZ1370" s="2"/>
      <c r="BA1370" s="2"/>
      <c r="BB1370" s="2"/>
      <c r="BC1370" s="2"/>
      <c r="BD1370" s="2"/>
      <c r="BE1370" s="2"/>
      <c r="BF1370" s="2"/>
      <c r="BG1370" s="2"/>
      <c r="BH1370" s="2"/>
      <c r="BI1370" s="2"/>
      <c r="BJ1370" s="2"/>
      <c r="BK1370" s="2"/>
      <c r="BL1370" s="2"/>
      <c r="BM1370" s="2"/>
      <c r="BN1370" s="2"/>
      <c r="BO1370" s="2"/>
      <c r="BP1370" s="2"/>
      <c r="BQ1370" s="2"/>
      <c r="BR1370" s="2"/>
      <c r="BS1370" s="2"/>
      <c r="BT1370" s="2"/>
      <c r="BU1370" s="2"/>
      <c r="BV1370" s="2"/>
      <c r="BW1370" s="2"/>
      <c r="BX1370" s="2"/>
      <c r="BY1370" s="2"/>
      <c r="BZ1370" s="2"/>
      <c r="CA1370" s="2"/>
      <c r="CB1370" s="2"/>
      <c r="CC1370" s="2"/>
      <c r="CD1370" s="2"/>
      <c r="CE1370" s="2"/>
      <c r="CF1370" s="2"/>
      <c r="CG1370" s="2"/>
      <c r="CH1370" s="2"/>
      <c r="CI1370" s="2"/>
      <c r="CJ1370" s="2"/>
      <c r="CK1370" s="2"/>
      <c r="CL1370" s="2"/>
      <c r="CM1370" s="2"/>
      <c r="CN1370" s="2"/>
      <c r="CO1370" s="2"/>
      <c r="CP1370" s="2"/>
      <c r="CQ1370" s="2"/>
      <c r="CR1370" s="2"/>
      <c r="CS1370" s="2"/>
      <c r="CT1370" s="2"/>
      <c r="CU1370" s="2"/>
      <c r="CV1370" s="2"/>
      <c r="CW1370" s="2"/>
      <c r="CX1370" s="2"/>
      <c r="CY1370" s="2"/>
      <c r="CZ1370" s="2"/>
      <c r="DA1370" s="2"/>
      <c r="DB1370" s="2"/>
      <c r="DC1370" s="2"/>
      <c r="DD1370" s="2"/>
      <c r="DE1370" s="2"/>
      <c r="DF1370" s="2"/>
      <c r="DG1370" s="2"/>
      <c r="DH1370" s="2"/>
      <c r="DI1370" s="2"/>
      <c r="DJ1370" s="2"/>
      <c r="DK1370" s="2"/>
      <c r="DL1370" s="2"/>
      <c r="DM1370" s="2"/>
      <c r="DN1370" s="2"/>
      <c r="DO1370" s="2"/>
      <c r="DP1370" s="2"/>
      <c r="DQ1370" s="2"/>
      <c r="DR1370" s="2"/>
      <c r="DS1370" s="2"/>
      <c r="DT1370" s="2"/>
      <c r="DU1370" s="2"/>
      <c r="DV1370" s="2"/>
      <c r="DW1370" s="2"/>
      <c r="DX1370" s="2"/>
      <c r="DY1370" s="2"/>
      <c r="DZ1370" s="2"/>
      <c r="EA1370" s="2"/>
      <c r="EB1370" s="2"/>
      <c r="EC1370" s="2"/>
      <c r="ED1370" s="2"/>
      <c r="EE1370" s="2"/>
      <c r="EF1370" s="2"/>
      <c r="EG1370" s="2"/>
      <c r="EH1370" s="2"/>
      <c r="EI1370" s="2"/>
      <c r="EJ1370" s="2"/>
      <c r="EK1370" s="2"/>
      <c r="EL1370" s="2"/>
      <c r="EM1370" s="2"/>
      <c r="EN1370" s="2"/>
      <c r="EO1370" s="2"/>
      <c r="EP1370" s="2"/>
      <c r="EQ1370" s="2"/>
      <c r="ER1370" s="2"/>
      <c r="ES1370" s="2"/>
      <c r="ET1370" s="2"/>
      <c r="EU1370" s="2"/>
      <c r="EV1370" s="2"/>
      <c r="EW1370" s="2"/>
      <c r="EX1370" s="2"/>
    </row>
    <row r="1371" spans="1:154" x14ac:dyDescent="0.15">
      <c r="A1371" s="35"/>
      <c r="B1371" s="125"/>
      <c r="C1371" s="14"/>
      <c r="D1371" s="13"/>
      <c r="E1371" s="14"/>
      <c r="F1371" s="14"/>
      <c r="G1371" s="14"/>
      <c r="H1371" s="14"/>
      <c r="I1371" s="13"/>
      <c r="J1371" s="29"/>
      <c r="K1371" s="2"/>
      <c r="L1371" s="17"/>
      <c r="M1371" s="12"/>
      <c r="N1371" s="12"/>
      <c r="O1371" s="17"/>
      <c r="P1371" s="14"/>
      <c r="Q1371" s="14"/>
      <c r="R1371" s="14"/>
      <c r="S1371" s="20"/>
      <c r="T1371" s="14"/>
      <c r="U1371" s="4"/>
      <c r="V1371" s="29"/>
      <c r="W1371" s="3"/>
      <c r="X1371" s="3"/>
      <c r="Y1371" s="29"/>
      <c r="Z1371" s="3"/>
      <c r="AA1371" s="1"/>
      <c r="AB1371" s="3"/>
      <c r="AC1371" s="3"/>
      <c r="AD1371" s="3"/>
      <c r="AE1371" s="3"/>
      <c r="AF1371" s="3"/>
      <c r="AG1371" s="11"/>
      <c r="AH1371" s="3"/>
      <c r="AI1371" s="2"/>
      <c r="AJ1371" s="2"/>
      <c r="AK1371" s="2"/>
      <c r="AL1371" s="2"/>
      <c r="AM1371" s="2"/>
      <c r="AN1371" s="2"/>
      <c r="AO1371" s="2"/>
      <c r="AP1371" s="2"/>
      <c r="AQ1371" s="2"/>
      <c r="AR1371" s="2"/>
      <c r="AS1371" s="2"/>
      <c r="AT1371" s="2"/>
      <c r="AU1371" s="2"/>
      <c r="AV1371" s="2"/>
      <c r="AW1371" s="2"/>
      <c r="AX1371" s="2"/>
      <c r="AY1371" s="2"/>
      <c r="AZ1371" s="2"/>
      <c r="BA1371" s="2"/>
      <c r="BB1371" s="2"/>
      <c r="BC1371" s="2"/>
      <c r="BD1371" s="2"/>
      <c r="BE1371" s="2"/>
      <c r="BF1371" s="2"/>
      <c r="BG1371" s="2"/>
      <c r="BH1371" s="2"/>
      <c r="BI1371" s="2"/>
      <c r="BJ1371" s="2"/>
      <c r="BK1371" s="2"/>
      <c r="BL1371" s="2"/>
      <c r="BM1371" s="2"/>
      <c r="BN1371" s="2"/>
      <c r="BO1371" s="2"/>
      <c r="BP1371" s="2"/>
      <c r="BQ1371" s="2"/>
      <c r="BR1371" s="2"/>
      <c r="BS1371" s="2"/>
      <c r="BT1371" s="2"/>
      <c r="BU1371" s="2"/>
      <c r="BV1371" s="2"/>
      <c r="BW1371" s="2"/>
      <c r="BX1371" s="2"/>
      <c r="BY1371" s="2"/>
      <c r="BZ1371" s="2"/>
      <c r="CA1371" s="2"/>
      <c r="CB1371" s="2"/>
      <c r="CC1371" s="2"/>
      <c r="CD1371" s="2"/>
      <c r="CE1371" s="2"/>
      <c r="CF1371" s="2"/>
      <c r="CG1371" s="2"/>
      <c r="CH1371" s="2"/>
      <c r="CI1371" s="2"/>
      <c r="CJ1371" s="2"/>
      <c r="CK1371" s="2"/>
      <c r="CL1371" s="2"/>
      <c r="CM1371" s="2"/>
      <c r="CN1371" s="2"/>
      <c r="CO1371" s="2"/>
      <c r="CP1371" s="2"/>
      <c r="CQ1371" s="2"/>
      <c r="CR1371" s="2"/>
      <c r="CS1371" s="2"/>
      <c r="CT1371" s="2"/>
      <c r="CU1371" s="2"/>
      <c r="CV1371" s="2"/>
      <c r="CW1371" s="2"/>
      <c r="CX1371" s="2"/>
      <c r="CY1371" s="2"/>
      <c r="CZ1371" s="2"/>
      <c r="DA1371" s="2"/>
      <c r="DB1371" s="2"/>
      <c r="DC1371" s="2"/>
      <c r="DD1371" s="2"/>
      <c r="DE1371" s="2"/>
      <c r="DF1371" s="2"/>
      <c r="DG1371" s="2"/>
      <c r="DH1371" s="2"/>
      <c r="DI1371" s="2"/>
      <c r="DJ1371" s="2"/>
      <c r="DK1371" s="2"/>
      <c r="DL1371" s="2"/>
      <c r="DM1371" s="2"/>
      <c r="DN1371" s="2"/>
      <c r="DO1371" s="2"/>
      <c r="DP1371" s="2"/>
      <c r="DQ1371" s="2"/>
      <c r="DR1371" s="2"/>
      <c r="DS1371" s="2"/>
      <c r="DT1371" s="2"/>
      <c r="DU1371" s="2"/>
      <c r="DV1371" s="2"/>
      <c r="DW1371" s="2"/>
      <c r="DX1371" s="2"/>
      <c r="DY1371" s="2"/>
      <c r="DZ1371" s="2"/>
      <c r="EA1371" s="2"/>
      <c r="EB1371" s="2"/>
      <c r="EC1371" s="2"/>
      <c r="ED1371" s="2"/>
      <c r="EE1371" s="2"/>
      <c r="EF1371" s="2"/>
      <c r="EG1371" s="2"/>
      <c r="EH1371" s="2"/>
      <c r="EI1371" s="2"/>
      <c r="EJ1371" s="2"/>
      <c r="EK1371" s="2"/>
      <c r="EL1371" s="2"/>
      <c r="EM1371" s="2"/>
      <c r="EN1371" s="2"/>
      <c r="EO1371" s="2"/>
      <c r="EP1371" s="2"/>
      <c r="EQ1371" s="2"/>
      <c r="ER1371" s="2"/>
      <c r="ES1371" s="2"/>
      <c r="ET1371" s="2"/>
      <c r="EU1371" s="2"/>
      <c r="EV1371" s="2"/>
      <c r="EW1371" s="2"/>
      <c r="EX1371" s="2"/>
    </row>
    <row r="1372" spans="1:154" x14ac:dyDescent="0.15">
      <c r="A1372" s="35"/>
      <c r="B1372" s="125"/>
      <c r="C1372" s="14"/>
      <c r="D1372" s="13"/>
      <c r="E1372" s="14"/>
      <c r="F1372" s="14"/>
      <c r="G1372" s="14"/>
      <c r="H1372" s="14"/>
      <c r="I1372" s="13"/>
      <c r="J1372" s="29"/>
      <c r="K1372" s="2"/>
      <c r="L1372" s="17"/>
      <c r="M1372" s="12"/>
      <c r="N1372" s="12"/>
      <c r="O1372" s="17"/>
      <c r="P1372" s="14"/>
      <c r="Q1372" s="14"/>
      <c r="R1372" s="14"/>
      <c r="S1372" s="20"/>
      <c r="T1372" s="14"/>
      <c r="U1372" s="4"/>
      <c r="V1372" s="29"/>
      <c r="W1372" s="3"/>
      <c r="X1372" s="3"/>
      <c r="Y1372" s="29"/>
      <c r="Z1372" s="3"/>
      <c r="AA1372" s="1"/>
      <c r="AB1372" s="3"/>
      <c r="AC1372" s="3"/>
      <c r="AD1372" s="3"/>
      <c r="AE1372" s="3"/>
      <c r="AF1372" s="3"/>
      <c r="AG1372" s="11"/>
      <c r="AH1372" s="3"/>
      <c r="AI1372" s="2"/>
      <c r="AJ1372" s="2"/>
      <c r="AK1372" s="2"/>
      <c r="AL1372" s="2"/>
      <c r="AM1372" s="2"/>
      <c r="AN1372" s="2"/>
      <c r="AO1372" s="2"/>
      <c r="AP1372" s="2"/>
      <c r="AQ1372" s="2"/>
      <c r="AR1372" s="2"/>
      <c r="AS1372" s="2"/>
      <c r="AT1372" s="2"/>
      <c r="AU1372" s="2"/>
      <c r="AV1372" s="2"/>
      <c r="AW1372" s="2"/>
      <c r="AX1372" s="2"/>
      <c r="AY1372" s="2"/>
      <c r="AZ1372" s="2"/>
      <c r="BA1372" s="2"/>
      <c r="BB1372" s="2"/>
      <c r="BC1372" s="2"/>
      <c r="BD1372" s="2"/>
      <c r="BE1372" s="2"/>
      <c r="BF1372" s="2"/>
      <c r="BG1372" s="2"/>
      <c r="BH1372" s="2"/>
      <c r="BI1372" s="2"/>
      <c r="BJ1372" s="2"/>
      <c r="BK1372" s="2"/>
      <c r="BL1372" s="2"/>
      <c r="BM1372" s="2"/>
      <c r="BN1372" s="2"/>
      <c r="BO1372" s="2"/>
      <c r="BP1372" s="2"/>
      <c r="BQ1372" s="2"/>
      <c r="BR1372" s="2"/>
      <c r="BS1372" s="2"/>
      <c r="BT1372" s="2"/>
      <c r="BU1372" s="2"/>
      <c r="BV1372" s="2"/>
      <c r="BW1372" s="2"/>
      <c r="BX1372" s="2"/>
      <c r="BY1372" s="2"/>
      <c r="BZ1372" s="2"/>
      <c r="CA1372" s="2"/>
      <c r="CB1372" s="2"/>
      <c r="CC1372" s="2"/>
      <c r="CD1372" s="2"/>
      <c r="CE1372" s="2"/>
      <c r="CF1372" s="2"/>
      <c r="CG1372" s="2"/>
      <c r="CH1372" s="2"/>
      <c r="CI1372" s="2"/>
      <c r="CJ1372" s="2"/>
      <c r="CK1372" s="2"/>
      <c r="CL1372" s="2"/>
      <c r="CM1372" s="2"/>
      <c r="CN1372" s="2"/>
      <c r="CO1372" s="2"/>
      <c r="CP1372" s="2"/>
      <c r="CQ1372" s="2"/>
      <c r="CR1372" s="2"/>
      <c r="CS1372" s="2"/>
      <c r="CT1372" s="2"/>
      <c r="CU1372" s="2"/>
      <c r="CV1372" s="2"/>
      <c r="CW1372" s="2"/>
      <c r="CX1372" s="2"/>
      <c r="CY1372" s="2"/>
      <c r="CZ1372" s="2"/>
      <c r="DA1372" s="2"/>
      <c r="DB1372" s="2"/>
      <c r="DC1372" s="2"/>
      <c r="DD1372" s="2"/>
      <c r="DE1372" s="2"/>
      <c r="DF1372" s="2"/>
      <c r="DG1372" s="2"/>
      <c r="DH1372" s="2"/>
      <c r="DI1372" s="2"/>
      <c r="DJ1372" s="2"/>
      <c r="DK1372" s="2"/>
      <c r="DL1372" s="2"/>
      <c r="DM1372" s="2"/>
      <c r="DN1372" s="2"/>
      <c r="DO1372" s="2"/>
      <c r="DP1372" s="2"/>
      <c r="DQ1372" s="2"/>
      <c r="DR1372" s="2"/>
      <c r="DS1372" s="2"/>
      <c r="DT1372" s="2"/>
      <c r="DU1372" s="2"/>
      <c r="DV1372" s="2"/>
      <c r="DW1372" s="2"/>
      <c r="DX1372" s="2"/>
      <c r="DY1372" s="2"/>
      <c r="DZ1372" s="2"/>
      <c r="EA1372" s="2"/>
      <c r="EB1372" s="2"/>
      <c r="EC1372" s="2"/>
      <c r="ED1372" s="2"/>
      <c r="EE1372" s="2"/>
      <c r="EF1372" s="2"/>
      <c r="EG1372" s="2"/>
      <c r="EH1372" s="2"/>
      <c r="EI1372" s="2"/>
      <c r="EJ1372" s="2"/>
      <c r="EK1372" s="2"/>
      <c r="EL1372" s="2"/>
      <c r="EM1372" s="2"/>
      <c r="EN1372" s="2"/>
      <c r="EO1372" s="2"/>
      <c r="EP1372" s="2"/>
      <c r="EQ1372" s="2"/>
      <c r="ER1372" s="2"/>
      <c r="ES1372" s="2"/>
      <c r="ET1372" s="2"/>
      <c r="EU1372" s="2"/>
      <c r="EV1372" s="2"/>
      <c r="EW1372" s="2"/>
      <c r="EX1372" s="2"/>
    </row>
    <row r="1373" spans="1:154" x14ac:dyDescent="0.15">
      <c r="A1373" s="35"/>
      <c r="B1373" s="125"/>
      <c r="C1373" s="14"/>
      <c r="D1373" s="13"/>
      <c r="E1373" s="14"/>
      <c r="F1373" s="14"/>
      <c r="G1373" s="14"/>
      <c r="H1373" s="14"/>
      <c r="I1373" s="13"/>
      <c r="J1373" s="29"/>
      <c r="K1373" s="2"/>
      <c r="L1373" s="17"/>
      <c r="M1373" s="12"/>
      <c r="N1373" s="12"/>
      <c r="O1373" s="17"/>
      <c r="P1373" s="14"/>
      <c r="Q1373" s="14"/>
      <c r="R1373" s="14"/>
      <c r="S1373" s="20"/>
      <c r="T1373" s="14"/>
      <c r="U1373" s="4"/>
      <c r="V1373" s="29"/>
      <c r="W1373" s="3"/>
      <c r="X1373" s="3"/>
      <c r="Y1373" s="29"/>
      <c r="Z1373" s="3"/>
      <c r="AA1373" s="1"/>
      <c r="AB1373" s="3"/>
      <c r="AC1373" s="3"/>
      <c r="AD1373" s="3"/>
      <c r="AE1373" s="3"/>
      <c r="AF1373" s="3"/>
      <c r="AG1373" s="11"/>
      <c r="AH1373" s="3"/>
      <c r="AI1373" s="2"/>
      <c r="AJ1373" s="2"/>
      <c r="AK1373" s="2"/>
      <c r="AL1373" s="2"/>
      <c r="AM1373" s="2"/>
      <c r="AN1373" s="2"/>
      <c r="AO1373" s="2"/>
      <c r="AP1373" s="2"/>
      <c r="AQ1373" s="2"/>
      <c r="AR1373" s="2"/>
      <c r="AS1373" s="2"/>
      <c r="AT1373" s="2"/>
      <c r="AU1373" s="2"/>
      <c r="AV1373" s="2"/>
      <c r="AW1373" s="2"/>
      <c r="AX1373" s="2"/>
      <c r="AY1373" s="2"/>
      <c r="AZ1373" s="2"/>
      <c r="BA1373" s="2"/>
      <c r="BB1373" s="2"/>
      <c r="BC1373" s="2"/>
      <c r="BD1373" s="2"/>
      <c r="BE1373" s="2"/>
      <c r="BF1373" s="2"/>
      <c r="BG1373" s="2"/>
      <c r="BH1373" s="2"/>
      <c r="BI1373" s="2"/>
      <c r="BJ1373" s="2"/>
      <c r="BK1373" s="2"/>
      <c r="BL1373" s="2"/>
      <c r="BM1373" s="2"/>
      <c r="BN1373" s="2"/>
      <c r="BO1373" s="2"/>
      <c r="BP1373" s="2"/>
      <c r="BQ1373" s="2"/>
      <c r="BR1373" s="2"/>
      <c r="BS1373" s="2"/>
      <c r="BT1373" s="2"/>
      <c r="BU1373" s="2"/>
      <c r="BV1373" s="2"/>
      <c r="BW1373" s="2"/>
      <c r="BX1373" s="2"/>
      <c r="BY1373" s="2"/>
      <c r="BZ1373" s="2"/>
      <c r="CA1373" s="2"/>
      <c r="CB1373" s="2"/>
      <c r="CC1373" s="2"/>
      <c r="CD1373" s="2"/>
      <c r="CE1373" s="2"/>
      <c r="CF1373" s="2"/>
      <c r="CG1373" s="2"/>
      <c r="CH1373" s="2"/>
      <c r="CI1373" s="2"/>
      <c r="CJ1373" s="2"/>
      <c r="CK1373" s="2"/>
      <c r="CL1373" s="2"/>
      <c r="CM1373" s="2"/>
      <c r="CN1373" s="2"/>
      <c r="CO1373" s="2"/>
      <c r="CP1373" s="2"/>
      <c r="CQ1373" s="2"/>
      <c r="CR1373" s="2"/>
      <c r="CS1373" s="2"/>
      <c r="CT1373" s="2"/>
      <c r="CU1373" s="2"/>
      <c r="CV1373" s="2"/>
      <c r="CW1373" s="2"/>
      <c r="CX1373" s="2"/>
      <c r="CY1373" s="2"/>
      <c r="CZ1373" s="2"/>
      <c r="DA1373" s="2"/>
      <c r="DB1373" s="2"/>
      <c r="DC1373" s="2"/>
      <c r="DD1373" s="2"/>
      <c r="DE1373" s="2"/>
      <c r="DF1373" s="2"/>
      <c r="DG1373" s="2"/>
      <c r="DH1373" s="2"/>
      <c r="DI1373" s="2"/>
      <c r="DJ1373" s="2"/>
      <c r="DK1373" s="2"/>
      <c r="DL1373" s="2"/>
      <c r="DM1373" s="2"/>
      <c r="DN1373" s="2"/>
      <c r="DO1373" s="2"/>
      <c r="DP1373" s="2"/>
      <c r="DQ1373" s="2"/>
      <c r="DR1373" s="2"/>
      <c r="DS1373" s="2"/>
      <c r="DT1373" s="2"/>
      <c r="DU1373" s="2"/>
      <c r="DV1373" s="2"/>
      <c r="DW1373" s="2"/>
      <c r="DX1373" s="2"/>
      <c r="DY1373" s="2"/>
      <c r="DZ1373" s="2"/>
      <c r="EA1373" s="2"/>
      <c r="EB1373" s="2"/>
      <c r="EC1373" s="2"/>
      <c r="ED1373" s="2"/>
      <c r="EE1373" s="2"/>
      <c r="EF1373" s="2"/>
      <c r="EG1373" s="2"/>
      <c r="EH1373" s="2"/>
      <c r="EI1373" s="2"/>
      <c r="EJ1373" s="2"/>
      <c r="EK1373" s="2"/>
      <c r="EL1373" s="2"/>
      <c r="EM1373" s="2"/>
      <c r="EN1373" s="2"/>
      <c r="EO1373" s="2"/>
      <c r="EP1373" s="2"/>
      <c r="EQ1373" s="2"/>
      <c r="ER1373" s="2"/>
      <c r="ES1373" s="2"/>
      <c r="ET1373" s="2"/>
      <c r="EU1373" s="2"/>
      <c r="EV1373" s="2"/>
      <c r="EW1373" s="2"/>
      <c r="EX1373" s="2"/>
    </row>
    <row r="1374" spans="1:154" x14ac:dyDescent="0.15">
      <c r="A1374" s="35"/>
      <c r="B1374" s="125"/>
      <c r="C1374" s="14"/>
      <c r="D1374" s="13"/>
      <c r="E1374" s="14"/>
      <c r="F1374" s="14"/>
      <c r="G1374" s="14"/>
      <c r="H1374" s="14"/>
      <c r="I1374" s="13"/>
      <c r="J1374" s="29"/>
      <c r="K1374" s="2"/>
      <c r="L1374" s="17"/>
      <c r="M1374" s="12"/>
      <c r="N1374" s="12"/>
      <c r="O1374" s="17"/>
      <c r="P1374" s="14"/>
      <c r="Q1374" s="14"/>
      <c r="R1374" s="14"/>
      <c r="S1374" s="20"/>
      <c r="T1374" s="14"/>
      <c r="U1374" s="4"/>
      <c r="V1374" s="29"/>
      <c r="W1374" s="3"/>
      <c r="X1374" s="3"/>
      <c r="Y1374" s="29"/>
      <c r="Z1374" s="3"/>
      <c r="AA1374" s="1"/>
      <c r="AB1374" s="3"/>
      <c r="AC1374" s="3"/>
      <c r="AD1374" s="3"/>
      <c r="AE1374" s="3"/>
      <c r="AF1374" s="3"/>
      <c r="AG1374" s="11"/>
      <c r="AH1374" s="3"/>
      <c r="AI1374" s="2"/>
      <c r="AJ1374" s="2"/>
      <c r="AK1374" s="2"/>
      <c r="AL1374" s="2"/>
      <c r="AM1374" s="2"/>
      <c r="AN1374" s="2"/>
      <c r="AO1374" s="2"/>
      <c r="AP1374" s="2"/>
      <c r="AQ1374" s="2"/>
      <c r="AR1374" s="2"/>
      <c r="AS1374" s="2"/>
      <c r="AT1374" s="2"/>
      <c r="AU1374" s="2"/>
      <c r="AV1374" s="2"/>
      <c r="AW1374" s="2"/>
      <c r="AX1374" s="2"/>
      <c r="AY1374" s="2"/>
      <c r="AZ1374" s="2"/>
      <c r="BA1374" s="2"/>
      <c r="BB1374" s="2"/>
      <c r="BC1374" s="2"/>
      <c r="BD1374" s="2"/>
      <c r="BE1374" s="2"/>
      <c r="BF1374" s="2"/>
      <c r="BG1374" s="2"/>
      <c r="BH1374" s="2"/>
      <c r="BI1374" s="2"/>
      <c r="BJ1374" s="2"/>
      <c r="BK1374" s="2"/>
      <c r="BL1374" s="2"/>
      <c r="BM1374" s="2"/>
      <c r="BN1374" s="2"/>
      <c r="BO1374" s="2"/>
      <c r="BP1374" s="2"/>
      <c r="BQ1374" s="2"/>
      <c r="BR1374" s="2"/>
      <c r="BS1374" s="2"/>
      <c r="BT1374" s="2"/>
      <c r="BU1374" s="2"/>
      <c r="BV1374" s="2"/>
      <c r="BW1374" s="2"/>
      <c r="BX1374" s="2"/>
      <c r="BY1374" s="2"/>
      <c r="BZ1374" s="2"/>
      <c r="CA1374" s="2"/>
      <c r="CB1374" s="2"/>
      <c r="CC1374" s="2"/>
      <c r="CD1374" s="2"/>
      <c r="CE1374" s="2"/>
      <c r="CF1374" s="2"/>
      <c r="CG1374" s="2"/>
      <c r="CH1374" s="2"/>
      <c r="CI1374" s="2"/>
      <c r="CJ1374" s="2"/>
      <c r="CK1374" s="2"/>
      <c r="CL1374" s="2"/>
      <c r="CM1374" s="2"/>
      <c r="CN1374" s="2"/>
      <c r="CO1374" s="2"/>
      <c r="CP1374" s="2"/>
      <c r="CQ1374" s="2"/>
      <c r="CR1374" s="2"/>
      <c r="CS1374" s="2"/>
      <c r="CT1374" s="2"/>
      <c r="CU1374" s="2"/>
      <c r="CV1374" s="2"/>
      <c r="CW1374" s="2"/>
      <c r="CX1374" s="2"/>
      <c r="CY1374" s="2"/>
      <c r="CZ1374" s="2"/>
      <c r="DA1374" s="2"/>
      <c r="DB1374" s="2"/>
      <c r="DC1374" s="2"/>
      <c r="DD1374" s="2"/>
      <c r="DE1374" s="2"/>
      <c r="DF1374" s="2"/>
      <c r="DG1374" s="2"/>
      <c r="DH1374" s="2"/>
      <c r="DI1374" s="2"/>
      <c r="DJ1374" s="2"/>
      <c r="DK1374" s="2"/>
      <c r="DL1374" s="2"/>
      <c r="DM1374" s="2"/>
      <c r="DN1374" s="2"/>
      <c r="DO1374" s="2"/>
      <c r="DP1374" s="2"/>
      <c r="DQ1374" s="2"/>
      <c r="DR1374" s="2"/>
      <c r="DS1374" s="2"/>
      <c r="DT1374" s="2"/>
      <c r="DU1374" s="2"/>
      <c r="DV1374" s="2"/>
      <c r="DW1374" s="2"/>
      <c r="DX1374" s="2"/>
      <c r="DY1374" s="2"/>
      <c r="DZ1374" s="2"/>
      <c r="EA1374" s="2"/>
      <c r="EB1374" s="2"/>
      <c r="EC1374" s="2"/>
      <c r="ED1374" s="2"/>
      <c r="EE1374" s="2"/>
      <c r="EF1374" s="2"/>
      <c r="EG1374" s="2"/>
      <c r="EH1374" s="2"/>
      <c r="EI1374" s="2"/>
      <c r="EJ1374" s="2"/>
      <c r="EK1374" s="2"/>
      <c r="EL1374" s="2"/>
      <c r="EM1374" s="2"/>
      <c r="EN1374" s="2"/>
      <c r="EO1374" s="2"/>
      <c r="EP1374" s="2"/>
      <c r="EQ1374" s="2"/>
      <c r="ER1374" s="2"/>
      <c r="ES1374" s="2"/>
      <c r="ET1374" s="2"/>
      <c r="EU1374" s="2"/>
      <c r="EV1374" s="2"/>
      <c r="EW1374" s="2"/>
      <c r="EX1374" s="2"/>
    </row>
    <row r="1375" spans="1:154" x14ac:dyDescent="0.15">
      <c r="A1375" s="35"/>
      <c r="B1375" s="125"/>
      <c r="C1375" s="14"/>
      <c r="D1375" s="13"/>
      <c r="E1375" s="14"/>
      <c r="F1375" s="14"/>
      <c r="G1375" s="14"/>
      <c r="H1375" s="14"/>
      <c r="I1375" s="13"/>
      <c r="J1375" s="29"/>
      <c r="K1375" s="2"/>
      <c r="L1375" s="17"/>
      <c r="M1375" s="12"/>
      <c r="N1375" s="12"/>
      <c r="O1375" s="17"/>
      <c r="P1375" s="14"/>
      <c r="Q1375" s="14"/>
      <c r="R1375" s="14"/>
      <c r="S1375" s="20"/>
      <c r="T1375" s="14"/>
      <c r="U1375" s="4"/>
      <c r="V1375" s="29"/>
      <c r="W1375" s="3"/>
      <c r="X1375" s="3"/>
      <c r="Y1375" s="29"/>
      <c r="Z1375" s="3"/>
      <c r="AA1375" s="1"/>
      <c r="AB1375" s="3"/>
      <c r="AC1375" s="3"/>
      <c r="AD1375" s="3"/>
      <c r="AE1375" s="3"/>
      <c r="AF1375" s="3"/>
      <c r="AG1375" s="11"/>
      <c r="AH1375" s="3"/>
      <c r="AI1375" s="2"/>
      <c r="AJ1375" s="2"/>
      <c r="AK1375" s="2"/>
      <c r="AL1375" s="2"/>
      <c r="AM1375" s="2"/>
      <c r="AN1375" s="2"/>
      <c r="AO1375" s="2"/>
      <c r="AP1375" s="2"/>
      <c r="AQ1375" s="2"/>
      <c r="AR1375" s="2"/>
      <c r="AS1375" s="2"/>
      <c r="AT1375" s="2"/>
      <c r="AU1375" s="2"/>
      <c r="AV1375" s="2"/>
      <c r="AW1375" s="2"/>
      <c r="AX1375" s="2"/>
      <c r="AY1375" s="2"/>
      <c r="AZ1375" s="2"/>
      <c r="BA1375" s="2"/>
      <c r="BB1375" s="2"/>
      <c r="BC1375" s="2"/>
      <c r="BD1375" s="2"/>
      <c r="BE1375" s="2"/>
      <c r="BF1375" s="2"/>
      <c r="BG1375" s="2"/>
      <c r="BH1375" s="2"/>
      <c r="BI1375" s="2"/>
      <c r="BJ1375" s="2"/>
      <c r="BK1375" s="2"/>
      <c r="BL1375" s="2"/>
      <c r="BM1375" s="2"/>
      <c r="BN1375" s="2"/>
      <c r="BO1375" s="2"/>
      <c r="BP1375" s="2"/>
      <c r="BQ1375" s="2"/>
      <c r="BR1375" s="2"/>
      <c r="BS1375" s="2"/>
      <c r="BT1375" s="2"/>
      <c r="BU1375" s="2"/>
      <c r="BV1375" s="2"/>
      <c r="BW1375" s="2"/>
      <c r="BX1375" s="2"/>
      <c r="BY1375" s="2"/>
      <c r="BZ1375" s="2"/>
      <c r="CA1375" s="2"/>
      <c r="CB1375" s="2"/>
      <c r="CC1375" s="2"/>
      <c r="CD1375" s="2"/>
      <c r="CE1375" s="2"/>
      <c r="CF1375" s="2"/>
      <c r="CG1375" s="2"/>
      <c r="CH1375" s="2"/>
      <c r="CI1375" s="2"/>
      <c r="CJ1375" s="2"/>
      <c r="CK1375" s="2"/>
      <c r="CL1375" s="2"/>
      <c r="CM1375" s="2"/>
      <c r="CN1375" s="2"/>
      <c r="CO1375" s="2"/>
      <c r="CP1375" s="2"/>
      <c r="CQ1375" s="2"/>
      <c r="CR1375" s="2"/>
      <c r="CS1375" s="2"/>
      <c r="CT1375" s="2"/>
      <c r="CU1375" s="2"/>
      <c r="CV1375" s="2"/>
      <c r="CW1375" s="2"/>
      <c r="CX1375" s="2"/>
      <c r="CY1375" s="2"/>
      <c r="CZ1375" s="2"/>
      <c r="DA1375" s="2"/>
      <c r="DB1375" s="2"/>
      <c r="DC1375" s="2"/>
      <c r="DD1375" s="2"/>
      <c r="DE1375" s="2"/>
      <c r="DF1375" s="2"/>
      <c r="DG1375" s="2"/>
      <c r="DH1375" s="2"/>
      <c r="DI1375" s="2"/>
      <c r="DJ1375" s="2"/>
      <c r="DK1375" s="2"/>
      <c r="DL1375" s="2"/>
      <c r="DM1375" s="2"/>
      <c r="DN1375" s="2"/>
      <c r="DO1375" s="2"/>
      <c r="DP1375" s="2"/>
      <c r="DQ1375" s="2"/>
      <c r="DR1375" s="2"/>
      <c r="DS1375" s="2"/>
      <c r="DT1375" s="2"/>
      <c r="DU1375" s="2"/>
      <c r="DV1375" s="2"/>
      <c r="DW1375" s="2"/>
      <c r="DX1375" s="2"/>
      <c r="DY1375" s="2"/>
      <c r="DZ1375" s="2"/>
      <c r="EA1375" s="2"/>
      <c r="EB1375" s="2"/>
      <c r="EC1375" s="2"/>
      <c r="ED1375" s="2"/>
      <c r="EE1375" s="2"/>
      <c r="EF1375" s="2"/>
      <c r="EG1375" s="2"/>
      <c r="EH1375" s="2"/>
      <c r="EI1375" s="2"/>
      <c r="EJ1375" s="2"/>
      <c r="EK1375" s="2"/>
      <c r="EL1375" s="2"/>
      <c r="EM1375" s="2"/>
      <c r="EN1375" s="2"/>
      <c r="EO1375" s="2"/>
      <c r="EP1375" s="2"/>
      <c r="EQ1375" s="2"/>
      <c r="ER1375" s="2"/>
      <c r="ES1375" s="2"/>
      <c r="ET1375" s="2"/>
      <c r="EU1375" s="2"/>
      <c r="EV1375" s="2"/>
      <c r="EW1375" s="2"/>
      <c r="EX1375" s="2"/>
    </row>
    <row r="1376" spans="1:154" x14ac:dyDescent="0.15">
      <c r="A1376" s="35"/>
      <c r="B1376" s="125"/>
      <c r="C1376" s="14"/>
      <c r="D1376" s="13"/>
      <c r="E1376" s="14"/>
      <c r="F1376" s="14"/>
      <c r="G1376" s="14"/>
      <c r="H1376" s="14"/>
      <c r="I1376" s="13"/>
      <c r="J1376" s="29"/>
      <c r="K1376" s="2"/>
      <c r="L1376" s="17"/>
      <c r="M1376" s="12"/>
      <c r="N1376" s="12"/>
      <c r="O1376" s="17"/>
      <c r="P1376" s="14"/>
      <c r="Q1376" s="14"/>
      <c r="R1376" s="14"/>
      <c r="S1376" s="20"/>
      <c r="T1376" s="14"/>
      <c r="U1376" s="4"/>
      <c r="V1376" s="29"/>
      <c r="W1376" s="3"/>
      <c r="X1376" s="3"/>
      <c r="Y1376" s="29"/>
      <c r="Z1376" s="3"/>
      <c r="AA1376" s="1"/>
      <c r="AB1376" s="3"/>
      <c r="AC1376" s="3"/>
      <c r="AD1376" s="3"/>
      <c r="AE1376" s="3"/>
      <c r="AF1376" s="3"/>
      <c r="AG1376" s="11"/>
      <c r="AH1376" s="3"/>
      <c r="AI1376" s="2"/>
      <c r="AJ1376" s="2"/>
      <c r="AK1376" s="2"/>
      <c r="AL1376" s="2"/>
      <c r="AM1376" s="2"/>
      <c r="AN1376" s="2"/>
      <c r="AO1376" s="2"/>
      <c r="AP1376" s="2"/>
      <c r="AQ1376" s="2"/>
      <c r="AR1376" s="2"/>
      <c r="AS1376" s="2"/>
      <c r="AT1376" s="2"/>
      <c r="AU1376" s="2"/>
      <c r="AV1376" s="2"/>
      <c r="AW1376" s="2"/>
      <c r="AX1376" s="2"/>
      <c r="AY1376" s="2"/>
      <c r="AZ1376" s="2"/>
      <c r="BA1376" s="2"/>
      <c r="BB1376" s="2"/>
      <c r="BC1376" s="2"/>
      <c r="BD1376" s="2"/>
      <c r="BE1376" s="2"/>
      <c r="BF1376" s="2"/>
      <c r="BG1376" s="2"/>
      <c r="BH1376" s="2"/>
      <c r="BI1376" s="2"/>
      <c r="BJ1376" s="2"/>
      <c r="BK1376" s="2"/>
      <c r="BL1376" s="2"/>
      <c r="BM1376" s="2"/>
      <c r="BN1376" s="2"/>
      <c r="BO1376" s="2"/>
      <c r="BP1376" s="2"/>
      <c r="BQ1376" s="2"/>
      <c r="BR1376" s="2"/>
      <c r="BS1376" s="2"/>
      <c r="BT1376" s="2"/>
      <c r="BU1376" s="2"/>
      <c r="BV1376" s="2"/>
      <c r="BW1376" s="2"/>
      <c r="BX1376" s="2"/>
      <c r="BY1376" s="2"/>
      <c r="BZ1376" s="2"/>
      <c r="CA1376" s="2"/>
      <c r="CB1376" s="2"/>
      <c r="CC1376" s="2"/>
      <c r="CD1376" s="2"/>
      <c r="CE1376" s="2"/>
      <c r="CF1376" s="2"/>
      <c r="CG1376" s="2"/>
      <c r="CH1376" s="2"/>
      <c r="CI1376" s="2"/>
      <c r="CJ1376" s="2"/>
      <c r="CK1376" s="2"/>
      <c r="CL1376" s="2"/>
      <c r="CM1376" s="2"/>
      <c r="CN1376" s="2"/>
      <c r="CO1376" s="2"/>
      <c r="CP1376" s="2"/>
      <c r="CQ1376" s="2"/>
      <c r="CR1376" s="2"/>
      <c r="CS1376" s="2"/>
      <c r="CT1376" s="2"/>
      <c r="CU1376" s="2"/>
      <c r="CV1376" s="2"/>
      <c r="CW1376" s="2"/>
      <c r="CX1376" s="2"/>
      <c r="CY1376" s="2"/>
      <c r="CZ1376" s="2"/>
      <c r="DA1376" s="2"/>
      <c r="DB1376" s="2"/>
      <c r="DC1376" s="2"/>
      <c r="DD1376" s="2"/>
      <c r="DE1376" s="2"/>
      <c r="DF1376" s="2"/>
      <c r="DG1376" s="2"/>
      <c r="DH1376" s="2"/>
      <c r="DI1376" s="2"/>
      <c r="DJ1376" s="2"/>
      <c r="DK1376" s="2"/>
      <c r="DL1376" s="2"/>
      <c r="DM1376" s="2"/>
      <c r="DN1376" s="2"/>
      <c r="DO1376" s="2"/>
      <c r="DP1376" s="2"/>
      <c r="DQ1376" s="2"/>
      <c r="DR1376" s="2"/>
      <c r="DS1376" s="2"/>
      <c r="DT1376" s="2"/>
      <c r="DU1376" s="2"/>
      <c r="DV1376" s="2"/>
      <c r="DW1376" s="2"/>
      <c r="DX1376" s="2"/>
      <c r="DY1376" s="2"/>
      <c r="DZ1376" s="2"/>
      <c r="EA1376" s="2"/>
      <c r="EB1376" s="2"/>
      <c r="EC1376" s="2"/>
      <c r="ED1376" s="2"/>
      <c r="EE1376" s="2"/>
      <c r="EF1376" s="2"/>
      <c r="EG1376" s="2"/>
      <c r="EH1376" s="2"/>
      <c r="EI1376" s="2"/>
      <c r="EJ1376" s="2"/>
      <c r="EK1376" s="2"/>
      <c r="EL1376" s="2"/>
      <c r="EM1376" s="2"/>
      <c r="EN1376" s="2"/>
      <c r="EO1376" s="2"/>
      <c r="EP1376" s="2"/>
      <c r="EQ1376" s="2"/>
      <c r="ER1376" s="2"/>
      <c r="ES1376" s="2"/>
      <c r="ET1376" s="2"/>
      <c r="EU1376" s="2"/>
      <c r="EV1376" s="2"/>
      <c r="EW1376" s="2"/>
      <c r="EX1376" s="2"/>
    </row>
    <row r="1377" spans="1:154" x14ac:dyDescent="0.15">
      <c r="A1377" s="35"/>
      <c r="B1377" s="125"/>
      <c r="C1377" s="14"/>
      <c r="D1377" s="13"/>
      <c r="E1377" s="14"/>
      <c r="F1377" s="14"/>
      <c r="G1377" s="14"/>
      <c r="H1377" s="14"/>
      <c r="I1377" s="13"/>
      <c r="J1377" s="29"/>
      <c r="K1377" s="2"/>
      <c r="L1377" s="17"/>
      <c r="M1377" s="12"/>
      <c r="N1377" s="12"/>
      <c r="O1377" s="17"/>
      <c r="P1377" s="14"/>
      <c r="Q1377" s="14"/>
      <c r="R1377" s="14"/>
      <c r="S1377" s="20"/>
      <c r="T1377" s="14"/>
      <c r="U1377" s="4"/>
      <c r="V1377" s="29"/>
      <c r="W1377" s="3"/>
      <c r="X1377" s="3"/>
      <c r="Y1377" s="29"/>
      <c r="Z1377" s="3"/>
      <c r="AA1377" s="1"/>
      <c r="AB1377" s="3"/>
      <c r="AC1377" s="3"/>
      <c r="AD1377" s="3"/>
      <c r="AE1377" s="3"/>
      <c r="AF1377" s="3"/>
      <c r="AG1377" s="11"/>
      <c r="AH1377" s="3"/>
      <c r="AI1377" s="2"/>
      <c r="AJ1377" s="2"/>
      <c r="AK1377" s="2"/>
      <c r="AL1377" s="2"/>
      <c r="AM1377" s="2"/>
      <c r="AN1377" s="2"/>
      <c r="AO1377" s="2"/>
      <c r="AP1377" s="2"/>
      <c r="AQ1377" s="2"/>
      <c r="AR1377" s="2"/>
      <c r="AS1377" s="2"/>
      <c r="AT1377" s="2"/>
      <c r="AU1377" s="2"/>
      <c r="AV1377" s="2"/>
      <c r="AW1377" s="2"/>
      <c r="AX1377" s="2"/>
      <c r="AY1377" s="2"/>
      <c r="AZ1377" s="2"/>
      <c r="BA1377" s="2"/>
      <c r="BB1377" s="2"/>
      <c r="BC1377" s="2"/>
      <c r="BD1377" s="2"/>
      <c r="BE1377" s="2"/>
      <c r="BF1377" s="2"/>
      <c r="BG1377" s="2"/>
      <c r="BH1377" s="2"/>
      <c r="BI1377" s="2"/>
      <c r="BJ1377" s="2"/>
      <c r="BK1377" s="2"/>
      <c r="BL1377" s="2"/>
      <c r="BM1377" s="2"/>
      <c r="BN1377" s="2"/>
      <c r="BO1377" s="2"/>
      <c r="BP1377" s="2"/>
      <c r="BQ1377" s="2"/>
      <c r="BR1377" s="2"/>
      <c r="BS1377" s="2"/>
      <c r="BT1377" s="2"/>
      <c r="BU1377" s="2"/>
      <c r="BV1377" s="2"/>
      <c r="BW1377" s="2"/>
      <c r="BX1377" s="2"/>
      <c r="BY1377" s="2"/>
      <c r="BZ1377" s="2"/>
      <c r="CA1377" s="2"/>
      <c r="CB1377" s="2"/>
      <c r="CC1377" s="2"/>
      <c r="CD1377" s="2"/>
      <c r="CE1377" s="2"/>
      <c r="CF1377" s="2"/>
      <c r="CG1377" s="2"/>
      <c r="CH1377" s="2"/>
      <c r="CI1377" s="2"/>
      <c r="CJ1377" s="2"/>
      <c r="CK1377" s="2"/>
      <c r="CL1377" s="2"/>
      <c r="CM1377" s="2"/>
      <c r="CN1377" s="2"/>
      <c r="CO1377" s="2"/>
      <c r="CP1377" s="2"/>
      <c r="CQ1377" s="2"/>
      <c r="CR1377" s="2"/>
      <c r="CS1377" s="2"/>
      <c r="CT1377" s="2"/>
      <c r="CU1377" s="2"/>
      <c r="CV1377" s="2"/>
      <c r="CW1377" s="2"/>
      <c r="CX1377" s="2"/>
      <c r="CY1377" s="2"/>
      <c r="CZ1377" s="2"/>
      <c r="DA1377" s="2"/>
      <c r="DB1377" s="2"/>
      <c r="DC1377" s="2"/>
      <c r="DD1377" s="2"/>
      <c r="DE1377" s="2"/>
      <c r="DF1377" s="2"/>
      <c r="DG1377" s="2"/>
      <c r="DH1377" s="2"/>
      <c r="DI1377" s="2"/>
      <c r="DJ1377" s="2"/>
      <c r="DK1377" s="2"/>
      <c r="DL1377" s="2"/>
      <c r="DM1377" s="2"/>
      <c r="DN1377" s="2"/>
      <c r="DO1377" s="2"/>
      <c r="DP1377" s="2"/>
      <c r="DQ1377" s="2"/>
      <c r="DR1377" s="2"/>
      <c r="DS1377" s="2"/>
      <c r="DT1377" s="2"/>
      <c r="DU1377" s="2"/>
      <c r="DV1377" s="2"/>
      <c r="DW1377" s="2"/>
      <c r="DX1377" s="2"/>
      <c r="DY1377" s="2"/>
      <c r="DZ1377" s="2"/>
      <c r="EA1377" s="2"/>
      <c r="EB1377" s="2"/>
      <c r="EC1377" s="2"/>
      <c r="ED1377" s="2"/>
      <c r="EE1377" s="2"/>
      <c r="EF1377" s="2"/>
      <c r="EG1377" s="2"/>
      <c r="EH1377" s="2"/>
      <c r="EI1377" s="2"/>
      <c r="EJ1377" s="2"/>
      <c r="EK1377" s="2"/>
      <c r="EL1377" s="2"/>
      <c r="EM1377" s="2"/>
      <c r="EN1377" s="2"/>
      <c r="EO1377" s="2"/>
      <c r="EP1377" s="2"/>
      <c r="EQ1377" s="2"/>
      <c r="ER1377" s="2"/>
      <c r="ES1377" s="2"/>
      <c r="ET1377" s="2"/>
      <c r="EU1377" s="2"/>
      <c r="EV1377" s="2"/>
      <c r="EW1377" s="2"/>
      <c r="EX1377" s="2"/>
    </row>
    <row r="1378" spans="1:154" x14ac:dyDescent="0.15">
      <c r="A1378" s="35"/>
      <c r="B1378" s="125"/>
      <c r="C1378" s="14"/>
      <c r="D1378" s="13"/>
      <c r="E1378" s="14"/>
      <c r="F1378" s="14"/>
      <c r="G1378" s="14"/>
      <c r="H1378" s="14"/>
      <c r="I1378" s="13"/>
      <c r="J1378" s="29"/>
      <c r="K1378" s="2"/>
      <c r="L1378" s="17"/>
      <c r="M1378" s="12"/>
      <c r="N1378" s="12"/>
      <c r="O1378" s="17"/>
      <c r="P1378" s="14"/>
      <c r="Q1378" s="14"/>
      <c r="R1378" s="14"/>
      <c r="S1378" s="20"/>
      <c r="T1378" s="14"/>
      <c r="U1378" s="4"/>
      <c r="V1378" s="29"/>
      <c r="W1378" s="3"/>
      <c r="X1378" s="3"/>
      <c r="Y1378" s="29"/>
      <c r="Z1378" s="3"/>
      <c r="AA1378" s="1"/>
      <c r="AB1378" s="3"/>
      <c r="AC1378" s="3"/>
      <c r="AD1378" s="3"/>
      <c r="AE1378" s="3"/>
      <c r="AF1378" s="3"/>
      <c r="AG1378" s="11"/>
      <c r="AH1378" s="3"/>
      <c r="AI1378" s="2"/>
      <c r="AJ1378" s="2"/>
      <c r="AK1378" s="2"/>
      <c r="AL1378" s="2"/>
      <c r="AM1378" s="2"/>
      <c r="AN1378" s="2"/>
      <c r="AO1378" s="2"/>
      <c r="AP1378" s="2"/>
      <c r="AQ1378" s="2"/>
      <c r="AR1378" s="2"/>
      <c r="AS1378" s="2"/>
      <c r="AT1378" s="2"/>
      <c r="AU1378" s="2"/>
      <c r="AV1378" s="2"/>
      <c r="AW1378" s="2"/>
      <c r="AX1378" s="2"/>
      <c r="AY1378" s="2"/>
      <c r="AZ1378" s="2"/>
      <c r="BA1378" s="2"/>
      <c r="BB1378" s="2"/>
      <c r="BC1378" s="2"/>
      <c r="BD1378" s="2"/>
      <c r="BE1378" s="2"/>
      <c r="BF1378" s="2"/>
      <c r="BG1378" s="2"/>
      <c r="BH1378" s="2"/>
      <c r="BI1378" s="2"/>
      <c r="BJ1378" s="2"/>
      <c r="BK1378" s="2"/>
      <c r="BL1378" s="2"/>
      <c r="BM1378" s="2"/>
      <c r="BN1378" s="2"/>
      <c r="BO1378" s="2"/>
      <c r="BP1378" s="2"/>
      <c r="BQ1378" s="2"/>
      <c r="BR1378" s="2"/>
      <c r="BS1378" s="2"/>
      <c r="BT1378" s="2"/>
      <c r="BU1378" s="2"/>
      <c r="BV1378" s="2"/>
      <c r="BW1378" s="2"/>
      <c r="BX1378" s="2"/>
      <c r="BY1378" s="2"/>
      <c r="BZ1378" s="2"/>
      <c r="CA1378" s="2"/>
      <c r="CB1378" s="2"/>
      <c r="CC1378" s="2"/>
      <c r="CD1378" s="2"/>
      <c r="CE1378" s="2"/>
      <c r="CF1378" s="2"/>
      <c r="CG1378" s="2"/>
      <c r="CH1378" s="2"/>
      <c r="CI1378" s="2"/>
      <c r="CJ1378" s="2"/>
      <c r="CK1378" s="2"/>
      <c r="CL1378" s="2"/>
      <c r="CM1378" s="2"/>
      <c r="CN1378" s="2"/>
      <c r="CO1378" s="2"/>
      <c r="CP1378" s="2"/>
      <c r="CQ1378" s="2"/>
      <c r="CR1378" s="2"/>
      <c r="CS1378" s="2"/>
      <c r="CT1378" s="2"/>
      <c r="CU1378" s="2"/>
      <c r="CV1378" s="2"/>
      <c r="CW1378" s="2"/>
      <c r="CX1378" s="2"/>
      <c r="CY1378" s="2"/>
      <c r="CZ1378" s="2"/>
      <c r="DA1378" s="2"/>
      <c r="DB1378" s="2"/>
      <c r="DC1378" s="2"/>
      <c r="DD1378" s="2"/>
      <c r="DE1378" s="2"/>
      <c r="DF1378" s="2"/>
      <c r="DG1378" s="2"/>
      <c r="DH1378" s="2"/>
      <c r="DI1378" s="2"/>
      <c r="DJ1378" s="2"/>
      <c r="DK1378" s="2"/>
      <c r="DL1378" s="2"/>
      <c r="DM1378" s="2"/>
      <c r="DN1378" s="2"/>
      <c r="DO1378" s="2"/>
      <c r="DP1378" s="2"/>
      <c r="DQ1378" s="2"/>
      <c r="DR1378" s="2"/>
      <c r="DS1378" s="2"/>
      <c r="DT1378" s="2"/>
      <c r="DU1378" s="2"/>
      <c r="DV1378" s="2"/>
      <c r="DW1378" s="2"/>
      <c r="DX1378" s="2"/>
      <c r="DY1378" s="2"/>
      <c r="DZ1378" s="2"/>
      <c r="EA1378" s="2"/>
      <c r="EB1378" s="2"/>
      <c r="EC1378" s="2"/>
      <c r="ED1378" s="2"/>
      <c r="EE1378" s="2"/>
      <c r="EF1378" s="2"/>
      <c r="EG1378" s="2"/>
      <c r="EH1378" s="2"/>
      <c r="EI1378" s="2"/>
      <c r="EJ1378" s="2"/>
      <c r="EK1378" s="2"/>
      <c r="EL1378" s="2"/>
      <c r="EM1378" s="2"/>
      <c r="EN1378" s="2"/>
      <c r="EO1378" s="2"/>
      <c r="EP1378" s="2"/>
      <c r="EQ1378" s="2"/>
      <c r="ER1378" s="2"/>
      <c r="ES1378" s="2"/>
      <c r="ET1378" s="2"/>
      <c r="EU1378" s="2"/>
      <c r="EV1378" s="2"/>
      <c r="EW1378" s="2"/>
      <c r="EX1378" s="2"/>
    </row>
    <row r="1379" spans="1:154" x14ac:dyDescent="0.15">
      <c r="A1379" s="35"/>
      <c r="B1379" s="125"/>
      <c r="C1379" s="14"/>
      <c r="D1379" s="13"/>
      <c r="E1379" s="14"/>
      <c r="F1379" s="14"/>
      <c r="G1379" s="14"/>
      <c r="H1379" s="14"/>
      <c r="I1379" s="13"/>
      <c r="J1379" s="29"/>
      <c r="K1379" s="2"/>
      <c r="L1379" s="17"/>
      <c r="M1379" s="12"/>
      <c r="N1379" s="12"/>
      <c r="O1379" s="17"/>
      <c r="P1379" s="14"/>
      <c r="Q1379" s="14"/>
      <c r="R1379" s="14"/>
      <c r="S1379" s="20"/>
      <c r="T1379" s="14"/>
      <c r="U1379" s="4"/>
      <c r="V1379" s="29"/>
      <c r="W1379" s="3"/>
      <c r="X1379" s="3"/>
      <c r="Y1379" s="29"/>
      <c r="Z1379" s="3"/>
      <c r="AA1379" s="1"/>
      <c r="AB1379" s="3"/>
      <c r="AC1379" s="3"/>
      <c r="AD1379" s="3"/>
      <c r="AE1379" s="3"/>
      <c r="AF1379" s="3"/>
      <c r="AG1379" s="11"/>
      <c r="AH1379" s="3"/>
      <c r="AI1379" s="2"/>
      <c r="AJ1379" s="2"/>
      <c r="AK1379" s="2"/>
      <c r="AL1379" s="2"/>
      <c r="AM1379" s="2"/>
      <c r="AN1379" s="2"/>
      <c r="AO1379" s="2"/>
      <c r="AP1379" s="2"/>
      <c r="AQ1379" s="2"/>
      <c r="AR1379" s="2"/>
      <c r="AS1379" s="2"/>
      <c r="AT1379" s="2"/>
      <c r="AU1379" s="2"/>
      <c r="AV1379" s="2"/>
      <c r="AW1379" s="2"/>
      <c r="AX1379" s="2"/>
      <c r="AY1379" s="2"/>
      <c r="AZ1379" s="2"/>
      <c r="BA1379" s="2"/>
      <c r="BB1379" s="2"/>
      <c r="BC1379" s="2"/>
      <c r="BD1379" s="2"/>
      <c r="BE1379" s="2"/>
      <c r="BF1379" s="2"/>
      <c r="BG1379" s="2"/>
      <c r="BH1379" s="2"/>
      <c r="BI1379" s="2"/>
      <c r="BJ1379" s="2"/>
      <c r="BK1379" s="2"/>
      <c r="BL1379" s="2"/>
      <c r="BM1379" s="2"/>
      <c r="BN1379" s="2"/>
      <c r="BO1379" s="2"/>
      <c r="BP1379" s="2"/>
      <c r="BQ1379" s="2"/>
      <c r="BR1379" s="2"/>
      <c r="BS1379" s="2"/>
      <c r="BT1379" s="2"/>
      <c r="BU1379" s="2"/>
      <c r="BV1379" s="2"/>
      <c r="BW1379" s="2"/>
      <c r="BX1379" s="2"/>
      <c r="BY1379" s="2"/>
      <c r="BZ1379" s="2"/>
      <c r="CA1379" s="2"/>
      <c r="CB1379" s="2"/>
      <c r="CC1379" s="2"/>
      <c r="CD1379" s="2"/>
      <c r="CE1379" s="2"/>
      <c r="CF1379" s="2"/>
      <c r="CG1379" s="2"/>
      <c r="CH1379" s="2"/>
      <c r="CI1379" s="2"/>
      <c r="CJ1379" s="2"/>
      <c r="CK1379" s="2"/>
      <c r="CL1379" s="2"/>
      <c r="CM1379" s="2"/>
      <c r="CN1379" s="2"/>
      <c r="CO1379" s="2"/>
      <c r="CP1379" s="2"/>
      <c r="CQ1379" s="2"/>
      <c r="CR1379" s="2"/>
      <c r="CS1379" s="2"/>
      <c r="CT1379" s="2"/>
      <c r="CU1379" s="2"/>
      <c r="CV1379" s="2"/>
      <c r="CW1379" s="2"/>
      <c r="CX1379" s="2"/>
      <c r="CY1379" s="2"/>
      <c r="CZ1379" s="2"/>
      <c r="DA1379" s="2"/>
      <c r="DB1379" s="2"/>
      <c r="DC1379" s="2"/>
      <c r="DD1379" s="2"/>
      <c r="DE1379" s="2"/>
      <c r="DF1379" s="2"/>
      <c r="DG1379" s="2"/>
      <c r="DH1379" s="2"/>
      <c r="DI1379" s="2"/>
      <c r="DJ1379" s="2"/>
      <c r="DK1379" s="2"/>
      <c r="DL1379" s="2"/>
      <c r="DM1379" s="2"/>
      <c r="DN1379" s="2"/>
      <c r="DO1379" s="2"/>
      <c r="DP1379" s="2"/>
      <c r="DQ1379" s="2"/>
      <c r="DR1379" s="2"/>
      <c r="DS1379" s="2"/>
      <c r="DT1379" s="2"/>
      <c r="DU1379" s="2"/>
      <c r="DV1379" s="2"/>
      <c r="DW1379" s="2"/>
      <c r="DX1379" s="2"/>
      <c r="DY1379" s="2"/>
      <c r="DZ1379" s="2"/>
      <c r="EA1379" s="2"/>
      <c r="EB1379" s="2"/>
      <c r="EC1379" s="2"/>
      <c r="ED1379" s="2"/>
      <c r="EE1379" s="2"/>
      <c r="EF1379" s="2"/>
      <c r="EG1379" s="2"/>
      <c r="EH1379" s="2"/>
      <c r="EI1379" s="2"/>
      <c r="EJ1379" s="2"/>
      <c r="EK1379" s="2"/>
      <c r="EL1379" s="2"/>
      <c r="EM1379" s="2"/>
      <c r="EN1379" s="2"/>
      <c r="EO1379" s="2"/>
      <c r="EP1379" s="2"/>
      <c r="EQ1379" s="2"/>
      <c r="ER1379" s="2"/>
      <c r="ES1379" s="2"/>
      <c r="ET1379" s="2"/>
      <c r="EU1379" s="2"/>
      <c r="EV1379" s="2"/>
      <c r="EW1379" s="2"/>
      <c r="EX1379" s="2"/>
    </row>
    <row r="1380" spans="1:154" x14ac:dyDescent="0.15">
      <c r="A1380" s="35"/>
      <c r="B1380" s="125"/>
      <c r="C1380" s="14"/>
      <c r="D1380" s="13"/>
      <c r="E1380" s="14"/>
      <c r="F1380" s="14"/>
      <c r="G1380" s="14"/>
      <c r="H1380" s="14"/>
      <c r="I1380" s="13"/>
      <c r="J1380" s="29"/>
      <c r="K1380" s="2"/>
      <c r="L1380" s="17"/>
      <c r="M1380" s="12"/>
      <c r="N1380" s="12"/>
      <c r="O1380" s="17"/>
      <c r="P1380" s="14"/>
      <c r="Q1380" s="14"/>
      <c r="R1380" s="14"/>
      <c r="S1380" s="20"/>
      <c r="T1380" s="14"/>
      <c r="U1380" s="4"/>
      <c r="V1380" s="29"/>
      <c r="W1380" s="3"/>
      <c r="X1380" s="3"/>
      <c r="Y1380" s="29"/>
      <c r="Z1380" s="3"/>
      <c r="AA1380" s="1"/>
      <c r="AB1380" s="3"/>
      <c r="AC1380" s="3"/>
      <c r="AD1380" s="3"/>
      <c r="AE1380" s="3"/>
      <c r="AF1380" s="3"/>
      <c r="AG1380" s="11"/>
      <c r="AH1380" s="3"/>
      <c r="AI1380" s="2"/>
      <c r="AJ1380" s="2"/>
      <c r="AK1380" s="2"/>
      <c r="AL1380" s="2"/>
      <c r="AM1380" s="2"/>
      <c r="AN1380" s="2"/>
      <c r="AO1380" s="2"/>
      <c r="AP1380" s="2"/>
      <c r="AQ1380" s="2"/>
      <c r="AR1380" s="2"/>
      <c r="AS1380" s="2"/>
      <c r="AT1380" s="2"/>
      <c r="AU1380" s="2"/>
      <c r="AV1380" s="2"/>
      <c r="AW1380" s="2"/>
      <c r="AX1380" s="2"/>
      <c r="AY1380" s="2"/>
      <c r="AZ1380" s="2"/>
      <c r="BA1380" s="2"/>
      <c r="BB1380" s="2"/>
      <c r="BC1380" s="2"/>
      <c r="BD1380" s="2"/>
      <c r="BE1380" s="2"/>
      <c r="BF1380" s="2"/>
      <c r="BG1380" s="2"/>
      <c r="BH1380" s="2"/>
      <c r="BI1380" s="2"/>
      <c r="BJ1380" s="2"/>
      <c r="BK1380" s="2"/>
      <c r="BL1380" s="2"/>
      <c r="BM1380" s="2"/>
      <c r="BN1380" s="2"/>
      <c r="BO1380" s="2"/>
      <c r="BP1380" s="2"/>
      <c r="BQ1380" s="2"/>
      <c r="BR1380" s="2"/>
      <c r="BS1380" s="2"/>
      <c r="BT1380" s="2"/>
      <c r="BU1380" s="2"/>
      <c r="BV1380" s="2"/>
      <c r="BW1380" s="2"/>
      <c r="BX1380" s="2"/>
      <c r="BY1380" s="2"/>
      <c r="BZ1380" s="2"/>
      <c r="CA1380" s="2"/>
      <c r="CB1380" s="2"/>
      <c r="CC1380" s="2"/>
      <c r="CD1380" s="2"/>
      <c r="CE1380" s="2"/>
      <c r="CF1380" s="2"/>
      <c r="CG1380" s="2"/>
      <c r="CH1380" s="2"/>
      <c r="CI1380" s="2"/>
      <c r="CJ1380" s="2"/>
      <c r="CK1380" s="2"/>
      <c r="CL1380" s="2"/>
      <c r="CM1380" s="2"/>
      <c r="CN1380" s="2"/>
      <c r="CO1380" s="2"/>
      <c r="CP1380" s="2"/>
      <c r="CQ1380" s="2"/>
      <c r="CR1380" s="2"/>
      <c r="CS1380" s="2"/>
      <c r="CT1380" s="2"/>
      <c r="CU1380" s="2"/>
      <c r="CV1380" s="2"/>
      <c r="CW1380" s="2"/>
      <c r="CX1380" s="2"/>
      <c r="CY1380" s="2"/>
      <c r="CZ1380" s="2"/>
      <c r="DA1380" s="2"/>
      <c r="DB1380" s="2"/>
      <c r="DC1380" s="2"/>
      <c r="DD1380" s="2"/>
      <c r="DE1380" s="2"/>
      <c r="DF1380" s="2"/>
      <c r="DG1380" s="2"/>
      <c r="DH1380" s="2"/>
      <c r="DI1380" s="2"/>
      <c r="DJ1380" s="2"/>
      <c r="DK1380" s="2"/>
      <c r="DL1380" s="2"/>
      <c r="DM1380" s="2"/>
      <c r="DN1380" s="2"/>
      <c r="DO1380" s="2"/>
      <c r="DP1380" s="2"/>
      <c r="DQ1380" s="2"/>
      <c r="DR1380" s="2"/>
      <c r="DS1380" s="2"/>
      <c r="DT1380" s="2"/>
      <c r="DU1380" s="2"/>
      <c r="DV1380" s="2"/>
      <c r="DW1380" s="2"/>
      <c r="DX1380" s="2"/>
      <c r="DY1380" s="2"/>
      <c r="DZ1380" s="2"/>
      <c r="EA1380" s="2"/>
      <c r="EB1380" s="2"/>
      <c r="EC1380" s="2"/>
      <c r="ED1380" s="2"/>
      <c r="EE1380" s="2"/>
      <c r="EF1380" s="2"/>
      <c r="EG1380" s="2"/>
      <c r="EH1380" s="2"/>
      <c r="EI1380" s="2"/>
      <c r="EJ1380" s="2"/>
      <c r="EK1380" s="2"/>
      <c r="EL1380" s="2"/>
      <c r="EM1380" s="2"/>
      <c r="EN1380" s="2"/>
      <c r="EO1380" s="2"/>
      <c r="EP1380" s="2"/>
      <c r="EQ1380" s="2"/>
      <c r="ER1380" s="2"/>
      <c r="ES1380" s="2"/>
      <c r="ET1380" s="2"/>
      <c r="EU1380" s="2"/>
      <c r="EV1380" s="2"/>
      <c r="EW1380" s="2"/>
      <c r="EX1380" s="2"/>
    </row>
    <row r="1381" spans="1:154" x14ac:dyDescent="0.15">
      <c r="A1381" s="35"/>
      <c r="B1381" s="125"/>
      <c r="C1381" s="14"/>
      <c r="D1381" s="13"/>
      <c r="E1381" s="14"/>
      <c r="F1381" s="14"/>
      <c r="G1381" s="14"/>
      <c r="H1381" s="14"/>
      <c r="I1381" s="13"/>
      <c r="J1381" s="29"/>
      <c r="K1381" s="2"/>
      <c r="L1381" s="17"/>
      <c r="M1381" s="12"/>
      <c r="N1381" s="12"/>
      <c r="O1381" s="17"/>
      <c r="P1381" s="14"/>
      <c r="Q1381" s="14"/>
      <c r="R1381" s="14"/>
      <c r="S1381" s="20"/>
      <c r="T1381" s="14"/>
      <c r="U1381" s="4"/>
      <c r="V1381" s="29"/>
      <c r="W1381" s="3"/>
      <c r="X1381" s="3"/>
      <c r="Y1381" s="29"/>
      <c r="Z1381" s="3"/>
      <c r="AA1381" s="1"/>
      <c r="AB1381" s="3"/>
      <c r="AC1381" s="3"/>
      <c r="AD1381" s="3"/>
      <c r="AE1381" s="3"/>
      <c r="AF1381" s="3"/>
      <c r="AG1381" s="11"/>
      <c r="AH1381" s="3"/>
      <c r="AI1381" s="2"/>
      <c r="AJ1381" s="2"/>
      <c r="AK1381" s="2"/>
      <c r="AL1381" s="2"/>
      <c r="AM1381" s="2"/>
      <c r="AN1381" s="2"/>
      <c r="AO1381" s="2"/>
      <c r="AP1381" s="2"/>
      <c r="AQ1381" s="2"/>
      <c r="AR1381" s="2"/>
      <c r="AS1381" s="2"/>
      <c r="AT1381" s="2"/>
      <c r="AU1381" s="2"/>
      <c r="AV1381" s="2"/>
      <c r="AW1381" s="2"/>
      <c r="AX1381" s="2"/>
      <c r="AY1381" s="2"/>
      <c r="AZ1381" s="2"/>
      <c r="BA1381" s="2"/>
      <c r="BB1381" s="2"/>
      <c r="BC1381" s="2"/>
      <c r="BD1381" s="2"/>
      <c r="BE1381" s="2"/>
      <c r="BF1381" s="2"/>
      <c r="BG1381" s="2"/>
      <c r="BH1381" s="2"/>
      <c r="BI1381" s="2"/>
      <c r="BJ1381" s="2"/>
      <c r="BK1381" s="2"/>
      <c r="BL1381" s="2"/>
      <c r="BM1381" s="2"/>
      <c r="BN1381" s="2"/>
      <c r="BO1381" s="2"/>
      <c r="BP1381" s="2"/>
      <c r="BQ1381" s="2"/>
      <c r="BR1381" s="2"/>
      <c r="BS1381" s="2"/>
      <c r="BT1381" s="2"/>
      <c r="BU1381" s="2"/>
      <c r="BV1381" s="2"/>
      <c r="BW1381" s="2"/>
      <c r="BX1381" s="2"/>
      <c r="BY1381" s="2"/>
      <c r="BZ1381" s="2"/>
      <c r="CA1381" s="2"/>
      <c r="CB1381" s="2"/>
      <c r="CC1381" s="2"/>
      <c r="CD1381" s="2"/>
      <c r="CE1381" s="2"/>
      <c r="CF1381" s="2"/>
      <c r="CG1381" s="2"/>
      <c r="CH1381" s="2"/>
      <c r="CI1381" s="2"/>
      <c r="CJ1381" s="2"/>
      <c r="CK1381" s="2"/>
      <c r="CL1381" s="2"/>
      <c r="CM1381" s="2"/>
      <c r="CN1381" s="2"/>
      <c r="CO1381" s="2"/>
      <c r="CP1381" s="2"/>
      <c r="CQ1381" s="2"/>
      <c r="CR1381" s="2"/>
      <c r="CS1381" s="2"/>
      <c r="CT1381" s="2"/>
      <c r="CU1381" s="2"/>
      <c r="CV1381" s="2"/>
      <c r="CW1381" s="2"/>
      <c r="CX1381" s="2"/>
      <c r="CY1381" s="2"/>
      <c r="CZ1381" s="2"/>
      <c r="DA1381" s="2"/>
      <c r="DB1381" s="2"/>
      <c r="DC1381" s="2"/>
      <c r="DD1381" s="2"/>
      <c r="DE1381" s="2"/>
      <c r="DF1381" s="2"/>
      <c r="DG1381" s="2"/>
      <c r="DH1381" s="2"/>
      <c r="DI1381" s="2"/>
      <c r="DJ1381" s="2"/>
      <c r="DK1381" s="2"/>
      <c r="DL1381" s="2"/>
      <c r="DM1381" s="2"/>
      <c r="DN1381" s="2"/>
      <c r="DO1381" s="2"/>
      <c r="DP1381" s="2"/>
      <c r="DQ1381" s="2"/>
      <c r="DR1381" s="2"/>
      <c r="DS1381" s="2"/>
      <c r="DT1381" s="2"/>
      <c r="DU1381" s="2"/>
      <c r="DV1381" s="2"/>
      <c r="DW1381" s="2"/>
      <c r="DX1381" s="2"/>
      <c r="DY1381" s="2"/>
      <c r="DZ1381" s="2"/>
      <c r="EA1381" s="2"/>
      <c r="EB1381" s="2"/>
      <c r="EC1381" s="2"/>
      <c r="ED1381" s="2"/>
      <c r="EE1381" s="2"/>
      <c r="EF1381" s="2"/>
      <c r="EG1381" s="2"/>
      <c r="EH1381" s="2"/>
      <c r="EI1381" s="2"/>
      <c r="EJ1381" s="2"/>
      <c r="EK1381" s="2"/>
      <c r="EL1381" s="2"/>
      <c r="EM1381" s="2"/>
      <c r="EN1381" s="2"/>
      <c r="EO1381" s="2"/>
      <c r="EP1381" s="2"/>
      <c r="EQ1381" s="2"/>
      <c r="ER1381" s="2"/>
      <c r="ES1381" s="2"/>
      <c r="ET1381" s="2"/>
      <c r="EU1381" s="2"/>
      <c r="EV1381" s="2"/>
      <c r="EW1381" s="2"/>
      <c r="EX1381" s="2"/>
    </row>
    <row r="1382" spans="1:154" x14ac:dyDescent="0.15">
      <c r="A1382" s="35"/>
      <c r="B1382" s="125"/>
      <c r="C1382" s="14"/>
      <c r="D1382" s="13"/>
      <c r="E1382" s="14"/>
      <c r="F1382" s="14"/>
      <c r="G1382" s="14"/>
      <c r="H1382" s="14"/>
      <c r="I1382" s="13"/>
      <c r="J1382" s="29"/>
      <c r="K1382" s="2"/>
      <c r="L1382" s="17"/>
      <c r="M1382" s="12"/>
      <c r="N1382" s="12"/>
      <c r="O1382" s="17"/>
      <c r="P1382" s="14"/>
      <c r="Q1382" s="14"/>
      <c r="R1382" s="14"/>
      <c r="S1382" s="20"/>
      <c r="T1382" s="14"/>
      <c r="U1382" s="4"/>
      <c r="V1382" s="29"/>
      <c r="W1382" s="3"/>
      <c r="X1382" s="3"/>
      <c r="Y1382" s="29"/>
      <c r="Z1382" s="3"/>
      <c r="AA1382" s="1"/>
      <c r="AB1382" s="3"/>
      <c r="AC1382" s="3"/>
      <c r="AD1382" s="3"/>
      <c r="AE1382" s="3"/>
      <c r="AF1382" s="3"/>
      <c r="AG1382" s="11"/>
      <c r="AH1382" s="3"/>
      <c r="AI1382" s="2"/>
      <c r="AJ1382" s="2"/>
      <c r="AK1382" s="2"/>
      <c r="AL1382" s="2"/>
      <c r="AM1382" s="2"/>
      <c r="AN1382" s="2"/>
      <c r="AO1382" s="2"/>
      <c r="AP1382" s="2"/>
      <c r="AQ1382" s="2"/>
      <c r="AR1382" s="2"/>
      <c r="AS1382" s="2"/>
      <c r="AT1382" s="2"/>
      <c r="AU1382" s="2"/>
      <c r="AV1382" s="2"/>
      <c r="AW1382" s="2"/>
      <c r="AX1382" s="2"/>
      <c r="AY1382" s="2"/>
      <c r="AZ1382" s="2"/>
      <c r="BA1382" s="2"/>
      <c r="BB1382" s="2"/>
      <c r="BC1382" s="2"/>
      <c r="BD1382" s="2"/>
      <c r="BE1382" s="2"/>
      <c r="BF1382" s="2"/>
      <c r="BG1382" s="2"/>
      <c r="BH1382" s="2"/>
      <c r="BI1382" s="2"/>
      <c r="BJ1382" s="2"/>
      <c r="BK1382" s="2"/>
      <c r="BL1382" s="2"/>
      <c r="BM1382" s="2"/>
      <c r="BN1382" s="2"/>
      <c r="BO1382" s="2"/>
      <c r="BP1382" s="2"/>
      <c r="BQ1382" s="2"/>
      <c r="BR1382" s="2"/>
      <c r="BS1382" s="2"/>
      <c r="BT1382" s="2"/>
      <c r="BU1382" s="2"/>
      <c r="BV1382" s="2"/>
      <c r="BW1382" s="2"/>
      <c r="BX1382" s="2"/>
      <c r="BY1382" s="2"/>
      <c r="BZ1382" s="2"/>
      <c r="CA1382" s="2"/>
      <c r="CB1382" s="2"/>
      <c r="CC1382" s="2"/>
      <c r="CD1382" s="2"/>
      <c r="CE1382" s="2"/>
      <c r="CF1382" s="2"/>
      <c r="CG1382" s="2"/>
      <c r="CH1382" s="2"/>
      <c r="CI1382" s="2"/>
      <c r="CJ1382" s="2"/>
      <c r="CK1382" s="2"/>
      <c r="CL1382" s="2"/>
      <c r="CM1382" s="2"/>
      <c r="CN1382" s="2"/>
      <c r="CO1382" s="2"/>
      <c r="CP1382" s="2"/>
      <c r="CQ1382" s="2"/>
      <c r="CR1382" s="2"/>
      <c r="CS1382" s="2"/>
      <c r="CT1382" s="2"/>
      <c r="CU1382" s="2"/>
      <c r="CV1382" s="2"/>
      <c r="CW1382" s="2"/>
      <c r="CX1382" s="2"/>
      <c r="CY1382" s="2"/>
      <c r="CZ1382" s="2"/>
      <c r="DA1382" s="2"/>
      <c r="DB1382" s="2"/>
      <c r="DC1382" s="2"/>
      <c r="DD1382" s="2"/>
      <c r="DE1382" s="2"/>
      <c r="DF1382" s="2"/>
      <c r="DG1382" s="2"/>
      <c r="DH1382" s="2"/>
      <c r="DI1382" s="2"/>
      <c r="DJ1382" s="2"/>
      <c r="DK1382" s="2"/>
      <c r="DL1382" s="2"/>
      <c r="DM1382" s="2"/>
      <c r="DN1382" s="2"/>
      <c r="DO1382" s="2"/>
      <c r="DP1382" s="2"/>
      <c r="DQ1382" s="2"/>
      <c r="DR1382" s="2"/>
      <c r="DS1382" s="2"/>
      <c r="DT1382" s="2"/>
      <c r="DU1382" s="2"/>
      <c r="DV1382" s="2"/>
      <c r="DW1382" s="2"/>
      <c r="DX1382" s="2"/>
      <c r="DY1382" s="2"/>
      <c r="DZ1382" s="2"/>
      <c r="EA1382" s="2"/>
      <c r="EB1382" s="2"/>
      <c r="EC1382" s="2"/>
      <c r="ED1382" s="2"/>
      <c r="EE1382" s="2"/>
      <c r="EF1382" s="2"/>
      <c r="EG1382" s="2"/>
      <c r="EH1382" s="2"/>
      <c r="EI1382" s="2"/>
      <c r="EJ1382" s="2"/>
      <c r="EK1382" s="2"/>
      <c r="EL1382" s="2"/>
      <c r="EM1382" s="2"/>
      <c r="EN1382" s="2"/>
      <c r="EO1382" s="2"/>
      <c r="EP1382" s="2"/>
      <c r="EQ1382" s="2"/>
      <c r="ER1382" s="2"/>
      <c r="ES1382" s="2"/>
      <c r="ET1382" s="2"/>
      <c r="EU1382" s="2"/>
      <c r="EV1382" s="2"/>
      <c r="EW1382" s="2"/>
      <c r="EX1382" s="2"/>
    </row>
    <row r="1383" spans="1:154" x14ac:dyDescent="0.15">
      <c r="A1383" s="35"/>
      <c r="B1383" s="125"/>
      <c r="C1383" s="14"/>
      <c r="D1383" s="13"/>
      <c r="E1383" s="14"/>
      <c r="F1383" s="14"/>
      <c r="G1383" s="14"/>
      <c r="H1383" s="14"/>
      <c r="I1383" s="13"/>
      <c r="J1383" s="29"/>
      <c r="K1383" s="2"/>
      <c r="L1383" s="17"/>
      <c r="M1383" s="12"/>
      <c r="N1383" s="12"/>
      <c r="O1383" s="17"/>
      <c r="P1383" s="14"/>
      <c r="Q1383" s="14"/>
      <c r="R1383" s="14"/>
      <c r="S1383" s="20"/>
      <c r="T1383" s="14"/>
      <c r="U1383" s="4"/>
      <c r="V1383" s="29"/>
      <c r="W1383" s="3"/>
      <c r="X1383" s="3"/>
      <c r="Y1383" s="29"/>
      <c r="Z1383" s="3"/>
      <c r="AA1383" s="1"/>
      <c r="AB1383" s="3"/>
      <c r="AC1383" s="3"/>
      <c r="AD1383" s="3"/>
      <c r="AE1383" s="3"/>
      <c r="AF1383" s="3"/>
      <c r="AG1383" s="11"/>
      <c r="AH1383" s="3"/>
      <c r="AI1383" s="2"/>
      <c r="AJ1383" s="2"/>
      <c r="AK1383" s="2"/>
      <c r="AL1383" s="2"/>
      <c r="AM1383" s="2"/>
      <c r="AN1383" s="2"/>
      <c r="AO1383" s="2"/>
      <c r="AP1383" s="2"/>
      <c r="AQ1383" s="2"/>
      <c r="AR1383" s="2"/>
      <c r="AS1383" s="2"/>
      <c r="AT1383" s="2"/>
      <c r="AU1383" s="2"/>
      <c r="AV1383" s="2"/>
      <c r="AW1383" s="2"/>
      <c r="AX1383" s="2"/>
      <c r="AY1383" s="2"/>
      <c r="AZ1383" s="2"/>
      <c r="BA1383" s="2"/>
      <c r="BB1383" s="2"/>
      <c r="BC1383" s="2"/>
      <c r="BD1383" s="2"/>
      <c r="BE1383" s="2"/>
      <c r="BF1383" s="2"/>
      <c r="BG1383" s="2"/>
      <c r="BH1383" s="2"/>
      <c r="BI1383" s="2"/>
      <c r="BJ1383" s="2"/>
      <c r="BK1383" s="2"/>
      <c r="BL1383" s="2"/>
      <c r="BM1383" s="2"/>
      <c r="BN1383" s="2"/>
      <c r="BO1383" s="2"/>
      <c r="BP1383" s="2"/>
      <c r="BQ1383" s="2"/>
      <c r="BR1383" s="2"/>
      <c r="BS1383" s="2"/>
      <c r="BT1383" s="2"/>
      <c r="BU1383" s="2"/>
      <c r="BV1383" s="2"/>
      <c r="BW1383" s="2"/>
      <c r="BX1383" s="2"/>
      <c r="BY1383" s="2"/>
      <c r="BZ1383" s="2"/>
      <c r="CA1383" s="2"/>
      <c r="CB1383" s="2"/>
      <c r="CC1383" s="2"/>
      <c r="CD1383" s="2"/>
      <c r="CE1383" s="2"/>
      <c r="CF1383" s="2"/>
      <c r="CG1383" s="2"/>
      <c r="CH1383" s="2"/>
      <c r="CI1383" s="2"/>
      <c r="CJ1383" s="2"/>
      <c r="CK1383" s="2"/>
      <c r="CL1383" s="2"/>
      <c r="CM1383" s="2"/>
      <c r="CN1383" s="2"/>
      <c r="CO1383" s="2"/>
      <c r="CP1383" s="2"/>
      <c r="CQ1383" s="2"/>
      <c r="CR1383" s="2"/>
      <c r="CS1383" s="2"/>
      <c r="CT1383" s="2"/>
      <c r="CU1383" s="2"/>
      <c r="CV1383" s="2"/>
      <c r="CW1383" s="2"/>
      <c r="CX1383" s="2"/>
      <c r="CY1383" s="2"/>
      <c r="CZ1383" s="2"/>
      <c r="DA1383" s="2"/>
      <c r="DB1383" s="2"/>
      <c r="DC1383" s="2"/>
      <c r="DD1383" s="2"/>
      <c r="DE1383" s="2"/>
      <c r="DF1383" s="2"/>
      <c r="DG1383" s="2"/>
      <c r="DH1383" s="2"/>
      <c r="DI1383" s="2"/>
      <c r="DJ1383" s="2"/>
      <c r="DK1383" s="2"/>
      <c r="DL1383" s="2"/>
      <c r="DM1383" s="2"/>
      <c r="DN1383" s="2"/>
      <c r="DO1383" s="2"/>
      <c r="DP1383" s="2"/>
      <c r="DQ1383" s="2"/>
      <c r="DR1383" s="2"/>
      <c r="DS1383" s="2"/>
      <c r="DT1383" s="2"/>
      <c r="DU1383" s="2"/>
      <c r="DV1383" s="2"/>
      <c r="DW1383" s="2"/>
      <c r="DX1383" s="2"/>
      <c r="DY1383" s="2"/>
      <c r="DZ1383" s="2"/>
      <c r="EA1383" s="2"/>
      <c r="EB1383" s="2"/>
      <c r="EC1383" s="2"/>
      <c r="ED1383" s="2"/>
      <c r="EE1383" s="2"/>
      <c r="EF1383" s="2"/>
      <c r="EG1383" s="2"/>
      <c r="EH1383" s="2"/>
      <c r="EI1383" s="2"/>
      <c r="EJ1383" s="2"/>
      <c r="EK1383" s="2"/>
      <c r="EL1383" s="2"/>
      <c r="EM1383" s="2"/>
      <c r="EN1383" s="2"/>
      <c r="EO1383" s="2"/>
      <c r="EP1383" s="2"/>
      <c r="EQ1383" s="2"/>
      <c r="ER1383" s="2"/>
      <c r="ES1383" s="2"/>
      <c r="ET1383" s="2"/>
      <c r="EU1383" s="2"/>
      <c r="EV1383" s="2"/>
      <c r="EW1383" s="2"/>
      <c r="EX1383" s="2"/>
    </row>
    <row r="1384" spans="1:154" x14ac:dyDescent="0.15">
      <c r="A1384" s="35"/>
      <c r="B1384" s="125"/>
      <c r="C1384" s="14"/>
      <c r="D1384" s="13"/>
      <c r="E1384" s="14"/>
      <c r="F1384" s="14"/>
      <c r="G1384" s="14"/>
      <c r="H1384" s="14"/>
      <c r="I1384" s="13"/>
      <c r="J1384" s="29"/>
      <c r="K1384" s="2"/>
      <c r="L1384" s="17"/>
      <c r="M1384" s="12"/>
      <c r="N1384" s="12"/>
      <c r="O1384" s="17"/>
      <c r="P1384" s="14"/>
      <c r="Q1384" s="14"/>
      <c r="R1384" s="14"/>
      <c r="S1384" s="20"/>
      <c r="T1384" s="14"/>
      <c r="U1384" s="4"/>
      <c r="V1384" s="29"/>
      <c r="W1384" s="3"/>
      <c r="X1384" s="3"/>
      <c r="Y1384" s="29"/>
      <c r="Z1384" s="3"/>
      <c r="AA1384" s="1"/>
      <c r="AB1384" s="3"/>
      <c r="AC1384" s="3"/>
      <c r="AD1384" s="3"/>
      <c r="AE1384" s="3"/>
      <c r="AF1384" s="3"/>
      <c r="AG1384" s="11"/>
      <c r="AH1384" s="3"/>
      <c r="AI1384" s="2"/>
      <c r="AJ1384" s="2"/>
      <c r="AK1384" s="2"/>
      <c r="AL1384" s="2"/>
      <c r="AM1384" s="2"/>
      <c r="AN1384" s="2"/>
      <c r="AO1384" s="2"/>
      <c r="AP1384" s="2"/>
      <c r="AQ1384" s="2"/>
      <c r="AR1384" s="2"/>
      <c r="AS1384" s="2"/>
      <c r="AT1384" s="2"/>
      <c r="AU1384" s="2"/>
      <c r="AV1384" s="2"/>
      <c r="AW1384" s="2"/>
      <c r="AX1384" s="2"/>
      <c r="AY1384" s="2"/>
      <c r="AZ1384" s="2"/>
      <c r="BA1384" s="2"/>
      <c r="BB1384" s="2"/>
      <c r="BC1384" s="2"/>
      <c r="BD1384" s="2"/>
      <c r="BE1384" s="2"/>
      <c r="BF1384" s="2"/>
      <c r="BG1384" s="2"/>
      <c r="BH1384" s="2"/>
      <c r="BI1384" s="2"/>
      <c r="BJ1384" s="2"/>
      <c r="BK1384" s="2"/>
      <c r="BL1384" s="2"/>
      <c r="BM1384" s="2"/>
      <c r="BN1384" s="2"/>
      <c r="BO1384" s="2"/>
      <c r="BP1384" s="2"/>
      <c r="BQ1384" s="2"/>
      <c r="BR1384" s="2"/>
      <c r="BS1384" s="2"/>
      <c r="BT1384" s="2"/>
      <c r="BU1384" s="2"/>
      <c r="BV1384" s="2"/>
      <c r="BW1384" s="2"/>
      <c r="BX1384" s="2"/>
      <c r="BY1384" s="2"/>
      <c r="BZ1384" s="2"/>
      <c r="CA1384" s="2"/>
      <c r="CB1384" s="2"/>
      <c r="CC1384" s="2"/>
      <c r="CD1384" s="2"/>
      <c r="CE1384" s="2"/>
      <c r="CF1384" s="2"/>
      <c r="CG1384" s="2"/>
      <c r="CH1384" s="2"/>
      <c r="CI1384" s="2"/>
      <c r="CJ1384" s="2"/>
      <c r="CK1384" s="2"/>
      <c r="CL1384" s="2"/>
      <c r="CM1384" s="2"/>
      <c r="CN1384" s="2"/>
      <c r="CO1384" s="2"/>
      <c r="CP1384" s="2"/>
      <c r="CQ1384" s="2"/>
      <c r="CR1384" s="2"/>
      <c r="CS1384" s="2"/>
      <c r="CT1384" s="2"/>
      <c r="CU1384" s="2"/>
      <c r="CV1384" s="2"/>
      <c r="CW1384" s="2"/>
      <c r="CX1384" s="2"/>
      <c r="CY1384" s="2"/>
      <c r="CZ1384" s="2"/>
      <c r="DA1384" s="2"/>
      <c r="DB1384" s="2"/>
      <c r="DC1384" s="2"/>
      <c r="DD1384" s="2"/>
      <c r="DE1384" s="2"/>
      <c r="DF1384" s="2"/>
      <c r="DG1384" s="2"/>
      <c r="DH1384" s="2"/>
      <c r="DI1384" s="2"/>
      <c r="DJ1384" s="2"/>
      <c r="DK1384" s="2"/>
      <c r="DL1384" s="2"/>
      <c r="DM1384" s="2"/>
      <c r="DN1384" s="2"/>
      <c r="DO1384" s="2"/>
      <c r="DP1384" s="2"/>
      <c r="DQ1384" s="2"/>
      <c r="DR1384" s="2"/>
      <c r="DS1384" s="2"/>
      <c r="DT1384" s="2"/>
      <c r="DU1384" s="2"/>
      <c r="DV1384" s="2"/>
      <c r="DW1384" s="2"/>
      <c r="DX1384" s="2"/>
      <c r="DY1384" s="2"/>
      <c r="DZ1384" s="2"/>
      <c r="EA1384" s="2"/>
      <c r="EB1384" s="2"/>
      <c r="EC1384" s="2"/>
      <c r="ED1384" s="2"/>
      <c r="EE1384" s="2"/>
      <c r="EF1384" s="2"/>
      <c r="EG1384" s="2"/>
      <c r="EH1384" s="2"/>
      <c r="EI1384" s="2"/>
      <c r="EJ1384" s="2"/>
      <c r="EK1384" s="2"/>
      <c r="EL1384" s="2"/>
      <c r="EM1384" s="2"/>
      <c r="EN1384" s="2"/>
      <c r="EO1384" s="2"/>
      <c r="EP1384" s="2"/>
      <c r="EQ1384" s="2"/>
      <c r="ER1384" s="2"/>
      <c r="ES1384" s="2"/>
      <c r="ET1384" s="2"/>
      <c r="EU1384" s="2"/>
      <c r="EV1384" s="2"/>
      <c r="EW1384" s="2"/>
      <c r="EX1384" s="2"/>
    </row>
    <row r="1385" spans="1:154" x14ac:dyDescent="0.15">
      <c r="A1385" s="35"/>
      <c r="B1385" s="125"/>
      <c r="C1385" s="14"/>
      <c r="D1385" s="13"/>
      <c r="E1385" s="14"/>
      <c r="F1385" s="14"/>
      <c r="G1385" s="14"/>
      <c r="H1385" s="14"/>
      <c r="I1385" s="13"/>
      <c r="J1385" s="29"/>
      <c r="K1385" s="2"/>
      <c r="L1385" s="17"/>
      <c r="M1385" s="12"/>
      <c r="N1385" s="12"/>
      <c r="O1385" s="17"/>
      <c r="P1385" s="14"/>
      <c r="Q1385" s="14"/>
      <c r="R1385" s="14"/>
      <c r="S1385" s="20"/>
      <c r="T1385" s="14"/>
      <c r="U1385" s="4"/>
      <c r="V1385" s="29"/>
      <c r="W1385" s="3"/>
      <c r="X1385" s="3"/>
      <c r="Y1385" s="29"/>
      <c r="Z1385" s="3"/>
      <c r="AA1385" s="1"/>
      <c r="AB1385" s="3"/>
      <c r="AC1385" s="3"/>
      <c r="AD1385" s="3"/>
      <c r="AE1385" s="3"/>
      <c r="AF1385" s="3"/>
      <c r="AG1385" s="11"/>
      <c r="AH1385" s="3"/>
      <c r="AI1385" s="2"/>
      <c r="AJ1385" s="2"/>
      <c r="AK1385" s="2"/>
      <c r="AL1385" s="2"/>
      <c r="AM1385" s="2"/>
      <c r="AN1385" s="2"/>
      <c r="AO1385" s="2"/>
      <c r="AP1385" s="2"/>
      <c r="AQ1385" s="2"/>
      <c r="AR1385" s="2"/>
      <c r="AS1385" s="2"/>
      <c r="AT1385" s="2"/>
      <c r="AU1385" s="2"/>
      <c r="AV1385" s="2"/>
      <c r="AW1385" s="2"/>
      <c r="AX1385" s="2"/>
      <c r="AY1385" s="2"/>
      <c r="AZ1385" s="2"/>
      <c r="BA1385" s="2"/>
      <c r="BB1385" s="2"/>
      <c r="BC1385" s="2"/>
      <c r="BD1385" s="2"/>
      <c r="BE1385" s="2"/>
      <c r="BF1385" s="2"/>
      <c r="BG1385" s="2"/>
      <c r="BH1385" s="2"/>
      <c r="BI1385" s="2"/>
      <c r="BJ1385" s="2"/>
      <c r="BK1385" s="2"/>
      <c r="BL1385" s="2"/>
      <c r="BM1385" s="2"/>
      <c r="BN1385" s="2"/>
      <c r="BO1385" s="2"/>
      <c r="BP1385" s="2"/>
      <c r="BQ1385" s="2"/>
      <c r="BR1385" s="2"/>
      <c r="BS1385" s="2"/>
      <c r="BT1385" s="2"/>
      <c r="BU1385" s="2"/>
      <c r="BV1385" s="2"/>
      <c r="BW1385" s="2"/>
      <c r="BX1385" s="2"/>
      <c r="BY1385" s="2"/>
      <c r="BZ1385" s="2"/>
      <c r="CA1385" s="2"/>
      <c r="CB1385" s="2"/>
      <c r="CC1385" s="2"/>
      <c r="CD1385" s="2"/>
      <c r="CE1385" s="2"/>
      <c r="CF1385" s="2"/>
      <c r="CG1385" s="2"/>
      <c r="CH1385" s="2"/>
      <c r="CI1385" s="2"/>
      <c r="CJ1385" s="2"/>
      <c r="CK1385" s="2"/>
      <c r="CL1385" s="2"/>
      <c r="CM1385" s="2"/>
      <c r="CN1385" s="2"/>
      <c r="CO1385" s="2"/>
      <c r="CP1385" s="2"/>
      <c r="CQ1385" s="2"/>
      <c r="CR1385" s="2"/>
      <c r="CS1385" s="2"/>
      <c r="CT1385" s="2"/>
      <c r="CU1385" s="2"/>
      <c r="CV1385" s="2"/>
      <c r="CW1385" s="2"/>
      <c r="CX1385" s="2"/>
      <c r="CY1385" s="2"/>
      <c r="CZ1385" s="2"/>
      <c r="DA1385" s="2"/>
      <c r="DB1385" s="2"/>
      <c r="DC1385" s="2"/>
      <c r="DD1385" s="2"/>
      <c r="DE1385" s="2"/>
      <c r="DF1385" s="2"/>
      <c r="DG1385" s="2"/>
      <c r="DH1385" s="2"/>
      <c r="DI1385" s="2"/>
      <c r="DJ1385" s="2"/>
      <c r="DK1385" s="2"/>
      <c r="DL1385" s="2"/>
      <c r="DM1385" s="2"/>
      <c r="DN1385" s="2"/>
      <c r="DO1385" s="2"/>
      <c r="DP1385" s="2"/>
      <c r="DQ1385" s="2"/>
      <c r="DR1385" s="2"/>
      <c r="DS1385" s="2"/>
      <c r="DT1385" s="2"/>
      <c r="DU1385" s="2"/>
      <c r="DV1385" s="2"/>
      <c r="DW1385" s="2"/>
      <c r="DX1385" s="2"/>
      <c r="DY1385" s="2"/>
      <c r="DZ1385" s="2"/>
      <c r="EA1385" s="2"/>
      <c r="EB1385" s="2"/>
      <c r="EC1385" s="2"/>
      <c r="ED1385" s="2"/>
      <c r="EE1385" s="2"/>
      <c r="EF1385" s="2"/>
      <c r="EG1385" s="2"/>
      <c r="EH1385" s="2"/>
      <c r="EI1385" s="2"/>
      <c r="EJ1385" s="2"/>
      <c r="EK1385" s="2"/>
      <c r="EL1385" s="2"/>
      <c r="EM1385" s="2"/>
      <c r="EN1385" s="2"/>
      <c r="EO1385" s="2"/>
      <c r="EP1385" s="2"/>
      <c r="EQ1385" s="2"/>
      <c r="ER1385" s="2"/>
      <c r="ES1385" s="2"/>
      <c r="ET1385" s="2"/>
      <c r="EU1385" s="2"/>
      <c r="EV1385" s="2"/>
      <c r="EW1385" s="2"/>
      <c r="EX1385" s="2"/>
    </row>
    <row r="1386" spans="1:154" x14ac:dyDescent="0.15">
      <c r="A1386" s="35"/>
      <c r="B1386" s="125"/>
      <c r="C1386" s="14"/>
      <c r="D1386" s="13"/>
      <c r="E1386" s="14"/>
      <c r="F1386" s="14"/>
      <c r="G1386" s="14"/>
      <c r="H1386" s="14"/>
      <c r="I1386" s="13"/>
      <c r="J1386" s="29"/>
      <c r="K1386" s="2"/>
      <c r="L1386" s="17"/>
      <c r="M1386" s="12"/>
      <c r="N1386" s="12"/>
      <c r="O1386" s="17"/>
      <c r="P1386" s="14"/>
      <c r="Q1386" s="14"/>
      <c r="R1386" s="14"/>
      <c r="S1386" s="20"/>
      <c r="T1386" s="14"/>
      <c r="U1386" s="4"/>
      <c r="V1386" s="29"/>
      <c r="W1386" s="3"/>
      <c r="X1386" s="3"/>
      <c r="Y1386" s="29"/>
      <c r="Z1386" s="3"/>
      <c r="AA1386" s="1"/>
      <c r="AB1386" s="3"/>
      <c r="AC1386" s="3"/>
      <c r="AD1386" s="3"/>
      <c r="AE1386" s="3"/>
      <c r="AF1386" s="3"/>
      <c r="AG1386" s="11"/>
      <c r="AH1386" s="3"/>
      <c r="AI1386" s="2"/>
      <c r="AJ1386" s="2"/>
      <c r="AK1386" s="2"/>
      <c r="AL1386" s="2"/>
      <c r="AM1386" s="2"/>
      <c r="AN1386" s="2"/>
      <c r="AO1386" s="2"/>
      <c r="AP1386" s="2"/>
      <c r="AQ1386" s="2"/>
      <c r="AR1386" s="2"/>
      <c r="AS1386" s="2"/>
      <c r="AT1386" s="2"/>
      <c r="AU1386" s="2"/>
      <c r="AV1386" s="2"/>
      <c r="AW1386" s="2"/>
      <c r="AX1386" s="2"/>
      <c r="AY1386" s="2"/>
      <c r="AZ1386" s="2"/>
      <c r="BA1386" s="2"/>
      <c r="BB1386" s="2"/>
      <c r="BC1386" s="2"/>
      <c r="BD1386" s="2"/>
      <c r="BE1386" s="2"/>
      <c r="BF1386" s="2"/>
      <c r="BG1386" s="2"/>
      <c r="BH1386" s="2"/>
      <c r="BI1386" s="2"/>
      <c r="BJ1386" s="2"/>
      <c r="BK1386" s="2"/>
      <c r="BL1386" s="2"/>
      <c r="BM1386" s="2"/>
      <c r="BN1386" s="2"/>
      <c r="BO1386" s="2"/>
      <c r="BP1386" s="2"/>
      <c r="BQ1386" s="2"/>
      <c r="BR1386" s="2"/>
      <c r="BS1386" s="2"/>
      <c r="BT1386" s="2"/>
      <c r="BU1386" s="2"/>
      <c r="BV1386" s="2"/>
      <c r="BW1386" s="2"/>
      <c r="BX1386" s="2"/>
      <c r="BY1386" s="2"/>
      <c r="BZ1386" s="2"/>
      <c r="CA1386" s="2"/>
      <c r="CB1386" s="2"/>
      <c r="CC1386" s="2"/>
      <c r="CD1386" s="2"/>
      <c r="CE1386" s="2"/>
      <c r="CF1386" s="2"/>
      <c r="CG1386" s="2"/>
      <c r="CH1386" s="2"/>
      <c r="CI1386" s="2"/>
      <c r="CJ1386" s="2"/>
      <c r="CK1386" s="2"/>
      <c r="CL1386" s="2"/>
      <c r="CM1386" s="2"/>
      <c r="CN1386" s="2"/>
      <c r="CO1386" s="2"/>
      <c r="CP1386" s="2"/>
      <c r="CQ1386" s="2"/>
      <c r="CR1386" s="2"/>
      <c r="CS1386" s="2"/>
      <c r="CT1386" s="2"/>
      <c r="CU1386" s="2"/>
      <c r="CV1386" s="2"/>
      <c r="CW1386" s="2"/>
      <c r="CX1386" s="2"/>
      <c r="CY1386" s="2"/>
      <c r="CZ1386" s="2"/>
      <c r="DA1386" s="2"/>
      <c r="DB1386" s="2"/>
      <c r="DC1386" s="2"/>
      <c r="DD1386" s="2"/>
      <c r="DE1386" s="2"/>
      <c r="DF1386" s="2"/>
      <c r="DG1386" s="2"/>
      <c r="DH1386" s="2"/>
      <c r="DI1386" s="2"/>
      <c r="DJ1386" s="2"/>
      <c r="DK1386" s="2"/>
      <c r="DL1386" s="2"/>
      <c r="DM1386" s="2"/>
      <c r="DN1386" s="2"/>
      <c r="DO1386" s="2"/>
      <c r="DP1386" s="2"/>
      <c r="DQ1386" s="2"/>
      <c r="DR1386" s="2"/>
      <c r="DS1386" s="2"/>
      <c r="DT1386" s="2"/>
      <c r="DU1386" s="2"/>
      <c r="DV1386" s="2"/>
      <c r="DW1386" s="2"/>
      <c r="DX1386" s="2"/>
      <c r="DY1386" s="2"/>
      <c r="DZ1386" s="2"/>
      <c r="EA1386" s="2"/>
      <c r="EB1386" s="2"/>
      <c r="EC1386" s="2"/>
      <c r="ED1386" s="2"/>
      <c r="EE1386" s="2"/>
      <c r="EF1386" s="2"/>
      <c r="EG1386" s="2"/>
      <c r="EH1386" s="2"/>
      <c r="EI1386" s="2"/>
      <c r="EJ1386" s="2"/>
      <c r="EK1386" s="2"/>
      <c r="EL1386" s="2"/>
      <c r="EM1386" s="2"/>
      <c r="EN1386" s="2"/>
      <c r="EO1386" s="2"/>
      <c r="EP1386" s="2"/>
      <c r="EQ1386" s="2"/>
      <c r="ER1386" s="2"/>
      <c r="ES1386" s="2"/>
      <c r="ET1386" s="2"/>
      <c r="EU1386" s="2"/>
      <c r="EV1386" s="2"/>
      <c r="EW1386" s="2"/>
      <c r="EX1386" s="2"/>
    </row>
    <row r="1387" spans="1:154" x14ac:dyDescent="0.15">
      <c r="A1387" s="35"/>
      <c r="B1387" s="125"/>
      <c r="C1387" s="14"/>
      <c r="D1387" s="13"/>
      <c r="E1387" s="14"/>
      <c r="F1387" s="14"/>
      <c r="G1387" s="14"/>
      <c r="H1387" s="14"/>
      <c r="I1387" s="13"/>
      <c r="J1387" s="29"/>
      <c r="K1387" s="2"/>
      <c r="L1387" s="17"/>
      <c r="M1387" s="12"/>
      <c r="N1387" s="12"/>
      <c r="O1387" s="17"/>
      <c r="P1387" s="14"/>
      <c r="Q1387" s="14"/>
      <c r="R1387" s="14"/>
      <c r="S1387" s="20"/>
      <c r="T1387" s="14"/>
      <c r="U1387" s="4"/>
      <c r="V1387" s="29"/>
      <c r="W1387" s="3"/>
      <c r="X1387" s="3"/>
      <c r="Y1387" s="29"/>
      <c r="Z1387" s="3"/>
      <c r="AA1387" s="1"/>
      <c r="AB1387" s="3"/>
      <c r="AC1387" s="3"/>
      <c r="AD1387" s="3"/>
      <c r="AE1387" s="3"/>
      <c r="AF1387" s="3"/>
      <c r="AG1387" s="11"/>
      <c r="AH1387" s="3"/>
      <c r="AI1387" s="2"/>
      <c r="AJ1387" s="2"/>
      <c r="AK1387" s="2"/>
      <c r="AL1387" s="2"/>
      <c r="AM1387" s="2"/>
      <c r="AN1387" s="2"/>
      <c r="AO1387" s="2"/>
      <c r="AP1387" s="2"/>
      <c r="AQ1387" s="2"/>
      <c r="AR1387" s="2"/>
      <c r="AS1387" s="2"/>
      <c r="AT1387" s="2"/>
      <c r="AU1387" s="2"/>
      <c r="AV1387" s="2"/>
      <c r="AW1387" s="2"/>
      <c r="AX1387" s="2"/>
      <c r="AY1387" s="2"/>
      <c r="AZ1387" s="2"/>
      <c r="BA1387" s="2"/>
      <c r="BB1387" s="2"/>
      <c r="BC1387" s="2"/>
      <c r="BD1387" s="2"/>
      <c r="BE1387" s="2"/>
      <c r="BF1387" s="2"/>
      <c r="BG1387" s="2"/>
      <c r="BH1387" s="2"/>
      <c r="BI1387" s="2"/>
      <c r="BJ1387" s="2"/>
      <c r="BK1387" s="2"/>
      <c r="BL1387" s="2"/>
      <c r="BM1387" s="2"/>
      <c r="BN1387" s="2"/>
      <c r="BO1387" s="2"/>
      <c r="BP1387" s="2"/>
      <c r="BQ1387" s="2"/>
      <c r="BR1387" s="2"/>
      <c r="BS1387" s="2"/>
      <c r="BT1387" s="2"/>
      <c r="BU1387" s="2"/>
      <c r="BV1387" s="2"/>
      <c r="BW1387" s="2"/>
      <c r="BX1387" s="2"/>
      <c r="BY1387" s="2"/>
      <c r="BZ1387" s="2"/>
      <c r="CA1387" s="2"/>
      <c r="CB1387" s="2"/>
      <c r="CC1387" s="2"/>
      <c r="CD1387" s="2"/>
      <c r="CE1387" s="2"/>
      <c r="CF1387" s="2"/>
      <c r="CG1387" s="2"/>
      <c r="CH1387" s="2"/>
      <c r="CI1387" s="2"/>
      <c r="CJ1387" s="2"/>
      <c r="CK1387" s="2"/>
      <c r="CL1387" s="2"/>
      <c r="CM1387" s="2"/>
      <c r="CN1387" s="2"/>
      <c r="CO1387" s="2"/>
      <c r="CP1387" s="2"/>
      <c r="CQ1387" s="2"/>
      <c r="CR1387" s="2"/>
      <c r="CS1387" s="2"/>
      <c r="CT1387" s="2"/>
      <c r="CU1387" s="2"/>
      <c r="CV1387" s="2"/>
      <c r="CW1387" s="2"/>
      <c r="CX1387" s="2"/>
      <c r="CY1387" s="2"/>
      <c r="CZ1387" s="2"/>
      <c r="DA1387" s="2"/>
      <c r="DB1387" s="2"/>
      <c r="DC1387" s="2"/>
      <c r="DD1387" s="2"/>
      <c r="DE1387" s="2"/>
      <c r="DF1387" s="2"/>
      <c r="DG1387" s="2"/>
      <c r="DH1387" s="2"/>
      <c r="DI1387" s="2"/>
      <c r="DJ1387" s="2"/>
      <c r="DK1387" s="2"/>
      <c r="DL1387" s="2"/>
      <c r="DM1387" s="2"/>
      <c r="DN1387" s="2"/>
      <c r="DO1387" s="2"/>
      <c r="DP1387" s="2"/>
      <c r="DQ1387" s="2"/>
      <c r="DR1387" s="2"/>
      <c r="DS1387" s="2"/>
      <c r="DT1387" s="2"/>
      <c r="DU1387" s="2"/>
      <c r="DV1387" s="2"/>
      <c r="DW1387" s="2"/>
      <c r="DX1387" s="2"/>
      <c r="DY1387" s="2"/>
      <c r="DZ1387" s="2"/>
      <c r="EA1387" s="2"/>
      <c r="EB1387" s="2"/>
      <c r="EC1387" s="2"/>
      <c r="ED1387" s="2"/>
      <c r="EE1387" s="2"/>
      <c r="EF1387" s="2"/>
      <c r="EG1387" s="2"/>
      <c r="EH1387" s="2"/>
      <c r="EI1387" s="2"/>
      <c r="EJ1387" s="2"/>
      <c r="EK1387" s="2"/>
      <c r="EL1387" s="2"/>
      <c r="EM1387" s="2"/>
      <c r="EN1387" s="2"/>
      <c r="EO1387" s="2"/>
      <c r="EP1387" s="2"/>
      <c r="EQ1387" s="2"/>
      <c r="ER1387" s="2"/>
      <c r="ES1387" s="2"/>
      <c r="ET1387" s="2"/>
      <c r="EU1387" s="2"/>
      <c r="EV1387" s="2"/>
      <c r="EW1387" s="2"/>
      <c r="EX1387" s="2"/>
    </row>
    <row r="1388" spans="1:154" x14ac:dyDescent="0.15">
      <c r="A1388" s="35"/>
      <c r="B1388" s="125"/>
      <c r="C1388" s="14"/>
      <c r="D1388" s="13"/>
      <c r="E1388" s="14"/>
      <c r="F1388" s="14"/>
      <c r="G1388" s="14"/>
      <c r="H1388" s="14"/>
      <c r="I1388" s="13"/>
      <c r="J1388" s="29"/>
      <c r="K1388" s="2"/>
      <c r="L1388" s="17"/>
      <c r="M1388" s="12"/>
      <c r="N1388" s="12"/>
      <c r="O1388" s="17"/>
      <c r="P1388" s="14"/>
      <c r="Q1388" s="14"/>
      <c r="R1388" s="14"/>
      <c r="S1388" s="20"/>
      <c r="T1388" s="14"/>
      <c r="U1388" s="4"/>
      <c r="V1388" s="29"/>
      <c r="W1388" s="3"/>
      <c r="X1388" s="3"/>
      <c r="Y1388" s="29"/>
      <c r="Z1388" s="3"/>
      <c r="AA1388" s="1"/>
      <c r="AB1388" s="3"/>
      <c r="AC1388" s="3"/>
      <c r="AD1388" s="3"/>
      <c r="AE1388" s="3"/>
      <c r="AF1388" s="3"/>
      <c r="AG1388" s="11"/>
      <c r="AH1388" s="3"/>
      <c r="AI1388" s="2"/>
      <c r="AJ1388" s="2"/>
      <c r="AK1388" s="2"/>
      <c r="AL1388" s="2"/>
      <c r="AM1388" s="2"/>
      <c r="AN1388" s="2"/>
      <c r="AO1388" s="2"/>
      <c r="AP1388" s="2"/>
      <c r="AQ1388" s="2"/>
      <c r="AR1388" s="2"/>
      <c r="AS1388" s="2"/>
      <c r="AT1388" s="2"/>
      <c r="AU1388" s="2"/>
      <c r="AV1388" s="2"/>
      <c r="AW1388" s="2"/>
      <c r="AX1388" s="2"/>
      <c r="AY1388" s="2"/>
      <c r="AZ1388" s="2"/>
      <c r="BA1388" s="2"/>
      <c r="BB1388" s="2"/>
      <c r="BC1388" s="2"/>
      <c r="BD1388" s="2"/>
      <c r="BE1388" s="2"/>
      <c r="BF1388" s="2"/>
      <c r="BG1388" s="2"/>
      <c r="BH1388" s="2"/>
      <c r="BI1388" s="2"/>
      <c r="BJ1388" s="2"/>
      <c r="BK1388" s="2"/>
      <c r="BL1388" s="2"/>
      <c r="BM1388" s="2"/>
      <c r="BN1388" s="2"/>
      <c r="BO1388" s="2"/>
      <c r="BP1388" s="2"/>
      <c r="BQ1388" s="2"/>
      <c r="BR1388" s="2"/>
      <c r="BS1388" s="2"/>
      <c r="BT1388" s="2"/>
      <c r="BU1388" s="2"/>
      <c r="BV1388" s="2"/>
      <c r="BW1388" s="2"/>
      <c r="BX1388" s="2"/>
      <c r="BY1388" s="2"/>
      <c r="BZ1388" s="2"/>
      <c r="CA1388" s="2"/>
      <c r="CB1388" s="2"/>
      <c r="CC1388" s="2"/>
      <c r="CD1388" s="2"/>
      <c r="CE1388" s="2"/>
      <c r="CF1388" s="2"/>
      <c r="CG1388" s="2"/>
      <c r="CH1388" s="2"/>
      <c r="CI1388" s="2"/>
      <c r="CJ1388" s="2"/>
      <c r="CK1388" s="2"/>
      <c r="CL1388" s="2"/>
      <c r="CM1388" s="2"/>
      <c r="CN1388" s="2"/>
      <c r="CO1388" s="2"/>
      <c r="CP1388" s="2"/>
      <c r="CQ1388" s="2"/>
      <c r="CR1388" s="2"/>
      <c r="CS1388" s="2"/>
      <c r="CT1388" s="2"/>
      <c r="CU1388" s="2"/>
      <c r="CV1388" s="2"/>
      <c r="CW1388" s="2"/>
      <c r="CX1388" s="2"/>
      <c r="CY1388" s="2"/>
      <c r="CZ1388" s="2"/>
      <c r="DA1388" s="2"/>
      <c r="DB1388" s="2"/>
      <c r="DC1388" s="2"/>
      <c r="DD1388" s="2"/>
      <c r="DE1388" s="2"/>
      <c r="DF1388" s="2"/>
      <c r="DG1388" s="2"/>
      <c r="DH1388" s="2"/>
      <c r="DI1388" s="2"/>
      <c r="DJ1388" s="2"/>
      <c r="DK1388" s="2"/>
      <c r="DL1388" s="2"/>
      <c r="DM1388" s="2"/>
      <c r="DN1388" s="2"/>
      <c r="DO1388" s="2"/>
      <c r="DP1388" s="2"/>
      <c r="DQ1388" s="2"/>
      <c r="DR1388" s="2"/>
      <c r="DS1388" s="2"/>
      <c r="DT1388" s="2"/>
      <c r="DU1388" s="2"/>
      <c r="DV1388" s="2"/>
      <c r="DW1388" s="2"/>
      <c r="DX1388" s="2"/>
      <c r="DY1388" s="2"/>
      <c r="DZ1388" s="2"/>
      <c r="EA1388" s="2"/>
      <c r="EB1388" s="2"/>
      <c r="EC1388" s="2"/>
      <c r="ED1388" s="2"/>
      <c r="EE1388" s="2"/>
      <c r="EF1388" s="2"/>
      <c r="EG1388" s="2"/>
      <c r="EH1388" s="2"/>
      <c r="EI1388" s="2"/>
      <c r="EJ1388" s="2"/>
      <c r="EK1388" s="2"/>
      <c r="EL1388" s="2"/>
      <c r="EM1388" s="2"/>
      <c r="EN1388" s="2"/>
      <c r="EO1388" s="2"/>
      <c r="EP1388" s="2"/>
      <c r="EQ1388" s="2"/>
      <c r="ER1388" s="2"/>
      <c r="ES1388" s="2"/>
      <c r="ET1388" s="2"/>
      <c r="EU1388" s="2"/>
      <c r="EV1388" s="2"/>
      <c r="EW1388" s="2"/>
      <c r="EX1388" s="2"/>
    </row>
    <row r="1389" spans="1:154" x14ac:dyDescent="0.15">
      <c r="A1389" s="35"/>
      <c r="B1389" s="125"/>
      <c r="C1389" s="14"/>
      <c r="D1389" s="13"/>
      <c r="E1389" s="14"/>
      <c r="F1389" s="14"/>
      <c r="G1389" s="14"/>
      <c r="H1389" s="14"/>
      <c r="I1389" s="13"/>
      <c r="J1389" s="29"/>
      <c r="K1389" s="2"/>
      <c r="L1389" s="17"/>
      <c r="M1389" s="12"/>
      <c r="N1389" s="12"/>
      <c r="O1389" s="17"/>
      <c r="P1389" s="14"/>
      <c r="Q1389" s="14"/>
      <c r="R1389" s="14"/>
      <c r="S1389" s="20"/>
      <c r="T1389" s="14"/>
      <c r="U1389" s="4"/>
      <c r="V1389" s="29"/>
      <c r="W1389" s="3"/>
      <c r="X1389" s="3"/>
      <c r="Y1389" s="29"/>
      <c r="Z1389" s="3"/>
      <c r="AA1389" s="1"/>
      <c r="AB1389" s="3"/>
      <c r="AC1389" s="3"/>
      <c r="AD1389" s="3"/>
      <c r="AE1389" s="3"/>
      <c r="AF1389" s="3"/>
      <c r="AG1389" s="11"/>
      <c r="AH1389" s="3"/>
      <c r="AI1389" s="2"/>
      <c r="AJ1389" s="2"/>
      <c r="AK1389" s="2"/>
      <c r="AL1389" s="2"/>
      <c r="AM1389" s="2"/>
      <c r="AN1389" s="2"/>
      <c r="AO1389" s="2"/>
      <c r="AP1389" s="2"/>
      <c r="AQ1389" s="2"/>
      <c r="AR1389" s="2"/>
      <c r="AS1389" s="2"/>
      <c r="AT1389" s="2"/>
      <c r="AU1389" s="2"/>
      <c r="AV1389" s="2"/>
      <c r="AW1389" s="2"/>
      <c r="AX1389" s="2"/>
      <c r="AY1389" s="2"/>
      <c r="AZ1389" s="2"/>
      <c r="BA1389" s="2"/>
      <c r="BB1389" s="2"/>
      <c r="BC1389" s="2"/>
      <c r="BD1389" s="2"/>
      <c r="BE1389" s="2"/>
      <c r="BF1389" s="2"/>
      <c r="BG1389" s="2"/>
      <c r="BH1389" s="2"/>
      <c r="BI1389" s="2"/>
      <c r="BJ1389" s="2"/>
      <c r="BK1389" s="2"/>
      <c r="BL1389" s="2"/>
      <c r="BM1389" s="2"/>
      <c r="BN1389" s="2"/>
      <c r="BO1389" s="2"/>
      <c r="BP1389" s="2"/>
      <c r="BQ1389" s="2"/>
      <c r="BR1389" s="2"/>
      <c r="BS1389" s="2"/>
      <c r="BT1389" s="2"/>
      <c r="BU1389" s="2"/>
      <c r="BV1389" s="2"/>
      <c r="BW1389" s="2"/>
      <c r="BX1389" s="2"/>
      <c r="BY1389" s="2"/>
      <c r="BZ1389" s="2"/>
      <c r="CA1389" s="2"/>
      <c r="CB1389" s="2"/>
      <c r="CC1389" s="2"/>
      <c r="CD1389" s="2"/>
      <c r="CE1389" s="2"/>
      <c r="CF1389" s="2"/>
      <c r="CG1389" s="2"/>
      <c r="CH1389" s="2"/>
      <c r="CI1389" s="2"/>
      <c r="CJ1389" s="2"/>
      <c r="CK1389" s="2"/>
      <c r="CL1389" s="2"/>
      <c r="CM1389" s="2"/>
      <c r="CN1389" s="2"/>
      <c r="CO1389" s="2"/>
      <c r="CP1389" s="2"/>
      <c r="CQ1389" s="2"/>
      <c r="CR1389" s="2"/>
      <c r="CS1389" s="2"/>
      <c r="CT1389" s="2"/>
      <c r="CU1389" s="2"/>
      <c r="CV1389" s="2"/>
      <c r="CW1389" s="2"/>
      <c r="CX1389" s="2"/>
      <c r="CY1389" s="2"/>
      <c r="CZ1389" s="2"/>
      <c r="DA1389" s="2"/>
      <c r="DB1389" s="2"/>
      <c r="DC1389" s="2"/>
      <c r="DD1389" s="2"/>
      <c r="DE1389" s="2"/>
      <c r="DF1389" s="2"/>
      <c r="DG1389" s="2"/>
      <c r="DH1389" s="2"/>
      <c r="DI1389" s="2"/>
      <c r="DJ1389" s="2"/>
      <c r="DK1389" s="2"/>
      <c r="DL1389" s="2"/>
      <c r="DM1389" s="2"/>
      <c r="DN1389" s="2"/>
      <c r="DO1389" s="2"/>
      <c r="DP1389" s="2"/>
      <c r="DQ1389" s="2"/>
      <c r="DR1389" s="2"/>
      <c r="DS1389" s="2"/>
      <c r="DT1389" s="2"/>
      <c r="DU1389" s="2"/>
      <c r="DV1389" s="2"/>
      <c r="DW1389" s="2"/>
      <c r="DX1389" s="2"/>
      <c r="DY1389" s="2"/>
      <c r="DZ1389" s="2"/>
      <c r="EA1389" s="2"/>
      <c r="EB1389" s="2"/>
      <c r="EC1389" s="2"/>
      <c r="ED1389" s="2"/>
      <c r="EE1389" s="2"/>
      <c r="EF1389" s="2"/>
      <c r="EG1389" s="2"/>
      <c r="EH1389" s="2"/>
      <c r="EI1389" s="2"/>
      <c r="EJ1389" s="2"/>
      <c r="EK1389" s="2"/>
      <c r="EL1389" s="2"/>
      <c r="EM1389" s="2"/>
      <c r="EN1389" s="2"/>
      <c r="EO1389" s="2"/>
      <c r="EP1389" s="2"/>
      <c r="EQ1389" s="2"/>
      <c r="ER1389" s="2"/>
      <c r="ES1389" s="2"/>
      <c r="ET1389" s="2"/>
      <c r="EU1389" s="2"/>
      <c r="EV1389" s="2"/>
      <c r="EW1389" s="2"/>
      <c r="EX1389" s="2"/>
    </row>
    <row r="1390" spans="1:154" x14ac:dyDescent="0.15">
      <c r="A1390" s="35"/>
      <c r="B1390" s="125"/>
      <c r="C1390" s="14"/>
      <c r="D1390" s="13"/>
      <c r="E1390" s="14"/>
      <c r="F1390" s="14"/>
      <c r="G1390" s="14"/>
      <c r="H1390" s="14"/>
      <c r="I1390" s="13"/>
      <c r="J1390" s="29"/>
      <c r="K1390" s="2"/>
      <c r="L1390" s="17"/>
      <c r="M1390" s="12"/>
      <c r="N1390" s="12"/>
      <c r="O1390" s="17"/>
      <c r="P1390" s="14"/>
      <c r="Q1390" s="14"/>
      <c r="R1390" s="14"/>
      <c r="S1390" s="20"/>
      <c r="T1390" s="14"/>
      <c r="U1390" s="4"/>
      <c r="V1390" s="29"/>
      <c r="W1390" s="3"/>
      <c r="X1390" s="3"/>
      <c r="Y1390" s="29"/>
      <c r="Z1390" s="3"/>
      <c r="AA1390" s="1"/>
      <c r="AB1390" s="3"/>
      <c r="AC1390" s="3"/>
      <c r="AD1390" s="3"/>
      <c r="AE1390" s="3"/>
      <c r="AF1390" s="3"/>
      <c r="AG1390" s="11"/>
      <c r="AH1390" s="3"/>
      <c r="AI1390" s="2"/>
      <c r="AJ1390" s="2"/>
      <c r="AK1390" s="2"/>
      <c r="AL1390" s="2"/>
      <c r="AM1390" s="2"/>
      <c r="AN1390" s="2"/>
      <c r="AO1390" s="2"/>
      <c r="AP1390" s="2"/>
      <c r="AQ1390" s="2"/>
      <c r="AR1390" s="2"/>
      <c r="AS1390" s="2"/>
      <c r="AT1390" s="2"/>
      <c r="AU1390" s="2"/>
      <c r="AV1390" s="2"/>
      <c r="AW1390" s="2"/>
      <c r="AX1390" s="2"/>
      <c r="AY1390" s="2"/>
      <c r="AZ1390" s="2"/>
      <c r="BA1390" s="2"/>
      <c r="BB1390" s="2"/>
      <c r="BC1390" s="2"/>
      <c r="BD1390" s="2"/>
      <c r="BE1390" s="2"/>
      <c r="BF1390" s="2"/>
      <c r="BG1390" s="2"/>
      <c r="BH1390" s="2"/>
      <c r="BI1390" s="2"/>
      <c r="BJ1390" s="2"/>
      <c r="BK1390" s="2"/>
      <c r="BL1390" s="2"/>
      <c r="BM1390" s="2"/>
      <c r="BN1390" s="2"/>
      <c r="BO1390" s="2"/>
      <c r="BP1390" s="2"/>
      <c r="BQ1390" s="2"/>
      <c r="BR1390" s="2"/>
      <c r="BS1390" s="2"/>
      <c r="BT1390" s="2"/>
      <c r="BU1390" s="2"/>
      <c r="BV1390" s="2"/>
      <c r="BW1390" s="2"/>
      <c r="BX1390" s="2"/>
      <c r="BY1390" s="2"/>
      <c r="BZ1390" s="2"/>
      <c r="CA1390" s="2"/>
      <c r="CB1390" s="2"/>
      <c r="CC1390" s="2"/>
      <c r="CD1390" s="2"/>
      <c r="CE1390" s="2"/>
      <c r="CF1390" s="2"/>
      <c r="CG1390" s="2"/>
      <c r="CH1390" s="2"/>
      <c r="CI1390" s="2"/>
      <c r="CJ1390" s="2"/>
      <c r="CK1390" s="2"/>
      <c r="CL1390" s="2"/>
      <c r="CM1390" s="2"/>
      <c r="CN1390" s="2"/>
      <c r="CO1390" s="2"/>
      <c r="CP1390" s="2"/>
      <c r="CQ1390" s="2"/>
      <c r="CR1390" s="2"/>
      <c r="CS1390" s="2"/>
      <c r="CT1390" s="2"/>
      <c r="CU1390" s="2"/>
      <c r="CV1390" s="2"/>
      <c r="CW1390" s="2"/>
      <c r="CX1390" s="2"/>
      <c r="CY1390" s="2"/>
      <c r="CZ1390" s="2"/>
      <c r="DA1390" s="2"/>
      <c r="DB1390" s="2"/>
      <c r="DC1390" s="2"/>
      <c r="DD1390" s="2"/>
      <c r="DE1390" s="2"/>
      <c r="DF1390" s="2"/>
      <c r="DG1390" s="2"/>
      <c r="DH1390" s="2"/>
      <c r="DI1390" s="2"/>
      <c r="DJ1390" s="2"/>
      <c r="DK1390" s="2"/>
      <c r="DL1390" s="2"/>
      <c r="DM1390" s="2"/>
      <c r="DN1390" s="2"/>
      <c r="DO1390" s="2"/>
      <c r="DP1390" s="2"/>
      <c r="DQ1390" s="2"/>
      <c r="DR1390" s="2"/>
      <c r="DS1390" s="2"/>
      <c r="DT1390" s="2"/>
      <c r="DU1390" s="2"/>
      <c r="DV1390" s="2"/>
      <c r="DW1390" s="2"/>
      <c r="DX1390" s="2"/>
      <c r="DY1390" s="2"/>
      <c r="DZ1390" s="2"/>
      <c r="EA1390" s="2"/>
      <c r="EB1390" s="2"/>
      <c r="EC1390" s="2"/>
      <c r="ED1390" s="2"/>
      <c r="EE1390" s="2"/>
      <c r="EF1390" s="2"/>
      <c r="EG1390" s="2"/>
      <c r="EH1390" s="2"/>
      <c r="EI1390" s="2"/>
      <c r="EJ1390" s="2"/>
      <c r="EK1390" s="2"/>
      <c r="EL1390" s="2"/>
      <c r="EM1390" s="2"/>
      <c r="EN1390" s="2"/>
      <c r="EO1390" s="2"/>
      <c r="EP1390" s="2"/>
      <c r="EQ1390" s="2"/>
      <c r="ER1390" s="2"/>
      <c r="ES1390" s="2"/>
      <c r="ET1390" s="2"/>
      <c r="EU1390" s="2"/>
      <c r="EV1390" s="2"/>
      <c r="EW1390" s="2"/>
      <c r="EX1390" s="2"/>
    </row>
    <row r="1391" spans="1:154" x14ac:dyDescent="0.15">
      <c r="A1391" s="35"/>
      <c r="B1391" s="125"/>
      <c r="C1391" s="14"/>
      <c r="D1391" s="13"/>
      <c r="E1391" s="14"/>
      <c r="F1391" s="14"/>
      <c r="G1391" s="14"/>
      <c r="H1391" s="14"/>
      <c r="I1391" s="13"/>
      <c r="J1391" s="29"/>
      <c r="K1391" s="2"/>
      <c r="L1391" s="17"/>
      <c r="M1391" s="12"/>
      <c r="N1391" s="12"/>
      <c r="O1391" s="17"/>
      <c r="P1391" s="14"/>
      <c r="Q1391" s="14"/>
      <c r="R1391" s="14"/>
      <c r="S1391" s="20"/>
      <c r="T1391" s="14"/>
      <c r="U1391" s="4"/>
      <c r="V1391" s="29"/>
      <c r="W1391" s="3"/>
      <c r="X1391" s="3"/>
      <c r="Y1391" s="29"/>
      <c r="Z1391" s="3"/>
      <c r="AA1391" s="1"/>
      <c r="AB1391" s="3"/>
      <c r="AC1391" s="3"/>
      <c r="AD1391" s="3"/>
      <c r="AE1391" s="3"/>
      <c r="AF1391" s="3"/>
      <c r="AG1391" s="11"/>
      <c r="AH1391" s="3"/>
      <c r="AI1391" s="2"/>
      <c r="AJ1391" s="2"/>
      <c r="AK1391" s="2"/>
      <c r="AL1391" s="2"/>
      <c r="AM1391" s="2"/>
      <c r="AN1391" s="2"/>
      <c r="AO1391" s="2"/>
      <c r="AP1391" s="2"/>
      <c r="AQ1391" s="2"/>
      <c r="AR1391" s="2"/>
      <c r="AS1391" s="2"/>
      <c r="AT1391" s="2"/>
      <c r="AU1391" s="2"/>
      <c r="AV1391" s="2"/>
      <c r="AW1391" s="2"/>
      <c r="AX1391" s="2"/>
      <c r="AY1391" s="2"/>
      <c r="AZ1391" s="2"/>
      <c r="BA1391" s="2"/>
      <c r="BB1391" s="2"/>
      <c r="BC1391" s="2"/>
      <c r="BD1391" s="2"/>
      <c r="BE1391" s="2"/>
      <c r="BF1391" s="2"/>
      <c r="BG1391" s="2"/>
      <c r="BH1391" s="2"/>
      <c r="BI1391" s="2"/>
      <c r="BJ1391" s="2"/>
      <c r="BK1391" s="2"/>
      <c r="BL1391" s="2"/>
      <c r="BM1391" s="2"/>
      <c r="BN1391" s="2"/>
      <c r="BO1391" s="2"/>
      <c r="BP1391" s="2"/>
      <c r="BQ1391" s="2"/>
      <c r="BR1391" s="2"/>
      <c r="BS1391" s="2"/>
      <c r="BT1391" s="2"/>
      <c r="BU1391" s="2"/>
      <c r="BV1391" s="2"/>
      <c r="BW1391" s="2"/>
      <c r="BX1391" s="2"/>
      <c r="BY1391" s="2"/>
      <c r="BZ1391" s="2"/>
      <c r="CA1391" s="2"/>
      <c r="CB1391" s="2"/>
      <c r="CC1391" s="2"/>
      <c r="CD1391" s="2"/>
      <c r="CE1391" s="2"/>
      <c r="CF1391" s="2"/>
      <c r="CG1391" s="2"/>
      <c r="CH1391" s="2"/>
      <c r="CI1391" s="2"/>
      <c r="CJ1391" s="2"/>
      <c r="CK1391" s="2"/>
      <c r="CL1391" s="2"/>
      <c r="CM1391" s="2"/>
      <c r="CN1391" s="2"/>
      <c r="CO1391" s="2"/>
      <c r="CP1391" s="2"/>
      <c r="CQ1391" s="2"/>
      <c r="CR1391" s="2"/>
      <c r="CS1391" s="2"/>
      <c r="CT1391" s="2"/>
      <c r="CU1391" s="2"/>
      <c r="CV1391" s="2"/>
      <c r="CW1391" s="2"/>
      <c r="CX1391" s="2"/>
      <c r="CY1391" s="2"/>
      <c r="CZ1391" s="2"/>
      <c r="DA1391" s="2"/>
      <c r="DB1391" s="2"/>
      <c r="DC1391" s="2"/>
      <c r="DD1391" s="2"/>
      <c r="DE1391" s="2"/>
      <c r="DF1391" s="2"/>
      <c r="DG1391" s="2"/>
      <c r="DH1391" s="2"/>
      <c r="DI1391" s="2"/>
      <c r="DJ1391" s="2"/>
      <c r="DK1391" s="2"/>
      <c r="DL1391" s="2"/>
      <c r="DM1391" s="2"/>
      <c r="DN1391" s="2"/>
      <c r="DO1391" s="2"/>
      <c r="DP1391" s="2"/>
      <c r="DQ1391" s="2"/>
      <c r="DR1391" s="2"/>
      <c r="DS1391" s="2"/>
      <c r="DT1391" s="2"/>
      <c r="DU1391" s="2"/>
      <c r="DV1391" s="2"/>
      <c r="DW1391" s="2"/>
      <c r="DX1391" s="2"/>
      <c r="DY1391" s="2"/>
      <c r="DZ1391" s="2"/>
      <c r="EA1391" s="2"/>
      <c r="EB1391" s="2"/>
      <c r="EC1391" s="2"/>
      <c r="ED1391" s="2"/>
      <c r="EE1391" s="2"/>
      <c r="EF1391" s="2"/>
      <c r="EG1391" s="2"/>
      <c r="EH1391" s="2"/>
      <c r="EI1391" s="2"/>
      <c r="EJ1391" s="2"/>
      <c r="EK1391" s="2"/>
      <c r="EL1391" s="2"/>
      <c r="EM1391" s="2"/>
      <c r="EN1391" s="2"/>
      <c r="EO1391" s="2"/>
      <c r="EP1391" s="2"/>
      <c r="EQ1391" s="2"/>
      <c r="ER1391" s="2"/>
      <c r="ES1391" s="2"/>
      <c r="ET1391" s="2"/>
      <c r="EU1391" s="2"/>
      <c r="EV1391" s="2"/>
      <c r="EW1391" s="2"/>
      <c r="EX1391" s="2"/>
    </row>
    <row r="1392" spans="1:154" x14ac:dyDescent="0.15">
      <c r="A1392" s="35"/>
      <c r="B1392" s="125"/>
      <c r="C1392" s="14"/>
      <c r="D1392" s="13"/>
      <c r="E1392" s="14"/>
      <c r="F1392" s="14"/>
      <c r="G1392" s="14"/>
      <c r="H1392" s="14"/>
      <c r="I1392" s="13"/>
      <c r="J1392" s="29"/>
      <c r="K1392" s="2"/>
      <c r="L1392" s="17"/>
      <c r="M1392" s="12"/>
      <c r="N1392" s="12"/>
      <c r="O1392" s="17"/>
      <c r="P1392" s="14"/>
      <c r="Q1392" s="14"/>
      <c r="R1392" s="14"/>
      <c r="S1392" s="20"/>
      <c r="T1392" s="14"/>
      <c r="U1392" s="4"/>
      <c r="V1392" s="29"/>
      <c r="W1392" s="3"/>
      <c r="X1392" s="3"/>
      <c r="Y1392" s="29"/>
      <c r="Z1392" s="3"/>
      <c r="AA1392" s="1"/>
      <c r="AB1392" s="3"/>
      <c r="AC1392" s="3"/>
      <c r="AD1392" s="3"/>
      <c r="AE1392" s="3"/>
      <c r="AF1392" s="3"/>
      <c r="AG1392" s="11"/>
      <c r="AH1392" s="3"/>
      <c r="AI1392" s="2"/>
      <c r="AJ1392" s="2"/>
      <c r="AK1392" s="2"/>
      <c r="AL1392" s="2"/>
      <c r="AM1392" s="2"/>
      <c r="AN1392" s="2"/>
      <c r="AO1392" s="2"/>
      <c r="AP1392" s="2"/>
      <c r="AQ1392" s="2"/>
      <c r="AR1392" s="2"/>
      <c r="AS1392" s="2"/>
      <c r="AT1392" s="2"/>
      <c r="AU1392" s="2"/>
      <c r="AV1392" s="2"/>
      <c r="AW1392" s="2"/>
      <c r="AX1392" s="2"/>
      <c r="AY1392" s="2"/>
      <c r="AZ1392" s="2"/>
      <c r="BA1392" s="2"/>
      <c r="BB1392" s="2"/>
      <c r="BC1392" s="2"/>
      <c r="BD1392" s="2"/>
      <c r="BE1392" s="2"/>
      <c r="BF1392" s="2"/>
      <c r="BG1392" s="2"/>
      <c r="BH1392" s="2"/>
      <c r="BI1392" s="2"/>
      <c r="BJ1392" s="2"/>
      <c r="BK1392" s="2"/>
      <c r="BL1392" s="2"/>
      <c r="BM1392" s="2"/>
      <c r="BN1392" s="2"/>
      <c r="BO1392" s="2"/>
      <c r="BP1392" s="2"/>
      <c r="BQ1392" s="2"/>
      <c r="BR1392" s="2"/>
      <c r="BS1392" s="2"/>
      <c r="BT1392" s="2"/>
      <c r="BU1392" s="2"/>
      <c r="BV1392" s="2"/>
      <c r="BW1392" s="2"/>
      <c r="BX1392" s="2"/>
      <c r="BY1392" s="2"/>
      <c r="BZ1392" s="2"/>
      <c r="CA1392" s="2"/>
      <c r="CB1392" s="2"/>
      <c r="CC1392" s="2"/>
      <c r="CD1392" s="2"/>
      <c r="CE1392" s="2"/>
      <c r="CF1392" s="2"/>
      <c r="CG1392" s="2"/>
      <c r="CH1392" s="2"/>
      <c r="CI1392" s="2"/>
      <c r="CJ1392" s="2"/>
      <c r="CK1392" s="2"/>
      <c r="CL1392" s="2"/>
      <c r="CM1392" s="2"/>
      <c r="CN1392" s="2"/>
      <c r="CO1392" s="2"/>
      <c r="CP1392" s="2"/>
      <c r="CQ1392" s="2"/>
      <c r="CR1392" s="2"/>
      <c r="CS1392" s="2"/>
      <c r="CT1392" s="2"/>
      <c r="CU1392" s="2"/>
      <c r="CV1392" s="2"/>
      <c r="CW1392" s="2"/>
      <c r="CX1392" s="2"/>
      <c r="CY1392" s="2"/>
      <c r="CZ1392" s="2"/>
      <c r="DA1392" s="2"/>
      <c r="DB1392" s="2"/>
      <c r="DC1392" s="2"/>
      <c r="DD1392" s="2"/>
      <c r="DE1392" s="2"/>
      <c r="DF1392" s="2"/>
      <c r="DG1392" s="2"/>
      <c r="DH1392" s="2"/>
      <c r="DI1392" s="2"/>
      <c r="DJ1392" s="2"/>
      <c r="DK1392" s="2"/>
      <c r="DL1392" s="2"/>
      <c r="DM1392" s="2"/>
      <c r="DN1392" s="2"/>
      <c r="DO1392" s="2"/>
      <c r="DP1392" s="2"/>
      <c r="DQ1392" s="2"/>
      <c r="DR1392" s="2"/>
      <c r="DS1392" s="2"/>
      <c r="DT1392" s="2"/>
      <c r="DU1392" s="2"/>
      <c r="DV1392" s="2"/>
      <c r="DW1392" s="2"/>
      <c r="DX1392" s="2"/>
      <c r="DY1392" s="2"/>
      <c r="DZ1392" s="2"/>
      <c r="EA1392" s="2"/>
      <c r="EB1392" s="2"/>
      <c r="EC1392" s="2"/>
      <c r="ED1392" s="2"/>
      <c r="EE1392" s="2"/>
      <c r="EF1392" s="2"/>
      <c r="EG1392" s="2"/>
      <c r="EH1392" s="2"/>
      <c r="EI1392" s="2"/>
      <c r="EJ1392" s="2"/>
      <c r="EK1392" s="2"/>
      <c r="EL1392" s="2"/>
      <c r="EM1392" s="2"/>
      <c r="EN1392" s="2"/>
      <c r="EO1392" s="2"/>
      <c r="EP1392" s="2"/>
      <c r="EQ1392" s="2"/>
      <c r="ER1392" s="2"/>
      <c r="ES1392" s="2"/>
      <c r="ET1392" s="2"/>
      <c r="EU1392" s="2"/>
      <c r="EV1392" s="2"/>
      <c r="EW1392" s="2"/>
      <c r="EX1392" s="2"/>
    </row>
    <row r="1393" spans="1:154" x14ac:dyDescent="0.15">
      <c r="A1393" s="35"/>
      <c r="B1393" s="125"/>
      <c r="C1393" s="14"/>
      <c r="D1393" s="13"/>
      <c r="E1393" s="14"/>
      <c r="F1393" s="14"/>
      <c r="G1393" s="14"/>
      <c r="H1393" s="14"/>
      <c r="I1393" s="13"/>
      <c r="J1393" s="29"/>
      <c r="K1393" s="2"/>
      <c r="L1393" s="17"/>
      <c r="M1393" s="12"/>
      <c r="N1393" s="12"/>
      <c r="O1393" s="17"/>
      <c r="P1393" s="14"/>
      <c r="Q1393" s="14"/>
      <c r="R1393" s="14"/>
      <c r="S1393" s="20"/>
      <c r="T1393" s="14"/>
      <c r="U1393" s="4"/>
      <c r="V1393" s="29"/>
      <c r="W1393" s="3"/>
      <c r="X1393" s="3"/>
      <c r="Y1393" s="29"/>
      <c r="Z1393" s="3"/>
      <c r="AA1393" s="1"/>
      <c r="AB1393" s="3"/>
      <c r="AC1393" s="3"/>
      <c r="AD1393" s="3"/>
      <c r="AE1393" s="3"/>
      <c r="AF1393" s="3"/>
      <c r="AG1393" s="11"/>
      <c r="AH1393" s="3"/>
      <c r="AI1393" s="2"/>
      <c r="AJ1393" s="2"/>
      <c r="AK1393" s="2"/>
      <c r="AL1393" s="2"/>
      <c r="AM1393" s="2"/>
      <c r="AN1393" s="2"/>
      <c r="AO1393" s="2"/>
      <c r="AP1393" s="2"/>
      <c r="AQ1393" s="2"/>
      <c r="AR1393" s="2"/>
      <c r="AS1393" s="2"/>
      <c r="AT1393" s="2"/>
      <c r="AU1393" s="2"/>
      <c r="AV1393" s="2"/>
      <c r="AW1393" s="2"/>
      <c r="AX1393" s="2"/>
      <c r="AY1393" s="2"/>
      <c r="AZ1393" s="2"/>
      <c r="BA1393" s="2"/>
      <c r="BB1393" s="2"/>
      <c r="BC1393" s="2"/>
      <c r="BD1393" s="2"/>
      <c r="BE1393" s="2"/>
      <c r="BF1393" s="2"/>
      <c r="BG1393" s="2"/>
      <c r="BH1393" s="2"/>
      <c r="BI1393" s="2"/>
      <c r="BJ1393" s="2"/>
      <c r="BK1393" s="2"/>
      <c r="BL1393" s="2"/>
      <c r="BM1393" s="2"/>
      <c r="BN1393" s="2"/>
      <c r="BO1393" s="2"/>
      <c r="BP1393" s="2"/>
      <c r="BQ1393" s="2"/>
      <c r="BR1393" s="2"/>
      <c r="BS1393" s="2"/>
      <c r="BT1393" s="2"/>
      <c r="BU1393" s="2"/>
      <c r="BV1393" s="2"/>
      <c r="BW1393" s="2"/>
      <c r="BX1393" s="2"/>
      <c r="BY1393" s="2"/>
      <c r="BZ1393" s="2"/>
      <c r="CA1393" s="2"/>
      <c r="CB1393" s="2"/>
      <c r="CC1393" s="2"/>
      <c r="CD1393" s="2"/>
      <c r="CE1393" s="2"/>
      <c r="CF1393" s="2"/>
      <c r="CG1393" s="2"/>
      <c r="CH1393" s="2"/>
      <c r="CI1393" s="2"/>
      <c r="CJ1393" s="2"/>
      <c r="CK1393" s="2"/>
      <c r="CL1393" s="2"/>
      <c r="CM1393" s="2"/>
      <c r="CN1393" s="2"/>
      <c r="CO1393" s="2"/>
      <c r="CP1393" s="2"/>
      <c r="CQ1393" s="2"/>
      <c r="CR1393" s="2"/>
      <c r="CS1393" s="2"/>
      <c r="CT1393" s="2"/>
      <c r="CU1393" s="2"/>
      <c r="CV1393" s="2"/>
      <c r="CW1393" s="2"/>
      <c r="CX1393" s="2"/>
      <c r="CY1393" s="2"/>
      <c r="CZ1393" s="2"/>
      <c r="DA1393" s="2"/>
      <c r="DB1393" s="2"/>
      <c r="DC1393" s="2"/>
      <c r="DD1393" s="2"/>
      <c r="DE1393" s="2"/>
      <c r="DF1393" s="2"/>
      <c r="DG1393" s="2"/>
      <c r="DH1393" s="2"/>
      <c r="DI1393" s="2"/>
      <c r="DJ1393" s="2"/>
      <c r="DK1393" s="2"/>
      <c r="DL1393" s="2"/>
      <c r="DM1393" s="2"/>
      <c r="DN1393" s="2"/>
      <c r="DO1393" s="2"/>
      <c r="DP1393" s="2"/>
      <c r="DQ1393" s="2"/>
      <c r="DR1393" s="2"/>
      <c r="DS1393" s="2"/>
      <c r="DT1393" s="2"/>
      <c r="DU1393" s="2"/>
      <c r="DV1393" s="2"/>
      <c r="DW1393" s="2"/>
      <c r="DX1393" s="2"/>
      <c r="DY1393" s="2"/>
      <c r="DZ1393" s="2"/>
      <c r="EA1393" s="2"/>
      <c r="EB1393" s="2"/>
      <c r="EC1393" s="2"/>
      <c r="ED1393" s="2"/>
      <c r="EE1393" s="2"/>
      <c r="EF1393" s="2"/>
      <c r="EG1393" s="2"/>
      <c r="EH1393" s="2"/>
      <c r="EI1393" s="2"/>
      <c r="EJ1393" s="2"/>
      <c r="EK1393" s="2"/>
      <c r="EL1393" s="2"/>
      <c r="EM1393" s="2"/>
      <c r="EN1393" s="2"/>
      <c r="EO1393" s="2"/>
      <c r="EP1393" s="2"/>
      <c r="EQ1393" s="2"/>
      <c r="ER1393" s="2"/>
      <c r="ES1393" s="2"/>
      <c r="ET1393" s="2"/>
      <c r="EU1393" s="2"/>
      <c r="EV1393" s="2"/>
      <c r="EW1393" s="2"/>
      <c r="EX1393" s="2"/>
    </row>
    <row r="1394" spans="1:154" x14ac:dyDescent="0.15">
      <c r="A1394" s="35"/>
      <c r="B1394" s="125"/>
      <c r="C1394" s="14"/>
      <c r="D1394" s="13"/>
      <c r="E1394" s="14"/>
      <c r="F1394" s="14"/>
      <c r="G1394" s="14"/>
      <c r="H1394" s="14"/>
      <c r="I1394" s="13"/>
      <c r="J1394" s="29"/>
      <c r="K1394" s="2"/>
      <c r="L1394" s="17"/>
      <c r="M1394" s="12"/>
      <c r="N1394" s="12"/>
      <c r="O1394" s="17"/>
      <c r="P1394" s="14"/>
      <c r="Q1394" s="14"/>
      <c r="R1394" s="14"/>
      <c r="S1394" s="20"/>
      <c r="T1394" s="14"/>
      <c r="U1394" s="4"/>
      <c r="V1394" s="29"/>
      <c r="W1394" s="3"/>
      <c r="X1394" s="3"/>
      <c r="Y1394" s="29"/>
      <c r="Z1394" s="3"/>
      <c r="AA1394" s="1"/>
      <c r="AB1394" s="3"/>
      <c r="AC1394" s="3"/>
      <c r="AD1394" s="3"/>
      <c r="AE1394" s="3"/>
      <c r="AF1394" s="3"/>
      <c r="AG1394" s="11"/>
      <c r="AH1394" s="3"/>
      <c r="AI1394" s="2"/>
      <c r="AJ1394" s="2"/>
      <c r="AK1394" s="2"/>
      <c r="AL1394" s="2"/>
      <c r="AM1394" s="2"/>
      <c r="AN1394" s="2"/>
      <c r="AO1394" s="2"/>
      <c r="AP1394" s="2"/>
      <c r="AQ1394" s="2"/>
      <c r="AR1394" s="2"/>
      <c r="AS1394" s="2"/>
      <c r="AT1394" s="2"/>
      <c r="AU1394" s="2"/>
      <c r="AV1394" s="2"/>
      <c r="AW1394" s="2"/>
      <c r="AX1394" s="2"/>
      <c r="AY1394" s="2"/>
      <c r="AZ1394" s="2"/>
      <c r="BA1394" s="2"/>
      <c r="BB1394" s="2"/>
      <c r="BC1394" s="2"/>
      <c r="BD1394" s="2"/>
      <c r="BE1394" s="2"/>
      <c r="BF1394" s="2"/>
      <c r="BG1394" s="2"/>
      <c r="BH1394" s="2"/>
      <c r="BI1394" s="2"/>
      <c r="BJ1394" s="2"/>
      <c r="BK1394" s="2"/>
      <c r="BL1394" s="2"/>
      <c r="BM1394" s="2"/>
      <c r="BN1394" s="2"/>
      <c r="BO1394" s="2"/>
      <c r="BP1394" s="2"/>
      <c r="BQ1394" s="2"/>
      <c r="BR1394" s="2"/>
      <c r="BS1394" s="2"/>
      <c r="BT1394" s="2"/>
      <c r="BU1394" s="2"/>
      <c r="BV1394" s="2"/>
      <c r="BW1394" s="2"/>
      <c r="BX1394" s="2"/>
      <c r="BY1394" s="2"/>
      <c r="BZ1394" s="2"/>
      <c r="CA1394" s="2"/>
      <c r="CB1394" s="2"/>
      <c r="CC1394" s="2"/>
      <c r="CD1394" s="2"/>
      <c r="CE1394" s="2"/>
      <c r="CF1394" s="2"/>
      <c r="CG1394" s="2"/>
      <c r="CH1394" s="2"/>
      <c r="CI1394" s="2"/>
      <c r="CJ1394" s="2"/>
      <c r="CK1394" s="2"/>
      <c r="CL1394" s="2"/>
      <c r="CM1394" s="2"/>
      <c r="CN1394" s="2"/>
      <c r="CO1394" s="2"/>
      <c r="CP1394" s="2"/>
      <c r="CQ1394" s="2"/>
      <c r="CR1394" s="2"/>
      <c r="CS1394" s="2"/>
      <c r="CT1394" s="2"/>
      <c r="CU1394" s="2"/>
      <c r="CV1394" s="2"/>
      <c r="CW1394" s="2"/>
      <c r="CX1394" s="2"/>
      <c r="CY1394" s="2"/>
      <c r="CZ1394" s="2"/>
      <c r="DA1394" s="2"/>
      <c r="DB1394" s="2"/>
      <c r="DC1394" s="2"/>
      <c r="DD1394" s="2"/>
      <c r="DE1394" s="2"/>
      <c r="DF1394" s="2"/>
      <c r="DG1394" s="2"/>
      <c r="DH1394" s="2"/>
      <c r="DI1394" s="2"/>
      <c r="DJ1394" s="2"/>
      <c r="DK1394" s="2"/>
      <c r="DL1394" s="2"/>
      <c r="DM1394" s="2"/>
      <c r="DN1394" s="2"/>
      <c r="DO1394" s="2"/>
      <c r="DP1394" s="2"/>
      <c r="DQ1394" s="2"/>
      <c r="DR1394" s="2"/>
      <c r="DS1394" s="2"/>
      <c r="DT1394" s="2"/>
      <c r="DU1394" s="2"/>
      <c r="DV1394" s="2"/>
      <c r="DW1394" s="2"/>
      <c r="DX1394" s="2"/>
      <c r="DY1394" s="2"/>
      <c r="DZ1394" s="2"/>
      <c r="EA1394" s="2"/>
      <c r="EB1394" s="2"/>
      <c r="EC1394" s="2"/>
      <c r="ED1394" s="2"/>
      <c r="EE1394" s="2"/>
      <c r="EF1394" s="2"/>
      <c r="EG1394" s="2"/>
      <c r="EH1394" s="2"/>
      <c r="EI1394" s="2"/>
      <c r="EJ1394" s="2"/>
      <c r="EK1394" s="2"/>
      <c r="EL1394" s="2"/>
      <c r="EM1394" s="2"/>
      <c r="EN1394" s="2"/>
      <c r="EO1394" s="2"/>
      <c r="EP1394" s="2"/>
      <c r="EQ1394" s="2"/>
      <c r="ER1394" s="2"/>
      <c r="ES1394" s="2"/>
      <c r="ET1394" s="2"/>
      <c r="EU1394" s="2"/>
      <c r="EV1394" s="2"/>
      <c r="EW1394" s="2"/>
      <c r="EX1394" s="2"/>
    </row>
    <row r="1395" spans="1:154" x14ac:dyDescent="0.15">
      <c r="A1395" s="35"/>
      <c r="B1395" s="125"/>
      <c r="C1395" s="14"/>
      <c r="D1395" s="13"/>
      <c r="E1395" s="14"/>
      <c r="F1395" s="14"/>
      <c r="G1395" s="14"/>
      <c r="H1395" s="14"/>
      <c r="I1395" s="13"/>
      <c r="J1395" s="29"/>
      <c r="K1395" s="2"/>
      <c r="L1395" s="17"/>
      <c r="M1395" s="12"/>
      <c r="N1395" s="12"/>
      <c r="O1395" s="17"/>
      <c r="P1395" s="14"/>
      <c r="Q1395" s="14"/>
      <c r="R1395" s="14"/>
      <c r="S1395" s="20"/>
      <c r="T1395" s="14"/>
      <c r="U1395" s="4"/>
      <c r="V1395" s="29"/>
      <c r="W1395" s="3"/>
      <c r="X1395" s="3"/>
      <c r="Y1395" s="29"/>
      <c r="Z1395" s="3"/>
      <c r="AA1395" s="1"/>
      <c r="AB1395" s="3"/>
      <c r="AC1395" s="3"/>
      <c r="AD1395" s="3"/>
      <c r="AE1395" s="3"/>
      <c r="AF1395" s="3"/>
      <c r="AG1395" s="11"/>
      <c r="AH1395" s="3"/>
      <c r="AI1395" s="2"/>
      <c r="AJ1395" s="2"/>
      <c r="AK1395" s="2"/>
      <c r="AL1395" s="2"/>
      <c r="AM1395" s="2"/>
      <c r="AN1395" s="2"/>
      <c r="AO1395" s="2"/>
      <c r="AP1395" s="2"/>
      <c r="AQ1395" s="2"/>
      <c r="AR1395" s="2"/>
      <c r="AS1395" s="2"/>
      <c r="AT1395" s="2"/>
      <c r="AU1395" s="2"/>
      <c r="AV1395" s="2"/>
      <c r="AW1395" s="2"/>
      <c r="AX1395" s="2"/>
      <c r="AY1395" s="2"/>
      <c r="AZ1395" s="2"/>
      <c r="BA1395" s="2"/>
      <c r="BB1395" s="2"/>
      <c r="BC1395" s="2"/>
      <c r="BD1395" s="2"/>
      <c r="BE1395" s="2"/>
      <c r="BF1395" s="2"/>
      <c r="BG1395" s="2"/>
      <c r="BH1395" s="2"/>
      <c r="BI1395" s="2"/>
      <c r="BJ1395" s="2"/>
      <c r="BK1395" s="2"/>
      <c r="BL1395" s="2"/>
      <c r="BM1395" s="2"/>
      <c r="BN1395" s="2"/>
      <c r="BO1395" s="2"/>
      <c r="BP1395" s="2"/>
      <c r="BQ1395" s="2"/>
      <c r="BR1395" s="2"/>
      <c r="BS1395" s="2"/>
      <c r="BT1395" s="2"/>
      <c r="BU1395" s="2"/>
      <c r="BV1395" s="2"/>
      <c r="BW1395" s="2"/>
      <c r="BX1395" s="2"/>
      <c r="BY1395" s="2"/>
      <c r="BZ1395" s="2"/>
      <c r="CA1395" s="2"/>
      <c r="CB1395" s="2"/>
      <c r="CC1395" s="2"/>
      <c r="CD1395" s="2"/>
      <c r="CE1395" s="2"/>
      <c r="CF1395" s="2"/>
      <c r="CG1395" s="2"/>
      <c r="CH1395" s="2"/>
      <c r="CI1395" s="2"/>
      <c r="CJ1395" s="2"/>
      <c r="CK1395" s="2"/>
      <c r="CL1395" s="2"/>
      <c r="CM1395" s="2"/>
      <c r="CN1395" s="2"/>
      <c r="CO1395" s="2"/>
      <c r="CP1395" s="2"/>
      <c r="CQ1395" s="2"/>
      <c r="CR1395" s="2"/>
      <c r="CS1395" s="2"/>
      <c r="CT1395" s="2"/>
      <c r="CU1395" s="2"/>
      <c r="CV1395" s="2"/>
      <c r="CW1395" s="2"/>
      <c r="CX1395" s="2"/>
      <c r="CY1395" s="2"/>
      <c r="CZ1395" s="2"/>
      <c r="DA1395" s="2"/>
      <c r="DB1395" s="2"/>
      <c r="DC1395" s="2"/>
      <c r="DD1395" s="2"/>
      <c r="DE1395" s="2"/>
      <c r="DF1395" s="2"/>
      <c r="DG1395" s="2"/>
      <c r="DH1395" s="2"/>
      <c r="DI1395" s="2"/>
      <c r="DJ1395" s="2"/>
      <c r="DK1395" s="2"/>
      <c r="DL1395" s="2"/>
      <c r="DM1395" s="2"/>
      <c r="DN1395" s="2"/>
      <c r="DO1395" s="2"/>
      <c r="DP1395" s="2"/>
      <c r="DQ1395" s="2"/>
      <c r="DR1395" s="2"/>
      <c r="DS1395" s="2"/>
      <c r="DT1395" s="2"/>
      <c r="DU1395" s="2"/>
      <c r="DV1395" s="2"/>
      <c r="DW1395" s="2"/>
      <c r="DX1395" s="2"/>
      <c r="DY1395" s="2"/>
      <c r="DZ1395" s="2"/>
      <c r="EA1395" s="2"/>
      <c r="EB1395" s="2"/>
      <c r="EC1395" s="2"/>
      <c r="ED1395" s="2"/>
      <c r="EE1395" s="2"/>
      <c r="EF1395" s="2"/>
      <c r="EG1395" s="2"/>
      <c r="EH1395" s="2"/>
      <c r="EI1395" s="2"/>
      <c r="EJ1395" s="2"/>
      <c r="EK1395" s="2"/>
      <c r="EL1395" s="2"/>
      <c r="EM1395" s="2"/>
      <c r="EN1395" s="2"/>
      <c r="EO1395" s="2"/>
      <c r="EP1395" s="2"/>
      <c r="EQ1395" s="2"/>
      <c r="ER1395" s="2"/>
      <c r="ES1395" s="2"/>
      <c r="ET1395" s="2"/>
      <c r="EU1395" s="2"/>
      <c r="EV1395" s="2"/>
      <c r="EW1395" s="2"/>
      <c r="EX1395" s="2"/>
    </row>
    <row r="1396" spans="1:154" x14ac:dyDescent="0.15">
      <c r="A1396" s="35"/>
      <c r="B1396" s="125"/>
      <c r="C1396" s="14"/>
      <c r="D1396" s="13"/>
      <c r="E1396" s="14"/>
      <c r="F1396" s="14"/>
      <c r="G1396" s="14"/>
      <c r="H1396" s="14"/>
      <c r="I1396" s="13"/>
      <c r="J1396" s="29"/>
      <c r="K1396" s="2"/>
      <c r="L1396" s="17"/>
      <c r="M1396" s="12"/>
      <c r="N1396" s="12"/>
      <c r="O1396" s="17"/>
      <c r="P1396" s="14"/>
      <c r="Q1396" s="14"/>
      <c r="R1396" s="14"/>
      <c r="S1396" s="20"/>
      <c r="T1396" s="14"/>
      <c r="U1396" s="4"/>
      <c r="V1396" s="29"/>
      <c r="W1396" s="3"/>
      <c r="X1396" s="3"/>
      <c r="Y1396" s="29"/>
      <c r="Z1396" s="3"/>
      <c r="AA1396" s="1"/>
      <c r="AB1396" s="3"/>
      <c r="AC1396" s="3"/>
      <c r="AD1396" s="3"/>
      <c r="AE1396" s="3"/>
      <c r="AF1396" s="3"/>
      <c r="AG1396" s="11"/>
      <c r="AH1396" s="3"/>
      <c r="AI1396" s="2"/>
      <c r="AJ1396" s="2"/>
      <c r="AK1396" s="2"/>
      <c r="AL1396" s="2"/>
      <c r="AM1396" s="2"/>
      <c r="AN1396" s="2"/>
      <c r="AO1396" s="2"/>
      <c r="AP1396" s="2"/>
      <c r="AQ1396" s="2"/>
      <c r="AR1396" s="2"/>
      <c r="AS1396" s="2"/>
      <c r="AT1396" s="2"/>
      <c r="AU1396" s="2"/>
      <c r="AV1396" s="2"/>
      <c r="AW1396" s="2"/>
      <c r="AX1396" s="2"/>
      <c r="AY1396" s="2"/>
      <c r="AZ1396" s="2"/>
      <c r="BA1396" s="2"/>
      <c r="BB1396" s="2"/>
      <c r="BC1396" s="2"/>
      <c r="BD1396" s="2"/>
      <c r="BE1396" s="2"/>
      <c r="BF1396" s="2"/>
      <c r="BG1396" s="2"/>
      <c r="BH1396" s="2"/>
      <c r="BI1396" s="2"/>
      <c r="BJ1396" s="2"/>
      <c r="BK1396" s="2"/>
      <c r="BL1396" s="2"/>
      <c r="BM1396" s="2"/>
      <c r="BN1396" s="2"/>
      <c r="BO1396" s="2"/>
      <c r="BP1396" s="2"/>
      <c r="BQ1396" s="2"/>
      <c r="BR1396" s="2"/>
      <c r="BS1396" s="2"/>
      <c r="BT1396" s="2"/>
      <c r="BU1396" s="2"/>
      <c r="BV1396" s="2"/>
      <c r="BW1396" s="2"/>
      <c r="BX1396" s="2"/>
      <c r="BY1396" s="2"/>
      <c r="BZ1396" s="2"/>
      <c r="CA1396" s="2"/>
      <c r="CB1396" s="2"/>
      <c r="CC1396" s="2"/>
      <c r="CD1396" s="2"/>
      <c r="CE1396" s="2"/>
      <c r="CF1396" s="2"/>
      <c r="CG1396" s="2"/>
      <c r="CH1396" s="2"/>
      <c r="CI1396" s="2"/>
      <c r="CJ1396" s="2"/>
      <c r="CK1396" s="2"/>
      <c r="CL1396" s="2"/>
      <c r="CM1396" s="2"/>
      <c r="CN1396" s="2"/>
      <c r="CO1396" s="2"/>
      <c r="CP1396" s="2"/>
      <c r="CQ1396" s="2"/>
      <c r="CR1396" s="2"/>
      <c r="CS1396" s="2"/>
      <c r="CT1396" s="2"/>
      <c r="CU1396" s="2"/>
      <c r="CV1396" s="2"/>
      <c r="CW1396" s="2"/>
      <c r="CX1396" s="2"/>
      <c r="CY1396" s="2"/>
      <c r="CZ1396" s="2"/>
      <c r="DA1396" s="2"/>
      <c r="DB1396" s="2"/>
      <c r="DC1396" s="2"/>
      <c r="DD1396" s="2"/>
      <c r="DE1396" s="2"/>
      <c r="DF1396" s="2"/>
      <c r="DG1396" s="2"/>
      <c r="DH1396" s="2"/>
      <c r="DI1396" s="2"/>
      <c r="DJ1396" s="2"/>
      <c r="DK1396" s="2"/>
      <c r="DL1396" s="2"/>
      <c r="DM1396" s="2"/>
      <c r="DN1396" s="2"/>
      <c r="DO1396" s="2"/>
      <c r="DP1396" s="2"/>
      <c r="DQ1396" s="2"/>
      <c r="DR1396" s="2"/>
      <c r="DS1396" s="2"/>
      <c r="DT1396" s="2"/>
      <c r="DU1396" s="2"/>
      <c r="DV1396" s="2"/>
      <c r="DW1396" s="2"/>
      <c r="DX1396" s="2"/>
      <c r="DY1396" s="2"/>
      <c r="DZ1396" s="2"/>
      <c r="EA1396" s="2"/>
      <c r="EB1396" s="2"/>
      <c r="EC1396" s="2"/>
      <c r="ED1396" s="2"/>
      <c r="EE1396" s="2"/>
      <c r="EF1396" s="2"/>
      <c r="EG1396" s="2"/>
      <c r="EH1396" s="2"/>
      <c r="EI1396" s="2"/>
      <c r="EJ1396" s="2"/>
      <c r="EK1396" s="2"/>
      <c r="EL1396" s="2"/>
      <c r="EM1396" s="2"/>
      <c r="EN1396" s="2"/>
      <c r="EO1396" s="2"/>
      <c r="EP1396" s="2"/>
      <c r="EQ1396" s="2"/>
      <c r="ER1396" s="2"/>
      <c r="ES1396" s="2"/>
      <c r="ET1396" s="2"/>
      <c r="EU1396" s="2"/>
      <c r="EV1396" s="2"/>
      <c r="EW1396" s="2"/>
      <c r="EX1396" s="2"/>
    </row>
    <row r="1397" spans="1:154" x14ac:dyDescent="0.15">
      <c r="A1397" s="35"/>
      <c r="B1397" s="125"/>
      <c r="C1397" s="14"/>
      <c r="D1397" s="13"/>
      <c r="E1397" s="14"/>
      <c r="F1397" s="14"/>
      <c r="G1397" s="14"/>
      <c r="H1397" s="14"/>
      <c r="I1397" s="13"/>
      <c r="J1397" s="29"/>
      <c r="K1397" s="2"/>
      <c r="L1397" s="17"/>
      <c r="M1397" s="12"/>
      <c r="N1397" s="12"/>
      <c r="O1397" s="17"/>
      <c r="P1397" s="14"/>
      <c r="Q1397" s="14"/>
      <c r="R1397" s="14"/>
      <c r="S1397" s="20"/>
      <c r="T1397" s="14"/>
      <c r="U1397" s="4"/>
      <c r="V1397" s="29"/>
      <c r="W1397" s="3"/>
      <c r="X1397" s="3"/>
      <c r="Y1397" s="29"/>
      <c r="Z1397" s="3"/>
      <c r="AA1397" s="1"/>
      <c r="AB1397" s="3"/>
      <c r="AC1397" s="3"/>
      <c r="AD1397" s="3"/>
      <c r="AE1397" s="3"/>
      <c r="AF1397" s="3"/>
      <c r="AG1397" s="11"/>
      <c r="AH1397" s="3"/>
      <c r="AI1397" s="2"/>
      <c r="AJ1397" s="2"/>
      <c r="AK1397" s="2"/>
      <c r="AL1397" s="2"/>
      <c r="AM1397" s="2"/>
      <c r="AN1397" s="2"/>
      <c r="AO1397" s="2"/>
      <c r="AP1397" s="2"/>
      <c r="AQ1397" s="2"/>
      <c r="AR1397" s="2"/>
      <c r="AS1397" s="2"/>
      <c r="AT1397" s="2"/>
      <c r="AU1397" s="2"/>
      <c r="AV1397" s="2"/>
      <c r="AW1397" s="2"/>
      <c r="AX1397" s="2"/>
      <c r="AY1397" s="2"/>
      <c r="AZ1397" s="2"/>
      <c r="BA1397" s="2"/>
      <c r="BB1397" s="2"/>
      <c r="BC1397" s="2"/>
      <c r="BD1397" s="2"/>
      <c r="BE1397" s="2"/>
      <c r="BF1397" s="2"/>
      <c r="BG1397" s="2"/>
      <c r="BH1397" s="2"/>
      <c r="BI1397" s="2"/>
      <c r="BJ1397" s="2"/>
      <c r="BK1397" s="2"/>
      <c r="BL1397" s="2"/>
      <c r="BM1397" s="2"/>
      <c r="BN1397" s="2"/>
      <c r="BO1397" s="2"/>
      <c r="BP1397" s="2"/>
      <c r="BQ1397" s="2"/>
      <c r="BR1397" s="2"/>
      <c r="BS1397" s="2"/>
      <c r="BT1397" s="2"/>
      <c r="BU1397" s="2"/>
      <c r="BV1397" s="2"/>
      <c r="BW1397" s="2"/>
      <c r="BX1397" s="2"/>
      <c r="BY1397" s="2"/>
      <c r="BZ1397" s="2"/>
      <c r="CA1397" s="2"/>
      <c r="CB1397" s="2"/>
      <c r="CC1397" s="2"/>
      <c r="CD1397" s="2"/>
      <c r="CE1397" s="2"/>
      <c r="CF1397" s="2"/>
      <c r="CG1397" s="2"/>
      <c r="CH1397" s="2"/>
      <c r="CI1397" s="2"/>
      <c r="CJ1397" s="2"/>
      <c r="CK1397" s="2"/>
      <c r="CL1397" s="2"/>
      <c r="CM1397" s="2"/>
      <c r="CN1397" s="2"/>
      <c r="CO1397" s="2"/>
      <c r="CP1397" s="2"/>
      <c r="CQ1397" s="2"/>
      <c r="CR1397" s="2"/>
      <c r="CS1397" s="2"/>
      <c r="CT1397" s="2"/>
      <c r="CU1397" s="2"/>
      <c r="CV1397" s="2"/>
      <c r="CW1397" s="2"/>
      <c r="CX1397" s="2"/>
      <c r="CY1397" s="2"/>
      <c r="CZ1397" s="2"/>
      <c r="DA1397" s="2"/>
      <c r="DB1397" s="2"/>
      <c r="DC1397" s="2"/>
      <c r="DD1397" s="2"/>
      <c r="DE1397" s="2"/>
      <c r="DF1397" s="2"/>
      <c r="DG1397" s="2"/>
      <c r="DH1397" s="2"/>
      <c r="DI1397" s="2"/>
      <c r="DJ1397" s="2"/>
      <c r="DK1397" s="2"/>
      <c r="DL1397" s="2"/>
      <c r="DM1397" s="2"/>
      <c r="DN1397" s="2"/>
      <c r="DO1397" s="2"/>
      <c r="DP1397" s="2"/>
      <c r="DQ1397" s="2"/>
      <c r="DR1397" s="2"/>
      <c r="DS1397" s="2"/>
      <c r="DT1397" s="2"/>
      <c r="DU1397" s="2"/>
      <c r="DV1397" s="2"/>
      <c r="DW1397" s="2"/>
      <c r="DX1397" s="2"/>
      <c r="DY1397" s="2"/>
      <c r="DZ1397" s="2"/>
      <c r="EA1397" s="2"/>
      <c r="EB1397" s="2"/>
      <c r="EC1397" s="2"/>
      <c r="ED1397" s="2"/>
      <c r="EE1397" s="2"/>
      <c r="EF1397" s="2"/>
      <c r="EG1397" s="2"/>
      <c r="EH1397" s="2"/>
      <c r="EI1397" s="2"/>
      <c r="EJ1397" s="2"/>
      <c r="EK1397" s="2"/>
      <c r="EL1397" s="2"/>
      <c r="EM1397" s="2"/>
      <c r="EN1397" s="2"/>
      <c r="EO1397" s="2"/>
      <c r="EP1397" s="2"/>
      <c r="EQ1397" s="2"/>
      <c r="ER1397" s="2"/>
      <c r="ES1397" s="2"/>
      <c r="ET1397" s="2"/>
      <c r="EU1397" s="2"/>
      <c r="EV1397" s="2"/>
      <c r="EW1397" s="2"/>
      <c r="EX1397" s="2"/>
    </row>
    <row r="1398" spans="1:154" x14ac:dyDescent="0.15">
      <c r="A1398" s="35"/>
      <c r="B1398" s="125"/>
      <c r="C1398" s="14"/>
      <c r="D1398" s="13"/>
      <c r="E1398" s="14"/>
      <c r="F1398" s="14"/>
      <c r="G1398" s="14"/>
      <c r="H1398" s="14"/>
      <c r="I1398" s="13"/>
      <c r="J1398" s="29"/>
      <c r="K1398" s="2"/>
      <c r="L1398" s="17"/>
      <c r="M1398" s="12"/>
      <c r="N1398" s="12"/>
      <c r="O1398" s="17"/>
      <c r="P1398" s="14"/>
      <c r="Q1398" s="14"/>
      <c r="R1398" s="14"/>
      <c r="S1398" s="20"/>
      <c r="T1398" s="14"/>
      <c r="U1398" s="4"/>
      <c r="V1398" s="29"/>
      <c r="W1398" s="3"/>
      <c r="X1398" s="3"/>
      <c r="Y1398" s="29"/>
      <c r="Z1398" s="3"/>
      <c r="AA1398" s="1"/>
      <c r="AB1398" s="3"/>
      <c r="AC1398" s="3"/>
      <c r="AD1398" s="3"/>
      <c r="AE1398" s="3"/>
      <c r="AF1398" s="3"/>
      <c r="AG1398" s="11"/>
      <c r="AH1398" s="3"/>
      <c r="AI1398" s="2"/>
      <c r="AJ1398" s="2"/>
      <c r="AK1398" s="2"/>
      <c r="AL1398" s="2"/>
      <c r="AM1398" s="2"/>
      <c r="AN1398" s="2"/>
      <c r="AO1398" s="2"/>
      <c r="AP1398" s="2"/>
      <c r="AQ1398" s="2"/>
      <c r="AR1398" s="2"/>
      <c r="AS1398" s="2"/>
      <c r="AT1398" s="2"/>
      <c r="AU1398" s="2"/>
      <c r="AV1398" s="2"/>
      <c r="AW1398" s="2"/>
      <c r="AX1398" s="2"/>
      <c r="AY1398" s="2"/>
      <c r="AZ1398" s="2"/>
      <c r="BA1398" s="2"/>
      <c r="BB1398" s="2"/>
      <c r="BC1398" s="2"/>
      <c r="BD1398" s="2"/>
      <c r="BE1398" s="2"/>
      <c r="BF1398" s="2"/>
      <c r="BG1398" s="2"/>
      <c r="BH1398" s="2"/>
      <c r="BI1398" s="2"/>
      <c r="BJ1398" s="2"/>
      <c r="BK1398" s="2"/>
      <c r="BL1398" s="2"/>
      <c r="BM1398" s="2"/>
      <c r="BN1398" s="2"/>
      <c r="BO1398" s="2"/>
      <c r="BP1398" s="2"/>
      <c r="BQ1398" s="2"/>
      <c r="BR1398" s="2"/>
      <c r="BS1398" s="2"/>
      <c r="BT1398" s="2"/>
      <c r="BU1398" s="2"/>
      <c r="BV1398" s="2"/>
      <c r="BW1398" s="2"/>
      <c r="BX1398" s="2"/>
      <c r="BY1398" s="2"/>
      <c r="BZ1398" s="2"/>
      <c r="CA1398" s="2"/>
      <c r="CB1398" s="2"/>
      <c r="CC1398" s="2"/>
      <c r="CD1398" s="2"/>
      <c r="CE1398" s="2"/>
      <c r="CF1398" s="2"/>
      <c r="CG1398" s="2"/>
      <c r="CH1398" s="2"/>
      <c r="CI1398" s="2"/>
      <c r="CJ1398" s="2"/>
      <c r="CK1398" s="2"/>
      <c r="CL1398" s="2"/>
      <c r="CM1398" s="2"/>
      <c r="CN1398" s="2"/>
      <c r="CO1398" s="2"/>
      <c r="CP1398" s="2"/>
      <c r="CQ1398" s="2"/>
      <c r="CR1398" s="2"/>
      <c r="CS1398" s="2"/>
      <c r="CT1398" s="2"/>
      <c r="CU1398" s="2"/>
      <c r="CV1398" s="2"/>
      <c r="CW1398" s="2"/>
      <c r="CX1398" s="2"/>
      <c r="CY1398" s="2"/>
      <c r="CZ1398" s="2"/>
      <c r="DA1398" s="2"/>
      <c r="DB1398" s="2"/>
      <c r="DC1398" s="2"/>
      <c r="DD1398" s="2"/>
      <c r="DE1398" s="2"/>
      <c r="DF1398" s="2"/>
      <c r="DG1398" s="2"/>
      <c r="DH1398" s="2"/>
      <c r="DI1398" s="2"/>
      <c r="DJ1398" s="2"/>
      <c r="DK1398" s="2"/>
      <c r="DL1398" s="2"/>
      <c r="DM1398" s="2"/>
      <c r="DN1398" s="2"/>
      <c r="DO1398" s="2"/>
      <c r="DP1398" s="2"/>
      <c r="DQ1398" s="2"/>
      <c r="DR1398" s="2"/>
      <c r="DS1398" s="2"/>
      <c r="DT1398" s="2"/>
      <c r="DU1398" s="2"/>
      <c r="DV1398" s="2"/>
      <c r="DW1398" s="2"/>
      <c r="DX1398" s="2"/>
      <c r="DY1398" s="2"/>
      <c r="DZ1398" s="2"/>
      <c r="EA1398" s="2"/>
      <c r="EB1398" s="2"/>
      <c r="EC1398" s="2"/>
      <c r="ED1398" s="2"/>
      <c r="EE1398" s="2"/>
      <c r="EF1398" s="2"/>
      <c r="EG1398" s="2"/>
      <c r="EH1398" s="2"/>
      <c r="EI1398" s="2"/>
      <c r="EJ1398" s="2"/>
      <c r="EK1398" s="2"/>
      <c r="EL1398" s="2"/>
      <c r="EM1398" s="2"/>
      <c r="EN1398" s="2"/>
      <c r="EO1398" s="2"/>
      <c r="EP1398" s="2"/>
      <c r="EQ1398" s="2"/>
      <c r="ER1398" s="2"/>
      <c r="ES1398" s="2"/>
      <c r="ET1398" s="2"/>
      <c r="EU1398" s="2"/>
      <c r="EV1398" s="2"/>
      <c r="EW1398" s="2"/>
      <c r="EX1398" s="2"/>
    </row>
    <row r="1399" spans="1:154" x14ac:dyDescent="0.15">
      <c r="A1399" s="35"/>
      <c r="B1399" s="125"/>
      <c r="C1399" s="14"/>
      <c r="D1399" s="13"/>
      <c r="E1399" s="14"/>
      <c r="F1399" s="14"/>
      <c r="G1399" s="14"/>
      <c r="H1399" s="14"/>
      <c r="I1399" s="13"/>
      <c r="J1399" s="29"/>
      <c r="K1399" s="2"/>
      <c r="L1399" s="17"/>
      <c r="M1399" s="12"/>
      <c r="N1399" s="12"/>
      <c r="O1399" s="17"/>
      <c r="P1399" s="14"/>
      <c r="Q1399" s="14"/>
      <c r="R1399" s="14"/>
      <c r="S1399" s="20"/>
      <c r="T1399" s="14"/>
      <c r="U1399" s="4"/>
      <c r="V1399" s="29"/>
      <c r="W1399" s="3"/>
      <c r="X1399" s="3"/>
      <c r="Y1399" s="29"/>
      <c r="Z1399" s="3"/>
      <c r="AA1399" s="1"/>
      <c r="AB1399" s="3"/>
      <c r="AC1399" s="3"/>
      <c r="AD1399" s="3"/>
      <c r="AE1399" s="3"/>
      <c r="AF1399" s="3"/>
      <c r="AG1399" s="11"/>
      <c r="AH1399" s="3"/>
      <c r="AI1399" s="2"/>
      <c r="AJ1399" s="2"/>
      <c r="AK1399" s="2"/>
      <c r="AL1399" s="2"/>
      <c r="AM1399" s="2"/>
      <c r="AN1399" s="2"/>
      <c r="AO1399" s="2"/>
      <c r="AP1399" s="2"/>
      <c r="AQ1399" s="2"/>
      <c r="AR1399" s="2"/>
      <c r="AS1399" s="2"/>
      <c r="AT1399" s="2"/>
      <c r="AU1399" s="2"/>
      <c r="AV1399" s="2"/>
      <c r="AW1399" s="2"/>
      <c r="AX1399" s="2"/>
      <c r="AY1399" s="2"/>
      <c r="AZ1399" s="2"/>
      <c r="BA1399" s="2"/>
      <c r="BB1399" s="2"/>
      <c r="BC1399" s="2"/>
      <c r="BD1399" s="2"/>
      <c r="BE1399" s="2"/>
      <c r="BF1399" s="2"/>
      <c r="BG1399" s="2"/>
      <c r="BH1399" s="2"/>
      <c r="BI1399" s="2"/>
      <c r="BJ1399" s="2"/>
      <c r="BK1399" s="2"/>
      <c r="BL1399" s="2"/>
      <c r="BM1399" s="2"/>
      <c r="BN1399" s="2"/>
      <c r="BO1399" s="2"/>
      <c r="BP1399" s="2"/>
      <c r="BQ1399" s="2"/>
      <c r="BR1399" s="2"/>
      <c r="BS1399" s="2"/>
      <c r="BT1399" s="2"/>
      <c r="BU1399" s="2"/>
      <c r="BV1399" s="2"/>
      <c r="BW1399" s="2"/>
      <c r="BX1399" s="2"/>
      <c r="BY1399" s="2"/>
      <c r="BZ1399" s="2"/>
      <c r="CA1399" s="2"/>
      <c r="CB1399" s="2"/>
      <c r="CC1399" s="2"/>
      <c r="CD1399" s="2"/>
      <c r="CE1399" s="2"/>
      <c r="CF1399" s="2"/>
      <c r="CG1399" s="2"/>
      <c r="CH1399" s="2"/>
      <c r="CI1399" s="2"/>
      <c r="CJ1399" s="2"/>
      <c r="CK1399" s="2"/>
      <c r="CL1399" s="2"/>
      <c r="CM1399" s="2"/>
      <c r="CN1399" s="2"/>
      <c r="CO1399" s="2"/>
      <c r="CP1399" s="2"/>
      <c r="CQ1399" s="2"/>
      <c r="CR1399" s="2"/>
      <c r="CS1399" s="2"/>
      <c r="CT1399" s="2"/>
      <c r="CU1399" s="2"/>
      <c r="CV1399" s="2"/>
      <c r="CW1399" s="2"/>
      <c r="CX1399" s="2"/>
      <c r="CY1399" s="2"/>
      <c r="CZ1399" s="2"/>
      <c r="DA1399" s="2"/>
      <c r="DB1399" s="2"/>
      <c r="DC1399" s="2"/>
      <c r="DD1399" s="2"/>
      <c r="DE1399" s="2"/>
      <c r="DF1399" s="2"/>
      <c r="DG1399" s="2"/>
      <c r="DH1399" s="2"/>
      <c r="DI1399" s="2"/>
      <c r="DJ1399" s="2"/>
      <c r="DK1399" s="2"/>
      <c r="DL1399" s="2"/>
      <c r="DM1399" s="2"/>
      <c r="DN1399" s="2"/>
      <c r="DO1399" s="2"/>
      <c r="DP1399" s="2"/>
      <c r="DQ1399" s="2"/>
      <c r="DR1399" s="2"/>
      <c r="DS1399" s="2"/>
      <c r="DT1399" s="2"/>
      <c r="DU1399" s="2"/>
      <c r="DV1399" s="2"/>
      <c r="DW1399" s="2"/>
      <c r="DX1399" s="2"/>
      <c r="DY1399" s="2"/>
      <c r="DZ1399" s="2"/>
      <c r="EA1399" s="2"/>
      <c r="EB1399" s="2"/>
      <c r="EC1399" s="2"/>
      <c r="ED1399" s="2"/>
      <c r="EE1399" s="2"/>
      <c r="EF1399" s="2"/>
      <c r="EG1399" s="2"/>
      <c r="EH1399" s="2"/>
      <c r="EI1399" s="2"/>
      <c r="EJ1399" s="2"/>
      <c r="EK1399" s="2"/>
      <c r="EL1399" s="2"/>
      <c r="EM1399" s="2"/>
      <c r="EN1399" s="2"/>
      <c r="EO1399" s="2"/>
      <c r="EP1399" s="2"/>
      <c r="EQ1399" s="2"/>
      <c r="ER1399" s="2"/>
      <c r="ES1399" s="2"/>
      <c r="ET1399" s="2"/>
      <c r="EU1399" s="2"/>
      <c r="EV1399" s="2"/>
      <c r="EW1399" s="2"/>
      <c r="EX1399" s="2"/>
    </row>
    <row r="1400" spans="1:154" x14ac:dyDescent="0.15">
      <c r="A1400" s="35"/>
      <c r="B1400" s="125"/>
      <c r="C1400" s="14"/>
      <c r="D1400" s="13"/>
      <c r="E1400" s="14"/>
      <c r="F1400" s="14"/>
      <c r="G1400" s="14"/>
      <c r="H1400" s="14"/>
      <c r="I1400" s="13"/>
      <c r="J1400" s="29"/>
      <c r="K1400" s="2"/>
      <c r="L1400" s="17"/>
      <c r="M1400" s="12"/>
      <c r="N1400" s="12"/>
      <c r="O1400" s="17"/>
      <c r="P1400" s="14"/>
      <c r="Q1400" s="14"/>
      <c r="R1400" s="14"/>
      <c r="S1400" s="20"/>
      <c r="T1400" s="14"/>
      <c r="U1400" s="4"/>
      <c r="V1400" s="29"/>
      <c r="W1400" s="3"/>
      <c r="X1400" s="3"/>
      <c r="Y1400" s="29"/>
      <c r="Z1400" s="3"/>
      <c r="AA1400" s="1"/>
      <c r="AB1400" s="3"/>
      <c r="AC1400" s="3"/>
      <c r="AD1400" s="3"/>
      <c r="AE1400" s="3"/>
      <c r="AF1400" s="3"/>
      <c r="AG1400" s="11"/>
      <c r="AH1400" s="3"/>
      <c r="AI1400" s="2"/>
      <c r="AJ1400" s="2"/>
      <c r="AK1400" s="2"/>
      <c r="AL1400" s="2"/>
      <c r="AM1400" s="2"/>
      <c r="AN1400" s="2"/>
      <c r="AO1400" s="2"/>
      <c r="AP1400" s="2"/>
      <c r="AQ1400" s="2"/>
      <c r="AR1400" s="2"/>
      <c r="AS1400" s="2"/>
      <c r="AT1400" s="2"/>
      <c r="AU1400" s="2"/>
      <c r="AV1400" s="2"/>
      <c r="AW1400" s="2"/>
      <c r="AX1400" s="2"/>
      <c r="AY1400" s="2"/>
      <c r="AZ1400" s="2"/>
      <c r="BA1400" s="2"/>
      <c r="BB1400" s="2"/>
      <c r="BC1400" s="2"/>
      <c r="BD1400" s="2"/>
      <c r="BE1400" s="2"/>
      <c r="BF1400" s="2"/>
      <c r="BG1400" s="2"/>
      <c r="BH1400" s="2"/>
      <c r="BI1400" s="2"/>
      <c r="BJ1400" s="2"/>
      <c r="BK1400" s="2"/>
      <c r="BL1400" s="2"/>
      <c r="BM1400" s="2"/>
      <c r="BN1400" s="2"/>
      <c r="BO1400" s="2"/>
      <c r="BP1400" s="2"/>
      <c r="BQ1400" s="2"/>
      <c r="BR1400" s="2"/>
      <c r="BS1400" s="2"/>
      <c r="BT1400" s="2"/>
      <c r="BU1400" s="2"/>
      <c r="BV1400" s="2"/>
      <c r="BW1400" s="2"/>
      <c r="BX1400" s="2"/>
      <c r="BY1400" s="2"/>
      <c r="BZ1400" s="2"/>
      <c r="CA1400" s="2"/>
      <c r="CB1400" s="2"/>
      <c r="CC1400" s="2"/>
      <c r="CD1400" s="2"/>
      <c r="CE1400" s="2"/>
      <c r="CF1400" s="2"/>
      <c r="CG1400" s="2"/>
      <c r="CH1400" s="2"/>
      <c r="CI1400" s="2"/>
      <c r="CJ1400" s="2"/>
      <c r="CK1400" s="2"/>
      <c r="CL1400" s="2"/>
      <c r="CM1400" s="2"/>
      <c r="CN1400" s="2"/>
      <c r="CO1400" s="2"/>
      <c r="CP1400" s="2"/>
      <c r="CQ1400" s="2"/>
      <c r="CR1400" s="2"/>
      <c r="CS1400" s="2"/>
      <c r="CT1400" s="2"/>
      <c r="CU1400" s="2"/>
      <c r="CV1400" s="2"/>
      <c r="CW1400" s="2"/>
      <c r="CX1400" s="2"/>
      <c r="CY1400" s="2"/>
      <c r="CZ1400" s="2"/>
      <c r="DA1400" s="2"/>
      <c r="DB1400" s="2"/>
      <c r="DC1400" s="2"/>
      <c r="DD1400" s="2"/>
      <c r="DE1400" s="2"/>
      <c r="DF1400" s="2"/>
      <c r="DG1400" s="2"/>
      <c r="DH1400" s="2"/>
      <c r="DI1400" s="2"/>
      <c r="DJ1400" s="2"/>
      <c r="DK1400" s="2"/>
      <c r="DL1400" s="2"/>
      <c r="DM1400" s="2"/>
      <c r="DN1400" s="2"/>
      <c r="DO1400" s="2"/>
      <c r="DP1400" s="2"/>
      <c r="DQ1400" s="2"/>
      <c r="DR1400" s="2"/>
      <c r="DS1400" s="2"/>
      <c r="DT1400" s="2"/>
      <c r="DU1400" s="2"/>
      <c r="DV1400" s="2"/>
      <c r="DW1400" s="2"/>
      <c r="DX1400" s="2"/>
      <c r="DY1400" s="2"/>
      <c r="DZ1400" s="2"/>
      <c r="EA1400" s="2"/>
      <c r="EB1400" s="2"/>
      <c r="EC1400" s="2"/>
      <c r="ED1400" s="2"/>
      <c r="EE1400" s="2"/>
      <c r="EF1400" s="2"/>
      <c r="EG1400" s="2"/>
      <c r="EH1400" s="2"/>
      <c r="EI1400" s="2"/>
      <c r="EJ1400" s="2"/>
      <c r="EK1400" s="2"/>
      <c r="EL1400" s="2"/>
      <c r="EM1400" s="2"/>
      <c r="EN1400" s="2"/>
      <c r="EO1400" s="2"/>
      <c r="EP1400" s="2"/>
      <c r="EQ1400" s="2"/>
      <c r="ER1400" s="2"/>
      <c r="ES1400" s="2"/>
      <c r="ET1400" s="2"/>
      <c r="EU1400" s="2"/>
      <c r="EV1400" s="2"/>
      <c r="EW1400" s="2"/>
      <c r="EX1400" s="2"/>
    </row>
    <row r="1401" spans="1:154" x14ac:dyDescent="0.15">
      <c r="A1401" s="35"/>
      <c r="B1401" s="125"/>
      <c r="C1401" s="14"/>
      <c r="D1401" s="13"/>
      <c r="E1401" s="14"/>
      <c r="F1401" s="14"/>
      <c r="G1401" s="14"/>
      <c r="H1401" s="14"/>
      <c r="I1401" s="13"/>
      <c r="J1401" s="29"/>
      <c r="K1401" s="2"/>
      <c r="L1401" s="17"/>
      <c r="M1401" s="12"/>
      <c r="N1401" s="12"/>
      <c r="O1401" s="17"/>
      <c r="P1401" s="14"/>
      <c r="Q1401" s="14"/>
      <c r="R1401" s="14"/>
      <c r="S1401" s="20"/>
      <c r="T1401" s="14"/>
      <c r="U1401" s="4"/>
      <c r="V1401" s="29"/>
      <c r="W1401" s="3"/>
      <c r="X1401" s="3"/>
      <c r="Y1401" s="29"/>
      <c r="Z1401" s="3"/>
      <c r="AA1401" s="1"/>
      <c r="AB1401" s="3"/>
      <c r="AC1401" s="3"/>
      <c r="AD1401" s="3"/>
      <c r="AE1401" s="3"/>
      <c r="AF1401" s="3"/>
      <c r="AG1401" s="11"/>
      <c r="AH1401" s="3"/>
      <c r="AI1401" s="2"/>
      <c r="AJ1401" s="2"/>
      <c r="AK1401" s="2"/>
      <c r="AL1401" s="2"/>
      <c r="AM1401" s="2"/>
      <c r="AN1401" s="2"/>
      <c r="AO1401" s="2"/>
      <c r="AP1401" s="2"/>
      <c r="AQ1401" s="2"/>
      <c r="AR1401" s="2"/>
      <c r="AS1401" s="2"/>
      <c r="AT1401" s="2"/>
      <c r="AU1401" s="2"/>
      <c r="AV1401" s="2"/>
      <c r="AW1401" s="2"/>
      <c r="AX1401" s="2"/>
      <c r="AY1401" s="2"/>
      <c r="AZ1401" s="2"/>
      <c r="BA1401" s="2"/>
      <c r="BB1401" s="2"/>
      <c r="BC1401" s="2"/>
      <c r="BD1401" s="2"/>
      <c r="BE1401" s="2"/>
      <c r="BF1401" s="2"/>
      <c r="BG1401" s="2"/>
      <c r="BH1401" s="2"/>
      <c r="BI1401" s="2"/>
      <c r="BJ1401" s="2"/>
      <c r="BK1401" s="2"/>
      <c r="BL1401" s="2"/>
      <c r="BM1401" s="2"/>
      <c r="BN1401" s="2"/>
      <c r="BO1401" s="2"/>
      <c r="BP1401" s="2"/>
      <c r="BQ1401" s="2"/>
      <c r="BR1401" s="2"/>
      <c r="BS1401" s="2"/>
      <c r="BT1401" s="2"/>
      <c r="BU1401" s="2"/>
      <c r="BV1401" s="2"/>
      <c r="BW1401" s="2"/>
      <c r="BX1401" s="2"/>
      <c r="BY1401" s="2"/>
      <c r="BZ1401" s="2"/>
      <c r="CA1401" s="2"/>
      <c r="CB1401" s="2"/>
      <c r="CC1401" s="2"/>
      <c r="CD1401" s="2"/>
      <c r="CE1401" s="2"/>
      <c r="CF1401" s="2"/>
      <c r="CG1401" s="2"/>
      <c r="CH1401" s="2"/>
      <c r="CI1401" s="2"/>
      <c r="CJ1401" s="2"/>
      <c r="CK1401" s="2"/>
      <c r="CL1401" s="2"/>
      <c r="CM1401" s="2"/>
      <c r="CN1401" s="2"/>
      <c r="CO1401" s="2"/>
      <c r="CP1401" s="2"/>
      <c r="CQ1401" s="2"/>
      <c r="CR1401" s="2"/>
      <c r="CS1401" s="2"/>
      <c r="CT1401" s="2"/>
      <c r="CU1401" s="2"/>
      <c r="CV1401" s="2"/>
      <c r="CW1401" s="2"/>
      <c r="CX1401" s="2"/>
      <c r="CY1401" s="2"/>
      <c r="CZ1401" s="2"/>
      <c r="DA1401" s="2"/>
      <c r="DB1401" s="2"/>
      <c r="DC1401" s="2"/>
      <c r="DD1401" s="2"/>
      <c r="DE1401" s="2"/>
      <c r="DF1401" s="2"/>
      <c r="DG1401" s="2"/>
      <c r="DH1401" s="2"/>
      <c r="DI1401" s="2"/>
      <c r="DJ1401" s="2"/>
      <c r="DK1401" s="2"/>
      <c r="DL1401" s="2"/>
      <c r="DM1401" s="2"/>
      <c r="DN1401" s="2"/>
      <c r="DO1401" s="2"/>
      <c r="DP1401" s="2"/>
      <c r="DQ1401" s="2"/>
      <c r="DR1401" s="2"/>
      <c r="DS1401" s="2"/>
      <c r="DT1401" s="2"/>
      <c r="DU1401" s="2"/>
      <c r="DV1401" s="2"/>
      <c r="DW1401" s="2"/>
      <c r="DX1401" s="2"/>
      <c r="DY1401" s="2"/>
      <c r="DZ1401" s="2"/>
      <c r="EA1401" s="2"/>
      <c r="EB1401" s="2"/>
      <c r="EC1401" s="2"/>
      <c r="ED1401" s="2"/>
      <c r="EE1401" s="2"/>
      <c r="EF1401" s="2"/>
      <c r="EG1401" s="2"/>
      <c r="EH1401" s="2"/>
      <c r="EI1401" s="2"/>
      <c r="EJ1401" s="2"/>
      <c r="EK1401" s="2"/>
      <c r="EL1401" s="2"/>
      <c r="EM1401" s="2"/>
      <c r="EN1401" s="2"/>
      <c r="EO1401" s="2"/>
      <c r="EP1401" s="2"/>
      <c r="EQ1401" s="2"/>
      <c r="ER1401" s="2"/>
      <c r="ES1401" s="2"/>
      <c r="ET1401" s="2"/>
      <c r="EU1401" s="2"/>
      <c r="EV1401" s="2"/>
      <c r="EW1401" s="2"/>
      <c r="EX1401" s="2"/>
    </row>
    <row r="1402" spans="1:154" x14ac:dyDescent="0.15">
      <c r="A1402" s="35"/>
      <c r="B1402" s="125"/>
      <c r="C1402" s="14"/>
      <c r="D1402" s="13"/>
      <c r="E1402" s="14"/>
      <c r="F1402" s="14"/>
      <c r="G1402" s="14"/>
      <c r="H1402" s="14"/>
      <c r="I1402" s="13"/>
      <c r="J1402" s="29"/>
      <c r="K1402" s="2"/>
      <c r="L1402" s="17"/>
      <c r="M1402" s="12"/>
      <c r="N1402" s="12"/>
      <c r="O1402" s="17"/>
      <c r="P1402" s="14"/>
      <c r="Q1402" s="14"/>
      <c r="R1402" s="14"/>
      <c r="S1402" s="20"/>
      <c r="T1402" s="14"/>
      <c r="U1402" s="4"/>
      <c r="V1402" s="29"/>
      <c r="W1402" s="3"/>
      <c r="X1402" s="3"/>
      <c r="Y1402" s="29"/>
      <c r="Z1402" s="3"/>
      <c r="AA1402" s="1"/>
      <c r="AB1402" s="3"/>
      <c r="AC1402" s="3"/>
      <c r="AD1402" s="3"/>
      <c r="AE1402" s="3"/>
      <c r="AF1402" s="3"/>
      <c r="AG1402" s="11"/>
      <c r="AH1402" s="3"/>
      <c r="AI1402" s="2"/>
      <c r="AJ1402" s="2"/>
      <c r="AK1402" s="2"/>
      <c r="AL1402" s="2"/>
      <c r="AM1402" s="2"/>
      <c r="AN1402" s="2"/>
      <c r="AO1402" s="2"/>
      <c r="AP1402" s="2"/>
      <c r="AQ1402" s="2"/>
      <c r="AR1402" s="2"/>
      <c r="AS1402" s="2"/>
      <c r="AT1402" s="2"/>
      <c r="AU1402" s="2"/>
      <c r="AV1402" s="2"/>
      <c r="AW1402" s="2"/>
      <c r="AX1402" s="2"/>
      <c r="AY1402" s="2"/>
      <c r="AZ1402" s="2"/>
      <c r="BA1402" s="2"/>
      <c r="BB1402" s="2"/>
      <c r="BC1402" s="2"/>
      <c r="BD1402" s="2"/>
      <c r="BE1402" s="2"/>
      <c r="BF1402" s="2"/>
      <c r="BG1402" s="2"/>
      <c r="BH1402" s="2"/>
      <c r="BI1402" s="2"/>
      <c r="BJ1402" s="2"/>
      <c r="BK1402" s="2"/>
      <c r="BL1402" s="2"/>
      <c r="BM1402" s="2"/>
      <c r="BN1402" s="2"/>
      <c r="BO1402" s="2"/>
      <c r="BP1402" s="2"/>
      <c r="BQ1402" s="2"/>
      <c r="BR1402" s="2"/>
      <c r="BS1402" s="2"/>
      <c r="BT1402" s="2"/>
      <c r="BU1402" s="2"/>
      <c r="BV1402" s="2"/>
      <c r="BW1402" s="2"/>
      <c r="BX1402" s="2"/>
      <c r="BY1402" s="2"/>
      <c r="BZ1402" s="2"/>
      <c r="CA1402" s="2"/>
      <c r="CB1402" s="2"/>
      <c r="CC1402" s="2"/>
      <c r="CD1402" s="2"/>
      <c r="CE1402" s="2"/>
      <c r="CF1402" s="2"/>
      <c r="CG1402" s="2"/>
      <c r="CH1402" s="2"/>
      <c r="CI1402" s="2"/>
      <c r="CJ1402" s="2"/>
      <c r="CK1402" s="2"/>
      <c r="CL1402" s="2"/>
      <c r="CM1402" s="2"/>
      <c r="CN1402" s="2"/>
      <c r="CO1402" s="2"/>
      <c r="CP1402" s="2"/>
      <c r="CQ1402" s="2"/>
      <c r="CR1402" s="2"/>
      <c r="CS1402" s="2"/>
      <c r="CT1402" s="2"/>
      <c r="CU1402" s="2"/>
      <c r="CV1402" s="2"/>
      <c r="CW1402" s="2"/>
      <c r="CX1402" s="2"/>
      <c r="CY1402" s="2"/>
      <c r="CZ1402" s="2"/>
      <c r="DA1402" s="2"/>
      <c r="DB1402" s="2"/>
      <c r="DC1402" s="2"/>
      <c r="DD1402" s="2"/>
      <c r="DE1402" s="2"/>
      <c r="DF1402" s="2"/>
      <c r="DG1402" s="2"/>
      <c r="DH1402" s="2"/>
      <c r="DI1402" s="2"/>
      <c r="DJ1402" s="2"/>
      <c r="DK1402" s="2"/>
      <c r="DL1402" s="2"/>
      <c r="DM1402" s="2"/>
      <c r="DN1402" s="2"/>
      <c r="DO1402" s="2"/>
      <c r="DP1402" s="2"/>
      <c r="DQ1402" s="2"/>
      <c r="DR1402" s="2"/>
      <c r="DS1402" s="2"/>
      <c r="DT1402" s="2"/>
      <c r="DU1402" s="2"/>
      <c r="DV1402" s="2"/>
      <c r="DW1402" s="2"/>
      <c r="DX1402" s="2"/>
      <c r="DY1402" s="2"/>
      <c r="DZ1402" s="2"/>
      <c r="EA1402" s="2"/>
      <c r="EB1402" s="2"/>
      <c r="EC1402" s="2"/>
      <c r="ED1402" s="2"/>
      <c r="EE1402" s="2"/>
      <c r="EF1402" s="2"/>
      <c r="EG1402" s="2"/>
      <c r="EH1402" s="2"/>
      <c r="EI1402" s="2"/>
      <c r="EJ1402" s="2"/>
      <c r="EK1402" s="2"/>
      <c r="EL1402" s="2"/>
      <c r="EM1402" s="2"/>
      <c r="EN1402" s="2"/>
      <c r="EO1402" s="2"/>
      <c r="EP1402" s="2"/>
      <c r="EQ1402" s="2"/>
      <c r="ER1402" s="2"/>
      <c r="ES1402" s="2"/>
      <c r="ET1402" s="2"/>
      <c r="EU1402" s="2"/>
      <c r="EV1402" s="2"/>
      <c r="EW1402" s="2"/>
      <c r="EX1402" s="2"/>
    </row>
    <row r="1403" spans="1:154" x14ac:dyDescent="0.15">
      <c r="A1403" s="35"/>
      <c r="B1403" s="125"/>
      <c r="C1403" s="14"/>
      <c r="D1403" s="13"/>
      <c r="E1403" s="14"/>
      <c r="F1403" s="14"/>
      <c r="G1403" s="14"/>
      <c r="H1403" s="14"/>
      <c r="I1403" s="13"/>
      <c r="J1403" s="29"/>
      <c r="K1403" s="2"/>
      <c r="L1403" s="17"/>
      <c r="M1403" s="12"/>
      <c r="N1403" s="12"/>
      <c r="O1403" s="17"/>
      <c r="P1403" s="14"/>
      <c r="Q1403" s="14"/>
      <c r="R1403" s="14"/>
      <c r="S1403" s="20"/>
      <c r="T1403" s="14"/>
      <c r="U1403" s="4"/>
      <c r="V1403" s="29"/>
      <c r="W1403" s="3"/>
      <c r="X1403" s="3"/>
      <c r="Y1403" s="29"/>
      <c r="Z1403" s="3"/>
      <c r="AA1403" s="1"/>
      <c r="AB1403" s="3"/>
      <c r="AC1403" s="3"/>
      <c r="AD1403" s="3"/>
      <c r="AE1403" s="3"/>
      <c r="AF1403" s="3"/>
      <c r="AG1403" s="11"/>
      <c r="AH1403" s="3"/>
      <c r="AI1403" s="2"/>
      <c r="AJ1403" s="2"/>
      <c r="AK1403" s="2"/>
      <c r="AL1403" s="2"/>
      <c r="AM1403" s="2"/>
      <c r="AN1403" s="2"/>
      <c r="AO1403" s="2"/>
      <c r="AP1403" s="2"/>
      <c r="AQ1403" s="2"/>
      <c r="AR1403" s="2"/>
      <c r="AS1403" s="2"/>
      <c r="AT1403" s="2"/>
      <c r="AU1403" s="2"/>
      <c r="AV1403" s="2"/>
      <c r="AW1403" s="2"/>
      <c r="AX1403" s="2"/>
      <c r="AY1403" s="2"/>
      <c r="AZ1403" s="2"/>
      <c r="BA1403" s="2"/>
      <c r="BB1403" s="2"/>
      <c r="BC1403" s="2"/>
      <c r="BD1403" s="2"/>
      <c r="BE1403" s="2"/>
      <c r="BF1403" s="2"/>
      <c r="BG1403" s="2"/>
      <c r="BH1403" s="2"/>
      <c r="BI1403" s="2"/>
      <c r="BJ1403" s="2"/>
      <c r="BK1403" s="2"/>
      <c r="BL1403" s="2"/>
      <c r="BM1403" s="2"/>
      <c r="BN1403" s="2"/>
      <c r="BO1403" s="2"/>
      <c r="BP1403" s="2"/>
      <c r="BQ1403" s="2"/>
      <c r="BR1403" s="2"/>
      <c r="BS1403" s="2"/>
      <c r="BT1403" s="2"/>
      <c r="BU1403" s="2"/>
      <c r="BV1403" s="2"/>
      <c r="BW1403" s="2"/>
      <c r="BX1403" s="2"/>
      <c r="BY1403" s="2"/>
      <c r="BZ1403" s="2"/>
      <c r="CA1403" s="2"/>
      <c r="CB1403" s="2"/>
      <c r="CC1403" s="2"/>
      <c r="CD1403" s="2"/>
      <c r="CE1403" s="2"/>
      <c r="CF1403" s="2"/>
      <c r="CG1403" s="2"/>
      <c r="CH1403" s="2"/>
      <c r="CI1403" s="2"/>
      <c r="CJ1403" s="2"/>
      <c r="CK1403" s="2"/>
      <c r="CL1403" s="2"/>
      <c r="CM1403" s="2"/>
      <c r="CN1403" s="2"/>
      <c r="CO1403" s="2"/>
      <c r="CP1403" s="2"/>
      <c r="CQ1403" s="2"/>
      <c r="CR1403" s="2"/>
      <c r="CS1403" s="2"/>
      <c r="CT1403" s="2"/>
      <c r="CU1403" s="2"/>
      <c r="CV1403" s="2"/>
      <c r="CW1403" s="2"/>
      <c r="CX1403" s="2"/>
      <c r="CY1403" s="2"/>
      <c r="CZ1403" s="2"/>
      <c r="DA1403" s="2"/>
      <c r="DB1403" s="2"/>
      <c r="DC1403" s="2"/>
      <c r="DD1403" s="2"/>
      <c r="DE1403" s="2"/>
      <c r="DF1403" s="2"/>
      <c r="DG1403" s="2"/>
      <c r="DH1403" s="2"/>
      <c r="DI1403" s="2"/>
      <c r="DJ1403" s="2"/>
      <c r="DK1403" s="2"/>
      <c r="DL1403" s="2"/>
      <c r="DM1403" s="2"/>
      <c r="DN1403" s="2"/>
      <c r="DO1403" s="2"/>
      <c r="DP1403" s="2"/>
      <c r="DQ1403" s="2"/>
      <c r="DR1403" s="2"/>
      <c r="DS1403" s="2"/>
      <c r="DT1403" s="2"/>
      <c r="DU1403" s="2"/>
      <c r="DV1403" s="2"/>
      <c r="DW1403" s="2"/>
      <c r="DX1403" s="2"/>
      <c r="DY1403" s="2"/>
      <c r="DZ1403" s="2"/>
      <c r="EA1403" s="2"/>
      <c r="EB1403" s="2"/>
      <c r="EC1403" s="2"/>
      <c r="ED1403" s="2"/>
      <c r="EE1403" s="2"/>
      <c r="EF1403" s="2"/>
      <c r="EG1403" s="2"/>
      <c r="EH1403" s="2"/>
      <c r="EI1403" s="2"/>
      <c r="EJ1403" s="2"/>
      <c r="EK1403" s="2"/>
      <c r="EL1403" s="2"/>
      <c r="EM1403" s="2"/>
      <c r="EN1403" s="2"/>
      <c r="EO1403" s="2"/>
      <c r="EP1403" s="2"/>
      <c r="EQ1403" s="2"/>
      <c r="ER1403" s="2"/>
      <c r="ES1403" s="2"/>
      <c r="ET1403" s="2"/>
      <c r="EU1403" s="2"/>
      <c r="EV1403" s="2"/>
      <c r="EW1403" s="2"/>
      <c r="EX1403" s="2"/>
    </row>
    <row r="1404" spans="1:154" x14ac:dyDescent="0.15">
      <c r="A1404" s="35"/>
      <c r="B1404" s="125"/>
      <c r="C1404" s="14"/>
      <c r="D1404" s="13"/>
      <c r="E1404" s="14"/>
      <c r="F1404" s="14"/>
      <c r="G1404" s="14"/>
      <c r="H1404" s="14"/>
      <c r="I1404" s="13"/>
      <c r="J1404" s="29"/>
      <c r="K1404" s="2"/>
      <c r="L1404" s="17"/>
      <c r="M1404" s="12"/>
      <c r="N1404" s="12"/>
      <c r="O1404" s="17"/>
      <c r="P1404" s="14"/>
      <c r="Q1404" s="14"/>
      <c r="R1404" s="14"/>
      <c r="S1404" s="20"/>
      <c r="T1404" s="14"/>
      <c r="U1404" s="4"/>
      <c r="V1404" s="29"/>
      <c r="W1404" s="3"/>
      <c r="X1404" s="3"/>
      <c r="Y1404" s="29"/>
      <c r="Z1404" s="3"/>
      <c r="AA1404" s="1"/>
      <c r="AB1404" s="3"/>
      <c r="AC1404" s="3"/>
      <c r="AD1404" s="3"/>
      <c r="AE1404" s="3"/>
      <c r="AF1404" s="3"/>
      <c r="AG1404" s="11"/>
      <c r="AH1404" s="3"/>
      <c r="AI1404" s="2"/>
      <c r="AJ1404" s="2"/>
      <c r="AK1404" s="2"/>
      <c r="AL1404" s="2"/>
      <c r="AM1404" s="2"/>
      <c r="AN1404" s="2"/>
      <c r="AO1404" s="2"/>
      <c r="AP1404" s="2"/>
      <c r="AQ1404" s="2"/>
      <c r="AR1404" s="2"/>
      <c r="AS1404" s="2"/>
      <c r="AT1404" s="2"/>
      <c r="AU1404" s="2"/>
      <c r="AV1404" s="2"/>
      <c r="AW1404" s="2"/>
      <c r="AX1404" s="2"/>
      <c r="AY1404" s="2"/>
      <c r="AZ1404" s="2"/>
      <c r="BA1404" s="2"/>
      <c r="BB1404" s="2"/>
      <c r="BC1404" s="2"/>
      <c r="BD1404" s="2"/>
      <c r="BE1404" s="2"/>
      <c r="BF1404" s="2"/>
      <c r="BG1404" s="2"/>
      <c r="BH1404" s="2"/>
      <c r="BI1404" s="2"/>
      <c r="BJ1404" s="2"/>
      <c r="BK1404" s="2"/>
      <c r="BL1404" s="2"/>
      <c r="BM1404" s="2"/>
      <c r="BN1404" s="2"/>
      <c r="BO1404" s="2"/>
      <c r="BP1404" s="2"/>
      <c r="BQ1404" s="2"/>
      <c r="BR1404" s="2"/>
      <c r="BS1404" s="2"/>
      <c r="BT1404" s="2"/>
      <c r="BU1404" s="2"/>
      <c r="BV1404" s="2"/>
      <c r="BW1404" s="2"/>
      <c r="BX1404" s="2"/>
      <c r="BY1404" s="2"/>
      <c r="BZ1404" s="2"/>
      <c r="CA1404" s="2"/>
      <c r="CB1404" s="2"/>
      <c r="CC1404" s="2"/>
      <c r="CD1404" s="2"/>
      <c r="CE1404" s="2"/>
      <c r="CF1404" s="2"/>
      <c r="CG1404" s="2"/>
      <c r="CH1404" s="2"/>
      <c r="CI1404" s="2"/>
      <c r="CJ1404" s="2"/>
      <c r="CK1404" s="2"/>
      <c r="CL1404" s="2"/>
      <c r="CM1404" s="2"/>
      <c r="CN1404" s="2"/>
      <c r="CO1404" s="2"/>
      <c r="CP1404" s="2"/>
      <c r="CQ1404" s="2"/>
      <c r="CR1404" s="2"/>
      <c r="CS1404" s="2"/>
      <c r="CT1404" s="2"/>
      <c r="CU1404" s="2"/>
      <c r="CV1404" s="2"/>
      <c r="CW1404" s="2"/>
      <c r="CX1404" s="2"/>
      <c r="CY1404" s="2"/>
      <c r="CZ1404" s="2"/>
      <c r="DA1404" s="2"/>
      <c r="DB1404" s="2"/>
      <c r="DC1404" s="2"/>
      <c r="DD1404" s="2"/>
      <c r="DE1404" s="2"/>
      <c r="DF1404" s="2"/>
      <c r="DG1404" s="2"/>
      <c r="DH1404" s="2"/>
      <c r="DI1404" s="2"/>
      <c r="DJ1404" s="2"/>
      <c r="DK1404" s="2"/>
      <c r="DL1404" s="2"/>
      <c r="DM1404" s="2"/>
      <c r="DN1404" s="2"/>
      <c r="DO1404" s="2"/>
      <c r="DP1404" s="2"/>
      <c r="DQ1404" s="2"/>
      <c r="DR1404" s="2"/>
      <c r="DS1404" s="2"/>
      <c r="DT1404" s="2"/>
      <c r="DU1404" s="2"/>
      <c r="DV1404" s="2"/>
      <c r="DW1404" s="2"/>
      <c r="DX1404" s="2"/>
      <c r="DY1404" s="2"/>
      <c r="DZ1404" s="2"/>
      <c r="EA1404" s="2"/>
      <c r="EB1404" s="2"/>
      <c r="EC1404" s="2"/>
      <c r="ED1404" s="2"/>
      <c r="EE1404" s="2"/>
      <c r="EF1404" s="2"/>
      <c r="EG1404" s="2"/>
      <c r="EH1404" s="2"/>
      <c r="EI1404" s="2"/>
      <c r="EJ1404" s="2"/>
      <c r="EK1404" s="2"/>
      <c r="EL1404" s="2"/>
      <c r="EM1404" s="2"/>
      <c r="EN1404" s="2"/>
      <c r="EO1404" s="2"/>
      <c r="EP1404" s="2"/>
      <c r="EQ1404" s="2"/>
      <c r="ER1404" s="2"/>
      <c r="ES1404" s="2"/>
      <c r="ET1404" s="2"/>
      <c r="EU1404" s="2"/>
      <c r="EV1404" s="2"/>
      <c r="EW1404" s="2"/>
      <c r="EX1404" s="2"/>
    </row>
    <row r="1405" spans="1:154" x14ac:dyDescent="0.15">
      <c r="A1405" s="35"/>
      <c r="B1405" s="125"/>
      <c r="C1405" s="14"/>
      <c r="D1405" s="13"/>
      <c r="E1405" s="14"/>
      <c r="F1405" s="14"/>
      <c r="G1405" s="14"/>
      <c r="H1405" s="14"/>
      <c r="I1405" s="13"/>
      <c r="J1405" s="29"/>
      <c r="K1405" s="2"/>
      <c r="L1405" s="17"/>
      <c r="M1405" s="12"/>
      <c r="N1405" s="12"/>
      <c r="O1405" s="17"/>
      <c r="P1405" s="14"/>
      <c r="Q1405" s="14"/>
      <c r="R1405" s="14"/>
      <c r="S1405" s="20"/>
      <c r="T1405" s="14"/>
      <c r="U1405" s="4"/>
      <c r="V1405" s="29"/>
      <c r="W1405" s="3"/>
      <c r="X1405" s="3"/>
      <c r="Y1405" s="29"/>
      <c r="Z1405" s="3"/>
      <c r="AA1405" s="1"/>
      <c r="AB1405" s="3"/>
      <c r="AC1405" s="3"/>
      <c r="AD1405" s="3"/>
      <c r="AE1405" s="3"/>
      <c r="AF1405" s="3"/>
      <c r="AG1405" s="11"/>
      <c r="AH1405" s="3"/>
      <c r="AI1405" s="2"/>
      <c r="AJ1405" s="2"/>
      <c r="AK1405" s="2"/>
      <c r="AL1405" s="2"/>
      <c r="AM1405" s="2"/>
      <c r="AN1405" s="2"/>
      <c r="AO1405" s="2"/>
      <c r="AP1405" s="2"/>
      <c r="AQ1405" s="2"/>
      <c r="AR1405" s="2"/>
      <c r="AS1405" s="2"/>
      <c r="AT1405" s="2"/>
      <c r="AU1405" s="2"/>
      <c r="AV1405" s="2"/>
      <c r="AW1405" s="2"/>
      <c r="AX1405" s="2"/>
      <c r="AY1405" s="2"/>
      <c r="AZ1405" s="2"/>
      <c r="BA1405" s="2"/>
      <c r="BB1405" s="2"/>
      <c r="BC1405" s="2"/>
      <c r="BD1405" s="2"/>
      <c r="BE1405" s="2"/>
      <c r="BF1405" s="2"/>
      <c r="BG1405" s="2"/>
      <c r="BH1405" s="2"/>
      <c r="BI1405" s="2"/>
      <c r="BJ1405" s="2"/>
      <c r="BK1405" s="2"/>
      <c r="BL1405" s="2"/>
      <c r="BM1405" s="2"/>
      <c r="BN1405" s="2"/>
      <c r="BO1405" s="2"/>
      <c r="BP1405" s="2"/>
      <c r="BQ1405" s="2"/>
      <c r="BR1405" s="2"/>
      <c r="BS1405" s="2"/>
      <c r="BT1405" s="2"/>
      <c r="BU1405" s="2"/>
      <c r="BV1405" s="2"/>
      <c r="BW1405" s="2"/>
      <c r="BX1405" s="2"/>
      <c r="BY1405" s="2"/>
      <c r="BZ1405" s="2"/>
      <c r="CA1405" s="2"/>
      <c r="CB1405" s="2"/>
      <c r="CC1405" s="2"/>
      <c r="CD1405" s="2"/>
      <c r="CE1405" s="2"/>
      <c r="CF1405" s="2"/>
      <c r="CG1405" s="2"/>
      <c r="CH1405" s="2"/>
      <c r="CI1405" s="2"/>
      <c r="CJ1405" s="2"/>
      <c r="CK1405" s="2"/>
      <c r="CL1405" s="2"/>
      <c r="CM1405" s="2"/>
      <c r="CN1405" s="2"/>
      <c r="CO1405" s="2"/>
      <c r="CP1405" s="2"/>
      <c r="CQ1405" s="2"/>
      <c r="CR1405" s="2"/>
      <c r="CS1405" s="2"/>
      <c r="CT1405" s="2"/>
      <c r="CU1405" s="2"/>
      <c r="CV1405" s="2"/>
      <c r="CW1405" s="2"/>
      <c r="CX1405" s="2"/>
      <c r="CY1405" s="2"/>
      <c r="CZ1405" s="2"/>
      <c r="DA1405" s="2"/>
      <c r="DB1405" s="2"/>
      <c r="DC1405" s="2"/>
      <c r="DD1405" s="2"/>
      <c r="DE1405" s="2"/>
      <c r="DF1405" s="2"/>
      <c r="DG1405" s="2"/>
      <c r="DH1405" s="2"/>
      <c r="DI1405" s="2"/>
      <c r="DJ1405" s="2"/>
      <c r="DK1405" s="2"/>
      <c r="DL1405" s="2"/>
      <c r="DM1405" s="2"/>
      <c r="DN1405" s="2"/>
      <c r="DO1405" s="2"/>
      <c r="DP1405" s="2"/>
      <c r="DQ1405" s="2"/>
      <c r="DR1405" s="2"/>
      <c r="DS1405" s="2"/>
      <c r="DT1405" s="2"/>
      <c r="DU1405" s="2"/>
      <c r="DV1405" s="2"/>
      <c r="DW1405" s="2"/>
      <c r="DX1405" s="2"/>
      <c r="DY1405" s="2"/>
      <c r="DZ1405" s="2"/>
      <c r="EA1405" s="2"/>
      <c r="EB1405" s="2"/>
      <c r="EC1405" s="2"/>
      <c r="ED1405" s="2"/>
      <c r="EE1405" s="2"/>
      <c r="EF1405" s="2"/>
      <c r="EG1405" s="2"/>
      <c r="EH1405" s="2"/>
      <c r="EI1405" s="2"/>
      <c r="EJ1405" s="2"/>
      <c r="EK1405" s="2"/>
      <c r="EL1405" s="2"/>
      <c r="EM1405" s="2"/>
      <c r="EN1405" s="2"/>
      <c r="EO1405" s="2"/>
      <c r="EP1405" s="2"/>
      <c r="EQ1405" s="2"/>
      <c r="ER1405" s="2"/>
      <c r="ES1405" s="2"/>
      <c r="ET1405" s="2"/>
      <c r="EU1405" s="2"/>
      <c r="EV1405" s="2"/>
      <c r="EW1405" s="2"/>
      <c r="EX1405" s="2"/>
    </row>
    <row r="1406" spans="1:154" x14ac:dyDescent="0.15">
      <c r="A1406" s="35"/>
      <c r="B1406" s="125"/>
      <c r="C1406" s="14"/>
      <c r="D1406" s="13"/>
      <c r="E1406" s="14"/>
      <c r="F1406" s="14"/>
      <c r="G1406" s="14"/>
      <c r="H1406" s="14"/>
      <c r="I1406" s="13"/>
      <c r="J1406" s="29"/>
      <c r="K1406" s="2"/>
      <c r="L1406" s="17"/>
      <c r="M1406" s="12"/>
      <c r="N1406" s="12"/>
      <c r="O1406" s="17"/>
      <c r="P1406" s="14"/>
      <c r="Q1406" s="14"/>
      <c r="R1406" s="14"/>
      <c r="S1406" s="20"/>
      <c r="T1406" s="14"/>
      <c r="U1406" s="4"/>
      <c r="V1406" s="29"/>
      <c r="W1406" s="3"/>
      <c r="X1406" s="3"/>
      <c r="Y1406" s="29"/>
      <c r="Z1406" s="3"/>
      <c r="AA1406" s="1"/>
      <c r="AB1406" s="3"/>
      <c r="AC1406" s="3"/>
      <c r="AD1406" s="3"/>
      <c r="AE1406" s="3"/>
      <c r="AF1406" s="3"/>
      <c r="AG1406" s="11"/>
      <c r="AH1406" s="3"/>
      <c r="AI1406" s="2"/>
      <c r="AJ1406" s="2"/>
      <c r="AK1406" s="2"/>
      <c r="AL1406" s="2"/>
      <c r="AM1406" s="2"/>
      <c r="AN1406" s="2"/>
      <c r="AO1406" s="2"/>
      <c r="AP1406" s="2"/>
      <c r="AQ1406" s="2"/>
      <c r="AR1406" s="2"/>
      <c r="AS1406" s="2"/>
      <c r="AT1406" s="2"/>
      <c r="AU1406" s="2"/>
      <c r="AV1406" s="2"/>
      <c r="AW1406" s="2"/>
      <c r="AX1406" s="2"/>
      <c r="AY1406" s="2"/>
      <c r="AZ1406" s="2"/>
      <c r="BA1406" s="2"/>
      <c r="BB1406" s="2"/>
      <c r="BC1406" s="2"/>
      <c r="BD1406" s="2"/>
      <c r="BE1406" s="2"/>
      <c r="BF1406" s="2"/>
      <c r="BG1406" s="2"/>
      <c r="BH1406" s="2"/>
      <c r="BI1406" s="2"/>
      <c r="BJ1406" s="2"/>
      <c r="BK1406" s="2"/>
      <c r="BL1406" s="2"/>
      <c r="BM1406" s="2"/>
      <c r="BN1406" s="2"/>
      <c r="BO1406" s="2"/>
      <c r="BP1406" s="2"/>
      <c r="BQ1406" s="2"/>
      <c r="BR1406" s="2"/>
      <c r="BS1406" s="2"/>
      <c r="BT1406" s="2"/>
      <c r="BU1406" s="2"/>
      <c r="BV1406" s="2"/>
      <c r="BW1406" s="2"/>
      <c r="BX1406" s="2"/>
      <c r="BY1406" s="2"/>
      <c r="BZ1406" s="2"/>
      <c r="CA1406" s="2"/>
      <c r="CB1406" s="2"/>
      <c r="CC1406" s="2"/>
      <c r="CD1406" s="2"/>
      <c r="CE1406" s="2"/>
      <c r="CF1406" s="2"/>
      <c r="CG1406" s="2"/>
      <c r="CH1406" s="2"/>
      <c r="CI1406" s="2"/>
      <c r="CJ1406" s="2"/>
      <c r="CK1406" s="2"/>
      <c r="CL1406" s="2"/>
      <c r="CM1406" s="2"/>
      <c r="CN1406" s="2"/>
      <c r="CO1406" s="2"/>
      <c r="CP1406" s="2"/>
      <c r="CQ1406" s="2"/>
      <c r="CR1406" s="2"/>
      <c r="CS1406" s="2"/>
      <c r="CT1406" s="2"/>
      <c r="CU1406" s="2"/>
      <c r="CV1406" s="2"/>
      <c r="CW1406" s="2"/>
      <c r="CX1406" s="2"/>
      <c r="CY1406" s="2"/>
      <c r="CZ1406" s="2"/>
      <c r="DA1406" s="2"/>
      <c r="DB1406" s="2"/>
      <c r="DC1406" s="2"/>
      <c r="DD1406" s="2"/>
      <c r="DE1406" s="2"/>
      <c r="DF1406" s="2"/>
      <c r="DG1406" s="2"/>
      <c r="DH1406" s="2"/>
      <c r="DI1406" s="2"/>
      <c r="DJ1406" s="2"/>
      <c r="DK1406" s="2"/>
      <c r="DL1406" s="2"/>
      <c r="DM1406" s="2"/>
      <c r="DN1406" s="2"/>
      <c r="DO1406" s="2"/>
      <c r="DP1406" s="2"/>
      <c r="DQ1406" s="2"/>
      <c r="DR1406" s="2"/>
      <c r="DS1406" s="2"/>
      <c r="DT1406" s="2"/>
      <c r="DU1406" s="2"/>
      <c r="DV1406" s="2"/>
      <c r="DW1406" s="2"/>
      <c r="DX1406" s="2"/>
      <c r="DY1406" s="2"/>
      <c r="DZ1406" s="2"/>
      <c r="EA1406" s="2"/>
      <c r="EB1406" s="2"/>
      <c r="EC1406" s="2"/>
      <c r="ED1406" s="2"/>
      <c r="EE1406" s="2"/>
      <c r="EF1406" s="2"/>
      <c r="EG1406" s="2"/>
      <c r="EH1406" s="2"/>
      <c r="EI1406" s="2"/>
      <c r="EJ1406" s="2"/>
      <c r="EK1406" s="2"/>
      <c r="EL1406" s="2"/>
      <c r="EM1406" s="2"/>
      <c r="EN1406" s="2"/>
      <c r="EO1406" s="2"/>
      <c r="EP1406" s="2"/>
      <c r="EQ1406" s="2"/>
      <c r="ER1406" s="2"/>
      <c r="ES1406" s="2"/>
      <c r="ET1406" s="2"/>
      <c r="EU1406" s="2"/>
      <c r="EV1406" s="2"/>
      <c r="EW1406" s="2"/>
      <c r="EX1406" s="2"/>
    </row>
    <row r="1407" spans="1:154" x14ac:dyDescent="0.15">
      <c r="A1407" s="35"/>
      <c r="B1407" s="125"/>
      <c r="C1407" s="14"/>
      <c r="D1407" s="13"/>
      <c r="E1407" s="14"/>
      <c r="F1407" s="14"/>
      <c r="G1407" s="14"/>
      <c r="H1407" s="14"/>
      <c r="I1407" s="13"/>
      <c r="J1407" s="29"/>
      <c r="K1407" s="2"/>
      <c r="L1407" s="17"/>
      <c r="M1407" s="12"/>
      <c r="N1407" s="12"/>
      <c r="O1407" s="17"/>
      <c r="P1407" s="14"/>
      <c r="Q1407" s="14"/>
      <c r="R1407" s="14"/>
      <c r="S1407" s="20"/>
      <c r="T1407" s="14"/>
      <c r="U1407" s="4"/>
      <c r="V1407" s="29"/>
      <c r="W1407" s="3"/>
      <c r="X1407" s="3"/>
      <c r="Y1407" s="29"/>
      <c r="Z1407" s="3"/>
      <c r="AA1407" s="1"/>
      <c r="AB1407" s="3"/>
      <c r="AC1407" s="3"/>
      <c r="AD1407" s="3"/>
      <c r="AE1407" s="3"/>
      <c r="AF1407" s="3"/>
      <c r="AG1407" s="11"/>
      <c r="AH1407" s="3"/>
      <c r="AI1407" s="2"/>
      <c r="AJ1407" s="2"/>
      <c r="AK1407" s="2"/>
      <c r="AL1407" s="2"/>
      <c r="AM1407" s="2"/>
      <c r="AN1407" s="2"/>
      <c r="AO1407" s="2"/>
      <c r="AP1407" s="2"/>
      <c r="AQ1407" s="2"/>
      <c r="AR1407" s="2"/>
      <c r="AS1407" s="2"/>
      <c r="AT1407" s="2"/>
      <c r="AU1407" s="2"/>
      <c r="AV1407" s="2"/>
      <c r="AW1407" s="2"/>
      <c r="AX1407" s="2"/>
      <c r="AY1407" s="2"/>
      <c r="AZ1407" s="2"/>
      <c r="BA1407" s="2"/>
      <c r="BB1407" s="2"/>
      <c r="BC1407" s="2"/>
      <c r="BD1407" s="2"/>
      <c r="BE1407" s="2"/>
      <c r="BF1407" s="2"/>
      <c r="BG1407" s="2"/>
      <c r="BH1407" s="2"/>
      <c r="BI1407" s="2"/>
      <c r="BJ1407" s="2"/>
      <c r="BK1407" s="2"/>
      <c r="BL1407" s="2"/>
      <c r="BM1407" s="2"/>
      <c r="BN1407" s="2"/>
      <c r="BO1407" s="2"/>
      <c r="BP1407" s="2"/>
      <c r="BQ1407" s="2"/>
      <c r="BR1407" s="2"/>
      <c r="BS1407" s="2"/>
      <c r="BT1407" s="2"/>
      <c r="BU1407" s="2"/>
      <c r="BV1407" s="2"/>
      <c r="BW1407" s="2"/>
      <c r="BX1407" s="2"/>
      <c r="BY1407" s="2"/>
      <c r="BZ1407" s="2"/>
      <c r="CA1407" s="2"/>
      <c r="CB1407" s="2"/>
      <c r="CC1407" s="2"/>
      <c r="CD1407" s="2"/>
      <c r="CE1407" s="2"/>
      <c r="CF1407" s="2"/>
      <c r="CG1407" s="2"/>
      <c r="CH1407" s="2"/>
      <c r="CI1407" s="2"/>
      <c r="CJ1407" s="2"/>
      <c r="CK1407" s="2"/>
      <c r="CL1407" s="2"/>
      <c r="CM1407" s="2"/>
      <c r="CN1407" s="2"/>
      <c r="CO1407" s="2"/>
      <c r="CP1407" s="2"/>
      <c r="CQ1407" s="2"/>
      <c r="CR1407" s="2"/>
      <c r="CS1407" s="2"/>
      <c r="CT1407" s="2"/>
      <c r="CU1407" s="2"/>
      <c r="CV1407" s="2"/>
      <c r="CW1407" s="2"/>
      <c r="CX1407" s="2"/>
      <c r="CY1407" s="2"/>
      <c r="CZ1407" s="2"/>
      <c r="DA1407" s="2"/>
      <c r="DB1407" s="2"/>
      <c r="DC1407" s="2"/>
      <c r="DD1407" s="2"/>
      <c r="DE1407" s="2"/>
      <c r="DF1407" s="2"/>
      <c r="DG1407" s="2"/>
      <c r="DH1407" s="2"/>
      <c r="DI1407" s="2"/>
      <c r="DJ1407" s="2"/>
      <c r="DK1407" s="2"/>
      <c r="DL1407" s="2"/>
      <c r="DM1407" s="2"/>
      <c r="DN1407" s="2"/>
      <c r="DO1407" s="2"/>
      <c r="DP1407" s="2"/>
      <c r="DQ1407" s="2"/>
      <c r="DR1407" s="2"/>
      <c r="DS1407" s="2"/>
      <c r="DT1407" s="2"/>
      <c r="DU1407" s="2"/>
      <c r="DV1407" s="2"/>
      <c r="DW1407" s="2"/>
      <c r="DX1407" s="2"/>
      <c r="DY1407" s="2"/>
      <c r="DZ1407" s="2"/>
      <c r="EA1407" s="2"/>
      <c r="EB1407" s="2"/>
      <c r="EC1407" s="2"/>
      <c r="ED1407" s="2"/>
      <c r="EE1407" s="2"/>
      <c r="EF1407" s="2"/>
      <c r="EG1407" s="2"/>
      <c r="EH1407" s="2"/>
      <c r="EI1407" s="2"/>
      <c r="EJ1407" s="2"/>
      <c r="EK1407" s="2"/>
      <c r="EL1407" s="2"/>
      <c r="EM1407" s="2"/>
      <c r="EN1407" s="2"/>
      <c r="EO1407" s="2"/>
      <c r="EP1407" s="2"/>
      <c r="EQ1407" s="2"/>
      <c r="ER1407" s="2"/>
      <c r="ES1407" s="2"/>
      <c r="ET1407" s="2"/>
      <c r="EU1407" s="2"/>
      <c r="EV1407" s="2"/>
      <c r="EW1407" s="2"/>
      <c r="EX1407" s="2"/>
    </row>
    <row r="1408" spans="1:154" x14ac:dyDescent="0.15">
      <c r="A1408" s="35"/>
      <c r="B1408" s="125"/>
      <c r="C1408" s="14"/>
      <c r="D1408" s="13"/>
      <c r="E1408" s="14"/>
      <c r="F1408" s="14"/>
      <c r="G1408" s="14"/>
      <c r="H1408" s="14"/>
      <c r="I1408" s="13"/>
      <c r="J1408" s="29"/>
      <c r="K1408" s="2"/>
      <c r="L1408" s="17"/>
      <c r="M1408" s="12"/>
      <c r="N1408" s="12"/>
      <c r="O1408" s="17"/>
      <c r="P1408" s="14"/>
      <c r="Q1408" s="14"/>
      <c r="R1408" s="14"/>
      <c r="S1408" s="20"/>
      <c r="T1408" s="14"/>
      <c r="U1408" s="4"/>
      <c r="V1408" s="29"/>
      <c r="W1408" s="3"/>
      <c r="X1408" s="3"/>
      <c r="Y1408" s="29"/>
      <c r="Z1408" s="3"/>
      <c r="AA1408" s="1"/>
      <c r="AB1408" s="3"/>
      <c r="AC1408" s="3"/>
      <c r="AD1408" s="3"/>
      <c r="AE1408" s="3"/>
      <c r="AF1408" s="3"/>
      <c r="AG1408" s="11"/>
      <c r="AH1408" s="3"/>
      <c r="AI1408" s="2"/>
      <c r="AJ1408" s="2"/>
      <c r="AK1408" s="2"/>
      <c r="AL1408" s="2"/>
      <c r="AM1408" s="2"/>
      <c r="AN1408" s="2"/>
      <c r="AO1408" s="2"/>
      <c r="AP1408" s="2"/>
      <c r="AQ1408" s="2"/>
      <c r="AR1408" s="2"/>
      <c r="AS1408" s="2"/>
      <c r="AT1408" s="2"/>
      <c r="AU1408" s="2"/>
      <c r="AV1408" s="2"/>
      <c r="AW1408" s="2"/>
      <c r="AX1408" s="2"/>
      <c r="AY1408" s="2"/>
      <c r="AZ1408" s="2"/>
      <c r="BA1408" s="2"/>
      <c r="BB1408" s="2"/>
      <c r="BC1408" s="2"/>
      <c r="BD1408" s="2"/>
      <c r="BE1408" s="2"/>
      <c r="BF1408" s="2"/>
      <c r="BG1408" s="2"/>
      <c r="BH1408" s="2"/>
      <c r="BI1408" s="2"/>
      <c r="BJ1408" s="2"/>
      <c r="BK1408" s="2"/>
      <c r="BL1408" s="2"/>
      <c r="BM1408" s="2"/>
      <c r="BN1408" s="2"/>
      <c r="BO1408" s="2"/>
      <c r="BP1408" s="2"/>
      <c r="BQ1408" s="2"/>
      <c r="BR1408" s="2"/>
      <c r="BS1408" s="2"/>
      <c r="BT1408" s="2"/>
      <c r="BU1408" s="2"/>
      <c r="BV1408" s="2"/>
      <c r="BW1408" s="2"/>
      <c r="BX1408" s="2"/>
      <c r="BY1408" s="2"/>
      <c r="BZ1408" s="2"/>
      <c r="CA1408" s="2"/>
      <c r="CB1408" s="2"/>
      <c r="CC1408" s="2"/>
      <c r="CD1408" s="2"/>
      <c r="CE1408" s="2"/>
      <c r="CF1408" s="2"/>
      <c r="CG1408" s="2"/>
      <c r="CH1408" s="2"/>
      <c r="CI1408" s="2"/>
      <c r="CJ1408" s="2"/>
      <c r="CK1408" s="2"/>
      <c r="CL1408" s="2"/>
      <c r="CM1408" s="2"/>
      <c r="CN1408" s="2"/>
      <c r="CO1408" s="2"/>
      <c r="CP1408" s="2"/>
      <c r="CQ1408" s="2"/>
      <c r="CR1408" s="2"/>
      <c r="CS1408" s="2"/>
      <c r="CT1408" s="2"/>
      <c r="CU1408" s="2"/>
      <c r="CV1408" s="2"/>
      <c r="CW1408" s="2"/>
      <c r="CX1408" s="2"/>
      <c r="CY1408" s="2"/>
      <c r="CZ1408" s="2"/>
      <c r="DA1408" s="2"/>
      <c r="DB1408" s="2"/>
      <c r="DC1408" s="2"/>
      <c r="DD1408" s="2"/>
      <c r="DE1408" s="2"/>
      <c r="DF1408" s="2"/>
      <c r="DG1408" s="2"/>
      <c r="DH1408" s="2"/>
      <c r="DI1408" s="2"/>
      <c r="DJ1408" s="2"/>
      <c r="DK1408" s="2"/>
      <c r="DL1408" s="2"/>
      <c r="DM1408" s="2"/>
      <c r="DN1408" s="2"/>
      <c r="DO1408" s="2"/>
      <c r="DP1408" s="2"/>
      <c r="DQ1408" s="2"/>
      <c r="DR1408" s="2"/>
      <c r="DS1408" s="2"/>
      <c r="DT1408" s="2"/>
      <c r="DU1408" s="2"/>
      <c r="DV1408" s="2"/>
      <c r="DW1408" s="2"/>
      <c r="DX1408" s="2"/>
      <c r="DY1408" s="2"/>
      <c r="DZ1408" s="2"/>
      <c r="EA1408" s="2"/>
      <c r="EB1408" s="2"/>
      <c r="EC1408" s="2"/>
      <c r="ED1408" s="2"/>
      <c r="EE1408" s="2"/>
      <c r="EF1408" s="2"/>
      <c r="EG1408" s="2"/>
      <c r="EH1408" s="2"/>
      <c r="EI1408" s="2"/>
      <c r="EJ1408" s="2"/>
      <c r="EK1408" s="2"/>
      <c r="EL1408" s="2"/>
      <c r="EM1408" s="2"/>
      <c r="EN1408" s="2"/>
      <c r="EO1408" s="2"/>
      <c r="EP1408" s="2"/>
      <c r="EQ1408" s="2"/>
      <c r="ER1408" s="2"/>
      <c r="ES1408" s="2"/>
      <c r="ET1408" s="2"/>
      <c r="EU1408" s="2"/>
      <c r="EV1408" s="2"/>
      <c r="EW1408" s="2"/>
      <c r="EX1408" s="2"/>
    </row>
    <row r="1409" spans="1:154" x14ac:dyDescent="0.15">
      <c r="A1409" s="35"/>
      <c r="B1409" s="125"/>
      <c r="C1409" s="14"/>
      <c r="D1409" s="13"/>
      <c r="E1409" s="14"/>
      <c r="F1409" s="14"/>
      <c r="G1409" s="14"/>
      <c r="H1409" s="14"/>
      <c r="I1409" s="13"/>
      <c r="J1409" s="29"/>
      <c r="K1409" s="2"/>
      <c r="L1409" s="17"/>
      <c r="M1409" s="12"/>
      <c r="N1409" s="12"/>
      <c r="O1409" s="17"/>
      <c r="P1409" s="14"/>
      <c r="Q1409" s="14"/>
      <c r="R1409" s="14"/>
      <c r="S1409" s="20"/>
      <c r="T1409" s="14"/>
      <c r="U1409" s="4"/>
      <c r="V1409" s="29"/>
      <c r="W1409" s="3"/>
      <c r="X1409" s="3"/>
      <c r="Y1409" s="29"/>
      <c r="Z1409" s="3"/>
      <c r="AA1409" s="1"/>
      <c r="AB1409" s="3"/>
      <c r="AC1409" s="3"/>
      <c r="AD1409" s="3"/>
      <c r="AE1409" s="3"/>
      <c r="AF1409" s="3"/>
      <c r="AG1409" s="11"/>
      <c r="AH1409" s="3"/>
      <c r="AI1409" s="2"/>
      <c r="AJ1409" s="2"/>
      <c r="AK1409" s="2"/>
      <c r="AL1409" s="2"/>
      <c r="AM1409" s="2"/>
      <c r="AN1409" s="2"/>
      <c r="AO1409" s="2"/>
      <c r="AP1409" s="2"/>
      <c r="AQ1409" s="2"/>
      <c r="AR1409" s="2"/>
      <c r="AS1409" s="2"/>
      <c r="AT1409" s="2"/>
      <c r="AU1409" s="2"/>
      <c r="AV1409" s="2"/>
      <c r="AW1409" s="2"/>
      <c r="AX1409" s="2"/>
      <c r="AY1409" s="2"/>
      <c r="AZ1409" s="2"/>
      <c r="BA1409" s="2"/>
      <c r="BB1409" s="2"/>
      <c r="BC1409" s="2"/>
      <c r="BD1409" s="2"/>
      <c r="BE1409" s="2"/>
      <c r="BF1409" s="2"/>
      <c r="BG1409" s="2"/>
      <c r="BH1409" s="2"/>
      <c r="BI1409" s="2"/>
      <c r="BJ1409" s="2"/>
      <c r="BK1409" s="2"/>
      <c r="BL1409" s="2"/>
      <c r="BM1409" s="2"/>
      <c r="BN1409" s="2"/>
      <c r="BO1409" s="2"/>
      <c r="BP1409" s="2"/>
      <c r="BQ1409" s="2"/>
      <c r="BR1409" s="2"/>
      <c r="BS1409" s="2"/>
      <c r="BT1409" s="2"/>
      <c r="BU1409" s="2"/>
      <c r="BV1409" s="2"/>
      <c r="BW1409" s="2"/>
      <c r="BX1409" s="2"/>
      <c r="BY1409" s="2"/>
      <c r="BZ1409" s="2"/>
      <c r="CA1409" s="2"/>
      <c r="CB1409" s="2"/>
      <c r="CC1409" s="2"/>
      <c r="CD1409" s="2"/>
      <c r="CE1409" s="2"/>
      <c r="CF1409" s="2"/>
      <c r="CG1409" s="2"/>
      <c r="CH1409" s="2"/>
      <c r="CI1409" s="2"/>
      <c r="CJ1409" s="2"/>
      <c r="CK1409" s="2"/>
      <c r="CL1409" s="2"/>
      <c r="CM1409" s="2"/>
      <c r="CN1409" s="2"/>
      <c r="CO1409" s="2"/>
      <c r="CP1409" s="2"/>
      <c r="CQ1409" s="2"/>
      <c r="CR1409" s="2"/>
      <c r="CS1409" s="2"/>
      <c r="CT1409" s="2"/>
      <c r="CU1409" s="2"/>
      <c r="CV1409" s="2"/>
      <c r="CW1409" s="2"/>
      <c r="CX1409" s="2"/>
      <c r="CY1409" s="2"/>
      <c r="CZ1409" s="2"/>
      <c r="DA1409" s="2"/>
      <c r="DB1409" s="2"/>
      <c r="DC1409" s="2"/>
      <c r="DD1409" s="2"/>
      <c r="DE1409" s="2"/>
      <c r="DF1409" s="2"/>
      <c r="DG1409" s="2"/>
      <c r="DH1409" s="2"/>
      <c r="DI1409" s="2"/>
      <c r="DJ1409" s="2"/>
      <c r="DK1409" s="2"/>
      <c r="DL1409" s="2"/>
      <c r="DM1409" s="2"/>
      <c r="DN1409" s="2"/>
      <c r="DO1409" s="2"/>
      <c r="DP1409" s="2"/>
      <c r="DQ1409" s="2"/>
      <c r="DR1409" s="2"/>
      <c r="DS1409" s="2"/>
      <c r="DT1409" s="2"/>
      <c r="DU1409" s="2"/>
      <c r="DV1409" s="2"/>
      <c r="DW1409" s="2"/>
      <c r="DX1409" s="2"/>
      <c r="DY1409" s="2"/>
      <c r="DZ1409" s="2"/>
      <c r="EA1409" s="2"/>
      <c r="EB1409" s="2"/>
      <c r="EC1409" s="2"/>
      <c r="ED1409" s="2"/>
      <c r="EE1409" s="2"/>
      <c r="EF1409" s="2"/>
      <c r="EG1409" s="2"/>
      <c r="EH1409" s="2"/>
      <c r="EI1409" s="2"/>
      <c r="EJ1409" s="2"/>
      <c r="EK1409" s="2"/>
      <c r="EL1409" s="2"/>
      <c r="EM1409" s="2"/>
      <c r="EN1409" s="2"/>
      <c r="EO1409" s="2"/>
      <c r="EP1409" s="2"/>
      <c r="EQ1409" s="2"/>
      <c r="ER1409" s="2"/>
      <c r="ES1409" s="2"/>
      <c r="ET1409" s="2"/>
      <c r="EU1409" s="2"/>
      <c r="EV1409" s="2"/>
      <c r="EW1409" s="2"/>
      <c r="EX1409" s="2"/>
    </row>
    <row r="1410" spans="1:154" x14ac:dyDescent="0.15">
      <c r="A1410" s="35"/>
      <c r="B1410" s="125"/>
      <c r="C1410" s="14"/>
      <c r="D1410" s="13"/>
      <c r="E1410" s="14"/>
      <c r="F1410" s="14"/>
      <c r="G1410" s="14"/>
      <c r="H1410" s="14"/>
      <c r="I1410" s="13"/>
      <c r="J1410" s="29"/>
      <c r="K1410" s="2"/>
      <c r="L1410" s="17"/>
      <c r="M1410" s="12"/>
      <c r="N1410" s="12"/>
      <c r="O1410" s="17"/>
      <c r="P1410" s="14"/>
      <c r="Q1410" s="14"/>
      <c r="R1410" s="14"/>
      <c r="S1410" s="20"/>
      <c r="T1410" s="14"/>
      <c r="U1410" s="4"/>
      <c r="V1410" s="29"/>
      <c r="W1410" s="3"/>
      <c r="X1410" s="3"/>
      <c r="Y1410" s="29"/>
      <c r="Z1410" s="3"/>
      <c r="AA1410" s="1"/>
      <c r="AB1410" s="3"/>
      <c r="AC1410" s="3"/>
      <c r="AD1410" s="3"/>
      <c r="AE1410" s="3"/>
      <c r="AF1410" s="3"/>
      <c r="AG1410" s="11"/>
      <c r="AH1410" s="3"/>
      <c r="AI1410" s="2"/>
      <c r="AJ1410" s="2"/>
      <c r="AK1410" s="2"/>
      <c r="AL1410" s="2"/>
      <c r="AM1410" s="2"/>
      <c r="AN1410" s="2"/>
      <c r="AO1410" s="2"/>
      <c r="AP1410" s="2"/>
      <c r="AQ1410" s="2"/>
      <c r="AR1410" s="2"/>
      <c r="AS1410" s="2"/>
      <c r="AT1410" s="2"/>
      <c r="AU1410" s="2"/>
      <c r="AV1410" s="2"/>
      <c r="AW1410" s="2"/>
      <c r="AX1410" s="2"/>
      <c r="AY1410" s="2"/>
      <c r="AZ1410" s="2"/>
      <c r="BA1410" s="2"/>
      <c r="BB1410" s="2"/>
      <c r="BC1410" s="2"/>
      <c r="BD1410" s="2"/>
      <c r="BE1410" s="2"/>
      <c r="BF1410" s="2"/>
      <c r="BG1410" s="2"/>
      <c r="BH1410" s="2"/>
      <c r="BI1410" s="2"/>
      <c r="BJ1410" s="2"/>
      <c r="BK1410" s="2"/>
      <c r="BL1410" s="2"/>
      <c r="BM1410" s="2"/>
      <c r="BN1410" s="2"/>
      <c r="BO1410" s="2"/>
      <c r="BP1410" s="2"/>
      <c r="BQ1410" s="2"/>
      <c r="BR1410" s="2"/>
      <c r="BS1410" s="2"/>
      <c r="BT1410" s="2"/>
      <c r="BU1410" s="2"/>
      <c r="BV1410" s="2"/>
      <c r="BW1410" s="2"/>
      <c r="BX1410" s="2"/>
      <c r="BY1410" s="2"/>
      <c r="BZ1410" s="2"/>
      <c r="CA1410" s="2"/>
      <c r="CB1410" s="2"/>
      <c r="CC1410" s="2"/>
      <c r="CD1410" s="2"/>
      <c r="CE1410" s="2"/>
      <c r="CF1410" s="2"/>
      <c r="CG1410" s="2"/>
      <c r="CH1410" s="2"/>
      <c r="CI1410" s="2"/>
      <c r="CJ1410" s="2"/>
      <c r="CK1410" s="2"/>
      <c r="CL1410" s="2"/>
      <c r="CM1410" s="2"/>
      <c r="CN1410" s="2"/>
      <c r="CO1410" s="2"/>
      <c r="CP1410" s="2"/>
      <c r="CQ1410" s="2"/>
      <c r="CR1410" s="2"/>
      <c r="CS1410" s="2"/>
      <c r="CT1410" s="2"/>
      <c r="CU1410" s="2"/>
      <c r="CV1410" s="2"/>
      <c r="CW1410" s="2"/>
      <c r="CX1410" s="2"/>
      <c r="CY1410" s="2"/>
      <c r="CZ1410" s="2"/>
      <c r="DA1410" s="2"/>
      <c r="DB1410" s="2"/>
      <c r="DC1410" s="2"/>
      <c r="DD1410" s="2"/>
      <c r="DE1410" s="2"/>
      <c r="DF1410" s="2"/>
      <c r="DG1410" s="2"/>
      <c r="DH1410" s="2"/>
      <c r="DI1410" s="2"/>
      <c r="DJ1410" s="2"/>
      <c r="DK1410" s="2"/>
      <c r="DL1410" s="2"/>
      <c r="DM1410" s="2"/>
      <c r="DN1410" s="2"/>
      <c r="DO1410" s="2"/>
      <c r="DP1410" s="2"/>
      <c r="DQ1410" s="2"/>
      <c r="DR1410" s="2"/>
      <c r="DS1410" s="2"/>
      <c r="DT1410" s="2"/>
      <c r="DU1410" s="2"/>
      <c r="DV1410" s="2"/>
      <c r="DW1410" s="2"/>
      <c r="DX1410" s="2"/>
      <c r="DY1410" s="2"/>
      <c r="DZ1410" s="2"/>
      <c r="EA1410" s="2"/>
      <c r="EB1410" s="2"/>
      <c r="EC1410" s="2"/>
      <c r="ED1410" s="2"/>
      <c r="EE1410" s="2"/>
      <c r="EF1410" s="2"/>
      <c r="EG1410" s="2"/>
      <c r="EH1410" s="2"/>
      <c r="EI1410" s="2"/>
      <c r="EJ1410" s="2"/>
      <c r="EK1410" s="2"/>
      <c r="EL1410" s="2"/>
      <c r="EM1410" s="2"/>
      <c r="EN1410" s="2"/>
      <c r="EO1410" s="2"/>
      <c r="EP1410" s="2"/>
      <c r="EQ1410" s="2"/>
      <c r="ER1410" s="2"/>
      <c r="ES1410" s="2"/>
      <c r="ET1410" s="2"/>
      <c r="EU1410" s="2"/>
      <c r="EV1410" s="2"/>
      <c r="EW1410" s="2"/>
      <c r="EX1410" s="2"/>
    </row>
    <row r="1411" spans="1:154" x14ac:dyDescent="0.15">
      <c r="A1411" s="35"/>
      <c r="B1411" s="125"/>
      <c r="C1411" s="14"/>
      <c r="D1411" s="13"/>
      <c r="E1411" s="14"/>
      <c r="F1411" s="14"/>
      <c r="G1411" s="14"/>
      <c r="H1411" s="14"/>
      <c r="I1411" s="13"/>
      <c r="J1411" s="29"/>
      <c r="K1411" s="2"/>
      <c r="L1411" s="17"/>
      <c r="M1411" s="12"/>
      <c r="N1411" s="12"/>
      <c r="O1411" s="17"/>
      <c r="P1411" s="14"/>
      <c r="Q1411" s="14"/>
      <c r="R1411" s="14"/>
      <c r="S1411" s="20"/>
      <c r="T1411" s="14"/>
      <c r="U1411" s="4"/>
      <c r="V1411" s="29"/>
      <c r="W1411" s="3"/>
      <c r="X1411" s="3"/>
      <c r="Y1411" s="29"/>
      <c r="Z1411" s="3"/>
      <c r="AA1411" s="1"/>
      <c r="AB1411" s="3"/>
      <c r="AC1411" s="3"/>
      <c r="AD1411" s="3"/>
      <c r="AE1411" s="3"/>
      <c r="AF1411" s="3"/>
      <c r="AG1411" s="11"/>
      <c r="AH1411" s="3"/>
      <c r="AI1411" s="2"/>
      <c r="AJ1411" s="2"/>
      <c r="AK1411" s="2"/>
      <c r="AL1411" s="2"/>
      <c r="AM1411" s="2"/>
      <c r="AN1411" s="2"/>
      <c r="AO1411" s="2"/>
      <c r="AP1411" s="2"/>
      <c r="AQ1411" s="2"/>
      <c r="AR1411" s="2"/>
      <c r="AS1411" s="2"/>
      <c r="AT1411" s="2"/>
      <c r="AU1411" s="2"/>
      <c r="AV1411" s="2"/>
      <c r="AW1411" s="2"/>
      <c r="AX1411" s="2"/>
      <c r="AY1411" s="2"/>
      <c r="AZ1411" s="2"/>
      <c r="BA1411" s="2"/>
      <c r="BB1411" s="2"/>
      <c r="BC1411" s="2"/>
      <c r="BD1411" s="2"/>
      <c r="BE1411" s="2"/>
      <c r="BF1411" s="2"/>
      <c r="BG1411" s="2"/>
      <c r="BH1411" s="2"/>
      <c r="BI1411" s="2"/>
      <c r="BJ1411" s="2"/>
      <c r="BK1411" s="2"/>
      <c r="BL1411" s="2"/>
      <c r="BM1411" s="2"/>
      <c r="BN1411" s="2"/>
      <c r="BO1411" s="2"/>
      <c r="BP1411" s="2"/>
      <c r="BQ1411" s="2"/>
      <c r="BR1411" s="2"/>
      <c r="BS1411" s="2"/>
      <c r="BT1411" s="2"/>
      <c r="BU1411" s="2"/>
      <c r="BV1411" s="2"/>
      <c r="BW1411" s="2"/>
      <c r="BX1411" s="2"/>
      <c r="BY1411" s="2"/>
      <c r="BZ1411" s="2"/>
      <c r="CA1411" s="2"/>
      <c r="CB1411" s="2"/>
      <c r="CC1411" s="2"/>
      <c r="CD1411" s="2"/>
      <c r="CE1411" s="2"/>
      <c r="CF1411" s="2"/>
      <c r="CG1411" s="2"/>
      <c r="CH1411" s="2"/>
      <c r="CI1411" s="2"/>
      <c r="CJ1411" s="2"/>
      <c r="CK1411" s="2"/>
      <c r="CL1411" s="2"/>
      <c r="CM1411" s="2"/>
      <c r="CN1411" s="2"/>
      <c r="CO1411" s="2"/>
      <c r="CP1411" s="2"/>
      <c r="CQ1411" s="2"/>
      <c r="CR1411" s="2"/>
      <c r="CS1411" s="2"/>
      <c r="CT1411" s="2"/>
      <c r="CU1411" s="2"/>
      <c r="CV1411" s="2"/>
      <c r="CW1411" s="2"/>
      <c r="CX1411" s="2"/>
      <c r="CY1411" s="2"/>
      <c r="CZ1411" s="2"/>
      <c r="DA1411" s="2"/>
      <c r="DB1411" s="2"/>
      <c r="DC1411" s="2"/>
      <c r="DD1411" s="2"/>
      <c r="DE1411" s="2"/>
      <c r="DF1411" s="2"/>
      <c r="DG1411" s="2"/>
      <c r="DH1411" s="2"/>
      <c r="DI1411" s="2"/>
      <c r="DJ1411" s="2"/>
      <c r="DK1411" s="2"/>
      <c r="DL1411" s="2"/>
      <c r="DM1411" s="2"/>
      <c r="DN1411" s="2"/>
      <c r="DO1411" s="2"/>
      <c r="DP1411" s="2"/>
      <c r="DQ1411" s="2"/>
      <c r="DR1411" s="2"/>
      <c r="DS1411" s="2"/>
      <c r="DT1411" s="2"/>
      <c r="DU1411" s="2"/>
      <c r="DV1411" s="2"/>
      <c r="DW1411" s="2"/>
      <c r="DX1411" s="2"/>
      <c r="DY1411" s="2"/>
      <c r="DZ1411" s="2"/>
      <c r="EA1411" s="2"/>
      <c r="EB1411" s="2"/>
      <c r="EC1411" s="2"/>
      <c r="ED1411" s="2"/>
      <c r="EE1411" s="2"/>
      <c r="EF1411" s="2"/>
      <c r="EG1411" s="2"/>
      <c r="EH1411" s="2"/>
      <c r="EI1411" s="2"/>
      <c r="EJ1411" s="2"/>
      <c r="EK1411" s="2"/>
      <c r="EL1411" s="2"/>
      <c r="EM1411" s="2"/>
      <c r="EN1411" s="2"/>
      <c r="EO1411" s="2"/>
      <c r="EP1411" s="2"/>
      <c r="EQ1411" s="2"/>
      <c r="ER1411" s="2"/>
      <c r="ES1411" s="2"/>
      <c r="ET1411" s="2"/>
      <c r="EU1411" s="2"/>
      <c r="EV1411" s="2"/>
      <c r="EW1411" s="2"/>
      <c r="EX1411" s="2"/>
    </row>
    <row r="1412" spans="1:154" x14ac:dyDescent="0.15">
      <c r="A1412" s="35"/>
      <c r="B1412" s="125"/>
      <c r="C1412" s="14"/>
      <c r="D1412" s="13"/>
      <c r="E1412" s="14"/>
      <c r="F1412" s="14"/>
      <c r="G1412" s="14"/>
      <c r="H1412" s="14"/>
      <c r="I1412" s="13"/>
      <c r="J1412" s="29"/>
      <c r="K1412" s="2"/>
      <c r="L1412" s="17"/>
      <c r="M1412" s="12"/>
      <c r="N1412" s="12"/>
      <c r="O1412" s="17"/>
      <c r="P1412" s="14"/>
      <c r="Q1412" s="14"/>
      <c r="R1412" s="14"/>
      <c r="S1412" s="20"/>
      <c r="T1412" s="14"/>
      <c r="U1412" s="4"/>
      <c r="V1412" s="29"/>
      <c r="W1412" s="3"/>
      <c r="X1412" s="3"/>
      <c r="Y1412" s="29"/>
      <c r="Z1412" s="3"/>
      <c r="AA1412" s="1"/>
      <c r="AB1412" s="3"/>
      <c r="AC1412" s="3"/>
      <c r="AD1412" s="3"/>
      <c r="AE1412" s="3"/>
      <c r="AF1412" s="3"/>
      <c r="AG1412" s="11"/>
      <c r="AH1412" s="3"/>
      <c r="AI1412" s="2"/>
      <c r="AJ1412" s="2"/>
      <c r="AK1412" s="2"/>
      <c r="AL1412" s="2"/>
      <c r="AM1412" s="2"/>
      <c r="AN1412" s="2"/>
      <c r="AO1412" s="2"/>
      <c r="AP1412" s="2"/>
      <c r="AQ1412" s="2"/>
      <c r="AR1412" s="2"/>
      <c r="AS1412" s="2"/>
      <c r="AT1412" s="2"/>
      <c r="AU1412" s="2"/>
      <c r="AV1412" s="2"/>
      <c r="AW1412" s="2"/>
      <c r="AX1412" s="2"/>
      <c r="AY1412" s="2"/>
      <c r="AZ1412" s="2"/>
      <c r="BA1412" s="2"/>
      <c r="BB1412" s="2"/>
      <c r="BC1412" s="2"/>
      <c r="BD1412" s="2"/>
      <c r="BE1412" s="2"/>
      <c r="BF1412" s="2"/>
      <c r="BG1412" s="2"/>
      <c r="BH1412" s="2"/>
      <c r="BI1412" s="2"/>
      <c r="BJ1412" s="2"/>
      <c r="BK1412" s="2"/>
      <c r="BL1412" s="2"/>
      <c r="BM1412" s="2"/>
      <c r="BN1412" s="2"/>
      <c r="BO1412" s="2"/>
      <c r="BP1412" s="2"/>
      <c r="BQ1412" s="2"/>
      <c r="BR1412" s="2"/>
      <c r="BS1412" s="2"/>
      <c r="BT1412" s="2"/>
      <c r="BU1412" s="2"/>
      <c r="BV1412" s="2"/>
      <c r="BW1412" s="2"/>
      <c r="BX1412" s="2"/>
      <c r="BY1412" s="2"/>
      <c r="BZ1412" s="2"/>
      <c r="CA1412" s="2"/>
      <c r="CB1412" s="2"/>
      <c r="CC1412" s="2"/>
      <c r="CD1412" s="2"/>
      <c r="CE1412" s="2"/>
      <c r="CF1412" s="2"/>
      <c r="CG1412" s="2"/>
      <c r="CH1412" s="2"/>
      <c r="CI1412" s="2"/>
      <c r="CJ1412" s="2"/>
      <c r="CK1412" s="2"/>
      <c r="CL1412" s="2"/>
      <c r="CM1412" s="2"/>
      <c r="CN1412" s="2"/>
      <c r="CO1412" s="2"/>
      <c r="CP1412" s="2"/>
      <c r="CQ1412" s="2"/>
      <c r="CR1412" s="2"/>
      <c r="CS1412" s="2"/>
      <c r="CT1412" s="2"/>
      <c r="CU1412" s="2"/>
      <c r="CV1412" s="2"/>
      <c r="CW1412" s="2"/>
      <c r="CX1412" s="2"/>
      <c r="CY1412" s="2"/>
      <c r="CZ1412" s="2"/>
      <c r="DA1412" s="2"/>
      <c r="DB1412" s="2"/>
      <c r="DC1412" s="2"/>
      <c r="DD1412" s="2"/>
      <c r="DE1412" s="2"/>
      <c r="DF1412" s="2"/>
      <c r="DG1412" s="2"/>
      <c r="DH1412" s="2"/>
      <c r="DI1412" s="2"/>
      <c r="DJ1412" s="2"/>
      <c r="DK1412" s="2"/>
      <c r="DL1412" s="2"/>
      <c r="DM1412" s="2"/>
      <c r="DN1412" s="2"/>
      <c r="DO1412" s="2"/>
      <c r="DP1412" s="2"/>
      <c r="DQ1412" s="2"/>
      <c r="DR1412" s="2"/>
      <c r="DS1412" s="2"/>
      <c r="DT1412" s="2"/>
      <c r="DU1412" s="2"/>
      <c r="DV1412" s="2"/>
      <c r="DW1412" s="2"/>
      <c r="DX1412" s="2"/>
      <c r="DY1412" s="2"/>
      <c r="DZ1412" s="2"/>
      <c r="EA1412" s="2"/>
      <c r="EB1412" s="2"/>
      <c r="EC1412" s="2"/>
      <c r="ED1412" s="2"/>
      <c r="EE1412" s="2"/>
      <c r="EF1412" s="2"/>
      <c r="EG1412" s="2"/>
      <c r="EH1412" s="2"/>
      <c r="EI1412" s="2"/>
      <c r="EJ1412" s="2"/>
      <c r="EK1412" s="2"/>
      <c r="EL1412" s="2"/>
      <c r="EM1412" s="2"/>
      <c r="EN1412" s="2"/>
      <c r="EO1412" s="2"/>
      <c r="EP1412" s="2"/>
      <c r="EQ1412" s="2"/>
      <c r="ER1412" s="2"/>
      <c r="ES1412" s="2"/>
      <c r="ET1412" s="2"/>
      <c r="EU1412" s="2"/>
      <c r="EV1412" s="2"/>
      <c r="EW1412" s="2"/>
      <c r="EX1412" s="2"/>
    </row>
    <row r="1413" spans="1:154" x14ac:dyDescent="0.15">
      <c r="A1413" s="35"/>
      <c r="B1413" s="125"/>
      <c r="C1413" s="14"/>
      <c r="D1413" s="13"/>
      <c r="E1413" s="14"/>
      <c r="F1413" s="14"/>
      <c r="G1413" s="14"/>
      <c r="H1413" s="14"/>
      <c r="I1413" s="13"/>
      <c r="J1413" s="29"/>
      <c r="K1413" s="2"/>
      <c r="L1413" s="17"/>
      <c r="M1413" s="12"/>
      <c r="N1413" s="12"/>
      <c r="O1413" s="17"/>
      <c r="P1413" s="14"/>
      <c r="Q1413" s="14"/>
      <c r="R1413" s="14"/>
      <c r="S1413" s="20"/>
      <c r="T1413" s="14"/>
      <c r="U1413" s="4"/>
      <c r="V1413" s="29"/>
      <c r="W1413" s="3"/>
      <c r="X1413" s="3"/>
      <c r="Y1413" s="29"/>
      <c r="Z1413" s="3"/>
      <c r="AA1413" s="1"/>
      <c r="AB1413" s="3"/>
      <c r="AC1413" s="3"/>
      <c r="AD1413" s="3"/>
      <c r="AE1413" s="3"/>
      <c r="AF1413" s="3"/>
      <c r="AG1413" s="11"/>
      <c r="AH1413" s="3"/>
      <c r="AI1413" s="2"/>
      <c r="AJ1413" s="2"/>
      <c r="AK1413" s="2"/>
      <c r="AL1413" s="2"/>
      <c r="AM1413" s="2"/>
      <c r="AN1413" s="2"/>
      <c r="AO1413" s="2"/>
      <c r="AP1413" s="2"/>
      <c r="AQ1413" s="2"/>
      <c r="AR1413" s="2"/>
      <c r="AS1413" s="2"/>
      <c r="AT1413" s="2"/>
      <c r="AU1413" s="2"/>
      <c r="AV1413" s="2"/>
      <c r="AW1413" s="2"/>
      <c r="AX1413" s="2"/>
      <c r="AY1413" s="2"/>
      <c r="AZ1413" s="2"/>
      <c r="BA1413" s="2"/>
      <c r="BB1413" s="2"/>
      <c r="BC1413" s="2"/>
      <c r="BD1413" s="2"/>
      <c r="BE1413" s="2"/>
      <c r="BF1413" s="2"/>
      <c r="BG1413" s="2"/>
      <c r="BH1413" s="2"/>
      <c r="BI1413" s="2"/>
      <c r="BJ1413" s="2"/>
      <c r="BK1413" s="2"/>
      <c r="BL1413" s="2"/>
      <c r="BM1413" s="2"/>
      <c r="BN1413" s="2"/>
      <c r="BO1413" s="2"/>
      <c r="BP1413" s="2"/>
      <c r="BQ1413" s="2"/>
      <c r="BR1413" s="2"/>
      <c r="BS1413" s="2"/>
      <c r="BT1413" s="2"/>
      <c r="BU1413" s="2"/>
      <c r="BV1413" s="2"/>
      <c r="BW1413" s="2"/>
      <c r="BX1413" s="2"/>
      <c r="BY1413" s="2"/>
      <c r="BZ1413" s="2"/>
      <c r="CA1413" s="2"/>
      <c r="CB1413" s="2"/>
      <c r="CC1413" s="2"/>
      <c r="CD1413" s="2"/>
      <c r="CE1413" s="2"/>
      <c r="CF1413" s="2"/>
      <c r="CG1413" s="2"/>
      <c r="CH1413" s="2"/>
      <c r="CI1413" s="2"/>
      <c r="CJ1413" s="2"/>
      <c r="CK1413" s="2"/>
      <c r="CL1413" s="2"/>
      <c r="CM1413" s="2"/>
      <c r="CN1413" s="2"/>
      <c r="CO1413" s="2"/>
      <c r="CP1413" s="2"/>
      <c r="CQ1413" s="2"/>
      <c r="CR1413" s="2"/>
      <c r="CS1413" s="2"/>
      <c r="CT1413" s="2"/>
      <c r="CU1413" s="2"/>
      <c r="CV1413" s="2"/>
      <c r="CW1413" s="2"/>
      <c r="CX1413" s="2"/>
      <c r="CY1413" s="2"/>
      <c r="CZ1413" s="2"/>
      <c r="DA1413" s="2"/>
      <c r="DB1413" s="2"/>
      <c r="DC1413" s="2"/>
      <c r="DD1413" s="2"/>
      <c r="DE1413" s="2"/>
      <c r="DF1413" s="2"/>
      <c r="DG1413" s="2"/>
      <c r="DH1413" s="2"/>
      <c r="DI1413" s="2"/>
      <c r="DJ1413" s="2"/>
      <c r="DK1413" s="2"/>
      <c r="DL1413" s="2"/>
      <c r="DM1413" s="2"/>
      <c r="DN1413" s="2"/>
      <c r="DO1413" s="2"/>
      <c r="DP1413" s="2"/>
      <c r="DQ1413" s="2"/>
      <c r="DR1413" s="2"/>
      <c r="DS1413" s="2"/>
      <c r="DT1413" s="2"/>
      <c r="DU1413" s="2"/>
      <c r="DV1413" s="2"/>
      <c r="DW1413" s="2"/>
      <c r="DX1413" s="2"/>
      <c r="DY1413" s="2"/>
      <c r="DZ1413" s="2"/>
      <c r="EA1413" s="2"/>
      <c r="EB1413" s="2"/>
      <c r="EC1413" s="2"/>
      <c r="ED1413" s="2"/>
      <c r="EE1413" s="2"/>
      <c r="EF1413" s="2"/>
      <c r="EG1413" s="2"/>
      <c r="EH1413" s="2"/>
      <c r="EI1413" s="2"/>
      <c r="EJ1413" s="2"/>
      <c r="EK1413" s="2"/>
      <c r="EL1413" s="2"/>
      <c r="EM1413" s="2"/>
      <c r="EN1413" s="2"/>
      <c r="EO1413" s="2"/>
      <c r="EP1413" s="2"/>
      <c r="EQ1413" s="2"/>
      <c r="ER1413" s="2"/>
      <c r="ES1413" s="2"/>
      <c r="ET1413" s="2"/>
      <c r="EU1413" s="2"/>
      <c r="EV1413" s="2"/>
      <c r="EW1413" s="2"/>
      <c r="EX1413" s="2"/>
    </row>
    <row r="1414" spans="1:154" x14ac:dyDescent="0.15">
      <c r="A1414" s="35"/>
      <c r="B1414" s="125"/>
      <c r="C1414" s="14"/>
      <c r="D1414" s="13"/>
      <c r="E1414" s="14"/>
      <c r="F1414" s="14"/>
      <c r="G1414" s="14"/>
      <c r="H1414" s="14"/>
      <c r="I1414" s="13"/>
      <c r="J1414" s="29"/>
      <c r="K1414" s="2"/>
      <c r="L1414" s="17"/>
      <c r="M1414" s="12"/>
      <c r="N1414" s="12"/>
      <c r="O1414" s="17"/>
      <c r="P1414" s="14"/>
      <c r="Q1414" s="14"/>
      <c r="R1414" s="14"/>
      <c r="S1414" s="20"/>
      <c r="T1414" s="14"/>
      <c r="U1414" s="4"/>
      <c r="V1414" s="29"/>
      <c r="W1414" s="3"/>
      <c r="X1414" s="3"/>
      <c r="Y1414" s="29"/>
      <c r="Z1414" s="3"/>
      <c r="AA1414" s="1"/>
      <c r="AB1414" s="3"/>
      <c r="AC1414" s="3"/>
      <c r="AD1414" s="3"/>
      <c r="AE1414" s="3"/>
      <c r="AF1414" s="3"/>
      <c r="AG1414" s="11"/>
      <c r="AH1414" s="3"/>
      <c r="AI1414" s="2"/>
      <c r="AJ1414" s="2"/>
      <c r="AK1414" s="2"/>
      <c r="AL1414" s="2"/>
      <c r="AM1414" s="2"/>
      <c r="AN1414" s="2"/>
      <c r="AO1414" s="2"/>
      <c r="AP1414" s="2"/>
      <c r="AQ1414" s="2"/>
      <c r="AR1414" s="2"/>
      <c r="AS1414" s="2"/>
      <c r="AT1414" s="2"/>
      <c r="AU1414" s="2"/>
      <c r="AV1414" s="2"/>
      <c r="AW1414" s="2"/>
      <c r="AX1414" s="2"/>
      <c r="AY1414" s="2"/>
      <c r="AZ1414" s="2"/>
      <c r="BA1414" s="2"/>
      <c r="BB1414" s="2"/>
      <c r="BC1414" s="2"/>
      <c r="BD1414" s="2"/>
      <c r="BE1414" s="2"/>
      <c r="BF1414" s="2"/>
      <c r="BG1414" s="2"/>
      <c r="BH1414" s="2"/>
      <c r="BI1414" s="2"/>
      <c r="BJ1414" s="2"/>
      <c r="BK1414" s="2"/>
      <c r="BL1414" s="2"/>
      <c r="BM1414" s="2"/>
      <c r="BN1414" s="2"/>
      <c r="BO1414" s="2"/>
      <c r="BP1414" s="2"/>
      <c r="BQ1414" s="2"/>
      <c r="BR1414" s="2"/>
      <c r="BS1414" s="2"/>
      <c r="BT1414" s="2"/>
      <c r="BU1414" s="2"/>
      <c r="BV1414" s="2"/>
      <c r="BW1414" s="2"/>
      <c r="BX1414" s="2"/>
      <c r="BY1414" s="2"/>
      <c r="BZ1414" s="2"/>
      <c r="CA1414" s="2"/>
      <c r="CB1414" s="2"/>
      <c r="CC1414" s="2"/>
      <c r="CD1414" s="2"/>
      <c r="CE1414" s="2"/>
      <c r="CF1414" s="2"/>
      <c r="CG1414" s="2"/>
      <c r="CH1414" s="2"/>
      <c r="CI1414" s="2"/>
      <c r="CJ1414" s="2"/>
      <c r="CK1414" s="2"/>
      <c r="CL1414" s="2"/>
      <c r="CM1414" s="2"/>
      <c r="CN1414" s="2"/>
      <c r="CO1414" s="2"/>
      <c r="CP1414" s="2"/>
      <c r="CQ1414" s="2"/>
      <c r="CR1414" s="2"/>
      <c r="CS1414" s="2"/>
      <c r="CT1414" s="2"/>
      <c r="CU1414" s="2"/>
      <c r="CV1414" s="2"/>
      <c r="CW1414" s="2"/>
      <c r="CX1414" s="2"/>
      <c r="CY1414" s="2"/>
      <c r="CZ1414" s="2"/>
      <c r="DA1414" s="2"/>
      <c r="DB1414" s="2"/>
      <c r="DC1414" s="2"/>
      <c r="DD1414" s="2"/>
      <c r="DE1414" s="2"/>
      <c r="DF1414" s="2"/>
      <c r="DG1414" s="2"/>
      <c r="DH1414" s="2"/>
      <c r="DI1414" s="2"/>
      <c r="DJ1414" s="2"/>
      <c r="DK1414" s="2"/>
      <c r="DL1414" s="2"/>
      <c r="DM1414" s="2"/>
      <c r="DN1414" s="2"/>
      <c r="DO1414" s="2"/>
      <c r="DP1414" s="2"/>
      <c r="DQ1414" s="2"/>
      <c r="DR1414" s="2"/>
      <c r="DS1414" s="2"/>
      <c r="DT1414" s="2"/>
      <c r="DU1414" s="2"/>
      <c r="DV1414" s="2"/>
      <c r="DW1414" s="2"/>
      <c r="DX1414" s="2"/>
      <c r="DY1414" s="2"/>
      <c r="DZ1414" s="2"/>
      <c r="EA1414" s="2"/>
      <c r="EB1414" s="2"/>
      <c r="EC1414" s="2"/>
      <c r="ED1414" s="2"/>
      <c r="EE1414" s="2"/>
      <c r="EF1414" s="2"/>
      <c r="EG1414" s="2"/>
      <c r="EH1414" s="2"/>
      <c r="EI1414" s="2"/>
      <c r="EJ1414" s="2"/>
      <c r="EK1414" s="2"/>
      <c r="EL1414" s="2"/>
      <c r="EM1414" s="2"/>
      <c r="EN1414" s="2"/>
      <c r="EO1414" s="2"/>
      <c r="EP1414" s="2"/>
      <c r="EQ1414" s="2"/>
      <c r="ER1414" s="2"/>
      <c r="ES1414" s="2"/>
      <c r="ET1414" s="2"/>
      <c r="EU1414" s="2"/>
      <c r="EV1414" s="2"/>
      <c r="EW1414" s="2"/>
      <c r="EX1414" s="2"/>
    </row>
    <row r="1415" spans="1:154" x14ac:dyDescent="0.15">
      <c r="A1415" s="35"/>
      <c r="B1415" s="125"/>
      <c r="C1415" s="14"/>
      <c r="D1415" s="13"/>
      <c r="E1415" s="14"/>
      <c r="F1415" s="14"/>
      <c r="G1415" s="14"/>
      <c r="H1415" s="14"/>
      <c r="I1415" s="13"/>
      <c r="J1415" s="29"/>
      <c r="K1415" s="2"/>
      <c r="L1415" s="17"/>
      <c r="M1415" s="12"/>
      <c r="N1415" s="12"/>
      <c r="O1415" s="17"/>
      <c r="P1415" s="14"/>
      <c r="Q1415" s="14"/>
      <c r="R1415" s="14"/>
      <c r="S1415" s="20"/>
      <c r="T1415" s="14"/>
      <c r="U1415" s="4"/>
      <c r="V1415" s="29"/>
      <c r="W1415" s="3"/>
      <c r="X1415" s="3"/>
      <c r="Y1415" s="29"/>
      <c r="Z1415" s="3"/>
      <c r="AA1415" s="1"/>
      <c r="AB1415" s="3"/>
      <c r="AC1415" s="3"/>
      <c r="AD1415" s="3"/>
      <c r="AE1415" s="3"/>
      <c r="AF1415" s="3"/>
      <c r="AG1415" s="11"/>
      <c r="AH1415" s="3"/>
      <c r="AI1415" s="2"/>
      <c r="AJ1415" s="2"/>
      <c r="AK1415" s="2"/>
      <c r="AL1415" s="2"/>
      <c r="AM1415" s="2"/>
      <c r="AN1415" s="2"/>
      <c r="AO1415" s="2"/>
      <c r="AP1415" s="2"/>
      <c r="AQ1415" s="2"/>
      <c r="AR1415" s="2"/>
      <c r="AS1415" s="2"/>
      <c r="AT1415" s="2"/>
      <c r="AU1415" s="2"/>
      <c r="AV1415" s="2"/>
      <c r="AW1415" s="2"/>
      <c r="AX1415" s="2"/>
      <c r="AY1415" s="2"/>
      <c r="AZ1415" s="2"/>
      <c r="BA1415" s="2"/>
      <c r="BB1415" s="2"/>
      <c r="BC1415" s="2"/>
      <c r="BD1415" s="2"/>
      <c r="BE1415" s="2"/>
      <c r="BF1415" s="2"/>
      <c r="BG1415" s="2"/>
      <c r="BH1415" s="2"/>
      <c r="BI1415" s="2"/>
      <c r="BJ1415" s="2"/>
      <c r="BK1415" s="2"/>
      <c r="BL1415" s="2"/>
      <c r="BM1415" s="2"/>
      <c r="BN1415" s="2"/>
      <c r="BO1415" s="2"/>
      <c r="BP1415" s="2"/>
      <c r="BQ1415" s="2"/>
      <c r="BR1415" s="2"/>
      <c r="BS1415" s="2"/>
      <c r="BT1415" s="2"/>
      <c r="BU1415" s="2"/>
      <c r="BV1415" s="2"/>
      <c r="BW1415" s="2"/>
      <c r="BX1415" s="2"/>
      <c r="BY1415" s="2"/>
      <c r="BZ1415" s="2"/>
      <c r="CA1415" s="2"/>
      <c r="CB1415" s="2"/>
      <c r="CC1415" s="2"/>
      <c r="CD1415" s="2"/>
      <c r="CE1415" s="2"/>
      <c r="CF1415" s="2"/>
      <c r="CG1415" s="2"/>
      <c r="CH1415" s="2"/>
      <c r="CI1415" s="2"/>
      <c r="CJ1415" s="2"/>
      <c r="CK1415" s="2"/>
      <c r="CL1415" s="2"/>
      <c r="CM1415" s="2"/>
      <c r="CN1415" s="2"/>
      <c r="CO1415" s="2"/>
      <c r="CP1415" s="2"/>
      <c r="CQ1415" s="2"/>
      <c r="CR1415" s="2"/>
      <c r="CS1415" s="2"/>
      <c r="CT1415" s="2"/>
      <c r="CU1415" s="2"/>
      <c r="CV1415" s="2"/>
      <c r="CW1415" s="2"/>
      <c r="CX1415" s="2"/>
      <c r="CY1415" s="2"/>
      <c r="CZ1415" s="2"/>
      <c r="DA1415" s="2"/>
      <c r="DB1415" s="2"/>
      <c r="DC1415" s="2"/>
      <c r="DD1415" s="2"/>
      <c r="DE1415" s="2"/>
      <c r="DF1415" s="2"/>
      <c r="DG1415" s="2"/>
      <c r="DH1415" s="2"/>
      <c r="DI1415" s="2"/>
      <c r="DJ1415" s="2"/>
      <c r="DK1415" s="2"/>
      <c r="DL1415" s="2"/>
      <c r="DM1415" s="2"/>
      <c r="DN1415" s="2"/>
      <c r="DO1415" s="2"/>
      <c r="DP1415" s="2"/>
      <c r="DQ1415" s="2"/>
      <c r="DR1415" s="2"/>
      <c r="DS1415" s="2"/>
      <c r="DT1415" s="2"/>
      <c r="DU1415" s="2"/>
      <c r="DV1415" s="2"/>
      <c r="DW1415" s="2"/>
      <c r="DX1415" s="2"/>
      <c r="DY1415" s="2"/>
      <c r="DZ1415" s="2"/>
      <c r="EA1415" s="2"/>
      <c r="EB1415" s="2"/>
      <c r="EC1415" s="2"/>
      <c r="ED1415" s="2"/>
      <c r="EE1415" s="2"/>
      <c r="EF1415" s="2"/>
      <c r="EG1415" s="2"/>
      <c r="EH1415" s="2"/>
      <c r="EI1415" s="2"/>
      <c r="EJ1415" s="2"/>
      <c r="EK1415" s="2"/>
      <c r="EL1415" s="2"/>
      <c r="EM1415" s="2"/>
      <c r="EN1415" s="2"/>
      <c r="EO1415" s="2"/>
      <c r="EP1415" s="2"/>
      <c r="EQ1415" s="2"/>
      <c r="ER1415" s="2"/>
      <c r="ES1415" s="2"/>
      <c r="ET1415" s="2"/>
      <c r="EU1415" s="2"/>
      <c r="EV1415" s="2"/>
      <c r="EW1415" s="2"/>
      <c r="EX1415" s="2"/>
    </row>
    <row r="1416" spans="1:154" x14ac:dyDescent="0.15">
      <c r="A1416" s="35"/>
      <c r="B1416" s="125"/>
      <c r="C1416" s="14"/>
      <c r="D1416" s="13"/>
      <c r="E1416" s="14"/>
      <c r="F1416" s="14"/>
      <c r="G1416" s="14"/>
      <c r="H1416" s="14"/>
      <c r="I1416" s="13"/>
      <c r="J1416" s="29"/>
      <c r="K1416" s="2"/>
      <c r="L1416" s="17"/>
      <c r="M1416" s="12"/>
      <c r="N1416" s="12"/>
      <c r="O1416" s="17"/>
      <c r="P1416" s="14"/>
      <c r="Q1416" s="14"/>
      <c r="R1416" s="14"/>
      <c r="S1416" s="20"/>
      <c r="T1416" s="14"/>
      <c r="U1416" s="4"/>
      <c r="V1416" s="29"/>
      <c r="W1416" s="3"/>
      <c r="X1416" s="3"/>
      <c r="Y1416" s="29"/>
      <c r="Z1416" s="3"/>
      <c r="AA1416" s="1"/>
      <c r="AB1416" s="3"/>
      <c r="AC1416" s="3"/>
      <c r="AD1416" s="3"/>
      <c r="AE1416" s="3"/>
      <c r="AF1416" s="3"/>
      <c r="AG1416" s="11"/>
      <c r="AH1416" s="3"/>
      <c r="AI1416" s="2"/>
      <c r="AJ1416" s="2"/>
      <c r="AK1416" s="2"/>
      <c r="AL1416" s="2"/>
      <c r="AM1416" s="2"/>
      <c r="AN1416" s="2"/>
      <c r="AO1416" s="2"/>
      <c r="AP1416" s="2"/>
      <c r="AQ1416" s="2"/>
      <c r="AR1416" s="2"/>
      <c r="AS1416" s="2"/>
      <c r="AT1416" s="2"/>
      <c r="AU1416" s="2"/>
      <c r="AV1416" s="2"/>
      <c r="AW1416" s="2"/>
      <c r="AX1416" s="2"/>
      <c r="AY1416" s="2"/>
      <c r="AZ1416" s="2"/>
      <c r="BA1416" s="2"/>
      <c r="BB1416" s="2"/>
      <c r="BC1416" s="2"/>
      <c r="BD1416" s="2"/>
      <c r="BE1416" s="2"/>
      <c r="BF1416" s="2"/>
      <c r="BG1416" s="2"/>
      <c r="BH1416" s="2"/>
      <c r="BI1416" s="2"/>
      <c r="BJ1416" s="2"/>
      <c r="BK1416" s="2"/>
      <c r="BL1416" s="2"/>
      <c r="BM1416" s="2"/>
      <c r="BN1416" s="2"/>
      <c r="BO1416" s="2"/>
      <c r="BP1416" s="2"/>
      <c r="BQ1416" s="2"/>
      <c r="BR1416" s="2"/>
      <c r="BS1416" s="2"/>
      <c r="BT1416" s="2"/>
      <c r="BU1416" s="2"/>
      <c r="BV1416" s="2"/>
      <c r="BW1416" s="2"/>
      <c r="BX1416" s="2"/>
      <c r="BY1416" s="2"/>
      <c r="BZ1416" s="2"/>
      <c r="CA1416" s="2"/>
      <c r="CB1416" s="2"/>
      <c r="CC1416" s="2"/>
      <c r="CD1416" s="2"/>
      <c r="CE1416" s="2"/>
      <c r="CF1416" s="2"/>
      <c r="CG1416" s="2"/>
      <c r="CH1416" s="2"/>
      <c r="CI1416" s="2"/>
      <c r="CJ1416" s="2"/>
      <c r="CK1416" s="2"/>
      <c r="CL1416" s="2"/>
      <c r="CM1416" s="2"/>
      <c r="CN1416" s="2"/>
      <c r="CO1416" s="2"/>
      <c r="CP1416" s="2"/>
      <c r="CQ1416" s="2"/>
      <c r="CR1416" s="2"/>
      <c r="CS1416" s="2"/>
      <c r="CT1416" s="2"/>
      <c r="CU1416" s="2"/>
      <c r="CV1416" s="2"/>
      <c r="CW1416" s="2"/>
      <c r="CX1416" s="2"/>
      <c r="CY1416" s="2"/>
      <c r="CZ1416" s="2"/>
      <c r="DA1416" s="2"/>
      <c r="DB1416" s="2"/>
      <c r="DC1416" s="2"/>
      <c r="DD1416" s="2"/>
      <c r="DE1416" s="2"/>
      <c r="DF1416" s="2"/>
      <c r="DG1416" s="2"/>
      <c r="DH1416" s="2"/>
      <c r="DI1416" s="2"/>
      <c r="DJ1416" s="2"/>
      <c r="DK1416" s="2"/>
      <c r="DL1416" s="2"/>
      <c r="DM1416" s="2"/>
      <c r="DN1416" s="2"/>
      <c r="DO1416" s="2"/>
      <c r="DP1416" s="2"/>
      <c r="DQ1416" s="2"/>
      <c r="DR1416" s="2"/>
      <c r="DS1416" s="2"/>
      <c r="DT1416" s="2"/>
      <c r="DU1416" s="2"/>
      <c r="DV1416" s="2"/>
      <c r="DW1416" s="2"/>
      <c r="DX1416" s="2"/>
      <c r="DY1416" s="2"/>
      <c r="DZ1416" s="2"/>
      <c r="EA1416" s="2"/>
      <c r="EB1416" s="2"/>
      <c r="EC1416" s="2"/>
      <c r="ED1416" s="2"/>
      <c r="EE1416" s="2"/>
      <c r="EF1416" s="2"/>
      <c r="EG1416" s="2"/>
      <c r="EH1416" s="2"/>
      <c r="EI1416" s="2"/>
      <c r="EJ1416" s="2"/>
      <c r="EK1416" s="2"/>
      <c r="EL1416" s="2"/>
      <c r="EM1416" s="2"/>
      <c r="EN1416" s="2"/>
      <c r="EO1416" s="2"/>
      <c r="EP1416" s="2"/>
      <c r="EQ1416" s="2"/>
      <c r="ER1416" s="2"/>
      <c r="ES1416" s="2"/>
      <c r="ET1416" s="2"/>
      <c r="EU1416" s="2"/>
      <c r="EV1416" s="2"/>
      <c r="EW1416" s="2"/>
      <c r="EX1416" s="2"/>
    </row>
    <row r="1417" spans="1:154" x14ac:dyDescent="0.15">
      <c r="A1417" s="35"/>
      <c r="B1417" s="125"/>
      <c r="C1417" s="14"/>
      <c r="D1417" s="13"/>
      <c r="E1417" s="14"/>
      <c r="F1417" s="14"/>
      <c r="G1417" s="14"/>
      <c r="H1417" s="14"/>
      <c r="I1417" s="13"/>
      <c r="J1417" s="29"/>
      <c r="K1417" s="2"/>
      <c r="L1417" s="17"/>
      <c r="M1417" s="12"/>
      <c r="N1417" s="12"/>
      <c r="O1417" s="17"/>
      <c r="P1417" s="14"/>
      <c r="Q1417" s="14"/>
      <c r="R1417" s="14"/>
      <c r="S1417" s="20"/>
      <c r="T1417" s="14"/>
      <c r="U1417" s="4"/>
      <c r="V1417" s="29"/>
      <c r="W1417" s="3"/>
      <c r="X1417" s="3"/>
      <c r="Y1417" s="29"/>
      <c r="Z1417" s="3"/>
      <c r="AA1417" s="1"/>
      <c r="AB1417" s="3"/>
      <c r="AC1417" s="3"/>
      <c r="AD1417" s="3"/>
      <c r="AE1417" s="3"/>
      <c r="AF1417" s="3"/>
      <c r="AG1417" s="11"/>
      <c r="AH1417" s="3"/>
      <c r="AI1417" s="2"/>
      <c r="AJ1417" s="2"/>
      <c r="AK1417" s="2"/>
      <c r="AL1417" s="2"/>
      <c r="AM1417" s="2"/>
      <c r="AN1417" s="2"/>
      <c r="AO1417" s="2"/>
      <c r="AP1417" s="2"/>
      <c r="AQ1417" s="2"/>
      <c r="AR1417" s="2"/>
      <c r="AS1417" s="2"/>
      <c r="AT1417" s="2"/>
      <c r="AU1417" s="2"/>
      <c r="AV1417" s="2"/>
      <c r="AW1417" s="2"/>
      <c r="AX1417" s="2"/>
      <c r="AY1417" s="2"/>
      <c r="AZ1417" s="2"/>
      <c r="BA1417" s="2"/>
      <c r="BB1417" s="2"/>
      <c r="BC1417" s="2"/>
      <c r="BD1417" s="2"/>
      <c r="BE1417" s="2"/>
      <c r="BF1417" s="2"/>
      <c r="BG1417" s="2"/>
      <c r="BH1417" s="2"/>
      <c r="BI1417" s="2"/>
      <c r="BJ1417" s="2"/>
      <c r="BK1417" s="2"/>
      <c r="BL1417" s="2"/>
      <c r="BM1417" s="2"/>
      <c r="BN1417" s="2"/>
      <c r="BO1417" s="2"/>
      <c r="BP1417" s="2"/>
      <c r="BQ1417" s="2"/>
      <c r="BR1417" s="2"/>
      <c r="BS1417" s="2"/>
      <c r="BT1417" s="2"/>
      <c r="BU1417" s="2"/>
      <c r="BV1417" s="2"/>
      <c r="BW1417" s="2"/>
      <c r="BX1417" s="2"/>
      <c r="BY1417" s="2"/>
      <c r="BZ1417" s="2"/>
      <c r="CA1417" s="2"/>
      <c r="CB1417" s="2"/>
      <c r="CC1417" s="2"/>
      <c r="CD1417" s="2"/>
      <c r="CE1417" s="2"/>
      <c r="CF1417" s="2"/>
      <c r="CG1417" s="2"/>
      <c r="CH1417" s="2"/>
      <c r="CI1417" s="2"/>
      <c r="CJ1417" s="2"/>
      <c r="CK1417" s="2"/>
      <c r="CL1417" s="2"/>
      <c r="CM1417" s="2"/>
      <c r="CN1417" s="2"/>
      <c r="CO1417" s="2"/>
      <c r="CP1417" s="2"/>
      <c r="CQ1417" s="2"/>
      <c r="CR1417" s="2"/>
      <c r="CS1417" s="2"/>
      <c r="CT1417" s="2"/>
      <c r="CU1417" s="2"/>
      <c r="CV1417" s="2"/>
      <c r="CW1417" s="2"/>
      <c r="CX1417" s="2"/>
      <c r="CY1417" s="2"/>
      <c r="CZ1417" s="2"/>
      <c r="DA1417" s="2"/>
      <c r="DB1417" s="2"/>
      <c r="DC1417" s="2"/>
      <c r="DD1417" s="2"/>
      <c r="DE1417" s="2"/>
      <c r="DF1417" s="2"/>
      <c r="DG1417" s="2"/>
      <c r="DH1417" s="2"/>
      <c r="DI1417" s="2"/>
      <c r="DJ1417" s="2"/>
      <c r="DK1417" s="2"/>
      <c r="DL1417" s="2"/>
      <c r="DM1417" s="2"/>
      <c r="DN1417" s="2"/>
      <c r="DO1417" s="2"/>
      <c r="DP1417" s="2"/>
      <c r="DQ1417" s="2"/>
      <c r="DR1417" s="2"/>
      <c r="DS1417" s="2"/>
      <c r="DT1417" s="2"/>
      <c r="DU1417" s="2"/>
      <c r="DV1417" s="2"/>
      <c r="DW1417" s="2"/>
      <c r="DX1417" s="2"/>
      <c r="DY1417" s="2"/>
      <c r="DZ1417" s="2"/>
      <c r="EA1417" s="2"/>
      <c r="EB1417" s="2"/>
      <c r="EC1417" s="2"/>
      <c r="ED1417" s="2"/>
      <c r="EE1417" s="2"/>
      <c r="EF1417" s="2"/>
      <c r="EG1417" s="2"/>
      <c r="EH1417" s="2"/>
      <c r="EI1417" s="2"/>
      <c r="EJ1417" s="2"/>
      <c r="EK1417" s="2"/>
      <c r="EL1417" s="2"/>
      <c r="EM1417" s="2"/>
      <c r="EN1417" s="2"/>
      <c r="EO1417" s="2"/>
      <c r="EP1417" s="2"/>
      <c r="EQ1417" s="2"/>
      <c r="ER1417" s="2"/>
      <c r="ES1417" s="2"/>
      <c r="ET1417" s="2"/>
      <c r="EU1417" s="2"/>
      <c r="EV1417" s="2"/>
      <c r="EW1417" s="2"/>
      <c r="EX1417" s="2"/>
    </row>
    <row r="1418" spans="1:154" x14ac:dyDescent="0.15">
      <c r="A1418" s="35"/>
      <c r="B1418" s="125"/>
      <c r="C1418" s="14"/>
      <c r="D1418" s="13"/>
      <c r="E1418" s="14"/>
      <c r="F1418" s="14"/>
      <c r="G1418" s="14"/>
      <c r="H1418" s="14"/>
      <c r="I1418" s="13"/>
      <c r="J1418" s="29"/>
      <c r="K1418" s="2"/>
      <c r="L1418" s="17"/>
      <c r="M1418" s="12"/>
      <c r="N1418" s="12"/>
      <c r="O1418" s="17"/>
      <c r="P1418" s="14"/>
      <c r="Q1418" s="14"/>
      <c r="R1418" s="14"/>
      <c r="S1418" s="20"/>
      <c r="T1418" s="14"/>
      <c r="U1418" s="4"/>
      <c r="V1418" s="29"/>
      <c r="W1418" s="3"/>
      <c r="X1418" s="3"/>
      <c r="Y1418" s="29"/>
      <c r="Z1418" s="3"/>
      <c r="AA1418" s="1"/>
      <c r="AB1418" s="3"/>
      <c r="AC1418" s="3"/>
      <c r="AD1418" s="3"/>
      <c r="AE1418" s="3"/>
      <c r="AF1418" s="3"/>
      <c r="AG1418" s="11"/>
      <c r="AH1418" s="3"/>
      <c r="AI1418" s="2"/>
      <c r="AJ1418" s="2"/>
      <c r="AK1418" s="2"/>
      <c r="AL1418" s="2"/>
      <c r="AM1418" s="2"/>
      <c r="AN1418" s="2"/>
      <c r="AO1418" s="2"/>
      <c r="AP1418" s="2"/>
      <c r="AQ1418" s="2"/>
      <c r="AR1418" s="2"/>
      <c r="AS1418" s="2"/>
      <c r="AT1418" s="2"/>
      <c r="AU1418" s="2"/>
      <c r="AV1418" s="2"/>
      <c r="AW1418" s="2"/>
      <c r="AX1418" s="2"/>
      <c r="AY1418" s="2"/>
      <c r="AZ1418" s="2"/>
      <c r="BA1418" s="2"/>
      <c r="BB1418" s="2"/>
      <c r="BC1418" s="2"/>
      <c r="BD1418" s="2"/>
      <c r="BE1418" s="2"/>
      <c r="BF1418" s="2"/>
      <c r="BG1418" s="2"/>
      <c r="BH1418" s="2"/>
      <c r="BI1418" s="2"/>
      <c r="BJ1418" s="2"/>
      <c r="BK1418" s="2"/>
      <c r="BL1418" s="2"/>
      <c r="BM1418" s="2"/>
      <c r="BN1418" s="2"/>
      <c r="BO1418" s="2"/>
      <c r="BP1418" s="2"/>
      <c r="BQ1418" s="2"/>
      <c r="BR1418" s="2"/>
      <c r="BS1418" s="2"/>
      <c r="BT1418" s="2"/>
      <c r="BU1418" s="2"/>
      <c r="BV1418" s="2"/>
      <c r="BW1418" s="2"/>
      <c r="BX1418" s="2"/>
      <c r="BY1418" s="2"/>
      <c r="BZ1418" s="2"/>
      <c r="CA1418" s="2"/>
      <c r="CB1418" s="2"/>
      <c r="CC1418" s="2"/>
      <c r="CD1418" s="2"/>
      <c r="CE1418" s="2"/>
      <c r="CF1418" s="2"/>
      <c r="CG1418" s="2"/>
      <c r="CH1418" s="2"/>
      <c r="CI1418" s="2"/>
      <c r="CJ1418" s="2"/>
      <c r="CK1418" s="2"/>
      <c r="CL1418" s="2"/>
      <c r="CM1418" s="2"/>
      <c r="CN1418" s="2"/>
      <c r="CO1418" s="2"/>
      <c r="CP1418" s="2"/>
      <c r="CQ1418" s="2"/>
      <c r="CR1418" s="2"/>
      <c r="CS1418" s="2"/>
      <c r="CT1418" s="2"/>
      <c r="CU1418" s="2"/>
      <c r="CV1418" s="2"/>
      <c r="CW1418" s="2"/>
      <c r="CX1418" s="2"/>
      <c r="CY1418" s="2"/>
      <c r="CZ1418" s="2"/>
      <c r="DA1418" s="2"/>
      <c r="DB1418" s="2"/>
      <c r="DC1418" s="2"/>
      <c r="DD1418" s="2"/>
      <c r="DE1418" s="2"/>
      <c r="DF1418" s="2"/>
      <c r="DG1418" s="2"/>
      <c r="DH1418" s="2"/>
      <c r="DI1418" s="2"/>
      <c r="DJ1418" s="2"/>
      <c r="DK1418" s="2"/>
      <c r="DL1418" s="2"/>
      <c r="DM1418" s="2"/>
      <c r="DN1418" s="2"/>
      <c r="DO1418" s="2"/>
      <c r="DP1418" s="2"/>
      <c r="DQ1418" s="2"/>
      <c r="DR1418" s="2"/>
      <c r="DS1418" s="2"/>
      <c r="DT1418" s="2"/>
      <c r="DU1418" s="2"/>
      <c r="DV1418" s="2"/>
      <c r="DW1418" s="2"/>
      <c r="DX1418" s="2"/>
      <c r="DY1418" s="2"/>
      <c r="DZ1418" s="2"/>
      <c r="EA1418" s="2"/>
      <c r="EB1418" s="2"/>
      <c r="EC1418" s="2"/>
      <c r="ED1418" s="2"/>
      <c r="EE1418" s="2"/>
      <c r="EF1418" s="2"/>
      <c r="EG1418" s="2"/>
      <c r="EH1418" s="2"/>
      <c r="EI1418" s="2"/>
      <c r="EJ1418" s="2"/>
      <c r="EK1418" s="2"/>
      <c r="EL1418" s="2"/>
      <c r="EM1418" s="2"/>
      <c r="EN1418" s="2"/>
      <c r="EO1418" s="2"/>
      <c r="EP1418" s="2"/>
      <c r="EQ1418" s="2"/>
      <c r="ER1418" s="2"/>
      <c r="ES1418" s="2"/>
      <c r="ET1418" s="2"/>
      <c r="EU1418" s="2"/>
      <c r="EV1418" s="2"/>
      <c r="EW1418" s="2"/>
      <c r="EX1418" s="2"/>
    </row>
    <row r="1419" spans="1:154" x14ac:dyDescent="0.15">
      <c r="A1419" s="35"/>
      <c r="B1419" s="125"/>
      <c r="C1419" s="14"/>
      <c r="D1419" s="13"/>
      <c r="E1419" s="14"/>
      <c r="F1419" s="14"/>
      <c r="G1419" s="14"/>
      <c r="H1419" s="14"/>
      <c r="I1419" s="13"/>
      <c r="J1419" s="29"/>
      <c r="K1419" s="2"/>
      <c r="L1419" s="17"/>
      <c r="M1419" s="12"/>
      <c r="N1419" s="12"/>
      <c r="O1419" s="17"/>
      <c r="P1419" s="14"/>
      <c r="Q1419" s="14"/>
      <c r="R1419" s="14"/>
      <c r="S1419" s="20"/>
      <c r="T1419" s="14"/>
      <c r="U1419" s="4"/>
      <c r="V1419" s="29"/>
      <c r="W1419" s="3"/>
      <c r="X1419" s="3"/>
      <c r="Y1419" s="29"/>
      <c r="Z1419" s="3"/>
      <c r="AA1419" s="1"/>
      <c r="AB1419" s="3"/>
      <c r="AC1419" s="3"/>
      <c r="AD1419" s="3"/>
      <c r="AE1419" s="3"/>
      <c r="AF1419" s="3"/>
      <c r="AG1419" s="11"/>
      <c r="AH1419" s="3"/>
      <c r="AI1419" s="2"/>
      <c r="AJ1419" s="2"/>
      <c r="AK1419" s="2"/>
      <c r="AL1419" s="2"/>
      <c r="AM1419" s="2"/>
      <c r="AN1419" s="2"/>
      <c r="AO1419" s="2"/>
      <c r="AP1419" s="2"/>
      <c r="AQ1419" s="2"/>
      <c r="AR1419" s="2"/>
      <c r="AS1419" s="2"/>
      <c r="AT1419" s="2"/>
      <c r="AU1419" s="2"/>
      <c r="AV1419" s="2"/>
      <c r="AW1419" s="2"/>
      <c r="AX1419" s="2"/>
      <c r="AY1419" s="2"/>
      <c r="AZ1419" s="2"/>
      <c r="BA1419" s="2"/>
      <c r="BB1419" s="2"/>
      <c r="BC1419" s="2"/>
      <c r="BD1419" s="2"/>
      <c r="BE1419" s="2"/>
      <c r="BF1419" s="2"/>
      <c r="BG1419" s="2"/>
      <c r="BH1419" s="2"/>
      <c r="BI1419" s="2"/>
      <c r="BJ1419" s="2"/>
      <c r="BK1419" s="2"/>
      <c r="BL1419" s="2"/>
      <c r="BM1419" s="2"/>
      <c r="BN1419" s="2"/>
      <c r="BO1419" s="2"/>
      <c r="BP1419" s="2"/>
      <c r="BQ1419" s="2"/>
      <c r="BR1419" s="2"/>
      <c r="BS1419" s="2"/>
      <c r="BT1419" s="2"/>
      <c r="BU1419" s="2"/>
      <c r="BV1419" s="2"/>
      <c r="BW1419" s="2"/>
      <c r="BX1419" s="2"/>
      <c r="BY1419" s="2"/>
      <c r="BZ1419" s="2"/>
      <c r="CA1419" s="2"/>
      <c r="CB1419" s="2"/>
      <c r="CC1419" s="2"/>
      <c r="CD1419" s="2"/>
      <c r="CE1419" s="2"/>
      <c r="CF1419" s="2"/>
      <c r="CG1419" s="2"/>
      <c r="CH1419" s="2"/>
      <c r="CI1419" s="2"/>
      <c r="CJ1419" s="2"/>
      <c r="CK1419" s="2"/>
      <c r="CL1419" s="2"/>
      <c r="CM1419" s="2"/>
      <c r="CN1419" s="2"/>
      <c r="CO1419" s="2"/>
      <c r="CP1419" s="2"/>
      <c r="CQ1419" s="2"/>
      <c r="CR1419" s="2"/>
      <c r="CS1419" s="2"/>
      <c r="CT1419" s="2"/>
      <c r="CU1419" s="2"/>
      <c r="CV1419" s="2"/>
      <c r="CW1419" s="2"/>
      <c r="CX1419" s="2"/>
      <c r="CY1419" s="2"/>
      <c r="CZ1419" s="2"/>
      <c r="DA1419" s="2"/>
      <c r="DB1419" s="2"/>
      <c r="DC1419" s="2"/>
      <c r="DD1419" s="2"/>
      <c r="DE1419" s="2"/>
      <c r="DF1419" s="2"/>
      <c r="DG1419" s="2"/>
      <c r="DH1419" s="2"/>
      <c r="DI1419" s="2"/>
      <c r="DJ1419" s="2"/>
      <c r="DK1419" s="2"/>
      <c r="DL1419" s="2"/>
      <c r="DM1419" s="2"/>
      <c r="DN1419" s="2"/>
      <c r="DO1419" s="2"/>
      <c r="DP1419" s="2"/>
      <c r="DQ1419" s="2"/>
      <c r="DR1419" s="2"/>
      <c r="DS1419" s="2"/>
      <c r="DT1419" s="2"/>
      <c r="DU1419" s="2"/>
      <c r="DV1419" s="2"/>
      <c r="DW1419" s="2"/>
      <c r="DX1419" s="2"/>
      <c r="DY1419" s="2"/>
      <c r="DZ1419" s="2"/>
      <c r="EA1419" s="2"/>
      <c r="EB1419" s="2"/>
      <c r="EC1419" s="2"/>
      <c r="ED1419" s="2"/>
      <c r="EE1419" s="2"/>
      <c r="EF1419" s="2"/>
      <c r="EG1419" s="2"/>
      <c r="EH1419" s="2"/>
      <c r="EI1419" s="2"/>
      <c r="EJ1419" s="2"/>
      <c r="EK1419" s="2"/>
      <c r="EL1419" s="2"/>
      <c r="EM1419" s="2"/>
      <c r="EN1419" s="2"/>
      <c r="EO1419" s="2"/>
      <c r="EP1419" s="2"/>
      <c r="EQ1419" s="2"/>
      <c r="ER1419" s="2"/>
      <c r="ES1419" s="2"/>
      <c r="ET1419" s="2"/>
      <c r="EU1419" s="2"/>
      <c r="EV1419" s="2"/>
      <c r="EW1419" s="2"/>
      <c r="EX1419" s="2"/>
    </row>
    <row r="1420" spans="1:154" x14ac:dyDescent="0.15">
      <c r="A1420" s="35"/>
      <c r="B1420" s="125"/>
      <c r="C1420" s="14"/>
      <c r="D1420" s="13"/>
      <c r="E1420" s="14"/>
      <c r="F1420" s="14"/>
      <c r="G1420" s="14"/>
      <c r="H1420" s="14"/>
      <c r="I1420" s="13"/>
      <c r="J1420" s="29"/>
      <c r="K1420" s="2"/>
      <c r="L1420" s="17"/>
      <c r="M1420" s="12"/>
      <c r="N1420" s="12"/>
      <c r="O1420" s="17"/>
      <c r="P1420" s="14"/>
      <c r="Q1420" s="14"/>
      <c r="R1420" s="14"/>
      <c r="S1420" s="20"/>
      <c r="T1420" s="14"/>
      <c r="U1420" s="4"/>
      <c r="V1420" s="29"/>
      <c r="W1420" s="3"/>
      <c r="X1420" s="3"/>
      <c r="Y1420" s="29"/>
      <c r="Z1420" s="3"/>
      <c r="AA1420" s="1"/>
      <c r="AB1420" s="3"/>
      <c r="AC1420" s="3"/>
      <c r="AD1420" s="3"/>
      <c r="AE1420" s="3"/>
      <c r="AF1420" s="3"/>
      <c r="AG1420" s="11"/>
      <c r="AH1420" s="3"/>
      <c r="AI1420" s="2"/>
      <c r="AJ1420" s="2"/>
      <c r="AK1420" s="2"/>
      <c r="AL1420" s="2"/>
      <c r="AM1420" s="2"/>
      <c r="AN1420" s="2"/>
      <c r="AO1420" s="2"/>
      <c r="AP1420" s="2"/>
      <c r="AQ1420" s="2"/>
      <c r="AR1420" s="2"/>
      <c r="AS1420" s="2"/>
      <c r="AT1420" s="2"/>
      <c r="AU1420" s="2"/>
      <c r="AV1420" s="2"/>
      <c r="AW1420" s="2"/>
      <c r="AX1420" s="2"/>
      <c r="AY1420" s="2"/>
      <c r="AZ1420" s="2"/>
      <c r="BA1420" s="2"/>
      <c r="BB1420" s="2"/>
      <c r="BC1420" s="2"/>
      <c r="BD1420" s="2"/>
      <c r="BE1420" s="2"/>
      <c r="BF1420" s="2"/>
      <c r="BG1420" s="2"/>
      <c r="BH1420" s="2"/>
      <c r="BI1420" s="2"/>
      <c r="BJ1420" s="2"/>
      <c r="BK1420" s="2"/>
      <c r="BL1420" s="2"/>
      <c r="BM1420" s="2"/>
      <c r="BN1420" s="2"/>
      <c r="BO1420" s="2"/>
      <c r="BP1420" s="2"/>
      <c r="BQ1420" s="2"/>
      <c r="BR1420" s="2"/>
      <c r="BS1420" s="2"/>
      <c r="BT1420" s="2"/>
      <c r="BU1420" s="2"/>
      <c r="BV1420" s="2"/>
      <c r="BW1420" s="2"/>
      <c r="BX1420" s="2"/>
      <c r="BY1420" s="2"/>
      <c r="BZ1420" s="2"/>
      <c r="CA1420" s="2"/>
      <c r="CB1420" s="2"/>
      <c r="CC1420" s="2"/>
      <c r="CD1420" s="2"/>
      <c r="CE1420" s="2"/>
      <c r="CF1420" s="2"/>
      <c r="CG1420" s="2"/>
      <c r="CH1420" s="2"/>
      <c r="CI1420" s="2"/>
      <c r="CJ1420" s="2"/>
      <c r="CK1420" s="2"/>
      <c r="CL1420" s="2"/>
      <c r="CM1420" s="2"/>
      <c r="CN1420" s="2"/>
      <c r="CO1420" s="2"/>
      <c r="CP1420" s="2"/>
      <c r="CQ1420" s="2"/>
      <c r="CR1420" s="2"/>
      <c r="CS1420" s="2"/>
      <c r="CT1420" s="2"/>
      <c r="CU1420" s="2"/>
      <c r="CV1420" s="2"/>
      <c r="CW1420" s="2"/>
      <c r="CX1420" s="2"/>
      <c r="CY1420" s="2"/>
      <c r="CZ1420" s="2"/>
      <c r="DA1420" s="2"/>
      <c r="DB1420" s="2"/>
      <c r="DC1420" s="2"/>
      <c r="DD1420" s="2"/>
      <c r="DE1420" s="2"/>
      <c r="DF1420" s="2"/>
      <c r="DG1420" s="2"/>
      <c r="DH1420" s="2"/>
      <c r="DI1420" s="2"/>
      <c r="DJ1420" s="2"/>
      <c r="DK1420" s="2"/>
      <c r="DL1420" s="2"/>
      <c r="DM1420" s="2"/>
      <c r="DN1420" s="2"/>
      <c r="DO1420" s="2"/>
      <c r="DP1420" s="2"/>
      <c r="DQ1420" s="2"/>
      <c r="DR1420" s="2"/>
      <c r="DS1420" s="2"/>
      <c r="DT1420" s="2"/>
      <c r="DU1420" s="2"/>
      <c r="DV1420" s="2"/>
      <c r="DW1420" s="2"/>
      <c r="DX1420" s="2"/>
      <c r="DY1420" s="2"/>
      <c r="DZ1420" s="2"/>
      <c r="EA1420" s="2"/>
      <c r="EB1420" s="2"/>
      <c r="EC1420" s="2"/>
      <c r="ED1420" s="2"/>
      <c r="EE1420" s="2"/>
      <c r="EF1420" s="2"/>
      <c r="EG1420" s="2"/>
      <c r="EH1420" s="2"/>
      <c r="EI1420" s="2"/>
      <c r="EJ1420" s="2"/>
      <c r="EK1420" s="2"/>
      <c r="EL1420" s="2"/>
      <c r="EM1420" s="2"/>
      <c r="EN1420" s="2"/>
      <c r="EO1420" s="2"/>
      <c r="EP1420" s="2"/>
      <c r="EQ1420" s="2"/>
      <c r="ER1420" s="2"/>
      <c r="ES1420" s="2"/>
      <c r="ET1420" s="2"/>
      <c r="EU1420" s="2"/>
      <c r="EV1420" s="2"/>
      <c r="EW1420" s="2"/>
      <c r="EX1420" s="2"/>
    </row>
    <row r="1421" spans="1:154" x14ac:dyDescent="0.15">
      <c r="A1421" s="35"/>
      <c r="B1421" s="125"/>
      <c r="C1421" s="14"/>
      <c r="D1421" s="13"/>
      <c r="E1421" s="14"/>
      <c r="F1421" s="14"/>
      <c r="G1421" s="14"/>
      <c r="H1421" s="14"/>
      <c r="I1421" s="13"/>
      <c r="J1421" s="29"/>
      <c r="K1421" s="2"/>
      <c r="L1421" s="17"/>
      <c r="M1421" s="12"/>
      <c r="N1421" s="12"/>
      <c r="O1421" s="17"/>
      <c r="P1421" s="14"/>
      <c r="Q1421" s="14"/>
      <c r="R1421" s="14"/>
      <c r="S1421" s="20"/>
      <c r="T1421" s="14"/>
      <c r="U1421" s="4"/>
      <c r="V1421" s="29"/>
      <c r="W1421" s="3"/>
      <c r="X1421" s="3"/>
      <c r="Y1421" s="29"/>
      <c r="Z1421" s="3"/>
      <c r="AA1421" s="1"/>
      <c r="AB1421" s="3"/>
      <c r="AC1421" s="3"/>
      <c r="AD1421" s="3"/>
      <c r="AE1421" s="3"/>
      <c r="AF1421" s="3"/>
      <c r="AG1421" s="11"/>
      <c r="AH1421" s="3"/>
      <c r="AI1421" s="2"/>
      <c r="AJ1421" s="2"/>
      <c r="AK1421" s="2"/>
      <c r="AL1421" s="2"/>
      <c r="AM1421" s="2"/>
      <c r="AN1421" s="2"/>
      <c r="AO1421" s="2"/>
      <c r="AP1421" s="2"/>
      <c r="AQ1421" s="2"/>
      <c r="AR1421" s="2"/>
      <c r="AS1421" s="2"/>
      <c r="AT1421" s="2"/>
      <c r="AU1421" s="2"/>
      <c r="AV1421" s="2"/>
      <c r="AW1421" s="2"/>
      <c r="AX1421" s="2"/>
      <c r="AY1421" s="2"/>
      <c r="AZ1421" s="2"/>
      <c r="BA1421" s="2"/>
      <c r="BB1421" s="2"/>
      <c r="BC1421" s="2"/>
      <c r="BD1421" s="2"/>
      <c r="BE1421" s="2"/>
      <c r="BF1421" s="2"/>
      <c r="BG1421" s="2"/>
      <c r="BH1421" s="2"/>
      <c r="BI1421" s="2"/>
      <c r="BJ1421" s="2"/>
      <c r="BK1421" s="2"/>
      <c r="BL1421" s="2"/>
      <c r="BM1421" s="2"/>
      <c r="BN1421" s="2"/>
      <c r="BO1421" s="2"/>
      <c r="BP1421" s="2"/>
      <c r="BQ1421" s="2"/>
      <c r="BR1421" s="2"/>
      <c r="BS1421" s="2"/>
      <c r="BT1421" s="2"/>
      <c r="BU1421" s="2"/>
      <c r="BV1421" s="2"/>
      <c r="BW1421" s="2"/>
      <c r="BX1421" s="2"/>
      <c r="BY1421" s="2"/>
      <c r="BZ1421" s="2"/>
      <c r="CA1421" s="2"/>
      <c r="CB1421" s="2"/>
      <c r="CC1421" s="2"/>
      <c r="CD1421" s="2"/>
      <c r="CE1421" s="2"/>
      <c r="CF1421" s="2"/>
      <c r="CG1421" s="2"/>
      <c r="CH1421" s="2"/>
      <c r="CI1421" s="2"/>
      <c r="CJ1421" s="2"/>
      <c r="CK1421" s="2"/>
      <c r="CL1421" s="2"/>
      <c r="CM1421" s="2"/>
      <c r="CN1421" s="2"/>
      <c r="CO1421" s="2"/>
      <c r="CP1421" s="2"/>
      <c r="CQ1421" s="2"/>
      <c r="CR1421" s="2"/>
      <c r="CS1421" s="2"/>
      <c r="CT1421" s="2"/>
      <c r="CU1421" s="2"/>
      <c r="CV1421" s="2"/>
      <c r="CW1421" s="2"/>
      <c r="CX1421" s="2"/>
      <c r="CY1421" s="2"/>
      <c r="CZ1421" s="2"/>
      <c r="DA1421" s="2"/>
      <c r="DB1421" s="2"/>
      <c r="DC1421" s="2"/>
      <c r="DD1421" s="2"/>
      <c r="DE1421" s="2"/>
      <c r="DF1421" s="2"/>
      <c r="DG1421" s="2"/>
      <c r="DH1421" s="2"/>
      <c r="DI1421" s="2"/>
      <c r="DJ1421" s="2"/>
      <c r="DK1421" s="2"/>
      <c r="DL1421" s="2"/>
      <c r="DM1421" s="2"/>
      <c r="DN1421" s="2"/>
      <c r="DO1421" s="2"/>
      <c r="DP1421" s="2"/>
      <c r="DQ1421" s="2"/>
      <c r="DR1421" s="2"/>
      <c r="DS1421" s="2"/>
      <c r="DT1421" s="2"/>
      <c r="DU1421" s="2"/>
      <c r="DV1421" s="2"/>
      <c r="DW1421" s="2"/>
      <c r="DX1421" s="2"/>
      <c r="DY1421" s="2"/>
      <c r="DZ1421" s="2"/>
      <c r="EA1421" s="2"/>
      <c r="EB1421" s="2"/>
      <c r="EC1421" s="2"/>
      <c r="ED1421" s="2"/>
      <c r="EE1421" s="2"/>
      <c r="EF1421" s="2"/>
      <c r="EG1421" s="2"/>
      <c r="EH1421" s="2"/>
      <c r="EI1421" s="2"/>
      <c r="EJ1421" s="2"/>
      <c r="EK1421" s="2"/>
      <c r="EL1421" s="2"/>
      <c r="EM1421" s="2"/>
      <c r="EN1421" s="2"/>
      <c r="EO1421" s="2"/>
      <c r="EP1421" s="2"/>
      <c r="EQ1421" s="2"/>
      <c r="ER1421" s="2"/>
      <c r="ES1421" s="2"/>
      <c r="ET1421" s="2"/>
      <c r="EU1421" s="2"/>
      <c r="EV1421" s="2"/>
      <c r="EW1421" s="2"/>
      <c r="EX1421" s="2"/>
    </row>
    <row r="1422" spans="1:154" x14ac:dyDescent="0.15">
      <c r="A1422" s="35"/>
      <c r="B1422" s="125"/>
      <c r="C1422" s="14"/>
      <c r="D1422" s="13"/>
      <c r="E1422" s="14"/>
      <c r="F1422" s="14"/>
      <c r="G1422" s="14"/>
      <c r="H1422" s="14"/>
      <c r="I1422" s="13"/>
      <c r="J1422" s="29"/>
      <c r="K1422" s="2"/>
      <c r="L1422" s="17"/>
      <c r="M1422" s="12"/>
      <c r="N1422" s="12"/>
      <c r="O1422" s="17"/>
      <c r="P1422" s="14"/>
      <c r="Q1422" s="14"/>
      <c r="R1422" s="14"/>
      <c r="S1422" s="20"/>
      <c r="T1422" s="14"/>
      <c r="U1422" s="4"/>
      <c r="V1422" s="29"/>
      <c r="W1422" s="3"/>
      <c r="X1422" s="3"/>
      <c r="Y1422" s="29"/>
      <c r="Z1422" s="3"/>
      <c r="AA1422" s="1"/>
      <c r="AB1422" s="3"/>
      <c r="AC1422" s="3"/>
      <c r="AD1422" s="3"/>
      <c r="AE1422" s="3"/>
      <c r="AF1422" s="3"/>
      <c r="AG1422" s="11"/>
      <c r="AH1422" s="3"/>
      <c r="AI1422" s="2"/>
      <c r="AJ1422" s="2"/>
      <c r="AK1422" s="2"/>
      <c r="AL1422" s="2"/>
      <c r="AM1422" s="2"/>
      <c r="AN1422" s="2"/>
      <c r="AO1422" s="2"/>
      <c r="AP1422" s="2"/>
      <c r="AQ1422" s="2"/>
      <c r="AR1422" s="2"/>
      <c r="AS1422" s="2"/>
      <c r="AT1422" s="2"/>
      <c r="AU1422" s="2"/>
      <c r="AV1422" s="2"/>
      <c r="AW1422" s="2"/>
      <c r="AX1422" s="2"/>
      <c r="AY1422" s="2"/>
      <c r="AZ1422" s="2"/>
      <c r="BA1422" s="2"/>
      <c r="BB1422" s="2"/>
      <c r="BC1422" s="2"/>
      <c r="BD1422" s="2"/>
      <c r="BE1422" s="2"/>
      <c r="BF1422" s="2"/>
      <c r="BG1422" s="2"/>
      <c r="BH1422" s="2"/>
      <c r="BI1422" s="2"/>
      <c r="BJ1422" s="2"/>
      <c r="BK1422" s="2"/>
      <c r="BL1422" s="2"/>
      <c r="BM1422" s="2"/>
      <c r="BN1422" s="2"/>
      <c r="BO1422" s="2"/>
      <c r="BP1422" s="2"/>
      <c r="BQ1422" s="2"/>
      <c r="BR1422" s="2"/>
      <c r="BS1422" s="2"/>
      <c r="BT1422" s="2"/>
      <c r="BU1422" s="2"/>
      <c r="BV1422" s="2"/>
      <c r="BW1422" s="2"/>
      <c r="BX1422" s="2"/>
      <c r="BY1422" s="2"/>
      <c r="BZ1422" s="2"/>
      <c r="CA1422" s="2"/>
      <c r="CB1422" s="2"/>
      <c r="CC1422" s="2"/>
      <c r="CD1422" s="2"/>
      <c r="CE1422" s="2"/>
      <c r="CF1422" s="2"/>
      <c r="CG1422" s="2"/>
      <c r="CH1422" s="2"/>
      <c r="CI1422" s="2"/>
      <c r="CJ1422" s="2"/>
      <c r="CK1422" s="2"/>
      <c r="CL1422" s="2"/>
      <c r="CM1422" s="2"/>
      <c r="CN1422" s="2"/>
      <c r="CO1422" s="2"/>
      <c r="CP1422" s="2"/>
      <c r="CQ1422" s="2"/>
      <c r="CR1422" s="2"/>
      <c r="CS1422" s="2"/>
      <c r="CT1422" s="2"/>
      <c r="CU1422" s="2"/>
      <c r="CV1422" s="2"/>
      <c r="CW1422" s="2"/>
      <c r="CX1422" s="2"/>
      <c r="CY1422" s="2"/>
      <c r="CZ1422" s="2"/>
      <c r="DA1422" s="2"/>
      <c r="DB1422" s="2"/>
      <c r="DC1422" s="2"/>
      <c r="DD1422" s="2"/>
      <c r="DE1422" s="2"/>
      <c r="DF1422" s="2"/>
      <c r="DG1422" s="2"/>
      <c r="DH1422" s="2"/>
      <c r="DI1422" s="2"/>
      <c r="DJ1422" s="2"/>
      <c r="DK1422" s="2"/>
      <c r="DL1422" s="2"/>
      <c r="DM1422" s="2"/>
      <c r="DN1422" s="2"/>
      <c r="DO1422" s="2"/>
      <c r="DP1422" s="2"/>
      <c r="DQ1422" s="2"/>
      <c r="DR1422" s="2"/>
      <c r="DS1422" s="2"/>
      <c r="DT1422" s="2"/>
      <c r="DU1422" s="2"/>
      <c r="DV1422" s="2"/>
      <c r="DW1422" s="2"/>
      <c r="DX1422" s="2"/>
      <c r="DY1422" s="2"/>
      <c r="DZ1422" s="2"/>
      <c r="EA1422" s="2"/>
      <c r="EB1422" s="2"/>
      <c r="EC1422" s="2"/>
      <c r="ED1422" s="2"/>
      <c r="EE1422" s="2"/>
      <c r="EF1422" s="2"/>
      <c r="EG1422" s="2"/>
      <c r="EH1422" s="2"/>
      <c r="EI1422" s="2"/>
      <c r="EJ1422" s="2"/>
      <c r="EK1422" s="2"/>
      <c r="EL1422" s="2"/>
      <c r="EM1422" s="2"/>
      <c r="EN1422" s="2"/>
      <c r="EO1422" s="2"/>
      <c r="EP1422" s="2"/>
      <c r="EQ1422" s="2"/>
      <c r="ER1422" s="2"/>
      <c r="ES1422" s="2"/>
      <c r="ET1422" s="2"/>
      <c r="EU1422" s="2"/>
      <c r="EV1422" s="2"/>
      <c r="EW1422" s="2"/>
      <c r="EX1422" s="2"/>
    </row>
    <row r="1423" spans="1:154" x14ac:dyDescent="0.15">
      <c r="A1423" s="35"/>
      <c r="B1423" s="125"/>
      <c r="C1423" s="14"/>
      <c r="D1423" s="13"/>
      <c r="E1423" s="14"/>
      <c r="F1423" s="14"/>
      <c r="G1423" s="14"/>
      <c r="H1423" s="14"/>
      <c r="I1423" s="13"/>
      <c r="J1423" s="29"/>
      <c r="K1423" s="2"/>
      <c r="L1423" s="17"/>
      <c r="M1423" s="12"/>
      <c r="N1423" s="12"/>
      <c r="O1423" s="17"/>
      <c r="P1423" s="14"/>
      <c r="Q1423" s="14"/>
      <c r="R1423" s="14"/>
      <c r="S1423" s="20"/>
      <c r="T1423" s="14"/>
      <c r="U1423" s="4"/>
      <c r="V1423" s="29"/>
      <c r="W1423" s="3"/>
      <c r="X1423" s="3"/>
      <c r="Y1423" s="29"/>
      <c r="Z1423" s="3"/>
      <c r="AA1423" s="1"/>
      <c r="AB1423" s="3"/>
      <c r="AC1423" s="3"/>
      <c r="AD1423" s="3"/>
      <c r="AE1423" s="3"/>
      <c r="AF1423" s="3"/>
      <c r="AG1423" s="11"/>
      <c r="AH1423" s="3"/>
      <c r="AI1423" s="2"/>
      <c r="AJ1423" s="2"/>
      <c r="AK1423" s="2"/>
      <c r="AL1423" s="2"/>
      <c r="AM1423" s="2"/>
      <c r="AN1423" s="2"/>
      <c r="AO1423" s="2"/>
      <c r="AP1423" s="2"/>
      <c r="AQ1423" s="2"/>
      <c r="AR1423" s="2"/>
      <c r="AS1423" s="2"/>
      <c r="AT1423" s="2"/>
      <c r="AU1423" s="2"/>
      <c r="AV1423" s="2"/>
      <c r="AW1423" s="2"/>
      <c r="AX1423" s="2"/>
      <c r="AY1423" s="2"/>
      <c r="AZ1423" s="2"/>
      <c r="BA1423" s="2"/>
      <c r="BB1423" s="2"/>
      <c r="BC1423" s="2"/>
      <c r="BD1423" s="2"/>
      <c r="BE1423" s="2"/>
      <c r="BF1423" s="2"/>
      <c r="BG1423" s="2"/>
      <c r="BH1423" s="2"/>
      <c r="BI1423" s="2"/>
      <c r="BJ1423" s="2"/>
      <c r="BK1423" s="2"/>
      <c r="BL1423" s="2"/>
      <c r="BM1423" s="2"/>
      <c r="BN1423" s="2"/>
      <c r="BO1423" s="2"/>
      <c r="BP1423" s="2"/>
      <c r="BQ1423" s="2"/>
      <c r="BR1423" s="2"/>
      <c r="BS1423" s="2"/>
      <c r="BT1423" s="2"/>
      <c r="BU1423" s="2"/>
      <c r="BV1423" s="2"/>
      <c r="BW1423" s="2"/>
      <c r="BX1423" s="2"/>
      <c r="BY1423" s="2"/>
      <c r="BZ1423" s="2"/>
      <c r="CA1423" s="2"/>
      <c r="CB1423" s="2"/>
      <c r="CC1423" s="2"/>
      <c r="CD1423" s="2"/>
      <c r="CE1423" s="2"/>
      <c r="CF1423" s="2"/>
      <c r="CG1423" s="2"/>
      <c r="CH1423" s="2"/>
      <c r="CI1423" s="2"/>
      <c r="CJ1423" s="2"/>
      <c r="CK1423" s="2"/>
      <c r="CL1423" s="2"/>
      <c r="CM1423" s="2"/>
      <c r="CN1423" s="2"/>
      <c r="CO1423" s="2"/>
      <c r="CP1423" s="2"/>
      <c r="CQ1423" s="2"/>
      <c r="CR1423" s="2"/>
      <c r="CS1423" s="2"/>
      <c r="CT1423" s="2"/>
      <c r="CU1423" s="2"/>
      <c r="CV1423" s="2"/>
      <c r="CW1423" s="2"/>
      <c r="CX1423" s="2"/>
      <c r="CY1423" s="2"/>
      <c r="CZ1423" s="2"/>
      <c r="DA1423" s="2"/>
      <c r="DB1423" s="2"/>
      <c r="DC1423" s="2"/>
      <c r="DD1423" s="2"/>
      <c r="DE1423" s="2"/>
      <c r="DF1423" s="2"/>
      <c r="DG1423" s="2"/>
      <c r="DH1423" s="2"/>
      <c r="DI1423" s="2"/>
      <c r="DJ1423" s="2"/>
      <c r="DK1423" s="2"/>
      <c r="DL1423" s="2"/>
      <c r="DM1423" s="2"/>
      <c r="DN1423" s="2"/>
      <c r="DO1423" s="2"/>
      <c r="DP1423" s="2"/>
      <c r="DQ1423" s="2"/>
      <c r="DR1423" s="2"/>
      <c r="DS1423" s="2"/>
      <c r="DT1423" s="2"/>
      <c r="DU1423" s="2"/>
      <c r="DV1423" s="2"/>
      <c r="DW1423" s="2"/>
      <c r="DX1423" s="2"/>
      <c r="DY1423" s="2"/>
      <c r="DZ1423" s="2"/>
      <c r="EA1423" s="2"/>
      <c r="EB1423" s="2"/>
      <c r="EC1423" s="2"/>
      <c r="ED1423" s="2"/>
      <c r="EE1423" s="2"/>
      <c r="EF1423" s="2"/>
      <c r="EG1423" s="2"/>
      <c r="EH1423" s="2"/>
      <c r="EI1423" s="2"/>
      <c r="EJ1423" s="2"/>
      <c r="EK1423" s="2"/>
      <c r="EL1423" s="2"/>
      <c r="EM1423" s="2"/>
      <c r="EN1423" s="2"/>
      <c r="EO1423" s="2"/>
      <c r="EP1423" s="2"/>
      <c r="EQ1423" s="2"/>
      <c r="ER1423" s="2"/>
      <c r="ES1423" s="2"/>
      <c r="ET1423" s="2"/>
      <c r="EU1423" s="2"/>
      <c r="EV1423" s="2"/>
      <c r="EW1423" s="2"/>
      <c r="EX1423" s="2"/>
    </row>
    <row r="1424" spans="1:154" x14ac:dyDescent="0.15">
      <c r="A1424" s="35"/>
      <c r="B1424" s="125"/>
      <c r="C1424" s="14"/>
      <c r="D1424" s="13"/>
      <c r="E1424" s="14"/>
      <c r="F1424" s="14"/>
      <c r="G1424" s="14"/>
      <c r="H1424" s="14"/>
      <c r="I1424" s="13"/>
      <c r="J1424" s="29"/>
      <c r="K1424" s="2"/>
      <c r="L1424" s="17"/>
      <c r="M1424" s="12"/>
      <c r="N1424" s="12"/>
      <c r="O1424" s="17"/>
      <c r="P1424" s="14"/>
      <c r="Q1424" s="14"/>
      <c r="R1424" s="14"/>
      <c r="S1424" s="20"/>
      <c r="T1424" s="14"/>
      <c r="U1424" s="4"/>
      <c r="V1424" s="29"/>
      <c r="W1424" s="3"/>
      <c r="X1424" s="3"/>
      <c r="Y1424" s="29"/>
      <c r="Z1424" s="3"/>
      <c r="AA1424" s="1"/>
      <c r="AB1424" s="3"/>
      <c r="AC1424" s="3"/>
      <c r="AD1424" s="3"/>
      <c r="AE1424" s="3"/>
      <c r="AF1424" s="3"/>
      <c r="AG1424" s="11"/>
      <c r="AH1424" s="3"/>
      <c r="AI1424" s="2"/>
      <c r="AJ1424" s="2"/>
      <c r="AK1424" s="2"/>
      <c r="AL1424" s="2"/>
      <c r="AM1424" s="2"/>
      <c r="AN1424" s="2"/>
      <c r="AO1424" s="2"/>
      <c r="AP1424" s="2"/>
      <c r="AQ1424" s="2"/>
      <c r="AR1424" s="2"/>
      <c r="AS1424" s="2"/>
      <c r="AT1424" s="2"/>
      <c r="AU1424" s="2"/>
      <c r="AV1424" s="2"/>
      <c r="AW1424" s="2"/>
      <c r="AX1424" s="2"/>
      <c r="AY1424" s="2"/>
      <c r="AZ1424" s="2"/>
      <c r="BA1424" s="2"/>
      <c r="BB1424" s="2"/>
      <c r="BC1424" s="2"/>
      <c r="BD1424" s="2"/>
      <c r="BE1424" s="2"/>
      <c r="BF1424" s="2"/>
      <c r="BG1424" s="2"/>
      <c r="BH1424" s="2"/>
      <c r="BI1424" s="2"/>
      <c r="BJ1424" s="2"/>
      <c r="BK1424" s="2"/>
      <c r="BL1424" s="2"/>
      <c r="BM1424" s="2"/>
      <c r="BN1424" s="2"/>
      <c r="BO1424" s="2"/>
      <c r="BP1424" s="2"/>
      <c r="BQ1424" s="2"/>
      <c r="BR1424" s="2"/>
      <c r="BS1424" s="2"/>
      <c r="BT1424" s="2"/>
      <c r="BU1424" s="2"/>
      <c r="BV1424" s="2"/>
      <c r="BW1424" s="2"/>
      <c r="BX1424" s="2"/>
      <c r="BY1424" s="2"/>
      <c r="BZ1424" s="2"/>
      <c r="CA1424" s="2"/>
      <c r="CB1424" s="2"/>
      <c r="CC1424" s="2"/>
      <c r="CD1424" s="2"/>
      <c r="CE1424" s="2"/>
      <c r="CF1424" s="2"/>
      <c r="CG1424" s="2"/>
      <c r="CH1424" s="2"/>
      <c r="CI1424" s="2"/>
      <c r="CJ1424" s="2"/>
      <c r="CK1424" s="2"/>
      <c r="CL1424" s="2"/>
      <c r="CM1424" s="2"/>
      <c r="CN1424" s="2"/>
      <c r="CO1424" s="2"/>
      <c r="CP1424" s="2"/>
      <c r="CQ1424" s="2"/>
      <c r="CR1424" s="2"/>
      <c r="CS1424" s="2"/>
      <c r="CT1424" s="2"/>
      <c r="CU1424" s="2"/>
      <c r="CV1424" s="2"/>
      <c r="CW1424" s="2"/>
      <c r="CX1424" s="2"/>
      <c r="CY1424" s="2"/>
      <c r="CZ1424" s="2"/>
      <c r="DA1424" s="2"/>
      <c r="DB1424" s="2"/>
      <c r="DC1424" s="2"/>
      <c r="DD1424" s="2"/>
      <c r="DE1424" s="2"/>
      <c r="DF1424" s="2"/>
      <c r="DG1424" s="2"/>
      <c r="DH1424" s="2"/>
      <c r="DI1424" s="2"/>
      <c r="DJ1424" s="2"/>
      <c r="DK1424" s="2"/>
      <c r="DL1424" s="2"/>
      <c r="DM1424" s="2"/>
      <c r="DN1424" s="2"/>
      <c r="DO1424" s="2"/>
      <c r="DP1424" s="2"/>
      <c r="DQ1424" s="2"/>
      <c r="DR1424" s="2"/>
      <c r="DS1424" s="2"/>
      <c r="DT1424" s="2"/>
      <c r="DU1424" s="2"/>
      <c r="DV1424" s="2"/>
      <c r="DW1424" s="2"/>
      <c r="DX1424" s="2"/>
      <c r="DY1424" s="2"/>
      <c r="DZ1424" s="2"/>
      <c r="EA1424" s="2"/>
      <c r="EB1424" s="2"/>
      <c r="EC1424" s="2"/>
      <c r="ED1424" s="2"/>
      <c r="EE1424" s="2"/>
      <c r="EF1424" s="2"/>
      <c r="EG1424" s="2"/>
      <c r="EH1424" s="2"/>
      <c r="EI1424" s="2"/>
      <c r="EJ1424" s="2"/>
      <c r="EK1424" s="2"/>
      <c r="EL1424" s="2"/>
      <c r="EM1424" s="2"/>
      <c r="EN1424" s="2"/>
      <c r="EO1424" s="2"/>
      <c r="EP1424" s="2"/>
      <c r="EQ1424" s="2"/>
      <c r="ER1424" s="2"/>
      <c r="ES1424" s="2"/>
      <c r="ET1424" s="2"/>
      <c r="EU1424" s="2"/>
      <c r="EV1424" s="2"/>
      <c r="EW1424" s="2"/>
      <c r="EX1424" s="2"/>
    </row>
    <row r="1425" spans="1:154" x14ac:dyDescent="0.15">
      <c r="A1425" s="35"/>
      <c r="B1425" s="125"/>
      <c r="C1425" s="14"/>
      <c r="D1425" s="13"/>
      <c r="E1425" s="14"/>
      <c r="F1425" s="14"/>
      <c r="G1425" s="14"/>
      <c r="H1425" s="14"/>
      <c r="I1425" s="13"/>
      <c r="J1425" s="29"/>
      <c r="K1425" s="2"/>
      <c r="L1425" s="17"/>
      <c r="M1425" s="12"/>
      <c r="N1425" s="12"/>
      <c r="O1425" s="17"/>
      <c r="P1425" s="14"/>
      <c r="Q1425" s="14"/>
      <c r="R1425" s="14"/>
      <c r="S1425" s="20"/>
      <c r="T1425" s="14"/>
      <c r="U1425" s="4"/>
      <c r="V1425" s="29"/>
      <c r="W1425" s="3"/>
      <c r="X1425" s="3"/>
      <c r="Y1425" s="29"/>
      <c r="Z1425" s="3"/>
      <c r="AA1425" s="1"/>
      <c r="AB1425" s="3"/>
      <c r="AC1425" s="3"/>
      <c r="AD1425" s="3"/>
      <c r="AE1425" s="3"/>
      <c r="AF1425" s="3"/>
      <c r="AG1425" s="11"/>
      <c r="AH1425" s="3"/>
      <c r="AI1425" s="2"/>
      <c r="AJ1425" s="2"/>
      <c r="AK1425" s="2"/>
      <c r="AL1425" s="2"/>
      <c r="AM1425" s="2"/>
      <c r="AN1425" s="2"/>
      <c r="AO1425" s="2"/>
      <c r="AP1425" s="2"/>
      <c r="AQ1425" s="2"/>
      <c r="AR1425" s="2"/>
      <c r="AS1425" s="2"/>
      <c r="AT1425" s="2"/>
      <c r="AU1425" s="2"/>
      <c r="AV1425" s="2"/>
      <c r="AW1425" s="2"/>
      <c r="AX1425" s="2"/>
      <c r="AY1425" s="2"/>
      <c r="AZ1425" s="2"/>
      <c r="BA1425" s="2"/>
      <c r="BB1425" s="2"/>
      <c r="BC1425" s="2"/>
      <c r="BD1425" s="2"/>
      <c r="BE1425" s="2"/>
      <c r="BF1425" s="2"/>
      <c r="BG1425" s="2"/>
      <c r="BH1425" s="2"/>
      <c r="BI1425" s="2"/>
      <c r="BJ1425" s="2"/>
      <c r="BK1425" s="2"/>
      <c r="BL1425" s="2"/>
      <c r="BM1425" s="2"/>
      <c r="BN1425" s="2"/>
      <c r="BO1425" s="2"/>
      <c r="BP1425" s="2"/>
      <c r="BQ1425" s="2"/>
      <c r="BR1425" s="2"/>
      <c r="BS1425" s="2"/>
      <c r="BT1425" s="2"/>
      <c r="BU1425" s="2"/>
      <c r="BV1425" s="2"/>
      <c r="BW1425" s="2"/>
      <c r="BX1425" s="2"/>
      <c r="BY1425" s="2"/>
      <c r="BZ1425" s="2"/>
      <c r="CA1425" s="2"/>
      <c r="CB1425" s="2"/>
      <c r="CC1425" s="2"/>
      <c r="CD1425" s="2"/>
      <c r="CE1425" s="2"/>
      <c r="CF1425" s="2"/>
      <c r="CG1425" s="2"/>
      <c r="CH1425" s="2"/>
      <c r="CI1425" s="2"/>
      <c r="CJ1425" s="2"/>
      <c r="CK1425" s="2"/>
      <c r="CL1425" s="2"/>
      <c r="CM1425" s="2"/>
      <c r="CN1425" s="2"/>
      <c r="CO1425" s="2"/>
      <c r="CP1425" s="2"/>
      <c r="CQ1425" s="2"/>
      <c r="CR1425" s="2"/>
      <c r="CS1425" s="2"/>
      <c r="CT1425" s="2"/>
      <c r="CU1425" s="2"/>
      <c r="CV1425" s="2"/>
      <c r="CW1425" s="2"/>
      <c r="CX1425" s="2"/>
      <c r="CY1425" s="2"/>
      <c r="CZ1425" s="2"/>
      <c r="DA1425" s="2"/>
      <c r="DB1425" s="2"/>
      <c r="DC1425" s="2"/>
      <c r="DD1425" s="2"/>
      <c r="DE1425" s="2"/>
      <c r="DF1425" s="2"/>
      <c r="DG1425" s="2"/>
      <c r="DH1425" s="2"/>
      <c r="DI1425" s="2"/>
      <c r="DJ1425" s="2"/>
      <c r="DK1425" s="2"/>
      <c r="DL1425" s="2"/>
      <c r="DM1425" s="2"/>
      <c r="DN1425" s="2"/>
      <c r="DO1425" s="2"/>
      <c r="DP1425" s="2"/>
      <c r="DQ1425" s="2"/>
      <c r="DR1425" s="2"/>
      <c r="DS1425" s="2"/>
      <c r="DT1425" s="2"/>
      <c r="DU1425" s="2"/>
      <c r="DV1425" s="2"/>
      <c r="DW1425" s="2"/>
      <c r="DX1425" s="2"/>
      <c r="DY1425" s="2"/>
      <c r="DZ1425" s="2"/>
      <c r="EA1425" s="2"/>
      <c r="EB1425" s="2"/>
      <c r="EC1425" s="2"/>
      <c r="ED1425" s="2"/>
      <c r="EE1425" s="2"/>
      <c r="EF1425" s="2"/>
      <c r="EG1425" s="2"/>
      <c r="EH1425" s="2"/>
      <c r="EI1425" s="2"/>
      <c r="EJ1425" s="2"/>
      <c r="EK1425" s="2"/>
      <c r="EL1425" s="2"/>
      <c r="EM1425" s="2"/>
      <c r="EN1425" s="2"/>
      <c r="EO1425" s="2"/>
      <c r="EP1425" s="2"/>
      <c r="EQ1425" s="2"/>
      <c r="ER1425" s="2"/>
      <c r="ES1425" s="2"/>
      <c r="ET1425" s="2"/>
      <c r="EU1425" s="2"/>
      <c r="EV1425" s="2"/>
      <c r="EW1425" s="2"/>
      <c r="EX1425" s="2"/>
    </row>
    <row r="1426" spans="1:154" x14ac:dyDescent="0.15">
      <c r="A1426" s="35"/>
      <c r="B1426" s="125"/>
      <c r="C1426" s="14"/>
      <c r="D1426" s="13"/>
      <c r="E1426" s="14"/>
      <c r="F1426" s="14"/>
      <c r="G1426" s="14"/>
      <c r="H1426" s="14"/>
      <c r="I1426" s="13"/>
      <c r="J1426" s="29"/>
      <c r="K1426" s="2"/>
      <c r="L1426" s="17"/>
      <c r="M1426" s="12"/>
      <c r="N1426" s="12"/>
      <c r="O1426" s="17"/>
      <c r="P1426" s="14"/>
      <c r="Q1426" s="14"/>
      <c r="R1426" s="14"/>
      <c r="S1426" s="20"/>
      <c r="T1426" s="14"/>
      <c r="U1426" s="4"/>
      <c r="V1426" s="29"/>
      <c r="W1426" s="3"/>
      <c r="X1426" s="3"/>
      <c r="Y1426" s="29"/>
      <c r="Z1426" s="3"/>
      <c r="AA1426" s="1"/>
      <c r="AB1426" s="3"/>
      <c r="AC1426" s="3"/>
      <c r="AD1426" s="3"/>
      <c r="AE1426" s="3"/>
      <c r="AF1426" s="3"/>
      <c r="AG1426" s="11"/>
      <c r="AH1426" s="3"/>
      <c r="AI1426" s="2"/>
      <c r="AJ1426" s="2"/>
      <c r="AK1426" s="2"/>
      <c r="AL1426" s="2"/>
      <c r="AM1426" s="2"/>
      <c r="AN1426" s="2"/>
      <c r="AO1426" s="2"/>
      <c r="AP1426" s="2"/>
      <c r="AQ1426" s="2"/>
      <c r="AR1426" s="2"/>
      <c r="AS1426" s="2"/>
      <c r="AT1426" s="2"/>
      <c r="AU1426" s="2"/>
      <c r="AV1426" s="2"/>
      <c r="AW1426" s="2"/>
      <c r="AX1426" s="2"/>
      <c r="AY1426" s="2"/>
      <c r="AZ1426" s="2"/>
      <c r="BA1426" s="2"/>
      <c r="BB1426" s="2"/>
      <c r="BC1426" s="2"/>
      <c r="BD1426" s="2"/>
      <c r="BE1426" s="2"/>
      <c r="BF1426" s="2"/>
      <c r="BG1426" s="2"/>
      <c r="BH1426" s="2"/>
      <c r="BI1426" s="2"/>
      <c r="BJ1426" s="2"/>
      <c r="BK1426" s="2"/>
      <c r="BL1426" s="2"/>
      <c r="BM1426" s="2"/>
      <c r="BN1426" s="2"/>
      <c r="BO1426" s="2"/>
      <c r="BP1426" s="2"/>
      <c r="BQ1426" s="2"/>
      <c r="BR1426" s="2"/>
      <c r="BS1426" s="2"/>
      <c r="BT1426" s="2"/>
      <c r="BU1426" s="2"/>
      <c r="BV1426" s="2"/>
      <c r="BW1426" s="2"/>
      <c r="BX1426" s="2"/>
      <c r="BY1426" s="2"/>
      <c r="BZ1426" s="2"/>
      <c r="CA1426" s="2"/>
      <c r="CB1426" s="2"/>
      <c r="CC1426" s="2"/>
      <c r="CD1426" s="2"/>
      <c r="CE1426" s="2"/>
      <c r="CF1426" s="2"/>
      <c r="CG1426" s="2"/>
      <c r="CH1426" s="2"/>
      <c r="CI1426" s="2"/>
      <c r="CJ1426" s="2"/>
      <c r="CK1426" s="2"/>
      <c r="CL1426" s="2"/>
      <c r="CM1426" s="2"/>
      <c r="CN1426" s="2"/>
      <c r="CO1426" s="2"/>
      <c r="CP1426" s="2"/>
      <c r="CQ1426" s="2"/>
      <c r="CR1426" s="2"/>
      <c r="CS1426" s="2"/>
      <c r="CT1426" s="2"/>
      <c r="CU1426" s="2"/>
      <c r="CV1426" s="2"/>
      <c r="CW1426" s="2"/>
      <c r="CX1426" s="2"/>
      <c r="CY1426" s="2"/>
      <c r="CZ1426" s="2"/>
      <c r="DA1426" s="2"/>
      <c r="DB1426" s="2"/>
      <c r="DC1426" s="2"/>
      <c r="DD1426" s="2"/>
      <c r="DE1426" s="2"/>
      <c r="DF1426" s="2"/>
      <c r="DG1426" s="2"/>
      <c r="DH1426" s="2"/>
      <c r="DI1426" s="2"/>
      <c r="DJ1426" s="2"/>
      <c r="DK1426" s="2"/>
      <c r="DL1426" s="2"/>
      <c r="DM1426" s="2"/>
      <c r="DN1426" s="2"/>
      <c r="DO1426" s="2"/>
      <c r="DP1426" s="2"/>
      <c r="DQ1426" s="2"/>
      <c r="DR1426" s="2"/>
      <c r="DS1426" s="2"/>
      <c r="DT1426" s="2"/>
      <c r="DU1426" s="2"/>
      <c r="DV1426" s="2"/>
      <c r="DW1426" s="2"/>
      <c r="DX1426" s="2"/>
      <c r="DY1426" s="2"/>
      <c r="DZ1426" s="2"/>
      <c r="EA1426" s="2"/>
      <c r="EB1426" s="2"/>
      <c r="EC1426" s="2"/>
      <c r="ED1426" s="2"/>
      <c r="EE1426" s="2"/>
      <c r="EF1426" s="2"/>
      <c r="EG1426" s="2"/>
      <c r="EH1426" s="2"/>
      <c r="EI1426" s="2"/>
      <c r="EJ1426" s="2"/>
      <c r="EK1426" s="2"/>
      <c r="EL1426" s="2"/>
      <c r="EM1426" s="2"/>
      <c r="EN1426" s="2"/>
      <c r="EO1426" s="2"/>
      <c r="EP1426" s="2"/>
      <c r="EQ1426" s="2"/>
      <c r="ER1426" s="2"/>
      <c r="ES1426" s="2"/>
      <c r="ET1426" s="2"/>
      <c r="EU1426" s="2"/>
      <c r="EV1426" s="2"/>
      <c r="EW1426" s="2"/>
      <c r="EX1426" s="2"/>
    </row>
    <row r="1427" spans="1:154" x14ac:dyDescent="0.15">
      <c r="A1427" s="35"/>
      <c r="B1427" s="125"/>
      <c r="C1427" s="14"/>
      <c r="D1427" s="13"/>
      <c r="E1427" s="14"/>
      <c r="F1427" s="14"/>
      <c r="G1427" s="14"/>
      <c r="H1427" s="14"/>
      <c r="I1427" s="13"/>
      <c r="J1427" s="29"/>
      <c r="K1427" s="2"/>
      <c r="L1427" s="17"/>
      <c r="M1427" s="12"/>
      <c r="N1427" s="12"/>
      <c r="O1427" s="17"/>
      <c r="P1427" s="14"/>
      <c r="Q1427" s="14"/>
      <c r="R1427" s="14"/>
      <c r="S1427" s="20"/>
      <c r="T1427" s="14"/>
      <c r="U1427" s="4"/>
      <c r="V1427" s="29"/>
      <c r="W1427" s="3"/>
      <c r="X1427" s="3"/>
      <c r="Y1427" s="29"/>
      <c r="Z1427" s="3"/>
      <c r="AA1427" s="1"/>
      <c r="AB1427" s="3"/>
      <c r="AC1427" s="3"/>
      <c r="AD1427" s="3"/>
      <c r="AE1427" s="3"/>
      <c r="AF1427" s="3"/>
      <c r="AG1427" s="11"/>
      <c r="AH1427" s="3"/>
      <c r="AI1427" s="2"/>
      <c r="AJ1427" s="2"/>
      <c r="AK1427" s="2"/>
      <c r="AL1427" s="2"/>
      <c r="AM1427" s="2"/>
      <c r="AN1427" s="2"/>
      <c r="AO1427" s="2"/>
      <c r="AP1427" s="2"/>
      <c r="AQ1427" s="2"/>
      <c r="AR1427" s="2"/>
      <c r="AS1427" s="2"/>
      <c r="AT1427" s="2"/>
      <c r="AU1427" s="2"/>
      <c r="AV1427" s="2"/>
      <c r="AW1427" s="2"/>
      <c r="AX1427" s="2"/>
      <c r="AY1427" s="2"/>
      <c r="AZ1427" s="2"/>
      <c r="BA1427" s="2"/>
      <c r="BB1427" s="2"/>
      <c r="BC1427" s="2"/>
      <c r="BD1427" s="2"/>
      <c r="BE1427" s="2"/>
      <c r="BF1427" s="2"/>
      <c r="BG1427" s="2"/>
      <c r="BH1427" s="2"/>
      <c r="BI1427" s="2"/>
      <c r="BJ1427" s="2"/>
      <c r="BK1427" s="2"/>
      <c r="BL1427" s="2"/>
      <c r="BM1427" s="2"/>
      <c r="BN1427" s="2"/>
      <c r="BO1427" s="2"/>
      <c r="BP1427" s="2"/>
      <c r="BQ1427" s="2"/>
      <c r="BR1427" s="2"/>
      <c r="BS1427" s="2"/>
      <c r="BT1427" s="2"/>
      <c r="BU1427" s="2"/>
      <c r="BV1427" s="2"/>
      <c r="BW1427" s="2"/>
      <c r="BX1427" s="2"/>
      <c r="BY1427" s="2"/>
      <c r="BZ1427" s="2"/>
      <c r="CA1427" s="2"/>
      <c r="CB1427" s="2"/>
      <c r="CC1427" s="2"/>
      <c r="CD1427" s="2"/>
      <c r="CE1427" s="2"/>
      <c r="CF1427" s="2"/>
      <c r="CG1427" s="2"/>
      <c r="CH1427" s="2"/>
      <c r="CI1427" s="2"/>
      <c r="CJ1427" s="2"/>
      <c r="CK1427" s="2"/>
      <c r="CL1427" s="2"/>
      <c r="CM1427" s="2"/>
      <c r="CN1427" s="2"/>
      <c r="CO1427" s="2"/>
      <c r="CP1427" s="2"/>
      <c r="CQ1427" s="2"/>
      <c r="CR1427" s="2"/>
      <c r="CS1427" s="2"/>
      <c r="CT1427" s="2"/>
      <c r="CU1427" s="2"/>
      <c r="CV1427" s="2"/>
      <c r="CW1427" s="2"/>
      <c r="CX1427" s="2"/>
      <c r="CY1427" s="2"/>
      <c r="CZ1427" s="2"/>
      <c r="DA1427" s="2"/>
      <c r="DB1427" s="2"/>
      <c r="DC1427" s="2"/>
      <c r="DD1427" s="2"/>
      <c r="DE1427" s="2"/>
      <c r="DF1427" s="2"/>
      <c r="DG1427" s="2"/>
      <c r="DH1427" s="2"/>
      <c r="DI1427" s="2"/>
      <c r="DJ1427" s="2"/>
      <c r="DK1427" s="2"/>
      <c r="DL1427" s="2"/>
      <c r="DM1427" s="2"/>
      <c r="DN1427" s="2"/>
      <c r="DO1427" s="2"/>
      <c r="DP1427" s="2"/>
      <c r="DQ1427" s="2"/>
      <c r="DR1427" s="2"/>
      <c r="DS1427" s="2"/>
      <c r="DT1427" s="2"/>
      <c r="DU1427" s="2"/>
      <c r="DV1427" s="2"/>
      <c r="DW1427" s="2"/>
      <c r="DX1427" s="2"/>
      <c r="DY1427" s="2"/>
      <c r="DZ1427" s="2"/>
      <c r="EA1427" s="2"/>
      <c r="EB1427" s="2"/>
      <c r="EC1427" s="2"/>
      <c r="ED1427" s="2"/>
      <c r="EE1427" s="2"/>
      <c r="EF1427" s="2"/>
      <c r="EG1427" s="2"/>
      <c r="EH1427" s="2"/>
      <c r="EI1427" s="2"/>
      <c r="EJ1427" s="2"/>
      <c r="EK1427" s="2"/>
      <c r="EL1427" s="2"/>
      <c r="EM1427" s="2"/>
      <c r="EN1427" s="2"/>
      <c r="EO1427" s="2"/>
      <c r="EP1427" s="2"/>
      <c r="EQ1427" s="2"/>
      <c r="ER1427" s="2"/>
      <c r="ES1427" s="2"/>
      <c r="ET1427" s="2"/>
      <c r="EU1427" s="2"/>
      <c r="EV1427" s="2"/>
      <c r="EW1427" s="2"/>
      <c r="EX1427" s="2"/>
    </row>
    <row r="1428" spans="1:154" x14ac:dyDescent="0.15">
      <c r="A1428" s="35"/>
      <c r="B1428" s="125"/>
      <c r="C1428" s="14"/>
      <c r="D1428" s="13"/>
      <c r="E1428" s="14"/>
      <c r="F1428" s="14"/>
      <c r="G1428" s="14"/>
      <c r="H1428" s="14"/>
      <c r="I1428" s="13"/>
      <c r="J1428" s="29"/>
      <c r="K1428" s="2"/>
      <c r="L1428" s="17"/>
      <c r="M1428" s="12"/>
      <c r="N1428" s="12"/>
      <c r="O1428" s="17"/>
      <c r="P1428" s="14"/>
      <c r="Q1428" s="14"/>
      <c r="R1428" s="14"/>
      <c r="S1428" s="20"/>
      <c r="T1428" s="14"/>
      <c r="U1428" s="4"/>
      <c r="V1428" s="29"/>
      <c r="W1428" s="3"/>
      <c r="X1428" s="3"/>
      <c r="Y1428" s="29"/>
      <c r="Z1428" s="3"/>
      <c r="AA1428" s="1"/>
      <c r="AB1428" s="3"/>
      <c r="AC1428" s="3"/>
      <c r="AD1428" s="3"/>
      <c r="AE1428" s="3"/>
      <c r="AF1428" s="3"/>
      <c r="AG1428" s="11"/>
      <c r="AH1428" s="3"/>
      <c r="AI1428" s="2"/>
      <c r="AJ1428" s="2"/>
      <c r="AK1428" s="2"/>
      <c r="AL1428" s="2"/>
      <c r="AM1428" s="2"/>
      <c r="AN1428" s="2"/>
      <c r="AO1428" s="2"/>
      <c r="AP1428" s="2"/>
      <c r="AQ1428" s="2"/>
      <c r="AR1428" s="2"/>
      <c r="AS1428" s="2"/>
      <c r="AT1428" s="2"/>
      <c r="AU1428" s="2"/>
      <c r="AV1428" s="2"/>
      <c r="AW1428" s="2"/>
      <c r="AX1428" s="2"/>
      <c r="AY1428" s="2"/>
      <c r="AZ1428" s="2"/>
      <c r="BA1428" s="2"/>
      <c r="BB1428" s="2"/>
      <c r="BC1428" s="2"/>
      <c r="BD1428" s="2"/>
      <c r="BE1428" s="2"/>
      <c r="BF1428" s="2"/>
      <c r="BG1428" s="2"/>
      <c r="BH1428" s="2"/>
      <c r="BI1428" s="2"/>
      <c r="BJ1428" s="2"/>
      <c r="BK1428" s="2"/>
      <c r="BL1428" s="2"/>
      <c r="BM1428" s="2"/>
      <c r="BN1428" s="2"/>
      <c r="BO1428" s="2"/>
      <c r="BP1428" s="2"/>
      <c r="BQ1428" s="2"/>
      <c r="BR1428" s="2"/>
      <c r="BS1428" s="2"/>
      <c r="BT1428" s="2"/>
      <c r="BU1428" s="2"/>
      <c r="BV1428" s="2"/>
      <c r="BW1428" s="2"/>
      <c r="BX1428" s="2"/>
      <c r="BY1428" s="2"/>
      <c r="BZ1428" s="2"/>
      <c r="CA1428" s="2"/>
      <c r="CB1428" s="2"/>
      <c r="CC1428" s="2"/>
      <c r="CD1428" s="2"/>
      <c r="CE1428" s="2"/>
      <c r="CF1428" s="2"/>
      <c r="CG1428" s="2"/>
      <c r="CH1428" s="2"/>
      <c r="CI1428" s="2"/>
      <c r="CJ1428" s="2"/>
      <c r="CK1428" s="2"/>
      <c r="CL1428" s="2"/>
      <c r="CM1428" s="2"/>
      <c r="CN1428" s="2"/>
      <c r="CO1428" s="2"/>
      <c r="CP1428" s="2"/>
      <c r="CQ1428" s="2"/>
      <c r="CR1428" s="2"/>
      <c r="CS1428" s="2"/>
      <c r="CT1428" s="2"/>
      <c r="CU1428" s="2"/>
      <c r="CV1428" s="2"/>
      <c r="CW1428" s="2"/>
      <c r="CX1428" s="2"/>
      <c r="CY1428" s="2"/>
      <c r="CZ1428" s="2"/>
      <c r="DA1428" s="2"/>
      <c r="DB1428" s="2"/>
      <c r="DC1428" s="2"/>
      <c r="DD1428" s="2"/>
      <c r="DE1428" s="2"/>
      <c r="DF1428" s="2"/>
      <c r="DG1428" s="2"/>
      <c r="DH1428" s="2"/>
      <c r="DI1428" s="2"/>
      <c r="DJ1428" s="2"/>
      <c r="DK1428" s="2"/>
      <c r="DL1428" s="2"/>
      <c r="DM1428" s="2"/>
      <c r="DN1428" s="2"/>
      <c r="DO1428" s="2"/>
      <c r="DP1428" s="2"/>
      <c r="DQ1428" s="2"/>
      <c r="DR1428" s="2"/>
      <c r="DS1428" s="2"/>
      <c r="DT1428" s="2"/>
      <c r="DU1428" s="2"/>
      <c r="DV1428" s="2"/>
      <c r="DW1428" s="2"/>
      <c r="DX1428" s="2"/>
      <c r="DY1428" s="2"/>
      <c r="DZ1428" s="2"/>
      <c r="EA1428" s="2"/>
      <c r="EB1428" s="2"/>
      <c r="EC1428" s="2"/>
      <c r="ED1428" s="2"/>
      <c r="EE1428" s="2"/>
      <c r="EF1428" s="2"/>
      <c r="EG1428" s="2"/>
      <c r="EH1428" s="2"/>
      <c r="EI1428" s="2"/>
      <c r="EJ1428" s="2"/>
      <c r="EK1428" s="2"/>
      <c r="EL1428" s="2"/>
      <c r="EM1428" s="2"/>
      <c r="EN1428" s="2"/>
      <c r="EO1428" s="2"/>
      <c r="EP1428" s="2"/>
      <c r="EQ1428" s="2"/>
      <c r="ER1428" s="2"/>
      <c r="ES1428" s="2"/>
      <c r="ET1428" s="2"/>
      <c r="EU1428" s="2"/>
      <c r="EV1428" s="2"/>
      <c r="EW1428" s="2"/>
      <c r="EX1428" s="2"/>
    </row>
    <row r="1429" spans="1:154" x14ac:dyDescent="0.15">
      <c r="A1429" s="35"/>
      <c r="B1429" s="125"/>
      <c r="C1429" s="14"/>
      <c r="D1429" s="13"/>
      <c r="E1429" s="14"/>
      <c r="F1429" s="14"/>
      <c r="G1429" s="14"/>
      <c r="H1429" s="14"/>
      <c r="I1429" s="13"/>
      <c r="J1429" s="29"/>
      <c r="K1429" s="2"/>
      <c r="L1429" s="17"/>
      <c r="M1429" s="12"/>
      <c r="N1429" s="12"/>
      <c r="O1429" s="17"/>
      <c r="P1429" s="14"/>
      <c r="Q1429" s="14"/>
      <c r="R1429" s="14"/>
      <c r="S1429" s="20"/>
      <c r="T1429" s="14"/>
      <c r="U1429" s="4"/>
      <c r="V1429" s="29"/>
      <c r="W1429" s="3"/>
      <c r="X1429" s="3"/>
      <c r="Y1429" s="29"/>
      <c r="Z1429" s="3"/>
      <c r="AA1429" s="1"/>
      <c r="AB1429" s="3"/>
      <c r="AC1429" s="3"/>
      <c r="AD1429" s="3"/>
      <c r="AE1429" s="3"/>
      <c r="AF1429" s="3"/>
      <c r="AG1429" s="11"/>
      <c r="AH1429" s="3"/>
      <c r="AI1429" s="2"/>
      <c r="AJ1429" s="2"/>
      <c r="AK1429" s="2"/>
      <c r="AL1429" s="2"/>
      <c r="AM1429" s="2"/>
      <c r="AN1429" s="2"/>
      <c r="AO1429" s="2"/>
      <c r="AP1429" s="2"/>
      <c r="AQ1429" s="2"/>
      <c r="AR1429" s="2"/>
      <c r="AS1429" s="2"/>
      <c r="AT1429" s="2"/>
      <c r="AU1429" s="2"/>
      <c r="AV1429" s="2"/>
      <c r="AW1429" s="2"/>
      <c r="AX1429" s="2"/>
      <c r="AY1429" s="2"/>
      <c r="AZ1429" s="2"/>
      <c r="BA1429" s="2"/>
      <c r="BB1429" s="2"/>
      <c r="BC1429" s="2"/>
      <c r="BD1429" s="2"/>
      <c r="BE1429" s="2"/>
      <c r="BF1429" s="2"/>
      <c r="BG1429" s="2"/>
      <c r="BH1429" s="2"/>
      <c r="BI1429" s="2"/>
      <c r="BJ1429" s="2"/>
      <c r="BK1429" s="2"/>
      <c r="BL1429" s="2"/>
      <c r="BM1429" s="2"/>
      <c r="BN1429" s="2"/>
      <c r="BO1429" s="2"/>
      <c r="BP1429" s="2"/>
      <c r="BQ1429" s="2"/>
      <c r="BR1429" s="2"/>
      <c r="BS1429" s="2"/>
      <c r="BT1429" s="2"/>
      <c r="BU1429" s="2"/>
      <c r="BV1429" s="2"/>
      <c r="BW1429" s="2"/>
      <c r="BX1429" s="2"/>
      <c r="BY1429" s="2"/>
      <c r="BZ1429" s="2"/>
      <c r="CA1429" s="2"/>
      <c r="CB1429" s="2"/>
      <c r="CC1429" s="2"/>
      <c r="CD1429" s="2"/>
      <c r="CE1429" s="2"/>
      <c r="CF1429" s="2"/>
      <c r="CG1429" s="2"/>
      <c r="CH1429" s="2"/>
      <c r="CI1429" s="2"/>
      <c r="CJ1429" s="2"/>
      <c r="CK1429" s="2"/>
      <c r="CL1429" s="2"/>
      <c r="CM1429" s="2"/>
      <c r="CN1429" s="2"/>
      <c r="CO1429" s="2"/>
      <c r="CP1429" s="2"/>
      <c r="CQ1429" s="2"/>
      <c r="CR1429" s="2"/>
      <c r="CS1429" s="2"/>
      <c r="CT1429" s="2"/>
      <c r="CU1429" s="2"/>
      <c r="CV1429" s="2"/>
      <c r="CW1429" s="2"/>
      <c r="CX1429" s="2"/>
      <c r="CY1429" s="2"/>
      <c r="CZ1429" s="2"/>
      <c r="DA1429" s="2"/>
      <c r="DB1429" s="2"/>
      <c r="DC1429" s="2"/>
      <c r="DD1429" s="2"/>
      <c r="DE1429" s="2"/>
      <c r="DF1429" s="2"/>
      <c r="DG1429" s="2"/>
      <c r="DH1429" s="2"/>
      <c r="DI1429" s="2"/>
      <c r="DJ1429" s="2"/>
      <c r="DK1429" s="2"/>
      <c r="DL1429" s="2"/>
      <c r="DM1429" s="2"/>
      <c r="DN1429" s="2"/>
      <c r="DO1429" s="2"/>
      <c r="DP1429" s="2"/>
      <c r="DQ1429" s="2"/>
      <c r="DR1429" s="2"/>
      <c r="DS1429" s="2"/>
      <c r="DT1429" s="2"/>
      <c r="DU1429" s="2"/>
      <c r="DV1429" s="2"/>
      <c r="DW1429" s="2"/>
      <c r="DX1429" s="2"/>
      <c r="DY1429" s="2"/>
      <c r="DZ1429" s="2"/>
      <c r="EA1429" s="2"/>
      <c r="EB1429" s="2"/>
      <c r="EC1429" s="2"/>
      <c r="ED1429" s="2"/>
      <c r="EE1429" s="2"/>
      <c r="EF1429" s="2"/>
      <c r="EG1429" s="2"/>
      <c r="EH1429" s="2"/>
      <c r="EI1429" s="2"/>
      <c r="EJ1429" s="2"/>
      <c r="EK1429" s="2"/>
      <c r="EL1429" s="2"/>
      <c r="EM1429" s="2"/>
      <c r="EN1429" s="2"/>
      <c r="EO1429" s="2"/>
      <c r="EP1429" s="2"/>
      <c r="EQ1429" s="2"/>
      <c r="ER1429" s="2"/>
      <c r="ES1429" s="2"/>
      <c r="ET1429" s="2"/>
      <c r="EU1429" s="2"/>
      <c r="EV1429" s="2"/>
      <c r="EW1429" s="2"/>
      <c r="EX1429" s="2"/>
    </row>
    <row r="1430" spans="1:154" x14ac:dyDescent="0.15">
      <c r="A1430" s="35"/>
      <c r="B1430" s="125"/>
      <c r="C1430" s="14"/>
      <c r="D1430" s="13"/>
      <c r="E1430" s="14"/>
      <c r="F1430" s="14"/>
      <c r="G1430" s="14"/>
      <c r="H1430" s="14"/>
      <c r="I1430" s="13"/>
      <c r="J1430" s="29"/>
      <c r="K1430" s="2"/>
      <c r="L1430" s="17"/>
      <c r="M1430" s="12"/>
      <c r="N1430" s="12"/>
      <c r="O1430" s="17"/>
      <c r="P1430" s="14"/>
      <c r="Q1430" s="14"/>
      <c r="R1430" s="14"/>
      <c r="S1430" s="20"/>
      <c r="T1430" s="14"/>
      <c r="U1430" s="4"/>
      <c r="V1430" s="29"/>
      <c r="W1430" s="3"/>
      <c r="X1430" s="3"/>
      <c r="Y1430" s="29"/>
      <c r="Z1430" s="3"/>
      <c r="AA1430" s="1"/>
      <c r="AB1430" s="3"/>
      <c r="AC1430" s="3"/>
      <c r="AD1430" s="3"/>
      <c r="AE1430" s="3"/>
      <c r="AF1430" s="3"/>
      <c r="AG1430" s="11"/>
      <c r="AH1430" s="3"/>
      <c r="AI1430" s="2"/>
      <c r="AJ1430" s="2"/>
      <c r="AK1430" s="2"/>
      <c r="AL1430" s="2"/>
      <c r="AM1430" s="2"/>
      <c r="AN1430" s="2"/>
      <c r="AO1430" s="2"/>
      <c r="AP1430" s="2"/>
      <c r="AQ1430" s="2"/>
      <c r="AR1430" s="2"/>
      <c r="AS1430" s="2"/>
      <c r="AT1430" s="2"/>
      <c r="AU1430" s="2"/>
      <c r="AV1430" s="2"/>
      <c r="AW1430" s="2"/>
      <c r="AX1430" s="2"/>
      <c r="AY1430" s="2"/>
      <c r="AZ1430" s="2"/>
      <c r="BA1430" s="2"/>
      <c r="BB1430" s="2"/>
      <c r="BC1430" s="2"/>
      <c r="BD1430" s="2"/>
      <c r="BE1430" s="2"/>
      <c r="BF1430" s="2"/>
      <c r="BG1430" s="2"/>
      <c r="BH1430" s="2"/>
      <c r="BI1430" s="2"/>
      <c r="BJ1430" s="2"/>
      <c r="BK1430" s="2"/>
      <c r="BL1430" s="2"/>
      <c r="BM1430" s="2"/>
      <c r="BN1430" s="2"/>
      <c r="BO1430" s="2"/>
      <c r="BP1430" s="2"/>
      <c r="BQ1430" s="2"/>
      <c r="BR1430" s="2"/>
      <c r="BS1430" s="2"/>
      <c r="BT1430" s="2"/>
      <c r="BU1430" s="2"/>
      <c r="BV1430" s="2"/>
      <c r="BW1430" s="2"/>
      <c r="BX1430" s="2"/>
      <c r="BY1430" s="2"/>
      <c r="BZ1430" s="2"/>
      <c r="CA1430" s="2"/>
      <c r="CB1430" s="2"/>
      <c r="CC1430" s="2"/>
      <c r="CD1430" s="2"/>
      <c r="CE1430" s="2"/>
      <c r="CF1430" s="2"/>
      <c r="CG1430" s="2"/>
      <c r="CH1430" s="2"/>
      <c r="CI1430" s="2"/>
      <c r="CJ1430" s="2"/>
      <c r="CK1430" s="2"/>
      <c r="CL1430" s="2"/>
      <c r="CM1430" s="2"/>
      <c r="CN1430" s="2"/>
      <c r="CO1430" s="2"/>
      <c r="CP1430" s="2"/>
      <c r="CQ1430" s="2"/>
      <c r="CR1430" s="2"/>
      <c r="CS1430" s="2"/>
      <c r="CT1430" s="2"/>
      <c r="CU1430" s="2"/>
      <c r="CV1430" s="2"/>
      <c r="CW1430" s="2"/>
      <c r="CX1430" s="2"/>
      <c r="CY1430" s="2"/>
      <c r="CZ1430" s="2"/>
      <c r="DA1430" s="2"/>
      <c r="DB1430" s="2"/>
      <c r="DC1430" s="2"/>
      <c r="DD1430" s="2"/>
      <c r="DE1430" s="2"/>
      <c r="DF1430" s="2"/>
      <c r="DG1430" s="2"/>
      <c r="DH1430" s="2"/>
      <c r="DI1430" s="2"/>
      <c r="DJ1430" s="2"/>
      <c r="DK1430" s="2"/>
      <c r="DL1430" s="2"/>
      <c r="DM1430" s="2"/>
      <c r="DN1430" s="2"/>
      <c r="DO1430" s="2"/>
      <c r="DP1430" s="2"/>
      <c r="DQ1430" s="2"/>
      <c r="DR1430" s="2"/>
      <c r="DS1430" s="2"/>
      <c r="DT1430" s="2"/>
      <c r="DU1430" s="2"/>
      <c r="DV1430" s="2"/>
      <c r="DW1430" s="2"/>
      <c r="DX1430" s="2"/>
      <c r="DY1430" s="2"/>
      <c r="DZ1430" s="2"/>
      <c r="EA1430" s="2"/>
      <c r="EB1430" s="2"/>
      <c r="EC1430" s="2"/>
      <c r="ED1430" s="2"/>
      <c r="EE1430" s="2"/>
      <c r="EF1430" s="2"/>
      <c r="EG1430" s="2"/>
      <c r="EH1430" s="2"/>
      <c r="EI1430" s="2"/>
      <c r="EJ1430" s="2"/>
      <c r="EK1430" s="2"/>
      <c r="EL1430" s="2"/>
      <c r="EM1430" s="2"/>
      <c r="EN1430" s="2"/>
      <c r="EO1430" s="2"/>
      <c r="EP1430" s="2"/>
      <c r="EQ1430" s="2"/>
      <c r="ER1430" s="2"/>
      <c r="ES1430" s="2"/>
      <c r="ET1430" s="2"/>
      <c r="EU1430" s="2"/>
      <c r="EV1430" s="2"/>
      <c r="EW1430" s="2"/>
      <c r="EX1430" s="2"/>
    </row>
    <row r="1431" spans="1:154" x14ac:dyDescent="0.15">
      <c r="A1431" s="35"/>
      <c r="B1431" s="125"/>
      <c r="C1431" s="14"/>
      <c r="D1431" s="13"/>
      <c r="E1431" s="14"/>
      <c r="F1431" s="14"/>
      <c r="G1431" s="14"/>
      <c r="H1431" s="14"/>
      <c r="I1431" s="13"/>
      <c r="J1431" s="29"/>
      <c r="K1431" s="2"/>
      <c r="L1431" s="17"/>
      <c r="M1431" s="12"/>
      <c r="N1431" s="12"/>
      <c r="O1431" s="17"/>
      <c r="P1431" s="14"/>
      <c r="Q1431" s="14"/>
      <c r="R1431" s="14"/>
      <c r="S1431" s="20"/>
      <c r="T1431" s="14"/>
      <c r="U1431" s="4"/>
      <c r="V1431" s="29"/>
      <c r="W1431" s="3"/>
      <c r="X1431" s="3"/>
      <c r="Y1431" s="29"/>
      <c r="Z1431" s="3"/>
      <c r="AA1431" s="1"/>
      <c r="AB1431" s="3"/>
      <c r="AC1431" s="3"/>
      <c r="AD1431" s="3"/>
      <c r="AE1431" s="3"/>
      <c r="AF1431" s="3"/>
      <c r="AG1431" s="11"/>
      <c r="AH1431" s="3"/>
      <c r="AI1431" s="2"/>
      <c r="AJ1431" s="2"/>
      <c r="AK1431" s="2"/>
      <c r="AL1431" s="2"/>
      <c r="AM1431" s="2"/>
      <c r="AN1431" s="2"/>
      <c r="AO1431" s="2"/>
      <c r="AP1431" s="2"/>
      <c r="AQ1431" s="2"/>
      <c r="AR1431" s="2"/>
      <c r="AS1431" s="2"/>
      <c r="AT1431" s="2"/>
      <c r="AU1431" s="2"/>
      <c r="AV1431" s="2"/>
      <c r="AW1431" s="2"/>
      <c r="AX1431" s="2"/>
      <c r="AY1431" s="2"/>
      <c r="AZ1431" s="2"/>
      <c r="BA1431" s="2"/>
      <c r="BB1431" s="2"/>
      <c r="BC1431" s="2"/>
      <c r="BD1431" s="2"/>
      <c r="BE1431" s="2"/>
      <c r="BF1431" s="2"/>
      <c r="BG1431" s="2"/>
      <c r="BH1431" s="2"/>
      <c r="BI1431" s="2"/>
      <c r="BJ1431" s="2"/>
      <c r="BK1431" s="2"/>
      <c r="BL1431" s="2"/>
      <c r="BM1431" s="2"/>
      <c r="BN1431" s="2"/>
      <c r="BO1431" s="2"/>
      <c r="BP1431" s="2"/>
      <c r="BQ1431" s="2"/>
      <c r="BR1431" s="2"/>
      <c r="BS1431" s="2"/>
      <c r="BT1431" s="2"/>
      <c r="BU1431" s="2"/>
      <c r="BV1431" s="2"/>
      <c r="BW1431" s="2"/>
      <c r="BX1431" s="2"/>
      <c r="BY1431" s="2"/>
      <c r="BZ1431" s="2"/>
      <c r="CA1431" s="2"/>
      <c r="CB1431" s="2"/>
      <c r="CC1431" s="2"/>
      <c r="CD1431" s="2"/>
      <c r="CE1431" s="2"/>
      <c r="CF1431" s="2"/>
      <c r="CG1431" s="2"/>
      <c r="CH1431" s="2"/>
      <c r="CI1431" s="2"/>
      <c r="CJ1431" s="2"/>
      <c r="CK1431" s="2"/>
      <c r="CL1431" s="2"/>
      <c r="CM1431" s="2"/>
      <c r="CN1431" s="2"/>
      <c r="CO1431" s="2"/>
      <c r="CP1431" s="2"/>
      <c r="CQ1431" s="2"/>
      <c r="CR1431" s="2"/>
      <c r="CS1431" s="2"/>
      <c r="CT1431" s="2"/>
      <c r="CU1431" s="2"/>
      <c r="CV1431" s="2"/>
      <c r="CW1431" s="2"/>
      <c r="CX1431" s="2"/>
      <c r="CY1431" s="2"/>
      <c r="CZ1431" s="2"/>
      <c r="DA1431" s="2"/>
      <c r="DB1431" s="2"/>
      <c r="DC1431" s="2"/>
      <c r="DD1431" s="2"/>
      <c r="DE1431" s="2"/>
      <c r="DF1431" s="2"/>
      <c r="DG1431" s="2"/>
      <c r="DH1431" s="2"/>
      <c r="DI1431" s="2"/>
      <c r="DJ1431" s="2"/>
      <c r="DK1431" s="2"/>
      <c r="DL1431" s="2"/>
      <c r="DM1431" s="2"/>
      <c r="DN1431" s="2"/>
      <c r="DO1431" s="2"/>
      <c r="DP1431" s="2"/>
      <c r="DQ1431" s="2"/>
      <c r="DR1431" s="2"/>
      <c r="DS1431" s="2"/>
      <c r="DT1431" s="2"/>
      <c r="DU1431" s="2"/>
      <c r="DV1431" s="2"/>
      <c r="DW1431" s="2"/>
      <c r="DX1431" s="2"/>
      <c r="DY1431" s="2"/>
      <c r="DZ1431" s="2"/>
      <c r="EA1431" s="2"/>
      <c r="EB1431" s="2"/>
      <c r="EC1431" s="2"/>
      <c r="ED1431" s="2"/>
      <c r="EE1431" s="2"/>
      <c r="EF1431" s="2"/>
      <c r="EG1431" s="2"/>
      <c r="EH1431" s="2"/>
      <c r="EI1431" s="2"/>
      <c r="EJ1431" s="2"/>
      <c r="EK1431" s="2"/>
      <c r="EL1431" s="2"/>
      <c r="EM1431" s="2"/>
      <c r="EN1431" s="2"/>
      <c r="EO1431" s="2"/>
      <c r="EP1431" s="2"/>
      <c r="EQ1431" s="2"/>
      <c r="ER1431" s="2"/>
      <c r="ES1431" s="2"/>
      <c r="ET1431" s="2"/>
      <c r="EU1431" s="2"/>
      <c r="EV1431" s="2"/>
      <c r="EW1431" s="2"/>
      <c r="EX1431" s="2"/>
    </row>
    <row r="1432" spans="1:154" x14ac:dyDescent="0.15">
      <c r="A1432" s="35"/>
      <c r="B1432" s="125"/>
      <c r="C1432" s="14"/>
      <c r="D1432" s="13"/>
      <c r="E1432" s="14"/>
      <c r="F1432" s="14"/>
      <c r="G1432" s="14"/>
      <c r="H1432" s="14"/>
      <c r="I1432" s="13"/>
      <c r="J1432" s="29"/>
      <c r="K1432" s="2"/>
      <c r="L1432" s="17"/>
      <c r="M1432" s="12"/>
      <c r="N1432" s="12"/>
      <c r="O1432" s="17"/>
      <c r="P1432" s="14"/>
      <c r="Q1432" s="14"/>
      <c r="R1432" s="14"/>
      <c r="S1432" s="20"/>
      <c r="T1432" s="14"/>
      <c r="U1432" s="4"/>
      <c r="V1432" s="29"/>
      <c r="W1432" s="3"/>
      <c r="X1432" s="3"/>
      <c r="Y1432" s="29"/>
      <c r="Z1432" s="3"/>
      <c r="AA1432" s="1"/>
      <c r="AB1432" s="3"/>
      <c r="AC1432" s="3"/>
      <c r="AD1432" s="3"/>
      <c r="AE1432" s="3"/>
      <c r="AF1432" s="3"/>
      <c r="AG1432" s="11"/>
      <c r="AH1432" s="3"/>
      <c r="AI1432" s="2"/>
      <c r="AJ1432" s="2"/>
      <c r="AK1432" s="2"/>
      <c r="AL1432" s="2"/>
      <c r="AM1432" s="2"/>
      <c r="AN1432" s="2"/>
      <c r="AO1432" s="2"/>
      <c r="AP1432" s="2"/>
      <c r="AQ1432" s="2"/>
      <c r="AR1432" s="2"/>
      <c r="AS1432" s="2"/>
      <c r="AT1432" s="2"/>
      <c r="AU1432" s="2"/>
      <c r="AV1432" s="2"/>
      <c r="AW1432" s="2"/>
      <c r="AX1432" s="2"/>
      <c r="AY1432" s="2"/>
      <c r="AZ1432" s="2"/>
      <c r="BA1432" s="2"/>
      <c r="BB1432" s="2"/>
      <c r="BC1432" s="2"/>
      <c r="BD1432" s="2"/>
      <c r="BE1432" s="2"/>
      <c r="BF1432" s="2"/>
      <c r="BG1432" s="2"/>
      <c r="BH1432" s="2"/>
      <c r="BI1432" s="2"/>
      <c r="BJ1432" s="2"/>
      <c r="BK1432" s="2"/>
      <c r="BL1432" s="2"/>
      <c r="BM1432" s="2"/>
      <c r="BN1432" s="2"/>
      <c r="BO1432" s="2"/>
      <c r="BP1432" s="2"/>
      <c r="BQ1432" s="2"/>
      <c r="BR1432" s="2"/>
      <c r="BS1432" s="2"/>
      <c r="BT1432" s="2"/>
      <c r="BU1432" s="2"/>
      <c r="BV1432" s="2"/>
      <c r="BW1432" s="2"/>
      <c r="BX1432" s="2"/>
      <c r="BY1432" s="2"/>
      <c r="BZ1432" s="2"/>
      <c r="CA1432" s="2"/>
      <c r="CB1432" s="2"/>
      <c r="CC1432" s="2"/>
      <c r="CD1432" s="2"/>
      <c r="CE1432" s="2"/>
      <c r="CF1432" s="2"/>
      <c r="CG1432" s="2"/>
      <c r="CH1432" s="2"/>
      <c r="CI1432" s="2"/>
      <c r="CJ1432" s="2"/>
      <c r="CK1432" s="2"/>
      <c r="CL1432" s="2"/>
      <c r="CM1432" s="2"/>
      <c r="CN1432" s="2"/>
      <c r="CO1432" s="2"/>
      <c r="CP1432" s="2"/>
      <c r="CQ1432" s="2"/>
      <c r="CR1432" s="2"/>
      <c r="CS1432" s="2"/>
      <c r="CT1432" s="2"/>
      <c r="CU1432" s="2"/>
      <c r="CV1432" s="2"/>
      <c r="CW1432" s="2"/>
      <c r="CX1432" s="2"/>
      <c r="CY1432" s="2"/>
      <c r="CZ1432" s="2"/>
      <c r="DA1432" s="2"/>
      <c r="DB1432" s="2"/>
      <c r="DC1432" s="2"/>
      <c r="DD1432" s="2"/>
      <c r="DE1432" s="2"/>
      <c r="DF1432" s="2"/>
      <c r="DG1432" s="2"/>
      <c r="DH1432" s="2"/>
      <c r="DI1432" s="2"/>
      <c r="DJ1432" s="2"/>
      <c r="DK1432" s="2"/>
      <c r="DL1432" s="2"/>
      <c r="DM1432" s="2"/>
      <c r="DN1432" s="2"/>
      <c r="DO1432" s="2"/>
      <c r="DP1432" s="2"/>
      <c r="DQ1432" s="2"/>
      <c r="DR1432" s="2"/>
      <c r="DS1432" s="2"/>
      <c r="DT1432" s="2"/>
      <c r="DU1432" s="2"/>
      <c r="DV1432" s="2"/>
      <c r="DW1432" s="2"/>
      <c r="DX1432" s="2"/>
      <c r="DY1432" s="2"/>
      <c r="DZ1432" s="2"/>
      <c r="EA1432" s="2"/>
      <c r="EB1432" s="2"/>
      <c r="EC1432" s="2"/>
      <c r="ED1432" s="2"/>
      <c r="EE1432" s="2"/>
      <c r="EF1432" s="2"/>
      <c r="EG1432" s="2"/>
      <c r="EH1432" s="2"/>
      <c r="EI1432" s="2"/>
      <c r="EJ1432" s="2"/>
      <c r="EK1432" s="2"/>
      <c r="EL1432" s="2"/>
      <c r="EM1432" s="2"/>
      <c r="EN1432" s="2"/>
      <c r="EO1432" s="2"/>
      <c r="EP1432" s="2"/>
      <c r="EQ1432" s="2"/>
      <c r="ER1432" s="2"/>
      <c r="ES1432" s="2"/>
      <c r="ET1432" s="2"/>
      <c r="EU1432" s="2"/>
      <c r="EV1432" s="2"/>
      <c r="EW1432" s="2"/>
      <c r="EX1432" s="2"/>
    </row>
    <row r="1433" spans="1:154" x14ac:dyDescent="0.15">
      <c r="A1433" s="35"/>
      <c r="B1433" s="125"/>
      <c r="C1433" s="14"/>
      <c r="D1433" s="13"/>
      <c r="E1433" s="14"/>
      <c r="F1433" s="14"/>
      <c r="G1433" s="14"/>
      <c r="H1433" s="14"/>
      <c r="I1433" s="13"/>
      <c r="J1433" s="29"/>
      <c r="K1433" s="2"/>
      <c r="L1433" s="17"/>
      <c r="M1433" s="12"/>
      <c r="N1433" s="12"/>
      <c r="O1433" s="17"/>
      <c r="P1433" s="14"/>
      <c r="Q1433" s="14"/>
      <c r="R1433" s="14"/>
      <c r="S1433" s="20"/>
      <c r="T1433" s="14"/>
      <c r="U1433" s="4"/>
      <c r="V1433" s="29"/>
      <c r="W1433" s="3"/>
      <c r="X1433" s="3"/>
      <c r="Y1433" s="29"/>
      <c r="Z1433" s="3"/>
      <c r="AA1433" s="1"/>
      <c r="AB1433" s="3"/>
      <c r="AC1433" s="3"/>
      <c r="AD1433" s="3"/>
      <c r="AE1433" s="3"/>
      <c r="AF1433" s="3"/>
      <c r="AG1433" s="11"/>
      <c r="AH1433" s="3"/>
      <c r="AI1433" s="2"/>
      <c r="AJ1433" s="2"/>
      <c r="AK1433" s="2"/>
      <c r="AL1433" s="2"/>
      <c r="AM1433" s="2"/>
      <c r="AN1433" s="2"/>
      <c r="AO1433" s="2"/>
      <c r="AP1433" s="2"/>
      <c r="AQ1433" s="2"/>
      <c r="AR1433" s="2"/>
      <c r="AS1433" s="2"/>
      <c r="AT1433" s="2"/>
      <c r="AU1433" s="2"/>
      <c r="AV1433" s="2"/>
      <c r="AW1433" s="2"/>
      <c r="AX1433" s="2"/>
      <c r="AY1433" s="2"/>
      <c r="AZ1433" s="2"/>
      <c r="BA1433" s="2"/>
      <c r="BB1433" s="2"/>
      <c r="BC1433" s="2"/>
      <c r="BD1433" s="2"/>
      <c r="BE1433" s="2"/>
      <c r="BF1433" s="2"/>
      <c r="BG1433" s="2"/>
      <c r="BH1433" s="2"/>
      <c r="BI1433" s="2"/>
      <c r="BJ1433" s="2"/>
      <c r="BK1433" s="2"/>
      <c r="BL1433" s="2"/>
      <c r="BM1433" s="2"/>
      <c r="BN1433" s="2"/>
      <c r="BO1433" s="2"/>
      <c r="BP1433" s="2"/>
      <c r="BQ1433" s="2"/>
      <c r="BR1433" s="2"/>
      <c r="BS1433" s="2"/>
      <c r="BT1433" s="2"/>
      <c r="BU1433" s="2"/>
      <c r="BV1433" s="2"/>
      <c r="BW1433" s="2"/>
      <c r="BX1433" s="2"/>
      <c r="BY1433" s="2"/>
      <c r="BZ1433" s="2"/>
      <c r="CA1433" s="2"/>
      <c r="CB1433" s="2"/>
      <c r="CC1433" s="2"/>
      <c r="CD1433" s="2"/>
      <c r="CE1433" s="2"/>
      <c r="CF1433" s="2"/>
      <c r="CG1433" s="2"/>
      <c r="CH1433" s="2"/>
      <c r="CI1433" s="2"/>
      <c r="CJ1433" s="2"/>
      <c r="CK1433" s="2"/>
      <c r="CL1433" s="2"/>
      <c r="CM1433" s="2"/>
      <c r="CN1433" s="2"/>
      <c r="CO1433" s="2"/>
      <c r="CP1433" s="2"/>
      <c r="CQ1433" s="2"/>
      <c r="CR1433" s="2"/>
      <c r="CS1433" s="2"/>
      <c r="CT1433" s="2"/>
      <c r="CU1433" s="2"/>
      <c r="CV1433" s="2"/>
      <c r="CW1433" s="2"/>
      <c r="CX1433" s="2"/>
      <c r="CY1433" s="2"/>
      <c r="CZ1433" s="2"/>
      <c r="DA1433" s="2"/>
      <c r="DB1433" s="2"/>
      <c r="DC1433" s="2"/>
      <c r="DD1433" s="2"/>
      <c r="DE1433" s="2"/>
      <c r="DF1433" s="2"/>
      <c r="DG1433" s="2"/>
      <c r="DH1433" s="2"/>
      <c r="DI1433" s="2"/>
      <c r="DJ1433" s="2"/>
      <c r="DK1433" s="2"/>
      <c r="DL1433" s="2"/>
      <c r="DM1433" s="2"/>
      <c r="DN1433" s="2"/>
      <c r="DO1433" s="2"/>
      <c r="DP1433" s="2"/>
      <c r="DQ1433" s="2"/>
      <c r="DR1433" s="2"/>
      <c r="DS1433" s="2"/>
      <c r="DT1433" s="2"/>
      <c r="DU1433" s="2"/>
      <c r="DV1433" s="2"/>
      <c r="DW1433" s="2"/>
      <c r="DX1433" s="2"/>
      <c r="DY1433" s="2"/>
      <c r="DZ1433" s="2"/>
      <c r="EA1433" s="2"/>
      <c r="EB1433" s="2"/>
      <c r="EC1433" s="2"/>
      <c r="ED1433" s="2"/>
      <c r="EE1433" s="2"/>
      <c r="EF1433" s="2"/>
      <c r="EG1433" s="2"/>
      <c r="EH1433" s="2"/>
      <c r="EI1433" s="2"/>
      <c r="EJ1433" s="2"/>
      <c r="EK1433" s="2"/>
      <c r="EL1433" s="2"/>
      <c r="EM1433" s="2"/>
      <c r="EN1433" s="2"/>
      <c r="EO1433" s="2"/>
      <c r="EP1433" s="2"/>
      <c r="EQ1433" s="2"/>
      <c r="ER1433" s="2"/>
      <c r="ES1433" s="2"/>
      <c r="ET1433" s="2"/>
      <c r="EU1433" s="2"/>
      <c r="EV1433" s="2"/>
      <c r="EW1433" s="2"/>
      <c r="EX1433" s="2"/>
    </row>
    <row r="1434" spans="1:154" x14ac:dyDescent="0.15">
      <c r="A1434" s="35"/>
      <c r="B1434" s="125"/>
      <c r="C1434" s="14"/>
      <c r="D1434" s="13"/>
      <c r="E1434" s="14"/>
      <c r="F1434" s="14"/>
      <c r="G1434" s="14"/>
      <c r="H1434" s="14"/>
      <c r="I1434" s="13"/>
      <c r="J1434" s="29"/>
      <c r="K1434" s="2"/>
      <c r="L1434" s="17"/>
      <c r="M1434" s="12"/>
      <c r="N1434" s="12"/>
      <c r="O1434" s="17"/>
      <c r="P1434" s="14"/>
      <c r="Q1434" s="14"/>
      <c r="R1434" s="14"/>
      <c r="S1434" s="20"/>
      <c r="T1434" s="14"/>
      <c r="U1434" s="4"/>
      <c r="V1434" s="29"/>
      <c r="W1434" s="3"/>
      <c r="X1434" s="3"/>
      <c r="Y1434" s="29"/>
      <c r="Z1434" s="3"/>
      <c r="AA1434" s="1"/>
      <c r="AB1434" s="3"/>
      <c r="AC1434" s="3"/>
      <c r="AD1434" s="3"/>
      <c r="AE1434" s="3"/>
      <c r="AF1434" s="3"/>
      <c r="AG1434" s="11"/>
      <c r="AH1434" s="3"/>
      <c r="AI1434" s="2"/>
      <c r="AJ1434" s="2"/>
      <c r="AK1434" s="2"/>
      <c r="AL1434" s="2"/>
      <c r="AM1434" s="2"/>
      <c r="AN1434" s="2"/>
      <c r="AO1434" s="2"/>
      <c r="AP1434" s="2"/>
      <c r="AQ1434" s="2"/>
      <c r="AR1434" s="2"/>
      <c r="AS1434" s="2"/>
      <c r="AT1434" s="2"/>
      <c r="AU1434" s="2"/>
      <c r="AV1434" s="2"/>
      <c r="AW1434" s="2"/>
      <c r="AX1434" s="2"/>
      <c r="AY1434" s="2"/>
      <c r="AZ1434" s="2"/>
      <c r="BA1434" s="2"/>
      <c r="BB1434" s="2"/>
      <c r="BC1434" s="2"/>
      <c r="BD1434" s="2"/>
      <c r="BE1434" s="2"/>
      <c r="BF1434" s="2"/>
      <c r="BG1434" s="2"/>
      <c r="BH1434" s="2"/>
      <c r="BI1434" s="2"/>
      <c r="BJ1434" s="2"/>
      <c r="BK1434" s="2"/>
      <c r="BL1434" s="2"/>
      <c r="BM1434" s="2"/>
      <c r="BN1434" s="2"/>
      <c r="BO1434" s="2"/>
      <c r="BP1434" s="2"/>
      <c r="BQ1434" s="2"/>
      <c r="BR1434" s="2"/>
      <c r="BS1434" s="2"/>
      <c r="BT1434" s="2"/>
      <c r="BU1434" s="2"/>
      <c r="BV1434" s="2"/>
      <c r="BW1434" s="2"/>
      <c r="BX1434" s="2"/>
      <c r="BY1434" s="2"/>
      <c r="BZ1434" s="2"/>
      <c r="CA1434" s="2"/>
      <c r="CB1434" s="2"/>
      <c r="CC1434" s="2"/>
      <c r="CD1434" s="2"/>
      <c r="CE1434" s="2"/>
      <c r="CF1434" s="2"/>
      <c r="CG1434" s="2"/>
      <c r="CH1434" s="2"/>
      <c r="CI1434" s="2"/>
      <c r="CJ1434" s="2"/>
      <c r="CK1434" s="2"/>
      <c r="CL1434" s="2"/>
      <c r="CM1434" s="2"/>
      <c r="CN1434" s="2"/>
      <c r="CO1434" s="2"/>
      <c r="CP1434" s="2"/>
      <c r="CQ1434" s="2"/>
      <c r="CR1434" s="2"/>
      <c r="CS1434" s="2"/>
      <c r="CT1434" s="2"/>
      <c r="CU1434" s="2"/>
      <c r="CV1434" s="2"/>
      <c r="CW1434" s="2"/>
      <c r="CX1434" s="2"/>
      <c r="CY1434" s="2"/>
      <c r="CZ1434" s="2"/>
      <c r="DA1434" s="2"/>
      <c r="DB1434" s="2"/>
      <c r="DC1434" s="2"/>
      <c r="DD1434" s="2"/>
      <c r="DE1434" s="2"/>
      <c r="DF1434" s="2"/>
      <c r="DG1434" s="2"/>
      <c r="DH1434" s="2"/>
      <c r="DI1434" s="2"/>
      <c r="DJ1434" s="2"/>
      <c r="DK1434" s="2"/>
      <c r="DL1434" s="2"/>
      <c r="DM1434" s="2"/>
      <c r="DN1434" s="2"/>
      <c r="DO1434" s="2"/>
      <c r="DP1434" s="2"/>
      <c r="DQ1434" s="2"/>
      <c r="DR1434" s="2"/>
      <c r="DS1434" s="2"/>
      <c r="DT1434" s="2"/>
      <c r="DU1434" s="2"/>
      <c r="DV1434" s="2"/>
      <c r="DW1434" s="2"/>
      <c r="DX1434" s="2"/>
      <c r="DY1434" s="2"/>
      <c r="DZ1434" s="2"/>
      <c r="EA1434" s="2"/>
      <c r="EB1434" s="2"/>
      <c r="EC1434" s="2"/>
      <c r="ED1434" s="2"/>
      <c r="EE1434" s="2"/>
      <c r="EF1434" s="2"/>
      <c r="EG1434" s="2"/>
      <c r="EH1434" s="2"/>
      <c r="EI1434" s="2"/>
      <c r="EJ1434" s="2"/>
      <c r="EK1434" s="2"/>
      <c r="EL1434" s="2"/>
      <c r="EM1434" s="2"/>
      <c r="EN1434" s="2"/>
      <c r="EO1434" s="2"/>
      <c r="EP1434" s="2"/>
      <c r="EQ1434" s="2"/>
      <c r="ER1434" s="2"/>
      <c r="ES1434" s="2"/>
      <c r="ET1434" s="2"/>
      <c r="EU1434" s="2"/>
      <c r="EV1434" s="2"/>
      <c r="EW1434" s="2"/>
      <c r="EX1434" s="2"/>
    </row>
    <row r="1435" spans="1:154" x14ac:dyDescent="0.15">
      <c r="A1435" s="35"/>
      <c r="B1435" s="125"/>
      <c r="C1435" s="14"/>
      <c r="D1435" s="13"/>
      <c r="E1435" s="14"/>
      <c r="F1435" s="14"/>
      <c r="G1435" s="14"/>
      <c r="H1435" s="14"/>
      <c r="I1435" s="13"/>
      <c r="J1435" s="29"/>
      <c r="K1435" s="2"/>
      <c r="L1435" s="17"/>
      <c r="M1435" s="12"/>
      <c r="N1435" s="12"/>
      <c r="O1435" s="17"/>
      <c r="P1435" s="14"/>
      <c r="Q1435" s="14"/>
      <c r="R1435" s="14"/>
      <c r="S1435" s="20"/>
      <c r="T1435" s="14"/>
      <c r="U1435" s="4"/>
      <c r="V1435" s="29"/>
      <c r="W1435" s="3"/>
      <c r="X1435" s="3"/>
      <c r="Y1435" s="29"/>
      <c r="Z1435" s="3"/>
      <c r="AA1435" s="1"/>
      <c r="AB1435" s="3"/>
      <c r="AC1435" s="3"/>
      <c r="AD1435" s="3"/>
      <c r="AE1435" s="3"/>
      <c r="AF1435" s="3"/>
      <c r="AG1435" s="11"/>
      <c r="AH1435" s="3"/>
      <c r="AI1435" s="2"/>
      <c r="AJ1435" s="2"/>
      <c r="AK1435" s="2"/>
      <c r="AL1435" s="2"/>
      <c r="AM1435" s="2"/>
      <c r="AN1435" s="2"/>
      <c r="AO1435" s="2"/>
      <c r="AP1435" s="2"/>
      <c r="AQ1435" s="2"/>
      <c r="AR1435" s="2"/>
      <c r="AS1435" s="2"/>
      <c r="AT1435" s="2"/>
      <c r="AU1435" s="2"/>
      <c r="AV1435" s="2"/>
      <c r="AW1435" s="2"/>
      <c r="AX1435" s="2"/>
      <c r="AY1435" s="2"/>
      <c r="AZ1435" s="2"/>
      <c r="BA1435" s="2"/>
      <c r="BB1435" s="2"/>
      <c r="BC1435" s="2"/>
      <c r="BD1435" s="2"/>
      <c r="BE1435" s="2"/>
      <c r="BF1435" s="2"/>
      <c r="BG1435" s="2"/>
      <c r="BH1435" s="2"/>
      <c r="BI1435" s="2"/>
      <c r="BJ1435" s="2"/>
      <c r="BK1435" s="2"/>
      <c r="BL1435" s="2"/>
      <c r="BM1435" s="2"/>
      <c r="BN1435" s="2"/>
      <c r="BO1435" s="2"/>
      <c r="BP1435" s="2"/>
      <c r="BQ1435" s="2"/>
      <c r="BR1435" s="2"/>
      <c r="BS1435" s="2"/>
      <c r="BT1435" s="2"/>
      <c r="BU1435" s="2"/>
      <c r="BV1435" s="2"/>
      <c r="BW1435" s="2"/>
      <c r="BX1435" s="2"/>
      <c r="BY1435" s="2"/>
      <c r="BZ1435" s="2"/>
      <c r="CA1435" s="2"/>
      <c r="CB1435" s="2"/>
      <c r="CC1435" s="2"/>
      <c r="CD1435" s="2"/>
      <c r="CE1435" s="2"/>
      <c r="CF1435" s="2"/>
      <c r="CG1435" s="2"/>
      <c r="CH1435" s="2"/>
      <c r="CI1435" s="2"/>
      <c r="CJ1435" s="2"/>
      <c r="CK1435" s="2"/>
      <c r="CL1435" s="2"/>
      <c r="CM1435" s="2"/>
      <c r="CN1435" s="2"/>
      <c r="CO1435" s="2"/>
      <c r="CP1435" s="2"/>
      <c r="CQ1435" s="2"/>
      <c r="CR1435" s="2"/>
      <c r="CS1435" s="2"/>
      <c r="CT1435" s="2"/>
      <c r="CU1435" s="2"/>
      <c r="CV1435" s="2"/>
      <c r="CW1435" s="2"/>
      <c r="CX1435" s="2"/>
      <c r="CY1435" s="2"/>
      <c r="CZ1435" s="2"/>
      <c r="DA1435" s="2"/>
      <c r="DB1435" s="2"/>
      <c r="DC1435" s="2"/>
      <c r="DD1435" s="2"/>
      <c r="DE1435" s="2"/>
      <c r="DF1435" s="2"/>
      <c r="DG1435" s="2"/>
      <c r="DH1435" s="2"/>
      <c r="DI1435" s="2"/>
      <c r="DJ1435" s="2"/>
      <c r="DK1435" s="2"/>
      <c r="DL1435" s="2"/>
      <c r="DM1435" s="2"/>
      <c r="DN1435" s="2"/>
      <c r="DO1435" s="2"/>
      <c r="DP1435" s="2"/>
      <c r="DQ1435" s="2"/>
      <c r="DR1435" s="2"/>
      <c r="DS1435" s="2"/>
      <c r="DT1435" s="2"/>
      <c r="DU1435" s="2"/>
      <c r="DV1435" s="2"/>
      <c r="DW1435" s="2"/>
      <c r="DX1435" s="2"/>
      <c r="DY1435" s="2"/>
      <c r="DZ1435" s="2"/>
      <c r="EA1435" s="2"/>
      <c r="EB1435" s="2"/>
      <c r="EC1435" s="2"/>
      <c r="ED1435" s="2"/>
      <c r="EE1435" s="2"/>
      <c r="EF1435" s="2"/>
      <c r="EG1435" s="2"/>
      <c r="EH1435" s="2"/>
      <c r="EI1435" s="2"/>
      <c r="EJ1435" s="2"/>
      <c r="EK1435" s="2"/>
      <c r="EL1435" s="2"/>
      <c r="EM1435" s="2"/>
      <c r="EN1435" s="2"/>
      <c r="EO1435" s="2"/>
      <c r="EP1435" s="2"/>
      <c r="EQ1435" s="2"/>
      <c r="ER1435" s="2"/>
      <c r="ES1435" s="2"/>
      <c r="ET1435" s="2"/>
      <c r="EU1435" s="2"/>
      <c r="EV1435" s="2"/>
      <c r="EW1435" s="2"/>
      <c r="EX1435" s="2"/>
    </row>
    <row r="1436" spans="1:154" x14ac:dyDescent="0.15">
      <c r="A1436" s="35"/>
      <c r="B1436" s="125"/>
      <c r="C1436" s="14"/>
      <c r="D1436" s="13"/>
      <c r="E1436" s="14"/>
      <c r="F1436" s="14"/>
      <c r="G1436" s="14"/>
      <c r="H1436" s="14"/>
      <c r="I1436" s="13"/>
      <c r="J1436" s="29"/>
      <c r="K1436" s="2"/>
      <c r="L1436" s="17"/>
      <c r="M1436" s="12"/>
      <c r="N1436" s="12"/>
      <c r="O1436" s="17"/>
      <c r="P1436" s="14"/>
      <c r="Q1436" s="14"/>
      <c r="R1436" s="14"/>
      <c r="S1436" s="20"/>
      <c r="T1436" s="14"/>
      <c r="U1436" s="4"/>
      <c r="V1436" s="29"/>
      <c r="W1436" s="3"/>
      <c r="X1436" s="3"/>
      <c r="Y1436" s="29"/>
      <c r="Z1436" s="3"/>
      <c r="AA1436" s="1"/>
      <c r="AB1436" s="3"/>
      <c r="AC1436" s="3"/>
      <c r="AD1436" s="3"/>
      <c r="AE1436" s="3"/>
      <c r="AF1436" s="3"/>
      <c r="AG1436" s="11"/>
      <c r="AH1436" s="3"/>
      <c r="AI1436" s="2"/>
      <c r="AJ1436" s="2"/>
      <c r="AK1436" s="2"/>
      <c r="AL1436" s="2"/>
      <c r="AM1436" s="2"/>
      <c r="AN1436" s="2"/>
      <c r="AO1436" s="2"/>
      <c r="AP1436" s="2"/>
      <c r="AQ1436" s="2"/>
      <c r="AR1436" s="2"/>
      <c r="AS1436" s="2"/>
      <c r="AT1436" s="2"/>
      <c r="AU1436" s="2"/>
      <c r="AV1436" s="2"/>
      <c r="AW1436" s="2"/>
      <c r="AX1436" s="2"/>
      <c r="AY1436" s="2"/>
      <c r="AZ1436" s="2"/>
      <c r="BA1436" s="2"/>
      <c r="BB1436" s="2"/>
      <c r="BC1436" s="2"/>
      <c r="BD1436" s="2"/>
      <c r="BE1436" s="2"/>
      <c r="BF1436" s="2"/>
      <c r="BG1436" s="2"/>
      <c r="BH1436" s="2"/>
      <c r="BI1436" s="2"/>
      <c r="BJ1436" s="2"/>
      <c r="BK1436" s="2"/>
      <c r="BL1436" s="2"/>
      <c r="BM1436" s="2"/>
      <c r="BN1436" s="2"/>
      <c r="BO1436" s="2"/>
      <c r="BP1436" s="2"/>
      <c r="BQ1436" s="2"/>
      <c r="BR1436" s="2"/>
      <c r="BS1436" s="2"/>
      <c r="BT1436" s="2"/>
      <c r="BU1436" s="2"/>
      <c r="BV1436" s="2"/>
      <c r="BW1436" s="2"/>
      <c r="BX1436" s="2"/>
      <c r="BY1436" s="2"/>
      <c r="BZ1436" s="2"/>
      <c r="CA1436" s="2"/>
      <c r="CB1436" s="2"/>
      <c r="CC1436" s="2"/>
      <c r="CD1436" s="2"/>
      <c r="CE1436" s="2"/>
      <c r="CF1436" s="2"/>
      <c r="CG1436" s="2"/>
      <c r="CH1436" s="2"/>
      <c r="CI1436" s="2"/>
      <c r="CJ1436" s="2"/>
      <c r="CK1436" s="2"/>
      <c r="CL1436" s="2"/>
      <c r="CM1436" s="2"/>
      <c r="CN1436" s="2"/>
      <c r="CO1436" s="2"/>
      <c r="CP1436" s="2"/>
      <c r="CQ1436" s="2"/>
      <c r="CR1436" s="2"/>
      <c r="CS1436" s="2"/>
      <c r="CT1436" s="2"/>
      <c r="CU1436" s="2"/>
      <c r="CV1436" s="2"/>
      <c r="CW1436" s="2"/>
      <c r="CX1436" s="2"/>
      <c r="CY1436" s="2"/>
      <c r="CZ1436" s="2"/>
      <c r="DA1436" s="2"/>
      <c r="DB1436" s="2"/>
      <c r="DC1436" s="2"/>
      <c r="DD1436" s="2"/>
      <c r="DE1436" s="2"/>
      <c r="DF1436" s="2"/>
      <c r="DG1436" s="2"/>
      <c r="DH1436" s="2"/>
      <c r="DI1436" s="2"/>
      <c r="DJ1436" s="2"/>
      <c r="DK1436" s="2"/>
      <c r="DL1436" s="2"/>
      <c r="DM1436" s="2"/>
      <c r="DN1436" s="2"/>
      <c r="DO1436" s="2"/>
      <c r="DP1436" s="2"/>
      <c r="DQ1436" s="2"/>
      <c r="DR1436" s="2"/>
      <c r="DS1436" s="2"/>
      <c r="DT1436" s="2"/>
      <c r="DU1436" s="2"/>
      <c r="DV1436" s="2"/>
      <c r="DW1436" s="2"/>
      <c r="DX1436" s="2"/>
      <c r="DY1436" s="2"/>
      <c r="DZ1436" s="2"/>
      <c r="EA1436" s="2"/>
      <c r="EB1436" s="2"/>
      <c r="EC1436" s="2"/>
      <c r="ED1436" s="2"/>
      <c r="EE1436" s="2"/>
      <c r="EF1436" s="2"/>
      <c r="EG1436" s="2"/>
      <c r="EH1436" s="2"/>
      <c r="EI1436" s="2"/>
      <c r="EJ1436" s="2"/>
      <c r="EK1436" s="2"/>
      <c r="EL1436" s="2"/>
      <c r="EM1436" s="2"/>
      <c r="EN1436" s="2"/>
      <c r="EO1436" s="2"/>
      <c r="EP1436" s="2"/>
      <c r="EQ1436" s="2"/>
      <c r="ER1436" s="2"/>
      <c r="ES1436" s="2"/>
      <c r="ET1436" s="2"/>
      <c r="EU1436" s="2"/>
      <c r="EV1436" s="2"/>
      <c r="EW1436" s="2"/>
      <c r="EX1436" s="2"/>
    </row>
    <row r="1437" spans="1:154" x14ac:dyDescent="0.15">
      <c r="A1437" s="35"/>
      <c r="B1437" s="125"/>
      <c r="C1437" s="14"/>
      <c r="D1437" s="13"/>
      <c r="E1437" s="14"/>
      <c r="F1437" s="14"/>
      <c r="G1437" s="14"/>
      <c r="H1437" s="14"/>
      <c r="I1437" s="13"/>
      <c r="J1437" s="29"/>
      <c r="K1437" s="2"/>
      <c r="L1437" s="17"/>
      <c r="M1437" s="12"/>
      <c r="N1437" s="12"/>
      <c r="O1437" s="17"/>
      <c r="P1437" s="14"/>
      <c r="Q1437" s="14"/>
      <c r="R1437" s="14"/>
      <c r="S1437" s="20"/>
      <c r="T1437" s="14"/>
      <c r="U1437" s="4"/>
      <c r="V1437" s="29"/>
      <c r="W1437" s="3"/>
      <c r="X1437" s="3"/>
      <c r="Y1437" s="29"/>
      <c r="Z1437" s="3"/>
      <c r="AA1437" s="1"/>
      <c r="AB1437" s="3"/>
      <c r="AC1437" s="3"/>
      <c r="AD1437" s="3"/>
      <c r="AE1437" s="3"/>
      <c r="AF1437" s="3"/>
      <c r="AG1437" s="11"/>
      <c r="AH1437" s="3"/>
      <c r="AI1437" s="2"/>
      <c r="AJ1437" s="2"/>
      <c r="AK1437" s="2"/>
      <c r="AL1437" s="2"/>
      <c r="AM1437" s="2"/>
      <c r="AN1437" s="2"/>
      <c r="AO1437" s="2"/>
      <c r="AP1437" s="2"/>
      <c r="AQ1437" s="2"/>
      <c r="AR1437" s="2"/>
      <c r="AS1437" s="2"/>
      <c r="AT1437" s="2"/>
      <c r="AU1437" s="2"/>
      <c r="AV1437" s="2"/>
      <c r="AW1437" s="2"/>
      <c r="AX1437" s="2"/>
      <c r="AY1437" s="2"/>
      <c r="AZ1437" s="2"/>
      <c r="BA1437" s="2"/>
      <c r="BB1437" s="2"/>
      <c r="BC1437" s="2"/>
      <c r="BD1437" s="2"/>
      <c r="BE1437" s="2"/>
      <c r="BF1437" s="2"/>
      <c r="BG1437" s="2"/>
      <c r="BH1437" s="2"/>
      <c r="BI1437" s="2"/>
      <c r="BJ1437" s="2"/>
      <c r="BK1437" s="2"/>
      <c r="BL1437" s="2"/>
      <c r="BM1437" s="2"/>
      <c r="BN1437" s="2"/>
      <c r="BO1437" s="2"/>
      <c r="BP1437" s="2"/>
      <c r="BQ1437" s="2"/>
      <c r="BR1437" s="2"/>
      <c r="BS1437" s="2"/>
      <c r="BT1437" s="2"/>
      <c r="BU1437" s="2"/>
      <c r="BV1437" s="2"/>
      <c r="BW1437" s="2"/>
      <c r="BX1437" s="2"/>
      <c r="BY1437" s="2"/>
      <c r="BZ1437" s="2"/>
      <c r="CA1437" s="2"/>
      <c r="CB1437" s="2"/>
      <c r="CC1437" s="2"/>
      <c r="CD1437" s="2"/>
      <c r="CE1437" s="2"/>
      <c r="CF1437" s="2"/>
      <c r="CG1437" s="2"/>
      <c r="CH1437" s="2"/>
      <c r="CI1437" s="2"/>
      <c r="CJ1437" s="2"/>
      <c r="CK1437" s="2"/>
      <c r="CL1437" s="2"/>
      <c r="CM1437" s="2"/>
      <c r="CN1437" s="2"/>
      <c r="CO1437" s="2"/>
      <c r="CP1437" s="2"/>
      <c r="CQ1437" s="2"/>
      <c r="CR1437" s="2"/>
      <c r="CS1437" s="2"/>
      <c r="CT1437" s="2"/>
      <c r="CU1437" s="2"/>
      <c r="CV1437" s="2"/>
      <c r="CW1437" s="2"/>
      <c r="CX1437" s="2"/>
      <c r="CY1437" s="2"/>
      <c r="CZ1437" s="2"/>
      <c r="DA1437" s="2"/>
      <c r="DB1437" s="2"/>
      <c r="DC1437" s="2"/>
      <c r="DD1437" s="2"/>
      <c r="DE1437" s="2"/>
      <c r="DF1437" s="2"/>
      <c r="DG1437" s="2"/>
      <c r="DH1437" s="2"/>
      <c r="DI1437" s="2"/>
      <c r="DJ1437" s="2"/>
      <c r="DK1437" s="2"/>
      <c r="DL1437" s="2"/>
      <c r="DM1437" s="2"/>
      <c r="DN1437" s="2"/>
      <c r="DO1437" s="2"/>
      <c r="DP1437" s="2"/>
      <c r="DQ1437" s="2"/>
      <c r="DR1437" s="2"/>
      <c r="DS1437" s="2"/>
      <c r="DT1437" s="2"/>
      <c r="DU1437" s="2"/>
      <c r="DV1437" s="2"/>
      <c r="DW1437" s="2"/>
      <c r="DX1437" s="2"/>
      <c r="DY1437" s="2"/>
      <c r="DZ1437" s="2"/>
      <c r="EA1437" s="2"/>
      <c r="EB1437" s="2"/>
      <c r="EC1437" s="2"/>
      <c r="ED1437" s="2"/>
      <c r="EE1437" s="2"/>
      <c r="EF1437" s="2"/>
      <c r="EG1437" s="2"/>
      <c r="EH1437" s="2"/>
      <c r="EI1437" s="2"/>
      <c r="EJ1437" s="2"/>
      <c r="EK1437" s="2"/>
      <c r="EL1437" s="2"/>
      <c r="EM1437" s="2"/>
      <c r="EN1437" s="2"/>
      <c r="EO1437" s="2"/>
      <c r="EP1437" s="2"/>
      <c r="EQ1437" s="2"/>
      <c r="ER1437" s="2"/>
      <c r="ES1437" s="2"/>
      <c r="ET1437" s="2"/>
      <c r="EU1437" s="2"/>
      <c r="EV1437" s="2"/>
      <c r="EW1437" s="2"/>
      <c r="EX1437" s="2"/>
    </row>
    <row r="1438" spans="1:154" x14ac:dyDescent="0.15">
      <c r="A1438" s="35"/>
      <c r="B1438" s="125"/>
      <c r="C1438" s="14"/>
      <c r="D1438" s="13"/>
      <c r="E1438" s="14"/>
      <c r="F1438" s="14"/>
      <c r="G1438" s="14"/>
      <c r="H1438" s="14"/>
      <c r="I1438" s="13"/>
      <c r="J1438" s="29"/>
      <c r="K1438" s="2"/>
      <c r="L1438" s="17"/>
      <c r="M1438" s="12"/>
      <c r="N1438" s="12"/>
      <c r="O1438" s="17"/>
      <c r="P1438" s="14"/>
      <c r="Q1438" s="14"/>
      <c r="R1438" s="14"/>
      <c r="S1438" s="20"/>
      <c r="T1438" s="14"/>
      <c r="U1438" s="4"/>
      <c r="V1438" s="29"/>
      <c r="W1438" s="3"/>
      <c r="X1438" s="3"/>
      <c r="Y1438" s="29"/>
      <c r="Z1438" s="3"/>
      <c r="AA1438" s="1"/>
      <c r="AB1438" s="3"/>
      <c r="AC1438" s="3"/>
      <c r="AD1438" s="3"/>
      <c r="AE1438" s="3"/>
      <c r="AF1438" s="3"/>
      <c r="AG1438" s="11"/>
      <c r="AH1438" s="3"/>
      <c r="AI1438" s="2"/>
      <c r="AJ1438" s="2"/>
      <c r="AK1438" s="2"/>
      <c r="AL1438" s="2"/>
      <c r="AM1438" s="2"/>
      <c r="AN1438" s="2"/>
      <c r="AO1438" s="2"/>
      <c r="AP1438" s="2"/>
      <c r="AQ1438" s="2"/>
      <c r="AR1438" s="2"/>
      <c r="AS1438" s="2"/>
      <c r="AT1438" s="2"/>
      <c r="AU1438" s="2"/>
      <c r="AV1438" s="2"/>
      <c r="AW1438" s="2"/>
      <c r="AX1438" s="2"/>
      <c r="AY1438" s="2"/>
      <c r="AZ1438" s="2"/>
      <c r="BA1438" s="2"/>
      <c r="BB1438" s="2"/>
      <c r="BC1438" s="2"/>
      <c r="BD1438" s="2"/>
      <c r="BE1438" s="2"/>
      <c r="BF1438" s="2"/>
      <c r="BG1438" s="2"/>
      <c r="BH1438" s="2"/>
      <c r="BI1438" s="2"/>
      <c r="BJ1438" s="2"/>
      <c r="BK1438" s="2"/>
      <c r="BL1438" s="2"/>
      <c r="BM1438" s="2"/>
      <c r="BN1438" s="2"/>
      <c r="BO1438" s="2"/>
      <c r="BP1438" s="2"/>
      <c r="BQ1438" s="2"/>
      <c r="BR1438" s="2"/>
      <c r="BS1438" s="2"/>
      <c r="BT1438" s="2"/>
      <c r="BU1438" s="2"/>
      <c r="BV1438" s="2"/>
      <c r="BW1438" s="2"/>
      <c r="BX1438" s="2"/>
      <c r="BY1438" s="2"/>
      <c r="BZ1438" s="2"/>
      <c r="CA1438" s="2"/>
      <c r="CB1438" s="2"/>
      <c r="CC1438" s="2"/>
      <c r="CD1438" s="2"/>
      <c r="CE1438" s="2"/>
      <c r="CF1438" s="2"/>
      <c r="CG1438" s="2"/>
      <c r="CH1438" s="2"/>
      <c r="CI1438" s="2"/>
      <c r="CJ1438" s="2"/>
      <c r="CK1438" s="2"/>
      <c r="CL1438" s="2"/>
      <c r="CM1438" s="2"/>
      <c r="CN1438" s="2"/>
      <c r="CO1438" s="2"/>
      <c r="CP1438" s="2"/>
      <c r="CQ1438" s="2"/>
      <c r="CR1438" s="2"/>
      <c r="CS1438" s="2"/>
      <c r="CT1438" s="2"/>
      <c r="CU1438" s="2"/>
      <c r="CV1438" s="2"/>
      <c r="CW1438" s="2"/>
      <c r="CX1438" s="2"/>
      <c r="CY1438" s="2"/>
      <c r="CZ1438" s="2"/>
      <c r="DA1438" s="2"/>
      <c r="DB1438" s="2"/>
      <c r="DC1438" s="2"/>
      <c r="DD1438" s="2"/>
      <c r="DE1438" s="2"/>
      <c r="DF1438" s="2"/>
      <c r="DG1438" s="2"/>
      <c r="DH1438" s="2"/>
      <c r="DI1438" s="2"/>
      <c r="DJ1438" s="2"/>
      <c r="DK1438" s="2"/>
      <c r="DL1438" s="2"/>
      <c r="DM1438" s="2"/>
      <c r="DN1438" s="2"/>
      <c r="DO1438" s="2"/>
      <c r="DP1438" s="2"/>
      <c r="DQ1438" s="2"/>
      <c r="DR1438" s="2"/>
      <c r="DS1438" s="2"/>
      <c r="DT1438" s="2"/>
      <c r="DU1438" s="2"/>
      <c r="DV1438" s="2"/>
      <c r="DW1438" s="2"/>
      <c r="DX1438" s="2"/>
      <c r="DY1438" s="2"/>
      <c r="DZ1438" s="2"/>
      <c r="EA1438" s="2"/>
      <c r="EB1438" s="2"/>
      <c r="EC1438" s="2"/>
      <c r="ED1438" s="2"/>
      <c r="EE1438" s="2"/>
      <c r="EF1438" s="2"/>
      <c r="EG1438" s="2"/>
      <c r="EH1438" s="2"/>
      <c r="EI1438" s="2"/>
      <c r="EJ1438" s="2"/>
      <c r="EK1438" s="2"/>
      <c r="EL1438" s="2"/>
      <c r="EM1438" s="2"/>
      <c r="EN1438" s="2"/>
      <c r="EO1438" s="2"/>
      <c r="EP1438" s="2"/>
      <c r="EQ1438" s="2"/>
      <c r="ER1438" s="2"/>
      <c r="ES1438" s="2"/>
      <c r="ET1438" s="2"/>
      <c r="EU1438" s="2"/>
      <c r="EV1438" s="2"/>
      <c r="EW1438" s="2"/>
      <c r="EX1438" s="2"/>
    </row>
    <row r="1439" spans="1:154" x14ac:dyDescent="0.15">
      <c r="A1439" s="35"/>
      <c r="B1439" s="125"/>
      <c r="C1439" s="14"/>
      <c r="D1439" s="13"/>
      <c r="E1439" s="14"/>
      <c r="F1439" s="14"/>
      <c r="G1439" s="14"/>
      <c r="H1439" s="14"/>
      <c r="I1439" s="13"/>
      <c r="J1439" s="29"/>
      <c r="K1439" s="2"/>
      <c r="L1439" s="17"/>
      <c r="M1439" s="12"/>
      <c r="N1439" s="12"/>
      <c r="O1439" s="17"/>
      <c r="P1439" s="14"/>
      <c r="Q1439" s="14"/>
      <c r="R1439" s="14"/>
      <c r="S1439" s="20"/>
      <c r="T1439" s="14"/>
      <c r="U1439" s="4"/>
      <c r="V1439" s="29"/>
      <c r="W1439" s="3"/>
      <c r="X1439" s="3"/>
      <c r="Y1439" s="29"/>
      <c r="Z1439" s="3"/>
      <c r="AA1439" s="1"/>
      <c r="AB1439" s="3"/>
      <c r="AC1439" s="3"/>
      <c r="AD1439" s="3"/>
      <c r="AE1439" s="3"/>
      <c r="AF1439" s="3"/>
      <c r="AG1439" s="11"/>
      <c r="AH1439" s="3"/>
      <c r="AI1439" s="2"/>
      <c r="AJ1439" s="2"/>
      <c r="AK1439" s="2"/>
      <c r="AL1439" s="2"/>
      <c r="AM1439" s="2"/>
      <c r="AN1439" s="2"/>
      <c r="AO1439" s="2"/>
      <c r="AP1439" s="2"/>
      <c r="AQ1439" s="2"/>
      <c r="AR1439" s="2"/>
      <c r="AS1439" s="2"/>
      <c r="AT1439" s="2"/>
      <c r="AU1439" s="2"/>
      <c r="AV1439" s="2"/>
      <c r="AW1439" s="2"/>
      <c r="AX1439" s="2"/>
      <c r="AY1439" s="2"/>
      <c r="AZ1439" s="2"/>
      <c r="BA1439" s="2"/>
      <c r="BB1439" s="2"/>
      <c r="BC1439" s="2"/>
      <c r="BD1439" s="2"/>
      <c r="BE1439" s="2"/>
      <c r="BF1439" s="2"/>
      <c r="BG1439" s="2"/>
      <c r="BH1439" s="2"/>
      <c r="BI1439" s="2"/>
      <c r="BJ1439" s="2"/>
      <c r="BK1439" s="2"/>
      <c r="BL1439" s="2"/>
      <c r="BM1439" s="2"/>
      <c r="BN1439" s="2"/>
      <c r="BO1439" s="2"/>
      <c r="BP1439" s="2"/>
      <c r="BQ1439" s="2"/>
      <c r="BR1439" s="2"/>
      <c r="BS1439" s="2"/>
      <c r="BT1439" s="2"/>
      <c r="BU1439" s="2"/>
      <c r="BV1439" s="2"/>
      <c r="BW1439" s="2"/>
      <c r="BX1439" s="2"/>
      <c r="BY1439" s="2"/>
      <c r="BZ1439" s="2"/>
      <c r="CA1439" s="2"/>
      <c r="CB1439" s="2"/>
      <c r="CC1439" s="2"/>
      <c r="CD1439" s="2"/>
      <c r="CE1439" s="2"/>
      <c r="CF1439" s="2"/>
      <c r="CG1439" s="2"/>
      <c r="CH1439" s="2"/>
      <c r="CI1439" s="2"/>
      <c r="CJ1439" s="2"/>
      <c r="CK1439" s="2"/>
      <c r="CL1439" s="2"/>
      <c r="CM1439" s="2"/>
      <c r="CN1439" s="2"/>
      <c r="CO1439" s="2"/>
      <c r="CP1439" s="2"/>
      <c r="CQ1439" s="2"/>
      <c r="CR1439" s="2"/>
      <c r="CS1439" s="2"/>
      <c r="CT1439" s="2"/>
      <c r="CU1439" s="2"/>
      <c r="CV1439" s="2"/>
      <c r="CW1439" s="2"/>
      <c r="CX1439" s="2"/>
      <c r="CY1439" s="2"/>
      <c r="CZ1439" s="2"/>
      <c r="DA1439" s="2"/>
      <c r="DB1439" s="2"/>
      <c r="DC1439" s="2"/>
      <c r="DD1439" s="2"/>
      <c r="DE1439" s="2"/>
      <c r="DF1439" s="2"/>
      <c r="DG1439" s="2"/>
      <c r="DH1439" s="2"/>
      <c r="DI1439" s="2"/>
      <c r="DJ1439" s="2"/>
      <c r="DK1439" s="2"/>
      <c r="DL1439" s="2"/>
      <c r="DM1439" s="2"/>
      <c r="DN1439" s="2"/>
      <c r="DO1439" s="2"/>
      <c r="DP1439" s="2"/>
      <c r="DQ1439" s="2"/>
      <c r="DR1439" s="2"/>
      <c r="DS1439" s="2"/>
      <c r="DT1439" s="2"/>
      <c r="DU1439" s="2"/>
      <c r="DV1439" s="2"/>
      <c r="DW1439" s="2"/>
      <c r="DX1439" s="2"/>
      <c r="DY1439" s="2"/>
      <c r="DZ1439" s="2"/>
      <c r="EA1439" s="2"/>
      <c r="EB1439" s="2"/>
      <c r="EC1439" s="2"/>
      <c r="ED1439" s="2"/>
      <c r="EE1439" s="2"/>
      <c r="EF1439" s="2"/>
      <c r="EG1439" s="2"/>
      <c r="EH1439" s="2"/>
      <c r="EI1439" s="2"/>
      <c r="EJ1439" s="2"/>
      <c r="EK1439" s="2"/>
      <c r="EL1439" s="2"/>
      <c r="EM1439" s="2"/>
      <c r="EN1439" s="2"/>
      <c r="EO1439" s="2"/>
      <c r="EP1439" s="2"/>
      <c r="EQ1439" s="2"/>
      <c r="ER1439" s="2"/>
      <c r="ES1439" s="2"/>
      <c r="ET1439" s="2"/>
      <c r="EU1439" s="2"/>
      <c r="EV1439" s="2"/>
      <c r="EW1439" s="2"/>
      <c r="EX1439" s="2"/>
    </row>
    <row r="1440" spans="1:154" x14ac:dyDescent="0.15">
      <c r="A1440" s="35"/>
      <c r="B1440" s="125"/>
      <c r="C1440" s="14"/>
      <c r="D1440" s="13"/>
      <c r="E1440" s="14"/>
      <c r="F1440" s="14"/>
      <c r="G1440" s="14"/>
      <c r="H1440" s="14"/>
      <c r="I1440" s="13"/>
      <c r="J1440" s="29"/>
      <c r="K1440" s="2"/>
      <c r="L1440" s="17"/>
      <c r="M1440" s="12"/>
      <c r="N1440" s="12"/>
      <c r="O1440" s="17"/>
      <c r="P1440" s="14"/>
      <c r="Q1440" s="14"/>
      <c r="R1440" s="14"/>
      <c r="S1440" s="20"/>
      <c r="T1440" s="14"/>
      <c r="U1440" s="4"/>
      <c r="V1440" s="29"/>
      <c r="W1440" s="3"/>
      <c r="X1440" s="3"/>
      <c r="Y1440" s="29"/>
      <c r="Z1440" s="3"/>
      <c r="AA1440" s="1"/>
      <c r="AB1440" s="3"/>
      <c r="AC1440" s="3"/>
      <c r="AD1440" s="3"/>
      <c r="AE1440" s="3"/>
      <c r="AF1440" s="3"/>
      <c r="AG1440" s="11"/>
      <c r="AH1440" s="3"/>
      <c r="AI1440" s="2"/>
      <c r="AJ1440" s="2"/>
      <c r="AK1440" s="2"/>
      <c r="AL1440" s="2"/>
      <c r="AM1440" s="2"/>
      <c r="AN1440" s="2"/>
      <c r="AO1440" s="2"/>
      <c r="AP1440" s="2"/>
      <c r="AQ1440" s="2"/>
      <c r="AR1440" s="2"/>
      <c r="AS1440" s="2"/>
      <c r="AT1440" s="2"/>
      <c r="AU1440" s="2"/>
      <c r="AV1440" s="2"/>
      <c r="AW1440" s="2"/>
      <c r="AX1440" s="2"/>
      <c r="AY1440" s="2"/>
      <c r="AZ1440" s="2"/>
      <c r="BA1440" s="2"/>
      <c r="BB1440" s="2"/>
      <c r="BC1440" s="2"/>
      <c r="BD1440" s="2"/>
      <c r="BE1440" s="2"/>
      <c r="BF1440" s="2"/>
      <c r="BG1440" s="2"/>
      <c r="BH1440" s="2"/>
      <c r="BI1440" s="2"/>
      <c r="BJ1440" s="2"/>
      <c r="BK1440" s="2"/>
      <c r="BL1440" s="2"/>
      <c r="BM1440" s="2"/>
      <c r="BN1440" s="2"/>
      <c r="BO1440" s="2"/>
      <c r="BP1440" s="2"/>
      <c r="BQ1440" s="2"/>
      <c r="BR1440" s="2"/>
      <c r="BS1440" s="2"/>
      <c r="BT1440" s="2"/>
      <c r="BU1440" s="2"/>
      <c r="BV1440" s="2"/>
      <c r="BW1440" s="2"/>
      <c r="BX1440" s="2"/>
      <c r="BY1440" s="2"/>
      <c r="BZ1440" s="2"/>
      <c r="CA1440" s="2"/>
      <c r="CB1440" s="2"/>
      <c r="CC1440" s="2"/>
      <c r="CD1440" s="2"/>
      <c r="CE1440" s="2"/>
      <c r="CF1440" s="2"/>
      <c r="CG1440" s="2"/>
      <c r="CH1440" s="2"/>
      <c r="CI1440" s="2"/>
      <c r="CJ1440" s="2"/>
      <c r="CK1440" s="2"/>
      <c r="CL1440" s="2"/>
      <c r="CM1440" s="2"/>
      <c r="CN1440" s="2"/>
      <c r="CO1440" s="2"/>
      <c r="CP1440" s="2"/>
      <c r="CQ1440" s="2"/>
      <c r="CR1440" s="2"/>
      <c r="CS1440" s="2"/>
      <c r="CT1440" s="2"/>
      <c r="CU1440" s="2"/>
      <c r="CV1440" s="2"/>
      <c r="CW1440" s="2"/>
      <c r="CX1440" s="2"/>
      <c r="CY1440" s="2"/>
      <c r="CZ1440" s="2"/>
      <c r="DA1440" s="2"/>
      <c r="DB1440" s="2"/>
      <c r="DC1440" s="2"/>
      <c r="DD1440" s="2"/>
      <c r="DE1440" s="2"/>
      <c r="DF1440" s="2"/>
      <c r="DG1440" s="2"/>
      <c r="DH1440" s="2"/>
      <c r="DI1440" s="2"/>
      <c r="DJ1440" s="2"/>
      <c r="DK1440" s="2"/>
      <c r="DL1440" s="2"/>
      <c r="DM1440" s="2"/>
      <c r="DN1440" s="2"/>
      <c r="DO1440" s="2"/>
      <c r="DP1440" s="2"/>
      <c r="DQ1440" s="2"/>
      <c r="DR1440" s="2"/>
      <c r="DS1440" s="2"/>
      <c r="DT1440" s="2"/>
      <c r="DU1440" s="2"/>
      <c r="DV1440" s="2"/>
      <c r="DW1440" s="2"/>
      <c r="DX1440" s="2"/>
      <c r="DY1440" s="2"/>
      <c r="DZ1440" s="2"/>
      <c r="EA1440" s="2"/>
      <c r="EB1440" s="2"/>
      <c r="EC1440" s="2"/>
      <c r="ED1440" s="2"/>
      <c r="EE1440" s="2"/>
      <c r="EF1440" s="2"/>
      <c r="EG1440" s="2"/>
      <c r="EH1440" s="2"/>
      <c r="EI1440" s="2"/>
      <c r="EJ1440" s="2"/>
      <c r="EK1440" s="2"/>
      <c r="EL1440" s="2"/>
      <c r="EM1440" s="2"/>
      <c r="EN1440" s="2"/>
      <c r="EO1440" s="2"/>
      <c r="EP1440" s="2"/>
      <c r="EQ1440" s="2"/>
      <c r="ER1440" s="2"/>
      <c r="ES1440" s="2"/>
      <c r="ET1440" s="2"/>
      <c r="EU1440" s="2"/>
      <c r="EV1440" s="2"/>
      <c r="EW1440" s="2"/>
      <c r="EX1440" s="2"/>
    </row>
    <row r="1441" spans="1:154" x14ac:dyDescent="0.15">
      <c r="A1441" s="35"/>
      <c r="B1441" s="125"/>
      <c r="C1441" s="14"/>
      <c r="D1441" s="13"/>
      <c r="E1441" s="14"/>
      <c r="F1441" s="14"/>
      <c r="G1441" s="14"/>
      <c r="H1441" s="14"/>
      <c r="I1441" s="13"/>
      <c r="J1441" s="29"/>
      <c r="K1441" s="2"/>
      <c r="L1441" s="17"/>
      <c r="M1441" s="12"/>
      <c r="N1441" s="12"/>
      <c r="O1441" s="17"/>
      <c r="P1441" s="14"/>
      <c r="Q1441" s="14"/>
      <c r="R1441" s="14"/>
      <c r="S1441" s="20"/>
      <c r="T1441" s="14"/>
      <c r="U1441" s="4"/>
      <c r="V1441" s="29"/>
      <c r="W1441" s="3"/>
      <c r="X1441" s="3"/>
      <c r="Y1441" s="29"/>
      <c r="Z1441" s="3"/>
      <c r="AA1441" s="1"/>
      <c r="AB1441" s="3"/>
      <c r="AC1441" s="3"/>
      <c r="AD1441" s="3"/>
      <c r="AE1441" s="3"/>
      <c r="AF1441" s="3"/>
      <c r="AG1441" s="11"/>
      <c r="AH1441" s="3"/>
      <c r="AI1441" s="2"/>
      <c r="AJ1441" s="2"/>
      <c r="AK1441" s="2"/>
      <c r="AL1441" s="2"/>
      <c r="AM1441" s="2"/>
      <c r="AN1441" s="2"/>
      <c r="AO1441" s="2"/>
      <c r="AP1441" s="2"/>
      <c r="AQ1441" s="2"/>
      <c r="AR1441" s="2"/>
      <c r="AS1441" s="2"/>
      <c r="AT1441" s="2"/>
      <c r="AU1441" s="2"/>
      <c r="AV1441" s="2"/>
      <c r="AW1441" s="2"/>
      <c r="AX1441" s="2"/>
      <c r="AY1441" s="2"/>
      <c r="AZ1441" s="2"/>
      <c r="BA1441" s="2"/>
      <c r="BB1441" s="2"/>
      <c r="BC1441" s="2"/>
      <c r="BD1441" s="2"/>
      <c r="BE1441" s="2"/>
      <c r="BF1441" s="2"/>
      <c r="BG1441" s="2"/>
      <c r="BH1441" s="2"/>
      <c r="BI1441" s="2"/>
      <c r="BJ1441" s="2"/>
      <c r="BK1441" s="2"/>
      <c r="BL1441" s="2"/>
      <c r="BM1441" s="2"/>
      <c r="BN1441" s="2"/>
      <c r="BO1441" s="2"/>
      <c r="BP1441" s="2"/>
      <c r="BQ1441" s="2"/>
      <c r="BR1441" s="2"/>
      <c r="BS1441" s="2"/>
      <c r="BT1441" s="2"/>
      <c r="BU1441" s="2"/>
      <c r="BV1441" s="2"/>
      <c r="BW1441" s="2"/>
      <c r="BX1441" s="2"/>
      <c r="BY1441" s="2"/>
      <c r="BZ1441" s="2"/>
      <c r="CA1441" s="2"/>
      <c r="CB1441" s="2"/>
      <c r="CC1441" s="2"/>
      <c r="CD1441" s="2"/>
      <c r="CE1441" s="2"/>
      <c r="CF1441" s="2"/>
      <c r="CG1441" s="2"/>
      <c r="CH1441" s="2"/>
      <c r="CI1441" s="2"/>
      <c r="CJ1441" s="2"/>
      <c r="CK1441" s="2"/>
      <c r="CL1441" s="2"/>
      <c r="CM1441" s="2"/>
      <c r="CN1441" s="2"/>
      <c r="CO1441" s="2"/>
      <c r="CP1441" s="2"/>
      <c r="CQ1441" s="2"/>
      <c r="CR1441" s="2"/>
      <c r="CS1441" s="2"/>
      <c r="CT1441" s="2"/>
      <c r="CU1441" s="2"/>
      <c r="CV1441" s="2"/>
      <c r="CW1441" s="2"/>
      <c r="CX1441" s="2"/>
      <c r="CY1441" s="2"/>
      <c r="CZ1441" s="2"/>
      <c r="DA1441" s="2"/>
      <c r="DB1441" s="2"/>
      <c r="DC1441" s="2"/>
      <c r="DD1441" s="2"/>
      <c r="DE1441" s="2"/>
      <c r="DF1441" s="2"/>
      <c r="DG1441" s="2"/>
      <c r="DH1441" s="2"/>
      <c r="DI1441" s="2"/>
      <c r="DJ1441" s="2"/>
      <c r="DK1441" s="2"/>
      <c r="DL1441" s="2"/>
      <c r="DM1441" s="2"/>
      <c r="DN1441" s="2"/>
      <c r="DO1441" s="2"/>
      <c r="DP1441" s="2"/>
      <c r="DQ1441" s="2"/>
      <c r="DR1441" s="2"/>
      <c r="DS1441" s="2"/>
      <c r="DT1441" s="2"/>
      <c r="DU1441" s="2"/>
      <c r="DV1441" s="2"/>
      <c r="DW1441" s="2"/>
      <c r="DX1441" s="2"/>
      <c r="DY1441" s="2"/>
      <c r="DZ1441" s="2"/>
      <c r="EA1441" s="2"/>
      <c r="EB1441" s="2"/>
      <c r="EC1441" s="2"/>
      <c r="ED1441" s="2"/>
      <c r="EE1441" s="2"/>
      <c r="EF1441" s="2"/>
      <c r="EG1441" s="2"/>
      <c r="EH1441" s="2"/>
      <c r="EI1441" s="2"/>
      <c r="EJ1441" s="2"/>
      <c r="EK1441" s="2"/>
      <c r="EL1441" s="2"/>
      <c r="EM1441" s="2"/>
      <c r="EN1441" s="2"/>
      <c r="EO1441" s="2"/>
      <c r="EP1441" s="2"/>
      <c r="EQ1441" s="2"/>
      <c r="ER1441" s="2"/>
      <c r="ES1441" s="2"/>
      <c r="ET1441" s="2"/>
      <c r="EU1441" s="2"/>
      <c r="EV1441" s="2"/>
      <c r="EW1441" s="2"/>
      <c r="EX1441" s="2"/>
    </row>
    <row r="1442" spans="1:154" x14ac:dyDescent="0.15">
      <c r="A1442" s="35"/>
      <c r="B1442" s="125"/>
      <c r="C1442" s="14"/>
      <c r="D1442" s="13"/>
      <c r="E1442" s="14"/>
      <c r="F1442" s="14"/>
      <c r="G1442" s="14"/>
      <c r="H1442" s="14"/>
      <c r="I1442" s="13"/>
      <c r="J1442" s="29"/>
      <c r="K1442" s="2"/>
      <c r="L1442" s="17"/>
      <c r="M1442" s="12"/>
      <c r="N1442" s="12"/>
      <c r="O1442" s="17"/>
      <c r="P1442" s="14"/>
      <c r="Q1442" s="14"/>
      <c r="R1442" s="14"/>
      <c r="S1442" s="20"/>
      <c r="T1442" s="14"/>
      <c r="U1442" s="4"/>
      <c r="V1442" s="29"/>
      <c r="W1442" s="3"/>
      <c r="X1442" s="3"/>
      <c r="Y1442" s="29"/>
      <c r="Z1442" s="3"/>
      <c r="AA1442" s="1"/>
      <c r="AB1442" s="3"/>
      <c r="AC1442" s="3"/>
      <c r="AD1442" s="3"/>
      <c r="AE1442" s="3"/>
      <c r="AF1442" s="3"/>
      <c r="AG1442" s="11"/>
      <c r="AH1442" s="3"/>
      <c r="AI1442" s="2"/>
      <c r="AJ1442" s="2"/>
      <c r="AK1442" s="2"/>
      <c r="AL1442" s="2"/>
      <c r="AM1442" s="2"/>
      <c r="AN1442" s="2"/>
      <c r="AO1442" s="2"/>
      <c r="AP1442" s="2"/>
      <c r="AQ1442" s="2"/>
      <c r="AR1442" s="2"/>
      <c r="AS1442" s="2"/>
      <c r="AT1442" s="2"/>
      <c r="AU1442" s="2"/>
      <c r="AV1442" s="2"/>
      <c r="AW1442" s="2"/>
      <c r="AX1442" s="2"/>
      <c r="AY1442" s="2"/>
      <c r="AZ1442" s="2"/>
      <c r="BA1442" s="2"/>
      <c r="BB1442" s="2"/>
      <c r="BC1442" s="2"/>
      <c r="BD1442" s="2"/>
      <c r="BE1442" s="2"/>
      <c r="BF1442" s="2"/>
      <c r="BG1442" s="2"/>
      <c r="BH1442" s="2"/>
      <c r="BI1442" s="2"/>
      <c r="BJ1442" s="2"/>
      <c r="BK1442" s="2"/>
      <c r="BL1442" s="2"/>
      <c r="BM1442" s="2"/>
      <c r="BN1442" s="2"/>
      <c r="BO1442" s="2"/>
      <c r="BP1442" s="2"/>
      <c r="BQ1442" s="2"/>
      <c r="BR1442" s="2"/>
      <c r="BS1442" s="2"/>
      <c r="BT1442" s="2"/>
      <c r="BU1442" s="2"/>
      <c r="BV1442" s="2"/>
      <c r="BW1442" s="2"/>
      <c r="BX1442" s="2"/>
      <c r="BY1442" s="2"/>
      <c r="BZ1442" s="2"/>
      <c r="CA1442" s="2"/>
      <c r="CB1442" s="2"/>
      <c r="CC1442" s="2"/>
      <c r="CD1442" s="2"/>
      <c r="CE1442" s="2"/>
      <c r="CF1442" s="2"/>
      <c r="CG1442" s="2"/>
      <c r="CH1442" s="2"/>
      <c r="CI1442" s="2"/>
      <c r="CJ1442" s="2"/>
      <c r="CK1442" s="2"/>
      <c r="CL1442" s="2"/>
      <c r="CM1442" s="2"/>
      <c r="CN1442" s="2"/>
      <c r="CO1442" s="2"/>
      <c r="CP1442" s="2"/>
      <c r="CQ1442" s="2"/>
      <c r="CR1442" s="2"/>
      <c r="CS1442" s="2"/>
      <c r="CT1442" s="2"/>
      <c r="CU1442" s="2"/>
      <c r="CV1442" s="2"/>
      <c r="CW1442" s="2"/>
      <c r="CX1442" s="2"/>
      <c r="CY1442" s="2"/>
      <c r="CZ1442" s="2"/>
      <c r="DA1442" s="2"/>
      <c r="DB1442" s="2"/>
      <c r="DC1442" s="2"/>
      <c r="DD1442" s="2"/>
      <c r="DE1442" s="2"/>
      <c r="DF1442" s="2"/>
      <c r="DG1442" s="2"/>
      <c r="DH1442" s="2"/>
      <c r="DI1442" s="2"/>
      <c r="DJ1442" s="2"/>
      <c r="DK1442" s="2"/>
      <c r="DL1442" s="2"/>
      <c r="DM1442" s="2"/>
      <c r="DN1442" s="2"/>
      <c r="DO1442" s="2"/>
      <c r="DP1442" s="2"/>
      <c r="DQ1442" s="2"/>
      <c r="DR1442" s="2"/>
      <c r="DS1442" s="2"/>
      <c r="DT1442" s="2"/>
      <c r="DU1442" s="2"/>
      <c r="DV1442" s="2"/>
      <c r="DW1442" s="2"/>
      <c r="DX1442" s="2"/>
      <c r="DY1442" s="2"/>
      <c r="DZ1442" s="2"/>
      <c r="EA1442" s="2"/>
      <c r="EB1442" s="2"/>
      <c r="EC1442" s="2"/>
      <c r="ED1442" s="2"/>
      <c r="EE1442" s="2"/>
      <c r="EF1442" s="2"/>
      <c r="EG1442" s="2"/>
      <c r="EH1442" s="2"/>
      <c r="EI1442" s="2"/>
      <c r="EJ1442" s="2"/>
      <c r="EK1442" s="2"/>
      <c r="EL1442" s="2"/>
      <c r="EM1442" s="2"/>
      <c r="EN1442" s="2"/>
      <c r="EO1442" s="2"/>
      <c r="EP1442" s="2"/>
      <c r="EQ1442" s="2"/>
      <c r="ER1442" s="2"/>
      <c r="ES1442" s="2"/>
      <c r="ET1442" s="2"/>
      <c r="EU1442" s="2"/>
      <c r="EV1442" s="2"/>
      <c r="EW1442" s="2"/>
      <c r="EX1442" s="2"/>
    </row>
    <row r="1443" spans="1:154" x14ac:dyDescent="0.15">
      <c r="A1443" s="35"/>
      <c r="B1443" s="125"/>
      <c r="C1443" s="14"/>
      <c r="D1443" s="13"/>
      <c r="E1443" s="14"/>
      <c r="F1443" s="14"/>
      <c r="G1443" s="14"/>
      <c r="H1443" s="14"/>
      <c r="I1443" s="13"/>
      <c r="J1443" s="29"/>
      <c r="K1443" s="2"/>
      <c r="L1443" s="17"/>
      <c r="M1443" s="12"/>
      <c r="N1443" s="12"/>
      <c r="O1443" s="17"/>
      <c r="P1443" s="14"/>
      <c r="Q1443" s="14"/>
      <c r="R1443" s="14"/>
      <c r="S1443" s="20"/>
      <c r="T1443" s="14"/>
      <c r="U1443" s="4"/>
      <c r="V1443" s="29"/>
      <c r="W1443" s="3"/>
      <c r="X1443" s="3"/>
      <c r="Y1443" s="29"/>
      <c r="Z1443" s="3"/>
      <c r="AA1443" s="1"/>
      <c r="AB1443" s="3"/>
      <c r="AC1443" s="3"/>
      <c r="AD1443" s="3"/>
      <c r="AE1443" s="3"/>
      <c r="AF1443" s="3"/>
      <c r="AG1443" s="11"/>
      <c r="AH1443" s="3"/>
      <c r="AI1443" s="2"/>
      <c r="AJ1443" s="2"/>
      <c r="AK1443" s="2"/>
      <c r="AL1443" s="2"/>
      <c r="AM1443" s="2"/>
      <c r="AN1443" s="2"/>
      <c r="AO1443" s="2"/>
      <c r="AP1443" s="2"/>
      <c r="AQ1443" s="2"/>
      <c r="AR1443" s="2"/>
      <c r="AS1443" s="2"/>
      <c r="AT1443" s="2"/>
      <c r="AU1443" s="2"/>
      <c r="AV1443" s="2"/>
      <c r="AW1443" s="2"/>
      <c r="AX1443" s="2"/>
      <c r="AY1443" s="2"/>
      <c r="AZ1443" s="2"/>
      <c r="BA1443" s="2"/>
      <c r="BB1443" s="2"/>
      <c r="BC1443" s="2"/>
      <c r="BD1443" s="2"/>
      <c r="BE1443" s="2"/>
      <c r="BF1443" s="2"/>
      <c r="BG1443" s="2"/>
      <c r="BH1443" s="2"/>
      <c r="BI1443" s="2"/>
      <c r="BJ1443" s="2"/>
      <c r="BK1443" s="2"/>
      <c r="BL1443" s="2"/>
      <c r="BM1443" s="2"/>
      <c r="BN1443" s="2"/>
      <c r="BO1443" s="2"/>
      <c r="BP1443" s="2"/>
      <c r="BQ1443" s="2"/>
      <c r="BR1443" s="2"/>
      <c r="BS1443" s="2"/>
      <c r="BT1443" s="2"/>
      <c r="BU1443" s="2"/>
      <c r="BV1443" s="2"/>
      <c r="BW1443" s="2"/>
      <c r="BX1443" s="2"/>
      <c r="BY1443" s="2"/>
      <c r="BZ1443" s="2"/>
      <c r="CA1443" s="2"/>
      <c r="CB1443" s="2"/>
      <c r="CC1443" s="2"/>
      <c r="CD1443" s="2"/>
      <c r="CE1443" s="2"/>
      <c r="CF1443" s="2"/>
      <c r="CG1443" s="2"/>
      <c r="CH1443" s="2"/>
      <c r="CI1443" s="2"/>
      <c r="CJ1443" s="2"/>
      <c r="CK1443" s="2"/>
      <c r="CL1443" s="2"/>
      <c r="CM1443" s="2"/>
      <c r="CN1443" s="2"/>
      <c r="CO1443" s="2"/>
      <c r="CP1443" s="2"/>
      <c r="CQ1443" s="2"/>
      <c r="CR1443" s="2"/>
      <c r="CS1443" s="2"/>
      <c r="CT1443" s="2"/>
      <c r="CU1443" s="2"/>
      <c r="CV1443" s="2"/>
      <c r="CW1443" s="2"/>
      <c r="CX1443" s="2"/>
      <c r="CY1443" s="2"/>
      <c r="CZ1443" s="2"/>
      <c r="DA1443" s="2"/>
      <c r="DB1443" s="2"/>
      <c r="DC1443" s="2"/>
      <c r="DD1443" s="2"/>
      <c r="DE1443" s="2"/>
      <c r="DF1443" s="2"/>
      <c r="DG1443" s="2"/>
      <c r="DH1443" s="2"/>
      <c r="DI1443" s="2"/>
      <c r="DJ1443" s="2"/>
      <c r="DK1443" s="2"/>
      <c r="DL1443" s="2"/>
      <c r="DM1443" s="2"/>
      <c r="DN1443" s="2"/>
      <c r="DO1443" s="2"/>
      <c r="DP1443" s="2"/>
      <c r="DQ1443" s="2"/>
      <c r="DR1443" s="2"/>
      <c r="DS1443" s="2"/>
      <c r="DT1443" s="2"/>
      <c r="DU1443" s="2"/>
      <c r="DV1443" s="2"/>
      <c r="DW1443" s="2"/>
      <c r="DX1443" s="2"/>
      <c r="DY1443" s="2"/>
      <c r="DZ1443" s="2"/>
      <c r="EA1443" s="2"/>
      <c r="EB1443" s="2"/>
      <c r="EC1443" s="2"/>
      <c r="ED1443" s="2"/>
      <c r="EE1443" s="2"/>
      <c r="EF1443" s="2"/>
      <c r="EG1443" s="2"/>
      <c r="EH1443" s="2"/>
      <c r="EI1443" s="2"/>
      <c r="EJ1443" s="2"/>
      <c r="EK1443" s="2"/>
      <c r="EL1443" s="2"/>
      <c r="EM1443" s="2"/>
      <c r="EN1443" s="2"/>
      <c r="EO1443" s="2"/>
      <c r="EP1443" s="2"/>
      <c r="EQ1443" s="2"/>
      <c r="ER1443" s="2"/>
      <c r="ES1443" s="2"/>
      <c r="ET1443" s="2"/>
      <c r="EU1443" s="2"/>
      <c r="EV1443" s="2"/>
      <c r="EW1443" s="2"/>
      <c r="EX1443" s="2"/>
    </row>
    <row r="1444" spans="1:154" x14ac:dyDescent="0.15">
      <c r="A1444" s="35"/>
      <c r="B1444" s="125"/>
      <c r="C1444" s="14"/>
      <c r="D1444" s="13"/>
      <c r="E1444" s="14"/>
      <c r="F1444" s="14"/>
      <c r="G1444" s="14"/>
      <c r="H1444" s="14"/>
      <c r="I1444" s="13"/>
      <c r="J1444" s="29"/>
      <c r="K1444" s="2"/>
      <c r="L1444" s="17"/>
      <c r="M1444" s="12"/>
      <c r="N1444" s="12"/>
      <c r="O1444" s="17"/>
      <c r="P1444" s="14"/>
      <c r="Q1444" s="14"/>
      <c r="R1444" s="14"/>
      <c r="S1444" s="20"/>
      <c r="T1444" s="14"/>
      <c r="U1444" s="4"/>
      <c r="V1444" s="29"/>
      <c r="W1444" s="3"/>
      <c r="X1444" s="3"/>
      <c r="Y1444" s="29"/>
      <c r="Z1444" s="3"/>
      <c r="AA1444" s="1"/>
      <c r="AB1444" s="3"/>
      <c r="AC1444" s="3"/>
      <c r="AD1444" s="3"/>
      <c r="AE1444" s="3"/>
      <c r="AF1444" s="3"/>
      <c r="AG1444" s="11"/>
      <c r="AH1444" s="3"/>
      <c r="AI1444" s="2"/>
      <c r="AJ1444" s="2"/>
      <c r="AK1444" s="2"/>
      <c r="AL1444" s="2"/>
      <c r="AM1444" s="2"/>
      <c r="AN1444" s="2"/>
      <c r="AO1444" s="2"/>
      <c r="AP1444" s="2"/>
      <c r="AQ1444" s="2"/>
      <c r="AR1444" s="2"/>
      <c r="AS1444" s="2"/>
      <c r="AT1444" s="2"/>
      <c r="AU1444" s="2"/>
      <c r="AV1444" s="2"/>
      <c r="AW1444" s="2"/>
      <c r="AX1444" s="2"/>
      <c r="AY1444" s="2"/>
      <c r="AZ1444" s="2"/>
      <c r="BA1444" s="2"/>
      <c r="BB1444" s="2"/>
      <c r="BC1444" s="2"/>
      <c r="BD1444" s="2"/>
      <c r="BE1444" s="2"/>
      <c r="BF1444" s="2"/>
      <c r="BG1444" s="2"/>
      <c r="BH1444" s="2"/>
      <c r="BI1444" s="2"/>
      <c r="BJ1444" s="2"/>
      <c r="BK1444" s="2"/>
      <c r="BL1444" s="2"/>
      <c r="BM1444" s="2"/>
      <c r="BN1444" s="2"/>
      <c r="BO1444" s="2"/>
      <c r="BP1444" s="2"/>
      <c r="BQ1444" s="2"/>
      <c r="BR1444" s="2"/>
      <c r="BS1444" s="2"/>
      <c r="BT1444" s="2"/>
      <c r="BU1444" s="2"/>
      <c r="BV1444" s="2"/>
      <c r="BW1444" s="2"/>
      <c r="BX1444" s="2"/>
      <c r="BY1444" s="2"/>
      <c r="BZ1444" s="2"/>
      <c r="CA1444" s="2"/>
      <c r="CB1444" s="2"/>
      <c r="CC1444" s="2"/>
      <c r="CD1444" s="2"/>
      <c r="CE1444" s="2"/>
      <c r="CF1444" s="2"/>
      <c r="CG1444" s="2"/>
      <c r="CH1444" s="2"/>
      <c r="CI1444" s="2"/>
      <c r="CJ1444" s="2"/>
      <c r="CK1444" s="2"/>
      <c r="CL1444" s="2"/>
      <c r="CM1444" s="2"/>
      <c r="CN1444" s="2"/>
      <c r="CO1444" s="2"/>
      <c r="CP1444" s="2"/>
      <c r="CQ1444" s="2"/>
      <c r="CR1444" s="2"/>
      <c r="CS1444" s="2"/>
      <c r="CT1444" s="2"/>
      <c r="CU1444" s="2"/>
      <c r="CV1444" s="2"/>
      <c r="CW1444" s="2"/>
      <c r="CX1444" s="2"/>
      <c r="CY1444" s="2"/>
      <c r="CZ1444" s="2"/>
      <c r="DA1444" s="2"/>
      <c r="DB1444" s="2"/>
      <c r="DC1444" s="2"/>
      <c r="DD1444" s="2"/>
      <c r="DE1444" s="2"/>
      <c r="DF1444" s="2"/>
      <c r="DG1444" s="2"/>
      <c r="DH1444" s="2"/>
      <c r="DI1444" s="2"/>
      <c r="DJ1444" s="2"/>
      <c r="DK1444" s="2"/>
      <c r="DL1444" s="2"/>
      <c r="DM1444" s="2"/>
      <c r="DN1444" s="2"/>
      <c r="DO1444" s="2"/>
      <c r="DP1444" s="2"/>
      <c r="DQ1444" s="2"/>
      <c r="DR1444" s="2"/>
      <c r="DS1444" s="2"/>
      <c r="DT1444" s="2"/>
      <c r="DU1444" s="2"/>
      <c r="DV1444" s="2"/>
      <c r="DW1444" s="2"/>
      <c r="DX1444" s="2"/>
      <c r="DY1444" s="2"/>
      <c r="DZ1444" s="2"/>
      <c r="EA1444" s="2"/>
      <c r="EB1444" s="2"/>
      <c r="EC1444" s="2"/>
      <c r="ED1444" s="2"/>
      <c r="EE1444" s="2"/>
      <c r="EF1444" s="2"/>
      <c r="EG1444" s="2"/>
      <c r="EH1444" s="2"/>
      <c r="EI1444" s="2"/>
      <c r="EJ1444" s="2"/>
      <c r="EK1444" s="2"/>
      <c r="EL1444" s="2"/>
      <c r="EM1444" s="2"/>
      <c r="EN1444" s="2"/>
      <c r="EO1444" s="2"/>
      <c r="EP1444" s="2"/>
      <c r="EQ1444" s="2"/>
      <c r="ER1444" s="2"/>
      <c r="ES1444" s="2"/>
      <c r="ET1444" s="2"/>
      <c r="EU1444" s="2"/>
      <c r="EV1444" s="2"/>
      <c r="EW1444" s="2"/>
      <c r="EX1444" s="2"/>
    </row>
    <row r="1445" spans="1:154" x14ac:dyDescent="0.15">
      <c r="A1445" s="35"/>
      <c r="B1445" s="125"/>
      <c r="C1445" s="14"/>
      <c r="D1445" s="13"/>
      <c r="E1445" s="14"/>
      <c r="F1445" s="14"/>
      <c r="G1445" s="14"/>
      <c r="H1445" s="14"/>
      <c r="I1445" s="13"/>
      <c r="J1445" s="29"/>
      <c r="K1445" s="2"/>
      <c r="L1445" s="17"/>
      <c r="M1445" s="12"/>
      <c r="N1445" s="12"/>
      <c r="O1445" s="17"/>
      <c r="P1445" s="14"/>
      <c r="Q1445" s="14"/>
      <c r="R1445" s="14"/>
      <c r="S1445" s="20"/>
      <c r="T1445" s="14"/>
      <c r="U1445" s="4"/>
      <c r="V1445" s="29"/>
      <c r="W1445" s="3"/>
      <c r="X1445" s="3"/>
      <c r="Y1445" s="29"/>
      <c r="Z1445" s="3"/>
      <c r="AA1445" s="1"/>
      <c r="AB1445" s="3"/>
      <c r="AC1445" s="3"/>
      <c r="AD1445" s="3"/>
      <c r="AE1445" s="3"/>
      <c r="AF1445" s="3"/>
      <c r="AG1445" s="11"/>
      <c r="AH1445" s="3"/>
      <c r="AI1445" s="2"/>
      <c r="AJ1445" s="2"/>
      <c r="AK1445" s="2"/>
      <c r="AL1445" s="2"/>
      <c r="AM1445" s="2"/>
      <c r="AN1445" s="2"/>
      <c r="AO1445" s="2"/>
      <c r="AP1445" s="2"/>
      <c r="AQ1445" s="2"/>
      <c r="AR1445" s="2"/>
      <c r="AS1445" s="2"/>
      <c r="AT1445" s="2"/>
      <c r="AU1445" s="2"/>
      <c r="AV1445" s="2"/>
      <c r="AW1445" s="2"/>
      <c r="AX1445" s="2"/>
      <c r="AY1445" s="2"/>
      <c r="AZ1445" s="2"/>
      <c r="BA1445" s="2"/>
      <c r="BB1445" s="2"/>
      <c r="BC1445" s="2"/>
      <c r="BD1445" s="2"/>
      <c r="BE1445" s="2"/>
      <c r="BF1445" s="2"/>
      <c r="BG1445" s="2"/>
      <c r="BH1445" s="2"/>
      <c r="BI1445" s="2"/>
      <c r="BJ1445" s="2"/>
      <c r="BK1445" s="2"/>
      <c r="BL1445" s="2"/>
      <c r="BM1445" s="2"/>
      <c r="BN1445" s="2"/>
      <c r="BO1445" s="2"/>
      <c r="BP1445" s="2"/>
      <c r="BQ1445" s="2"/>
      <c r="BR1445" s="2"/>
      <c r="BS1445" s="2"/>
      <c r="BT1445" s="2"/>
      <c r="BU1445" s="2"/>
      <c r="BV1445" s="2"/>
      <c r="BW1445" s="2"/>
      <c r="BX1445" s="2"/>
      <c r="BY1445" s="2"/>
      <c r="BZ1445" s="2"/>
      <c r="CA1445" s="2"/>
      <c r="CB1445" s="2"/>
      <c r="CC1445" s="2"/>
      <c r="CD1445" s="2"/>
      <c r="CE1445" s="2"/>
      <c r="CF1445" s="2"/>
      <c r="CG1445" s="2"/>
      <c r="CH1445" s="2"/>
      <c r="CI1445" s="2"/>
      <c r="CJ1445" s="2"/>
      <c r="CK1445" s="2"/>
      <c r="CL1445" s="2"/>
      <c r="CM1445" s="2"/>
      <c r="CN1445" s="2"/>
      <c r="CO1445" s="2"/>
      <c r="CP1445" s="2"/>
      <c r="CQ1445" s="2"/>
      <c r="CR1445" s="2"/>
      <c r="CS1445" s="2"/>
      <c r="CT1445" s="2"/>
      <c r="CU1445" s="2"/>
      <c r="CV1445" s="2"/>
      <c r="CW1445" s="2"/>
      <c r="CX1445" s="2"/>
      <c r="CY1445" s="2"/>
      <c r="CZ1445" s="2"/>
      <c r="DA1445" s="2"/>
      <c r="DB1445" s="2"/>
      <c r="DC1445" s="2"/>
      <c r="DD1445" s="2"/>
      <c r="DE1445" s="2"/>
      <c r="DF1445" s="2"/>
      <c r="DG1445" s="2"/>
      <c r="DH1445" s="2"/>
      <c r="DI1445" s="2"/>
      <c r="DJ1445" s="2"/>
      <c r="DK1445" s="2"/>
      <c r="DL1445" s="2"/>
      <c r="DM1445" s="2"/>
      <c r="DN1445" s="2"/>
      <c r="DO1445" s="2"/>
      <c r="DP1445" s="2"/>
      <c r="DQ1445" s="2"/>
      <c r="DR1445" s="2"/>
      <c r="DS1445" s="2"/>
      <c r="DT1445" s="2"/>
      <c r="DU1445" s="2"/>
      <c r="DV1445" s="2"/>
      <c r="DW1445" s="2"/>
      <c r="DX1445" s="2"/>
      <c r="DY1445" s="2"/>
      <c r="DZ1445" s="2"/>
      <c r="EA1445" s="2"/>
      <c r="EB1445" s="2"/>
      <c r="EC1445" s="2"/>
      <c r="ED1445" s="2"/>
      <c r="EE1445" s="2"/>
      <c r="EF1445" s="2"/>
      <c r="EG1445" s="2"/>
      <c r="EH1445" s="2"/>
      <c r="EI1445" s="2"/>
      <c r="EJ1445" s="2"/>
      <c r="EK1445" s="2"/>
      <c r="EL1445" s="2"/>
      <c r="EM1445" s="2"/>
      <c r="EN1445" s="2"/>
      <c r="EO1445" s="2"/>
      <c r="EP1445" s="2"/>
      <c r="EQ1445" s="2"/>
      <c r="ER1445" s="2"/>
      <c r="ES1445" s="2"/>
      <c r="ET1445" s="2"/>
      <c r="EU1445" s="2"/>
      <c r="EV1445" s="2"/>
      <c r="EW1445" s="2"/>
      <c r="EX1445" s="2"/>
    </row>
    <row r="1446" spans="1:154" x14ac:dyDescent="0.15">
      <c r="A1446" s="35"/>
      <c r="B1446" s="125"/>
      <c r="C1446" s="14"/>
      <c r="D1446" s="13"/>
      <c r="E1446" s="14"/>
      <c r="F1446" s="14"/>
      <c r="G1446" s="14"/>
      <c r="H1446" s="14"/>
      <c r="I1446" s="13"/>
      <c r="J1446" s="29"/>
      <c r="K1446" s="2"/>
      <c r="L1446" s="17"/>
      <c r="M1446" s="12"/>
      <c r="N1446" s="12"/>
      <c r="O1446" s="17"/>
      <c r="P1446" s="14"/>
      <c r="Q1446" s="14"/>
      <c r="R1446" s="14"/>
      <c r="S1446" s="20"/>
      <c r="T1446" s="14"/>
      <c r="U1446" s="4"/>
      <c r="V1446" s="29"/>
      <c r="W1446" s="3"/>
      <c r="X1446" s="3"/>
      <c r="Y1446" s="29"/>
      <c r="Z1446" s="3"/>
      <c r="AA1446" s="1"/>
      <c r="AB1446" s="3"/>
      <c r="AC1446" s="3"/>
      <c r="AD1446" s="3"/>
      <c r="AE1446" s="3"/>
      <c r="AF1446" s="3"/>
      <c r="AG1446" s="11"/>
      <c r="AH1446" s="3"/>
      <c r="AI1446" s="2"/>
      <c r="AJ1446" s="2"/>
      <c r="AK1446" s="2"/>
      <c r="AL1446" s="2"/>
      <c r="AM1446" s="2"/>
      <c r="AN1446" s="2"/>
      <c r="AO1446" s="2"/>
      <c r="AP1446" s="2"/>
      <c r="AQ1446" s="2"/>
      <c r="AR1446" s="2"/>
      <c r="AS1446" s="2"/>
      <c r="AT1446" s="2"/>
      <c r="AU1446" s="2"/>
      <c r="AV1446" s="2"/>
      <c r="AW1446" s="2"/>
      <c r="AX1446" s="2"/>
      <c r="AY1446" s="2"/>
      <c r="AZ1446" s="2"/>
      <c r="BA1446" s="2"/>
      <c r="BB1446" s="2"/>
      <c r="BC1446" s="2"/>
      <c r="BD1446" s="2"/>
      <c r="BE1446" s="2"/>
      <c r="BF1446" s="2"/>
      <c r="BG1446" s="2"/>
      <c r="BH1446" s="2"/>
      <c r="BI1446" s="2"/>
      <c r="BJ1446" s="2"/>
      <c r="BK1446" s="2"/>
      <c r="BL1446" s="2"/>
      <c r="BM1446" s="2"/>
      <c r="BN1446" s="2"/>
      <c r="BO1446" s="2"/>
      <c r="BP1446" s="2"/>
      <c r="BQ1446" s="2"/>
      <c r="BR1446" s="2"/>
      <c r="BS1446" s="2"/>
      <c r="BT1446" s="2"/>
      <c r="BU1446" s="2"/>
      <c r="BV1446" s="2"/>
      <c r="BW1446" s="2"/>
      <c r="BX1446" s="2"/>
      <c r="BY1446" s="2"/>
      <c r="BZ1446" s="2"/>
      <c r="CA1446" s="2"/>
      <c r="CB1446" s="2"/>
      <c r="CC1446" s="2"/>
      <c r="CD1446" s="2"/>
      <c r="CE1446" s="2"/>
      <c r="CF1446" s="2"/>
      <c r="CG1446" s="2"/>
      <c r="CH1446" s="2"/>
      <c r="CI1446" s="2"/>
      <c r="CJ1446" s="2"/>
      <c r="CK1446" s="2"/>
      <c r="CL1446" s="2"/>
      <c r="CM1446" s="2"/>
      <c r="CN1446" s="2"/>
      <c r="CO1446" s="2"/>
      <c r="CP1446" s="2"/>
      <c r="CQ1446" s="2"/>
      <c r="CR1446" s="2"/>
      <c r="CS1446" s="2"/>
      <c r="CT1446" s="2"/>
      <c r="CU1446" s="2"/>
      <c r="CV1446" s="2"/>
      <c r="CW1446" s="2"/>
      <c r="CX1446" s="2"/>
      <c r="CY1446" s="2"/>
      <c r="CZ1446" s="2"/>
      <c r="DA1446" s="2"/>
      <c r="DB1446" s="2"/>
      <c r="DC1446" s="2"/>
      <c r="DD1446" s="2"/>
      <c r="DE1446" s="2"/>
      <c r="DF1446" s="2"/>
      <c r="DG1446" s="2"/>
      <c r="DH1446" s="2"/>
      <c r="DI1446" s="2"/>
      <c r="DJ1446" s="2"/>
      <c r="DK1446" s="2"/>
      <c r="DL1446" s="2"/>
      <c r="DM1446" s="2"/>
      <c r="DN1446" s="2"/>
      <c r="DO1446" s="2"/>
      <c r="DP1446" s="2"/>
      <c r="DQ1446" s="2"/>
      <c r="DR1446" s="2"/>
      <c r="DS1446" s="2"/>
      <c r="DT1446" s="2"/>
      <c r="DU1446" s="2"/>
      <c r="DV1446" s="2"/>
      <c r="DW1446" s="2"/>
      <c r="DX1446" s="2"/>
      <c r="DY1446" s="2"/>
      <c r="DZ1446" s="2"/>
      <c r="EA1446" s="2"/>
      <c r="EB1446" s="2"/>
      <c r="EC1446" s="2"/>
      <c r="ED1446" s="2"/>
      <c r="EE1446" s="2"/>
      <c r="EF1446" s="2"/>
      <c r="EG1446" s="2"/>
      <c r="EH1446" s="2"/>
      <c r="EI1446" s="2"/>
      <c r="EJ1446" s="2"/>
      <c r="EK1446" s="2"/>
      <c r="EL1446" s="2"/>
      <c r="EM1446" s="2"/>
      <c r="EN1446" s="2"/>
      <c r="EO1446" s="2"/>
      <c r="EP1446" s="2"/>
      <c r="EQ1446" s="2"/>
      <c r="ER1446" s="2"/>
      <c r="ES1446" s="2"/>
      <c r="ET1446" s="2"/>
      <c r="EU1446" s="2"/>
      <c r="EV1446" s="2"/>
      <c r="EW1446" s="2"/>
      <c r="EX1446" s="2"/>
    </row>
    <row r="1447" spans="1:154" x14ac:dyDescent="0.15">
      <c r="A1447" s="35"/>
      <c r="B1447" s="125"/>
      <c r="C1447" s="14"/>
      <c r="D1447" s="13"/>
      <c r="E1447" s="14"/>
      <c r="F1447" s="14"/>
      <c r="G1447" s="14"/>
      <c r="H1447" s="14"/>
      <c r="I1447" s="13"/>
      <c r="J1447" s="29"/>
      <c r="K1447" s="2"/>
      <c r="L1447" s="17"/>
      <c r="M1447" s="12"/>
      <c r="N1447" s="12"/>
      <c r="O1447" s="17"/>
      <c r="P1447" s="14"/>
      <c r="Q1447" s="14"/>
      <c r="R1447" s="14"/>
      <c r="S1447" s="20"/>
      <c r="T1447" s="14"/>
      <c r="U1447" s="4"/>
      <c r="V1447" s="29"/>
      <c r="W1447" s="3"/>
      <c r="X1447" s="3"/>
      <c r="Y1447" s="29"/>
      <c r="Z1447" s="3"/>
      <c r="AA1447" s="1"/>
      <c r="AB1447" s="3"/>
      <c r="AC1447" s="3"/>
      <c r="AD1447" s="3"/>
      <c r="AE1447" s="3"/>
      <c r="AF1447" s="3"/>
      <c r="AG1447" s="11"/>
      <c r="AH1447" s="3"/>
      <c r="AI1447" s="2"/>
      <c r="AJ1447" s="2"/>
      <c r="AK1447" s="2"/>
      <c r="AL1447" s="2"/>
      <c r="AM1447" s="2"/>
      <c r="AN1447" s="2"/>
      <c r="AO1447" s="2"/>
      <c r="AP1447" s="2"/>
      <c r="AQ1447" s="2"/>
      <c r="AR1447" s="2"/>
      <c r="AS1447" s="2"/>
      <c r="AT1447" s="2"/>
      <c r="AU1447" s="2"/>
      <c r="AV1447" s="2"/>
      <c r="AW1447" s="2"/>
      <c r="AX1447" s="2"/>
      <c r="AY1447" s="2"/>
      <c r="AZ1447" s="2"/>
      <c r="BA1447" s="2"/>
      <c r="BB1447" s="2"/>
      <c r="BC1447" s="2"/>
      <c r="BD1447" s="2"/>
      <c r="BE1447" s="2"/>
      <c r="BF1447" s="2"/>
      <c r="BG1447" s="2"/>
      <c r="BH1447" s="2"/>
      <c r="BI1447" s="2"/>
      <c r="BJ1447" s="2"/>
      <c r="BK1447" s="2"/>
      <c r="BL1447" s="2"/>
      <c r="BM1447" s="2"/>
      <c r="BN1447" s="2"/>
      <c r="BO1447" s="2"/>
      <c r="BP1447" s="2"/>
      <c r="BQ1447" s="2"/>
      <c r="BR1447" s="2"/>
      <c r="BS1447" s="2"/>
      <c r="BT1447" s="2"/>
      <c r="BU1447" s="2"/>
      <c r="BV1447" s="2"/>
      <c r="BW1447" s="2"/>
      <c r="BX1447" s="2"/>
      <c r="BY1447" s="2"/>
      <c r="BZ1447" s="2"/>
      <c r="CA1447" s="2"/>
      <c r="CB1447" s="2"/>
      <c r="CC1447" s="2"/>
      <c r="CD1447" s="2"/>
      <c r="CE1447" s="2"/>
      <c r="CF1447" s="2"/>
      <c r="CG1447" s="2"/>
      <c r="CH1447" s="2"/>
      <c r="CI1447" s="2"/>
      <c r="CJ1447" s="2"/>
      <c r="CK1447" s="2"/>
      <c r="CL1447" s="2"/>
      <c r="CM1447" s="2"/>
      <c r="CN1447" s="2"/>
      <c r="CO1447" s="2"/>
      <c r="CP1447" s="2"/>
      <c r="CQ1447" s="2"/>
      <c r="CR1447" s="2"/>
      <c r="CS1447" s="2"/>
      <c r="CT1447" s="2"/>
      <c r="CU1447" s="2"/>
      <c r="CV1447" s="2"/>
      <c r="CW1447" s="2"/>
      <c r="CX1447" s="2"/>
      <c r="CY1447" s="2"/>
      <c r="CZ1447" s="2"/>
      <c r="DA1447" s="2"/>
      <c r="DB1447" s="2"/>
      <c r="DC1447" s="2"/>
      <c r="DD1447" s="2"/>
      <c r="DE1447" s="2"/>
      <c r="DF1447" s="2"/>
      <c r="DG1447" s="2"/>
      <c r="DH1447" s="2"/>
      <c r="DI1447" s="2"/>
      <c r="DJ1447" s="2"/>
      <c r="DK1447" s="2"/>
      <c r="DL1447" s="2"/>
      <c r="DM1447" s="2"/>
      <c r="DN1447" s="2"/>
      <c r="DO1447" s="2"/>
      <c r="DP1447" s="2"/>
      <c r="DQ1447" s="2"/>
      <c r="DR1447" s="2"/>
      <c r="DS1447" s="2"/>
      <c r="DT1447" s="2"/>
      <c r="DU1447" s="2"/>
      <c r="DV1447" s="2"/>
      <c r="DW1447" s="2"/>
      <c r="DX1447" s="2"/>
      <c r="DY1447" s="2"/>
      <c r="DZ1447" s="2"/>
      <c r="EA1447" s="2"/>
      <c r="EB1447" s="2"/>
      <c r="EC1447" s="2"/>
      <c r="ED1447" s="2"/>
      <c r="EE1447" s="2"/>
      <c r="EF1447" s="2"/>
      <c r="EG1447" s="2"/>
      <c r="EH1447" s="2"/>
      <c r="EI1447" s="2"/>
      <c r="EJ1447" s="2"/>
      <c r="EK1447" s="2"/>
      <c r="EL1447" s="2"/>
      <c r="EM1447" s="2"/>
      <c r="EN1447" s="2"/>
      <c r="EO1447" s="2"/>
      <c r="EP1447" s="2"/>
      <c r="EQ1447" s="2"/>
      <c r="ER1447" s="2"/>
      <c r="ES1447" s="2"/>
      <c r="ET1447" s="2"/>
      <c r="EU1447" s="2"/>
      <c r="EV1447" s="2"/>
      <c r="EW1447" s="2"/>
      <c r="EX1447" s="2"/>
    </row>
    <row r="1448" spans="1:154" x14ac:dyDescent="0.15">
      <c r="A1448" s="35"/>
      <c r="B1448" s="125"/>
      <c r="C1448" s="14"/>
      <c r="D1448" s="13"/>
      <c r="E1448" s="14"/>
      <c r="F1448" s="14"/>
      <c r="G1448" s="14"/>
      <c r="H1448" s="14"/>
      <c r="I1448" s="13"/>
      <c r="J1448" s="29"/>
      <c r="K1448" s="2"/>
      <c r="L1448" s="17"/>
      <c r="M1448" s="12"/>
      <c r="N1448" s="12"/>
      <c r="O1448" s="17"/>
      <c r="P1448" s="14"/>
      <c r="Q1448" s="14"/>
      <c r="R1448" s="14"/>
      <c r="S1448" s="20"/>
      <c r="T1448" s="14"/>
      <c r="U1448" s="4"/>
      <c r="V1448" s="29"/>
      <c r="W1448" s="3"/>
      <c r="X1448" s="3"/>
      <c r="Y1448" s="29"/>
      <c r="Z1448" s="3"/>
      <c r="AA1448" s="1"/>
      <c r="AB1448" s="3"/>
      <c r="AC1448" s="3"/>
      <c r="AD1448" s="3"/>
      <c r="AE1448" s="3"/>
      <c r="AF1448" s="3"/>
      <c r="AG1448" s="11"/>
      <c r="AH1448" s="3"/>
      <c r="AI1448" s="2"/>
      <c r="AJ1448" s="2"/>
      <c r="AK1448" s="2"/>
      <c r="AL1448" s="2"/>
      <c r="AM1448" s="2"/>
      <c r="AN1448" s="2"/>
      <c r="AO1448" s="2"/>
      <c r="AP1448" s="2"/>
      <c r="AQ1448" s="2"/>
      <c r="AR1448" s="2"/>
      <c r="AS1448" s="2"/>
      <c r="AT1448" s="2"/>
      <c r="AU1448" s="2"/>
      <c r="AV1448" s="2"/>
      <c r="AW1448" s="2"/>
      <c r="AX1448" s="2"/>
      <c r="AY1448" s="2"/>
      <c r="AZ1448" s="2"/>
      <c r="BA1448" s="2"/>
      <c r="BB1448" s="2"/>
      <c r="BC1448" s="2"/>
      <c r="BD1448" s="2"/>
      <c r="BE1448" s="2"/>
      <c r="BF1448" s="2"/>
      <c r="BG1448" s="2"/>
      <c r="BH1448" s="2"/>
      <c r="BI1448" s="2"/>
      <c r="BJ1448" s="2"/>
      <c r="BK1448" s="2"/>
      <c r="BL1448" s="2"/>
      <c r="BM1448" s="2"/>
      <c r="BN1448" s="2"/>
      <c r="BO1448" s="2"/>
      <c r="BP1448" s="2"/>
      <c r="BQ1448" s="2"/>
      <c r="BR1448" s="2"/>
      <c r="BS1448" s="2"/>
      <c r="BT1448" s="2"/>
      <c r="BU1448" s="2"/>
      <c r="BV1448" s="2"/>
      <c r="BW1448" s="2"/>
      <c r="BX1448" s="2"/>
      <c r="BY1448" s="2"/>
      <c r="BZ1448" s="2"/>
      <c r="CA1448" s="2"/>
      <c r="CB1448" s="2"/>
      <c r="CC1448" s="2"/>
      <c r="CD1448" s="2"/>
      <c r="CE1448" s="2"/>
      <c r="CF1448" s="2"/>
      <c r="CG1448" s="2"/>
      <c r="CH1448" s="2"/>
      <c r="CI1448" s="2"/>
      <c r="CJ1448" s="2"/>
      <c r="CK1448" s="2"/>
      <c r="CL1448" s="2"/>
      <c r="CM1448" s="2"/>
      <c r="CN1448" s="2"/>
      <c r="CO1448" s="2"/>
      <c r="CP1448" s="2"/>
      <c r="CQ1448" s="2"/>
      <c r="CR1448" s="2"/>
      <c r="CS1448" s="2"/>
      <c r="CT1448" s="2"/>
      <c r="CU1448" s="2"/>
      <c r="CV1448" s="2"/>
      <c r="CW1448" s="2"/>
      <c r="CX1448" s="2"/>
      <c r="CY1448" s="2"/>
      <c r="CZ1448" s="2"/>
      <c r="DA1448" s="2"/>
      <c r="DB1448" s="2"/>
      <c r="DC1448" s="2"/>
      <c r="DD1448" s="2"/>
      <c r="DE1448" s="2"/>
      <c r="DF1448" s="2"/>
      <c r="DG1448" s="2"/>
      <c r="DH1448" s="2"/>
      <c r="DI1448" s="2"/>
      <c r="DJ1448" s="2"/>
      <c r="DK1448" s="2"/>
      <c r="DL1448" s="2"/>
      <c r="DM1448" s="2"/>
      <c r="DN1448" s="2"/>
      <c r="DO1448" s="2"/>
      <c r="DP1448" s="2"/>
      <c r="DQ1448" s="2"/>
      <c r="DR1448" s="2"/>
      <c r="DS1448" s="2"/>
      <c r="DT1448" s="2"/>
      <c r="DU1448" s="2"/>
      <c r="DV1448" s="2"/>
      <c r="DW1448" s="2"/>
      <c r="DX1448" s="2"/>
      <c r="DY1448" s="2"/>
      <c r="DZ1448" s="2"/>
      <c r="EA1448" s="2"/>
      <c r="EB1448" s="2"/>
      <c r="EC1448" s="2"/>
      <c r="ED1448" s="2"/>
      <c r="EE1448" s="2"/>
      <c r="EF1448" s="2"/>
      <c r="EG1448" s="2"/>
      <c r="EH1448" s="2"/>
      <c r="EI1448" s="2"/>
      <c r="EJ1448" s="2"/>
      <c r="EK1448" s="2"/>
      <c r="EL1448" s="2"/>
      <c r="EM1448" s="2"/>
      <c r="EN1448" s="2"/>
      <c r="EO1448" s="2"/>
      <c r="EP1448" s="2"/>
      <c r="EQ1448" s="2"/>
      <c r="ER1448" s="2"/>
      <c r="ES1448" s="2"/>
      <c r="ET1448" s="2"/>
      <c r="EU1448" s="2"/>
      <c r="EV1448" s="2"/>
      <c r="EW1448" s="2"/>
      <c r="EX1448" s="2"/>
    </row>
    <row r="1449" spans="1:154" x14ac:dyDescent="0.15">
      <c r="A1449" s="35"/>
      <c r="B1449" s="125"/>
      <c r="C1449" s="14"/>
      <c r="D1449" s="13"/>
      <c r="E1449" s="14"/>
      <c r="F1449" s="14"/>
      <c r="G1449" s="14"/>
      <c r="H1449" s="14"/>
      <c r="I1449" s="13"/>
      <c r="J1449" s="29"/>
      <c r="K1449" s="2"/>
      <c r="L1449" s="17"/>
      <c r="M1449" s="12"/>
      <c r="N1449" s="12"/>
      <c r="O1449" s="17"/>
      <c r="P1449" s="14"/>
      <c r="Q1449" s="14"/>
      <c r="R1449" s="14"/>
      <c r="S1449" s="20"/>
      <c r="T1449" s="14"/>
      <c r="U1449" s="4"/>
      <c r="V1449" s="29"/>
      <c r="W1449" s="3"/>
      <c r="X1449" s="3"/>
      <c r="Y1449" s="29"/>
      <c r="Z1449" s="3"/>
      <c r="AA1449" s="1"/>
      <c r="AB1449" s="3"/>
      <c r="AC1449" s="3"/>
      <c r="AD1449" s="3"/>
      <c r="AE1449" s="3"/>
      <c r="AF1449" s="3"/>
      <c r="AG1449" s="11"/>
      <c r="AH1449" s="3"/>
      <c r="AI1449" s="2"/>
      <c r="AJ1449" s="2"/>
      <c r="AK1449" s="2"/>
      <c r="AL1449" s="2"/>
      <c r="AM1449" s="2"/>
      <c r="AN1449" s="2"/>
      <c r="AO1449" s="2"/>
      <c r="AP1449" s="2"/>
      <c r="AQ1449" s="2"/>
      <c r="AR1449" s="2"/>
      <c r="AS1449" s="2"/>
      <c r="AT1449" s="2"/>
      <c r="AU1449" s="2"/>
      <c r="AV1449" s="2"/>
      <c r="AW1449" s="2"/>
      <c r="AX1449" s="2"/>
      <c r="AY1449" s="2"/>
      <c r="AZ1449" s="2"/>
      <c r="BA1449" s="2"/>
      <c r="BB1449" s="2"/>
      <c r="BC1449" s="2"/>
      <c r="BD1449" s="2"/>
      <c r="BE1449" s="2"/>
      <c r="BF1449" s="2"/>
      <c r="BG1449" s="2"/>
      <c r="BH1449" s="2"/>
      <c r="BI1449" s="2"/>
      <c r="BJ1449" s="2"/>
      <c r="BK1449" s="2"/>
      <c r="BL1449" s="2"/>
      <c r="BM1449" s="2"/>
      <c r="BN1449" s="2"/>
      <c r="BO1449" s="2"/>
      <c r="BP1449" s="2"/>
      <c r="BQ1449" s="2"/>
      <c r="BR1449" s="2"/>
      <c r="BS1449" s="2"/>
      <c r="BT1449" s="2"/>
      <c r="BU1449" s="2"/>
      <c r="BV1449" s="2"/>
      <c r="BW1449" s="2"/>
      <c r="BX1449" s="2"/>
      <c r="BY1449" s="2"/>
      <c r="BZ1449" s="2"/>
      <c r="CA1449" s="2"/>
      <c r="CB1449" s="2"/>
      <c r="CC1449" s="2"/>
      <c r="CD1449" s="2"/>
      <c r="CE1449" s="2"/>
      <c r="CF1449" s="2"/>
      <c r="CG1449" s="2"/>
      <c r="CH1449" s="2"/>
      <c r="CI1449" s="2"/>
      <c r="CJ1449" s="2"/>
      <c r="CK1449" s="2"/>
      <c r="CL1449" s="2"/>
      <c r="CM1449" s="2"/>
      <c r="CN1449" s="2"/>
      <c r="CO1449" s="2"/>
      <c r="CP1449" s="2"/>
      <c r="CQ1449" s="2"/>
      <c r="CR1449" s="2"/>
      <c r="CS1449" s="2"/>
      <c r="CT1449" s="2"/>
      <c r="CU1449" s="2"/>
      <c r="CV1449" s="2"/>
      <c r="CW1449" s="2"/>
      <c r="CX1449" s="2"/>
      <c r="CY1449" s="2"/>
      <c r="CZ1449" s="2"/>
      <c r="DA1449" s="2"/>
      <c r="DB1449" s="2"/>
      <c r="DC1449" s="2"/>
      <c r="DD1449" s="2"/>
      <c r="DE1449" s="2"/>
      <c r="DF1449" s="2"/>
      <c r="DG1449" s="2"/>
      <c r="DH1449" s="2"/>
      <c r="DI1449" s="2"/>
      <c r="DJ1449" s="2"/>
      <c r="DK1449" s="2"/>
      <c r="DL1449" s="2"/>
      <c r="DM1449" s="2"/>
      <c r="DN1449" s="2"/>
      <c r="DO1449" s="2"/>
      <c r="DP1449" s="2"/>
      <c r="DQ1449" s="2"/>
      <c r="DR1449" s="2"/>
      <c r="DS1449" s="2"/>
      <c r="DT1449" s="2"/>
      <c r="DU1449" s="2"/>
      <c r="DV1449" s="2"/>
      <c r="DW1449" s="2"/>
      <c r="DX1449" s="2"/>
      <c r="DY1449" s="2"/>
      <c r="DZ1449" s="2"/>
      <c r="EA1449" s="2"/>
      <c r="EB1449" s="2"/>
      <c r="EC1449" s="2"/>
      <c r="ED1449" s="2"/>
      <c r="EE1449" s="2"/>
      <c r="EF1449" s="2"/>
      <c r="EG1449" s="2"/>
      <c r="EH1449" s="2"/>
      <c r="EI1449" s="2"/>
      <c r="EJ1449" s="2"/>
      <c r="EK1449" s="2"/>
      <c r="EL1449" s="2"/>
      <c r="EM1449" s="2"/>
      <c r="EN1449" s="2"/>
      <c r="EO1449" s="2"/>
      <c r="EP1449" s="2"/>
      <c r="EQ1449" s="2"/>
      <c r="ER1449" s="2"/>
      <c r="ES1449" s="2"/>
      <c r="ET1449" s="2"/>
      <c r="EU1449" s="2"/>
      <c r="EV1449" s="2"/>
      <c r="EW1449" s="2"/>
      <c r="EX1449" s="2"/>
    </row>
    <row r="1450" spans="1:154" x14ac:dyDescent="0.15">
      <c r="A1450" s="35"/>
      <c r="B1450" s="125"/>
      <c r="C1450" s="14"/>
      <c r="D1450" s="13"/>
      <c r="E1450" s="14"/>
      <c r="F1450" s="14"/>
      <c r="G1450" s="14"/>
      <c r="H1450" s="14"/>
      <c r="I1450" s="13"/>
      <c r="J1450" s="29"/>
      <c r="K1450" s="2"/>
      <c r="L1450" s="17"/>
      <c r="M1450" s="12"/>
      <c r="N1450" s="12"/>
      <c r="O1450" s="17"/>
      <c r="P1450" s="14"/>
      <c r="Q1450" s="14"/>
      <c r="R1450" s="14"/>
      <c r="S1450" s="20"/>
      <c r="T1450" s="14"/>
      <c r="U1450" s="4"/>
      <c r="V1450" s="29"/>
      <c r="W1450" s="3"/>
      <c r="X1450" s="3"/>
      <c r="Y1450" s="29"/>
      <c r="Z1450" s="3"/>
      <c r="AA1450" s="1"/>
      <c r="AB1450" s="3"/>
      <c r="AC1450" s="3"/>
      <c r="AD1450" s="3"/>
      <c r="AE1450" s="3"/>
      <c r="AF1450" s="3"/>
      <c r="AG1450" s="11"/>
      <c r="AH1450" s="3"/>
      <c r="AI1450" s="2"/>
      <c r="AJ1450" s="2"/>
      <c r="AK1450" s="2"/>
      <c r="AL1450" s="2"/>
      <c r="AM1450" s="2"/>
      <c r="AN1450" s="2"/>
      <c r="AO1450" s="2"/>
      <c r="AP1450" s="2"/>
      <c r="AQ1450" s="2"/>
      <c r="AR1450" s="2"/>
      <c r="AS1450" s="2"/>
      <c r="AT1450" s="2"/>
      <c r="AU1450" s="2"/>
      <c r="AV1450" s="2"/>
      <c r="AW1450" s="2"/>
      <c r="AX1450" s="2"/>
      <c r="AY1450" s="2"/>
      <c r="AZ1450" s="2"/>
      <c r="BA1450" s="2"/>
      <c r="BB1450" s="2"/>
      <c r="BC1450" s="2"/>
      <c r="BD1450" s="2"/>
      <c r="BE1450" s="2"/>
      <c r="BF1450" s="2"/>
      <c r="BG1450" s="2"/>
      <c r="BH1450" s="2"/>
      <c r="BI1450" s="2"/>
      <c r="BJ1450" s="2"/>
      <c r="BK1450" s="2"/>
      <c r="BL1450" s="2"/>
      <c r="BM1450" s="2"/>
      <c r="BN1450" s="2"/>
      <c r="BO1450" s="2"/>
      <c r="BP1450" s="2"/>
      <c r="BQ1450" s="2"/>
      <c r="BR1450" s="2"/>
      <c r="BS1450" s="2"/>
      <c r="BT1450" s="2"/>
      <c r="BU1450" s="2"/>
      <c r="BV1450" s="2"/>
      <c r="BW1450" s="2"/>
      <c r="BX1450" s="2"/>
      <c r="BY1450" s="2"/>
      <c r="BZ1450" s="2"/>
      <c r="CA1450" s="2"/>
      <c r="CB1450" s="2"/>
      <c r="CC1450" s="2"/>
      <c r="CD1450" s="2"/>
      <c r="CE1450" s="2"/>
      <c r="CF1450" s="2"/>
      <c r="CG1450" s="2"/>
      <c r="CH1450" s="2"/>
      <c r="CI1450" s="2"/>
      <c r="CJ1450" s="2"/>
      <c r="CK1450" s="2"/>
      <c r="CL1450" s="2"/>
      <c r="CM1450" s="2"/>
      <c r="CN1450" s="2"/>
      <c r="CO1450" s="2"/>
      <c r="CP1450" s="2"/>
      <c r="CQ1450" s="2"/>
      <c r="CR1450" s="2"/>
      <c r="CS1450" s="2"/>
      <c r="CT1450" s="2"/>
      <c r="CU1450" s="2"/>
      <c r="CV1450" s="2"/>
      <c r="CW1450" s="2"/>
      <c r="CX1450" s="2"/>
      <c r="CY1450" s="2"/>
      <c r="CZ1450" s="2"/>
      <c r="DA1450" s="2"/>
      <c r="DB1450" s="2"/>
      <c r="DC1450" s="2"/>
      <c r="DD1450" s="2"/>
      <c r="DE1450" s="2"/>
      <c r="DF1450" s="2"/>
      <c r="DG1450" s="2"/>
      <c r="DH1450" s="2"/>
      <c r="DI1450" s="2"/>
      <c r="DJ1450" s="2"/>
      <c r="DK1450" s="2"/>
      <c r="DL1450" s="2"/>
      <c r="DM1450" s="2"/>
      <c r="DN1450" s="2"/>
      <c r="DO1450" s="2"/>
      <c r="DP1450" s="2"/>
      <c r="DQ1450" s="2"/>
      <c r="DR1450" s="2"/>
      <c r="DS1450" s="2"/>
      <c r="DT1450" s="2"/>
      <c r="DU1450" s="2"/>
      <c r="DV1450" s="2"/>
      <c r="DW1450" s="2"/>
      <c r="DX1450" s="2"/>
      <c r="DY1450" s="2"/>
      <c r="DZ1450" s="2"/>
      <c r="EA1450" s="2"/>
      <c r="EB1450" s="2"/>
      <c r="EC1450" s="2"/>
      <c r="ED1450" s="2"/>
      <c r="EE1450" s="2"/>
      <c r="EF1450" s="2"/>
      <c r="EG1450" s="2"/>
      <c r="EH1450" s="2"/>
      <c r="EI1450" s="2"/>
      <c r="EJ1450" s="2"/>
      <c r="EK1450" s="2"/>
      <c r="EL1450" s="2"/>
      <c r="EM1450" s="2"/>
      <c r="EN1450" s="2"/>
      <c r="EO1450" s="2"/>
      <c r="EP1450" s="2"/>
      <c r="EQ1450" s="2"/>
      <c r="ER1450" s="2"/>
      <c r="ES1450" s="2"/>
      <c r="ET1450" s="2"/>
      <c r="EU1450" s="2"/>
      <c r="EV1450" s="2"/>
      <c r="EW1450" s="2"/>
      <c r="EX1450" s="2"/>
    </row>
    <row r="1451" spans="1:154" x14ac:dyDescent="0.15">
      <c r="A1451" s="35"/>
      <c r="B1451" s="125"/>
      <c r="C1451" s="14"/>
      <c r="D1451" s="13"/>
      <c r="E1451" s="14"/>
      <c r="F1451" s="14"/>
      <c r="G1451" s="14"/>
      <c r="H1451" s="14"/>
      <c r="I1451" s="13"/>
      <c r="J1451" s="29"/>
      <c r="K1451" s="2"/>
      <c r="L1451" s="17"/>
      <c r="M1451" s="12"/>
      <c r="N1451" s="12"/>
      <c r="O1451" s="17"/>
      <c r="P1451" s="14"/>
      <c r="Q1451" s="14"/>
      <c r="R1451" s="14"/>
      <c r="S1451" s="20"/>
      <c r="T1451" s="14"/>
      <c r="U1451" s="4"/>
      <c r="V1451" s="29"/>
      <c r="W1451" s="3"/>
      <c r="X1451" s="3"/>
      <c r="Y1451" s="29"/>
      <c r="Z1451" s="3"/>
      <c r="AA1451" s="1"/>
      <c r="AB1451" s="3"/>
      <c r="AC1451" s="3"/>
      <c r="AD1451" s="3"/>
      <c r="AE1451" s="3"/>
      <c r="AF1451" s="3"/>
      <c r="AG1451" s="11"/>
      <c r="AH1451" s="3"/>
      <c r="AI1451" s="2"/>
      <c r="AJ1451" s="2"/>
      <c r="AK1451" s="2"/>
      <c r="AL1451" s="2"/>
      <c r="AM1451" s="2"/>
      <c r="AN1451" s="2"/>
      <c r="AO1451" s="2"/>
      <c r="AP1451" s="2"/>
      <c r="AQ1451" s="2"/>
      <c r="AR1451" s="2"/>
      <c r="AS1451" s="2"/>
      <c r="AT1451" s="2"/>
      <c r="AU1451" s="2"/>
      <c r="AV1451" s="2"/>
      <c r="AW1451" s="2"/>
      <c r="AX1451" s="2"/>
      <c r="AY1451" s="2"/>
      <c r="AZ1451" s="2"/>
      <c r="BA1451" s="2"/>
      <c r="BB1451" s="2"/>
      <c r="BC1451" s="2"/>
      <c r="BD1451" s="2"/>
      <c r="BE1451" s="2"/>
      <c r="BF1451" s="2"/>
      <c r="BG1451" s="2"/>
      <c r="BH1451" s="2"/>
      <c r="BI1451" s="2"/>
      <c r="BJ1451" s="2"/>
      <c r="BK1451" s="2"/>
      <c r="BL1451" s="2"/>
      <c r="BM1451" s="2"/>
      <c r="BN1451" s="2"/>
      <c r="BO1451" s="2"/>
      <c r="BP1451" s="2"/>
      <c r="BQ1451" s="2"/>
      <c r="BR1451" s="2"/>
      <c r="BS1451" s="2"/>
      <c r="BT1451" s="2"/>
      <c r="BU1451" s="2"/>
      <c r="BV1451" s="2"/>
      <c r="BW1451" s="2"/>
      <c r="BX1451" s="2"/>
      <c r="BY1451" s="2"/>
      <c r="BZ1451" s="2"/>
      <c r="CA1451" s="2"/>
      <c r="CB1451" s="2"/>
      <c r="CC1451" s="2"/>
      <c r="CD1451" s="2"/>
      <c r="CE1451" s="2"/>
      <c r="CF1451" s="2"/>
      <c r="CG1451" s="2"/>
      <c r="CH1451" s="2"/>
      <c r="CI1451" s="2"/>
      <c r="CJ1451" s="2"/>
      <c r="CK1451" s="2"/>
      <c r="CL1451" s="2"/>
      <c r="CM1451" s="2"/>
      <c r="CN1451" s="2"/>
      <c r="CO1451" s="2"/>
      <c r="CP1451" s="2"/>
      <c r="CQ1451" s="2"/>
      <c r="CR1451" s="2"/>
      <c r="CS1451" s="2"/>
      <c r="CT1451" s="2"/>
      <c r="CU1451" s="2"/>
      <c r="CV1451" s="2"/>
      <c r="CW1451" s="2"/>
      <c r="CX1451" s="2"/>
      <c r="CY1451" s="2"/>
      <c r="CZ1451" s="2"/>
      <c r="DA1451" s="2"/>
      <c r="DB1451" s="2"/>
      <c r="DC1451" s="2"/>
      <c r="DD1451" s="2"/>
      <c r="DE1451" s="2"/>
      <c r="DF1451" s="2"/>
      <c r="DG1451" s="2"/>
      <c r="DH1451" s="2"/>
      <c r="DI1451" s="2"/>
      <c r="DJ1451" s="2"/>
      <c r="DK1451" s="2"/>
      <c r="DL1451" s="2"/>
      <c r="DM1451" s="2"/>
      <c r="DN1451" s="2"/>
      <c r="DO1451" s="2"/>
      <c r="DP1451" s="2"/>
      <c r="DQ1451" s="2"/>
      <c r="DR1451" s="2"/>
      <c r="DS1451" s="2"/>
      <c r="DT1451" s="2"/>
      <c r="DU1451" s="2"/>
      <c r="DV1451" s="2"/>
      <c r="DW1451" s="2"/>
      <c r="DX1451" s="2"/>
      <c r="DY1451" s="2"/>
      <c r="DZ1451" s="2"/>
      <c r="EA1451" s="2"/>
      <c r="EB1451" s="2"/>
      <c r="EC1451" s="2"/>
      <c r="ED1451" s="2"/>
      <c r="EE1451" s="2"/>
      <c r="EF1451" s="2"/>
      <c r="EG1451" s="2"/>
      <c r="EH1451" s="2"/>
      <c r="EI1451" s="2"/>
      <c r="EJ1451" s="2"/>
      <c r="EK1451" s="2"/>
      <c r="EL1451" s="2"/>
      <c r="EM1451" s="2"/>
      <c r="EN1451" s="2"/>
      <c r="EO1451" s="2"/>
      <c r="EP1451" s="2"/>
      <c r="EQ1451" s="2"/>
      <c r="ER1451" s="2"/>
      <c r="ES1451" s="2"/>
      <c r="ET1451" s="2"/>
      <c r="EU1451" s="2"/>
      <c r="EV1451" s="2"/>
      <c r="EW1451" s="2"/>
      <c r="EX1451" s="2"/>
    </row>
    <row r="1452" spans="1:154" x14ac:dyDescent="0.15">
      <c r="A1452" s="35"/>
      <c r="B1452" s="125"/>
      <c r="C1452" s="14"/>
      <c r="D1452" s="13"/>
      <c r="E1452" s="14"/>
      <c r="F1452" s="14"/>
      <c r="G1452" s="14"/>
      <c r="H1452" s="14"/>
      <c r="I1452" s="13"/>
      <c r="J1452" s="29"/>
      <c r="K1452" s="2"/>
      <c r="L1452" s="17"/>
      <c r="M1452" s="12"/>
      <c r="N1452" s="12"/>
      <c r="O1452" s="17"/>
      <c r="P1452" s="14"/>
      <c r="Q1452" s="14"/>
      <c r="R1452" s="14"/>
      <c r="S1452" s="20"/>
      <c r="T1452" s="14"/>
      <c r="U1452" s="4"/>
      <c r="V1452" s="29"/>
      <c r="W1452" s="3"/>
      <c r="X1452" s="3"/>
      <c r="Y1452" s="29"/>
      <c r="Z1452" s="3"/>
      <c r="AA1452" s="1"/>
      <c r="AB1452" s="3"/>
      <c r="AC1452" s="3"/>
      <c r="AD1452" s="3"/>
      <c r="AE1452" s="3"/>
      <c r="AF1452" s="3"/>
      <c r="AG1452" s="11"/>
      <c r="AH1452" s="3"/>
      <c r="AI1452" s="2"/>
      <c r="AJ1452" s="2"/>
      <c r="AK1452" s="2"/>
      <c r="AL1452" s="2"/>
      <c r="AM1452" s="2"/>
      <c r="AN1452" s="2"/>
      <c r="AO1452" s="2"/>
      <c r="AP1452" s="2"/>
      <c r="AQ1452" s="2"/>
      <c r="AR1452" s="2"/>
      <c r="AS1452" s="2"/>
      <c r="AT1452" s="2"/>
      <c r="AU1452" s="2"/>
      <c r="AV1452" s="2"/>
      <c r="AW1452" s="2"/>
      <c r="AX1452" s="2"/>
      <c r="AY1452" s="2"/>
      <c r="AZ1452" s="2"/>
      <c r="BA1452" s="2"/>
      <c r="BB1452" s="2"/>
      <c r="BC1452" s="2"/>
      <c r="BD1452" s="2"/>
      <c r="BE1452" s="2"/>
      <c r="BF1452" s="2"/>
      <c r="BG1452" s="2"/>
      <c r="BH1452" s="2"/>
      <c r="BI1452" s="2"/>
      <c r="BJ1452" s="2"/>
      <c r="BK1452" s="2"/>
      <c r="BL1452" s="2"/>
      <c r="BM1452" s="2"/>
      <c r="BN1452" s="2"/>
      <c r="BO1452" s="2"/>
      <c r="BP1452" s="2"/>
      <c r="BQ1452" s="2"/>
      <c r="BR1452" s="2"/>
      <c r="BS1452" s="2"/>
      <c r="BT1452" s="2"/>
      <c r="BU1452" s="2"/>
      <c r="BV1452" s="2"/>
      <c r="BW1452" s="2"/>
      <c r="BX1452" s="2"/>
      <c r="BY1452" s="2"/>
      <c r="BZ1452" s="2"/>
      <c r="CA1452" s="2"/>
      <c r="CB1452" s="2"/>
      <c r="CC1452" s="2"/>
      <c r="CD1452" s="2"/>
      <c r="CE1452" s="2"/>
      <c r="CF1452" s="2"/>
      <c r="CG1452" s="2"/>
      <c r="CH1452" s="2"/>
      <c r="CI1452" s="2"/>
      <c r="CJ1452" s="2"/>
      <c r="CK1452" s="2"/>
      <c r="CL1452" s="2"/>
      <c r="CM1452" s="2"/>
      <c r="CN1452" s="2"/>
      <c r="CO1452" s="2"/>
      <c r="CP1452" s="2"/>
      <c r="CQ1452" s="2"/>
      <c r="CR1452" s="2"/>
      <c r="CS1452" s="2"/>
      <c r="CT1452" s="2"/>
      <c r="CU1452" s="2"/>
      <c r="CV1452" s="2"/>
      <c r="CW1452" s="2"/>
      <c r="CX1452" s="2"/>
      <c r="CY1452" s="2"/>
      <c r="CZ1452" s="2"/>
      <c r="DA1452" s="2"/>
      <c r="DB1452" s="2"/>
      <c r="DC1452" s="2"/>
      <c r="DD1452" s="2"/>
      <c r="DE1452" s="2"/>
      <c r="DF1452" s="2"/>
      <c r="DG1452" s="2"/>
      <c r="DH1452" s="2"/>
      <c r="DI1452" s="2"/>
      <c r="DJ1452" s="2"/>
      <c r="DK1452" s="2"/>
      <c r="DL1452" s="2"/>
      <c r="DM1452" s="2"/>
      <c r="DN1452" s="2"/>
      <c r="DO1452" s="2"/>
      <c r="DP1452" s="2"/>
      <c r="DQ1452" s="2"/>
      <c r="DR1452" s="2"/>
      <c r="DS1452" s="2"/>
      <c r="DT1452" s="2"/>
      <c r="DU1452" s="2"/>
      <c r="DV1452" s="2"/>
      <c r="DW1452" s="2"/>
      <c r="DX1452" s="2"/>
      <c r="DY1452" s="2"/>
      <c r="DZ1452" s="2"/>
      <c r="EA1452" s="2"/>
      <c r="EB1452" s="2"/>
      <c r="EC1452" s="2"/>
      <c r="ED1452" s="2"/>
      <c r="EE1452" s="2"/>
      <c r="EF1452" s="2"/>
      <c r="EG1452" s="2"/>
      <c r="EH1452" s="2"/>
      <c r="EI1452" s="2"/>
      <c r="EJ1452" s="2"/>
      <c r="EK1452" s="2"/>
      <c r="EL1452" s="2"/>
      <c r="EM1452" s="2"/>
      <c r="EN1452" s="2"/>
      <c r="EO1452" s="2"/>
      <c r="EP1452" s="2"/>
      <c r="EQ1452" s="2"/>
      <c r="ER1452" s="2"/>
      <c r="ES1452" s="2"/>
      <c r="ET1452" s="2"/>
      <c r="EU1452" s="2"/>
      <c r="EV1452" s="2"/>
      <c r="EW1452" s="2"/>
      <c r="EX1452" s="2"/>
    </row>
    <row r="1453" spans="1:154" x14ac:dyDescent="0.15">
      <c r="A1453" s="35"/>
      <c r="B1453" s="125"/>
      <c r="C1453" s="14"/>
      <c r="D1453" s="13"/>
      <c r="E1453" s="14"/>
      <c r="F1453" s="14"/>
      <c r="G1453" s="14"/>
      <c r="H1453" s="14"/>
      <c r="I1453" s="13"/>
      <c r="J1453" s="29"/>
      <c r="K1453" s="2"/>
      <c r="L1453" s="17"/>
      <c r="M1453" s="12"/>
      <c r="N1453" s="12"/>
      <c r="O1453" s="17"/>
      <c r="P1453" s="14"/>
      <c r="Q1453" s="14"/>
      <c r="R1453" s="14"/>
      <c r="S1453" s="20"/>
      <c r="T1453" s="14"/>
      <c r="U1453" s="4"/>
      <c r="V1453" s="29"/>
      <c r="W1453" s="3"/>
      <c r="X1453" s="3"/>
      <c r="Y1453" s="29"/>
      <c r="Z1453" s="3"/>
      <c r="AA1453" s="1"/>
      <c r="AB1453" s="3"/>
      <c r="AC1453" s="3"/>
      <c r="AD1453" s="3"/>
      <c r="AE1453" s="3"/>
      <c r="AF1453" s="3"/>
      <c r="AG1453" s="11"/>
      <c r="AH1453" s="3"/>
      <c r="AI1453" s="2"/>
      <c r="AJ1453" s="2"/>
      <c r="AK1453" s="2"/>
      <c r="AL1453" s="2"/>
      <c r="AM1453" s="2"/>
      <c r="AN1453" s="2"/>
      <c r="AO1453" s="2"/>
      <c r="AP1453" s="2"/>
      <c r="AQ1453" s="2"/>
      <c r="AR1453" s="2"/>
      <c r="AS1453" s="2"/>
      <c r="AT1453" s="2"/>
      <c r="AU1453" s="2"/>
      <c r="AV1453" s="2"/>
      <c r="AW1453" s="2"/>
      <c r="AX1453" s="2"/>
      <c r="AY1453" s="2"/>
      <c r="AZ1453" s="2"/>
      <c r="BA1453" s="2"/>
      <c r="BB1453" s="2"/>
      <c r="BC1453" s="2"/>
      <c r="BD1453" s="2"/>
      <c r="BE1453" s="2"/>
      <c r="BF1453" s="2"/>
      <c r="BG1453" s="2"/>
      <c r="BH1453" s="2"/>
      <c r="BI1453" s="2"/>
      <c r="BJ1453" s="2"/>
      <c r="BK1453" s="2"/>
      <c r="BL1453" s="2"/>
      <c r="BM1453" s="2"/>
      <c r="BN1453" s="2"/>
      <c r="BO1453" s="2"/>
      <c r="BP1453" s="2"/>
      <c r="BQ1453" s="2"/>
      <c r="BR1453" s="2"/>
      <c r="BS1453" s="2"/>
      <c r="BT1453" s="2"/>
      <c r="BU1453" s="2"/>
      <c r="BV1453" s="2"/>
      <c r="BW1453" s="2"/>
      <c r="BX1453" s="2"/>
      <c r="BY1453" s="2"/>
      <c r="BZ1453" s="2"/>
      <c r="CA1453" s="2"/>
      <c r="CB1453" s="2"/>
      <c r="CC1453" s="2"/>
      <c r="CD1453" s="2"/>
      <c r="CE1453" s="2"/>
      <c r="CF1453" s="2"/>
      <c r="CG1453" s="2"/>
      <c r="CH1453" s="2"/>
      <c r="CI1453" s="2"/>
      <c r="CJ1453" s="2"/>
      <c r="CK1453" s="2"/>
      <c r="CL1453" s="2"/>
      <c r="CM1453" s="2"/>
      <c r="CN1453" s="2"/>
      <c r="CO1453" s="2"/>
      <c r="CP1453" s="2"/>
      <c r="CQ1453" s="2"/>
      <c r="CR1453" s="2"/>
      <c r="CS1453" s="2"/>
      <c r="CT1453" s="2"/>
      <c r="CU1453" s="2"/>
      <c r="CV1453" s="2"/>
      <c r="CW1453" s="2"/>
      <c r="CX1453" s="2"/>
      <c r="CY1453" s="2"/>
      <c r="CZ1453" s="2"/>
      <c r="DA1453" s="2"/>
      <c r="DB1453" s="2"/>
      <c r="DC1453" s="2"/>
      <c r="DD1453" s="2"/>
      <c r="DE1453" s="2"/>
      <c r="DF1453" s="2"/>
      <c r="DG1453" s="2"/>
      <c r="DH1453" s="2"/>
      <c r="DI1453" s="2"/>
      <c r="DJ1453" s="2"/>
      <c r="DK1453" s="2"/>
      <c r="DL1453" s="2"/>
      <c r="DM1453" s="2"/>
      <c r="DN1453" s="2"/>
      <c r="DO1453" s="2"/>
      <c r="DP1453" s="2"/>
      <c r="DQ1453" s="2"/>
      <c r="DR1453" s="2"/>
      <c r="DS1453" s="2"/>
      <c r="DT1453" s="2"/>
      <c r="DU1453" s="2"/>
      <c r="DV1453" s="2"/>
      <c r="DW1453" s="2"/>
      <c r="DX1453" s="2"/>
      <c r="DY1453" s="2"/>
      <c r="DZ1453" s="2"/>
      <c r="EA1453" s="2"/>
      <c r="EB1453" s="2"/>
      <c r="EC1453" s="2"/>
      <c r="ED1453" s="2"/>
      <c r="EE1453" s="2"/>
      <c r="EF1453" s="2"/>
      <c r="EG1453" s="2"/>
      <c r="EH1453" s="2"/>
      <c r="EI1453" s="2"/>
      <c r="EJ1453" s="2"/>
      <c r="EK1453" s="2"/>
      <c r="EL1453" s="2"/>
      <c r="EM1453" s="2"/>
      <c r="EN1453" s="2"/>
      <c r="EO1453" s="2"/>
      <c r="EP1453" s="2"/>
      <c r="EQ1453" s="2"/>
      <c r="ER1453" s="2"/>
      <c r="ES1453" s="2"/>
      <c r="ET1453" s="2"/>
      <c r="EU1453" s="2"/>
      <c r="EV1453" s="2"/>
      <c r="EW1453" s="2"/>
      <c r="EX1453" s="2"/>
    </row>
    <row r="1454" spans="1:154" x14ac:dyDescent="0.15">
      <c r="A1454" s="35"/>
      <c r="B1454" s="125"/>
      <c r="C1454" s="14"/>
      <c r="D1454" s="13"/>
      <c r="E1454" s="14"/>
      <c r="F1454" s="14"/>
      <c r="G1454" s="14"/>
      <c r="H1454" s="14"/>
      <c r="I1454" s="13"/>
      <c r="J1454" s="29"/>
      <c r="K1454" s="2"/>
      <c r="L1454" s="17"/>
      <c r="M1454" s="12"/>
      <c r="N1454" s="12"/>
      <c r="O1454" s="17"/>
      <c r="P1454" s="14"/>
      <c r="Q1454" s="14"/>
      <c r="R1454" s="14"/>
      <c r="S1454" s="20"/>
      <c r="T1454" s="14"/>
      <c r="U1454" s="4"/>
      <c r="V1454" s="29"/>
      <c r="W1454" s="3"/>
      <c r="X1454" s="3"/>
      <c r="Y1454" s="29"/>
      <c r="Z1454" s="3"/>
      <c r="AA1454" s="1"/>
      <c r="AB1454" s="3"/>
      <c r="AC1454" s="3"/>
      <c r="AD1454" s="3"/>
      <c r="AE1454" s="3"/>
      <c r="AF1454" s="3"/>
      <c r="AG1454" s="11"/>
      <c r="AH1454" s="3"/>
      <c r="AI1454" s="2"/>
      <c r="AJ1454" s="2"/>
      <c r="AK1454" s="2"/>
      <c r="AL1454" s="2"/>
      <c r="AM1454" s="2"/>
      <c r="AN1454" s="2"/>
      <c r="AO1454" s="2"/>
      <c r="AP1454" s="2"/>
      <c r="AQ1454" s="2"/>
      <c r="AR1454" s="2"/>
      <c r="AS1454" s="2"/>
      <c r="AT1454" s="2"/>
      <c r="AU1454" s="2"/>
      <c r="AV1454" s="2"/>
      <c r="AW1454" s="2"/>
      <c r="AX1454" s="2"/>
      <c r="AY1454" s="2"/>
      <c r="AZ1454" s="2"/>
      <c r="BA1454" s="2"/>
      <c r="BB1454" s="2"/>
      <c r="BC1454" s="2"/>
      <c r="BD1454" s="2"/>
      <c r="BE1454" s="2"/>
      <c r="BF1454" s="2"/>
      <c r="BG1454" s="2"/>
      <c r="BH1454" s="2"/>
      <c r="BI1454" s="2"/>
      <c r="BJ1454" s="2"/>
      <c r="BK1454" s="2"/>
      <c r="BL1454" s="2"/>
      <c r="BM1454" s="2"/>
      <c r="BN1454" s="2"/>
      <c r="BO1454" s="2"/>
      <c r="BP1454" s="2"/>
      <c r="BQ1454" s="2"/>
      <c r="BR1454" s="2"/>
      <c r="BS1454" s="2"/>
      <c r="BT1454" s="2"/>
      <c r="BU1454" s="2"/>
      <c r="BV1454" s="2"/>
      <c r="BW1454" s="2"/>
      <c r="BX1454" s="2"/>
      <c r="BY1454" s="2"/>
      <c r="BZ1454" s="2"/>
      <c r="CA1454" s="2"/>
      <c r="CB1454" s="2"/>
      <c r="CC1454" s="2"/>
      <c r="CD1454" s="2"/>
      <c r="CE1454" s="2"/>
      <c r="CF1454" s="2"/>
      <c r="CG1454" s="2"/>
      <c r="CH1454" s="2"/>
      <c r="CI1454" s="2"/>
      <c r="CJ1454" s="2"/>
      <c r="CK1454" s="2"/>
      <c r="CL1454" s="2"/>
      <c r="CM1454" s="2"/>
      <c r="CN1454" s="2"/>
      <c r="CO1454" s="2"/>
      <c r="CP1454" s="2"/>
      <c r="CQ1454" s="2"/>
      <c r="CR1454" s="2"/>
      <c r="CS1454" s="2"/>
      <c r="CT1454" s="2"/>
      <c r="CU1454" s="2"/>
      <c r="CV1454" s="2"/>
      <c r="CW1454" s="2"/>
      <c r="CX1454" s="2"/>
      <c r="CY1454" s="2"/>
      <c r="CZ1454" s="2"/>
      <c r="DA1454" s="2"/>
      <c r="DB1454" s="2"/>
      <c r="DC1454" s="2"/>
      <c r="DD1454" s="2"/>
      <c r="DE1454" s="2"/>
      <c r="DF1454" s="2"/>
      <c r="DG1454" s="2"/>
      <c r="DH1454" s="2"/>
      <c r="DI1454" s="2"/>
      <c r="DJ1454" s="2"/>
      <c r="DK1454" s="2"/>
      <c r="DL1454" s="2"/>
      <c r="DM1454" s="2"/>
      <c r="DN1454" s="2"/>
      <c r="DO1454" s="2"/>
      <c r="DP1454" s="2"/>
      <c r="DQ1454" s="2"/>
      <c r="DR1454" s="2"/>
      <c r="DS1454" s="2"/>
      <c r="DT1454" s="2"/>
      <c r="DU1454" s="2"/>
      <c r="DV1454" s="2"/>
      <c r="DW1454" s="2"/>
      <c r="DX1454" s="2"/>
      <c r="DY1454" s="2"/>
      <c r="DZ1454" s="2"/>
      <c r="EA1454" s="2"/>
      <c r="EB1454" s="2"/>
      <c r="EC1454" s="2"/>
      <c r="ED1454" s="2"/>
      <c r="EE1454" s="2"/>
      <c r="EF1454" s="2"/>
      <c r="EG1454" s="2"/>
      <c r="EH1454" s="2"/>
      <c r="EI1454" s="2"/>
      <c r="EJ1454" s="2"/>
      <c r="EK1454" s="2"/>
      <c r="EL1454" s="2"/>
      <c r="EM1454" s="2"/>
      <c r="EN1454" s="2"/>
      <c r="EO1454" s="2"/>
      <c r="EP1454" s="2"/>
      <c r="EQ1454" s="2"/>
      <c r="ER1454" s="2"/>
      <c r="ES1454" s="2"/>
      <c r="ET1454" s="2"/>
      <c r="EU1454" s="2"/>
      <c r="EV1454" s="2"/>
      <c r="EW1454" s="2"/>
      <c r="EX1454" s="2"/>
    </row>
    <row r="1455" spans="1:154" x14ac:dyDescent="0.15">
      <c r="A1455" s="35"/>
      <c r="B1455" s="125"/>
      <c r="C1455" s="14"/>
      <c r="D1455" s="13"/>
      <c r="E1455" s="14"/>
      <c r="F1455" s="14"/>
      <c r="G1455" s="14"/>
      <c r="H1455" s="14"/>
      <c r="I1455" s="13"/>
      <c r="J1455" s="29"/>
      <c r="K1455" s="2"/>
      <c r="L1455" s="17"/>
      <c r="M1455" s="12"/>
      <c r="N1455" s="12"/>
      <c r="O1455" s="17"/>
      <c r="P1455" s="14"/>
      <c r="Q1455" s="14"/>
      <c r="R1455" s="14"/>
      <c r="S1455" s="20"/>
      <c r="T1455" s="14"/>
      <c r="U1455" s="4"/>
      <c r="V1455" s="29"/>
      <c r="W1455" s="3"/>
      <c r="X1455" s="3"/>
      <c r="Y1455" s="29"/>
      <c r="Z1455" s="3"/>
      <c r="AA1455" s="1"/>
      <c r="AB1455" s="3"/>
      <c r="AC1455" s="3"/>
      <c r="AD1455" s="3"/>
      <c r="AE1455" s="3"/>
      <c r="AF1455" s="3"/>
      <c r="AG1455" s="11"/>
      <c r="AH1455" s="3"/>
      <c r="AI1455" s="2"/>
      <c r="AJ1455" s="2"/>
      <c r="AK1455" s="2"/>
      <c r="AL1455" s="2"/>
      <c r="AM1455" s="2"/>
      <c r="AN1455" s="2"/>
      <c r="AO1455" s="2"/>
      <c r="AP1455" s="2"/>
      <c r="AQ1455" s="2"/>
      <c r="AR1455" s="2"/>
      <c r="AS1455" s="2"/>
      <c r="AT1455" s="2"/>
      <c r="AU1455" s="2"/>
      <c r="AV1455" s="2"/>
      <c r="AW1455" s="2"/>
      <c r="AX1455" s="2"/>
      <c r="AY1455" s="2"/>
      <c r="AZ1455" s="2"/>
      <c r="BA1455" s="2"/>
      <c r="BB1455" s="2"/>
      <c r="BC1455" s="2"/>
      <c r="BD1455" s="2"/>
      <c r="BE1455" s="2"/>
      <c r="BF1455" s="2"/>
      <c r="BG1455" s="2"/>
      <c r="BH1455" s="2"/>
      <c r="BI1455" s="2"/>
      <c r="BJ1455" s="2"/>
      <c r="BK1455" s="2"/>
      <c r="BL1455" s="2"/>
      <c r="BM1455" s="2"/>
      <c r="BN1455" s="2"/>
      <c r="BO1455" s="2"/>
      <c r="BP1455" s="2"/>
      <c r="BQ1455" s="2"/>
      <c r="BR1455" s="2"/>
      <c r="BS1455" s="2"/>
      <c r="BT1455" s="2"/>
      <c r="BU1455" s="2"/>
      <c r="BV1455" s="2"/>
      <c r="BW1455" s="2"/>
      <c r="BX1455" s="2"/>
      <c r="BY1455" s="2"/>
      <c r="BZ1455" s="2"/>
      <c r="CA1455" s="2"/>
      <c r="CB1455" s="2"/>
      <c r="CC1455" s="2"/>
      <c r="CD1455" s="2"/>
      <c r="CE1455" s="2"/>
      <c r="CF1455" s="2"/>
      <c r="CG1455" s="2"/>
      <c r="CH1455" s="2"/>
      <c r="CI1455" s="2"/>
      <c r="CJ1455" s="2"/>
      <c r="CK1455" s="2"/>
      <c r="CL1455" s="2"/>
      <c r="CM1455" s="2"/>
      <c r="CN1455" s="2"/>
      <c r="CO1455" s="2"/>
      <c r="CP1455" s="2"/>
      <c r="CQ1455" s="2"/>
      <c r="CR1455" s="2"/>
      <c r="CS1455" s="2"/>
      <c r="CT1455" s="2"/>
      <c r="CU1455" s="2"/>
      <c r="CV1455" s="2"/>
      <c r="CW1455" s="2"/>
      <c r="CX1455" s="2"/>
      <c r="CY1455" s="2"/>
      <c r="CZ1455" s="2"/>
      <c r="DA1455" s="2"/>
      <c r="DB1455" s="2"/>
      <c r="DC1455" s="2"/>
      <c r="DD1455" s="2"/>
      <c r="DE1455" s="2"/>
      <c r="DF1455" s="2"/>
      <c r="DG1455" s="2"/>
      <c r="DH1455" s="2"/>
      <c r="DI1455" s="2"/>
      <c r="DJ1455" s="2"/>
      <c r="DK1455" s="2"/>
      <c r="DL1455" s="2"/>
      <c r="DM1455" s="2"/>
      <c r="DN1455" s="2"/>
      <c r="DO1455" s="2"/>
      <c r="DP1455" s="2"/>
      <c r="DQ1455" s="2"/>
      <c r="DR1455" s="2"/>
      <c r="DS1455" s="2"/>
      <c r="DT1455" s="2"/>
      <c r="DU1455" s="2"/>
      <c r="DV1455" s="2"/>
      <c r="DW1455" s="2"/>
      <c r="DX1455" s="2"/>
      <c r="DY1455" s="2"/>
      <c r="DZ1455" s="2"/>
      <c r="EA1455" s="2"/>
      <c r="EB1455" s="2"/>
      <c r="EC1455" s="2"/>
      <c r="ED1455" s="2"/>
      <c r="EE1455" s="2"/>
      <c r="EF1455" s="2"/>
      <c r="EG1455" s="2"/>
      <c r="EH1455" s="2"/>
      <c r="EI1455" s="2"/>
      <c r="EJ1455" s="2"/>
      <c r="EK1455" s="2"/>
      <c r="EL1455" s="2"/>
      <c r="EM1455" s="2"/>
      <c r="EN1455" s="2"/>
      <c r="EO1455" s="2"/>
      <c r="EP1455" s="2"/>
      <c r="EQ1455" s="2"/>
      <c r="ER1455" s="2"/>
      <c r="ES1455" s="2"/>
      <c r="ET1455" s="2"/>
      <c r="EU1455" s="2"/>
      <c r="EV1455" s="2"/>
      <c r="EW1455" s="2"/>
      <c r="EX1455" s="2"/>
    </row>
    <row r="1456" spans="1:154" x14ac:dyDescent="0.15">
      <c r="A1456" s="35"/>
      <c r="B1456" s="125"/>
      <c r="C1456" s="14"/>
      <c r="D1456" s="13"/>
      <c r="E1456" s="14"/>
      <c r="F1456" s="14"/>
      <c r="G1456" s="14"/>
      <c r="H1456" s="14"/>
      <c r="I1456" s="13"/>
      <c r="J1456" s="29"/>
      <c r="K1456" s="2"/>
      <c r="L1456" s="17"/>
      <c r="M1456" s="12"/>
      <c r="N1456" s="12"/>
      <c r="O1456" s="17"/>
      <c r="P1456" s="14"/>
      <c r="Q1456" s="14"/>
      <c r="R1456" s="14"/>
      <c r="S1456" s="20"/>
      <c r="T1456" s="14"/>
      <c r="U1456" s="4"/>
      <c r="V1456" s="29"/>
      <c r="W1456" s="3"/>
      <c r="X1456" s="3"/>
      <c r="Y1456" s="29"/>
      <c r="Z1456" s="3"/>
      <c r="AA1456" s="1"/>
      <c r="AB1456" s="3"/>
      <c r="AC1456" s="3"/>
      <c r="AD1456" s="3"/>
      <c r="AE1456" s="3"/>
      <c r="AF1456" s="3"/>
      <c r="AG1456" s="11"/>
      <c r="AH1456" s="3"/>
      <c r="AI1456" s="2"/>
      <c r="AJ1456" s="2"/>
      <c r="AK1456" s="2"/>
      <c r="AL1456" s="2"/>
      <c r="AM1456" s="2"/>
      <c r="AN1456" s="2"/>
      <c r="AO1456" s="2"/>
      <c r="AP1456" s="2"/>
      <c r="AQ1456" s="2"/>
      <c r="AR1456" s="2"/>
      <c r="AS1456" s="2"/>
      <c r="AT1456" s="2"/>
      <c r="AU1456" s="2"/>
      <c r="AV1456" s="2"/>
      <c r="AW1456" s="2"/>
      <c r="AX1456" s="2"/>
      <c r="AY1456" s="2"/>
      <c r="AZ1456" s="2"/>
      <c r="BA1456" s="2"/>
      <c r="BB1456" s="2"/>
      <c r="BC1456" s="2"/>
      <c r="BD1456" s="2"/>
      <c r="BE1456" s="2"/>
      <c r="BF1456" s="2"/>
      <c r="BG1456" s="2"/>
      <c r="BH1456" s="2"/>
      <c r="BI1456" s="2"/>
      <c r="BJ1456" s="2"/>
      <c r="BK1456" s="2"/>
      <c r="BL1456" s="2"/>
      <c r="BM1456" s="2"/>
      <c r="BN1456" s="2"/>
      <c r="BO1456" s="2"/>
      <c r="BP1456" s="2"/>
      <c r="BQ1456" s="2"/>
      <c r="BR1456" s="2"/>
      <c r="BS1456" s="2"/>
      <c r="BT1456" s="2"/>
      <c r="BU1456" s="2"/>
      <c r="BV1456" s="2"/>
      <c r="BW1456" s="2"/>
      <c r="BX1456" s="2"/>
      <c r="BY1456" s="2"/>
      <c r="BZ1456" s="2"/>
      <c r="CA1456" s="2"/>
      <c r="CB1456" s="2"/>
      <c r="CC1456" s="2"/>
      <c r="CD1456" s="2"/>
      <c r="CE1456" s="2"/>
      <c r="CF1456" s="2"/>
      <c r="CG1456" s="2"/>
      <c r="CH1456" s="2"/>
      <c r="CI1456" s="2"/>
      <c r="CJ1456" s="2"/>
      <c r="CK1456" s="2"/>
      <c r="CL1456" s="2"/>
      <c r="CM1456" s="2"/>
      <c r="CN1456" s="2"/>
      <c r="CO1456" s="2"/>
      <c r="CP1456" s="2"/>
      <c r="CQ1456" s="2"/>
      <c r="CR1456" s="2"/>
      <c r="CS1456" s="2"/>
      <c r="CT1456" s="2"/>
      <c r="CU1456" s="2"/>
      <c r="CV1456" s="2"/>
      <c r="CW1456" s="2"/>
      <c r="CX1456" s="2"/>
      <c r="CY1456" s="2"/>
      <c r="CZ1456" s="2"/>
      <c r="DA1456" s="2"/>
      <c r="DB1456" s="2"/>
      <c r="DC1456" s="2"/>
      <c r="DD1456" s="2"/>
      <c r="DE1456" s="2"/>
      <c r="DF1456" s="2"/>
      <c r="DG1456" s="2"/>
      <c r="DH1456" s="2"/>
      <c r="DI1456" s="2"/>
      <c r="DJ1456" s="2"/>
      <c r="DK1456" s="2"/>
      <c r="DL1456" s="2"/>
      <c r="DM1456" s="2"/>
      <c r="DN1456" s="2"/>
      <c r="DO1456" s="2"/>
      <c r="DP1456" s="2"/>
      <c r="DQ1456" s="2"/>
      <c r="DR1456" s="2"/>
      <c r="DS1456" s="2"/>
      <c r="DT1456" s="2"/>
      <c r="DU1456" s="2"/>
      <c r="DV1456" s="2"/>
      <c r="DW1456" s="2"/>
      <c r="DX1456" s="2"/>
      <c r="DY1456" s="2"/>
      <c r="DZ1456" s="2"/>
      <c r="EA1456" s="2"/>
      <c r="EB1456" s="2"/>
      <c r="EC1456" s="2"/>
      <c r="ED1456" s="2"/>
      <c r="EE1456" s="2"/>
      <c r="EF1456" s="2"/>
      <c r="EG1456" s="2"/>
      <c r="EH1456" s="2"/>
      <c r="EI1456" s="2"/>
      <c r="EJ1456" s="2"/>
      <c r="EK1456" s="2"/>
      <c r="EL1456" s="2"/>
      <c r="EM1456" s="2"/>
      <c r="EN1456" s="2"/>
      <c r="EO1456" s="2"/>
      <c r="EP1456" s="2"/>
      <c r="EQ1456" s="2"/>
      <c r="ER1456" s="2"/>
      <c r="ES1456" s="2"/>
      <c r="ET1456" s="2"/>
      <c r="EU1456" s="2"/>
      <c r="EV1456" s="2"/>
      <c r="EW1456" s="2"/>
      <c r="EX1456" s="2"/>
    </row>
    <row r="1457" spans="1:154" x14ac:dyDescent="0.15">
      <c r="A1457" s="35"/>
      <c r="B1457" s="125"/>
      <c r="C1457" s="14"/>
      <c r="D1457" s="13"/>
      <c r="E1457" s="14"/>
      <c r="F1457" s="14"/>
      <c r="G1457" s="14"/>
      <c r="H1457" s="14"/>
      <c r="I1457" s="13"/>
      <c r="J1457" s="29"/>
      <c r="K1457" s="2"/>
      <c r="L1457" s="17"/>
      <c r="M1457" s="12"/>
      <c r="N1457" s="12"/>
      <c r="O1457" s="17"/>
      <c r="P1457" s="14"/>
      <c r="Q1457" s="14"/>
      <c r="R1457" s="14"/>
      <c r="S1457" s="20"/>
      <c r="T1457" s="14"/>
      <c r="U1457" s="4"/>
      <c r="V1457" s="29"/>
      <c r="W1457" s="3"/>
      <c r="X1457" s="3"/>
      <c r="Y1457" s="29"/>
      <c r="Z1457" s="3"/>
      <c r="AA1457" s="1"/>
      <c r="AB1457" s="3"/>
      <c r="AC1457" s="3"/>
      <c r="AD1457" s="3"/>
      <c r="AE1457" s="3"/>
      <c r="AF1457" s="3"/>
      <c r="AG1457" s="11"/>
      <c r="AH1457" s="3"/>
      <c r="AI1457" s="2"/>
      <c r="AJ1457" s="2"/>
      <c r="AK1457" s="2"/>
      <c r="AL1457" s="2"/>
      <c r="AM1457" s="2"/>
      <c r="AN1457" s="2"/>
      <c r="AO1457" s="2"/>
      <c r="AP1457" s="2"/>
      <c r="AQ1457" s="2"/>
      <c r="AR1457" s="2"/>
      <c r="AS1457" s="2"/>
      <c r="AT1457" s="2"/>
      <c r="AU1457" s="2"/>
      <c r="AV1457" s="2"/>
      <c r="AW1457" s="2"/>
      <c r="AX1457" s="2"/>
      <c r="AY1457" s="2"/>
      <c r="AZ1457" s="2"/>
      <c r="BA1457" s="2"/>
      <c r="BB1457" s="2"/>
      <c r="BC1457" s="2"/>
      <c r="BD1457" s="2"/>
      <c r="BE1457" s="2"/>
      <c r="BF1457" s="2"/>
      <c r="BG1457" s="2"/>
      <c r="BH1457" s="2"/>
      <c r="BI1457" s="2"/>
      <c r="BJ1457" s="2"/>
      <c r="BK1457" s="2"/>
      <c r="BL1457" s="2"/>
      <c r="BM1457" s="2"/>
      <c r="BN1457" s="2"/>
      <c r="BO1457" s="2"/>
      <c r="BP1457" s="2"/>
      <c r="BQ1457" s="2"/>
      <c r="BR1457" s="2"/>
      <c r="BS1457" s="2"/>
      <c r="BT1457" s="2"/>
      <c r="BU1457" s="2"/>
      <c r="BV1457" s="2"/>
      <c r="BW1457" s="2"/>
      <c r="BX1457" s="2"/>
      <c r="BY1457" s="2"/>
      <c r="BZ1457" s="2"/>
      <c r="CA1457" s="2"/>
      <c r="CB1457" s="2"/>
      <c r="CC1457" s="2"/>
      <c r="CD1457" s="2"/>
      <c r="CE1457" s="2"/>
      <c r="CF1457" s="2"/>
      <c r="CG1457" s="2"/>
      <c r="CH1457" s="2"/>
      <c r="CI1457" s="2"/>
      <c r="CJ1457" s="2"/>
      <c r="CK1457" s="2"/>
      <c r="CL1457" s="2"/>
      <c r="CM1457" s="2"/>
      <c r="CN1457" s="2"/>
      <c r="CO1457" s="2"/>
      <c r="CP1457" s="2"/>
      <c r="CQ1457" s="2"/>
      <c r="CR1457" s="2"/>
      <c r="CS1457" s="2"/>
      <c r="CT1457" s="2"/>
      <c r="CU1457" s="2"/>
      <c r="CV1457" s="2"/>
      <c r="CW1457" s="2"/>
      <c r="CX1457" s="2"/>
      <c r="CY1457" s="2"/>
      <c r="CZ1457" s="2"/>
      <c r="DA1457" s="2"/>
      <c r="DB1457" s="2"/>
      <c r="DC1457" s="2"/>
      <c r="DD1457" s="2"/>
      <c r="DE1457" s="2"/>
      <c r="DF1457" s="2"/>
      <c r="DG1457" s="2"/>
      <c r="DH1457" s="2"/>
      <c r="DI1457" s="2"/>
      <c r="DJ1457" s="2"/>
      <c r="DK1457" s="2"/>
      <c r="DL1457" s="2"/>
      <c r="DM1457" s="2"/>
      <c r="DN1457" s="2"/>
      <c r="DO1457" s="2"/>
      <c r="DP1457" s="2"/>
      <c r="DQ1457" s="2"/>
      <c r="DR1457" s="2"/>
      <c r="DS1457" s="2"/>
      <c r="DT1457" s="2"/>
      <c r="DU1457" s="2"/>
      <c r="DV1457" s="2"/>
      <c r="DW1457" s="2"/>
      <c r="DX1457" s="2"/>
      <c r="DY1457" s="2"/>
      <c r="DZ1457" s="2"/>
      <c r="EA1457" s="2"/>
      <c r="EB1457" s="2"/>
      <c r="EC1457" s="2"/>
      <c r="ED1457" s="2"/>
      <c r="EE1457" s="2"/>
      <c r="EF1457" s="2"/>
      <c r="EG1457" s="2"/>
      <c r="EH1457" s="2"/>
      <c r="EI1457" s="2"/>
      <c r="EJ1457" s="2"/>
      <c r="EK1457" s="2"/>
      <c r="EL1457" s="2"/>
      <c r="EM1457" s="2"/>
      <c r="EN1457" s="2"/>
      <c r="EO1457" s="2"/>
      <c r="EP1457" s="2"/>
      <c r="EQ1457" s="2"/>
      <c r="ER1457" s="2"/>
      <c r="ES1457" s="2"/>
      <c r="ET1457" s="2"/>
      <c r="EU1457" s="2"/>
      <c r="EV1457" s="2"/>
      <c r="EW1457" s="2"/>
      <c r="EX1457" s="2"/>
    </row>
    <row r="1458" spans="1:154" x14ac:dyDescent="0.15">
      <c r="A1458" s="35"/>
      <c r="B1458" s="125"/>
      <c r="C1458" s="14"/>
      <c r="D1458" s="13"/>
      <c r="E1458" s="14"/>
      <c r="F1458" s="14"/>
      <c r="G1458" s="14"/>
      <c r="H1458" s="14"/>
      <c r="I1458" s="13"/>
      <c r="J1458" s="29"/>
      <c r="K1458" s="2"/>
      <c r="L1458" s="17"/>
      <c r="M1458" s="12"/>
      <c r="N1458" s="12"/>
      <c r="O1458" s="17"/>
      <c r="P1458" s="14"/>
      <c r="Q1458" s="14"/>
      <c r="R1458" s="14"/>
      <c r="S1458" s="20"/>
      <c r="T1458" s="14"/>
      <c r="U1458" s="4"/>
      <c r="V1458" s="29"/>
      <c r="W1458" s="3"/>
      <c r="X1458" s="3"/>
      <c r="Y1458" s="29"/>
      <c r="Z1458" s="3"/>
      <c r="AA1458" s="1"/>
      <c r="AB1458" s="3"/>
      <c r="AC1458" s="3"/>
      <c r="AD1458" s="3"/>
      <c r="AE1458" s="3"/>
      <c r="AF1458" s="3"/>
      <c r="AG1458" s="11"/>
      <c r="AH1458" s="3"/>
      <c r="AI1458" s="2"/>
      <c r="AJ1458" s="2"/>
      <c r="AK1458" s="2"/>
      <c r="AL1458" s="2"/>
      <c r="AM1458" s="2"/>
      <c r="AN1458" s="2"/>
      <c r="AO1458" s="2"/>
      <c r="AP1458" s="2"/>
      <c r="AQ1458" s="2"/>
      <c r="AR1458" s="2"/>
      <c r="AS1458" s="2"/>
      <c r="AT1458" s="2"/>
      <c r="AU1458" s="2"/>
      <c r="AV1458" s="2"/>
      <c r="AW1458" s="2"/>
      <c r="AX1458" s="2"/>
      <c r="AY1458" s="2"/>
      <c r="AZ1458" s="2"/>
      <c r="BA1458" s="2"/>
      <c r="BB1458" s="2"/>
      <c r="BC1458" s="2"/>
      <c r="BD1458" s="2"/>
      <c r="BE1458" s="2"/>
      <c r="BF1458" s="2"/>
      <c r="BG1458" s="2"/>
      <c r="BH1458" s="2"/>
      <c r="BI1458" s="2"/>
      <c r="BJ1458" s="2"/>
      <c r="BK1458" s="2"/>
      <c r="BL1458" s="2"/>
      <c r="BM1458" s="2"/>
      <c r="BN1458" s="2"/>
      <c r="BO1458" s="2"/>
      <c r="BP1458" s="2"/>
      <c r="BQ1458" s="2"/>
      <c r="BR1458" s="2"/>
      <c r="BS1458" s="2"/>
      <c r="BT1458" s="2"/>
      <c r="BU1458" s="2"/>
      <c r="BV1458" s="2"/>
      <c r="BW1458" s="2"/>
      <c r="BX1458" s="2"/>
      <c r="BY1458" s="2"/>
      <c r="BZ1458" s="2"/>
      <c r="CA1458" s="2"/>
      <c r="CB1458" s="2"/>
      <c r="CC1458" s="2"/>
      <c r="CD1458" s="2"/>
      <c r="CE1458" s="2"/>
      <c r="CF1458" s="2"/>
      <c r="CG1458" s="2"/>
      <c r="CH1458" s="2"/>
      <c r="CI1458" s="2"/>
      <c r="CJ1458" s="2"/>
      <c r="CK1458" s="2"/>
      <c r="CL1458" s="2"/>
      <c r="CM1458" s="2"/>
      <c r="CN1458" s="2"/>
      <c r="CO1458" s="2"/>
      <c r="CP1458" s="2"/>
      <c r="CQ1458" s="2"/>
      <c r="CR1458" s="2"/>
      <c r="CS1458" s="2"/>
      <c r="CT1458" s="2"/>
      <c r="CU1458" s="2"/>
      <c r="CV1458" s="2"/>
      <c r="CW1458" s="2"/>
      <c r="CX1458" s="2"/>
      <c r="CY1458" s="2"/>
      <c r="CZ1458" s="2"/>
      <c r="DA1458" s="2"/>
      <c r="DB1458" s="2"/>
      <c r="DC1458" s="2"/>
      <c r="DD1458" s="2"/>
      <c r="DE1458" s="2"/>
      <c r="DF1458" s="2"/>
      <c r="DG1458" s="2"/>
      <c r="DH1458" s="2"/>
      <c r="DI1458" s="2"/>
      <c r="DJ1458" s="2"/>
      <c r="DK1458" s="2"/>
      <c r="DL1458" s="2"/>
      <c r="DM1458" s="2"/>
      <c r="DN1458" s="2"/>
      <c r="DO1458" s="2"/>
      <c r="DP1458" s="2"/>
      <c r="DQ1458" s="2"/>
      <c r="DR1458" s="2"/>
      <c r="DS1458" s="2"/>
      <c r="DT1458" s="2"/>
      <c r="DU1458" s="2"/>
      <c r="DV1458" s="2"/>
      <c r="DW1458" s="2"/>
      <c r="DX1458" s="2"/>
      <c r="DY1458" s="2"/>
      <c r="DZ1458" s="2"/>
      <c r="EA1458" s="2"/>
      <c r="EB1458" s="2"/>
      <c r="EC1458" s="2"/>
      <c r="ED1458" s="2"/>
      <c r="EE1458" s="2"/>
      <c r="EF1458" s="2"/>
      <c r="EG1458" s="2"/>
      <c r="EH1458" s="2"/>
      <c r="EI1458" s="2"/>
      <c r="EJ1458" s="2"/>
      <c r="EK1458" s="2"/>
      <c r="EL1458" s="2"/>
      <c r="EM1458" s="2"/>
      <c r="EN1458" s="2"/>
      <c r="EO1458" s="2"/>
      <c r="EP1458" s="2"/>
      <c r="EQ1458" s="2"/>
      <c r="ER1458" s="2"/>
      <c r="ES1458" s="2"/>
      <c r="ET1458" s="2"/>
      <c r="EU1458" s="2"/>
      <c r="EV1458" s="2"/>
      <c r="EW1458" s="2"/>
      <c r="EX1458" s="2"/>
    </row>
    <row r="1459" spans="1:154" x14ac:dyDescent="0.15">
      <c r="A1459" s="35"/>
      <c r="B1459" s="125"/>
      <c r="C1459" s="14"/>
      <c r="D1459" s="13"/>
      <c r="E1459" s="14"/>
      <c r="F1459" s="14"/>
      <c r="G1459" s="14"/>
      <c r="H1459" s="14"/>
      <c r="I1459" s="13"/>
      <c r="J1459" s="29"/>
      <c r="K1459" s="2"/>
      <c r="L1459" s="17"/>
      <c r="M1459" s="12"/>
      <c r="N1459" s="12"/>
      <c r="O1459" s="17"/>
      <c r="P1459" s="14"/>
      <c r="Q1459" s="14"/>
      <c r="R1459" s="14"/>
      <c r="S1459" s="20"/>
      <c r="T1459" s="14"/>
      <c r="U1459" s="4"/>
      <c r="V1459" s="29"/>
      <c r="W1459" s="3"/>
      <c r="X1459" s="3"/>
      <c r="Y1459" s="29"/>
      <c r="Z1459" s="3"/>
      <c r="AA1459" s="1"/>
      <c r="AB1459" s="3"/>
      <c r="AC1459" s="3"/>
      <c r="AD1459" s="3"/>
      <c r="AE1459" s="3"/>
      <c r="AF1459" s="3"/>
      <c r="AG1459" s="11"/>
      <c r="AH1459" s="3"/>
      <c r="AI1459" s="2"/>
      <c r="AJ1459" s="2"/>
      <c r="AK1459" s="2"/>
      <c r="AL1459" s="2"/>
      <c r="AM1459" s="2"/>
      <c r="AN1459" s="2"/>
      <c r="AO1459" s="2"/>
      <c r="AP1459" s="2"/>
      <c r="AQ1459" s="2"/>
      <c r="AR1459" s="2"/>
      <c r="AS1459" s="2"/>
      <c r="AT1459" s="2"/>
      <c r="AU1459" s="2"/>
      <c r="AV1459" s="2"/>
      <c r="AW1459" s="2"/>
      <c r="AX1459" s="2"/>
      <c r="AY1459" s="2"/>
      <c r="AZ1459" s="2"/>
      <c r="BA1459" s="2"/>
      <c r="BB1459" s="2"/>
      <c r="BC1459" s="2"/>
      <c r="BD1459" s="2"/>
      <c r="BE1459" s="2"/>
      <c r="BF1459" s="2"/>
      <c r="BG1459" s="2"/>
      <c r="BH1459" s="2"/>
      <c r="BI1459" s="2"/>
      <c r="BJ1459" s="2"/>
      <c r="BK1459" s="2"/>
      <c r="BL1459" s="2"/>
      <c r="BM1459" s="2"/>
      <c r="BN1459" s="2"/>
      <c r="BO1459" s="2"/>
      <c r="BP1459" s="2"/>
      <c r="BQ1459" s="2"/>
      <c r="BR1459" s="2"/>
      <c r="BS1459" s="2"/>
      <c r="BT1459" s="2"/>
      <c r="BU1459" s="2"/>
      <c r="BV1459" s="2"/>
      <c r="BW1459" s="2"/>
      <c r="BX1459" s="2"/>
      <c r="BY1459" s="2"/>
      <c r="BZ1459" s="2"/>
      <c r="CA1459" s="2"/>
      <c r="CB1459" s="2"/>
      <c r="CC1459" s="2"/>
      <c r="CD1459" s="2"/>
      <c r="CE1459" s="2"/>
      <c r="CF1459" s="2"/>
      <c r="CG1459" s="2"/>
      <c r="CH1459" s="2"/>
      <c r="CI1459" s="2"/>
      <c r="CJ1459" s="2"/>
      <c r="CK1459" s="2"/>
      <c r="CL1459" s="2"/>
      <c r="CM1459" s="2"/>
      <c r="CN1459" s="2"/>
      <c r="CO1459" s="2"/>
      <c r="CP1459" s="2"/>
      <c r="CQ1459" s="2"/>
      <c r="CR1459" s="2"/>
      <c r="CS1459" s="2"/>
      <c r="CT1459" s="2"/>
      <c r="CU1459" s="2"/>
      <c r="CV1459" s="2"/>
      <c r="CW1459" s="2"/>
      <c r="CX1459" s="2"/>
      <c r="CY1459" s="2"/>
      <c r="CZ1459" s="2"/>
      <c r="DA1459" s="2"/>
      <c r="DB1459" s="2"/>
      <c r="DC1459" s="2"/>
      <c r="DD1459" s="2"/>
      <c r="DE1459" s="2"/>
      <c r="DF1459" s="2"/>
      <c r="DG1459" s="2"/>
      <c r="DH1459" s="2"/>
      <c r="DI1459" s="2"/>
      <c r="DJ1459" s="2"/>
      <c r="DK1459" s="2"/>
      <c r="DL1459" s="2"/>
      <c r="DM1459" s="2"/>
      <c r="DN1459" s="2"/>
      <c r="DO1459" s="2"/>
      <c r="DP1459" s="2"/>
      <c r="DQ1459" s="2"/>
      <c r="DR1459" s="2"/>
      <c r="DS1459" s="2"/>
      <c r="DT1459" s="2"/>
      <c r="DU1459" s="2"/>
      <c r="DV1459" s="2"/>
      <c r="DW1459" s="2"/>
      <c r="DX1459" s="2"/>
      <c r="DY1459" s="2"/>
      <c r="DZ1459" s="2"/>
      <c r="EA1459" s="2"/>
      <c r="EB1459" s="2"/>
      <c r="EC1459" s="2"/>
      <c r="ED1459" s="2"/>
      <c r="EE1459" s="2"/>
      <c r="EF1459" s="2"/>
      <c r="EG1459" s="2"/>
      <c r="EH1459" s="2"/>
      <c r="EI1459" s="2"/>
      <c r="EJ1459" s="2"/>
      <c r="EK1459" s="2"/>
      <c r="EL1459" s="2"/>
      <c r="EM1459" s="2"/>
      <c r="EN1459" s="2"/>
      <c r="EO1459" s="2"/>
      <c r="EP1459" s="2"/>
      <c r="EQ1459" s="2"/>
      <c r="ER1459" s="2"/>
      <c r="ES1459" s="2"/>
      <c r="ET1459" s="2"/>
      <c r="EU1459" s="2"/>
      <c r="EV1459" s="2"/>
      <c r="EW1459" s="2"/>
      <c r="EX1459" s="2"/>
    </row>
    <row r="1460" spans="1:154" x14ac:dyDescent="0.15">
      <c r="A1460" s="35"/>
      <c r="B1460" s="125"/>
      <c r="C1460" s="14"/>
      <c r="D1460" s="13"/>
      <c r="E1460" s="14"/>
      <c r="F1460" s="14"/>
      <c r="G1460" s="14"/>
      <c r="H1460" s="14"/>
      <c r="I1460" s="13"/>
      <c r="J1460" s="29"/>
      <c r="K1460" s="2"/>
      <c r="L1460" s="17"/>
      <c r="M1460" s="12"/>
      <c r="N1460" s="12"/>
      <c r="O1460" s="17"/>
      <c r="P1460" s="14"/>
      <c r="Q1460" s="14"/>
      <c r="R1460" s="14"/>
      <c r="S1460" s="20"/>
      <c r="T1460" s="14"/>
      <c r="U1460" s="4"/>
      <c r="V1460" s="29"/>
      <c r="W1460" s="3"/>
      <c r="X1460" s="3"/>
      <c r="Y1460" s="29"/>
      <c r="Z1460" s="3"/>
      <c r="AA1460" s="1"/>
      <c r="AB1460" s="3"/>
      <c r="AC1460" s="3"/>
      <c r="AD1460" s="3"/>
      <c r="AE1460" s="3"/>
      <c r="AF1460" s="3"/>
      <c r="AG1460" s="11"/>
      <c r="AH1460" s="3"/>
      <c r="AI1460" s="2"/>
      <c r="AJ1460" s="2"/>
      <c r="AK1460" s="2"/>
      <c r="AL1460" s="2"/>
      <c r="AM1460" s="2"/>
      <c r="AN1460" s="2"/>
      <c r="AO1460" s="2"/>
      <c r="AP1460" s="2"/>
      <c r="AQ1460" s="2"/>
      <c r="AR1460" s="2"/>
      <c r="AS1460" s="2"/>
      <c r="AT1460" s="2"/>
      <c r="AU1460" s="2"/>
      <c r="AV1460" s="2"/>
      <c r="AW1460" s="2"/>
      <c r="AX1460" s="2"/>
      <c r="AY1460" s="2"/>
      <c r="AZ1460" s="2"/>
      <c r="BA1460" s="2"/>
      <c r="BB1460" s="2"/>
      <c r="BC1460" s="2"/>
      <c r="BD1460" s="2"/>
      <c r="BE1460" s="2"/>
      <c r="BF1460" s="2"/>
      <c r="BG1460" s="2"/>
      <c r="BH1460" s="2"/>
      <c r="BI1460" s="2"/>
      <c r="BJ1460" s="2"/>
      <c r="BK1460" s="2"/>
      <c r="BL1460" s="2"/>
      <c r="BM1460" s="2"/>
      <c r="BN1460" s="2"/>
      <c r="BO1460" s="2"/>
      <c r="BP1460" s="2"/>
      <c r="BQ1460" s="2"/>
      <c r="BR1460" s="2"/>
      <c r="BS1460" s="2"/>
      <c r="BT1460" s="2"/>
      <c r="BU1460" s="2"/>
      <c r="BV1460" s="2"/>
      <c r="BW1460" s="2"/>
      <c r="BX1460" s="2"/>
      <c r="BY1460" s="2"/>
      <c r="BZ1460" s="2"/>
      <c r="CA1460" s="2"/>
      <c r="CB1460" s="2"/>
      <c r="CC1460" s="2"/>
      <c r="CD1460" s="2"/>
      <c r="CE1460" s="2"/>
      <c r="CF1460" s="2"/>
      <c r="CG1460" s="2"/>
      <c r="CH1460" s="2"/>
      <c r="CI1460" s="2"/>
      <c r="CJ1460" s="2"/>
      <c r="CK1460" s="2"/>
      <c r="CL1460" s="2"/>
      <c r="CM1460" s="2"/>
      <c r="CN1460" s="2"/>
      <c r="CO1460" s="2"/>
      <c r="CP1460" s="2"/>
      <c r="CQ1460" s="2"/>
      <c r="CR1460" s="2"/>
      <c r="CS1460" s="2"/>
      <c r="CT1460" s="2"/>
      <c r="CU1460" s="2"/>
      <c r="CV1460" s="2"/>
      <c r="CW1460" s="2"/>
      <c r="CX1460" s="2"/>
      <c r="CY1460" s="2"/>
      <c r="CZ1460" s="2"/>
      <c r="DA1460" s="2"/>
      <c r="DB1460" s="2"/>
      <c r="DC1460" s="2"/>
      <c r="DD1460" s="2"/>
      <c r="DE1460" s="2"/>
      <c r="DF1460" s="2"/>
      <c r="DG1460" s="2"/>
      <c r="DH1460" s="2"/>
      <c r="DI1460" s="2"/>
      <c r="DJ1460" s="2"/>
      <c r="DK1460" s="2"/>
      <c r="DL1460" s="2"/>
      <c r="DM1460" s="2"/>
      <c r="DN1460" s="2"/>
      <c r="DO1460" s="2"/>
      <c r="DP1460" s="2"/>
      <c r="DQ1460" s="2"/>
      <c r="DR1460" s="2"/>
      <c r="DS1460" s="2"/>
      <c r="DT1460" s="2"/>
      <c r="DU1460" s="2"/>
      <c r="DV1460" s="2"/>
      <c r="DW1460" s="2"/>
      <c r="DX1460" s="2"/>
      <c r="DY1460" s="2"/>
      <c r="DZ1460" s="2"/>
      <c r="EA1460" s="2"/>
      <c r="EB1460" s="2"/>
      <c r="EC1460" s="2"/>
      <c r="ED1460" s="2"/>
      <c r="EE1460" s="2"/>
      <c r="EF1460" s="2"/>
      <c r="EG1460" s="2"/>
      <c r="EH1460" s="2"/>
      <c r="EI1460" s="2"/>
      <c r="EJ1460" s="2"/>
      <c r="EK1460" s="2"/>
      <c r="EL1460" s="2"/>
      <c r="EM1460" s="2"/>
      <c r="EN1460" s="2"/>
      <c r="EO1460" s="2"/>
      <c r="EP1460" s="2"/>
      <c r="EQ1460" s="2"/>
      <c r="ER1460" s="2"/>
      <c r="ES1460" s="2"/>
      <c r="ET1460" s="2"/>
      <c r="EU1460" s="2"/>
      <c r="EV1460" s="2"/>
      <c r="EW1460" s="2"/>
      <c r="EX1460" s="2"/>
    </row>
    <row r="1461" spans="1:154" x14ac:dyDescent="0.15">
      <c r="A1461" s="35"/>
      <c r="B1461" s="125"/>
      <c r="C1461" s="14"/>
      <c r="D1461" s="13"/>
      <c r="E1461" s="14"/>
      <c r="F1461" s="14"/>
      <c r="G1461" s="14"/>
      <c r="H1461" s="14"/>
      <c r="I1461" s="13"/>
      <c r="J1461" s="29"/>
      <c r="K1461" s="2"/>
      <c r="L1461" s="17"/>
      <c r="M1461" s="12"/>
      <c r="N1461" s="12"/>
      <c r="O1461" s="17"/>
      <c r="P1461" s="14"/>
      <c r="Q1461" s="14"/>
      <c r="R1461" s="14"/>
      <c r="S1461" s="20"/>
      <c r="T1461" s="14"/>
      <c r="U1461" s="4"/>
      <c r="V1461" s="29"/>
      <c r="W1461" s="3"/>
      <c r="X1461" s="3"/>
      <c r="Y1461" s="29"/>
      <c r="Z1461" s="3"/>
      <c r="AA1461" s="1"/>
      <c r="AB1461" s="3"/>
      <c r="AC1461" s="3"/>
      <c r="AD1461" s="3"/>
      <c r="AE1461" s="3"/>
      <c r="AF1461" s="3"/>
      <c r="AG1461" s="11"/>
      <c r="AH1461" s="3"/>
      <c r="AI1461" s="2"/>
      <c r="AJ1461" s="2"/>
      <c r="AK1461" s="2"/>
      <c r="AL1461" s="2"/>
      <c r="AM1461" s="2"/>
      <c r="AN1461" s="2"/>
      <c r="AO1461" s="2"/>
      <c r="AP1461" s="2"/>
      <c r="AQ1461" s="2"/>
      <c r="AR1461" s="2"/>
      <c r="AS1461" s="2"/>
      <c r="AT1461" s="2"/>
      <c r="AU1461" s="2"/>
      <c r="AV1461" s="2"/>
      <c r="AW1461" s="2"/>
      <c r="AX1461" s="2"/>
      <c r="AY1461" s="2"/>
      <c r="AZ1461" s="2"/>
      <c r="BA1461" s="2"/>
      <c r="BB1461" s="2"/>
      <c r="BC1461" s="2"/>
      <c r="BD1461" s="2"/>
      <c r="BE1461" s="2"/>
      <c r="BF1461" s="2"/>
      <c r="BG1461" s="2"/>
      <c r="BH1461" s="2"/>
      <c r="BI1461" s="2"/>
      <c r="BJ1461" s="2"/>
      <c r="BK1461" s="2"/>
      <c r="BL1461" s="2"/>
      <c r="BM1461" s="2"/>
      <c r="BN1461" s="2"/>
      <c r="BO1461" s="2"/>
      <c r="BP1461" s="2"/>
      <c r="BQ1461" s="2"/>
      <c r="BR1461" s="2"/>
      <c r="BS1461" s="2"/>
      <c r="BT1461" s="2"/>
      <c r="BU1461" s="2"/>
      <c r="BV1461" s="2"/>
      <c r="BW1461" s="2"/>
      <c r="BX1461" s="2"/>
      <c r="BY1461" s="2"/>
      <c r="BZ1461" s="2"/>
      <c r="CA1461" s="2"/>
      <c r="CB1461" s="2"/>
      <c r="CC1461" s="2"/>
      <c r="CD1461" s="2"/>
      <c r="CE1461" s="2"/>
      <c r="CF1461" s="2"/>
      <c r="CG1461" s="2"/>
      <c r="CH1461" s="2"/>
      <c r="CI1461" s="2"/>
      <c r="CJ1461" s="2"/>
      <c r="CK1461" s="2"/>
      <c r="CL1461" s="2"/>
      <c r="CM1461" s="2"/>
      <c r="CN1461" s="2"/>
      <c r="CO1461" s="2"/>
      <c r="CP1461" s="2"/>
      <c r="CQ1461" s="2"/>
      <c r="CR1461" s="2"/>
      <c r="CS1461" s="2"/>
      <c r="CT1461" s="2"/>
      <c r="CU1461" s="2"/>
      <c r="CV1461" s="2"/>
      <c r="CW1461" s="2"/>
      <c r="CX1461" s="2"/>
      <c r="CY1461" s="2"/>
      <c r="CZ1461" s="2"/>
      <c r="DA1461" s="2"/>
      <c r="DB1461" s="2"/>
      <c r="DC1461" s="2"/>
      <c r="DD1461" s="2"/>
      <c r="DE1461" s="2"/>
      <c r="DF1461" s="2"/>
      <c r="DG1461" s="2"/>
      <c r="DH1461" s="2"/>
      <c r="DI1461" s="2"/>
      <c r="DJ1461" s="2"/>
      <c r="DK1461" s="2"/>
      <c r="DL1461" s="2"/>
      <c r="DM1461" s="2"/>
      <c r="DN1461" s="2"/>
      <c r="DO1461" s="2"/>
      <c r="DP1461" s="2"/>
      <c r="DQ1461" s="2"/>
      <c r="DR1461" s="2"/>
      <c r="DS1461" s="2"/>
      <c r="DT1461" s="2"/>
      <c r="DU1461" s="2"/>
      <c r="DV1461" s="2"/>
      <c r="DW1461" s="2"/>
      <c r="DX1461" s="2"/>
      <c r="DY1461" s="2"/>
      <c r="DZ1461" s="2"/>
      <c r="EA1461" s="2"/>
      <c r="EB1461" s="2"/>
      <c r="EC1461" s="2"/>
      <c r="ED1461" s="2"/>
      <c r="EE1461" s="2"/>
      <c r="EF1461" s="2"/>
      <c r="EG1461" s="2"/>
      <c r="EH1461" s="2"/>
      <c r="EI1461" s="2"/>
      <c r="EJ1461" s="2"/>
      <c r="EK1461" s="2"/>
      <c r="EL1461" s="2"/>
      <c r="EM1461" s="2"/>
      <c r="EN1461" s="2"/>
      <c r="EO1461" s="2"/>
      <c r="EP1461" s="2"/>
      <c r="EQ1461" s="2"/>
      <c r="ER1461" s="2"/>
      <c r="ES1461" s="2"/>
      <c r="ET1461" s="2"/>
      <c r="EU1461" s="2"/>
      <c r="EV1461" s="2"/>
      <c r="EW1461" s="2"/>
      <c r="EX1461" s="2"/>
    </row>
    <row r="1462" spans="1:154" x14ac:dyDescent="0.15">
      <c r="A1462" s="35"/>
      <c r="B1462" s="125"/>
      <c r="C1462" s="14"/>
      <c r="D1462" s="13"/>
      <c r="E1462" s="14"/>
      <c r="F1462" s="14"/>
      <c r="G1462" s="14"/>
      <c r="H1462" s="14"/>
      <c r="I1462" s="13"/>
      <c r="J1462" s="29"/>
      <c r="K1462" s="2"/>
      <c r="L1462" s="17"/>
      <c r="M1462" s="12"/>
      <c r="N1462" s="12"/>
      <c r="O1462" s="17"/>
      <c r="P1462" s="14"/>
      <c r="Q1462" s="14"/>
      <c r="R1462" s="14"/>
      <c r="S1462" s="20"/>
      <c r="T1462" s="14"/>
      <c r="U1462" s="4"/>
      <c r="V1462" s="29"/>
      <c r="W1462" s="3"/>
      <c r="X1462" s="3"/>
      <c r="Y1462" s="29"/>
      <c r="Z1462" s="3"/>
      <c r="AA1462" s="1"/>
      <c r="AB1462" s="3"/>
      <c r="AC1462" s="3"/>
      <c r="AD1462" s="3"/>
      <c r="AE1462" s="3"/>
      <c r="AF1462" s="3"/>
      <c r="AG1462" s="11"/>
      <c r="AH1462" s="3"/>
      <c r="AI1462" s="2"/>
      <c r="AJ1462" s="2"/>
      <c r="AK1462" s="2"/>
      <c r="AL1462" s="2"/>
      <c r="AM1462" s="2"/>
      <c r="AN1462" s="2"/>
      <c r="AO1462" s="2"/>
      <c r="AP1462" s="2"/>
      <c r="AQ1462" s="2"/>
      <c r="AR1462" s="2"/>
      <c r="AS1462" s="2"/>
      <c r="AT1462" s="2"/>
      <c r="AU1462" s="2"/>
      <c r="AV1462" s="2"/>
      <c r="AW1462" s="2"/>
      <c r="AX1462" s="2"/>
      <c r="AY1462" s="2"/>
      <c r="AZ1462" s="2"/>
      <c r="BA1462" s="2"/>
      <c r="BB1462" s="2"/>
      <c r="BC1462" s="2"/>
      <c r="BD1462" s="2"/>
      <c r="BE1462" s="2"/>
      <c r="BF1462" s="2"/>
      <c r="BG1462" s="2"/>
      <c r="BH1462" s="2"/>
      <c r="BI1462" s="2"/>
      <c r="BJ1462" s="2"/>
      <c r="BK1462" s="2"/>
      <c r="BL1462" s="2"/>
      <c r="BM1462" s="2"/>
      <c r="BN1462" s="2"/>
      <c r="BO1462" s="2"/>
      <c r="BP1462" s="2"/>
      <c r="BQ1462" s="2"/>
      <c r="BR1462" s="2"/>
      <c r="BS1462" s="2"/>
      <c r="BT1462" s="2"/>
      <c r="BU1462" s="2"/>
      <c r="BV1462" s="2"/>
      <c r="BW1462" s="2"/>
      <c r="BX1462" s="2"/>
      <c r="BY1462" s="2"/>
      <c r="BZ1462" s="2"/>
      <c r="CA1462" s="2"/>
      <c r="CB1462" s="2"/>
      <c r="CC1462" s="2"/>
      <c r="CD1462" s="2"/>
      <c r="CE1462" s="2"/>
      <c r="CF1462" s="2"/>
      <c r="CG1462" s="2"/>
      <c r="CH1462" s="2"/>
      <c r="CI1462" s="2"/>
      <c r="CJ1462" s="2"/>
      <c r="CK1462" s="2"/>
      <c r="CL1462" s="2"/>
      <c r="CM1462" s="2"/>
      <c r="CN1462" s="2"/>
      <c r="CO1462" s="2"/>
      <c r="CP1462" s="2"/>
      <c r="CQ1462" s="2"/>
      <c r="CR1462" s="2"/>
      <c r="CS1462" s="2"/>
      <c r="CT1462" s="2"/>
      <c r="CU1462" s="2"/>
      <c r="CV1462" s="2"/>
      <c r="CW1462" s="2"/>
      <c r="CX1462" s="2"/>
      <c r="CY1462" s="2"/>
      <c r="CZ1462" s="2"/>
      <c r="DA1462" s="2"/>
      <c r="DB1462" s="2"/>
      <c r="DC1462" s="2"/>
      <c r="DD1462" s="2"/>
      <c r="DE1462" s="2"/>
      <c r="DF1462" s="2"/>
      <c r="DG1462" s="2"/>
      <c r="DH1462" s="2"/>
      <c r="DI1462" s="2"/>
      <c r="DJ1462" s="2"/>
      <c r="DK1462" s="2"/>
      <c r="DL1462" s="2"/>
      <c r="DM1462" s="2"/>
      <c r="DN1462" s="2"/>
      <c r="DO1462" s="2"/>
      <c r="DP1462" s="2"/>
      <c r="DQ1462" s="2"/>
      <c r="DR1462" s="2"/>
      <c r="DS1462" s="2"/>
      <c r="DT1462" s="2"/>
      <c r="DU1462" s="2"/>
      <c r="DV1462" s="2"/>
      <c r="DW1462" s="2"/>
      <c r="DX1462" s="2"/>
      <c r="DY1462" s="2"/>
      <c r="DZ1462" s="2"/>
      <c r="EA1462" s="2"/>
      <c r="EB1462" s="2"/>
      <c r="EC1462" s="2"/>
      <c r="ED1462" s="2"/>
      <c r="EE1462" s="2"/>
      <c r="EF1462" s="2"/>
      <c r="EG1462" s="2"/>
      <c r="EH1462" s="2"/>
      <c r="EI1462" s="2"/>
      <c r="EJ1462" s="2"/>
      <c r="EK1462" s="2"/>
      <c r="EL1462" s="2"/>
      <c r="EM1462" s="2"/>
      <c r="EN1462" s="2"/>
      <c r="EO1462" s="2"/>
      <c r="EP1462" s="2"/>
      <c r="EQ1462" s="2"/>
      <c r="ER1462" s="2"/>
      <c r="ES1462" s="2"/>
      <c r="ET1462" s="2"/>
      <c r="EU1462" s="2"/>
      <c r="EV1462" s="2"/>
      <c r="EW1462" s="2"/>
      <c r="EX1462" s="2"/>
    </row>
    <row r="1463" spans="1:154" x14ac:dyDescent="0.15">
      <c r="A1463" s="35"/>
      <c r="B1463" s="125"/>
      <c r="C1463" s="14"/>
      <c r="D1463" s="13"/>
      <c r="E1463" s="14"/>
      <c r="F1463" s="14"/>
      <c r="G1463" s="14"/>
      <c r="H1463" s="14"/>
      <c r="I1463" s="13"/>
      <c r="J1463" s="29"/>
      <c r="K1463" s="2"/>
      <c r="L1463" s="17"/>
      <c r="M1463" s="12"/>
      <c r="N1463" s="12"/>
      <c r="O1463" s="17"/>
      <c r="P1463" s="14"/>
      <c r="Q1463" s="14"/>
      <c r="R1463" s="14"/>
      <c r="S1463" s="20"/>
      <c r="T1463" s="14"/>
      <c r="U1463" s="4"/>
      <c r="V1463" s="29"/>
      <c r="W1463" s="3"/>
      <c r="X1463" s="3"/>
      <c r="Y1463" s="29"/>
      <c r="Z1463" s="3"/>
      <c r="AA1463" s="1"/>
      <c r="AB1463" s="3"/>
      <c r="AC1463" s="3"/>
      <c r="AD1463" s="3"/>
      <c r="AE1463" s="3"/>
      <c r="AF1463" s="3"/>
      <c r="AG1463" s="11"/>
      <c r="AH1463" s="3"/>
      <c r="AI1463" s="2"/>
      <c r="AJ1463" s="2"/>
      <c r="AK1463" s="2"/>
      <c r="AL1463" s="2"/>
      <c r="AM1463" s="2"/>
      <c r="AN1463" s="2"/>
      <c r="AO1463" s="2"/>
      <c r="AP1463" s="2"/>
      <c r="AQ1463" s="2"/>
      <c r="AR1463" s="2"/>
      <c r="AS1463" s="2"/>
      <c r="AT1463" s="2"/>
      <c r="AU1463" s="2"/>
      <c r="AV1463" s="2"/>
      <c r="AW1463" s="2"/>
      <c r="AX1463" s="2"/>
      <c r="AY1463" s="2"/>
      <c r="AZ1463" s="2"/>
      <c r="BA1463" s="2"/>
      <c r="BB1463" s="2"/>
      <c r="BC1463" s="2"/>
      <c r="BD1463" s="2"/>
      <c r="BE1463" s="2"/>
      <c r="BF1463" s="2"/>
      <c r="BG1463" s="2"/>
      <c r="BH1463" s="2"/>
      <c r="BI1463" s="2"/>
      <c r="BJ1463" s="2"/>
      <c r="BK1463" s="2"/>
      <c r="BL1463" s="2"/>
      <c r="BM1463" s="2"/>
      <c r="BN1463" s="2"/>
      <c r="BO1463" s="2"/>
      <c r="BP1463" s="2"/>
      <c r="BQ1463" s="2"/>
      <c r="BR1463" s="2"/>
      <c r="BS1463" s="2"/>
      <c r="BT1463" s="2"/>
      <c r="BU1463" s="2"/>
      <c r="BV1463" s="2"/>
      <c r="BW1463" s="2"/>
      <c r="BX1463" s="2"/>
      <c r="BY1463" s="2"/>
      <c r="BZ1463" s="2"/>
      <c r="CA1463" s="2"/>
      <c r="CB1463" s="2"/>
      <c r="CC1463" s="2"/>
      <c r="CD1463" s="2"/>
      <c r="CE1463" s="2"/>
      <c r="CF1463" s="2"/>
      <c r="CG1463" s="2"/>
      <c r="CH1463" s="2"/>
      <c r="CI1463" s="2"/>
      <c r="CJ1463" s="2"/>
      <c r="CK1463" s="2"/>
      <c r="CL1463" s="2"/>
      <c r="CM1463" s="2"/>
      <c r="CN1463" s="2"/>
      <c r="CO1463" s="2"/>
      <c r="CP1463" s="2"/>
      <c r="CQ1463" s="2"/>
      <c r="CR1463" s="2"/>
      <c r="CS1463" s="2"/>
      <c r="CT1463" s="2"/>
      <c r="CU1463" s="2"/>
      <c r="CV1463" s="2"/>
      <c r="CW1463" s="2"/>
      <c r="CX1463" s="2"/>
      <c r="CY1463" s="2"/>
      <c r="CZ1463" s="2"/>
      <c r="DA1463" s="2"/>
      <c r="DB1463" s="2"/>
      <c r="DC1463" s="2"/>
      <c r="DD1463" s="2"/>
      <c r="DE1463" s="2"/>
      <c r="DF1463" s="2"/>
      <c r="DG1463" s="2"/>
      <c r="DH1463" s="2"/>
      <c r="DI1463" s="2"/>
      <c r="DJ1463" s="2"/>
      <c r="DK1463" s="2"/>
      <c r="DL1463" s="2"/>
      <c r="DM1463" s="2"/>
      <c r="DN1463" s="2"/>
      <c r="DO1463" s="2"/>
      <c r="DP1463" s="2"/>
      <c r="DQ1463" s="2"/>
      <c r="DR1463" s="2"/>
      <c r="DS1463" s="2"/>
      <c r="DT1463" s="2"/>
      <c r="DU1463" s="2"/>
      <c r="DV1463" s="2"/>
      <c r="DW1463" s="2"/>
      <c r="DX1463" s="2"/>
      <c r="DY1463" s="2"/>
      <c r="DZ1463" s="2"/>
      <c r="EA1463" s="2"/>
      <c r="EB1463" s="2"/>
      <c r="EC1463" s="2"/>
      <c r="ED1463" s="2"/>
      <c r="EE1463" s="2"/>
      <c r="EF1463" s="2"/>
      <c r="EG1463" s="2"/>
      <c r="EH1463" s="2"/>
      <c r="EI1463" s="2"/>
      <c r="EJ1463" s="2"/>
      <c r="EK1463" s="2"/>
      <c r="EL1463" s="2"/>
      <c r="EM1463" s="2"/>
      <c r="EN1463" s="2"/>
      <c r="EO1463" s="2"/>
      <c r="EP1463" s="2"/>
      <c r="EQ1463" s="2"/>
      <c r="ER1463" s="2"/>
      <c r="ES1463" s="2"/>
      <c r="ET1463" s="2"/>
      <c r="EU1463" s="2"/>
      <c r="EV1463" s="2"/>
      <c r="EW1463" s="2"/>
      <c r="EX1463" s="2"/>
    </row>
    <row r="1464" spans="1:154" x14ac:dyDescent="0.15">
      <c r="A1464" s="35"/>
      <c r="B1464" s="125"/>
      <c r="C1464" s="14"/>
      <c r="D1464" s="13"/>
      <c r="E1464" s="14"/>
      <c r="F1464" s="14"/>
      <c r="G1464" s="14"/>
      <c r="H1464" s="14"/>
      <c r="I1464" s="13"/>
      <c r="J1464" s="29"/>
      <c r="K1464" s="2"/>
      <c r="L1464" s="17"/>
      <c r="M1464" s="12"/>
      <c r="N1464" s="12"/>
      <c r="O1464" s="17"/>
      <c r="P1464" s="14"/>
      <c r="Q1464" s="14"/>
      <c r="R1464" s="14"/>
      <c r="S1464" s="20"/>
      <c r="T1464" s="14"/>
      <c r="U1464" s="4"/>
      <c r="V1464" s="29"/>
      <c r="W1464" s="3"/>
      <c r="X1464" s="3"/>
      <c r="Y1464" s="29"/>
      <c r="Z1464" s="3"/>
      <c r="AA1464" s="1"/>
      <c r="AB1464" s="3"/>
      <c r="AC1464" s="3"/>
      <c r="AD1464" s="3"/>
      <c r="AE1464" s="3"/>
      <c r="AF1464" s="3"/>
      <c r="AG1464" s="11"/>
      <c r="AH1464" s="3"/>
      <c r="AI1464" s="2"/>
      <c r="AJ1464" s="2"/>
      <c r="AK1464" s="2"/>
      <c r="AL1464" s="2"/>
      <c r="AM1464" s="2"/>
      <c r="AN1464" s="2"/>
      <c r="AO1464" s="2"/>
      <c r="AP1464" s="2"/>
      <c r="AQ1464" s="2"/>
      <c r="AR1464" s="2"/>
      <c r="AS1464" s="2"/>
      <c r="AT1464" s="2"/>
      <c r="AU1464" s="2"/>
      <c r="AV1464" s="2"/>
      <c r="AW1464" s="2"/>
      <c r="AX1464" s="2"/>
      <c r="AY1464" s="2"/>
      <c r="AZ1464" s="2"/>
      <c r="BA1464" s="2"/>
      <c r="BB1464" s="2"/>
      <c r="BC1464" s="2"/>
      <c r="BD1464" s="2"/>
      <c r="BE1464" s="2"/>
      <c r="BF1464" s="2"/>
      <c r="BG1464" s="2"/>
      <c r="BH1464" s="2"/>
      <c r="BI1464" s="2"/>
      <c r="BJ1464" s="2"/>
      <c r="BK1464" s="2"/>
      <c r="BL1464" s="2"/>
      <c r="BM1464" s="2"/>
      <c r="BN1464" s="2"/>
      <c r="BO1464" s="2"/>
      <c r="BP1464" s="2"/>
      <c r="BQ1464" s="2"/>
      <c r="BR1464" s="2"/>
      <c r="BS1464" s="2"/>
      <c r="BT1464" s="2"/>
      <c r="BU1464" s="2"/>
      <c r="BV1464" s="2"/>
      <c r="BW1464" s="2"/>
      <c r="BX1464" s="2"/>
      <c r="BY1464" s="2"/>
      <c r="BZ1464" s="2"/>
      <c r="CA1464" s="2"/>
      <c r="CB1464" s="2"/>
      <c r="CC1464" s="2"/>
      <c r="CD1464" s="2"/>
      <c r="CE1464" s="2"/>
      <c r="CF1464" s="2"/>
      <c r="CG1464" s="2"/>
      <c r="CH1464" s="2"/>
      <c r="CI1464" s="2"/>
      <c r="CJ1464" s="2"/>
      <c r="CK1464" s="2"/>
      <c r="CL1464" s="2"/>
      <c r="CM1464" s="2"/>
      <c r="CN1464" s="2"/>
      <c r="CO1464" s="2"/>
      <c r="CP1464" s="2"/>
      <c r="CQ1464" s="2"/>
      <c r="CR1464" s="2"/>
      <c r="CS1464" s="2"/>
      <c r="CT1464" s="2"/>
      <c r="CU1464" s="2"/>
      <c r="CV1464" s="2"/>
      <c r="CW1464" s="2"/>
      <c r="CX1464" s="2"/>
      <c r="CY1464" s="2"/>
      <c r="CZ1464" s="2"/>
      <c r="DA1464" s="2"/>
      <c r="DB1464" s="2"/>
      <c r="DC1464" s="2"/>
      <c r="DD1464" s="2"/>
      <c r="DE1464" s="2"/>
      <c r="DF1464" s="2"/>
      <c r="DG1464" s="2"/>
      <c r="DH1464" s="2"/>
      <c r="DI1464" s="2"/>
      <c r="DJ1464" s="2"/>
      <c r="DK1464" s="2"/>
      <c r="DL1464" s="2"/>
      <c r="DM1464" s="2"/>
      <c r="DN1464" s="2"/>
      <c r="DO1464" s="2"/>
      <c r="DP1464" s="2"/>
      <c r="DQ1464" s="2"/>
      <c r="DR1464" s="2"/>
      <c r="DS1464" s="2"/>
      <c r="DT1464" s="2"/>
      <c r="DU1464" s="2"/>
      <c r="DV1464" s="2"/>
      <c r="DW1464" s="2"/>
      <c r="DX1464" s="2"/>
      <c r="DY1464" s="2"/>
      <c r="DZ1464" s="2"/>
      <c r="EA1464" s="2"/>
      <c r="EB1464" s="2"/>
      <c r="EC1464" s="2"/>
      <c r="ED1464" s="2"/>
      <c r="EE1464" s="2"/>
      <c r="EF1464" s="2"/>
      <c r="EG1464" s="2"/>
      <c r="EH1464" s="2"/>
      <c r="EI1464" s="2"/>
      <c r="EJ1464" s="2"/>
      <c r="EK1464" s="2"/>
      <c r="EL1464" s="2"/>
      <c r="EM1464" s="2"/>
      <c r="EN1464" s="2"/>
      <c r="EO1464" s="2"/>
      <c r="EP1464" s="2"/>
      <c r="EQ1464" s="2"/>
      <c r="ER1464" s="2"/>
      <c r="ES1464" s="2"/>
      <c r="ET1464" s="2"/>
      <c r="EU1464" s="2"/>
      <c r="EV1464" s="2"/>
      <c r="EW1464" s="2"/>
      <c r="EX1464" s="2"/>
    </row>
    <row r="1465" spans="1:154" x14ac:dyDescent="0.15">
      <c r="A1465" s="35"/>
      <c r="B1465" s="125"/>
      <c r="C1465" s="14"/>
      <c r="D1465" s="13"/>
      <c r="E1465" s="14"/>
      <c r="F1465" s="14"/>
      <c r="G1465" s="14"/>
      <c r="H1465" s="14"/>
      <c r="I1465" s="13"/>
      <c r="J1465" s="29"/>
      <c r="K1465" s="2"/>
      <c r="L1465" s="17"/>
      <c r="M1465" s="12"/>
      <c r="N1465" s="12"/>
      <c r="O1465" s="17"/>
      <c r="P1465" s="14"/>
      <c r="Q1465" s="14"/>
      <c r="R1465" s="14"/>
      <c r="S1465" s="20"/>
      <c r="T1465" s="14"/>
      <c r="U1465" s="4"/>
      <c r="V1465" s="29"/>
      <c r="W1465" s="3"/>
      <c r="X1465" s="3"/>
      <c r="Y1465" s="29"/>
      <c r="Z1465" s="3"/>
      <c r="AA1465" s="1"/>
      <c r="AB1465" s="3"/>
      <c r="AC1465" s="3"/>
      <c r="AD1465" s="3"/>
      <c r="AE1465" s="3"/>
      <c r="AF1465" s="3"/>
      <c r="AG1465" s="11"/>
      <c r="AH1465" s="3"/>
      <c r="AI1465" s="2"/>
      <c r="AJ1465" s="2"/>
      <c r="AK1465" s="2"/>
      <c r="AL1465" s="2"/>
      <c r="AM1465" s="2"/>
      <c r="AN1465" s="2"/>
      <c r="AO1465" s="2"/>
      <c r="AP1465" s="2"/>
      <c r="AQ1465" s="2"/>
      <c r="AR1465" s="2"/>
      <c r="AS1465" s="2"/>
      <c r="AT1465" s="2"/>
      <c r="AU1465" s="2"/>
      <c r="AV1465" s="2"/>
      <c r="AW1465" s="2"/>
      <c r="AX1465" s="2"/>
      <c r="AY1465" s="2"/>
      <c r="AZ1465" s="2"/>
      <c r="BA1465" s="2"/>
      <c r="BB1465" s="2"/>
      <c r="BC1465" s="2"/>
      <c r="BD1465" s="2"/>
      <c r="BE1465" s="2"/>
      <c r="BF1465" s="2"/>
      <c r="BG1465" s="2"/>
      <c r="BH1465" s="2"/>
      <c r="BI1465" s="2"/>
      <c r="BJ1465" s="2"/>
      <c r="BK1465" s="2"/>
      <c r="BL1465" s="2"/>
      <c r="BM1465" s="2"/>
      <c r="BN1465" s="2"/>
      <c r="BO1465" s="2"/>
      <c r="BP1465" s="2"/>
      <c r="BQ1465" s="2"/>
      <c r="BR1465" s="2"/>
      <c r="BS1465" s="2"/>
      <c r="BT1465" s="2"/>
      <c r="BU1465" s="2"/>
      <c r="BV1465" s="2"/>
      <c r="BW1465" s="2"/>
      <c r="BX1465" s="2"/>
      <c r="BY1465" s="2"/>
      <c r="BZ1465" s="2"/>
      <c r="CA1465" s="2"/>
      <c r="CB1465" s="2"/>
      <c r="CC1465" s="2"/>
      <c r="CD1465" s="2"/>
      <c r="CE1465" s="2"/>
      <c r="CF1465" s="2"/>
      <c r="CG1465" s="2"/>
      <c r="CH1465" s="2"/>
      <c r="CI1465" s="2"/>
      <c r="CJ1465" s="2"/>
      <c r="CK1465" s="2"/>
      <c r="CL1465" s="2"/>
      <c r="CM1465" s="2"/>
      <c r="CN1465" s="2"/>
      <c r="CO1465" s="2"/>
      <c r="CP1465" s="2"/>
      <c r="CQ1465" s="2"/>
      <c r="CR1465" s="2"/>
      <c r="CS1465" s="2"/>
      <c r="CT1465" s="2"/>
      <c r="CU1465" s="2"/>
      <c r="CV1465" s="2"/>
      <c r="CW1465" s="2"/>
      <c r="CX1465" s="2"/>
      <c r="CY1465" s="2"/>
      <c r="CZ1465" s="2"/>
      <c r="DA1465" s="2"/>
      <c r="DB1465" s="2"/>
      <c r="DC1465" s="2"/>
      <c r="DD1465" s="2"/>
      <c r="DE1465" s="2"/>
      <c r="DF1465" s="2"/>
      <c r="DG1465" s="2"/>
      <c r="DH1465" s="2"/>
      <c r="DI1465" s="2"/>
      <c r="DJ1465" s="2"/>
      <c r="DK1465" s="2"/>
      <c r="DL1465" s="2"/>
      <c r="DM1465" s="2"/>
      <c r="DN1465" s="2"/>
      <c r="DO1465" s="2"/>
      <c r="DP1465" s="2"/>
      <c r="DQ1465" s="2"/>
      <c r="DR1465" s="2"/>
      <c r="DS1465" s="2"/>
      <c r="DT1465" s="2"/>
      <c r="DU1465" s="2"/>
      <c r="DV1465" s="2"/>
      <c r="DW1465" s="2"/>
      <c r="DX1465" s="2"/>
      <c r="DY1465" s="2"/>
      <c r="DZ1465" s="2"/>
      <c r="EA1465" s="2"/>
      <c r="EB1465" s="2"/>
      <c r="EC1465" s="2"/>
      <c r="ED1465" s="2"/>
      <c r="EE1465" s="2"/>
      <c r="EF1465" s="2"/>
      <c r="EG1465" s="2"/>
      <c r="EH1465" s="2"/>
      <c r="EI1465" s="2"/>
      <c r="EJ1465" s="2"/>
      <c r="EK1465" s="2"/>
      <c r="EL1465" s="2"/>
      <c r="EM1465" s="2"/>
      <c r="EN1465" s="2"/>
      <c r="EO1465" s="2"/>
      <c r="EP1465" s="2"/>
      <c r="EQ1465" s="2"/>
      <c r="ER1465" s="2"/>
      <c r="ES1465" s="2"/>
      <c r="ET1465" s="2"/>
      <c r="EU1465" s="2"/>
      <c r="EV1465" s="2"/>
      <c r="EW1465" s="2"/>
      <c r="EX1465" s="2"/>
    </row>
    <row r="1466" spans="1:154" x14ac:dyDescent="0.15">
      <c r="A1466" s="35"/>
      <c r="B1466" s="125"/>
      <c r="C1466" s="14"/>
      <c r="D1466" s="13"/>
      <c r="E1466" s="14"/>
      <c r="F1466" s="14"/>
      <c r="G1466" s="14"/>
      <c r="H1466" s="14"/>
      <c r="I1466" s="13"/>
      <c r="J1466" s="29"/>
      <c r="K1466" s="2"/>
      <c r="L1466" s="17"/>
      <c r="M1466" s="12"/>
      <c r="N1466" s="12"/>
      <c r="O1466" s="17"/>
      <c r="P1466" s="14"/>
      <c r="Q1466" s="14"/>
      <c r="R1466" s="14"/>
      <c r="S1466" s="20"/>
      <c r="T1466" s="14"/>
      <c r="U1466" s="4"/>
      <c r="V1466" s="29"/>
      <c r="W1466" s="3"/>
      <c r="X1466" s="3"/>
      <c r="Y1466" s="29"/>
      <c r="Z1466" s="3"/>
      <c r="AA1466" s="1"/>
      <c r="AB1466" s="3"/>
      <c r="AC1466" s="3"/>
      <c r="AD1466" s="3"/>
      <c r="AE1466" s="3"/>
      <c r="AF1466" s="3"/>
      <c r="AG1466" s="11"/>
      <c r="AH1466" s="3"/>
      <c r="AI1466" s="2"/>
      <c r="AJ1466" s="2"/>
      <c r="AK1466" s="2"/>
      <c r="AL1466" s="2"/>
      <c r="AM1466" s="2"/>
      <c r="AN1466" s="2"/>
      <c r="AO1466" s="2"/>
      <c r="AP1466" s="2"/>
      <c r="AQ1466" s="2"/>
      <c r="AR1466" s="2"/>
      <c r="AS1466" s="2"/>
      <c r="AT1466" s="2"/>
      <c r="AU1466" s="2"/>
      <c r="AV1466" s="2"/>
      <c r="AW1466" s="2"/>
      <c r="AX1466" s="2"/>
      <c r="AY1466" s="2"/>
      <c r="AZ1466" s="2"/>
      <c r="BA1466" s="2"/>
      <c r="BB1466" s="2"/>
      <c r="BC1466" s="2"/>
      <c r="BD1466" s="2"/>
      <c r="BE1466" s="2"/>
      <c r="BF1466" s="2"/>
      <c r="BG1466" s="2"/>
      <c r="BH1466" s="2"/>
      <c r="BI1466" s="2"/>
      <c r="BJ1466" s="2"/>
      <c r="BK1466" s="2"/>
      <c r="BL1466" s="2"/>
      <c r="BM1466" s="2"/>
      <c r="BN1466" s="2"/>
      <c r="BO1466" s="2"/>
      <c r="BP1466" s="2"/>
      <c r="BQ1466" s="2"/>
      <c r="BR1466" s="2"/>
      <c r="BS1466" s="2"/>
      <c r="BT1466" s="2"/>
      <c r="BU1466" s="2"/>
      <c r="BV1466" s="2"/>
      <c r="BW1466" s="2"/>
      <c r="BX1466" s="2"/>
      <c r="BY1466" s="2"/>
      <c r="BZ1466" s="2"/>
      <c r="CA1466" s="2"/>
      <c r="CB1466" s="2"/>
      <c r="CC1466" s="2"/>
      <c r="CD1466" s="2"/>
      <c r="CE1466" s="2"/>
      <c r="CF1466" s="2"/>
      <c r="CG1466" s="2"/>
      <c r="CH1466" s="2"/>
      <c r="CI1466" s="2"/>
      <c r="CJ1466" s="2"/>
      <c r="CK1466" s="2"/>
      <c r="CL1466" s="2"/>
      <c r="CM1466" s="2"/>
      <c r="CN1466" s="2"/>
      <c r="CO1466" s="2"/>
      <c r="CP1466" s="2"/>
      <c r="CQ1466" s="2"/>
      <c r="CR1466" s="2"/>
      <c r="CS1466" s="2"/>
      <c r="CT1466" s="2"/>
      <c r="CU1466" s="2"/>
      <c r="CV1466" s="2"/>
      <c r="CW1466" s="2"/>
      <c r="CX1466" s="2"/>
      <c r="CY1466" s="2"/>
      <c r="CZ1466" s="2"/>
      <c r="DA1466" s="2"/>
      <c r="DB1466" s="2"/>
      <c r="DC1466" s="2"/>
      <c r="DD1466" s="2"/>
      <c r="DE1466" s="2"/>
      <c r="DF1466" s="2"/>
      <c r="DG1466" s="2"/>
      <c r="DH1466" s="2"/>
      <c r="DI1466" s="2"/>
      <c r="DJ1466" s="2"/>
      <c r="DK1466" s="2"/>
      <c r="DL1466" s="2"/>
      <c r="DM1466" s="2"/>
      <c r="DN1466" s="2"/>
      <c r="DO1466" s="2"/>
      <c r="DP1466" s="2"/>
      <c r="DQ1466" s="2"/>
      <c r="DR1466" s="2"/>
      <c r="DS1466" s="2"/>
      <c r="DT1466" s="2"/>
      <c r="DU1466" s="2"/>
      <c r="DV1466" s="2"/>
      <c r="DW1466" s="2"/>
      <c r="DX1466" s="2"/>
      <c r="DY1466" s="2"/>
      <c r="DZ1466" s="2"/>
      <c r="EA1466" s="2"/>
      <c r="EB1466" s="2"/>
      <c r="EC1466" s="2"/>
      <c r="ED1466" s="2"/>
      <c r="EE1466" s="2"/>
      <c r="EF1466" s="2"/>
      <c r="EG1466" s="2"/>
      <c r="EH1466" s="2"/>
      <c r="EI1466" s="2"/>
      <c r="EJ1466" s="2"/>
      <c r="EK1466" s="2"/>
      <c r="EL1466" s="2"/>
      <c r="EM1466" s="2"/>
      <c r="EN1466" s="2"/>
      <c r="EO1466" s="2"/>
      <c r="EP1466" s="2"/>
      <c r="EQ1466" s="2"/>
      <c r="ER1466" s="2"/>
      <c r="ES1466" s="2"/>
      <c r="ET1466" s="2"/>
      <c r="EU1466" s="2"/>
      <c r="EV1466" s="2"/>
      <c r="EW1466" s="2"/>
      <c r="EX1466" s="2"/>
    </row>
    <row r="1467" spans="1:154" x14ac:dyDescent="0.15">
      <c r="A1467" s="35"/>
      <c r="B1467" s="125"/>
      <c r="C1467" s="14"/>
      <c r="D1467" s="13"/>
      <c r="E1467" s="14"/>
      <c r="F1467" s="14"/>
      <c r="G1467" s="14"/>
      <c r="H1467" s="14"/>
      <c r="I1467" s="13"/>
      <c r="J1467" s="29"/>
      <c r="K1467" s="2"/>
      <c r="L1467" s="17"/>
      <c r="M1467" s="12"/>
      <c r="N1467" s="12"/>
      <c r="O1467" s="17"/>
      <c r="P1467" s="14"/>
      <c r="Q1467" s="14"/>
      <c r="R1467" s="14"/>
      <c r="S1467" s="20"/>
      <c r="T1467" s="14"/>
      <c r="U1467" s="4"/>
      <c r="V1467" s="29"/>
      <c r="W1467" s="3"/>
      <c r="X1467" s="3"/>
      <c r="Y1467" s="29"/>
      <c r="Z1467" s="3"/>
      <c r="AA1467" s="1"/>
      <c r="AB1467" s="3"/>
      <c r="AC1467" s="3"/>
      <c r="AD1467" s="3"/>
      <c r="AE1467" s="3"/>
      <c r="AF1467" s="3"/>
      <c r="AG1467" s="11"/>
      <c r="AH1467" s="3"/>
      <c r="AI1467" s="2"/>
      <c r="AJ1467" s="2"/>
      <c r="AK1467" s="2"/>
      <c r="AL1467" s="2"/>
      <c r="AM1467" s="2"/>
      <c r="AN1467" s="2"/>
      <c r="AO1467" s="2"/>
      <c r="AP1467" s="2"/>
      <c r="AQ1467" s="2"/>
      <c r="AR1467" s="2"/>
      <c r="AS1467" s="2"/>
      <c r="AT1467" s="2"/>
      <c r="AU1467" s="2"/>
      <c r="AV1467" s="2"/>
      <c r="AW1467" s="2"/>
      <c r="AX1467" s="2"/>
      <c r="AY1467" s="2"/>
      <c r="AZ1467" s="2"/>
      <c r="BA1467" s="2"/>
      <c r="BB1467" s="2"/>
      <c r="BC1467" s="2"/>
      <c r="BD1467" s="2"/>
      <c r="BE1467" s="2"/>
      <c r="BF1467" s="2"/>
      <c r="BG1467" s="2"/>
      <c r="BH1467" s="2"/>
      <c r="BI1467" s="2"/>
      <c r="BJ1467" s="2"/>
      <c r="BK1467" s="2"/>
      <c r="BL1467" s="2"/>
      <c r="BM1467" s="2"/>
      <c r="BN1467" s="2"/>
      <c r="BO1467" s="2"/>
      <c r="BP1467" s="2"/>
      <c r="BQ1467" s="2"/>
      <c r="BR1467" s="2"/>
      <c r="BS1467" s="2"/>
      <c r="BT1467" s="2"/>
      <c r="BU1467" s="2"/>
      <c r="BV1467" s="2"/>
      <c r="BW1467" s="2"/>
      <c r="BX1467" s="2"/>
      <c r="BY1467" s="2"/>
      <c r="BZ1467" s="2"/>
      <c r="CA1467" s="2"/>
      <c r="CB1467" s="2"/>
      <c r="CC1467" s="2"/>
      <c r="CD1467" s="2"/>
      <c r="CE1467" s="2"/>
      <c r="CF1467" s="2"/>
      <c r="CG1467" s="2"/>
      <c r="CH1467" s="2"/>
      <c r="CI1467" s="2"/>
      <c r="CJ1467" s="2"/>
      <c r="CK1467" s="2"/>
      <c r="CL1467" s="2"/>
      <c r="CM1467" s="2"/>
      <c r="CN1467" s="2"/>
      <c r="CO1467" s="2"/>
      <c r="CP1467" s="2"/>
      <c r="CQ1467" s="2"/>
      <c r="CR1467" s="2"/>
      <c r="CS1467" s="2"/>
      <c r="CT1467" s="2"/>
      <c r="CU1467" s="2"/>
      <c r="CV1467" s="2"/>
      <c r="CW1467" s="2"/>
      <c r="CX1467" s="2"/>
      <c r="CY1467" s="2"/>
      <c r="CZ1467" s="2"/>
      <c r="DA1467" s="2"/>
      <c r="DB1467" s="2"/>
      <c r="DC1467" s="2"/>
      <c r="DD1467" s="2"/>
      <c r="DE1467" s="2"/>
      <c r="DF1467" s="2"/>
      <c r="DG1467" s="2"/>
      <c r="DH1467" s="2"/>
      <c r="DI1467" s="2"/>
      <c r="DJ1467" s="2"/>
      <c r="DK1467" s="2"/>
      <c r="DL1467" s="2"/>
      <c r="DM1467" s="2"/>
      <c r="DN1467" s="2"/>
      <c r="DO1467" s="2"/>
      <c r="DP1467" s="2"/>
      <c r="DQ1467" s="2"/>
      <c r="DR1467" s="2"/>
      <c r="DS1467" s="2"/>
      <c r="DT1467" s="2"/>
      <c r="DU1467" s="2"/>
      <c r="DV1467" s="2"/>
      <c r="DW1467" s="2"/>
      <c r="DX1467" s="2"/>
      <c r="DY1467" s="2"/>
      <c r="DZ1467" s="2"/>
      <c r="EA1467" s="2"/>
      <c r="EB1467" s="2"/>
      <c r="EC1467" s="2"/>
      <c r="ED1467" s="2"/>
      <c r="EE1467" s="2"/>
      <c r="EF1467" s="2"/>
      <c r="EG1467" s="2"/>
      <c r="EH1467" s="2"/>
      <c r="EI1467" s="2"/>
      <c r="EJ1467" s="2"/>
      <c r="EK1467" s="2"/>
      <c r="EL1467" s="2"/>
      <c r="EM1467" s="2"/>
      <c r="EN1467" s="2"/>
      <c r="EO1467" s="2"/>
      <c r="EP1467" s="2"/>
      <c r="EQ1467" s="2"/>
      <c r="ER1467" s="2"/>
      <c r="ES1467" s="2"/>
      <c r="ET1467" s="2"/>
      <c r="EU1467" s="2"/>
      <c r="EV1467" s="2"/>
      <c r="EW1467" s="2"/>
      <c r="EX1467" s="2"/>
    </row>
    <row r="1468" spans="1:154" x14ac:dyDescent="0.15">
      <c r="A1468" s="35"/>
      <c r="B1468" s="125"/>
      <c r="C1468" s="14"/>
      <c r="D1468" s="13"/>
      <c r="E1468" s="14"/>
      <c r="F1468" s="14"/>
      <c r="G1468" s="14"/>
      <c r="H1468" s="14"/>
      <c r="I1468" s="13"/>
      <c r="J1468" s="29"/>
      <c r="K1468" s="2"/>
      <c r="L1468" s="17"/>
      <c r="M1468" s="12"/>
      <c r="N1468" s="12"/>
      <c r="O1468" s="17"/>
      <c r="P1468" s="14"/>
      <c r="Q1468" s="14"/>
      <c r="R1468" s="14"/>
      <c r="S1468" s="20"/>
      <c r="T1468" s="14"/>
      <c r="U1468" s="4"/>
      <c r="V1468" s="29"/>
      <c r="W1468" s="3"/>
      <c r="X1468" s="3"/>
      <c r="Y1468" s="29"/>
      <c r="Z1468" s="3"/>
      <c r="AA1468" s="1"/>
      <c r="AB1468" s="3"/>
      <c r="AC1468" s="3"/>
      <c r="AD1468" s="3"/>
      <c r="AE1468" s="3"/>
      <c r="AF1468" s="3"/>
      <c r="AG1468" s="11"/>
      <c r="AH1468" s="3"/>
      <c r="AI1468" s="2"/>
      <c r="AJ1468" s="2"/>
      <c r="AK1468" s="2"/>
      <c r="AL1468" s="2"/>
      <c r="AM1468" s="2"/>
      <c r="AN1468" s="2"/>
      <c r="AO1468" s="2"/>
      <c r="AP1468" s="2"/>
      <c r="AQ1468" s="2"/>
      <c r="AR1468" s="2"/>
      <c r="AS1468" s="2"/>
      <c r="AT1468" s="2"/>
      <c r="AU1468" s="2"/>
      <c r="AV1468" s="2"/>
      <c r="AW1468" s="2"/>
      <c r="AX1468" s="2"/>
      <c r="AY1468" s="2"/>
      <c r="AZ1468" s="2"/>
      <c r="BA1468" s="2"/>
      <c r="BB1468" s="2"/>
      <c r="BC1468" s="2"/>
      <c r="BD1468" s="2"/>
      <c r="BE1468" s="2"/>
      <c r="BF1468" s="2"/>
      <c r="BG1468" s="2"/>
      <c r="BH1468" s="2"/>
      <c r="BI1468" s="2"/>
      <c r="BJ1468" s="2"/>
      <c r="BK1468" s="2"/>
      <c r="BL1468" s="2"/>
      <c r="BM1468" s="2"/>
      <c r="BN1468" s="2"/>
      <c r="BO1468" s="2"/>
      <c r="BP1468" s="2"/>
      <c r="BQ1468" s="2"/>
      <c r="BR1468" s="2"/>
      <c r="BS1468" s="2"/>
      <c r="BT1468" s="2"/>
      <c r="BU1468" s="2"/>
      <c r="BV1468" s="2"/>
      <c r="BW1468" s="2"/>
      <c r="BX1468" s="2"/>
      <c r="BY1468" s="2"/>
      <c r="BZ1468" s="2"/>
      <c r="CA1468" s="2"/>
      <c r="CB1468" s="2"/>
      <c r="CC1468" s="2"/>
      <c r="CD1468" s="2"/>
      <c r="CE1468" s="2"/>
      <c r="CF1468" s="2"/>
      <c r="CG1468" s="2"/>
      <c r="CH1468" s="2"/>
      <c r="CI1468" s="2"/>
      <c r="CJ1468" s="2"/>
      <c r="CK1468" s="2"/>
      <c r="CL1468" s="2"/>
      <c r="CM1468" s="2"/>
      <c r="CN1468" s="2"/>
      <c r="CO1468" s="2"/>
      <c r="CP1468" s="2"/>
      <c r="CQ1468" s="2"/>
      <c r="CR1468" s="2"/>
      <c r="CS1468" s="2"/>
      <c r="CT1468" s="2"/>
      <c r="CU1468" s="2"/>
      <c r="CV1468" s="2"/>
      <c r="CW1468" s="2"/>
      <c r="CX1468" s="2"/>
      <c r="CY1468" s="2"/>
      <c r="CZ1468" s="2"/>
      <c r="DA1468" s="2"/>
      <c r="DB1468" s="2"/>
      <c r="DC1468" s="2"/>
      <c r="DD1468" s="2"/>
      <c r="DE1468" s="2"/>
      <c r="DF1468" s="2"/>
      <c r="DG1468" s="2"/>
      <c r="DH1468" s="2"/>
      <c r="DI1468" s="2"/>
      <c r="DJ1468" s="2"/>
      <c r="DK1468" s="2"/>
      <c r="DL1468" s="2"/>
      <c r="DM1468" s="2"/>
      <c r="DN1468" s="2"/>
      <c r="DO1468" s="2"/>
      <c r="DP1468" s="2"/>
      <c r="DQ1468" s="2"/>
      <c r="DR1468" s="2"/>
      <c r="DS1468" s="2"/>
      <c r="DT1468" s="2"/>
      <c r="DU1468" s="2"/>
      <c r="DV1468" s="2"/>
      <c r="DW1468" s="2"/>
      <c r="DX1468" s="2"/>
      <c r="DY1468" s="2"/>
      <c r="DZ1468" s="2"/>
      <c r="EA1468" s="2"/>
      <c r="EB1468" s="2"/>
      <c r="EC1468" s="2"/>
      <c r="ED1468" s="2"/>
      <c r="EE1468" s="2"/>
      <c r="EF1468" s="2"/>
      <c r="EG1468" s="2"/>
      <c r="EH1468" s="2"/>
      <c r="EI1468" s="2"/>
      <c r="EJ1468" s="2"/>
      <c r="EK1468" s="2"/>
      <c r="EL1468" s="2"/>
      <c r="EM1468" s="2"/>
      <c r="EN1468" s="2"/>
      <c r="EO1468" s="2"/>
      <c r="EP1468" s="2"/>
      <c r="EQ1468" s="2"/>
      <c r="ER1468" s="2"/>
      <c r="ES1468" s="2"/>
      <c r="ET1468" s="2"/>
      <c r="EU1468" s="2"/>
      <c r="EV1468" s="2"/>
      <c r="EW1468" s="2"/>
      <c r="EX1468" s="2"/>
    </row>
    <row r="1469" spans="1:154" x14ac:dyDescent="0.15">
      <c r="A1469" s="35"/>
      <c r="B1469" s="125"/>
      <c r="C1469" s="14"/>
      <c r="D1469" s="13"/>
      <c r="E1469" s="14"/>
      <c r="F1469" s="14"/>
      <c r="G1469" s="14"/>
      <c r="H1469" s="14"/>
      <c r="I1469" s="13"/>
      <c r="J1469" s="29"/>
      <c r="K1469" s="2"/>
      <c r="L1469" s="17"/>
      <c r="M1469" s="12"/>
      <c r="N1469" s="12"/>
      <c r="O1469" s="17"/>
      <c r="P1469" s="14"/>
      <c r="Q1469" s="14"/>
      <c r="R1469" s="14"/>
      <c r="S1469" s="20"/>
      <c r="T1469" s="14"/>
      <c r="U1469" s="4"/>
      <c r="V1469" s="29"/>
      <c r="W1469" s="3"/>
      <c r="X1469" s="3"/>
      <c r="Y1469" s="29"/>
      <c r="Z1469" s="3"/>
      <c r="AA1469" s="1"/>
      <c r="AB1469" s="3"/>
      <c r="AC1469" s="3"/>
      <c r="AD1469" s="3"/>
      <c r="AE1469" s="3"/>
      <c r="AF1469" s="3"/>
      <c r="AG1469" s="11"/>
      <c r="AH1469" s="3"/>
      <c r="AI1469" s="2"/>
      <c r="AJ1469" s="2"/>
      <c r="AK1469" s="2"/>
      <c r="AL1469" s="2"/>
      <c r="AM1469" s="2"/>
      <c r="AN1469" s="2"/>
      <c r="AO1469" s="2"/>
      <c r="AP1469" s="2"/>
      <c r="AQ1469" s="2"/>
      <c r="AR1469" s="2"/>
      <c r="AS1469" s="2"/>
      <c r="AT1469" s="2"/>
      <c r="AU1469" s="2"/>
      <c r="AV1469" s="2"/>
      <c r="AW1469" s="2"/>
      <c r="AX1469" s="2"/>
      <c r="AY1469" s="2"/>
      <c r="AZ1469" s="2"/>
      <c r="BA1469" s="2"/>
      <c r="BB1469" s="2"/>
      <c r="BC1469" s="2"/>
      <c r="BD1469" s="2"/>
      <c r="BE1469" s="2"/>
      <c r="BF1469" s="2"/>
      <c r="BG1469" s="2"/>
      <c r="BH1469" s="2"/>
      <c r="BI1469" s="2"/>
      <c r="BJ1469" s="2"/>
      <c r="BK1469" s="2"/>
      <c r="BL1469" s="2"/>
      <c r="BM1469" s="2"/>
      <c r="BN1469" s="2"/>
      <c r="BO1469" s="2"/>
      <c r="BP1469" s="2"/>
      <c r="BQ1469" s="2"/>
      <c r="BR1469" s="2"/>
      <c r="BS1469" s="2"/>
      <c r="BT1469" s="2"/>
      <c r="BU1469" s="2"/>
      <c r="BV1469" s="2"/>
      <c r="BW1469" s="2"/>
      <c r="BX1469" s="2"/>
      <c r="BY1469" s="2"/>
      <c r="BZ1469" s="2"/>
      <c r="CA1469" s="2"/>
      <c r="CB1469" s="2"/>
      <c r="CC1469" s="2"/>
      <c r="CD1469" s="2"/>
      <c r="CE1469" s="2"/>
      <c r="CF1469" s="2"/>
      <c r="CG1469" s="2"/>
      <c r="CH1469" s="2"/>
      <c r="CI1469" s="2"/>
      <c r="CJ1469" s="2"/>
      <c r="CK1469" s="2"/>
      <c r="CL1469" s="2"/>
      <c r="CM1469" s="2"/>
      <c r="CN1469" s="2"/>
      <c r="CO1469" s="2"/>
      <c r="CP1469" s="2"/>
      <c r="CQ1469" s="2"/>
      <c r="CR1469" s="2"/>
      <c r="CS1469" s="2"/>
      <c r="CT1469" s="2"/>
      <c r="CU1469" s="2"/>
      <c r="CV1469" s="2"/>
      <c r="CW1469" s="2"/>
      <c r="CX1469" s="2"/>
      <c r="CY1469" s="2"/>
      <c r="CZ1469" s="2"/>
      <c r="DA1469" s="2"/>
      <c r="DB1469" s="2"/>
      <c r="DC1469" s="2"/>
      <c r="DD1469" s="2"/>
      <c r="DE1469" s="2"/>
      <c r="DF1469" s="2"/>
      <c r="DG1469" s="2"/>
      <c r="DH1469" s="2"/>
      <c r="DI1469" s="2"/>
      <c r="DJ1469" s="2"/>
      <c r="DK1469" s="2"/>
      <c r="DL1469" s="2"/>
      <c r="DM1469" s="2"/>
      <c r="DN1469" s="2"/>
      <c r="DO1469" s="2"/>
      <c r="DP1469" s="2"/>
      <c r="DQ1469" s="2"/>
      <c r="DR1469" s="2"/>
      <c r="DS1469" s="2"/>
      <c r="DT1469" s="2"/>
      <c r="DU1469" s="2"/>
      <c r="DV1469" s="2"/>
      <c r="DW1469" s="2"/>
      <c r="DX1469" s="2"/>
      <c r="DY1469" s="2"/>
      <c r="DZ1469" s="2"/>
      <c r="EA1469" s="2"/>
      <c r="EB1469" s="2"/>
      <c r="EC1469" s="2"/>
      <c r="ED1469" s="2"/>
      <c r="EE1469" s="2"/>
      <c r="EF1469" s="2"/>
      <c r="EG1469" s="2"/>
      <c r="EH1469" s="2"/>
      <c r="EI1469" s="2"/>
      <c r="EJ1469" s="2"/>
      <c r="EK1469" s="2"/>
      <c r="EL1469" s="2"/>
      <c r="EM1469" s="2"/>
      <c r="EN1469" s="2"/>
      <c r="EO1469" s="2"/>
      <c r="EP1469" s="2"/>
      <c r="EQ1469" s="2"/>
      <c r="ER1469" s="2"/>
      <c r="ES1469" s="2"/>
      <c r="ET1469" s="2"/>
      <c r="EU1469" s="2"/>
      <c r="EV1469" s="2"/>
      <c r="EW1469" s="2"/>
      <c r="EX1469" s="2"/>
    </row>
    <row r="1470" spans="1:154" x14ac:dyDescent="0.15">
      <c r="A1470" s="35"/>
      <c r="B1470" s="125"/>
      <c r="C1470" s="14"/>
      <c r="D1470" s="13"/>
      <c r="E1470" s="14"/>
      <c r="F1470" s="14"/>
      <c r="G1470" s="14"/>
      <c r="H1470" s="14"/>
      <c r="I1470" s="13"/>
      <c r="J1470" s="29"/>
      <c r="K1470" s="2"/>
      <c r="L1470" s="17"/>
      <c r="M1470" s="12"/>
      <c r="N1470" s="12"/>
      <c r="O1470" s="17"/>
      <c r="P1470" s="14"/>
      <c r="Q1470" s="14"/>
      <c r="R1470" s="14"/>
      <c r="S1470" s="20"/>
      <c r="T1470" s="14"/>
      <c r="U1470" s="4"/>
      <c r="V1470" s="29"/>
      <c r="W1470" s="3"/>
      <c r="X1470" s="3"/>
      <c r="Y1470" s="29"/>
      <c r="Z1470" s="3"/>
      <c r="AA1470" s="1"/>
      <c r="AB1470" s="3"/>
      <c r="AC1470" s="3"/>
      <c r="AD1470" s="3"/>
      <c r="AE1470" s="3"/>
      <c r="AF1470" s="3"/>
      <c r="AG1470" s="11"/>
      <c r="AH1470" s="3"/>
      <c r="AI1470" s="2"/>
      <c r="AJ1470" s="2"/>
      <c r="AK1470" s="2"/>
      <c r="AL1470" s="2"/>
      <c r="AM1470" s="2"/>
      <c r="AN1470" s="2"/>
      <c r="AO1470" s="2"/>
      <c r="AP1470" s="2"/>
      <c r="AQ1470" s="2"/>
      <c r="AR1470" s="2"/>
      <c r="AS1470" s="2"/>
      <c r="AT1470" s="2"/>
      <c r="AU1470" s="2"/>
      <c r="AV1470" s="2"/>
      <c r="AW1470" s="2"/>
      <c r="AX1470" s="2"/>
      <c r="AY1470" s="2"/>
      <c r="AZ1470" s="2"/>
      <c r="BA1470" s="2"/>
      <c r="BB1470" s="2"/>
      <c r="BC1470" s="2"/>
      <c r="BD1470" s="2"/>
      <c r="BE1470" s="2"/>
      <c r="BF1470" s="2"/>
      <c r="BG1470" s="2"/>
      <c r="BH1470" s="2"/>
      <c r="BI1470" s="2"/>
      <c r="BJ1470" s="2"/>
      <c r="BK1470" s="2"/>
      <c r="BL1470" s="2"/>
      <c r="BM1470" s="2"/>
      <c r="BN1470" s="2"/>
      <c r="BO1470" s="2"/>
      <c r="BP1470" s="2"/>
      <c r="BQ1470" s="2"/>
      <c r="BR1470" s="2"/>
      <c r="BS1470" s="2"/>
      <c r="BT1470" s="2"/>
      <c r="BU1470" s="2"/>
      <c r="BV1470" s="2"/>
      <c r="BW1470" s="2"/>
      <c r="BX1470" s="2"/>
      <c r="BY1470" s="2"/>
      <c r="BZ1470" s="2"/>
      <c r="CA1470" s="2"/>
      <c r="CB1470" s="2"/>
      <c r="CC1470" s="2"/>
      <c r="CD1470" s="2"/>
      <c r="CE1470" s="2"/>
      <c r="CF1470" s="2"/>
      <c r="CG1470" s="2"/>
      <c r="CH1470" s="2"/>
      <c r="CI1470" s="2"/>
      <c r="CJ1470" s="2"/>
      <c r="CK1470" s="2"/>
      <c r="CL1470" s="2"/>
      <c r="CM1470" s="2"/>
      <c r="CN1470" s="2"/>
      <c r="CO1470" s="2"/>
      <c r="CP1470" s="2"/>
      <c r="CQ1470" s="2"/>
      <c r="CR1470" s="2"/>
      <c r="CS1470" s="2"/>
      <c r="CT1470" s="2"/>
      <c r="CU1470" s="2"/>
      <c r="CV1470" s="2"/>
      <c r="CW1470" s="2"/>
      <c r="CX1470" s="2"/>
      <c r="CY1470" s="2"/>
      <c r="CZ1470" s="2"/>
      <c r="DA1470" s="2"/>
      <c r="DB1470" s="2"/>
      <c r="DC1470" s="2"/>
      <c r="DD1470" s="2"/>
      <c r="DE1470" s="2"/>
      <c r="DF1470" s="2"/>
      <c r="DG1470" s="2"/>
      <c r="DH1470" s="2"/>
      <c r="DI1470" s="2"/>
      <c r="DJ1470" s="2"/>
      <c r="DK1470" s="2"/>
      <c r="DL1470" s="2"/>
      <c r="DM1470" s="2"/>
      <c r="DN1470" s="2"/>
      <c r="DO1470" s="2"/>
      <c r="DP1470" s="2"/>
      <c r="DQ1470" s="2"/>
      <c r="DR1470" s="2"/>
      <c r="DS1470" s="2"/>
      <c r="DT1470" s="2"/>
      <c r="DU1470" s="2"/>
      <c r="DV1470" s="2"/>
      <c r="DW1470" s="2"/>
      <c r="DX1470" s="2"/>
      <c r="DY1470" s="2"/>
      <c r="DZ1470" s="2"/>
      <c r="EA1470" s="2"/>
      <c r="EB1470" s="2"/>
      <c r="EC1470" s="2"/>
      <c r="ED1470" s="2"/>
      <c r="EE1470" s="2"/>
      <c r="EF1470" s="2"/>
      <c r="EG1470" s="2"/>
      <c r="EH1470" s="2"/>
      <c r="EI1470" s="2"/>
      <c r="EJ1470" s="2"/>
      <c r="EK1470" s="2"/>
      <c r="EL1470" s="2"/>
      <c r="EM1470" s="2"/>
      <c r="EN1470" s="2"/>
      <c r="EO1470" s="2"/>
      <c r="EP1470" s="2"/>
      <c r="EQ1470" s="2"/>
      <c r="ER1470" s="2"/>
      <c r="ES1470" s="2"/>
      <c r="ET1470" s="2"/>
      <c r="EU1470" s="2"/>
      <c r="EV1470" s="2"/>
      <c r="EW1470" s="2"/>
      <c r="EX1470" s="2"/>
    </row>
    <row r="1471" spans="1:154" x14ac:dyDescent="0.15">
      <c r="A1471" s="35"/>
      <c r="B1471" s="125"/>
      <c r="C1471" s="14"/>
      <c r="D1471" s="13"/>
      <c r="E1471" s="14"/>
      <c r="F1471" s="14"/>
      <c r="G1471" s="14"/>
      <c r="H1471" s="14"/>
      <c r="I1471" s="13"/>
      <c r="J1471" s="29"/>
      <c r="K1471" s="2"/>
      <c r="L1471" s="17"/>
      <c r="M1471" s="12"/>
      <c r="N1471" s="12"/>
      <c r="O1471" s="17"/>
      <c r="P1471" s="14"/>
      <c r="Q1471" s="14"/>
      <c r="R1471" s="14"/>
      <c r="S1471" s="20"/>
      <c r="T1471" s="14"/>
      <c r="U1471" s="4"/>
      <c r="V1471" s="29"/>
      <c r="W1471" s="3"/>
      <c r="X1471" s="3"/>
      <c r="Y1471" s="29"/>
      <c r="Z1471" s="3"/>
      <c r="AA1471" s="1"/>
      <c r="AB1471" s="3"/>
      <c r="AC1471" s="3"/>
      <c r="AD1471" s="3"/>
      <c r="AE1471" s="3"/>
      <c r="AF1471" s="3"/>
      <c r="AG1471" s="11"/>
      <c r="AH1471" s="3"/>
      <c r="AI1471" s="2"/>
      <c r="AJ1471" s="2"/>
      <c r="AK1471" s="2"/>
      <c r="AL1471" s="2"/>
      <c r="AM1471" s="2"/>
      <c r="AN1471" s="2"/>
      <c r="AO1471" s="2"/>
      <c r="AP1471" s="2"/>
      <c r="AQ1471" s="2"/>
      <c r="AR1471" s="2"/>
      <c r="AS1471" s="2"/>
      <c r="AT1471" s="2"/>
      <c r="AU1471" s="2"/>
      <c r="AV1471" s="2"/>
      <c r="AW1471" s="2"/>
      <c r="AX1471" s="2"/>
      <c r="AY1471" s="2"/>
      <c r="AZ1471" s="2"/>
      <c r="BA1471" s="2"/>
      <c r="BB1471" s="2"/>
      <c r="BC1471" s="2"/>
      <c r="BD1471" s="2"/>
      <c r="BE1471" s="2"/>
      <c r="BF1471" s="2"/>
      <c r="BG1471" s="2"/>
      <c r="BH1471" s="2"/>
      <c r="BI1471" s="2"/>
      <c r="BJ1471" s="2"/>
      <c r="BK1471" s="2"/>
      <c r="BL1471" s="2"/>
      <c r="BM1471" s="2"/>
      <c r="BN1471" s="2"/>
      <c r="BO1471" s="2"/>
      <c r="BP1471" s="2"/>
      <c r="BQ1471" s="2"/>
      <c r="BR1471" s="2"/>
      <c r="BS1471" s="2"/>
      <c r="BT1471" s="2"/>
      <c r="BU1471" s="2"/>
      <c r="BV1471" s="2"/>
      <c r="BW1471" s="2"/>
      <c r="BX1471" s="2"/>
      <c r="BY1471" s="2"/>
      <c r="BZ1471" s="2"/>
      <c r="CA1471" s="2"/>
      <c r="CB1471" s="2"/>
      <c r="CC1471" s="2"/>
      <c r="CD1471" s="2"/>
      <c r="CE1471" s="2"/>
      <c r="CF1471" s="2"/>
      <c r="CG1471" s="2"/>
      <c r="CH1471" s="2"/>
      <c r="CI1471" s="2"/>
      <c r="CJ1471" s="2"/>
      <c r="CK1471" s="2"/>
      <c r="CL1471" s="2"/>
      <c r="CM1471" s="2"/>
      <c r="CN1471" s="2"/>
      <c r="CO1471" s="2"/>
      <c r="CP1471" s="2"/>
      <c r="CQ1471" s="2"/>
      <c r="CR1471" s="2"/>
      <c r="CS1471" s="2"/>
      <c r="CT1471" s="2"/>
      <c r="CU1471" s="2"/>
      <c r="CV1471" s="2"/>
      <c r="CW1471" s="2"/>
      <c r="CX1471" s="2"/>
      <c r="CY1471" s="2"/>
      <c r="CZ1471" s="2"/>
      <c r="DA1471" s="2"/>
      <c r="DB1471" s="2"/>
      <c r="DC1471" s="2"/>
      <c r="DD1471" s="2"/>
      <c r="DE1471" s="2"/>
      <c r="DF1471" s="2"/>
      <c r="DG1471" s="2"/>
      <c r="DH1471" s="2"/>
      <c r="DI1471" s="2"/>
      <c r="DJ1471" s="2"/>
      <c r="DK1471" s="2"/>
      <c r="DL1471" s="2"/>
      <c r="DM1471" s="2"/>
      <c r="DN1471" s="2"/>
      <c r="DO1471" s="2"/>
      <c r="DP1471" s="2"/>
      <c r="DQ1471" s="2"/>
      <c r="DR1471" s="2"/>
      <c r="DS1471" s="2"/>
      <c r="DT1471" s="2"/>
      <c r="DU1471" s="2"/>
      <c r="DV1471" s="2"/>
      <c r="DW1471" s="2"/>
      <c r="DX1471" s="2"/>
      <c r="DY1471" s="2"/>
      <c r="DZ1471" s="2"/>
      <c r="EA1471" s="2"/>
      <c r="EB1471" s="2"/>
      <c r="EC1471" s="2"/>
      <c r="ED1471" s="2"/>
      <c r="EE1471" s="2"/>
      <c r="EF1471" s="2"/>
      <c r="EG1471" s="2"/>
      <c r="EH1471" s="2"/>
      <c r="EI1471" s="2"/>
      <c r="EJ1471" s="2"/>
      <c r="EK1471" s="2"/>
      <c r="EL1471" s="2"/>
      <c r="EM1471" s="2"/>
      <c r="EN1471" s="2"/>
      <c r="EO1471" s="2"/>
      <c r="EP1471" s="2"/>
      <c r="EQ1471" s="2"/>
      <c r="ER1471" s="2"/>
      <c r="ES1471" s="2"/>
      <c r="ET1471" s="2"/>
      <c r="EU1471" s="2"/>
      <c r="EV1471" s="2"/>
      <c r="EW1471" s="2"/>
      <c r="EX1471" s="2"/>
    </row>
    <row r="1472" spans="1:154" x14ac:dyDescent="0.15">
      <c r="A1472" s="35"/>
      <c r="B1472" s="125"/>
      <c r="C1472" s="14"/>
      <c r="D1472" s="13"/>
      <c r="E1472" s="14"/>
      <c r="F1472" s="14"/>
      <c r="G1472" s="14"/>
      <c r="H1472" s="14"/>
      <c r="I1472" s="13"/>
      <c r="J1472" s="29"/>
      <c r="K1472" s="2"/>
      <c r="L1472" s="17"/>
      <c r="M1472" s="12"/>
      <c r="N1472" s="12"/>
      <c r="O1472" s="17"/>
      <c r="P1472" s="14"/>
      <c r="Q1472" s="14"/>
      <c r="R1472" s="14"/>
      <c r="S1472" s="20"/>
      <c r="T1472" s="14"/>
      <c r="U1472" s="4"/>
      <c r="V1472" s="29"/>
      <c r="W1472" s="3"/>
      <c r="X1472" s="3"/>
      <c r="Y1472" s="29"/>
      <c r="Z1472" s="3"/>
      <c r="AA1472" s="1"/>
      <c r="AB1472" s="3"/>
      <c r="AC1472" s="3"/>
      <c r="AD1472" s="3"/>
      <c r="AE1472" s="3"/>
      <c r="AF1472" s="3"/>
      <c r="AG1472" s="11"/>
      <c r="AH1472" s="3"/>
      <c r="AI1472" s="2"/>
      <c r="AJ1472" s="2"/>
      <c r="AK1472" s="2"/>
      <c r="AL1472" s="2"/>
      <c r="AM1472" s="2"/>
      <c r="AN1472" s="2"/>
      <c r="AO1472" s="2"/>
      <c r="AP1472" s="2"/>
      <c r="AQ1472" s="2"/>
      <c r="AR1472" s="2"/>
      <c r="AS1472" s="2"/>
      <c r="AT1472" s="2"/>
      <c r="AU1472" s="2"/>
      <c r="AV1472" s="2"/>
      <c r="AW1472" s="2"/>
      <c r="AX1472" s="2"/>
      <c r="AY1472" s="2"/>
      <c r="AZ1472" s="2"/>
      <c r="BA1472" s="2"/>
      <c r="BB1472" s="2"/>
      <c r="BC1472" s="2"/>
      <c r="BD1472" s="2"/>
      <c r="BE1472" s="2"/>
      <c r="BF1472" s="2"/>
      <c r="BG1472" s="2"/>
      <c r="BH1472" s="2"/>
      <c r="BI1472" s="2"/>
      <c r="BJ1472" s="2"/>
      <c r="BK1472" s="2"/>
      <c r="BL1472" s="2"/>
      <c r="BM1472" s="2"/>
      <c r="BN1472" s="2"/>
      <c r="BO1472" s="2"/>
      <c r="BP1472" s="2"/>
      <c r="BQ1472" s="2"/>
      <c r="BR1472" s="2"/>
      <c r="BS1472" s="2"/>
      <c r="BT1472" s="2"/>
      <c r="BU1472" s="2"/>
      <c r="BV1472" s="2"/>
      <c r="BW1472" s="2"/>
      <c r="BX1472" s="2"/>
      <c r="BY1472" s="2"/>
      <c r="BZ1472" s="2"/>
      <c r="CA1472" s="2"/>
      <c r="CB1472" s="2"/>
      <c r="CC1472" s="2"/>
      <c r="CD1472" s="2"/>
      <c r="CE1472" s="2"/>
      <c r="CF1472" s="2"/>
      <c r="CG1472" s="2"/>
      <c r="CH1472" s="2"/>
      <c r="CI1472" s="2"/>
      <c r="CJ1472" s="2"/>
      <c r="CK1472" s="2"/>
      <c r="CL1472" s="2"/>
      <c r="CM1472" s="2"/>
      <c r="CN1472" s="2"/>
      <c r="CO1472" s="2"/>
      <c r="CP1472" s="2"/>
      <c r="CQ1472" s="2"/>
      <c r="CR1472" s="2"/>
      <c r="CS1472" s="2"/>
      <c r="CT1472" s="2"/>
      <c r="CU1472" s="2"/>
      <c r="CV1472" s="2"/>
      <c r="CW1472" s="2"/>
      <c r="CX1472" s="2"/>
      <c r="CY1472" s="2"/>
      <c r="CZ1472" s="2"/>
      <c r="DA1472" s="2"/>
      <c r="DB1472" s="2"/>
      <c r="DC1472" s="2"/>
      <c r="DD1472" s="2"/>
      <c r="DE1472" s="2"/>
      <c r="DF1472" s="2"/>
      <c r="DG1472" s="2"/>
      <c r="DH1472" s="2"/>
      <c r="DI1472" s="2"/>
      <c r="DJ1472" s="2"/>
      <c r="DK1472" s="2"/>
      <c r="DL1472" s="2"/>
      <c r="DM1472" s="2"/>
      <c r="DN1472" s="2"/>
      <c r="DO1472" s="2"/>
      <c r="DP1472" s="2"/>
      <c r="DQ1472" s="2"/>
      <c r="DR1472" s="2"/>
      <c r="DS1472" s="2"/>
      <c r="DT1472" s="2"/>
      <c r="DU1472" s="2"/>
      <c r="DV1472" s="2"/>
      <c r="DW1472" s="2"/>
      <c r="DX1472" s="2"/>
      <c r="DY1472" s="2"/>
      <c r="DZ1472" s="2"/>
      <c r="EA1472" s="2"/>
      <c r="EB1472" s="2"/>
      <c r="EC1472" s="2"/>
      <c r="ED1472" s="2"/>
      <c r="EE1472" s="2"/>
      <c r="EF1472" s="2"/>
      <c r="EG1472" s="2"/>
      <c r="EH1472" s="2"/>
      <c r="EI1472" s="2"/>
      <c r="EJ1472" s="2"/>
      <c r="EK1472" s="2"/>
      <c r="EL1472" s="2"/>
      <c r="EM1472" s="2"/>
      <c r="EN1472" s="2"/>
      <c r="EO1472" s="2"/>
      <c r="EP1472" s="2"/>
      <c r="EQ1472" s="2"/>
      <c r="ER1472" s="2"/>
      <c r="ES1472" s="2"/>
      <c r="ET1472" s="2"/>
      <c r="EU1472" s="2"/>
      <c r="EV1472" s="2"/>
      <c r="EW1472" s="2"/>
      <c r="EX1472" s="2"/>
    </row>
    <row r="1473" spans="1:154" x14ac:dyDescent="0.15">
      <c r="A1473" s="35"/>
      <c r="B1473" s="125"/>
      <c r="C1473" s="14"/>
      <c r="D1473" s="13"/>
      <c r="E1473" s="14"/>
      <c r="F1473" s="14"/>
      <c r="G1473" s="14"/>
      <c r="H1473" s="14"/>
      <c r="I1473" s="13"/>
      <c r="J1473" s="29"/>
      <c r="K1473" s="2"/>
      <c r="L1473" s="17"/>
      <c r="M1473" s="12"/>
      <c r="N1473" s="12"/>
      <c r="O1473" s="17"/>
      <c r="P1473" s="14"/>
      <c r="Q1473" s="14"/>
      <c r="R1473" s="14"/>
      <c r="S1473" s="20"/>
      <c r="T1473" s="14"/>
      <c r="U1473" s="4"/>
      <c r="V1473" s="29"/>
      <c r="W1473" s="3"/>
      <c r="X1473" s="3"/>
      <c r="Y1473" s="29"/>
      <c r="Z1473" s="3"/>
      <c r="AA1473" s="1"/>
      <c r="AB1473" s="3"/>
      <c r="AC1473" s="3"/>
      <c r="AD1473" s="3"/>
      <c r="AE1473" s="3"/>
      <c r="AF1473" s="3"/>
      <c r="AG1473" s="11"/>
      <c r="AH1473" s="3"/>
      <c r="AI1473" s="2"/>
      <c r="AJ1473" s="2"/>
      <c r="AK1473" s="2"/>
      <c r="AL1473" s="2"/>
      <c r="AM1473" s="2"/>
      <c r="AN1473" s="2"/>
      <c r="AO1473" s="2"/>
      <c r="AP1473" s="2"/>
      <c r="AQ1473" s="2"/>
      <c r="AR1473" s="2"/>
      <c r="AS1473" s="2"/>
      <c r="AT1473" s="2"/>
      <c r="AU1473" s="2"/>
      <c r="AV1473" s="2"/>
      <c r="AW1473" s="2"/>
      <c r="AX1473" s="2"/>
      <c r="AY1473" s="2"/>
      <c r="AZ1473" s="2"/>
      <c r="BA1473" s="2"/>
      <c r="BB1473" s="2"/>
      <c r="BC1473" s="2"/>
      <c r="BD1473" s="2"/>
      <c r="BE1473" s="2"/>
      <c r="BF1473" s="2"/>
      <c r="BG1473" s="2"/>
      <c r="BH1473" s="2"/>
      <c r="BI1473" s="2"/>
      <c r="BJ1473" s="2"/>
      <c r="BK1473" s="2"/>
      <c r="BL1473" s="2"/>
      <c r="BM1473" s="2"/>
      <c r="BN1473" s="2"/>
      <c r="BO1473" s="2"/>
      <c r="BP1473" s="2"/>
      <c r="BQ1473" s="2"/>
      <c r="BR1473" s="2"/>
      <c r="BS1473" s="2"/>
      <c r="BT1473" s="2"/>
      <c r="BU1473" s="2"/>
      <c r="BV1473" s="2"/>
      <c r="BW1473" s="2"/>
      <c r="BX1473" s="2"/>
      <c r="BY1473" s="2"/>
      <c r="BZ1473" s="2"/>
      <c r="CA1473" s="2"/>
      <c r="CB1473" s="2"/>
      <c r="CC1473" s="2"/>
      <c r="CD1473" s="2"/>
      <c r="CE1473" s="2"/>
      <c r="CF1473" s="2"/>
      <c r="CG1473" s="2"/>
      <c r="CH1473" s="2"/>
      <c r="CI1473" s="2"/>
      <c r="CJ1473" s="2"/>
      <c r="CK1473" s="2"/>
      <c r="CL1473" s="2"/>
      <c r="CM1473" s="2"/>
      <c r="CN1473" s="2"/>
      <c r="CO1473" s="2"/>
      <c r="CP1473" s="2"/>
      <c r="CQ1473" s="2"/>
      <c r="CR1473" s="2"/>
      <c r="CS1473" s="2"/>
      <c r="CT1473" s="2"/>
      <c r="CU1473" s="2"/>
      <c r="CV1473" s="2"/>
      <c r="CW1473" s="2"/>
      <c r="CX1473" s="2"/>
      <c r="CY1473" s="2"/>
      <c r="CZ1473" s="2"/>
      <c r="DA1473" s="2"/>
      <c r="DB1473" s="2"/>
      <c r="DC1473" s="2"/>
      <c r="DD1473" s="2"/>
      <c r="DE1473" s="2"/>
      <c r="DF1473" s="2"/>
      <c r="DG1473" s="2"/>
      <c r="DH1473" s="2"/>
      <c r="DI1473" s="2"/>
      <c r="DJ1473" s="2"/>
      <c r="DK1473" s="2"/>
      <c r="DL1473" s="2"/>
      <c r="DM1473" s="2"/>
      <c r="DN1473" s="2"/>
      <c r="DO1473" s="2"/>
      <c r="DP1473" s="2"/>
      <c r="DQ1473" s="2"/>
      <c r="DR1473" s="2"/>
      <c r="DS1473" s="2"/>
      <c r="DT1473" s="2"/>
      <c r="DU1473" s="2"/>
      <c r="DV1473" s="2"/>
      <c r="DW1473" s="2"/>
      <c r="DX1473" s="2"/>
      <c r="DY1473" s="2"/>
      <c r="DZ1473" s="2"/>
      <c r="EA1473" s="2"/>
      <c r="EB1473" s="2"/>
      <c r="EC1473" s="2"/>
      <c r="ED1473" s="2"/>
      <c r="EE1473" s="2"/>
      <c r="EF1473" s="2"/>
      <c r="EG1473" s="2"/>
      <c r="EH1473" s="2"/>
      <c r="EI1473" s="2"/>
      <c r="EJ1473" s="2"/>
      <c r="EK1473" s="2"/>
      <c r="EL1473" s="2"/>
      <c r="EM1473" s="2"/>
      <c r="EN1473" s="2"/>
      <c r="EO1473" s="2"/>
      <c r="EP1473" s="2"/>
      <c r="EQ1473" s="2"/>
      <c r="ER1473" s="2"/>
      <c r="ES1473" s="2"/>
      <c r="ET1473" s="2"/>
      <c r="EU1473" s="2"/>
      <c r="EV1473" s="2"/>
      <c r="EW1473" s="2"/>
      <c r="EX1473" s="2"/>
    </row>
    <row r="1474" spans="1:154" x14ac:dyDescent="0.15">
      <c r="A1474" s="35"/>
      <c r="B1474" s="125"/>
      <c r="C1474" s="14"/>
      <c r="D1474" s="13"/>
      <c r="E1474" s="14"/>
      <c r="F1474" s="14"/>
      <c r="G1474" s="14"/>
      <c r="H1474" s="14"/>
      <c r="I1474" s="13"/>
      <c r="J1474" s="29"/>
      <c r="K1474" s="2"/>
      <c r="L1474" s="17"/>
      <c r="M1474" s="12"/>
      <c r="N1474" s="12"/>
      <c r="O1474" s="17"/>
      <c r="P1474" s="14"/>
      <c r="Q1474" s="14"/>
      <c r="R1474" s="14"/>
      <c r="S1474" s="20"/>
      <c r="T1474" s="14"/>
      <c r="U1474" s="4"/>
      <c r="V1474" s="29"/>
      <c r="W1474" s="3"/>
      <c r="X1474" s="3"/>
      <c r="Y1474" s="29"/>
      <c r="Z1474" s="3"/>
      <c r="AA1474" s="1"/>
      <c r="AB1474" s="3"/>
      <c r="AC1474" s="3"/>
      <c r="AD1474" s="3"/>
      <c r="AE1474" s="3"/>
      <c r="AF1474" s="3"/>
      <c r="AG1474" s="11"/>
      <c r="AH1474" s="3"/>
      <c r="AI1474" s="2"/>
      <c r="AJ1474" s="2"/>
      <c r="AK1474" s="2"/>
      <c r="AL1474" s="2"/>
      <c r="AM1474" s="2"/>
      <c r="AN1474" s="2"/>
      <c r="AO1474" s="2"/>
      <c r="AP1474" s="2"/>
      <c r="AQ1474" s="2"/>
      <c r="AR1474" s="2"/>
      <c r="AS1474" s="2"/>
      <c r="AT1474" s="2"/>
      <c r="AU1474" s="2"/>
      <c r="AV1474" s="2"/>
      <c r="AW1474" s="2"/>
      <c r="AX1474" s="2"/>
      <c r="AY1474" s="2"/>
      <c r="AZ1474" s="2"/>
      <c r="BA1474" s="2"/>
      <c r="BB1474" s="2"/>
      <c r="BC1474" s="2"/>
      <c r="BD1474" s="2"/>
      <c r="BE1474" s="2"/>
      <c r="BF1474" s="2"/>
      <c r="BG1474" s="2"/>
      <c r="BH1474" s="2"/>
      <c r="BI1474" s="2"/>
      <c r="BJ1474" s="2"/>
      <c r="BK1474" s="2"/>
      <c r="BL1474" s="2"/>
      <c r="BM1474" s="2"/>
      <c r="BN1474" s="2"/>
      <c r="BO1474" s="2"/>
      <c r="BP1474" s="2"/>
      <c r="BQ1474" s="2"/>
      <c r="BR1474" s="2"/>
      <c r="BS1474" s="2"/>
      <c r="BT1474" s="2"/>
      <c r="BU1474" s="2"/>
      <c r="BV1474" s="2"/>
      <c r="BW1474" s="2"/>
      <c r="BX1474" s="2"/>
      <c r="BY1474" s="2"/>
      <c r="BZ1474" s="2"/>
      <c r="CA1474" s="2"/>
      <c r="CB1474" s="2"/>
      <c r="CC1474" s="2"/>
      <c r="CD1474" s="2"/>
      <c r="CE1474" s="2"/>
      <c r="CF1474" s="2"/>
      <c r="CG1474" s="2"/>
      <c r="CH1474" s="2"/>
      <c r="CI1474" s="2"/>
      <c r="CJ1474" s="2"/>
      <c r="CK1474" s="2"/>
      <c r="CL1474" s="2"/>
      <c r="CM1474" s="2"/>
      <c r="CN1474" s="2"/>
      <c r="CO1474" s="2"/>
      <c r="CP1474" s="2"/>
      <c r="CQ1474" s="2"/>
      <c r="CR1474" s="2"/>
      <c r="CS1474" s="2"/>
      <c r="CT1474" s="2"/>
      <c r="CU1474" s="2"/>
      <c r="CV1474" s="2"/>
      <c r="CW1474" s="2"/>
      <c r="CX1474" s="2"/>
      <c r="CY1474" s="2"/>
      <c r="CZ1474" s="2"/>
      <c r="DA1474" s="2"/>
      <c r="DB1474" s="2"/>
      <c r="DC1474" s="2"/>
      <c r="DD1474" s="2"/>
      <c r="DE1474" s="2"/>
      <c r="DF1474" s="2"/>
      <c r="DG1474" s="2"/>
      <c r="DH1474" s="2"/>
      <c r="DI1474" s="2"/>
      <c r="DJ1474" s="2"/>
      <c r="DK1474" s="2"/>
      <c r="DL1474" s="2"/>
      <c r="DM1474" s="2"/>
      <c r="DN1474" s="2"/>
      <c r="DO1474" s="2"/>
      <c r="DP1474" s="2"/>
      <c r="DQ1474" s="2"/>
      <c r="DR1474" s="2"/>
      <c r="DS1474" s="2"/>
      <c r="DT1474" s="2"/>
      <c r="DU1474" s="2"/>
      <c r="DV1474" s="2"/>
      <c r="DW1474" s="2"/>
      <c r="DX1474" s="2"/>
      <c r="DY1474" s="2"/>
      <c r="DZ1474" s="2"/>
      <c r="EA1474" s="2"/>
      <c r="EB1474" s="2"/>
      <c r="EC1474" s="2"/>
      <c r="ED1474" s="2"/>
      <c r="EE1474" s="2"/>
      <c r="EF1474" s="2"/>
      <c r="EG1474" s="2"/>
      <c r="EH1474" s="2"/>
      <c r="EI1474" s="2"/>
      <c r="EJ1474" s="2"/>
      <c r="EK1474" s="2"/>
      <c r="EL1474" s="2"/>
      <c r="EM1474" s="2"/>
      <c r="EN1474" s="2"/>
      <c r="EO1474" s="2"/>
      <c r="EP1474" s="2"/>
      <c r="EQ1474" s="2"/>
      <c r="ER1474" s="2"/>
      <c r="ES1474" s="2"/>
      <c r="ET1474" s="2"/>
      <c r="EU1474" s="2"/>
      <c r="EV1474" s="2"/>
      <c r="EW1474" s="2"/>
      <c r="EX1474" s="2"/>
    </row>
    <row r="1475" spans="1:154" x14ac:dyDescent="0.15">
      <c r="A1475" s="35"/>
      <c r="B1475" s="125"/>
      <c r="C1475" s="14"/>
      <c r="D1475" s="13"/>
      <c r="E1475" s="14"/>
      <c r="F1475" s="14"/>
      <c r="G1475" s="14"/>
      <c r="H1475" s="14"/>
      <c r="I1475" s="13"/>
      <c r="J1475" s="29"/>
      <c r="K1475" s="2"/>
      <c r="L1475" s="17"/>
      <c r="M1475" s="12"/>
      <c r="N1475" s="12"/>
      <c r="O1475" s="17"/>
      <c r="P1475" s="14"/>
      <c r="Q1475" s="14"/>
      <c r="R1475" s="14"/>
      <c r="S1475" s="20"/>
      <c r="T1475" s="14"/>
      <c r="U1475" s="4"/>
      <c r="V1475" s="29"/>
      <c r="W1475" s="21"/>
      <c r="X1475" s="21"/>
      <c r="Y1475" s="28"/>
      <c r="Z1475" s="21"/>
      <c r="AA1475" s="24"/>
      <c r="AB1475" s="21"/>
      <c r="AC1475" s="21"/>
      <c r="AD1475" s="21"/>
      <c r="AE1475" s="21"/>
      <c r="AF1475" s="21"/>
      <c r="AG1475" s="22"/>
      <c r="AH1475" s="21"/>
      <c r="AI1475" s="23"/>
      <c r="AJ1475" s="23"/>
      <c r="AK1475" s="23"/>
      <c r="AL1475" s="23"/>
      <c r="AM1475" s="23"/>
      <c r="AN1475" s="23"/>
      <c r="AO1475" s="23"/>
      <c r="AP1475" s="23"/>
      <c r="AQ1475" s="23"/>
      <c r="AR1475" s="23"/>
      <c r="AS1475" s="23"/>
      <c r="AT1475" s="23"/>
      <c r="AU1475" s="23"/>
      <c r="AV1475" s="23"/>
      <c r="AW1475" s="23"/>
      <c r="AX1475" s="23"/>
      <c r="AY1475" s="23"/>
      <c r="AZ1475" s="23"/>
      <c r="BA1475" s="23"/>
      <c r="BB1475" s="23"/>
      <c r="BC1475" s="23"/>
      <c r="BD1475" s="23"/>
      <c r="BE1475" s="23"/>
      <c r="BF1475" s="23"/>
      <c r="BG1475" s="23"/>
      <c r="BH1475" s="23"/>
      <c r="BI1475" s="23"/>
      <c r="BJ1475" s="23"/>
      <c r="BK1475" s="23"/>
      <c r="BL1475" s="23"/>
      <c r="BM1475" s="23"/>
      <c r="BN1475" s="23"/>
      <c r="BO1475" s="23"/>
      <c r="BP1475" s="23"/>
      <c r="BQ1475" s="23"/>
      <c r="BR1475" s="23"/>
      <c r="BS1475" s="23"/>
      <c r="BT1475" s="23"/>
      <c r="BU1475" s="23"/>
      <c r="BV1475" s="23"/>
      <c r="BW1475" s="23"/>
      <c r="BX1475" s="23"/>
      <c r="BY1475" s="23"/>
      <c r="BZ1475" s="23"/>
      <c r="CA1475" s="23"/>
      <c r="CB1475" s="23"/>
      <c r="CC1475" s="23"/>
      <c r="CD1475" s="23"/>
      <c r="CE1475" s="23"/>
      <c r="CF1475" s="23"/>
      <c r="CG1475" s="23"/>
      <c r="CH1475" s="23"/>
      <c r="CI1475" s="23"/>
      <c r="CJ1475" s="23"/>
      <c r="CK1475" s="23"/>
      <c r="CL1475" s="23"/>
      <c r="CM1475" s="23"/>
      <c r="CN1475" s="23"/>
      <c r="CO1475" s="23"/>
      <c r="CP1475" s="23"/>
      <c r="CQ1475" s="23"/>
      <c r="CR1475" s="23"/>
      <c r="CS1475" s="23"/>
      <c r="CT1475" s="23"/>
      <c r="CU1475" s="23"/>
      <c r="CV1475" s="23"/>
      <c r="CW1475" s="23"/>
      <c r="CX1475" s="23"/>
      <c r="CY1475" s="23"/>
      <c r="CZ1475" s="23"/>
      <c r="DA1475" s="23"/>
      <c r="DB1475" s="23"/>
      <c r="DC1475" s="23"/>
      <c r="DD1475" s="23"/>
      <c r="DE1475" s="23"/>
      <c r="DF1475" s="23"/>
      <c r="DG1475" s="23"/>
      <c r="DH1475" s="23"/>
      <c r="DI1475" s="23"/>
      <c r="DJ1475" s="23"/>
      <c r="DK1475" s="23"/>
      <c r="DL1475" s="23"/>
      <c r="DM1475" s="23"/>
      <c r="DN1475" s="23"/>
      <c r="DO1475" s="23"/>
      <c r="DP1475" s="23"/>
      <c r="DQ1475" s="23"/>
      <c r="DR1475" s="23"/>
      <c r="DS1475" s="23"/>
      <c r="DT1475" s="23"/>
      <c r="DU1475" s="23"/>
      <c r="DV1475" s="23"/>
      <c r="DW1475" s="23"/>
      <c r="DX1475" s="23"/>
      <c r="DY1475" s="23"/>
      <c r="DZ1475" s="23"/>
      <c r="EA1475" s="23"/>
      <c r="EB1475" s="23"/>
      <c r="EC1475" s="23"/>
      <c r="ED1475" s="23"/>
      <c r="EE1475" s="23"/>
      <c r="EF1475" s="23"/>
      <c r="EG1475" s="23"/>
      <c r="EH1475" s="23"/>
      <c r="EI1475" s="23"/>
      <c r="EJ1475" s="23"/>
      <c r="EK1475" s="23"/>
      <c r="EL1475" s="23"/>
      <c r="EM1475" s="23"/>
      <c r="EN1475" s="23"/>
      <c r="EO1475" s="23"/>
      <c r="EP1475" s="23"/>
      <c r="EQ1475" s="23"/>
      <c r="ER1475" s="23"/>
      <c r="ES1475" s="23"/>
      <c r="ET1475" s="23"/>
      <c r="EU1475" s="23"/>
      <c r="EV1475" s="23"/>
      <c r="EW1475" s="23"/>
      <c r="EX1475" s="23"/>
    </row>
    <row r="1476" spans="1:154" x14ac:dyDescent="0.15">
      <c r="A1476" s="35"/>
      <c r="B1476" s="125"/>
      <c r="C1476" s="14"/>
      <c r="D1476" s="13"/>
      <c r="E1476" s="14"/>
      <c r="F1476" s="14"/>
      <c r="G1476" s="14"/>
      <c r="H1476" s="14"/>
      <c r="I1476" s="13"/>
      <c r="J1476" s="29"/>
      <c r="K1476" s="2"/>
      <c r="L1476" s="17"/>
      <c r="M1476" s="12"/>
      <c r="N1476" s="12"/>
      <c r="O1476" s="17"/>
      <c r="P1476" s="14"/>
      <c r="Q1476" s="14"/>
      <c r="R1476" s="14"/>
      <c r="S1476" s="20"/>
      <c r="T1476" s="14"/>
      <c r="U1476" s="4"/>
      <c r="V1476" s="29"/>
      <c r="W1476" s="3"/>
      <c r="X1476" s="3"/>
      <c r="Y1476" s="29"/>
      <c r="Z1476" s="3"/>
      <c r="AA1476" s="1"/>
      <c r="AB1476" s="3"/>
      <c r="AC1476" s="3"/>
      <c r="AD1476" s="3"/>
      <c r="AE1476" s="3"/>
      <c r="AF1476" s="3"/>
      <c r="AG1476" s="11"/>
      <c r="AH1476" s="3"/>
      <c r="AI1476" s="2"/>
      <c r="AJ1476" s="2"/>
      <c r="AK1476" s="2"/>
      <c r="AL1476" s="2"/>
      <c r="AM1476" s="2"/>
      <c r="AN1476" s="2"/>
      <c r="AO1476" s="2"/>
      <c r="AP1476" s="2"/>
      <c r="AQ1476" s="2"/>
      <c r="AR1476" s="2"/>
      <c r="AS1476" s="2"/>
      <c r="AT1476" s="2"/>
      <c r="AU1476" s="2"/>
      <c r="AV1476" s="2"/>
      <c r="AW1476" s="2"/>
      <c r="AX1476" s="2"/>
      <c r="AY1476" s="2"/>
      <c r="AZ1476" s="2"/>
      <c r="BA1476" s="2"/>
      <c r="BB1476" s="2"/>
      <c r="BC1476" s="2"/>
      <c r="BD1476" s="2"/>
      <c r="BE1476" s="2"/>
      <c r="BF1476" s="2"/>
      <c r="BG1476" s="2"/>
      <c r="BH1476" s="2"/>
      <c r="BI1476" s="2"/>
      <c r="BJ1476" s="2"/>
      <c r="BK1476" s="2"/>
      <c r="BL1476" s="2"/>
      <c r="BM1476" s="2"/>
      <c r="BN1476" s="2"/>
      <c r="BO1476" s="2"/>
      <c r="BP1476" s="2"/>
      <c r="BQ1476" s="2"/>
      <c r="BR1476" s="2"/>
      <c r="BS1476" s="2"/>
      <c r="BT1476" s="2"/>
      <c r="BU1476" s="2"/>
      <c r="BV1476" s="2"/>
      <c r="BW1476" s="2"/>
      <c r="BX1476" s="2"/>
      <c r="BY1476" s="2"/>
      <c r="BZ1476" s="2"/>
      <c r="CA1476" s="2"/>
      <c r="CB1476" s="2"/>
      <c r="CC1476" s="2"/>
      <c r="CD1476" s="2"/>
      <c r="CE1476" s="2"/>
      <c r="CF1476" s="2"/>
      <c r="CG1476" s="2"/>
      <c r="CH1476" s="2"/>
      <c r="CI1476" s="2"/>
      <c r="CJ1476" s="2"/>
      <c r="CK1476" s="2"/>
      <c r="CL1476" s="2"/>
      <c r="CM1476" s="2"/>
      <c r="CN1476" s="2"/>
      <c r="CO1476" s="2"/>
      <c r="CP1476" s="2"/>
      <c r="CQ1476" s="2"/>
      <c r="CR1476" s="2"/>
      <c r="CS1476" s="2"/>
      <c r="CT1476" s="2"/>
      <c r="CU1476" s="2"/>
      <c r="CV1476" s="2"/>
      <c r="CW1476" s="2"/>
      <c r="CX1476" s="2"/>
      <c r="CY1476" s="2"/>
      <c r="CZ1476" s="2"/>
      <c r="DA1476" s="2"/>
      <c r="DB1476" s="2"/>
      <c r="DC1476" s="2"/>
      <c r="DD1476" s="2"/>
      <c r="DE1476" s="2"/>
      <c r="DF1476" s="2"/>
      <c r="DG1476" s="2"/>
      <c r="DH1476" s="2"/>
      <c r="DI1476" s="2"/>
      <c r="DJ1476" s="2"/>
      <c r="DK1476" s="2"/>
      <c r="DL1476" s="2"/>
      <c r="DM1476" s="2"/>
      <c r="DN1476" s="2"/>
      <c r="DO1476" s="2"/>
      <c r="DP1476" s="2"/>
      <c r="DQ1476" s="2"/>
      <c r="DR1476" s="2"/>
      <c r="DS1476" s="2"/>
      <c r="DT1476" s="2"/>
      <c r="DU1476" s="2"/>
      <c r="DV1476" s="2"/>
      <c r="DW1476" s="2"/>
      <c r="DX1476" s="2"/>
      <c r="DY1476" s="2"/>
      <c r="DZ1476" s="2"/>
      <c r="EA1476" s="2"/>
      <c r="EB1476" s="2"/>
      <c r="EC1476" s="2"/>
      <c r="ED1476" s="2"/>
      <c r="EE1476" s="2"/>
      <c r="EF1476" s="2"/>
      <c r="EG1476" s="2"/>
      <c r="EH1476" s="2"/>
      <c r="EI1476" s="2"/>
      <c r="EJ1476" s="2"/>
      <c r="EK1476" s="2"/>
      <c r="EL1476" s="2"/>
      <c r="EM1476" s="2"/>
      <c r="EN1476" s="2"/>
      <c r="EO1476" s="2"/>
      <c r="EP1476" s="2"/>
      <c r="EQ1476" s="2"/>
      <c r="ER1476" s="2"/>
      <c r="ES1476" s="2"/>
      <c r="ET1476" s="2"/>
      <c r="EU1476" s="2"/>
      <c r="EV1476" s="2"/>
      <c r="EW1476" s="2"/>
      <c r="EX1476" s="2"/>
    </row>
    <row r="1477" spans="1:154" x14ac:dyDescent="0.15">
      <c r="A1477" s="35"/>
      <c r="B1477" s="125"/>
      <c r="C1477" s="14"/>
      <c r="D1477" s="13"/>
      <c r="E1477" s="14"/>
      <c r="F1477" s="14"/>
      <c r="G1477" s="14"/>
      <c r="H1477" s="14"/>
      <c r="I1477" s="13"/>
      <c r="J1477" s="29"/>
      <c r="K1477" s="2"/>
      <c r="L1477" s="17"/>
      <c r="M1477" s="12"/>
      <c r="N1477" s="12"/>
      <c r="O1477" s="17"/>
      <c r="P1477" s="14"/>
      <c r="Q1477" s="14"/>
      <c r="R1477" s="14"/>
      <c r="S1477" s="20"/>
      <c r="T1477" s="14"/>
      <c r="U1477" s="4"/>
      <c r="V1477" s="29"/>
      <c r="W1477" s="21"/>
      <c r="X1477" s="21"/>
      <c r="Y1477" s="28"/>
      <c r="Z1477" s="21"/>
      <c r="AA1477" s="24"/>
      <c r="AB1477" s="21"/>
      <c r="AC1477" s="21"/>
      <c r="AD1477" s="21"/>
      <c r="AE1477" s="21"/>
      <c r="AF1477" s="21"/>
      <c r="AG1477" s="22"/>
      <c r="AH1477" s="21"/>
      <c r="AI1477" s="23"/>
      <c r="AJ1477" s="23"/>
      <c r="AK1477" s="23"/>
      <c r="AL1477" s="23"/>
      <c r="AM1477" s="23"/>
      <c r="AN1477" s="23"/>
      <c r="AO1477" s="23"/>
      <c r="AP1477" s="23"/>
      <c r="AQ1477" s="23"/>
      <c r="AR1477" s="23"/>
      <c r="AS1477" s="23"/>
      <c r="AT1477" s="23"/>
      <c r="AU1477" s="23"/>
      <c r="AV1477" s="23"/>
      <c r="AW1477" s="23"/>
      <c r="AX1477" s="23"/>
      <c r="AY1477" s="23"/>
      <c r="AZ1477" s="23"/>
      <c r="BA1477" s="23"/>
      <c r="BB1477" s="23"/>
      <c r="BC1477" s="23"/>
      <c r="BD1477" s="23"/>
      <c r="BE1477" s="23"/>
      <c r="BF1477" s="23"/>
      <c r="BG1477" s="23"/>
      <c r="BH1477" s="23"/>
      <c r="BI1477" s="23"/>
      <c r="BJ1477" s="23"/>
      <c r="BK1477" s="23"/>
      <c r="BL1477" s="23"/>
      <c r="BM1477" s="23"/>
      <c r="BN1477" s="23"/>
      <c r="BO1477" s="23"/>
      <c r="BP1477" s="23"/>
      <c r="BQ1477" s="23"/>
      <c r="BR1477" s="23"/>
      <c r="BS1477" s="23"/>
      <c r="BT1477" s="23"/>
      <c r="BU1477" s="23"/>
      <c r="BV1477" s="23"/>
      <c r="BW1477" s="23"/>
      <c r="BX1477" s="23"/>
      <c r="BY1477" s="23"/>
      <c r="BZ1477" s="23"/>
      <c r="CA1477" s="23"/>
      <c r="CB1477" s="23"/>
      <c r="CC1477" s="23"/>
      <c r="CD1477" s="23"/>
      <c r="CE1477" s="23"/>
      <c r="CF1477" s="23"/>
      <c r="CG1477" s="23"/>
      <c r="CH1477" s="23"/>
      <c r="CI1477" s="23"/>
      <c r="CJ1477" s="23"/>
      <c r="CK1477" s="23"/>
      <c r="CL1477" s="23"/>
      <c r="CM1477" s="23"/>
      <c r="CN1477" s="23"/>
      <c r="CO1477" s="23"/>
      <c r="CP1477" s="23"/>
      <c r="CQ1477" s="23"/>
      <c r="CR1477" s="23"/>
      <c r="CS1477" s="23"/>
      <c r="CT1477" s="23"/>
      <c r="CU1477" s="23"/>
      <c r="CV1477" s="23"/>
      <c r="CW1477" s="23"/>
      <c r="CX1477" s="23"/>
      <c r="CY1477" s="23"/>
      <c r="CZ1477" s="23"/>
      <c r="DA1477" s="23"/>
      <c r="DB1477" s="23"/>
      <c r="DC1477" s="23"/>
      <c r="DD1477" s="23"/>
      <c r="DE1477" s="23"/>
      <c r="DF1477" s="23"/>
      <c r="DG1477" s="23"/>
      <c r="DH1477" s="23"/>
      <c r="DI1477" s="23"/>
      <c r="DJ1477" s="23"/>
      <c r="DK1477" s="23"/>
      <c r="DL1477" s="23"/>
      <c r="DM1477" s="23"/>
      <c r="DN1477" s="23"/>
      <c r="DO1477" s="23"/>
      <c r="DP1477" s="23"/>
      <c r="DQ1477" s="23"/>
      <c r="DR1477" s="23"/>
      <c r="DS1477" s="23"/>
      <c r="DT1477" s="23"/>
      <c r="DU1477" s="23"/>
      <c r="DV1477" s="23"/>
      <c r="DW1477" s="23"/>
      <c r="DX1477" s="23"/>
      <c r="DY1477" s="23"/>
      <c r="DZ1477" s="23"/>
      <c r="EA1477" s="23"/>
      <c r="EB1477" s="23"/>
      <c r="EC1477" s="23"/>
      <c r="ED1477" s="23"/>
      <c r="EE1477" s="23"/>
      <c r="EF1477" s="23"/>
      <c r="EG1477" s="23"/>
      <c r="EH1477" s="23"/>
      <c r="EI1477" s="23"/>
      <c r="EJ1477" s="23"/>
      <c r="EK1477" s="23"/>
      <c r="EL1477" s="23"/>
      <c r="EM1477" s="23"/>
      <c r="EN1477" s="23"/>
      <c r="EO1477" s="23"/>
      <c r="EP1477" s="23"/>
      <c r="EQ1477" s="23"/>
      <c r="ER1477" s="23"/>
      <c r="ES1477" s="23"/>
      <c r="ET1477" s="23"/>
      <c r="EU1477" s="23"/>
      <c r="EV1477" s="23"/>
      <c r="EW1477" s="23"/>
      <c r="EX1477" s="23"/>
    </row>
    <row r="1478" spans="1:154" x14ac:dyDescent="0.15">
      <c r="A1478" s="35"/>
      <c r="B1478" s="125"/>
      <c r="C1478" s="14"/>
      <c r="D1478" s="13"/>
      <c r="E1478" s="14"/>
      <c r="F1478" s="14"/>
      <c r="G1478" s="14"/>
      <c r="H1478" s="14"/>
      <c r="I1478" s="13"/>
      <c r="J1478" s="29"/>
      <c r="K1478" s="2"/>
      <c r="L1478" s="17"/>
      <c r="M1478" s="12"/>
      <c r="N1478" s="12"/>
      <c r="O1478" s="17"/>
      <c r="P1478" s="14"/>
      <c r="Q1478" s="14"/>
      <c r="R1478" s="14"/>
      <c r="S1478" s="20"/>
      <c r="T1478" s="14"/>
      <c r="U1478" s="4"/>
      <c r="V1478" s="29"/>
      <c r="W1478" s="3"/>
      <c r="X1478" s="3"/>
      <c r="Y1478" s="29"/>
      <c r="Z1478" s="3"/>
      <c r="AA1478" s="1"/>
      <c r="AB1478" s="3"/>
      <c r="AC1478" s="3"/>
      <c r="AD1478" s="3"/>
      <c r="AE1478" s="3"/>
      <c r="AF1478" s="3"/>
      <c r="AG1478" s="11"/>
      <c r="AH1478" s="3"/>
      <c r="AI1478" s="2"/>
      <c r="AJ1478" s="2"/>
      <c r="AK1478" s="2"/>
      <c r="AL1478" s="2"/>
      <c r="AM1478" s="2"/>
      <c r="AN1478" s="2"/>
      <c r="AO1478" s="2"/>
      <c r="AP1478" s="2"/>
      <c r="AQ1478" s="2"/>
      <c r="AR1478" s="2"/>
      <c r="AS1478" s="2"/>
      <c r="AT1478" s="2"/>
      <c r="AU1478" s="2"/>
      <c r="AV1478" s="2"/>
      <c r="AW1478" s="2"/>
      <c r="AX1478" s="2"/>
      <c r="AY1478" s="2"/>
      <c r="AZ1478" s="2"/>
      <c r="BA1478" s="2"/>
      <c r="BB1478" s="2"/>
      <c r="BC1478" s="2"/>
      <c r="BD1478" s="2"/>
      <c r="BE1478" s="2"/>
      <c r="BF1478" s="2"/>
      <c r="BG1478" s="2"/>
      <c r="BH1478" s="2"/>
      <c r="BI1478" s="2"/>
      <c r="BJ1478" s="2"/>
      <c r="BK1478" s="2"/>
      <c r="BL1478" s="2"/>
      <c r="BM1478" s="2"/>
      <c r="BN1478" s="2"/>
      <c r="BO1478" s="2"/>
      <c r="BP1478" s="2"/>
      <c r="BQ1478" s="2"/>
      <c r="BR1478" s="2"/>
      <c r="BS1478" s="2"/>
      <c r="BT1478" s="2"/>
      <c r="BU1478" s="2"/>
      <c r="BV1478" s="2"/>
      <c r="BW1478" s="2"/>
      <c r="BX1478" s="2"/>
      <c r="BY1478" s="2"/>
      <c r="BZ1478" s="2"/>
      <c r="CA1478" s="2"/>
      <c r="CB1478" s="2"/>
      <c r="CC1478" s="2"/>
      <c r="CD1478" s="2"/>
      <c r="CE1478" s="2"/>
      <c r="CF1478" s="2"/>
      <c r="CG1478" s="2"/>
      <c r="CH1478" s="2"/>
      <c r="CI1478" s="2"/>
      <c r="CJ1478" s="2"/>
      <c r="CK1478" s="2"/>
      <c r="CL1478" s="2"/>
      <c r="CM1478" s="2"/>
      <c r="CN1478" s="2"/>
      <c r="CO1478" s="2"/>
      <c r="CP1478" s="2"/>
      <c r="CQ1478" s="2"/>
      <c r="CR1478" s="2"/>
      <c r="CS1478" s="2"/>
      <c r="CT1478" s="2"/>
      <c r="CU1478" s="2"/>
      <c r="CV1478" s="2"/>
      <c r="CW1478" s="2"/>
      <c r="CX1478" s="2"/>
      <c r="CY1478" s="2"/>
      <c r="CZ1478" s="2"/>
      <c r="DA1478" s="2"/>
      <c r="DB1478" s="2"/>
      <c r="DC1478" s="2"/>
      <c r="DD1478" s="2"/>
      <c r="DE1478" s="2"/>
      <c r="DF1478" s="2"/>
      <c r="DG1478" s="2"/>
      <c r="DH1478" s="2"/>
      <c r="DI1478" s="2"/>
      <c r="DJ1478" s="2"/>
      <c r="DK1478" s="2"/>
      <c r="DL1478" s="2"/>
      <c r="DM1478" s="2"/>
      <c r="DN1478" s="2"/>
      <c r="DO1478" s="2"/>
      <c r="DP1478" s="2"/>
      <c r="DQ1478" s="2"/>
      <c r="DR1478" s="2"/>
      <c r="DS1478" s="2"/>
      <c r="DT1478" s="2"/>
      <c r="DU1478" s="2"/>
      <c r="DV1478" s="2"/>
      <c r="DW1478" s="2"/>
      <c r="DX1478" s="2"/>
      <c r="DY1478" s="2"/>
      <c r="DZ1478" s="2"/>
      <c r="EA1478" s="2"/>
      <c r="EB1478" s="2"/>
      <c r="EC1478" s="2"/>
      <c r="ED1478" s="2"/>
      <c r="EE1478" s="2"/>
      <c r="EF1478" s="2"/>
      <c r="EG1478" s="2"/>
      <c r="EH1478" s="2"/>
      <c r="EI1478" s="2"/>
      <c r="EJ1478" s="2"/>
      <c r="EK1478" s="2"/>
      <c r="EL1478" s="2"/>
      <c r="EM1478" s="2"/>
      <c r="EN1478" s="2"/>
      <c r="EO1478" s="2"/>
      <c r="EP1478" s="2"/>
      <c r="EQ1478" s="2"/>
      <c r="ER1478" s="2"/>
      <c r="ES1478" s="2"/>
      <c r="ET1478" s="2"/>
      <c r="EU1478" s="2"/>
      <c r="EV1478" s="2"/>
      <c r="EW1478" s="2"/>
      <c r="EX1478" s="2"/>
    </row>
    <row r="1479" spans="1:154" x14ac:dyDescent="0.15">
      <c r="A1479" s="35"/>
      <c r="B1479" s="125"/>
      <c r="C1479" s="14"/>
      <c r="D1479" s="13"/>
      <c r="E1479" s="14"/>
      <c r="F1479" s="14"/>
      <c r="G1479" s="14"/>
      <c r="H1479" s="14"/>
      <c r="I1479" s="13"/>
      <c r="J1479" s="29"/>
      <c r="K1479" s="2"/>
      <c r="L1479" s="17"/>
      <c r="M1479" s="12"/>
      <c r="N1479" s="12"/>
      <c r="O1479" s="17"/>
      <c r="P1479" s="14"/>
      <c r="Q1479" s="14"/>
      <c r="R1479" s="14"/>
      <c r="S1479" s="20"/>
      <c r="T1479" s="14"/>
      <c r="U1479" s="4"/>
      <c r="V1479" s="29"/>
      <c r="W1479" s="3"/>
      <c r="X1479" s="3"/>
      <c r="Y1479" s="29"/>
      <c r="Z1479" s="3"/>
      <c r="AA1479" s="1"/>
      <c r="AB1479" s="3"/>
      <c r="AC1479" s="3"/>
      <c r="AD1479" s="3"/>
      <c r="AE1479" s="3"/>
      <c r="AF1479" s="3"/>
      <c r="AG1479" s="11"/>
      <c r="AH1479" s="3"/>
      <c r="AI1479" s="2"/>
      <c r="AJ1479" s="2"/>
      <c r="AK1479" s="2"/>
      <c r="AL1479" s="2"/>
      <c r="AM1479" s="2"/>
      <c r="AN1479" s="2"/>
      <c r="AO1479" s="2"/>
      <c r="AP1479" s="2"/>
      <c r="AQ1479" s="2"/>
      <c r="AR1479" s="2"/>
      <c r="AS1479" s="2"/>
      <c r="AT1479" s="2"/>
      <c r="AU1479" s="2"/>
      <c r="AV1479" s="2"/>
      <c r="AW1479" s="2"/>
      <c r="AX1479" s="2"/>
      <c r="AY1479" s="2"/>
      <c r="AZ1479" s="2"/>
      <c r="BA1479" s="2"/>
      <c r="BB1479" s="2"/>
      <c r="BC1479" s="2"/>
      <c r="BD1479" s="2"/>
      <c r="BE1479" s="2"/>
      <c r="BF1479" s="2"/>
      <c r="BG1479" s="2"/>
      <c r="BH1479" s="2"/>
      <c r="BI1479" s="2"/>
      <c r="BJ1479" s="2"/>
      <c r="BK1479" s="2"/>
      <c r="BL1479" s="2"/>
      <c r="BM1479" s="2"/>
      <c r="BN1479" s="2"/>
      <c r="BO1479" s="2"/>
      <c r="BP1479" s="2"/>
      <c r="BQ1479" s="2"/>
      <c r="BR1479" s="2"/>
      <c r="BS1479" s="2"/>
      <c r="BT1479" s="2"/>
      <c r="BU1479" s="2"/>
      <c r="BV1479" s="2"/>
      <c r="BW1479" s="2"/>
      <c r="BX1479" s="2"/>
      <c r="BY1479" s="2"/>
      <c r="BZ1479" s="2"/>
      <c r="CA1479" s="2"/>
      <c r="CB1479" s="2"/>
      <c r="CC1479" s="2"/>
      <c r="CD1479" s="2"/>
      <c r="CE1479" s="2"/>
      <c r="CF1479" s="2"/>
      <c r="CG1479" s="2"/>
      <c r="CH1479" s="2"/>
      <c r="CI1479" s="2"/>
      <c r="CJ1479" s="2"/>
      <c r="CK1479" s="2"/>
      <c r="CL1479" s="2"/>
      <c r="CM1479" s="2"/>
      <c r="CN1479" s="2"/>
      <c r="CO1479" s="2"/>
      <c r="CP1479" s="2"/>
      <c r="CQ1479" s="2"/>
      <c r="CR1479" s="2"/>
      <c r="CS1479" s="2"/>
      <c r="CT1479" s="2"/>
      <c r="CU1479" s="2"/>
      <c r="CV1479" s="2"/>
      <c r="CW1479" s="2"/>
      <c r="CX1479" s="2"/>
      <c r="CY1479" s="2"/>
      <c r="CZ1479" s="2"/>
      <c r="DA1479" s="2"/>
      <c r="DB1479" s="2"/>
      <c r="DC1479" s="2"/>
      <c r="DD1479" s="2"/>
      <c r="DE1479" s="2"/>
      <c r="DF1479" s="2"/>
      <c r="DG1479" s="2"/>
      <c r="DH1479" s="2"/>
      <c r="DI1479" s="2"/>
      <c r="DJ1479" s="2"/>
      <c r="DK1479" s="2"/>
      <c r="DL1479" s="2"/>
      <c r="DM1479" s="2"/>
      <c r="DN1479" s="2"/>
      <c r="DO1479" s="2"/>
      <c r="DP1479" s="2"/>
      <c r="DQ1479" s="2"/>
      <c r="DR1479" s="2"/>
      <c r="DS1479" s="2"/>
      <c r="DT1479" s="2"/>
      <c r="DU1479" s="2"/>
      <c r="DV1479" s="2"/>
      <c r="DW1479" s="2"/>
      <c r="DX1479" s="2"/>
      <c r="DY1479" s="2"/>
      <c r="DZ1479" s="2"/>
      <c r="EA1479" s="2"/>
      <c r="EB1479" s="2"/>
      <c r="EC1479" s="2"/>
      <c r="ED1479" s="2"/>
      <c r="EE1479" s="2"/>
      <c r="EF1479" s="2"/>
      <c r="EG1479" s="2"/>
      <c r="EH1479" s="2"/>
      <c r="EI1479" s="2"/>
      <c r="EJ1479" s="2"/>
      <c r="EK1479" s="2"/>
      <c r="EL1479" s="2"/>
      <c r="EM1479" s="2"/>
      <c r="EN1479" s="2"/>
      <c r="EO1479" s="2"/>
      <c r="EP1479" s="2"/>
      <c r="EQ1479" s="2"/>
      <c r="ER1479" s="2"/>
      <c r="ES1479" s="2"/>
      <c r="ET1479" s="2"/>
      <c r="EU1479" s="2"/>
      <c r="EV1479" s="2"/>
      <c r="EW1479" s="2"/>
      <c r="EX1479" s="2"/>
    </row>
    <row r="1480" spans="1:154" x14ac:dyDescent="0.15">
      <c r="A1480" s="35"/>
      <c r="B1480" s="125"/>
      <c r="C1480" s="14"/>
      <c r="D1480" s="13"/>
      <c r="E1480" s="14"/>
      <c r="F1480" s="14"/>
      <c r="G1480" s="14"/>
      <c r="H1480" s="14"/>
      <c r="I1480" s="13"/>
      <c r="J1480" s="29"/>
      <c r="K1480" s="2"/>
      <c r="L1480" s="17"/>
      <c r="M1480" s="12"/>
      <c r="N1480" s="12"/>
      <c r="O1480" s="17"/>
      <c r="P1480" s="14"/>
      <c r="Q1480" s="14"/>
      <c r="R1480" s="14"/>
      <c r="S1480" s="20"/>
      <c r="T1480" s="14"/>
      <c r="U1480" s="4"/>
      <c r="V1480" s="29"/>
      <c r="W1480" s="3"/>
      <c r="X1480" s="3"/>
      <c r="Y1480" s="29"/>
      <c r="Z1480" s="3"/>
      <c r="AA1480" s="1"/>
      <c r="AB1480" s="3"/>
      <c r="AC1480" s="3"/>
      <c r="AD1480" s="3"/>
      <c r="AE1480" s="3"/>
      <c r="AF1480" s="3"/>
      <c r="AG1480" s="11"/>
      <c r="AH1480" s="3"/>
      <c r="AI1480" s="2"/>
      <c r="AJ1480" s="2"/>
      <c r="AK1480" s="2"/>
      <c r="AL1480" s="2"/>
      <c r="AM1480" s="2"/>
      <c r="AN1480" s="2"/>
      <c r="AO1480" s="2"/>
      <c r="AP1480" s="2"/>
      <c r="AQ1480" s="2"/>
      <c r="AR1480" s="2"/>
      <c r="AS1480" s="2"/>
      <c r="AT1480" s="2"/>
      <c r="AU1480" s="2"/>
      <c r="AV1480" s="2"/>
      <c r="AW1480" s="2"/>
      <c r="AX1480" s="2"/>
      <c r="AY1480" s="2"/>
      <c r="AZ1480" s="2"/>
      <c r="BA1480" s="2"/>
      <c r="BB1480" s="2"/>
      <c r="BC1480" s="2"/>
      <c r="BD1480" s="2"/>
      <c r="BE1480" s="2"/>
      <c r="BF1480" s="2"/>
      <c r="BG1480" s="2"/>
      <c r="BH1480" s="2"/>
      <c r="BI1480" s="2"/>
      <c r="BJ1480" s="2"/>
      <c r="BK1480" s="2"/>
      <c r="BL1480" s="2"/>
      <c r="BM1480" s="2"/>
      <c r="BN1480" s="2"/>
      <c r="BO1480" s="2"/>
      <c r="BP1480" s="2"/>
      <c r="BQ1480" s="2"/>
      <c r="BR1480" s="2"/>
      <c r="BS1480" s="2"/>
      <c r="BT1480" s="2"/>
      <c r="BU1480" s="2"/>
      <c r="BV1480" s="2"/>
      <c r="BW1480" s="2"/>
      <c r="BX1480" s="2"/>
      <c r="BY1480" s="2"/>
      <c r="BZ1480" s="2"/>
      <c r="CA1480" s="2"/>
      <c r="CB1480" s="2"/>
      <c r="CC1480" s="2"/>
      <c r="CD1480" s="2"/>
      <c r="CE1480" s="2"/>
      <c r="CF1480" s="2"/>
      <c r="CG1480" s="2"/>
      <c r="CH1480" s="2"/>
      <c r="CI1480" s="2"/>
      <c r="CJ1480" s="2"/>
      <c r="CK1480" s="2"/>
      <c r="CL1480" s="2"/>
      <c r="CM1480" s="2"/>
      <c r="CN1480" s="2"/>
      <c r="CO1480" s="2"/>
      <c r="CP1480" s="2"/>
      <c r="CQ1480" s="2"/>
      <c r="CR1480" s="2"/>
      <c r="CS1480" s="2"/>
      <c r="CT1480" s="2"/>
      <c r="CU1480" s="2"/>
      <c r="CV1480" s="2"/>
      <c r="CW1480" s="2"/>
      <c r="CX1480" s="2"/>
      <c r="CY1480" s="2"/>
      <c r="CZ1480" s="2"/>
      <c r="DA1480" s="2"/>
      <c r="DB1480" s="2"/>
      <c r="DC1480" s="2"/>
      <c r="DD1480" s="2"/>
      <c r="DE1480" s="2"/>
      <c r="DF1480" s="2"/>
      <c r="DG1480" s="2"/>
      <c r="DH1480" s="2"/>
      <c r="DI1480" s="2"/>
      <c r="DJ1480" s="2"/>
      <c r="DK1480" s="2"/>
      <c r="DL1480" s="2"/>
      <c r="DM1480" s="2"/>
      <c r="DN1480" s="2"/>
      <c r="DO1480" s="2"/>
      <c r="DP1480" s="2"/>
      <c r="DQ1480" s="2"/>
      <c r="DR1480" s="2"/>
      <c r="DS1480" s="2"/>
      <c r="DT1480" s="2"/>
      <c r="DU1480" s="2"/>
      <c r="DV1480" s="2"/>
      <c r="DW1480" s="2"/>
      <c r="DX1480" s="2"/>
      <c r="DY1480" s="2"/>
      <c r="DZ1480" s="2"/>
      <c r="EA1480" s="2"/>
      <c r="EB1480" s="2"/>
      <c r="EC1480" s="2"/>
      <c r="ED1480" s="2"/>
      <c r="EE1480" s="2"/>
      <c r="EF1480" s="2"/>
      <c r="EG1480" s="2"/>
      <c r="EH1480" s="2"/>
      <c r="EI1480" s="2"/>
      <c r="EJ1480" s="2"/>
      <c r="EK1480" s="2"/>
      <c r="EL1480" s="2"/>
      <c r="EM1480" s="2"/>
      <c r="EN1480" s="2"/>
      <c r="EO1480" s="2"/>
      <c r="EP1480" s="2"/>
      <c r="EQ1480" s="2"/>
      <c r="ER1480" s="2"/>
      <c r="ES1480" s="2"/>
      <c r="ET1480" s="2"/>
      <c r="EU1480" s="2"/>
      <c r="EV1480" s="2"/>
      <c r="EW1480" s="2"/>
      <c r="EX1480" s="2"/>
    </row>
    <row r="1481" spans="1:154" x14ac:dyDescent="0.15">
      <c r="A1481" s="35"/>
      <c r="B1481" s="125"/>
      <c r="C1481" s="14"/>
      <c r="D1481" s="13"/>
      <c r="E1481" s="14"/>
      <c r="F1481" s="14"/>
      <c r="G1481" s="14"/>
      <c r="H1481" s="14"/>
      <c r="I1481" s="13"/>
      <c r="J1481" s="29"/>
      <c r="K1481" s="2"/>
      <c r="L1481" s="17"/>
      <c r="M1481" s="12"/>
      <c r="N1481" s="12"/>
      <c r="O1481" s="17"/>
      <c r="P1481" s="14"/>
      <c r="Q1481" s="14"/>
      <c r="R1481" s="14"/>
      <c r="S1481" s="20"/>
      <c r="T1481" s="14"/>
      <c r="U1481" s="4"/>
      <c r="V1481" s="29"/>
      <c r="W1481" s="3"/>
      <c r="X1481" s="3"/>
      <c r="Y1481" s="29"/>
      <c r="Z1481" s="3"/>
      <c r="AA1481" s="1"/>
      <c r="AB1481" s="3"/>
      <c r="AC1481" s="3"/>
      <c r="AD1481" s="3"/>
      <c r="AE1481" s="3"/>
      <c r="AF1481" s="3"/>
      <c r="AG1481" s="11"/>
      <c r="AH1481" s="3"/>
      <c r="AI1481" s="2"/>
      <c r="AJ1481" s="2"/>
      <c r="AK1481" s="2"/>
      <c r="AL1481" s="2"/>
      <c r="AM1481" s="2"/>
      <c r="AN1481" s="2"/>
      <c r="AO1481" s="2"/>
      <c r="AP1481" s="2"/>
      <c r="AQ1481" s="2"/>
      <c r="AR1481" s="2"/>
      <c r="AS1481" s="2"/>
      <c r="AT1481" s="2"/>
      <c r="AU1481" s="2"/>
      <c r="AV1481" s="2"/>
      <c r="AW1481" s="2"/>
      <c r="AX1481" s="2"/>
      <c r="AY1481" s="2"/>
      <c r="AZ1481" s="2"/>
      <c r="BA1481" s="2"/>
      <c r="BB1481" s="2"/>
      <c r="BC1481" s="2"/>
      <c r="BD1481" s="2"/>
      <c r="BE1481" s="2"/>
      <c r="BF1481" s="2"/>
      <c r="BG1481" s="2"/>
      <c r="BH1481" s="2"/>
      <c r="BI1481" s="2"/>
      <c r="BJ1481" s="2"/>
      <c r="BK1481" s="2"/>
      <c r="BL1481" s="2"/>
      <c r="BM1481" s="2"/>
      <c r="BN1481" s="2"/>
      <c r="BO1481" s="2"/>
      <c r="BP1481" s="2"/>
      <c r="BQ1481" s="2"/>
      <c r="BR1481" s="2"/>
      <c r="BS1481" s="2"/>
      <c r="BT1481" s="2"/>
      <c r="BU1481" s="2"/>
      <c r="BV1481" s="2"/>
      <c r="BW1481" s="2"/>
      <c r="BX1481" s="2"/>
      <c r="BY1481" s="2"/>
      <c r="BZ1481" s="2"/>
      <c r="CA1481" s="2"/>
      <c r="CB1481" s="2"/>
      <c r="CC1481" s="2"/>
      <c r="CD1481" s="2"/>
      <c r="CE1481" s="2"/>
      <c r="CF1481" s="2"/>
      <c r="CG1481" s="2"/>
      <c r="CH1481" s="2"/>
      <c r="CI1481" s="2"/>
      <c r="CJ1481" s="2"/>
      <c r="CK1481" s="2"/>
      <c r="CL1481" s="2"/>
      <c r="CM1481" s="2"/>
      <c r="CN1481" s="2"/>
      <c r="CO1481" s="2"/>
      <c r="CP1481" s="2"/>
      <c r="CQ1481" s="2"/>
      <c r="CR1481" s="2"/>
      <c r="CS1481" s="2"/>
      <c r="CT1481" s="2"/>
      <c r="CU1481" s="2"/>
      <c r="CV1481" s="2"/>
      <c r="CW1481" s="2"/>
      <c r="CX1481" s="2"/>
      <c r="CY1481" s="2"/>
      <c r="CZ1481" s="2"/>
      <c r="DA1481" s="2"/>
      <c r="DB1481" s="2"/>
      <c r="DC1481" s="2"/>
      <c r="DD1481" s="2"/>
      <c r="DE1481" s="2"/>
      <c r="DF1481" s="2"/>
      <c r="DG1481" s="2"/>
      <c r="DH1481" s="2"/>
      <c r="DI1481" s="2"/>
      <c r="DJ1481" s="2"/>
      <c r="DK1481" s="2"/>
      <c r="DL1481" s="2"/>
      <c r="DM1481" s="2"/>
      <c r="DN1481" s="2"/>
      <c r="DO1481" s="2"/>
      <c r="DP1481" s="2"/>
      <c r="DQ1481" s="2"/>
      <c r="DR1481" s="2"/>
      <c r="DS1481" s="2"/>
      <c r="DT1481" s="2"/>
      <c r="DU1481" s="2"/>
      <c r="DV1481" s="2"/>
      <c r="DW1481" s="2"/>
      <c r="DX1481" s="2"/>
      <c r="DY1481" s="2"/>
      <c r="DZ1481" s="2"/>
      <c r="EA1481" s="2"/>
      <c r="EB1481" s="2"/>
      <c r="EC1481" s="2"/>
      <c r="ED1481" s="2"/>
      <c r="EE1481" s="2"/>
      <c r="EF1481" s="2"/>
      <c r="EG1481" s="2"/>
      <c r="EH1481" s="2"/>
      <c r="EI1481" s="2"/>
      <c r="EJ1481" s="2"/>
      <c r="EK1481" s="2"/>
      <c r="EL1481" s="2"/>
      <c r="EM1481" s="2"/>
      <c r="EN1481" s="2"/>
      <c r="EO1481" s="2"/>
      <c r="EP1481" s="2"/>
      <c r="EQ1481" s="2"/>
      <c r="ER1481" s="2"/>
      <c r="ES1481" s="2"/>
      <c r="ET1481" s="2"/>
      <c r="EU1481" s="2"/>
      <c r="EV1481" s="2"/>
      <c r="EW1481" s="2"/>
      <c r="EX1481" s="2"/>
    </row>
    <row r="1482" spans="1:154" x14ac:dyDescent="0.15">
      <c r="A1482" s="35"/>
      <c r="B1482" s="125"/>
      <c r="C1482" s="14"/>
      <c r="D1482" s="13"/>
      <c r="E1482" s="14"/>
      <c r="F1482" s="14"/>
      <c r="G1482" s="14"/>
      <c r="H1482" s="14"/>
      <c r="I1482" s="13"/>
      <c r="J1482" s="29"/>
      <c r="K1482" s="2"/>
      <c r="L1482" s="17"/>
      <c r="M1482" s="12"/>
      <c r="N1482" s="12"/>
      <c r="O1482" s="17"/>
      <c r="P1482" s="14"/>
      <c r="Q1482" s="14"/>
      <c r="R1482" s="14"/>
      <c r="S1482" s="20"/>
      <c r="T1482" s="14"/>
      <c r="U1482" s="4"/>
      <c r="V1482" s="29"/>
      <c r="W1482" s="10"/>
      <c r="X1482" s="10"/>
      <c r="Y1482" s="27"/>
      <c r="Z1482" s="3"/>
      <c r="AA1482" s="1"/>
      <c r="AB1482" s="10"/>
      <c r="AC1482" s="3"/>
      <c r="AD1482" s="3"/>
      <c r="AE1482" s="3"/>
      <c r="AF1482" s="10"/>
      <c r="AG1482" s="11"/>
      <c r="AH1482" s="10"/>
      <c r="AI1482" s="1"/>
      <c r="AJ1482" s="1"/>
      <c r="AK1482" s="1"/>
      <c r="AL1482" s="1"/>
      <c r="AM1482" s="1"/>
      <c r="AN1482" s="1"/>
      <c r="AO1482" s="1"/>
      <c r="AP1482" s="1"/>
      <c r="AQ1482" s="1"/>
      <c r="AR1482" s="1"/>
      <c r="AS1482" s="1"/>
      <c r="AT1482" s="1"/>
      <c r="AU1482" s="1"/>
      <c r="AV1482" s="1"/>
      <c r="AW1482" s="1"/>
      <c r="AX1482" s="1"/>
      <c r="AY1482" s="1"/>
      <c r="AZ1482" s="1"/>
      <c r="BA1482" s="1"/>
      <c r="BB1482" s="1"/>
      <c r="BC1482" s="1"/>
      <c r="BD1482" s="1"/>
      <c r="BE1482" s="1"/>
      <c r="BF1482" s="1"/>
      <c r="BG1482" s="1"/>
      <c r="BH1482" s="1"/>
      <c r="BI1482" s="1"/>
      <c r="BJ1482" s="1"/>
      <c r="BK1482" s="1"/>
      <c r="BL1482" s="1"/>
      <c r="BM1482" s="1"/>
      <c r="BN1482" s="1"/>
      <c r="BO1482" s="1"/>
      <c r="BP1482" s="1"/>
      <c r="BQ1482" s="1"/>
      <c r="BR1482" s="1"/>
      <c r="BS1482" s="1"/>
      <c r="BT1482" s="1"/>
      <c r="BU1482" s="1"/>
      <c r="BV1482" s="1"/>
      <c r="BW1482" s="1"/>
      <c r="BX1482" s="1"/>
      <c r="BY1482" s="1"/>
      <c r="BZ1482" s="1"/>
      <c r="CA1482" s="1"/>
      <c r="CB1482" s="1"/>
      <c r="CC1482" s="1"/>
      <c r="CD1482" s="1"/>
      <c r="CE1482" s="1"/>
      <c r="CF1482" s="1"/>
      <c r="CG1482" s="1"/>
      <c r="CH1482" s="1"/>
      <c r="CI1482" s="1"/>
      <c r="CJ1482" s="1"/>
      <c r="CK1482" s="1"/>
      <c r="CL1482" s="1"/>
      <c r="CM1482" s="1"/>
      <c r="CN1482" s="1"/>
      <c r="CO1482" s="1"/>
      <c r="CP1482" s="1"/>
      <c r="CQ1482" s="1"/>
      <c r="CR1482" s="1"/>
      <c r="CS1482" s="1"/>
      <c r="CT1482" s="1"/>
      <c r="CU1482" s="1"/>
      <c r="CV1482" s="1"/>
      <c r="CW1482" s="1"/>
      <c r="CX1482" s="1"/>
      <c r="CY1482" s="1"/>
      <c r="CZ1482" s="1"/>
      <c r="DA1482" s="1"/>
      <c r="DB1482" s="1"/>
      <c r="DC1482" s="1"/>
      <c r="DD1482" s="1"/>
      <c r="DE1482" s="1"/>
      <c r="DF1482" s="1"/>
      <c r="DG1482" s="1"/>
      <c r="DH1482" s="1"/>
      <c r="DI1482" s="1"/>
      <c r="DJ1482" s="1"/>
      <c r="DK1482" s="1"/>
      <c r="DL1482" s="1"/>
      <c r="DM1482" s="1"/>
      <c r="DN1482" s="1"/>
      <c r="DO1482" s="1"/>
      <c r="DP1482" s="1"/>
      <c r="DQ1482" s="1"/>
      <c r="DR1482" s="1"/>
      <c r="DS1482" s="1"/>
      <c r="DT1482" s="1"/>
      <c r="DU1482" s="1"/>
      <c r="DV1482" s="1"/>
      <c r="DW1482" s="1"/>
      <c r="DX1482" s="1"/>
      <c r="DY1482" s="1"/>
      <c r="DZ1482" s="1"/>
      <c r="EA1482" s="1"/>
      <c r="EB1482" s="1"/>
      <c r="EC1482" s="1"/>
      <c r="ED1482" s="1"/>
      <c r="EE1482" s="1"/>
      <c r="EF1482" s="1"/>
      <c r="EG1482" s="1"/>
      <c r="EH1482" s="1"/>
      <c r="EI1482" s="1"/>
      <c r="EJ1482" s="1"/>
      <c r="EK1482" s="1"/>
      <c r="EL1482" s="1"/>
      <c r="EM1482" s="1"/>
      <c r="EN1482" s="1"/>
      <c r="EO1482" s="1"/>
      <c r="EP1482" s="1"/>
      <c r="EQ1482" s="1"/>
      <c r="ER1482" s="1"/>
      <c r="ES1482" s="1"/>
      <c r="ET1482" s="1"/>
      <c r="EU1482" s="1"/>
      <c r="EV1482" s="1"/>
      <c r="EW1482" s="1"/>
      <c r="EX1482" s="1"/>
    </row>
    <row r="1483" spans="1:154" x14ac:dyDescent="0.15">
      <c r="A1483" s="35"/>
      <c r="B1483" s="125"/>
      <c r="C1483" s="14"/>
      <c r="D1483" s="13"/>
      <c r="E1483" s="14"/>
      <c r="F1483" s="14"/>
      <c r="G1483" s="14"/>
      <c r="H1483" s="14"/>
      <c r="I1483" s="13"/>
      <c r="J1483" s="29"/>
      <c r="K1483" s="2"/>
      <c r="L1483" s="17"/>
      <c r="M1483" s="12"/>
      <c r="N1483" s="12"/>
      <c r="O1483" s="17"/>
      <c r="P1483" s="14"/>
      <c r="Q1483" s="14"/>
      <c r="R1483" s="14"/>
      <c r="S1483" s="20"/>
      <c r="T1483" s="14"/>
      <c r="U1483" s="4"/>
      <c r="V1483" s="29"/>
      <c r="W1483" s="10"/>
      <c r="X1483" s="10"/>
      <c r="Y1483" s="27"/>
      <c r="Z1483" s="3"/>
      <c r="AA1483" s="1"/>
      <c r="AB1483" s="10"/>
      <c r="AC1483" s="3"/>
      <c r="AD1483" s="3"/>
      <c r="AE1483" s="3"/>
      <c r="AF1483" s="10"/>
      <c r="AG1483" s="11"/>
      <c r="AH1483" s="10"/>
      <c r="AI1483" s="1"/>
      <c r="AJ1483" s="1"/>
      <c r="AK1483" s="1"/>
      <c r="AL1483" s="1"/>
      <c r="AM1483" s="1"/>
      <c r="AN1483" s="1"/>
      <c r="AO1483" s="1"/>
      <c r="AP1483" s="1"/>
      <c r="AQ1483" s="1"/>
      <c r="AR1483" s="1"/>
      <c r="AS1483" s="1"/>
      <c r="AT1483" s="1"/>
      <c r="AU1483" s="1"/>
      <c r="AV1483" s="1"/>
      <c r="AW1483" s="1"/>
      <c r="AX1483" s="1"/>
      <c r="AY1483" s="1"/>
      <c r="AZ1483" s="1"/>
      <c r="BA1483" s="1"/>
      <c r="BB1483" s="1"/>
      <c r="BC1483" s="1"/>
      <c r="BD1483" s="1"/>
      <c r="BE1483" s="1"/>
      <c r="BF1483" s="1"/>
      <c r="BG1483" s="1"/>
      <c r="BH1483" s="1"/>
      <c r="BI1483" s="1"/>
      <c r="BJ1483" s="1"/>
      <c r="BK1483" s="1"/>
      <c r="BL1483" s="1"/>
      <c r="BM1483" s="1"/>
      <c r="BN1483" s="1"/>
      <c r="BO1483" s="1"/>
      <c r="BP1483" s="1"/>
      <c r="BQ1483" s="1"/>
      <c r="BR1483" s="1"/>
      <c r="BS1483" s="1"/>
      <c r="BT1483" s="1"/>
      <c r="BU1483" s="1"/>
      <c r="BV1483" s="1"/>
      <c r="BW1483" s="1"/>
      <c r="BX1483" s="1"/>
      <c r="BY1483" s="1"/>
      <c r="BZ1483" s="1"/>
      <c r="CA1483" s="1"/>
      <c r="CB1483" s="1"/>
      <c r="CC1483" s="1"/>
      <c r="CD1483" s="1"/>
      <c r="CE1483" s="1"/>
      <c r="CF1483" s="1"/>
      <c r="CG1483" s="1"/>
      <c r="CH1483" s="1"/>
      <c r="CI1483" s="1"/>
      <c r="CJ1483" s="1"/>
      <c r="CK1483" s="1"/>
      <c r="CL1483" s="1"/>
      <c r="CM1483" s="1"/>
      <c r="CN1483" s="1"/>
      <c r="CO1483" s="1"/>
      <c r="CP1483" s="1"/>
      <c r="CQ1483" s="1"/>
      <c r="CR1483" s="1"/>
      <c r="CS1483" s="1"/>
      <c r="CT1483" s="1"/>
      <c r="CU1483" s="1"/>
      <c r="CV1483" s="1"/>
      <c r="CW1483" s="1"/>
      <c r="CX1483" s="1"/>
      <c r="CY1483" s="1"/>
      <c r="CZ1483" s="1"/>
      <c r="DA1483" s="1"/>
      <c r="DB1483" s="1"/>
      <c r="DC1483" s="1"/>
      <c r="DD1483" s="1"/>
      <c r="DE1483" s="1"/>
      <c r="DF1483" s="1"/>
      <c r="DG1483" s="1"/>
      <c r="DH1483" s="1"/>
      <c r="DI1483" s="1"/>
      <c r="DJ1483" s="1"/>
      <c r="DK1483" s="1"/>
      <c r="DL1483" s="1"/>
      <c r="DM1483" s="1"/>
      <c r="DN1483" s="1"/>
      <c r="DO1483" s="1"/>
      <c r="DP1483" s="1"/>
      <c r="DQ1483" s="1"/>
      <c r="DR1483" s="1"/>
      <c r="DS1483" s="1"/>
      <c r="DT1483" s="1"/>
      <c r="DU1483" s="1"/>
      <c r="DV1483" s="1"/>
      <c r="DW1483" s="1"/>
      <c r="DX1483" s="1"/>
      <c r="DY1483" s="1"/>
      <c r="DZ1483" s="1"/>
      <c r="EA1483" s="1"/>
      <c r="EB1483" s="1"/>
      <c r="EC1483" s="1"/>
      <c r="ED1483" s="1"/>
      <c r="EE1483" s="1"/>
      <c r="EF1483" s="1"/>
      <c r="EG1483" s="1"/>
      <c r="EH1483" s="1"/>
      <c r="EI1483" s="1"/>
      <c r="EJ1483" s="1"/>
      <c r="EK1483" s="1"/>
      <c r="EL1483" s="1"/>
      <c r="EM1483" s="1"/>
      <c r="EN1483" s="1"/>
      <c r="EO1483" s="1"/>
      <c r="EP1483" s="1"/>
      <c r="EQ1483" s="1"/>
      <c r="ER1483" s="1"/>
      <c r="ES1483" s="1"/>
      <c r="ET1483" s="1"/>
      <c r="EU1483" s="1"/>
      <c r="EV1483" s="1"/>
      <c r="EW1483" s="1"/>
      <c r="EX1483" s="1"/>
    </row>
    <row r="1484" spans="1:154" x14ac:dyDescent="0.15">
      <c r="A1484" s="35"/>
      <c r="B1484" s="125"/>
      <c r="C1484" s="14"/>
      <c r="D1484" s="13"/>
      <c r="E1484" s="14"/>
      <c r="F1484" s="14"/>
      <c r="G1484" s="14"/>
      <c r="H1484" s="14"/>
      <c r="I1484" s="13"/>
      <c r="J1484" s="29"/>
      <c r="K1484" s="2"/>
      <c r="L1484" s="17"/>
      <c r="M1484" s="12"/>
      <c r="N1484" s="12"/>
      <c r="O1484" s="17"/>
      <c r="P1484" s="14"/>
      <c r="Q1484" s="14"/>
      <c r="R1484" s="14"/>
      <c r="S1484" s="20"/>
      <c r="T1484" s="14"/>
      <c r="U1484" s="4"/>
      <c r="V1484" s="29"/>
      <c r="W1484" s="10"/>
      <c r="X1484" s="10"/>
      <c r="Y1484" s="27"/>
      <c r="Z1484" s="3"/>
      <c r="AA1484" s="1"/>
      <c r="AB1484" s="10"/>
      <c r="AC1484" s="3"/>
      <c r="AD1484" s="3"/>
      <c r="AE1484" s="3"/>
      <c r="AF1484" s="10"/>
      <c r="AG1484" s="11"/>
      <c r="AH1484" s="10"/>
      <c r="AI1484" s="1"/>
      <c r="AJ1484" s="1"/>
      <c r="AK1484" s="1"/>
      <c r="AL1484" s="1"/>
      <c r="AM1484" s="1"/>
      <c r="AN1484" s="1"/>
      <c r="AO1484" s="1"/>
      <c r="AP1484" s="1"/>
      <c r="AQ1484" s="1"/>
      <c r="AR1484" s="1"/>
      <c r="AS1484" s="1"/>
      <c r="AT1484" s="1"/>
      <c r="AU1484" s="1"/>
      <c r="AV1484" s="1"/>
      <c r="AW1484" s="1"/>
      <c r="AX1484" s="1"/>
      <c r="AY1484" s="1"/>
      <c r="AZ1484" s="1"/>
      <c r="BA1484" s="1"/>
      <c r="BB1484" s="1"/>
      <c r="BC1484" s="1"/>
      <c r="BD1484" s="1"/>
      <c r="BE1484" s="1"/>
      <c r="BF1484" s="1"/>
      <c r="BG1484" s="1"/>
      <c r="BH1484" s="1"/>
      <c r="BI1484" s="1"/>
      <c r="BJ1484" s="1"/>
      <c r="BK1484" s="1"/>
      <c r="BL1484" s="1"/>
      <c r="BM1484" s="1"/>
      <c r="BN1484" s="1"/>
      <c r="BO1484" s="1"/>
      <c r="BP1484" s="1"/>
      <c r="BQ1484" s="1"/>
      <c r="BR1484" s="1"/>
      <c r="BS1484" s="1"/>
      <c r="BT1484" s="1"/>
      <c r="BU1484" s="1"/>
      <c r="BV1484" s="1"/>
      <c r="BW1484" s="1"/>
      <c r="BX1484" s="1"/>
      <c r="BY1484" s="1"/>
      <c r="BZ1484" s="1"/>
      <c r="CA1484" s="1"/>
      <c r="CB1484" s="1"/>
      <c r="CC1484" s="1"/>
      <c r="CD1484" s="1"/>
      <c r="CE1484" s="1"/>
      <c r="CF1484" s="1"/>
      <c r="CG1484" s="1"/>
      <c r="CH1484" s="1"/>
      <c r="CI1484" s="1"/>
      <c r="CJ1484" s="1"/>
      <c r="CK1484" s="1"/>
      <c r="CL1484" s="1"/>
      <c r="CM1484" s="1"/>
      <c r="CN1484" s="1"/>
      <c r="CO1484" s="1"/>
      <c r="CP1484" s="1"/>
      <c r="CQ1484" s="1"/>
      <c r="CR1484" s="1"/>
      <c r="CS1484" s="1"/>
      <c r="CT1484" s="1"/>
      <c r="CU1484" s="1"/>
      <c r="CV1484" s="1"/>
      <c r="CW1484" s="1"/>
      <c r="CX1484" s="1"/>
      <c r="CY1484" s="1"/>
      <c r="CZ1484" s="1"/>
      <c r="DA1484" s="1"/>
      <c r="DB1484" s="1"/>
      <c r="DC1484" s="1"/>
      <c r="DD1484" s="1"/>
      <c r="DE1484" s="1"/>
      <c r="DF1484" s="1"/>
      <c r="DG1484" s="1"/>
      <c r="DH1484" s="1"/>
      <c r="DI1484" s="1"/>
      <c r="DJ1484" s="1"/>
      <c r="DK1484" s="1"/>
      <c r="DL1484" s="1"/>
      <c r="DM1484" s="1"/>
      <c r="DN1484" s="1"/>
      <c r="DO1484" s="1"/>
      <c r="DP1484" s="1"/>
      <c r="DQ1484" s="1"/>
      <c r="DR1484" s="1"/>
      <c r="DS1484" s="1"/>
      <c r="DT1484" s="1"/>
      <c r="DU1484" s="1"/>
      <c r="DV1484" s="1"/>
      <c r="DW1484" s="1"/>
      <c r="DX1484" s="1"/>
      <c r="DY1484" s="1"/>
      <c r="DZ1484" s="1"/>
      <c r="EA1484" s="1"/>
      <c r="EB1484" s="1"/>
      <c r="EC1484" s="1"/>
      <c r="ED1484" s="1"/>
      <c r="EE1484" s="1"/>
      <c r="EF1484" s="1"/>
      <c r="EG1484" s="1"/>
      <c r="EH1484" s="1"/>
      <c r="EI1484" s="1"/>
      <c r="EJ1484" s="1"/>
      <c r="EK1484" s="1"/>
      <c r="EL1484" s="1"/>
      <c r="EM1484" s="1"/>
      <c r="EN1484" s="1"/>
      <c r="EO1484" s="1"/>
      <c r="EP1484" s="1"/>
      <c r="EQ1484" s="1"/>
      <c r="ER1484" s="1"/>
      <c r="ES1484" s="1"/>
      <c r="ET1484" s="1"/>
      <c r="EU1484" s="1"/>
      <c r="EV1484" s="1"/>
      <c r="EW1484" s="1"/>
      <c r="EX1484" s="1"/>
    </row>
    <row r="1485" spans="1:154" x14ac:dyDescent="0.15">
      <c r="A1485" s="35"/>
      <c r="B1485" s="125"/>
      <c r="C1485" s="14"/>
      <c r="D1485" s="13"/>
      <c r="E1485" s="14"/>
      <c r="F1485" s="14"/>
      <c r="G1485" s="14"/>
      <c r="H1485" s="14"/>
      <c r="I1485" s="13"/>
      <c r="J1485" s="29"/>
      <c r="K1485" s="2"/>
      <c r="L1485" s="17"/>
      <c r="M1485" s="12"/>
      <c r="N1485" s="12"/>
      <c r="O1485" s="17"/>
      <c r="P1485" s="14"/>
      <c r="Q1485" s="14"/>
      <c r="R1485" s="14"/>
      <c r="S1485" s="20"/>
      <c r="T1485" s="14"/>
      <c r="U1485" s="4"/>
      <c r="V1485" s="29"/>
      <c r="W1485" s="10"/>
      <c r="X1485" s="10"/>
      <c r="Y1485" s="27"/>
      <c r="Z1485" s="3"/>
      <c r="AA1485" s="1"/>
      <c r="AB1485" s="10"/>
      <c r="AC1485" s="3"/>
      <c r="AD1485" s="3"/>
      <c r="AE1485" s="3"/>
      <c r="AF1485" s="10"/>
      <c r="AG1485" s="11"/>
      <c r="AH1485" s="10"/>
      <c r="AI1485" s="1"/>
      <c r="AJ1485" s="1"/>
      <c r="AK1485" s="1"/>
      <c r="AL1485" s="1"/>
      <c r="AM1485" s="1"/>
      <c r="AN1485" s="1"/>
      <c r="AO1485" s="1"/>
      <c r="AP1485" s="1"/>
      <c r="AQ1485" s="1"/>
      <c r="AR1485" s="1"/>
      <c r="AS1485" s="1"/>
      <c r="AT1485" s="1"/>
      <c r="AU1485" s="1"/>
      <c r="AV1485" s="1"/>
      <c r="AW1485" s="1"/>
      <c r="AX1485" s="1"/>
      <c r="AY1485" s="1"/>
      <c r="AZ1485" s="1"/>
      <c r="BA1485" s="1"/>
      <c r="BB1485" s="1"/>
      <c r="BC1485" s="1"/>
      <c r="BD1485" s="1"/>
      <c r="BE1485" s="1"/>
      <c r="BF1485" s="1"/>
      <c r="BG1485" s="1"/>
      <c r="BH1485" s="1"/>
      <c r="BI1485" s="1"/>
      <c r="BJ1485" s="1"/>
      <c r="BK1485" s="1"/>
      <c r="BL1485" s="1"/>
      <c r="BM1485" s="1"/>
      <c r="BN1485" s="1"/>
      <c r="BO1485" s="1"/>
      <c r="BP1485" s="1"/>
      <c r="BQ1485" s="1"/>
      <c r="BR1485" s="1"/>
      <c r="BS1485" s="1"/>
      <c r="BT1485" s="1"/>
      <c r="BU1485" s="1"/>
      <c r="BV1485" s="1"/>
      <c r="BW1485" s="1"/>
      <c r="BX1485" s="1"/>
      <c r="BY1485" s="1"/>
      <c r="BZ1485" s="1"/>
      <c r="CA1485" s="1"/>
      <c r="CB1485" s="1"/>
      <c r="CC1485" s="1"/>
      <c r="CD1485" s="1"/>
      <c r="CE1485" s="1"/>
      <c r="CF1485" s="1"/>
      <c r="CG1485" s="1"/>
      <c r="CH1485" s="1"/>
      <c r="CI1485" s="1"/>
      <c r="CJ1485" s="1"/>
      <c r="CK1485" s="1"/>
      <c r="CL1485" s="1"/>
      <c r="CM1485" s="1"/>
      <c r="CN1485" s="1"/>
      <c r="CO1485" s="1"/>
      <c r="CP1485" s="1"/>
      <c r="CQ1485" s="1"/>
      <c r="CR1485" s="1"/>
      <c r="CS1485" s="1"/>
      <c r="CT1485" s="1"/>
      <c r="CU1485" s="1"/>
      <c r="CV1485" s="1"/>
      <c r="CW1485" s="1"/>
      <c r="CX1485" s="1"/>
      <c r="CY1485" s="1"/>
      <c r="CZ1485" s="1"/>
      <c r="DA1485" s="1"/>
      <c r="DB1485" s="1"/>
      <c r="DC1485" s="1"/>
      <c r="DD1485" s="1"/>
      <c r="DE1485" s="1"/>
      <c r="DF1485" s="1"/>
      <c r="DG1485" s="1"/>
      <c r="DH1485" s="1"/>
      <c r="DI1485" s="1"/>
      <c r="DJ1485" s="1"/>
      <c r="DK1485" s="1"/>
      <c r="DL1485" s="1"/>
      <c r="DM1485" s="1"/>
      <c r="DN1485" s="1"/>
      <c r="DO1485" s="1"/>
      <c r="DP1485" s="1"/>
      <c r="DQ1485" s="1"/>
      <c r="DR1485" s="1"/>
      <c r="DS1485" s="1"/>
      <c r="DT1485" s="1"/>
      <c r="DU1485" s="1"/>
      <c r="DV1485" s="1"/>
      <c r="DW1485" s="1"/>
      <c r="DX1485" s="1"/>
      <c r="DY1485" s="1"/>
      <c r="DZ1485" s="1"/>
      <c r="EA1485" s="1"/>
      <c r="EB1485" s="1"/>
      <c r="EC1485" s="1"/>
      <c r="ED1485" s="1"/>
      <c r="EE1485" s="1"/>
      <c r="EF1485" s="1"/>
      <c r="EG1485" s="1"/>
      <c r="EH1485" s="1"/>
      <c r="EI1485" s="1"/>
      <c r="EJ1485" s="1"/>
      <c r="EK1485" s="1"/>
      <c r="EL1485" s="1"/>
      <c r="EM1485" s="1"/>
      <c r="EN1485" s="1"/>
      <c r="EO1485" s="1"/>
      <c r="EP1485" s="1"/>
      <c r="EQ1485" s="1"/>
      <c r="ER1485" s="1"/>
      <c r="ES1485" s="1"/>
      <c r="ET1485" s="1"/>
      <c r="EU1485" s="1"/>
      <c r="EV1485" s="1"/>
      <c r="EW1485" s="1"/>
      <c r="EX1485" s="1"/>
    </row>
    <row r="1486" spans="1:154" x14ac:dyDescent="0.15">
      <c r="A1486" s="35"/>
      <c r="B1486" s="125"/>
      <c r="C1486" s="14"/>
      <c r="D1486" s="13"/>
      <c r="E1486" s="14"/>
      <c r="F1486" s="14"/>
      <c r="G1486" s="14"/>
      <c r="H1486" s="14"/>
      <c r="I1486" s="13"/>
      <c r="J1486" s="29"/>
      <c r="K1486" s="2"/>
      <c r="L1486" s="17"/>
      <c r="M1486" s="12"/>
      <c r="N1486" s="12"/>
      <c r="O1486" s="17"/>
      <c r="P1486" s="14"/>
      <c r="Q1486" s="14"/>
      <c r="R1486" s="14"/>
      <c r="S1486" s="20"/>
      <c r="T1486" s="14"/>
      <c r="U1486" s="4"/>
      <c r="V1486" s="29"/>
      <c r="W1486" s="10"/>
      <c r="X1486" s="10"/>
      <c r="Y1486" s="27"/>
      <c r="Z1486" s="3"/>
      <c r="AA1486" s="1"/>
      <c r="AB1486" s="10"/>
      <c r="AC1486" s="3"/>
      <c r="AD1486" s="3"/>
      <c r="AE1486" s="3"/>
      <c r="AF1486" s="10"/>
      <c r="AG1486" s="11"/>
      <c r="AH1486" s="10"/>
      <c r="AI1486" s="1"/>
      <c r="AJ1486" s="1"/>
      <c r="AK1486" s="1"/>
      <c r="AL1486" s="1"/>
      <c r="AM1486" s="1"/>
      <c r="AN1486" s="1"/>
      <c r="AO1486" s="1"/>
      <c r="AP1486" s="1"/>
      <c r="AQ1486" s="1"/>
      <c r="AR1486" s="1"/>
      <c r="AS1486" s="1"/>
      <c r="AT1486" s="1"/>
      <c r="AU1486" s="1"/>
      <c r="AV1486" s="1"/>
      <c r="AW1486" s="1"/>
      <c r="AX1486" s="1"/>
      <c r="AY1486" s="1"/>
      <c r="AZ1486" s="1"/>
      <c r="BA1486" s="1"/>
      <c r="BB1486" s="1"/>
      <c r="BC1486" s="1"/>
      <c r="BD1486" s="1"/>
      <c r="BE1486" s="1"/>
      <c r="BF1486" s="1"/>
      <c r="BG1486" s="1"/>
      <c r="BH1486" s="1"/>
      <c r="BI1486" s="1"/>
      <c r="BJ1486" s="1"/>
      <c r="BK1486" s="1"/>
      <c r="BL1486" s="1"/>
      <c r="BM1486" s="1"/>
      <c r="BN1486" s="1"/>
      <c r="BO1486" s="1"/>
      <c r="BP1486" s="1"/>
      <c r="BQ1486" s="1"/>
      <c r="BR1486" s="1"/>
      <c r="BS1486" s="1"/>
      <c r="BT1486" s="1"/>
      <c r="BU1486" s="1"/>
      <c r="BV1486" s="1"/>
      <c r="BW1486" s="1"/>
      <c r="BX1486" s="1"/>
      <c r="BY1486" s="1"/>
      <c r="BZ1486" s="1"/>
      <c r="CA1486" s="1"/>
      <c r="CB1486" s="1"/>
      <c r="CC1486" s="1"/>
      <c r="CD1486" s="1"/>
      <c r="CE1486" s="1"/>
      <c r="CF1486" s="1"/>
      <c r="CG1486" s="1"/>
      <c r="CH1486" s="1"/>
      <c r="CI1486" s="1"/>
      <c r="CJ1486" s="1"/>
      <c r="CK1486" s="1"/>
      <c r="CL1486" s="1"/>
      <c r="CM1486" s="1"/>
      <c r="CN1486" s="1"/>
      <c r="CO1486" s="1"/>
      <c r="CP1486" s="1"/>
      <c r="CQ1486" s="1"/>
      <c r="CR1486" s="1"/>
      <c r="CS1486" s="1"/>
      <c r="CT1486" s="1"/>
      <c r="CU1486" s="1"/>
      <c r="CV1486" s="1"/>
      <c r="CW1486" s="1"/>
      <c r="CX1486" s="1"/>
      <c r="CY1486" s="1"/>
      <c r="CZ1486" s="1"/>
      <c r="DA1486" s="1"/>
      <c r="DB1486" s="1"/>
      <c r="DC1486" s="1"/>
      <c r="DD1486" s="1"/>
      <c r="DE1486" s="1"/>
      <c r="DF1486" s="1"/>
      <c r="DG1486" s="1"/>
      <c r="DH1486" s="1"/>
      <c r="DI1486" s="1"/>
      <c r="DJ1486" s="1"/>
      <c r="DK1486" s="1"/>
      <c r="DL1486" s="1"/>
      <c r="DM1486" s="1"/>
      <c r="DN1486" s="1"/>
      <c r="DO1486" s="1"/>
      <c r="DP1486" s="1"/>
      <c r="DQ1486" s="1"/>
      <c r="DR1486" s="1"/>
      <c r="DS1486" s="1"/>
      <c r="DT1486" s="1"/>
      <c r="DU1486" s="1"/>
      <c r="DV1486" s="1"/>
      <c r="DW1486" s="1"/>
      <c r="DX1486" s="1"/>
      <c r="DY1486" s="1"/>
      <c r="DZ1486" s="1"/>
      <c r="EA1486" s="1"/>
      <c r="EB1486" s="1"/>
      <c r="EC1486" s="1"/>
      <c r="ED1486" s="1"/>
      <c r="EE1486" s="1"/>
      <c r="EF1486" s="1"/>
      <c r="EG1486" s="1"/>
      <c r="EH1486" s="1"/>
      <c r="EI1486" s="1"/>
      <c r="EJ1486" s="1"/>
      <c r="EK1486" s="1"/>
      <c r="EL1486" s="1"/>
      <c r="EM1486" s="1"/>
      <c r="EN1486" s="1"/>
      <c r="EO1486" s="1"/>
      <c r="EP1486" s="1"/>
      <c r="EQ1486" s="1"/>
      <c r="ER1486" s="1"/>
      <c r="ES1486" s="1"/>
      <c r="ET1486" s="1"/>
      <c r="EU1486" s="1"/>
      <c r="EV1486" s="1"/>
      <c r="EW1486" s="1"/>
      <c r="EX1486" s="1"/>
    </row>
    <row r="1487" spans="1:154" x14ac:dyDescent="0.15">
      <c r="A1487" s="35"/>
      <c r="B1487" s="125"/>
      <c r="C1487" s="14"/>
      <c r="D1487" s="13"/>
      <c r="E1487" s="14"/>
      <c r="F1487" s="14"/>
      <c r="G1487" s="14"/>
      <c r="H1487" s="14"/>
      <c r="I1487" s="13"/>
      <c r="J1487" s="29"/>
      <c r="K1487" s="2"/>
      <c r="L1487" s="17"/>
      <c r="M1487" s="12"/>
      <c r="N1487" s="12"/>
      <c r="O1487" s="17"/>
      <c r="P1487" s="14"/>
      <c r="Q1487" s="14"/>
      <c r="R1487" s="14"/>
      <c r="S1487" s="20"/>
      <c r="T1487" s="14"/>
      <c r="U1487" s="4"/>
      <c r="V1487" s="29"/>
      <c r="W1487" s="10"/>
      <c r="X1487" s="10"/>
      <c r="Y1487" s="27"/>
      <c r="Z1487" s="3"/>
      <c r="AA1487" s="1"/>
      <c r="AB1487" s="10"/>
      <c r="AC1487" s="3"/>
      <c r="AD1487" s="3"/>
      <c r="AE1487" s="3"/>
      <c r="AF1487" s="10"/>
      <c r="AG1487" s="11"/>
      <c r="AH1487" s="10"/>
      <c r="AI1487" s="1"/>
      <c r="AJ1487" s="1"/>
      <c r="AK1487" s="1"/>
      <c r="AL1487" s="1"/>
      <c r="AM1487" s="1"/>
      <c r="AN1487" s="1"/>
      <c r="AO1487" s="1"/>
      <c r="AP1487" s="1"/>
      <c r="AQ1487" s="1"/>
      <c r="AR1487" s="1"/>
      <c r="AS1487" s="1"/>
      <c r="AT1487" s="1"/>
      <c r="AU1487" s="1"/>
      <c r="AV1487" s="1"/>
      <c r="AW1487" s="1"/>
      <c r="AX1487" s="1"/>
      <c r="AY1487" s="1"/>
      <c r="AZ1487" s="1"/>
      <c r="BA1487" s="1"/>
      <c r="BB1487" s="1"/>
      <c r="BC1487" s="1"/>
      <c r="BD1487" s="1"/>
      <c r="BE1487" s="1"/>
      <c r="BF1487" s="1"/>
      <c r="BG1487" s="1"/>
      <c r="BH1487" s="1"/>
      <c r="BI1487" s="1"/>
      <c r="BJ1487" s="1"/>
      <c r="BK1487" s="1"/>
      <c r="BL1487" s="1"/>
      <c r="BM1487" s="1"/>
      <c r="BN1487" s="1"/>
      <c r="BO1487" s="1"/>
      <c r="BP1487" s="1"/>
      <c r="BQ1487" s="1"/>
      <c r="BR1487" s="1"/>
      <c r="BS1487" s="1"/>
      <c r="BT1487" s="1"/>
      <c r="BU1487" s="1"/>
      <c r="BV1487" s="1"/>
      <c r="BW1487" s="1"/>
      <c r="BX1487" s="1"/>
      <c r="BY1487" s="1"/>
      <c r="BZ1487" s="1"/>
      <c r="CA1487" s="1"/>
      <c r="CB1487" s="1"/>
      <c r="CC1487" s="1"/>
      <c r="CD1487" s="1"/>
      <c r="CE1487" s="1"/>
      <c r="CF1487" s="1"/>
      <c r="CG1487" s="1"/>
      <c r="CH1487" s="1"/>
      <c r="CI1487" s="1"/>
      <c r="CJ1487" s="1"/>
      <c r="CK1487" s="1"/>
      <c r="CL1487" s="1"/>
      <c r="CM1487" s="1"/>
      <c r="CN1487" s="1"/>
      <c r="CO1487" s="1"/>
      <c r="CP1487" s="1"/>
      <c r="CQ1487" s="1"/>
      <c r="CR1487" s="1"/>
      <c r="CS1487" s="1"/>
      <c r="CT1487" s="1"/>
      <c r="CU1487" s="1"/>
      <c r="CV1487" s="1"/>
      <c r="CW1487" s="1"/>
      <c r="CX1487" s="1"/>
      <c r="CY1487" s="1"/>
      <c r="CZ1487" s="1"/>
      <c r="DA1487" s="1"/>
      <c r="DB1487" s="1"/>
      <c r="DC1487" s="1"/>
      <c r="DD1487" s="1"/>
      <c r="DE1487" s="1"/>
      <c r="DF1487" s="1"/>
      <c r="DG1487" s="1"/>
      <c r="DH1487" s="1"/>
      <c r="DI1487" s="1"/>
      <c r="DJ1487" s="1"/>
      <c r="DK1487" s="1"/>
      <c r="DL1487" s="1"/>
      <c r="DM1487" s="1"/>
      <c r="DN1487" s="1"/>
      <c r="DO1487" s="1"/>
      <c r="DP1487" s="1"/>
      <c r="DQ1487" s="1"/>
      <c r="DR1487" s="1"/>
      <c r="DS1487" s="1"/>
      <c r="DT1487" s="1"/>
      <c r="DU1487" s="1"/>
      <c r="DV1487" s="1"/>
      <c r="DW1487" s="1"/>
      <c r="DX1487" s="1"/>
      <c r="DY1487" s="1"/>
      <c r="DZ1487" s="1"/>
      <c r="EA1487" s="1"/>
      <c r="EB1487" s="1"/>
      <c r="EC1487" s="1"/>
      <c r="ED1487" s="1"/>
      <c r="EE1487" s="1"/>
      <c r="EF1487" s="1"/>
      <c r="EG1487" s="1"/>
      <c r="EH1487" s="1"/>
      <c r="EI1487" s="1"/>
      <c r="EJ1487" s="1"/>
      <c r="EK1487" s="1"/>
      <c r="EL1487" s="1"/>
      <c r="EM1487" s="1"/>
      <c r="EN1487" s="1"/>
      <c r="EO1487" s="1"/>
      <c r="EP1487" s="1"/>
      <c r="EQ1487" s="1"/>
      <c r="ER1487" s="1"/>
      <c r="ES1487" s="1"/>
      <c r="ET1487" s="1"/>
      <c r="EU1487" s="1"/>
      <c r="EV1487" s="1"/>
      <c r="EW1487" s="1"/>
      <c r="EX1487" s="1"/>
    </row>
    <row r="1488" spans="1:154" x14ac:dyDescent="0.15">
      <c r="A1488" s="35"/>
      <c r="B1488" s="125"/>
      <c r="C1488" s="14"/>
      <c r="D1488" s="13"/>
      <c r="E1488" s="14"/>
      <c r="F1488" s="14"/>
      <c r="G1488" s="14"/>
      <c r="H1488" s="14"/>
      <c r="I1488" s="13"/>
      <c r="J1488" s="29"/>
      <c r="K1488" s="2"/>
      <c r="L1488" s="17"/>
      <c r="M1488" s="12"/>
      <c r="N1488" s="12"/>
      <c r="O1488" s="17"/>
      <c r="P1488" s="14"/>
      <c r="Q1488" s="14"/>
      <c r="R1488" s="14"/>
      <c r="S1488" s="20"/>
      <c r="T1488" s="14"/>
      <c r="U1488" s="4"/>
      <c r="V1488" s="29"/>
      <c r="W1488" s="10"/>
      <c r="X1488" s="10"/>
      <c r="Y1488" s="27"/>
      <c r="Z1488" s="3"/>
      <c r="AA1488" s="1"/>
      <c r="AB1488" s="10"/>
      <c r="AC1488" s="3"/>
      <c r="AD1488" s="3"/>
      <c r="AE1488" s="3"/>
      <c r="AF1488" s="10"/>
      <c r="AG1488" s="11"/>
      <c r="AH1488" s="10"/>
      <c r="AI1488" s="1"/>
      <c r="AJ1488" s="1"/>
      <c r="AK1488" s="1"/>
      <c r="AL1488" s="1"/>
      <c r="AM1488" s="1"/>
      <c r="AN1488" s="1"/>
      <c r="AO1488" s="1"/>
      <c r="AP1488" s="1"/>
      <c r="AQ1488" s="1"/>
      <c r="AR1488" s="1"/>
      <c r="AS1488" s="1"/>
      <c r="AT1488" s="1"/>
      <c r="AU1488" s="1"/>
      <c r="AV1488" s="1"/>
      <c r="AW1488" s="1"/>
      <c r="AX1488" s="1"/>
      <c r="AY1488" s="1"/>
      <c r="AZ1488" s="1"/>
      <c r="BA1488" s="1"/>
      <c r="BB1488" s="1"/>
      <c r="BC1488" s="1"/>
      <c r="BD1488" s="1"/>
      <c r="BE1488" s="1"/>
      <c r="BF1488" s="1"/>
      <c r="BG1488" s="1"/>
      <c r="BH1488" s="1"/>
      <c r="BI1488" s="1"/>
      <c r="BJ1488" s="1"/>
      <c r="BK1488" s="1"/>
      <c r="BL1488" s="1"/>
      <c r="BM1488" s="1"/>
      <c r="BN1488" s="1"/>
      <c r="BO1488" s="1"/>
      <c r="BP1488" s="1"/>
      <c r="BQ1488" s="1"/>
      <c r="BR1488" s="1"/>
      <c r="BS1488" s="1"/>
      <c r="BT1488" s="1"/>
      <c r="BU1488" s="1"/>
      <c r="BV1488" s="1"/>
      <c r="BW1488" s="1"/>
      <c r="BX1488" s="1"/>
      <c r="BY1488" s="1"/>
      <c r="BZ1488" s="1"/>
      <c r="CA1488" s="1"/>
      <c r="CB1488" s="1"/>
      <c r="CC1488" s="1"/>
      <c r="CD1488" s="1"/>
      <c r="CE1488" s="1"/>
      <c r="CF1488" s="1"/>
      <c r="CG1488" s="1"/>
      <c r="CH1488" s="1"/>
      <c r="CI1488" s="1"/>
      <c r="CJ1488" s="1"/>
      <c r="CK1488" s="1"/>
      <c r="CL1488" s="1"/>
      <c r="CM1488" s="1"/>
      <c r="CN1488" s="1"/>
      <c r="CO1488" s="1"/>
      <c r="CP1488" s="1"/>
      <c r="CQ1488" s="1"/>
      <c r="CR1488" s="1"/>
      <c r="CS1488" s="1"/>
      <c r="CT1488" s="1"/>
      <c r="CU1488" s="1"/>
      <c r="CV1488" s="1"/>
      <c r="CW1488" s="1"/>
      <c r="CX1488" s="1"/>
      <c r="CY1488" s="1"/>
      <c r="CZ1488" s="1"/>
      <c r="DA1488" s="1"/>
      <c r="DB1488" s="1"/>
      <c r="DC1488" s="1"/>
      <c r="DD1488" s="1"/>
      <c r="DE1488" s="1"/>
      <c r="DF1488" s="1"/>
      <c r="DG1488" s="1"/>
      <c r="DH1488" s="1"/>
      <c r="DI1488" s="1"/>
      <c r="DJ1488" s="1"/>
      <c r="DK1488" s="1"/>
      <c r="DL1488" s="1"/>
      <c r="DM1488" s="1"/>
      <c r="DN1488" s="1"/>
      <c r="DO1488" s="1"/>
      <c r="DP1488" s="1"/>
      <c r="DQ1488" s="1"/>
      <c r="DR1488" s="1"/>
      <c r="DS1488" s="1"/>
      <c r="DT1488" s="1"/>
      <c r="DU1488" s="1"/>
      <c r="DV1488" s="1"/>
      <c r="DW1488" s="1"/>
      <c r="DX1488" s="1"/>
      <c r="DY1488" s="1"/>
      <c r="DZ1488" s="1"/>
      <c r="EA1488" s="1"/>
      <c r="EB1488" s="1"/>
      <c r="EC1488" s="1"/>
      <c r="ED1488" s="1"/>
      <c r="EE1488" s="1"/>
      <c r="EF1488" s="1"/>
      <c r="EG1488" s="1"/>
      <c r="EH1488" s="1"/>
      <c r="EI1488" s="1"/>
      <c r="EJ1488" s="1"/>
      <c r="EK1488" s="1"/>
      <c r="EL1488" s="1"/>
      <c r="EM1488" s="1"/>
      <c r="EN1488" s="1"/>
      <c r="EO1488" s="1"/>
      <c r="EP1488" s="1"/>
      <c r="EQ1488" s="1"/>
      <c r="ER1488" s="1"/>
      <c r="ES1488" s="1"/>
      <c r="ET1488" s="1"/>
      <c r="EU1488" s="1"/>
      <c r="EV1488" s="1"/>
      <c r="EW1488" s="1"/>
      <c r="EX1488" s="1"/>
    </row>
    <row r="1489" spans="1:154" x14ac:dyDescent="0.15">
      <c r="A1489" s="35"/>
      <c r="B1489" s="125"/>
      <c r="C1489" s="14"/>
      <c r="D1489" s="13"/>
      <c r="E1489" s="14"/>
      <c r="F1489" s="14"/>
      <c r="G1489" s="14"/>
      <c r="H1489" s="14"/>
      <c r="I1489" s="13"/>
      <c r="J1489" s="29"/>
      <c r="K1489" s="2"/>
      <c r="L1489" s="17"/>
      <c r="M1489" s="12"/>
      <c r="N1489" s="12"/>
      <c r="O1489" s="17"/>
      <c r="P1489" s="14"/>
      <c r="Q1489" s="14"/>
      <c r="R1489" s="14"/>
      <c r="S1489" s="20"/>
      <c r="T1489" s="14"/>
      <c r="U1489" s="4"/>
      <c r="V1489" s="29"/>
      <c r="W1489" s="10"/>
      <c r="X1489" s="10"/>
      <c r="Y1489" s="27"/>
      <c r="Z1489" s="3"/>
      <c r="AA1489" s="1"/>
      <c r="AB1489" s="10"/>
      <c r="AC1489" s="3"/>
      <c r="AD1489" s="3"/>
      <c r="AE1489" s="3"/>
      <c r="AF1489" s="10"/>
      <c r="AG1489" s="11"/>
      <c r="AH1489" s="10"/>
      <c r="AI1489" s="1"/>
      <c r="AJ1489" s="1"/>
      <c r="AK1489" s="1"/>
      <c r="AL1489" s="1"/>
      <c r="AM1489" s="1"/>
      <c r="AN1489" s="1"/>
      <c r="AO1489" s="1"/>
      <c r="AP1489" s="1"/>
      <c r="AQ1489" s="1"/>
      <c r="AR1489" s="1"/>
      <c r="AS1489" s="1"/>
      <c r="AT1489" s="1"/>
      <c r="AU1489" s="1"/>
      <c r="AV1489" s="1"/>
      <c r="AW1489" s="1"/>
      <c r="AX1489" s="1"/>
      <c r="AY1489" s="1"/>
      <c r="AZ1489" s="1"/>
      <c r="BA1489" s="1"/>
      <c r="BB1489" s="1"/>
      <c r="BC1489" s="1"/>
      <c r="BD1489" s="1"/>
      <c r="BE1489" s="1"/>
      <c r="BF1489" s="1"/>
      <c r="BG1489" s="1"/>
      <c r="BH1489" s="1"/>
      <c r="BI1489" s="1"/>
      <c r="BJ1489" s="1"/>
      <c r="BK1489" s="1"/>
      <c r="BL1489" s="1"/>
      <c r="BM1489" s="1"/>
      <c r="BN1489" s="1"/>
      <c r="BO1489" s="1"/>
      <c r="BP1489" s="1"/>
      <c r="BQ1489" s="1"/>
      <c r="BR1489" s="1"/>
      <c r="BS1489" s="1"/>
      <c r="BT1489" s="1"/>
      <c r="BU1489" s="1"/>
      <c r="BV1489" s="1"/>
      <c r="BW1489" s="1"/>
      <c r="BX1489" s="1"/>
      <c r="BY1489" s="1"/>
      <c r="BZ1489" s="1"/>
      <c r="CA1489" s="1"/>
      <c r="CB1489" s="1"/>
      <c r="CC1489" s="1"/>
      <c r="CD1489" s="1"/>
      <c r="CE1489" s="1"/>
      <c r="CF1489" s="1"/>
      <c r="CG1489" s="1"/>
      <c r="CH1489" s="1"/>
      <c r="CI1489" s="1"/>
      <c r="CJ1489" s="1"/>
      <c r="CK1489" s="1"/>
      <c r="CL1489" s="1"/>
      <c r="CM1489" s="1"/>
      <c r="CN1489" s="1"/>
      <c r="CO1489" s="1"/>
      <c r="CP1489" s="1"/>
      <c r="CQ1489" s="1"/>
      <c r="CR1489" s="1"/>
      <c r="CS1489" s="1"/>
      <c r="CT1489" s="1"/>
      <c r="CU1489" s="1"/>
      <c r="CV1489" s="1"/>
      <c r="CW1489" s="1"/>
      <c r="CX1489" s="1"/>
      <c r="CY1489" s="1"/>
      <c r="CZ1489" s="1"/>
      <c r="DA1489" s="1"/>
      <c r="DB1489" s="1"/>
      <c r="DC1489" s="1"/>
      <c r="DD1489" s="1"/>
      <c r="DE1489" s="1"/>
      <c r="DF1489" s="1"/>
      <c r="DG1489" s="1"/>
      <c r="DH1489" s="1"/>
      <c r="DI1489" s="1"/>
      <c r="DJ1489" s="1"/>
      <c r="DK1489" s="1"/>
      <c r="DL1489" s="1"/>
      <c r="DM1489" s="1"/>
      <c r="DN1489" s="1"/>
      <c r="DO1489" s="1"/>
      <c r="DP1489" s="1"/>
      <c r="DQ1489" s="1"/>
      <c r="DR1489" s="1"/>
      <c r="DS1489" s="1"/>
      <c r="DT1489" s="1"/>
      <c r="DU1489" s="1"/>
      <c r="DV1489" s="1"/>
      <c r="DW1489" s="1"/>
      <c r="DX1489" s="1"/>
      <c r="DY1489" s="1"/>
      <c r="DZ1489" s="1"/>
      <c r="EA1489" s="1"/>
      <c r="EB1489" s="1"/>
      <c r="EC1489" s="1"/>
      <c r="ED1489" s="1"/>
      <c r="EE1489" s="1"/>
      <c r="EF1489" s="1"/>
      <c r="EG1489" s="1"/>
      <c r="EH1489" s="1"/>
      <c r="EI1489" s="1"/>
      <c r="EJ1489" s="1"/>
      <c r="EK1489" s="1"/>
      <c r="EL1489" s="1"/>
      <c r="EM1489" s="1"/>
      <c r="EN1489" s="1"/>
      <c r="EO1489" s="1"/>
      <c r="EP1489" s="1"/>
      <c r="EQ1489" s="1"/>
      <c r="ER1489" s="1"/>
      <c r="ES1489" s="1"/>
      <c r="ET1489" s="1"/>
      <c r="EU1489" s="1"/>
      <c r="EV1489" s="1"/>
      <c r="EW1489" s="1"/>
      <c r="EX1489" s="1"/>
    </row>
    <row r="1490" spans="1:154" x14ac:dyDescent="0.15">
      <c r="A1490" s="35"/>
      <c r="B1490" s="125"/>
      <c r="C1490" s="14"/>
      <c r="D1490" s="13"/>
      <c r="E1490" s="14"/>
      <c r="F1490" s="14"/>
      <c r="G1490" s="14"/>
      <c r="H1490" s="14"/>
      <c r="I1490" s="13"/>
      <c r="J1490" s="29"/>
      <c r="K1490" s="2"/>
      <c r="L1490" s="17"/>
      <c r="M1490" s="12"/>
      <c r="N1490" s="12"/>
      <c r="O1490" s="17"/>
      <c r="P1490" s="14"/>
      <c r="Q1490" s="14"/>
      <c r="R1490" s="14"/>
      <c r="S1490" s="20"/>
      <c r="T1490" s="14"/>
      <c r="U1490" s="4"/>
      <c r="V1490" s="29"/>
      <c r="W1490" s="10"/>
      <c r="X1490" s="10"/>
      <c r="Y1490" s="27"/>
      <c r="Z1490" s="3"/>
      <c r="AA1490" s="1"/>
      <c r="AB1490" s="10"/>
      <c r="AC1490" s="3"/>
      <c r="AD1490" s="3"/>
      <c r="AE1490" s="3"/>
      <c r="AF1490" s="10"/>
      <c r="AG1490" s="11"/>
      <c r="AH1490" s="10"/>
      <c r="AI1490" s="1"/>
      <c r="AJ1490" s="1"/>
      <c r="AK1490" s="1"/>
      <c r="AL1490" s="1"/>
      <c r="AM1490" s="1"/>
      <c r="AN1490" s="1"/>
      <c r="AO1490" s="1"/>
      <c r="AP1490" s="1"/>
      <c r="AQ1490" s="1"/>
      <c r="AR1490" s="1"/>
      <c r="AS1490" s="1"/>
      <c r="AT1490" s="1"/>
      <c r="AU1490" s="1"/>
      <c r="AV1490" s="1"/>
      <c r="AW1490" s="1"/>
      <c r="AX1490" s="1"/>
      <c r="AY1490" s="1"/>
      <c r="AZ1490" s="1"/>
      <c r="BA1490" s="1"/>
      <c r="BB1490" s="1"/>
      <c r="BC1490" s="1"/>
      <c r="BD1490" s="1"/>
      <c r="BE1490" s="1"/>
      <c r="BF1490" s="1"/>
      <c r="BG1490" s="1"/>
      <c r="BH1490" s="1"/>
      <c r="BI1490" s="1"/>
      <c r="BJ1490" s="1"/>
      <c r="BK1490" s="1"/>
      <c r="BL1490" s="1"/>
      <c r="BM1490" s="1"/>
      <c r="BN1490" s="1"/>
      <c r="BO1490" s="1"/>
      <c r="BP1490" s="1"/>
      <c r="BQ1490" s="1"/>
      <c r="BR1490" s="1"/>
      <c r="BS1490" s="1"/>
      <c r="BT1490" s="1"/>
      <c r="BU1490" s="1"/>
      <c r="BV1490" s="1"/>
      <c r="BW1490" s="1"/>
      <c r="BX1490" s="1"/>
      <c r="BY1490" s="1"/>
      <c r="BZ1490" s="1"/>
      <c r="CA1490" s="1"/>
      <c r="CB1490" s="1"/>
      <c r="CC1490" s="1"/>
      <c r="CD1490" s="1"/>
      <c r="CE1490" s="1"/>
      <c r="CF1490" s="1"/>
      <c r="CG1490" s="1"/>
      <c r="CH1490" s="1"/>
      <c r="CI1490" s="1"/>
      <c r="CJ1490" s="1"/>
      <c r="CK1490" s="1"/>
      <c r="CL1490" s="1"/>
      <c r="CM1490" s="1"/>
      <c r="CN1490" s="1"/>
      <c r="CO1490" s="1"/>
      <c r="CP1490" s="1"/>
      <c r="CQ1490" s="1"/>
      <c r="CR1490" s="1"/>
      <c r="CS1490" s="1"/>
      <c r="CT1490" s="1"/>
      <c r="CU1490" s="1"/>
      <c r="CV1490" s="1"/>
      <c r="CW1490" s="1"/>
      <c r="CX1490" s="1"/>
      <c r="CY1490" s="1"/>
      <c r="CZ1490" s="1"/>
      <c r="DA1490" s="1"/>
      <c r="DB1490" s="1"/>
      <c r="DC1490" s="1"/>
      <c r="DD1490" s="1"/>
      <c r="DE1490" s="1"/>
      <c r="DF1490" s="1"/>
      <c r="DG1490" s="1"/>
      <c r="DH1490" s="1"/>
      <c r="DI1490" s="1"/>
      <c r="DJ1490" s="1"/>
      <c r="DK1490" s="1"/>
      <c r="DL1490" s="1"/>
      <c r="DM1490" s="1"/>
      <c r="DN1490" s="1"/>
      <c r="DO1490" s="1"/>
      <c r="DP1490" s="1"/>
      <c r="DQ1490" s="1"/>
      <c r="DR1490" s="1"/>
      <c r="DS1490" s="1"/>
      <c r="DT1490" s="1"/>
      <c r="DU1490" s="1"/>
      <c r="DV1490" s="1"/>
      <c r="DW1490" s="1"/>
      <c r="DX1490" s="1"/>
      <c r="DY1490" s="1"/>
      <c r="DZ1490" s="1"/>
      <c r="EA1490" s="1"/>
      <c r="EB1490" s="1"/>
      <c r="EC1490" s="1"/>
      <c r="ED1490" s="1"/>
      <c r="EE1490" s="1"/>
      <c r="EF1490" s="1"/>
      <c r="EG1490" s="1"/>
      <c r="EH1490" s="1"/>
      <c r="EI1490" s="1"/>
      <c r="EJ1490" s="1"/>
      <c r="EK1490" s="1"/>
      <c r="EL1490" s="1"/>
      <c r="EM1490" s="1"/>
      <c r="EN1490" s="1"/>
      <c r="EO1490" s="1"/>
      <c r="EP1490" s="1"/>
      <c r="EQ1490" s="1"/>
      <c r="ER1490" s="1"/>
      <c r="ES1490" s="1"/>
      <c r="ET1490" s="1"/>
      <c r="EU1490" s="1"/>
      <c r="EV1490" s="1"/>
      <c r="EW1490" s="1"/>
      <c r="EX1490" s="1"/>
    </row>
    <row r="1491" spans="1:154" x14ac:dyDescent="0.15">
      <c r="A1491" s="35"/>
      <c r="B1491" s="125"/>
      <c r="C1491" s="14"/>
      <c r="D1491" s="13"/>
      <c r="E1491" s="14"/>
      <c r="F1491" s="14"/>
      <c r="G1491" s="14"/>
      <c r="H1491" s="14"/>
      <c r="I1491" s="13"/>
      <c r="J1491" s="29"/>
      <c r="K1491" s="2"/>
      <c r="L1491" s="17"/>
      <c r="M1491" s="12"/>
      <c r="N1491" s="12"/>
      <c r="O1491" s="17"/>
      <c r="P1491" s="14"/>
      <c r="Q1491" s="14"/>
      <c r="R1491" s="14"/>
      <c r="S1491" s="20"/>
      <c r="T1491" s="14"/>
      <c r="U1491" s="4"/>
      <c r="V1491" s="29"/>
      <c r="W1491" s="10"/>
      <c r="X1491" s="10"/>
      <c r="Y1491" s="27"/>
      <c r="Z1491" s="3"/>
      <c r="AA1491" s="1"/>
      <c r="AB1491" s="10"/>
      <c r="AC1491" s="3"/>
      <c r="AD1491" s="3"/>
      <c r="AE1491" s="3"/>
      <c r="AF1491" s="10"/>
      <c r="AG1491" s="11"/>
      <c r="AH1491" s="10"/>
      <c r="AI1491" s="1"/>
      <c r="AJ1491" s="1"/>
      <c r="AK1491" s="1"/>
      <c r="AL1491" s="1"/>
      <c r="AM1491" s="1"/>
      <c r="AN1491" s="1"/>
      <c r="AO1491" s="1"/>
      <c r="AP1491" s="1"/>
      <c r="AQ1491" s="1"/>
      <c r="AR1491" s="1"/>
      <c r="AS1491" s="1"/>
      <c r="AT1491" s="1"/>
      <c r="AU1491" s="1"/>
      <c r="AV1491" s="1"/>
      <c r="AW1491" s="1"/>
      <c r="AX1491" s="1"/>
      <c r="AY1491" s="1"/>
      <c r="AZ1491" s="1"/>
      <c r="BA1491" s="1"/>
      <c r="BB1491" s="1"/>
      <c r="BC1491" s="1"/>
      <c r="BD1491" s="1"/>
      <c r="BE1491" s="1"/>
      <c r="BF1491" s="1"/>
      <c r="BG1491" s="1"/>
      <c r="BH1491" s="1"/>
      <c r="BI1491" s="1"/>
      <c r="BJ1491" s="1"/>
      <c r="BK1491" s="1"/>
      <c r="BL1491" s="1"/>
      <c r="BM1491" s="1"/>
      <c r="BN1491" s="1"/>
      <c r="BO1491" s="1"/>
      <c r="BP1491" s="1"/>
      <c r="BQ1491" s="1"/>
      <c r="BR1491" s="1"/>
      <c r="BS1491" s="1"/>
      <c r="BT1491" s="1"/>
      <c r="BU1491" s="1"/>
      <c r="BV1491" s="1"/>
      <c r="BW1491" s="1"/>
      <c r="BX1491" s="1"/>
      <c r="BY1491" s="1"/>
      <c r="BZ1491" s="1"/>
      <c r="CA1491" s="1"/>
      <c r="CB1491" s="1"/>
      <c r="CC1491" s="1"/>
      <c r="CD1491" s="1"/>
      <c r="CE1491" s="1"/>
      <c r="CF1491" s="1"/>
      <c r="CG1491" s="1"/>
      <c r="CH1491" s="1"/>
      <c r="CI1491" s="1"/>
      <c r="CJ1491" s="1"/>
      <c r="CK1491" s="1"/>
      <c r="CL1491" s="1"/>
      <c r="CM1491" s="1"/>
      <c r="CN1491" s="1"/>
      <c r="CO1491" s="1"/>
      <c r="CP1491" s="1"/>
      <c r="CQ1491" s="1"/>
      <c r="CR1491" s="1"/>
      <c r="CS1491" s="1"/>
      <c r="CT1491" s="1"/>
      <c r="CU1491" s="1"/>
      <c r="CV1491" s="1"/>
      <c r="CW1491" s="1"/>
      <c r="CX1491" s="1"/>
      <c r="CY1491" s="1"/>
      <c r="CZ1491" s="1"/>
      <c r="DA1491" s="1"/>
      <c r="DB1491" s="1"/>
      <c r="DC1491" s="1"/>
      <c r="DD1491" s="1"/>
      <c r="DE1491" s="1"/>
      <c r="DF1491" s="1"/>
      <c r="DG1491" s="1"/>
      <c r="DH1491" s="1"/>
      <c r="DI1491" s="1"/>
      <c r="DJ1491" s="1"/>
      <c r="DK1491" s="1"/>
      <c r="DL1491" s="1"/>
      <c r="DM1491" s="1"/>
      <c r="DN1491" s="1"/>
      <c r="DO1491" s="1"/>
      <c r="DP1491" s="1"/>
      <c r="DQ1491" s="1"/>
      <c r="DR1491" s="1"/>
      <c r="DS1491" s="1"/>
      <c r="DT1491" s="1"/>
      <c r="DU1491" s="1"/>
      <c r="DV1491" s="1"/>
      <c r="DW1491" s="1"/>
      <c r="DX1491" s="1"/>
      <c r="DY1491" s="1"/>
      <c r="DZ1491" s="1"/>
      <c r="EA1491" s="1"/>
      <c r="EB1491" s="1"/>
      <c r="EC1491" s="1"/>
      <c r="ED1491" s="1"/>
      <c r="EE1491" s="1"/>
      <c r="EF1491" s="1"/>
      <c r="EG1491" s="1"/>
      <c r="EH1491" s="1"/>
      <c r="EI1491" s="1"/>
      <c r="EJ1491" s="1"/>
      <c r="EK1491" s="1"/>
      <c r="EL1491" s="1"/>
      <c r="EM1491" s="1"/>
      <c r="EN1491" s="1"/>
      <c r="EO1491" s="1"/>
      <c r="EP1491" s="1"/>
      <c r="EQ1491" s="1"/>
      <c r="ER1491" s="1"/>
      <c r="ES1491" s="1"/>
      <c r="ET1491" s="1"/>
      <c r="EU1491" s="1"/>
      <c r="EV1491" s="1"/>
      <c r="EW1491" s="1"/>
      <c r="EX1491" s="1"/>
    </row>
    <row r="1492" spans="1:154" x14ac:dyDescent="0.15">
      <c r="A1492" s="35"/>
      <c r="B1492" s="125"/>
      <c r="C1492" s="14"/>
      <c r="D1492" s="13"/>
      <c r="E1492" s="14"/>
      <c r="F1492" s="14"/>
      <c r="G1492" s="14"/>
      <c r="H1492" s="14"/>
      <c r="I1492" s="13"/>
      <c r="J1492" s="29"/>
      <c r="K1492" s="2"/>
      <c r="L1492" s="17"/>
      <c r="M1492" s="12"/>
      <c r="N1492" s="12"/>
      <c r="O1492" s="17"/>
      <c r="P1492" s="14"/>
      <c r="Q1492" s="14"/>
      <c r="R1492" s="14"/>
      <c r="S1492" s="20"/>
      <c r="T1492" s="14"/>
      <c r="U1492" s="4"/>
      <c r="V1492" s="29"/>
      <c r="W1492" s="10"/>
      <c r="X1492" s="10"/>
      <c r="Y1492" s="27"/>
      <c r="Z1492" s="3"/>
      <c r="AA1492" s="1"/>
      <c r="AB1492" s="10"/>
      <c r="AC1492" s="3"/>
      <c r="AD1492" s="3"/>
      <c r="AE1492" s="3"/>
      <c r="AF1492" s="10"/>
      <c r="AG1492" s="11"/>
      <c r="AH1492" s="10"/>
      <c r="AI1492" s="1"/>
      <c r="AJ1492" s="1"/>
      <c r="AK1492" s="1"/>
      <c r="AL1492" s="1"/>
      <c r="AM1492" s="1"/>
      <c r="AN1492" s="1"/>
      <c r="AO1492" s="1"/>
      <c r="AP1492" s="1"/>
      <c r="AQ1492" s="1"/>
      <c r="AR1492" s="1"/>
      <c r="AS1492" s="1"/>
      <c r="AT1492" s="1"/>
      <c r="AU1492" s="1"/>
      <c r="AV1492" s="1"/>
      <c r="AW1492" s="1"/>
      <c r="AX1492" s="1"/>
      <c r="AY1492" s="1"/>
      <c r="AZ1492" s="1"/>
      <c r="BA1492" s="1"/>
      <c r="BB1492" s="1"/>
      <c r="BC1492" s="1"/>
      <c r="BD1492" s="1"/>
      <c r="BE1492" s="1"/>
      <c r="BF1492" s="1"/>
      <c r="BG1492" s="1"/>
      <c r="BH1492" s="1"/>
      <c r="BI1492" s="1"/>
      <c r="BJ1492" s="1"/>
      <c r="BK1492" s="1"/>
      <c r="BL1492" s="1"/>
      <c r="BM1492" s="1"/>
      <c r="BN1492" s="1"/>
      <c r="BO1492" s="1"/>
      <c r="BP1492" s="1"/>
      <c r="BQ1492" s="1"/>
      <c r="BR1492" s="1"/>
      <c r="BS1492" s="1"/>
      <c r="BT1492" s="1"/>
      <c r="BU1492" s="1"/>
      <c r="BV1492" s="1"/>
      <c r="BW1492" s="1"/>
      <c r="BX1492" s="1"/>
      <c r="BY1492" s="1"/>
      <c r="BZ1492" s="1"/>
      <c r="CA1492" s="1"/>
      <c r="CB1492" s="1"/>
      <c r="CC1492" s="1"/>
      <c r="CD1492" s="1"/>
      <c r="CE1492" s="1"/>
      <c r="CF1492" s="1"/>
      <c r="CG1492" s="1"/>
      <c r="CH1492" s="1"/>
      <c r="CI1492" s="1"/>
      <c r="CJ1492" s="1"/>
      <c r="CK1492" s="1"/>
      <c r="CL1492" s="1"/>
      <c r="CM1492" s="1"/>
      <c r="CN1492" s="1"/>
      <c r="CO1492" s="1"/>
      <c r="CP1492" s="1"/>
      <c r="CQ1492" s="1"/>
      <c r="CR1492" s="1"/>
      <c r="CS1492" s="1"/>
      <c r="CT1492" s="1"/>
      <c r="CU1492" s="1"/>
      <c r="CV1492" s="1"/>
      <c r="CW1492" s="1"/>
      <c r="CX1492" s="1"/>
      <c r="CY1492" s="1"/>
      <c r="CZ1492" s="1"/>
      <c r="DA1492" s="1"/>
      <c r="DB1492" s="1"/>
      <c r="DC1492" s="1"/>
      <c r="DD1492" s="1"/>
      <c r="DE1492" s="1"/>
      <c r="DF1492" s="1"/>
      <c r="DG1492" s="1"/>
      <c r="DH1492" s="1"/>
      <c r="DI1492" s="1"/>
      <c r="DJ1492" s="1"/>
      <c r="DK1492" s="1"/>
      <c r="DL1492" s="1"/>
      <c r="DM1492" s="1"/>
      <c r="DN1492" s="1"/>
      <c r="DO1492" s="1"/>
      <c r="DP1492" s="1"/>
      <c r="DQ1492" s="1"/>
      <c r="DR1492" s="1"/>
      <c r="DS1492" s="1"/>
      <c r="DT1492" s="1"/>
      <c r="DU1492" s="1"/>
      <c r="DV1492" s="1"/>
      <c r="DW1492" s="1"/>
      <c r="DX1492" s="1"/>
      <c r="DY1492" s="1"/>
      <c r="DZ1492" s="1"/>
      <c r="EA1492" s="1"/>
      <c r="EB1492" s="1"/>
      <c r="EC1492" s="1"/>
      <c r="ED1492" s="1"/>
      <c r="EE1492" s="1"/>
      <c r="EF1492" s="1"/>
      <c r="EG1492" s="1"/>
      <c r="EH1492" s="1"/>
      <c r="EI1492" s="1"/>
      <c r="EJ1492" s="1"/>
      <c r="EK1492" s="1"/>
      <c r="EL1492" s="1"/>
      <c r="EM1492" s="1"/>
      <c r="EN1492" s="1"/>
      <c r="EO1492" s="1"/>
      <c r="EP1492" s="1"/>
      <c r="EQ1492" s="1"/>
      <c r="ER1492" s="1"/>
      <c r="ES1492" s="1"/>
      <c r="ET1492" s="1"/>
      <c r="EU1492" s="1"/>
      <c r="EV1492" s="1"/>
      <c r="EW1492" s="1"/>
      <c r="EX1492" s="1"/>
    </row>
    <row r="1493" spans="1:154" x14ac:dyDescent="0.15">
      <c r="A1493" s="35"/>
      <c r="B1493" s="125"/>
      <c r="C1493" s="14"/>
      <c r="D1493" s="13"/>
      <c r="E1493" s="14"/>
      <c r="F1493" s="14"/>
      <c r="G1493" s="14"/>
      <c r="H1493" s="14"/>
      <c r="I1493" s="13"/>
      <c r="J1493" s="29"/>
      <c r="K1493" s="2"/>
      <c r="L1493" s="17"/>
      <c r="M1493" s="12"/>
      <c r="N1493" s="12"/>
      <c r="O1493" s="17"/>
      <c r="P1493" s="14"/>
      <c r="Q1493" s="14"/>
      <c r="R1493" s="14"/>
      <c r="S1493" s="20"/>
      <c r="T1493" s="14"/>
      <c r="U1493" s="4"/>
      <c r="V1493" s="29"/>
      <c r="W1493" s="10"/>
      <c r="X1493" s="10"/>
      <c r="Y1493" s="27"/>
      <c r="Z1493" s="3"/>
      <c r="AA1493" s="1"/>
      <c r="AB1493" s="10"/>
      <c r="AC1493" s="3"/>
      <c r="AD1493" s="3"/>
      <c r="AE1493" s="3"/>
      <c r="AF1493" s="10"/>
      <c r="AG1493" s="11"/>
      <c r="AH1493" s="10"/>
      <c r="AI1493" s="1"/>
      <c r="AJ1493" s="1"/>
      <c r="AK1493" s="1"/>
      <c r="AL1493" s="1"/>
      <c r="AM1493" s="1"/>
      <c r="AN1493" s="1"/>
      <c r="AO1493" s="1"/>
      <c r="AP1493" s="1"/>
      <c r="AQ1493" s="1"/>
      <c r="AR1493" s="1"/>
      <c r="AS1493" s="1"/>
      <c r="AT1493" s="1"/>
      <c r="AU1493" s="1"/>
      <c r="AV1493" s="1"/>
      <c r="AW1493" s="1"/>
      <c r="AX1493" s="1"/>
      <c r="AY1493" s="1"/>
      <c r="AZ1493" s="1"/>
      <c r="BA1493" s="1"/>
      <c r="BB1493" s="1"/>
      <c r="BC1493" s="1"/>
      <c r="BD1493" s="1"/>
      <c r="BE1493" s="1"/>
      <c r="BF1493" s="1"/>
      <c r="BG1493" s="1"/>
      <c r="BH1493" s="1"/>
      <c r="BI1493" s="1"/>
      <c r="BJ1493" s="1"/>
      <c r="BK1493" s="1"/>
      <c r="BL1493" s="1"/>
      <c r="BM1493" s="1"/>
      <c r="BN1493" s="1"/>
      <c r="BO1493" s="1"/>
      <c r="BP1493" s="1"/>
      <c r="BQ1493" s="1"/>
      <c r="BR1493" s="1"/>
      <c r="BS1493" s="1"/>
      <c r="BT1493" s="1"/>
      <c r="BU1493" s="1"/>
      <c r="BV1493" s="1"/>
      <c r="BW1493" s="1"/>
      <c r="BX1493" s="1"/>
      <c r="BY1493" s="1"/>
      <c r="BZ1493" s="1"/>
      <c r="CA1493" s="1"/>
      <c r="CB1493" s="1"/>
      <c r="CC1493" s="1"/>
      <c r="CD1493" s="1"/>
      <c r="CE1493" s="1"/>
      <c r="CF1493" s="1"/>
      <c r="CG1493" s="1"/>
      <c r="CH1493" s="1"/>
      <c r="CI1493" s="1"/>
      <c r="CJ1493" s="1"/>
      <c r="CK1493" s="1"/>
      <c r="CL1493" s="1"/>
      <c r="CM1493" s="1"/>
      <c r="CN1493" s="1"/>
      <c r="CO1493" s="1"/>
      <c r="CP1493" s="1"/>
      <c r="CQ1493" s="1"/>
      <c r="CR1493" s="1"/>
      <c r="CS1493" s="1"/>
      <c r="CT1493" s="1"/>
      <c r="CU1493" s="1"/>
      <c r="CV1493" s="1"/>
      <c r="CW1493" s="1"/>
      <c r="CX1493" s="1"/>
      <c r="CY1493" s="1"/>
      <c r="CZ1493" s="1"/>
      <c r="DA1493" s="1"/>
      <c r="DB1493" s="1"/>
      <c r="DC1493" s="1"/>
      <c r="DD1493" s="1"/>
      <c r="DE1493" s="1"/>
      <c r="DF1493" s="1"/>
      <c r="DG1493" s="1"/>
      <c r="DH1493" s="1"/>
      <c r="DI1493" s="1"/>
      <c r="DJ1493" s="1"/>
      <c r="DK1493" s="1"/>
      <c r="DL1493" s="1"/>
      <c r="DM1493" s="1"/>
      <c r="DN1493" s="1"/>
      <c r="DO1493" s="1"/>
      <c r="DP1493" s="1"/>
      <c r="DQ1493" s="1"/>
      <c r="DR1493" s="1"/>
      <c r="DS1493" s="1"/>
      <c r="DT1493" s="1"/>
      <c r="DU1493" s="1"/>
      <c r="DV1493" s="1"/>
      <c r="DW1493" s="1"/>
      <c r="DX1493" s="1"/>
      <c r="DY1493" s="1"/>
      <c r="DZ1493" s="1"/>
      <c r="EA1493" s="1"/>
      <c r="EB1493" s="1"/>
      <c r="EC1493" s="1"/>
      <c r="ED1493" s="1"/>
      <c r="EE1493" s="1"/>
      <c r="EF1493" s="1"/>
      <c r="EG1493" s="1"/>
      <c r="EH1493" s="1"/>
      <c r="EI1493" s="1"/>
      <c r="EJ1493" s="1"/>
      <c r="EK1493" s="1"/>
      <c r="EL1493" s="1"/>
      <c r="EM1493" s="1"/>
      <c r="EN1493" s="1"/>
      <c r="EO1493" s="1"/>
      <c r="EP1493" s="1"/>
      <c r="EQ1493" s="1"/>
      <c r="ER1493" s="1"/>
      <c r="ES1493" s="1"/>
      <c r="ET1493" s="1"/>
      <c r="EU1493" s="1"/>
      <c r="EV1493" s="1"/>
      <c r="EW1493" s="1"/>
      <c r="EX1493" s="1"/>
    </row>
    <row r="1494" spans="1:154" x14ac:dyDescent="0.15">
      <c r="A1494" s="35"/>
      <c r="B1494" s="125"/>
      <c r="C1494" s="14"/>
      <c r="D1494" s="13"/>
      <c r="E1494" s="14"/>
      <c r="F1494" s="14"/>
      <c r="G1494" s="14"/>
      <c r="H1494" s="14"/>
      <c r="I1494" s="13"/>
      <c r="J1494" s="29"/>
      <c r="K1494" s="2"/>
      <c r="L1494" s="17"/>
      <c r="M1494" s="12"/>
      <c r="N1494" s="12"/>
      <c r="O1494" s="17"/>
      <c r="P1494" s="14"/>
      <c r="Q1494" s="14"/>
      <c r="R1494" s="14"/>
      <c r="S1494" s="20"/>
      <c r="T1494" s="14"/>
      <c r="U1494" s="4"/>
      <c r="V1494" s="29"/>
      <c r="W1494" s="10"/>
      <c r="X1494" s="10"/>
      <c r="Y1494" s="27"/>
      <c r="Z1494" s="3"/>
      <c r="AA1494" s="1"/>
      <c r="AB1494" s="10"/>
      <c r="AC1494" s="3"/>
      <c r="AD1494" s="3"/>
      <c r="AE1494" s="3"/>
      <c r="AF1494" s="10"/>
      <c r="AG1494" s="11"/>
      <c r="AH1494" s="10"/>
      <c r="AI1494" s="1"/>
      <c r="AJ1494" s="1"/>
      <c r="AK1494" s="1"/>
      <c r="AL1494" s="1"/>
      <c r="AM1494" s="1"/>
      <c r="AN1494" s="1"/>
      <c r="AO1494" s="1"/>
      <c r="AP1494" s="1"/>
      <c r="AQ1494" s="1"/>
      <c r="AR1494" s="1"/>
      <c r="AS1494" s="1"/>
      <c r="AT1494" s="1"/>
      <c r="AU1494" s="1"/>
      <c r="AV1494" s="1"/>
      <c r="AW1494" s="1"/>
      <c r="AX1494" s="1"/>
      <c r="AY1494" s="1"/>
      <c r="AZ1494" s="1"/>
      <c r="BA1494" s="1"/>
      <c r="BB1494" s="1"/>
      <c r="BC1494" s="1"/>
      <c r="BD1494" s="1"/>
      <c r="BE1494" s="1"/>
      <c r="BF1494" s="1"/>
      <c r="BG1494" s="1"/>
      <c r="BH1494" s="1"/>
      <c r="BI1494" s="1"/>
      <c r="BJ1494" s="1"/>
      <c r="BK1494" s="1"/>
      <c r="BL1494" s="1"/>
      <c r="BM1494" s="1"/>
      <c r="BN1494" s="1"/>
      <c r="BO1494" s="1"/>
      <c r="BP1494" s="1"/>
      <c r="BQ1494" s="1"/>
      <c r="BR1494" s="1"/>
      <c r="BS1494" s="1"/>
      <c r="BT1494" s="1"/>
      <c r="BU1494" s="1"/>
      <c r="BV1494" s="1"/>
      <c r="BW1494" s="1"/>
      <c r="BX1494" s="1"/>
      <c r="BY1494" s="1"/>
      <c r="BZ1494" s="1"/>
      <c r="CA1494" s="1"/>
      <c r="CB1494" s="1"/>
      <c r="CC1494" s="1"/>
      <c r="CD1494" s="1"/>
      <c r="CE1494" s="1"/>
      <c r="CF1494" s="1"/>
      <c r="CG1494" s="1"/>
      <c r="CH1494" s="1"/>
      <c r="CI1494" s="1"/>
      <c r="CJ1494" s="1"/>
      <c r="CK1494" s="1"/>
      <c r="CL1494" s="1"/>
      <c r="CM1494" s="1"/>
      <c r="CN1494" s="1"/>
      <c r="CO1494" s="1"/>
      <c r="CP1494" s="1"/>
      <c r="CQ1494" s="1"/>
      <c r="CR1494" s="1"/>
      <c r="CS1494" s="1"/>
      <c r="CT1494" s="1"/>
      <c r="CU1494" s="1"/>
      <c r="CV1494" s="1"/>
      <c r="CW1494" s="1"/>
      <c r="CX1494" s="1"/>
      <c r="CY1494" s="1"/>
      <c r="CZ1494" s="1"/>
      <c r="DA1494" s="1"/>
      <c r="DB1494" s="1"/>
      <c r="DC1494" s="1"/>
      <c r="DD1494" s="1"/>
      <c r="DE1494" s="1"/>
      <c r="DF1494" s="1"/>
      <c r="DG1494" s="1"/>
      <c r="DH1494" s="1"/>
      <c r="DI1494" s="1"/>
      <c r="DJ1494" s="1"/>
      <c r="DK1494" s="1"/>
      <c r="DL1494" s="1"/>
      <c r="DM1494" s="1"/>
      <c r="DN1494" s="1"/>
      <c r="DO1494" s="1"/>
      <c r="DP1494" s="1"/>
      <c r="DQ1494" s="1"/>
      <c r="DR1494" s="1"/>
      <c r="DS1494" s="1"/>
      <c r="DT1494" s="1"/>
      <c r="DU1494" s="1"/>
      <c r="DV1494" s="1"/>
      <c r="DW1494" s="1"/>
      <c r="DX1494" s="1"/>
      <c r="DY1494" s="1"/>
      <c r="DZ1494" s="1"/>
      <c r="EA1494" s="1"/>
      <c r="EB1494" s="1"/>
      <c r="EC1494" s="1"/>
      <c r="ED1494" s="1"/>
      <c r="EE1494" s="1"/>
      <c r="EF1494" s="1"/>
      <c r="EG1494" s="1"/>
      <c r="EH1494" s="1"/>
      <c r="EI1494" s="1"/>
      <c r="EJ1494" s="1"/>
      <c r="EK1494" s="1"/>
      <c r="EL1494" s="1"/>
      <c r="EM1494" s="1"/>
      <c r="EN1494" s="1"/>
      <c r="EO1494" s="1"/>
      <c r="EP1494" s="1"/>
      <c r="EQ1494" s="1"/>
      <c r="ER1494" s="1"/>
      <c r="ES1494" s="1"/>
      <c r="ET1494" s="1"/>
      <c r="EU1494" s="1"/>
      <c r="EV1494" s="1"/>
      <c r="EW1494" s="1"/>
      <c r="EX1494" s="1"/>
    </row>
    <row r="1495" spans="1:154" x14ac:dyDescent="0.15">
      <c r="A1495" s="35"/>
      <c r="B1495" s="125"/>
      <c r="C1495" s="14"/>
      <c r="D1495" s="13"/>
      <c r="E1495" s="14"/>
      <c r="F1495" s="14"/>
      <c r="G1495" s="14"/>
      <c r="H1495" s="14"/>
      <c r="I1495" s="13"/>
      <c r="J1495" s="29"/>
      <c r="K1495" s="2"/>
      <c r="L1495" s="17"/>
      <c r="M1495" s="12"/>
      <c r="N1495" s="12"/>
      <c r="O1495" s="17"/>
      <c r="P1495" s="14"/>
      <c r="Q1495" s="14"/>
      <c r="R1495" s="14"/>
      <c r="S1495" s="20"/>
      <c r="T1495" s="14"/>
      <c r="U1495" s="4"/>
      <c r="V1495" s="29"/>
      <c r="W1495" s="10"/>
      <c r="X1495" s="10"/>
      <c r="Y1495" s="27"/>
      <c r="Z1495" s="3"/>
      <c r="AA1495" s="1"/>
      <c r="AB1495" s="10"/>
      <c r="AC1495" s="3"/>
      <c r="AD1495" s="3"/>
      <c r="AE1495" s="3"/>
      <c r="AF1495" s="10"/>
      <c r="AG1495" s="11"/>
      <c r="AH1495" s="10"/>
      <c r="AI1495" s="1"/>
      <c r="AJ1495" s="1"/>
      <c r="AK1495" s="1"/>
      <c r="AL1495" s="1"/>
      <c r="AM1495" s="1"/>
      <c r="AN1495" s="1"/>
      <c r="AO1495" s="1"/>
      <c r="AP1495" s="1"/>
      <c r="AQ1495" s="1"/>
      <c r="AR1495" s="1"/>
      <c r="AS1495" s="1"/>
      <c r="AT1495" s="1"/>
      <c r="AU1495" s="1"/>
      <c r="AV1495" s="1"/>
      <c r="AW1495" s="1"/>
      <c r="AX1495" s="1"/>
      <c r="AY1495" s="1"/>
      <c r="AZ1495" s="1"/>
      <c r="BA1495" s="1"/>
      <c r="BB1495" s="1"/>
      <c r="BC1495" s="1"/>
      <c r="BD1495" s="1"/>
      <c r="BE1495" s="1"/>
      <c r="BF1495" s="1"/>
      <c r="BG1495" s="1"/>
      <c r="BH1495" s="1"/>
      <c r="BI1495" s="1"/>
      <c r="BJ1495" s="1"/>
      <c r="BK1495" s="1"/>
      <c r="BL1495" s="1"/>
      <c r="BM1495" s="1"/>
      <c r="BN1495" s="1"/>
      <c r="BO1495" s="1"/>
      <c r="BP1495" s="1"/>
      <c r="BQ1495" s="1"/>
      <c r="BR1495" s="1"/>
      <c r="BS1495" s="1"/>
      <c r="BT1495" s="1"/>
      <c r="BU1495" s="1"/>
      <c r="BV1495" s="1"/>
      <c r="BW1495" s="1"/>
      <c r="BX1495" s="1"/>
      <c r="BY1495" s="1"/>
      <c r="BZ1495" s="1"/>
      <c r="CA1495" s="1"/>
      <c r="CB1495" s="1"/>
      <c r="CC1495" s="1"/>
      <c r="CD1495" s="1"/>
      <c r="CE1495" s="1"/>
      <c r="CF1495" s="1"/>
      <c r="CG1495" s="1"/>
      <c r="CH1495" s="1"/>
      <c r="CI1495" s="1"/>
      <c r="CJ1495" s="1"/>
      <c r="CK1495" s="1"/>
      <c r="CL1495" s="1"/>
      <c r="CM1495" s="1"/>
      <c r="CN1495" s="1"/>
      <c r="CO1495" s="1"/>
      <c r="CP1495" s="1"/>
      <c r="CQ1495" s="1"/>
      <c r="CR1495" s="1"/>
      <c r="CS1495" s="1"/>
      <c r="CT1495" s="1"/>
      <c r="CU1495" s="1"/>
      <c r="CV1495" s="1"/>
      <c r="CW1495" s="1"/>
      <c r="CX1495" s="1"/>
      <c r="CY1495" s="1"/>
      <c r="CZ1495" s="1"/>
      <c r="DA1495" s="1"/>
      <c r="DB1495" s="1"/>
      <c r="DC1495" s="1"/>
      <c r="DD1495" s="1"/>
      <c r="DE1495" s="1"/>
      <c r="DF1495" s="1"/>
      <c r="DG1495" s="1"/>
      <c r="DH1495" s="1"/>
      <c r="DI1495" s="1"/>
      <c r="DJ1495" s="1"/>
      <c r="DK1495" s="1"/>
      <c r="DL1495" s="1"/>
      <c r="DM1495" s="1"/>
      <c r="DN1495" s="1"/>
      <c r="DO1495" s="1"/>
      <c r="DP1495" s="1"/>
      <c r="DQ1495" s="1"/>
      <c r="DR1495" s="1"/>
      <c r="DS1495" s="1"/>
      <c r="DT1495" s="1"/>
      <c r="DU1495" s="1"/>
      <c r="DV1495" s="1"/>
      <c r="DW1495" s="1"/>
      <c r="DX1495" s="1"/>
      <c r="DY1495" s="1"/>
      <c r="DZ1495" s="1"/>
      <c r="EA1495" s="1"/>
      <c r="EB1495" s="1"/>
      <c r="EC1495" s="1"/>
      <c r="ED1495" s="1"/>
      <c r="EE1495" s="1"/>
      <c r="EF1495" s="1"/>
      <c r="EG1495" s="1"/>
      <c r="EH1495" s="1"/>
      <c r="EI1495" s="1"/>
      <c r="EJ1495" s="1"/>
      <c r="EK1495" s="1"/>
      <c r="EL1495" s="1"/>
      <c r="EM1495" s="1"/>
      <c r="EN1495" s="1"/>
      <c r="EO1495" s="1"/>
      <c r="EP1495" s="1"/>
      <c r="EQ1495" s="1"/>
      <c r="ER1495" s="1"/>
      <c r="ES1495" s="1"/>
      <c r="ET1495" s="1"/>
      <c r="EU1495" s="1"/>
      <c r="EV1495" s="1"/>
      <c r="EW1495" s="1"/>
      <c r="EX1495" s="1"/>
    </row>
    <row r="1496" spans="1:154" x14ac:dyDescent="0.15">
      <c r="A1496" s="35"/>
      <c r="B1496" s="125"/>
      <c r="C1496" s="14"/>
      <c r="D1496" s="13"/>
      <c r="E1496" s="14"/>
      <c r="F1496" s="14"/>
      <c r="G1496" s="14"/>
      <c r="H1496" s="14"/>
      <c r="I1496" s="13"/>
      <c r="J1496" s="29"/>
      <c r="K1496" s="2"/>
      <c r="L1496" s="17"/>
      <c r="M1496" s="12"/>
      <c r="N1496" s="12"/>
      <c r="O1496" s="17"/>
      <c r="P1496" s="14"/>
      <c r="Q1496" s="14"/>
      <c r="R1496" s="14"/>
      <c r="S1496" s="20"/>
      <c r="T1496" s="14"/>
      <c r="U1496" s="4"/>
      <c r="V1496" s="29"/>
      <c r="W1496" s="10"/>
      <c r="X1496" s="10"/>
      <c r="Y1496" s="27"/>
      <c r="Z1496" s="3"/>
      <c r="AA1496" s="1"/>
      <c r="AB1496" s="10"/>
      <c r="AC1496" s="3"/>
      <c r="AD1496" s="3"/>
      <c r="AE1496" s="3"/>
      <c r="AF1496" s="10"/>
      <c r="AG1496" s="11"/>
      <c r="AH1496" s="10"/>
      <c r="AI1496" s="1"/>
      <c r="AJ1496" s="1"/>
      <c r="AK1496" s="1"/>
      <c r="AL1496" s="1"/>
      <c r="AM1496" s="1"/>
      <c r="AN1496" s="1"/>
      <c r="AO1496" s="1"/>
      <c r="AP1496" s="1"/>
      <c r="AQ1496" s="1"/>
      <c r="AR1496" s="1"/>
      <c r="AS1496" s="1"/>
      <c r="AT1496" s="1"/>
      <c r="AU1496" s="1"/>
      <c r="AV1496" s="1"/>
      <c r="AW1496" s="1"/>
      <c r="AX1496" s="1"/>
      <c r="AY1496" s="1"/>
      <c r="AZ1496" s="1"/>
      <c r="BA1496" s="1"/>
      <c r="BB1496" s="1"/>
      <c r="BC1496" s="1"/>
      <c r="BD1496" s="1"/>
      <c r="BE1496" s="1"/>
      <c r="BF1496" s="1"/>
      <c r="BG1496" s="1"/>
      <c r="BH1496" s="1"/>
      <c r="BI1496" s="1"/>
      <c r="BJ1496" s="1"/>
      <c r="BK1496" s="1"/>
      <c r="BL1496" s="1"/>
      <c r="BM1496" s="1"/>
      <c r="BN1496" s="1"/>
      <c r="BO1496" s="1"/>
      <c r="BP1496" s="1"/>
      <c r="BQ1496" s="1"/>
      <c r="BR1496" s="1"/>
      <c r="BS1496" s="1"/>
      <c r="BT1496" s="1"/>
      <c r="BU1496" s="1"/>
      <c r="BV1496" s="1"/>
      <c r="BW1496" s="1"/>
      <c r="BX1496" s="1"/>
      <c r="BY1496" s="1"/>
      <c r="BZ1496" s="1"/>
      <c r="CA1496" s="1"/>
      <c r="CB1496" s="1"/>
      <c r="CC1496" s="1"/>
      <c r="CD1496" s="1"/>
      <c r="CE1496" s="1"/>
      <c r="CF1496" s="1"/>
      <c r="CG1496" s="1"/>
      <c r="CH1496" s="1"/>
      <c r="CI1496" s="1"/>
      <c r="CJ1496" s="1"/>
      <c r="CK1496" s="1"/>
      <c r="CL1496" s="1"/>
      <c r="CM1496" s="1"/>
      <c r="CN1496" s="1"/>
      <c r="CO1496" s="1"/>
      <c r="CP1496" s="1"/>
      <c r="CQ1496" s="1"/>
      <c r="CR1496" s="1"/>
      <c r="CS1496" s="1"/>
      <c r="CT1496" s="1"/>
      <c r="CU1496" s="1"/>
      <c r="CV1496" s="1"/>
      <c r="CW1496" s="1"/>
      <c r="CX1496" s="1"/>
      <c r="CY1496" s="1"/>
      <c r="CZ1496" s="1"/>
      <c r="DA1496" s="1"/>
      <c r="DB1496" s="1"/>
      <c r="DC1496" s="1"/>
      <c r="DD1496" s="1"/>
      <c r="DE1496" s="1"/>
      <c r="DF1496" s="1"/>
      <c r="DG1496" s="1"/>
      <c r="DH1496" s="1"/>
      <c r="DI1496" s="1"/>
      <c r="DJ1496" s="1"/>
      <c r="DK1496" s="1"/>
      <c r="DL1496" s="1"/>
      <c r="DM1496" s="1"/>
      <c r="DN1496" s="1"/>
      <c r="DO1496" s="1"/>
      <c r="DP1496" s="1"/>
      <c r="DQ1496" s="1"/>
      <c r="DR1496" s="1"/>
      <c r="DS1496" s="1"/>
      <c r="DT1496" s="1"/>
      <c r="DU1496" s="1"/>
      <c r="DV1496" s="1"/>
      <c r="DW1496" s="1"/>
      <c r="DX1496" s="1"/>
      <c r="DY1496" s="1"/>
      <c r="DZ1496" s="1"/>
      <c r="EA1496" s="1"/>
      <c r="EB1496" s="1"/>
      <c r="EC1496" s="1"/>
      <c r="ED1496" s="1"/>
      <c r="EE1496" s="1"/>
      <c r="EF1496" s="1"/>
      <c r="EG1496" s="1"/>
      <c r="EH1496" s="1"/>
      <c r="EI1496" s="1"/>
      <c r="EJ1496" s="1"/>
      <c r="EK1496" s="1"/>
      <c r="EL1496" s="1"/>
      <c r="EM1496" s="1"/>
      <c r="EN1496" s="1"/>
      <c r="EO1496" s="1"/>
      <c r="EP1496" s="1"/>
      <c r="EQ1496" s="1"/>
      <c r="ER1496" s="1"/>
      <c r="ES1496" s="1"/>
      <c r="ET1496" s="1"/>
      <c r="EU1496" s="1"/>
      <c r="EV1496" s="1"/>
      <c r="EW1496" s="1"/>
      <c r="EX1496" s="1"/>
    </row>
    <row r="1497" spans="1:154" x14ac:dyDescent="0.15">
      <c r="A1497" s="35"/>
      <c r="B1497" s="125"/>
      <c r="C1497" s="14"/>
      <c r="D1497" s="13"/>
      <c r="E1497" s="14"/>
      <c r="F1497" s="14"/>
      <c r="G1497" s="14"/>
      <c r="H1497" s="14"/>
      <c r="I1497" s="13"/>
      <c r="J1497" s="29"/>
      <c r="K1497" s="2"/>
      <c r="L1497" s="17"/>
      <c r="M1497" s="12"/>
      <c r="N1497" s="12"/>
      <c r="O1497" s="17"/>
      <c r="P1497" s="14"/>
      <c r="Q1497" s="14"/>
      <c r="R1497" s="14"/>
      <c r="S1497" s="20"/>
      <c r="T1497" s="14"/>
      <c r="U1497" s="4"/>
      <c r="V1497" s="29"/>
      <c r="W1497" s="10"/>
      <c r="X1497" s="10"/>
      <c r="Y1497" s="27"/>
      <c r="Z1497" s="3"/>
      <c r="AA1497" s="1"/>
      <c r="AB1497" s="10"/>
      <c r="AC1497" s="3"/>
      <c r="AD1497" s="3"/>
      <c r="AE1497" s="3"/>
      <c r="AF1497" s="10"/>
      <c r="AG1497" s="11"/>
      <c r="AH1497" s="10"/>
      <c r="AI1497" s="1"/>
      <c r="AJ1497" s="1"/>
      <c r="AK1497" s="1"/>
      <c r="AL1497" s="1"/>
      <c r="AM1497" s="1"/>
      <c r="AN1497" s="1"/>
      <c r="AO1497" s="1"/>
      <c r="AP1497" s="1"/>
      <c r="AQ1497" s="1"/>
      <c r="AR1497" s="1"/>
      <c r="AS1497" s="1"/>
      <c r="AT1497" s="1"/>
      <c r="AU1497" s="1"/>
      <c r="AV1497" s="1"/>
      <c r="AW1497" s="1"/>
      <c r="AX1497" s="1"/>
      <c r="AY1497" s="1"/>
      <c r="AZ1497" s="1"/>
      <c r="BA1497" s="1"/>
      <c r="BB1497" s="1"/>
      <c r="BC1497" s="1"/>
      <c r="BD1497" s="1"/>
      <c r="BE1497" s="1"/>
      <c r="BF1497" s="1"/>
      <c r="BG1497" s="1"/>
      <c r="BH1497" s="1"/>
      <c r="BI1497" s="1"/>
      <c r="BJ1497" s="1"/>
      <c r="BK1497" s="1"/>
      <c r="BL1497" s="1"/>
      <c r="BM1497" s="1"/>
      <c r="BN1497" s="1"/>
      <c r="BO1497" s="1"/>
      <c r="BP1497" s="1"/>
      <c r="BQ1497" s="1"/>
      <c r="BR1497" s="1"/>
      <c r="BS1497" s="1"/>
      <c r="BT1497" s="1"/>
      <c r="BU1497" s="1"/>
      <c r="BV1497" s="1"/>
      <c r="BW1497" s="1"/>
      <c r="BX1497" s="1"/>
      <c r="BY1497" s="1"/>
      <c r="BZ1497" s="1"/>
      <c r="CA1497" s="1"/>
      <c r="CB1497" s="1"/>
      <c r="CC1497" s="1"/>
      <c r="CD1497" s="1"/>
      <c r="CE1497" s="1"/>
      <c r="CF1497" s="1"/>
      <c r="CG1497" s="1"/>
      <c r="CH1497" s="1"/>
      <c r="CI1497" s="1"/>
      <c r="CJ1497" s="1"/>
      <c r="CK1497" s="1"/>
      <c r="CL1497" s="1"/>
      <c r="CM1497" s="1"/>
      <c r="CN1497" s="1"/>
      <c r="CO1497" s="1"/>
      <c r="CP1497" s="1"/>
      <c r="CQ1497" s="1"/>
      <c r="CR1497" s="1"/>
      <c r="CS1497" s="1"/>
      <c r="CT1497" s="1"/>
      <c r="CU1497" s="1"/>
      <c r="CV1497" s="1"/>
      <c r="CW1497" s="1"/>
      <c r="CX1497" s="1"/>
      <c r="CY1497" s="1"/>
      <c r="CZ1497" s="1"/>
      <c r="DA1497" s="1"/>
      <c r="DB1497" s="1"/>
      <c r="DC1497" s="1"/>
      <c r="DD1497" s="1"/>
      <c r="DE1497" s="1"/>
      <c r="DF1497" s="1"/>
      <c r="DG1497" s="1"/>
      <c r="DH1497" s="1"/>
      <c r="DI1497" s="1"/>
      <c r="DJ1497" s="1"/>
      <c r="DK1497" s="1"/>
      <c r="DL1497" s="1"/>
      <c r="DM1497" s="1"/>
      <c r="DN1497" s="1"/>
      <c r="DO1497" s="1"/>
      <c r="DP1497" s="1"/>
      <c r="DQ1497" s="1"/>
      <c r="DR1497" s="1"/>
      <c r="DS1497" s="1"/>
      <c r="DT1497" s="1"/>
      <c r="DU1497" s="1"/>
      <c r="DV1497" s="1"/>
      <c r="DW1497" s="1"/>
      <c r="DX1497" s="1"/>
      <c r="DY1497" s="1"/>
      <c r="DZ1497" s="1"/>
      <c r="EA1497" s="1"/>
      <c r="EB1497" s="1"/>
      <c r="EC1497" s="1"/>
      <c r="ED1497" s="1"/>
      <c r="EE1497" s="1"/>
      <c r="EF1497" s="1"/>
      <c r="EG1497" s="1"/>
      <c r="EH1497" s="1"/>
      <c r="EI1497" s="1"/>
      <c r="EJ1497" s="1"/>
      <c r="EK1497" s="1"/>
      <c r="EL1497" s="1"/>
      <c r="EM1497" s="1"/>
      <c r="EN1497" s="1"/>
      <c r="EO1497" s="1"/>
      <c r="EP1497" s="1"/>
      <c r="EQ1497" s="1"/>
      <c r="ER1497" s="1"/>
      <c r="ES1497" s="1"/>
      <c r="ET1497" s="1"/>
      <c r="EU1497" s="1"/>
      <c r="EV1497" s="1"/>
      <c r="EW1497" s="1"/>
      <c r="EX1497" s="1"/>
    </row>
    <row r="1498" spans="1:154" x14ac:dyDescent="0.15">
      <c r="A1498" s="35"/>
      <c r="B1498" s="125"/>
      <c r="C1498" s="14"/>
      <c r="D1498" s="13"/>
      <c r="E1498" s="14"/>
      <c r="F1498" s="14"/>
      <c r="G1498" s="14"/>
      <c r="H1498" s="14"/>
      <c r="I1498" s="13"/>
      <c r="J1498" s="29"/>
      <c r="K1498" s="2"/>
      <c r="L1498" s="17"/>
      <c r="M1498" s="12"/>
      <c r="N1498" s="12"/>
      <c r="O1498" s="17"/>
      <c r="P1498" s="14"/>
      <c r="Q1498" s="14"/>
      <c r="R1498" s="14"/>
      <c r="S1498" s="20"/>
      <c r="T1498" s="14"/>
      <c r="U1498" s="4"/>
      <c r="V1498" s="29"/>
      <c r="W1498" s="10"/>
      <c r="X1498" s="10"/>
      <c r="Y1498" s="27"/>
      <c r="Z1498" s="3"/>
      <c r="AA1498" s="1"/>
      <c r="AB1498" s="10"/>
      <c r="AC1498" s="3"/>
      <c r="AD1498" s="3"/>
      <c r="AE1498" s="3"/>
      <c r="AF1498" s="10"/>
      <c r="AG1498" s="11"/>
      <c r="AH1498" s="10"/>
      <c r="AI1498" s="1"/>
      <c r="AJ1498" s="1"/>
      <c r="AK1498" s="1"/>
      <c r="AL1498" s="1"/>
      <c r="AM1498" s="1"/>
      <c r="AN1498" s="1"/>
      <c r="AO1498" s="1"/>
      <c r="AP1498" s="1"/>
      <c r="AQ1498" s="1"/>
      <c r="AR1498" s="1"/>
      <c r="AS1498" s="1"/>
      <c r="AT1498" s="1"/>
      <c r="AU1498" s="1"/>
      <c r="AV1498" s="1"/>
      <c r="AW1498" s="1"/>
      <c r="AX1498" s="1"/>
      <c r="AY1498" s="1"/>
      <c r="AZ1498" s="1"/>
      <c r="BA1498" s="1"/>
      <c r="BB1498" s="1"/>
      <c r="BC1498" s="1"/>
      <c r="BD1498" s="1"/>
      <c r="BE1498" s="1"/>
      <c r="BF1498" s="1"/>
      <c r="BG1498" s="1"/>
      <c r="BH1498" s="1"/>
      <c r="BI1498" s="1"/>
      <c r="BJ1498" s="1"/>
      <c r="BK1498" s="1"/>
      <c r="BL1498" s="1"/>
      <c r="BM1498" s="1"/>
      <c r="BN1498" s="1"/>
      <c r="BO1498" s="1"/>
      <c r="BP1498" s="1"/>
      <c r="BQ1498" s="1"/>
      <c r="BR1498" s="1"/>
      <c r="BS1498" s="1"/>
      <c r="BT1498" s="1"/>
      <c r="BU1498" s="1"/>
      <c r="BV1498" s="1"/>
      <c r="BW1498" s="1"/>
      <c r="BX1498" s="1"/>
      <c r="BY1498" s="1"/>
      <c r="BZ1498" s="1"/>
      <c r="CA1498" s="1"/>
      <c r="CB1498" s="1"/>
      <c r="CC1498" s="1"/>
      <c r="CD1498" s="1"/>
      <c r="CE1498" s="1"/>
      <c r="CF1498" s="1"/>
      <c r="CG1498" s="1"/>
      <c r="CH1498" s="1"/>
      <c r="CI1498" s="1"/>
      <c r="CJ1498" s="1"/>
      <c r="CK1498" s="1"/>
      <c r="CL1498" s="1"/>
      <c r="CM1498" s="1"/>
      <c r="CN1498" s="1"/>
      <c r="CO1498" s="1"/>
      <c r="CP1498" s="1"/>
      <c r="CQ1498" s="1"/>
      <c r="CR1498" s="1"/>
      <c r="CS1498" s="1"/>
      <c r="CT1498" s="1"/>
      <c r="CU1498" s="1"/>
      <c r="CV1498" s="1"/>
      <c r="CW1498" s="1"/>
      <c r="CX1498" s="1"/>
      <c r="CY1498" s="1"/>
      <c r="CZ1498" s="1"/>
      <c r="DA1498" s="1"/>
      <c r="DB1498" s="1"/>
      <c r="DC1498" s="1"/>
      <c r="DD1498" s="1"/>
      <c r="DE1498" s="1"/>
      <c r="DF1498" s="1"/>
      <c r="DG1498" s="1"/>
      <c r="DH1498" s="1"/>
      <c r="DI1498" s="1"/>
      <c r="DJ1498" s="1"/>
      <c r="DK1498" s="1"/>
      <c r="DL1498" s="1"/>
      <c r="DM1498" s="1"/>
      <c r="DN1498" s="1"/>
      <c r="DO1498" s="1"/>
      <c r="DP1498" s="1"/>
      <c r="DQ1498" s="1"/>
      <c r="DR1498" s="1"/>
      <c r="DS1498" s="1"/>
      <c r="DT1498" s="1"/>
      <c r="DU1498" s="1"/>
      <c r="DV1498" s="1"/>
      <c r="DW1498" s="1"/>
      <c r="DX1498" s="1"/>
      <c r="DY1498" s="1"/>
      <c r="DZ1498" s="1"/>
      <c r="EA1498" s="1"/>
      <c r="EB1498" s="1"/>
      <c r="EC1498" s="1"/>
      <c r="ED1498" s="1"/>
      <c r="EE1498" s="1"/>
      <c r="EF1498" s="1"/>
      <c r="EG1498" s="1"/>
      <c r="EH1498" s="1"/>
      <c r="EI1498" s="1"/>
      <c r="EJ1498" s="1"/>
      <c r="EK1498" s="1"/>
      <c r="EL1498" s="1"/>
      <c r="EM1498" s="1"/>
      <c r="EN1498" s="1"/>
      <c r="EO1498" s="1"/>
      <c r="EP1498" s="1"/>
      <c r="EQ1498" s="1"/>
      <c r="ER1498" s="1"/>
      <c r="ES1498" s="1"/>
      <c r="ET1498" s="1"/>
      <c r="EU1498" s="1"/>
      <c r="EV1498" s="1"/>
      <c r="EW1498" s="1"/>
      <c r="EX1498" s="1"/>
    </row>
    <row r="1499" spans="1:154" x14ac:dyDescent="0.15">
      <c r="A1499" s="35"/>
      <c r="B1499" s="125"/>
      <c r="C1499" s="14"/>
      <c r="D1499" s="13"/>
      <c r="E1499" s="14"/>
      <c r="F1499" s="14"/>
      <c r="G1499" s="14"/>
      <c r="H1499" s="14"/>
      <c r="I1499" s="13"/>
      <c r="J1499" s="29"/>
      <c r="K1499" s="2"/>
      <c r="L1499" s="17"/>
      <c r="M1499" s="12"/>
      <c r="N1499" s="12"/>
      <c r="O1499" s="17"/>
      <c r="P1499" s="14"/>
      <c r="Q1499" s="14"/>
      <c r="R1499" s="14"/>
      <c r="S1499" s="20"/>
      <c r="T1499" s="14"/>
      <c r="U1499" s="4"/>
      <c r="V1499" s="29"/>
      <c r="W1499" s="10"/>
      <c r="X1499" s="10"/>
      <c r="Y1499" s="27"/>
      <c r="Z1499" s="3"/>
      <c r="AA1499" s="1"/>
      <c r="AB1499" s="10"/>
      <c r="AC1499" s="3"/>
      <c r="AD1499" s="3"/>
      <c r="AE1499" s="3"/>
      <c r="AF1499" s="10"/>
      <c r="AG1499" s="11"/>
      <c r="AH1499" s="10"/>
      <c r="AI1499" s="1"/>
      <c r="AJ1499" s="1"/>
      <c r="AK1499" s="1"/>
      <c r="AL1499" s="1"/>
      <c r="AM1499" s="1"/>
      <c r="AN1499" s="1"/>
      <c r="AO1499" s="1"/>
      <c r="AP1499" s="1"/>
      <c r="AQ1499" s="1"/>
      <c r="AR1499" s="1"/>
      <c r="AS1499" s="1"/>
      <c r="AT1499" s="1"/>
      <c r="AU1499" s="1"/>
      <c r="AV1499" s="1"/>
      <c r="AW1499" s="1"/>
      <c r="AX1499" s="1"/>
      <c r="AY1499" s="1"/>
      <c r="AZ1499" s="1"/>
      <c r="BA1499" s="1"/>
      <c r="BB1499" s="1"/>
      <c r="BC1499" s="1"/>
      <c r="BD1499" s="1"/>
      <c r="BE1499" s="1"/>
      <c r="BF1499" s="1"/>
      <c r="BG1499" s="1"/>
      <c r="BH1499" s="1"/>
      <c r="BI1499" s="1"/>
      <c r="BJ1499" s="1"/>
      <c r="BK1499" s="1"/>
      <c r="BL1499" s="1"/>
      <c r="BM1499" s="1"/>
      <c r="BN1499" s="1"/>
      <c r="BO1499" s="1"/>
      <c r="BP1499" s="1"/>
      <c r="BQ1499" s="1"/>
      <c r="BR1499" s="1"/>
      <c r="BS1499" s="1"/>
      <c r="BT1499" s="1"/>
      <c r="BU1499" s="1"/>
      <c r="BV1499" s="1"/>
      <c r="BW1499" s="1"/>
      <c r="BX1499" s="1"/>
      <c r="BY1499" s="1"/>
      <c r="BZ1499" s="1"/>
      <c r="CA1499" s="1"/>
      <c r="CB1499" s="1"/>
      <c r="CC1499" s="1"/>
      <c r="CD1499" s="1"/>
      <c r="CE1499" s="1"/>
      <c r="CF1499" s="1"/>
      <c r="CG1499" s="1"/>
      <c r="CH1499" s="1"/>
      <c r="CI1499" s="1"/>
      <c r="CJ1499" s="1"/>
      <c r="CK1499" s="1"/>
      <c r="CL1499" s="1"/>
      <c r="CM1499" s="1"/>
      <c r="CN1499" s="1"/>
      <c r="CO1499" s="1"/>
      <c r="CP1499" s="1"/>
      <c r="CQ1499" s="1"/>
      <c r="CR1499" s="1"/>
      <c r="CS1499" s="1"/>
      <c r="CT1499" s="1"/>
      <c r="CU1499" s="1"/>
      <c r="CV1499" s="1"/>
      <c r="CW1499" s="1"/>
      <c r="CX1499" s="1"/>
      <c r="CY1499" s="1"/>
      <c r="CZ1499" s="1"/>
      <c r="DA1499" s="1"/>
      <c r="DB1499" s="1"/>
      <c r="DC1499" s="1"/>
      <c r="DD1499" s="1"/>
      <c r="DE1499" s="1"/>
      <c r="DF1499" s="1"/>
      <c r="DG1499" s="1"/>
      <c r="DH1499" s="1"/>
      <c r="DI1499" s="1"/>
      <c r="DJ1499" s="1"/>
      <c r="DK1499" s="1"/>
      <c r="DL1499" s="1"/>
      <c r="DM1499" s="1"/>
      <c r="DN1499" s="1"/>
      <c r="DO1499" s="1"/>
      <c r="DP1499" s="1"/>
      <c r="DQ1499" s="1"/>
      <c r="DR1499" s="1"/>
      <c r="DS1499" s="1"/>
      <c r="DT1499" s="1"/>
      <c r="DU1499" s="1"/>
      <c r="DV1499" s="1"/>
      <c r="DW1499" s="1"/>
      <c r="DX1499" s="1"/>
      <c r="DY1499" s="1"/>
      <c r="DZ1499" s="1"/>
      <c r="EA1499" s="1"/>
      <c r="EB1499" s="1"/>
      <c r="EC1499" s="1"/>
      <c r="ED1499" s="1"/>
      <c r="EE1499" s="1"/>
      <c r="EF1499" s="1"/>
      <c r="EG1499" s="1"/>
      <c r="EH1499" s="1"/>
      <c r="EI1499" s="1"/>
      <c r="EJ1499" s="1"/>
      <c r="EK1499" s="1"/>
      <c r="EL1499" s="1"/>
      <c r="EM1499" s="1"/>
      <c r="EN1499" s="1"/>
      <c r="EO1499" s="1"/>
      <c r="EP1499" s="1"/>
      <c r="EQ1499" s="1"/>
      <c r="ER1499" s="1"/>
      <c r="ES1499" s="1"/>
      <c r="ET1499" s="1"/>
      <c r="EU1499" s="1"/>
      <c r="EV1499" s="1"/>
      <c r="EW1499" s="1"/>
      <c r="EX1499" s="1"/>
    </row>
    <row r="1500" spans="1:154" x14ac:dyDescent="0.15">
      <c r="A1500" s="35"/>
      <c r="B1500" s="125"/>
      <c r="C1500" s="14"/>
      <c r="D1500" s="13"/>
      <c r="E1500" s="14"/>
      <c r="F1500" s="14"/>
      <c r="G1500" s="14"/>
      <c r="H1500" s="14"/>
      <c r="I1500" s="13"/>
      <c r="J1500" s="29"/>
      <c r="K1500" s="2"/>
      <c r="L1500" s="17"/>
      <c r="M1500" s="12"/>
      <c r="N1500" s="12"/>
      <c r="O1500" s="17"/>
      <c r="P1500" s="14"/>
      <c r="Q1500" s="14"/>
      <c r="R1500" s="14"/>
      <c r="S1500" s="20"/>
      <c r="T1500" s="14"/>
      <c r="U1500" s="4"/>
      <c r="V1500" s="29"/>
      <c r="W1500" s="10"/>
      <c r="X1500" s="10"/>
      <c r="Y1500" s="27"/>
      <c r="Z1500" s="3"/>
      <c r="AA1500" s="1"/>
      <c r="AB1500" s="10"/>
      <c r="AC1500" s="3"/>
      <c r="AD1500" s="3"/>
      <c r="AE1500" s="3"/>
      <c r="AF1500" s="10"/>
      <c r="AG1500" s="11"/>
      <c r="AH1500" s="10"/>
      <c r="AI1500" s="1"/>
      <c r="AJ1500" s="1"/>
      <c r="AK1500" s="1"/>
      <c r="AL1500" s="1"/>
      <c r="AM1500" s="1"/>
      <c r="AN1500" s="1"/>
      <c r="AO1500" s="1"/>
      <c r="AP1500" s="1"/>
      <c r="AQ1500" s="1"/>
      <c r="AR1500" s="1"/>
      <c r="AS1500" s="1"/>
      <c r="AT1500" s="1"/>
      <c r="AU1500" s="1"/>
      <c r="AV1500" s="1"/>
      <c r="AW1500" s="1"/>
      <c r="AX1500" s="1"/>
      <c r="AY1500" s="1"/>
      <c r="AZ1500" s="1"/>
      <c r="BA1500" s="1"/>
      <c r="BB1500" s="1"/>
      <c r="BC1500" s="1"/>
      <c r="BD1500" s="1"/>
      <c r="BE1500" s="1"/>
      <c r="BF1500" s="1"/>
      <c r="BG1500" s="1"/>
      <c r="BH1500" s="1"/>
      <c r="BI1500" s="1"/>
      <c r="BJ1500" s="1"/>
      <c r="BK1500" s="1"/>
      <c r="BL1500" s="1"/>
      <c r="BM1500" s="1"/>
      <c r="BN1500" s="1"/>
      <c r="BO1500" s="1"/>
      <c r="BP1500" s="1"/>
      <c r="BQ1500" s="1"/>
      <c r="BR1500" s="1"/>
      <c r="BS1500" s="1"/>
      <c r="BT1500" s="1"/>
      <c r="BU1500" s="1"/>
      <c r="BV1500" s="1"/>
      <c r="BW1500" s="1"/>
      <c r="BX1500" s="1"/>
      <c r="BY1500" s="1"/>
      <c r="BZ1500" s="1"/>
      <c r="CA1500" s="1"/>
      <c r="CB1500" s="1"/>
      <c r="CC1500" s="1"/>
      <c r="CD1500" s="1"/>
      <c r="CE1500" s="1"/>
      <c r="CF1500" s="1"/>
      <c r="CG1500" s="1"/>
      <c r="CH1500" s="1"/>
      <c r="CI1500" s="1"/>
      <c r="CJ1500" s="1"/>
      <c r="CK1500" s="1"/>
      <c r="CL1500" s="1"/>
      <c r="CM1500" s="1"/>
      <c r="CN1500" s="1"/>
      <c r="CO1500" s="1"/>
      <c r="CP1500" s="1"/>
      <c r="CQ1500" s="1"/>
      <c r="CR1500" s="1"/>
      <c r="CS1500" s="1"/>
      <c r="CT1500" s="1"/>
      <c r="CU1500" s="1"/>
      <c r="CV1500" s="1"/>
      <c r="CW1500" s="1"/>
      <c r="CX1500" s="1"/>
      <c r="CY1500" s="1"/>
      <c r="CZ1500" s="1"/>
      <c r="DA1500" s="1"/>
      <c r="DB1500" s="1"/>
      <c r="DC1500" s="1"/>
      <c r="DD1500" s="1"/>
      <c r="DE1500" s="1"/>
      <c r="DF1500" s="1"/>
      <c r="DG1500" s="1"/>
      <c r="DH1500" s="1"/>
      <c r="DI1500" s="1"/>
      <c r="DJ1500" s="1"/>
      <c r="DK1500" s="1"/>
      <c r="DL1500" s="1"/>
      <c r="DM1500" s="1"/>
      <c r="DN1500" s="1"/>
      <c r="DO1500" s="1"/>
      <c r="DP1500" s="1"/>
      <c r="DQ1500" s="1"/>
      <c r="DR1500" s="1"/>
      <c r="DS1500" s="1"/>
      <c r="DT1500" s="1"/>
      <c r="DU1500" s="1"/>
      <c r="DV1500" s="1"/>
      <c r="DW1500" s="1"/>
      <c r="DX1500" s="1"/>
      <c r="DY1500" s="1"/>
      <c r="DZ1500" s="1"/>
      <c r="EA1500" s="1"/>
      <c r="EB1500" s="1"/>
      <c r="EC1500" s="1"/>
      <c r="ED1500" s="1"/>
      <c r="EE1500" s="1"/>
      <c r="EF1500" s="1"/>
      <c r="EG1500" s="1"/>
      <c r="EH1500" s="1"/>
      <c r="EI1500" s="1"/>
      <c r="EJ1500" s="1"/>
      <c r="EK1500" s="1"/>
      <c r="EL1500" s="1"/>
      <c r="EM1500" s="1"/>
      <c r="EN1500" s="1"/>
      <c r="EO1500" s="1"/>
      <c r="EP1500" s="1"/>
      <c r="EQ1500" s="1"/>
      <c r="ER1500" s="1"/>
      <c r="ES1500" s="1"/>
      <c r="ET1500" s="1"/>
      <c r="EU1500" s="1"/>
      <c r="EV1500" s="1"/>
      <c r="EW1500" s="1"/>
      <c r="EX1500" s="1"/>
    </row>
    <row r="1501" spans="1:154" x14ac:dyDescent="0.15">
      <c r="A1501" s="35"/>
      <c r="B1501" s="125"/>
      <c r="C1501" s="14"/>
      <c r="D1501" s="13"/>
      <c r="E1501" s="14"/>
      <c r="F1501" s="14"/>
      <c r="G1501" s="14"/>
      <c r="H1501" s="14"/>
      <c r="I1501" s="13"/>
      <c r="J1501" s="29"/>
      <c r="K1501" s="2"/>
      <c r="L1501" s="17"/>
      <c r="M1501" s="12"/>
      <c r="N1501" s="12"/>
      <c r="O1501" s="17"/>
      <c r="P1501" s="14"/>
      <c r="Q1501" s="14"/>
      <c r="R1501" s="14"/>
      <c r="S1501" s="20"/>
      <c r="T1501" s="14"/>
      <c r="U1501" s="4"/>
      <c r="V1501" s="29"/>
      <c r="W1501" s="10"/>
      <c r="X1501" s="10"/>
      <c r="Y1501" s="27"/>
      <c r="Z1501" s="3"/>
      <c r="AA1501" s="1"/>
      <c r="AB1501" s="10"/>
      <c r="AC1501" s="3"/>
      <c r="AD1501" s="3"/>
      <c r="AE1501" s="3"/>
      <c r="AF1501" s="10"/>
      <c r="AG1501" s="11"/>
      <c r="AH1501" s="10"/>
      <c r="AI1501" s="1"/>
      <c r="AJ1501" s="1"/>
      <c r="AK1501" s="1"/>
      <c r="AL1501" s="1"/>
      <c r="AM1501" s="1"/>
      <c r="AN1501" s="1"/>
      <c r="AO1501" s="1"/>
      <c r="AP1501" s="1"/>
      <c r="AQ1501" s="1"/>
      <c r="AR1501" s="1"/>
      <c r="AS1501" s="1"/>
      <c r="AT1501" s="1"/>
      <c r="AU1501" s="1"/>
      <c r="AV1501" s="1"/>
      <c r="AW1501" s="1"/>
      <c r="AX1501" s="1"/>
      <c r="AY1501" s="1"/>
      <c r="AZ1501" s="1"/>
      <c r="BA1501" s="1"/>
      <c r="BB1501" s="1"/>
      <c r="BC1501" s="1"/>
      <c r="BD1501" s="1"/>
      <c r="BE1501" s="1"/>
      <c r="BF1501" s="1"/>
      <c r="BG1501" s="1"/>
      <c r="BH1501" s="1"/>
      <c r="BI1501" s="1"/>
      <c r="BJ1501" s="1"/>
      <c r="BK1501" s="1"/>
      <c r="BL1501" s="1"/>
      <c r="BM1501" s="1"/>
      <c r="BN1501" s="1"/>
      <c r="BO1501" s="1"/>
      <c r="BP1501" s="1"/>
      <c r="BQ1501" s="1"/>
      <c r="BR1501" s="1"/>
      <c r="BS1501" s="1"/>
      <c r="BT1501" s="1"/>
      <c r="BU1501" s="1"/>
      <c r="BV1501" s="1"/>
      <c r="BW1501" s="1"/>
      <c r="BX1501" s="1"/>
      <c r="BY1501" s="1"/>
      <c r="BZ1501" s="1"/>
      <c r="CA1501" s="1"/>
      <c r="CB1501" s="1"/>
      <c r="CC1501" s="1"/>
      <c r="CD1501" s="1"/>
      <c r="CE1501" s="1"/>
      <c r="CF1501" s="1"/>
      <c r="CG1501" s="1"/>
      <c r="CH1501" s="1"/>
      <c r="CI1501" s="1"/>
      <c r="CJ1501" s="1"/>
      <c r="CK1501" s="1"/>
      <c r="CL1501" s="1"/>
      <c r="CM1501" s="1"/>
      <c r="CN1501" s="1"/>
      <c r="CO1501" s="1"/>
      <c r="CP1501" s="1"/>
      <c r="CQ1501" s="1"/>
      <c r="CR1501" s="1"/>
      <c r="CS1501" s="1"/>
      <c r="CT1501" s="1"/>
      <c r="CU1501" s="1"/>
      <c r="CV1501" s="1"/>
      <c r="CW1501" s="1"/>
      <c r="CX1501" s="1"/>
      <c r="CY1501" s="1"/>
      <c r="CZ1501" s="1"/>
      <c r="DA1501" s="1"/>
      <c r="DB1501" s="1"/>
      <c r="DC1501" s="1"/>
      <c r="DD1501" s="1"/>
      <c r="DE1501" s="1"/>
      <c r="DF1501" s="1"/>
      <c r="DG1501" s="1"/>
      <c r="DH1501" s="1"/>
      <c r="DI1501" s="1"/>
      <c r="DJ1501" s="1"/>
      <c r="DK1501" s="1"/>
      <c r="DL1501" s="1"/>
      <c r="DM1501" s="1"/>
      <c r="DN1501" s="1"/>
      <c r="DO1501" s="1"/>
      <c r="DP1501" s="1"/>
      <c r="DQ1501" s="1"/>
      <c r="DR1501" s="1"/>
      <c r="DS1501" s="1"/>
      <c r="DT1501" s="1"/>
      <c r="DU1501" s="1"/>
      <c r="DV1501" s="1"/>
      <c r="DW1501" s="1"/>
      <c r="DX1501" s="1"/>
      <c r="DY1501" s="1"/>
      <c r="DZ1501" s="1"/>
      <c r="EA1501" s="1"/>
      <c r="EB1501" s="1"/>
      <c r="EC1501" s="1"/>
      <c r="ED1501" s="1"/>
      <c r="EE1501" s="1"/>
      <c r="EF1501" s="1"/>
      <c r="EG1501" s="1"/>
      <c r="EH1501" s="1"/>
      <c r="EI1501" s="1"/>
      <c r="EJ1501" s="1"/>
      <c r="EK1501" s="1"/>
      <c r="EL1501" s="1"/>
      <c r="EM1501" s="1"/>
      <c r="EN1501" s="1"/>
      <c r="EO1501" s="1"/>
      <c r="EP1501" s="1"/>
      <c r="EQ1501" s="1"/>
      <c r="ER1501" s="1"/>
      <c r="ES1501" s="1"/>
      <c r="ET1501" s="1"/>
      <c r="EU1501" s="1"/>
      <c r="EV1501" s="1"/>
      <c r="EW1501" s="1"/>
      <c r="EX1501" s="1"/>
    </row>
    <row r="1502" spans="1:154" x14ac:dyDescent="0.15">
      <c r="A1502" s="35"/>
      <c r="B1502" s="125"/>
      <c r="C1502" s="14"/>
      <c r="D1502" s="13"/>
      <c r="E1502" s="14"/>
      <c r="F1502" s="14"/>
      <c r="G1502" s="14"/>
      <c r="H1502" s="14"/>
      <c r="I1502" s="13"/>
      <c r="J1502" s="29"/>
      <c r="K1502" s="2"/>
      <c r="L1502" s="17"/>
      <c r="M1502" s="12"/>
      <c r="N1502" s="12"/>
      <c r="O1502" s="17"/>
      <c r="P1502" s="14"/>
      <c r="Q1502" s="14"/>
      <c r="R1502" s="14"/>
      <c r="S1502" s="20"/>
      <c r="T1502" s="14"/>
      <c r="U1502" s="4"/>
      <c r="V1502" s="29"/>
      <c r="W1502" s="10"/>
      <c r="X1502" s="10"/>
      <c r="Y1502" s="27"/>
      <c r="Z1502" s="3"/>
      <c r="AA1502" s="1"/>
      <c r="AB1502" s="10"/>
      <c r="AC1502" s="3"/>
      <c r="AD1502" s="3"/>
      <c r="AE1502" s="3"/>
      <c r="AF1502" s="10"/>
      <c r="AG1502" s="11"/>
      <c r="AH1502" s="10"/>
      <c r="AI1502" s="1"/>
      <c r="AJ1502" s="1"/>
      <c r="AK1502" s="1"/>
      <c r="AL1502" s="1"/>
      <c r="AM1502" s="1"/>
      <c r="AN1502" s="1"/>
      <c r="AO1502" s="1"/>
      <c r="AP1502" s="1"/>
      <c r="AQ1502" s="1"/>
      <c r="AR1502" s="1"/>
      <c r="AS1502" s="1"/>
      <c r="AT1502" s="1"/>
      <c r="AU1502" s="1"/>
      <c r="AV1502" s="1"/>
      <c r="AW1502" s="1"/>
      <c r="AX1502" s="1"/>
      <c r="AY1502" s="1"/>
      <c r="AZ1502" s="1"/>
      <c r="BA1502" s="1"/>
      <c r="BB1502" s="1"/>
      <c r="BC1502" s="1"/>
      <c r="BD1502" s="1"/>
      <c r="BE1502" s="1"/>
      <c r="BF1502" s="1"/>
      <c r="BG1502" s="1"/>
      <c r="BH1502" s="1"/>
      <c r="BI1502" s="1"/>
      <c r="BJ1502" s="1"/>
      <c r="BK1502" s="1"/>
      <c r="BL1502" s="1"/>
      <c r="BM1502" s="1"/>
      <c r="BN1502" s="1"/>
      <c r="BO1502" s="1"/>
      <c r="BP1502" s="1"/>
      <c r="BQ1502" s="1"/>
      <c r="BR1502" s="1"/>
      <c r="BS1502" s="1"/>
      <c r="BT1502" s="1"/>
      <c r="BU1502" s="1"/>
      <c r="BV1502" s="1"/>
      <c r="BW1502" s="1"/>
      <c r="BX1502" s="1"/>
      <c r="BY1502" s="1"/>
      <c r="BZ1502" s="1"/>
      <c r="CA1502" s="1"/>
      <c r="CB1502" s="1"/>
      <c r="CC1502" s="1"/>
      <c r="CD1502" s="1"/>
      <c r="CE1502" s="1"/>
      <c r="CF1502" s="1"/>
      <c r="CG1502" s="1"/>
      <c r="CH1502" s="1"/>
      <c r="CI1502" s="1"/>
      <c r="CJ1502" s="1"/>
      <c r="CK1502" s="1"/>
      <c r="CL1502" s="1"/>
      <c r="CM1502" s="1"/>
      <c r="CN1502" s="1"/>
      <c r="CO1502" s="1"/>
      <c r="CP1502" s="1"/>
      <c r="CQ1502" s="1"/>
      <c r="CR1502" s="1"/>
      <c r="CS1502" s="1"/>
      <c r="CT1502" s="1"/>
      <c r="CU1502" s="1"/>
      <c r="CV1502" s="1"/>
      <c r="CW1502" s="1"/>
      <c r="CX1502" s="1"/>
      <c r="CY1502" s="1"/>
      <c r="CZ1502" s="1"/>
      <c r="DA1502" s="1"/>
      <c r="DB1502" s="1"/>
      <c r="DC1502" s="1"/>
      <c r="DD1502" s="1"/>
      <c r="DE1502" s="1"/>
      <c r="DF1502" s="1"/>
      <c r="DG1502" s="1"/>
      <c r="DH1502" s="1"/>
      <c r="DI1502" s="1"/>
      <c r="DJ1502" s="1"/>
      <c r="DK1502" s="1"/>
      <c r="DL1502" s="1"/>
      <c r="DM1502" s="1"/>
      <c r="DN1502" s="1"/>
      <c r="DO1502" s="1"/>
      <c r="DP1502" s="1"/>
      <c r="DQ1502" s="1"/>
      <c r="DR1502" s="1"/>
      <c r="DS1502" s="1"/>
      <c r="DT1502" s="1"/>
      <c r="DU1502" s="1"/>
      <c r="DV1502" s="1"/>
      <c r="DW1502" s="1"/>
      <c r="DX1502" s="1"/>
      <c r="DY1502" s="1"/>
      <c r="DZ1502" s="1"/>
      <c r="EA1502" s="1"/>
      <c r="EB1502" s="1"/>
      <c r="EC1502" s="1"/>
      <c r="ED1502" s="1"/>
      <c r="EE1502" s="1"/>
      <c r="EF1502" s="1"/>
      <c r="EG1502" s="1"/>
      <c r="EH1502" s="1"/>
      <c r="EI1502" s="1"/>
      <c r="EJ1502" s="1"/>
      <c r="EK1502" s="1"/>
      <c r="EL1502" s="1"/>
      <c r="EM1502" s="1"/>
      <c r="EN1502" s="1"/>
      <c r="EO1502" s="1"/>
      <c r="EP1502" s="1"/>
      <c r="EQ1502" s="1"/>
      <c r="ER1502" s="1"/>
      <c r="ES1502" s="1"/>
      <c r="ET1502" s="1"/>
      <c r="EU1502" s="1"/>
      <c r="EV1502" s="1"/>
      <c r="EW1502" s="1"/>
      <c r="EX1502" s="1"/>
    </row>
    <row r="1503" spans="1:154" x14ac:dyDescent="0.15">
      <c r="A1503" s="35"/>
      <c r="B1503" s="125"/>
      <c r="C1503" s="14"/>
      <c r="D1503" s="13"/>
      <c r="E1503" s="14"/>
      <c r="F1503" s="14"/>
      <c r="G1503" s="14"/>
      <c r="H1503" s="14"/>
      <c r="I1503" s="13"/>
      <c r="J1503" s="29"/>
      <c r="K1503" s="2"/>
      <c r="L1503" s="17"/>
      <c r="M1503" s="12"/>
      <c r="N1503" s="12"/>
      <c r="O1503" s="17"/>
      <c r="P1503" s="14"/>
      <c r="Q1503" s="14"/>
      <c r="R1503" s="14"/>
      <c r="S1503" s="20"/>
      <c r="T1503" s="14"/>
      <c r="U1503" s="4"/>
      <c r="V1503" s="29"/>
      <c r="W1503" s="10"/>
      <c r="X1503" s="10"/>
      <c r="Y1503" s="27"/>
      <c r="Z1503" s="3"/>
      <c r="AA1503" s="1"/>
      <c r="AB1503" s="10"/>
      <c r="AC1503" s="3"/>
      <c r="AD1503" s="3"/>
      <c r="AE1503" s="3"/>
      <c r="AF1503" s="10"/>
      <c r="AG1503" s="11"/>
      <c r="AH1503" s="10"/>
      <c r="AI1503" s="1"/>
      <c r="AJ1503" s="1"/>
      <c r="AK1503" s="1"/>
      <c r="AL1503" s="1"/>
      <c r="AM1503" s="1"/>
      <c r="AN1503" s="1"/>
      <c r="AO1503" s="1"/>
      <c r="AP1503" s="1"/>
      <c r="AQ1503" s="1"/>
      <c r="AR1503" s="1"/>
      <c r="AS1503" s="1"/>
      <c r="AT1503" s="1"/>
      <c r="AU1503" s="1"/>
      <c r="AV1503" s="1"/>
      <c r="AW1503" s="1"/>
      <c r="AX1503" s="1"/>
      <c r="AY1503" s="1"/>
      <c r="AZ1503" s="1"/>
      <c r="BA1503" s="1"/>
      <c r="BB1503" s="1"/>
      <c r="BC1503" s="1"/>
      <c r="BD1503" s="1"/>
      <c r="BE1503" s="1"/>
      <c r="BF1503" s="1"/>
      <c r="BG1503" s="1"/>
      <c r="BH1503" s="1"/>
      <c r="BI1503" s="1"/>
      <c r="BJ1503" s="1"/>
      <c r="BK1503" s="1"/>
      <c r="BL1503" s="1"/>
      <c r="BM1503" s="1"/>
      <c r="BN1503" s="1"/>
      <c r="BO1503" s="1"/>
      <c r="BP1503" s="1"/>
      <c r="BQ1503" s="1"/>
      <c r="BR1503" s="1"/>
      <c r="BS1503" s="1"/>
      <c r="BT1503" s="1"/>
      <c r="BU1503" s="1"/>
      <c r="BV1503" s="1"/>
      <c r="BW1503" s="1"/>
      <c r="BX1503" s="1"/>
      <c r="BY1503" s="1"/>
      <c r="BZ1503" s="1"/>
      <c r="CA1503" s="1"/>
      <c r="CB1503" s="1"/>
      <c r="CC1503" s="1"/>
      <c r="CD1503" s="1"/>
      <c r="CE1503" s="1"/>
      <c r="CF1503" s="1"/>
      <c r="CG1503" s="1"/>
      <c r="CH1503" s="1"/>
      <c r="CI1503" s="1"/>
      <c r="CJ1503" s="1"/>
      <c r="CK1503" s="1"/>
      <c r="CL1503" s="1"/>
      <c r="CM1503" s="1"/>
      <c r="CN1503" s="1"/>
      <c r="CO1503" s="1"/>
      <c r="CP1503" s="1"/>
      <c r="CQ1503" s="1"/>
      <c r="CR1503" s="1"/>
      <c r="CS1503" s="1"/>
      <c r="CT1503" s="1"/>
      <c r="CU1503" s="1"/>
      <c r="CV1503" s="1"/>
      <c r="CW1503" s="1"/>
      <c r="CX1503" s="1"/>
      <c r="CY1503" s="1"/>
      <c r="CZ1503" s="1"/>
      <c r="DA1503" s="1"/>
      <c r="DB1503" s="1"/>
      <c r="DC1503" s="1"/>
      <c r="DD1503" s="1"/>
      <c r="DE1503" s="1"/>
      <c r="DF1503" s="1"/>
      <c r="DG1503" s="1"/>
      <c r="DH1503" s="1"/>
      <c r="DI1503" s="1"/>
      <c r="DJ1503" s="1"/>
      <c r="DK1503" s="1"/>
      <c r="DL1503" s="1"/>
      <c r="DM1503" s="1"/>
      <c r="DN1503" s="1"/>
      <c r="DO1503" s="1"/>
      <c r="DP1503" s="1"/>
      <c r="DQ1503" s="1"/>
      <c r="DR1503" s="1"/>
      <c r="DS1503" s="1"/>
      <c r="DT1503" s="1"/>
      <c r="DU1503" s="1"/>
      <c r="DV1503" s="1"/>
      <c r="DW1503" s="1"/>
      <c r="DX1503" s="1"/>
      <c r="DY1503" s="1"/>
      <c r="DZ1503" s="1"/>
      <c r="EA1503" s="1"/>
      <c r="EB1503" s="1"/>
      <c r="EC1503" s="1"/>
      <c r="ED1503" s="1"/>
      <c r="EE1503" s="1"/>
      <c r="EF1503" s="1"/>
      <c r="EG1503" s="1"/>
      <c r="EH1503" s="1"/>
      <c r="EI1503" s="1"/>
      <c r="EJ1503" s="1"/>
      <c r="EK1503" s="1"/>
      <c r="EL1503" s="1"/>
      <c r="EM1503" s="1"/>
      <c r="EN1503" s="1"/>
      <c r="EO1503" s="1"/>
      <c r="EP1503" s="1"/>
      <c r="EQ1503" s="1"/>
      <c r="ER1503" s="1"/>
      <c r="ES1503" s="1"/>
      <c r="ET1503" s="1"/>
      <c r="EU1503" s="1"/>
      <c r="EV1503" s="1"/>
      <c r="EW1503" s="1"/>
      <c r="EX1503" s="1"/>
    </row>
    <row r="1504" spans="1:154" x14ac:dyDescent="0.15">
      <c r="A1504" s="35"/>
      <c r="B1504" s="125"/>
      <c r="C1504" s="14"/>
      <c r="D1504" s="13"/>
      <c r="E1504" s="14"/>
      <c r="F1504" s="14"/>
      <c r="G1504" s="14"/>
      <c r="H1504" s="14"/>
      <c r="I1504" s="13"/>
      <c r="J1504" s="29"/>
      <c r="K1504" s="2"/>
      <c r="L1504" s="17"/>
      <c r="M1504" s="12"/>
      <c r="N1504" s="12"/>
      <c r="O1504" s="17"/>
      <c r="P1504" s="14"/>
      <c r="Q1504" s="14"/>
      <c r="R1504" s="14"/>
      <c r="S1504" s="20"/>
      <c r="T1504" s="14"/>
      <c r="U1504" s="4"/>
      <c r="V1504" s="29"/>
      <c r="W1504" s="10"/>
      <c r="X1504" s="10"/>
      <c r="Y1504" s="27"/>
      <c r="Z1504" s="3"/>
      <c r="AA1504" s="1"/>
      <c r="AB1504" s="10"/>
      <c r="AC1504" s="3"/>
      <c r="AD1504" s="3"/>
      <c r="AE1504" s="3"/>
      <c r="AF1504" s="10"/>
      <c r="AG1504" s="11"/>
      <c r="AH1504" s="10"/>
      <c r="AI1504" s="1"/>
      <c r="AJ1504" s="1"/>
      <c r="AK1504" s="1"/>
      <c r="AL1504" s="1"/>
      <c r="AM1504" s="1"/>
      <c r="AN1504" s="1"/>
      <c r="AO1504" s="1"/>
      <c r="AP1504" s="1"/>
      <c r="AQ1504" s="1"/>
      <c r="AR1504" s="1"/>
      <c r="AS1504" s="1"/>
      <c r="AT1504" s="1"/>
      <c r="AU1504" s="1"/>
      <c r="AV1504" s="1"/>
      <c r="AW1504" s="1"/>
      <c r="AX1504" s="1"/>
      <c r="AY1504" s="1"/>
      <c r="AZ1504" s="1"/>
      <c r="BA1504" s="1"/>
      <c r="BB1504" s="1"/>
      <c r="BC1504" s="1"/>
      <c r="BD1504" s="1"/>
      <c r="BE1504" s="1"/>
      <c r="BF1504" s="1"/>
      <c r="BG1504" s="1"/>
      <c r="BH1504" s="1"/>
      <c r="BI1504" s="1"/>
      <c r="BJ1504" s="1"/>
      <c r="BK1504" s="1"/>
      <c r="BL1504" s="1"/>
      <c r="BM1504" s="1"/>
      <c r="BN1504" s="1"/>
      <c r="BO1504" s="1"/>
      <c r="BP1504" s="1"/>
      <c r="BQ1504" s="1"/>
      <c r="BR1504" s="1"/>
      <c r="BS1504" s="1"/>
      <c r="BT1504" s="1"/>
      <c r="BU1504" s="1"/>
      <c r="BV1504" s="1"/>
      <c r="BW1504" s="1"/>
      <c r="BX1504" s="1"/>
      <c r="BY1504" s="1"/>
      <c r="BZ1504" s="1"/>
      <c r="CA1504" s="1"/>
      <c r="CB1504" s="1"/>
      <c r="CC1504" s="1"/>
      <c r="CD1504" s="1"/>
      <c r="CE1504" s="1"/>
      <c r="CF1504" s="1"/>
      <c r="CG1504" s="1"/>
      <c r="CH1504" s="1"/>
      <c r="CI1504" s="1"/>
      <c r="CJ1504" s="1"/>
      <c r="CK1504" s="1"/>
      <c r="CL1504" s="1"/>
      <c r="CM1504" s="1"/>
      <c r="CN1504" s="1"/>
      <c r="CO1504" s="1"/>
      <c r="CP1504" s="1"/>
      <c r="CQ1504" s="1"/>
      <c r="CR1504" s="1"/>
      <c r="CS1504" s="1"/>
      <c r="CT1504" s="1"/>
      <c r="CU1504" s="1"/>
      <c r="CV1504" s="1"/>
      <c r="CW1504" s="1"/>
      <c r="CX1504" s="1"/>
      <c r="CY1504" s="1"/>
      <c r="CZ1504" s="1"/>
      <c r="DA1504" s="1"/>
      <c r="DB1504" s="1"/>
      <c r="DC1504" s="1"/>
      <c r="DD1504" s="1"/>
      <c r="DE1504" s="1"/>
      <c r="DF1504" s="1"/>
      <c r="DG1504" s="1"/>
      <c r="DH1504" s="1"/>
      <c r="DI1504" s="1"/>
      <c r="DJ1504" s="1"/>
      <c r="DK1504" s="1"/>
      <c r="DL1504" s="1"/>
      <c r="DM1504" s="1"/>
      <c r="DN1504" s="1"/>
      <c r="DO1504" s="1"/>
      <c r="DP1504" s="1"/>
      <c r="DQ1504" s="1"/>
      <c r="DR1504" s="1"/>
      <c r="DS1504" s="1"/>
      <c r="DT1504" s="1"/>
      <c r="DU1504" s="1"/>
      <c r="DV1504" s="1"/>
      <c r="DW1504" s="1"/>
      <c r="DX1504" s="1"/>
      <c r="DY1504" s="1"/>
      <c r="DZ1504" s="1"/>
      <c r="EA1504" s="1"/>
      <c r="EB1504" s="1"/>
      <c r="EC1504" s="1"/>
      <c r="ED1504" s="1"/>
      <c r="EE1504" s="1"/>
      <c r="EF1504" s="1"/>
      <c r="EG1504" s="1"/>
      <c r="EH1504" s="1"/>
      <c r="EI1504" s="1"/>
      <c r="EJ1504" s="1"/>
      <c r="EK1504" s="1"/>
      <c r="EL1504" s="1"/>
      <c r="EM1504" s="1"/>
      <c r="EN1504" s="1"/>
      <c r="EO1504" s="1"/>
      <c r="EP1504" s="1"/>
      <c r="EQ1504" s="1"/>
      <c r="ER1504" s="1"/>
      <c r="ES1504" s="1"/>
      <c r="ET1504" s="1"/>
      <c r="EU1504" s="1"/>
      <c r="EV1504" s="1"/>
      <c r="EW1504" s="1"/>
      <c r="EX1504" s="1"/>
    </row>
    <row r="1505" spans="1:154" x14ac:dyDescent="0.15">
      <c r="A1505" s="35"/>
      <c r="B1505" s="125"/>
      <c r="C1505" s="14"/>
      <c r="D1505" s="13"/>
      <c r="E1505" s="14"/>
      <c r="F1505" s="14"/>
      <c r="G1505" s="14"/>
      <c r="H1505" s="14"/>
      <c r="I1505" s="13"/>
      <c r="J1505" s="29"/>
      <c r="K1505" s="2"/>
      <c r="L1505" s="17"/>
      <c r="M1505" s="12"/>
      <c r="N1505" s="12"/>
      <c r="O1505" s="17"/>
      <c r="P1505" s="14"/>
      <c r="Q1505" s="14"/>
      <c r="R1505" s="14"/>
      <c r="S1505" s="20"/>
      <c r="T1505" s="14"/>
      <c r="U1505" s="4"/>
      <c r="V1505" s="29"/>
      <c r="W1505" s="10"/>
      <c r="X1505" s="10"/>
      <c r="Y1505" s="27"/>
      <c r="Z1505" s="3"/>
      <c r="AA1505" s="1"/>
      <c r="AB1505" s="10"/>
      <c r="AC1505" s="3"/>
      <c r="AD1505" s="3"/>
      <c r="AE1505" s="3"/>
      <c r="AF1505" s="10"/>
      <c r="AG1505" s="11"/>
      <c r="AH1505" s="10"/>
      <c r="AI1505" s="1"/>
      <c r="AJ1505" s="1"/>
      <c r="AK1505" s="1"/>
      <c r="AL1505" s="1"/>
      <c r="AM1505" s="1"/>
      <c r="AN1505" s="1"/>
      <c r="AO1505" s="1"/>
      <c r="AP1505" s="1"/>
      <c r="AQ1505" s="1"/>
      <c r="AR1505" s="1"/>
      <c r="AS1505" s="1"/>
      <c r="AT1505" s="1"/>
      <c r="AU1505" s="1"/>
      <c r="AV1505" s="1"/>
      <c r="AW1505" s="1"/>
      <c r="AX1505" s="1"/>
      <c r="AY1505" s="1"/>
      <c r="AZ1505" s="1"/>
      <c r="BA1505" s="1"/>
      <c r="BB1505" s="1"/>
      <c r="BC1505" s="1"/>
      <c r="BD1505" s="1"/>
      <c r="BE1505" s="1"/>
      <c r="BF1505" s="1"/>
      <c r="BG1505" s="1"/>
      <c r="BH1505" s="1"/>
      <c r="BI1505" s="1"/>
      <c r="BJ1505" s="1"/>
      <c r="BK1505" s="1"/>
      <c r="BL1505" s="1"/>
      <c r="BM1505" s="1"/>
      <c r="BN1505" s="1"/>
      <c r="BO1505" s="1"/>
      <c r="BP1505" s="1"/>
      <c r="BQ1505" s="1"/>
      <c r="BR1505" s="1"/>
      <c r="BS1505" s="1"/>
      <c r="BT1505" s="1"/>
      <c r="BU1505" s="1"/>
      <c r="BV1505" s="1"/>
      <c r="BW1505" s="1"/>
      <c r="BX1505" s="1"/>
      <c r="BY1505" s="1"/>
      <c r="BZ1505" s="1"/>
      <c r="CA1505" s="1"/>
      <c r="CB1505" s="1"/>
      <c r="CC1505" s="1"/>
      <c r="CD1505" s="1"/>
      <c r="CE1505" s="1"/>
      <c r="CF1505" s="1"/>
      <c r="CG1505" s="1"/>
      <c r="CH1505" s="1"/>
      <c r="CI1505" s="1"/>
      <c r="CJ1505" s="1"/>
      <c r="CK1505" s="1"/>
      <c r="CL1505" s="1"/>
      <c r="CM1505" s="1"/>
      <c r="CN1505" s="1"/>
      <c r="CO1505" s="1"/>
      <c r="CP1505" s="1"/>
      <c r="CQ1505" s="1"/>
      <c r="CR1505" s="1"/>
      <c r="CS1505" s="1"/>
      <c r="CT1505" s="1"/>
      <c r="CU1505" s="1"/>
      <c r="CV1505" s="1"/>
      <c r="CW1505" s="1"/>
      <c r="CX1505" s="1"/>
      <c r="CY1505" s="1"/>
      <c r="CZ1505" s="1"/>
      <c r="DA1505" s="1"/>
      <c r="DB1505" s="1"/>
      <c r="DC1505" s="1"/>
      <c r="DD1505" s="1"/>
      <c r="DE1505" s="1"/>
      <c r="DF1505" s="1"/>
      <c r="DG1505" s="1"/>
      <c r="DH1505" s="1"/>
      <c r="DI1505" s="1"/>
      <c r="DJ1505" s="1"/>
      <c r="DK1505" s="1"/>
      <c r="DL1505" s="1"/>
      <c r="DM1505" s="1"/>
      <c r="DN1505" s="1"/>
      <c r="DO1505" s="1"/>
      <c r="DP1505" s="1"/>
      <c r="DQ1505" s="1"/>
      <c r="DR1505" s="1"/>
      <c r="DS1505" s="1"/>
      <c r="DT1505" s="1"/>
      <c r="DU1505" s="1"/>
      <c r="DV1505" s="1"/>
      <c r="DW1505" s="1"/>
      <c r="DX1505" s="1"/>
      <c r="DY1505" s="1"/>
      <c r="DZ1505" s="1"/>
      <c r="EA1505" s="1"/>
      <c r="EB1505" s="1"/>
      <c r="EC1505" s="1"/>
      <c r="ED1505" s="1"/>
      <c r="EE1505" s="1"/>
      <c r="EF1505" s="1"/>
      <c r="EG1505" s="1"/>
      <c r="EH1505" s="1"/>
      <c r="EI1505" s="1"/>
      <c r="EJ1505" s="1"/>
      <c r="EK1505" s="1"/>
      <c r="EL1505" s="1"/>
      <c r="EM1505" s="1"/>
      <c r="EN1505" s="1"/>
      <c r="EO1505" s="1"/>
      <c r="EP1505" s="1"/>
      <c r="EQ1505" s="1"/>
      <c r="ER1505" s="1"/>
      <c r="ES1505" s="1"/>
      <c r="ET1505" s="1"/>
      <c r="EU1505" s="1"/>
      <c r="EV1505" s="1"/>
      <c r="EW1505" s="1"/>
      <c r="EX1505" s="1"/>
    </row>
    <row r="1506" spans="1:154" x14ac:dyDescent="0.15">
      <c r="A1506" s="35"/>
      <c r="B1506" s="125"/>
      <c r="C1506" s="14"/>
      <c r="D1506" s="13"/>
      <c r="E1506" s="14"/>
      <c r="F1506" s="14"/>
      <c r="G1506" s="14"/>
      <c r="H1506" s="14"/>
      <c r="I1506" s="13"/>
      <c r="J1506" s="29"/>
      <c r="K1506" s="2"/>
      <c r="L1506" s="17"/>
      <c r="M1506" s="12"/>
      <c r="N1506" s="12"/>
      <c r="O1506" s="17"/>
      <c r="P1506" s="14"/>
      <c r="Q1506" s="14"/>
      <c r="R1506" s="14"/>
      <c r="S1506" s="20"/>
      <c r="T1506" s="14"/>
      <c r="U1506" s="4"/>
      <c r="V1506" s="29"/>
      <c r="W1506" s="10"/>
      <c r="X1506" s="10"/>
      <c r="Y1506" s="27"/>
      <c r="Z1506" s="3"/>
      <c r="AA1506" s="1"/>
      <c r="AB1506" s="10"/>
      <c r="AC1506" s="3"/>
      <c r="AD1506" s="3"/>
      <c r="AE1506" s="3"/>
      <c r="AF1506" s="10"/>
      <c r="AG1506" s="11"/>
      <c r="AH1506" s="10"/>
      <c r="AI1506" s="1"/>
      <c r="AJ1506" s="1"/>
      <c r="AK1506" s="1"/>
      <c r="AL1506" s="1"/>
      <c r="AM1506" s="1"/>
      <c r="AN1506" s="1"/>
      <c r="AO1506" s="1"/>
      <c r="AP1506" s="1"/>
      <c r="AQ1506" s="1"/>
      <c r="AR1506" s="1"/>
      <c r="AS1506" s="1"/>
      <c r="AT1506" s="1"/>
      <c r="AU1506" s="1"/>
      <c r="AV1506" s="1"/>
      <c r="AW1506" s="1"/>
      <c r="AX1506" s="1"/>
      <c r="AY1506" s="1"/>
      <c r="AZ1506" s="1"/>
      <c r="BA1506" s="1"/>
      <c r="BB1506" s="1"/>
      <c r="BC1506" s="1"/>
      <c r="BD1506" s="1"/>
      <c r="BE1506" s="1"/>
      <c r="BF1506" s="1"/>
      <c r="BG1506" s="1"/>
      <c r="BH1506" s="1"/>
      <c r="BI1506" s="1"/>
      <c r="BJ1506" s="1"/>
      <c r="BK1506" s="1"/>
      <c r="BL1506" s="1"/>
      <c r="BM1506" s="1"/>
      <c r="BN1506" s="1"/>
      <c r="BO1506" s="1"/>
      <c r="BP1506" s="1"/>
      <c r="BQ1506" s="1"/>
      <c r="BR1506" s="1"/>
      <c r="BS1506" s="1"/>
      <c r="BT1506" s="1"/>
      <c r="BU1506" s="1"/>
      <c r="BV1506" s="1"/>
      <c r="BW1506" s="1"/>
      <c r="BX1506" s="1"/>
      <c r="BY1506" s="1"/>
      <c r="BZ1506" s="1"/>
      <c r="CA1506" s="1"/>
      <c r="CB1506" s="1"/>
      <c r="CC1506" s="1"/>
      <c r="CD1506" s="1"/>
      <c r="CE1506" s="1"/>
      <c r="CF1506" s="1"/>
      <c r="CG1506" s="1"/>
      <c r="CH1506" s="1"/>
      <c r="CI1506" s="1"/>
      <c r="CJ1506" s="1"/>
      <c r="CK1506" s="1"/>
      <c r="CL1506" s="1"/>
      <c r="CM1506" s="1"/>
      <c r="CN1506" s="1"/>
      <c r="CO1506" s="1"/>
      <c r="CP1506" s="1"/>
      <c r="CQ1506" s="1"/>
      <c r="CR1506" s="1"/>
      <c r="CS1506" s="1"/>
      <c r="CT1506" s="1"/>
      <c r="CU1506" s="1"/>
      <c r="CV1506" s="1"/>
      <c r="CW1506" s="1"/>
      <c r="CX1506" s="1"/>
      <c r="CY1506" s="1"/>
      <c r="CZ1506" s="1"/>
      <c r="DA1506" s="1"/>
      <c r="DB1506" s="1"/>
      <c r="DC1506" s="1"/>
      <c r="DD1506" s="1"/>
      <c r="DE1506" s="1"/>
      <c r="DF1506" s="1"/>
      <c r="DG1506" s="1"/>
      <c r="DH1506" s="1"/>
      <c r="DI1506" s="1"/>
      <c r="DJ1506" s="1"/>
      <c r="DK1506" s="1"/>
      <c r="DL1506" s="1"/>
      <c r="DM1506" s="1"/>
      <c r="DN1506" s="1"/>
      <c r="DO1506" s="1"/>
      <c r="DP1506" s="1"/>
      <c r="DQ1506" s="1"/>
      <c r="DR1506" s="1"/>
      <c r="DS1506" s="1"/>
      <c r="DT1506" s="1"/>
      <c r="DU1506" s="1"/>
      <c r="DV1506" s="1"/>
      <c r="DW1506" s="1"/>
      <c r="DX1506" s="1"/>
      <c r="DY1506" s="1"/>
      <c r="DZ1506" s="1"/>
      <c r="EA1506" s="1"/>
      <c r="EB1506" s="1"/>
      <c r="EC1506" s="1"/>
      <c r="ED1506" s="1"/>
      <c r="EE1506" s="1"/>
      <c r="EF1506" s="1"/>
      <c r="EG1506" s="1"/>
      <c r="EH1506" s="1"/>
      <c r="EI1506" s="1"/>
      <c r="EJ1506" s="1"/>
      <c r="EK1506" s="1"/>
      <c r="EL1506" s="1"/>
      <c r="EM1506" s="1"/>
      <c r="EN1506" s="1"/>
      <c r="EO1506" s="1"/>
      <c r="EP1506" s="1"/>
      <c r="EQ1506" s="1"/>
      <c r="ER1506" s="1"/>
      <c r="ES1506" s="1"/>
      <c r="ET1506" s="1"/>
      <c r="EU1506" s="1"/>
      <c r="EV1506" s="1"/>
      <c r="EW1506" s="1"/>
      <c r="EX1506" s="1"/>
    </row>
    <row r="1507" spans="1:154" x14ac:dyDescent="0.15">
      <c r="A1507" s="35"/>
      <c r="B1507" s="125"/>
      <c r="C1507" s="14"/>
      <c r="D1507" s="13"/>
      <c r="E1507" s="14"/>
      <c r="F1507" s="14"/>
      <c r="G1507" s="14"/>
      <c r="H1507" s="14"/>
      <c r="I1507" s="13"/>
      <c r="J1507" s="29"/>
      <c r="K1507" s="2"/>
      <c r="L1507" s="17"/>
      <c r="M1507" s="12"/>
      <c r="N1507" s="12"/>
      <c r="O1507" s="17"/>
      <c r="P1507" s="14"/>
      <c r="Q1507" s="14"/>
      <c r="R1507" s="14"/>
      <c r="S1507" s="20"/>
      <c r="T1507" s="14"/>
      <c r="U1507" s="4"/>
      <c r="V1507" s="29"/>
      <c r="W1507" s="10"/>
      <c r="X1507" s="10"/>
      <c r="Y1507" s="27"/>
      <c r="Z1507" s="3"/>
      <c r="AA1507" s="1"/>
      <c r="AB1507" s="10"/>
      <c r="AC1507" s="3"/>
      <c r="AD1507" s="3"/>
      <c r="AE1507" s="3"/>
      <c r="AF1507" s="10"/>
      <c r="AG1507" s="11"/>
      <c r="AH1507" s="10"/>
      <c r="AI1507" s="1"/>
      <c r="AJ1507" s="1"/>
      <c r="AK1507" s="1"/>
      <c r="AL1507" s="1"/>
      <c r="AM1507" s="1"/>
      <c r="AN1507" s="1"/>
      <c r="AO1507" s="1"/>
      <c r="AP1507" s="1"/>
      <c r="AQ1507" s="1"/>
      <c r="AR1507" s="1"/>
      <c r="AS1507" s="1"/>
      <c r="AT1507" s="1"/>
      <c r="AU1507" s="1"/>
      <c r="AV1507" s="1"/>
      <c r="AW1507" s="1"/>
      <c r="AX1507" s="1"/>
      <c r="AY1507" s="1"/>
      <c r="AZ1507" s="1"/>
      <c r="BA1507" s="1"/>
      <c r="BB1507" s="1"/>
      <c r="BC1507" s="1"/>
      <c r="BD1507" s="1"/>
      <c r="BE1507" s="1"/>
      <c r="BF1507" s="1"/>
      <c r="BG1507" s="1"/>
      <c r="BH1507" s="1"/>
      <c r="BI1507" s="1"/>
      <c r="BJ1507" s="1"/>
      <c r="BK1507" s="1"/>
      <c r="BL1507" s="1"/>
      <c r="BM1507" s="1"/>
      <c r="BN1507" s="1"/>
      <c r="BO1507" s="1"/>
      <c r="BP1507" s="1"/>
      <c r="BQ1507" s="1"/>
      <c r="BR1507" s="1"/>
      <c r="BS1507" s="1"/>
      <c r="BT1507" s="1"/>
      <c r="BU1507" s="1"/>
      <c r="BV1507" s="1"/>
      <c r="BW1507" s="1"/>
      <c r="BX1507" s="1"/>
      <c r="BY1507" s="1"/>
      <c r="BZ1507" s="1"/>
      <c r="CA1507" s="1"/>
      <c r="CB1507" s="1"/>
      <c r="CC1507" s="1"/>
      <c r="CD1507" s="1"/>
      <c r="CE1507" s="1"/>
      <c r="CF1507" s="1"/>
      <c r="CG1507" s="1"/>
      <c r="CH1507" s="1"/>
      <c r="CI1507" s="1"/>
      <c r="CJ1507" s="1"/>
      <c r="CK1507" s="1"/>
      <c r="CL1507" s="1"/>
      <c r="CM1507" s="1"/>
      <c r="CN1507" s="1"/>
      <c r="CO1507" s="1"/>
      <c r="CP1507" s="1"/>
      <c r="CQ1507" s="1"/>
      <c r="CR1507" s="1"/>
      <c r="CS1507" s="1"/>
      <c r="CT1507" s="1"/>
      <c r="CU1507" s="1"/>
      <c r="CV1507" s="1"/>
      <c r="CW1507" s="1"/>
      <c r="CX1507" s="1"/>
      <c r="CY1507" s="1"/>
      <c r="CZ1507" s="1"/>
      <c r="DA1507" s="1"/>
      <c r="DB1507" s="1"/>
      <c r="DC1507" s="1"/>
      <c r="DD1507" s="1"/>
      <c r="DE1507" s="1"/>
      <c r="DF1507" s="1"/>
      <c r="DG1507" s="1"/>
      <c r="DH1507" s="1"/>
      <c r="DI1507" s="1"/>
      <c r="DJ1507" s="1"/>
      <c r="DK1507" s="1"/>
      <c r="DL1507" s="1"/>
      <c r="DM1507" s="1"/>
      <c r="DN1507" s="1"/>
      <c r="DO1507" s="1"/>
      <c r="DP1507" s="1"/>
      <c r="DQ1507" s="1"/>
      <c r="DR1507" s="1"/>
      <c r="DS1507" s="1"/>
      <c r="DT1507" s="1"/>
      <c r="DU1507" s="1"/>
      <c r="DV1507" s="1"/>
      <c r="DW1507" s="1"/>
      <c r="DX1507" s="1"/>
      <c r="DY1507" s="1"/>
      <c r="DZ1507" s="1"/>
      <c r="EA1507" s="1"/>
      <c r="EB1507" s="1"/>
      <c r="EC1507" s="1"/>
      <c r="ED1507" s="1"/>
      <c r="EE1507" s="1"/>
      <c r="EF1507" s="1"/>
      <c r="EG1507" s="1"/>
      <c r="EH1507" s="1"/>
      <c r="EI1507" s="1"/>
      <c r="EJ1507" s="1"/>
      <c r="EK1507" s="1"/>
      <c r="EL1507" s="1"/>
      <c r="EM1507" s="1"/>
      <c r="EN1507" s="1"/>
      <c r="EO1507" s="1"/>
      <c r="EP1507" s="1"/>
      <c r="EQ1507" s="1"/>
      <c r="ER1507" s="1"/>
      <c r="ES1507" s="1"/>
      <c r="ET1507" s="1"/>
      <c r="EU1507" s="1"/>
      <c r="EV1507" s="1"/>
      <c r="EW1507" s="1"/>
      <c r="EX1507" s="1"/>
    </row>
    <row r="1508" spans="1:154" x14ac:dyDescent="0.15">
      <c r="A1508" s="35"/>
      <c r="B1508" s="125"/>
      <c r="C1508" s="14"/>
      <c r="D1508" s="13"/>
      <c r="E1508" s="14"/>
      <c r="F1508" s="14"/>
      <c r="G1508" s="14"/>
      <c r="H1508" s="14"/>
      <c r="I1508" s="13"/>
      <c r="J1508" s="29"/>
      <c r="K1508" s="2"/>
      <c r="L1508" s="17"/>
      <c r="M1508" s="12"/>
      <c r="N1508" s="12"/>
      <c r="O1508" s="17"/>
      <c r="P1508" s="14"/>
      <c r="Q1508" s="14"/>
      <c r="R1508" s="14"/>
      <c r="S1508" s="20"/>
      <c r="T1508" s="14"/>
      <c r="U1508" s="4"/>
      <c r="V1508" s="29"/>
      <c r="W1508" s="10"/>
      <c r="X1508" s="10"/>
      <c r="Y1508" s="27"/>
      <c r="Z1508" s="3"/>
      <c r="AA1508" s="1"/>
      <c r="AB1508" s="10"/>
      <c r="AC1508" s="3"/>
      <c r="AD1508" s="3"/>
      <c r="AE1508" s="3"/>
      <c r="AF1508" s="10"/>
      <c r="AG1508" s="11"/>
      <c r="AH1508" s="10"/>
      <c r="AI1508" s="1"/>
      <c r="AJ1508" s="1"/>
      <c r="AK1508" s="1"/>
      <c r="AL1508" s="1"/>
      <c r="AM1508" s="1"/>
      <c r="AN1508" s="1"/>
      <c r="AO1508" s="1"/>
      <c r="AP1508" s="1"/>
      <c r="AQ1508" s="1"/>
      <c r="AR1508" s="1"/>
      <c r="AS1508" s="1"/>
      <c r="AT1508" s="1"/>
      <c r="AU1508" s="1"/>
      <c r="AV1508" s="1"/>
      <c r="AW1508" s="1"/>
      <c r="AX1508" s="1"/>
      <c r="AY1508" s="1"/>
      <c r="AZ1508" s="1"/>
      <c r="BA1508" s="1"/>
      <c r="BB1508" s="1"/>
      <c r="BC1508" s="1"/>
      <c r="BD1508" s="1"/>
      <c r="BE1508" s="1"/>
      <c r="BF1508" s="1"/>
      <c r="BG1508" s="1"/>
      <c r="BH1508" s="1"/>
      <c r="BI1508" s="1"/>
      <c r="BJ1508" s="1"/>
      <c r="BK1508" s="1"/>
      <c r="BL1508" s="1"/>
      <c r="BM1508" s="1"/>
      <c r="BN1508" s="1"/>
      <c r="BO1508" s="1"/>
      <c r="BP1508" s="1"/>
      <c r="BQ1508" s="1"/>
      <c r="BR1508" s="1"/>
      <c r="BS1508" s="1"/>
      <c r="BT1508" s="1"/>
      <c r="BU1508" s="1"/>
      <c r="BV1508" s="1"/>
      <c r="BW1508" s="1"/>
      <c r="BX1508" s="1"/>
      <c r="BY1508" s="1"/>
      <c r="BZ1508" s="1"/>
      <c r="CA1508" s="1"/>
      <c r="CB1508" s="1"/>
      <c r="CC1508" s="1"/>
      <c r="CD1508" s="1"/>
      <c r="CE1508" s="1"/>
      <c r="CF1508" s="1"/>
      <c r="CG1508" s="1"/>
      <c r="CH1508" s="1"/>
      <c r="CI1508" s="1"/>
      <c r="CJ1508" s="1"/>
      <c r="CK1508" s="1"/>
      <c r="CL1508" s="1"/>
      <c r="CM1508" s="1"/>
      <c r="CN1508" s="1"/>
      <c r="CO1508" s="1"/>
      <c r="CP1508" s="1"/>
      <c r="CQ1508" s="1"/>
      <c r="CR1508" s="1"/>
      <c r="CS1508" s="1"/>
      <c r="CT1508" s="1"/>
      <c r="CU1508" s="1"/>
      <c r="CV1508" s="1"/>
      <c r="CW1508" s="1"/>
      <c r="CX1508" s="1"/>
      <c r="CY1508" s="1"/>
      <c r="CZ1508" s="1"/>
      <c r="DA1508" s="1"/>
      <c r="DB1508" s="1"/>
      <c r="DC1508" s="1"/>
      <c r="DD1508" s="1"/>
      <c r="DE1508" s="1"/>
      <c r="DF1508" s="1"/>
      <c r="DG1508" s="1"/>
      <c r="DH1508" s="1"/>
      <c r="DI1508" s="1"/>
      <c r="DJ1508" s="1"/>
      <c r="DK1508" s="1"/>
      <c r="DL1508" s="1"/>
      <c r="DM1508" s="1"/>
      <c r="DN1508" s="1"/>
      <c r="DO1508" s="1"/>
      <c r="DP1508" s="1"/>
      <c r="DQ1508" s="1"/>
      <c r="DR1508" s="1"/>
      <c r="DS1508" s="1"/>
      <c r="DT1508" s="1"/>
      <c r="DU1508" s="1"/>
      <c r="DV1508" s="1"/>
      <c r="DW1508" s="1"/>
      <c r="DX1508" s="1"/>
      <c r="DY1508" s="1"/>
      <c r="DZ1508" s="1"/>
      <c r="EA1508" s="1"/>
      <c r="EB1508" s="1"/>
      <c r="EC1508" s="1"/>
      <c r="ED1508" s="1"/>
      <c r="EE1508" s="1"/>
      <c r="EF1508" s="1"/>
      <c r="EG1508" s="1"/>
      <c r="EH1508" s="1"/>
      <c r="EI1508" s="1"/>
      <c r="EJ1508" s="1"/>
      <c r="EK1508" s="1"/>
      <c r="EL1508" s="1"/>
      <c r="EM1508" s="1"/>
      <c r="EN1508" s="1"/>
      <c r="EO1508" s="1"/>
      <c r="EP1508" s="1"/>
      <c r="EQ1508" s="1"/>
      <c r="ER1508" s="1"/>
      <c r="ES1508" s="1"/>
      <c r="ET1508" s="1"/>
      <c r="EU1508" s="1"/>
      <c r="EV1508" s="1"/>
      <c r="EW1508" s="1"/>
      <c r="EX1508" s="1"/>
    </row>
    <row r="1509" spans="1:154" x14ac:dyDescent="0.15">
      <c r="A1509" s="35"/>
      <c r="B1509" s="125"/>
      <c r="C1509" s="14"/>
      <c r="D1509" s="13"/>
      <c r="E1509" s="14"/>
      <c r="F1509" s="14"/>
      <c r="G1509" s="14"/>
      <c r="H1509" s="14"/>
      <c r="I1509" s="13"/>
      <c r="J1509" s="29"/>
      <c r="K1509" s="2"/>
      <c r="L1509" s="17"/>
      <c r="M1509" s="12"/>
      <c r="N1509" s="12"/>
      <c r="O1509" s="17"/>
      <c r="P1509" s="14"/>
      <c r="Q1509" s="14"/>
      <c r="R1509" s="14"/>
      <c r="S1509" s="20"/>
      <c r="T1509" s="14"/>
      <c r="U1509" s="4"/>
      <c r="V1509" s="29"/>
      <c r="W1509" s="10"/>
      <c r="X1509" s="10"/>
      <c r="Y1509" s="27"/>
      <c r="Z1509" s="3"/>
      <c r="AA1509" s="1"/>
      <c r="AB1509" s="10"/>
      <c r="AC1509" s="3"/>
      <c r="AD1509" s="3"/>
      <c r="AE1509" s="3"/>
      <c r="AF1509" s="10"/>
      <c r="AG1509" s="11"/>
      <c r="AH1509" s="10"/>
      <c r="AI1509" s="1"/>
      <c r="AJ1509" s="1"/>
      <c r="AK1509" s="1"/>
      <c r="AL1509" s="1"/>
      <c r="AM1509" s="1"/>
      <c r="AN1509" s="1"/>
      <c r="AO1509" s="1"/>
      <c r="AP1509" s="1"/>
      <c r="AQ1509" s="1"/>
      <c r="AR1509" s="1"/>
      <c r="AS1509" s="1"/>
      <c r="AT1509" s="1"/>
      <c r="AU1509" s="1"/>
      <c r="AV1509" s="1"/>
      <c r="AW1509" s="1"/>
      <c r="AX1509" s="1"/>
      <c r="AY1509" s="1"/>
      <c r="AZ1509" s="1"/>
      <c r="BA1509" s="1"/>
      <c r="BB1509" s="1"/>
      <c r="BC1509" s="1"/>
      <c r="BD1509" s="1"/>
      <c r="BE1509" s="1"/>
      <c r="BF1509" s="1"/>
      <c r="BG1509" s="1"/>
      <c r="BH1509" s="1"/>
      <c r="BI1509" s="1"/>
      <c r="BJ1509" s="1"/>
      <c r="BK1509" s="1"/>
      <c r="BL1509" s="1"/>
      <c r="BM1509" s="1"/>
      <c r="BN1509" s="1"/>
      <c r="BO1509" s="1"/>
      <c r="BP1509" s="1"/>
      <c r="BQ1509" s="1"/>
      <c r="BR1509" s="1"/>
      <c r="BS1509" s="1"/>
      <c r="BT1509" s="1"/>
      <c r="BU1509" s="1"/>
      <c r="BV1509" s="1"/>
      <c r="BW1509" s="1"/>
      <c r="BX1509" s="1"/>
      <c r="BY1509" s="1"/>
      <c r="BZ1509" s="1"/>
      <c r="CA1509" s="1"/>
      <c r="CB1509" s="1"/>
      <c r="CC1509" s="1"/>
      <c r="CD1509" s="1"/>
      <c r="CE1509" s="1"/>
      <c r="CF1509" s="1"/>
      <c r="CG1509" s="1"/>
      <c r="CH1509" s="1"/>
      <c r="CI1509" s="1"/>
      <c r="CJ1509" s="1"/>
      <c r="CK1509" s="1"/>
      <c r="CL1509" s="1"/>
      <c r="CM1509" s="1"/>
      <c r="CN1509" s="1"/>
      <c r="CO1509" s="1"/>
      <c r="CP1509" s="1"/>
      <c r="CQ1509" s="1"/>
      <c r="CR1509" s="1"/>
      <c r="CS1509" s="1"/>
      <c r="CT1509" s="1"/>
      <c r="CU1509" s="1"/>
      <c r="CV1509" s="1"/>
      <c r="CW1509" s="1"/>
      <c r="CX1509" s="1"/>
      <c r="CY1509" s="1"/>
      <c r="CZ1509" s="1"/>
      <c r="DA1509" s="1"/>
      <c r="DB1509" s="1"/>
      <c r="DC1509" s="1"/>
      <c r="DD1509" s="1"/>
      <c r="DE1509" s="1"/>
      <c r="DF1509" s="1"/>
      <c r="DG1509" s="1"/>
      <c r="DH1509" s="1"/>
      <c r="DI1509" s="1"/>
      <c r="DJ1509" s="1"/>
      <c r="DK1509" s="1"/>
      <c r="DL1509" s="1"/>
      <c r="DM1509" s="1"/>
      <c r="DN1509" s="1"/>
      <c r="DO1509" s="1"/>
      <c r="DP1509" s="1"/>
      <c r="DQ1509" s="1"/>
      <c r="DR1509" s="1"/>
      <c r="DS1509" s="1"/>
      <c r="DT1509" s="1"/>
      <c r="DU1509" s="1"/>
      <c r="DV1509" s="1"/>
      <c r="DW1509" s="1"/>
      <c r="DX1509" s="1"/>
      <c r="DY1509" s="1"/>
      <c r="DZ1509" s="1"/>
      <c r="EA1509" s="1"/>
      <c r="EB1509" s="1"/>
      <c r="EC1509" s="1"/>
      <c r="ED1509" s="1"/>
      <c r="EE1509" s="1"/>
      <c r="EF1509" s="1"/>
      <c r="EG1509" s="1"/>
      <c r="EH1509" s="1"/>
      <c r="EI1509" s="1"/>
      <c r="EJ1509" s="1"/>
      <c r="EK1509" s="1"/>
      <c r="EL1509" s="1"/>
      <c r="EM1509" s="1"/>
      <c r="EN1509" s="1"/>
      <c r="EO1509" s="1"/>
      <c r="EP1509" s="1"/>
      <c r="EQ1509" s="1"/>
      <c r="ER1509" s="1"/>
      <c r="ES1509" s="1"/>
      <c r="ET1509" s="1"/>
      <c r="EU1509" s="1"/>
      <c r="EV1509" s="1"/>
      <c r="EW1509" s="1"/>
      <c r="EX1509" s="1"/>
    </row>
    <row r="1510" spans="1:154" x14ac:dyDescent="0.15">
      <c r="A1510" s="35"/>
      <c r="B1510" s="125"/>
      <c r="C1510" s="14"/>
      <c r="D1510" s="13"/>
      <c r="E1510" s="14"/>
      <c r="F1510" s="14"/>
      <c r="G1510" s="14"/>
      <c r="H1510" s="14"/>
      <c r="I1510" s="13"/>
      <c r="J1510" s="29"/>
      <c r="K1510" s="2"/>
      <c r="L1510" s="17"/>
      <c r="M1510" s="12"/>
      <c r="N1510" s="12"/>
      <c r="O1510" s="17"/>
      <c r="P1510" s="14"/>
      <c r="Q1510" s="14"/>
      <c r="R1510" s="14"/>
      <c r="S1510" s="20"/>
      <c r="T1510" s="14"/>
      <c r="U1510" s="4"/>
      <c r="V1510" s="29"/>
      <c r="W1510" s="10"/>
      <c r="X1510" s="10"/>
      <c r="Y1510" s="27"/>
      <c r="Z1510" s="3"/>
      <c r="AA1510" s="1"/>
      <c r="AB1510" s="10"/>
      <c r="AC1510" s="3"/>
      <c r="AD1510" s="3"/>
      <c r="AE1510" s="3"/>
      <c r="AF1510" s="10"/>
      <c r="AG1510" s="11"/>
      <c r="AH1510" s="10"/>
      <c r="AI1510" s="1"/>
      <c r="AJ1510" s="1"/>
      <c r="AK1510" s="1"/>
      <c r="AL1510" s="1"/>
      <c r="AM1510" s="1"/>
      <c r="AN1510" s="1"/>
      <c r="AO1510" s="1"/>
      <c r="AP1510" s="1"/>
      <c r="AQ1510" s="1"/>
      <c r="AR1510" s="1"/>
      <c r="AS1510" s="1"/>
      <c r="AT1510" s="1"/>
      <c r="AU1510" s="1"/>
      <c r="AV1510" s="1"/>
      <c r="AW1510" s="1"/>
      <c r="AX1510" s="1"/>
      <c r="AY1510" s="1"/>
      <c r="AZ1510" s="1"/>
      <c r="BA1510" s="1"/>
      <c r="BB1510" s="1"/>
      <c r="BC1510" s="1"/>
      <c r="BD1510" s="1"/>
      <c r="BE1510" s="1"/>
      <c r="BF1510" s="1"/>
      <c r="BG1510" s="1"/>
      <c r="BH1510" s="1"/>
      <c r="BI1510" s="1"/>
      <c r="BJ1510" s="1"/>
      <c r="BK1510" s="1"/>
      <c r="BL1510" s="1"/>
      <c r="BM1510" s="1"/>
      <c r="BN1510" s="1"/>
      <c r="BO1510" s="1"/>
      <c r="BP1510" s="1"/>
      <c r="BQ1510" s="1"/>
      <c r="BR1510" s="1"/>
      <c r="BS1510" s="1"/>
      <c r="BT1510" s="1"/>
      <c r="BU1510" s="1"/>
      <c r="BV1510" s="1"/>
      <c r="BW1510" s="1"/>
      <c r="BX1510" s="1"/>
      <c r="BY1510" s="1"/>
      <c r="BZ1510" s="1"/>
      <c r="CA1510" s="1"/>
      <c r="CB1510" s="1"/>
      <c r="CC1510" s="1"/>
      <c r="CD1510" s="1"/>
      <c r="CE1510" s="1"/>
      <c r="CF1510" s="1"/>
      <c r="CG1510" s="1"/>
      <c r="CH1510" s="1"/>
      <c r="CI1510" s="1"/>
      <c r="CJ1510" s="1"/>
      <c r="CK1510" s="1"/>
      <c r="CL1510" s="1"/>
      <c r="CM1510" s="1"/>
      <c r="CN1510" s="1"/>
      <c r="CO1510" s="1"/>
      <c r="CP1510" s="1"/>
      <c r="CQ1510" s="1"/>
      <c r="CR1510" s="1"/>
      <c r="CS1510" s="1"/>
      <c r="CT1510" s="1"/>
      <c r="CU1510" s="1"/>
      <c r="CV1510" s="1"/>
      <c r="CW1510" s="1"/>
      <c r="CX1510" s="1"/>
      <c r="CY1510" s="1"/>
      <c r="CZ1510" s="1"/>
      <c r="DA1510" s="1"/>
      <c r="DB1510" s="1"/>
      <c r="DC1510" s="1"/>
      <c r="DD1510" s="1"/>
      <c r="DE1510" s="1"/>
      <c r="DF1510" s="1"/>
      <c r="DG1510" s="1"/>
      <c r="DH1510" s="1"/>
      <c r="DI1510" s="1"/>
      <c r="DJ1510" s="1"/>
      <c r="DK1510" s="1"/>
      <c r="DL1510" s="1"/>
      <c r="DM1510" s="1"/>
      <c r="DN1510" s="1"/>
      <c r="DO1510" s="1"/>
      <c r="DP1510" s="1"/>
      <c r="DQ1510" s="1"/>
      <c r="DR1510" s="1"/>
      <c r="DS1510" s="1"/>
      <c r="DT1510" s="1"/>
      <c r="DU1510" s="1"/>
      <c r="DV1510" s="1"/>
      <c r="DW1510" s="1"/>
      <c r="DX1510" s="1"/>
      <c r="DY1510" s="1"/>
      <c r="DZ1510" s="1"/>
      <c r="EA1510" s="1"/>
      <c r="EB1510" s="1"/>
      <c r="EC1510" s="1"/>
      <c r="ED1510" s="1"/>
      <c r="EE1510" s="1"/>
      <c r="EF1510" s="1"/>
      <c r="EG1510" s="1"/>
      <c r="EH1510" s="1"/>
      <c r="EI1510" s="1"/>
      <c r="EJ1510" s="1"/>
      <c r="EK1510" s="1"/>
      <c r="EL1510" s="1"/>
      <c r="EM1510" s="1"/>
      <c r="EN1510" s="1"/>
      <c r="EO1510" s="1"/>
      <c r="EP1510" s="1"/>
      <c r="EQ1510" s="1"/>
      <c r="ER1510" s="1"/>
      <c r="ES1510" s="1"/>
      <c r="ET1510" s="1"/>
      <c r="EU1510" s="1"/>
      <c r="EV1510" s="1"/>
      <c r="EW1510" s="1"/>
      <c r="EX1510" s="1"/>
    </row>
    <row r="1511" spans="1:154" x14ac:dyDescent="0.15">
      <c r="A1511" s="35"/>
      <c r="B1511" s="125"/>
      <c r="C1511" s="14"/>
      <c r="D1511" s="13"/>
      <c r="E1511" s="14"/>
      <c r="F1511" s="14"/>
      <c r="G1511" s="14"/>
      <c r="H1511" s="14"/>
      <c r="I1511" s="13"/>
      <c r="J1511" s="29"/>
      <c r="K1511" s="2"/>
      <c r="L1511" s="17"/>
      <c r="M1511" s="12"/>
      <c r="N1511" s="12"/>
      <c r="O1511" s="17"/>
      <c r="P1511" s="14"/>
      <c r="Q1511" s="14"/>
      <c r="R1511" s="14"/>
      <c r="S1511" s="20"/>
      <c r="T1511" s="14"/>
      <c r="U1511" s="4"/>
      <c r="V1511" s="29"/>
      <c r="W1511" s="10"/>
      <c r="X1511" s="10"/>
      <c r="Y1511" s="27"/>
      <c r="Z1511" s="3"/>
      <c r="AA1511" s="1"/>
      <c r="AB1511" s="10"/>
      <c r="AC1511" s="3"/>
      <c r="AD1511" s="3"/>
      <c r="AE1511" s="3"/>
      <c r="AF1511" s="10"/>
      <c r="AG1511" s="11"/>
      <c r="AH1511" s="10"/>
      <c r="AI1511" s="1"/>
      <c r="AJ1511" s="1"/>
      <c r="AK1511" s="1"/>
      <c r="AL1511" s="1"/>
      <c r="AM1511" s="1"/>
      <c r="AN1511" s="1"/>
      <c r="AO1511" s="1"/>
      <c r="AP1511" s="1"/>
      <c r="AQ1511" s="1"/>
      <c r="AR1511" s="1"/>
      <c r="AS1511" s="1"/>
      <c r="AT1511" s="1"/>
      <c r="AU1511" s="1"/>
      <c r="AV1511" s="1"/>
      <c r="AW1511" s="1"/>
      <c r="AX1511" s="1"/>
      <c r="AY1511" s="1"/>
      <c r="AZ1511" s="1"/>
      <c r="BA1511" s="1"/>
      <c r="BB1511" s="1"/>
      <c r="BC1511" s="1"/>
      <c r="BD1511" s="1"/>
      <c r="BE1511" s="1"/>
      <c r="BF1511" s="1"/>
      <c r="BG1511" s="1"/>
      <c r="BH1511" s="1"/>
      <c r="BI1511" s="1"/>
      <c r="BJ1511" s="1"/>
      <c r="BK1511" s="1"/>
      <c r="BL1511" s="1"/>
      <c r="BM1511" s="1"/>
      <c r="BN1511" s="1"/>
      <c r="BO1511" s="1"/>
      <c r="BP1511" s="1"/>
      <c r="BQ1511" s="1"/>
      <c r="BR1511" s="1"/>
      <c r="BS1511" s="1"/>
      <c r="BT1511" s="1"/>
      <c r="BU1511" s="1"/>
      <c r="BV1511" s="1"/>
      <c r="BW1511" s="1"/>
      <c r="BX1511" s="1"/>
      <c r="BY1511" s="1"/>
      <c r="BZ1511" s="1"/>
      <c r="CA1511" s="1"/>
      <c r="CB1511" s="1"/>
      <c r="CC1511" s="1"/>
      <c r="CD1511" s="1"/>
      <c r="CE1511" s="1"/>
      <c r="CF1511" s="1"/>
      <c r="CG1511" s="1"/>
      <c r="CH1511" s="1"/>
      <c r="CI1511" s="1"/>
      <c r="CJ1511" s="1"/>
      <c r="CK1511" s="1"/>
      <c r="CL1511" s="1"/>
      <c r="CM1511" s="1"/>
      <c r="CN1511" s="1"/>
      <c r="CO1511" s="1"/>
      <c r="CP1511" s="1"/>
      <c r="CQ1511" s="1"/>
      <c r="CR1511" s="1"/>
      <c r="CS1511" s="1"/>
      <c r="CT1511" s="1"/>
      <c r="CU1511" s="1"/>
      <c r="CV1511" s="1"/>
      <c r="CW1511" s="1"/>
      <c r="CX1511" s="1"/>
      <c r="CY1511" s="1"/>
      <c r="CZ1511" s="1"/>
      <c r="DA1511" s="1"/>
      <c r="DB1511" s="1"/>
      <c r="DC1511" s="1"/>
      <c r="DD1511" s="1"/>
      <c r="DE1511" s="1"/>
      <c r="DF1511" s="1"/>
      <c r="DG1511" s="1"/>
      <c r="DH1511" s="1"/>
      <c r="DI1511" s="1"/>
      <c r="DJ1511" s="1"/>
      <c r="DK1511" s="1"/>
      <c r="DL1511" s="1"/>
      <c r="DM1511" s="1"/>
      <c r="DN1511" s="1"/>
      <c r="DO1511" s="1"/>
      <c r="DP1511" s="1"/>
      <c r="DQ1511" s="1"/>
      <c r="DR1511" s="1"/>
      <c r="DS1511" s="1"/>
      <c r="DT1511" s="1"/>
      <c r="DU1511" s="1"/>
      <c r="DV1511" s="1"/>
      <c r="DW1511" s="1"/>
      <c r="DX1511" s="1"/>
      <c r="DY1511" s="1"/>
      <c r="DZ1511" s="1"/>
      <c r="EA1511" s="1"/>
      <c r="EB1511" s="1"/>
      <c r="EC1511" s="1"/>
      <c r="ED1511" s="1"/>
      <c r="EE1511" s="1"/>
      <c r="EF1511" s="1"/>
      <c r="EG1511" s="1"/>
      <c r="EH1511" s="1"/>
      <c r="EI1511" s="1"/>
      <c r="EJ1511" s="1"/>
      <c r="EK1511" s="1"/>
      <c r="EL1511" s="1"/>
      <c r="EM1511" s="1"/>
      <c r="EN1511" s="1"/>
      <c r="EO1511" s="1"/>
      <c r="EP1511" s="1"/>
      <c r="EQ1511" s="1"/>
      <c r="ER1511" s="1"/>
      <c r="ES1511" s="1"/>
      <c r="ET1511" s="1"/>
      <c r="EU1511" s="1"/>
      <c r="EV1511" s="1"/>
      <c r="EW1511" s="1"/>
      <c r="EX1511" s="1"/>
    </row>
    <row r="1512" spans="1:154" x14ac:dyDescent="0.15">
      <c r="A1512" s="35"/>
      <c r="B1512" s="125"/>
      <c r="C1512" s="14"/>
      <c r="D1512" s="13"/>
      <c r="E1512" s="14"/>
      <c r="F1512" s="14"/>
      <c r="G1512" s="14"/>
      <c r="H1512" s="14"/>
      <c r="I1512" s="13"/>
      <c r="J1512" s="29"/>
      <c r="K1512" s="2"/>
      <c r="L1512" s="17"/>
      <c r="M1512" s="12"/>
      <c r="N1512" s="12"/>
      <c r="O1512" s="17"/>
      <c r="P1512" s="14"/>
      <c r="Q1512" s="14"/>
      <c r="R1512" s="14"/>
      <c r="S1512" s="20"/>
      <c r="T1512" s="14"/>
      <c r="U1512" s="4"/>
      <c r="V1512" s="29"/>
      <c r="W1512" s="10"/>
      <c r="X1512" s="10"/>
      <c r="Y1512" s="27"/>
      <c r="Z1512" s="3"/>
      <c r="AA1512" s="1"/>
      <c r="AB1512" s="10"/>
      <c r="AC1512" s="3"/>
      <c r="AD1512" s="3"/>
      <c r="AE1512" s="3"/>
      <c r="AF1512" s="10"/>
      <c r="AG1512" s="11"/>
      <c r="AH1512" s="10"/>
      <c r="AI1512" s="1"/>
      <c r="AJ1512" s="1"/>
      <c r="AK1512" s="1"/>
      <c r="AL1512" s="1"/>
      <c r="AM1512" s="1"/>
      <c r="AN1512" s="1"/>
      <c r="AO1512" s="1"/>
      <c r="AP1512" s="1"/>
      <c r="AQ1512" s="1"/>
      <c r="AR1512" s="1"/>
      <c r="AS1512" s="1"/>
      <c r="AT1512" s="1"/>
      <c r="AU1512" s="1"/>
      <c r="AV1512" s="1"/>
      <c r="AW1512" s="1"/>
      <c r="AX1512" s="1"/>
      <c r="AY1512" s="1"/>
      <c r="AZ1512" s="1"/>
      <c r="BA1512" s="1"/>
      <c r="BB1512" s="1"/>
      <c r="BC1512" s="1"/>
      <c r="BD1512" s="1"/>
      <c r="BE1512" s="1"/>
      <c r="BF1512" s="1"/>
      <c r="BG1512" s="1"/>
      <c r="BH1512" s="1"/>
      <c r="BI1512" s="1"/>
      <c r="BJ1512" s="1"/>
      <c r="BK1512" s="1"/>
      <c r="BL1512" s="1"/>
      <c r="BM1512" s="1"/>
      <c r="BN1512" s="1"/>
      <c r="BO1512" s="1"/>
      <c r="BP1512" s="1"/>
      <c r="BQ1512" s="1"/>
      <c r="BR1512" s="1"/>
      <c r="BS1512" s="1"/>
      <c r="BT1512" s="1"/>
      <c r="BU1512" s="1"/>
      <c r="BV1512" s="1"/>
      <c r="BW1512" s="1"/>
      <c r="BX1512" s="1"/>
      <c r="BY1512" s="1"/>
      <c r="BZ1512" s="1"/>
      <c r="CA1512" s="1"/>
      <c r="CB1512" s="1"/>
      <c r="CC1512" s="1"/>
      <c r="CD1512" s="1"/>
      <c r="CE1512" s="1"/>
      <c r="CF1512" s="1"/>
      <c r="CG1512" s="1"/>
      <c r="CH1512" s="1"/>
      <c r="CI1512" s="1"/>
      <c r="CJ1512" s="1"/>
      <c r="CK1512" s="1"/>
      <c r="CL1512" s="1"/>
      <c r="CM1512" s="1"/>
      <c r="CN1512" s="1"/>
      <c r="CO1512" s="1"/>
      <c r="CP1512" s="1"/>
      <c r="CQ1512" s="1"/>
      <c r="CR1512" s="1"/>
      <c r="CS1512" s="1"/>
      <c r="CT1512" s="1"/>
      <c r="CU1512" s="1"/>
      <c r="CV1512" s="1"/>
      <c r="CW1512" s="1"/>
      <c r="CX1512" s="1"/>
      <c r="CY1512" s="1"/>
      <c r="CZ1512" s="1"/>
      <c r="DA1512" s="1"/>
      <c r="DB1512" s="1"/>
      <c r="DC1512" s="1"/>
      <c r="DD1512" s="1"/>
      <c r="DE1512" s="1"/>
      <c r="DF1512" s="1"/>
      <c r="DG1512" s="1"/>
      <c r="DH1512" s="1"/>
      <c r="DI1512" s="1"/>
      <c r="DJ1512" s="1"/>
      <c r="DK1512" s="1"/>
      <c r="DL1512" s="1"/>
      <c r="DM1512" s="1"/>
      <c r="DN1512" s="1"/>
      <c r="DO1512" s="1"/>
      <c r="DP1512" s="1"/>
      <c r="DQ1512" s="1"/>
      <c r="DR1512" s="1"/>
      <c r="DS1512" s="1"/>
      <c r="DT1512" s="1"/>
      <c r="DU1512" s="1"/>
      <c r="DV1512" s="1"/>
      <c r="DW1512" s="1"/>
      <c r="DX1512" s="1"/>
      <c r="DY1512" s="1"/>
      <c r="DZ1512" s="1"/>
      <c r="EA1512" s="1"/>
      <c r="EB1512" s="1"/>
      <c r="EC1512" s="1"/>
      <c r="ED1512" s="1"/>
      <c r="EE1512" s="1"/>
      <c r="EF1512" s="1"/>
      <c r="EG1512" s="1"/>
      <c r="EH1512" s="1"/>
      <c r="EI1512" s="1"/>
      <c r="EJ1512" s="1"/>
      <c r="EK1512" s="1"/>
      <c r="EL1512" s="1"/>
      <c r="EM1512" s="1"/>
      <c r="EN1512" s="1"/>
      <c r="EO1512" s="1"/>
      <c r="EP1512" s="1"/>
      <c r="EQ1512" s="1"/>
      <c r="ER1512" s="1"/>
      <c r="ES1512" s="1"/>
      <c r="ET1512" s="1"/>
      <c r="EU1512" s="1"/>
      <c r="EV1512" s="1"/>
      <c r="EW1512" s="1"/>
      <c r="EX1512" s="1"/>
    </row>
    <row r="1513" spans="1:154" x14ac:dyDescent="0.15">
      <c r="A1513" s="35"/>
      <c r="B1513" s="125"/>
      <c r="C1513" s="14"/>
      <c r="D1513" s="13"/>
      <c r="E1513" s="14"/>
      <c r="F1513" s="14"/>
      <c r="G1513" s="14"/>
      <c r="H1513" s="14"/>
      <c r="I1513" s="13"/>
      <c r="J1513" s="29"/>
      <c r="K1513" s="2"/>
      <c r="L1513" s="17"/>
      <c r="M1513" s="12"/>
      <c r="N1513" s="12"/>
      <c r="O1513" s="17"/>
      <c r="P1513" s="14"/>
      <c r="Q1513" s="14"/>
      <c r="R1513" s="14"/>
      <c r="S1513" s="20"/>
      <c r="T1513" s="14"/>
      <c r="U1513" s="4"/>
      <c r="V1513" s="29"/>
      <c r="W1513" s="10"/>
      <c r="X1513" s="10"/>
      <c r="Y1513" s="27"/>
      <c r="Z1513" s="3"/>
      <c r="AA1513" s="1"/>
      <c r="AB1513" s="10"/>
      <c r="AC1513" s="3"/>
      <c r="AD1513" s="3"/>
      <c r="AE1513" s="3"/>
      <c r="AF1513" s="10"/>
      <c r="AG1513" s="11"/>
      <c r="AH1513" s="10"/>
      <c r="AI1513" s="1"/>
      <c r="AJ1513" s="1"/>
      <c r="AK1513" s="1"/>
      <c r="AL1513" s="1"/>
      <c r="AM1513" s="1"/>
      <c r="AN1513" s="1"/>
      <c r="AO1513" s="1"/>
      <c r="AP1513" s="1"/>
      <c r="AQ1513" s="1"/>
      <c r="AR1513" s="1"/>
      <c r="AS1513" s="1"/>
      <c r="AT1513" s="1"/>
      <c r="AU1513" s="1"/>
      <c r="AV1513" s="1"/>
      <c r="AW1513" s="1"/>
      <c r="AX1513" s="1"/>
      <c r="AY1513" s="1"/>
      <c r="AZ1513" s="1"/>
      <c r="BA1513" s="1"/>
      <c r="BB1513" s="1"/>
      <c r="BC1513" s="1"/>
      <c r="BD1513" s="1"/>
      <c r="BE1513" s="1"/>
      <c r="BF1513" s="1"/>
      <c r="BG1513" s="1"/>
      <c r="BH1513" s="1"/>
      <c r="BI1513" s="1"/>
      <c r="BJ1513" s="1"/>
      <c r="BK1513" s="1"/>
      <c r="BL1513" s="1"/>
      <c r="BM1513" s="1"/>
      <c r="BN1513" s="1"/>
      <c r="BO1513" s="1"/>
      <c r="BP1513" s="1"/>
      <c r="BQ1513" s="1"/>
      <c r="BR1513" s="1"/>
      <c r="BS1513" s="1"/>
      <c r="BT1513" s="1"/>
      <c r="BU1513" s="1"/>
      <c r="BV1513" s="1"/>
      <c r="BW1513" s="1"/>
      <c r="BX1513" s="1"/>
      <c r="BY1513" s="1"/>
      <c r="BZ1513" s="1"/>
      <c r="CA1513" s="1"/>
      <c r="CB1513" s="1"/>
      <c r="CC1513" s="1"/>
      <c r="CD1513" s="1"/>
      <c r="CE1513" s="1"/>
      <c r="CF1513" s="1"/>
      <c r="CG1513" s="1"/>
      <c r="CH1513" s="1"/>
      <c r="CI1513" s="1"/>
      <c r="CJ1513" s="1"/>
      <c r="CK1513" s="1"/>
      <c r="CL1513" s="1"/>
      <c r="CM1513" s="1"/>
      <c r="CN1513" s="1"/>
      <c r="CO1513" s="1"/>
      <c r="CP1513" s="1"/>
      <c r="CQ1513" s="1"/>
      <c r="CR1513" s="1"/>
      <c r="CS1513" s="1"/>
      <c r="CT1513" s="1"/>
      <c r="CU1513" s="1"/>
      <c r="CV1513" s="1"/>
      <c r="CW1513" s="1"/>
      <c r="CX1513" s="1"/>
      <c r="CY1513" s="1"/>
      <c r="CZ1513" s="1"/>
      <c r="DA1513" s="1"/>
      <c r="DB1513" s="1"/>
      <c r="DC1513" s="1"/>
      <c r="DD1513" s="1"/>
      <c r="DE1513" s="1"/>
      <c r="DF1513" s="1"/>
      <c r="DG1513" s="1"/>
      <c r="DH1513" s="1"/>
      <c r="DI1513" s="1"/>
      <c r="DJ1513" s="1"/>
      <c r="DK1513" s="1"/>
      <c r="DL1513" s="1"/>
      <c r="DM1513" s="1"/>
      <c r="DN1513" s="1"/>
      <c r="DO1513" s="1"/>
      <c r="DP1513" s="1"/>
      <c r="DQ1513" s="1"/>
      <c r="DR1513" s="1"/>
      <c r="DS1513" s="1"/>
      <c r="DT1513" s="1"/>
      <c r="DU1513" s="1"/>
      <c r="DV1513" s="1"/>
      <c r="DW1513" s="1"/>
      <c r="DX1513" s="1"/>
      <c r="DY1513" s="1"/>
      <c r="DZ1513" s="1"/>
      <c r="EA1513" s="1"/>
      <c r="EB1513" s="1"/>
      <c r="EC1513" s="1"/>
      <c r="ED1513" s="1"/>
      <c r="EE1513" s="1"/>
      <c r="EF1513" s="1"/>
      <c r="EG1513" s="1"/>
      <c r="EH1513" s="1"/>
      <c r="EI1513" s="1"/>
      <c r="EJ1513" s="1"/>
      <c r="EK1513" s="1"/>
      <c r="EL1513" s="1"/>
      <c r="EM1513" s="1"/>
      <c r="EN1513" s="1"/>
      <c r="EO1513" s="1"/>
      <c r="EP1513" s="1"/>
      <c r="EQ1513" s="1"/>
      <c r="ER1513" s="1"/>
      <c r="ES1513" s="1"/>
      <c r="ET1513" s="1"/>
      <c r="EU1513" s="1"/>
      <c r="EV1513" s="1"/>
      <c r="EW1513" s="1"/>
      <c r="EX1513" s="1"/>
    </row>
    <row r="1514" spans="1:154" x14ac:dyDescent="0.15">
      <c r="A1514" s="35"/>
      <c r="B1514" s="125"/>
      <c r="C1514" s="14"/>
      <c r="D1514" s="13"/>
      <c r="E1514" s="14"/>
      <c r="F1514" s="14"/>
      <c r="G1514" s="14"/>
      <c r="H1514" s="14"/>
      <c r="I1514" s="13"/>
      <c r="J1514" s="29"/>
      <c r="K1514" s="2"/>
      <c r="L1514" s="17"/>
      <c r="M1514" s="12"/>
      <c r="N1514" s="12"/>
      <c r="O1514" s="17"/>
      <c r="P1514" s="14"/>
      <c r="Q1514" s="14"/>
      <c r="R1514" s="14"/>
      <c r="S1514" s="20"/>
      <c r="T1514" s="14"/>
      <c r="U1514" s="4"/>
      <c r="V1514" s="29"/>
      <c r="W1514" s="10"/>
      <c r="X1514" s="10"/>
      <c r="Y1514" s="27"/>
      <c r="Z1514" s="3"/>
      <c r="AA1514" s="1"/>
      <c r="AB1514" s="10"/>
      <c r="AC1514" s="3"/>
      <c r="AD1514" s="3"/>
      <c r="AE1514" s="3"/>
      <c r="AF1514" s="10"/>
      <c r="AG1514" s="11"/>
      <c r="AH1514" s="10"/>
      <c r="AI1514" s="1"/>
      <c r="AJ1514" s="1"/>
      <c r="AK1514" s="1"/>
      <c r="AL1514" s="1"/>
      <c r="AM1514" s="1"/>
      <c r="AN1514" s="1"/>
      <c r="AO1514" s="1"/>
      <c r="AP1514" s="1"/>
      <c r="AQ1514" s="1"/>
      <c r="AR1514" s="1"/>
      <c r="AS1514" s="1"/>
      <c r="AT1514" s="1"/>
      <c r="AU1514" s="1"/>
      <c r="AV1514" s="1"/>
      <c r="AW1514" s="1"/>
      <c r="AX1514" s="1"/>
      <c r="AY1514" s="1"/>
      <c r="AZ1514" s="1"/>
      <c r="BA1514" s="1"/>
      <c r="BB1514" s="1"/>
      <c r="BC1514" s="1"/>
      <c r="BD1514" s="1"/>
      <c r="BE1514" s="1"/>
      <c r="BF1514" s="1"/>
      <c r="BG1514" s="1"/>
      <c r="BH1514" s="1"/>
      <c r="BI1514" s="1"/>
      <c r="BJ1514" s="1"/>
      <c r="BK1514" s="1"/>
      <c r="BL1514" s="1"/>
      <c r="BM1514" s="1"/>
      <c r="BN1514" s="1"/>
      <c r="BO1514" s="1"/>
      <c r="BP1514" s="1"/>
      <c r="BQ1514" s="1"/>
      <c r="BR1514" s="1"/>
      <c r="BS1514" s="1"/>
      <c r="BT1514" s="1"/>
      <c r="BU1514" s="1"/>
      <c r="BV1514" s="1"/>
      <c r="BW1514" s="1"/>
      <c r="BX1514" s="1"/>
      <c r="BY1514" s="1"/>
      <c r="BZ1514" s="1"/>
      <c r="CA1514" s="1"/>
      <c r="CB1514" s="1"/>
      <c r="CC1514" s="1"/>
      <c r="CD1514" s="1"/>
      <c r="CE1514" s="1"/>
      <c r="CF1514" s="1"/>
      <c r="CG1514" s="1"/>
      <c r="CH1514" s="1"/>
      <c r="CI1514" s="1"/>
      <c r="CJ1514" s="1"/>
      <c r="CK1514" s="1"/>
      <c r="CL1514" s="1"/>
      <c r="CM1514" s="1"/>
      <c r="CN1514" s="1"/>
      <c r="CO1514" s="1"/>
      <c r="CP1514" s="1"/>
      <c r="CQ1514" s="1"/>
      <c r="CR1514" s="1"/>
      <c r="CS1514" s="1"/>
      <c r="CT1514" s="1"/>
      <c r="CU1514" s="1"/>
      <c r="CV1514" s="1"/>
      <c r="CW1514" s="1"/>
      <c r="CX1514" s="1"/>
      <c r="CY1514" s="1"/>
      <c r="CZ1514" s="1"/>
      <c r="DA1514" s="1"/>
      <c r="DB1514" s="1"/>
      <c r="DC1514" s="1"/>
      <c r="DD1514" s="1"/>
      <c r="DE1514" s="1"/>
      <c r="DF1514" s="1"/>
      <c r="DG1514" s="1"/>
      <c r="DH1514" s="1"/>
      <c r="DI1514" s="1"/>
      <c r="DJ1514" s="1"/>
      <c r="DK1514" s="1"/>
      <c r="DL1514" s="1"/>
      <c r="DM1514" s="1"/>
      <c r="DN1514" s="1"/>
      <c r="DO1514" s="1"/>
      <c r="DP1514" s="1"/>
      <c r="DQ1514" s="1"/>
      <c r="DR1514" s="1"/>
      <c r="DS1514" s="1"/>
      <c r="DT1514" s="1"/>
      <c r="DU1514" s="1"/>
      <c r="DV1514" s="1"/>
      <c r="DW1514" s="1"/>
      <c r="DX1514" s="1"/>
      <c r="DY1514" s="1"/>
      <c r="DZ1514" s="1"/>
      <c r="EA1514" s="1"/>
      <c r="EB1514" s="1"/>
      <c r="EC1514" s="1"/>
      <c r="ED1514" s="1"/>
      <c r="EE1514" s="1"/>
      <c r="EF1514" s="1"/>
      <c r="EG1514" s="1"/>
      <c r="EH1514" s="1"/>
      <c r="EI1514" s="1"/>
      <c r="EJ1514" s="1"/>
      <c r="EK1514" s="1"/>
      <c r="EL1514" s="1"/>
      <c r="EM1514" s="1"/>
      <c r="EN1514" s="1"/>
      <c r="EO1514" s="1"/>
      <c r="EP1514" s="1"/>
      <c r="EQ1514" s="1"/>
      <c r="ER1514" s="1"/>
      <c r="ES1514" s="1"/>
      <c r="ET1514" s="1"/>
      <c r="EU1514" s="1"/>
      <c r="EV1514" s="1"/>
      <c r="EW1514" s="1"/>
      <c r="EX1514" s="1"/>
    </row>
    <row r="1515" spans="1:154" x14ac:dyDescent="0.15">
      <c r="A1515" s="35"/>
      <c r="B1515" s="125"/>
      <c r="C1515" s="14"/>
      <c r="D1515" s="13"/>
      <c r="E1515" s="14"/>
      <c r="F1515" s="14"/>
      <c r="G1515" s="14"/>
      <c r="H1515" s="14"/>
      <c r="I1515" s="13"/>
      <c r="J1515" s="29"/>
      <c r="K1515" s="2"/>
      <c r="L1515" s="17"/>
      <c r="M1515" s="12"/>
      <c r="N1515" s="12"/>
      <c r="O1515" s="17"/>
      <c r="P1515" s="14"/>
      <c r="Q1515" s="14"/>
      <c r="R1515" s="14"/>
      <c r="S1515" s="20"/>
      <c r="T1515" s="14"/>
      <c r="U1515" s="4"/>
      <c r="V1515" s="29"/>
      <c r="W1515" s="10"/>
      <c r="X1515" s="10"/>
      <c r="Y1515" s="27"/>
      <c r="Z1515" s="3"/>
      <c r="AA1515" s="1"/>
      <c r="AB1515" s="10"/>
      <c r="AC1515" s="3"/>
      <c r="AD1515" s="3"/>
      <c r="AE1515" s="3"/>
      <c r="AF1515" s="10"/>
      <c r="AG1515" s="11"/>
      <c r="AH1515" s="10"/>
      <c r="AI1515" s="1"/>
      <c r="AJ1515" s="1"/>
      <c r="AK1515" s="1"/>
      <c r="AL1515" s="1"/>
      <c r="AM1515" s="1"/>
      <c r="AN1515" s="1"/>
      <c r="AO1515" s="1"/>
      <c r="AP1515" s="1"/>
      <c r="AQ1515" s="1"/>
      <c r="AR1515" s="1"/>
      <c r="AS1515" s="1"/>
      <c r="AT1515" s="1"/>
      <c r="AU1515" s="1"/>
      <c r="AV1515" s="1"/>
      <c r="AW1515" s="1"/>
      <c r="AX1515" s="1"/>
      <c r="AY1515" s="1"/>
      <c r="AZ1515" s="1"/>
      <c r="BA1515" s="1"/>
      <c r="BB1515" s="1"/>
      <c r="BC1515" s="1"/>
      <c r="BD1515" s="1"/>
      <c r="BE1515" s="1"/>
      <c r="BF1515" s="1"/>
      <c r="BG1515" s="1"/>
      <c r="BH1515" s="1"/>
      <c r="BI1515" s="1"/>
      <c r="BJ1515" s="1"/>
      <c r="BK1515" s="1"/>
      <c r="BL1515" s="1"/>
      <c r="BM1515" s="1"/>
      <c r="BN1515" s="1"/>
      <c r="BO1515" s="1"/>
      <c r="BP1515" s="1"/>
      <c r="BQ1515" s="1"/>
      <c r="BR1515" s="1"/>
      <c r="BS1515" s="1"/>
      <c r="BT1515" s="1"/>
      <c r="BU1515" s="1"/>
      <c r="BV1515" s="1"/>
      <c r="BW1515" s="1"/>
      <c r="BX1515" s="1"/>
      <c r="BY1515" s="1"/>
      <c r="BZ1515" s="1"/>
      <c r="CA1515" s="1"/>
      <c r="CB1515" s="1"/>
      <c r="CC1515" s="1"/>
      <c r="CD1515" s="1"/>
      <c r="CE1515" s="1"/>
      <c r="CF1515" s="1"/>
      <c r="CG1515" s="1"/>
      <c r="CH1515" s="1"/>
      <c r="CI1515" s="1"/>
      <c r="CJ1515" s="1"/>
      <c r="CK1515" s="1"/>
      <c r="CL1515" s="1"/>
      <c r="CM1515" s="1"/>
      <c r="CN1515" s="1"/>
      <c r="CO1515" s="1"/>
      <c r="CP1515" s="1"/>
      <c r="CQ1515" s="1"/>
      <c r="CR1515" s="1"/>
      <c r="CS1515" s="1"/>
      <c r="CT1515" s="1"/>
      <c r="CU1515" s="1"/>
      <c r="CV1515" s="1"/>
      <c r="CW1515" s="1"/>
      <c r="CX1515" s="1"/>
      <c r="CY1515" s="1"/>
      <c r="CZ1515" s="1"/>
      <c r="DA1515" s="1"/>
      <c r="DB1515" s="1"/>
      <c r="DC1515" s="1"/>
      <c r="DD1515" s="1"/>
      <c r="DE1515" s="1"/>
      <c r="DF1515" s="1"/>
      <c r="DG1515" s="1"/>
      <c r="DH1515" s="1"/>
      <c r="DI1515" s="1"/>
      <c r="DJ1515" s="1"/>
      <c r="DK1515" s="1"/>
      <c r="DL1515" s="1"/>
      <c r="DM1515" s="1"/>
      <c r="DN1515" s="1"/>
      <c r="DO1515" s="1"/>
      <c r="DP1515" s="1"/>
      <c r="DQ1515" s="1"/>
      <c r="DR1515" s="1"/>
      <c r="DS1515" s="1"/>
      <c r="DT1515" s="1"/>
      <c r="DU1515" s="1"/>
      <c r="DV1515" s="1"/>
      <c r="DW1515" s="1"/>
      <c r="DX1515" s="1"/>
      <c r="DY1515" s="1"/>
      <c r="DZ1515" s="1"/>
      <c r="EA1515" s="1"/>
      <c r="EB1515" s="1"/>
      <c r="EC1515" s="1"/>
      <c r="ED1515" s="1"/>
      <c r="EE1515" s="1"/>
      <c r="EF1515" s="1"/>
      <c r="EG1515" s="1"/>
      <c r="EH1515" s="1"/>
      <c r="EI1515" s="1"/>
      <c r="EJ1515" s="1"/>
      <c r="EK1515" s="1"/>
      <c r="EL1515" s="1"/>
      <c r="EM1515" s="1"/>
      <c r="EN1515" s="1"/>
      <c r="EO1515" s="1"/>
      <c r="EP1515" s="1"/>
      <c r="EQ1515" s="1"/>
      <c r="ER1515" s="1"/>
      <c r="ES1515" s="1"/>
      <c r="ET1515" s="1"/>
      <c r="EU1515" s="1"/>
      <c r="EV1515" s="1"/>
      <c r="EW1515" s="1"/>
      <c r="EX1515" s="1"/>
    </row>
    <row r="1516" spans="1:154" x14ac:dyDescent="0.15">
      <c r="A1516" s="35"/>
      <c r="B1516" s="125"/>
      <c r="C1516" s="14"/>
      <c r="D1516" s="13"/>
      <c r="E1516" s="14"/>
      <c r="F1516" s="14"/>
      <c r="G1516" s="14"/>
      <c r="H1516" s="14"/>
      <c r="I1516" s="13"/>
      <c r="J1516" s="29"/>
      <c r="K1516" s="2"/>
      <c r="L1516" s="17"/>
      <c r="M1516" s="12"/>
      <c r="N1516" s="12"/>
      <c r="O1516" s="17"/>
      <c r="P1516" s="14"/>
      <c r="Q1516" s="14"/>
      <c r="R1516" s="14"/>
      <c r="S1516" s="20"/>
      <c r="T1516" s="14"/>
      <c r="U1516" s="4"/>
      <c r="V1516" s="29"/>
      <c r="W1516" s="10"/>
      <c r="X1516" s="10"/>
      <c r="Y1516" s="27"/>
      <c r="Z1516" s="3"/>
      <c r="AA1516" s="1"/>
      <c r="AB1516" s="10"/>
      <c r="AC1516" s="3"/>
      <c r="AD1516" s="3"/>
      <c r="AE1516" s="3"/>
      <c r="AF1516" s="10"/>
      <c r="AG1516" s="11"/>
      <c r="AH1516" s="10"/>
      <c r="AI1516" s="1"/>
      <c r="AJ1516" s="1"/>
      <c r="AK1516" s="1"/>
      <c r="AL1516" s="1"/>
      <c r="AM1516" s="1"/>
      <c r="AN1516" s="1"/>
      <c r="AO1516" s="1"/>
      <c r="AP1516" s="1"/>
      <c r="AQ1516" s="1"/>
      <c r="AR1516" s="1"/>
      <c r="AS1516" s="1"/>
      <c r="AT1516" s="1"/>
      <c r="AU1516" s="1"/>
      <c r="AV1516" s="1"/>
      <c r="AW1516" s="1"/>
      <c r="AX1516" s="1"/>
      <c r="AY1516" s="1"/>
      <c r="AZ1516" s="1"/>
      <c r="BA1516" s="1"/>
      <c r="BB1516" s="1"/>
      <c r="BC1516" s="1"/>
      <c r="BD1516" s="1"/>
      <c r="BE1516" s="1"/>
      <c r="BF1516" s="1"/>
      <c r="BG1516" s="1"/>
      <c r="BH1516" s="1"/>
      <c r="BI1516" s="1"/>
      <c r="BJ1516" s="1"/>
      <c r="BK1516" s="1"/>
      <c r="BL1516" s="1"/>
      <c r="BM1516" s="1"/>
      <c r="BN1516" s="1"/>
      <c r="BO1516" s="1"/>
      <c r="BP1516" s="1"/>
      <c r="BQ1516" s="1"/>
      <c r="BR1516" s="1"/>
      <c r="BS1516" s="1"/>
      <c r="BT1516" s="1"/>
      <c r="BU1516" s="1"/>
      <c r="BV1516" s="1"/>
      <c r="BW1516" s="1"/>
      <c r="BX1516" s="1"/>
      <c r="BY1516" s="1"/>
      <c r="BZ1516" s="1"/>
      <c r="CA1516" s="1"/>
      <c r="CB1516" s="1"/>
      <c r="CC1516" s="1"/>
      <c r="CD1516" s="1"/>
      <c r="CE1516" s="1"/>
      <c r="CF1516" s="1"/>
      <c r="CG1516" s="1"/>
      <c r="CH1516" s="1"/>
      <c r="CI1516" s="1"/>
      <c r="CJ1516" s="1"/>
      <c r="CK1516" s="1"/>
      <c r="CL1516" s="1"/>
      <c r="CM1516" s="1"/>
      <c r="CN1516" s="1"/>
      <c r="CO1516" s="1"/>
      <c r="CP1516" s="1"/>
      <c r="CQ1516" s="1"/>
      <c r="CR1516" s="1"/>
      <c r="CS1516" s="1"/>
      <c r="CT1516" s="1"/>
      <c r="CU1516" s="1"/>
      <c r="CV1516" s="1"/>
      <c r="CW1516" s="1"/>
      <c r="CX1516" s="1"/>
      <c r="CY1516" s="1"/>
      <c r="CZ1516" s="1"/>
      <c r="DA1516" s="1"/>
      <c r="DB1516" s="1"/>
      <c r="DC1516" s="1"/>
      <c r="DD1516" s="1"/>
      <c r="DE1516" s="1"/>
      <c r="DF1516" s="1"/>
      <c r="DG1516" s="1"/>
      <c r="DH1516" s="1"/>
      <c r="DI1516" s="1"/>
      <c r="DJ1516" s="1"/>
      <c r="DK1516" s="1"/>
      <c r="DL1516" s="1"/>
      <c r="DM1516" s="1"/>
      <c r="DN1516" s="1"/>
      <c r="DO1516" s="1"/>
      <c r="DP1516" s="1"/>
      <c r="DQ1516" s="1"/>
      <c r="DR1516" s="1"/>
      <c r="DS1516" s="1"/>
      <c r="DT1516" s="1"/>
      <c r="DU1516" s="1"/>
      <c r="DV1516" s="1"/>
      <c r="DW1516" s="1"/>
      <c r="DX1516" s="1"/>
      <c r="DY1516" s="1"/>
      <c r="DZ1516" s="1"/>
      <c r="EA1516" s="1"/>
      <c r="EB1516" s="1"/>
      <c r="EC1516" s="1"/>
      <c r="ED1516" s="1"/>
      <c r="EE1516" s="1"/>
      <c r="EF1516" s="1"/>
      <c r="EG1516" s="1"/>
      <c r="EH1516" s="1"/>
      <c r="EI1516" s="1"/>
      <c r="EJ1516" s="1"/>
      <c r="EK1516" s="1"/>
      <c r="EL1516" s="1"/>
      <c r="EM1516" s="1"/>
      <c r="EN1516" s="1"/>
      <c r="EO1516" s="1"/>
      <c r="EP1516" s="1"/>
      <c r="EQ1516" s="1"/>
      <c r="ER1516" s="1"/>
      <c r="ES1516" s="1"/>
      <c r="ET1516" s="1"/>
      <c r="EU1516" s="1"/>
      <c r="EV1516" s="1"/>
      <c r="EW1516" s="1"/>
      <c r="EX1516" s="1"/>
    </row>
    <row r="1517" spans="1:154" x14ac:dyDescent="0.15">
      <c r="A1517" s="35"/>
      <c r="B1517" s="125"/>
      <c r="C1517" s="14"/>
      <c r="D1517" s="13"/>
      <c r="E1517" s="14"/>
      <c r="F1517" s="14"/>
      <c r="G1517" s="14"/>
      <c r="H1517" s="14"/>
      <c r="I1517" s="13"/>
      <c r="J1517" s="29"/>
      <c r="K1517" s="2"/>
      <c r="L1517" s="17"/>
      <c r="M1517" s="12"/>
      <c r="N1517" s="12"/>
      <c r="O1517" s="17"/>
      <c r="P1517" s="14"/>
      <c r="Q1517" s="14"/>
      <c r="R1517" s="14"/>
      <c r="S1517" s="20"/>
      <c r="T1517" s="14"/>
      <c r="U1517" s="4"/>
      <c r="V1517" s="29"/>
      <c r="W1517" s="10"/>
      <c r="X1517" s="10"/>
      <c r="Y1517" s="27"/>
      <c r="Z1517" s="3"/>
      <c r="AA1517" s="1"/>
      <c r="AB1517" s="10"/>
      <c r="AC1517" s="3"/>
      <c r="AD1517" s="3"/>
      <c r="AE1517" s="3"/>
      <c r="AF1517" s="10"/>
      <c r="AG1517" s="11"/>
      <c r="AH1517" s="10"/>
      <c r="AI1517" s="1"/>
      <c r="AJ1517" s="1"/>
      <c r="AK1517" s="1"/>
      <c r="AL1517" s="1"/>
      <c r="AM1517" s="1"/>
      <c r="AN1517" s="1"/>
      <c r="AO1517" s="1"/>
      <c r="AP1517" s="1"/>
      <c r="AQ1517" s="1"/>
      <c r="AR1517" s="1"/>
      <c r="AS1517" s="1"/>
      <c r="AT1517" s="1"/>
      <c r="AU1517" s="1"/>
      <c r="AV1517" s="1"/>
      <c r="AW1517" s="1"/>
      <c r="AX1517" s="1"/>
      <c r="AY1517" s="1"/>
      <c r="AZ1517" s="1"/>
      <c r="BA1517" s="1"/>
      <c r="BB1517" s="1"/>
      <c r="BC1517" s="1"/>
      <c r="BD1517" s="1"/>
      <c r="BE1517" s="1"/>
      <c r="BF1517" s="1"/>
      <c r="BG1517" s="1"/>
      <c r="BH1517" s="1"/>
      <c r="BI1517" s="1"/>
      <c r="BJ1517" s="1"/>
      <c r="BK1517" s="1"/>
      <c r="BL1517" s="1"/>
      <c r="BM1517" s="1"/>
      <c r="BN1517" s="1"/>
      <c r="BO1517" s="1"/>
      <c r="BP1517" s="1"/>
      <c r="BQ1517" s="1"/>
      <c r="BR1517" s="1"/>
      <c r="BS1517" s="1"/>
      <c r="BT1517" s="1"/>
      <c r="BU1517" s="1"/>
      <c r="BV1517" s="1"/>
      <c r="BW1517" s="1"/>
      <c r="BX1517" s="1"/>
      <c r="BY1517" s="1"/>
      <c r="BZ1517" s="1"/>
      <c r="CA1517" s="1"/>
      <c r="CB1517" s="1"/>
      <c r="CC1517" s="1"/>
      <c r="CD1517" s="1"/>
      <c r="CE1517" s="1"/>
      <c r="CF1517" s="1"/>
      <c r="CG1517" s="1"/>
      <c r="CH1517" s="1"/>
      <c r="CI1517" s="1"/>
      <c r="CJ1517" s="1"/>
      <c r="CK1517" s="1"/>
      <c r="CL1517" s="1"/>
      <c r="CM1517" s="1"/>
      <c r="CN1517" s="1"/>
      <c r="CO1517" s="1"/>
      <c r="CP1517" s="1"/>
      <c r="CQ1517" s="1"/>
      <c r="CR1517" s="1"/>
      <c r="CS1517" s="1"/>
      <c r="CT1517" s="1"/>
      <c r="CU1517" s="1"/>
      <c r="CV1517" s="1"/>
      <c r="CW1517" s="1"/>
      <c r="CX1517" s="1"/>
      <c r="CY1517" s="1"/>
      <c r="CZ1517" s="1"/>
      <c r="DA1517" s="1"/>
      <c r="DB1517" s="1"/>
      <c r="DC1517" s="1"/>
      <c r="DD1517" s="1"/>
      <c r="DE1517" s="1"/>
      <c r="DF1517" s="1"/>
      <c r="DG1517" s="1"/>
      <c r="DH1517" s="1"/>
      <c r="DI1517" s="1"/>
      <c r="DJ1517" s="1"/>
      <c r="DK1517" s="1"/>
      <c r="DL1517" s="1"/>
      <c r="DM1517" s="1"/>
      <c r="DN1517" s="1"/>
      <c r="DO1517" s="1"/>
      <c r="DP1517" s="1"/>
      <c r="DQ1517" s="1"/>
      <c r="DR1517" s="1"/>
      <c r="DS1517" s="1"/>
      <c r="DT1517" s="1"/>
      <c r="DU1517" s="1"/>
      <c r="DV1517" s="1"/>
      <c r="DW1517" s="1"/>
      <c r="DX1517" s="1"/>
      <c r="DY1517" s="1"/>
      <c r="DZ1517" s="1"/>
      <c r="EA1517" s="1"/>
      <c r="EB1517" s="1"/>
      <c r="EC1517" s="1"/>
      <c r="ED1517" s="1"/>
      <c r="EE1517" s="1"/>
      <c r="EF1517" s="1"/>
      <c r="EG1517" s="1"/>
      <c r="EH1517" s="1"/>
      <c r="EI1517" s="1"/>
      <c r="EJ1517" s="1"/>
      <c r="EK1517" s="1"/>
      <c r="EL1517" s="1"/>
      <c r="EM1517" s="1"/>
      <c r="EN1517" s="1"/>
      <c r="EO1517" s="1"/>
      <c r="EP1517" s="1"/>
      <c r="EQ1517" s="1"/>
      <c r="ER1517" s="1"/>
      <c r="ES1517" s="1"/>
      <c r="ET1517" s="1"/>
      <c r="EU1517" s="1"/>
      <c r="EV1517" s="1"/>
      <c r="EW1517" s="1"/>
      <c r="EX1517" s="1"/>
    </row>
    <row r="1518" spans="1:154" x14ac:dyDescent="0.15">
      <c r="A1518" s="35"/>
      <c r="B1518" s="125"/>
      <c r="C1518" s="14"/>
      <c r="D1518" s="13"/>
      <c r="E1518" s="14"/>
      <c r="F1518" s="14"/>
      <c r="G1518" s="14"/>
      <c r="H1518" s="14"/>
      <c r="I1518" s="13"/>
      <c r="J1518" s="29"/>
      <c r="K1518" s="2"/>
      <c r="L1518" s="17"/>
      <c r="M1518" s="12"/>
      <c r="N1518" s="12"/>
      <c r="O1518" s="17"/>
      <c r="P1518" s="14"/>
      <c r="Q1518" s="14"/>
      <c r="R1518" s="14"/>
      <c r="S1518" s="20"/>
      <c r="T1518" s="14"/>
      <c r="U1518" s="4"/>
      <c r="V1518" s="29"/>
      <c r="W1518" s="10"/>
      <c r="X1518" s="10"/>
      <c r="Y1518" s="27"/>
      <c r="Z1518" s="3"/>
      <c r="AA1518" s="1"/>
      <c r="AB1518" s="10"/>
      <c r="AC1518" s="3"/>
      <c r="AD1518" s="3"/>
      <c r="AE1518" s="3"/>
      <c r="AF1518" s="10"/>
      <c r="AG1518" s="11"/>
      <c r="AH1518" s="10"/>
      <c r="AI1518" s="1"/>
      <c r="AJ1518" s="1"/>
      <c r="AK1518" s="1"/>
      <c r="AL1518" s="1"/>
      <c r="AM1518" s="1"/>
      <c r="AN1518" s="1"/>
      <c r="AO1518" s="1"/>
      <c r="AP1518" s="1"/>
      <c r="AQ1518" s="1"/>
      <c r="AR1518" s="1"/>
      <c r="AS1518" s="1"/>
      <c r="AT1518" s="1"/>
      <c r="AU1518" s="1"/>
      <c r="AV1518" s="1"/>
      <c r="AW1518" s="1"/>
      <c r="AX1518" s="1"/>
      <c r="AY1518" s="1"/>
      <c r="AZ1518" s="1"/>
      <c r="BA1518" s="1"/>
      <c r="BB1518" s="1"/>
      <c r="BC1518" s="1"/>
      <c r="BD1518" s="1"/>
      <c r="BE1518" s="1"/>
      <c r="BF1518" s="1"/>
      <c r="BG1518" s="1"/>
      <c r="BH1518" s="1"/>
      <c r="BI1518" s="1"/>
      <c r="BJ1518" s="1"/>
      <c r="BK1518" s="1"/>
      <c r="BL1518" s="1"/>
      <c r="BM1518" s="1"/>
      <c r="BN1518" s="1"/>
      <c r="BO1518" s="1"/>
      <c r="BP1518" s="1"/>
      <c r="BQ1518" s="1"/>
      <c r="BR1518" s="1"/>
      <c r="BS1518" s="1"/>
      <c r="BT1518" s="1"/>
      <c r="BU1518" s="1"/>
      <c r="BV1518" s="1"/>
      <c r="BW1518" s="1"/>
      <c r="BX1518" s="1"/>
      <c r="BY1518" s="1"/>
      <c r="BZ1518" s="1"/>
      <c r="CA1518" s="1"/>
      <c r="CB1518" s="1"/>
      <c r="CC1518" s="1"/>
      <c r="CD1518" s="1"/>
      <c r="CE1518" s="1"/>
      <c r="CF1518" s="1"/>
      <c r="CG1518" s="1"/>
      <c r="CH1518" s="1"/>
      <c r="CI1518" s="1"/>
      <c r="CJ1518" s="1"/>
      <c r="CK1518" s="1"/>
      <c r="CL1518" s="1"/>
      <c r="CM1518" s="1"/>
      <c r="CN1518" s="1"/>
      <c r="CO1518" s="1"/>
      <c r="CP1518" s="1"/>
      <c r="CQ1518" s="1"/>
      <c r="CR1518" s="1"/>
      <c r="CS1518" s="1"/>
      <c r="CT1518" s="1"/>
      <c r="CU1518" s="1"/>
      <c r="CV1518" s="1"/>
      <c r="CW1518" s="1"/>
      <c r="CX1518" s="1"/>
      <c r="CY1518" s="1"/>
      <c r="CZ1518" s="1"/>
      <c r="DA1518" s="1"/>
      <c r="DB1518" s="1"/>
      <c r="DC1518" s="1"/>
      <c r="DD1518" s="1"/>
      <c r="DE1518" s="1"/>
      <c r="DF1518" s="1"/>
      <c r="DG1518" s="1"/>
      <c r="DH1518" s="1"/>
      <c r="DI1518" s="1"/>
      <c r="DJ1518" s="1"/>
      <c r="DK1518" s="1"/>
      <c r="DL1518" s="1"/>
      <c r="DM1518" s="1"/>
      <c r="DN1518" s="1"/>
      <c r="DO1518" s="1"/>
      <c r="DP1518" s="1"/>
      <c r="DQ1518" s="1"/>
      <c r="DR1518" s="1"/>
      <c r="DS1518" s="1"/>
      <c r="DT1518" s="1"/>
      <c r="DU1518" s="1"/>
      <c r="DV1518" s="1"/>
      <c r="DW1518" s="1"/>
      <c r="DX1518" s="1"/>
      <c r="DY1518" s="1"/>
      <c r="DZ1518" s="1"/>
      <c r="EA1518" s="1"/>
      <c r="EB1518" s="1"/>
      <c r="EC1518" s="1"/>
      <c r="ED1518" s="1"/>
      <c r="EE1518" s="1"/>
      <c r="EF1518" s="1"/>
      <c r="EG1518" s="1"/>
      <c r="EH1518" s="1"/>
      <c r="EI1518" s="1"/>
      <c r="EJ1518" s="1"/>
      <c r="EK1518" s="1"/>
      <c r="EL1518" s="1"/>
      <c r="EM1518" s="1"/>
      <c r="EN1518" s="1"/>
      <c r="EO1518" s="1"/>
      <c r="EP1518" s="1"/>
      <c r="EQ1518" s="1"/>
      <c r="ER1518" s="1"/>
      <c r="ES1518" s="1"/>
      <c r="ET1518" s="1"/>
      <c r="EU1518" s="1"/>
      <c r="EV1518" s="1"/>
      <c r="EW1518" s="1"/>
      <c r="EX1518" s="1"/>
    </row>
    <row r="1519" spans="1:154" x14ac:dyDescent="0.15">
      <c r="A1519" s="35"/>
      <c r="B1519" s="125"/>
      <c r="C1519" s="14"/>
      <c r="D1519" s="13"/>
      <c r="E1519" s="14"/>
      <c r="F1519" s="14"/>
      <c r="G1519" s="14"/>
      <c r="H1519" s="14"/>
      <c r="I1519" s="13"/>
      <c r="J1519" s="29"/>
      <c r="K1519" s="2"/>
      <c r="L1519" s="17"/>
      <c r="M1519" s="12"/>
      <c r="N1519" s="12"/>
      <c r="O1519" s="17"/>
      <c r="P1519" s="14"/>
      <c r="Q1519" s="14"/>
      <c r="R1519" s="14"/>
      <c r="S1519" s="20"/>
      <c r="T1519" s="14"/>
      <c r="U1519" s="4"/>
      <c r="V1519" s="29"/>
      <c r="W1519" s="10"/>
      <c r="X1519" s="10"/>
      <c r="Y1519" s="27"/>
      <c r="Z1519" s="3"/>
      <c r="AA1519" s="1"/>
      <c r="AB1519" s="10"/>
      <c r="AC1519" s="3"/>
      <c r="AD1519" s="3"/>
      <c r="AE1519" s="3"/>
      <c r="AF1519" s="10"/>
      <c r="AG1519" s="11"/>
      <c r="AH1519" s="10"/>
      <c r="AI1519" s="1"/>
      <c r="AJ1519" s="1"/>
      <c r="AK1519" s="1"/>
      <c r="AL1519" s="1"/>
      <c r="AM1519" s="1"/>
      <c r="AN1519" s="1"/>
      <c r="AO1519" s="1"/>
      <c r="AP1519" s="1"/>
      <c r="AQ1519" s="1"/>
      <c r="AR1519" s="1"/>
      <c r="AS1519" s="1"/>
      <c r="AT1519" s="1"/>
      <c r="AU1519" s="1"/>
      <c r="AV1519" s="1"/>
      <c r="AW1519" s="1"/>
      <c r="AX1519" s="1"/>
      <c r="AY1519" s="1"/>
      <c r="AZ1519" s="1"/>
      <c r="BA1519" s="1"/>
      <c r="BB1519" s="1"/>
      <c r="BC1519" s="1"/>
      <c r="BD1519" s="1"/>
      <c r="BE1519" s="1"/>
      <c r="BF1519" s="1"/>
      <c r="BG1519" s="1"/>
      <c r="BH1519" s="1"/>
      <c r="BI1519" s="1"/>
      <c r="BJ1519" s="1"/>
      <c r="BK1519" s="1"/>
      <c r="BL1519" s="1"/>
      <c r="BM1519" s="1"/>
      <c r="BN1519" s="1"/>
      <c r="BO1519" s="1"/>
      <c r="BP1519" s="1"/>
      <c r="BQ1519" s="1"/>
      <c r="BR1519" s="1"/>
      <c r="BS1519" s="1"/>
      <c r="BT1519" s="1"/>
      <c r="BU1519" s="1"/>
      <c r="BV1519" s="1"/>
      <c r="BW1519" s="1"/>
      <c r="BX1519" s="1"/>
      <c r="BY1519" s="1"/>
      <c r="BZ1519" s="1"/>
      <c r="CA1519" s="1"/>
      <c r="CB1519" s="1"/>
      <c r="CC1519" s="1"/>
      <c r="CD1519" s="1"/>
      <c r="CE1519" s="1"/>
      <c r="CF1519" s="1"/>
      <c r="CG1519" s="1"/>
      <c r="CH1519" s="1"/>
      <c r="CI1519" s="1"/>
      <c r="CJ1519" s="1"/>
      <c r="CK1519" s="1"/>
      <c r="CL1519" s="1"/>
      <c r="CM1519" s="1"/>
      <c r="CN1519" s="1"/>
      <c r="CO1519" s="1"/>
      <c r="CP1519" s="1"/>
      <c r="CQ1519" s="1"/>
      <c r="CR1519" s="1"/>
      <c r="CS1519" s="1"/>
      <c r="CT1519" s="1"/>
      <c r="CU1519" s="1"/>
      <c r="CV1519" s="1"/>
      <c r="CW1519" s="1"/>
      <c r="CX1519" s="1"/>
      <c r="CY1519" s="1"/>
      <c r="CZ1519" s="1"/>
      <c r="DA1519" s="1"/>
      <c r="DB1519" s="1"/>
      <c r="DC1519" s="1"/>
      <c r="DD1519" s="1"/>
      <c r="DE1519" s="1"/>
      <c r="DF1519" s="1"/>
      <c r="DG1519" s="1"/>
      <c r="DH1519" s="1"/>
      <c r="DI1519" s="1"/>
      <c r="DJ1519" s="1"/>
      <c r="DK1519" s="1"/>
      <c r="DL1519" s="1"/>
      <c r="DM1519" s="1"/>
      <c r="DN1519" s="1"/>
      <c r="DO1519" s="1"/>
      <c r="DP1519" s="1"/>
      <c r="DQ1519" s="1"/>
      <c r="DR1519" s="1"/>
      <c r="DS1519" s="1"/>
      <c r="DT1519" s="1"/>
      <c r="DU1519" s="1"/>
      <c r="DV1519" s="1"/>
      <c r="DW1519" s="1"/>
      <c r="DX1519" s="1"/>
      <c r="DY1519" s="1"/>
      <c r="DZ1519" s="1"/>
      <c r="EA1519" s="1"/>
      <c r="EB1519" s="1"/>
      <c r="EC1519" s="1"/>
      <c r="ED1519" s="1"/>
      <c r="EE1519" s="1"/>
      <c r="EF1519" s="1"/>
      <c r="EG1519" s="1"/>
      <c r="EH1519" s="1"/>
      <c r="EI1519" s="1"/>
      <c r="EJ1519" s="1"/>
      <c r="EK1519" s="1"/>
      <c r="EL1519" s="1"/>
      <c r="EM1519" s="1"/>
      <c r="EN1519" s="1"/>
      <c r="EO1519" s="1"/>
      <c r="EP1519" s="1"/>
      <c r="EQ1519" s="1"/>
      <c r="ER1519" s="1"/>
      <c r="ES1519" s="1"/>
      <c r="ET1519" s="1"/>
      <c r="EU1519" s="1"/>
      <c r="EV1519" s="1"/>
      <c r="EW1519" s="1"/>
      <c r="EX1519" s="1"/>
    </row>
    <row r="1520" spans="1:154" x14ac:dyDescent="0.15">
      <c r="A1520" s="35"/>
      <c r="B1520" s="125"/>
      <c r="C1520" s="14"/>
      <c r="D1520" s="13"/>
      <c r="E1520" s="14"/>
      <c r="F1520" s="14"/>
      <c r="G1520" s="14"/>
      <c r="H1520" s="14"/>
      <c r="I1520" s="13"/>
      <c r="J1520" s="29"/>
      <c r="K1520" s="2"/>
      <c r="L1520" s="17"/>
      <c r="M1520" s="12"/>
      <c r="N1520" s="12"/>
      <c r="O1520" s="17"/>
      <c r="P1520" s="14"/>
      <c r="Q1520" s="14"/>
      <c r="R1520" s="14"/>
      <c r="S1520" s="20"/>
      <c r="T1520" s="14"/>
      <c r="U1520" s="4"/>
      <c r="V1520" s="29"/>
      <c r="W1520" s="10"/>
      <c r="X1520" s="10"/>
      <c r="Y1520" s="27"/>
      <c r="Z1520" s="3"/>
      <c r="AA1520" s="1"/>
      <c r="AB1520" s="10"/>
      <c r="AC1520" s="3"/>
      <c r="AD1520" s="3"/>
      <c r="AE1520" s="3"/>
      <c r="AF1520" s="10"/>
      <c r="AG1520" s="11"/>
      <c r="AH1520" s="10"/>
      <c r="AI1520" s="1"/>
      <c r="AJ1520" s="1"/>
      <c r="AK1520" s="1"/>
      <c r="AL1520" s="1"/>
      <c r="AM1520" s="1"/>
      <c r="AN1520" s="1"/>
      <c r="AO1520" s="1"/>
      <c r="AP1520" s="1"/>
      <c r="AQ1520" s="1"/>
      <c r="AR1520" s="1"/>
      <c r="AS1520" s="1"/>
      <c r="AT1520" s="1"/>
      <c r="AU1520" s="1"/>
      <c r="AV1520" s="1"/>
      <c r="AW1520" s="1"/>
      <c r="AX1520" s="1"/>
      <c r="AY1520" s="1"/>
      <c r="AZ1520" s="1"/>
      <c r="BA1520" s="1"/>
      <c r="BB1520" s="1"/>
      <c r="BC1520" s="1"/>
      <c r="BD1520" s="1"/>
      <c r="BE1520" s="1"/>
      <c r="BF1520" s="1"/>
      <c r="BG1520" s="1"/>
      <c r="BH1520" s="1"/>
      <c r="BI1520" s="1"/>
      <c r="BJ1520" s="1"/>
      <c r="BK1520" s="1"/>
      <c r="BL1520" s="1"/>
      <c r="BM1520" s="1"/>
      <c r="BN1520" s="1"/>
      <c r="BO1520" s="1"/>
      <c r="BP1520" s="1"/>
      <c r="BQ1520" s="1"/>
      <c r="BR1520" s="1"/>
      <c r="BS1520" s="1"/>
      <c r="BT1520" s="1"/>
      <c r="BU1520" s="1"/>
      <c r="BV1520" s="1"/>
      <c r="BW1520" s="1"/>
      <c r="BX1520" s="1"/>
      <c r="BY1520" s="1"/>
      <c r="BZ1520" s="1"/>
      <c r="CA1520" s="1"/>
      <c r="CB1520" s="1"/>
      <c r="CC1520" s="1"/>
      <c r="CD1520" s="1"/>
      <c r="CE1520" s="1"/>
      <c r="CF1520" s="1"/>
      <c r="CG1520" s="1"/>
      <c r="CH1520" s="1"/>
      <c r="CI1520" s="1"/>
      <c r="CJ1520" s="1"/>
      <c r="CK1520" s="1"/>
      <c r="CL1520" s="1"/>
      <c r="CM1520" s="1"/>
      <c r="CN1520" s="1"/>
      <c r="CO1520" s="1"/>
      <c r="CP1520" s="1"/>
      <c r="CQ1520" s="1"/>
      <c r="CR1520" s="1"/>
      <c r="CS1520" s="1"/>
      <c r="CT1520" s="1"/>
      <c r="CU1520" s="1"/>
      <c r="CV1520" s="1"/>
      <c r="CW1520" s="1"/>
      <c r="CX1520" s="1"/>
      <c r="CY1520" s="1"/>
      <c r="CZ1520" s="1"/>
      <c r="DA1520" s="1"/>
      <c r="DB1520" s="1"/>
      <c r="DC1520" s="1"/>
      <c r="DD1520" s="1"/>
      <c r="DE1520" s="1"/>
      <c r="DF1520" s="1"/>
      <c r="DG1520" s="1"/>
      <c r="DH1520" s="1"/>
      <c r="DI1520" s="1"/>
      <c r="DJ1520" s="1"/>
      <c r="DK1520" s="1"/>
      <c r="DL1520" s="1"/>
      <c r="DM1520" s="1"/>
      <c r="DN1520" s="1"/>
      <c r="DO1520" s="1"/>
      <c r="DP1520" s="1"/>
      <c r="DQ1520" s="1"/>
      <c r="DR1520" s="1"/>
      <c r="DS1520" s="1"/>
      <c r="DT1520" s="1"/>
      <c r="DU1520" s="1"/>
      <c r="DV1520" s="1"/>
      <c r="DW1520" s="1"/>
      <c r="DX1520" s="1"/>
      <c r="DY1520" s="1"/>
      <c r="DZ1520" s="1"/>
      <c r="EA1520" s="1"/>
      <c r="EB1520" s="1"/>
      <c r="EC1520" s="1"/>
      <c r="ED1520" s="1"/>
      <c r="EE1520" s="1"/>
      <c r="EF1520" s="1"/>
      <c r="EG1520" s="1"/>
      <c r="EH1520" s="1"/>
      <c r="EI1520" s="1"/>
      <c r="EJ1520" s="1"/>
      <c r="EK1520" s="1"/>
      <c r="EL1520" s="1"/>
      <c r="EM1520" s="1"/>
      <c r="EN1520" s="1"/>
      <c r="EO1520" s="1"/>
      <c r="EP1520" s="1"/>
      <c r="EQ1520" s="1"/>
      <c r="ER1520" s="1"/>
      <c r="ES1520" s="1"/>
      <c r="ET1520" s="1"/>
      <c r="EU1520" s="1"/>
      <c r="EV1520" s="1"/>
      <c r="EW1520" s="1"/>
      <c r="EX1520" s="1"/>
    </row>
    <row r="1521" spans="1:154" x14ac:dyDescent="0.15">
      <c r="A1521" s="35"/>
      <c r="B1521" s="125"/>
      <c r="C1521" s="14"/>
      <c r="D1521" s="13"/>
      <c r="E1521" s="14"/>
      <c r="F1521" s="14"/>
      <c r="G1521" s="14"/>
      <c r="H1521" s="14"/>
      <c r="I1521" s="13"/>
      <c r="J1521" s="29"/>
      <c r="K1521" s="2"/>
      <c r="L1521" s="17"/>
      <c r="M1521" s="12"/>
      <c r="N1521" s="12"/>
      <c r="O1521" s="17"/>
      <c r="P1521" s="14"/>
      <c r="Q1521" s="14"/>
      <c r="R1521" s="14"/>
      <c r="S1521" s="20"/>
      <c r="T1521" s="14"/>
      <c r="U1521" s="4"/>
      <c r="V1521" s="29"/>
      <c r="W1521" s="10"/>
      <c r="X1521" s="10"/>
      <c r="Y1521" s="27"/>
      <c r="Z1521" s="3"/>
      <c r="AA1521" s="1"/>
      <c r="AB1521" s="10"/>
      <c r="AC1521" s="3"/>
      <c r="AD1521" s="3"/>
      <c r="AE1521" s="3"/>
      <c r="AF1521" s="10"/>
      <c r="AG1521" s="11"/>
      <c r="AH1521" s="10"/>
      <c r="AI1521" s="1"/>
      <c r="AJ1521" s="1"/>
      <c r="AK1521" s="1"/>
      <c r="AL1521" s="1"/>
      <c r="AM1521" s="1"/>
      <c r="AN1521" s="1"/>
      <c r="AO1521" s="1"/>
      <c r="AP1521" s="1"/>
      <c r="AQ1521" s="1"/>
      <c r="AR1521" s="1"/>
      <c r="AS1521" s="1"/>
      <c r="AT1521" s="1"/>
      <c r="AU1521" s="1"/>
      <c r="AV1521" s="1"/>
      <c r="AW1521" s="1"/>
      <c r="AX1521" s="1"/>
      <c r="AY1521" s="1"/>
      <c r="AZ1521" s="1"/>
      <c r="BA1521" s="1"/>
      <c r="BB1521" s="1"/>
      <c r="BC1521" s="1"/>
      <c r="BD1521" s="1"/>
      <c r="BE1521" s="1"/>
      <c r="BF1521" s="1"/>
      <c r="BG1521" s="1"/>
      <c r="BH1521" s="1"/>
      <c r="BI1521" s="1"/>
      <c r="BJ1521" s="1"/>
      <c r="BK1521" s="1"/>
      <c r="BL1521" s="1"/>
      <c r="BM1521" s="1"/>
      <c r="BN1521" s="1"/>
      <c r="BO1521" s="1"/>
      <c r="BP1521" s="1"/>
      <c r="BQ1521" s="1"/>
      <c r="BR1521" s="1"/>
      <c r="BS1521" s="1"/>
      <c r="BT1521" s="1"/>
      <c r="BU1521" s="1"/>
      <c r="BV1521" s="1"/>
      <c r="BW1521" s="1"/>
      <c r="BX1521" s="1"/>
      <c r="BY1521" s="1"/>
      <c r="BZ1521" s="1"/>
      <c r="CA1521" s="1"/>
      <c r="CB1521" s="1"/>
      <c r="CC1521" s="1"/>
      <c r="CD1521" s="1"/>
      <c r="CE1521" s="1"/>
      <c r="CF1521" s="1"/>
      <c r="CG1521" s="1"/>
      <c r="CH1521" s="1"/>
      <c r="CI1521" s="1"/>
      <c r="CJ1521" s="1"/>
      <c r="CK1521" s="1"/>
      <c r="CL1521" s="1"/>
      <c r="CM1521" s="1"/>
      <c r="CN1521" s="1"/>
      <c r="CO1521" s="1"/>
      <c r="CP1521" s="1"/>
      <c r="CQ1521" s="1"/>
      <c r="CR1521" s="1"/>
      <c r="CS1521" s="1"/>
      <c r="CT1521" s="1"/>
      <c r="CU1521" s="1"/>
      <c r="CV1521" s="1"/>
      <c r="CW1521" s="1"/>
      <c r="CX1521" s="1"/>
      <c r="CY1521" s="1"/>
      <c r="CZ1521" s="1"/>
      <c r="DA1521" s="1"/>
      <c r="DB1521" s="1"/>
      <c r="DC1521" s="1"/>
      <c r="DD1521" s="1"/>
      <c r="DE1521" s="1"/>
      <c r="DF1521" s="1"/>
      <c r="DG1521" s="1"/>
      <c r="DH1521" s="1"/>
      <c r="DI1521" s="1"/>
      <c r="DJ1521" s="1"/>
      <c r="DK1521" s="1"/>
      <c r="DL1521" s="1"/>
      <c r="DM1521" s="1"/>
      <c r="DN1521" s="1"/>
      <c r="DO1521" s="1"/>
      <c r="DP1521" s="1"/>
      <c r="DQ1521" s="1"/>
      <c r="DR1521" s="1"/>
      <c r="DS1521" s="1"/>
      <c r="DT1521" s="1"/>
      <c r="DU1521" s="1"/>
      <c r="DV1521" s="1"/>
      <c r="DW1521" s="1"/>
      <c r="DX1521" s="1"/>
      <c r="DY1521" s="1"/>
      <c r="DZ1521" s="1"/>
      <c r="EA1521" s="1"/>
      <c r="EB1521" s="1"/>
      <c r="EC1521" s="1"/>
      <c r="ED1521" s="1"/>
      <c r="EE1521" s="1"/>
      <c r="EF1521" s="1"/>
      <c r="EG1521" s="1"/>
      <c r="EH1521" s="1"/>
      <c r="EI1521" s="1"/>
      <c r="EJ1521" s="1"/>
      <c r="EK1521" s="1"/>
      <c r="EL1521" s="1"/>
      <c r="EM1521" s="1"/>
      <c r="EN1521" s="1"/>
      <c r="EO1521" s="1"/>
      <c r="EP1521" s="1"/>
      <c r="EQ1521" s="1"/>
      <c r="ER1521" s="1"/>
      <c r="ES1521" s="1"/>
      <c r="ET1521" s="1"/>
      <c r="EU1521" s="1"/>
      <c r="EV1521" s="1"/>
      <c r="EW1521" s="1"/>
      <c r="EX1521" s="1"/>
    </row>
    <row r="1522" spans="1:154" x14ac:dyDescent="0.15">
      <c r="A1522" s="35"/>
      <c r="B1522" s="125"/>
      <c r="C1522" s="14"/>
      <c r="D1522" s="13"/>
      <c r="E1522" s="14"/>
      <c r="F1522" s="14"/>
      <c r="G1522" s="14"/>
      <c r="H1522" s="14"/>
      <c r="I1522" s="13"/>
      <c r="J1522" s="29"/>
      <c r="K1522" s="2"/>
      <c r="L1522" s="17"/>
      <c r="M1522" s="12"/>
      <c r="N1522" s="12"/>
      <c r="O1522" s="17"/>
      <c r="P1522" s="14"/>
      <c r="Q1522" s="14"/>
      <c r="R1522" s="14"/>
      <c r="S1522" s="20"/>
      <c r="T1522" s="14"/>
      <c r="U1522" s="4"/>
      <c r="V1522" s="29"/>
      <c r="W1522" s="10"/>
      <c r="X1522" s="10"/>
      <c r="Y1522" s="27"/>
      <c r="Z1522" s="3"/>
      <c r="AA1522" s="1"/>
      <c r="AB1522" s="10"/>
      <c r="AC1522" s="3"/>
      <c r="AD1522" s="3"/>
      <c r="AE1522" s="3"/>
      <c r="AF1522" s="10"/>
      <c r="AG1522" s="11"/>
      <c r="AH1522" s="10"/>
      <c r="AI1522" s="1"/>
      <c r="AJ1522" s="1"/>
      <c r="AK1522" s="1"/>
      <c r="AL1522" s="1"/>
      <c r="AM1522" s="1"/>
      <c r="AN1522" s="1"/>
      <c r="AO1522" s="1"/>
      <c r="AP1522" s="1"/>
      <c r="AQ1522" s="1"/>
      <c r="AR1522" s="1"/>
      <c r="AS1522" s="1"/>
      <c r="AT1522" s="1"/>
      <c r="AU1522" s="1"/>
      <c r="AV1522" s="1"/>
      <c r="AW1522" s="1"/>
      <c r="AX1522" s="1"/>
      <c r="AY1522" s="1"/>
      <c r="AZ1522" s="1"/>
      <c r="BA1522" s="1"/>
      <c r="BB1522" s="1"/>
      <c r="BC1522" s="1"/>
      <c r="BD1522" s="1"/>
      <c r="BE1522" s="1"/>
      <c r="BF1522" s="1"/>
      <c r="BG1522" s="1"/>
      <c r="BH1522" s="1"/>
      <c r="BI1522" s="1"/>
      <c r="BJ1522" s="1"/>
      <c r="BK1522" s="1"/>
      <c r="BL1522" s="1"/>
      <c r="BM1522" s="1"/>
      <c r="BN1522" s="1"/>
      <c r="BO1522" s="1"/>
      <c r="BP1522" s="1"/>
      <c r="BQ1522" s="1"/>
      <c r="BR1522" s="1"/>
      <c r="BS1522" s="1"/>
      <c r="BT1522" s="1"/>
      <c r="BU1522" s="1"/>
      <c r="BV1522" s="1"/>
      <c r="BW1522" s="1"/>
      <c r="BX1522" s="1"/>
      <c r="BY1522" s="1"/>
      <c r="BZ1522" s="1"/>
      <c r="CA1522" s="1"/>
      <c r="CB1522" s="1"/>
      <c r="CC1522" s="1"/>
      <c r="CD1522" s="1"/>
      <c r="CE1522" s="1"/>
      <c r="CF1522" s="1"/>
      <c r="CG1522" s="1"/>
      <c r="CH1522" s="1"/>
      <c r="CI1522" s="1"/>
      <c r="CJ1522" s="1"/>
      <c r="CK1522" s="1"/>
      <c r="CL1522" s="1"/>
      <c r="CM1522" s="1"/>
      <c r="CN1522" s="1"/>
      <c r="CO1522" s="1"/>
      <c r="CP1522" s="1"/>
      <c r="CQ1522" s="1"/>
      <c r="CR1522" s="1"/>
      <c r="CS1522" s="1"/>
      <c r="CT1522" s="1"/>
      <c r="CU1522" s="1"/>
      <c r="CV1522" s="1"/>
      <c r="CW1522" s="1"/>
      <c r="CX1522" s="1"/>
      <c r="CY1522" s="1"/>
      <c r="CZ1522" s="1"/>
      <c r="DA1522" s="1"/>
      <c r="DB1522" s="1"/>
      <c r="DC1522" s="1"/>
      <c r="DD1522" s="1"/>
      <c r="DE1522" s="1"/>
      <c r="DF1522" s="1"/>
      <c r="DG1522" s="1"/>
      <c r="DH1522" s="1"/>
      <c r="DI1522" s="1"/>
      <c r="DJ1522" s="1"/>
      <c r="DK1522" s="1"/>
      <c r="DL1522" s="1"/>
      <c r="DM1522" s="1"/>
      <c r="DN1522" s="1"/>
      <c r="DO1522" s="1"/>
      <c r="DP1522" s="1"/>
      <c r="DQ1522" s="1"/>
      <c r="DR1522" s="1"/>
      <c r="DS1522" s="1"/>
      <c r="DT1522" s="1"/>
      <c r="DU1522" s="1"/>
      <c r="DV1522" s="1"/>
      <c r="DW1522" s="1"/>
      <c r="DX1522" s="1"/>
      <c r="DY1522" s="1"/>
      <c r="DZ1522" s="1"/>
      <c r="EA1522" s="1"/>
      <c r="EB1522" s="1"/>
      <c r="EC1522" s="1"/>
      <c r="ED1522" s="1"/>
      <c r="EE1522" s="1"/>
      <c r="EF1522" s="1"/>
      <c r="EG1522" s="1"/>
      <c r="EH1522" s="1"/>
      <c r="EI1522" s="1"/>
      <c r="EJ1522" s="1"/>
      <c r="EK1522" s="1"/>
      <c r="EL1522" s="1"/>
      <c r="EM1522" s="1"/>
      <c r="EN1522" s="1"/>
      <c r="EO1522" s="1"/>
      <c r="EP1522" s="1"/>
      <c r="EQ1522" s="1"/>
      <c r="ER1522" s="1"/>
      <c r="ES1522" s="1"/>
      <c r="ET1522" s="1"/>
      <c r="EU1522" s="1"/>
      <c r="EV1522" s="1"/>
      <c r="EW1522" s="1"/>
      <c r="EX1522" s="1"/>
    </row>
    <row r="1523" spans="1:154" x14ac:dyDescent="0.15">
      <c r="A1523" s="35"/>
      <c r="B1523" s="125"/>
      <c r="C1523" s="14"/>
      <c r="D1523" s="13"/>
      <c r="E1523" s="14"/>
      <c r="F1523" s="14"/>
      <c r="G1523" s="14"/>
      <c r="H1523" s="14"/>
      <c r="I1523" s="13"/>
      <c r="J1523" s="29"/>
      <c r="K1523" s="2"/>
      <c r="L1523" s="17"/>
      <c r="M1523" s="12"/>
      <c r="N1523" s="12"/>
      <c r="O1523" s="17"/>
      <c r="P1523" s="14"/>
      <c r="Q1523" s="14"/>
      <c r="R1523" s="14"/>
      <c r="S1523" s="20"/>
      <c r="T1523" s="14"/>
      <c r="U1523" s="4"/>
      <c r="V1523" s="29"/>
      <c r="W1523" s="10"/>
      <c r="X1523" s="10"/>
      <c r="Y1523" s="27"/>
      <c r="Z1523" s="3"/>
      <c r="AA1523" s="1"/>
      <c r="AB1523" s="10"/>
      <c r="AC1523" s="3"/>
      <c r="AD1523" s="3"/>
      <c r="AE1523" s="3"/>
      <c r="AF1523" s="10"/>
      <c r="AG1523" s="11"/>
      <c r="AH1523" s="10"/>
      <c r="AI1523" s="1"/>
      <c r="AJ1523" s="1"/>
      <c r="AK1523" s="1"/>
      <c r="AL1523" s="1"/>
      <c r="AM1523" s="1"/>
      <c r="AN1523" s="1"/>
      <c r="AO1523" s="1"/>
      <c r="AP1523" s="1"/>
      <c r="AQ1523" s="1"/>
      <c r="AR1523" s="1"/>
      <c r="AS1523" s="1"/>
      <c r="AT1523" s="1"/>
      <c r="AU1523" s="1"/>
      <c r="AV1523" s="1"/>
      <c r="AW1523" s="1"/>
      <c r="AX1523" s="1"/>
      <c r="AY1523" s="1"/>
      <c r="AZ1523" s="1"/>
      <c r="BA1523" s="1"/>
      <c r="BB1523" s="1"/>
      <c r="BC1523" s="1"/>
      <c r="BD1523" s="1"/>
      <c r="BE1523" s="1"/>
      <c r="BF1523" s="1"/>
      <c r="BG1523" s="1"/>
      <c r="BH1523" s="1"/>
      <c r="BI1523" s="1"/>
      <c r="BJ1523" s="1"/>
      <c r="BK1523" s="1"/>
      <c r="BL1523" s="1"/>
      <c r="BM1523" s="1"/>
      <c r="BN1523" s="1"/>
      <c r="BO1523" s="1"/>
      <c r="BP1523" s="1"/>
      <c r="BQ1523" s="1"/>
      <c r="BR1523" s="1"/>
      <c r="BS1523" s="1"/>
      <c r="BT1523" s="1"/>
      <c r="BU1523" s="1"/>
      <c r="BV1523" s="1"/>
      <c r="BW1523" s="1"/>
      <c r="BX1523" s="1"/>
      <c r="BY1523" s="1"/>
      <c r="BZ1523" s="1"/>
      <c r="CA1523" s="1"/>
      <c r="CB1523" s="1"/>
      <c r="CC1523" s="1"/>
      <c r="CD1523" s="1"/>
      <c r="CE1523" s="1"/>
      <c r="CF1523" s="1"/>
      <c r="CG1523" s="1"/>
      <c r="CH1523" s="1"/>
      <c r="CI1523" s="1"/>
      <c r="CJ1523" s="1"/>
      <c r="CK1523" s="1"/>
      <c r="CL1523" s="1"/>
      <c r="CM1523" s="1"/>
      <c r="CN1523" s="1"/>
      <c r="CO1523" s="1"/>
      <c r="CP1523" s="1"/>
      <c r="CQ1523" s="1"/>
      <c r="CR1523" s="1"/>
      <c r="CS1523" s="1"/>
      <c r="CT1523" s="1"/>
      <c r="CU1523" s="1"/>
      <c r="CV1523" s="1"/>
      <c r="CW1523" s="1"/>
      <c r="CX1523" s="1"/>
      <c r="CY1523" s="1"/>
      <c r="CZ1523" s="1"/>
      <c r="DA1523" s="1"/>
      <c r="DB1523" s="1"/>
      <c r="DC1523" s="1"/>
      <c r="DD1523" s="1"/>
      <c r="DE1523" s="1"/>
      <c r="DF1523" s="1"/>
      <c r="DG1523" s="1"/>
      <c r="DH1523" s="1"/>
      <c r="DI1523" s="1"/>
      <c r="DJ1523" s="1"/>
      <c r="DK1523" s="1"/>
      <c r="DL1523" s="1"/>
      <c r="DM1523" s="1"/>
      <c r="DN1523" s="1"/>
      <c r="DO1523" s="1"/>
      <c r="DP1523" s="1"/>
      <c r="DQ1523" s="1"/>
      <c r="DR1523" s="1"/>
      <c r="DS1523" s="1"/>
      <c r="DT1523" s="1"/>
      <c r="DU1523" s="1"/>
      <c r="DV1523" s="1"/>
      <c r="DW1523" s="1"/>
      <c r="DX1523" s="1"/>
      <c r="DY1523" s="1"/>
      <c r="DZ1523" s="1"/>
      <c r="EA1523" s="1"/>
      <c r="EB1523" s="1"/>
      <c r="EC1523" s="1"/>
      <c r="ED1523" s="1"/>
      <c r="EE1523" s="1"/>
      <c r="EF1523" s="1"/>
      <c r="EG1523" s="1"/>
      <c r="EH1523" s="1"/>
      <c r="EI1523" s="1"/>
      <c r="EJ1523" s="1"/>
      <c r="EK1523" s="1"/>
      <c r="EL1523" s="1"/>
      <c r="EM1523" s="1"/>
      <c r="EN1523" s="1"/>
      <c r="EO1523" s="1"/>
      <c r="EP1523" s="1"/>
      <c r="EQ1523" s="1"/>
      <c r="ER1523" s="1"/>
      <c r="ES1523" s="1"/>
      <c r="ET1523" s="1"/>
      <c r="EU1523" s="1"/>
      <c r="EV1523" s="1"/>
      <c r="EW1523" s="1"/>
      <c r="EX1523" s="1"/>
    </row>
    <row r="1524" spans="1:154" x14ac:dyDescent="0.15">
      <c r="A1524" s="35"/>
      <c r="B1524" s="125"/>
      <c r="C1524" s="14"/>
      <c r="D1524" s="13"/>
      <c r="E1524" s="14"/>
      <c r="F1524" s="14"/>
      <c r="G1524" s="14"/>
      <c r="H1524" s="14"/>
      <c r="I1524" s="13"/>
      <c r="J1524" s="29"/>
      <c r="K1524" s="2"/>
      <c r="L1524" s="17"/>
      <c r="M1524" s="12"/>
      <c r="N1524" s="12"/>
      <c r="O1524" s="17"/>
      <c r="P1524" s="14"/>
      <c r="Q1524" s="14"/>
      <c r="R1524" s="14"/>
      <c r="S1524" s="20"/>
      <c r="T1524" s="14"/>
      <c r="U1524" s="4"/>
      <c r="V1524" s="29"/>
      <c r="W1524" s="10"/>
      <c r="X1524" s="10"/>
      <c r="Y1524" s="27"/>
      <c r="Z1524" s="3"/>
      <c r="AA1524" s="1"/>
      <c r="AB1524" s="10"/>
      <c r="AC1524" s="3"/>
      <c r="AD1524" s="3"/>
      <c r="AE1524" s="3"/>
      <c r="AF1524" s="10"/>
      <c r="AG1524" s="11"/>
      <c r="AH1524" s="10"/>
      <c r="AI1524" s="1"/>
      <c r="AJ1524" s="1"/>
      <c r="AK1524" s="1"/>
      <c r="AL1524" s="1"/>
      <c r="AM1524" s="1"/>
      <c r="AN1524" s="1"/>
      <c r="AO1524" s="1"/>
      <c r="AP1524" s="1"/>
      <c r="AQ1524" s="1"/>
      <c r="AR1524" s="1"/>
      <c r="AS1524" s="1"/>
      <c r="AT1524" s="1"/>
      <c r="AU1524" s="1"/>
      <c r="AV1524" s="1"/>
      <c r="AW1524" s="1"/>
      <c r="AX1524" s="1"/>
      <c r="AY1524" s="1"/>
      <c r="AZ1524" s="1"/>
      <c r="BA1524" s="1"/>
      <c r="BB1524" s="1"/>
      <c r="BC1524" s="1"/>
      <c r="BD1524" s="1"/>
      <c r="BE1524" s="1"/>
      <c r="BF1524" s="1"/>
      <c r="BG1524" s="1"/>
      <c r="BH1524" s="1"/>
      <c r="BI1524" s="1"/>
      <c r="BJ1524" s="1"/>
      <c r="BK1524" s="1"/>
      <c r="BL1524" s="1"/>
      <c r="BM1524" s="1"/>
      <c r="BN1524" s="1"/>
      <c r="BO1524" s="1"/>
      <c r="BP1524" s="1"/>
      <c r="BQ1524" s="1"/>
      <c r="BR1524" s="1"/>
      <c r="BS1524" s="1"/>
      <c r="BT1524" s="1"/>
      <c r="BU1524" s="1"/>
      <c r="BV1524" s="1"/>
      <c r="BW1524" s="1"/>
      <c r="BX1524" s="1"/>
      <c r="BY1524" s="1"/>
      <c r="BZ1524" s="1"/>
      <c r="CA1524" s="1"/>
      <c r="CB1524" s="1"/>
      <c r="CC1524" s="1"/>
      <c r="CD1524" s="1"/>
      <c r="CE1524" s="1"/>
      <c r="CF1524" s="1"/>
      <c r="CG1524" s="1"/>
      <c r="CH1524" s="1"/>
      <c r="CI1524" s="1"/>
      <c r="CJ1524" s="1"/>
      <c r="CK1524" s="1"/>
      <c r="CL1524" s="1"/>
      <c r="CM1524" s="1"/>
      <c r="CN1524" s="1"/>
      <c r="CO1524" s="1"/>
      <c r="CP1524" s="1"/>
      <c r="CQ1524" s="1"/>
      <c r="CR1524" s="1"/>
      <c r="CS1524" s="1"/>
      <c r="CT1524" s="1"/>
      <c r="CU1524" s="1"/>
      <c r="CV1524" s="1"/>
      <c r="CW1524" s="1"/>
      <c r="CX1524" s="1"/>
      <c r="CY1524" s="1"/>
      <c r="CZ1524" s="1"/>
      <c r="DA1524" s="1"/>
      <c r="DB1524" s="1"/>
      <c r="DC1524" s="1"/>
      <c r="DD1524" s="1"/>
      <c r="DE1524" s="1"/>
      <c r="DF1524" s="1"/>
      <c r="DG1524" s="1"/>
      <c r="DH1524" s="1"/>
      <c r="DI1524" s="1"/>
      <c r="DJ1524" s="1"/>
      <c r="DK1524" s="1"/>
      <c r="DL1524" s="1"/>
      <c r="DM1524" s="1"/>
      <c r="DN1524" s="1"/>
      <c r="DO1524" s="1"/>
      <c r="DP1524" s="1"/>
      <c r="DQ1524" s="1"/>
      <c r="DR1524" s="1"/>
      <c r="DS1524" s="1"/>
      <c r="DT1524" s="1"/>
      <c r="DU1524" s="1"/>
      <c r="DV1524" s="1"/>
      <c r="DW1524" s="1"/>
      <c r="DX1524" s="1"/>
      <c r="DY1524" s="1"/>
      <c r="DZ1524" s="1"/>
      <c r="EA1524" s="1"/>
      <c r="EB1524" s="1"/>
      <c r="EC1524" s="1"/>
      <c r="ED1524" s="1"/>
      <c r="EE1524" s="1"/>
      <c r="EF1524" s="1"/>
      <c r="EG1524" s="1"/>
      <c r="EH1524" s="1"/>
      <c r="EI1524" s="1"/>
      <c r="EJ1524" s="1"/>
      <c r="EK1524" s="1"/>
      <c r="EL1524" s="1"/>
      <c r="EM1524" s="1"/>
      <c r="EN1524" s="1"/>
      <c r="EO1524" s="1"/>
      <c r="EP1524" s="1"/>
      <c r="EQ1524" s="1"/>
      <c r="ER1524" s="1"/>
      <c r="ES1524" s="1"/>
      <c r="ET1524" s="1"/>
      <c r="EU1524" s="1"/>
      <c r="EV1524" s="1"/>
      <c r="EW1524" s="1"/>
      <c r="EX1524" s="1"/>
    </row>
    <row r="1525" spans="1:154" x14ac:dyDescent="0.15">
      <c r="A1525" s="35"/>
      <c r="B1525" s="125"/>
      <c r="C1525" s="14"/>
      <c r="D1525" s="13"/>
      <c r="E1525" s="14"/>
      <c r="F1525" s="14"/>
      <c r="G1525" s="14"/>
      <c r="H1525" s="14"/>
      <c r="I1525" s="13"/>
      <c r="J1525" s="29"/>
      <c r="K1525" s="2"/>
      <c r="L1525" s="17"/>
      <c r="M1525" s="12"/>
      <c r="N1525" s="12"/>
      <c r="O1525" s="17"/>
      <c r="P1525" s="14"/>
      <c r="Q1525" s="14"/>
      <c r="R1525" s="14"/>
      <c r="S1525" s="20"/>
      <c r="T1525" s="14"/>
      <c r="U1525" s="4"/>
      <c r="V1525" s="29"/>
      <c r="W1525" s="10"/>
      <c r="X1525" s="10"/>
      <c r="Y1525" s="27"/>
      <c r="Z1525" s="3"/>
      <c r="AA1525" s="1"/>
      <c r="AB1525" s="10"/>
      <c r="AC1525" s="3"/>
      <c r="AD1525" s="3"/>
      <c r="AE1525" s="3"/>
      <c r="AF1525" s="10"/>
      <c r="AG1525" s="11"/>
      <c r="AH1525" s="10"/>
      <c r="AI1525" s="1"/>
      <c r="AJ1525" s="1"/>
      <c r="AK1525" s="1"/>
      <c r="AL1525" s="1"/>
      <c r="AM1525" s="1"/>
      <c r="AN1525" s="1"/>
      <c r="AO1525" s="1"/>
      <c r="AP1525" s="1"/>
      <c r="AQ1525" s="1"/>
      <c r="AR1525" s="1"/>
      <c r="AS1525" s="1"/>
      <c r="AT1525" s="1"/>
      <c r="AU1525" s="1"/>
      <c r="AV1525" s="1"/>
      <c r="AW1525" s="1"/>
      <c r="AX1525" s="1"/>
      <c r="AY1525" s="1"/>
      <c r="AZ1525" s="1"/>
      <c r="BA1525" s="1"/>
      <c r="BB1525" s="1"/>
      <c r="BC1525" s="1"/>
      <c r="BD1525" s="1"/>
      <c r="BE1525" s="1"/>
      <c r="BF1525" s="1"/>
      <c r="BG1525" s="1"/>
      <c r="BH1525" s="1"/>
      <c r="BI1525" s="1"/>
      <c r="BJ1525" s="1"/>
      <c r="BK1525" s="1"/>
      <c r="BL1525" s="1"/>
      <c r="BM1525" s="1"/>
      <c r="BN1525" s="1"/>
      <c r="BO1525" s="1"/>
      <c r="BP1525" s="1"/>
      <c r="BQ1525" s="1"/>
      <c r="BR1525" s="1"/>
      <c r="BS1525" s="1"/>
      <c r="BT1525" s="1"/>
      <c r="BU1525" s="1"/>
      <c r="BV1525" s="1"/>
      <c r="BW1525" s="1"/>
      <c r="BX1525" s="1"/>
      <c r="BY1525" s="1"/>
      <c r="BZ1525" s="1"/>
      <c r="CA1525" s="1"/>
      <c r="CB1525" s="1"/>
      <c r="CC1525" s="1"/>
      <c r="CD1525" s="1"/>
      <c r="CE1525" s="1"/>
      <c r="CF1525" s="1"/>
      <c r="CG1525" s="1"/>
      <c r="CH1525" s="1"/>
      <c r="CI1525" s="1"/>
      <c r="CJ1525" s="1"/>
      <c r="CK1525" s="1"/>
      <c r="CL1525" s="1"/>
      <c r="CM1525" s="1"/>
      <c r="CN1525" s="1"/>
      <c r="CO1525" s="1"/>
      <c r="CP1525" s="1"/>
      <c r="CQ1525" s="1"/>
      <c r="CR1525" s="1"/>
      <c r="CS1525" s="1"/>
      <c r="CT1525" s="1"/>
      <c r="CU1525" s="1"/>
      <c r="CV1525" s="1"/>
      <c r="CW1525" s="1"/>
      <c r="CX1525" s="1"/>
      <c r="CY1525" s="1"/>
      <c r="CZ1525" s="1"/>
      <c r="DA1525" s="1"/>
      <c r="DB1525" s="1"/>
      <c r="DC1525" s="1"/>
      <c r="DD1525" s="1"/>
      <c r="DE1525" s="1"/>
      <c r="DF1525" s="1"/>
      <c r="DG1525" s="1"/>
      <c r="DH1525" s="1"/>
      <c r="DI1525" s="1"/>
      <c r="DJ1525" s="1"/>
      <c r="DK1525" s="1"/>
      <c r="DL1525" s="1"/>
      <c r="DM1525" s="1"/>
      <c r="DN1525" s="1"/>
      <c r="DO1525" s="1"/>
      <c r="DP1525" s="1"/>
      <c r="DQ1525" s="1"/>
      <c r="DR1525" s="1"/>
      <c r="DS1525" s="1"/>
      <c r="DT1525" s="1"/>
      <c r="DU1525" s="1"/>
      <c r="DV1525" s="1"/>
      <c r="DW1525" s="1"/>
      <c r="DX1525" s="1"/>
      <c r="DY1525" s="1"/>
      <c r="DZ1525" s="1"/>
      <c r="EA1525" s="1"/>
      <c r="EB1525" s="1"/>
      <c r="EC1525" s="1"/>
      <c r="ED1525" s="1"/>
      <c r="EE1525" s="1"/>
      <c r="EF1525" s="1"/>
      <c r="EG1525" s="1"/>
      <c r="EH1525" s="1"/>
      <c r="EI1525" s="1"/>
      <c r="EJ1525" s="1"/>
      <c r="EK1525" s="1"/>
      <c r="EL1525" s="1"/>
      <c r="EM1525" s="1"/>
      <c r="EN1525" s="1"/>
      <c r="EO1525" s="1"/>
      <c r="EP1525" s="1"/>
      <c r="EQ1525" s="1"/>
      <c r="ER1525" s="1"/>
      <c r="ES1525" s="1"/>
      <c r="ET1525" s="1"/>
      <c r="EU1525" s="1"/>
      <c r="EV1525" s="1"/>
      <c r="EW1525" s="1"/>
      <c r="EX1525" s="1"/>
    </row>
    <row r="1526" spans="1:154" x14ac:dyDescent="0.15">
      <c r="A1526" s="35"/>
      <c r="B1526" s="125"/>
      <c r="C1526" s="14"/>
      <c r="D1526" s="13"/>
      <c r="E1526" s="14"/>
      <c r="F1526" s="14"/>
      <c r="G1526" s="14"/>
      <c r="H1526" s="14"/>
      <c r="I1526" s="13"/>
      <c r="J1526" s="29"/>
      <c r="K1526" s="2"/>
      <c r="L1526" s="17"/>
      <c r="M1526" s="12"/>
      <c r="N1526" s="12"/>
      <c r="O1526" s="17"/>
      <c r="P1526" s="14"/>
      <c r="Q1526" s="14"/>
      <c r="R1526" s="14"/>
      <c r="S1526" s="20"/>
      <c r="T1526" s="14"/>
      <c r="U1526" s="4"/>
      <c r="V1526" s="29"/>
      <c r="W1526" s="10"/>
      <c r="X1526" s="10"/>
      <c r="Y1526" s="27"/>
      <c r="Z1526" s="3"/>
      <c r="AA1526" s="1"/>
      <c r="AB1526" s="10"/>
      <c r="AC1526" s="3"/>
      <c r="AD1526" s="3"/>
      <c r="AE1526" s="3"/>
      <c r="AF1526" s="10"/>
      <c r="AG1526" s="11"/>
      <c r="AH1526" s="10"/>
      <c r="AI1526" s="1"/>
      <c r="AJ1526" s="1"/>
      <c r="AK1526" s="1"/>
      <c r="AL1526" s="1"/>
      <c r="AM1526" s="1"/>
      <c r="AN1526" s="1"/>
      <c r="AO1526" s="1"/>
      <c r="AP1526" s="1"/>
      <c r="AQ1526" s="1"/>
      <c r="AR1526" s="1"/>
      <c r="AS1526" s="1"/>
      <c r="AT1526" s="1"/>
      <c r="AU1526" s="1"/>
      <c r="AV1526" s="1"/>
      <c r="AW1526" s="1"/>
      <c r="AX1526" s="1"/>
      <c r="AY1526" s="1"/>
      <c r="AZ1526" s="1"/>
      <c r="BA1526" s="1"/>
      <c r="BB1526" s="1"/>
      <c r="BC1526" s="1"/>
      <c r="BD1526" s="1"/>
      <c r="BE1526" s="1"/>
      <c r="BF1526" s="1"/>
      <c r="BG1526" s="1"/>
      <c r="BH1526" s="1"/>
      <c r="BI1526" s="1"/>
      <c r="BJ1526" s="1"/>
      <c r="BK1526" s="1"/>
      <c r="BL1526" s="1"/>
      <c r="BM1526" s="1"/>
      <c r="BN1526" s="1"/>
      <c r="BO1526" s="1"/>
      <c r="BP1526" s="1"/>
      <c r="BQ1526" s="1"/>
      <c r="BR1526" s="1"/>
      <c r="BS1526" s="1"/>
      <c r="BT1526" s="1"/>
      <c r="BU1526" s="1"/>
      <c r="BV1526" s="1"/>
      <c r="BW1526" s="1"/>
      <c r="BX1526" s="1"/>
      <c r="BY1526" s="1"/>
      <c r="BZ1526" s="1"/>
      <c r="CA1526" s="1"/>
      <c r="CB1526" s="1"/>
      <c r="CC1526" s="1"/>
      <c r="CD1526" s="1"/>
      <c r="CE1526" s="1"/>
      <c r="CF1526" s="1"/>
      <c r="CG1526" s="1"/>
      <c r="CH1526" s="1"/>
      <c r="CI1526" s="1"/>
      <c r="CJ1526" s="1"/>
      <c r="CK1526" s="1"/>
      <c r="CL1526" s="1"/>
      <c r="CM1526" s="1"/>
      <c r="CN1526" s="1"/>
      <c r="CO1526" s="1"/>
      <c r="CP1526" s="1"/>
      <c r="CQ1526" s="1"/>
      <c r="CR1526" s="1"/>
      <c r="CS1526" s="1"/>
      <c r="CT1526" s="1"/>
      <c r="CU1526" s="1"/>
      <c r="CV1526" s="1"/>
      <c r="CW1526" s="1"/>
      <c r="CX1526" s="1"/>
      <c r="CY1526" s="1"/>
      <c r="CZ1526" s="1"/>
      <c r="DA1526" s="1"/>
      <c r="DB1526" s="1"/>
      <c r="DC1526" s="1"/>
      <c r="DD1526" s="1"/>
      <c r="DE1526" s="1"/>
      <c r="DF1526" s="1"/>
      <c r="DG1526" s="1"/>
      <c r="DH1526" s="1"/>
      <c r="DI1526" s="1"/>
      <c r="DJ1526" s="1"/>
      <c r="DK1526" s="1"/>
      <c r="DL1526" s="1"/>
      <c r="DM1526" s="1"/>
      <c r="DN1526" s="1"/>
      <c r="DO1526" s="1"/>
      <c r="DP1526" s="1"/>
      <c r="DQ1526" s="1"/>
      <c r="DR1526" s="1"/>
      <c r="DS1526" s="1"/>
      <c r="DT1526" s="1"/>
      <c r="DU1526" s="1"/>
      <c r="DV1526" s="1"/>
      <c r="DW1526" s="1"/>
      <c r="DX1526" s="1"/>
      <c r="DY1526" s="1"/>
      <c r="DZ1526" s="1"/>
      <c r="EA1526" s="1"/>
      <c r="EB1526" s="1"/>
      <c r="EC1526" s="1"/>
      <c r="ED1526" s="1"/>
      <c r="EE1526" s="1"/>
      <c r="EF1526" s="1"/>
      <c r="EG1526" s="1"/>
      <c r="EH1526" s="1"/>
      <c r="EI1526" s="1"/>
      <c r="EJ1526" s="1"/>
      <c r="EK1526" s="1"/>
      <c r="EL1526" s="1"/>
      <c r="EM1526" s="1"/>
      <c r="EN1526" s="1"/>
      <c r="EO1526" s="1"/>
      <c r="EP1526" s="1"/>
      <c r="EQ1526" s="1"/>
      <c r="ER1526" s="1"/>
      <c r="ES1526" s="1"/>
      <c r="ET1526" s="1"/>
      <c r="EU1526" s="1"/>
      <c r="EV1526" s="1"/>
      <c r="EW1526" s="1"/>
      <c r="EX1526" s="1"/>
    </row>
    <row r="1527" spans="1:154" x14ac:dyDescent="0.15">
      <c r="A1527" s="35"/>
      <c r="B1527" s="125"/>
      <c r="C1527" s="14"/>
      <c r="D1527" s="13"/>
      <c r="E1527" s="14"/>
      <c r="F1527" s="14"/>
      <c r="G1527" s="14"/>
      <c r="H1527" s="14"/>
      <c r="I1527" s="13"/>
      <c r="J1527" s="29"/>
      <c r="K1527" s="2"/>
      <c r="L1527" s="17"/>
      <c r="M1527" s="12"/>
      <c r="N1527" s="12"/>
      <c r="O1527" s="17"/>
      <c r="P1527" s="14"/>
      <c r="Q1527" s="14"/>
      <c r="R1527" s="14"/>
      <c r="S1527" s="20"/>
      <c r="T1527" s="14"/>
      <c r="U1527" s="4"/>
      <c r="V1527" s="29"/>
      <c r="W1527" s="10"/>
      <c r="X1527" s="10"/>
      <c r="Y1527" s="27"/>
      <c r="Z1527" s="3"/>
      <c r="AA1527" s="1"/>
      <c r="AB1527" s="10"/>
      <c r="AC1527" s="3"/>
      <c r="AD1527" s="3"/>
      <c r="AE1527" s="3"/>
      <c r="AF1527" s="10"/>
      <c r="AG1527" s="11"/>
      <c r="AH1527" s="10"/>
      <c r="AI1527" s="1"/>
      <c r="AJ1527" s="1"/>
      <c r="AK1527" s="1"/>
      <c r="AL1527" s="1"/>
      <c r="AM1527" s="1"/>
      <c r="AN1527" s="1"/>
      <c r="AO1527" s="1"/>
      <c r="AP1527" s="1"/>
      <c r="AQ1527" s="1"/>
      <c r="AR1527" s="1"/>
      <c r="AS1527" s="1"/>
      <c r="AT1527" s="1"/>
      <c r="AU1527" s="1"/>
      <c r="AV1527" s="1"/>
      <c r="AW1527" s="1"/>
      <c r="AX1527" s="1"/>
      <c r="AY1527" s="1"/>
      <c r="AZ1527" s="1"/>
      <c r="BA1527" s="1"/>
      <c r="BB1527" s="1"/>
      <c r="BC1527" s="1"/>
      <c r="BD1527" s="1"/>
      <c r="BE1527" s="1"/>
      <c r="BF1527" s="1"/>
      <c r="BG1527" s="1"/>
      <c r="BH1527" s="1"/>
      <c r="BI1527" s="1"/>
      <c r="BJ1527" s="1"/>
      <c r="BK1527" s="1"/>
      <c r="BL1527" s="1"/>
      <c r="BM1527" s="1"/>
      <c r="BN1527" s="1"/>
      <c r="BO1527" s="1"/>
      <c r="BP1527" s="1"/>
      <c r="BQ1527" s="1"/>
      <c r="BR1527" s="1"/>
      <c r="BS1527" s="1"/>
      <c r="BT1527" s="1"/>
      <c r="BU1527" s="1"/>
      <c r="BV1527" s="1"/>
      <c r="BW1527" s="1"/>
      <c r="BX1527" s="1"/>
      <c r="BY1527" s="1"/>
      <c r="BZ1527" s="1"/>
      <c r="CA1527" s="1"/>
      <c r="CB1527" s="1"/>
      <c r="CC1527" s="1"/>
      <c r="CD1527" s="1"/>
      <c r="CE1527" s="1"/>
      <c r="CF1527" s="1"/>
      <c r="CG1527" s="1"/>
      <c r="CH1527" s="1"/>
      <c r="CI1527" s="1"/>
      <c r="CJ1527" s="1"/>
      <c r="CK1527" s="1"/>
      <c r="CL1527" s="1"/>
      <c r="CM1527" s="1"/>
      <c r="CN1527" s="1"/>
      <c r="CO1527" s="1"/>
      <c r="CP1527" s="1"/>
      <c r="CQ1527" s="1"/>
      <c r="CR1527" s="1"/>
      <c r="CS1527" s="1"/>
      <c r="CT1527" s="1"/>
      <c r="CU1527" s="1"/>
      <c r="CV1527" s="1"/>
      <c r="CW1527" s="1"/>
      <c r="CX1527" s="1"/>
      <c r="CY1527" s="1"/>
      <c r="CZ1527" s="1"/>
      <c r="DA1527" s="1"/>
      <c r="DB1527" s="1"/>
      <c r="DC1527" s="1"/>
      <c r="DD1527" s="1"/>
      <c r="DE1527" s="1"/>
      <c r="DF1527" s="1"/>
      <c r="DG1527" s="1"/>
      <c r="DH1527" s="1"/>
      <c r="DI1527" s="1"/>
      <c r="DJ1527" s="1"/>
      <c r="DK1527" s="1"/>
      <c r="DL1527" s="1"/>
      <c r="DM1527" s="1"/>
      <c r="DN1527" s="1"/>
      <c r="DO1527" s="1"/>
      <c r="DP1527" s="1"/>
      <c r="DQ1527" s="1"/>
      <c r="DR1527" s="1"/>
      <c r="DS1527" s="1"/>
      <c r="DT1527" s="1"/>
      <c r="DU1527" s="1"/>
      <c r="DV1527" s="1"/>
      <c r="DW1527" s="1"/>
      <c r="DX1527" s="1"/>
      <c r="DY1527" s="1"/>
      <c r="DZ1527" s="1"/>
      <c r="EA1527" s="1"/>
      <c r="EB1527" s="1"/>
      <c r="EC1527" s="1"/>
      <c r="ED1527" s="1"/>
      <c r="EE1527" s="1"/>
      <c r="EF1527" s="1"/>
      <c r="EG1527" s="1"/>
      <c r="EH1527" s="1"/>
      <c r="EI1527" s="1"/>
      <c r="EJ1527" s="1"/>
      <c r="EK1527" s="1"/>
      <c r="EL1527" s="1"/>
      <c r="EM1527" s="1"/>
      <c r="EN1527" s="1"/>
      <c r="EO1527" s="1"/>
      <c r="EP1527" s="1"/>
      <c r="EQ1527" s="1"/>
      <c r="ER1527" s="1"/>
      <c r="ES1527" s="1"/>
      <c r="ET1527" s="1"/>
      <c r="EU1527" s="1"/>
      <c r="EV1527" s="1"/>
      <c r="EW1527" s="1"/>
      <c r="EX1527" s="1"/>
    </row>
    <row r="1528" spans="1:154" x14ac:dyDescent="0.15">
      <c r="A1528" s="35"/>
      <c r="B1528" s="125"/>
      <c r="C1528" s="14"/>
      <c r="D1528" s="13"/>
      <c r="E1528" s="14"/>
      <c r="F1528" s="14"/>
      <c r="G1528" s="14"/>
      <c r="H1528" s="14"/>
      <c r="I1528" s="13"/>
      <c r="J1528" s="29"/>
      <c r="K1528" s="2"/>
      <c r="L1528" s="17"/>
      <c r="M1528" s="12"/>
      <c r="N1528" s="12"/>
      <c r="O1528" s="17"/>
      <c r="P1528" s="14"/>
      <c r="Q1528" s="14"/>
      <c r="R1528" s="14"/>
      <c r="S1528" s="20"/>
      <c r="T1528" s="14"/>
      <c r="U1528" s="4"/>
      <c r="V1528" s="29"/>
      <c r="W1528" s="10"/>
      <c r="X1528" s="10"/>
      <c r="Y1528" s="27"/>
      <c r="Z1528" s="3"/>
      <c r="AA1528" s="1"/>
      <c r="AB1528" s="10"/>
      <c r="AC1528" s="3"/>
      <c r="AD1528" s="3"/>
      <c r="AE1528" s="3"/>
      <c r="AF1528" s="10"/>
      <c r="AG1528" s="11"/>
      <c r="AH1528" s="10"/>
      <c r="AI1528" s="1"/>
      <c r="AJ1528" s="1"/>
      <c r="AK1528" s="1"/>
      <c r="AL1528" s="1"/>
      <c r="AM1528" s="1"/>
      <c r="AN1528" s="1"/>
      <c r="AO1528" s="1"/>
      <c r="AP1528" s="1"/>
      <c r="AQ1528" s="1"/>
      <c r="AR1528" s="1"/>
      <c r="AS1528" s="1"/>
      <c r="AT1528" s="1"/>
      <c r="AU1528" s="1"/>
      <c r="AV1528" s="1"/>
      <c r="AW1528" s="1"/>
      <c r="AX1528" s="1"/>
      <c r="AY1528" s="1"/>
      <c r="AZ1528" s="1"/>
      <c r="BA1528" s="1"/>
      <c r="BB1528" s="1"/>
      <c r="BC1528" s="1"/>
      <c r="BD1528" s="1"/>
      <c r="BE1528" s="1"/>
      <c r="BF1528" s="1"/>
      <c r="BG1528" s="1"/>
      <c r="BH1528" s="1"/>
      <c r="BI1528" s="1"/>
      <c r="BJ1528" s="1"/>
      <c r="BK1528" s="1"/>
      <c r="BL1528" s="1"/>
      <c r="BM1528" s="1"/>
      <c r="BN1528" s="1"/>
      <c r="BO1528" s="1"/>
      <c r="BP1528" s="1"/>
      <c r="BQ1528" s="1"/>
      <c r="BR1528" s="1"/>
      <c r="BS1528" s="1"/>
      <c r="BT1528" s="1"/>
      <c r="BU1528" s="1"/>
      <c r="BV1528" s="1"/>
      <c r="BW1528" s="1"/>
      <c r="BX1528" s="1"/>
      <c r="BY1528" s="1"/>
      <c r="BZ1528" s="1"/>
      <c r="CA1528" s="1"/>
      <c r="CB1528" s="1"/>
      <c r="CC1528" s="1"/>
      <c r="CD1528" s="1"/>
      <c r="CE1528" s="1"/>
      <c r="CF1528" s="1"/>
      <c r="CG1528" s="1"/>
      <c r="CH1528" s="1"/>
      <c r="CI1528" s="1"/>
      <c r="CJ1528" s="1"/>
      <c r="CK1528" s="1"/>
      <c r="CL1528" s="1"/>
      <c r="CM1528" s="1"/>
      <c r="CN1528" s="1"/>
      <c r="CO1528" s="1"/>
      <c r="CP1528" s="1"/>
      <c r="CQ1528" s="1"/>
      <c r="CR1528" s="1"/>
      <c r="CS1528" s="1"/>
      <c r="CT1528" s="1"/>
      <c r="CU1528" s="1"/>
      <c r="CV1528" s="1"/>
      <c r="CW1528" s="1"/>
      <c r="CX1528" s="1"/>
      <c r="CY1528" s="1"/>
      <c r="CZ1528" s="1"/>
      <c r="DA1528" s="1"/>
      <c r="DB1528" s="1"/>
      <c r="DC1528" s="1"/>
      <c r="DD1528" s="1"/>
      <c r="DE1528" s="1"/>
      <c r="DF1528" s="1"/>
      <c r="DG1528" s="1"/>
      <c r="DH1528" s="1"/>
      <c r="DI1528" s="1"/>
      <c r="DJ1528" s="1"/>
      <c r="DK1528" s="1"/>
      <c r="DL1528" s="1"/>
      <c r="DM1528" s="1"/>
      <c r="DN1528" s="1"/>
      <c r="DO1528" s="1"/>
      <c r="DP1528" s="1"/>
      <c r="DQ1528" s="1"/>
      <c r="DR1528" s="1"/>
      <c r="DS1528" s="1"/>
      <c r="DT1528" s="1"/>
      <c r="DU1528" s="1"/>
      <c r="DV1528" s="1"/>
      <c r="DW1528" s="1"/>
      <c r="DX1528" s="1"/>
      <c r="DY1528" s="1"/>
      <c r="DZ1528" s="1"/>
      <c r="EA1528" s="1"/>
      <c r="EB1528" s="1"/>
      <c r="EC1528" s="1"/>
      <c r="ED1528" s="1"/>
      <c r="EE1528" s="1"/>
      <c r="EF1528" s="1"/>
      <c r="EG1528" s="1"/>
      <c r="EH1528" s="1"/>
      <c r="EI1528" s="1"/>
      <c r="EJ1528" s="1"/>
      <c r="EK1528" s="1"/>
      <c r="EL1528" s="1"/>
      <c r="EM1528" s="1"/>
      <c r="EN1528" s="1"/>
      <c r="EO1528" s="1"/>
      <c r="EP1528" s="1"/>
      <c r="EQ1528" s="1"/>
      <c r="ER1528" s="1"/>
      <c r="ES1528" s="1"/>
      <c r="ET1528" s="1"/>
      <c r="EU1528" s="1"/>
      <c r="EV1528" s="1"/>
      <c r="EW1528" s="1"/>
      <c r="EX1528" s="1"/>
    </row>
    <row r="1529" spans="1:154" x14ac:dyDescent="0.15">
      <c r="A1529" s="35"/>
      <c r="B1529" s="125"/>
      <c r="C1529" s="14"/>
      <c r="D1529" s="13"/>
      <c r="E1529" s="14"/>
      <c r="F1529" s="14"/>
      <c r="G1529" s="14"/>
      <c r="H1529" s="14"/>
      <c r="I1529" s="13"/>
      <c r="J1529" s="29"/>
      <c r="K1529" s="2"/>
      <c r="L1529" s="17"/>
      <c r="M1529" s="12"/>
      <c r="N1529" s="12"/>
      <c r="O1529" s="17"/>
      <c r="P1529" s="14"/>
      <c r="Q1529" s="14"/>
      <c r="R1529" s="14"/>
      <c r="S1529" s="20"/>
      <c r="T1529" s="14"/>
      <c r="U1529" s="4"/>
      <c r="V1529" s="29"/>
      <c r="W1529" s="10"/>
      <c r="X1529" s="10"/>
      <c r="Y1529" s="27"/>
      <c r="Z1529" s="3"/>
      <c r="AA1529" s="1"/>
      <c r="AB1529" s="10"/>
      <c r="AC1529" s="3"/>
      <c r="AD1529" s="3"/>
      <c r="AE1529" s="3"/>
      <c r="AF1529" s="10"/>
      <c r="AG1529" s="11"/>
      <c r="AH1529" s="10"/>
      <c r="AI1529" s="1"/>
      <c r="AJ1529" s="1"/>
      <c r="AK1529" s="1"/>
      <c r="AL1529" s="1"/>
      <c r="AM1529" s="1"/>
      <c r="AN1529" s="1"/>
      <c r="AO1529" s="1"/>
      <c r="AP1529" s="1"/>
      <c r="AQ1529" s="1"/>
      <c r="AR1529" s="1"/>
      <c r="AS1529" s="1"/>
      <c r="AT1529" s="1"/>
      <c r="AU1529" s="1"/>
      <c r="AV1529" s="1"/>
      <c r="AW1529" s="1"/>
      <c r="AX1529" s="1"/>
      <c r="AY1529" s="1"/>
      <c r="AZ1529" s="1"/>
      <c r="BA1529" s="1"/>
      <c r="BB1529" s="1"/>
      <c r="BC1529" s="1"/>
      <c r="BD1529" s="1"/>
      <c r="BE1529" s="1"/>
      <c r="BF1529" s="1"/>
      <c r="BG1529" s="1"/>
      <c r="BH1529" s="1"/>
      <c r="BI1529" s="1"/>
      <c r="BJ1529" s="1"/>
      <c r="BK1529" s="1"/>
      <c r="BL1529" s="1"/>
      <c r="BM1529" s="1"/>
      <c r="BN1529" s="1"/>
      <c r="BO1529" s="1"/>
      <c r="BP1529" s="1"/>
      <c r="BQ1529" s="1"/>
      <c r="BR1529" s="1"/>
      <c r="BS1529" s="1"/>
      <c r="BT1529" s="1"/>
      <c r="BU1529" s="1"/>
      <c r="BV1529" s="1"/>
      <c r="BW1529" s="1"/>
      <c r="BX1529" s="1"/>
      <c r="BY1529" s="1"/>
      <c r="BZ1529" s="1"/>
      <c r="CA1529" s="1"/>
      <c r="CB1529" s="1"/>
      <c r="CC1529" s="1"/>
      <c r="CD1529" s="1"/>
      <c r="CE1529" s="1"/>
      <c r="CF1529" s="1"/>
      <c r="CG1529" s="1"/>
      <c r="CH1529" s="1"/>
      <c r="CI1529" s="1"/>
      <c r="CJ1529" s="1"/>
      <c r="CK1529" s="1"/>
      <c r="CL1529" s="1"/>
      <c r="CM1529" s="1"/>
      <c r="CN1529" s="1"/>
      <c r="CO1529" s="1"/>
      <c r="CP1529" s="1"/>
      <c r="CQ1529" s="1"/>
      <c r="CR1529" s="1"/>
      <c r="CS1529" s="1"/>
      <c r="CT1529" s="1"/>
      <c r="CU1529" s="1"/>
      <c r="CV1529" s="1"/>
      <c r="CW1529" s="1"/>
      <c r="CX1529" s="1"/>
      <c r="CY1529" s="1"/>
      <c r="CZ1529" s="1"/>
      <c r="DA1529" s="1"/>
      <c r="DB1529" s="1"/>
      <c r="DC1529" s="1"/>
      <c r="DD1529" s="1"/>
      <c r="DE1529" s="1"/>
      <c r="DF1529" s="1"/>
      <c r="DG1529" s="1"/>
      <c r="DH1529" s="1"/>
      <c r="DI1529" s="1"/>
      <c r="DJ1529" s="1"/>
      <c r="DK1529" s="1"/>
      <c r="DL1529" s="1"/>
      <c r="DM1529" s="1"/>
      <c r="DN1529" s="1"/>
      <c r="DO1529" s="1"/>
      <c r="DP1529" s="1"/>
      <c r="DQ1529" s="1"/>
      <c r="DR1529" s="1"/>
      <c r="DS1529" s="1"/>
      <c r="DT1529" s="1"/>
      <c r="DU1529" s="1"/>
      <c r="DV1529" s="1"/>
      <c r="DW1529" s="1"/>
      <c r="DX1529" s="1"/>
      <c r="DY1529" s="1"/>
      <c r="DZ1529" s="1"/>
      <c r="EA1529" s="1"/>
      <c r="EB1529" s="1"/>
      <c r="EC1529" s="1"/>
      <c r="ED1529" s="1"/>
      <c r="EE1529" s="1"/>
      <c r="EF1529" s="1"/>
      <c r="EG1529" s="1"/>
      <c r="EH1529" s="1"/>
      <c r="EI1529" s="1"/>
      <c r="EJ1529" s="1"/>
      <c r="EK1529" s="1"/>
      <c r="EL1529" s="1"/>
      <c r="EM1529" s="1"/>
      <c r="EN1529" s="1"/>
      <c r="EO1529" s="1"/>
      <c r="EP1529" s="1"/>
      <c r="EQ1529" s="1"/>
      <c r="ER1529" s="1"/>
      <c r="ES1529" s="1"/>
      <c r="ET1529" s="1"/>
      <c r="EU1529" s="1"/>
      <c r="EV1529" s="1"/>
      <c r="EW1529" s="1"/>
      <c r="EX1529" s="1"/>
    </row>
    <row r="1530" spans="1:154" x14ac:dyDescent="0.15">
      <c r="A1530" s="35"/>
      <c r="B1530" s="125"/>
      <c r="C1530" s="14"/>
      <c r="D1530" s="13"/>
      <c r="E1530" s="14"/>
      <c r="F1530" s="14"/>
      <c r="G1530" s="14"/>
      <c r="H1530" s="14"/>
      <c r="I1530" s="13"/>
      <c r="J1530" s="29"/>
      <c r="K1530" s="2"/>
      <c r="L1530" s="17"/>
      <c r="M1530" s="12"/>
      <c r="N1530" s="12"/>
      <c r="O1530" s="17"/>
      <c r="P1530" s="14"/>
      <c r="Q1530" s="14"/>
      <c r="R1530" s="14"/>
      <c r="S1530" s="20"/>
      <c r="T1530" s="14"/>
      <c r="U1530" s="4"/>
      <c r="V1530" s="29"/>
      <c r="W1530" s="10"/>
      <c r="X1530" s="10"/>
      <c r="Y1530" s="27"/>
      <c r="Z1530" s="3"/>
      <c r="AA1530" s="1"/>
      <c r="AB1530" s="10"/>
      <c r="AC1530" s="3"/>
      <c r="AD1530" s="3"/>
      <c r="AE1530" s="3"/>
      <c r="AF1530" s="10"/>
      <c r="AG1530" s="11"/>
      <c r="AH1530" s="10"/>
      <c r="AI1530" s="1"/>
      <c r="AJ1530" s="1"/>
      <c r="AK1530" s="1"/>
      <c r="AL1530" s="1"/>
      <c r="AM1530" s="1"/>
      <c r="AN1530" s="1"/>
      <c r="AO1530" s="1"/>
      <c r="AP1530" s="1"/>
      <c r="AQ1530" s="1"/>
      <c r="AR1530" s="1"/>
      <c r="AS1530" s="1"/>
      <c r="AT1530" s="1"/>
      <c r="AU1530" s="1"/>
      <c r="AV1530" s="1"/>
      <c r="AW1530" s="1"/>
      <c r="AX1530" s="1"/>
      <c r="AY1530" s="1"/>
      <c r="AZ1530" s="1"/>
      <c r="BA1530" s="1"/>
      <c r="BB1530" s="1"/>
      <c r="BC1530" s="1"/>
      <c r="BD1530" s="1"/>
      <c r="BE1530" s="1"/>
      <c r="BF1530" s="1"/>
      <c r="BG1530" s="1"/>
      <c r="BH1530" s="1"/>
      <c r="BI1530" s="1"/>
      <c r="BJ1530" s="1"/>
      <c r="BK1530" s="1"/>
      <c r="BL1530" s="1"/>
      <c r="BM1530" s="1"/>
      <c r="BN1530" s="1"/>
      <c r="BO1530" s="1"/>
      <c r="BP1530" s="1"/>
      <c r="BQ1530" s="1"/>
      <c r="BR1530" s="1"/>
      <c r="BS1530" s="1"/>
      <c r="BT1530" s="1"/>
      <c r="BU1530" s="1"/>
      <c r="BV1530" s="1"/>
      <c r="BW1530" s="1"/>
      <c r="BX1530" s="1"/>
      <c r="BY1530" s="1"/>
      <c r="BZ1530" s="1"/>
      <c r="CA1530" s="1"/>
      <c r="CB1530" s="1"/>
      <c r="CC1530" s="1"/>
      <c r="CD1530" s="1"/>
      <c r="CE1530" s="1"/>
      <c r="CF1530" s="1"/>
      <c r="CG1530" s="1"/>
      <c r="CH1530" s="1"/>
      <c r="CI1530" s="1"/>
      <c r="CJ1530" s="1"/>
      <c r="CK1530" s="1"/>
      <c r="CL1530" s="1"/>
      <c r="CM1530" s="1"/>
      <c r="CN1530" s="1"/>
      <c r="CO1530" s="1"/>
      <c r="CP1530" s="1"/>
      <c r="CQ1530" s="1"/>
      <c r="CR1530" s="1"/>
      <c r="CS1530" s="1"/>
      <c r="CT1530" s="1"/>
      <c r="CU1530" s="1"/>
      <c r="CV1530" s="1"/>
      <c r="CW1530" s="1"/>
      <c r="CX1530" s="1"/>
      <c r="CY1530" s="1"/>
      <c r="CZ1530" s="1"/>
      <c r="DA1530" s="1"/>
      <c r="DB1530" s="1"/>
      <c r="DC1530" s="1"/>
      <c r="DD1530" s="1"/>
      <c r="DE1530" s="1"/>
      <c r="DF1530" s="1"/>
      <c r="DG1530" s="1"/>
      <c r="DH1530" s="1"/>
      <c r="DI1530" s="1"/>
      <c r="DJ1530" s="1"/>
      <c r="DK1530" s="1"/>
      <c r="DL1530" s="1"/>
      <c r="DM1530" s="1"/>
      <c r="DN1530" s="1"/>
      <c r="DO1530" s="1"/>
      <c r="DP1530" s="1"/>
      <c r="DQ1530" s="1"/>
      <c r="DR1530" s="1"/>
      <c r="DS1530" s="1"/>
      <c r="DT1530" s="1"/>
      <c r="DU1530" s="1"/>
      <c r="DV1530" s="1"/>
      <c r="DW1530" s="1"/>
      <c r="DX1530" s="1"/>
      <c r="DY1530" s="1"/>
      <c r="DZ1530" s="1"/>
      <c r="EA1530" s="1"/>
      <c r="EB1530" s="1"/>
      <c r="EC1530" s="1"/>
      <c r="ED1530" s="1"/>
      <c r="EE1530" s="1"/>
      <c r="EF1530" s="1"/>
      <c r="EG1530" s="1"/>
      <c r="EH1530" s="1"/>
      <c r="EI1530" s="1"/>
      <c r="EJ1530" s="1"/>
      <c r="EK1530" s="1"/>
      <c r="EL1530" s="1"/>
      <c r="EM1530" s="1"/>
      <c r="EN1530" s="1"/>
      <c r="EO1530" s="1"/>
      <c r="EP1530" s="1"/>
      <c r="EQ1530" s="1"/>
      <c r="ER1530" s="1"/>
      <c r="ES1530" s="1"/>
      <c r="ET1530" s="1"/>
      <c r="EU1530" s="1"/>
      <c r="EV1530" s="1"/>
      <c r="EW1530" s="1"/>
      <c r="EX1530" s="1"/>
    </row>
    <row r="1531" spans="1:154" x14ac:dyDescent="0.15">
      <c r="A1531" s="35"/>
      <c r="B1531" s="125"/>
      <c r="C1531" s="14"/>
      <c r="D1531" s="13"/>
      <c r="E1531" s="14"/>
      <c r="F1531" s="14"/>
      <c r="G1531" s="14"/>
      <c r="H1531" s="14"/>
      <c r="I1531" s="13"/>
      <c r="J1531" s="29"/>
      <c r="K1531" s="2"/>
      <c r="L1531" s="17"/>
      <c r="M1531" s="12"/>
      <c r="N1531" s="12"/>
      <c r="O1531" s="17"/>
      <c r="P1531" s="14"/>
      <c r="Q1531" s="14"/>
      <c r="R1531" s="14"/>
      <c r="S1531" s="20"/>
      <c r="T1531" s="14"/>
      <c r="U1531" s="4"/>
      <c r="V1531" s="29"/>
      <c r="W1531" s="10"/>
      <c r="X1531" s="10"/>
      <c r="Y1531" s="27"/>
      <c r="Z1531" s="3"/>
      <c r="AA1531" s="1"/>
      <c r="AB1531" s="10"/>
      <c r="AC1531" s="3"/>
      <c r="AD1531" s="3"/>
      <c r="AE1531" s="3"/>
      <c r="AF1531" s="10"/>
      <c r="AG1531" s="11"/>
      <c r="AH1531" s="10"/>
      <c r="AI1531" s="1"/>
      <c r="AJ1531" s="1"/>
      <c r="AK1531" s="1"/>
      <c r="AL1531" s="1"/>
      <c r="AM1531" s="1"/>
      <c r="AN1531" s="1"/>
      <c r="AO1531" s="1"/>
      <c r="AP1531" s="1"/>
      <c r="AQ1531" s="1"/>
      <c r="AR1531" s="1"/>
      <c r="AS1531" s="1"/>
      <c r="AT1531" s="1"/>
      <c r="AU1531" s="1"/>
      <c r="AV1531" s="1"/>
      <c r="AW1531" s="1"/>
      <c r="AX1531" s="1"/>
      <c r="AY1531" s="1"/>
      <c r="AZ1531" s="1"/>
      <c r="BA1531" s="1"/>
      <c r="BB1531" s="1"/>
      <c r="BC1531" s="1"/>
      <c r="BD1531" s="1"/>
      <c r="BE1531" s="1"/>
      <c r="BF1531" s="1"/>
      <c r="BG1531" s="1"/>
      <c r="BH1531" s="1"/>
      <c r="BI1531" s="1"/>
      <c r="BJ1531" s="1"/>
      <c r="BK1531" s="1"/>
      <c r="BL1531" s="1"/>
      <c r="BM1531" s="1"/>
      <c r="BN1531" s="1"/>
      <c r="BO1531" s="1"/>
      <c r="BP1531" s="1"/>
      <c r="BQ1531" s="1"/>
      <c r="BR1531" s="1"/>
      <c r="BS1531" s="1"/>
      <c r="BT1531" s="1"/>
      <c r="BU1531" s="1"/>
      <c r="BV1531" s="1"/>
      <c r="BW1531" s="1"/>
      <c r="BX1531" s="1"/>
      <c r="BY1531" s="1"/>
      <c r="BZ1531" s="1"/>
      <c r="CA1531" s="1"/>
      <c r="CB1531" s="1"/>
      <c r="CC1531" s="1"/>
      <c r="CD1531" s="1"/>
      <c r="CE1531" s="1"/>
      <c r="CF1531" s="1"/>
      <c r="CG1531" s="1"/>
      <c r="CH1531" s="1"/>
      <c r="CI1531" s="1"/>
      <c r="CJ1531" s="1"/>
      <c r="CK1531" s="1"/>
      <c r="CL1531" s="1"/>
      <c r="CM1531" s="1"/>
      <c r="CN1531" s="1"/>
      <c r="CO1531" s="1"/>
      <c r="CP1531" s="1"/>
      <c r="CQ1531" s="1"/>
      <c r="CR1531" s="1"/>
      <c r="CS1531" s="1"/>
      <c r="CT1531" s="1"/>
      <c r="CU1531" s="1"/>
      <c r="CV1531" s="1"/>
      <c r="CW1531" s="1"/>
      <c r="CX1531" s="1"/>
      <c r="CY1531" s="1"/>
      <c r="CZ1531" s="1"/>
      <c r="DA1531" s="1"/>
      <c r="DB1531" s="1"/>
      <c r="DC1531" s="1"/>
      <c r="DD1531" s="1"/>
      <c r="DE1531" s="1"/>
      <c r="DF1531" s="1"/>
      <c r="DG1531" s="1"/>
      <c r="DH1531" s="1"/>
      <c r="DI1531" s="1"/>
      <c r="DJ1531" s="1"/>
      <c r="DK1531" s="1"/>
      <c r="DL1531" s="1"/>
      <c r="DM1531" s="1"/>
      <c r="DN1531" s="1"/>
      <c r="DO1531" s="1"/>
      <c r="DP1531" s="1"/>
      <c r="DQ1531" s="1"/>
      <c r="DR1531" s="1"/>
      <c r="DS1531" s="1"/>
      <c r="DT1531" s="1"/>
      <c r="DU1531" s="1"/>
      <c r="DV1531" s="1"/>
      <c r="DW1531" s="1"/>
      <c r="DX1531" s="1"/>
      <c r="DY1531" s="1"/>
      <c r="DZ1531" s="1"/>
      <c r="EA1531" s="1"/>
      <c r="EB1531" s="1"/>
      <c r="EC1531" s="1"/>
      <c r="ED1531" s="1"/>
      <c r="EE1531" s="1"/>
      <c r="EF1531" s="1"/>
      <c r="EG1531" s="1"/>
      <c r="EH1531" s="1"/>
      <c r="EI1531" s="1"/>
      <c r="EJ1531" s="1"/>
      <c r="EK1531" s="1"/>
      <c r="EL1531" s="1"/>
      <c r="EM1531" s="1"/>
      <c r="EN1531" s="1"/>
      <c r="EO1531" s="1"/>
      <c r="EP1531" s="1"/>
      <c r="EQ1531" s="1"/>
      <c r="ER1531" s="1"/>
      <c r="ES1531" s="1"/>
      <c r="ET1531" s="1"/>
      <c r="EU1531" s="1"/>
      <c r="EV1531" s="1"/>
      <c r="EW1531" s="1"/>
      <c r="EX1531" s="1"/>
    </row>
    <row r="1532" spans="1:154" x14ac:dyDescent="0.15">
      <c r="A1532" s="35"/>
      <c r="B1532" s="125"/>
      <c r="C1532" s="14"/>
      <c r="D1532" s="13"/>
      <c r="E1532" s="14"/>
      <c r="F1532" s="14"/>
      <c r="G1532" s="14"/>
      <c r="H1532" s="14"/>
      <c r="I1532" s="13"/>
      <c r="J1532" s="29"/>
      <c r="K1532" s="2"/>
      <c r="L1532" s="17"/>
      <c r="M1532" s="12"/>
      <c r="N1532" s="12"/>
      <c r="O1532" s="17"/>
      <c r="P1532" s="14"/>
      <c r="Q1532" s="14"/>
      <c r="R1532" s="14"/>
      <c r="S1532" s="20"/>
      <c r="T1532" s="14"/>
      <c r="U1532" s="4"/>
      <c r="V1532" s="29"/>
      <c r="W1532" s="10"/>
      <c r="X1532" s="10"/>
      <c r="Y1532" s="27"/>
      <c r="Z1532" s="3"/>
      <c r="AA1532" s="1"/>
      <c r="AB1532" s="10"/>
      <c r="AC1532" s="3"/>
      <c r="AD1532" s="3"/>
      <c r="AE1532" s="3"/>
      <c r="AF1532" s="10"/>
      <c r="AG1532" s="11"/>
      <c r="AH1532" s="10"/>
      <c r="AI1532" s="1"/>
      <c r="AJ1532" s="1"/>
      <c r="AK1532" s="1"/>
      <c r="AL1532" s="1"/>
      <c r="AM1532" s="1"/>
      <c r="AN1532" s="1"/>
      <c r="AO1532" s="1"/>
      <c r="AP1532" s="1"/>
      <c r="AQ1532" s="1"/>
      <c r="AR1532" s="1"/>
      <c r="AS1532" s="1"/>
      <c r="AT1532" s="1"/>
      <c r="AU1532" s="1"/>
      <c r="AV1532" s="1"/>
      <c r="AW1532" s="1"/>
      <c r="AX1532" s="1"/>
      <c r="AY1532" s="1"/>
      <c r="AZ1532" s="1"/>
      <c r="BA1532" s="1"/>
      <c r="BB1532" s="1"/>
      <c r="BC1532" s="1"/>
      <c r="BD1532" s="1"/>
      <c r="BE1532" s="1"/>
      <c r="BF1532" s="1"/>
      <c r="BG1532" s="1"/>
      <c r="BH1532" s="1"/>
      <c r="BI1532" s="1"/>
      <c r="BJ1532" s="1"/>
      <c r="BK1532" s="1"/>
      <c r="BL1532" s="1"/>
      <c r="BM1532" s="1"/>
      <c r="BN1532" s="1"/>
      <c r="BO1532" s="1"/>
      <c r="BP1532" s="1"/>
      <c r="BQ1532" s="1"/>
      <c r="BR1532" s="1"/>
      <c r="BS1532" s="1"/>
      <c r="BT1532" s="1"/>
      <c r="BU1532" s="1"/>
      <c r="BV1532" s="1"/>
      <c r="BW1532" s="1"/>
      <c r="BX1532" s="1"/>
      <c r="BY1532" s="1"/>
      <c r="BZ1532" s="1"/>
      <c r="CA1532" s="1"/>
      <c r="CB1532" s="1"/>
      <c r="CC1532" s="1"/>
      <c r="CD1532" s="1"/>
      <c r="CE1532" s="1"/>
      <c r="CF1532" s="1"/>
      <c r="CG1532" s="1"/>
      <c r="CH1532" s="1"/>
      <c r="CI1532" s="1"/>
      <c r="CJ1532" s="1"/>
      <c r="CK1532" s="1"/>
      <c r="CL1532" s="1"/>
      <c r="CM1532" s="1"/>
      <c r="CN1532" s="1"/>
      <c r="CO1532" s="1"/>
      <c r="CP1532" s="1"/>
      <c r="CQ1532" s="1"/>
      <c r="CR1532" s="1"/>
      <c r="CS1532" s="1"/>
      <c r="CT1532" s="1"/>
      <c r="CU1532" s="1"/>
      <c r="CV1532" s="1"/>
      <c r="CW1532" s="1"/>
      <c r="CX1532" s="1"/>
      <c r="CY1532" s="1"/>
      <c r="CZ1532" s="1"/>
      <c r="DA1532" s="1"/>
      <c r="DB1532" s="1"/>
      <c r="DC1532" s="1"/>
      <c r="DD1532" s="1"/>
      <c r="DE1532" s="1"/>
      <c r="DF1532" s="1"/>
      <c r="DG1532" s="1"/>
      <c r="DH1532" s="1"/>
      <c r="DI1532" s="1"/>
      <c r="DJ1532" s="1"/>
      <c r="DK1532" s="1"/>
      <c r="DL1532" s="1"/>
      <c r="DM1532" s="1"/>
      <c r="DN1532" s="1"/>
      <c r="DO1532" s="1"/>
      <c r="DP1532" s="1"/>
      <c r="DQ1532" s="1"/>
      <c r="DR1532" s="1"/>
      <c r="DS1532" s="1"/>
      <c r="DT1532" s="1"/>
      <c r="DU1532" s="1"/>
      <c r="DV1532" s="1"/>
      <c r="DW1532" s="1"/>
      <c r="DX1532" s="1"/>
      <c r="DY1532" s="1"/>
      <c r="DZ1532" s="1"/>
      <c r="EA1532" s="1"/>
      <c r="EB1532" s="1"/>
      <c r="EC1532" s="1"/>
      <c r="ED1532" s="1"/>
      <c r="EE1532" s="1"/>
      <c r="EF1532" s="1"/>
      <c r="EG1532" s="1"/>
      <c r="EH1532" s="1"/>
      <c r="EI1532" s="1"/>
      <c r="EJ1532" s="1"/>
      <c r="EK1532" s="1"/>
      <c r="EL1532" s="1"/>
      <c r="EM1532" s="1"/>
      <c r="EN1532" s="1"/>
      <c r="EO1532" s="1"/>
      <c r="EP1532" s="1"/>
      <c r="EQ1532" s="1"/>
      <c r="ER1532" s="1"/>
      <c r="ES1532" s="1"/>
      <c r="ET1532" s="1"/>
      <c r="EU1532" s="1"/>
      <c r="EV1532" s="1"/>
      <c r="EW1532" s="1"/>
      <c r="EX1532" s="1"/>
    </row>
    <row r="1533" spans="1:154" x14ac:dyDescent="0.15">
      <c r="A1533" s="35"/>
      <c r="B1533" s="125"/>
      <c r="C1533" s="14"/>
      <c r="D1533" s="13"/>
      <c r="E1533" s="14"/>
      <c r="F1533" s="14"/>
      <c r="G1533" s="14"/>
      <c r="H1533" s="14"/>
      <c r="I1533" s="13"/>
      <c r="J1533" s="29"/>
      <c r="K1533" s="2"/>
      <c r="L1533" s="17"/>
      <c r="M1533" s="12"/>
      <c r="N1533" s="12"/>
      <c r="O1533" s="17"/>
      <c r="P1533" s="14"/>
      <c r="Q1533" s="14"/>
      <c r="R1533" s="14"/>
      <c r="S1533" s="20"/>
      <c r="T1533" s="14"/>
      <c r="U1533" s="4"/>
      <c r="V1533" s="29"/>
      <c r="W1533" s="10"/>
      <c r="X1533" s="10"/>
      <c r="Y1533" s="27"/>
      <c r="Z1533" s="3"/>
      <c r="AA1533" s="1"/>
      <c r="AB1533" s="10"/>
      <c r="AC1533" s="3"/>
      <c r="AD1533" s="3"/>
      <c r="AE1533" s="3"/>
      <c r="AF1533" s="10"/>
      <c r="AG1533" s="11"/>
      <c r="AH1533" s="10"/>
      <c r="AI1533" s="1"/>
      <c r="AJ1533" s="1"/>
      <c r="AK1533" s="1"/>
      <c r="AL1533" s="1"/>
      <c r="AM1533" s="1"/>
      <c r="AN1533" s="1"/>
      <c r="AO1533" s="1"/>
      <c r="AP1533" s="1"/>
      <c r="AQ1533" s="1"/>
      <c r="AR1533" s="1"/>
      <c r="AS1533" s="1"/>
      <c r="AT1533" s="1"/>
      <c r="AU1533" s="1"/>
      <c r="AV1533" s="1"/>
      <c r="AW1533" s="1"/>
      <c r="AX1533" s="1"/>
      <c r="AY1533" s="1"/>
      <c r="AZ1533" s="1"/>
      <c r="BA1533" s="1"/>
      <c r="BB1533" s="1"/>
      <c r="BC1533" s="1"/>
      <c r="BD1533" s="1"/>
      <c r="BE1533" s="1"/>
      <c r="BF1533" s="1"/>
      <c r="BG1533" s="1"/>
      <c r="BH1533" s="1"/>
      <c r="BI1533" s="1"/>
      <c r="BJ1533" s="1"/>
      <c r="BK1533" s="1"/>
      <c r="BL1533" s="1"/>
      <c r="BM1533" s="1"/>
      <c r="BN1533" s="1"/>
      <c r="BO1533" s="1"/>
      <c r="BP1533" s="1"/>
      <c r="BQ1533" s="1"/>
      <c r="BR1533" s="1"/>
      <c r="BS1533" s="1"/>
      <c r="BT1533" s="1"/>
      <c r="BU1533" s="1"/>
      <c r="BV1533" s="1"/>
      <c r="BW1533" s="1"/>
      <c r="BX1533" s="1"/>
      <c r="BY1533" s="1"/>
      <c r="BZ1533" s="1"/>
      <c r="CA1533" s="1"/>
      <c r="CB1533" s="1"/>
      <c r="CC1533" s="1"/>
      <c r="CD1533" s="1"/>
      <c r="CE1533" s="1"/>
      <c r="CF1533" s="1"/>
      <c r="CG1533" s="1"/>
      <c r="CH1533" s="1"/>
      <c r="CI1533" s="1"/>
      <c r="CJ1533" s="1"/>
      <c r="CK1533" s="1"/>
      <c r="CL1533" s="1"/>
      <c r="CM1533" s="1"/>
      <c r="CN1533" s="1"/>
      <c r="CO1533" s="1"/>
      <c r="CP1533" s="1"/>
      <c r="CQ1533" s="1"/>
      <c r="CR1533" s="1"/>
      <c r="CS1533" s="1"/>
      <c r="CT1533" s="1"/>
      <c r="CU1533" s="1"/>
      <c r="CV1533" s="1"/>
      <c r="CW1533" s="1"/>
      <c r="CX1533" s="1"/>
      <c r="CY1533" s="1"/>
      <c r="CZ1533" s="1"/>
      <c r="DA1533" s="1"/>
      <c r="DB1533" s="1"/>
      <c r="DC1533" s="1"/>
      <c r="DD1533" s="1"/>
      <c r="DE1533" s="1"/>
      <c r="DF1533" s="1"/>
      <c r="DG1533" s="1"/>
      <c r="DH1533" s="1"/>
      <c r="DI1533" s="1"/>
      <c r="DJ1533" s="1"/>
      <c r="DK1533" s="1"/>
      <c r="DL1533" s="1"/>
      <c r="DM1533" s="1"/>
      <c r="DN1533" s="1"/>
      <c r="DO1533" s="1"/>
      <c r="DP1533" s="1"/>
      <c r="DQ1533" s="1"/>
      <c r="DR1533" s="1"/>
      <c r="DS1533" s="1"/>
      <c r="DT1533" s="1"/>
      <c r="DU1533" s="1"/>
      <c r="DV1533" s="1"/>
      <c r="DW1533" s="1"/>
      <c r="DX1533" s="1"/>
      <c r="DY1533" s="1"/>
      <c r="DZ1533" s="1"/>
      <c r="EA1533" s="1"/>
      <c r="EB1533" s="1"/>
      <c r="EC1533" s="1"/>
      <c r="ED1533" s="1"/>
      <c r="EE1533" s="1"/>
      <c r="EF1533" s="1"/>
      <c r="EG1533" s="1"/>
      <c r="EH1533" s="1"/>
      <c r="EI1533" s="1"/>
      <c r="EJ1533" s="1"/>
      <c r="EK1533" s="1"/>
      <c r="EL1533" s="1"/>
      <c r="EM1533" s="1"/>
      <c r="EN1533" s="1"/>
      <c r="EO1533" s="1"/>
      <c r="EP1533" s="1"/>
      <c r="EQ1533" s="1"/>
      <c r="ER1533" s="1"/>
      <c r="ES1533" s="1"/>
      <c r="ET1533" s="1"/>
      <c r="EU1533" s="1"/>
      <c r="EV1533" s="1"/>
      <c r="EW1533" s="1"/>
      <c r="EX1533" s="1"/>
    </row>
    <row r="1534" spans="1:154" x14ac:dyDescent="0.15">
      <c r="A1534" s="35"/>
      <c r="B1534" s="125"/>
      <c r="C1534" s="14"/>
      <c r="D1534" s="13"/>
      <c r="E1534" s="14"/>
      <c r="F1534" s="14"/>
      <c r="G1534" s="14"/>
      <c r="H1534" s="14"/>
      <c r="I1534" s="13"/>
      <c r="J1534" s="29"/>
      <c r="K1534" s="2"/>
      <c r="L1534" s="17"/>
      <c r="M1534" s="12"/>
      <c r="N1534" s="12"/>
      <c r="O1534" s="17"/>
      <c r="P1534" s="14"/>
      <c r="Q1534" s="14"/>
      <c r="R1534" s="14"/>
      <c r="S1534" s="20"/>
      <c r="T1534" s="14"/>
      <c r="U1534" s="4"/>
      <c r="V1534" s="29"/>
      <c r="W1534" s="10"/>
      <c r="X1534" s="10"/>
      <c r="Y1534" s="27"/>
      <c r="Z1534" s="3"/>
      <c r="AA1534" s="1"/>
      <c r="AB1534" s="10"/>
      <c r="AC1534" s="3"/>
      <c r="AD1534" s="3"/>
      <c r="AE1534" s="3"/>
      <c r="AF1534" s="10"/>
      <c r="AG1534" s="11"/>
      <c r="AH1534" s="10"/>
      <c r="AI1534" s="1"/>
      <c r="AJ1534" s="1"/>
      <c r="AK1534" s="1"/>
      <c r="AL1534" s="1"/>
      <c r="AM1534" s="1"/>
      <c r="AN1534" s="1"/>
      <c r="AO1534" s="1"/>
      <c r="AP1534" s="1"/>
      <c r="AQ1534" s="1"/>
      <c r="AR1534" s="1"/>
      <c r="AS1534" s="1"/>
      <c r="AT1534" s="1"/>
      <c r="AU1534" s="1"/>
      <c r="AV1534" s="1"/>
      <c r="AW1534" s="1"/>
      <c r="AX1534" s="1"/>
      <c r="AY1534" s="1"/>
      <c r="AZ1534" s="1"/>
      <c r="BA1534" s="1"/>
      <c r="BB1534" s="1"/>
      <c r="BC1534" s="1"/>
      <c r="BD1534" s="1"/>
      <c r="BE1534" s="1"/>
      <c r="BF1534" s="1"/>
      <c r="BG1534" s="1"/>
      <c r="BH1534" s="1"/>
      <c r="BI1534" s="1"/>
      <c r="BJ1534" s="1"/>
      <c r="BK1534" s="1"/>
      <c r="BL1534" s="1"/>
      <c r="BM1534" s="1"/>
      <c r="BN1534" s="1"/>
      <c r="BO1534" s="1"/>
      <c r="BP1534" s="1"/>
      <c r="BQ1534" s="1"/>
      <c r="BR1534" s="1"/>
      <c r="BS1534" s="1"/>
      <c r="BT1534" s="1"/>
      <c r="BU1534" s="1"/>
      <c r="BV1534" s="1"/>
      <c r="BW1534" s="1"/>
      <c r="BX1534" s="1"/>
      <c r="BY1534" s="1"/>
      <c r="BZ1534" s="1"/>
      <c r="CA1534" s="1"/>
      <c r="CB1534" s="1"/>
      <c r="CC1534" s="1"/>
      <c r="CD1534" s="1"/>
      <c r="CE1534" s="1"/>
      <c r="CF1534" s="1"/>
      <c r="CG1534" s="1"/>
      <c r="CH1534" s="1"/>
      <c r="CI1534" s="1"/>
      <c r="CJ1534" s="1"/>
      <c r="CK1534" s="1"/>
      <c r="CL1534" s="1"/>
      <c r="CM1534" s="1"/>
      <c r="CN1534" s="1"/>
      <c r="CO1534" s="1"/>
      <c r="CP1534" s="1"/>
      <c r="CQ1534" s="1"/>
      <c r="CR1534" s="1"/>
      <c r="CS1534" s="1"/>
      <c r="CT1534" s="1"/>
      <c r="CU1534" s="1"/>
      <c r="CV1534" s="1"/>
      <c r="CW1534" s="1"/>
      <c r="CX1534" s="1"/>
      <c r="CY1534" s="1"/>
      <c r="CZ1534" s="1"/>
      <c r="DA1534" s="1"/>
      <c r="DB1534" s="1"/>
      <c r="DC1534" s="1"/>
      <c r="DD1534" s="1"/>
      <c r="DE1534" s="1"/>
      <c r="DF1534" s="1"/>
      <c r="DG1534" s="1"/>
      <c r="DH1534" s="1"/>
      <c r="DI1534" s="1"/>
      <c r="DJ1534" s="1"/>
      <c r="DK1534" s="1"/>
      <c r="DL1534" s="1"/>
      <c r="DM1534" s="1"/>
      <c r="DN1534" s="1"/>
      <c r="DO1534" s="1"/>
      <c r="DP1534" s="1"/>
      <c r="DQ1534" s="1"/>
      <c r="DR1534" s="1"/>
      <c r="DS1534" s="1"/>
      <c r="DT1534" s="1"/>
      <c r="DU1534" s="1"/>
      <c r="DV1534" s="1"/>
      <c r="DW1534" s="1"/>
      <c r="DX1534" s="1"/>
      <c r="DY1534" s="1"/>
      <c r="DZ1534" s="1"/>
      <c r="EA1534" s="1"/>
      <c r="EB1534" s="1"/>
      <c r="EC1534" s="1"/>
      <c r="ED1534" s="1"/>
      <c r="EE1534" s="1"/>
      <c r="EF1534" s="1"/>
      <c r="EG1534" s="1"/>
      <c r="EH1534" s="1"/>
      <c r="EI1534" s="1"/>
      <c r="EJ1534" s="1"/>
      <c r="EK1534" s="1"/>
      <c r="EL1534" s="1"/>
      <c r="EM1534" s="1"/>
      <c r="EN1534" s="1"/>
      <c r="EO1534" s="1"/>
      <c r="EP1534" s="1"/>
      <c r="EQ1534" s="1"/>
      <c r="ER1534" s="1"/>
      <c r="ES1534" s="1"/>
      <c r="ET1534" s="1"/>
      <c r="EU1534" s="1"/>
      <c r="EV1534" s="1"/>
      <c r="EW1534" s="1"/>
      <c r="EX1534" s="1"/>
    </row>
    <row r="1535" spans="1:154" x14ac:dyDescent="0.15">
      <c r="A1535" s="35"/>
      <c r="B1535" s="125"/>
      <c r="C1535" s="14"/>
      <c r="D1535" s="13"/>
      <c r="E1535" s="14"/>
      <c r="F1535" s="14"/>
      <c r="G1535" s="14"/>
      <c r="H1535" s="14"/>
      <c r="I1535" s="13"/>
      <c r="J1535" s="29"/>
      <c r="K1535" s="2"/>
      <c r="L1535" s="17"/>
      <c r="M1535" s="12"/>
      <c r="N1535" s="12"/>
      <c r="O1535" s="17"/>
      <c r="P1535" s="14"/>
      <c r="Q1535" s="14"/>
      <c r="R1535" s="14"/>
      <c r="S1535" s="20"/>
      <c r="T1535" s="14"/>
      <c r="U1535" s="4"/>
      <c r="V1535" s="29"/>
      <c r="W1535" s="10"/>
      <c r="X1535" s="10"/>
      <c r="Y1535" s="27"/>
      <c r="Z1535" s="3"/>
      <c r="AA1535" s="1"/>
      <c r="AB1535" s="10"/>
      <c r="AC1535" s="3"/>
      <c r="AD1535" s="3"/>
      <c r="AE1535" s="3"/>
      <c r="AF1535" s="10"/>
      <c r="AG1535" s="11"/>
      <c r="AH1535" s="10"/>
      <c r="AI1535" s="1"/>
      <c r="AJ1535" s="1"/>
      <c r="AK1535" s="1"/>
      <c r="AL1535" s="1"/>
      <c r="AM1535" s="1"/>
      <c r="AN1535" s="1"/>
      <c r="AO1535" s="1"/>
      <c r="AP1535" s="1"/>
      <c r="AQ1535" s="1"/>
      <c r="AR1535" s="1"/>
      <c r="AS1535" s="1"/>
      <c r="AT1535" s="1"/>
      <c r="AU1535" s="1"/>
      <c r="AV1535" s="1"/>
      <c r="AW1535" s="1"/>
      <c r="AX1535" s="1"/>
      <c r="AY1535" s="1"/>
      <c r="AZ1535" s="1"/>
      <c r="BA1535" s="1"/>
      <c r="BB1535" s="1"/>
      <c r="BC1535" s="1"/>
      <c r="BD1535" s="1"/>
      <c r="BE1535" s="1"/>
      <c r="BF1535" s="1"/>
      <c r="BG1535" s="1"/>
      <c r="BH1535" s="1"/>
      <c r="BI1535" s="1"/>
      <c r="BJ1535" s="1"/>
      <c r="BK1535" s="1"/>
      <c r="BL1535" s="1"/>
      <c r="BM1535" s="1"/>
      <c r="BN1535" s="1"/>
      <c r="BO1535" s="1"/>
      <c r="BP1535" s="1"/>
      <c r="BQ1535" s="1"/>
      <c r="BR1535" s="1"/>
      <c r="BS1535" s="1"/>
      <c r="BT1535" s="1"/>
      <c r="BU1535" s="1"/>
      <c r="BV1535" s="1"/>
      <c r="BW1535" s="1"/>
      <c r="BX1535" s="1"/>
      <c r="BY1535" s="1"/>
      <c r="BZ1535" s="1"/>
      <c r="CA1535" s="1"/>
      <c r="CB1535" s="1"/>
      <c r="CC1535" s="1"/>
      <c r="CD1535" s="1"/>
      <c r="CE1535" s="1"/>
      <c r="CF1535" s="1"/>
      <c r="CG1535" s="1"/>
      <c r="CH1535" s="1"/>
      <c r="CI1535" s="1"/>
      <c r="CJ1535" s="1"/>
      <c r="CK1535" s="1"/>
      <c r="CL1535" s="1"/>
      <c r="CM1535" s="1"/>
      <c r="CN1535" s="1"/>
      <c r="CO1535" s="1"/>
      <c r="CP1535" s="1"/>
      <c r="CQ1535" s="1"/>
      <c r="CR1535" s="1"/>
      <c r="CS1535" s="1"/>
      <c r="CT1535" s="1"/>
      <c r="CU1535" s="1"/>
      <c r="CV1535" s="1"/>
      <c r="CW1535" s="1"/>
      <c r="CX1535" s="1"/>
      <c r="CY1535" s="1"/>
      <c r="CZ1535" s="1"/>
      <c r="DA1535" s="1"/>
      <c r="DB1535" s="1"/>
      <c r="DC1535" s="1"/>
      <c r="DD1535" s="1"/>
      <c r="DE1535" s="1"/>
      <c r="DF1535" s="1"/>
      <c r="DG1535" s="1"/>
      <c r="DH1535" s="1"/>
      <c r="DI1535" s="1"/>
      <c r="DJ1535" s="1"/>
      <c r="DK1535" s="1"/>
      <c r="DL1535" s="1"/>
      <c r="DM1535" s="1"/>
      <c r="DN1535" s="1"/>
      <c r="DO1535" s="1"/>
      <c r="DP1535" s="1"/>
      <c r="DQ1535" s="1"/>
      <c r="DR1535" s="1"/>
      <c r="DS1535" s="1"/>
      <c r="DT1535" s="1"/>
      <c r="DU1535" s="1"/>
      <c r="DV1535" s="1"/>
      <c r="DW1535" s="1"/>
      <c r="DX1535" s="1"/>
      <c r="DY1535" s="1"/>
      <c r="DZ1535" s="1"/>
      <c r="EA1535" s="1"/>
      <c r="EB1535" s="1"/>
      <c r="EC1535" s="1"/>
      <c r="ED1535" s="1"/>
      <c r="EE1535" s="1"/>
      <c r="EF1535" s="1"/>
      <c r="EG1535" s="1"/>
      <c r="EH1535" s="1"/>
      <c r="EI1535" s="1"/>
      <c r="EJ1535" s="1"/>
      <c r="EK1535" s="1"/>
      <c r="EL1535" s="1"/>
      <c r="EM1535" s="1"/>
      <c r="EN1535" s="1"/>
      <c r="EO1535" s="1"/>
      <c r="EP1535" s="1"/>
      <c r="EQ1535" s="1"/>
      <c r="ER1535" s="1"/>
      <c r="ES1535" s="1"/>
      <c r="ET1535" s="1"/>
      <c r="EU1535" s="1"/>
      <c r="EV1535" s="1"/>
      <c r="EW1535" s="1"/>
      <c r="EX1535" s="1"/>
    </row>
    <row r="1536" spans="1:154" x14ac:dyDescent="0.15">
      <c r="A1536" s="35"/>
      <c r="B1536" s="125"/>
      <c r="C1536" s="14"/>
      <c r="D1536" s="13"/>
      <c r="E1536" s="14"/>
      <c r="F1536" s="14"/>
      <c r="G1536" s="14"/>
      <c r="H1536" s="14"/>
      <c r="I1536" s="13"/>
      <c r="J1536" s="29"/>
      <c r="K1536" s="2"/>
      <c r="L1536" s="17"/>
      <c r="M1536" s="12"/>
      <c r="N1536" s="12"/>
      <c r="O1536" s="17"/>
      <c r="P1536" s="14"/>
      <c r="Q1536" s="14"/>
      <c r="R1536" s="14"/>
      <c r="S1536" s="20"/>
      <c r="T1536" s="14"/>
      <c r="U1536" s="4"/>
      <c r="V1536" s="29"/>
      <c r="W1536" s="10"/>
      <c r="X1536" s="10"/>
      <c r="Y1536" s="27"/>
      <c r="Z1536" s="3"/>
      <c r="AA1536" s="1"/>
      <c r="AB1536" s="10"/>
      <c r="AC1536" s="3"/>
      <c r="AD1536" s="3"/>
      <c r="AE1536" s="3"/>
      <c r="AF1536" s="10"/>
      <c r="AG1536" s="11"/>
      <c r="AH1536" s="10"/>
      <c r="AI1536" s="1"/>
      <c r="AJ1536" s="1"/>
      <c r="AK1536" s="1"/>
      <c r="AL1536" s="1"/>
      <c r="AM1536" s="1"/>
      <c r="AN1536" s="1"/>
      <c r="AO1536" s="1"/>
      <c r="AP1536" s="1"/>
      <c r="AQ1536" s="1"/>
      <c r="AR1536" s="1"/>
      <c r="AS1536" s="1"/>
      <c r="AT1536" s="1"/>
      <c r="AU1536" s="1"/>
      <c r="AV1536" s="1"/>
      <c r="AW1536" s="1"/>
      <c r="AX1536" s="1"/>
      <c r="AY1536" s="1"/>
      <c r="AZ1536" s="1"/>
      <c r="BA1536" s="1"/>
      <c r="BB1536" s="1"/>
      <c r="BC1536" s="1"/>
      <c r="BD1536" s="1"/>
      <c r="BE1536" s="1"/>
      <c r="BF1536" s="1"/>
      <c r="BG1536" s="1"/>
      <c r="BH1536" s="1"/>
      <c r="BI1536" s="1"/>
      <c r="BJ1536" s="1"/>
      <c r="BK1536" s="1"/>
      <c r="BL1536" s="1"/>
      <c r="BM1536" s="1"/>
      <c r="BN1536" s="1"/>
      <c r="BO1536" s="1"/>
      <c r="BP1536" s="1"/>
      <c r="BQ1536" s="1"/>
      <c r="BR1536" s="1"/>
      <c r="BS1536" s="1"/>
      <c r="BT1536" s="1"/>
      <c r="BU1536" s="1"/>
      <c r="BV1536" s="1"/>
      <c r="BW1536" s="1"/>
      <c r="BX1536" s="1"/>
      <c r="BY1536" s="1"/>
      <c r="BZ1536" s="1"/>
      <c r="CA1536" s="1"/>
      <c r="CB1536" s="1"/>
      <c r="CC1536" s="1"/>
      <c r="CD1536" s="1"/>
      <c r="CE1536" s="1"/>
      <c r="CF1536" s="1"/>
      <c r="CG1536" s="1"/>
      <c r="CH1536" s="1"/>
      <c r="CI1536" s="1"/>
      <c r="CJ1536" s="1"/>
      <c r="CK1536" s="1"/>
      <c r="CL1536" s="1"/>
      <c r="CM1536" s="1"/>
      <c r="CN1536" s="1"/>
      <c r="CO1536" s="1"/>
      <c r="CP1536" s="1"/>
      <c r="CQ1536" s="1"/>
      <c r="CR1536" s="1"/>
      <c r="CS1536" s="1"/>
      <c r="CT1536" s="1"/>
      <c r="CU1536" s="1"/>
      <c r="CV1536" s="1"/>
      <c r="CW1536" s="1"/>
      <c r="CX1536" s="1"/>
      <c r="CY1536" s="1"/>
      <c r="CZ1536" s="1"/>
      <c r="DA1536" s="1"/>
      <c r="DB1536" s="1"/>
      <c r="DC1536" s="1"/>
      <c r="DD1536" s="1"/>
      <c r="DE1536" s="1"/>
      <c r="DF1536" s="1"/>
      <c r="DG1536" s="1"/>
      <c r="DH1536" s="1"/>
      <c r="DI1536" s="1"/>
      <c r="DJ1536" s="1"/>
      <c r="DK1536" s="1"/>
      <c r="DL1536" s="1"/>
      <c r="DM1536" s="1"/>
      <c r="DN1536" s="1"/>
      <c r="DO1536" s="1"/>
      <c r="DP1536" s="1"/>
      <c r="DQ1536" s="1"/>
      <c r="DR1536" s="1"/>
      <c r="DS1536" s="1"/>
      <c r="DT1536" s="1"/>
      <c r="DU1536" s="1"/>
      <c r="DV1536" s="1"/>
      <c r="DW1536" s="1"/>
      <c r="DX1536" s="1"/>
      <c r="DY1536" s="1"/>
      <c r="DZ1536" s="1"/>
      <c r="EA1536" s="1"/>
      <c r="EB1536" s="1"/>
      <c r="EC1536" s="1"/>
      <c r="ED1536" s="1"/>
      <c r="EE1536" s="1"/>
      <c r="EF1536" s="1"/>
      <c r="EG1536" s="1"/>
      <c r="EH1536" s="1"/>
      <c r="EI1536" s="1"/>
      <c r="EJ1536" s="1"/>
      <c r="EK1536" s="1"/>
      <c r="EL1536" s="1"/>
      <c r="EM1536" s="1"/>
      <c r="EN1536" s="1"/>
      <c r="EO1536" s="1"/>
      <c r="EP1536" s="1"/>
      <c r="EQ1536" s="1"/>
      <c r="ER1536" s="1"/>
      <c r="ES1536" s="1"/>
      <c r="ET1536" s="1"/>
      <c r="EU1536" s="1"/>
      <c r="EV1536" s="1"/>
      <c r="EW1536" s="1"/>
      <c r="EX1536" s="1"/>
    </row>
    <row r="1537" spans="1:154" x14ac:dyDescent="0.15">
      <c r="A1537" s="35"/>
      <c r="B1537" s="125"/>
      <c r="C1537" s="14"/>
      <c r="D1537" s="13"/>
      <c r="E1537" s="14"/>
      <c r="F1537" s="14"/>
      <c r="G1537" s="14"/>
      <c r="H1537" s="14"/>
      <c r="I1537" s="13"/>
      <c r="J1537" s="29"/>
      <c r="K1537" s="2"/>
      <c r="L1537" s="17"/>
      <c r="M1537" s="12"/>
      <c r="N1537" s="12"/>
      <c r="O1537" s="17"/>
      <c r="P1537" s="14"/>
      <c r="Q1537" s="14"/>
      <c r="R1537" s="14"/>
      <c r="S1537" s="20"/>
      <c r="T1537" s="14"/>
      <c r="U1537" s="4"/>
      <c r="V1537" s="29"/>
      <c r="W1537" s="10"/>
      <c r="X1537" s="10"/>
      <c r="Y1537" s="27"/>
      <c r="Z1537" s="3"/>
      <c r="AA1537" s="1"/>
      <c r="AB1537" s="10"/>
      <c r="AC1537" s="3"/>
      <c r="AD1537" s="3"/>
      <c r="AE1537" s="3"/>
      <c r="AF1537" s="10"/>
      <c r="AG1537" s="11"/>
      <c r="AH1537" s="10"/>
      <c r="AI1537" s="1"/>
      <c r="AJ1537" s="1"/>
      <c r="AK1537" s="1"/>
      <c r="AL1537" s="1"/>
      <c r="AM1537" s="1"/>
      <c r="AN1537" s="1"/>
      <c r="AO1537" s="1"/>
      <c r="AP1537" s="1"/>
      <c r="AQ1537" s="1"/>
      <c r="AR1537" s="1"/>
      <c r="AS1537" s="1"/>
      <c r="AT1537" s="1"/>
      <c r="AU1537" s="1"/>
      <c r="AV1537" s="1"/>
      <c r="AW1537" s="1"/>
      <c r="AX1537" s="1"/>
      <c r="AY1537" s="1"/>
      <c r="AZ1537" s="1"/>
      <c r="BA1537" s="1"/>
      <c r="BB1537" s="1"/>
      <c r="BC1537" s="1"/>
      <c r="BD1537" s="1"/>
      <c r="BE1537" s="1"/>
      <c r="BF1537" s="1"/>
      <c r="BG1537" s="1"/>
      <c r="BH1537" s="1"/>
      <c r="BI1537" s="1"/>
      <c r="BJ1537" s="1"/>
      <c r="BK1537" s="1"/>
      <c r="BL1537" s="1"/>
      <c r="BM1537" s="1"/>
      <c r="BN1537" s="1"/>
      <c r="BO1537" s="1"/>
      <c r="BP1537" s="1"/>
      <c r="BQ1537" s="1"/>
      <c r="BR1537" s="1"/>
      <c r="BS1537" s="1"/>
      <c r="BT1537" s="1"/>
      <c r="BU1537" s="1"/>
      <c r="BV1537" s="1"/>
      <c r="BW1537" s="1"/>
      <c r="BX1537" s="1"/>
      <c r="BY1537" s="1"/>
      <c r="BZ1537" s="1"/>
      <c r="CA1537" s="1"/>
      <c r="CB1537" s="1"/>
      <c r="CC1537" s="1"/>
      <c r="CD1537" s="1"/>
      <c r="CE1537" s="1"/>
      <c r="CF1537" s="1"/>
      <c r="CG1537" s="1"/>
      <c r="CH1537" s="1"/>
      <c r="CI1537" s="1"/>
      <c r="CJ1537" s="1"/>
      <c r="CK1537" s="1"/>
      <c r="CL1537" s="1"/>
      <c r="CM1537" s="1"/>
      <c r="CN1537" s="1"/>
      <c r="CO1537" s="1"/>
      <c r="CP1537" s="1"/>
      <c r="CQ1537" s="1"/>
      <c r="CR1537" s="1"/>
      <c r="CS1537" s="1"/>
      <c r="CT1537" s="1"/>
      <c r="CU1537" s="1"/>
      <c r="CV1537" s="1"/>
      <c r="CW1537" s="1"/>
      <c r="CX1537" s="1"/>
      <c r="CY1537" s="1"/>
      <c r="CZ1537" s="1"/>
      <c r="DA1537" s="1"/>
      <c r="DB1537" s="1"/>
      <c r="DC1537" s="1"/>
      <c r="DD1537" s="1"/>
      <c r="DE1537" s="1"/>
      <c r="DF1537" s="1"/>
      <c r="DG1537" s="1"/>
      <c r="DH1537" s="1"/>
      <c r="DI1537" s="1"/>
      <c r="DJ1537" s="1"/>
      <c r="DK1537" s="1"/>
      <c r="DL1537" s="1"/>
      <c r="DM1537" s="1"/>
      <c r="DN1537" s="1"/>
      <c r="DO1537" s="1"/>
      <c r="DP1537" s="1"/>
      <c r="DQ1537" s="1"/>
      <c r="DR1537" s="1"/>
      <c r="DS1537" s="1"/>
      <c r="DT1537" s="1"/>
      <c r="DU1537" s="1"/>
      <c r="DV1537" s="1"/>
      <c r="DW1537" s="1"/>
      <c r="DX1537" s="1"/>
      <c r="DY1537" s="1"/>
      <c r="DZ1537" s="1"/>
      <c r="EA1537" s="1"/>
      <c r="EB1537" s="1"/>
      <c r="EC1537" s="1"/>
      <c r="ED1537" s="1"/>
      <c r="EE1537" s="1"/>
      <c r="EF1537" s="1"/>
      <c r="EG1537" s="1"/>
      <c r="EH1537" s="1"/>
      <c r="EI1537" s="1"/>
      <c r="EJ1537" s="1"/>
      <c r="EK1537" s="1"/>
      <c r="EL1537" s="1"/>
      <c r="EM1537" s="1"/>
      <c r="EN1537" s="1"/>
      <c r="EO1537" s="1"/>
      <c r="EP1537" s="1"/>
      <c r="EQ1537" s="1"/>
      <c r="ER1537" s="1"/>
      <c r="ES1537" s="1"/>
      <c r="ET1537" s="1"/>
      <c r="EU1537" s="1"/>
      <c r="EV1537" s="1"/>
      <c r="EW1537" s="1"/>
      <c r="EX1537" s="1"/>
    </row>
    <row r="1538" spans="1:154" x14ac:dyDescent="0.15">
      <c r="A1538" s="35"/>
      <c r="B1538" s="125"/>
      <c r="C1538" s="14"/>
      <c r="D1538" s="13"/>
      <c r="E1538" s="14"/>
      <c r="F1538" s="14"/>
      <c r="G1538" s="14"/>
      <c r="H1538" s="14"/>
      <c r="I1538" s="13"/>
      <c r="J1538" s="29"/>
      <c r="K1538" s="2"/>
      <c r="L1538" s="17"/>
      <c r="M1538" s="12"/>
      <c r="N1538" s="12"/>
      <c r="O1538" s="17"/>
      <c r="P1538" s="14"/>
      <c r="Q1538" s="14"/>
      <c r="R1538" s="14"/>
      <c r="S1538" s="20"/>
      <c r="T1538" s="14"/>
      <c r="U1538" s="4"/>
      <c r="V1538" s="29"/>
      <c r="W1538" s="10"/>
      <c r="X1538" s="10"/>
      <c r="Y1538" s="27"/>
      <c r="Z1538" s="3"/>
      <c r="AA1538" s="1"/>
      <c r="AB1538" s="10"/>
      <c r="AC1538" s="3"/>
      <c r="AD1538" s="3"/>
      <c r="AE1538" s="3"/>
      <c r="AF1538" s="10"/>
      <c r="AG1538" s="11"/>
      <c r="AH1538" s="10"/>
      <c r="AI1538" s="1"/>
      <c r="AJ1538" s="1"/>
      <c r="AK1538" s="1"/>
      <c r="AL1538" s="1"/>
      <c r="AM1538" s="1"/>
      <c r="AN1538" s="1"/>
      <c r="AO1538" s="1"/>
      <c r="AP1538" s="1"/>
      <c r="AQ1538" s="1"/>
      <c r="AR1538" s="1"/>
      <c r="AS1538" s="1"/>
      <c r="AT1538" s="1"/>
      <c r="AU1538" s="1"/>
      <c r="AV1538" s="1"/>
      <c r="AW1538" s="1"/>
      <c r="AX1538" s="1"/>
      <c r="AY1538" s="1"/>
      <c r="AZ1538" s="1"/>
      <c r="BA1538" s="1"/>
      <c r="BB1538" s="1"/>
      <c r="BC1538" s="1"/>
      <c r="BD1538" s="1"/>
      <c r="BE1538" s="1"/>
      <c r="BF1538" s="1"/>
      <c r="BG1538" s="1"/>
      <c r="BH1538" s="1"/>
      <c r="BI1538" s="1"/>
      <c r="BJ1538" s="1"/>
      <c r="BK1538" s="1"/>
      <c r="BL1538" s="1"/>
      <c r="BM1538" s="1"/>
      <c r="BN1538" s="1"/>
      <c r="BO1538" s="1"/>
      <c r="BP1538" s="1"/>
      <c r="BQ1538" s="1"/>
      <c r="BR1538" s="1"/>
      <c r="BS1538" s="1"/>
      <c r="BT1538" s="1"/>
      <c r="BU1538" s="1"/>
      <c r="BV1538" s="1"/>
      <c r="BW1538" s="1"/>
      <c r="BX1538" s="1"/>
      <c r="BY1538" s="1"/>
      <c r="BZ1538" s="1"/>
      <c r="CA1538" s="1"/>
      <c r="CB1538" s="1"/>
      <c r="CC1538" s="1"/>
      <c r="CD1538" s="1"/>
      <c r="CE1538" s="1"/>
      <c r="CF1538" s="1"/>
      <c r="CG1538" s="1"/>
      <c r="CH1538" s="1"/>
      <c r="CI1538" s="1"/>
      <c r="CJ1538" s="1"/>
      <c r="CK1538" s="1"/>
      <c r="CL1538" s="1"/>
      <c r="CM1538" s="1"/>
      <c r="CN1538" s="1"/>
      <c r="CO1538" s="1"/>
      <c r="CP1538" s="1"/>
      <c r="CQ1538" s="1"/>
      <c r="CR1538" s="1"/>
      <c r="CS1538" s="1"/>
      <c r="CT1538" s="1"/>
      <c r="CU1538" s="1"/>
      <c r="CV1538" s="1"/>
      <c r="CW1538" s="1"/>
      <c r="CX1538" s="1"/>
      <c r="CY1538" s="1"/>
      <c r="CZ1538" s="1"/>
      <c r="DA1538" s="1"/>
      <c r="DB1538" s="1"/>
      <c r="DC1538" s="1"/>
      <c r="DD1538" s="1"/>
      <c r="DE1538" s="1"/>
      <c r="DF1538" s="1"/>
      <c r="DG1538" s="1"/>
      <c r="DH1538" s="1"/>
      <c r="DI1538" s="1"/>
      <c r="DJ1538" s="1"/>
      <c r="DK1538" s="1"/>
      <c r="DL1538" s="1"/>
      <c r="DM1538" s="1"/>
      <c r="DN1538" s="1"/>
      <c r="DO1538" s="1"/>
      <c r="DP1538" s="1"/>
      <c r="DQ1538" s="1"/>
      <c r="DR1538" s="1"/>
      <c r="DS1538" s="1"/>
      <c r="DT1538" s="1"/>
      <c r="DU1538" s="1"/>
      <c r="DV1538" s="1"/>
      <c r="DW1538" s="1"/>
      <c r="DX1538" s="1"/>
      <c r="DY1538" s="1"/>
      <c r="DZ1538" s="1"/>
      <c r="EA1538" s="1"/>
      <c r="EB1538" s="1"/>
      <c r="EC1538" s="1"/>
      <c r="ED1538" s="1"/>
      <c r="EE1538" s="1"/>
      <c r="EF1538" s="1"/>
      <c r="EG1538" s="1"/>
      <c r="EH1538" s="1"/>
      <c r="EI1538" s="1"/>
      <c r="EJ1538" s="1"/>
      <c r="EK1538" s="1"/>
      <c r="EL1538" s="1"/>
      <c r="EM1538" s="1"/>
      <c r="EN1538" s="1"/>
      <c r="EO1538" s="1"/>
      <c r="EP1538" s="1"/>
      <c r="EQ1538" s="1"/>
      <c r="ER1538" s="1"/>
      <c r="ES1538" s="1"/>
      <c r="ET1538" s="1"/>
      <c r="EU1538" s="1"/>
      <c r="EV1538" s="1"/>
      <c r="EW1538" s="1"/>
      <c r="EX1538" s="1"/>
    </row>
    <row r="1539" spans="1:154" x14ac:dyDescent="0.15">
      <c r="A1539" s="35"/>
      <c r="B1539" s="125"/>
      <c r="C1539" s="14"/>
      <c r="D1539" s="13"/>
      <c r="E1539" s="14"/>
      <c r="F1539" s="14"/>
      <c r="G1539" s="14"/>
      <c r="H1539" s="14"/>
      <c r="I1539" s="13"/>
      <c r="J1539" s="29"/>
      <c r="K1539" s="2"/>
      <c r="L1539" s="17"/>
      <c r="M1539" s="12"/>
      <c r="N1539" s="12"/>
      <c r="O1539" s="17"/>
      <c r="P1539" s="14"/>
      <c r="Q1539" s="14"/>
      <c r="R1539" s="14"/>
      <c r="S1539" s="20"/>
      <c r="T1539" s="14"/>
      <c r="U1539" s="4"/>
      <c r="V1539" s="29"/>
      <c r="W1539" s="10"/>
      <c r="X1539" s="10"/>
      <c r="Y1539" s="27"/>
      <c r="Z1539" s="3"/>
      <c r="AA1539" s="1"/>
      <c r="AB1539" s="10"/>
      <c r="AC1539" s="3"/>
      <c r="AD1539" s="3"/>
      <c r="AE1539" s="3"/>
      <c r="AF1539" s="10"/>
      <c r="AG1539" s="11"/>
      <c r="AH1539" s="10"/>
      <c r="AI1539" s="1"/>
      <c r="AJ1539" s="1"/>
      <c r="AK1539" s="1"/>
      <c r="AL1539" s="1"/>
      <c r="AM1539" s="1"/>
      <c r="AN1539" s="1"/>
      <c r="AO1539" s="1"/>
      <c r="AP1539" s="1"/>
      <c r="AQ1539" s="1"/>
      <c r="AR1539" s="1"/>
      <c r="AS1539" s="1"/>
      <c r="AT1539" s="1"/>
      <c r="AU1539" s="1"/>
      <c r="AV1539" s="1"/>
      <c r="AW1539" s="1"/>
      <c r="AX1539" s="1"/>
      <c r="AY1539" s="1"/>
      <c r="AZ1539" s="1"/>
      <c r="BA1539" s="1"/>
      <c r="BB1539" s="1"/>
      <c r="BC1539" s="1"/>
      <c r="BD1539" s="1"/>
      <c r="BE1539" s="1"/>
      <c r="BF1539" s="1"/>
      <c r="BG1539" s="1"/>
      <c r="BH1539" s="1"/>
      <c r="BI1539" s="1"/>
      <c r="BJ1539" s="1"/>
      <c r="BK1539" s="1"/>
      <c r="BL1539" s="1"/>
      <c r="BM1539" s="1"/>
      <c r="BN1539" s="1"/>
      <c r="BO1539" s="1"/>
      <c r="BP1539" s="1"/>
      <c r="BQ1539" s="1"/>
      <c r="BR1539" s="1"/>
      <c r="BS1539" s="1"/>
      <c r="BT1539" s="1"/>
      <c r="BU1539" s="1"/>
      <c r="BV1539" s="1"/>
      <c r="BW1539" s="1"/>
      <c r="BX1539" s="1"/>
      <c r="BY1539" s="1"/>
      <c r="BZ1539" s="1"/>
      <c r="CA1539" s="1"/>
      <c r="CB1539" s="1"/>
      <c r="CC1539" s="1"/>
      <c r="CD1539" s="1"/>
      <c r="CE1539" s="1"/>
      <c r="CF1539" s="1"/>
      <c r="CG1539" s="1"/>
      <c r="CH1539" s="1"/>
      <c r="CI1539" s="1"/>
      <c r="CJ1539" s="1"/>
      <c r="CK1539" s="1"/>
      <c r="CL1539" s="1"/>
      <c r="CM1539" s="1"/>
      <c r="CN1539" s="1"/>
      <c r="CO1539" s="1"/>
      <c r="CP1539" s="1"/>
      <c r="CQ1539" s="1"/>
      <c r="CR1539" s="1"/>
      <c r="CS1539" s="1"/>
      <c r="CT1539" s="1"/>
      <c r="CU1539" s="1"/>
      <c r="CV1539" s="1"/>
      <c r="CW1539" s="1"/>
      <c r="CX1539" s="1"/>
      <c r="CY1539" s="1"/>
      <c r="CZ1539" s="1"/>
      <c r="DA1539" s="1"/>
      <c r="DB1539" s="1"/>
      <c r="DC1539" s="1"/>
      <c r="DD1539" s="1"/>
      <c r="DE1539" s="1"/>
      <c r="DF1539" s="1"/>
      <c r="DG1539" s="1"/>
      <c r="DH1539" s="1"/>
      <c r="DI1539" s="1"/>
      <c r="DJ1539" s="1"/>
      <c r="DK1539" s="1"/>
      <c r="DL1539" s="1"/>
      <c r="DM1539" s="1"/>
      <c r="DN1539" s="1"/>
      <c r="DO1539" s="1"/>
      <c r="DP1539" s="1"/>
      <c r="DQ1539" s="1"/>
      <c r="DR1539" s="1"/>
      <c r="DS1539" s="1"/>
      <c r="DT1539" s="1"/>
      <c r="DU1539" s="1"/>
      <c r="DV1539" s="1"/>
      <c r="DW1539" s="1"/>
      <c r="DX1539" s="1"/>
      <c r="DY1539" s="1"/>
      <c r="DZ1539" s="1"/>
      <c r="EA1539" s="1"/>
      <c r="EB1539" s="1"/>
      <c r="EC1539" s="1"/>
      <c r="ED1539" s="1"/>
      <c r="EE1539" s="1"/>
      <c r="EF1539" s="1"/>
      <c r="EG1539" s="1"/>
      <c r="EH1539" s="1"/>
      <c r="EI1539" s="1"/>
      <c r="EJ1539" s="1"/>
      <c r="EK1539" s="1"/>
      <c r="EL1539" s="1"/>
      <c r="EM1539" s="1"/>
      <c r="EN1539" s="1"/>
      <c r="EO1539" s="1"/>
      <c r="EP1539" s="1"/>
      <c r="EQ1539" s="1"/>
      <c r="ER1539" s="1"/>
      <c r="ES1539" s="1"/>
      <c r="ET1539" s="1"/>
      <c r="EU1539" s="1"/>
      <c r="EV1539" s="1"/>
      <c r="EW1539" s="1"/>
      <c r="EX1539" s="1"/>
    </row>
    <row r="1540" spans="1:154" x14ac:dyDescent="0.15">
      <c r="A1540" s="35"/>
      <c r="B1540" s="125"/>
      <c r="C1540" s="14"/>
      <c r="D1540" s="13"/>
      <c r="E1540" s="14"/>
      <c r="F1540" s="14"/>
      <c r="G1540" s="14"/>
      <c r="H1540" s="14"/>
      <c r="I1540" s="13"/>
      <c r="J1540" s="29"/>
      <c r="K1540" s="2"/>
      <c r="L1540" s="17"/>
      <c r="M1540" s="12"/>
      <c r="N1540" s="12"/>
      <c r="O1540" s="17"/>
      <c r="P1540" s="14"/>
      <c r="Q1540" s="14"/>
      <c r="R1540" s="14"/>
      <c r="S1540" s="20"/>
      <c r="T1540" s="14"/>
      <c r="U1540" s="4"/>
      <c r="V1540" s="29"/>
      <c r="W1540" s="10"/>
      <c r="X1540" s="10"/>
      <c r="Y1540" s="27"/>
      <c r="Z1540" s="3"/>
      <c r="AA1540" s="1"/>
      <c r="AB1540" s="10"/>
      <c r="AC1540" s="3"/>
      <c r="AD1540" s="3"/>
      <c r="AE1540" s="3"/>
      <c r="AF1540" s="10"/>
      <c r="AG1540" s="11"/>
      <c r="AH1540" s="10"/>
      <c r="AI1540" s="1"/>
      <c r="AJ1540" s="1"/>
      <c r="AK1540" s="1"/>
      <c r="AL1540" s="1"/>
      <c r="AM1540" s="1"/>
      <c r="AN1540" s="1"/>
      <c r="AO1540" s="1"/>
      <c r="AP1540" s="1"/>
      <c r="AQ1540" s="1"/>
      <c r="AR1540" s="1"/>
      <c r="AS1540" s="1"/>
      <c r="AT1540" s="1"/>
      <c r="AU1540" s="1"/>
      <c r="AV1540" s="1"/>
      <c r="AW1540" s="1"/>
      <c r="AX1540" s="1"/>
      <c r="AY1540" s="1"/>
      <c r="AZ1540" s="1"/>
      <c r="BA1540" s="1"/>
      <c r="BB1540" s="1"/>
      <c r="BC1540" s="1"/>
      <c r="BD1540" s="1"/>
      <c r="BE1540" s="1"/>
      <c r="BF1540" s="1"/>
      <c r="BG1540" s="1"/>
      <c r="BH1540" s="1"/>
      <c r="BI1540" s="1"/>
      <c r="BJ1540" s="1"/>
      <c r="BK1540" s="1"/>
      <c r="BL1540" s="1"/>
      <c r="BM1540" s="1"/>
      <c r="BN1540" s="1"/>
      <c r="BO1540" s="1"/>
      <c r="BP1540" s="1"/>
      <c r="BQ1540" s="1"/>
      <c r="BR1540" s="1"/>
      <c r="BS1540" s="1"/>
      <c r="BT1540" s="1"/>
      <c r="BU1540" s="1"/>
      <c r="BV1540" s="1"/>
      <c r="BW1540" s="1"/>
      <c r="BX1540" s="1"/>
      <c r="BY1540" s="1"/>
      <c r="BZ1540" s="1"/>
      <c r="CA1540" s="1"/>
      <c r="CB1540" s="1"/>
      <c r="CC1540" s="1"/>
      <c r="CD1540" s="1"/>
      <c r="CE1540" s="1"/>
      <c r="CF1540" s="1"/>
      <c r="CG1540" s="1"/>
      <c r="CH1540" s="1"/>
      <c r="CI1540" s="1"/>
      <c r="CJ1540" s="1"/>
      <c r="CK1540" s="1"/>
      <c r="CL1540" s="1"/>
      <c r="CM1540" s="1"/>
      <c r="CN1540" s="1"/>
      <c r="CO1540" s="1"/>
      <c r="CP1540" s="1"/>
      <c r="CQ1540" s="1"/>
      <c r="CR1540" s="1"/>
      <c r="CS1540" s="1"/>
      <c r="CT1540" s="1"/>
      <c r="CU1540" s="1"/>
      <c r="CV1540" s="1"/>
      <c r="CW1540" s="1"/>
      <c r="CX1540" s="1"/>
      <c r="CY1540" s="1"/>
      <c r="CZ1540" s="1"/>
      <c r="DA1540" s="1"/>
      <c r="DB1540" s="1"/>
      <c r="DC1540" s="1"/>
      <c r="DD1540" s="1"/>
      <c r="DE1540" s="1"/>
      <c r="DF1540" s="1"/>
      <c r="DG1540" s="1"/>
      <c r="DH1540" s="1"/>
      <c r="DI1540" s="1"/>
      <c r="DJ1540" s="1"/>
      <c r="DK1540" s="1"/>
      <c r="DL1540" s="1"/>
      <c r="DM1540" s="1"/>
      <c r="DN1540" s="1"/>
      <c r="DO1540" s="1"/>
      <c r="DP1540" s="1"/>
      <c r="DQ1540" s="1"/>
      <c r="DR1540" s="1"/>
      <c r="DS1540" s="1"/>
      <c r="DT1540" s="1"/>
      <c r="DU1540" s="1"/>
      <c r="DV1540" s="1"/>
      <c r="DW1540" s="1"/>
      <c r="DX1540" s="1"/>
      <c r="DY1540" s="1"/>
      <c r="DZ1540" s="1"/>
      <c r="EA1540" s="1"/>
      <c r="EB1540" s="1"/>
      <c r="EC1540" s="1"/>
      <c r="ED1540" s="1"/>
      <c r="EE1540" s="1"/>
      <c r="EF1540" s="1"/>
      <c r="EG1540" s="1"/>
      <c r="EH1540" s="1"/>
      <c r="EI1540" s="1"/>
      <c r="EJ1540" s="1"/>
      <c r="EK1540" s="1"/>
      <c r="EL1540" s="1"/>
      <c r="EM1540" s="1"/>
      <c r="EN1540" s="1"/>
      <c r="EO1540" s="1"/>
      <c r="EP1540" s="1"/>
      <c r="EQ1540" s="1"/>
      <c r="ER1540" s="1"/>
      <c r="ES1540" s="1"/>
      <c r="ET1540" s="1"/>
      <c r="EU1540" s="1"/>
      <c r="EV1540" s="1"/>
      <c r="EW1540" s="1"/>
      <c r="EX1540" s="1"/>
    </row>
    <row r="1541" spans="1:154" x14ac:dyDescent="0.15">
      <c r="A1541" s="35"/>
      <c r="B1541" s="125"/>
      <c r="C1541" s="14"/>
      <c r="D1541" s="13"/>
      <c r="E1541" s="14"/>
      <c r="F1541" s="14"/>
      <c r="G1541" s="14"/>
      <c r="H1541" s="14"/>
      <c r="I1541" s="13"/>
      <c r="J1541" s="29"/>
      <c r="K1541" s="2"/>
      <c r="L1541" s="17"/>
      <c r="M1541" s="12"/>
      <c r="N1541" s="12"/>
      <c r="O1541" s="17"/>
      <c r="P1541" s="14"/>
      <c r="Q1541" s="14"/>
      <c r="R1541" s="14"/>
      <c r="S1541" s="20"/>
      <c r="T1541" s="14"/>
      <c r="U1541" s="4"/>
      <c r="V1541" s="29"/>
      <c r="W1541" s="10"/>
      <c r="X1541" s="10"/>
      <c r="Y1541" s="27"/>
      <c r="Z1541" s="3"/>
      <c r="AA1541" s="1"/>
      <c r="AB1541" s="10"/>
      <c r="AC1541" s="3"/>
      <c r="AD1541" s="3"/>
      <c r="AE1541" s="3"/>
      <c r="AF1541" s="10"/>
      <c r="AG1541" s="11"/>
      <c r="AH1541" s="10"/>
      <c r="AI1541" s="1"/>
      <c r="AJ1541" s="1"/>
      <c r="AK1541" s="1"/>
      <c r="AL1541" s="1"/>
      <c r="AM1541" s="1"/>
      <c r="AN1541" s="1"/>
      <c r="AO1541" s="1"/>
      <c r="AP1541" s="1"/>
      <c r="AQ1541" s="1"/>
      <c r="AR1541" s="1"/>
      <c r="AS1541" s="1"/>
      <c r="AT1541" s="1"/>
      <c r="AU1541" s="1"/>
      <c r="AV1541" s="1"/>
      <c r="AW1541" s="1"/>
      <c r="AX1541" s="1"/>
      <c r="AY1541" s="1"/>
      <c r="AZ1541" s="1"/>
      <c r="BA1541" s="1"/>
      <c r="BB1541" s="1"/>
      <c r="BC1541" s="1"/>
      <c r="BD1541" s="1"/>
      <c r="BE1541" s="1"/>
      <c r="BF1541" s="1"/>
      <c r="BG1541" s="1"/>
      <c r="BH1541" s="1"/>
      <c r="BI1541" s="1"/>
      <c r="BJ1541" s="1"/>
      <c r="BK1541" s="1"/>
      <c r="BL1541" s="1"/>
      <c r="BM1541" s="1"/>
      <c r="BN1541" s="1"/>
      <c r="BO1541" s="1"/>
      <c r="BP1541" s="1"/>
      <c r="BQ1541" s="1"/>
      <c r="BR1541" s="1"/>
      <c r="BS1541" s="1"/>
      <c r="BT1541" s="1"/>
      <c r="BU1541" s="1"/>
      <c r="BV1541" s="1"/>
      <c r="BW1541" s="1"/>
      <c r="BX1541" s="1"/>
      <c r="BY1541" s="1"/>
      <c r="BZ1541" s="1"/>
      <c r="CA1541" s="1"/>
      <c r="CB1541" s="1"/>
      <c r="CC1541" s="1"/>
      <c r="CD1541" s="1"/>
      <c r="CE1541" s="1"/>
      <c r="CF1541" s="1"/>
      <c r="CG1541" s="1"/>
      <c r="CH1541" s="1"/>
      <c r="CI1541" s="1"/>
      <c r="CJ1541" s="1"/>
      <c r="CK1541" s="1"/>
      <c r="CL1541" s="1"/>
      <c r="CM1541" s="1"/>
      <c r="CN1541" s="1"/>
      <c r="CO1541" s="1"/>
      <c r="CP1541" s="1"/>
      <c r="CQ1541" s="1"/>
      <c r="CR1541" s="1"/>
      <c r="CS1541" s="1"/>
      <c r="CT1541" s="1"/>
      <c r="CU1541" s="1"/>
      <c r="CV1541" s="1"/>
      <c r="CW1541" s="1"/>
      <c r="CX1541" s="1"/>
      <c r="CY1541" s="1"/>
      <c r="CZ1541" s="1"/>
      <c r="DA1541" s="1"/>
      <c r="DB1541" s="1"/>
      <c r="DC1541" s="1"/>
      <c r="DD1541" s="1"/>
      <c r="DE1541" s="1"/>
      <c r="DF1541" s="1"/>
      <c r="DG1541" s="1"/>
      <c r="DH1541" s="1"/>
      <c r="DI1541" s="1"/>
      <c r="DJ1541" s="1"/>
      <c r="DK1541" s="1"/>
      <c r="DL1541" s="1"/>
      <c r="DM1541" s="1"/>
      <c r="DN1541" s="1"/>
      <c r="DO1541" s="1"/>
      <c r="DP1541" s="1"/>
      <c r="DQ1541" s="1"/>
      <c r="DR1541" s="1"/>
      <c r="DS1541" s="1"/>
      <c r="DT1541" s="1"/>
      <c r="DU1541" s="1"/>
      <c r="DV1541" s="1"/>
      <c r="DW1541" s="1"/>
      <c r="DX1541" s="1"/>
      <c r="DY1541" s="1"/>
      <c r="DZ1541" s="1"/>
      <c r="EA1541" s="1"/>
      <c r="EB1541" s="1"/>
      <c r="EC1541" s="1"/>
      <c r="ED1541" s="1"/>
      <c r="EE1541" s="1"/>
      <c r="EF1541" s="1"/>
      <c r="EG1541" s="1"/>
      <c r="EH1541" s="1"/>
      <c r="EI1541" s="1"/>
      <c r="EJ1541" s="1"/>
      <c r="EK1541" s="1"/>
      <c r="EL1541" s="1"/>
      <c r="EM1541" s="1"/>
      <c r="EN1541" s="1"/>
      <c r="EO1541" s="1"/>
      <c r="EP1541" s="1"/>
      <c r="EQ1541" s="1"/>
      <c r="ER1541" s="1"/>
      <c r="ES1541" s="1"/>
      <c r="ET1541" s="1"/>
      <c r="EU1541" s="1"/>
      <c r="EV1541" s="1"/>
      <c r="EW1541" s="1"/>
      <c r="EX1541" s="1"/>
    </row>
    <row r="1542" spans="1:154" x14ac:dyDescent="0.15">
      <c r="A1542" s="35"/>
      <c r="B1542" s="125"/>
      <c r="C1542" s="14"/>
      <c r="D1542" s="13"/>
      <c r="E1542" s="14"/>
      <c r="F1542" s="14"/>
      <c r="G1542" s="14"/>
      <c r="H1542" s="14"/>
      <c r="I1542" s="13"/>
      <c r="J1542" s="29"/>
      <c r="K1542" s="2"/>
      <c r="L1542" s="17"/>
      <c r="M1542" s="12"/>
      <c r="N1542" s="12"/>
      <c r="O1542" s="17"/>
      <c r="P1542" s="14"/>
      <c r="Q1542" s="14"/>
      <c r="R1542" s="14"/>
      <c r="S1542" s="20"/>
      <c r="T1542" s="14"/>
      <c r="U1542" s="4"/>
      <c r="V1542" s="29"/>
      <c r="W1542" s="10"/>
      <c r="X1542" s="10"/>
      <c r="Y1542" s="27"/>
      <c r="Z1542" s="3"/>
      <c r="AA1542" s="1"/>
      <c r="AB1542" s="10"/>
      <c r="AC1542" s="3"/>
      <c r="AD1542" s="3"/>
      <c r="AE1542" s="3"/>
      <c r="AF1542" s="10"/>
      <c r="AG1542" s="11"/>
      <c r="AH1542" s="10"/>
      <c r="AI1542" s="1"/>
      <c r="AJ1542" s="1"/>
      <c r="AK1542" s="1"/>
      <c r="AL1542" s="1"/>
      <c r="AM1542" s="1"/>
      <c r="AN1542" s="1"/>
      <c r="AO1542" s="1"/>
      <c r="AP1542" s="1"/>
      <c r="AQ1542" s="1"/>
      <c r="AR1542" s="1"/>
      <c r="AS1542" s="1"/>
      <c r="AT1542" s="1"/>
      <c r="AU1542" s="1"/>
      <c r="AV1542" s="1"/>
      <c r="AW1542" s="1"/>
      <c r="AX1542" s="1"/>
      <c r="AY1542" s="1"/>
      <c r="AZ1542" s="1"/>
      <c r="BA1542" s="1"/>
      <c r="BB1542" s="1"/>
      <c r="BC1542" s="1"/>
      <c r="BD1542" s="1"/>
      <c r="BE1542" s="1"/>
      <c r="BF1542" s="1"/>
      <c r="BG1542" s="1"/>
      <c r="BH1542" s="1"/>
      <c r="BI1542" s="1"/>
      <c r="BJ1542" s="1"/>
      <c r="BK1542" s="1"/>
      <c r="BL1542" s="1"/>
      <c r="BM1542" s="1"/>
      <c r="BN1542" s="1"/>
      <c r="BO1542" s="1"/>
      <c r="BP1542" s="1"/>
      <c r="BQ1542" s="1"/>
      <c r="BR1542" s="1"/>
      <c r="BS1542" s="1"/>
      <c r="BT1542" s="1"/>
      <c r="BU1542" s="1"/>
      <c r="BV1542" s="1"/>
      <c r="BW1542" s="1"/>
      <c r="BX1542" s="1"/>
      <c r="BY1542" s="1"/>
      <c r="BZ1542" s="1"/>
      <c r="CA1542" s="1"/>
      <c r="CB1542" s="1"/>
      <c r="CC1542" s="1"/>
      <c r="CD1542" s="1"/>
      <c r="CE1542" s="1"/>
      <c r="CF1542" s="1"/>
      <c r="CG1542" s="1"/>
      <c r="CH1542" s="1"/>
      <c r="CI1542" s="1"/>
      <c r="CJ1542" s="1"/>
      <c r="CK1542" s="1"/>
      <c r="CL1542" s="1"/>
      <c r="CM1542" s="1"/>
      <c r="CN1542" s="1"/>
      <c r="CO1542" s="1"/>
      <c r="CP1542" s="1"/>
      <c r="CQ1542" s="1"/>
      <c r="CR1542" s="1"/>
      <c r="CS1542" s="1"/>
      <c r="CT1542" s="1"/>
      <c r="CU1542" s="1"/>
      <c r="CV1542" s="1"/>
      <c r="CW1542" s="1"/>
      <c r="CX1542" s="1"/>
      <c r="CY1542" s="1"/>
      <c r="CZ1542" s="1"/>
      <c r="DA1542" s="1"/>
      <c r="DB1542" s="1"/>
      <c r="DC1542" s="1"/>
      <c r="DD1542" s="1"/>
      <c r="DE1542" s="1"/>
      <c r="DF1542" s="1"/>
      <c r="DG1542" s="1"/>
      <c r="DH1542" s="1"/>
      <c r="DI1542" s="1"/>
      <c r="DJ1542" s="1"/>
      <c r="DK1542" s="1"/>
      <c r="DL1542" s="1"/>
      <c r="DM1542" s="1"/>
      <c r="DN1542" s="1"/>
      <c r="DO1542" s="1"/>
      <c r="DP1542" s="1"/>
      <c r="DQ1542" s="1"/>
      <c r="DR1542" s="1"/>
      <c r="DS1542" s="1"/>
      <c r="DT1542" s="1"/>
      <c r="DU1542" s="1"/>
      <c r="DV1542" s="1"/>
      <c r="DW1542" s="1"/>
      <c r="DX1542" s="1"/>
      <c r="DY1542" s="1"/>
      <c r="DZ1542" s="1"/>
      <c r="EA1542" s="1"/>
      <c r="EB1542" s="1"/>
      <c r="EC1542" s="1"/>
      <c r="ED1542" s="1"/>
      <c r="EE1542" s="1"/>
      <c r="EF1542" s="1"/>
      <c r="EG1542" s="1"/>
      <c r="EH1542" s="1"/>
      <c r="EI1542" s="1"/>
      <c r="EJ1542" s="1"/>
      <c r="EK1542" s="1"/>
      <c r="EL1542" s="1"/>
      <c r="EM1542" s="1"/>
      <c r="EN1542" s="1"/>
      <c r="EO1542" s="1"/>
      <c r="EP1542" s="1"/>
      <c r="EQ1542" s="1"/>
      <c r="ER1542" s="1"/>
      <c r="ES1542" s="1"/>
      <c r="ET1542" s="1"/>
      <c r="EU1542" s="1"/>
      <c r="EV1542" s="1"/>
      <c r="EW1542" s="1"/>
      <c r="EX1542" s="1"/>
    </row>
    <row r="1543" spans="1:154" x14ac:dyDescent="0.15">
      <c r="A1543" s="35"/>
      <c r="B1543" s="125"/>
      <c r="C1543" s="14"/>
      <c r="D1543" s="13"/>
      <c r="E1543" s="14"/>
      <c r="F1543" s="14"/>
      <c r="G1543" s="14"/>
      <c r="H1543" s="14"/>
      <c r="I1543" s="13"/>
      <c r="J1543" s="29"/>
      <c r="K1543" s="2"/>
      <c r="L1543" s="17"/>
      <c r="M1543" s="12"/>
      <c r="N1543" s="12"/>
      <c r="O1543" s="17"/>
      <c r="P1543" s="14"/>
      <c r="Q1543" s="14"/>
      <c r="R1543" s="14"/>
      <c r="S1543" s="20"/>
      <c r="T1543" s="14"/>
      <c r="U1543" s="4"/>
      <c r="V1543" s="29"/>
      <c r="W1543" s="10"/>
      <c r="X1543" s="10"/>
      <c r="Y1543" s="27"/>
      <c r="Z1543" s="3"/>
      <c r="AA1543" s="1"/>
      <c r="AB1543" s="10"/>
      <c r="AC1543" s="3"/>
      <c r="AD1543" s="3"/>
      <c r="AE1543" s="3"/>
      <c r="AF1543" s="10"/>
      <c r="AG1543" s="11"/>
      <c r="AH1543" s="10"/>
      <c r="AI1543" s="1"/>
      <c r="AJ1543" s="1"/>
      <c r="AK1543" s="1"/>
      <c r="AL1543" s="1"/>
      <c r="AM1543" s="1"/>
      <c r="AN1543" s="1"/>
      <c r="AO1543" s="1"/>
      <c r="AP1543" s="1"/>
      <c r="AQ1543" s="1"/>
      <c r="AR1543" s="1"/>
      <c r="AS1543" s="1"/>
      <c r="AT1543" s="1"/>
      <c r="AU1543" s="1"/>
      <c r="AV1543" s="1"/>
      <c r="AW1543" s="1"/>
      <c r="AX1543" s="1"/>
      <c r="AY1543" s="1"/>
      <c r="AZ1543" s="1"/>
      <c r="BA1543" s="1"/>
      <c r="BB1543" s="1"/>
      <c r="BC1543" s="1"/>
      <c r="BD1543" s="1"/>
      <c r="BE1543" s="1"/>
      <c r="BF1543" s="1"/>
      <c r="BG1543" s="1"/>
      <c r="BH1543" s="1"/>
      <c r="BI1543" s="1"/>
      <c r="BJ1543" s="1"/>
      <c r="BK1543" s="1"/>
      <c r="BL1543" s="1"/>
      <c r="BM1543" s="1"/>
      <c r="BN1543" s="1"/>
      <c r="BO1543" s="1"/>
      <c r="BP1543" s="1"/>
      <c r="BQ1543" s="1"/>
      <c r="BR1543" s="1"/>
      <c r="BS1543" s="1"/>
      <c r="BT1543" s="1"/>
      <c r="BU1543" s="1"/>
      <c r="BV1543" s="1"/>
      <c r="BW1543" s="1"/>
      <c r="BX1543" s="1"/>
      <c r="BY1543" s="1"/>
      <c r="BZ1543" s="1"/>
      <c r="CA1543" s="1"/>
      <c r="CB1543" s="1"/>
      <c r="CC1543" s="1"/>
      <c r="CD1543" s="1"/>
      <c r="CE1543" s="1"/>
      <c r="CF1543" s="1"/>
      <c r="CG1543" s="1"/>
      <c r="CH1543" s="1"/>
      <c r="CI1543" s="1"/>
      <c r="CJ1543" s="1"/>
      <c r="CK1543" s="1"/>
      <c r="CL1543" s="1"/>
      <c r="CM1543" s="1"/>
      <c r="CN1543" s="1"/>
      <c r="CO1543" s="1"/>
      <c r="CP1543" s="1"/>
      <c r="CQ1543" s="1"/>
      <c r="CR1543" s="1"/>
      <c r="CS1543" s="1"/>
      <c r="CT1543" s="1"/>
      <c r="CU1543" s="1"/>
      <c r="CV1543" s="1"/>
      <c r="CW1543" s="1"/>
      <c r="CX1543" s="1"/>
      <c r="CY1543" s="1"/>
      <c r="CZ1543" s="1"/>
      <c r="DA1543" s="1"/>
      <c r="DB1543" s="1"/>
      <c r="DC1543" s="1"/>
      <c r="DD1543" s="1"/>
      <c r="DE1543" s="1"/>
      <c r="DF1543" s="1"/>
      <c r="DG1543" s="1"/>
      <c r="DH1543" s="1"/>
      <c r="DI1543" s="1"/>
      <c r="DJ1543" s="1"/>
      <c r="DK1543" s="1"/>
      <c r="DL1543" s="1"/>
      <c r="DM1543" s="1"/>
      <c r="DN1543" s="1"/>
      <c r="DO1543" s="1"/>
      <c r="DP1543" s="1"/>
      <c r="DQ1543" s="1"/>
      <c r="DR1543" s="1"/>
      <c r="DS1543" s="1"/>
      <c r="DT1543" s="1"/>
      <c r="DU1543" s="1"/>
      <c r="DV1543" s="1"/>
      <c r="DW1543" s="1"/>
      <c r="DX1543" s="1"/>
      <c r="DY1543" s="1"/>
      <c r="DZ1543" s="1"/>
      <c r="EA1543" s="1"/>
      <c r="EB1543" s="1"/>
      <c r="EC1543" s="1"/>
      <c r="ED1543" s="1"/>
      <c r="EE1543" s="1"/>
      <c r="EF1543" s="1"/>
      <c r="EG1543" s="1"/>
      <c r="EH1543" s="1"/>
      <c r="EI1543" s="1"/>
      <c r="EJ1543" s="1"/>
      <c r="EK1543" s="1"/>
      <c r="EL1543" s="1"/>
      <c r="EM1543" s="1"/>
      <c r="EN1543" s="1"/>
      <c r="EO1543" s="1"/>
      <c r="EP1543" s="1"/>
      <c r="EQ1543" s="1"/>
      <c r="ER1543" s="1"/>
      <c r="ES1543" s="1"/>
      <c r="ET1543" s="1"/>
      <c r="EU1543" s="1"/>
      <c r="EV1543" s="1"/>
      <c r="EW1543" s="1"/>
      <c r="EX1543" s="1"/>
    </row>
    <row r="1544" spans="1:154" x14ac:dyDescent="0.15">
      <c r="A1544" s="35"/>
      <c r="B1544" s="125"/>
      <c r="C1544" s="14"/>
      <c r="D1544" s="13"/>
      <c r="E1544" s="14"/>
      <c r="F1544" s="14"/>
      <c r="G1544" s="14"/>
      <c r="H1544" s="14"/>
      <c r="I1544" s="13"/>
      <c r="J1544" s="29"/>
      <c r="K1544" s="2"/>
      <c r="L1544" s="17"/>
      <c r="M1544" s="12"/>
      <c r="N1544" s="12"/>
      <c r="O1544" s="17"/>
      <c r="P1544" s="14"/>
      <c r="Q1544" s="14"/>
      <c r="R1544" s="14"/>
      <c r="S1544" s="20"/>
      <c r="T1544" s="14"/>
      <c r="U1544" s="4"/>
      <c r="V1544" s="29"/>
      <c r="W1544" s="10"/>
      <c r="X1544" s="10"/>
      <c r="Y1544" s="27"/>
      <c r="Z1544" s="3"/>
      <c r="AA1544" s="1"/>
      <c r="AB1544" s="10"/>
      <c r="AC1544" s="3"/>
      <c r="AD1544" s="3"/>
      <c r="AE1544" s="3"/>
      <c r="AF1544" s="10"/>
      <c r="AG1544" s="11"/>
      <c r="AH1544" s="10"/>
      <c r="AI1544" s="1"/>
      <c r="AJ1544" s="1"/>
      <c r="AK1544" s="1"/>
      <c r="AL1544" s="1"/>
      <c r="AM1544" s="1"/>
      <c r="AN1544" s="1"/>
      <c r="AO1544" s="1"/>
      <c r="AP1544" s="1"/>
      <c r="AQ1544" s="1"/>
      <c r="AR1544" s="1"/>
      <c r="AS1544" s="1"/>
      <c r="AT1544" s="1"/>
      <c r="AU1544" s="1"/>
      <c r="AV1544" s="1"/>
      <c r="AW1544" s="1"/>
      <c r="AX1544" s="1"/>
      <c r="AY1544" s="1"/>
      <c r="AZ1544" s="1"/>
      <c r="BA1544" s="1"/>
      <c r="BB1544" s="1"/>
      <c r="BC1544" s="1"/>
      <c r="BD1544" s="1"/>
      <c r="BE1544" s="1"/>
      <c r="BF1544" s="1"/>
      <c r="BG1544" s="1"/>
      <c r="BH1544" s="1"/>
      <c r="BI1544" s="1"/>
      <c r="BJ1544" s="1"/>
      <c r="BK1544" s="1"/>
      <c r="BL1544" s="1"/>
      <c r="BM1544" s="1"/>
      <c r="BN1544" s="1"/>
      <c r="BO1544" s="1"/>
      <c r="BP1544" s="1"/>
      <c r="BQ1544" s="1"/>
      <c r="BR1544" s="1"/>
      <c r="BS1544" s="1"/>
      <c r="BT1544" s="1"/>
      <c r="BU1544" s="1"/>
      <c r="BV1544" s="1"/>
      <c r="BW1544" s="1"/>
      <c r="BX1544" s="1"/>
      <c r="BY1544" s="1"/>
      <c r="BZ1544" s="1"/>
      <c r="CA1544" s="1"/>
      <c r="CB1544" s="1"/>
      <c r="CC1544" s="1"/>
      <c r="CD1544" s="1"/>
      <c r="CE1544" s="1"/>
      <c r="CF1544" s="1"/>
      <c r="CG1544" s="1"/>
      <c r="CH1544" s="1"/>
      <c r="CI1544" s="1"/>
      <c r="CJ1544" s="1"/>
      <c r="CK1544" s="1"/>
      <c r="CL1544" s="1"/>
      <c r="CM1544" s="1"/>
      <c r="CN1544" s="1"/>
      <c r="CO1544" s="1"/>
      <c r="CP1544" s="1"/>
      <c r="CQ1544" s="1"/>
      <c r="CR1544" s="1"/>
      <c r="CS1544" s="1"/>
      <c r="CT1544" s="1"/>
      <c r="CU1544" s="1"/>
      <c r="CV1544" s="1"/>
      <c r="CW1544" s="1"/>
      <c r="CX1544" s="1"/>
      <c r="CY1544" s="1"/>
      <c r="CZ1544" s="1"/>
      <c r="DA1544" s="1"/>
      <c r="DB1544" s="1"/>
      <c r="DC1544" s="1"/>
      <c r="DD1544" s="1"/>
      <c r="DE1544" s="1"/>
      <c r="DF1544" s="1"/>
      <c r="DG1544" s="1"/>
      <c r="DH1544" s="1"/>
      <c r="DI1544" s="1"/>
      <c r="DJ1544" s="1"/>
      <c r="DK1544" s="1"/>
      <c r="DL1544" s="1"/>
      <c r="DM1544" s="1"/>
      <c r="DN1544" s="1"/>
      <c r="DO1544" s="1"/>
      <c r="DP1544" s="1"/>
      <c r="DQ1544" s="1"/>
      <c r="DR1544" s="1"/>
      <c r="DS1544" s="1"/>
      <c r="DT1544" s="1"/>
      <c r="DU1544" s="1"/>
      <c r="DV1544" s="1"/>
      <c r="DW1544" s="1"/>
      <c r="DX1544" s="1"/>
      <c r="DY1544" s="1"/>
      <c r="DZ1544" s="1"/>
      <c r="EA1544" s="1"/>
      <c r="EB1544" s="1"/>
      <c r="EC1544" s="1"/>
      <c r="ED1544" s="1"/>
      <c r="EE1544" s="1"/>
      <c r="EF1544" s="1"/>
      <c r="EG1544" s="1"/>
      <c r="EH1544" s="1"/>
      <c r="EI1544" s="1"/>
      <c r="EJ1544" s="1"/>
      <c r="EK1544" s="1"/>
      <c r="EL1544" s="1"/>
      <c r="EM1544" s="1"/>
      <c r="EN1544" s="1"/>
      <c r="EO1544" s="1"/>
      <c r="EP1544" s="1"/>
      <c r="EQ1544" s="1"/>
      <c r="ER1544" s="1"/>
      <c r="ES1544" s="1"/>
      <c r="ET1544" s="1"/>
      <c r="EU1544" s="1"/>
      <c r="EV1544" s="1"/>
      <c r="EW1544" s="1"/>
      <c r="EX1544" s="1"/>
    </row>
    <row r="1545" spans="1:154" x14ac:dyDescent="0.15">
      <c r="A1545" s="35"/>
      <c r="B1545" s="125"/>
      <c r="C1545" s="14"/>
      <c r="D1545" s="13"/>
      <c r="E1545" s="14"/>
      <c r="F1545" s="14"/>
      <c r="G1545" s="14"/>
      <c r="H1545" s="14"/>
      <c r="I1545" s="13"/>
      <c r="J1545" s="29"/>
      <c r="K1545" s="2"/>
      <c r="L1545" s="17"/>
      <c r="M1545" s="12"/>
      <c r="N1545" s="12"/>
      <c r="O1545" s="17"/>
      <c r="P1545" s="14"/>
      <c r="Q1545" s="14"/>
      <c r="R1545" s="14"/>
      <c r="S1545" s="20"/>
      <c r="T1545" s="14"/>
      <c r="U1545" s="4"/>
      <c r="V1545" s="29"/>
      <c r="W1545" s="10"/>
      <c r="X1545" s="10"/>
      <c r="Y1545" s="27"/>
      <c r="Z1545" s="3"/>
      <c r="AA1545" s="1"/>
      <c r="AB1545" s="10"/>
      <c r="AC1545" s="3"/>
      <c r="AD1545" s="3"/>
      <c r="AE1545" s="3"/>
      <c r="AF1545" s="10"/>
      <c r="AG1545" s="11"/>
      <c r="AH1545" s="10"/>
      <c r="AI1545" s="1"/>
      <c r="AJ1545" s="1"/>
      <c r="AK1545" s="1"/>
      <c r="AL1545" s="1"/>
      <c r="AM1545" s="1"/>
      <c r="AN1545" s="1"/>
      <c r="AO1545" s="1"/>
      <c r="AP1545" s="1"/>
      <c r="AQ1545" s="1"/>
      <c r="AR1545" s="1"/>
      <c r="AS1545" s="1"/>
      <c r="AT1545" s="1"/>
      <c r="AU1545" s="1"/>
      <c r="AV1545" s="1"/>
      <c r="AW1545" s="1"/>
      <c r="AX1545" s="1"/>
      <c r="AY1545" s="1"/>
      <c r="AZ1545" s="1"/>
      <c r="BA1545" s="1"/>
      <c r="BB1545" s="1"/>
      <c r="BC1545" s="1"/>
      <c r="BD1545" s="1"/>
      <c r="BE1545" s="1"/>
      <c r="BF1545" s="1"/>
      <c r="BG1545" s="1"/>
      <c r="BH1545" s="1"/>
      <c r="BI1545" s="1"/>
      <c r="BJ1545" s="1"/>
      <c r="BK1545" s="1"/>
      <c r="BL1545" s="1"/>
      <c r="BM1545" s="1"/>
      <c r="BN1545" s="1"/>
      <c r="BO1545" s="1"/>
      <c r="BP1545" s="1"/>
      <c r="BQ1545" s="1"/>
      <c r="BR1545" s="1"/>
      <c r="BS1545" s="1"/>
      <c r="BT1545" s="1"/>
      <c r="BU1545" s="1"/>
      <c r="BV1545" s="1"/>
      <c r="BW1545" s="1"/>
      <c r="BX1545" s="1"/>
      <c r="BY1545" s="1"/>
      <c r="BZ1545" s="1"/>
      <c r="CA1545" s="1"/>
      <c r="CB1545" s="1"/>
      <c r="CC1545" s="1"/>
      <c r="CD1545" s="1"/>
      <c r="CE1545" s="1"/>
      <c r="CF1545" s="1"/>
      <c r="CG1545" s="1"/>
      <c r="CH1545" s="1"/>
      <c r="CI1545" s="1"/>
      <c r="CJ1545" s="1"/>
      <c r="CK1545" s="1"/>
      <c r="CL1545" s="1"/>
      <c r="CM1545" s="1"/>
      <c r="CN1545" s="1"/>
      <c r="CO1545" s="1"/>
      <c r="CP1545" s="1"/>
      <c r="CQ1545" s="1"/>
      <c r="CR1545" s="1"/>
      <c r="CS1545" s="1"/>
      <c r="CT1545" s="1"/>
      <c r="CU1545" s="1"/>
      <c r="CV1545" s="1"/>
      <c r="CW1545" s="1"/>
      <c r="CX1545" s="1"/>
      <c r="CY1545" s="1"/>
      <c r="CZ1545" s="1"/>
      <c r="DA1545" s="1"/>
      <c r="DB1545" s="1"/>
      <c r="DC1545" s="1"/>
      <c r="DD1545" s="1"/>
      <c r="DE1545" s="1"/>
      <c r="DF1545" s="1"/>
      <c r="DG1545" s="1"/>
      <c r="DH1545" s="1"/>
      <c r="DI1545" s="1"/>
      <c r="DJ1545" s="1"/>
      <c r="DK1545" s="1"/>
      <c r="DL1545" s="1"/>
      <c r="DM1545" s="1"/>
      <c r="DN1545" s="1"/>
      <c r="DO1545" s="1"/>
      <c r="DP1545" s="1"/>
      <c r="DQ1545" s="1"/>
      <c r="DR1545" s="1"/>
      <c r="DS1545" s="1"/>
      <c r="DT1545" s="1"/>
      <c r="DU1545" s="1"/>
      <c r="DV1545" s="1"/>
      <c r="DW1545" s="1"/>
      <c r="DX1545" s="1"/>
      <c r="DY1545" s="1"/>
      <c r="DZ1545" s="1"/>
      <c r="EA1545" s="1"/>
      <c r="EB1545" s="1"/>
      <c r="EC1545" s="1"/>
      <c r="ED1545" s="1"/>
      <c r="EE1545" s="1"/>
      <c r="EF1545" s="1"/>
      <c r="EG1545" s="1"/>
      <c r="EH1545" s="1"/>
      <c r="EI1545" s="1"/>
      <c r="EJ1545" s="1"/>
      <c r="EK1545" s="1"/>
      <c r="EL1545" s="1"/>
      <c r="EM1545" s="1"/>
      <c r="EN1545" s="1"/>
      <c r="EO1545" s="1"/>
      <c r="EP1545" s="1"/>
      <c r="EQ1545" s="1"/>
      <c r="ER1545" s="1"/>
      <c r="ES1545" s="1"/>
      <c r="ET1545" s="1"/>
      <c r="EU1545" s="1"/>
      <c r="EV1545" s="1"/>
      <c r="EW1545" s="1"/>
      <c r="EX1545" s="1"/>
    </row>
    <row r="1546" spans="1:154" x14ac:dyDescent="0.15">
      <c r="A1546" s="35"/>
      <c r="B1546" s="125"/>
      <c r="C1546" s="14"/>
      <c r="D1546" s="13"/>
      <c r="E1546" s="14"/>
      <c r="F1546" s="14"/>
      <c r="G1546" s="14"/>
      <c r="H1546" s="14"/>
      <c r="I1546" s="13"/>
      <c r="J1546" s="29"/>
      <c r="K1546" s="2"/>
      <c r="L1546" s="17"/>
      <c r="M1546" s="12"/>
      <c r="N1546" s="12"/>
      <c r="O1546" s="17"/>
      <c r="P1546" s="14"/>
      <c r="Q1546" s="14"/>
      <c r="R1546" s="14"/>
      <c r="S1546" s="20"/>
      <c r="T1546" s="14"/>
      <c r="U1546" s="4"/>
      <c r="V1546" s="29"/>
      <c r="W1546" s="10"/>
      <c r="X1546" s="10"/>
      <c r="Y1546" s="27"/>
      <c r="Z1546" s="3"/>
      <c r="AA1546" s="1"/>
      <c r="AB1546" s="10"/>
      <c r="AC1546" s="3"/>
      <c r="AD1546" s="3"/>
      <c r="AE1546" s="3"/>
      <c r="AF1546" s="10"/>
      <c r="AG1546" s="11"/>
      <c r="AH1546" s="10"/>
      <c r="AI1546" s="1"/>
      <c r="AJ1546" s="1"/>
      <c r="AK1546" s="1"/>
      <c r="AL1546" s="1"/>
      <c r="AM1546" s="1"/>
      <c r="AN1546" s="1"/>
      <c r="AO1546" s="1"/>
      <c r="AP1546" s="1"/>
      <c r="AQ1546" s="1"/>
      <c r="AR1546" s="1"/>
      <c r="AS1546" s="1"/>
      <c r="AT1546" s="1"/>
      <c r="AU1546" s="1"/>
      <c r="AV1546" s="1"/>
      <c r="AW1546" s="1"/>
      <c r="AX1546" s="1"/>
      <c r="AY1546" s="1"/>
      <c r="AZ1546" s="1"/>
      <c r="BA1546" s="1"/>
      <c r="BB1546" s="1"/>
      <c r="BC1546" s="1"/>
      <c r="BD1546" s="1"/>
      <c r="BE1546" s="1"/>
      <c r="BF1546" s="1"/>
      <c r="BG1546" s="1"/>
      <c r="BH1546" s="1"/>
      <c r="BI1546" s="1"/>
      <c r="BJ1546" s="1"/>
      <c r="BK1546" s="1"/>
      <c r="BL1546" s="1"/>
      <c r="BM1546" s="1"/>
      <c r="BN1546" s="1"/>
      <c r="BO1546" s="1"/>
      <c r="BP1546" s="1"/>
      <c r="BQ1546" s="1"/>
      <c r="BR1546" s="1"/>
      <c r="BS1546" s="1"/>
      <c r="BT1546" s="1"/>
      <c r="BU1546" s="1"/>
      <c r="BV1546" s="1"/>
      <c r="BW1546" s="1"/>
      <c r="BX1546" s="1"/>
      <c r="BY1546" s="1"/>
      <c r="BZ1546" s="1"/>
      <c r="CA1546" s="1"/>
      <c r="CB1546" s="1"/>
      <c r="CC1546" s="1"/>
      <c r="CD1546" s="1"/>
      <c r="CE1546" s="1"/>
      <c r="CF1546" s="1"/>
      <c r="CG1546" s="1"/>
      <c r="CH1546" s="1"/>
      <c r="CI1546" s="1"/>
      <c r="CJ1546" s="1"/>
      <c r="CK1546" s="1"/>
      <c r="CL1546" s="1"/>
      <c r="CM1546" s="1"/>
      <c r="CN1546" s="1"/>
      <c r="CO1546" s="1"/>
      <c r="CP1546" s="1"/>
      <c r="CQ1546" s="1"/>
      <c r="CR1546" s="1"/>
      <c r="CS1546" s="1"/>
      <c r="CT1546" s="1"/>
      <c r="CU1546" s="1"/>
      <c r="CV1546" s="1"/>
      <c r="CW1546" s="1"/>
      <c r="CX1546" s="1"/>
      <c r="CY1546" s="1"/>
      <c r="CZ1546" s="1"/>
      <c r="DA1546" s="1"/>
      <c r="DB1546" s="1"/>
      <c r="DC1546" s="1"/>
      <c r="DD1546" s="1"/>
      <c r="DE1546" s="1"/>
      <c r="DF1546" s="1"/>
      <c r="DG1546" s="1"/>
      <c r="DH1546" s="1"/>
      <c r="DI1546" s="1"/>
      <c r="DJ1546" s="1"/>
      <c r="DK1546" s="1"/>
      <c r="DL1546" s="1"/>
      <c r="DM1546" s="1"/>
      <c r="DN1546" s="1"/>
      <c r="DO1546" s="1"/>
      <c r="DP1546" s="1"/>
      <c r="DQ1546" s="1"/>
      <c r="DR1546" s="1"/>
      <c r="DS1546" s="1"/>
      <c r="DT1546" s="1"/>
      <c r="DU1546" s="1"/>
      <c r="DV1546" s="1"/>
      <c r="DW1546" s="1"/>
      <c r="DX1546" s="1"/>
      <c r="DY1546" s="1"/>
      <c r="DZ1546" s="1"/>
      <c r="EA1546" s="1"/>
      <c r="EB1546" s="1"/>
      <c r="EC1546" s="1"/>
      <c r="ED1546" s="1"/>
      <c r="EE1546" s="1"/>
      <c r="EF1546" s="1"/>
      <c r="EG1546" s="1"/>
      <c r="EH1546" s="1"/>
      <c r="EI1546" s="1"/>
      <c r="EJ1546" s="1"/>
      <c r="EK1546" s="1"/>
      <c r="EL1546" s="1"/>
      <c r="EM1546" s="1"/>
      <c r="EN1546" s="1"/>
      <c r="EO1546" s="1"/>
      <c r="EP1546" s="1"/>
      <c r="EQ1546" s="1"/>
      <c r="ER1546" s="1"/>
      <c r="ES1546" s="1"/>
      <c r="ET1546" s="1"/>
      <c r="EU1546" s="1"/>
      <c r="EV1546" s="1"/>
      <c r="EW1546" s="1"/>
      <c r="EX1546" s="1"/>
    </row>
    <row r="1547" spans="1:154" x14ac:dyDescent="0.15">
      <c r="A1547" s="35"/>
      <c r="B1547" s="125"/>
      <c r="C1547" s="14"/>
      <c r="D1547" s="13"/>
      <c r="E1547" s="14"/>
      <c r="F1547" s="14"/>
      <c r="G1547" s="14"/>
      <c r="H1547" s="14"/>
      <c r="I1547" s="13"/>
      <c r="J1547" s="29"/>
      <c r="K1547" s="2"/>
      <c r="L1547" s="17"/>
      <c r="M1547" s="12"/>
      <c r="N1547" s="12"/>
      <c r="O1547" s="17"/>
      <c r="P1547" s="14"/>
      <c r="Q1547" s="14"/>
      <c r="R1547" s="14"/>
      <c r="S1547" s="20"/>
      <c r="T1547" s="14"/>
      <c r="U1547" s="4"/>
      <c r="V1547" s="29"/>
      <c r="W1547" s="10"/>
      <c r="X1547" s="10"/>
      <c r="Y1547" s="27"/>
      <c r="Z1547" s="3"/>
      <c r="AA1547" s="1"/>
      <c r="AB1547" s="10"/>
      <c r="AC1547" s="3"/>
      <c r="AD1547" s="3"/>
      <c r="AE1547" s="3"/>
      <c r="AF1547" s="10"/>
      <c r="AG1547" s="11"/>
      <c r="AH1547" s="10"/>
      <c r="AI1547" s="1"/>
      <c r="AJ1547" s="1"/>
      <c r="AK1547" s="1"/>
      <c r="AL1547" s="1"/>
      <c r="AM1547" s="1"/>
      <c r="AN1547" s="1"/>
      <c r="AO1547" s="1"/>
      <c r="AP1547" s="1"/>
      <c r="AQ1547" s="1"/>
      <c r="AR1547" s="1"/>
      <c r="AS1547" s="1"/>
      <c r="AT1547" s="1"/>
      <c r="AU1547" s="1"/>
      <c r="AV1547" s="1"/>
      <c r="AW1547" s="1"/>
      <c r="AX1547" s="1"/>
      <c r="AY1547" s="1"/>
      <c r="AZ1547" s="1"/>
      <c r="BA1547" s="1"/>
      <c r="BB1547" s="1"/>
      <c r="BC1547" s="1"/>
      <c r="BD1547" s="1"/>
      <c r="BE1547" s="1"/>
      <c r="BF1547" s="1"/>
      <c r="BG1547" s="1"/>
      <c r="BH1547" s="1"/>
      <c r="BI1547" s="1"/>
      <c r="BJ1547" s="1"/>
      <c r="BK1547" s="1"/>
      <c r="BL1547" s="1"/>
      <c r="BM1547" s="1"/>
      <c r="BN1547" s="1"/>
      <c r="BO1547" s="1"/>
      <c r="BP1547" s="1"/>
      <c r="BQ1547" s="1"/>
      <c r="BR1547" s="1"/>
      <c r="BS1547" s="1"/>
      <c r="BT1547" s="1"/>
      <c r="BU1547" s="1"/>
      <c r="BV1547" s="1"/>
      <c r="BW1547" s="1"/>
      <c r="BX1547" s="1"/>
      <c r="BY1547" s="1"/>
      <c r="BZ1547" s="1"/>
      <c r="CA1547" s="1"/>
      <c r="CB1547" s="1"/>
      <c r="CC1547" s="1"/>
      <c r="CD1547" s="1"/>
      <c r="CE1547" s="1"/>
      <c r="CF1547" s="1"/>
      <c r="CG1547" s="1"/>
      <c r="CH1547" s="1"/>
      <c r="CI1547" s="1"/>
      <c r="CJ1547" s="1"/>
      <c r="CK1547" s="1"/>
      <c r="CL1547" s="1"/>
      <c r="CM1547" s="1"/>
      <c r="CN1547" s="1"/>
      <c r="CO1547" s="1"/>
      <c r="CP1547" s="1"/>
      <c r="CQ1547" s="1"/>
      <c r="CR1547" s="1"/>
      <c r="CS1547" s="1"/>
      <c r="CT1547" s="1"/>
      <c r="CU1547" s="1"/>
      <c r="CV1547" s="1"/>
      <c r="CW1547" s="1"/>
      <c r="CX1547" s="1"/>
      <c r="CY1547" s="1"/>
      <c r="CZ1547" s="1"/>
      <c r="DA1547" s="1"/>
      <c r="DB1547" s="1"/>
      <c r="DC1547" s="1"/>
      <c r="DD1547" s="1"/>
      <c r="DE1547" s="1"/>
      <c r="DF1547" s="1"/>
      <c r="DG1547" s="1"/>
      <c r="DH1547" s="1"/>
      <c r="DI1547" s="1"/>
      <c r="DJ1547" s="1"/>
      <c r="DK1547" s="1"/>
      <c r="DL1547" s="1"/>
      <c r="DM1547" s="1"/>
      <c r="DN1547" s="1"/>
      <c r="DO1547" s="1"/>
      <c r="DP1547" s="1"/>
      <c r="DQ1547" s="1"/>
      <c r="DR1547" s="1"/>
      <c r="DS1547" s="1"/>
      <c r="DT1547" s="1"/>
      <c r="DU1547" s="1"/>
      <c r="DV1547" s="1"/>
      <c r="DW1547" s="1"/>
      <c r="DX1547" s="1"/>
      <c r="DY1547" s="1"/>
      <c r="DZ1547" s="1"/>
      <c r="EA1547" s="1"/>
      <c r="EB1547" s="1"/>
      <c r="EC1547" s="1"/>
      <c r="ED1547" s="1"/>
      <c r="EE1547" s="1"/>
      <c r="EF1547" s="1"/>
      <c r="EG1547" s="1"/>
      <c r="EH1547" s="1"/>
      <c r="EI1547" s="1"/>
      <c r="EJ1547" s="1"/>
      <c r="EK1547" s="1"/>
      <c r="EL1547" s="1"/>
      <c r="EM1547" s="1"/>
      <c r="EN1547" s="1"/>
      <c r="EO1547" s="1"/>
      <c r="EP1547" s="1"/>
      <c r="EQ1547" s="1"/>
      <c r="ER1547" s="1"/>
      <c r="ES1547" s="1"/>
      <c r="ET1547" s="1"/>
      <c r="EU1547" s="1"/>
      <c r="EV1547" s="1"/>
      <c r="EW1547" s="1"/>
      <c r="EX1547" s="1"/>
    </row>
    <row r="1548" spans="1:154" x14ac:dyDescent="0.15">
      <c r="A1548" s="35"/>
      <c r="B1548" s="125"/>
      <c r="C1548" s="14"/>
      <c r="D1548" s="13"/>
      <c r="E1548" s="14"/>
      <c r="F1548" s="14"/>
      <c r="G1548" s="14"/>
      <c r="H1548" s="14"/>
      <c r="I1548" s="13"/>
      <c r="J1548" s="29"/>
      <c r="K1548" s="2"/>
      <c r="L1548" s="17"/>
      <c r="M1548" s="12"/>
      <c r="N1548" s="12"/>
      <c r="O1548" s="17"/>
      <c r="P1548" s="14"/>
      <c r="Q1548" s="14"/>
      <c r="R1548" s="14"/>
      <c r="S1548" s="20"/>
      <c r="T1548" s="14"/>
      <c r="U1548" s="4"/>
      <c r="V1548" s="29"/>
      <c r="W1548" s="10"/>
      <c r="X1548" s="10"/>
      <c r="Y1548" s="27"/>
      <c r="Z1548" s="3"/>
      <c r="AA1548" s="1"/>
      <c r="AB1548" s="10"/>
      <c r="AC1548" s="3"/>
      <c r="AD1548" s="3"/>
      <c r="AE1548" s="3"/>
      <c r="AF1548" s="10"/>
      <c r="AG1548" s="11"/>
      <c r="AH1548" s="10"/>
      <c r="AI1548" s="1"/>
      <c r="AJ1548" s="1"/>
      <c r="AK1548" s="1"/>
      <c r="AL1548" s="1"/>
      <c r="AM1548" s="1"/>
      <c r="AN1548" s="1"/>
      <c r="AO1548" s="1"/>
      <c r="AP1548" s="1"/>
      <c r="AQ1548" s="1"/>
      <c r="AR1548" s="1"/>
      <c r="AS1548" s="1"/>
      <c r="AT1548" s="1"/>
      <c r="AU1548" s="1"/>
      <c r="AV1548" s="1"/>
      <c r="AW1548" s="1"/>
      <c r="AX1548" s="1"/>
      <c r="AY1548" s="1"/>
      <c r="AZ1548" s="1"/>
      <c r="BA1548" s="1"/>
      <c r="BB1548" s="1"/>
      <c r="BC1548" s="1"/>
      <c r="BD1548" s="1"/>
      <c r="BE1548" s="1"/>
      <c r="BF1548" s="1"/>
      <c r="BG1548" s="1"/>
      <c r="BH1548" s="1"/>
      <c r="BI1548" s="1"/>
      <c r="BJ1548" s="1"/>
      <c r="BK1548" s="1"/>
      <c r="BL1548" s="1"/>
      <c r="BM1548" s="1"/>
      <c r="BN1548" s="1"/>
      <c r="BO1548" s="1"/>
      <c r="BP1548" s="1"/>
      <c r="BQ1548" s="1"/>
      <c r="BR1548" s="1"/>
      <c r="BS1548" s="1"/>
      <c r="BT1548" s="1"/>
      <c r="BU1548" s="1"/>
      <c r="BV1548" s="1"/>
      <c r="BW1548" s="1"/>
      <c r="BX1548" s="1"/>
      <c r="BY1548" s="1"/>
      <c r="BZ1548" s="1"/>
      <c r="CA1548" s="1"/>
      <c r="CB1548" s="1"/>
      <c r="CC1548" s="1"/>
      <c r="CD1548" s="1"/>
      <c r="CE1548" s="1"/>
      <c r="CF1548" s="1"/>
      <c r="CG1548" s="1"/>
      <c r="CH1548" s="1"/>
      <c r="CI1548" s="1"/>
      <c r="CJ1548" s="1"/>
      <c r="CK1548" s="1"/>
      <c r="CL1548" s="1"/>
      <c r="CM1548" s="1"/>
      <c r="CN1548" s="1"/>
      <c r="CO1548" s="1"/>
      <c r="CP1548" s="1"/>
      <c r="CQ1548" s="1"/>
      <c r="CR1548" s="1"/>
      <c r="CS1548" s="1"/>
      <c r="CT1548" s="1"/>
      <c r="CU1548" s="1"/>
      <c r="CV1548" s="1"/>
      <c r="CW1548" s="1"/>
      <c r="CX1548" s="1"/>
      <c r="CY1548" s="1"/>
      <c r="CZ1548" s="1"/>
      <c r="DA1548" s="1"/>
      <c r="DB1548" s="1"/>
      <c r="DC1548" s="1"/>
      <c r="DD1548" s="1"/>
      <c r="DE1548" s="1"/>
      <c r="DF1548" s="1"/>
      <c r="DG1548" s="1"/>
      <c r="DH1548" s="1"/>
      <c r="DI1548" s="1"/>
      <c r="DJ1548" s="1"/>
      <c r="DK1548" s="1"/>
      <c r="DL1548" s="1"/>
      <c r="DM1548" s="1"/>
      <c r="DN1548" s="1"/>
      <c r="DO1548" s="1"/>
      <c r="DP1548" s="1"/>
      <c r="DQ1548" s="1"/>
      <c r="DR1548" s="1"/>
      <c r="DS1548" s="1"/>
      <c r="DT1548" s="1"/>
      <c r="DU1548" s="1"/>
      <c r="DV1548" s="1"/>
      <c r="DW1548" s="1"/>
      <c r="DX1548" s="1"/>
      <c r="DY1548" s="1"/>
      <c r="DZ1548" s="1"/>
      <c r="EA1548" s="1"/>
      <c r="EB1548" s="1"/>
      <c r="EC1548" s="1"/>
      <c r="ED1548" s="1"/>
      <c r="EE1548" s="1"/>
      <c r="EF1548" s="1"/>
      <c r="EG1548" s="1"/>
      <c r="EH1548" s="1"/>
      <c r="EI1548" s="1"/>
      <c r="EJ1548" s="1"/>
      <c r="EK1548" s="1"/>
      <c r="EL1548" s="1"/>
      <c r="EM1548" s="1"/>
      <c r="EN1548" s="1"/>
      <c r="EO1548" s="1"/>
      <c r="EP1548" s="1"/>
      <c r="EQ1548" s="1"/>
      <c r="ER1548" s="1"/>
      <c r="ES1548" s="1"/>
      <c r="ET1548" s="1"/>
      <c r="EU1548" s="1"/>
      <c r="EV1548" s="1"/>
      <c r="EW1548" s="1"/>
      <c r="EX1548" s="1"/>
    </row>
    <row r="1549" spans="1:154" x14ac:dyDescent="0.15">
      <c r="A1549" s="35"/>
      <c r="B1549" s="125"/>
      <c r="C1549" s="14"/>
      <c r="D1549" s="13"/>
      <c r="E1549" s="14"/>
      <c r="F1549" s="14"/>
      <c r="G1549" s="14"/>
      <c r="H1549" s="14"/>
      <c r="I1549" s="13"/>
      <c r="J1549" s="29"/>
      <c r="K1549" s="2"/>
      <c r="L1549" s="17"/>
      <c r="M1549" s="12"/>
      <c r="N1549" s="12"/>
      <c r="O1549" s="17"/>
      <c r="P1549" s="14"/>
      <c r="Q1549" s="14"/>
      <c r="R1549" s="14"/>
      <c r="S1549" s="20"/>
      <c r="T1549" s="14"/>
      <c r="U1549" s="4"/>
      <c r="V1549" s="29"/>
      <c r="W1549" s="10"/>
      <c r="X1549" s="10"/>
      <c r="Y1549" s="27"/>
      <c r="Z1549" s="3"/>
      <c r="AA1549" s="1"/>
      <c r="AB1549" s="10"/>
      <c r="AC1549" s="3"/>
      <c r="AD1549" s="3"/>
      <c r="AE1549" s="3"/>
      <c r="AF1549" s="10"/>
      <c r="AG1549" s="11"/>
      <c r="AH1549" s="10"/>
      <c r="AI1549" s="1"/>
      <c r="AJ1549" s="1"/>
      <c r="AK1549" s="1"/>
      <c r="AL1549" s="1"/>
      <c r="AM1549" s="1"/>
      <c r="AN1549" s="1"/>
      <c r="AO1549" s="1"/>
      <c r="AP1549" s="1"/>
      <c r="AQ1549" s="1"/>
      <c r="AR1549" s="1"/>
      <c r="AS1549" s="1"/>
      <c r="AT1549" s="1"/>
      <c r="AU1549" s="1"/>
      <c r="AV1549" s="1"/>
      <c r="AW1549" s="1"/>
      <c r="AX1549" s="1"/>
      <c r="AY1549" s="1"/>
      <c r="AZ1549" s="1"/>
      <c r="BA1549" s="1"/>
      <c r="BB1549" s="1"/>
      <c r="BC1549" s="1"/>
      <c r="BD1549" s="1"/>
      <c r="BE1549" s="1"/>
      <c r="BF1549" s="1"/>
      <c r="BG1549" s="1"/>
      <c r="BH1549" s="1"/>
      <c r="BI1549" s="1"/>
      <c r="BJ1549" s="1"/>
      <c r="BK1549" s="1"/>
      <c r="BL1549" s="1"/>
      <c r="BM1549" s="1"/>
      <c r="BN1549" s="1"/>
      <c r="BO1549" s="1"/>
      <c r="BP1549" s="1"/>
      <c r="BQ1549" s="1"/>
      <c r="BR1549" s="1"/>
      <c r="BS1549" s="1"/>
      <c r="BT1549" s="1"/>
      <c r="BU1549" s="1"/>
      <c r="BV1549" s="1"/>
      <c r="BW1549" s="1"/>
      <c r="BX1549" s="1"/>
      <c r="BY1549" s="1"/>
      <c r="BZ1549" s="1"/>
      <c r="CA1549" s="1"/>
      <c r="CB1549" s="1"/>
      <c r="CC1549" s="1"/>
      <c r="CD1549" s="1"/>
      <c r="CE1549" s="1"/>
      <c r="CF1549" s="1"/>
      <c r="CG1549" s="1"/>
      <c r="CH1549" s="1"/>
      <c r="CI1549" s="1"/>
      <c r="CJ1549" s="1"/>
      <c r="CK1549" s="1"/>
      <c r="CL1549" s="1"/>
      <c r="CM1549" s="1"/>
      <c r="CN1549" s="1"/>
      <c r="CO1549" s="1"/>
      <c r="CP1549" s="1"/>
      <c r="CQ1549" s="1"/>
      <c r="CR1549" s="1"/>
      <c r="CS1549" s="1"/>
      <c r="CT1549" s="1"/>
      <c r="CU1549" s="1"/>
      <c r="CV1549" s="1"/>
      <c r="CW1549" s="1"/>
      <c r="CX1549" s="1"/>
      <c r="CY1549" s="1"/>
      <c r="CZ1549" s="1"/>
      <c r="DA1549" s="1"/>
      <c r="DB1549" s="1"/>
      <c r="DC1549" s="1"/>
      <c r="DD1549" s="1"/>
      <c r="DE1549" s="1"/>
      <c r="DF1549" s="1"/>
      <c r="DG1549" s="1"/>
      <c r="DH1549" s="1"/>
      <c r="DI1549" s="1"/>
      <c r="DJ1549" s="1"/>
      <c r="DK1549" s="1"/>
      <c r="DL1549" s="1"/>
      <c r="DM1549" s="1"/>
      <c r="DN1549" s="1"/>
      <c r="DO1549" s="1"/>
      <c r="DP1549" s="1"/>
      <c r="DQ1549" s="1"/>
      <c r="DR1549" s="1"/>
      <c r="DS1549" s="1"/>
      <c r="DT1549" s="1"/>
      <c r="DU1549" s="1"/>
      <c r="DV1549" s="1"/>
      <c r="DW1549" s="1"/>
      <c r="DX1549" s="1"/>
      <c r="DY1549" s="1"/>
      <c r="DZ1549" s="1"/>
      <c r="EA1549" s="1"/>
      <c r="EB1549" s="1"/>
      <c r="EC1549" s="1"/>
      <c r="ED1549" s="1"/>
      <c r="EE1549" s="1"/>
      <c r="EF1549" s="1"/>
      <c r="EG1549" s="1"/>
      <c r="EH1549" s="1"/>
      <c r="EI1549" s="1"/>
      <c r="EJ1549" s="1"/>
      <c r="EK1549" s="1"/>
      <c r="EL1549" s="1"/>
      <c r="EM1549" s="1"/>
      <c r="EN1549" s="1"/>
      <c r="EO1549" s="1"/>
      <c r="EP1549" s="1"/>
      <c r="EQ1549" s="1"/>
      <c r="ER1549" s="1"/>
      <c r="ES1549" s="1"/>
      <c r="ET1549" s="1"/>
      <c r="EU1549" s="1"/>
      <c r="EV1549" s="1"/>
      <c r="EW1549" s="1"/>
      <c r="EX1549" s="1"/>
    </row>
    <row r="1550" spans="1:154" x14ac:dyDescent="0.15">
      <c r="A1550" s="35"/>
      <c r="B1550" s="125"/>
      <c r="C1550" s="14"/>
      <c r="D1550" s="13"/>
      <c r="E1550" s="14"/>
      <c r="F1550" s="14"/>
      <c r="G1550" s="14"/>
      <c r="H1550" s="14"/>
      <c r="I1550" s="13"/>
      <c r="J1550" s="29"/>
      <c r="K1550" s="2"/>
      <c r="L1550" s="17"/>
      <c r="M1550" s="12"/>
      <c r="N1550" s="12"/>
      <c r="O1550" s="17"/>
      <c r="P1550" s="14"/>
      <c r="Q1550" s="14"/>
      <c r="R1550" s="14"/>
      <c r="S1550" s="20"/>
      <c r="T1550" s="14"/>
      <c r="U1550" s="4"/>
      <c r="V1550" s="29"/>
      <c r="W1550" s="10"/>
      <c r="X1550" s="10"/>
      <c r="Y1550" s="27"/>
      <c r="Z1550" s="3"/>
      <c r="AA1550" s="1"/>
      <c r="AB1550" s="10"/>
      <c r="AC1550" s="3"/>
      <c r="AD1550" s="3"/>
      <c r="AE1550" s="3"/>
      <c r="AF1550" s="10"/>
      <c r="AG1550" s="11"/>
      <c r="AH1550" s="10"/>
      <c r="AI1550" s="1"/>
      <c r="AJ1550" s="1"/>
      <c r="AK1550" s="1"/>
      <c r="AL1550" s="1"/>
      <c r="AM1550" s="1"/>
      <c r="AN1550" s="1"/>
      <c r="AO1550" s="1"/>
      <c r="AP1550" s="1"/>
      <c r="AQ1550" s="1"/>
      <c r="AR1550" s="1"/>
      <c r="AS1550" s="1"/>
      <c r="AT1550" s="1"/>
      <c r="AU1550" s="1"/>
      <c r="AV1550" s="1"/>
      <c r="AW1550" s="1"/>
      <c r="AX1550" s="1"/>
      <c r="AY1550" s="1"/>
      <c r="AZ1550" s="1"/>
      <c r="BA1550" s="1"/>
      <c r="BB1550" s="1"/>
      <c r="BC1550" s="1"/>
      <c r="BD1550" s="1"/>
      <c r="BE1550" s="1"/>
      <c r="BF1550" s="1"/>
      <c r="BG1550" s="1"/>
      <c r="BH1550" s="1"/>
      <c r="BI1550" s="1"/>
      <c r="BJ1550" s="1"/>
      <c r="BK1550" s="1"/>
      <c r="BL1550" s="1"/>
      <c r="BM1550" s="1"/>
      <c r="BN1550" s="1"/>
      <c r="BO1550" s="1"/>
      <c r="BP1550" s="1"/>
      <c r="BQ1550" s="1"/>
      <c r="BR1550" s="1"/>
      <c r="BS1550" s="1"/>
      <c r="BT1550" s="1"/>
      <c r="BU1550" s="1"/>
      <c r="BV1550" s="1"/>
      <c r="BW1550" s="1"/>
      <c r="BX1550" s="1"/>
      <c r="BY1550" s="1"/>
      <c r="BZ1550" s="1"/>
      <c r="CA1550" s="1"/>
      <c r="CB1550" s="1"/>
      <c r="CC1550" s="1"/>
      <c r="CD1550" s="1"/>
      <c r="CE1550" s="1"/>
      <c r="CF1550" s="1"/>
      <c r="CG1550" s="1"/>
      <c r="CH1550" s="1"/>
      <c r="CI1550" s="1"/>
      <c r="CJ1550" s="1"/>
      <c r="CK1550" s="1"/>
      <c r="CL1550" s="1"/>
      <c r="CM1550" s="1"/>
      <c r="CN1550" s="1"/>
      <c r="CO1550" s="1"/>
      <c r="CP1550" s="1"/>
      <c r="CQ1550" s="1"/>
      <c r="CR1550" s="1"/>
      <c r="CS1550" s="1"/>
      <c r="CT1550" s="1"/>
      <c r="CU1550" s="1"/>
      <c r="CV1550" s="1"/>
      <c r="CW1550" s="1"/>
      <c r="CX1550" s="1"/>
      <c r="CY1550" s="1"/>
      <c r="CZ1550" s="1"/>
      <c r="DA1550" s="1"/>
      <c r="DB1550" s="1"/>
      <c r="DC1550" s="1"/>
      <c r="DD1550" s="1"/>
      <c r="DE1550" s="1"/>
      <c r="DF1550" s="1"/>
      <c r="DG1550" s="1"/>
      <c r="DH1550" s="1"/>
      <c r="DI1550" s="1"/>
      <c r="DJ1550" s="1"/>
      <c r="DK1550" s="1"/>
      <c r="DL1550" s="1"/>
      <c r="DM1550" s="1"/>
      <c r="DN1550" s="1"/>
      <c r="DO1550" s="1"/>
      <c r="DP1550" s="1"/>
      <c r="DQ1550" s="1"/>
      <c r="DR1550" s="1"/>
      <c r="DS1550" s="1"/>
      <c r="DT1550" s="1"/>
      <c r="DU1550" s="1"/>
      <c r="DV1550" s="1"/>
      <c r="DW1550" s="1"/>
      <c r="DX1550" s="1"/>
      <c r="DY1550" s="1"/>
      <c r="DZ1550" s="1"/>
      <c r="EA1550" s="1"/>
      <c r="EB1550" s="1"/>
      <c r="EC1550" s="1"/>
      <c r="ED1550" s="1"/>
      <c r="EE1550" s="1"/>
      <c r="EF1550" s="1"/>
      <c r="EG1550" s="1"/>
      <c r="EH1550" s="1"/>
      <c r="EI1550" s="1"/>
      <c r="EJ1550" s="1"/>
      <c r="EK1550" s="1"/>
      <c r="EL1550" s="1"/>
      <c r="EM1550" s="1"/>
      <c r="EN1550" s="1"/>
      <c r="EO1550" s="1"/>
      <c r="EP1550" s="1"/>
      <c r="EQ1550" s="1"/>
      <c r="ER1550" s="1"/>
      <c r="ES1550" s="1"/>
      <c r="ET1550" s="1"/>
      <c r="EU1550" s="1"/>
      <c r="EV1550" s="1"/>
      <c r="EW1550" s="1"/>
      <c r="EX1550" s="1"/>
    </row>
    <row r="1551" spans="1:154" x14ac:dyDescent="0.15">
      <c r="A1551" s="35"/>
      <c r="B1551" s="125"/>
      <c r="C1551" s="14"/>
      <c r="D1551" s="13"/>
      <c r="E1551" s="14"/>
      <c r="F1551" s="14"/>
      <c r="G1551" s="14"/>
      <c r="H1551" s="14"/>
      <c r="I1551" s="13"/>
      <c r="J1551" s="29"/>
      <c r="K1551" s="2"/>
      <c r="L1551" s="17"/>
      <c r="M1551" s="12"/>
      <c r="N1551" s="12"/>
      <c r="O1551" s="17"/>
      <c r="P1551" s="14"/>
      <c r="Q1551" s="14"/>
      <c r="R1551" s="14"/>
      <c r="S1551" s="20"/>
      <c r="T1551" s="14"/>
      <c r="U1551" s="4"/>
      <c r="V1551" s="29"/>
      <c r="W1551" s="10"/>
      <c r="X1551" s="10"/>
      <c r="Y1551" s="27"/>
      <c r="Z1551" s="3"/>
      <c r="AA1551" s="1"/>
      <c r="AB1551" s="10"/>
      <c r="AC1551" s="3"/>
      <c r="AD1551" s="3"/>
      <c r="AE1551" s="3"/>
      <c r="AF1551" s="10"/>
      <c r="AG1551" s="11"/>
      <c r="AH1551" s="10"/>
      <c r="AI1551" s="1"/>
      <c r="AJ1551" s="1"/>
      <c r="AK1551" s="1"/>
      <c r="AL1551" s="1"/>
      <c r="AM1551" s="1"/>
      <c r="AN1551" s="1"/>
      <c r="AO1551" s="1"/>
      <c r="AP1551" s="1"/>
      <c r="AQ1551" s="1"/>
      <c r="AR1551" s="1"/>
      <c r="AS1551" s="1"/>
      <c r="AT1551" s="1"/>
      <c r="AU1551" s="1"/>
      <c r="AV1551" s="1"/>
      <c r="AW1551" s="1"/>
      <c r="AX1551" s="1"/>
      <c r="AY1551" s="1"/>
      <c r="AZ1551" s="1"/>
      <c r="BA1551" s="1"/>
      <c r="BB1551" s="1"/>
      <c r="BC1551" s="1"/>
      <c r="BD1551" s="1"/>
      <c r="BE1551" s="1"/>
      <c r="BF1551" s="1"/>
      <c r="BG1551" s="1"/>
      <c r="BH1551" s="1"/>
      <c r="BI1551" s="1"/>
      <c r="BJ1551" s="1"/>
      <c r="BK1551" s="1"/>
      <c r="BL1551" s="1"/>
      <c r="BM1551" s="1"/>
      <c r="BN1551" s="1"/>
      <c r="BO1551" s="1"/>
      <c r="BP1551" s="1"/>
      <c r="BQ1551" s="1"/>
      <c r="BR1551" s="1"/>
      <c r="BS1551" s="1"/>
      <c r="BT1551" s="1"/>
      <c r="BU1551" s="1"/>
      <c r="BV1551" s="1"/>
      <c r="BW1551" s="1"/>
      <c r="BX1551" s="1"/>
      <c r="BY1551" s="1"/>
      <c r="BZ1551" s="1"/>
      <c r="CA1551" s="1"/>
      <c r="CB1551" s="1"/>
      <c r="CC1551" s="1"/>
      <c r="CD1551" s="1"/>
      <c r="CE1551" s="1"/>
      <c r="CF1551" s="1"/>
      <c r="CG1551" s="1"/>
      <c r="CH1551" s="1"/>
      <c r="CI1551" s="1"/>
      <c r="CJ1551" s="1"/>
      <c r="CK1551" s="1"/>
      <c r="CL1551" s="1"/>
      <c r="CM1551" s="1"/>
      <c r="CN1551" s="1"/>
      <c r="CO1551" s="1"/>
      <c r="CP1551" s="1"/>
      <c r="CQ1551" s="1"/>
      <c r="CR1551" s="1"/>
      <c r="CS1551" s="1"/>
      <c r="CT1551" s="1"/>
      <c r="CU1551" s="1"/>
      <c r="CV1551" s="1"/>
      <c r="CW1551" s="1"/>
      <c r="CX1551" s="1"/>
      <c r="CY1551" s="1"/>
      <c r="CZ1551" s="1"/>
      <c r="DA1551" s="1"/>
      <c r="DB1551" s="1"/>
      <c r="DC1551" s="1"/>
      <c r="DD1551" s="1"/>
      <c r="DE1551" s="1"/>
      <c r="DF1551" s="1"/>
      <c r="DG1551" s="1"/>
      <c r="DH1551" s="1"/>
      <c r="DI1551" s="1"/>
      <c r="DJ1551" s="1"/>
      <c r="DK1551" s="1"/>
      <c r="DL1551" s="1"/>
      <c r="DM1551" s="1"/>
      <c r="DN1551" s="1"/>
      <c r="DO1551" s="1"/>
      <c r="DP1551" s="1"/>
      <c r="DQ1551" s="1"/>
      <c r="DR1551" s="1"/>
      <c r="DS1551" s="1"/>
      <c r="DT1551" s="1"/>
      <c r="DU1551" s="1"/>
      <c r="DV1551" s="1"/>
      <c r="DW1551" s="1"/>
      <c r="DX1551" s="1"/>
      <c r="DY1551" s="1"/>
      <c r="DZ1551" s="1"/>
      <c r="EA1551" s="1"/>
      <c r="EB1551" s="1"/>
      <c r="EC1551" s="1"/>
      <c r="ED1551" s="1"/>
      <c r="EE1551" s="1"/>
      <c r="EF1551" s="1"/>
      <c r="EG1551" s="1"/>
      <c r="EH1551" s="1"/>
      <c r="EI1551" s="1"/>
      <c r="EJ1551" s="1"/>
      <c r="EK1551" s="1"/>
      <c r="EL1551" s="1"/>
      <c r="EM1551" s="1"/>
      <c r="EN1551" s="1"/>
      <c r="EO1551" s="1"/>
      <c r="EP1551" s="1"/>
      <c r="EQ1551" s="1"/>
      <c r="ER1551" s="1"/>
      <c r="ES1551" s="1"/>
      <c r="ET1551" s="1"/>
      <c r="EU1551" s="1"/>
      <c r="EV1551" s="1"/>
      <c r="EW1551" s="1"/>
      <c r="EX1551" s="1"/>
    </row>
    <row r="1552" spans="1:154" x14ac:dyDescent="0.15">
      <c r="A1552" s="35"/>
      <c r="B1552" s="125"/>
      <c r="C1552" s="14"/>
      <c r="D1552" s="13"/>
      <c r="E1552" s="14"/>
      <c r="F1552" s="14"/>
      <c r="G1552" s="14"/>
      <c r="H1552" s="14"/>
      <c r="I1552" s="13"/>
      <c r="J1552" s="29"/>
      <c r="K1552" s="2"/>
      <c r="L1552" s="17"/>
      <c r="M1552" s="12"/>
      <c r="N1552" s="12"/>
      <c r="O1552" s="17"/>
      <c r="P1552" s="14"/>
      <c r="Q1552" s="14"/>
      <c r="R1552" s="14"/>
      <c r="S1552" s="20"/>
      <c r="T1552" s="14"/>
      <c r="U1552" s="4"/>
      <c r="V1552" s="29"/>
      <c r="W1552" s="10"/>
      <c r="X1552" s="10"/>
      <c r="Y1552" s="27"/>
      <c r="Z1552" s="3"/>
      <c r="AA1552" s="1"/>
      <c r="AB1552" s="10"/>
      <c r="AC1552" s="3"/>
      <c r="AD1552" s="3"/>
      <c r="AE1552" s="3"/>
      <c r="AF1552" s="10"/>
      <c r="AG1552" s="11"/>
      <c r="AH1552" s="10"/>
      <c r="AI1552" s="1"/>
      <c r="AJ1552" s="1"/>
      <c r="AK1552" s="1"/>
      <c r="AL1552" s="1"/>
      <c r="AM1552" s="1"/>
      <c r="AN1552" s="1"/>
      <c r="AO1552" s="1"/>
      <c r="AP1552" s="1"/>
      <c r="AQ1552" s="1"/>
      <c r="AR1552" s="1"/>
      <c r="AS1552" s="1"/>
      <c r="AT1552" s="1"/>
      <c r="AU1552" s="1"/>
      <c r="AV1552" s="1"/>
      <c r="AW1552" s="1"/>
      <c r="AX1552" s="1"/>
      <c r="AY1552" s="1"/>
      <c r="AZ1552" s="1"/>
      <c r="BA1552" s="1"/>
      <c r="BB1552" s="1"/>
      <c r="BC1552" s="1"/>
      <c r="BD1552" s="1"/>
      <c r="BE1552" s="1"/>
      <c r="BF1552" s="1"/>
      <c r="BG1552" s="1"/>
      <c r="BH1552" s="1"/>
      <c r="BI1552" s="1"/>
      <c r="BJ1552" s="1"/>
      <c r="BK1552" s="1"/>
      <c r="BL1552" s="1"/>
      <c r="BM1552" s="1"/>
      <c r="BN1552" s="1"/>
      <c r="BO1552" s="1"/>
      <c r="BP1552" s="1"/>
      <c r="BQ1552" s="1"/>
      <c r="BR1552" s="1"/>
      <c r="BS1552" s="1"/>
      <c r="BT1552" s="1"/>
      <c r="BU1552" s="1"/>
      <c r="BV1552" s="1"/>
      <c r="BW1552" s="1"/>
      <c r="BX1552" s="1"/>
      <c r="BY1552" s="1"/>
      <c r="BZ1552" s="1"/>
      <c r="CA1552" s="1"/>
      <c r="CB1552" s="1"/>
      <c r="CC1552" s="1"/>
      <c r="CD1552" s="1"/>
      <c r="CE1552" s="1"/>
      <c r="CF1552" s="1"/>
      <c r="CG1552" s="1"/>
      <c r="CH1552" s="1"/>
      <c r="CI1552" s="1"/>
      <c r="CJ1552" s="1"/>
      <c r="CK1552" s="1"/>
      <c r="CL1552" s="1"/>
      <c r="CM1552" s="1"/>
      <c r="CN1552" s="1"/>
      <c r="CO1552" s="1"/>
      <c r="CP1552" s="1"/>
      <c r="CQ1552" s="1"/>
      <c r="CR1552" s="1"/>
      <c r="CS1552" s="1"/>
      <c r="CT1552" s="1"/>
      <c r="CU1552" s="1"/>
      <c r="CV1552" s="1"/>
      <c r="CW1552" s="1"/>
      <c r="CX1552" s="1"/>
      <c r="CY1552" s="1"/>
      <c r="CZ1552" s="1"/>
      <c r="DA1552" s="1"/>
      <c r="DB1552" s="1"/>
      <c r="DC1552" s="1"/>
      <c r="DD1552" s="1"/>
      <c r="DE1552" s="1"/>
      <c r="DF1552" s="1"/>
      <c r="DG1552" s="1"/>
      <c r="DH1552" s="1"/>
      <c r="DI1552" s="1"/>
      <c r="DJ1552" s="1"/>
      <c r="DK1552" s="1"/>
      <c r="DL1552" s="1"/>
      <c r="DM1552" s="1"/>
      <c r="DN1552" s="1"/>
      <c r="DO1552" s="1"/>
      <c r="DP1552" s="1"/>
      <c r="DQ1552" s="1"/>
      <c r="DR1552" s="1"/>
      <c r="DS1552" s="1"/>
      <c r="DT1552" s="1"/>
      <c r="DU1552" s="1"/>
      <c r="DV1552" s="1"/>
      <c r="DW1552" s="1"/>
      <c r="DX1552" s="1"/>
      <c r="DY1552" s="1"/>
      <c r="DZ1552" s="1"/>
      <c r="EA1552" s="1"/>
      <c r="EB1552" s="1"/>
      <c r="EC1552" s="1"/>
      <c r="ED1552" s="1"/>
      <c r="EE1552" s="1"/>
      <c r="EF1552" s="1"/>
      <c r="EG1552" s="1"/>
      <c r="EH1552" s="1"/>
      <c r="EI1552" s="1"/>
      <c r="EJ1552" s="1"/>
      <c r="EK1552" s="1"/>
      <c r="EL1552" s="1"/>
      <c r="EM1552" s="1"/>
      <c r="EN1552" s="1"/>
      <c r="EO1552" s="1"/>
      <c r="EP1552" s="1"/>
      <c r="EQ1552" s="1"/>
      <c r="ER1552" s="1"/>
      <c r="ES1552" s="1"/>
      <c r="ET1552" s="1"/>
      <c r="EU1552" s="1"/>
      <c r="EV1552" s="1"/>
      <c r="EW1552" s="1"/>
      <c r="EX1552" s="1"/>
    </row>
    <row r="1553" spans="1:154" x14ac:dyDescent="0.15">
      <c r="A1553" s="35"/>
      <c r="B1553" s="125"/>
      <c r="C1553" s="14"/>
      <c r="D1553" s="13"/>
      <c r="E1553" s="14"/>
      <c r="F1553" s="14"/>
      <c r="G1553" s="14"/>
      <c r="H1553" s="14"/>
      <c r="I1553" s="13"/>
      <c r="J1553" s="29"/>
      <c r="K1553" s="2"/>
      <c r="L1553" s="17"/>
      <c r="M1553" s="12"/>
      <c r="N1553" s="12"/>
      <c r="O1553" s="17"/>
      <c r="P1553" s="14"/>
      <c r="Q1553" s="14"/>
      <c r="R1553" s="14"/>
      <c r="S1553" s="20"/>
      <c r="T1553" s="14"/>
      <c r="U1553" s="4"/>
      <c r="V1553" s="29"/>
      <c r="W1553" s="10"/>
      <c r="X1553" s="10"/>
      <c r="Y1553" s="27"/>
      <c r="Z1553" s="3"/>
      <c r="AA1553" s="1"/>
      <c r="AB1553" s="10"/>
      <c r="AC1553" s="3"/>
      <c r="AD1553" s="3"/>
      <c r="AE1553" s="3"/>
      <c r="AF1553" s="10"/>
      <c r="AG1553" s="11"/>
      <c r="AH1553" s="10"/>
      <c r="AI1553" s="1"/>
      <c r="AJ1553" s="1"/>
      <c r="AK1553" s="1"/>
      <c r="AL1553" s="1"/>
      <c r="AM1553" s="1"/>
      <c r="AN1553" s="1"/>
      <c r="AO1553" s="1"/>
      <c r="AP1553" s="1"/>
      <c r="AQ1553" s="1"/>
      <c r="AR1553" s="1"/>
      <c r="AS1553" s="1"/>
      <c r="AT1553" s="1"/>
      <c r="AU1553" s="1"/>
      <c r="AV1553" s="1"/>
      <c r="AW1553" s="1"/>
      <c r="AX1553" s="1"/>
      <c r="AY1553" s="1"/>
      <c r="AZ1553" s="1"/>
      <c r="BA1553" s="1"/>
      <c r="BB1553" s="1"/>
      <c r="BC1553" s="1"/>
      <c r="BD1553" s="1"/>
      <c r="BE1553" s="1"/>
      <c r="BF1553" s="1"/>
      <c r="BG1553" s="1"/>
      <c r="BH1553" s="1"/>
      <c r="BI1553" s="1"/>
      <c r="BJ1553" s="1"/>
      <c r="BK1553" s="1"/>
      <c r="BL1553" s="1"/>
      <c r="BM1553" s="1"/>
      <c r="BN1553" s="1"/>
      <c r="BO1553" s="1"/>
      <c r="BP1553" s="1"/>
      <c r="BQ1553" s="1"/>
      <c r="BR1553" s="1"/>
      <c r="BS1553" s="1"/>
      <c r="BT1553" s="1"/>
      <c r="BU1553" s="1"/>
      <c r="BV1553" s="1"/>
      <c r="BW1553" s="1"/>
      <c r="BX1553" s="1"/>
      <c r="BY1553" s="1"/>
      <c r="BZ1553" s="1"/>
      <c r="CA1553" s="1"/>
      <c r="CB1553" s="1"/>
      <c r="CC1553" s="1"/>
      <c r="CD1553" s="1"/>
      <c r="CE1553" s="1"/>
      <c r="CF1553" s="1"/>
      <c r="CG1553" s="1"/>
      <c r="CH1553" s="1"/>
      <c r="CI1553" s="1"/>
      <c r="CJ1553" s="1"/>
      <c r="CK1553" s="1"/>
      <c r="CL1553" s="1"/>
      <c r="CM1553" s="1"/>
      <c r="CN1553" s="1"/>
      <c r="CO1553" s="1"/>
      <c r="CP1553" s="1"/>
      <c r="CQ1553" s="1"/>
      <c r="CR1553" s="1"/>
      <c r="CS1553" s="1"/>
      <c r="CT1553" s="1"/>
      <c r="CU1553" s="1"/>
      <c r="CV1553" s="1"/>
      <c r="CW1553" s="1"/>
      <c r="CX1553" s="1"/>
      <c r="CY1553" s="1"/>
      <c r="CZ1553" s="1"/>
      <c r="DA1553" s="1"/>
      <c r="DB1553" s="1"/>
      <c r="DC1553" s="1"/>
      <c r="DD1553" s="1"/>
      <c r="DE1553" s="1"/>
      <c r="DF1553" s="1"/>
      <c r="DG1553" s="1"/>
      <c r="DH1553" s="1"/>
      <c r="DI1553" s="1"/>
      <c r="DJ1553" s="1"/>
      <c r="DK1553" s="1"/>
      <c r="DL1553" s="1"/>
      <c r="DM1553" s="1"/>
      <c r="DN1553" s="1"/>
      <c r="DO1553" s="1"/>
      <c r="DP1553" s="1"/>
      <c r="DQ1553" s="1"/>
      <c r="DR1553" s="1"/>
      <c r="DS1553" s="1"/>
      <c r="DT1553" s="1"/>
      <c r="DU1553" s="1"/>
      <c r="DV1553" s="1"/>
      <c r="DW1553" s="1"/>
      <c r="DX1553" s="1"/>
      <c r="DY1553" s="1"/>
      <c r="DZ1553" s="1"/>
      <c r="EA1553" s="1"/>
      <c r="EB1553" s="1"/>
      <c r="EC1553" s="1"/>
      <c r="ED1553" s="1"/>
      <c r="EE1553" s="1"/>
      <c r="EF1553" s="1"/>
      <c r="EG1553" s="1"/>
      <c r="EH1553" s="1"/>
      <c r="EI1553" s="1"/>
      <c r="EJ1553" s="1"/>
      <c r="EK1553" s="1"/>
      <c r="EL1553" s="1"/>
      <c r="EM1553" s="1"/>
      <c r="EN1553" s="1"/>
      <c r="EO1553" s="1"/>
      <c r="EP1553" s="1"/>
      <c r="EQ1553" s="1"/>
      <c r="ER1553" s="1"/>
      <c r="ES1553" s="1"/>
      <c r="ET1553" s="1"/>
      <c r="EU1553" s="1"/>
      <c r="EV1553" s="1"/>
      <c r="EW1553" s="1"/>
      <c r="EX1553" s="1"/>
    </row>
    <row r="1554" spans="1:154" x14ac:dyDescent="0.15">
      <c r="A1554" s="35"/>
      <c r="B1554" s="125"/>
      <c r="C1554" s="14"/>
      <c r="D1554" s="13"/>
      <c r="E1554" s="14"/>
      <c r="F1554" s="14"/>
      <c r="G1554" s="14"/>
      <c r="H1554" s="14"/>
      <c r="I1554" s="13"/>
      <c r="J1554" s="29"/>
      <c r="K1554" s="2"/>
      <c r="L1554" s="17"/>
      <c r="M1554" s="12"/>
      <c r="N1554" s="12"/>
      <c r="O1554" s="17"/>
      <c r="P1554" s="14"/>
      <c r="Q1554" s="14"/>
      <c r="R1554" s="14"/>
      <c r="S1554" s="20"/>
      <c r="T1554" s="14"/>
      <c r="U1554" s="4"/>
      <c r="V1554" s="29"/>
      <c r="W1554" s="10"/>
      <c r="X1554" s="10"/>
      <c r="Y1554" s="27"/>
      <c r="Z1554" s="3"/>
      <c r="AA1554" s="1"/>
      <c r="AB1554" s="10"/>
      <c r="AC1554" s="3"/>
      <c r="AD1554" s="3"/>
      <c r="AE1554" s="3"/>
      <c r="AF1554" s="10"/>
      <c r="AG1554" s="11"/>
      <c r="AH1554" s="10"/>
      <c r="AI1554" s="1"/>
      <c r="AJ1554" s="1"/>
      <c r="AK1554" s="1"/>
      <c r="AL1554" s="1"/>
      <c r="AM1554" s="1"/>
      <c r="AN1554" s="1"/>
      <c r="AO1554" s="1"/>
      <c r="AP1554" s="1"/>
      <c r="AQ1554" s="1"/>
      <c r="AR1554" s="1"/>
      <c r="AS1554" s="1"/>
      <c r="AT1554" s="1"/>
      <c r="AU1554" s="1"/>
      <c r="AV1554" s="1"/>
      <c r="AW1554" s="1"/>
      <c r="AX1554" s="1"/>
      <c r="AY1554" s="1"/>
      <c r="AZ1554" s="1"/>
      <c r="BA1554" s="1"/>
      <c r="BB1554" s="1"/>
      <c r="BC1554" s="1"/>
      <c r="BD1554" s="1"/>
      <c r="BE1554" s="1"/>
      <c r="BF1554" s="1"/>
      <c r="BG1554" s="1"/>
      <c r="BH1554" s="1"/>
      <c r="BI1554" s="1"/>
      <c r="BJ1554" s="1"/>
      <c r="BK1554" s="1"/>
      <c r="BL1554" s="1"/>
      <c r="BM1554" s="1"/>
      <c r="BN1554" s="1"/>
      <c r="BO1554" s="1"/>
      <c r="BP1554" s="1"/>
      <c r="BQ1554" s="1"/>
      <c r="BR1554" s="1"/>
      <c r="BS1554" s="1"/>
      <c r="BT1554" s="1"/>
      <c r="BU1554" s="1"/>
      <c r="BV1554" s="1"/>
      <c r="BW1554" s="1"/>
      <c r="BX1554" s="1"/>
      <c r="BY1554" s="1"/>
      <c r="BZ1554" s="1"/>
      <c r="CA1554" s="1"/>
      <c r="CB1554" s="1"/>
      <c r="CC1554" s="1"/>
      <c r="CD1554" s="1"/>
      <c r="CE1554" s="1"/>
      <c r="CF1554" s="1"/>
      <c r="CG1554" s="1"/>
      <c r="CH1554" s="1"/>
      <c r="CI1554" s="1"/>
      <c r="CJ1554" s="1"/>
      <c r="CK1554" s="1"/>
      <c r="CL1554" s="1"/>
      <c r="CM1554" s="1"/>
      <c r="CN1554" s="1"/>
      <c r="CO1554" s="1"/>
      <c r="CP1554" s="1"/>
      <c r="CQ1554" s="1"/>
      <c r="CR1554" s="1"/>
      <c r="CS1554" s="1"/>
      <c r="CT1554" s="1"/>
      <c r="CU1554" s="1"/>
      <c r="CV1554" s="1"/>
      <c r="CW1554" s="1"/>
      <c r="CX1554" s="1"/>
      <c r="CY1554" s="1"/>
      <c r="CZ1554" s="1"/>
      <c r="DA1554" s="1"/>
      <c r="DB1554" s="1"/>
      <c r="DC1554" s="1"/>
      <c r="DD1554" s="1"/>
      <c r="DE1554" s="1"/>
      <c r="DF1554" s="1"/>
      <c r="DG1554" s="1"/>
      <c r="DH1554" s="1"/>
      <c r="DI1554" s="1"/>
      <c r="DJ1554" s="1"/>
      <c r="DK1554" s="1"/>
      <c r="DL1554" s="1"/>
      <c r="DM1554" s="1"/>
      <c r="DN1554" s="1"/>
      <c r="DO1554" s="1"/>
      <c r="DP1554" s="1"/>
      <c r="DQ1554" s="1"/>
      <c r="DR1554" s="1"/>
      <c r="DS1554" s="1"/>
      <c r="DT1554" s="1"/>
      <c r="DU1554" s="1"/>
      <c r="DV1554" s="1"/>
      <c r="DW1554" s="1"/>
      <c r="DX1554" s="1"/>
      <c r="DY1554" s="1"/>
      <c r="DZ1554" s="1"/>
      <c r="EA1554" s="1"/>
      <c r="EB1554" s="1"/>
      <c r="EC1554" s="1"/>
      <c r="ED1554" s="1"/>
      <c r="EE1554" s="1"/>
      <c r="EF1554" s="1"/>
      <c r="EG1554" s="1"/>
      <c r="EH1554" s="1"/>
      <c r="EI1554" s="1"/>
      <c r="EJ1554" s="1"/>
      <c r="EK1554" s="1"/>
      <c r="EL1554" s="1"/>
      <c r="EM1554" s="1"/>
      <c r="EN1554" s="1"/>
      <c r="EO1554" s="1"/>
      <c r="EP1554" s="1"/>
      <c r="EQ1554" s="1"/>
      <c r="ER1554" s="1"/>
      <c r="ES1554" s="1"/>
      <c r="ET1554" s="1"/>
      <c r="EU1554" s="1"/>
      <c r="EV1554" s="1"/>
      <c r="EW1554" s="1"/>
      <c r="EX1554" s="1"/>
    </row>
    <row r="1555" spans="1:154" x14ac:dyDescent="0.15">
      <c r="A1555" s="35"/>
      <c r="B1555" s="125"/>
      <c r="C1555" s="14"/>
      <c r="D1555" s="13"/>
      <c r="E1555" s="14"/>
      <c r="F1555" s="14"/>
      <c r="G1555" s="14"/>
      <c r="H1555" s="14"/>
      <c r="I1555" s="13"/>
      <c r="J1555" s="29"/>
      <c r="K1555" s="2"/>
      <c r="L1555" s="17"/>
      <c r="M1555" s="12"/>
      <c r="N1555" s="12"/>
      <c r="O1555" s="17"/>
      <c r="P1555" s="14"/>
      <c r="Q1555" s="14"/>
      <c r="R1555" s="14"/>
      <c r="S1555" s="20"/>
      <c r="T1555" s="14"/>
      <c r="U1555" s="4"/>
      <c r="V1555" s="29"/>
      <c r="W1555" s="10"/>
      <c r="X1555" s="10"/>
      <c r="Y1555" s="27"/>
      <c r="Z1555" s="3"/>
      <c r="AA1555" s="1"/>
      <c r="AB1555" s="10"/>
      <c r="AC1555" s="3"/>
      <c r="AD1555" s="3"/>
      <c r="AE1555" s="3"/>
      <c r="AF1555" s="10"/>
      <c r="AG1555" s="11"/>
      <c r="AH1555" s="10"/>
      <c r="AI1555" s="1"/>
      <c r="AJ1555" s="1"/>
      <c r="AK1555" s="1"/>
      <c r="AL1555" s="1"/>
      <c r="AM1555" s="1"/>
      <c r="AN1555" s="1"/>
      <c r="AO1555" s="1"/>
      <c r="AP1555" s="1"/>
      <c r="AQ1555" s="1"/>
      <c r="AR1555" s="1"/>
      <c r="AS1555" s="1"/>
      <c r="AT1555" s="1"/>
      <c r="AU1555" s="1"/>
      <c r="AV1555" s="1"/>
      <c r="AW1555" s="1"/>
      <c r="AX1555" s="1"/>
      <c r="AY1555" s="1"/>
      <c r="AZ1555" s="1"/>
      <c r="BA1555" s="1"/>
      <c r="BB1555" s="1"/>
      <c r="BC1555" s="1"/>
      <c r="BD1555" s="1"/>
      <c r="BE1555" s="1"/>
      <c r="BF1555" s="1"/>
      <c r="BG1555" s="1"/>
      <c r="BH1555" s="1"/>
      <c r="BI1555" s="1"/>
      <c r="BJ1555" s="1"/>
      <c r="BK1555" s="1"/>
      <c r="BL1555" s="1"/>
      <c r="BM1555" s="1"/>
      <c r="BN1555" s="1"/>
      <c r="BO1555" s="1"/>
      <c r="BP1555" s="1"/>
      <c r="BQ1555" s="1"/>
      <c r="BR1555" s="1"/>
      <c r="BS1555" s="1"/>
      <c r="BT1555" s="1"/>
      <c r="BU1555" s="1"/>
      <c r="BV1555" s="1"/>
      <c r="BW1555" s="1"/>
      <c r="BX1555" s="1"/>
      <c r="BY1555" s="1"/>
      <c r="BZ1555" s="1"/>
      <c r="CA1555" s="1"/>
      <c r="CB1555" s="1"/>
      <c r="CC1555" s="1"/>
      <c r="CD1555" s="1"/>
      <c r="CE1555" s="1"/>
      <c r="CF1555" s="1"/>
      <c r="CG1555" s="1"/>
      <c r="CH1555" s="1"/>
      <c r="CI1555" s="1"/>
      <c r="CJ1555" s="1"/>
      <c r="CK1555" s="1"/>
      <c r="CL1555" s="1"/>
      <c r="CM1555" s="1"/>
      <c r="CN1555" s="1"/>
      <c r="CO1555" s="1"/>
      <c r="CP1555" s="1"/>
      <c r="CQ1555" s="1"/>
      <c r="CR1555" s="1"/>
      <c r="CS1555" s="1"/>
      <c r="CT1555" s="1"/>
      <c r="CU1555" s="1"/>
      <c r="CV1555" s="1"/>
      <c r="CW1555" s="1"/>
      <c r="CX1555" s="1"/>
      <c r="CY1555" s="1"/>
      <c r="CZ1555" s="1"/>
      <c r="DA1555" s="1"/>
      <c r="DB1555" s="1"/>
      <c r="DC1555" s="1"/>
      <c r="DD1555" s="1"/>
      <c r="DE1555" s="1"/>
      <c r="DF1555" s="1"/>
      <c r="DG1555" s="1"/>
      <c r="DH1555" s="1"/>
      <c r="DI1555" s="1"/>
      <c r="DJ1555" s="1"/>
      <c r="DK1555" s="1"/>
      <c r="DL1555" s="1"/>
      <c r="DM1555" s="1"/>
      <c r="DN1555" s="1"/>
      <c r="DO1555" s="1"/>
      <c r="DP1555" s="1"/>
      <c r="DQ1555" s="1"/>
      <c r="DR1555" s="1"/>
      <c r="DS1555" s="1"/>
      <c r="DT1555" s="1"/>
      <c r="DU1555" s="1"/>
      <c r="DV1555" s="1"/>
      <c r="DW1555" s="1"/>
      <c r="DX1555" s="1"/>
      <c r="DY1555" s="1"/>
      <c r="DZ1555" s="1"/>
      <c r="EA1555" s="1"/>
      <c r="EB1555" s="1"/>
      <c r="EC1555" s="1"/>
      <c r="ED1555" s="1"/>
      <c r="EE1555" s="1"/>
      <c r="EF1555" s="1"/>
      <c r="EG1555" s="1"/>
      <c r="EH1555" s="1"/>
      <c r="EI1555" s="1"/>
      <c r="EJ1555" s="1"/>
      <c r="EK1555" s="1"/>
      <c r="EL1555" s="1"/>
      <c r="EM1555" s="1"/>
      <c r="EN1555" s="1"/>
      <c r="EO1555" s="1"/>
      <c r="EP1555" s="1"/>
      <c r="EQ1555" s="1"/>
      <c r="ER1555" s="1"/>
      <c r="ES1555" s="1"/>
      <c r="ET1555" s="1"/>
      <c r="EU1555" s="1"/>
      <c r="EV1555" s="1"/>
      <c r="EW1555" s="1"/>
      <c r="EX1555" s="1"/>
    </row>
    <row r="1556" spans="1:154" x14ac:dyDescent="0.15">
      <c r="A1556" s="35"/>
      <c r="B1556" s="125"/>
      <c r="C1556" s="14"/>
      <c r="D1556" s="13"/>
      <c r="E1556" s="14"/>
      <c r="F1556" s="14"/>
      <c r="G1556" s="14"/>
      <c r="H1556" s="14"/>
      <c r="I1556" s="13"/>
      <c r="J1556" s="29"/>
      <c r="K1556" s="2"/>
      <c r="L1556" s="17"/>
      <c r="M1556" s="12"/>
      <c r="N1556" s="12"/>
      <c r="O1556" s="17"/>
      <c r="P1556" s="14"/>
      <c r="Q1556" s="14"/>
      <c r="R1556" s="14"/>
      <c r="S1556" s="20"/>
      <c r="T1556" s="14"/>
      <c r="U1556" s="4"/>
      <c r="V1556" s="29"/>
      <c r="W1556" s="10"/>
      <c r="X1556" s="10"/>
      <c r="Y1556" s="27"/>
      <c r="Z1556" s="3"/>
      <c r="AA1556" s="1"/>
      <c r="AB1556" s="10"/>
      <c r="AC1556" s="3"/>
      <c r="AD1556" s="3"/>
      <c r="AE1556" s="3"/>
      <c r="AF1556" s="10"/>
      <c r="AG1556" s="11"/>
      <c r="AH1556" s="10"/>
      <c r="AI1556" s="1"/>
      <c r="AJ1556" s="1"/>
      <c r="AK1556" s="1"/>
      <c r="AL1556" s="1"/>
      <c r="AM1556" s="1"/>
      <c r="AN1556" s="1"/>
      <c r="AO1556" s="1"/>
      <c r="AP1556" s="1"/>
      <c r="AQ1556" s="1"/>
      <c r="AR1556" s="1"/>
      <c r="AS1556" s="1"/>
      <c r="AT1556" s="1"/>
      <c r="AU1556" s="1"/>
      <c r="AV1556" s="1"/>
      <c r="AW1556" s="1"/>
      <c r="AX1556" s="1"/>
      <c r="AY1556" s="1"/>
      <c r="AZ1556" s="1"/>
      <c r="BA1556" s="1"/>
      <c r="BB1556" s="1"/>
      <c r="BC1556" s="1"/>
      <c r="BD1556" s="1"/>
      <c r="BE1556" s="1"/>
      <c r="BF1556" s="1"/>
      <c r="BG1556" s="1"/>
      <c r="BH1556" s="1"/>
      <c r="BI1556" s="1"/>
      <c r="BJ1556" s="1"/>
      <c r="BK1556" s="1"/>
      <c r="BL1556" s="1"/>
      <c r="BM1556" s="1"/>
      <c r="BN1556" s="1"/>
      <c r="BO1556" s="1"/>
      <c r="BP1556" s="1"/>
      <c r="BQ1556" s="1"/>
      <c r="BR1556" s="1"/>
      <c r="BS1556" s="1"/>
      <c r="BT1556" s="1"/>
      <c r="BU1556" s="1"/>
      <c r="BV1556" s="1"/>
      <c r="BW1556" s="1"/>
      <c r="BX1556" s="1"/>
      <c r="BY1556" s="1"/>
      <c r="BZ1556" s="1"/>
      <c r="CA1556" s="1"/>
      <c r="CB1556" s="1"/>
      <c r="CC1556" s="1"/>
      <c r="CD1556" s="1"/>
      <c r="CE1556" s="1"/>
      <c r="CF1556" s="1"/>
      <c r="CG1556" s="1"/>
      <c r="CH1556" s="1"/>
      <c r="CI1556" s="1"/>
      <c r="CJ1556" s="1"/>
      <c r="CK1556" s="1"/>
      <c r="CL1556" s="1"/>
      <c r="CM1556" s="1"/>
      <c r="CN1556" s="1"/>
      <c r="CO1556" s="1"/>
      <c r="CP1556" s="1"/>
      <c r="CQ1556" s="1"/>
      <c r="CR1556" s="1"/>
      <c r="CS1556" s="1"/>
      <c r="CT1556" s="1"/>
      <c r="CU1556" s="1"/>
      <c r="CV1556" s="1"/>
      <c r="CW1556" s="1"/>
      <c r="CX1556" s="1"/>
      <c r="CY1556" s="1"/>
      <c r="CZ1556" s="1"/>
      <c r="DA1556" s="1"/>
      <c r="DB1556" s="1"/>
      <c r="DC1556" s="1"/>
      <c r="DD1556" s="1"/>
      <c r="DE1556" s="1"/>
      <c r="DF1556" s="1"/>
      <c r="DG1556" s="1"/>
      <c r="DH1556" s="1"/>
      <c r="DI1556" s="1"/>
      <c r="DJ1556" s="1"/>
      <c r="DK1556" s="1"/>
      <c r="DL1556" s="1"/>
      <c r="DM1556" s="1"/>
      <c r="DN1556" s="1"/>
      <c r="DO1556" s="1"/>
      <c r="DP1556" s="1"/>
      <c r="DQ1556" s="1"/>
      <c r="DR1556" s="1"/>
      <c r="DS1556" s="1"/>
      <c r="DT1556" s="1"/>
      <c r="DU1556" s="1"/>
      <c r="DV1556" s="1"/>
      <c r="DW1556" s="1"/>
      <c r="DX1556" s="1"/>
      <c r="DY1556" s="1"/>
      <c r="DZ1556" s="1"/>
      <c r="EA1556" s="1"/>
      <c r="EB1556" s="1"/>
      <c r="EC1556" s="1"/>
      <c r="ED1556" s="1"/>
      <c r="EE1556" s="1"/>
      <c r="EF1556" s="1"/>
      <c r="EG1556" s="1"/>
      <c r="EH1556" s="1"/>
      <c r="EI1556" s="1"/>
      <c r="EJ1556" s="1"/>
      <c r="EK1556" s="1"/>
      <c r="EL1556" s="1"/>
      <c r="EM1556" s="1"/>
      <c r="EN1556" s="1"/>
      <c r="EO1556" s="1"/>
      <c r="EP1556" s="1"/>
      <c r="EQ1556" s="1"/>
      <c r="ER1556" s="1"/>
      <c r="ES1556" s="1"/>
      <c r="ET1556" s="1"/>
      <c r="EU1556" s="1"/>
      <c r="EV1556" s="1"/>
      <c r="EW1556" s="1"/>
      <c r="EX1556" s="1"/>
    </row>
    <row r="1557" spans="1:154" x14ac:dyDescent="0.15">
      <c r="A1557" s="35"/>
      <c r="B1557" s="125"/>
      <c r="C1557" s="14"/>
      <c r="D1557" s="13"/>
      <c r="E1557" s="14"/>
      <c r="F1557" s="14"/>
      <c r="G1557" s="14"/>
      <c r="H1557" s="14"/>
      <c r="I1557" s="13"/>
      <c r="J1557" s="29"/>
      <c r="K1557" s="2"/>
      <c r="L1557" s="17"/>
      <c r="M1557" s="12"/>
      <c r="N1557" s="12"/>
      <c r="O1557" s="17"/>
      <c r="P1557" s="14"/>
      <c r="Q1557" s="14"/>
      <c r="R1557" s="14"/>
      <c r="S1557" s="20"/>
      <c r="T1557" s="14"/>
      <c r="U1557" s="4"/>
      <c r="V1557" s="29"/>
      <c r="W1557" s="10"/>
      <c r="X1557" s="10"/>
      <c r="Y1557" s="27"/>
      <c r="Z1557" s="3"/>
      <c r="AA1557" s="1"/>
      <c r="AB1557" s="10"/>
      <c r="AC1557" s="3"/>
      <c r="AD1557" s="3"/>
      <c r="AE1557" s="3"/>
      <c r="AF1557" s="10"/>
      <c r="AG1557" s="11"/>
      <c r="AH1557" s="10"/>
      <c r="AI1557" s="1"/>
      <c r="AJ1557" s="1"/>
      <c r="AK1557" s="1"/>
      <c r="AL1557" s="1"/>
      <c r="AM1557" s="1"/>
      <c r="AN1557" s="1"/>
      <c r="AO1557" s="1"/>
      <c r="AP1557" s="1"/>
      <c r="AQ1557" s="1"/>
      <c r="AR1557" s="1"/>
      <c r="AS1557" s="1"/>
      <c r="AT1557" s="1"/>
      <c r="AU1557" s="1"/>
      <c r="AV1557" s="1"/>
      <c r="AW1557" s="1"/>
      <c r="AX1557" s="1"/>
      <c r="AY1557" s="1"/>
      <c r="AZ1557" s="1"/>
      <c r="BA1557" s="1"/>
      <c r="BB1557" s="1"/>
      <c r="BC1557" s="1"/>
      <c r="BD1557" s="1"/>
      <c r="BE1557" s="1"/>
      <c r="BF1557" s="1"/>
      <c r="BG1557" s="1"/>
      <c r="BH1557" s="1"/>
      <c r="BI1557" s="1"/>
      <c r="BJ1557" s="1"/>
      <c r="BK1557" s="1"/>
      <c r="BL1557" s="1"/>
      <c r="BM1557" s="1"/>
      <c r="BN1557" s="1"/>
      <c r="BO1557" s="1"/>
      <c r="BP1557" s="1"/>
      <c r="BQ1557" s="1"/>
      <c r="BR1557" s="1"/>
      <c r="BS1557" s="1"/>
      <c r="BT1557" s="1"/>
      <c r="BU1557" s="1"/>
      <c r="BV1557" s="1"/>
      <c r="BW1557" s="1"/>
      <c r="BX1557" s="1"/>
      <c r="BY1557" s="1"/>
      <c r="BZ1557" s="1"/>
      <c r="CA1557" s="1"/>
      <c r="CB1557" s="1"/>
      <c r="CC1557" s="1"/>
      <c r="CD1557" s="1"/>
      <c r="CE1557" s="1"/>
      <c r="CF1557" s="1"/>
      <c r="CG1557" s="1"/>
      <c r="CH1557" s="1"/>
      <c r="CI1557" s="1"/>
      <c r="CJ1557" s="1"/>
      <c r="CK1557" s="1"/>
      <c r="CL1557" s="1"/>
      <c r="CM1557" s="1"/>
      <c r="CN1557" s="1"/>
      <c r="CO1557" s="1"/>
      <c r="CP1557" s="1"/>
      <c r="CQ1557" s="1"/>
      <c r="CR1557" s="1"/>
      <c r="CS1557" s="1"/>
      <c r="CT1557" s="1"/>
      <c r="CU1557" s="1"/>
      <c r="CV1557" s="1"/>
      <c r="CW1557" s="1"/>
      <c r="CX1557" s="1"/>
      <c r="CY1557" s="1"/>
      <c r="CZ1557" s="1"/>
      <c r="DA1557" s="1"/>
      <c r="DB1557" s="1"/>
      <c r="DC1557" s="1"/>
      <c r="DD1557" s="1"/>
      <c r="DE1557" s="1"/>
      <c r="DF1557" s="1"/>
      <c r="DG1557" s="1"/>
      <c r="DH1557" s="1"/>
      <c r="DI1557" s="1"/>
      <c r="DJ1557" s="1"/>
      <c r="DK1557" s="1"/>
      <c r="DL1557" s="1"/>
      <c r="DM1557" s="1"/>
      <c r="DN1557" s="1"/>
      <c r="DO1557" s="1"/>
      <c r="DP1557" s="1"/>
      <c r="DQ1557" s="1"/>
      <c r="DR1557" s="1"/>
      <c r="DS1557" s="1"/>
      <c r="DT1557" s="1"/>
      <c r="DU1557" s="1"/>
      <c r="DV1557" s="1"/>
      <c r="DW1557" s="1"/>
      <c r="DX1557" s="1"/>
      <c r="DY1557" s="1"/>
      <c r="DZ1557" s="1"/>
      <c r="EA1557" s="1"/>
      <c r="EB1557" s="1"/>
      <c r="EC1557" s="1"/>
      <c r="ED1557" s="1"/>
      <c r="EE1557" s="1"/>
      <c r="EF1557" s="1"/>
      <c r="EG1557" s="1"/>
      <c r="EH1557" s="1"/>
      <c r="EI1557" s="1"/>
      <c r="EJ1557" s="1"/>
      <c r="EK1557" s="1"/>
      <c r="EL1557" s="1"/>
      <c r="EM1557" s="1"/>
      <c r="EN1557" s="1"/>
      <c r="EO1557" s="1"/>
      <c r="EP1557" s="1"/>
      <c r="EQ1557" s="1"/>
      <c r="ER1557" s="1"/>
      <c r="ES1557" s="1"/>
      <c r="ET1557" s="1"/>
      <c r="EU1557" s="1"/>
      <c r="EV1557" s="1"/>
      <c r="EW1557" s="1"/>
      <c r="EX1557" s="1"/>
    </row>
    <row r="1558" spans="1:154" x14ac:dyDescent="0.15">
      <c r="A1558" s="35"/>
      <c r="B1558" s="125"/>
      <c r="C1558" s="14"/>
      <c r="D1558" s="13"/>
      <c r="E1558" s="14"/>
      <c r="F1558" s="14"/>
      <c r="G1558" s="14"/>
      <c r="H1558" s="14"/>
      <c r="I1558" s="13"/>
      <c r="J1558" s="29"/>
      <c r="K1558" s="2"/>
      <c r="L1558" s="17"/>
      <c r="M1558" s="12"/>
      <c r="N1558" s="12"/>
      <c r="O1558" s="17"/>
      <c r="P1558" s="14"/>
      <c r="Q1558" s="14"/>
      <c r="R1558" s="14"/>
      <c r="S1558" s="20"/>
      <c r="T1558" s="14"/>
      <c r="U1558" s="4"/>
      <c r="V1558" s="29"/>
      <c r="W1558" s="10"/>
      <c r="X1558" s="10"/>
      <c r="Y1558" s="27"/>
      <c r="Z1558" s="3"/>
      <c r="AA1558" s="1"/>
      <c r="AB1558" s="10"/>
      <c r="AC1558" s="3"/>
      <c r="AD1558" s="3"/>
      <c r="AE1558" s="3"/>
      <c r="AF1558" s="10"/>
      <c r="AG1558" s="11"/>
      <c r="AH1558" s="10"/>
      <c r="AI1558" s="1"/>
      <c r="AJ1558" s="1"/>
      <c r="AK1558" s="1"/>
      <c r="AL1558" s="1"/>
      <c r="AM1558" s="1"/>
      <c r="AN1558" s="1"/>
      <c r="AO1558" s="1"/>
      <c r="AP1558" s="1"/>
      <c r="AQ1558" s="1"/>
      <c r="AR1558" s="1"/>
      <c r="AS1558" s="1"/>
      <c r="AT1558" s="1"/>
      <c r="AU1558" s="1"/>
      <c r="AV1558" s="1"/>
      <c r="AW1558" s="1"/>
      <c r="AX1558" s="1"/>
      <c r="AY1558" s="1"/>
      <c r="AZ1558" s="1"/>
      <c r="BA1558" s="1"/>
      <c r="BB1558" s="1"/>
      <c r="BC1558" s="1"/>
      <c r="BD1558" s="1"/>
      <c r="BE1558" s="1"/>
      <c r="BF1558" s="1"/>
      <c r="BG1558" s="1"/>
      <c r="BH1558" s="1"/>
      <c r="BI1558" s="1"/>
      <c r="BJ1558" s="1"/>
      <c r="BK1558" s="1"/>
      <c r="BL1558" s="1"/>
      <c r="BM1558" s="1"/>
      <c r="BN1558" s="1"/>
      <c r="BO1558" s="1"/>
      <c r="BP1558" s="1"/>
      <c r="BQ1558" s="1"/>
      <c r="BR1558" s="1"/>
      <c r="BS1558" s="1"/>
      <c r="BT1558" s="1"/>
      <c r="BU1558" s="1"/>
      <c r="BV1558" s="1"/>
      <c r="BW1558" s="1"/>
      <c r="BX1558" s="1"/>
      <c r="BY1558" s="1"/>
      <c r="BZ1558" s="1"/>
      <c r="CA1558" s="1"/>
      <c r="CB1558" s="1"/>
      <c r="CC1558" s="1"/>
      <c r="CD1558" s="1"/>
      <c r="CE1558" s="1"/>
      <c r="CF1558" s="1"/>
      <c r="CG1558" s="1"/>
      <c r="CH1558" s="1"/>
      <c r="CI1558" s="1"/>
      <c r="CJ1558" s="1"/>
      <c r="CK1558" s="1"/>
      <c r="CL1558" s="1"/>
      <c r="CM1558" s="1"/>
      <c r="CN1558" s="1"/>
      <c r="CO1558" s="1"/>
      <c r="CP1558" s="1"/>
      <c r="CQ1558" s="1"/>
      <c r="CR1558" s="1"/>
      <c r="CS1558" s="1"/>
      <c r="CT1558" s="1"/>
      <c r="CU1558" s="1"/>
      <c r="CV1558" s="1"/>
      <c r="CW1558" s="1"/>
      <c r="CX1558" s="1"/>
      <c r="CY1558" s="1"/>
      <c r="CZ1558" s="1"/>
      <c r="DA1558" s="1"/>
      <c r="DB1558" s="1"/>
      <c r="DC1558" s="1"/>
      <c r="DD1558" s="1"/>
      <c r="DE1558" s="1"/>
      <c r="DF1558" s="1"/>
      <c r="DG1558" s="1"/>
      <c r="DH1558" s="1"/>
      <c r="DI1558" s="1"/>
      <c r="DJ1558" s="1"/>
      <c r="DK1558" s="1"/>
      <c r="DL1558" s="1"/>
      <c r="DM1558" s="1"/>
      <c r="DN1558" s="1"/>
      <c r="DO1558" s="1"/>
      <c r="DP1558" s="1"/>
      <c r="DQ1558" s="1"/>
      <c r="DR1558" s="1"/>
      <c r="DS1558" s="1"/>
      <c r="DT1558" s="1"/>
      <c r="DU1558" s="1"/>
      <c r="DV1558" s="1"/>
      <c r="DW1558" s="1"/>
      <c r="DX1558" s="1"/>
      <c r="DY1558" s="1"/>
      <c r="DZ1558" s="1"/>
      <c r="EA1558" s="1"/>
      <c r="EB1558" s="1"/>
      <c r="EC1558" s="1"/>
      <c r="ED1558" s="1"/>
      <c r="EE1558" s="1"/>
      <c r="EF1558" s="1"/>
      <c r="EG1558" s="1"/>
      <c r="EH1558" s="1"/>
      <c r="EI1558" s="1"/>
      <c r="EJ1558" s="1"/>
      <c r="EK1558" s="1"/>
      <c r="EL1558" s="1"/>
      <c r="EM1558" s="1"/>
      <c r="EN1558" s="1"/>
      <c r="EO1558" s="1"/>
      <c r="EP1558" s="1"/>
      <c r="EQ1558" s="1"/>
      <c r="ER1558" s="1"/>
      <c r="ES1558" s="1"/>
      <c r="ET1558" s="1"/>
      <c r="EU1558" s="1"/>
      <c r="EV1558" s="1"/>
      <c r="EW1558" s="1"/>
      <c r="EX1558" s="1"/>
    </row>
    <row r="1559" spans="1:154" x14ac:dyDescent="0.15">
      <c r="A1559" s="35"/>
      <c r="B1559" s="125"/>
      <c r="C1559" s="14"/>
      <c r="D1559" s="13"/>
      <c r="E1559" s="14"/>
      <c r="F1559" s="14"/>
      <c r="G1559" s="14"/>
      <c r="H1559" s="14"/>
      <c r="I1559" s="13"/>
      <c r="J1559" s="29"/>
      <c r="K1559" s="2"/>
      <c r="L1559" s="17"/>
      <c r="M1559" s="12"/>
      <c r="N1559" s="12"/>
      <c r="O1559" s="17"/>
      <c r="P1559" s="14"/>
      <c r="Q1559" s="14"/>
      <c r="R1559" s="14"/>
      <c r="S1559" s="20"/>
      <c r="T1559" s="14"/>
      <c r="U1559" s="4"/>
      <c r="V1559" s="29"/>
      <c r="W1559" s="10"/>
      <c r="X1559" s="10"/>
      <c r="Y1559" s="27"/>
      <c r="Z1559" s="3"/>
      <c r="AA1559" s="1"/>
      <c r="AB1559" s="10"/>
      <c r="AC1559" s="3"/>
      <c r="AD1559" s="3"/>
      <c r="AE1559" s="3"/>
      <c r="AF1559" s="10"/>
      <c r="AG1559" s="11"/>
      <c r="AH1559" s="10"/>
      <c r="AI1559" s="1"/>
      <c r="AJ1559" s="1"/>
      <c r="AK1559" s="1"/>
      <c r="AL1559" s="1"/>
      <c r="AM1559" s="1"/>
      <c r="AN1559" s="1"/>
      <c r="AO1559" s="1"/>
      <c r="AP1559" s="1"/>
      <c r="AQ1559" s="1"/>
      <c r="AR1559" s="1"/>
      <c r="AS1559" s="1"/>
      <c r="AT1559" s="1"/>
      <c r="AU1559" s="1"/>
      <c r="AV1559" s="1"/>
      <c r="AW1559" s="1"/>
      <c r="AX1559" s="1"/>
      <c r="AY1559" s="1"/>
      <c r="AZ1559" s="1"/>
      <c r="BA1559" s="1"/>
      <c r="BB1559" s="1"/>
      <c r="BC1559" s="1"/>
      <c r="BD1559" s="1"/>
      <c r="BE1559" s="1"/>
      <c r="BF1559" s="1"/>
      <c r="BG1559" s="1"/>
      <c r="BH1559" s="1"/>
      <c r="BI1559" s="1"/>
      <c r="BJ1559" s="1"/>
      <c r="BK1559" s="1"/>
      <c r="BL1559" s="1"/>
      <c r="BM1559" s="1"/>
      <c r="BN1559" s="1"/>
      <c r="BO1559" s="1"/>
      <c r="BP1559" s="1"/>
      <c r="BQ1559" s="1"/>
      <c r="BR1559" s="1"/>
      <c r="BS1559" s="1"/>
      <c r="BT1559" s="1"/>
      <c r="BU1559" s="1"/>
      <c r="BV1559" s="1"/>
      <c r="BW1559" s="1"/>
      <c r="BX1559" s="1"/>
      <c r="BY1559" s="1"/>
      <c r="BZ1559" s="1"/>
      <c r="CA1559" s="1"/>
      <c r="CB1559" s="1"/>
      <c r="CC1559" s="1"/>
      <c r="CD1559" s="1"/>
      <c r="CE1559" s="1"/>
      <c r="CF1559" s="1"/>
      <c r="CG1559" s="1"/>
      <c r="CH1559" s="1"/>
      <c r="CI1559" s="1"/>
      <c r="CJ1559" s="1"/>
      <c r="CK1559" s="1"/>
      <c r="CL1559" s="1"/>
      <c r="CM1559" s="1"/>
      <c r="CN1559" s="1"/>
      <c r="CO1559" s="1"/>
      <c r="CP1559" s="1"/>
      <c r="CQ1559" s="1"/>
      <c r="CR1559" s="1"/>
      <c r="CS1559" s="1"/>
      <c r="CT1559" s="1"/>
      <c r="CU1559" s="1"/>
      <c r="CV1559" s="1"/>
      <c r="CW1559" s="1"/>
      <c r="CX1559" s="1"/>
      <c r="CY1559" s="1"/>
      <c r="CZ1559" s="1"/>
      <c r="DA1559" s="1"/>
      <c r="DB1559" s="1"/>
      <c r="DC1559" s="1"/>
      <c r="DD1559" s="1"/>
      <c r="DE1559" s="1"/>
      <c r="DF1559" s="1"/>
      <c r="DG1559" s="1"/>
      <c r="DH1559" s="1"/>
      <c r="DI1559" s="1"/>
      <c r="DJ1559" s="1"/>
      <c r="DK1559" s="1"/>
      <c r="DL1559" s="1"/>
      <c r="DM1559" s="1"/>
      <c r="DN1559" s="1"/>
      <c r="DO1559" s="1"/>
      <c r="DP1559" s="1"/>
      <c r="DQ1559" s="1"/>
      <c r="DR1559" s="1"/>
      <c r="DS1559" s="1"/>
      <c r="DT1559" s="1"/>
      <c r="DU1559" s="1"/>
      <c r="DV1559" s="1"/>
      <c r="DW1559" s="1"/>
      <c r="DX1559" s="1"/>
      <c r="DY1559" s="1"/>
      <c r="DZ1559" s="1"/>
      <c r="EA1559" s="1"/>
      <c r="EB1559" s="1"/>
      <c r="EC1559" s="1"/>
      <c r="ED1559" s="1"/>
      <c r="EE1559" s="1"/>
      <c r="EF1559" s="1"/>
      <c r="EG1559" s="1"/>
      <c r="EH1559" s="1"/>
      <c r="EI1559" s="1"/>
      <c r="EJ1559" s="1"/>
      <c r="EK1559" s="1"/>
      <c r="EL1559" s="1"/>
      <c r="EM1559" s="1"/>
      <c r="EN1559" s="1"/>
      <c r="EO1559" s="1"/>
      <c r="EP1559" s="1"/>
      <c r="EQ1559" s="1"/>
      <c r="ER1559" s="1"/>
      <c r="ES1559" s="1"/>
      <c r="ET1559" s="1"/>
      <c r="EU1559" s="1"/>
      <c r="EV1559" s="1"/>
      <c r="EW1559" s="1"/>
      <c r="EX1559" s="1"/>
    </row>
    <row r="1560" spans="1:154" x14ac:dyDescent="0.15">
      <c r="A1560" s="35"/>
      <c r="B1560" s="125"/>
      <c r="C1560" s="14"/>
      <c r="D1560" s="13"/>
      <c r="E1560" s="14"/>
      <c r="F1560" s="14"/>
      <c r="G1560" s="14"/>
      <c r="H1560" s="14"/>
      <c r="I1560" s="13"/>
      <c r="J1560" s="29"/>
      <c r="K1560" s="2"/>
      <c r="L1560" s="17"/>
      <c r="M1560" s="12"/>
      <c r="N1560" s="12"/>
      <c r="O1560" s="17"/>
      <c r="P1560" s="14"/>
      <c r="Q1560" s="14"/>
      <c r="R1560" s="14"/>
      <c r="S1560" s="20"/>
      <c r="T1560" s="14"/>
      <c r="U1560" s="4"/>
      <c r="V1560" s="29"/>
      <c r="W1560" s="10"/>
      <c r="X1560" s="10"/>
      <c r="Y1560" s="27"/>
      <c r="Z1560" s="3"/>
      <c r="AA1560" s="1"/>
      <c r="AB1560" s="10"/>
      <c r="AC1560" s="3"/>
      <c r="AD1560" s="3"/>
      <c r="AE1560" s="3"/>
      <c r="AF1560" s="10"/>
      <c r="AG1560" s="11"/>
      <c r="AH1560" s="10"/>
      <c r="AI1560" s="1"/>
      <c r="AJ1560" s="1"/>
      <c r="AK1560" s="1"/>
      <c r="AL1560" s="1"/>
      <c r="AM1560" s="1"/>
      <c r="AN1560" s="1"/>
      <c r="AO1560" s="1"/>
      <c r="AP1560" s="1"/>
      <c r="AQ1560" s="1"/>
      <c r="AR1560" s="1"/>
      <c r="AS1560" s="1"/>
      <c r="AT1560" s="1"/>
      <c r="AU1560" s="1"/>
      <c r="AV1560" s="1"/>
      <c r="AW1560" s="1"/>
      <c r="AX1560" s="1"/>
      <c r="AY1560" s="1"/>
      <c r="AZ1560" s="1"/>
      <c r="BA1560" s="1"/>
      <c r="BB1560" s="1"/>
      <c r="BC1560" s="1"/>
      <c r="BD1560" s="1"/>
      <c r="BE1560" s="1"/>
      <c r="BF1560" s="1"/>
      <c r="BG1560" s="1"/>
      <c r="BH1560" s="1"/>
      <c r="BI1560" s="1"/>
      <c r="BJ1560" s="1"/>
      <c r="BK1560" s="1"/>
      <c r="BL1560" s="1"/>
      <c r="BM1560" s="1"/>
      <c r="BN1560" s="1"/>
      <c r="BO1560" s="1"/>
      <c r="BP1560" s="1"/>
      <c r="BQ1560" s="1"/>
      <c r="BR1560" s="1"/>
      <c r="BS1560" s="1"/>
      <c r="BT1560" s="1"/>
      <c r="BU1560" s="1"/>
      <c r="BV1560" s="1"/>
      <c r="BW1560" s="1"/>
      <c r="BX1560" s="1"/>
      <c r="BY1560" s="1"/>
      <c r="BZ1560" s="1"/>
      <c r="CA1560" s="1"/>
      <c r="CB1560" s="1"/>
      <c r="CC1560" s="1"/>
      <c r="CD1560" s="1"/>
      <c r="CE1560" s="1"/>
      <c r="CF1560" s="1"/>
      <c r="CG1560" s="1"/>
      <c r="CH1560" s="1"/>
      <c r="CI1560" s="1"/>
      <c r="CJ1560" s="1"/>
      <c r="CK1560" s="1"/>
      <c r="CL1560" s="1"/>
      <c r="CM1560" s="1"/>
      <c r="CN1560" s="1"/>
      <c r="CO1560" s="1"/>
      <c r="CP1560" s="1"/>
      <c r="CQ1560" s="1"/>
      <c r="CR1560" s="1"/>
      <c r="CS1560" s="1"/>
      <c r="CT1560" s="1"/>
      <c r="CU1560" s="1"/>
      <c r="CV1560" s="1"/>
      <c r="CW1560" s="1"/>
      <c r="CX1560" s="1"/>
      <c r="CY1560" s="1"/>
      <c r="CZ1560" s="1"/>
      <c r="DA1560" s="1"/>
      <c r="DB1560" s="1"/>
      <c r="DC1560" s="1"/>
      <c r="DD1560" s="1"/>
      <c r="DE1560" s="1"/>
      <c r="DF1560" s="1"/>
      <c r="DG1560" s="1"/>
      <c r="DH1560" s="1"/>
      <c r="DI1560" s="1"/>
      <c r="DJ1560" s="1"/>
      <c r="DK1560" s="1"/>
      <c r="DL1560" s="1"/>
      <c r="DM1560" s="1"/>
      <c r="DN1560" s="1"/>
      <c r="DO1560" s="1"/>
      <c r="DP1560" s="1"/>
      <c r="DQ1560" s="1"/>
      <c r="DR1560" s="1"/>
      <c r="DS1560" s="1"/>
      <c r="DT1560" s="1"/>
      <c r="DU1560" s="1"/>
      <c r="DV1560" s="1"/>
      <c r="DW1560" s="1"/>
      <c r="DX1560" s="1"/>
      <c r="DY1560" s="1"/>
      <c r="DZ1560" s="1"/>
      <c r="EA1560" s="1"/>
      <c r="EB1560" s="1"/>
      <c r="EC1560" s="1"/>
      <c r="ED1560" s="1"/>
      <c r="EE1560" s="1"/>
      <c r="EF1560" s="1"/>
      <c r="EG1560" s="1"/>
      <c r="EH1560" s="1"/>
      <c r="EI1560" s="1"/>
      <c r="EJ1560" s="1"/>
      <c r="EK1560" s="1"/>
      <c r="EL1560" s="1"/>
      <c r="EM1560" s="1"/>
      <c r="EN1560" s="1"/>
      <c r="EO1560" s="1"/>
      <c r="EP1560" s="1"/>
      <c r="EQ1560" s="1"/>
      <c r="ER1560" s="1"/>
      <c r="ES1560" s="1"/>
      <c r="ET1560" s="1"/>
      <c r="EU1560" s="1"/>
      <c r="EV1560" s="1"/>
      <c r="EW1560" s="1"/>
      <c r="EX1560" s="1"/>
    </row>
    <row r="1561" spans="1:154" x14ac:dyDescent="0.15">
      <c r="A1561" s="35"/>
      <c r="B1561" s="125"/>
      <c r="C1561" s="14"/>
      <c r="D1561" s="13"/>
      <c r="E1561" s="14"/>
      <c r="F1561" s="14"/>
      <c r="G1561" s="14"/>
      <c r="H1561" s="14"/>
      <c r="I1561" s="13"/>
      <c r="J1561" s="29"/>
      <c r="K1561" s="2"/>
      <c r="L1561" s="17"/>
      <c r="M1561" s="12"/>
      <c r="N1561" s="12"/>
      <c r="O1561" s="17"/>
      <c r="P1561" s="14"/>
      <c r="Q1561" s="14"/>
      <c r="R1561" s="14"/>
      <c r="S1561" s="20"/>
      <c r="T1561" s="14"/>
      <c r="U1561" s="4"/>
      <c r="V1561" s="29"/>
      <c r="W1561" s="10"/>
      <c r="X1561" s="10"/>
      <c r="Y1561" s="27"/>
      <c r="Z1561" s="3"/>
      <c r="AA1561" s="1"/>
      <c r="AB1561" s="10"/>
      <c r="AC1561" s="3"/>
      <c r="AD1561" s="3"/>
      <c r="AE1561" s="3"/>
      <c r="AF1561" s="10"/>
      <c r="AG1561" s="11"/>
      <c r="AH1561" s="10"/>
      <c r="AI1561" s="1"/>
      <c r="AJ1561" s="1"/>
      <c r="AK1561" s="1"/>
      <c r="AL1561" s="1"/>
      <c r="AM1561" s="1"/>
      <c r="AN1561" s="1"/>
      <c r="AO1561" s="1"/>
      <c r="AP1561" s="1"/>
      <c r="AQ1561" s="1"/>
      <c r="AR1561" s="1"/>
      <c r="AS1561" s="1"/>
      <c r="AT1561" s="1"/>
      <c r="AU1561" s="1"/>
      <c r="AV1561" s="1"/>
      <c r="AW1561" s="1"/>
      <c r="AX1561" s="1"/>
      <c r="AY1561" s="1"/>
      <c r="AZ1561" s="1"/>
      <c r="BA1561" s="1"/>
      <c r="BB1561" s="1"/>
      <c r="BC1561" s="1"/>
      <c r="BD1561" s="1"/>
      <c r="BE1561" s="1"/>
      <c r="BF1561" s="1"/>
      <c r="BG1561" s="1"/>
      <c r="BH1561" s="1"/>
      <c r="BI1561" s="1"/>
      <c r="BJ1561" s="1"/>
      <c r="BK1561" s="1"/>
      <c r="BL1561" s="1"/>
      <c r="BM1561" s="1"/>
      <c r="BN1561" s="1"/>
      <c r="BO1561" s="1"/>
      <c r="BP1561" s="1"/>
      <c r="BQ1561" s="1"/>
      <c r="BR1561" s="1"/>
      <c r="BS1561" s="1"/>
      <c r="BT1561" s="1"/>
      <c r="BU1561" s="1"/>
      <c r="BV1561" s="1"/>
      <c r="BW1561" s="1"/>
      <c r="BX1561" s="1"/>
      <c r="BY1561" s="1"/>
      <c r="BZ1561" s="1"/>
      <c r="CA1561" s="1"/>
      <c r="CB1561" s="1"/>
      <c r="CC1561" s="1"/>
      <c r="CD1561" s="1"/>
      <c r="CE1561" s="1"/>
      <c r="CF1561" s="1"/>
      <c r="CG1561" s="1"/>
      <c r="CH1561" s="1"/>
      <c r="CI1561" s="1"/>
      <c r="CJ1561" s="1"/>
      <c r="CK1561" s="1"/>
      <c r="CL1561" s="1"/>
      <c r="CM1561" s="1"/>
      <c r="CN1561" s="1"/>
      <c r="CO1561" s="1"/>
      <c r="CP1561" s="1"/>
      <c r="CQ1561" s="1"/>
      <c r="CR1561" s="1"/>
      <c r="CS1561" s="1"/>
      <c r="CT1561" s="1"/>
      <c r="CU1561" s="1"/>
      <c r="CV1561" s="1"/>
      <c r="CW1561" s="1"/>
      <c r="CX1561" s="1"/>
      <c r="CY1561" s="1"/>
      <c r="CZ1561" s="1"/>
      <c r="DA1561" s="1"/>
      <c r="DB1561" s="1"/>
      <c r="DC1561" s="1"/>
      <c r="DD1561" s="1"/>
      <c r="DE1561" s="1"/>
      <c r="DF1561" s="1"/>
      <c r="DG1561" s="1"/>
      <c r="DH1561" s="1"/>
      <c r="DI1561" s="1"/>
      <c r="DJ1561" s="1"/>
      <c r="DK1561" s="1"/>
      <c r="DL1561" s="1"/>
      <c r="DM1561" s="1"/>
      <c r="DN1561" s="1"/>
      <c r="DO1561" s="1"/>
      <c r="DP1561" s="1"/>
      <c r="DQ1561" s="1"/>
      <c r="DR1561" s="1"/>
      <c r="DS1561" s="1"/>
      <c r="DT1561" s="1"/>
      <c r="DU1561" s="1"/>
      <c r="DV1561" s="1"/>
      <c r="DW1561" s="1"/>
      <c r="DX1561" s="1"/>
      <c r="DY1561" s="1"/>
      <c r="DZ1561" s="1"/>
      <c r="EA1561" s="1"/>
      <c r="EB1561" s="1"/>
      <c r="EC1561" s="1"/>
      <c r="ED1561" s="1"/>
      <c r="EE1561" s="1"/>
      <c r="EF1561" s="1"/>
      <c r="EG1561" s="1"/>
      <c r="EH1561" s="1"/>
      <c r="EI1561" s="1"/>
      <c r="EJ1561" s="1"/>
      <c r="EK1561" s="1"/>
      <c r="EL1561" s="1"/>
      <c r="EM1561" s="1"/>
      <c r="EN1561" s="1"/>
      <c r="EO1561" s="1"/>
      <c r="EP1561" s="1"/>
      <c r="EQ1561" s="1"/>
      <c r="ER1561" s="1"/>
      <c r="ES1561" s="1"/>
      <c r="ET1561" s="1"/>
      <c r="EU1561" s="1"/>
      <c r="EV1561" s="1"/>
      <c r="EW1561" s="1"/>
      <c r="EX1561" s="1"/>
    </row>
    <row r="1562" spans="1:154" x14ac:dyDescent="0.15">
      <c r="A1562" s="35"/>
      <c r="B1562" s="125"/>
      <c r="C1562" s="14"/>
      <c r="D1562" s="13"/>
      <c r="E1562" s="14"/>
      <c r="F1562" s="14"/>
      <c r="G1562" s="14"/>
      <c r="H1562" s="14"/>
      <c r="I1562" s="13"/>
      <c r="J1562" s="29"/>
      <c r="K1562" s="2"/>
      <c r="L1562" s="17"/>
      <c r="M1562" s="12"/>
      <c r="N1562" s="12"/>
      <c r="O1562" s="17"/>
      <c r="P1562" s="14"/>
      <c r="Q1562" s="14"/>
      <c r="R1562" s="14"/>
      <c r="S1562" s="20"/>
      <c r="T1562" s="14"/>
      <c r="U1562" s="4"/>
      <c r="V1562" s="29"/>
      <c r="W1562" s="10"/>
      <c r="X1562" s="10"/>
      <c r="Y1562" s="27"/>
      <c r="Z1562" s="3"/>
      <c r="AA1562" s="1"/>
      <c r="AB1562" s="10"/>
      <c r="AC1562" s="3"/>
      <c r="AD1562" s="3"/>
      <c r="AE1562" s="3"/>
      <c r="AF1562" s="10"/>
      <c r="AG1562" s="11"/>
      <c r="AH1562" s="10"/>
      <c r="AI1562" s="1"/>
      <c r="AJ1562" s="1"/>
      <c r="AK1562" s="1"/>
      <c r="AL1562" s="1"/>
      <c r="AM1562" s="1"/>
      <c r="AN1562" s="1"/>
      <c r="AO1562" s="1"/>
      <c r="AP1562" s="1"/>
      <c r="AQ1562" s="1"/>
      <c r="AR1562" s="1"/>
      <c r="AS1562" s="1"/>
      <c r="AT1562" s="1"/>
      <c r="AU1562" s="1"/>
      <c r="AV1562" s="1"/>
      <c r="AW1562" s="1"/>
      <c r="AX1562" s="1"/>
      <c r="AY1562" s="1"/>
      <c r="AZ1562" s="1"/>
      <c r="BA1562" s="1"/>
      <c r="BB1562" s="1"/>
      <c r="BC1562" s="1"/>
      <c r="BD1562" s="1"/>
      <c r="BE1562" s="1"/>
      <c r="BF1562" s="1"/>
      <c r="BG1562" s="1"/>
      <c r="BH1562" s="1"/>
      <c r="BI1562" s="1"/>
      <c r="BJ1562" s="1"/>
      <c r="BK1562" s="1"/>
      <c r="BL1562" s="1"/>
      <c r="BM1562" s="1"/>
      <c r="BN1562" s="1"/>
      <c r="BO1562" s="1"/>
      <c r="BP1562" s="1"/>
      <c r="BQ1562" s="1"/>
      <c r="BR1562" s="1"/>
      <c r="BS1562" s="1"/>
      <c r="BT1562" s="1"/>
      <c r="BU1562" s="1"/>
      <c r="BV1562" s="1"/>
      <c r="BW1562" s="1"/>
      <c r="BX1562" s="1"/>
      <c r="BY1562" s="1"/>
      <c r="BZ1562" s="1"/>
      <c r="CA1562" s="1"/>
      <c r="CB1562" s="1"/>
      <c r="CC1562" s="1"/>
      <c r="CD1562" s="1"/>
      <c r="CE1562" s="1"/>
      <c r="CF1562" s="1"/>
      <c r="CG1562" s="1"/>
      <c r="CH1562" s="1"/>
      <c r="CI1562" s="1"/>
      <c r="CJ1562" s="1"/>
      <c r="CK1562" s="1"/>
      <c r="CL1562" s="1"/>
      <c r="CM1562" s="1"/>
      <c r="CN1562" s="1"/>
      <c r="CO1562" s="1"/>
      <c r="CP1562" s="1"/>
      <c r="CQ1562" s="1"/>
      <c r="CR1562" s="1"/>
      <c r="CS1562" s="1"/>
      <c r="CT1562" s="1"/>
      <c r="CU1562" s="1"/>
      <c r="CV1562" s="1"/>
      <c r="CW1562" s="1"/>
      <c r="CX1562" s="1"/>
      <c r="CY1562" s="1"/>
      <c r="CZ1562" s="1"/>
      <c r="DA1562" s="1"/>
      <c r="DB1562" s="1"/>
      <c r="DC1562" s="1"/>
      <c r="DD1562" s="1"/>
      <c r="DE1562" s="1"/>
      <c r="DF1562" s="1"/>
      <c r="DG1562" s="1"/>
      <c r="DH1562" s="1"/>
      <c r="DI1562" s="1"/>
      <c r="DJ1562" s="1"/>
      <c r="DK1562" s="1"/>
      <c r="DL1562" s="1"/>
      <c r="DM1562" s="1"/>
      <c r="DN1562" s="1"/>
      <c r="DO1562" s="1"/>
      <c r="DP1562" s="1"/>
      <c r="DQ1562" s="1"/>
      <c r="DR1562" s="1"/>
      <c r="DS1562" s="1"/>
      <c r="DT1562" s="1"/>
      <c r="DU1562" s="1"/>
      <c r="DV1562" s="1"/>
      <c r="DW1562" s="1"/>
      <c r="DX1562" s="1"/>
      <c r="DY1562" s="1"/>
      <c r="DZ1562" s="1"/>
      <c r="EA1562" s="1"/>
      <c r="EB1562" s="1"/>
      <c r="EC1562" s="1"/>
      <c r="ED1562" s="1"/>
      <c r="EE1562" s="1"/>
      <c r="EF1562" s="1"/>
      <c r="EG1562" s="1"/>
      <c r="EH1562" s="1"/>
      <c r="EI1562" s="1"/>
      <c r="EJ1562" s="1"/>
      <c r="EK1562" s="1"/>
      <c r="EL1562" s="1"/>
      <c r="EM1562" s="1"/>
      <c r="EN1562" s="1"/>
      <c r="EO1562" s="1"/>
      <c r="EP1562" s="1"/>
      <c r="EQ1562" s="1"/>
      <c r="ER1562" s="1"/>
      <c r="ES1562" s="1"/>
      <c r="ET1562" s="1"/>
      <c r="EU1562" s="1"/>
      <c r="EV1562" s="1"/>
      <c r="EW1562" s="1"/>
      <c r="EX1562" s="1"/>
    </row>
    <row r="1563" spans="1:154" x14ac:dyDescent="0.15">
      <c r="A1563" s="35"/>
      <c r="B1563" s="125"/>
      <c r="C1563" s="14"/>
      <c r="D1563" s="13"/>
      <c r="E1563" s="14"/>
      <c r="F1563" s="14"/>
      <c r="G1563" s="14"/>
      <c r="H1563" s="14"/>
      <c r="I1563" s="13"/>
      <c r="J1563" s="29"/>
      <c r="K1563" s="2"/>
      <c r="L1563" s="17"/>
      <c r="M1563" s="12"/>
      <c r="N1563" s="12"/>
      <c r="O1563" s="17"/>
      <c r="P1563" s="14"/>
      <c r="Q1563" s="14"/>
      <c r="R1563" s="14"/>
      <c r="S1563" s="20"/>
      <c r="T1563" s="14"/>
      <c r="U1563" s="4"/>
      <c r="V1563" s="29"/>
      <c r="W1563" s="10"/>
      <c r="X1563" s="10"/>
      <c r="Y1563" s="27"/>
      <c r="Z1563" s="3"/>
      <c r="AA1563" s="1"/>
      <c r="AB1563" s="10"/>
      <c r="AC1563" s="3"/>
      <c r="AD1563" s="3"/>
      <c r="AE1563" s="3"/>
      <c r="AF1563" s="10"/>
      <c r="AG1563" s="11"/>
      <c r="AH1563" s="10"/>
      <c r="AI1563" s="1"/>
      <c r="AJ1563" s="1"/>
      <c r="AK1563" s="1"/>
      <c r="AL1563" s="1"/>
      <c r="AM1563" s="1"/>
      <c r="AN1563" s="1"/>
      <c r="AO1563" s="1"/>
      <c r="AP1563" s="1"/>
      <c r="AQ1563" s="1"/>
      <c r="AR1563" s="1"/>
      <c r="AS1563" s="1"/>
      <c r="AT1563" s="1"/>
      <c r="AU1563" s="1"/>
      <c r="AV1563" s="1"/>
      <c r="AW1563" s="1"/>
      <c r="AX1563" s="1"/>
      <c r="AY1563" s="1"/>
      <c r="AZ1563" s="1"/>
      <c r="BA1563" s="1"/>
      <c r="BB1563" s="1"/>
      <c r="BC1563" s="1"/>
      <c r="BD1563" s="1"/>
      <c r="BE1563" s="1"/>
      <c r="BF1563" s="1"/>
      <c r="BG1563" s="1"/>
      <c r="BH1563" s="1"/>
      <c r="BI1563" s="1"/>
      <c r="BJ1563" s="1"/>
      <c r="BK1563" s="1"/>
      <c r="BL1563" s="1"/>
      <c r="BM1563" s="1"/>
      <c r="BN1563" s="1"/>
      <c r="BO1563" s="1"/>
      <c r="BP1563" s="1"/>
      <c r="BQ1563" s="1"/>
      <c r="BR1563" s="1"/>
      <c r="BS1563" s="1"/>
      <c r="BT1563" s="1"/>
      <c r="BU1563" s="1"/>
      <c r="BV1563" s="1"/>
      <c r="BW1563" s="1"/>
      <c r="BX1563" s="1"/>
      <c r="BY1563" s="1"/>
      <c r="BZ1563" s="1"/>
      <c r="CA1563" s="1"/>
      <c r="CB1563" s="1"/>
      <c r="CC1563" s="1"/>
      <c r="CD1563" s="1"/>
      <c r="CE1563" s="1"/>
      <c r="CF1563" s="1"/>
      <c r="CG1563" s="1"/>
      <c r="CH1563" s="1"/>
      <c r="CI1563" s="1"/>
      <c r="CJ1563" s="1"/>
      <c r="CK1563" s="1"/>
      <c r="CL1563" s="1"/>
      <c r="CM1563" s="1"/>
      <c r="CN1563" s="1"/>
      <c r="CO1563" s="1"/>
      <c r="CP1563" s="1"/>
      <c r="CQ1563" s="1"/>
      <c r="CR1563" s="1"/>
      <c r="CS1563" s="1"/>
      <c r="CT1563" s="1"/>
      <c r="CU1563" s="1"/>
      <c r="CV1563" s="1"/>
      <c r="CW1563" s="1"/>
      <c r="CX1563" s="1"/>
      <c r="CY1563" s="1"/>
      <c r="CZ1563" s="1"/>
      <c r="DA1563" s="1"/>
      <c r="DB1563" s="1"/>
      <c r="DC1563" s="1"/>
      <c r="DD1563" s="1"/>
      <c r="DE1563" s="1"/>
      <c r="DF1563" s="1"/>
      <c r="DG1563" s="1"/>
      <c r="DH1563" s="1"/>
      <c r="DI1563" s="1"/>
      <c r="DJ1563" s="1"/>
      <c r="DK1563" s="1"/>
      <c r="DL1563" s="1"/>
      <c r="DM1563" s="1"/>
      <c r="DN1563" s="1"/>
      <c r="DO1563" s="1"/>
      <c r="DP1563" s="1"/>
      <c r="DQ1563" s="1"/>
      <c r="DR1563" s="1"/>
      <c r="DS1563" s="1"/>
      <c r="DT1563" s="1"/>
      <c r="DU1563" s="1"/>
      <c r="DV1563" s="1"/>
      <c r="DW1563" s="1"/>
      <c r="DX1563" s="1"/>
      <c r="DY1563" s="1"/>
      <c r="DZ1563" s="1"/>
      <c r="EA1563" s="1"/>
      <c r="EB1563" s="1"/>
      <c r="EC1563" s="1"/>
      <c r="ED1563" s="1"/>
      <c r="EE1563" s="1"/>
      <c r="EF1563" s="1"/>
      <c r="EG1563" s="1"/>
      <c r="EH1563" s="1"/>
      <c r="EI1563" s="1"/>
      <c r="EJ1563" s="1"/>
      <c r="EK1563" s="1"/>
      <c r="EL1563" s="1"/>
      <c r="EM1563" s="1"/>
      <c r="EN1563" s="1"/>
      <c r="EO1563" s="1"/>
      <c r="EP1563" s="1"/>
      <c r="EQ1563" s="1"/>
      <c r="ER1563" s="1"/>
      <c r="ES1563" s="1"/>
      <c r="ET1563" s="1"/>
      <c r="EU1563" s="1"/>
      <c r="EV1563" s="1"/>
      <c r="EW1563" s="1"/>
      <c r="EX1563" s="1"/>
    </row>
    <row r="1564" spans="1:154" x14ac:dyDescent="0.15">
      <c r="A1564" s="35"/>
      <c r="B1564" s="125"/>
      <c r="C1564" s="14"/>
      <c r="D1564" s="13"/>
      <c r="E1564" s="14"/>
      <c r="F1564" s="14"/>
      <c r="G1564" s="14"/>
      <c r="H1564" s="14"/>
      <c r="I1564" s="13"/>
      <c r="J1564" s="29"/>
      <c r="K1564" s="2"/>
      <c r="L1564" s="17"/>
      <c r="M1564" s="12"/>
      <c r="N1564" s="12"/>
      <c r="O1564" s="17"/>
      <c r="P1564" s="14"/>
      <c r="Q1564" s="14"/>
      <c r="R1564" s="14"/>
      <c r="S1564" s="20"/>
      <c r="T1564" s="14"/>
      <c r="U1564" s="4"/>
      <c r="V1564" s="29"/>
      <c r="W1564" s="10"/>
      <c r="X1564" s="10"/>
      <c r="Y1564" s="27"/>
      <c r="Z1564" s="3"/>
      <c r="AA1564" s="1"/>
      <c r="AB1564" s="10"/>
      <c r="AC1564" s="3"/>
      <c r="AD1564" s="3"/>
      <c r="AE1564" s="3"/>
      <c r="AF1564" s="10"/>
      <c r="AG1564" s="11"/>
      <c r="AH1564" s="10"/>
      <c r="AI1564" s="1"/>
      <c r="AJ1564" s="1"/>
      <c r="AK1564" s="1"/>
      <c r="AL1564" s="1"/>
      <c r="AM1564" s="1"/>
      <c r="AN1564" s="1"/>
      <c r="AO1564" s="1"/>
      <c r="AP1564" s="1"/>
      <c r="AQ1564" s="1"/>
      <c r="AR1564" s="1"/>
      <c r="AS1564" s="1"/>
      <c r="AT1564" s="1"/>
      <c r="AU1564" s="1"/>
      <c r="AV1564" s="1"/>
      <c r="AW1564" s="1"/>
      <c r="AX1564" s="1"/>
      <c r="AY1564" s="1"/>
      <c r="AZ1564" s="1"/>
      <c r="BA1564" s="1"/>
      <c r="BB1564" s="1"/>
      <c r="BC1564" s="1"/>
      <c r="BD1564" s="1"/>
      <c r="BE1564" s="1"/>
      <c r="BF1564" s="1"/>
      <c r="BG1564" s="1"/>
      <c r="BH1564" s="1"/>
      <c r="BI1564" s="1"/>
      <c r="BJ1564" s="1"/>
      <c r="BK1564" s="1"/>
      <c r="BL1564" s="1"/>
      <c r="BM1564" s="1"/>
      <c r="BN1564" s="1"/>
      <c r="BO1564" s="1"/>
      <c r="BP1564" s="1"/>
      <c r="BQ1564" s="1"/>
      <c r="BR1564" s="1"/>
      <c r="BS1564" s="1"/>
      <c r="BT1564" s="1"/>
      <c r="BU1564" s="1"/>
      <c r="BV1564" s="1"/>
      <c r="BW1564" s="1"/>
      <c r="BX1564" s="1"/>
      <c r="BY1564" s="1"/>
      <c r="BZ1564" s="1"/>
      <c r="CA1564" s="1"/>
      <c r="CB1564" s="1"/>
      <c r="CC1564" s="1"/>
      <c r="CD1564" s="1"/>
      <c r="CE1564" s="1"/>
      <c r="CF1564" s="1"/>
      <c r="CG1564" s="1"/>
      <c r="CH1564" s="1"/>
      <c r="CI1564" s="1"/>
      <c r="CJ1564" s="1"/>
      <c r="CK1564" s="1"/>
      <c r="CL1564" s="1"/>
      <c r="CM1564" s="1"/>
      <c r="CN1564" s="1"/>
      <c r="CO1564" s="1"/>
      <c r="CP1564" s="1"/>
      <c r="CQ1564" s="1"/>
      <c r="CR1564" s="1"/>
      <c r="CS1564" s="1"/>
      <c r="CT1564" s="1"/>
      <c r="CU1564" s="1"/>
      <c r="CV1564" s="1"/>
      <c r="CW1564" s="1"/>
      <c r="CX1564" s="1"/>
      <c r="CY1564" s="1"/>
      <c r="CZ1564" s="1"/>
      <c r="DA1564" s="1"/>
      <c r="DB1564" s="1"/>
      <c r="DC1564" s="1"/>
      <c r="DD1564" s="1"/>
      <c r="DE1564" s="1"/>
      <c r="DF1564" s="1"/>
      <c r="DG1564" s="1"/>
      <c r="DH1564" s="1"/>
      <c r="DI1564" s="1"/>
      <c r="DJ1564" s="1"/>
      <c r="DK1564" s="1"/>
      <c r="DL1564" s="1"/>
      <c r="DM1564" s="1"/>
      <c r="DN1564" s="1"/>
      <c r="DO1564" s="1"/>
      <c r="DP1564" s="1"/>
      <c r="DQ1564" s="1"/>
      <c r="DR1564" s="1"/>
      <c r="DS1564" s="1"/>
      <c r="DT1564" s="1"/>
      <c r="DU1564" s="1"/>
      <c r="DV1564" s="1"/>
      <c r="DW1564" s="1"/>
      <c r="DX1564" s="1"/>
      <c r="DY1564" s="1"/>
      <c r="DZ1564" s="1"/>
      <c r="EA1564" s="1"/>
      <c r="EB1564" s="1"/>
      <c r="EC1564" s="1"/>
      <c r="ED1564" s="1"/>
      <c r="EE1564" s="1"/>
      <c r="EF1564" s="1"/>
      <c r="EG1564" s="1"/>
      <c r="EH1564" s="1"/>
      <c r="EI1564" s="1"/>
      <c r="EJ1564" s="1"/>
      <c r="EK1564" s="1"/>
      <c r="EL1564" s="1"/>
      <c r="EM1564" s="1"/>
      <c r="EN1564" s="1"/>
      <c r="EO1564" s="1"/>
      <c r="EP1564" s="1"/>
      <c r="EQ1564" s="1"/>
      <c r="ER1564" s="1"/>
      <c r="ES1564" s="1"/>
      <c r="ET1564" s="1"/>
      <c r="EU1564" s="1"/>
      <c r="EV1564" s="1"/>
      <c r="EW1564" s="1"/>
      <c r="EX1564" s="1"/>
    </row>
    <row r="1565" spans="1:154" x14ac:dyDescent="0.15">
      <c r="A1565" s="35"/>
      <c r="B1565" s="125"/>
      <c r="C1565" s="14"/>
      <c r="D1565" s="13"/>
      <c r="E1565" s="14"/>
      <c r="F1565" s="14"/>
      <c r="G1565" s="14"/>
      <c r="H1565" s="14"/>
      <c r="I1565" s="13"/>
      <c r="J1565" s="29"/>
      <c r="K1565" s="2"/>
      <c r="L1565" s="17"/>
      <c r="M1565" s="12"/>
      <c r="N1565" s="12"/>
      <c r="O1565" s="17"/>
      <c r="P1565" s="14"/>
      <c r="Q1565" s="14"/>
      <c r="R1565" s="14"/>
      <c r="S1565" s="20"/>
      <c r="T1565" s="14"/>
      <c r="U1565" s="4"/>
      <c r="V1565" s="29"/>
      <c r="W1565" s="10"/>
      <c r="X1565" s="10"/>
      <c r="Y1565" s="27"/>
      <c r="Z1565" s="3"/>
      <c r="AA1565" s="1"/>
      <c r="AB1565" s="10"/>
      <c r="AC1565" s="3"/>
      <c r="AD1565" s="3"/>
      <c r="AE1565" s="3"/>
      <c r="AF1565" s="10"/>
      <c r="AG1565" s="11"/>
      <c r="AH1565" s="10"/>
      <c r="AI1565" s="1"/>
      <c r="AJ1565" s="1"/>
      <c r="AK1565" s="1"/>
      <c r="AL1565" s="1"/>
      <c r="AM1565" s="1"/>
      <c r="AN1565" s="1"/>
      <c r="AO1565" s="1"/>
      <c r="AP1565" s="1"/>
      <c r="AQ1565" s="1"/>
      <c r="AR1565" s="1"/>
      <c r="AS1565" s="1"/>
      <c r="AT1565" s="1"/>
      <c r="AU1565" s="1"/>
      <c r="AV1565" s="1"/>
      <c r="AW1565" s="1"/>
      <c r="AX1565" s="1"/>
      <c r="AY1565" s="1"/>
      <c r="AZ1565" s="1"/>
      <c r="BA1565" s="1"/>
      <c r="BB1565" s="1"/>
      <c r="BC1565" s="1"/>
      <c r="BD1565" s="1"/>
      <c r="BE1565" s="1"/>
      <c r="BF1565" s="1"/>
      <c r="BG1565" s="1"/>
      <c r="BH1565" s="1"/>
      <c r="BI1565" s="1"/>
      <c r="BJ1565" s="1"/>
      <c r="BK1565" s="1"/>
      <c r="BL1565" s="1"/>
      <c r="BM1565" s="1"/>
      <c r="BN1565" s="1"/>
      <c r="BO1565" s="1"/>
      <c r="BP1565" s="1"/>
      <c r="BQ1565" s="1"/>
      <c r="BR1565" s="1"/>
      <c r="BS1565" s="1"/>
      <c r="BT1565" s="1"/>
      <c r="BU1565" s="1"/>
      <c r="BV1565" s="1"/>
      <c r="BW1565" s="1"/>
      <c r="BX1565" s="1"/>
      <c r="BY1565" s="1"/>
      <c r="BZ1565" s="1"/>
      <c r="CA1565" s="1"/>
      <c r="CB1565" s="1"/>
      <c r="CC1565" s="1"/>
      <c r="CD1565" s="1"/>
      <c r="CE1565" s="1"/>
      <c r="CF1565" s="1"/>
      <c r="CG1565" s="1"/>
      <c r="CH1565" s="1"/>
      <c r="CI1565" s="1"/>
      <c r="CJ1565" s="1"/>
      <c r="CK1565" s="1"/>
      <c r="CL1565" s="1"/>
      <c r="CM1565" s="1"/>
      <c r="CN1565" s="1"/>
      <c r="CO1565" s="1"/>
      <c r="CP1565" s="1"/>
      <c r="CQ1565" s="1"/>
      <c r="CR1565" s="1"/>
      <c r="CS1565" s="1"/>
      <c r="CT1565" s="1"/>
      <c r="CU1565" s="1"/>
      <c r="CV1565" s="1"/>
      <c r="CW1565" s="1"/>
      <c r="CX1565" s="1"/>
      <c r="CY1565" s="1"/>
      <c r="CZ1565" s="1"/>
      <c r="DA1565" s="1"/>
      <c r="DB1565" s="1"/>
      <c r="DC1565" s="1"/>
      <c r="DD1565" s="1"/>
      <c r="DE1565" s="1"/>
      <c r="DF1565" s="1"/>
      <c r="DG1565" s="1"/>
      <c r="DH1565" s="1"/>
      <c r="DI1565" s="1"/>
      <c r="DJ1565" s="1"/>
      <c r="DK1565" s="1"/>
      <c r="DL1565" s="1"/>
      <c r="DM1565" s="1"/>
      <c r="DN1565" s="1"/>
      <c r="DO1565" s="1"/>
      <c r="DP1565" s="1"/>
      <c r="DQ1565" s="1"/>
      <c r="DR1565" s="1"/>
      <c r="DS1565" s="1"/>
      <c r="DT1565" s="1"/>
      <c r="DU1565" s="1"/>
      <c r="DV1565" s="1"/>
      <c r="DW1565" s="1"/>
      <c r="DX1565" s="1"/>
      <c r="DY1565" s="1"/>
      <c r="DZ1565" s="1"/>
      <c r="EA1565" s="1"/>
      <c r="EB1565" s="1"/>
      <c r="EC1565" s="1"/>
      <c r="ED1565" s="1"/>
      <c r="EE1565" s="1"/>
      <c r="EF1565" s="1"/>
      <c r="EG1565" s="1"/>
      <c r="EH1565" s="1"/>
      <c r="EI1565" s="1"/>
      <c r="EJ1565" s="1"/>
      <c r="EK1565" s="1"/>
      <c r="EL1565" s="1"/>
      <c r="EM1565" s="1"/>
      <c r="EN1565" s="1"/>
      <c r="EO1565" s="1"/>
      <c r="EP1565" s="1"/>
      <c r="EQ1565" s="1"/>
      <c r="ER1565" s="1"/>
      <c r="ES1565" s="1"/>
      <c r="ET1565" s="1"/>
      <c r="EU1565" s="1"/>
      <c r="EV1565" s="1"/>
      <c r="EW1565" s="1"/>
      <c r="EX1565" s="1"/>
    </row>
    <row r="1566" spans="1:154" x14ac:dyDescent="0.15">
      <c r="A1566" s="35"/>
      <c r="B1566" s="125"/>
      <c r="C1566" s="14"/>
      <c r="D1566" s="13"/>
      <c r="E1566" s="14"/>
      <c r="F1566" s="14"/>
      <c r="G1566" s="14"/>
      <c r="H1566" s="14"/>
      <c r="I1566" s="13"/>
      <c r="J1566" s="29"/>
      <c r="K1566" s="2"/>
      <c r="L1566" s="17"/>
      <c r="M1566" s="12"/>
      <c r="N1566" s="12"/>
      <c r="O1566" s="17"/>
      <c r="P1566" s="14"/>
      <c r="Q1566" s="14"/>
      <c r="R1566" s="14"/>
      <c r="S1566" s="20"/>
      <c r="T1566" s="14"/>
      <c r="U1566" s="4"/>
      <c r="V1566" s="29"/>
      <c r="W1566" s="10"/>
      <c r="X1566" s="10"/>
      <c r="Y1566" s="27"/>
      <c r="Z1566" s="3"/>
      <c r="AA1566" s="1"/>
      <c r="AB1566" s="10"/>
      <c r="AC1566" s="3"/>
      <c r="AD1566" s="3"/>
      <c r="AE1566" s="3"/>
      <c r="AF1566" s="10"/>
      <c r="AG1566" s="11"/>
      <c r="AH1566" s="10"/>
      <c r="AI1566" s="1"/>
      <c r="AJ1566" s="1"/>
      <c r="AK1566" s="1"/>
      <c r="AL1566" s="1"/>
      <c r="AM1566" s="1"/>
      <c r="AN1566" s="1"/>
      <c r="AO1566" s="1"/>
      <c r="AP1566" s="1"/>
      <c r="AQ1566" s="1"/>
      <c r="AR1566" s="1"/>
      <c r="AS1566" s="1"/>
      <c r="AT1566" s="1"/>
      <c r="AU1566" s="1"/>
      <c r="AV1566" s="1"/>
      <c r="AW1566" s="1"/>
      <c r="AX1566" s="1"/>
      <c r="AY1566" s="1"/>
      <c r="AZ1566" s="1"/>
      <c r="BA1566" s="1"/>
      <c r="BB1566" s="1"/>
      <c r="BC1566" s="1"/>
      <c r="BD1566" s="1"/>
      <c r="BE1566" s="1"/>
      <c r="BF1566" s="1"/>
      <c r="BG1566" s="1"/>
      <c r="BH1566" s="1"/>
      <c r="BI1566" s="1"/>
      <c r="BJ1566" s="1"/>
      <c r="BK1566" s="1"/>
      <c r="BL1566" s="1"/>
      <c r="BM1566" s="1"/>
      <c r="BN1566" s="1"/>
      <c r="BO1566" s="1"/>
      <c r="BP1566" s="1"/>
      <c r="BQ1566" s="1"/>
      <c r="BR1566" s="1"/>
      <c r="BS1566" s="1"/>
      <c r="BT1566" s="1"/>
      <c r="BU1566" s="1"/>
      <c r="BV1566" s="1"/>
      <c r="BW1566" s="1"/>
      <c r="BX1566" s="1"/>
      <c r="BY1566" s="1"/>
      <c r="BZ1566" s="1"/>
      <c r="CA1566" s="1"/>
      <c r="CB1566" s="1"/>
      <c r="CC1566" s="1"/>
      <c r="CD1566" s="1"/>
      <c r="CE1566" s="1"/>
      <c r="CF1566" s="1"/>
      <c r="CG1566" s="1"/>
      <c r="CH1566" s="1"/>
      <c r="CI1566" s="1"/>
      <c r="CJ1566" s="1"/>
      <c r="CK1566" s="1"/>
      <c r="CL1566" s="1"/>
      <c r="CM1566" s="1"/>
      <c r="CN1566" s="1"/>
      <c r="CO1566" s="1"/>
      <c r="CP1566" s="1"/>
      <c r="CQ1566" s="1"/>
      <c r="CR1566" s="1"/>
      <c r="CS1566" s="1"/>
      <c r="CT1566" s="1"/>
      <c r="CU1566" s="1"/>
      <c r="CV1566" s="1"/>
      <c r="CW1566" s="1"/>
      <c r="CX1566" s="1"/>
      <c r="CY1566" s="1"/>
      <c r="CZ1566" s="1"/>
      <c r="DA1566" s="1"/>
      <c r="DB1566" s="1"/>
      <c r="DC1566" s="1"/>
      <c r="DD1566" s="1"/>
      <c r="DE1566" s="1"/>
      <c r="DF1566" s="1"/>
      <c r="DG1566" s="1"/>
      <c r="DH1566" s="1"/>
      <c r="DI1566" s="1"/>
      <c r="DJ1566" s="1"/>
      <c r="DK1566" s="1"/>
      <c r="DL1566" s="1"/>
      <c r="DM1566" s="1"/>
      <c r="DN1566" s="1"/>
      <c r="DO1566" s="1"/>
      <c r="DP1566" s="1"/>
      <c r="DQ1566" s="1"/>
      <c r="DR1566" s="1"/>
      <c r="DS1566" s="1"/>
      <c r="DT1566" s="1"/>
      <c r="DU1566" s="1"/>
      <c r="DV1566" s="1"/>
      <c r="DW1566" s="1"/>
      <c r="DX1566" s="1"/>
      <c r="DY1566" s="1"/>
      <c r="DZ1566" s="1"/>
      <c r="EA1566" s="1"/>
      <c r="EB1566" s="1"/>
      <c r="EC1566" s="1"/>
      <c r="ED1566" s="1"/>
      <c r="EE1566" s="1"/>
      <c r="EF1566" s="1"/>
      <c r="EG1566" s="1"/>
      <c r="EH1566" s="1"/>
      <c r="EI1566" s="1"/>
      <c r="EJ1566" s="1"/>
      <c r="EK1566" s="1"/>
      <c r="EL1566" s="1"/>
      <c r="EM1566" s="1"/>
      <c r="EN1566" s="1"/>
      <c r="EO1566" s="1"/>
      <c r="EP1566" s="1"/>
      <c r="EQ1566" s="1"/>
      <c r="ER1566" s="1"/>
      <c r="ES1566" s="1"/>
      <c r="ET1566" s="1"/>
      <c r="EU1566" s="1"/>
      <c r="EV1566" s="1"/>
      <c r="EW1566" s="1"/>
      <c r="EX1566" s="1"/>
    </row>
    <row r="1567" spans="1:154" x14ac:dyDescent="0.15">
      <c r="A1567" s="35"/>
      <c r="B1567" s="125"/>
      <c r="C1567" s="14"/>
      <c r="D1567" s="13"/>
      <c r="E1567" s="14"/>
      <c r="F1567" s="14"/>
      <c r="G1567" s="14"/>
      <c r="H1567" s="14"/>
      <c r="I1567" s="13"/>
      <c r="J1567" s="29"/>
      <c r="K1567" s="2"/>
      <c r="L1567" s="17"/>
      <c r="M1567" s="12"/>
      <c r="N1567" s="12"/>
      <c r="O1567" s="17"/>
      <c r="P1567" s="14"/>
      <c r="Q1567" s="14"/>
      <c r="R1567" s="14"/>
      <c r="S1567" s="20"/>
      <c r="T1567" s="14"/>
      <c r="U1567" s="4"/>
      <c r="V1567" s="29"/>
      <c r="W1567" s="10"/>
      <c r="X1567" s="10"/>
      <c r="Y1567" s="27"/>
      <c r="Z1567" s="3"/>
      <c r="AA1567" s="1"/>
      <c r="AB1567" s="10"/>
      <c r="AC1567" s="3"/>
      <c r="AD1567" s="3"/>
      <c r="AE1567" s="3"/>
      <c r="AF1567" s="10"/>
      <c r="AG1567" s="11"/>
      <c r="AH1567" s="10"/>
      <c r="AI1567" s="1"/>
      <c r="AJ1567" s="1"/>
      <c r="AK1567" s="1"/>
      <c r="AL1567" s="1"/>
      <c r="AM1567" s="1"/>
      <c r="AN1567" s="1"/>
      <c r="AO1567" s="1"/>
      <c r="AP1567" s="1"/>
      <c r="AQ1567" s="1"/>
      <c r="AR1567" s="1"/>
      <c r="AS1567" s="1"/>
      <c r="AT1567" s="1"/>
      <c r="AU1567" s="1"/>
      <c r="AV1567" s="1"/>
      <c r="AW1567" s="1"/>
      <c r="AX1567" s="1"/>
      <c r="AY1567" s="1"/>
      <c r="AZ1567" s="1"/>
      <c r="BA1567" s="1"/>
      <c r="BB1567" s="1"/>
      <c r="BC1567" s="1"/>
      <c r="BD1567" s="1"/>
      <c r="BE1567" s="1"/>
      <c r="BF1567" s="1"/>
      <c r="BG1567" s="1"/>
      <c r="BH1567" s="1"/>
      <c r="BI1567" s="1"/>
      <c r="BJ1567" s="1"/>
      <c r="BK1567" s="1"/>
      <c r="BL1567" s="1"/>
      <c r="BM1567" s="1"/>
      <c r="BN1567" s="1"/>
      <c r="BO1567" s="1"/>
      <c r="BP1567" s="1"/>
      <c r="BQ1567" s="1"/>
      <c r="BR1567" s="1"/>
      <c r="BS1567" s="1"/>
      <c r="BT1567" s="1"/>
      <c r="BU1567" s="1"/>
      <c r="BV1567" s="1"/>
      <c r="BW1567" s="1"/>
      <c r="BX1567" s="1"/>
      <c r="BY1567" s="1"/>
      <c r="BZ1567" s="1"/>
      <c r="CA1567" s="1"/>
      <c r="CB1567" s="1"/>
      <c r="CC1567" s="1"/>
      <c r="CD1567" s="1"/>
      <c r="CE1567" s="1"/>
      <c r="CF1567" s="1"/>
      <c r="CG1567" s="1"/>
      <c r="CH1567" s="1"/>
      <c r="CI1567" s="1"/>
      <c r="CJ1567" s="1"/>
      <c r="CK1567" s="1"/>
      <c r="CL1567" s="1"/>
      <c r="CM1567" s="1"/>
      <c r="CN1567" s="1"/>
      <c r="CO1567" s="1"/>
      <c r="CP1567" s="1"/>
      <c r="CQ1567" s="1"/>
      <c r="CR1567" s="1"/>
      <c r="CS1567" s="1"/>
      <c r="CT1567" s="1"/>
      <c r="CU1567" s="1"/>
      <c r="CV1567" s="1"/>
      <c r="CW1567" s="1"/>
      <c r="CX1567" s="1"/>
      <c r="CY1567" s="1"/>
      <c r="CZ1567" s="1"/>
      <c r="DA1567" s="1"/>
      <c r="DB1567" s="1"/>
      <c r="DC1567" s="1"/>
      <c r="DD1567" s="1"/>
      <c r="DE1567" s="1"/>
      <c r="DF1567" s="1"/>
      <c r="DG1567" s="1"/>
      <c r="DH1567" s="1"/>
      <c r="DI1567" s="1"/>
      <c r="DJ1567" s="1"/>
      <c r="DK1567" s="1"/>
      <c r="DL1567" s="1"/>
      <c r="DM1567" s="1"/>
      <c r="DN1567" s="1"/>
      <c r="DO1567" s="1"/>
      <c r="DP1567" s="1"/>
      <c r="DQ1567" s="1"/>
      <c r="DR1567" s="1"/>
      <c r="DS1567" s="1"/>
      <c r="DT1567" s="1"/>
      <c r="DU1567" s="1"/>
      <c r="DV1567" s="1"/>
      <c r="DW1567" s="1"/>
      <c r="DX1567" s="1"/>
      <c r="DY1567" s="1"/>
      <c r="DZ1567" s="1"/>
      <c r="EA1567" s="1"/>
      <c r="EB1567" s="1"/>
      <c r="EC1567" s="1"/>
      <c r="ED1567" s="1"/>
      <c r="EE1567" s="1"/>
      <c r="EF1567" s="1"/>
      <c r="EG1567" s="1"/>
      <c r="EH1567" s="1"/>
      <c r="EI1567" s="1"/>
      <c r="EJ1567" s="1"/>
      <c r="EK1567" s="1"/>
      <c r="EL1567" s="1"/>
      <c r="EM1567" s="1"/>
      <c r="EN1567" s="1"/>
      <c r="EO1567" s="1"/>
      <c r="EP1567" s="1"/>
      <c r="EQ1567" s="1"/>
      <c r="ER1567" s="1"/>
      <c r="ES1567" s="1"/>
      <c r="ET1567" s="1"/>
      <c r="EU1567" s="1"/>
      <c r="EV1567" s="1"/>
      <c r="EW1567" s="1"/>
      <c r="EX1567" s="1"/>
    </row>
    <row r="1568" spans="1:154" x14ac:dyDescent="0.15">
      <c r="A1568" s="35"/>
      <c r="B1568" s="125"/>
      <c r="C1568" s="14"/>
      <c r="D1568" s="13"/>
      <c r="E1568" s="14"/>
      <c r="F1568" s="14"/>
      <c r="G1568" s="14"/>
      <c r="H1568" s="14"/>
      <c r="I1568" s="13"/>
      <c r="J1568" s="29"/>
      <c r="K1568" s="2"/>
      <c r="L1568" s="17"/>
      <c r="M1568" s="12"/>
      <c r="N1568" s="12"/>
      <c r="O1568" s="17"/>
      <c r="P1568" s="14"/>
      <c r="Q1568" s="14"/>
      <c r="R1568" s="14"/>
      <c r="S1568" s="20"/>
      <c r="T1568" s="14"/>
      <c r="U1568" s="4"/>
      <c r="V1568" s="29"/>
      <c r="W1568" s="10"/>
      <c r="X1568" s="10"/>
      <c r="Y1568" s="27"/>
      <c r="Z1568" s="3"/>
      <c r="AA1568" s="1"/>
      <c r="AB1568" s="10"/>
      <c r="AC1568" s="3"/>
      <c r="AD1568" s="3"/>
      <c r="AE1568" s="3"/>
      <c r="AF1568" s="10"/>
      <c r="AG1568" s="11"/>
      <c r="AH1568" s="10"/>
      <c r="AI1568" s="1"/>
      <c r="AJ1568" s="1"/>
      <c r="AK1568" s="1"/>
      <c r="AL1568" s="1"/>
      <c r="AM1568" s="1"/>
      <c r="AN1568" s="1"/>
      <c r="AO1568" s="1"/>
      <c r="AP1568" s="1"/>
      <c r="AQ1568" s="1"/>
      <c r="AR1568" s="1"/>
      <c r="AS1568" s="1"/>
      <c r="AT1568" s="1"/>
      <c r="AU1568" s="1"/>
      <c r="AV1568" s="1"/>
      <c r="AW1568" s="1"/>
      <c r="AX1568" s="1"/>
      <c r="AY1568" s="1"/>
      <c r="AZ1568" s="1"/>
      <c r="BA1568" s="1"/>
      <c r="BB1568" s="1"/>
      <c r="BC1568" s="1"/>
      <c r="BD1568" s="1"/>
      <c r="BE1568" s="1"/>
      <c r="BF1568" s="1"/>
      <c r="BG1568" s="1"/>
      <c r="BH1568" s="1"/>
      <c r="BI1568" s="1"/>
      <c r="BJ1568" s="1"/>
      <c r="BK1568" s="1"/>
      <c r="BL1568" s="1"/>
      <c r="BM1568" s="1"/>
      <c r="BN1568" s="1"/>
      <c r="BO1568" s="1"/>
      <c r="BP1568" s="1"/>
      <c r="BQ1568" s="1"/>
      <c r="BR1568" s="1"/>
      <c r="BS1568" s="1"/>
      <c r="BT1568" s="1"/>
      <c r="BU1568" s="1"/>
      <c r="BV1568" s="1"/>
      <c r="BW1568" s="1"/>
      <c r="BX1568" s="1"/>
      <c r="BY1568" s="1"/>
      <c r="BZ1568" s="1"/>
      <c r="CA1568" s="1"/>
      <c r="CB1568" s="1"/>
      <c r="CC1568" s="1"/>
      <c r="CD1568" s="1"/>
      <c r="CE1568" s="1"/>
      <c r="CF1568" s="1"/>
      <c r="CG1568" s="1"/>
      <c r="CH1568" s="1"/>
      <c r="CI1568" s="1"/>
      <c r="CJ1568" s="1"/>
      <c r="CK1568" s="1"/>
      <c r="CL1568" s="1"/>
      <c r="CM1568" s="1"/>
      <c r="CN1568" s="1"/>
      <c r="CO1568" s="1"/>
      <c r="CP1568" s="1"/>
      <c r="CQ1568" s="1"/>
      <c r="CR1568" s="1"/>
      <c r="CS1568" s="1"/>
      <c r="CT1568" s="1"/>
      <c r="CU1568" s="1"/>
      <c r="CV1568" s="1"/>
      <c r="CW1568" s="1"/>
      <c r="CX1568" s="1"/>
      <c r="CY1568" s="1"/>
      <c r="CZ1568" s="1"/>
      <c r="DA1568" s="1"/>
      <c r="DB1568" s="1"/>
      <c r="DC1568" s="1"/>
      <c r="DD1568" s="1"/>
      <c r="DE1568" s="1"/>
      <c r="DF1568" s="1"/>
      <c r="DG1568" s="1"/>
      <c r="DH1568" s="1"/>
      <c r="DI1568" s="1"/>
      <c r="DJ1568" s="1"/>
      <c r="DK1568" s="1"/>
      <c r="DL1568" s="1"/>
      <c r="DM1568" s="1"/>
      <c r="DN1568" s="1"/>
      <c r="DO1568" s="1"/>
      <c r="DP1568" s="1"/>
      <c r="DQ1568" s="1"/>
      <c r="DR1568" s="1"/>
      <c r="DS1568" s="1"/>
      <c r="DT1568" s="1"/>
      <c r="DU1568" s="1"/>
      <c r="DV1568" s="1"/>
      <c r="DW1568" s="1"/>
      <c r="DX1568" s="1"/>
      <c r="DY1568" s="1"/>
      <c r="DZ1568" s="1"/>
      <c r="EA1568" s="1"/>
      <c r="EB1568" s="1"/>
      <c r="EC1568" s="1"/>
      <c r="ED1568" s="1"/>
      <c r="EE1568" s="1"/>
      <c r="EF1568" s="1"/>
      <c r="EG1568" s="1"/>
      <c r="EH1568" s="1"/>
      <c r="EI1568" s="1"/>
      <c r="EJ1568" s="1"/>
      <c r="EK1568" s="1"/>
      <c r="EL1568" s="1"/>
      <c r="EM1568" s="1"/>
      <c r="EN1568" s="1"/>
      <c r="EO1568" s="1"/>
      <c r="EP1568" s="1"/>
      <c r="EQ1568" s="1"/>
      <c r="ER1568" s="1"/>
      <c r="ES1568" s="1"/>
      <c r="ET1568" s="1"/>
      <c r="EU1568" s="1"/>
      <c r="EV1568" s="1"/>
      <c r="EW1568" s="1"/>
      <c r="EX1568" s="1"/>
    </row>
    <row r="1569" spans="1:154" x14ac:dyDescent="0.15">
      <c r="A1569" s="35"/>
      <c r="B1569" s="125"/>
      <c r="C1569" s="14"/>
      <c r="D1569" s="13"/>
      <c r="E1569" s="14"/>
      <c r="F1569" s="14"/>
      <c r="G1569" s="14"/>
      <c r="H1569" s="14"/>
      <c r="I1569" s="13"/>
      <c r="J1569" s="29"/>
      <c r="K1569" s="2"/>
      <c r="L1569" s="17"/>
      <c r="M1569" s="12"/>
      <c r="N1569" s="12"/>
      <c r="O1569" s="17"/>
      <c r="P1569" s="14"/>
      <c r="Q1569" s="14"/>
      <c r="R1569" s="14"/>
      <c r="S1569" s="20"/>
      <c r="T1569" s="14"/>
      <c r="U1569" s="4"/>
      <c r="V1569" s="29"/>
      <c r="W1569" s="10"/>
      <c r="X1569" s="10"/>
      <c r="Y1569" s="27"/>
      <c r="Z1569" s="3"/>
      <c r="AA1569" s="1"/>
      <c r="AB1569" s="10"/>
      <c r="AC1569" s="3"/>
      <c r="AD1569" s="3"/>
      <c r="AE1569" s="3"/>
      <c r="AF1569" s="10"/>
      <c r="AG1569" s="11"/>
      <c r="AH1569" s="10"/>
      <c r="AI1569" s="1"/>
      <c r="AJ1569" s="1"/>
      <c r="AK1569" s="1"/>
      <c r="AL1569" s="1"/>
      <c r="AM1569" s="1"/>
      <c r="AN1569" s="1"/>
      <c r="AO1569" s="1"/>
      <c r="AP1569" s="1"/>
      <c r="AQ1569" s="1"/>
      <c r="AR1569" s="1"/>
      <c r="AS1569" s="1"/>
      <c r="AT1569" s="1"/>
      <c r="AU1569" s="1"/>
      <c r="AV1569" s="1"/>
      <c r="AW1569" s="1"/>
      <c r="AX1569" s="1"/>
      <c r="AY1569" s="1"/>
      <c r="AZ1569" s="1"/>
      <c r="BA1569" s="1"/>
      <c r="BB1569" s="1"/>
      <c r="BC1569" s="1"/>
      <c r="BD1569" s="1"/>
      <c r="BE1569" s="1"/>
      <c r="BF1569" s="1"/>
      <c r="BG1569" s="1"/>
      <c r="BH1569" s="1"/>
      <c r="BI1569" s="1"/>
      <c r="BJ1569" s="1"/>
      <c r="BK1569" s="1"/>
      <c r="BL1569" s="1"/>
      <c r="BM1569" s="1"/>
      <c r="BN1569" s="1"/>
      <c r="BO1569" s="1"/>
      <c r="BP1569" s="1"/>
      <c r="BQ1569" s="1"/>
      <c r="BR1569" s="1"/>
      <c r="BS1569" s="1"/>
      <c r="BT1569" s="1"/>
      <c r="BU1569" s="1"/>
      <c r="BV1569" s="1"/>
      <c r="BW1569" s="1"/>
      <c r="BX1569" s="1"/>
      <c r="BY1569" s="1"/>
      <c r="BZ1569" s="1"/>
      <c r="CA1569" s="1"/>
      <c r="CB1569" s="1"/>
      <c r="CC1569" s="1"/>
      <c r="CD1569" s="1"/>
      <c r="CE1569" s="1"/>
      <c r="CF1569" s="1"/>
      <c r="CG1569" s="1"/>
      <c r="CH1569" s="1"/>
      <c r="CI1569" s="1"/>
      <c r="CJ1569" s="1"/>
      <c r="CK1569" s="1"/>
      <c r="CL1569" s="1"/>
      <c r="CM1569" s="1"/>
      <c r="CN1569" s="1"/>
      <c r="CO1569" s="1"/>
      <c r="CP1569" s="1"/>
      <c r="CQ1569" s="1"/>
      <c r="CR1569" s="1"/>
      <c r="CS1569" s="1"/>
      <c r="CT1569" s="1"/>
      <c r="CU1569" s="1"/>
      <c r="CV1569" s="1"/>
      <c r="CW1569" s="1"/>
      <c r="CX1569" s="1"/>
      <c r="CY1569" s="1"/>
      <c r="CZ1569" s="1"/>
      <c r="DA1569" s="1"/>
      <c r="DB1569" s="1"/>
      <c r="DC1569" s="1"/>
      <c r="DD1569" s="1"/>
      <c r="DE1569" s="1"/>
      <c r="DF1569" s="1"/>
      <c r="DG1569" s="1"/>
      <c r="DH1569" s="1"/>
      <c r="DI1569" s="1"/>
      <c r="DJ1569" s="1"/>
      <c r="DK1569" s="1"/>
      <c r="DL1569" s="1"/>
      <c r="DM1569" s="1"/>
      <c r="DN1569" s="1"/>
      <c r="DO1569" s="1"/>
      <c r="DP1569" s="1"/>
      <c r="DQ1569" s="1"/>
      <c r="DR1569" s="1"/>
      <c r="DS1569" s="1"/>
      <c r="DT1569" s="1"/>
      <c r="DU1569" s="1"/>
      <c r="DV1569" s="1"/>
      <c r="DW1569" s="1"/>
      <c r="DX1569" s="1"/>
      <c r="DY1569" s="1"/>
      <c r="DZ1569" s="1"/>
      <c r="EA1569" s="1"/>
      <c r="EB1569" s="1"/>
      <c r="EC1569" s="1"/>
      <c r="ED1569" s="1"/>
      <c r="EE1569" s="1"/>
      <c r="EF1569" s="1"/>
      <c r="EG1569" s="1"/>
      <c r="EH1569" s="1"/>
      <c r="EI1569" s="1"/>
      <c r="EJ1569" s="1"/>
      <c r="EK1569" s="1"/>
      <c r="EL1569" s="1"/>
      <c r="EM1569" s="1"/>
      <c r="EN1569" s="1"/>
      <c r="EO1569" s="1"/>
      <c r="EP1569" s="1"/>
      <c r="EQ1569" s="1"/>
      <c r="ER1569" s="1"/>
      <c r="ES1569" s="1"/>
      <c r="ET1569" s="1"/>
      <c r="EU1569" s="1"/>
      <c r="EV1569" s="1"/>
      <c r="EW1569" s="1"/>
      <c r="EX1569" s="1"/>
    </row>
    <row r="1570" spans="1:154" x14ac:dyDescent="0.15">
      <c r="A1570" s="35"/>
      <c r="B1570" s="125"/>
      <c r="C1570" s="14"/>
      <c r="D1570" s="13"/>
      <c r="E1570" s="14"/>
      <c r="F1570" s="14"/>
      <c r="G1570" s="14"/>
      <c r="H1570" s="14"/>
      <c r="I1570" s="13"/>
      <c r="J1570" s="29"/>
      <c r="K1570" s="2"/>
      <c r="L1570" s="17"/>
      <c r="M1570" s="12"/>
      <c r="N1570" s="12"/>
      <c r="O1570" s="17"/>
      <c r="P1570" s="14"/>
      <c r="Q1570" s="14"/>
      <c r="R1570" s="14"/>
      <c r="S1570" s="20"/>
      <c r="T1570" s="14"/>
      <c r="U1570" s="4"/>
      <c r="V1570" s="29"/>
      <c r="W1570" s="10"/>
      <c r="X1570" s="10"/>
      <c r="Y1570" s="27"/>
      <c r="Z1570" s="3"/>
      <c r="AA1570" s="1"/>
      <c r="AB1570" s="10"/>
      <c r="AC1570" s="3"/>
      <c r="AD1570" s="3"/>
      <c r="AE1570" s="3"/>
      <c r="AF1570" s="10"/>
      <c r="AG1570" s="11"/>
      <c r="AH1570" s="10"/>
      <c r="AI1570" s="1"/>
      <c r="AJ1570" s="1"/>
      <c r="AK1570" s="1"/>
      <c r="AL1570" s="1"/>
      <c r="AM1570" s="1"/>
      <c r="AN1570" s="1"/>
      <c r="AO1570" s="1"/>
      <c r="AP1570" s="1"/>
      <c r="AQ1570" s="1"/>
      <c r="AR1570" s="1"/>
      <c r="AS1570" s="1"/>
      <c r="AT1570" s="1"/>
      <c r="AU1570" s="1"/>
      <c r="AV1570" s="1"/>
      <c r="AW1570" s="1"/>
      <c r="AX1570" s="1"/>
      <c r="AY1570" s="1"/>
      <c r="AZ1570" s="1"/>
      <c r="BA1570" s="1"/>
      <c r="BB1570" s="1"/>
      <c r="BC1570" s="1"/>
      <c r="BD1570" s="1"/>
      <c r="BE1570" s="1"/>
      <c r="BF1570" s="1"/>
      <c r="BG1570" s="1"/>
      <c r="BH1570" s="1"/>
      <c r="BI1570" s="1"/>
      <c r="BJ1570" s="1"/>
      <c r="BK1570" s="1"/>
      <c r="BL1570" s="1"/>
      <c r="BM1570" s="1"/>
      <c r="BN1570" s="1"/>
      <c r="BO1570" s="1"/>
      <c r="BP1570" s="1"/>
      <c r="BQ1570" s="1"/>
      <c r="BR1570" s="1"/>
      <c r="BS1570" s="1"/>
      <c r="BT1570" s="1"/>
      <c r="BU1570" s="1"/>
      <c r="BV1570" s="1"/>
      <c r="BW1570" s="1"/>
      <c r="BX1570" s="1"/>
      <c r="BY1570" s="1"/>
      <c r="BZ1570" s="1"/>
      <c r="CA1570" s="1"/>
      <c r="CB1570" s="1"/>
      <c r="CC1570" s="1"/>
      <c r="CD1570" s="1"/>
      <c r="CE1570" s="1"/>
      <c r="CF1570" s="1"/>
      <c r="CG1570" s="1"/>
      <c r="CH1570" s="1"/>
      <c r="CI1570" s="1"/>
      <c r="CJ1570" s="1"/>
      <c r="CK1570" s="1"/>
      <c r="CL1570" s="1"/>
      <c r="CM1570" s="1"/>
      <c r="CN1570" s="1"/>
      <c r="CO1570" s="1"/>
      <c r="CP1570" s="1"/>
      <c r="CQ1570" s="1"/>
      <c r="CR1570" s="1"/>
      <c r="CS1570" s="1"/>
      <c r="CT1570" s="1"/>
      <c r="CU1570" s="1"/>
      <c r="CV1570" s="1"/>
      <c r="CW1570" s="1"/>
      <c r="CX1570" s="1"/>
      <c r="CY1570" s="1"/>
      <c r="CZ1570" s="1"/>
      <c r="DA1570" s="1"/>
      <c r="DB1570" s="1"/>
      <c r="DC1570" s="1"/>
      <c r="DD1570" s="1"/>
      <c r="DE1570" s="1"/>
      <c r="DF1570" s="1"/>
      <c r="DG1570" s="1"/>
      <c r="DH1570" s="1"/>
      <c r="DI1570" s="1"/>
      <c r="DJ1570" s="1"/>
      <c r="DK1570" s="1"/>
      <c r="DL1570" s="1"/>
      <c r="DM1570" s="1"/>
      <c r="DN1570" s="1"/>
      <c r="DO1570" s="1"/>
      <c r="DP1570" s="1"/>
      <c r="DQ1570" s="1"/>
      <c r="DR1570" s="1"/>
      <c r="DS1570" s="1"/>
      <c r="DT1570" s="1"/>
      <c r="DU1570" s="1"/>
      <c r="DV1570" s="1"/>
      <c r="DW1570" s="1"/>
      <c r="DX1570" s="1"/>
      <c r="DY1570" s="1"/>
      <c r="DZ1570" s="1"/>
      <c r="EA1570" s="1"/>
      <c r="EB1570" s="1"/>
      <c r="EC1570" s="1"/>
      <c r="ED1570" s="1"/>
      <c r="EE1570" s="1"/>
      <c r="EF1570" s="1"/>
      <c r="EG1570" s="1"/>
      <c r="EH1570" s="1"/>
      <c r="EI1570" s="1"/>
      <c r="EJ1570" s="1"/>
      <c r="EK1570" s="1"/>
      <c r="EL1570" s="1"/>
      <c r="EM1570" s="1"/>
      <c r="EN1570" s="1"/>
      <c r="EO1570" s="1"/>
      <c r="EP1570" s="1"/>
      <c r="EQ1570" s="1"/>
      <c r="ER1570" s="1"/>
      <c r="ES1570" s="1"/>
      <c r="ET1570" s="1"/>
      <c r="EU1570" s="1"/>
      <c r="EV1570" s="1"/>
      <c r="EW1570" s="1"/>
      <c r="EX1570" s="1"/>
    </row>
    <row r="1571" spans="1:154" x14ac:dyDescent="0.15">
      <c r="A1571" s="35"/>
      <c r="B1571" s="125"/>
      <c r="C1571" s="14"/>
      <c r="D1571" s="13"/>
      <c r="E1571" s="14"/>
      <c r="F1571" s="14"/>
      <c r="G1571" s="14"/>
      <c r="H1571" s="14"/>
      <c r="I1571" s="13"/>
      <c r="J1571" s="29"/>
      <c r="K1571" s="2"/>
      <c r="L1571" s="17"/>
      <c r="M1571" s="12"/>
      <c r="N1571" s="12"/>
      <c r="O1571" s="17"/>
      <c r="P1571" s="14"/>
      <c r="Q1571" s="14"/>
      <c r="R1571" s="14"/>
      <c r="S1571" s="20"/>
      <c r="T1571" s="14"/>
      <c r="U1571" s="4"/>
      <c r="V1571" s="29"/>
      <c r="W1571" s="10"/>
      <c r="X1571" s="10"/>
      <c r="Y1571" s="27"/>
      <c r="Z1571" s="3"/>
      <c r="AA1571" s="1"/>
      <c r="AB1571" s="10"/>
      <c r="AC1571" s="3"/>
      <c r="AD1571" s="3"/>
      <c r="AE1571" s="3"/>
      <c r="AF1571" s="10"/>
      <c r="AG1571" s="11"/>
      <c r="AH1571" s="10"/>
      <c r="AI1571" s="1"/>
      <c r="AJ1571" s="1"/>
      <c r="AK1571" s="1"/>
      <c r="AL1571" s="1"/>
      <c r="AM1571" s="1"/>
      <c r="AN1571" s="1"/>
      <c r="AO1571" s="1"/>
      <c r="AP1571" s="1"/>
      <c r="AQ1571" s="1"/>
      <c r="AR1571" s="1"/>
      <c r="AS1571" s="1"/>
      <c r="AT1571" s="1"/>
      <c r="AU1571" s="1"/>
      <c r="AV1571" s="1"/>
      <c r="AW1571" s="1"/>
      <c r="AX1571" s="1"/>
      <c r="AY1571" s="1"/>
      <c r="AZ1571" s="1"/>
      <c r="BA1571" s="1"/>
      <c r="BB1571" s="1"/>
      <c r="BC1571" s="1"/>
      <c r="BD1571" s="1"/>
      <c r="BE1571" s="1"/>
      <c r="BF1571" s="1"/>
      <c r="BG1571" s="1"/>
      <c r="BH1571" s="1"/>
      <c r="BI1571" s="1"/>
      <c r="BJ1571" s="1"/>
      <c r="BK1571" s="1"/>
      <c r="BL1571" s="1"/>
      <c r="BM1571" s="1"/>
      <c r="BN1571" s="1"/>
      <c r="BO1571" s="1"/>
      <c r="BP1571" s="1"/>
      <c r="BQ1571" s="1"/>
      <c r="BR1571" s="1"/>
      <c r="BS1571" s="1"/>
      <c r="BT1571" s="1"/>
      <c r="BU1571" s="1"/>
      <c r="BV1571" s="1"/>
      <c r="BW1571" s="1"/>
      <c r="BX1571" s="1"/>
      <c r="BY1571" s="1"/>
      <c r="BZ1571" s="1"/>
      <c r="CA1571" s="1"/>
      <c r="CB1571" s="1"/>
      <c r="CC1571" s="1"/>
      <c r="CD1571" s="1"/>
      <c r="CE1571" s="1"/>
      <c r="CF1571" s="1"/>
      <c r="CG1571" s="1"/>
      <c r="CH1571" s="1"/>
      <c r="CI1571" s="1"/>
      <c r="CJ1571" s="1"/>
      <c r="CK1571" s="1"/>
      <c r="CL1571" s="1"/>
      <c r="CM1571" s="1"/>
      <c r="CN1571" s="1"/>
      <c r="CO1571" s="1"/>
      <c r="CP1571" s="1"/>
      <c r="CQ1571" s="1"/>
      <c r="CR1571" s="1"/>
      <c r="CS1571" s="1"/>
      <c r="CT1571" s="1"/>
      <c r="CU1571" s="1"/>
      <c r="CV1571" s="1"/>
      <c r="CW1571" s="1"/>
      <c r="CX1571" s="1"/>
      <c r="CY1571" s="1"/>
      <c r="CZ1571" s="1"/>
      <c r="DA1571" s="1"/>
      <c r="DB1571" s="1"/>
      <c r="DC1571" s="1"/>
      <c r="DD1571" s="1"/>
      <c r="DE1571" s="1"/>
      <c r="DF1571" s="1"/>
      <c r="DG1571" s="1"/>
      <c r="DH1571" s="1"/>
      <c r="DI1571" s="1"/>
      <c r="DJ1571" s="1"/>
      <c r="DK1571" s="1"/>
      <c r="DL1571" s="1"/>
      <c r="DM1571" s="1"/>
      <c r="DN1571" s="1"/>
      <c r="DO1571" s="1"/>
      <c r="DP1571" s="1"/>
      <c r="DQ1571" s="1"/>
      <c r="DR1571" s="1"/>
      <c r="DS1571" s="1"/>
      <c r="DT1571" s="1"/>
      <c r="DU1571" s="1"/>
      <c r="DV1571" s="1"/>
      <c r="DW1571" s="1"/>
      <c r="DX1571" s="1"/>
      <c r="DY1571" s="1"/>
      <c r="DZ1571" s="1"/>
      <c r="EA1571" s="1"/>
      <c r="EB1571" s="1"/>
      <c r="EC1571" s="1"/>
      <c r="ED1571" s="1"/>
      <c r="EE1571" s="1"/>
      <c r="EF1571" s="1"/>
      <c r="EG1571" s="1"/>
      <c r="EH1571" s="1"/>
      <c r="EI1571" s="1"/>
      <c r="EJ1571" s="1"/>
      <c r="EK1571" s="1"/>
      <c r="EL1571" s="1"/>
      <c r="EM1571" s="1"/>
      <c r="EN1571" s="1"/>
      <c r="EO1571" s="1"/>
      <c r="EP1571" s="1"/>
      <c r="EQ1571" s="1"/>
      <c r="ER1571" s="1"/>
      <c r="ES1571" s="1"/>
      <c r="ET1571" s="1"/>
      <c r="EU1571" s="1"/>
      <c r="EV1571" s="1"/>
      <c r="EW1571" s="1"/>
      <c r="EX1571" s="1"/>
    </row>
    <row r="1572" spans="1:154" x14ac:dyDescent="0.15">
      <c r="A1572" s="35"/>
      <c r="B1572" s="125"/>
      <c r="C1572" s="14"/>
      <c r="D1572" s="13"/>
      <c r="E1572" s="14"/>
      <c r="F1572" s="14"/>
      <c r="G1572" s="14"/>
      <c r="H1572" s="14"/>
      <c r="I1572" s="13"/>
      <c r="J1572" s="29"/>
      <c r="K1572" s="2"/>
      <c r="L1572" s="17"/>
      <c r="M1572" s="12"/>
      <c r="N1572" s="12"/>
      <c r="O1572" s="17"/>
      <c r="P1572" s="14"/>
      <c r="Q1572" s="14"/>
      <c r="R1572" s="14"/>
      <c r="S1572" s="20"/>
      <c r="T1572" s="14"/>
      <c r="U1572" s="4"/>
      <c r="V1572" s="29"/>
      <c r="W1572" s="10"/>
      <c r="X1572" s="10"/>
      <c r="Y1572" s="27"/>
      <c r="Z1572" s="3"/>
      <c r="AA1572" s="1"/>
      <c r="AB1572" s="10"/>
      <c r="AC1572" s="3"/>
      <c r="AD1572" s="3"/>
      <c r="AE1572" s="3"/>
      <c r="AF1572" s="10"/>
      <c r="AG1572" s="11"/>
      <c r="AH1572" s="10"/>
      <c r="AI1572" s="1"/>
      <c r="AJ1572" s="1"/>
      <c r="AK1572" s="1"/>
      <c r="AL1572" s="1"/>
      <c r="AM1572" s="1"/>
      <c r="AN1572" s="1"/>
      <c r="AO1572" s="1"/>
      <c r="AP1572" s="1"/>
      <c r="AQ1572" s="1"/>
      <c r="AR1572" s="1"/>
      <c r="AS1572" s="1"/>
      <c r="AT1572" s="1"/>
      <c r="AU1572" s="1"/>
      <c r="AV1572" s="1"/>
      <c r="AW1572" s="1"/>
      <c r="AX1572" s="1"/>
      <c r="AY1572" s="1"/>
      <c r="AZ1572" s="1"/>
      <c r="BA1572" s="1"/>
      <c r="BB1572" s="1"/>
      <c r="BC1572" s="1"/>
      <c r="BD1572" s="1"/>
      <c r="BE1572" s="1"/>
      <c r="BF1572" s="1"/>
      <c r="BG1572" s="1"/>
      <c r="BH1572" s="1"/>
      <c r="BI1572" s="1"/>
      <c r="BJ1572" s="1"/>
      <c r="BK1572" s="1"/>
      <c r="BL1572" s="1"/>
      <c r="BM1572" s="1"/>
      <c r="BN1572" s="1"/>
      <c r="BO1572" s="1"/>
      <c r="BP1572" s="1"/>
      <c r="BQ1572" s="1"/>
      <c r="BR1572" s="1"/>
      <c r="BS1572" s="1"/>
      <c r="BT1572" s="1"/>
      <c r="BU1572" s="1"/>
      <c r="BV1572" s="1"/>
      <c r="BW1572" s="1"/>
      <c r="BX1572" s="1"/>
      <c r="BY1572" s="1"/>
      <c r="BZ1572" s="1"/>
      <c r="CA1572" s="1"/>
      <c r="CB1572" s="1"/>
      <c r="CC1572" s="1"/>
      <c r="CD1572" s="1"/>
      <c r="CE1572" s="1"/>
      <c r="CF1572" s="1"/>
      <c r="CG1572" s="1"/>
      <c r="CH1572" s="1"/>
      <c r="CI1572" s="1"/>
      <c r="CJ1572" s="1"/>
      <c r="CK1572" s="1"/>
      <c r="CL1572" s="1"/>
      <c r="CM1572" s="1"/>
      <c r="CN1572" s="1"/>
      <c r="CO1572" s="1"/>
      <c r="CP1572" s="1"/>
      <c r="CQ1572" s="1"/>
      <c r="CR1572" s="1"/>
      <c r="CS1572" s="1"/>
      <c r="CT1572" s="1"/>
      <c r="CU1572" s="1"/>
      <c r="CV1572" s="1"/>
      <c r="CW1572" s="1"/>
      <c r="CX1572" s="1"/>
      <c r="CY1572" s="1"/>
      <c r="CZ1572" s="1"/>
      <c r="DA1572" s="1"/>
      <c r="DB1572" s="1"/>
      <c r="DC1572" s="1"/>
      <c r="DD1572" s="1"/>
      <c r="DE1572" s="1"/>
      <c r="DF1572" s="1"/>
      <c r="DG1572" s="1"/>
      <c r="DH1572" s="1"/>
      <c r="DI1572" s="1"/>
      <c r="DJ1572" s="1"/>
      <c r="DK1572" s="1"/>
      <c r="DL1572" s="1"/>
      <c r="DM1572" s="1"/>
      <c r="DN1572" s="1"/>
      <c r="DO1572" s="1"/>
      <c r="DP1572" s="1"/>
      <c r="DQ1572" s="1"/>
      <c r="DR1572" s="1"/>
      <c r="DS1572" s="1"/>
      <c r="DT1572" s="1"/>
      <c r="DU1572" s="1"/>
      <c r="DV1572" s="1"/>
      <c r="DW1572" s="1"/>
      <c r="DX1572" s="1"/>
      <c r="DY1572" s="1"/>
      <c r="DZ1572" s="1"/>
      <c r="EA1572" s="1"/>
      <c r="EB1572" s="1"/>
      <c r="EC1572" s="1"/>
      <c r="ED1572" s="1"/>
      <c r="EE1572" s="1"/>
      <c r="EF1572" s="1"/>
      <c r="EG1572" s="1"/>
      <c r="EH1572" s="1"/>
      <c r="EI1572" s="1"/>
      <c r="EJ1572" s="1"/>
      <c r="EK1572" s="1"/>
      <c r="EL1572" s="1"/>
      <c r="EM1572" s="1"/>
      <c r="EN1572" s="1"/>
      <c r="EO1572" s="1"/>
      <c r="EP1572" s="1"/>
      <c r="EQ1572" s="1"/>
      <c r="ER1572" s="1"/>
      <c r="ES1572" s="1"/>
      <c r="ET1572" s="1"/>
      <c r="EU1572" s="1"/>
      <c r="EV1572" s="1"/>
      <c r="EW1572" s="1"/>
      <c r="EX1572" s="1"/>
    </row>
    <row r="1573" spans="1:154" x14ac:dyDescent="0.15">
      <c r="A1573" s="35"/>
      <c r="B1573" s="125"/>
      <c r="C1573" s="14"/>
      <c r="D1573" s="13"/>
      <c r="E1573" s="14"/>
      <c r="F1573" s="14"/>
      <c r="G1573" s="14"/>
      <c r="H1573" s="14"/>
      <c r="I1573" s="13"/>
      <c r="J1573" s="29"/>
      <c r="K1573" s="2"/>
      <c r="L1573" s="17"/>
      <c r="M1573" s="12"/>
      <c r="N1573" s="12"/>
      <c r="O1573" s="17"/>
      <c r="P1573" s="14"/>
      <c r="Q1573" s="14"/>
      <c r="R1573" s="14"/>
      <c r="S1573" s="20"/>
      <c r="T1573" s="14"/>
      <c r="U1573" s="4"/>
      <c r="V1573" s="29"/>
      <c r="W1573" s="10"/>
      <c r="X1573" s="10"/>
      <c r="Y1573" s="27"/>
      <c r="Z1573" s="3"/>
      <c r="AA1573" s="1"/>
      <c r="AB1573" s="10"/>
      <c r="AC1573" s="3"/>
      <c r="AD1573" s="3"/>
      <c r="AE1573" s="3"/>
      <c r="AF1573" s="10"/>
      <c r="AG1573" s="11"/>
      <c r="AH1573" s="10"/>
      <c r="AI1573" s="1"/>
      <c r="AJ1573" s="1"/>
      <c r="AK1573" s="1"/>
      <c r="AL1573" s="1"/>
      <c r="AM1573" s="1"/>
      <c r="AN1573" s="1"/>
      <c r="AO1573" s="1"/>
      <c r="AP1573" s="1"/>
      <c r="AQ1573" s="1"/>
      <c r="AR1573" s="1"/>
      <c r="AS1573" s="1"/>
      <c r="AT1573" s="1"/>
      <c r="AU1573" s="1"/>
      <c r="AV1573" s="1"/>
      <c r="AW1573" s="1"/>
      <c r="AX1573" s="1"/>
      <c r="AY1573" s="1"/>
      <c r="AZ1573" s="1"/>
      <c r="BA1573" s="1"/>
      <c r="BB1573" s="1"/>
      <c r="BC1573" s="1"/>
      <c r="BD1573" s="1"/>
      <c r="BE1573" s="1"/>
      <c r="BF1573" s="1"/>
      <c r="BG1573" s="1"/>
      <c r="BH1573" s="1"/>
      <c r="BI1573" s="1"/>
      <c r="BJ1573" s="1"/>
      <c r="BK1573" s="1"/>
      <c r="BL1573" s="1"/>
      <c r="BM1573" s="1"/>
      <c r="BN1573" s="1"/>
      <c r="BO1573" s="1"/>
      <c r="BP1573" s="1"/>
      <c r="BQ1573" s="1"/>
      <c r="BR1573" s="1"/>
      <c r="BS1573" s="1"/>
      <c r="BT1573" s="1"/>
      <c r="BU1573" s="1"/>
      <c r="BV1573" s="1"/>
      <c r="BW1573" s="1"/>
      <c r="BX1573" s="1"/>
      <c r="BY1573" s="1"/>
      <c r="BZ1573" s="1"/>
      <c r="CA1573" s="1"/>
      <c r="CB1573" s="1"/>
      <c r="CC1573" s="1"/>
      <c r="CD1573" s="1"/>
      <c r="CE1573" s="1"/>
      <c r="CF1573" s="1"/>
      <c r="CG1573" s="1"/>
      <c r="CH1573" s="1"/>
      <c r="CI1573" s="1"/>
      <c r="CJ1573" s="1"/>
      <c r="CK1573" s="1"/>
      <c r="CL1573" s="1"/>
      <c r="CM1573" s="1"/>
      <c r="CN1573" s="1"/>
      <c r="CO1573" s="1"/>
      <c r="CP1573" s="1"/>
      <c r="CQ1573" s="1"/>
      <c r="CR1573" s="1"/>
      <c r="CS1573" s="1"/>
      <c r="CT1573" s="1"/>
      <c r="CU1573" s="1"/>
      <c r="CV1573" s="1"/>
      <c r="CW1573" s="1"/>
      <c r="CX1573" s="1"/>
      <c r="CY1573" s="1"/>
      <c r="CZ1573" s="1"/>
      <c r="DA1573" s="1"/>
      <c r="DB1573" s="1"/>
      <c r="DC1573" s="1"/>
      <c r="DD1573" s="1"/>
      <c r="DE1573" s="1"/>
      <c r="DF1573" s="1"/>
      <c r="DG1573" s="1"/>
      <c r="DH1573" s="1"/>
      <c r="DI1573" s="1"/>
      <c r="DJ1573" s="1"/>
      <c r="DK1573" s="1"/>
      <c r="DL1573" s="1"/>
      <c r="DM1573" s="1"/>
      <c r="DN1573" s="1"/>
      <c r="DO1573" s="1"/>
      <c r="DP1573" s="1"/>
      <c r="DQ1573" s="1"/>
      <c r="DR1573" s="1"/>
      <c r="DS1573" s="1"/>
      <c r="DT1573" s="1"/>
      <c r="DU1573" s="1"/>
      <c r="DV1573" s="1"/>
      <c r="DW1573" s="1"/>
      <c r="DX1573" s="1"/>
      <c r="DY1573" s="1"/>
      <c r="DZ1573" s="1"/>
      <c r="EA1573" s="1"/>
      <c r="EB1573" s="1"/>
      <c r="EC1573" s="1"/>
      <c r="ED1573" s="1"/>
      <c r="EE1573" s="1"/>
      <c r="EF1573" s="1"/>
      <c r="EG1573" s="1"/>
      <c r="EH1573" s="1"/>
      <c r="EI1573" s="1"/>
      <c r="EJ1573" s="1"/>
      <c r="EK1573" s="1"/>
      <c r="EL1573" s="1"/>
      <c r="EM1573" s="1"/>
      <c r="EN1573" s="1"/>
      <c r="EO1573" s="1"/>
      <c r="EP1573" s="1"/>
      <c r="EQ1573" s="1"/>
      <c r="ER1573" s="1"/>
      <c r="ES1573" s="1"/>
      <c r="ET1573" s="1"/>
      <c r="EU1573" s="1"/>
      <c r="EV1573" s="1"/>
      <c r="EW1573" s="1"/>
      <c r="EX1573" s="1"/>
    </row>
    <row r="1574" spans="1:154" x14ac:dyDescent="0.15">
      <c r="A1574" s="35"/>
      <c r="B1574" s="125"/>
      <c r="C1574" s="14"/>
      <c r="D1574" s="13"/>
      <c r="E1574" s="14"/>
      <c r="F1574" s="14"/>
      <c r="G1574" s="14"/>
      <c r="H1574" s="14"/>
      <c r="I1574" s="13"/>
      <c r="J1574" s="29"/>
      <c r="K1574" s="2"/>
      <c r="L1574" s="17"/>
      <c r="M1574" s="12"/>
      <c r="N1574" s="12"/>
      <c r="O1574" s="17"/>
      <c r="P1574" s="14"/>
      <c r="Q1574" s="14"/>
      <c r="R1574" s="14"/>
      <c r="S1574" s="20"/>
      <c r="T1574" s="14"/>
      <c r="U1574" s="4"/>
      <c r="V1574" s="29"/>
      <c r="W1574" s="10"/>
      <c r="X1574" s="10"/>
      <c r="Y1574" s="27"/>
      <c r="Z1574" s="3"/>
      <c r="AA1574" s="1"/>
      <c r="AB1574" s="10"/>
      <c r="AC1574" s="3"/>
      <c r="AD1574" s="3"/>
      <c r="AE1574" s="3"/>
      <c r="AF1574" s="10"/>
      <c r="AG1574" s="11"/>
      <c r="AH1574" s="10"/>
      <c r="AI1574" s="1"/>
      <c r="AJ1574" s="1"/>
      <c r="AK1574" s="1"/>
      <c r="AL1574" s="1"/>
      <c r="AM1574" s="1"/>
      <c r="AN1574" s="1"/>
      <c r="AO1574" s="1"/>
      <c r="AP1574" s="1"/>
      <c r="AQ1574" s="1"/>
      <c r="AR1574" s="1"/>
      <c r="AS1574" s="1"/>
      <c r="AT1574" s="1"/>
      <c r="AU1574" s="1"/>
      <c r="AV1574" s="1"/>
      <c r="AW1574" s="1"/>
      <c r="AX1574" s="1"/>
      <c r="AY1574" s="1"/>
      <c r="AZ1574" s="1"/>
      <c r="BA1574" s="1"/>
      <c r="BB1574" s="1"/>
      <c r="BC1574" s="1"/>
      <c r="BD1574" s="1"/>
      <c r="BE1574" s="1"/>
      <c r="BF1574" s="1"/>
      <c r="BG1574" s="1"/>
      <c r="BH1574" s="1"/>
      <c r="BI1574" s="1"/>
      <c r="BJ1574" s="1"/>
      <c r="BK1574" s="1"/>
      <c r="BL1574" s="1"/>
      <c r="BM1574" s="1"/>
      <c r="BN1574" s="1"/>
      <c r="BO1574" s="1"/>
      <c r="BP1574" s="1"/>
      <c r="BQ1574" s="1"/>
      <c r="BR1574" s="1"/>
      <c r="BS1574" s="1"/>
      <c r="BT1574" s="1"/>
      <c r="BU1574" s="1"/>
      <c r="BV1574" s="1"/>
      <c r="BW1574" s="1"/>
      <c r="BX1574" s="1"/>
      <c r="BY1574" s="1"/>
      <c r="BZ1574" s="1"/>
      <c r="CA1574" s="1"/>
      <c r="CB1574" s="1"/>
      <c r="CC1574" s="1"/>
      <c r="CD1574" s="1"/>
      <c r="CE1574" s="1"/>
      <c r="CF1574" s="1"/>
      <c r="CG1574" s="1"/>
      <c r="CH1574" s="1"/>
      <c r="CI1574" s="1"/>
      <c r="CJ1574" s="1"/>
      <c r="CK1574" s="1"/>
      <c r="CL1574" s="1"/>
      <c r="CM1574" s="1"/>
      <c r="CN1574" s="1"/>
      <c r="CO1574" s="1"/>
      <c r="CP1574" s="1"/>
      <c r="CQ1574" s="1"/>
      <c r="CR1574" s="1"/>
      <c r="CS1574" s="1"/>
      <c r="CT1574" s="1"/>
      <c r="CU1574" s="1"/>
      <c r="CV1574" s="1"/>
      <c r="CW1574" s="1"/>
      <c r="CX1574" s="1"/>
      <c r="CY1574" s="1"/>
      <c r="CZ1574" s="1"/>
      <c r="DA1574" s="1"/>
      <c r="DB1574" s="1"/>
      <c r="DC1574" s="1"/>
      <c r="DD1574" s="1"/>
      <c r="DE1574" s="1"/>
      <c r="DF1574" s="1"/>
      <c r="DG1574" s="1"/>
      <c r="DH1574" s="1"/>
      <c r="DI1574" s="1"/>
      <c r="DJ1574" s="1"/>
      <c r="DK1574" s="1"/>
      <c r="DL1574" s="1"/>
      <c r="DM1574" s="1"/>
      <c r="DN1574" s="1"/>
      <c r="DO1574" s="1"/>
      <c r="DP1574" s="1"/>
      <c r="DQ1574" s="1"/>
      <c r="DR1574" s="1"/>
      <c r="DS1574" s="1"/>
      <c r="DT1574" s="1"/>
      <c r="DU1574" s="1"/>
      <c r="DV1574" s="1"/>
      <c r="DW1574" s="1"/>
      <c r="DX1574" s="1"/>
      <c r="DY1574" s="1"/>
      <c r="DZ1574" s="1"/>
      <c r="EA1574" s="1"/>
      <c r="EB1574" s="1"/>
      <c r="EC1574" s="1"/>
      <c r="ED1574" s="1"/>
      <c r="EE1574" s="1"/>
      <c r="EF1574" s="1"/>
      <c r="EG1574" s="1"/>
      <c r="EH1574" s="1"/>
      <c r="EI1574" s="1"/>
      <c r="EJ1574" s="1"/>
      <c r="EK1574" s="1"/>
      <c r="EL1574" s="1"/>
      <c r="EM1574" s="1"/>
      <c r="EN1574" s="1"/>
      <c r="EO1574" s="1"/>
      <c r="EP1574" s="1"/>
      <c r="EQ1574" s="1"/>
      <c r="ER1574" s="1"/>
      <c r="ES1574" s="1"/>
      <c r="ET1574" s="1"/>
      <c r="EU1574" s="1"/>
      <c r="EV1574" s="1"/>
      <c r="EW1574" s="1"/>
      <c r="EX1574" s="1"/>
    </row>
    <row r="1575" spans="1:154" x14ac:dyDescent="0.15">
      <c r="A1575" s="35"/>
      <c r="B1575" s="125"/>
      <c r="C1575" s="14"/>
      <c r="D1575" s="13"/>
      <c r="E1575" s="14"/>
      <c r="F1575" s="14"/>
      <c r="G1575" s="14"/>
      <c r="H1575" s="14"/>
      <c r="I1575" s="13"/>
      <c r="J1575" s="29"/>
      <c r="K1575" s="2"/>
      <c r="L1575" s="17"/>
      <c r="M1575" s="12"/>
      <c r="N1575" s="12"/>
      <c r="O1575" s="17"/>
      <c r="P1575" s="14"/>
      <c r="Q1575" s="14"/>
      <c r="R1575" s="14"/>
      <c r="S1575" s="20"/>
      <c r="T1575" s="14"/>
      <c r="U1575" s="4"/>
      <c r="V1575" s="29"/>
      <c r="W1575" s="10"/>
      <c r="X1575" s="10"/>
      <c r="Y1575" s="27"/>
      <c r="Z1575" s="3"/>
      <c r="AA1575" s="1"/>
      <c r="AB1575" s="10"/>
      <c r="AC1575" s="3"/>
      <c r="AD1575" s="3"/>
      <c r="AE1575" s="3"/>
      <c r="AF1575" s="10"/>
      <c r="AG1575" s="11"/>
      <c r="AH1575" s="10"/>
      <c r="AI1575" s="1"/>
      <c r="AJ1575" s="1"/>
      <c r="AK1575" s="1"/>
      <c r="AL1575" s="1"/>
      <c r="AM1575" s="1"/>
      <c r="AN1575" s="1"/>
      <c r="AO1575" s="1"/>
      <c r="AP1575" s="1"/>
      <c r="AQ1575" s="1"/>
      <c r="AR1575" s="1"/>
      <c r="AS1575" s="1"/>
      <c r="AT1575" s="1"/>
      <c r="AU1575" s="1"/>
      <c r="AV1575" s="1"/>
      <c r="AW1575" s="1"/>
      <c r="AX1575" s="1"/>
      <c r="AY1575" s="1"/>
      <c r="AZ1575" s="1"/>
      <c r="BA1575" s="1"/>
      <c r="BB1575" s="1"/>
      <c r="BC1575" s="1"/>
      <c r="BD1575" s="1"/>
      <c r="BE1575" s="1"/>
      <c r="BF1575" s="1"/>
      <c r="BG1575" s="1"/>
      <c r="BH1575" s="1"/>
      <c r="BI1575" s="1"/>
      <c r="BJ1575" s="1"/>
      <c r="BK1575" s="1"/>
      <c r="BL1575" s="1"/>
      <c r="BM1575" s="1"/>
      <c r="BN1575" s="1"/>
      <c r="BO1575" s="1"/>
      <c r="BP1575" s="1"/>
      <c r="BQ1575" s="1"/>
      <c r="BR1575" s="1"/>
      <c r="BS1575" s="1"/>
      <c r="BT1575" s="1"/>
      <c r="BU1575" s="1"/>
      <c r="BV1575" s="1"/>
      <c r="BW1575" s="1"/>
      <c r="BX1575" s="1"/>
      <c r="BY1575" s="1"/>
      <c r="BZ1575" s="1"/>
      <c r="CA1575" s="1"/>
      <c r="CB1575" s="1"/>
      <c r="CC1575" s="1"/>
      <c r="CD1575" s="1"/>
      <c r="CE1575" s="1"/>
      <c r="CF1575" s="1"/>
      <c r="CG1575" s="1"/>
      <c r="CH1575" s="1"/>
      <c r="CI1575" s="1"/>
      <c r="CJ1575" s="1"/>
      <c r="CK1575" s="1"/>
      <c r="CL1575" s="1"/>
      <c r="CM1575" s="1"/>
      <c r="CN1575" s="1"/>
      <c r="CO1575" s="1"/>
      <c r="CP1575" s="1"/>
      <c r="CQ1575" s="1"/>
      <c r="CR1575" s="1"/>
      <c r="CS1575" s="1"/>
      <c r="CT1575" s="1"/>
      <c r="CU1575" s="1"/>
      <c r="CV1575" s="1"/>
      <c r="CW1575" s="1"/>
      <c r="CX1575" s="1"/>
      <c r="CY1575" s="1"/>
      <c r="CZ1575" s="1"/>
      <c r="DA1575" s="1"/>
      <c r="DB1575" s="1"/>
      <c r="DC1575" s="1"/>
      <c r="DD1575" s="1"/>
      <c r="DE1575" s="1"/>
      <c r="DF1575" s="1"/>
      <c r="DG1575" s="1"/>
      <c r="DH1575" s="1"/>
      <c r="DI1575" s="1"/>
      <c r="DJ1575" s="1"/>
      <c r="DK1575" s="1"/>
      <c r="DL1575" s="1"/>
      <c r="DM1575" s="1"/>
      <c r="DN1575" s="1"/>
      <c r="DO1575" s="1"/>
      <c r="DP1575" s="1"/>
      <c r="DQ1575" s="1"/>
      <c r="DR1575" s="1"/>
      <c r="DS1575" s="1"/>
      <c r="DT1575" s="1"/>
      <c r="DU1575" s="1"/>
      <c r="DV1575" s="1"/>
      <c r="DW1575" s="1"/>
      <c r="DX1575" s="1"/>
      <c r="DY1575" s="1"/>
      <c r="DZ1575" s="1"/>
      <c r="EA1575" s="1"/>
      <c r="EB1575" s="1"/>
      <c r="EC1575" s="1"/>
      <c r="ED1575" s="1"/>
      <c r="EE1575" s="1"/>
      <c r="EF1575" s="1"/>
      <c r="EG1575" s="1"/>
      <c r="EH1575" s="1"/>
      <c r="EI1575" s="1"/>
      <c r="EJ1575" s="1"/>
      <c r="EK1575" s="1"/>
      <c r="EL1575" s="1"/>
      <c r="EM1575" s="1"/>
      <c r="EN1575" s="1"/>
      <c r="EO1575" s="1"/>
      <c r="EP1575" s="1"/>
      <c r="EQ1575" s="1"/>
      <c r="ER1575" s="1"/>
      <c r="ES1575" s="1"/>
      <c r="ET1575" s="1"/>
      <c r="EU1575" s="1"/>
      <c r="EV1575" s="1"/>
      <c r="EW1575" s="1"/>
      <c r="EX1575" s="1"/>
    </row>
    <row r="1576" spans="1:154" x14ac:dyDescent="0.15">
      <c r="A1576" s="35"/>
      <c r="B1576" s="125"/>
      <c r="C1576" s="14"/>
      <c r="D1576" s="13"/>
      <c r="E1576" s="14"/>
      <c r="F1576" s="14"/>
      <c r="G1576" s="14"/>
      <c r="H1576" s="14"/>
      <c r="I1576" s="13"/>
      <c r="J1576" s="29"/>
      <c r="K1576" s="2"/>
      <c r="L1576" s="17"/>
      <c r="M1576" s="12"/>
      <c r="N1576" s="12"/>
      <c r="O1576" s="17"/>
      <c r="P1576" s="14"/>
      <c r="Q1576" s="14"/>
      <c r="R1576" s="14"/>
      <c r="S1576" s="20"/>
      <c r="T1576" s="14"/>
      <c r="U1576" s="4"/>
      <c r="V1576" s="29"/>
      <c r="W1576" s="10"/>
      <c r="X1576" s="10"/>
      <c r="Y1576" s="27"/>
      <c r="Z1576" s="3"/>
      <c r="AA1576" s="1"/>
      <c r="AB1576" s="10"/>
      <c r="AC1576" s="3"/>
      <c r="AD1576" s="3"/>
      <c r="AE1576" s="3"/>
      <c r="AF1576" s="10"/>
      <c r="AG1576" s="11"/>
      <c r="AH1576" s="10"/>
      <c r="AI1576" s="1"/>
      <c r="AJ1576" s="1"/>
      <c r="AK1576" s="1"/>
      <c r="AL1576" s="1"/>
      <c r="AM1576" s="1"/>
      <c r="AN1576" s="1"/>
      <c r="AO1576" s="1"/>
      <c r="AP1576" s="1"/>
      <c r="AQ1576" s="1"/>
      <c r="AR1576" s="1"/>
      <c r="AS1576" s="1"/>
      <c r="AT1576" s="1"/>
      <c r="AU1576" s="1"/>
      <c r="AV1576" s="1"/>
      <c r="AW1576" s="1"/>
      <c r="AX1576" s="1"/>
      <c r="AY1576" s="1"/>
      <c r="AZ1576" s="1"/>
      <c r="BA1576" s="1"/>
      <c r="BB1576" s="1"/>
      <c r="BC1576" s="1"/>
      <c r="BD1576" s="1"/>
      <c r="BE1576" s="1"/>
      <c r="BF1576" s="1"/>
      <c r="BG1576" s="1"/>
      <c r="BH1576" s="1"/>
      <c r="BI1576" s="1"/>
      <c r="BJ1576" s="1"/>
      <c r="BK1576" s="1"/>
      <c r="BL1576" s="1"/>
      <c r="BM1576" s="1"/>
      <c r="BN1576" s="1"/>
      <c r="BO1576" s="1"/>
      <c r="BP1576" s="1"/>
      <c r="BQ1576" s="1"/>
      <c r="BR1576" s="1"/>
      <c r="BS1576" s="1"/>
      <c r="BT1576" s="1"/>
      <c r="BU1576" s="1"/>
      <c r="BV1576" s="1"/>
      <c r="BW1576" s="1"/>
      <c r="BX1576" s="1"/>
      <c r="BY1576" s="1"/>
      <c r="BZ1576" s="1"/>
      <c r="CA1576" s="1"/>
      <c r="CB1576" s="1"/>
      <c r="CC1576" s="1"/>
      <c r="CD1576" s="1"/>
      <c r="CE1576" s="1"/>
      <c r="CF1576" s="1"/>
      <c r="CG1576" s="1"/>
      <c r="CH1576" s="1"/>
      <c r="CI1576" s="1"/>
      <c r="CJ1576" s="1"/>
      <c r="CK1576" s="1"/>
      <c r="CL1576" s="1"/>
      <c r="CM1576" s="1"/>
      <c r="CN1576" s="1"/>
      <c r="CO1576" s="1"/>
      <c r="CP1576" s="1"/>
      <c r="CQ1576" s="1"/>
      <c r="CR1576" s="1"/>
      <c r="CS1576" s="1"/>
      <c r="CT1576" s="1"/>
      <c r="CU1576" s="1"/>
      <c r="CV1576" s="1"/>
      <c r="CW1576" s="1"/>
      <c r="CX1576" s="1"/>
      <c r="CY1576" s="1"/>
      <c r="CZ1576" s="1"/>
      <c r="DA1576" s="1"/>
      <c r="DB1576" s="1"/>
      <c r="DC1576" s="1"/>
      <c r="DD1576" s="1"/>
      <c r="DE1576" s="1"/>
      <c r="DF1576" s="1"/>
      <c r="DG1576" s="1"/>
      <c r="DH1576" s="1"/>
      <c r="DI1576" s="1"/>
      <c r="DJ1576" s="1"/>
      <c r="DK1576" s="1"/>
      <c r="DL1576" s="1"/>
      <c r="DM1576" s="1"/>
      <c r="DN1576" s="1"/>
      <c r="DO1576" s="1"/>
      <c r="DP1576" s="1"/>
      <c r="DQ1576" s="1"/>
      <c r="DR1576" s="1"/>
      <c r="DS1576" s="1"/>
      <c r="DT1576" s="1"/>
      <c r="DU1576" s="1"/>
      <c r="DV1576" s="1"/>
      <c r="DW1576" s="1"/>
      <c r="DX1576" s="1"/>
      <c r="DY1576" s="1"/>
      <c r="DZ1576" s="1"/>
      <c r="EA1576" s="1"/>
      <c r="EB1576" s="1"/>
      <c r="EC1576" s="1"/>
      <c r="ED1576" s="1"/>
      <c r="EE1576" s="1"/>
      <c r="EF1576" s="1"/>
      <c r="EG1576" s="1"/>
      <c r="EH1576" s="1"/>
      <c r="EI1576" s="1"/>
      <c r="EJ1576" s="1"/>
      <c r="EK1576" s="1"/>
      <c r="EL1576" s="1"/>
      <c r="EM1576" s="1"/>
      <c r="EN1576" s="1"/>
      <c r="EO1576" s="1"/>
      <c r="EP1576" s="1"/>
      <c r="EQ1576" s="1"/>
      <c r="ER1576" s="1"/>
      <c r="ES1576" s="1"/>
      <c r="ET1576" s="1"/>
      <c r="EU1576" s="1"/>
      <c r="EV1576" s="1"/>
      <c r="EW1576" s="1"/>
      <c r="EX1576" s="1"/>
    </row>
    <row r="1577" spans="1:154" x14ac:dyDescent="0.15">
      <c r="A1577" s="35"/>
      <c r="B1577" s="125"/>
      <c r="C1577" s="14"/>
      <c r="D1577" s="13"/>
      <c r="E1577" s="14"/>
      <c r="F1577" s="14"/>
      <c r="G1577" s="14"/>
      <c r="H1577" s="14"/>
      <c r="I1577" s="13"/>
      <c r="J1577" s="29"/>
      <c r="K1577" s="2"/>
      <c r="L1577" s="17"/>
      <c r="M1577" s="12"/>
      <c r="N1577" s="12"/>
      <c r="O1577" s="17"/>
      <c r="P1577" s="14"/>
      <c r="Q1577" s="14"/>
      <c r="R1577" s="14"/>
      <c r="S1577" s="20"/>
      <c r="T1577" s="14"/>
      <c r="U1577" s="4"/>
      <c r="V1577" s="29"/>
      <c r="W1577" s="10"/>
      <c r="X1577" s="10"/>
      <c r="Y1577" s="27"/>
      <c r="Z1577" s="3"/>
      <c r="AA1577" s="1"/>
      <c r="AB1577" s="10"/>
      <c r="AC1577" s="3"/>
      <c r="AD1577" s="3"/>
      <c r="AE1577" s="3"/>
      <c r="AF1577" s="10"/>
      <c r="AG1577" s="11"/>
      <c r="AH1577" s="10"/>
      <c r="AI1577" s="1"/>
      <c r="AJ1577" s="1"/>
      <c r="AK1577" s="1"/>
      <c r="AL1577" s="1"/>
      <c r="AM1577" s="1"/>
      <c r="AN1577" s="1"/>
      <c r="AO1577" s="1"/>
      <c r="AP1577" s="1"/>
      <c r="AQ1577" s="1"/>
      <c r="AR1577" s="1"/>
      <c r="AS1577" s="1"/>
      <c r="AT1577" s="1"/>
      <c r="AU1577" s="1"/>
      <c r="AV1577" s="1"/>
      <c r="AW1577" s="1"/>
      <c r="AX1577" s="1"/>
      <c r="AY1577" s="1"/>
      <c r="AZ1577" s="1"/>
      <c r="BA1577" s="1"/>
      <c r="BB1577" s="1"/>
      <c r="BC1577" s="1"/>
      <c r="BD1577" s="1"/>
      <c r="BE1577" s="1"/>
      <c r="BF1577" s="1"/>
      <c r="BG1577" s="1"/>
      <c r="BH1577" s="1"/>
      <c r="BI1577" s="1"/>
      <c r="BJ1577" s="1"/>
      <c r="BK1577" s="1"/>
      <c r="BL1577" s="1"/>
      <c r="BM1577" s="1"/>
      <c r="BN1577" s="1"/>
      <c r="BO1577" s="1"/>
      <c r="BP1577" s="1"/>
      <c r="BQ1577" s="1"/>
      <c r="BR1577" s="1"/>
      <c r="BS1577" s="1"/>
      <c r="BT1577" s="1"/>
      <c r="BU1577" s="1"/>
      <c r="BV1577" s="1"/>
      <c r="BW1577" s="1"/>
      <c r="BX1577" s="1"/>
      <c r="BY1577" s="1"/>
      <c r="BZ1577" s="1"/>
      <c r="CA1577" s="1"/>
      <c r="CB1577" s="1"/>
      <c r="CC1577" s="1"/>
      <c r="CD1577" s="1"/>
      <c r="CE1577" s="1"/>
      <c r="CF1577" s="1"/>
      <c r="CG1577" s="1"/>
      <c r="CH1577" s="1"/>
      <c r="CI1577" s="1"/>
      <c r="CJ1577" s="1"/>
      <c r="CK1577" s="1"/>
      <c r="CL1577" s="1"/>
      <c r="CM1577" s="1"/>
      <c r="CN1577" s="1"/>
      <c r="CO1577" s="1"/>
      <c r="CP1577" s="1"/>
      <c r="CQ1577" s="1"/>
      <c r="CR1577" s="1"/>
      <c r="CS1577" s="1"/>
      <c r="CT1577" s="1"/>
      <c r="CU1577" s="1"/>
      <c r="CV1577" s="1"/>
      <c r="CW1577" s="1"/>
      <c r="CX1577" s="1"/>
      <c r="CY1577" s="1"/>
      <c r="CZ1577" s="1"/>
      <c r="DA1577" s="1"/>
      <c r="DB1577" s="1"/>
      <c r="DC1577" s="1"/>
      <c r="DD1577" s="1"/>
      <c r="DE1577" s="1"/>
      <c r="DF1577" s="1"/>
      <c r="DG1577" s="1"/>
      <c r="DH1577" s="1"/>
      <c r="DI1577" s="1"/>
      <c r="DJ1577" s="1"/>
      <c r="DK1577" s="1"/>
      <c r="DL1577" s="1"/>
      <c r="DM1577" s="1"/>
      <c r="DN1577" s="1"/>
      <c r="DO1577" s="1"/>
      <c r="DP1577" s="1"/>
      <c r="DQ1577" s="1"/>
      <c r="DR1577" s="1"/>
      <c r="DS1577" s="1"/>
      <c r="DT1577" s="1"/>
      <c r="DU1577" s="1"/>
      <c r="DV1577" s="1"/>
      <c r="DW1577" s="1"/>
      <c r="DX1577" s="1"/>
      <c r="DY1577" s="1"/>
      <c r="DZ1577" s="1"/>
      <c r="EA1577" s="1"/>
      <c r="EB1577" s="1"/>
      <c r="EC1577" s="1"/>
      <c r="ED1577" s="1"/>
      <c r="EE1577" s="1"/>
      <c r="EF1577" s="1"/>
      <c r="EG1577" s="1"/>
      <c r="EH1577" s="1"/>
      <c r="EI1577" s="1"/>
      <c r="EJ1577" s="1"/>
      <c r="EK1577" s="1"/>
      <c r="EL1577" s="1"/>
      <c r="EM1577" s="1"/>
      <c r="EN1577" s="1"/>
      <c r="EO1577" s="1"/>
      <c r="EP1577" s="1"/>
      <c r="EQ1577" s="1"/>
      <c r="ER1577" s="1"/>
      <c r="ES1577" s="1"/>
      <c r="ET1577" s="1"/>
      <c r="EU1577" s="1"/>
      <c r="EV1577" s="1"/>
      <c r="EW1577" s="1"/>
      <c r="EX1577" s="1"/>
    </row>
    <row r="1578" spans="1:154" x14ac:dyDescent="0.15">
      <c r="A1578" s="35"/>
      <c r="B1578" s="125"/>
      <c r="C1578" s="14"/>
      <c r="D1578" s="13"/>
      <c r="E1578" s="14"/>
      <c r="F1578" s="14"/>
      <c r="G1578" s="14"/>
      <c r="H1578" s="14"/>
      <c r="I1578" s="13"/>
      <c r="J1578" s="29"/>
      <c r="K1578" s="2"/>
      <c r="L1578" s="17"/>
      <c r="M1578" s="12"/>
      <c r="N1578" s="12"/>
      <c r="O1578" s="17"/>
      <c r="P1578" s="14"/>
      <c r="Q1578" s="14"/>
      <c r="R1578" s="14"/>
      <c r="S1578" s="20"/>
      <c r="T1578" s="14"/>
      <c r="U1578" s="4"/>
      <c r="V1578" s="29"/>
      <c r="W1578" s="10"/>
      <c r="X1578" s="10"/>
      <c r="Y1578" s="27"/>
      <c r="Z1578" s="3"/>
      <c r="AA1578" s="1"/>
      <c r="AB1578" s="10"/>
      <c r="AC1578" s="3"/>
      <c r="AD1578" s="3"/>
      <c r="AE1578" s="3"/>
      <c r="AF1578" s="10"/>
      <c r="AG1578" s="11"/>
      <c r="AH1578" s="10"/>
      <c r="AI1578" s="1"/>
      <c r="AJ1578" s="1"/>
      <c r="AK1578" s="1"/>
      <c r="AL1578" s="1"/>
      <c r="AM1578" s="1"/>
      <c r="AN1578" s="1"/>
      <c r="AO1578" s="1"/>
      <c r="AP1578" s="1"/>
      <c r="AQ1578" s="1"/>
      <c r="AR1578" s="1"/>
      <c r="AS1578" s="1"/>
      <c r="AT1578" s="1"/>
      <c r="AU1578" s="1"/>
      <c r="AV1578" s="1"/>
      <c r="AW1578" s="1"/>
      <c r="AX1578" s="1"/>
      <c r="AY1578" s="1"/>
      <c r="AZ1578" s="1"/>
      <c r="BA1578" s="1"/>
      <c r="BB1578" s="1"/>
      <c r="BC1578" s="1"/>
      <c r="BD1578" s="1"/>
      <c r="BE1578" s="1"/>
      <c r="BF1578" s="1"/>
      <c r="BG1578" s="1"/>
      <c r="BH1578" s="1"/>
      <c r="BI1578" s="1"/>
      <c r="BJ1578" s="1"/>
      <c r="BK1578" s="1"/>
      <c r="BL1578" s="1"/>
      <c r="BM1578" s="1"/>
      <c r="BN1578" s="1"/>
      <c r="BO1578" s="1"/>
      <c r="BP1578" s="1"/>
      <c r="BQ1578" s="1"/>
      <c r="BR1578" s="1"/>
      <c r="BS1578" s="1"/>
      <c r="BT1578" s="1"/>
      <c r="BU1578" s="1"/>
      <c r="BV1578" s="1"/>
      <c r="BW1578" s="1"/>
      <c r="BX1578" s="1"/>
      <c r="BY1578" s="1"/>
      <c r="BZ1578" s="1"/>
      <c r="CA1578" s="1"/>
      <c r="CB1578" s="1"/>
      <c r="CC1578" s="1"/>
      <c r="CD1578" s="1"/>
      <c r="CE1578" s="1"/>
      <c r="CF1578" s="1"/>
      <c r="CG1578" s="1"/>
      <c r="CH1578" s="1"/>
      <c r="CI1578" s="1"/>
      <c r="CJ1578" s="1"/>
      <c r="CK1578" s="1"/>
      <c r="CL1578" s="1"/>
      <c r="CM1578" s="1"/>
      <c r="CN1578" s="1"/>
      <c r="CO1578" s="1"/>
      <c r="CP1578" s="1"/>
      <c r="CQ1578" s="1"/>
      <c r="CR1578" s="1"/>
      <c r="CS1578" s="1"/>
      <c r="CT1578" s="1"/>
      <c r="CU1578" s="1"/>
      <c r="CV1578" s="1"/>
      <c r="CW1578" s="1"/>
      <c r="CX1578" s="1"/>
      <c r="CY1578" s="1"/>
      <c r="CZ1578" s="1"/>
      <c r="DA1578" s="1"/>
      <c r="DB1578" s="1"/>
      <c r="DC1578" s="1"/>
      <c r="DD1578" s="1"/>
      <c r="DE1578" s="1"/>
      <c r="DF1578" s="1"/>
      <c r="DG1578" s="1"/>
      <c r="DH1578" s="1"/>
      <c r="DI1578" s="1"/>
      <c r="DJ1578" s="1"/>
      <c r="DK1578" s="1"/>
      <c r="DL1578" s="1"/>
      <c r="DM1578" s="1"/>
      <c r="DN1578" s="1"/>
      <c r="DO1578" s="1"/>
      <c r="DP1578" s="1"/>
      <c r="DQ1578" s="1"/>
      <c r="DR1578" s="1"/>
      <c r="DS1578" s="1"/>
      <c r="DT1578" s="1"/>
      <c r="DU1578" s="1"/>
      <c r="DV1578" s="1"/>
      <c r="DW1578" s="1"/>
      <c r="DX1578" s="1"/>
      <c r="DY1578" s="1"/>
      <c r="DZ1578" s="1"/>
      <c r="EA1578" s="1"/>
      <c r="EB1578" s="1"/>
      <c r="EC1578" s="1"/>
      <c r="ED1578" s="1"/>
      <c r="EE1578" s="1"/>
      <c r="EF1578" s="1"/>
      <c r="EG1578" s="1"/>
      <c r="EH1578" s="1"/>
      <c r="EI1578" s="1"/>
      <c r="EJ1578" s="1"/>
      <c r="EK1578" s="1"/>
      <c r="EL1578" s="1"/>
      <c r="EM1578" s="1"/>
      <c r="EN1578" s="1"/>
      <c r="EO1578" s="1"/>
      <c r="EP1578" s="1"/>
      <c r="EQ1578" s="1"/>
      <c r="ER1578" s="1"/>
      <c r="ES1578" s="1"/>
      <c r="ET1578" s="1"/>
      <c r="EU1578" s="1"/>
      <c r="EV1578" s="1"/>
      <c r="EW1578" s="1"/>
      <c r="EX1578" s="1"/>
    </row>
    <row r="1579" spans="1:154" x14ac:dyDescent="0.15">
      <c r="A1579" s="35"/>
      <c r="B1579" s="125"/>
      <c r="C1579" s="14"/>
      <c r="D1579" s="13"/>
      <c r="E1579" s="14"/>
      <c r="F1579" s="14"/>
      <c r="G1579" s="14"/>
      <c r="H1579" s="14"/>
      <c r="I1579" s="13"/>
      <c r="J1579" s="29"/>
      <c r="K1579" s="2"/>
      <c r="L1579" s="17"/>
      <c r="M1579" s="12"/>
      <c r="N1579" s="12"/>
      <c r="O1579" s="17"/>
      <c r="P1579" s="14"/>
      <c r="Q1579" s="14"/>
      <c r="R1579" s="14"/>
      <c r="S1579" s="20"/>
      <c r="T1579" s="14"/>
      <c r="U1579" s="4"/>
      <c r="V1579" s="29"/>
      <c r="W1579" s="10"/>
      <c r="X1579" s="10"/>
      <c r="Y1579" s="27"/>
      <c r="Z1579" s="3"/>
      <c r="AA1579" s="1"/>
      <c r="AB1579" s="10"/>
      <c r="AC1579" s="3"/>
      <c r="AD1579" s="3"/>
      <c r="AE1579" s="3"/>
      <c r="AF1579" s="10"/>
      <c r="AG1579" s="11"/>
      <c r="AH1579" s="10"/>
      <c r="AI1579" s="1"/>
      <c r="AJ1579" s="1"/>
      <c r="AK1579" s="1"/>
      <c r="AL1579" s="1"/>
      <c r="AM1579" s="1"/>
      <c r="AN1579" s="1"/>
      <c r="AO1579" s="1"/>
      <c r="AP1579" s="1"/>
      <c r="AQ1579" s="1"/>
      <c r="AR1579" s="1"/>
      <c r="AS1579" s="1"/>
      <c r="AT1579" s="1"/>
      <c r="AU1579" s="1"/>
      <c r="AV1579" s="1"/>
      <c r="AW1579" s="1"/>
      <c r="AX1579" s="1"/>
      <c r="AY1579" s="1"/>
      <c r="AZ1579" s="1"/>
      <c r="BA1579" s="1"/>
      <c r="BB1579" s="1"/>
      <c r="BC1579" s="1"/>
      <c r="BD1579" s="1"/>
      <c r="BE1579" s="1"/>
      <c r="BF1579" s="1"/>
      <c r="BG1579" s="1"/>
      <c r="BH1579" s="1"/>
      <c r="BI1579" s="1"/>
      <c r="BJ1579" s="1"/>
      <c r="BK1579" s="1"/>
      <c r="BL1579" s="1"/>
      <c r="BM1579" s="1"/>
      <c r="BN1579" s="1"/>
      <c r="BO1579" s="1"/>
      <c r="BP1579" s="1"/>
      <c r="BQ1579" s="1"/>
      <c r="BR1579" s="1"/>
      <c r="BS1579" s="1"/>
      <c r="BT1579" s="1"/>
      <c r="BU1579" s="1"/>
      <c r="BV1579" s="1"/>
      <c r="BW1579" s="1"/>
      <c r="BX1579" s="1"/>
      <c r="BY1579" s="1"/>
      <c r="BZ1579" s="1"/>
      <c r="CA1579" s="1"/>
      <c r="CB1579" s="1"/>
      <c r="CC1579" s="1"/>
      <c r="CD1579" s="1"/>
      <c r="CE1579" s="1"/>
      <c r="CF1579" s="1"/>
      <c r="CG1579" s="1"/>
      <c r="CH1579" s="1"/>
      <c r="CI1579" s="1"/>
      <c r="CJ1579" s="1"/>
      <c r="CK1579" s="1"/>
      <c r="CL1579" s="1"/>
      <c r="CM1579" s="1"/>
      <c r="CN1579" s="1"/>
      <c r="CO1579" s="1"/>
      <c r="CP1579" s="1"/>
      <c r="CQ1579" s="1"/>
      <c r="CR1579" s="1"/>
      <c r="CS1579" s="1"/>
      <c r="CT1579" s="1"/>
      <c r="CU1579" s="1"/>
      <c r="CV1579" s="1"/>
      <c r="CW1579" s="1"/>
      <c r="CX1579" s="1"/>
      <c r="CY1579" s="1"/>
      <c r="CZ1579" s="1"/>
      <c r="DA1579" s="1"/>
      <c r="DB1579" s="1"/>
      <c r="DC1579" s="1"/>
      <c r="DD1579" s="1"/>
      <c r="DE1579" s="1"/>
      <c r="DF1579" s="1"/>
      <c r="DG1579" s="1"/>
      <c r="DH1579" s="1"/>
      <c r="DI1579" s="1"/>
      <c r="DJ1579" s="1"/>
      <c r="DK1579" s="1"/>
      <c r="DL1579" s="1"/>
      <c r="DM1579" s="1"/>
      <c r="DN1579" s="1"/>
      <c r="DO1579" s="1"/>
      <c r="DP1579" s="1"/>
      <c r="DQ1579" s="1"/>
      <c r="DR1579" s="1"/>
      <c r="DS1579" s="1"/>
      <c r="DT1579" s="1"/>
      <c r="DU1579" s="1"/>
      <c r="DV1579" s="1"/>
      <c r="DW1579" s="1"/>
      <c r="DX1579" s="1"/>
      <c r="DY1579" s="1"/>
      <c r="DZ1579" s="1"/>
      <c r="EA1579" s="1"/>
      <c r="EB1579" s="1"/>
      <c r="EC1579" s="1"/>
      <c r="ED1579" s="1"/>
      <c r="EE1579" s="1"/>
      <c r="EF1579" s="1"/>
      <c r="EG1579" s="1"/>
      <c r="EH1579" s="1"/>
      <c r="EI1579" s="1"/>
      <c r="EJ1579" s="1"/>
      <c r="EK1579" s="1"/>
      <c r="EL1579" s="1"/>
      <c r="EM1579" s="1"/>
      <c r="EN1579" s="1"/>
      <c r="EO1579" s="1"/>
      <c r="EP1579" s="1"/>
      <c r="EQ1579" s="1"/>
      <c r="ER1579" s="1"/>
      <c r="ES1579" s="1"/>
      <c r="ET1579" s="1"/>
      <c r="EU1579" s="1"/>
      <c r="EV1579" s="1"/>
      <c r="EW1579" s="1"/>
      <c r="EX1579" s="1"/>
    </row>
    <row r="1580" spans="1:154" x14ac:dyDescent="0.15">
      <c r="A1580" s="35"/>
      <c r="B1580" s="125"/>
      <c r="C1580" s="14"/>
      <c r="D1580" s="13"/>
      <c r="E1580" s="14"/>
      <c r="F1580" s="14"/>
      <c r="G1580" s="14"/>
      <c r="H1580" s="14"/>
      <c r="I1580" s="13"/>
      <c r="J1580" s="29"/>
      <c r="K1580" s="2"/>
      <c r="L1580" s="17"/>
      <c r="M1580" s="12"/>
      <c r="N1580" s="12"/>
      <c r="O1580" s="17"/>
      <c r="P1580" s="14"/>
      <c r="Q1580" s="14"/>
      <c r="R1580" s="14"/>
      <c r="S1580" s="20"/>
      <c r="T1580" s="14"/>
      <c r="U1580" s="4"/>
      <c r="V1580" s="29"/>
      <c r="W1580" s="10"/>
      <c r="X1580" s="10"/>
      <c r="Y1580" s="27"/>
      <c r="Z1580" s="3"/>
      <c r="AA1580" s="1"/>
      <c r="AB1580" s="10"/>
      <c r="AC1580" s="3"/>
      <c r="AD1580" s="3"/>
      <c r="AE1580" s="3"/>
      <c r="AF1580" s="10"/>
      <c r="AG1580" s="11"/>
      <c r="AH1580" s="10"/>
      <c r="AI1580" s="1"/>
      <c r="AJ1580" s="1"/>
      <c r="AK1580" s="1"/>
      <c r="AL1580" s="1"/>
      <c r="AM1580" s="1"/>
      <c r="AN1580" s="1"/>
      <c r="AO1580" s="1"/>
      <c r="AP1580" s="1"/>
      <c r="AQ1580" s="1"/>
      <c r="AR1580" s="1"/>
      <c r="AS1580" s="1"/>
      <c r="AT1580" s="1"/>
      <c r="AU1580" s="1"/>
      <c r="AV1580" s="1"/>
      <c r="AW1580" s="1"/>
      <c r="AX1580" s="1"/>
      <c r="AY1580" s="1"/>
      <c r="AZ1580" s="1"/>
      <c r="BA1580" s="1"/>
      <c r="BB1580" s="1"/>
      <c r="BC1580" s="1"/>
      <c r="BD1580" s="1"/>
      <c r="BE1580" s="1"/>
      <c r="BF1580" s="1"/>
      <c r="BG1580" s="1"/>
      <c r="BH1580" s="1"/>
      <c r="BI1580" s="1"/>
      <c r="BJ1580" s="1"/>
      <c r="BK1580" s="1"/>
      <c r="BL1580" s="1"/>
      <c r="BM1580" s="1"/>
      <c r="BN1580" s="1"/>
      <c r="BO1580" s="1"/>
      <c r="BP1580" s="1"/>
      <c r="BQ1580" s="1"/>
      <c r="BR1580" s="1"/>
      <c r="BS1580" s="1"/>
      <c r="BT1580" s="1"/>
      <c r="BU1580" s="1"/>
      <c r="BV1580" s="1"/>
      <c r="BW1580" s="1"/>
      <c r="BX1580" s="1"/>
      <c r="BY1580" s="1"/>
      <c r="BZ1580" s="1"/>
      <c r="CA1580" s="1"/>
      <c r="CB1580" s="1"/>
      <c r="CC1580" s="1"/>
      <c r="CD1580" s="1"/>
      <c r="CE1580" s="1"/>
      <c r="CF1580" s="1"/>
      <c r="CG1580" s="1"/>
      <c r="CH1580" s="1"/>
      <c r="CI1580" s="1"/>
      <c r="CJ1580" s="1"/>
      <c r="CK1580" s="1"/>
      <c r="CL1580" s="1"/>
      <c r="CM1580" s="1"/>
      <c r="CN1580" s="1"/>
      <c r="CO1580" s="1"/>
      <c r="CP1580" s="1"/>
      <c r="CQ1580" s="1"/>
      <c r="CR1580" s="1"/>
      <c r="CS1580" s="1"/>
      <c r="CT1580" s="1"/>
      <c r="CU1580" s="1"/>
      <c r="CV1580" s="1"/>
      <c r="CW1580" s="1"/>
      <c r="CX1580" s="1"/>
      <c r="CY1580" s="1"/>
      <c r="CZ1580" s="1"/>
      <c r="DA1580" s="1"/>
      <c r="DB1580" s="1"/>
      <c r="DC1580" s="1"/>
      <c r="DD1580" s="1"/>
      <c r="DE1580" s="1"/>
      <c r="DF1580" s="1"/>
      <c r="DG1580" s="1"/>
      <c r="DH1580" s="1"/>
      <c r="DI1580" s="1"/>
      <c r="DJ1580" s="1"/>
      <c r="DK1580" s="1"/>
      <c r="DL1580" s="1"/>
      <c r="DM1580" s="1"/>
      <c r="DN1580" s="1"/>
      <c r="DO1580" s="1"/>
      <c r="DP1580" s="1"/>
      <c r="DQ1580" s="1"/>
      <c r="DR1580" s="1"/>
      <c r="DS1580" s="1"/>
      <c r="DT1580" s="1"/>
      <c r="DU1580" s="1"/>
      <c r="DV1580" s="1"/>
      <c r="DW1580" s="1"/>
      <c r="DX1580" s="1"/>
      <c r="DY1580" s="1"/>
      <c r="DZ1580" s="1"/>
      <c r="EA1580" s="1"/>
      <c r="EB1580" s="1"/>
      <c r="EC1580" s="1"/>
      <c r="ED1580" s="1"/>
      <c r="EE1580" s="1"/>
      <c r="EF1580" s="1"/>
      <c r="EG1580" s="1"/>
      <c r="EH1580" s="1"/>
      <c r="EI1580" s="1"/>
      <c r="EJ1580" s="1"/>
      <c r="EK1580" s="1"/>
      <c r="EL1580" s="1"/>
      <c r="EM1580" s="1"/>
      <c r="EN1580" s="1"/>
      <c r="EO1580" s="1"/>
      <c r="EP1580" s="1"/>
      <c r="EQ1580" s="1"/>
      <c r="ER1580" s="1"/>
      <c r="ES1580" s="1"/>
      <c r="ET1580" s="1"/>
      <c r="EU1580" s="1"/>
      <c r="EV1580" s="1"/>
      <c r="EW1580" s="1"/>
      <c r="EX1580" s="1"/>
    </row>
    <row r="1581" spans="1:154" x14ac:dyDescent="0.15">
      <c r="A1581" s="35"/>
      <c r="B1581" s="125"/>
      <c r="C1581" s="14"/>
      <c r="D1581" s="13"/>
      <c r="E1581" s="14"/>
      <c r="F1581" s="14"/>
      <c r="G1581" s="14"/>
      <c r="H1581" s="14"/>
      <c r="I1581" s="13"/>
      <c r="J1581" s="29"/>
      <c r="K1581" s="2"/>
      <c r="L1581" s="17"/>
      <c r="M1581" s="12"/>
      <c r="N1581" s="12"/>
      <c r="O1581" s="17"/>
      <c r="P1581" s="14"/>
      <c r="Q1581" s="14"/>
      <c r="R1581" s="14"/>
      <c r="S1581" s="20"/>
      <c r="T1581" s="14"/>
      <c r="U1581" s="4"/>
      <c r="V1581" s="29"/>
      <c r="W1581" s="10"/>
      <c r="X1581" s="10"/>
      <c r="Y1581" s="27"/>
      <c r="Z1581" s="3"/>
      <c r="AA1581" s="1"/>
      <c r="AB1581" s="10"/>
      <c r="AC1581" s="3"/>
      <c r="AD1581" s="3"/>
      <c r="AE1581" s="3"/>
      <c r="AF1581" s="10"/>
      <c r="AG1581" s="11"/>
      <c r="AH1581" s="10"/>
      <c r="AI1581" s="1"/>
      <c r="AJ1581" s="1"/>
      <c r="AK1581" s="1"/>
      <c r="AL1581" s="1"/>
      <c r="AM1581" s="1"/>
      <c r="AN1581" s="1"/>
      <c r="AO1581" s="1"/>
      <c r="AP1581" s="1"/>
      <c r="AQ1581" s="1"/>
      <c r="AR1581" s="1"/>
      <c r="AS1581" s="1"/>
      <c r="AT1581" s="1"/>
      <c r="AU1581" s="1"/>
      <c r="AV1581" s="1"/>
      <c r="AW1581" s="1"/>
      <c r="AX1581" s="1"/>
      <c r="AY1581" s="1"/>
      <c r="AZ1581" s="1"/>
      <c r="BA1581" s="1"/>
      <c r="BB1581" s="1"/>
      <c r="BC1581" s="1"/>
      <c r="BD1581" s="1"/>
      <c r="BE1581" s="1"/>
      <c r="BF1581" s="1"/>
      <c r="BG1581" s="1"/>
      <c r="BH1581" s="1"/>
      <c r="BI1581" s="1"/>
      <c r="BJ1581" s="1"/>
      <c r="BK1581" s="1"/>
      <c r="BL1581" s="1"/>
      <c r="BM1581" s="1"/>
      <c r="BN1581" s="1"/>
      <c r="BO1581" s="1"/>
      <c r="BP1581" s="1"/>
      <c r="BQ1581" s="1"/>
      <c r="BR1581" s="1"/>
      <c r="BS1581" s="1"/>
      <c r="BT1581" s="1"/>
      <c r="BU1581" s="1"/>
      <c r="BV1581" s="1"/>
      <c r="BW1581" s="1"/>
      <c r="BX1581" s="1"/>
      <c r="BY1581" s="1"/>
      <c r="BZ1581" s="1"/>
      <c r="CA1581" s="1"/>
      <c r="CB1581" s="1"/>
      <c r="CC1581" s="1"/>
      <c r="CD1581" s="1"/>
      <c r="CE1581" s="1"/>
      <c r="CF1581" s="1"/>
      <c r="CG1581" s="1"/>
      <c r="CH1581" s="1"/>
      <c r="CI1581" s="1"/>
      <c r="CJ1581" s="1"/>
      <c r="CK1581" s="1"/>
      <c r="CL1581" s="1"/>
      <c r="CM1581" s="1"/>
      <c r="CN1581" s="1"/>
      <c r="CO1581" s="1"/>
      <c r="CP1581" s="1"/>
      <c r="CQ1581" s="1"/>
      <c r="CR1581" s="1"/>
      <c r="CS1581" s="1"/>
      <c r="CT1581" s="1"/>
      <c r="CU1581" s="1"/>
      <c r="CV1581" s="1"/>
      <c r="CW1581" s="1"/>
      <c r="CX1581" s="1"/>
      <c r="CY1581" s="1"/>
      <c r="CZ1581" s="1"/>
      <c r="DA1581" s="1"/>
      <c r="DB1581" s="1"/>
      <c r="DC1581" s="1"/>
      <c r="DD1581" s="1"/>
      <c r="DE1581" s="1"/>
      <c r="DF1581" s="1"/>
      <c r="DG1581" s="1"/>
      <c r="DH1581" s="1"/>
      <c r="DI1581" s="1"/>
      <c r="DJ1581" s="1"/>
      <c r="DK1581" s="1"/>
      <c r="DL1581" s="1"/>
      <c r="DM1581" s="1"/>
      <c r="DN1581" s="1"/>
      <c r="DO1581" s="1"/>
      <c r="DP1581" s="1"/>
      <c r="DQ1581" s="1"/>
      <c r="DR1581" s="1"/>
      <c r="DS1581" s="1"/>
      <c r="DT1581" s="1"/>
      <c r="DU1581" s="1"/>
      <c r="DV1581" s="1"/>
      <c r="DW1581" s="1"/>
      <c r="DX1581" s="1"/>
      <c r="DY1581" s="1"/>
      <c r="DZ1581" s="1"/>
      <c r="EA1581" s="1"/>
      <c r="EB1581" s="1"/>
      <c r="EC1581" s="1"/>
      <c r="ED1581" s="1"/>
      <c r="EE1581" s="1"/>
      <c r="EF1581" s="1"/>
      <c r="EG1581" s="1"/>
      <c r="EH1581" s="1"/>
      <c r="EI1581" s="1"/>
      <c r="EJ1581" s="1"/>
      <c r="EK1581" s="1"/>
      <c r="EL1581" s="1"/>
      <c r="EM1581" s="1"/>
      <c r="EN1581" s="1"/>
      <c r="EO1581" s="1"/>
      <c r="EP1581" s="1"/>
      <c r="EQ1581" s="1"/>
      <c r="ER1581" s="1"/>
      <c r="ES1581" s="1"/>
      <c r="ET1581" s="1"/>
      <c r="EU1581" s="1"/>
      <c r="EV1581" s="1"/>
      <c r="EW1581" s="1"/>
      <c r="EX1581" s="1"/>
    </row>
    <row r="1582" spans="1:154" x14ac:dyDescent="0.15">
      <c r="A1582" s="35"/>
      <c r="B1582" s="125"/>
      <c r="C1582" s="14"/>
      <c r="D1582" s="13"/>
      <c r="E1582" s="14"/>
      <c r="F1582" s="14"/>
      <c r="G1582" s="14"/>
      <c r="H1582" s="14"/>
      <c r="I1582" s="13"/>
      <c r="J1582" s="29"/>
      <c r="K1582" s="2"/>
      <c r="L1582" s="17"/>
      <c r="M1582" s="12"/>
      <c r="N1582" s="12"/>
      <c r="O1582" s="17"/>
      <c r="P1582" s="14"/>
      <c r="Q1582" s="14"/>
      <c r="R1582" s="14"/>
      <c r="S1582" s="20"/>
      <c r="T1582" s="14"/>
      <c r="U1582" s="4"/>
      <c r="V1582" s="29"/>
      <c r="W1582" s="10"/>
      <c r="X1582" s="10"/>
      <c r="Y1582" s="27"/>
      <c r="Z1582" s="3"/>
      <c r="AA1582" s="1"/>
      <c r="AB1582" s="10"/>
      <c r="AC1582" s="3"/>
      <c r="AD1582" s="3"/>
      <c r="AE1582" s="3"/>
      <c r="AF1582" s="10"/>
      <c r="AG1582" s="11"/>
      <c r="AH1582" s="10"/>
      <c r="AI1582" s="1"/>
      <c r="AJ1582" s="1"/>
      <c r="AK1582" s="1"/>
      <c r="AL1582" s="1"/>
      <c r="AM1582" s="1"/>
      <c r="AN1582" s="1"/>
      <c r="AO1582" s="1"/>
      <c r="AP1582" s="1"/>
      <c r="AQ1582" s="1"/>
      <c r="AR1582" s="1"/>
      <c r="AS1582" s="1"/>
      <c r="AT1582" s="1"/>
      <c r="AU1582" s="1"/>
      <c r="AV1582" s="1"/>
      <c r="AW1582" s="1"/>
      <c r="AX1582" s="1"/>
      <c r="AY1582" s="1"/>
      <c r="AZ1582" s="1"/>
      <c r="BA1582" s="1"/>
      <c r="BB1582" s="1"/>
      <c r="BC1582" s="1"/>
      <c r="BD1582" s="1"/>
      <c r="BE1582" s="1"/>
      <c r="BF1582" s="1"/>
      <c r="BG1582" s="1"/>
      <c r="BH1582" s="1"/>
      <c r="BI1582" s="1"/>
      <c r="BJ1582" s="1"/>
      <c r="BK1582" s="1"/>
      <c r="BL1582" s="1"/>
      <c r="BM1582" s="1"/>
      <c r="BN1582" s="1"/>
      <c r="BO1582" s="1"/>
      <c r="BP1582" s="1"/>
      <c r="BQ1582" s="1"/>
      <c r="BR1582" s="1"/>
      <c r="BS1582" s="1"/>
      <c r="BT1582" s="1"/>
      <c r="BU1582" s="1"/>
      <c r="BV1582" s="1"/>
      <c r="BW1582" s="1"/>
      <c r="BX1582" s="1"/>
      <c r="BY1582" s="1"/>
      <c r="BZ1582" s="1"/>
      <c r="CA1582" s="1"/>
      <c r="CB1582" s="1"/>
      <c r="CC1582" s="1"/>
      <c r="CD1582" s="1"/>
      <c r="CE1582" s="1"/>
      <c r="CF1582" s="1"/>
      <c r="CG1582" s="1"/>
      <c r="CH1582" s="1"/>
      <c r="CI1582" s="1"/>
      <c r="CJ1582" s="1"/>
      <c r="CK1582" s="1"/>
      <c r="CL1582" s="1"/>
      <c r="CM1582" s="1"/>
      <c r="CN1582" s="1"/>
      <c r="CO1582" s="1"/>
      <c r="CP1582" s="1"/>
      <c r="CQ1582" s="1"/>
      <c r="CR1582" s="1"/>
      <c r="CS1582" s="1"/>
      <c r="CT1582" s="1"/>
      <c r="CU1582" s="1"/>
      <c r="CV1582" s="1"/>
      <c r="CW1582" s="1"/>
      <c r="CX1582" s="1"/>
      <c r="CY1582" s="1"/>
      <c r="CZ1582" s="1"/>
      <c r="DA1582" s="1"/>
      <c r="DB1582" s="1"/>
      <c r="DC1582" s="1"/>
      <c r="DD1582" s="1"/>
      <c r="DE1582" s="1"/>
      <c r="DF1582" s="1"/>
      <c r="DG1582" s="1"/>
      <c r="DH1582" s="1"/>
      <c r="DI1582" s="1"/>
      <c r="DJ1582" s="1"/>
      <c r="DK1582" s="1"/>
      <c r="DL1582" s="1"/>
      <c r="DM1582" s="1"/>
      <c r="DN1582" s="1"/>
      <c r="DO1582" s="1"/>
      <c r="DP1582" s="1"/>
      <c r="DQ1582" s="1"/>
      <c r="DR1582" s="1"/>
      <c r="DS1582" s="1"/>
      <c r="DT1582" s="1"/>
      <c r="DU1582" s="1"/>
      <c r="DV1582" s="1"/>
      <c r="DW1582" s="1"/>
      <c r="DX1582" s="1"/>
      <c r="DY1582" s="1"/>
      <c r="DZ1582" s="1"/>
      <c r="EA1582" s="1"/>
      <c r="EB1582" s="1"/>
      <c r="EC1582" s="1"/>
      <c r="ED1582" s="1"/>
      <c r="EE1582" s="1"/>
      <c r="EF1582" s="1"/>
      <c r="EG1582" s="1"/>
      <c r="EH1582" s="1"/>
      <c r="EI1582" s="1"/>
      <c r="EJ1582" s="1"/>
      <c r="EK1582" s="1"/>
      <c r="EL1582" s="1"/>
      <c r="EM1582" s="1"/>
      <c r="EN1582" s="1"/>
      <c r="EO1582" s="1"/>
      <c r="EP1582" s="1"/>
      <c r="EQ1582" s="1"/>
      <c r="ER1582" s="1"/>
      <c r="ES1582" s="1"/>
      <c r="ET1582" s="1"/>
      <c r="EU1582" s="1"/>
      <c r="EV1582" s="1"/>
      <c r="EW1582" s="1"/>
      <c r="EX1582" s="1"/>
    </row>
    <row r="1583" spans="1:154" x14ac:dyDescent="0.15">
      <c r="A1583" s="35"/>
      <c r="B1583" s="125"/>
      <c r="C1583" s="14"/>
      <c r="D1583" s="13"/>
      <c r="E1583" s="14"/>
      <c r="F1583" s="14"/>
      <c r="G1583" s="14"/>
      <c r="H1583" s="14"/>
      <c r="I1583" s="13"/>
      <c r="J1583" s="29"/>
      <c r="K1583" s="2"/>
      <c r="L1583" s="17"/>
      <c r="M1583" s="12"/>
      <c r="N1583" s="12"/>
      <c r="O1583" s="17"/>
      <c r="P1583" s="14"/>
      <c r="Q1583" s="14"/>
      <c r="R1583" s="14"/>
      <c r="S1583" s="20"/>
      <c r="T1583" s="14"/>
      <c r="U1583" s="4"/>
      <c r="V1583" s="29"/>
      <c r="W1583" s="10"/>
      <c r="X1583" s="10"/>
      <c r="Y1583" s="27"/>
      <c r="Z1583" s="3"/>
      <c r="AA1583" s="1"/>
      <c r="AB1583" s="10"/>
      <c r="AC1583" s="3"/>
      <c r="AD1583" s="3"/>
      <c r="AE1583" s="3"/>
      <c r="AF1583" s="10"/>
      <c r="AG1583" s="11"/>
      <c r="AH1583" s="10"/>
      <c r="AI1583" s="1"/>
      <c r="AJ1583" s="1"/>
      <c r="AK1583" s="1"/>
      <c r="AL1583" s="1"/>
      <c r="AM1583" s="1"/>
      <c r="AN1583" s="1"/>
      <c r="AO1583" s="1"/>
      <c r="AP1583" s="1"/>
      <c r="AQ1583" s="1"/>
      <c r="AR1583" s="1"/>
      <c r="AS1583" s="1"/>
      <c r="AT1583" s="1"/>
      <c r="AU1583" s="1"/>
      <c r="AV1583" s="1"/>
      <c r="AW1583" s="1"/>
      <c r="AX1583" s="1"/>
      <c r="AY1583" s="1"/>
      <c r="AZ1583" s="1"/>
      <c r="BA1583" s="1"/>
      <c r="BB1583" s="1"/>
      <c r="BC1583" s="1"/>
      <c r="BD1583" s="1"/>
      <c r="BE1583" s="1"/>
      <c r="BF1583" s="1"/>
      <c r="BG1583" s="1"/>
      <c r="BH1583" s="1"/>
      <c r="BI1583" s="1"/>
      <c r="BJ1583" s="1"/>
      <c r="BK1583" s="1"/>
      <c r="BL1583" s="1"/>
      <c r="BM1583" s="1"/>
      <c r="BN1583" s="1"/>
      <c r="BO1583" s="1"/>
      <c r="BP1583" s="1"/>
      <c r="BQ1583" s="1"/>
      <c r="BR1583" s="1"/>
      <c r="BS1583" s="1"/>
      <c r="BT1583" s="1"/>
      <c r="BU1583" s="1"/>
      <c r="BV1583" s="1"/>
      <c r="BW1583" s="1"/>
      <c r="BX1583" s="1"/>
      <c r="BY1583" s="1"/>
      <c r="BZ1583" s="1"/>
      <c r="CA1583" s="1"/>
      <c r="CB1583" s="1"/>
      <c r="CC1583" s="1"/>
      <c r="CD1583" s="1"/>
      <c r="CE1583" s="1"/>
      <c r="CF1583" s="1"/>
      <c r="CG1583" s="1"/>
      <c r="CH1583" s="1"/>
      <c r="CI1583" s="1"/>
      <c r="CJ1583" s="1"/>
      <c r="CK1583" s="1"/>
      <c r="CL1583" s="1"/>
      <c r="CM1583" s="1"/>
      <c r="CN1583" s="1"/>
      <c r="CO1583" s="1"/>
      <c r="CP1583" s="1"/>
      <c r="CQ1583" s="1"/>
      <c r="CR1583" s="1"/>
      <c r="CS1583" s="1"/>
      <c r="CT1583" s="1"/>
      <c r="CU1583" s="1"/>
      <c r="CV1583" s="1"/>
      <c r="CW1583" s="1"/>
      <c r="CX1583" s="1"/>
      <c r="CY1583" s="1"/>
      <c r="CZ1583" s="1"/>
      <c r="DA1583" s="1"/>
      <c r="DB1583" s="1"/>
      <c r="DC1583" s="1"/>
      <c r="DD1583" s="1"/>
      <c r="DE1583" s="1"/>
      <c r="DF1583" s="1"/>
      <c r="DG1583" s="1"/>
      <c r="DH1583" s="1"/>
      <c r="DI1583" s="1"/>
      <c r="DJ1583" s="1"/>
      <c r="DK1583" s="1"/>
      <c r="DL1583" s="1"/>
      <c r="DM1583" s="1"/>
      <c r="DN1583" s="1"/>
      <c r="DO1583" s="1"/>
      <c r="DP1583" s="1"/>
      <c r="DQ1583" s="1"/>
      <c r="DR1583" s="1"/>
      <c r="DS1583" s="1"/>
      <c r="DT1583" s="1"/>
      <c r="DU1583" s="1"/>
      <c r="DV1583" s="1"/>
      <c r="DW1583" s="1"/>
      <c r="DX1583" s="1"/>
      <c r="DY1583" s="1"/>
      <c r="DZ1583" s="1"/>
      <c r="EA1583" s="1"/>
      <c r="EB1583" s="1"/>
      <c r="EC1583" s="1"/>
      <c r="ED1583" s="1"/>
      <c r="EE1583" s="1"/>
      <c r="EF1583" s="1"/>
      <c r="EG1583" s="1"/>
      <c r="EH1583" s="1"/>
      <c r="EI1583" s="1"/>
      <c r="EJ1583" s="1"/>
      <c r="EK1583" s="1"/>
      <c r="EL1583" s="1"/>
      <c r="EM1583" s="1"/>
      <c r="EN1583" s="1"/>
      <c r="EO1583" s="1"/>
      <c r="EP1583" s="1"/>
      <c r="EQ1583" s="1"/>
      <c r="ER1583" s="1"/>
      <c r="ES1583" s="1"/>
      <c r="ET1583" s="1"/>
      <c r="EU1583" s="1"/>
      <c r="EV1583" s="1"/>
      <c r="EW1583" s="1"/>
      <c r="EX1583" s="1"/>
    </row>
    <row r="1584" spans="1:154" x14ac:dyDescent="0.15">
      <c r="A1584" s="35"/>
      <c r="B1584" s="125"/>
      <c r="C1584" s="14"/>
      <c r="D1584" s="13"/>
      <c r="E1584" s="14"/>
      <c r="F1584" s="14"/>
      <c r="G1584" s="14"/>
      <c r="H1584" s="14"/>
      <c r="I1584" s="13"/>
      <c r="J1584" s="29"/>
      <c r="K1584" s="2"/>
      <c r="L1584" s="17"/>
      <c r="M1584" s="12"/>
      <c r="N1584" s="12"/>
      <c r="O1584" s="17"/>
      <c r="P1584" s="14"/>
      <c r="Q1584" s="14"/>
      <c r="R1584" s="14"/>
      <c r="S1584" s="20"/>
      <c r="T1584" s="14"/>
      <c r="U1584" s="4"/>
      <c r="V1584" s="29"/>
      <c r="W1584" s="10"/>
      <c r="X1584" s="10"/>
      <c r="Y1584" s="27"/>
      <c r="Z1584" s="3"/>
      <c r="AA1584" s="1"/>
      <c r="AB1584" s="10"/>
      <c r="AC1584" s="3"/>
      <c r="AD1584" s="3"/>
      <c r="AE1584" s="3"/>
      <c r="AF1584" s="10"/>
      <c r="AG1584" s="11"/>
      <c r="AH1584" s="10"/>
      <c r="AI1584" s="1"/>
      <c r="AJ1584" s="1"/>
      <c r="AK1584" s="1"/>
      <c r="AL1584" s="1"/>
      <c r="AM1584" s="1"/>
      <c r="AN1584" s="1"/>
      <c r="AO1584" s="1"/>
      <c r="AP1584" s="1"/>
      <c r="AQ1584" s="1"/>
      <c r="AR1584" s="1"/>
      <c r="AS1584" s="1"/>
      <c r="AT1584" s="1"/>
      <c r="AU1584" s="1"/>
      <c r="AV1584" s="1"/>
      <c r="AW1584" s="1"/>
      <c r="AX1584" s="1"/>
      <c r="AY1584" s="1"/>
      <c r="AZ1584" s="1"/>
      <c r="BA1584" s="1"/>
      <c r="BB1584" s="1"/>
      <c r="BC1584" s="1"/>
      <c r="BD1584" s="1"/>
      <c r="BE1584" s="1"/>
      <c r="BF1584" s="1"/>
      <c r="BG1584" s="1"/>
      <c r="BH1584" s="1"/>
      <c r="BI1584" s="1"/>
      <c r="BJ1584" s="1"/>
      <c r="BK1584" s="1"/>
      <c r="BL1584" s="1"/>
      <c r="BM1584" s="1"/>
      <c r="BN1584" s="1"/>
      <c r="BO1584" s="1"/>
      <c r="BP1584" s="1"/>
      <c r="BQ1584" s="1"/>
      <c r="BR1584" s="1"/>
      <c r="BS1584" s="1"/>
      <c r="BT1584" s="1"/>
      <c r="BU1584" s="1"/>
      <c r="BV1584" s="1"/>
      <c r="BW1584" s="1"/>
      <c r="BX1584" s="1"/>
      <c r="BY1584" s="1"/>
      <c r="BZ1584" s="1"/>
      <c r="CA1584" s="1"/>
      <c r="CB1584" s="1"/>
      <c r="CC1584" s="1"/>
      <c r="CD1584" s="1"/>
      <c r="CE1584" s="1"/>
      <c r="CF1584" s="1"/>
      <c r="CG1584" s="1"/>
      <c r="CH1584" s="1"/>
      <c r="CI1584" s="1"/>
      <c r="CJ1584" s="1"/>
      <c r="CK1584" s="1"/>
      <c r="CL1584" s="1"/>
      <c r="CM1584" s="1"/>
      <c r="CN1584" s="1"/>
      <c r="CO1584" s="1"/>
      <c r="CP1584" s="1"/>
      <c r="CQ1584" s="1"/>
      <c r="CR1584" s="1"/>
      <c r="CS1584" s="1"/>
      <c r="CT1584" s="1"/>
      <c r="CU1584" s="1"/>
      <c r="CV1584" s="1"/>
      <c r="CW1584" s="1"/>
      <c r="CX1584" s="1"/>
      <c r="CY1584" s="1"/>
      <c r="CZ1584" s="1"/>
      <c r="DA1584" s="1"/>
      <c r="DB1584" s="1"/>
      <c r="DC1584" s="1"/>
      <c r="DD1584" s="1"/>
      <c r="DE1584" s="1"/>
      <c r="DF1584" s="1"/>
      <c r="DG1584" s="1"/>
      <c r="DH1584" s="1"/>
      <c r="DI1584" s="1"/>
      <c r="DJ1584" s="1"/>
      <c r="DK1584" s="1"/>
      <c r="DL1584" s="1"/>
      <c r="DM1584" s="1"/>
      <c r="DN1584" s="1"/>
      <c r="DO1584" s="1"/>
      <c r="DP1584" s="1"/>
      <c r="DQ1584" s="1"/>
      <c r="DR1584" s="1"/>
      <c r="DS1584" s="1"/>
      <c r="DT1584" s="1"/>
      <c r="DU1584" s="1"/>
      <c r="DV1584" s="1"/>
      <c r="DW1584" s="1"/>
      <c r="DX1584" s="1"/>
      <c r="DY1584" s="1"/>
      <c r="DZ1584" s="1"/>
      <c r="EA1584" s="1"/>
      <c r="EB1584" s="1"/>
      <c r="EC1584" s="1"/>
      <c r="ED1584" s="1"/>
      <c r="EE1584" s="1"/>
      <c r="EF1584" s="1"/>
      <c r="EG1584" s="1"/>
      <c r="EH1584" s="1"/>
      <c r="EI1584" s="1"/>
      <c r="EJ1584" s="1"/>
      <c r="EK1584" s="1"/>
      <c r="EL1584" s="1"/>
      <c r="EM1584" s="1"/>
      <c r="EN1584" s="1"/>
      <c r="EO1584" s="1"/>
      <c r="EP1584" s="1"/>
      <c r="EQ1584" s="1"/>
      <c r="ER1584" s="1"/>
      <c r="ES1584" s="1"/>
      <c r="ET1584" s="1"/>
      <c r="EU1584" s="1"/>
      <c r="EV1584" s="1"/>
      <c r="EW1584" s="1"/>
      <c r="EX1584" s="1"/>
    </row>
    <row r="1585" spans="1:154" x14ac:dyDescent="0.15">
      <c r="A1585" s="35"/>
      <c r="B1585" s="125"/>
      <c r="C1585" s="14"/>
      <c r="D1585" s="13"/>
      <c r="E1585" s="14"/>
      <c r="F1585" s="14"/>
      <c r="G1585" s="14"/>
      <c r="H1585" s="14"/>
      <c r="I1585" s="13"/>
      <c r="J1585" s="29"/>
      <c r="K1585" s="2"/>
      <c r="L1585" s="17"/>
      <c r="M1585" s="12"/>
      <c r="N1585" s="12"/>
      <c r="O1585" s="17"/>
      <c r="P1585" s="14"/>
      <c r="Q1585" s="14"/>
      <c r="R1585" s="14"/>
      <c r="S1585" s="20"/>
      <c r="T1585" s="14"/>
      <c r="U1585" s="4"/>
      <c r="V1585" s="29"/>
      <c r="W1585" s="10"/>
      <c r="X1585" s="10"/>
      <c r="Y1585" s="27"/>
      <c r="Z1585" s="3"/>
      <c r="AA1585" s="1"/>
      <c r="AB1585" s="10"/>
      <c r="AC1585" s="3"/>
      <c r="AD1585" s="3"/>
      <c r="AE1585" s="3"/>
      <c r="AF1585" s="10"/>
      <c r="AG1585" s="11"/>
      <c r="AH1585" s="10"/>
      <c r="AI1585" s="1"/>
      <c r="AJ1585" s="1"/>
      <c r="AK1585" s="1"/>
      <c r="AL1585" s="1"/>
      <c r="AM1585" s="1"/>
      <c r="AN1585" s="1"/>
      <c r="AO1585" s="1"/>
      <c r="AP1585" s="1"/>
      <c r="AQ1585" s="1"/>
      <c r="AR1585" s="1"/>
      <c r="AS1585" s="1"/>
      <c r="AT1585" s="1"/>
      <c r="AU1585" s="1"/>
      <c r="AV1585" s="1"/>
      <c r="AW1585" s="1"/>
      <c r="AX1585" s="1"/>
      <c r="AY1585" s="1"/>
      <c r="AZ1585" s="1"/>
      <c r="BA1585" s="1"/>
      <c r="BB1585" s="1"/>
      <c r="BC1585" s="1"/>
      <c r="BD1585" s="1"/>
      <c r="BE1585" s="1"/>
      <c r="BF1585" s="1"/>
      <c r="BG1585" s="1"/>
      <c r="BH1585" s="1"/>
      <c r="BI1585" s="1"/>
      <c r="BJ1585" s="1"/>
      <c r="BK1585" s="1"/>
      <c r="BL1585" s="1"/>
      <c r="BM1585" s="1"/>
      <c r="BN1585" s="1"/>
      <c r="BO1585" s="1"/>
      <c r="BP1585" s="1"/>
      <c r="BQ1585" s="1"/>
      <c r="BR1585" s="1"/>
      <c r="BS1585" s="1"/>
      <c r="BT1585" s="1"/>
      <c r="BU1585" s="1"/>
      <c r="BV1585" s="1"/>
      <c r="BW1585" s="1"/>
      <c r="BX1585" s="1"/>
      <c r="BY1585" s="1"/>
      <c r="BZ1585" s="1"/>
      <c r="CA1585" s="1"/>
      <c r="CB1585" s="1"/>
      <c r="CC1585" s="1"/>
      <c r="CD1585" s="1"/>
      <c r="CE1585" s="1"/>
      <c r="CF1585" s="1"/>
      <c r="CG1585" s="1"/>
      <c r="CH1585" s="1"/>
      <c r="CI1585" s="1"/>
      <c r="CJ1585" s="1"/>
      <c r="CK1585" s="1"/>
      <c r="CL1585" s="1"/>
      <c r="CM1585" s="1"/>
      <c r="CN1585" s="1"/>
      <c r="CO1585" s="1"/>
      <c r="CP1585" s="1"/>
      <c r="CQ1585" s="1"/>
      <c r="CR1585" s="1"/>
      <c r="CS1585" s="1"/>
      <c r="CT1585" s="1"/>
      <c r="CU1585" s="1"/>
      <c r="CV1585" s="1"/>
      <c r="CW1585" s="1"/>
      <c r="CX1585" s="1"/>
      <c r="CY1585" s="1"/>
      <c r="CZ1585" s="1"/>
      <c r="DA1585" s="1"/>
      <c r="DB1585" s="1"/>
      <c r="DC1585" s="1"/>
      <c r="DD1585" s="1"/>
      <c r="DE1585" s="1"/>
      <c r="DF1585" s="1"/>
      <c r="DG1585" s="1"/>
      <c r="DH1585" s="1"/>
      <c r="DI1585" s="1"/>
      <c r="DJ1585" s="1"/>
      <c r="DK1585" s="1"/>
      <c r="DL1585" s="1"/>
      <c r="DM1585" s="1"/>
      <c r="DN1585" s="1"/>
      <c r="DO1585" s="1"/>
      <c r="DP1585" s="1"/>
      <c r="DQ1585" s="1"/>
      <c r="DR1585" s="1"/>
      <c r="DS1585" s="1"/>
      <c r="DT1585" s="1"/>
      <c r="DU1585" s="1"/>
      <c r="DV1585" s="1"/>
      <c r="DW1585" s="1"/>
      <c r="DX1585" s="1"/>
      <c r="DY1585" s="1"/>
      <c r="DZ1585" s="1"/>
      <c r="EA1585" s="1"/>
      <c r="EB1585" s="1"/>
      <c r="EC1585" s="1"/>
      <c r="ED1585" s="1"/>
      <c r="EE1585" s="1"/>
      <c r="EF1585" s="1"/>
      <c r="EG1585" s="1"/>
      <c r="EH1585" s="1"/>
      <c r="EI1585" s="1"/>
      <c r="EJ1585" s="1"/>
      <c r="EK1585" s="1"/>
      <c r="EL1585" s="1"/>
      <c r="EM1585" s="1"/>
      <c r="EN1585" s="1"/>
      <c r="EO1585" s="1"/>
      <c r="EP1585" s="1"/>
      <c r="EQ1585" s="1"/>
      <c r="ER1585" s="1"/>
      <c r="ES1585" s="1"/>
      <c r="ET1585" s="1"/>
      <c r="EU1585" s="1"/>
      <c r="EV1585" s="1"/>
      <c r="EW1585" s="1"/>
      <c r="EX1585" s="1"/>
    </row>
    <row r="1586" spans="1:154" x14ac:dyDescent="0.15">
      <c r="A1586" s="35"/>
      <c r="B1586" s="125"/>
      <c r="C1586" s="14"/>
      <c r="D1586" s="13"/>
      <c r="E1586" s="14"/>
      <c r="F1586" s="14"/>
      <c r="G1586" s="14"/>
      <c r="H1586" s="14"/>
      <c r="I1586" s="13"/>
      <c r="J1586" s="29"/>
      <c r="K1586" s="2"/>
      <c r="L1586" s="17"/>
      <c r="M1586" s="12"/>
      <c r="N1586" s="12"/>
      <c r="O1586" s="17"/>
      <c r="P1586" s="14"/>
      <c r="Q1586" s="14"/>
      <c r="R1586" s="14"/>
      <c r="S1586" s="20"/>
      <c r="T1586" s="14"/>
      <c r="U1586" s="4"/>
      <c r="V1586" s="29"/>
      <c r="W1586" s="10"/>
      <c r="X1586" s="10"/>
      <c r="Y1586" s="27"/>
      <c r="Z1586" s="3"/>
      <c r="AA1586" s="1"/>
      <c r="AB1586" s="10"/>
      <c r="AC1586" s="3"/>
      <c r="AD1586" s="3"/>
      <c r="AE1586" s="3"/>
      <c r="AF1586" s="10"/>
      <c r="AG1586" s="11"/>
      <c r="AH1586" s="10"/>
      <c r="AI1586" s="1"/>
      <c r="AJ1586" s="1"/>
      <c r="AK1586" s="1"/>
      <c r="AL1586" s="1"/>
      <c r="AM1586" s="1"/>
      <c r="AN1586" s="1"/>
      <c r="AO1586" s="1"/>
      <c r="AP1586" s="1"/>
      <c r="AQ1586" s="1"/>
      <c r="AR1586" s="1"/>
      <c r="AS1586" s="1"/>
      <c r="AT1586" s="1"/>
      <c r="AU1586" s="1"/>
      <c r="AV1586" s="1"/>
      <c r="AW1586" s="1"/>
      <c r="AX1586" s="1"/>
      <c r="AY1586" s="1"/>
      <c r="AZ1586" s="1"/>
      <c r="BA1586" s="1"/>
      <c r="BB1586" s="1"/>
      <c r="BC1586" s="1"/>
      <c r="BD1586" s="1"/>
      <c r="BE1586" s="1"/>
      <c r="BF1586" s="1"/>
      <c r="BG1586" s="1"/>
      <c r="BH1586" s="1"/>
      <c r="BI1586" s="1"/>
      <c r="BJ1586" s="1"/>
      <c r="BK1586" s="1"/>
      <c r="BL1586" s="1"/>
      <c r="BM1586" s="1"/>
      <c r="BN1586" s="1"/>
      <c r="BO1586" s="1"/>
      <c r="BP1586" s="1"/>
      <c r="BQ1586" s="1"/>
      <c r="BR1586" s="1"/>
      <c r="BS1586" s="1"/>
      <c r="BT1586" s="1"/>
      <c r="BU1586" s="1"/>
      <c r="BV1586" s="1"/>
      <c r="BW1586" s="1"/>
      <c r="BX1586" s="1"/>
      <c r="BY1586" s="1"/>
      <c r="BZ1586" s="1"/>
      <c r="CA1586" s="1"/>
      <c r="CB1586" s="1"/>
      <c r="CC1586" s="1"/>
      <c r="CD1586" s="1"/>
      <c r="CE1586" s="1"/>
      <c r="CF1586" s="1"/>
      <c r="CG1586" s="1"/>
      <c r="CH1586" s="1"/>
      <c r="CI1586" s="1"/>
      <c r="CJ1586" s="1"/>
      <c r="CK1586" s="1"/>
      <c r="CL1586" s="1"/>
      <c r="CM1586" s="1"/>
      <c r="CN1586" s="1"/>
      <c r="CO1586" s="1"/>
      <c r="CP1586" s="1"/>
      <c r="CQ1586" s="1"/>
      <c r="CR1586" s="1"/>
      <c r="CS1586" s="1"/>
      <c r="CT1586" s="1"/>
      <c r="CU1586" s="1"/>
      <c r="CV1586" s="1"/>
      <c r="CW1586" s="1"/>
      <c r="CX1586" s="1"/>
      <c r="CY1586" s="1"/>
      <c r="CZ1586" s="1"/>
      <c r="DA1586" s="1"/>
      <c r="DB1586" s="1"/>
      <c r="DC1586" s="1"/>
      <c r="DD1586" s="1"/>
      <c r="DE1586" s="1"/>
      <c r="DF1586" s="1"/>
      <c r="DG1586" s="1"/>
      <c r="DH1586" s="1"/>
      <c r="DI1586" s="1"/>
      <c r="DJ1586" s="1"/>
      <c r="DK1586" s="1"/>
      <c r="DL1586" s="1"/>
      <c r="DM1586" s="1"/>
      <c r="DN1586" s="1"/>
      <c r="DO1586" s="1"/>
      <c r="DP1586" s="1"/>
      <c r="DQ1586" s="1"/>
      <c r="DR1586" s="1"/>
      <c r="DS1586" s="1"/>
      <c r="DT1586" s="1"/>
      <c r="DU1586" s="1"/>
      <c r="DV1586" s="1"/>
      <c r="DW1586" s="1"/>
      <c r="DX1586" s="1"/>
      <c r="DY1586" s="1"/>
      <c r="DZ1586" s="1"/>
      <c r="EA1586" s="1"/>
      <c r="EB1586" s="1"/>
      <c r="EC1586" s="1"/>
      <c r="ED1586" s="1"/>
      <c r="EE1586" s="1"/>
      <c r="EF1586" s="1"/>
      <c r="EG1586" s="1"/>
      <c r="EH1586" s="1"/>
      <c r="EI1586" s="1"/>
      <c r="EJ1586" s="1"/>
      <c r="EK1586" s="1"/>
      <c r="EL1586" s="1"/>
      <c r="EM1586" s="1"/>
      <c r="EN1586" s="1"/>
      <c r="EO1586" s="1"/>
      <c r="EP1586" s="1"/>
      <c r="EQ1586" s="1"/>
      <c r="ER1586" s="1"/>
      <c r="ES1586" s="1"/>
      <c r="ET1586" s="1"/>
      <c r="EU1586" s="1"/>
      <c r="EV1586" s="1"/>
      <c r="EW1586" s="1"/>
      <c r="EX1586" s="1"/>
    </row>
    <row r="1587" spans="1:154" x14ac:dyDescent="0.15">
      <c r="A1587" s="35"/>
      <c r="B1587" s="125"/>
      <c r="C1587" s="14"/>
      <c r="D1587" s="13"/>
      <c r="E1587" s="14"/>
      <c r="F1587" s="14"/>
      <c r="G1587" s="14"/>
      <c r="H1587" s="14"/>
      <c r="I1587" s="13"/>
      <c r="J1587" s="29"/>
      <c r="K1587" s="2"/>
      <c r="L1587" s="17"/>
      <c r="M1587" s="12"/>
      <c r="N1587" s="12"/>
      <c r="O1587" s="17"/>
      <c r="P1587" s="14"/>
      <c r="Q1587" s="14"/>
      <c r="R1587" s="14"/>
      <c r="S1587" s="20"/>
      <c r="T1587" s="14"/>
      <c r="U1587" s="4"/>
      <c r="V1587" s="29"/>
      <c r="W1587" s="10"/>
      <c r="X1587" s="10"/>
      <c r="Y1587" s="27"/>
      <c r="Z1587" s="3"/>
      <c r="AA1587" s="1"/>
      <c r="AB1587" s="10"/>
      <c r="AC1587" s="3"/>
      <c r="AD1587" s="3"/>
      <c r="AE1587" s="3"/>
      <c r="AF1587" s="10"/>
      <c r="AG1587" s="11"/>
      <c r="AH1587" s="10"/>
      <c r="AI1587" s="1"/>
      <c r="AJ1587" s="1"/>
      <c r="AK1587" s="1"/>
      <c r="AL1587" s="1"/>
      <c r="AM1587" s="1"/>
      <c r="AN1587" s="1"/>
      <c r="AO1587" s="1"/>
      <c r="AP1587" s="1"/>
      <c r="AQ1587" s="1"/>
      <c r="AR1587" s="1"/>
      <c r="AS1587" s="1"/>
      <c r="AT1587" s="1"/>
      <c r="AU1587" s="1"/>
      <c r="AV1587" s="1"/>
      <c r="AW1587" s="1"/>
      <c r="AX1587" s="1"/>
      <c r="AY1587" s="1"/>
      <c r="AZ1587" s="1"/>
      <c r="BA1587" s="1"/>
      <c r="BB1587" s="1"/>
      <c r="BC1587" s="1"/>
      <c r="BD1587" s="1"/>
      <c r="BE1587" s="1"/>
      <c r="BF1587" s="1"/>
      <c r="BG1587" s="1"/>
      <c r="BH1587" s="1"/>
      <c r="BI1587" s="1"/>
      <c r="BJ1587" s="1"/>
      <c r="BK1587" s="1"/>
      <c r="BL1587" s="1"/>
      <c r="BM1587" s="1"/>
      <c r="BN1587" s="1"/>
      <c r="BO1587" s="1"/>
      <c r="BP1587" s="1"/>
      <c r="BQ1587" s="1"/>
      <c r="BR1587" s="1"/>
      <c r="BS1587" s="1"/>
      <c r="BT1587" s="1"/>
      <c r="BU1587" s="1"/>
      <c r="BV1587" s="1"/>
      <c r="BW1587" s="1"/>
      <c r="BX1587" s="1"/>
      <c r="BY1587" s="1"/>
      <c r="BZ1587" s="1"/>
      <c r="CA1587" s="1"/>
      <c r="CB1587" s="1"/>
      <c r="CC1587" s="1"/>
      <c r="CD1587" s="1"/>
      <c r="CE1587" s="1"/>
      <c r="CF1587" s="1"/>
      <c r="CG1587" s="1"/>
      <c r="CH1587" s="1"/>
      <c r="CI1587" s="1"/>
      <c r="CJ1587" s="1"/>
      <c r="CK1587" s="1"/>
      <c r="CL1587" s="1"/>
      <c r="CM1587" s="1"/>
      <c r="CN1587" s="1"/>
      <c r="CO1587" s="1"/>
      <c r="CP1587" s="1"/>
      <c r="CQ1587" s="1"/>
      <c r="CR1587" s="1"/>
      <c r="CS1587" s="1"/>
      <c r="CT1587" s="1"/>
      <c r="CU1587" s="1"/>
      <c r="CV1587" s="1"/>
      <c r="CW1587" s="1"/>
      <c r="CX1587" s="1"/>
      <c r="CY1587" s="1"/>
      <c r="CZ1587" s="1"/>
      <c r="DA1587" s="1"/>
      <c r="DB1587" s="1"/>
      <c r="DC1587" s="1"/>
      <c r="DD1587" s="1"/>
      <c r="DE1587" s="1"/>
      <c r="DF1587" s="1"/>
      <c r="DG1587" s="1"/>
      <c r="DH1587" s="1"/>
      <c r="DI1587" s="1"/>
      <c r="DJ1587" s="1"/>
      <c r="DK1587" s="1"/>
      <c r="DL1587" s="1"/>
      <c r="DM1587" s="1"/>
      <c r="DN1587" s="1"/>
      <c r="DO1587" s="1"/>
      <c r="DP1587" s="1"/>
      <c r="DQ1587" s="1"/>
      <c r="DR1587" s="1"/>
      <c r="DS1587" s="1"/>
      <c r="DT1587" s="1"/>
      <c r="DU1587" s="1"/>
      <c r="DV1587" s="1"/>
      <c r="DW1587" s="1"/>
      <c r="DX1587" s="1"/>
      <c r="DY1587" s="1"/>
      <c r="DZ1587" s="1"/>
      <c r="EA1587" s="1"/>
      <c r="EB1587" s="1"/>
      <c r="EC1587" s="1"/>
      <c r="ED1587" s="1"/>
      <c r="EE1587" s="1"/>
      <c r="EF1587" s="1"/>
      <c r="EG1587" s="1"/>
      <c r="EH1587" s="1"/>
      <c r="EI1587" s="1"/>
      <c r="EJ1587" s="1"/>
      <c r="EK1587" s="1"/>
      <c r="EL1587" s="1"/>
      <c r="EM1587" s="1"/>
      <c r="EN1587" s="1"/>
      <c r="EO1587" s="1"/>
      <c r="EP1587" s="1"/>
      <c r="EQ1587" s="1"/>
      <c r="ER1587" s="1"/>
      <c r="ES1587" s="1"/>
      <c r="ET1587" s="1"/>
      <c r="EU1587" s="1"/>
      <c r="EV1587" s="1"/>
      <c r="EW1587" s="1"/>
      <c r="EX1587" s="1"/>
    </row>
    <row r="1588" spans="1:154" x14ac:dyDescent="0.15">
      <c r="A1588" s="35"/>
      <c r="B1588" s="125"/>
      <c r="C1588" s="14"/>
      <c r="D1588" s="13"/>
      <c r="E1588" s="14"/>
      <c r="F1588" s="14"/>
      <c r="G1588" s="14"/>
      <c r="H1588" s="14"/>
      <c r="I1588" s="13"/>
      <c r="J1588" s="29"/>
      <c r="K1588" s="2"/>
      <c r="L1588" s="17"/>
      <c r="M1588" s="12"/>
      <c r="N1588" s="12"/>
      <c r="O1588" s="17"/>
      <c r="P1588" s="14"/>
      <c r="Q1588" s="14"/>
      <c r="R1588" s="14"/>
      <c r="S1588" s="20"/>
      <c r="T1588" s="14"/>
      <c r="U1588" s="4"/>
      <c r="V1588" s="29"/>
      <c r="W1588" s="10"/>
      <c r="X1588" s="10"/>
      <c r="Y1588" s="27"/>
      <c r="Z1588" s="3"/>
      <c r="AA1588" s="1"/>
      <c r="AB1588" s="10"/>
      <c r="AC1588" s="3"/>
      <c r="AD1588" s="3"/>
      <c r="AE1588" s="3"/>
      <c r="AF1588" s="10"/>
      <c r="AG1588" s="11"/>
      <c r="AH1588" s="10"/>
      <c r="AI1588" s="1"/>
      <c r="AJ1588" s="1"/>
      <c r="AK1588" s="1"/>
      <c r="AL1588" s="1"/>
      <c r="AM1588" s="1"/>
      <c r="AN1588" s="1"/>
      <c r="AO1588" s="1"/>
      <c r="AP1588" s="1"/>
      <c r="AQ1588" s="1"/>
      <c r="AR1588" s="1"/>
      <c r="AS1588" s="1"/>
      <c r="AT1588" s="1"/>
      <c r="AU1588" s="1"/>
      <c r="AV1588" s="1"/>
      <c r="AW1588" s="1"/>
      <c r="AX1588" s="1"/>
      <c r="AY1588" s="1"/>
      <c r="AZ1588" s="1"/>
      <c r="BA1588" s="1"/>
      <c r="BB1588" s="1"/>
      <c r="BC1588" s="1"/>
      <c r="BD1588" s="1"/>
      <c r="BE1588" s="1"/>
      <c r="BF1588" s="1"/>
      <c r="BG1588" s="1"/>
      <c r="BH1588" s="1"/>
      <c r="BI1588" s="1"/>
      <c r="BJ1588" s="1"/>
      <c r="BK1588" s="1"/>
      <c r="BL1588" s="1"/>
      <c r="BM1588" s="1"/>
      <c r="BN1588" s="1"/>
      <c r="BO1588" s="1"/>
      <c r="BP1588" s="1"/>
      <c r="BQ1588" s="1"/>
      <c r="BR1588" s="1"/>
      <c r="BS1588" s="1"/>
      <c r="BT1588" s="1"/>
      <c r="BU1588" s="1"/>
      <c r="BV1588" s="1"/>
      <c r="BW1588" s="1"/>
      <c r="BX1588" s="1"/>
      <c r="BY1588" s="1"/>
      <c r="BZ1588" s="1"/>
      <c r="CA1588" s="1"/>
      <c r="CB1588" s="1"/>
      <c r="CC1588" s="1"/>
      <c r="CD1588" s="1"/>
      <c r="CE1588" s="1"/>
      <c r="CF1588" s="1"/>
      <c r="CG1588" s="1"/>
      <c r="CH1588" s="1"/>
      <c r="CI1588" s="1"/>
      <c r="CJ1588" s="1"/>
      <c r="CK1588" s="1"/>
      <c r="CL1588" s="1"/>
      <c r="CM1588" s="1"/>
      <c r="CN1588" s="1"/>
      <c r="CO1588" s="1"/>
      <c r="CP1588" s="1"/>
      <c r="CQ1588" s="1"/>
      <c r="CR1588" s="1"/>
      <c r="CS1588" s="1"/>
      <c r="CT1588" s="1"/>
      <c r="CU1588" s="1"/>
      <c r="CV1588" s="1"/>
      <c r="CW1588" s="1"/>
      <c r="CX1588" s="1"/>
      <c r="CY1588" s="1"/>
      <c r="CZ1588" s="1"/>
      <c r="DA1588" s="1"/>
      <c r="DB1588" s="1"/>
      <c r="DC1588" s="1"/>
      <c r="DD1588" s="1"/>
      <c r="DE1588" s="1"/>
      <c r="DF1588" s="1"/>
      <c r="DG1588" s="1"/>
      <c r="DH1588" s="1"/>
      <c r="DI1588" s="1"/>
      <c r="DJ1588" s="1"/>
      <c r="DK1588" s="1"/>
      <c r="DL1588" s="1"/>
      <c r="DM1588" s="1"/>
      <c r="DN1588" s="1"/>
      <c r="DO1588" s="1"/>
      <c r="DP1588" s="1"/>
      <c r="DQ1588" s="1"/>
      <c r="DR1588" s="1"/>
      <c r="DS1588" s="1"/>
      <c r="DT1588" s="1"/>
      <c r="DU1588" s="1"/>
      <c r="DV1588" s="1"/>
      <c r="DW1588" s="1"/>
      <c r="DX1588" s="1"/>
      <c r="DY1588" s="1"/>
      <c r="DZ1588" s="1"/>
      <c r="EA1588" s="1"/>
      <c r="EB1588" s="1"/>
      <c r="EC1588" s="1"/>
      <c r="ED1588" s="1"/>
      <c r="EE1588" s="1"/>
      <c r="EF1588" s="1"/>
      <c r="EG1588" s="1"/>
      <c r="EH1588" s="1"/>
      <c r="EI1588" s="1"/>
      <c r="EJ1588" s="1"/>
      <c r="EK1588" s="1"/>
      <c r="EL1588" s="1"/>
      <c r="EM1588" s="1"/>
      <c r="EN1588" s="1"/>
      <c r="EO1588" s="1"/>
      <c r="EP1588" s="1"/>
      <c r="EQ1588" s="1"/>
      <c r="ER1588" s="1"/>
      <c r="ES1588" s="1"/>
      <c r="ET1588" s="1"/>
      <c r="EU1588" s="1"/>
      <c r="EV1588" s="1"/>
      <c r="EW1588" s="1"/>
      <c r="EX1588" s="1"/>
    </row>
    <row r="1589" spans="1:154" x14ac:dyDescent="0.15">
      <c r="A1589" s="35"/>
      <c r="B1589" s="125"/>
      <c r="C1589" s="14"/>
      <c r="D1589" s="13"/>
      <c r="E1589" s="14"/>
      <c r="F1589" s="14"/>
      <c r="G1589" s="14"/>
      <c r="H1589" s="14"/>
      <c r="I1589" s="13"/>
      <c r="J1589" s="29"/>
      <c r="K1589" s="2"/>
      <c r="L1589" s="17"/>
      <c r="M1589" s="12"/>
      <c r="N1589" s="12"/>
      <c r="O1589" s="17"/>
      <c r="P1589" s="14"/>
      <c r="Q1589" s="14"/>
      <c r="R1589" s="14"/>
      <c r="S1589" s="20"/>
      <c r="T1589" s="14"/>
      <c r="U1589" s="4"/>
      <c r="V1589" s="29"/>
      <c r="W1589" s="10"/>
      <c r="X1589" s="10"/>
      <c r="Y1589" s="27"/>
      <c r="Z1589" s="3"/>
      <c r="AA1589" s="1"/>
      <c r="AB1589" s="10"/>
      <c r="AC1589" s="3"/>
      <c r="AD1589" s="3"/>
      <c r="AE1589" s="3"/>
      <c r="AF1589" s="10"/>
      <c r="AG1589" s="11"/>
      <c r="AH1589" s="10"/>
      <c r="AI1589" s="1"/>
      <c r="AJ1589" s="1"/>
      <c r="AK1589" s="1"/>
      <c r="AL1589" s="1"/>
      <c r="AM1589" s="1"/>
      <c r="AN1589" s="1"/>
      <c r="AO1589" s="1"/>
      <c r="AP1589" s="1"/>
      <c r="AQ1589" s="1"/>
      <c r="AR1589" s="1"/>
      <c r="AS1589" s="1"/>
      <c r="AT1589" s="1"/>
      <c r="AU1589" s="1"/>
      <c r="AV1589" s="1"/>
      <c r="AW1589" s="1"/>
      <c r="AX1589" s="1"/>
      <c r="AY1589" s="1"/>
      <c r="AZ1589" s="1"/>
      <c r="BA1589" s="1"/>
      <c r="BB1589" s="1"/>
      <c r="BC1589" s="1"/>
      <c r="BD1589" s="1"/>
      <c r="BE1589" s="1"/>
      <c r="BF1589" s="1"/>
      <c r="BG1589" s="1"/>
      <c r="BH1589" s="1"/>
      <c r="BI1589" s="1"/>
      <c r="BJ1589" s="1"/>
      <c r="BK1589" s="1"/>
      <c r="BL1589" s="1"/>
      <c r="BM1589" s="1"/>
      <c r="BN1589" s="1"/>
      <c r="BO1589" s="1"/>
      <c r="BP1589" s="1"/>
      <c r="BQ1589" s="1"/>
      <c r="BR1589" s="1"/>
      <c r="BS1589" s="1"/>
      <c r="BT1589" s="1"/>
      <c r="BU1589" s="1"/>
      <c r="BV1589" s="1"/>
      <c r="BW1589" s="1"/>
      <c r="BX1589" s="1"/>
      <c r="BY1589" s="1"/>
      <c r="BZ1589" s="1"/>
      <c r="CA1589" s="1"/>
      <c r="CB1589" s="1"/>
      <c r="CC1589" s="1"/>
      <c r="CD1589" s="1"/>
      <c r="CE1589" s="1"/>
      <c r="CF1589" s="1"/>
      <c r="CG1589" s="1"/>
      <c r="CH1589" s="1"/>
      <c r="CI1589" s="1"/>
      <c r="CJ1589" s="1"/>
      <c r="CK1589" s="1"/>
      <c r="CL1589" s="1"/>
      <c r="CM1589" s="1"/>
      <c r="CN1589" s="1"/>
      <c r="CO1589" s="1"/>
      <c r="CP1589" s="1"/>
      <c r="CQ1589" s="1"/>
      <c r="CR1589" s="1"/>
      <c r="CS1589" s="1"/>
      <c r="CT1589" s="1"/>
      <c r="CU1589" s="1"/>
      <c r="CV1589" s="1"/>
      <c r="CW1589" s="1"/>
      <c r="CX1589" s="1"/>
      <c r="CY1589" s="1"/>
      <c r="CZ1589" s="1"/>
      <c r="DA1589" s="1"/>
      <c r="DB1589" s="1"/>
      <c r="DC1589" s="1"/>
      <c r="DD1589" s="1"/>
      <c r="DE1589" s="1"/>
      <c r="DF1589" s="1"/>
      <c r="DG1589" s="1"/>
      <c r="DH1589" s="1"/>
      <c r="DI1589" s="1"/>
      <c r="DJ1589" s="1"/>
      <c r="DK1589" s="1"/>
      <c r="DL1589" s="1"/>
      <c r="DM1589" s="1"/>
      <c r="DN1589" s="1"/>
      <c r="DO1589" s="1"/>
      <c r="DP1589" s="1"/>
      <c r="DQ1589" s="1"/>
      <c r="DR1589" s="1"/>
      <c r="DS1589" s="1"/>
      <c r="DT1589" s="1"/>
      <c r="DU1589" s="1"/>
      <c r="DV1589" s="1"/>
      <c r="DW1589" s="1"/>
      <c r="DX1589" s="1"/>
      <c r="DY1589" s="1"/>
      <c r="DZ1589" s="1"/>
      <c r="EA1589" s="1"/>
      <c r="EB1589" s="1"/>
      <c r="EC1589" s="1"/>
      <c r="ED1589" s="1"/>
      <c r="EE1589" s="1"/>
      <c r="EF1589" s="1"/>
      <c r="EG1589" s="1"/>
      <c r="EH1589" s="1"/>
      <c r="EI1589" s="1"/>
      <c r="EJ1589" s="1"/>
      <c r="EK1589" s="1"/>
      <c r="EL1589" s="1"/>
      <c r="EM1589" s="1"/>
      <c r="EN1589" s="1"/>
      <c r="EO1589" s="1"/>
      <c r="EP1589" s="1"/>
      <c r="EQ1589" s="1"/>
      <c r="ER1589" s="1"/>
      <c r="ES1589" s="1"/>
      <c r="ET1589" s="1"/>
      <c r="EU1589" s="1"/>
      <c r="EV1589" s="1"/>
      <c r="EW1589" s="1"/>
      <c r="EX1589" s="1"/>
    </row>
    <row r="1590" spans="1:154" x14ac:dyDescent="0.15">
      <c r="A1590" s="35"/>
      <c r="B1590" s="125"/>
      <c r="C1590" s="14"/>
      <c r="D1590" s="13"/>
      <c r="E1590" s="14"/>
      <c r="F1590" s="14"/>
      <c r="G1590" s="14"/>
      <c r="H1590" s="14"/>
      <c r="I1590" s="13"/>
      <c r="J1590" s="29"/>
      <c r="K1590" s="2"/>
      <c r="L1590" s="17"/>
      <c r="M1590" s="12"/>
      <c r="N1590" s="12"/>
      <c r="O1590" s="17"/>
      <c r="P1590" s="14"/>
      <c r="Q1590" s="14"/>
      <c r="R1590" s="14"/>
      <c r="S1590" s="20"/>
      <c r="T1590" s="14"/>
      <c r="U1590" s="4"/>
      <c r="V1590" s="29"/>
      <c r="W1590" s="10"/>
      <c r="X1590" s="10"/>
      <c r="Y1590" s="27"/>
      <c r="Z1590" s="3"/>
      <c r="AA1590" s="1"/>
      <c r="AB1590" s="10"/>
      <c r="AC1590" s="3"/>
      <c r="AD1590" s="3"/>
      <c r="AE1590" s="3"/>
      <c r="AF1590" s="10"/>
      <c r="AG1590" s="11"/>
      <c r="AH1590" s="10"/>
      <c r="AI1590" s="1"/>
      <c r="AJ1590" s="1"/>
      <c r="AK1590" s="1"/>
      <c r="AL1590" s="1"/>
      <c r="AM1590" s="1"/>
      <c r="AN1590" s="1"/>
      <c r="AO1590" s="1"/>
      <c r="AP1590" s="1"/>
      <c r="AQ1590" s="1"/>
      <c r="AR1590" s="1"/>
      <c r="AS1590" s="1"/>
      <c r="AT1590" s="1"/>
      <c r="AU1590" s="1"/>
      <c r="AV1590" s="1"/>
      <c r="AW1590" s="1"/>
      <c r="AX1590" s="1"/>
      <c r="AY1590" s="1"/>
      <c r="AZ1590" s="1"/>
      <c r="BA1590" s="1"/>
      <c r="BB1590" s="1"/>
      <c r="BC1590" s="1"/>
      <c r="BD1590" s="1"/>
      <c r="BE1590" s="1"/>
      <c r="BF1590" s="1"/>
      <c r="BG1590" s="1"/>
      <c r="BH1590" s="1"/>
      <c r="BI1590" s="1"/>
      <c r="BJ1590" s="1"/>
      <c r="BK1590" s="1"/>
      <c r="BL1590" s="1"/>
      <c r="BM1590" s="1"/>
      <c r="BN1590" s="1"/>
      <c r="BO1590" s="1"/>
      <c r="BP1590" s="1"/>
      <c r="BQ1590" s="1"/>
      <c r="BR1590" s="1"/>
      <c r="BS1590" s="1"/>
      <c r="BT1590" s="1"/>
      <c r="BU1590" s="1"/>
      <c r="BV1590" s="1"/>
      <c r="BW1590" s="1"/>
      <c r="BX1590" s="1"/>
      <c r="BY1590" s="1"/>
      <c r="BZ1590" s="1"/>
      <c r="CA1590" s="1"/>
      <c r="CB1590" s="1"/>
      <c r="CC1590" s="1"/>
      <c r="CD1590" s="1"/>
      <c r="CE1590" s="1"/>
      <c r="CF1590" s="1"/>
      <c r="CG1590" s="1"/>
      <c r="CH1590" s="1"/>
      <c r="CI1590" s="1"/>
      <c r="CJ1590" s="1"/>
      <c r="CK1590" s="1"/>
      <c r="CL1590" s="1"/>
      <c r="CM1590" s="1"/>
      <c r="CN1590" s="1"/>
      <c r="CO1590" s="1"/>
      <c r="CP1590" s="1"/>
      <c r="CQ1590" s="1"/>
      <c r="CR1590" s="1"/>
      <c r="CS1590" s="1"/>
      <c r="CT1590" s="1"/>
      <c r="CU1590" s="1"/>
      <c r="CV1590" s="1"/>
      <c r="CW1590" s="1"/>
      <c r="CX1590" s="1"/>
      <c r="CY1590" s="1"/>
      <c r="CZ1590" s="1"/>
      <c r="DA1590" s="1"/>
      <c r="DB1590" s="1"/>
      <c r="DC1590" s="1"/>
      <c r="DD1590" s="1"/>
      <c r="DE1590" s="1"/>
      <c r="DF1590" s="1"/>
      <c r="DG1590" s="1"/>
      <c r="DH1590" s="1"/>
      <c r="DI1590" s="1"/>
      <c r="DJ1590" s="1"/>
      <c r="DK1590" s="1"/>
      <c r="DL1590" s="1"/>
      <c r="DM1590" s="1"/>
      <c r="DN1590" s="1"/>
      <c r="DO1590" s="1"/>
      <c r="DP1590" s="1"/>
      <c r="DQ1590" s="1"/>
      <c r="DR1590" s="1"/>
      <c r="DS1590" s="1"/>
      <c r="DT1590" s="1"/>
      <c r="DU1590" s="1"/>
      <c r="DV1590" s="1"/>
      <c r="DW1590" s="1"/>
      <c r="DX1590" s="1"/>
      <c r="DY1590" s="1"/>
      <c r="DZ1590" s="1"/>
      <c r="EA1590" s="1"/>
      <c r="EB1590" s="1"/>
      <c r="EC1590" s="1"/>
      <c r="ED1590" s="1"/>
      <c r="EE1590" s="1"/>
      <c r="EF1590" s="1"/>
      <c r="EG1590" s="1"/>
      <c r="EH1590" s="1"/>
      <c r="EI1590" s="1"/>
      <c r="EJ1590" s="1"/>
      <c r="EK1590" s="1"/>
      <c r="EL1590" s="1"/>
      <c r="EM1590" s="1"/>
      <c r="EN1590" s="1"/>
      <c r="EO1590" s="1"/>
      <c r="EP1590" s="1"/>
      <c r="EQ1590" s="1"/>
      <c r="ER1590" s="1"/>
      <c r="ES1590" s="1"/>
      <c r="ET1590" s="1"/>
      <c r="EU1590" s="1"/>
      <c r="EV1590" s="1"/>
      <c r="EW1590" s="1"/>
      <c r="EX1590" s="1"/>
    </row>
    <row r="1591" spans="1:154" x14ac:dyDescent="0.15">
      <c r="A1591" s="35"/>
      <c r="B1591" s="125"/>
      <c r="C1591" s="14"/>
      <c r="D1591" s="13"/>
      <c r="E1591" s="14"/>
      <c r="F1591" s="14"/>
      <c r="G1591" s="14"/>
      <c r="H1591" s="14"/>
      <c r="I1591" s="13"/>
      <c r="J1591" s="29"/>
      <c r="K1591" s="2"/>
      <c r="L1591" s="17"/>
      <c r="M1591" s="12"/>
      <c r="N1591" s="12"/>
      <c r="O1591" s="17"/>
      <c r="P1591" s="14"/>
      <c r="Q1591" s="14"/>
      <c r="R1591" s="14"/>
      <c r="S1591" s="20"/>
      <c r="T1591" s="14"/>
      <c r="U1591" s="4"/>
      <c r="V1591" s="29"/>
      <c r="W1591" s="10"/>
      <c r="X1591" s="10"/>
      <c r="Y1591" s="27"/>
      <c r="Z1591" s="3"/>
      <c r="AA1591" s="1"/>
      <c r="AB1591" s="10"/>
      <c r="AC1591" s="3"/>
      <c r="AD1591" s="3"/>
      <c r="AE1591" s="3"/>
      <c r="AF1591" s="10"/>
      <c r="AG1591" s="11"/>
      <c r="AH1591" s="10"/>
      <c r="AI1591" s="1"/>
      <c r="AJ1591" s="1"/>
      <c r="AK1591" s="1"/>
      <c r="AL1591" s="1"/>
      <c r="AM1591" s="1"/>
      <c r="AN1591" s="1"/>
      <c r="AO1591" s="1"/>
      <c r="AP1591" s="1"/>
      <c r="AQ1591" s="1"/>
      <c r="AR1591" s="1"/>
      <c r="AS1591" s="1"/>
      <c r="AT1591" s="1"/>
      <c r="AU1591" s="1"/>
      <c r="AV1591" s="1"/>
      <c r="AW1591" s="1"/>
      <c r="AX1591" s="1"/>
      <c r="AY1591" s="1"/>
      <c r="AZ1591" s="1"/>
      <c r="BA1591" s="1"/>
      <c r="BB1591" s="1"/>
      <c r="BC1591" s="1"/>
      <c r="BD1591" s="1"/>
      <c r="BE1591" s="1"/>
      <c r="BF1591" s="1"/>
      <c r="BG1591" s="1"/>
      <c r="BH1591" s="1"/>
      <c r="BI1591" s="1"/>
      <c r="BJ1591" s="1"/>
      <c r="BK1591" s="1"/>
      <c r="BL1591" s="1"/>
      <c r="BM1591" s="1"/>
      <c r="BN1591" s="1"/>
      <c r="BO1591" s="1"/>
      <c r="BP1591" s="1"/>
      <c r="BQ1591" s="1"/>
      <c r="BR1591" s="1"/>
      <c r="BS1591" s="1"/>
      <c r="BT1591" s="1"/>
      <c r="BU1591" s="1"/>
      <c r="BV1591" s="1"/>
      <c r="BW1591" s="1"/>
      <c r="BX1591" s="1"/>
      <c r="BY1591" s="1"/>
      <c r="BZ1591" s="1"/>
      <c r="CA1591" s="1"/>
      <c r="CB1591" s="1"/>
      <c r="CC1591" s="1"/>
      <c r="CD1591" s="1"/>
      <c r="CE1591" s="1"/>
      <c r="CF1591" s="1"/>
      <c r="CG1591" s="1"/>
      <c r="CH1591" s="1"/>
      <c r="CI1591" s="1"/>
      <c r="CJ1591" s="1"/>
      <c r="CK1591" s="1"/>
      <c r="CL1591" s="1"/>
      <c r="CM1591" s="1"/>
      <c r="CN1591" s="1"/>
      <c r="CO1591" s="1"/>
      <c r="CP1591" s="1"/>
      <c r="CQ1591" s="1"/>
      <c r="CR1591" s="1"/>
      <c r="CS1591" s="1"/>
      <c r="CT1591" s="1"/>
      <c r="CU1591" s="1"/>
      <c r="CV1591" s="1"/>
      <c r="CW1591" s="1"/>
      <c r="CX1591" s="1"/>
      <c r="CY1591" s="1"/>
      <c r="CZ1591" s="1"/>
      <c r="DA1591" s="1"/>
      <c r="DB1591" s="1"/>
      <c r="DC1591" s="1"/>
      <c r="DD1591" s="1"/>
      <c r="DE1591" s="1"/>
      <c r="DF1591" s="1"/>
      <c r="DG1591" s="1"/>
      <c r="DH1591" s="1"/>
      <c r="DI1591" s="1"/>
      <c r="DJ1591" s="1"/>
      <c r="DK1591" s="1"/>
      <c r="DL1591" s="1"/>
      <c r="DM1591" s="1"/>
      <c r="DN1591" s="1"/>
      <c r="DO1591" s="1"/>
      <c r="DP1591" s="1"/>
      <c r="DQ1591" s="1"/>
      <c r="DR1591" s="1"/>
      <c r="DS1591" s="1"/>
      <c r="DT1591" s="1"/>
      <c r="DU1591" s="1"/>
      <c r="DV1591" s="1"/>
      <c r="DW1591" s="1"/>
      <c r="DX1591" s="1"/>
      <c r="DY1591" s="1"/>
      <c r="DZ1591" s="1"/>
      <c r="EA1591" s="1"/>
      <c r="EB1591" s="1"/>
      <c r="EC1591" s="1"/>
      <c r="ED1591" s="1"/>
      <c r="EE1591" s="1"/>
      <c r="EF1591" s="1"/>
      <c r="EG1591" s="1"/>
      <c r="EH1591" s="1"/>
      <c r="EI1591" s="1"/>
      <c r="EJ1591" s="1"/>
      <c r="EK1591" s="1"/>
      <c r="EL1591" s="1"/>
      <c r="EM1591" s="1"/>
      <c r="EN1591" s="1"/>
      <c r="EO1591" s="1"/>
      <c r="EP1591" s="1"/>
      <c r="EQ1591" s="1"/>
      <c r="ER1591" s="1"/>
      <c r="ES1591" s="1"/>
      <c r="ET1591" s="1"/>
      <c r="EU1591" s="1"/>
      <c r="EV1591" s="1"/>
      <c r="EW1591" s="1"/>
      <c r="EX1591" s="1"/>
    </row>
    <row r="1592" spans="1:154" x14ac:dyDescent="0.15">
      <c r="A1592" s="35"/>
      <c r="B1592" s="125"/>
      <c r="C1592" s="14"/>
      <c r="D1592" s="13"/>
      <c r="E1592" s="14"/>
      <c r="F1592" s="14"/>
      <c r="G1592" s="14"/>
      <c r="H1592" s="14"/>
      <c r="I1592" s="13"/>
      <c r="J1592" s="29"/>
      <c r="K1592" s="2"/>
      <c r="L1592" s="17"/>
      <c r="M1592" s="12"/>
      <c r="N1592" s="12"/>
      <c r="O1592" s="17"/>
      <c r="P1592" s="14"/>
      <c r="Q1592" s="14"/>
      <c r="R1592" s="14"/>
      <c r="S1592" s="20"/>
      <c r="T1592" s="14"/>
      <c r="U1592" s="4"/>
      <c r="V1592" s="29"/>
      <c r="W1592" s="10"/>
      <c r="X1592" s="10"/>
      <c r="Y1592" s="27"/>
      <c r="Z1592" s="3"/>
      <c r="AA1592" s="1"/>
      <c r="AB1592" s="10"/>
      <c r="AC1592" s="3"/>
      <c r="AD1592" s="3"/>
      <c r="AE1592" s="3"/>
      <c r="AF1592" s="10"/>
      <c r="AG1592" s="11"/>
      <c r="AH1592" s="10"/>
      <c r="AI1592" s="1"/>
      <c r="AJ1592" s="1"/>
      <c r="AK1592" s="1"/>
      <c r="AL1592" s="1"/>
      <c r="AM1592" s="1"/>
      <c r="AN1592" s="1"/>
      <c r="AO1592" s="1"/>
      <c r="AP1592" s="1"/>
      <c r="AQ1592" s="1"/>
      <c r="AR1592" s="1"/>
      <c r="AS1592" s="1"/>
      <c r="AT1592" s="1"/>
      <c r="AU1592" s="1"/>
      <c r="AV1592" s="1"/>
      <c r="AW1592" s="1"/>
      <c r="AX1592" s="1"/>
      <c r="AY1592" s="1"/>
      <c r="AZ1592" s="1"/>
      <c r="BA1592" s="1"/>
      <c r="BB1592" s="1"/>
      <c r="BC1592" s="1"/>
      <c r="BD1592" s="1"/>
      <c r="BE1592" s="1"/>
      <c r="BF1592" s="1"/>
      <c r="BG1592" s="1"/>
      <c r="BH1592" s="1"/>
      <c r="BI1592" s="1"/>
      <c r="BJ1592" s="1"/>
      <c r="BK1592" s="1"/>
      <c r="BL1592" s="1"/>
      <c r="BM1592" s="1"/>
      <c r="BN1592" s="1"/>
      <c r="BO1592" s="1"/>
      <c r="BP1592" s="1"/>
      <c r="BQ1592" s="1"/>
      <c r="BR1592" s="1"/>
      <c r="BS1592" s="1"/>
      <c r="BT1592" s="1"/>
      <c r="BU1592" s="1"/>
      <c r="BV1592" s="1"/>
      <c r="BW1592" s="1"/>
      <c r="BX1592" s="1"/>
      <c r="BY1592" s="1"/>
      <c r="BZ1592" s="1"/>
      <c r="CA1592" s="1"/>
      <c r="CB1592" s="1"/>
      <c r="CC1592" s="1"/>
      <c r="CD1592" s="1"/>
      <c r="CE1592" s="1"/>
      <c r="CF1592" s="1"/>
      <c r="CG1592" s="1"/>
      <c r="CH1592" s="1"/>
      <c r="CI1592" s="1"/>
      <c r="CJ1592" s="1"/>
      <c r="CK1592" s="1"/>
      <c r="CL1592" s="1"/>
      <c r="CM1592" s="1"/>
      <c r="CN1592" s="1"/>
      <c r="CO1592" s="1"/>
      <c r="CP1592" s="1"/>
      <c r="CQ1592" s="1"/>
      <c r="CR1592" s="1"/>
      <c r="CS1592" s="1"/>
      <c r="CT1592" s="1"/>
      <c r="CU1592" s="1"/>
      <c r="CV1592" s="1"/>
      <c r="CW1592" s="1"/>
      <c r="CX1592" s="1"/>
      <c r="CY1592" s="1"/>
      <c r="CZ1592" s="1"/>
      <c r="DA1592" s="1"/>
      <c r="DB1592" s="1"/>
      <c r="DC1592" s="1"/>
      <c r="DD1592" s="1"/>
      <c r="DE1592" s="1"/>
      <c r="DF1592" s="1"/>
      <c r="DG1592" s="1"/>
      <c r="DH1592" s="1"/>
      <c r="DI1592" s="1"/>
      <c r="DJ1592" s="1"/>
      <c r="DK1592" s="1"/>
      <c r="DL1592" s="1"/>
      <c r="DM1592" s="1"/>
      <c r="DN1592" s="1"/>
      <c r="DO1592" s="1"/>
      <c r="DP1592" s="1"/>
      <c r="DQ1592" s="1"/>
      <c r="DR1592" s="1"/>
      <c r="DS1592" s="1"/>
      <c r="DT1592" s="1"/>
      <c r="DU1592" s="1"/>
      <c r="DV1592" s="1"/>
      <c r="DW1592" s="1"/>
      <c r="DX1592" s="1"/>
      <c r="DY1592" s="1"/>
      <c r="DZ1592" s="1"/>
      <c r="EA1592" s="1"/>
      <c r="EB1592" s="1"/>
      <c r="EC1592" s="1"/>
      <c r="ED1592" s="1"/>
      <c r="EE1592" s="1"/>
      <c r="EF1592" s="1"/>
      <c r="EG1592" s="1"/>
      <c r="EH1592" s="1"/>
      <c r="EI1592" s="1"/>
      <c r="EJ1592" s="1"/>
      <c r="EK1592" s="1"/>
      <c r="EL1592" s="1"/>
      <c r="EM1592" s="1"/>
      <c r="EN1592" s="1"/>
      <c r="EO1592" s="1"/>
      <c r="EP1592" s="1"/>
      <c r="EQ1592" s="1"/>
      <c r="ER1592" s="1"/>
      <c r="ES1592" s="1"/>
      <c r="ET1592" s="1"/>
      <c r="EU1592" s="1"/>
      <c r="EV1592" s="1"/>
      <c r="EW1592" s="1"/>
      <c r="EX1592" s="1"/>
    </row>
    <row r="1593" spans="1:154" x14ac:dyDescent="0.15">
      <c r="A1593" s="35"/>
      <c r="B1593" s="125"/>
      <c r="C1593" s="14"/>
      <c r="D1593" s="13"/>
      <c r="E1593" s="14"/>
      <c r="F1593" s="14"/>
      <c r="G1593" s="14"/>
      <c r="H1593" s="14"/>
      <c r="I1593" s="13"/>
      <c r="J1593" s="29"/>
      <c r="K1593" s="2"/>
      <c r="L1593" s="17"/>
      <c r="M1593" s="12"/>
      <c r="N1593" s="12"/>
      <c r="O1593" s="17"/>
      <c r="P1593" s="14"/>
      <c r="Q1593" s="14"/>
      <c r="R1593" s="14"/>
      <c r="S1593" s="20"/>
      <c r="T1593" s="14"/>
      <c r="U1593" s="4"/>
      <c r="V1593" s="29"/>
      <c r="W1593" s="10"/>
      <c r="X1593" s="10"/>
      <c r="Y1593" s="27"/>
      <c r="Z1593" s="3"/>
      <c r="AA1593" s="1"/>
      <c r="AB1593" s="10"/>
      <c r="AC1593" s="3"/>
      <c r="AD1593" s="3"/>
      <c r="AE1593" s="3"/>
      <c r="AF1593" s="10"/>
      <c r="AG1593" s="11"/>
      <c r="AH1593" s="10"/>
      <c r="AI1593" s="1"/>
      <c r="AJ1593" s="1"/>
      <c r="AK1593" s="1"/>
      <c r="AL1593" s="1"/>
      <c r="AM1593" s="1"/>
      <c r="AN1593" s="1"/>
      <c r="AO1593" s="1"/>
      <c r="AP1593" s="1"/>
      <c r="AQ1593" s="1"/>
      <c r="AR1593" s="1"/>
      <c r="AS1593" s="1"/>
      <c r="AT1593" s="1"/>
      <c r="AU1593" s="1"/>
      <c r="AV1593" s="1"/>
      <c r="AW1593" s="1"/>
      <c r="AX1593" s="1"/>
      <c r="AY1593" s="1"/>
      <c r="AZ1593" s="1"/>
      <c r="BA1593" s="1"/>
      <c r="BB1593" s="1"/>
      <c r="BC1593" s="1"/>
      <c r="BD1593" s="1"/>
      <c r="BE1593" s="1"/>
      <c r="BF1593" s="1"/>
      <c r="BG1593" s="1"/>
      <c r="BH1593" s="1"/>
      <c r="BI1593" s="1"/>
      <c r="BJ1593" s="1"/>
      <c r="BK1593" s="1"/>
      <c r="BL1593" s="1"/>
      <c r="BM1593" s="1"/>
      <c r="BN1593" s="1"/>
      <c r="BO1593" s="1"/>
      <c r="BP1593" s="1"/>
      <c r="BQ1593" s="1"/>
      <c r="BR1593" s="1"/>
      <c r="BS1593" s="1"/>
      <c r="BT1593" s="1"/>
      <c r="BU1593" s="1"/>
      <c r="BV1593" s="1"/>
      <c r="BW1593" s="1"/>
      <c r="BX1593" s="1"/>
      <c r="BY1593" s="1"/>
      <c r="BZ1593" s="1"/>
      <c r="CA1593" s="1"/>
      <c r="CB1593" s="1"/>
      <c r="CC1593" s="1"/>
      <c r="CD1593" s="1"/>
      <c r="CE1593" s="1"/>
      <c r="CF1593" s="1"/>
      <c r="CG1593" s="1"/>
      <c r="CH1593" s="1"/>
      <c r="CI1593" s="1"/>
      <c r="CJ1593" s="1"/>
      <c r="CK1593" s="1"/>
      <c r="CL1593" s="1"/>
      <c r="CM1593" s="1"/>
      <c r="CN1593" s="1"/>
      <c r="CO1593" s="1"/>
      <c r="CP1593" s="1"/>
      <c r="CQ1593" s="1"/>
      <c r="CR1593" s="1"/>
      <c r="CS1593" s="1"/>
      <c r="CT1593" s="1"/>
      <c r="CU1593" s="1"/>
      <c r="CV1593" s="1"/>
      <c r="CW1593" s="1"/>
      <c r="CX1593" s="1"/>
      <c r="CY1593" s="1"/>
      <c r="CZ1593" s="1"/>
      <c r="DA1593" s="1"/>
      <c r="DB1593" s="1"/>
      <c r="DC1593" s="1"/>
      <c r="DD1593" s="1"/>
      <c r="DE1593" s="1"/>
      <c r="DF1593" s="1"/>
      <c r="DG1593" s="1"/>
      <c r="DH1593" s="1"/>
      <c r="DI1593" s="1"/>
      <c r="DJ1593" s="1"/>
      <c r="DK1593" s="1"/>
      <c r="DL1593" s="1"/>
      <c r="DM1593" s="1"/>
      <c r="DN1593" s="1"/>
      <c r="DO1593" s="1"/>
      <c r="DP1593" s="1"/>
      <c r="DQ1593" s="1"/>
      <c r="DR1593" s="1"/>
      <c r="DS1593" s="1"/>
      <c r="DT1593" s="1"/>
      <c r="DU1593" s="1"/>
      <c r="DV1593" s="1"/>
      <c r="DW1593" s="1"/>
      <c r="DX1593" s="1"/>
      <c r="DY1593" s="1"/>
      <c r="DZ1593" s="1"/>
      <c r="EA1593" s="1"/>
      <c r="EB1593" s="1"/>
      <c r="EC1593" s="1"/>
      <c r="ED1593" s="1"/>
      <c r="EE1593" s="1"/>
      <c r="EF1593" s="1"/>
      <c r="EG1593" s="1"/>
      <c r="EH1593" s="1"/>
      <c r="EI1593" s="1"/>
      <c r="EJ1593" s="1"/>
      <c r="EK1593" s="1"/>
      <c r="EL1593" s="1"/>
      <c r="EM1593" s="1"/>
      <c r="EN1593" s="1"/>
      <c r="EO1593" s="1"/>
      <c r="EP1593" s="1"/>
      <c r="EQ1593" s="1"/>
      <c r="ER1593" s="1"/>
      <c r="ES1593" s="1"/>
      <c r="ET1593" s="1"/>
      <c r="EU1593" s="1"/>
      <c r="EV1593" s="1"/>
      <c r="EW1593" s="1"/>
      <c r="EX1593" s="1"/>
    </row>
    <row r="1594" spans="1:154" x14ac:dyDescent="0.15">
      <c r="A1594" s="35"/>
      <c r="B1594" s="125"/>
      <c r="C1594" s="14"/>
      <c r="D1594" s="13"/>
      <c r="E1594" s="14"/>
      <c r="F1594" s="14"/>
      <c r="G1594" s="14"/>
      <c r="H1594" s="14"/>
      <c r="I1594" s="13"/>
      <c r="J1594" s="29"/>
      <c r="K1594" s="2"/>
      <c r="L1594" s="17"/>
      <c r="M1594" s="12"/>
      <c r="N1594" s="12"/>
      <c r="O1594" s="17"/>
      <c r="P1594" s="14"/>
      <c r="Q1594" s="14"/>
      <c r="R1594" s="14"/>
      <c r="S1594" s="20"/>
      <c r="T1594" s="14"/>
      <c r="U1594" s="4"/>
      <c r="V1594" s="29"/>
      <c r="W1594" s="10"/>
      <c r="X1594" s="10"/>
      <c r="Y1594" s="27"/>
      <c r="Z1594" s="3"/>
      <c r="AA1594" s="1"/>
      <c r="AB1594" s="10"/>
      <c r="AC1594" s="3"/>
      <c r="AD1594" s="3"/>
      <c r="AE1594" s="3"/>
      <c r="AF1594" s="10"/>
      <c r="AG1594" s="11"/>
      <c r="AH1594" s="10"/>
      <c r="AI1594" s="1"/>
      <c r="AJ1594" s="1"/>
      <c r="AK1594" s="1"/>
      <c r="AL1594" s="1"/>
      <c r="AM1594" s="1"/>
      <c r="AN1594" s="1"/>
      <c r="AO1594" s="1"/>
      <c r="AP1594" s="1"/>
      <c r="AQ1594" s="1"/>
      <c r="AR1594" s="1"/>
      <c r="AS1594" s="1"/>
      <c r="AT1594" s="1"/>
      <c r="AU1594" s="1"/>
      <c r="AV1594" s="1"/>
      <c r="AW1594" s="1"/>
      <c r="AX1594" s="1"/>
      <c r="AY1594" s="1"/>
      <c r="AZ1594" s="1"/>
      <c r="BA1594" s="1"/>
      <c r="BB1594" s="1"/>
      <c r="BC1594" s="1"/>
      <c r="BD1594" s="1"/>
      <c r="BE1594" s="1"/>
      <c r="BF1594" s="1"/>
      <c r="BG1594" s="1"/>
      <c r="BH1594" s="1"/>
      <c r="BI1594" s="1"/>
      <c r="BJ1594" s="1"/>
      <c r="BK1594" s="1"/>
      <c r="BL1594" s="1"/>
      <c r="BM1594" s="1"/>
      <c r="BN1594" s="1"/>
      <c r="BO1594" s="1"/>
      <c r="BP1594" s="1"/>
      <c r="BQ1594" s="1"/>
      <c r="BR1594" s="1"/>
      <c r="BS1594" s="1"/>
      <c r="BT1594" s="1"/>
      <c r="BU1594" s="1"/>
      <c r="BV1594" s="1"/>
      <c r="BW1594" s="1"/>
      <c r="BX1594" s="1"/>
      <c r="BY1594" s="1"/>
      <c r="BZ1594" s="1"/>
      <c r="CA1594" s="1"/>
      <c r="CB1594" s="1"/>
      <c r="CC1594" s="1"/>
      <c r="CD1594" s="1"/>
      <c r="CE1594" s="1"/>
      <c r="CF1594" s="1"/>
      <c r="CG1594" s="1"/>
      <c r="CH1594" s="1"/>
      <c r="CI1594" s="1"/>
      <c r="CJ1594" s="1"/>
      <c r="CK1594" s="1"/>
      <c r="CL1594" s="1"/>
      <c r="CM1594" s="1"/>
      <c r="CN1594" s="1"/>
      <c r="CO1594" s="1"/>
      <c r="CP1594" s="1"/>
      <c r="CQ1594" s="1"/>
      <c r="CR1594" s="1"/>
      <c r="CS1594" s="1"/>
      <c r="CT1594" s="1"/>
      <c r="CU1594" s="1"/>
      <c r="CV1594" s="1"/>
      <c r="CW1594" s="1"/>
      <c r="CX1594" s="1"/>
      <c r="CY1594" s="1"/>
      <c r="CZ1594" s="1"/>
      <c r="DA1594" s="1"/>
      <c r="DB1594" s="1"/>
      <c r="DC1594" s="1"/>
      <c r="DD1594" s="1"/>
      <c r="DE1594" s="1"/>
      <c r="DF1594" s="1"/>
      <c r="DG1594" s="1"/>
      <c r="DH1594" s="1"/>
      <c r="DI1594" s="1"/>
      <c r="DJ1594" s="1"/>
      <c r="DK1594" s="1"/>
      <c r="DL1594" s="1"/>
      <c r="DM1594" s="1"/>
      <c r="DN1594" s="1"/>
      <c r="DO1594" s="1"/>
      <c r="DP1594" s="1"/>
      <c r="DQ1594" s="1"/>
      <c r="DR1594" s="1"/>
      <c r="DS1594" s="1"/>
      <c r="DT1594" s="1"/>
      <c r="DU1594" s="1"/>
      <c r="DV1594" s="1"/>
      <c r="DW1594" s="1"/>
      <c r="DX1594" s="1"/>
      <c r="DY1594" s="1"/>
      <c r="DZ1594" s="1"/>
      <c r="EA1594" s="1"/>
      <c r="EB1594" s="1"/>
      <c r="EC1594" s="1"/>
      <c r="ED1594" s="1"/>
      <c r="EE1594" s="1"/>
      <c r="EF1594" s="1"/>
      <c r="EG1594" s="1"/>
      <c r="EH1594" s="1"/>
      <c r="EI1594" s="1"/>
      <c r="EJ1594" s="1"/>
      <c r="EK1594" s="1"/>
      <c r="EL1594" s="1"/>
      <c r="EM1594" s="1"/>
      <c r="EN1594" s="1"/>
      <c r="EO1594" s="1"/>
      <c r="EP1594" s="1"/>
      <c r="EQ1594" s="1"/>
      <c r="ER1594" s="1"/>
      <c r="ES1594" s="1"/>
      <c r="ET1594" s="1"/>
      <c r="EU1594" s="1"/>
      <c r="EV1594" s="1"/>
      <c r="EW1594" s="1"/>
      <c r="EX1594" s="1"/>
    </row>
    <row r="1595" spans="1:154" x14ac:dyDescent="0.15">
      <c r="A1595" s="35"/>
      <c r="B1595" s="125"/>
      <c r="C1595" s="14"/>
      <c r="D1595" s="13"/>
      <c r="E1595" s="14"/>
      <c r="F1595" s="14"/>
      <c r="G1595" s="14"/>
      <c r="H1595" s="14"/>
      <c r="I1595" s="13"/>
      <c r="J1595" s="29"/>
      <c r="K1595" s="2"/>
      <c r="L1595" s="17"/>
      <c r="M1595" s="12"/>
      <c r="N1595" s="12"/>
      <c r="O1595" s="17"/>
      <c r="P1595" s="14"/>
      <c r="Q1595" s="14"/>
      <c r="R1595" s="14"/>
      <c r="S1595" s="20"/>
      <c r="T1595" s="14"/>
      <c r="U1595" s="4"/>
      <c r="V1595" s="29"/>
      <c r="W1595" s="10"/>
      <c r="X1595" s="10"/>
      <c r="Y1595" s="27"/>
      <c r="Z1595" s="3"/>
      <c r="AA1595" s="1"/>
      <c r="AB1595" s="10"/>
      <c r="AC1595" s="3"/>
      <c r="AD1595" s="3"/>
      <c r="AE1595" s="3"/>
      <c r="AF1595" s="10"/>
      <c r="AG1595" s="11"/>
      <c r="AH1595" s="10"/>
      <c r="AI1595" s="1"/>
      <c r="AJ1595" s="1"/>
      <c r="AK1595" s="1"/>
      <c r="AL1595" s="1"/>
      <c r="AM1595" s="1"/>
      <c r="AN1595" s="1"/>
      <c r="AO1595" s="1"/>
      <c r="AP1595" s="1"/>
      <c r="AQ1595" s="1"/>
      <c r="AR1595" s="1"/>
      <c r="AS1595" s="1"/>
      <c r="AT1595" s="1"/>
      <c r="AU1595" s="1"/>
      <c r="AV1595" s="1"/>
      <c r="AW1595" s="1"/>
      <c r="AX1595" s="1"/>
      <c r="AY1595" s="1"/>
      <c r="AZ1595" s="1"/>
      <c r="BA1595" s="1"/>
      <c r="BB1595" s="1"/>
      <c r="BC1595" s="1"/>
      <c r="BD1595" s="1"/>
      <c r="BE1595" s="1"/>
      <c r="BF1595" s="1"/>
      <c r="BG1595" s="1"/>
      <c r="BH1595" s="1"/>
      <c r="BI1595" s="1"/>
      <c r="BJ1595" s="1"/>
      <c r="BK1595" s="1"/>
      <c r="BL1595" s="1"/>
      <c r="BM1595" s="1"/>
      <c r="BN1595" s="1"/>
      <c r="BO1595" s="1"/>
      <c r="BP1595" s="1"/>
      <c r="BQ1595" s="1"/>
      <c r="BR1595" s="1"/>
      <c r="BS1595" s="1"/>
      <c r="BT1595" s="1"/>
      <c r="BU1595" s="1"/>
      <c r="BV1595" s="1"/>
      <c r="BW1595" s="1"/>
      <c r="BX1595" s="1"/>
      <c r="BY1595" s="1"/>
      <c r="BZ1595" s="1"/>
      <c r="CA1595" s="1"/>
      <c r="CB1595" s="1"/>
      <c r="CC1595" s="1"/>
      <c r="CD1595" s="1"/>
      <c r="CE1595" s="1"/>
      <c r="CF1595" s="1"/>
      <c r="CG1595" s="1"/>
      <c r="CH1595" s="1"/>
      <c r="CI1595" s="1"/>
      <c r="CJ1595" s="1"/>
      <c r="CK1595" s="1"/>
      <c r="CL1595" s="1"/>
      <c r="CM1595" s="1"/>
      <c r="CN1595" s="1"/>
      <c r="CO1595" s="1"/>
      <c r="CP1595" s="1"/>
      <c r="CQ1595" s="1"/>
      <c r="CR1595" s="1"/>
      <c r="CS1595" s="1"/>
      <c r="CT1595" s="1"/>
      <c r="CU1595" s="1"/>
      <c r="CV1595" s="1"/>
      <c r="CW1595" s="1"/>
      <c r="CX1595" s="1"/>
      <c r="CY1595" s="1"/>
      <c r="CZ1595" s="1"/>
      <c r="DA1595" s="1"/>
      <c r="DB1595" s="1"/>
      <c r="DC1595" s="1"/>
      <c r="DD1595" s="1"/>
      <c r="DE1595" s="1"/>
      <c r="DF1595" s="1"/>
      <c r="DG1595" s="1"/>
      <c r="DH1595" s="1"/>
      <c r="DI1595" s="1"/>
      <c r="DJ1595" s="1"/>
      <c r="DK1595" s="1"/>
      <c r="DL1595" s="1"/>
      <c r="DM1595" s="1"/>
      <c r="DN1595" s="1"/>
      <c r="DO1595" s="1"/>
      <c r="DP1595" s="1"/>
      <c r="DQ1595" s="1"/>
      <c r="DR1595" s="1"/>
      <c r="DS1595" s="1"/>
      <c r="DT1595" s="1"/>
      <c r="DU1595" s="1"/>
      <c r="DV1595" s="1"/>
      <c r="DW1595" s="1"/>
      <c r="DX1595" s="1"/>
      <c r="DY1595" s="1"/>
      <c r="DZ1595" s="1"/>
      <c r="EA1595" s="1"/>
      <c r="EB1595" s="1"/>
      <c r="EC1595" s="1"/>
      <c r="ED1595" s="1"/>
      <c r="EE1595" s="1"/>
      <c r="EF1595" s="1"/>
      <c r="EG1595" s="1"/>
      <c r="EH1595" s="1"/>
      <c r="EI1595" s="1"/>
      <c r="EJ1595" s="1"/>
      <c r="EK1595" s="1"/>
      <c r="EL1595" s="1"/>
      <c r="EM1595" s="1"/>
      <c r="EN1595" s="1"/>
      <c r="EO1595" s="1"/>
      <c r="EP1595" s="1"/>
      <c r="EQ1595" s="1"/>
      <c r="ER1595" s="1"/>
      <c r="ES1595" s="1"/>
      <c r="ET1595" s="1"/>
      <c r="EU1595" s="1"/>
      <c r="EV1595" s="1"/>
      <c r="EW1595" s="1"/>
      <c r="EX1595" s="1"/>
    </row>
    <row r="1596" spans="1:154" x14ac:dyDescent="0.15">
      <c r="A1596" s="35"/>
      <c r="B1596" s="125"/>
      <c r="C1596" s="14"/>
      <c r="D1596" s="13"/>
      <c r="E1596" s="14"/>
      <c r="F1596" s="14"/>
      <c r="G1596" s="14"/>
      <c r="H1596" s="14"/>
      <c r="I1596" s="13"/>
      <c r="J1596" s="29"/>
      <c r="K1596" s="2"/>
      <c r="L1596" s="17"/>
      <c r="M1596" s="12"/>
      <c r="N1596" s="12"/>
      <c r="O1596" s="17"/>
      <c r="P1596" s="14"/>
      <c r="Q1596" s="14"/>
      <c r="R1596" s="14"/>
      <c r="S1596" s="20"/>
      <c r="T1596" s="14"/>
      <c r="U1596" s="4"/>
      <c r="V1596" s="29"/>
      <c r="W1596" s="10"/>
      <c r="X1596" s="10"/>
      <c r="Y1596" s="27"/>
      <c r="Z1596" s="3"/>
      <c r="AA1596" s="1"/>
      <c r="AB1596" s="10"/>
      <c r="AC1596" s="3"/>
      <c r="AD1596" s="3"/>
      <c r="AE1596" s="3"/>
      <c r="AF1596" s="10"/>
      <c r="AG1596" s="11"/>
      <c r="AH1596" s="10"/>
      <c r="AI1596" s="1"/>
      <c r="AJ1596" s="1"/>
      <c r="AK1596" s="1"/>
      <c r="AL1596" s="1"/>
      <c r="AM1596" s="1"/>
      <c r="AN1596" s="1"/>
      <c r="AO1596" s="1"/>
      <c r="AP1596" s="1"/>
      <c r="AQ1596" s="1"/>
      <c r="AR1596" s="1"/>
      <c r="AS1596" s="1"/>
      <c r="AT1596" s="1"/>
      <c r="AU1596" s="1"/>
      <c r="AV1596" s="1"/>
      <c r="AW1596" s="1"/>
      <c r="AX1596" s="1"/>
      <c r="AY1596" s="1"/>
      <c r="AZ1596" s="1"/>
      <c r="BA1596" s="1"/>
      <c r="BB1596" s="1"/>
      <c r="BC1596" s="1"/>
      <c r="BD1596" s="1"/>
      <c r="BE1596" s="1"/>
      <c r="BF1596" s="1"/>
      <c r="BG1596" s="1"/>
      <c r="BH1596" s="1"/>
      <c r="BI1596" s="1"/>
      <c r="BJ1596" s="1"/>
      <c r="BK1596" s="1"/>
      <c r="BL1596" s="1"/>
      <c r="BM1596" s="1"/>
      <c r="BN1596" s="1"/>
      <c r="BO1596" s="1"/>
      <c r="BP1596" s="1"/>
      <c r="BQ1596" s="1"/>
      <c r="BR1596" s="1"/>
      <c r="BS1596" s="1"/>
      <c r="BT1596" s="1"/>
      <c r="BU1596" s="1"/>
      <c r="BV1596" s="1"/>
      <c r="BW1596" s="1"/>
      <c r="BX1596" s="1"/>
      <c r="BY1596" s="1"/>
      <c r="BZ1596" s="1"/>
      <c r="CA1596" s="1"/>
      <c r="CB1596" s="1"/>
      <c r="CC1596" s="1"/>
      <c r="CD1596" s="1"/>
      <c r="CE1596" s="1"/>
      <c r="CF1596" s="1"/>
      <c r="CG1596" s="1"/>
      <c r="CH1596" s="1"/>
      <c r="CI1596" s="1"/>
      <c r="CJ1596" s="1"/>
      <c r="CK1596" s="1"/>
      <c r="CL1596" s="1"/>
      <c r="CM1596" s="1"/>
      <c r="CN1596" s="1"/>
      <c r="CO1596" s="1"/>
      <c r="CP1596" s="1"/>
      <c r="CQ1596" s="1"/>
      <c r="CR1596" s="1"/>
      <c r="CS1596" s="1"/>
      <c r="CT1596" s="1"/>
      <c r="CU1596" s="1"/>
      <c r="CV1596" s="1"/>
      <c r="CW1596" s="1"/>
      <c r="CX1596" s="1"/>
      <c r="CY1596" s="1"/>
      <c r="CZ1596" s="1"/>
      <c r="DA1596" s="1"/>
      <c r="DB1596" s="1"/>
      <c r="DC1596" s="1"/>
      <c r="DD1596" s="1"/>
      <c r="DE1596" s="1"/>
      <c r="DF1596" s="1"/>
      <c r="DG1596" s="1"/>
      <c r="DH1596" s="1"/>
      <c r="DI1596" s="1"/>
      <c r="DJ1596" s="1"/>
      <c r="DK1596" s="1"/>
      <c r="DL1596" s="1"/>
      <c r="DM1596" s="1"/>
      <c r="DN1596" s="1"/>
      <c r="DO1596" s="1"/>
      <c r="DP1596" s="1"/>
      <c r="DQ1596" s="1"/>
      <c r="DR1596" s="1"/>
      <c r="DS1596" s="1"/>
      <c r="DT1596" s="1"/>
      <c r="DU1596" s="1"/>
      <c r="DV1596" s="1"/>
      <c r="DW1596" s="1"/>
      <c r="DX1596" s="1"/>
      <c r="DY1596" s="1"/>
      <c r="DZ1596" s="1"/>
      <c r="EA1596" s="1"/>
      <c r="EB1596" s="1"/>
      <c r="EC1596" s="1"/>
      <c r="ED1596" s="1"/>
      <c r="EE1596" s="1"/>
      <c r="EF1596" s="1"/>
      <c r="EG1596" s="1"/>
      <c r="EH1596" s="1"/>
      <c r="EI1596" s="1"/>
      <c r="EJ1596" s="1"/>
      <c r="EK1596" s="1"/>
      <c r="EL1596" s="1"/>
      <c r="EM1596" s="1"/>
      <c r="EN1596" s="1"/>
      <c r="EO1596" s="1"/>
      <c r="EP1596" s="1"/>
      <c r="EQ1596" s="1"/>
      <c r="ER1596" s="1"/>
      <c r="ES1596" s="1"/>
      <c r="ET1596" s="1"/>
      <c r="EU1596" s="1"/>
      <c r="EV1596" s="1"/>
      <c r="EW1596" s="1"/>
      <c r="EX1596" s="1"/>
    </row>
    <row r="1597" spans="1:154" x14ac:dyDescent="0.15">
      <c r="A1597" s="35"/>
      <c r="B1597" s="125"/>
      <c r="C1597" s="14"/>
      <c r="D1597" s="13"/>
      <c r="E1597" s="14"/>
      <c r="F1597" s="14"/>
      <c r="G1597" s="14"/>
      <c r="H1597" s="14"/>
      <c r="I1597" s="13"/>
      <c r="J1597" s="29"/>
      <c r="K1597" s="2"/>
      <c r="L1597" s="17"/>
      <c r="M1597" s="12"/>
      <c r="N1597" s="12"/>
      <c r="O1597" s="17"/>
      <c r="P1597" s="14"/>
      <c r="Q1597" s="14"/>
      <c r="R1597" s="14"/>
      <c r="S1597" s="20"/>
      <c r="T1597" s="14"/>
      <c r="U1597" s="4"/>
      <c r="V1597" s="29"/>
      <c r="W1597" s="10"/>
      <c r="X1597" s="10"/>
      <c r="Y1597" s="27"/>
      <c r="Z1597" s="3"/>
      <c r="AA1597" s="1"/>
      <c r="AB1597" s="10"/>
      <c r="AC1597" s="3"/>
      <c r="AD1597" s="3"/>
      <c r="AE1597" s="3"/>
      <c r="AF1597" s="10"/>
      <c r="AG1597" s="11"/>
      <c r="AH1597" s="10"/>
      <c r="AI1597" s="1"/>
      <c r="AJ1597" s="1"/>
      <c r="AK1597" s="1"/>
      <c r="AL1597" s="1"/>
      <c r="AM1597" s="1"/>
      <c r="AN1597" s="1"/>
      <c r="AO1597" s="1"/>
      <c r="AP1597" s="1"/>
      <c r="AQ1597" s="1"/>
      <c r="AR1597" s="1"/>
      <c r="AS1597" s="1"/>
      <c r="AT1597" s="1"/>
      <c r="AU1597" s="1"/>
      <c r="AV1597" s="1"/>
      <c r="AW1597" s="1"/>
      <c r="AX1597" s="1"/>
      <c r="AY1597" s="1"/>
      <c r="AZ1597" s="1"/>
      <c r="BA1597" s="1"/>
      <c r="BB1597" s="1"/>
      <c r="BC1597" s="1"/>
      <c r="BD1597" s="1"/>
      <c r="BE1597" s="1"/>
      <c r="BF1597" s="1"/>
      <c r="BG1597" s="1"/>
      <c r="BH1597" s="1"/>
      <c r="BI1597" s="1"/>
      <c r="BJ1597" s="1"/>
      <c r="BK1597" s="1"/>
      <c r="BL1597" s="1"/>
      <c r="BM1597" s="1"/>
      <c r="BN1597" s="1"/>
      <c r="BO1597" s="1"/>
      <c r="BP1597" s="1"/>
      <c r="BQ1597" s="1"/>
      <c r="BR1597" s="1"/>
      <c r="BS1597" s="1"/>
      <c r="BT1597" s="1"/>
      <c r="BU1597" s="1"/>
      <c r="BV1597" s="1"/>
      <c r="BW1597" s="1"/>
      <c r="BX1597" s="1"/>
      <c r="BY1597" s="1"/>
      <c r="BZ1597" s="1"/>
      <c r="CA1597" s="1"/>
      <c r="CB1597" s="1"/>
      <c r="CC1597" s="1"/>
      <c r="CD1597" s="1"/>
      <c r="CE1597" s="1"/>
      <c r="CF1597" s="1"/>
      <c r="CG1597" s="1"/>
      <c r="CH1597" s="1"/>
      <c r="CI1597" s="1"/>
      <c r="CJ1597" s="1"/>
      <c r="CK1597" s="1"/>
      <c r="CL1597" s="1"/>
      <c r="CM1597" s="1"/>
      <c r="CN1597" s="1"/>
      <c r="CO1597" s="1"/>
      <c r="CP1597" s="1"/>
      <c r="CQ1597" s="1"/>
      <c r="CR1597" s="1"/>
      <c r="CS1597" s="1"/>
      <c r="CT1597" s="1"/>
      <c r="CU1597" s="1"/>
      <c r="CV1597" s="1"/>
      <c r="CW1597" s="1"/>
      <c r="CX1597" s="1"/>
      <c r="CY1597" s="1"/>
      <c r="CZ1597" s="1"/>
      <c r="DA1597" s="1"/>
      <c r="DB1597" s="1"/>
      <c r="DC1597" s="1"/>
      <c r="DD1597" s="1"/>
      <c r="DE1597" s="1"/>
      <c r="DF1597" s="1"/>
      <c r="DG1597" s="1"/>
      <c r="DH1597" s="1"/>
      <c r="DI1597" s="1"/>
      <c r="DJ1597" s="1"/>
      <c r="DK1597" s="1"/>
      <c r="DL1597" s="1"/>
      <c r="DM1597" s="1"/>
      <c r="DN1597" s="1"/>
      <c r="DO1597" s="1"/>
      <c r="DP1597" s="1"/>
      <c r="DQ1597" s="1"/>
      <c r="DR1597" s="1"/>
      <c r="DS1597" s="1"/>
      <c r="DT1597" s="1"/>
      <c r="DU1597" s="1"/>
      <c r="DV1597" s="1"/>
      <c r="DW1597" s="1"/>
      <c r="DX1597" s="1"/>
      <c r="DY1597" s="1"/>
      <c r="DZ1597" s="1"/>
      <c r="EA1597" s="1"/>
      <c r="EB1597" s="1"/>
      <c r="EC1597" s="1"/>
      <c r="ED1597" s="1"/>
      <c r="EE1597" s="1"/>
      <c r="EF1597" s="1"/>
      <c r="EG1597" s="1"/>
      <c r="EH1597" s="1"/>
      <c r="EI1597" s="1"/>
      <c r="EJ1597" s="1"/>
      <c r="EK1597" s="1"/>
      <c r="EL1597" s="1"/>
      <c r="EM1597" s="1"/>
      <c r="EN1597" s="1"/>
      <c r="EO1597" s="1"/>
      <c r="EP1597" s="1"/>
      <c r="EQ1597" s="1"/>
      <c r="ER1597" s="1"/>
      <c r="ES1597" s="1"/>
      <c r="ET1597" s="1"/>
      <c r="EU1597" s="1"/>
      <c r="EV1597" s="1"/>
      <c r="EW1597" s="1"/>
      <c r="EX1597" s="1"/>
    </row>
    <row r="1598" spans="1:154" x14ac:dyDescent="0.15">
      <c r="A1598" s="35"/>
      <c r="B1598" s="125"/>
      <c r="C1598" s="14"/>
      <c r="D1598" s="13"/>
      <c r="E1598" s="14"/>
      <c r="F1598" s="14"/>
      <c r="G1598" s="14"/>
      <c r="H1598" s="14"/>
      <c r="I1598" s="13"/>
      <c r="J1598" s="29"/>
      <c r="K1598" s="2"/>
      <c r="L1598" s="17"/>
      <c r="M1598" s="12"/>
      <c r="N1598" s="12"/>
      <c r="O1598" s="17"/>
      <c r="P1598" s="14"/>
      <c r="Q1598" s="14"/>
      <c r="R1598" s="14"/>
      <c r="S1598" s="20"/>
      <c r="T1598" s="14"/>
      <c r="U1598" s="4"/>
      <c r="V1598" s="29"/>
      <c r="W1598" s="10"/>
      <c r="X1598" s="10"/>
      <c r="Y1598" s="27"/>
      <c r="Z1598" s="3"/>
      <c r="AA1598" s="1"/>
      <c r="AB1598" s="10"/>
      <c r="AC1598" s="3"/>
      <c r="AD1598" s="3"/>
      <c r="AE1598" s="3"/>
      <c r="AF1598" s="10"/>
      <c r="AG1598" s="11"/>
      <c r="AH1598" s="10"/>
      <c r="AI1598" s="1"/>
      <c r="AJ1598" s="1"/>
      <c r="AK1598" s="1"/>
      <c r="AL1598" s="1"/>
      <c r="AM1598" s="1"/>
      <c r="AN1598" s="1"/>
      <c r="AO1598" s="1"/>
      <c r="AP1598" s="1"/>
      <c r="AQ1598" s="1"/>
      <c r="AR1598" s="1"/>
      <c r="AS1598" s="1"/>
      <c r="AT1598" s="1"/>
      <c r="AU1598" s="1"/>
      <c r="AV1598" s="1"/>
      <c r="AW1598" s="1"/>
      <c r="AX1598" s="1"/>
      <c r="AY1598" s="1"/>
      <c r="AZ1598" s="1"/>
      <c r="BA1598" s="1"/>
      <c r="BB1598" s="1"/>
      <c r="BC1598" s="1"/>
      <c r="BD1598" s="1"/>
      <c r="BE1598" s="1"/>
      <c r="BF1598" s="1"/>
      <c r="BG1598" s="1"/>
      <c r="BH1598" s="1"/>
      <c r="BI1598" s="1"/>
      <c r="BJ1598" s="1"/>
      <c r="BK1598" s="1"/>
      <c r="BL1598" s="1"/>
      <c r="BM1598" s="1"/>
      <c r="BN1598" s="1"/>
      <c r="BO1598" s="1"/>
      <c r="BP1598" s="1"/>
      <c r="BQ1598" s="1"/>
      <c r="BR1598" s="1"/>
      <c r="BS1598" s="1"/>
      <c r="BT1598" s="1"/>
      <c r="BU1598" s="1"/>
      <c r="BV1598" s="1"/>
      <c r="BW1598" s="1"/>
      <c r="BX1598" s="1"/>
      <c r="BY1598" s="1"/>
      <c r="BZ1598" s="1"/>
      <c r="CA1598" s="1"/>
      <c r="CB1598" s="1"/>
      <c r="CC1598" s="1"/>
      <c r="CD1598" s="1"/>
      <c r="CE1598" s="1"/>
      <c r="CF1598" s="1"/>
      <c r="CG1598" s="1"/>
      <c r="CH1598" s="1"/>
      <c r="CI1598" s="1"/>
      <c r="CJ1598" s="1"/>
      <c r="CK1598" s="1"/>
      <c r="CL1598" s="1"/>
      <c r="CM1598" s="1"/>
      <c r="CN1598" s="1"/>
      <c r="CO1598" s="1"/>
      <c r="CP1598" s="1"/>
      <c r="CQ1598" s="1"/>
      <c r="CR1598" s="1"/>
      <c r="CS1598" s="1"/>
      <c r="CT1598" s="1"/>
      <c r="CU1598" s="1"/>
      <c r="CV1598" s="1"/>
      <c r="CW1598" s="1"/>
      <c r="CX1598" s="1"/>
      <c r="CY1598" s="1"/>
      <c r="CZ1598" s="1"/>
      <c r="DA1598" s="1"/>
      <c r="DB1598" s="1"/>
      <c r="DC1598" s="1"/>
      <c r="DD1598" s="1"/>
      <c r="DE1598" s="1"/>
      <c r="DF1598" s="1"/>
      <c r="DG1598" s="1"/>
      <c r="DH1598" s="1"/>
      <c r="DI1598" s="1"/>
      <c r="DJ1598" s="1"/>
      <c r="DK1598" s="1"/>
      <c r="DL1598" s="1"/>
      <c r="DM1598" s="1"/>
      <c r="DN1598" s="1"/>
      <c r="DO1598" s="1"/>
      <c r="DP1598" s="1"/>
      <c r="DQ1598" s="1"/>
      <c r="DR1598" s="1"/>
      <c r="DS1598" s="1"/>
      <c r="DT1598" s="1"/>
      <c r="DU1598" s="1"/>
      <c r="DV1598" s="1"/>
      <c r="DW1598" s="1"/>
      <c r="DX1598" s="1"/>
      <c r="DY1598" s="1"/>
      <c r="DZ1598" s="1"/>
      <c r="EA1598" s="1"/>
      <c r="EB1598" s="1"/>
      <c r="EC1598" s="1"/>
      <c r="ED1598" s="1"/>
      <c r="EE1598" s="1"/>
      <c r="EF1598" s="1"/>
      <c r="EG1598" s="1"/>
      <c r="EH1598" s="1"/>
      <c r="EI1598" s="1"/>
      <c r="EJ1598" s="1"/>
      <c r="EK1598" s="1"/>
      <c r="EL1598" s="1"/>
      <c r="EM1598" s="1"/>
      <c r="EN1598" s="1"/>
      <c r="EO1598" s="1"/>
      <c r="EP1598" s="1"/>
      <c r="EQ1598" s="1"/>
      <c r="ER1598" s="1"/>
      <c r="ES1598" s="1"/>
      <c r="ET1598" s="1"/>
      <c r="EU1598" s="1"/>
      <c r="EV1598" s="1"/>
      <c r="EW1598" s="1"/>
      <c r="EX1598" s="1"/>
    </row>
    <row r="1599" spans="1:154" x14ac:dyDescent="0.15">
      <c r="A1599" s="35"/>
      <c r="B1599" s="125"/>
      <c r="C1599" s="14"/>
      <c r="D1599" s="13"/>
      <c r="E1599" s="14"/>
      <c r="F1599" s="14"/>
      <c r="G1599" s="14"/>
      <c r="H1599" s="14"/>
      <c r="I1599" s="13"/>
      <c r="J1599" s="29"/>
      <c r="K1599" s="2"/>
      <c r="L1599" s="17"/>
      <c r="M1599" s="12"/>
      <c r="N1599" s="12"/>
      <c r="O1599" s="17"/>
      <c r="P1599" s="14"/>
      <c r="Q1599" s="14"/>
      <c r="R1599" s="14"/>
      <c r="S1599" s="20"/>
      <c r="T1599" s="14"/>
      <c r="U1599" s="4"/>
      <c r="V1599" s="29"/>
      <c r="W1599" s="10"/>
      <c r="X1599" s="10"/>
      <c r="Y1599" s="27"/>
      <c r="Z1599" s="3"/>
      <c r="AA1599" s="1"/>
      <c r="AB1599" s="10"/>
      <c r="AC1599" s="3"/>
      <c r="AD1599" s="3"/>
      <c r="AE1599" s="3"/>
      <c r="AF1599" s="10"/>
      <c r="AG1599" s="11"/>
      <c r="AH1599" s="10"/>
      <c r="AI1599" s="1"/>
      <c r="AJ1599" s="1"/>
      <c r="AK1599" s="1"/>
      <c r="AL1599" s="1"/>
      <c r="AM1599" s="1"/>
      <c r="AN1599" s="1"/>
      <c r="AO1599" s="1"/>
      <c r="AP1599" s="1"/>
      <c r="AQ1599" s="1"/>
      <c r="AR1599" s="1"/>
      <c r="AS1599" s="1"/>
      <c r="AT1599" s="1"/>
      <c r="AU1599" s="1"/>
      <c r="AV1599" s="1"/>
      <c r="AW1599" s="1"/>
      <c r="AX1599" s="1"/>
      <c r="AY1599" s="1"/>
      <c r="AZ1599" s="1"/>
      <c r="BA1599" s="1"/>
      <c r="BB1599" s="1"/>
      <c r="BC1599" s="1"/>
      <c r="BD1599" s="1"/>
      <c r="BE1599" s="1"/>
      <c r="BF1599" s="1"/>
      <c r="BG1599" s="1"/>
      <c r="BH1599" s="1"/>
      <c r="BI1599" s="1"/>
      <c r="BJ1599" s="1"/>
      <c r="BK1599" s="1"/>
      <c r="BL1599" s="1"/>
      <c r="BM1599" s="1"/>
      <c r="BN1599" s="1"/>
      <c r="BO1599" s="1"/>
      <c r="BP1599" s="1"/>
      <c r="BQ1599" s="1"/>
      <c r="BR1599" s="1"/>
      <c r="BS1599" s="1"/>
      <c r="BT1599" s="1"/>
      <c r="BU1599" s="1"/>
      <c r="BV1599" s="1"/>
      <c r="BW1599" s="1"/>
      <c r="BX1599" s="1"/>
      <c r="BY1599" s="1"/>
      <c r="BZ1599" s="1"/>
      <c r="CA1599" s="1"/>
      <c r="CB1599" s="1"/>
      <c r="CC1599" s="1"/>
      <c r="CD1599" s="1"/>
      <c r="CE1599" s="1"/>
      <c r="CF1599" s="1"/>
      <c r="CG1599" s="1"/>
      <c r="CH1599" s="1"/>
      <c r="CI1599" s="1"/>
      <c r="CJ1599" s="1"/>
      <c r="CK1599" s="1"/>
      <c r="CL1599" s="1"/>
      <c r="CM1599" s="1"/>
      <c r="CN1599" s="1"/>
      <c r="CO1599" s="1"/>
      <c r="CP1599" s="1"/>
      <c r="CQ1599" s="1"/>
      <c r="CR1599" s="1"/>
      <c r="CS1599" s="1"/>
      <c r="CT1599" s="1"/>
      <c r="CU1599" s="1"/>
      <c r="CV1599" s="1"/>
      <c r="CW1599" s="1"/>
      <c r="CX1599" s="1"/>
      <c r="CY1599" s="1"/>
      <c r="CZ1599" s="1"/>
      <c r="DA1599" s="1"/>
      <c r="DB1599" s="1"/>
      <c r="DC1599" s="1"/>
      <c r="DD1599" s="1"/>
      <c r="DE1599" s="1"/>
      <c r="DF1599" s="1"/>
      <c r="DG1599" s="1"/>
      <c r="DH1599" s="1"/>
      <c r="DI1599" s="1"/>
      <c r="DJ1599" s="1"/>
      <c r="DK1599" s="1"/>
      <c r="DL1599" s="1"/>
      <c r="DM1599" s="1"/>
      <c r="DN1599" s="1"/>
      <c r="DO1599" s="1"/>
      <c r="DP1599" s="1"/>
      <c r="DQ1599" s="1"/>
      <c r="DR1599" s="1"/>
      <c r="DS1599" s="1"/>
      <c r="DT1599" s="1"/>
      <c r="DU1599" s="1"/>
      <c r="DV1599" s="1"/>
      <c r="DW1599" s="1"/>
      <c r="DX1599" s="1"/>
      <c r="DY1599" s="1"/>
      <c r="DZ1599" s="1"/>
      <c r="EA1599" s="1"/>
      <c r="EB1599" s="1"/>
      <c r="EC1599" s="1"/>
      <c r="ED1599" s="1"/>
      <c r="EE1599" s="1"/>
      <c r="EF1599" s="1"/>
      <c r="EG1599" s="1"/>
      <c r="EH1599" s="1"/>
      <c r="EI1599" s="1"/>
      <c r="EJ1599" s="1"/>
      <c r="EK1599" s="1"/>
      <c r="EL1599" s="1"/>
      <c r="EM1599" s="1"/>
      <c r="EN1599" s="1"/>
      <c r="EO1599" s="1"/>
      <c r="EP1599" s="1"/>
      <c r="EQ1599" s="1"/>
      <c r="ER1599" s="1"/>
      <c r="ES1599" s="1"/>
      <c r="ET1599" s="1"/>
      <c r="EU1599" s="1"/>
      <c r="EV1599" s="1"/>
      <c r="EW1599" s="1"/>
      <c r="EX1599" s="1"/>
    </row>
    <row r="1600" spans="1:154" x14ac:dyDescent="0.15">
      <c r="A1600" s="35"/>
      <c r="B1600" s="125"/>
      <c r="C1600" s="14"/>
      <c r="D1600" s="13"/>
      <c r="E1600" s="14"/>
      <c r="F1600" s="14"/>
      <c r="G1600" s="14"/>
      <c r="H1600" s="14"/>
      <c r="I1600" s="13"/>
      <c r="J1600" s="29"/>
      <c r="K1600" s="2"/>
      <c r="L1600" s="17"/>
      <c r="M1600" s="12"/>
      <c r="N1600" s="12"/>
      <c r="O1600" s="17"/>
      <c r="P1600" s="14"/>
      <c r="Q1600" s="14"/>
      <c r="R1600" s="14"/>
      <c r="S1600" s="20"/>
      <c r="T1600" s="14"/>
      <c r="U1600" s="4"/>
      <c r="V1600" s="29"/>
      <c r="W1600" s="10"/>
      <c r="X1600" s="10"/>
      <c r="Y1600" s="27"/>
      <c r="Z1600" s="3"/>
      <c r="AA1600" s="1"/>
      <c r="AB1600" s="10"/>
      <c r="AC1600" s="3"/>
      <c r="AD1600" s="3"/>
      <c r="AE1600" s="3"/>
      <c r="AF1600" s="10"/>
      <c r="AG1600" s="11"/>
      <c r="AH1600" s="10"/>
      <c r="AI1600" s="1"/>
      <c r="AJ1600" s="1"/>
      <c r="AK1600" s="1"/>
      <c r="AL1600" s="1"/>
      <c r="AM1600" s="1"/>
      <c r="AN1600" s="1"/>
      <c r="AO1600" s="1"/>
      <c r="AP1600" s="1"/>
      <c r="AQ1600" s="1"/>
      <c r="AR1600" s="1"/>
      <c r="AS1600" s="1"/>
      <c r="AT1600" s="1"/>
      <c r="AU1600" s="1"/>
      <c r="AV1600" s="1"/>
      <c r="AW1600" s="1"/>
      <c r="AX1600" s="1"/>
      <c r="AY1600" s="1"/>
      <c r="AZ1600" s="1"/>
      <c r="BA1600" s="1"/>
      <c r="BB1600" s="1"/>
      <c r="BC1600" s="1"/>
      <c r="BD1600" s="1"/>
      <c r="BE1600" s="1"/>
      <c r="BF1600" s="1"/>
      <c r="BG1600" s="1"/>
      <c r="BH1600" s="1"/>
      <c r="BI1600" s="1"/>
      <c r="BJ1600" s="1"/>
      <c r="BK1600" s="1"/>
      <c r="BL1600" s="1"/>
      <c r="BM1600" s="1"/>
      <c r="BN1600" s="1"/>
      <c r="BO1600" s="1"/>
      <c r="BP1600" s="1"/>
      <c r="BQ1600" s="1"/>
      <c r="BR1600" s="1"/>
      <c r="BS1600" s="1"/>
      <c r="BT1600" s="1"/>
      <c r="BU1600" s="1"/>
      <c r="BV1600" s="1"/>
      <c r="BW1600" s="1"/>
      <c r="BX1600" s="1"/>
      <c r="BY1600" s="1"/>
      <c r="BZ1600" s="1"/>
      <c r="CA1600" s="1"/>
      <c r="CB1600" s="1"/>
      <c r="CC1600" s="1"/>
      <c r="CD1600" s="1"/>
      <c r="CE1600" s="1"/>
      <c r="CF1600" s="1"/>
      <c r="CG1600" s="1"/>
      <c r="CH1600" s="1"/>
      <c r="CI1600" s="1"/>
      <c r="CJ1600" s="1"/>
      <c r="CK1600" s="1"/>
      <c r="CL1600" s="1"/>
      <c r="CM1600" s="1"/>
      <c r="CN1600" s="1"/>
      <c r="CO1600" s="1"/>
      <c r="CP1600" s="1"/>
      <c r="CQ1600" s="1"/>
      <c r="CR1600" s="1"/>
      <c r="CS1600" s="1"/>
      <c r="CT1600" s="1"/>
      <c r="CU1600" s="1"/>
      <c r="CV1600" s="1"/>
      <c r="CW1600" s="1"/>
      <c r="CX1600" s="1"/>
      <c r="CY1600" s="1"/>
      <c r="CZ1600" s="1"/>
      <c r="DA1600" s="1"/>
      <c r="DB1600" s="1"/>
      <c r="DC1600" s="1"/>
      <c r="DD1600" s="1"/>
      <c r="DE1600" s="1"/>
      <c r="DF1600" s="1"/>
      <c r="DG1600" s="1"/>
      <c r="DH1600" s="1"/>
      <c r="DI1600" s="1"/>
      <c r="DJ1600" s="1"/>
      <c r="DK1600" s="1"/>
      <c r="DL1600" s="1"/>
      <c r="DM1600" s="1"/>
      <c r="DN1600" s="1"/>
      <c r="DO1600" s="1"/>
      <c r="DP1600" s="1"/>
      <c r="DQ1600" s="1"/>
      <c r="DR1600" s="1"/>
      <c r="DS1600" s="1"/>
      <c r="DT1600" s="1"/>
      <c r="DU1600" s="1"/>
      <c r="DV1600" s="1"/>
      <c r="DW1600" s="1"/>
      <c r="DX1600" s="1"/>
      <c r="DY1600" s="1"/>
      <c r="DZ1600" s="1"/>
      <c r="EA1600" s="1"/>
      <c r="EB1600" s="1"/>
      <c r="EC1600" s="1"/>
      <c r="ED1600" s="1"/>
      <c r="EE1600" s="1"/>
      <c r="EF1600" s="1"/>
      <c r="EG1600" s="1"/>
      <c r="EH1600" s="1"/>
      <c r="EI1600" s="1"/>
      <c r="EJ1600" s="1"/>
      <c r="EK1600" s="1"/>
      <c r="EL1600" s="1"/>
      <c r="EM1600" s="1"/>
      <c r="EN1600" s="1"/>
      <c r="EO1600" s="1"/>
      <c r="EP1600" s="1"/>
      <c r="EQ1600" s="1"/>
      <c r="ER1600" s="1"/>
      <c r="ES1600" s="1"/>
      <c r="ET1600" s="1"/>
      <c r="EU1600" s="1"/>
      <c r="EV1600" s="1"/>
      <c r="EW1600" s="1"/>
      <c r="EX1600" s="1"/>
    </row>
    <row r="1601" spans="1:154" x14ac:dyDescent="0.15">
      <c r="A1601" s="35"/>
      <c r="B1601" s="125"/>
      <c r="C1601" s="14"/>
      <c r="D1601" s="13"/>
      <c r="E1601" s="14"/>
      <c r="F1601" s="14"/>
      <c r="G1601" s="14"/>
      <c r="H1601" s="14"/>
      <c r="I1601" s="13"/>
      <c r="J1601" s="29"/>
      <c r="K1601" s="2"/>
      <c r="L1601" s="17"/>
      <c r="M1601" s="12"/>
      <c r="N1601" s="12"/>
      <c r="O1601" s="17"/>
      <c r="P1601" s="14"/>
      <c r="Q1601" s="14"/>
      <c r="R1601" s="14"/>
      <c r="S1601" s="20"/>
      <c r="T1601" s="14"/>
      <c r="U1601" s="4"/>
      <c r="V1601" s="29"/>
      <c r="W1601" s="10"/>
      <c r="X1601" s="10"/>
      <c r="Y1601" s="27"/>
      <c r="Z1601" s="3"/>
      <c r="AA1601" s="1"/>
      <c r="AB1601" s="10"/>
      <c r="AC1601" s="3"/>
      <c r="AD1601" s="3"/>
      <c r="AE1601" s="3"/>
      <c r="AF1601" s="10"/>
      <c r="AG1601" s="11"/>
      <c r="AH1601" s="10"/>
      <c r="AI1601" s="1"/>
      <c r="AJ1601" s="1"/>
      <c r="AK1601" s="1"/>
      <c r="AL1601" s="1"/>
      <c r="AM1601" s="1"/>
      <c r="AN1601" s="1"/>
      <c r="AO1601" s="1"/>
      <c r="AP1601" s="1"/>
      <c r="AQ1601" s="1"/>
      <c r="AR1601" s="1"/>
      <c r="AS1601" s="1"/>
      <c r="AT1601" s="1"/>
      <c r="AU1601" s="1"/>
      <c r="AV1601" s="1"/>
      <c r="AW1601" s="1"/>
      <c r="AX1601" s="1"/>
      <c r="AY1601" s="1"/>
      <c r="AZ1601" s="1"/>
      <c r="BA1601" s="1"/>
      <c r="BB1601" s="1"/>
      <c r="BC1601" s="1"/>
      <c r="BD1601" s="1"/>
      <c r="BE1601" s="1"/>
      <c r="BF1601" s="1"/>
      <c r="BG1601" s="1"/>
      <c r="BH1601" s="1"/>
      <c r="BI1601" s="1"/>
      <c r="BJ1601" s="1"/>
      <c r="BK1601" s="1"/>
      <c r="BL1601" s="1"/>
      <c r="BM1601" s="1"/>
      <c r="BN1601" s="1"/>
      <c r="BO1601" s="1"/>
      <c r="BP1601" s="1"/>
      <c r="BQ1601" s="1"/>
      <c r="BR1601" s="1"/>
      <c r="BS1601" s="1"/>
      <c r="BT1601" s="1"/>
      <c r="BU1601" s="1"/>
      <c r="BV1601" s="1"/>
      <c r="BW1601" s="1"/>
      <c r="BX1601" s="1"/>
      <c r="BY1601" s="1"/>
      <c r="BZ1601" s="1"/>
      <c r="CA1601" s="1"/>
      <c r="CB1601" s="1"/>
      <c r="CC1601" s="1"/>
      <c r="CD1601" s="1"/>
      <c r="CE1601" s="1"/>
      <c r="CF1601" s="1"/>
      <c r="CG1601" s="1"/>
      <c r="CH1601" s="1"/>
      <c r="CI1601" s="1"/>
      <c r="CJ1601" s="1"/>
      <c r="CK1601" s="1"/>
      <c r="CL1601" s="1"/>
      <c r="CM1601" s="1"/>
      <c r="CN1601" s="1"/>
      <c r="CO1601" s="1"/>
      <c r="CP1601" s="1"/>
      <c r="CQ1601" s="1"/>
      <c r="CR1601" s="1"/>
      <c r="CS1601" s="1"/>
      <c r="CT1601" s="1"/>
      <c r="CU1601" s="1"/>
      <c r="CV1601" s="1"/>
      <c r="CW1601" s="1"/>
      <c r="CX1601" s="1"/>
      <c r="CY1601" s="1"/>
      <c r="CZ1601" s="1"/>
      <c r="DA1601" s="1"/>
      <c r="DB1601" s="1"/>
      <c r="DC1601" s="1"/>
      <c r="DD1601" s="1"/>
      <c r="DE1601" s="1"/>
      <c r="DF1601" s="1"/>
      <c r="DG1601" s="1"/>
      <c r="DH1601" s="1"/>
      <c r="DI1601" s="1"/>
      <c r="DJ1601" s="1"/>
      <c r="DK1601" s="1"/>
      <c r="DL1601" s="1"/>
      <c r="DM1601" s="1"/>
      <c r="DN1601" s="1"/>
      <c r="DO1601" s="1"/>
      <c r="DP1601" s="1"/>
      <c r="DQ1601" s="1"/>
      <c r="DR1601" s="1"/>
      <c r="DS1601" s="1"/>
      <c r="DT1601" s="1"/>
      <c r="DU1601" s="1"/>
      <c r="DV1601" s="1"/>
      <c r="DW1601" s="1"/>
      <c r="DX1601" s="1"/>
      <c r="DY1601" s="1"/>
      <c r="DZ1601" s="1"/>
      <c r="EA1601" s="1"/>
      <c r="EB1601" s="1"/>
      <c r="EC1601" s="1"/>
      <c r="ED1601" s="1"/>
      <c r="EE1601" s="1"/>
      <c r="EF1601" s="1"/>
      <c r="EG1601" s="1"/>
      <c r="EH1601" s="1"/>
      <c r="EI1601" s="1"/>
      <c r="EJ1601" s="1"/>
      <c r="EK1601" s="1"/>
      <c r="EL1601" s="1"/>
      <c r="EM1601" s="1"/>
      <c r="EN1601" s="1"/>
      <c r="EO1601" s="1"/>
      <c r="EP1601" s="1"/>
      <c r="EQ1601" s="1"/>
      <c r="ER1601" s="1"/>
      <c r="ES1601" s="1"/>
      <c r="ET1601" s="1"/>
      <c r="EU1601" s="1"/>
      <c r="EV1601" s="1"/>
      <c r="EW1601" s="1"/>
      <c r="EX1601" s="1"/>
    </row>
    <row r="1602" spans="1:154" x14ac:dyDescent="0.15">
      <c r="A1602" s="35"/>
      <c r="B1602" s="125"/>
      <c r="C1602" s="14"/>
      <c r="D1602" s="13"/>
      <c r="E1602" s="14"/>
      <c r="F1602" s="14"/>
      <c r="G1602" s="14"/>
      <c r="H1602" s="14"/>
      <c r="I1602" s="13"/>
      <c r="J1602" s="29"/>
      <c r="K1602" s="2"/>
      <c r="L1602" s="17"/>
      <c r="M1602" s="12"/>
      <c r="N1602" s="12"/>
      <c r="O1602" s="17"/>
      <c r="P1602" s="14"/>
      <c r="Q1602" s="14"/>
      <c r="R1602" s="14"/>
      <c r="S1602" s="20"/>
      <c r="T1602" s="14"/>
      <c r="U1602" s="4"/>
      <c r="V1602" s="29"/>
      <c r="W1602" s="10"/>
      <c r="X1602" s="10"/>
      <c r="Y1602" s="27"/>
      <c r="Z1602" s="3"/>
      <c r="AA1602" s="1"/>
      <c r="AB1602" s="10"/>
      <c r="AC1602" s="3"/>
      <c r="AD1602" s="3"/>
      <c r="AE1602" s="3"/>
      <c r="AF1602" s="10"/>
      <c r="AG1602" s="11"/>
      <c r="AH1602" s="10"/>
      <c r="AI1602" s="1"/>
      <c r="AJ1602" s="1"/>
      <c r="AK1602" s="1"/>
      <c r="AL1602" s="1"/>
      <c r="AM1602" s="1"/>
      <c r="AN1602" s="1"/>
      <c r="AO1602" s="1"/>
      <c r="AP1602" s="1"/>
      <c r="AQ1602" s="1"/>
      <c r="AR1602" s="1"/>
      <c r="AS1602" s="1"/>
      <c r="AT1602" s="1"/>
      <c r="AU1602" s="1"/>
      <c r="AV1602" s="1"/>
      <c r="AW1602" s="1"/>
      <c r="AX1602" s="1"/>
      <c r="AY1602" s="1"/>
      <c r="AZ1602" s="1"/>
      <c r="BA1602" s="1"/>
      <c r="BB1602" s="1"/>
      <c r="BC1602" s="1"/>
      <c r="BD1602" s="1"/>
      <c r="BE1602" s="1"/>
      <c r="BF1602" s="1"/>
      <c r="BG1602" s="1"/>
      <c r="BH1602" s="1"/>
      <c r="BI1602" s="1"/>
      <c r="BJ1602" s="1"/>
      <c r="BK1602" s="1"/>
      <c r="BL1602" s="1"/>
      <c r="BM1602" s="1"/>
      <c r="BN1602" s="1"/>
      <c r="BO1602" s="1"/>
      <c r="BP1602" s="1"/>
      <c r="BQ1602" s="1"/>
      <c r="BR1602" s="1"/>
      <c r="BS1602" s="1"/>
      <c r="BT1602" s="1"/>
      <c r="BU1602" s="1"/>
      <c r="BV1602" s="1"/>
      <c r="BW1602" s="1"/>
      <c r="BX1602" s="1"/>
      <c r="BY1602" s="1"/>
      <c r="BZ1602" s="1"/>
      <c r="CA1602" s="1"/>
      <c r="CB1602" s="1"/>
      <c r="CC1602" s="1"/>
      <c r="CD1602" s="1"/>
      <c r="CE1602" s="1"/>
      <c r="CF1602" s="1"/>
      <c r="CG1602" s="1"/>
      <c r="CH1602" s="1"/>
      <c r="CI1602" s="1"/>
      <c r="CJ1602" s="1"/>
      <c r="CK1602" s="1"/>
      <c r="CL1602" s="1"/>
      <c r="CM1602" s="1"/>
      <c r="CN1602" s="1"/>
      <c r="CO1602" s="1"/>
      <c r="CP1602" s="1"/>
      <c r="CQ1602" s="1"/>
      <c r="CR1602" s="1"/>
      <c r="CS1602" s="1"/>
      <c r="CT1602" s="1"/>
      <c r="CU1602" s="1"/>
      <c r="CV1602" s="1"/>
      <c r="CW1602" s="1"/>
      <c r="CX1602" s="1"/>
      <c r="CY1602" s="1"/>
      <c r="CZ1602" s="1"/>
      <c r="DA1602" s="1"/>
      <c r="DB1602" s="1"/>
      <c r="DC1602" s="1"/>
      <c r="DD1602" s="1"/>
      <c r="DE1602" s="1"/>
      <c r="DF1602" s="1"/>
      <c r="DG1602" s="1"/>
      <c r="DH1602" s="1"/>
      <c r="DI1602" s="1"/>
      <c r="DJ1602" s="1"/>
      <c r="DK1602" s="1"/>
      <c r="DL1602" s="1"/>
      <c r="DM1602" s="1"/>
      <c r="DN1602" s="1"/>
      <c r="DO1602" s="1"/>
      <c r="DP1602" s="1"/>
      <c r="DQ1602" s="1"/>
      <c r="DR1602" s="1"/>
      <c r="DS1602" s="1"/>
      <c r="DT1602" s="1"/>
      <c r="DU1602" s="1"/>
      <c r="DV1602" s="1"/>
      <c r="DW1602" s="1"/>
      <c r="DX1602" s="1"/>
      <c r="DY1602" s="1"/>
      <c r="DZ1602" s="1"/>
      <c r="EA1602" s="1"/>
      <c r="EB1602" s="1"/>
      <c r="EC1602" s="1"/>
      <c r="ED1602" s="1"/>
      <c r="EE1602" s="1"/>
      <c r="EF1602" s="1"/>
      <c r="EG1602" s="1"/>
      <c r="EH1602" s="1"/>
      <c r="EI1602" s="1"/>
      <c r="EJ1602" s="1"/>
      <c r="EK1602" s="1"/>
      <c r="EL1602" s="1"/>
      <c r="EM1602" s="1"/>
      <c r="EN1602" s="1"/>
      <c r="EO1602" s="1"/>
      <c r="EP1602" s="1"/>
      <c r="EQ1602" s="1"/>
      <c r="ER1602" s="1"/>
      <c r="ES1602" s="1"/>
      <c r="ET1602" s="1"/>
      <c r="EU1602" s="1"/>
      <c r="EV1602" s="1"/>
      <c r="EW1602" s="1"/>
      <c r="EX1602" s="1"/>
    </row>
    <row r="1603" spans="1:154" x14ac:dyDescent="0.15">
      <c r="A1603" s="35"/>
      <c r="B1603" s="125"/>
      <c r="C1603" s="14"/>
      <c r="D1603" s="13"/>
      <c r="E1603" s="14"/>
      <c r="F1603" s="14"/>
      <c r="G1603" s="14"/>
      <c r="H1603" s="14"/>
      <c r="I1603" s="13"/>
      <c r="J1603" s="29"/>
      <c r="K1603" s="2"/>
      <c r="L1603" s="17"/>
      <c r="M1603" s="12"/>
      <c r="N1603" s="12"/>
      <c r="O1603" s="17"/>
      <c r="P1603" s="14"/>
      <c r="Q1603" s="14"/>
      <c r="R1603" s="14"/>
      <c r="S1603" s="20"/>
      <c r="T1603" s="14"/>
      <c r="U1603" s="4"/>
      <c r="V1603" s="29"/>
      <c r="W1603" s="10"/>
      <c r="X1603" s="10"/>
      <c r="Y1603" s="27"/>
      <c r="Z1603" s="3"/>
      <c r="AA1603" s="1"/>
      <c r="AB1603" s="10"/>
      <c r="AC1603" s="3"/>
      <c r="AD1603" s="3"/>
      <c r="AE1603" s="3"/>
      <c r="AF1603" s="10"/>
      <c r="AG1603" s="11"/>
      <c r="AH1603" s="10"/>
      <c r="AI1603" s="1"/>
      <c r="AJ1603" s="1"/>
      <c r="AK1603" s="1"/>
      <c r="AL1603" s="1"/>
      <c r="AM1603" s="1"/>
      <c r="AN1603" s="1"/>
      <c r="AO1603" s="1"/>
      <c r="AP1603" s="1"/>
      <c r="AQ1603" s="1"/>
      <c r="AR1603" s="1"/>
      <c r="AS1603" s="1"/>
      <c r="AT1603" s="1"/>
      <c r="AU1603" s="1"/>
      <c r="AV1603" s="1"/>
      <c r="AW1603" s="1"/>
      <c r="AX1603" s="1"/>
      <c r="AY1603" s="1"/>
      <c r="AZ1603" s="1"/>
      <c r="BA1603" s="1"/>
      <c r="BB1603" s="1"/>
      <c r="BC1603" s="1"/>
      <c r="BD1603" s="1"/>
      <c r="BE1603" s="1"/>
      <c r="BF1603" s="1"/>
      <c r="BG1603" s="1"/>
      <c r="BH1603" s="1"/>
      <c r="BI1603" s="1"/>
      <c r="BJ1603" s="1"/>
      <c r="BK1603" s="1"/>
      <c r="BL1603" s="1"/>
      <c r="BM1603" s="1"/>
      <c r="BN1603" s="1"/>
      <c r="BO1603" s="1"/>
      <c r="BP1603" s="1"/>
      <c r="BQ1603" s="1"/>
      <c r="BR1603" s="1"/>
      <c r="BS1603" s="1"/>
      <c r="BT1603" s="1"/>
      <c r="BU1603" s="1"/>
      <c r="BV1603" s="1"/>
      <c r="BW1603" s="1"/>
      <c r="BX1603" s="1"/>
      <c r="BY1603" s="1"/>
      <c r="BZ1603" s="1"/>
      <c r="CA1603" s="1"/>
      <c r="CB1603" s="1"/>
      <c r="CC1603" s="1"/>
      <c r="CD1603" s="1"/>
      <c r="CE1603" s="1"/>
      <c r="CF1603" s="1"/>
      <c r="CG1603" s="1"/>
      <c r="CH1603" s="1"/>
      <c r="CI1603" s="1"/>
      <c r="CJ1603" s="1"/>
      <c r="CK1603" s="1"/>
      <c r="CL1603" s="1"/>
      <c r="CM1603" s="1"/>
      <c r="CN1603" s="1"/>
      <c r="CO1603" s="1"/>
      <c r="CP1603" s="1"/>
      <c r="CQ1603" s="1"/>
      <c r="CR1603" s="1"/>
      <c r="CS1603" s="1"/>
      <c r="CT1603" s="1"/>
      <c r="CU1603" s="1"/>
      <c r="CV1603" s="1"/>
      <c r="CW1603" s="1"/>
      <c r="CX1603" s="1"/>
      <c r="CY1603" s="1"/>
      <c r="CZ1603" s="1"/>
      <c r="DA1603" s="1"/>
      <c r="DB1603" s="1"/>
      <c r="DC1603" s="1"/>
      <c r="DD1603" s="1"/>
      <c r="DE1603" s="1"/>
      <c r="DF1603" s="1"/>
      <c r="DG1603" s="1"/>
      <c r="DH1603" s="1"/>
      <c r="DI1603" s="1"/>
      <c r="DJ1603" s="1"/>
      <c r="DK1603" s="1"/>
      <c r="DL1603" s="1"/>
      <c r="DM1603" s="1"/>
      <c r="DN1603" s="1"/>
      <c r="DO1603" s="1"/>
      <c r="DP1603" s="1"/>
      <c r="DQ1603" s="1"/>
      <c r="DR1603" s="1"/>
      <c r="DS1603" s="1"/>
      <c r="DT1603" s="1"/>
      <c r="DU1603" s="1"/>
      <c r="DV1603" s="1"/>
      <c r="DW1603" s="1"/>
      <c r="DX1603" s="1"/>
      <c r="DY1603" s="1"/>
      <c r="DZ1603" s="1"/>
      <c r="EA1603" s="1"/>
      <c r="EB1603" s="1"/>
      <c r="EC1603" s="1"/>
      <c r="ED1603" s="1"/>
      <c r="EE1603" s="1"/>
      <c r="EF1603" s="1"/>
      <c r="EG1603" s="1"/>
      <c r="EH1603" s="1"/>
      <c r="EI1603" s="1"/>
      <c r="EJ1603" s="1"/>
      <c r="EK1603" s="1"/>
      <c r="EL1603" s="1"/>
      <c r="EM1603" s="1"/>
      <c r="EN1603" s="1"/>
      <c r="EO1603" s="1"/>
      <c r="EP1603" s="1"/>
      <c r="EQ1603" s="1"/>
      <c r="ER1603" s="1"/>
      <c r="ES1603" s="1"/>
      <c r="ET1603" s="1"/>
      <c r="EU1603" s="1"/>
      <c r="EV1603" s="1"/>
      <c r="EW1603" s="1"/>
      <c r="EX1603" s="1"/>
    </row>
    <row r="1604" spans="1:154" x14ac:dyDescent="0.15">
      <c r="A1604" s="35"/>
      <c r="B1604" s="125"/>
      <c r="C1604" s="14"/>
      <c r="D1604" s="13"/>
      <c r="E1604" s="14"/>
      <c r="F1604" s="14"/>
      <c r="G1604" s="14"/>
      <c r="H1604" s="14"/>
      <c r="I1604" s="13"/>
      <c r="J1604" s="29"/>
      <c r="K1604" s="2"/>
      <c r="L1604" s="17"/>
      <c r="M1604" s="12"/>
      <c r="N1604" s="12"/>
      <c r="O1604" s="17"/>
      <c r="P1604" s="14"/>
      <c r="Q1604" s="14"/>
      <c r="R1604" s="14"/>
      <c r="S1604" s="20"/>
      <c r="T1604" s="14"/>
      <c r="U1604" s="4"/>
      <c r="V1604" s="29"/>
      <c r="W1604" s="10"/>
      <c r="X1604" s="10"/>
      <c r="Y1604" s="27"/>
      <c r="Z1604" s="3"/>
      <c r="AA1604" s="1"/>
      <c r="AB1604" s="10"/>
      <c r="AC1604" s="3"/>
      <c r="AD1604" s="3"/>
      <c r="AE1604" s="3"/>
      <c r="AF1604" s="10"/>
      <c r="AG1604" s="11"/>
      <c r="AH1604" s="10"/>
      <c r="AI1604" s="1"/>
      <c r="AJ1604" s="1"/>
      <c r="AK1604" s="1"/>
      <c r="AL1604" s="1"/>
      <c r="AM1604" s="1"/>
      <c r="AN1604" s="1"/>
      <c r="AO1604" s="1"/>
      <c r="AP1604" s="1"/>
      <c r="AQ1604" s="1"/>
      <c r="AR1604" s="1"/>
      <c r="AS1604" s="1"/>
      <c r="AT1604" s="1"/>
      <c r="AU1604" s="1"/>
      <c r="AV1604" s="1"/>
      <c r="AW1604" s="1"/>
      <c r="AX1604" s="1"/>
      <c r="AY1604" s="1"/>
      <c r="AZ1604" s="1"/>
      <c r="BA1604" s="1"/>
      <c r="BB1604" s="1"/>
      <c r="BC1604" s="1"/>
      <c r="BD1604" s="1"/>
      <c r="BE1604" s="1"/>
      <c r="BF1604" s="1"/>
      <c r="BG1604" s="1"/>
      <c r="BH1604" s="1"/>
      <c r="BI1604" s="1"/>
      <c r="BJ1604" s="1"/>
      <c r="BK1604" s="1"/>
      <c r="BL1604" s="1"/>
      <c r="BM1604" s="1"/>
      <c r="BN1604" s="1"/>
      <c r="BO1604" s="1"/>
      <c r="BP1604" s="1"/>
      <c r="BQ1604" s="1"/>
      <c r="BR1604" s="1"/>
      <c r="BS1604" s="1"/>
      <c r="BT1604" s="1"/>
      <c r="BU1604" s="1"/>
      <c r="BV1604" s="1"/>
      <c r="BW1604" s="1"/>
      <c r="BX1604" s="1"/>
      <c r="BY1604" s="1"/>
      <c r="BZ1604" s="1"/>
      <c r="CA1604" s="1"/>
      <c r="CB1604" s="1"/>
      <c r="CC1604" s="1"/>
      <c r="CD1604" s="1"/>
      <c r="CE1604" s="1"/>
      <c r="CF1604" s="1"/>
      <c r="CG1604" s="1"/>
      <c r="CH1604" s="1"/>
      <c r="CI1604" s="1"/>
      <c r="CJ1604" s="1"/>
      <c r="CK1604" s="1"/>
      <c r="CL1604" s="1"/>
      <c r="CM1604" s="1"/>
      <c r="CN1604" s="1"/>
      <c r="CO1604" s="1"/>
      <c r="CP1604" s="1"/>
      <c r="CQ1604" s="1"/>
      <c r="CR1604" s="1"/>
      <c r="CS1604" s="1"/>
      <c r="CT1604" s="1"/>
      <c r="CU1604" s="1"/>
      <c r="CV1604" s="1"/>
      <c r="CW1604" s="1"/>
      <c r="CX1604" s="1"/>
      <c r="CY1604" s="1"/>
      <c r="CZ1604" s="1"/>
      <c r="DA1604" s="1"/>
      <c r="DB1604" s="1"/>
      <c r="DC1604" s="1"/>
      <c r="DD1604" s="1"/>
      <c r="DE1604" s="1"/>
      <c r="DF1604" s="1"/>
      <c r="DG1604" s="1"/>
      <c r="DH1604" s="1"/>
      <c r="DI1604" s="1"/>
      <c r="DJ1604" s="1"/>
      <c r="DK1604" s="1"/>
      <c r="DL1604" s="1"/>
      <c r="DM1604" s="1"/>
      <c r="DN1604" s="1"/>
      <c r="DO1604" s="1"/>
      <c r="DP1604" s="1"/>
      <c r="DQ1604" s="1"/>
      <c r="DR1604" s="1"/>
      <c r="DS1604" s="1"/>
      <c r="DT1604" s="1"/>
      <c r="DU1604" s="1"/>
      <c r="DV1604" s="1"/>
      <c r="DW1604" s="1"/>
      <c r="DX1604" s="1"/>
      <c r="DY1604" s="1"/>
      <c r="DZ1604" s="1"/>
      <c r="EA1604" s="1"/>
      <c r="EB1604" s="1"/>
      <c r="EC1604" s="1"/>
      <c r="ED1604" s="1"/>
      <c r="EE1604" s="1"/>
      <c r="EF1604" s="1"/>
      <c r="EG1604" s="1"/>
      <c r="EH1604" s="1"/>
      <c r="EI1604" s="1"/>
      <c r="EJ1604" s="1"/>
      <c r="EK1604" s="1"/>
      <c r="EL1604" s="1"/>
      <c r="EM1604" s="1"/>
      <c r="EN1604" s="1"/>
      <c r="EO1604" s="1"/>
      <c r="EP1604" s="1"/>
      <c r="EQ1604" s="1"/>
      <c r="ER1604" s="1"/>
      <c r="ES1604" s="1"/>
      <c r="ET1604" s="1"/>
      <c r="EU1604" s="1"/>
      <c r="EV1604" s="1"/>
      <c r="EW1604" s="1"/>
      <c r="EX1604" s="1"/>
    </row>
    <row r="1605" spans="1:154" x14ac:dyDescent="0.15">
      <c r="A1605" s="35"/>
      <c r="B1605" s="125"/>
      <c r="C1605" s="14"/>
      <c r="D1605" s="13"/>
      <c r="E1605" s="14"/>
      <c r="F1605" s="14"/>
      <c r="G1605" s="14"/>
      <c r="H1605" s="14"/>
      <c r="I1605" s="13"/>
      <c r="J1605" s="29"/>
      <c r="K1605" s="2"/>
      <c r="L1605" s="17"/>
      <c r="M1605" s="12"/>
      <c r="N1605" s="12"/>
      <c r="O1605" s="17"/>
      <c r="P1605" s="14"/>
      <c r="Q1605" s="14"/>
      <c r="R1605" s="14"/>
      <c r="S1605" s="20"/>
      <c r="T1605" s="14"/>
      <c r="U1605" s="4"/>
      <c r="V1605" s="29"/>
      <c r="W1605" s="10"/>
      <c r="X1605" s="10"/>
      <c r="Y1605" s="27"/>
      <c r="Z1605" s="3"/>
      <c r="AA1605" s="1"/>
      <c r="AB1605" s="10"/>
      <c r="AC1605" s="3"/>
      <c r="AD1605" s="3"/>
      <c r="AE1605" s="3"/>
      <c r="AF1605" s="10"/>
      <c r="AG1605" s="11"/>
      <c r="AH1605" s="10"/>
      <c r="AI1605" s="1"/>
      <c r="AJ1605" s="1"/>
      <c r="AK1605" s="1"/>
      <c r="AL1605" s="1"/>
      <c r="AM1605" s="1"/>
      <c r="AN1605" s="1"/>
      <c r="AO1605" s="1"/>
      <c r="AP1605" s="1"/>
      <c r="AQ1605" s="1"/>
      <c r="AR1605" s="1"/>
      <c r="AS1605" s="1"/>
      <c r="AT1605" s="1"/>
      <c r="AU1605" s="1"/>
      <c r="AV1605" s="1"/>
      <c r="AW1605" s="1"/>
      <c r="AX1605" s="1"/>
      <c r="AY1605" s="1"/>
      <c r="AZ1605" s="1"/>
      <c r="BA1605" s="1"/>
      <c r="BB1605" s="1"/>
      <c r="BC1605" s="1"/>
      <c r="BD1605" s="1"/>
      <c r="BE1605" s="1"/>
      <c r="BF1605" s="1"/>
      <c r="BG1605" s="1"/>
      <c r="BH1605" s="1"/>
      <c r="BI1605" s="1"/>
      <c r="BJ1605" s="1"/>
      <c r="BK1605" s="1"/>
      <c r="BL1605" s="1"/>
      <c r="BM1605" s="1"/>
      <c r="BN1605" s="1"/>
      <c r="BO1605" s="1"/>
      <c r="BP1605" s="1"/>
      <c r="BQ1605" s="1"/>
      <c r="BR1605" s="1"/>
      <c r="BS1605" s="1"/>
      <c r="BT1605" s="1"/>
      <c r="BU1605" s="1"/>
      <c r="BV1605" s="1"/>
      <c r="BW1605" s="1"/>
      <c r="BX1605" s="1"/>
      <c r="BY1605" s="1"/>
      <c r="BZ1605" s="1"/>
      <c r="CA1605" s="1"/>
      <c r="CB1605" s="1"/>
      <c r="CC1605" s="1"/>
      <c r="CD1605" s="1"/>
      <c r="CE1605" s="1"/>
      <c r="CF1605" s="1"/>
      <c r="CG1605" s="1"/>
      <c r="CH1605" s="1"/>
      <c r="CI1605" s="1"/>
      <c r="CJ1605" s="1"/>
      <c r="CK1605" s="1"/>
      <c r="CL1605" s="1"/>
      <c r="CM1605" s="1"/>
      <c r="CN1605" s="1"/>
      <c r="CO1605" s="1"/>
      <c r="CP1605" s="1"/>
      <c r="CQ1605" s="1"/>
      <c r="CR1605" s="1"/>
      <c r="CS1605" s="1"/>
      <c r="CT1605" s="1"/>
      <c r="CU1605" s="1"/>
      <c r="CV1605" s="1"/>
      <c r="CW1605" s="1"/>
      <c r="CX1605" s="1"/>
      <c r="CY1605" s="1"/>
      <c r="CZ1605" s="1"/>
      <c r="DA1605" s="1"/>
      <c r="DB1605" s="1"/>
      <c r="DC1605" s="1"/>
      <c r="DD1605" s="1"/>
      <c r="DE1605" s="1"/>
      <c r="DF1605" s="1"/>
      <c r="DG1605" s="1"/>
      <c r="DH1605" s="1"/>
      <c r="DI1605" s="1"/>
      <c r="DJ1605" s="1"/>
      <c r="DK1605" s="1"/>
      <c r="DL1605" s="1"/>
      <c r="DM1605" s="1"/>
      <c r="DN1605" s="1"/>
      <c r="DO1605" s="1"/>
      <c r="DP1605" s="1"/>
      <c r="DQ1605" s="1"/>
      <c r="DR1605" s="1"/>
      <c r="DS1605" s="1"/>
      <c r="DT1605" s="1"/>
      <c r="DU1605" s="1"/>
      <c r="DV1605" s="1"/>
      <c r="DW1605" s="1"/>
      <c r="DX1605" s="1"/>
      <c r="DY1605" s="1"/>
      <c r="DZ1605" s="1"/>
      <c r="EA1605" s="1"/>
      <c r="EB1605" s="1"/>
      <c r="EC1605" s="1"/>
      <c r="ED1605" s="1"/>
      <c r="EE1605" s="1"/>
      <c r="EF1605" s="1"/>
      <c r="EG1605" s="1"/>
      <c r="EH1605" s="1"/>
      <c r="EI1605" s="1"/>
      <c r="EJ1605" s="1"/>
      <c r="EK1605" s="1"/>
      <c r="EL1605" s="1"/>
      <c r="EM1605" s="1"/>
      <c r="EN1605" s="1"/>
      <c r="EO1605" s="1"/>
      <c r="EP1605" s="1"/>
      <c r="EQ1605" s="1"/>
      <c r="ER1605" s="1"/>
      <c r="ES1605" s="1"/>
      <c r="ET1605" s="1"/>
      <c r="EU1605" s="1"/>
      <c r="EV1605" s="1"/>
      <c r="EW1605" s="1"/>
      <c r="EX1605" s="1"/>
    </row>
    <row r="1606" spans="1:154" x14ac:dyDescent="0.15">
      <c r="A1606" s="35"/>
      <c r="B1606" s="125"/>
      <c r="C1606" s="14"/>
      <c r="D1606" s="13"/>
      <c r="E1606" s="14"/>
      <c r="F1606" s="14"/>
      <c r="G1606" s="14"/>
      <c r="H1606" s="14"/>
      <c r="I1606" s="13"/>
      <c r="J1606" s="29"/>
      <c r="K1606" s="2"/>
      <c r="L1606" s="17"/>
      <c r="M1606" s="12"/>
      <c r="N1606" s="12"/>
      <c r="O1606" s="17"/>
      <c r="P1606" s="14"/>
      <c r="Q1606" s="14"/>
      <c r="R1606" s="14"/>
      <c r="S1606" s="20"/>
      <c r="T1606" s="14"/>
      <c r="U1606" s="4"/>
      <c r="V1606" s="29"/>
      <c r="W1606" s="10"/>
      <c r="X1606" s="10"/>
      <c r="Y1606" s="27"/>
      <c r="Z1606" s="3"/>
      <c r="AA1606" s="1"/>
      <c r="AB1606" s="10"/>
      <c r="AC1606" s="3"/>
      <c r="AD1606" s="3"/>
      <c r="AE1606" s="3"/>
      <c r="AF1606" s="10"/>
      <c r="AG1606" s="11"/>
      <c r="AH1606" s="10"/>
      <c r="AI1606" s="1"/>
      <c r="AJ1606" s="1"/>
      <c r="AK1606" s="1"/>
      <c r="AL1606" s="1"/>
      <c r="AM1606" s="1"/>
      <c r="AN1606" s="1"/>
      <c r="AO1606" s="1"/>
      <c r="AP1606" s="1"/>
      <c r="AQ1606" s="1"/>
      <c r="AR1606" s="1"/>
      <c r="AS1606" s="1"/>
      <c r="AT1606" s="1"/>
      <c r="AU1606" s="1"/>
      <c r="AV1606" s="1"/>
      <c r="AW1606" s="1"/>
      <c r="AX1606" s="1"/>
      <c r="AY1606" s="1"/>
      <c r="AZ1606" s="1"/>
      <c r="BA1606" s="1"/>
      <c r="BB1606" s="1"/>
      <c r="BC1606" s="1"/>
      <c r="BD1606" s="1"/>
      <c r="BE1606" s="1"/>
      <c r="BF1606" s="1"/>
      <c r="BG1606" s="1"/>
      <c r="BH1606" s="1"/>
      <c r="BI1606" s="1"/>
      <c r="BJ1606" s="1"/>
      <c r="BK1606" s="1"/>
      <c r="BL1606" s="1"/>
      <c r="BM1606" s="1"/>
      <c r="BN1606" s="1"/>
      <c r="BO1606" s="1"/>
      <c r="BP1606" s="1"/>
      <c r="BQ1606" s="1"/>
      <c r="BR1606" s="1"/>
      <c r="BS1606" s="1"/>
      <c r="BT1606" s="1"/>
      <c r="BU1606" s="1"/>
      <c r="BV1606" s="1"/>
      <c r="BW1606" s="1"/>
      <c r="BX1606" s="1"/>
      <c r="BY1606" s="1"/>
      <c r="BZ1606" s="1"/>
      <c r="CA1606" s="1"/>
      <c r="CB1606" s="1"/>
      <c r="CC1606" s="1"/>
      <c r="CD1606" s="1"/>
      <c r="CE1606" s="1"/>
      <c r="CF1606" s="1"/>
      <c r="CG1606" s="1"/>
      <c r="CH1606" s="1"/>
      <c r="CI1606" s="1"/>
      <c r="CJ1606" s="1"/>
      <c r="CK1606" s="1"/>
      <c r="CL1606" s="1"/>
      <c r="CM1606" s="1"/>
      <c r="CN1606" s="1"/>
      <c r="CO1606" s="1"/>
      <c r="CP1606" s="1"/>
      <c r="CQ1606" s="1"/>
      <c r="CR1606" s="1"/>
      <c r="CS1606" s="1"/>
      <c r="CT1606" s="1"/>
      <c r="CU1606" s="1"/>
      <c r="CV1606" s="1"/>
      <c r="CW1606" s="1"/>
      <c r="CX1606" s="1"/>
      <c r="CY1606" s="1"/>
      <c r="CZ1606" s="1"/>
      <c r="DA1606" s="1"/>
      <c r="DB1606" s="1"/>
      <c r="DC1606" s="1"/>
      <c r="DD1606" s="1"/>
      <c r="DE1606" s="1"/>
      <c r="DF1606" s="1"/>
      <c r="DG1606" s="1"/>
      <c r="DH1606" s="1"/>
      <c r="DI1606" s="1"/>
      <c r="DJ1606" s="1"/>
      <c r="DK1606" s="1"/>
      <c r="DL1606" s="1"/>
      <c r="DM1606" s="1"/>
      <c r="DN1606" s="1"/>
      <c r="DO1606" s="1"/>
      <c r="DP1606" s="1"/>
      <c r="DQ1606" s="1"/>
      <c r="DR1606" s="1"/>
      <c r="DS1606" s="1"/>
      <c r="DT1606" s="1"/>
      <c r="DU1606" s="1"/>
      <c r="DV1606" s="1"/>
      <c r="DW1606" s="1"/>
      <c r="DX1606" s="1"/>
      <c r="DY1606" s="1"/>
      <c r="DZ1606" s="1"/>
      <c r="EA1606" s="1"/>
      <c r="EB1606" s="1"/>
      <c r="EC1606" s="1"/>
      <c r="ED1606" s="1"/>
      <c r="EE1606" s="1"/>
      <c r="EF1606" s="1"/>
      <c r="EG1606" s="1"/>
      <c r="EH1606" s="1"/>
      <c r="EI1606" s="1"/>
      <c r="EJ1606" s="1"/>
      <c r="EK1606" s="1"/>
      <c r="EL1606" s="1"/>
      <c r="EM1606" s="1"/>
      <c r="EN1606" s="1"/>
      <c r="EO1606" s="1"/>
      <c r="EP1606" s="1"/>
      <c r="EQ1606" s="1"/>
      <c r="ER1606" s="1"/>
      <c r="ES1606" s="1"/>
      <c r="ET1606" s="1"/>
      <c r="EU1606" s="1"/>
      <c r="EV1606" s="1"/>
      <c r="EW1606" s="1"/>
      <c r="EX1606" s="1"/>
    </row>
    <row r="1607" spans="1:154" x14ac:dyDescent="0.15">
      <c r="A1607" s="35"/>
      <c r="B1607" s="125"/>
      <c r="C1607" s="14"/>
      <c r="D1607" s="13"/>
      <c r="E1607" s="14"/>
      <c r="F1607" s="14"/>
      <c r="G1607" s="14"/>
      <c r="H1607" s="14"/>
      <c r="I1607" s="13"/>
      <c r="J1607" s="29"/>
      <c r="K1607" s="2"/>
      <c r="L1607" s="17"/>
      <c r="M1607" s="12"/>
      <c r="N1607" s="12"/>
      <c r="O1607" s="17"/>
      <c r="P1607" s="14"/>
      <c r="Q1607" s="14"/>
      <c r="R1607" s="14"/>
      <c r="S1607" s="20"/>
      <c r="T1607" s="14"/>
      <c r="U1607" s="4"/>
      <c r="V1607" s="29"/>
      <c r="W1607" s="10"/>
      <c r="X1607" s="10"/>
      <c r="Y1607" s="27"/>
      <c r="Z1607" s="3"/>
      <c r="AA1607" s="1"/>
      <c r="AB1607" s="10"/>
      <c r="AC1607" s="3"/>
      <c r="AD1607" s="3"/>
      <c r="AE1607" s="3"/>
      <c r="AF1607" s="10"/>
      <c r="AG1607" s="11"/>
      <c r="AH1607" s="10"/>
      <c r="AI1607" s="1"/>
      <c r="AJ1607" s="1"/>
      <c r="AK1607" s="1"/>
      <c r="AL1607" s="1"/>
      <c r="AM1607" s="1"/>
      <c r="AN1607" s="1"/>
      <c r="AO1607" s="1"/>
      <c r="AP1607" s="1"/>
      <c r="AQ1607" s="1"/>
      <c r="AR1607" s="1"/>
      <c r="AS1607" s="1"/>
      <c r="AT1607" s="1"/>
      <c r="AU1607" s="1"/>
      <c r="AV1607" s="1"/>
      <c r="AW1607" s="1"/>
      <c r="AX1607" s="1"/>
      <c r="AY1607" s="1"/>
      <c r="AZ1607" s="1"/>
      <c r="BA1607" s="1"/>
      <c r="BB1607" s="1"/>
      <c r="BC1607" s="1"/>
      <c r="BD1607" s="1"/>
      <c r="BE1607" s="1"/>
      <c r="BF1607" s="1"/>
      <c r="BG1607" s="1"/>
      <c r="BH1607" s="1"/>
      <c r="BI1607" s="1"/>
      <c r="BJ1607" s="1"/>
      <c r="BK1607" s="1"/>
      <c r="BL1607" s="1"/>
      <c r="BM1607" s="1"/>
      <c r="BN1607" s="1"/>
      <c r="BO1607" s="1"/>
      <c r="BP1607" s="1"/>
      <c r="BQ1607" s="1"/>
      <c r="BR1607" s="1"/>
      <c r="BS1607" s="1"/>
      <c r="BT1607" s="1"/>
      <c r="BU1607" s="1"/>
      <c r="BV1607" s="1"/>
      <c r="BW1607" s="1"/>
      <c r="BX1607" s="1"/>
      <c r="BY1607" s="1"/>
      <c r="BZ1607" s="1"/>
      <c r="CA1607" s="1"/>
      <c r="CB1607" s="1"/>
      <c r="CC1607" s="1"/>
      <c r="CD1607" s="1"/>
      <c r="CE1607" s="1"/>
      <c r="CF1607" s="1"/>
      <c r="CG1607" s="1"/>
      <c r="CH1607" s="1"/>
      <c r="CI1607" s="1"/>
      <c r="CJ1607" s="1"/>
      <c r="CK1607" s="1"/>
      <c r="CL1607" s="1"/>
      <c r="CM1607" s="1"/>
      <c r="CN1607" s="1"/>
      <c r="CO1607" s="1"/>
      <c r="CP1607" s="1"/>
      <c r="CQ1607" s="1"/>
      <c r="CR1607" s="1"/>
      <c r="CS1607" s="1"/>
      <c r="CT1607" s="1"/>
      <c r="CU1607" s="1"/>
      <c r="CV1607" s="1"/>
      <c r="CW1607" s="1"/>
      <c r="CX1607" s="1"/>
      <c r="CY1607" s="1"/>
      <c r="CZ1607" s="1"/>
      <c r="DA1607" s="1"/>
      <c r="DB1607" s="1"/>
      <c r="DC1607" s="1"/>
      <c r="DD1607" s="1"/>
      <c r="DE1607" s="1"/>
      <c r="DF1607" s="1"/>
      <c r="DG1607" s="1"/>
      <c r="DH1607" s="1"/>
      <c r="DI1607" s="1"/>
      <c r="DJ1607" s="1"/>
      <c r="DK1607" s="1"/>
      <c r="DL1607" s="1"/>
      <c r="DM1607" s="1"/>
      <c r="DN1607" s="1"/>
      <c r="DO1607" s="1"/>
      <c r="DP1607" s="1"/>
      <c r="DQ1607" s="1"/>
      <c r="DR1607" s="1"/>
      <c r="DS1607" s="1"/>
      <c r="DT1607" s="1"/>
      <c r="DU1607" s="1"/>
      <c r="DV1607" s="1"/>
      <c r="DW1607" s="1"/>
      <c r="DX1607" s="1"/>
      <c r="DY1607" s="1"/>
      <c r="DZ1607" s="1"/>
      <c r="EA1607" s="1"/>
      <c r="EB1607" s="1"/>
      <c r="EC1607" s="1"/>
      <c r="ED1607" s="1"/>
      <c r="EE1607" s="1"/>
      <c r="EF1607" s="1"/>
      <c r="EG1607" s="1"/>
      <c r="EH1607" s="1"/>
      <c r="EI1607" s="1"/>
      <c r="EJ1607" s="1"/>
      <c r="EK1607" s="1"/>
      <c r="EL1607" s="1"/>
      <c r="EM1607" s="1"/>
      <c r="EN1607" s="1"/>
      <c r="EO1607" s="1"/>
      <c r="EP1607" s="1"/>
      <c r="EQ1607" s="1"/>
      <c r="ER1607" s="1"/>
      <c r="ES1607" s="1"/>
      <c r="ET1607" s="1"/>
      <c r="EU1607" s="1"/>
      <c r="EV1607" s="1"/>
      <c r="EW1607" s="1"/>
      <c r="EX1607" s="1"/>
    </row>
    <row r="1608" spans="1:154" x14ac:dyDescent="0.15">
      <c r="A1608" s="35"/>
      <c r="B1608" s="125"/>
      <c r="C1608" s="14"/>
      <c r="D1608" s="13"/>
      <c r="E1608" s="14"/>
      <c r="F1608" s="14"/>
      <c r="G1608" s="14"/>
      <c r="H1608" s="14"/>
      <c r="I1608" s="13"/>
      <c r="J1608" s="29"/>
      <c r="K1608" s="2"/>
      <c r="L1608" s="17"/>
      <c r="M1608" s="12"/>
      <c r="N1608" s="12"/>
      <c r="O1608" s="17"/>
      <c r="P1608" s="14"/>
      <c r="Q1608" s="14"/>
      <c r="R1608" s="14"/>
      <c r="S1608" s="20"/>
      <c r="T1608" s="14"/>
      <c r="U1608" s="4"/>
      <c r="V1608" s="29"/>
      <c r="W1608" s="10"/>
      <c r="X1608" s="10"/>
      <c r="Y1608" s="27"/>
      <c r="Z1608" s="3"/>
      <c r="AA1608" s="1"/>
      <c r="AB1608" s="10"/>
      <c r="AC1608" s="3"/>
      <c r="AD1608" s="3"/>
      <c r="AE1608" s="3"/>
      <c r="AF1608" s="10"/>
      <c r="AG1608" s="11"/>
      <c r="AH1608" s="10"/>
      <c r="AI1608" s="1"/>
      <c r="AJ1608" s="1"/>
      <c r="AK1608" s="1"/>
      <c r="AL1608" s="1"/>
      <c r="AM1608" s="1"/>
      <c r="AN1608" s="1"/>
      <c r="AO1608" s="1"/>
      <c r="AP1608" s="1"/>
      <c r="AQ1608" s="1"/>
      <c r="AR1608" s="1"/>
      <c r="AS1608" s="1"/>
      <c r="AT1608" s="1"/>
      <c r="AU1608" s="1"/>
      <c r="AV1608" s="1"/>
      <c r="AW1608" s="1"/>
      <c r="AX1608" s="1"/>
      <c r="AY1608" s="1"/>
      <c r="AZ1608" s="1"/>
      <c r="BA1608" s="1"/>
      <c r="BB1608" s="1"/>
      <c r="BC1608" s="1"/>
      <c r="BD1608" s="1"/>
      <c r="BE1608" s="1"/>
      <c r="BF1608" s="1"/>
      <c r="BG1608" s="1"/>
      <c r="BH1608" s="1"/>
      <c r="BI1608" s="1"/>
      <c r="BJ1608" s="1"/>
      <c r="BK1608" s="1"/>
      <c r="BL1608" s="1"/>
      <c r="BM1608" s="1"/>
      <c r="BN1608" s="1"/>
      <c r="BO1608" s="1"/>
      <c r="BP1608" s="1"/>
      <c r="BQ1608" s="1"/>
      <c r="BR1608" s="1"/>
      <c r="BS1608" s="1"/>
      <c r="BT1608" s="1"/>
      <c r="BU1608" s="1"/>
      <c r="BV1608" s="1"/>
      <c r="BW1608" s="1"/>
      <c r="BX1608" s="1"/>
      <c r="BY1608" s="1"/>
      <c r="BZ1608" s="1"/>
      <c r="CA1608" s="1"/>
      <c r="CB1608" s="1"/>
      <c r="CC1608" s="1"/>
      <c r="CD1608" s="1"/>
      <c r="CE1608" s="1"/>
      <c r="CF1608" s="1"/>
      <c r="CG1608" s="1"/>
      <c r="CH1608" s="1"/>
      <c r="CI1608" s="1"/>
      <c r="CJ1608" s="1"/>
      <c r="CK1608" s="1"/>
      <c r="CL1608" s="1"/>
      <c r="CM1608" s="1"/>
      <c r="CN1608" s="1"/>
      <c r="CO1608" s="1"/>
      <c r="CP1608" s="1"/>
      <c r="CQ1608" s="1"/>
      <c r="CR1608" s="1"/>
      <c r="CS1608" s="1"/>
      <c r="CT1608" s="1"/>
      <c r="CU1608" s="1"/>
      <c r="CV1608" s="1"/>
      <c r="CW1608" s="1"/>
      <c r="CX1608" s="1"/>
      <c r="CY1608" s="1"/>
      <c r="CZ1608" s="1"/>
      <c r="DA1608" s="1"/>
      <c r="DB1608" s="1"/>
      <c r="DC1608" s="1"/>
      <c r="DD1608" s="1"/>
      <c r="DE1608" s="1"/>
      <c r="DF1608" s="1"/>
      <c r="DG1608" s="1"/>
      <c r="DH1608" s="1"/>
      <c r="DI1608" s="1"/>
      <c r="DJ1608" s="1"/>
      <c r="DK1608" s="1"/>
      <c r="DL1608" s="1"/>
      <c r="DM1608" s="1"/>
      <c r="DN1608" s="1"/>
      <c r="DO1608" s="1"/>
      <c r="DP1608" s="1"/>
      <c r="DQ1608" s="1"/>
      <c r="DR1608" s="1"/>
      <c r="DS1608" s="1"/>
      <c r="DT1608" s="1"/>
      <c r="DU1608" s="1"/>
      <c r="DV1608" s="1"/>
      <c r="DW1608" s="1"/>
      <c r="DX1608" s="1"/>
      <c r="DY1608" s="1"/>
      <c r="DZ1608" s="1"/>
      <c r="EA1608" s="1"/>
      <c r="EB1608" s="1"/>
      <c r="EC1608" s="1"/>
      <c r="ED1608" s="1"/>
      <c r="EE1608" s="1"/>
      <c r="EF1608" s="1"/>
      <c r="EG1608" s="1"/>
      <c r="EH1608" s="1"/>
      <c r="EI1608" s="1"/>
      <c r="EJ1608" s="1"/>
      <c r="EK1608" s="1"/>
      <c r="EL1608" s="1"/>
      <c r="EM1608" s="1"/>
      <c r="EN1608" s="1"/>
      <c r="EO1608" s="1"/>
      <c r="EP1608" s="1"/>
      <c r="EQ1608" s="1"/>
      <c r="ER1608" s="1"/>
      <c r="ES1608" s="1"/>
      <c r="ET1608" s="1"/>
      <c r="EU1608" s="1"/>
      <c r="EV1608" s="1"/>
      <c r="EW1608" s="1"/>
      <c r="EX1608" s="1"/>
    </row>
    <row r="1609" spans="1:154" x14ac:dyDescent="0.15">
      <c r="A1609" s="35"/>
      <c r="B1609" s="125"/>
      <c r="C1609" s="14"/>
      <c r="D1609" s="13"/>
      <c r="E1609" s="14"/>
      <c r="F1609" s="14"/>
      <c r="G1609" s="14"/>
      <c r="H1609" s="14"/>
      <c r="I1609" s="13"/>
      <c r="J1609" s="29"/>
      <c r="K1609" s="2"/>
      <c r="L1609" s="17"/>
      <c r="M1609" s="12"/>
      <c r="N1609" s="12"/>
      <c r="O1609" s="17"/>
      <c r="P1609" s="14"/>
      <c r="Q1609" s="14"/>
      <c r="R1609" s="14"/>
      <c r="S1609" s="20"/>
      <c r="T1609" s="14"/>
      <c r="U1609" s="4"/>
      <c r="V1609" s="29"/>
      <c r="W1609" s="10"/>
      <c r="X1609" s="10"/>
      <c r="Y1609" s="27"/>
      <c r="Z1609" s="3"/>
      <c r="AA1609" s="1"/>
      <c r="AB1609" s="10"/>
      <c r="AC1609" s="3"/>
      <c r="AD1609" s="3"/>
      <c r="AE1609" s="3"/>
      <c r="AF1609" s="10"/>
      <c r="AG1609" s="11"/>
      <c r="AH1609" s="10"/>
      <c r="AI1609" s="1"/>
      <c r="AJ1609" s="1"/>
      <c r="AK1609" s="1"/>
      <c r="AL1609" s="1"/>
      <c r="AM1609" s="1"/>
      <c r="AN1609" s="1"/>
      <c r="AO1609" s="1"/>
      <c r="AP1609" s="1"/>
      <c r="AQ1609" s="1"/>
      <c r="AR1609" s="1"/>
      <c r="AS1609" s="1"/>
      <c r="AT1609" s="1"/>
      <c r="AU1609" s="1"/>
      <c r="AV1609" s="1"/>
      <c r="AW1609" s="1"/>
      <c r="AX1609" s="1"/>
      <c r="AY1609" s="1"/>
      <c r="AZ1609" s="1"/>
      <c r="BA1609" s="1"/>
      <c r="BB1609" s="1"/>
      <c r="BC1609" s="1"/>
      <c r="BD1609" s="1"/>
      <c r="BE1609" s="1"/>
      <c r="BF1609" s="1"/>
      <c r="BG1609" s="1"/>
      <c r="BH1609" s="1"/>
      <c r="BI1609" s="1"/>
      <c r="BJ1609" s="1"/>
      <c r="BK1609" s="1"/>
      <c r="BL1609" s="1"/>
      <c r="BM1609" s="1"/>
      <c r="BN1609" s="1"/>
      <c r="BO1609" s="1"/>
      <c r="BP1609" s="1"/>
      <c r="BQ1609" s="1"/>
      <c r="BR1609" s="1"/>
      <c r="BS1609" s="1"/>
      <c r="BT1609" s="1"/>
      <c r="BU1609" s="1"/>
      <c r="BV1609" s="1"/>
      <c r="BW1609" s="1"/>
      <c r="BX1609" s="1"/>
      <c r="BY1609" s="1"/>
      <c r="BZ1609" s="1"/>
      <c r="CA1609" s="1"/>
      <c r="CB1609" s="1"/>
      <c r="CC1609" s="1"/>
      <c r="CD1609" s="1"/>
      <c r="CE1609" s="1"/>
      <c r="CF1609" s="1"/>
      <c r="CG1609" s="1"/>
      <c r="CH1609" s="1"/>
      <c r="CI1609" s="1"/>
      <c r="CJ1609" s="1"/>
      <c r="CK1609" s="1"/>
      <c r="CL1609" s="1"/>
      <c r="CM1609" s="1"/>
      <c r="CN1609" s="1"/>
      <c r="CO1609" s="1"/>
      <c r="CP1609" s="1"/>
      <c r="CQ1609" s="1"/>
      <c r="CR1609" s="1"/>
      <c r="CS1609" s="1"/>
      <c r="CT1609" s="1"/>
      <c r="CU1609" s="1"/>
      <c r="CV1609" s="1"/>
      <c r="CW1609" s="1"/>
      <c r="CX1609" s="1"/>
      <c r="CY1609" s="1"/>
      <c r="CZ1609" s="1"/>
      <c r="DA1609" s="1"/>
      <c r="DB1609" s="1"/>
      <c r="DC1609" s="1"/>
      <c r="DD1609" s="1"/>
      <c r="DE1609" s="1"/>
      <c r="DF1609" s="1"/>
      <c r="DG1609" s="1"/>
      <c r="DH1609" s="1"/>
      <c r="DI1609" s="1"/>
      <c r="DJ1609" s="1"/>
      <c r="DK1609" s="1"/>
      <c r="DL1609" s="1"/>
      <c r="DM1609" s="1"/>
      <c r="DN1609" s="1"/>
      <c r="DO1609" s="1"/>
      <c r="DP1609" s="1"/>
      <c r="DQ1609" s="1"/>
      <c r="DR1609" s="1"/>
      <c r="DS1609" s="1"/>
      <c r="DT1609" s="1"/>
      <c r="DU1609" s="1"/>
      <c r="DV1609" s="1"/>
      <c r="DW1609" s="1"/>
      <c r="DX1609" s="1"/>
      <c r="DY1609" s="1"/>
      <c r="DZ1609" s="1"/>
      <c r="EA1609" s="1"/>
      <c r="EB1609" s="1"/>
      <c r="EC1609" s="1"/>
      <c r="ED1609" s="1"/>
      <c r="EE1609" s="1"/>
      <c r="EF1609" s="1"/>
      <c r="EG1609" s="1"/>
      <c r="EH1609" s="1"/>
      <c r="EI1609" s="1"/>
      <c r="EJ1609" s="1"/>
      <c r="EK1609" s="1"/>
      <c r="EL1609" s="1"/>
      <c r="EM1609" s="1"/>
      <c r="EN1609" s="1"/>
      <c r="EO1609" s="1"/>
      <c r="EP1609" s="1"/>
      <c r="EQ1609" s="1"/>
      <c r="ER1609" s="1"/>
      <c r="ES1609" s="1"/>
      <c r="ET1609" s="1"/>
      <c r="EU1609" s="1"/>
      <c r="EV1609" s="1"/>
      <c r="EW1609" s="1"/>
      <c r="EX1609" s="1"/>
    </row>
    <row r="1610" spans="1:154" x14ac:dyDescent="0.15">
      <c r="A1610" s="35"/>
      <c r="B1610" s="125"/>
      <c r="C1610" s="14"/>
      <c r="D1610" s="13"/>
      <c r="E1610" s="14"/>
      <c r="F1610" s="14"/>
      <c r="G1610" s="14"/>
      <c r="H1610" s="14"/>
      <c r="I1610" s="13"/>
      <c r="J1610" s="29"/>
      <c r="K1610" s="2"/>
      <c r="L1610" s="17"/>
      <c r="M1610" s="12"/>
      <c r="N1610" s="12"/>
      <c r="O1610" s="17"/>
      <c r="P1610" s="14"/>
      <c r="Q1610" s="14"/>
      <c r="R1610" s="14"/>
      <c r="S1610" s="20"/>
      <c r="T1610" s="14"/>
      <c r="U1610" s="4"/>
      <c r="V1610" s="29"/>
      <c r="W1610" s="10"/>
      <c r="X1610" s="10"/>
      <c r="Y1610" s="27"/>
      <c r="Z1610" s="3"/>
      <c r="AA1610" s="1"/>
      <c r="AB1610" s="10"/>
      <c r="AC1610" s="3"/>
      <c r="AD1610" s="3"/>
      <c r="AE1610" s="3"/>
      <c r="AF1610" s="10"/>
      <c r="AG1610" s="11"/>
      <c r="AH1610" s="10"/>
      <c r="AI1610" s="1"/>
      <c r="AJ1610" s="1"/>
      <c r="AK1610" s="1"/>
      <c r="AL1610" s="1"/>
      <c r="AM1610" s="1"/>
      <c r="AN1610" s="1"/>
      <c r="AO1610" s="1"/>
      <c r="AP1610" s="1"/>
      <c r="AQ1610" s="1"/>
      <c r="AR1610" s="1"/>
      <c r="AS1610" s="1"/>
      <c r="AT1610" s="1"/>
      <c r="AU1610" s="1"/>
      <c r="AV1610" s="1"/>
      <c r="AW1610" s="1"/>
      <c r="AX1610" s="1"/>
      <c r="AY1610" s="1"/>
      <c r="AZ1610" s="1"/>
      <c r="BA1610" s="1"/>
      <c r="BB1610" s="1"/>
      <c r="BC1610" s="1"/>
      <c r="BD1610" s="1"/>
      <c r="BE1610" s="1"/>
      <c r="BF1610" s="1"/>
      <c r="BG1610" s="1"/>
      <c r="BH1610" s="1"/>
      <c r="BI1610" s="1"/>
      <c r="BJ1610" s="1"/>
      <c r="BK1610" s="1"/>
      <c r="BL1610" s="1"/>
      <c r="BM1610" s="1"/>
      <c r="BN1610" s="1"/>
      <c r="BO1610" s="1"/>
      <c r="BP1610" s="1"/>
      <c r="BQ1610" s="1"/>
      <c r="BR1610" s="1"/>
      <c r="BS1610" s="1"/>
      <c r="BT1610" s="1"/>
      <c r="BU1610" s="1"/>
      <c r="BV1610" s="1"/>
      <c r="BW1610" s="1"/>
      <c r="BX1610" s="1"/>
      <c r="BY1610" s="1"/>
      <c r="BZ1610" s="1"/>
      <c r="CA1610" s="1"/>
      <c r="CB1610" s="1"/>
      <c r="CC1610" s="1"/>
      <c r="CD1610" s="1"/>
      <c r="CE1610" s="1"/>
      <c r="CF1610" s="1"/>
      <c r="CG1610" s="1"/>
      <c r="CH1610" s="1"/>
      <c r="CI1610" s="1"/>
      <c r="CJ1610" s="1"/>
      <c r="CK1610" s="1"/>
      <c r="CL1610" s="1"/>
      <c r="CM1610" s="1"/>
      <c r="CN1610" s="1"/>
      <c r="CO1610" s="1"/>
      <c r="CP1610" s="1"/>
      <c r="CQ1610" s="1"/>
      <c r="CR1610" s="1"/>
      <c r="CS1610" s="1"/>
      <c r="CT1610" s="1"/>
      <c r="CU1610" s="1"/>
      <c r="CV1610" s="1"/>
      <c r="CW1610" s="1"/>
      <c r="CX1610" s="1"/>
      <c r="CY1610" s="1"/>
      <c r="CZ1610" s="1"/>
      <c r="DA1610" s="1"/>
      <c r="DB1610" s="1"/>
      <c r="DC1610" s="1"/>
      <c r="DD1610" s="1"/>
      <c r="DE1610" s="1"/>
      <c r="DF1610" s="1"/>
      <c r="DG1610" s="1"/>
      <c r="DH1610" s="1"/>
      <c r="DI1610" s="1"/>
      <c r="DJ1610" s="1"/>
      <c r="DK1610" s="1"/>
      <c r="DL1610" s="1"/>
      <c r="DM1610" s="1"/>
      <c r="DN1610" s="1"/>
      <c r="DO1610" s="1"/>
      <c r="DP1610" s="1"/>
      <c r="DQ1610" s="1"/>
      <c r="DR1610" s="1"/>
      <c r="DS1610" s="1"/>
      <c r="DT1610" s="1"/>
      <c r="DU1610" s="1"/>
      <c r="DV1610" s="1"/>
      <c r="DW1610" s="1"/>
      <c r="DX1610" s="1"/>
      <c r="DY1610" s="1"/>
      <c r="DZ1610" s="1"/>
      <c r="EA1610" s="1"/>
      <c r="EB1610" s="1"/>
      <c r="EC1610" s="1"/>
      <c r="ED1610" s="1"/>
      <c r="EE1610" s="1"/>
      <c r="EF1610" s="1"/>
      <c r="EG1610" s="1"/>
      <c r="EH1610" s="1"/>
      <c r="EI1610" s="1"/>
      <c r="EJ1610" s="1"/>
      <c r="EK1610" s="1"/>
      <c r="EL1610" s="1"/>
      <c r="EM1610" s="1"/>
      <c r="EN1610" s="1"/>
      <c r="EO1610" s="1"/>
      <c r="EP1610" s="1"/>
      <c r="EQ1610" s="1"/>
      <c r="ER1610" s="1"/>
      <c r="ES1610" s="1"/>
      <c r="ET1610" s="1"/>
      <c r="EU1610" s="1"/>
      <c r="EV1610" s="1"/>
      <c r="EW1610" s="1"/>
      <c r="EX1610" s="1"/>
    </row>
    <row r="1611" spans="1:154" x14ac:dyDescent="0.15">
      <c r="A1611" s="35"/>
      <c r="B1611" s="125"/>
      <c r="C1611" s="14"/>
      <c r="D1611" s="13"/>
      <c r="E1611" s="14"/>
      <c r="F1611" s="14"/>
      <c r="G1611" s="14"/>
      <c r="H1611" s="14"/>
      <c r="I1611" s="13"/>
      <c r="J1611" s="29"/>
      <c r="K1611" s="2"/>
      <c r="L1611" s="17"/>
      <c r="M1611" s="12"/>
      <c r="N1611" s="12"/>
      <c r="O1611" s="17"/>
      <c r="P1611" s="14"/>
      <c r="Q1611" s="14"/>
      <c r="R1611" s="14"/>
      <c r="S1611" s="20"/>
      <c r="T1611" s="14"/>
      <c r="U1611" s="4"/>
      <c r="V1611" s="29"/>
      <c r="W1611" s="10"/>
      <c r="X1611" s="10"/>
      <c r="Y1611" s="27"/>
      <c r="Z1611" s="3"/>
      <c r="AA1611" s="1"/>
      <c r="AB1611" s="10"/>
      <c r="AC1611" s="3"/>
      <c r="AD1611" s="3"/>
      <c r="AE1611" s="3"/>
      <c r="AF1611" s="10"/>
      <c r="AG1611" s="11"/>
      <c r="AH1611" s="10"/>
      <c r="AI1611" s="1"/>
      <c r="AJ1611" s="1"/>
      <c r="AK1611" s="1"/>
      <c r="AL1611" s="1"/>
      <c r="AM1611" s="1"/>
      <c r="AN1611" s="1"/>
      <c r="AO1611" s="1"/>
      <c r="AP1611" s="1"/>
      <c r="AQ1611" s="1"/>
      <c r="AR1611" s="1"/>
      <c r="AS1611" s="1"/>
      <c r="AT1611" s="1"/>
      <c r="AU1611" s="1"/>
      <c r="AV1611" s="1"/>
      <c r="AW1611" s="1"/>
      <c r="AX1611" s="1"/>
      <c r="AY1611" s="1"/>
      <c r="AZ1611" s="1"/>
      <c r="BA1611" s="1"/>
      <c r="BB1611" s="1"/>
      <c r="BC1611" s="1"/>
      <c r="BD1611" s="1"/>
      <c r="BE1611" s="1"/>
      <c r="BF1611" s="1"/>
      <c r="BG1611" s="1"/>
      <c r="BH1611" s="1"/>
      <c r="BI1611" s="1"/>
      <c r="BJ1611" s="1"/>
      <c r="BK1611" s="1"/>
      <c r="BL1611" s="1"/>
      <c r="BM1611" s="1"/>
      <c r="BN1611" s="1"/>
      <c r="BO1611" s="1"/>
      <c r="BP1611" s="1"/>
      <c r="BQ1611" s="1"/>
      <c r="BR1611" s="1"/>
      <c r="BS1611" s="1"/>
      <c r="BT1611" s="1"/>
      <c r="BU1611" s="1"/>
      <c r="BV1611" s="1"/>
      <c r="BW1611" s="1"/>
      <c r="BX1611" s="1"/>
      <c r="BY1611" s="1"/>
      <c r="BZ1611" s="1"/>
      <c r="CA1611" s="1"/>
      <c r="CB1611" s="1"/>
      <c r="CC1611" s="1"/>
      <c r="CD1611" s="1"/>
      <c r="CE1611" s="1"/>
      <c r="CF1611" s="1"/>
      <c r="CG1611" s="1"/>
      <c r="CH1611" s="1"/>
      <c r="CI1611" s="1"/>
      <c r="CJ1611" s="1"/>
      <c r="CK1611" s="1"/>
      <c r="CL1611" s="1"/>
      <c r="CM1611" s="1"/>
      <c r="CN1611" s="1"/>
      <c r="CO1611" s="1"/>
      <c r="CP1611" s="1"/>
      <c r="CQ1611" s="1"/>
      <c r="CR1611" s="1"/>
      <c r="CS1611" s="1"/>
      <c r="CT1611" s="1"/>
      <c r="CU1611" s="1"/>
      <c r="CV1611" s="1"/>
      <c r="CW1611" s="1"/>
      <c r="CX1611" s="1"/>
      <c r="CY1611" s="1"/>
      <c r="CZ1611" s="1"/>
      <c r="DA1611" s="1"/>
      <c r="DB1611" s="1"/>
      <c r="DC1611" s="1"/>
      <c r="DD1611" s="1"/>
      <c r="DE1611" s="1"/>
      <c r="DF1611" s="1"/>
      <c r="DG1611" s="1"/>
      <c r="DH1611" s="1"/>
      <c r="DI1611" s="1"/>
      <c r="DJ1611" s="1"/>
      <c r="DK1611" s="1"/>
      <c r="DL1611" s="1"/>
      <c r="DM1611" s="1"/>
      <c r="DN1611" s="1"/>
      <c r="DO1611" s="1"/>
      <c r="DP1611" s="1"/>
      <c r="DQ1611" s="1"/>
      <c r="DR1611" s="1"/>
      <c r="DS1611" s="1"/>
      <c r="DT1611" s="1"/>
      <c r="DU1611" s="1"/>
      <c r="DV1611" s="1"/>
      <c r="DW1611" s="1"/>
      <c r="DX1611" s="1"/>
      <c r="DY1611" s="1"/>
      <c r="DZ1611" s="1"/>
      <c r="EA1611" s="1"/>
      <c r="EB1611" s="1"/>
      <c r="EC1611" s="1"/>
      <c r="ED1611" s="1"/>
      <c r="EE1611" s="1"/>
      <c r="EF1611" s="1"/>
      <c r="EG1611" s="1"/>
      <c r="EH1611" s="1"/>
      <c r="EI1611" s="1"/>
      <c r="EJ1611" s="1"/>
      <c r="EK1611" s="1"/>
      <c r="EL1611" s="1"/>
      <c r="EM1611" s="1"/>
      <c r="EN1611" s="1"/>
      <c r="EO1611" s="1"/>
      <c r="EP1611" s="1"/>
      <c r="EQ1611" s="1"/>
      <c r="ER1611" s="1"/>
      <c r="ES1611" s="1"/>
      <c r="ET1611" s="1"/>
      <c r="EU1611" s="1"/>
      <c r="EV1611" s="1"/>
      <c r="EW1611" s="1"/>
      <c r="EX1611" s="1"/>
    </row>
    <row r="1612" spans="1:154" x14ac:dyDescent="0.15">
      <c r="A1612" s="35"/>
      <c r="B1612" s="125"/>
      <c r="C1612" s="14"/>
      <c r="D1612" s="13"/>
      <c r="E1612" s="14"/>
      <c r="F1612" s="14"/>
      <c r="G1612" s="14"/>
      <c r="H1612" s="14"/>
      <c r="I1612" s="13"/>
      <c r="J1612" s="29"/>
      <c r="K1612" s="2"/>
      <c r="L1612" s="17"/>
      <c r="M1612" s="12"/>
      <c r="N1612" s="12"/>
      <c r="O1612" s="17"/>
      <c r="P1612" s="14"/>
      <c r="Q1612" s="14"/>
      <c r="R1612" s="14"/>
      <c r="S1612" s="20"/>
      <c r="T1612" s="14"/>
      <c r="U1612" s="4"/>
      <c r="V1612" s="29"/>
      <c r="W1612" s="10"/>
      <c r="X1612" s="10"/>
      <c r="Y1612" s="27"/>
      <c r="Z1612" s="3"/>
      <c r="AA1612" s="1"/>
      <c r="AB1612" s="10"/>
      <c r="AC1612" s="3"/>
      <c r="AD1612" s="3"/>
      <c r="AE1612" s="3"/>
      <c r="AF1612" s="10"/>
      <c r="AG1612" s="11"/>
      <c r="AH1612" s="10"/>
      <c r="AI1612" s="1"/>
      <c r="AJ1612" s="1"/>
      <c r="AK1612" s="1"/>
      <c r="AL1612" s="1"/>
      <c r="AM1612" s="1"/>
      <c r="AN1612" s="1"/>
      <c r="AO1612" s="1"/>
      <c r="AP1612" s="1"/>
      <c r="AQ1612" s="1"/>
      <c r="AR1612" s="1"/>
      <c r="AS1612" s="1"/>
      <c r="AT1612" s="1"/>
      <c r="AU1612" s="1"/>
      <c r="AV1612" s="1"/>
      <c r="AW1612" s="1"/>
      <c r="AX1612" s="1"/>
      <c r="AY1612" s="1"/>
      <c r="AZ1612" s="1"/>
      <c r="BA1612" s="1"/>
      <c r="BB1612" s="1"/>
      <c r="BC1612" s="1"/>
      <c r="BD1612" s="1"/>
      <c r="BE1612" s="1"/>
      <c r="BF1612" s="1"/>
      <c r="BG1612" s="1"/>
      <c r="BH1612" s="1"/>
      <c r="BI1612" s="1"/>
      <c r="BJ1612" s="1"/>
      <c r="BK1612" s="1"/>
      <c r="BL1612" s="1"/>
      <c r="BM1612" s="1"/>
      <c r="BN1612" s="1"/>
      <c r="BO1612" s="1"/>
      <c r="BP1612" s="1"/>
      <c r="BQ1612" s="1"/>
      <c r="BR1612" s="1"/>
      <c r="BS1612" s="1"/>
      <c r="BT1612" s="1"/>
      <c r="BU1612" s="1"/>
      <c r="BV1612" s="1"/>
      <c r="BW1612" s="1"/>
      <c r="BX1612" s="1"/>
      <c r="BY1612" s="1"/>
      <c r="BZ1612" s="1"/>
      <c r="CA1612" s="1"/>
      <c r="CB1612" s="1"/>
      <c r="CC1612" s="1"/>
      <c r="CD1612" s="1"/>
      <c r="CE1612" s="1"/>
      <c r="CF1612" s="1"/>
      <c r="CG1612" s="1"/>
      <c r="CH1612" s="1"/>
      <c r="CI1612" s="1"/>
      <c r="CJ1612" s="1"/>
      <c r="CK1612" s="1"/>
      <c r="CL1612" s="1"/>
      <c r="CM1612" s="1"/>
      <c r="CN1612" s="1"/>
      <c r="CO1612" s="1"/>
      <c r="CP1612" s="1"/>
      <c r="CQ1612" s="1"/>
      <c r="CR1612" s="1"/>
      <c r="CS1612" s="1"/>
      <c r="CT1612" s="1"/>
      <c r="CU1612" s="1"/>
      <c r="CV1612" s="1"/>
      <c r="CW1612" s="1"/>
      <c r="CX1612" s="1"/>
      <c r="CY1612" s="1"/>
      <c r="CZ1612" s="1"/>
      <c r="DA1612" s="1"/>
      <c r="DB1612" s="1"/>
      <c r="DC1612" s="1"/>
      <c r="DD1612" s="1"/>
      <c r="DE1612" s="1"/>
      <c r="DF1612" s="1"/>
      <c r="DG1612" s="1"/>
      <c r="DH1612" s="1"/>
      <c r="DI1612" s="1"/>
      <c r="DJ1612" s="1"/>
      <c r="DK1612" s="1"/>
      <c r="DL1612" s="1"/>
      <c r="DM1612" s="1"/>
      <c r="DN1612" s="1"/>
      <c r="DO1612" s="1"/>
      <c r="DP1612" s="1"/>
      <c r="DQ1612" s="1"/>
      <c r="DR1612" s="1"/>
      <c r="DS1612" s="1"/>
      <c r="DT1612" s="1"/>
      <c r="DU1612" s="1"/>
      <c r="DV1612" s="1"/>
      <c r="DW1612" s="1"/>
      <c r="DX1612" s="1"/>
      <c r="DY1612" s="1"/>
      <c r="DZ1612" s="1"/>
      <c r="EA1612" s="1"/>
      <c r="EB1612" s="1"/>
      <c r="EC1612" s="1"/>
      <c r="ED1612" s="1"/>
      <c r="EE1612" s="1"/>
      <c r="EF1612" s="1"/>
      <c r="EG1612" s="1"/>
      <c r="EH1612" s="1"/>
      <c r="EI1612" s="1"/>
      <c r="EJ1612" s="1"/>
      <c r="EK1612" s="1"/>
      <c r="EL1612" s="1"/>
      <c r="EM1612" s="1"/>
      <c r="EN1612" s="1"/>
      <c r="EO1612" s="1"/>
      <c r="EP1612" s="1"/>
      <c r="EQ1612" s="1"/>
      <c r="ER1612" s="1"/>
      <c r="ES1612" s="1"/>
      <c r="ET1612" s="1"/>
      <c r="EU1612" s="1"/>
      <c r="EV1612" s="1"/>
      <c r="EW1612" s="1"/>
      <c r="EX1612" s="1"/>
    </row>
    <row r="1613" spans="1:154" x14ac:dyDescent="0.15">
      <c r="A1613" s="35"/>
      <c r="B1613" s="125"/>
      <c r="C1613" s="14"/>
      <c r="D1613" s="13"/>
      <c r="E1613" s="14"/>
      <c r="F1613" s="14"/>
      <c r="G1613" s="14"/>
      <c r="H1613" s="14"/>
      <c r="I1613" s="13"/>
      <c r="J1613" s="29"/>
      <c r="K1613" s="2"/>
      <c r="L1613" s="17"/>
      <c r="M1613" s="12"/>
      <c r="N1613" s="12"/>
      <c r="O1613" s="17"/>
      <c r="P1613" s="14"/>
      <c r="Q1613" s="14"/>
      <c r="R1613" s="14"/>
      <c r="S1613" s="20"/>
      <c r="T1613" s="14"/>
      <c r="U1613" s="4"/>
      <c r="V1613" s="29"/>
      <c r="W1613" s="10"/>
      <c r="X1613" s="10"/>
      <c r="Y1613" s="27"/>
      <c r="Z1613" s="3"/>
      <c r="AA1613" s="1"/>
      <c r="AB1613" s="10"/>
      <c r="AC1613" s="3"/>
      <c r="AD1613" s="3"/>
      <c r="AE1613" s="3"/>
      <c r="AF1613" s="10"/>
      <c r="AG1613" s="11"/>
      <c r="AH1613" s="10"/>
      <c r="AI1613" s="1"/>
      <c r="AJ1613" s="1"/>
      <c r="AK1613" s="1"/>
      <c r="AL1613" s="1"/>
      <c r="AM1613" s="1"/>
      <c r="AN1613" s="1"/>
      <c r="AO1613" s="1"/>
      <c r="AP1613" s="1"/>
      <c r="AQ1613" s="1"/>
      <c r="AR1613" s="1"/>
      <c r="AS1613" s="1"/>
      <c r="AT1613" s="1"/>
      <c r="AU1613" s="1"/>
      <c r="AV1613" s="1"/>
      <c r="AW1613" s="1"/>
      <c r="AX1613" s="1"/>
      <c r="AY1613" s="1"/>
      <c r="AZ1613" s="1"/>
      <c r="BA1613" s="1"/>
      <c r="BB1613" s="1"/>
      <c r="BC1613" s="1"/>
      <c r="BD1613" s="1"/>
      <c r="BE1613" s="1"/>
      <c r="BF1613" s="1"/>
      <c r="BG1613" s="1"/>
      <c r="BH1613" s="1"/>
      <c r="BI1613" s="1"/>
      <c r="BJ1613" s="1"/>
      <c r="BK1613" s="1"/>
      <c r="BL1613" s="1"/>
      <c r="BM1613" s="1"/>
      <c r="BN1613" s="1"/>
      <c r="BO1613" s="1"/>
      <c r="BP1613" s="1"/>
      <c r="BQ1613" s="1"/>
      <c r="BR1613" s="1"/>
      <c r="BS1613" s="1"/>
      <c r="BT1613" s="1"/>
      <c r="BU1613" s="1"/>
      <c r="BV1613" s="1"/>
      <c r="BW1613" s="1"/>
      <c r="BX1613" s="1"/>
      <c r="BY1613" s="1"/>
      <c r="BZ1613" s="1"/>
      <c r="CA1613" s="1"/>
      <c r="CB1613" s="1"/>
      <c r="CC1613" s="1"/>
      <c r="CD1613" s="1"/>
      <c r="CE1613" s="1"/>
      <c r="CF1613" s="1"/>
      <c r="CG1613" s="1"/>
      <c r="CH1613" s="1"/>
      <c r="CI1613" s="1"/>
      <c r="CJ1613" s="1"/>
      <c r="CK1613" s="1"/>
      <c r="CL1613" s="1"/>
      <c r="CM1613" s="1"/>
      <c r="CN1613" s="1"/>
      <c r="CO1613" s="1"/>
      <c r="CP1613" s="1"/>
      <c r="CQ1613" s="1"/>
      <c r="CR1613" s="1"/>
      <c r="CS1613" s="1"/>
      <c r="CT1613" s="1"/>
      <c r="CU1613" s="1"/>
      <c r="CV1613" s="1"/>
      <c r="CW1613" s="1"/>
      <c r="CX1613" s="1"/>
      <c r="CY1613" s="1"/>
      <c r="CZ1613" s="1"/>
      <c r="DA1613" s="1"/>
      <c r="DB1613" s="1"/>
      <c r="DC1613" s="1"/>
      <c r="DD1613" s="1"/>
      <c r="DE1613" s="1"/>
      <c r="DF1613" s="1"/>
      <c r="DG1613" s="1"/>
      <c r="DH1613" s="1"/>
      <c r="DI1613" s="1"/>
      <c r="DJ1613" s="1"/>
      <c r="DK1613" s="1"/>
      <c r="DL1613" s="1"/>
      <c r="DM1613" s="1"/>
      <c r="DN1613" s="1"/>
      <c r="DO1613" s="1"/>
      <c r="DP1613" s="1"/>
      <c r="DQ1613" s="1"/>
      <c r="DR1613" s="1"/>
      <c r="DS1613" s="1"/>
      <c r="DT1613" s="1"/>
      <c r="DU1613" s="1"/>
      <c r="DV1613" s="1"/>
      <c r="DW1613" s="1"/>
      <c r="DX1613" s="1"/>
      <c r="DY1613" s="1"/>
      <c r="DZ1613" s="1"/>
      <c r="EA1613" s="1"/>
      <c r="EB1613" s="1"/>
      <c r="EC1613" s="1"/>
      <c r="ED1613" s="1"/>
      <c r="EE1613" s="1"/>
      <c r="EF1613" s="1"/>
      <c r="EG1613" s="1"/>
      <c r="EH1613" s="1"/>
      <c r="EI1613" s="1"/>
      <c r="EJ1613" s="1"/>
      <c r="EK1613" s="1"/>
      <c r="EL1613" s="1"/>
      <c r="EM1613" s="1"/>
      <c r="EN1613" s="1"/>
      <c r="EO1613" s="1"/>
      <c r="EP1613" s="1"/>
      <c r="EQ1613" s="1"/>
      <c r="ER1613" s="1"/>
      <c r="ES1613" s="1"/>
      <c r="ET1613" s="1"/>
      <c r="EU1613" s="1"/>
      <c r="EV1613" s="1"/>
      <c r="EW1613" s="1"/>
      <c r="EX1613" s="1"/>
    </row>
    <row r="1614" spans="1:154" x14ac:dyDescent="0.15">
      <c r="A1614" s="35"/>
      <c r="B1614" s="125"/>
      <c r="C1614" s="14"/>
      <c r="D1614" s="13"/>
      <c r="E1614" s="14"/>
      <c r="F1614" s="14"/>
      <c r="G1614" s="14"/>
      <c r="H1614" s="14"/>
      <c r="I1614" s="13"/>
      <c r="J1614" s="29"/>
      <c r="K1614" s="2"/>
      <c r="L1614" s="17"/>
      <c r="M1614" s="12"/>
      <c r="N1614" s="12"/>
      <c r="O1614" s="17"/>
      <c r="P1614" s="14"/>
      <c r="Q1614" s="14"/>
      <c r="R1614" s="14"/>
      <c r="S1614" s="20"/>
      <c r="T1614" s="14"/>
      <c r="U1614" s="4"/>
      <c r="V1614" s="29"/>
      <c r="W1614" s="10"/>
      <c r="X1614" s="10"/>
      <c r="Y1614" s="27"/>
      <c r="Z1614" s="3"/>
      <c r="AA1614" s="1"/>
      <c r="AB1614" s="10"/>
      <c r="AC1614" s="3"/>
      <c r="AD1614" s="3"/>
      <c r="AE1614" s="3"/>
      <c r="AF1614" s="10"/>
      <c r="AG1614" s="11"/>
      <c r="AH1614" s="10"/>
      <c r="AI1614" s="1"/>
      <c r="AJ1614" s="1"/>
      <c r="AK1614" s="1"/>
      <c r="AL1614" s="1"/>
      <c r="AM1614" s="1"/>
      <c r="AN1614" s="1"/>
      <c r="AO1614" s="1"/>
      <c r="AP1614" s="1"/>
      <c r="AQ1614" s="1"/>
      <c r="AR1614" s="1"/>
      <c r="AS1614" s="1"/>
      <c r="AT1614" s="1"/>
      <c r="AU1614" s="1"/>
      <c r="AV1614" s="1"/>
      <c r="AW1614" s="1"/>
      <c r="AX1614" s="1"/>
      <c r="AY1614" s="1"/>
      <c r="AZ1614" s="1"/>
      <c r="BA1614" s="1"/>
      <c r="BB1614" s="1"/>
      <c r="BC1614" s="1"/>
      <c r="BD1614" s="1"/>
      <c r="BE1614" s="1"/>
      <c r="BF1614" s="1"/>
      <c r="BG1614" s="1"/>
      <c r="BH1614" s="1"/>
      <c r="BI1614" s="1"/>
      <c r="BJ1614" s="1"/>
      <c r="BK1614" s="1"/>
      <c r="BL1614" s="1"/>
      <c r="BM1614" s="1"/>
      <c r="BN1614" s="1"/>
      <c r="BO1614" s="1"/>
      <c r="BP1614" s="1"/>
      <c r="BQ1614" s="1"/>
      <c r="BR1614" s="1"/>
      <c r="BS1614" s="1"/>
      <c r="BT1614" s="1"/>
      <c r="BU1614" s="1"/>
      <c r="BV1614" s="1"/>
      <c r="BW1614" s="1"/>
      <c r="BX1614" s="1"/>
      <c r="BY1614" s="1"/>
      <c r="BZ1614" s="1"/>
      <c r="CA1614" s="1"/>
      <c r="CB1614" s="1"/>
      <c r="CC1614" s="1"/>
      <c r="CD1614" s="1"/>
      <c r="CE1614" s="1"/>
      <c r="CF1614" s="1"/>
      <c r="CG1614" s="1"/>
      <c r="CH1614" s="1"/>
      <c r="CI1614" s="1"/>
      <c r="CJ1614" s="1"/>
      <c r="CK1614" s="1"/>
      <c r="CL1614" s="1"/>
      <c r="CM1614" s="1"/>
      <c r="CN1614" s="1"/>
      <c r="CO1614" s="1"/>
      <c r="CP1614" s="1"/>
      <c r="CQ1614" s="1"/>
      <c r="CR1614" s="1"/>
      <c r="CS1614" s="1"/>
      <c r="CT1614" s="1"/>
      <c r="CU1614" s="1"/>
      <c r="CV1614" s="1"/>
      <c r="CW1614" s="1"/>
      <c r="CX1614" s="1"/>
      <c r="CY1614" s="1"/>
      <c r="CZ1614" s="1"/>
      <c r="DA1614" s="1"/>
      <c r="DB1614" s="1"/>
      <c r="DC1614" s="1"/>
      <c r="DD1614" s="1"/>
      <c r="DE1614" s="1"/>
      <c r="DF1614" s="1"/>
      <c r="DG1614" s="1"/>
      <c r="DH1614" s="1"/>
      <c r="DI1614" s="1"/>
      <c r="DJ1614" s="1"/>
      <c r="DK1614" s="1"/>
      <c r="DL1614" s="1"/>
      <c r="DM1614" s="1"/>
      <c r="DN1614" s="1"/>
      <c r="DO1614" s="1"/>
      <c r="DP1614" s="1"/>
      <c r="DQ1614" s="1"/>
      <c r="DR1614" s="1"/>
      <c r="DS1614" s="1"/>
      <c r="DT1614" s="1"/>
      <c r="DU1614" s="1"/>
      <c r="DV1614" s="1"/>
      <c r="DW1614" s="1"/>
      <c r="DX1614" s="1"/>
      <c r="DY1614" s="1"/>
      <c r="DZ1614" s="1"/>
      <c r="EA1614" s="1"/>
      <c r="EB1614" s="1"/>
      <c r="EC1614" s="1"/>
      <c r="ED1614" s="1"/>
      <c r="EE1614" s="1"/>
      <c r="EF1614" s="1"/>
      <c r="EG1614" s="1"/>
      <c r="EH1614" s="1"/>
      <c r="EI1614" s="1"/>
      <c r="EJ1614" s="1"/>
      <c r="EK1614" s="1"/>
      <c r="EL1614" s="1"/>
      <c r="EM1614" s="1"/>
      <c r="EN1614" s="1"/>
      <c r="EO1614" s="1"/>
      <c r="EP1614" s="1"/>
      <c r="EQ1614" s="1"/>
      <c r="ER1614" s="1"/>
      <c r="ES1614" s="1"/>
      <c r="ET1614" s="1"/>
      <c r="EU1614" s="1"/>
      <c r="EV1614" s="1"/>
      <c r="EW1614" s="1"/>
      <c r="EX1614" s="1"/>
    </row>
    <row r="1615" spans="1:154" x14ac:dyDescent="0.15">
      <c r="A1615" s="35"/>
      <c r="B1615" s="125"/>
      <c r="C1615" s="14"/>
      <c r="D1615" s="13"/>
      <c r="E1615" s="14"/>
      <c r="F1615" s="14"/>
      <c r="G1615" s="14"/>
      <c r="H1615" s="14"/>
      <c r="I1615" s="13"/>
      <c r="J1615" s="29"/>
      <c r="K1615" s="2"/>
      <c r="L1615" s="17"/>
      <c r="M1615" s="12"/>
      <c r="N1615" s="12"/>
      <c r="O1615" s="17"/>
      <c r="P1615" s="14"/>
      <c r="Q1615" s="14"/>
      <c r="R1615" s="14"/>
      <c r="S1615" s="20"/>
      <c r="T1615" s="14"/>
      <c r="U1615" s="4"/>
      <c r="V1615" s="29"/>
      <c r="W1615" s="10"/>
      <c r="X1615" s="10"/>
      <c r="Y1615" s="27"/>
      <c r="Z1615" s="3"/>
      <c r="AA1615" s="1"/>
      <c r="AB1615" s="10"/>
      <c r="AC1615" s="3"/>
      <c r="AD1615" s="3"/>
      <c r="AE1615" s="3"/>
      <c r="AF1615" s="10"/>
      <c r="AG1615" s="11"/>
      <c r="AH1615" s="10"/>
      <c r="AI1615" s="1"/>
      <c r="AJ1615" s="1"/>
      <c r="AK1615" s="1"/>
      <c r="AL1615" s="1"/>
      <c r="AM1615" s="1"/>
      <c r="AN1615" s="1"/>
      <c r="AO1615" s="1"/>
      <c r="AP1615" s="1"/>
      <c r="AQ1615" s="1"/>
      <c r="AR1615" s="1"/>
      <c r="AS1615" s="1"/>
      <c r="AT1615" s="1"/>
      <c r="AU1615" s="1"/>
      <c r="AV1615" s="1"/>
      <c r="AW1615" s="1"/>
      <c r="AX1615" s="1"/>
      <c r="AY1615" s="1"/>
      <c r="AZ1615" s="1"/>
      <c r="BA1615" s="1"/>
      <c r="BB1615" s="1"/>
      <c r="BC1615" s="1"/>
      <c r="BD1615" s="1"/>
      <c r="BE1615" s="1"/>
      <c r="BF1615" s="1"/>
      <c r="BG1615" s="1"/>
      <c r="BH1615" s="1"/>
      <c r="BI1615" s="1"/>
      <c r="BJ1615" s="1"/>
      <c r="BK1615" s="1"/>
      <c r="BL1615" s="1"/>
      <c r="BM1615" s="1"/>
      <c r="BN1615" s="1"/>
      <c r="BO1615" s="1"/>
      <c r="BP1615" s="1"/>
      <c r="BQ1615" s="1"/>
      <c r="BR1615" s="1"/>
      <c r="BS1615" s="1"/>
      <c r="BT1615" s="1"/>
      <c r="BU1615" s="1"/>
      <c r="BV1615" s="1"/>
      <c r="BW1615" s="1"/>
      <c r="BX1615" s="1"/>
      <c r="BY1615" s="1"/>
      <c r="BZ1615" s="1"/>
      <c r="CA1615" s="1"/>
      <c r="CB1615" s="1"/>
      <c r="CC1615" s="1"/>
      <c r="CD1615" s="1"/>
      <c r="CE1615" s="1"/>
      <c r="CF1615" s="1"/>
      <c r="CG1615" s="1"/>
      <c r="CH1615" s="1"/>
      <c r="CI1615" s="1"/>
      <c r="CJ1615" s="1"/>
      <c r="CK1615" s="1"/>
      <c r="CL1615" s="1"/>
      <c r="CM1615" s="1"/>
      <c r="CN1615" s="1"/>
      <c r="CO1615" s="1"/>
      <c r="CP1615" s="1"/>
      <c r="CQ1615" s="1"/>
      <c r="CR1615" s="1"/>
      <c r="CS1615" s="1"/>
      <c r="CT1615" s="1"/>
      <c r="CU1615" s="1"/>
      <c r="CV1615" s="1"/>
      <c r="CW1615" s="1"/>
      <c r="CX1615" s="1"/>
      <c r="CY1615" s="1"/>
      <c r="CZ1615" s="1"/>
      <c r="DA1615" s="1"/>
      <c r="DB1615" s="1"/>
      <c r="DC1615" s="1"/>
      <c r="DD1615" s="1"/>
      <c r="DE1615" s="1"/>
      <c r="DF1615" s="1"/>
      <c r="DG1615" s="1"/>
      <c r="DH1615" s="1"/>
      <c r="DI1615" s="1"/>
      <c r="DJ1615" s="1"/>
      <c r="DK1615" s="1"/>
      <c r="DL1615" s="1"/>
      <c r="DM1615" s="1"/>
      <c r="DN1615" s="1"/>
      <c r="DO1615" s="1"/>
      <c r="DP1615" s="1"/>
      <c r="DQ1615" s="1"/>
      <c r="DR1615" s="1"/>
      <c r="DS1615" s="1"/>
      <c r="DT1615" s="1"/>
      <c r="DU1615" s="1"/>
      <c r="DV1615" s="1"/>
      <c r="DW1615" s="1"/>
      <c r="DX1615" s="1"/>
      <c r="DY1615" s="1"/>
      <c r="DZ1615" s="1"/>
      <c r="EA1615" s="1"/>
      <c r="EB1615" s="1"/>
      <c r="EC1615" s="1"/>
      <c r="ED1615" s="1"/>
      <c r="EE1615" s="1"/>
      <c r="EF1615" s="1"/>
      <c r="EG1615" s="1"/>
      <c r="EH1615" s="1"/>
      <c r="EI1615" s="1"/>
      <c r="EJ1615" s="1"/>
      <c r="EK1615" s="1"/>
      <c r="EL1615" s="1"/>
      <c r="EM1615" s="1"/>
      <c r="EN1615" s="1"/>
      <c r="EO1615" s="1"/>
      <c r="EP1615" s="1"/>
      <c r="EQ1615" s="1"/>
      <c r="ER1615" s="1"/>
      <c r="ES1615" s="1"/>
      <c r="ET1615" s="1"/>
      <c r="EU1615" s="1"/>
      <c r="EV1615" s="1"/>
      <c r="EW1615" s="1"/>
      <c r="EX1615" s="1"/>
    </row>
    <row r="1616" spans="1:154" x14ac:dyDescent="0.15">
      <c r="A1616" s="35"/>
      <c r="B1616" s="125"/>
      <c r="C1616" s="14"/>
      <c r="D1616" s="13"/>
      <c r="E1616" s="14"/>
      <c r="F1616" s="14"/>
      <c r="G1616" s="14"/>
      <c r="H1616" s="14"/>
      <c r="I1616" s="13"/>
      <c r="J1616" s="29"/>
      <c r="K1616" s="2"/>
      <c r="L1616" s="17"/>
      <c r="M1616" s="12"/>
      <c r="N1616" s="12"/>
      <c r="O1616" s="17"/>
      <c r="P1616" s="14"/>
      <c r="Q1616" s="14"/>
      <c r="R1616" s="14"/>
      <c r="S1616" s="20"/>
      <c r="T1616" s="14"/>
      <c r="U1616" s="4"/>
      <c r="V1616" s="29"/>
      <c r="W1616" s="10"/>
      <c r="X1616" s="10"/>
      <c r="Y1616" s="27"/>
      <c r="Z1616" s="3"/>
      <c r="AA1616" s="1"/>
      <c r="AB1616" s="10"/>
      <c r="AC1616" s="3"/>
      <c r="AD1616" s="3"/>
      <c r="AE1616" s="3"/>
      <c r="AF1616" s="10"/>
      <c r="AG1616" s="11"/>
      <c r="AH1616" s="10"/>
      <c r="AI1616" s="1"/>
      <c r="AJ1616" s="1"/>
      <c r="AK1616" s="1"/>
      <c r="AL1616" s="1"/>
      <c r="AM1616" s="1"/>
      <c r="AN1616" s="1"/>
      <c r="AO1616" s="1"/>
      <c r="AP1616" s="1"/>
      <c r="AQ1616" s="1"/>
      <c r="AR1616" s="1"/>
      <c r="AS1616" s="1"/>
      <c r="AT1616" s="1"/>
      <c r="AU1616" s="1"/>
      <c r="AV1616" s="1"/>
      <c r="AW1616" s="1"/>
      <c r="AX1616" s="1"/>
      <c r="AY1616" s="1"/>
      <c r="AZ1616" s="1"/>
      <c r="BA1616" s="1"/>
      <c r="BB1616" s="1"/>
      <c r="BC1616" s="1"/>
      <c r="BD1616" s="1"/>
      <c r="BE1616" s="1"/>
      <c r="BF1616" s="1"/>
      <c r="BG1616" s="1"/>
      <c r="BH1616" s="1"/>
      <c r="BI1616" s="1"/>
      <c r="BJ1616" s="1"/>
      <c r="BK1616" s="1"/>
      <c r="BL1616" s="1"/>
      <c r="BM1616" s="1"/>
      <c r="BN1616" s="1"/>
      <c r="BO1616" s="1"/>
      <c r="BP1616" s="1"/>
      <c r="BQ1616" s="1"/>
      <c r="BR1616" s="1"/>
      <c r="BS1616" s="1"/>
      <c r="BT1616" s="1"/>
      <c r="BU1616" s="1"/>
      <c r="BV1616" s="1"/>
      <c r="BW1616" s="1"/>
      <c r="BX1616" s="1"/>
      <c r="BY1616" s="1"/>
      <c r="BZ1616" s="1"/>
      <c r="CA1616" s="1"/>
      <c r="CB1616" s="1"/>
      <c r="CC1616" s="1"/>
      <c r="CD1616" s="1"/>
      <c r="CE1616" s="1"/>
      <c r="CF1616" s="1"/>
      <c r="CG1616" s="1"/>
      <c r="CH1616" s="1"/>
      <c r="CI1616" s="1"/>
      <c r="CJ1616" s="1"/>
      <c r="CK1616" s="1"/>
      <c r="CL1616" s="1"/>
      <c r="CM1616" s="1"/>
      <c r="CN1616" s="1"/>
      <c r="CO1616" s="1"/>
      <c r="CP1616" s="1"/>
      <c r="CQ1616" s="1"/>
      <c r="CR1616" s="1"/>
      <c r="CS1616" s="1"/>
      <c r="CT1616" s="1"/>
      <c r="CU1616" s="1"/>
      <c r="CV1616" s="1"/>
      <c r="CW1616" s="1"/>
      <c r="CX1616" s="1"/>
      <c r="CY1616" s="1"/>
      <c r="CZ1616" s="1"/>
      <c r="DA1616" s="1"/>
      <c r="DB1616" s="1"/>
      <c r="DC1616" s="1"/>
      <c r="DD1616" s="1"/>
      <c r="DE1616" s="1"/>
      <c r="DF1616" s="1"/>
      <c r="DG1616" s="1"/>
      <c r="DH1616" s="1"/>
      <c r="DI1616" s="1"/>
      <c r="DJ1616" s="1"/>
      <c r="DK1616" s="1"/>
      <c r="DL1616" s="1"/>
      <c r="DM1616" s="1"/>
      <c r="DN1616" s="1"/>
      <c r="DO1616" s="1"/>
      <c r="DP1616" s="1"/>
      <c r="DQ1616" s="1"/>
      <c r="DR1616" s="1"/>
      <c r="DS1616" s="1"/>
      <c r="DT1616" s="1"/>
      <c r="DU1616" s="1"/>
      <c r="DV1616" s="1"/>
      <c r="DW1616" s="1"/>
      <c r="DX1616" s="1"/>
      <c r="DY1616" s="1"/>
      <c r="DZ1616" s="1"/>
      <c r="EA1616" s="1"/>
      <c r="EB1616" s="1"/>
      <c r="EC1616" s="1"/>
      <c r="ED1616" s="1"/>
      <c r="EE1616" s="1"/>
      <c r="EF1616" s="1"/>
      <c r="EG1616" s="1"/>
      <c r="EH1616" s="1"/>
      <c r="EI1616" s="1"/>
      <c r="EJ1616" s="1"/>
      <c r="EK1616" s="1"/>
      <c r="EL1616" s="1"/>
      <c r="EM1616" s="1"/>
      <c r="EN1616" s="1"/>
      <c r="EO1616" s="1"/>
      <c r="EP1616" s="1"/>
      <c r="EQ1616" s="1"/>
      <c r="ER1616" s="1"/>
      <c r="ES1616" s="1"/>
      <c r="ET1616" s="1"/>
      <c r="EU1616" s="1"/>
      <c r="EV1616" s="1"/>
      <c r="EW1616" s="1"/>
      <c r="EX1616" s="1"/>
    </row>
    <row r="1617" spans="1:154" x14ac:dyDescent="0.15">
      <c r="A1617" s="35"/>
      <c r="B1617" s="125"/>
      <c r="C1617" s="14"/>
      <c r="D1617" s="13"/>
      <c r="E1617" s="14"/>
      <c r="F1617" s="14"/>
      <c r="G1617" s="14"/>
      <c r="H1617" s="14"/>
      <c r="I1617" s="13"/>
      <c r="J1617" s="29"/>
      <c r="K1617" s="2"/>
      <c r="L1617" s="17"/>
      <c r="M1617" s="12"/>
      <c r="N1617" s="12"/>
      <c r="O1617" s="17"/>
      <c r="P1617" s="14"/>
      <c r="Q1617" s="14"/>
      <c r="R1617" s="14"/>
      <c r="S1617" s="20"/>
      <c r="T1617" s="14"/>
      <c r="U1617" s="4"/>
      <c r="V1617" s="29"/>
      <c r="W1617" s="10"/>
      <c r="X1617" s="10"/>
      <c r="Y1617" s="27"/>
      <c r="Z1617" s="3"/>
      <c r="AA1617" s="1"/>
      <c r="AB1617" s="10"/>
      <c r="AC1617" s="3"/>
      <c r="AD1617" s="3"/>
      <c r="AE1617" s="3"/>
      <c r="AF1617" s="10"/>
      <c r="AG1617" s="11"/>
      <c r="AH1617" s="10"/>
      <c r="AI1617" s="1"/>
      <c r="AJ1617" s="1"/>
      <c r="AK1617" s="1"/>
      <c r="AL1617" s="1"/>
      <c r="AM1617" s="1"/>
      <c r="AN1617" s="1"/>
      <c r="AO1617" s="1"/>
      <c r="AP1617" s="1"/>
      <c r="AQ1617" s="1"/>
      <c r="AR1617" s="1"/>
      <c r="AS1617" s="1"/>
      <c r="AT1617" s="1"/>
      <c r="AU1617" s="1"/>
      <c r="AV1617" s="1"/>
      <c r="AW1617" s="1"/>
      <c r="AX1617" s="1"/>
      <c r="AY1617" s="1"/>
      <c r="AZ1617" s="1"/>
      <c r="BA1617" s="1"/>
      <c r="BB1617" s="1"/>
      <c r="BC1617" s="1"/>
      <c r="BD1617" s="1"/>
      <c r="BE1617" s="1"/>
      <c r="BF1617" s="1"/>
      <c r="BG1617" s="1"/>
      <c r="BH1617" s="1"/>
      <c r="BI1617" s="1"/>
      <c r="BJ1617" s="1"/>
      <c r="BK1617" s="1"/>
      <c r="BL1617" s="1"/>
      <c r="BM1617" s="1"/>
      <c r="BN1617" s="1"/>
      <c r="BO1617" s="1"/>
      <c r="BP1617" s="1"/>
      <c r="BQ1617" s="1"/>
      <c r="BR1617" s="1"/>
      <c r="BS1617" s="1"/>
      <c r="BT1617" s="1"/>
      <c r="BU1617" s="1"/>
      <c r="BV1617" s="1"/>
      <c r="BW1617" s="1"/>
      <c r="BX1617" s="1"/>
      <c r="BY1617" s="1"/>
      <c r="BZ1617" s="1"/>
      <c r="CA1617" s="1"/>
      <c r="CB1617" s="1"/>
      <c r="CC1617" s="1"/>
      <c r="CD1617" s="1"/>
      <c r="CE1617" s="1"/>
      <c r="CF1617" s="1"/>
      <c r="CG1617" s="1"/>
      <c r="CH1617" s="1"/>
      <c r="CI1617" s="1"/>
      <c r="CJ1617" s="1"/>
      <c r="CK1617" s="1"/>
      <c r="CL1617" s="1"/>
      <c r="CM1617" s="1"/>
      <c r="CN1617" s="1"/>
      <c r="CO1617" s="1"/>
      <c r="CP1617" s="1"/>
      <c r="CQ1617" s="1"/>
      <c r="CR1617" s="1"/>
      <c r="CS1617" s="1"/>
      <c r="CT1617" s="1"/>
      <c r="CU1617" s="1"/>
      <c r="CV1617" s="1"/>
      <c r="CW1617" s="1"/>
      <c r="CX1617" s="1"/>
      <c r="CY1617" s="1"/>
      <c r="CZ1617" s="1"/>
      <c r="DA1617" s="1"/>
      <c r="DB1617" s="1"/>
      <c r="DC1617" s="1"/>
      <c r="DD1617" s="1"/>
      <c r="DE1617" s="1"/>
      <c r="DF1617" s="1"/>
      <c r="DG1617" s="1"/>
      <c r="DH1617" s="1"/>
      <c r="DI1617" s="1"/>
      <c r="DJ1617" s="1"/>
      <c r="DK1617" s="1"/>
      <c r="DL1617" s="1"/>
      <c r="DM1617" s="1"/>
      <c r="DN1617" s="1"/>
      <c r="DO1617" s="1"/>
      <c r="DP1617" s="1"/>
      <c r="DQ1617" s="1"/>
      <c r="DR1617" s="1"/>
      <c r="DS1617" s="1"/>
      <c r="DT1617" s="1"/>
      <c r="DU1617" s="1"/>
      <c r="DV1617" s="1"/>
      <c r="DW1617" s="1"/>
      <c r="DX1617" s="1"/>
      <c r="DY1617" s="1"/>
      <c r="DZ1617" s="1"/>
      <c r="EA1617" s="1"/>
      <c r="EB1617" s="1"/>
      <c r="EC1617" s="1"/>
      <c r="ED1617" s="1"/>
      <c r="EE1617" s="1"/>
      <c r="EF1617" s="1"/>
      <c r="EG1617" s="1"/>
      <c r="EH1617" s="1"/>
      <c r="EI1617" s="1"/>
      <c r="EJ1617" s="1"/>
      <c r="EK1617" s="1"/>
      <c r="EL1617" s="1"/>
      <c r="EM1617" s="1"/>
      <c r="EN1617" s="1"/>
      <c r="EO1617" s="1"/>
      <c r="EP1617" s="1"/>
      <c r="EQ1617" s="1"/>
      <c r="ER1617" s="1"/>
      <c r="ES1617" s="1"/>
      <c r="ET1617" s="1"/>
      <c r="EU1617" s="1"/>
      <c r="EV1617" s="1"/>
      <c r="EW1617" s="1"/>
      <c r="EX1617" s="1"/>
    </row>
    <row r="1618" spans="1:154" x14ac:dyDescent="0.15">
      <c r="A1618" s="35"/>
      <c r="B1618" s="125"/>
      <c r="C1618" s="14"/>
      <c r="D1618" s="13"/>
      <c r="E1618" s="14"/>
      <c r="F1618" s="14"/>
      <c r="G1618" s="14"/>
      <c r="H1618" s="14"/>
      <c r="I1618" s="13"/>
      <c r="J1618" s="29"/>
      <c r="K1618" s="2"/>
      <c r="L1618" s="17"/>
      <c r="M1618" s="12"/>
      <c r="N1618" s="12"/>
      <c r="O1618" s="17"/>
      <c r="P1618" s="14"/>
      <c r="Q1618" s="14"/>
      <c r="R1618" s="14"/>
      <c r="S1618" s="20"/>
      <c r="T1618" s="14"/>
      <c r="U1618" s="4"/>
      <c r="V1618" s="29"/>
      <c r="W1618" s="10"/>
      <c r="X1618" s="10"/>
      <c r="Y1618" s="27"/>
      <c r="Z1618" s="3"/>
      <c r="AA1618" s="1"/>
      <c r="AB1618" s="10"/>
      <c r="AC1618" s="3"/>
      <c r="AD1618" s="3"/>
      <c r="AE1618" s="3"/>
      <c r="AF1618" s="10"/>
      <c r="AG1618" s="11"/>
      <c r="AH1618" s="10"/>
      <c r="AI1618" s="1"/>
      <c r="AJ1618" s="1"/>
      <c r="AK1618" s="1"/>
      <c r="AL1618" s="1"/>
      <c r="AM1618" s="1"/>
      <c r="AN1618" s="1"/>
      <c r="AO1618" s="1"/>
      <c r="AP1618" s="1"/>
      <c r="AQ1618" s="1"/>
      <c r="AR1618" s="1"/>
      <c r="AS1618" s="1"/>
      <c r="AT1618" s="1"/>
      <c r="AU1618" s="1"/>
      <c r="AV1618" s="1"/>
      <c r="AW1618" s="1"/>
      <c r="AX1618" s="1"/>
      <c r="AY1618" s="1"/>
      <c r="AZ1618" s="1"/>
      <c r="BA1618" s="1"/>
      <c r="BB1618" s="1"/>
      <c r="BC1618" s="1"/>
      <c r="BD1618" s="1"/>
      <c r="BE1618" s="1"/>
      <c r="BF1618" s="1"/>
      <c r="BG1618" s="1"/>
      <c r="BH1618" s="1"/>
      <c r="BI1618" s="1"/>
      <c r="BJ1618" s="1"/>
      <c r="BK1618" s="1"/>
      <c r="BL1618" s="1"/>
      <c r="BM1618" s="1"/>
      <c r="BN1618" s="1"/>
      <c r="BO1618" s="1"/>
      <c r="BP1618" s="1"/>
      <c r="BQ1618" s="1"/>
      <c r="BR1618" s="1"/>
      <c r="BS1618" s="1"/>
      <c r="BT1618" s="1"/>
      <c r="BU1618" s="1"/>
      <c r="BV1618" s="1"/>
      <c r="BW1618" s="1"/>
      <c r="BX1618" s="1"/>
      <c r="BY1618" s="1"/>
      <c r="BZ1618" s="1"/>
      <c r="CA1618" s="1"/>
      <c r="CB1618" s="1"/>
      <c r="CC1618" s="1"/>
      <c r="CD1618" s="1"/>
      <c r="CE1618" s="1"/>
      <c r="CF1618" s="1"/>
      <c r="CG1618" s="1"/>
      <c r="CH1618" s="1"/>
      <c r="CI1618" s="1"/>
      <c r="CJ1618" s="1"/>
      <c r="CK1618" s="1"/>
      <c r="CL1618" s="1"/>
      <c r="CM1618" s="1"/>
      <c r="CN1618" s="1"/>
      <c r="CO1618" s="1"/>
      <c r="CP1618" s="1"/>
      <c r="CQ1618" s="1"/>
      <c r="CR1618" s="1"/>
      <c r="CS1618" s="1"/>
      <c r="CT1618" s="1"/>
      <c r="CU1618" s="1"/>
      <c r="CV1618" s="1"/>
      <c r="CW1618" s="1"/>
      <c r="CX1618" s="1"/>
      <c r="CY1618" s="1"/>
      <c r="CZ1618" s="1"/>
      <c r="DA1618" s="1"/>
      <c r="DB1618" s="1"/>
      <c r="DC1618" s="1"/>
      <c r="DD1618" s="1"/>
      <c r="DE1618" s="1"/>
      <c r="DF1618" s="1"/>
      <c r="DG1618" s="1"/>
      <c r="DH1618" s="1"/>
      <c r="DI1618" s="1"/>
      <c r="DJ1618" s="1"/>
      <c r="DK1618" s="1"/>
      <c r="DL1618" s="1"/>
      <c r="DM1618" s="1"/>
      <c r="DN1618" s="1"/>
      <c r="DO1618" s="1"/>
      <c r="DP1618" s="1"/>
      <c r="DQ1618" s="1"/>
      <c r="DR1618" s="1"/>
      <c r="DS1618" s="1"/>
      <c r="DT1618" s="1"/>
      <c r="DU1618" s="1"/>
      <c r="DV1618" s="1"/>
      <c r="DW1618" s="1"/>
      <c r="DX1618" s="1"/>
      <c r="DY1618" s="1"/>
      <c r="DZ1618" s="1"/>
      <c r="EA1618" s="1"/>
      <c r="EB1618" s="1"/>
      <c r="EC1618" s="1"/>
      <c r="ED1618" s="1"/>
      <c r="EE1618" s="1"/>
      <c r="EF1618" s="1"/>
      <c r="EG1618" s="1"/>
      <c r="EH1618" s="1"/>
      <c r="EI1618" s="1"/>
      <c r="EJ1618" s="1"/>
      <c r="EK1618" s="1"/>
      <c r="EL1618" s="1"/>
      <c r="EM1618" s="1"/>
      <c r="EN1618" s="1"/>
      <c r="EO1618" s="1"/>
      <c r="EP1618" s="1"/>
      <c r="EQ1618" s="1"/>
      <c r="ER1618" s="1"/>
      <c r="ES1618" s="1"/>
      <c r="ET1618" s="1"/>
      <c r="EU1618" s="1"/>
      <c r="EV1618" s="1"/>
      <c r="EW1618" s="1"/>
      <c r="EX1618" s="1"/>
    </row>
    <row r="1619" spans="1:154" x14ac:dyDescent="0.15">
      <c r="A1619" s="35"/>
      <c r="B1619" s="125"/>
      <c r="C1619" s="14"/>
      <c r="D1619" s="13"/>
      <c r="E1619" s="14"/>
      <c r="F1619" s="14"/>
      <c r="G1619" s="14"/>
      <c r="H1619" s="14"/>
      <c r="I1619" s="13"/>
      <c r="J1619" s="29"/>
      <c r="K1619" s="2"/>
      <c r="L1619" s="17"/>
      <c r="M1619" s="12"/>
      <c r="N1619" s="12"/>
      <c r="O1619" s="17"/>
      <c r="P1619" s="14"/>
      <c r="Q1619" s="14"/>
      <c r="R1619" s="14"/>
      <c r="S1619" s="20"/>
      <c r="T1619" s="14"/>
      <c r="U1619" s="4"/>
      <c r="V1619" s="29"/>
      <c r="W1619" s="10"/>
      <c r="X1619" s="10"/>
      <c r="Y1619" s="27"/>
      <c r="Z1619" s="3"/>
      <c r="AA1619" s="1"/>
      <c r="AB1619" s="10"/>
      <c r="AC1619" s="3"/>
      <c r="AD1619" s="3"/>
      <c r="AE1619" s="3"/>
      <c r="AF1619" s="10"/>
      <c r="AG1619" s="11"/>
      <c r="AH1619" s="10"/>
      <c r="AI1619" s="1"/>
      <c r="AJ1619" s="1"/>
      <c r="AK1619" s="1"/>
      <c r="AL1619" s="1"/>
      <c r="AM1619" s="1"/>
      <c r="AN1619" s="1"/>
      <c r="AO1619" s="1"/>
      <c r="AP1619" s="1"/>
      <c r="AQ1619" s="1"/>
      <c r="AR1619" s="1"/>
      <c r="AS1619" s="1"/>
      <c r="AT1619" s="1"/>
      <c r="AU1619" s="1"/>
      <c r="AV1619" s="1"/>
      <c r="AW1619" s="1"/>
      <c r="AX1619" s="1"/>
      <c r="AY1619" s="1"/>
      <c r="AZ1619" s="1"/>
      <c r="BA1619" s="1"/>
      <c r="BB1619" s="1"/>
      <c r="BC1619" s="1"/>
      <c r="BD1619" s="1"/>
      <c r="BE1619" s="1"/>
      <c r="BF1619" s="1"/>
      <c r="BG1619" s="1"/>
      <c r="BH1619" s="1"/>
      <c r="BI1619" s="1"/>
      <c r="BJ1619" s="1"/>
      <c r="BK1619" s="1"/>
      <c r="BL1619" s="1"/>
      <c r="BM1619" s="1"/>
      <c r="BN1619" s="1"/>
      <c r="BO1619" s="1"/>
      <c r="BP1619" s="1"/>
      <c r="BQ1619" s="1"/>
      <c r="BR1619" s="1"/>
      <c r="BS1619" s="1"/>
      <c r="BT1619" s="1"/>
      <c r="BU1619" s="1"/>
      <c r="BV1619" s="1"/>
      <c r="BW1619" s="1"/>
      <c r="BX1619" s="1"/>
      <c r="BY1619" s="1"/>
      <c r="BZ1619" s="1"/>
      <c r="CA1619" s="1"/>
      <c r="CB1619" s="1"/>
      <c r="CC1619" s="1"/>
      <c r="CD1619" s="1"/>
      <c r="CE1619" s="1"/>
      <c r="CF1619" s="1"/>
      <c r="CG1619" s="1"/>
      <c r="CH1619" s="1"/>
      <c r="CI1619" s="1"/>
      <c r="CJ1619" s="1"/>
      <c r="CK1619" s="1"/>
      <c r="CL1619" s="1"/>
      <c r="CM1619" s="1"/>
      <c r="CN1619" s="1"/>
      <c r="CO1619" s="1"/>
      <c r="CP1619" s="1"/>
      <c r="CQ1619" s="1"/>
      <c r="CR1619" s="1"/>
      <c r="CS1619" s="1"/>
      <c r="CT1619" s="1"/>
      <c r="CU1619" s="1"/>
      <c r="CV1619" s="1"/>
      <c r="CW1619" s="1"/>
      <c r="CX1619" s="1"/>
      <c r="CY1619" s="1"/>
      <c r="CZ1619" s="1"/>
      <c r="DA1619" s="1"/>
      <c r="DB1619" s="1"/>
      <c r="DC1619" s="1"/>
      <c r="DD1619" s="1"/>
      <c r="DE1619" s="1"/>
      <c r="DF1619" s="1"/>
      <c r="DG1619" s="1"/>
      <c r="DH1619" s="1"/>
      <c r="DI1619" s="1"/>
      <c r="DJ1619" s="1"/>
      <c r="DK1619" s="1"/>
      <c r="DL1619" s="1"/>
      <c r="DM1619" s="1"/>
      <c r="DN1619" s="1"/>
      <c r="DO1619" s="1"/>
      <c r="DP1619" s="1"/>
      <c r="DQ1619" s="1"/>
      <c r="DR1619" s="1"/>
      <c r="DS1619" s="1"/>
      <c r="DT1619" s="1"/>
      <c r="DU1619" s="1"/>
      <c r="DV1619" s="1"/>
      <c r="DW1619" s="1"/>
      <c r="DX1619" s="1"/>
      <c r="DY1619" s="1"/>
      <c r="DZ1619" s="1"/>
      <c r="EA1619" s="1"/>
      <c r="EB1619" s="1"/>
      <c r="EC1619" s="1"/>
      <c r="ED1619" s="1"/>
      <c r="EE1619" s="1"/>
      <c r="EF1619" s="1"/>
      <c r="EG1619" s="1"/>
      <c r="EH1619" s="1"/>
      <c r="EI1619" s="1"/>
      <c r="EJ1619" s="1"/>
      <c r="EK1619" s="1"/>
      <c r="EL1619" s="1"/>
      <c r="EM1619" s="1"/>
      <c r="EN1619" s="1"/>
      <c r="EO1619" s="1"/>
      <c r="EP1619" s="1"/>
      <c r="EQ1619" s="1"/>
      <c r="ER1619" s="1"/>
      <c r="ES1619" s="1"/>
      <c r="ET1619" s="1"/>
      <c r="EU1619" s="1"/>
      <c r="EV1619" s="1"/>
      <c r="EW1619" s="1"/>
      <c r="EX1619" s="1"/>
    </row>
    <row r="1620" spans="1:154" x14ac:dyDescent="0.15">
      <c r="A1620" s="35"/>
      <c r="B1620" s="125"/>
      <c r="C1620" s="14"/>
      <c r="D1620" s="13"/>
      <c r="E1620" s="14"/>
      <c r="F1620" s="14"/>
      <c r="G1620" s="14"/>
      <c r="H1620" s="14"/>
      <c r="I1620" s="13"/>
      <c r="J1620" s="29"/>
      <c r="K1620" s="2"/>
      <c r="L1620" s="17"/>
      <c r="M1620" s="12"/>
      <c r="N1620" s="12"/>
      <c r="O1620" s="17"/>
      <c r="P1620" s="14"/>
      <c r="Q1620" s="14"/>
      <c r="R1620" s="14"/>
      <c r="S1620" s="20"/>
      <c r="T1620" s="14"/>
      <c r="U1620" s="4"/>
      <c r="V1620" s="29"/>
      <c r="W1620" s="10"/>
      <c r="X1620" s="10"/>
      <c r="Y1620" s="27"/>
      <c r="Z1620" s="3"/>
      <c r="AA1620" s="1"/>
      <c r="AB1620" s="10"/>
      <c r="AC1620" s="3"/>
      <c r="AD1620" s="3"/>
      <c r="AE1620" s="3"/>
      <c r="AF1620" s="10"/>
      <c r="AG1620" s="11"/>
      <c r="AH1620" s="10"/>
      <c r="AI1620" s="1"/>
      <c r="AJ1620" s="1"/>
      <c r="AK1620" s="1"/>
      <c r="AL1620" s="1"/>
      <c r="AM1620" s="1"/>
      <c r="AN1620" s="1"/>
      <c r="AO1620" s="1"/>
      <c r="AP1620" s="1"/>
      <c r="AQ1620" s="1"/>
      <c r="AR1620" s="1"/>
      <c r="AS1620" s="1"/>
      <c r="AT1620" s="1"/>
      <c r="AU1620" s="1"/>
      <c r="AV1620" s="1"/>
      <c r="AW1620" s="1"/>
      <c r="AX1620" s="1"/>
      <c r="AY1620" s="1"/>
      <c r="AZ1620" s="1"/>
      <c r="BA1620" s="1"/>
      <c r="BB1620" s="1"/>
      <c r="BC1620" s="1"/>
      <c r="BD1620" s="1"/>
      <c r="BE1620" s="1"/>
      <c r="BF1620" s="1"/>
      <c r="BG1620" s="1"/>
      <c r="BH1620" s="1"/>
      <c r="BI1620" s="1"/>
      <c r="BJ1620" s="1"/>
      <c r="BK1620" s="1"/>
      <c r="BL1620" s="1"/>
      <c r="BM1620" s="1"/>
      <c r="BN1620" s="1"/>
      <c r="BO1620" s="1"/>
      <c r="BP1620" s="1"/>
      <c r="BQ1620" s="1"/>
      <c r="BR1620" s="1"/>
      <c r="BS1620" s="1"/>
      <c r="BT1620" s="1"/>
      <c r="BU1620" s="1"/>
      <c r="BV1620" s="1"/>
      <c r="BW1620" s="1"/>
      <c r="BX1620" s="1"/>
      <c r="BY1620" s="1"/>
      <c r="BZ1620" s="1"/>
      <c r="CA1620" s="1"/>
      <c r="CB1620" s="1"/>
      <c r="CC1620" s="1"/>
      <c r="CD1620" s="1"/>
      <c r="CE1620" s="1"/>
      <c r="CF1620" s="1"/>
      <c r="CG1620" s="1"/>
      <c r="CH1620" s="1"/>
      <c r="CI1620" s="1"/>
      <c r="CJ1620" s="1"/>
      <c r="CK1620" s="1"/>
      <c r="CL1620" s="1"/>
      <c r="CM1620" s="1"/>
      <c r="CN1620" s="1"/>
      <c r="CO1620" s="1"/>
      <c r="CP1620" s="1"/>
      <c r="CQ1620" s="1"/>
      <c r="CR1620" s="1"/>
      <c r="CS1620" s="1"/>
      <c r="CT1620" s="1"/>
      <c r="CU1620" s="1"/>
      <c r="CV1620" s="1"/>
      <c r="CW1620" s="1"/>
      <c r="CX1620" s="1"/>
      <c r="CY1620" s="1"/>
      <c r="CZ1620" s="1"/>
      <c r="DA1620" s="1"/>
      <c r="DB1620" s="1"/>
      <c r="DC1620" s="1"/>
      <c r="DD1620" s="1"/>
      <c r="DE1620" s="1"/>
      <c r="DF1620" s="1"/>
      <c r="DG1620" s="1"/>
      <c r="DH1620" s="1"/>
      <c r="DI1620" s="1"/>
      <c r="DJ1620" s="1"/>
      <c r="DK1620" s="1"/>
      <c r="DL1620" s="1"/>
      <c r="DM1620" s="1"/>
      <c r="DN1620" s="1"/>
      <c r="DO1620" s="1"/>
      <c r="DP1620" s="1"/>
      <c r="DQ1620" s="1"/>
      <c r="DR1620" s="1"/>
      <c r="DS1620" s="1"/>
      <c r="DT1620" s="1"/>
      <c r="DU1620" s="1"/>
      <c r="DV1620" s="1"/>
      <c r="DW1620" s="1"/>
      <c r="DX1620" s="1"/>
      <c r="DY1620" s="1"/>
      <c r="DZ1620" s="1"/>
      <c r="EA1620" s="1"/>
      <c r="EB1620" s="1"/>
      <c r="EC1620" s="1"/>
      <c r="ED1620" s="1"/>
      <c r="EE1620" s="1"/>
      <c r="EF1620" s="1"/>
      <c r="EG1620" s="1"/>
      <c r="EH1620" s="1"/>
      <c r="EI1620" s="1"/>
      <c r="EJ1620" s="1"/>
      <c r="EK1620" s="1"/>
      <c r="EL1620" s="1"/>
      <c r="EM1620" s="1"/>
      <c r="EN1620" s="1"/>
      <c r="EO1620" s="1"/>
      <c r="EP1620" s="1"/>
      <c r="EQ1620" s="1"/>
      <c r="ER1620" s="1"/>
      <c r="ES1620" s="1"/>
      <c r="ET1620" s="1"/>
      <c r="EU1620" s="1"/>
      <c r="EV1620" s="1"/>
      <c r="EW1620" s="1"/>
      <c r="EX1620" s="1"/>
    </row>
    <row r="1621" spans="1:154" x14ac:dyDescent="0.15">
      <c r="A1621" s="35"/>
      <c r="B1621" s="125"/>
      <c r="C1621" s="14"/>
      <c r="D1621" s="13"/>
      <c r="E1621" s="14"/>
      <c r="F1621" s="14"/>
      <c r="G1621" s="14"/>
      <c r="H1621" s="14"/>
      <c r="I1621" s="13"/>
      <c r="J1621" s="29"/>
      <c r="K1621" s="2"/>
      <c r="L1621" s="17"/>
      <c r="M1621" s="12"/>
      <c r="N1621" s="12"/>
      <c r="O1621" s="17"/>
      <c r="P1621" s="14"/>
      <c r="Q1621" s="14"/>
      <c r="R1621" s="14"/>
      <c r="S1621" s="20"/>
      <c r="T1621" s="14"/>
      <c r="U1621" s="4"/>
      <c r="V1621" s="29"/>
      <c r="W1621" s="10"/>
      <c r="X1621" s="10"/>
      <c r="Y1621" s="27"/>
      <c r="Z1621" s="3"/>
      <c r="AA1621" s="1"/>
      <c r="AB1621" s="10"/>
      <c r="AC1621" s="3"/>
      <c r="AD1621" s="3"/>
      <c r="AE1621" s="3"/>
      <c r="AF1621" s="10"/>
      <c r="AG1621" s="11"/>
      <c r="AH1621" s="10"/>
      <c r="AI1621" s="1"/>
      <c r="AJ1621" s="1"/>
      <c r="AK1621" s="1"/>
      <c r="AL1621" s="1"/>
      <c r="AM1621" s="1"/>
      <c r="AN1621" s="1"/>
      <c r="AO1621" s="1"/>
      <c r="AP1621" s="1"/>
      <c r="AQ1621" s="1"/>
      <c r="AR1621" s="1"/>
      <c r="AS1621" s="1"/>
      <c r="AT1621" s="1"/>
      <c r="AU1621" s="1"/>
      <c r="AV1621" s="1"/>
      <c r="AW1621" s="1"/>
      <c r="AX1621" s="1"/>
      <c r="AY1621" s="1"/>
      <c r="AZ1621" s="1"/>
      <c r="BA1621" s="1"/>
      <c r="BB1621" s="1"/>
      <c r="BC1621" s="1"/>
      <c r="BD1621" s="1"/>
      <c r="BE1621" s="1"/>
      <c r="BF1621" s="1"/>
      <c r="BG1621" s="1"/>
      <c r="BH1621" s="1"/>
      <c r="BI1621" s="1"/>
      <c r="BJ1621" s="1"/>
      <c r="BK1621" s="1"/>
      <c r="BL1621" s="1"/>
      <c r="BM1621" s="1"/>
      <c r="BN1621" s="1"/>
      <c r="BO1621" s="1"/>
      <c r="BP1621" s="1"/>
      <c r="BQ1621" s="1"/>
      <c r="BR1621" s="1"/>
      <c r="BS1621" s="1"/>
      <c r="BT1621" s="1"/>
      <c r="BU1621" s="1"/>
      <c r="BV1621" s="1"/>
      <c r="BW1621" s="1"/>
      <c r="BX1621" s="1"/>
      <c r="BY1621" s="1"/>
      <c r="BZ1621" s="1"/>
      <c r="CA1621" s="1"/>
      <c r="CB1621" s="1"/>
      <c r="CC1621" s="1"/>
      <c r="CD1621" s="1"/>
      <c r="CE1621" s="1"/>
      <c r="CF1621" s="1"/>
      <c r="CG1621" s="1"/>
      <c r="CH1621" s="1"/>
      <c r="CI1621" s="1"/>
      <c r="CJ1621" s="1"/>
      <c r="CK1621" s="1"/>
      <c r="CL1621" s="1"/>
      <c r="CM1621" s="1"/>
      <c r="CN1621" s="1"/>
      <c r="CO1621" s="1"/>
      <c r="CP1621" s="1"/>
      <c r="CQ1621" s="1"/>
      <c r="CR1621" s="1"/>
      <c r="CS1621" s="1"/>
      <c r="CT1621" s="1"/>
      <c r="CU1621" s="1"/>
      <c r="CV1621" s="1"/>
      <c r="CW1621" s="1"/>
      <c r="CX1621" s="1"/>
      <c r="CY1621" s="1"/>
      <c r="CZ1621" s="1"/>
      <c r="DA1621" s="1"/>
      <c r="DB1621" s="1"/>
      <c r="DC1621" s="1"/>
      <c r="DD1621" s="1"/>
      <c r="DE1621" s="1"/>
      <c r="DF1621" s="1"/>
      <c r="DG1621" s="1"/>
      <c r="DH1621" s="1"/>
      <c r="DI1621" s="1"/>
      <c r="DJ1621" s="1"/>
      <c r="DK1621" s="1"/>
      <c r="DL1621" s="1"/>
      <c r="DM1621" s="1"/>
      <c r="DN1621" s="1"/>
      <c r="DO1621" s="1"/>
      <c r="DP1621" s="1"/>
      <c r="DQ1621" s="1"/>
      <c r="DR1621" s="1"/>
      <c r="DS1621" s="1"/>
      <c r="DT1621" s="1"/>
      <c r="DU1621" s="1"/>
      <c r="DV1621" s="1"/>
      <c r="DW1621" s="1"/>
      <c r="DX1621" s="1"/>
      <c r="DY1621" s="1"/>
      <c r="DZ1621" s="1"/>
      <c r="EA1621" s="1"/>
      <c r="EB1621" s="1"/>
      <c r="EC1621" s="1"/>
      <c r="ED1621" s="1"/>
      <c r="EE1621" s="1"/>
      <c r="EF1621" s="1"/>
      <c r="EG1621" s="1"/>
      <c r="EH1621" s="1"/>
      <c r="EI1621" s="1"/>
      <c r="EJ1621" s="1"/>
      <c r="EK1621" s="1"/>
      <c r="EL1621" s="1"/>
      <c r="EM1621" s="1"/>
      <c r="EN1621" s="1"/>
      <c r="EO1621" s="1"/>
      <c r="EP1621" s="1"/>
      <c r="EQ1621" s="1"/>
      <c r="ER1621" s="1"/>
      <c r="ES1621" s="1"/>
      <c r="ET1621" s="1"/>
      <c r="EU1621" s="1"/>
      <c r="EV1621" s="1"/>
      <c r="EW1621" s="1"/>
      <c r="EX1621" s="1"/>
    </row>
    <row r="1622" spans="1:154" x14ac:dyDescent="0.15">
      <c r="A1622" s="35"/>
      <c r="B1622" s="125"/>
      <c r="C1622" s="14"/>
      <c r="D1622" s="13"/>
      <c r="E1622" s="14"/>
      <c r="F1622" s="14"/>
      <c r="G1622" s="14"/>
      <c r="H1622" s="14"/>
      <c r="I1622" s="13"/>
      <c r="J1622" s="29"/>
      <c r="K1622" s="2"/>
      <c r="L1622" s="17"/>
      <c r="M1622" s="12"/>
      <c r="N1622" s="12"/>
      <c r="O1622" s="17"/>
      <c r="P1622" s="14"/>
      <c r="Q1622" s="14"/>
      <c r="R1622" s="14"/>
      <c r="S1622" s="20"/>
      <c r="T1622" s="14"/>
      <c r="U1622" s="4"/>
      <c r="V1622" s="29"/>
      <c r="W1622" s="10"/>
      <c r="X1622" s="10"/>
      <c r="Y1622" s="27"/>
      <c r="Z1622" s="3"/>
      <c r="AA1622" s="1"/>
      <c r="AB1622" s="10"/>
      <c r="AC1622" s="3"/>
      <c r="AD1622" s="3"/>
      <c r="AE1622" s="3"/>
      <c r="AF1622" s="10"/>
      <c r="AG1622" s="11"/>
      <c r="AH1622" s="10"/>
      <c r="AI1622" s="1"/>
      <c r="AJ1622" s="1"/>
      <c r="AK1622" s="1"/>
      <c r="AL1622" s="1"/>
      <c r="AM1622" s="1"/>
      <c r="AN1622" s="1"/>
      <c r="AO1622" s="1"/>
      <c r="AP1622" s="1"/>
      <c r="AQ1622" s="1"/>
      <c r="AR1622" s="1"/>
      <c r="AS1622" s="1"/>
      <c r="AT1622" s="1"/>
      <c r="AU1622" s="1"/>
      <c r="AV1622" s="1"/>
      <c r="AW1622" s="1"/>
      <c r="AX1622" s="1"/>
      <c r="AY1622" s="1"/>
      <c r="AZ1622" s="1"/>
      <c r="BA1622" s="1"/>
      <c r="BB1622" s="1"/>
      <c r="BC1622" s="1"/>
      <c r="BD1622" s="1"/>
      <c r="BE1622" s="1"/>
      <c r="BF1622" s="1"/>
      <c r="BG1622" s="1"/>
      <c r="BH1622" s="1"/>
      <c r="BI1622" s="1"/>
      <c r="BJ1622" s="1"/>
      <c r="BK1622" s="1"/>
      <c r="BL1622" s="1"/>
      <c r="BM1622" s="1"/>
      <c r="BN1622" s="1"/>
      <c r="BO1622" s="1"/>
      <c r="BP1622" s="1"/>
      <c r="BQ1622" s="1"/>
      <c r="BR1622" s="1"/>
      <c r="BS1622" s="1"/>
      <c r="BT1622" s="1"/>
      <c r="BU1622" s="1"/>
      <c r="BV1622" s="1"/>
      <c r="BW1622" s="1"/>
      <c r="BX1622" s="1"/>
      <c r="BY1622" s="1"/>
      <c r="BZ1622" s="1"/>
      <c r="CA1622" s="1"/>
      <c r="CB1622" s="1"/>
      <c r="CC1622" s="1"/>
      <c r="CD1622" s="1"/>
      <c r="CE1622" s="1"/>
      <c r="CF1622" s="1"/>
      <c r="CG1622" s="1"/>
      <c r="CH1622" s="1"/>
      <c r="CI1622" s="1"/>
      <c r="CJ1622" s="1"/>
      <c r="CK1622" s="1"/>
      <c r="CL1622" s="1"/>
      <c r="CM1622" s="1"/>
      <c r="CN1622" s="1"/>
      <c r="CO1622" s="1"/>
      <c r="CP1622" s="1"/>
      <c r="CQ1622" s="1"/>
      <c r="CR1622" s="1"/>
      <c r="CS1622" s="1"/>
      <c r="CT1622" s="1"/>
      <c r="CU1622" s="1"/>
      <c r="CV1622" s="1"/>
      <c r="CW1622" s="1"/>
      <c r="CX1622" s="1"/>
      <c r="CY1622" s="1"/>
      <c r="CZ1622" s="1"/>
      <c r="DA1622" s="1"/>
      <c r="DB1622" s="1"/>
      <c r="DC1622" s="1"/>
      <c r="DD1622" s="1"/>
      <c r="DE1622" s="1"/>
      <c r="DF1622" s="1"/>
      <c r="DG1622" s="1"/>
      <c r="DH1622" s="1"/>
      <c r="DI1622" s="1"/>
      <c r="DJ1622" s="1"/>
      <c r="DK1622" s="1"/>
      <c r="DL1622" s="1"/>
      <c r="DM1622" s="1"/>
      <c r="DN1622" s="1"/>
      <c r="DO1622" s="1"/>
      <c r="DP1622" s="1"/>
      <c r="DQ1622" s="1"/>
      <c r="DR1622" s="1"/>
      <c r="DS1622" s="1"/>
      <c r="DT1622" s="1"/>
      <c r="DU1622" s="1"/>
      <c r="DV1622" s="1"/>
      <c r="DW1622" s="1"/>
      <c r="DX1622" s="1"/>
      <c r="DY1622" s="1"/>
      <c r="DZ1622" s="1"/>
      <c r="EA1622" s="1"/>
      <c r="EB1622" s="1"/>
      <c r="EC1622" s="1"/>
      <c r="ED1622" s="1"/>
      <c r="EE1622" s="1"/>
      <c r="EF1622" s="1"/>
      <c r="EG1622" s="1"/>
      <c r="EH1622" s="1"/>
      <c r="EI1622" s="1"/>
      <c r="EJ1622" s="1"/>
      <c r="EK1622" s="1"/>
      <c r="EL1622" s="1"/>
      <c r="EM1622" s="1"/>
      <c r="EN1622" s="1"/>
      <c r="EO1622" s="1"/>
      <c r="EP1622" s="1"/>
      <c r="EQ1622" s="1"/>
      <c r="ER1622" s="1"/>
      <c r="ES1622" s="1"/>
      <c r="ET1622" s="1"/>
      <c r="EU1622" s="1"/>
      <c r="EV1622" s="1"/>
      <c r="EW1622" s="1"/>
      <c r="EX1622" s="1"/>
    </row>
    <row r="1623" spans="1:154" x14ac:dyDescent="0.15">
      <c r="A1623" s="35"/>
      <c r="B1623" s="125"/>
      <c r="C1623" s="14"/>
      <c r="D1623" s="13"/>
      <c r="E1623" s="14"/>
      <c r="F1623" s="14"/>
      <c r="G1623" s="14"/>
      <c r="H1623" s="14"/>
      <c r="I1623" s="13"/>
      <c r="J1623" s="29"/>
      <c r="K1623" s="2"/>
      <c r="L1623" s="17"/>
      <c r="M1623" s="12"/>
      <c r="N1623" s="12"/>
      <c r="O1623" s="17"/>
      <c r="P1623" s="14"/>
      <c r="Q1623" s="14"/>
      <c r="R1623" s="14"/>
      <c r="S1623" s="20"/>
      <c r="T1623" s="14"/>
      <c r="U1623" s="4"/>
      <c r="V1623" s="29"/>
      <c r="W1623" s="10"/>
      <c r="X1623" s="10"/>
      <c r="Y1623" s="27"/>
      <c r="Z1623" s="3"/>
      <c r="AA1623" s="1"/>
      <c r="AB1623" s="10"/>
      <c r="AC1623" s="3"/>
      <c r="AD1623" s="3"/>
      <c r="AE1623" s="3"/>
      <c r="AF1623" s="10"/>
      <c r="AG1623" s="11"/>
      <c r="AH1623" s="10"/>
      <c r="AI1623" s="1"/>
      <c r="AJ1623" s="1"/>
      <c r="AK1623" s="1"/>
      <c r="AL1623" s="1"/>
      <c r="AM1623" s="1"/>
      <c r="AN1623" s="1"/>
      <c r="AO1623" s="1"/>
      <c r="AP1623" s="1"/>
      <c r="AQ1623" s="1"/>
      <c r="AR1623" s="1"/>
      <c r="AS1623" s="1"/>
      <c r="AT1623" s="1"/>
      <c r="AU1623" s="1"/>
      <c r="AV1623" s="1"/>
      <c r="AW1623" s="1"/>
      <c r="AX1623" s="1"/>
      <c r="AY1623" s="1"/>
      <c r="AZ1623" s="1"/>
      <c r="BA1623" s="1"/>
      <c r="BB1623" s="1"/>
      <c r="BC1623" s="1"/>
      <c r="BD1623" s="1"/>
      <c r="BE1623" s="1"/>
      <c r="BF1623" s="1"/>
      <c r="BG1623" s="1"/>
      <c r="BH1623" s="1"/>
      <c r="BI1623" s="1"/>
      <c r="BJ1623" s="1"/>
      <c r="BK1623" s="1"/>
      <c r="BL1623" s="1"/>
      <c r="BM1623" s="1"/>
      <c r="BN1623" s="1"/>
      <c r="BO1623" s="1"/>
      <c r="BP1623" s="1"/>
      <c r="BQ1623" s="1"/>
      <c r="BR1623" s="1"/>
      <c r="BS1623" s="1"/>
      <c r="BT1623" s="1"/>
      <c r="BU1623" s="1"/>
      <c r="BV1623" s="1"/>
      <c r="BW1623" s="1"/>
      <c r="BX1623" s="1"/>
      <c r="BY1623" s="1"/>
      <c r="BZ1623" s="1"/>
      <c r="CA1623" s="1"/>
      <c r="CB1623" s="1"/>
      <c r="CC1623" s="1"/>
      <c r="CD1623" s="1"/>
      <c r="CE1623" s="1"/>
      <c r="CF1623" s="1"/>
      <c r="CG1623" s="1"/>
      <c r="CH1623" s="1"/>
      <c r="CI1623" s="1"/>
      <c r="CJ1623" s="1"/>
      <c r="CK1623" s="1"/>
      <c r="CL1623" s="1"/>
      <c r="CM1623" s="1"/>
      <c r="CN1623" s="1"/>
      <c r="CO1623" s="1"/>
      <c r="CP1623" s="1"/>
      <c r="CQ1623" s="1"/>
      <c r="CR1623" s="1"/>
      <c r="CS1623" s="1"/>
      <c r="CT1623" s="1"/>
      <c r="CU1623" s="1"/>
      <c r="CV1623" s="1"/>
      <c r="CW1623" s="1"/>
      <c r="CX1623" s="1"/>
      <c r="CY1623" s="1"/>
      <c r="CZ1623" s="1"/>
      <c r="DA1623" s="1"/>
      <c r="DB1623" s="1"/>
      <c r="DC1623" s="1"/>
      <c r="DD1623" s="1"/>
      <c r="DE1623" s="1"/>
      <c r="DF1623" s="1"/>
      <c r="DG1623" s="1"/>
      <c r="DH1623" s="1"/>
      <c r="DI1623" s="1"/>
      <c r="DJ1623" s="1"/>
      <c r="DK1623" s="1"/>
      <c r="DL1623" s="1"/>
      <c r="DM1623" s="1"/>
      <c r="DN1623" s="1"/>
      <c r="DO1623" s="1"/>
      <c r="DP1623" s="1"/>
      <c r="DQ1623" s="1"/>
      <c r="DR1623" s="1"/>
      <c r="DS1623" s="1"/>
      <c r="DT1623" s="1"/>
      <c r="DU1623" s="1"/>
      <c r="DV1623" s="1"/>
      <c r="DW1623" s="1"/>
      <c r="DX1623" s="1"/>
      <c r="DY1623" s="1"/>
      <c r="DZ1623" s="1"/>
      <c r="EA1623" s="1"/>
      <c r="EB1623" s="1"/>
      <c r="EC1623" s="1"/>
      <c r="ED1623" s="1"/>
      <c r="EE1623" s="1"/>
      <c r="EF1623" s="1"/>
      <c r="EG1623" s="1"/>
      <c r="EH1623" s="1"/>
      <c r="EI1623" s="1"/>
      <c r="EJ1623" s="1"/>
      <c r="EK1623" s="1"/>
      <c r="EL1623" s="1"/>
      <c r="EM1623" s="1"/>
      <c r="EN1623" s="1"/>
      <c r="EO1623" s="1"/>
      <c r="EP1623" s="1"/>
      <c r="EQ1623" s="1"/>
      <c r="ER1623" s="1"/>
      <c r="ES1623" s="1"/>
      <c r="ET1623" s="1"/>
      <c r="EU1623" s="1"/>
      <c r="EV1623" s="1"/>
      <c r="EW1623" s="1"/>
      <c r="EX1623" s="1"/>
    </row>
    <row r="1624" spans="1:154" x14ac:dyDescent="0.15">
      <c r="A1624" s="35"/>
      <c r="B1624" s="125"/>
      <c r="C1624" s="14"/>
      <c r="D1624" s="13"/>
      <c r="E1624" s="14"/>
      <c r="F1624" s="14"/>
      <c r="G1624" s="14"/>
      <c r="H1624" s="14"/>
      <c r="I1624" s="13"/>
      <c r="J1624" s="29"/>
      <c r="K1624" s="2"/>
      <c r="L1624" s="17"/>
      <c r="M1624" s="12"/>
      <c r="N1624" s="12"/>
      <c r="O1624" s="17"/>
      <c r="P1624" s="14"/>
      <c r="Q1624" s="14"/>
      <c r="R1624" s="14"/>
      <c r="S1624" s="20"/>
      <c r="T1624" s="14"/>
      <c r="U1624" s="4"/>
      <c r="V1624" s="29"/>
      <c r="W1624" s="10"/>
      <c r="X1624" s="10"/>
      <c r="Y1624" s="27"/>
      <c r="Z1624" s="3"/>
      <c r="AA1624" s="1"/>
      <c r="AB1624" s="10"/>
      <c r="AC1624" s="3"/>
      <c r="AD1624" s="3"/>
      <c r="AE1624" s="3"/>
      <c r="AF1624" s="10"/>
      <c r="AG1624" s="11"/>
      <c r="AH1624" s="10"/>
      <c r="AI1624" s="1"/>
      <c r="AJ1624" s="1"/>
      <c r="AK1624" s="1"/>
      <c r="AL1624" s="1"/>
      <c r="AM1624" s="1"/>
      <c r="AN1624" s="1"/>
      <c r="AO1624" s="1"/>
      <c r="AP1624" s="1"/>
      <c r="AQ1624" s="1"/>
      <c r="AR1624" s="1"/>
      <c r="AS1624" s="1"/>
      <c r="AT1624" s="1"/>
      <c r="AU1624" s="1"/>
      <c r="AV1624" s="1"/>
      <c r="AW1624" s="1"/>
      <c r="AX1624" s="1"/>
      <c r="AY1624" s="1"/>
      <c r="AZ1624" s="1"/>
      <c r="BA1624" s="1"/>
      <c r="BB1624" s="1"/>
      <c r="BC1624" s="1"/>
      <c r="BD1624" s="1"/>
      <c r="BE1624" s="1"/>
      <c r="BF1624" s="1"/>
      <c r="BG1624" s="1"/>
      <c r="BH1624" s="1"/>
      <c r="BI1624" s="1"/>
      <c r="BJ1624" s="1"/>
      <c r="BK1624" s="1"/>
      <c r="BL1624" s="1"/>
      <c r="BM1624" s="1"/>
      <c r="BN1624" s="1"/>
      <c r="BO1624" s="1"/>
      <c r="BP1624" s="1"/>
      <c r="BQ1624" s="1"/>
      <c r="BR1624" s="1"/>
      <c r="BS1624" s="1"/>
      <c r="BT1624" s="1"/>
      <c r="BU1624" s="1"/>
      <c r="BV1624" s="1"/>
      <c r="BW1624" s="1"/>
      <c r="BX1624" s="1"/>
      <c r="BY1624" s="1"/>
      <c r="BZ1624" s="1"/>
      <c r="CA1624" s="1"/>
      <c r="CB1624" s="1"/>
      <c r="CC1624" s="1"/>
      <c r="CD1624" s="1"/>
      <c r="CE1624" s="1"/>
      <c r="CF1624" s="1"/>
      <c r="CG1624" s="1"/>
      <c r="CH1624" s="1"/>
      <c r="CI1624" s="1"/>
      <c r="CJ1624" s="1"/>
      <c r="CK1624" s="1"/>
      <c r="CL1624" s="1"/>
      <c r="CM1624" s="1"/>
      <c r="CN1624" s="1"/>
      <c r="CO1624" s="1"/>
      <c r="CP1624" s="1"/>
      <c r="CQ1624" s="1"/>
      <c r="CR1624" s="1"/>
      <c r="CS1624" s="1"/>
      <c r="CT1624" s="1"/>
      <c r="CU1624" s="1"/>
      <c r="CV1624" s="1"/>
      <c r="CW1624" s="1"/>
      <c r="CX1624" s="1"/>
      <c r="CY1624" s="1"/>
      <c r="CZ1624" s="1"/>
      <c r="DA1624" s="1"/>
      <c r="DB1624" s="1"/>
      <c r="DC1624" s="1"/>
      <c r="DD1624" s="1"/>
      <c r="DE1624" s="1"/>
      <c r="DF1624" s="1"/>
      <c r="DG1624" s="1"/>
      <c r="DH1624" s="1"/>
      <c r="DI1624" s="1"/>
      <c r="DJ1624" s="1"/>
      <c r="DK1624" s="1"/>
      <c r="DL1624" s="1"/>
      <c r="DM1624" s="1"/>
      <c r="DN1624" s="1"/>
      <c r="DO1624" s="1"/>
      <c r="DP1624" s="1"/>
      <c r="DQ1624" s="1"/>
      <c r="DR1624" s="1"/>
      <c r="DS1624" s="1"/>
      <c r="DT1624" s="1"/>
      <c r="DU1624" s="1"/>
      <c r="DV1624" s="1"/>
      <c r="DW1624" s="1"/>
      <c r="DX1624" s="1"/>
      <c r="DY1624" s="1"/>
      <c r="DZ1624" s="1"/>
      <c r="EA1624" s="1"/>
      <c r="EB1624" s="1"/>
      <c r="EC1624" s="1"/>
      <c r="ED1624" s="1"/>
      <c r="EE1624" s="1"/>
      <c r="EF1624" s="1"/>
      <c r="EG1624" s="1"/>
      <c r="EH1624" s="1"/>
      <c r="EI1624" s="1"/>
      <c r="EJ1624" s="1"/>
      <c r="EK1624" s="1"/>
      <c r="EL1624" s="1"/>
      <c r="EM1624" s="1"/>
      <c r="EN1624" s="1"/>
      <c r="EO1624" s="1"/>
      <c r="EP1624" s="1"/>
      <c r="EQ1624" s="1"/>
      <c r="ER1624" s="1"/>
      <c r="ES1624" s="1"/>
      <c r="ET1624" s="1"/>
      <c r="EU1624" s="1"/>
      <c r="EV1624" s="1"/>
      <c r="EW1624" s="1"/>
      <c r="EX1624" s="1"/>
    </row>
    <row r="1625" spans="1:154" x14ac:dyDescent="0.15">
      <c r="A1625" s="35"/>
      <c r="B1625" s="125"/>
      <c r="C1625" s="14"/>
      <c r="D1625" s="13"/>
      <c r="E1625" s="14"/>
      <c r="F1625" s="14"/>
      <c r="G1625" s="14"/>
      <c r="H1625" s="14"/>
      <c r="I1625" s="13"/>
      <c r="J1625" s="29"/>
      <c r="K1625" s="2"/>
      <c r="L1625" s="17"/>
      <c r="M1625" s="12"/>
      <c r="N1625" s="12"/>
      <c r="O1625" s="17"/>
      <c r="P1625" s="14"/>
      <c r="Q1625" s="14"/>
      <c r="R1625" s="14"/>
      <c r="S1625" s="20"/>
      <c r="T1625" s="14"/>
      <c r="U1625" s="4"/>
      <c r="V1625" s="29"/>
      <c r="W1625" s="10"/>
      <c r="X1625" s="10"/>
      <c r="Y1625" s="27"/>
      <c r="Z1625" s="3"/>
      <c r="AA1625" s="1"/>
      <c r="AB1625" s="10"/>
      <c r="AC1625" s="3"/>
      <c r="AD1625" s="3"/>
      <c r="AE1625" s="3"/>
      <c r="AF1625" s="10"/>
      <c r="AG1625" s="11"/>
      <c r="AH1625" s="10"/>
      <c r="AI1625" s="1"/>
      <c r="AJ1625" s="1"/>
      <c r="AK1625" s="1"/>
      <c r="AL1625" s="1"/>
      <c r="AM1625" s="1"/>
      <c r="AN1625" s="1"/>
      <c r="AO1625" s="1"/>
      <c r="AP1625" s="1"/>
      <c r="AQ1625" s="1"/>
      <c r="AR1625" s="1"/>
      <c r="AS1625" s="1"/>
      <c r="AT1625" s="1"/>
      <c r="AU1625" s="1"/>
      <c r="AV1625" s="1"/>
      <c r="AW1625" s="1"/>
      <c r="AX1625" s="1"/>
      <c r="AY1625" s="1"/>
      <c r="AZ1625" s="1"/>
      <c r="BA1625" s="1"/>
      <c r="BB1625" s="1"/>
      <c r="BC1625" s="1"/>
      <c r="BD1625" s="1"/>
      <c r="BE1625" s="1"/>
      <c r="BF1625" s="1"/>
      <c r="BG1625" s="1"/>
      <c r="BH1625" s="1"/>
      <c r="BI1625" s="1"/>
      <c r="BJ1625" s="1"/>
      <c r="BK1625" s="1"/>
      <c r="BL1625" s="1"/>
      <c r="BM1625" s="1"/>
      <c r="BN1625" s="1"/>
      <c r="BO1625" s="1"/>
      <c r="BP1625" s="1"/>
      <c r="BQ1625" s="1"/>
      <c r="BR1625" s="1"/>
      <c r="BS1625" s="1"/>
      <c r="BT1625" s="1"/>
      <c r="BU1625" s="1"/>
      <c r="BV1625" s="1"/>
      <c r="BW1625" s="1"/>
      <c r="BX1625" s="1"/>
      <c r="BY1625" s="1"/>
      <c r="BZ1625" s="1"/>
      <c r="CA1625" s="1"/>
      <c r="CB1625" s="1"/>
      <c r="CC1625" s="1"/>
      <c r="CD1625" s="1"/>
      <c r="CE1625" s="1"/>
      <c r="CF1625" s="1"/>
      <c r="CG1625" s="1"/>
      <c r="CH1625" s="1"/>
      <c r="CI1625" s="1"/>
      <c r="CJ1625" s="1"/>
      <c r="CK1625" s="1"/>
      <c r="CL1625" s="1"/>
      <c r="CM1625" s="1"/>
      <c r="CN1625" s="1"/>
      <c r="CO1625" s="1"/>
      <c r="CP1625" s="1"/>
      <c r="CQ1625" s="1"/>
      <c r="CR1625" s="1"/>
      <c r="CS1625" s="1"/>
      <c r="CT1625" s="1"/>
      <c r="CU1625" s="1"/>
      <c r="CV1625" s="1"/>
      <c r="CW1625" s="1"/>
      <c r="CX1625" s="1"/>
      <c r="CY1625" s="1"/>
      <c r="CZ1625" s="1"/>
      <c r="DA1625" s="1"/>
      <c r="DB1625" s="1"/>
      <c r="DC1625" s="1"/>
      <c r="DD1625" s="1"/>
      <c r="DE1625" s="1"/>
      <c r="DF1625" s="1"/>
      <c r="DG1625" s="1"/>
      <c r="DH1625" s="1"/>
      <c r="DI1625" s="1"/>
      <c r="DJ1625" s="1"/>
      <c r="DK1625" s="1"/>
      <c r="DL1625" s="1"/>
      <c r="DM1625" s="1"/>
      <c r="DN1625" s="1"/>
      <c r="DO1625" s="1"/>
      <c r="DP1625" s="1"/>
      <c r="DQ1625" s="1"/>
      <c r="DR1625" s="1"/>
      <c r="DS1625" s="1"/>
      <c r="DT1625" s="1"/>
      <c r="DU1625" s="1"/>
      <c r="DV1625" s="1"/>
      <c r="DW1625" s="1"/>
      <c r="DX1625" s="1"/>
      <c r="DY1625" s="1"/>
      <c r="DZ1625" s="1"/>
      <c r="EA1625" s="1"/>
      <c r="EB1625" s="1"/>
      <c r="EC1625" s="1"/>
      <c r="ED1625" s="1"/>
      <c r="EE1625" s="1"/>
      <c r="EF1625" s="1"/>
      <c r="EG1625" s="1"/>
      <c r="EH1625" s="1"/>
      <c r="EI1625" s="1"/>
      <c r="EJ1625" s="1"/>
      <c r="EK1625" s="1"/>
      <c r="EL1625" s="1"/>
      <c r="EM1625" s="1"/>
      <c r="EN1625" s="1"/>
      <c r="EO1625" s="1"/>
      <c r="EP1625" s="1"/>
      <c r="EQ1625" s="1"/>
      <c r="ER1625" s="1"/>
      <c r="ES1625" s="1"/>
      <c r="ET1625" s="1"/>
      <c r="EU1625" s="1"/>
      <c r="EV1625" s="1"/>
      <c r="EW1625" s="1"/>
      <c r="EX1625" s="1"/>
    </row>
    <row r="1626" spans="1:154" x14ac:dyDescent="0.15">
      <c r="A1626" s="35"/>
      <c r="B1626" s="125"/>
      <c r="C1626" s="14"/>
      <c r="D1626" s="13"/>
      <c r="E1626" s="14"/>
      <c r="F1626" s="14"/>
      <c r="G1626" s="14"/>
      <c r="H1626" s="14"/>
      <c r="I1626" s="13"/>
      <c r="J1626" s="29"/>
      <c r="K1626" s="2"/>
      <c r="L1626" s="17"/>
      <c r="M1626" s="12"/>
      <c r="N1626" s="12"/>
      <c r="O1626" s="17"/>
      <c r="P1626" s="14"/>
      <c r="Q1626" s="14"/>
      <c r="R1626" s="14"/>
      <c r="S1626" s="20"/>
      <c r="T1626" s="14"/>
      <c r="U1626" s="4"/>
      <c r="V1626" s="29"/>
      <c r="W1626" s="10"/>
      <c r="X1626" s="10"/>
      <c r="Y1626" s="27"/>
      <c r="Z1626" s="3"/>
      <c r="AA1626" s="1"/>
      <c r="AB1626" s="10"/>
      <c r="AC1626" s="3"/>
      <c r="AD1626" s="3"/>
      <c r="AE1626" s="3"/>
      <c r="AF1626" s="10"/>
      <c r="AG1626" s="11"/>
      <c r="AH1626" s="10"/>
      <c r="AI1626" s="1"/>
      <c r="AJ1626" s="1"/>
      <c r="AK1626" s="1"/>
      <c r="AL1626" s="1"/>
      <c r="AM1626" s="1"/>
      <c r="AN1626" s="1"/>
      <c r="AO1626" s="1"/>
      <c r="AP1626" s="1"/>
      <c r="AQ1626" s="1"/>
      <c r="AR1626" s="1"/>
      <c r="AS1626" s="1"/>
      <c r="AT1626" s="1"/>
      <c r="AU1626" s="1"/>
      <c r="AV1626" s="1"/>
      <c r="AW1626" s="1"/>
      <c r="AX1626" s="1"/>
      <c r="AY1626" s="1"/>
      <c r="AZ1626" s="1"/>
      <c r="BA1626" s="1"/>
      <c r="BB1626" s="1"/>
      <c r="BC1626" s="1"/>
      <c r="BD1626" s="1"/>
      <c r="BE1626" s="1"/>
      <c r="BF1626" s="1"/>
      <c r="BG1626" s="1"/>
      <c r="BH1626" s="1"/>
      <c r="BI1626" s="1"/>
      <c r="BJ1626" s="1"/>
      <c r="BK1626" s="1"/>
      <c r="BL1626" s="1"/>
      <c r="BM1626" s="1"/>
      <c r="BN1626" s="1"/>
      <c r="BO1626" s="1"/>
      <c r="BP1626" s="1"/>
      <c r="BQ1626" s="1"/>
      <c r="BR1626" s="1"/>
      <c r="BS1626" s="1"/>
      <c r="BT1626" s="1"/>
      <c r="BU1626" s="1"/>
      <c r="BV1626" s="1"/>
      <c r="BW1626" s="1"/>
      <c r="BX1626" s="1"/>
      <c r="BY1626" s="1"/>
      <c r="BZ1626" s="1"/>
      <c r="CA1626" s="1"/>
      <c r="CB1626" s="1"/>
      <c r="CC1626" s="1"/>
      <c r="CD1626" s="1"/>
      <c r="CE1626" s="1"/>
      <c r="CF1626" s="1"/>
      <c r="CG1626" s="1"/>
      <c r="CH1626" s="1"/>
      <c r="CI1626" s="1"/>
      <c r="CJ1626" s="1"/>
      <c r="CK1626" s="1"/>
      <c r="CL1626" s="1"/>
      <c r="CM1626" s="1"/>
      <c r="CN1626" s="1"/>
      <c r="CO1626" s="1"/>
      <c r="CP1626" s="1"/>
      <c r="CQ1626" s="1"/>
      <c r="CR1626" s="1"/>
      <c r="CS1626" s="1"/>
      <c r="CT1626" s="1"/>
      <c r="CU1626" s="1"/>
      <c r="CV1626" s="1"/>
      <c r="CW1626" s="1"/>
      <c r="CX1626" s="1"/>
      <c r="CY1626" s="1"/>
      <c r="CZ1626" s="1"/>
      <c r="DA1626" s="1"/>
      <c r="DB1626" s="1"/>
      <c r="DC1626" s="1"/>
      <c r="DD1626" s="1"/>
      <c r="DE1626" s="1"/>
      <c r="DF1626" s="1"/>
      <c r="DG1626" s="1"/>
      <c r="DH1626" s="1"/>
      <c r="DI1626" s="1"/>
      <c r="DJ1626" s="1"/>
      <c r="DK1626" s="1"/>
      <c r="DL1626" s="1"/>
      <c r="DM1626" s="1"/>
      <c r="DN1626" s="1"/>
      <c r="DO1626" s="1"/>
      <c r="DP1626" s="1"/>
      <c r="DQ1626" s="1"/>
      <c r="DR1626" s="1"/>
      <c r="DS1626" s="1"/>
      <c r="DT1626" s="1"/>
      <c r="DU1626" s="1"/>
      <c r="DV1626" s="1"/>
      <c r="DW1626" s="1"/>
      <c r="DX1626" s="1"/>
      <c r="DY1626" s="1"/>
      <c r="DZ1626" s="1"/>
      <c r="EA1626" s="1"/>
      <c r="EB1626" s="1"/>
      <c r="EC1626" s="1"/>
      <c r="ED1626" s="1"/>
      <c r="EE1626" s="1"/>
      <c r="EF1626" s="1"/>
      <c r="EG1626" s="1"/>
      <c r="EH1626" s="1"/>
      <c r="EI1626" s="1"/>
      <c r="EJ1626" s="1"/>
      <c r="EK1626" s="1"/>
      <c r="EL1626" s="1"/>
      <c r="EM1626" s="1"/>
      <c r="EN1626" s="1"/>
      <c r="EO1626" s="1"/>
      <c r="EP1626" s="1"/>
      <c r="EQ1626" s="1"/>
      <c r="ER1626" s="1"/>
      <c r="ES1626" s="1"/>
      <c r="ET1626" s="1"/>
      <c r="EU1626" s="1"/>
      <c r="EV1626" s="1"/>
      <c r="EW1626" s="1"/>
      <c r="EX1626" s="1"/>
    </row>
    <row r="1627" spans="1:154" x14ac:dyDescent="0.15">
      <c r="A1627" s="35"/>
      <c r="B1627" s="125"/>
      <c r="C1627" s="14"/>
      <c r="D1627" s="13"/>
      <c r="E1627" s="14"/>
      <c r="F1627" s="14"/>
      <c r="G1627" s="14"/>
      <c r="H1627" s="14"/>
      <c r="I1627" s="13"/>
      <c r="J1627" s="29"/>
      <c r="K1627" s="2"/>
      <c r="L1627" s="17"/>
      <c r="M1627" s="12"/>
      <c r="N1627" s="12"/>
      <c r="O1627" s="17"/>
      <c r="P1627" s="14"/>
      <c r="Q1627" s="14"/>
      <c r="R1627" s="14"/>
      <c r="S1627" s="20"/>
      <c r="T1627" s="14"/>
      <c r="U1627" s="4"/>
      <c r="V1627" s="29"/>
      <c r="W1627" s="10"/>
      <c r="X1627" s="10"/>
      <c r="Y1627" s="27"/>
      <c r="Z1627" s="3"/>
      <c r="AA1627" s="1"/>
      <c r="AB1627" s="10"/>
      <c r="AC1627" s="3"/>
      <c r="AD1627" s="3"/>
      <c r="AE1627" s="3"/>
      <c r="AF1627" s="10"/>
      <c r="AG1627" s="11"/>
      <c r="AH1627" s="10"/>
      <c r="AI1627" s="1"/>
      <c r="AJ1627" s="1"/>
      <c r="AK1627" s="1"/>
      <c r="AL1627" s="1"/>
      <c r="AM1627" s="1"/>
      <c r="AN1627" s="1"/>
      <c r="AO1627" s="1"/>
      <c r="AP1627" s="1"/>
      <c r="AQ1627" s="1"/>
      <c r="AR1627" s="1"/>
      <c r="AS1627" s="1"/>
      <c r="AT1627" s="1"/>
      <c r="AU1627" s="1"/>
      <c r="AV1627" s="1"/>
      <c r="AW1627" s="1"/>
      <c r="AX1627" s="1"/>
      <c r="AY1627" s="1"/>
      <c r="AZ1627" s="1"/>
      <c r="BA1627" s="1"/>
      <c r="BB1627" s="1"/>
      <c r="BC1627" s="1"/>
      <c r="BD1627" s="1"/>
      <c r="BE1627" s="1"/>
      <c r="BF1627" s="1"/>
      <c r="BG1627" s="1"/>
      <c r="BH1627" s="1"/>
      <c r="BI1627" s="1"/>
      <c r="BJ1627" s="1"/>
      <c r="BK1627" s="1"/>
      <c r="BL1627" s="1"/>
      <c r="BM1627" s="1"/>
      <c r="BN1627" s="1"/>
      <c r="BO1627" s="1"/>
      <c r="BP1627" s="1"/>
      <c r="BQ1627" s="1"/>
      <c r="BR1627" s="1"/>
      <c r="BS1627" s="1"/>
      <c r="BT1627" s="1"/>
      <c r="BU1627" s="1"/>
      <c r="BV1627" s="1"/>
      <c r="BW1627" s="1"/>
      <c r="BX1627" s="1"/>
      <c r="BY1627" s="1"/>
      <c r="BZ1627" s="1"/>
      <c r="CA1627" s="1"/>
      <c r="CB1627" s="1"/>
      <c r="CC1627" s="1"/>
      <c r="CD1627" s="1"/>
      <c r="CE1627" s="1"/>
      <c r="CF1627" s="1"/>
      <c r="CG1627" s="1"/>
      <c r="CH1627" s="1"/>
      <c r="CI1627" s="1"/>
      <c r="CJ1627" s="1"/>
      <c r="CK1627" s="1"/>
      <c r="CL1627" s="1"/>
      <c r="CM1627" s="1"/>
      <c r="CN1627" s="1"/>
      <c r="CO1627" s="1"/>
      <c r="CP1627" s="1"/>
      <c r="CQ1627" s="1"/>
      <c r="CR1627" s="1"/>
      <c r="CS1627" s="1"/>
      <c r="CT1627" s="1"/>
      <c r="CU1627" s="1"/>
      <c r="CV1627" s="1"/>
      <c r="CW1627" s="1"/>
      <c r="CX1627" s="1"/>
      <c r="CY1627" s="1"/>
      <c r="CZ1627" s="1"/>
      <c r="DA1627" s="1"/>
      <c r="DB1627" s="1"/>
      <c r="DC1627" s="1"/>
      <c r="DD1627" s="1"/>
      <c r="DE1627" s="1"/>
      <c r="DF1627" s="1"/>
      <c r="DG1627" s="1"/>
      <c r="DH1627" s="1"/>
      <c r="DI1627" s="1"/>
      <c r="DJ1627" s="1"/>
      <c r="DK1627" s="1"/>
      <c r="DL1627" s="1"/>
      <c r="DM1627" s="1"/>
      <c r="DN1627" s="1"/>
      <c r="DO1627" s="1"/>
      <c r="DP1627" s="1"/>
      <c r="DQ1627" s="1"/>
      <c r="DR1627" s="1"/>
      <c r="DS1627" s="1"/>
      <c r="DT1627" s="1"/>
      <c r="DU1627" s="1"/>
      <c r="DV1627" s="1"/>
      <c r="DW1627" s="1"/>
      <c r="DX1627" s="1"/>
      <c r="DY1627" s="1"/>
      <c r="DZ1627" s="1"/>
      <c r="EA1627" s="1"/>
      <c r="EB1627" s="1"/>
      <c r="EC1627" s="1"/>
      <c r="ED1627" s="1"/>
      <c r="EE1627" s="1"/>
      <c r="EF1627" s="1"/>
      <c r="EG1627" s="1"/>
      <c r="EH1627" s="1"/>
      <c r="EI1627" s="1"/>
      <c r="EJ1627" s="1"/>
      <c r="EK1627" s="1"/>
      <c r="EL1627" s="1"/>
      <c r="EM1627" s="1"/>
      <c r="EN1627" s="1"/>
      <c r="EO1627" s="1"/>
      <c r="EP1627" s="1"/>
      <c r="EQ1627" s="1"/>
      <c r="ER1627" s="1"/>
      <c r="ES1627" s="1"/>
      <c r="ET1627" s="1"/>
      <c r="EU1627" s="1"/>
      <c r="EV1627" s="1"/>
      <c r="EW1627" s="1"/>
      <c r="EX1627" s="1"/>
    </row>
    <row r="1628" spans="1:154" x14ac:dyDescent="0.15">
      <c r="A1628" s="35"/>
      <c r="B1628" s="125"/>
      <c r="C1628" s="14"/>
      <c r="D1628" s="13"/>
      <c r="E1628" s="14"/>
      <c r="F1628" s="14"/>
      <c r="G1628" s="14"/>
      <c r="H1628" s="14"/>
      <c r="I1628" s="13"/>
      <c r="J1628" s="29"/>
      <c r="K1628" s="2"/>
      <c r="L1628" s="17"/>
      <c r="M1628" s="12"/>
      <c r="N1628" s="12"/>
      <c r="O1628" s="17"/>
      <c r="P1628" s="14"/>
      <c r="Q1628" s="14"/>
      <c r="R1628" s="14"/>
      <c r="S1628" s="20"/>
      <c r="T1628" s="14"/>
      <c r="U1628" s="4"/>
      <c r="V1628" s="29"/>
      <c r="W1628" s="10"/>
      <c r="X1628" s="10"/>
      <c r="Y1628" s="27"/>
      <c r="Z1628" s="3"/>
      <c r="AA1628" s="1"/>
      <c r="AB1628" s="10"/>
      <c r="AC1628" s="3"/>
      <c r="AD1628" s="3"/>
      <c r="AE1628" s="3"/>
      <c r="AF1628" s="10"/>
      <c r="AG1628" s="11"/>
      <c r="AH1628" s="10"/>
      <c r="AI1628" s="1"/>
      <c r="AJ1628" s="1"/>
      <c r="AK1628" s="1"/>
      <c r="AL1628" s="1"/>
      <c r="AM1628" s="1"/>
      <c r="AN1628" s="1"/>
      <c r="AO1628" s="1"/>
      <c r="AP1628" s="1"/>
      <c r="AQ1628" s="1"/>
      <c r="AR1628" s="1"/>
      <c r="AS1628" s="1"/>
      <c r="AT1628" s="1"/>
      <c r="AU1628" s="1"/>
      <c r="AV1628" s="1"/>
      <c r="AW1628" s="1"/>
      <c r="AX1628" s="1"/>
      <c r="AY1628" s="1"/>
      <c r="AZ1628" s="1"/>
      <c r="BA1628" s="1"/>
      <c r="BB1628" s="1"/>
      <c r="BC1628" s="1"/>
      <c r="BD1628" s="1"/>
      <c r="BE1628" s="1"/>
      <c r="BF1628" s="1"/>
      <c r="BG1628" s="1"/>
      <c r="BH1628" s="1"/>
      <c r="BI1628" s="1"/>
      <c r="BJ1628" s="1"/>
      <c r="BK1628" s="1"/>
      <c r="BL1628" s="1"/>
      <c r="BM1628" s="1"/>
      <c r="BN1628" s="1"/>
      <c r="BO1628" s="1"/>
      <c r="BP1628" s="1"/>
      <c r="BQ1628" s="1"/>
      <c r="BR1628" s="1"/>
      <c r="BS1628" s="1"/>
      <c r="BT1628" s="1"/>
      <c r="BU1628" s="1"/>
      <c r="BV1628" s="1"/>
      <c r="BW1628" s="1"/>
      <c r="BX1628" s="1"/>
      <c r="BY1628" s="1"/>
      <c r="BZ1628" s="1"/>
      <c r="CA1628" s="1"/>
      <c r="CB1628" s="1"/>
      <c r="CC1628" s="1"/>
      <c r="CD1628" s="1"/>
      <c r="CE1628" s="1"/>
      <c r="CF1628" s="1"/>
      <c r="CG1628" s="1"/>
      <c r="CH1628" s="1"/>
      <c r="CI1628" s="1"/>
      <c r="CJ1628" s="1"/>
      <c r="CK1628" s="1"/>
      <c r="CL1628" s="1"/>
      <c r="CM1628" s="1"/>
      <c r="CN1628" s="1"/>
      <c r="CO1628" s="1"/>
      <c r="CP1628" s="1"/>
      <c r="CQ1628" s="1"/>
      <c r="CR1628" s="1"/>
      <c r="CS1628" s="1"/>
      <c r="CT1628" s="1"/>
      <c r="CU1628" s="1"/>
      <c r="CV1628" s="1"/>
      <c r="CW1628" s="1"/>
      <c r="CX1628" s="1"/>
      <c r="CY1628" s="1"/>
      <c r="CZ1628" s="1"/>
      <c r="DA1628" s="1"/>
      <c r="DB1628" s="1"/>
      <c r="DC1628" s="1"/>
      <c r="DD1628" s="1"/>
      <c r="DE1628" s="1"/>
      <c r="DF1628" s="1"/>
      <c r="DG1628" s="1"/>
      <c r="DH1628" s="1"/>
      <c r="DI1628" s="1"/>
      <c r="DJ1628" s="1"/>
      <c r="DK1628" s="1"/>
      <c r="DL1628" s="1"/>
      <c r="DM1628" s="1"/>
      <c r="DN1628" s="1"/>
      <c r="DO1628" s="1"/>
      <c r="DP1628" s="1"/>
      <c r="DQ1628" s="1"/>
      <c r="DR1628" s="1"/>
      <c r="DS1628" s="1"/>
      <c r="DT1628" s="1"/>
      <c r="DU1628" s="1"/>
      <c r="DV1628" s="1"/>
      <c r="DW1628" s="1"/>
      <c r="DX1628" s="1"/>
      <c r="DY1628" s="1"/>
      <c r="DZ1628" s="1"/>
      <c r="EA1628" s="1"/>
      <c r="EB1628" s="1"/>
      <c r="EC1628" s="1"/>
      <c r="ED1628" s="1"/>
      <c r="EE1628" s="1"/>
      <c r="EF1628" s="1"/>
      <c r="EG1628" s="1"/>
      <c r="EH1628" s="1"/>
      <c r="EI1628" s="1"/>
      <c r="EJ1628" s="1"/>
      <c r="EK1628" s="1"/>
      <c r="EL1628" s="1"/>
      <c r="EM1628" s="1"/>
      <c r="EN1628" s="1"/>
      <c r="EO1628" s="1"/>
      <c r="EP1628" s="1"/>
      <c r="EQ1628" s="1"/>
      <c r="ER1628" s="1"/>
      <c r="ES1628" s="1"/>
      <c r="ET1628" s="1"/>
      <c r="EU1628" s="1"/>
      <c r="EV1628" s="1"/>
      <c r="EW1628" s="1"/>
      <c r="EX1628" s="1"/>
    </row>
    <row r="1629" spans="1:154" x14ac:dyDescent="0.15">
      <c r="A1629" s="35"/>
      <c r="B1629" s="125"/>
      <c r="C1629" s="14"/>
      <c r="D1629" s="13"/>
      <c r="E1629" s="14"/>
      <c r="F1629" s="14"/>
      <c r="G1629" s="14"/>
      <c r="H1629" s="14"/>
      <c r="I1629" s="13"/>
      <c r="J1629" s="29"/>
      <c r="K1629" s="2"/>
      <c r="L1629" s="17"/>
      <c r="M1629" s="12"/>
      <c r="N1629" s="12"/>
      <c r="O1629" s="17"/>
      <c r="P1629" s="14"/>
      <c r="Q1629" s="14"/>
      <c r="R1629" s="14"/>
      <c r="S1629" s="20"/>
      <c r="T1629" s="14"/>
      <c r="U1629" s="4"/>
      <c r="V1629" s="29"/>
      <c r="W1629" s="10"/>
      <c r="X1629" s="10"/>
      <c r="Y1629" s="27"/>
      <c r="Z1629" s="3"/>
      <c r="AA1629" s="1"/>
      <c r="AB1629" s="10"/>
      <c r="AC1629" s="3"/>
      <c r="AD1629" s="3"/>
      <c r="AE1629" s="3"/>
      <c r="AF1629" s="10"/>
      <c r="AG1629" s="11"/>
      <c r="AH1629" s="10"/>
      <c r="AI1629" s="1"/>
      <c r="AJ1629" s="1"/>
      <c r="AK1629" s="1"/>
      <c r="AL1629" s="1"/>
      <c r="AM1629" s="1"/>
      <c r="AN1629" s="1"/>
      <c r="AO1629" s="1"/>
      <c r="AP1629" s="1"/>
      <c r="AQ1629" s="1"/>
      <c r="AR1629" s="1"/>
      <c r="AS1629" s="1"/>
      <c r="AT1629" s="1"/>
      <c r="AU1629" s="1"/>
      <c r="AV1629" s="1"/>
      <c r="AW1629" s="1"/>
      <c r="AX1629" s="1"/>
      <c r="AY1629" s="1"/>
      <c r="AZ1629" s="1"/>
      <c r="BA1629" s="1"/>
      <c r="BB1629" s="1"/>
      <c r="BC1629" s="1"/>
      <c r="BD1629" s="1"/>
      <c r="BE1629" s="1"/>
      <c r="BF1629" s="1"/>
      <c r="BG1629" s="1"/>
      <c r="BH1629" s="1"/>
      <c r="BI1629" s="1"/>
      <c r="BJ1629" s="1"/>
      <c r="BK1629" s="1"/>
      <c r="BL1629" s="1"/>
      <c r="BM1629" s="1"/>
      <c r="BN1629" s="1"/>
      <c r="BO1629" s="1"/>
      <c r="BP1629" s="1"/>
      <c r="BQ1629" s="1"/>
      <c r="BR1629" s="1"/>
      <c r="BS1629" s="1"/>
      <c r="BT1629" s="1"/>
      <c r="BU1629" s="1"/>
      <c r="BV1629" s="1"/>
      <c r="BW1629" s="1"/>
      <c r="BX1629" s="1"/>
      <c r="BY1629" s="1"/>
      <c r="BZ1629" s="1"/>
      <c r="CA1629" s="1"/>
      <c r="CB1629" s="1"/>
      <c r="CC1629" s="1"/>
      <c r="CD1629" s="1"/>
      <c r="CE1629" s="1"/>
      <c r="CF1629" s="1"/>
      <c r="CG1629" s="1"/>
      <c r="CH1629" s="1"/>
      <c r="CI1629" s="1"/>
      <c r="CJ1629" s="1"/>
      <c r="CK1629" s="1"/>
      <c r="CL1629" s="1"/>
      <c r="CM1629" s="1"/>
      <c r="CN1629" s="1"/>
      <c r="CO1629" s="1"/>
      <c r="CP1629" s="1"/>
      <c r="CQ1629" s="1"/>
      <c r="CR1629" s="1"/>
      <c r="CS1629" s="1"/>
      <c r="CT1629" s="1"/>
      <c r="CU1629" s="1"/>
      <c r="CV1629" s="1"/>
      <c r="CW1629" s="1"/>
      <c r="CX1629" s="1"/>
      <c r="CY1629" s="1"/>
      <c r="CZ1629" s="1"/>
      <c r="DA1629" s="1"/>
      <c r="DB1629" s="1"/>
      <c r="DC1629" s="1"/>
      <c r="DD1629" s="1"/>
      <c r="DE1629" s="1"/>
      <c r="DF1629" s="1"/>
      <c r="DG1629" s="1"/>
      <c r="DH1629" s="1"/>
      <c r="DI1629" s="1"/>
      <c r="DJ1629" s="1"/>
      <c r="DK1629" s="1"/>
      <c r="DL1629" s="1"/>
      <c r="DM1629" s="1"/>
      <c r="DN1629" s="1"/>
      <c r="DO1629" s="1"/>
      <c r="DP1629" s="1"/>
      <c r="DQ1629" s="1"/>
      <c r="DR1629" s="1"/>
      <c r="DS1629" s="1"/>
      <c r="DT1629" s="1"/>
      <c r="DU1629" s="1"/>
      <c r="DV1629" s="1"/>
      <c r="DW1629" s="1"/>
      <c r="DX1629" s="1"/>
      <c r="DY1629" s="1"/>
      <c r="DZ1629" s="1"/>
      <c r="EA1629" s="1"/>
      <c r="EB1629" s="1"/>
      <c r="EC1629" s="1"/>
      <c r="ED1629" s="1"/>
      <c r="EE1629" s="1"/>
      <c r="EF1629" s="1"/>
      <c r="EG1629" s="1"/>
      <c r="EH1629" s="1"/>
      <c r="EI1629" s="1"/>
      <c r="EJ1629" s="1"/>
      <c r="EK1629" s="1"/>
      <c r="EL1629" s="1"/>
      <c r="EM1629" s="1"/>
      <c r="EN1629" s="1"/>
      <c r="EO1629" s="1"/>
      <c r="EP1629" s="1"/>
      <c r="EQ1629" s="1"/>
      <c r="ER1629" s="1"/>
      <c r="ES1629" s="1"/>
      <c r="ET1629" s="1"/>
      <c r="EU1629" s="1"/>
      <c r="EV1629" s="1"/>
      <c r="EW1629" s="1"/>
      <c r="EX1629" s="1"/>
    </row>
    <row r="1630" spans="1:154" x14ac:dyDescent="0.15">
      <c r="A1630" s="35"/>
      <c r="B1630" s="125"/>
      <c r="C1630" s="14"/>
      <c r="D1630" s="13"/>
      <c r="E1630" s="14"/>
      <c r="F1630" s="14"/>
      <c r="G1630" s="14"/>
      <c r="H1630" s="14"/>
      <c r="I1630" s="13"/>
      <c r="J1630" s="29"/>
      <c r="K1630" s="2"/>
      <c r="L1630" s="17"/>
      <c r="M1630" s="12"/>
      <c r="N1630" s="12"/>
      <c r="O1630" s="17"/>
      <c r="P1630" s="14"/>
      <c r="Q1630" s="14"/>
      <c r="R1630" s="14"/>
      <c r="S1630" s="20"/>
      <c r="T1630" s="14"/>
      <c r="U1630" s="4"/>
      <c r="V1630" s="29"/>
      <c r="W1630" s="10"/>
      <c r="X1630" s="10"/>
      <c r="Y1630" s="27"/>
      <c r="Z1630" s="3"/>
      <c r="AA1630" s="1"/>
      <c r="AB1630" s="10"/>
      <c r="AC1630" s="3"/>
      <c r="AD1630" s="3"/>
      <c r="AE1630" s="3"/>
      <c r="AF1630" s="10"/>
      <c r="AG1630" s="11"/>
      <c r="AH1630" s="10"/>
      <c r="AI1630" s="1"/>
      <c r="AJ1630" s="1"/>
      <c r="AK1630" s="1"/>
      <c r="AL1630" s="1"/>
      <c r="AM1630" s="1"/>
      <c r="AN1630" s="1"/>
      <c r="AO1630" s="1"/>
      <c r="AP1630" s="1"/>
      <c r="AQ1630" s="1"/>
      <c r="AR1630" s="1"/>
      <c r="AS1630" s="1"/>
      <c r="AT1630" s="1"/>
      <c r="AU1630" s="1"/>
      <c r="AV1630" s="1"/>
      <c r="AW1630" s="1"/>
      <c r="AX1630" s="1"/>
      <c r="AY1630" s="1"/>
      <c r="AZ1630" s="1"/>
      <c r="BA1630" s="1"/>
      <c r="BB1630" s="1"/>
      <c r="BC1630" s="1"/>
      <c r="BD1630" s="1"/>
      <c r="BE1630" s="1"/>
      <c r="BF1630" s="1"/>
      <c r="BG1630" s="1"/>
      <c r="BH1630" s="1"/>
      <c r="BI1630" s="1"/>
      <c r="BJ1630" s="1"/>
      <c r="BK1630" s="1"/>
      <c r="BL1630" s="1"/>
      <c r="BM1630" s="1"/>
      <c r="BN1630" s="1"/>
      <c r="BO1630" s="1"/>
      <c r="BP1630" s="1"/>
      <c r="BQ1630" s="1"/>
      <c r="BR1630" s="1"/>
      <c r="BS1630" s="1"/>
      <c r="BT1630" s="1"/>
      <c r="BU1630" s="1"/>
      <c r="BV1630" s="1"/>
      <c r="BW1630" s="1"/>
      <c r="BX1630" s="1"/>
      <c r="BY1630" s="1"/>
      <c r="BZ1630" s="1"/>
      <c r="CA1630" s="1"/>
      <c r="CB1630" s="1"/>
      <c r="CC1630" s="1"/>
      <c r="CD1630" s="1"/>
      <c r="CE1630" s="1"/>
      <c r="CF1630" s="1"/>
      <c r="CG1630" s="1"/>
      <c r="CH1630" s="1"/>
      <c r="CI1630" s="1"/>
      <c r="CJ1630" s="1"/>
      <c r="CK1630" s="1"/>
      <c r="CL1630" s="1"/>
      <c r="CM1630" s="1"/>
      <c r="CN1630" s="1"/>
      <c r="CO1630" s="1"/>
      <c r="CP1630" s="1"/>
      <c r="CQ1630" s="1"/>
      <c r="CR1630" s="1"/>
      <c r="CS1630" s="1"/>
      <c r="CT1630" s="1"/>
      <c r="CU1630" s="1"/>
      <c r="CV1630" s="1"/>
      <c r="CW1630" s="1"/>
      <c r="CX1630" s="1"/>
      <c r="CY1630" s="1"/>
      <c r="CZ1630" s="1"/>
      <c r="DA1630" s="1"/>
      <c r="DB1630" s="1"/>
      <c r="DC1630" s="1"/>
      <c r="DD1630" s="1"/>
      <c r="DE1630" s="1"/>
      <c r="DF1630" s="1"/>
      <c r="DG1630" s="1"/>
      <c r="DH1630" s="1"/>
      <c r="DI1630" s="1"/>
      <c r="DJ1630" s="1"/>
      <c r="DK1630" s="1"/>
      <c r="DL1630" s="1"/>
      <c r="DM1630" s="1"/>
      <c r="DN1630" s="1"/>
      <c r="DO1630" s="1"/>
      <c r="DP1630" s="1"/>
      <c r="DQ1630" s="1"/>
      <c r="DR1630" s="1"/>
      <c r="DS1630" s="1"/>
      <c r="DT1630" s="1"/>
      <c r="DU1630" s="1"/>
      <c r="DV1630" s="1"/>
      <c r="DW1630" s="1"/>
      <c r="DX1630" s="1"/>
      <c r="DY1630" s="1"/>
      <c r="DZ1630" s="1"/>
      <c r="EA1630" s="1"/>
      <c r="EB1630" s="1"/>
      <c r="EC1630" s="1"/>
      <c r="ED1630" s="1"/>
      <c r="EE1630" s="1"/>
      <c r="EF1630" s="1"/>
      <c r="EG1630" s="1"/>
      <c r="EH1630" s="1"/>
      <c r="EI1630" s="1"/>
      <c r="EJ1630" s="1"/>
      <c r="EK1630" s="1"/>
      <c r="EL1630" s="1"/>
      <c r="EM1630" s="1"/>
      <c r="EN1630" s="1"/>
      <c r="EO1630" s="1"/>
      <c r="EP1630" s="1"/>
      <c r="EQ1630" s="1"/>
      <c r="ER1630" s="1"/>
      <c r="ES1630" s="1"/>
      <c r="ET1630" s="1"/>
      <c r="EU1630" s="1"/>
      <c r="EV1630" s="1"/>
      <c r="EW1630" s="1"/>
      <c r="EX1630" s="1"/>
    </row>
    <row r="1631" spans="1:154" x14ac:dyDescent="0.15">
      <c r="A1631" s="35"/>
      <c r="B1631" s="125"/>
      <c r="C1631" s="14"/>
      <c r="D1631" s="13"/>
      <c r="E1631" s="14"/>
      <c r="F1631" s="14"/>
      <c r="G1631" s="14"/>
      <c r="H1631" s="14"/>
      <c r="I1631" s="13"/>
      <c r="J1631" s="29"/>
      <c r="K1631" s="2"/>
      <c r="L1631" s="17"/>
      <c r="M1631" s="12"/>
      <c r="N1631" s="12"/>
      <c r="O1631" s="17"/>
      <c r="P1631" s="14"/>
      <c r="Q1631" s="14"/>
      <c r="R1631" s="14"/>
      <c r="S1631" s="20"/>
      <c r="T1631" s="14"/>
      <c r="U1631" s="4"/>
      <c r="V1631" s="29"/>
      <c r="W1631" s="10"/>
      <c r="X1631" s="10"/>
      <c r="Y1631" s="27"/>
      <c r="Z1631" s="3"/>
      <c r="AA1631" s="1"/>
      <c r="AB1631" s="10"/>
      <c r="AC1631" s="3"/>
      <c r="AD1631" s="3"/>
      <c r="AE1631" s="3"/>
      <c r="AF1631" s="10"/>
      <c r="AG1631" s="11"/>
      <c r="AH1631" s="10"/>
      <c r="AI1631" s="1"/>
      <c r="AJ1631" s="1"/>
      <c r="AK1631" s="1"/>
      <c r="AL1631" s="1"/>
      <c r="AM1631" s="1"/>
      <c r="AN1631" s="1"/>
      <c r="AO1631" s="1"/>
      <c r="AP1631" s="1"/>
      <c r="AQ1631" s="1"/>
      <c r="AR1631" s="1"/>
      <c r="AS1631" s="1"/>
      <c r="AT1631" s="1"/>
      <c r="AU1631" s="1"/>
      <c r="AV1631" s="1"/>
      <c r="AW1631" s="1"/>
      <c r="AX1631" s="1"/>
      <c r="AY1631" s="1"/>
      <c r="AZ1631" s="1"/>
      <c r="BA1631" s="1"/>
      <c r="BB1631" s="1"/>
      <c r="BC1631" s="1"/>
      <c r="BD1631" s="1"/>
      <c r="BE1631" s="1"/>
      <c r="BF1631" s="1"/>
      <c r="BG1631" s="1"/>
      <c r="BH1631" s="1"/>
      <c r="BI1631" s="1"/>
      <c r="BJ1631" s="1"/>
      <c r="BK1631" s="1"/>
      <c r="BL1631" s="1"/>
      <c r="BM1631" s="1"/>
      <c r="BN1631" s="1"/>
      <c r="BO1631" s="1"/>
      <c r="BP1631" s="1"/>
      <c r="BQ1631" s="1"/>
      <c r="BR1631" s="1"/>
      <c r="BS1631" s="1"/>
      <c r="BT1631" s="1"/>
      <c r="BU1631" s="1"/>
      <c r="BV1631" s="1"/>
      <c r="BW1631" s="1"/>
      <c r="BX1631" s="1"/>
      <c r="BY1631" s="1"/>
      <c r="BZ1631" s="1"/>
      <c r="CA1631" s="1"/>
      <c r="CB1631" s="1"/>
      <c r="CC1631" s="1"/>
      <c r="CD1631" s="1"/>
      <c r="CE1631" s="1"/>
      <c r="CF1631" s="1"/>
      <c r="CG1631" s="1"/>
      <c r="CH1631" s="1"/>
      <c r="CI1631" s="1"/>
      <c r="CJ1631" s="1"/>
      <c r="CK1631" s="1"/>
      <c r="CL1631" s="1"/>
      <c r="CM1631" s="1"/>
      <c r="CN1631" s="1"/>
      <c r="CO1631" s="1"/>
      <c r="CP1631" s="1"/>
      <c r="CQ1631" s="1"/>
      <c r="CR1631" s="1"/>
      <c r="CS1631" s="1"/>
      <c r="CT1631" s="1"/>
      <c r="CU1631" s="1"/>
      <c r="CV1631" s="1"/>
      <c r="CW1631" s="1"/>
      <c r="CX1631" s="1"/>
      <c r="CY1631" s="1"/>
      <c r="CZ1631" s="1"/>
      <c r="DA1631" s="1"/>
      <c r="DB1631" s="1"/>
      <c r="DC1631" s="1"/>
      <c r="DD1631" s="1"/>
      <c r="DE1631" s="1"/>
      <c r="DF1631" s="1"/>
      <c r="DG1631" s="1"/>
      <c r="DH1631" s="1"/>
      <c r="DI1631" s="1"/>
      <c r="DJ1631" s="1"/>
      <c r="DK1631" s="1"/>
      <c r="DL1631" s="1"/>
      <c r="DM1631" s="1"/>
      <c r="DN1631" s="1"/>
      <c r="DO1631" s="1"/>
      <c r="DP1631" s="1"/>
      <c r="DQ1631" s="1"/>
      <c r="DR1631" s="1"/>
      <c r="DS1631" s="1"/>
      <c r="DT1631" s="1"/>
      <c r="DU1631" s="1"/>
      <c r="DV1631" s="1"/>
      <c r="DW1631" s="1"/>
      <c r="DX1631" s="1"/>
      <c r="DY1631" s="1"/>
      <c r="DZ1631" s="1"/>
      <c r="EA1631" s="1"/>
      <c r="EB1631" s="1"/>
      <c r="EC1631" s="1"/>
      <c r="ED1631" s="1"/>
      <c r="EE1631" s="1"/>
      <c r="EF1631" s="1"/>
      <c r="EG1631" s="1"/>
      <c r="EH1631" s="1"/>
      <c r="EI1631" s="1"/>
      <c r="EJ1631" s="1"/>
      <c r="EK1631" s="1"/>
      <c r="EL1631" s="1"/>
      <c r="EM1631" s="1"/>
      <c r="EN1631" s="1"/>
      <c r="EO1631" s="1"/>
      <c r="EP1631" s="1"/>
      <c r="EQ1631" s="1"/>
      <c r="ER1631" s="1"/>
      <c r="ES1631" s="1"/>
      <c r="ET1631" s="1"/>
      <c r="EU1631" s="1"/>
      <c r="EV1631" s="1"/>
      <c r="EW1631" s="1"/>
      <c r="EX1631" s="1"/>
    </row>
    <row r="1632" spans="1:154" x14ac:dyDescent="0.15">
      <c r="A1632" s="35"/>
      <c r="B1632" s="125"/>
      <c r="C1632" s="14"/>
      <c r="D1632" s="13"/>
      <c r="E1632" s="14"/>
      <c r="F1632" s="14"/>
      <c r="G1632" s="14"/>
      <c r="H1632" s="14"/>
      <c r="I1632" s="13"/>
      <c r="J1632" s="29"/>
      <c r="K1632" s="2"/>
      <c r="L1632" s="17"/>
      <c r="M1632" s="12"/>
      <c r="N1632" s="12"/>
      <c r="O1632" s="17"/>
      <c r="P1632" s="14"/>
      <c r="Q1632" s="14"/>
      <c r="R1632" s="14"/>
      <c r="S1632" s="20"/>
      <c r="T1632" s="14"/>
      <c r="U1632" s="4"/>
      <c r="V1632" s="29"/>
      <c r="W1632" s="10"/>
      <c r="X1632" s="10"/>
      <c r="Y1632" s="27"/>
      <c r="Z1632" s="3"/>
      <c r="AA1632" s="1"/>
      <c r="AB1632" s="10"/>
      <c r="AC1632" s="3"/>
      <c r="AD1632" s="3"/>
      <c r="AE1632" s="3"/>
      <c r="AF1632" s="10"/>
      <c r="AG1632" s="11"/>
      <c r="AH1632" s="10"/>
      <c r="AI1632" s="1"/>
      <c r="AJ1632" s="1"/>
      <c r="AK1632" s="1"/>
      <c r="AL1632" s="1"/>
      <c r="AM1632" s="1"/>
      <c r="AN1632" s="1"/>
      <c r="AO1632" s="1"/>
      <c r="AP1632" s="1"/>
      <c r="AQ1632" s="1"/>
      <c r="AR1632" s="1"/>
      <c r="AS1632" s="1"/>
      <c r="AT1632" s="1"/>
      <c r="AU1632" s="1"/>
      <c r="AV1632" s="1"/>
      <c r="AW1632" s="1"/>
      <c r="AX1632" s="1"/>
      <c r="AY1632" s="1"/>
      <c r="AZ1632" s="1"/>
      <c r="BA1632" s="1"/>
      <c r="BB1632" s="1"/>
      <c r="BC1632" s="1"/>
      <c r="BD1632" s="1"/>
      <c r="BE1632" s="1"/>
      <c r="BF1632" s="1"/>
      <c r="BG1632" s="1"/>
      <c r="BH1632" s="1"/>
      <c r="BI1632" s="1"/>
      <c r="BJ1632" s="1"/>
      <c r="BK1632" s="1"/>
      <c r="BL1632" s="1"/>
      <c r="BM1632" s="1"/>
      <c r="BN1632" s="1"/>
      <c r="BO1632" s="1"/>
      <c r="BP1632" s="1"/>
      <c r="BQ1632" s="1"/>
      <c r="BR1632" s="1"/>
      <c r="BS1632" s="1"/>
      <c r="BT1632" s="1"/>
      <c r="BU1632" s="1"/>
      <c r="BV1632" s="1"/>
      <c r="BW1632" s="1"/>
      <c r="BX1632" s="1"/>
      <c r="BY1632" s="1"/>
      <c r="BZ1632" s="1"/>
      <c r="CA1632" s="1"/>
      <c r="CB1632" s="1"/>
      <c r="CC1632" s="1"/>
      <c r="CD1632" s="1"/>
      <c r="CE1632" s="1"/>
      <c r="CF1632" s="1"/>
      <c r="CG1632" s="1"/>
      <c r="CH1632" s="1"/>
      <c r="CI1632" s="1"/>
      <c r="CJ1632" s="1"/>
      <c r="CK1632" s="1"/>
      <c r="CL1632" s="1"/>
      <c r="CM1632" s="1"/>
      <c r="CN1632" s="1"/>
      <c r="CO1632" s="1"/>
      <c r="CP1632" s="1"/>
      <c r="CQ1632" s="1"/>
      <c r="CR1632" s="1"/>
      <c r="CS1632" s="1"/>
      <c r="CT1632" s="1"/>
      <c r="CU1632" s="1"/>
      <c r="CV1632" s="1"/>
      <c r="CW1632" s="1"/>
      <c r="CX1632" s="1"/>
      <c r="CY1632" s="1"/>
      <c r="CZ1632" s="1"/>
      <c r="DA1632" s="1"/>
      <c r="DB1632" s="1"/>
      <c r="DC1632" s="1"/>
      <c r="DD1632" s="1"/>
      <c r="DE1632" s="1"/>
      <c r="DF1632" s="1"/>
      <c r="DG1632" s="1"/>
      <c r="DH1632" s="1"/>
      <c r="DI1632" s="1"/>
      <c r="DJ1632" s="1"/>
      <c r="DK1632" s="1"/>
      <c r="DL1632" s="1"/>
      <c r="DM1632" s="1"/>
      <c r="DN1632" s="1"/>
      <c r="DO1632" s="1"/>
      <c r="DP1632" s="1"/>
      <c r="DQ1632" s="1"/>
      <c r="DR1632" s="1"/>
      <c r="DS1632" s="1"/>
      <c r="DT1632" s="1"/>
      <c r="DU1632" s="1"/>
      <c r="DV1632" s="1"/>
      <c r="DW1632" s="1"/>
      <c r="DX1632" s="1"/>
      <c r="DY1632" s="1"/>
      <c r="DZ1632" s="1"/>
      <c r="EA1632" s="1"/>
      <c r="EB1632" s="1"/>
      <c r="EC1632" s="1"/>
      <c r="ED1632" s="1"/>
      <c r="EE1632" s="1"/>
      <c r="EF1632" s="1"/>
      <c r="EG1632" s="1"/>
      <c r="EH1632" s="1"/>
      <c r="EI1632" s="1"/>
      <c r="EJ1632" s="1"/>
      <c r="EK1632" s="1"/>
      <c r="EL1632" s="1"/>
      <c r="EM1632" s="1"/>
      <c r="EN1632" s="1"/>
      <c r="EO1632" s="1"/>
      <c r="EP1632" s="1"/>
      <c r="EQ1632" s="1"/>
      <c r="ER1632" s="1"/>
      <c r="ES1632" s="1"/>
      <c r="ET1632" s="1"/>
      <c r="EU1632" s="1"/>
      <c r="EV1632" s="1"/>
      <c r="EW1632" s="1"/>
      <c r="EX1632" s="1"/>
    </row>
    <row r="1633" spans="1:154" x14ac:dyDescent="0.15">
      <c r="A1633" s="35"/>
      <c r="B1633" s="125"/>
      <c r="C1633" s="14"/>
      <c r="D1633" s="13"/>
      <c r="E1633" s="14"/>
      <c r="F1633" s="14"/>
      <c r="G1633" s="14"/>
      <c r="H1633" s="14"/>
      <c r="I1633" s="13"/>
      <c r="J1633" s="29"/>
      <c r="K1633" s="2"/>
      <c r="L1633" s="17"/>
      <c r="M1633" s="12"/>
      <c r="N1633" s="12"/>
      <c r="O1633" s="17"/>
      <c r="P1633" s="14"/>
      <c r="Q1633" s="14"/>
      <c r="R1633" s="14"/>
      <c r="S1633" s="20"/>
      <c r="T1633" s="14"/>
      <c r="U1633" s="4"/>
      <c r="V1633" s="29"/>
      <c r="W1633" s="10"/>
      <c r="X1633" s="10"/>
      <c r="Y1633" s="27"/>
      <c r="Z1633" s="3"/>
      <c r="AA1633" s="1"/>
      <c r="AB1633" s="10"/>
      <c r="AC1633" s="3"/>
      <c r="AD1633" s="3"/>
      <c r="AE1633" s="3"/>
      <c r="AF1633" s="10"/>
      <c r="AG1633" s="11"/>
      <c r="AH1633" s="10"/>
      <c r="AI1633" s="1"/>
      <c r="AJ1633" s="1"/>
      <c r="AK1633" s="1"/>
      <c r="AL1633" s="1"/>
      <c r="AM1633" s="1"/>
      <c r="AN1633" s="1"/>
      <c r="AO1633" s="1"/>
      <c r="AP1633" s="1"/>
      <c r="AQ1633" s="1"/>
      <c r="AR1633" s="1"/>
      <c r="AS1633" s="1"/>
      <c r="AT1633" s="1"/>
      <c r="AU1633" s="1"/>
      <c r="AV1633" s="1"/>
      <c r="AW1633" s="1"/>
      <c r="AX1633" s="1"/>
      <c r="AY1633" s="1"/>
      <c r="AZ1633" s="1"/>
      <c r="BA1633" s="1"/>
      <c r="BB1633" s="1"/>
      <c r="BC1633" s="1"/>
      <c r="BD1633" s="1"/>
      <c r="BE1633" s="1"/>
      <c r="BF1633" s="1"/>
      <c r="BG1633" s="1"/>
      <c r="BH1633" s="1"/>
      <c r="BI1633" s="1"/>
      <c r="BJ1633" s="1"/>
      <c r="BK1633" s="1"/>
      <c r="BL1633" s="1"/>
      <c r="BM1633" s="1"/>
      <c r="BN1633" s="1"/>
      <c r="BO1633" s="1"/>
      <c r="BP1633" s="1"/>
      <c r="BQ1633" s="1"/>
      <c r="BR1633" s="1"/>
      <c r="BS1633" s="1"/>
      <c r="BT1633" s="1"/>
      <c r="BU1633" s="1"/>
      <c r="BV1633" s="1"/>
      <c r="BW1633" s="1"/>
      <c r="BX1633" s="1"/>
      <c r="BY1633" s="1"/>
      <c r="BZ1633" s="1"/>
      <c r="CA1633" s="1"/>
      <c r="CB1633" s="1"/>
      <c r="CC1633" s="1"/>
      <c r="CD1633" s="1"/>
      <c r="CE1633" s="1"/>
      <c r="CF1633" s="1"/>
      <c r="CG1633" s="1"/>
      <c r="CH1633" s="1"/>
      <c r="CI1633" s="1"/>
      <c r="CJ1633" s="1"/>
      <c r="CK1633" s="1"/>
      <c r="CL1633" s="1"/>
      <c r="CM1633" s="1"/>
      <c r="CN1633" s="1"/>
      <c r="CO1633" s="1"/>
      <c r="CP1633" s="1"/>
      <c r="CQ1633" s="1"/>
      <c r="CR1633" s="1"/>
      <c r="CS1633" s="1"/>
      <c r="CT1633" s="1"/>
      <c r="CU1633" s="1"/>
      <c r="CV1633" s="1"/>
      <c r="CW1633" s="1"/>
      <c r="CX1633" s="1"/>
      <c r="CY1633" s="1"/>
      <c r="CZ1633" s="1"/>
      <c r="DA1633" s="1"/>
      <c r="DB1633" s="1"/>
      <c r="DC1633" s="1"/>
      <c r="DD1633" s="1"/>
      <c r="DE1633" s="1"/>
      <c r="DF1633" s="1"/>
      <c r="DG1633" s="1"/>
      <c r="DH1633" s="1"/>
      <c r="DI1633" s="1"/>
      <c r="DJ1633" s="1"/>
      <c r="DK1633" s="1"/>
      <c r="DL1633" s="1"/>
      <c r="DM1633" s="1"/>
      <c r="DN1633" s="1"/>
      <c r="DO1633" s="1"/>
      <c r="DP1633" s="1"/>
      <c r="DQ1633" s="1"/>
      <c r="DR1633" s="1"/>
      <c r="DS1633" s="1"/>
      <c r="DT1633" s="1"/>
      <c r="DU1633" s="1"/>
      <c r="DV1633" s="1"/>
      <c r="DW1633" s="1"/>
      <c r="DX1633" s="1"/>
      <c r="DY1633" s="1"/>
      <c r="DZ1633" s="1"/>
      <c r="EA1633" s="1"/>
      <c r="EB1633" s="1"/>
      <c r="EC1633" s="1"/>
      <c r="ED1633" s="1"/>
      <c r="EE1633" s="1"/>
      <c r="EF1633" s="1"/>
      <c r="EG1633" s="1"/>
      <c r="EH1633" s="1"/>
      <c r="EI1633" s="1"/>
      <c r="EJ1633" s="1"/>
      <c r="EK1633" s="1"/>
      <c r="EL1633" s="1"/>
      <c r="EM1633" s="1"/>
      <c r="EN1633" s="1"/>
      <c r="EO1633" s="1"/>
      <c r="EP1633" s="1"/>
      <c r="EQ1633" s="1"/>
      <c r="ER1633" s="1"/>
      <c r="ES1633" s="1"/>
      <c r="ET1633" s="1"/>
      <c r="EU1633" s="1"/>
      <c r="EV1633" s="1"/>
      <c r="EW1633" s="1"/>
      <c r="EX1633" s="1"/>
    </row>
    <row r="1634" spans="1:154" x14ac:dyDescent="0.15">
      <c r="A1634" s="35"/>
      <c r="B1634" s="125"/>
      <c r="C1634" s="14"/>
      <c r="D1634" s="13"/>
      <c r="E1634" s="14"/>
      <c r="F1634" s="14"/>
      <c r="G1634" s="14"/>
      <c r="H1634" s="14"/>
      <c r="I1634" s="13"/>
      <c r="J1634" s="29"/>
      <c r="K1634" s="2"/>
      <c r="L1634" s="17"/>
      <c r="M1634" s="12"/>
      <c r="N1634" s="12"/>
      <c r="O1634" s="17"/>
      <c r="P1634" s="14"/>
      <c r="Q1634" s="14"/>
      <c r="R1634" s="14"/>
      <c r="S1634" s="20"/>
      <c r="T1634" s="14"/>
      <c r="U1634" s="4"/>
      <c r="V1634" s="29"/>
      <c r="W1634" s="10"/>
      <c r="X1634" s="10"/>
      <c r="Y1634" s="27"/>
      <c r="Z1634" s="3"/>
      <c r="AA1634" s="1"/>
      <c r="AB1634" s="10"/>
      <c r="AC1634" s="3"/>
      <c r="AD1634" s="3"/>
      <c r="AE1634" s="3"/>
      <c r="AF1634" s="10"/>
      <c r="AG1634" s="11"/>
      <c r="AH1634" s="10"/>
      <c r="AI1634" s="1"/>
      <c r="AJ1634" s="1"/>
      <c r="AK1634" s="1"/>
      <c r="AL1634" s="1"/>
      <c r="AM1634" s="1"/>
      <c r="AN1634" s="1"/>
      <c r="AO1634" s="1"/>
      <c r="AP1634" s="1"/>
      <c r="AQ1634" s="1"/>
      <c r="AR1634" s="1"/>
      <c r="AS1634" s="1"/>
      <c r="AT1634" s="1"/>
      <c r="AU1634" s="1"/>
      <c r="AV1634" s="1"/>
      <c r="AW1634" s="1"/>
      <c r="AX1634" s="1"/>
      <c r="AY1634" s="1"/>
      <c r="AZ1634" s="1"/>
      <c r="BA1634" s="1"/>
      <c r="BB1634" s="1"/>
      <c r="BC1634" s="1"/>
      <c r="BD1634" s="1"/>
      <c r="BE1634" s="1"/>
      <c r="BF1634" s="1"/>
      <c r="BG1634" s="1"/>
      <c r="BH1634" s="1"/>
      <c r="BI1634" s="1"/>
      <c r="BJ1634" s="1"/>
      <c r="BK1634" s="1"/>
      <c r="BL1634" s="1"/>
      <c r="BM1634" s="1"/>
      <c r="BN1634" s="1"/>
      <c r="BO1634" s="1"/>
      <c r="BP1634" s="1"/>
      <c r="BQ1634" s="1"/>
      <c r="BR1634" s="1"/>
      <c r="BS1634" s="1"/>
      <c r="BT1634" s="1"/>
      <c r="BU1634" s="1"/>
      <c r="BV1634" s="1"/>
      <c r="BW1634" s="1"/>
      <c r="BX1634" s="1"/>
      <c r="BY1634" s="1"/>
      <c r="BZ1634" s="1"/>
      <c r="CA1634" s="1"/>
      <c r="CB1634" s="1"/>
      <c r="CC1634" s="1"/>
      <c r="CD1634" s="1"/>
      <c r="CE1634" s="1"/>
      <c r="CF1634" s="1"/>
      <c r="CG1634" s="1"/>
      <c r="CH1634" s="1"/>
      <c r="CI1634" s="1"/>
      <c r="CJ1634" s="1"/>
      <c r="CK1634" s="1"/>
      <c r="CL1634" s="1"/>
      <c r="CM1634" s="1"/>
      <c r="CN1634" s="1"/>
      <c r="CO1634" s="1"/>
      <c r="CP1634" s="1"/>
      <c r="CQ1634" s="1"/>
      <c r="CR1634" s="1"/>
      <c r="CS1634" s="1"/>
      <c r="CT1634" s="1"/>
      <c r="CU1634" s="1"/>
      <c r="CV1634" s="1"/>
      <c r="CW1634" s="1"/>
      <c r="CX1634" s="1"/>
      <c r="CY1634" s="1"/>
      <c r="CZ1634" s="1"/>
      <c r="DA1634" s="1"/>
      <c r="DB1634" s="1"/>
      <c r="DC1634" s="1"/>
      <c r="DD1634" s="1"/>
      <c r="DE1634" s="1"/>
      <c r="DF1634" s="1"/>
      <c r="DG1634" s="1"/>
      <c r="DH1634" s="1"/>
      <c r="DI1634" s="1"/>
      <c r="DJ1634" s="1"/>
      <c r="DK1634" s="1"/>
      <c r="DL1634" s="1"/>
      <c r="DM1634" s="1"/>
      <c r="DN1634" s="1"/>
      <c r="DO1634" s="1"/>
      <c r="DP1634" s="1"/>
      <c r="DQ1634" s="1"/>
      <c r="DR1634" s="1"/>
      <c r="DS1634" s="1"/>
      <c r="DT1634" s="1"/>
      <c r="DU1634" s="1"/>
      <c r="DV1634" s="1"/>
      <c r="DW1634" s="1"/>
      <c r="DX1634" s="1"/>
      <c r="DY1634" s="1"/>
      <c r="DZ1634" s="1"/>
      <c r="EA1634" s="1"/>
      <c r="EB1634" s="1"/>
      <c r="EC1634" s="1"/>
      <c r="ED1634" s="1"/>
      <c r="EE1634" s="1"/>
      <c r="EF1634" s="1"/>
      <c r="EG1634" s="1"/>
      <c r="EH1634" s="1"/>
      <c r="EI1634" s="1"/>
      <c r="EJ1634" s="1"/>
      <c r="EK1634" s="1"/>
      <c r="EL1634" s="1"/>
      <c r="EM1634" s="1"/>
      <c r="EN1634" s="1"/>
      <c r="EO1634" s="1"/>
      <c r="EP1634" s="1"/>
      <c r="EQ1634" s="1"/>
      <c r="ER1634" s="1"/>
      <c r="ES1634" s="1"/>
      <c r="ET1634" s="1"/>
      <c r="EU1634" s="1"/>
      <c r="EV1634" s="1"/>
      <c r="EW1634" s="1"/>
      <c r="EX1634" s="1"/>
    </row>
    <row r="1635" spans="1:154" x14ac:dyDescent="0.15">
      <c r="A1635" s="35"/>
      <c r="B1635" s="125"/>
      <c r="C1635" s="14"/>
      <c r="D1635" s="13"/>
      <c r="E1635" s="14"/>
      <c r="F1635" s="14"/>
      <c r="G1635" s="14"/>
      <c r="H1635" s="14"/>
      <c r="I1635" s="13"/>
      <c r="J1635" s="29"/>
      <c r="K1635" s="2"/>
      <c r="L1635" s="17"/>
      <c r="M1635" s="12"/>
      <c r="N1635" s="12"/>
      <c r="O1635" s="17"/>
      <c r="P1635" s="14"/>
      <c r="Q1635" s="14"/>
      <c r="R1635" s="14"/>
      <c r="S1635" s="20"/>
      <c r="T1635" s="14"/>
      <c r="U1635" s="4"/>
      <c r="V1635" s="29"/>
      <c r="W1635" s="10"/>
      <c r="X1635" s="10"/>
      <c r="Y1635" s="27"/>
      <c r="Z1635" s="3"/>
      <c r="AA1635" s="1"/>
      <c r="AB1635" s="10"/>
      <c r="AC1635" s="3"/>
      <c r="AD1635" s="3"/>
      <c r="AE1635" s="3"/>
      <c r="AF1635" s="10"/>
      <c r="AG1635" s="11"/>
      <c r="AH1635" s="10"/>
      <c r="AI1635" s="1"/>
      <c r="AJ1635" s="1"/>
      <c r="AK1635" s="1"/>
      <c r="AL1635" s="1"/>
      <c r="AM1635" s="1"/>
      <c r="AN1635" s="1"/>
      <c r="AO1635" s="1"/>
      <c r="AP1635" s="1"/>
      <c r="AQ1635" s="1"/>
      <c r="AR1635" s="1"/>
      <c r="AS1635" s="1"/>
      <c r="AT1635" s="1"/>
      <c r="AU1635" s="1"/>
      <c r="AV1635" s="1"/>
      <c r="AW1635" s="1"/>
      <c r="AX1635" s="1"/>
      <c r="AY1635" s="1"/>
      <c r="AZ1635" s="1"/>
      <c r="BA1635" s="1"/>
      <c r="BB1635" s="1"/>
      <c r="BC1635" s="1"/>
      <c r="BD1635" s="1"/>
      <c r="BE1635" s="1"/>
      <c r="BF1635" s="1"/>
      <c r="BG1635" s="1"/>
      <c r="BH1635" s="1"/>
      <c r="BI1635" s="1"/>
      <c r="BJ1635" s="1"/>
      <c r="BK1635" s="1"/>
      <c r="BL1635" s="1"/>
      <c r="BM1635" s="1"/>
      <c r="BN1635" s="1"/>
      <c r="BO1635" s="1"/>
      <c r="BP1635" s="1"/>
      <c r="BQ1635" s="1"/>
      <c r="BR1635" s="1"/>
      <c r="BS1635" s="1"/>
      <c r="BT1635" s="1"/>
      <c r="BU1635" s="1"/>
      <c r="BV1635" s="1"/>
      <c r="BW1635" s="1"/>
      <c r="BX1635" s="1"/>
      <c r="BY1635" s="1"/>
      <c r="BZ1635" s="1"/>
      <c r="CA1635" s="1"/>
      <c r="CB1635" s="1"/>
      <c r="CC1635" s="1"/>
      <c r="CD1635" s="1"/>
      <c r="CE1635" s="1"/>
      <c r="CF1635" s="1"/>
      <c r="CG1635" s="1"/>
      <c r="CH1635" s="1"/>
      <c r="CI1635" s="1"/>
      <c r="CJ1635" s="1"/>
      <c r="CK1635" s="1"/>
      <c r="CL1635" s="1"/>
      <c r="CM1635" s="1"/>
      <c r="CN1635" s="1"/>
      <c r="CO1635" s="1"/>
      <c r="CP1635" s="1"/>
      <c r="CQ1635" s="1"/>
      <c r="CR1635" s="1"/>
      <c r="CS1635" s="1"/>
      <c r="CT1635" s="1"/>
      <c r="CU1635" s="1"/>
      <c r="CV1635" s="1"/>
      <c r="CW1635" s="1"/>
      <c r="CX1635" s="1"/>
      <c r="CY1635" s="1"/>
      <c r="CZ1635" s="1"/>
      <c r="DA1635" s="1"/>
      <c r="DB1635" s="1"/>
      <c r="DC1635" s="1"/>
      <c r="DD1635" s="1"/>
      <c r="DE1635" s="1"/>
      <c r="DF1635" s="1"/>
      <c r="DG1635" s="1"/>
      <c r="DH1635" s="1"/>
      <c r="DI1635" s="1"/>
      <c r="DJ1635" s="1"/>
      <c r="DK1635" s="1"/>
      <c r="DL1635" s="1"/>
      <c r="DM1635" s="1"/>
      <c r="DN1635" s="1"/>
      <c r="DO1635" s="1"/>
      <c r="DP1635" s="1"/>
      <c r="DQ1635" s="1"/>
      <c r="DR1635" s="1"/>
      <c r="DS1635" s="1"/>
      <c r="DT1635" s="1"/>
      <c r="DU1635" s="1"/>
      <c r="DV1635" s="1"/>
      <c r="DW1635" s="1"/>
      <c r="DX1635" s="1"/>
      <c r="DY1635" s="1"/>
      <c r="DZ1635" s="1"/>
      <c r="EA1635" s="1"/>
      <c r="EB1635" s="1"/>
      <c r="EC1635" s="1"/>
      <c r="ED1635" s="1"/>
      <c r="EE1635" s="1"/>
      <c r="EF1635" s="1"/>
      <c r="EG1635" s="1"/>
      <c r="EH1635" s="1"/>
      <c r="EI1635" s="1"/>
      <c r="EJ1635" s="1"/>
      <c r="EK1635" s="1"/>
      <c r="EL1635" s="1"/>
      <c r="EM1635" s="1"/>
      <c r="EN1635" s="1"/>
      <c r="EO1635" s="1"/>
      <c r="EP1635" s="1"/>
      <c r="EQ1635" s="1"/>
      <c r="ER1635" s="1"/>
      <c r="ES1635" s="1"/>
      <c r="ET1635" s="1"/>
      <c r="EU1635" s="1"/>
      <c r="EV1635" s="1"/>
      <c r="EW1635" s="1"/>
      <c r="EX1635" s="1"/>
    </row>
    <row r="1636" spans="1:154" x14ac:dyDescent="0.15">
      <c r="A1636" s="35"/>
      <c r="B1636" s="125"/>
      <c r="C1636" s="14"/>
      <c r="D1636" s="13"/>
      <c r="E1636" s="14"/>
      <c r="F1636" s="14"/>
      <c r="G1636" s="14"/>
      <c r="H1636" s="14"/>
      <c r="I1636" s="13"/>
      <c r="J1636" s="29"/>
      <c r="K1636" s="2"/>
      <c r="L1636" s="17"/>
      <c r="M1636" s="12"/>
      <c r="N1636" s="12"/>
      <c r="O1636" s="17"/>
      <c r="P1636" s="14"/>
      <c r="Q1636" s="14"/>
      <c r="R1636" s="14"/>
      <c r="S1636" s="20"/>
      <c r="T1636" s="14"/>
      <c r="U1636" s="4"/>
      <c r="V1636" s="29"/>
      <c r="W1636" s="10"/>
      <c r="X1636" s="10"/>
      <c r="Y1636" s="27"/>
      <c r="Z1636" s="3"/>
      <c r="AA1636" s="1"/>
      <c r="AB1636" s="10"/>
      <c r="AC1636" s="3"/>
      <c r="AD1636" s="3"/>
      <c r="AE1636" s="3"/>
      <c r="AF1636" s="10"/>
      <c r="AG1636" s="11"/>
      <c r="AH1636" s="10"/>
      <c r="AI1636" s="1"/>
      <c r="AJ1636" s="1"/>
      <c r="AK1636" s="1"/>
      <c r="AL1636" s="1"/>
      <c r="AM1636" s="1"/>
      <c r="AN1636" s="1"/>
      <c r="AO1636" s="1"/>
      <c r="AP1636" s="1"/>
      <c r="AQ1636" s="1"/>
      <c r="AR1636" s="1"/>
      <c r="AS1636" s="1"/>
      <c r="AT1636" s="1"/>
      <c r="AU1636" s="1"/>
      <c r="AV1636" s="1"/>
      <c r="AW1636" s="1"/>
      <c r="AX1636" s="1"/>
      <c r="AY1636" s="1"/>
      <c r="AZ1636" s="1"/>
      <c r="BA1636" s="1"/>
      <c r="BB1636" s="1"/>
      <c r="BC1636" s="1"/>
      <c r="BD1636" s="1"/>
      <c r="BE1636" s="1"/>
      <c r="BF1636" s="1"/>
      <c r="BG1636" s="1"/>
      <c r="BH1636" s="1"/>
      <c r="BI1636" s="1"/>
      <c r="BJ1636" s="1"/>
      <c r="BK1636" s="1"/>
      <c r="BL1636" s="1"/>
      <c r="BM1636" s="1"/>
      <c r="BN1636" s="1"/>
      <c r="BO1636" s="1"/>
      <c r="BP1636" s="1"/>
      <c r="BQ1636" s="1"/>
      <c r="BR1636" s="1"/>
      <c r="BS1636" s="1"/>
      <c r="BT1636" s="1"/>
      <c r="BU1636" s="1"/>
      <c r="BV1636" s="1"/>
      <c r="BW1636" s="1"/>
      <c r="BX1636" s="1"/>
      <c r="BY1636" s="1"/>
      <c r="BZ1636" s="1"/>
      <c r="CA1636" s="1"/>
      <c r="CB1636" s="1"/>
      <c r="CC1636" s="1"/>
      <c r="CD1636" s="1"/>
      <c r="CE1636" s="1"/>
      <c r="CF1636" s="1"/>
      <c r="CG1636" s="1"/>
      <c r="CH1636" s="1"/>
      <c r="CI1636" s="1"/>
      <c r="CJ1636" s="1"/>
      <c r="CK1636" s="1"/>
      <c r="CL1636" s="1"/>
      <c r="CM1636" s="1"/>
      <c r="CN1636" s="1"/>
      <c r="CO1636" s="1"/>
      <c r="CP1636" s="1"/>
      <c r="CQ1636" s="1"/>
      <c r="CR1636" s="1"/>
      <c r="CS1636" s="1"/>
      <c r="CT1636" s="1"/>
      <c r="CU1636" s="1"/>
      <c r="CV1636" s="1"/>
      <c r="CW1636" s="1"/>
      <c r="CX1636" s="1"/>
      <c r="CY1636" s="1"/>
      <c r="CZ1636" s="1"/>
      <c r="DA1636" s="1"/>
      <c r="DB1636" s="1"/>
      <c r="DC1636" s="1"/>
      <c r="DD1636" s="1"/>
      <c r="DE1636" s="1"/>
      <c r="DF1636" s="1"/>
      <c r="DG1636" s="1"/>
      <c r="DH1636" s="1"/>
      <c r="DI1636" s="1"/>
      <c r="DJ1636" s="1"/>
      <c r="DK1636" s="1"/>
      <c r="DL1636" s="1"/>
      <c r="DM1636" s="1"/>
      <c r="DN1636" s="1"/>
      <c r="DO1636" s="1"/>
      <c r="DP1636" s="1"/>
      <c r="DQ1636" s="1"/>
      <c r="DR1636" s="1"/>
      <c r="DS1636" s="1"/>
      <c r="DT1636" s="1"/>
      <c r="DU1636" s="1"/>
      <c r="DV1636" s="1"/>
      <c r="DW1636" s="1"/>
      <c r="DX1636" s="1"/>
      <c r="DY1636" s="1"/>
      <c r="DZ1636" s="1"/>
      <c r="EA1636" s="1"/>
      <c r="EB1636" s="1"/>
      <c r="EC1636" s="1"/>
      <c r="ED1636" s="1"/>
      <c r="EE1636" s="1"/>
      <c r="EF1636" s="1"/>
      <c r="EG1636" s="1"/>
      <c r="EH1636" s="1"/>
      <c r="EI1636" s="1"/>
      <c r="EJ1636" s="1"/>
      <c r="EK1636" s="1"/>
      <c r="EL1636" s="1"/>
      <c r="EM1636" s="1"/>
      <c r="EN1636" s="1"/>
      <c r="EO1636" s="1"/>
      <c r="EP1636" s="1"/>
      <c r="EQ1636" s="1"/>
      <c r="ER1636" s="1"/>
      <c r="ES1636" s="1"/>
      <c r="ET1636" s="1"/>
      <c r="EU1636" s="1"/>
      <c r="EV1636" s="1"/>
      <c r="EW1636" s="1"/>
      <c r="EX1636" s="1"/>
    </row>
    <row r="1637" spans="1:154" x14ac:dyDescent="0.15">
      <c r="A1637" s="35"/>
      <c r="B1637" s="125"/>
      <c r="C1637" s="14"/>
      <c r="D1637" s="13"/>
      <c r="E1637" s="14"/>
      <c r="F1637" s="14"/>
      <c r="G1637" s="14"/>
      <c r="H1637" s="14"/>
      <c r="I1637" s="13"/>
      <c r="J1637" s="29"/>
      <c r="K1637" s="2"/>
      <c r="L1637" s="17"/>
      <c r="M1637" s="12"/>
      <c r="N1637" s="12"/>
      <c r="O1637" s="17"/>
      <c r="P1637" s="14"/>
      <c r="Q1637" s="14"/>
      <c r="R1637" s="14"/>
      <c r="S1637" s="20"/>
      <c r="T1637" s="14"/>
      <c r="U1637" s="4"/>
      <c r="V1637" s="29"/>
      <c r="W1637" s="10"/>
      <c r="X1637" s="10"/>
      <c r="Y1637" s="27"/>
      <c r="Z1637" s="3"/>
      <c r="AA1637" s="1"/>
      <c r="AB1637" s="10"/>
      <c r="AC1637" s="3"/>
      <c r="AD1637" s="3"/>
      <c r="AE1637" s="3"/>
      <c r="AF1637" s="10"/>
      <c r="AG1637" s="11"/>
      <c r="AH1637" s="10"/>
      <c r="AI1637" s="1"/>
      <c r="AJ1637" s="1"/>
      <c r="AK1637" s="1"/>
      <c r="AL1637" s="1"/>
      <c r="AM1637" s="1"/>
      <c r="AN1637" s="1"/>
      <c r="AO1637" s="1"/>
      <c r="AP1637" s="1"/>
      <c r="AQ1637" s="1"/>
      <c r="AR1637" s="1"/>
      <c r="AS1637" s="1"/>
      <c r="AT1637" s="1"/>
      <c r="AU1637" s="1"/>
      <c r="AV1637" s="1"/>
      <c r="AW1637" s="1"/>
      <c r="AX1637" s="1"/>
      <c r="AY1637" s="1"/>
      <c r="AZ1637" s="1"/>
      <c r="BA1637" s="1"/>
      <c r="BB1637" s="1"/>
      <c r="BC1637" s="1"/>
      <c r="BD1637" s="1"/>
      <c r="BE1637" s="1"/>
      <c r="BF1637" s="1"/>
      <c r="BG1637" s="1"/>
      <c r="BH1637" s="1"/>
      <c r="BI1637" s="1"/>
      <c r="BJ1637" s="1"/>
      <c r="BK1637" s="1"/>
      <c r="BL1637" s="1"/>
      <c r="BM1637" s="1"/>
      <c r="BN1637" s="1"/>
      <c r="BO1637" s="1"/>
      <c r="BP1637" s="1"/>
      <c r="BQ1637" s="1"/>
      <c r="BR1637" s="1"/>
      <c r="BS1637" s="1"/>
      <c r="BT1637" s="1"/>
      <c r="BU1637" s="1"/>
      <c r="BV1637" s="1"/>
      <c r="BW1637" s="1"/>
      <c r="BX1637" s="1"/>
      <c r="BY1637" s="1"/>
      <c r="BZ1637" s="1"/>
      <c r="CA1637" s="1"/>
      <c r="CB1637" s="1"/>
      <c r="CC1637" s="1"/>
      <c r="CD1637" s="1"/>
      <c r="CE1637" s="1"/>
      <c r="CF1637" s="1"/>
      <c r="CG1637" s="1"/>
      <c r="CH1637" s="1"/>
      <c r="CI1637" s="1"/>
      <c r="CJ1637" s="1"/>
      <c r="CK1637" s="1"/>
      <c r="CL1637" s="1"/>
      <c r="CM1637" s="1"/>
      <c r="CN1637" s="1"/>
      <c r="CO1637" s="1"/>
      <c r="CP1637" s="1"/>
      <c r="CQ1637" s="1"/>
      <c r="CR1637" s="1"/>
      <c r="CS1637" s="1"/>
      <c r="CT1637" s="1"/>
      <c r="CU1637" s="1"/>
      <c r="CV1637" s="1"/>
      <c r="CW1637" s="1"/>
      <c r="CX1637" s="1"/>
      <c r="CY1637" s="1"/>
      <c r="CZ1637" s="1"/>
      <c r="DA1637" s="1"/>
      <c r="DB1637" s="1"/>
      <c r="DC1637" s="1"/>
      <c r="DD1637" s="1"/>
      <c r="DE1637" s="1"/>
      <c r="DF1637" s="1"/>
      <c r="DG1637" s="1"/>
      <c r="DH1637" s="1"/>
      <c r="DI1637" s="1"/>
      <c r="DJ1637" s="1"/>
      <c r="DK1637" s="1"/>
      <c r="DL1637" s="1"/>
      <c r="DM1637" s="1"/>
      <c r="DN1637" s="1"/>
      <c r="DO1637" s="1"/>
      <c r="DP1637" s="1"/>
      <c r="DQ1637" s="1"/>
      <c r="DR1637" s="1"/>
      <c r="DS1637" s="1"/>
      <c r="DT1637" s="1"/>
      <c r="DU1637" s="1"/>
      <c r="DV1637" s="1"/>
      <c r="DW1637" s="1"/>
      <c r="DX1637" s="1"/>
      <c r="DY1637" s="1"/>
      <c r="DZ1637" s="1"/>
      <c r="EA1637" s="1"/>
      <c r="EB1637" s="1"/>
      <c r="EC1637" s="1"/>
      <c r="ED1637" s="1"/>
      <c r="EE1637" s="1"/>
      <c r="EF1637" s="1"/>
      <c r="EG1637" s="1"/>
      <c r="EH1637" s="1"/>
      <c r="EI1637" s="1"/>
      <c r="EJ1637" s="1"/>
      <c r="EK1637" s="1"/>
      <c r="EL1637" s="1"/>
      <c r="EM1637" s="1"/>
      <c r="EN1637" s="1"/>
      <c r="EO1637" s="1"/>
      <c r="EP1637" s="1"/>
      <c r="EQ1637" s="1"/>
      <c r="ER1637" s="1"/>
      <c r="ES1637" s="1"/>
      <c r="ET1637" s="1"/>
      <c r="EU1637" s="1"/>
      <c r="EV1637" s="1"/>
      <c r="EW1637" s="1"/>
      <c r="EX1637" s="1"/>
    </row>
    <row r="1638" spans="1:154" x14ac:dyDescent="0.15">
      <c r="A1638" s="35"/>
      <c r="B1638" s="125"/>
      <c r="C1638" s="14"/>
      <c r="D1638" s="13"/>
      <c r="E1638" s="14"/>
      <c r="F1638" s="14"/>
      <c r="G1638" s="14"/>
      <c r="H1638" s="14"/>
      <c r="I1638" s="13"/>
      <c r="J1638" s="29"/>
      <c r="K1638" s="2"/>
      <c r="L1638" s="17"/>
      <c r="M1638" s="12"/>
      <c r="N1638" s="12"/>
      <c r="O1638" s="17"/>
      <c r="P1638" s="14"/>
      <c r="Q1638" s="14"/>
      <c r="R1638" s="14"/>
      <c r="S1638" s="20"/>
      <c r="T1638" s="14"/>
      <c r="U1638" s="4"/>
      <c r="V1638" s="29"/>
      <c r="W1638" s="10"/>
      <c r="X1638" s="10"/>
      <c r="Y1638" s="27"/>
      <c r="Z1638" s="3"/>
      <c r="AA1638" s="1"/>
      <c r="AB1638" s="10"/>
      <c r="AC1638" s="3"/>
      <c r="AD1638" s="3"/>
      <c r="AE1638" s="3"/>
      <c r="AF1638" s="10"/>
      <c r="AG1638" s="11"/>
      <c r="AH1638" s="10"/>
      <c r="AI1638" s="1"/>
      <c r="AJ1638" s="1"/>
      <c r="AK1638" s="1"/>
      <c r="AL1638" s="1"/>
      <c r="AM1638" s="1"/>
      <c r="AN1638" s="1"/>
      <c r="AO1638" s="1"/>
      <c r="AP1638" s="1"/>
      <c r="AQ1638" s="1"/>
      <c r="AR1638" s="1"/>
      <c r="AS1638" s="1"/>
      <c r="AT1638" s="1"/>
      <c r="AU1638" s="1"/>
      <c r="AV1638" s="1"/>
      <c r="AW1638" s="1"/>
      <c r="AX1638" s="1"/>
      <c r="AY1638" s="1"/>
      <c r="AZ1638" s="1"/>
      <c r="BA1638" s="1"/>
      <c r="BB1638" s="1"/>
      <c r="BC1638" s="1"/>
      <c r="BD1638" s="1"/>
      <c r="BE1638" s="1"/>
      <c r="BF1638" s="1"/>
      <c r="BG1638" s="1"/>
      <c r="BH1638" s="1"/>
      <c r="BI1638" s="1"/>
      <c r="BJ1638" s="1"/>
      <c r="BK1638" s="1"/>
      <c r="BL1638" s="1"/>
      <c r="BM1638" s="1"/>
      <c r="BN1638" s="1"/>
      <c r="BO1638" s="1"/>
      <c r="BP1638" s="1"/>
      <c r="BQ1638" s="1"/>
      <c r="BR1638" s="1"/>
      <c r="BS1638" s="1"/>
      <c r="BT1638" s="1"/>
      <c r="BU1638" s="1"/>
      <c r="BV1638" s="1"/>
      <c r="BW1638" s="1"/>
      <c r="BX1638" s="1"/>
      <c r="BY1638" s="1"/>
      <c r="BZ1638" s="1"/>
      <c r="CA1638" s="1"/>
      <c r="CB1638" s="1"/>
      <c r="CC1638" s="1"/>
      <c r="CD1638" s="1"/>
      <c r="CE1638" s="1"/>
      <c r="CF1638" s="1"/>
      <c r="CG1638" s="1"/>
      <c r="CH1638" s="1"/>
      <c r="CI1638" s="1"/>
      <c r="CJ1638" s="1"/>
      <c r="CK1638" s="1"/>
      <c r="CL1638" s="1"/>
      <c r="CM1638" s="1"/>
      <c r="CN1638" s="1"/>
      <c r="CO1638" s="1"/>
      <c r="CP1638" s="1"/>
      <c r="CQ1638" s="1"/>
      <c r="CR1638" s="1"/>
      <c r="CS1638" s="1"/>
      <c r="CT1638" s="1"/>
      <c r="CU1638" s="1"/>
      <c r="CV1638" s="1"/>
      <c r="CW1638" s="1"/>
      <c r="CX1638" s="1"/>
      <c r="CY1638" s="1"/>
      <c r="CZ1638" s="1"/>
      <c r="DA1638" s="1"/>
      <c r="DB1638" s="1"/>
      <c r="DC1638" s="1"/>
      <c r="DD1638" s="1"/>
      <c r="DE1638" s="1"/>
      <c r="DF1638" s="1"/>
      <c r="DG1638" s="1"/>
      <c r="DH1638" s="1"/>
      <c r="DI1638" s="1"/>
      <c r="DJ1638" s="1"/>
      <c r="DK1638" s="1"/>
      <c r="DL1638" s="1"/>
      <c r="DM1638" s="1"/>
      <c r="DN1638" s="1"/>
      <c r="DO1638" s="1"/>
      <c r="DP1638" s="1"/>
      <c r="DQ1638" s="1"/>
      <c r="DR1638" s="1"/>
      <c r="DS1638" s="1"/>
      <c r="DT1638" s="1"/>
      <c r="DU1638" s="1"/>
      <c r="DV1638" s="1"/>
      <c r="DW1638" s="1"/>
      <c r="DX1638" s="1"/>
      <c r="DY1638" s="1"/>
      <c r="DZ1638" s="1"/>
      <c r="EA1638" s="1"/>
      <c r="EB1638" s="1"/>
      <c r="EC1638" s="1"/>
      <c r="ED1638" s="1"/>
      <c r="EE1638" s="1"/>
      <c r="EF1638" s="1"/>
      <c r="EG1638" s="1"/>
      <c r="EH1638" s="1"/>
      <c r="EI1638" s="1"/>
      <c r="EJ1638" s="1"/>
      <c r="EK1638" s="1"/>
      <c r="EL1638" s="1"/>
      <c r="EM1638" s="1"/>
      <c r="EN1638" s="1"/>
      <c r="EO1638" s="1"/>
      <c r="EP1638" s="1"/>
      <c r="EQ1638" s="1"/>
      <c r="ER1638" s="1"/>
      <c r="ES1638" s="1"/>
      <c r="ET1638" s="1"/>
      <c r="EU1638" s="1"/>
      <c r="EV1638" s="1"/>
      <c r="EW1638" s="1"/>
      <c r="EX1638" s="1"/>
    </row>
    <row r="1639" spans="1:154" x14ac:dyDescent="0.15">
      <c r="A1639" s="35"/>
      <c r="B1639" s="125"/>
      <c r="C1639" s="14"/>
      <c r="D1639" s="13"/>
      <c r="E1639" s="14"/>
      <c r="F1639" s="14"/>
      <c r="G1639" s="14"/>
      <c r="H1639" s="14"/>
      <c r="I1639" s="13"/>
      <c r="J1639" s="29"/>
      <c r="K1639" s="2"/>
      <c r="L1639" s="17"/>
      <c r="M1639" s="12"/>
      <c r="N1639" s="12"/>
      <c r="O1639" s="17"/>
      <c r="P1639" s="14"/>
      <c r="Q1639" s="14"/>
      <c r="R1639" s="14"/>
      <c r="S1639" s="20"/>
      <c r="T1639" s="14"/>
      <c r="U1639" s="4"/>
      <c r="V1639" s="29"/>
      <c r="W1639" s="10"/>
      <c r="X1639" s="10"/>
      <c r="Y1639" s="27"/>
      <c r="Z1639" s="3"/>
      <c r="AA1639" s="1"/>
      <c r="AB1639" s="10"/>
      <c r="AC1639" s="3"/>
      <c r="AD1639" s="3"/>
      <c r="AE1639" s="3"/>
      <c r="AF1639" s="10"/>
      <c r="AG1639" s="11"/>
      <c r="AH1639" s="10"/>
      <c r="AI1639" s="1"/>
      <c r="AJ1639" s="1"/>
      <c r="AK1639" s="1"/>
      <c r="AL1639" s="1"/>
      <c r="AM1639" s="1"/>
      <c r="AN1639" s="1"/>
      <c r="AO1639" s="1"/>
      <c r="AP1639" s="1"/>
      <c r="AQ1639" s="1"/>
      <c r="AR1639" s="1"/>
      <c r="AS1639" s="1"/>
      <c r="AT1639" s="1"/>
      <c r="AU1639" s="1"/>
      <c r="AV1639" s="1"/>
      <c r="AW1639" s="1"/>
      <c r="AX1639" s="1"/>
      <c r="AY1639" s="1"/>
      <c r="AZ1639" s="1"/>
      <c r="BA1639" s="1"/>
      <c r="BB1639" s="1"/>
      <c r="BC1639" s="1"/>
      <c r="BD1639" s="1"/>
      <c r="BE1639" s="1"/>
      <c r="BF1639" s="1"/>
      <c r="BG1639" s="1"/>
      <c r="BH1639" s="1"/>
      <c r="BI1639" s="1"/>
      <c r="BJ1639" s="1"/>
      <c r="BK1639" s="1"/>
      <c r="BL1639" s="1"/>
      <c r="BM1639" s="1"/>
      <c r="BN1639" s="1"/>
      <c r="BO1639" s="1"/>
      <c r="BP1639" s="1"/>
      <c r="BQ1639" s="1"/>
      <c r="BR1639" s="1"/>
      <c r="BS1639" s="1"/>
      <c r="BT1639" s="1"/>
      <c r="BU1639" s="1"/>
      <c r="BV1639" s="1"/>
      <c r="BW1639" s="1"/>
      <c r="BX1639" s="1"/>
      <c r="BY1639" s="1"/>
      <c r="BZ1639" s="1"/>
      <c r="CA1639" s="1"/>
      <c r="CB1639" s="1"/>
      <c r="CC1639" s="1"/>
      <c r="CD1639" s="1"/>
      <c r="CE1639" s="1"/>
      <c r="CF1639" s="1"/>
      <c r="CG1639" s="1"/>
      <c r="CH1639" s="1"/>
      <c r="CI1639" s="1"/>
      <c r="CJ1639" s="1"/>
      <c r="CK1639" s="1"/>
      <c r="CL1639" s="1"/>
      <c r="CM1639" s="1"/>
      <c r="CN1639" s="1"/>
      <c r="CO1639" s="1"/>
      <c r="CP1639" s="1"/>
      <c r="CQ1639" s="1"/>
      <c r="CR1639" s="1"/>
      <c r="CS1639" s="1"/>
      <c r="CT1639" s="1"/>
      <c r="CU1639" s="1"/>
      <c r="CV1639" s="1"/>
      <c r="CW1639" s="1"/>
      <c r="CX1639" s="1"/>
      <c r="CY1639" s="1"/>
      <c r="CZ1639" s="1"/>
      <c r="DA1639" s="1"/>
      <c r="DB1639" s="1"/>
      <c r="DC1639" s="1"/>
      <c r="DD1639" s="1"/>
      <c r="DE1639" s="1"/>
      <c r="DF1639" s="1"/>
      <c r="DG1639" s="1"/>
      <c r="DH1639" s="1"/>
      <c r="DI1639" s="1"/>
      <c r="DJ1639" s="1"/>
      <c r="DK1639" s="1"/>
      <c r="DL1639" s="1"/>
      <c r="DM1639" s="1"/>
      <c r="DN1639" s="1"/>
      <c r="DO1639" s="1"/>
      <c r="DP1639" s="1"/>
      <c r="DQ1639" s="1"/>
      <c r="DR1639" s="1"/>
      <c r="DS1639" s="1"/>
      <c r="DT1639" s="1"/>
      <c r="DU1639" s="1"/>
      <c r="DV1639" s="1"/>
      <c r="DW1639" s="1"/>
      <c r="DX1639" s="1"/>
      <c r="DY1639" s="1"/>
      <c r="DZ1639" s="1"/>
      <c r="EA1639" s="1"/>
      <c r="EB1639" s="1"/>
      <c r="EC1639" s="1"/>
      <c r="ED1639" s="1"/>
      <c r="EE1639" s="1"/>
      <c r="EF1639" s="1"/>
      <c r="EG1639" s="1"/>
      <c r="EH1639" s="1"/>
      <c r="EI1639" s="1"/>
      <c r="EJ1639" s="1"/>
      <c r="EK1639" s="1"/>
      <c r="EL1639" s="1"/>
      <c r="EM1639" s="1"/>
      <c r="EN1639" s="1"/>
      <c r="EO1639" s="1"/>
      <c r="EP1639" s="1"/>
      <c r="EQ1639" s="1"/>
      <c r="ER1639" s="1"/>
      <c r="ES1639" s="1"/>
      <c r="ET1639" s="1"/>
      <c r="EU1639" s="1"/>
      <c r="EV1639" s="1"/>
      <c r="EW1639" s="1"/>
      <c r="EX1639" s="1"/>
    </row>
    <row r="1640" spans="1:154" x14ac:dyDescent="0.15">
      <c r="A1640" s="35"/>
      <c r="B1640" s="125"/>
      <c r="C1640" s="14"/>
      <c r="D1640" s="13"/>
      <c r="E1640" s="14"/>
      <c r="F1640" s="14"/>
      <c r="G1640" s="14"/>
      <c r="H1640" s="14"/>
      <c r="I1640" s="13"/>
      <c r="J1640" s="29"/>
      <c r="K1640" s="2"/>
      <c r="L1640" s="17"/>
      <c r="M1640" s="12"/>
      <c r="N1640" s="12"/>
      <c r="O1640" s="17"/>
      <c r="P1640" s="14"/>
      <c r="Q1640" s="14"/>
      <c r="R1640" s="14"/>
      <c r="S1640" s="20"/>
      <c r="T1640" s="14"/>
      <c r="U1640" s="4"/>
      <c r="V1640" s="29"/>
      <c r="W1640" s="10"/>
      <c r="X1640" s="10"/>
      <c r="Y1640" s="27"/>
      <c r="Z1640" s="3"/>
      <c r="AA1640" s="1"/>
      <c r="AB1640" s="10"/>
      <c r="AC1640" s="3"/>
      <c r="AD1640" s="3"/>
      <c r="AE1640" s="3"/>
      <c r="AF1640" s="10"/>
      <c r="AG1640" s="11"/>
      <c r="AH1640" s="10"/>
      <c r="AI1640" s="1"/>
      <c r="AJ1640" s="1"/>
      <c r="AK1640" s="1"/>
      <c r="AL1640" s="1"/>
      <c r="AM1640" s="1"/>
      <c r="AN1640" s="1"/>
      <c r="AO1640" s="1"/>
      <c r="AP1640" s="1"/>
      <c r="AQ1640" s="1"/>
      <c r="AR1640" s="1"/>
      <c r="AS1640" s="1"/>
      <c r="AT1640" s="1"/>
      <c r="AU1640" s="1"/>
      <c r="AV1640" s="1"/>
      <c r="AW1640" s="1"/>
      <c r="AX1640" s="1"/>
      <c r="AY1640" s="1"/>
      <c r="AZ1640" s="1"/>
      <c r="BA1640" s="1"/>
      <c r="BB1640" s="1"/>
      <c r="BC1640" s="1"/>
      <c r="BD1640" s="1"/>
      <c r="BE1640" s="1"/>
      <c r="BF1640" s="1"/>
      <c r="BG1640" s="1"/>
      <c r="BH1640" s="1"/>
      <c r="BI1640" s="1"/>
      <c r="BJ1640" s="1"/>
      <c r="BK1640" s="1"/>
      <c r="BL1640" s="1"/>
      <c r="BM1640" s="1"/>
      <c r="BN1640" s="1"/>
      <c r="BO1640" s="1"/>
      <c r="BP1640" s="1"/>
      <c r="BQ1640" s="1"/>
      <c r="BR1640" s="1"/>
      <c r="BS1640" s="1"/>
      <c r="BT1640" s="1"/>
      <c r="BU1640" s="1"/>
      <c r="BV1640" s="1"/>
      <c r="BW1640" s="1"/>
      <c r="BX1640" s="1"/>
      <c r="BY1640" s="1"/>
      <c r="BZ1640" s="1"/>
      <c r="CA1640" s="1"/>
      <c r="CB1640" s="1"/>
      <c r="CC1640" s="1"/>
      <c r="CD1640" s="1"/>
      <c r="CE1640" s="1"/>
      <c r="CF1640" s="1"/>
      <c r="CG1640" s="1"/>
      <c r="CH1640" s="1"/>
      <c r="CI1640" s="1"/>
      <c r="CJ1640" s="1"/>
      <c r="CK1640" s="1"/>
      <c r="CL1640" s="1"/>
      <c r="CM1640" s="1"/>
      <c r="CN1640" s="1"/>
      <c r="CO1640" s="1"/>
      <c r="CP1640" s="1"/>
      <c r="CQ1640" s="1"/>
      <c r="CR1640" s="1"/>
      <c r="CS1640" s="1"/>
      <c r="CT1640" s="1"/>
      <c r="CU1640" s="1"/>
      <c r="CV1640" s="1"/>
      <c r="CW1640" s="1"/>
      <c r="CX1640" s="1"/>
      <c r="CY1640" s="1"/>
      <c r="CZ1640" s="1"/>
      <c r="DA1640" s="1"/>
      <c r="DB1640" s="1"/>
      <c r="DC1640" s="1"/>
      <c r="DD1640" s="1"/>
      <c r="DE1640" s="1"/>
      <c r="DF1640" s="1"/>
      <c r="DG1640" s="1"/>
      <c r="DH1640" s="1"/>
      <c r="DI1640" s="1"/>
      <c r="DJ1640" s="1"/>
      <c r="DK1640" s="1"/>
      <c r="DL1640" s="1"/>
      <c r="DM1640" s="1"/>
      <c r="DN1640" s="1"/>
      <c r="DO1640" s="1"/>
      <c r="DP1640" s="1"/>
      <c r="DQ1640" s="1"/>
      <c r="DR1640" s="1"/>
      <c r="DS1640" s="1"/>
      <c r="DT1640" s="1"/>
      <c r="DU1640" s="1"/>
      <c r="DV1640" s="1"/>
      <c r="DW1640" s="1"/>
      <c r="DX1640" s="1"/>
      <c r="DY1640" s="1"/>
      <c r="DZ1640" s="1"/>
      <c r="EA1640" s="1"/>
      <c r="EB1640" s="1"/>
      <c r="EC1640" s="1"/>
      <c r="ED1640" s="1"/>
      <c r="EE1640" s="1"/>
      <c r="EF1640" s="1"/>
      <c r="EG1640" s="1"/>
      <c r="EH1640" s="1"/>
      <c r="EI1640" s="1"/>
      <c r="EJ1640" s="1"/>
      <c r="EK1640" s="1"/>
      <c r="EL1640" s="1"/>
      <c r="EM1640" s="1"/>
      <c r="EN1640" s="1"/>
      <c r="EO1640" s="1"/>
      <c r="EP1640" s="1"/>
      <c r="EQ1640" s="1"/>
      <c r="ER1640" s="1"/>
      <c r="ES1640" s="1"/>
      <c r="ET1640" s="1"/>
      <c r="EU1640" s="1"/>
      <c r="EV1640" s="1"/>
      <c r="EW1640" s="1"/>
      <c r="EX1640" s="1"/>
    </row>
    <row r="1641" spans="1:154" x14ac:dyDescent="0.15">
      <c r="A1641" s="35"/>
      <c r="B1641" s="125"/>
      <c r="C1641" s="14"/>
      <c r="D1641" s="13"/>
      <c r="E1641" s="14"/>
      <c r="F1641" s="14"/>
      <c r="G1641" s="14"/>
      <c r="H1641" s="14"/>
      <c r="I1641" s="13"/>
      <c r="J1641" s="29"/>
      <c r="K1641" s="2"/>
      <c r="L1641" s="17"/>
      <c r="M1641" s="12"/>
      <c r="N1641" s="12"/>
      <c r="O1641" s="17"/>
      <c r="P1641" s="14"/>
      <c r="Q1641" s="14"/>
      <c r="R1641" s="14"/>
      <c r="S1641" s="20"/>
      <c r="T1641" s="14"/>
      <c r="U1641" s="4"/>
      <c r="V1641" s="29"/>
      <c r="W1641" s="10"/>
      <c r="X1641" s="10"/>
      <c r="Y1641" s="27"/>
      <c r="Z1641" s="3"/>
      <c r="AA1641" s="1"/>
      <c r="AB1641" s="10"/>
      <c r="AC1641" s="3"/>
      <c r="AD1641" s="3"/>
      <c r="AE1641" s="3"/>
      <c r="AF1641" s="10"/>
      <c r="AG1641" s="11"/>
      <c r="AH1641" s="10"/>
      <c r="AI1641" s="1"/>
      <c r="AJ1641" s="1"/>
      <c r="AK1641" s="1"/>
      <c r="AL1641" s="1"/>
      <c r="AM1641" s="1"/>
      <c r="AN1641" s="1"/>
      <c r="AO1641" s="1"/>
      <c r="AP1641" s="1"/>
      <c r="AQ1641" s="1"/>
      <c r="AR1641" s="1"/>
      <c r="AS1641" s="1"/>
      <c r="AT1641" s="1"/>
      <c r="AU1641" s="1"/>
      <c r="AV1641" s="1"/>
      <c r="AW1641" s="1"/>
      <c r="AX1641" s="1"/>
      <c r="AY1641" s="1"/>
      <c r="AZ1641" s="1"/>
      <c r="BA1641" s="1"/>
      <c r="BB1641" s="1"/>
      <c r="BC1641" s="1"/>
      <c r="BD1641" s="1"/>
      <c r="BE1641" s="1"/>
      <c r="BF1641" s="1"/>
      <c r="BG1641" s="1"/>
      <c r="BH1641" s="1"/>
      <c r="BI1641" s="1"/>
      <c r="BJ1641" s="1"/>
      <c r="BK1641" s="1"/>
      <c r="BL1641" s="1"/>
      <c r="BM1641" s="1"/>
      <c r="BN1641" s="1"/>
      <c r="BO1641" s="1"/>
      <c r="BP1641" s="1"/>
      <c r="BQ1641" s="1"/>
      <c r="BR1641" s="1"/>
      <c r="BS1641" s="1"/>
      <c r="BT1641" s="1"/>
      <c r="BU1641" s="1"/>
      <c r="BV1641" s="1"/>
      <c r="BW1641" s="1"/>
      <c r="BX1641" s="1"/>
      <c r="BY1641" s="1"/>
      <c r="BZ1641" s="1"/>
      <c r="CA1641" s="1"/>
      <c r="CB1641" s="1"/>
      <c r="CC1641" s="1"/>
      <c r="CD1641" s="1"/>
      <c r="CE1641" s="1"/>
      <c r="CF1641" s="1"/>
      <c r="CG1641" s="1"/>
      <c r="CH1641" s="1"/>
      <c r="CI1641" s="1"/>
      <c r="CJ1641" s="1"/>
      <c r="CK1641" s="1"/>
      <c r="CL1641" s="1"/>
      <c r="CM1641" s="1"/>
      <c r="CN1641" s="1"/>
      <c r="CO1641" s="1"/>
      <c r="CP1641" s="1"/>
      <c r="CQ1641" s="1"/>
      <c r="CR1641" s="1"/>
      <c r="CS1641" s="1"/>
      <c r="CT1641" s="1"/>
      <c r="CU1641" s="1"/>
      <c r="CV1641" s="1"/>
      <c r="CW1641" s="1"/>
      <c r="CX1641" s="1"/>
      <c r="CY1641" s="1"/>
      <c r="CZ1641" s="1"/>
      <c r="DA1641" s="1"/>
      <c r="DB1641" s="1"/>
      <c r="DC1641" s="1"/>
      <c r="DD1641" s="1"/>
      <c r="DE1641" s="1"/>
      <c r="DF1641" s="1"/>
      <c r="DG1641" s="1"/>
      <c r="DH1641" s="1"/>
      <c r="DI1641" s="1"/>
      <c r="DJ1641" s="1"/>
      <c r="DK1641" s="1"/>
      <c r="DL1641" s="1"/>
      <c r="DM1641" s="1"/>
      <c r="DN1641" s="1"/>
      <c r="DO1641" s="1"/>
      <c r="DP1641" s="1"/>
      <c r="DQ1641" s="1"/>
      <c r="DR1641" s="1"/>
      <c r="DS1641" s="1"/>
      <c r="DT1641" s="1"/>
      <c r="DU1641" s="1"/>
      <c r="DV1641" s="1"/>
      <c r="DW1641" s="1"/>
      <c r="DX1641" s="1"/>
      <c r="DY1641" s="1"/>
      <c r="DZ1641" s="1"/>
      <c r="EA1641" s="1"/>
      <c r="EB1641" s="1"/>
      <c r="EC1641" s="1"/>
      <c r="ED1641" s="1"/>
      <c r="EE1641" s="1"/>
      <c r="EF1641" s="1"/>
      <c r="EG1641" s="1"/>
      <c r="EH1641" s="1"/>
      <c r="EI1641" s="1"/>
      <c r="EJ1641" s="1"/>
      <c r="EK1641" s="1"/>
      <c r="EL1641" s="1"/>
      <c r="EM1641" s="1"/>
      <c r="EN1641" s="1"/>
      <c r="EO1641" s="1"/>
      <c r="EP1641" s="1"/>
      <c r="EQ1641" s="1"/>
      <c r="ER1641" s="1"/>
      <c r="ES1641" s="1"/>
      <c r="ET1641" s="1"/>
      <c r="EU1641" s="1"/>
      <c r="EV1641" s="1"/>
      <c r="EW1641" s="1"/>
      <c r="EX1641" s="1"/>
    </row>
    <row r="1642" spans="1:154" x14ac:dyDescent="0.15">
      <c r="A1642" s="35"/>
      <c r="B1642" s="125"/>
      <c r="C1642" s="14"/>
      <c r="D1642" s="13"/>
      <c r="E1642" s="14"/>
      <c r="F1642" s="14"/>
      <c r="G1642" s="14"/>
      <c r="H1642" s="14"/>
      <c r="I1642" s="13"/>
      <c r="J1642" s="29"/>
      <c r="K1642" s="2"/>
      <c r="L1642" s="17"/>
      <c r="M1642" s="12"/>
      <c r="N1642" s="12"/>
      <c r="O1642" s="17"/>
      <c r="P1642" s="14"/>
      <c r="Q1642" s="14"/>
      <c r="R1642" s="14"/>
      <c r="S1642" s="20"/>
      <c r="T1642" s="14"/>
      <c r="U1642" s="4"/>
      <c r="V1642" s="29"/>
      <c r="W1642" s="10"/>
      <c r="X1642" s="10"/>
      <c r="Y1642" s="27"/>
      <c r="Z1642" s="3"/>
      <c r="AA1642" s="1"/>
      <c r="AB1642" s="10"/>
      <c r="AC1642" s="3"/>
      <c r="AD1642" s="3"/>
      <c r="AE1642" s="3"/>
      <c r="AF1642" s="10"/>
      <c r="AG1642" s="11"/>
      <c r="AH1642" s="10"/>
      <c r="AI1642" s="1"/>
      <c r="AJ1642" s="1"/>
      <c r="AK1642" s="1"/>
      <c r="AL1642" s="1"/>
      <c r="AM1642" s="1"/>
      <c r="AN1642" s="1"/>
      <c r="AO1642" s="1"/>
      <c r="AP1642" s="1"/>
      <c r="AQ1642" s="1"/>
      <c r="AR1642" s="1"/>
      <c r="AS1642" s="1"/>
      <c r="AT1642" s="1"/>
      <c r="AU1642" s="1"/>
      <c r="AV1642" s="1"/>
      <c r="AW1642" s="1"/>
      <c r="AX1642" s="1"/>
      <c r="AY1642" s="1"/>
      <c r="AZ1642" s="1"/>
      <c r="BA1642" s="1"/>
      <c r="BB1642" s="1"/>
      <c r="BC1642" s="1"/>
      <c r="BD1642" s="1"/>
      <c r="BE1642" s="1"/>
      <c r="BF1642" s="1"/>
      <c r="BG1642" s="1"/>
      <c r="BH1642" s="1"/>
      <c r="BI1642" s="1"/>
      <c r="BJ1642" s="1"/>
      <c r="BK1642" s="1"/>
      <c r="BL1642" s="1"/>
      <c r="BM1642" s="1"/>
      <c r="BN1642" s="1"/>
      <c r="BO1642" s="1"/>
      <c r="BP1642" s="1"/>
      <c r="BQ1642" s="1"/>
      <c r="BR1642" s="1"/>
      <c r="BS1642" s="1"/>
      <c r="BT1642" s="1"/>
      <c r="BU1642" s="1"/>
      <c r="BV1642" s="1"/>
      <c r="BW1642" s="1"/>
      <c r="BX1642" s="1"/>
      <c r="BY1642" s="1"/>
      <c r="BZ1642" s="1"/>
      <c r="CA1642" s="1"/>
      <c r="CB1642" s="1"/>
      <c r="CC1642" s="1"/>
      <c r="CD1642" s="1"/>
      <c r="CE1642" s="1"/>
      <c r="CF1642" s="1"/>
      <c r="CG1642" s="1"/>
      <c r="CH1642" s="1"/>
      <c r="CI1642" s="1"/>
      <c r="CJ1642" s="1"/>
      <c r="CK1642" s="1"/>
      <c r="CL1642" s="1"/>
      <c r="CM1642" s="1"/>
      <c r="CN1642" s="1"/>
      <c r="CO1642" s="1"/>
      <c r="CP1642" s="1"/>
      <c r="CQ1642" s="1"/>
      <c r="CR1642" s="1"/>
      <c r="CS1642" s="1"/>
      <c r="CT1642" s="1"/>
      <c r="CU1642" s="1"/>
      <c r="CV1642" s="1"/>
      <c r="CW1642" s="1"/>
      <c r="CX1642" s="1"/>
      <c r="CY1642" s="1"/>
      <c r="CZ1642" s="1"/>
      <c r="DA1642" s="1"/>
      <c r="DB1642" s="1"/>
      <c r="DC1642" s="1"/>
      <c r="DD1642" s="1"/>
      <c r="DE1642" s="1"/>
      <c r="DF1642" s="1"/>
      <c r="DG1642" s="1"/>
      <c r="DH1642" s="1"/>
      <c r="DI1642" s="1"/>
      <c r="DJ1642" s="1"/>
      <c r="DK1642" s="1"/>
      <c r="DL1642" s="1"/>
      <c r="DM1642" s="1"/>
      <c r="DN1642" s="1"/>
      <c r="DO1642" s="1"/>
      <c r="DP1642" s="1"/>
      <c r="DQ1642" s="1"/>
      <c r="DR1642" s="1"/>
      <c r="DS1642" s="1"/>
      <c r="DT1642" s="1"/>
      <c r="DU1642" s="1"/>
      <c r="DV1642" s="1"/>
      <c r="DW1642" s="1"/>
      <c r="DX1642" s="1"/>
      <c r="DY1642" s="1"/>
      <c r="DZ1642" s="1"/>
      <c r="EA1642" s="1"/>
      <c r="EB1642" s="1"/>
      <c r="EC1642" s="1"/>
      <c r="ED1642" s="1"/>
      <c r="EE1642" s="1"/>
      <c r="EF1642" s="1"/>
      <c r="EG1642" s="1"/>
      <c r="EH1642" s="1"/>
      <c r="EI1642" s="1"/>
      <c r="EJ1642" s="1"/>
      <c r="EK1642" s="1"/>
      <c r="EL1642" s="1"/>
      <c r="EM1642" s="1"/>
      <c r="EN1642" s="1"/>
      <c r="EO1642" s="1"/>
      <c r="EP1642" s="1"/>
      <c r="EQ1642" s="1"/>
      <c r="ER1642" s="1"/>
      <c r="ES1642" s="1"/>
      <c r="ET1642" s="1"/>
      <c r="EU1642" s="1"/>
      <c r="EV1642" s="1"/>
      <c r="EW1642" s="1"/>
      <c r="EX1642" s="1"/>
    </row>
    <row r="1643" spans="1:154" x14ac:dyDescent="0.15">
      <c r="A1643" s="35"/>
      <c r="B1643" s="125"/>
      <c r="C1643" s="14"/>
      <c r="D1643" s="13"/>
      <c r="E1643" s="14"/>
      <c r="F1643" s="14"/>
      <c r="G1643" s="14"/>
      <c r="H1643" s="14"/>
      <c r="I1643" s="13"/>
      <c r="J1643" s="29"/>
      <c r="K1643" s="2"/>
      <c r="L1643" s="17"/>
      <c r="M1643" s="12"/>
      <c r="N1643" s="12"/>
      <c r="O1643" s="17"/>
      <c r="P1643" s="14"/>
      <c r="Q1643" s="14"/>
      <c r="R1643" s="14"/>
      <c r="S1643" s="20"/>
      <c r="T1643" s="14"/>
      <c r="U1643" s="4"/>
      <c r="V1643" s="29"/>
      <c r="W1643" s="10"/>
      <c r="X1643" s="10"/>
      <c r="Y1643" s="27"/>
      <c r="Z1643" s="3"/>
      <c r="AA1643" s="1"/>
      <c r="AB1643" s="10"/>
      <c r="AC1643" s="3"/>
      <c r="AD1643" s="3"/>
      <c r="AE1643" s="3"/>
      <c r="AF1643" s="10"/>
      <c r="AG1643" s="11"/>
      <c r="AH1643" s="10"/>
      <c r="AI1643" s="1"/>
      <c r="AJ1643" s="1"/>
      <c r="AK1643" s="1"/>
      <c r="AL1643" s="1"/>
      <c r="AM1643" s="1"/>
      <c r="AN1643" s="1"/>
      <c r="AO1643" s="1"/>
      <c r="AP1643" s="1"/>
      <c r="AQ1643" s="1"/>
      <c r="AR1643" s="1"/>
      <c r="AS1643" s="1"/>
      <c r="AT1643" s="1"/>
      <c r="AU1643" s="1"/>
      <c r="AV1643" s="1"/>
      <c r="AW1643" s="1"/>
      <c r="AX1643" s="1"/>
      <c r="AY1643" s="1"/>
      <c r="AZ1643" s="1"/>
      <c r="BA1643" s="1"/>
      <c r="BB1643" s="1"/>
      <c r="BC1643" s="1"/>
      <c r="BD1643" s="1"/>
      <c r="BE1643" s="1"/>
      <c r="BF1643" s="1"/>
      <c r="BG1643" s="1"/>
      <c r="BH1643" s="1"/>
      <c r="BI1643" s="1"/>
      <c r="BJ1643" s="1"/>
      <c r="BK1643" s="1"/>
      <c r="BL1643" s="1"/>
      <c r="BM1643" s="1"/>
      <c r="BN1643" s="1"/>
      <c r="BO1643" s="1"/>
      <c r="BP1643" s="1"/>
      <c r="BQ1643" s="1"/>
      <c r="BR1643" s="1"/>
      <c r="BS1643" s="1"/>
      <c r="BT1643" s="1"/>
      <c r="BU1643" s="1"/>
      <c r="BV1643" s="1"/>
      <c r="BW1643" s="1"/>
      <c r="BX1643" s="1"/>
      <c r="BY1643" s="1"/>
      <c r="BZ1643" s="1"/>
      <c r="CA1643" s="1"/>
      <c r="CB1643" s="1"/>
      <c r="CC1643" s="1"/>
      <c r="CD1643" s="1"/>
      <c r="CE1643" s="1"/>
      <c r="CF1643" s="1"/>
      <c r="CG1643" s="1"/>
      <c r="CH1643" s="1"/>
      <c r="CI1643" s="1"/>
      <c r="CJ1643" s="1"/>
      <c r="CK1643" s="1"/>
      <c r="CL1643" s="1"/>
      <c r="CM1643" s="1"/>
      <c r="CN1643" s="1"/>
      <c r="CO1643" s="1"/>
      <c r="CP1643" s="1"/>
      <c r="CQ1643" s="1"/>
      <c r="CR1643" s="1"/>
      <c r="CS1643" s="1"/>
      <c r="CT1643" s="1"/>
      <c r="CU1643" s="1"/>
      <c r="CV1643" s="1"/>
      <c r="CW1643" s="1"/>
      <c r="CX1643" s="1"/>
      <c r="CY1643" s="1"/>
      <c r="CZ1643" s="1"/>
      <c r="DA1643" s="1"/>
      <c r="DB1643" s="1"/>
      <c r="DC1643" s="1"/>
      <c r="DD1643" s="1"/>
      <c r="DE1643" s="1"/>
      <c r="DF1643" s="1"/>
      <c r="DG1643" s="1"/>
      <c r="DH1643" s="1"/>
      <c r="DI1643" s="1"/>
      <c r="DJ1643" s="1"/>
      <c r="DK1643" s="1"/>
      <c r="DL1643" s="1"/>
      <c r="DM1643" s="1"/>
      <c r="DN1643" s="1"/>
      <c r="DO1643" s="1"/>
      <c r="DP1643" s="1"/>
      <c r="DQ1643" s="1"/>
      <c r="DR1643" s="1"/>
      <c r="DS1643" s="1"/>
      <c r="DT1643" s="1"/>
      <c r="DU1643" s="1"/>
      <c r="DV1643" s="1"/>
      <c r="DW1643" s="1"/>
      <c r="DX1643" s="1"/>
      <c r="DY1643" s="1"/>
      <c r="DZ1643" s="1"/>
      <c r="EA1643" s="1"/>
      <c r="EB1643" s="1"/>
      <c r="EC1643" s="1"/>
      <c r="ED1643" s="1"/>
      <c r="EE1643" s="1"/>
      <c r="EF1643" s="1"/>
      <c r="EG1643" s="1"/>
      <c r="EH1643" s="1"/>
      <c r="EI1643" s="1"/>
      <c r="EJ1643" s="1"/>
      <c r="EK1643" s="1"/>
      <c r="EL1643" s="1"/>
      <c r="EM1643" s="1"/>
      <c r="EN1643" s="1"/>
      <c r="EO1643" s="1"/>
      <c r="EP1643" s="1"/>
      <c r="EQ1643" s="1"/>
      <c r="ER1643" s="1"/>
      <c r="ES1643" s="1"/>
      <c r="ET1643" s="1"/>
      <c r="EU1643" s="1"/>
      <c r="EV1643" s="1"/>
      <c r="EW1643" s="1"/>
      <c r="EX1643" s="1"/>
    </row>
    <row r="1644" spans="1:154" x14ac:dyDescent="0.15">
      <c r="A1644" s="35"/>
      <c r="B1644" s="125"/>
      <c r="C1644" s="14"/>
      <c r="D1644" s="13"/>
      <c r="E1644" s="14"/>
      <c r="F1644" s="14"/>
      <c r="G1644" s="14"/>
      <c r="H1644" s="14"/>
      <c r="I1644" s="13"/>
      <c r="J1644" s="29"/>
      <c r="K1644" s="2"/>
      <c r="L1644" s="17"/>
      <c r="M1644" s="12"/>
      <c r="N1644" s="12"/>
      <c r="O1644" s="17"/>
      <c r="P1644" s="14"/>
      <c r="Q1644" s="14"/>
      <c r="R1644" s="14"/>
      <c r="S1644" s="20"/>
      <c r="T1644" s="14"/>
      <c r="U1644" s="4"/>
      <c r="V1644" s="29"/>
      <c r="W1644" s="10"/>
      <c r="X1644" s="10"/>
      <c r="Y1644" s="27"/>
      <c r="Z1644" s="3"/>
      <c r="AA1644" s="1"/>
      <c r="AB1644" s="10"/>
      <c r="AC1644" s="3"/>
      <c r="AD1644" s="3"/>
      <c r="AE1644" s="3"/>
      <c r="AF1644" s="10"/>
      <c r="AG1644" s="11"/>
      <c r="AH1644" s="10"/>
      <c r="AI1644" s="1"/>
      <c r="AJ1644" s="1"/>
      <c r="AK1644" s="1"/>
      <c r="AL1644" s="1"/>
      <c r="AM1644" s="1"/>
      <c r="AN1644" s="1"/>
      <c r="AO1644" s="1"/>
      <c r="AP1644" s="1"/>
      <c r="AQ1644" s="1"/>
      <c r="AR1644" s="1"/>
      <c r="AS1644" s="1"/>
      <c r="AT1644" s="1"/>
      <c r="AU1644" s="1"/>
      <c r="AV1644" s="1"/>
      <c r="AW1644" s="1"/>
      <c r="AX1644" s="1"/>
      <c r="AY1644" s="1"/>
      <c r="AZ1644" s="1"/>
      <c r="BA1644" s="1"/>
      <c r="BB1644" s="1"/>
      <c r="BC1644" s="1"/>
      <c r="BD1644" s="1"/>
      <c r="BE1644" s="1"/>
      <c r="BF1644" s="1"/>
      <c r="BG1644" s="1"/>
      <c r="BH1644" s="1"/>
      <c r="BI1644" s="1"/>
      <c r="BJ1644" s="1"/>
      <c r="BK1644" s="1"/>
      <c r="BL1644" s="1"/>
      <c r="BM1644" s="1"/>
      <c r="BN1644" s="1"/>
      <c r="BO1644" s="1"/>
      <c r="BP1644" s="1"/>
      <c r="BQ1644" s="1"/>
      <c r="BR1644" s="1"/>
      <c r="BS1644" s="1"/>
      <c r="BT1644" s="1"/>
      <c r="BU1644" s="1"/>
      <c r="BV1644" s="1"/>
      <c r="BW1644" s="1"/>
      <c r="BX1644" s="1"/>
      <c r="BY1644" s="1"/>
      <c r="BZ1644" s="1"/>
      <c r="CA1644" s="1"/>
      <c r="CB1644" s="1"/>
      <c r="CC1644" s="1"/>
      <c r="CD1644" s="1"/>
      <c r="CE1644" s="1"/>
      <c r="CF1644" s="1"/>
      <c r="CG1644" s="1"/>
      <c r="CH1644" s="1"/>
      <c r="CI1644" s="1"/>
      <c r="CJ1644" s="1"/>
      <c r="CK1644" s="1"/>
      <c r="CL1644" s="1"/>
      <c r="CM1644" s="1"/>
      <c r="CN1644" s="1"/>
      <c r="CO1644" s="1"/>
      <c r="CP1644" s="1"/>
      <c r="CQ1644" s="1"/>
      <c r="CR1644" s="1"/>
      <c r="CS1644" s="1"/>
      <c r="CT1644" s="1"/>
      <c r="CU1644" s="1"/>
      <c r="CV1644" s="1"/>
      <c r="CW1644" s="1"/>
      <c r="CX1644" s="1"/>
      <c r="CY1644" s="1"/>
      <c r="CZ1644" s="1"/>
      <c r="DA1644" s="1"/>
      <c r="DB1644" s="1"/>
      <c r="DC1644" s="1"/>
      <c r="DD1644" s="1"/>
      <c r="DE1644" s="1"/>
      <c r="DF1644" s="1"/>
      <c r="DG1644" s="1"/>
      <c r="DH1644" s="1"/>
      <c r="DI1644" s="1"/>
      <c r="DJ1644" s="1"/>
      <c r="DK1644" s="1"/>
      <c r="DL1644" s="1"/>
      <c r="DM1644" s="1"/>
      <c r="DN1644" s="1"/>
      <c r="DO1644" s="1"/>
      <c r="DP1644" s="1"/>
      <c r="DQ1644" s="1"/>
      <c r="DR1644" s="1"/>
      <c r="DS1644" s="1"/>
      <c r="DT1644" s="1"/>
      <c r="DU1644" s="1"/>
      <c r="DV1644" s="1"/>
      <c r="DW1644" s="1"/>
      <c r="DX1644" s="1"/>
      <c r="DY1644" s="1"/>
      <c r="DZ1644" s="1"/>
      <c r="EA1644" s="1"/>
      <c r="EB1644" s="1"/>
      <c r="EC1644" s="1"/>
      <c r="ED1644" s="1"/>
      <c r="EE1644" s="1"/>
      <c r="EF1644" s="1"/>
      <c r="EG1644" s="1"/>
      <c r="EH1644" s="1"/>
      <c r="EI1644" s="1"/>
      <c r="EJ1644" s="1"/>
      <c r="EK1644" s="1"/>
      <c r="EL1644" s="1"/>
      <c r="EM1644" s="1"/>
      <c r="EN1644" s="1"/>
      <c r="EO1644" s="1"/>
      <c r="EP1644" s="1"/>
      <c r="EQ1644" s="1"/>
      <c r="ER1644" s="1"/>
      <c r="ES1644" s="1"/>
      <c r="ET1644" s="1"/>
      <c r="EU1644" s="1"/>
      <c r="EV1644" s="1"/>
      <c r="EW1644" s="1"/>
      <c r="EX1644" s="1"/>
    </row>
    <row r="1645" spans="1:154" x14ac:dyDescent="0.15">
      <c r="A1645" s="35"/>
      <c r="B1645" s="125"/>
      <c r="C1645" s="14"/>
      <c r="D1645" s="13"/>
      <c r="E1645" s="14"/>
      <c r="F1645" s="14"/>
      <c r="G1645" s="14"/>
      <c r="H1645" s="14"/>
      <c r="I1645" s="13"/>
      <c r="J1645" s="29"/>
      <c r="K1645" s="2"/>
      <c r="L1645" s="17"/>
      <c r="M1645" s="12"/>
      <c r="N1645" s="12"/>
      <c r="O1645" s="17"/>
      <c r="P1645" s="14"/>
      <c r="Q1645" s="14"/>
      <c r="R1645" s="14"/>
      <c r="S1645" s="20"/>
      <c r="T1645" s="14"/>
      <c r="U1645" s="4"/>
      <c r="V1645" s="29"/>
      <c r="W1645" s="10"/>
      <c r="X1645" s="10"/>
      <c r="Y1645" s="27"/>
      <c r="Z1645" s="3"/>
      <c r="AA1645" s="1"/>
      <c r="AB1645" s="10"/>
      <c r="AC1645" s="3"/>
      <c r="AD1645" s="3"/>
      <c r="AE1645" s="3"/>
      <c r="AF1645" s="10"/>
      <c r="AG1645" s="11"/>
      <c r="AH1645" s="10"/>
      <c r="AI1645" s="1"/>
      <c r="AJ1645" s="1"/>
      <c r="AK1645" s="1"/>
      <c r="AL1645" s="1"/>
      <c r="AM1645" s="1"/>
      <c r="AN1645" s="1"/>
      <c r="AO1645" s="1"/>
      <c r="AP1645" s="1"/>
      <c r="AQ1645" s="1"/>
      <c r="AR1645" s="1"/>
      <c r="AS1645" s="1"/>
      <c r="AT1645" s="1"/>
      <c r="AU1645" s="1"/>
      <c r="AV1645" s="1"/>
      <c r="AW1645" s="1"/>
      <c r="AX1645" s="1"/>
      <c r="AY1645" s="1"/>
      <c r="AZ1645" s="1"/>
      <c r="BA1645" s="1"/>
      <c r="BB1645" s="1"/>
      <c r="BC1645" s="1"/>
      <c r="BD1645" s="1"/>
      <c r="BE1645" s="1"/>
      <c r="BF1645" s="1"/>
      <c r="BG1645" s="1"/>
      <c r="BH1645" s="1"/>
      <c r="BI1645" s="1"/>
      <c r="BJ1645" s="1"/>
      <c r="BK1645" s="1"/>
      <c r="BL1645" s="1"/>
      <c r="BM1645" s="1"/>
      <c r="BN1645" s="1"/>
      <c r="BO1645" s="1"/>
      <c r="BP1645" s="1"/>
      <c r="BQ1645" s="1"/>
      <c r="BR1645" s="1"/>
      <c r="BS1645" s="1"/>
      <c r="BT1645" s="1"/>
      <c r="BU1645" s="1"/>
      <c r="BV1645" s="1"/>
      <c r="BW1645" s="1"/>
      <c r="BX1645" s="1"/>
      <c r="BY1645" s="1"/>
      <c r="BZ1645" s="1"/>
      <c r="CA1645" s="1"/>
      <c r="CB1645" s="1"/>
      <c r="CC1645" s="1"/>
      <c r="CD1645" s="1"/>
      <c r="CE1645" s="1"/>
      <c r="CF1645" s="1"/>
      <c r="CG1645" s="1"/>
      <c r="CH1645" s="1"/>
      <c r="CI1645" s="1"/>
      <c r="CJ1645" s="1"/>
      <c r="CK1645" s="1"/>
      <c r="CL1645" s="1"/>
      <c r="CM1645" s="1"/>
      <c r="CN1645" s="1"/>
      <c r="CO1645" s="1"/>
      <c r="CP1645" s="1"/>
      <c r="CQ1645" s="1"/>
      <c r="CR1645" s="1"/>
      <c r="CS1645" s="1"/>
      <c r="CT1645" s="1"/>
      <c r="CU1645" s="1"/>
      <c r="CV1645" s="1"/>
      <c r="CW1645" s="1"/>
      <c r="CX1645" s="1"/>
      <c r="CY1645" s="1"/>
      <c r="CZ1645" s="1"/>
      <c r="DA1645" s="1"/>
      <c r="DB1645" s="1"/>
      <c r="DC1645" s="1"/>
      <c r="DD1645" s="1"/>
      <c r="DE1645" s="1"/>
      <c r="DF1645" s="1"/>
      <c r="DG1645" s="1"/>
      <c r="DH1645" s="1"/>
      <c r="DI1645" s="1"/>
      <c r="DJ1645" s="1"/>
      <c r="DK1645" s="1"/>
      <c r="DL1645" s="1"/>
      <c r="DM1645" s="1"/>
      <c r="DN1645" s="1"/>
      <c r="DO1645" s="1"/>
      <c r="DP1645" s="1"/>
      <c r="DQ1645" s="1"/>
      <c r="DR1645" s="1"/>
      <c r="DS1645" s="1"/>
      <c r="DT1645" s="1"/>
      <c r="DU1645" s="1"/>
      <c r="DV1645" s="1"/>
      <c r="DW1645" s="1"/>
      <c r="DX1645" s="1"/>
      <c r="DY1645" s="1"/>
      <c r="DZ1645" s="1"/>
      <c r="EA1645" s="1"/>
      <c r="EB1645" s="1"/>
      <c r="EC1645" s="1"/>
      <c r="ED1645" s="1"/>
      <c r="EE1645" s="1"/>
      <c r="EF1645" s="1"/>
      <c r="EG1645" s="1"/>
      <c r="EH1645" s="1"/>
      <c r="EI1645" s="1"/>
      <c r="EJ1645" s="1"/>
      <c r="EK1645" s="1"/>
      <c r="EL1645" s="1"/>
      <c r="EM1645" s="1"/>
      <c r="EN1645" s="1"/>
      <c r="EO1645" s="1"/>
      <c r="EP1645" s="1"/>
      <c r="EQ1645" s="1"/>
      <c r="ER1645" s="1"/>
      <c r="ES1645" s="1"/>
      <c r="ET1645" s="1"/>
      <c r="EU1645" s="1"/>
      <c r="EV1645" s="1"/>
      <c r="EW1645" s="1"/>
      <c r="EX1645" s="1"/>
    </row>
    <row r="1646" spans="1:154" x14ac:dyDescent="0.15">
      <c r="A1646" s="35"/>
      <c r="B1646" s="125"/>
      <c r="C1646" s="14"/>
      <c r="D1646" s="13"/>
      <c r="E1646" s="14"/>
      <c r="F1646" s="14"/>
      <c r="G1646" s="14"/>
      <c r="H1646" s="14"/>
      <c r="I1646" s="13"/>
      <c r="J1646" s="29"/>
      <c r="K1646" s="2"/>
      <c r="L1646" s="17"/>
      <c r="M1646" s="12"/>
      <c r="N1646" s="12"/>
      <c r="O1646" s="17"/>
      <c r="P1646" s="14"/>
      <c r="Q1646" s="14"/>
      <c r="R1646" s="14"/>
      <c r="S1646" s="20"/>
      <c r="T1646" s="14"/>
      <c r="U1646" s="4"/>
      <c r="V1646" s="29"/>
      <c r="W1646" s="10"/>
      <c r="X1646" s="10"/>
      <c r="Y1646" s="27"/>
      <c r="Z1646" s="3"/>
      <c r="AA1646" s="1"/>
      <c r="AB1646" s="10"/>
      <c r="AC1646" s="3"/>
      <c r="AD1646" s="3"/>
      <c r="AE1646" s="3"/>
      <c r="AF1646" s="10"/>
      <c r="AG1646" s="11"/>
      <c r="AH1646" s="10"/>
      <c r="AI1646" s="1"/>
      <c r="AJ1646" s="1"/>
      <c r="AK1646" s="1"/>
      <c r="AL1646" s="1"/>
      <c r="AM1646" s="1"/>
      <c r="AN1646" s="1"/>
      <c r="AO1646" s="1"/>
      <c r="AP1646" s="1"/>
      <c r="AQ1646" s="1"/>
      <c r="AR1646" s="1"/>
      <c r="AS1646" s="1"/>
      <c r="AT1646" s="1"/>
      <c r="AU1646" s="1"/>
      <c r="AV1646" s="1"/>
      <c r="AW1646" s="1"/>
      <c r="AX1646" s="1"/>
      <c r="AY1646" s="1"/>
      <c r="AZ1646" s="1"/>
      <c r="BA1646" s="1"/>
      <c r="BB1646" s="1"/>
      <c r="BC1646" s="1"/>
      <c r="BD1646" s="1"/>
      <c r="BE1646" s="1"/>
      <c r="BF1646" s="1"/>
      <c r="BG1646" s="1"/>
      <c r="BH1646" s="1"/>
      <c r="BI1646" s="1"/>
      <c r="BJ1646" s="1"/>
      <c r="BK1646" s="1"/>
      <c r="BL1646" s="1"/>
      <c r="BM1646" s="1"/>
      <c r="BN1646" s="1"/>
      <c r="BO1646" s="1"/>
      <c r="BP1646" s="1"/>
      <c r="BQ1646" s="1"/>
      <c r="BR1646" s="1"/>
      <c r="BS1646" s="1"/>
      <c r="BT1646" s="1"/>
      <c r="BU1646" s="1"/>
      <c r="BV1646" s="1"/>
      <c r="BW1646" s="1"/>
      <c r="BX1646" s="1"/>
      <c r="BY1646" s="1"/>
      <c r="BZ1646" s="1"/>
      <c r="CA1646" s="1"/>
      <c r="CB1646" s="1"/>
      <c r="CC1646" s="1"/>
      <c r="CD1646" s="1"/>
      <c r="CE1646" s="1"/>
      <c r="CF1646" s="1"/>
      <c r="CG1646" s="1"/>
      <c r="CH1646" s="1"/>
      <c r="CI1646" s="1"/>
      <c r="CJ1646" s="1"/>
      <c r="CK1646" s="1"/>
      <c r="CL1646" s="1"/>
      <c r="CM1646" s="1"/>
      <c r="CN1646" s="1"/>
      <c r="CO1646" s="1"/>
      <c r="CP1646" s="1"/>
      <c r="CQ1646" s="1"/>
      <c r="CR1646" s="1"/>
      <c r="CS1646" s="1"/>
      <c r="CT1646" s="1"/>
      <c r="CU1646" s="1"/>
      <c r="CV1646" s="1"/>
      <c r="CW1646" s="1"/>
      <c r="CX1646" s="1"/>
      <c r="CY1646" s="1"/>
      <c r="CZ1646" s="1"/>
      <c r="DA1646" s="1"/>
      <c r="DB1646" s="1"/>
      <c r="DC1646" s="1"/>
      <c r="DD1646" s="1"/>
      <c r="DE1646" s="1"/>
      <c r="DF1646" s="1"/>
      <c r="DG1646" s="1"/>
      <c r="DH1646" s="1"/>
      <c r="DI1646" s="1"/>
      <c r="DJ1646" s="1"/>
      <c r="DK1646" s="1"/>
      <c r="DL1646" s="1"/>
      <c r="DM1646" s="1"/>
      <c r="DN1646" s="1"/>
      <c r="DO1646" s="1"/>
      <c r="DP1646" s="1"/>
      <c r="DQ1646" s="1"/>
      <c r="DR1646" s="1"/>
      <c r="DS1646" s="1"/>
      <c r="DT1646" s="1"/>
      <c r="DU1646" s="1"/>
      <c r="DV1646" s="1"/>
      <c r="DW1646" s="1"/>
      <c r="DX1646" s="1"/>
      <c r="DY1646" s="1"/>
      <c r="DZ1646" s="1"/>
      <c r="EA1646" s="1"/>
      <c r="EB1646" s="1"/>
      <c r="EC1646" s="1"/>
      <c r="ED1646" s="1"/>
      <c r="EE1646" s="1"/>
      <c r="EF1646" s="1"/>
      <c r="EG1646" s="1"/>
      <c r="EH1646" s="1"/>
      <c r="EI1646" s="1"/>
      <c r="EJ1646" s="1"/>
      <c r="EK1646" s="1"/>
      <c r="EL1646" s="1"/>
      <c r="EM1646" s="1"/>
      <c r="EN1646" s="1"/>
      <c r="EO1646" s="1"/>
      <c r="EP1646" s="1"/>
      <c r="EQ1646" s="1"/>
      <c r="ER1646" s="1"/>
      <c r="ES1646" s="1"/>
      <c r="ET1646" s="1"/>
      <c r="EU1646" s="1"/>
      <c r="EV1646" s="1"/>
      <c r="EW1646" s="1"/>
      <c r="EX1646" s="1"/>
    </row>
    <row r="1647" spans="1:154" x14ac:dyDescent="0.15">
      <c r="A1647" s="35"/>
      <c r="B1647" s="125"/>
      <c r="C1647" s="14"/>
      <c r="D1647" s="13"/>
      <c r="E1647" s="14"/>
      <c r="F1647" s="14"/>
      <c r="G1647" s="14"/>
      <c r="H1647" s="14"/>
      <c r="I1647" s="13"/>
      <c r="J1647" s="29"/>
      <c r="K1647" s="2"/>
      <c r="L1647" s="17"/>
      <c r="M1647" s="12"/>
      <c r="N1647" s="12"/>
      <c r="O1647" s="17"/>
      <c r="P1647" s="14"/>
      <c r="Q1647" s="14"/>
      <c r="R1647" s="14"/>
      <c r="S1647" s="20"/>
      <c r="T1647" s="14"/>
      <c r="U1647" s="4"/>
      <c r="V1647" s="29"/>
      <c r="W1647" s="10"/>
      <c r="X1647" s="10"/>
      <c r="Y1647" s="27"/>
      <c r="Z1647" s="3"/>
      <c r="AA1647" s="1"/>
      <c r="AB1647" s="10"/>
      <c r="AC1647" s="3"/>
      <c r="AD1647" s="3"/>
      <c r="AE1647" s="3"/>
      <c r="AF1647" s="10"/>
      <c r="AG1647" s="11"/>
      <c r="AH1647" s="10"/>
      <c r="AI1647" s="1"/>
      <c r="AJ1647" s="1"/>
      <c r="AK1647" s="1"/>
      <c r="AL1647" s="1"/>
      <c r="AM1647" s="1"/>
      <c r="AN1647" s="1"/>
      <c r="AO1647" s="1"/>
      <c r="AP1647" s="1"/>
      <c r="AQ1647" s="1"/>
      <c r="AR1647" s="1"/>
      <c r="AS1647" s="1"/>
      <c r="AT1647" s="1"/>
      <c r="AU1647" s="1"/>
      <c r="AV1647" s="1"/>
      <c r="AW1647" s="1"/>
      <c r="AX1647" s="1"/>
      <c r="AY1647" s="1"/>
      <c r="AZ1647" s="1"/>
      <c r="BA1647" s="1"/>
      <c r="BB1647" s="1"/>
      <c r="BC1647" s="1"/>
      <c r="BD1647" s="1"/>
      <c r="BE1647" s="1"/>
      <c r="BF1647" s="1"/>
      <c r="BG1647" s="1"/>
      <c r="BH1647" s="1"/>
      <c r="BI1647" s="1"/>
      <c r="BJ1647" s="1"/>
      <c r="BK1647" s="1"/>
      <c r="BL1647" s="1"/>
      <c r="BM1647" s="1"/>
      <c r="BN1647" s="1"/>
      <c r="BO1647" s="1"/>
      <c r="BP1647" s="1"/>
      <c r="BQ1647" s="1"/>
      <c r="BR1647" s="1"/>
      <c r="BS1647" s="1"/>
      <c r="BT1647" s="1"/>
      <c r="BU1647" s="1"/>
      <c r="BV1647" s="1"/>
      <c r="BW1647" s="1"/>
      <c r="BX1647" s="1"/>
      <c r="BY1647" s="1"/>
      <c r="BZ1647" s="1"/>
      <c r="CA1647" s="1"/>
      <c r="CB1647" s="1"/>
      <c r="CC1647" s="1"/>
      <c r="CD1647" s="1"/>
      <c r="CE1647" s="1"/>
      <c r="CF1647" s="1"/>
      <c r="CG1647" s="1"/>
      <c r="CH1647" s="1"/>
      <c r="CI1647" s="1"/>
      <c r="CJ1647" s="1"/>
      <c r="CK1647" s="1"/>
      <c r="CL1647" s="1"/>
      <c r="CM1647" s="1"/>
      <c r="CN1647" s="1"/>
      <c r="CO1647" s="1"/>
      <c r="CP1647" s="1"/>
      <c r="CQ1647" s="1"/>
      <c r="CR1647" s="1"/>
      <c r="CS1647" s="1"/>
      <c r="CT1647" s="1"/>
      <c r="CU1647" s="1"/>
      <c r="CV1647" s="1"/>
      <c r="CW1647" s="1"/>
      <c r="CX1647" s="1"/>
      <c r="CY1647" s="1"/>
      <c r="CZ1647" s="1"/>
      <c r="DA1647" s="1"/>
      <c r="DB1647" s="1"/>
      <c r="DC1647" s="1"/>
      <c r="DD1647" s="1"/>
      <c r="DE1647" s="1"/>
      <c r="DF1647" s="1"/>
      <c r="DG1647" s="1"/>
      <c r="DH1647" s="1"/>
      <c r="DI1647" s="1"/>
      <c r="DJ1647" s="1"/>
      <c r="DK1647" s="1"/>
      <c r="DL1647" s="1"/>
      <c r="DM1647" s="1"/>
      <c r="DN1647" s="1"/>
      <c r="DO1647" s="1"/>
      <c r="DP1647" s="1"/>
      <c r="DQ1647" s="1"/>
      <c r="DR1647" s="1"/>
      <c r="DS1647" s="1"/>
      <c r="DT1647" s="1"/>
      <c r="DU1647" s="1"/>
      <c r="DV1647" s="1"/>
      <c r="DW1647" s="1"/>
      <c r="DX1647" s="1"/>
      <c r="DY1647" s="1"/>
      <c r="DZ1647" s="1"/>
      <c r="EA1647" s="1"/>
      <c r="EB1647" s="1"/>
      <c r="EC1647" s="1"/>
      <c r="ED1647" s="1"/>
      <c r="EE1647" s="1"/>
      <c r="EF1647" s="1"/>
      <c r="EG1647" s="1"/>
      <c r="EH1647" s="1"/>
      <c r="EI1647" s="1"/>
      <c r="EJ1647" s="1"/>
      <c r="EK1647" s="1"/>
      <c r="EL1647" s="1"/>
      <c r="EM1647" s="1"/>
      <c r="EN1647" s="1"/>
      <c r="EO1647" s="1"/>
      <c r="EP1647" s="1"/>
      <c r="EQ1647" s="1"/>
      <c r="ER1647" s="1"/>
      <c r="ES1647" s="1"/>
      <c r="ET1647" s="1"/>
      <c r="EU1647" s="1"/>
      <c r="EV1647" s="1"/>
      <c r="EW1647" s="1"/>
      <c r="EX1647" s="1"/>
    </row>
    <row r="1648" spans="1:154" x14ac:dyDescent="0.15">
      <c r="A1648" s="35"/>
      <c r="B1648" s="125"/>
      <c r="C1648" s="14"/>
      <c r="D1648" s="13"/>
      <c r="E1648" s="14"/>
      <c r="F1648" s="14"/>
      <c r="G1648" s="14"/>
      <c r="H1648" s="14"/>
      <c r="I1648" s="13"/>
      <c r="J1648" s="29"/>
      <c r="K1648" s="2"/>
      <c r="L1648" s="17"/>
      <c r="M1648" s="12"/>
      <c r="N1648" s="12"/>
      <c r="O1648" s="17"/>
      <c r="P1648" s="14"/>
      <c r="Q1648" s="14"/>
      <c r="R1648" s="14"/>
      <c r="S1648" s="20"/>
      <c r="T1648" s="14"/>
      <c r="U1648" s="4"/>
      <c r="V1648" s="29"/>
      <c r="W1648" s="10"/>
      <c r="X1648" s="10"/>
      <c r="Y1648" s="27"/>
      <c r="Z1648" s="3"/>
      <c r="AA1648" s="1"/>
      <c r="AB1648" s="10"/>
      <c r="AC1648" s="3"/>
      <c r="AD1648" s="3"/>
      <c r="AE1648" s="3"/>
      <c r="AF1648" s="10"/>
      <c r="AG1648" s="11"/>
      <c r="AH1648" s="10"/>
      <c r="AI1648" s="1"/>
      <c r="AJ1648" s="1"/>
      <c r="AK1648" s="1"/>
      <c r="AL1648" s="1"/>
      <c r="AM1648" s="1"/>
      <c r="AN1648" s="1"/>
      <c r="AO1648" s="1"/>
      <c r="AP1648" s="1"/>
      <c r="AQ1648" s="1"/>
      <c r="AR1648" s="1"/>
      <c r="AS1648" s="1"/>
      <c r="AT1648" s="1"/>
      <c r="AU1648" s="1"/>
      <c r="AV1648" s="1"/>
      <c r="AW1648" s="1"/>
      <c r="AX1648" s="1"/>
      <c r="AY1648" s="1"/>
      <c r="AZ1648" s="1"/>
      <c r="BA1648" s="1"/>
      <c r="BB1648" s="1"/>
      <c r="BC1648" s="1"/>
      <c r="BD1648" s="1"/>
      <c r="BE1648" s="1"/>
      <c r="BF1648" s="1"/>
      <c r="BG1648" s="1"/>
      <c r="BH1648" s="1"/>
      <c r="BI1648" s="1"/>
      <c r="BJ1648" s="1"/>
      <c r="BK1648" s="1"/>
      <c r="BL1648" s="1"/>
      <c r="BM1648" s="1"/>
      <c r="BN1648" s="1"/>
      <c r="BO1648" s="1"/>
      <c r="BP1648" s="1"/>
      <c r="BQ1648" s="1"/>
      <c r="BR1648" s="1"/>
      <c r="BS1648" s="1"/>
      <c r="BT1648" s="1"/>
      <c r="BU1648" s="1"/>
      <c r="BV1648" s="1"/>
      <c r="BW1648" s="1"/>
      <c r="BX1648" s="1"/>
      <c r="BY1648" s="1"/>
      <c r="BZ1648" s="1"/>
      <c r="CA1648" s="1"/>
      <c r="CB1648" s="1"/>
      <c r="CC1648" s="1"/>
      <c r="CD1648" s="1"/>
      <c r="CE1648" s="1"/>
      <c r="CF1648" s="1"/>
      <c r="CG1648" s="1"/>
      <c r="CH1648" s="1"/>
      <c r="CI1648" s="1"/>
      <c r="CJ1648" s="1"/>
      <c r="CK1648" s="1"/>
      <c r="CL1648" s="1"/>
      <c r="CM1648" s="1"/>
      <c r="CN1648" s="1"/>
      <c r="CO1648" s="1"/>
      <c r="CP1648" s="1"/>
      <c r="CQ1648" s="1"/>
      <c r="CR1648" s="1"/>
      <c r="CS1648" s="1"/>
      <c r="CT1648" s="1"/>
      <c r="CU1648" s="1"/>
      <c r="CV1648" s="1"/>
      <c r="CW1648" s="1"/>
      <c r="CX1648" s="1"/>
      <c r="CY1648" s="1"/>
      <c r="CZ1648" s="1"/>
      <c r="DA1648" s="1"/>
      <c r="DB1648" s="1"/>
      <c r="DC1648" s="1"/>
      <c r="DD1648" s="1"/>
      <c r="DE1648" s="1"/>
      <c r="DF1648" s="1"/>
      <c r="DG1648" s="1"/>
      <c r="DH1648" s="1"/>
      <c r="DI1648" s="1"/>
      <c r="DJ1648" s="1"/>
      <c r="DK1648" s="1"/>
      <c r="DL1648" s="1"/>
      <c r="DM1648" s="1"/>
      <c r="DN1648" s="1"/>
      <c r="DO1648" s="1"/>
      <c r="DP1648" s="1"/>
      <c r="DQ1648" s="1"/>
      <c r="DR1648" s="1"/>
      <c r="DS1648" s="1"/>
      <c r="DT1648" s="1"/>
      <c r="DU1648" s="1"/>
      <c r="DV1648" s="1"/>
      <c r="DW1648" s="1"/>
      <c r="DX1648" s="1"/>
      <c r="DY1648" s="1"/>
      <c r="DZ1648" s="1"/>
      <c r="EA1648" s="1"/>
      <c r="EB1648" s="1"/>
      <c r="EC1648" s="1"/>
      <c r="ED1648" s="1"/>
      <c r="EE1648" s="1"/>
      <c r="EF1648" s="1"/>
      <c r="EG1648" s="1"/>
      <c r="EH1648" s="1"/>
      <c r="EI1648" s="1"/>
      <c r="EJ1648" s="1"/>
      <c r="EK1648" s="1"/>
      <c r="EL1648" s="1"/>
      <c r="EM1648" s="1"/>
      <c r="EN1648" s="1"/>
      <c r="EO1648" s="1"/>
      <c r="EP1648" s="1"/>
      <c r="EQ1648" s="1"/>
      <c r="ER1648" s="1"/>
      <c r="ES1648" s="1"/>
      <c r="ET1648" s="1"/>
      <c r="EU1648" s="1"/>
      <c r="EV1648" s="1"/>
      <c r="EW1648" s="1"/>
      <c r="EX1648" s="1"/>
    </row>
    <row r="1649" spans="1:154" x14ac:dyDescent="0.15">
      <c r="A1649" s="35"/>
      <c r="B1649" s="125"/>
      <c r="C1649" s="14"/>
      <c r="D1649" s="13"/>
      <c r="E1649" s="14"/>
      <c r="F1649" s="14"/>
      <c r="G1649" s="14"/>
      <c r="H1649" s="14"/>
      <c r="I1649" s="13"/>
      <c r="J1649" s="29"/>
      <c r="K1649" s="2"/>
      <c r="L1649" s="17"/>
      <c r="M1649" s="12"/>
      <c r="N1649" s="12"/>
      <c r="O1649" s="17"/>
      <c r="P1649" s="14"/>
      <c r="Q1649" s="14"/>
      <c r="R1649" s="14"/>
      <c r="S1649" s="20"/>
      <c r="T1649" s="14"/>
      <c r="U1649" s="4"/>
      <c r="V1649" s="29"/>
      <c r="W1649" s="10"/>
      <c r="X1649" s="10"/>
      <c r="Y1649" s="27"/>
      <c r="Z1649" s="3"/>
      <c r="AA1649" s="1"/>
      <c r="AB1649" s="10"/>
      <c r="AC1649" s="3"/>
      <c r="AD1649" s="3"/>
      <c r="AE1649" s="3"/>
      <c r="AF1649" s="10"/>
      <c r="AG1649" s="11"/>
      <c r="AH1649" s="10"/>
      <c r="AI1649" s="1"/>
      <c r="AJ1649" s="1"/>
      <c r="AK1649" s="1"/>
      <c r="AL1649" s="1"/>
      <c r="AM1649" s="1"/>
      <c r="AN1649" s="1"/>
      <c r="AO1649" s="1"/>
      <c r="AP1649" s="1"/>
      <c r="AQ1649" s="1"/>
      <c r="AR1649" s="1"/>
      <c r="AS1649" s="1"/>
      <c r="AT1649" s="1"/>
      <c r="AU1649" s="1"/>
      <c r="AV1649" s="1"/>
      <c r="AW1649" s="1"/>
      <c r="AX1649" s="1"/>
      <c r="AY1649" s="1"/>
      <c r="AZ1649" s="1"/>
      <c r="BA1649" s="1"/>
      <c r="BB1649" s="1"/>
      <c r="BC1649" s="1"/>
      <c r="BD1649" s="1"/>
      <c r="BE1649" s="1"/>
      <c r="BF1649" s="1"/>
      <c r="BG1649" s="1"/>
      <c r="BH1649" s="1"/>
      <c r="BI1649" s="1"/>
      <c r="BJ1649" s="1"/>
      <c r="BK1649" s="1"/>
      <c r="BL1649" s="1"/>
      <c r="BM1649" s="1"/>
      <c r="BN1649" s="1"/>
      <c r="BO1649" s="1"/>
      <c r="BP1649" s="1"/>
      <c r="BQ1649" s="1"/>
      <c r="BR1649" s="1"/>
      <c r="BS1649" s="1"/>
      <c r="BT1649" s="1"/>
      <c r="BU1649" s="1"/>
      <c r="BV1649" s="1"/>
      <c r="BW1649" s="1"/>
      <c r="BX1649" s="1"/>
      <c r="BY1649" s="1"/>
      <c r="BZ1649" s="1"/>
      <c r="CA1649" s="1"/>
      <c r="CB1649" s="1"/>
      <c r="CC1649" s="1"/>
      <c r="CD1649" s="1"/>
      <c r="CE1649" s="1"/>
      <c r="CF1649" s="1"/>
      <c r="CG1649" s="1"/>
      <c r="CH1649" s="1"/>
      <c r="CI1649" s="1"/>
      <c r="CJ1649" s="1"/>
      <c r="CK1649" s="1"/>
      <c r="CL1649" s="1"/>
      <c r="CM1649" s="1"/>
      <c r="CN1649" s="1"/>
      <c r="CO1649" s="1"/>
      <c r="CP1649" s="1"/>
      <c r="CQ1649" s="1"/>
      <c r="CR1649" s="1"/>
      <c r="CS1649" s="1"/>
      <c r="CT1649" s="1"/>
      <c r="CU1649" s="1"/>
      <c r="CV1649" s="1"/>
      <c r="CW1649" s="1"/>
      <c r="CX1649" s="1"/>
      <c r="CY1649" s="1"/>
      <c r="CZ1649" s="1"/>
      <c r="DA1649" s="1"/>
      <c r="DB1649" s="1"/>
      <c r="DC1649" s="1"/>
      <c r="DD1649" s="1"/>
      <c r="DE1649" s="1"/>
      <c r="DF1649" s="1"/>
      <c r="DG1649" s="1"/>
      <c r="DH1649" s="1"/>
      <c r="DI1649" s="1"/>
      <c r="DJ1649" s="1"/>
      <c r="DK1649" s="1"/>
      <c r="DL1649" s="1"/>
      <c r="DM1649" s="1"/>
      <c r="DN1649" s="1"/>
      <c r="DO1649" s="1"/>
      <c r="DP1649" s="1"/>
      <c r="DQ1649" s="1"/>
      <c r="DR1649" s="1"/>
      <c r="DS1649" s="1"/>
      <c r="DT1649" s="1"/>
      <c r="DU1649" s="1"/>
      <c r="DV1649" s="1"/>
      <c r="DW1649" s="1"/>
      <c r="DX1649" s="1"/>
      <c r="DY1649" s="1"/>
      <c r="DZ1649" s="1"/>
      <c r="EA1649" s="1"/>
      <c r="EB1649" s="1"/>
      <c r="EC1649" s="1"/>
      <c r="ED1649" s="1"/>
      <c r="EE1649" s="1"/>
      <c r="EF1649" s="1"/>
      <c r="EG1649" s="1"/>
      <c r="EH1649" s="1"/>
      <c r="EI1649" s="1"/>
      <c r="EJ1649" s="1"/>
      <c r="EK1649" s="1"/>
      <c r="EL1649" s="1"/>
      <c r="EM1649" s="1"/>
      <c r="EN1649" s="1"/>
      <c r="EO1649" s="1"/>
      <c r="EP1649" s="1"/>
      <c r="EQ1649" s="1"/>
      <c r="ER1649" s="1"/>
      <c r="ES1649" s="1"/>
      <c r="ET1649" s="1"/>
      <c r="EU1649" s="1"/>
      <c r="EV1649" s="1"/>
      <c r="EW1649" s="1"/>
      <c r="EX1649" s="1"/>
    </row>
    <row r="1650" spans="1:154" x14ac:dyDescent="0.15">
      <c r="A1650" s="35"/>
      <c r="B1650" s="125"/>
      <c r="C1650" s="14"/>
      <c r="D1650" s="13"/>
      <c r="E1650" s="14"/>
      <c r="F1650" s="14"/>
      <c r="G1650" s="14"/>
      <c r="H1650" s="14"/>
      <c r="I1650" s="13"/>
      <c r="J1650" s="29"/>
      <c r="K1650" s="2"/>
      <c r="L1650" s="17"/>
      <c r="M1650" s="12"/>
      <c r="N1650" s="12"/>
      <c r="O1650" s="17"/>
      <c r="P1650" s="14"/>
      <c r="Q1650" s="14"/>
      <c r="R1650" s="14"/>
      <c r="S1650" s="20"/>
      <c r="T1650" s="14"/>
      <c r="U1650" s="4"/>
      <c r="V1650" s="29"/>
      <c r="W1650" s="10"/>
      <c r="X1650" s="10"/>
      <c r="Y1650" s="27"/>
      <c r="Z1650" s="3"/>
      <c r="AA1650" s="1"/>
      <c r="AB1650" s="10"/>
      <c r="AC1650" s="3"/>
      <c r="AD1650" s="3"/>
      <c r="AE1650" s="3"/>
      <c r="AF1650" s="10"/>
      <c r="AG1650" s="11"/>
      <c r="AH1650" s="10"/>
      <c r="AI1650" s="1"/>
      <c r="AJ1650" s="1"/>
      <c r="AK1650" s="1"/>
      <c r="AL1650" s="1"/>
      <c r="AM1650" s="1"/>
      <c r="AN1650" s="1"/>
      <c r="AO1650" s="1"/>
      <c r="AP1650" s="1"/>
      <c r="AQ1650" s="1"/>
      <c r="AR1650" s="1"/>
      <c r="AS1650" s="1"/>
      <c r="AT1650" s="1"/>
      <c r="AU1650" s="1"/>
      <c r="AV1650" s="1"/>
      <c r="AW1650" s="1"/>
      <c r="AX1650" s="1"/>
      <c r="AY1650" s="1"/>
      <c r="AZ1650" s="1"/>
      <c r="BA1650" s="1"/>
      <c r="BB1650" s="1"/>
      <c r="BC1650" s="1"/>
      <c r="BD1650" s="1"/>
      <c r="BE1650" s="1"/>
      <c r="BF1650" s="1"/>
      <c r="BG1650" s="1"/>
      <c r="BH1650" s="1"/>
      <c r="BI1650" s="1"/>
      <c r="BJ1650" s="1"/>
      <c r="BK1650" s="1"/>
      <c r="BL1650" s="1"/>
      <c r="BM1650" s="1"/>
      <c r="BN1650" s="1"/>
      <c r="BO1650" s="1"/>
      <c r="BP1650" s="1"/>
      <c r="BQ1650" s="1"/>
      <c r="BR1650" s="1"/>
      <c r="BS1650" s="1"/>
      <c r="BT1650" s="1"/>
      <c r="BU1650" s="1"/>
      <c r="BV1650" s="1"/>
      <c r="BW1650" s="1"/>
      <c r="BX1650" s="1"/>
      <c r="BY1650" s="1"/>
      <c r="BZ1650" s="1"/>
      <c r="CA1650" s="1"/>
      <c r="CB1650" s="1"/>
      <c r="CC1650" s="1"/>
      <c r="CD1650" s="1"/>
      <c r="CE1650" s="1"/>
      <c r="CF1650" s="1"/>
      <c r="CG1650" s="1"/>
      <c r="CH1650" s="1"/>
      <c r="CI1650" s="1"/>
      <c r="CJ1650" s="1"/>
      <c r="CK1650" s="1"/>
      <c r="CL1650" s="1"/>
      <c r="CM1650" s="1"/>
      <c r="CN1650" s="1"/>
      <c r="CO1650" s="1"/>
      <c r="CP1650" s="1"/>
      <c r="CQ1650" s="1"/>
      <c r="CR1650" s="1"/>
      <c r="CS1650" s="1"/>
      <c r="CT1650" s="1"/>
      <c r="CU1650" s="1"/>
      <c r="CV1650" s="1"/>
      <c r="CW1650" s="1"/>
      <c r="CX1650" s="1"/>
      <c r="CY1650" s="1"/>
      <c r="CZ1650" s="1"/>
      <c r="DA1650" s="1"/>
      <c r="DB1650" s="1"/>
      <c r="DC1650" s="1"/>
      <c r="DD1650" s="1"/>
      <c r="DE1650" s="1"/>
      <c r="DF1650" s="1"/>
      <c r="DG1650" s="1"/>
      <c r="DH1650" s="1"/>
      <c r="DI1650" s="1"/>
      <c r="DJ1650" s="1"/>
      <c r="DK1650" s="1"/>
      <c r="DL1650" s="1"/>
      <c r="DM1650" s="1"/>
      <c r="DN1650" s="1"/>
      <c r="DO1650" s="1"/>
      <c r="DP1650" s="1"/>
      <c r="DQ1650" s="1"/>
      <c r="DR1650" s="1"/>
      <c r="DS1650" s="1"/>
      <c r="DT1650" s="1"/>
      <c r="DU1650" s="1"/>
      <c r="DV1650" s="1"/>
      <c r="DW1650" s="1"/>
      <c r="DX1650" s="1"/>
      <c r="DY1650" s="1"/>
      <c r="DZ1650" s="1"/>
      <c r="EA1650" s="1"/>
      <c r="EB1650" s="1"/>
      <c r="EC1650" s="1"/>
      <c r="ED1650" s="1"/>
      <c r="EE1650" s="1"/>
      <c r="EF1650" s="1"/>
      <c r="EG1650" s="1"/>
      <c r="EH1650" s="1"/>
      <c r="EI1650" s="1"/>
      <c r="EJ1650" s="1"/>
      <c r="EK1650" s="1"/>
      <c r="EL1650" s="1"/>
      <c r="EM1650" s="1"/>
      <c r="EN1650" s="1"/>
      <c r="EO1650" s="1"/>
      <c r="EP1650" s="1"/>
      <c r="EQ1650" s="1"/>
      <c r="ER1650" s="1"/>
      <c r="ES1650" s="1"/>
      <c r="ET1650" s="1"/>
      <c r="EU1650" s="1"/>
      <c r="EV1650" s="1"/>
      <c r="EW1650" s="1"/>
      <c r="EX1650" s="1"/>
    </row>
    <row r="1651" spans="1:154" x14ac:dyDescent="0.15">
      <c r="A1651" s="35"/>
      <c r="B1651" s="125"/>
      <c r="C1651" s="14"/>
      <c r="D1651" s="13"/>
      <c r="E1651" s="14"/>
      <c r="F1651" s="14"/>
      <c r="G1651" s="14"/>
      <c r="H1651" s="14"/>
      <c r="I1651" s="13"/>
      <c r="J1651" s="29"/>
      <c r="K1651" s="2"/>
      <c r="L1651" s="17"/>
      <c r="M1651" s="12"/>
      <c r="N1651" s="12"/>
      <c r="O1651" s="17"/>
      <c r="P1651" s="14"/>
      <c r="Q1651" s="14"/>
      <c r="R1651" s="14"/>
      <c r="S1651" s="20"/>
      <c r="T1651" s="14"/>
      <c r="U1651" s="4"/>
      <c r="V1651" s="29"/>
      <c r="W1651" s="10"/>
      <c r="X1651" s="10"/>
      <c r="Y1651" s="27"/>
      <c r="Z1651" s="3"/>
      <c r="AA1651" s="1"/>
      <c r="AB1651" s="10"/>
      <c r="AC1651" s="3"/>
      <c r="AD1651" s="3"/>
      <c r="AE1651" s="3"/>
      <c r="AF1651" s="10"/>
      <c r="AG1651" s="11"/>
      <c r="AH1651" s="10"/>
      <c r="AI1651" s="1"/>
      <c r="AJ1651" s="1"/>
      <c r="AK1651" s="1"/>
      <c r="AL1651" s="1"/>
      <c r="AM1651" s="1"/>
      <c r="AN1651" s="1"/>
      <c r="AO1651" s="1"/>
      <c r="AP1651" s="1"/>
      <c r="AQ1651" s="1"/>
      <c r="AR1651" s="1"/>
      <c r="AS1651" s="1"/>
      <c r="AT1651" s="1"/>
      <c r="AU1651" s="1"/>
      <c r="AV1651" s="1"/>
      <c r="AW1651" s="1"/>
      <c r="AX1651" s="1"/>
      <c r="AY1651" s="1"/>
      <c r="AZ1651" s="1"/>
      <c r="BA1651" s="1"/>
      <c r="BB1651" s="1"/>
      <c r="BC1651" s="1"/>
      <c r="BD1651" s="1"/>
      <c r="BE1651" s="1"/>
      <c r="BF1651" s="1"/>
      <c r="BG1651" s="1"/>
      <c r="BH1651" s="1"/>
      <c r="BI1651" s="1"/>
      <c r="BJ1651" s="1"/>
      <c r="BK1651" s="1"/>
      <c r="BL1651" s="1"/>
      <c r="BM1651" s="1"/>
      <c r="BN1651" s="1"/>
      <c r="BO1651" s="1"/>
      <c r="BP1651" s="1"/>
      <c r="BQ1651" s="1"/>
      <c r="BR1651" s="1"/>
      <c r="BS1651" s="1"/>
      <c r="BT1651" s="1"/>
      <c r="BU1651" s="1"/>
      <c r="BV1651" s="1"/>
      <c r="BW1651" s="1"/>
      <c r="BX1651" s="1"/>
      <c r="BY1651" s="1"/>
      <c r="BZ1651" s="1"/>
      <c r="CA1651" s="1"/>
      <c r="CB1651" s="1"/>
      <c r="CC1651" s="1"/>
      <c r="CD1651" s="1"/>
      <c r="CE1651" s="1"/>
      <c r="CF1651" s="1"/>
      <c r="CG1651" s="1"/>
      <c r="CH1651" s="1"/>
      <c r="CI1651" s="1"/>
      <c r="CJ1651" s="1"/>
      <c r="CK1651" s="1"/>
      <c r="CL1651" s="1"/>
      <c r="CM1651" s="1"/>
      <c r="CN1651" s="1"/>
      <c r="CO1651" s="1"/>
      <c r="CP1651" s="1"/>
      <c r="CQ1651" s="1"/>
      <c r="CR1651" s="1"/>
      <c r="CS1651" s="1"/>
      <c r="CT1651" s="1"/>
      <c r="CU1651" s="1"/>
      <c r="CV1651" s="1"/>
      <c r="CW1651" s="1"/>
      <c r="CX1651" s="1"/>
      <c r="CY1651" s="1"/>
      <c r="CZ1651" s="1"/>
      <c r="DA1651" s="1"/>
      <c r="DB1651" s="1"/>
      <c r="DC1651" s="1"/>
      <c r="DD1651" s="1"/>
      <c r="DE1651" s="1"/>
      <c r="DF1651" s="1"/>
      <c r="DG1651" s="1"/>
      <c r="DH1651" s="1"/>
      <c r="DI1651" s="1"/>
      <c r="DJ1651" s="1"/>
      <c r="DK1651" s="1"/>
      <c r="DL1651" s="1"/>
      <c r="DM1651" s="1"/>
      <c r="DN1651" s="1"/>
      <c r="DO1651" s="1"/>
      <c r="DP1651" s="1"/>
      <c r="DQ1651" s="1"/>
      <c r="DR1651" s="1"/>
      <c r="DS1651" s="1"/>
      <c r="DT1651" s="1"/>
      <c r="DU1651" s="1"/>
      <c r="DV1651" s="1"/>
      <c r="DW1651" s="1"/>
      <c r="DX1651" s="1"/>
      <c r="DY1651" s="1"/>
      <c r="DZ1651" s="1"/>
      <c r="EA1651" s="1"/>
      <c r="EB1651" s="1"/>
      <c r="EC1651" s="1"/>
      <c r="ED1651" s="1"/>
      <c r="EE1651" s="1"/>
      <c r="EF1651" s="1"/>
      <c r="EG1651" s="1"/>
      <c r="EH1651" s="1"/>
      <c r="EI1651" s="1"/>
      <c r="EJ1651" s="1"/>
      <c r="EK1651" s="1"/>
      <c r="EL1651" s="1"/>
      <c r="EM1651" s="1"/>
      <c r="EN1651" s="1"/>
      <c r="EO1651" s="1"/>
      <c r="EP1651" s="1"/>
      <c r="EQ1651" s="1"/>
      <c r="ER1651" s="1"/>
      <c r="ES1651" s="1"/>
      <c r="ET1651" s="1"/>
      <c r="EU1651" s="1"/>
      <c r="EV1651" s="1"/>
      <c r="EW1651" s="1"/>
      <c r="EX1651" s="1"/>
    </row>
    <row r="1652" spans="1:154" x14ac:dyDescent="0.15">
      <c r="A1652" s="35"/>
      <c r="B1652" s="125"/>
      <c r="C1652" s="14"/>
      <c r="D1652" s="13"/>
      <c r="E1652" s="14"/>
      <c r="F1652" s="14"/>
      <c r="G1652" s="14"/>
      <c r="H1652" s="14"/>
      <c r="I1652" s="13"/>
      <c r="J1652" s="29"/>
      <c r="K1652" s="2"/>
      <c r="L1652" s="17"/>
      <c r="M1652" s="12"/>
      <c r="N1652" s="12"/>
      <c r="O1652" s="17"/>
      <c r="P1652" s="14"/>
      <c r="Q1652" s="14"/>
      <c r="R1652" s="14"/>
      <c r="S1652" s="20"/>
      <c r="T1652" s="14"/>
      <c r="U1652" s="4"/>
      <c r="V1652" s="29"/>
      <c r="W1652" s="10"/>
      <c r="X1652" s="10"/>
      <c r="Y1652" s="27"/>
      <c r="Z1652" s="3"/>
      <c r="AA1652" s="1"/>
      <c r="AB1652" s="10"/>
      <c r="AC1652" s="3"/>
      <c r="AD1652" s="3"/>
      <c r="AE1652" s="3"/>
      <c r="AF1652" s="10"/>
      <c r="AG1652" s="11"/>
      <c r="AH1652" s="10"/>
      <c r="AI1652" s="1"/>
      <c r="AJ1652" s="1"/>
      <c r="AK1652" s="1"/>
      <c r="AL1652" s="1"/>
      <c r="AM1652" s="1"/>
      <c r="AN1652" s="1"/>
      <c r="AO1652" s="1"/>
      <c r="AP1652" s="1"/>
      <c r="AQ1652" s="1"/>
      <c r="AR1652" s="1"/>
      <c r="AS1652" s="1"/>
      <c r="AT1652" s="1"/>
      <c r="AU1652" s="1"/>
      <c r="AV1652" s="1"/>
      <c r="AW1652" s="1"/>
      <c r="AX1652" s="1"/>
      <c r="AY1652" s="1"/>
      <c r="AZ1652" s="1"/>
      <c r="BA1652" s="1"/>
      <c r="BB1652" s="1"/>
      <c r="BC1652" s="1"/>
      <c r="BD1652" s="1"/>
      <c r="BE1652" s="1"/>
      <c r="BF1652" s="1"/>
      <c r="BG1652" s="1"/>
      <c r="BH1652" s="1"/>
      <c r="BI1652" s="1"/>
      <c r="BJ1652" s="1"/>
      <c r="BK1652" s="1"/>
      <c r="BL1652" s="1"/>
      <c r="BM1652" s="1"/>
      <c r="BN1652" s="1"/>
      <c r="BO1652" s="1"/>
      <c r="BP1652" s="1"/>
      <c r="BQ1652" s="1"/>
      <c r="BR1652" s="1"/>
      <c r="BS1652" s="1"/>
      <c r="BT1652" s="1"/>
      <c r="BU1652" s="1"/>
      <c r="BV1652" s="1"/>
      <c r="BW1652" s="1"/>
      <c r="BX1652" s="1"/>
      <c r="BY1652" s="1"/>
      <c r="BZ1652" s="1"/>
      <c r="CA1652" s="1"/>
      <c r="CB1652" s="1"/>
      <c r="CC1652" s="1"/>
      <c r="CD1652" s="1"/>
      <c r="CE1652" s="1"/>
      <c r="CF1652" s="1"/>
      <c r="CG1652" s="1"/>
      <c r="CH1652" s="1"/>
      <c r="CI1652" s="1"/>
      <c r="CJ1652" s="1"/>
      <c r="CK1652" s="1"/>
      <c r="CL1652" s="1"/>
      <c r="CM1652" s="1"/>
      <c r="CN1652" s="1"/>
      <c r="CO1652" s="1"/>
      <c r="CP1652" s="1"/>
      <c r="CQ1652" s="1"/>
      <c r="CR1652" s="1"/>
      <c r="CS1652" s="1"/>
      <c r="CT1652" s="1"/>
      <c r="CU1652" s="1"/>
      <c r="CV1652" s="1"/>
      <c r="CW1652" s="1"/>
      <c r="CX1652" s="1"/>
      <c r="CY1652" s="1"/>
      <c r="CZ1652" s="1"/>
      <c r="DA1652" s="1"/>
      <c r="DB1652" s="1"/>
      <c r="DC1652" s="1"/>
      <c r="DD1652" s="1"/>
      <c r="DE1652" s="1"/>
      <c r="DF1652" s="1"/>
      <c r="DG1652" s="1"/>
      <c r="DH1652" s="1"/>
      <c r="DI1652" s="1"/>
      <c r="DJ1652" s="1"/>
      <c r="DK1652" s="1"/>
      <c r="DL1652" s="1"/>
      <c r="DM1652" s="1"/>
      <c r="DN1652" s="1"/>
      <c r="DO1652" s="1"/>
      <c r="DP1652" s="1"/>
      <c r="DQ1652" s="1"/>
      <c r="DR1652" s="1"/>
      <c r="DS1652" s="1"/>
      <c r="DT1652" s="1"/>
      <c r="DU1652" s="1"/>
      <c r="DV1652" s="1"/>
      <c r="DW1652" s="1"/>
      <c r="DX1652" s="1"/>
      <c r="DY1652" s="1"/>
      <c r="DZ1652" s="1"/>
      <c r="EA1652" s="1"/>
      <c r="EB1652" s="1"/>
      <c r="EC1652" s="1"/>
      <c r="ED1652" s="1"/>
      <c r="EE1652" s="1"/>
      <c r="EF1652" s="1"/>
      <c r="EG1652" s="1"/>
      <c r="EH1652" s="1"/>
      <c r="EI1652" s="1"/>
      <c r="EJ1652" s="1"/>
      <c r="EK1652" s="1"/>
      <c r="EL1652" s="1"/>
      <c r="EM1652" s="1"/>
      <c r="EN1652" s="1"/>
      <c r="EO1652" s="1"/>
      <c r="EP1652" s="1"/>
      <c r="EQ1652" s="1"/>
      <c r="ER1652" s="1"/>
      <c r="ES1652" s="1"/>
      <c r="ET1652" s="1"/>
      <c r="EU1652" s="1"/>
      <c r="EV1652" s="1"/>
      <c r="EW1652" s="1"/>
      <c r="EX1652" s="1"/>
    </row>
    <row r="1653" spans="1:154" x14ac:dyDescent="0.15">
      <c r="A1653" s="35"/>
      <c r="B1653" s="125"/>
      <c r="C1653" s="14"/>
      <c r="D1653" s="13"/>
      <c r="E1653" s="14"/>
      <c r="F1653" s="14"/>
      <c r="G1653" s="14"/>
      <c r="H1653" s="14"/>
      <c r="I1653" s="13"/>
      <c r="J1653" s="29"/>
      <c r="K1653" s="2"/>
      <c r="L1653" s="17"/>
      <c r="M1653" s="12"/>
      <c r="N1653" s="12"/>
      <c r="O1653" s="17"/>
      <c r="P1653" s="14"/>
      <c r="Q1653" s="14"/>
      <c r="R1653" s="14"/>
      <c r="S1653" s="20"/>
      <c r="T1653" s="14"/>
      <c r="U1653" s="4"/>
      <c r="V1653" s="29"/>
      <c r="W1653" s="10"/>
      <c r="X1653" s="10"/>
      <c r="Y1653" s="27"/>
      <c r="Z1653" s="3"/>
      <c r="AA1653" s="1"/>
      <c r="AB1653" s="10"/>
      <c r="AC1653" s="3"/>
      <c r="AD1653" s="3"/>
      <c r="AE1653" s="3"/>
      <c r="AF1653" s="10"/>
      <c r="AG1653" s="11"/>
      <c r="AH1653" s="10"/>
      <c r="AI1653" s="1"/>
      <c r="AJ1653" s="1"/>
      <c r="AK1653" s="1"/>
      <c r="AL1653" s="1"/>
      <c r="AM1653" s="1"/>
      <c r="AN1653" s="1"/>
      <c r="AO1653" s="1"/>
      <c r="AP1653" s="1"/>
      <c r="AQ1653" s="1"/>
      <c r="AR1653" s="1"/>
      <c r="AS1653" s="1"/>
      <c r="AT1653" s="1"/>
      <c r="AU1653" s="1"/>
      <c r="AV1653" s="1"/>
      <c r="AW1653" s="1"/>
      <c r="AX1653" s="1"/>
      <c r="AY1653" s="1"/>
      <c r="AZ1653" s="1"/>
      <c r="BA1653" s="1"/>
      <c r="BB1653" s="1"/>
      <c r="BC1653" s="1"/>
      <c r="BD1653" s="1"/>
      <c r="BE1653" s="1"/>
      <c r="BF1653" s="1"/>
      <c r="BG1653" s="1"/>
      <c r="BH1653" s="1"/>
      <c r="BI1653" s="1"/>
      <c r="BJ1653" s="1"/>
      <c r="BK1653" s="1"/>
      <c r="BL1653" s="1"/>
      <c r="BM1653" s="1"/>
      <c r="BN1653" s="1"/>
      <c r="BO1653" s="1"/>
      <c r="BP1653" s="1"/>
      <c r="BQ1653" s="1"/>
      <c r="BR1653" s="1"/>
      <c r="BS1653" s="1"/>
      <c r="BT1653" s="1"/>
      <c r="BU1653" s="1"/>
      <c r="BV1653" s="1"/>
      <c r="BW1653" s="1"/>
      <c r="BX1653" s="1"/>
      <c r="BY1653" s="1"/>
      <c r="BZ1653" s="1"/>
      <c r="CA1653" s="1"/>
      <c r="CB1653" s="1"/>
      <c r="CC1653" s="1"/>
      <c r="CD1653" s="1"/>
      <c r="CE1653" s="1"/>
      <c r="CF1653" s="1"/>
      <c r="CG1653" s="1"/>
      <c r="CH1653" s="1"/>
      <c r="CI1653" s="1"/>
      <c r="CJ1653" s="1"/>
      <c r="CK1653" s="1"/>
      <c r="CL1653" s="1"/>
      <c r="CM1653" s="1"/>
      <c r="CN1653" s="1"/>
      <c r="CO1653" s="1"/>
      <c r="CP1653" s="1"/>
      <c r="CQ1653" s="1"/>
      <c r="CR1653" s="1"/>
      <c r="CS1653" s="1"/>
      <c r="CT1653" s="1"/>
      <c r="CU1653" s="1"/>
      <c r="CV1653" s="1"/>
      <c r="CW1653" s="1"/>
      <c r="CX1653" s="1"/>
      <c r="CY1653" s="1"/>
      <c r="CZ1653" s="1"/>
      <c r="DA1653" s="1"/>
      <c r="DB1653" s="1"/>
      <c r="DC1653" s="1"/>
      <c r="DD1653" s="1"/>
      <c r="DE1653" s="1"/>
      <c r="DF1653" s="1"/>
      <c r="DG1653" s="1"/>
      <c r="DH1653" s="1"/>
      <c r="DI1653" s="1"/>
      <c r="DJ1653" s="1"/>
      <c r="DK1653" s="1"/>
      <c r="DL1653" s="1"/>
      <c r="DM1653" s="1"/>
      <c r="DN1653" s="1"/>
      <c r="DO1653" s="1"/>
      <c r="DP1653" s="1"/>
      <c r="DQ1653" s="1"/>
      <c r="DR1653" s="1"/>
      <c r="DS1653" s="1"/>
      <c r="DT1653" s="1"/>
      <c r="DU1653" s="1"/>
      <c r="DV1653" s="1"/>
      <c r="DW1653" s="1"/>
      <c r="DX1653" s="1"/>
      <c r="DY1653" s="1"/>
      <c r="DZ1653" s="1"/>
      <c r="EA1653" s="1"/>
      <c r="EB1653" s="1"/>
      <c r="EC1653" s="1"/>
      <c r="ED1653" s="1"/>
      <c r="EE1653" s="1"/>
      <c r="EF1653" s="1"/>
      <c r="EG1653" s="1"/>
      <c r="EH1653" s="1"/>
      <c r="EI1653" s="1"/>
      <c r="EJ1653" s="1"/>
      <c r="EK1653" s="1"/>
      <c r="EL1653" s="1"/>
      <c r="EM1653" s="1"/>
      <c r="EN1653" s="1"/>
      <c r="EO1653" s="1"/>
      <c r="EP1653" s="1"/>
      <c r="EQ1653" s="1"/>
      <c r="ER1653" s="1"/>
      <c r="ES1653" s="1"/>
      <c r="ET1653" s="1"/>
      <c r="EU1653" s="1"/>
      <c r="EV1653" s="1"/>
      <c r="EW1653" s="1"/>
      <c r="EX1653" s="1"/>
    </row>
    <row r="1654" spans="1:154" x14ac:dyDescent="0.15">
      <c r="A1654" s="35"/>
      <c r="B1654" s="125"/>
      <c r="C1654" s="14"/>
      <c r="D1654" s="13"/>
      <c r="E1654" s="14"/>
      <c r="F1654" s="14"/>
      <c r="G1654" s="14"/>
      <c r="H1654" s="14"/>
      <c r="I1654" s="13"/>
      <c r="J1654" s="29"/>
      <c r="K1654" s="2"/>
      <c r="L1654" s="17"/>
      <c r="M1654" s="12"/>
      <c r="N1654" s="12"/>
      <c r="O1654" s="17"/>
      <c r="P1654" s="14"/>
      <c r="Q1654" s="14"/>
      <c r="R1654" s="14"/>
      <c r="S1654" s="20"/>
      <c r="T1654" s="14"/>
      <c r="U1654" s="4"/>
      <c r="V1654" s="29"/>
      <c r="W1654" s="10"/>
      <c r="X1654" s="10"/>
      <c r="Y1654" s="27"/>
      <c r="Z1654" s="3"/>
      <c r="AA1654" s="1"/>
      <c r="AB1654" s="10"/>
      <c r="AC1654" s="3"/>
      <c r="AD1654" s="3"/>
      <c r="AE1654" s="3"/>
      <c r="AF1654" s="10"/>
      <c r="AG1654" s="11"/>
      <c r="AH1654" s="10"/>
      <c r="AI1654" s="1"/>
      <c r="AJ1654" s="1"/>
      <c r="AK1654" s="1"/>
      <c r="AL1654" s="1"/>
      <c r="AM1654" s="1"/>
      <c r="AN1654" s="1"/>
      <c r="AO1654" s="1"/>
      <c r="AP1654" s="1"/>
      <c r="AQ1654" s="1"/>
      <c r="AR1654" s="1"/>
      <c r="AS1654" s="1"/>
      <c r="AT1654" s="1"/>
      <c r="AU1654" s="1"/>
      <c r="AV1654" s="1"/>
      <c r="AW1654" s="1"/>
      <c r="AX1654" s="1"/>
      <c r="AY1654" s="1"/>
      <c r="AZ1654" s="1"/>
      <c r="BA1654" s="1"/>
      <c r="BB1654" s="1"/>
      <c r="BC1654" s="1"/>
      <c r="BD1654" s="1"/>
      <c r="BE1654" s="1"/>
      <c r="BF1654" s="1"/>
      <c r="BG1654" s="1"/>
      <c r="BH1654" s="1"/>
      <c r="BI1654" s="1"/>
      <c r="BJ1654" s="1"/>
      <c r="BK1654" s="1"/>
      <c r="BL1654" s="1"/>
      <c r="BM1654" s="1"/>
      <c r="BN1654" s="1"/>
      <c r="BO1654" s="1"/>
      <c r="BP1654" s="1"/>
      <c r="BQ1654" s="1"/>
      <c r="BR1654" s="1"/>
      <c r="BS1654" s="1"/>
      <c r="BT1654" s="1"/>
      <c r="BU1654" s="1"/>
      <c r="BV1654" s="1"/>
      <c r="BW1654" s="1"/>
      <c r="BX1654" s="1"/>
      <c r="BY1654" s="1"/>
      <c r="BZ1654" s="1"/>
      <c r="CA1654" s="1"/>
      <c r="CB1654" s="1"/>
      <c r="CC1654" s="1"/>
      <c r="CD1654" s="1"/>
      <c r="CE1654" s="1"/>
      <c r="CF1654" s="1"/>
      <c r="CG1654" s="1"/>
      <c r="CH1654" s="1"/>
      <c r="CI1654" s="1"/>
      <c r="CJ1654" s="1"/>
      <c r="CK1654" s="1"/>
      <c r="CL1654" s="1"/>
      <c r="CM1654" s="1"/>
      <c r="CN1654" s="1"/>
      <c r="CO1654" s="1"/>
      <c r="CP1654" s="1"/>
      <c r="CQ1654" s="1"/>
      <c r="CR1654" s="1"/>
      <c r="CS1654" s="1"/>
      <c r="CT1654" s="1"/>
      <c r="CU1654" s="1"/>
      <c r="CV1654" s="1"/>
      <c r="CW1654" s="1"/>
      <c r="CX1654" s="1"/>
      <c r="CY1654" s="1"/>
      <c r="CZ1654" s="1"/>
      <c r="DA1654" s="1"/>
      <c r="DB1654" s="1"/>
      <c r="DC1654" s="1"/>
      <c r="DD1654" s="1"/>
      <c r="DE1654" s="1"/>
      <c r="DF1654" s="1"/>
      <c r="DG1654" s="1"/>
      <c r="DH1654" s="1"/>
      <c r="DI1654" s="1"/>
      <c r="DJ1654" s="1"/>
      <c r="DK1654" s="1"/>
      <c r="DL1654" s="1"/>
      <c r="DM1654" s="1"/>
      <c r="DN1654" s="1"/>
      <c r="DO1654" s="1"/>
      <c r="DP1654" s="1"/>
      <c r="DQ1654" s="1"/>
      <c r="DR1654" s="1"/>
      <c r="DS1654" s="1"/>
      <c r="DT1654" s="1"/>
      <c r="DU1654" s="1"/>
      <c r="DV1654" s="1"/>
      <c r="DW1654" s="1"/>
      <c r="DX1654" s="1"/>
      <c r="DY1654" s="1"/>
      <c r="DZ1654" s="1"/>
      <c r="EA1654" s="1"/>
      <c r="EB1654" s="1"/>
      <c r="EC1654" s="1"/>
      <c r="ED1654" s="1"/>
      <c r="EE1654" s="1"/>
      <c r="EF1654" s="1"/>
      <c r="EG1654" s="1"/>
      <c r="EH1654" s="1"/>
      <c r="EI1654" s="1"/>
      <c r="EJ1654" s="1"/>
      <c r="EK1654" s="1"/>
      <c r="EL1654" s="1"/>
      <c r="EM1654" s="1"/>
      <c r="EN1654" s="1"/>
      <c r="EO1654" s="1"/>
      <c r="EP1654" s="1"/>
      <c r="EQ1654" s="1"/>
      <c r="ER1654" s="1"/>
      <c r="ES1654" s="1"/>
      <c r="ET1654" s="1"/>
      <c r="EU1654" s="1"/>
      <c r="EV1654" s="1"/>
      <c r="EW1654" s="1"/>
      <c r="EX1654" s="1"/>
    </row>
    <row r="1655" spans="1:154" x14ac:dyDescent="0.15">
      <c r="A1655" s="35"/>
      <c r="B1655" s="125"/>
      <c r="C1655" s="14"/>
      <c r="D1655" s="13"/>
      <c r="E1655" s="14"/>
      <c r="F1655" s="14"/>
      <c r="G1655" s="14"/>
      <c r="H1655" s="14"/>
      <c r="I1655" s="13"/>
      <c r="J1655" s="29"/>
      <c r="K1655" s="2"/>
      <c r="L1655" s="17"/>
      <c r="M1655" s="12"/>
      <c r="N1655" s="12"/>
      <c r="O1655" s="17"/>
      <c r="P1655" s="14"/>
      <c r="Q1655" s="14"/>
      <c r="R1655" s="14"/>
      <c r="S1655" s="20"/>
      <c r="T1655" s="14"/>
      <c r="U1655" s="4"/>
      <c r="V1655" s="29"/>
      <c r="W1655" s="10"/>
      <c r="X1655" s="10"/>
      <c r="Y1655" s="27"/>
      <c r="Z1655" s="3"/>
      <c r="AA1655" s="1"/>
      <c r="AB1655" s="10"/>
      <c r="AC1655" s="3"/>
      <c r="AD1655" s="3"/>
      <c r="AE1655" s="3"/>
      <c r="AF1655" s="10"/>
      <c r="AG1655" s="11"/>
      <c r="AH1655" s="10"/>
      <c r="AI1655" s="1"/>
      <c r="AJ1655" s="1"/>
      <c r="AK1655" s="1"/>
      <c r="AL1655" s="1"/>
      <c r="AM1655" s="1"/>
      <c r="AN1655" s="1"/>
      <c r="AO1655" s="1"/>
      <c r="AP1655" s="1"/>
      <c r="AQ1655" s="1"/>
      <c r="AR1655" s="1"/>
      <c r="AS1655" s="1"/>
      <c r="AT1655" s="1"/>
      <c r="AU1655" s="1"/>
      <c r="AV1655" s="1"/>
      <c r="AW1655" s="1"/>
      <c r="AX1655" s="1"/>
      <c r="AY1655" s="1"/>
      <c r="AZ1655" s="1"/>
      <c r="BA1655" s="1"/>
      <c r="BB1655" s="1"/>
      <c r="BC1655" s="1"/>
      <c r="BD1655" s="1"/>
      <c r="BE1655" s="1"/>
      <c r="BF1655" s="1"/>
      <c r="BG1655" s="1"/>
      <c r="BH1655" s="1"/>
      <c r="BI1655" s="1"/>
      <c r="BJ1655" s="1"/>
      <c r="BK1655" s="1"/>
      <c r="BL1655" s="1"/>
      <c r="BM1655" s="1"/>
      <c r="BN1655" s="1"/>
      <c r="BO1655" s="1"/>
      <c r="BP1655" s="1"/>
      <c r="BQ1655" s="1"/>
      <c r="BR1655" s="1"/>
      <c r="BS1655" s="1"/>
      <c r="BT1655" s="1"/>
      <c r="BU1655" s="1"/>
      <c r="BV1655" s="1"/>
      <c r="BW1655" s="1"/>
      <c r="BX1655" s="1"/>
      <c r="BY1655" s="1"/>
      <c r="BZ1655" s="1"/>
      <c r="CA1655" s="1"/>
      <c r="CB1655" s="1"/>
      <c r="CC1655" s="1"/>
      <c r="CD1655" s="1"/>
      <c r="CE1655" s="1"/>
      <c r="CF1655" s="1"/>
      <c r="CG1655" s="1"/>
      <c r="CH1655" s="1"/>
      <c r="CI1655" s="1"/>
      <c r="CJ1655" s="1"/>
      <c r="CK1655" s="1"/>
      <c r="CL1655" s="1"/>
      <c r="CM1655" s="1"/>
      <c r="CN1655" s="1"/>
      <c r="CO1655" s="1"/>
      <c r="CP1655" s="1"/>
      <c r="CQ1655" s="1"/>
      <c r="CR1655" s="1"/>
      <c r="CS1655" s="1"/>
      <c r="CT1655" s="1"/>
      <c r="CU1655" s="1"/>
      <c r="CV1655" s="1"/>
      <c r="CW1655" s="1"/>
      <c r="CX1655" s="1"/>
      <c r="CY1655" s="1"/>
      <c r="CZ1655" s="1"/>
      <c r="DA1655" s="1"/>
      <c r="DB1655" s="1"/>
      <c r="DC1655" s="1"/>
      <c r="DD1655" s="1"/>
      <c r="DE1655" s="1"/>
      <c r="DF1655" s="1"/>
      <c r="DG1655" s="1"/>
      <c r="DH1655" s="1"/>
      <c r="DI1655" s="1"/>
      <c r="DJ1655" s="1"/>
      <c r="DK1655" s="1"/>
      <c r="DL1655" s="1"/>
      <c r="DM1655" s="1"/>
      <c r="DN1655" s="1"/>
      <c r="DO1655" s="1"/>
      <c r="DP1655" s="1"/>
      <c r="DQ1655" s="1"/>
      <c r="DR1655" s="1"/>
      <c r="DS1655" s="1"/>
      <c r="DT1655" s="1"/>
      <c r="DU1655" s="1"/>
      <c r="DV1655" s="1"/>
      <c r="DW1655" s="1"/>
      <c r="DX1655" s="1"/>
      <c r="DY1655" s="1"/>
      <c r="DZ1655" s="1"/>
      <c r="EA1655" s="1"/>
      <c r="EB1655" s="1"/>
      <c r="EC1655" s="1"/>
      <c r="ED1655" s="1"/>
      <c r="EE1655" s="1"/>
      <c r="EF1655" s="1"/>
      <c r="EG1655" s="1"/>
      <c r="EH1655" s="1"/>
      <c r="EI1655" s="1"/>
      <c r="EJ1655" s="1"/>
      <c r="EK1655" s="1"/>
      <c r="EL1655" s="1"/>
      <c r="EM1655" s="1"/>
      <c r="EN1655" s="1"/>
      <c r="EO1655" s="1"/>
      <c r="EP1655" s="1"/>
      <c r="EQ1655" s="1"/>
      <c r="ER1655" s="1"/>
      <c r="ES1655" s="1"/>
      <c r="ET1655" s="1"/>
      <c r="EU1655" s="1"/>
      <c r="EV1655" s="1"/>
      <c r="EW1655" s="1"/>
      <c r="EX1655" s="1"/>
    </row>
    <row r="1656" spans="1:154" x14ac:dyDescent="0.15">
      <c r="A1656" s="35"/>
      <c r="B1656" s="125"/>
      <c r="C1656" s="14"/>
      <c r="D1656" s="13"/>
      <c r="E1656" s="14"/>
      <c r="F1656" s="14"/>
      <c r="G1656" s="14"/>
      <c r="H1656" s="14"/>
      <c r="I1656" s="13"/>
      <c r="J1656" s="29"/>
      <c r="K1656" s="2"/>
      <c r="L1656" s="17"/>
      <c r="M1656" s="12"/>
      <c r="N1656" s="12"/>
      <c r="O1656" s="17"/>
      <c r="P1656" s="14"/>
      <c r="Q1656" s="14"/>
      <c r="R1656" s="14"/>
      <c r="S1656" s="20"/>
      <c r="T1656" s="14"/>
      <c r="U1656" s="4"/>
      <c r="V1656" s="29"/>
      <c r="W1656" s="10"/>
      <c r="X1656" s="10"/>
      <c r="Y1656" s="27"/>
      <c r="Z1656" s="3"/>
      <c r="AA1656" s="1"/>
      <c r="AB1656" s="10"/>
      <c r="AC1656" s="3"/>
      <c r="AD1656" s="3"/>
      <c r="AE1656" s="3"/>
      <c r="AF1656" s="10"/>
      <c r="AG1656" s="11"/>
      <c r="AH1656" s="10"/>
      <c r="AI1656" s="1"/>
      <c r="AJ1656" s="1"/>
      <c r="AK1656" s="1"/>
      <c r="AL1656" s="1"/>
      <c r="AM1656" s="1"/>
      <c r="AN1656" s="1"/>
      <c r="AO1656" s="1"/>
      <c r="AP1656" s="1"/>
      <c r="AQ1656" s="1"/>
      <c r="AR1656" s="1"/>
      <c r="AS1656" s="1"/>
      <c r="AT1656" s="1"/>
      <c r="AU1656" s="1"/>
      <c r="AV1656" s="1"/>
      <c r="AW1656" s="1"/>
      <c r="AX1656" s="1"/>
      <c r="AY1656" s="1"/>
      <c r="AZ1656" s="1"/>
      <c r="BA1656" s="1"/>
      <c r="BB1656" s="1"/>
      <c r="BC1656" s="1"/>
      <c r="BD1656" s="1"/>
      <c r="BE1656" s="1"/>
      <c r="BF1656" s="1"/>
      <c r="BG1656" s="1"/>
      <c r="BH1656" s="1"/>
      <c r="BI1656" s="1"/>
      <c r="BJ1656" s="1"/>
      <c r="BK1656" s="1"/>
      <c r="BL1656" s="1"/>
      <c r="BM1656" s="1"/>
      <c r="BN1656" s="1"/>
      <c r="BO1656" s="1"/>
      <c r="BP1656" s="1"/>
      <c r="BQ1656" s="1"/>
      <c r="BR1656" s="1"/>
      <c r="BS1656" s="1"/>
      <c r="BT1656" s="1"/>
      <c r="BU1656" s="1"/>
      <c r="BV1656" s="1"/>
      <c r="BW1656" s="1"/>
      <c r="BX1656" s="1"/>
      <c r="BY1656" s="1"/>
      <c r="BZ1656" s="1"/>
      <c r="CA1656" s="1"/>
      <c r="CB1656" s="1"/>
      <c r="CC1656" s="1"/>
      <c r="CD1656" s="1"/>
      <c r="CE1656" s="1"/>
      <c r="CF1656" s="1"/>
      <c r="CG1656" s="1"/>
      <c r="CH1656" s="1"/>
      <c r="CI1656" s="1"/>
      <c r="CJ1656" s="1"/>
      <c r="CK1656" s="1"/>
      <c r="CL1656" s="1"/>
      <c r="CM1656" s="1"/>
      <c r="CN1656" s="1"/>
      <c r="CO1656" s="1"/>
      <c r="CP1656" s="1"/>
      <c r="CQ1656" s="1"/>
      <c r="CR1656" s="1"/>
      <c r="CS1656" s="1"/>
      <c r="CT1656" s="1"/>
      <c r="CU1656" s="1"/>
      <c r="CV1656" s="1"/>
      <c r="CW1656" s="1"/>
      <c r="CX1656" s="1"/>
      <c r="CY1656" s="1"/>
      <c r="CZ1656" s="1"/>
      <c r="DA1656" s="1"/>
      <c r="DB1656" s="1"/>
      <c r="DC1656" s="1"/>
      <c r="DD1656" s="1"/>
      <c r="DE1656" s="1"/>
      <c r="DF1656" s="1"/>
      <c r="DG1656" s="1"/>
      <c r="DH1656" s="1"/>
      <c r="DI1656" s="1"/>
      <c r="DJ1656" s="1"/>
      <c r="DK1656" s="1"/>
      <c r="DL1656" s="1"/>
      <c r="DM1656" s="1"/>
      <c r="DN1656" s="1"/>
      <c r="DO1656" s="1"/>
      <c r="DP1656" s="1"/>
      <c r="DQ1656" s="1"/>
      <c r="DR1656" s="1"/>
      <c r="DS1656" s="1"/>
      <c r="DT1656" s="1"/>
      <c r="DU1656" s="1"/>
      <c r="DV1656" s="1"/>
      <c r="DW1656" s="1"/>
      <c r="DX1656" s="1"/>
      <c r="DY1656" s="1"/>
      <c r="DZ1656" s="1"/>
      <c r="EA1656" s="1"/>
      <c r="EB1656" s="1"/>
      <c r="EC1656" s="1"/>
      <c r="ED1656" s="1"/>
      <c r="EE1656" s="1"/>
      <c r="EF1656" s="1"/>
      <c r="EG1656" s="1"/>
      <c r="EH1656" s="1"/>
      <c r="EI1656" s="1"/>
      <c r="EJ1656" s="1"/>
      <c r="EK1656" s="1"/>
      <c r="EL1656" s="1"/>
      <c r="EM1656" s="1"/>
      <c r="EN1656" s="1"/>
      <c r="EO1656" s="1"/>
      <c r="EP1656" s="1"/>
      <c r="EQ1656" s="1"/>
      <c r="ER1656" s="1"/>
      <c r="ES1656" s="1"/>
      <c r="ET1656" s="1"/>
      <c r="EU1656" s="1"/>
      <c r="EV1656" s="1"/>
      <c r="EW1656" s="1"/>
      <c r="EX1656" s="1"/>
    </row>
    <row r="1657" spans="1:154" x14ac:dyDescent="0.15">
      <c r="A1657" s="35"/>
      <c r="B1657" s="125"/>
      <c r="C1657" s="14"/>
      <c r="D1657" s="13"/>
      <c r="E1657" s="14"/>
      <c r="F1657" s="14"/>
      <c r="G1657" s="14"/>
      <c r="H1657" s="14"/>
      <c r="I1657" s="13"/>
      <c r="J1657" s="29"/>
      <c r="K1657" s="2"/>
      <c r="L1657" s="17"/>
      <c r="M1657" s="12"/>
      <c r="N1657" s="12"/>
      <c r="O1657" s="17"/>
      <c r="P1657" s="14"/>
      <c r="Q1657" s="14"/>
      <c r="R1657" s="14"/>
      <c r="S1657" s="20"/>
      <c r="T1657" s="14"/>
      <c r="U1657" s="4"/>
      <c r="V1657" s="29"/>
      <c r="W1657" s="10"/>
      <c r="X1657" s="10"/>
      <c r="Y1657" s="27"/>
      <c r="Z1657" s="3"/>
      <c r="AA1657" s="1"/>
      <c r="AB1657" s="10"/>
      <c r="AC1657" s="3"/>
      <c r="AD1657" s="3"/>
      <c r="AE1657" s="3"/>
      <c r="AF1657" s="10"/>
      <c r="AG1657" s="11"/>
      <c r="AH1657" s="10"/>
      <c r="AI1657" s="1"/>
      <c r="AJ1657" s="1"/>
      <c r="AK1657" s="1"/>
      <c r="AL1657" s="1"/>
      <c r="AM1657" s="1"/>
      <c r="AN1657" s="1"/>
      <c r="AO1657" s="1"/>
      <c r="AP1657" s="1"/>
      <c r="AQ1657" s="1"/>
      <c r="AR1657" s="1"/>
      <c r="AS1657" s="1"/>
      <c r="AT1657" s="1"/>
      <c r="AU1657" s="1"/>
      <c r="AV1657" s="1"/>
      <c r="AW1657" s="1"/>
      <c r="AX1657" s="1"/>
      <c r="AY1657" s="1"/>
      <c r="AZ1657" s="1"/>
      <c r="BA1657" s="1"/>
      <c r="BB1657" s="1"/>
      <c r="BC1657" s="1"/>
      <c r="BD1657" s="1"/>
      <c r="BE1657" s="1"/>
      <c r="BF1657" s="1"/>
      <c r="BG1657" s="1"/>
      <c r="BH1657" s="1"/>
      <c r="BI1657" s="1"/>
      <c r="BJ1657" s="1"/>
      <c r="BK1657" s="1"/>
      <c r="BL1657" s="1"/>
      <c r="BM1657" s="1"/>
      <c r="BN1657" s="1"/>
      <c r="BO1657" s="1"/>
      <c r="BP1657" s="1"/>
      <c r="BQ1657" s="1"/>
      <c r="BR1657" s="1"/>
      <c r="BS1657" s="1"/>
      <c r="BT1657" s="1"/>
      <c r="BU1657" s="1"/>
      <c r="BV1657" s="1"/>
      <c r="BW1657" s="1"/>
      <c r="BX1657" s="1"/>
      <c r="BY1657" s="1"/>
      <c r="BZ1657" s="1"/>
      <c r="CA1657" s="1"/>
      <c r="CB1657" s="1"/>
      <c r="CC1657" s="1"/>
      <c r="CD1657" s="1"/>
      <c r="CE1657" s="1"/>
      <c r="CF1657" s="1"/>
      <c r="CG1657" s="1"/>
      <c r="CH1657" s="1"/>
      <c r="CI1657" s="1"/>
      <c r="CJ1657" s="1"/>
      <c r="CK1657" s="1"/>
      <c r="CL1657" s="1"/>
      <c r="CM1657" s="1"/>
      <c r="CN1657" s="1"/>
      <c r="CO1657" s="1"/>
      <c r="CP1657" s="1"/>
      <c r="CQ1657" s="1"/>
      <c r="CR1657" s="1"/>
      <c r="CS1657" s="1"/>
      <c r="CT1657" s="1"/>
      <c r="CU1657" s="1"/>
      <c r="CV1657" s="1"/>
      <c r="CW1657" s="1"/>
      <c r="CX1657" s="1"/>
      <c r="CY1657" s="1"/>
      <c r="CZ1657" s="1"/>
      <c r="DA1657" s="1"/>
      <c r="DB1657" s="1"/>
      <c r="DC1657" s="1"/>
      <c r="DD1657" s="1"/>
      <c r="DE1657" s="1"/>
      <c r="DF1657" s="1"/>
      <c r="DG1657" s="1"/>
      <c r="DH1657" s="1"/>
      <c r="DI1657" s="1"/>
      <c r="DJ1657" s="1"/>
      <c r="DK1657" s="1"/>
      <c r="DL1657" s="1"/>
      <c r="DM1657" s="1"/>
      <c r="DN1657" s="1"/>
      <c r="DO1657" s="1"/>
      <c r="DP1657" s="1"/>
      <c r="DQ1657" s="1"/>
      <c r="DR1657" s="1"/>
      <c r="DS1657" s="1"/>
      <c r="DT1657" s="1"/>
      <c r="DU1657" s="1"/>
      <c r="DV1657" s="1"/>
      <c r="DW1657" s="1"/>
      <c r="DX1657" s="1"/>
      <c r="DY1657" s="1"/>
      <c r="DZ1657" s="1"/>
      <c r="EA1657" s="1"/>
      <c r="EB1657" s="1"/>
      <c r="EC1657" s="1"/>
      <c r="ED1657" s="1"/>
      <c r="EE1657" s="1"/>
      <c r="EF1657" s="1"/>
      <c r="EG1657" s="1"/>
      <c r="EH1657" s="1"/>
      <c r="EI1657" s="1"/>
      <c r="EJ1657" s="1"/>
      <c r="EK1657" s="1"/>
      <c r="EL1657" s="1"/>
      <c r="EM1657" s="1"/>
      <c r="EN1657" s="1"/>
      <c r="EO1657" s="1"/>
      <c r="EP1657" s="1"/>
      <c r="EQ1657" s="1"/>
      <c r="ER1657" s="1"/>
      <c r="ES1657" s="1"/>
      <c r="ET1657" s="1"/>
      <c r="EU1657" s="1"/>
      <c r="EV1657" s="1"/>
      <c r="EW1657" s="1"/>
      <c r="EX1657" s="1"/>
    </row>
    <row r="1658" spans="1:154" x14ac:dyDescent="0.15">
      <c r="A1658" s="35"/>
      <c r="B1658" s="125"/>
      <c r="C1658" s="14"/>
      <c r="D1658" s="13"/>
      <c r="E1658" s="14"/>
      <c r="F1658" s="14"/>
      <c r="G1658" s="14"/>
      <c r="H1658" s="14"/>
      <c r="I1658" s="13"/>
      <c r="J1658" s="29"/>
      <c r="K1658" s="2"/>
      <c r="L1658" s="17"/>
      <c r="M1658" s="12"/>
      <c r="N1658" s="12"/>
      <c r="O1658" s="17"/>
      <c r="P1658" s="14"/>
      <c r="Q1658" s="14"/>
      <c r="R1658" s="14"/>
      <c r="S1658" s="20"/>
      <c r="T1658" s="14"/>
      <c r="U1658" s="4"/>
      <c r="V1658" s="29"/>
      <c r="W1658" s="10"/>
      <c r="X1658" s="10"/>
      <c r="Y1658" s="27"/>
      <c r="Z1658" s="3"/>
      <c r="AA1658" s="1"/>
      <c r="AB1658" s="10"/>
      <c r="AC1658" s="3"/>
      <c r="AD1658" s="3"/>
      <c r="AE1658" s="3"/>
      <c r="AF1658" s="10"/>
      <c r="AG1658" s="11"/>
      <c r="AH1658" s="10"/>
      <c r="AI1658" s="1"/>
      <c r="AJ1658" s="1"/>
      <c r="AK1658" s="1"/>
      <c r="AL1658" s="1"/>
      <c r="AM1658" s="1"/>
      <c r="AN1658" s="1"/>
      <c r="AO1658" s="1"/>
      <c r="AP1658" s="1"/>
      <c r="AQ1658" s="1"/>
      <c r="AR1658" s="1"/>
      <c r="AS1658" s="1"/>
      <c r="AT1658" s="1"/>
      <c r="AU1658" s="1"/>
      <c r="AV1658" s="1"/>
      <c r="AW1658" s="1"/>
      <c r="AX1658" s="1"/>
      <c r="AY1658" s="1"/>
      <c r="AZ1658" s="1"/>
      <c r="BA1658" s="1"/>
      <c r="BB1658" s="1"/>
      <c r="BC1658" s="1"/>
      <c r="BD1658" s="1"/>
      <c r="BE1658" s="1"/>
      <c r="BF1658" s="1"/>
      <c r="BG1658" s="1"/>
      <c r="BH1658" s="1"/>
      <c r="BI1658" s="1"/>
      <c r="BJ1658" s="1"/>
      <c r="BK1658" s="1"/>
      <c r="BL1658" s="1"/>
      <c r="BM1658" s="1"/>
      <c r="BN1658" s="1"/>
      <c r="BO1658" s="1"/>
      <c r="BP1658" s="1"/>
      <c r="BQ1658" s="1"/>
      <c r="BR1658" s="1"/>
      <c r="BS1658" s="1"/>
      <c r="BT1658" s="1"/>
      <c r="BU1658" s="1"/>
      <c r="BV1658" s="1"/>
      <c r="BW1658" s="1"/>
      <c r="BX1658" s="1"/>
      <c r="BY1658" s="1"/>
      <c r="BZ1658" s="1"/>
      <c r="CA1658" s="1"/>
      <c r="CB1658" s="1"/>
      <c r="CC1658" s="1"/>
      <c r="CD1658" s="1"/>
      <c r="CE1658" s="1"/>
      <c r="CF1658" s="1"/>
      <c r="CG1658" s="1"/>
      <c r="CH1658" s="1"/>
      <c r="CI1658" s="1"/>
      <c r="CJ1658" s="1"/>
      <c r="CK1658" s="1"/>
      <c r="CL1658" s="1"/>
      <c r="CM1658" s="1"/>
      <c r="CN1658" s="1"/>
      <c r="CO1658" s="1"/>
      <c r="CP1658" s="1"/>
      <c r="CQ1658" s="1"/>
      <c r="CR1658" s="1"/>
      <c r="CS1658" s="1"/>
      <c r="CT1658" s="1"/>
      <c r="CU1658" s="1"/>
      <c r="CV1658" s="1"/>
      <c r="CW1658" s="1"/>
      <c r="CX1658" s="1"/>
      <c r="CY1658" s="1"/>
      <c r="CZ1658" s="1"/>
      <c r="DA1658" s="1"/>
      <c r="DB1658" s="1"/>
      <c r="DC1658" s="1"/>
      <c r="DD1658" s="1"/>
      <c r="DE1658" s="1"/>
      <c r="DF1658" s="1"/>
      <c r="DG1658" s="1"/>
      <c r="DH1658" s="1"/>
      <c r="DI1658" s="1"/>
      <c r="DJ1658" s="1"/>
      <c r="DK1658" s="1"/>
      <c r="DL1658" s="1"/>
      <c r="DM1658" s="1"/>
      <c r="DN1658" s="1"/>
      <c r="DO1658" s="1"/>
      <c r="DP1658" s="1"/>
      <c r="DQ1658" s="1"/>
      <c r="DR1658" s="1"/>
      <c r="DS1658" s="1"/>
      <c r="DT1658" s="1"/>
      <c r="DU1658" s="1"/>
      <c r="DV1658" s="1"/>
      <c r="DW1658" s="1"/>
      <c r="DX1658" s="1"/>
      <c r="DY1658" s="1"/>
      <c r="DZ1658" s="1"/>
      <c r="EA1658" s="1"/>
      <c r="EB1658" s="1"/>
      <c r="EC1658" s="1"/>
      <c r="ED1658" s="1"/>
      <c r="EE1658" s="1"/>
      <c r="EF1658" s="1"/>
      <c r="EG1658" s="1"/>
      <c r="EH1658" s="1"/>
      <c r="EI1658" s="1"/>
      <c r="EJ1658" s="1"/>
      <c r="EK1658" s="1"/>
      <c r="EL1658" s="1"/>
      <c r="EM1658" s="1"/>
      <c r="EN1658" s="1"/>
      <c r="EO1658" s="1"/>
      <c r="EP1658" s="1"/>
      <c r="EQ1658" s="1"/>
      <c r="ER1658" s="1"/>
      <c r="ES1658" s="1"/>
      <c r="ET1658" s="1"/>
      <c r="EU1658" s="1"/>
      <c r="EV1658" s="1"/>
      <c r="EW1658" s="1"/>
      <c r="EX1658" s="1"/>
    </row>
    <row r="1659" spans="1:154" x14ac:dyDescent="0.15">
      <c r="A1659" s="35"/>
      <c r="B1659" s="125"/>
      <c r="C1659" s="14"/>
      <c r="D1659" s="13"/>
      <c r="E1659" s="14"/>
      <c r="F1659" s="14"/>
      <c r="G1659" s="14"/>
      <c r="H1659" s="14"/>
      <c r="I1659" s="13"/>
      <c r="J1659" s="29"/>
      <c r="K1659" s="2"/>
      <c r="L1659" s="17"/>
      <c r="M1659" s="12"/>
      <c r="N1659" s="12"/>
      <c r="O1659" s="17"/>
      <c r="P1659" s="14"/>
      <c r="Q1659" s="14"/>
      <c r="R1659" s="14"/>
      <c r="S1659" s="20"/>
      <c r="T1659" s="14"/>
      <c r="U1659" s="4"/>
      <c r="V1659" s="29"/>
      <c r="W1659" s="25"/>
      <c r="X1659" s="25"/>
      <c r="Y1659" s="31"/>
      <c r="Z1659" s="21"/>
      <c r="AA1659" s="24"/>
      <c r="AB1659" s="25"/>
      <c r="AC1659" s="21"/>
      <c r="AD1659" s="21"/>
      <c r="AE1659" s="21"/>
      <c r="AF1659" s="25"/>
      <c r="AG1659" s="22"/>
      <c r="AH1659" s="25"/>
      <c r="AI1659" s="24"/>
      <c r="AJ1659" s="24"/>
      <c r="AK1659" s="24"/>
      <c r="AL1659" s="24"/>
      <c r="AM1659" s="24"/>
      <c r="AN1659" s="24"/>
      <c r="AO1659" s="24"/>
      <c r="AP1659" s="24"/>
      <c r="AQ1659" s="24"/>
      <c r="AR1659" s="24"/>
      <c r="AS1659" s="24"/>
      <c r="AT1659" s="24"/>
      <c r="AU1659" s="24"/>
      <c r="AV1659" s="24"/>
      <c r="AW1659" s="24"/>
      <c r="AX1659" s="24"/>
      <c r="AY1659" s="24"/>
      <c r="AZ1659" s="24"/>
      <c r="BA1659" s="24"/>
      <c r="BB1659" s="24"/>
      <c r="BC1659" s="24"/>
      <c r="BD1659" s="24"/>
      <c r="BE1659" s="24"/>
      <c r="BF1659" s="24"/>
      <c r="BG1659" s="24"/>
      <c r="BH1659" s="24"/>
      <c r="BI1659" s="24"/>
      <c r="BJ1659" s="24"/>
      <c r="BK1659" s="24"/>
      <c r="BL1659" s="24"/>
      <c r="BM1659" s="24"/>
      <c r="BN1659" s="24"/>
      <c r="BO1659" s="24"/>
      <c r="BP1659" s="24"/>
      <c r="BQ1659" s="24"/>
      <c r="BR1659" s="24"/>
      <c r="BS1659" s="24"/>
      <c r="BT1659" s="24"/>
      <c r="BU1659" s="24"/>
      <c r="BV1659" s="24"/>
      <c r="BW1659" s="24"/>
      <c r="BX1659" s="24"/>
      <c r="BY1659" s="24"/>
      <c r="BZ1659" s="24"/>
      <c r="CA1659" s="24"/>
      <c r="CB1659" s="24"/>
      <c r="CC1659" s="24"/>
      <c r="CD1659" s="24"/>
      <c r="CE1659" s="24"/>
      <c r="CF1659" s="24"/>
      <c r="CG1659" s="24"/>
      <c r="CH1659" s="24"/>
      <c r="CI1659" s="24"/>
      <c r="CJ1659" s="24"/>
      <c r="CK1659" s="24"/>
      <c r="CL1659" s="24"/>
      <c r="CM1659" s="24"/>
      <c r="CN1659" s="24"/>
      <c r="CO1659" s="24"/>
      <c r="CP1659" s="24"/>
      <c r="CQ1659" s="24"/>
      <c r="CR1659" s="24"/>
      <c r="CS1659" s="24"/>
      <c r="CT1659" s="24"/>
      <c r="CU1659" s="24"/>
      <c r="CV1659" s="24"/>
      <c r="CW1659" s="24"/>
      <c r="CX1659" s="24"/>
      <c r="CY1659" s="24"/>
      <c r="CZ1659" s="24"/>
      <c r="DA1659" s="24"/>
      <c r="DB1659" s="24"/>
      <c r="DC1659" s="24"/>
      <c r="DD1659" s="24"/>
      <c r="DE1659" s="24"/>
      <c r="DF1659" s="24"/>
      <c r="DG1659" s="24"/>
      <c r="DH1659" s="24"/>
      <c r="DI1659" s="24"/>
      <c r="DJ1659" s="24"/>
      <c r="DK1659" s="24"/>
      <c r="DL1659" s="24"/>
      <c r="DM1659" s="24"/>
      <c r="DN1659" s="24"/>
      <c r="DO1659" s="24"/>
      <c r="DP1659" s="24"/>
      <c r="DQ1659" s="24"/>
      <c r="DR1659" s="24"/>
      <c r="DS1659" s="24"/>
      <c r="DT1659" s="24"/>
      <c r="DU1659" s="24"/>
      <c r="DV1659" s="24"/>
      <c r="DW1659" s="24"/>
      <c r="DX1659" s="24"/>
      <c r="DY1659" s="24"/>
      <c r="DZ1659" s="24"/>
      <c r="EA1659" s="24"/>
      <c r="EB1659" s="24"/>
      <c r="EC1659" s="24"/>
      <c r="ED1659" s="24"/>
      <c r="EE1659" s="24"/>
      <c r="EF1659" s="24"/>
      <c r="EG1659" s="24"/>
      <c r="EH1659" s="24"/>
      <c r="EI1659" s="24"/>
      <c r="EJ1659" s="24"/>
      <c r="EK1659" s="24"/>
      <c r="EL1659" s="24"/>
      <c r="EM1659" s="24"/>
      <c r="EN1659" s="24"/>
      <c r="EO1659" s="24"/>
      <c r="EP1659" s="24"/>
      <c r="EQ1659" s="24"/>
      <c r="ER1659" s="24"/>
      <c r="ES1659" s="24"/>
      <c r="ET1659" s="24"/>
      <c r="EU1659" s="24"/>
      <c r="EV1659" s="24"/>
      <c r="EW1659" s="24"/>
      <c r="EX1659" s="24"/>
    </row>
    <row r="1660" spans="1:154" x14ac:dyDescent="0.15">
      <c r="A1660" s="35"/>
      <c r="B1660" s="125"/>
      <c r="C1660" s="14"/>
      <c r="D1660" s="13"/>
      <c r="E1660" s="14"/>
      <c r="F1660" s="14"/>
      <c r="G1660" s="14"/>
      <c r="H1660" s="14"/>
      <c r="I1660" s="13"/>
      <c r="J1660" s="29"/>
      <c r="K1660" s="2"/>
      <c r="L1660" s="17"/>
      <c r="M1660" s="12"/>
      <c r="N1660" s="12"/>
      <c r="O1660" s="17"/>
      <c r="P1660" s="14"/>
      <c r="Q1660" s="14"/>
      <c r="R1660" s="14"/>
      <c r="S1660" s="20"/>
      <c r="T1660" s="14"/>
      <c r="U1660" s="4"/>
      <c r="V1660" s="29"/>
      <c r="W1660" s="10"/>
      <c r="X1660" s="10"/>
      <c r="Y1660" s="27"/>
      <c r="Z1660" s="3"/>
      <c r="AA1660" s="1"/>
      <c r="AB1660" s="10"/>
      <c r="AC1660" s="3"/>
      <c r="AD1660" s="3"/>
      <c r="AE1660" s="3"/>
      <c r="AF1660" s="10"/>
      <c r="AG1660" s="11"/>
      <c r="AH1660" s="10"/>
      <c r="AI1660" s="1"/>
      <c r="AJ1660" s="1"/>
      <c r="AK1660" s="1"/>
      <c r="AL1660" s="1"/>
      <c r="AM1660" s="1"/>
      <c r="AN1660" s="1"/>
      <c r="AO1660" s="1"/>
      <c r="AP1660" s="1"/>
      <c r="AQ1660" s="1"/>
      <c r="AR1660" s="1"/>
      <c r="AS1660" s="1"/>
      <c r="AT1660" s="1"/>
      <c r="AU1660" s="1"/>
      <c r="AV1660" s="1"/>
      <c r="AW1660" s="1"/>
      <c r="AX1660" s="1"/>
      <c r="AY1660" s="1"/>
      <c r="AZ1660" s="1"/>
      <c r="BA1660" s="1"/>
      <c r="BB1660" s="1"/>
      <c r="BC1660" s="1"/>
      <c r="BD1660" s="1"/>
      <c r="BE1660" s="1"/>
      <c r="BF1660" s="1"/>
      <c r="BG1660" s="1"/>
      <c r="BH1660" s="1"/>
      <c r="BI1660" s="1"/>
      <c r="BJ1660" s="1"/>
      <c r="BK1660" s="1"/>
      <c r="BL1660" s="1"/>
      <c r="BM1660" s="1"/>
      <c r="BN1660" s="1"/>
      <c r="BO1660" s="1"/>
      <c r="BP1660" s="1"/>
      <c r="BQ1660" s="1"/>
      <c r="BR1660" s="1"/>
      <c r="BS1660" s="1"/>
      <c r="BT1660" s="1"/>
      <c r="BU1660" s="1"/>
      <c r="BV1660" s="1"/>
      <c r="BW1660" s="1"/>
      <c r="BX1660" s="1"/>
      <c r="BY1660" s="1"/>
      <c r="BZ1660" s="1"/>
      <c r="CA1660" s="1"/>
      <c r="CB1660" s="1"/>
      <c r="CC1660" s="1"/>
      <c r="CD1660" s="1"/>
      <c r="CE1660" s="1"/>
      <c r="CF1660" s="1"/>
      <c r="CG1660" s="1"/>
      <c r="CH1660" s="1"/>
      <c r="CI1660" s="1"/>
      <c r="CJ1660" s="1"/>
      <c r="CK1660" s="1"/>
      <c r="CL1660" s="1"/>
      <c r="CM1660" s="1"/>
      <c r="CN1660" s="1"/>
      <c r="CO1660" s="1"/>
      <c r="CP1660" s="1"/>
      <c r="CQ1660" s="1"/>
      <c r="CR1660" s="1"/>
      <c r="CS1660" s="1"/>
      <c r="CT1660" s="1"/>
      <c r="CU1660" s="1"/>
      <c r="CV1660" s="1"/>
      <c r="CW1660" s="1"/>
      <c r="CX1660" s="1"/>
      <c r="CY1660" s="1"/>
      <c r="CZ1660" s="1"/>
      <c r="DA1660" s="1"/>
      <c r="DB1660" s="1"/>
      <c r="DC1660" s="1"/>
      <c r="DD1660" s="1"/>
      <c r="DE1660" s="1"/>
      <c r="DF1660" s="1"/>
      <c r="DG1660" s="1"/>
      <c r="DH1660" s="1"/>
      <c r="DI1660" s="1"/>
      <c r="DJ1660" s="1"/>
      <c r="DK1660" s="1"/>
      <c r="DL1660" s="1"/>
      <c r="DM1660" s="1"/>
      <c r="DN1660" s="1"/>
      <c r="DO1660" s="1"/>
      <c r="DP1660" s="1"/>
      <c r="DQ1660" s="1"/>
      <c r="DR1660" s="1"/>
      <c r="DS1660" s="1"/>
      <c r="DT1660" s="1"/>
      <c r="DU1660" s="1"/>
      <c r="DV1660" s="1"/>
      <c r="DW1660" s="1"/>
      <c r="DX1660" s="1"/>
      <c r="DY1660" s="1"/>
      <c r="DZ1660" s="1"/>
      <c r="EA1660" s="1"/>
      <c r="EB1660" s="1"/>
      <c r="EC1660" s="1"/>
      <c r="ED1660" s="1"/>
      <c r="EE1660" s="1"/>
      <c r="EF1660" s="1"/>
      <c r="EG1660" s="1"/>
      <c r="EH1660" s="1"/>
      <c r="EI1660" s="1"/>
      <c r="EJ1660" s="1"/>
      <c r="EK1660" s="1"/>
      <c r="EL1660" s="1"/>
      <c r="EM1660" s="1"/>
      <c r="EN1660" s="1"/>
      <c r="EO1660" s="1"/>
      <c r="EP1660" s="1"/>
      <c r="EQ1660" s="1"/>
      <c r="ER1660" s="1"/>
      <c r="ES1660" s="1"/>
      <c r="ET1660" s="1"/>
      <c r="EU1660" s="1"/>
      <c r="EV1660" s="1"/>
      <c r="EW1660" s="1"/>
      <c r="EX1660" s="1"/>
    </row>
    <row r="1661" spans="1:154" x14ac:dyDescent="0.15">
      <c r="A1661" s="35"/>
      <c r="B1661" s="125"/>
      <c r="C1661" s="14"/>
      <c r="D1661" s="13"/>
      <c r="E1661" s="14"/>
      <c r="F1661" s="14"/>
      <c r="G1661" s="14"/>
      <c r="H1661" s="14"/>
      <c r="I1661" s="13"/>
      <c r="J1661" s="29"/>
      <c r="K1661" s="2"/>
      <c r="L1661" s="17"/>
      <c r="M1661" s="12"/>
      <c r="N1661" s="12"/>
      <c r="O1661" s="17"/>
      <c r="P1661" s="14"/>
      <c r="Q1661" s="14"/>
      <c r="R1661" s="14"/>
      <c r="S1661" s="20"/>
      <c r="T1661" s="14"/>
      <c r="U1661" s="4"/>
      <c r="V1661" s="29"/>
      <c r="W1661" s="10"/>
      <c r="X1661" s="10"/>
      <c r="Y1661" s="27"/>
      <c r="Z1661" s="3"/>
      <c r="AA1661" s="1"/>
      <c r="AB1661" s="10"/>
      <c r="AC1661" s="3"/>
      <c r="AD1661" s="3"/>
      <c r="AE1661" s="3"/>
      <c r="AF1661" s="10"/>
      <c r="AG1661" s="11"/>
      <c r="AH1661" s="10"/>
      <c r="AI1661" s="1"/>
      <c r="AJ1661" s="1"/>
      <c r="AK1661" s="1"/>
      <c r="AL1661" s="1"/>
      <c r="AM1661" s="1"/>
      <c r="AN1661" s="1"/>
      <c r="AO1661" s="1"/>
      <c r="AP1661" s="1"/>
      <c r="AQ1661" s="1"/>
      <c r="AR1661" s="1"/>
      <c r="AS1661" s="1"/>
      <c r="AT1661" s="1"/>
      <c r="AU1661" s="1"/>
      <c r="AV1661" s="1"/>
      <c r="AW1661" s="1"/>
      <c r="AX1661" s="1"/>
      <c r="AY1661" s="1"/>
      <c r="AZ1661" s="1"/>
      <c r="BA1661" s="1"/>
      <c r="BB1661" s="1"/>
      <c r="BC1661" s="1"/>
      <c r="BD1661" s="1"/>
      <c r="BE1661" s="1"/>
      <c r="BF1661" s="1"/>
      <c r="BG1661" s="1"/>
      <c r="BH1661" s="1"/>
      <c r="BI1661" s="1"/>
      <c r="BJ1661" s="1"/>
      <c r="BK1661" s="1"/>
      <c r="BL1661" s="1"/>
      <c r="BM1661" s="1"/>
      <c r="BN1661" s="1"/>
      <c r="BO1661" s="1"/>
      <c r="BP1661" s="1"/>
      <c r="BQ1661" s="1"/>
      <c r="BR1661" s="1"/>
      <c r="BS1661" s="1"/>
      <c r="BT1661" s="1"/>
      <c r="BU1661" s="1"/>
      <c r="BV1661" s="1"/>
      <c r="BW1661" s="1"/>
      <c r="BX1661" s="1"/>
      <c r="BY1661" s="1"/>
      <c r="BZ1661" s="1"/>
      <c r="CA1661" s="1"/>
      <c r="CB1661" s="1"/>
      <c r="CC1661" s="1"/>
      <c r="CD1661" s="1"/>
      <c r="CE1661" s="1"/>
      <c r="CF1661" s="1"/>
      <c r="CG1661" s="1"/>
      <c r="CH1661" s="1"/>
      <c r="CI1661" s="1"/>
      <c r="CJ1661" s="1"/>
      <c r="CK1661" s="1"/>
      <c r="CL1661" s="1"/>
      <c r="CM1661" s="1"/>
      <c r="CN1661" s="1"/>
      <c r="CO1661" s="1"/>
      <c r="CP1661" s="1"/>
      <c r="CQ1661" s="1"/>
      <c r="CR1661" s="1"/>
      <c r="CS1661" s="1"/>
      <c r="CT1661" s="1"/>
      <c r="CU1661" s="1"/>
      <c r="CV1661" s="1"/>
      <c r="CW1661" s="1"/>
      <c r="CX1661" s="1"/>
      <c r="CY1661" s="1"/>
      <c r="CZ1661" s="1"/>
      <c r="DA1661" s="1"/>
      <c r="DB1661" s="1"/>
      <c r="DC1661" s="1"/>
      <c r="DD1661" s="1"/>
      <c r="DE1661" s="1"/>
      <c r="DF1661" s="1"/>
      <c r="DG1661" s="1"/>
      <c r="DH1661" s="1"/>
      <c r="DI1661" s="1"/>
      <c r="DJ1661" s="1"/>
      <c r="DK1661" s="1"/>
      <c r="DL1661" s="1"/>
      <c r="DM1661" s="1"/>
      <c r="DN1661" s="1"/>
      <c r="DO1661" s="1"/>
      <c r="DP1661" s="1"/>
      <c r="DQ1661" s="1"/>
      <c r="DR1661" s="1"/>
      <c r="DS1661" s="1"/>
      <c r="DT1661" s="1"/>
      <c r="DU1661" s="1"/>
      <c r="DV1661" s="1"/>
      <c r="DW1661" s="1"/>
      <c r="DX1661" s="1"/>
      <c r="DY1661" s="1"/>
      <c r="DZ1661" s="1"/>
      <c r="EA1661" s="1"/>
      <c r="EB1661" s="1"/>
      <c r="EC1661" s="1"/>
      <c r="ED1661" s="1"/>
      <c r="EE1661" s="1"/>
      <c r="EF1661" s="1"/>
      <c r="EG1661" s="1"/>
      <c r="EH1661" s="1"/>
      <c r="EI1661" s="1"/>
      <c r="EJ1661" s="1"/>
      <c r="EK1661" s="1"/>
      <c r="EL1661" s="1"/>
      <c r="EM1661" s="1"/>
      <c r="EN1661" s="1"/>
      <c r="EO1661" s="1"/>
      <c r="EP1661" s="1"/>
      <c r="EQ1661" s="1"/>
      <c r="ER1661" s="1"/>
      <c r="ES1661" s="1"/>
      <c r="ET1661" s="1"/>
      <c r="EU1661" s="1"/>
      <c r="EV1661" s="1"/>
      <c r="EW1661" s="1"/>
      <c r="EX1661" s="1"/>
    </row>
    <row r="1662" spans="1:154" x14ac:dyDescent="0.15">
      <c r="A1662" s="35"/>
      <c r="B1662" s="125"/>
      <c r="C1662" s="14"/>
      <c r="D1662" s="13"/>
      <c r="E1662" s="14"/>
      <c r="F1662" s="14"/>
      <c r="G1662" s="14"/>
      <c r="H1662" s="14"/>
      <c r="I1662" s="13"/>
      <c r="J1662" s="29"/>
      <c r="K1662" s="2"/>
      <c r="L1662" s="17"/>
      <c r="M1662" s="12"/>
      <c r="N1662" s="12"/>
      <c r="O1662" s="17"/>
      <c r="P1662" s="14"/>
      <c r="Q1662" s="14"/>
      <c r="R1662" s="14"/>
      <c r="S1662" s="20"/>
      <c r="T1662" s="14"/>
      <c r="U1662" s="4"/>
      <c r="V1662" s="29"/>
      <c r="W1662" s="10"/>
      <c r="X1662" s="10"/>
      <c r="Y1662" s="27"/>
      <c r="Z1662" s="3"/>
      <c r="AA1662" s="1"/>
      <c r="AB1662" s="10"/>
      <c r="AC1662" s="3"/>
      <c r="AD1662" s="3"/>
      <c r="AE1662" s="3"/>
      <c r="AF1662" s="10"/>
      <c r="AG1662" s="11"/>
      <c r="AH1662" s="10"/>
      <c r="AI1662" s="1"/>
      <c r="AJ1662" s="1"/>
      <c r="AK1662" s="1"/>
      <c r="AL1662" s="1"/>
      <c r="AM1662" s="1"/>
      <c r="AN1662" s="1"/>
      <c r="AO1662" s="1"/>
      <c r="AP1662" s="1"/>
      <c r="AQ1662" s="1"/>
      <c r="AR1662" s="1"/>
      <c r="AS1662" s="1"/>
      <c r="AT1662" s="1"/>
      <c r="AU1662" s="1"/>
      <c r="AV1662" s="1"/>
      <c r="AW1662" s="1"/>
      <c r="AX1662" s="1"/>
      <c r="AY1662" s="1"/>
      <c r="AZ1662" s="1"/>
      <c r="BA1662" s="1"/>
      <c r="BB1662" s="1"/>
      <c r="BC1662" s="1"/>
      <c r="BD1662" s="1"/>
      <c r="BE1662" s="1"/>
      <c r="BF1662" s="1"/>
      <c r="BG1662" s="1"/>
      <c r="BH1662" s="1"/>
      <c r="BI1662" s="1"/>
      <c r="BJ1662" s="1"/>
      <c r="BK1662" s="1"/>
      <c r="BL1662" s="1"/>
      <c r="BM1662" s="1"/>
      <c r="BN1662" s="1"/>
      <c r="BO1662" s="1"/>
      <c r="BP1662" s="1"/>
      <c r="BQ1662" s="1"/>
      <c r="BR1662" s="1"/>
      <c r="BS1662" s="1"/>
      <c r="BT1662" s="1"/>
      <c r="BU1662" s="1"/>
      <c r="BV1662" s="1"/>
      <c r="BW1662" s="1"/>
      <c r="BX1662" s="1"/>
      <c r="BY1662" s="1"/>
      <c r="BZ1662" s="1"/>
      <c r="CA1662" s="1"/>
      <c r="CB1662" s="1"/>
      <c r="CC1662" s="1"/>
      <c r="CD1662" s="1"/>
      <c r="CE1662" s="1"/>
      <c r="CF1662" s="1"/>
      <c r="CG1662" s="1"/>
      <c r="CH1662" s="1"/>
      <c r="CI1662" s="1"/>
      <c r="CJ1662" s="1"/>
      <c r="CK1662" s="1"/>
      <c r="CL1662" s="1"/>
      <c r="CM1662" s="1"/>
      <c r="CN1662" s="1"/>
      <c r="CO1662" s="1"/>
      <c r="CP1662" s="1"/>
      <c r="CQ1662" s="1"/>
      <c r="CR1662" s="1"/>
      <c r="CS1662" s="1"/>
      <c r="CT1662" s="1"/>
      <c r="CU1662" s="1"/>
      <c r="CV1662" s="1"/>
      <c r="CW1662" s="1"/>
      <c r="CX1662" s="1"/>
      <c r="CY1662" s="1"/>
      <c r="CZ1662" s="1"/>
      <c r="DA1662" s="1"/>
      <c r="DB1662" s="1"/>
      <c r="DC1662" s="1"/>
      <c r="DD1662" s="1"/>
      <c r="DE1662" s="1"/>
      <c r="DF1662" s="1"/>
      <c r="DG1662" s="1"/>
      <c r="DH1662" s="1"/>
      <c r="DI1662" s="1"/>
      <c r="DJ1662" s="1"/>
      <c r="DK1662" s="1"/>
      <c r="DL1662" s="1"/>
      <c r="DM1662" s="1"/>
      <c r="DN1662" s="1"/>
      <c r="DO1662" s="1"/>
      <c r="DP1662" s="1"/>
      <c r="DQ1662" s="1"/>
      <c r="DR1662" s="1"/>
      <c r="DS1662" s="1"/>
      <c r="DT1662" s="1"/>
      <c r="DU1662" s="1"/>
      <c r="DV1662" s="1"/>
      <c r="DW1662" s="1"/>
      <c r="DX1662" s="1"/>
      <c r="DY1662" s="1"/>
      <c r="DZ1662" s="1"/>
      <c r="EA1662" s="1"/>
      <c r="EB1662" s="1"/>
      <c r="EC1662" s="1"/>
      <c r="ED1662" s="1"/>
      <c r="EE1662" s="1"/>
      <c r="EF1662" s="1"/>
      <c r="EG1662" s="1"/>
      <c r="EH1662" s="1"/>
      <c r="EI1662" s="1"/>
      <c r="EJ1662" s="1"/>
      <c r="EK1662" s="1"/>
      <c r="EL1662" s="1"/>
      <c r="EM1662" s="1"/>
      <c r="EN1662" s="1"/>
      <c r="EO1662" s="1"/>
      <c r="EP1662" s="1"/>
      <c r="EQ1662" s="1"/>
      <c r="ER1662" s="1"/>
      <c r="ES1662" s="1"/>
      <c r="ET1662" s="1"/>
      <c r="EU1662" s="1"/>
      <c r="EV1662" s="1"/>
      <c r="EW1662" s="1"/>
      <c r="EX1662" s="1"/>
    </row>
    <row r="1663" spans="1:154" x14ac:dyDescent="0.15">
      <c r="A1663" s="35"/>
      <c r="B1663" s="125"/>
      <c r="C1663" s="14"/>
      <c r="D1663" s="13"/>
      <c r="E1663" s="14"/>
      <c r="F1663" s="14"/>
      <c r="G1663" s="14"/>
      <c r="H1663" s="14"/>
      <c r="I1663" s="13"/>
      <c r="J1663" s="29"/>
      <c r="K1663" s="2"/>
      <c r="L1663" s="17"/>
      <c r="M1663" s="12"/>
      <c r="N1663" s="12"/>
      <c r="O1663" s="17"/>
      <c r="P1663" s="14"/>
      <c r="Q1663" s="14"/>
      <c r="R1663" s="14"/>
      <c r="S1663" s="20"/>
      <c r="T1663" s="14"/>
      <c r="U1663" s="4"/>
      <c r="V1663" s="29"/>
      <c r="W1663" s="10"/>
      <c r="X1663" s="10"/>
      <c r="Y1663" s="27"/>
      <c r="Z1663" s="3"/>
      <c r="AA1663" s="1"/>
      <c r="AB1663" s="10"/>
      <c r="AC1663" s="3"/>
      <c r="AD1663" s="3"/>
      <c r="AE1663" s="3"/>
      <c r="AF1663" s="10"/>
      <c r="AG1663" s="11"/>
      <c r="AH1663" s="10"/>
      <c r="AI1663" s="1"/>
      <c r="AJ1663" s="1"/>
      <c r="AK1663" s="1"/>
      <c r="AL1663" s="1"/>
      <c r="AM1663" s="1"/>
      <c r="AN1663" s="1"/>
      <c r="AO1663" s="1"/>
      <c r="AP1663" s="1"/>
      <c r="AQ1663" s="1"/>
      <c r="AR1663" s="1"/>
      <c r="AS1663" s="1"/>
      <c r="AT1663" s="1"/>
      <c r="AU1663" s="1"/>
      <c r="AV1663" s="1"/>
      <c r="AW1663" s="1"/>
      <c r="AX1663" s="1"/>
      <c r="AY1663" s="1"/>
      <c r="AZ1663" s="1"/>
      <c r="BA1663" s="1"/>
      <c r="BB1663" s="1"/>
      <c r="BC1663" s="1"/>
      <c r="BD1663" s="1"/>
      <c r="BE1663" s="1"/>
      <c r="BF1663" s="1"/>
      <c r="BG1663" s="1"/>
      <c r="BH1663" s="1"/>
      <c r="BI1663" s="1"/>
      <c r="BJ1663" s="1"/>
      <c r="BK1663" s="1"/>
      <c r="BL1663" s="1"/>
      <c r="BM1663" s="1"/>
      <c r="BN1663" s="1"/>
      <c r="BO1663" s="1"/>
      <c r="BP1663" s="1"/>
      <c r="BQ1663" s="1"/>
      <c r="BR1663" s="1"/>
      <c r="BS1663" s="1"/>
      <c r="BT1663" s="1"/>
      <c r="BU1663" s="1"/>
      <c r="BV1663" s="1"/>
      <c r="BW1663" s="1"/>
      <c r="BX1663" s="1"/>
      <c r="BY1663" s="1"/>
      <c r="BZ1663" s="1"/>
      <c r="CA1663" s="1"/>
      <c r="CB1663" s="1"/>
      <c r="CC1663" s="1"/>
      <c r="CD1663" s="1"/>
      <c r="CE1663" s="1"/>
      <c r="CF1663" s="1"/>
      <c r="CG1663" s="1"/>
      <c r="CH1663" s="1"/>
      <c r="CI1663" s="1"/>
      <c r="CJ1663" s="1"/>
      <c r="CK1663" s="1"/>
      <c r="CL1663" s="1"/>
      <c r="CM1663" s="1"/>
      <c r="CN1663" s="1"/>
      <c r="CO1663" s="1"/>
      <c r="CP1663" s="1"/>
      <c r="CQ1663" s="1"/>
      <c r="CR1663" s="1"/>
      <c r="CS1663" s="1"/>
      <c r="CT1663" s="1"/>
      <c r="CU1663" s="1"/>
      <c r="CV1663" s="1"/>
      <c r="CW1663" s="1"/>
      <c r="CX1663" s="1"/>
      <c r="CY1663" s="1"/>
      <c r="CZ1663" s="1"/>
      <c r="DA1663" s="1"/>
      <c r="DB1663" s="1"/>
      <c r="DC1663" s="1"/>
      <c r="DD1663" s="1"/>
      <c r="DE1663" s="1"/>
      <c r="DF1663" s="1"/>
      <c r="DG1663" s="1"/>
      <c r="DH1663" s="1"/>
      <c r="DI1663" s="1"/>
      <c r="DJ1663" s="1"/>
      <c r="DK1663" s="1"/>
      <c r="DL1663" s="1"/>
      <c r="DM1663" s="1"/>
      <c r="DN1663" s="1"/>
      <c r="DO1663" s="1"/>
      <c r="DP1663" s="1"/>
      <c r="DQ1663" s="1"/>
      <c r="DR1663" s="1"/>
      <c r="DS1663" s="1"/>
      <c r="DT1663" s="1"/>
      <c r="DU1663" s="1"/>
      <c r="DV1663" s="1"/>
      <c r="DW1663" s="1"/>
      <c r="DX1663" s="1"/>
      <c r="DY1663" s="1"/>
      <c r="DZ1663" s="1"/>
      <c r="EA1663" s="1"/>
      <c r="EB1663" s="1"/>
      <c r="EC1663" s="1"/>
      <c r="ED1663" s="1"/>
      <c r="EE1663" s="1"/>
      <c r="EF1663" s="1"/>
      <c r="EG1663" s="1"/>
      <c r="EH1663" s="1"/>
      <c r="EI1663" s="1"/>
      <c r="EJ1663" s="1"/>
      <c r="EK1663" s="1"/>
      <c r="EL1663" s="1"/>
      <c r="EM1663" s="1"/>
      <c r="EN1663" s="1"/>
      <c r="EO1663" s="1"/>
      <c r="EP1663" s="1"/>
      <c r="EQ1663" s="1"/>
      <c r="ER1663" s="1"/>
      <c r="ES1663" s="1"/>
      <c r="ET1663" s="1"/>
      <c r="EU1663" s="1"/>
      <c r="EV1663" s="1"/>
      <c r="EW1663" s="1"/>
      <c r="EX1663" s="1"/>
    </row>
    <row r="1664" spans="1:154" x14ac:dyDescent="0.15">
      <c r="A1664" s="35"/>
      <c r="B1664" s="125"/>
      <c r="C1664" s="14"/>
      <c r="D1664" s="13"/>
      <c r="E1664" s="14"/>
      <c r="F1664" s="14"/>
      <c r="G1664" s="14"/>
      <c r="H1664" s="14"/>
      <c r="I1664" s="13"/>
      <c r="J1664" s="29"/>
      <c r="K1664" s="2"/>
      <c r="L1664" s="17"/>
      <c r="M1664" s="12"/>
      <c r="N1664" s="12"/>
      <c r="O1664" s="17"/>
      <c r="P1664" s="14"/>
      <c r="Q1664" s="14"/>
      <c r="R1664" s="14"/>
      <c r="S1664" s="20"/>
      <c r="T1664" s="14"/>
      <c r="U1664" s="4"/>
      <c r="V1664" s="29"/>
      <c r="W1664" s="10"/>
      <c r="X1664" s="10"/>
      <c r="Y1664" s="27"/>
      <c r="Z1664" s="3"/>
      <c r="AA1664" s="1"/>
      <c r="AB1664" s="10"/>
      <c r="AC1664" s="3"/>
      <c r="AD1664" s="3"/>
      <c r="AE1664" s="3"/>
      <c r="AF1664" s="10"/>
      <c r="AG1664" s="11"/>
      <c r="AH1664" s="10"/>
      <c r="AI1664" s="1"/>
      <c r="AJ1664" s="1"/>
      <c r="AK1664" s="1"/>
      <c r="AL1664" s="1"/>
      <c r="AM1664" s="1"/>
      <c r="AN1664" s="1"/>
      <c r="AO1664" s="1"/>
      <c r="AP1664" s="1"/>
      <c r="AQ1664" s="1"/>
      <c r="AR1664" s="1"/>
      <c r="AS1664" s="1"/>
      <c r="AT1664" s="1"/>
      <c r="AU1664" s="1"/>
      <c r="AV1664" s="1"/>
      <c r="AW1664" s="1"/>
      <c r="AX1664" s="1"/>
      <c r="AY1664" s="1"/>
      <c r="AZ1664" s="1"/>
      <c r="BA1664" s="1"/>
      <c r="BB1664" s="1"/>
      <c r="BC1664" s="1"/>
      <c r="BD1664" s="1"/>
      <c r="BE1664" s="1"/>
      <c r="BF1664" s="1"/>
      <c r="BG1664" s="1"/>
      <c r="BH1664" s="1"/>
      <c r="BI1664" s="1"/>
      <c r="BJ1664" s="1"/>
      <c r="BK1664" s="1"/>
      <c r="BL1664" s="1"/>
      <c r="BM1664" s="1"/>
      <c r="BN1664" s="1"/>
      <c r="BO1664" s="1"/>
      <c r="BP1664" s="1"/>
      <c r="BQ1664" s="1"/>
      <c r="BR1664" s="1"/>
      <c r="BS1664" s="1"/>
      <c r="BT1664" s="1"/>
      <c r="BU1664" s="1"/>
      <c r="BV1664" s="1"/>
      <c r="BW1664" s="1"/>
      <c r="BX1664" s="1"/>
      <c r="BY1664" s="1"/>
      <c r="BZ1664" s="1"/>
      <c r="CA1664" s="1"/>
      <c r="CB1664" s="1"/>
      <c r="CC1664" s="1"/>
      <c r="CD1664" s="1"/>
      <c r="CE1664" s="1"/>
      <c r="CF1664" s="1"/>
      <c r="CG1664" s="1"/>
      <c r="CH1664" s="1"/>
      <c r="CI1664" s="1"/>
      <c r="CJ1664" s="1"/>
      <c r="CK1664" s="1"/>
      <c r="CL1664" s="1"/>
      <c r="CM1664" s="1"/>
      <c r="CN1664" s="1"/>
      <c r="CO1664" s="1"/>
      <c r="CP1664" s="1"/>
      <c r="CQ1664" s="1"/>
      <c r="CR1664" s="1"/>
      <c r="CS1664" s="1"/>
      <c r="CT1664" s="1"/>
      <c r="CU1664" s="1"/>
      <c r="CV1664" s="1"/>
      <c r="CW1664" s="1"/>
      <c r="CX1664" s="1"/>
      <c r="CY1664" s="1"/>
      <c r="CZ1664" s="1"/>
      <c r="DA1664" s="1"/>
      <c r="DB1664" s="1"/>
      <c r="DC1664" s="1"/>
      <c r="DD1664" s="1"/>
      <c r="DE1664" s="1"/>
      <c r="DF1664" s="1"/>
      <c r="DG1664" s="1"/>
      <c r="DH1664" s="1"/>
      <c r="DI1664" s="1"/>
      <c r="DJ1664" s="1"/>
      <c r="DK1664" s="1"/>
      <c r="DL1664" s="1"/>
      <c r="DM1664" s="1"/>
      <c r="DN1664" s="1"/>
      <c r="DO1664" s="1"/>
      <c r="DP1664" s="1"/>
      <c r="DQ1664" s="1"/>
      <c r="DR1664" s="1"/>
      <c r="DS1664" s="1"/>
      <c r="DT1664" s="1"/>
      <c r="DU1664" s="1"/>
      <c r="DV1664" s="1"/>
      <c r="DW1664" s="1"/>
      <c r="DX1664" s="1"/>
      <c r="DY1664" s="1"/>
      <c r="DZ1664" s="1"/>
      <c r="EA1664" s="1"/>
      <c r="EB1664" s="1"/>
      <c r="EC1664" s="1"/>
      <c r="ED1664" s="1"/>
      <c r="EE1664" s="1"/>
      <c r="EF1664" s="1"/>
      <c r="EG1664" s="1"/>
      <c r="EH1664" s="1"/>
      <c r="EI1664" s="1"/>
      <c r="EJ1664" s="1"/>
      <c r="EK1664" s="1"/>
      <c r="EL1664" s="1"/>
      <c r="EM1664" s="1"/>
      <c r="EN1664" s="1"/>
      <c r="EO1664" s="1"/>
      <c r="EP1664" s="1"/>
      <c r="EQ1664" s="1"/>
      <c r="ER1664" s="1"/>
      <c r="ES1664" s="1"/>
      <c r="ET1664" s="1"/>
      <c r="EU1664" s="1"/>
      <c r="EV1664" s="1"/>
      <c r="EW1664" s="1"/>
      <c r="EX1664" s="1"/>
    </row>
    <row r="1665" spans="1:154" x14ac:dyDescent="0.15">
      <c r="A1665" s="35"/>
      <c r="B1665" s="125"/>
      <c r="C1665" s="14"/>
      <c r="D1665" s="13"/>
      <c r="E1665" s="14"/>
      <c r="F1665" s="14"/>
      <c r="G1665" s="14"/>
      <c r="H1665" s="14"/>
      <c r="I1665" s="13"/>
      <c r="J1665" s="29"/>
      <c r="K1665" s="2"/>
      <c r="L1665" s="17"/>
      <c r="M1665" s="12"/>
      <c r="N1665" s="12"/>
      <c r="O1665" s="17"/>
      <c r="P1665" s="14"/>
      <c r="Q1665" s="14"/>
      <c r="R1665" s="14"/>
      <c r="S1665" s="20"/>
      <c r="T1665" s="14"/>
      <c r="U1665" s="4"/>
      <c r="V1665" s="29"/>
      <c r="W1665" s="10"/>
      <c r="X1665" s="10"/>
      <c r="Y1665" s="27"/>
      <c r="Z1665" s="3"/>
      <c r="AA1665" s="1"/>
      <c r="AB1665" s="10"/>
      <c r="AC1665" s="3"/>
      <c r="AD1665" s="3"/>
      <c r="AE1665" s="3"/>
      <c r="AF1665" s="10"/>
      <c r="AG1665" s="11"/>
      <c r="AH1665" s="10"/>
      <c r="AI1665" s="1"/>
      <c r="AJ1665" s="1"/>
      <c r="AK1665" s="1"/>
      <c r="AL1665" s="1"/>
      <c r="AM1665" s="1"/>
      <c r="AN1665" s="1"/>
      <c r="AO1665" s="1"/>
      <c r="AP1665" s="1"/>
      <c r="AQ1665" s="1"/>
      <c r="AR1665" s="1"/>
      <c r="AS1665" s="1"/>
      <c r="AT1665" s="1"/>
      <c r="AU1665" s="1"/>
      <c r="AV1665" s="1"/>
      <c r="AW1665" s="1"/>
      <c r="AX1665" s="1"/>
      <c r="AY1665" s="1"/>
      <c r="AZ1665" s="1"/>
      <c r="BA1665" s="1"/>
      <c r="BB1665" s="1"/>
      <c r="BC1665" s="1"/>
      <c r="BD1665" s="1"/>
      <c r="BE1665" s="1"/>
      <c r="BF1665" s="1"/>
      <c r="BG1665" s="1"/>
      <c r="BH1665" s="1"/>
      <c r="BI1665" s="1"/>
      <c r="BJ1665" s="1"/>
      <c r="BK1665" s="1"/>
      <c r="BL1665" s="1"/>
      <c r="BM1665" s="1"/>
      <c r="BN1665" s="1"/>
      <c r="BO1665" s="1"/>
      <c r="BP1665" s="1"/>
      <c r="BQ1665" s="1"/>
      <c r="BR1665" s="1"/>
      <c r="BS1665" s="1"/>
      <c r="BT1665" s="1"/>
      <c r="BU1665" s="1"/>
      <c r="BV1665" s="1"/>
      <c r="BW1665" s="1"/>
      <c r="BX1665" s="1"/>
      <c r="BY1665" s="1"/>
      <c r="BZ1665" s="1"/>
      <c r="CA1665" s="1"/>
      <c r="CB1665" s="1"/>
      <c r="CC1665" s="1"/>
      <c r="CD1665" s="1"/>
      <c r="CE1665" s="1"/>
      <c r="CF1665" s="1"/>
      <c r="CG1665" s="1"/>
      <c r="CH1665" s="1"/>
      <c r="CI1665" s="1"/>
      <c r="CJ1665" s="1"/>
      <c r="CK1665" s="1"/>
      <c r="CL1665" s="1"/>
      <c r="CM1665" s="1"/>
      <c r="CN1665" s="1"/>
      <c r="CO1665" s="1"/>
      <c r="CP1665" s="1"/>
      <c r="CQ1665" s="1"/>
      <c r="CR1665" s="1"/>
      <c r="CS1665" s="1"/>
      <c r="CT1665" s="1"/>
      <c r="CU1665" s="1"/>
      <c r="CV1665" s="1"/>
      <c r="CW1665" s="1"/>
      <c r="CX1665" s="1"/>
      <c r="CY1665" s="1"/>
      <c r="CZ1665" s="1"/>
      <c r="DA1665" s="1"/>
      <c r="DB1665" s="1"/>
      <c r="DC1665" s="1"/>
      <c r="DD1665" s="1"/>
      <c r="DE1665" s="1"/>
      <c r="DF1665" s="1"/>
      <c r="DG1665" s="1"/>
      <c r="DH1665" s="1"/>
      <c r="DI1665" s="1"/>
      <c r="DJ1665" s="1"/>
      <c r="DK1665" s="1"/>
      <c r="DL1665" s="1"/>
      <c r="DM1665" s="1"/>
      <c r="DN1665" s="1"/>
      <c r="DO1665" s="1"/>
      <c r="DP1665" s="1"/>
      <c r="DQ1665" s="1"/>
      <c r="DR1665" s="1"/>
      <c r="DS1665" s="1"/>
      <c r="DT1665" s="1"/>
      <c r="DU1665" s="1"/>
      <c r="DV1665" s="1"/>
      <c r="DW1665" s="1"/>
      <c r="DX1665" s="1"/>
      <c r="DY1665" s="1"/>
      <c r="DZ1665" s="1"/>
      <c r="EA1665" s="1"/>
      <c r="EB1665" s="1"/>
      <c r="EC1665" s="1"/>
      <c r="ED1665" s="1"/>
      <c r="EE1665" s="1"/>
      <c r="EF1665" s="1"/>
      <c r="EG1665" s="1"/>
      <c r="EH1665" s="1"/>
      <c r="EI1665" s="1"/>
      <c r="EJ1665" s="1"/>
      <c r="EK1665" s="1"/>
      <c r="EL1665" s="1"/>
      <c r="EM1665" s="1"/>
      <c r="EN1665" s="1"/>
      <c r="EO1665" s="1"/>
      <c r="EP1665" s="1"/>
      <c r="EQ1665" s="1"/>
      <c r="ER1665" s="1"/>
      <c r="ES1665" s="1"/>
      <c r="ET1665" s="1"/>
      <c r="EU1665" s="1"/>
      <c r="EV1665" s="1"/>
      <c r="EW1665" s="1"/>
      <c r="EX1665" s="1"/>
    </row>
    <row r="1666" spans="1:154" x14ac:dyDescent="0.15">
      <c r="A1666" s="35"/>
      <c r="B1666" s="125"/>
      <c r="C1666" s="14"/>
      <c r="D1666" s="13"/>
      <c r="E1666" s="14"/>
      <c r="F1666" s="14"/>
      <c r="G1666" s="14"/>
      <c r="H1666" s="14"/>
      <c r="I1666" s="13"/>
      <c r="J1666" s="29"/>
      <c r="K1666" s="2"/>
      <c r="L1666" s="17"/>
      <c r="M1666" s="12"/>
      <c r="N1666" s="12"/>
      <c r="O1666" s="17"/>
      <c r="P1666" s="14"/>
      <c r="Q1666" s="14"/>
      <c r="R1666" s="14"/>
      <c r="S1666" s="20"/>
      <c r="T1666" s="14"/>
      <c r="U1666" s="4"/>
      <c r="V1666" s="29"/>
      <c r="W1666" s="10"/>
      <c r="X1666" s="10"/>
      <c r="Y1666" s="27"/>
      <c r="Z1666" s="3"/>
      <c r="AA1666" s="1"/>
      <c r="AB1666" s="10"/>
      <c r="AC1666" s="3"/>
      <c r="AD1666" s="3"/>
      <c r="AE1666" s="3"/>
      <c r="AF1666" s="10"/>
      <c r="AG1666" s="11"/>
      <c r="AH1666" s="10"/>
      <c r="AI1666" s="1"/>
      <c r="AJ1666" s="1"/>
      <c r="AK1666" s="1"/>
      <c r="AL1666" s="1"/>
      <c r="AM1666" s="1"/>
      <c r="AN1666" s="1"/>
      <c r="AO1666" s="1"/>
      <c r="AP1666" s="1"/>
      <c r="AQ1666" s="1"/>
      <c r="AR1666" s="1"/>
      <c r="AS1666" s="1"/>
      <c r="AT1666" s="1"/>
      <c r="AU1666" s="1"/>
      <c r="AV1666" s="1"/>
      <c r="AW1666" s="1"/>
      <c r="AX1666" s="1"/>
      <c r="AY1666" s="1"/>
      <c r="AZ1666" s="1"/>
      <c r="BA1666" s="1"/>
      <c r="BB1666" s="1"/>
      <c r="BC1666" s="1"/>
      <c r="BD1666" s="1"/>
      <c r="BE1666" s="1"/>
      <c r="BF1666" s="1"/>
      <c r="BG1666" s="1"/>
      <c r="BH1666" s="1"/>
      <c r="BI1666" s="1"/>
      <c r="BJ1666" s="1"/>
      <c r="BK1666" s="1"/>
      <c r="BL1666" s="1"/>
      <c r="BM1666" s="1"/>
      <c r="BN1666" s="1"/>
      <c r="BO1666" s="1"/>
      <c r="BP1666" s="1"/>
      <c r="BQ1666" s="1"/>
      <c r="BR1666" s="1"/>
      <c r="BS1666" s="1"/>
      <c r="BT1666" s="1"/>
      <c r="BU1666" s="1"/>
      <c r="BV1666" s="1"/>
      <c r="BW1666" s="1"/>
      <c r="BX1666" s="1"/>
      <c r="BY1666" s="1"/>
      <c r="BZ1666" s="1"/>
      <c r="CA1666" s="1"/>
      <c r="CB1666" s="1"/>
      <c r="CC1666" s="1"/>
      <c r="CD1666" s="1"/>
      <c r="CE1666" s="1"/>
      <c r="CF1666" s="1"/>
      <c r="CG1666" s="1"/>
      <c r="CH1666" s="1"/>
      <c r="CI1666" s="1"/>
      <c r="CJ1666" s="1"/>
      <c r="CK1666" s="1"/>
      <c r="CL1666" s="1"/>
      <c r="CM1666" s="1"/>
      <c r="CN1666" s="1"/>
      <c r="CO1666" s="1"/>
      <c r="CP1666" s="1"/>
      <c r="CQ1666" s="1"/>
      <c r="CR1666" s="1"/>
      <c r="CS1666" s="1"/>
      <c r="CT1666" s="1"/>
      <c r="CU1666" s="1"/>
      <c r="CV1666" s="1"/>
      <c r="CW1666" s="1"/>
      <c r="CX1666" s="1"/>
      <c r="CY1666" s="1"/>
      <c r="CZ1666" s="1"/>
      <c r="DA1666" s="1"/>
      <c r="DB1666" s="1"/>
      <c r="DC1666" s="1"/>
      <c r="DD1666" s="1"/>
      <c r="DE1666" s="1"/>
      <c r="DF1666" s="1"/>
      <c r="DG1666" s="1"/>
      <c r="DH1666" s="1"/>
      <c r="DI1666" s="1"/>
      <c r="DJ1666" s="1"/>
      <c r="DK1666" s="1"/>
      <c r="DL1666" s="1"/>
      <c r="DM1666" s="1"/>
      <c r="DN1666" s="1"/>
      <c r="DO1666" s="1"/>
      <c r="DP1666" s="1"/>
      <c r="DQ1666" s="1"/>
      <c r="DR1666" s="1"/>
      <c r="DS1666" s="1"/>
      <c r="DT1666" s="1"/>
      <c r="DU1666" s="1"/>
      <c r="DV1666" s="1"/>
      <c r="DW1666" s="1"/>
      <c r="DX1666" s="1"/>
      <c r="DY1666" s="1"/>
      <c r="DZ1666" s="1"/>
      <c r="EA1666" s="1"/>
      <c r="EB1666" s="1"/>
      <c r="EC1666" s="1"/>
      <c r="ED1666" s="1"/>
      <c r="EE1666" s="1"/>
      <c r="EF1666" s="1"/>
      <c r="EG1666" s="1"/>
      <c r="EH1666" s="1"/>
      <c r="EI1666" s="1"/>
      <c r="EJ1666" s="1"/>
      <c r="EK1666" s="1"/>
      <c r="EL1666" s="1"/>
      <c r="EM1666" s="1"/>
      <c r="EN1666" s="1"/>
      <c r="EO1666" s="1"/>
      <c r="EP1666" s="1"/>
      <c r="EQ1666" s="1"/>
      <c r="ER1666" s="1"/>
      <c r="ES1666" s="1"/>
      <c r="ET1666" s="1"/>
      <c r="EU1666" s="1"/>
      <c r="EV1666" s="1"/>
      <c r="EW1666" s="1"/>
      <c r="EX1666" s="1"/>
    </row>
    <row r="1667" spans="1:154" x14ac:dyDescent="0.15">
      <c r="A1667" s="35"/>
      <c r="B1667" s="125"/>
      <c r="C1667" s="14"/>
      <c r="D1667" s="13"/>
      <c r="E1667" s="14"/>
      <c r="F1667" s="14"/>
      <c r="G1667" s="14"/>
      <c r="H1667" s="14"/>
      <c r="I1667" s="13"/>
      <c r="J1667" s="29"/>
      <c r="K1667" s="2"/>
      <c r="L1667" s="17"/>
      <c r="M1667" s="12"/>
      <c r="N1667" s="12"/>
      <c r="O1667" s="17"/>
      <c r="P1667" s="14"/>
      <c r="Q1667" s="14"/>
      <c r="R1667" s="14"/>
      <c r="S1667" s="20"/>
      <c r="T1667" s="14"/>
      <c r="U1667" s="4"/>
      <c r="V1667" s="29"/>
      <c r="W1667" s="10"/>
      <c r="X1667" s="10"/>
      <c r="Y1667" s="27"/>
      <c r="Z1667" s="3"/>
      <c r="AA1667" s="1"/>
      <c r="AB1667" s="10"/>
      <c r="AC1667" s="3"/>
      <c r="AD1667" s="3"/>
      <c r="AE1667" s="3"/>
      <c r="AF1667" s="10"/>
      <c r="AG1667" s="11"/>
      <c r="AH1667" s="10"/>
      <c r="AI1667" s="1"/>
      <c r="AJ1667" s="1"/>
      <c r="AK1667" s="1"/>
      <c r="AL1667" s="1"/>
      <c r="AM1667" s="1"/>
      <c r="AN1667" s="1"/>
      <c r="AO1667" s="1"/>
      <c r="AP1667" s="1"/>
      <c r="AQ1667" s="1"/>
      <c r="AR1667" s="1"/>
      <c r="AS1667" s="1"/>
      <c r="AT1667" s="1"/>
      <c r="AU1667" s="1"/>
      <c r="AV1667" s="1"/>
      <c r="AW1667" s="1"/>
      <c r="AX1667" s="1"/>
      <c r="AY1667" s="1"/>
      <c r="AZ1667" s="1"/>
      <c r="BA1667" s="1"/>
      <c r="BB1667" s="1"/>
      <c r="BC1667" s="1"/>
      <c r="BD1667" s="1"/>
      <c r="BE1667" s="1"/>
      <c r="BF1667" s="1"/>
      <c r="BG1667" s="1"/>
      <c r="BH1667" s="1"/>
      <c r="BI1667" s="1"/>
      <c r="BJ1667" s="1"/>
      <c r="BK1667" s="1"/>
      <c r="BL1667" s="1"/>
      <c r="BM1667" s="1"/>
      <c r="BN1667" s="1"/>
      <c r="BO1667" s="1"/>
      <c r="BP1667" s="1"/>
      <c r="BQ1667" s="1"/>
      <c r="BR1667" s="1"/>
      <c r="BS1667" s="1"/>
      <c r="BT1667" s="1"/>
      <c r="BU1667" s="1"/>
      <c r="BV1667" s="1"/>
      <c r="BW1667" s="1"/>
      <c r="BX1667" s="1"/>
      <c r="BY1667" s="1"/>
      <c r="BZ1667" s="1"/>
      <c r="CA1667" s="1"/>
      <c r="CB1667" s="1"/>
      <c r="CC1667" s="1"/>
      <c r="CD1667" s="1"/>
      <c r="CE1667" s="1"/>
      <c r="CF1667" s="1"/>
      <c r="CG1667" s="1"/>
      <c r="CH1667" s="1"/>
      <c r="CI1667" s="1"/>
      <c r="CJ1667" s="1"/>
      <c r="CK1667" s="1"/>
      <c r="CL1667" s="1"/>
      <c r="CM1667" s="1"/>
      <c r="CN1667" s="1"/>
      <c r="CO1667" s="1"/>
      <c r="CP1667" s="1"/>
      <c r="CQ1667" s="1"/>
      <c r="CR1667" s="1"/>
      <c r="CS1667" s="1"/>
      <c r="CT1667" s="1"/>
      <c r="CU1667" s="1"/>
      <c r="CV1667" s="1"/>
      <c r="CW1667" s="1"/>
      <c r="CX1667" s="1"/>
      <c r="CY1667" s="1"/>
      <c r="CZ1667" s="1"/>
      <c r="DA1667" s="1"/>
      <c r="DB1667" s="1"/>
      <c r="DC1667" s="1"/>
      <c r="DD1667" s="1"/>
      <c r="DE1667" s="1"/>
      <c r="DF1667" s="1"/>
      <c r="DG1667" s="1"/>
      <c r="DH1667" s="1"/>
      <c r="DI1667" s="1"/>
      <c r="DJ1667" s="1"/>
      <c r="DK1667" s="1"/>
      <c r="DL1667" s="1"/>
      <c r="DM1667" s="1"/>
      <c r="DN1667" s="1"/>
      <c r="DO1667" s="1"/>
      <c r="DP1667" s="1"/>
      <c r="DQ1667" s="1"/>
      <c r="DR1667" s="1"/>
      <c r="DS1667" s="1"/>
      <c r="DT1667" s="1"/>
      <c r="DU1667" s="1"/>
      <c r="DV1667" s="1"/>
      <c r="DW1667" s="1"/>
      <c r="DX1667" s="1"/>
      <c r="DY1667" s="1"/>
      <c r="DZ1667" s="1"/>
      <c r="EA1667" s="1"/>
      <c r="EB1667" s="1"/>
      <c r="EC1667" s="1"/>
      <c r="ED1667" s="1"/>
      <c r="EE1667" s="1"/>
      <c r="EF1667" s="1"/>
      <c r="EG1667" s="1"/>
      <c r="EH1667" s="1"/>
      <c r="EI1667" s="1"/>
      <c r="EJ1667" s="1"/>
      <c r="EK1667" s="1"/>
      <c r="EL1667" s="1"/>
      <c r="EM1667" s="1"/>
      <c r="EN1667" s="1"/>
      <c r="EO1667" s="1"/>
      <c r="EP1667" s="1"/>
      <c r="EQ1667" s="1"/>
      <c r="ER1667" s="1"/>
      <c r="ES1667" s="1"/>
      <c r="ET1667" s="1"/>
      <c r="EU1667" s="1"/>
      <c r="EV1667" s="1"/>
      <c r="EW1667" s="1"/>
      <c r="EX1667" s="1"/>
    </row>
    <row r="1668" spans="1:154" x14ac:dyDescent="0.15">
      <c r="A1668" s="35"/>
      <c r="B1668" s="125"/>
      <c r="C1668" s="14"/>
      <c r="D1668" s="13"/>
      <c r="E1668" s="14"/>
      <c r="F1668" s="14"/>
      <c r="G1668" s="14"/>
      <c r="H1668" s="14"/>
      <c r="I1668" s="13"/>
      <c r="J1668" s="29"/>
      <c r="K1668" s="2"/>
      <c r="L1668" s="17"/>
      <c r="M1668" s="12"/>
      <c r="N1668" s="12"/>
      <c r="O1668" s="17"/>
      <c r="P1668" s="14"/>
      <c r="Q1668" s="14"/>
      <c r="R1668" s="14"/>
      <c r="S1668" s="20"/>
      <c r="T1668" s="14"/>
      <c r="U1668" s="4"/>
      <c r="V1668" s="29"/>
      <c r="W1668" s="10"/>
      <c r="X1668" s="10"/>
      <c r="Y1668" s="27"/>
      <c r="Z1668" s="3"/>
      <c r="AA1668" s="1"/>
      <c r="AB1668" s="10"/>
      <c r="AC1668" s="3"/>
      <c r="AD1668" s="3"/>
      <c r="AE1668" s="3"/>
      <c r="AF1668" s="10"/>
      <c r="AG1668" s="11"/>
      <c r="AH1668" s="10"/>
      <c r="AI1668" s="1"/>
      <c r="AJ1668" s="1"/>
      <c r="AK1668" s="1"/>
      <c r="AL1668" s="1"/>
      <c r="AM1668" s="1"/>
      <c r="AN1668" s="1"/>
      <c r="AO1668" s="1"/>
      <c r="AP1668" s="1"/>
      <c r="AQ1668" s="1"/>
      <c r="AR1668" s="1"/>
      <c r="AS1668" s="1"/>
      <c r="AT1668" s="1"/>
      <c r="AU1668" s="1"/>
      <c r="AV1668" s="1"/>
      <c r="AW1668" s="1"/>
      <c r="AX1668" s="1"/>
      <c r="AY1668" s="1"/>
      <c r="AZ1668" s="1"/>
      <c r="BA1668" s="1"/>
      <c r="BB1668" s="1"/>
      <c r="BC1668" s="1"/>
      <c r="BD1668" s="1"/>
      <c r="BE1668" s="1"/>
      <c r="BF1668" s="1"/>
      <c r="BG1668" s="1"/>
      <c r="BH1668" s="1"/>
      <c r="BI1668" s="1"/>
      <c r="BJ1668" s="1"/>
      <c r="BK1668" s="1"/>
      <c r="BL1668" s="1"/>
      <c r="BM1668" s="1"/>
      <c r="BN1668" s="1"/>
      <c r="BO1668" s="1"/>
      <c r="BP1668" s="1"/>
      <c r="BQ1668" s="1"/>
      <c r="BR1668" s="1"/>
      <c r="BS1668" s="1"/>
      <c r="BT1668" s="1"/>
      <c r="BU1668" s="1"/>
      <c r="BV1668" s="1"/>
      <c r="BW1668" s="1"/>
      <c r="BX1668" s="1"/>
      <c r="BY1668" s="1"/>
      <c r="BZ1668" s="1"/>
      <c r="CA1668" s="1"/>
      <c r="CB1668" s="1"/>
      <c r="CC1668" s="1"/>
      <c r="CD1668" s="1"/>
      <c r="CE1668" s="1"/>
      <c r="CF1668" s="1"/>
      <c r="CG1668" s="1"/>
      <c r="CH1668" s="1"/>
      <c r="CI1668" s="1"/>
      <c r="CJ1668" s="1"/>
      <c r="CK1668" s="1"/>
      <c r="CL1668" s="1"/>
      <c r="CM1668" s="1"/>
      <c r="CN1668" s="1"/>
      <c r="CO1668" s="1"/>
      <c r="CP1668" s="1"/>
      <c r="CQ1668" s="1"/>
      <c r="CR1668" s="1"/>
      <c r="CS1668" s="1"/>
      <c r="CT1668" s="1"/>
      <c r="CU1668" s="1"/>
      <c r="CV1668" s="1"/>
      <c r="CW1668" s="1"/>
      <c r="CX1668" s="1"/>
      <c r="CY1668" s="1"/>
      <c r="CZ1668" s="1"/>
      <c r="DA1668" s="1"/>
      <c r="DB1668" s="1"/>
      <c r="DC1668" s="1"/>
      <c r="DD1668" s="1"/>
      <c r="DE1668" s="1"/>
      <c r="DF1668" s="1"/>
      <c r="DG1668" s="1"/>
      <c r="DH1668" s="1"/>
      <c r="DI1668" s="1"/>
      <c r="DJ1668" s="1"/>
      <c r="DK1668" s="1"/>
      <c r="DL1668" s="1"/>
      <c r="DM1668" s="1"/>
      <c r="DN1668" s="1"/>
      <c r="DO1668" s="1"/>
      <c r="DP1668" s="1"/>
      <c r="DQ1668" s="1"/>
      <c r="DR1668" s="1"/>
      <c r="DS1668" s="1"/>
      <c r="DT1668" s="1"/>
      <c r="DU1668" s="1"/>
      <c r="DV1668" s="1"/>
      <c r="DW1668" s="1"/>
      <c r="DX1668" s="1"/>
      <c r="DY1668" s="1"/>
      <c r="DZ1668" s="1"/>
      <c r="EA1668" s="1"/>
      <c r="EB1668" s="1"/>
      <c r="EC1668" s="1"/>
      <c r="ED1668" s="1"/>
      <c r="EE1668" s="1"/>
      <c r="EF1668" s="1"/>
      <c r="EG1668" s="1"/>
      <c r="EH1668" s="1"/>
      <c r="EI1668" s="1"/>
      <c r="EJ1668" s="1"/>
      <c r="EK1668" s="1"/>
      <c r="EL1668" s="1"/>
      <c r="EM1668" s="1"/>
      <c r="EN1668" s="1"/>
      <c r="EO1668" s="1"/>
      <c r="EP1668" s="1"/>
      <c r="EQ1668" s="1"/>
      <c r="ER1668" s="1"/>
      <c r="ES1668" s="1"/>
      <c r="ET1668" s="1"/>
      <c r="EU1668" s="1"/>
      <c r="EV1668" s="1"/>
      <c r="EW1668" s="1"/>
      <c r="EX1668" s="1"/>
    </row>
    <row r="1669" spans="1:154" x14ac:dyDescent="0.15">
      <c r="A1669" s="35"/>
      <c r="B1669" s="125"/>
      <c r="C1669" s="14"/>
      <c r="D1669" s="13"/>
      <c r="E1669" s="14"/>
      <c r="F1669" s="14"/>
      <c r="G1669" s="14"/>
      <c r="H1669" s="14"/>
      <c r="I1669" s="13"/>
      <c r="J1669" s="29"/>
      <c r="K1669" s="2"/>
      <c r="L1669" s="17"/>
      <c r="M1669" s="12"/>
      <c r="N1669" s="12"/>
      <c r="O1669" s="17"/>
      <c r="P1669" s="14"/>
      <c r="Q1669" s="14"/>
      <c r="R1669" s="14"/>
      <c r="S1669" s="20"/>
      <c r="T1669" s="14"/>
      <c r="U1669" s="4"/>
      <c r="V1669" s="29"/>
      <c r="W1669" s="10"/>
      <c r="X1669" s="10"/>
      <c r="Y1669" s="27"/>
      <c r="Z1669" s="3"/>
      <c r="AA1669" s="1"/>
      <c r="AB1669" s="10"/>
      <c r="AC1669" s="3"/>
      <c r="AD1669" s="3"/>
      <c r="AE1669" s="3"/>
      <c r="AF1669" s="10"/>
      <c r="AG1669" s="11"/>
      <c r="AH1669" s="10"/>
      <c r="AI1669" s="1"/>
      <c r="AJ1669" s="1"/>
      <c r="AK1669" s="1"/>
      <c r="AL1669" s="1"/>
      <c r="AM1669" s="1"/>
      <c r="AN1669" s="1"/>
      <c r="AO1669" s="1"/>
      <c r="AP1669" s="1"/>
      <c r="AQ1669" s="1"/>
      <c r="AR1669" s="1"/>
      <c r="AS1669" s="1"/>
      <c r="AT1669" s="1"/>
      <c r="AU1669" s="1"/>
      <c r="AV1669" s="1"/>
      <c r="AW1669" s="1"/>
      <c r="AX1669" s="1"/>
      <c r="AY1669" s="1"/>
      <c r="AZ1669" s="1"/>
      <c r="BA1669" s="1"/>
      <c r="BB1669" s="1"/>
      <c r="BC1669" s="1"/>
      <c r="BD1669" s="1"/>
      <c r="BE1669" s="1"/>
      <c r="BF1669" s="1"/>
      <c r="BG1669" s="1"/>
      <c r="BH1669" s="1"/>
      <c r="BI1669" s="1"/>
      <c r="BJ1669" s="1"/>
      <c r="BK1669" s="1"/>
      <c r="BL1669" s="1"/>
      <c r="BM1669" s="1"/>
      <c r="BN1669" s="1"/>
      <c r="BO1669" s="1"/>
      <c r="BP1669" s="1"/>
      <c r="BQ1669" s="1"/>
      <c r="BR1669" s="1"/>
      <c r="BS1669" s="1"/>
      <c r="BT1669" s="1"/>
      <c r="BU1669" s="1"/>
      <c r="BV1669" s="1"/>
      <c r="BW1669" s="1"/>
      <c r="BX1669" s="1"/>
      <c r="BY1669" s="1"/>
      <c r="BZ1669" s="1"/>
      <c r="CA1669" s="1"/>
      <c r="CB1669" s="1"/>
      <c r="CC1669" s="1"/>
      <c r="CD1669" s="1"/>
      <c r="CE1669" s="1"/>
      <c r="CF1669" s="1"/>
      <c r="CG1669" s="1"/>
      <c r="CH1669" s="1"/>
      <c r="CI1669" s="1"/>
      <c r="CJ1669" s="1"/>
      <c r="CK1669" s="1"/>
      <c r="CL1669" s="1"/>
      <c r="CM1669" s="1"/>
      <c r="CN1669" s="1"/>
      <c r="CO1669" s="1"/>
      <c r="CP1669" s="1"/>
      <c r="CQ1669" s="1"/>
      <c r="CR1669" s="1"/>
      <c r="CS1669" s="1"/>
      <c r="CT1669" s="1"/>
      <c r="CU1669" s="1"/>
      <c r="CV1669" s="1"/>
      <c r="CW1669" s="1"/>
      <c r="CX1669" s="1"/>
      <c r="CY1669" s="1"/>
      <c r="CZ1669" s="1"/>
      <c r="DA1669" s="1"/>
      <c r="DB1669" s="1"/>
      <c r="DC1669" s="1"/>
      <c r="DD1669" s="1"/>
      <c r="DE1669" s="1"/>
      <c r="DF1669" s="1"/>
      <c r="DG1669" s="1"/>
      <c r="DH1669" s="1"/>
      <c r="DI1669" s="1"/>
      <c r="DJ1669" s="1"/>
      <c r="DK1669" s="1"/>
      <c r="DL1669" s="1"/>
      <c r="DM1669" s="1"/>
      <c r="DN1669" s="1"/>
      <c r="DO1669" s="1"/>
      <c r="DP1669" s="1"/>
      <c r="DQ1669" s="1"/>
      <c r="DR1669" s="1"/>
      <c r="DS1669" s="1"/>
      <c r="DT1669" s="1"/>
      <c r="DU1669" s="1"/>
      <c r="DV1669" s="1"/>
      <c r="DW1669" s="1"/>
      <c r="DX1669" s="1"/>
      <c r="DY1669" s="1"/>
      <c r="DZ1669" s="1"/>
      <c r="EA1669" s="1"/>
      <c r="EB1669" s="1"/>
      <c r="EC1669" s="1"/>
      <c r="ED1669" s="1"/>
      <c r="EE1669" s="1"/>
      <c r="EF1669" s="1"/>
      <c r="EG1669" s="1"/>
      <c r="EH1669" s="1"/>
      <c r="EI1669" s="1"/>
      <c r="EJ1669" s="1"/>
      <c r="EK1669" s="1"/>
      <c r="EL1669" s="1"/>
      <c r="EM1669" s="1"/>
      <c r="EN1669" s="1"/>
      <c r="EO1669" s="1"/>
      <c r="EP1669" s="1"/>
      <c r="EQ1669" s="1"/>
      <c r="ER1669" s="1"/>
      <c r="ES1669" s="1"/>
      <c r="ET1669" s="1"/>
      <c r="EU1669" s="1"/>
      <c r="EV1669" s="1"/>
      <c r="EW1669" s="1"/>
      <c r="EX1669" s="1"/>
    </row>
    <row r="1670" spans="1:154" x14ac:dyDescent="0.15">
      <c r="A1670" s="35"/>
      <c r="B1670" s="125"/>
      <c r="C1670" s="14"/>
      <c r="D1670" s="13"/>
      <c r="E1670" s="14"/>
      <c r="F1670" s="14"/>
      <c r="G1670" s="14"/>
      <c r="H1670" s="14"/>
      <c r="I1670" s="13"/>
      <c r="J1670" s="29"/>
      <c r="K1670" s="2"/>
      <c r="L1670" s="17"/>
      <c r="M1670" s="12"/>
      <c r="N1670" s="12"/>
      <c r="O1670" s="17"/>
      <c r="P1670" s="14"/>
      <c r="Q1670" s="14"/>
      <c r="R1670" s="14"/>
      <c r="S1670" s="20"/>
      <c r="T1670" s="14"/>
      <c r="U1670" s="4"/>
      <c r="V1670" s="29"/>
      <c r="W1670" s="10"/>
      <c r="X1670" s="10"/>
      <c r="Y1670" s="27"/>
      <c r="Z1670" s="3"/>
      <c r="AA1670" s="1"/>
      <c r="AB1670" s="10"/>
      <c r="AC1670" s="3"/>
      <c r="AD1670" s="3"/>
      <c r="AE1670" s="3"/>
      <c r="AF1670" s="10"/>
      <c r="AG1670" s="11"/>
      <c r="AH1670" s="10"/>
      <c r="AI1670" s="1"/>
      <c r="AJ1670" s="1"/>
      <c r="AK1670" s="1"/>
      <c r="AL1670" s="1"/>
      <c r="AM1670" s="1"/>
      <c r="AN1670" s="1"/>
      <c r="AO1670" s="1"/>
      <c r="AP1670" s="1"/>
      <c r="AQ1670" s="1"/>
      <c r="AR1670" s="1"/>
      <c r="AS1670" s="1"/>
      <c r="AT1670" s="1"/>
      <c r="AU1670" s="1"/>
      <c r="AV1670" s="1"/>
      <c r="AW1670" s="1"/>
      <c r="AX1670" s="1"/>
      <c r="AY1670" s="1"/>
      <c r="AZ1670" s="1"/>
      <c r="BA1670" s="1"/>
      <c r="BB1670" s="1"/>
      <c r="BC1670" s="1"/>
      <c r="BD1670" s="1"/>
      <c r="BE1670" s="1"/>
      <c r="BF1670" s="1"/>
      <c r="BG1670" s="1"/>
      <c r="BH1670" s="1"/>
      <c r="BI1670" s="1"/>
      <c r="BJ1670" s="1"/>
      <c r="BK1670" s="1"/>
      <c r="BL1670" s="1"/>
      <c r="BM1670" s="1"/>
      <c r="BN1670" s="1"/>
      <c r="BO1670" s="1"/>
      <c r="BP1670" s="1"/>
      <c r="BQ1670" s="1"/>
      <c r="BR1670" s="1"/>
      <c r="BS1670" s="1"/>
      <c r="BT1670" s="1"/>
      <c r="BU1670" s="1"/>
      <c r="BV1670" s="1"/>
      <c r="BW1670" s="1"/>
      <c r="BX1670" s="1"/>
      <c r="BY1670" s="1"/>
      <c r="BZ1670" s="1"/>
      <c r="CA1670" s="1"/>
      <c r="CB1670" s="1"/>
      <c r="CC1670" s="1"/>
      <c r="CD1670" s="1"/>
      <c r="CE1670" s="1"/>
      <c r="CF1670" s="1"/>
      <c r="CG1670" s="1"/>
      <c r="CH1670" s="1"/>
      <c r="CI1670" s="1"/>
      <c r="CJ1670" s="1"/>
      <c r="CK1670" s="1"/>
      <c r="CL1670" s="1"/>
      <c r="CM1670" s="1"/>
      <c r="CN1670" s="1"/>
      <c r="CO1670" s="1"/>
      <c r="CP1670" s="1"/>
      <c r="CQ1670" s="1"/>
      <c r="CR1670" s="1"/>
      <c r="CS1670" s="1"/>
      <c r="CT1670" s="1"/>
      <c r="CU1670" s="1"/>
      <c r="CV1670" s="1"/>
      <c r="CW1670" s="1"/>
      <c r="CX1670" s="1"/>
      <c r="CY1670" s="1"/>
      <c r="CZ1670" s="1"/>
      <c r="DA1670" s="1"/>
      <c r="DB1670" s="1"/>
      <c r="DC1670" s="1"/>
      <c r="DD1670" s="1"/>
      <c r="DE1670" s="1"/>
      <c r="DF1670" s="1"/>
      <c r="DG1670" s="1"/>
      <c r="DH1670" s="1"/>
      <c r="DI1670" s="1"/>
      <c r="DJ1670" s="1"/>
      <c r="DK1670" s="1"/>
      <c r="DL1670" s="1"/>
      <c r="DM1670" s="1"/>
      <c r="DN1670" s="1"/>
      <c r="DO1670" s="1"/>
      <c r="DP1670" s="1"/>
      <c r="DQ1670" s="1"/>
      <c r="DR1670" s="1"/>
      <c r="DS1670" s="1"/>
      <c r="DT1670" s="1"/>
      <c r="DU1670" s="1"/>
      <c r="DV1670" s="1"/>
      <c r="DW1670" s="1"/>
      <c r="DX1670" s="1"/>
      <c r="DY1670" s="1"/>
      <c r="DZ1670" s="1"/>
      <c r="EA1670" s="1"/>
      <c r="EB1670" s="1"/>
      <c r="EC1670" s="1"/>
      <c r="ED1670" s="1"/>
      <c r="EE1670" s="1"/>
      <c r="EF1670" s="1"/>
      <c r="EG1670" s="1"/>
      <c r="EH1670" s="1"/>
      <c r="EI1670" s="1"/>
      <c r="EJ1670" s="1"/>
      <c r="EK1670" s="1"/>
      <c r="EL1670" s="1"/>
      <c r="EM1670" s="1"/>
      <c r="EN1670" s="1"/>
      <c r="EO1670" s="1"/>
      <c r="EP1670" s="1"/>
      <c r="EQ1670" s="1"/>
      <c r="ER1670" s="1"/>
      <c r="ES1670" s="1"/>
      <c r="ET1670" s="1"/>
      <c r="EU1670" s="1"/>
      <c r="EV1670" s="1"/>
      <c r="EW1670" s="1"/>
      <c r="EX1670" s="1"/>
    </row>
    <row r="1671" spans="1:154" x14ac:dyDescent="0.15">
      <c r="A1671" s="35"/>
      <c r="B1671" s="125"/>
      <c r="C1671" s="14"/>
      <c r="D1671" s="13"/>
      <c r="E1671" s="14"/>
      <c r="F1671" s="14"/>
      <c r="G1671" s="14"/>
      <c r="H1671" s="14"/>
      <c r="I1671" s="13"/>
      <c r="J1671" s="29"/>
      <c r="K1671" s="2"/>
      <c r="L1671" s="17"/>
      <c r="M1671" s="12"/>
      <c r="N1671" s="12"/>
      <c r="O1671" s="17"/>
      <c r="P1671" s="14"/>
      <c r="Q1671" s="14"/>
      <c r="R1671" s="14"/>
      <c r="S1671" s="20"/>
      <c r="T1671" s="14"/>
      <c r="U1671" s="4"/>
      <c r="V1671" s="29"/>
      <c r="W1671" s="10"/>
      <c r="X1671" s="10"/>
      <c r="Y1671" s="27"/>
      <c r="Z1671" s="3"/>
      <c r="AA1671" s="1"/>
      <c r="AB1671" s="10"/>
      <c r="AC1671" s="3"/>
      <c r="AD1671" s="3"/>
      <c r="AE1671" s="3"/>
      <c r="AF1671" s="10"/>
      <c r="AG1671" s="11"/>
      <c r="AH1671" s="10"/>
      <c r="AI1671" s="1"/>
      <c r="AJ1671" s="1"/>
      <c r="AK1671" s="1"/>
      <c r="AL1671" s="1"/>
      <c r="AM1671" s="1"/>
      <c r="AN1671" s="1"/>
      <c r="AO1671" s="1"/>
      <c r="AP1671" s="1"/>
      <c r="AQ1671" s="1"/>
      <c r="AR1671" s="1"/>
      <c r="AS1671" s="1"/>
      <c r="AT1671" s="1"/>
      <c r="AU1671" s="1"/>
      <c r="AV1671" s="1"/>
      <c r="AW1671" s="1"/>
      <c r="AX1671" s="1"/>
      <c r="AY1671" s="1"/>
      <c r="AZ1671" s="1"/>
      <c r="BA1671" s="1"/>
      <c r="BB1671" s="1"/>
      <c r="BC1671" s="1"/>
      <c r="BD1671" s="1"/>
      <c r="BE1671" s="1"/>
      <c r="BF1671" s="1"/>
      <c r="BG1671" s="1"/>
      <c r="BH1671" s="1"/>
      <c r="BI1671" s="1"/>
      <c r="BJ1671" s="1"/>
      <c r="BK1671" s="1"/>
      <c r="BL1671" s="1"/>
      <c r="BM1671" s="1"/>
      <c r="BN1671" s="1"/>
      <c r="BO1671" s="1"/>
      <c r="BP1671" s="1"/>
      <c r="BQ1671" s="1"/>
      <c r="BR1671" s="1"/>
      <c r="BS1671" s="1"/>
      <c r="BT1671" s="1"/>
      <c r="BU1671" s="1"/>
      <c r="BV1671" s="1"/>
      <c r="BW1671" s="1"/>
      <c r="BX1671" s="1"/>
      <c r="BY1671" s="1"/>
      <c r="BZ1671" s="1"/>
      <c r="CA1671" s="1"/>
      <c r="CB1671" s="1"/>
      <c r="CC1671" s="1"/>
      <c r="CD1671" s="1"/>
      <c r="CE1671" s="1"/>
      <c r="CF1671" s="1"/>
      <c r="CG1671" s="1"/>
      <c r="CH1671" s="1"/>
      <c r="CI1671" s="1"/>
      <c r="CJ1671" s="1"/>
      <c r="CK1671" s="1"/>
      <c r="CL1671" s="1"/>
      <c r="CM1671" s="1"/>
      <c r="CN1671" s="1"/>
      <c r="CO1671" s="1"/>
      <c r="CP1671" s="1"/>
      <c r="CQ1671" s="1"/>
      <c r="CR1671" s="1"/>
      <c r="CS1671" s="1"/>
      <c r="CT1671" s="1"/>
      <c r="CU1671" s="1"/>
      <c r="CV1671" s="1"/>
      <c r="CW1671" s="1"/>
      <c r="CX1671" s="1"/>
      <c r="CY1671" s="1"/>
      <c r="CZ1671" s="1"/>
      <c r="DA1671" s="1"/>
      <c r="DB1671" s="1"/>
      <c r="DC1671" s="1"/>
      <c r="DD1671" s="1"/>
      <c r="DE1671" s="1"/>
      <c r="DF1671" s="1"/>
      <c r="DG1671" s="1"/>
      <c r="DH1671" s="1"/>
      <c r="DI1671" s="1"/>
      <c r="DJ1671" s="1"/>
      <c r="DK1671" s="1"/>
      <c r="DL1671" s="1"/>
      <c r="DM1671" s="1"/>
      <c r="DN1671" s="1"/>
      <c r="DO1671" s="1"/>
      <c r="DP1671" s="1"/>
      <c r="DQ1671" s="1"/>
      <c r="DR1671" s="1"/>
      <c r="DS1671" s="1"/>
      <c r="DT1671" s="1"/>
      <c r="DU1671" s="1"/>
      <c r="DV1671" s="1"/>
      <c r="DW1671" s="1"/>
      <c r="DX1671" s="1"/>
      <c r="DY1671" s="1"/>
      <c r="DZ1671" s="1"/>
      <c r="EA1671" s="1"/>
      <c r="EB1671" s="1"/>
      <c r="EC1671" s="1"/>
      <c r="ED1671" s="1"/>
      <c r="EE1671" s="1"/>
      <c r="EF1671" s="1"/>
      <c r="EG1671" s="1"/>
      <c r="EH1671" s="1"/>
      <c r="EI1671" s="1"/>
      <c r="EJ1671" s="1"/>
      <c r="EK1671" s="1"/>
      <c r="EL1671" s="1"/>
      <c r="EM1671" s="1"/>
      <c r="EN1671" s="1"/>
      <c r="EO1671" s="1"/>
      <c r="EP1671" s="1"/>
      <c r="EQ1671" s="1"/>
      <c r="ER1671" s="1"/>
      <c r="ES1671" s="1"/>
      <c r="ET1671" s="1"/>
      <c r="EU1671" s="1"/>
      <c r="EV1671" s="1"/>
      <c r="EW1671" s="1"/>
      <c r="EX1671" s="1"/>
    </row>
    <row r="1672" spans="1:154" x14ac:dyDescent="0.15">
      <c r="A1672" s="35"/>
      <c r="B1672" s="125"/>
      <c r="C1672" s="14"/>
      <c r="D1672" s="13"/>
      <c r="E1672" s="14"/>
      <c r="F1672" s="14"/>
      <c r="G1672" s="14"/>
      <c r="H1672" s="14"/>
      <c r="I1672" s="13"/>
      <c r="J1672" s="29"/>
      <c r="K1672" s="2"/>
      <c r="L1672" s="17"/>
      <c r="M1672" s="12"/>
      <c r="N1672" s="12"/>
      <c r="O1672" s="17"/>
      <c r="P1672" s="14"/>
      <c r="Q1672" s="14"/>
      <c r="R1672" s="14"/>
      <c r="S1672" s="20"/>
      <c r="T1672" s="14"/>
      <c r="U1672" s="4"/>
      <c r="V1672" s="29"/>
      <c r="W1672" s="10"/>
      <c r="X1672" s="10"/>
      <c r="Y1672" s="27"/>
      <c r="Z1672" s="3"/>
      <c r="AA1672" s="1"/>
      <c r="AB1672" s="10"/>
      <c r="AC1672" s="3"/>
      <c r="AD1672" s="3"/>
      <c r="AE1672" s="3"/>
      <c r="AF1672" s="10"/>
      <c r="AG1672" s="11"/>
      <c r="AH1672" s="10"/>
      <c r="AI1672" s="1"/>
      <c r="AJ1672" s="1"/>
      <c r="AK1672" s="1"/>
      <c r="AL1672" s="1"/>
      <c r="AM1672" s="1"/>
      <c r="AN1672" s="1"/>
      <c r="AO1672" s="1"/>
      <c r="AP1672" s="1"/>
      <c r="AQ1672" s="1"/>
      <c r="AR1672" s="1"/>
      <c r="AS1672" s="1"/>
      <c r="AT1672" s="1"/>
      <c r="AU1672" s="1"/>
      <c r="AV1672" s="1"/>
      <c r="AW1672" s="1"/>
      <c r="AX1672" s="1"/>
      <c r="AY1672" s="1"/>
      <c r="AZ1672" s="1"/>
      <c r="BA1672" s="1"/>
      <c r="BB1672" s="1"/>
      <c r="BC1672" s="1"/>
      <c r="BD1672" s="1"/>
      <c r="BE1672" s="1"/>
      <c r="BF1672" s="1"/>
      <c r="BG1672" s="1"/>
      <c r="BH1672" s="1"/>
      <c r="BI1672" s="1"/>
      <c r="BJ1672" s="1"/>
      <c r="BK1672" s="1"/>
      <c r="BL1672" s="1"/>
      <c r="BM1672" s="1"/>
      <c r="BN1672" s="1"/>
      <c r="BO1672" s="1"/>
      <c r="BP1672" s="1"/>
      <c r="BQ1672" s="1"/>
      <c r="BR1672" s="1"/>
      <c r="BS1672" s="1"/>
      <c r="BT1672" s="1"/>
      <c r="BU1672" s="1"/>
      <c r="BV1672" s="1"/>
      <c r="BW1672" s="1"/>
      <c r="BX1672" s="1"/>
      <c r="BY1672" s="1"/>
      <c r="BZ1672" s="1"/>
      <c r="CA1672" s="1"/>
      <c r="CB1672" s="1"/>
      <c r="CC1672" s="1"/>
      <c r="CD1672" s="1"/>
      <c r="CE1672" s="1"/>
      <c r="CF1672" s="1"/>
      <c r="CG1672" s="1"/>
      <c r="CH1672" s="1"/>
      <c r="CI1672" s="1"/>
      <c r="CJ1672" s="1"/>
      <c r="CK1672" s="1"/>
      <c r="CL1672" s="1"/>
      <c r="CM1672" s="1"/>
      <c r="CN1672" s="1"/>
      <c r="CO1672" s="1"/>
      <c r="CP1672" s="1"/>
      <c r="CQ1672" s="1"/>
      <c r="CR1672" s="1"/>
      <c r="CS1672" s="1"/>
      <c r="CT1672" s="1"/>
      <c r="CU1672" s="1"/>
      <c r="CV1672" s="1"/>
      <c r="CW1672" s="1"/>
      <c r="CX1672" s="1"/>
      <c r="CY1672" s="1"/>
      <c r="CZ1672" s="1"/>
      <c r="DA1672" s="1"/>
      <c r="DB1672" s="1"/>
      <c r="DC1672" s="1"/>
      <c r="DD1672" s="1"/>
      <c r="DE1672" s="1"/>
      <c r="DF1672" s="1"/>
      <c r="DG1672" s="1"/>
      <c r="DH1672" s="1"/>
      <c r="DI1672" s="1"/>
      <c r="DJ1672" s="1"/>
      <c r="DK1672" s="1"/>
      <c r="DL1672" s="1"/>
      <c r="DM1672" s="1"/>
      <c r="DN1672" s="1"/>
      <c r="DO1672" s="1"/>
      <c r="DP1672" s="1"/>
      <c r="DQ1672" s="1"/>
      <c r="DR1672" s="1"/>
      <c r="DS1672" s="1"/>
      <c r="DT1672" s="1"/>
      <c r="DU1672" s="1"/>
      <c r="DV1672" s="1"/>
      <c r="DW1672" s="1"/>
      <c r="DX1672" s="1"/>
      <c r="DY1672" s="1"/>
      <c r="DZ1672" s="1"/>
      <c r="EA1672" s="1"/>
      <c r="EB1672" s="1"/>
      <c r="EC1672" s="1"/>
      <c r="ED1672" s="1"/>
      <c r="EE1672" s="1"/>
      <c r="EF1672" s="1"/>
      <c r="EG1672" s="1"/>
      <c r="EH1672" s="1"/>
      <c r="EI1672" s="1"/>
      <c r="EJ1672" s="1"/>
      <c r="EK1672" s="1"/>
      <c r="EL1672" s="1"/>
      <c r="EM1672" s="1"/>
      <c r="EN1672" s="1"/>
      <c r="EO1672" s="1"/>
      <c r="EP1672" s="1"/>
      <c r="EQ1672" s="1"/>
      <c r="ER1672" s="1"/>
      <c r="ES1672" s="1"/>
      <c r="ET1672" s="1"/>
      <c r="EU1672" s="1"/>
      <c r="EV1672" s="1"/>
      <c r="EW1672" s="1"/>
      <c r="EX1672" s="1"/>
    </row>
    <row r="1673" spans="1:154" x14ac:dyDescent="0.15">
      <c r="A1673" s="35"/>
      <c r="B1673" s="125"/>
      <c r="C1673" s="14"/>
      <c r="D1673" s="13"/>
      <c r="E1673" s="14"/>
      <c r="F1673" s="14"/>
      <c r="G1673" s="14"/>
      <c r="H1673" s="14"/>
      <c r="I1673" s="13"/>
      <c r="J1673" s="29"/>
      <c r="K1673" s="2"/>
      <c r="L1673" s="17"/>
      <c r="M1673" s="12"/>
      <c r="N1673" s="12"/>
      <c r="O1673" s="17"/>
      <c r="P1673" s="14"/>
      <c r="Q1673" s="14"/>
      <c r="R1673" s="14"/>
      <c r="S1673" s="20"/>
      <c r="T1673" s="14"/>
      <c r="U1673" s="4"/>
      <c r="V1673" s="29"/>
      <c r="W1673" s="10"/>
      <c r="X1673" s="10"/>
      <c r="Y1673" s="27"/>
      <c r="Z1673" s="3"/>
      <c r="AA1673" s="1"/>
      <c r="AB1673" s="10"/>
      <c r="AC1673" s="3"/>
      <c r="AD1673" s="3"/>
      <c r="AE1673" s="3"/>
      <c r="AF1673" s="10"/>
      <c r="AG1673" s="11"/>
      <c r="AH1673" s="10"/>
      <c r="AI1673" s="1"/>
      <c r="AJ1673" s="1"/>
      <c r="AK1673" s="1"/>
      <c r="AL1673" s="1"/>
      <c r="AM1673" s="1"/>
      <c r="AN1673" s="1"/>
      <c r="AO1673" s="1"/>
      <c r="AP1673" s="1"/>
      <c r="AQ1673" s="1"/>
      <c r="AR1673" s="1"/>
      <c r="AS1673" s="1"/>
      <c r="AT1673" s="1"/>
      <c r="AU1673" s="1"/>
      <c r="AV1673" s="1"/>
      <c r="AW1673" s="1"/>
      <c r="AX1673" s="1"/>
      <c r="AY1673" s="1"/>
      <c r="AZ1673" s="1"/>
      <c r="BA1673" s="1"/>
      <c r="BB1673" s="1"/>
      <c r="BC1673" s="1"/>
      <c r="BD1673" s="1"/>
      <c r="BE1673" s="1"/>
      <c r="BF1673" s="1"/>
      <c r="BG1673" s="1"/>
      <c r="BH1673" s="1"/>
      <c r="BI1673" s="1"/>
      <c r="BJ1673" s="1"/>
      <c r="BK1673" s="1"/>
      <c r="BL1673" s="1"/>
      <c r="BM1673" s="1"/>
      <c r="BN1673" s="1"/>
      <c r="BO1673" s="1"/>
      <c r="BP1673" s="1"/>
      <c r="BQ1673" s="1"/>
      <c r="BR1673" s="1"/>
      <c r="BS1673" s="1"/>
      <c r="BT1673" s="1"/>
      <c r="BU1673" s="1"/>
      <c r="BV1673" s="1"/>
      <c r="BW1673" s="1"/>
      <c r="BX1673" s="1"/>
      <c r="BY1673" s="1"/>
      <c r="BZ1673" s="1"/>
      <c r="CA1673" s="1"/>
      <c r="CB1673" s="1"/>
      <c r="CC1673" s="1"/>
      <c r="CD1673" s="1"/>
      <c r="CE1673" s="1"/>
      <c r="CF1673" s="1"/>
      <c r="CG1673" s="1"/>
      <c r="CH1673" s="1"/>
      <c r="CI1673" s="1"/>
      <c r="CJ1673" s="1"/>
      <c r="CK1673" s="1"/>
      <c r="CL1673" s="1"/>
      <c r="CM1673" s="1"/>
      <c r="CN1673" s="1"/>
      <c r="CO1673" s="1"/>
      <c r="CP1673" s="1"/>
      <c r="CQ1673" s="1"/>
      <c r="CR1673" s="1"/>
      <c r="CS1673" s="1"/>
      <c r="CT1673" s="1"/>
      <c r="CU1673" s="1"/>
      <c r="CV1673" s="1"/>
      <c r="CW1673" s="1"/>
      <c r="CX1673" s="1"/>
      <c r="CY1673" s="1"/>
      <c r="CZ1673" s="1"/>
      <c r="DA1673" s="1"/>
      <c r="DB1673" s="1"/>
      <c r="DC1673" s="1"/>
      <c r="DD1673" s="1"/>
      <c r="DE1673" s="1"/>
      <c r="DF1673" s="1"/>
      <c r="DG1673" s="1"/>
      <c r="DH1673" s="1"/>
      <c r="DI1673" s="1"/>
      <c r="DJ1673" s="1"/>
      <c r="DK1673" s="1"/>
      <c r="DL1673" s="1"/>
      <c r="DM1673" s="1"/>
      <c r="DN1673" s="1"/>
      <c r="DO1673" s="1"/>
      <c r="DP1673" s="1"/>
      <c r="DQ1673" s="1"/>
      <c r="DR1673" s="1"/>
      <c r="DS1673" s="1"/>
      <c r="DT1673" s="1"/>
      <c r="DU1673" s="1"/>
      <c r="DV1673" s="1"/>
      <c r="DW1673" s="1"/>
      <c r="DX1673" s="1"/>
      <c r="DY1673" s="1"/>
      <c r="DZ1673" s="1"/>
      <c r="EA1673" s="1"/>
      <c r="EB1673" s="1"/>
      <c r="EC1673" s="1"/>
      <c r="ED1673" s="1"/>
      <c r="EE1673" s="1"/>
      <c r="EF1673" s="1"/>
      <c r="EG1673" s="1"/>
      <c r="EH1673" s="1"/>
      <c r="EI1673" s="1"/>
      <c r="EJ1673" s="1"/>
      <c r="EK1673" s="1"/>
      <c r="EL1673" s="1"/>
      <c r="EM1673" s="1"/>
      <c r="EN1673" s="1"/>
      <c r="EO1673" s="1"/>
      <c r="EP1673" s="1"/>
      <c r="EQ1673" s="1"/>
      <c r="ER1673" s="1"/>
      <c r="ES1673" s="1"/>
      <c r="ET1673" s="1"/>
      <c r="EU1673" s="1"/>
      <c r="EV1673" s="1"/>
      <c r="EW1673" s="1"/>
      <c r="EX1673" s="1"/>
    </row>
    <row r="1674" spans="1:154" x14ac:dyDescent="0.15">
      <c r="A1674" s="35"/>
      <c r="B1674" s="125"/>
      <c r="C1674" s="14"/>
      <c r="D1674" s="13"/>
      <c r="E1674" s="14"/>
      <c r="F1674" s="14"/>
      <c r="G1674" s="14"/>
      <c r="H1674" s="14"/>
      <c r="I1674" s="13"/>
      <c r="J1674" s="29"/>
      <c r="K1674" s="2"/>
      <c r="L1674" s="17"/>
      <c r="M1674" s="12"/>
      <c r="N1674" s="12"/>
      <c r="O1674" s="17"/>
      <c r="P1674" s="14"/>
      <c r="Q1674" s="14"/>
      <c r="R1674" s="14"/>
      <c r="S1674" s="20"/>
      <c r="T1674" s="14"/>
      <c r="U1674" s="4"/>
      <c r="V1674" s="29"/>
      <c r="W1674" s="10"/>
      <c r="X1674" s="10"/>
      <c r="Y1674" s="27"/>
      <c r="Z1674" s="3"/>
      <c r="AA1674" s="1"/>
      <c r="AB1674" s="10"/>
      <c r="AC1674" s="3"/>
      <c r="AD1674" s="3"/>
      <c r="AE1674" s="3"/>
      <c r="AF1674" s="10"/>
      <c r="AG1674" s="11"/>
      <c r="AH1674" s="10"/>
      <c r="AI1674" s="1"/>
      <c r="AJ1674" s="1"/>
      <c r="AK1674" s="1"/>
      <c r="AL1674" s="1"/>
      <c r="AM1674" s="1"/>
      <c r="AN1674" s="1"/>
      <c r="AO1674" s="1"/>
      <c r="AP1674" s="1"/>
      <c r="AQ1674" s="1"/>
      <c r="AR1674" s="1"/>
      <c r="AS1674" s="1"/>
      <c r="AT1674" s="1"/>
      <c r="AU1674" s="1"/>
      <c r="AV1674" s="1"/>
      <c r="AW1674" s="1"/>
      <c r="AX1674" s="1"/>
      <c r="AY1674" s="1"/>
      <c r="AZ1674" s="1"/>
      <c r="BA1674" s="1"/>
      <c r="BB1674" s="1"/>
      <c r="BC1674" s="1"/>
      <c r="BD1674" s="1"/>
      <c r="BE1674" s="1"/>
      <c r="BF1674" s="1"/>
      <c r="BG1674" s="1"/>
      <c r="BH1674" s="1"/>
      <c r="BI1674" s="1"/>
      <c r="BJ1674" s="1"/>
      <c r="BK1674" s="1"/>
      <c r="BL1674" s="1"/>
      <c r="BM1674" s="1"/>
      <c r="BN1674" s="1"/>
      <c r="BO1674" s="1"/>
      <c r="BP1674" s="1"/>
      <c r="BQ1674" s="1"/>
      <c r="BR1674" s="1"/>
      <c r="BS1674" s="1"/>
      <c r="BT1674" s="1"/>
      <c r="BU1674" s="1"/>
      <c r="BV1674" s="1"/>
      <c r="BW1674" s="1"/>
      <c r="BX1674" s="1"/>
      <c r="BY1674" s="1"/>
      <c r="BZ1674" s="1"/>
      <c r="CA1674" s="1"/>
      <c r="CB1674" s="1"/>
      <c r="CC1674" s="1"/>
      <c r="CD1674" s="1"/>
      <c r="CE1674" s="1"/>
      <c r="CF1674" s="1"/>
      <c r="CG1674" s="1"/>
      <c r="CH1674" s="1"/>
      <c r="CI1674" s="1"/>
      <c r="CJ1674" s="1"/>
      <c r="CK1674" s="1"/>
      <c r="CL1674" s="1"/>
      <c r="CM1674" s="1"/>
      <c r="CN1674" s="1"/>
      <c r="CO1674" s="1"/>
      <c r="CP1674" s="1"/>
      <c r="CQ1674" s="1"/>
      <c r="CR1674" s="1"/>
      <c r="CS1674" s="1"/>
      <c r="CT1674" s="1"/>
      <c r="CU1674" s="1"/>
      <c r="CV1674" s="1"/>
      <c r="CW1674" s="1"/>
      <c r="CX1674" s="1"/>
      <c r="CY1674" s="1"/>
      <c r="CZ1674" s="1"/>
      <c r="DA1674" s="1"/>
      <c r="DB1674" s="1"/>
      <c r="DC1674" s="1"/>
      <c r="DD1674" s="1"/>
      <c r="DE1674" s="1"/>
      <c r="DF1674" s="1"/>
      <c r="DG1674" s="1"/>
      <c r="DH1674" s="1"/>
      <c r="DI1674" s="1"/>
      <c r="DJ1674" s="1"/>
      <c r="DK1674" s="1"/>
      <c r="DL1674" s="1"/>
      <c r="DM1674" s="1"/>
      <c r="DN1674" s="1"/>
      <c r="DO1674" s="1"/>
      <c r="DP1674" s="1"/>
      <c r="DQ1674" s="1"/>
      <c r="DR1674" s="1"/>
      <c r="DS1674" s="1"/>
      <c r="DT1674" s="1"/>
      <c r="DU1674" s="1"/>
      <c r="DV1674" s="1"/>
      <c r="DW1674" s="1"/>
      <c r="DX1674" s="1"/>
      <c r="DY1674" s="1"/>
      <c r="DZ1674" s="1"/>
      <c r="EA1674" s="1"/>
      <c r="EB1674" s="1"/>
      <c r="EC1674" s="1"/>
      <c r="ED1674" s="1"/>
      <c r="EE1674" s="1"/>
      <c r="EF1674" s="1"/>
      <c r="EG1674" s="1"/>
      <c r="EH1674" s="1"/>
      <c r="EI1674" s="1"/>
      <c r="EJ1674" s="1"/>
      <c r="EK1674" s="1"/>
      <c r="EL1674" s="1"/>
      <c r="EM1674" s="1"/>
      <c r="EN1674" s="1"/>
      <c r="EO1674" s="1"/>
      <c r="EP1674" s="1"/>
      <c r="EQ1674" s="1"/>
      <c r="ER1674" s="1"/>
      <c r="ES1674" s="1"/>
      <c r="ET1674" s="1"/>
      <c r="EU1674" s="1"/>
      <c r="EV1674" s="1"/>
      <c r="EW1674" s="1"/>
      <c r="EX1674" s="1"/>
    </row>
    <row r="1675" spans="1:154" x14ac:dyDescent="0.15">
      <c r="A1675" s="35"/>
      <c r="B1675" s="125"/>
      <c r="C1675" s="14"/>
      <c r="D1675" s="13"/>
      <c r="E1675" s="14"/>
      <c r="F1675" s="14"/>
      <c r="G1675" s="14"/>
      <c r="H1675" s="14"/>
      <c r="I1675" s="13"/>
      <c r="J1675" s="29"/>
      <c r="K1675" s="2"/>
      <c r="L1675" s="17"/>
      <c r="M1675" s="12"/>
      <c r="N1675" s="12"/>
      <c r="O1675" s="17"/>
      <c r="P1675" s="14"/>
      <c r="Q1675" s="14"/>
      <c r="R1675" s="14"/>
      <c r="S1675" s="20"/>
      <c r="T1675" s="14"/>
      <c r="U1675" s="4"/>
      <c r="V1675" s="29"/>
      <c r="W1675" s="10"/>
      <c r="X1675" s="10"/>
      <c r="Y1675" s="27"/>
      <c r="Z1675" s="3"/>
      <c r="AA1675" s="1"/>
      <c r="AB1675" s="10"/>
      <c r="AC1675" s="3"/>
      <c r="AD1675" s="3"/>
      <c r="AE1675" s="3"/>
      <c r="AF1675" s="10"/>
      <c r="AG1675" s="11"/>
      <c r="AH1675" s="10"/>
      <c r="AI1675" s="1"/>
      <c r="AJ1675" s="1"/>
      <c r="AK1675" s="1"/>
      <c r="AL1675" s="1"/>
      <c r="AM1675" s="1"/>
      <c r="AN1675" s="1"/>
      <c r="AO1675" s="1"/>
      <c r="AP1675" s="1"/>
      <c r="AQ1675" s="1"/>
      <c r="AR1675" s="1"/>
      <c r="AS1675" s="1"/>
      <c r="AT1675" s="1"/>
      <c r="AU1675" s="1"/>
      <c r="AV1675" s="1"/>
      <c r="AW1675" s="1"/>
      <c r="AX1675" s="1"/>
      <c r="AY1675" s="1"/>
      <c r="AZ1675" s="1"/>
      <c r="BA1675" s="1"/>
      <c r="BB1675" s="1"/>
      <c r="BC1675" s="1"/>
      <c r="BD1675" s="1"/>
      <c r="BE1675" s="1"/>
      <c r="BF1675" s="1"/>
      <c r="BG1675" s="1"/>
      <c r="BH1675" s="1"/>
      <c r="BI1675" s="1"/>
      <c r="BJ1675" s="1"/>
      <c r="BK1675" s="1"/>
      <c r="BL1675" s="1"/>
      <c r="BM1675" s="1"/>
      <c r="BN1675" s="1"/>
      <c r="BO1675" s="1"/>
      <c r="BP1675" s="1"/>
      <c r="BQ1675" s="1"/>
      <c r="BR1675" s="1"/>
      <c r="BS1675" s="1"/>
      <c r="BT1675" s="1"/>
      <c r="BU1675" s="1"/>
      <c r="BV1675" s="1"/>
      <c r="BW1675" s="1"/>
      <c r="BX1675" s="1"/>
      <c r="BY1675" s="1"/>
      <c r="BZ1675" s="1"/>
      <c r="CA1675" s="1"/>
      <c r="CB1675" s="1"/>
      <c r="CC1675" s="1"/>
      <c r="CD1675" s="1"/>
      <c r="CE1675" s="1"/>
      <c r="CF1675" s="1"/>
      <c r="CG1675" s="1"/>
      <c r="CH1675" s="1"/>
      <c r="CI1675" s="1"/>
      <c r="CJ1675" s="1"/>
      <c r="CK1675" s="1"/>
      <c r="CL1675" s="1"/>
      <c r="CM1675" s="1"/>
      <c r="CN1675" s="1"/>
      <c r="CO1675" s="1"/>
      <c r="CP1675" s="1"/>
      <c r="CQ1675" s="1"/>
      <c r="CR1675" s="1"/>
      <c r="CS1675" s="1"/>
      <c r="CT1675" s="1"/>
      <c r="CU1675" s="1"/>
      <c r="CV1675" s="1"/>
      <c r="CW1675" s="1"/>
      <c r="CX1675" s="1"/>
      <c r="CY1675" s="1"/>
      <c r="CZ1675" s="1"/>
      <c r="DA1675" s="1"/>
      <c r="DB1675" s="1"/>
      <c r="DC1675" s="1"/>
      <c r="DD1675" s="1"/>
      <c r="DE1675" s="1"/>
      <c r="DF1675" s="1"/>
      <c r="DG1675" s="1"/>
      <c r="DH1675" s="1"/>
      <c r="DI1675" s="1"/>
      <c r="DJ1675" s="1"/>
      <c r="DK1675" s="1"/>
      <c r="DL1675" s="1"/>
      <c r="DM1675" s="1"/>
      <c r="DN1675" s="1"/>
      <c r="DO1675" s="1"/>
      <c r="DP1675" s="1"/>
      <c r="DQ1675" s="1"/>
      <c r="DR1675" s="1"/>
      <c r="DS1675" s="1"/>
      <c r="DT1675" s="1"/>
      <c r="DU1675" s="1"/>
      <c r="DV1675" s="1"/>
      <c r="DW1675" s="1"/>
      <c r="DX1675" s="1"/>
      <c r="DY1675" s="1"/>
      <c r="DZ1675" s="1"/>
      <c r="EA1675" s="1"/>
      <c r="EB1675" s="1"/>
      <c r="EC1675" s="1"/>
      <c r="ED1675" s="1"/>
      <c r="EE1675" s="1"/>
      <c r="EF1675" s="1"/>
      <c r="EG1675" s="1"/>
      <c r="EH1675" s="1"/>
      <c r="EI1675" s="1"/>
      <c r="EJ1675" s="1"/>
      <c r="EK1675" s="1"/>
      <c r="EL1675" s="1"/>
      <c r="EM1675" s="1"/>
      <c r="EN1675" s="1"/>
      <c r="EO1675" s="1"/>
      <c r="EP1675" s="1"/>
      <c r="EQ1675" s="1"/>
      <c r="ER1675" s="1"/>
      <c r="ES1675" s="1"/>
      <c r="ET1675" s="1"/>
      <c r="EU1675" s="1"/>
      <c r="EV1675" s="1"/>
      <c r="EW1675" s="1"/>
      <c r="EX1675" s="1"/>
    </row>
    <row r="1676" spans="1:154" x14ac:dyDescent="0.15">
      <c r="A1676" s="35"/>
      <c r="B1676" s="125"/>
      <c r="C1676" s="14"/>
      <c r="D1676" s="13"/>
      <c r="E1676" s="14"/>
      <c r="F1676" s="14"/>
      <c r="G1676" s="14"/>
      <c r="H1676" s="14"/>
      <c r="I1676" s="13"/>
      <c r="J1676" s="29"/>
      <c r="K1676" s="2"/>
      <c r="L1676" s="17"/>
      <c r="M1676" s="12"/>
      <c r="N1676" s="12"/>
      <c r="O1676" s="17"/>
      <c r="P1676" s="14"/>
      <c r="Q1676" s="14"/>
      <c r="R1676" s="14"/>
      <c r="S1676" s="20"/>
      <c r="T1676" s="14"/>
      <c r="U1676" s="4"/>
      <c r="V1676" s="29"/>
      <c r="W1676" s="10"/>
      <c r="X1676" s="10"/>
      <c r="Y1676" s="27"/>
      <c r="Z1676" s="3"/>
      <c r="AA1676" s="1"/>
      <c r="AB1676" s="10"/>
      <c r="AC1676" s="3"/>
      <c r="AD1676" s="3"/>
      <c r="AE1676" s="3"/>
      <c r="AF1676" s="10"/>
      <c r="AG1676" s="11"/>
      <c r="AH1676" s="10"/>
      <c r="AI1676" s="1"/>
      <c r="AJ1676" s="1"/>
      <c r="AK1676" s="1"/>
      <c r="AL1676" s="1"/>
      <c r="AM1676" s="1"/>
      <c r="AN1676" s="1"/>
      <c r="AO1676" s="1"/>
      <c r="AP1676" s="1"/>
      <c r="AQ1676" s="1"/>
      <c r="AR1676" s="1"/>
      <c r="AS1676" s="1"/>
      <c r="AT1676" s="1"/>
      <c r="AU1676" s="1"/>
      <c r="AV1676" s="1"/>
      <c r="AW1676" s="1"/>
      <c r="AX1676" s="1"/>
      <c r="AY1676" s="1"/>
      <c r="AZ1676" s="1"/>
      <c r="BA1676" s="1"/>
      <c r="BB1676" s="1"/>
      <c r="BC1676" s="1"/>
      <c r="BD1676" s="1"/>
      <c r="BE1676" s="1"/>
      <c r="BF1676" s="1"/>
      <c r="BG1676" s="1"/>
      <c r="BH1676" s="1"/>
      <c r="BI1676" s="1"/>
      <c r="BJ1676" s="1"/>
      <c r="BK1676" s="1"/>
      <c r="BL1676" s="1"/>
      <c r="BM1676" s="1"/>
      <c r="BN1676" s="1"/>
      <c r="BO1676" s="1"/>
      <c r="BP1676" s="1"/>
      <c r="BQ1676" s="1"/>
      <c r="BR1676" s="1"/>
      <c r="BS1676" s="1"/>
      <c r="BT1676" s="1"/>
      <c r="BU1676" s="1"/>
      <c r="BV1676" s="1"/>
      <c r="BW1676" s="1"/>
      <c r="BX1676" s="1"/>
      <c r="BY1676" s="1"/>
      <c r="BZ1676" s="1"/>
      <c r="CA1676" s="1"/>
      <c r="CB1676" s="1"/>
      <c r="CC1676" s="1"/>
      <c r="CD1676" s="1"/>
      <c r="CE1676" s="1"/>
      <c r="CF1676" s="1"/>
      <c r="CG1676" s="1"/>
      <c r="CH1676" s="1"/>
      <c r="CI1676" s="1"/>
      <c r="CJ1676" s="1"/>
      <c r="CK1676" s="1"/>
      <c r="CL1676" s="1"/>
      <c r="CM1676" s="1"/>
      <c r="CN1676" s="1"/>
      <c r="CO1676" s="1"/>
      <c r="CP1676" s="1"/>
      <c r="CQ1676" s="1"/>
      <c r="CR1676" s="1"/>
      <c r="CS1676" s="1"/>
      <c r="CT1676" s="1"/>
      <c r="CU1676" s="1"/>
      <c r="CV1676" s="1"/>
      <c r="CW1676" s="1"/>
      <c r="CX1676" s="1"/>
      <c r="CY1676" s="1"/>
      <c r="CZ1676" s="1"/>
      <c r="DA1676" s="1"/>
      <c r="DB1676" s="1"/>
      <c r="DC1676" s="1"/>
      <c r="DD1676" s="1"/>
      <c r="DE1676" s="1"/>
      <c r="DF1676" s="1"/>
      <c r="DG1676" s="1"/>
      <c r="DH1676" s="1"/>
      <c r="DI1676" s="1"/>
      <c r="DJ1676" s="1"/>
      <c r="DK1676" s="1"/>
      <c r="DL1676" s="1"/>
      <c r="DM1676" s="1"/>
      <c r="DN1676" s="1"/>
      <c r="DO1676" s="1"/>
      <c r="DP1676" s="1"/>
      <c r="DQ1676" s="1"/>
      <c r="DR1676" s="1"/>
      <c r="DS1676" s="1"/>
      <c r="DT1676" s="1"/>
      <c r="DU1676" s="1"/>
      <c r="DV1676" s="1"/>
      <c r="DW1676" s="1"/>
      <c r="DX1676" s="1"/>
      <c r="DY1676" s="1"/>
      <c r="DZ1676" s="1"/>
      <c r="EA1676" s="1"/>
      <c r="EB1676" s="1"/>
      <c r="EC1676" s="1"/>
      <c r="ED1676" s="1"/>
      <c r="EE1676" s="1"/>
      <c r="EF1676" s="1"/>
      <c r="EG1676" s="1"/>
      <c r="EH1676" s="1"/>
      <c r="EI1676" s="1"/>
      <c r="EJ1676" s="1"/>
      <c r="EK1676" s="1"/>
      <c r="EL1676" s="1"/>
      <c r="EM1676" s="1"/>
      <c r="EN1676" s="1"/>
      <c r="EO1676" s="1"/>
      <c r="EP1676" s="1"/>
      <c r="EQ1676" s="1"/>
      <c r="ER1676" s="1"/>
      <c r="ES1676" s="1"/>
      <c r="ET1676" s="1"/>
      <c r="EU1676" s="1"/>
      <c r="EV1676" s="1"/>
      <c r="EW1676" s="1"/>
      <c r="EX1676" s="1"/>
    </row>
    <row r="1677" spans="1:154" x14ac:dyDescent="0.15">
      <c r="A1677" s="35"/>
      <c r="B1677" s="125"/>
      <c r="C1677" s="14"/>
      <c r="D1677" s="13"/>
      <c r="E1677" s="14"/>
      <c r="F1677" s="14"/>
      <c r="G1677" s="14"/>
      <c r="H1677" s="14"/>
      <c r="I1677" s="13"/>
      <c r="J1677" s="29"/>
      <c r="K1677" s="2"/>
      <c r="L1677" s="17"/>
      <c r="M1677" s="12"/>
      <c r="N1677" s="12"/>
      <c r="O1677" s="17"/>
      <c r="P1677" s="14"/>
      <c r="Q1677" s="14"/>
      <c r="R1677" s="14"/>
      <c r="S1677" s="20"/>
      <c r="T1677" s="14"/>
      <c r="U1677" s="4"/>
      <c r="V1677" s="29"/>
      <c r="W1677" s="10"/>
      <c r="X1677" s="10"/>
      <c r="Y1677" s="27"/>
      <c r="Z1677" s="3"/>
      <c r="AA1677" s="1"/>
      <c r="AB1677" s="10"/>
      <c r="AC1677" s="3"/>
      <c r="AD1677" s="3"/>
      <c r="AE1677" s="3"/>
      <c r="AF1677" s="10"/>
      <c r="AG1677" s="11"/>
      <c r="AH1677" s="10"/>
      <c r="AI1677" s="1"/>
      <c r="AJ1677" s="1"/>
      <c r="AK1677" s="1"/>
      <c r="AL1677" s="1"/>
      <c r="AM1677" s="1"/>
      <c r="AN1677" s="1"/>
      <c r="AO1677" s="1"/>
      <c r="AP1677" s="1"/>
      <c r="AQ1677" s="1"/>
      <c r="AR1677" s="1"/>
      <c r="AS1677" s="1"/>
      <c r="AT1677" s="1"/>
      <c r="AU1677" s="1"/>
      <c r="AV1677" s="1"/>
      <c r="AW1677" s="1"/>
      <c r="AX1677" s="1"/>
      <c r="AY1677" s="1"/>
      <c r="AZ1677" s="1"/>
      <c r="BA1677" s="1"/>
      <c r="BB1677" s="1"/>
      <c r="BC1677" s="1"/>
      <c r="BD1677" s="1"/>
      <c r="BE1677" s="1"/>
      <c r="BF1677" s="1"/>
      <c r="BG1677" s="1"/>
      <c r="BH1677" s="1"/>
      <c r="BI1677" s="1"/>
      <c r="BJ1677" s="1"/>
      <c r="BK1677" s="1"/>
      <c r="BL1677" s="1"/>
      <c r="BM1677" s="1"/>
      <c r="BN1677" s="1"/>
      <c r="BO1677" s="1"/>
      <c r="BP1677" s="1"/>
      <c r="BQ1677" s="1"/>
      <c r="BR1677" s="1"/>
      <c r="BS1677" s="1"/>
      <c r="BT1677" s="1"/>
      <c r="BU1677" s="1"/>
      <c r="BV1677" s="1"/>
      <c r="BW1677" s="1"/>
      <c r="BX1677" s="1"/>
      <c r="BY1677" s="1"/>
      <c r="BZ1677" s="1"/>
      <c r="CA1677" s="1"/>
      <c r="CB1677" s="1"/>
      <c r="CC1677" s="1"/>
      <c r="CD1677" s="1"/>
      <c r="CE1677" s="1"/>
      <c r="CF1677" s="1"/>
      <c r="CG1677" s="1"/>
      <c r="CH1677" s="1"/>
      <c r="CI1677" s="1"/>
      <c r="CJ1677" s="1"/>
      <c r="CK1677" s="1"/>
      <c r="CL1677" s="1"/>
      <c r="CM1677" s="1"/>
      <c r="CN1677" s="1"/>
      <c r="CO1677" s="1"/>
      <c r="CP1677" s="1"/>
      <c r="CQ1677" s="1"/>
      <c r="CR1677" s="1"/>
      <c r="CS1677" s="1"/>
      <c r="CT1677" s="1"/>
      <c r="CU1677" s="1"/>
      <c r="CV1677" s="1"/>
      <c r="CW1677" s="1"/>
      <c r="CX1677" s="1"/>
      <c r="CY1677" s="1"/>
      <c r="CZ1677" s="1"/>
      <c r="DA1677" s="1"/>
      <c r="DB1677" s="1"/>
      <c r="DC1677" s="1"/>
      <c r="DD1677" s="1"/>
      <c r="DE1677" s="1"/>
      <c r="DF1677" s="1"/>
      <c r="DG1677" s="1"/>
      <c r="DH1677" s="1"/>
      <c r="DI1677" s="1"/>
      <c r="DJ1677" s="1"/>
      <c r="DK1677" s="1"/>
      <c r="DL1677" s="1"/>
      <c r="DM1677" s="1"/>
      <c r="DN1677" s="1"/>
      <c r="DO1677" s="1"/>
      <c r="DP1677" s="1"/>
      <c r="DQ1677" s="1"/>
      <c r="DR1677" s="1"/>
      <c r="DS1677" s="1"/>
      <c r="DT1677" s="1"/>
      <c r="DU1677" s="1"/>
      <c r="DV1677" s="1"/>
      <c r="DW1677" s="1"/>
      <c r="DX1677" s="1"/>
      <c r="DY1677" s="1"/>
      <c r="DZ1677" s="1"/>
      <c r="EA1677" s="1"/>
      <c r="EB1677" s="1"/>
      <c r="EC1677" s="1"/>
      <c r="ED1677" s="1"/>
      <c r="EE1677" s="1"/>
      <c r="EF1677" s="1"/>
      <c r="EG1677" s="1"/>
      <c r="EH1677" s="1"/>
      <c r="EI1677" s="1"/>
      <c r="EJ1677" s="1"/>
      <c r="EK1677" s="1"/>
      <c r="EL1677" s="1"/>
      <c r="EM1677" s="1"/>
      <c r="EN1677" s="1"/>
      <c r="EO1677" s="1"/>
      <c r="EP1677" s="1"/>
      <c r="EQ1677" s="1"/>
      <c r="ER1677" s="1"/>
      <c r="ES1677" s="1"/>
      <c r="ET1677" s="1"/>
      <c r="EU1677" s="1"/>
      <c r="EV1677" s="1"/>
      <c r="EW1677" s="1"/>
      <c r="EX1677" s="1"/>
    </row>
    <row r="1678" spans="1:154" x14ac:dyDescent="0.15">
      <c r="A1678" s="35"/>
      <c r="B1678" s="125"/>
      <c r="C1678" s="14"/>
      <c r="D1678" s="13"/>
      <c r="E1678" s="14"/>
      <c r="F1678" s="14"/>
      <c r="G1678" s="14"/>
      <c r="H1678" s="14"/>
      <c r="I1678" s="13"/>
      <c r="J1678" s="29"/>
      <c r="K1678" s="2"/>
      <c r="L1678" s="17"/>
      <c r="M1678" s="12"/>
      <c r="N1678" s="12"/>
      <c r="O1678" s="17"/>
      <c r="P1678" s="14"/>
      <c r="Q1678" s="14"/>
      <c r="R1678" s="14"/>
      <c r="S1678" s="20"/>
      <c r="T1678" s="14"/>
      <c r="U1678" s="4"/>
      <c r="V1678" s="29"/>
      <c r="W1678" s="10"/>
      <c r="X1678" s="10"/>
      <c r="Y1678" s="27"/>
      <c r="Z1678" s="3"/>
      <c r="AA1678" s="1"/>
      <c r="AB1678" s="10"/>
      <c r="AC1678" s="3"/>
      <c r="AD1678" s="3"/>
      <c r="AE1678" s="3"/>
      <c r="AF1678" s="10"/>
      <c r="AG1678" s="11"/>
      <c r="AH1678" s="10"/>
      <c r="AI1678" s="1"/>
      <c r="AJ1678" s="1"/>
      <c r="AK1678" s="1"/>
      <c r="AL1678" s="1"/>
      <c r="AM1678" s="1"/>
      <c r="AN1678" s="1"/>
      <c r="AO1678" s="1"/>
      <c r="AP1678" s="1"/>
      <c r="AQ1678" s="1"/>
      <c r="AR1678" s="1"/>
      <c r="AS1678" s="1"/>
      <c r="AT1678" s="1"/>
      <c r="AU1678" s="1"/>
      <c r="AV1678" s="1"/>
      <c r="AW1678" s="1"/>
      <c r="AX1678" s="1"/>
      <c r="AY1678" s="1"/>
      <c r="AZ1678" s="1"/>
      <c r="BA1678" s="1"/>
      <c r="BB1678" s="1"/>
      <c r="BC1678" s="1"/>
      <c r="BD1678" s="1"/>
      <c r="BE1678" s="1"/>
      <c r="BF1678" s="1"/>
      <c r="BG1678" s="1"/>
      <c r="BH1678" s="1"/>
      <c r="BI1678" s="1"/>
      <c r="BJ1678" s="1"/>
      <c r="BK1678" s="1"/>
      <c r="BL1678" s="1"/>
      <c r="BM1678" s="1"/>
      <c r="BN1678" s="1"/>
      <c r="BO1678" s="1"/>
      <c r="BP1678" s="1"/>
      <c r="BQ1678" s="1"/>
      <c r="BR1678" s="1"/>
      <c r="BS1678" s="1"/>
      <c r="BT1678" s="1"/>
      <c r="BU1678" s="1"/>
      <c r="BV1678" s="1"/>
      <c r="BW1678" s="1"/>
      <c r="BX1678" s="1"/>
      <c r="BY1678" s="1"/>
      <c r="BZ1678" s="1"/>
      <c r="CA1678" s="1"/>
      <c r="CB1678" s="1"/>
      <c r="CC1678" s="1"/>
      <c r="CD1678" s="1"/>
      <c r="CE1678" s="1"/>
      <c r="CF1678" s="1"/>
      <c r="CG1678" s="1"/>
      <c r="CH1678" s="1"/>
      <c r="CI1678" s="1"/>
      <c r="CJ1678" s="1"/>
      <c r="CK1678" s="1"/>
      <c r="CL1678" s="1"/>
      <c r="CM1678" s="1"/>
      <c r="CN1678" s="1"/>
      <c r="CO1678" s="1"/>
      <c r="CP1678" s="1"/>
      <c r="CQ1678" s="1"/>
      <c r="CR1678" s="1"/>
      <c r="CS1678" s="1"/>
      <c r="CT1678" s="1"/>
      <c r="CU1678" s="1"/>
      <c r="CV1678" s="1"/>
      <c r="CW1678" s="1"/>
      <c r="CX1678" s="1"/>
      <c r="CY1678" s="1"/>
      <c r="CZ1678" s="1"/>
      <c r="DA1678" s="1"/>
      <c r="DB1678" s="1"/>
      <c r="DC1678" s="1"/>
      <c r="DD1678" s="1"/>
      <c r="DE1678" s="1"/>
      <c r="DF1678" s="1"/>
      <c r="DG1678" s="1"/>
      <c r="DH1678" s="1"/>
      <c r="DI1678" s="1"/>
      <c r="DJ1678" s="1"/>
      <c r="DK1678" s="1"/>
      <c r="DL1678" s="1"/>
      <c r="DM1678" s="1"/>
      <c r="DN1678" s="1"/>
      <c r="DO1678" s="1"/>
      <c r="DP1678" s="1"/>
      <c r="DQ1678" s="1"/>
      <c r="DR1678" s="1"/>
      <c r="DS1678" s="1"/>
      <c r="DT1678" s="1"/>
      <c r="DU1678" s="1"/>
      <c r="DV1678" s="1"/>
      <c r="DW1678" s="1"/>
      <c r="DX1678" s="1"/>
      <c r="DY1678" s="1"/>
      <c r="DZ1678" s="1"/>
      <c r="EA1678" s="1"/>
      <c r="EB1678" s="1"/>
      <c r="EC1678" s="1"/>
      <c r="ED1678" s="1"/>
      <c r="EE1678" s="1"/>
      <c r="EF1678" s="1"/>
      <c r="EG1678" s="1"/>
      <c r="EH1678" s="1"/>
      <c r="EI1678" s="1"/>
      <c r="EJ1678" s="1"/>
      <c r="EK1678" s="1"/>
      <c r="EL1678" s="1"/>
      <c r="EM1678" s="1"/>
      <c r="EN1678" s="1"/>
      <c r="EO1678" s="1"/>
      <c r="EP1678" s="1"/>
      <c r="EQ1678" s="1"/>
      <c r="ER1678" s="1"/>
      <c r="ES1678" s="1"/>
      <c r="ET1678" s="1"/>
      <c r="EU1678" s="1"/>
      <c r="EV1678" s="1"/>
      <c r="EW1678" s="1"/>
      <c r="EX1678" s="1"/>
    </row>
    <row r="1679" spans="1:154" x14ac:dyDescent="0.15">
      <c r="A1679" s="35"/>
      <c r="B1679" s="125"/>
      <c r="C1679" s="14"/>
      <c r="D1679" s="13"/>
      <c r="E1679" s="14"/>
      <c r="F1679" s="14"/>
      <c r="G1679" s="14"/>
      <c r="H1679" s="14"/>
      <c r="I1679" s="13"/>
      <c r="J1679" s="29"/>
      <c r="K1679" s="2"/>
      <c r="L1679" s="17"/>
      <c r="M1679" s="12"/>
      <c r="N1679" s="12"/>
      <c r="O1679" s="17"/>
      <c r="P1679" s="14"/>
      <c r="Q1679" s="14"/>
      <c r="R1679" s="14"/>
      <c r="S1679" s="20"/>
      <c r="T1679" s="14"/>
      <c r="U1679" s="4"/>
      <c r="V1679" s="29"/>
      <c r="W1679" s="10"/>
      <c r="X1679" s="10"/>
      <c r="Y1679" s="27"/>
      <c r="Z1679" s="3"/>
      <c r="AA1679" s="1"/>
      <c r="AB1679" s="10"/>
      <c r="AC1679" s="3"/>
      <c r="AD1679" s="3"/>
      <c r="AE1679" s="3"/>
      <c r="AF1679" s="10"/>
      <c r="AG1679" s="11"/>
      <c r="AH1679" s="10"/>
      <c r="AI1679" s="1"/>
      <c r="AJ1679" s="1"/>
      <c r="AK1679" s="1"/>
      <c r="AL1679" s="1"/>
      <c r="AM1679" s="1"/>
      <c r="AN1679" s="1"/>
      <c r="AO1679" s="1"/>
      <c r="AP1679" s="1"/>
      <c r="AQ1679" s="1"/>
      <c r="AR1679" s="1"/>
      <c r="AS1679" s="1"/>
      <c r="AT1679" s="1"/>
      <c r="AU1679" s="1"/>
      <c r="AV1679" s="1"/>
      <c r="AW1679" s="1"/>
      <c r="AX1679" s="1"/>
      <c r="AY1679" s="1"/>
      <c r="AZ1679" s="1"/>
      <c r="BA1679" s="1"/>
      <c r="BB1679" s="1"/>
      <c r="BC1679" s="1"/>
      <c r="BD1679" s="1"/>
      <c r="BE1679" s="1"/>
      <c r="BF1679" s="1"/>
      <c r="BG1679" s="1"/>
      <c r="BH1679" s="1"/>
      <c r="BI1679" s="1"/>
      <c r="BJ1679" s="1"/>
      <c r="BK1679" s="1"/>
      <c r="BL1679" s="1"/>
      <c r="BM1679" s="1"/>
      <c r="BN1679" s="1"/>
      <c r="BO1679" s="1"/>
      <c r="BP1679" s="1"/>
      <c r="BQ1679" s="1"/>
      <c r="BR1679" s="1"/>
      <c r="BS1679" s="1"/>
      <c r="BT1679" s="1"/>
      <c r="BU1679" s="1"/>
      <c r="BV1679" s="1"/>
      <c r="BW1679" s="1"/>
      <c r="BX1679" s="1"/>
      <c r="BY1679" s="1"/>
      <c r="BZ1679" s="1"/>
      <c r="CA1679" s="1"/>
      <c r="CB1679" s="1"/>
      <c r="CC1679" s="1"/>
      <c r="CD1679" s="1"/>
      <c r="CE1679" s="1"/>
      <c r="CF1679" s="1"/>
      <c r="CG1679" s="1"/>
      <c r="CH1679" s="1"/>
      <c r="CI1679" s="1"/>
      <c r="CJ1679" s="1"/>
      <c r="CK1679" s="1"/>
      <c r="CL1679" s="1"/>
      <c r="CM1679" s="1"/>
      <c r="CN1679" s="1"/>
      <c r="CO1679" s="1"/>
      <c r="CP1679" s="1"/>
      <c r="CQ1679" s="1"/>
      <c r="CR1679" s="1"/>
      <c r="CS1679" s="1"/>
      <c r="CT1679" s="1"/>
      <c r="CU1679" s="1"/>
      <c r="CV1679" s="1"/>
      <c r="CW1679" s="1"/>
      <c r="CX1679" s="1"/>
      <c r="CY1679" s="1"/>
      <c r="CZ1679" s="1"/>
      <c r="DA1679" s="1"/>
      <c r="DB1679" s="1"/>
      <c r="DC1679" s="1"/>
      <c r="DD1679" s="1"/>
      <c r="DE1679" s="1"/>
      <c r="DF1679" s="1"/>
      <c r="DG1679" s="1"/>
      <c r="DH1679" s="1"/>
      <c r="DI1679" s="1"/>
      <c r="DJ1679" s="1"/>
      <c r="DK1679" s="1"/>
      <c r="DL1679" s="1"/>
      <c r="DM1679" s="1"/>
      <c r="DN1679" s="1"/>
      <c r="DO1679" s="1"/>
      <c r="DP1679" s="1"/>
      <c r="DQ1679" s="1"/>
      <c r="DR1679" s="1"/>
      <c r="DS1679" s="1"/>
      <c r="DT1679" s="1"/>
      <c r="DU1679" s="1"/>
      <c r="DV1679" s="1"/>
      <c r="DW1679" s="1"/>
      <c r="DX1679" s="1"/>
      <c r="DY1679" s="1"/>
      <c r="DZ1679" s="1"/>
      <c r="EA1679" s="1"/>
      <c r="EB1679" s="1"/>
      <c r="EC1679" s="1"/>
      <c r="ED1679" s="1"/>
      <c r="EE1679" s="1"/>
      <c r="EF1679" s="1"/>
      <c r="EG1679" s="1"/>
      <c r="EH1679" s="1"/>
      <c r="EI1679" s="1"/>
      <c r="EJ1679" s="1"/>
      <c r="EK1679" s="1"/>
      <c r="EL1679" s="1"/>
      <c r="EM1679" s="1"/>
      <c r="EN1679" s="1"/>
      <c r="EO1679" s="1"/>
      <c r="EP1679" s="1"/>
      <c r="EQ1679" s="1"/>
      <c r="ER1679" s="1"/>
      <c r="ES1679" s="1"/>
      <c r="ET1679" s="1"/>
      <c r="EU1679" s="1"/>
      <c r="EV1679" s="1"/>
      <c r="EW1679" s="1"/>
      <c r="EX1679" s="1"/>
    </row>
    <row r="1680" spans="1:154" x14ac:dyDescent="0.15">
      <c r="A1680" s="35"/>
      <c r="B1680" s="125"/>
      <c r="C1680" s="14"/>
      <c r="D1680" s="13"/>
      <c r="E1680" s="14"/>
      <c r="F1680" s="14"/>
      <c r="G1680" s="14"/>
      <c r="H1680" s="14"/>
      <c r="I1680" s="13"/>
      <c r="J1680" s="29"/>
      <c r="K1680" s="2"/>
      <c r="L1680" s="17"/>
      <c r="M1680" s="12"/>
      <c r="N1680" s="12"/>
      <c r="O1680" s="17"/>
      <c r="P1680" s="14"/>
      <c r="Q1680" s="14"/>
      <c r="R1680" s="14"/>
      <c r="S1680" s="20"/>
      <c r="T1680" s="14"/>
      <c r="U1680" s="4"/>
      <c r="V1680" s="29"/>
      <c r="W1680" s="10"/>
      <c r="X1680" s="10"/>
      <c r="Y1680" s="27"/>
      <c r="Z1680" s="3"/>
      <c r="AA1680" s="1"/>
      <c r="AB1680" s="10"/>
      <c r="AC1680" s="3"/>
      <c r="AD1680" s="3"/>
      <c r="AE1680" s="3"/>
      <c r="AF1680" s="10"/>
      <c r="AG1680" s="11"/>
      <c r="AH1680" s="10"/>
      <c r="AI1680" s="1"/>
      <c r="AJ1680" s="1"/>
      <c r="AK1680" s="1"/>
      <c r="AL1680" s="1"/>
      <c r="AM1680" s="1"/>
      <c r="AN1680" s="1"/>
      <c r="AO1680" s="1"/>
      <c r="AP1680" s="1"/>
      <c r="AQ1680" s="1"/>
      <c r="AR1680" s="1"/>
      <c r="AS1680" s="1"/>
      <c r="AT1680" s="1"/>
      <c r="AU1680" s="1"/>
      <c r="AV1680" s="1"/>
      <c r="AW1680" s="1"/>
      <c r="AX1680" s="1"/>
      <c r="AY1680" s="1"/>
      <c r="AZ1680" s="1"/>
      <c r="BA1680" s="1"/>
      <c r="BB1680" s="1"/>
      <c r="BC1680" s="1"/>
      <c r="BD1680" s="1"/>
      <c r="BE1680" s="1"/>
      <c r="BF1680" s="1"/>
      <c r="BG1680" s="1"/>
      <c r="BH1680" s="1"/>
      <c r="BI1680" s="1"/>
      <c r="BJ1680" s="1"/>
      <c r="BK1680" s="1"/>
      <c r="BL1680" s="1"/>
      <c r="BM1680" s="1"/>
      <c r="BN1680" s="1"/>
      <c r="BO1680" s="1"/>
      <c r="BP1680" s="1"/>
      <c r="BQ1680" s="1"/>
      <c r="BR1680" s="1"/>
      <c r="BS1680" s="1"/>
      <c r="BT1680" s="1"/>
      <c r="BU1680" s="1"/>
      <c r="BV1680" s="1"/>
      <c r="BW1680" s="1"/>
      <c r="BX1680" s="1"/>
      <c r="BY1680" s="1"/>
      <c r="BZ1680" s="1"/>
      <c r="CA1680" s="1"/>
      <c r="CB1680" s="1"/>
      <c r="CC1680" s="1"/>
      <c r="CD1680" s="1"/>
      <c r="CE1680" s="1"/>
      <c r="CF1680" s="1"/>
      <c r="CG1680" s="1"/>
      <c r="CH1680" s="1"/>
      <c r="CI1680" s="1"/>
      <c r="CJ1680" s="1"/>
      <c r="CK1680" s="1"/>
      <c r="CL1680" s="1"/>
      <c r="CM1680" s="1"/>
      <c r="CN1680" s="1"/>
      <c r="CO1680" s="1"/>
      <c r="CP1680" s="1"/>
      <c r="CQ1680" s="1"/>
      <c r="CR1680" s="1"/>
      <c r="CS1680" s="1"/>
      <c r="CT1680" s="1"/>
      <c r="CU1680" s="1"/>
      <c r="CV1680" s="1"/>
      <c r="CW1680" s="1"/>
      <c r="CX1680" s="1"/>
      <c r="CY1680" s="1"/>
      <c r="CZ1680" s="1"/>
      <c r="DA1680" s="1"/>
      <c r="DB1680" s="1"/>
      <c r="DC1680" s="1"/>
      <c r="DD1680" s="1"/>
      <c r="DE1680" s="1"/>
      <c r="DF1680" s="1"/>
      <c r="DG1680" s="1"/>
      <c r="DH1680" s="1"/>
      <c r="DI1680" s="1"/>
      <c r="DJ1680" s="1"/>
      <c r="DK1680" s="1"/>
      <c r="DL1680" s="1"/>
      <c r="DM1680" s="1"/>
      <c r="DN1680" s="1"/>
      <c r="DO1680" s="1"/>
      <c r="DP1680" s="1"/>
      <c r="DQ1680" s="1"/>
      <c r="DR1680" s="1"/>
      <c r="DS1680" s="1"/>
      <c r="DT1680" s="1"/>
      <c r="DU1680" s="1"/>
      <c r="DV1680" s="1"/>
      <c r="DW1680" s="1"/>
      <c r="DX1680" s="1"/>
      <c r="DY1680" s="1"/>
      <c r="DZ1680" s="1"/>
      <c r="EA1680" s="1"/>
      <c r="EB1680" s="1"/>
      <c r="EC1680" s="1"/>
      <c r="ED1680" s="1"/>
      <c r="EE1680" s="1"/>
      <c r="EF1680" s="1"/>
      <c r="EG1680" s="1"/>
      <c r="EH1680" s="1"/>
      <c r="EI1680" s="1"/>
      <c r="EJ1680" s="1"/>
      <c r="EK1680" s="1"/>
      <c r="EL1680" s="1"/>
      <c r="EM1680" s="1"/>
      <c r="EN1680" s="1"/>
      <c r="EO1680" s="1"/>
      <c r="EP1680" s="1"/>
      <c r="EQ1680" s="1"/>
      <c r="ER1680" s="1"/>
      <c r="ES1680" s="1"/>
      <c r="ET1680" s="1"/>
      <c r="EU1680" s="1"/>
      <c r="EV1680" s="1"/>
      <c r="EW1680" s="1"/>
      <c r="EX1680" s="1"/>
    </row>
    <row r="1681" spans="1:154" x14ac:dyDescent="0.15">
      <c r="A1681" s="35"/>
      <c r="B1681" s="125"/>
      <c r="C1681" s="14"/>
      <c r="D1681" s="13"/>
      <c r="E1681" s="14"/>
      <c r="F1681" s="14"/>
      <c r="G1681" s="14"/>
      <c r="H1681" s="14"/>
      <c r="I1681" s="13"/>
      <c r="J1681" s="29"/>
      <c r="K1681" s="2"/>
      <c r="L1681" s="17"/>
      <c r="M1681" s="12"/>
      <c r="N1681" s="12"/>
      <c r="O1681" s="17"/>
      <c r="P1681" s="14"/>
      <c r="Q1681" s="14"/>
      <c r="R1681" s="14"/>
      <c r="S1681" s="20"/>
      <c r="T1681" s="14"/>
      <c r="U1681" s="4"/>
      <c r="V1681" s="29"/>
      <c r="W1681" s="10"/>
      <c r="X1681" s="10"/>
      <c r="Y1681" s="27"/>
      <c r="Z1681" s="3"/>
      <c r="AA1681" s="1"/>
      <c r="AB1681" s="10"/>
      <c r="AC1681" s="3"/>
      <c r="AD1681" s="3"/>
      <c r="AE1681" s="3"/>
      <c r="AF1681" s="10"/>
      <c r="AG1681" s="11"/>
      <c r="AH1681" s="10"/>
      <c r="AI1681" s="1"/>
      <c r="AJ1681" s="1"/>
      <c r="AK1681" s="1"/>
      <c r="AL1681" s="1"/>
      <c r="AM1681" s="1"/>
      <c r="AN1681" s="1"/>
      <c r="AO1681" s="1"/>
      <c r="AP1681" s="1"/>
      <c r="AQ1681" s="1"/>
      <c r="AR1681" s="1"/>
      <c r="AS1681" s="1"/>
      <c r="AT1681" s="1"/>
      <c r="AU1681" s="1"/>
      <c r="AV1681" s="1"/>
      <c r="AW1681" s="1"/>
      <c r="AX1681" s="1"/>
      <c r="AY1681" s="1"/>
      <c r="AZ1681" s="1"/>
      <c r="BA1681" s="1"/>
      <c r="BB1681" s="1"/>
      <c r="BC1681" s="1"/>
      <c r="BD1681" s="1"/>
      <c r="BE1681" s="1"/>
      <c r="BF1681" s="1"/>
      <c r="BG1681" s="1"/>
      <c r="BH1681" s="1"/>
      <c r="BI1681" s="1"/>
      <c r="BJ1681" s="1"/>
      <c r="BK1681" s="1"/>
      <c r="BL1681" s="1"/>
      <c r="BM1681" s="1"/>
      <c r="BN1681" s="1"/>
      <c r="BO1681" s="1"/>
      <c r="BP1681" s="1"/>
      <c r="BQ1681" s="1"/>
      <c r="BR1681" s="1"/>
      <c r="BS1681" s="1"/>
      <c r="BT1681" s="1"/>
      <c r="BU1681" s="1"/>
      <c r="BV1681" s="1"/>
      <c r="BW1681" s="1"/>
      <c r="BX1681" s="1"/>
      <c r="BY1681" s="1"/>
      <c r="BZ1681" s="1"/>
      <c r="CA1681" s="1"/>
      <c r="CB1681" s="1"/>
      <c r="CC1681" s="1"/>
      <c r="CD1681" s="1"/>
      <c r="CE1681" s="1"/>
      <c r="CF1681" s="1"/>
      <c r="CG1681" s="1"/>
      <c r="CH1681" s="1"/>
      <c r="CI1681" s="1"/>
      <c r="CJ1681" s="1"/>
      <c r="CK1681" s="1"/>
      <c r="CL1681" s="1"/>
      <c r="CM1681" s="1"/>
      <c r="CN1681" s="1"/>
      <c r="CO1681" s="1"/>
      <c r="CP1681" s="1"/>
      <c r="CQ1681" s="1"/>
      <c r="CR1681" s="1"/>
      <c r="CS1681" s="1"/>
      <c r="CT1681" s="1"/>
      <c r="CU1681" s="1"/>
      <c r="CV1681" s="1"/>
      <c r="CW1681" s="1"/>
      <c r="CX1681" s="1"/>
      <c r="CY1681" s="1"/>
      <c r="CZ1681" s="1"/>
      <c r="DA1681" s="1"/>
      <c r="DB1681" s="1"/>
      <c r="DC1681" s="1"/>
      <c r="DD1681" s="1"/>
      <c r="DE1681" s="1"/>
      <c r="DF1681" s="1"/>
      <c r="DG1681" s="1"/>
      <c r="DH1681" s="1"/>
      <c r="DI1681" s="1"/>
      <c r="DJ1681" s="1"/>
      <c r="DK1681" s="1"/>
      <c r="DL1681" s="1"/>
      <c r="DM1681" s="1"/>
      <c r="DN1681" s="1"/>
      <c r="DO1681" s="1"/>
      <c r="DP1681" s="1"/>
      <c r="DQ1681" s="1"/>
      <c r="DR1681" s="1"/>
      <c r="DS1681" s="1"/>
      <c r="DT1681" s="1"/>
      <c r="DU1681" s="1"/>
      <c r="DV1681" s="1"/>
      <c r="DW1681" s="1"/>
      <c r="DX1681" s="1"/>
      <c r="DY1681" s="1"/>
      <c r="DZ1681" s="1"/>
      <c r="EA1681" s="1"/>
      <c r="EB1681" s="1"/>
      <c r="EC1681" s="1"/>
      <c r="ED1681" s="1"/>
      <c r="EE1681" s="1"/>
      <c r="EF1681" s="1"/>
      <c r="EG1681" s="1"/>
      <c r="EH1681" s="1"/>
      <c r="EI1681" s="1"/>
      <c r="EJ1681" s="1"/>
      <c r="EK1681" s="1"/>
      <c r="EL1681" s="1"/>
      <c r="EM1681" s="1"/>
      <c r="EN1681" s="1"/>
      <c r="EO1681" s="1"/>
      <c r="EP1681" s="1"/>
      <c r="EQ1681" s="1"/>
      <c r="ER1681" s="1"/>
      <c r="ES1681" s="1"/>
      <c r="ET1681" s="1"/>
      <c r="EU1681" s="1"/>
      <c r="EV1681" s="1"/>
      <c r="EW1681" s="1"/>
      <c r="EX1681" s="1"/>
    </row>
    <row r="1682" spans="1:154" x14ac:dyDescent="0.15">
      <c r="A1682" s="35"/>
      <c r="B1682" s="125"/>
      <c r="C1682" s="14"/>
      <c r="D1682" s="13"/>
      <c r="E1682" s="14"/>
      <c r="F1682" s="14"/>
      <c r="G1682" s="14"/>
      <c r="H1682" s="14"/>
      <c r="I1682" s="13"/>
      <c r="J1682" s="29"/>
      <c r="K1682" s="2"/>
      <c r="L1682" s="17"/>
      <c r="M1682" s="12"/>
      <c r="N1682" s="12"/>
      <c r="O1682" s="17"/>
      <c r="P1682" s="14"/>
      <c r="Q1682" s="14"/>
      <c r="R1682" s="14"/>
      <c r="S1682" s="20"/>
      <c r="T1682" s="14"/>
      <c r="U1682" s="4"/>
      <c r="V1682" s="29"/>
      <c r="W1682" s="10"/>
      <c r="X1682" s="10"/>
      <c r="Y1682" s="27"/>
      <c r="Z1682" s="3"/>
      <c r="AA1682" s="1"/>
      <c r="AB1682" s="10"/>
      <c r="AC1682" s="3"/>
      <c r="AD1682" s="3"/>
      <c r="AE1682" s="3"/>
      <c r="AF1682" s="10"/>
      <c r="AG1682" s="11"/>
      <c r="AH1682" s="10"/>
      <c r="AI1682" s="1"/>
      <c r="AJ1682" s="1"/>
      <c r="AK1682" s="1"/>
      <c r="AL1682" s="1"/>
      <c r="AM1682" s="1"/>
      <c r="AN1682" s="1"/>
      <c r="AO1682" s="1"/>
      <c r="AP1682" s="1"/>
      <c r="AQ1682" s="1"/>
      <c r="AR1682" s="1"/>
      <c r="AS1682" s="1"/>
      <c r="AT1682" s="1"/>
      <c r="AU1682" s="1"/>
      <c r="AV1682" s="1"/>
      <c r="AW1682" s="1"/>
      <c r="AX1682" s="1"/>
      <c r="AY1682" s="1"/>
      <c r="AZ1682" s="1"/>
      <c r="BA1682" s="1"/>
      <c r="BB1682" s="1"/>
      <c r="BC1682" s="1"/>
      <c r="BD1682" s="1"/>
      <c r="BE1682" s="1"/>
      <c r="BF1682" s="1"/>
      <c r="BG1682" s="1"/>
      <c r="BH1682" s="1"/>
      <c r="BI1682" s="1"/>
      <c r="BJ1682" s="1"/>
      <c r="BK1682" s="1"/>
      <c r="BL1682" s="1"/>
      <c r="BM1682" s="1"/>
      <c r="BN1682" s="1"/>
      <c r="BO1682" s="1"/>
      <c r="BP1682" s="1"/>
      <c r="BQ1682" s="1"/>
      <c r="BR1682" s="1"/>
      <c r="BS1682" s="1"/>
      <c r="BT1682" s="1"/>
      <c r="BU1682" s="1"/>
      <c r="BV1682" s="1"/>
      <c r="BW1682" s="1"/>
      <c r="BX1682" s="1"/>
      <c r="BY1682" s="1"/>
      <c r="BZ1682" s="1"/>
      <c r="CA1682" s="1"/>
      <c r="CB1682" s="1"/>
      <c r="CC1682" s="1"/>
      <c r="CD1682" s="1"/>
      <c r="CE1682" s="1"/>
      <c r="CF1682" s="1"/>
      <c r="CG1682" s="1"/>
      <c r="CH1682" s="1"/>
      <c r="CI1682" s="1"/>
      <c r="CJ1682" s="1"/>
      <c r="CK1682" s="1"/>
      <c r="CL1682" s="1"/>
      <c r="CM1682" s="1"/>
      <c r="CN1682" s="1"/>
      <c r="CO1682" s="1"/>
      <c r="CP1682" s="1"/>
      <c r="CQ1682" s="1"/>
      <c r="CR1682" s="1"/>
      <c r="CS1682" s="1"/>
      <c r="CT1682" s="1"/>
      <c r="CU1682" s="1"/>
      <c r="CV1682" s="1"/>
      <c r="CW1682" s="1"/>
      <c r="CX1682" s="1"/>
      <c r="CY1682" s="1"/>
      <c r="CZ1682" s="1"/>
      <c r="DA1682" s="1"/>
      <c r="DB1682" s="1"/>
      <c r="DC1682" s="1"/>
      <c r="DD1682" s="1"/>
      <c r="DE1682" s="1"/>
      <c r="DF1682" s="1"/>
      <c r="DG1682" s="1"/>
      <c r="DH1682" s="1"/>
      <c r="DI1682" s="1"/>
      <c r="DJ1682" s="1"/>
      <c r="DK1682" s="1"/>
      <c r="DL1682" s="1"/>
      <c r="DM1682" s="1"/>
      <c r="DN1682" s="1"/>
      <c r="DO1682" s="1"/>
      <c r="DP1682" s="1"/>
      <c r="DQ1682" s="1"/>
      <c r="DR1682" s="1"/>
      <c r="DS1682" s="1"/>
      <c r="DT1682" s="1"/>
      <c r="DU1682" s="1"/>
      <c r="DV1682" s="1"/>
      <c r="DW1682" s="1"/>
      <c r="DX1682" s="1"/>
      <c r="DY1682" s="1"/>
      <c r="DZ1682" s="1"/>
      <c r="EA1682" s="1"/>
      <c r="EB1682" s="1"/>
      <c r="EC1682" s="1"/>
      <c r="ED1682" s="1"/>
      <c r="EE1682" s="1"/>
      <c r="EF1682" s="1"/>
      <c r="EG1682" s="1"/>
      <c r="EH1682" s="1"/>
      <c r="EI1682" s="1"/>
      <c r="EJ1682" s="1"/>
      <c r="EK1682" s="1"/>
      <c r="EL1682" s="1"/>
      <c r="EM1682" s="1"/>
      <c r="EN1682" s="1"/>
      <c r="EO1682" s="1"/>
      <c r="EP1682" s="1"/>
      <c r="EQ1682" s="1"/>
      <c r="ER1682" s="1"/>
      <c r="ES1682" s="1"/>
      <c r="ET1682" s="1"/>
      <c r="EU1682" s="1"/>
      <c r="EV1682" s="1"/>
      <c r="EW1682" s="1"/>
      <c r="EX1682" s="1"/>
    </row>
    <row r="1683" spans="1:154" x14ac:dyDescent="0.15">
      <c r="A1683" s="35"/>
      <c r="B1683" s="125"/>
      <c r="C1683" s="14"/>
      <c r="D1683" s="13"/>
      <c r="E1683" s="14"/>
      <c r="F1683" s="14"/>
      <c r="G1683" s="14"/>
      <c r="H1683" s="14"/>
      <c r="I1683" s="13"/>
      <c r="J1683" s="29"/>
      <c r="K1683" s="2"/>
      <c r="L1683" s="17"/>
      <c r="M1683" s="12"/>
      <c r="N1683" s="12"/>
      <c r="O1683" s="17"/>
      <c r="P1683" s="14"/>
      <c r="Q1683" s="14"/>
      <c r="R1683" s="14"/>
      <c r="S1683" s="20"/>
      <c r="T1683" s="14"/>
      <c r="U1683" s="4"/>
      <c r="V1683" s="29"/>
      <c r="W1683" s="10"/>
      <c r="X1683" s="10"/>
      <c r="Y1683" s="27"/>
      <c r="Z1683" s="3"/>
      <c r="AA1683" s="1"/>
      <c r="AB1683" s="10"/>
      <c r="AC1683" s="3"/>
      <c r="AD1683" s="3"/>
      <c r="AE1683" s="3"/>
      <c r="AF1683" s="10"/>
      <c r="AG1683" s="11"/>
      <c r="AH1683" s="10"/>
      <c r="AI1683" s="1"/>
      <c r="AJ1683" s="1"/>
      <c r="AK1683" s="1"/>
      <c r="AL1683" s="1"/>
      <c r="AM1683" s="1"/>
      <c r="AN1683" s="1"/>
      <c r="AO1683" s="1"/>
      <c r="AP1683" s="1"/>
      <c r="AQ1683" s="1"/>
      <c r="AR1683" s="1"/>
      <c r="AS1683" s="1"/>
      <c r="AT1683" s="1"/>
      <c r="AU1683" s="1"/>
      <c r="AV1683" s="1"/>
      <c r="AW1683" s="1"/>
      <c r="AX1683" s="1"/>
      <c r="AY1683" s="1"/>
      <c r="AZ1683" s="1"/>
      <c r="BA1683" s="1"/>
      <c r="BB1683" s="1"/>
      <c r="BC1683" s="1"/>
      <c r="BD1683" s="1"/>
      <c r="BE1683" s="1"/>
      <c r="BF1683" s="1"/>
      <c r="BG1683" s="1"/>
      <c r="BH1683" s="1"/>
      <c r="BI1683" s="1"/>
      <c r="BJ1683" s="1"/>
      <c r="BK1683" s="1"/>
      <c r="BL1683" s="1"/>
      <c r="BM1683" s="1"/>
      <c r="BN1683" s="1"/>
      <c r="BO1683" s="1"/>
      <c r="BP1683" s="1"/>
      <c r="BQ1683" s="1"/>
      <c r="BR1683" s="1"/>
      <c r="BS1683" s="1"/>
      <c r="BT1683" s="1"/>
      <c r="BU1683" s="1"/>
      <c r="BV1683" s="1"/>
      <c r="BW1683" s="1"/>
      <c r="BX1683" s="1"/>
      <c r="BY1683" s="1"/>
      <c r="BZ1683" s="1"/>
      <c r="CA1683" s="1"/>
      <c r="CB1683" s="1"/>
      <c r="CC1683" s="1"/>
      <c r="CD1683" s="1"/>
      <c r="CE1683" s="1"/>
      <c r="CF1683" s="1"/>
      <c r="CG1683" s="1"/>
      <c r="CH1683" s="1"/>
      <c r="CI1683" s="1"/>
      <c r="CJ1683" s="1"/>
      <c r="CK1683" s="1"/>
      <c r="CL1683" s="1"/>
      <c r="CM1683" s="1"/>
      <c r="CN1683" s="1"/>
      <c r="CO1683" s="1"/>
      <c r="CP1683" s="1"/>
      <c r="CQ1683" s="1"/>
      <c r="CR1683" s="1"/>
      <c r="CS1683" s="1"/>
      <c r="CT1683" s="1"/>
      <c r="CU1683" s="1"/>
      <c r="CV1683" s="1"/>
      <c r="CW1683" s="1"/>
      <c r="CX1683" s="1"/>
      <c r="CY1683" s="1"/>
      <c r="CZ1683" s="1"/>
      <c r="DA1683" s="1"/>
      <c r="DB1683" s="1"/>
      <c r="DC1683" s="1"/>
      <c r="DD1683" s="1"/>
      <c r="DE1683" s="1"/>
      <c r="DF1683" s="1"/>
      <c r="DG1683" s="1"/>
      <c r="DH1683" s="1"/>
      <c r="DI1683" s="1"/>
      <c r="DJ1683" s="1"/>
      <c r="DK1683" s="1"/>
      <c r="DL1683" s="1"/>
      <c r="DM1683" s="1"/>
      <c r="DN1683" s="1"/>
      <c r="DO1683" s="1"/>
      <c r="DP1683" s="1"/>
      <c r="DQ1683" s="1"/>
      <c r="DR1683" s="1"/>
      <c r="DS1683" s="1"/>
      <c r="DT1683" s="1"/>
      <c r="DU1683" s="1"/>
      <c r="DV1683" s="1"/>
      <c r="DW1683" s="1"/>
      <c r="DX1683" s="1"/>
      <c r="DY1683" s="1"/>
      <c r="DZ1683" s="1"/>
      <c r="EA1683" s="1"/>
      <c r="EB1683" s="1"/>
      <c r="EC1683" s="1"/>
      <c r="ED1683" s="1"/>
      <c r="EE1683" s="1"/>
      <c r="EF1683" s="1"/>
      <c r="EG1683" s="1"/>
      <c r="EH1683" s="1"/>
      <c r="EI1683" s="1"/>
      <c r="EJ1683" s="1"/>
      <c r="EK1683" s="1"/>
      <c r="EL1683" s="1"/>
      <c r="EM1683" s="1"/>
      <c r="EN1683" s="1"/>
      <c r="EO1683" s="1"/>
      <c r="EP1683" s="1"/>
      <c r="EQ1683" s="1"/>
      <c r="ER1683" s="1"/>
      <c r="ES1683" s="1"/>
      <c r="ET1683" s="1"/>
      <c r="EU1683" s="1"/>
      <c r="EV1683" s="1"/>
      <c r="EW1683" s="1"/>
      <c r="EX1683" s="1"/>
    </row>
    <row r="1684" spans="1:154" x14ac:dyDescent="0.15">
      <c r="A1684" s="35"/>
      <c r="B1684" s="125"/>
      <c r="C1684" s="14"/>
      <c r="D1684" s="13"/>
      <c r="E1684" s="14"/>
      <c r="F1684" s="14"/>
      <c r="G1684" s="14"/>
      <c r="H1684" s="14"/>
      <c r="I1684" s="13"/>
      <c r="J1684" s="29"/>
      <c r="K1684" s="2"/>
      <c r="L1684" s="17"/>
      <c r="M1684" s="12"/>
      <c r="N1684" s="12"/>
      <c r="O1684" s="17"/>
      <c r="P1684" s="14"/>
      <c r="Q1684" s="14"/>
      <c r="R1684" s="14"/>
      <c r="S1684" s="20"/>
      <c r="T1684" s="14"/>
      <c r="U1684" s="4"/>
      <c r="V1684" s="29"/>
      <c r="W1684" s="10"/>
      <c r="X1684" s="10"/>
      <c r="Y1684" s="27"/>
      <c r="Z1684" s="3"/>
      <c r="AA1684" s="1"/>
      <c r="AB1684" s="10"/>
      <c r="AC1684" s="3"/>
      <c r="AD1684" s="3"/>
      <c r="AE1684" s="3"/>
      <c r="AF1684" s="10"/>
      <c r="AG1684" s="11"/>
      <c r="AH1684" s="10"/>
      <c r="AI1684" s="1"/>
      <c r="AJ1684" s="1"/>
      <c r="AK1684" s="1"/>
      <c r="AL1684" s="1"/>
      <c r="AM1684" s="1"/>
      <c r="AN1684" s="1"/>
      <c r="AO1684" s="1"/>
      <c r="AP1684" s="1"/>
      <c r="AQ1684" s="1"/>
      <c r="AR1684" s="1"/>
      <c r="AS1684" s="1"/>
      <c r="AT1684" s="1"/>
      <c r="AU1684" s="1"/>
      <c r="AV1684" s="1"/>
      <c r="AW1684" s="1"/>
      <c r="AX1684" s="1"/>
      <c r="AY1684" s="1"/>
      <c r="AZ1684" s="1"/>
      <c r="BA1684" s="1"/>
      <c r="BB1684" s="1"/>
      <c r="BC1684" s="1"/>
      <c r="BD1684" s="1"/>
      <c r="BE1684" s="1"/>
      <c r="BF1684" s="1"/>
      <c r="BG1684" s="1"/>
      <c r="BH1684" s="1"/>
      <c r="BI1684" s="1"/>
      <c r="BJ1684" s="1"/>
      <c r="BK1684" s="1"/>
      <c r="BL1684" s="1"/>
      <c r="BM1684" s="1"/>
      <c r="BN1684" s="1"/>
      <c r="BO1684" s="1"/>
      <c r="BP1684" s="1"/>
      <c r="BQ1684" s="1"/>
      <c r="BR1684" s="1"/>
      <c r="BS1684" s="1"/>
      <c r="BT1684" s="1"/>
      <c r="BU1684" s="1"/>
      <c r="BV1684" s="1"/>
      <c r="BW1684" s="1"/>
      <c r="BX1684" s="1"/>
      <c r="BY1684" s="1"/>
      <c r="BZ1684" s="1"/>
      <c r="CA1684" s="1"/>
      <c r="CB1684" s="1"/>
      <c r="CC1684" s="1"/>
      <c r="CD1684" s="1"/>
      <c r="CE1684" s="1"/>
      <c r="CF1684" s="1"/>
      <c r="CG1684" s="1"/>
      <c r="CH1684" s="1"/>
      <c r="CI1684" s="1"/>
      <c r="CJ1684" s="1"/>
      <c r="CK1684" s="1"/>
      <c r="CL1684" s="1"/>
      <c r="CM1684" s="1"/>
      <c r="CN1684" s="1"/>
      <c r="CO1684" s="1"/>
      <c r="CP1684" s="1"/>
      <c r="CQ1684" s="1"/>
      <c r="CR1684" s="1"/>
      <c r="CS1684" s="1"/>
      <c r="CT1684" s="1"/>
      <c r="CU1684" s="1"/>
      <c r="CV1684" s="1"/>
      <c r="CW1684" s="1"/>
      <c r="CX1684" s="1"/>
      <c r="CY1684" s="1"/>
      <c r="CZ1684" s="1"/>
      <c r="DA1684" s="1"/>
      <c r="DB1684" s="1"/>
      <c r="DC1684" s="1"/>
      <c r="DD1684" s="1"/>
      <c r="DE1684" s="1"/>
      <c r="DF1684" s="1"/>
      <c r="DG1684" s="1"/>
      <c r="DH1684" s="1"/>
      <c r="DI1684" s="1"/>
      <c r="DJ1684" s="1"/>
      <c r="DK1684" s="1"/>
      <c r="DL1684" s="1"/>
      <c r="DM1684" s="1"/>
      <c r="DN1684" s="1"/>
      <c r="DO1684" s="1"/>
      <c r="DP1684" s="1"/>
      <c r="DQ1684" s="1"/>
      <c r="DR1684" s="1"/>
      <c r="DS1684" s="1"/>
      <c r="DT1684" s="1"/>
      <c r="DU1684" s="1"/>
      <c r="DV1684" s="1"/>
      <c r="DW1684" s="1"/>
      <c r="DX1684" s="1"/>
      <c r="DY1684" s="1"/>
      <c r="DZ1684" s="1"/>
      <c r="EA1684" s="1"/>
      <c r="EB1684" s="1"/>
      <c r="EC1684" s="1"/>
      <c r="ED1684" s="1"/>
      <c r="EE1684" s="1"/>
      <c r="EF1684" s="1"/>
      <c r="EG1684" s="1"/>
      <c r="EH1684" s="1"/>
      <c r="EI1684" s="1"/>
      <c r="EJ1684" s="1"/>
      <c r="EK1684" s="1"/>
      <c r="EL1684" s="1"/>
      <c r="EM1684" s="1"/>
      <c r="EN1684" s="1"/>
      <c r="EO1684" s="1"/>
      <c r="EP1684" s="1"/>
      <c r="EQ1684" s="1"/>
      <c r="ER1684" s="1"/>
      <c r="ES1684" s="1"/>
      <c r="ET1684" s="1"/>
      <c r="EU1684" s="1"/>
      <c r="EV1684" s="1"/>
      <c r="EW1684" s="1"/>
      <c r="EX1684" s="1"/>
    </row>
    <row r="1685" spans="1:154" x14ac:dyDescent="0.15">
      <c r="A1685" s="35"/>
      <c r="B1685" s="125"/>
      <c r="C1685" s="14"/>
      <c r="D1685" s="13"/>
      <c r="E1685" s="14"/>
      <c r="F1685" s="14"/>
      <c r="G1685" s="14"/>
      <c r="H1685" s="14"/>
      <c r="I1685" s="13"/>
      <c r="J1685" s="29"/>
      <c r="K1685" s="2"/>
      <c r="L1685" s="17"/>
      <c r="M1685" s="12"/>
      <c r="N1685" s="12"/>
      <c r="O1685" s="17"/>
      <c r="P1685" s="14"/>
      <c r="Q1685" s="14"/>
      <c r="R1685" s="14"/>
      <c r="S1685" s="20"/>
      <c r="T1685" s="14"/>
      <c r="U1685" s="4"/>
      <c r="V1685" s="29"/>
      <c r="W1685" s="10"/>
      <c r="X1685" s="10"/>
      <c r="Y1685" s="27"/>
      <c r="Z1685" s="3"/>
      <c r="AA1685" s="1"/>
      <c r="AB1685" s="10"/>
      <c r="AC1685" s="3"/>
      <c r="AD1685" s="3"/>
      <c r="AE1685" s="3"/>
      <c r="AF1685" s="10"/>
      <c r="AG1685" s="11"/>
      <c r="AH1685" s="10"/>
      <c r="AI1685" s="1"/>
      <c r="AJ1685" s="1"/>
      <c r="AK1685" s="1"/>
      <c r="AL1685" s="1"/>
      <c r="AM1685" s="1"/>
      <c r="AN1685" s="1"/>
      <c r="AO1685" s="1"/>
      <c r="AP1685" s="1"/>
      <c r="AQ1685" s="1"/>
      <c r="AR1685" s="1"/>
      <c r="AS1685" s="1"/>
      <c r="AT1685" s="1"/>
      <c r="AU1685" s="1"/>
      <c r="AV1685" s="1"/>
      <c r="AW1685" s="1"/>
      <c r="AX1685" s="1"/>
      <c r="AY1685" s="1"/>
      <c r="AZ1685" s="1"/>
      <c r="BA1685" s="1"/>
      <c r="BB1685" s="1"/>
      <c r="BC1685" s="1"/>
      <c r="BD1685" s="1"/>
      <c r="BE1685" s="1"/>
      <c r="BF1685" s="1"/>
      <c r="BG1685" s="1"/>
      <c r="BH1685" s="1"/>
      <c r="BI1685" s="1"/>
      <c r="BJ1685" s="1"/>
      <c r="BK1685" s="1"/>
      <c r="BL1685" s="1"/>
      <c r="BM1685" s="1"/>
      <c r="BN1685" s="1"/>
      <c r="BO1685" s="1"/>
      <c r="BP1685" s="1"/>
      <c r="BQ1685" s="1"/>
      <c r="BR1685" s="1"/>
      <c r="BS1685" s="1"/>
      <c r="BT1685" s="1"/>
      <c r="BU1685" s="1"/>
      <c r="BV1685" s="1"/>
      <c r="BW1685" s="1"/>
      <c r="BX1685" s="1"/>
      <c r="BY1685" s="1"/>
      <c r="BZ1685" s="1"/>
      <c r="CA1685" s="1"/>
      <c r="CB1685" s="1"/>
      <c r="CC1685" s="1"/>
      <c r="CD1685" s="1"/>
      <c r="CE1685" s="1"/>
      <c r="CF1685" s="1"/>
      <c r="CG1685" s="1"/>
      <c r="CH1685" s="1"/>
      <c r="CI1685" s="1"/>
      <c r="CJ1685" s="1"/>
      <c r="CK1685" s="1"/>
      <c r="CL1685" s="1"/>
      <c r="CM1685" s="1"/>
      <c r="CN1685" s="1"/>
      <c r="CO1685" s="1"/>
      <c r="CP1685" s="1"/>
      <c r="CQ1685" s="1"/>
      <c r="CR1685" s="1"/>
      <c r="CS1685" s="1"/>
      <c r="CT1685" s="1"/>
      <c r="CU1685" s="1"/>
      <c r="CV1685" s="1"/>
      <c r="CW1685" s="1"/>
      <c r="CX1685" s="1"/>
      <c r="CY1685" s="1"/>
      <c r="CZ1685" s="1"/>
      <c r="DA1685" s="1"/>
      <c r="DB1685" s="1"/>
      <c r="DC1685" s="1"/>
      <c r="DD1685" s="1"/>
      <c r="DE1685" s="1"/>
      <c r="DF1685" s="1"/>
      <c r="DG1685" s="1"/>
      <c r="DH1685" s="1"/>
      <c r="DI1685" s="1"/>
      <c r="DJ1685" s="1"/>
      <c r="DK1685" s="1"/>
      <c r="DL1685" s="1"/>
      <c r="DM1685" s="1"/>
      <c r="DN1685" s="1"/>
      <c r="DO1685" s="1"/>
      <c r="DP1685" s="1"/>
      <c r="DQ1685" s="1"/>
      <c r="DR1685" s="1"/>
      <c r="DS1685" s="1"/>
      <c r="DT1685" s="1"/>
      <c r="DU1685" s="1"/>
      <c r="DV1685" s="1"/>
      <c r="DW1685" s="1"/>
      <c r="DX1685" s="1"/>
      <c r="DY1685" s="1"/>
      <c r="DZ1685" s="1"/>
      <c r="EA1685" s="1"/>
      <c r="EB1685" s="1"/>
      <c r="EC1685" s="1"/>
      <c r="ED1685" s="1"/>
      <c r="EE1685" s="1"/>
      <c r="EF1685" s="1"/>
      <c r="EG1685" s="1"/>
      <c r="EH1685" s="1"/>
      <c r="EI1685" s="1"/>
      <c r="EJ1685" s="1"/>
      <c r="EK1685" s="1"/>
      <c r="EL1685" s="1"/>
      <c r="EM1685" s="1"/>
      <c r="EN1685" s="1"/>
      <c r="EO1685" s="1"/>
      <c r="EP1685" s="1"/>
      <c r="EQ1685" s="1"/>
      <c r="ER1685" s="1"/>
      <c r="ES1685" s="1"/>
      <c r="ET1685" s="1"/>
      <c r="EU1685" s="1"/>
      <c r="EV1685" s="1"/>
      <c r="EW1685" s="1"/>
      <c r="EX1685" s="1"/>
    </row>
    <row r="1686" spans="1:154" x14ac:dyDescent="0.15">
      <c r="A1686" s="35"/>
      <c r="B1686" s="125"/>
      <c r="C1686" s="14"/>
      <c r="D1686" s="13"/>
      <c r="E1686" s="14"/>
      <c r="F1686" s="14"/>
      <c r="G1686" s="14"/>
      <c r="H1686" s="14"/>
      <c r="I1686" s="13"/>
      <c r="J1686" s="29"/>
      <c r="K1686" s="2"/>
      <c r="L1686" s="17"/>
      <c r="M1686" s="12"/>
      <c r="N1686" s="12"/>
      <c r="O1686" s="17"/>
      <c r="P1686" s="14"/>
      <c r="Q1686" s="14"/>
      <c r="R1686" s="14"/>
      <c r="S1686" s="20"/>
      <c r="T1686" s="14"/>
      <c r="U1686" s="4"/>
      <c r="V1686" s="29"/>
      <c r="W1686" s="10"/>
      <c r="X1686" s="10"/>
      <c r="Y1686" s="27"/>
      <c r="Z1686" s="3"/>
      <c r="AA1686" s="1"/>
      <c r="AB1686" s="10"/>
      <c r="AC1686" s="3"/>
      <c r="AD1686" s="3"/>
      <c r="AE1686" s="3"/>
      <c r="AF1686" s="10"/>
      <c r="AG1686" s="11"/>
      <c r="AH1686" s="10"/>
      <c r="AI1686" s="1"/>
      <c r="AJ1686" s="1"/>
      <c r="AK1686" s="1"/>
      <c r="AL1686" s="1"/>
      <c r="AM1686" s="1"/>
      <c r="AN1686" s="1"/>
      <c r="AO1686" s="1"/>
      <c r="AP1686" s="1"/>
      <c r="AQ1686" s="1"/>
      <c r="AR1686" s="1"/>
      <c r="AS1686" s="1"/>
      <c r="AT1686" s="1"/>
      <c r="AU1686" s="1"/>
      <c r="AV1686" s="1"/>
      <c r="AW1686" s="1"/>
      <c r="AX1686" s="1"/>
      <c r="AY1686" s="1"/>
      <c r="AZ1686" s="1"/>
      <c r="BA1686" s="1"/>
      <c r="BB1686" s="1"/>
      <c r="BC1686" s="1"/>
      <c r="BD1686" s="1"/>
      <c r="BE1686" s="1"/>
      <c r="BF1686" s="1"/>
      <c r="BG1686" s="1"/>
      <c r="BH1686" s="1"/>
      <c r="BI1686" s="1"/>
      <c r="BJ1686" s="1"/>
      <c r="BK1686" s="1"/>
      <c r="BL1686" s="1"/>
      <c r="BM1686" s="1"/>
      <c r="BN1686" s="1"/>
      <c r="BO1686" s="1"/>
      <c r="BP1686" s="1"/>
      <c r="BQ1686" s="1"/>
      <c r="BR1686" s="1"/>
      <c r="BS1686" s="1"/>
      <c r="BT1686" s="1"/>
      <c r="BU1686" s="1"/>
      <c r="BV1686" s="1"/>
      <c r="BW1686" s="1"/>
      <c r="BX1686" s="1"/>
      <c r="BY1686" s="1"/>
      <c r="BZ1686" s="1"/>
      <c r="CA1686" s="1"/>
      <c r="CB1686" s="1"/>
      <c r="CC1686" s="1"/>
      <c r="CD1686" s="1"/>
      <c r="CE1686" s="1"/>
      <c r="CF1686" s="1"/>
      <c r="CG1686" s="1"/>
      <c r="CH1686" s="1"/>
      <c r="CI1686" s="1"/>
      <c r="CJ1686" s="1"/>
      <c r="CK1686" s="1"/>
      <c r="CL1686" s="1"/>
      <c r="CM1686" s="1"/>
      <c r="CN1686" s="1"/>
      <c r="CO1686" s="1"/>
      <c r="CP1686" s="1"/>
      <c r="CQ1686" s="1"/>
      <c r="CR1686" s="1"/>
      <c r="CS1686" s="1"/>
      <c r="CT1686" s="1"/>
      <c r="CU1686" s="1"/>
      <c r="CV1686" s="1"/>
      <c r="CW1686" s="1"/>
      <c r="CX1686" s="1"/>
      <c r="CY1686" s="1"/>
      <c r="CZ1686" s="1"/>
      <c r="DA1686" s="1"/>
      <c r="DB1686" s="1"/>
      <c r="DC1686" s="1"/>
      <c r="DD1686" s="1"/>
      <c r="DE1686" s="1"/>
      <c r="DF1686" s="1"/>
      <c r="DG1686" s="1"/>
      <c r="DH1686" s="1"/>
      <c r="DI1686" s="1"/>
      <c r="DJ1686" s="1"/>
      <c r="DK1686" s="1"/>
      <c r="DL1686" s="1"/>
      <c r="DM1686" s="1"/>
      <c r="DN1686" s="1"/>
      <c r="DO1686" s="1"/>
      <c r="DP1686" s="1"/>
      <c r="DQ1686" s="1"/>
      <c r="DR1686" s="1"/>
      <c r="DS1686" s="1"/>
      <c r="DT1686" s="1"/>
      <c r="DU1686" s="1"/>
      <c r="DV1686" s="1"/>
      <c r="DW1686" s="1"/>
      <c r="DX1686" s="1"/>
      <c r="DY1686" s="1"/>
      <c r="DZ1686" s="1"/>
      <c r="EA1686" s="1"/>
      <c r="EB1686" s="1"/>
      <c r="EC1686" s="1"/>
      <c r="ED1686" s="1"/>
      <c r="EE1686" s="1"/>
      <c r="EF1686" s="1"/>
      <c r="EG1686" s="1"/>
      <c r="EH1686" s="1"/>
      <c r="EI1686" s="1"/>
      <c r="EJ1686" s="1"/>
      <c r="EK1686" s="1"/>
      <c r="EL1686" s="1"/>
      <c r="EM1686" s="1"/>
      <c r="EN1686" s="1"/>
      <c r="EO1686" s="1"/>
      <c r="EP1686" s="1"/>
      <c r="EQ1686" s="1"/>
      <c r="ER1686" s="1"/>
      <c r="ES1686" s="1"/>
      <c r="ET1686" s="1"/>
      <c r="EU1686" s="1"/>
      <c r="EV1686" s="1"/>
      <c r="EW1686" s="1"/>
      <c r="EX1686" s="1"/>
    </row>
    <row r="1687" spans="1:154" x14ac:dyDescent="0.15">
      <c r="A1687" s="35"/>
      <c r="B1687" s="125"/>
      <c r="C1687" s="14"/>
      <c r="D1687" s="13"/>
      <c r="E1687" s="14"/>
      <c r="F1687" s="14"/>
      <c r="G1687" s="14"/>
      <c r="H1687" s="14"/>
      <c r="I1687" s="13"/>
      <c r="J1687" s="29"/>
      <c r="K1687" s="2"/>
      <c r="L1687" s="17"/>
      <c r="M1687" s="12"/>
      <c r="N1687" s="12"/>
      <c r="O1687" s="17"/>
      <c r="P1687" s="14"/>
      <c r="Q1687" s="14"/>
      <c r="R1687" s="14"/>
      <c r="S1687" s="20"/>
      <c r="T1687" s="14"/>
      <c r="U1687" s="4"/>
      <c r="V1687" s="29"/>
      <c r="W1687" s="10"/>
      <c r="X1687" s="10"/>
      <c r="Y1687" s="27"/>
      <c r="Z1687" s="3"/>
      <c r="AA1687" s="1"/>
      <c r="AB1687" s="10"/>
      <c r="AC1687" s="3"/>
      <c r="AD1687" s="3"/>
      <c r="AE1687" s="3"/>
      <c r="AF1687" s="10"/>
      <c r="AG1687" s="11"/>
      <c r="AH1687" s="10"/>
      <c r="AI1687" s="1"/>
      <c r="AJ1687" s="1"/>
      <c r="AK1687" s="1"/>
      <c r="AL1687" s="1"/>
      <c r="AM1687" s="1"/>
      <c r="AN1687" s="1"/>
      <c r="AO1687" s="1"/>
      <c r="AP1687" s="1"/>
      <c r="AQ1687" s="1"/>
      <c r="AR1687" s="1"/>
      <c r="AS1687" s="1"/>
      <c r="AT1687" s="1"/>
      <c r="AU1687" s="1"/>
      <c r="AV1687" s="1"/>
      <c r="AW1687" s="1"/>
      <c r="AX1687" s="1"/>
      <c r="AY1687" s="1"/>
      <c r="AZ1687" s="1"/>
      <c r="BA1687" s="1"/>
      <c r="BB1687" s="1"/>
      <c r="BC1687" s="1"/>
      <c r="BD1687" s="1"/>
      <c r="BE1687" s="1"/>
      <c r="BF1687" s="1"/>
      <c r="BG1687" s="1"/>
      <c r="BH1687" s="1"/>
      <c r="BI1687" s="1"/>
      <c r="BJ1687" s="1"/>
      <c r="BK1687" s="1"/>
      <c r="BL1687" s="1"/>
      <c r="BM1687" s="1"/>
      <c r="BN1687" s="1"/>
      <c r="BO1687" s="1"/>
      <c r="BP1687" s="1"/>
      <c r="BQ1687" s="1"/>
      <c r="BR1687" s="1"/>
      <c r="BS1687" s="1"/>
      <c r="BT1687" s="1"/>
      <c r="BU1687" s="1"/>
      <c r="BV1687" s="1"/>
      <c r="BW1687" s="1"/>
      <c r="BX1687" s="1"/>
      <c r="BY1687" s="1"/>
      <c r="BZ1687" s="1"/>
      <c r="CA1687" s="1"/>
      <c r="CB1687" s="1"/>
      <c r="CC1687" s="1"/>
      <c r="CD1687" s="1"/>
      <c r="CE1687" s="1"/>
      <c r="CF1687" s="1"/>
      <c r="CG1687" s="1"/>
      <c r="CH1687" s="1"/>
      <c r="CI1687" s="1"/>
      <c r="CJ1687" s="1"/>
      <c r="CK1687" s="1"/>
      <c r="CL1687" s="1"/>
      <c r="CM1687" s="1"/>
      <c r="CN1687" s="1"/>
      <c r="CO1687" s="1"/>
      <c r="CP1687" s="1"/>
      <c r="CQ1687" s="1"/>
      <c r="CR1687" s="1"/>
      <c r="CS1687" s="1"/>
      <c r="CT1687" s="1"/>
      <c r="CU1687" s="1"/>
      <c r="CV1687" s="1"/>
      <c r="CW1687" s="1"/>
      <c r="CX1687" s="1"/>
      <c r="CY1687" s="1"/>
      <c r="CZ1687" s="1"/>
      <c r="DA1687" s="1"/>
      <c r="DB1687" s="1"/>
      <c r="DC1687" s="1"/>
      <c r="DD1687" s="1"/>
      <c r="DE1687" s="1"/>
      <c r="DF1687" s="1"/>
      <c r="DG1687" s="1"/>
      <c r="DH1687" s="1"/>
      <c r="DI1687" s="1"/>
      <c r="DJ1687" s="1"/>
      <c r="DK1687" s="1"/>
      <c r="DL1687" s="1"/>
      <c r="DM1687" s="1"/>
      <c r="DN1687" s="1"/>
      <c r="DO1687" s="1"/>
      <c r="DP1687" s="1"/>
      <c r="DQ1687" s="1"/>
      <c r="DR1687" s="1"/>
      <c r="DS1687" s="1"/>
      <c r="DT1687" s="1"/>
      <c r="DU1687" s="1"/>
      <c r="DV1687" s="1"/>
      <c r="DW1687" s="1"/>
      <c r="DX1687" s="1"/>
      <c r="DY1687" s="1"/>
      <c r="DZ1687" s="1"/>
      <c r="EA1687" s="1"/>
      <c r="EB1687" s="1"/>
      <c r="EC1687" s="1"/>
      <c r="ED1687" s="1"/>
      <c r="EE1687" s="1"/>
      <c r="EF1687" s="1"/>
      <c r="EG1687" s="1"/>
      <c r="EH1687" s="1"/>
      <c r="EI1687" s="1"/>
      <c r="EJ1687" s="1"/>
      <c r="EK1687" s="1"/>
      <c r="EL1687" s="1"/>
      <c r="EM1687" s="1"/>
      <c r="EN1687" s="1"/>
      <c r="EO1687" s="1"/>
      <c r="EP1687" s="1"/>
      <c r="EQ1687" s="1"/>
      <c r="ER1687" s="1"/>
      <c r="ES1687" s="1"/>
      <c r="ET1687" s="1"/>
      <c r="EU1687" s="1"/>
      <c r="EV1687" s="1"/>
      <c r="EW1687" s="1"/>
      <c r="EX1687" s="1"/>
    </row>
    <row r="1688" spans="1:154" x14ac:dyDescent="0.15">
      <c r="A1688" s="35"/>
      <c r="B1688" s="125"/>
      <c r="C1688" s="14"/>
      <c r="D1688" s="13"/>
      <c r="E1688" s="14"/>
      <c r="F1688" s="14"/>
      <c r="G1688" s="14"/>
      <c r="H1688" s="14"/>
      <c r="I1688" s="13"/>
      <c r="J1688" s="29"/>
      <c r="K1688" s="2"/>
      <c r="L1688" s="17"/>
      <c r="M1688" s="12"/>
      <c r="N1688" s="12"/>
      <c r="O1688" s="17"/>
      <c r="P1688" s="14"/>
      <c r="Q1688" s="14"/>
      <c r="R1688" s="14"/>
      <c r="S1688" s="20"/>
      <c r="T1688" s="14"/>
      <c r="U1688" s="4"/>
      <c r="V1688" s="29"/>
      <c r="W1688" s="10"/>
      <c r="X1688" s="10"/>
      <c r="Y1688" s="27"/>
      <c r="Z1688" s="3"/>
      <c r="AA1688" s="1"/>
      <c r="AB1688" s="10"/>
      <c r="AC1688" s="3"/>
      <c r="AD1688" s="3"/>
      <c r="AE1688" s="3"/>
      <c r="AF1688" s="10"/>
      <c r="AG1688" s="11"/>
      <c r="AH1688" s="10"/>
      <c r="AI1688" s="1"/>
      <c r="AJ1688" s="1"/>
      <c r="AK1688" s="1"/>
      <c r="AL1688" s="1"/>
      <c r="AM1688" s="1"/>
      <c r="AN1688" s="1"/>
      <c r="AO1688" s="1"/>
      <c r="AP1688" s="1"/>
      <c r="AQ1688" s="1"/>
      <c r="AR1688" s="1"/>
      <c r="AS1688" s="1"/>
      <c r="AT1688" s="1"/>
      <c r="AU1688" s="1"/>
      <c r="AV1688" s="1"/>
      <c r="AW1688" s="1"/>
      <c r="AX1688" s="1"/>
      <c r="AY1688" s="1"/>
      <c r="AZ1688" s="1"/>
      <c r="BA1688" s="1"/>
      <c r="BB1688" s="1"/>
      <c r="BC1688" s="1"/>
      <c r="BD1688" s="1"/>
      <c r="BE1688" s="1"/>
      <c r="BF1688" s="1"/>
      <c r="BG1688" s="1"/>
      <c r="BH1688" s="1"/>
      <c r="BI1688" s="1"/>
      <c r="BJ1688" s="1"/>
      <c r="BK1688" s="1"/>
      <c r="BL1688" s="1"/>
      <c r="BM1688" s="1"/>
      <c r="BN1688" s="1"/>
      <c r="BO1688" s="1"/>
      <c r="BP1688" s="1"/>
      <c r="BQ1688" s="1"/>
      <c r="BR1688" s="1"/>
      <c r="BS1688" s="1"/>
      <c r="BT1688" s="1"/>
      <c r="BU1688" s="1"/>
      <c r="BV1688" s="1"/>
      <c r="BW1688" s="1"/>
      <c r="BX1688" s="1"/>
      <c r="BY1688" s="1"/>
      <c r="BZ1688" s="1"/>
      <c r="CA1688" s="1"/>
      <c r="CB1688" s="1"/>
      <c r="CC1688" s="1"/>
      <c r="CD1688" s="1"/>
      <c r="CE1688" s="1"/>
      <c r="CF1688" s="1"/>
      <c r="CG1688" s="1"/>
      <c r="CH1688" s="1"/>
      <c r="CI1688" s="1"/>
      <c r="CJ1688" s="1"/>
      <c r="CK1688" s="1"/>
      <c r="CL1688" s="1"/>
      <c r="CM1688" s="1"/>
      <c r="CN1688" s="1"/>
      <c r="CO1688" s="1"/>
      <c r="CP1688" s="1"/>
      <c r="CQ1688" s="1"/>
      <c r="CR1688" s="1"/>
      <c r="CS1688" s="1"/>
      <c r="CT1688" s="1"/>
      <c r="CU1688" s="1"/>
      <c r="CV1688" s="1"/>
      <c r="CW1688" s="1"/>
      <c r="CX1688" s="1"/>
      <c r="CY1688" s="1"/>
      <c r="CZ1688" s="1"/>
      <c r="DA1688" s="1"/>
      <c r="DB1688" s="1"/>
      <c r="DC1688" s="1"/>
      <c r="DD1688" s="1"/>
      <c r="DE1688" s="1"/>
      <c r="DF1688" s="1"/>
      <c r="DG1688" s="1"/>
      <c r="DH1688" s="1"/>
      <c r="DI1688" s="1"/>
      <c r="DJ1688" s="1"/>
      <c r="DK1688" s="1"/>
      <c r="DL1688" s="1"/>
      <c r="DM1688" s="1"/>
      <c r="DN1688" s="1"/>
      <c r="DO1688" s="1"/>
      <c r="DP1688" s="1"/>
      <c r="DQ1688" s="1"/>
      <c r="DR1688" s="1"/>
      <c r="DS1688" s="1"/>
      <c r="DT1688" s="1"/>
      <c r="DU1688" s="1"/>
      <c r="DV1688" s="1"/>
      <c r="DW1688" s="1"/>
      <c r="DX1688" s="1"/>
      <c r="DY1688" s="1"/>
      <c r="DZ1688" s="1"/>
      <c r="EA1688" s="1"/>
      <c r="EB1688" s="1"/>
      <c r="EC1688" s="1"/>
      <c r="ED1688" s="1"/>
      <c r="EE1688" s="1"/>
      <c r="EF1688" s="1"/>
      <c r="EG1688" s="1"/>
      <c r="EH1688" s="1"/>
      <c r="EI1688" s="1"/>
      <c r="EJ1688" s="1"/>
      <c r="EK1688" s="1"/>
      <c r="EL1688" s="1"/>
      <c r="EM1688" s="1"/>
      <c r="EN1688" s="1"/>
      <c r="EO1688" s="1"/>
      <c r="EP1688" s="1"/>
      <c r="EQ1688" s="1"/>
      <c r="ER1688" s="1"/>
      <c r="ES1688" s="1"/>
      <c r="ET1688" s="1"/>
      <c r="EU1688" s="1"/>
      <c r="EV1688" s="1"/>
      <c r="EW1688" s="1"/>
      <c r="EX1688" s="1"/>
    </row>
    <row r="1689" spans="1:154" x14ac:dyDescent="0.15">
      <c r="A1689" s="35"/>
      <c r="B1689" s="125"/>
      <c r="C1689" s="14"/>
      <c r="D1689" s="13"/>
      <c r="E1689" s="14"/>
      <c r="F1689" s="14"/>
      <c r="G1689" s="14"/>
      <c r="H1689" s="14"/>
      <c r="I1689" s="13"/>
      <c r="J1689" s="29"/>
      <c r="K1689" s="2"/>
      <c r="L1689" s="17"/>
      <c r="M1689" s="12"/>
      <c r="N1689" s="12"/>
      <c r="O1689" s="17"/>
      <c r="P1689" s="14"/>
      <c r="Q1689" s="14"/>
      <c r="R1689" s="14"/>
      <c r="S1689" s="20"/>
      <c r="T1689" s="14"/>
      <c r="U1689" s="4"/>
      <c r="V1689" s="29"/>
      <c r="W1689" s="10"/>
      <c r="X1689" s="10"/>
      <c r="Y1689" s="27"/>
      <c r="Z1689" s="3"/>
      <c r="AA1689" s="1"/>
      <c r="AB1689" s="10"/>
      <c r="AC1689" s="3"/>
      <c r="AD1689" s="3"/>
      <c r="AE1689" s="3"/>
      <c r="AF1689" s="10"/>
      <c r="AG1689" s="11"/>
      <c r="AH1689" s="10"/>
      <c r="AI1689" s="1"/>
      <c r="AJ1689" s="1"/>
      <c r="AK1689" s="1"/>
      <c r="AL1689" s="1"/>
      <c r="AM1689" s="1"/>
      <c r="AN1689" s="1"/>
      <c r="AO1689" s="1"/>
      <c r="AP1689" s="1"/>
      <c r="AQ1689" s="1"/>
      <c r="AR1689" s="1"/>
      <c r="AS1689" s="1"/>
      <c r="AT1689" s="1"/>
      <c r="AU1689" s="1"/>
      <c r="AV1689" s="1"/>
      <c r="AW1689" s="1"/>
      <c r="AX1689" s="1"/>
      <c r="AY1689" s="1"/>
      <c r="AZ1689" s="1"/>
      <c r="BA1689" s="1"/>
      <c r="BB1689" s="1"/>
      <c r="BC1689" s="1"/>
      <c r="BD1689" s="1"/>
      <c r="BE1689" s="1"/>
      <c r="BF1689" s="1"/>
      <c r="BG1689" s="1"/>
      <c r="BH1689" s="1"/>
      <c r="BI1689" s="1"/>
      <c r="BJ1689" s="1"/>
      <c r="BK1689" s="1"/>
      <c r="BL1689" s="1"/>
      <c r="BM1689" s="1"/>
      <c r="BN1689" s="1"/>
      <c r="BO1689" s="1"/>
      <c r="BP1689" s="1"/>
      <c r="BQ1689" s="1"/>
      <c r="BR1689" s="1"/>
      <c r="BS1689" s="1"/>
      <c r="BT1689" s="1"/>
      <c r="BU1689" s="1"/>
      <c r="BV1689" s="1"/>
      <c r="BW1689" s="1"/>
      <c r="BX1689" s="1"/>
      <c r="BY1689" s="1"/>
      <c r="BZ1689" s="1"/>
      <c r="CA1689" s="1"/>
      <c r="CB1689" s="1"/>
      <c r="CC1689" s="1"/>
      <c r="CD1689" s="1"/>
      <c r="CE1689" s="1"/>
      <c r="CF1689" s="1"/>
      <c r="CG1689" s="1"/>
      <c r="CH1689" s="1"/>
      <c r="CI1689" s="1"/>
      <c r="CJ1689" s="1"/>
      <c r="CK1689" s="1"/>
      <c r="CL1689" s="1"/>
      <c r="CM1689" s="1"/>
      <c r="CN1689" s="1"/>
      <c r="CO1689" s="1"/>
      <c r="CP1689" s="1"/>
      <c r="CQ1689" s="1"/>
      <c r="CR1689" s="1"/>
      <c r="CS1689" s="1"/>
      <c r="CT1689" s="1"/>
      <c r="CU1689" s="1"/>
      <c r="CV1689" s="1"/>
      <c r="CW1689" s="1"/>
      <c r="CX1689" s="1"/>
      <c r="CY1689" s="1"/>
      <c r="CZ1689" s="1"/>
      <c r="DA1689" s="1"/>
      <c r="DB1689" s="1"/>
      <c r="DC1689" s="1"/>
      <c r="DD1689" s="1"/>
      <c r="DE1689" s="1"/>
      <c r="DF1689" s="1"/>
      <c r="DG1689" s="1"/>
      <c r="DH1689" s="1"/>
      <c r="DI1689" s="1"/>
      <c r="DJ1689" s="1"/>
      <c r="DK1689" s="1"/>
      <c r="DL1689" s="1"/>
      <c r="DM1689" s="1"/>
      <c r="DN1689" s="1"/>
      <c r="DO1689" s="1"/>
      <c r="DP1689" s="1"/>
      <c r="DQ1689" s="1"/>
      <c r="DR1689" s="1"/>
      <c r="DS1689" s="1"/>
      <c r="DT1689" s="1"/>
      <c r="DU1689" s="1"/>
      <c r="DV1689" s="1"/>
      <c r="DW1689" s="1"/>
      <c r="DX1689" s="1"/>
      <c r="DY1689" s="1"/>
      <c r="DZ1689" s="1"/>
      <c r="EA1689" s="1"/>
      <c r="EB1689" s="1"/>
      <c r="EC1689" s="1"/>
      <c r="ED1689" s="1"/>
      <c r="EE1689" s="1"/>
      <c r="EF1689" s="1"/>
      <c r="EG1689" s="1"/>
      <c r="EH1689" s="1"/>
      <c r="EI1689" s="1"/>
      <c r="EJ1689" s="1"/>
      <c r="EK1689" s="1"/>
      <c r="EL1689" s="1"/>
      <c r="EM1689" s="1"/>
      <c r="EN1689" s="1"/>
      <c r="EO1689" s="1"/>
      <c r="EP1689" s="1"/>
      <c r="EQ1689" s="1"/>
      <c r="ER1689" s="1"/>
      <c r="ES1689" s="1"/>
      <c r="ET1689" s="1"/>
      <c r="EU1689" s="1"/>
      <c r="EV1689" s="1"/>
      <c r="EW1689" s="1"/>
      <c r="EX1689" s="1"/>
    </row>
    <row r="1690" spans="1:154" x14ac:dyDescent="0.15">
      <c r="A1690" s="35"/>
      <c r="B1690" s="125"/>
      <c r="C1690" s="14"/>
      <c r="D1690" s="13"/>
      <c r="E1690" s="14"/>
      <c r="F1690" s="14"/>
      <c r="G1690" s="14"/>
      <c r="H1690" s="14"/>
      <c r="I1690" s="13"/>
      <c r="J1690" s="29"/>
      <c r="K1690" s="2"/>
      <c r="L1690" s="17"/>
      <c r="M1690" s="12"/>
      <c r="N1690" s="12"/>
      <c r="O1690" s="17"/>
      <c r="P1690" s="14"/>
      <c r="Q1690" s="14"/>
      <c r="R1690" s="14"/>
      <c r="S1690" s="20"/>
      <c r="T1690" s="14"/>
      <c r="U1690" s="4"/>
      <c r="V1690" s="29"/>
      <c r="W1690" s="10"/>
      <c r="X1690" s="10"/>
      <c r="Y1690" s="27"/>
      <c r="Z1690" s="3"/>
      <c r="AA1690" s="1"/>
      <c r="AB1690" s="10"/>
      <c r="AC1690" s="3"/>
      <c r="AD1690" s="3"/>
      <c r="AE1690" s="3"/>
      <c r="AF1690" s="10"/>
      <c r="AG1690" s="11"/>
      <c r="AH1690" s="10"/>
      <c r="AI1690" s="1"/>
      <c r="AJ1690" s="1"/>
      <c r="AK1690" s="1"/>
      <c r="AL1690" s="1"/>
      <c r="AM1690" s="1"/>
      <c r="AN1690" s="1"/>
      <c r="AO1690" s="1"/>
      <c r="AP1690" s="1"/>
      <c r="AQ1690" s="1"/>
      <c r="AR1690" s="1"/>
      <c r="AS1690" s="1"/>
      <c r="AT1690" s="1"/>
      <c r="AU1690" s="1"/>
      <c r="AV1690" s="1"/>
      <c r="AW1690" s="1"/>
      <c r="AX1690" s="1"/>
      <c r="AY1690" s="1"/>
      <c r="AZ1690" s="1"/>
      <c r="BA1690" s="1"/>
      <c r="BB1690" s="1"/>
      <c r="BC1690" s="1"/>
      <c r="BD1690" s="1"/>
      <c r="BE1690" s="1"/>
      <c r="BF1690" s="1"/>
      <c r="BG1690" s="1"/>
      <c r="BH1690" s="1"/>
      <c r="BI1690" s="1"/>
      <c r="BJ1690" s="1"/>
      <c r="BK1690" s="1"/>
      <c r="BL1690" s="1"/>
      <c r="BM1690" s="1"/>
      <c r="BN1690" s="1"/>
      <c r="BO1690" s="1"/>
      <c r="BP1690" s="1"/>
      <c r="BQ1690" s="1"/>
      <c r="BR1690" s="1"/>
      <c r="BS1690" s="1"/>
      <c r="BT1690" s="1"/>
      <c r="BU1690" s="1"/>
      <c r="BV1690" s="1"/>
      <c r="BW1690" s="1"/>
      <c r="BX1690" s="1"/>
      <c r="BY1690" s="1"/>
      <c r="BZ1690" s="1"/>
      <c r="CA1690" s="1"/>
      <c r="CB1690" s="1"/>
      <c r="CC1690" s="1"/>
      <c r="CD1690" s="1"/>
      <c r="CE1690" s="1"/>
      <c r="CF1690" s="1"/>
      <c r="CG1690" s="1"/>
      <c r="CH1690" s="1"/>
      <c r="CI1690" s="1"/>
      <c r="CJ1690" s="1"/>
      <c r="CK1690" s="1"/>
      <c r="CL1690" s="1"/>
      <c r="CM1690" s="1"/>
      <c r="CN1690" s="1"/>
      <c r="CO1690" s="1"/>
      <c r="CP1690" s="1"/>
      <c r="CQ1690" s="1"/>
      <c r="CR1690" s="1"/>
      <c r="CS1690" s="1"/>
      <c r="CT1690" s="1"/>
      <c r="CU1690" s="1"/>
      <c r="CV1690" s="1"/>
      <c r="CW1690" s="1"/>
      <c r="CX1690" s="1"/>
      <c r="CY1690" s="1"/>
      <c r="CZ1690" s="1"/>
      <c r="DA1690" s="1"/>
      <c r="DB1690" s="1"/>
      <c r="DC1690" s="1"/>
      <c r="DD1690" s="1"/>
      <c r="DE1690" s="1"/>
      <c r="DF1690" s="1"/>
      <c r="DG1690" s="1"/>
      <c r="DH1690" s="1"/>
      <c r="DI1690" s="1"/>
      <c r="DJ1690" s="1"/>
      <c r="DK1690" s="1"/>
      <c r="DL1690" s="1"/>
      <c r="DM1690" s="1"/>
      <c r="DN1690" s="1"/>
      <c r="DO1690" s="1"/>
      <c r="DP1690" s="1"/>
      <c r="DQ1690" s="1"/>
      <c r="DR1690" s="1"/>
      <c r="DS1690" s="1"/>
      <c r="DT1690" s="1"/>
      <c r="DU1690" s="1"/>
      <c r="DV1690" s="1"/>
      <c r="DW1690" s="1"/>
      <c r="DX1690" s="1"/>
      <c r="DY1690" s="1"/>
      <c r="DZ1690" s="1"/>
      <c r="EA1690" s="1"/>
      <c r="EB1690" s="1"/>
      <c r="EC1690" s="1"/>
      <c r="ED1690" s="1"/>
      <c r="EE1690" s="1"/>
      <c r="EF1690" s="1"/>
      <c r="EG1690" s="1"/>
      <c r="EH1690" s="1"/>
      <c r="EI1690" s="1"/>
      <c r="EJ1690" s="1"/>
      <c r="EK1690" s="1"/>
      <c r="EL1690" s="1"/>
      <c r="EM1690" s="1"/>
      <c r="EN1690" s="1"/>
      <c r="EO1690" s="1"/>
      <c r="EP1690" s="1"/>
      <c r="EQ1690" s="1"/>
      <c r="ER1690" s="1"/>
      <c r="ES1690" s="1"/>
      <c r="ET1690" s="1"/>
      <c r="EU1690" s="1"/>
      <c r="EV1690" s="1"/>
      <c r="EW1690" s="1"/>
      <c r="EX1690" s="1"/>
    </row>
    <row r="1691" spans="1:154" x14ac:dyDescent="0.15">
      <c r="A1691" s="35"/>
      <c r="B1691" s="125"/>
      <c r="C1691" s="14"/>
      <c r="D1691" s="13"/>
      <c r="E1691" s="14"/>
      <c r="F1691" s="14"/>
      <c r="G1691" s="14"/>
      <c r="H1691" s="14"/>
      <c r="I1691" s="13"/>
      <c r="J1691" s="29"/>
      <c r="K1691" s="2"/>
      <c r="L1691" s="17"/>
      <c r="M1691" s="12"/>
      <c r="N1691" s="12"/>
      <c r="O1691" s="17"/>
      <c r="P1691" s="14"/>
      <c r="Q1691" s="14"/>
      <c r="R1691" s="14"/>
      <c r="S1691" s="20"/>
      <c r="T1691" s="14"/>
      <c r="U1691" s="4"/>
      <c r="V1691" s="29"/>
      <c r="W1691" s="10"/>
      <c r="X1691" s="10"/>
      <c r="Y1691" s="27"/>
      <c r="Z1691" s="3"/>
      <c r="AA1691" s="1"/>
      <c r="AB1691" s="10"/>
      <c r="AC1691" s="3"/>
      <c r="AD1691" s="3"/>
      <c r="AE1691" s="3"/>
      <c r="AF1691" s="10"/>
      <c r="AG1691" s="11"/>
      <c r="AH1691" s="10"/>
      <c r="AI1691" s="1"/>
      <c r="AJ1691" s="1"/>
      <c r="AK1691" s="1"/>
      <c r="AL1691" s="1"/>
      <c r="AM1691" s="1"/>
      <c r="AN1691" s="1"/>
      <c r="AO1691" s="1"/>
      <c r="AP1691" s="1"/>
      <c r="AQ1691" s="1"/>
      <c r="AR1691" s="1"/>
      <c r="AS1691" s="1"/>
      <c r="AT1691" s="1"/>
      <c r="AU1691" s="1"/>
      <c r="AV1691" s="1"/>
      <c r="AW1691" s="1"/>
      <c r="AX1691" s="1"/>
      <c r="AY1691" s="1"/>
      <c r="AZ1691" s="1"/>
      <c r="BA1691" s="1"/>
      <c r="BB1691" s="1"/>
      <c r="BC1691" s="1"/>
      <c r="BD1691" s="1"/>
      <c r="BE1691" s="1"/>
      <c r="BF1691" s="1"/>
      <c r="BG1691" s="1"/>
      <c r="BH1691" s="1"/>
      <c r="BI1691" s="1"/>
      <c r="BJ1691" s="1"/>
      <c r="BK1691" s="1"/>
      <c r="BL1691" s="1"/>
      <c r="BM1691" s="1"/>
      <c r="BN1691" s="1"/>
      <c r="BO1691" s="1"/>
      <c r="BP1691" s="1"/>
      <c r="BQ1691" s="1"/>
      <c r="BR1691" s="1"/>
      <c r="BS1691" s="1"/>
      <c r="BT1691" s="1"/>
      <c r="BU1691" s="1"/>
      <c r="BV1691" s="1"/>
      <c r="BW1691" s="1"/>
      <c r="BX1691" s="1"/>
      <c r="BY1691" s="1"/>
      <c r="BZ1691" s="1"/>
      <c r="CA1691" s="1"/>
      <c r="CB1691" s="1"/>
      <c r="CC1691" s="1"/>
      <c r="CD1691" s="1"/>
      <c r="CE1691" s="1"/>
      <c r="CF1691" s="1"/>
      <c r="CG1691" s="1"/>
      <c r="CH1691" s="1"/>
      <c r="CI1691" s="1"/>
      <c r="CJ1691" s="1"/>
      <c r="CK1691" s="1"/>
      <c r="CL1691" s="1"/>
      <c r="CM1691" s="1"/>
      <c r="CN1691" s="1"/>
      <c r="CO1691" s="1"/>
      <c r="CP1691" s="1"/>
      <c r="CQ1691" s="1"/>
      <c r="CR1691" s="1"/>
      <c r="CS1691" s="1"/>
      <c r="CT1691" s="1"/>
      <c r="CU1691" s="1"/>
      <c r="CV1691" s="1"/>
      <c r="CW1691" s="1"/>
      <c r="CX1691" s="1"/>
      <c r="CY1691" s="1"/>
      <c r="CZ1691" s="1"/>
      <c r="DA1691" s="1"/>
      <c r="DB1691" s="1"/>
      <c r="DC1691" s="1"/>
      <c r="DD1691" s="1"/>
      <c r="DE1691" s="1"/>
      <c r="DF1691" s="1"/>
      <c r="DG1691" s="1"/>
      <c r="DH1691" s="1"/>
      <c r="DI1691" s="1"/>
      <c r="DJ1691" s="1"/>
      <c r="DK1691" s="1"/>
      <c r="DL1691" s="1"/>
      <c r="DM1691" s="1"/>
      <c r="DN1691" s="1"/>
      <c r="DO1691" s="1"/>
      <c r="DP1691" s="1"/>
      <c r="DQ1691" s="1"/>
      <c r="DR1691" s="1"/>
      <c r="DS1691" s="1"/>
      <c r="DT1691" s="1"/>
      <c r="DU1691" s="1"/>
      <c r="DV1691" s="1"/>
      <c r="DW1691" s="1"/>
      <c r="DX1691" s="1"/>
      <c r="DY1691" s="1"/>
      <c r="DZ1691" s="1"/>
      <c r="EA1691" s="1"/>
      <c r="EB1691" s="1"/>
      <c r="EC1691" s="1"/>
      <c r="ED1691" s="1"/>
      <c r="EE1691" s="1"/>
      <c r="EF1691" s="1"/>
      <c r="EG1691" s="1"/>
      <c r="EH1691" s="1"/>
      <c r="EI1691" s="1"/>
      <c r="EJ1691" s="1"/>
      <c r="EK1691" s="1"/>
      <c r="EL1691" s="1"/>
      <c r="EM1691" s="1"/>
      <c r="EN1691" s="1"/>
      <c r="EO1691" s="1"/>
      <c r="EP1691" s="1"/>
      <c r="EQ1691" s="1"/>
      <c r="ER1691" s="1"/>
      <c r="ES1691" s="1"/>
      <c r="ET1691" s="1"/>
      <c r="EU1691" s="1"/>
      <c r="EV1691" s="1"/>
      <c r="EW1691" s="1"/>
      <c r="EX1691" s="1"/>
    </row>
    <row r="1692" spans="1:154" x14ac:dyDescent="0.15">
      <c r="A1692" s="35"/>
      <c r="B1692" s="125"/>
      <c r="C1692" s="14"/>
      <c r="D1692" s="13"/>
      <c r="E1692" s="14"/>
      <c r="F1692" s="14"/>
      <c r="G1692" s="14"/>
      <c r="H1692" s="14"/>
      <c r="I1692" s="13"/>
      <c r="J1692" s="29"/>
      <c r="K1692" s="2"/>
      <c r="L1692" s="17"/>
      <c r="M1692" s="12"/>
      <c r="N1692" s="12"/>
      <c r="O1692" s="17"/>
      <c r="P1692" s="14"/>
      <c r="Q1692" s="14"/>
      <c r="R1692" s="14"/>
      <c r="S1692" s="20"/>
      <c r="T1692" s="14"/>
      <c r="U1692" s="4"/>
      <c r="V1692" s="29"/>
      <c r="W1692" s="10"/>
      <c r="X1692" s="10"/>
      <c r="Y1692" s="27"/>
      <c r="Z1692" s="3"/>
      <c r="AA1692" s="1"/>
      <c r="AB1692" s="10"/>
      <c r="AC1692" s="3"/>
      <c r="AD1692" s="3"/>
      <c r="AE1692" s="3"/>
      <c r="AF1692" s="10"/>
      <c r="AG1692" s="11"/>
      <c r="AH1692" s="10"/>
      <c r="AI1692" s="1"/>
      <c r="AJ1692" s="1"/>
      <c r="AK1692" s="1"/>
      <c r="AL1692" s="1"/>
      <c r="AM1692" s="1"/>
      <c r="AN1692" s="1"/>
      <c r="AO1692" s="1"/>
      <c r="AP1692" s="1"/>
      <c r="AQ1692" s="1"/>
      <c r="AR1692" s="1"/>
      <c r="AS1692" s="1"/>
      <c r="AT1692" s="1"/>
      <c r="AU1692" s="1"/>
      <c r="AV1692" s="1"/>
      <c r="AW1692" s="1"/>
      <c r="AX1692" s="1"/>
      <c r="AY1692" s="1"/>
      <c r="AZ1692" s="1"/>
      <c r="BA1692" s="1"/>
      <c r="BB1692" s="1"/>
      <c r="BC1692" s="1"/>
      <c r="BD1692" s="1"/>
      <c r="BE1692" s="1"/>
      <c r="BF1692" s="1"/>
      <c r="BG1692" s="1"/>
      <c r="BH1692" s="1"/>
      <c r="BI1692" s="1"/>
      <c r="BJ1692" s="1"/>
      <c r="BK1692" s="1"/>
      <c r="BL1692" s="1"/>
      <c r="BM1692" s="1"/>
      <c r="BN1692" s="1"/>
      <c r="BO1692" s="1"/>
      <c r="BP1692" s="1"/>
      <c r="BQ1692" s="1"/>
      <c r="BR1692" s="1"/>
      <c r="BS1692" s="1"/>
      <c r="BT1692" s="1"/>
      <c r="BU1692" s="1"/>
      <c r="BV1692" s="1"/>
      <c r="BW1692" s="1"/>
      <c r="BX1692" s="1"/>
      <c r="BY1692" s="1"/>
      <c r="BZ1692" s="1"/>
      <c r="CA1692" s="1"/>
      <c r="CB1692" s="1"/>
      <c r="CC1692" s="1"/>
      <c r="CD1692" s="1"/>
      <c r="CE1692" s="1"/>
      <c r="CF1692" s="1"/>
      <c r="CG1692" s="1"/>
      <c r="CH1692" s="1"/>
      <c r="CI1692" s="1"/>
      <c r="CJ1692" s="1"/>
      <c r="CK1692" s="1"/>
      <c r="CL1692" s="1"/>
      <c r="CM1692" s="1"/>
      <c r="CN1692" s="1"/>
      <c r="CO1692" s="1"/>
      <c r="CP1692" s="1"/>
      <c r="CQ1692" s="1"/>
      <c r="CR1692" s="1"/>
      <c r="CS1692" s="1"/>
      <c r="CT1692" s="1"/>
      <c r="CU1692" s="1"/>
      <c r="CV1692" s="1"/>
      <c r="CW1692" s="1"/>
      <c r="CX1692" s="1"/>
      <c r="CY1692" s="1"/>
      <c r="CZ1692" s="1"/>
      <c r="DA1692" s="1"/>
      <c r="DB1692" s="1"/>
      <c r="DC1692" s="1"/>
      <c r="DD1692" s="1"/>
      <c r="DE1692" s="1"/>
      <c r="DF1692" s="1"/>
      <c r="DG1692" s="1"/>
      <c r="DH1692" s="1"/>
      <c r="DI1692" s="1"/>
      <c r="DJ1692" s="1"/>
      <c r="DK1692" s="1"/>
      <c r="DL1692" s="1"/>
      <c r="DM1692" s="1"/>
      <c r="DN1692" s="1"/>
      <c r="DO1692" s="1"/>
      <c r="DP1692" s="1"/>
      <c r="DQ1692" s="1"/>
      <c r="DR1692" s="1"/>
      <c r="DS1692" s="1"/>
      <c r="DT1692" s="1"/>
      <c r="DU1692" s="1"/>
      <c r="DV1692" s="1"/>
      <c r="DW1692" s="1"/>
      <c r="DX1692" s="1"/>
      <c r="DY1692" s="1"/>
      <c r="DZ1692" s="1"/>
      <c r="EA1692" s="1"/>
      <c r="EB1692" s="1"/>
      <c r="EC1692" s="1"/>
      <c r="ED1692" s="1"/>
      <c r="EE1692" s="1"/>
      <c r="EF1692" s="1"/>
      <c r="EG1692" s="1"/>
      <c r="EH1692" s="1"/>
      <c r="EI1692" s="1"/>
      <c r="EJ1692" s="1"/>
      <c r="EK1692" s="1"/>
      <c r="EL1692" s="1"/>
      <c r="EM1692" s="1"/>
      <c r="EN1692" s="1"/>
      <c r="EO1692" s="1"/>
      <c r="EP1692" s="1"/>
      <c r="EQ1692" s="1"/>
      <c r="ER1692" s="1"/>
      <c r="ES1692" s="1"/>
      <c r="ET1692" s="1"/>
      <c r="EU1692" s="1"/>
      <c r="EV1692" s="1"/>
      <c r="EW1692" s="1"/>
      <c r="EX1692" s="1"/>
    </row>
    <row r="1693" spans="1:154" x14ac:dyDescent="0.15">
      <c r="A1693" s="35"/>
      <c r="B1693" s="125"/>
      <c r="C1693" s="14"/>
      <c r="D1693" s="13"/>
      <c r="E1693" s="14"/>
      <c r="F1693" s="14"/>
      <c r="G1693" s="14"/>
      <c r="H1693" s="14"/>
      <c r="I1693" s="13"/>
      <c r="J1693" s="29"/>
      <c r="K1693" s="2"/>
      <c r="L1693" s="17"/>
      <c r="M1693" s="12"/>
      <c r="N1693" s="12"/>
      <c r="O1693" s="17"/>
      <c r="P1693" s="14"/>
      <c r="Q1693" s="14"/>
      <c r="R1693" s="14"/>
      <c r="S1693" s="20"/>
      <c r="T1693" s="14"/>
      <c r="U1693" s="4"/>
      <c r="V1693" s="29"/>
      <c r="W1693" s="10"/>
      <c r="X1693" s="10"/>
      <c r="Y1693" s="27"/>
      <c r="Z1693" s="3"/>
      <c r="AA1693" s="1"/>
      <c r="AB1693" s="10"/>
      <c r="AC1693" s="3"/>
      <c r="AD1693" s="3"/>
      <c r="AE1693" s="3"/>
      <c r="AF1693" s="10"/>
      <c r="AG1693" s="11"/>
      <c r="AH1693" s="10"/>
      <c r="AI1693" s="1"/>
      <c r="AJ1693" s="1"/>
      <c r="AK1693" s="1"/>
      <c r="AL1693" s="1"/>
      <c r="AM1693" s="1"/>
      <c r="AN1693" s="1"/>
      <c r="AO1693" s="1"/>
      <c r="AP1693" s="1"/>
      <c r="AQ1693" s="1"/>
      <c r="AR1693" s="1"/>
      <c r="AS1693" s="1"/>
      <c r="AT1693" s="1"/>
      <c r="AU1693" s="1"/>
      <c r="AV1693" s="1"/>
      <c r="AW1693" s="1"/>
      <c r="AX1693" s="1"/>
      <c r="AY1693" s="1"/>
      <c r="AZ1693" s="1"/>
      <c r="BA1693" s="1"/>
      <c r="BB1693" s="1"/>
      <c r="BC1693" s="1"/>
      <c r="BD1693" s="1"/>
      <c r="BE1693" s="1"/>
      <c r="BF1693" s="1"/>
      <c r="BG1693" s="1"/>
      <c r="BH1693" s="1"/>
      <c r="BI1693" s="1"/>
      <c r="BJ1693" s="1"/>
      <c r="BK1693" s="1"/>
      <c r="BL1693" s="1"/>
      <c r="BM1693" s="1"/>
      <c r="BN1693" s="1"/>
      <c r="BO1693" s="1"/>
      <c r="BP1693" s="1"/>
      <c r="BQ1693" s="1"/>
      <c r="BR1693" s="1"/>
      <c r="BS1693" s="1"/>
      <c r="BT1693" s="1"/>
      <c r="BU1693" s="1"/>
      <c r="BV1693" s="1"/>
      <c r="BW1693" s="1"/>
      <c r="BX1693" s="1"/>
      <c r="BY1693" s="1"/>
      <c r="BZ1693" s="1"/>
      <c r="CA1693" s="1"/>
      <c r="CB1693" s="1"/>
      <c r="CC1693" s="1"/>
      <c r="CD1693" s="1"/>
      <c r="CE1693" s="1"/>
      <c r="CF1693" s="1"/>
      <c r="CG1693" s="1"/>
      <c r="CH1693" s="1"/>
      <c r="CI1693" s="1"/>
      <c r="CJ1693" s="1"/>
      <c r="CK1693" s="1"/>
      <c r="CL1693" s="1"/>
      <c r="CM1693" s="1"/>
      <c r="CN1693" s="1"/>
      <c r="CO1693" s="1"/>
      <c r="CP1693" s="1"/>
      <c r="CQ1693" s="1"/>
      <c r="CR1693" s="1"/>
      <c r="CS1693" s="1"/>
      <c r="CT1693" s="1"/>
      <c r="CU1693" s="1"/>
      <c r="CV1693" s="1"/>
      <c r="CW1693" s="1"/>
      <c r="CX1693" s="1"/>
      <c r="CY1693" s="1"/>
      <c r="CZ1693" s="1"/>
      <c r="DA1693" s="1"/>
      <c r="DB1693" s="1"/>
      <c r="DC1693" s="1"/>
      <c r="DD1693" s="1"/>
      <c r="DE1693" s="1"/>
      <c r="DF1693" s="1"/>
      <c r="DG1693" s="1"/>
      <c r="DH1693" s="1"/>
      <c r="DI1693" s="1"/>
      <c r="DJ1693" s="1"/>
      <c r="DK1693" s="1"/>
      <c r="DL1693" s="1"/>
      <c r="DM1693" s="1"/>
      <c r="DN1693" s="1"/>
      <c r="DO1693" s="1"/>
      <c r="DP1693" s="1"/>
      <c r="DQ1693" s="1"/>
      <c r="DR1693" s="1"/>
      <c r="DS1693" s="1"/>
      <c r="DT1693" s="1"/>
      <c r="DU1693" s="1"/>
      <c r="DV1693" s="1"/>
      <c r="DW1693" s="1"/>
      <c r="DX1693" s="1"/>
      <c r="DY1693" s="1"/>
      <c r="DZ1693" s="1"/>
      <c r="EA1693" s="1"/>
      <c r="EB1693" s="1"/>
      <c r="EC1693" s="1"/>
      <c r="ED1693" s="1"/>
      <c r="EE1693" s="1"/>
      <c r="EF1693" s="1"/>
      <c r="EG1693" s="1"/>
      <c r="EH1693" s="1"/>
      <c r="EI1693" s="1"/>
      <c r="EJ1693" s="1"/>
      <c r="EK1693" s="1"/>
      <c r="EL1693" s="1"/>
      <c r="EM1693" s="1"/>
      <c r="EN1693" s="1"/>
      <c r="EO1693" s="1"/>
      <c r="EP1693" s="1"/>
      <c r="EQ1693" s="1"/>
      <c r="ER1693" s="1"/>
      <c r="ES1693" s="1"/>
      <c r="ET1693" s="1"/>
      <c r="EU1693" s="1"/>
      <c r="EV1693" s="1"/>
      <c r="EW1693" s="1"/>
      <c r="EX1693" s="1"/>
    </row>
    <row r="1694" spans="1:154" x14ac:dyDescent="0.15">
      <c r="A1694" s="35"/>
      <c r="B1694" s="125"/>
      <c r="C1694" s="14"/>
      <c r="D1694" s="13"/>
      <c r="E1694" s="14"/>
      <c r="F1694" s="14"/>
      <c r="G1694" s="14"/>
      <c r="H1694" s="14"/>
      <c r="I1694" s="13"/>
      <c r="J1694" s="29"/>
      <c r="K1694" s="2"/>
      <c r="L1694" s="17"/>
      <c r="M1694" s="12"/>
      <c r="N1694" s="12"/>
      <c r="O1694" s="17"/>
      <c r="P1694" s="14"/>
      <c r="Q1694" s="14"/>
      <c r="R1694" s="14"/>
      <c r="S1694" s="20"/>
      <c r="T1694" s="14"/>
      <c r="U1694" s="4"/>
      <c r="V1694" s="29"/>
      <c r="W1694" s="10"/>
      <c r="X1694" s="10"/>
      <c r="Y1694" s="27"/>
      <c r="Z1694" s="3"/>
      <c r="AA1694" s="1"/>
      <c r="AB1694" s="10"/>
      <c r="AC1694" s="3"/>
      <c r="AD1694" s="3"/>
      <c r="AE1694" s="3"/>
      <c r="AF1694" s="10"/>
      <c r="AG1694" s="11"/>
      <c r="AH1694" s="10"/>
      <c r="AI1694" s="1"/>
      <c r="AJ1694" s="1"/>
      <c r="AK1694" s="1"/>
      <c r="AL1694" s="1"/>
      <c r="AM1694" s="1"/>
      <c r="AN1694" s="1"/>
      <c r="AO1694" s="1"/>
      <c r="AP1694" s="1"/>
      <c r="AQ1694" s="1"/>
      <c r="AR1694" s="1"/>
      <c r="AS1694" s="1"/>
      <c r="AT1694" s="1"/>
      <c r="AU1694" s="1"/>
      <c r="AV1694" s="1"/>
      <c r="AW1694" s="1"/>
      <c r="AX1694" s="1"/>
      <c r="AY1694" s="1"/>
      <c r="AZ1694" s="1"/>
      <c r="BA1694" s="1"/>
      <c r="BB1694" s="1"/>
      <c r="BC1694" s="1"/>
      <c r="BD1694" s="1"/>
      <c r="BE1694" s="1"/>
      <c r="BF1694" s="1"/>
      <c r="BG1694" s="1"/>
      <c r="BH1694" s="1"/>
      <c r="BI1694" s="1"/>
      <c r="BJ1694" s="1"/>
      <c r="BK1694" s="1"/>
      <c r="BL1694" s="1"/>
      <c r="BM1694" s="1"/>
      <c r="BN1694" s="1"/>
      <c r="BO1694" s="1"/>
      <c r="BP1694" s="1"/>
      <c r="BQ1694" s="1"/>
      <c r="BR1694" s="1"/>
      <c r="BS1694" s="1"/>
      <c r="BT1694" s="1"/>
      <c r="BU1694" s="1"/>
      <c r="BV1694" s="1"/>
      <c r="BW1694" s="1"/>
      <c r="BX1694" s="1"/>
      <c r="BY1694" s="1"/>
      <c r="BZ1694" s="1"/>
      <c r="CA1694" s="1"/>
      <c r="CB1694" s="1"/>
      <c r="CC1694" s="1"/>
      <c r="CD1694" s="1"/>
      <c r="CE1694" s="1"/>
      <c r="CF1694" s="1"/>
      <c r="CG1694" s="1"/>
      <c r="CH1694" s="1"/>
      <c r="CI1694" s="1"/>
      <c r="CJ1694" s="1"/>
      <c r="CK1694" s="1"/>
      <c r="CL1694" s="1"/>
      <c r="CM1694" s="1"/>
      <c r="CN1694" s="1"/>
      <c r="CO1694" s="1"/>
      <c r="CP1694" s="1"/>
      <c r="CQ1694" s="1"/>
      <c r="CR1694" s="1"/>
      <c r="CS1694" s="1"/>
      <c r="CT1694" s="1"/>
      <c r="CU1694" s="1"/>
      <c r="CV1694" s="1"/>
      <c r="CW1694" s="1"/>
      <c r="CX1694" s="1"/>
      <c r="CY1694" s="1"/>
      <c r="CZ1694" s="1"/>
      <c r="DA1694" s="1"/>
      <c r="DB1694" s="1"/>
      <c r="DC1694" s="1"/>
      <c r="DD1694" s="1"/>
      <c r="DE1694" s="1"/>
      <c r="DF1694" s="1"/>
      <c r="DG1694" s="1"/>
      <c r="DH1694" s="1"/>
      <c r="DI1694" s="1"/>
      <c r="DJ1694" s="1"/>
      <c r="DK1694" s="1"/>
      <c r="DL1694" s="1"/>
      <c r="DM1694" s="1"/>
      <c r="DN1694" s="1"/>
      <c r="DO1694" s="1"/>
      <c r="DP1694" s="1"/>
      <c r="DQ1694" s="1"/>
      <c r="DR1694" s="1"/>
      <c r="DS1694" s="1"/>
      <c r="DT1694" s="1"/>
      <c r="DU1694" s="1"/>
      <c r="DV1694" s="1"/>
      <c r="DW1694" s="1"/>
      <c r="DX1694" s="1"/>
      <c r="DY1694" s="1"/>
      <c r="DZ1694" s="1"/>
      <c r="EA1694" s="1"/>
      <c r="EB1694" s="1"/>
      <c r="EC1694" s="1"/>
      <c r="ED1694" s="1"/>
      <c r="EE1694" s="1"/>
      <c r="EF1694" s="1"/>
      <c r="EG1694" s="1"/>
      <c r="EH1694" s="1"/>
      <c r="EI1694" s="1"/>
      <c r="EJ1694" s="1"/>
      <c r="EK1694" s="1"/>
      <c r="EL1694" s="1"/>
      <c r="EM1694" s="1"/>
      <c r="EN1694" s="1"/>
      <c r="EO1694" s="1"/>
      <c r="EP1694" s="1"/>
      <c r="EQ1694" s="1"/>
      <c r="ER1694" s="1"/>
      <c r="ES1694" s="1"/>
      <c r="ET1694" s="1"/>
      <c r="EU1694" s="1"/>
      <c r="EV1694" s="1"/>
      <c r="EW1694" s="1"/>
      <c r="EX1694" s="1"/>
    </row>
    <row r="1695" spans="1:154" x14ac:dyDescent="0.15">
      <c r="A1695" s="35"/>
      <c r="B1695" s="125"/>
      <c r="C1695" s="14"/>
      <c r="D1695" s="13"/>
      <c r="E1695" s="14"/>
      <c r="F1695" s="14"/>
      <c r="G1695" s="14"/>
      <c r="H1695" s="14"/>
      <c r="I1695" s="13"/>
      <c r="J1695" s="29"/>
      <c r="K1695" s="2"/>
      <c r="L1695" s="17"/>
      <c r="M1695" s="12"/>
      <c r="N1695" s="12"/>
      <c r="O1695" s="17"/>
      <c r="P1695" s="14"/>
      <c r="Q1695" s="14"/>
      <c r="R1695" s="14"/>
      <c r="S1695" s="20"/>
      <c r="T1695" s="14"/>
      <c r="U1695" s="4"/>
      <c r="V1695" s="29"/>
      <c r="W1695" s="10"/>
      <c r="X1695" s="10"/>
      <c r="Y1695" s="27"/>
      <c r="Z1695" s="3"/>
      <c r="AA1695" s="1"/>
      <c r="AB1695" s="10"/>
      <c r="AC1695" s="3"/>
      <c r="AD1695" s="3"/>
      <c r="AE1695" s="3"/>
      <c r="AF1695" s="10"/>
      <c r="AG1695" s="11"/>
      <c r="AH1695" s="10"/>
      <c r="AI1695" s="1"/>
      <c r="AJ1695" s="1"/>
      <c r="AK1695" s="1"/>
      <c r="AL1695" s="1"/>
      <c r="AM1695" s="1"/>
      <c r="AN1695" s="1"/>
      <c r="AO1695" s="1"/>
      <c r="AP1695" s="1"/>
      <c r="AQ1695" s="1"/>
      <c r="AR1695" s="1"/>
      <c r="AS1695" s="1"/>
      <c r="AT1695" s="1"/>
      <c r="AU1695" s="1"/>
      <c r="AV1695" s="1"/>
      <c r="AW1695" s="1"/>
      <c r="AX1695" s="1"/>
      <c r="AY1695" s="1"/>
      <c r="AZ1695" s="1"/>
      <c r="BA1695" s="1"/>
      <c r="BB1695" s="1"/>
      <c r="BC1695" s="1"/>
      <c r="BD1695" s="1"/>
      <c r="BE1695" s="1"/>
      <c r="BF1695" s="1"/>
      <c r="BG1695" s="1"/>
      <c r="BH1695" s="1"/>
      <c r="BI1695" s="1"/>
      <c r="BJ1695" s="1"/>
      <c r="BK1695" s="1"/>
      <c r="BL1695" s="1"/>
      <c r="BM1695" s="1"/>
      <c r="BN1695" s="1"/>
      <c r="BO1695" s="1"/>
      <c r="BP1695" s="1"/>
      <c r="BQ1695" s="1"/>
      <c r="BR1695" s="1"/>
      <c r="BS1695" s="1"/>
      <c r="BT1695" s="1"/>
      <c r="BU1695" s="1"/>
      <c r="BV1695" s="1"/>
      <c r="BW1695" s="1"/>
      <c r="BX1695" s="1"/>
      <c r="BY1695" s="1"/>
      <c r="BZ1695" s="1"/>
      <c r="CA1695" s="1"/>
      <c r="CB1695" s="1"/>
      <c r="CC1695" s="1"/>
      <c r="CD1695" s="1"/>
      <c r="CE1695" s="1"/>
      <c r="CF1695" s="1"/>
      <c r="CG1695" s="1"/>
      <c r="CH1695" s="1"/>
      <c r="CI1695" s="1"/>
      <c r="CJ1695" s="1"/>
      <c r="CK1695" s="1"/>
      <c r="CL1695" s="1"/>
      <c r="CM1695" s="1"/>
      <c r="CN1695" s="1"/>
      <c r="CO1695" s="1"/>
      <c r="CP1695" s="1"/>
      <c r="CQ1695" s="1"/>
      <c r="CR1695" s="1"/>
      <c r="CS1695" s="1"/>
      <c r="CT1695" s="1"/>
      <c r="CU1695" s="1"/>
      <c r="CV1695" s="1"/>
      <c r="CW1695" s="1"/>
      <c r="CX1695" s="1"/>
      <c r="CY1695" s="1"/>
      <c r="CZ1695" s="1"/>
      <c r="DA1695" s="1"/>
      <c r="DB1695" s="1"/>
      <c r="DC1695" s="1"/>
      <c r="DD1695" s="1"/>
      <c r="DE1695" s="1"/>
      <c r="DF1695" s="1"/>
      <c r="DG1695" s="1"/>
      <c r="DH1695" s="1"/>
      <c r="DI1695" s="1"/>
      <c r="DJ1695" s="1"/>
      <c r="DK1695" s="1"/>
      <c r="DL1695" s="1"/>
      <c r="DM1695" s="1"/>
      <c r="DN1695" s="1"/>
      <c r="DO1695" s="1"/>
      <c r="DP1695" s="1"/>
      <c r="DQ1695" s="1"/>
      <c r="DR1695" s="1"/>
      <c r="DS1695" s="1"/>
      <c r="DT1695" s="1"/>
      <c r="DU1695" s="1"/>
      <c r="DV1695" s="1"/>
      <c r="DW1695" s="1"/>
      <c r="DX1695" s="1"/>
      <c r="DY1695" s="1"/>
      <c r="DZ1695" s="1"/>
      <c r="EA1695" s="1"/>
      <c r="EB1695" s="1"/>
      <c r="EC1695" s="1"/>
      <c r="ED1695" s="1"/>
      <c r="EE1695" s="1"/>
      <c r="EF1695" s="1"/>
      <c r="EG1695" s="1"/>
      <c r="EH1695" s="1"/>
      <c r="EI1695" s="1"/>
      <c r="EJ1695" s="1"/>
      <c r="EK1695" s="1"/>
      <c r="EL1695" s="1"/>
      <c r="EM1695" s="1"/>
      <c r="EN1695" s="1"/>
      <c r="EO1695" s="1"/>
      <c r="EP1695" s="1"/>
      <c r="EQ1695" s="1"/>
      <c r="ER1695" s="1"/>
      <c r="ES1695" s="1"/>
      <c r="ET1695" s="1"/>
      <c r="EU1695" s="1"/>
      <c r="EV1695" s="1"/>
      <c r="EW1695" s="1"/>
      <c r="EX1695" s="1"/>
    </row>
    <row r="1696" spans="1:154" x14ac:dyDescent="0.15">
      <c r="A1696" s="35"/>
      <c r="B1696" s="125"/>
      <c r="C1696" s="14"/>
      <c r="D1696" s="13"/>
      <c r="E1696" s="14"/>
      <c r="F1696" s="14"/>
      <c r="G1696" s="14"/>
      <c r="H1696" s="14"/>
      <c r="I1696" s="13"/>
      <c r="J1696" s="29"/>
      <c r="K1696" s="2"/>
      <c r="L1696" s="17"/>
      <c r="M1696" s="12"/>
      <c r="N1696" s="12"/>
      <c r="O1696" s="17"/>
      <c r="P1696" s="14"/>
      <c r="Q1696" s="14"/>
      <c r="R1696" s="14"/>
      <c r="S1696" s="20"/>
      <c r="T1696" s="14"/>
      <c r="U1696" s="4"/>
      <c r="V1696" s="29"/>
      <c r="W1696" s="10"/>
      <c r="X1696" s="10"/>
      <c r="Y1696" s="27"/>
      <c r="Z1696" s="3"/>
      <c r="AA1696" s="1"/>
      <c r="AB1696" s="10"/>
      <c r="AC1696" s="3"/>
      <c r="AD1696" s="3"/>
      <c r="AE1696" s="3"/>
      <c r="AF1696" s="10"/>
      <c r="AG1696" s="11"/>
      <c r="AH1696" s="10"/>
      <c r="AI1696" s="1"/>
      <c r="AJ1696" s="1"/>
      <c r="AK1696" s="1"/>
      <c r="AL1696" s="1"/>
      <c r="AM1696" s="1"/>
      <c r="AN1696" s="1"/>
      <c r="AO1696" s="1"/>
      <c r="AP1696" s="1"/>
      <c r="AQ1696" s="1"/>
      <c r="AR1696" s="1"/>
      <c r="AS1696" s="1"/>
      <c r="AT1696" s="1"/>
      <c r="AU1696" s="1"/>
      <c r="AV1696" s="1"/>
      <c r="AW1696" s="1"/>
      <c r="AX1696" s="1"/>
      <c r="AY1696" s="1"/>
      <c r="AZ1696" s="1"/>
      <c r="BA1696" s="1"/>
      <c r="BB1696" s="1"/>
      <c r="BC1696" s="1"/>
      <c r="BD1696" s="1"/>
      <c r="BE1696" s="1"/>
      <c r="BF1696" s="1"/>
      <c r="BG1696" s="1"/>
      <c r="BH1696" s="1"/>
      <c r="BI1696" s="1"/>
      <c r="BJ1696" s="1"/>
      <c r="BK1696" s="1"/>
      <c r="BL1696" s="1"/>
      <c r="BM1696" s="1"/>
      <c r="BN1696" s="1"/>
      <c r="BO1696" s="1"/>
      <c r="BP1696" s="1"/>
      <c r="BQ1696" s="1"/>
      <c r="BR1696" s="1"/>
      <c r="BS1696" s="1"/>
      <c r="BT1696" s="1"/>
      <c r="BU1696" s="1"/>
      <c r="BV1696" s="1"/>
      <c r="BW1696" s="1"/>
      <c r="BX1696" s="1"/>
      <c r="BY1696" s="1"/>
      <c r="BZ1696" s="1"/>
      <c r="CA1696" s="1"/>
      <c r="CB1696" s="1"/>
      <c r="CC1696" s="1"/>
      <c r="CD1696" s="1"/>
      <c r="CE1696" s="1"/>
      <c r="CF1696" s="1"/>
      <c r="CG1696" s="1"/>
      <c r="CH1696" s="1"/>
      <c r="CI1696" s="1"/>
      <c r="CJ1696" s="1"/>
      <c r="CK1696" s="1"/>
      <c r="CL1696" s="1"/>
      <c r="CM1696" s="1"/>
      <c r="CN1696" s="1"/>
      <c r="CO1696" s="1"/>
      <c r="CP1696" s="1"/>
      <c r="CQ1696" s="1"/>
      <c r="CR1696" s="1"/>
      <c r="CS1696" s="1"/>
      <c r="CT1696" s="1"/>
      <c r="CU1696" s="1"/>
      <c r="CV1696" s="1"/>
      <c r="CW1696" s="1"/>
      <c r="CX1696" s="1"/>
      <c r="CY1696" s="1"/>
      <c r="CZ1696" s="1"/>
      <c r="DA1696" s="1"/>
      <c r="DB1696" s="1"/>
      <c r="DC1696" s="1"/>
      <c r="DD1696" s="1"/>
      <c r="DE1696" s="1"/>
      <c r="DF1696" s="1"/>
      <c r="DG1696" s="1"/>
      <c r="DH1696" s="1"/>
      <c r="DI1696" s="1"/>
      <c r="DJ1696" s="1"/>
      <c r="DK1696" s="1"/>
      <c r="DL1696" s="1"/>
      <c r="DM1696" s="1"/>
      <c r="DN1696" s="1"/>
      <c r="DO1696" s="1"/>
      <c r="DP1696" s="1"/>
      <c r="DQ1696" s="1"/>
      <c r="DR1696" s="1"/>
      <c r="DS1696" s="1"/>
      <c r="DT1696" s="1"/>
      <c r="DU1696" s="1"/>
      <c r="DV1696" s="1"/>
      <c r="DW1696" s="1"/>
      <c r="DX1696" s="1"/>
      <c r="DY1696" s="1"/>
      <c r="DZ1696" s="1"/>
      <c r="EA1696" s="1"/>
      <c r="EB1696" s="1"/>
      <c r="EC1696" s="1"/>
      <c r="ED1696" s="1"/>
      <c r="EE1696" s="1"/>
      <c r="EF1696" s="1"/>
      <c r="EG1696" s="1"/>
      <c r="EH1696" s="1"/>
      <c r="EI1696" s="1"/>
      <c r="EJ1696" s="1"/>
      <c r="EK1696" s="1"/>
      <c r="EL1696" s="1"/>
      <c r="EM1696" s="1"/>
      <c r="EN1696" s="1"/>
      <c r="EO1696" s="1"/>
      <c r="EP1696" s="1"/>
      <c r="EQ1696" s="1"/>
      <c r="ER1696" s="1"/>
      <c r="ES1696" s="1"/>
      <c r="ET1696" s="1"/>
      <c r="EU1696" s="1"/>
      <c r="EV1696" s="1"/>
      <c r="EW1696" s="1"/>
      <c r="EX1696" s="1"/>
    </row>
    <row r="1697" spans="1:154" x14ac:dyDescent="0.15">
      <c r="A1697" s="35"/>
      <c r="B1697" s="125"/>
      <c r="C1697" s="14"/>
      <c r="D1697" s="13"/>
      <c r="E1697" s="14"/>
      <c r="F1697" s="14"/>
      <c r="G1697" s="14"/>
      <c r="H1697" s="14"/>
      <c r="I1697" s="13"/>
      <c r="J1697" s="29"/>
      <c r="K1697" s="2"/>
      <c r="L1697" s="17"/>
      <c r="M1697" s="12"/>
      <c r="N1697" s="12"/>
      <c r="O1697" s="17"/>
      <c r="P1697" s="14"/>
      <c r="Q1697" s="14"/>
      <c r="R1697" s="14"/>
      <c r="S1697" s="20"/>
      <c r="T1697" s="14"/>
      <c r="U1697" s="4"/>
      <c r="V1697" s="29"/>
      <c r="W1697" s="10"/>
      <c r="X1697" s="10"/>
      <c r="Y1697" s="27"/>
      <c r="Z1697" s="3"/>
      <c r="AA1697" s="1"/>
      <c r="AB1697" s="10"/>
      <c r="AC1697" s="3"/>
      <c r="AD1697" s="3"/>
      <c r="AE1697" s="3"/>
      <c r="AF1697" s="10"/>
      <c r="AG1697" s="11"/>
      <c r="AH1697" s="10"/>
      <c r="AI1697" s="1"/>
      <c r="AJ1697" s="1"/>
      <c r="AK1697" s="1"/>
      <c r="AL1697" s="1"/>
      <c r="AM1697" s="1"/>
      <c r="AN1697" s="1"/>
      <c r="AO1697" s="1"/>
      <c r="AP1697" s="1"/>
      <c r="AQ1697" s="1"/>
      <c r="AR1697" s="1"/>
      <c r="AS1697" s="1"/>
      <c r="AT1697" s="1"/>
      <c r="AU1697" s="1"/>
      <c r="AV1697" s="1"/>
      <c r="AW1697" s="1"/>
      <c r="AX1697" s="1"/>
      <c r="AY1697" s="1"/>
      <c r="AZ1697" s="1"/>
      <c r="BA1697" s="1"/>
      <c r="BB1697" s="1"/>
      <c r="BC1697" s="1"/>
      <c r="BD1697" s="1"/>
      <c r="BE1697" s="1"/>
      <c r="BF1697" s="1"/>
      <c r="BG1697" s="1"/>
      <c r="BH1697" s="1"/>
      <c r="BI1697" s="1"/>
      <c r="BJ1697" s="1"/>
      <c r="BK1697" s="1"/>
      <c r="BL1697" s="1"/>
      <c r="BM1697" s="1"/>
      <c r="BN1697" s="1"/>
      <c r="BO1697" s="1"/>
      <c r="BP1697" s="1"/>
      <c r="BQ1697" s="1"/>
      <c r="BR1697" s="1"/>
      <c r="BS1697" s="1"/>
      <c r="BT1697" s="1"/>
      <c r="BU1697" s="1"/>
      <c r="BV1697" s="1"/>
      <c r="BW1697" s="1"/>
      <c r="BX1697" s="1"/>
      <c r="BY1697" s="1"/>
      <c r="BZ1697" s="1"/>
      <c r="CA1697" s="1"/>
      <c r="CB1697" s="1"/>
      <c r="CC1697" s="1"/>
      <c r="CD1697" s="1"/>
      <c r="CE1697" s="1"/>
      <c r="CF1697" s="1"/>
      <c r="CG1697" s="1"/>
      <c r="CH1697" s="1"/>
      <c r="CI1697" s="1"/>
      <c r="CJ1697" s="1"/>
      <c r="CK1697" s="1"/>
      <c r="CL1697" s="1"/>
      <c r="CM1697" s="1"/>
      <c r="CN1697" s="1"/>
      <c r="CO1697" s="1"/>
      <c r="CP1697" s="1"/>
      <c r="CQ1697" s="1"/>
      <c r="CR1697" s="1"/>
      <c r="CS1697" s="1"/>
      <c r="CT1697" s="1"/>
      <c r="CU1697" s="1"/>
      <c r="CV1697" s="1"/>
      <c r="CW1697" s="1"/>
      <c r="CX1697" s="1"/>
      <c r="CY1697" s="1"/>
      <c r="CZ1697" s="1"/>
      <c r="DA1697" s="1"/>
      <c r="DB1697" s="1"/>
      <c r="DC1697" s="1"/>
      <c r="DD1697" s="1"/>
      <c r="DE1697" s="1"/>
      <c r="DF1697" s="1"/>
      <c r="DG1697" s="1"/>
      <c r="DH1697" s="1"/>
      <c r="DI1697" s="1"/>
      <c r="DJ1697" s="1"/>
      <c r="DK1697" s="1"/>
      <c r="DL1697" s="1"/>
      <c r="DM1697" s="1"/>
      <c r="DN1697" s="1"/>
      <c r="DO1697" s="1"/>
      <c r="DP1697" s="1"/>
      <c r="DQ1697" s="1"/>
      <c r="DR1697" s="1"/>
      <c r="DS1697" s="1"/>
      <c r="DT1697" s="1"/>
      <c r="DU1697" s="1"/>
      <c r="DV1697" s="1"/>
      <c r="DW1697" s="1"/>
      <c r="DX1697" s="1"/>
      <c r="DY1697" s="1"/>
      <c r="DZ1697" s="1"/>
      <c r="EA1697" s="1"/>
      <c r="EB1697" s="1"/>
      <c r="EC1697" s="1"/>
      <c r="ED1697" s="1"/>
      <c r="EE1697" s="1"/>
      <c r="EF1697" s="1"/>
      <c r="EG1697" s="1"/>
      <c r="EH1697" s="1"/>
      <c r="EI1697" s="1"/>
      <c r="EJ1697" s="1"/>
      <c r="EK1697" s="1"/>
      <c r="EL1697" s="1"/>
      <c r="EM1697" s="1"/>
      <c r="EN1697" s="1"/>
      <c r="EO1697" s="1"/>
      <c r="EP1697" s="1"/>
      <c r="EQ1697" s="1"/>
      <c r="ER1697" s="1"/>
      <c r="ES1697" s="1"/>
      <c r="ET1697" s="1"/>
      <c r="EU1697" s="1"/>
      <c r="EV1697" s="1"/>
      <c r="EW1697" s="1"/>
      <c r="EX1697" s="1"/>
    </row>
    <row r="1698" spans="1:154" x14ac:dyDescent="0.15">
      <c r="A1698" s="35"/>
      <c r="B1698" s="125"/>
      <c r="C1698" s="14"/>
      <c r="D1698" s="13"/>
      <c r="E1698" s="14"/>
      <c r="F1698" s="14"/>
      <c r="G1698" s="14"/>
      <c r="H1698" s="14"/>
      <c r="I1698" s="13"/>
      <c r="J1698" s="29"/>
      <c r="K1698" s="2"/>
      <c r="L1698" s="17"/>
      <c r="M1698" s="12"/>
      <c r="N1698" s="12"/>
      <c r="O1698" s="17"/>
      <c r="P1698" s="14"/>
      <c r="Q1698" s="14"/>
      <c r="R1698" s="14"/>
      <c r="S1698" s="20"/>
      <c r="T1698" s="14"/>
      <c r="U1698" s="4"/>
      <c r="V1698" s="29"/>
      <c r="W1698" s="10"/>
      <c r="X1698" s="10"/>
      <c r="Y1698" s="27"/>
      <c r="Z1698" s="3"/>
      <c r="AA1698" s="1"/>
      <c r="AB1698" s="10"/>
      <c r="AC1698" s="3"/>
      <c r="AD1698" s="3"/>
      <c r="AE1698" s="3"/>
      <c r="AF1698" s="10"/>
      <c r="AG1698" s="11"/>
      <c r="AH1698" s="10"/>
      <c r="AI1698" s="1"/>
      <c r="AJ1698" s="1"/>
      <c r="AK1698" s="1"/>
      <c r="AL1698" s="1"/>
      <c r="AM1698" s="1"/>
      <c r="AN1698" s="1"/>
      <c r="AO1698" s="1"/>
      <c r="AP1698" s="1"/>
      <c r="AQ1698" s="1"/>
      <c r="AR1698" s="1"/>
      <c r="AS1698" s="1"/>
      <c r="AT1698" s="1"/>
      <c r="AU1698" s="1"/>
      <c r="AV1698" s="1"/>
      <c r="AW1698" s="1"/>
      <c r="AX1698" s="1"/>
      <c r="AY1698" s="1"/>
      <c r="AZ1698" s="1"/>
      <c r="BA1698" s="1"/>
      <c r="BB1698" s="1"/>
      <c r="BC1698" s="1"/>
      <c r="BD1698" s="1"/>
      <c r="BE1698" s="1"/>
      <c r="BF1698" s="1"/>
      <c r="BG1698" s="1"/>
      <c r="BH1698" s="1"/>
      <c r="BI1698" s="1"/>
      <c r="BJ1698" s="1"/>
      <c r="BK1698" s="1"/>
      <c r="BL1698" s="1"/>
      <c r="BM1698" s="1"/>
      <c r="BN1698" s="1"/>
      <c r="BO1698" s="1"/>
      <c r="BP1698" s="1"/>
      <c r="BQ1698" s="1"/>
      <c r="BR1698" s="1"/>
      <c r="BS1698" s="1"/>
      <c r="BT1698" s="1"/>
      <c r="BU1698" s="1"/>
      <c r="BV1698" s="1"/>
      <c r="BW1698" s="1"/>
      <c r="BX1698" s="1"/>
      <c r="BY1698" s="1"/>
      <c r="BZ1698" s="1"/>
      <c r="CA1698" s="1"/>
      <c r="CB1698" s="1"/>
      <c r="CC1698" s="1"/>
      <c r="CD1698" s="1"/>
      <c r="CE1698" s="1"/>
      <c r="CF1698" s="1"/>
      <c r="CG1698" s="1"/>
      <c r="CH1698" s="1"/>
      <c r="CI1698" s="1"/>
      <c r="CJ1698" s="1"/>
      <c r="CK1698" s="1"/>
      <c r="CL1698" s="1"/>
      <c r="CM1698" s="1"/>
      <c r="CN1698" s="1"/>
      <c r="CO1698" s="1"/>
      <c r="CP1698" s="1"/>
      <c r="CQ1698" s="1"/>
      <c r="CR1698" s="1"/>
      <c r="CS1698" s="1"/>
      <c r="CT1698" s="1"/>
      <c r="CU1698" s="1"/>
      <c r="CV1698" s="1"/>
      <c r="CW1698" s="1"/>
      <c r="CX1698" s="1"/>
      <c r="CY1698" s="1"/>
      <c r="CZ1698" s="1"/>
      <c r="DA1698" s="1"/>
      <c r="DB1698" s="1"/>
      <c r="DC1698" s="1"/>
      <c r="DD1698" s="1"/>
      <c r="DE1698" s="1"/>
      <c r="DF1698" s="1"/>
      <c r="DG1698" s="1"/>
      <c r="DH1698" s="1"/>
      <c r="DI1698" s="1"/>
      <c r="DJ1698" s="1"/>
      <c r="DK1698" s="1"/>
      <c r="DL1698" s="1"/>
      <c r="DM1698" s="1"/>
      <c r="DN1698" s="1"/>
      <c r="DO1698" s="1"/>
      <c r="DP1698" s="1"/>
      <c r="DQ1698" s="1"/>
      <c r="DR1698" s="1"/>
      <c r="DS1698" s="1"/>
      <c r="DT1698" s="1"/>
      <c r="DU1698" s="1"/>
      <c r="DV1698" s="1"/>
      <c r="DW1698" s="1"/>
      <c r="DX1698" s="1"/>
      <c r="DY1698" s="1"/>
      <c r="DZ1698" s="1"/>
      <c r="EA1698" s="1"/>
      <c r="EB1698" s="1"/>
      <c r="EC1698" s="1"/>
      <c r="ED1698" s="1"/>
      <c r="EE1698" s="1"/>
      <c r="EF1698" s="1"/>
      <c r="EG1698" s="1"/>
      <c r="EH1698" s="1"/>
      <c r="EI1698" s="1"/>
      <c r="EJ1698" s="1"/>
      <c r="EK1698" s="1"/>
      <c r="EL1698" s="1"/>
      <c r="EM1698" s="1"/>
      <c r="EN1698" s="1"/>
      <c r="EO1698" s="1"/>
      <c r="EP1698" s="1"/>
      <c r="EQ1698" s="1"/>
      <c r="ER1698" s="1"/>
      <c r="ES1698" s="1"/>
      <c r="ET1698" s="1"/>
      <c r="EU1698" s="1"/>
      <c r="EV1698" s="1"/>
      <c r="EW1698" s="1"/>
      <c r="EX1698" s="1"/>
    </row>
    <row r="1699" spans="1:154" x14ac:dyDescent="0.15">
      <c r="A1699" s="35"/>
      <c r="B1699" s="125"/>
      <c r="C1699" s="14"/>
      <c r="D1699" s="13"/>
      <c r="E1699" s="14"/>
      <c r="F1699" s="14"/>
      <c r="G1699" s="14"/>
      <c r="H1699" s="14"/>
      <c r="I1699" s="13"/>
      <c r="J1699" s="29"/>
      <c r="K1699" s="2"/>
      <c r="L1699" s="17"/>
      <c r="M1699" s="12"/>
      <c r="N1699" s="12"/>
      <c r="O1699" s="17"/>
      <c r="P1699" s="14"/>
      <c r="Q1699" s="14"/>
      <c r="R1699" s="14"/>
      <c r="S1699" s="20"/>
      <c r="T1699" s="14"/>
      <c r="U1699" s="4"/>
      <c r="V1699" s="29"/>
      <c r="W1699" s="10"/>
      <c r="X1699" s="10"/>
      <c r="Y1699" s="27"/>
      <c r="Z1699" s="3"/>
      <c r="AA1699" s="1"/>
      <c r="AB1699" s="10"/>
      <c r="AC1699" s="3"/>
      <c r="AD1699" s="3"/>
      <c r="AE1699" s="3"/>
      <c r="AF1699" s="10"/>
      <c r="AG1699" s="11"/>
      <c r="AH1699" s="10"/>
      <c r="AI1699" s="1"/>
      <c r="AJ1699" s="1"/>
      <c r="AK1699" s="1"/>
      <c r="AL1699" s="1"/>
      <c r="AM1699" s="1"/>
      <c r="AN1699" s="1"/>
      <c r="AO1699" s="1"/>
      <c r="AP1699" s="1"/>
      <c r="AQ1699" s="1"/>
      <c r="AR1699" s="1"/>
      <c r="AS1699" s="1"/>
      <c r="AT1699" s="1"/>
      <c r="AU1699" s="1"/>
      <c r="AV1699" s="1"/>
      <c r="AW1699" s="1"/>
      <c r="AX1699" s="1"/>
      <c r="AY1699" s="1"/>
      <c r="AZ1699" s="1"/>
      <c r="BA1699" s="1"/>
      <c r="BB1699" s="1"/>
      <c r="BC1699" s="1"/>
      <c r="BD1699" s="1"/>
      <c r="BE1699" s="1"/>
      <c r="BF1699" s="1"/>
      <c r="BG1699" s="1"/>
      <c r="BH1699" s="1"/>
      <c r="BI1699" s="1"/>
      <c r="BJ1699" s="1"/>
      <c r="BK1699" s="1"/>
      <c r="BL1699" s="1"/>
      <c r="BM1699" s="1"/>
      <c r="BN1699" s="1"/>
      <c r="BO1699" s="1"/>
      <c r="BP1699" s="1"/>
      <c r="BQ1699" s="1"/>
      <c r="BR1699" s="1"/>
      <c r="BS1699" s="1"/>
      <c r="BT1699" s="1"/>
      <c r="BU1699" s="1"/>
      <c r="BV1699" s="1"/>
      <c r="BW1699" s="1"/>
      <c r="BX1699" s="1"/>
      <c r="BY1699" s="1"/>
      <c r="BZ1699" s="1"/>
      <c r="CA1699" s="1"/>
      <c r="CB1699" s="1"/>
      <c r="CC1699" s="1"/>
      <c r="CD1699" s="1"/>
      <c r="CE1699" s="1"/>
      <c r="CF1699" s="1"/>
      <c r="CG1699" s="1"/>
      <c r="CH1699" s="1"/>
      <c r="CI1699" s="1"/>
      <c r="CJ1699" s="1"/>
      <c r="CK1699" s="1"/>
      <c r="CL1699" s="1"/>
      <c r="CM1699" s="1"/>
      <c r="CN1699" s="1"/>
      <c r="CO1699" s="1"/>
      <c r="CP1699" s="1"/>
      <c r="CQ1699" s="1"/>
      <c r="CR1699" s="1"/>
      <c r="CS1699" s="1"/>
      <c r="CT1699" s="1"/>
      <c r="CU1699" s="1"/>
      <c r="CV1699" s="1"/>
      <c r="CW1699" s="1"/>
      <c r="CX1699" s="1"/>
      <c r="CY1699" s="1"/>
      <c r="CZ1699" s="1"/>
      <c r="DA1699" s="1"/>
      <c r="DB1699" s="1"/>
      <c r="DC1699" s="1"/>
      <c r="DD1699" s="1"/>
      <c r="DE1699" s="1"/>
      <c r="DF1699" s="1"/>
      <c r="DG1699" s="1"/>
      <c r="DH1699" s="1"/>
      <c r="DI1699" s="1"/>
      <c r="DJ1699" s="1"/>
      <c r="DK1699" s="1"/>
      <c r="DL1699" s="1"/>
      <c r="DM1699" s="1"/>
      <c r="DN1699" s="1"/>
      <c r="DO1699" s="1"/>
      <c r="DP1699" s="1"/>
      <c r="DQ1699" s="1"/>
      <c r="DR1699" s="1"/>
      <c r="DS1699" s="1"/>
      <c r="DT1699" s="1"/>
      <c r="DU1699" s="1"/>
      <c r="DV1699" s="1"/>
      <c r="DW1699" s="1"/>
      <c r="DX1699" s="1"/>
      <c r="DY1699" s="1"/>
      <c r="DZ1699" s="1"/>
      <c r="EA1699" s="1"/>
      <c r="EB1699" s="1"/>
      <c r="EC1699" s="1"/>
      <c r="ED1699" s="1"/>
      <c r="EE1699" s="1"/>
      <c r="EF1699" s="1"/>
      <c r="EG1699" s="1"/>
      <c r="EH1699" s="1"/>
      <c r="EI1699" s="1"/>
      <c r="EJ1699" s="1"/>
      <c r="EK1699" s="1"/>
      <c r="EL1699" s="1"/>
      <c r="EM1699" s="1"/>
      <c r="EN1699" s="1"/>
      <c r="EO1699" s="1"/>
      <c r="EP1699" s="1"/>
      <c r="EQ1699" s="1"/>
      <c r="ER1699" s="1"/>
      <c r="ES1699" s="1"/>
      <c r="ET1699" s="1"/>
      <c r="EU1699" s="1"/>
      <c r="EV1699" s="1"/>
      <c r="EW1699" s="1"/>
      <c r="EX1699" s="1"/>
    </row>
    <row r="1700" spans="1:154" x14ac:dyDescent="0.15">
      <c r="A1700" s="35"/>
      <c r="B1700" s="125"/>
      <c r="C1700" s="14"/>
      <c r="D1700" s="13"/>
      <c r="E1700" s="14"/>
      <c r="F1700" s="14"/>
      <c r="G1700" s="14"/>
      <c r="H1700" s="14"/>
      <c r="I1700" s="13"/>
      <c r="J1700" s="29"/>
      <c r="K1700" s="2"/>
      <c r="L1700" s="17"/>
      <c r="M1700" s="12"/>
      <c r="N1700" s="12"/>
      <c r="O1700" s="17"/>
      <c r="P1700" s="14"/>
      <c r="Q1700" s="14"/>
      <c r="R1700" s="14"/>
      <c r="S1700" s="20"/>
      <c r="T1700" s="14"/>
      <c r="U1700" s="4"/>
      <c r="V1700" s="29"/>
      <c r="W1700" s="10"/>
      <c r="X1700" s="10"/>
      <c r="Y1700" s="27"/>
      <c r="Z1700" s="3"/>
      <c r="AA1700" s="1"/>
      <c r="AB1700" s="10"/>
      <c r="AC1700" s="3"/>
      <c r="AD1700" s="3"/>
      <c r="AE1700" s="3"/>
      <c r="AF1700" s="10"/>
      <c r="AG1700" s="11"/>
      <c r="AH1700" s="10"/>
      <c r="AI1700" s="1"/>
      <c r="AJ1700" s="1"/>
      <c r="AK1700" s="1"/>
      <c r="AL1700" s="1"/>
      <c r="AM1700" s="1"/>
      <c r="AN1700" s="1"/>
      <c r="AO1700" s="1"/>
      <c r="AP1700" s="1"/>
      <c r="AQ1700" s="1"/>
      <c r="AR1700" s="1"/>
      <c r="AS1700" s="1"/>
      <c r="AT1700" s="1"/>
      <c r="AU1700" s="1"/>
      <c r="AV1700" s="1"/>
      <c r="AW1700" s="1"/>
      <c r="AX1700" s="1"/>
      <c r="AY1700" s="1"/>
      <c r="AZ1700" s="1"/>
      <c r="BA1700" s="1"/>
      <c r="BB1700" s="1"/>
      <c r="BC1700" s="1"/>
      <c r="BD1700" s="1"/>
      <c r="BE1700" s="1"/>
      <c r="BF1700" s="1"/>
      <c r="BG1700" s="1"/>
      <c r="BH1700" s="1"/>
      <c r="BI1700" s="1"/>
      <c r="BJ1700" s="1"/>
      <c r="BK1700" s="1"/>
      <c r="BL1700" s="1"/>
      <c r="BM1700" s="1"/>
      <c r="BN1700" s="1"/>
      <c r="BO1700" s="1"/>
      <c r="BP1700" s="1"/>
      <c r="BQ1700" s="1"/>
      <c r="BR1700" s="1"/>
      <c r="BS1700" s="1"/>
      <c r="BT1700" s="1"/>
      <c r="BU1700" s="1"/>
      <c r="BV1700" s="1"/>
      <c r="BW1700" s="1"/>
      <c r="BX1700" s="1"/>
      <c r="BY1700" s="1"/>
      <c r="BZ1700" s="1"/>
      <c r="CA1700" s="1"/>
      <c r="CB1700" s="1"/>
      <c r="CC1700" s="1"/>
      <c r="CD1700" s="1"/>
      <c r="CE1700" s="1"/>
      <c r="CF1700" s="1"/>
      <c r="CG1700" s="1"/>
      <c r="CH1700" s="1"/>
      <c r="CI1700" s="1"/>
      <c r="CJ1700" s="1"/>
      <c r="CK1700" s="1"/>
      <c r="CL1700" s="1"/>
      <c r="CM1700" s="1"/>
      <c r="CN1700" s="1"/>
      <c r="CO1700" s="1"/>
      <c r="CP1700" s="1"/>
      <c r="CQ1700" s="1"/>
      <c r="CR1700" s="1"/>
      <c r="CS1700" s="1"/>
      <c r="CT1700" s="1"/>
      <c r="CU1700" s="1"/>
      <c r="CV1700" s="1"/>
      <c r="CW1700" s="1"/>
      <c r="CX1700" s="1"/>
      <c r="CY1700" s="1"/>
      <c r="CZ1700" s="1"/>
      <c r="DA1700" s="1"/>
      <c r="DB1700" s="1"/>
      <c r="DC1700" s="1"/>
      <c r="DD1700" s="1"/>
      <c r="DE1700" s="1"/>
      <c r="DF1700" s="1"/>
      <c r="DG1700" s="1"/>
      <c r="DH1700" s="1"/>
      <c r="DI1700" s="1"/>
      <c r="DJ1700" s="1"/>
      <c r="DK1700" s="1"/>
      <c r="DL1700" s="1"/>
      <c r="DM1700" s="1"/>
      <c r="DN1700" s="1"/>
      <c r="DO1700" s="1"/>
      <c r="DP1700" s="1"/>
      <c r="DQ1700" s="1"/>
      <c r="DR1700" s="1"/>
      <c r="DS1700" s="1"/>
      <c r="DT1700" s="1"/>
      <c r="DU1700" s="1"/>
      <c r="DV1700" s="1"/>
      <c r="DW1700" s="1"/>
      <c r="DX1700" s="1"/>
      <c r="DY1700" s="1"/>
      <c r="DZ1700" s="1"/>
      <c r="EA1700" s="1"/>
      <c r="EB1700" s="1"/>
      <c r="EC1700" s="1"/>
      <c r="ED1700" s="1"/>
      <c r="EE1700" s="1"/>
      <c r="EF1700" s="1"/>
      <c r="EG1700" s="1"/>
      <c r="EH1700" s="1"/>
      <c r="EI1700" s="1"/>
      <c r="EJ1700" s="1"/>
      <c r="EK1700" s="1"/>
      <c r="EL1700" s="1"/>
      <c r="EM1700" s="1"/>
      <c r="EN1700" s="1"/>
      <c r="EO1700" s="1"/>
      <c r="EP1700" s="1"/>
      <c r="EQ1700" s="1"/>
      <c r="ER1700" s="1"/>
      <c r="ES1700" s="1"/>
      <c r="ET1700" s="1"/>
      <c r="EU1700" s="1"/>
      <c r="EV1700" s="1"/>
      <c r="EW1700" s="1"/>
      <c r="EX1700" s="1"/>
    </row>
    <row r="1701" spans="1:154" x14ac:dyDescent="0.15">
      <c r="A1701" s="35"/>
      <c r="B1701" s="125"/>
      <c r="C1701" s="14"/>
      <c r="D1701" s="13"/>
      <c r="E1701" s="14"/>
      <c r="F1701" s="14"/>
      <c r="G1701" s="14"/>
      <c r="H1701" s="14"/>
      <c r="I1701" s="13"/>
      <c r="J1701" s="29"/>
      <c r="K1701" s="2"/>
      <c r="L1701" s="17"/>
      <c r="M1701" s="12"/>
      <c r="N1701" s="12"/>
      <c r="O1701" s="17"/>
      <c r="P1701" s="14"/>
      <c r="Q1701" s="14"/>
      <c r="R1701" s="14"/>
      <c r="S1701" s="20"/>
      <c r="T1701" s="14"/>
      <c r="U1701" s="4"/>
      <c r="V1701" s="29"/>
      <c r="W1701" s="10"/>
      <c r="X1701" s="10"/>
      <c r="Y1701" s="27"/>
      <c r="Z1701" s="3"/>
      <c r="AA1701" s="1"/>
      <c r="AB1701" s="10"/>
      <c r="AC1701" s="3"/>
      <c r="AD1701" s="3"/>
      <c r="AE1701" s="3"/>
      <c r="AF1701" s="10"/>
      <c r="AG1701" s="11"/>
      <c r="AH1701" s="10"/>
      <c r="AI1701" s="1"/>
      <c r="AJ1701" s="1"/>
      <c r="AK1701" s="1"/>
      <c r="AL1701" s="1"/>
      <c r="AM1701" s="1"/>
      <c r="AN1701" s="1"/>
      <c r="AO1701" s="1"/>
      <c r="AP1701" s="1"/>
      <c r="AQ1701" s="1"/>
      <c r="AR1701" s="1"/>
      <c r="AS1701" s="1"/>
      <c r="AT1701" s="1"/>
      <c r="AU1701" s="1"/>
      <c r="AV1701" s="1"/>
      <c r="AW1701" s="1"/>
      <c r="AX1701" s="1"/>
      <c r="AY1701" s="1"/>
      <c r="AZ1701" s="1"/>
      <c r="BA1701" s="1"/>
      <c r="BB1701" s="1"/>
      <c r="BC1701" s="1"/>
      <c r="BD1701" s="1"/>
      <c r="BE1701" s="1"/>
      <c r="BF1701" s="1"/>
      <c r="BG1701" s="1"/>
      <c r="BH1701" s="1"/>
      <c r="BI1701" s="1"/>
      <c r="BJ1701" s="1"/>
      <c r="BK1701" s="1"/>
      <c r="BL1701" s="1"/>
      <c r="BM1701" s="1"/>
      <c r="BN1701" s="1"/>
      <c r="BO1701" s="1"/>
      <c r="BP1701" s="1"/>
      <c r="BQ1701" s="1"/>
      <c r="BR1701" s="1"/>
      <c r="BS1701" s="1"/>
      <c r="BT1701" s="1"/>
      <c r="BU1701" s="1"/>
      <c r="BV1701" s="1"/>
      <c r="BW1701" s="1"/>
      <c r="BX1701" s="1"/>
      <c r="BY1701" s="1"/>
      <c r="BZ1701" s="1"/>
      <c r="CA1701" s="1"/>
      <c r="CB1701" s="1"/>
      <c r="CC1701" s="1"/>
      <c r="CD1701" s="1"/>
      <c r="CE1701" s="1"/>
      <c r="CF1701" s="1"/>
      <c r="CG1701" s="1"/>
      <c r="CH1701" s="1"/>
      <c r="CI1701" s="1"/>
      <c r="CJ1701" s="1"/>
      <c r="CK1701" s="1"/>
      <c r="CL1701" s="1"/>
      <c r="CM1701" s="1"/>
      <c r="CN1701" s="1"/>
      <c r="CO1701" s="1"/>
      <c r="CP1701" s="1"/>
      <c r="CQ1701" s="1"/>
      <c r="CR1701" s="1"/>
      <c r="CS1701" s="1"/>
      <c r="CT1701" s="1"/>
      <c r="CU1701" s="1"/>
      <c r="CV1701" s="1"/>
      <c r="CW1701" s="1"/>
      <c r="CX1701" s="1"/>
      <c r="CY1701" s="1"/>
      <c r="CZ1701" s="1"/>
      <c r="DA1701" s="1"/>
      <c r="DB1701" s="1"/>
      <c r="DC1701" s="1"/>
      <c r="DD1701" s="1"/>
      <c r="DE1701" s="1"/>
      <c r="DF1701" s="1"/>
      <c r="DG1701" s="1"/>
      <c r="DH1701" s="1"/>
      <c r="DI1701" s="1"/>
      <c r="DJ1701" s="1"/>
      <c r="DK1701" s="1"/>
      <c r="DL1701" s="1"/>
      <c r="DM1701" s="1"/>
      <c r="DN1701" s="1"/>
      <c r="DO1701" s="1"/>
      <c r="DP1701" s="1"/>
      <c r="DQ1701" s="1"/>
      <c r="DR1701" s="1"/>
      <c r="DS1701" s="1"/>
      <c r="DT1701" s="1"/>
      <c r="DU1701" s="1"/>
      <c r="DV1701" s="1"/>
      <c r="DW1701" s="1"/>
      <c r="DX1701" s="1"/>
      <c r="DY1701" s="1"/>
      <c r="DZ1701" s="1"/>
      <c r="EA1701" s="1"/>
      <c r="EB1701" s="1"/>
      <c r="EC1701" s="1"/>
      <c r="ED1701" s="1"/>
      <c r="EE1701" s="1"/>
      <c r="EF1701" s="1"/>
      <c r="EG1701" s="1"/>
      <c r="EH1701" s="1"/>
      <c r="EI1701" s="1"/>
      <c r="EJ1701" s="1"/>
      <c r="EK1701" s="1"/>
      <c r="EL1701" s="1"/>
      <c r="EM1701" s="1"/>
      <c r="EN1701" s="1"/>
      <c r="EO1701" s="1"/>
      <c r="EP1701" s="1"/>
      <c r="EQ1701" s="1"/>
      <c r="ER1701" s="1"/>
      <c r="ES1701" s="1"/>
      <c r="ET1701" s="1"/>
      <c r="EU1701" s="1"/>
      <c r="EV1701" s="1"/>
      <c r="EW1701" s="1"/>
      <c r="EX1701" s="1"/>
    </row>
    <row r="1702" spans="1:154" x14ac:dyDescent="0.15">
      <c r="A1702" s="35"/>
      <c r="B1702" s="125"/>
      <c r="C1702" s="14"/>
      <c r="D1702" s="13"/>
      <c r="E1702" s="14"/>
      <c r="F1702" s="14"/>
      <c r="G1702" s="14"/>
      <c r="H1702" s="14"/>
      <c r="I1702" s="13"/>
      <c r="J1702" s="29"/>
      <c r="K1702" s="2"/>
      <c r="L1702" s="17"/>
      <c r="M1702" s="12"/>
      <c r="N1702" s="12"/>
      <c r="O1702" s="17"/>
      <c r="P1702" s="14"/>
      <c r="Q1702" s="14"/>
      <c r="R1702" s="14"/>
      <c r="S1702" s="20"/>
      <c r="T1702" s="14"/>
      <c r="U1702" s="4"/>
      <c r="V1702" s="29"/>
      <c r="W1702" s="10"/>
      <c r="X1702" s="10"/>
      <c r="Y1702" s="27"/>
      <c r="Z1702" s="3"/>
      <c r="AA1702" s="1"/>
      <c r="AB1702" s="10"/>
      <c r="AC1702" s="3"/>
      <c r="AD1702" s="3"/>
      <c r="AE1702" s="3"/>
      <c r="AF1702" s="10"/>
      <c r="AG1702" s="11"/>
      <c r="AH1702" s="10"/>
      <c r="AI1702" s="1"/>
      <c r="AJ1702" s="1"/>
      <c r="AK1702" s="1"/>
      <c r="AL1702" s="1"/>
      <c r="AM1702" s="1"/>
      <c r="AN1702" s="1"/>
      <c r="AO1702" s="1"/>
      <c r="AP1702" s="1"/>
      <c r="AQ1702" s="1"/>
      <c r="AR1702" s="1"/>
      <c r="AS1702" s="1"/>
      <c r="AT1702" s="1"/>
      <c r="AU1702" s="1"/>
      <c r="AV1702" s="1"/>
      <c r="AW1702" s="1"/>
      <c r="AX1702" s="1"/>
      <c r="AY1702" s="1"/>
      <c r="AZ1702" s="1"/>
      <c r="BA1702" s="1"/>
      <c r="BB1702" s="1"/>
      <c r="BC1702" s="1"/>
      <c r="BD1702" s="1"/>
      <c r="BE1702" s="1"/>
      <c r="BF1702" s="1"/>
      <c r="BG1702" s="1"/>
      <c r="BH1702" s="1"/>
      <c r="BI1702" s="1"/>
      <c r="BJ1702" s="1"/>
      <c r="BK1702" s="1"/>
      <c r="BL1702" s="1"/>
      <c r="BM1702" s="1"/>
      <c r="BN1702" s="1"/>
      <c r="BO1702" s="1"/>
      <c r="BP1702" s="1"/>
      <c r="BQ1702" s="1"/>
      <c r="BR1702" s="1"/>
      <c r="BS1702" s="1"/>
      <c r="BT1702" s="1"/>
      <c r="BU1702" s="1"/>
      <c r="BV1702" s="1"/>
      <c r="BW1702" s="1"/>
      <c r="BX1702" s="1"/>
      <c r="BY1702" s="1"/>
      <c r="BZ1702" s="1"/>
      <c r="CA1702" s="1"/>
      <c r="CB1702" s="1"/>
      <c r="CC1702" s="1"/>
      <c r="CD1702" s="1"/>
      <c r="CE1702" s="1"/>
      <c r="CF1702" s="1"/>
      <c r="CG1702" s="1"/>
      <c r="CH1702" s="1"/>
      <c r="CI1702" s="1"/>
      <c r="CJ1702" s="1"/>
      <c r="CK1702" s="1"/>
      <c r="CL1702" s="1"/>
      <c r="CM1702" s="1"/>
      <c r="CN1702" s="1"/>
      <c r="CO1702" s="1"/>
      <c r="CP1702" s="1"/>
      <c r="CQ1702" s="1"/>
      <c r="CR1702" s="1"/>
      <c r="CS1702" s="1"/>
      <c r="CT1702" s="1"/>
      <c r="CU1702" s="1"/>
      <c r="CV1702" s="1"/>
      <c r="CW1702" s="1"/>
      <c r="CX1702" s="1"/>
      <c r="CY1702" s="1"/>
      <c r="CZ1702" s="1"/>
      <c r="DA1702" s="1"/>
      <c r="DB1702" s="1"/>
      <c r="DC1702" s="1"/>
      <c r="DD1702" s="1"/>
      <c r="DE1702" s="1"/>
      <c r="DF1702" s="1"/>
      <c r="DG1702" s="1"/>
      <c r="DH1702" s="1"/>
      <c r="DI1702" s="1"/>
      <c r="DJ1702" s="1"/>
      <c r="DK1702" s="1"/>
      <c r="DL1702" s="1"/>
      <c r="DM1702" s="1"/>
      <c r="DN1702" s="1"/>
      <c r="DO1702" s="1"/>
      <c r="DP1702" s="1"/>
      <c r="DQ1702" s="1"/>
      <c r="DR1702" s="1"/>
      <c r="DS1702" s="1"/>
      <c r="DT1702" s="1"/>
      <c r="DU1702" s="1"/>
      <c r="DV1702" s="1"/>
      <c r="DW1702" s="1"/>
      <c r="DX1702" s="1"/>
      <c r="DY1702" s="1"/>
      <c r="DZ1702" s="1"/>
      <c r="EA1702" s="1"/>
      <c r="EB1702" s="1"/>
      <c r="EC1702" s="1"/>
      <c r="ED1702" s="1"/>
      <c r="EE1702" s="1"/>
      <c r="EF1702" s="1"/>
      <c r="EG1702" s="1"/>
      <c r="EH1702" s="1"/>
      <c r="EI1702" s="1"/>
      <c r="EJ1702" s="1"/>
      <c r="EK1702" s="1"/>
      <c r="EL1702" s="1"/>
      <c r="EM1702" s="1"/>
      <c r="EN1702" s="1"/>
      <c r="EO1702" s="1"/>
      <c r="EP1702" s="1"/>
      <c r="EQ1702" s="1"/>
      <c r="ER1702" s="1"/>
      <c r="ES1702" s="1"/>
      <c r="ET1702" s="1"/>
      <c r="EU1702" s="1"/>
      <c r="EV1702" s="1"/>
      <c r="EW1702" s="1"/>
      <c r="EX1702" s="1"/>
    </row>
    <row r="1703" spans="1:154" x14ac:dyDescent="0.15">
      <c r="A1703" s="35"/>
      <c r="B1703" s="125"/>
      <c r="C1703" s="14"/>
      <c r="D1703" s="13"/>
      <c r="E1703" s="14"/>
      <c r="F1703" s="14"/>
      <c r="G1703" s="14"/>
      <c r="H1703" s="14"/>
      <c r="I1703" s="13"/>
      <c r="J1703" s="29"/>
      <c r="K1703" s="2"/>
      <c r="L1703" s="17"/>
      <c r="M1703" s="12"/>
      <c r="N1703" s="12"/>
      <c r="O1703" s="17"/>
      <c r="P1703" s="14"/>
      <c r="Q1703" s="14"/>
      <c r="R1703" s="14"/>
      <c r="S1703" s="20"/>
      <c r="T1703" s="14"/>
      <c r="U1703" s="4"/>
      <c r="V1703" s="29"/>
      <c r="W1703" s="10"/>
      <c r="X1703" s="10"/>
      <c r="Y1703" s="27"/>
      <c r="Z1703" s="3"/>
      <c r="AA1703" s="1"/>
      <c r="AB1703" s="10"/>
      <c r="AC1703" s="3"/>
      <c r="AD1703" s="3"/>
      <c r="AE1703" s="3"/>
      <c r="AF1703" s="10"/>
      <c r="AG1703" s="11"/>
      <c r="AH1703" s="10"/>
      <c r="AI1703" s="1"/>
      <c r="AJ1703" s="1"/>
      <c r="AK1703" s="1"/>
      <c r="AL1703" s="1"/>
      <c r="AM1703" s="1"/>
      <c r="AN1703" s="1"/>
      <c r="AO1703" s="1"/>
      <c r="AP1703" s="1"/>
      <c r="AQ1703" s="1"/>
      <c r="AR1703" s="1"/>
      <c r="AS1703" s="1"/>
      <c r="AT1703" s="1"/>
      <c r="AU1703" s="1"/>
      <c r="AV1703" s="1"/>
      <c r="AW1703" s="1"/>
      <c r="AX1703" s="1"/>
      <c r="AY1703" s="1"/>
      <c r="AZ1703" s="1"/>
      <c r="BA1703" s="1"/>
      <c r="BB1703" s="1"/>
      <c r="BC1703" s="1"/>
      <c r="BD1703" s="1"/>
      <c r="BE1703" s="1"/>
      <c r="BF1703" s="1"/>
      <c r="BG1703" s="1"/>
      <c r="BH1703" s="1"/>
      <c r="BI1703" s="1"/>
      <c r="BJ1703" s="1"/>
      <c r="BK1703" s="1"/>
      <c r="BL1703" s="1"/>
      <c r="BM1703" s="1"/>
      <c r="BN1703" s="1"/>
      <c r="BO1703" s="1"/>
      <c r="BP1703" s="1"/>
      <c r="BQ1703" s="1"/>
      <c r="BR1703" s="1"/>
      <c r="BS1703" s="1"/>
      <c r="BT1703" s="1"/>
      <c r="BU1703" s="1"/>
      <c r="BV1703" s="1"/>
      <c r="BW1703" s="1"/>
      <c r="BX1703" s="1"/>
      <c r="BY1703" s="1"/>
      <c r="BZ1703" s="1"/>
      <c r="CA1703" s="1"/>
      <c r="CB1703" s="1"/>
      <c r="CC1703" s="1"/>
      <c r="CD1703" s="1"/>
      <c r="CE1703" s="1"/>
      <c r="CF1703" s="1"/>
      <c r="CG1703" s="1"/>
      <c r="CH1703" s="1"/>
      <c r="CI1703" s="1"/>
      <c r="CJ1703" s="1"/>
      <c r="CK1703" s="1"/>
      <c r="CL1703" s="1"/>
      <c r="CM1703" s="1"/>
      <c r="CN1703" s="1"/>
      <c r="CO1703" s="1"/>
      <c r="CP1703" s="1"/>
      <c r="CQ1703" s="1"/>
      <c r="CR1703" s="1"/>
      <c r="CS1703" s="1"/>
      <c r="CT1703" s="1"/>
      <c r="CU1703" s="1"/>
      <c r="CV1703" s="1"/>
      <c r="CW1703" s="1"/>
      <c r="CX1703" s="1"/>
      <c r="CY1703" s="1"/>
      <c r="CZ1703" s="1"/>
      <c r="DA1703" s="1"/>
      <c r="DB1703" s="1"/>
      <c r="DC1703" s="1"/>
      <c r="DD1703" s="1"/>
      <c r="DE1703" s="1"/>
      <c r="DF1703" s="1"/>
      <c r="DG1703" s="1"/>
      <c r="DH1703" s="1"/>
      <c r="DI1703" s="1"/>
      <c r="DJ1703" s="1"/>
      <c r="DK1703" s="1"/>
      <c r="DL1703" s="1"/>
      <c r="DM1703" s="1"/>
      <c r="DN1703" s="1"/>
      <c r="DO1703" s="1"/>
      <c r="DP1703" s="1"/>
      <c r="DQ1703" s="1"/>
      <c r="DR1703" s="1"/>
      <c r="DS1703" s="1"/>
      <c r="DT1703" s="1"/>
      <c r="DU1703" s="1"/>
      <c r="DV1703" s="1"/>
      <c r="DW1703" s="1"/>
      <c r="DX1703" s="1"/>
      <c r="DY1703" s="1"/>
      <c r="DZ1703" s="1"/>
      <c r="EA1703" s="1"/>
      <c r="EB1703" s="1"/>
      <c r="EC1703" s="1"/>
      <c r="ED1703" s="1"/>
      <c r="EE1703" s="1"/>
      <c r="EF1703" s="1"/>
      <c r="EG1703" s="1"/>
      <c r="EH1703" s="1"/>
      <c r="EI1703" s="1"/>
      <c r="EJ1703" s="1"/>
      <c r="EK1703" s="1"/>
      <c r="EL1703" s="1"/>
      <c r="EM1703" s="1"/>
      <c r="EN1703" s="1"/>
      <c r="EO1703" s="1"/>
      <c r="EP1703" s="1"/>
      <c r="EQ1703" s="1"/>
      <c r="ER1703" s="1"/>
      <c r="ES1703" s="1"/>
      <c r="ET1703" s="1"/>
      <c r="EU1703" s="1"/>
      <c r="EV1703" s="1"/>
      <c r="EW1703" s="1"/>
      <c r="EX1703" s="1"/>
    </row>
    <row r="1704" spans="1:154" x14ac:dyDescent="0.15">
      <c r="A1704" s="35"/>
      <c r="B1704" s="125"/>
      <c r="C1704" s="14"/>
      <c r="D1704" s="13"/>
      <c r="E1704" s="14"/>
      <c r="F1704" s="14"/>
      <c r="G1704" s="14"/>
      <c r="H1704" s="14"/>
      <c r="I1704" s="13"/>
      <c r="J1704" s="29"/>
      <c r="K1704" s="2"/>
      <c r="L1704" s="17"/>
      <c r="M1704" s="12"/>
      <c r="N1704" s="12"/>
      <c r="O1704" s="17"/>
      <c r="P1704" s="14"/>
      <c r="Q1704" s="14"/>
      <c r="R1704" s="14"/>
      <c r="S1704" s="20"/>
      <c r="T1704" s="14"/>
      <c r="U1704" s="4"/>
      <c r="V1704" s="29"/>
      <c r="W1704" s="10"/>
      <c r="X1704" s="10"/>
      <c r="Y1704" s="27"/>
      <c r="Z1704" s="3"/>
      <c r="AA1704" s="1"/>
      <c r="AB1704" s="10"/>
      <c r="AC1704" s="3"/>
      <c r="AD1704" s="3"/>
      <c r="AE1704" s="3"/>
      <c r="AF1704" s="10"/>
      <c r="AG1704" s="11"/>
      <c r="AH1704" s="10"/>
      <c r="AI1704" s="1"/>
      <c r="AJ1704" s="1"/>
      <c r="AK1704" s="1"/>
      <c r="AL1704" s="1"/>
      <c r="AM1704" s="1"/>
      <c r="AN1704" s="1"/>
      <c r="AO1704" s="1"/>
      <c r="AP1704" s="1"/>
      <c r="AQ1704" s="1"/>
      <c r="AR1704" s="1"/>
      <c r="AS1704" s="1"/>
      <c r="AT1704" s="1"/>
      <c r="AU1704" s="1"/>
      <c r="AV1704" s="1"/>
      <c r="AW1704" s="1"/>
      <c r="AX1704" s="1"/>
      <c r="AY1704" s="1"/>
      <c r="AZ1704" s="1"/>
      <c r="BA1704" s="1"/>
      <c r="BB1704" s="1"/>
      <c r="BC1704" s="1"/>
      <c r="BD1704" s="1"/>
      <c r="BE1704" s="1"/>
      <c r="BF1704" s="1"/>
      <c r="BG1704" s="1"/>
      <c r="BH1704" s="1"/>
      <c r="BI1704" s="1"/>
      <c r="BJ1704" s="1"/>
      <c r="BK1704" s="1"/>
      <c r="BL1704" s="1"/>
      <c r="BM1704" s="1"/>
      <c r="BN1704" s="1"/>
      <c r="BO1704" s="1"/>
      <c r="BP1704" s="1"/>
      <c r="BQ1704" s="1"/>
      <c r="BR1704" s="1"/>
      <c r="BS1704" s="1"/>
      <c r="BT1704" s="1"/>
      <c r="BU1704" s="1"/>
      <c r="BV1704" s="1"/>
      <c r="BW1704" s="1"/>
      <c r="BX1704" s="1"/>
      <c r="BY1704" s="1"/>
      <c r="BZ1704" s="1"/>
      <c r="CA1704" s="1"/>
      <c r="CB1704" s="1"/>
      <c r="CC1704" s="1"/>
      <c r="CD1704" s="1"/>
      <c r="CE1704" s="1"/>
      <c r="CF1704" s="1"/>
      <c r="CG1704" s="1"/>
      <c r="CH1704" s="1"/>
      <c r="CI1704" s="1"/>
      <c r="CJ1704" s="1"/>
      <c r="CK1704" s="1"/>
      <c r="CL1704" s="1"/>
      <c r="CM1704" s="1"/>
      <c r="CN1704" s="1"/>
      <c r="CO1704" s="1"/>
      <c r="CP1704" s="1"/>
      <c r="CQ1704" s="1"/>
      <c r="CR1704" s="1"/>
      <c r="CS1704" s="1"/>
      <c r="CT1704" s="1"/>
      <c r="CU1704" s="1"/>
      <c r="CV1704" s="1"/>
      <c r="CW1704" s="1"/>
      <c r="CX1704" s="1"/>
      <c r="CY1704" s="1"/>
      <c r="CZ1704" s="1"/>
      <c r="DA1704" s="1"/>
      <c r="DB1704" s="1"/>
      <c r="DC1704" s="1"/>
      <c r="DD1704" s="1"/>
      <c r="DE1704" s="1"/>
      <c r="DF1704" s="1"/>
      <c r="DG1704" s="1"/>
      <c r="DH1704" s="1"/>
      <c r="DI1704" s="1"/>
      <c r="DJ1704" s="1"/>
      <c r="DK1704" s="1"/>
      <c r="DL1704" s="1"/>
      <c r="DM1704" s="1"/>
      <c r="DN1704" s="1"/>
      <c r="DO1704" s="1"/>
      <c r="DP1704" s="1"/>
      <c r="DQ1704" s="1"/>
      <c r="DR1704" s="1"/>
      <c r="DS1704" s="1"/>
      <c r="DT1704" s="1"/>
      <c r="DU1704" s="1"/>
      <c r="DV1704" s="1"/>
      <c r="DW1704" s="1"/>
      <c r="DX1704" s="1"/>
      <c r="DY1704" s="1"/>
      <c r="DZ1704" s="1"/>
      <c r="EA1704" s="1"/>
      <c r="EB1704" s="1"/>
      <c r="EC1704" s="1"/>
      <c r="ED1704" s="1"/>
      <c r="EE1704" s="1"/>
      <c r="EF1704" s="1"/>
      <c r="EG1704" s="1"/>
      <c r="EH1704" s="1"/>
      <c r="EI1704" s="1"/>
      <c r="EJ1704" s="1"/>
      <c r="EK1704" s="1"/>
      <c r="EL1704" s="1"/>
      <c r="EM1704" s="1"/>
      <c r="EN1704" s="1"/>
      <c r="EO1704" s="1"/>
      <c r="EP1704" s="1"/>
      <c r="EQ1704" s="1"/>
      <c r="ER1704" s="1"/>
      <c r="ES1704" s="1"/>
      <c r="ET1704" s="1"/>
      <c r="EU1704" s="1"/>
      <c r="EV1704" s="1"/>
      <c r="EW1704" s="1"/>
      <c r="EX1704" s="1"/>
    </row>
    <row r="1705" spans="1:154" x14ac:dyDescent="0.15">
      <c r="A1705" s="35"/>
      <c r="B1705" s="125"/>
      <c r="C1705" s="14"/>
      <c r="D1705" s="13"/>
      <c r="E1705" s="14"/>
      <c r="F1705" s="14"/>
      <c r="G1705" s="14"/>
      <c r="H1705" s="14"/>
      <c r="I1705" s="13"/>
      <c r="J1705" s="29"/>
      <c r="K1705" s="2"/>
      <c r="L1705" s="17"/>
      <c r="M1705" s="12"/>
      <c r="N1705" s="12"/>
      <c r="O1705" s="17"/>
      <c r="P1705" s="14"/>
      <c r="Q1705" s="14"/>
      <c r="R1705" s="14"/>
      <c r="S1705" s="20"/>
      <c r="T1705" s="14"/>
      <c r="U1705" s="4"/>
      <c r="V1705" s="29"/>
      <c r="W1705" s="10"/>
      <c r="X1705" s="10"/>
      <c r="Y1705" s="27"/>
      <c r="Z1705" s="3"/>
      <c r="AA1705" s="1"/>
      <c r="AB1705" s="10"/>
      <c r="AC1705" s="3"/>
      <c r="AD1705" s="3"/>
      <c r="AE1705" s="3"/>
      <c r="AF1705" s="10"/>
      <c r="AG1705" s="11"/>
      <c r="AH1705" s="10"/>
      <c r="AI1705" s="1"/>
      <c r="AJ1705" s="1"/>
      <c r="AK1705" s="1"/>
      <c r="AL1705" s="1"/>
      <c r="AM1705" s="1"/>
      <c r="AN1705" s="1"/>
      <c r="AO1705" s="1"/>
      <c r="AP1705" s="1"/>
      <c r="AQ1705" s="1"/>
      <c r="AR1705" s="1"/>
      <c r="AS1705" s="1"/>
      <c r="AT1705" s="1"/>
      <c r="AU1705" s="1"/>
      <c r="AV1705" s="1"/>
      <c r="AW1705" s="1"/>
      <c r="AX1705" s="1"/>
      <c r="AY1705" s="1"/>
      <c r="AZ1705" s="1"/>
      <c r="BA1705" s="1"/>
      <c r="BB1705" s="1"/>
      <c r="BC1705" s="1"/>
      <c r="BD1705" s="1"/>
      <c r="BE1705" s="1"/>
      <c r="BF1705" s="1"/>
      <c r="BG1705" s="1"/>
      <c r="BH1705" s="1"/>
      <c r="BI1705" s="1"/>
      <c r="BJ1705" s="1"/>
      <c r="BK1705" s="1"/>
      <c r="BL1705" s="1"/>
      <c r="BM1705" s="1"/>
      <c r="BN1705" s="1"/>
      <c r="BO1705" s="1"/>
      <c r="BP1705" s="1"/>
      <c r="BQ1705" s="1"/>
      <c r="BR1705" s="1"/>
      <c r="BS1705" s="1"/>
      <c r="BT1705" s="1"/>
      <c r="BU1705" s="1"/>
      <c r="BV1705" s="1"/>
      <c r="BW1705" s="1"/>
      <c r="BX1705" s="1"/>
      <c r="BY1705" s="1"/>
      <c r="BZ1705" s="1"/>
      <c r="CA1705" s="1"/>
      <c r="CB1705" s="1"/>
      <c r="CC1705" s="1"/>
      <c r="CD1705" s="1"/>
      <c r="CE1705" s="1"/>
      <c r="CF1705" s="1"/>
      <c r="CG1705" s="1"/>
      <c r="CH1705" s="1"/>
      <c r="CI1705" s="1"/>
      <c r="CJ1705" s="1"/>
      <c r="CK1705" s="1"/>
      <c r="CL1705" s="1"/>
      <c r="CM1705" s="1"/>
      <c r="CN1705" s="1"/>
      <c r="CO1705" s="1"/>
      <c r="CP1705" s="1"/>
      <c r="CQ1705" s="1"/>
      <c r="CR1705" s="1"/>
      <c r="CS1705" s="1"/>
      <c r="CT1705" s="1"/>
      <c r="CU1705" s="1"/>
      <c r="CV1705" s="1"/>
      <c r="CW1705" s="1"/>
      <c r="CX1705" s="1"/>
      <c r="CY1705" s="1"/>
      <c r="CZ1705" s="1"/>
      <c r="DA1705" s="1"/>
      <c r="DB1705" s="1"/>
      <c r="DC1705" s="1"/>
      <c r="DD1705" s="1"/>
      <c r="DE1705" s="1"/>
      <c r="DF1705" s="1"/>
      <c r="DG1705" s="1"/>
      <c r="DH1705" s="1"/>
      <c r="DI1705" s="1"/>
      <c r="DJ1705" s="1"/>
      <c r="DK1705" s="1"/>
      <c r="DL1705" s="1"/>
      <c r="DM1705" s="1"/>
      <c r="DN1705" s="1"/>
      <c r="DO1705" s="1"/>
      <c r="DP1705" s="1"/>
      <c r="DQ1705" s="1"/>
      <c r="DR1705" s="1"/>
      <c r="DS1705" s="1"/>
      <c r="DT1705" s="1"/>
      <c r="DU1705" s="1"/>
      <c r="DV1705" s="1"/>
      <c r="DW1705" s="1"/>
      <c r="DX1705" s="1"/>
      <c r="DY1705" s="1"/>
      <c r="DZ1705" s="1"/>
      <c r="EA1705" s="1"/>
      <c r="EB1705" s="1"/>
      <c r="EC1705" s="1"/>
      <c r="ED1705" s="1"/>
      <c r="EE1705" s="1"/>
      <c r="EF1705" s="1"/>
      <c r="EG1705" s="1"/>
      <c r="EH1705" s="1"/>
      <c r="EI1705" s="1"/>
      <c r="EJ1705" s="1"/>
      <c r="EK1705" s="1"/>
      <c r="EL1705" s="1"/>
      <c r="EM1705" s="1"/>
      <c r="EN1705" s="1"/>
      <c r="EO1705" s="1"/>
      <c r="EP1705" s="1"/>
      <c r="EQ1705" s="1"/>
      <c r="ER1705" s="1"/>
      <c r="ES1705" s="1"/>
      <c r="ET1705" s="1"/>
      <c r="EU1705" s="1"/>
      <c r="EV1705" s="1"/>
      <c r="EW1705" s="1"/>
      <c r="EX1705" s="1"/>
    </row>
    <row r="1706" spans="1:154" x14ac:dyDescent="0.15">
      <c r="A1706" s="35"/>
      <c r="B1706" s="125"/>
      <c r="C1706" s="14"/>
      <c r="D1706" s="13"/>
      <c r="E1706" s="14"/>
      <c r="F1706" s="14"/>
      <c r="G1706" s="14"/>
      <c r="H1706" s="14"/>
      <c r="I1706" s="13"/>
      <c r="J1706" s="29"/>
      <c r="K1706" s="2"/>
      <c r="L1706" s="17"/>
      <c r="M1706" s="12"/>
      <c r="N1706" s="12"/>
      <c r="O1706" s="17"/>
      <c r="P1706" s="14"/>
      <c r="Q1706" s="14"/>
      <c r="R1706" s="14"/>
      <c r="S1706" s="20"/>
      <c r="T1706" s="14"/>
      <c r="U1706" s="4"/>
      <c r="V1706" s="29"/>
      <c r="W1706" s="10"/>
      <c r="X1706" s="10"/>
      <c r="Y1706" s="27"/>
      <c r="Z1706" s="3"/>
      <c r="AA1706" s="1"/>
      <c r="AB1706" s="10"/>
      <c r="AC1706" s="3"/>
      <c r="AD1706" s="3"/>
      <c r="AE1706" s="3"/>
      <c r="AF1706" s="10"/>
      <c r="AG1706" s="11"/>
      <c r="AH1706" s="10"/>
      <c r="AI1706" s="1"/>
      <c r="AJ1706" s="1"/>
      <c r="AK1706" s="1"/>
      <c r="AL1706" s="1"/>
      <c r="AM1706" s="1"/>
      <c r="AN1706" s="1"/>
      <c r="AO1706" s="1"/>
      <c r="AP1706" s="1"/>
      <c r="AQ1706" s="1"/>
      <c r="AR1706" s="1"/>
      <c r="AS1706" s="1"/>
      <c r="AT1706" s="1"/>
      <c r="AU1706" s="1"/>
      <c r="AV1706" s="1"/>
      <c r="AW1706" s="1"/>
      <c r="AX1706" s="1"/>
      <c r="AY1706" s="1"/>
      <c r="AZ1706" s="1"/>
      <c r="BA1706" s="1"/>
      <c r="BB1706" s="1"/>
      <c r="BC1706" s="1"/>
      <c r="BD1706" s="1"/>
      <c r="BE1706" s="1"/>
      <c r="BF1706" s="1"/>
      <c r="BG1706" s="1"/>
      <c r="BH1706" s="1"/>
      <c r="BI1706" s="1"/>
      <c r="BJ1706" s="1"/>
      <c r="BK1706" s="1"/>
      <c r="BL1706" s="1"/>
      <c r="BM1706" s="1"/>
      <c r="BN1706" s="1"/>
      <c r="BO1706" s="1"/>
      <c r="BP1706" s="1"/>
      <c r="BQ1706" s="1"/>
      <c r="BR1706" s="1"/>
      <c r="BS1706" s="1"/>
      <c r="BT1706" s="1"/>
      <c r="BU1706" s="1"/>
      <c r="BV1706" s="1"/>
      <c r="BW1706" s="1"/>
      <c r="BX1706" s="1"/>
      <c r="BY1706" s="1"/>
      <c r="BZ1706" s="1"/>
      <c r="CA1706" s="1"/>
      <c r="CB1706" s="1"/>
      <c r="CC1706" s="1"/>
      <c r="CD1706" s="1"/>
      <c r="CE1706" s="1"/>
      <c r="CF1706" s="1"/>
      <c r="CG1706" s="1"/>
      <c r="CH1706" s="1"/>
      <c r="CI1706" s="1"/>
      <c r="CJ1706" s="1"/>
      <c r="CK1706" s="1"/>
      <c r="CL1706" s="1"/>
      <c r="CM1706" s="1"/>
      <c r="CN1706" s="1"/>
      <c r="CO1706" s="1"/>
      <c r="CP1706" s="1"/>
      <c r="CQ1706" s="1"/>
      <c r="CR1706" s="1"/>
      <c r="CS1706" s="1"/>
      <c r="CT1706" s="1"/>
      <c r="CU1706" s="1"/>
      <c r="CV1706" s="1"/>
      <c r="CW1706" s="1"/>
      <c r="CX1706" s="1"/>
      <c r="CY1706" s="1"/>
      <c r="CZ1706" s="1"/>
      <c r="DA1706" s="1"/>
      <c r="DB1706" s="1"/>
      <c r="DC1706" s="1"/>
      <c r="DD1706" s="1"/>
      <c r="DE1706" s="1"/>
      <c r="DF1706" s="1"/>
      <c r="DG1706" s="1"/>
      <c r="DH1706" s="1"/>
      <c r="DI1706" s="1"/>
      <c r="DJ1706" s="1"/>
      <c r="DK1706" s="1"/>
      <c r="DL1706" s="1"/>
      <c r="DM1706" s="1"/>
      <c r="DN1706" s="1"/>
      <c r="DO1706" s="1"/>
      <c r="DP1706" s="1"/>
      <c r="DQ1706" s="1"/>
      <c r="DR1706" s="1"/>
      <c r="DS1706" s="1"/>
      <c r="DT1706" s="1"/>
      <c r="DU1706" s="1"/>
      <c r="DV1706" s="1"/>
      <c r="DW1706" s="1"/>
      <c r="DX1706" s="1"/>
      <c r="DY1706" s="1"/>
      <c r="DZ1706" s="1"/>
      <c r="EA1706" s="1"/>
      <c r="EB1706" s="1"/>
      <c r="EC1706" s="1"/>
      <c r="ED1706" s="1"/>
      <c r="EE1706" s="1"/>
      <c r="EF1706" s="1"/>
      <c r="EG1706" s="1"/>
      <c r="EH1706" s="1"/>
      <c r="EI1706" s="1"/>
      <c r="EJ1706" s="1"/>
      <c r="EK1706" s="1"/>
      <c r="EL1706" s="1"/>
      <c r="EM1706" s="1"/>
      <c r="EN1706" s="1"/>
      <c r="EO1706" s="1"/>
      <c r="EP1706" s="1"/>
      <c r="EQ1706" s="1"/>
      <c r="ER1706" s="1"/>
      <c r="ES1706" s="1"/>
      <c r="ET1706" s="1"/>
      <c r="EU1706" s="1"/>
      <c r="EV1706" s="1"/>
      <c r="EW1706" s="1"/>
      <c r="EX1706" s="1"/>
    </row>
    <row r="1707" spans="1:154" x14ac:dyDescent="0.15">
      <c r="A1707" s="35"/>
      <c r="B1707" s="125"/>
      <c r="C1707" s="14"/>
      <c r="D1707" s="13"/>
      <c r="E1707" s="14"/>
      <c r="F1707" s="14"/>
      <c r="G1707" s="14"/>
      <c r="H1707" s="14"/>
      <c r="I1707" s="13"/>
      <c r="J1707" s="29"/>
      <c r="K1707" s="2"/>
      <c r="L1707" s="17"/>
      <c r="M1707" s="12"/>
      <c r="N1707" s="12"/>
      <c r="O1707" s="17"/>
      <c r="P1707" s="14"/>
      <c r="Q1707" s="14"/>
      <c r="R1707" s="14"/>
      <c r="S1707" s="20"/>
      <c r="T1707" s="14"/>
      <c r="U1707" s="4"/>
      <c r="V1707" s="29"/>
      <c r="W1707" s="10"/>
      <c r="X1707" s="10"/>
      <c r="Y1707" s="27"/>
      <c r="Z1707" s="3"/>
      <c r="AA1707" s="1"/>
      <c r="AB1707" s="10"/>
      <c r="AC1707" s="3"/>
      <c r="AD1707" s="3"/>
      <c r="AE1707" s="3"/>
      <c r="AF1707" s="10"/>
      <c r="AG1707" s="11"/>
      <c r="AH1707" s="10"/>
      <c r="AI1707" s="1"/>
      <c r="AJ1707" s="1"/>
      <c r="AK1707" s="1"/>
      <c r="AL1707" s="1"/>
      <c r="AM1707" s="1"/>
      <c r="AN1707" s="1"/>
      <c r="AO1707" s="1"/>
      <c r="AP1707" s="1"/>
      <c r="AQ1707" s="1"/>
      <c r="AR1707" s="1"/>
      <c r="AS1707" s="1"/>
      <c r="AT1707" s="1"/>
      <c r="AU1707" s="1"/>
      <c r="AV1707" s="1"/>
      <c r="AW1707" s="1"/>
      <c r="AX1707" s="1"/>
      <c r="AY1707" s="1"/>
      <c r="AZ1707" s="1"/>
      <c r="BA1707" s="1"/>
      <c r="BB1707" s="1"/>
      <c r="BC1707" s="1"/>
      <c r="BD1707" s="1"/>
      <c r="BE1707" s="1"/>
      <c r="BF1707" s="1"/>
      <c r="BG1707" s="1"/>
      <c r="BH1707" s="1"/>
      <c r="BI1707" s="1"/>
      <c r="BJ1707" s="1"/>
      <c r="BK1707" s="1"/>
      <c r="BL1707" s="1"/>
      <c r="BM1707" s="1"/>
      <c r="BN1707" s="1"/>
      <c r="BO1707" s="1"/>
      <c r="BP1707" s="1"/>
      <c r="BQ1707" s="1"/>
      <c r="BR1707" s="1"/>
      <c r="BS1707" s="1"/>
      <c r="BT1707" s="1"/>
      <c r="BU1707" s="1"/>
      <c r="BV1707" s="1"/>
      <c r="BW1707" s="1"/>
      <c r="BX1707" s="1"/>
      <c r="BY1707" s="1"/>
      <c r="BZ1707" s="1"/>
      <c r="CA1707" s="1"/>
      <c r="CB1707" s="1"/>
      <c r="CC1707" s="1"/>
      <c r="CD1707" s="1"/>
      <c r="CE1707" s="1"/>
      <c r="CF1707" s="1"/>
      <c r="CG1707" s="1"/>
      <c r="CH1707" s="1"/>
      <c r="CI1707" s="1"/>
      <c r="CJ1707" s="1"/>
      <c r="CK1707" s="1"/>
      <c r="CL1707" s="1"/>
      <c r="CM1707" s="1"/>
      <c r="CN1707" s="1"/>
      <c r="CO1707" s="1"/>
      <c r="CP1707" s="1"/>
      <c r="CQ1707" s="1"/>
      <c r="CR1707" s="1"/>
      <c r="CS1707" s="1"/>
      <c r="CT1707" s="1"/>
      <c r="CU1707" s="1"/>
      <c r="CV1707" s="1"/>
      <c r="CW1707" s="1"/>
      <c r="CX1707" s="1"/>
      <c r="CY1707" s="1"/>
      <c r="CZ1707" s="1"/>
      <c r="DA1707" s="1"/>
      <c r="DB1707" s="1"/>
      <c r="DC1707" s="1"/>
      <c r="DD1707" s="1"/>
      <c r="DE1707" s="1"/>
      <c r="DF1707" s="1"/>
      <c r="DG1707" s="1"/>
      <c r="DH1707" s="1"/>
      <c r="DI1707" s="1"/>
      <c r="DJ1707" s="1"/>
      <c r="DK1707" s="1"/>
      <c r="DL1707" s="1"/>
      <c r="DM1707" s="1"/>
      <c r="DN1707" s="1"/>
      <c r="DO1707" s="1"/>
      <c r="DP1707" s="1"/>
      <c r="DQ1707" s="1"/>
      <c r="DR1707" s="1"/>
      <c r="DS1707" s="1"/>
      <c r="DT1707" s="1"/>
      <c r="DU1707" s="1"/>
      <c r="DV1707" s="1"/>
      <c r="DW1707" s="1"/>
      <c r="DX1707" s="1"/>
      <c r="DY1707" s="1"/>
      <c r="DZ1707" s="1"/>
      <c r="EA1707" s="1"/>
      <c r="EB1707" s="1"/>
      <c r="EC1707" s="1"/>
      <c r="ED1707" s="1"/>
      <c r="EE1707" s="1"/>
      <c r="EF1707" s="1"/>
      <c r="EG1707" s="1"/>
      <c r="EH1707" s="1"/>
      <c r="EI1707" s="1"/>
      <c r="EJ1707" s="1"/>
      <c r="EK1707" s="1"/>
      <c r="EL1707" s="1"/>
      <c r="EM1707" s="1"/>
      <c r="EN1707" s="1"/>
      <c r="EO1707" s="1"/>
      <c r="EP1707" s="1"/>
      <c r="EQ1707" s="1"/>
      <c r="ER1707" s="1"/>
      <c r="ES1707" s="1"/>
      <c r="ET1707" s="1"/>
      <c r="EU1707" s="1"/>
      <c r="EV1707" s="1"/>
      <c r="EW1707" s="1"/>
      <c r="EX1707" s="1"/>
    </row>
    <row r="1708" spans="1:154" x14ac:dyDescent="0.15">
      <c r="A1708" s="35"/>
      <c r="B1708" s="125"/>
      <c r="C1708" s="14"/>
      <c r="D1708" s="13"/>
      <c r="E1708" s="14"/>
      <c r="F1708" s="14"/>
      <c r="G1708" s="14"/>
      <c r="H1708" s="14"/>
      <c r="I1708" s="13"/>
      <c r="J1708" s="29"/>
      <c r="K1708" s="2"/>
      <c r="L1708" s="17"/>
      <c r="M1708" s="12"/>
      <c r="N1708" s="12"/>
      <c r="O1708" s="17"/>
      <c r="P1708" s="14"/>
      <c r="Q1708" s="14"/>
      <c r="R1708" s="14"/>
      <c r="S1708" s="20"/>
      <c r="T1708" s="14"/>
      <c r="U1708" s="4"/>
      <c r="V1708" s="29"/>
      <c r="W1708" s="10"/>
      <c r="X1708" s="10"/>
      <c r="Y1708" s="27"/>
      <c r="Z1708" s="3"/>
      <c r="AA1708" s="1"/>
      <c r="AB1708" s="10"/>
      <c r="AC1708" s="3"/>
      <c r="AD1708" s="3"/>
      <c r="AE1708" s="3"/>
      <c r="AF1708" s="10"/>
      <c r="AG1708" s="11"/>
      <c r="AH1708" s="10"/>
      <c r="AI1708" s="1"/>
      <c r="AJ1708" s="1"/>
      <c r="AK1708" s="1"/>
      <c r="AL1708" s="1"/>
      <c r="AM1708" s="1"/>
      <c r="AN1708" s="1"/>
      <c r="AO1708" s="1"/>
      <c r="AP1708" s="1"/>
      <c r="AQ1708" s="1"/>
      <c r="AR1708" s="1"/>
      <c r="AS1708" s="1"/>
      <c r="AT1708" s="1"/>
      <c r="AU1708" s="1"/>
      <c r="AV1708" s="1"/>
      <c r="AW1708" s="1"/>
      <c r="AX1708" s="1"/>
      <c r="AY1708" s="1"/>
      <c r="AZ1708" s="1"/>
      <c r="BA1708" s="1"/>
      <c r="BB1708" s="1"/>
      <c r="BC1708" s="1"/>
      <c r="BD1708" s="1"/>
      <c r="BE1708" s="1"/>
      <c r="BF1708" s="1"/>
      <c r="BG1708" s="1"/>
      <c r="BH1708" s="1"/>
      <c r="BI1708" s="1"/>
      <c r="BJ1708" s="1"/>
      <c r="BK1708" s="1"/>
      <c r="BL1708" s="1"/>
      <c r="BM1708" s="1"/>
      <c r="BN1708" s="1"/>
      <c r="BO1708" s="1"/>
      <c r="BP1708" s="1"/>
      <c r="BQ1708" s="1"/>
      <c r="BR1708" s="1"/>
      <c r="BS1708" s="1"/>
      <c r="BT1708" s="1"/>
      <c r="BU1708" s="1"/>
      <c r="BV1708" s="1"/>
      <c r="BW1708" s="1"/>
      <c r="BX1708" s="1"/>
      <c r="BY1708" s="1"/>
      <c r="BZ1708" s="1"/>
      <c r="CA1708" s="1"/>
      <c r="CB1708" s="1"/>
      <c r="CC1708" s="1"/>
      <c r="CD1708" s="1"/>
      <c r="CE1708" s="1"/>
      <c r="CF1708" s="1"/>
      <c r="CG1708" s="1"/>
      <c r="CH1708" s="1"/>
      <c r="CI1708" s="1"/>
      <c r="CJ1708" s="1"/>
      <c r="CK1708" s="1"/>
      <c r="CL1708" s="1"/>
      <c r="CM1708" s="1"/>
      <c r="CN1708" s="1"/>
      <c r="CO1708" s="1"/>
      <c r="CP1708" s="1"/>
      <c r="CQ1708" s="1"/>
      <c r="CR1708" s="1"/>
      <c r="CS1708" s="1"/>
      <c r="CT1708" s="1"/>
      <c r="CU1708" s="1"/>
      <c r="CV1708" s="1"/>
      <c r="CW1708" s="1"/>
      <c r="CX1708" s="1"/>
      <c r="CY1708" s="1"/>
      <c r="CZ1708" s="1"/>
      <c r="DA1708" s="1"/>
      <c r="DB1708" s="1"/>
      <c r="DC1708" s="1"/>
      <c r="DD1708" s="1"/>
      <c r="DE1708" s="1"/>
      <c r="DF1708" s="1"/>
      <c r="DG1708" s="1"/>
      <c r="DH1708" s="1"/>
      <c r="DI1708" s="1"/>
      <c r="DJ1708" s="1"/>
      <c r="DK1708" s="1"/>
      <c r="DL1708" s="1"/>
      <c r="DM1708" s="1"/>
      <c r="DN1708" s="1"/>
      <c r="DO1708" s="1"/>
      <c r="DP1708" s="1"/>
      <c r="DQ1708" s="1"/>
      <c r="DR1708" s="1"/>
      <c r="DS1708" s="1"/>
      <c r="DT1708" s="1"/>
      <c r="DU1708" s="1"/>
      <c r="DV1708" s="1"/>
      <c r="DW1708" s="1"/>
      <c r="DX1708" s="1"/>
      <c r="DY1708" s="1"/>
      <c r="DZ1708" s="1"/>
      <c r="EA1708" s="1"/>
      <c r="EB1708" s="1"/>
      <c r="EC1708" s="1"/>
      <c r="ED1708" s="1"/>
      <c r="EE1708" s="1"/>
      <c r="EF1708" s="1"/>
      <c r="EG1708" s="1"/>
      <c r="EH1708" s="1"/>
      <c r="EI1708" s="1"/>
      <c r="EJ1708" s="1"/>
      <c r="EK1708" s="1"/>
      <c r="EL1708" s="1"/>
      <c r="EM1708" s="1"/>
      <c r="EN1708" s="1"/>
      <c r="EO1708" s="1"/>
      <c r="EP1708" s="1"/>
      <c r="EQ1708" s="1"/>
      <c r="ER1708" s="1"/>
      <c r="ES1708" s="1"/>
      <c r="ET1708" s="1"/>
      <c r="EU1708" s="1"/>
      <c r="EV1708" s="1"/>
      <c r="EW1708" s="1"/>
      <c r="EX1708" s="1"/>
    </row>
    <row r="1709" spans="1:154" x14ac:dyDescent="0.15">
      <c r="A1709" s="35"/>
      <c r="B1709" s="125"/>
      <c r="C1709" s="14"/>
      <c r="D1709" s="13"/>
      <c r="E1709" s="14"/>
      <c r="F1709" s="14"/>
      <c r="G1709" s="14"/>
      <c r="H1709" s="14"/>
      <c r="I1709" s="13"/>
      <c r="J1709" s="29"/>
      <c r="K1709" s="2"/>
      <c r="L1709" s="17"/>
      <c r="M1709" s="12"/>
      <c r="N1709" s="12"/>
      <c r="O1709" s="17"/>
      <c r="P1709" s="14"/>
      <c r="Q1709" s="14"/>
      <c r="R1709" s="14"/>
      <c r="S1709" s="20"/>
      <c r="T1709" s="14"/>
      <c r="U1709" s="4"/>
      <c r="V1709" s="29"/>
      <c r="W1709" s="10"/>
      <c r="X1709" s="10"/>
      <c r="Y1709" s="27"/>
      <c r="Z1709" s="3"/>
      <c r="AA1709" s="1"/>
      <c r="AB1709" s="10"/>
      <c r="AC1709" s="3"/>
      <c r="AD1709" s="3"/>
      <c r="AE1709" s="3"/>
      <c r="AF1709" s="10"/>
      <c r="AG1709" s="11"/>
      <c r="AH1709" s="10"/>
      <c r="AI1709" s="1"/>
      <c r="AJ1709" s="1"/>
      <c r="AK1709" s="1"/>
      <c r="AL1709" s="1"/>
      <c r="AM1709" s="1"/>
      <c r="AN1709" s="1"/>
      <c r="AO1709" s="1"/>
      <c r="AP1709" s="1"/>
      <c r="AQ1709" s="1"/>
      <c r="AR1709" s="1"/>
      <c r="AS1709" s="1"/>
      <c r="AT1709" s="1"/>
      <c r="AU1709" s="1"/>
      <c r="AV1709" s="1"/>
      <c r="AW1709" s="1"/>
      <c r="AX1709" s="1"/>
      <c r="AY1709" s="1"/>
      <c r="AZ1709" s="1"/>
      <c r="BA1709" s="1"/>
      <c r="BB1709" s="1"/>
      <c r="BC1709" s="1"/>
      <c r="BD1709" s="1"/>
      <c r="BE1709" s="1"/>
      <c r="BF1709" s="1"/>
      <c r="BG1709" s="1"/>
      <c r="BH1709" s="1"/>
      <c r="BI1709" s="1"/>
      <c r="BJ1709" s="1"/>
      <c r="BK1709" s="1"/>
      <c r="BL1709" s="1"/>
      <c r="BM1709" s="1"/>
      <c r="BN1709" s="1"/>
      <c r="BO1709" s="1"/>
      <c r="BP1709" s="1"/>
      <c r="BQ1709" s="1"/>
      <c r="BR1709" s="1"/>
      <c r="BS1709" s="1"/>
      <c r="BT1709" s="1"/>
      <c r="BU1709" s="1"/>
      <c r="BV1709" s="1"/>
      <c r="BW1709" s="1"/>
      <c r="BX1709" s="1"/>
      <c r="BY1709" s="1"/>
      <c r="BZ1709" s="1"/>
      <c r="CA1709" s="1"/>
      <c r="CB1709" s="1"/>
      <c r="CC1709" s="1"/>
      <c r="CD1709" s="1"/>
      <c r="CE1709" s="1"/>
      <c r="CF1709" s="1"/>
      <c r="CG1709" s="1"/>
      <c r="CH1709" s="1"/>
      <c r="CI1709" s="1"/>
      <c r="CJ1709" s="1"/>
      <c r="CK1709" s="1"/>
      <c r="CL1709" s="1"/>
      <c r="CM1709" s="1"/>
      <c r="CN1709" s="1"/>
      <c r="CO1709" s="1"/>
      <c r="CP1709" s="1"/>
      <c r="CQ1709" s="1"/>
      <c r="CR1709" s="1"/>
      <c r="CS1709" s="1"/>
      <c r="CT1709" s="1"/>
      <c r="CU1709" s="1"/>
      <c r="CV1709" s="1"/>
      <c r="CW1709" s="1"/>
      <c r="CX1709" s="1"/>
      <c r="CY1709" s="1"/>
      <c r="CZ1709" s="1"/>
      <c r="DA1709" s="1"/>
      <c r="DB1709" s="1"/>
      <c r="DC1709" s="1"/>
      <c r="DD1709" s="1"/>
      <c r="DE1709" s="1"/>
      <c r="DF1709" s="1"/>
      <c r="DG1709" s="1"/>
      <c r="DH1709" s="1"/>
      <c r="DI1709" s="1"/>
      <c r="DJ1709" s="1"/>
      <c r="DK1709" s="1"/>
      <c r="DL1709" s="1"/>
      <c r="DM1709" s="1"/>
      <c r="DN1709" s="1"/>
      <c r="DO1709" s="1"/>
      <c r="DP1709" s="1"/>
      <c r="DQ1709" s="1"/>
      <c r="DR1709" s="1"/>
      <c r="DS1709" s="1"/>
      <c r="DT1709" s="1"/>
      <c r="DU1709" s="1"/>
      <c r="DV1709" s="1"/>
      <c r="DW1709" s="1"/>
      <c r="DX1709" s="1"/>
      <c r="DY1709" s="1"/>
      <c r="DZ1709" s="1"/>
      <c r="EA1709" s="1"/>
      <c r="EB1709" s="1"/>
      <c r="EC1709" s="1"/>
      <c r="ED1709" s="1"/>
      <c r="EE1709" s="1"/>
      <c r="EF1709" s="1"/>
      <c r="EG1709" s="1"/>
      <c r="EH1709" s="1"/>
      <c r="EI1709" s="1"/>
      <c r="EJ1709" s="1"/>
      <c r="EK1709" s="1"/>
      <c r="EL1709" s="1"/>
      <c r="EM1709" s="1"/>
      <c r="EN1709" s="1"/>
      <c r="EO1709" s="1"/>
      <c r="EP1709" s="1"/>
      <c r="EQ1709" s="1"/>
      <c r="ER1709" s="1"/>
      <c r="ES1709" s="1"/>
      <c r="ET1709" s="1"/>
      <c r="EU1709" s="1"/>
      <c r="EV1709" s="1"/>
      <c r="EW1709" s="1"/>
      <c r="EX1709" s="1"/>
    </row>
    <row r="1710" spans="1:154" x14ac:dyDescent="0.15">
      <c r="A1710" s="35"/>
      <c r="B1710" s="125"/>
      <c r="C1710" s="14"/>
      <c r="D1710" s="13"/>
      <c r="E1710" s="14"/>
      <c r="F1710" s="14"/>
      <c r="G1710" s="14"/>
      <c r="H1710" s="14"/>
      <c r="I1710" s="13"/>
      <c r="J1710" s="29"/>
      <c r="K1710" s="2"/>
      <c r="L1710" s="17"/>
      <c r="M1710" s="12"/>
      <c r="N1710" s="12"/>
      <c r="O1710" s="17"/>
      <c r="P1710" s="14"/>
      <c r="Q1710" s="14"/>
      <c r="R1710" s="14"/>
      <c r="S1710" s="20"/>
      <c r="T1710" s="14"/>
      <c r="U1710" s="4"/>
      <c r="V1710" s="29"/>
      <c r="W1710" s="10"/>
      <c r="X1710" s="10"/>
      <c r="Y1710" s="27"/>
      <c r="Z1710" s="3"/>
      <c r="AA1710" s="1"/>
      <c r="AB1710" s="10"/>
      <c r="AC1710" s="3"/>
      <c r="AD1710" s="3"/>
      <c r="AE1710" s="3"/>
      <c r="AF1710" s="10"/>
      <c r="AG1710" s="11"/>
      <c r="AH1710" s="10"/>
      <c r="AI1710" s="1"/>
      <c r="AJ1710" s="1"/>
      <c r="AK1710" s="1"/>
      <c r="AL1710" s="1"/>
      <c r="AM1710" s="1"/>
      <c r="AN1710" s="1"/>
      <c r="AO1710" s="1"/>
      <c r="AP1710" s="1"/>
      <c r="AQ1710" s="1"/>
      <c r="AR1710" s="1"/>
      <c r="AS1710" s="1"/>
      <c r="AT1710" s="1"/>
      <c r="AU1710" s="1"/>
      <c r="AV1710" s="1"/>
      <c r="AW1710" s="1"/>
      <c r="AX1710" s="1"/>
      <c r="AY1710" s="1"/>
      <c r="AZ1710" s="1"/>
      <c r="BA1710" s="1"/>
      <c r="BB1710" s="1"/>
      <c r="BC1710" s="1"/>
      <c r="BD1710" s="1"/>
      <c r="BE1710" s="1"/>
      <c r="BF1710" s="1"/>
      <c r="BG1710" s="1"/>
      <c r="BH1710" s="1"/>
      <c r="BI1710" s="1"/>
      <c r="BJ1710" s="1"/>
      <c r="BK1710" s="1"/>
      <c r="BL1710" s="1"/>
      <c r="BM1710" s="1"/>
      <c r="BN1710" s="1"/>
      <c r="BO1710" s="1"/>
      <c r="BP1710" s="1"/>
      <c r="BQ1710" s="1"/>
      <c r="BR1710" s="1"/>
      <c r="BS1710" s="1"/>
      <c r="BT1710" s="1"/>
      <c r="BU1710" s="1"/>
      <c r="BV1710" s="1"/>
      <c r="BW1710" s="1"/>
      <c r="BX1710" s="1"/>
      <c r="BY1710" s="1"/>
      <c r="BZ1710" s="1"/>
      <c r="CA1710" s="1"/>
      <c r="CB1710" s="1"/>
      <c r="CC1710" s="1"/>
      <c r="CD1710" s="1"/>
      <c r="CE1710" s="1"/>
      <c r="CF1710" s="1"/>
      <c r="CG1710" s="1"/>
      <c r="CH1710" s="1"/>
      <c r="CI1710" s="1"/>
      <c r="CJ1710" s="1"/>
      <c r="CK1710" s="1"/>
      <c r="CL1710" s="1"/>
      <c r="CM1710" s="1"/>
      <c r="CN1710" s="1"/>
      <c r="CO1710" s="1"/>
      <c r="CP1710" s="1"/>
      <c r="CQ1710" s="1"/>
      <c r="CR1710" s="1"/>
      <c r="CS1710" s="1"/>
      <c r="CT1710" s="1"/>
      <c r="CU1710" s="1"/>
      <c r="CV1710" s="1"/>
      <c r="CW1710" s="1"/>
      <c r="CX1710" s="1"/>
      <c r="CY1710" s="1"/>
      <c r="CZ1710" s="1"/>
      <c r="DA1710" s="1"/>
      <c r="DB1710" s="1"/>
      <c r="DC1710" s="1"/>
      <c r="DD1710" s="1"/>
      <c r="DE1710" s="1"/>
      <c r="DF1710" s="1"/>
      <c r="DG1710" s="1"/>
      <c r="DH1710" s="1"/>
      <c r="DI1710" s="1"/>
      <c r="DJ1710" s="1"/>
      <c r="DK1710" s="1"/>
      <c r="DL1710" s="1"/>
      <c r="DM1710" s="1"/>
      <c r="DN1710" s="1"/>
      <c r="DO1710" s="1"/>
      <c r="DP1710" s="1"/>
      <c r="DQ1710" s="1"/>
      <c r="DR1710" s="1"/>
      <c r="DS1710" s="1"/>
      <c r="DT1710" s="1"/>
      <c r="DU1710" s="1"/>
      <c r="DV1710" s="1"/>
      <c r="DW1710" s="1"/>
      <c r="DX1710" s="1"/>
      <c r="DY1710" s="1"/>
      <c r="DZ1710" s="1"/>
      <c r="EA1710" s="1"/>
      <c r="EB1710" s="1"/>
      <c r="EC1710" s="1"/>
      <c r="ED1710" s="1"/>
      <c r="EE1710" s="1"/>
      <c r="EF1710" s="1"/>
      <c r="EG1710" s="1"/>
      <c r="EH1710" s="1"/>
      <c r="EI1710" s="1"/>
      <c r="EJ1710" s="1"/>
      <c r="EK1710" s="1"/>
      <c r="EL1710" s="1"/>
      <c r="EM1710" s="1"/>
      <c r="EN1710" s="1"/>
      <c r="EO1710" s="1"/>
      <c r="EP1710" s="1"/>
      <c r="EQ1710" s="1"/>
      <c r="ER1710" s="1"/>
      <c r="ES1710" s="1"/>
      <c r="ET1710" s="1"/>
      <c r="EU1710" s="1"/>
      <c r="EV1710" s="1"/>
      <c r="EW1710" s="1"/>
      <c r="EX1710" s="1"/>
    </row>
    <row r="1711" spans="1:154" x14ac:dyDescent="0.15">
      <c r="A1711" s="35"/>
      <c r="B1711" s="125"/>
      <c r="C1711" s="14"/>
      <c r="D1711" s="13"/>
      <c r="E1711" s="14"/>
      <c r="F1711" s="14"/>
      <c r="G1711" s="14"/>
      <c r="H1711" s="14"/>
      <c r="I1711" s="13"/>
      <c r="J1711" s="29"/>
      <c r="K1711" s="2"/>
      <c r="L1711" s="17"/>
      <c r="M1711" s="12"/>
      <c r="N1711" s="12"/>
      <c r="O1711" s="17"/>
      <c r="P1711" s="14"/>
      <c r="Q1711" s="14"/>
      <c r="R1711" s="14"/>
      <c r="S1711" s="20"/>
      <c r="T1711" s="14"/>
      <c r="U1711" s="4"/>
      <c r="V1711" s="29"/>
      <c r="W1711" s="10"/>
      <c r="X1711" s="10"/>
      <c r="Y1711" s="27"/>
      <c r="Z1711" s="3"/>
      <c r="AA1711" s="1"/>
      <c r="AB1711" s="10"/>
      <c r="AC1711" s="3"/>
      <c r="AD1711" s="3"/>
      <c r="AE1711" s="3"/>
      <c r="AF1711" s="10"/>
      <c r="AG1711" s="11"/>
      <c r="AH1711" s="10"/>
      <c r="AI1711" s="1"/>
      <c r="AJ1711" s="1"/>
      <c r="AK1711" s="1"/>
      <c r="AL1711" s="1"/>
      <c r="AM1711" s="1"/>
      <c r="AN1711" s="1"/>
      <c r="AO1711" s="1"/>
      <c r="AP1711" s="1"/>
      <c r="AQ1711" s="1"/>
      <c r="AR1711" s="1"/>
      <c r="AS1711" s="1"/>
      <c r="AT1711" s="1"/>
      <c r="AU1711" s="1"/>
      <c r="AV1711" s="1"/>
      <c r="AW1711" s="1"/>
      <c r="AX1711" s="1"/>
      <c r="AY1711" s="1"/>
      <c r="AZ1711" s="1"/>
      <c r="BA1711" s="1"/>
      <c r="BB1711" s="1"/>
      <c r="BC1711" s="1"/>
      <c r="BD1711" s="1"/>
      <c r="BE1711" s="1"/>
      <c r="BF1711" s="1"/>
      <c r="BG1711" s="1"/>
      <c r="BH1711" s="1"/>
      <c r="BI1711" s="1"/>
      <c r="BJ1711" s="1"/>
      <c r="BK1711" s="1"/>
      <c r="BL1711" s="1"/>
      <c r="BM1711" s="1"/>
      <c r="BN1711" s="1"/>
      <c r="BO1711" s="1"/>
      <c r="BP1711" s="1"/>
      <c r="BQ1711" s="1"/>
      <c r="BR1711" s="1"/>
      <c r="BS1711" s="1"/>
      <c r="BT1711" s="1"/>
      <c r="BU1711" s="1"/>
      <c r="BV1711" s="1"/>
      <c r="BW1711" s="1"/>
      <c r="BX1711" s="1"/>
      <c r="BY1711" s="1"/>
      <c r="BZ1711" s="1"/>
      <c r="CA1711" s="1"/>
      <c r="CB1711" s="1"/>
      <c r="CC1711" s="1"/>
      <c r="CD1711" s="1"/>
      <c r="CE1711" s="1"/>
      <c r="CF1711" s="1"/>
      <c r="CG1711" s="1"/>
      <c r="CH1711" s="1"/>
      <c r="CI1711" s="1"/>
      <c r="CJ1711" s="1"/>
      <c r="CK1711" s="1"/>
      <c r="CL1711" s="1"/>
      <c r="CM1711" s="1"/>
      <c r="CN1711" s="1"/>
      <c r="CO1711" s="1"/>
      <c r="CP1711" s="1"/>
      <c r="CQ1711" s="1"/>
      <c r="CR1711" s="1"/>
      <c r="CS1711" s="1"/>
      <c r="CT1711" s="1"/>
      <c r="CU1711" s="1"/>
      <c r="CV1711" s="1"/>
      <c r="CW1711" s="1"/>
      <c r="CX1711" s="1"/>
      <c r="CY1711" s="1"/>
      <c r="CZ1711" s="1"/>
      <c r="DA1711" s="1"/>
      <c r="DB1711" s="1"/>
      <c r="DC1711" s="1"/>
      <c r="DD1711" s="1"/>
      <c r="DE1711" s="1"/>
      <c r="DF1711" s="1"/>
      <c r="DG1711" s="1"/>
      <c r="DH1711" s="1"/>
      <c r="DI1711" s="1"/>
      <c r="DJ1711" s="1"/>
      <c r="DK1711" s="1"/>
      <c r="DL1711" s="1"/>
      <c r="DM1711" s="1"/>
      <c r="DN1711" s="1"/>
      <c r="DO1711" s="1"/>
      <c r="DP1711" s="1"/>
      <c r="DQ1711" s="1"/>
      <c r="DR1711" s="1"/>
      <c r="DS1711" s="1"/>
      <c r="DT1711" s="1"/>
      <c r="DU1711" s="1"/>
      <c r="DV1711" s="1"/>
      <c r="DW1711" s="1"/>
      <c r="DX1711" s="1"/>
      <c r="DY1711" s="1"/>
      <c r="DZ1711" s="1"/>
      <c r="EA1711" s="1"/>
      <c r="EB1711" s="1"/>
      <c r="EC1711" s="1"/>
      <c r="ED1711" s="1"/>
      <c r="EE1711" s="1"/>
      <c r="EF1711" s="1"/>
      <c r="EG1711" s="1"/>
      <c r="EH1711" s="1"/>
      <c r="EI1711" s="1"/>
      <c r="EJ1711" s="1"/>
      <c r="EK1711" s="1"/>
      <c r="EL1711" s="1"/>
      <c r="EM1711" s="1"/>
      <c r="EN1711" s="1"/>
      <c r="EO1711" s="1"/>
      <c r="EP1711" s="1"/>
      <c r="EQ1711" s="1"/>
      <c r="ER1711" s="1"/>
      <c r="ES1711" s="1"/>
      <c r="ET1711" s="1"/>
      <c r="EU1711" s="1"/>
      <c r="EV1711" s="1"/>
      <c r="EW1711" s="1"/>
      <c r="EX1711" s="1"/>
    </row>
    <row r="1712" spans="1:154" x14ac:dyDescent="0.15">
      <c r="A1712" s="35"/>
      <c r="B1712" s="125"/>
      <c r="C1712" s="14"/>
      <c r="D1712" s="13"/>
      <c r="E1712" s="14"/>
      <c r="F1712" s="14"/>
      <c r="G1712" s="14"/>
      <c r="H1712" s="14"/>
      <c r="I1712" s="13"/>
      <c r="J1712" s="29"/>
      <c r="K1712" s="2"/>
      <c r="L1712" s="17"/>
      <c r="M1712" s="12"/>
      <c r="N1712" s="12"/>
      <c r="O1712" s="17"/>
      <c r="P1712" s="14"/>
      <c r="Q1712" s="14"/>
      <c r="R1712" s="14"/>
      <c r="S1712" s="20"/>
      <c r="T1712" s="14"/>
      <c r="U1712" s="4"/>
      <c r="V1712" s="29"/>
      <c r="W1712" s="10"/>
      <c r="X1712" s="10"/>
      <c r="Y1712" s="27"/>
      <c r="Z1712" s="3"/>
      <c r="AA1712" s="1"/>
      <c r="AB1712" s="10"/>
      <c r="AC1712" s="3"/>
      <c r="AD1712" s="3"/>
      <c r="AE1712" s="3"/>
      <c r="AF1712" s="10"/>
      <c r="AG1712" s="11"/>
      <c r="AH1712" s="10"/>
      <c r="AI1712" s="1"/>
      <c r="AJ1712" s="1"/>
      <c r="AK1712" s="1"/>
      <c r="AL1712" s="1"/>
      <c r="AM1712" s="1"/>
      <c r="AN1712" s="1"/>
      <c r="AO1712" s="1"/>
      <c r="AP1712" s="1"/>
      <c r="AQ1712" s="1"/>
      <c r="AR1712" s="1"/>
      <c r="AS1712" s="1"/>
      <c r="AT1712" s="1"/>
      <c r="AU1712" s="1"/>
      <c r="AV1712" s="1"/>
      <c r="AW1712" s="1"/>
      <c r="AX1712" s="1"/>
      <c r="AY1712" s="1"/>
      <c r="AZ1712" s="1"/>
      <c r="BA1712" s="1"/>
      <c r="BB1712" s="1"/>
      <c r="BC1712" s="1"/>
      <c r="BD1712" s="1"/>
      <c r="BE1712" s="1"/>
      <c r="BF1712" s="1"/>
      <c r="BG1712" s="1"/>
      <c r="BH1712" s="1"/>
      <c r="BI1712" s="1"/>
      <c r="BJ1712" s="1"/>
      <c r="BK1712" s="1"/>
      <c r="BL1712" s="1"/>
      <c r="BM1712" s="1"/>
      <c r="BN1712" s="1"/>
      <c r="BO1712" s="1"/>
      <c r="BP1712" s="1"/>
      <c r="BQ1712" s="1"/>
      <c r="BR1712" s="1"/>
      <c r="BS1712" s="1"/>
      <c r="BT1712" s="1"/>
      <c r="BU1712" s="1"/>
      <c r="BV1712" s="1"/>
      <c r="BW1712" s="1"/>
      <c r="BX1712" s="1"/>
      <c r="BY1712" s="1"/>
      <c r="BZ1712" s="1"/>
      <c r="CA1712" s="1"/>
      <c r="CB1712" s="1"/>
      <c r="CC1712" s="1"/>
      <c r="CD1712" s="1"/>
      <c r="CE1712" s="1"/>
      <c r="CF1712" s="1"/>
      <c r="CG1712" s="1"/>
      <c r="CH1712" s="1"/>
      <c r="CI1712" s="1"/>
      <c r="CJ1712" s="1"/>
      <c r="CK1712" s="1"/>
      <c r="CL1712" s="1"/>
      <c r="CM1712" s="1"/>
      <c r="CN1712" s="1"/>
      <c r="CO1712" s="1"/>
      <c r="CP1712" s="1"/>
      <c r="CQ1712" s="1"/>
      <c r="CR1712" s="1"/>
      <c r="CS1712" s="1"/>
      <c r="CT1712" s="1"/>
      <c r="CU1712" s="1"/>
      <c r="CV1712" s="1"/>
      <c r="CW1712" s="1"/>
      <c r="CX1712" s="1"/>
      <c r="CY1712" s="1"/>
      <c r="CZ1712" s="1"/>
      <c r="DA1712" s="1"/>
      <c r="DB1712" s="1"/>
      <c r="DC1712" s="1"/>
      <c r="DD1712" s="1"/>
      <c r="DE1712" s="1"/>
      <c r="DF1712" s="1"/>
      <c r="DG1712" s="1"/>
      <c r="DH1712" s="1"/>
      <c r="DI1712" s="1"/>
      <c r="DJ1712" s="1"/>
      <c r="DK1712" s="1"/>
      <c r="DL1712" s="1"/>
      <c r="DM1712" s="1"/>
      <c r="DN1712" s="1"/>
      <c r="DO1712" s="1"/>
      <c r="DP1712" s="1"/>
      <c r="DQ1712" s="1"/>
      <c r="DR1712" s="1"/>
      <c r="DS1712" s="1"/>
      <c r="DT1712" s="1"/>
      <c r="DU1712" s="1"/>
      <c r="DV1712" s="1"/>
      <c r="DW1712" s="1"/>
      <c r="DX1712" s="1"/>
      <c r="DY1712" s="1"/>
      <c r="DZ1712" s="1"/>
      <c r="EA1712" s="1"/>
      <c r="EB1712" s="1"/>
      <c r="EC1712" s="1"/>
      <c r="ED1712" s="1"/>
      <c r="EE1712" s="1"/>
      <c r="EF1712" s="1"/>
      <c r="EG1712" s="1"/>
      <c r="EH1712" s="1"/>
      <c r="EI1712" s="1"/>
      <c r="EJ1712" s="1"/>
      <c r="EK1712" s="1"/>
      <c r="EL1712" s="1"/>
      <c r="EM1712" s="1"/>
      <c r="EN1712" s="1"/>
      <c r="EO1712" s="1"/>
      <c r="EP1712" s="1"/>
      <c r="EQ1712" s="1"/>
      <c r="ER1712" s="1"/>
      <c r="ES1712" s="1"/>
      <c r="ET1712" s="1"/>
      <c r="EU1712" s="1"/>
      <c r="EV1712" s="1"/>
      <c r="EW1712" s="1"/>
      <c r="EX1712" s="1"/>
    </row>
    <row r="1713" spans="1:154" x14ac:dyDescent="0.15">
      <c r="A1713" s="35"/>
      <c r="B1713" s="125"/>
      <c r="C1713" s="14"/>
      <c r="D1713" s="13"/>
      <c r="E1713" s="14"/>
      <c r="F1713" s="14"/>
      <c r="G1713" s="14"/>
      <c r="H1713" s="14"/>
      <c r="I1713" s="13"/>
      <c r="J1713" s="29"/>
      <c r="K1713" s="2"/>
      <c r="L1713" s="17"/>
      <c r="M1713" s="12"/>
      <c r="N1713" s="12"/>
      <c r="O1713" s="17"/>
      <c r="P1713" s="14"/>
      <c r="Q1713" s="14"/>
      <c r="R1713" s="14"/>
      <c r="S1713" s="20"/>
      <c r="T1713" s="14"/>
      <c r="U1713" s="4"/>
      <c r="V1713" s="29"/>
      <c r="W1713" s="10"/>
      <c r="X1713" s="10"/>
      <c r="Y1713" s="27"/>
      <c r="Z1713" s="3"/>
      <c r="AA1713" s="1"/>
      <c r="AB1713" s="10"/>
      <c r="AC1713" s="3"/>
      <c r="AD1713" s="3"/>
      <c r="AE1713" s="3"/>
      <c r="AF1713" s="10"/>
      <c r="AG1713" s="11"/>
      <c r="AH1713" s="10"/>
      <c r="AI1713" s="1"/>
      <c r="AJ1713" s="1"/>
      <c r="AK1713" s="1"/>
      <c r="AL1713" s="1"/>
      <c r="AM1713" s="1"/>
      <c r="AN1713" s="1"/>
      <c r="AO1713" s="1"/>
      <c r="AP1713" s="1"/>
      <c r="AQ1713" s="1"/>
      <c r="AR1713" s="1"/>
      <c r="AS1713" s="1"/>
      <c r="AT1713" s="1"/>
      <c r="AU1713" s="1"/>
      <c r="AV1713" s="1"/>
      <c r="AW1713" s="1"/>
      <c r="AX1713" s="1"/>
      <c r="AY1713" s="1"/>
      <c r="AZ1713" s="1"/>
      <c r="BA1713" s="1"/>
      <c r="BB1713" s="1"/>
      <c r="BC1713" s="1"/>
      <c r="BD1713" s="1"/>
      <c r="BE1713" s="1"/>
      <c r="BF1713" s="1"/>
      <c r="BG1713" s="1"/>
      <c r="BH1713" s="1"/>
      <c r="BI1713" s="1"/>
      <c r="BJ1713" s="1"/>
      <c r="BK1713" s="1"/>
      <c r="BL1713" s="1"/>
      <c r="BM1713" s="1"/>
      <c r="BN1713" s="1"/>
      <c r="BO1713" s="1"/>
      <c r="BP1713" s="1"/>
      <c r="BQ1713" s="1"/>
      <c r="BR1713" s="1"/>
      <c r="BS1713" s="1"/>
      <c r="BT1713" s="1"/>
      <c r="BU1713" s="1"/>
      <c r="BV1713" s="1"/>
      <c r="BW1713" s="1"/>
      <c r="BX1713" s="1"/>
      <c r="BY1713" s="1"/>
      <c r="BZ1713" s="1"/>
      <c r="CA1713" s="1"/>
      <c r="CB1713" s="1"/>
      <c r="CC1713" s="1"/>
      <c r="CD1713" s="1"/>
      <c r="CE1713" s="1"/>
      <c r="CF1713" s="1"/>
      <c r="CG1713" s="1"/>
      <c r="CH1713" s="1"/>
      <c r="CI1713" s="1"/>
      <c r="CJ1713" s="1"/>
      <c r="CK1713" s="1"/>
      <c r="CL1713" s="1"/>
      <c r="CM1713" s="1"/>
      <c r="CN1713" s="1"/>
      <c r="CO1713" s="1"/>
      <c r="CP1713" s="1"/>
      <c r="CQ1713" s="1"/>
      <c r="CR1713" s="1"/>
      <c r="CS1713" s="1"/>
      <c r="CT1713" s="1"/>
      <c r="CU1713" s="1"/>
      <c r="CV1713" s="1"/>
      <c r="CW1713" s="1"/>
      <c r="CX1713" s="1"/>
      <c r="CY1713" s="1"/>
      <c r="CZ1713" s="1"/>
      <c r="DA1713" s="1"/>
      <c r="DB1713" s="1"/>
      <c r="DC1713" s="1"/>
      <c r="DD1713" s="1"/>
      <c r="DE1713" s="1"/>
      <c r="DF1713" s="1"/>
      <c r="DG1713" s="1"/>
      <c r="DH1713" s="1"/>
      <c r="DI1713" s="1"/>
      <c r="DJ1713" s="1"/>
      <c r="DK1713" s="1"/>
      <c r="DL1713" s="1"/>
      <c r="DM1713" s="1"/>
      <c r="DN1713" s="1"/>
      <c r="DO1713" s="1"/>
      <c r="DP1713" s="1"/>
      <c r="DQ1713" s="1"/>
      <c r="DR1713" s="1"/>
      <c r="DS1713" s="1"/>
      <c r="DT1713" s="1"/>
      <c r="DU1713" s="1"/>
      <c r="DV1713" s="1"/>
      <c r="DW1713" s="1"/>
      <c r="DX1713" s="1"/>
      <c r="DY1713" s="1"/>
      <c r="DZ1713" s="1"/>
      <c r="EA1713" s="1"/>
      <c r="EB1713" s="1"/>
      <c r="EC1713" s="1"/>
      <c r="ED1713" s="1"/>
      <c r="EE1713" s="1"/>
      <c r="EF1713" s="1"/>
      <c r="EG1713" s="1"/>
      <c r="EH1713" s="1"/>
      <c r="EI1713" s="1"/>
      <c r="EJ1713" s="1"/>
      <c r="EK1713" s="1"/>
      <c r="EL1713" s="1"/>
      <c r="EM1713" s="1"/>
      <c r="EN1713" s="1"/>
      <c r="EO1713" s="1"/>
      <c r="EP1713" s="1"/>
      <c r="EQ1713" s="1"/>
      <c r="ER1713" s="1"/>
      <c r="ES1713" s="1"/>
      <c r="ET1713" s="1"/>
      <c r="EU1713" s="1"/>
      <c r="EV1713" s="1"/>
      <c r="EW1713" s="1"/>
      <c r="EX1713" s="1"/>
    </row>
    <row r="1714" spans="1:154" x14ac:dyDescent="0.15">
      <c r="A1714" s="35"/>
      <c r="B1714" s="125"/>
      <c r="C1714" s="14"/>
      <c r="D1714" s="13"/>
      <c r="E1714" s="14"/>
      <c r="F1714" s="14"/>
      <c r="G1714" s="14"/>
      <c r="H1714" s="14"/>
      <c r="I1714" s="13"/>
      <c r="J1714" s="29"/>
      <c r="K1714" s="2"/>
      <c r="L1714" s="17"/>
      <c r="M1714" s="12"/>
      <c r="N1714" s="12"/>
      <c r="O1714" s="17"/>
      <c r="P1714" s="14"/>
      <c r="Q1714" s="14"/>
      <c r="R1714" s="14"/>
      <c r="S1714" s="20"/>
      <c r="T1714" s="14"/>
      <c r="U1714" s="4"/>
      <c r="V1714" s="29"/>
      <c r="W1714" s="10"/>
      <c r="X1714" s="10"/>
      <c r="Y1714" s="27"/>
      <c r="Z1714" s="3"/>
      <c r="AA1714" s="1"/>
      <c r="AB1714" s="10"/>
      <c r="AC1714" s="3"/>
      <c r="AD1714" s="3"/>
      <c r="AE1714" s="3"/>
      <c r="AF1714" s="10"/>
      <c r="AG1714" s="11"/>
      <c r="AH1714" s="10"/>
      <c r="AI1714" s="1"/>
      <c r="AJ1714" s="1"/>
      <c r="AK1714" s="1"/>
      <c r="AL1714" s="1"/>
      <c r="AM1714" s="1"/>
      <c r="AN1714" s="1"/>
      <c r="AO1714" s="1"/>
      <c r="AP1714" s="1"/>
      <c r="AQ1714" s="1"/>
      <c r="AR1714" s="1"/>
      <c r="AS1714" s="1"/>
      <c r="AT1714" s="1"/>
      <c r="AU1714" s="1"/>
      <c r="AV1714" s="1"/>
      <c r="AW1714" s="1"/>
      <c r="AX1714" s="1"/>
      <c r="AY1714" s="1"/>
      <c r="AZ1714" s="1"/>
      <c r="BA1714" s="1"/>
      <c r="BB1714" s="1"/>
      <c r="BC1714" s="1"/>
      <c r="BD1714" s="1"/>
      <c r="BE1714" s="1"/>
      <c r="BF1714" s="1"/>
      <c r="BG1714" s="1"/>
      <c r="BH1714" s="1"/>
      <c r="BI1714" s="1"/>
      <c r="BJ1714" s="1"/>
      <c r="BK1714" s="1"/>
      <c r="BL1714" s="1"/>
      <c r="BM1714" s="1"/>
      <c r="BN1714" s="1"/>
      <c r="BO1714" s="1"/>
      <c r="BP1714" s="1"/>
      <c r="BQ1714" s="1"/>
      <c r="BR1714" s="1"/>
      <c r="BS1714" s="1"/>
      <c r="BT1714" s="1"/>
      <c r="BU1714" s="1"/>
      <c r="BV1714" s="1"/>
      <c r="BW1714" s="1"/>
      <c r="BX1714" s="1"/>
      <c r="BY1714" s="1"/>
      <c r="BZ1714" s="1"/>
      <c r="CA1714" s="1"/>
      <c r="CB1714" s="1"/>
      <c r="CC1714" s="1"/>
      <c r="CD1714" s="1"/>
      <c r="CE1714" s="1"/>
      <c r="CF1714" s="1"/>
      <c r="CG1714" s="1"/>
      <c r="CH1714" s="1"/>
      <c r="CI1714" s="1"/>
      <c r="CJ1714" s="1"/>
      <c r="CK1714" s="1"/>
      <c r="CL1714" s="1"/>
      <c r="CM1714" s="1"/>
      <c r="CN1714" s="1"/>
      <c r="CO1714" s="1"/>
      <c r="CP1714" s="1"/>
      <c r="CQ1714" s="1"/>
      <c r="CR1714" s="1"/>
      <c r="CS1714" s="1"/>
      <c r="CT1714" s="1"/>
      <c r="CU1714" s="1"/>
      <c r="CV1714" s="1"/>
      <c r="CW1714" s="1"/>
      <c r="CX1714" s="1"/>
      <c r="CY1714" s="1"/>
      <c r="CZ1714" s="1"/>
      <c r="DA1714" s="1"/>
      <c r="DB1714" s="1"/>
      <c r="DC1714" s="1"/>
      <c r="DD1714" s="1"/>
      <c r="DE1714" s="1"/>
      <c r="DF1714" s="1"/>
      <c r="DG1714" s="1"/>
      <c r="DH1714" s="1"/>
      <c r="DI1714" s="1"/>
      <c r="DJ1714" s="1"/>
      <c r="DK1714" s="1"/>
      <c r="DL1714" s="1"/>
      <c r="DM1714" s="1"/>
      <c r="DN1714" s="1"/>
      <c r="DO1714" s="1"/>
      <c r="DP1714" s="1"/>
      <c r="DQ1714" s="1"/>
      <c r="DR1714" s="1"/>
      <c r="DS1714" s="1"/>
      <c r="DT1714" s="1"/>
      <c r="DU1714" s="1"/>
      <c r="DV1714" s="1"/>
      <c r="DW1714" s="1"/>
      <c r="DX1714" s="1"/>
      <c r="DY1714" s="1"/>
      <c r="DZ1714" s="1"/>
      <c r="EA1714" s="1"/>
      <c r="EB1714" s="1"/>
      <c r="EC1714" s="1"/>
      <c r="ED1714" s="1"/>
      <c r="EE1714" s="1"/>
      <c r="EF1714" s="1"/>
      <c r="EG1714" s="1"/>
      <c r="EH1714" s="1"/>
      <c r="EI1714" s="1"/>
      <c r="EJ1714" s="1"/>
      <c r="EK1714" s="1"/>
      <c r="EL1714" s="1"/>
      <c r="EM1714" s="1"/>
      <c r="EN1714" s="1"/>
      <c r="EO1714" s="1"/>
      <c r="EP1714" s="1"/>
      <c r="EQ1714" s="1"/>
      <c r="ER1714" s="1"/>
      <c r="ES1714" s="1"/>
      <c r="ET1714" s="1"/>
      <c r="EU1714" s="1"/>
      <c r="EV1714" s="1"/>
      <c r="EW1714" s="1"/>
      <c r="EX1714" s="1"/>
    </row>
    <row r="1715" spans="1:154" x14ac:dyDescent="0.15">
      <c r="A1715" s="35"/>
      <c r="B1715" s="125"/>
      <c r="C1715" s="14"/>
      <c r="D1715" s="13"/>
      <c r="E1715" s="14"/>
      <c r="F1715" s="14"/>
      <c r="G1715" s="14"/>
      <c r="H1715" s="14"/>
      <c r="I1715" s="13"/>
      <c r="J1715" s="29"/>
      <c r="K1715" s="2"/>
      <c r="L1715" s="17"/>
      <c r="M1715" s="12"/>
      <c r="N1715" s="12"/>
      <c r="O1715" s="17"/>
      <c r="P1715" s="14"/>
      <c r="Q1715" s="14"/>
      <c r="R1715" s="14"/>
      <c r="S1715" s="20"/>
      <c r="T1715" s="14"/>
      <c r="U1715" s="4"/>
      <c r="V1715" s="29"/>
      <c r="W1715" s="10"/>
      <c r="X1715" s="10"/>
      <c r="Y1715" s="27"/>
      <c r="Z1715" s="3"/>
      <c r="AA1715" s="1"/>
      <c r="AB1715" s="10"/>
      <c r="AC1715" s="3"/>
      <c r="AD1715" s="3"/>
      <c r="AE1715" s="3"/>
      <c r="AF1715" s="10"/>
      <c r="AG1715" s="11"/>
      <c r="AH1715" s="10"/>
      <c r="AI1715" s="1"/>
      <c r="AJ1715" s="1"/>
      <c r="AK1715" s="1"/>
      <c r="AL1715" s="1"/>
      <c r="AM1715" s="1"/>
      <c r="AN1715" s="1"/>
      <c r="AO1715" s="1"/>
      <c r="AP1715" s="1"/>
      <c r="AQ1715" s="1"/>
      <c r="AR1715" s="1"/>
      <c r="AS1715" s="1"/>
      <c r="AT1715" s="1"/>
      <c r="AU1715" s="1"/>
      <c r="AV1715" s="1"/>
      <c r="AW1715" s="1"/>
      <c r="AX1715" s="1"/>
      <c r="AY1715" s="1"/>
      <c r="AZ1715" s="1"/>
      <c r="BA1715" s="1"/>
      <c r="BB1715" s="1"/>
      <c r="BC1715" s="1"/>
      <c r="BD1715" s="1"/>
      <c r="BE1715" s="1"/>
      <c r="BF1715" s="1"/>
      <c r="BG1715" s="1"/>
      <c r="BH1715" s="1"/>
      <c r="BI1715" s="1"/>
      <c r="BJ1715" s="1"/>
      <c r="BK1715" s="1"/>
      <c r="BL1715" s="1"/>
      <c r="BM1715" s="1"/>
      <c r="BN1715" s="1"/>
      <c r="BO1715" s="1"/>
      <c r="BP1715" s="1"/>
      <c r="BQ1715" s="1"/>
      <c r="BR1715" s="1"/>
      <c r="BS1715" s="1"/>
      <c r="BT1715" s="1"/>
      <c r="BU1715" s="1"/>
      <c r="BV1715" s="1"/>
      <c r="BW1715" s="1"/>
      <c r="BX1715" s="1"/>
      <c r="BY1715" s="1"/>
      <c r="BZ1715" s="1"/>
      <c r="CA1715" s="1"/>
      <c r="CB1715" s="1"/>
      <c r="CC1715" s="1"/>
      <c r="CD1715" s="1"/>
      <c r="CE1715" s="1"/>
      <c r="CF1715" s="1"/>
      <c r="CG1715" s="1"/>
      <c r="CH1715" s="1"/>
      <c r="CI1715" s="1"/>
      <c r="CJ1715" s="1"/>
      <c r="CK1715" s="1"/>
      <c r="CL1715" s="1"/>
      <c r="CM1715" s="1"/>
      <c r="CN1715" s="1"/>
      <c r="CO1715" s="1"/>
      <c r="CP1715" s="1"/>
      <c r="CQ1715" s="1"/>
      <c r="CR1715" s="1"/>
      <c r="CS1715" s="1"/>
      <c r="CT1715" s="1"/>
      <c r="CU1715" s="1"/>
      <c r="CV1715" s="1"/>
      <c r="CW1715" s="1"/>
      <c r="CX1715" s="1"/>
      <c r="CY1715" s="1"/>
      <c r="CZ1715" s="1"/>
      <c r="DA1715" s="1"/>
      <c r="DB1715" s="1"/>
      <c r="DC1715" s="1"/>
      <c r="DD1715" s="1"/>
      <c r="DE1715" s="1"/>
      <c r="DF1715" s="1"/>
      <c r="DG1715" s="1"/>
      <c r="DH1715" s="1"/>
      <c r="DI1715" s="1"/>
      <c r="DJ1715" s="1"/>
      <c r="DK1715" s="1"/>
      <c r="DL1715" s="1"/>
      <c r="DM1715" s="1"/>
      <c r="DN1715" s="1"/>
      <c r="DO1715" s="1"/>
      <c r="DP1715" s="1"/>
      <c r="DQ1715" s="1"/>
      <c r="DR1715" s="1"/>
      <c r="DS1715" s="1"/>
      <c r="DT1715" s="1"/>
      <c r="DU1715" s="1"/>
      <c r="DV1715" s="1"/>
      <c r="DW1715" s="1"/>
      <c r="DX1715" s="1"/>
      <c r="DY1715" s="1"/>
      <c r="DZ1715" s="1"/>
      <c r="EA1715" s="1"/>
      <c r="EB1715" s="1"/>
      <c r="EC1715" s="1"/>
      <c r="ED1715" s="1"/>
      <c r="EE1715" s="1"/>
      <c r="EF1715" s="1"/>
      <c r="EG1715" s="1"/>
      <c r="EH1715" s="1"/>
      <c r="EI1715" s="1"/>
      <c r="EJ1715" s="1"/>
      <c r="EK1715" s="1"/>
      <c r="EL1715" s="1"/>
      <c r="EM1715" s="1"/>
      <c r="EN1715" s="1"/>
      <c r="EO1715" s="1"/>
      <c r="EP1715" s="1"/>
      <c r="EQ1715" s="1"/>
      <c r="ER1715" s="1"/>
      <c r="ES1715" s="1"/>
      <c r="ET1715" s="1"/>
      <c r="EU1715" s="1"/>
      <c r="EV1715" s="1"/>
      <c r="EW1715" s="1"/>
      <c r="EX1715" s="1"/>
    </row>
    <row r="1716" spans="1:154" x14ac:dyDescent="0.15">
      <c r="A1716" s="35"/>
      <c r="B1716" s="125"/>
      <c r="C1716" s="14"/>
      <c r="D1716" s="13"/>
      <c r="E1716" s="14"/>
      <c r="F1716" s="14"/>
      <c r="G1716" s="14"/>
      <c r="H1716" s="14"/>
      <c r="I1716" s="13"/>
      <c r="J1716" s="29"/>
      <c r="K1716" s="2"/>
      <c r="L1716" s="17"/>
      <c r="M1716" s="12"/>
      <c r="N1716" s="12"/>
      <c r="O1716" s="17"/>
      <c r="P1716" s="14"/>
      <c r="Q1716" s="14"/>
      <c r="R1716" s="14"/>
      <c r="S1716" s="20"/>
      <c r="T1716" s="14"/>
      <c r="U1716" s="4"/>
      <c r="V1716" s="29"/>
      <c r="W1716" s="10"/>
      <c r="X1716" s="10"/>
      <c r="Y1716" s="27"/>
      <c r="Z1716" s="3"/>
      <c r="AA1716" s="1"/>
      <c r="AB1716" s="10"/>
      <c r="AC1716" s="3"/>
      <c r="AD1716" s="3"/>
      <c r="AE1716" s="3"/>
      <c r="AF1716" s="10"/>
      <c r="AG1716" s="11"/>
      <c r="AH1716" s="10"/>
      <c r="AI1716" s="1"/>
      <c r="AJ1716" s="1"/>
      <c r="AK1716" s="1"/>
      <c r="AL1716" s="1"/>
      <c r="AM1716" s="1"/>
      <c r="AN1716" s="1"/>
      <c r="AO1716" s="1"/>
      <c r="AP1716" s="1"/>
      <c r="AQ1716" s="1"/>
      <c r="AR1716" s="1"/>
      <c r="AS1716" s="1"/>
      <c r="AT1716" s="1"/>
      <c r="AU1716" s="1"/>
      <c r="AV1716" s="1"/>
      <c r="AW1716" s="1"/>
      <c r="AX1716" s="1"/>
      <c r="AY1716" s="1"/>
      <c r="AZ1716" s="1"/>
      <c r="BA1716" s="1"/>
      <c r="BB1716" s="1"/>
      <c r="BC1716" s="1"/>
      <c r="BD1716" s="1"/>
      <c r="BE1716" s="1"/>
      <c r="BF1716" s="1"/>
      <c r="BG1716" s="1"/>
      <c r="BH1716" s="1"/>
      <c r="BI1716" s="1"/>
      <c r="BJ1716" s="1"/>
      <c r="BK1716" s="1"/>
      <c r="BL1716" s="1"/>
      <c r="BM1716" s="1"/>
      <c r="BN1716" s="1"/>
      <c r="BO1716" s="1"/>
      <c r="BP1716" s="1"/>
      <c r="BQ1716" s="1"/>
      <c r="BR1716" s="1"/>
      <c r="BS1716" s="1"/>
      <c r="BT1716" s="1"/>
      <c r="BU1716" s="1"/>
      <c r="BV1716" s="1"/>
      <c r="BW1716" s="1"/>
      <c r="BX1716" s="1"/>
      <c r="BY1716" s="1"/>
      <c r="BZ1716" s="1"/>
      <c r="CA1716" s="1"/>
      <c r="CB1716" s="1"/>
      <c r="CC1716" s="1"/>
      <c r="CD1716" s="1"/>
      <c r="CE1716" s="1"/>
      <c r="CF1716" s="1"/>
      <c r="CG1716" s="1"/>
      <c r="CH1716" s="1"/>
      <c r="CI1716" s="1"/>
      <c r="CJ1716" s="1"/>
      <c r="CK1716" s="1"/>
      <c r="CL1716" s="1"/>
      <c r="CM1716" s="1"/>
      <c r="CN1716" s="1"/>
      <c r="CO1716" s="1"/>
      <c r="CP1716" s="1"/>
      <c r="CQ1716" s="1"/>
      <c r="CR1716" s="1"/>
      <c r="CS1716" s="1"/>
      <c r="CT1716" s="1"/>
      <c r="CU1716" s="1"/>
      <c r="CV1716" s="1"/>
      <c r="CW1716" s="1"/>
      <c r="CX1716" s="1"/>
      <c r="CY1716" s="1"/>
      <c r="CZ1716" s="1"/>
      <c r="DA1716" s="1"/>
      <c r="DB1716" s="1"/>
      <c r="DC1716" s="1"/>
      <c r="DD1716" s="1"/>
      <c r="DE1716" s="1"/>
      <c r="DF1716" s="1"/>
      <c r="DG1716" s="1"/>
      <c r="DH1716" s="1"/>
      <c r="DI1716" s="1"/>
      <c r="DJ1716" s="1"/>
      <c r="DK1716" s="1"/>
      <c r="DL1716" s="1"/>
      <c r="DM1716" s="1"/>
      <c r="DN1716" s="1"/>
      <c r="DO1716" s="1"/>
      <c r="DP1716" s="1"/>
      <c r="DQ1716" s="1"/>
      <c r="DR1716" s="1"/>
      <c r="DS1716" s="1"/>
      <c r="DT1716" s="1"/>
      <c r="DU1716" s="1"/>
      <c r="DV1716" s="1"/>
      <c r="DW1716" s="1"/>
      <c r="DX1716" s="1"/>
      <c r="DY1716" s="1"/>
      <c r="DZ1716" s="1"/>
      <c r="EA1716" s="1"/>
      <c r="EB1716" s="1"/>
      <c r="EC1716" s="1"/>
      <c r="ED1716" s="1"/>
      <c r="EE1716" s="1"/>
      <c r="EF1716" s="1"/>
      <c r="EG1716" s="1"/>
      <c r="EH1716" s="1"/>
      <c r="EI1716" s="1"/>
      <c r="EJ1716" s="1"/>
      <c r="EK1716" s="1"/>
      <c r="EL1716" s="1"/>
      <c r="EM1716" s="1"/>
      <c r="EN1716" s="1"/>
      <c r="EO1716" s="1"/>
      <c r="EP1716" s="1"/>
      <c r="EQ1716" s="1"/>
      <c r="ER1716" s="1"/>
      <c r="ES1716" s="1"/>
      <c r="ET1716" s="1"/>
      <c r="EU1716" s="1"/>
      <c r="EV1716" s="1"/>
      <c r="EW1716" s="1"/>
      <c r="EX1716" s="1"/>
    </row>
    <row r="1717" spans="1:154" x14ac:dyDescent="0.15">
      <c r="A1717" s="35"/>
      <c r="B1717" s="125"/>
      <c r="C1717" s="14"/>
      <c r="D1717" s="13"/>
      <c r="E1717" s="14"/>
      <c r="F1717" s="14"/>
      <c r="G1717" s="14"/>
      <c r="H1717" s="14"/>
      <c r="I1717" s="13"/>
      <c r="J1717" s="29"/>
      <c r="K1717" s="2"/>
      <c r="L1717" s="17"/>
      <c r="M1717" s="12"/>
      <c r="N1717" s="12"/>
      <c r="O1717" s="17"/>
      <c r="P1717" s="14"/>
      <c r="Q1717" s="14"/>
      <c r="R1717" s="14"/>
      <c r="S1717" s="20"/>
      <c r="T1717" s="14"/>
      <c r="U1717" s="4"/>
      <c r="V1717" s="29"/>
      <c r="W1717" s="10"/>
      <c r="X1717" s="10"/>
      <c r="Y1717" s="27"/>
      <c r="Z1717" s="3"/>
      <c r="AA1717" s="1"/>
      <c r="AB1717" s="10"/>
      <c r="AC1717" s="3"/>
      <c r="AD1717" s="3"/>
      <c r="AE1717" s="3"/>
      <c r="AF1717" s="10"/>
      <c r="AG1717" s="11"/>
      <c r="AH1717" s="10"/>
      <c r="AI1717" s="1"/>
      <c r="AJ1717" s="1"/>
      <c r="AK1717" s="1"/>
      <c r="AL1717" s="1"/>
      <c r="AM1717" s="1"/>
      <c r="AN1717" s="1"/>
      <c r="AO1717" s="1"/>
      <c r="AP1717" s="1"/>
      <c r="AQ1717" s="1"/>
      <c r="AR1717" s="1"/>
      <c r="AS1717" s="1"/>
      <c r="AT1717" s="1"/>
      <c r="AU1717" s="1"/>
      <c r="AV1717" s="1"/>
      <c r="AW1717" s="1"/>
      <c r="AX1717" s="1"/>
      <c r="AY1717" s="1"/>
      <c r="AZ1717" s="1"/>
      <c r="BA1717" s="1"/>
      <c r="BB1717" s="1"/>
      <c r="BC1717" s="1"/>
      <c r="BD1717" s="1"/>
      <c r="BE1717" s="1"/>
      <c r="BF1717" s="1"/>
      <c r="BG1717" s="1"/>
      <c r="BH1717" s="1"/>
      <c r="BI1717" s="1"/>
      <c r="BJ1717" s="1"/>
      <c r="BK1717" s="1"/>
      <c r="BL1717" s="1"/>
      <c r="BM1717" s="1"/>
      <c r="BN1717" s="1"/>
      <c r="BO1717" s="1"/>
      <c r="BP1717" s="1"/>
      <c r="BQ1717" s="1"/>
      <c r="BR1717" s="1"/>
      <c r="BS1717" s="1"/>
      <c r="BT1717" s="1"/>
      <c r="BU1717" s="1"/>
      <c r="BV1717" s="1"/>
      <c r="BW1717" s="1"/>
      <c r="BX1717" s="1"/>
      <c r="BY1717" s="1"/>
      <c r="BZ1717" s="1"/>
      <c r="CA1717" s="1"/>
      <c r="CB1717" s="1"/>
      <c r="CC1717" s="1"/>
      <c r="CD1717" s="1"/>
      <c r="CE1717" s="1"/>
      <c r="CF1717" s="1"/>
      <c r="CG1717" s="1"/>
      <c r="CH1717" s="1"/>
      <c r="CI1717" s="1"/>
      <c r="CJ1717" s="1"/>
      <c r="CK1717" s="1"/>
      <c r="CL1717" s="1"/>
      <c r="CM1717" s="1"/>
      <c r="CN1717" s="1"/>
      <c r="CO1717" s="1"/>
      <c r="CP1717" s="1"/>
      <c r="CQ1717" s="1"/>
      <c r="CR1717" s="1"/>
      <c r="CS1717" s="1"/>
      <c r="CT1717" s="1"/>
      <c r="CU1717" s="1"/>
      <c r="CV1717" s="1"/>
      <c r="CW1717" s="1"/>
      <c r="CX1717" s="1"/>
      <c r="CY1717" s="1"/>
      <c r="CZ1717" s="1"/>
      <c r="DA1717" s="1"/>
      <c r="DB1717" s="1"/>
      <c r="DC1717" s="1"/>
      <c r="DD1717" s="1"/>
      <c r="DE1717" s="1"/>
      <c r="DF1717" s="1"/>
      <c r="DG1717" s="1"/>
      <c r="DH1717" s="1"/>
      <c r="DI1717" s="1"/>
      <c r="DJ1717" s="1"/>
      <c r="DK1717" s="1"/>
      <c r="DL1717" s="1"/>
      <c r="DM1717" s="1"/>
      <c r="DN1717" s="1"/>
      <c r="DO1717" s="1"/>
      <c r="DP1717" s="1"/>
      <c r="DQ1717" s="1"/>
      <c r="DR1717" s="1"/>
      <c r="DS1717" s="1"/>
      <c r="DT1717" s="1"/>
      <c r="DU1717" s="1"/>
      <c r="DV1717" s="1"/>
      <c r="DW1717" s="1"/>
      <c r="DX1717" s="1"/>
      <c r="DY1717" s="1"/>
      <c r="DZ1717" s="1"/>
      <c r="EA1717" s="1"/>
      <c r="EB1717" s="1"/>
      <c r="EC1717" s="1"/>
      <c r="ED1717" s="1"/>
      <c r="EE1717" s="1"/>
      <c r="EF1717" s="1"/>
      <c r="EG1717" s="1"/>
      <c r="EH1717" s="1"/>
      <c r="EI1717" s="1"/>
      <c r="EJ1717" s="1"/>
      <c r="EK1717" s="1"/>
      <c r="EL1717" s="1"/>
      <c r="EM1717" s="1"/>
      <c r="EN1717" s="1"/>
      <c r="EO1717" s="1"/>
      <c r="EP1717" s="1"/>
      <c r="EQ1717" s="1"/>
      <c r="ER1717" s="1"/>
      <c r="ES1717" s="1"/>
      <c r="ET1717" s="1"/>
      <c r="EU1717" s="1"/>
      <c r="EV1717" s="1"/>
      <c r="EW1717" s="1"/>
      <c r="EX1717" s="1"/>
    </row>
    <row r="1718" spans="1:154" x14ac:dyDescent="0.15">
      <c r="A1718" s="35"/>
      <c r="B1718" s="125"/>
      <c r="C1718" s="14"/>
      <c r="D1718" s="13"/>
      <c r="E1718" s="14"/>
      <c r="F1718" s="14"/>
      <c r="G1718" s="14"/>
      <c r="H1718" s="14"/>
      <c r="I1718" s="13"/>
      <c r="J1718" s="29"/>
      <c r="K1718" s="2"/>
      <c r="L1718" s="17"/>
      <c r="M1718" s="12"/>
      <c r="N1718" s="12"/>
      <c r="O1718" s="17"/>
      <c r="P1718" s="14"/>
      <c r="Q1718" s="14"/>
      <c r="R1718" s="14"/>
      <c r="S1718" s="20"/>
      <c r="T1718" s="14"/>
      <c r="U1718" s="4"/>
      <c r="V1718" s="29"/>
      <c r="W1718" s="10"/>
      <c r="X1718" s="10"/>
      <c r="Y1718" s="27"/>
      <c r="Z1718" s="3"/>
      <c r="AA1718" s="1"/>
      <c r="AB1718" s="10"/>
      <c r="AC1718" s="3"/>
      <c r="AD1718" s="3"/>
      <c r="AE1718" s="3"/>
      <c r="AF1718" s="10"/>
      <c r="AG1718" s="11"/>
      <c r="AH1718" s="10"/>
      <c r="AI1718" s="1"/>
      <c r="AJ1718" s="1"/>
      <c r="AK1718" s="1"/>
      <c r="AL1718" s="1"/>
      <c r="AM1718" s="1"/>
      <c r="AN1718" s="1"/>
      <c r="AO1718" s="1"/>
      <c r="AP1718" s="1"/>
      <c r="AQ1718" s="1"/>
      <c r="AR1718" s="1"/>
      <c r="AS1718" s="1"/>
      <c r="AT1718" s="1"/>
      <c r="AU1718" s="1"/>
      <c r="AV1718" s="1"/>
      <c r="AW1718" s="1"/>
      <c r="AX1718" s="1"/>
      <c r="AY1718" s="1"/>
      <c r="AZ1718" s="1"/>
      <c r="BA1718" s="1"/>
      <c r="BB1718" s="1"/>
      <c r="BC1718" s="1"/>
      <c r="BD1718" s="1"/>
      <c r="BE1718" s="1"/>
      <c r="BF1718" s="1"/>
      <c r="BG1718" s="1"/>
      <c r="BH1718" s="1"/>
      <c r="BI1718" s="1"/>
      <c r="BJ1718" s="1"/>
      <c r="BK1718" s="1"/>
      <c r="BL1718" s="1"/>
      <c r="BM1718" s="1"/>
      <c r="BN1718" s="1"/>
      <c r="BO1718" s="1"/>
      <c r="BP1718" s="1"/>
      <c r="BQ1718" s="1"/>
      <c r="BR1718" s="1"/>
      <c r="BS1718" s="1"/>
      <c r="BT1718" s="1"/>
      <c r="BU1718" s="1"/>
      <c r="BV1718" s="1"/>
      <c r="BW1718" s="1"/>
      <c r="BX1718" s="1"/>
      <c r="BY1718" s="1"/>
      <c r="BZ1718" s="1"/>
      <c r="CA1718" s="1"/>
      <c r="CB1718" s="1"/>
      <c r="CC1718" s="1"/>
      <c r="CD1718" s="1"/>
      <c r="CE1718" s="1"/>
      <c r="CF1718" s="1"/>
      <c r="CG1718" s="1"/>
      <c r="CH1718" s="1"/>
      <c r="CI1718" s="1"/>
      <c r="CJ1718" s="1"/>
      <c r="CK1718" s="1"/>
      <c r="CL1718" s="1"/>
      <c r="CM1718" s="1"/>
      <c r="CN1718" s="1"/>
      <c r="CO1718" s="1"/>
      <c r="CP1718" s="1"/>
      <c r="CQ1718" s="1"/>
      <c r="CR1718" s="1"/>
      <c r="CS1718" s="1"/>
      <c r="CT1718" s="1"/>
      <c r="CU1718" s="1"/>
      <c r="CV1718" s="1"/>
      <c r="CW1718" s="1"/>
      <c r="CX1718" s="1"/>
      <c r="CY1718" s="1"/>
      <c r="CZ1718" s="1"/>
      <c r="DA1718" s="1"/>
      <c r="DB1718" s="1"/>
      <c r="DC1718" s="1"/>
      <c r="DD1718" s="1"/>
      <c r="DE1718" s="1"/>
      <c r="DF1718" s="1"/>
      <c r="DG1718" s="1"/>
      <c r="DH1718" s="1"/>
      <c r="DI1718" s="1"/>
      <c r="DJ1718" s="1"/>
      <c r="DK1718" s="1"/>
      <c r="DL1718" s="1"/>
      <c r="DM1718" s="1"/>
      <c r="DN1718" s="1"/>
      <c r="DO1718" s="1"/>
      <c r="DP1718" s="1"/>
      <c r="DQ1718" s="1"/>
      <c r="DR1718" s="1"/>
      <c r="DS1718" s="1"/>
      <c r="DT1718" s="1"/>
      <c r="DU1718" s="1"/>
      <c r="DV1718" s="1"/>
      <c r="DW1718" s="1"/>
      <c r="DX1718" s="1"/>
      <c r="DY1718" s="1"/>
      <c r="DZ1718" s="1"/>
      <c r="EA1718" s="1"/>
      <c r="EB1718" s="1"/>
      <c r="EC1718" s="1"/>
      <c r="ED1718" s="1"/>
      <c r="EE1718" s="1"/>
      <c r="EF1718" s="1"/>
      <c r="EG1718" s="1"/>
      <c r="EH1718" s="1"/>
      <c r="EI1718" s="1"/>
      <c r="EJ1718" s="1"/>
      <c r="EK1718" s="1"/>
      <c r="EL1718" s="1"/>
      <c r="EM1718" s="1"/>
      <c r="EN1718" s="1"/>
      <c r="EO1718" s="1"/>
      <c r="EP1718" s="1"/>
      <c r="EQ1718" s="1"/>
      <c r="ER1718" s="1"/>
      <c r="ES1718" s="1"/>
      <c r="ET1718" s="1"/>
      <c r="EU1718" s="1"/>
      <c r="EV1718" s="1"/>
      <c r="EW1718" s="1"/>
      <c r="EX1718" s="1"/>
    </row>
    <row r="1719" spans="1:154" x14ac:dyDescent="0.15">
      <c r="A1719" s="35"/>
      <c r="B1719" s="125"/>
      <c r="C1719" s="14"/>
      <c r="D1719" s="13"/>
      <c r="E1719" s="14"/>
      <c r="F1719" s="14"/>
      <c r="G1719" s="14"/>
      <c r="H1719" s="14"/>
      <c r="I1719" s="13"/>
      <c r="J1719" s="29"/>
      <c r="K1719" s="2"/>
      <c r="L1719" s="17"/>
      <c r="M1719" s="12"/>
      <c r="N1719" s="12"/>
      <c r="O1719" s="17"/>
      <c r="P1719" s="14"/>
      <c r="Q1719" s="14"/>
      <c r="R1719" s="14"/>
      <c r="S1719" s="20"/>
      <c r="T1719" s="14"/>
      <c r="U1719" s="4"/>
      <c r="V1719" s="29"/>
      <c r="W1719" s="10"/>
      <c r="X1719" s="10"/>
      <c r="Y1719" s="27"/>
      <c r="Z1719" s="3"/>
      <c r="AA1719" s="1"/>
      <c r="AB1719" s="10"/>
      <c r="AC1719" s="3"/>
      <c r="AD1719" s="3"/>
      <c r="AE1719" s="3"/>
      <c r="AF1719" s="10"/>
      <c r="AG1719" s="11"/>
      <c r="AH1719" s="10"/>
      <c r="AI1719" s="1"/>
      <c r="AJ1719" s="1"/>
      <c r="AK1719" s="1"/>
      <c r="AL1719" s="1"/>
      <c r="AM1719" s="1"/>
      <c r="AN1719" s="1"/>
      <c r="AO1719" s="1"/>
      <c r="AP1719" s="1"/>
      <c r="AQ1719" s="1"/>
      <c r="AR1719" s="1"/>
      <c r="AS1719" s="1"/>
      <c r="AT1719" s="1"/>
      <c r="AU1719" s="1"/>
      <c r="AV1719" s="1"/>
      <c r="AW1719" s="1"/>
      <c r="AX1719" s="1"/>
      <c r="AY1719" s="1"/>
      <c r="AZ1719" s="1"/>
      <c r="BA1719" s="1"/>
      <c r="BB1719" s="1"/>
      <c r="BC1719" s="1"/>
      <c r="BD1719" s="1"/>
      <c r="BE1719" s="1"/>
      <c r="BF1719" s="1"/>
      <c r="BG1719" s="1"/>
      <c r="BH1719" s="1"/>
      <c r="BI1719" s="1"/>
      <c r="BJ1719" s="1"/>
      <c r="BK1719" s="1"/>
      <c r="BL1719" s="1"/>
      <c r="BM1719" s="1"/>
      <c r="BN1719" s="1"/>
      <c r="BO1719" s="1"/>
      <c r="BP1719" s="1"/>
      <c r="BQ1719" s="1"/>
      <c r="BR1719" s="1"/>
      <c r="BS1719" s="1"/>
      <c r="BT1719" s="1"/>
      <c r="BU1719" s="1"/>
      <c r="BV1719" s="1"/>
      <c r="BW1719" s="1"/>
      <c r="BX1719" s="1"/>
      <c r="BY1719" s="1"/>
      <c r="BZ1719" s="1"/>
      <c r="CA1719" s="1"/>
      <c r="CB1719" s="1"/>
      <c r="CC1719" s="1"/>
      <c r="CD1719" s="1"/>
      <c r="CE1719" s="1"/>
      <c r="CF1719" s="1"/>
      <c r="CG1719" s="1"/>
      <c r="CH1719" s="1"/>
      <c r="CI1719" s="1"/>
      <c r="CJ1719" s="1"/>
      <c r="CK1719" s="1"/>
      <c r="CL1719" s="1"/>
      <c r="CM1719" s="1"/>
      <c r="CN1719" s="1"/>
      <c r="CO1719" s="1"/>
      <c r="CP1719" s="1"/>
      <c r="CQ1719" s="1"/>
      <c r="CR1719" s="1"/>
      <c r="CS1719" s="1"/>
      <c r="CT1719" s="1"/>
      <c r="CU1719" s="1"/>
      <c r="CV1719" s="1"/>
      <c r="CW1719" s="1"/>
      <c r="CX1719" s="1"/>
      <c r="CY1719" s="1"/>
      <c r="CZ1719" s="1"/>
      <c r="DA1719" s="1"/>
      <c r="DB1719" s="1"/>
      <c r="DC1719" s="1"/>
      <c r="DD1719" s="1"/>
      <c r="DE1719" s="1"/>
      <c r="DF1719" s="1"/>
      <c r="DG1719" s="1"/>
      <c r="DH1719" s="1"/>
      <c r="DI1719" s="1"/>
      <c r="DJ1719" s="1"/>
      <c r="DK1719" s="1"/>
      <c r="DL1719" s="1"/>
      <c r="DM1719" s="1"/>
      <c r="DN1719" s="1"/>
      <c r="DO1719" s="1"/>
      <c r="DP1719" s="1"/>
      <c r="DQ1719" s="1"/>
      <c r="DR1719" s="1"/>
      <c r="DS1719" s="1"/>
      <c r="DT1719" s="1"/>
      <c r="DU1719" s="1"/>
      <c r="DV1719" s="1"/>
      <c r="DW1719" s="1"/>
      <c r="DX1719" s="1"/>
      <c r="DY1719" s="1"/>
      <c r="DZ1719" s="1"/>
      <c r="EA1719" s="1"/>
      <c r="EB1719" s="1"/>
      <c r="EC1719" s="1"/>
      <c r="ED1719" s="1"/>
      <c r="EE1719" s="1"/>
      <c r="EF1719" s="1"/>
      <c r="EG1719" s="1"/>
      <c r="EH1719" s="1"/>
      <c r="EI1719" s="1"/>
      <c r="EJ1719" s="1"/>
      <c r="EK1719" s="1"/>
      <c r="EL1719" s="1"/>
      <c r="EM1719" s="1"/>
      <c r="EN1719" s="1"/>
      <c r="EO1719" s="1"/>
      <c r="EP1719" s="1"/>
      <c r="EQ1719" s="1"/>
      <c r="ER1719" s="1"/>
      <c r="ES1719" s="1"/>
      <c r="ET1719" s="1"/>
      <c r="EU1719" s="1"/>
      <c r="EV1719" s="1"/>
      <c r="EW1719" s="1"/>
      <c r="EX1719" s="1"/>
    </row>
    <row r="1720" spans="1:154" x14ac:dyDescent="0.15">
      <c r="A1720" s="35"/>
      <c r="B1720" s="125"/>
      <c r="C1720" s="14"/>
      <c r="D1720" s="13"/>
      <c r="E1720" s="14"/>
      <c r="F1720" s="14"/>
      <c r="G1720" s="14"/>
      <c r="H1720" s="14"/>
      <c r="I1720" s="13"/>
      <c r="J1720" s="29"/>
      <c r="K1720" s="2"/>
      <c r="L1720" s="17"/>
      <c r="M1720" s="12"/>
      <c r="N1720" s="12"/>
      <c r="O1720" s="17"/>
      <c r="P1720" s="14"/>
      <c r="Q1720" s="14"/>
      <c r="R1720" s="14"/>
      <c r="S1720" s="20"/>
      <c r="T1720" s="14"/>
      <c r="U1720" s="4"/>
      <c r="V1720" s="29"/>
      <c r="W1720" s="10"/>
      <c r="X1720" s="10"/>
      <c r="Y1720" s="27"/>
      <c r="Z1720" s="3"/>
      <c r="AA1720" s="1"/>
      <c r="AB1720" s="10"/>
      <c r="AC1720" s="3"/>
      <c r="AD1720" s="3"/>
      <c r="AE1720" s="3"/>
      <c r="AF1720" s="10"/>
      <c r="AG1720" s="11"/>
      <c r="AH1720" s="10"/>
      <c r="AI1720" s="1"/>
      <c r="AJ1720" s="1"/>
      <c r="AK1720" s="1"/>
      <c r="AL1720" s="1"/>
      <c r="AM1720" s="1"/>
      <c r="AN1720" s="1"/>
      <c r="AO1720" s="1"/>
      <c r="AP1720" s="1"/>
      <c r="AQ1720" s="1"/>
      <c r="AR1720" s="1"/>
      <c r="AS1720" s="1"/>
      <c r="AT1720" s="1"/>
      <c r="AU1720" s="1"/>
      <c r="AV1720" s="1"/>
      <c r="AW1720" s="1"/>
      <c r="AX1720" s="1"/>
      <c r="AY1720" s="1"/>
      <c r="AZ1720" s="1"/>
      <c r="BA1720" s="1"/>
      <c r="BB1720" s="1"/>
      <c r="BC1720" s="1"/>
      <c r="BD1720" s="1"/>
      <c r="BE1720" s="1"/>
      <c r="BF1720" s="1"/>
      <c r="BG1720" s="1"/>
      <c r="BH1720" s="1"/>
      <c r="BI1720" s="1"/>
      <c r="BJ1720" s="1"/>
      <c r="BK1720" s="1"/>
      <c r="BL1720" s="1"/>
      <c r="BM1720" s="1"/>
      <c r="BN1720" s="1"/>
      <c r="BO1720" s="1"/>
      <c r="BP1720" s="1"/>
      <c r="BQ1720" s="1"/>
      <c r="BR1720" s="1"/>
      <c r="BS1720" s="1"/>
      <c r="BT1720" s="1"/>
      <c r="BU1720" s="1"/>
      <c r="BV1720" s="1"/>
      <c r="BW1720" s="1"/>
      <c r="BX1720" s="1"/>
      <c r="BY1720" s="1"/>
      <c r="BZ1720" s="1"/>
      <c r="CA1720" s="1"/>
      <c r="CB1720" s="1"/>
      <c r="CC1720" s="1"/>
      <c r="CD1720" s="1"/>
      <c r="CE1720" s="1"/>
      <c r="CF1720" s="1"/>
      <c r="CG1720" s="1"/>
      <c r="CH1720" s="1"/>
      <c r="CI1720" s="1"/>
      <c r="CJ1720" s="1"/>
      <c r="CK1720" s="1"/>
      <c r="CL1720" s="1"/>
      <c r="CM1720" s="1"/>
      <c r="CN1720" s="1"/>
      <c r="CO1720" s="1"/>
      <c r="CP1720" s="1"/>
      <c r="CQ1720" s="1"/>
      <c r="CR1720" s="1"/>
      <c r="CS1720" s="1"/>
      <c r="CT1720" s="1"/>
      <c r="CU1720" s="1"/>
      <c r="CV1720" s="1"/>
      <c r="CW1720" s="1"/>
      <c r="CX1720" s="1"/>
      <c r="CY1720" s="1"/>
      <c r="CZ1720" s="1"/>
      <c r="DA1720" s="1"/>
      <c r="DB1720" s="1"/>
      <c r="DC1720" s="1"/>
      <c r="DD1720" s="1"/>
      <c r="DE1720" s="1"/>
      <c r="DF1720" s="1"/>
      <c r="DG1720" s="1"/>
      <c r="DH1720" s="1"/>
      <c r="DI1720" s="1"/>
      <c r="DJ1720" s="1"/>
      <c r="DK1720" s="1"/>
      <c r="DL1720" s="1"/>
      <c r="DM1720" s="1"/>
      <c r="DN1720" s="1"/>
      <c r="DO1720" s="1"/>
      <c r="DP1720" s="1"/>
      <c r="DQ1720" s="1"/>
      <c r="DR1720" s="1"/>
      <c r="DS1720" s="1"/>
      <c r="DT1720" s="1"/>
      <c r="DU1720" s="1"/>
      <c r="DV1720" s="1"/>
      <c r="DW1720" s="1"/>
      <c r="DX1720" s="1"/>
      <c r="DY1720" s="1"/>
      <c r="DZ1720" s="1"/>
      <c r="EA1720" s="1"/>
      <c r="EB1720" s="1"/>
      <c r="EC1720" s="1"/>
      <c r="ED1720" s="1"/>
      <c r="EE1720" s="1"/>
      <c r="EF1720" s="1"/>
      <c r="EG1720" s="1"/>
      <c r="EH1720" s="1"/>
      <c r="EI1720" s="1"/>
      <c r="EJ1720" s="1"/>
      <c r="EK1720" s="1"/>
      <c r="EL1720" s="1"/>
      <c r="EM1720" s="1"/>
      <c r="EN1720" s="1"/>
      <c r="EO1720" s="1"/>
      <c r="EP1720" s="1"/>
      <c r="EQ1720" s="1"/>
      <c r="ER1720" s="1"/>
      <c r="ES1720" s="1"/>
      <c r="ET1720" s="1"/>
      <c r="EU1720" s="1"/>
      <c r="EV1720" s="1"/>
      <c r="EW1720" s="1"/>
      <c r="EX1720" s="1"/>
    </row>
    <row r="1721" spans="1:154" x14ac:dyDescent="0.15">
      <c r="A1721" s="35"/>
      <c r="B1721" s="125"/>
      <c r="C1721" s="14"/>
      <c r="D1721" s="13"/>
      <c r="E1721" s="14"/>
      <c r="F1721" s="14"/>
      <c r="G1721" s="14"/>
      <c r="H1721" s="14"/>
      <c r="I1721" s="13"/>
      <c r="J1721" s="29"/>
      <c r="K1721" s="2"/>
      <c r="L1721" s="17"/>
      <c r="M1721" s="12"/>
      <c r="N1721" s="12"/>
      <c r="O1721" s="17"/>
      <c r="P1721" s="14"/>
      <c r="Q1721" s="14"/>
      <c r="R1721" s="14"/>
      <c r="S1721" s="20"/>
      <c r="T1721" s="14"/>
      <c r="U1721" s="4"/>
      <c r="V1721" s="29"/>
      <c r="W1721" s="10"/>
      <c r="X1721" s="10"/>
      <c r="Y1721" s="27"/>
      <c r="Z1721" s="3"/>
      <c r="AA1721" s="1"/>
      <c r="AB1721" s="10"/>
      <c r="AC1721" s="3"/>
      <c r="AD1721" s="3"/>
      <c r="AE1721" s="3"/>
      <c r="AF1721" s="10"/>
      <c r="AG1721" s="11"/>
      <c r="AH1721" s="10"/>
      <c r="AI1721" s="1"/>
      <c r="AJ1721" s="1"/>
      <c r="AK1721" s="1"/>
      <c r="AL1721" s="1"/>
      <c r="AM1721" s="1"/>
      <c r="AN1721" s="1"/>
      <c r="AO1721" s="1"/>
      <c r="AP1721" s="1"/>
      <c r="AQ1721" s="1"/>
      <c r="AR1721" s="1"/>
      <c r="AS1721" s="1"/>
      <c r="AT1721" s="1"/>
      <c r="AU1721" s="1"/>
      <c r="AV1721" s="1"/>
      <c r="AW1721" s="1"/>
      <c r="AX1721" s="1"/>
      <c r="AY1721" s="1"/>
      <c r="AZ1721" s="1"/>
      <c r="BA1721" s="1"/>
      <c r="BB1721" s="1"/>
      <c r="BC1721" s="1"/>
      <c r="BD1721" s="1"/>
      <c r="BE1721" s="1"/>
      <c r="BF1721" s="1"/>
      <c r="BG1721" s="1"/>
      <c r="BH1721" s="1"/>
      <c r="BI1721" s="1"/>
      <c r="BJ1721" s="1"/>
      <c r="BK1721" s="1"/>
      <c r="BL1721" s="1"/>
      <c r="BM1721" s="1"/>
      <c r="BN1721" s="1"/>
      <c r="BO1721" s="1"/>
      <c r="BP1721" s="1"/>
      <c r="BQ1721" s="1"/>
      <c r="BR1721" s="1"/>
      <c r="BS1721" s="1"/>
      <c r="BT1721" s="1"/>
      <c r="BU1721" s="1"/>
      <c r="BV1721" s="1"/>
      <c r="BW1721" s="1"/>
      <c r="BX1721" s="1"/>
      <c r="BY1721" s="1"/>
      <c r="BZ1721" s="1"/>
      <c r="CA1721" s="1"/>
      <c r="CB1721" s="1"/>
      <c r="CC1721" s="1"/>
      <c r="CD1721" s="1"/>
      <c r="CE1721" s="1"/>
      <c r="CF1721" s="1"/>
      <c r="CG1721" s="1"/>
      <c r="CH1721" s="1"/>
      <c r="CI1721" s="1"/>
      <c r="CJ1721" s="1"/>
      <c r="CK1721" s="1"/>
      <c r="CL1721" s="1"/>
      <c r="CM1721" s="1"/>
      <c r="CN1721" s="1"/>
      <c r="CO1721" s="1"/>
      <c r="CP1721" s="1"/>
      <c r="CQ1721" s="1"/>
      <c r="CR1721" s="1"/>
      <c r="CS1721" s="1"/>
      <c r="CT1721" s="1"/>
      <c r="CU1721" s="1"/>
      <c r="CV1721" s="1"/>
      <c r="CW1721" s="1"/>
      <c r="CX1721" s="1"/>
      <c r="CY1721" s="1"/>
      <c r="CZ1721" s="1"/>
      <c r="DA1721" s="1"/>
      <c r="DB1721" s="1"/>
      <c r="DC1721" s="1"/>
      <c r="DD1721" s="1"/>
      <c r="DE1721" s="1"/>
      <c r="DF1721" s="1"/>
      <c r="DG1721" s="1"/>
      <c r="DH1721" s="1"/>
      <c r="DI1721" s="1"/>
      <c r="DJ1721" s="1"/>
      <c r="DK1721" s="1"/>
      <c r="DL1721" s="1"/>
      <c r="DM1721" s="1"/>
      <c r="DN1721" s="1"/>
      <c r="DO1721" s="1"/>
      <c r="DP1721" s="1"/>
      <c r="DQ1721" s="1"/>
      <c r="DR1721" s="1"/>
      <c r="DS1721" s="1"/>
      <c r="DT1721" s="1"/>
      <c r="DU1721" s="1"/>
      <c r="DV1721" s="1"/>
      <c r="DW1721" s="1"/>
      <c r="DX1721" s="1"/>
      <c r="DY1721" s="1"/>
      <c r="DZ1721" s="1"/>
      <c r="EA1721" s="1"/>
      <c r="EB1721" s="1"/>
      <c r="EC1721" s="1"/>
      <c r="ED1721" s="1"/>
      <c r="EE1721" s="1"/>
      <c r="EF1721" s="1"/>
      <c r="EG1721" s="1"/>
      <c r="EH1721" s="1"/>
      <c r="EI1721" s="1"/>
      <c r="EJ1721" s="1"/>
      <c r="EK1721" s="1"/>
      <c r="EL1721" s="1"/>
      <c r="EM1721" s="1"/>
      <c r="EN1721" s="1"/>
      <c r="EO1721" s="1"/>
      <c r="EP1721" s="1"/>
      <c r="EQ1721" s="1"/>
      <c r="ER1721" s="1"/>
      <c r="ES1721" s="1"/>
      <c r="ET1721" s="1"/>
      <c r="EU1721" s="1"/>
      <c r="EV1721" s="1"/>
      <c r="EW1721" s="1"/>
      <c r="EX1721" s="1"/>
    </row>
    <row r="1722" spans="1:154" x14ac:dyDescent="0.15">
      <c r="A1722" s="35"/>
      <c r="B1722" s="125"/>
      <c r="C1722" s="14"/>
      <c r="D1722" s="13"/>
      <c r="E1722" s="14"/>
      <c r="F1722" s="14"/>
      <c r="G1722" s="14"/>
      <c r="H1722" s="14"/>
      <c r="I1722" s="13"/>
      <c r="J1722" s="29"/>
      <c r="K1722" s="2"/>
      <c r="L1722" s="17"/>
      <c r="M1722" s="12"/>
      <c r="N1722" s="12"/>
      <c r="O1722" s="17"/>
      <c r="P1722" s="14"/>
      <c r="Q1722" s="14"/>
      <c r="R1722" s="14"/>
      <c r="S1722" s="20"/>
      <c r="T1722" s="14"/>
      <c r="U1722" s="4"/>
      <c r="V1722" s="29"/>
      <c r="W1722" s="10"/>
      <c r="X1722" s="10"/>
      <c r="Y1722" s="27"/>
      <c r="Z1722" s="3"/>
      <c r="AA1722" s="1"/>
      <c r="AB1722" s="10"/>
      <c r="AC1722" s="3"/>
      <c r="AD1722" s="3"/>
      <c r="AE1722" s="3"/>
      <c r="AF1722" s="10"/>
      <c r="AG1722" s="11"/>
      <c r="AH1722" s="10"/>
      <c r="AI1722" s="1"/>
      <c r="AJ1722" s="1"/>
      <c r="AK1722" s="1"/>
      <c r="AL1722" s="1"/>
      <c r="AM1722" s="1"/>
      <c r="AN1722" s="1"/>
      <c r="AO1722" s="1"/>
      <c r="AP1722" s="1"/>
      <c r="AQ1722" s="1"/>
      <c r="AR1722" s="1"/>
      <c r="AS1722" s="1"/>
      <c r="AT1722" s="1"/>
      <c r="AU1722" s="1"/>
      <c r="AV1722" s="1"/>
      <c r="AW1722" s="1"/>
      <c r="AX1722" s="1"/>
      <c r="AY1722" s="1"/>
      <c r="AZ1722" s="1"/>
      <c r="BA1722" s="1"/>
      <c r="BB1722" s="1"/>
      <c r="BC1722" s="1"/>
      <c r="BD1722" s="1"/>
      <c r="BE1722" s="1"/>
      <c r="BF1722" s="1"/>
      <c r="BG1722" s="1"/>
      <c r="BH1722" s="1"/>
      <c r="BI1722" s="1"/>
      <c r="BJ1722" s="1"/>
      <c r="BK1722" s="1"/>
      <c r="BL1722" s="1"/>
      <c r="BM1722" s="1"/>
      <c r="BN1722" s="1"/>
      <c r="BO1722" s="1"/>
      <c r="BP1722" s="1"/>
      <c r="BQ1722" s="1"/>
      <c r="BR1722" s="1"/>
      <c r="BS1722" s="1"/>
      <c r="BT1722" s="1"/>
      <c r="BU1722" s="1"/>
      <c r="BV1722" s="1"/>
      <c r="BW1722" s="1"/>
      <c r="BX1722" s="1"/>
      <c r="BY1722" s="1"/>
      <c r="BZ1722" s="1"/>
      <c r="CA1722" s="1"/>
      <c r="CB1722" s="1"/>
      <c r="CC1722" s="1"/>
      <c r="CD1722" s="1"/>
      <c r="CE1722" s="1"/>
      <c r="CF1722" s="1"/>
      <c r="CG1722" s="1"/>
      <c r="CH1722" s="1"/>
      <c r="CI1722" s="1"/>
      <c r="CJ1722" s="1"/>
      <c r="CK1722" s="1"/>
      <c r="CL1722" s="1"/>
      <c r="CM1722" s="1"/>
      <c r="CN1722" s="1"/>
      <c r="CO1722" s="1"/>
      <c r="CP1722" s="1"/>
      <c r="CQ1722" s="1"/>
      <c r="CR1722" s="1"/>
      <c r="CS1722" s="1"/>
      <c r="CT1722" s="1"/>
      <c r="CU1722" s="1"/>
      <c r="CV1722" s="1"/>
      <c r="CW1722" s="1"/>
      <c r="CX1722" s="1"/>
      <c r="CY1722" s="1"/>
      <c r="CZ1722" s="1"/>
      <c r="DA1722" s="1"/>
      <c r="DB1722" s="1"/>
      <c r="DC1722" s="1"/>
      <c r="DD1722" s="1"/>
      <c r="DE1722" s="1"/>
      <c r="DF1722" s="1"/>
      <c r="DG1722" s="1"/>
      <c r="DH1722" s="1"/>
      <c r="DI1722" s="1"/>
      <c r="DJ1722" s="1"/>
      <c r="DK1722" s="1"/>
      <c r="DL1722" s="1"/>
      <c r="DM1722" s="1"/>
      <c r="DN1722" s="1"/>
      <c r="DO1722" s="1"/>
      <c r="DP1722" s="1"/>
      <c r="DQ1722" s="1"/>
      <c r="DR1722" s="1"/>
      <c r="DS1722" s="1"/>
      <c r="DT1722" s="1"/>
      <c r="DU1722" s="1"/>
      <c r="DV1722" s="1"/>
      <c r="DW1722" s="1"/>
      <c r="DX1722" s="1"/>
      <c r="DY1722" s="1"/>
      <c r="DZ1722" s="1"/>
      <c r="EA1722" s="1"/>
      <c r="EB1722" s="1"/>
      <c r="EC1722" s="1"/>
      <c r="ED1722" s="1"/>
      <c r="EE1722" s="1"/>
      <c r="EF1722" s="1"/>
      <c r="EG1722" s="1"/>
      <c r="EH1722" s="1"/>
      <c r="EI1722" s="1"/>
      <c r="EJ1722" s="1"/>
      <c r="EK1722" s="1"/>
      <c r="EL1722" s="1"/>
      <c r="EM1722" s="1"/>
      <c r="EN1722" s="1"/>
      <c r="EO1722" s="1"/>
      <c r="EP1722" s="1"/>
      <c r="EQ1722" s="1"/>
      <c r="ER1722" s="1"/>
      <c r="ES1722" s="1"/>
      <c r="ET1722" s="1"/>
      <c r="EU1722" s="1"/>
      <c r="EV1722" s="1"/>
      <c r="EW1722" s="1"/>
      <c r="EX1722" s="1"/>
    </row>
    <row r="1723" spans="1:154" x14ac:dyDescent="0.15">
      <c r="A1723" s="35"/>
      <c r="B1723" s="125"/>
      <c r="C1723" s="14"/>
      <c r="D1723" s="13"/>
      <c r="E1723" s="14"/>
      <c r="F1723" s="14"/>
      <c r="G1723" s="14"/>
      <c r="H1723" s="14"/>
      <c r="I1723" s="13"/>
      <c r="J1723" s="29"/>
      <c r="K1723" s="2"/>
      <c r="L1723" s="17"/>
      <c r="M1723" s="12"/>
      <c r="N1723" s="12"/>
      <c r="O1723" s="17"/>
      <c r="P1723" s="14"/>
      <c r="Q1723" s="14"/>
      <c r="R1723" s="14"/>
      <c r="S1723" s="20"/>
      <c r="T1723" s="14"/>
      <c r="U1723" s="4"/>
      <c r="V1723" s="29"/>
      <c r="W1723" s="10"/>
      <c r="X1723" s="10"/>
      <c r="Y1723" s="27"/>
      <c r="Z1723" s="3"/>
      <c r="AA1723" s="1"/>
      <c r="AB1723" s="10"/>
      <c r="AC1723" s="3"/>
      <c r="AD1723" s="3"/>
      <c r="AE1723" s="3"/>
      <c r="AF1723" s="10"/>
      <c r="AG1723" s="11"/>
      <c r="AH1723" s="10"/>
      <c r="AI1723" s="1"/>
      <c r="AJ1723" s="1"/>
      <c r="AK1723" s="1"/>
      <c r="AL1723" s="1"/>
      <c r="AM1723" s="1"/>
      <c r="AN1723" s="1"/>
      <c r="AO1723" s="1"/>
      <c r="AP1723" s="1"/>
      <c r="AQ1723" s="1"/>
      <c r="AR1723" s="1"/>
      <c r="AS1723" s="1"/>
      <c r="AT1723" s="1"/>
      <c r="AU1723" s="1"/>
      <c r="AV1723" s="1"/>
      <c r="AW1723" s="1"/>
      <c r="AX1723" s="1"/>
      <c r="AY1723" s="1"/>
      <c r="AZ1723" s="1"/>
      <c r="BA1723" s="1"/>
      <c r="BB1723" s="1"/>
      <c r="BC1723" s="1"/>
      <c r="BD1723" s="1"/>
      <c r="BE1723" s="1"/>
      <c r="BF1723" s="1"/>
      <c r="BG1723" s="1"/>
      <c r="BH1723" s="1"/>
      <c r="BI1723" s="1"/>
      <c r="BJ1723" s="1"/>
      <c r="BK1723" s="1"/>
      <c r="BL1723" s="1"/>
      <c r="BM1723" s="1"/>
      <c r="BN1723" s="1"/>
      <c r="BO1723" s="1"/>
      <c r="BP1723" s="1"/>
      <c r="BQ1723" s="1"/>
      <c r="BR1723" s="1"/>
      <c r="BS1723" s="1"/>
      <c r="BT1723" s="1"/>
      <c r="BU1723" s="1"/>
      <c r="BV1723" s="1"/>
      <c r="BW1723" s="1"/>
      <c r="BX1723" s="1"/>
      <c r="BY1723" s="1"/>
      <c r="BZ1723" s="1"/>
      <c r="CA1723" s="1"/>
      <c r="CB1723" s="1"/>
      <c r="CC1723" s="1"/>
      <c r="CD1723" s="1"/>
      <c r="CE1723" s="1"/>
      <c r="CF1723" s="1"/>
      <c r="CG1723" s="1"/>
      <c r="CH1723" s="1"/>
      <c r="CI1723" s="1"/>
      <c r="CJ1723" s="1"/>
      <c r="CK1723" s="1"/>
      <c r="CL1723" s="1"/>
      <c r="CM1723" s="1"/>
      <c r="CN1723" s="1"/>
      <c r="CO1723" s="1"/>
      <c r="CP1723" s="1"/>
      <c r="CQ1723" s="1"/>
      <c r="CR1723" s="1"/>
      <c r="CS1723" s="1"/>
      <c r="CT1723" s="1"/>
      <c r="CU1723" s="1"/>
      <c r="CV1723" s="1"/>
      <c r="CW1723" s="1"/>
      <c r="CX1723" s="1"/>
      <c r="CY1723" s="1"/>
      <c r="CZ1723" s="1"/>
      <c r="DA1723" s="1"/>
      <c r="DB1723" s="1"/>
      <c r="DC1723" s="1"/>
      <c r="DD1723" s="1"/>
      <c r="DE1723" s="1"/>
      <c r="DF1723" s="1"/>
      <c r="DG1723" s="1"/>
      <c r="DH1723" s="1"/>
      <c r="DI1723" s="1"/>
      <c r="DJ1723" s="1"/>
      <c r="DK1723" s="1"/>
      <c r="DL1723" s="1"/>
      <c r="DM1723" s="1"/>
      <c r="DN1723" s="1"/>
      <c r="DO1723" s="1"/>
      <c r="DP1723" s="1"/>
      <c r="DQ1723" s="1"/>
      <c r="DR1723" s="1"/>
      <c r="DS1723" s="1"/>
      <c r="DT1723" s="1"/>
      <c r="DU1723" s="1"/>
      <c r="DV1723" s="1"/>
      <c r="DW1723" s="1"/>
      <c r="DX1723" s="1"/>
      <c r="DY1723" s="1"/>
      <c r="DZ1723" s="1"/>
      <c r="EA1723" s="1"/>
      <c r="EB1723" s="1"/>
      <c r="EC1723" s="1"/>
      <c r="ED1723" s="1"/>
      <c r="EE1723" s="1"/>
      <c r="EF1723" s="1"/>
      <c r="EG1723" s="1"/>
      <c r="EH1723" s="1"/>
      <c r="EI1723" s="1"/>
      <c r="EJ1723" s="1"/>
      <c r="EK1723" s="1"/>
      <c r="EL1723" s="1"/>
      <c r="EM1723" s="1"/>
      <c r="EN1723" s="1"/>
      <c r="EO1723" s="1"/>
      <c r="EP1723" s="1"/>
      <c r="EQ1723" s="1"/>
      <c r="ER1723" s="1"/>
      <c r="ES1723" s="1"/>
      <c r="ET1723" s="1"/>
      <c r="EU1723" s="1"/>
      <c r="EV1723" s="1"/>
      <c r="EW1723" s="1"/>
      <c r="EX1723" s="1"/>
    </row>
    <row r="1724" spans="1:154" x14ac:dyDescent="0.15">
      <c r="A1724" s="35"/>
      <c r="B1724" s="125"/>
      <c r="C1724" s="14"/>
      <c r="D1724" s="13"/>
      <c r="E1724" s="14"/>
      <c r="F1724" s="14"/>
      <c r="G1724" s="14"/>
      <c r="H1724" s="14"/>
      <c r="I1724" s="13"/>
      <c r="J1724" s="29"/>
      <c r="K1724" s="2"/>
      <c r="L1724" s="17"/>
      <c r="M1724" s="12"/>
      <c r="N1724" s="12"/>
      <c r="O1724" s="17"/>
      <c r="P1724" s="14"/>
      <c r="Q1724" s="14"/>
      <c r="R1724" s="14"/>
      <c r="S1724" s="20"/>
      <c r="T1724" s="14"/>
      <c r="U1724" s="4"/>
      <c r="V1724" s="29"/>
      <c r="W1724" s="10"/>
      <c r="X1724" s="10"/>
      <c r="Y1724" s="27"/>
      <c r="Z1724" s="3"/>
      <c r="AA1724" s="1"/>
      <c r="AB1724" s="10"/>
      <c r="AC1724" s="3"/>
      <c r="AD1724" s="3"/>
      <c r="AE1724" s="3"/>
      <c r="AF1724" s="10"/>
      <c r="AG1724" s="11"/>
      <c r="AH1724" s="10"/>
      <c r="AI1724" s="1"/>
      <c r="AJ1724" s="1"/>
      <c r="AK1724" s="1"/>
      <c r="AL1724" s="1"/>
      <c r="AM1724" s="1"/>
      <c r="AN1724" s="1"/>
      <c r="AO1724" s="1"/>
      <c r="AP1724" s="1"/>
      <c r="AQ1724" s="1"/>
      <c r="AR1724" s="1"/>
      <c r="AS1724" s="1"/>
      <c r="AT1724" s="1"/>
      <c r="AU1724" s="1"/>
      <c r="AV1724" s="1"/>
      <c r="AW1724" s="1"/>
      <c r="AX1724" s="1"/>
      <c r="AY1724" s="1"/>
      <c r="AZ1724" s="1"/>
      <c r="BA1724" s="1"/>
      <c r="BB1724" s="1"/>
      <c r="BC1724" s="1"/>
      <c r="BD1724" s="1"/>
      <c r="BE1724" s="1"/>
      <c r="BF1724" s="1"/>
      <c r="BG1724" s="1"/>
      <c r="BH1724" s="1"/>
      <c r="BI1724" s="1"/>
      <c r="BJ1724" s="1"/>
      <c r="BK1724" s="1"/>
      <c r="BL1724" s="1"/>
      <c r="BM1724" s="1"/>
      <c r="BN1724" s="1"/>
      <c r="BO1724" s="1"/>
      <c r="BP1724" s="1"/>
      <c r="BQ1724" s="1"/>
      <c r="BR1724" s="1"/>
      <c r="BS1724" s="1"/>
      <c r="BT1724" s="1"/>
      <c r="BU1724" s="1"/>
      <c r="BV1724" s="1"/>
      <c r="BW1724" s="1"/>
      <c r="BX1724" s="1"/>
      <c r="BY1724" s="1"/>
      <c r="BZ1724" s="1"/>
      <c r="CA1724" s="1"/>
      <c r="CB1724" s="1"/>
      <c r="CC1724" s="1"/>
      <c r="CD1724" s="1"/>
      <c r="CE1724" s="1"/>
      <c r="CF1724" s="1"/>
      <c r="CG1724" s="1"/>
      <c r="CH1724" s="1"/>
      <c r="CI1724" s="1"/>
      <c r="CJ1724" s="1"/>
      <c r="CK1724" s="1"/>
      <c r="CL1724" s="1"/>
      <c r="CM1724" s="1"/>
      <c r="CN1724" s="1"/>
      <c r="CO1724" s="1"/>
      <c r="CP1724" s="1"/>
      <c r="CQ1724" s="1"/>
      <c r="CR1724" s="1"/>
      <c r="CS1724" s="1"/>
      <c r="CT1724" s="1"/>
      <c r="CU1724" s="1"/>
      <c r="CV1724" s="1"/>
      <c r="CW1724" s="1"/>
      <c r="CX1724" s="1"/>
      <c r="CY1724" s="1"/>
      <c r="CZ1724" s="1"/>
      <c r="DA1724" s="1"/>
      <c r="DB1724" s="1"/>
      <c r="DC1724" s="1"/>
      <c r="DD1724" s="1"/>
      <c r="DE1724" s="1"/>
      <c r="DF1724" s="1"/>
      <c r="DG1724" s="1"/>
      <c r="DH1724" s="1"/>
      <c r="DI1724" s="1"/>
      <c r="DJ1724" s="1"/>
      <c r="DK1724" s="1"/>
      <c r="DL1724" s="1"/>
      <c r="DM1724" s="1"/>
      <c r="DN1724" s="1"/>
      <c r="DO1724" s="1"/>
      <c r="DP1724" s="1"/>
      <c r="DQ1724" s="1"/>
      <c r="DR1724" s="1"/>
      <c r="DS1724" s="1"/>
      <c r="DT1724" s="1"/>
      <c r="DU1724" s="1"/>
      <c r="DV1724" s="1"/>
      <c r="DW1724" s="1"/>
      <c r="DX1724" s="1"/>
      <c r="DY1724" s="1"/>
      <c r="DZ1724" s="1"/>
      <c r="EA1724" s="1"/>
      <c r="EB1724" s="1"/>
      <c r="EC1724" s="1"/>
      <c r="ED1724" s="1"/>
      <c r="EE1724" s="1"/>
      <c r="EF1724" s="1"/>
      <c r="EG1724" s="1"/>
      <c r="EH1724" s="1"/>
      <c r="EI1724" s="1"/>
      <c r="EJ1724" s="1"/>
      <c r="EK1724" s="1"/>
      <c r="EL1724" s="1"/>
      <c r="EM1724" s="1"/>
      <c r="EN1724" s="1"/>
      <c r="EO1724" s="1"/>
      <c r="EP1724" s="1"/>
      <c r="EQ1724" s="1"/>
      <c r="ER1724" s="1"/>
      <c r="ES1724" s="1"/>
      <c r="ET1724" s="1"/>
      <c r="EU1724" s="1"/>
      <c r="EV1724" s="1"/>
      <c r="EW1724" s="1"/>
      <c r="EX1724" s="1"/>
    </row>
    <row r="1725" spans="1:154" x14ac:dyDescent="0.15">
      <c r="A1725" s="35"/>
      <c r="B1725" s="125"/>
      <c r="C1725" s="14"/>
      <c r="D1725" s="13"/>
      <c r="E1725" s="14"/>
      <c r="F1725" s="14"/>
      <c r="G1725" s="14"/>
      <c r="H1725" s="14"/>
      <c r="I1725" s="13"/>
      <c r="J1725" s="29"/>
      <c r="K1725" s="2"/>
      <c r="L1725" s="17"/>
      <c r="M1725" s="12"/>
      <c r="N1725" s="12"/>
      <c r="O1725" s="17"/>
      <c r="P1725" s="14"/>
      <c r="Q1725" s="14"/>
      <c r="R1725" s="14"/>
      <c r="S1725" s="20"/>
      <c r="T1725" s="14"/>
      <c r="U1725" s="4"/>
      <c r="V1725" s="29"/>
      <c r="W1725" s="10"/>
      <c r="X1725" s="10"/>
      <c r="Y1725" s="27"/>
      <c r="Z1725" s="3"/>
      <c r="AA1725" s="1"/>
      <c r="AB1725" s="10"/>
      <c r="AC1725" s="3"/>
      <c r="AD1725" s="3"/>
      <c r="AE1725" s="3"/>
      <c r="AF1725" s="10"/>
      <c r="AG1725" s="11"/>
      <c r="AH1725" s="10"/>
      <c r="AI1725" s="1"/>
      <c r="AJ1725" s="1"/>
      <c r="AK1725" s="1"/>
      <c r="AL1725" s="1"/>
      <c r="AM1725" s="1"/>
      <c r="AN1725" s="1"/>
      <c r="AO1725" s="1"/>
      <c r="AP1725" s="1"/>
      <c r="AQ1725" s="1"/>
      <c r="AR1725" s="1"/>
      <c r="AS1725" s="1"/>
      <c r="AT1725" s="1"/>
      <c r="AU1725" s="1"/>
      <c r="AV1725" s="1"/>
      <c r="AW1725" s="1"/>
      <c r="AX1725" s="1"/>
      <c r="AY1725" s="1"/>
      <c r="AZ1725" s="1"/>
      <c r="BA1725" s="1"/>
      <c r="BB1725" s="1"/>
      <c r="BC1725" s="1"/>
      <c r="BD1725" s="1"/>
      <c r="BE1725" s="1"/>
      <c r="BF1725" s="1"/>
      <c r="BG1725" s="1"/>
      <c r="BH1725" s="1"/>
      <c r="BI1725" s="1"/>
      <c r="BJ1725" s="1"/>
      <c r="BK1725" s="1"/>
      <c r="BL1725" s="1"/>
      <c r="BM1725" s="1"/>
      <c r="BN1725" s="1"/>
      <c r="BO1725" s="1"/>
      <c r="BP1725" s="1"/>
      <c r="BQ1725" s="1"/>
      <c r="BR1725" s="1"/>
      <c r="BS1725" s="1"/>
      <c r="BT1725" s="1"/>
      <c r="BU1725" s="1"/>
      <c r="BV1725" s="1"/>
      <c r="BW1725" s="1"/>
      <c r="BX1725" s="1"/>
      <c r="BY1725" s="1"/>
      <c r="BZ1725" s="1"/>
      <c r="CA1725" s="1"/>
      <c r="CB1725" s="1"/>
      <c r="CC1725" s="1"/>
      <c r="CD1725" s="1"/>
      <c r="CE1725" s="1"/>
      <c r="CF1725" s="1"/>
      <c r="CG1725" s="1"/>
      <c r="CH1725" s="1"/>
      <c r="CI1725" s="1"/>
      <c r="CJ1725" s="1"/>
      <c r="CK1725" s="1"/>
      <c r="CL1725" s="1"/>
      <c r="CM1725" s="1"/>
      <c r="CN1725" s="1"/>
      <c r="CO1725" s="1"/>
      <c r="CP1725" s="1"/>
      <c r="CQ1725" s="1"/>
      <c r="CR1725" s="1"/>
      <c r="CS1725" s="1"/>
      <c r="CT1725" s="1"/>
      <c r="CU1725" s="1"/>
      <c r="CV1725" s="1"/>
      <c r="CW1725" s="1"/>
      <c r="CX1725" s="1"/>
      <c r="CY1725" s="1"/>
      <c r="CZ1725" s="1"/>
      <c r="DA1725" s="1"/>
      <c r="DB1725" s="1"/>
      <c r="DC1725" s="1"/>
      <c r="DD1725" s="1"/>
      <c r="DE1725" s="1"/>
      <c r="DF1725" s="1"/>
      <c r="DG1725" s="1"/>
      <c r="DH1725" s="1"/>
      <c r="DI1725" s="1"/>
      <c r="DJ1725" s="1"/>
      <c r="DK1725" s="1"/>
      <c r="DL1725" s="1"/>
      <c r="DM1725" s="1"/>
      <c r="DN1725" s="1"/>
      <c r="DO1725" s="1"/>
      <c r="DP1725" s="1"/>
      <c r="DQ1725" s="1"/>
      <c r="DR1725" s="1"/>
      <c r="DS1725" s="1"/>
      <c r="DT1725" s="1"/>
      <c r="DU1725" s="1"/>
      <c r="DV1725" s="1"/>
      <c r="DW1725" s="1"/>
      <c r="DX1725" s="1"/>
      <c r="DY1725" s="1"/>
      <c r="DZ1725" s="1"/>
      <c r="EA1725" s="1"/>
      <c r="EB1725" s="1"/>
      <c r="EC1725" s="1"/>
      <c r="ED1725" s="1"/>
      <c r="EE1725" s="1"/>
      <c r="EF1725" s="1"/>
      <c r="EG1725" s="1"/>
      <c r="EH1725" s="1"/>
      <c r="EI1725" s="1"/>
      <c r="EJ1725" s="1"/>
      <c r="EK1725" s="1"/>
      <c r="EL1725" s="1"/>
      <c r="EM1725" s="1"/>
      <c r="EN1725" s="1"/>
      <c r="EO1725" s="1"/>
      <c r="EP1725" s="1"/>
      <c r="EQ1725" s="1"/>
      <c r="ER1725" s="1"/>
      <c r="ES1725" s="1"/>
      <c r="ET1725" s="1"/>
      <c r="EU1725" s="1"/>
      <c r="EV1725" s="1"/>
      <c r="EW1725" s="1"/>
      <c r="EX1725" s="1"/>
    </row>
    <row r="1726" spans="1:154" x14ac:dyDescent="0.15">
      <c r="A1726" s="35"/>
      <c r="B1726" s="125"/>
      <c r="C1726" s="14"/>
      <c r="D1726" s="13"/>
      <c r="E1726" s="14"/>
      <c r="F1726" s="14"/>
      <c r="G1726" s="14"/>
      <c r="H1726" s="14"/>
      <c r="I1726" s="13"/>
      <c r="J1726" s="29"/>
      <c r="K1726" s="2"/>
      <c r="L1726" s="17"/>
      <c r="M1726" s="12"/>
      <c r="N1726" s="12"/>
      <c r="O1726" s="17"/>
      <c r="P1726" s="14"/>
      <c r="Q1726" s="14"/>
      <c r="R1726" s="14"/>
      <c r="S1726" s="20"/>
      <c r="T1726" s="14"/>
      <c r="U1726" s="4"/>
      <c r="V1726" s="29"/>
      <c r="W1726" s="10"/>
      <c r="X1726" s="10"/>
      <c r="Y1726" s="27"/>
      <c r="Z1726" s="3"/>
      <c r="AA1726" s="1"/>
      <c r="AB1726" s="10"/>
      <c r="AC1726" s="3"/>
      <c r="AD1726" s="3"/>
      <c r="AE1726" s="3"/>
      <c r="AF1726" s="10"/>
      <c r="AG1726" s="11"/>
      <c r="AH1726" s="10"/>
      <c r="AI1726" s="1"/>
      <c r="AJ1726" s="1"/>
      <c r="AK1726" s="1"/>
      <c r="AL1726" s="1"/>
      <c r="AM1726" s="1"/>
      <c r="AN1726" s="1"/>
      <c r="AO1726" s="1"/>
      <c r="AP1726" s="1"/>
      <c r="AQ1726" s="1"/>
      <c r="AR1726" s="1"/>
      <c r="AS1726" s="1"/>
      <c r="AT1726" s="1"/>
      <c r="AU1726" s="1"/>
      <c r="AV1726" s="1"/>
      <c r="AW1726" s="1"/>
      <c r="AX1726" s="1"/>
      <c r="AY1726" s="1"/>
      <c r="AZ1726" s="1"/>
      <c r="BA1726" s="1"/>
      <c r="BB1726" s="1"/>
      <c r="BC1726" s="1"/>
      <c r="BD1726" s="1"/>
      <c r="BE1726" s="1"/>
      <c r="BF1726" s="1"/>
      <c r="BG1726" s="1"/>
      <c r="BH1726" s="1"/>
      <c r="BI1726" s="1"/>
      <c r="BJ1726" s="1"/>
      <c r="BK1726" s="1"/>
      <c r="BL1726" s="1"/>
      <c r="BM1726" s="1"/>
      <c r="BN1726" s="1"/>
      <c r="BO1726" s="1"/>
      <c r="BP1726" s="1"/>
      <c r="BQ1726" s="1"/>
      <c r="BR1726" s="1"/>
      <c r="BS1726" s="1"/>
      <c r="BT1726" s="1"/>
      <c r="BU1726" s="1"/>
      <c r="BV1726" s="1"/>
      <c r="BW1726" s="1"/>
      <c r="BX1726" s="1"/>
      <c r="BY1726" s="1"/>
      <c r="BZ1726" s="1"/>
      <c r="CA1726" s="1"/>
      <c r="CB1726" s="1"/>
      <c r="CC1726" s="1"/>
      <c r="CD1726" s="1"/>
      <c r="CE1726" s="1"/>
      <c r="CF1726" s="1"/>
      <c r="CG1726" s="1"/>
      <c r="CH1726" s="1"/>
      <c r="CI1726" s="1"/>
      <c r="CJ1726" s="1"/>
      <c r="CK1726" s="1"/>
      <c r="CL1726" s="1"/>
      <c r="CM1726" s="1"/>
      <c r="CN1726" s="1"/>
      <c r="CO1726" s="1"/>
      <c r="CP1726" s="1"/>
      <c r="CQ1726" s="1"/>
      <c r="CR1726" s="1"/>
      <c r="CS1726" s="1"/>
      <c r="CT1726" s="1"/>
      <c r="CU1726" s="1"/>
      <c r="CV1726" s="1"/>
      <c r="CW1726" s="1"/>
      <c r="CX1726" s="1"/>
      <c r="CY1726" s="1"/>
      <c r="CZ1726" s="1"/>
      <c r="DA1726" s="1"/>
      <c r="DB1726" s="1"/>
      <c r="DC1726" s="1"/>
      <c r="DD1726" s="1"/>
      <c r="DE1726" s="1"/>
      <c r="DF1726" s="1"/>
      <c r="DG1726" s="1"/>
      <c r="DH1726" s="1"/>
      <c r="DI1726" s="1"/>
      <c r="DJ1726" s="1"/>
      <c r="DK1726" s="1"/>
      <c r="DL1726" s="1"/>
      <c r="DM1726" s="1"/>
      <c r="DN1726" s="1"/>
      <c r="DO1726" s="1"/>
      <c r="DP1726" s="1"/>
      <c r="DQ1726" s="1"/>
      <c r="DR1726" s="1"/>
      <c r="DS1726" s="1"/>
      <c r="DT1726" s="1"/>
      <c r="DU1726" s="1"/>
      <c r="DV1726" s="1"/>
      <c r="DW1726" s="1"/>
      <c r="DX1726" s="1"/>
      <c r="DY1726" s="1"/>
      <c r="DZ1726" s="1"/>
      <c r="EA1726" s="1"/>
      <c r="EB1726" s="1"/>
      <c r="EC1726" s="1"/>
      <c r="ED1726" s="1"/>
      <c r="EE1726" s="1"/>
      <c r="EF1726" s="1"/>
      <c r="EG1726" s="1"/>
      <c r="EH1726" s="1"/>
      <c r="EI1726" s="1"/>
      <c r="EJ1726" s="1"/>
      <c r="EK1726" s="1"/>
      <c r="EL1726" s="1"/>
      <c r="EM1726" s="1"/>
      <c r="EN1726" s="1"/>
      <c r="EO1726" s="1"/>
      <c r="EP1726" s="1"/>
      <c r="EQ1726" s="1"/>
      <c r="ER1726" s="1"/>
      <c r="ES1726" s="1"/>
      <c r="ET1726" s="1"/>
      <c r="EU1726" s="1"/>
      <c r="EV1726" s="1"/>
      <c r="EW1726" s="1"/>
      <c r="EX1726" s="1"/>
    </row>
    <row r="1727" spans="1:154" x14ac:dyDescent="0.15">
      <c r="A1727" s="35"/>
      <c r="B1727" s="125"/>
      <c r="C1727" s="14"/>
      <c r="D1727" s="13"/>
      <c r="E1727" s="14"/>
      <c r="F1727" s="14"/>
      <c r="G1727" s="14"/>
      <c r="H1727" s="14"/>
      <c r="I1727" s="13"/>
      <c r="J1727" s="29"/>
      <c r="K1727" s="2"/>
      <c r="L1727" s="17"/>
      <c r="M1727" s="12"/>
      <c r="N1727" s="12"/>
      <c r="O1727" s="17"/>
      <c r="P1727" s="14"/>
      <c r="Q1727" s="14"/>
      <c r="R1727" s="14"/>
      <c r="S1727" s="20"/>
      <c r="T1727" s="14"/>
      <c r="U1727" s="4"/>
      <c r="V1727" s="29"/>
      <c r="W1727" s="10"/>
      <c r="X1727" s="10"/>
      <c r="Y1727" s="27"/>
      <c r="Z1727" s="3"/>
      <c r="AA1727" s="1"/>
      <c r="AB1727" s="10"/>
      <c r="AC1727" s="3"/>
      <c r="AD1727" s="3"/>
      <c r="AE1727" s="3"/>
      <c r="AF1727" s="10"/>
      <c r="AG1727" s="11"/>
      <c r="AH1727" s="10"/>
      <c r="AI1727" s="1"/>
      <c r="AJ1727" s="1"/>
      <c r="AK1727" s="1"/>
      <c r="AL1727" s="1"/>
      <c r="AM1727" s="1"/>
      <c r="AN1727" s="1"/>
      <c r="AO1727" s="1"/>
      <c r="AP1727" s="1"/>
      <c r="AQ1727" s="1"/>
      <c r="AR1727" s="1"/>
      <c r="AS1727" s="1"/>
      <c r="AT1727" s="1"/>
      <c r="AU1727" s="1"/>
      <c r="AV1727" s="1"/>
      <c r="AW1727" s="1"/>
      <c r="AX1727" s="1"/>
      <c r="AY1727" s="1"/>
      <c r="AZ1727" s="1"/>
      <c r="BA1727" s="1"/>
      <c r="BB1727" s="1"/>
      <c r="BC1727" s="1"/>
      <c r="BD1727" s="1"/>
      <c r="BE1727" s="1"/>
      <c r="BF1727" s="1"/>
      <c r="BG1727" s="1"/>
      <c r="BH1727" s="1"/>
      <c r="BI1727" s="1"/>
      <c r="BJ1727" s="1"/>
      <c r="BK1727" s="1"/>
      <c r="BL1727" s="1"/>
      <c r="BM1727" s="1"/>
      <c r="BN1727" s="1"/>
      <c r="BO1727" s="1"/>
      <c r="BP1727" s="1"/>
      <c r="BQ1727" s="1"/>
      <c r="BR1727" s="1"/>
      <c r="BS1727" s="1"/>
      <c r="BT1727" s="1"/>
      <c r="BU1727" s="1"/>
      <c r="BV1727" s="1"/>
      <c r="BW1727" s="1"/>
      <c r="BX1727" s="1"/>
      <c r="BY1727" s="1"/>
      <c r="BZ1727" s="1"/>
      <c r="CA1727" s="1"/>
      <c r="CB1727" s="1"/>
      <c r="CC1727" s="1"/>
      <c r="CD1727" s="1"/>
      <c r="CE1727" s="1"/>
      <c r="CF1727" s="1"/>
      <c r="CG1727" s="1"/>
      <c r="CH1727" s="1"/>
      <c r="CI1727" s="1"/>
      <c r="CJ1727" s="1"/>
      <c r="CK1727" s="1"/>
      <c r="CL1727" s="1"/>
      <c r="CM1727" s="1"/>
      <c r="CN1727" s="1"/>
      <c r="CO1727" s="1"/>
      <c r="CP1727" s="1"/>
      <c r="CQ1727" s="1"/>
      <c r="CR1727" s="1"/>
      <c r="CS1727" s="1"/>
      <c r="CT1727" s="1"/>
      <c r="CU1727" s="1"/>
      <c r="CV1727" s="1"/>
      <c r="CW1727" s="1"/>
      <c r="CX1727" s="1"/>
      <c r="CY1727" s="1"/>
      <c r="CZ1727" s="1"/>
      <c r="DA1727" s="1"/>
      <c r="DB1727" s="1"/>
      <c r="DC1727" s="1"/>
      <c r="DD1727" s="1"/>
      <c r="DE1727" s="1"/>
      <c r="DF1727" s="1"/>
      <c r="DG1727" s="1"/>
      <c r="DH1727" s="1"/>
      <c r="DI1727" s="1"/>
      <c r="DJ1727" s="1"/>
      <c r="DK1727" s="1"/>
      <c r="DL1727" s="1"/>
      <c r="DM1727" s="1"/>
      <c r="DN1727" s="1"/>
      <c r="DO1727" s="1"/>
      <c r="DP1727" s="1"/>
      <c r="DQ1727" s="1"/>
      <c r="DR1727" s="1"/>
      <c r="DS1727" s="1"/>
      <c r="DT1727" s="1"/>
      <c r="DU1727" s="1"/>
      <c r="DV1727" s="1"/>
      <c r="DW1727" s="1"/>
      <c r="DX1727" s="1"/>
      <c r="DY1727" s="1"/>
      <c r="DZ1727" s="1"/>
      <c r="EA1727" s="1"/>
      <c r="EB1727" s="1"/>
      <c r="EC1727" s="1"/>
      <c r="ED1727" s="1"/>
      <c r="EE1727" s="1"/>
      <c r="EF1727" s="1"/>
      <c r="EG1727" s="1"/>
      <c r="EH1727" s="1"/>
      <c r="EI1727" s="1"/>
      <c r="EJ1727" s="1"/>
      <c r="EK1727" s="1"/>
      <c r="EL1727" s="1"/>
      <c r="EM1727" s="1"/>
      <c r="EN1727" s="1"/>
      <c r="EO1727" s="1"/>
      <c r="EP1727" s="1"/>
      <c r="EQ1727" s="1"/>
      <c r="ER1727" s="1"/>
      <c r="ES1727" s="1"/>
      <c r="ET1727" s="1"/>
      <c r="EU1727" s="1"/>
      <c r="EV1727" s="1"/>
      <c r="EW1727" s="1"/>
      <c r="EX1727" s="1"/>
    </row>
    <row r="1728" spans="1:154" x14ac:dyDescent="0.15">
      <c r="A1728" s="35"/>
      <c r="B1728" s="125"/>
      <c r="C1728" s="14"/>
      <c r="D1728" s="13"/>
      <c r="E1728" s="14"/>
      <c r="F1728" s="14"/>
      <c r="G1728" s="14"/>
      <c r="H1728" s="14"/>
      <c r="I1728" s="13"/>
      <c r="J1728" s="29"/>
      <c r="K1728" s="2"/>
      <c r="L1728" s="17"/>
      <c r="M1728" s="12"/>
      <c r="N1728" s="12"/>
      <c r="O1728" s="17"/>
      <c r="P1728" s="14"/>
      <c r="Q1728" s="14"/>
      <c r="R1728" s="14"/>
      <c r="S1728" s="20"/>
      <c r="T1728" s="14"/>
      <c r="U1728" s="4"/>
      <c r="V1728" s="29"/>
      <c r="W1728" s="10"/>
      <c r="X1728" s="10"/>
      <c r="Y1728" s="27"/>
      <c r="Z1728" s="3"/>
      <c r="AA1728" s="1"/>
      <c r="AB1728" s="10"/>
      <c r="AC1728" s="3"/>
      <c r="AD1728" s="3"/>
      <c r="AE1728" s="3"/>
      <c r="AF1728" s="10"/>
      <c r="AG1728" s="11"/>
      <c r="AH1728" s="10"/>
      <c r="AI1728" s="1"/>
      <c r="AJ1728" s="1"/>
      <c r="AK1728" s="1"/>
      <c r="AL1728" s="1"/>
      <c r="AM1728" s="1"/>
      <c r="AN1728" s="1"/>
      <c r="AO1728" s="1"/>
      <c r="AP1728" s="1"/>
      <c r="AQ1728" s="1"/>
      <c r="AR1728" s="1"/>
      <c r="AS1728" s="1"/>
      <c r="AT1728" s="1"/>
      <c r="AU1728" s="1"/>
      <c r="AV1728" s="1"/>
      <c r="AW1728" s="1"/>
      <c r="AX1728" s="1"/>
      <c r="AY1728" s="1"/>
      <c r="AZ1728" s="1"/>
      <c r="BA1728" s="1"/>
      <c r="BB1728" s="1"/>
      <c r="BC1728" s="1"/>
      <c r="BD1728" s="1"/>
      <c r="BE1728" s="1"/>
      <c r="BF1728" s="1"/>
      <c r="BG1728" s="1"/>
      <c r="BH1728" s="1"/>
      <c r="BI1728" s="1"/>
      <c r="BJ1728" s="1"/>
      <c r="BK1728" s="1"/>
      <c r="BL1728" s="1"/>
      <c r="BM1728" s="1"/>
      <c r="BN1728" s="1"/>
      <c r="BO1728" s="1"/>
      <c r="BP1728" s="1"/>
      <c r="BQ1728" s="1"/>
      <c r="BR1728" s="1"/>
      <c r="BS1728" s="1"/>
      <c r="BT1728" s="1"/>
      <c r="BU1728" s="1"/>
      <c r="BV1728" s="1"/>
      <c r="BW1728" s="1"/>
      <c r="BX1728" s="1"/>
      <c r="BY1728" s="1"/>
      <c r="BZ1728" s="1"/>
      <c r="CA1728" s="1"/>
      <c r="CB1728" s="1"/>
      <c r="CC1728" s="1"/>
      <c r="CD1728" s="1"/>
      <c r="CE1728" s="1"/>
      <c r="CF1728" s="1"/>
      <c r="CG1728" s="1"/>
      <c r="CH1728" s="1"/>
      <c r="CI1728" s="1"/>
      <c r="CJ1728" s="1"/>
      <c r="CK1728" s="1"/>
      <c r="CL1728" s="1"/>
      <c r="CM1728" s="1"/>
      <c r="CN1728" s="1"/>
      <c r="CO1728" s="1"/>
      <c r="CP1728" s="1"/>
      <c r="CQ1728" s="1"/>
      <c r="CR1728" s="1"/>
      <c r="CS1728" s="1"/>
      <c r="CT1728" s="1"/>
      <c r="CU1728" s="1"/>
      <c r="CV1728" s="1"/>
      <c r="CW1728" s="1"/>
      <c r="CX1728" s="1"/>
      <c r="CY1728" s="1"/>
      <c r="CZ1728" s="1"/>
      <c r="DA1728" s="1"/>
      <c r="DB1728" s="1"/>
      <c r="DC1728" s="1"/>
      <c r="DD1728" s="1"/>
      <c r="DE1728" s="1"/>
      <c r="DF1728" s="1"/>
      <c r="DG1728" s="1"/>
      <c r="DH1728" s="1"/>
      <c r="DI1728" s="1"/>
      <c r="DJ1728" s="1"/>
      <c r="DK1728" s="1"/>
      <c r="DL1728" s="1"/>
      <c r="DM1728" s="1"/>
      <c r="DN1728" s="1"/>
      <c r="DO1728" s="1"/>
      <c r="DP1728" s="1"/>
      <c r="DQ1728" s="1"/>
      <c r="DR1728" s="1"/>
      <c r="DS1728" s="1"/>
      <c r="DT1728" s="1"/>
      <c r="DU1728" s="1"/>
      <c r="DV1728" s="1"/>
      <c r="DW1728" s="1"/>
      <c r="DX1728" s="1"/>
      <c r="DY1728" s="1"/>
      <c r="DZ1728" s="1"/>
      <c r="EA1728" s="1"/>
      <c r="EB1728" s="1"/>
      <c r="EC1728" s="1"/>
      <c r="ED1728" s="1"/>
      <c r="EE1728" s="1"/>
      <c r="EF1728" s="1"/>
      <c r="EG1728" s="1"/>
      <c r="EH1728" s="1"/>
      <c r="EI1728" s="1"/>
      <c r="EJ1728" s="1"/>
      <c r="EK1728" s="1"/>
      <c r="EL1728" s="1"/>
      <c r="EM1728" s="1"/>
      <c r="EN1728" s="1"/>
      <c r="EO1728" s="1"/>
      <c r="EP1728" s="1"/>
      <c r="EQ1728" s="1"/>
      <c r="ER1728" s="1"/>
      <c r="ES1728" s="1"/>
      <c r="ET1728" s="1"/>
      <c r="EU1728" s="1"/>
      <c r="EV1728" s="1"/>
      <c r="EW1728" s="1"/>
      <c r="EX1728" s="1"/>
    </row>
    <row r="1729" spans="1:154" x14ac:dyDescent="0.15">
      <c r="A1729" s="35"/>
      <c r="B1729" s="125"/>
      <c r="C1729" s="14"/>
      <c r="D1729" s="13"/>
      <c r="E1729" s="14"/>
      <c r="F1729" s="14"/>
      <c r="G1729" s="14"/>
      <c r="H1729" s="14"/>
      <c r="I1729" s="13"/>
      <c r="J1729" s="29"/>
      <c r="K1729" s="2"/>
      <c r="L1729" s="17"/>
      <c r="M1729" s="12"/>
      <c r="N1729" s="12"/>
      <c r="O1729" s="17"/>
      <c r="P1729" s="14"/>
      <c r="Q1729" s="14"/>
      <c r="R1729" s="14"/>
      <c r="S1729" s="20"/>
      <c r="T1729" s="14"/>
      <c r="U1729" s="4"/>
      <c r="V1729" s="29"/>
      <c r="W1729" s="10"/>
      <c r="X1729" s="10"/>
      <c r="Y1729" s="27"/>
      <c r="Z1729" s="3"/>
      <c r="AA1729" s="1"/>
      <c r="AB1729" s="10"/>
      <c r="AC1729" s="3"/>
      <c r="AD1729" s="3"/>
      <c r="AE1729" s="3"/>
      <c r="AF1729" s="10"/>
      <c r="AG1729" s="11"/>
      <c r="AH1729" s="10"/>
      <c r="AI1729" s="1"/>
      <c r="AJ1729" s="1"/>
      <c r="AK1729" s="1"/>
      <c r="AL1729" s="1"/>
      <c r="AM1729" s="1"/>
      <c r="AN1729" s="1"/>
      <c r="AO1729" s="1"/>
      <c r="AP1729" s="1"/>
      <c r="AQ1729" s="1"/>
      <c r="AR1729" s="1"/>
      <c r="AS1729" s="1"/>
      <c r="AT1729" s="1"/>
      <c r="AU1729" s="1"/>
      <c r="AV1729" s="1"/>
      <c r="AW1729" s="1"/>
      <c r="AX1729" s="1"/>
      <c r="AY1729" s="1"/>
      <c r="AZ1729" s="1"/>
      <c r="BA1729" s="1"/>
      <c r="BB1729" s="1"/>
      <c r="BC1729" s="1"/>
      <c r="BD1729" s="1"/>
      <c r="BE1729" s="1"/>
      <c r="BF1729" s="1"/>
      <c r="BG1729" s="1"/>
      <c r="BH1729" s="1"/>
      <c r="BI1729" s="1"/>
      <c r="BJ1729" s="1"/>
      <c r="BK1729" s="1"/>
      <c r="BL1729" s="1"/>
      <c r="BM1729" s="1"/>
      <c r="BN1729" s="1"/>
      <c r="BO1729" s="1"/>
      <c r="BP1729" s="1"/>
      <c r="BQ1729" s="1"/>
      <c r="BR1729" s="1"/>
      <c r="BS1729" s="1"/>
      <c r="BT1729" s="1"/>
      <c r="BU1729" s="1"/>
      <c r="BV1729" s="1"/>
      <c r="BW1729" s="1"/>
      <c r="BX1729" s="1"/>
      <c r="BY1729" s="1"/>
      <c r="BZ1729" s="1"/>
      <c r="CA1729" s="1"/>
      <c r="CB1729" s="1"/>
      <c r="CC1729" s="1"/>
      <c r="CD1729" s="1"/>
      <c r="CE1729" s="1"/>
      <c r="CF1729" s="1"/>
      <c r="CG1729" s="1"/>
      <c r="CH1729" s="1"/>
      <c r="CI1729" s="1"/>
      <c r="CJ1729" s="1"/>
      <c r="CK1729" s="1"/>
      <c r="CL1729" s="1"/>
      <c r="CM1729" s="1"/>
      <c r="CN1729" s="1"/>
      <c r="CO1729" s="1"/>
      <c r="CP1729" s="1"/>
      <c r="CQ1729" s="1"/>
      <c r="CR1729" s="1"/>
      <c r="CS1729" s="1"/>
      <c r="CT1729" s="1"/>
      <c r="CU1729" s="1"/>
      <c r="CV1729" s="1"/>
      <c r="CW1729" s="1"/>
      <c r="CX1729" s="1"/>
      <c r="CY1729" s="1"/>
      <c r="CZ1729" s="1"/>
      <c r="DA1729" s="1"/>
      <c r="DB1729" s="1"/>
      <c r="DC1729" s="1"/>
      <c r="DD1729" s="1"/>
      <c r="DE1729" s="1"/>
      <c r="DF1729" s="1"/>
      <c r="DG1729" s="1"/>
      <c r="DH1729" s="1"/>
      <c r="DI1729" s="1"/>
      <c r="DJ1729" s="1"/>
      <c r="DK1729" s="1"/>
      <c r="DL1729" s="1"/>
      <c r="DM1729" s="1"/>
      <c r="DN1729" s="1"/>
      <c r="DO1729" s="1"/>
      <c r="DP1729" s="1"/>
      <c r="DQ1729" s="1"/>
      <c r="DR1729" s="1"/>
      <c r="DS1729" s="1"/>
      <c r="DT1729" s="1"/>
      <c r="DU1729" s="1"/>
      <c r="DV1729" s="1"/>
      <c r="DW1729" s="1"/>
      <c r="DX1729" s="1"/>
      <c r="DY1729" s="1"/>
      <c r="DZ1729" s="1"/>
      <c r="EA1729" s="1"/>
      <c r="EB1729" s="1"/>
      <c r="EC1729" s="1"/>
      <c r="ED1729" s="1"/>
      <c r="EE1729" s="1"/>
      <c r="EF1729" s="1"/>
      <c r="EG1729" s="1"/>
      <c r="EH1729" s="1"/>
      <c r="EI1729" s="1"/>
      <c r="EJ1729" s="1"/>
      <c r="EK1729" s="1"/>
      <c r="EL1729" s="1"/>
      <c r="EM1729" s="1"/>
      <c r="EN1729" s="1"/>
      <c r="EO1729" s="1"/>
      <c r="EP1729" s="1"/>
      <c r="EQ1729" s="1"/>
      <c r="ER1729" s="1"/>
      <c r="ES1729" s="1"/>
      <c r="ET1729" s="1"/>
      <c r="EU1729" s="1"/>
      <c r="EV1729" s="1"/>
      <c r="EW1729" s="1"/>
      <c r="EX1729" s="1"/>
    </row>
    <row r="1730" spans="1:154" x14ac:dyDescent="0.15">
      <c r="A1730" s="35"/>
      <c r="B1730" s="125"/>
      <c r="C1730" s="14"/>
      <c r="D1730" s="13"/>
      <c r="E1730" s="14"/>
      <c r="F1730" s="14"/>
      <c r="G1730" s="14"/>
      <c r="H1730" s="14"/>
      <c r="I1730" s="13"/>
      <c r="J1730" s="29"/>
      <c r="K1730" s="2"/>
      <c r="L1730" s="17"/>
      <c r="M1730" s="12"/>
      <c r="N1730" s="12"/>
      <c r="O1730" s="17"/>
      <c r="P1730" s="14"/>
      <c r="Q1730" s="14"/>
      <c r="R1730" s="14"/>
      <c r="S1730" s="20"/>
      <c r="T1730" s="14"/>
      <c r="U1730" s="4"/>
      <c r="V1730" s="29"/>
      <c r="W1730" s="10"/>
      <c r="X1730" s="10"/>
      <c r="Y1730" s="27"/>
      <c r="Z1730" s="3"/>
      <c r="AA1730" s="1"/>
      <c r="AB1730" s="10"/>
      <c r="AC1730" s="3"/>
      <c r="AD1730" s="3"/>
      <c r="AE1730" s="3"/>
      <c r="AF1730" s="10"/>
      <c r="AG1730" s="11"/>
      <c r="AH1730" s="10"/>
      <c r="AI1730" s="1"/>
      <c r="AJ1730" s="1"/>
      <c r="AK1730" s="1"/>
      <c r="AL1730" s="1"/>
      <c r="AM1730" s="1"/>
      <c r="AN1730" s="1"/>
      <c r="AO1730" s="1"/>
      <c r="AP1730" s="1"/>
      <c r="AQ1730" s="1"/>
      <c r="AR1730" s="1"/>
      <c r="AS1730" s="1"/>
      <c r="AT1730" s="1"/>
      <c r="AU1730" s="1"/>
      <c r="AV1730" s="1"/>
      <c r="AW1730" s="1"/>
      <c r="AX1730" s="1"/>
      <c r="AY1730" s="1"/>
      <c r="AZ1730" s="1"/>
      <c r="BA1730" s="1"/>
      <c r="BB1730" s="1"/>
      <c r="BC1730" s="1"/>
      <c r="BD1730" s="1"/>
      <c r="BE1730" s="1"/>
      <c r="BF1730" s="1"/>
      <c r="BG1730" s="1"/>
      <c r="BH1730" s="1"/>
      <c r="BI1730" s="1"/>
      <c r="BJ1730" s="1"/>
      <c r="BK1730" s="1"/>
      <c r="BL1730" s="1"/>
      <c r="BM1730" s="1"/>
      <c r="BN1730" s="1"/>
      <c r="BO1730" s="1"/>
      <c r="BP1730" s="1"/>
      <c r="BQ1730" s="1"/>
      <c r="BR1730" s="1"/>
      <c r="BS1730" s="1"/>
      <c r="BT1730" s="1"/>
      <c r="BU1730" s="1"/>
      <c r="BV1730" s="1"/>
      <c r="BW1730" s="1"/>
      <c r="BX1730" s="1"/>
      <c r="BY1730" s="1"/>
      <c r="BZ1730" s="1"/>
      <c r="CA1730" s="1"/>
      <c r="CB1730" s="1"/>
      <c r="CC1730" s="1"/>
      <c r="CD1730" s="1"/>
      <c r="CE1730" s="1"/>
      <c r="CF1730" s="1"/>
      <c r="CG1730" s="1"/>
      <c r="CH1730" s="1"/>
      <c r="CI1730" s="1"/>
      <c r="CJ1730" s="1"/>
      <c r="CK1730" s="1"/>
      <c r="CL1730" s="1"/>
      <c r="CM1730" s="1"/>
      <c r="CN1730" s="1"/>
      <c r="CO1730" s="1"/>
      <c r="CP1730" s="1"/>
      <c r="CQ1730" s="1"/>
      <c r="CR1730" s="1"/>
      <c r="CS1730" s="1"/>
      <c r="CT1730" s="1"/>
      <c r="CU1730" s="1"/>
      <c r="CV1730" s="1"/>
      <c r="CW1730" s="1"/>
      <c r="CX1730" s="1"/>
      <c r="CY1730" s="1"/>
      <c r="CZ1730" s="1"/>
      <c r="DA1730" s="1"/>
      <c r="DB1730" s="1"/>
      <c r="DC1730" s="1"/>
      <c r="DD1730" s="1"/>
      <c r="DE1730" s="1"/>
      <c r="DF1730" s="1"/>
      <c r="DG1730" s="1"/>
      <c r="DH1730" s="1"/>
      <c r="DI1730" s="1"/>
      <c r="DJ1730" s="1"/>
      <c r="DK1730" s="1"/>
      <c r="DL1730" s="1"/>
      <c r="DM1730" s="1"/>
      <c r="DN1730" s="1"/>
      <c r="DO1730" s="1"/>
      <c r="DP1730" s="1"/>
      <c r="DQ1730" s="1"/>
      <c r="DR1730" s="1"/>
      <c r="DS1730" s="1"/>
      <c r="DT1730" s="1"/>
      <c r="DU1730" s="1"/>
      <c r="DV1730" s="1"/>
      <c r="DW1730" s="1"/>
      <c r="DX1730" s="1"/>
      <c r="DY1730" s="1"/>
      <c r="DZ1730" s="1"/>
      <c r="EA1730" s="1"/>
      <c r="EB1730" s="1"/>
      <c r="EC1730" s="1"/>
      <c r="ED1730" s="1"/>
      <c r="EE1730" s="1"/>
      <c r="EF1730" s="1"/>
      <c r="EG1730" s="1"/>
      <c r="EH1730" s="1"/>
      <c r="EI1730" s="1"/>
      <c r="EJ1730" s="1"/>
      <c r="EK1730" s="1"/>
      <c r="EL1730" s="1"/>
      <c r="EM1730" s="1"/>
      <c r="EN1730" s="1"/>
      <c r="EO1730" s="1"/>
      <c r="EP1730" s="1"/>
      <c r="EQ1730" s="1"/>
      <c r="ER1730" s="1"/>
      <c r="ES1730" s="1"/>
      <c r="ET1730" s="1"/>
      <c r="EU1730" s="1"/>
      <c r="EV1730" s="1"/>
      <c r="EW1730" s="1"/>
      <c r="EX1730" s="1"/>
    </row>
    <row r="1731" spans="1:154" x14ac:dyDescent="0.15">
      <c r="A1731" s="35"/>
      <c r="B1731" s="125"/>
      <c r="C1731" s="14"/>
      <c r="D1731" s="13"/>
      <c r="E1731" s="14"/>
      <c r="F1731" s="14"/>
      <c r="G1731" s="14"/>
      <c r="H1731" s="14"/>
      <c r="I1731" s="13"/>
      <c r="J1731" s="29"/>
      <c r="K1731" s="2"/>
      <c r="L1731" s="17"/>
      <c r="M1731" s="12"/>
      <c r="N1731" s="12"/>
      <c r="O1731" s="17"/>
      <c r="P1731" s="14"/>
      <c r="Q1731" s="14"/>
      <c r="R1731" s="14"/>
      <c r="S1731" s="20"/>
      <c r="T1731" s="14"/>
      <c r="U1731" s="4"/>
      <c r="V1731" s="29"/>
      <c r="W1731" s="10"/>
      <c r="X1731" s="10"/>
      <c r="Y1731" s="27"/>
      <c r="Z1731" s="3"/>
      <c r="AA1731" s="1"/>
      <c r="AB1731" s="10"/>
      <c r="AC1731" s="3"/>
      <c r="AD1731" s="3"/>
      <c r="AE1731" s="3"/>
      <c r="AF1731" s="10"/>
      <c r="AG1731" s="11"/>
      <c r="AH1731" s="10"/>
      <c r="AI1731" s="1"/>
      <c r="AJ1731" s="1"/>
      <c r="AK1731" s="1"/>
      <c r="AL1731" s="1"/>
      <c r="AM1731" s="1"/>
      <c r="AN1731" s="1"/>
      <c r="AO1731" s="1"/>
      <c r="AP1731" s="1"/>
      <c r="AQ1731" s="1"/>
      <c r="AR1731" s="1"/>
      <c r="AS1731" s="1"/>
      <c r="AT1731" s="1"/>
      <c r="AU1731" s="1"/>
      <c r="AV1731" s="1"/>
      <c r="AW1731" s="1"/>
      <c r="AX1731" s="1"/>
      <c r="AY1731" s="1"/>
      <c r="AZ1731" s="1"/>
      <c r="BA1731" s="1"/>
      <c r="BB1731" s="1"/>
      <c r="BC1731" s="1"/>
      <c r="BD1731" s="1"/>
      <c r="BE1731" s="1"/>
      <c r="BF1731" s="1"/>
      <c r="BG1731" s="1"/>
      <c r="BH1731" s="1"/>
      <c r="BI1731" s="1"/>
      <c r="BJ1731" s="1"/>
      <c r="BK1731" s="1"/>
      <c r="BL1731" s="1"/>
      <c r="BM1731" s="1"/>
      <c r="BN1731" s="1"/>
      <c r="BO1731" s="1"/>
      <c r="BP1731" s="1"/>
      <c r="BQ1731" s="1"/>
      <c r="BR1731" s="1"/>
      <c r="BS1731" s="1"/>
      <c r="BT1731" s="1"/>
      <c r="BU1731" s="1"/>
      <c r="BV1731" s="1"/>
      <c r="BW1731" s="1"/>
      <c r="BX1731" s="1"/>
      <c r="BY1731" s="1"/>
      <c r="BZ1731" s="1"/>
      <c r="CA1731" s="1"/>
      <c r="CB1731" s="1"/>
      <c r="CC1731" s="1"/>
      <c r="CD1731" s="1"/>
      <c r="CE1731" s="1"/>
      <c r="CF1731" s="1"/>
      <c r="CG1731" s="1"/>
      <c r="CH1731" s="1"/>
      <c r="CI1731" s="1"/>
      <c r="CJ1731" s="1"/>
      <c r="CK1731" s="1"/>
      <c r="CL1731" s="1"/>
      <c r="CM1731" s="1"/>
      <c r="CN1731" s="1"/>
      <c r="CO1731" s="1"/>
      <c r="CP1731" s="1"/>
      <c r="CQ1731" s="1"/>
      <c r="CR1731" s="1"/>
      <c r="CS1731" s="1"/>
      <c r="CT1731" s="1"/>
      <c r="CU1731" s="1"/>
      <c r="CV1731" s="1"/>
      <c r="CW1731" s="1"/>
      <c r="CX1731" s="1"/>
      <c r="CY1731" s="1"/>
      <c r="CZ1731" s="1"/>
      <c r="DA1731" s="1"/>
      <c r="DB1731" s="1"/>
      <c r="DC1731" s="1"/>
      <c r="DD1731" s="1"/>
      <c r="DE1731" s="1"/>
      <c r="DF1731" s="1"/>
      <c r="DG1731" s="1"/>
      <c r="DH1731" s="1"/>
      <c r="DI1731" s="1"/>
      <c r="DJ1731" s="1"/>
      <c r="DK1731" s="1"/>
      <c r="DL1731" s="1"/>
      <c r="DM1731" s="1"/>
      <c r="DN1731" s="1"/>
      <c r="DO1731" s="1"/>
      <c r="DP1731" s="1"/>
      <c r="DQ1731" s="1"/>
      <c r="DR1731" s="1"/>
      <c r="DS1731" s="1"/>
      <c r="DT1731" s="1"/>
      <c r="DU1731" s="1"/>
      <c r="DV1731" s="1"/>
      <c r="DW1731" s="1"/>
      <c r="DX1731" s="1"/>
      <c r="DY1731" s="1"/>
      <c r="DZ1731" s="1"/>
      <c r="EA1731" s="1"/>
      <c r="EB1731" s="1"/>
      <c r="EC1731" s="1"/>
      <c r="ED1731" s="1"/>
      <c r="EE1731" s="1"/>
      <c r="EF1731" s="1"/>
      <c r="EG1731" s="1"/>
      <c r="EH1731" s="1"/>
      <c r="EI1731" s="1"/>
      <c r="EJ1731" s="1"/>
      <c r="EK1731" s="1"/>
      <c r="EL1731" s="1"/>
      <c r="EM1731" s="1"/>
      <c r="EN1731" s="1"/>
      <c r="EO1731" s="1"/>
      <c r="EP1731" s="1"/>
      <c r="EQ1731" s="1"/>
      <c r="ER1731" s="1"/>
      <c r="ES1731" s="1"/>
      <c r="ET1731" s="1"/>
      <c r="EU1731" s="1"/>
      <c r="EV1731" s="1"/>
      <c r="EW1731" s="1"/>
      <c r="EX1731" s="1"/>
    </row>
    <row r="1732" spans="1:154" x14ac:dyDescent="0.15">
      <c r="A1732" s="35"/>
      <c r="B1732" s="125"/>
      <c r="C1732" s="14"/>
      <c r="D1732" s="13"/>
      <c r="E1732" s="14"/>
      <c r="F1732" s="14"/>
      <c r="G1732" s="14"/>
      <c r="H1732" s="14"/>
      <c r="I1732" s="13"/>
      <c r="J1732" s="29"/>
      <c r="K1732" s="2"/>
      <c r="L1732" s="17"/>
      <c r="M1732" s="12"/>
      <c r="N1732" s="12"/>
      <c r="O1732" s="17"/>
      <c r="P1732" s="14"/>
      <c r="Q1732" s="14"/>
      <c r="R1732" s="14"/>
      <c r="S1732" s="20"/>
      <c r="T1732" s="14"/>
      <c r="U1732" s="4"/>
      <c r="V1732" s="29"/>
      <c r="W1732" s="10"/>
      <c r="X1732" s="10"/>
      <c r="Y1732" s="27"/>
      <c r="Z1732" s="3"/>
      <c r="AA1732" s="1"/>
      <c r="AB1732" s="10"/>
      <c r="AC1732" s="3"/>
      <c r="AD1732" s="3"/>
      <c r="AE1732" s="3"/>
      <c r="AF1732" s="10"/>
      <c r="AG1732" s="11"/>
      <c r="AH1732" s="10"/>
      <c r="AI1732" s="1"/>
      <c r="AJ1732" s="1"/>
      <c r="AK1732" s="1"/>
      <c r="AL1732" s="1"/>
      <c r="AM1732" s="1"/>
      <c r="AN1732" s="1"/>
      <c r="AO1732" s="1"/>
      <c r="AP1732" s="1"/>
      <c r="AQ1732" s="1"/>
      <c r="AR1732" s="1"/>
      <c r="AS1732" s="1"/>
      <c r="AT1732" s="1"/>
      <c r="AU1732" s="1"/>
      <c r="AV1732" s="1"/>
      <c r="AW1732" s="1"/>
      <c r="AX1732" s="1"/>
      <c r="AY1732" s="1"/>
      <c r="AZ1732" s="1"/>
      <c r="BA1732" s="1"/>
      <c r="BB1732" s="1"/>
      <c r="BC1732" s="1"/>
      <c r="BD1732" s="1"/>
      <c r="BE1732" s="1"/>
      <c r="BF1732" s="1"/>
      <c r="BG1732" s="1"/>
      <c r="BH1732" s="1"/>
      <c r="BI1732" s="1"/>
      <c r="BJ1732" s="1"/>
      <c r="BK1732" s="1"/>
      <c r="BL1732" s="1"/>
      <c r="BM1732" s="1"/>
      <c r="BN1732" s="1"/>
      <c r="BO1732" s="1"/>
      <c r="BP1732" s="1"/>
      <c r="BQ1732" s="1"/>
      <c r="BR1732" s="1"/>
      <c r="BS1732" s="1"/>
      <c r="BT1732" s="1"/>
      <c r="BU1732" s="1"/>
      <c r="BV1732" s="1"/>
      <c r="BW1732" s="1"/>
      <c r="BX1732" s="1"/>
      <c r="BY1732" s="1"/>
      <c r="BZ1732" s="1"/>
      <c r="CA1732" s="1"/>
      <c r="CB1732" s="1"/>
      <c r="CC1732" s="1"/>
      <c r="CD1732" s="1"/>
      <c r="CE1732" s="1"/>
      <c r="CF1732" s="1"/>
      <c r="CG1732" s="1"/>
      <c r="CH1732" s="1"/>
      <c r="CI1732" s="1"/>
      <c r="CJ1732" s="1"/>
      <c r="CK1732" s="1"/>
      <c r="CL1732" s="1"/>
      <c r="CM1732" s="1"/>
      <c r="CN1732" s="1"/>
      <c r="CO1732" s="1"/>
      <c r="CP1732" s="1"/>
      <c r="CQ1732" s="1"/>
      <c r="CR1732" s="1"/>
      <c r="CS1732" s="1"/>
      <c r="CT1732" s="1"/>
      <c r="CU1732" s="1"/>
      <c r="CV1732" s="1"/>
      <c r="CW1732" s="1"/>
      <c r="CX1732" s="1"/>
      <c r="CY1732" s="1"/>
      <c r="CZ1732" s="1"/>
      <c r="DA1732" s="1"/>
      <c r="DB1732" s="1"/>
      <c r="DC1732" s="1"/>
      <c r="DD1732" s="1"/>
      <c r="DE1732" s="1"/>
      <c r="DF1732" s="1"/>
      <c r="DG1732" s="1"/>
      <c r="DH1732" s="1"/>
      <c r="DI1732" s="1"/>
      <c r="DJ1732" s="1"/>
      <c r="DK1732" s="1"/>
      <c r="DL1732" s="1"/>
      <c r="DM1732" s="1"/>
      <c r="DN1732" s="1"/>
      <c r="DO1732" s="1"/>
      <c r="DP1732" s="1"/>
      <c r="DQ1732" s="1"/>
      <c r="DR1732" s="1"/>
      <c r="DS1732" s="1"/>
      <c r="DT1732" s="1"/>
      <c r="DU1732" s="1"/>
      <c r="DV1732" s="1"/>
      <c r="DW1732" s="1"/>
      <c r="DX1732" s="1"/>
      <c r="DY1732" s="1"/>
      <c r="DZ1732" s="1"/>
      <c r="EA1732" s="1"/>
      <c r="EB1732" s="1"/>
      <c r="EC1732" s="1"/>
      <c r="ED1732" s="1"/>
      <c r="EE1732" s="1"/>
      <c r="EF1732" s="1"/>
      <c r="EG1732" s="1"/>
      <c r="EH1732" s="1"/>
      <c r="EI1732" s="1"/>
      <c r="EJ1732" s="1"/>
      <c r="EK1732" s="1"/>
      <c r="EL1732" s="1"/>
      <c r="EM1732" s="1"/>
      <c r="EN1732" s="1"/>
      <c r="EO1732" s="1"/>
      <c r="EP1732" s="1"/>
      <c r="EQ1732" s="1"/>
      <c r="ER1732" s="1"/>
      <c r="ES1732" s="1"/>
      <c r="ET1732" s="1"/>
      <c r="EU1732" s="1"/>
      <c r="EV1732" s="1"/>
      <c r="EW1732" s="1"/>
      <c r="EX1732" s="1"/>
    </row>
    <row r="1733" spans="1:154" x14ac:dyDescent="0.15">
      <c r="A1733" s="35"/>
      <c r="B1733" s="125"/>
      <c r="C1733" s="14"/>
      <c r="D1733" s="13"/>
      <c r="E1733" s="14"/>
      <c r="F1733" s="14"/>
      <c r="G1733" s="14"/>
      <c r="H1733" s="14"/>
      <c r="I1733" s="13"/>
      <c r="J1733" s="29"/>
      <c r="K1733" s="2"/>
      <c r="L1733" s="17"/>
      <c r="M1733" s="12"/>
      <c r="N1733" s="12"/>
      <c r="O1733" s="17"/>
      <c r="P1733" s="14"/>
      <c r="Q1733" s="14"/>
      <c r="R1733" s="14"/>
      <c r="S1733" s="20"/>
      <c r="T1733" s="14"/>
      <c r="U1733" s="4"/>
      <c r="V1733" s="29"/>
      <c r="W1733" s="10"/>
      <c r="X1733" s="10"/>
      <c r="Y1733" s="27"/>
      <c r="Z1733" s="3"/>
      <c r="AA1733" s="1"/>
      <c r="AB1733" s="10"/>
      <c r="AC1733" s="3"/>
      <c r="AD1733" s="3"/>
      <c r="AE1733" s="3"/>
      <c r="AF1733" s="10"/>
      <c r="AG1733" s="11"/>
      <c r="AH1733" s="10"/>
      <c r="AI1733" s="1"/>
      <c r="AJ1733" s="1"/>
      <c r="AK1733" s="1"/>
      <c r="AL1733" s="1"/>
      <c r="AM1733" s="1"/>
      <c r="AN1733" s="1"/>
      <c r="AO1733" s="1"/>
      <c r="AP1733" s="1"/>
      <c r="AQ1733" s="1"/>
      <c r="AR1733" s="1"/>
      <c r="AS1733" s="1"/>
      <c r="AT1733" s="1"/>
      <c r="AU1733" s="1"/>
      <c r="AV1733" s="1"/>
      <c r="AW1733" s="1"/>
      <c r="AX1733" s="1"/>
      <c r="AY1733" s="1"/>
      <c r="AZ1733" s="1"/>
      <c r="BA1733" s="1"/>
      <c r="BB1733" s="1"/>
      <c r="BC1733" s="1"/>
      <c r="BD1733" s="1"/>
      <c r="BE1733" s="1"/>
      <c r="BF1733" s="1"/>
      <c r="BG1733" s="1"/>
      <c r="BH1733" s="1"/>
      <c r="BI1733" s="1"/>
      <c r="BJ1733" s="1"/>
      <c r="BK1733" s="1"/>
      <c r="BL1733" s="1"/>
      <c r="BM1733" s="1"/>
      <c r="BN1733" s="1"/>
      <c r="BO1733" s="1"/>
      <c r="BP1733" s="1"/>
      <c r="BQ1733" s="1"/>
      <c r="BR1733" s="1"/>
      <c r="BS1733" s="1"/>
      <c r="BT1733" s="1"/>
      <c r="BU1733" s="1"/>
      <c r="BV1733" s="1"/>
      <c r="BW1733" s="1"/>
      <c r="BX1733" s="1"/>
      <c r="BY1733" s="1"/>
      <c r="BZ1733" s="1"/>
      <c r="CA1733" s="1"/>
      <c r="CB1733" s="1"/>
      <c r="CC1733" s="1"/>
      <c r="CD1733" s="1"/>
      <c r="CE1733" s="1"/>
      <c r="CF1733" s="1"/>
      <c r="CG1733" s="1"/>
      <c r="CH1733" s="1"/>
      <c r="CI1733" s="1"/>
      <c r="CJ1733" s="1"/>
      <c r="CK1733" s="1"/>
      <c r="CL1733" s="1"/>
      <c r="CM1733" s="1"/>
      <c r="CN1733" s="1"/>
      <c r="CO1733" s="1"/>
      <c r="CP1733" s="1"/>
      <c r="CQ1733" s="1"/>
      <c r="CR1733" s="1"/>
      <c r="CS1733" s="1"/>
      <c r="CT1733" s="1"/>
      <c r="CU1733" s="1"/>
      <c r="CV1733" s="1"/>
      <c r="CW1733" s="1"/>
      <c r="CX1733" s="1"/>
      <c r="CY1733" s="1"/>
      <c r="CZ1733" s="1"/>
      <c r="DA1733" s="1"/>
      <c r="DB1733" s="1"/>
      <c r="DC1733" s="1"/>
      <c r="DD1733" s="1"/>
      <c r="DE1733" s="1"/>
      <c r="DF1733" s="1"/>
      <c r="DG1733" s="1"/>
      <c r="DH1733" s="1"/>
      <c r="DI1733" s="1"/>
      <c r="DJ1733" s="1"/>
      <c r="DK1733" s="1"/>
      <c r="DL1733" s="1"/>
      <c r="DM1733" s="1"/>
      <c r="DN1733" s="1"/>
      <c r="DO1733" s="1"/>
      <c r="DP1733" s="1"/>
      <c r="DQ1733" s="1"/>
      <c r="DR1733" s="1"/>
      <c r="DS1733" s="1"/>
      <c r="DT1733" s="1"/>
      <c r="DU1733" s="1"/>
      <c r="DV1733" s="1"/>
      <c r="DW1733" s="1"/>
      <c r="DX1733" s="1"/>
      <c r="DY1733" s="1"/>
      <c r="DZ1733" s="1"/>
      <c r="EA1733" s="1"/>
      <c r="EB1733" s="1"/>
      <c r="EC1733" s="1"/>
      <c r="ED1733" s="1"/>
      <c r="EE1733" s="1"/>
      <c r="EF1733" s="1"/>
      <c r="EG1733" s="1"/>
      <c r="EH1733" s="1"/>
      <c r="EI1733" s="1"/>
      <c r="EJ1733" s="1"/>
      <c r="EK1733" s="1"/>
      <c r="EL1733" s="1"/>
      <c r="EM1733" s="1"/>
      <c r="EN1733" s="1"/>
      <c r="EO1733" s="1"/>
      <c r="EP1733" s="1"/>
      <c r="EQ1733" s="1"/>
      <c r="ER1733" s="1"/>
      <c r="ES1733" s="1"/>
      <c r="ET1733" s="1"/>
      <c r="EU1733" s="1"/>
      <c r="EV1733" s="1"/>
      <c r="EW1733" s="1"/>
      <c r="EX1733" s="1"/>
    </row>
    <row r="1734" spans="1:154" x14ac:dyDescent="0.15">
      <c r="A1734" s="35"/>
      <c r="B1734" s="125"/>
      <c r="C1734" s="14"/>
      <c r="D1734" s="13"/>
      <c r="E1734" s="14"/>
      <c r="F1734" s="14"/>
      <c r="G1734" s="14"/>
      <c r="H1734" s="14"/>
      <c r="I1734" s="13"/>
      <c r="J1734" s="29"/>
      <c r="K1734" s="2"/>
      <c r="L1734" s="17"/>
      <c r="M1734" s="12"/>
      <c r="N1734" s="12"/>
      <c r="O1734" s="17"/>
      <c r="P1734" s="14"/>
      <c r="Q1734" s="14"/>
      <c r="R1734" s="14"/>
      <c r="S1734" s="20"/>
      <c r="T1734" s="14"/>
      <c r="U1734" s="4"/>
      <c r="V1734" s="29"/>
      <c r="W1734" s="10"/>
      <c r="X1734" s="10"/>
      <c r="Y1734" s="27"/>
      <c r="Z1734" s="3"/>
      <c r="AA1734" s="1"/>
      <c r="AB1734" s="10"/>
      <c r="AC1734" s="3"/>
      <c r="AD1734" s="3"/>
      <c r="AE1734" s="3"/>
      <c r="AF1734" s="10"/>
      <c r="AG1734" s="11"/>
      <c r="AH1734" s="10"/>
      <c r="AI1734" s="1"/>
      <c r="AJ1734" s="1"/>
      <c r="AK1734" s="1"/>
      <c r="AL1734" s="1"/>
      <c r="AM1734" s="1"/>
      <c r="AN1734" s="1"/>
      <c r="AO1734" s="1"/>
      <c r="AP1734" s="1"/>
      <c r="AQ1734" s="1"/>
      <c r="AR1734" s="1"/>
      <c r="AS1734" s="1"/>
      <c r="AT1734" s="1"/>
      <c r="AU1734" s="1"/>
      <c r="AV1734" s="1"/>
      <c r="AW1734" s="1"/>
      <c r="AX1734" s="1"/>
      <c r="AY1734" s="1"/>
      <c r="AZ1734" s="1"/>
      <c r="BA1734" s="1"/>
      <c r="BB1734" s="1"/>
      <c r="BC1734" s="1"/>
      <c r="BD1734" s="1"/>
      <c r="BE1734" s="1"/>
      <c r="BF1734" s="1"/>
      <c r="BG1734" s="1"/>
      <c r="BH1734" s="1"/>
      <c r="BI1734" s="1"/>
      <c r="BJ1734" s="1"/>
      <c r="BK1734" s="1"/>
      <c r="BL1734" s="1"/>
      <c r="BM1734" s="1"/>
      <c r="BN1734" s="1"/>
      <c r="BO1734" s="1"/>
      <c r="BP1734" s="1"/>
      <c r="BQ1734" s="1"/>
      <c r="BR1734" s="1"/>
      <c r="BS1734" s="1"/>
      <c r="BT1734" s="1"/>
      <c r="BU1734" s="1"/>
      <c r="BV1734" s="1"/>
      <c r="BW1734" s="1"/>
      <c r="BX1734" s="1"/>
      <c r="BY1734" s="1"/>
      <c r="BZ1734" s="1"/>
      <c r="CA1734" s="1"/>
      <c r="CB1734" s="1"/>
      <c r="CC1734" s="1"/>
      <c r="CD1734" s="1"/>
      <c r="CE1734" s="1"/>
      <c r="CF1734" s="1"/>
      <c r="CG1734" s="1"/>
      <c r="CH1734" s="1"/>
      <c r="CI1734" s="1"/>
      <c r="CJ1734" s="1"/>
      <c r="CK1734" s="1"/>
      <c r="CL1734" s="1"/>
      <c r="CM1734" s="1"/>
      <c r="CN1734" s="1"/>
      <c r="CO1734" s="1"/>
      <c r="CP1734" s="1"/>
      <c r="CQ1734" s="1"/>
      <c r="CR1734" s="1"/>
      <c r="CS1734" s="1"/>
      <c r="CT1734" s="1"/>
      <c r="CU1734" s="1"/>
      <c r="CV1734" s="1"/>
      <c r="CW1734" s="1"/>
      <c r="CX1734" s="1"/>
      <c r="CY1734" s="1"/>
      <c r="CZ1734" s="1"/>
      <c r="DA1734" s="1"/>
      <c r="DB1734" s="1"/>
      <c r="DC1734" s="1"/>
      <c r="DD1734" s="1"/>
      <c r="DE1734" s="1"/>
      <c r="DF1734" s="1"/>
      <c r="DG1734" s="1"/>
      <c r="DH1734" s="1"/>
      <c r="DI1734" s="1"/>
      <c r="DJ1734" s="1"/>
      <c r="DK1734" s="1"/>
      <c r="DL1734" s="1"/>
      <c r="DM1734" s="1"/>
      <c r="DN1734" s="1"/>
      <c r="DO1734" s="1"/>
      <c r="DP1734" s="1"/>
      <c r="DQ1734" s="1"/>
      <c r="DR1734" s="1"/>
      <c r="DS1734" s="1"/>
      <c r="DT1734" s="1"/>
      <c r="DU1734" s="1"/>
      <c r="DV1734" s="1"/>
      <c r="DW1734" s="1"/>
      <c r="DX1734" s="1"/>
      <c r="DY1734" s="1"/>
      <c r="DZ1734" s="1"/>
      <c r="EA1734" s="1"/>
      <c r="EB1734" s="1"/>
      <c r="EC1734" s="1"/>
      <c r="ED1734" s="1"/>
      <c r="EE1734" s="1"/>
      <c r="EF1734" s="1"/>
      <c r="EG1734" s="1"/>
      <c r="EH1734" s="1"/>
      <c r="EI1734" s="1"/>
      <c r="EJ1734" s="1"/>
      <c r="EK1734" s="1"/>
      <c r="EL1734" s="1"/>
      <c r="EM1734" s="1"/>
      <c r="EN1734" s="1"/>
      <c r="EO1734" s="1"/>
      <c r="EP1734" s="1"/>
      <c r="EQ1734" s="1"/>
      <c r="ER1734" s="1"/>
      <c r="ES1734" s="1"/>
      <c r="ET1734" s="1"/>
      <c r="EU1734" s="1"/>
      <c r="EV1734" s="1"/>
      <c r="EW1734" s="1"/>
      <c r="EX1734" s="1"/>
    </row>
    <row r="1735" spans="1:154" x14ac:dyDescent="0.15">
      <c r="A1735" s="35"/>
      <c r="B1735" s="125"/>
      <c r="C1735" s="14"/>
      <c r="D1735" s="13"/>
      <c r="E1735" s="14"/>
      <c r="F1735" s="14"/>
      <c r="G1735" s="14"/>
      <c r="H1735" s="14"/>
      <c r="I1735" s="13"/>
      <c r="J1735" s="29"/>
      <c r="K1735" s="2"/>
      <c r="L1735" s="17"/>
      <c r="M1735" s="12"/>
      <c r="N1735" s="12"/>
      <c r="O1735" s="17"/>
      <c r="P1735" s="14"/>
      <c r="Q1735" s="14"/>
      <c r="R1735" s="14"/>
      <c r="S1735" s="20"/>
      <c r="T1735" s="14"/>
      <c r="U1735" s="4"/>
      <c r="V1735" s="29"/>
      <c r="W1735" s="10"/>
      <c r="X1735" s="10"/>
      <c r="Y1735" s="27"/>
      <c r="Z1735" s="3"/>
      <c r="AA1735" s="1"/>
      <c r="AB1735" s="10"/>
      <c r="AC1735" s="3"/>
      <c r="AD1735" s="3"/>
      <c r="AE1735" s="3"/>
      <c r="AF1735" s="10"/>
      <c r="AG1735" s="11"/>
      <c r="AH1735" s="10"/>
      <c r="AI1735" s="1"/>
      <c r="AJ1735" s="1"/>
      <c r="AK1735" s="1"/>
      <c r="AL1735" s="1"/>
      <c r="AM1735" s="1"/>
      <c r="AN1735" s="1"/>
      <c r="AO1735" s="1"/>
      <c r="AP1735" s="1"/>
      <c r="AQ1735" s="1"/>
      <c r="AR1735" s="1"/>
      <c r="AS1735" s="1"/>
      <c r="AT1735" s="1"/>
      <c r="AU1735" s="1"/>
      <c r="AV1735" s="1"/>
      <c r="AW1735" s="1"/>
      <c r="AX1735" s="1"/>
      <c r="AY1735" s="1"/>
      <c r="AZ1735" s="1"/>
      <c r="BA1735" s="1"/>
      <c r="BB1735" s="1"/>
      <c r="BC1735" s="1"/>
      <c r="BD1735" s="1"/>
      <c r="BE1735" s="1"/>
      <c r="BF1735" s="1"/>
      <c r="BG1735" s="1"/>
      <c r="BH1735" s="1"/>
      <c r="BI1735" s="1"/>
      <c r="BJ1735" s="1"/>
      <c r="BK1735" s="1"/>
      <c r="BL1735" s="1"/>
      <c r="BM1735" s="1"/>
      <c r="BN1735" s="1"/>
      <c r="BO1735" s="1"/>
      <c r="BP1735" s="1"/>
      <c r="BQ1735" s="1"/>
      <c r="BR1735" s="1"/>
      <c r="BS1735" s="1"/>
      <c r="BT1735" s="1"/>
      <c r="BU1735" s="1"/>
      <c r="BV1735" s="1"/>
      <c r="BW1735" s="1"/>
      <c r="BX1735" s="1"/>
      <c r="BY1735" s="1"/>
      <c r="BZ1735" s="1"/>
      <c r="CA1735" s="1"/>
      <c r="CB1735" s="1"/>
      <c r="CC1735" s="1"/>
      <c r="CD1735" s="1"/>
      <c r="CE1735" s="1"/>
      <c r="CF1735" s="1"/>
      <c r="CG1735" s="1"/>
      <c r="CH1735" s="1"/>
      <c r="CI1735" s="1"/>
      <c r="CJ1735" s="1"/>
      <c r="CK1735" s="1"/>
      <c r="CL1735" s="1"/>
      <c r="CM1735" s="1"/>
      <c r="CN1735" s="1"/>
      <c r="CO1735" s="1"/>
      <c r="CP1735" s="1"/>
      <c r="CQ1735" s="1"/>
      <c r="CR1735" s="1"/>
      <c r="CS1735" s="1"/>
      <c r="CT1735" s="1"/>
      <c r="CU1735" s="1"/>
      <c r="CV1735" s="1"/>
      <c r="CW1735" s="1"/>
      <c r="CX1735" s="1"/>
      <c r="CY1735" s="1"/>
      <c r="CZ1735" s="1"/>
      <c r="DA1735" s="1"/>
      <c r="DB1735" s="1"/>
      <c r="DC1735" s="1"/>
      <c r="DD1735" s="1"/>
      <c r="DE1735" s="1"/>
      <c r="DF1735" s="1"/>
      <c r="DG1735" s="1"/>
      <c r="DH1735" s="1"/>
      <c r="DI1735" s="1"/>
      <c r="DJ1735" s="1"/>
      <c r="DK1735" s="1"/>
      <c r="DL1735" s="1"/>
      <c r="DM1735" s="1"/>
      <c r="DN1735" s="1"/>
      <c r="DO1735" s="1"/>
      <c r="DP1735" s="1"/>
      <c r="DQ1735" s="1"/>
      <c r="DR1735" s="1"/>
      <c r="DS1735" s="1"/>
      <c r="DT1735" s="1"/>
      <c r="DU1735" s="1"/>
      <c r="DV1735" s="1"/>
      <c r="DW1735" s="1"/>
      <c r="DX1735" s="1"/>
      <c r="DY1735" s="1"/>
      <c r="DZ1735" s="1"/>
      <c r="EA1735" s="1"/>
      <c r="EB1735" s="1"/>
      <c r="EC1735" s="1"/>
      <c r="ED1735" s="1"/>
      <c r="EE1735" s="1"/>
      <c r="EF1735" s="1"/>
      <c r="EG1735" s="1"/>
      <c r="EH1735" s="1"/>
      <c r="EI1735" s="1"/>
      <c r="EJ1735" s="1"/>
      <c r="EK1735" s="1"/>
      <c r="EL1735" s="1"/>
      <c r="EM1735" s="1"/>
      <c r="EN1735" s="1"/>
      <c r="EO1735" s="1"/>
      <c r="EP1735" s="1"/>
      <c r="EQ1735" s="1"/>
      <c r="ER1735" s="1"/>
      <c r="ES1735" s="1"/>
      <c r="ET1735" s="1"/>
      <c r="EU1735" s="1"/>
      <c r="EV1735" s="1"/>
      <c r="EW1735" s="1"/>
      <c r="EX1735" s="1"/>
    </row>
    <row r="1736" spans="1:154" x14ac:dyDescent="0.15">
      <c r="A1736" s="35"/>
      <c r="B1736" s="125"/>
      <c r="C1736" s="14"/>
      <c r="D1736" s="13"/>
      <c r="E1736" s="14"/>
      <c r="F1736" s="14"/>
      <c r="G1736" s="14"/>
      <c r="H1736" s="14"/>
      <c r="I1736" s="13"/>
      <c r="J1736" s="29"/>
      <c r="K1736" s="2"/>
      <c r="L1736" s="17"/>
      <c r="M1736" s="12"/>
      <c r="N1736" s="12"/>
      <c r="O1736" s="17"/>
      <c r="P1736" s="14"/>
      <c r="Q1736" s="14"/>
      <c r="R1736" s="14"/>
      <c r="S1736" s="20"/>
      <c r="T1736" s="14"/>
      <c r="U1736" s="4"/>
      <c r="V1736" s="29"/>
      <c r="W1736" s="10"/>
      <c r="X1736" s="10"/>
      <c r="Y1736" s="27"/>
      <c r="Z1736" s="3"/>
      <c r="AA1736" s="1"/>
      <c r="AB1736" s="10"/>
      <c r="AC1736" s="3"/>
      <c r="AD1736" s="3"/>
      <c r="AE1736" s="3"/>
      <c r="AF1736" s="10"/>
      <c r="AG1736" s="11"/>
      <c r="AH1736" s="10"/>
      <c r="AI1736" s="1"/>
      <c r="AJ1736" s="1"/>
      <c r="AK1736" s="1"/>
      <c r="AL1736" s="1"/>
      <c r="AM1736" s="1"/>
      <c r="AN1736" s="1"/>
      <c r="AO1736" s="1"/>
      <c r="AP1736" s="1"/>
      <c r="AQ1736" s="1"/>
      <c r="AR1736" s="1"/>
      <c r="AS1736" s="1"/>
      <c r="AT1736" s="1"/>
      <c r="AU1736" s="1"/>
      <c r="AV1736" s="1"/>
      <c r="AW1736" s="1"/>
      <c r="AX1736" s="1"/>
      <c r="AY1736" s="1"/>
      <c r="AZ1736" s="1"/>
      <c r="BA1736" s="1"/>
      <c r="BB1736" s="1"/>
      <c r="BC1736" s="1"/>
      <c r="BD1736" s="1"/>
      <c r="BE1736" s="1"/>
      <c r="BF1736" s="1"/>
      <c r="BG1736" s="1"/>
      <c r="BH1736" s="1"/>
      <c r="BI1736" s="1"/>
      <c r="BJ1736" s="1"/>
      <c r="BK1736" s="1"/>
      <c r="BL1736" s="1"/>
      <c r="BM1736" s="1"/>
      <c r="BN1736" s="1"/>
      <c r="BO1736" s="1"/>
      <c r="BP1736" s="1"/>
      <c r="BQ1736" s="1"/>
      <c r="BR1736" s="1"/>
      <c r="BS1736" s="1"/>
      <c r="BT1736" s="1"/>
      <c r="BU1736" s="1"/>
      <c r="BV1736" s="1"/>
      <c r="BW1736" s="1"/>
      <c r="BX1736" s="1"/>
      <c r="BY1736" s="1"/>
      <c r="BZ1736" s="1"/>
      <c r="CA1736" s="1"/>
      <c r="CB1736" s="1"/>
      <c r="CC1736" s="1"/>
      <c r="CD1736" s="1"/>
      <c r="CE1736" s="1"/>
      <c r="CF1736" s="1"/>
      <c r="CG1736" s="1"/>
      <c r="CH1736" s="1"/>
      <c r="CI1736" s="1"/>
      <c r="CJ1736" s="1"/>
      <c r="CK1736" s="1"/>
      <c r="CL1736" s="1"/>
      <c r="CM1736" s="1"/>
      <c r="CN1736" s="1"/>
      <c r="CO1736" s="1"/>
      <c r="CP1736" s="1"/>
      <c r="CQ1736" s="1"/>
      <c r="CR1736" s="1"/>
      <c r="CS1736" s="1"/>
      <c r="CT1736" s="1"/>
      <c r="CU1736" s="1"/>
      <c r="CV1736" s="1"/>
      <c r="CW1736" s="1"/>
      <c r="CX1736" s="1"/>
      <c r="CY1736" s="1"/>
      <c r="CZ1736" s="1"/>
      <c r="DA1736" s="1"/>
      <c r="DB1736" s="1"/>
      <c r="DC1736" s="1"/>
      <c r="DD1736" s="1"/>
      <c r="DE1736" s="1"/>
      <c r="DF1736" s="1"/>
      <c r="DG1736" s="1"/>
      <c r="DH1736" s="1"/>
      <c r="DI1736" s="1"/>
      <c r="DJ1736" s="1"/>
      <c r="DK1736" s="1"/>
      <c r="DL1736" s="1"/>
      <c r="DM1736" s="1"/>
      <c r="DN1736" s="1"/>
      <c r="DO1736" s="1"/>
      <c r="DP1736" s="1"/>
      <c r="DQ1736" s="1"/>
      <c r="DR1736" s="1"/>
      <c r="DS1736" s="1"/>
      <c r="DT1736" s="1"/>
      <c r="DU1736" s="1"/>
      <c r="DV1736" s="1"/>
      <c r="DW1736" s="1"/>
      <c r="DX1736" s="1"/>
      <c r="DY1736" s="1"/>
      <c r="DZ1736" s="1"/>
      <c r="EA1736" s="1"/>
      <c r="EB1736" s="1"/>
      <c r="EC1736" s="1"/>
      <c r="ED1736" s="1"/>
      <c r="EE1736" s="1"/>
      <c r="EF1736" s="1"/>
      <c r="EG1736" s="1"/>
      <c r="EH1736" s="1"/>
      <c r="EI1736" s="1"/>
      <c r="EJ1736" s="1"/>
      <c r="EK1736" s="1"/>
      <c r="EL1736" s="1"/>
      <c r="EM1736" s="1"/>
      <c r="EN1736" s="1"/>
      <c r="EO1736" s="1"/>
      <c r="EP1736" s="1"/>
      <c r="EQ1736" s="1"/>
      <c r="ER1736" s="1"/>
      <c r="ES1736" s="1"/>
      <c r="ET1736" s="1"/>
      <c r="EU1736" s="1"/>
      <c r="EV1736" s="1"/>
      <c r="EW1736" s="1"/>
      <c r="EX1736" s="1"/>
    </row>
    <row r="1737" spans="1:154" x14ac:dyDescent="0.15">
      <c r="A1737" s="35"/>
      <c r="B1737" s="125"/>
      <c r="C1737" s="14"/>
      <c r="D1737" s="13"/>
      <c r="E1737" s="14"/>
      <c r="F1737" s="14"/>
      <c r="G1737" s="14"/>
      <c r="H1737" s="14"/>
      <c r="I1737" s="13"/>
      <c r="J1737" s="29"/>
      <c r="K1737" s="2"/>
      <c r="L1737" s="17"/>
      <c r="M1737" s="12"/>
      <c r="N1737" s="12"/>
      <c r="O1737" s="17"/>
      <c r="P1737" s="14"/>
      <c r="Q1737" s="14"/>
      <c r="R1737" s="14"/>
      <c r="S1737" s="20"/>
      <c r="T1737" s="14"/>
      <c r="U1737" s="4"/>
      <c r="V1737" s="29"/>
      <c r="W1737" s="10"/>
      <c r="X1737" s="10"/>
      <c r="Y1737" s="27"/>
      <c r="Z1737" s="3"/>
      <c r="AA1737" s="1"/>
      <c r="AB1737" s="10"/>
      <c r="AC1737" s="3"/>
      <c r="AD1737" s="3"/>
      <c r="AE1737" s="3"/>
      <c r="AF1737" s="10"/>
      <c r="AG1737" s="11"/>
      <c r="AH1737" s="10"/>
      <c r="AI1737" s="1"/>
      <c r="AJ1737" s="1"/>
      <c r="AK1737" s="1"/>
      <c r="AL1737" s="1"/>
      <c r="AM1737" s="1"/>
      <c r="AN1737" s="1"/>
      <c r="AO1737" s="1"/>
      <c r="AP1737" s="1"/>
      <c r="AQ1737" s="1"/>
      <c r="AR1737" s="1"/>
      <c r="AS1737" s="1"/>
      <c r="AT1737" s="1"/>
      <c r="AU1737" s="1"/>
      <c r="AV1737" s="1"/>
      <c r="AW1737" s="1"/>
      <c r="AX1737" s="1"/>
      <c r="AY1737" s="1"/>
      <c r="AZ1737" s="1"/>
      <c r="BA1737" s="1"/>
      <c r="BB1737" s="1"/>
      <c r="BC1737" s="1"/>
      <c r="BD1737" s="1"/>
      <c r="BE1737" s="1"/>
      <c r="BF1737" s="1"/>
      <c r="BG1737" s="1"/>
      <c r="BH1737" s="1"/>
      <c r="BI1737" s="1"/>
      <c r="BJ1737" s="1"/>
      <c r="BK1737" s="1"/>
      <c r="BL1737" s="1"/>
      <c r="BM1737" s="1"/>
      <c r="BN1737" s="1"/>
      <c r="BO1737" s="1"/>
      <c r="BP1737" s="1"/>
      <c r="BQ1737" s="1"/>
      <c r="BR1737" s="1"/>
      <c r="BS1737" s="1"/>
      <c r="BT1737" s="1"/>
      <c r="BU1737" s="1"/>
      <c r="BV1737" s="1"/>
      <c r="BW1737" s="1"/>
      <c r="BX1737" s="1"/>
      <c r="BY1737" s="1"/>
      <c r="BZ1737" s="1"/>
      <c r="CA1737" s="1"/>
      <c r="CB1737" s="1"/>
      <c r="CC1737" s="1"/>
      <c r="CD1737" s="1"/>
      <c r="CE1737" s="1"/>
      <c r="CF1737" s="1"/>
      <c r="CG1737" s="1"/>
      <c r="CH1737" s="1"/>
      <c r="CI1737" s="1"/>
      <c r="CJ1737" s="1"/>
      <c r="CK1737" s="1"/>
      <c r="CL1737" s="1"/>
      <c r="CM1737" s="1"/>
      <c r="CN1737" s="1"/>
      <c r="CO1737" s="1"/>
      <c r="CP1737" s="1"/>
      <c r="CQ1737" s="1"/>
      <c r="CR1737" s="1"/>
      <c r="CS1737" s="1"/>
      <c r="CT1737" s="1"/>
      <c r="CU1737" s="1"/>
      <c r="CV1737" s="1"/>
      <c r="CW1737" s="1"/>
      <c r="CX1737" s="1"/>
      <c r="CY1737" s="1"/>
      <c r="CZ1737" s="1"/>
      <c r="DA1737" s="1"/>
      <c r="DB1737" s="1"/>
      <c r="DC1737" s="1"/>
      <c r="DD1737" s="1"/>
      <c r="DE1737" s="1"/>
      <c r="DF1737" s="1"/>
      <c r="DG1737" s="1"/>
      <c r="DH1737" s="1"/>
      <c r="DI1737" s="1"/>
      <c r="DJ1737" s="1"/>
      <c r="DK1737" s="1"/>
      <c r="DL1737" s="1"/>
      <c r="DM1737" s="1"/>
      <c r="DN1737" s="1"/>
      <c r="DO1737" s="1"/>
      <c r="DP1737" s="1"/>
      <c r="DQ1737" s="1"/>
      <c r="DR1737" s="1"/>
      <c r="DS1737" s="1"/>
      <c r="DT1737" s="1"/>
      <c r="DU1737" s="1"/>
      <c r="DV1737" s="1"/>
      <c r="DW1737" s="1"/>
      <c r="DX1737" s="1"/>
      <c r="DY1737" s="1"/>
      <c r="DZ1737" s="1"/>
      <c r="EA1737" s="1"/>
      <c r="EB1737" s="1"/>
      <c r="EC1737" s="1"/>
      <c r="ED1737" s="1"/>
      <c r="EE1737" s="1"/>
      <c r="EF1737" s="1"/>
      <c r="EG1737" s="1"/>
      <c r="EH1737" s="1"/>
      <c r="EI1737" s="1"/>
      <c r="EJ1737" s="1"/>
      <c r="EK1737" s="1"/>
      <c r="EL1737" s="1"/>
      <c r="EM1737" s="1"/>
      <c r="EN1737" s="1"/>
      <c r="EO1737" s="1"/>
      <c r="EP1737" s="1"/>
      <c r="EQ1737" s="1"/>
      <c r="ER1737" s="1"/>
      <c r="ES1737" s="1"/>
      <c r="ET1737" s="1"/>
      <c r="EU1737" s="1"/>
      <c r="EV1737" s="1"/>
      <c r="EW1737" s="1"/>
      <c r="EX1737" s="1"/>
    </row>
    <row r="1738" spans="1:154" x14ac:dyDescent="0.15">
      <c r="A1738" s="35"/>
      <c r="B1738" s="125"/>
      <c r="C1738" s="14"/>
      <c r="D1738" s="13"/>
      <c r="E1738" s="14"/>
      <c r="F1738" s="14"/>
      <c r="G1738" s="14"/>
      <c r="H1738" s="14"/>
      <c r="I1738" s="13"/>
      <c r="J1738" s="29"/>
      <c r="K1738" s="2"/>
      <c r="L1738" s="17"/>
      <c r="M1738" s="12"/>
      <c r="N1738" s="12"/>
      <c r="O1738" s="17"/>
      <c r="P1738" s="14"/>
      <c r="Q1738" s="14"/>
      <c r="R1738" s="14"/>
      <c r="S1738" s="20"/>
      <c r="T1738" s="14"/>
      <c r="U1738" s="4"/>
      <c r="V1738" s="29"/>
      <c r="W1738" s="10"/>
      <c r="X1738" s="10"/>
      <c r="Y1738" s="27"/>
      <c r="Z1738" s="3"/>
      <c r="AA1738" s="1"/>
      <c r="AB1738" s="10"/>
      <c r="AC1738" s="3"/>
      <c r="AD1738" s="3"/>
      <c r="AE1738" s="3"/>
      <c r="AF1738" s="10"/>
      <c r="AG1738" s="11"/>
      <c r="AH1738" s="10"/>
      <c r="AI1738" s="1"/>
      <c r="AJ1738" s="1"/>
      <c r="AK1738" s="1"/>
      <c r="AL1738" s="1"/>
      <c r="AM1738" s="1"/>
      <c r="AN1738" s="1"/>
      <c r="AO1738" s="1"/>
      <c r="AP1738" s="1"/>
      <c r="AQ1738" s="1"/>
      <c r="AR1738" s="1"/>
      <c r="AS1738" s="1"/>
      <c r="AT1738" s="1"/>
      <c r="AU1738" s="1"/>
      <c r="AV1738" s="1"/>
      <c r="AW1738" s="1"/>
      <c r="AX1738" s="1"/>
      <c r="AY1738" s="1"/>
      <c r="AZ1738" s="1"/>
      <c r="BA1738" s="1"/>
      <c r="BB1738" s="1"/>
      <c r="BC1738" s="1"/>
      <c r="BD1738" s="1"/>
      <c r="BE1738" s="1"/>
      <c r="BF1738" s="1"/>
      <c r="BG1738" s="1"/>
      <c r="BH1738" s="1"/>
      <c r="BI1738" s="1"/>
      <c r="BJ1738" s="1"/>
      <c r="BK1738" s="1"/>
      <c r="BL1738" s="1"/>
      <c r="BM1738" s="1"/>
      <c r="BN1738" s="1"/>
      <c r="BO1738" s="1"/>
      <c r="BP1738" s="1"/>
      <c r="BQ1738" s="1"/>
      <c r="BR1738" s="1"/>
      <c r="BS1738" s="1"/>
      <c r="BT1738" s="1"/>
      <c r="BU1738" s="1"/>
      <c r="BV1738" s="1"/>
      <c r="BW1738" s="1"/>
      <c r="BX1738" s="1"/>
      <c r="BY1738" s="1"/>
      <c r="BZ1738" s="1"/>
      <c r="CA1738" s="1"/>
      <c r="CB1738" s="1"/>
      <c r="CC1738" s="1"/>
      <c r="CD1738" s="1"/>
      <c r="CE1738" s="1"/>
      <c r="CF1738" s="1"/>
      <c r="CG1738" s="1"/>
      <c r="CH1738" s="1"/>
      <c r="CI1738" s="1"/>
      <c r="CJ1738" s="1"/>
      <c r="CK1738" s="1"/>
      <c r="CL1738" s="1"/>
      <c r="CM1738" s="1"/>
      <c r="CN1738" s="1"/>
      <c r="CO1738" s="1"/>
      <c r="CP1738" s="1"/>
      <c r="CQ1738" s="1"/>
      <c r="CR1738" s="1"/>
      <c r="CS1738" s="1"/>
      <c r="CT1738" s="1"/>
      <c r="CU1738" s="1"/>
      <c r="CV1738" s="1"/>
      <c r="CW1738" s="1"/>
      <c r="CX1738" s="1"/>
      <c r="CY1738" s="1"/>
      <c r="CZ1738" s="1"/>
      <c r="DA1738" s="1"/>
      <c r="DB1738" s="1"/>
      <c r="DC1738" s="1"/>
      <c r="DD1738" s="1"/>
      <c r="DE1738" s="1"/>
      <c r="DF1738" s="1"/>
      <c r="DG1738" s="1"/>
      <c r="DH1738" s="1"/>
      <c r="DI1738" s="1"/>
      <c r="DJ1738" s="1"/>
      <c r="DK1738" s="1"/>
      <c r="DL1738" s="1"/>
      <c r="DM1738" s="1"/>
      <c r="DN1738" s="1"/>
      <c r="DO1738" s="1"/>
      <c r="DP1738" s="1"/>
      <c r="DQ1738" s="1"/>
      <c r="DR1738" s="1"/>
      <c r="DS1738" s="1"/>
      <c r="DT1738" s="1"/>
      <c r="DU1738" s="1"/>
      <c r="DV1738" s="1"/>
      <c r="DW1738" s="1"/>
      <c r="DX1738" s="1"/>
      <c r="DY1738" s="1"/>
      <c r="DZ1738" s="1"/>
      <c r="EA1738" s="1"/>
      <c r="EB1738" s="1"/>
      <c r="EC1738" s="1"/>
      <c r="ED1738" s="1"/>
      <c r="EE1738" s="1"/>
      <c r="EF1738" s="1"/>
      <c r="EG1738" s="1"/>
      <c r="EH1738" s="1"/>
      <c r="EI1738" s="1"/>
      <c r="EJ1738" s="1"/>
      <c r="EK1738" s="1"/>
      <c r="EL1738" s="1"/>
      <c r="EM1738" s="1"/>
      <c r="EN1738" s="1"/>
      <c r="EO1738" s="1"/>
      <c r="EP1738" s="1"/>
      <c r="EQ1738" s="1"/>
      <c r="ER1738" s="1"/>
      <c r="ES1738" s="1"/>
      <c r="ET1738" s="1"/>
      <c r="EU1738" s="1"/>
      <c r="EV1738" s="1"/>
      <c r="EW1738" s="1"/>
      <c r="EX1738" s="1"/>
    </row>
    <row r="1739" spans="1:154" x14ac:dyDescent="0.15">
      <c r="A1739" s="35"/>
      <c r="B1739" s="125"/>
      <c r="C1739" s="14"/>
      <c r="D1739" s="13"/>
      <c r="E1739" s="14"/>
      <c r="F1739" s="14"/>
      <c r="G1739" s="14"/>
      <c r="H1739" s="14"/>
      <c r="I1739" s="13"/>
      <c r="J1739" s="29"/>
      <c r="K1739" s="2"/>
      <c r="L1739" s="17"/>
      <c r="M1739" s="12"/>
      <c r="N1739" s="12"/>
      <c r="O1739" s="17"/>
      <c r="P1739" s="14"/>
      <c r="Q1739" s="14"/>
      <c r="R1739" s="14"/>
      <c r="S1739" s="20"/>
      <c r="T1739" s="14"/>
      <c r="U1739" s="4"/>
      <c r="V1739" s="29"/>
      <c r="W1739" s="10"/>
      <c r="X1739" s="10"/>
      <c r="Y1739" s="27"/>
      <c r="Z1739" s="3"/>
      <c r="AA1739" s="1"/>
      <c r="AB1739" s="10"/>
      <c r="AC1739" s="3"/>
      <c r="AD1739" s="3"/>
      <c r="AE1739" s="3"/>
      <c r="AF1739" s="10"/>
      <c r="AG1739" s="11"/>
      <c r="AH1739" s="10"/>
      <c r="AI1739" s="1"/>
      <c r="AJ1739" s="1"/>
      <c r="AK1739" s="1"/>
      <c r="AL1739" s="1"/>
      <c r="AM1739" s="1"/>
      <c r="AN1739" s="1"/>
      <c r="AO1739" s="1"/>
      <c r="AP1739" s="1"/>
      <c r="AQ1739" s="1"/>
      <c r="AR1739" s="1"/>
      <c r="AS1739" s="1"/>
      <c r="AT1739" s="1"/>
      <c r="AU1739" s="1"/>
      <c r="AV1739" s="1"/>
      <c r="AW1739" s="1"/>
      <c r="AX1739" s="1"/>
      <c r="AY1739" s="1"/>
      <c r="AZ1739" s="1"/>
      <c r="BA1739" s="1"/>
      <c r="BB1739" s="1"/>
      <c r="BC1739" s="1"/>
      <c r="BD1739" s="1"/>
      <c r="BE1739" s="1"/>
      <c r="BF1739" s="1"/>
      <c r="BG1739" s="1"/>
      <c r="BH1739" s="1"/>
      <c r="BI1739" s="1"/>
      <c r="BJ1739" s="1"/>
      <c r="BK1739" s="1"/>
      <c r="BL1739" s="1"/>
      <c r="BM1739" s="1"/>
      <c r="BN1739" s="1"/>
      <c r="BO1739" s="1"/>
      <c r="BP1739" s="1"/>
      <c r="BQ1739" s="1"/>
      <c r="BR1739" s="1"/>
      <c r="BS1739" s="1"/>
      <c r="BT1739" s="1"/>
      <c r="BU1739" s="1"/>
      <c r="BV1739" s="1"/>
      <c r="BW1739" s="1"/>
      <c r="BX1739" s="1"/>
      <c r="BY1739" s="1"/>
      <c r="BZ1739" s="1"/>
      <c r="CA1739" s="1"/>
      <c r="CB1739" s="1"/>
      <c r="CC1739" s="1"/>
      <c r="CD1739" s="1"/>
      <c r="CE1739" s="1"/>
      <c r="CF1739" s="1"/>
      <c r="CG1739" s="1"/>
      <c r="CH1739" s="1"/>
      <c r="CI1739" s="1"/>
      <c r="CJ1739" s="1"/>
      <c r="CK1739" s="1"/>
      <c r="CL1739" s="1"/>
      <c r="CM1739" s="1"/>
      <c r="CN1739" s="1"/>
      <c r="CO1739" s="1"/>
      <c r="CP1739" s="1"/>
      <c r="CQ1739" s="1"/>
      <c r="CR1739" s="1"/>
      <c r="CS1739" s="1"/>
      <c r="CT1739" s="1"/>
      <c r="CU1739" s="1"/>
      <c r="CV1739" s="1"/>
      <c r="CW1739" s="1"/>
      <c r="CX1739" s="1"/>
      <c r="CY1739" s="1"/>
      <c r="CZ1739" s="1"/>
      <c r="DA1739" s="1"/>
      <c r="DB1739" s="1"/>
      <c r="DC1739" s="1"/>
      <c r="DD1739" s="1"/>
      <c r="DE1739" s="1"/>
      <c r="DF1739" s="1"/>
      <c r="DG1739" s="1"/>
      <c r="DH1739" s="1"/>
      <c r="DI1739" s="1"/>
      <c r="DJ1739" s="1"/>
      <c r="DK1739" s="1"/>
      <c r="DL1739" s="1"/>
      <c r="DM1739" s="1"/>
      <c r="DN1739" s="1"/>
      <c r="DO1739" s="1"/>
      <c r="DP1739" s="1"/>
      <c r="DQ1739" s="1"/>
      <c r="DR1739" s="1"/>
      <c r="DS1739" s="1"/>
      <c r="DT1739" s="1"/>
      <c r="DU1739" s="1"/>
      <c r="DV1739" s="1"/>
      <c r="DW1739" s="1"/>
      <c r="DX1739" s="1"/>
      <c r="DY1739" s="1"/>
      <c r="DZ1739" s="1"/>
      <c r="EA1739" s="1"/>
      <c r="EB1739" s="1"/>
      <c r="EC1739" s="1"/>
      <c r="ED1739" s="1"/>
      <c r="EE1739" s="1"/>
      <c r="EF1739" s="1"/>
      <c r="EG1739" s="1"/>
      <c r="EH1739" s="1"/>
      <c r="EI1739" s="1"/>
      <c r="EJ1739" s="1"/>
      <c r="EK1739" s="1"/>
      <c r="EL1739" s="1"/>
      <c r="EM1739" s="1"/>
      <c r="EN1739" s="1"/>
      <c r="EO1739" s="1"/>
      <c r="EP1739" s="1"/>
      <c r="EQ1739" s="1"/>
      <c r="ER1739" s="1"/>
      <c r="ES1739" s="1"/>
      <c r="ET1739" s="1"/>
      <c r="EU1739" s="1"/>
      <c r="EV1739" s="1"/>
      <c r="EW1739" s="1"/>
      <c r="EX1739" s="1"/>
    </row>
    <row r="1740" spans="1:154" x14ac:dyDescent="0.15">
      <c r="A1740" s="35"/>
      <c r="B1740" s="125"/>
      <c r="C1740" s="14"/>
      <c r="D1740" s="13"/>
      <c r="E1740" s="14"/>
      <c r="F1740" s="14"/>
      <c r="G1740" s="14"/>
      <c r="H1740" s="14"/>
      <c r="I1740" s="13"/>
      <c r="J1740" s="29"/>
      <c r="K1740" s="2"/>
      <c r="L1740" s="17"/>
      <c r="M1740" s="12"/>
      <c r="N1740" s="12"/>
      <c r="O1740" s="17"/>
      <c r="P1740" s="14"/>
      <c r="Q1740" s="14"/>
      <c r="R1740" s="14"/>
      <c r="S1740" s="20"/>
      <c r="T1740" s="14"/>
      <c r="U1740" s="4"/>
      <c r="V1740" s="29"/>
      <c r="W1740" s="10"/>
      <c r="X1740" s="10"/>
      <c r="Y1740" s="27"/>
      <c r="Z1740" s="3"/>
      <c r="AA1740" s="1"/>
      <c r="AB1740" s="10"/>
      <c r="AC1740" s="3"/>
      <c r="AD1740" s="3"/>
      <c r="AE1740" s="3"/>
      <c r="AF1740" s="10"/>
      <c r="AG1740" s="11"/>
      <c r="AH1740" s="10"/>
      <c r="AI1740" s="1"/>
      <c r="AJ1740" s="1"/>
      <c r="AK1740" s="1"/>
      <c r="AL1740" s="1"/>
      <c r="AM1740" s="1"/>
      <c r="AN1740" s="1"/>
      <c r="AO1740" s="1"/>
      <c r="AP1740" s="1"/>
      <c r="AQ1740" s="1"/>
      <c r="AR1740" s="1"/>
      <c r="AS1740" s="1"/>
      <c r="AT1740" s="1"/>
      <c r="AU1740" s="1"/>
      <c r="AV1740" s="1"/>
      <c r="AW1740" s="1"/>
      <c r="AX1740" s="1"/>
      <c r="AY1740" s="1"/>
      <c r="AZ1740" s="1"/>
      <c r="BA1740" s="1"/>
      <c r="BB1740" s="1"/>
      <c r="BC1740" s="1"/>
      <c r="BD1740" s="1"/>
      <c r="BE1740" s="1"/>
      <c r="BF1740" s="1"/>
      <c r="BG1740" s="1"/>
      <c r="BH1740" s="1"/>
      <c r="BI1740" s="1"/>
      <c r="BJ1740" s="1"/>
      <c r="BK1740" s="1"/>
      <c r="BL1740" s="1"/>
      <c r="BM1740" s="1"/>
      <c r="BN1740" s="1"/>
      <c r="BO1740" s="1"/>
      <c r="BP1740" s="1"/>
      <c r="BQ1740" s="1"/>
      <c r="BR1740" s="1"/>
      <c r="BS1740" s="1"/>
      <c r="BT1740" s="1"/>
      <c r="BU1740" s="1"/>
      <c r="BV1740" s="1"/>
      <c r="BW1740" s="1"/>
      <c r="BX1740" s="1"/>
      <c r="BY1740" s="1"/>
      <c r="BZ1740" s="1"/>
      <c r="CA1740" s="1"/>
      <c r="CB1740" s="1"/>
      <c r="CC1740" s="1"/>
      <c r="CD1740" s="1"/>
      <c r="CE1740" s="1"/>
      <c r="CF1740" s="1"/>
      <c r="CG1740" s="1"/>
      <c r="CH1740" s="1"/>
      <c r="CI1740" s="1"/>
      <c r="CJ1740" s="1"/>
      <c r="CK1740" s="1"/>
      <c r="CL1740" s="1"/>
      <c r="CM1740" s="1"/>
      <c r="CN1740" s="1"/>
      <c r="CO1740" s="1"/>
      <c r="CP1740" s="1"/>
      <c r="CQ1740" s="1"/>
      <c r="CR1740" s="1"/>
      <c r="CS1740" s="1"/>
      <c r="CT1740" s="1"/>
      <c r="CU1740" s="1"/>
      <c r="CV1740" s="1"/>
      <c r="CW1740" s="1"/>
      <c r="CX1740" s="1"/>
      <c r="CY1740" s="1"/>
      <c r="CZ1740" s="1"/>
      <c r="DA1740" s="1"/>
      <c r="DB1740" s="1"/>
      <c r="DC1740" s="1"/>
      <c r="DD1740" s="1"/>
      <c r="DE1740" s="1"/>
      <c r="DF1740" s="1"/>
      <c r="DG1740" s="1"/>
      <c r="DH1740" s="1"/>
      <c r="DI1740" s="1"/>
      <c r="DJ1740" s="1"/>
      <c r="DK1740" s="1"/>
      <c r="DL1740" s="1"/>
      <c r="DM1740" s="1"/>
      <c r="DN1740" s="1"/>
      <c r="DO1740" s="1"/>
      <c r="DP1740" s="1"/>
      <c r="DQ1740" s="1"/>
      <c r="DR1740" s="1"/>
      <c r="DS1740" s="1"/>
      <c r="DT1740" s="1"/>
      <c r="DU1740" s="1"/>
      <c r="DV1740" s="1"/>
      <c r="DW1740" s="1"/>
      <c r="DX1740" s="1"/>
      <c r="DY1740" s="1"/>
      <c r="DZ1740" s="1"/>
      <c r="EA1740" s="1"/>
      <c r="EB1740" s="1"/>
      <c r="EC1740" s="1"/>
      <c r="ED1740" s="1"/>
      <c r="EE1740" s="1"/>
      <c r="EF1740" s="1"/>
      <c r="EG1740" s="1"/>
      <c r="EH1740" s="1"/>
      <c r="EI1740" s="1"/>
      <c r="EJ1740" s="1"/>
      <c r="EK1740" s="1"/>
      <c r="EL1740" s="1"/>
      <c r="EM1740" s="1"/>
      <c r="EN1740" s="1"/>
      <c r="EO1740" s="1"/>
      <c r="EP1740" s="1"/>
      <c r="EQ1740" s="1"/>
      <c r="ER1740" s="1"/>
      <c r="ES1740" s="1"/>
      <c r="ET1740" s="1"/>
      <c r="EU1740" s="1"/>
      <c r="EV1740" s="1"/>
      <c r="EW1740" s="1"/>
      <c r="EX1740" s="1"/>
    </row>
    <row r="1741" spans="1:154" x14ac:dyDescent="0.15">
      <c r="A1741" s="35"/>
      <c r="B1741" s="125"/>
      <c r="C1741" s="14"/>
      <c r="D1741" s="13"/>
      <c r="E1741" s="14"/>
      <c r="F1741" s="14"/>
      <c r="G1741" s="14"/>
      <c r="H1741" s="14"/>
      <c r="I1741" s="13"/>
      <c r="J1741" s="29"/>
      <c r="K1741" s="2"/>
      <c r="L1741" s="17"/>
      <c r="M1741" s="12"/>
      <c r="N1741" s="12"/>
      <c r="O1741" s="17"/>
      <c r="P1741" s="14"/>
      <c r="Q1741" s="14"/>
      <c r="R1741" s="14"/>
      <c r="S1741" s="20"/>
      <c r="T1741" s="14"/>
      <c r="U1741" s="4"/>
      <c r="V1741" s="29"/>
      <c r="W1741" s="10"/>
      <c r="X1741" s="10"/>
      <c r="Y1741" s="27"/>
      <c r="Z1741" s="3"/>
      <c r="AA1741" s="1"/>
      <c r="AB1741" s="10"/>
      <c r="AC1741" s="3"/>
      <c r="AD1741" s="3"/>
      <c r="AE1741" s="3"/>
      <c r="AF1741" s="10"/>
      <c r="AG1741" s="11"/>
      <c r="AH1741" s="10"/>
      <c r="AI1741" s="1"/>
      <c r="AJ1741" s="1"/>
      <c r="AK1741" s="1"/>
      <c r="AL1741" s="1"/>
      <c r="AM1741" s="1"/>
      <c r="AN1741" s="1"/>
      <c r="AO1741" s="1"/>
      <c r="AP1741" s="1"/>
      <c r="AQ1741" s="1"/>
      <c r="AR1741" s="1"/>
      <c r="AS1741" s="1"/>
      <c r="AT1741" s="1"/>
      <c r="AU1741" s="1"/>
      <c r="AV1741" s="1"/>
      <c r="AW1741" s="1"/>
      <c r="AX1741" s="1"/>
      <c r="AY1741" s="1"/>
      <c r="AZ1741" s="1"/>
      <c r="BA1741" s="1"/>
      <c r="BB1741" s="1"/>
      <c r="BC1741" s="1"/>
      <c r="BD1741" s="1"/>
      <c r="BE1741" s="1"/>
      <c r="BF1741" s="1"/>
      <c r="BG1741" s="1"/>
      <c r="BH1741" s="1"/>
      <c r="BI1741" s="1"/>
      <c r="BJ1741" s="1"/>
      <c r="BK1741" s="1"/>
      <c r="BL1741" s="1"/>
      <c r="BM1741" s="1"/>
      <c r="BN1741" s="1"/>
      <c r="BO1741" s="1"/>
      <c r="BP1741" s="1"/>
      <c r="BQ1741" s="1"/>
      <c r="BR1741" s="1"/>
      <c r="BS1741" s="1"/>
      <c r="BT1741" s="1"/>
      <c r="BU1741" s="1"/>
      <c r="BV1741" s="1"/>
      <c r="BW1741" s="1"/>
      <c r="BX1741" s="1"/>
      <c r="BY1741" s="1"/>
      <c r="BZ1741" s="1"/>
      <c r="CA1741" s="1"/>
      <c r="CB1741" s="1"/>
      <c r="CC1741" s="1"/>
      <c r="CD1741" s="1"/>
      <c r="CE1741" s="1"/>
      <c r="CF1741" s="1"/>
      <c r="CG1741" s="1"/>
      <c r="CH1741" s="1"/>
      <c r="CI1741" s="1"/>
      <c r="CJ1741" s="1"/>
      <c r="CK1741" s="1"/>
      <c r="CL1741" s="1"/>
      <c r="CM1741" s="1"/>
      <c r="CN1741" s="1"/>
      <c r="CO1741" s="1"/>
      <c r="CP1741" s="1"/>
      <c r="CQ1741" s="1"/>
      <c r="CR1741" s="1"/>
      <c r="CS1741" s="1"/>
      <c r="CT1741" s="1"/>
      <c r="CU1741" s="1"/>
      <c r="CV1741" s="1"/>
      <c r="CW1741" s="1"/>
      <c r="CX1741" s="1"/>
      <c r="CY1741" s="1"/>
      <c r="CZ1741" s="1"/>
      <c r="DA1741" s="1"/>
      <c r="DB1741" s="1"/>
      <c r="DC1741" s="1"/>
      <c r="DD1741" s="1"/>
      <c r="DE1741" s="1"/>
      <c r="DF1741" s="1"/>
      <c r="DG1741" s="1"/>
      <c r="DH1741" s="1"/>
      <c r="DI1741" s="1"/>
      <c r="DJ1741" s="1"/>
      <c r="DK1741" s="1"/>
      <c r="DL1741" s="1"/>
      <c r="DM1741" s="1"/>
      <c r="DN1741" s="1"/>
      <c r="DO1741" s="1"/>
      <c r="DP1741" s="1"/>
      <c r="DQ1741" s="1"/>
      <c r="DR1741" s="1"/>
      <c r="DS1741" s="1"/>
      <c r="DT1741" s="1"/>
      <c r="DU1741" s="1"/>
      <c r="DV1741" s="1"/>
      <c r="DW1741" s="1"/>
      <c r="DX1741" s="1"/>
      <c r="DY1741" s="1"/>
      <c r="DZ1741" s="1"/>
      <c r="EA1741" s="1"/>
      <c r="EB1741" s="1"/>
      <c r="EC1741" s="1"/>
      <c r="ED1741" s="1"/>
      <c r="EE1741" s="1"/>
      <c r="EF1741" s="1"/>
      <c r="EG1741" s="1"/>
      <c r="EH1741" s="1"/>
      <c r="EI1741" s="1"/>
      <c r="EJ1741" s="1"/>
      <c r="EK1741" s="1"/>
      <c r="EL1741" s="1"/>
      <c r="EM1741" s="1"/>
      <c r="EN1741" s="1"/>
      <c r="EO1741" s="1"/>
      <c r="EP1741" s="1"/>
      <c r="EQ1741" s="1"/>
      <c r="ER1741" s="1"/>
      <c r="ES1741" s="1"/>
      <c r="ET1741" s="1"/>
      <c r="EU1741" s="1"/>
      <c r="EV1741" s="1"/>
      <c r="EW1741" s="1"/>
      <c r="EX1741" s="1"/>
    </row>
    <row r="1742" spans="1:154" x14ac:dyDescent="0.15">
      <c r="A1742" s="35"/>
      <c r="B1742" s="125"/>
      <c r="C1742" s="14"/>
      <c r="D1742" s="13"/>
      <c r="E1742" s="14"/>
      <c r="F1742" s="14"/>
      <c r="G1742" s="14"/>
      <c r="H1742" s="14"/>
      <c r="I1742" s="13"/>
      <c r="J1742" s="29"/>
      <c r="K1742" s="2"/>
      <c r="L1742" s="17"/>
      <c r="M1742" s="12"/>
      <c r="N1742" s="12"/>
      <c r="O1742" s="17"/>
      <c r="P1742" s="14"/>
      <c r="Q1742" s="14"/>
      <c r="R1742" s="14"/>
      <c r="S1742" s="20"/>
      <c r="T1742" s="14"/>
      <c r="U1742" s="4"/>
      <c r="V1742" s="29"/>
      <c r="W1742" s="10"/>
      <c r="X1742" s="10"/>
      <c r="Y1742" s="27"/>
      <c r="Z1742" s="3"/>
      <c r="AA1742" s="1"/>
      <c r="AB1742" s="10"/>
      <c r="AC1742" s="3"/>
      <c r="AD1742" s="3"/>
      <c r="AE1742" s="3"/>
      <c r="AF1742" s="10"/>
      <c r="AG1742" s="11"/>
      <c r="AH1742" s="10"/>
      <c r="AI1742" s="1"/>
      <c r="AJ1742" s="1"/>
      <c r="AK1742" s="1"/>
      <c r="AL1742" s="1"/>
      <c r="AM1742" s="1"/>
      <c r="AN1742" s="1"/>
      <c r="AO1742" s="1"/>
      <c r="AP1742" s="1"/>
      <c r="AQ1742" s="1"/>
      <c r="AR1742" s="1"/>
      <c r="AS1742" s="1"/>
      <c r="AT1742" s="1"/>
      <c r="AU1742" s="1"/>
      <c r="AV1742" s="1"/>
      <c r="AW1742" s="1"/>
      <c r="AX1742" s="1"/>
      <c r="AY1742" s="1"/>
      <c r="AZ1742" s="1"/>
      <c r="BA1742" s="1"/>
      <c r="BB1742" s="1"/>
      <c r="BC1742" s="1"/>
      <c r="BD1742" s="1"/>
      <c r="BE1742" s="1"/>
      <c r="BF1742" s="1"/>
      <c r="BG1742" s="1"/>
      <c r="BH1742" s="1"/>
      <c r="BI1742" s="1"/>
      <c r="BJ1742" s="1"/>
      <c r="BK1742" s="1"/>
      <c r="BL1742" s="1"/>
      <c r="BM1742" s="1"/>
      <c r="BN1742" s="1"/>
      <c r="BO1742" s="1"/>
      <c r="BP1742" s="1"/>
      <c r="BQ1742" s="1"/>
      <c r="BR1742" s="1"/>
      <c r="BS1742" s="1"/>
      <c r="BT1742" s="1"/>
      <c r="BU1742" s="1"/>
      <c r="BV1742" s="1"/>
      <c r="BW1742" s="1"/>
      <c r="BX1742" s="1"/>
      <c r="BY1742" s="1"/>
      <c r="BZ1742" s="1"/>
      <c r="CA1742" s="1"/>
      <c r="CB1742" s="1"/>
      <c r="CC1742" s="1"/>
      <c r="CD1742" s="1"/>
      <c r="CE1742" s="1"/>
      <c r="CF1742" s="1"/>
      <c r="CG1742" s="1"/>
      <c r="CH1742" s="1"/>
      <c r="CI1742" s="1"/>
      <c r="CJ1742" s="1"/>
      <c r="CK1742" s="1"/>
      <c r="CL1742" s="1"/>
      <c r="CM1742" s="1"/>
      <c r="CN1742" s="1"/>
      <c r="CO1742" s="1"/>
      <c r="CP1742" s="1"/>
      <c r="CQ1742" s="1"/>
      <c r="CR1742" s="1"/>
      <c r="CS1742" s="1"/>
      <c r="CT1742" s="1"/>
      <c r="CU1742" s="1"/>
      <c r="CV1742" s="1"/>
      <c r="CW1742" s="1"/>
      <c r="CX1742" s="1"/>
      <c r="CY1742" s="1"/>
      <c r="CZ1742" s="1"/>
      <c r="DA1742" s="1"/>
      <c r="DB1742" s="1"/>
      <c r="DC1742" s="1"/>
      <c r="DD1742" s="1"/>
      <c r="DE1742" s="1"/>
      <c r="DF1742" s="1"/>
      <c r="DG1742" s="1"/>
      <c r="DH1742" s="1"/>
      <c r="DI1742" s="1"/>
      <c r="DJ1742" s="1"/>
      <c r="DK1742" s="1"/>
      <c r="DL1742" s="1"/>
      <c r="DM1742" s="1"/>
      <c r="DN1742" s="1"/>
      <c r="DO1742" s="1"/>
      <c r="DP1742" s="1"/>
      <c r="DQ1742" s="1"/>
      <c r="DR1742" s="1"/>
      <c r="DS1742" s="1"/>
      <c r="DT1742" s="1"/>
      <c r="DU1742" s="1"/>
      <c r="DV1742" s="1"/>
      <c r="DW1742" s="1"/>
      <c r="DX1742" s="1"/>
      <c r="DY1742" s="1"/>
      <c r="DZ1742" s="1"/>
      <c r="EA1742" s="1"/>
      <c r="EB1742" s="1"/>
      <c r="EC1742" s="1"/>
      <c r="ED1742" s="1"/>
      <c r="EE1742" s="1"/>
      <c r="EF1742" s="1"/>
      <c r="EG1742" s="1"/>
      <c r="EH1742" s="1"/>
      <c r="EI1742" s="1"/>
      <c r="EJ1742" s="1"/>
      <c r="EK1742" s="1"/>
      <c r="EL1742" s="1"/>
      <c r="EM1742" s="1"/>
      <c r="EN1742" s="1"/>
      <c r="EO1742" s="1"/>
      <c r="EP1742" s="1"/>
      <c r="EQ1742" s="1"/>
      <c r="ER1742" s="1"/>
      <c r="ES1742" s="1"/>
      <c r="ET1742" s="1"/>
      <c r="EU1742" s="1"/>
      <c r="EV1742" s="1"/>
      <c r="EW1742" s="1"/>
      <c r="EX1742" s="1"/>
    </row>
    <row r="1743" spans="1:154" x14ac:dyDescent="0.15">
      <c r="A1743" s="35"/>
      <c r="B1743" s="125"/>
      <c r="C1743" s="14"/>
      <c r="D1743" s="13"/>
      <c r="E1743" s="14"/>
      <c r="F1743" s="14"/>
      <c r="G1743" s="14"/>
      <c r="H1743" s="14"/>
      <c r="I1743" s="13"/>
      <c r="J1743" s="29"/>
      <c r="K1743" s="2"/>
      <c r="L1743" s="17"/>
      <c r="M1743" s="12"/>
      <c r="N1743" s="12"/>
      <c r="O1743" s="17"/>
      <c r="P1743" s="14"/>
      <c r="Q1743" s="14"/>
      <c r="R1743" s="14"/>
      <c r="S1743" s="20"/>
      <c r="T1743" s="14"/>
      <c r="U1743" s="4"/>
      <c r="V1743" s="29"/>
      <c r="W1743" s="10"/>
      <c r="X1743" s="10"/>
      <c r="Y1743" s="27"/>
      <c r="Z1743" s="3"/>
      <c r="AA1743" s="1"/>
      <c r="AB1743" s="10"/>
      <c r="AC1743" s="3"/>
      <c r="AD1743" s="3"/>
      <c r="AE1743" s="3"/>
      <c r="AF1743" s="10"/>
      <c r="AG1743" s="11"/>
      <c r="AH1743" s="10"/>
      <c r="AI1743" s="1"/>
      <c r="AJ1743" s="1"/>
      <c r="AK1743" s="1"/>
      <c r="AL1743" s="1"/>
      <c r="AM1743" s="1"/>
      <c r="AN1743" s="1"/>
      <c r="AO1743" s="1"/>
      <c r="AP1743" s="1"/>
      <c r="AQ1743" s="1"/>
      <c r="AR1743" s="1"/>
      <c r="AS1743" s="1"/>
      <c r="AT1743" s="1"/>
      <c r="AU1743" s="1"/>
      <c r="AV1743" s="1"/>
      <c r="AW1743" s="1"/>
      <c r="AX1743" s="1"/>
      <c r="AY1743" s="1"/>
      <c r="AZ1743" s="1"/>
      <c r="BA1743" s="1"/>
      <c r="BB1743" s="1"/>
      <c r="BC1743" s="1"/>
      <c r="BD1743" s="1"/>
      <c r="BE1743" s="1"/>
      <c r="BF1743" s="1"/>
      <c r="BG1743" s="1"/>
      <c r="BH1743" s="1"/>
      <c r="BI1743" s="1"/>
      <c r="BJ1743" s="1"/>
      <c r="BK1743" s="1"/>
      <c r="BL1743" s="1"/>
      <c r="BM1743" s="1"/>
      <c r="BN1743" s="1"/>
      <c r="BO1743" s="1"/>
      <c r="BP1743" s="1"/>
      <c r="BQ1743" s="1"/>
      <c r="BR1743" s="1"/>
      <c r="BS1743" s="1"/>
      <c r="BT1743" s="1"/>
      <c r="BU1743" s="1"/>
      <c r="BV1743" s="1"/>
      <c r="BW1743" s="1"/>
      <c r="BX1743" s="1"/>
      <c r="BY1743" s="1"/>
      <c r="BZ1743" s="1"/>
      <c r="CA1743" s="1"/>
      <c r="CB1743" s="1"/>
      <c r="CC1743" s="1"/>
      <c r="CD1743" s="1"/>
      <c r="CE1743" s="1"/>
      <c r="CF1743" s="1"/>
      <c r="CG1743" s="1"/>
      <c r="CH1743" s="1"/>
      <c r="CI1743" s="1"/>
      <c r="CJ1743" s="1"/>
      <c r="CK1743" s="1"/>
      <c r="CL1743" s="1"/>
      <c r="CM1743" s="1"/>
      <c r="CN1743" s="1"/>
      <c r="CO1743" s="1"/>
      <c r="CP1743" s="1"/>
      <c r="CQ1743" s="1"/>
      <c r="CR1743" s="1"/>
      <c r="CS1743" s="1"/>
      <c r="CT1743" s="1"/>
      <c r="CU1743" s="1"/>
      <c r="CV1743" s="1"/>
      <c r="CW1743" s="1"/>
      <c r="CX1743" s="1"/>
      <c r="CY1743" s="1"/>
      <c r="CZ1743" s="1"/>
      <c r="DA1743" s="1"/>
      <c r="DB1743" s="1"/>
      <c r="DC1743" s="1"/>
      <c r="DD1743" s="1"/>
      <c r="DE1743" s="1"/>
      <c r="DF1743" s="1"/>
      <c r="DG1743" s="1"/>
      <c r="DH1743" s="1"/>
      <c r="DI1743" s="1"/>
      <c r="DJ1743" s="1"/>
      <c r="DK1743" s="1"/>
      <c r="DL1743" s="1"/>
      <c r="DM1743" s="1"/>
      <c r="DN1743" s="1"/>
      <c r="DO1743" s="1"/>
      <c r="DP1743" s="1"/>
      <c r="DQ1743" s="1"/>
      <c r="DR1743" s="1"/>
      <c r="DS1743" s="1"/>
      <c r="DT1743" s="1"/>
      <c r="DU1743" s="1"/>
      <c r="DV1743" s="1"/>
      <c r="DW1743" s="1"/>
      <c r="DX1743" s="1"/>
      <c r="DY1743" s="1"/>
      <c r="DZ1743" s="1"/>
      <c r="EA1743" s="1"/>
      <c r="EB1743" s="1"/>
      <c r="EC1743" s="1"/>
      <c r="ED1743" s="1"/>
      <c r="EE1743" s="1"/>
      <c r="EF1743" s="1"/>
      <c r="EG1743" s="1"/>
      <c r="EH1743" s="1"/>
      <c r="EI1743" s="1"/>
      <c r="EJ1743" s="1"/>
      <c r="EK1743" s="1"/>
      <c r="EL1743" s="1"/>
      <c r="EM1743" s="1"/>
      <c r="EN1743" s="1"/>
      <c r="EO1743" s="1"/>
      <c r="EP1743" s="1"/>
      <c r="EQ1743" s="1"/>
      <c r="ER1743" s="1"/>
      <c r="ES1743" s="1"/>
      <c r="ET1743" s="1"/>
      <c r="EU1743" s="1"/>
      <c r="EV1743" s="1"/>
      <c r="EW1743" s="1"/>
      <c r="EX1743" s="1"/>
    </row>
    <row r="1744" spans="1:154" x14ac:dyDescent="0.15">
      <c r="A1744" s="35"/>
      <c r="B1744" s="125"/>
      <c r="C1744" s="14"/>
      <c r="D1744" s="13"/>
      <c r="E1744" s="14"/>
      <c r="F1744" s="14"/>
      <c r="G1744" s="14"/>
      <c r="H1744" s="14"/>
      <c r="I1744" s="13"/>
      <c r="J1744" s="29"/>
      <c r="K1744" s="2"/>
      <c r="L1744" s="17"/>
      <c r="M1744" s="12"/>
      <c r="N1744" s="12"/>
      <c r="O1744" s="17"/>
      <c r="P1744" s="14"/>
      <c r="Q1744" s="14"/>
      <c r="R1744" s="14"/>
      <c r="S1744" s="20"/>
      <c r="T1744" s="14"/>
      <c r="U1744" s="4"/>
      <c r="V1744" s="29"/>
      <c r="W1744" s="10"/>
      <c r="X1744" s="10"/>
      <c r="Y1744" s="27"/>
      <c r="Z1744" s="3"/>
      <c r="AA1744" s="1"/>
      <c r="AB1744" s="10"/>
      <c r="AC1744" s="3"/>
      <c r="AD1744" s="3"/>
      <c r="AE1744" s="3"/>
      <c r="AF1744" s="10"/>
      <c r="AG1744" s="11"/>
      <c r="AH1744" s="10"/>
      <c r="AI1744" s="1"/>
      <c r="AJ1744" s="1"/>
      <c r="AK1744" s="1"/>
      <c r="AL1744" s="1"/>
      <c r="AM1744" s="1"/>
      <c r="AN1744" s="1"/>
      <c r="AO1744" s="1"/>
      <c r="AP1744" s="1"/>
      <c r="AQ1744" s="1"/>
      <c r="AR1744" s="1"/>
      <c r="AS1744" s="1"/>
      <c r="AT1744" s="1"/>
      <c r="AU1744" s="1"/>
      <c r="AV1744" s="1"/>
      <c r="AW1744" s="1"/>
      <c r="AX1744" s="1"/>
      <c r="AY1744" s="1"/>
      <c r="AZ1744" s="1"/>
      <c r="BA1744" s="1"/>
      <c r="BB1744" s="1"/>
      <c r="BC1744" s="1"/>
      <c r="BD1744" s="1"/>
      <c r="BE1744" s="1"/>
      <c r="BF1744" s="1"/>
      <c r="BG1744" s="1"/>
      <c r="BH1744" s="1"/>
      <c r="BI1744" s="1"/>
      <c r="BJ1744" s="1"/>
      <c r="BK1744" s="1"/>
      <c r="BL1744" s="1"/>
      <c r="BM1744" s="1"/>
      <c r="BN1744" s="1"/>
      <c r="BO1744" s="1"/>
      <c r="BP1744" s="1"/>
      <c r="BQ1744" s="1"/>
      <c r="BR1744" s="1"/>
      <c r="BS1744" s="1"/>
      <c r="BT1744" s="1"/>
      <c r="BU1744" s="1"/>
      <c r="BV1744" s="1"/>
      <c r="BW1744" s="1"/>
      <c r="BX1744" s="1"/>
      <c r="BY1744" s="1"/>
      <c r="BZ1744" s="1"/>
      <c r="CA1744" s="1"/>
      <c r="CB1744" s="1"/>
      <c r="CC1744" s="1"/>
      <c r="CD1744" s="1"/>
      <c r="CE1744" s="1"/>
      <c r="CF1744" s="1"/>
      <c r="CG1744" s="1"/>
      <c r="CH1744" s="1"/>
      <c r="CI1744" s="1"/>
      <c r="CJ1744" s="1"/>
      <c r="CK1744" s="1"/>
      <c r="CL1744" s="1"/>
      <c r="CM1744" s="1"/>
      <c r="CN1744" s="1"/>
      <c r="CO1744" s="1"/>
      <c r="CP1744" s="1"/>
      <c r="CQ1744" s="1"/>
      <c r="CR1744" s="1"/>
      <c r="CS1744" s="1"/>
      <c r="CT1744" s="1"/>
      <c r="CU1744" s="1"/>
      <c r="CV1744" s="1"/>
      <c r="CW1744" s="1"/>
      <c r="CX1744" s="1"/>
      <c r="CY1744" s="1"/>
      <c r="CZ1744" s="1"/>
      <c r="DA1744" s="1"/>
      <c r="DB1744" s="1"/>
      <c r="DC1744" s="1"/>
      <c r="DD1744" s="1"/>
      <c r="DE1744" s="1"/>
      <c r="DF1744" s="1"/>
      <c r="DG1744" s="1"/>
      <c r="DH1744" s="1"/>
      <c r="DI1744" s="1"/>
      <c r="DJ1744" s="1"/>
      <c r="DK1744" s="1"/>
      <c r="DL1744" s="1"/>
      <c r="DM1744" s="1"/>
      <c r="DN1744" s="1"/>
      <c r="DO1744" s="1"/>
      <c r="DP1744" s="1"/>
      <c r="DQ1744" s="1"/>
      <c r="DR1744" s="1"/>
      <c r="DS1744" s="1"/>
      <c r="DT1744" s="1"/>
      <c r="DU1744" s="1"/>
      <c r="DV1744" s="1"/>
      <c r="DW1744" s="1"/>
      <c r="DX1744" s="1"/>
      <c r="DY1744" s="1"/>
      <c r="DZ1744" s="1"/>
      <c r="EA1744" s="1"/>
      <c r="EB1744" s="1"/>
      <c r="EC1744" s="1"/>
      <c r="ED1744" s="1"/>
      <c r="EE1744" s="1"/>
      <c r="EF1744" s="1"/>
      <c r="EG1744" s="1"/>
      <c r="EH1744" s="1"/>
      <c r="EI1744" s="1"/>
      <c r="EJ1744" s="1"/>
      <c r="EK1744" s="1"/>
      <c r="EL1744" s="1"/>
      <c r="EM1744" s="1"/>
      <c r="EN1744" s="1"/>
      <c r="EO1744" s="1"/>
      <c r="EP1744" s="1"/>
      <c r="EQ1744" s="1"/>
      <c r="ER1744" s="1"/>
      <c r="ES1744" s="1"/>
      <c r="ET1744" s="1"/>
      <c r="EU1744" s="1"/>
      <c r="EV1744" s="1"/>
      <c r="EW1744" s="1"/>
      <c r="EX1744" s="1"/>
    </row>
    <row r="1745" spans="1:154" x14ac:dyDescent="0.15">
      <c r="A1745" s="35"/>
      <c r="B1745" s="125"/>
      <c r="C1745" s="14"/>
      <c r="D1745" s="13"/>
      <c r="E1745" s="14"/>
      <c r="F1745" s="14"/>
      <c r="G1745" s="14"/>
      <c r="H1745" s="14"/>
      <c r="I1745" s="13"/>
      <c r="J1745" s="29"/>
      <c r="K1745" s="2"/>
      <c r="L1745" s="17"/>
      <c r="M1745" s="12"/>
      <c r="N1745" s="12"/>
      <c r="O1745" s="17"/>
      <c r="P1745" s="14"/>
      <c r="Q1745" s="14"/>
      <c r="R1745" s="14"/>
      <c r="S1745" s="20"/>
      <c r="T1745" s="14"/>
      <c r="U1745" s="4"/>
      <c r="V1745" s="29"/>
      <c r="W1745" s="10"/>
      <c r="X1745" s="10"/>
      <c r="Y1745" s="27"/>
      <c r="Z1745" s="3"/>
      <c r="AA1745" s="1"/>
      <c r="AB1745" s="10"/>
      <c r="AC1745" s="3"/>
      <c r="AD1745" s="3"/>
      <c r="AE1745" s="3"/>
      <c r="AF1745" s="10"/>
      <c r="AG1745" s="11"/>
      <c r="AH1745" s="10"/>
      <c r="AI1745" s="1"/>
      <c r="AJ1745" s="1"/>
      <c r="AK1745" s="1"/>
      <c r="AL1745" s="1"/>
      <c r="AM1745" s="1"/>
      <c r="AN1745" s="1"/>
      <c r="AO1745" s="1"/>
      <c r="AP1745" s="1"/>
      <c r="AQ1745" s="1"/>
      <c r="AR1745" s="1"/>
      <c r="AS1745" s="1"/>
      <c r="AT1745" s="1"/>
      <c r="AU1745" s="1"/>
      <c r="AV1745" s="1"/>
      <c r="AW1745" s="1"/>
      <c r="AX1745" s="1"/>
      <c r="AY1745" s="1"/>
      <c r="AZ1745" s="1"/>
      <c r="BA1745" s="1"/>
      <c r="BB1745" s="1"/>
      <c r="BC1745" s="1"/>
      <c r="BD1745" s="1"/>
      <c r="BE1745" s="1"/>
      <c r="BF1745" s="1"/>
      <c r="BG1745" s="1"/>
      <c r="BH1745" s="1"/>
      <c r="BI1745" s="1"/>
      <c r="BJ1745" s="1"/>
      <c r="BK1745" s="1"/>
      <c r="BL1745" s="1"/>
      <c r="BM1745" s="1"/>
      <c r="BN1745" s="1"/>
      <c r="BO1745" s="1"/>
      <c r="BP1745" s="1"/>
      <c r="BQ1745" s="1"/>
      <c r="BR1745" s="1"/>
      <c r="BS1745" s="1"/>
      <c r="BT1745" s="1"/>
      <c r="BU1745" s="1"/>
      <c r="BV1745" s="1"/>
      <c r="BW1745" s="1"/>
      <c r="BX1745" s="1"/>
      <c r="BY1745" s="1"/>
      <c r="BZ1745" s="1"/>
      <c r="CA1745" s="1"/>
      <c r="CB1745" s="1"/>
      <c r="CC1745" s="1"/>
      <c r="CD1745" s="1"/>
      <c r="CE1745" s="1"/>
      <c r="CF1745" s="1"/>
      <c r="CG1745" s="1"/>
      <c r="CH1745" s="1"/>
      <c r="CI1745" s="1"/>
      <c r="CJ1745" s="1"/>
      <c r="CK1745" s="1"/>
      <c r="CL1745" s="1"/>
      <c r="CM1745" s="1"/>
      <c r="CN1745" s="1"/>
      <c r="CO1745" s="1"/>
      <c r="CP1745" s="1"/>
      <c r="CQ1745" s="1"/>
      <c r="CR1745" s="1"/>
      <c r="CS1745" s="1"/>
      <c r="CT1745" s="1"/>
      <c r="CU1745" s="1"/>
      <c r="CV1745" s="1"/>
      <c r="CW1745" s="1"/>
      <c r="CX1745" s="1"/>
      <c r="CY1745" s="1"/>
      <c r="CZ1745" s="1"/>
      <c r="DA1745" s="1"/>
      <c r="DB1745" s="1"/>
      <c r="DC1745" s="1"/>
      <c r="DD1745" s="1"/>
      <c r="DE1745" s="1"/>
      <c r="DF1745" s="1"/>
      <c r="DG1745" s="1"/>
      <c r="DH1745" s="1"/>
      <c r="DI1745" s="1"/>
      <c r="DJ1745" s="1"/>
      <c r="DK1745" s="1"/>
      <c r="DL1745" s="1"/>
      <c r="DM1745" s="1"/>
      <c r="DN1745" s="1"/>
      <c r="DO1745" s="1"/>
      <c r="DP1745" s="1"/>
      <c r="DQ1745" s="1"/>
      <c r="DR1745" s="1"/>
      <c r="DS1745" s="1"/>
      <c r="DT1745" s="1"/>
      <c r="DU1745" s="1"/>
      <c r="DV1745" s="1"/>
      <c r="DW1745" s="1"/>
      <c r="DX1745" s="1"/>
      <c r="DY1745" s="1"/>
      <c r="DZ1745" s="1"/>
      <c r="EA1745" s="1"/>
      <c r="EB1745" s="1"/>
      <c r="EC1745" s="1"/>
      <c r="ED1745" s="1"/>
      <c r="EE1745" s="1"/>
      <c r="EF1745" s="1"/>
      <c r="EG1745" s="1"/>
      <c r="EH1745" s="1"/>
      <c r="EI1745" s="1"/>
      <c r="EJ1745" s="1"/>
      <c r="EK1745" s="1"/>
      <c r="EL1745" s="1"/>
      <c r="EM1745" s="1"/>
      <c r="EN1745" s="1"/>
      <c r="EO1745" s="1"/>
      <c r="EP1745" s="1"/>
      <c r="EQ1745" s="1"/>
      <c r="ER1745" s="1"/>
      <c r="ES1745" s="1"/>
      <c r="ET1745" s="1"/>
      <c r="EU1745" s="1"/>
      <c r="EV1745" s="1"/>
      <c r="EW1745" s="1"/>
      <c r="EX1745" s="1"/>
    </row>
    <row r="1746" spans="1:154" x14ac:dyDescent="0.15">
      <c r="A1746" s="35"/>
      <c r="B1746" s="125"/>
      <c r="C1746" s="14"/>
      <c r="D1746" s="13"/>
      <c r="E1746" s="14"/>
      <c r="F1746" s="14"/>
      <c r="G1746" s="14"/>
      <c r="H1746" s="14"/>
      <c r="I1746" s="13"/>
      <c r="J1746" s="29"/>
      <c r="K1746" s="2"/>
      <c r="L1746" s="17"/>
      <c r="M1746" s="12"/>
      <c r="N1746" s="12"/>
      <c r="O1746" s="17"/>
      <c r="P1746" s="14"/>
      <c r="Q1746" s="14"/>
      <c r="R1746" s="14"/>
      <c r="S1746" s="20"/>
      <c r="T1746" s="14"/>
      <c r="U1746" s="4"/>
      <c r="V1746" s="29"/>
      <c r="W1746" s="10"/>
      <c r="X1746" s="10"/>
      <c r="Y1746" s="27"/>
      <c r="Z1746" s="3"/>
      <c r="AA1746" s="1"/>
      <c r="AB1746" s="10"/>
      <c r="AC1746" s="3"/>
      <c r="AD1746" s="3"/>
      <c r="AE1746" s="3"/>
      <c r="AF1746" s="10"/>
      <c r="AG1746" s="11"/>
      <c r="AH1746" s="10"/>
      <c r="AI1746" s="1"/>
      <c r="AJ1746" s="1"/>
      <c r="AK1746" s="1"/>
      <c r="AL1746" s="1"/>
      <c r="AM1746" s="1"/>
      <c r="AN1746" s="1"/>
      <c r="AO1746" s="1"/>
      <c r="AP1746" s="1"/>
      <c r="AQ1746" s="1"/>
      <c r="AR1746" s="1"/>
      <c r="AS1746" s="1"/>
      <c r="AT1746" s="1"/>
      <c r="AU1746" s="1"/>
      <c r="AV1746" s="1"/>
      <c r="AW1746" s="1"/>
      <c r="AX1746" s="1"/>
      <c r="AY1746" s="1"/>
      <c r="AZ1746" s="1"/>
      <c r="BA1746" s="1"/>
      <c r="BB1746" s="1"/>
      <c r="BC1746" s="1"/>
      <c r="BD1746" s="1"/>
      <c r="BE1746" s="1"/>
      <c r="BF1746" s="1"/>
      <c r="BG1746" s="1"/>
      <c r="BH1746" s="1"/>
      <c r="BI1746" s="1"/>
      <c r="BJ1746" s="1"/>
      <c r="BK1746" s="1"/>
      <c r="BL1746" s="1"/>
      <c r="BM1746" s="1"/>
      <c r="BN1746" s="1"/>
      <c r="BO1746" s="1"/>
      <c r="BP1746" s="1"/>
      <c r="BQ1746" s="1"/>
      <c r="BR1746" s="1"/>
      <c r="BS1746" s="1"/>
      <c r="BT1746" s="1"/>
      <c r="BU1746" s="1"/>
      <c r="BV1746" s="1"/>
      <c r="BW1746" s="1"/>
      <c r="BX1746" s="1"/>
      <c r="BY1746" s="1"/>
      <c r="BZ1746" s="1"/>
      <c r="CA1746" s="1"/>
      <c r="CB1746" s="1"/>
      <c r="CC1746" s="1"/>
      <c r="CD1746" s="1"/>
      <c r="CE1746" s="1"/>
      <c r="CF1746" s="1"/>
      <c r="CG1746" s="1"/>
      <c r="CH1746" s="1"/>
      <c r="CI1746" s="1"/>
      <c r="CJ1746" s="1"/>
      <c r="CK1746" s="1"/>
      <c r="CL1746" s="1"/>
      <c r="CM1746" s="1"/>
      <c r="CN1746" s="1"/>
      <c r="CO1746" s="1"/>
      <c r="CP1746" s="1"/>
      <c r="CQ1746" s="1"/>
      <c r="CR1746" s="1"/>
      <c r="CS1746" s="1"/>
      <c r="CT1746" s="1"/>
      <c r="CU1746" s="1"/>
      <c r="CV1746" s="1"/>
      <c r="CW1746" s="1"/>
      <c r="CX1746" s="1"/>
      <c r="CY1746" s="1"/>
      <c r="CZ1746" s="1"/>
      <c r="DA1746" s="1"/>
      <c r="DB1746" s="1"/>
      <c r="DC1746" s="1"/>
      <c r="DD1746" s="1"/>
      <c r="DE1746" s="1"/>
      <c r="DF1746" s="1"/>
      <c r="DG1746" s="1"/>
      <c r="DH1746" s="1"/>
      <c r="DI1746" s="1"/>
      <c r="DJ1746" s="1"/>
      <c r="DK1746" s="1"/>
      <c r="DL1746" s="1"/>
      <c r="DM1746" s="1"/>
      <c r="DN1746" s="1"/>
      <c r="DO1746" s="1"/>
      <c r="DP1746" s="1"/>
      <c r="DQ1746" s="1"/>
      <c r="DR1746" s="1"/>
      <c r="DS1746" s="1"/>
      <c r="DT1746" s="1"/>
      <c r="DU1746" s="1"/>
      <c r="DV1746" s="1"/>
      <c r="DW1746" s="1"/>
      <c r="DX1746" s="1"/>
      <c r="DY1746" s="1"/>
      <c r="DZ1746" s="1"/>
      <c r="EA1746" s="1"/>
      <c r="EB1746" s="1"/>
      <c r="EC1746" s="1"/>
      <c r="ED1746" s="1"/>
      <c r="EE1746" s="1"/>
      <c r="EF1746" s="1"/>
      <c r="EG1746" s="1"/>
      <c r="EH1746" s="1"/>
      <c r="EI1746" s="1"/>
      <c r="EJ1746" s="1"/>
      <c r="EK1746" s="1"/>
      <c r="EL1746" s="1"/>
      <c r="EM1746" s="1"/>
      <c r="EN1746" s="1"/>
      <c r="EO1746" s="1"/>
      <c r="EP1746" s="1"/>
      <c r="EQ1746" s="1"/>
      <c r="ER1746" s="1"/>
      <c r="ES1746" s="1"/>
      <c r="ET1746" s="1"/>
      <c r="EU1746" s="1"/>
      <c r="EV1746" s="1"/>
      <c r="EW1746" s="1"/>
      <c r="EX1746" s="1"/>
    </row>
    <row r="1747" spans="1:154" x14ac:dyDescent="0.15">
      <c r="A1747" s="35"/>
      <c r="B1747" s="125"/>
      <c r="C1747" s="14"/>
      <c r="D1747" s="13"/>
      <c r="E1747" s="14"/>
      <c r="F1747" s="14"/>
      <c r="G1747" s="14"/>
      <c r="H1747" s="14"/>
      <c r="I1747" s="13"/>
      <c r="J1747" s="29"/>
      <c r="K1747" s="2"/>
      <c r="L1747" s="17"/>
      <c r="M1747" s="12"/>
      <c r="N1747" s="12"/>
      <c r="O1747" s="17"/>
      <c r="P1747" s="14"/>
      <c r="Q1747" s="14"/>
      <c r="R1747" s="14"/>
      <c r="S1747" s="20"/>
      <c r="T1747" s="14"/>
      <c r="U1747" s="4"/>
      <c r="V1747" s="29"/>
      <c r="W1747" s="10"/>
      <c r="X1747" s="10"/>
      <c r="Y1747" s="27"/>
      <c r="Z1747" s="3"/>
      <c r="AA1747" s="1"/>
      <c r="AB1747" s="10"/>
      <c r="AC1747" s="3"/>
      <c r="AD1747" s="3"/>
      <c r="AE1747" s="3"/>
      <c r="AF1747" s="10"/>
      <c r="AG1747" s="11"/>
      <c r="AH1747" s="10"/>
      <c r="AI1747" s="1"/>
      <c r="AJ1747" s="1"/>
      <c r="AK1747" s="1"/>
      <c r="AL1747" s="1"/>
      <c r="AM1747" s="1"/>
      <c r="AN1747" s="1"/>
      <c r="AO1747" s="1"/>
      <c r="AP1747" s="1"/>
      <c r="AQ1747" s="1"/>
      <c r="AR1747" s="1"/>
      <c r="AS1747" s="1"/>
      <c r="AT1747" s="1"/>
      <c r="AU1747" s="1"/>
      <c r="AV1747" s="1"/>
      <c r="AW1747" s="1"/>
      <c r="AX1747" s="1"/>
      <c r="AY1747" s="1"/>
      <c r="AZ1747" s="1"/>
      <c r="BA1747" s="1"/>
      <c r="BB1747" s="1"/>
      <c r="BC1747" s="1"/>
      <c r="BD1747" s="1"/>
      <c r="BE1747" s="1"/>
      <c r="BF1747" s="1"/>
      <c r="BG1747" s="1"/>
      <c r="BH1747" s="1"/>
      <c r="BI1747" s="1"/>
      <c r="BJ1747" s="1"/>
      <c r="BK1747" s="1"/>
      <c r="BL1747" s="1"/>
      <c r="BM1747" s="1"/>
      <c r="BN1747" s="1"/>
      <c r="BO1747" s="1"/>
      <c r="BP1747" s="1"/>
      <c r="BQ1747" s="1"/>
      <c r="BR1747" s="1"/>
      <c r="BS1747" s="1"/>
      <c r="BT1747" s="1"/>
      <c r="BU1747" s="1"/>
      <c r="BV1747" s="1"/>
      <c r="BW1747" s="1"/>
      <c r="BX1747" s="1"/>
      <c r="BY1747" s="1"/>
      <c r="BZ1747" s="1"/>
      <c r="CA1747" s="1"/>
      <c r="CB1747" s="1"/>
      <c r="CC1747" s="1"/>
      <c r="CD1747" s="1"/>
      <c r="CE1747" s="1"/>
      <c r="CF1747" s="1"/>
      <c r="CG1747" s="1"/>
      <c r="CH1747" s="1"/>
      <c r="CI1747" s="1"/>
      <c r="CJ1747" s="1"/>
      <c r="CK1747" s="1"/>
      <c r="CL1747" s="1"/>
      <c r="CM1747" s="1"/>
      <c r="CN1747" s="1"/>
      <c r="CO1747" s="1"/>
      <c r="CP1747" s="1"/>
      <c r="CQ1747" s="1"/>
      <c r="CR1747" s="1"/>
      <c r="CS1747" s="1"/>
      <c r="CT1747" s="1"/>
      <c r="CU1747" s="1"/>
      <c r="CV1747" s="1"/>
      <c r="CW1747" s="1"/>
      <c r="CX1747" s="1"/>
      <c r="CY1747" s="1"/>
      <c r="CZ1747" s="1"/>
      <c r="DA1747" s="1"/>
      <c r="DB1747" s="1"/>
      <c r="DC1747" s="1"/>
      <c r="DD1747" s="1"/>
      <c r="DE1747" s="1"/>
      <c r="DF1747" s="1"/>
      <c r="DG1747" s="1"/>
      <c r="DH1747" s="1"/>
      <c r="DI1747" s="1"/>
      <c r="DJ1747" s="1"/>
      <c r="DK1747" s="1"/>
      <c r="DL1747" s="1"/>
      <c r="DM1747" s="1"/>
      <c r="DN1747" s="1"/>
      <c r="DO1747" s="1"/>
      <c r="DP1747" s="1"/>
      <c r="DQ1747" s="1"/>
      <c r="DR1747" s="1"/>
      <c r="DS1747" s="1"/>
      <c r="DT1747" s="1"/>
      <c r="DU1747" s="1"/>
      <c r="DV1747" s="1"/>
      <c r="DW1747" s="1"/>
      <c r="DX1747" s="1"/>
      <c r="DY1747" s="1"/>
      <c r="DZ1747" s="1"/>
      <c r="EA1747" s="1"/>
      <c r="EB1747" s="1"/>
      <c r="EC1747" s="1"/>
      <c r="ED1747" s="1"/>
      <c r="EE1747" s="1"/>
      <c r="EF1747" s="1"/>
      <c r="EG1747" s="1"/>
      <c r="EH1747" s="1"/>
      <c r="EI1747" s="1"/>
      <c r="EJ1747" s="1"/>
      <c r="EK1747" s="1"/>
      <c r="EL1747" s="1"/>
      <c r="EM1747" s="1"/>
      <c r="EN1747" s="1"/>
      <c r="EO1747" s="1"/>
      <c r="EP1747" s="1"/>
      <c r="EQ1747" s="1"/>
      <c r="ER1747" s="1"/>
      <c r="ES1747" s="1"/>
      <c r="ET1747" s="1"/>
      <c r="EU1747" s="1"/>
      <c r="EV1747" s="1"/>
      <c r="EW1747" s="1"/>
      <c r="EX1747" s="1"/>
    </row>
    <row r="1748" spans="1:154" x14ac:dyDescent="0.15">
      <c r="A1748" s="35"/>
      <c r="B1748" s="125"/>
      <c r="C1748" s="14"/>
      <c r="D1748" s="13"/>
      <c r="E1748" s="14"/>
      <c r="F1748" s="14"/>
      <c r="G1748" s="14"/>
      <c r="H1748" s="14"/>
      <c r="I1748" s="13"/>
      <c r="J1748" s="29"/>
      <c r="K1748" s="2"/>
      <c r="L1748" s="17"/>
      <c r="M1748" s="12"/>
      <c r="N1748" s="12"/>
      <c r="O1748" s="17"/>
      <c r="P1748" s="14"/>
      <c r="Q1748" s="14"/>
      <c r="R1748" s="14"/>
      <c r="S1748" s="20"/>
      <c r="T1748" s="14"/>
      <c r="U1748" s="4"/>
      <c r="V1748" s="29"/>
      <c r="W1748" s="10"/>
      <c r="X1748" s="10"/>
      <c r="Y1748" s="27"/>
      <c r="Z1748" s="3"/>
      <c r="AA1748" s="1"/>
      <c r="AB1748" s="10"/>
      <c r="AC1748" s="3"/>
      <c r="AD1748" s="3"/>
      <c r="AE1748" s="3"/>
      <c r="AF1748" s="10"/>
      <c r="AG1748" s="11"/>
      <c r="AH1748" s="10"/>
      <c r="AI1748" s="1"/>
      <c r="AJ1748" s="1"/>
      <c r="AK1748" s="1"/>
      <c r="AL1748" s="1"/>
      <c r="AM1748" s="1"/>
      <c r="AN1748" s="1"/>
      <c r="AO1748" s="1"/>
      <c r="AP1748" s="1"/>
      <c r="AQ1748" s="1"/>
      <c r="AR1748" s="1"/>
      <c r="AS1748" s="1"/>
      <c r="AT1748" s="1"/>
      <c r="AU1748" s="1"/>
      <c r="AV1748" s="1"/>
      <c r="AW1748" s="1"/>
      <c r="AX1748" s="1"/>
      <c r="AY1748" s="1"/>
      <c r="AZ1748" s="1"/>
      <c r="BA1748" s="1"/>
      <c r="BB1748" s="1"/>
      <c r="BC1748" s="1"/>
      <c r="BD1748" s="1"/>
      <c r="BE1748" s="1"/>
      <c r="BF1748" s="1"/>
      <c r="BG1748" s="1"/>
      <c r="BH1748" s="1"/>
      <c r="BI1748" s="1"/>
      <c r="BJ1748" s="1"/>
      <c r="BK1748" s="1"/>
      <c r="BL1748" s="1"/>
      <c r="BM1748" s="1"/>
      <c r="BN1748" s="1"/>
      <c r="BO1748" s="1"/>
      <c r="BP1748" s="1"/>
      <c r="BQ1748" s="1"/>
      <c r="BR1748" s="1"/>
      <c r="BS1748" s="1"/>
      <c r="BT1748" s="1"/>
      <c r="BU1748" s="1"/>
      <c r="BV1748" s="1"/>
      <c r="BW1748" s="1"/>
      <c r="BX1748" s="1"/>
      <c r="BY1748" s="1"/>
      <c r="BZ1748" s="1"/>
      <c r="CA1748" s="1"/>
      <c r="CB1748" s="1"/>
      <c r="CC1748" s="1"/>
      <c r="CD1748" s="1"/>
      <c r="CE1748" s="1"/>
      <c r="CF1748" s="1"/>
      <c r="CG1748" s="1"/>
      <c r="CH1748" s="1"/>
      <c r="CI1748" s="1"/>
      <c r="CJ1748" s="1"/>
      <c r="CK1748" s="1"/>
      <c r="CL1748" s="1"/>
      <c r="CM1748" s="1"/>
      <c r="CN1748" s="1"/>
      <c r="CO1748" s="1"/>
      <c r="CP1748" s="1"/>
      <c r="CQ1748" s="1"/>
      <c r="CR1748" s="1"/>
      <c r="CS1748" s="1"/>
      <c r="CT1748" s="1"/>
      <c r="CU1748" s="1"/>
      <c r="CV1748" s="1"/>
      <c r="CW1748" s="1"/>
      <c r="CX1748" s="1"/>
      <c r="CY1748" s="1"/>
      <c r="CZ1748" s="1"/>
      <c r="DA1748" s="1"/>
      <c r="DB1748" s="1"/>
      <c r="DC1748" s="1"/>
      <c r="DD1748" s="1"/>
      <c r="DE1748" s="1"/>
      <c r="DF1748" s="1"/>
      <c r="DG1748" s="1"/>
      <c r="DH1748" s="1"/>
      <c r="DI1748" s="1"/>
      <c r="DJ1748" s="1"/>
      <c r="DK1748" s="1"/>
      <c r="DL1748" s="1"/>
      <c r="DM1748" s="1"/>
      <c r="DN1748" s="1"/>
      <c r="DO1748" s="1"/>
      <c r="DP1748" s="1"/>
      <c r="DQ1748" s="1"/>
      <c r="DR1748" s="1"/>
      <c r="DS1748" s="1"/>
      <c r="DT1748" s="1"/>
      <c r="DU1748" s="1"/>
      <c r="DV1748" s="1"/>
      <c r="DW1748" s="1"/>
      <c r="DX1748" s="1"/>
      <c r="DY1748" s="1"/>
      <c r="DZ1748" s="1"/>
      <c r="EA1748" s="1"/>
      <c r="EB1748" s="1"/>
      <c r="EC1748" s="1"/>
      <c r="ED1748" s="1"/>
      <c r="EE1748" s="1"/>
      <c r="EF1748" s="1"/>
      <c r="EG1748" s="1"/>
      <c r="EH1748" s="1"/>
      <c r="EI1748" s="1"/>
      <c r="EJ1748" s="1"/>
      <c r="EK1748" s="1"/>
      <c r="EL1748" s="1"/>
      <c r="EM1748" s="1"/>
      <c r="EN1748" s="1"/>
      <c r="EO1748" s="1"/>
      <c r="EP1748" s="1"/>
      <c r="EQ1748" s="1"/>
      <c r="ER1748" s="1"/>
      <c r="ES1748" s="1"/>
      <c r="ET1748" s="1"/>
      <c r="EU1748" s="1"/>
      <c r="EV1748" s="1"/>
      <c r="EW1748" s="1"/>
      <c r="EX1748" s="1"/>
    </row>
    <row r="1749" spans="1:154" x14ac:dyDescent="0.15">
      <c r="A1749" s="35"/>
      <c r="B1749" s="125"/>
      <c r="C1749" s="14"/>
      <c r="D1749" s="13"/>
      <c r="E1749" s="14"/>
      <c r="F1749" s="14"/>
      <c r="G1749" s="14"/>
      <c r="H1749" s="14"/>
      <c r="I1749" s="13"/>
      <c r="J1749" s="29"/>
      <c r="K1749" s="2"/>
      <c r="L1749" s="17"/>
      <c r="M1749" s="12"/>
      <c r="N1749" s="12"/>
      <c r="O1749" s="17"/>
      <c r="P1749" s="14"/>
      <c r="Q1749" s="14"/>
      <c r="R1749" s="14"/>
      <c r="S1749" s="20"/>
      <c r="T1749" s="14"/>
      <c r="U1749" s="4"/>
      <c r="V1749" s="29"/>
      <c r="W1749" s="10"/>
      <c r="X1749" s="10"/>
      <c r="Y1749" s="27"/>
      <c r="Z1749" s="3"/>
      <c r="AA1749" s="1"/>
      <c r="AB1749" s="10"/>
      <c r="AC1749" s="3"/>
      <c r="AD1749" s="3"/>
      <c r="AE1749" s="3"/>
      <c r="AF1749" s="10"/>
      <c r="AG1749" s="11"/>
      <c r="AH1749" s="10"/>
      <c r="AI1749" s="1"/>
      <c r="AJ1749" s="1"/>
      <c r="AK1749" s="1"/>
      <c r="AL1749" s="1"/>
      <c r="AM1749" s="1"/>
      <c r="AN1749" s="1"/>
      <c r="AO1749" s="1"/>
      <c r="AP1749" s="1"/>
      <c r="AQ1749" s="1"/>
      <c r="AR1749" s="1"/>
      <c r="AS1749" s="1"/>
      <c r="AT1749" s="1"/>
      <c r="AU1749" s="1"/>
      <c r="AV1749" s="1"/>
      <c r="AW1749" s="1"/>
      <c r="AX1749" s="1"/>
      <c r="AY1749" s="1"/>
      <c r="AZ1749" s="1"/>
      <c r="BA1749" s="1"/>
      <c r="BB1749" s="1"/>
      <c r="BC1749" s="1"/>
      <c r="BD1749" s="1"/>
      <c r="BE1749" s="1"/>
      <c r="BF1749" s="1"/>
      <c r="BG1749" s="1"/>
      <c r="BH1749" s="1"/>
      <c r="BI1749" s="1"/>
      <c r="BJ1749" s="1"/>
      <c r="BK1749" s="1"/>
      <c r="BL1749" s="1"/>
      <c r="BM1749" s="1"/>
      <c r="BN1749" s="1"/>
      <c r="BO1749" s="1"/>
      <c r="BP1749" s="1"/>
      <c r="BQ1749" s="1"/>
      <c r="BR1749" s="1"/>
      <c r="BS1749" s="1"/>
      <c r="BT1749" s="1"/>
      <c r="BU1749" s="1"/>
      <c r="BV1749" s="1"/>
      <c r="BW1749" s="1"/>
      <c r="BX1749" s="1"/>
      <c r="BY1749" s="1"/>
      <c r="BZ1749" s="1"/>
      <c r="CA1749" s="1"/>
      <c r="CB1749" s="1"/>
      <c r="CC1749" s="1"/>
      <c r="CD1749" s="1"/>
      <c r="CE1749" s="1"/>
      <c r="CF1749" s="1"/>
      <c r="CG1749" s="1"/>
      <c r="CH1749" s="1"/>
      <c r="CI1749" s="1"/>
      <c r="CJ1749" s="1"/>
      <c r="CK1749" s="1"/>
      <c r="CL1749" s="1"/>
      <c r="CM1749" s="1"/>
      <c r="CN1749" s="1"/>
      <c r="CO1749" s="1"/>
      <c r="CP1749" s="1"/>
      <c r="CQ1749" s="1"/>
      <c r="CR1749" s="1"/>
      <c r="CS1749" s="1"/>
      <c r="CT1749" s="1"/>
      <c r="CU1749" s="1"/>
      <c r="CV1749" s="1"/>
      <c r="CW1749" s="1"/>
      <c r="CX1749" s="1"/>
      <c r="CY1749" s="1"/>
      <c r="CZ1749" s="1"/>
      <c r="DA1749" s="1"/>
      <c r="DB1749" s="1"/>
      <c r="DC1749" s="1"/>
      <c r="DD1749" s="1"/>
      <c r="DE1749" s="1"/>
      <c r="DF1749" s="1"/>
      <c r="DG1749" s="1"/>
      <c r="DH1749" s="1"/>
      <c r="DI1749" s="1"/>
      <c r="DJ1749" s="1"/>
      <c r="DK1749" s="1"/>
      <c r="DL1749" s="1"/>
      <c r="DM1749" s="1"/>
      <c r="DN1749" s="1"/>
      <c r="DO1749" s="1"/>
      <c r="DP1749" s="1"/>
      <c r="DQ1749" s="1"/>
      <c r="DR1749" s="1"/>
      <c r="DS1749" s="1"/>
      <c r="DT1749" s="1"/>
      <c r="DU1749" s="1"/>
      <c r="DV1749" s="1"/>
      <c r="DW1749" s="1"/>
      <c r="DX1749" s="1"/>
      <c r="DY1749" s="1"/>
      <c r="DZ1749" s="1"/>
      <c r="EA1749" s="1"/>
      <c r="EB1749" s="1"/>
      <c r="EC1749" s="1"/>
      <c r="ED1749" s="1"/>
      <c r="EE1749" s="1"/>
      <c r="EF1749" s="1"/>
      <c r="EG1749" s="1"/>
      <c r="EH1749" s="1"/>
      <c r="EI1749" s="1"/>
      <c r="EJ1749" s="1"/>
      <c r="EK1749" s="1"/>
      <c r="EL1749" s="1"/>
      <c r="EM1749" s="1"/>
      <c r="EN1749" s="1"/>
      <c r="EO1749" s="1"/>
      <c r="EP1749" s="1"/>
      <c r="EQ1749" s="1"/>
      <c r="ER1749" s="1"/>
      <c r="ES1749" s="1"/>
      <c r="ET1749" s="1"/>
      <c r="EU1749" s="1"/>
      <c r="EV1749" s="1"/>
      <c r="EW1749" s="1"/>
      <c r="EX1749" s="1"/>
    </row>
    <row r="1750" spans="1:154" x14ac:dyDescent="0.15">
      <c r="A1750" s="35"/>
      <c r="B1750" s="125"/>
      <c r="C1750" s="14"/>
      <c r="D1750" s="13"/>
      <c r="E1750" s="14"/>
      <c r="F1750" s="14"/>
      <c r="G1750" s="14"/>
      <c r="H1750" s="14"/>
      <c r="I1750" s="13"/>
      <c r="J1750" s="29"/>
      <c r="K1750" s="2"/>
      <c r="L1750" s="17"/>
      <c r="M1750" s="12"/>
      <c r="N1750" s="12"/>
      <c r="O1750" s="17"/>
      <c r="P1750" s="14"/>
      <c r="Q1750" s="14"/>
      <c r="R1750" s="14"/>
      <c r="S1750" s="20"/>
      <c r="T1750" s="14"/>
      <c r="U1750" s="4"/>
      <c r="V1750" s="29"/>
      <c r="W1750" s="10"/>
      <c r="X1750" s="10"/>
      <c r="Y1750" s="27"/>
      <c r="Z1750" s="3"/>
      <c r="AA1750" s="1"/>
      <c r="AB1750" s="10"/>
      <c r="AC1750" s="3"/>
      <c r="AD1750" s="3"/>
      <c r="AE1750" s="3"/>
      <c r="AF1750" s="10"/>
      <c r="AG1750" s="11"/>
      <c r="AH1750" s="10"/>
      <c r="AI1750" s="1"/>
      <c r="AJ1750" s="1"/>
      <c r="AK1750" s="1"/>
      <c r="AL1750" s="1"/>
      <c r="AM1750" s="1"/>
      <c r="AN1750" s="1"/>
      <c r="AO1750" s="1"/>
      <c r="AP1750" s="1"/>
      <c r="AQ1750" s="1"/>
      <c r="AR1750" s="1"/>
      <c r="AS1750" s="1"/>
      <c r="AT1750" s="1"/>
      <c r="AU1750" s="1"/>
      <c r="AV1750" s="1"/>
      <c r="AW1750" s="1"/>
      <c r="AX1750" s="1"/>
      <c r="AY1750" s="1"/>
      <c r="AZ1750" s="1"/>
      <c r="BA1750" s="1"/>
      <c r="BB1750" s="1"/>
      <c r="BC1750" s="1"/>
      <c r="BD1750" s="1"/>
      <c r="BE1750" s="1"/>
      <c r="BF1750" s="1"/>
      <c r="BG1750" s="1"/>
      <c r="BH1750" s="1"/>
      <c r="BI1750" s="1"/>
      <c r="BJ1750" s="1"/>
      <c r="BK1750" s="1"/>
      <c r="BL1750" s="1"/>
      <c r="BM1750" s="1"/>
      <c r="BN1750" s="1"/>
      <c r="BO1750" s="1"/>
      <c r="BP1750" s="1"/>
      <c r="BQ1750" s="1"/>
      <c r="BR1750" s="1"/>
      <c r="BS1750" s="1"/>
      <c r="BT1750" s="1"/>
      <c r="BU1750" s="1"/>
      <c r="BV1750" s="1"/>
      <c r="BW1750" s="1"/>
      <c r="BX1750" s="1"/>
      <c r="BY1750" s="1"/>
      <c r="BZ1750" s="1"/>
      <c r="CA1750" s="1"/>
      <c r="CB1750" s="1"/>
      <c r="CC1750" s="1"/>
      <c r="CD1750" s="1"/>
      <c r="CE1750" s="1"/>
      <c r="CF1750" s="1"/>
      <c r="CG1750" s="1"/>
      <c r="CH1750" s="1"/>
      <c r="CI1750" s="1"/>
      <c r="CJ1750" s="1"/>
      <c r="CK1750" s="1"/>
      <c r="CL1750" s="1"/>
      <c r="CM1750" s="1"/>
      <c r="CN1750" s="1"/>
      <c r="CO1750" s="1"/>
      <c r="CP1750" s="1"/>
      <c r="CQ1750" s="1"/>
      <c r="CR1750" s="1"/>
      <c r="CS1750" s="1"/>
      <c r="CT1750" s="1"/>
      <c r="CU1750" s="1"/>
      <c r="CV1750" s="1"/>
      <c r="CW1750" s="1"/>
      <c r="CX1750" s="1"/>
      <c r="CY1750" s="1"/>
      <c r="CZ1750" s="1"/>
      <c r="DA1750" s="1"/>
      <c r="DB1750" s="1"/>
      <c r="DC1750" s="1"/>
      <c r="DD1750" s="1"/>
      <c r="DE1750" s="1"/>
      <c r="DF1750" s="1"/>
      <c r="DG1750" s="1"/>
      <c r="DH1750" s="1"/>
      <c r="DI1750" s="1"/>
      <c r="DJ1750" s="1"/>
      <c r="DK1750" s="1"/>
      <c r="DL1750" s="1"/>
      <c r="DM1750" s="1"/>
      <c r="DN1750" s="1"/>
      <c r="DO1750" s="1"/>
      <c r="DP1750" s="1"/>
      <c r="DQ1750" s="1"/>
      <c r="DR1750" s="1"/>
      <c r="DS1750" s="1"/>
      <c r="DT1750" s="1"/>
      <c r="DU1750" s="1"/>
      <c r="DV1750" s="1"/>
      <c r="DW1750" s="1"/>
      <c r="DX1750" s="1"/>
      <c r="DY1750" s="1"/>
      <c r="DZ1750" s="1"/>
      <c r="EA1750" s="1"/>
      <c r="EB1750" s="1"/>
      <c r="EC1750" s="1"/>
      <c r="ED1750" s="1"/>
      <c r="EE1750" s="1"/>
      <c r="EF1750" s="1"/>
      <c r="EG1750" s="1"/>
      <c r="EH1750" s="1"/>
      <c r="EI1750" s="1"/>
      <c r="EJ1750" s="1"/>
      <c r="EK1750" s="1"/>
      <c r="EL1750" s="1"/>
      <c r="EM1750" s="1"/>
      <c r="EN1750" s="1"/>
      <c r="EO1750" s="1"/>
      <c r="EP1750" s="1"/>
      <c r="EQ1750" s="1"/>
      <c r="ER1750" s="1"/>
      <c r="ES1750" s="1"/>
      <c r="ET1750" s="1"/>
      <c r="EU1750" s="1"/>
      <c r="EV1750" s="1"/>
      <c r="EW1750" s="1"/>
      <c r="EX1750" s="1"/>
    </row>
    <row r="1751" spans="1:154" x14ac:dyDescent="0.15">
      <c r="A1751" s="35"/>
      <c r="B1751" s="125"/>
      <c r="C1751" s="14"/>
      <c r="D1751" s="13"/>
      <c r="E1751" s="14"/>
      <c r="F1751" s="14"/>
      <c r="G1751" s="14"/>
      <c r="H1751" s="14"/>
      <c r="I1751" s="13"/>
      <c r="J1751" s="29"/>
      <c r="K1751" s="2"/>
      <c r="L1751" s="17"/>
      <c r="M1751" s="12"/>
      <c r="N1751" s="12"/>
      <c r="O1751" s="17"/>
      <c r="P1751" s="14"/>
      <c r="Q1751" s="14"/>
      <c r="R1751" s="14"/>
      <c r="S1751" s="20"/>
      <c r="T1751" s="14"/>
      <c r="U1751" s="4"/>
      <c r="V1751" s="29"/>
      <c r="W1751" s="10"/>
      <c r="X1751" s="10"/>
      <c r="Y1751" s="27"/>
      <c r="Z1751" s="3"/>
      <c r="AA1751" s="1"/>
      <c r="AB1751" s="10"/>
      <c r="AC1751" s="3"/>
      <c r="AD1751" s="3"/>
      <c r="AE1751" s="3"/>
      <c r="AF1751" s="10"/>
      <c r="AG1751" s="11"/>
      <c r="AH1751" s="10"/>
      <c r="AI1751" s="1"/>
      <c r="AJ1751" s="1"/>
      <c r="AK1751" s="1"/>
      <c r="AL1751" s="1"/>
      <c r="AM1751" s="1"/>
      <c r="AN1751" s="1"/>
      <c r="AO1751" s="1"/>
      <c r="AP1751" s="1"/>
      <c r="AQ1751" s="1"/>
      <c r="AR1751" s="1"/>
      <c r="AS1751" s="1"/>
      <c r="AT1751" s="1"/>
      <c r="AU1751" s="1"/>
      <c r="AV1751" s="1"/>
      <c r="AW1751" s="1"/>
      <c r="AX1751" s="1"/>
      <c r="AY1751" s="1"/>
      <c r="AZ1751" s="1"/>
      <c r="BA1751" s="1"/>
      <c r="BB1751" s="1"/>
      <c r="BC1751" s="1"/>
      <c r="BD1751" s="1"/>
      <c r="BE1751" s="1"/>
      <c r="BF1751" s="1"/>
      <c r="BG1751" s="1"/>
      <c r="BH1751" s="1"/>
      <c r="BI1751" s="1"/>
      <c r="BJ1751" s="1"/>
      <c r="BK1751" s="1"/>
      <c r="BL1751" s="1"/>
      <c r="BM1751" s="1"/>
      <c r="BN1751" s="1"/>
      <c r="BO1751" s="1"/>
      <c r="BP1751" s="1"/>
      <c r="BQ1751" s="1"/>
      <c r="BR1751" s="1"/>
      <c r="BS1751" s="1"/>
      <c r="BT1751" s="1"/>
      <c r="BU1751" s="1"/>
      <c r="BV1751" s="1"/>
      <c r="BW1751" s="1"/>
      <c r="BX1751" s="1"/>
      <c r="BY1751" s="1"/>
      <c r="BZ1751" s="1"/>
      <c r="CA1751" s="1"/>
      <c r="CB1751" s="1"/>
      <c r="CC1751" s="1"/>
      <c r="CD1751" s="1"/>
      <c r="CE1751" s="1"/>
      <c r="CF1751" s="1"/>
      <c r="CG1751" s="1"/>
      <c r="CH1751" s="1"/>
      <c r="CI1751" s="1"/>
      <c r="CJ1751" s="1"/>
      <c r="CK1751" s="1"/>
      <c r="CL1751" s="1"/>
      <c r="CM1751" s="1"/>
      <c r="CN1751" s="1"/>
      <c r="CO1751" s="1"/>
      <c r="CP1751" s="1"/>
      <c r="CQ1751" s="1"/>
      <c r="CR1751" s="1"/>
      <c r="CS1751" s="1"/>
      <c r="CT1751" s="1"/>
      <c r="CU1751" s="1"/>
      <c r="CV1751" s="1"/>
      <c r="CW1751" s="1"/>
      <c r="CX1751" s="1"/>
      <c r="CY1751" s="1"/>
      <c r="CZ1751" s="1"/>
      <c r="DA1751" s="1"/>
      <c r="DB1751" s="1"/>
      <c r="DC1751" s="1"/>
      <c r="DD1751" s="1"/>
      <c r="DE1751" s="1"/>
      <c r="DF1751" s="1"/>
      <c r="DG1751" s="1"/>
      <c r="DH1751" s="1"/>
      <c r="DI1751" s="1"/>
      <c r="DJ1751" s="1"/>
      <c r="DK1751" s="1"/>
      <c r="DL1751" s="1"/>
      <c r="DM1751" s="1"/>
      <c r="DN1751" s="1"/>
      <c r="DO1751" s="1"/>
      <c r="DP1751" s="1"/>
      <c r="DQ1751" s="1"/>
      <c r="DR1751" s="1"/>
      <c r="DS1751" s="1"/>
      <c r="DT1751" s="1"/>
      <c r="DU1751" s="1"/>
      <c r="DV1751" s="1"/>
      <c r="DW1751" s="1"/>
      <c r="DX1751" s="1"/>
      <c r="DY1751" s="1"/>
      <c r="DZ1751" s="1"/>
      <c r="EA1751" s="1"/>
      <c r="EB1751" s="1"/>
      <c r="EC1751" s="1"/>
      <c r="ED1751" s="1"/>
      <c r="EE1751" s="1"/>
      <c r="EF1751" s="1"/>
      <c r="EG1751" s="1"/>
      <c r="EH1751" s="1"/>
      <c r="EI1751" s="1"/>
      <c r="EJ1751" s="1"/>
      <c r="EK1751" s="1"/>
      <c r="EL1751" s="1"/>
      <c r="EM1751" s="1"/>
      <c r="EN1751" s="1"/>
      <c r="EO1751" s="1"/>
      <c r="EP1751" s="1"/>
      <c r="EQ1751" s="1"/>
      <c r="ER1751" s="1"/>
      <c r="ES1751" s="1"/>
      <c r="ET1751" s="1"/>
      <c r="EU1751" s="1"/>
      <c r="EV1751" s="1"/>
      <c r="EW1751" s="1"/>
      <c r="EX1751" s="1"/>
    </row>
    <row r="1752" spans="1:154" x14ac:dyDescent="0.15">
      <c r="A1752" s="35"/>
      <c r="B1752" s="125"/>
      <c r="C1752" s="14"/>
      <c r="D1752" s="13"/>
      <c r="E1752" s="14"/>
      <c r="F1752" s="14"/>
      <c r="G1752" s="14"/>
      <c r="H1752" s="14"/>
      <c r="I1752" s="13"/>
      <c r="J1752" s="29"/>
      <c r="K1752" s="2"/>
      <c r="L1752" s="17"/>
      <c r="M1752" s="12"/>
      <c r="N1752" s="12"/>
      <c r="O1752" s="17"/>
      <c r="P1752" s="14"/>
      <c r="Q1752" s="14"/>
      <c r="R1752" s="14"/>
      <c r="S1752" s="20"/>
      <c r="T1752" s="14"/>
      <c r="U1752" s="4"/>
      <c r="V1752" s="29"/>
      <c r="W1752" s="10"/>
      <c r="X1752" s="10"/>
      <c r="Y1752" s="27"/>
      <c r="Z1752" s="3"/>
      <c r="AA1752" s="1"/>
      <c r="AB1752" s="10"/>
      <c r="AC1752" s="3"/>
      <c r="AD1752" s="3"/>
      <c r="AE1752" s="3"/>
      <c r="AF1752" s="10"/>
      <c r="AG1752" s="11"/>
      <c r="AH1752" s="10"/>
      <c r="AI1752" s="1"/>
      <c r="AJ1752" s="1"/>
      <c r="AK1752" s="1"/>
      <c r="AL1752" s="1"/>
      <c r="AM1752" s="1"/>
      <c r="AN1752" s="1"/>
      <c r="AO1752" s="1"/>
      <c r="AP1752" s="1"/>
      <c r="AQ1752" s="1"/>
      <c r="AR1752" s="1"/>
      <c r="AS1752" s="1"/>
      <c r="AT1752" s="1"/>
      <c r="AU1752" s="1"/>
      <c r="AV1752" s="1"/>
      <c r="AW1752" s="1"/>
      <c r="AX1752" s="1"/>
      <c r="AY1752" s="1"/>
      <c r="AZ1752" s="1"/>
      <c r="BA1752" s="1"/>
      <c r="BB1752" s="1"/>
      <c r="BC1752" s="1"/>
      <c r="BD1752" s="1"/>
      <c r="BE1752" s="1"/>
      <c r="BF1752" s="1"/>
      <c r="BG1752" s="1"/>
      <c r="BH1752" s="1"/>
      <c r="BI1752" s="1"/>
      <c r="BJ1752" s="1"/>
      <c r="BK1752" s="1"/>
      <c r="BL1752" s="1"/>
      <c r="BM1752" s="1"/>
      <c r="BN1752" s="1"/>
      <c r="BO1752" s="1"/>
      <c r="BP1752" s="1"/>
      <c r="BQ1752" s="1"/>
      <c r="BR1752" s="1"/>
      <c r="BS1752" s="1"/>
      <c r="BT1752" s="1"/>
      <c r="BU1752" s="1"/>
      <c r="BV1752" s="1"/>
      <c r="BW1752" s="1"/>
      <c r="BX1752" s="1"/>
      <c r="BY1752" s="1"/>
      <c r="BZ1752" s="1"/>
      <c r="CA1752" s="1"/>
      <c r="CB1752" s="1"/>
      <c r="CC1752" s="1"/>
      <c r="CD1752" s="1"/>
      <c r="CE1752" s="1"/>
      <c r="CF1752" s="1"/>
      <c r="CG1752" s="1"/>
      <c r="CH1752" s="1"/>
      <c r="CI1752" s="1"/>
      <c r="CJ1752" s="1"/>
      <c r="CK1752" s="1"/>
      <c r="CL1752" s="1"/>
      <c r="CM1752" s="1"/>
      <c r="CN1752" s="1"/>
      <c r="CO1752" s="1"/>
      <c r="CP1752" s="1"/>
      <c r="CQ1752" s="1"/>
      <c r="CR1752" s="1"/>
      <c r="CS1752" s="1"/>
      <c r="CT1752" s="1"/>
      <c r="CU1752" s="1"/>
      <c r="CV1752" s="1"/>
      <c r="CW1752" s="1"/>
      <c r="CX1752" s="1"/>
      <c r="CY1752" s="1"/>
      <c r="CZ1752" s="1"/>
      <c r="DA1752" s="1"/>
      <c r="DB1752" s="1"/>
      <c r="DC1752" s="1"/>
      <c r="DD1752" s="1"/>
      <c r="DE1752" s="1"/>
      <c r="DF1752" s="1"/>
      <c r="DG1752" s="1"/>
      <c r="DH1752" s="1"/>
      <c r="DI1752" s="1"/>
      <c r="DJ1752" s="1"/>
      <c r="DK1752" s="1"/>
      <c r="DL1752" s="1"/>
      <c r="DM1752" s="1"/>
      <c r="DN1752" s="1"/>
      <c r="DO1752" s="1"/>
      <c r="DP1752" s="1"/>
      <c r="DQ1752" s="1"/>
      <c r="DR1752" s="1"/>
      <c r="DS1752" s="1"/>
      <c r="DT1752" s="1"/>
      <c r="DU1752" s="1"/>
      <c r="DV1752" s="1"/>
      <c r="DW1752" s="1"/>
      <c r="DX1752" s="1"/>
      <c r="DY1752" s="1"/>
      <c r="DZ1752" s="1"/>
      <c r="EA1752" s="1"/>
      <c r="EB1752" s="1"/>
      <c r="EC1752" s="1"/>
      <c r="ED1752" s="1"/>
      <c r="EE1752" s="1"/>
      <c r="EF1752" s="1"/>
      <c r="EG1752" s="1"/>
      <c r="EH1752" s="1"/>
      <c r="EI1752" s="1"/>
      <c r="EJ1752" s="1"/>
      <c r="EK1752" s="1"/>
      <c r="EL1752" s="1"/>
      <c r="EM1752" s="1"/>
      <c r="EN1752" s="1"/>
      <c r="EO1752" s="1"/>
      <c r="EP1752" s="1"/>
      <c r="EQ1752" s="1"/>
      <c r="ER1752" s="1"/>
      <c r="ES1752" s="1"/>
      <c r="ET1752" s="1"/>
      <c r="EU1752" s="1"/>
      <c r="EV1752" s="1"/>
      <c r="EW1752" s="1"/>
      <c r="EX1752" s="1"/>
    </row>
    <row r="1753" spans="1:154" x14ac:dyDescent="0.15">
      <c r="A1753" s="35"/>
      <c r="B1753" s="125"/>
      <c r="C1753" s="14"/>
      <c r="D1753" s="13"/>
      <c r="E1753" s="14"/>
      <c r="F1753" s="14"/>
      <c r="G1753" s="14"/>
      <c r="H1753" s="14"/>
      <c r="I1753" s="13"/>
      <c r="J1753" s="29"/>
      <c r="K1753" s="2"/>
      <c r="L1753" s="17"/>
      <c r="M1753" s="12"/>
      <c r="N1753" s="12"/>
      <c r="O1753" s="17"/>
      <c r="P1753" s="14"/>
      <c r="Q1753" s="14"/>
      <c r="R1753" s="14"/>
      <c r="S1753" s="20"/>
      <c r="T1753" s="14"/>
      <c r="U1753" s="4"/>
      <c r="V1753" s="29"/>
      <c r="W1753" s="10"/>
      <c r="X1753" s="10"/>
      <c r="Y1753" s="27"/>
      <c r="Z1753" s="3"/>
      <c r="AA1753" s="1"/>
      <c r="AB1753" s="10"/>
      <c r="AC1753" s="3"/>
      <c r="AD1753" s="3"/>
      <c r="AE1753" s="3"/>
      <c r="AF1753" s="10"/>
      <c r="AG1753" s="11"/>
      <c r="AH1753" s="10"/>
      <c r="AI1753" s="1"/>
      <c r="AJ1753" s="1"/>
      <c r="AK1753" s="1"/>
      <c r="AL1753" s="1"/>
      <c r="AM1753" s="1"/>
      <c r="AN1753" s="1"/>
      <c r="AO1753" s="1"/>
      <c r="AP1753" s="1"/>
      <c r="AQ1753" s="1"/>
      <c r="AR1753" s="1"/>
      <c r="AS1753" s="1"/>
      <c r="AT1753" s="1"/>
      <c r="AU1753" s="1"/>
      <c r="AV1753" s="1"/>
      <c r="AW1753" s="1"/>
      <c r="AX1753" s="1"/>
      <c r="AY1753" s="1"/>
      <c r="AZ1753" s="1"/>
      <c r="BA1753" s="1"/>
      <c r="BB1753" s="1"/>
      <c r="BC1753" s="1"/>
      <c r="BD1753" s="1"/>
      <c r="BE1753" s="1"/>
      <c r="BF1753" s="1"/>
      <c r="BG1753" s="1"/>
      <c r="BH1753" s="1"/>
      <c r="BI1753" s="1"/>
      <c r="BJ1753" s="1"/>
      <c r="BK1753" s="1"/>
      <c r="BL1753" s="1"/>
      <c r="BM1753" s="1"/>
      <c r="BN1753" s="1"/>
      <c r="BO1753" s="1"/>
      <c r="BP1753" s="1"/>
      <c r="BQ1753" s="1"/>
      <c r="BR1753" s="1"/>
      <c r="BS1753" s="1"/>
      <c r="BT1753" s="1"/>
      <c r="BU1753" s="1"/>
      <c r="BV1753" s="1"/>
      <c r="BW1753" s="1"/>
      <c r="BX1753" s="1"/>
      <c r="BY1753" s="1"/>
      <c r="BZ1753" s="1"/>
      <c r="CA1753" s="1"/>
      <c r="CB1753" s="1"/>
      <c r="CC1753" s="1"/>
      <c r="CD1753" s="1"/>
      <c r="CE1753" s="1"/>
      <c r="CF1753" s="1"/>
      <c r="CG1753" s="1"/>
      <c r="CH1753" s="1"/>
      <c r="CI1753" s="1"/>
      <c r="CJ1753" s="1"/>
      <c r="CK1753" s="1"/>
      <c r="CL1753" s="1"/>
      <c r="CM1753" s="1"/>
      <c r="CN1753" s="1"/>
      <c r="CO1753" s="1"/>
      <c r="CP1753" s="1"/>
      <c r="CQ1753" s="1"/>
      <c r="CR1753" s="1"/>
      <c r="CS1753" s="1"/>
      <c r="CT1753" s="1"/>
      <c r="CU1753" s="1"/>
      <c r="CV1753" s="1"/>
      <c r="CW1753" s="1"/>
      <c r="CX1753" s="1"/>
      <c r="CY1753" s="1"/>
      <c r="CZ1753" s="1"/>
      <c r="DA1753" s="1"/>
      <c r="DB1753" s="1"/>
      <c r="DC1753" s="1"/>
      <c r="DD1753" s="1"/>
      <c r="DE1753" s="1"/>
      <c r="DF1753" s="1"/>
      <c r="DG1753" s="1"/>
      <c r="DH1753" s="1"/>
      <c r="DI1753" s="1"/>
      <c r="DJ1753" s="1"/>
      <c r="DK1753" s="1"/>
      <c r="DL1753" s="1"/>
      <c r="DM1753" s="1"/>
      <c r="DN1753" s="1"/>
      <c r="DO1753" s="1"/>
      <c r="DP1753" s="1"/>
      <c r="DQ1753" s="1"/>
      <c r="DR1753" s="1"/>
      <c r="DS1753" s="1"/>
      <c r="DT1753" s="1"/>
      <c r="DU1753" s="1"/>
      <c r="DV1753" s="1"/>
      <c r="DW1753" s="1"/>
      <c r="DX1753" s="1"/>
      <c r="DY1753" s="1"/>
      <c r="DZ1753" s="1"/>
      <c r="EA1753" s="1"/>
      <c r="EB1753" s="1"/>
      <c r="EC1753" s="1"/>
      <c r="ED1753" s="1"/>
      <c r="EE1753" s="1"/>
      <c r="EF1753" s="1"/>
      <c r="EG1753" s="1"/>
      <c r="EH1753" s="1"/>
      <c r="EI1753" s="1"/>
      <c r="EJ1753" s="1"/>
      <c r="EK1753" s="1"/>
      <c r="EL1753" s="1"/>
      <c r="EM1753" s="1"/>
      <c r="EN1753" s="1"/>
      <c r="EO1753" s="1"/>
      <c r="EP1753" s="1"/>
      <c r="EQ1753" s="1"/>
      <c r="ER1753" s="1"/>
      <c r="ES1753" s="1"/>
      <c r="ET1753" s="1"/>
      <c r="EU1753" s="1"/>
      <c r="EV1753" s="1"/>
      <c r="EW1753" s="1"/>
      <c r="EX1753" s="1"/>
    </row>
    <row r="1754" spans="1:154" x14ac:dyDescent="0.15">
      <c r="A1754" s="35"/>
      <c r="B1754" s="125"/>
      <c r="C1754" s="14"/>
      <c r="D1754" s="13"/>
      <c r="E1754" s="14"/>
      <c r="F1754" s="14"/>
      <c r="G1754" s="14"/>
      <c r="H1754" s="14"/>
      <c r="I1754" s="13"/>
      <c r="J1754" s="29"/>
      <c r="K1754" s="2"/>
      <c r="L1754" s="17"/>
      <c r="M1754" s="12"/>
      <c r="N1754" s="12"/>
      <c r="O1754" s="17"/>
      <c r="P1754" s="14"/>
      <c r="Q1754" s="14"/>
      <c r="R1754" s="14"/>
      <c r="S1754" s="20"/>
      <c r="T1754" s="14"/>
      <c r="U1754" s="4"/>
      <c r="V1754" s="29"/>
      <c r="W1754" s="10"/>
      <c r="X1754" s="10"/>
      <c r="Y1754" s="27"/>
      <c r="Z1754" s="3"/>
      <c r="AA1754" s="1"/>
      <c r="AB1754" s="10"/>
      <c r="AC1754" s="3"/>
      <c r="AD1754" s="3"/>
      <c r="AE1754" s="3"/>
      <c r="AF1754" s="10"/>
      <c r="AG1754" s="11"/>
      <c r="AH1754" s="10"/>
      <c r="AI1754" s="1"/>
      <c r="AJ1754" s="1"/>
      <c r="AK1754" s="1"/>
      <c r="AL1754" s="1"/>
      <c r="AM1754" s="1"/>
      <c r="AN1754" s="1"/>
      <c r="AO1754" s="1"/>
      <c r="AP1754" s="1"/>
      <c r="AQ1754" s="1"/>
      <c r="AR1754" s="1"/>
      <c r="AS1754" s="1"/>
      <c r="AT1754" s="1"/>
      <c r="AU1754" s="1"/>
      <c r="AV1754" s="1"/>
      <c r="AW1754" s="1"/>
      <c r="AX1754" s="1"/>
      <c r="AY1754" s="1"/>
      <c r="AZ1754" s="1"/>
      <c r="BA1754" s="1"/>
      <c r="BB1754" s="1"/>
      <c r="BC1754" s="1"/>
      <c r="BD1754" s="1"/>
      <c r="BE1754" s="1"/>
      <c r="BF1754" s="1"/>
      <c r="BG1754" s="1"/>
      <c r="BH1754" s="1"/>
      <c r="BI1754" s="1"/>
      <c r="BJ1754" s="1"/>
      <c r="BK1754" s="1"/>
      <c r="BL1754" s="1"/>
      <c r="BM1754" s="1"/>
      <c r="BN1754" s="1"/>
      <c r="BO1754" s="1"/>
      <c r="BP1754" s="1"/>
      <c r="BQ1754" s="1"/>
      <c r="BR1754" s="1"/>
      <c r="BS1754" s="1"/>
      <c r="BT1754" s="1"/>
      <c r="BU1754" s="1"/>
      <c r="BV1754" s="1"/>
      <c r="BW1754" s="1"/>
      <c r="BX1754" s="1"/>
      <c r="BY1754" s="1"/>
      <c r="BZ1754" s="1"/>
      <c r="CA1754" s="1"/>
      <c r="CB1754" s="1"/>
      <c r="CC1754" s="1"/>
      <c r="CD1754" s="1"/>
      <c r="CE1754" s="1"/>
      <c r="CF1754" s="1"/>
      <c r="CG1754" s="1"/>
      <c r="CH1754" s="1"/>
      <c r="CI1754" s="1"/>
      <c r="CJ1754" s="1"/>
      <c r="CK1754" s="1"/>
      <c r="CL1754" s="1"/>
      <c r="CM1754" s="1"/>
      <c r="CN1754" s="1"/>
      <c r="CO1754" s="1"/>
      <c r="CP1754" s="1"/>
      <c r="CQ1754" s="1"/>
      <c r="CR1754" s="1"/>
      <c r="CS1754" s="1"/>
      <c r="CT1754" s="1"/>
      <c r="CU1754" s="1"/>
      <c r="CV1754" s="1"/>
      <c r="CW1754" s="1"/>
      <c r="CX1754" s="1"/>
      <c r="CY1754" s="1"/>
      <c r="CZ1754" s="1"/>
      <c r="DA1754" s="1"/>
      <c r="DB1754" s="1"/>
      <c r="DC1754" s="1"/>
      <c r="DD1754" s="1"/>
      <c r="DE1754" s="1"/>
      <c r="DF1754" s="1"/>
      <c r="DG1754" s="1"/>
      <c r="DH1754" s="1"/>
      <c r="DI1754" s="1"/>
      <c r="DJ1754" s="1"/>
      <c r="DK1754" s="1"/>
      <c r="DL1754" s="1"/>
      <c r="DM1754" s="1"/>
      <c r="DN1754" s="1"/>
      <c r="DO1754" s="1"/>
      <c r="DP1754" s="1"/>
      <c r="DQ1754" s="1"/>
      <c r="DR1754" s="1"/>
      <c r="DS1754" s="1"/>
      <c r="DT1754" s="1"/>
      <c r="DU1754" s="1"/>
      <c r="DV1754" s="1"/>
      <c r="DW1754" s="1"/>
      <c r="DX1754" s="1"/>
      <c r="DY1754" s="1"/>
      <c r="DZ1754" s="1"/>
      <c r="EA1754" s="1"/>
      <c r="EB1754" s="1"/>
      <c r="EC1754" s="1"/>
      <c r="ED1754" s="1"/>
      <c r="EE1754" s="1"/>
      <c r="EF1754" s="1"/>
      <c r="EG1754" s="1"/>
      <c r="EH1754" s="1"/>
      <c r="EI1754" s="1"/>
      <c r="EJ1754" s="1"/>
      <c r="EK1754" s="1"/>
      <c r="EL1754" s="1"/>
      <c r="EM1754" s="1"/>
      <c r="EN1754" s="1"/>
      <c r="EO1754" s="1"/>
      <c r="EP1754" s="1"/>
      <c r="EQ1754" s="1"/>
      <c r="ER1754" s="1"/>
      <c r="ES1754" s="1"/>
      <c r="ET1754" s="1"/>
      <c r="EU1754" s="1"/>
      <c r="EV1754" s="1"/>
      <c r="EW1754" s="1"/>
      <c r="EX1754" s="1"/>
    </row>
    <row r="1755" spans="1:154" x14ac:dyDescent="0.15">
      <c r="A1755" s="35"/>
      <c r="B1755" s="125"/>
      <c r="C1755" s="14"/>
      <c r="D1755" s="13"/>
      <c r="E1755" s="14"/>
      <c r="F1755" s="14"/>
      <c r="G1755" s="14"/>
      <c r="H1755" s="14"/>
      <c r="I1755" s="13"/>
      <c r="J1755" s="29"/>
      <c r="K1755" s="2"/>
      <c r="L1755" s="17"/>
      <c r="M1755" s="12"/>
      <c r="N1755" s="12"/>
      <c r="O1755" s="17"/>
      <c r="P1755" s="14"/>
      <c r="Q1755" s="14"/>
      <c r="R1755" s="14"/>
      <c r="S1755" s="20"/>
      <c r="T1755" s="14"/>
      <c r="U1755" s="4"/>
      <c r="V1755" s="29"/>
      <c r="W1755" s="10"/>
      <c r="X1755" s="10"/>
      <c r="Y1755" s="27"/>
      <c r="Z1755" s="3"/>
      <c r="AA1755" s="1"/>
      <c r="AB1755" s="10"/>
      <c r="AC1755" s="3"/>
      <c r="AD1755" s="3"/>
      <c r="AE1755" s="3"/>
      <c r="AF1755" s="10"/>
      <c r="AG1755" s="11"/>
      <c r="AH1755" s="10"/>
      <c r="AI1755" s="1"/>
      <c r="AJ1755" s="1"/>
      <c r="AK1755" s="1"/>
      <c r="AL1755" s="1"/>
      <c r="AM1755" s="1"/>
      <c r="AN1755" s="1"/>
      <c r="AO1755" s="1"/>
      <c r="AP1755" s="1"/>
      <c r="AQ1755" s="1"/>
      <c r="AR1755" s="1"/>
      <c r="AS1755" s="1"/>
      <c r="AT1755" s="1"/>
      <c r="AU1755" s="1"/>
      <c r="AV1755" s="1"/>
      <c r="AW1755" s="1"/>
      <c r="AX1755" s="1"/>
      <c r="AY1755" s="1"/>
      <c r="AZ1755" s="1"/>
      <c r="BA1755" s="1"/>
      <c r="BB1755" s="1"/>
      <c r="BC1755" s="1"/>
      <c r="BD1755" s="1"/>
      <c r="BE1755" s="1"/>
      <c r="BF1755" s="1"/>
      <c r="BG1755" s="1"/>
      <c r="BH1755" s="1"/>
      <c r="BI1755" s="1"/>
      <c r="BJ1755" s="1"/>
      <c r="BK1755" s="1"/>
      <c r="BL1755" s="1"/>
      <c r="BM1755" s="1"/>
      <c r="BN1755" s="1"/>
      <c r="BO1755" s="1"/>
      <c r="BP1755" s="1"/>
      <c r="BQ1755" s="1"/>
      <c r="BR1755" s="1"/>
      <c r="BS1755" s="1"/>
      <c r="BT1755" s="1"/>
      <c r="BU1755" s="1"/>
      <c r="BV1755" s="1"/>
      <c r="BW1755" s="1"/>
      <c r="BX1755" s="1"/>
      <c r="BY1755" s="1"/>
      <c r="BZ1755" s="1"/>
      <c r="CA1755" s="1"/>
      <c r="CB1755" s="1"/>
      <c r="CC1755" s="1"/>
      <c r="CD1755" s="1"/>
      <c r="CE1755" s="1"/>
      <c r="CF1755" s="1"/>
      <c r="CG1755" s="1"/>
      <c r="CH1755" s="1"/>
      <c r="CI1755" s="1"/>
      <c r="CJ1755" s="1"/>
      <c r="CK1755" s="1"/>
      <c r="CL1755" s="1"/>
      <c r="CM1755" s="1"/>
      <c r="CN1755" s="1"/>
      <c r="CO1755" s="1"/>
      <c r="CP1755" s="1"/>
      <c r="CQ1755" s="1"/>
      <c r="CR1755" s="1"/>
      <c r="CS1755" s="1"/>
      <c r="CT1755" s="1"/>
      <c r="CU1755" s="1"/>
      <c r="CV1755" s="1"/>
      <c r="CW1755" s="1"/>
      <c r="CX1755" s="1"/>
      <c r="CY1755" s="1"/>
      <c r="CZ1755" s="1"/>
      <c r="DA1755" s="1"/>
      <c r="DB1755" s="1"/>
      <c r="DC1755" s="1"/>
      <c r="DD1755" s="1"/>
      <c r="DE1755" s="1"/>
      <c r="DF1755" s="1"/>
      <c r="DG1755" s="1"/>
      <c r="DH1755" s="1"/>
      <c r="DI1755" s="1"/>
      <c r="DJ1755" s="1"/>
      <c r="DK1755" s="1"/>
      <c r="DL1755" s="1"/>
      <c r="DM1755" s="1"/>
      <c r="DN1755" s="1"/>
      <c r="DO1755" s="1"/>
      <c r="DP1755" s="1"/>
      <c r="DQ1755" s="1"/>
      <c r="DR1755" s="1"/>
      <c r="DS1755" s="1"/>
      <c r="DT1755" s="1"/>
      <c r="DU1755" s="1"/>
      <c r="DV1755" s="1"/>
      <c r="DW1755" s="1"/>
      <c r="DX1755" s="1"/>
      <c r="DY1755" s="1"/>
      <c r="DZ1755" s="1"/>
      <c r="EA1755" s="1"/>
      <c r="EB1755" s="1"/>
      <c r="EC1755" s="1"/>
      <c r="ED1755" s="1"/>
      <c r="EE1755" s="1"/>
      <c r="EF1755" s="1"/>
      <c r="EG1755" s="1"/>
      <c r="EH1755" s="1"/>
      <c r="EI1755" s="1"/>
      <c r="EJ1755" s="1"/>
      <c r="EK1755" s="1"/>
      <c r="EL1755" s="1"/>
      <c r="EM1755" s="1"/>
      <c r="EN1755" s="1"/>
      <c r="EO1755" s="1"/>
      <c r="EP1755" s="1"/>
      <c r="EQ1755" s="1"/>
      <c r="ER1755" s="1"/>
      <c r="ES1755" s="1"/>
      <c r="ET1755" s="1"/>
      <c r="EU1755" s="1"/>
      <c r="EV1755" s="1"/>
      <c r="EW1755" s="1"/>
      <c r="EX1755" s="1"/>
    </row>
    <row r="1756" spans="1:154" x14ac:dyDescent="0.15">
      <c r="A1756" s="35"/>
      <c r="B1756" s="125"/>
      <c r="C1756" s="14"/>
      <c r="D1756" s="13"/>
      <c r="E1756" s="14"/>
      <c r="F1756" s="14"/>
      <c r="G1756" s="14"/>
      <c r="H1756" s="14"/>
      <c r="I1756" s="13"/>
      <c r="J1756" s="29"/>
      <c r="K1756" s="2"/>
      <c r="L1756" s="17"/>
      <c r="M1756" s="12"/>
      <c r="N1756" s="12"/>
      <c r="O1756" s="17"/>
      <c r="P1756" s="14"/>
      <c r="Q1756" s="14"/>
      <c r="R1756" s="14"/>
      <c r="S1756" s="20"/>
      <c r="T1756" s="14"/>
      <c r="U1756" s="4"/>
      <c r="V1756" s="29"/>
      <c r="W1756" s="10"/>
      <c r="X1756" s="10"/>
      <c r="Y1756" s="27"/>
      <c r="Z1756" s="3"/>
      <c r="AA1756" s="1"/>
      <c r="AB1756" s="10"/>
      <c r="AC1756" s="3"/>
      <c r="AD1756" s="3"/>
      <c r="AE1756" s="3"/>
      <c r="AF1756" s="10"/>
      <c r="AG1756" s="11"/>
      <c r="AH1756" s="10"/>
      <c r="AI1756" s="1"/>
      <c r="AJ1756" s="1"/>
      <c r="AK1756" s="1"/>
      <c r="AL1756" s="1"/>
      <c r="AM1756" s="1"/>
      <c r="AN1756" s="1"/>
      <c r="AO1756" s="1"/>
      <c r="AP1756" s="1"/>
      <c r="AQ1756" s="1"/>
      <c r="AR1756" s="1"/>
      <c r="AS1756" s="1"/>
      <c r="AT1756" s="1"/>
      <c r="AU1756" s="1"/>
      <c r="AV1756" s="1"/>
      <c r="AW1756" s="1"/>
      <c r="AX1756" s="1"/>
      <c r="AY1756" s="1"/>
      <c r="AZ1756" s="1"/>
      <c r="BA1756" s="1"/>
      <c r="BB1756" s="1"/>
      <c r="BC1756" s="1"/>
      <c r="BD1756" s="1"/>
      <c r="BE1756" s="1"/>
      <c r="BF1756" s="1"/>
      <c r="BG1756" s="1"/>
      <c r="BH1756" s="1"/>
      <c r="BI1756" s="1"/>
      <c r="BJ1756" s="1"/>
      <c r="BK1756" s="1"/>
      <c r="BL1756" s="1"/>
      <c r="BM1756" s="1"/>
      <c r="BN1756" s="1"/>
      <c r="BO1756" s="1"/>
      <c r="BP1756" s="1"/>
      <c r="BQ1756" s="1"/>
      <c r="BR1756" s="1"/>
      <c r="BS1756" s="1"/>
      <c r="BT1756" s="1"/>
      <c r="BU1756" s="1"/>
      <c r="BV1756" s="1"/>
      <c r="BW1756" s="1"/>
      <c r="BX1756" s="1"/>
      <c r="BY1756" s="1"/>
      <c r="BZ1756" s="1"/>
      <c r="CA1756" s="1"/>
      <c r="CB1756" s="1"/>
      <c r="CC1756" s="1"/>
      <c r="CD1756" s="1"/>
      <c r="CE1756" s="1"/>
      <c r="CF1756" s="1"/>
      <c r="CG1756" s="1"/>
      <c r="CH1756" s="1"/>
      <c r="CI1756" s="1"/>
      <c r="CJ1756" s="1"/>
      <c r="CK1756" s="1"/>
      <c r="CL1756" s="1"/>
      <c r="CM1756" s="1"/>
      <c r="CN1756" s="1"/>
      <c r="CO1756" s="1"/>
      <c r="CP1756" s="1"/>
      <c r="CQ1756" s="1"/>
      <c r="CR1756" s="1"/>
      <c r="CS1756" s="1"/>
      <c r="CT1756" s="1"/>
      <c r="CU1756" s="1"/>
      <c r="CV1756" s="1"/>
      <c r="CW1756" s="1"/>
      <c r="CX1756" s="1"/>
      <c r="CY1756" s="1"/>
      <c r="CZ1756" s="1"/>
      <c r="DA1756" s="1"/>
      <c r="DB1756" s="1"/>
      <c r="DC1756" s="1"/>
      <c r="DD1756" s="1"/>
      <c r="DE1756" s="1"/>
      <c r="DF1756" s="1"/>
      <c r="DG1756" s="1"/>
      <c r="DH1756" s="1"/>
      <c r="DI1756" s="1"/>
      <c r="DJ1756" s="1"/>
      <c r="DK1756" s="1"/>
      <c r="DL1756" s="1"/>
      <c r="DM1756" s="1"/>
      <c r="DN1756" s="1"/>
      <c r="DO1756" s="1"/>
      <c r="DP1756" s="1"/>
      <c r="DQ1756" s="1"/>
      <c r="DR1756" s="1"/>
      <c r="DS1756" s="1"/>
      <c r="DT1756" s="1"/>
      <c r="DU1756" s="1"/>
      <c r="DV1756" s="1"/>
      <c r="DW1756" s="1"/>
      <c r="DX1756" s="1"/>
      <c r="DY1756" s="1"/>
      <c r="DZ1756" s="1"/>
      <c r="EA1756" s="1"/>
      <c r="EB1756" s="1"/>
      <c r="EC1756" s="1"/>
      <c r="ED1756" s="1"/>
      <c r="EE1756" s="1"/>
      <c r="EF1756" s="1"/>
      <c r="EG1756" s="1"/>
      <c r="EH1756" s="1"/>
      <c r="EI1756" s="1"/>
      <c r="EJ1756" s="1"/>
      <c r="EK1756" s="1"/>
      <c r="EL1756" s="1"/>
      <c r="EM1756" s="1"/>
      <c r="EN1756" s="1"/>
      <c r="EO1756" s="1"/>
      <c r="EP1756" s="1"/>
      <c r="EQ1756" s="1"/>
      <c r="ER1756" s="1"/>
      <c r="ES1756" s="1"/>
      <c r="ET1756" s="1"/>
      <c r="EU1756" s="1"/>
      <c r="EV1756" s="1"/>
      <c r="EW1756" s="1"/>
      <c r="EX1756" s="1"/>
    </row>
    <row r="1757" spans="1:154" x14ac:dyDescent="0.15">
      <c r="A1757" s="35"/>
      <c r="B1757" s="125"/>
      <c r="C1757" s="14"/>
      <c r="D1757" s="13"/>
      <c r="E1757" s="14"/>
      <c r="F1757" s="14"/>
      <c r="G1757" s="14"/>
      <c r="H1757" s="14"/>
      <c r="I1757" s="13"/>
      <c r="J1757" s="29"/>
      <c r="K1757" s="2"/>
      <c r="L1757" s="17"/>
      <c r="M1757" s="12"/>
      <c r="N1757" s="12"/>
      <c r="O1757" s="17"/>
      <c r="P1757" s="14"/>
      <c r="Q1757" s="14"/>
      <c r="R1757" s="14"/>
      <c r="S1757" s="20"/>
      <c r="T1757" s="14"/>
      <c r="U1757" s="4"/>
      <c r="V1757" s="29"/>
      <c r="W1757" s="10"/>
      <c r="X1757" s="10"/>
      <c r="Y1757" s="27"/>
      <c r="Z1757" s="3"/>
      <c r="AA1757" s="1"/>
      <c r="AB1757" s="10"/>
      <c r="AC1757" s="3"/>
      <c r="AD1757" s="3"/>
      <c r="AE1757" s="3"/>
      <c r="AF1757" s="10"/>
      <c r="AG1757" s="11"/>
      <c r="AH1757" s="10"/>
      <c r="AI1757" s="1"/>
      <c r="AJ1757" s="1"/>
      <c r="AK1757" s="1"/>
      <c r="AL1757" s="1"/>
      <c r="AM1757" s="1"/>
      <c r="AN1757" s="1"/>
      <c r="AO1757" s="1"/>
      <c r="AP1757" s="1"/>
      <c r="AQ1757" s="1"/>
      <c r="AR1757" s="1"/>
      <c r="AS1757" s="1"/>
      <c r="AT1757" s="1"/>
      <c r="AU1757" s="1"/>
      <c r="AV1757" s="1"/>
      <c r="AW1757" s="1"/>
      <c r="AX1757" s="1"/>
      <c r="AY1757" s="1"/>
      <c r="AZ1757" s="1"/>
      <c r="BA1757" s="1"/>
      <c r="BB1757" s="1"/>
      <c r="BC1757" s="1"/>
      <c r="BD1757" s="1"/>
      <c r="BE1757" s="1"/>
      <c r="BF1757" s="1"/>
      <c r="BG1757" s="1"/>
      <c r="BH1757" s="1"/>
      <c r="BI1757" s="1"/>
      <c r="BJ1757" s="1"/>
      <c r="BK1757" s="1"/>
      <c r="BL1757" s="1"/>
      <c r="BM1757" s="1"/>
      <c r="BN1757" s="1"/>
      <c r="BO1757" s="1"/>
      <c r="BP1757" s="1"/>
      <c r="BQ1757" s="1"/>
      <c r="BR1757" s="1"/>
      <c r="BS1757" s="1"/>
      <c r="BT1757" s="1"/>
      <c r="BU1757" s="1"/>
      <c r="BV1757" s="1"/>
      <c r="BW1757" s="1"/>
      <c r="BX1757" s="1"/>
      <c r="BY1757" s="1"/>
      <c r="BZ1757" s="1"/>
      <c r="CA1757" s="1"/>
      <c r="CB1757" s="1"/>
      <c r="CC1757" s="1"/>
      <c r="CD1757" s="1"/>
      <c r="CE1757" s="1"/>
      <c r="CF1757" s="1"/>
      <c r="CG1757" s="1"/>
      <c r="CH1757" s="1"/>
      <c r="CI1757" s="1"/>
      <c r="CJ1757" s="1"/>
      <c r="CK1757" s="1"/>
      <c r="CL1757" s="1"/>
      <c r="CM1757" s="1"/>
      <c r="CN1757" s="1"/>
      <c r="CO1757" s="1"/>
      <c r="CP1757" s="1"/>
      <c r="CQ1757" s="1"/>
      <c r="CR1757" s="1"/>
      <c r="CS1757" s="1"/>
      <c r="CT1757" s="1"/>
      <c r="CU1757" s="1"/>
      <c r="CV1757" s="1"/>
      <c r="CW1757" s="1"/>
      <c r="CX1757" s="1"/>
      <c r="CY1757" s="1"/>
      <c r="CZ1757" s="1"/>
      <c r="DA1757" s="1"/>
      <c r="DB1757" s="1"/>
      <c r="DC1757" s="1"/>
      <c r="DD1757" s="1"/>
      <c r="DE1757" s="1"/>
      <c r="DF1757" s="1"/>
      <c r="DG1757" s="1"/>
      <c r="DH1757" s="1"/>
      <c r="DI1757" s="1"/>
      <c r="DJ1757" s="1"/>
      <c r="DK1757" s="1"/>
      <c r="DL1757" s="1"/>
      <c r="DM1757" s="1"/>
      <c r="DN1757" s="1"/>
      <c r="DO1757" s="1"/>
      <c r="DP1757" s="1"/>
      <c r="DQ1757" s="1"/>
      <c r="DR1757" s="1"/>
      <c r="DS1757" s="1"/>
      <c r="DT1757" s="1"/>
      <c r="DU1757" s="1"/>
      <c r="DV1757" s="1"/>
      <c r="DW1757" s="1"/>
      <c r="DX1757" s="1"/>
      <c r="DY1757" s="1"/>
      <c r="DZ1757" s="1"/>
      <c r="EA1757" s="1"/>
      <c r="EB1757" s="1"/>
      <c r="EC1757" s="1"/>
      <c r="ED1757" s="1"/>
      <c r="EE1757" s="1"/>
      <c r="EF1757" s="1"/>
      <c r="EG1757" s="1"/>
      <c r="EH1757" s="1"/>
      <c r="EI1757" s="1"/>
      <c r="EJ1757" s="1"/>
      <c r="EK1757" s="1"/>
      <c r="EL1757" s="1"/>
      <c r="EM1757" s="1"/>
      <c r="EN1757" s="1"/>
      <c r="EO1757" s="1"/>
      <c r="EP1757" s="1"/>
      <c r="EQ1757" s="1"/>
      <c r="ER1757" s="1"/>
      <c r="ES1757" s="1"/>
      <c r="ET1757" s="1"/>
      <c r="EU1757" s="1"/>
      <c r="EV1757" s="1"/>
      <c r="EW1757" s="1"/>
      <c r="EX1757" s="1"/>
    </row>
    <row r="1758" spans="1:154" x14ac:dyDescent="0.15">
      <c r="A1758" s="35"/>
      <c r="B1758" s="125"/>
      <c r="C1758" s="14"/>
      <c r="D1758" s="13"/>
      <c r="E1758" s="14"/>
      <c r="F1758" s="14"/>
      <c r="G1758" s="14"/>
      <c r="H1758" s="14"/>
      <c r="I1758" s="13"/>
      <c r="J1758" s="29"/>
      <c r="K1758" s="2"/>
      <c r="L1758" s="17"/>
      <c r="M1758" s="12"/>
      <c r="N1758" s="12"/>
      <c r="O1758" s="17"/>
      <c r="P1758" s="14"/>
      <c r="Q1758" s="14"/>
      <c r="R1758" s="14"/>
      <c r="S1758" s="20"/>
      <c r="T1758" s="14"/>
      <c r="U1758" s="4"/>
      <c r="V1758" s="29"/>
      <c r="W1758" s="10"/>
      <c r="X1758" s="10"/>
      <c r="Y1758" s="27"/>
      <c r="Z1758" s="3"/>
      <c r="AA1758" s="1"/>
      <c r="AB1758" s="10"/>
      <c r="AC1758" s="3"/>
      <c r="AD1758" s="3"/>
      <c r="AE1758" s="3"/>
      <c r="AF1758" s="10"/>
      <c r="AG1758" s="11"/>
      <c r="AH1758" s="10"/>
      <c r="AI1758" s="1"/>
      <c r="AJ1758" s="1"/>
      <c r="AK1758" s="1"/>
      <c r="AL1758" s="1"/>
      <c r="AM1758" s="1"/>
      <c r="AN1758" s="1"/>
      <c r="AO1758" s="1"/>
      <c r="AP1758" s="1"/>
      <c r="AQ1758" s="1"/>
      <c r="AR1758" s="1"/>
      <c r="AS1758" s="1"/>
      <c r="AT1758" s="1"/>
      <c r="AU1758" s="1"/>
      <c r="AV1758" s="1"/>
      <c r="AW1758" s="1"/>
      <c r="AX1758" s="1"/>
      <c r="AY1758" s="1"/>
      <c r="AZ1758" s="1"/>
      <c r="BA1758" s="1"/>
      <c r="BB1758" s="1"/>
      <c r="BC1758" s="1"/>
      <c r="BD1758" s="1"/>
      <c r="BE1758" s="1"/>
      <c r="BF1758" s="1"/>
      <c r="BG1758" s="1"/>
      <c r="BH1758" s="1"/>
      <c r="BI1758" s="1"/>
      <c r="BJ1758" s="1"/>
      <c r="BK1758" s="1"/>
      <c r="BL1758" s="1"/>
      <c r="BM1758" s="1"/>
      <c r="BN1758" s="1"/>
      <c r="BO1758" s="1"/>
      <c r="BP1758" s="1"/>
      <c r="BQ1758" s="1"/>
      <c r="BR1758" s="1"/>
      <c r="BS1758" s="1"/>
      <c r="BT1758" s="1"/>
      <c r="BU1758" s="1"/>
      <c r="BV1758" s="1"/>
      <c r="BW1758" s="1"/>
      <c r="BX1758" s="1"/>
      <c r="BY1758" s="1"/>
      <c r="BZ1758" s="1"/>
      <c r="CA1758" s="1"/>
      <c r="CB1758" s="1"/>
      <c r="CC1758" s="1"/>
      <c r="CD1758" s="1"/>
      <c r="CE1758" s="1"/>
      <c r="CF1758" s="1"/>
      <c r="CG1758" s="1"/>
      <c r="CH1758" s="1"/>
      <c r="CI1758" s="1"/>
      <c r="CJ1758" s="1"/>
      <c r="CK1758" s="1"/>
      <c r="CL1758" s="1"/>
      <c r="CM1758" s="1"/>
      <c r="CN1758" s="1"/>
      <c r="CO1758" s="1"/>
      <c r="CP1758" s="1"/>
      <c r="CQ1758" s="1"/>
      <c r="CR1758" s="1"/>
      <c r="CS1758" s="1"/>
      <c r="CT1758" s="1"/>
      <c r="CU1758" s="1"/>
      <c r="CV1758" s="1"/>
      <c r="CW1758" s="1"/>
      <c r="CX1758" s="1"/>
      <c r="CY1758" s="1"/>
      <c r="CZ1758" s="1"/>
      <c r="DA1758" s="1"/>
      <c r="DB1758" s="1"/>
      <c r="DC1758" s="1"/>
      <c r="DD1758" s="1"/>
      <c r="DE1758" s="1"/>
      <c r="DF1758" s="1"/>
      <c r="DG1758" s="1"/>
      <c r="DH1758" s="1"/>
      <c r="DI1758" s="1"/>
      <c r="DJ1758" s="1"/>
      <c r="DK1758" s="1"/>
      <c r="DL1758" s="1"/>
      <c r="DM1758" s="1"/>
      <c r="DN1758" s="1"/>
      <c r="DO1758" s="1"/>
      <c r="DP1758" s="1"/>
      <c r="DQ1758" s="1"/>
      <c r="DR1758" s="1"/>
      <c r="DS1758" s="1"/>
      <c r="DT1758" s="1"/>
      <c r="DU1758" s="1"/>
      <c r="DV1758" s="1"/>
      <c r="DW1758" s="1"/>
      <c r="DX1758" s="1"/>
      <c r="DY1758" s="1"/>
      <c r="DZ1758" s="1"/>
      <c r="EA1758" s="1"/>
      <c r="EB1758" s="1"/>
      <c r="EC1758" s="1"/>
      <c r="ED1758" s="1"/>
      <c r="EE1758" s="1"/>
      <c r="EF1758" s="1"/>
      <c r="EG1758" s="1"/>
      <c r="EH1758" s="1"/>
      <c r="EI1758" s="1"/>
      <c r="EJ1758" s="1"/>
      <c r="EK1758" s="1"/>
      <c r="EL1758" s="1"/>
      <c r="EM1758" s="1"/>
      <c r="EN1758" s="1"/>
      <c r="EO1758" s="1"/>
      <c r="EP1758" s="1"/>
      <c r="EQ1758" s="1"/>
      <c r="ER1758" s="1"/>
      <c r="ES1758" s="1"/>
      <c r="ET1758" s="1"/>
      <c r="EU1758" s="1"/>
      <c r="EV1758" s="1"/>
      <c r="EW1758" s="1"/>
      <c r="EX1758" s="1"/>
    </row>
    <row r="1759" spans="1:154" x14ac:dyDescent="0.15">
      <c r="A1759" s="35"/>
      <c r="B1759" s="125"/>
      <c r="C1759" s="14"/>
      <c r="D1759" s="13"/>
      <c r="E1759" s="14"/>
      <c r="F1759" s="14"/>
      <c r="G1759" s="14"/>
      <c r="H1759" s="14"/>
      <c r="I1759" s="13"/>
      <c r="J1759" s="29"/>
      <c r="K1759" s="2"/>
      <c r="L1759" s="17"/>
      <c r="M1759" s="12"/>
      <c r="N1759" s="12"/>
      <c r="O1759" s="17"/>
      <c r="P1759" s="14"/>
      <c r="Q1759" s="14"/>
      <c r="R1759" s="14"/>
      <c r="S1759" s="20"/>
      <c r="T1759" s="14"/>
      <c r="U1759" s="4"/>
      <c r="V1759" s="29"/>
      <c r="W1759" s="10"/>
      <c r="X1759" s="10"/>
      <c r="Y1759" s="27"/>
      <c r="Z1759" s="3"/>
      <c r="AA1759" s="1"/>
      <c r="AB1759" s="10"/>
      <c r="AC1759" s="3"/>
      <c r="AD1759" s="3"/>
      <c r="AE1759" s="3"/>
      <c r="AF1759" s="10"/>
      <c r="AG1759" s="11"/>
      <c r="AH1759" s="10"/>
      <c r="AI1759" s="1"/>
      <c r="AJ1759" s="1"/>
      <c r="AK1759" s="1"/>
      <c r="AL1759" s="1"/>
      <c r="AM1759" s="1"/>
      <c r="AN1759" s="1"/>
      <c r="AO1759" s="1"/>
      <c r="AP1759" s="1"/>
      <c r="AQ1759" s="1"/>
      <c r="AR1759" s="1"/>
      <c r="AS1759" s="1"/>
      <c r="AT1759" s="1"/>
      <c r="AU1759" s="1"/>
      <c r="AV1759" s="1"/>
      <c r="AW1759" s="1"/>
      <c r="AX1759" s="1"/>
      <c r="AY1759" s="1"/>
      <c r="AZ1759" s="1"/>
      <c r="BA1759" s="1"/>
      <c r="BB1759" s="1"/>
      <c r="BC1759" s="1"/>
      <c r="BD1759" s="1"/>
      <c r="BE1759" s="1"/>
      <c r="BF1759" s="1"/>
      <c r="BG1759" s="1"/>
      <c r="BH1759" s="1"/>
      <c r="BI1759" s="1"/>
      <c r="BJ1759" s="1"/>
      <c r="BK1759" s="1"/>
      <c r="BL1759" s="1"/>
      <c r="BM1759" s="1"/>
      <c r="BN1759" s="1"/>
      <c r="BO1759" s="1"/>
      <c r="BP1759" s="1"/>
      <c r="BQ1759" s="1"/>
      <c r="BR1759" s="1"/>
      <c r="BS1759" s="1"/>
      <c r="BT1759" s="1"/>
      <c r="BU1759" s="1"/>
      <c r="BV1759" s="1"/>
      <c r="BW1759" s="1"/>
      <c r="BX1759" s="1"/>
      <c r="BY1759" s="1"/>
      <c r="BZ1759" s="1"/>
      <c r="CA1759" s="1"/>
      <c r="CB1759" s="1"/>
      <c r="CC1759" s="1"/>
      <c r="CD1759" s="1"/>
      <c r="CE1759" s="1"/>
      <c r="CF1759" s="1"/>
      <c r="CG1759" s="1"/>
      <c r="CH1759" s="1"/>
      <c r="CI1759" s="1"/>
      <c r="CJ1759" s="1"/>
      <c r="CK1759" s="1"/>
      <c r="CL1759" s="1"/>
      <c r="CM1759" s="1"/>
      <c r="CN1759" s="1"/>
      <c r="CO1759" s="1"/>
      <c r="CP1759" s="1"/>
      <c r="CQ1759" s="1"/>
      <c r="CR1759" s="1"/>
      <c r="CS1759" s="1"/>
      <c r="CT1759" s="1"/>
      <c r="CU1759" s="1"/>
      <c r="CV1759" s="1"/>
      <c r="CW1759" s="1"/>
      <c r="CX1759" s="1"/>
      <c r="CY1759" s="1"/>
      <c r="CZ1759" s="1"/>
      <c r="DA1759" s="1"/>
      <c r="DB1759" s="1"/>
      <c r="DC1759" s="1"/>
      <c r="DD1759" s="1"/>
      <c r="DE1759" s="1"/>
      <c r="DF1759" s="1"/>
      <c r="DG1759" s="1"/>
      <c r="DH1759" s="1"/>
      <c r="DI1759" s="1"/>
      <c r="DJ1759" s="1"/>
      <c r="DK1759" s="1"/>
      <c r="DL1759" s="1"/>
      <c r="DM1759" s="1"/>
      <c r="DN1759" s="1"/>
      <c r="DO1759" s="1"/>
      <c r="DP1759" s="1"/>
      <c r="DQ1759" s="1"/>
      <c r="DR1759" s="1"/>
      <c r="DS1759" s="1"/>
      <c r="DT1759" s="1"/>
      <c r="DU1759" s="1"/>
      <c r="DV1759" s="1"/>
      <c r="DW1759" s="1"/>
      <c r="DX1759" s="1"/>
      <c r="DY1759" s="1"/>
      <c r="DZ1759" s="1"/>
      <c r="EA1759" s="1"/>
      <c r="EB1759" s="1"/>
      <c r="EC1759" s="1"/>
      <c r="ED1759" s="1"/>
      <c r="EE1759" s="1"/>
      <c r="EF1759" s="1"/>
      <c r="EG1759" s="1"/>
      <c r="EH1759" s="1"/>
      <c r="EI1759" s="1"/>
      <c r="EJ1759" s="1"/>
      <c r="EK1759" s="1"/>
      <c r="EL1759" s="1"/>
      <c r="EM1759" s="1"/>
      <c r="EN1759" s="1"/>
      <c r="EO1759" s="1"/>
      <c r="EP1759" s="1"/>
      <c r="EQ1759" s="1"/>
      <c r="ER1759" s="1"/>
      <c r="ES1759" s="1"/>
      <c r="ET1759" s="1"/>
      <c r="EU1759" s="1"/>
      <c r="EV1759" s="1"/>
      <c r="EW1759" s="1"/>
      <c r="EX1759" s="1"/>
    </row>
    <row r="1760" spans="1:154" x14ac:dyDescent="0.15">
      <c r="A1760" s="35"/>
      <c r="B1760" s="125"/>
      <c r="C1760" s="14"/>
      <c r="D1760" s="13"/>
      <c r="E1760" s="14"/>
      <c r="F1760" s="14"/>
      <c r="G1760" s="14"/>
      <c r="H1760" s="14"/>
      <c r="I1760" s="13"/>
      <c r="J1760" s="29"/>
      <c r="K1760" s="2"/>
      <c r="L1760" s="17"/>
      <c r="M1760" s="12"/>
      <c r="N1760" s="12"/>
      <c r="O1760" s="17"/>
      <c r="P1760" s="14"/>
      <c r="Q1760" s="14"/>
      <c r="R1760" s="14"/>
      <c r="S1760" s="20"/>
      <c r="T1760" s="14"/>
      <c r="U1760" s="4"/>
      <c r="V1760" s="29"/>
      <c r="W1760" s="10"/>
      <c r="X1760" s="10"/>
      <c r="Y1760" s="27"/>
      <c r="Z1760" s="3"/>
      <c r="AA1760" s="1"/>
      <c r="AB1760" s="10"/>
      <c r="AC1760" s="3"/>
      <c r="AD1760" s="3"/>
      <c r="AE1760" s="3"/>
      <c r="AF1760" s="10"/>
      <c r="AG1760" s="11"/>
      <c r="AH1760" s="10"/>
      <c r="AI1760" s="1"/>
      <c r="AJ1760" s="1"/>
      <c r="AK1760" s="1"/>
      <c r="AL1760" s="1"/>
      <c r="AM1760" s="1"/>
      <c r="AN1760" s="1"/>
      <c r="AO1760" s="1"/>
      <c r="AP1760" s="1"/>
      <c r="AQ1760" s="1"/>
      <c r="AR1760" s="1"/>
      <c r="AS1760" s="1"/>
      <c r="AT1760" s="1"/>
      <c r="AU1760" s="1"/>
      <c r="AV1760" s="1"/>
      <c r="AW1760" s="1"/>
      <c r="AX1760" s="1"/>
      <c r="AY1760" s="1"/>
      <c r="AZ1760" s="1"/>
      <c r="BA1760" s="1"/>
      <c r="BB1760" s="1"/>
      <c r="BC1760" s="1"/>
      <c r="BD1760" s="1"/>
      <c r="BE1760" s="1"/>
      <c r="BF1760" s="1"/>
      <c r="BG1760" s="1"/>
      <c r="BH1760" s="1"/>
      <c r="BI1760" s="1"/>
      <c r="BJ1760" s="1"/>
      <c r="BK1760" s="1"/>
      <c r="BL1760" s="1"/>
      <c r="BM1760" s="1"/>
      <c r="BN1760" s="1"/>
      <c r="BO1760" s="1"/>
      <c r="BP1760" s="1"/>
      <c r="BQ1760" s="1"/>
      <c r="BR1760" s="1"/>
      <c r="BS1760" s="1"/>
      <c r="BT1760" s="1"/>
      <c r="BU1760" s="1"/>
      <c r="BV1760" s="1"/>
      <c r="BW1760" s="1"/>
      <c r="BX1760" s="1"/>
      <c r="BY1760" s="1"/>
      <c r="BZ1760" s="1"/>
      <c r="CA1760" s="1"/>
      <c r="CB1760" s="1"/>
      <c r="CC1760" s="1"/>
      <c r="CD1760" s="1"/>
      <c r="CE1760" s="1"/>
      <c r="CF1760" s="1"/>
      <c r="CG1760" s="1"/>
      <c r="CH1760" s="1"/>
      <c r="CI1760" s="1"/>
      <c r="CJ1760" s="1"/>
      <c r="CK1760" s="1"/>
      <c r="CL1760" s="1"/>
      <c r="CM1760" s="1"/>
      <c r="CN1760" s="1"/>
      <c r="CO1760" s="1"/>
      <c r="CP1760" s="1"/>
      <c r="CQ1760" s="1"/>
      <c r="CR1760" s="1"/>
      <c r="CS1760" s="1"/>
      <c r="CT1760" s="1"/>
      <c r="CU1760" s="1"/>
      <c r="CV1760" s="1"/>
      <c r="CW1760" s="1"/>
      <c r="CX1760" s="1"/>
      <c r="CY1760" s="1"/>
      <c r="CZ1760" s="1"/>
      <c r="DA1760" s="1"/>
      <c r="DB1760" s="1"/>
      <c r="DC1760" s="1"/>
      <c r="DD1760" s="1"/>
      <c r="DE1760" s="1"/>
      <c r="DF1760" s="1"/>
      <c r="DG1760" s="1"/>
      <c r="DH1760" s="1"/>
      <c r="DI1760" s="1"/>
      <c r="DJ1760" s="1"/>
      <c r="DK1760" s="1"/>
      <c r="DL1760" s="1"/>
      <c r="DM1760" s="1"/>
      <c r="DN1760" s="1"/>
      <c r="DO1760" s="1"/>
      <c r="DP1760" s="1"/>
      <c r="DQ1760" s="1"/>
      <c r="DR1760" s="1"/>
      <c r="DS1760" s="1"/>
      <c r="DT1760" s="1"/>
      <c r="DU1760" s="1"/>
      <c r="DV1760" s="1"/>
      <c r="DW1760" s="1"/>
      <c r="DX1760" s="1"/>
      <c r="DY1760" s="1"/>
      <c r="DZ1760" s="1"/>
      <c r="EA1760" s="1"/>
      <c r="EB1760" s="1"/>
      <c r="EC1760" s="1"/>
      <c r="ED1760" s="1"/>
      <c r="EE1760" s="1"/>
      <c r="EF1760" s="1"/>
      <c r="EG1760" s="1"/>
      <c r="EH1760" s="1"/>
      <c r="EI1760" s="1"/>
      <c r="EJ1760" s="1"/>
      <c r="EK1760" s="1"/>
      <c r="EL1760" s="1"/>
      <c r="EM1760" s="1"/>
      <c r="EN1760" s="1"/>
      <c r="EO1760" s="1"/>
      <c r="EP1760" s="1"/>
      <c r="EQ1760" s="1"/>
      <c r="ER1760" s="1"/>
      <c r="ES1760" s="1"/>
      <c r="ET1760" s="1"/>
      <c r="EU1760" s="1"/>
      <c r="EV1760" s="1"/>
      <c r="EW1760" s="1"/>
      <c r="EX1760" s="1"/>
    </row>
    <row r="1761" spans="1:154" x14ac:dyDescent="0.15">
      <c r="A1761" s="35"/>
      <c r="B1761" s="125"/>
      <c r="C1761" s="14"/>
      <c r="D1761" s="13"/>
      <c r="E1761" s="14"/>
      <c r="F1761" s="14"/>
      <c r="G1761" s="14"/>
      <c r="H1761" s="14"/>
      <c r="I1761" s="13"/>
      <c r="J1761" s="29"/>
      <c r="K1761" s="2"/>
      <c r="L1761" s="17"/>
      <c r="M1761" s="12"/>
      <c r="N1761" s="12"/>
      <c r="O1761" s="17"/>
      <c r="P1761" s="14"/>
      <c r="Q1761" s="14"/>
      <c r="R1761" s="14"/>
      <c r="S1761" s="20"/>
      <c r="T1761" s="14"/>
      <c r="U1761" s="4"/>
      <c r="V1761" s="29"/>
      <c r="W1761" s="10"/>
      <c r="X1761" s="10"/>
      <c r="Y1761" s="27"/>
      <c r="Z1761" s="3"/>
      <c r="AA1761" s="1"/>
      <c r="AB1761" s="10"/>
      <c r="AC1761" s="3"/>
      <c r="AD1761" s="3"/>
      <c r="AE1761" s="3"/>
      <c r="AF1761" s="10"/>
      <c r="AG1761" s="11"/>
      <c r="AH1761" s="10"/>
      <c r="AI1761" s="1"/>
      <c r="AJ1761" s="1"/>
      <c r="AK1761" s="1"/>
      <c r="AL1761" s="1"/>
      <c r="AM1761" s="1"/>
      <c r="AN1761" s="1"/>
      <c r="AO1761" s="1"/>
      <c r="AP1761" s="1"/>
      <c r="AQ1761" s="1"/>
      <c r="AR1761" s="1"/>
      <c r="AS1761" s="1"/>
      <c r="AT1761" s="1"/>
      <c r="AU1761" s="1"/>
      <c r="AV1761" s="1"/>
      <c r="AW1761" s="1"/>
      <c r="AX1761" s="1"/>
      <c r="AY1761" s="1"/>
      <c r="AZ1761" s="1"/>
      <c r="BA1761" s="1"/>
      <c r="BB1761" s="1"/>
      <c r="BC1761" s="1"/>
      <c r="BD1761" s="1"/>
      <c r="BE1761" s="1"/>
      <c r="BF1761" s="1"/>
      <c r="BG1761" s="1"/>
      <c r="BH1761" s="1"/>
      <c r="BI1761" s="1"/>
      <c r="BJ1761" s="1"/>
      <c r="BK1761" s="1"/>
      <c r="BL1761" s="1"/>
      <c r="BM1761" s="1"/>
      <c r="BN1761" s="1"/>
      <c r="BO1761" s="1"/>
      <c r="BP1761" s="1"/>
      <c r="BQ1761" s="1"/>
      <c r="BR1761" s="1"/>
      <c r="BS1761" s="1"/>
      <c r="BT1761" s="1"/>
      <c r="BU1761" s="1"/>
      <c r="BV1761" s="1"/>
      <c r="BW1761" s="1"/>
      <c r="BX1761" s="1"/>
      <c r="BY1761" s="1"/>
      <c r="BZ1761" s="1"/>
      <c r="CA1761" s="1"/>
      <c r="CB1761" s="1"/>
      <c r="CC1761" s="1"/>
      <c r="CD1761" s="1"/>
      <c r="CE1761" s="1"/>
      <c r="CF1761" s="1"/>
      <c r="CG1761" s="1"/>
      <c r="CH1761" s="1"/>
      <c r="CI1761" s="1"/>
      <c r="CJ1761" s="1"/>
      <c r="CK1761" s="1"/>
      <c r="CL1761" s="1"/>
      <c r="CM1761" s="1"/>
      <c r="CN1761" s="1"/>
      <c r="CO1761" s="1"/>
      <c r="CP1761" s="1"/>
      <c r="CQ1761" s="1"/>
      <c r="CR1761" s="1"/>
      <c r="CS1761" s="1"/>
      <c r="CT1761" s="1"/>
      <c r="CU1761" s="1"/>
      <c r="CV1761" s="1"/>
      <c r="CW1761" s="1"/>
      <c r="CX1761" s="1"/>
      <c r="CY1761" s="1"/>
      <c r="CZ1761" s="1"/>
      <c r="DA1761" s="1"/>
      <c r="DB1761" s="1"/>
      <c r="DC1761" s="1"/>
      <c r="DD1761" s="1"/>
      <c r="DE1761" s="1"/>
      <c r="DF1761" s="1"/>
      <c r="DG1761" s="1"/>
      <c r="DH1761" s="1"/>
      <c r="DI1761" s="1"/>
      <c r="DJ1761" s="1"/>
      <c r="DK1761" s="1"/>
      <c r="DL1761" s="1"/>
      <c r="DM1761" s="1"/>
      <c r="DN1761" s="1"/>
      <c r="DO1761" s="1"/>
      <c r="DP1761" s="1"/>
      <c r="DQ1761" s="1"/>
      <c r="DR1761" s="1"/>
      <c r="DS1761" s="1"/>
      <c r="DT1761" s="1"/>
      <c r="DU1761" s="1"/>
      <c r="DV1761" s="1"/>
      <c r="DW1761" s="1"/>
      <c r="DX1761" s="1"/>
      <c r="DY1761" s="1"/>
      <c r="DZ1761" s="1"/>
      <c r="EA1761" s="1"/>
      <c r="EB1761" s="1"/>
      <c r="EC1761" s="1"/>
      <c r="ED1761" s="1"/>
      <c r="EE1761" s="1"/>
      <c r="EF1761" s="1"/>
      <c r="EG1761" s="1"/>
      <c r="EH1761" s="1"/>
      <c r="EI1761" s="1"/>
      <c r="EJ1761" s="1"/>
      <c r="EK1761" s="1"/>
      <c r="EL1761" s="1"/>
      <c r="EM1761" s="1"/>
      <c r="EN1761" s="1"/>
      <c r="EO1761" s="1"/>
      <c r="EP1761" s="1"/>
      <c r="EQ1761" s="1"/>
      <c r="ER1761" s="1"/>
      <c r="ES1761" s="1"/>
      <c r="ET1761" s="1"/>
      <c r="EU1761" s="1"/>
      <c r="EV1761" s="1"/>
      <c r="EW1761" s="1"/>
      <c r="EX1761" s="1"/>
    </row>
    <row r="1762" spans="1:154" x14ac:dyDescent="0.15">
      <c r="A1762" s="35"/>
      <c r="B1762" s="125"/>
      <c r="C1762" s="14"/>
      <c r="D1762" s="13"/>
      <c r="E1762" s="14"/>
      <c r="F1762" s="14"/>
      <c r="G1762" s="14"/>
      <c r="H1762" s="14"/>
      <c r="I1762" s="13"/>
      <c r="J1762" s="29"/>
      <c r="K1762" s="2"/>
      <c r="L1762" s="17"/>
      <c r="M1762" s="12"/>
      <c r="N1762" s="12"/>
      <c r="O1762" s="17"/>
      <c r="P1762" s="14"/>
      <c r="Q1762" s="14"/>
      <c r="R1762" s="14"/>
      <c r="S1762" s="20"/>
      <c r="T1762" s="14"/>
      <c r="U1762" s="4"/>
      <c r="V1762" s="29"/>
      <c r="W1762" s="10"/>
      <c r="X1762" s="10"/>
      <c r="Y1762" s="27"/>
      <c r="Z1762" s="3"/>
      <c r="AA1762" s="1"/>
      <c r="AB1762" s="10"/>
      <c r="AC1762" s="3"/>
      <c r="AD1762" s="3"/>
      <c r="AE1762" s="3"/>
      <c r="AF1762" s="10"/>
      <c r="AG1762" s="11"/>
      <c r="AH1762" s="10"/>
      <c r="AI1762" s="1"/>
      <c r="AJ1762" s="1"/>
      <c r="AK1762" s="1"/>
      <c r="AL1762" s="1"/>
      <c r="AM1762" s="1"/>
      <c r="AN1762" s="1"/>
      <c r="AO1762" s="1"/>
      <c r="AP1762" s="1"/>
      <c r="AQ1762" s="1"/>
      <c r="AR1762" s="1"/>
      <c r="AS1762" s="1"/>
      <c r="AT1762" s="1"/>
      <c r="AU1762" s="1"/>
      <c r="AV1762" s="1"/>
      <c r="AW1762" s="1"/>
      <c r="AX1762" s="1"/>
      <c r="AY1762" s="1"/>
      <c r="AZ1762" s="1"/>
      <c r="BA1762" s="1"/>
      <c r="BB1762" s="1"/>
      <c r="BC1762" s="1"/>
      <c r="BD1762" s="1"/>
      <c r="BE1762" s="1"/>
      <c r="BF1762" s="1"/>
      <c r="BG1762" s="1"/>
      <c r="BH1762" s="1"/>
      <c r="BI1762" s="1"/>
      <c r="BJ1762" s="1"/>
      <c r="BK1762" s="1"/>
      <c r="BL1762" s="1"/>
      <c r="BM1762" s="1"/>
      <c r="BN1762" s="1"/>
      <c r="BO1762" s="1"/>
      <c r="BP1762" s="1"/>
      <c r="BQ1762" s="1"/>
      <c r="BR1762" s="1"/>
      <c r="BS1762" s="1"/>
      <c r="BT1762" s="1"/>
      <c r="BU1762" s="1"/>
      <c r="BV1762" s="1"/>
      <c r="BW1762" s="1"/>
      <c r="BX1762" s="1"/>
      <c r="BY1762" s="1"/>
      <c r="BZ1762" s="1"/>
      <c r="CA1762" s="1"/>
      <c r="CB1762" s="1"/>
      <c r="CC1762" s="1"/>
      <c r="CD1762" s="1"/>
      <c r="CE1762" s="1"/>
      <c r="CF1762" s="1"/>
      <c r="CG1762" s="1"/>
      <c r="CH1762" s="1"/>
      <c r="CI1762" s="1"/>
      <c r="CJ1762" s="1"/>
      <c r="CK1762" s="1"/>
      <c r="CL1762" s="1"/>
      <c r="CM1762" s="1"/>
      <c r="CN1762" s="1"/>
      <c r="CO1762" s="1"/>
      <c r="CP1762" s="1"/>
      <c r="CQ1762" s="1"/>
      <c r="CR1762" s="1"/>
      <c r="CS1762" s="1"/>
      <c r="CT1762" s="1"/>
      <c r="CU1762" s="1"/>
      <c r="CV1762" s="1"/>
      <c r="CW1762" s="1"/>
      <c r="CX1762" s="1"/>
      <c r="CY1762" s="1"/>
      <c r="CZ1762" s="1"/>
      <c r="DA1762" s="1"/>
      <c r="DB1762" s="1"/>
      <c r="DC1762" s="1"/>
      <c r="DD1762" s="1"/>
      <c r="DE1762" s="1"/>
      <c r="DF1762" s="1"/>
      <c r="DG1762" s="1"/>
      <c r="DH1762" s="1"/>
      <c r="DI1762" s="1"/>
      <c r="DJ1762" s="1"/>
      <c r="DK1762" s="1"/>
      <c r="DL1762" s="1"/>
      <c r="DM1762" s="1"/>
      <c r="DN1762" s="1"/>
      <c r="DO1762" s="1"/>
      <c r="DP1762" s="1"/>
      <c r="DQ1762" s="1"/>
      <c r="DR1762" s="1"/>
      <c r="DS1762" s="1"/>
      <c r="DT1762" s="1"/>
      <c r="DU1762" s="1"/>
      <c r="DV1762" s="1"/>
      <c r="DW1762" s="1"/>
      <c r="DX1762" s="1"/>
      <c r="DY1762" s="1"/>
      <c r="DZ1762" s="1"/>
      <c r="EA1762" s="1"/>
      <c r="EB1762" s="1"/>
      <c r="EC1762" s="1"/>
      <c r="ED1762" s="1"/>
      <c r="EE1762" s="1"/>
      <c r="EF1762" s="1"/>
      <c r="EG1762" s="1"/>
      <c r="EH1762" s="1"/>
      <c r="EI1762" s="1"/>
      <c r="EJ1762" s="1"/>
      <c r="EK1762" s="1"/>
      <c r="EL1762" s="1"/>
      <c r="EM1762" s="1"/>
      <c r="EN1762" s="1"/>
      <c r="EO1762" s="1"/>
      <c r="EP1762" s="1"/>
      <c r="EQ1762" s="1"/>
      <c r="ER1762" s="1"/>
      <c r="ES1762" s="1"/>
      <c r="ET1762" s="1"/>
      <c r="EU1762" s="1"/>
      <c r="EV1762" s="1"/>
      <c r="EW1762" s="1"/>
      <c r="EX1762" s="1"/>
    </row>
    <row r="1763" spans="1:154" x14ac:dyDescent="0.15">
      <c r="A1763" s="35"/>
      <c r="B1763" s="125"/>
      <c r="C1763" s="14"/>
      <c r="D1763" s="13"/>
      <c r="E1763" s="14"/>
      <c r="F1763" s="14"/>
      <c r="G1763" s="14"/>
      <c r="H1763" s="14"/>
      <c r="I1763" s="13"/>
      <c r="J1763" s="29"/>
      <c r="K1763" s="2"/>
      <c r="L1763" s="17"/>
      <c r="M1763" s="12"/>
      <c r="N1763" s="12"/>
      <c r="O1763" s="17"/>
      <c r="P1763" s="14"/>
      <c r="Q1763" s="14"/>
      <c r="R1763" s="14"/>
      <c r="S1763" s="20"/>
      <c r="T1763" s="14"/>
      <c r="U1763" s="4"/>
      <c r="V1763" s="29"/>
      <c r="W1763" s="10"/>
      <c r="X1763" s="10"/>
      <c r="Y1763" s="27"/>
      <c r="Z1763" s="3"/>
      <c r="AA1763" s="1"/>
      <c r="AB1763" s="10"/>
      <c r="AC1763" s="3"/>
      <c r="AD1763" s="3"/>
      <c r="AE1763" s="3"/>
      <c r="AF1763" s="10"/>
      <c r="AG1763" s="11"/>
      <c r="AH1763" s="10"/>
      <c r="AI1763" s="1"/>
      <c r="AJ1763" s="1"/>
      <c r="AK1763" s="1"/>
      <c r="AL1763" s="1"/>
      <c r="AM1763" s="1"/>
      <c r="AN1763" s="1"/>
      <c r="AO1763" s="1"/>
      <c r="AP1763" s="1"/>
      <c r="AQ1763" s="1"/>
      <c r="AR1763" s="1"/>
      <c r="AS1763" s="1"/>
      <c r="AT1763" s="1"/>
      <c r="AU1763" s="1"/>
      <c r="AV1763" s="1"/>
      <c r="AW1763" s="1"/>
      <c r="AX1763" s="1"/>
      <c r="AY1763" s="1"/>
      <c r="AZ1763" s="1"/>
      <c r="BA1763" s="1"/>
      <c r="BB1763" s="1"/>
      <c r="BC1763" s="1"/>
      <c r="BD1763" s="1"/>
      <c r="BE1763" s="1"/>
      <c r="BF1763" s="1"/>
      <c r="BG1763" s="1"/>
      <c r="BH1763" s="1"/>
      <c r="BI1763" s="1"/>
      <c r="BJ1763" s="1"/>
      <c r="BK1763" s="1"/>
      <c r="BL1763" s="1"/>
      <c r="BM1763" s="1"/>
      <c r="BN1763" s="1"/>
      <c r="BO1763" s="1"/>
      <c r="BP1763" s="1"/>
      <c r="BQ1763" s="1"/>
      <c r="BR1763" s="1"/>
      <c r="BS1763" s="1"/>
      <c r="BT1763" s="1"/>
      <c r="BU1763" s="1"/>
      <c r="BV1763" s="1"/>
      <c r="BW1763" s="1"/>
      <c r="BX1763" s="1"/>
      <c r="BY1763" s="1"/>
      <c r="BZ1763" s="1"/>
      <c r="CA1763" s="1"/>
      <c r="CB1763" s="1"/>
      <c r="CC1763" s="1"/>
      <c r="CD1763" s="1"/>
      <c r="CE1763" s="1"/>
      <c r="CF1763" s="1"/>
      <c r="CG1763" s="1"/>
      <c r="CH1763" s="1"/>
      <c r="CI1763" s="1"/>
      <c r="CJ1763" s="1"/>
      <c r="CK1763" s="1"/>
      <c r="CL1763" s="1"/>
      <c r="CM1763" s="1"/>
      <c r="CN1763" s="1"/>
      <c r="CO1763" s="1"/>
      <c r="CP1763" s="1"/>
      <c r="CQ1763" s="1"/>
      <c r="CR1763" s="1"/>
      <c r="CS1763" s="1"/>
      <c r="CT1763" s="1"/>
      <c r="CU1763" s="1"/>
      <c r="CV1763" s="1"/>
      <c r="CW1763" s="1"/>
      <c r="CX1763" s="1"/>
      <c r="CY1763" s="1"/>
      <c r="CZ1763" s="1"/>
      <c r="DA1763" s="1"/>
      <c r="DB1763" s="1"/>
      <c r="DC1763" s="1"/>
      <c r="DD1763" s="1"/>
      <c r="DE1763" s="1"/>
      <c r="DF1763" s="1"/>
      <c r="DG1763" s="1"/>
      <c r="DH1763" s="1"/>
      <c r="DI1763" s="1"/>
      <c r="DJ1763" s="1"/>
      <c r="DK1763" s="1"/>
      <c r="DL1763" s="1"/>
      <c r="DM1763" s="1"/>
      <c r="DN1763" s="1"/>
      <c r="DO1763" s="1"/>
      <c r="DP1763" s="1"/>
      <c r="DQ1763" s="1"/>
      <c r="DR1763" s="1"/>
      <c r="DS1763" s="1"/>
      <c r="DT1763" s="1"/>
      <c r="DU1763" s="1"/>
      <c r="DV1763" s="1"/>
      <c r="DW1763" s="1"/>
      <c r="DX1763" s="1"/>
      <c r="DY1763" s="1"/>
      <c r="DZ1763" s="1"/>
      <c r="EA1763" s="1"/>
      <c r="EB1763" s="1"/>
      <c r="EC1763" s="1"/>
      <c r="ED1763" s="1"/>
      <c r="EE1763" s="1"/>
      <c r="EF1763" s="1"/>
      <c r="EG1763" s="1"/>
      <c r="EH1763" s="1"/>
      <c r="EI1763" s="1"/>
      <c r="EJ1763" s="1"/>
      <c r="EK1763" s="1"/>
      <c r="EL1763" s="1"/>
      <c r="EM1763" s="1"/>
      <c r="EN1763" s="1"/>
      <c r="EO1763" s="1"/>
      <c r="EP1763" s="1"/>
      <c r="EQ1763" s="1"/>
      <c r="ER1763" s="1"/>
      <c r="ES1763" s="1"/>
      <c r="ET1763" s="1"/>
      <c r="EU1763" s="1"/>
      <c r="EV1763" s="1"/>
      <c r="EW1763" s="1"/>
      <c r="EX1763" s="1"/>
    </row>
    <row r="1764" spans="1:154" x14ac:dyDescent="0.15">
      <c r="A1764" s="35"/>
      <c r="B1764" s="125"/>
      <c r="C1764" s="14"/>
      <c r="D1764" s="13"/>
      <c r="E1764" s="14"/>
      <c r="F1764" s="14"/>
      <c r="G1764" s="14"/>
      <c r="H1764" s="14"/>
      <c r="I1764" s="13"/>
      <c r="J1764" s="29"/>
      <c r="K1764" s="2"/>
      <c r="L1764" s="17"/>
      <c r="M1764" s="12"/>
      <c r="N1764" s="12"/>
      <c r="O1764" s="17"/>
      <c r="P1764" s="14"/>
      <c r="Q1764" s="14"/>
      <c r="R1764" s="14"/>
      <c r="S1764" s="20"/>
      <c r="T1764" s="14"/>
      <c r="U1764" s="4"/>
      <c r="V1764" s="29"/>
      <c r="W1764" s="10"/>
      <c r="X1764" s="10"/>
      <c r="Y1764" s="27"/>
      <c r="Z1764" s="3"/>
      <c r="AA1764" s="1"/>
      <c r="AB1764" s="10"/>
      <c r="AC1764" s="3"/>
      <c r="AD1764" s="3"/>
      <c r="AE1764" s="3"/>
      <c r="AF1764" s="10"/>
      <c r="AG1764" s="11"/>
      <c r="AH1764" s="10"/>
      <c r="AI1764" s="1"/>
      <c r="AJ1764" s="1"/>
      <c r="AK1764" s="1"/>
      <c r="AL1764" s="1"/>
      <c r="AM1764" s="1"/>
      <c r="AN1764" s="1"/>
      <c r="AO1764" s="1"/>
      <c r="AP1764" s="1"/>
      <c r="AQ1764" s="1"/>
      <c r="AR1764" s="1"/>
      <c r="AS1764" s="1"/>
      <c r="AT1764" s="1"/>
      <c r="AU1764" s="1"/>
      <c r="AV1764" s="1"/>
      <c r="AW1764" s="1"/>
      <c r="AX1764" s="1"/>
      <c r="AY1764" s="1"/>
      <c r="AZ1764" s="1"/>
      <c r="BA1764" s="1"/>
      <c r="BB1764" s="1"/>
      <c r="BC1764" s="1"/>
      <c r="BD1764" s="1"/>
      <c r="BE1764" s="1"/>
      <c r="BF1764" s="1"/>
      <c r="BG1764" s="1"/>
      <c r="BH1764" s="1"/>
      <c r="BI1764" s="1"/>
      <c r="BJ1764" s="1"/>
      <c r="BK1764" s="1"/>
      <c r="BL1764" s="1"/>
      <c r="BM1764" s="1"/>
      <c r="BN1764" s="1"/>
      <c r="BO1764" s="1"/>
      <c r="BP1764" s="1"/>
      <c r="BQ1764" s="1"/>
      <c r="BR1764" s="1"/>
      <c r="BS1764" s="1"/>
      <c r="BT1764" s="1"/>
      <c r="BU1764" s="1"/>
      <c r="BV1764" s="1"/>
      <c r="BW1764" s="1"/>
      <c r="BX1764" s="1"/>
      <c r="BY1764" s="1"/>
      <c r="BZ1764" s="1"/>
      <c r="CA1764" s="1"/>
      <c r="CB1764" s="1"/>
      <c r="CC1764" s="1"/>
      <c r="CD1764" s="1"/>
      <c r="CE1764" s="1"/>
      <c r="CF1764" s="1"/>
      <c r="CG1764" s="1"/>
      <c r="CH1764" s="1"/>
      <c r="CI1764" s="1"/>
      <c r="CJ1764" s="1"/>
      <c r="CK1764" s="1"/>
      <c r="CL1764" s="1"/>
      <c r="CM1764" s="1"/>
      <c r="CN1764" s="1"/>
      <c r="CO1764" s="1"/>
      <c r="CP1764" s="1"/>
      <c r="CQ1764" s="1"/>
      <c r="CR1764" s="1"/>
      <c r="CS1764" s="1"/>
      <c r="CT1764" s="1"/>
      <c r="CU1764" s="1"/>
      <c r="CV1764" s="1"/>
      <c r="CW1764" s="1"/>
      <c r="CX1764" s="1"/>
      <c r="CY1764" s="1"/>
      <c r="CZ1764" s="1"/>
      <c r="DA1764" s="1"/>
      <c r="DB1764" s="1"/>
      <c r="DC1764" s="1"/>
      <c r="DD1764" s="1"/>
      <c r="DE1764" s="1"/>
      <c r="DF1764" s="1"/>
      <c r="DG1764" s="1"/>
      <c r="DH1764" s="1"/>
      <c r="DI1764" s="1"/>
      <c r="DJ1764" s="1"/>
      <c r="DK1764" s="1"/>
      <c r="DL1764" s="1"/>
      <c r="DM1764" s="1"/>
      <c r="DN1764" s="1"/>
      <c r="DO1764" s="1"/>
      <c r="DP1764" s="1"/>
      <c r="DQ1764" s="1"/>
      <c r="DR1764" s="1"/>
      <c r="DS1764" s="1"/>
      <c r="DT1764" s="1"/>
      <c r="DU1764" s="1"/>
      <c r="DV1764" s="1"/>
      <c r="DW1764" s="1"/>
      <c r="DX1764" s="1"/>
      <c r="DY1764" s="1"/>
      <c r="DZ1764" s="1"/>
      <c r="EA1764" s="1"/>
      <c r="EB1764" s="1"/>
      <c r="EC1764" s="1"/>
      <c r="ED1764" s="1"/>
      <c r="EE1764" s="1"/>
      <c r="EF1764" s="1"/>
      <c r="EG1764" s="1"/>
      <c r="EH1764" s="1"/>
      <c r="EI1764" s="1"/>
      <c r="EJ1764" s="1"/>
      <c r="EK1764" s="1"/>
      <c r="EL1764" s="1"/>
      <c r="EM1764" s="1"/>
      <c r="EN1764" s="1"/>
      <c r="EO1764" s="1"/>
      <c r="EP1764" s="1"/>
      <c r="EQ1764" s="1"/>
      <c r="ER1764" s="1"/>
      <c r="ES1764" s="1"/>
      <c r="ET1764" s="1"/>
      <c r="EU1764" s="1"/>
      <c r="EV1764" s="1"/>
      <c r="EW1764" s="1"/>
      <c r="EX1764" s="1"/>
    </row>
    <row r="1765" spans="1:154" x14ac:dyDescent="0.15">
      <c r="A1765" s="35"/>
      <c r="B1765" s="125"/>
      <c r="C1765" s="14"/>
      <c r="D1765" s="13"/>
      <c r="E1765" s="14"/>
      <c r="F1765" s="14"/>
      <c r="G1765" s="14"/>
      <c r="H1765" s="14"/>
      <c r="I1765" s="13"/>
      <c r="J1765" s="29"/>
      <c r="K1765" s="2"/>
      <c r="L1765" s="17"/>
      <c r="M1765" s="12"/>
      <c r="N1765" s="12"/>
      <c r="O1765" s="17"/>
      <c r="P1765" s="14"/>
      <c r="Q1765" s="14"/>
      <c r="R1765" s="14"/>
      <c r="S1765" s="20"/>
      <c r="T1765" s="14"/>
      <c r="U1765" s="4"/>
      <c r="V1765" s="29"/>
      <c r="W1765" s="10"/>
      <c r="X1765" s="10"/>
      <c r="Y1765" s="27"/>
      <c r="Z1765" s="3"/>
      <c r="AA1765" s="1"/>
      <c r="AB1765" s="10"/>
      <c r="AC1765" s="3"/>
      <c r="AD1765" s="3"/>
      <c r="AE1765" s="3"/>
      <c r="AF1765" s="10"/>
      <c r="AG1765" s="11"/>
      <c r="AH1765" s="10"/>
      <c r="AI1765" s="1"/>
      <c r="AJ1765" s="1"/>
      <c r="AK1765" s="1"/>
      <c r="AL1765" s="1"/>
      <c r="AM1765" s="1"/>
      <c r="AN1765" s="1"/>
      <c r="AO1765" s="1"/>
      <c r="AP1765" s="1"/>
      <c r="AQ1765" s="1"/>
      <c r="AR1765" s="1"/>
      <c r="AS1765" s="1"/>
      <c r="AT1765" s="1"/>
      <c r="AU1765" s="1"/>
      <c r="AV1765" s="1"/>
      <c r="AW1765" s="1"/>
      <c r="AX1765" s="1"/>
      <c r="AY1765" s="1"/>
      <c r="AZ1765" s="1"/>
      <c r="BA1765" s="1"/>
      <c r="BB1765" s="1"/>
      <c r="BC1765" s="1"/>
      <c r="BD1765" s="1"/>
      <c r="BE1765" s="1"/>
      <c r="BF1765" s="1"/>
      <c r="BG1765" s="1"/>
      <c r="BH1765" s="1"/>
      <c r="BI1765" s="1"/>
      <c r="BJ1765" s="1"/>
      <c r="BK1765" s="1"/>
      <c r="BL1765" s="1"/>
      <c r="BM1765" s="1"/>
      <c r="BN1765" s="1"/>
      <c r="BO1765" s="1"/>
      <c r="BP1765" s="1"/>
      <c r="BQ1765" s="1"/>
      <c r="BR1765" s="1"/>
      <c r="BS1765" s="1"/>
      <c r="BT1765" s="1"/>
      <c r="BU1765" s="1"/>
      <c r="BV1765" s="1"/>
      <c r="BW1765" s="1"/>
      <c r="BX1765" s="1"/>
      <c r="BY1765" s="1"/>
      <c r="BZ1765" s="1"/>
      <c r="CA1765" s="1"/>
      <c r="CB1765" s="1"/>
      <c r="CC1765" s="1"/>
      <c r="CD1765" s="1"/>
      <c r="CE1765" s="1"/>
      <c r="CF1765" s="1"/>
      <c r="CG1765" s="1"/>
      <c r="CH1765" s="1"/>
      <c r="CI1765" s="1"/>
      <c r="CJ1765" s="1"/>
      <c r="CK1765" s="1"/>
      <c r="CL1765" s="1"/>
      <c r="CM1765" s="1"/>
      <c r="CN1765" s="1"/>
      <c r="CO1765" s="1"/>
      <c r="CP1765" s="1"/>
      <c r="CQ1765" s="1"/>
      <c r="CR1765" s="1"/>
      <c r="CS1765" s="1"/>
      <c r="CT1765" s="1"/>
      <c r="CU1765" s="1"/>
      <c r="CV1765" s="1"/>
      <c r="CW1765" s="1"/>
      <c r="CX1765" s="1"/>
      <c r="CY1765" s="1"/>
      <c r="CZ1765" s="1"/>
      <c r="DA1765" s="1"/>
      <c r="DB1765" s="1"/>
      <c r="DC1765" s="1"/>
      <c r="DD1765" s="1"/>
      <c r="DE1765" s="1"/>
      <c r="DF1765" s="1"/>
      <c r="DG1765" s="1"/>
      <c r="DH1765" s="1"/>
      <c r="DI1765" s="1"/>
      <c r="DJ1765" s="1"/>
      <c r="DK1765" s="1"/>
      <c r="DL1765" s="1"/>
      <c r="DM1765" s="1"/>
      <c r="DN1765" s="1"/>
      <c r="DO1765" s="1"/>
      <c r="DP1765" s="1"/>
      <c r="DQ1765" s="1"/>
      <c r="DR1765" s="1"/>
      <c r="DS1765" s="1"/>
      <c r="DT1765" s="1"/>
      <c r="DU1765" s="1"/>
      <c r="DV1765" s="1"/>
      <c r="DW1765" s="1"/>
      <c r="DX1765" s="1"/>
      <c r="DY1765" s="1"/>
      <c r="DZ1765" s="1"/>
      <c r="EA1765" s="1"/>
      <c r="EB1765" s="1"/>
      <c r="EC1765" s="1"/>
      <c r="ED1765" s="1"/>
      <c r="EE1765" s="1"/>
      <c r="EF1765" s="1"/>
      <c r="EG1765" s="1"/>
      <c r="EH1765" s="1"/>
      <c r="EI1765" s="1"/>
      <c r="EJ1765" s="1"/>
      <c r="EK1765" s="1"/>
      <c r="EL1765" s="1"/>
      <c r="EM1765" s="1"/>
      <c r="EN1765" s="1"/>
      <c r="EO1765" s="1"/>
      <c r="EP1765" s="1"/>
      <c r="EQ1765" s="1"/>
      <c r="ER1765" s="1"/>
      <c r="ES1765" s="1"/>
      <c r="ET1765" s="1"/>
      <c r="EU1765" s="1"/>
      <c r="EV1765" s="1"/>
      <c r="EW1765" s="1"/>
      <c r="EX1765" s="1"/>
    </row>
    <row r="1766" spans="1:154" x14ac:dyDescent="0.15">
      <c r="A1766" s="35"/>
      <c r="B1766" s="125"/>
      <c r="C1766" s="14"/>
      <c r="D1766" s="13"/>
      <c r="E1766" s="14"/>
      <c r="F1766" s="14"/>
      <c r="G1766" s="14"/>
      <c r="H1766" s="14"/>
      <c r="I1766" s="13"/>
      <c r="J1766" s="29"/>
      <c r="K1766" s="2"/>
      <c r="L1766" s="17"/>
      <c r="M1766" s="12"/>
      <c r="N1766" s="12"/>
      <c r="O1766" s="17"/>
      <c r="P1766" s="14"/>
      <c r="Q1766" s="14"/>
      <c r="R1766" s="14"/>
      <c r="S1766" s="20"/>
      <c r="T1766" s="14"/>
      <c r="U1766" s="4"/>
      <c r="V1766" s="29"/>
      <c r="W1766" s="10"/>
      <c r="X1766" s="10"/>
      <c r="Y1766" s="27"/>
      <c r="Z1766" s="3"/>
      <c r="AA1766" s="1"/>
      <c r="AB1766" s="10"/>
      <c r="AC1766" s="3"/>
      <c r="AD1766" s="3"/>
      <c r="AE1766" s="3"/>
      <c r="AF1766" s="10"/>
      <c r="AG1766" s="11"/>
      <c r="AH1766" s="10"/>
      <c r="AI1766" s="1"/>
      <c r="AJ1766" s="1"/>
      <c r="AK1766" s="1"/>
      <c r="AL1766" s="1"/>
      <c r="AM1766" s="1"/>
      <c r="AN1766" s="1"/>
      <c r="AO1766" s="1"/>
      <c r="AP1766" s="1"/>
      <c r="AQ1766" s="1"/>
      <c r="AR1766" s="1"/>
      <c r="AS1766" s="1"/>
      <c r="AT1766" s="1"/>
      <c r="AU1766" s="1"/>
      <c r="AV1766" s="1"/>
      <c r="AW1766" s="1"/>
      <c r="AX1766" s="1"/>
      <c r="AY1766" s="1"/>
      <c r="AZ1766" s="1"/>
      <c r="BA1766" s="1"/>
      <c r="BB1766" s="1"/>
      <c r="BC1766" s="1"/>
      <c r="BD1766" s="1"/>
      <c r="BE1766" s="1"/>
      <c r="BF1766" s="1"/>
      <c r="BG1766" s="1"/>
      <c r="BH1766" s="1"/>
      <c r="BI1766" s="1"/>
      <c r="BJ1766" s="1"/>
      <c r="BK1766" s="1"/>
      <c r="BL1766" s="1"/>
      <c r="BM1766" s="1"/>
      <c r="BN1766" s="1"/>
      <c r="BO1766" s="1"/>
      <c r="BP1766" s="1"/>
      <c r="BQ1766" s="1"/>
      <c r="BR1766" s="1"/>
      <c r="BS1766" s="1"/>
      <c r="BT1766" s="1"/>
      <c r="BU1766" s="1"/>
      <c r="BV1766" s="1"/>
      <c r="BW1766" s="1"/>
      <c r="BX1766" s="1"/>
      <c r="BY1766" s="1"/>
      <c r="BZ1766" s="1"/>
      <c r="CA1766" s="1"/>
      <c r="CB1766" s="1"/>
      <c r="CC1766" s="1"/>
      <c r="CD1766" s="1"/>
      <c r="CE1766" s="1"/>
      <c r="CF1766" s="1"/>
      <c r="CG1766" s="1"/>
      <c r="CH1766" s="1"/>
      <c r="CI1766" s="1"/>
      <c r="CJ1766" s="1"/>
      <c r="CK1766" s="1"/>
      <c r="CL1766" s="1"/>
      <c r="CM1766" s="1"/>
      <c r="CN1766" s="1"/>
      <c r="CO1766" s="1"/>
      <c r="CP1766" s="1"/>
      <c r="CQ1766" s="1"/>
      <c r="CR1766" s="1"/>
      <c r="CS1766" s="1"/>
      <c r="CT1766" s="1"/>
      <c r="CU1766" s="1"/>
      <c r="CV1766" s="1"/>
      <c r="CW1766" s="1"/>
      <c r="CX1766" s="1"/>
      <c r="CY1766" s="1"/>
      <c r="CZ1766" s="1"/>
      <c r="DA1766" s="1"/>
      <c r="DB1766" s="1"/>
      <c r="DC1766" s="1"/>
      <c r="DD1766" s="1"/>
      <c r="DE1766" s="1"/>
      <c r="DF1766" s="1"/>
      <c r="DG1766" s="1"/>
      <c r="DH1766" s="1"/>
      <c r="DI1766" s="1"/>
      <c r="DJ1766" s="1"/>
      <c r="DK1766" s="1"/>
      <c r="DL1766" s="1"/>
      <c r="DM1766" s="1"/>
      <c r="DN1766" s="1"/>
      <c r="DO1766" s="1"/>
      <c r="DP1766" s="1"/>
      <c r="DQ1766" s="1"/>
      <c r="DR1766" s="1"/>
      <c r="DS1766" s="1"/>
      <c r="DT1766" s="1"/>
      <c r="DU1766" s="1"/>
      <c r="DV1766" s="1"/>
      <c r="DW1766" s="1"/>
      <c r="DX1766" s="1"/>
      <c r="DY1766" s="1"/>
      <c r="DZ1766" s="1"/>
      <c r="EA1766" s="1"/>
      <c r="EB1766" s="1"/>
      <c r="EC1766" s="1"/>
      <c r="ED1766" s="1"/>
      <c r="EE1766" s="1"/>
      <c r="EF1766" s="1"/>
      <c r="EG1766" s="1"/>
      <c r="EH1766" s="1"/>
      <c r="EI1766" s="1"/>
      <c r="EJ1766" s="1"/>
      <c r="EK1766" s="1"/>
      <c r="EL1766" s="1"/>
      <c r="EM1766" s="1"/>
      <c r="EN1766" s="1"/>
      <c r="EO1766" s="1"/>
      <c r="EP1766" s="1"/>
      <c r="EQ1766" s="1"/>
      <c r="ER1766" s="1"/>
      <c r="ES1766" s="1"/>
      <c r="ET1766" s="1"/>
      <c r="EU1766" s="1"/>
      <c r="EV1766" s="1"/>
      <c r="EW1766" s="1"/>
      <c r="EX1766" s="1"/>
    </row>
    <row r="1767" spans="1:154" x14ac:dyDescent="0.15">
      <c r="A1767" s="35"/>
      <c r="B1767" s="125"/>
      <c r="C1767" s="14"/>
      <c r="D1767" s="13"/>
      <c r="E1767" s="14"/>
      <c r="F1767" s="14"/>
      <c r="G1767" s="14"/>
      <c r="H1767" s="14"/>
      <c r="I1767" s="13"/>
      <c r="J1767" s="29"/>
      <c r="K1767" s="2"/>
      <c r="L1767" s="17"/>
      <c r="M1767" s="12"/>
      <c r="N1767" s="12"/>
      <c r="O1767" s="17"/>
      <c r="P1767" s="14"/>
      <c r="Q1767" s="14"/>
      <c r="R1767" s="14"/>
      <c r="S1767" s="20"/>
      <c r="T1767" s="14"/>
      <c r="U1767" s="4"/>
      <c r="V1767" s="29"/>
      <c r="W1767" s="10"/>
      <c r="X1767" s="10"/>
      <c r="Y1767" s="27"/>
      <c r="Z1767" s="3"/>
      <c r="AA1767" s="1"/>
      <c r="AB1767" s="10"/>
      <c r="AC1767" s="3"/>
      <c r="AD1767" s="3"/>
      <c r="AE1767" s="3"/>
      <c r="AF1767" s="10"/>
      <c r="AG1767" s="11"/>
      <c r="AH1767" s="10"/>
      <c r="AI1767" s="1"/>
      <c r="AJ1767" s="1"/>
      <c r="AK1767" s="1"/>
      <c r="AL1767" s="1"/>
      <c r="AM1767" s="1"/>
      <c r="AN1767" s="1"/>
      <c r="AO1767" s="1"/>
      <c r="AP1767" s="1"/>
      <c r="AQ1767" s="1"/>
      <c r="AR1767" s="1"/>
      <c r="AS1767" s="1"/>
      <c r="AT1767" s="1"/>
      <c r="AU1767" s="1"/>
      <c r="AV1767" s="1"/>
      <c r="AW1767" s="1"/>
      <c r="AX1767" s="1"/>
      <c r="AY1767" s="1"/>
      <c r="AZ1767" s="1"/>
      <c r="BA1767" s="1"/>
      <c r="BB1767" s="1"/>
      <c r="BC1767" s="1"/>
      <c r="BD1767" s="1"/>
      <c r="BE1767" s="1"/>
      <c r="BF1767" s="1"/>
      <c r="BG1767" s="1"/>
      <c r="BH1767" s="1"/>
      <c r="BI1767" s="1"/>
      <c r="BJ1767" s="1"/>
      <c r="BK1767" s="1"/>
      <c r="BL1767" s="1"/>
      <c r="BM1767" s="1"/>
      <c r="BN1767" s="1"/>
      <c r="BO1767" s="1"/>
      <c r="BP1767" s="1"/>
      <c r="BQ1767" s="1"/>
      <c r="BR1767" s="1"/>
      <c r="BS1767" s="1"/>
      <c r="BT1767" s="1"/>
      <c r="BU1767" s="1"/>
      <c r="BV1767" s="1"/>
      <c r="BW1767" s="1"/>
      <c r="BX1767" s="1"/>
      <c r="BY1767" s="1"/>
      <c r="BZ1767" s="1"/>
      <c r="CA1767" s="1"/>
      <c r="CB1767" s="1"/>
      <c r="CC1767" s="1"/>
      <c r="CD1767" s="1"/>
      <c r="CE1767" s="1"/>
      <c r="CF1767" s="1"/>
      <c r="CG1767" s="1"/>
      <c r="CH1767" s="1"/>
      <c r="CI1767" s="1"/>
      <c r="CJ1767" s="1"/>
      <c r="CK1767" s="1"/>
      <c r="CL1767" s="1"/>
      <c r="CM1767" s="1"/>
      <c r="CN1767" s="1"/>
      <c r="CO1767" s="1"/>
      <c r="CP1767" s="1"/>
      <c r="CQ1767" s="1"/>
      <c r="CR1767" s="1"/>
      <c r="CS1767" s="1"/>
      <c r="CT1767" s="1"/>
      <c r="CU1767" s="1"/>
      <c r="CV1767" s="1"/>
      <c r="CW1767" s="1"/>
      <c r="CX1767" s="1"/>
      <c r="CY1767" s="1"/>
      <c r="CZ1767" s="1"/>
      <c r="DA1767" s="1"/>
      <c r="DB1767" s="1"/>
      <c r="DC1767" s="1"/>
      <c r="DD1767" s="1"/>
      <c r="DE1767" s="1"/>
      <c r="DF1767" s="1"/>
      <c r="DG1767" s="1"/>
      <c r="DH1767" s="1"/>
      <c r="DI1767" s="1"/>
      <c r="DJ1767" s="1"/>
      <c r="DK1767" s="1"/>
      <c r="DL1767" s="1"/>
      <c r="DM1767" s="1"/>
      <c r="DN1767" s="1"/>
      <c r="DO1767" s="1"/>
      <c r="DP1767" s="1"/>
      <c r="DQ1767" s="1"/>
      <c r="DR1767" s="1"/>
      <c r="DS1767" s="1"/>
      <c r="DT1767" s="1"/>
      <c r="DU1767" s="1"/>
      <c r="DV1767" s="1"/>
      <c r="DW1767" s="1"/>
      <c r="DX1767" s="1"/>
      <c r="DY1767" s="1"/>
      <c r="DZ1767" s="1"/>
      <c r="EA1767" s="1"/>
      <c r="EB1767" s="1"/>
      <c r="EC1767" s="1"/>
      <c r="ED1767" s="1"/>
      <c r="EE1767" s="1"/>
      <c r="EF1767" s="1"/>
      <c r="EG1767" s="1"/>
      <c r="EH1767" s="1"/>
      <c r="EI1767" s="1"/>
      <c r="EJ1767" s="1"/>
      <c r="EK1767" s="1"/>
      <c r="EL1767" s="1"/>
      <c r="EM1767" s="1"/>
      <c r="EN1767" s="1"/>
      <c r="EO1767" s="1"/>
      <c r="EP1767" s="1"/>
      <c r="EQ1767" s="1"/>
      <c r="ER1767" s="1"/>
      <c r="ES1767" s="1"/>
      <c r="ET1767" s="1"/>
      <c r="EU1767" s="1"/>
      <c r="EV1767" s="1"/>
      <c r="EW1767" s="1"/>
      <c r="EX1767" s="1"/>
    </row>
    <row r="1768" spans="1:154" x14ac:dyDescent="0.15">
      <c r="A1768" s="35"/>
      <c r="B1768" s="125"/>
      <c r="C1768" s="14"/>
      <c r="D1768" s="13"/>
      <c r="E1768" s="14"/>
      <c r="F1768" s="14"/>
      <c r="G1768" s="14"/>
      <c r="H1768" s="14"/>
      <c r="I1768" s="13"/>
      <c r="J1768" s="29"/>
      <c r="K1768" s="2"/>
      <c r="L1768" s="17"/>
      <c r="M1768" s="12"/>
      <c r="N1768" s="12"/>
      <c r="O1768" s="17"/>
      <c r="P1768" s="14"/>
      <c r="Q1768" s="14"/>
      <c r="R1768" s="14"/>
      <c r="S1768" s="20"/>
      <c r="T1768" s="14"/>
      <c r="U1768" s="4"/>
      <c r="V1768" s="29"/>
      <c r="W1768" s="10"/>
      <c r="X1768" s="10"/>
      <c r="Y1768" s="27"/>
      <c r="Z1768" s="3"/>
      <c r="AA1768" s="1"/>
      <c r="AB1768" s="10"/>
      <c r="AC1768" s="3"/>
      <c r="AD1768" s="3"/>
      <c r="AE1768" s="3"/>
      <c r="AF1768" s="10"/>
      <c r="AG1768" s="11"/>
      <c r="AH1768" s="10"/>
      <c r="AI1768" s="1"/>
      <c r="AJ1768" s="1"/>
      <c r="AK1768" s="1"/>
      <c r="AL1768" s="1"/>
      <c r="AM1768" s="1"/>
      <c r="AN1768" s="1"/>
      <c r="AO1768" s="1"/>
      <c r="AP1768" s="1"/>
      <c r="AQ1768" s="1"/>
      <c r="AR1768" s="1"/>
      <c r="AS1768" s="1"/>
      <c r="AT1768" s="1"/>
      <c r="AU1768" s="1"/>
      <c r="AV1768" s="1"/>
      <c r="AW1768" s="1"/>
      <c r="AX1768" s="1"/>
      <c r="AY1768" s="1"/>
      <c r="AZ1768" s="1"/>
      <c r="BA1768" s="1"/>
      <c r="BB1768" s="1"/>
      <c r="BC1768" s="1"/>
      <c r="BD1768" s="1"/>
      <c r="BE1768" s="1"/>
      <c r="BF1768" s="1"/>
      <c r="BG1768" s="1"/>
      <c r="BH1768" s="1"/>
      <c r="BI1768" s="1"/>
      <c r="BJ1768" s="1"/>
      <c r="BK1768" s="1"/>
      <c r="BL1768" s="1"/>
      <c r="BM1768" s="1"/>
      <c r="BN1768" s="1"/>
      <c r="BO1768" s="1"/>
      <c r="BP1768" s="1"/>
      <c r="BQ1768" s="1"/>
      <c r="BR1768" s="1"/>
      <c r="BS1768" s="1"/>
      <c r="BT1768" s="1"/>
      <c r="BU1768" s="1"/>
      <c r="BV1768" s="1"/>
      <c r="BW1768" s="1"/>
      <c r="BX1768" s="1"/>
      <c r="BY1768" s="1"/>
      <c r="BZ1768" s="1"/>
      <c r="CA1768" s="1"/>
      <c r="CB1768" s="1"/>
      <c r="CC1768" s="1"/>
      <c r="CD1768" s="1"/>
      <c r="CE1768" s="1"/>
      <c r="CF1768" s="1"/>
      <c r="CG1768" s="1"/>
      <c r="CH1768" s="1"/>
      <c r="CI1768" s="1"/>
      <c r="CJ1768" s="1"/>
      <c r="CK1768" s="1"/>
      <c r="CL1768" s="1"/>
      <c r="CM1768" s="1"/>
      <c r="CN1768" s="1"/>
      <c r="CO1768" s="1"/>
      <c r="CP1768" s="1"/>
      <c r="CQ1768" s="1"/>
      <c r="CR1768" s="1"/>
      <c r="CS1768" s="1"/>
      <c r="CT1768" s="1"/>
      <c r="CU1768" s="1"/>
      <c r="CV1768" s="1"/>
      <c r="CW1768" s="1"/>
      <c r="CX1768" s="1"/>
      <c r="CY1768" s="1"/>
      <c r="CZ1768" s="1"/>
      <c r="DA1768" s="1"/>
      <c r="DB1768" s="1"/>
      <c r="DC1768" s="1"/>
      <c r="DD1768" s="1"/>
      <c r="DE1768" s="1"/>
      <c r="DF1768" s="1"/>
      <c r="DG1768" s="1"/>
      <c r="DH1768" s="1"/>
      <c r="DI1768" s="1"/>
      <c r="DJ1768" s="1"/>
      <c r="DK1768" s="1"/>
      <c r="DL1768" s="1"/>
      <c r="DM1768" s="1"/>
      <c r="DN1768" s="1"/>
      <c r="DO1768" s="1"/>
      <c r="DP1768" s="1"/>
      <c r="DQ1768" s="1"/>
      <c r="DR1768" s="1"/>
      <c r="DS1768" s="1"/>
      <c r="DT1768" s="1"/>
      <c r="DU1768" s="1"/>
      <c r="DV1768" s="1"/>
      <c r="DW1768" s="1"/>
      <c r="DX1768" s="1"/>
      <c r="DY1768" s="1"/>
      <c r="DZ1768" s="1"/>
      <c r="EA1768" s="1"/>
      <c r="EB1768" s="1"/>
      <c r="EC1768" s="1"/>
      <c r="ED1768" s="1"/>
      <c r="EE1768" s="1"/>
      <c r="EF1768" s="1"/>
      <c r="EG1768" s="1"/>
      <c r="EH1768" s="1"/>
      <c r="EI1768" s="1"/>
      <c r="EJ1768" s="1"/>
      <c r="EK1768" s="1"/>
      <c r="EL1768" s="1"/>
      <c r="EM1768" s="1"/>
      <c r="EN1768" s="1"/>
      <c r="EO1768" s="1"/>
      <c r="EP1768" s="1"/>
      <c r="EQ1768" s="1"/>
      <c r="ER1768" s="1"/>
      <c r="ES1768" s="1"/>
      <c r="ET1768" s="1"/>
      <c r="EU1768" s="1"/>
      <c r="EV1768" s="1"/>
      <c r="EW1768" s="1"/>
      <c r="EX1768" s="1"/>
    </row>
    <row r="1769" spans="1:154" x14ac:dyDescent="0.15">
      <c r="A1769" s="35"/>
      <c r="B1769" s="125"/>
      <c r="C1769" s="14"/>
      <c r="D1769" s="13"/>
      <c r="E1769" s="14"/>
      <c r="F1769" s="14"/>
      <c r="G1769" s="14"/>
      <c r="H1769" s="14"/>
      <c r="I1769" s="13"/>
      <c r="J1769" s="29"/>
      <c r="K1769" s="2"/>
      <c r="L1769" s="17"/>
      <c r="M1769" s="12"/>
      <c r="N1769" s="12"/>
      <c r="O1769" s="17"/>
      <c r="P1769" s="14"/>
      <c r="Q1769" s="14"/>
      <c r="R1769" s="14"/>
      <c r="S1769" s="20"/>
      <c r="T1769" s="14"/>
      <c r="U1769" s="4"/>
      <c r="V1769" s="29"/>
      <c r="W1769" s="10"/>
      <c r="X1769" s="10"/>
      <c r="Y1769" s="27"/>
      <c r="Z1769" s="3"/>
      <c r="AA1769" s="1"/>
      <c r="AB1769" s="10"/>
      <c r="AC1769" s="3"/>
      <c r="AD1769" s="3"/>
      <c r="AE1769" s="3"/>
      <c r="AF1769" s="10"/>
      <c r="AG1769" s="11"/>
      <c r="AH1769" s="10"/>
      <c r="AI1769" s="1"/>
      <c r="AJ1769" s="1"/>
      <c r="AK1769" s="1"/>
      <c r="AL1769" s="1"/>
      <c r="AM1769" s="1"/>
      <c r="AN1769" s="1"/>
      <c r="AO1769" s="1"/>
      <c r="AP1769" s="1"/>
      <c r="AQ1769" s="1"/>
      <c r="AR1769" s="1"/>
      <c r="AS1769" s="1"/>
      <c r="AT1769" s="1"/>
      <c r="AU1769" s="1"/>
      <c r="AV1769" s="1"/>
      <c r="AW1769" s="1"/>
      <c r="AX1769" s="1"/>
      <c r="AY1769" s="1"/>
      <c r="AZ1769" s="1"/>
      <c r="BA1769" s="1"/>
      <c r="BB1769" s="1"/>
      <c r="BC1769" s="1"/>
      <c r="BD1769" s="1"/>
      <c r="BE1769" s="1"/>
      <c r="BF1769" s="1"/>
      <c r="BG1769" s="1"/>
      <c r="BH1769" s="1"/>
      <c r="BI1769" s="1"/>
      <c r="BJ1769" s="1"/>
      <c r="BK1769" s="1"/>
      <c r="BL1769" s="1"/>
      <c r="BM1769" s="1"/>
      <c r="BN1769" s="1"/>
      <c r="BO1769" s="1"/>
      <c r="BP1769" s="1"/>
      <c r="BQ1769" s="1"/>
      <c r="BR1769" s="1"/>
      <c r="BS1769" s="1"/>
      <c r="BT1769" s="1"/>
      <c r="BU1769" s="1"/>
      <c r="BV1769" s="1"/>
      <c r="BW1769" s="1"/>
      <c r="BX1769" s="1"/>
      <c r="BY1769" s="1"/>
      <c r="BZ1769" s="1"/>
      <c r="CA1769" s="1"/>
      <c r="CB1769" s="1"/>
      <c r="CC1769" s="1"/>
      <c r="CD1769" s="1"/>
      <c r="CE1769" s="1"/>
      <c r="CF1769" s="1"/>
      <c r="CG1769" s="1"/>
      <c r="CH1769" s="1"/>
      <c r="CI1769" s="1"/>
      <c r="CJ1769" s="1"/>
      <c r="CK1769" s="1"/>
      <c r="CL1769" s="1"/>
      <c r="CM1769" s="1"/>
      <c r="CN1769" s="1"/>
      <c r="CO1769" s="1"/>
      <c r="CP1769" s="1"/>
      <c r="CQ1769" s="1"/>
      <c r="CR1769" s="1"/>
      <c r="CS1769" s="1"/>
      <c r="CT1769" s="1"/>
      <c r="CU1769" s="1"/>
      <c r="CV1769" s="1"/>
      <c r="CW1769" s="1"/>
      <c r="CX1769" s="1"/>
      <c r="CY1769" s="1"/>
      <c r="CZ1769" s="1"/>
      <c r="DA1769" s="1"/>
      <c r="DB1769" s="1"/>
      <c r="DC1769" s="1"/>
      <c r="DD1769" s="1"/>
      <c r="DE1769" s="1"/>
      <c r="DF1769" s="1"/>
      <c r="DG1769" s="1"/>
      <c r="DH1769" s="1"/>
      <c r="DI1769" s="1"/>
      <c r="DJ1769" s="1"/>
      <c r="DK1769" s="1"/>
      <c r="DL1769" s="1"/>
      <c r="DM1769" s="1"/>
      <c r="DN1769" s="1"/>
      <c r="DO1769" s="1"/>
      <c r="DP1769" s="1"/>
      <c r="DQ1769" s="1"/>
      <c r="DR1769" s="1"/>
      <c r="DS1769" s="1"/>
      <c r="DT1769" s="1"/>
      <c r="DU1769" s="1"/>
      <c r="DV1769" s="1"/>
      <c r="DW1769" s="1"/>
      <c r="DX1769" s="1"/>
      <c r="DY1769" s="1"/>
      <c r="DZ1769" s="1"/>
      <c r="EA1769" s="1"/>
      <c r="EB1769" s="1"/>
      <c r="EC1769" s="1"/>
      <c r="ED1769" s="1"/>
      <c r="EE1769" s="1"/>
      <c r="EF1769" s="1"/>
      <c r="EG1769" s="1"/>
      <c r="EH1769" s="1"/>
      <c r="EI1769" s="1"/>
      <c r="EJ1769" s="1"/>
      <c r="EK1769" s="1"/>
      <c r="EL1769" s="1"/>
      <c r="EM1769" s="1"/>
      <c r="EN1769" s="1"/>
      <c r="EO1769" s="1"/>
      <c r="EP1769" s="1"/>
      <c r="EQ1769" s="1"/>
      <c r="ER1769" s="1"/>
      <c r="ES1769" s="1"/>
      <c r="ET1769" s="1"/>
      <c r="EU1769" s="1"/>
      <c r="EV1769" s="1"/>
      <c r="EW1769" s="1"/>
      <c r="EX1769" s="1"/>
    </row>
    <row r="1770" spans="1:154" x14ac:dyDescent="0.15">
      <c r="A1770" s="35"/>
      <c r="B1770" s="125"/>
      <c r="C1770" s="14"/>
      <c r="D1770" s="13"/>
      <c r="E1770" s="14"/>
      <c r="F1770" s="14"/>
      <c r="G1770" s="14"/>
      <c r="H1770" s="14"/>
      <c r="I1770" s="13"/>
      <c r="J1770" s="29"/>
      <c r="K1770" s="2"/>
      <c r="L1770" s="17"/>
      <c r="M1770" s="12"/>
      <c r="N1770" s="12"/>
      <c r="O1770" s="17"/>
      <c r="P1770" s="14"/>
      <c r="Q1770" s="14"/>
      <c r="R1770" s="14"/>
      <c r="S1770" s="20"/>
      <c r="T1770" s="14"/>
      <c r="U1770" s="4"/>
      <c r="V1770" s="29"/>
      <c r="W1770" s="10"/>
      <c r="X1770" s="10"/>
      <c r="Y1770" s="27"/>
      <c r="Z1770" s="3"/>
      <c r="AA1770" s="1"/>
      <c r="AB1770" s="10"/>
      <c r="AC1770" s="3"/>
      <c r="AD1770" s="3"/>
      <c r="AE1770" s="3"/>
      <c r="AF1770" s="10"/>
      <c r="AG1770" s="11"/>
      <c r="AH1770" s="10"/>
      <c r="AI1770" s="1"/>
      <c r="AJ1770" s="1"/>
      <c r="AK1770" s="1"/>
      <c r="AL1770" s="1"/>
      <c r="AM1770" s="1"/>
      <c r="AN1770" s="1"/>
      <c r="AO1770" s="1"/>
      <c r="AP1770" s="1"/>
      <c r="AQ1770" s="1"/>
      <c r="AR1770" s="1"/>
      <c r="AS1770" s="1"/>
      <c r="AT1770" s="1"/>
      <c r="AU1770" s="1"/>
      <c r="AV1770" s="1"/>
      <c r="AW1770" s="1"/>
      <c r="AX1770" s="1"/>
      <c r="AY1770" s="1"/>
      <c r="AZ1770" s="1"/>
      <c r="BA1770" s="1"/>
      <c r="BB1770" s="1"/>
      <c r="BC1770" s="1"/>
      <c r="BD1770" s="1"/>
      <c r="BE1770" s="1"/>
      <c r="BF1770" s="1"/>
      <c r="BG1770" s="1"/>
      <c r="BH1770" s="1"/>
      <c r="BI1770" s="1"/>
      <c r="BJ1770" s="1"/>
      <c r="BK1770" s="1"/>
      <c r="BL1770" s="1"/>
      <c r="BM1770" s="1"/>
      <c r="BN1770" s="1"/>
      <c r="BO1770" s="1"/>
      <c r="BP1770" s="1"/>
      <c r="BQ1770" s="1"/>
      <c r="BR1770" s="1"/>
      <c r="BS1770" s="1"/>
      <c r="BT1770" s="1"/>
      <c r="BU1770" s="1"/>
      <c r="BV1770" s="1"/>
      <c r="BW1770" s="1"/>
      <c r="BX1770" s="1"/>
      <c r="BY1770" s="1"/>
      <c r="BZ1770" s="1"/>
      <c r="CA1770" s="1"/>
      <c r="CB1770" s="1"/>
      <c r="CC1770" s="1"/>
      <c r="CD1770" s="1"/>
      <c r="CE1770" s="1"/>
      <c r="CF1770" s="1"/>
      <c r="CG1770" s="1"/>
      <c r="CH1770" s="1"/>
      <c r="CI1770" s="1"/>
      <c r="CJ1770" s="1"/>
      <c r="CK1770" s="1"/>
      <c r="CL1770" s="1"/>
      <c r="CM1770" s="1"/>
      <c r="CN1770" s="1"/>
      <c r="CO1770" s="1"/>
      <c r="CP1770" s="1"/>
      <c r="CQ1770" s="1"/>
      <c r="CR1770" s="1"/>
      <c r="CS1770" s="1"/>
      <c r="CT1770" s="1"/>
      <c r="CU1770" s="1"/>
      <c r="CV1770" s="1"/>
      <c r="CW1770" s="1"/>
      <c r="CX1770" s="1"/>
      <c r="CY1770" s="1"/>
      <c r="CZ1770" s="1"/>
      <c r="DA1770" s="1"/>
      <c r="DB1770" s="1"/>
      <c r="DC1770" s="1"/>
      <c r="DD1770" s="1"/>
      <c r="DE1770" s="1"/>
      <c r="DF1770" s="1"/>
      <c r="DG1770" s="1"/>
      <c r="DH1770" s="1"/>
      <c r="DI1770" s="1"/>
      <c r="DJ1770" s="1"/>
      <c r="DK1770" s="1"/>
      <c r="DL1770" s="1"/>
      <c r="DM1770" s="1"/>
      <c r="DN1770" s="1"/>
      <c r="DO1770" s="1"/>
      <c r="DP1770" s="1"/>
      <c r="DQ1770" s="1"/>
      <c r="DR1770" s="1"/>
      <c r="DS1770" s="1"/>
      <c r="DT1770" s="1"/>
      <c r="DU1770" s="1"/>
      <c r="DV1770" s="1"/>
      <c r="DW1770" s="1"/>
      <c r="DX1770" s="1"/>
      <c r="DY1770" s="1"/>
      <c r="DZ1770" s="1"/>
      <c r="EA1770" s="1"/>
      <c r="EB1770" s="1"/>
      <c r="EC1770" s="1"/>
      <c r="ED1770" s="1"/>
      <c r="EE1770" s="1"/>
      <c r="EF1770" s="1"/>
      <c r="EG1770" s="1"/>
      <c r="EH1770" s="1"/>
      <c r="EI1770" s="1"/>
      <c r="EJ1770" s="1"/>
      <c r="EK1770" s="1"/>
      <c r="EL1770" s="1"/>
      <c r="EM1770" s="1"/>
      <c r="EN1770" s="1"/>
      <c r="EO1770" s="1"/>
      <c r="EP1770" s="1"/>
      <c r="EQ1770" s="1"/>
      <c r="ER1770" s="1"/>
      <c r="ES1770" s="1"/>
      <c r="ET1770" s="1"/>
      <c r="EU1770" s="1"/>
      <c r="EV1770" s="1"/>
      <c r="EW1770" s="1"/>
      <c r="EX1770" s="1"/>
    </row>
    <row r="1771" spans="1:154" x14ac:dyDescent="0.15">
      <c r="A1771" s="35"/>
      <c r="B1771" s="125"/>
      <c r="C1771" s="14"/>
      <c r="D1771" s="13"/>
      <c r="E1771" s="14"/>
      <c r="F1771" s="14"/>
      <c r="G1771" s="14"/>
      <c r="H1771" s="14"/>
      <c r="I1771" s="13"/>
      <c r="J1771" s="29"/>
      <c r="K1771" s="2"/>
      <c r="L1771" s="17"/>
      <c r="M1771" s="12"/>
      <c r="N1771" s="12"/>
      <c r="O1771" s="17"/>
      <c r="P1771" s="14"/>
      <c r="Q1771" s="14"/>
      <c r="R1771" s="14"/>
      <c r="S1771" s="20"/>
      <c r="T1771" s="14"/>
      <c r="U1771" s="4"/>
      <c r="V1771" s="29"/>
      <c r="W1771" s="10"/>
      <c r="X1771" s="10"/>
      <c r="Y1771" s="27"/>
      <c r="Z1771" s="3"/>
      <c r="AA1771" s="1"/>
      <c r="AB1771" s="10"/>
      <c r="AC1771" s="3"/>
      <c r="AD1771" s="3"/>
      <c r="AE1771" s="3"/>
      <c r="AF1771" s="10"/>
      <c r="AG1771" s="11"/>
      <c r="AH1771" s="10"/>
      <c r="AI1771" s="1"/>
      <c r="AJ1771" s="1"/>
      <c r="AK1771" s="1"/>
      <c r="AL1771" s="1"/>
      <c r="AM1771" s="1"/>
      <c r="AN1771" s="1"/>
      <c r="AO1771" s="1"/>
      <c r="AP1771" s="1"/>
      <c r="AQ1771" s="1"/>
      <c r="AR1771" s="1"/>
      <c r="AS1771" s="1"/>
      <c r="AT1771" s="1"/>
      <c r="AU1771" s="1"/>
      <c r="AV1771" s="1"/>
      <c r="AW1771" s="1"/>
      <c r="AX1771" s="1"/>
      <c r="AY1771" s="1"/>
      <c r="AZ1771" s="1"/>
      <c r="BA1771" s="1"/>
      <c r="BB1771" s="1"/>
      <c r="BC1771" s="1"/>
      <c r="BD1771" s="1"/>
      <c r="BE1771" s="1"/>
      <c r="BF1771" s="1"/>
      <c r="BG1771" s="1"/>
      <c r="BH1771" s="1"/>
      <c r="BI1771" s="1"/>
      <c r="BJ1771" s="1"/>
      <c r="BK1771" s="1"/>
      <c r="BL1771" s="1"/>
      <c r="BM1771" s="1"/>
      <c r="BN1771" s="1"/>
      <c r="BO1771" s="1"/>
      <c r="BP1771" s="1"/>
      <c r="BQ1771" s="1"/>
      <c r="BR1771" s="1"/>
      <c r="BS1771" s="1"/>
      <c r="BT1771" s="1"/>
      <c r="BU1771" s="1"/>
      <c r="BV1771" s="1"/>
      <c r="BW1771" s="1"/>
      <c r="BX1771" s="1"/>
      <c r="BY1771" s="1"/>
      <c r="BZ1771" s="1"/>
      <c r="CA1771" s="1"/>
      <c r="CB1771" s="1"/>
      <c r="CC1771" s="1"/>
      <c r="CD1771" s="1"/>
      <c r="CE1771" s="1"/>
      <c r="CF1771" s="1"/>
      <c r="CG1771" s="1"/>
      <c r="CH1771" s="1"/>
      <c r="CI1771" s="1"/>
      <c r="CJ1771" s="1"/>
      <c r="CK1771" s="1"/>
      <c r="CL1771" s="1"/>
      <c r="CM1771" s="1"/>
      <c r="CN1771" s="1"/>
      <c r="CO1771" s="1"/>
      <c r="CP1771" s="1"/>
      <c r="CQ1771" s="1"/>
      <c r="CR1771" s="1"/>
      <c r="CS1771" s="1"/>
      <c r="CT1771" s="1"/>
      <c r="CU1771" s="1"/>
      <c r="CV1771" s="1"/>
      <c r="CW1771" s="1"/>
      <c r="CX1771" s="1"/>
      <c r="CY1771" s="1"/>
      <c r="CZ1771" s="1"/>
      <c r="DA1771" s="1"/>
      <c r="DB1771" s="1"/>
      <c r="DC1771" s="1"/>
      <c r="DD1771" s="1"/>
      <c r="DE1771" s="1"/>
      <c r="DF1771" s="1"/>
      <c r="DG1771" s="1"/>
      <c r="DH1771" s="1"/>
      <c r="DI1771" s="1"/>
      <c r="DJ1771" s="1"/>
      <c r="DK1771" s="1"/>
      <c r="DL1771" s="1"/>
      <c r="DM1771" s="1"/>
      <c r="DN1771" s="1"/>
      <c r="DO1771" s="1"/>
      <c r="DP1771" s="1"/>
      <c r="DQ1771" s="1"/>
      <c r="DR1771" s="1"/>
      <c r="DS1771" s="1"/>
      <c r="DT1771" s="1"/>
      <c r="DU1771" s="1"/>
      <c r="DV1771" s="1"/>
      <c r="DW1771" s="1"/>
      <c r="DX1771" s="1"/>
      <c r="DY1771" s="1"/>
      <c r="DZ1771" s="1"/>
      <c r="EA1771" s="1"/>
      <c r="EB1771" s="1"/>
      <c r="EC1771" s="1"/>
      <c r="ED1771" s="1"/>
      <c r="EE1771" s="1"/>
      <c r="EF1771" s="1"/>
      <c r="EG1771" s="1"/>
      <c r="EH1771" s="1"/>
      <c r="EI1771" s="1"/>
      <c r="EJ1771" s="1"/>
      <c r="EK1771" s="1"/>
      <c r="EL1771" s="1"/>
      <c r="EM1771" s="1"/>
      <c r="EN1771" s="1"/>
      <c r="EO1771" s="1"/>
      <c r="EP1771" s="1"/>
      <c r="EQ1771" s="1"/>
      <c r="ER1771" s="1"/>
      <c r="ES1771" s="1"/>
      <c r="ET1771" s="1"/>
      <c r="EU1771" s="1"/>
      <c r="EV1771" s="1"/>
      <c r="EW1771" s="1"/>
      <c r="EX1771" s="1"/>
    </row>
    <row r="1772" spans="1:154" x14ac:dyDescent="0.15">
      <c r="A1772" s="35"/>
      <c r="B1772" s="125"/>
      <c r="C1772" s="14"/>
      <c r="D1772" s="13"/>
      <c r="E1772" s="14"/>
      <c r="F1772" s="14"/>
      <c r="G1772" s="14"/>
      <c r="H1772" s="14"/>
      <c r="I1772" s="13"/>
      <c r="J1772" s="29"/>
      <c r="K1772" s="2"/>
      <c r="L1772" s="17"/>
      <c r="M1772" s="12"/>
      <c r="N1772" s="12"/>
      <c r="O1772" s="17"/>
      <c r="P1772" s="14"/>
      <c r="Q1772" s="14"/>
      <c r="R1772" s="14"/>
      <c r="S1772" s="20"/>
      <c r="T1772" s="14"/>
      <c r="U1772" s="4"/>
      <c r="V1772" s="29"/>
      <c r="W1772" s="10"/>
      <c r="X1772" s="10"/>
      <c r="Y1772" s="27"/>
      <c r="Z1772" s="3"/>
      <c r="AA1772" s="1"/>
      <c r="AB1772" s="10"/>
      <c r="AC1772" s="3"/>
      <c r="AD1772" s="3"/>
      <c r="AE1772" s="3"/>
      <c r="AF1772" s="10"/>
      <c r="AG1772" s="11"/>
      <c r="AH1772" s="10"/>
      <c r="AI1772" s="1"/>
      <c r="AJ1772" s="1"/>
      <c r="AK1772" s="1"/>
      <c r="AL1772" s="1"/>
      <c r="AM1772" s="1"/>
      <c r="AN1772" s="1"/>
      <c r="AO1772" s="1"/>
      <c r="AP1772" s="1"/>
      <c r="AQ1772" s="1"/>
      <c r="AR1772" s="1"/>
      <c r="AS1772" s="1"/>
      <c r="AT1772" s="1"/>
      <c r="AU1772" s="1"/>
      <c r="AV1772" s="1"/>
      <c r="AW1772" s="1"/>
      <c r="AX1772" s="1"/>
      <c r="AY1772" s="1"/>
      <c r="AZ1772" s="1"/>
      <c r="BA1772" s="1"/>
      <c r="BB1772" s="1"/>
      <c r="BC1772" s="1"/>
      <c r="BD1772" s="1"/>
      <c r="BE1772" s="1"/>
      <c r="BF1772" s="1"/>
      <c r="BG1772" s="1"/>
      <c r="BH1772" s="1"/>
      <c r="BI1772" s="1"/>
      <c r="BJ1772" s="1"/>
      <c r="BK1772" s="1"/>
      <c r="BL1772" s="1"/>
      <c r="BM1772" s="1"/>
      <c r="BN1772" s="1"/>
      <c r="BO1772" s="1"/>
      <c r="BP1772" s="1"/>
      <c r="BQ1772" s="1"/>
      <c r="BR1772" s="1"/>
      <c r="BS1772" s="1"/>
      <c r="BT1772" s="1"/>
      <c r="BU1772" s="1"/>
      <c r="BV1772" s="1"/>
      <c r="BW1772" s="1"/>
      <c r="BX1772" s="1"/>
      <c r="BY1772" s="1"/>
      <c r="BZ1772" s="1"/>
      <c r="CA1772" s="1"/>
      <c r="CB1772" s="1"/>
      <c r="CC1772" s="1"/>
      <c r="CD1772" s="1"/>
      <c r="CE1772" s="1"/>
      <c r="CF1772" s="1"/>
      <c r="CG1772" s="1"/>
      <c r="CH1772" s="1"/>
      <c r="CI1772" s="1"/>
      <c r="CJ1772" s="1"/>
      <c r="CK1772" s="1"/>
      <c r="CL1772" s="1"/>
      <c r="CM1772" s="1"/>
      <c r="CN1772" s="1"/>
      <c r="CO1772" s="1"/>
      <c r="CP1772" s="1"/>
      <c r="CQ1772" s="1"/>
      <c r="CR1772" s="1"/>
      <c r="CS1772" s="1"/>
      <c r="CT1772" s="1"/>
      <c r="CU1772" s="1"/>
      <c r="CV1772" s="1"/>
      <c r="CW1772" s="1"/>
      <c r="CX1772" s="1"/>
      <c r="CY1772" s="1"/>
      <c r="CZ1772" s="1"/>
      <c r="DA1772" s="1"/>
      <c r="DB1772" s="1"/>
      <c r="DC1772" s="1"/>
      <c r="DD1772" s="1"/>
      <c r="DE1772" s="1"/>
      <c r="DF1772" s="1"/>
      <c r="DG1772" s="1"/>
      <c r="DH1772" s="1"/>
      <c r="DI1772" s="1"/>
      <c r="DJ1772" s="1"/>
      <c r="DK1772" s="1"/>
      <c r="DL1772" s="1"/>
      <c r="DM1772" s="1"/>
      <c r="DN1772" s="1"/>
      <c r="DO1772" s="1"/>
      <c r="DP1772" s="1"/>
      <c r="DQ1772" s="1"/>
      <c r="DR1772" s="1"/>
      <c r="DS1772" s="1"/>
      <c r="DT1772" s="1"/>
      <c r="DU1772" s="1"/>
      <c r="DV1772" s="1"/>
      <c r="DW1772" s="1"/>
      <c r="DX1772" s="1"/>
      <c r="DY1772" s="1"/>
      <c r="DZ1772" s="1"/>
      <c r="EA1772" s="1"/>
      <c r="EB1772" s="1"/>
      <c r="EC1772" s="1"/>
      <c r="ED1772" s="1"/>
      <c r="EE1772" s="1"/>
      <c r="EF1772" s="1"/>
      <c r="EG1772" s="1"/>
      <c r="EH1772" s="1"/>
      <c r="EI1772" s="1"/>
      <c r="EJ1772" s="1"/>
      <c r="EK1772" s="1"/>
      <c r="EL1772" s="1"/>
      <c r="EM1772" s="1"/>
      <c r="EN1772" s="1"/>
      <c r="EO1772" s="1"/>
      <c r="EP1772" s="1"/>
      <c r="EQ1772" s="1"/>
      <c r="ER1772" s="1"/>
      <c r="ES1772" s="1"/>
      <c r="ET1772" s="1"/>
      <c r="EU1772" s="1"/>
      <c r="EV1772" s="1"/>
      <c r="EW1772" s="1"/>
      <c r="EX1772" s="1"/>
    </row>
    <row r="1773" spans="1:154" x14ac:dyDescent="0.15">
      <c r="A1773" s="35"/>
      <c r="B1773" s="125"/>
      <c r="C1773" s="14"/>
      <c r="D1773" s="13"/>
      <c r="E1773" s="14"/>
      <c r="F1773" s="14"/>
      <c r="G1773" s="14"/>
      <c r="H1773" s="14"/>
      <c r="I1773" s="13"/>
      <c r="J1773" s="29"/>
      <c r="K1773" s="2"/>
      <c r="L1773" s="17"/>
      <c r="M1773" s="12"/>
      <c r="N1773" s="12"/>
      <c r="O1773" s="17"/>
      <c r="P1773" s="14"/>
      <c r="Q1773" s="14"/>
      <c r="R1773" s="14"/>
      <c r="S1773" s="20"/>
      <c r="T1773" s="14"/>
      <c r="U1773" s="4"/>
      <c r="V1773" s="29"/>
      <c r="W1773" s="10"/>
      <c r="X1773" s="10"/>
      <c r="Y1773" s="27"/>
      <c r="Z1773" s="3"/>
      <c r="AA1773" s="1"/>
      <c r="AB1773" s="10"/>
      <c r="AC1773" s="3"/>
      <c r="AD1773" s="3"/>
      <c r="AE1773" s="3"/>
      <c r="AF1773" s="10"/>
      <c r="AG1773" s="11"/>
      <c r="AH1773" s="10"/>
      <c r="AI1773" s="1"/>
      <c r="AJ1773" s="1"/>
      <c r="AK1773" s="1"/>
      <c r="AL1773" s="1"/>
      <c r="AM1773" s="1"/>
      <c r="AN1773" s="1"/>
      <c r="AO1773" s="1"/>
      <c r="AP1773" s="1"/>
      <c r="AQ1773" s="1"/>
      <c r="AR1773" s="1"/>
      <c r="AS1773" s="1"/>
      <c r="AT1773" s="1"/>
      <c r="AU1773" s="1"/>
      <c r="AV1773" s="1"/>
      <c r="AW1773" s="1"/>
      <c r="AX1773" s="1"/>
      <c r="AY1773" s="1"/>
      <c r="AZ1773" s="1"/>
      <c r="BA1773" s="1"/>
      <c r="BB1773" s="1"/>
      <c r="BC1773" s="1"/>
      <c r="BD1773" s="1"/>
      <c r="BE1773" s="1"/>
      <c r="BF1773" s="1"/>
      <c r="BG1773" s="1"/>
      <c r="BH1773" s="1"/>
      <c r="BI1773" s="1"/>
      <c r="BJ1773" s="1"/>
      <c r="BK1773" s="1"/>
      <c r="BL1773" s="1"/>
      <c r="BM1773" s="1"/>
      <c r="BN1773" s="1"/>
      <c r="BO1773" s="1"/>
      <c r="BP1773" s="1"/>
      <c r="BQ1773" s="1"/>
      <c r="BR1773" s="1"/>
      <c r="BS1773" s="1"/>
      <c r="BT1773" s="1"/>
      <c r="BU1773" s="1"/>
      <c r="BV1773" s="1"/>
      <c r="BW1773" s="1"/>
      <c r="BX1773" s="1"/>
      <c r="BY1773" s="1"/>
      <c r="BZ1773" s="1"/>
      <c r="CA1773" s="1"/>
      <c r="CB1773" s="1"/>
      <c r="CC1773" s="1"/>
      <c r="CD1773" s="1"/>
      <c r="CE1773" s="1"/>
      <c r="CF1773" s="1"/>
      <c r="CG1773" s="1"/>
      <c r="CH1773" s="1"/>
      <c r="CI1773" s="1"/>
      <c r="CJ1773" s="1"/>
      <c r="CK1773" s="1"/>
      <c r="CL1773" s="1"/>
      <c r="CM1773" s="1"/>
      <c r="CN1773" s="1"/>
      <c r="CO1773" s="1"/>
      <c r="CP1773" s="1"/>
      <c r="CQ1773" s="1"/>
      <c r="CR1773" s="1"/>
      <c r="CS1773" s="1"/>
      <c r="CT1773" s="1"/>
      <c r="CU1773" s="1"/>
      <c r="CV1773" s="1"/>
      <c r="CW1773" s="1"/>
      <c r="CX1773" s="1"/>
      <c r="CY1773" s="1"/>
      <c r="CZ1773" s="1"/>
      <c r="DA1773" s="1"/>
      <c r="DB1773" s="1"/>
      <c r="DC1773" s="1"/>
      <c r="DD1773" s="1"/>
      <c r="DE1773" s="1"/>
      <c r="DF1773" s="1"/>
      <c r="DG1773" s="1"/>
      <c r="DH1773" s="1"/>
      <c r="DI1773" s="1"/>
      <c r="DJ1773" s="1"/>
      <c r="DK1773" s="1"/>
      <c r="DL1773" s="1"/>
      <c r="DM1773" s="1"/>
      <c r="DN1773" s="1"/>
      <c r="DO1773" s="1"/>
      <c r="DP1773" s="1"/>
      <c r="DQ1773" s="1"/>
      <c r="DR1773" s="1"/>
      <c r="DS1773" s="1"/>
      <c r="DT1773" s="1"/>
      <c r="DU1773" s="1"/>
      <c r="DV1773" s="1"/>
      <c r="DW1773" s="1"/>
      <c r="DX1773" s="1"/>
      <c r="DY1773" s="1"/>
      <c r="DZ1773" s="1"/>
      <c r="EA1773" s="1"/>
      <c r="EB1773" s="1"/>
      <c r="EC1773" s="1"/>
      <c r="ED1773" s="1"/>
      <c r="EE1773" s="1"/>
      <c r="EF1773" s="1"/>
      <c r="EG1773" s="1"/>
      <c r="EH1773" s="1"/>
      <c r="EI1773" s="1"/>
      <c r="EJ1773" s="1"/>
      <c r="EK1773" s="1"/>
      <c r="EL1773" s="1"/>
      <c r="EM1773" s="1"/>
      <c r="EN1773" s="1"/>
      <c r="EO1773" s="1"/>
      <c r="EP1773" s="1"/>
      <c r="EQ1773" s="1"/>
      <c r="ER1773" s="1"/>
      <c r="ES1773" s="1"/>
      <c r="ET1773" s="1"/>
      <c r="EU1773" s="1"/>
      <c r="EV1773" s="1"/>
      <c r="EW1773" s="1"/>
      <c r="EX1773" s="1"/>
    </row>
    <row r="1774" spans="1:154" x14ac:dyDescent="0.15">
      <c r="A1774" s="35"/>
      <c r="B1774" s="125"/>
      <c r="C1774" s="14"/>
      <c r="D1774" s="13"/>
      <c r="E1774" s="14"/>
      <c r="F1774" s="14"/>
      <c r="G1774" s="14"/>
      <c r="H1774" s="14"/>
      <c r="I1774" s="13"/>
      <c r="J1774" s="29"/>
      <c r="K1774" s="2"/>
      <c r="L1774" s="17"/>
      <c r="M1774" s="12"/>
      <c r="N1774" s="12"/>
      <c r="O1774" s="17"/>
      <c r="P1774" s="14"/>
      <c r="Q1774" s="14"/>
      <c r="R1774" s="14"/>
      <c r="S1774" s="20"/>
      <c r="T1774" s="14"/>
      <c r="U1774" s="4"/>
      <c r="V1774" s="29"/>
      <c r="W1774" s="10"/>
      <c r="X1774" s="10"/>
      <c r="Y1774" s="27"/>
      <c r="Z1774" s="3"/>
      <c r="AA1774" s="1"/>
      <c r="AB1774" s="10"/>
      <c r="AC1774" s="3"/>
      <c r="AD1774" s="3"/>
      <c r="AE1774" s="3"/>
      <c r="AF1774" s="10"/>
      <c r="AG1774" s="11"/>
      <c r="AH1774" s="10"/>
      <c r="AI1774" s="1"/>
      <c r="AJ1774" s="1"/>
      <c r="AK1774" s="1"/>
      <c r="AL1774" s="1"/>
      <c r="AM1774" s="1"/>
      <c r="AN1774" s="1"/>
      <c r="AO1774" s="1"/>
      <c r="AP1774" s="1"/>
      <c r="AQ1774" s="1"/>
      <c r="AR1774" s="1"/>
      <c r="AS1774" s="1"/>
      <c r="AT1774" s="1"/>
      <c r="AU1774" s="1"/>
      <c r="AV1774" s="1"/>
      <c r="AW1774" s="1"/>
      <c r="AX1774" s="1"/>
      <c r="AY1774" s="1"/>
      <c r="AZ1774" s="1"/>
      <c r="BA1774" s="1"/>
      <c r="BB1774" s="1"/>
      <c r="BC1774" s="1"/>
      <c r="BD1774" s="1"/>
      <c r="BE1774" s="1"/>
      <c r="BF1774" s="1"/>
      <c r="BG1774" s="1"/>
      <c r="BH1774" s="1"/>
      <c r="BI1774" s="1"/>
      <c r="BJ1774" s="1"/>
      <c r="BK1774" s="1"/>
      <c r="BL1774" s="1"/>
      <c r="BM1774" s="1"/>
      <c r="BN1774" s="1"/>
      <c r="BO1774" s="1"/>
      <c r="BP1774" s="1"/>
      <c r="BQ1774" s="1"/>
      <c r="BR1774" s="1"/>
      <c r="BS1774" s="1"/>
      <c r="BT1774" s="1"/>
      <c r="BU1774" s="1"/>
      <c r="BV1774" s="1"/>
      <c r="BW1774" s="1"/>
      <c r="BX1774" s="1"/>
      <c r="BY1774" s="1"/>
      <c r="BZ1774" s="1"/>
      <c r="CA1774" s="1"/>
      <c r="CB1774" s="1"/>
      <c r="CC1774" s="1"/>
      <c r="CD1774" s="1"/>
      <c r="CE1774" s="1"/>
      <c r="CF1774" s="1"/>
      <c r="CG1774" s="1"/>
      <c r="CH1774" s="1"/>
      <c r="CI1774" s="1"/>
      <c r="CJ1774" s="1"/>
      <c r="CK1774" s="1"/>
      <c r="CL1774" s="1"/>
      <c r="CM1774" s="1"/>
      <c r="CN1774" s="1"/>
      <c r="CO1774" s="1"/>
      <c r="CP1774" s="1"/>
      <c r="CQ1774" s="1"/>
      <c r="CR1774" s="1"/>
      <c r="CS1774" s="1"/>
      <c r="CT1774" s="1"/>
      <c r="CU1774" s="1"/>
      <c r="CV1774" s="1"/>
      <c r="CW1774" s="1"/>
      <c r="CX1774" s="1"/>
      <c r="CY1774" s="1"/>
      <c r="CZ1774" s="1"/>
      <c r="DA1774" s="1"/>
      <c r="DB1774" s="1"/>
      <c r="DC1774" s="1"/>
      <c r="DD1774" s="1"/>
      <c r="DE1774" s="1"/>
      <c r="DF1774" s="1"/>
      <c r="DG1774" s="1"/>
      <c r="DH1774" s="1"/>
      <c r="DI1774" s="1"/>
      <c r="DJ1774" s="1"/>
      <c r="DK1774" s="1"/>
      <c r="DL1774" s="1"/>
      <c r="DM1774" s="1"/>
      <c r="DN1774" s="1"/>
      <c r="DO1774" s="1"/>
      <c r="DP1774" s="1"/>
      <c r="DQ1774" s="1"/>
      <c r="DR1774" s="1"/>
      <c r="DS1774" s="1"/>
      <c r="DT1774" s="1"/>
      <c r="DU1774" s="1"/>
      <c r="DV1774" s="1"/>
      <c r="DW1774" s="1"/>
      <c r="DX1774" s="1"/>
      <c r="DY1774" s="1"/>
      <c r="DZ1774" s="1"/>
      <c r="EA1774" s="1"/>
      <c r="EB1774" s="1"/>
      <c r="EC1774" s="1"/>
      <c r="ED1774" s="1"/>
      <c r="EE1774" s="1"/>
      <c r="EF1774" s="1"/>
      <c r="EG1774" s="1"/>
      <c r="EH1774" s="1"/>
      <c r="EI1774" s="1"/>
      <c r="EJ1774" s="1"/>
      <c r="EK1774" s="1"/>
      <c r="EL1774" s="1"/>
      <c r="EM1774" s="1"/>
      <c r="EN1774" s="1"/>
      <c r="EO1774" s="1"/>
      <c r="EP1774" s="1"/>
      <c r="EQ1774" s="1"/>
      <c r="ER1774" s="1"/>
      <c r="ES1774" s="1"/>
      <c r="ET1774" s="1"/>
      <c r="EU1774" s="1"/>
      <c r="EV1774" s="1"/>
      <c r="EW1774" s="1"/>
      <c r="EX1774" s="1"/>
    </row>
    <row r="1775" spans="1:154" x14ac:dyDescent="0.15">
      <c r="A1775" s="35"/>
      <c r="B1775" s="125"/>
      <c r="C1775" s="14"/>
      <c r="D1775" s="13"/>
      <c r="E1775" s="14"/>
      <c r="F1775" s="14"/>
      <c r="G1775" s="14"/>
      <c r="H1775" s="14"/>
      <c r="I1775" s="13"/>
      <c r="J1775" s="29"/>
      <c r="K1775" s="2"/>
      <c r="L1775" s="17"/>
      <c r="M1775" s="12"/>
      <c r="N1775" s="12"/>
      <c r="O1775" s="17"/>
      <c r="P1775" s="14"/>
      <c r="Q1775" s="14"/>
      <c r="R1775" s="14"/>
      <c r="S1775" s="20"/>
      <c r="T1775" s="14"/>
      <c r="U1775" s="4"/>
      <c r="V1775" s="29"/>
      <c r="W1775" s="10"/>
      <c r="X1775" s="10"/>
      <c r="Y1775" s="27"/>
      <c r="Z1775" s="3"/>
      <c r="AA1775" s="1"/>
      <c r="AB1775" s="10"/>
      <c r="AC1775" s="3"/>
      <c r="AD1775" s="3"/>
      <c r="AE1775" s="3"/>
      <c r="AF1775" s="10"/>
      <c r="AG1775" s="11"/>
      <c r="AH1775" s="10"/>
      <c r="AI1775" s="1"/>
      <c r="AJ1775" s="1"/>
      <c r="AK1775" s="1"/>
      <c r="AL1775" s="1"/>
      <c r="AM1775" s="1"/>
      <c r="AN1775" s="1"/>
      <c r="AO1775" s="1"/>
      <c r="AP1775" s="1"/>
      <c r="AQ1775" s="1"/>
      <c r="AR1775" s="1"/>
      <c r="AS1775" s="1"/>
      <c r="AT1775" s="1"/>
      <c r="AU1775" s="1"/>
      <c r="AV1775" s="1"/>
      <c r="AW1775" s="1"/>
      <c r="AX1775" s="1"/>
      <c r="AY1775" s="1"/>
      <c r="AZ1775" s="1"/>
      <c r="BA1775" s="1"/>
      <c r="BB1775" s="1"/>
      <c r="BC1775" s="1"/>
      <c r="BD1775" s="1"/>
      <c r="BE1775" s="1"/>
      <c r="BF1775" s="1"/>
      <c r="BG1775" s="1"/>
      <c r="BH1775" s="1"/>
      <c r="BI1775" s="1"/>
      <c r="BJ1775" s="1"/>
      <c r="BK1775" s="1"/>
      <c r="BL1775" s="1"/>
      <c r="BM1775" s="1"/>
      <c r="BN1775" s="1"/>
      <c r="BO1775" s="1"/>
      <c r="BP1775" s="1"/>
      <c r="BQ1775" s="1"/>
      <c r="BR1775" s="1"/>
      <c r="BS1775" s="1"/>
      <c r="BT1775" s="1"/>
      <c r="BU1775" s="1"/>
      <c r="BV1775" s="1"/>
      <c r="BW1775" s="1"/>
      <c r="BX1775" s="1"/>
      <c r="BY1775" s="1"/>
      <c r="BZ1775" s="1"/>
      <c r="CA1775" s="1"/>
      <c r="CB1775" s="1"/>
      <c r="CC1775" s="1"/>
      <c r="CD1775" s="1"/>
      <c r="CE1775" s="1"/>
      <c r="CF1775" s="1"/>
      <c r="CG1775" s="1"/>
      <c r="CH1775" s="1"/>
      <c r="CI1775" s="1"/>
      <c r="CJ1775" s="1"/>
      <c r="CK1775" s="1"/>
      <c r="CL1775" s="1"/>
      <c r="CM1775" s="1"/>
      <c r="CN1775" s="1"/>
      <c r="CO1775" s="1"/>
      <c r="CP1775" s="1"/>
      <c r="CQ1775" s="1"/>
      <c r="CR1775" s="1"/>
      <c r="CS1775" s="1"/>
      <c r="CT1775" s="1"/>
      <c r="CU1775" s="1"/>
      <c r="CV1775" s="1"/>
      <c r="CW1775" s="1"/>
      <c r="CX1775" s="1"/>
      <c r="CY1775" s="1"/>
      <c r="CZ1775" s="1"/>
      <c r="DA1775" s="1"/>
      <c r="DB1775" s="1"/>
      <c r="DC1775" s="1"/>
      <c r="DD1775" s="1"/>
      <c r="DE1775" s="1"/>
      <c r="DF1775" s="1"/>
      <c r="DG1775" s="1"/>
      <c r="DH1775" s="1"/>
      <c r="DI1775" s="1"/>
      <c r="DJ1775" s="1"/>
      <c r="DK1775" s="1"/>
      <c r="DL1775" s="1"/>
      <c r="DM1775" s="1"/>
      <c r="DN1775" s="1"/>
      <c r="DO1775" s="1"/>
      <c r="DP1775" s="1"/>
      <c r="DQ1775" s="1"/>
      <c r="DR1775" s="1"/>
      <c r="DS1775" s="1"/>
      <c r="DT1775" s="1"/>
      <c r="DU1775" s="1"/>
      <c r="DV1775" s="1"/>
      <c r="DW1775" s="1"/>
      <c r="DX1775" s="1"/>
      <c r="DY1775" s="1"/>
      <c r="DZ1775" s="1"/>
      <c r="EA1775" s="1"/>
      <c r="EB1775" s="1"/>
      <c r="EC1775" s="1"/>
      <c r="ED1775" s="1"/>
      <c r="EE1775" s="1"/>
      <c r="EF1775" s="1"/>
      <c r="EG1775" s="1"/>
      <c r="EH1775" s="1"/>
      <c r="EI1775" s="1"/>
      <c r="EJ1775" s="1"/>
      <c r="EK1775" s="1"/>
      <c r="EL1775" s="1"/>
      <c r="EM1775" s="1"/>
      <c r="EN1775" s="1"/>
      <c r="EO1775" s="1"/>
      <c r="EP1775" s="1"/>
      <c r="EQ1775" s="1"/>
      <c r="ER1775" s="1"/>
      <c r="ES1775" s="1"/>
      <c r="ET1775" s="1"/>
      <c r="EU1775" s="1"/>
      <c r="EV1775" s="1"/>
      <c r="EW1775" s="1"/>
      <c r="EX1775" s="1"/>
    </row>
    <row r="1776" spans="1:154" x14ac:dyDescent="0.15">
      <c r="A1776" s="35"/>
      <c r="B1776" s="125"/>
      <c r="C1776" s="14"/>
      <c r="D1776" s="13"/>
      <c r="E1776" s="14"/>
      <c r="F1776" s="14"/>
      <c r="G1776" s="14"/>
      <c r="H1776" s="14"/>
      <c r="I1776" s="13"/>
      <c r="J1776" s="29"/>
      <c r="K1776" s="2"/>
      <c r="L1776" s="17"/>
      <c r="M1776" s="12"/>
      <c r="N1776" s="12"/>
      <c r="O1776" s="17"/>
      <c r="P1776" s="14"/>
      <c r="Q1776" s="14"/>
      <c r="R1776" s="14"/>
      <c r="S1776" s="20"/>
      <c r="T1776" s="14"/>
      <c r="U1776" s="4"/>
      <c r="V1776" s="29"/>
      <c r="W1776" s="10"/>
      <c r="X1776" s="10"/>
      <c r="Y1776" s="27"/>
      <c r="Z1776" s="3"/>
      <c r="AA1776" s="1"/>
      <c r="AB1776" s="10"/>
      <c r="AC1776" s="3"/>
      <c r="AD1776" s="3"/>
      <c r="AE1776" s="3"/>
      <c r="AF1776" s="10"/>
      <c r="AG1776" s="11"/>
      <c r="AH1776" s="10"/>
      <c r="AI1776" s="1"/>
      <c r="AJ1776" s="1"/>
      <c r="AK1776" s="1"/>
      <c r="AL1776" s="1"/>
      <c r="AM1776" s="1"/>
      <c r="AN1776" s="1"/>
      <c r="AO1776" s="1"/>
      <c r="AP1776" s="1"/>
      <c r="AQ1776" s="1"/>
      <c r="AR1776" s="1"/>
      <c r="AS1776" s="1"/>
      <c r="AT1776" s="1"/>
      <c r="AU1776" s="1"/>
      <c r="AV1776" s="1"/>
      <c r="AW1776" s="1"/>
      <c r="AX1776" s="1"/>
      <c r="AY1776" s="1"/>
      <c r="AZ1776" s="1"/>
      <c r="BA1776" s="1"/>
      <c r="BB1776" s="1"/>
      <c r="BC1776" s="1"/>
      <c r="BD1776" s="1"/>
      <c r="BE1776" s="1"/>
      <c r="BF1776" s="1"/>
      <c r="BG1776" s="1"/>
      <c r="BH1776" s="1"/>
      <c r="BI1776" s="1"/>
      <c r="BJ1776" s="1"/>
      <c r="BK1776" s="1"/>
      <c r="BL1776" s="1"/>
      <c r="BM1776" s="1"/>
      <c r="BN1776" s="1"/>
      <c r="BO1776" s="1"/>
      <c r="BP1776" s="1"/>
      <c r="BQ1776" s="1"/>
      <c r="BR1776" s="1"/>
      <c r="BS1776" s="1"/>
      <c r="BT1776" s="1"/>
      <c r="BU1776" s="1"/>
      <c r="BV1776" s="1"/>
      <c r="BW1776" s="1"/>
      <c r="BX1776" s="1"/>
      <c r="BY1776" s="1"/>
      <c r="BZ1776" s="1"/>
      <c r="CA1776" s="1"/>
      <c r="CB1776" s="1"/>
      <c r="CC1776" s="1"/>
      <c r="CD1776" s="1"/>
      <c r="CE1776" s="1"/>
      <c r="CF1776" s="1"/>
      <c r="CG1776" s="1"/>
      <c r="CH1776" s="1"/>
      <c r="CI1776" s="1"/>
      <c r="CJ1776" s="1"/>
      <c r="CK1776" s="1"/>
      <c r="CL1776" s="1"/>
      <c r="CM1776" s="1"/>
      <c r="CN1776" s="1"/>
      <c r="CO1776" s="1"/>
      <c r="CP1776" s="1"/>
      <c r="CQ1776" s="1"/>
      <c r="CR1776" s="1"/>
      <c r="CS1776" s="1"/>
      <c r="CT1776" s="1"/>
      <c r="CU1776" s="1"/>
      <c r="CV1776" s="1"/>
      <c r="CW1776" s="1"/>
      <c r="CX1776" s="1"/>
      <c r="CY1776" s="1"/>
      <c r="CZ1776" s="1"/>
      <c r="DA1776" s="1"/>
      <c r="DB1776" s="1"/>
      <c r="DC1776" s="1"/>
      <c r="DD1776" s="1"/>
      <c r="DE1776" s="1"/>
      <c r="DF1776" s="1"/>
      <c r="DG1776" s="1"/>
      <c r="DH1776" s="1"/>
      <c r="DI1776" s="1"/>
      <c r="DJ1776" s="1"/>
      <c r="DK1776" s="1"/>
      <c r="DL1776" s="1"/>
      <c r="DM1776" s="1"/>
      <c r="DN1776" s="1"/>
      <c r="DO1776" s="1"/>
      <c r="DP1776" s="1"/>
      <c r="DQ1776" s="1"/>
      <c r="DR1776" s="1"/>
      <c r="DS1776" s="1"/>
      <c r="DT1776" s="1"/>
      <c r="DU1776" s="1"/>
      <c r="DV1776" s="1"/>
      <c r="DW1776" s="1"/>
      <c r="DX1776" s="1"/>
      <c r="DY1776" s="1"/>
      <c r="DZ1776" s="1"/>
      <c r="EA1776" s="1"/>
      <c r="EB1776" s="1"/>
      <c r="EC1776" s="1"/>
      <c r="ED1776" s="1"/>
      <c r="EE1776" s="1"/>
      <c r="EF1776" s="1"/>
      <c r="EG1776" s="1"/>
      <c r="EH1776" s="1"/>
      <c r="EI1776" s="1"/>
      <c r="EJ1776" s="1"/>
      <c r="EK1776" s="1"/>
      <c r="EL1776" s="1"/>
      <c r="EM1776" s="1"/>
      <c r="EN1776" s="1"/>
      <c r="EO1776" s="1"/>
      <c r="EP1776" s="1"/>
      <c r="EQ1776" s="1"/>
      <c r="ER1776" s="1"/>
      <c r="ES1776" s="1"/>
      <c r="ET1776" s="1"/>
      <c r="EU1776" s="1"/>
      <c r="EV1776" s="1"/>
      <c r="EW1776" s="1"/>
      <c r="EX1776" s="1"/>
    </row>
    <row r="1777" spans="1:154" x14ac:dyDescent="0.15">
      <c r="A1777" s="35"/>
      <c r="B1777" s="125"/>
      <c r="C1777" s="14"/>
      <c r="D1777" s="13"/>
      <c r="E1777" s="14"/>
      <c r="F1777" s="14"/>
      <c r="G1777" s="14"/>
      <c r="H1777" s="14"/>
      <c r="I1777" s="13"/>
      <c r="J1777" s="29"/>
      <c r="K1777" s="2"/>
      <c r="L1777" s="17"/>
      <c r="M1777" s="12"/>
      <c r="N1777" s="12"/>
      <c r="O1777" s="17"/>
      <c r="P1777" s="14"/>
      <c r="Q1777" s="14"/>
      <c r="R1777" s="14"/>
      <c r="S1777" s="20"/>
      <c r="T1777" s="14"/>
      <c r="U1777" s="4"/>
      <c r="V1777" s="29"/>
      <c r="W1777" s="10"/>
      <c r="X1777" s="10"/>
      <c r="Y1777" s="27"/>
      <c r="Z1777" s="3"/>
      <c r="AA1777" s="1"/>
      <c r="AB1777" s="10"/>
      <c r="AC1777" s="3"/>
      <c r="AD1777" s="3"/>
      <c r="AE1777" s="3"/>
      <c r="AF1777" s="10"/>
      <c r="AG1777" s="11"/>
      <c r="AH1777" s="10"/>
      <c r="AI1777" s="1"/>
      <c r="AJ1777" s="1"/>
      <c r="AK1777" s="1"/>
      <c r="AL1777" s="1"/>
      <c r="AM1777" s="1"/>
      <c r="AN1777" s="1"/>
      <c r="AO1777" s="1"/>
      <c r="AP1777" s="1"/>
      <c r="AQ1777" s="1"/>
      <c r="AR1777" s="1"/>
      <c r="AS1777" s="1"/>
      <c r="AT1777" s="1"/>
      <c r="AU1777" s="1"/>
      <c r="AV1777" s="1"/>
      <c r="AW1777" s="1"/>
      <c r="AX1777" s="1"/>
      <c r="AY1777" s="1"/>
      <c r="AZ1777" s="1"/>
      <c r="BA1777" s="1"/>
      <c r="BB1777" s="1"/>
      <c r="BC1777" s="1"/>
      <c r="BD1777" s="1"/>
      <c r="BE1777" s="1"/>
      <c r="BF1777" s="1"/>
      <c r="BG1777" s="1"/>
      <c r="BH1777" s="1"/>
      <c r="BI1777" s="1"/>
      <c r="BJ1777" s="1"/>
      <c r="BK1777" s="1"/>
      <c r="BL1777" s="1"/>
      <c r="BM1777" s="1"/>
      <c r="BN1777" s="1"/>
      <c r="BO1777" s="1"/>
      <c r="BP1777" s="1"/>
      <c r="BQ1777" s="1"/>
      <c r="BR1777" s="1"/>
      <c r="BS1777" s="1"/>
      <c r="BT1777" s="1"/>
      <c r="BU1777" s="1"/>
      <c r="BV1777" s="1"/>
      <c r="BW1777" s="1"/>
      <c r="BX1777" s="1"/>
      <c r="BY1777" s="1"/>
      <c r="BZ1777" s="1"/>
      <c r="CA1777" s="1"/>
      <c r="CB1777" s="1"/>
      <c r="CC1777" s="1"/>
      <c r="CD1777" s="1"/>
      <c r="CE1777" s="1"/>
      <c r="CF1777" s="1"/>
      <c r="CG1777" s="1"/>
      <c r="CH1777" s="1"/>
      <c r="CI1777" s="1"/>
      <c r="CJ1777" s="1"/>
      <c r="CK1777" s="1"/>
      <c r="CL1777" s="1"/>
      <c r="CM1777" s="1"/>
      <c r="CN1777" s="1"/>
      <c r="CO1777" s="1"/>
      <c r="CP1777" s="1"/>
      <c r="CQ1777" s="1"/>
      <c r="CR1777" s="1"/>
      <c r="CS1777" s="1"/>
      <c r="CT1777" s="1"/>
      <c r="CU1777" s="1"/>
      <c r="CV1777" s="1"/>
      <c r="CW1777" s="1"/>
      <c r="CX1777" s="1"/>
      <c r="CY1777" s="1"/>
      <c r="CZ1777" s="1"/>
      <c r="DA1777" s="1"/>
      <c r="DB1777" s="1"/>
      <c r="DC1777" s="1"/>
      <c r="DD1777" s="1"/>
      <c r="DE1777" s="1"/>
      <c r="DF1777" s="1"/>
      <c r="DG1777" s="1"/>
      <c r="DH1777" s="1"/>
      <c r="DI1777" s="1"/>
      <c r="DJ1777" s="1"/>
      <c r="DK1777" s="1"/>
      <c r="DL1777" s="1"/>
      <c r="DM1777" s="1"/>
      <c r="DN1777" s="1"/>
      <c r="DO1777" s="1"/>
      <c r="DP1777" s="1"/>
      <c r="DQ1777" s="1"/>
      <c r="DR1777" s="1"/>
      <c r="DS1777" s="1"/>
      <c r="DT1777" s="1"/>
      <c r="DU1777" s="1"/>
      <c r="DV1777" s="1"/>
      <c r="DW1777" s="1"/>
      <c r="DX1777" s="1"/>
      <c r="DY1777" s="1"/>
      <c r="DZ1777" s="1"/>
      <c r="EA1777" s="1"/>
      <c r="EB1777" s="1"/>
      <c r="EC1777" s="1"/>
      <c r="ED1777" s="1"/>
      <c r="EE1777" s="1"/>
      <c r="EF1777" s="1"/>
      <c r="EG1777" s="1"/>
      <c r="EH1777" s="1"/>
      <c r="EI1777" s="1"/>
      <c r="EJ1777" s="1"/>
      <c r="EK1777" s="1"/>
      <c r="EL1777" s="1"/>
      <c r="EM1777" s="1"/>
      <c r="EN1777" s="1"/>
      <c r="EO1777" s="1"/>
      <c r="EP1777" s="1"/>
      <c r="EQ1777" s="1"/>
      <c r="ER1777" s="1"/>
      <c r="ES1777" s="1"/>
      <c r="ET1777" s="1"/>
      <c r="EU1777" s="1"/>
      <c r="EV1777" s="1"/>
      <c r="EW1777" s="1"/>
      <c r="EX1777" s="1"/>
    </row>
    <row r="1778" spans="1:154" x14ac:dyDescent="0.15">
      <c r="A1778" s="35"/>
      <c r="B1778" s="125"/>
      <c r="C1778" s="14"/>
      <c r="D1778" s="13"/>
      <c r="E1778" s="14"/>
      <c r="F1778" s="14"/>
      <c r="G1778" s="14"/>
      <c r="H1778" s="14"/>
      <c r="I1778" s="13"/>
      <c r="J1778" s="29"/>
      <c r="K1778" s="2"/>
      <c r="L1778" s="17"/>
      <c r="M1778" s="12"/>
      <c r="N1778" s="12"/>
      <c r="O1778" s="17"/>
      <c r="P1778" s="14"/>
      <c r="Q1778" s="14"/>
      <c r="R1778" s="14"/>
      <c r="S1778" s="20"/>
      <c r="T1778" s="14"/>
      <c r="U1778" s="4"/>
      <c r="V1778" s="29"/>
      <c r="W1778" s="10"/>
      <c r="X1778" s="10"/>
      <c r="Y1778" s="27"/>
      <c r="Z1778" s="3"/>
      <c r="AA1778" s="1"/>
      <c r="AB1778" s="10"/>
      <c r="AC1778" s="3"/>
      <c r="AD1778" s="3"/>
      <c r="AE1778" s="3"/>
      <c r="AF1778" s="10"/>
      <c r="AG1778" s="11"/>
      <c r="AH1778" s="10"/>
      <c r="AI1778" s="1"/>
      <c r="AJ1778" s="1"/>
      <c r="AK1778" s="1"/>
      <c r="AL1778" s="1"/>
      <c r="AM1778" s="1"/>
      <c r="AN1778" s="1"/>
      <c r="AO1778" s="1"/>
      <c r="AP1778" s="1"/>
      <c r="AQ1778" s="1"/>
      <c r="AR1778" s="1"/>
      <c r="AS1778" s="1"/>
      <c r="AT1778" s="1"/>
      <c r="AU1778" s="1"/>
      <c r="AV1778" s="1"/>
      <c r="AW1778" s="1"/>
      <c r="AX1778" s="1"/>
      <c r="AY1778" s="1"/>
      <c r="AZ1778" s="1"/>
      <c r="BA1778" s="1"/>
      <c r="BB1778" s="1"/>
      <c r="BC1778" s="1"/>
      <c r="BD1778" s="1"/>
      <c r="BE1778" s="1"/>
      <c r="BF1778" s="1"/>
      <c r="BG1778" s="1"/>
      <c r="BH1778" s="1"/>
      <c r="BI1778" s="1"/>
      <c r="BJ1778" s="1"/>
      <c r="BK1778" s="1"/>
      <c r="BL1778" s="1"/>
      <c r="BM1778" s="1"/>
      <c r="BN1778" s="1"/>
      <c r="BO1778" s="1"/>
      <c r="BP1778" s="1"/>
      <c r="BQ1778" s="1"/>
      <c r="BR1778" s="1"/>
      <c r="BS1778" s="1"/>
      <c r="BT1778" s="1"/>
      <c r="BU1778" s="1"/>
      <c r="BV1778" s="1"/>
      <c r="BW1778" s="1"/>
      <c r="BX1778" s="1"/>
      <c r="BY1778" s="1"/>
      <c r="BZ1778" s="1"/>
      <c r="CA1778" s="1"/>
      <c r="CB1778" s="1"/>
      <c r="CC1778" s="1"/>
      <c r="CD1778" s="1"/>
      <c r="CE1778" s="1"/>
      <c r="CF1778" s="1"/>
      <c r="CG1778" s="1"/>
      <c r="CH1778" s="1"/>
      <c r="CI1778" s="1"/>
      <c r="CJ1778" s="1"/>
      <c r="CK1778" s="1"/>
      <c r="CL1778" s="1"/>
      <c r="CM1778" s="1"/>
      <c r="CN1778" s="1"/>
      <c r="CO1778" s="1"/>
      <c r="CP1778" s="1"/>
      <c r="CQ1778" s="1"/>
      <c r="CR1778" s="1"/>
      <c r="CS1778" s="1"/>
      <c r="CT1778" s="1"/>
      <c r="CU1778" s="1"/>
      <c r="CV1778" s="1"/>
      <c r="CW1778" s="1"/>
      <c r="CX1778" s="1"/>
      <c r="CY1778" s="1"/>
      <c r="CZ1778" s="1"/>
      <c r="DA1778" s="1"/>
      <c r="DB1778" s="1"/>
      <c r="DC1778" s="1"/>
      <c r="DD1778" s="1"/>
      <c r="DE1778" s="1"/>
      <c r="DF1778" s="1"/>
      <c r="DG1778" s="1"/>
      <c r="DH1778" s="1"/>
      <c r="DI1778" s="1"/>
      <c r="DJ1778" s="1"/>
      <c r="DK1778" s="1"/>
      <c r="DL1778" s="1"/>
      <c r="DM1778" s="1"/>
      <c r="DN1778" s="1"/>
      <c r="DO1778" s="1"/>
      <c r="DP1778" s="1"/>
      <c r="DQ1778" s="1"/>
      <c r="DR1778" s="1"/>
      <c r="DS1778" s="1"/>
      <c r="DT1778" s="1"/>
      <c r="DU1778" s="1"/>
      <c r="DV1778" s="1"/>
      <c r="DW1778" s="1"/>
      <c r="DX1778" s="1"/>
      <c r="DY1778" s="1"/>
      <c r="DZ1778" s="1"/>
      <c r="EA1778" s="1"/>
      <c r="EB1778" s="1"/>
      <c r="EC1778" s="1"/>
      <c r="ED1778" s="1"/>
      <c r="EE1778" s="1"/>
      <c r="EF1778" s="1"/>
      <c r="EG1778" s="1"/>
      <c r="EH1778" s="1"/>
      <c r="EI1778" s="1"/>
      <c r="EJ1778" s="1"/>
      <c r="EK1778" s="1"/>
      <c r="EL1778" s="1"/>
      <c r="EM1778" s="1"/>
      <c r="EN1778" s="1"/>
      <c r="EO1778" s="1"/>
      <c r="EP1778" s="1"/>
      <c r="EQ1778" s="1"/>
      <c r="ER1778" s="1"/>
      <c r="ES1778" s="1"/>
      <c r="ET1778" s="1"/>
      <c r="EU1778" s="1"/>
      <c r="EV1778" s="1"/>
      <c r="EW1778" s="1"/>
      <c r="EX1778" s="1"/>
    </row>
    <row r="1779" spans="1:154" x14ac:dyDescent="0.15">
      <c r="A1779" s="35"/>
      <c r="B1779" s="125"/>
      <c r="C1779" s="14"/>
      <c r="D1779" s="13"/>
      <c r="E1779" s="14"/>
      <c r="F1779" s="14"/>
      <c r="G1779" s="14"/>
      <c r="H1779" s="14"/>
      <c r="I1779" s="13"/>
      <c r="J1779" s="29"/>
      <c r="K1779" s="2"/>
      <c r="L1779" s="17"/>
      <c r="M1779" s="12"/>
      <c r="N1779" s="12"/>
      <c r="O1779" s="17"/>
      <c r="P1779" s="14"/>
      <c r="Q1779" s="14"/>
      <c r="R1779" s="14"/>
      <c r="S1779" s="20"/>
      <c r="T1779" s="14"/>
      <c r="U1779" s="4"/>
      <c r="V1779" s="29"/>
      <c r="W1779" s="10"/>
      <c r="X1779" s="10"/>
      <c r="Y1779" s="27"/>
      <c r="Z1779" s="3"/>
      <c r="AA1779" s="1"/>
      <c r="AB1779" s="10"/>
      <c r="AC1779" s="3"/>
      <c r="AD1779" s="3"/>
      <c r="AE1779" s="3"/>
      <c r="AF1779" s="10"/>
      <c r="AG1779" s="11"/>
      <c r="AH1779" s="10"/>
      <c r="AI1779" s="1"/>
      <c r="AJ1779" s="1"/>
      <c r="AK1779" s="1"/>
      <c r="AL1779" s="1"/>
      <c r="AM1779" s="1"/>
      <c r="AN1779" s="1"/>
      <c r="AO1779" s="1"/>
      <c r="AP1779" s="1"/>
      <c r="AQ1779" s="1"/>
      <c r="AR1779" s="1"/>
      <c r="AS1779" s="1"/>
      <c r="AT1779" s="1"/>
      <c r="AU1779" s="1"/>
      <c r="AV1779" s="1"/>
      <c r="AW1779" s="1"/>
      <c r="AX1779" s="1"/>
      <c r="AY1779" s="1"/>
      <c r="AZ1779" s="1"/>
      <c r="BA1779" s="1"/>
      <c r="BB1779" s="1"/>
      <c r="BC1779" s="1"/>
      <c r="BD1779" s="1"/>
      <c r="BE1779" s="1"/>
      <c r="BF1779" s="1"/>
      <c r="BG1779" s="1"/>
      <c r="BH1779" s="1"/>
      <c r="BI1779" s="1"/>
      <c r="BJ1779" s="1"/>
      <c r="BK1779" s="1"/>
      <c r="BL1779" s="1"/>
      <c r="BM1779" s="1"/>
      <c r="BN1779" s="1"/>
      <c r="BO1779" s="1"/>
      <c r="BP1779" s="1"/>
      <c r="BQ1779" s="1"/>
      <c r="BR1779" s="1"/>
      <c r="BS1779" s="1"/>
      <c r="BT1779" s="1"/>
      <c r="BU1779" s="1"/>
      <c r="BV1779" s="1"/>
      <c r="BW1779" s="1"/>
      <c r="BX1779" s="1"/>
      <c r="BY1779" s="1"/>
      <c r="BZ1779" s="1"/>
      <c r="CA1779" s="1"/>
      <c r="CB1779" s="1"/>
      <c r="CC1779" s="1"/>
      <c r="CD1779" s="1"/>
      <c r="CE1779" s="1"/>
      <c r="CF1779" s="1"/>
      <c r="CG1779" s="1"/>
      <c r="CH1779" s="1"/>
      <c r="CI1779" s="1"/>
      <c r="CJ1779" s="1"/>
      <c r="CK1779" s="1"/>
      <c r="CL1779" s="1"/>
      <c r="CM1779" s="1"/>
      <c r="CN1779" s="1"/>
      <c r="CO1779" s="1"/>
      <c r="CP1779" s="1"/>
      <c r="CQ1779" s="1"/>
      <c r="CR1779" s="1"/>
      <c r="CS1779" s="1"/>
      <c r="CT1779" s="1"/>
      <c r="CU1779" s="1"/>
      <c r="CV1779" s="1"/>
      <c r="CW1779" s="1"/>
      <c r="CX1779" s="1"/>
      <c r="CY1779" s="1"/>
      <c r="CZ1779" s="1"/>
      <c r="DA1779" s="1"/>
      <c r="DB1779" s="1"/>
      <c r="DC1779" s="1"/>
      <c r="DD1779" s="1"/>
      <c r="DE1779" s="1"/>
      <c r="DF1779" s="1"/>
      <c r="DG1779" s="1"/>
      <c r="DH1779" s="1"/>
      <c r="DI1779" s="1"/>
      <c r="DJ1779" s="1"/>
      <c r="DK1779" s="1"/>
      <c r="DL1779" s="1"/>
      <c r="DM1779" s="1"/>
      <c r="DN1779" s="1"/>
      <c r="DO1779" s="1"/>
      <c r="DP1779" s="1"/>
      <c r="DQ1779" s="1"/>
      <c r="DR1779" s="1"/>
      <c r="DS1779" s="1"/>
      <c r="DT1779" s="1"/>
      <c r="DU1779" s="1"/>
      <c r="DV1779" s="1"/>
      <c r="DW1779" s="1"/>
      <c r="DX1779" s="1"/>
      <c r="DY1779" s="1"/>
      <c r="DZ1779" s="1"/>
      <c r="EA1779" s="1"/>
      <c r="EB1779" s="1"/>
      <c r="EC1779" s="1"/>
      <c r="ED1779" s="1"/>
      <c r="EE1779" s="1"/>
      <c r="EF1779" s="1"/>
      <c r="EG1779" s="1"/>
      <c r="EH1779" s="1"/>
      <c r="EI1779" s="1"/>
      <c r="EJ1779" s="1"/>
      <c r="EK1779" s="1"/>
      <c r="EL1779" s="1"/>
      <c r="EM1779" s="1"/>
      <c r="EN1779" s="1"/>
      <c r="EO1779" s="1"/>
      <c r="EP1779" s="1"/>
      <c r="EQ1779" s="1"/>
      <c r="ER1779" s="1"/>
      <c r="ES1779" s="1"/>
      <c r="ET1779" s="1"/>
      <c r="EU1779" s="1"/>
      <c r="EV1779" s="1"/>
      <c r="EW1779" s="1"/>
      <c r="EX1779" s="1"/>
    </row>
    <row r="1780" spans="1:154" x14ac:dyDescent="0.15">
      <c r="A1780" s="35"/>
      <c r="B1780" s="125"/>
      <c r="C1780" s="14"/>
      <c r="D1780" s="13"/>
      <c r="E1780" s="14"/>
      <c r="F1780" s="14"/>
      <c r="G1780" s="14"/>
      <c r="H1780" s="14"/>
      <c r="I1780" s="13"/>
      <c r="J1780" s="29"/>
      <c r="K1780" s="2"/>
      <c r="L1780" s="17"/>
      <c r="M1780" s="12"/>
      <c r="N1780" s="12"/>
      <c r="O1780" s="17"/>
      <c r="P1780" s="14"/>
      <c r="Q1780" s="14"/>
      <c r="R1780" s="14"/>
      <c r="S1780" s="20"/>
      <c r="T1780" s="14"/>
      <c r="U1780" s="4"/>
      <c r="V1780" s="29"/>
      <c r="W1780" s="10"/>
      <c r="X1780" s="10"/>
      <c r="Y1780" s="27"/>
      <c r="Z1780" s="3"/>
      <c r="AA1780" s="1"/>
      <c r="AB1780" s="10"/>
      <c r="AC1780" s="3"/>
      <c r="AD1780" s="3"/>
      <c r="AE1780" s="3"/>
      <c r="AF1780" s="10"/>
      <c r="AG1780" s="11"/>
      <c r="AH1780" s="10"/>
      <c r="AI1780" s="1"/>
      <c r="AJ1780" s="1"/>
      <c r="AK1780" s="1"/>
      <c r="AL1780" s="1"/>
      <c r="AM1780" s="1"/>
      <c r="AN1780" s="1"/>
      <c r="AO1780" s="1"/>
      <c r="AP1780" s="1"/>
      <c r="AQ1780" s="1"/>
      <c r="AR1780" s="1"/>
      <c r="AS1780" s="1"/>
      <c r="AT1780" s="1"/>
      <c r="AU1780" s="1"/>
      <c r="AV1780" s="1"/>
      <c r="AW1780" s="1"/>
      <c r="AX1780" s="1"/>
      <c r="AY1780" s="1"/>
      <c r="AZ1780" s="1"/>
      <c r="BA1780" s="1"/>
      <c r="BB1780" s="1"/>
      <c r="BC1780" s="1"/>
      <c r="BD1780" s="1"/>
      <c r="BE1780" s="1"/>
      <c r="BF1780" s="1"/>
      <c r="BG1780" s="1"/>
      <c r="BH1780" s="1"/>
      <c r="BI1780" s="1"/>
      <c r="BJ1780" s="1"/>
      <c r="BK1780" s="1"/>
      <c r="BL1780" s="1"/>
      <c r="BM1780" s="1"/>
      <c r="BN1780" s="1"/>
      <c r="BO1780" s="1"/>
      <c r="BP1780" s="1"/>
      <c r="BQ1780" s="1"/>
      <c r="BR1780" s="1"/>
      <c r="BS1780" s="1"/>
      <c r="BT1780" s="1"/>
      <c r="BU1780" s="1"/>
      <c r="BV1780" s="1"/>
      <c r="BW1780" s="1"/>
      <c r="BX1780" s="1"/>
      <c r="BY1780" s="1"/>
      <c r="BZ1780" s="1"/>
      <c r="CA1780" s="1"/>
      <c r="CB1780" s="1"/>
      <c r="CC1780" s="1"/>
      <c r="CD1780" s="1"/>
      <c r="CE1780" s="1"/>
      <c r="CF1780" s="1"/>
      <c r="CG1780" s="1"/>
      <c r="CH1780" s="1"/>
      <c r="CI1780" s="1"/>
      <c r="CJ1780" s="1"/>
      <c r="CK1780" s="1"/>
      <c r="CL1780" s="1"/>
      <c r="CM1780" s="1"/>
      <c r="CN1780" s="1"/>
      <c r="CO1780" s="1"/>
      <c r="CP1780" s="1"/>
      <c r="CQ1780" s="1"/>
      <c r="CR1780" s="1"/>
      <c r="CS1780" s="1"/>
      <c r="CT1780" s="1"/>
      <c r="CU1780" s="1"/>
      <c r="CV1780" s="1"/>
      <c r="CW1780" s="1"/>
      <c r="CX1780" s="1"/>
      <c r="CY1780" s="1"/>
      <c r="CZ1780" s="1"/>
      <c r="DA1780" s="1"/>
      <c r="DB1780" s="1"/>
      <c r="DC1780" s="1"/>
      <c r="DD1780" s="1"/>
      <c r="DE1780" s="1"/>
      <c r="DF1780" s="1"/>
      <c r="DG1780" s="1"/>
      <c r="DH1780" s="1"/>
      <c r="DI1780" s="1"/>
      <c r="DJ1780" s="1"/>
      <c r="DK1780" s="1"/>
      <c r="DL1780" s="1"/>
      <c r="DM1780" s="1"/>
      <c r="DN1780" s="1"/>
      <c r="DO1780" s="1"/>
      <c r="DP1780" s="1"/>
      <c r="DQ1780" s="1"/>
      <c r="DR1780" s="1"/>
      <c r="DS1780" s="1"/>
      <c r="DT1780" s="1"/>
      <c r="DU1780" s="1"/>
      <c r="DV1780" s="1"/>
      <c r="DW1780" s="1"/>
      <c r="DX1780" s="1"/>
      <c r="DY1780" s="1"/>
      <c r="DZ1780" s="1"/>
      <c r="EA1780" s="1"/>
      <c r="EB1780" s="1"/>
      <c r="EC1780" s="1"/>
      <c r="ED1780" s="1"/>
      <c r="EE1780" s="1"/>
      <c r="EF1780" s="1"/>
      <c r="EG1780" s="1"/>
      <c r="EH1780" s="1"/>
      <c r="EI1780" s="1"/>
      <c r="EJ1780" s="1"/>
      <c r="EK1780" s="1"/>
      <c r="EL1780" s="1"/>
      <c r="EM1780" s="1"/>
      <c r="EN1780" s="1"/>
      <c r="EO1780" s="1"/>
      <c r="EP1780" s="1"/>
      <c r="EQ1780" s="1"/>
      <c r="ER1780" s="1"/>
      <c r="ES1780" s="1"/>
      <c r="ET1780" s="1"/>
      <c r="EU1780" s="1"/>
      <c r="EV1780" s="1"/>
      <c r="EW1780" s="1"/>
      <c r="EX1780" s="1"/>
    </row>
    <row r="1781" spans="1:154" x14ac:dyDescent="0.15">
      <c r="A1781" s="35"/>
      <c r="B1781" s="125"/>
      <c r="C1781" s="14"/>
      <c r="D1781" s="13"/>
      <c r="E1781" s="14"/>
      <c r="F1781" s="14"/>
      <c r="G1781" s="14"/>
      <c r="H1781" s="14"/>
      <c r="I1781" s="13"/>
      <c r="J1781" s="29"/>
      <c r="K1781" s="2"/>
      <c r="L1781" s="17"/>
      <c r="M1781" s="12"/>
      <c r="N1781" s="12"/>
      <c r="O1781" s="17"/>
      <c r="P1781" s="14"/>
      <c r="Q1781" s="14"/>
      <c r="R1781" s="14"/>
      <c r="S1781" s="20"/>
      <c r="T1781" s="14"/>
      <c r="U1781" s="4"/>
      <c r="V1781" s="29"/>
      <c r="W1781" s="10"/>
      <c r="X1781" s="10"/>
      <c r="Y1781" s="27"/>
      <c r="Z1781" s="3"/>
      <c r="AA1781" s="1"/>
      <c r="AB1781" s="10"/>
      <c r="AC1781" s="3"/>
      <c r="AD1781" s="3"/>
      <c r="AE1781" s="3"/>
      <c r="AF1781" s="10"/>
      <c r="AG1781" s="11"/>
      <c r="AH1781" s="10"/>
      <c r="AI1781" s="1"/>
      <c r="AJ1781" s="1"/>
      <c r="AK1781" s="1"/>
      <c r="AL1781" s="1"/>
      <c r="AM1781" s="1"/>
      <c r="AN1781" s="1"/>
      <c r="AO1781" s="1"/>
      <c r="AP1781" s="1"/>
      <c r="AQ1781" s="1"/>
      <c r="AR1781" s="1"/>
      <c r="AS1781" s="1"/>
      <c r="AT1781" s="1"/>
      <c r="AU1781" s="1"/>
      <c r="AV1781" s="1"/>
      <c r="AW1781" s="1"/>
      <c r="AX1781" s="1"/>
      <c r="AY1781" s="1"/>
      <c r="AZ1781" s="1"/>
      <c r="BA1781" s="1"/>
      <c r="BB1781" s="1"/>
      <c r="BC1781" s="1"/>
      <c r="BD1781" s="1"/>
      <c r="BE1781" s="1"/>
      <c r="BF1781" s="1"/>
      <c r="BG1781" s="1"/>
      <c r="BH1781" s="1"/>
      <c r="BI1781" s="1"/>
      <c r="BJ1781" s="1"/>
      <c r="BK1781" s="1"/>
      <c r="BL1781" s="1"/>
      <c r="BM1781" s="1"/>
      <c r="BN1781" s="1"/>
      <c r="BO1781" s="1"/>
      <c r="BP1781" s="1"/>
      <c r="BQ1781" s="1"/>
      <c r="BR1781" s="1"/>
      <c r="BS1781" s="1"/>
      <c r="BT1781" s="1"/>
      <c r="BU1781" s="1"/>
      <c r="BV1781" s="1"/>
      <c r="BW1781" s="1"/>
      <c r="BX1781" s="1"/>
      <c r="BY1781" s="1"/>
      <c r="BZ1781" s="1"/>
      <c r="CA1781" s="1"/>
      <c r="CB1781" s="1"/>
      <c r="CC1781" s="1"/>
      <c r="CD1781" s="1"/>
      <c r="CE1781" s="1"/>
      <c r="CF1781" s="1"/>
      <c r="CG1781" s="1"/>
      <c r="CH1781" s="1"/>
      <c r="CI1781" s="1"/>
      <c r="CJ1781" s="1"/>
      <c r="CK1781" s="1"/>
      <c r="CL1781" s="1"/>
      <c r="CM1781" s="1"/>
      <c r="CN1781" s="1"/>
      <c r="CO1781" s="1"/>
      <c r="CP1781" s="1"/>
      <c r="CQ1781" s="1"/>
      <c r="CR1781" s="1"/>
      <c r="CS1781" s="1"/>
      <c r="CT1781" s="1"/>
      <c r="CU1781" s="1"/>
      <c r="CV1781" s="1"/>
      <c r="CW1781" s="1"/>
      <c r="CX1781" s="1"/>
      <c r="CY1781" s="1"/>
      <c r="CZ1781" s="1"/>
      <c r="DA1781" s="1"/>
      <c r="DB1781" s="1"/>
      <c r="DC1781" s="1"/>
      <c r="DD1781" s="1"/>
      <c r="DE1781" s="1"/>
      <c r="DF1781" s="1"/>
      <c r="DG1781" s="1"/>
      <c r="DH1781" s="1"/>
      <c r="DI1781" s="1"/>
      <c r="DJ1781" s="1"/>
      <c r="DK1781" s="1"/>
      <c r="DL1781" s="1"/>
      <c r="DM1781" s="1"/>
      <c r="DN1781" s="1"/>
      <c r="DO1781" s="1"/>
      <c r="DP1781" s="1"/>
      <c r="DQ1781" s="1"/>
      <c r="DR1781" s="1"/>
      <c r="DS1781" s="1"/>
      <c r="DT1781" s="1"/>
      <c r="DU1781" s="1"/>
      <c r="DV1781" s="1"/>
      <c r="DW1781" s="1"/>
      <c r="DX1781" s="1"/>
      <c r="DY1781" s="1"/>
      <c r="DZ1781" s="1"/>
      <c r="EA1781" s="1"/>
      <c r="EB1781" s="1"/>
      <c r="EC1781" s="1"/>
      <c r="ED1781" s="1"/>
      <c r="EE1781" s="1"/>
      <c r="EF1781" s="1"/>
      <c r="EG1781" s="1"/>
      <c r="EH1781" s="1"/>
      <c r="EI1781" s="1"/>
      <c r="EJ1781" s="1"/>
      <c r="EK1781" s="1"/>
      <c r="EL1781" s="1"/>
      <c r="EM1781" s="1"/>
      <c r="EN1781" s="1"/>
      <c r="EO1781" s="1"/>
      <c r="EP1781" s="1"/>
      <c r="EQ1781" s="1"/>
      <c r="ER1781" s="1"/>
      <c r="ES1781" s="1"/>
      <c r="ET1781" s="1"/>
      <c r="EU1781" s="1"/>
      <c r="EV1781" s="1"/>
      <c r="EW1781" s="1"/>
      <c r="EX1781" s="1"/>
    </row>
    <row r="1782" spans="1:154" x14ac:dyDescent="0.15">
      <c r="A1782" s="35"/>
      <c r="B1782" s="125"/>
      <c r="C1782" s="14"/>
      <c r="D1782" s="13"/>
      <c r="E1782" s="14"/>
      <c r="F1782" s="14"/>
      <c r="G1782" s="14"/>
      <c r="H1782" s="14"/>
      <c r="I1782" s="13"/>
      <c r="J1782" s="29"/>
      <c r="K1782" s="2"/>
      <c r="L1782" s="17"/>
      <c r="M1782" s="12"/>
      <c r="N1782" s="12"/>
      <c r="O1782" s="17"/>
      <c r="P1782" s="14"/>
      <c r="Q1782" s="14"/>
      <c r="R1782" s="14"/>
      <c r="S1782" s="20"/>
      <c r="T1782" s="14"/>
      <c r="U1782" s="4"/>
      <c r="V1782" s="29"/>
      <c r="W1782" s="10"/>
      <c r="X1782" s="10"/>
      <c r="Y1782" s="27"/>
      <c r="Z1782" s="3"/>
      <c r="AA1782" s="1"/>
      <c r="AB1782" s="10"/>
      <c r="AC1782" s="3"/>
      <c r="AD1782" s="3"/>
      <c r="AE1782" s="3"/>
      <c r="AF1782" s="10"/>
      <c r="AG1782" s="11"/>
      <c r="AH1782" s="10"/>
      <c r="AI1782" s="1"/>
      <c r="AJ1782" s="1"/>
      <c r="AK1782" s="1"/>
      <c r="AL1782" s="1"/>
      <c r="AM1782" s="1"/>
      <c r="AN1782" s="1"/>
      <c r="AO1782" s="1"/>
      <c r="AP1782" s="1"/>
      <c r="AQ1782" s="1"/>
      <c r="AR1782" s="1"/>
      <c r="AS1782" s="1"/>
      <c r="AT1782" s="1"/>
      <c r="AU1782" s="1"/>
      <c r="AV1782" s="1"/>
      <c r="AW1782" s="1"/>
      <c r="AX1782" s="1"/>
      <c r="AY1782" s="1"/>
      <c r="AZ1782" s="1"/>
      <c r="BA1782" s="1"/>
      <c r="BB1782" s="1"/>
      <c r="BC1782" s="1"/>
      <c r="BD1782" s="1"/>
      <c r="BE1782" s="1"/>
      <c r="BF1782" s="1"/>
      <c r="BG1782" s="1"/>
      <c r="BH1782" s="1"/>
      <c r="BI1782" s="1"/>
      <c r="BJ1782" s="1"/>
      <c r="BK1782" s="1"/>
      <c r="BL1782" s="1"/>
      <c r="BM1782" s="1"/>
      <c r="BN1782" s="1"/>
      <c r="BO1782" s="1"/>
      <c r="BP1782" s="1"/>
      <c r="BQ1782" s="1"/>
      <c r="BR1782" s="1"/>
      <c r="BS1782" s="1"/>
      <c r="BT1782" s="1"/>
      <c r="BU1782" s="1"/>
      <c r="BV1782" s="1"/>
      <c r="BW1782" s="1"/>
      <c r="BX1782" s="1"/>
      <c r="BY1782" s="1"/>
      <c r="BZ1782" s="1"/>
      <c r="CA1782" s="1"/>
      <c r="CB1782" s="1"/>
      <c r="CC1782" s="1"/>
      <c r="CD1782" s="1"/>
      <c r="CE1782" s="1"/>
      <c r="CF1782" s="1"/>
      <c r="CG1782" s="1"/>
      <c r="CH1782" s="1"/>
      <c r="CI1782" s="1"/>
      <c r="CJ1782" s="1"/>
      <c r="CK1782" s="1"/>
      <c r="CL1782" s="1"/>
      <c r="CM1782" s="1"/>
      <c r="CN1782" s="1"/>
      <c r="CO1782" s="1"/>
      <c r="CP1782" s="1"/>
      <c r="CQ1782" s="1"/>
      <c r="CR1782" s="1"/>
      <c r="CS1782" s="1"/>
      <c r="CT1782" s="1"/>
      <c r="CU1782" s="1"/>
      <c r="CV1782" s="1"/>
      <c r="CW1782" s="1"/>
      <c r="CX1782" s="1"/>
      <c r="CY1782" s="1"/>
      <c r="CZ1782" s="1"/>
      <c r="DA1782" s="1"/>
      <c r="DB1782" s="1"/>
      <c r="DC1782" s="1"/>
      <c r="DD1782" s="1"/>
      <c r="DE1782" s="1"/>
      <c r="DF1782" s="1"/>
      <c r="DG1782" s="1"/>
      <c r="DH1782" s="1"/>
      <c r="DI1782" s="1"/>
      <c r="DJ1782" s="1"/>
      <c r="DK1782" s="1"/>
      <c r="DL1782" s="1"/>
      <c r="DM1782" s="1"/>
      <c r="DN1782" s="1"/>
      <c r="DO1782" s="1"/>
      <c r="DP1782" s="1"/>
      <c r="DQ1782" s="1"/>
      <c r="DR1782" s="1"/>
      <c r="DS1782" s="1"/>
      <c r="DT1782" s="1"/>
      <c r="DU1782" s="1"/>
      <c r="DV1782" s="1"/>
      <c r="DW1782" s="1"/>
      <c r="DX1782" s="1"/>
      <c r="DY1782" s="1"/>
      <c r="DZ1782" s="1"/>
      <c r="EA1782" s="1"/>
      <c r="EB1782" s="1"/>
      <c r="EC1782" s="1"/>
      <c r="ED1782" s="1"/>
      <c r="EE1782" s="1"/>
      <c r="EF1782" s="1"/>
      <c r="EG1782" s="1"/>
      <c r="EH1782" s="1"/>
      <c r="EI1782" s="1"/>
      <c r="EJ1782" s="1"/>
      <c r="EK1782" s="1"/>
      <c r="EL1782" s="1"/>
      <c r="EM1782" s="1"/>
      <c r="EN1782" s="1"/>
      <c r="EO1782" s="1"/>
      <c r="EP1782" s="1"/>
      <c r="EQ1782" s="1"/>
      <c r="ER1782" s="1"/>
      <c r="ES1782" s="1"/>
      <c r="ET1782" s="1"/>
      <c r="EU1782" s="1"/>
      <c r="EV1782" s="1"/>
      <c r="EW1782" s="1"/>
      <c r="EX1782" s="1"/>
    </row>
    <row r="1783" spans="1:154" x14ac:dyDescent="0.15">
      <c r="A1783" s="35"/>
      <c r="B1783" s="125"/>
      <c r="C1783" s="14"/>
      <c r="D1783" s="13"/>
      <c r="E1783" s="14"/>
      <c r="F1783" s="14"/>
      <c r="G1783" s="14"/>
      <c r="H1783" s="14"/>
      <c r="I1783" s="13"/>
      <c r="J1783" s="29"/>
      <c r="K1783" s="2"/>
      <c r="L1783" s="17"/>
      <c r="M1783" s="12"/>
      <c r="N1783" s="12"/>
      <c r="O1783" s="17"/>
      <c r="P1783" s="14"/>
      <c r="Q1783" s="14"/>
      <c r="R1783" s="14"/>
      <c r="S1783" s="20"/>
      <c r="T1783" s="14"/>
      <c r="U1783" s="4"/>
      <c r="V1783" s="29"/>
      <c r="W1783" s="10"/>
      <c r="X1783" s="10"/>
      <c r="Y1783" s="27"/>
      <c r="Z1783" s="3"/>
      <c r="AA1783" s="1"/>
      <c r="AB1783" s="10"/>
      <c r="AC1783" s="3"/>
      <c r="AD1783" s="3"/>
      <c r="AE1783" s="3"/>
      <c r="AF1783" s="10"/>
      <c r="AG1783" s="11"/>
      <c r="AH1783" s="10"/>
      <c r="AI1783" s="1"/>
      <c r="AJ1783" s="1"/>
      <c r="AK1783" s="1"/>
      <c r="AL1783" s="1"/>
      <c r="AM1783" s="1"/>
      <c r="AN1783" s="1"/>
      <c r="AO1783" s="1"/>
      <c r="AP1783" s="1"/>
      <c r="AQ1783" s="1"/>
      <c r="AR1783" s="1"/>
      <c r="AS1783" s="1"/>
      <c r="AT1783" s="1"/>
      <c r="AU1783" s="1"/>
      <c r="AV1783" s="1"/>
      <c r="AW1783" s="1"/>
      <c r="AX1783" s="1"/>
      <c r="AY1783" s="1"/>
      <c r="AZ1783" s="1"/>
      <c r="BA1783" s="1"/>
      <c r="BB1783" s="1"/>
      <c r="BC1783" s="1"/>
      <c r="BD1783" s="1"/>
      <c r="BE1783" s="1"/>
      <c r="BF1783" s="1"/>
      <c r="BG1783" s="1"/>
      <c r="BH1783" s="1"/>
      <c r="BI1783" s="1"/>
      <c r="BJ1783" s="1"/>
      <c r="BK1783" s="1"/>
      <c r="BL1783" s="1"/>
      <c r="BM1783" s="1"/>
      <c r="BN1783" s="1"/>
      <c r="BO1783" s="1"/>
      <c r="BP1783" s="1"/>
      <c r="BQ1783" s="1"/>
      <c r="BR1783" s="1"/>
      <c r="BS1783" s="1"/>
      <c r="BT1783" s="1"/>
      <c r="BU1783" s="1"/>
      <c r="BV1783" s="1"/>
      <c r="BW1783" s="1"/>
      <c r="BX1783" s="1"/>
      <c r="BY1783" s="1"/>
      <c r="BZ1783" s="1"/>
      <c r="CA1783" s="1"/>
      <c r="CB1783" s="1"/>
      <c r="CC1783" s="1"/>
      <c r="CD1783" s="1"/>
      <c r="CE1783" s="1"/>
      <c r="CF1783" s="1"/>
      <c r="CG1783" s="1"/>
      <c r="CH1783" s="1"/>
      <c r="CI1783" s="1"/>
      <c r="CJ1783" s="1"/>
      <c r="CK1783" s="1"/>
      <c r="CL1783" s="1"/>
      <c r="CM1783" s="1"/>
      <c r="CN1783" s="1"/>
      <c r="CO1783" s="1"/>
      <c r="CP1783" s="1"/>
      <c r="CQ1783" s="1"/>
      <c r="CR1783" s="1"/>
      <c r="CS1783" s="1"/>
      <c r="CT1783" s="1"/>
      <c r="CU1783" s="1"/>
      <c r="CV1783" s="1"/>
      <c r="CW1783" s="1"/>
      <c r="CX1783" s="1"/>
      <c r="CY1783" s="1"/>
      <c r="CZ1783" s="1"/>
      <c r="DA1783" s="1"/>
      <c r="DB1783" s="1"/>
      <c r="DC1783" s="1"/>
      <c r="DD1783" s="1"/>
      <c r="DE1783" s="1"/>
      <c r="DF1783" s="1"/>
      <c r="DG1783" s="1"/>
      <c r="DH1783" s="1"/>
      <c r="DI1783" s="1"/>
      <c r="DJ1783" s="1"/>
      <c r="DK1783" s="1"/>
      <c r="DL1783" s="1"/>
      <c r="DM1783" s="1"/>
      <c r="DN1783" s="1"/>
      <c r="DO1783" s="1"/>
      <c r="DP1783" s="1"/>
      <c r="DQ1783" s="1"/>
      <c r="DR1783" s="1"/>
      <c r="DS1783" s="1"/>
      <c r="DT1783" s="1"/>
      <c r="DU1783" s="1"/>
      <c r="DV1783" s="1"/>
      <c r="DW1783" s="1"/>
      <c r="DX1783" s="1"/>
      <c r="DY1783" s="1"/>
      <c r="DZ1783" s="1"/>
      <c r="EA1783" s="1"/>
      <c r="EB1783" s="1"/>
      <c r="EC1783" s="1"/>
      <c r="ED1783" s="1"/>
      <c r="EE1783" s="1"/>
      <c r="EF1783" s="1"/>
      <c r="EG1783" s="1"/>
      <c r="EH1783" s="1"/>
      <c r="EI1783" s="1"/>
      <c r="EJ1783" s="1"/>
      <c r="EK1783" s="1"/>
      <c r="EL1783" s="1"/>
      <c r="EM1783" s="1"/>
      <c r="EN1783" s="1"/>
      <c r="EO1783" s="1"/>
      <c r="EP1783" s="1"/>
      <c r="EQ1783" s="1"/>
      <c r="ER1783" s="1"/>
      <c r="ES1783" s="1"/>
      <c r="ET1783" s="1"/>
      <c r="EU1783" s="1"/>
      <c r="EV1783" s="1"/>
      <c r="EW1783" s="1"/>
      <c r="EX1783" s="1"/>
    </row>
    <row r="1784" spans="1:154" x14ac:dyDescent="0.15">
      <c r="A1784" s="35"/>
      <c r="B1784" s="125"/>
      <c r="C1784" s="14"/>
      <c r="D1784" s="13"/>
      <c r="E1784" s="14"/>
      <c r="F1784" s="14"/>
      <c r="G1784" s="14"/>
      <c r="H1784" s="14"/>
      <c r="I1784" s="13"/>
      <c r="J1784" s="29"/>
      <c r="K1784" s="2"/>
      <c r="L1784" s="17"/>
      <c r="M1784" s="12"/>
      <c r="N1784" s="12"/>
      <c r="O1784" s="17"/>
      <c r="P1784" s="14"/>
      <c r="Q1784" s="14"/>
      <c r="R1784" s="14"/>
      <c r="S1784" s="20"/>
      <c r="T1784" s="14"/>
      <c r="U1784" s="4"/>
      <c r="V1784" s="29"/>
      <c r="W1784" s="10"/>
      <c r="X1784" s="10"/>
      <c r="Y1784" s="27"/>
      <c r="Z1784" s="3"/>
      <c r="AA1784" s="1"/>
      <c r="AB1784" s="10"/>
      <c r="AC1784" s="3"/>
      <c r="AD1784" s="3"/>
      <c r="AE1784" s="3"/>
      <c r="AF1784" s="10"/>
      <c r="AG1784" s="11"/>
      <c r="AH1784" s="10"/>
      <c r="AI1784" s="1"/>
      <c r="AJ1784" s="1"/>
      <c r="AK1784" s="1"/>
      <c r="AL1784" s="1"/>
      <c r="AM1784" s="1"/>
      <c r="AN1784" s="1"/>
      <c r="AO1784" s="1"/>
      <c r="AP1784" s="1"/>
      <c r="AQ1784" s="1"/>
      <c r="AR1784" s="1"/>
      <c r="AS1784" s="1"/>
      <c r="AT1784" s="1"/>
      <c r="AU1784" s="1"/>
      <c r="AV1784" s="1"/>
      <c r="AW1784" s="1"/>
      <c r="AX1784" s="1"/>
      <c r="AY1784" s="1"/>
      <c r="AZ1784" s="1"/>
      <c r="BA1784" s="1"/>
      <c r="BB1784" s="1"/>
      <c r="BC1784" s="1"/>
      <c r="BD1784" s="1"/>
      <c r="BE1784" s="1"/>
      <c r="BF1784" s="1"/>
      <c r="BG1784" s="1"/>
      <c r="BH1784" s="1"/>
      <c r="BI1784" s="1"/>
      <c r="BJ1784" s="1"/>
      <c r="BK1784" s="1"/>
      <c r="BL1784" s="1"/>
      <c r="BM1784" s="1"/>
      <c r="BN1784" s="1"/>
      <c r="BO1784" s="1"/>
      <c r="BP1784" s="1"/>
      <c r="BQ1784" s="1"/>
      <c r="BR1784" s="1"/>
      <c r="BS1784" s="1"/>
      <c r="BT1784" s="1"/>
      <c r="BU1784" s="1"/>
      <c r="BV1784" s="1"/>
      <c r="BW1784" s="1"/>
      <c r="BX1784" s="1"/>
      <c r="BY1784" s="1"/>
      <c r="BZ1784" s="1"/>
      <c r="CA1784" s="1"/>
      <c r="CB1784" s="1"/>
      <c r="CC1784" s="1"/>
      <c r="CD1784" s="1"/>
      <c r="CE1784" s="1"/>
      <c r="CF1784" s="1"/>
      <c r="CG1784" s="1"/>
      <c r="CH1784" s="1"/>
      <c r="CI1784" s="1"/>
      <c r="CJ1784" s="1"/>
      <c r="CK1784" s="1"/>
      <c r="CL1784" s="1"/>
      <c r="CM1784" s="1"/>
      <c r="CN1784" s="1"/>
      <c r="CO1784" s="1"/>
      <c r="CP1784" s="1"/>
      <c r="CQ1784" s="1"/>
      <c r="CR1784" s="1"/>
      <c r="CS1784" s="1"/>
      <c r="CT1784" s="1"/>
      <c r="CU1784" s="1"/>
      <c r="CV1784" s="1"/>
      <c r="CW1784" s="1"/>
      <c r="CX1784" s="1"/>
      <c r="CY1784" s="1"/>
      <c r="CZ1784" s="1"/>
      <c r="DA1784" s="1"/>
      <c r="DB1784" s="1"/>
      <c r="DC1784" s="1"/>
      <c r="DD1784" s="1"/>
      <c r="DE1784" s="1"/>
      <c r="DF1784" s="1"/>
      <c r="DG1784" s="1"/>
      <c r="DH1784" s="1"/>
      <c r="DI1784" s="1"/>
      <c r="DJ1784" s="1"/>
      <c r="DK1784" s="1"/>
      <c r="DL1784" s="1"/>
      <c r="DM1784" s="1"/>
      <c r="DN1784" s="1"/>
      <c r="DO1784" s="1"/>
      <c r="DP1784" s="1"/>
      <c r="DQ1784" s="1"/>
      <c r="DR1784" s="1"/>
      <c r="DS1784" s="1"/>
      <c r="DT1784" s="1"/>
      <c r="DU1784" s="1"/>
      <c r="DV1784" s="1"/>
      <c r="DW1784" s="1"/>
      <c r="DX1784" s="1"/>
      <c r="DY1784" s="1"/>
      <c r="DZ1784" s="1"/>
      <c r="EA1784" s="1"/>
      <c r="EB1784" s="1"/>
      <c r="EC1784" s="1"/>
      <c r="ED1784" s="1"/>
      <c r="EE1784" s="1"/>
      <c r="EF1784" s="1"/>
      <c r="EG1784" s="1"/>
      <c r="EH1784" s="1"/>
      <c r="EI1784" s="1"/>
      <c r="EJ1784" s="1"/>
      <c r="EK1784" s="1"/>
      <c r="EL1784" s="1"/>
      <c r="EM1784" s="1"/>
      <c r="EN1784" s="1"/>
      <c r="EO1784" s="1"/>
      <c r="EP1784" s="1"/>
      <c r="EQ1784" s="1"/>
      <c r="ER1784" s="1"/>
      <c r="ES1784" s="1"/>
      <c r="ET1784" s="1"/>
      <c r="EU1784" s="1"/>
      <c r="EV1784" s="1"/>
      <c r="EW1784" s="1"/>
      <c r="EX1784" s="1"/>
    </row>
    <row r="1785" spans="1:154" x14ac:dyDescent="0.15">
      <c r="A1785" s="35"/>
      <c r="B1785" s="125"/>
      <c r="C1785" s="14"/>
      <c r="D1785" s="13"/>
      <c r="E1785" s="14"/>
      <c r="F1785" s="14"/>
      <c r="G1785" s="14"/>
      <c r="H1785" s="14"/>
      <c r="I1785" s="13"/>
      <c r="J1785" s="29"/>
      <c r="K1785" s="2"/>
      <c r="L1785" s="17"/>
      <c r="M1785" s="12"/>
      <c r="N1785" s="12"/>
      <c r="O1785" s="17"/>
      <c r="P1785" s="14"/>
      <c r="Q1785" s="14"/>
      <c r="R1785" s="14"/>
      <c r="S1785" s="20"/>
      <c r="T1785" s="14"/>
      <c r="U1785" s="4"/>
      <c r="V1785" s="29"/>
      <c r="W1785" s="10"/>
      <c r="X1785" s="10"/>
      <c r="Y1785" s="27"/>
      <c r="Z1785" s="3"/>
      <c r="AA1785" s="1"/>
      <c r="AB1785" s="10"/>
      <c r="AC1785" s="3"/>
      <c r="AD1785" s="3"/>
      <c r="AE1785" s="3"/>
      <c r="AF1785" s="10"/>
      <c r="AG1785" s="11"/>
      <c r="AH1785" s="10"/>
      <c r="AI1785" s="1"/>
      <c r="AJ1785" s="1"/>
      <c r="AK1785" s="1"/>
      <c r="AL1785" s="1"/>
      <c r="AM1785" s="1"/>
      <c r="AN1785" s="1"/>
      <c r="AO1785" s="1"/>
      <c r="AP1785" s="1"/>
      <c r="AQ1785" s="1"/>
      <c r="AR1785" s="1"/>
      <c r="AS1785" s="1"/>
      <c r="AT1785" s="1"/>
      <c r="AU1785" s="1"/>
      <c r="AV1785" s="1"/>
      <c r="AW1785" s="1"/>
      <c r="AX1785" s="1"/>
      <c r="AY1785" s="1"/>
      <c r="AZ1785" s="1"/>
      <c r="BA1785" s="1"/>
      <c r="BB1785" s="1"/>
      <c r="BC1785" s="1"/>
      <c r="BD1785" s="1"/>
      <c r="BE1785" s="1"/>
      <c r="BF1785" s="1"/>
      <c r="BG1785" s="1"/>
      <c r="BH1785" s="1"/>
      <c r="BI1785" s="1"/>
      <c r="BJ1785" s="1"/>
      <c r="BK1785" s="1"/>
      <c r="BL1785" s="1"/>
      <c r="BM1785" s="1"/>
      <c r="BN1785" s="1"/>
      <c r="BO1785" s="1"/>
      <c r="BP1785" s="1"/>
      <c r="BQ1785" s="1"/>
      <c r="BR1785" s="1"/>
      <c r="BS1785" s="1"/>
      <c r="BT1785" s="1"/>
      <c r="BU1785" s="1"/>
      <c r="BV1785" s="1"/>
      <c r="BW1785" s="1"/>
      <c r="BX1785" s="1"/>
      <c r="BY1785" s="1"/>
      <c r="BZ1785" s="1"/>
      <c r="CA1785" s="1"/>
      <c r="CB1785" s="1"/>
      <c r="CC1785" s="1"/>
      <c r="CD1785" s="1"/>
      <c r="CE1785" s="1"/>
      <c r="CF1785" s="1"/>
      <c r="CG1785" s="1"/>
      <c r="CH1785" s="1"/>
      <c r="CI1785" s="1"/>
      <c r="CJ1785" s="1"/>
      <c r="CK1785" s="1"/>
      <c r="CL1785" s="1"/>
      <c r="CM1785" s="1"/>
      <c r="CN1785" s="1"/>
      <c r="CO1785" s="1"/>
      <c r="CP1785" s="1"/>
      <c r="CQ1785" s="1"/>
      <c r="CR1785" s="1"/>
      <c r="CS1785" s="1"/>
      <c r="CT1785" s="1"/>
      <c r="CU1785" s="1"/>
      <c r="CV1785" s="1"/>
      <c r="CW1785" s="1"/>
      <c r="CX1785" s="1"/>
      <c r="CY1785" s="1"/>
      <c r="CZ1785" s="1"/>
      <c r="DA1785" s="1"/>
      <c r="DB1785" s="1"/>
      <c r="DC1785" s="1"/>
      <c r="DD1785" s="1"/>
      <c r="DE1785" s="1"/>
      <c r="DF1785" s="1"/>
      <c r="DG1785" s="1"/>
      <c r="DH1785" s="1"/>
      <c r="DI1785" s="1"/>
      <c r="DJ1785" s="1"/>
      <c r="DK1785" s="1"/>
      <c r="DL1785" s="1"/>
      <c r="DM1785" s="1"/>
      <c r="DN1785" s="1"/>
      <c r="DO1785" s="1"/>
      <c r="DP1785" s="1"/>
      <c r="DQ1785" s="1"/>
      <c r="DR1785" s="1"/>
      <c r="DS1785" s="1"/>
      <c r="DT1785" s="1"/>
      <c r="DU1785" s="1"/>
      <c r="DV1785" s="1"/>
      <c r="DW1785" s="1"/>
      <c r="DX1785" s="1"/>
      <c r="DY1785" s="1"/>
      <c r="DZ1785" s="1"/>
      <c r="EA1785" s="1"/>
      <c r="EB1785" s="1"/>
      <c r="EC1785" s="1"/>
      <c r="ED1785" s="1"/>
      <c r="EE1785" s="1"/>
      <c r="EF1785" s="1"/>
      <c r="EG1785" s="1"/>
      <c r="EH1785" s="1"/>
      <c r="EI1785" s="1"/>
      <c r="EJ1785" s="1"/>
      <c r="EK1785" s="1"/>
      <c r="EL1785" s="1"/>
      <c r="EM1785" s="1"/>
      <c r="EN1785" s="1"/>
      <c r="EO1785" s="1"/>
      <c r="EP1785" s="1"/>
      <c r="EQ1785" s="1"/>
      <c r="ER1785" s="1"/>
      <c r="ES1785" s="1"/>
      <c r="ET1785" s="1"/>
      <c r="EU1785" s="1"/>
      <c r="EV1785" s="1"/>
      <c r="EW1785" s="1"/>
      <c r="EX1785" s="1"/>
    </row>
    <row r="1786" spans="1:154" x14ac:dyDescent="0.15">
      <c r="A1786" s="35"/>
      <c r="B1786" s="125"/>
      <c r="C1786" s="14"/>
      <c r="D1786" s="13"/>
      <c r="E1786" s="14"/>
      <c r="F1786" s="14"/>
      <c r="G1786" s="14"/>
      <c r="H1786" s="14"/>
      <c r="I1786" s="13"/>
      <c r="J1786" s="29"/>
      <c r="K1786" s="2"/>
      <c r="L1786" s="17"/>
      <c r="M1786" s="12"/>
      <c r="N1786" s="12"/>
      <c r="O1786" s="17"/>
      <c r="P1786" s="14"/>
      <c r="Q1786" s="14"/>
      <c r="R1786" s="14"/>
      <c r="S1786" s="20"/>
      <c r="T1786" s="14"/>
      <c r="U1786" s="4"/>
      <c r="V1786" s="29"/>
      <c r="W1786" s="10"/>
      <c r="X1786" s="10"/>
      <c r="Y1786" s="27"/>
      <c r="Z1786" s="3"/>
      <c r="AA1786" s="1"/>
      <c r="AB1786" s="10"/>
      <c r="AC1786" s="3"/>
      <c r="AD1786" s="3"/>
      <c r="AE1786" s="3"/>
      <c r="AF1786" s="10"/>
      <c r="AG1786" s="11"/>
      <c r="AH1786" s="10"/>
      <c r="AI1786" s="1"/>
      <c r="AJ1786" s="1"/>
      <c r="AK1786" s="1"/>
      <c r="AL1786" s="1"/>
      <c r="AM1786" s="1"/>
      <c r="AN1786" s="1"/>
      <c r="AO1786" s="1"/>
      <c r="AP1786" s="1"/>
      <c r="AQ1786" s="1"/>
      <c r="AR1786" s="1"/>
      <c r="AS1786" s="1"/>
      <c r="AT1786" s="1"/>
      <c r="AU1786" s="1"/>
      <c r="AV1786" s="1"/>
      <c r="AW1786" s="1"/>
      <c r="AX1786" s="1"/>
      <c r="AY1786" s="1"/>
      <c r="AZ1786" s="1"/>
      <c r="BA1786" s="1"/>
      <c r="BB1786" s="1"/>
      <c r="BC1786" s="1"/>
      <c r="BD1786" s="1"/>
      <c r="BE1786" s="1"/>
      <c r="BF1786" s="1"/>
      <c r="BG1786" s="1"/>
      <c r="BH1786" s="1"/>
      <c r="BI1786" s="1"/>
      <c r="BJ1786" s="1"/>
      <c r="BK1786" s="1"/>
      <c r="BL1786" s="1"/>
      <c r="BM1786" s="1"/>
      <c r="BN1786" s="1"/>
      <c r="BO1786" s="1"/>
      <c r="BP1786" s="1"/>
      <c r="BQ1786" s="1"/>
      <c r="BR1786" s="1"/>
      <c r="BS1786" s="1"/>
      <c r="BT1786" s="1"/>
      <c r="BU1786" s="1"/>
      <c r="BV1786" s="1"/>
      <c r="BW1786" s="1"/>
      <c r="BX1786" s="1"/>
      <c r="BY1786" s="1"/>
      <c r="BZ1786" s="1"/>
      <c r="CA1786" s="1"/>
      <c r="CB1786" s="1"/>
      <c r="CC1786" s="1"/>
      <c r="CD1786" s="1"/>
      <c r="CE1786" s="1"/>
      <c r="CF1786" s="1"/>
      <c r="CG1786" s="1"/>
      <c r="CH1786" s="1"/>
      <c r="CI1786" s="1"/>
      <c r="CJ1786" s="1"/>
      <c r="CK1786" s="1"/>
      <c r="CL1786" s="1"/>
      <c r="CM1786" s="1"/>
      <c r="CN1786" s="1"/>
      <c r="CO1786" s="1"/>
      <c r="CP1786" s="1"/>
      <c r="CQ1786" s="1"/>
      <c r="CR1786" s="1"/>
      <c r="CS1786" s="1"/>
      <c r="CT1786" s="1"/>
      <c r="CU1786" s="1"/>
      <c r="CV1786" s="1"/>
      <c r="CW1786" s="1"/>
      <c r="CX1786" s="1"/>
      <c r="CY1786" s="1"/>
      <c r="CZ1786" s="1"/>
      <c r="DA1786" s="1"/>
      <c r="DB1786" s="1"/>
      <c r="DC1786" s="1"/>
      <c r="DD1786" s="1"/>
      <c r="DE1786" s="1"/>
      <c r="DF1786" s="1"/>
      <c r="DG1786" s="1"/>
      <c r="DH1786" s="1"/>
      <c r="DI1786" s="1"/>
      <c r="DJ1786" s="1"/>
      <c r="DK1786" s="1"/>
      <c r="DL1786" s="1"/>
      <c r="DM1786" s="1"/>
      <c r="DN1786" s="1"/>
      <c r="DO1786" s="1"/>
      <c r="DP1786" s="1"/>
      <c r="DQ1786" s="1"/>
      <c r="DR1786" s="1"/>
      <c r="DS1786" s="1"/>
      <c r="DT1786" s="1"/>
      <c r="DU1786" s="1"/>
      <c r="DV1786" s="1"/>
      <c r="DW1786" s="1"/>
      <c r="DX1786" s="1"/>
      <c r="DY1786" s="1"/>
      <c r="DZ1786" s="1"/>
      <c r="EA1786" s="1"/>
      <c r="EB1786" s="1"/>
      <c r="EC1786" s="1"/>
      <c r="ED1786" s="1"/>
      <c r="EE1786" s="1"/>
      <c r="EF1786" s="1"/>
      <c r="EG1786" s="1"/>
      <c r="EH1786" s="1"/>
      <c r="EI1786" s="1"/>
      <c r="EJ1786" s="1"/>
      <c r="EK1786" s="1"/>
      <c r="EL1786" s="1"/>
      <c r="EM1786" s="1"/>
      <c r="EN1786" s="1"/>
      <c r="EO1786" s="1"/>
      <c r="EP1786" s="1"/>
      <c r="EQ1786" s="1"/>
      <c r="ER1786" s="1"/>
      <c r="ES1786" s="1"/>
      <c r="ET1786" s="1"/>
      <c r="EU1786" s="1"/>
      <c r="EV1786" s="1"/>
      <c r="EW1786" s="1"/>
      <c r="EX1786" s="1"/>
    </row>
    <row r="1787" spans="1:154" x14ac:dyDescent="0.15">
      <c r="A1787" s="35"/>
      <c r="B1787" s="125"/>
      <c r="C1787" s="14"/>
      <c r="D1787" s="13"/>
      <c r="E1787" s="14"/>
      <c r="F1787" s="14"/>
      <c r="G1787" s="14"/>
      <c r="H1787" s="14"/>
      <c r="I1787" s="13"/>
      <c r="J1787" s="29"/>
      <c r="K1787" s="2"/>
      <c r="L1787" s="17"/>
      <c r="M1787" s="12"/>
      <c r="N1787" s="12"/>
      <c r="O1787" s="17"/>
      <c r="P1787" s="14"/>
      <c r="Q1787" s="14"/>
      <c r="R1787" s="14"/>
      <c r="S1787" s="20"/>
      <c r="T1787" s="14"/>
      <c r="U1787" s="4"/>
      <c r="V1787" s="29"/>
      <c r="W1787" s="10"/>
      <c r="X1787" s="10"/>
      <c r="Y1787" s="27"/>
      <c r="Z1787" s="3"/>
      <c r="AA1787" s="1"/>
      <c r="AB1787" s="10"/>
      <c r="AC1787" s="3"/>
      <c r="AD1787" s="3"/>
      <c r="AE1787" s="3"/>
      <c r="AF1787" s="10"/>
      <c r="AG1787" s="11"/>
      <c r="AH1787" s="10"/>
      <c r="AI1787" s="1"/>
      <c r="AJ1787" s="1"/>
      <c r="AK1787" s="1"/>
      <c r="AL1787" s="1"/>
      <c r="AM1787" s="1"/>
      <c r="AN1787" s="1"/>
      <c r="AO1787" s="1"/>
      <c r="AP1787" s="1"/>
      <c r="AQ1787" s="1"/>
      <c r="AR1787" s="1"/>
      <c r="AS1787" s="1"/>
      <c r="AT1787" s="1"/>
      <c r="AU1787" s="1"/>
      <c r="AV1787" s="1"/>
      <c r="AW1787" s="1"/>
      <c r="AX1787" s="1"/>
      <c r="AY1787" s="1"/>
      <c r="AZ1787" s="1"/>
      <c r="BA1787" s="1"/>
      <c r="BB1787" s="1"/>
      <c r="BC1787" s="1"/>
      <c r="BD1787" s="1"/>
      <c r="BE1787" s="1"/>
      <c r="BF1787" s="1"/>
      <c r="BG1787" s="1"/>
      <c r="BH1787" s="1"/>
      <c r="BI1787" s="1"/>
      <c r="BJ1787" s="1"/>
      <c r="BK1787" s="1"/>
      <c r="BL1787" s="1"/>
      <c r="BM1787" s="1"/>
      <c r="BN1787" s="1"/>
      <c r="BO1787" s="1"/>
      <c r="BP1787" s="1"/>
      <c r="BQ1787" s="1"/>
      <c r="BR1787" s="1"/>
      <c r="BS1787" s="1"/>
      <c r="BT1787" s="1"/>
      <c r="BU1787" s="1"/>
      <c r="BV1787" s="1"/>
      <c r="BW1787" s="1"/>
      <c r="BX1787" s="1"/>
      <c r="BY1787" s="1"/>
      <c r="BZ1787" s="1"/>
      <c r="CA1787" s="1"/>
      <c r="CB1787" s="1"/>
      <c r="CC1787" s="1"/>
      <c r="CD1787" s="1"/>
      <c r="CE1787" s="1"/>
      <c r="CF1787" s="1"/>
      <c r="CG1787" s="1"/>
      <c r="CH1787" s="1"/>
      <c r="CI1787" s="1"/>
      <c r="CJ1787" s="1"/>
      <c r="CK1787" s="1"/>
      <c r="CL1787" s="1"/>
      <c r="CM1787" s="1"/>
      <c r="CN1787" s="1"/>
      <c r="CO1787" s="1"/>
      <c r="CP1787" s="1"/>
      <c r="CQ1787" s="1"/>
      <c r="CR1787" s="1"/>
      <c r="CS1787" s="1"/>
      <c r="CT1787" s="1"/>
      <c r="CU1787" s="1"/>
      <c r="CV1787" s="1"/>
      <c r="CW1787" s="1"/>
      <c r="CX1787" s="1"/>
      <c r="CY1787" s="1"/>
      <c r="CZ1787" s="1"/>
      <c r="DA1787" s="1"/>
      <c r="DB1787" s="1"/>
      <c r="DC1787" s="1"/>
      <c r="DD1787" s="1"/>
      <c r="DE1787" s="1"/>
      <c r="DF1787" s="1"/>
      <c r="DG1787" s="1"/>
      <c r="DH1787" s="1"/>
      <c r="DI1787" s="1"/>
      <c r="DJ1787" s="1"/>
      <c r="DK1787" s="1"/>
      <c r="DL1787" s="1"/>
      <c r="DM1787" s="1"/>
      <c r="DN1787" s="1"/>
      <c r="DO1787" s="1"/>
      <c r="DP1787" s="1"/>
      <c r="DQ1787" s="1"/>
      <c r="DR1787" s="1"/>
      <c r="DS1787" s="1"/>
      <c r="DT1787" s="1"/>
      <c r="DU1787" s="1"/>
      <c r="DV1787" s="1"/>
      <c r="DW1787" s="1"/>
      <c r="DX1787" s="1"/>
      <c r="DY1787" s="1"/>
      <c r="DZ1787" s="1"/>
      <c r="EA1787" s="1"/>
      <c r="EB1787" s="1"/>
      <c r="EC1787" s="1"/>
      <c r="ED1787" s="1"/>
      <c r="EE1787" s="1"/>
      <c r="EF1787" s="1"/>
      <c r="EG1787" s="1"/>
      <c r="EH1787" s="1"/>
      <c r="EI1787" s="1"/>
      <c r="EJ1787" s="1"/>
      <c r="EK1787" s="1"/>
      <c r="EL1787" s="1"/>
      <c r="EM1787" s="1"/>
      <c r="EN1787" s="1"/>
      <c r="EO1787" s="1"/>
      <c r="EP1787" s="1"/>
      <c r="EQ1787" s="1"/>
      <c r="ER1787" s="1"/>
      <c r="ES1787" s="1"/>
      <c r="ET1787" s="1"/>
      <c r="EU1787" s="1"/>
      <c r="EV1787" s="1"/>
      <c r="EW1787" s="1"/>
      <c r="EX1787" s="1"/>
    </row>
    <row r="1788" spans="1:154" x14ac:dyDescent="0.15">
      <c r="A1788" s="35"/>
      <c r="B1788" s="125"/>
      <c r="C1788" s="14"/>
      <c r="D1788" s="13"/>
      <c r="E1788" s="14"/>
      <c r="F1788" s="14"/>
      <c r="G1788" s="14"/>
      <c r="H1788" s="14"/>
      <c r="I1788" s="13"/>
      <c r="J1788" s="29"/>
      <c r="K1788" s="2"/>
      <c r="L1788" s="17"/>
      <c r="M1788" s="12"/>
      <c r="N1788" s="12"/>
      <c r="O1788" s="17"/>
      <c r="P1788" s="14"/>
      <c r="Q1788" s="14"/>
      <c r="R1788" s="14"/>
      <c r="S1788" s="20"/>
      <c r="T1788" s="14"/>
      <c r="U1788" s="4"/>
      <c r="V1788" s="29"/>
      <c r="W1788" s="10"/>
      <c r="X1788" s="10"/>
      <c r="Y1788" s="27"/>
      <c r="Z1788" s="3"/>
      <c r="AA1788" s="1"/>
      <c r="AB1788" s="10"/>
      <c r="AC1788" s="3"/>
      <c r="AD1788" s="3"/>
      <c r="AE1788" s="3"/>
      <c r="AF1788" s="10"/>
      <c r="AG1788" s="11"/>
      <c r="AH1788" s="10"/>
      <c r="AI1788" s="1"/>
      <c r="AJ1788" s="1"/>
      <c r="AK1788" s="1"/>
      <c r="AL1788" s="1"/>
      <c r="AM1788" s="1"/>
      <c r="AN1788" s="1"/>
      <c r="AO1788" s="1"/>
      <c r="AP1788" s="1"/>
      <c r="AQ1788" s="1"/>
      <c r="AR1788" s="1"/>
      <c r="AS1788" s="1"/>
      <c r="AT1788" s="1"/>
      <c r="AU1788" s="1"/>
      <c r="AV1788" s="1"/>
      <c r="AW1788" s="1"/>
      <c r="AX1788" s="1"/>
      <c r="AY1788" s="1"/>
      <c r="AZ1788" s="1"/>
      <c r="BA1788" s="1"/>
      <c r="BB1788" s="1"/>
      <c r="BC1788" s="1"/>
      <c r="BD1788" s="1"/>
      <c r="BE1788" s="1"/>
      <c r="BF1788" s="1"/>
      <c r="BG1788" s="1"/>
      <c r="BH1788" s="1"/>
      <c r="BI1788" s="1"/>
      <c r="BJ1788" s="1"/>
      <c r="BK1788" s="1"/>
      <c r="BL1788" s="1"/>
      <c r="BM1788" s="1"/>
      <c r="BN1788" s="1"/>
      <c r="BO1788" s="1"/>
      <c r="BP1788" s="1"/>
      <c r="BQ1788" s="1"/>
      <c r="BR1788" s="1"/>
      <c r="BS1788" s="1"/>
      <c r="BT1788" s="1"/>
      <c r="BU1788" s="1"/>
      <c r="BV1788" s="1"/>
      <c r="BW1788" s="1"/>
      <c r="BX1788" s="1"/>
      <c r="BY1788" s="1"/>
      <c r="BZ1788" s="1"/>
      <c r="CA1788" s="1"/>
      <c r="CB1788" s="1"/>
      <c r="CC1788" s="1"/>
      <c r="CD1788" s="1"/>
      <c r="CE1788" s="1"/>
      <c r="CF1788" s="1"/>
      <c r="CG1788" s="1"/>
      <c r="CH1788" s="1"/>
      <c r="CI1788" s="1"/>
      <c r="CJ1788" s="1"/>
      <c r="CK1788" s="1"/>
      <c r="CL1788" s="1"/>
      <c r="CM1788" s="1"/>
      <c r="CN1788" s="1"/>
      <c r="CO1788" s="1"/>
      <c r="CP1788" s="1"/>
      <c r="CQ1788" s="1"/>
      <c r="CR1788" s="1"/>
      <c r="CS1788" s="1"/>
      <c r="CT1788" s="1"/>
      <c r="CU1788" s="1"/>
      <c r="CV1788" s="1"/>
      <c r="CW1788" s="1"/>
      <c r="CX1788" s="1"/>
      <c r="CY1788" s="1"/>
      <c r="CZ1788" s="1"/>
      <c r="DA1788" s="1"/>
      <c r="DB1788" s="1"/>
      <c r="DC1788" s="1"/>
      <c r="DD1788" s="1"/>
      <c r="DE1788" s="1"/>
      <c r="DF1788" s="1"/>
      <c r="DG1788" s="1"/>
      <c r="DH1788" s="1"/>
      <c r="DI1788" s="1"/>
      <c r="DJ1788" s="1"/>
      <c r="DK1788" s="1"/>
      <c r="DL1788" s="1"/>
      <c r="DM1788" s="1"/>
      <c r="DN1788" s="1"/>
      <c r="DO1788" s="1"/>
      <c r="DP1788" s="1"/>
      <c r="DQ1788" s="1"/>
      <c r="DR1788" s="1"/>
      <c r="DS1788" s="1"/>
      <c r="DT1788" s="1"/>
      <c r="DU1788" s="1"/>
      <c r="DV1788" s="1"/>
      <c r="DW1788" s="1"/>
      <c r="DX1788" s="1"/>
      <c r="DY1788" s="1"/>
      <c r="DZ1788" s="1"/>
      <c r="EA1788" s="1"/>
      <c r="EB1788" s="1"/>
      <c r="EC1788" s="1"/>
      <c r="ED1788" s="1"/>
      <c r="EE1788" s="1"/>
      <c r="EF1788" s="1"/>
      <c r="EG1788" s="1"/>
      <c r="EH1788" s="1"/>
      <c r="EI1788" s="1"/>
      <c r="EJ1788" s="1"/>
      <c r="EK1788" s="1"/>
      <c r="EL1788" s="1"/>
      <c r="EM1788" s="1"/>
      <c r="EN1788" s="1"/>
      <c r="EO1788" s="1"/>
      <c r="EP1788" s="1"/>
      <c r="EQ1788" s="1"/>
      <c r="ER1788" s="1"/>
      <c r="ES1788" s="1"/>
      <c r="ET1788" s="1"/>
      <c r="EU1788" s="1"/>
      <c r="EV1788" s="1"/>
      <c r="EW1788" s="1"/>
      <c r="EX1788" s="1"/>
    </row>
    <row r="1789" spans="1:154" x14ac:dyDescent="0.15">
      <c r="A1789" s="35"/>
      <c r="B1789" s="125"/>
      <c r="C1789" s="14"/>
      <c r="D1789" s="13"/>
      <c r="E1789" s="14"/>
      <c r="F1789" s="14"/>
      <c r="G1789" s="14"/>
      <c r="H1789" s="14"/>
      <c r="I1789" s="13"/>
      <c r="J1789" s="29"/>
      <c r="K1789" s="2"/>
      <c r="L1789" s="17"/>
      <c r="M1789" s="12"/>
      <c r="N1789" s="12"/>
      <c r="O1789" s="17"/>
      <c r="P1789" s="14"/>
      <c r="Q1789" s="14"/>
      <c r="R1789" s="14"/>
      <c r="S1789" s="20"/>
      <c r="T1789" s="14"/>
      <c r="U1789" s="4"/>
      <c r="V1789" s="29"/>
      <c r="W1789" s="10"/>
      <c r="X1789" s="10"/>
      <c r="Y1789" s="27"/>
      <c r="Z1789" s="3"/>
      <c r="AA1789" s="1"/>
      <c r="AB1789" s="10"/>
      <c r="AC1789" s="3"/>
      <c r="AD1789" s="3"/>
      <c r="AE1789" s="3"/>
      <c r="AF1789" s="10"/>
      <c r="AG1789" s="11"/>
      <c r="AH1789" s="10"/>
      <c r="AI1789" s="1"/>
      <c r="AJ1789" s="1"/>
      <c r="AK1789" s="1"/>
      <c r="AL1789" s="1"/>
      <c r="AM1789" s="1"/>
      <c r="AN1789" s="1"/>
      <c r="AO1789" s="1"/>
      <c r="AP1789" s="1"/>
      <c r="AQ1789" s="1"/>
      <c r="AR1789" s="1"/>
      <c r="AS1789" s="1"/>
      <c r="AT1789" s="1"/>
      <c r="AU1789" s="1"/>
      <c r="AV1789" s="1"/>
      <c r="AW1789" s="1"/>
      <c r="AX1789" s="1"/>
      <c r="AY1789" s="1"/>
      <c r="AZ1789" s="1"/>
      <c r="BA1789" s="1"/>
      <c r="BB1789" s="1"/>
      <c r="BC1789" s="1"/>
      <c r="BD1789" s="1"/>
      <c r="BE1789" s="1"/>
      <c r="BF1789" s="1"/>
      <c r="BG1789" s="1"/>
      <c r="BH1789" s="1"/>
      <c r="BI1789" s="1"/>
      <c r="BJ1789" s="1"/>
      <c r="BK1789" s="1"/>
      <c r="BL1789" s="1"/>
      <c r="BM1789" s="1"/>
      <c r="BN1789" s="1"/>
      <c r="BO1789" s="1"/>
      <c r="BP1789" s="1"/>
      <c r="BQ1789" s="1"/>
      <c r="BR1789" s="1"/>
      <c r="BS1789" s="1"/>
      <c r="BT1789" s="1"/>
      <c r="BU1789" s="1"/>
      <c r="BV1789" s="1"/>
      <c r="BW1789" s="1"/>
      <c r="BX1789" s="1"/>
      <c r="BY1789" s="1"/>
      <c r="BZ1789" s="1"/>
      <c r="CA1789" s="1"/>
      <c r="CB1789" s="1"/>
      <c r="CC1789" s="1"/>
      <c r="CD1789" s="1"/>
      <c r="CE1789" s="1"/>
      <c r="CF1789" s="1"/>
      <c r="CG1789" s="1"/>
      <c r="CH1789" s="1"/>
      <c r="CI1789" s="1"/>
      <c r="CJ1789" s="1"/>
      <c r="CK1789" s="1"/>
      <c r="CL1789" s="1"/>
      <c r="CM1789" s="1"/>
      <c r="CN1789" s="1"/>
      <c r="CO1789" s="1"/>
      <c r="CP1789" s="1"/>
      <c r="CQ1789" s="1"/>
      <c r="CR1789" s="1"/>
      <c r="CS1789" s="1"/>
      <c r="CT1789" s="1"/>
      <c r="CU1789" s="1"/>
      <c r="CV1789" s="1"/>
      <c r="CW1789" s="1"/>
      <c r="CX1789" s="1"/>
      <c r="CY1789" s="1"/>
      <c r="CZ1789" s="1"/>
      <c r="DA1789" s="1"/>
      <c r="DB1789" s="1"/>
      <c r="DC1789" s="1"/>
      <c r="DD1789" s="1"/>
      <c r="DE1789" s="1"/>
      <c r="DF1789" s="1"/>
      <c r="DG1789" s="1"/>
      <c r="DH1789" s="1"/>
      <c r="DI1789" s="1"/>
      <c r="DJ1789" s="1"/>
      <c r="DK1789" s="1"/>
      <c r="DL1789" s="1"/>
      <c r="DM1789" s="1"/>
      <c r="DN1789" s="1"/>
      <c r="DO1789" s="1"/>
      <c r="DP1789" s="1"/>
      <c r="DQ1789" s="1"/>
      <c r="DR1789" s="1"/>
      <c r="DS1789" s="1"/>
      <c r="DT1789" s="1"/>
      <c r="DU1789" s="1"/>
      <c r="DV1789" s="1"/>
      <c r="DW1789" s="1"/>
      <c r="DX1789" s="1"/>
      <c r="DY1789" s="1"/>
      <c r="DZ1789" s="1"/>
      <c r="EA1789" s="1"/>
      <c r="EB1789" s="1"/>
      <c r="EC1789" s="1"/>
      <c r="ED1789" s="1"/>
      <c r="EE1789" s="1"/>
      <c r="EF1789" s="1"/>
      <c r="EG1789" s="1"/>
      <c r="EH1789" s="1"/>
      <c r="EI1789" s="1"/>
      <c r="EJ1789" s="1"/>
      <c r="EK1789" s="1"/>
      <c r="EL1789" s="1"/>
      <c r="EM1789" s="1"/>
      <c r="EN1789" s="1"/>
      <c r="EO1789" s="1"/>
      <c r="EP1789" s="1"/>
      <c r="EQ1789" s="1"/>
      <c r="ER1789" s="1"/>
      <c r="ES1789" s="1"/>
      <c r="ET1789" s="1"/>
      <c r="EU1789" s="1"/>
      <c r="EV1789" s="1"/>
      <c r="EW1789" s="1"/>
      <c r="EX1789" s="1"/>
    </row>
    <row r="1790" spans="1:154" x14ac:dyDescent="0.15">
      <c r="A1790" s="35"/>
      <c r="B1790" s="125"/>
      <c r="C1790" s="14"/>
      <c r="D1790" s="13"/>
      <c r="E1790" s="14"/>
      <c r="F1790" s="14"/>
      <c r="G1790" s="14"/>
      <c r="H1790" s="14"/>
      <c r="I1790" s="13"/>
      <c r="J1790" s="29"/>
      <c r="K1790" s="2"/>
      <c r="L1790" s="17"/>
      <c r="M1790" s="12"/>
      <c r="N1790" s="12"/>
      <c r="O1790" s="17"/>
      <c r="P1790" s="14"/>
      <c r="Q1790" s="14"/>
      <c r="R1790" s="14"/>
      <c r="S1790" s="20"/>
      <c r="T1790" s="14"/>
      <c r="U1790" s="4"/>
      <c r="V1790" s="29"/>
      <c r="W1790" s="10"/>
      <c r="X1790" s="10"/>
      <c r="Y1790" s="27"/>
      <c r="Z1790" s="3"/>
      <c r="AA1790" s="1"/>
      <c r="AB1790" s="10"/>
      <c r="AC1790" s="3"/>
      <c r="AD1790" s="3"/>
      <c r="AE1790" s="3"/>
      <c r="AF1790" s="10"/>
      <c r="AG1790" s="11"/>
      <c r="AH1790" s="10"/>
      <c r="AI1790" s="1"/>
      <c r="AJ1790" s="1"/>
      <c r="AK1790" s="1"/>
      <c r="AL1790" s="1"/>
      <c r="AM1790" s="1"/>
      <c r="AN1790" s="1"/>
      <c r="AO1790" s="1"/>
      <c r="AP1790" s="1"/>
      <c r="AQ1790" s="1"/>
      <c r="AR1790" s="1"/>
      <c r="AS1790" s="1"/>
      <c r="AT1790" s="1"/>
      <c r="AU1790" s="1"/>
      <c r="AV1790" s="1"/>
      <c r="AW1790" s="1"/>
      <c r="AX1790" s="1"/>
      <c r="AY1790" s="1"/>
      <c r="AZ1790" s="1"/>
      <c r="BA1790" s="1"/>
      <c r="BB1790" s="1"/>
      <c r="BC1790" s="1"/>
      <c r="BD1790" s="1"/>
      <c r="BE1790" s="1"/>
      <c r="BF1790" s="1"/>
      <c r="BG1790" s="1"/>
      <c r="BH1790" s="1"/>
      <c r="BI1790" s="1"/>
      <c r="BJ1790" s="1"/>
      <c r="BK1790" s="1"/>
      <c r="BL1790" s="1"/>
      <c r="BM1790" s="1"/>
      <c r="BN1790" s="1"/>
      <c r="BO1790" s="1"/>
      <c r="BP1790" s="1"/>
      <c r="BQ1790" s="1"/>
      <c r="BR1790" s="1"/>
      <c r="BS1790" s="1"/>
      <c r="BT1790" s="1"/>
      <c r="BU1790" s="1"/>
      <c r="BV1790" s="1"/>
      <c r="BW1790" s="1"/>
      <c r="BX1790" s="1"/>
      <c r="BY1790" s="1"/>
      <c r="BZ1790" s="1"/>
      <c r="CA1790" s="1"/>
      <c r="CB1790" s="1"/>
      <c r="CC1790" s="1"/>
      <c r="CD1790" s="1"/>
      <c r="CE1790" s="1"/>
      <c r="CF1790" s="1"/>
      <c r="CG1790" s="1"/>
      <c r="CH1790" s="1"/>
      <c r="CI1790" s="1"/>
      <c r="CJ1790" s="1"/>
      <c r="CK1790" s="1"/>
      <c r="CL1790" s="1"/>
      <c r="CM1790" s="1"/>
      <c r="CN1790" s="1"/>
      <c r="CO1790" s="1"/>
      <c r="CP1790" s="1"/>
      <c r="CQ1790" s="1"/>
      <c r="CR1790" s="1"/>
      <c r="CS1790" s="1"/>
      <c r="CT1790" s="1"/>
      <c r="CU1790" s="1"/>
      <c r="CV1790" s="1"/>
      <c r="CW1790" s="1"/>
      <c r="CX1790" s="1"/>
      <c r="CY1790" s="1"/>
      <c r="CZ1790" s="1"/>
      <c r="DA1790" s="1"/>
      <c r="DB1790" s="1"/>
      <c r="DC1790" s="1"/>
      <c r="DD1790" s="1"/>
      <c r="DE1790" s="1"/>
      <c r="DF1790" s="1"/>
      <c r="DG1790" s="1"/>
      <c r="DH1790" s="1"/>
      <c r="DI1790" s="1"/>
      <c r="DJ1790" s="1"/>
      <c r="DK1790" s="1"/>
      <c r="DL1790" s="1"/>
      <c r="DM1790" s="1"/>
      <c r="DN1790" s="1"/>
      <c r="DO1790" s="1"/>
      <c r="DP1790" s="1"/>
      <c r="DQ1790" s="1"/>
      <c r="DR1790" s="1"/>
      <c r="DS1790" s="1"/>
      <c r="DT1790" s="1"/>
      <c r="DU1790" s="1"/>
      <c r="DV1790" s="1"/>
      <c r="DW1790" s="1"/>
      <c r="DX1790" s="1"/>
      <c r="DY1790" s="1"/>
      <c r="DZ1790" s="1"/>
      <c r="EA1790" s="1"/>
      <c r="EB1790" s="1"/>
      <c r="EC1790" s="1"/>
      <c r="ED1790" s="1"/>
      <c r="EE1790" s="1"/>
      <c r="EF1790" s="1"/>
      <c r="EG1790" s="1"/>
      <c r="EH1790" s="1"/>
      <c r="EI1790" s="1"/>
      <c r="EJ1790" s="1"/>
      <c r="EK1790" s="1"/>
      <c r="EL1790" s="1"/>
      <c r="EM1790" s="1"/>
      <c r="EN1790" s="1"/>
      <c r="EO1790" s="1"/>
      <c r="EP1790" s="1"/>
      <c r="EQ1790" s="1"/>
      <c r="ER1790" s="1"/>
      <c r="ES1790" s="1"/>
      <c r="ET1790" s="1"/>
      <c r="EU1790" s="1"/>
      <c r="EV1790" s="1"/>
      <c r="EW1790" s="1"/>
      <c r="EX1790" s="1"/>
    </row>
    <row r="1791" spans="1:154" x14ac:dyDescent="0.15">
      <c r="A1791" s="35"/>
      <c r="B1791" s="125"/>
      <c r="C1791" s="14"/>
      <c r="D1791" s="13"/>
      <c r="E1791" s="14"/>
      <c r="F1791" s="14"/>
      <c r="G1791" s="14"/>
      <c r="H1791" s="14"/>
      <c r="I1791" s="13"/>
      <c r="J1791" s="29"/>
      <c r="K1791" s="2"/>
      <c r="L1791" s="17"/>
      <c r="M1791" s="12"/>
      <c r="N1791" s="12"/>
      <c r="O1791" s="17"/>
      <c r="P1791" s="14"/>
      <c r="Q1791" s="14"/>
      <c r="R1791" s="14"/>
      <c r="S1791" s="20"/>
      <c r="T1791" s="14"/>
      <c r="U1791" s="4"/>
      <c r="V1791" s="29"/>
      <c r="W1791" s="10"/>
      <c r="X1791" s="10"/>
      <c r="Y1791" s="27"/>
      <c r="Z1791" s="3"/>
      <c r="AA1791" s="1"/>
      <c r="AB1791" s="10"/>
      <c r="AC1791" s="3"/>
      <c r="AD1791" s="3"/>
      <c r="AE1791" s="3"/>
      <c r="AF1791" s="10"/>
      <c r="AG1791" s="11"/>
      <c r="AH1791" s="10"/>
      <c r="AI1791" s="1"/>
      <c r="AJ1791" s="1"/>
      <c r="AK1791" s="1"/>
      <c r="AL1791" s="1"/>
      <c r="AM1791" s="1"/>
      <c r="AN1791" s="1"/>
      <c r="AO1791" s="1"/>
      <c r="AP1791" s="1"/>
      <c r="AQ1791" s="1"/>
      <c r="AR1791" s="1"/>
      <c r="AS1791" s="1"/>
      <c r="AT1791" s="1"/>
      <c r="AU1791" s="1"/>
      <c r="AV1791" s="1"/>
      <c r="AW1791" s="1"/>
      <c r="AX1791" s="1"/>
      <c r="AY1791" s="1"/>
      <c r="AZ1791" s="1"/>
      <c r="BA1791" s="1"/>
      <c r="BB1791" s="1"/>
      <c r="BC1791" s="1"/>
      <c r="BD1791" s="1"/>
      <c r="BE1791" s="1"/>
      <c r="BF1791" s="1"/>
      <c r="BG1791" s="1"/>
      <c r="BH1791" s="1"/>
      <c r="BI1791" s="1"/>
      <c r="BJ1791" s="1"/>
      <c r="BK1791" s="1"/>
      <c r="BL1791" s="1"/>
      <c r="BM1791" s="1"/>
      <c r="BN1791" s="1"/>
      <c r="BO1791" s="1"/>
      <c r="BP1791" s="1"/>
      <c r="BQ1791" s="1"/>
      <c r="BR1791" s="1"/>
      <c r="BS1791" s="1"/>
      <c r="BT1791" s="1"/>
      <c r="BU1791" s="1"/>
      <c r="BV1791" s="1"/>
      <c r="BW1791" s="1"/>
      <c r="BX1791" s="1"/>
      <c r="BY1791" s="1"/>
      <c r="BZ1791" s="1"/>
      <c r="CA1791" s="1"/>
      <c r="CB1791" s="1"/>
      <c r="CC1791" s="1"/>
      <c r="CD1791" s="1"/>
      <c r="CE1791" s="1"/>
      <c r="CF1791" s="1"/>
      <c r="CG1791" s="1"/>
      <c r="CH1791" s="1"/>
      <c r="CI1791" s="1"/>
      <c r="CJ1791" s="1"/>
      <c r="CK1791" s="1"/>
      <c r="CL1791" s="1"/>
      <c r="CM1791" s="1"/>
      <c r="CN1791" s="1"/>
      <c r="CO1791" s="1"/>
      <c r="CP1791" s="1"/>
      <c r="CQ1791" s="1"/>
      <c r="CR1791" s="1"/>
      <c r="CS1791" s="1"/>
      <c r="CT1791" s="1"/>
      <c r="CU1791" s="1"/>
      <c r="CV1791" s="1"/>
      <c r="CW1791" s="1"/>
      <c r="CX1791" s="1"/>
      <c r="CY1791" s="1"/>
      <c r="CZ1791" s="1"/>
      <c r="DA1791" s="1"/>
      <c r="DB1791" s="1"/>
      <c r="DC1791" s="1"/>
      <c r="DD1791" s="1"/>
      <c r="DE1791" s="1"/>
      <c r="DF1791" s="1"/>
      <c r="DG1791" s="1"/>
      <c r="DH1791" s="1"/>
      <c r="DI1791" s="1"/>
      <c r="DJ1791" s="1"/>
      <c r="DK1791" s="1"/>
      <c r="DL1791" s="1"/>
      <c r="DM1791" s="1"/>
      <c r="DN1791" s="1"/>
      <c r="DO1791" s="1"/>
      <c r="DP1791" s="1"/>
      <c r="DQ1791" s="1"/>
      <c r="DR1791" s="1"/>
      <c r="DS1791" s="1"/>
      <c r="DT1791" s="1"/>
      <c r="DU1791" s="1"/>
      <c r="DV1791" s="1"/>
      <c r="DW1791" s="1"/>
      <c r="DX1791" s="1"/>
      <c r="DY1791" s="1"/>
      <c r="DZ1791" s="1"/>
      <c r="EA1791" s="1"/>
      <c r="EB1791" s="1"/>
      <c r="EC1791" s="1"/>
      <c r="ED1791" s="1"/>
      <c r="EE1791" s="1"/>
      <c r="EF1791" s="1"/>
      <c r="EG1791" s="1"/>
      <c r="EH1791" s="1"/>
      <c r="EI1791" s="1"/>
      <c r="EJ1791" s="1"/>
      <c r="EK1791" s="1"/>
      <c r="EL1791" s="1"/>
      <c r="EM1791" s="1"/>
      <c r="EN1791" s="1"/>
      <c r="EO1791" s="1"/>
      <c r="EP1791" s="1"/>
      <c r="EQ1791" s="1"/>
      <c r="ER1791" s="1"/>
      <c r="ES1791" s="1"/>
      <c r="ET1791" s="1"/>
      <c r="EU1791" s="1"/>
      <c r="EV1791" s="1"/>
      <c r="EW1791" s="1"/>
      <c r="EX1791" s="1"/>
    </row>
    <row r="1792" spans="1:154" x14ac:dyDescent="0.15">
      <c r="A1792" s="35"/>
      <c r="B1792" s="125"/>
      <c r="C1792" s="14"/>
      <c r="D1792" s="13"/>
      <c r="E1792" s="14"/>
      <c r="F1792" s="14"/>
      <c r="G1792" s="14"/>
      <c r="H1792" s="14"/>
      <c r="I1792" s="13"/>
      <c r="J1792" s="29"/>
      <c r="K1792" s="2"/>
      <c r="L1792" s="17"/>
      <c r="M1792" s="12"/>
      <c r="N1792" s="12"/>
      <c r="O1792" s="17"/>
      <c r="P1792" s="14"/>
      <c r="Q1792" s="14"/>
      <c r="R1792" s="14"/>
      <c r="S1792" s="20"/>
      <c r="T1792" s="14"/>
      <c r="U1792" s="4"/>
      <c r="V1792" s="29"/>
      <c r="W1792" s="10"/>
      <c r="X1792" s="10"/>
      <c r="Y1792" s="27"/>
      <c r="Z1792" s="3"/>
      <c r="AA1792" s="1"/>
      <c r="AB1792" s="10"/>
      <c r="AC1792" s="3"/>
      <c r="AD1792" s="3"/>
      <c r="AE1792" s="3"/>
      <c r="AF1792" s="10"/>
      <c r="AG1792" s="11"/>
      <c r="AH1792" s="10"/>
      <c r="AI1792" s="1"/>
      <c r="AJ1792" s="1"/>
      <c r="AK1792" s="1"/>
      <c r="AL1792" s="1"/>
      <c r="AM1792" s="1"/>
      <c r="AN1792" s="1"/>
      <c r="AO1792" s="1"/>
      <c r="AP1792" s="1"/>
      <c r="AQ1792" s="1"/>
      <c r="AR1792" s="1"/>
      <c r="AS1792" s="1"/>
      <c r="AT1792" s="1"/>
      <c r="AU1792" s="1"/>
      <c r="AV1792" s="1"/>
      <c r="AW1792" s="1"/>
      <c r="AX1792" s="1"/>
      <c r="AY1792" s="1"/>
      <c r="AZ1792" s="1"/>
      <c r="BA1792" s="1"/>
      <c r="BB1792" s="1"/>
      <c r="BC1792" s="1"/>
      <c r="BD1792" s="1"/>
      <c r="BE1792" s="1"/>
      <c r="BF1792" s="1"/>
      <c r="BG1792" s="1"/>
      <c r="BH1792" s="1"/>
      <c r="BI1792" s="1"/>
      <c r="BJ1792" s="1"/>
      <c r="BK1792" s="1"/>
      <c r="BL1792" s="1"/>
      <c r="BM1792" s="1"/>
      <c r="BN1792" s="1"/>
      <c r="BO1792" s="1"/>
      <c r="BP1792" s="1"/>
      <c r="BQ1792" s="1"/>
      <c r="BR1792" s="1"/>
      <c r="BS1792" s="1"/>
      <c r="BT1792" s="1"/>
      <c r="BU1792" s="1"/>
      <c r="BV1792" s="1"/>
      <c r="BW1792" s="1"/>
      <c r="BX1792" s="1"/>
      <c r="BY1792" s="1"/>
      <c r="BZ1792" s="1"/>
      <c r="CA1792" s="1"/>
      <c r="CB1792" s="1"/>
      <c r="CC1792" s="1"/>
      <c r="CD1792" s="1"/>
      <c r="CE1792" s="1"/>
      <c r="CF1792" s="1"/>
      <c r="CG1792" s="1"/>
      <c r="CH1792" s="1"/>
      <c r="CI1792" s="1"/>
      <c r="CJ1792" s="1"/>
      <c r="CK1792" s="1"/>
      <c r="CL1792" s="1"/>
      <c r="CM1792" s="1"/>
      <c r="CN1792" s="1"/>
      <c r="CO1792" s="1"/>
      <c r="CP1792" s="1"/>
      <c r="CQ1792" s="1"/>
      <c r="CR1792" s="1"/>
      <c r="CS1792" s="1"/>
      <c r="CT1792" s="1"/>
      <c r="CU1792" s="1"/>
      <c r="CV1792" s="1"/>
      <c r="CW1792" s="1"/>
      <c r="CX1792" s="1"/>
      <c r="CY1792" s="1"/>
      <c r="CZ1792" s="1"/>
      <c r="DA1792" s="1"/>
      <c r="DB1792" s="1"/>
      <c r="DC1792" s="1"/>
      <c r="DD1792" s="1"/>
      <c r="DE1792" s="1"/>
      <c r="DF1792" s="1"/>
      <c r="DG1792" s="1"/>
      <c r="DH1792" s="1"/>
      <c r="DI1792" s="1"/>
      <c r="DJ1792" s="1"/>
      <c r="DK1792" s="1"/>
      <c r="DL1792" s="1"/>
      <c r="DM1792" s="1"/>
      <c r="DN1792" s="1"/>
      <c r="DO1792" s="1"/>
      <c r="DP1792" s="1"/>
      <c r="DQ1792" s="1"/>
      <c r="DR1792" s="1"/>
      <c r="DS1792" s="1"/>
      <c r="DT1792" s="1"/>
      <c r="DU1792" s="1"/>
      <c r="DV1792" s="1"/>
      <c r="DW1792" s="1"/>
      <c r="DX1792" s="1"/>
      <c r="DY1792" s="1"/>
      <c r="DZ1792" s="1"/>
      <c r="EA1792" s="1"/>
      <c r="EB1792" s="1"/>
      <c r="EC1792" s="1"/>
      <c r="ED1792" s="1"/>
      <c r="EE1792" s="1"/>
      <c r="EF1792" s="1"/>
      <c r="EG1792" s="1"/>
      <c r="EH1792" s="1"/>
      <c r="EI1792" s="1"/>
      <c r="EJ1792" s="1"/>
      <c r="EK1792" s="1"/>
      <c r="EL1792" s="1"/>
      <c r="EM1792" s="1"/>
      <c r="EN1792" s="1"/>
      <c r="EO1792" s="1"/>
      <c r="EP1792" s="1"/>
      <c r="EQ1792" s="1"/>
      <c r="ER1792" s="1"/>
      <c r="ES1792" s="1"/>
      <c r="ET1792" s="1"/>
      <c r="EU1792" s="1"/>
      <c r="EV1792" s="1"/>
      <c r="EW1792" s="1"/>
      <c r="EX1792" s="1"/>
    </row>
    <row r="1793" spans="1:154" x14ac:dyDescent="0.15">
      <c r="A1793" s="35"/>
      <c r="B1793" s="125"/>
      <c r="C1793" s="14"/>
      <c r="D1793" s="13"/>
      <c r="E1793" s="14"/>
      <c r="F1793" s="14"/>
      <c r="G1793" s="14"/>
      <c r="H1793" s="14"/>
      <c r="I1793" s="13"/>
      <c r="J1793" s="29"/>
      <c r="K1793" s="2"/>
      <c r="L1793" s="17"/>
      <c r="M1793" s="12"/>
      <c r="N1793" s="12"/>
      <c r="O1793" s="17"/>
      <c r="P1793" s="14"/>
      <c r="Q1793" s="14"/>
      <c r="R1793" s="14"/>
      <c r="S1793" s="20"/>
      <c r="T1793" s="14"/>
      <c r="U1793" s="4"/>
      <c r="V1793" s="29"/>
      <c r="W1793" s="10"/>
      <c r="X1793" s="10"/>
      <c r="Y1793" s="27"/>
      <c r="Z1793" s="3"/>
      <c r="AA1793" s="1"/>
      <c r="AB1793" s="10"/>
      <c r="AC1793" s="3"/>
      <c r="AD1793" s="3"/>
      <c r="AE1793" s="3"/>
      <c r="AF1793" s="10"/>
      <c r="AG1793" s="11"/>
      <c r="AH1793" s="10"/>
      <c r="AI1793" s="1"/>
      <c r="AJ1793" s="1"/>
      <c r="AK1793" s="1"/>
      <c r="AL1793" s="1"/>
      <c r="AM1793" s="1"/>
      <c r="AN1793" s="1"/>
      <c r="AO1793" s="1"/>
      <c r="AP1793" s="1"/>
      <c r="AQ1793" s="1"/>
      <c r="AR1793" s="1"/>
      <c r="AS1793" s="1"/>
      <c r="AT1793" s="1"/>
      <c r="AU1793" s="1"/>
      <c r="AV1793" s="1"/>
      <c r="AW1793" s="1"/>
      <c r="AX1793" s="1"/>
      <c r="AY1793" s="1"/>
      <c r="AZ1793" s="1"/>
      <c r="BA1793" s="1"/>
      <c r="BB1793" s="1"/>
      <c r="BC1793" s="1"/>
      <c r="BD1793" s="1"/>
      <c r="BE1793" s="1"/>
      <c r="BF1793" s="1"/>
      <c r="BG1793" s="1"/>
      <c r="BH1793" s="1"/>
      <c r="BI1793" s="1"/>
      <c r="BJ1793" s="1"/>
      <c r="BK1793" s="1"/>
      <c r="BL1793" s="1"/>
      <c r="BM1793" s="1"/>
      <c r="BN1793" s="1"/>
      <c r="BO1793" s="1"/>
      <c r="BP1793" s="1"/>
      <c r="BQ1793" s="1"/>
      <c r="BR1793" s="1"/>
      <c r="BS1793" s="1"/>
      <c r="BT1793" s="1"/>
      <c r="BU1793" s="1"/>
      <c r="BV1793" s="1"/>
      <c r="BW1793" s="1"/>
      <c r="BX1793" s="1"/>
      <c r="BY1793" s="1"/>
      <c r="BZ1793" s="1"/>
      <c r="CA1793" s="1"/>
      <c r="CB1793" s="1"/>
      <c r="CC1793" s="1"/>
      <c r="CD1793" s="1"/>
      <c r="CE1793" s="1"/>
      <c r="CF1793" s="1"/>
      <c r="CG1793" s="1"/>
      <c r="CH1793" s="1"/>
      <c r="CI1793" s="1"/>
      <c r="CJ1793" s="1"/>
      <c r="CK1793" s="1"/>
      <c r="CL1793" s="1"/>
      <c r="CM1793" s="1"/>
      <c r="CN1793" s="1"/>
      <c r="CO1793" s="1"/>
      <c r="CP1793" s="1"/>
      <c r="CQ1793" s="1"/>
      <c r="CR1793" s="1"/>
      <c r="CS1793" s="1"/>
      <c r="CT1793" s="1"/>
      <c r="CU1793" s="1"/>
      <c r="CV1793" s="1"/>
      <c r="CW1793" s="1"/>
      <c r="CX1793" s="1"/>
      <c r="CY1793" s="1"/>
      <c r="CZ1793" s="1"/>
      <c r="DA1793" s="1"/>
      <c r="DB1793" s="1"/>
      <c r="DC1793" s="1"/>
      <c r="DD1793" s="1"/>
      <c r="DE1793" s="1"/>
      <c r="DF1793" s="1"/>
      <c r="DG1793" s="1"/>
      <c r="DH1793" s="1"/>
      <c r="DI1793" s="1"/>
      <c r="DJ1793" s="1"/>
      <c r="DK1793" s="1"/>
      <c r="DL1793" s="1"/>
      <c r="DM1793" s="1"/>
      <c r="DN1793" s="1"/>
      <c r="DO1793" s="1"/>
      <c r="DP1793" s="1"/>
      <c r="DQ1793" s="1"/>
      <c r="DR1793" s="1"/>
      <c r="DS1793" s="1"/>
      <c r="DT1793" s="1"/>
      <c r="DU1793" s="1"/>
      <c r="DV1793" s="1"/>
      <c r="DW1793" s="1"/>
      <c r="DX1793" s="1"/>
      <c r="DY1793" s="1"/>
      <c r="DZ1793" s="1"/>
      <c r="EA1793" s="1"/>
      <c r="EB1793" s="1"/>
      <c r="EC1793" s="1"/>
      <c r="ED1793" s="1"/>
      <c r="EE1793" s="1"/>
      <c r="EF1793" s="1"/>
      <c r="EG1793" s="1"/>
      <c r="EH1793" s="1"/>
      <c r="EI1793" s="1"/>
      <c r="EJ1793" s="1"/>
      <c r="EK1793" s="1"/>
      <c r="EL1793" s="1"/>
      <c r="EM1793" s="1"/>
      <c r="EN1793" s="1"/>
      <c r="EO1793" s="1"/>
      <c r="EP1793" s="1"/>
      <c r="EQ1793" s="1"/>
      <c r="ER1793" s="1"/>
      <c r="ES1793" s="1"/>
      <c r="ET1793" s="1"/>
      <c r="EU1793" s="1"/>
      <c r="EV1793" s="1"/>
      <c r="EW1793" s="1"/>
      <c r="EX1793" s="1"/>
    </row>
    <row r="1794" spans="1:154" x14ac:dyDescent="0.15">
      <c r="A1794" s="35"/>
      <c r="B1794" s="125"/>
      <c r="C1794" s="14"/>
      <c r="D1794" s="13"/>
      <c r="E1794" s="14"/>
      <c r="F1794" s="14"/>
      <c r="G1794" s="14"/>
      <c r="H1794" s="14"/>
      <c r="I1794" s="13"/>
      <c r="J1794" s="29"/>
      <c r="K1794" s="2"/>
      <c r="L1794" s="17"/>
      <c r="M1794" s="12"/>
      <c r="N1794" s="12"/>
      <c r="O1794" s="17"/>
      <c r="P1794" s="14"/>
      <c r="Q1794" s="14"/>
      <c r="R1794" s="14"/>
      <c r="S1794" s="20"/>
      <c r="T1794" s="14"/>
      <c r="U1794" s="4"/>
      <c r="V1794" s="29"/>
      <c r="W1794" s="10"/>
      <c r="X1794" s="10"/>
      <c r="Y1794" s="27"/>
      <c r="Z1794" s="3"/>
      <c r="AA1794" s="1"/>
      <c r="AB1794" s="10"/>
      <c r="AC1794" s="3"/>
      <c r="AD1794" s="3"/>
      <c r="AE1794" s="3"/>
      <c r="AF1794" s="10"/>
      <c r="AG1794" s="11"/>
      <c r="AH1794" s="10"/>
      <c r="AI1794" s="1"/>
      <c r="AJ1794" s="1"/>
      <c r="AK1794" s="1"/>
      <c r="AL1794" s="1"/>
      <c r="AM1794" s="1"/>
      <c r="AN1794" s="1"/>
      <c r="AO1794" s="1"/>
      <c r="AP1794" s="1"/>
      <c r="AQ1794" s="1"/>
      <c r="AR1794" s="1"/>
      <c r="AS1794" s="1"/>
      <c r="AT1794" s="1"/>
      <c r="AU1794" s="1"/>
      <c r="AV1794" s="1"/>
      <c r="AW1794" s="1"/>
      <c r="AX1794" s="1"/>
      <c r="AY1794" s="1"/>
      <c r="AZ1794" s="1"/>
      <c r="BA1794" s="1"/>
      <c r="BB1794" s="1"/>
      <c r="BC1794" s="1"/>
      <c r="BD1794" s="1"/>
      <c r="BE1794" s="1"/>
      <c r="BF1794" s="1"/>
      <c r="BG1794" s="1"/>
      <c r="BH1794" s="1"/>
      <c r="BI1794" s="1"/>
      <c r="BJ1794" s="1"/>
      <c r="BK1794" s="1"/>
      <c r="BL1794" s="1"/>
      <c r="BM1794" s="1"/>
      <c r="BN1794" s="1"/>
      <c r="BO1794" s="1"/>
      <c r="BP1794" s="1"/>
      <c r="BQ1794" s="1"/>
      <c r="BR1794" s="1"/>
      <c r="BS1794" s="1"/>
      <c r="BT1794" s="1"/>
      <c r="BU1794" s="1"/>
      <c r="BV1794" s="1"/>
      <c r="BW1794" s="1"/>
      <c r="BX1794" s="1"/>
      <c r="BY1794" s="1"/>
      <c r="BZ1794" s="1"/>
      <c r="CA1794" s="1"/>
      <c r="CB1794" s="1"/>
      <c r="CC1794" s="1"/>
      <c r="CD1794" s="1"/>
      <c r="CE1794" s="1"/>
      <c r="CF1794" s="1"/>
      <c r="CG1794" s="1"/>
      <c r="CH1794" s="1"/>
      <c r="CI1794" s="1"/>
      <c r="CJ1794" s="1"/>
      <c r="CK1794" s="1"/>
      <c r="CL1794" s="1"/>
      <c r="CM1794" s="1"/>
      <c r="CN1794" s="1"/>
      <c r="CO1794" s="1"/>
      <c r="CP1794" s="1"/>
      <c r="CQ1794" s="1"/>
      <c r="CR1794" s="1"/>
      <c r="CS1794" s="1"/>
      <c r="CT1794" s="1"/>
      <c r="CU1794" s="1"/>
      <c r="CV1794" s="1"/>
      <c r="CW1794" s="1"/>
      <c r="CX1794" s="1"/>
      <c r="CY1794" s="1"/>
      <c r="CZ1794" s="1"/>
      <c r="DA1794" s="1"/>
      <c r="DB1794" s="1"/>
      <c r="DC1794" s="1"/>
      <c r="DD1794" s="1"/>
      <c r="DE1794" s="1"/>
      <c r="DF1794" s="1"/>
      <c r="DG1794" s="1"/>
      <c r="DH1794" s="1"/>
      <c r="DI1794" s="1"/>
      <c r="DJ1794" s="1"/>
      <c r="DK1794" s="1"/>
      <c r="DL1794" s="1"/>
      <c r="DM1794" s="1"/>
      <c r="DN1794" s="1"/>
      <c r="DO1794" s="1"/>
      <c r="DP1794" s="1"/>
      <c r="DQ1794" s="1"/>
      <c r="DR1794" s="1"/>
      <c r="DS1794" s="1"/>
      <c r="DT1794" s="1"/>
      <c r="DU1794" s="1"/>
      <c r="DV1794" s="1"/>
      <c r="DW1794" s="1"/>
      <c r="DX1794" s="1"/>
      <c r="DY1794" s="1"/>
      <c r="DZ1794" s="1"/>
      <c r="EA1794" s="1"/>
      <c r="EB1794" s="1"/>
      <c r="EC1794" s="1"/>
      <c r="ED1794" s="1"/>
      <c r="EE1794" s="1"/>
      <c r="EF1794" s="1"/>
      <c r="EG1794" s="1"/>
      <c r="EH1794" s="1"/>
      <c r="EI1794" s="1"/>
      <c r="EJ1794" s="1"/>
      <c r="EK1794" s="1"/>
      <c r="EL1794" s="1"/>
      <c r="EM1794" s="1"/>
      <c r="EN1794" s="1"/>
      <c r="EO1794" s="1"/>
      <c r="EP1794" s="1"/>
      <c r="EQ1794" s="1"/>
      <c r="ER1794" s="1"/>
      <c r="ES1794" s="1"/>
      <c r="ET1794" s="1"/>
      <c r="EU1794" s="1"/>
      <c r="EV1794" s="1"/>
      <c r="EW1794" s="1"/>
      <c r="EX1794" s="1"/>
    </row>
    <row r="1795" spans="1:154" x14ac:dyDescent="0.15">
      <c r="A1795" s="35"/>
      <c r="B1795" s="125"/>
      <c r="C1795" s="14"/>
      <c r="D1795" s="13"/>
      <c r="E1795" s="14"/>
      <c r="F1795" s="14"/>
      <c r="G1795" s="14"/>
      <c r="H1795" s="14"/>
      <c r="I1795" s="13"/>
      <c r="J1795" s="29"/>
      <c r="K1795" s="2"/>
      <c r="L1795" s="17"/>
      <c r="M1795" s="12"/>
      <c r="N1795" s="12"/>
      <c r="O1795" s="17"/>
      <c r="P1795" s="14"/>
      <c r="Q1795" s="14"/>
      <c r="R1795" s="14"/>
      <c r="S1795" s="20"/>
      <c r="T1795" s="14"/>
      <c r="U1795" s="4"/>
      <c r="V1795" s="29"/>
      <c r="W1795" s="10"/>
      <c r="X1795" s="10"/>
      <c r="Y1795" s="27"/>
      <c r="Z1795" s="3"/>
      <c r="AA1795" s="1"/>
      <c r="AB1795" s="10"/>
      <c r="AC1795" s="3"/>
      <c r="AD1795" s="3"/>
      <c r="AE1795" s="3"/>
      <c r="AF1795" s="10"/>
      <c r="AG1795" s="11"/>
      <c r="AH1795" s="10"/>
      <c r="AI1795" s="1"/>
      <c r="AJ1795" s="1"/>
      <c r="AK1795" s="1"/>
      <c r="AL1795" s="1"/>
      <c r="AM1795" s="1"/>
      <c r="AN1795" s="1"/>
      <c r="AO1795" s="1"/>
      <c r="AP1795" s="1"/>
      <c r="AQ1795" s="1"/>
      <c r="AR1795" s="1"/>
      <c r="AS1795" s="1"/>
      <c r="AT1795" s="1"/>
      <c r="AU1795" s="1"/>
      <c r="AV1795" s="1"/>
      <c r="AW1795" s="1"/>
      <c r="AX1795" s="1"/>
      <c r="AY1795" s="1"/>
      <c r="AZ1795" s="1"/>
      <c r="BA1795" s="1"/>
      <c r="BB1795" s="1"/>
      <c r="BC1795" s="1"/>
      <c r="BD1795" s="1"/>
      <c r="BE1795" s="1"/>
      <c r="BF1795" s="1"/>
      <c r="BG1795" s="1"/>
      <c r="BH1795" s="1"/>
      <c r="BI1795" s="1"/>
      <c r="BJ1795" s="1"/>
      <c r="BK1795" s="1"/>
      <c r="BL1795" s="1"/>
      <c r="BM1795" s="1"/>
      <c r="BN1795" s="1"/>
      <c r="BO1795" s="1"/>
      <c r="BP1795" s="1"/>
      <c r="BQ1795" s="1"/>
      <c r="BR1795" s="1"/>
      <c r="BS1795" s="1"/>
      <c r="BT1795" s="1"/>
      <c r="BU1795" s="1"/>
      <c r="BV1795" s="1"/>
      <c r="BW1795" s="1"/>
      <c r="BX1795" s="1"/>
      <c r="BY1795" s="1"/>
      <c r="BZ1795" s="1"/>
      <c r="CA1795" s="1"/>
      <c r="CB1795" s="1"/>
      <c r="CC1795" s="1"/>
      <c r="CD1795" s="1"/>
      <c r="CE1795" s="1"/>
      <c r="CF1795" s="1"/>
      <c r="CG1795" s="1"/>
      <c r="CH1795" s="1"/>
      <c r="CI1795" s="1"/>
      <c r="CJ1795" s="1"/>
      <c r="CK1795" s="1"/>
      <c r="CL1795" s="1"/>
      <c r="CM1795" s="1"/>
      <c r="CN1795" s="1"/>
      <c r="CO1795" s="1"/>
      <c r="CP1795" s="1"/>
      <c r="CQ1795" s="1"/>
      <c r="CR1795" s="1"/>
      <c r="CS1795" s="1"/>
      <c r="CT1795" s="1"/>
      <c r="CU1795" s="1"/>
      <c r="CV1795" s="1"/>
      <c r="CW1795" s="1"/>
      <c r="CX1795" s="1"/>
      <c r="CY1795" s="1"/>
      <c r="CZ1795" s="1"/>
      <c r="DA1795" s="1"/>
      <c r="DB1795" s="1"/>
      <c r="DC1795" s="1"/>
      <c r="DD1795" s="1"/>
      <c r="DE1795" s="1"/>
      <c r="DF1795" s="1"/>
      <c r="DG1795" s="1"/>
      <c r="DH1795" s="1"/>
      <c r="DI1795" s="1"/>
      <c r="DJ1795" s="1"/>
      <c r="DK1795" s="1"/>
      <c r="DL1795" s="1"/>
      <c r="DM1795" s="1"/>
      <c r="DN1795" s="1"/>
      <c r="DO1795" s="1"/>
      <c r="DP1795" s="1"/>
      <c r="DQ1795" s="1"/>
      <c r="DR1795" s="1"/>
      <c r="DS1795" s="1"/>
      <c r="DT1795" s="1"/>
      <c r="DU1795" s="1"/>
      <c r="DV1795" s="1"/>
      <c r="DW1795" s="1"/>
      <c r="DX1795" s="1"/>
      <c r="DY1795" s="1"/>
      <c r="DZ1795" s="1"/>
      <c r="EA1795" s="1"/>
      <c r="EB1795" s="1"/>
      <c r="EC1795" s="1"/>
      <c r="ED1795" s="1"/>
      <c r="EE1795" s="1"/>
      <c r="EF1795" s="1"/>
      <c r="EG1795" s="1"/>
      <c r="EH1795" s="1"/>
      <c r="EI1795" s="1"/>
      <c r="EJ1795" s="1"/>
      <c r="EK1795" s="1"/>
      <c r="EL1795" s="1"/>
      <c r="EM1795" s="1"/>
      <c r="EN1795" s="1"/>
      <c r="EO1795" s="1"/>
      <c r="EP1795" s="1"/>
      <c r="EQ1795" s="1"/>
      <c r="ER1795" s="1"/>
      <c r="ES1795" s="1"/>
      <c r="ET1795" s="1"/>
      <c r="EU1795" s="1"/>
      <c r="EV1795" s="1"/>
      <c r="EW1795" s="1"/>
      <c r="EX1795" s="1"/>
    </row>
    <row r="1796" spans="1:154" x14ac:dyDescent="0.15">
      <c r="A1796" s="35"/>
      <c r="B1796" s="125"/>
      <c r="C1796" s="14"/>
      <c r="D1796" s="13"/>
      <c r="E1796" s="14"/>
      <c r="F1796" s="14"/>
      <c r="G1796" s="14"/>
      <c r="H1796" s="14"/>
      <c r="I1796" s="13"/>
      <c r="J1796" s="29"/>
      <c r="K1796" s="2"/>
      <c r="L1796" s="17"/>
      <c r="M1796" s="12"/>
      <c r="N1796" s="12"/>
      <c r="O1796" s="17"/>
      <c r="P1796" s="14"/>
      <c r="Q1796" s="14"/>
      <c r="R1796" s="14"/>
      <c r="S1796" s="20"/>
      <c r="T1796" s="14"/>
      <c r="U1796" s="4"/>
      <c r="V1796" s="29"/>
      <c r="W1796" s="10"/>
      <c r="X1796" s="10"/>
      <c r="Y1796" s="27"/>
      <c r="Z1796" s="3"/>
      <c r="AA1796" s="1"/>
      <c r="AB1796" s="10"/>
      <c r="AC1796" s="3"/>
      <c r="AD1796" s="3"/>
      <c r="AE1796" s="3"/>
      <c r="AF1796" s="10"/>
      <c r="AG1796" s="11"/>
      <c r="AH1796" s="10"/>
      <c r="AI1796" s="1"/>
      <c r="AJ1796" s="1"/>
      <c r="AK1796" s="1"/>
      <c r="AL1796" s="1"/>
      <c r="AM1796" s="1"/>
      <c r="AN1796" s="1"/>
      <c r="AO1796" s="1"/>
      <c r="AP1796" s="1"/>
      <c r="AQ1796" s="1"/>
      <c r="AR1796" s="1"/>
      <c r="AS1796" s="1"/>
      <c r="AT1796" s="1"/>
      <c r="AU1796" s="1"/>
      <c r="AV1796" s="1"/>
      <c r="AW1796" s="1"/>
      <c r="AX1796" s="1"/>
      <c r="AY1796" s="1"/>
      <c r="AZ1796" s="1"/>
      <c r="BA1796" s="1"/>
      <c r="BB1796" s="1"/>
      <c r="BC1796" s="1"/>
      <c r="BD1796" s="1"/>
      <c r="BE1796" s="1"/>
      <c r="BF1796" s="1"/>
      <c r="BG1796" s="1"/>
      <c r="BH1796" s="1"/>
      <c r="BI1796" s="1"/>
      <c r="BJ1796" s="1"/>
      <c r="BK1796" s="1"/>
      <c r="BL1796" s="1"/>
      <c r="BM1796" s="1"/>
      <c r="BN1796" s="1"/>
      <c r="BO1796" s="1"/>
      <c r="BP1796" s="1"/>
      <c r="BQ1796" s="1"/>
      <c r="BR1796" s="1"/>
      <c r="BS1796" s="1"/>
      <c r="BT1796" s="1"/>
      <c r="BU1796" s="1"/>
      <c r="BV1796" s="1"/>
      <c r="BW1796" s="1"/>
      <c r="BX1796" s="1"/>
      <c r="BY1796" s="1"/>
      <c r="BZ1796" s="1"/>
      <c r="CA1796" s="1"/>
      <c r="CB1796" s="1"/>
      <c r="CC1796" s="1"/>
      <c r="CD1796" s="1"/>
      <c r="CE1796" s="1"/>
      <c r="CF1796" s="1"/>
      <c r="CG1796" s="1"/>
      <c r="CH1796" s="1"/>
      <c r="CI1796" s="1"/>
      <c r="CJ1796" s="1"/>
      <c r="CK1796" s="1"/>
      <c r="CL1796" s="1"/>
      <c r="CM1796" s="1"/>
      <c r="CN1796" s="1"/>
      <c r="CO1796" s="1"/>
      <c r="CP1796" s="1"/>
      <c r="CQ1796" s="1"/>
      <c r="CR1796" s="1"/>
      <c r="CS1796" s="1"/>
      <c r="CT1796" s="1"/>
      <c r="CU1796" s="1"/>
      <c r="CV1796" s="1"/>
      <c r="CW1796" s="1"/>
      <c r="CX1796" s="1"/>
      <c r="CY1796" s="1"/>
      <c r="CZ1796" s="1"/>
      <c r="DA1796" s="1"/>
      <c r="DB1796" s="1"/>
      <c r="DC1796" s="1"/>
      <c r="DD1796" s="1"/>
      <c r="DE1796" s="1"/>
      <c r="DF1796" s="1"/>
      <c r="DG1796" s="1"/>
      <c r="DH1796" s="1"/>
      <c r="DI1796" s="1"/>
      <c r="DJ1796" s="1"/>
      <c r="DK1796" s="1"/>
      <c r="DL1796" s="1"/>
      <c r="DM1796" s="1"/>
      <c r="DN1796" s="1"/>
      <c r="DO1796" s="1"/>
      <c r="DP1796" s="1"/>
      <c r="DQ1796" s="1"/>
      <c r="DR1796" s="1"/>
      <c r="DS1796" s="1"/>
      <c r="DT1796" s="1"/>
      <c r="DU1796" s="1"/>
      <c r="DV1796" s="1"/>
      <c r="DW1796" s="1"/>
      <c r="DX1796" s="1"/>
      <c r="DY1796" s="1"/>
      <c r="DZ1796" s="1"/>
      <c r="EA1796" s="1"/>
      <c r="EB1796" s="1"/>
      <c r="EC1796" s="1"/>
      <c r="ED1796" s="1"/>
      <c r="EE1796" s="1"/>
      <c r="EF1796" s="1"/>
      <c r="EG1796" s="1"/>
      <c r="EH1796" s="1"/>
      <c r="EI1796" s="1"/>
      <c r="EJ1796" s="1"/>
      <c r="EK1796" s="1"/>
      <c r="EL1796" s="1"/>
      <c r="EM1796" s="1"/>
      <c r="EN1796" s="1"/>
      <c r="EO1796" s="1"/>
      <c r="EP1796" s="1"/>
      <c r="EQ1796" s="1"/>
      <c r="ER1796" s="1"/>
      <c r="ES1796" s="1"/>
      <c r="ET1796" s="1"/>
      <c r="EU1796" s="1"/>
      <c r="EV1796" s="1"/>
      <c r="EW1796" s="1"/>
      <c r="EX1796" s="1"/>
    </row>
    <row r="1797" spans="1:154" x14ac:dyDescent="0.15">
      <c r="A1797" s="35"/>
      <c r="B1797" s="125"/>
      <c r="C1797" s="14"/>
      <c r="D1797" s="13"/>
      <c r="E1797" s="14"/>
      <c r="F1797" s="14"/>
      <c r="G1797" s="14"/>
      <c r="H1797" s="14"/>
      <c r="I1797" s="13"/>
      <c r="J1797" s="29"/>
      <c r="K1797" s="2"/>
      <c r="L1797" s="17"/>
      <c r="M1797" s="12"/>
      <c r="N1797" s="12"/>
      <c r="O1797" s="17"/>
      <c r="P1797" s="14"/>
      <c r="Q1797" s="14"/>
      <c r="R1797" s="14"/>
      <c r="S1797" s="20"/>
      <c r="T1797" s="14"/>
      <c r="U1797" s="4"/>
      <c r="V1797" s="29"/>
      <c r="W1797" s="10"/>
      <c r="X1797" s="10"/>
      <c r="Y1797" s="27"/>
      <c r="Z1797" s="3"/>
      <c r="AA1797" s="1"/>
      <c r="AB1797" s="10"/>
      <c r="AC1797" s="3"/>
      <c r="AD1797" s="3"/>
      <c r="AE1797" s="3"/>
      <c r="AF1797" s="10"/>
      <c r="AG1797" s="11"/>
      <c r="AH1797" s="10"/>
      <c r="AI1797" s="1"/>
      <c r="AJ1797" s="1"/>
      <c r="AK1797" s="1"/>
      <c r="AL1797" s="1"/>
      <c r="AM1797" s="1"/>
      <c r="AN1797" s="1"/>
      <c r="AO1797" s="1"/>
      <c r="AP1797" s="1"/>
      <c r="AQ1797" s="1"/>
      <c r="AR1797" s="1"/>
      <c r="AS1797" s="1"/>
      <c r="AT1797" s="1"/>
      <c r="AU1797" s="1"/>
      <c r="AV1797" s="1"/>
      <c r="AW1797" s="1"/>
      <c r="AX1797" s="1"/>
      <c r="AY1797" s="1"/>
      <c r="AZ1797" s="1"/>
      <c r="BA1797" s="1"/>
      <c r="BB1797" s="1"/>
      <c r="BC1797" s="1"/>
      <c r="BD1797" s="1"/>
      <c r="BE1797" s="1"/>
      <c r="BF1797" s="1"/>
      <c r="BG1797" s="1"/>
      <c r="BH1797" s="1"/>
      <c r="BI1797" s="1"/>
      <c r="BJ1797" s="1"/>
      <c r="BK1797" s="1"/>
      <c r="BL1797" s="1"/>
      <c r="BM1797" s="1"/>
      <c r="BN1797" s="1"/>
      <c r="BO1797" s="1"/>
      <c r="BP1797" s="1"/>
      <c r="BQ1797" s="1"/>
      <c r="BR1797" s="1"/>
      <c r="BS1797" s="1"/>
      <c r="BT1797" s="1"/>
      <c r="BU1797" s="1"/>
      <c r="BV1797" s="1"/>
      <c r="BW1797" s="1"/>
      <c r="BX1797" s="1"/>
      <c r="BY1797" s="1"/>
      <c r="BZ1797" s="1"/>
      <c r="CA1797" s="1"/>
      <c r="CB1797" s="1"/>
      <c r="CC1797" s="1"/>
      <c r="CD1797" s="1"/>
      <c r="CE1797" s="1"/>
      <c r="CF1797" s="1"/>
      <c r="CG1797" s="1"/>
      <c r="CH1797" s="1"/>
      <c r="CI1797" s="1"/>
      <c r="CJ1797" s="1"/>
      <c r="CK1797" s="1"/>
      <c r="CL1797" s="1"/>
      <c r="CM1797" s="1"/>
      <c r="CN1797" s="1"/>
      <c r="CO1797" s="1"/>
      <c r="CP1797" s="1"/>
      <c r="CQ1797" s="1"/>
      <c r="CR1797" s="1"/>
      <c r="CS1797" s="1"/>
      <c r="CT1797" s="1"/>
      <c r="CU1797" s="1"/>
      <c r="CV1797" s="1"/>
      <c r="CW1797" s="1"/>
      <c r="CX1797" s="1"/>
      <c r="CY1797" s="1"/>
      <c r="CZ1797" s="1"/>
      <c r="DA1797" s="1"/>
      <c r="DB1797" s="1"/>
      <c r="DC1797" s="1"/>
      <c r="DD1797" s="1"/>
      <c r="DE1797" s="1"/>
      <c r="DF1797" s="1"/>
      <c r="DG1797" s="1"/>
      <c r="DH1797" s="1"/>
      <c r="DI1797" s="1"/>
      <c r="DJ1797" s="1"/>
      <c r="DK1797" s="1"/>
      <c r="DL1797" s="1"/>
      <c r="DM1797" s="1"/>
      <c r="DN1797" s="1"/>
      <c r="DO1797" s="1"/>
      <c r="DP1797" s="1"/>
      <c r="DQ1797" s="1"/>
      <c r="DR1797" s="1"/>
      <c r="DS1797" s="1"/>
      <c r="DT1797" s="1"/>
      <c r="DU1797" s="1"/>
      <c r="DV1797" s="1"/>
      <c r="DW1797" s="1"/>
      <c r="DX1797" s="1"/>
      <c r="DY1797" s="1"/>
      <c r="DZ1797" s="1"/>
      <c r="EA1797" s="1"/>
      <c r="EB1797" s="1"/>
      <c r="EC1797" s="1"/>
      <c r="ED1797" s="1"/>
      <c r="EE1797" s="1"/>
      <c r="EF1797" s="1"/>
      <c r="EG1797" s="1"/>
      <c r="EH1797" s="1"/>
      <c r="EI1797" s="1"/>
      <c r="EJ1797" s="1"/>
      <c r="EK1797" s="1"/>
      <c r="EL1797" s="1"/>
      <c r="EM1797" s="1"/>
      <c r="EN1797" s="1"/>
      <c r="EO1797" s="1"/>
      <c r="EP1797" s="1"/>
      <c r="EQ1797" s="1"/>
      <c r="ER1797" s="1"/>
      <c r="ES1797" s="1"/>
      <c r="ET1797" s="1"/>
      <c r="EU1797" s="1"/>
      <c r="EV1797" s="1"/>
      <c r="EW1797" s="1"/>
      <c r="EX1797" s="1"/>
    </row>
    <row r="1798" spans="1:154" x14ac:dyDescent="0.15">
      <c r="A1798" s="35"/>
      <c r="B1798" s="125"/>
      <c r="C1798" s="14"/>
      <c r="D1798" s="13"/>
      <c r="E1798" s="14"/>
      <c r="F1798" s="14"/>
      <c r="G1798" s="14"/>
      <c r="H1798" s="14"/>
      <c r="I1798" s="13"/>
      <c r="J1798" s="29"/>
      <c r="K1798" s="2"/>
      <c r="L1798" s="17"/>
      <c r="M1798" s="12"/>
      <c r="N1798" s="12"/>
      <c r="O1798" s="17"/>
      <c r="P1798" s="14"/>
      <c r="Q1798" s="14"/>
      <c r="R1798" s="14"/>
      <c r="S1798" s="20"/>
      <c r="T1798" s="14"/>
      <c r="U1798" s="4"/>
      <c r="V1798" s="29"/>
      <c r="W1798" s="10"/>
      <c r="X1798" s="10"/>
      <c r="Y1798" s="27"/>
      <c r="Z1798" s="3"/>
      <c r="AA1798" s="1"/>
      <c r="AB1798" s="10"/>
      <c r="AC1798" s="3"/>
      <c r="AD1798" s="3"/>
      <c r="AE1798" s="3"/>
      <c r="AF1798" s="10"/>
      <c r="AG1798" s="11"/>
      <c r="AH1798" s="10"/>
      <c r="AI1798" s="1"/>
      <c r="AJ1798" s="1"/>
      <c r="AK1798" s="1"/>
      <c r="AL1798" s="1"/>
      <c r="AM1798" s="1"/>
      <c r="AN1798" s="1"/>
      <c r="AO1798" s="1"/>
      <c r="AP1798" s="1"/>
      <c r="AQ1798" s="1"/>
      <c r="AR1798" s="1"/>
      <c r="AS1798" s="1"/>
      <c r="AT1798" s="1"/>
      <c r="AU1798" s="1"/>
      <c r="AV1798" s="1"/>
      <c r="AW1798" s="1"/>
      <c r="AX1798" s="1"/>
      <c r="AY1798" s="1"/>
      <c r="AZ1798" s="1"/>
      <c r="BA1798" s="1"/>
      <c r="BB1798" s="1"/>
      <c r="BC1798" s="1"/>
      <c r="BD1798" s="1"/>
      <c r="BE1798" s="1"/>
      <c r="BF1798" s="1"/>
      <c r="BG1798" s="1"/>
      <c r="BH1798" s="1"/>
      <c r="BI1798" s="1"/>
      <c r="BJ1798" s="1"/>
      <c r="BK1798" s="1"/>
      <c r="BL1798" s="1"/>
      <c r="BM1798" s="1"/>
      <c r="BN1798" s="1"/>
      <c r="BO1798" s="1"/>
      <c r="BP1798" s="1"/>
      <c r="BQ1798" s="1"/>
      <c r="BR1798" s="1"/>
      <c r="BS1798" s="1"/>
      <c r="BT1798" s="1"/>
      <c r="BU1798" s="1"/>
      <c r="BV1798" s="1"/>
      <c r="BW1798" s="1"/>
      <c r="BX1798" s="1"/>
      <c r="BY1798" s="1"/>
      <c r="BZ1798" s="1"/>
      <c r="CA1798" s="1"/>
      <c r="CB1798" s="1"/>
      <c r="CC1798" s="1"/>
      <c r="CD1798" s="1"/>
      <c r="CE1798" s="1"/>
      <c r="CF1798" s="1"/>
      <c r="CG1798" s="1"/>
      <c r="CH1798" s="1"/>
      <c r="CI1798" s="1"/>
      <c r="CJ1798" s="1"/>
      <c r="CK1798" s="1"/>
      <c r="CL1798" s="1"/>
      <c r="CM1798" s="1"/>
      <c r="CN1798" s="1"/>
      <c r="CO1798" s="1"/>
      <c r="CP1798" s="1"/>
      <c r="CQ1798" s="1"/>
      <c r="CR1798" s="1"/>
      <c r="CS1798" s="1"/>
      <c r="CT1798" s="1"/>
      <c r="CU1798" s="1"/>
      <c r="CV1798" s="1"/>
      <c r="CW1798" s="1"/>
      <c r="CX1798" s="1"/>
      <c r="CY1798" s="1"/>
      <c r="CZ1798" s="1"/>
      <c r="DA1798" s="1"/>
      <c r="DB1798" s="1"/>
      <c r="DC1798" s="1"/>
      <c r="DD1798" s="1"/>
      <c r="DE1798" s="1"/>
      <c r="DF1798" s="1"/>
      <c r="DG1798" s="1"/>
      <c r="DH1798" s="1"/>
      <c r="DI1798" s="1"/>
      <c r="DJ1798" s="1"/>
      <c r="DK1798" s="1"/>
      <c r="DL1798" s="1"/>
      <c r="DM1798" s="1"/>
      <c r="DN1798" s="1"/>
      <c r="DO1798" s="1"/>
      <c r="DP1798" s="1"/>
      <c r="DQ1798" s="1"/>
      <c r="DR1798" s="1"/>
      <c r="DS1798" s="1"/>
      <c r="DT1798" s="1"/>
      <c r="DU1798" s="1"/>
      <c r="DV1798" s="1"/>
      <c r="DW1798" s="1"/>
      <c r="DX1798" s="1"/>
      <c r="DY1798" s="1"/>
      <c r="DZ1798" s="1"/>
      <c r="EA1798" s="1"/>
      <c r="EB1798" s="1"/>
      <c r="EC1798" s="1"/>
      <c r="ED1798" s="1"/>
      <c r="EE1798" s="1"/>
      <c r="EF1798" s="1"/>
      <c r="EG1798" s="1"/>
      <c r="EH1798" s="1"/>
      <c r="EI1798" s="1"/>
      <c r="EJ1798" s="1"/>
      <c r="EK1798" s="1"/>
      <c r="EL1798" s="1"/>
      <c r="EM1798" s="1"/>
      <c r="EN1798" s="1"/>
      <c r="EO1798" s="1"/>
      <c r="EP1798" s="1"/>
      <c r="EQ1798" s="1"/>
      <c r="ER1798" s="1"/>
      <c r="ES1798" s="1"/>
      <c r="ET1798" s="1"/>
      <c r="EU1798" s="1"/>
      <c r="EV1798" s="1"/>
      <c r="EW1798" s="1"/>
      <c r="EX1798" s="1"/>
    </row>
    <row r="1799" spans="1:154" x14ac:dyDescent="0.15">
      <c r="A1799" s="35"/>
      <c r="B1799" s="125"/>
      <c r="C1799" s="14"/>
      <c r="D1799" s="13"/>
      <c r="E1799" s="14"/>
      <c r="F1799" s="14"/>
      <c r="G1799" s="14"/>
      <c r="H1799" s="14"/>
      <c r="I1799" s="13"/>
      <c r="J1799" s="29"/>
      <c r="K1799" s="2"/>
      <c r="L1799" s="17"/>
      <c r="M1799" s="12"/>
      <c r="N1799" s="12"/>
      <c r="O1799" s="17"/>
      <c r="P1799" s="14"/>
      <c r="Q1799" s="14"/>
      <c r="R1799" s="14"/>
      <c r="S1799" s="20"/>
      <c r="T1799" s="14"/>
      <c r="U1799" s="4"/>
      <c r="V1799" s="29"/>
      <c r="W1799" s="10"/>
      <c r="X1799" s="10"/>
      <c r="Y1799" s="27"/>
      <c r="Z1799" s="3"/>
      <c r="AA1799" s="1"/>
      <c r="AB1799" s="10"/>
      <c r="AC1799" s="3"/>
      <c r="AD1799" s="3"/>
      <c r="AE1799" s="3"/>
      <c r="AF1799" s="10"/>
      <c r="AG1799" s="11"/>
      <c r="AH1799" s="10"/>
      <c r="AI1799" s="1"/>
      <c r="AJ1799" s="1"/>
      <c r="AK1799" s="1"/>
      <c r="AL1799" s="1"/>
      <c r="AM1799" s="1"/>
      <c r="AN1799" s="1"/>
      <c r="AO1799" s="1"/>
      <c r="AP1799" s="1"/>
      <c r="AQ1799" s="1"/>
      <c r="AR1799" s="1"/>
      <c r="AS1799" s="1"/>
      <c r="AT1799" s="1"/>
      <c r="AU1799" s="1"/>
      <c r="AV1799" s="1"/>
      <c r="AW1799" s="1"/>
      <c r="AX1799" s="1"/>
      <c r="AY1799" s="1"/>
      <c r="AZ1799" s="1"/>
      <c r="BA1799" s="1"/>
      <c r="BB1799" s="1"/>
      <c r="BC1799" s="1"/>
      <c r="BD1799" s="1"/>
      <c r="BE1799" s="1"/>
      <c r="BF1799" s="1"/>
      <c r="BG1799" s="1"/>
      <c r="BH1799" s="1"/>
      <c r="BI1799" s="1"/>
      <c r="BJ1799" s="1"/>
      <c r="BK1799" s="1"/>
      <c r="BL1799" s="1"/>
      <c r="BM1799" s="1"/>
      <c r="BN1799" s="1"/>
      <c r="BO1799" s="1"/>
      <c r="BP1799" s="1"/>
      <c r="BQ1799" s="1"/>
      <c r="BR1799" s="1"/>
      <c r="BS1799" s="1"/>
      <c r="BT1799" s="1"/>
      <c r="BU1799" s="1"/>
      <c r="BV1799" s="1"/>
      <c r="BW1799" s="1"/>
      <c r="BX1799" s="1"/>
      <c r="BY1799" s="1"/>
      <c r="BZ1799" s="1"/>
      <c r="CA1799" s="1"/>
      <c r="CB1799" s="1"/>
      <c r="CC1799" s="1"/>
      <c r="CD1799" s="1"/>
      <c r="CE1799" s="1"/>
      <c r="CF1799" s="1"/>
      <c r="CG1799" s="1"/>
      <c r="CH1799" s="1"/>
      <c r="CI1799" s="1"/>
      <c r="CJ1799" s="1"/>
      <c r="CK1799" s="1"/>
      <c r="CL1799" s="1"/>
      <c r="CM1799" s="1"/>
      <c r="CN1799" s="1"/>
      <c r="CO1799" s="1"/>
      <c r="CP1799" s="1"/>
      <c r="CQ1799" s="1"/>
      <c r="CR1799" s="1"/>
      <c r="CS1799" s="1"/>
      <c r="CT1799" s="1"/>
      <c r="CU1799" s="1"/>
      <c r="CV1799" s="1"/>
      <c r="CW1799" s="1"/>
      <c r="CX1799" s="1"/>
      <c r="CY1799" s="1"/>
      <c r="CZ1799" s="1"/>
      <c r="DA1799" s="1"/>
      <c r="DB1799" s="1"/>
      <c r="DC1799" s="1"/>
      <c r="DD1799" s="1"/>
      <c r="DE1799" s="1"/>
      <c r="DF1799" s="1"/>
      <c r="DG1799" s="1"/>
      <c r="DH1799" s="1"/>
      <c r="DI1799" s="1"/>
      <c r="DJ1799" s="1"/>
      <c r="DK1799" s="1"/>
      <c r="DL1799" s="1"/>
      <c r="DM1799" s="1"/>
      <c r="DN1799" s="1"/>
      <c r="DO1799" s="1"/>
      <c r="DP1799" s="1"/>
      <c r="DQ1799" s="1"/>
      <c r="DR1799" s="1"/>
      <c r="DS1799" s="1"/>
      <c r="DT1799" s="1"/>
      <c r="DU1799" s="1"/>
      <c r="DV1799" s="1"/>
      <c r="DW1799" s="1"/>
      <c r="DX1799" s="1"/>
      <c r="DY1799" s="1"/>
      <c r="DZ1799" s="1"/>
      <c r="EA1799" s="1"/>
      <c r="EB1799" s="1"/>
      <c r="EC1799" s="1"/>
      <c r="ED1799" s="1"/>
      <c r="EE1799" s="1"/>
      <c r="EF1799" s="1"/>
      <c r="EG1799" s="1"/>
      <c r="EH1799" s="1"/>
      <c r="EI1799" s="1"/>
      <c r="EJ1799" s="1"/>
      <c r="EK1799" s="1"/>
      <c r="EL1799" s="1"/>
      <c r="EM1799" s="1"/>
      <c r="EN1799" s="1"/>
      <c r="EO1799" s="1"/>
      <c r="EP1799" s="1"/>
      <c r="EQ1799" s="1"/>
      <c r="ER1799" s="1"/>
      <c r="ES1799" s="1"/>
      <c r="ET1799" s="1"/>
      <c r="EU1799" s="1"/>
      <c r="EV1799" s="1"/>
      <c r="EW1799" s="1"/>
      <c r="EX1799" s="1"/>
    </row>
    <row r="1800" spans="1:154" x14ac:dyDescent="0.15">
      <c r="A1800" s="35"/>
      <c r="B1800" s="125"/>
      <c r="C1800" s="14"/>
      <c r="D1800" s="13"/>
      <c r="E1800" s="14"/>
      <c r="F1800" s="14"/>
      <c r="G1800" s="14"/>
      <c r="H1800" s="14"/>
      <c r="I1800" s="13"/>
      <c r="J1800" s="29"/>
      <c r="K1800" s="2"/>
      <c r="L1800" s="17"/>
      <c r="M1800" s="12"/>
      <c r="N1800" s="12"/>
      <c r="O1800" s="17"/>
      <c r="P1800" s="14"/>
      <c r="Q1800" s="14"/>
      <c r="R1800" s="14"/>
      <c r="S1800" s="20"/>
      <c r="T1800" s="14"/>
      <c r="U1800" s="4"/>
      <c r="V1800" s="29"/>
      <c r="W1800" s="10"/>
      <c r="X1800" s="10"/>
      <c r="Y1800" s="27"/>
      <c r="Z1800" s="3"/>
      <c r="AA1800" s="1"/>
      <c r="AB1800" s="10"/>
      <c r="AC1800" s="3"/>
      <c r="AD1800" s="3"/>
      <c r="AE1800" s="3"/>
      <c r="AF1800" s="10"/>
      <c r="AG1800" s="11"/>
      <c r="AH1800" s="10"/>
      <c r="AI1800" s="1"/>
      <c r="AJ1800" s="1"/>
      <c r="AK1800" s="1"/>
      <c r="AL1800" s="1"/>
      <c r="AM1800" s="1"/>
      <c r="AN1800" s="1"/>
      <c r="AO1800" s="1"/>
      <c r="AP1800" s="1"/>
      <c r="AQ1800" s="1"/>
      <c r="AR1800" s="1"/>
      <c r="AS1800" s="1"/>
      <c r="AT1800" s="1"/>
      <c r="AU1800" s="1"/>
      <c r="AV1800" s="1"/>
      <c r="AW1800" s="1"/>
      <c r="AX1800" s="1"/>
      <c r="AY1800" s="1"/>
      <c r="AZ1800" s="1"/>
      <c r="BA1800" s="1"/>
      <c r="BB1800" s="1"/>
      <c r="BC1800" s="1"/>
      <c r="BD1800" s="1"/>
      <c r="BE1800" s="1"/>
      <c r="BF1800" s="1"/>
      <c r="BG1800" s="1"/>
      <c r="BH1800" s="1"/>
      <c r="BI1800" s="1"/>
      <c r="BJ1800" s="1"/>
      <c r="BK1800" s="1"/>
      <c r="BL1800" s="1"/>
      <c r="BM1800" s="1"/>
      <c r="BN1800" s="1"/>
      <c r="BO1800" s="1"/>
      <c r="BP1800" s="1"/>
      <c r="BQ1800" s="1"/>
      <c r="BR1800" s="1"/>
      <c r="BS1800" s="1"/>
      <c r="BT1800" s="1"/>
      <c r="BU1800" s="1"/>
      <c r="BV1800" s="1"/>
      <c r="BW1800" s="1"/>
      <c r="BX1800" s="1"/>
      <c r="BY1800" s="1"/>
      <c r="BZ1800" s="1"/>
      <c r="CA1800" s="1"/>
      <c r="CB1800" s="1"/>
      <c r="CC1800" s="1"/>
      <c r="CD1800" s="1"/>
      <c r="CE1800" s="1"/>
      <c r="CF1800" s="1"/>
      <c r="CG1800" s="1"/>
      <c r="CH1800" s="1"/>
      <c r="CI1800" s="1"/>
      <c r="CJ1800" s="1"/>
      <c r="CK1800" s="1"/>
      <c r="CL1800" s="1"/>
      <c r="CM1800" s="1"/>
      <c r="CN1800" s="1"/>
      <c r="CO1800" s="1"/>
      <c r="CP1800" s="1"/>
      <c r="CQ1800" s="1"/>
      <c r="CR1800" s="1"/>
      <c r="CS1800" s="1"/>
      <c r="CT1800" s="1"/>
      <c r="CU1800" s="1"/>
      <c r="CV1800" s="1"/>
      <c r="CW1800" s="1"/>
      <c r="CX1800" s="1"/>
      <c r="CY1800" s="1"/>
      <c r="CZ1800" s="1"/>
      <c r="DA1800" s="1"/>
      <c r="DB1800" s="1"/>
      <c r="DC1800" s="1"/>
      <c r="DD1800" s="1"/>
      <c r="DE1800" s="1"/>
      <c r="DF1800" s="1"/>
      <c r="DG1800" s="1"/>
      <c r="DH1800" s="1"/>
      <c r="DI1800" s="1"/>
      <c r="DJ1800" s="1"/>
      <c r="DK1800" s="1"/>
      <c r="DL1800" s="1"/>
      <c r="DM1800" s="1"/>
      <c r="DN1800" s="1"/>
      <c r="DO1800" s="1"/>
      <c r="DP1800" s="1"/>
      <c r="DQ1800" s="1"/>
      <c r="DR1800" s="1"/>
      <c r="DS1800" s="1"/>
      <c r="DT1800" s="1"/>
      <c r="DU1800" s="1"/>
      <c r="DV1800" s="1"/>
      <c r="DW1800" s="1"/>
      <c r="DX1800" s="1"/>
      <c r="DY1800" s="1"/>
      <c r="DZ1800" s="1"/>
      <c r="EA1800" s="1"/>
      <c r="EB1800" s="1"/>
      <c r="EC1800" s="1"/>
      <c r="ED1800" s="1"/>
      <c r="EE1800" s="1"/>
      <c r="EF1800" s="1"/>
      <c r="EG1800" s="1"/>
      <c r="EH1800" s="1"/>
      <c r="EI1800" s="1"/>
      <c r="EJ1800" s="1"/>
      <c r="EK1800" s="1"/>
      <c r="EL1800" s="1"/>
      <c r="EM1800" s="1"/>
      <c r="EN1800" s="1"/>
      <c r="EO1800" s="1"/>
      <c r="EP1800" s="1"/>
      <c r="EQ1800" s="1"/>
      <c r="ER1800" s="1"/>
      <c r="ES1800" s="1"/>
      <c r="ET1800" s="1"/>
      <c r="EU1800" s="1"/>
      <c r="EV1800" s="1"/>
      <c r="EW1800" s="1"/>
      <c r="EX1800" s="1"/>
    </row>
    <row r="1801" spans="1:154" x14ac:dyDescent="0.15">
      <c r="A1801" s="35"/>
      <c r="B1801" s="125"/>
      <c r="C1801" s="14"/>
      <c r="D1801" s="13"/>
      <c r="E1801" s="14"/>
      <c r="F1801" s="14"/>
      <c r="G1801" s="14"/>
      <c r="H1801" s="14"/>
      <c r="I1801" s="13"/>
      <c r="J1801" s="29"/>
      <c r="K1801" s="2"/>
      <c r="L1801" s="17"/>
      <c r="M1801" s="12"/>
      <c r="N1801" s="12"/>
      <c r="O1801" s="17"/>
      <c r="P1801" s="14"/>
      <c r="Q1801" s="14"/>
      <c r="R1801" s="14"/>
      <c r="S1801" s="20"/>
      <c r="T1801" s="14"/>
      <c r="U1801" s="4"/>
      <c r="V1801" s="29"/>
      <c r="W1801" s="10"/>
      <c r="X1801" s="10"/>
      <c r="Y1801" s="27"/>
      <c r="Z1801" s="3"/>
      <c r="AA1801" s="1"/>
      <c r="AB1801" s="10"/>
      <c r="AC1801" s="3"/>
      <c r="AD1801" s="3"/>
      <c r="AE1801" s="3"/>
      <c r="AF1801" s="10"/>
      <c r="AG1801" s="11"/>
      <c r="AH1801" s="10"/>
      <c r="AI1801" s="1"/>
      <c r="AJ1801" s="1"/>
      <c r="AK1801" s="1"/>
      <c r="AL1801" s="1"/>
      <c r="AM1801" s="1"/>
      <c r="AN1801" s="1"/>
      <c r="AO1801" s="1"/>
      <c r="AP1801" s="1"/>
      <c r="AQ1801" s="1"/>
      <c r="AR1801" s="1"/>
      <c r="AS1801" s="1"/>
      <c r="AT1801" s="1"/>
      <c r="AU1801" s="1"/>
      <c r="AV1801" s="1"/>
      <c r="AW1801" s="1"/>
      <c r="AX1801" s="1"/>
      <c r="AY1801" s="1"/>
      <c r="AZ1801" s="1"/>
      <c r="BA1801" s="1"/>
      <c r="BB1801" s="1"/>
      <c r="BC1801" s="1"/>
      <c r="BD1801" s="1"/>
      <c r="BE1801" s="1"/>
      <c r="BF1801" s="1"/>
      <c r="BG1801" s="1"/>
      <c r="BH1801" s="1"/>
      <c r="BI1801" s="1"/>
      <c r="BJ1801" s="1"/>
      <c r="BK1801" s="1"/>
      <c r="BL1801" s="1"/>
      <c r="BM1801" s="1"/>
      <c r="BN1801" s="1"/>
      <c r="BO1801" s="1"/>
      <c r="BP1801" s="1"/>
      <c r="BQ1801" s="1"/>
      <c r="BR1801" s="1"/>
      <c r="BS1801" s="1"/>
      <c r="BT1801" s="1"/>
      <c r="BU1801" s="1"/>
      <c r="BV1801" s="1"/>
      <c r="BW1801" s="1"/>
      <c r="BX1801" s="1"/>
      <c r="BY1801" s="1"/>
      <c r="BZ1801" s="1"/>
      <c r="CA1801" s="1"/>
      <c r="CB1801" s="1"/>
      <c r="CC1801" s="1"/>
      <c r="CD1801" s="1"/>
      <c r="CE1801" s="1"/>
      <c r="CF1801" s="1"/>
      <c r="CG1801" s="1"/>
      <c r="CH1801" s="1"/>
      <c r="CI1801" s="1"/>
      <c r="CJ1801" s="1"/>
      <c r="CK1801" s="1"/>
      <c r="CL1801" s="1"/>
      <c r="CM1801" s="1"/>
      <c r="CN1801" s="1"/>
      <c r="CO1801" s="1"/>
      <c r="CP1801" s="1"/>
      <c r="CQ1801" s="1"/>
      <c r="CR1801" s="1"/>
      <c r="CS1801" s="1"/>
      <c r="CT1801" s="1"/>
      <c r="CU1801" s="1"/>
      <c r="CV1801" s="1"/>
      <c r="CW1801" s="1"/>
      <c r="CX1801" s="1"/>
      <c r="CY1801" s="1"/>
      <c r="CZ1801" s="1"/>
      <c r="DA1801" s="1"/>
      <c r="DB1801" s="1"/>
      <c r="DC1801" s="1"/>
      <c r="DD1801" s="1"/>
      <c r="DE1801" s="1"/>
      <c r="DF1801" s="1"/>
      <c r="DG1801" s="1"/>
      <c r="DH1801" s="1"/>
      <c r="DI1801" s="1"/>
      <c r="DJ1801" s="1"/>
      <c r="DK1801" s="1"/>
      <c r="DL1801" s="1"/>
      <c r="DM1801" s="1"/>
      <c r="DN1801" s="1"/>
      <c r="DO1801" s="1"/>
      <c r="DP1801" s="1"/>
      <c r="DQ1801" s="1"/>
      <c r="DR1801" s="1"/>
      <c r="DS1801" s="1"/>
      <c r="DT1801" s="1"/>
      <c r="DU1801" s="1"/>
      <c r="DV1801" s="1"/>
      <c r="DW1801" s="1"/>
      <c r="DX1801" s="1"/>
      <c r="DY1801" s="1"/>
      <c r="DZ1801" s="1"/>
      <c r="EA1801" s="1"/>
      <c r="EB1801" s="1"/>
      <c r="EC1801" s="1"/>
      <c r="ED1801" s="1"/>
      <c r="EE1801" s="1"/>
      <c r="EF1801" s="1"/>
      <c r="EG1801" s="1"/>
      <c r="EH1801" s="1"/>
      <c r="EI1801" s="1"/>
      <c r="EJ1801" s="1"/>
      <c r="EK1801" s="1"/>
      <c r="EL1801" s="1"/>
      <c r="EM1801" s="1"/>
      <c r="EN1801" s="1"/>
      <c r="EO1801" s="1"/>
      <c r="EP1801" s="1"/>
      <c r="EQ1801" s="1"/>
      <c r="ER1801" s="1"/>
      <c r="ES1801" s="1"/>
      <c r="ET1801" s="1"/>
      <c r="EU1801" s="1"/>
      <c r="EV1801" s="1"/>
      <c r="EW1801" s="1"/>
      <c r="EX1801" s="1"/>
    </row>
    <row r="1802" spans="1:154" x14ac:dyDescent="0.15">
      <c r="A1802" s="35"/>
      <c r="B1802" s="125"/>
      <c r="C1802" s="14"/>
      <c r="D1802" s="13"/>
      <c r="E1802" s="14"/>
      <c r="F1802" s="14"/>
      <c r="G1802" s="14"/>
      <c r="H1802" s="14"/>
      <c r="I1802" s="13"/>
      <c r="J1802" s="29"/>
      <c r="K1802" s="2"/>
      <c r="L1802" s="17"/>
      <c r="M1802" s="12"/>
      <c r="N1802" s="12"/>
      <c r="O1802" s="17"/>
      <c r="P1802" s="14"/>
      <c r="Q1802" s="14"/>
      <c r="R1802" s="14"/>
      <c r="S1802" s="20"/>
      <c r="T1802" s="14"/>
      <c r="U1802" s="4"/>
      <c r="V1802" s="29"/>
      <c r="W1802" s="10"/>
      <c r="X1802" s="10"/>
      <c r="Y1802" s="27"/>
      <c r="Z1802" s="3"/>
      <c r="AA1802" s="1"/>
      <c r="AB1802" s="10"/>
      <c r="AC1802" s="3"/>
      <c r="AD1802" s="3"/>
      <c r="AE1802" s="3"/>
      <c r="AF1802" s="10"/>
      <c r="AG1802" s="11"/>
      <c r="AH1802" s="10"/>
      <c r="AI1802" s="1"/>
      <c r="AJ1802" s="1"/>
      <c r="AK1802" s="1"/>
      <c r="AL1802" s="1"/>
      <c r="AM1802" s="1"/>
      <c r="AN1802" s="1"/>
      <c r="AO1802" s="1"/>
      <c r="AP1802" s="1"/>
      <c r="AQ1802" s="1"/>
      <c r="AR1802" s="1"/>
      <c r="AS1802" s="1"/>
      <c r="AT1802" s="1"/>
      <c r="AU1802" s="1"/>
      <c r="AV1802" s="1"/>
      <c r="AW1802" s="1"/>
      <c r="AX1802" s="1"/>
      <c r="AY1802" s="1"/>
      <c r="AZ1802" s="1"/>
      <c r="BA1802" s="1"/>
      <c r="BB1802" s="1"/>
      <c r="BC1802" s="1"/>
      <c r="BD1802" s="1"/>
      <c r="BE1802" s="1"/>
      <c r="BF1802" s="1"/>
      <c r="BG1802" s="1"/>
      <c r="BH1802" s="1"/>
      <c r="BI1802" s="1"/>
      <c r="BJ1802" s="1"/>
      <c r="BK1802" s="1"/>
      <c r="BL1802" s="1"/>
      <c r="BM1802" s="1"/>
      <c r="BN1802" s="1"/>
      <c r="BO1802" s="1"/>
      <c r="BP1802" s="1"/>
      <c r="BQ1802" s="1"/>
      <c r="BR1802" s="1"/>
      <c r="BS1802" s="1"/>
      <c r="BT1802" s="1"/>
      <c r="BU1802" s="1"/>
      <c r="BV1802" s="1"/>
      <c r="BW1802" s="1"/>
      <c r="BX1802" s="1"/>
      <c r="BY1802" s="1"/>
      <c r="BZ1802" s="1"/>
      <c r="CA1802" s="1"/>
      <c r="CB1802" s="1"/>
      <c r="CC1802" s="1"/>
      <c r="CD1802" s="1"/>
      <c r="CE1802" s="1"/>
      <c r="CF1802" s="1"/>
      <c r="CG1802" s="1"/>
      <c r="CH1802" s="1"/>
      <c r="CI1802" s="1"/>
      <c r="CJ1802" s="1"/>
      <c r="CK1802" s="1"/>
      <c r="CL1802" s="1"/>
      <c r="CM1802" s="1"/>
      <c r="CN1802" s="1"/>
      <c r="CO1802" s="1"/>
      <c r="CP1802" s="1"/>
      <c r="CQ1802" s="1"/>
      <c r="CR1802" s="1"/>
      <c r="CS1802" s="1"/>
      <c r="CT1802" s="1"/>
      <c r="CU1802" s="1"/>
      <c r="CV1802" s="1"/>
      <c r="CW1802" s="1"/>
      <c r="CX1802" s="1"/>
      <c r="CY1802" s="1"/>
      <c r="CZ1802" s="1"/>
      <c r="DA1802" s="1"/>
      <c r="DB1802" s="1"/>
      <c r="DC1802" s="1"/>
      <c r="DD1802" s="1"/>
      <c r="DE1802" s="1"/>
      <c r="DF1802" s="1"/>
      <c r="DG1802" s="1"/>
      <c r="DH1802" s="1"/>
      <c r="DI1802" s="1"/>
      <c r="DJ1802" s="1"/>
      <c r="DK1802" s="1"/>
      <c r="DL1802" s="1"/>
      <c r="DM1802" s="1"/>
      <c r="DN1802" s="1"/>
      <c r="DO1802" s="1"/>
      <c r="DP1802" s="1"/>
      <c r="DQ1802" s="1"/>
      <c r="DR1802" s="1"/>
      <c r="DS1802" s="1"/>
      <c r="DT1802" s="1"/>
      <c r="DU1802" s="1"/>
      <c r="DV1802" s="1"/>
      <c r="DW1802" s="1"/>
      <c r="DX1802" s="1"/>
      <c r="DY1802" s="1"/>
      <c r="DZ1802" s="1"/>
      <c r="EA1802" s="1"/>
      <c r="EB1802" s="1"/>
      <c r="EC1802" s="1"/>
      <c r="ED1802" s="1"/>
      <c r="EE1802" s="1"/>
      <c r="EF1802" s="1"/>
      <c r="EG1802" s="1"/>
      <c r="EH1802" s="1"/>
      <c r="EI1802" s="1"/>
      <c r="EJ1802" s="1"/>
      <c r="EK1802" s="1"/>
      <c r="EL1802" s="1"/>
      <c r="EM1802" s="1"/>
      <c r="EN1802" s="1"/>
      <c r="EO1802" s="1"/>
      <c r="EP1802" s="1"/>
      <c r="EQ1802" s="1"/>
      <c r="ER1802" s="1"/>
      <c r="ES1802" s="1"/>
      <c r="ET1802" s="1"/>
      <c r="EU1802" s="1"/>
      <c r="EV1802" s="1"/>
      <c r="EW1802" s="1"/>
      <c r="EX1802" s="1"/>
    </row>
    <row r="1803" spans="1:154" x14ac:dyDescent="0.15">
      <c r="A1803" s="35"/>
      <c r="B1803" s="125"/>
      <c r="C1803" s="14"/>
      <c r="D1803" s="13"/>
      <c r="E1803" s="14"/>
      <c r="F1803" s="14"/>
      <c r="G1803" s="14"/>
      <c r="H1803" s="14"/>
      <c r="I1803" s="13"/>
      <c r="J1803" s="29"/>
      <c r="K1803" s="2"/>
      <c r="L1803" s="17"/>
      <c r="M1803" s="12"/>
      <c r="N1803" s="12"/>
      <c r="O1803" s="17"/>
      <c r="P1803" s="14"/>
      <c r="Q1803" s="14"/>
      <c r="R1803" s="14"/>
      <c r="S1803" s="20"/>
      <c r="T1803" s="14"/>
      <c r="U1803" s="4"/>
      <c r="V1803" s="29"/>
      <c r="W1803" s="10"/>
      <c r="X1803" s="10"/>
      <c r="Y1803" s="27"/>
      <c r="Z1803" s="3"/>
      <c r="AA1803" s="1"/>
      <c r="AB1803" s="10"/>
      <c r="AC1803" s="3"/>
      <c r="AD1803" s="3"/>
      <c r="AE1803" s="3"/>
      <c r="AF1803" s="10"/>
      <c r="AG1803" s="11"/>
      <c r="AH1803" s="10"/>
      <c r="AI1803" s="1"/>
      <c r="AJ1803" s="1"/>
      <c r="AK1803" s="1"/>
      <c r="AL1803" s="1"/>
      <c r="AM1803" s="1"/>
      <c r="AN1803" s="1"/>
      <c r="AO1803" s="1"/>
      <c r="AP1803" s="1"/>
      <c r="AQ1803" s="1"/>
      <c r="AR1803" s="1"/>
      <c r="AS1803" s="1"/>
      <c r="AT1803" s="1"/>
      <c r="AU1803" s="1"/>
      <c r="AV1803" s="1"/>
      <c r="AW1803" s="1"/>
      <c r="AX1803" s="1"/>
      <c r="AY1803" s="1"/>
      <c r="AZ1803" s="1"/>
      <c r="BA1803" s="1"/>
      <c r="BB1803" s="1"/>
      <c r="BC1803" s="1"/>
      <c r="BD1803" s="1"/>
      <c r="BE1803" s="1"/>
      <c r="BF1803" s="1"/>
      <c r="BG1803" s="1"/>
      <c r="BH1803" s="1"/>
      <c r="BI1803" s="1"/>
      <c r="BJ1803" s="1"/>
      <c r="BK1803" s="1"/>
      <c r="BL1803" s="1"/>
      <c r="BM1803" s="1"/>
      <c r="BN1803" s="1"/>
      <c r="BO1803" s="1"/>
      <c r="BP1803" s="1"/>
      <c r="BQ1803" s="1"/>
      <c r="BR1803" s="1"/>
      <c r="BS1803" s="1"/>
      <c r="BT1803" s="1"/>
      <c r="BU1803" s="1"/>
      <c r="BV1803" s="1"/>
      <c r="BW1803" s="1"/>
      <c r="BX1803" s="1"/>
      <c r="BY1803" s="1"/>
      <c r="BZ1803" s="1"/>
      <c r="CA1803" s="1"/>
      <c r="CB1803" s="1"/>
      <c r="CC1803" s="1"/>
      <c r="CD1803" s="1"/>
      <c r="CE1803" s="1"/>
      <c r="CF1803" s="1"/>
      <c r="CG1803" s="1"/>
      <c r="CH1803" s="1"/>
      <c r="CI1803" s="1"/>
      <c r="CJ1803" s="1"/>
      <c r="CK1803" s="1"/>
      <c r="CL1803" s="1"/>
      <c r="CM1803" s="1"/>
      <c r="CN1803" s="1"/>
      <c r="CO1803" s="1"/>
      <c r="CP1803" s="1"/>
      <c r="CQ1803" s="1"/>
      <c r="CR1803" s="1"/>
      <c r="CS1803" s="1"/>
      <c r="CT1803" s="1"/>
      <c r="CU1803" s="1"/>
      <c r="CV1803" s="1"/>
      <c r="CW1803" s="1"/>
      <c r="CX1803" s="1"/>
      <c r="CY1803" s="1"/>
      <c r="CZ1803" s="1"/>
      <c r="DA1803" s="1"/>
      <c r="DB1803" s="1"/>
      <c r="DC1803" s="1"/>
      <c r="DD1803" s="1"/>
      <c r="DE1803" s="1"/>
      <c r="DF1803" s="1"/>
      <c r="DG1803" s="1"/>
      <c r="DH1803" s="1"/>
      <c r="DI1803" s="1"/>
      <c r="DJ1803" s="1"/>
      <c r="DK1803" s="1"/>
      <c r="DL1803" s="1"/>
      <c r="DM1803" s="1"/>
      <c r="DN1803" s="1"/>
      <c r="DO1803" s="1"/>
      <c r="DP1803" s="1"/>
      <c r="DQ1803" s="1"/>
      <c r="DR1803" s="1"/>
      <c r="DS1803" s="1"/>
      <c r="DT1803" s="1"/>
      <c r="DU1803" s="1"/>
      <c r="DV1803" s="1"/>
      <c r="DW1803" s="1"/>
      <c r="DX1803" s="1"/>
      <c r="DY1803" s="1"/>
      <c r="DZ1803" s="1"/>
      <c r="EA1803" s="1"/>
      <c r="EB1803" s="1"/>
      <c r="EC1803" s="1"/>
      <c r="ED1803" s="1"/>
      <c r="EE1803" s="1"/>
      <c r="EF1803" s="1"/>
      <c r="EG1803" s="1"/>
      <c r="EH1803" s="1"/>
      <c r="EI1803" s="1"/>
      <c r="EJ1803" s="1"/>
      <c r="EK1803" s="1"/>
      <c r="EL1803" s="1"/>
      <c r="EM1803" s="1"/>
      <c r="EN1803" s="1"/>
      <c r="EO1803" s="1"/>
      <c r="EP1803" s="1"/>
      <c r="EQ1803" s="1"/>
      <c r="ER1803" s="1"/>
      <c r="ES1803" s="1"/>
      <c r="ET1803" s="1"/>
      <c r="EU1803" s="1"/>
      <c r="EV1803" s="1"/>
      <c r="EW1803" s="1"/>
      <c r="EX1803" s="1"/>
    </row>
    <row r="1804" spans="1:154" x14ac:dyDescent="0.15">
      <c r="A1804" s="35"/>
      <c r="B1804" s="125"/>
      <c r="C1804" s="14"/>
      <c r="D1804" s="13"/>
      <c r="E1804" s="14"/>
      <c r="F1804" s="14"/>
      <c r="G1804" s="14"/>
      <c r="H1804" s="14"/>
      <c r="I1804" s="13"/>
      <c r="J1804" s="29"/>
      <c r="K1804" s="2"/>
      <c r="L1804" s="17"/>
      <c r="M1804" s="12"/>
      <c r="N1804" s="12"/>
      <c r="O1804" s="17"/>
      <c r="P1804" s="14"/>
      <c r="Q1804" s="14"/>
      <c r="R1804" s="14"/>
      <c r="S1804" s="20"/>
      <c r="T1804" s="14"/>
      <c r="U1804" s="4"/>
      <c r="V1804" s="29"/>
      <c r="W1804" s="10"/>
      <c r="X1804" s="10"/>
      <c r="Y1804" s="27"/>
      <c r="Z1804" s="3"/>
      <c r="AA1804" s="1"/>
      <c r="AB1804" s="10"/>
      <c r="AC1804" s="3"/>
      <c r="AD1804" s="3"/>
      <c r="AE1804" s="3"/>
      <c r="AF1804" s="10"/>
      <c r="AG1804" s="11"/>
      <c r="AH1804" s="10"/>
      <c r="AI1804" s="1"/>
      <c r="AJ1804" s="1"/>
      <c r="AK1804" s="1"/>
      <c r="AL1804" s="1"/>
      <c r="AM1804" s="1"/>
      <c r="AN1804" s="1"/>
      <c r="AO1804" s="1"/>
      <c r="AP1804" s="1"/>
      <c r="AQ1804" s="1"/>
      <c r="AR1804" s="1"/>
      <c r="AS1804" s="1"/>
      <c r="AT1804" s="1"/>
      <c r="AU1804" s="1"/>
      <c r="AV1804" s="1"/>
      <c r="AW1804" s="1"/>
      <c r="AX1804" s="1"/>
      <c r="AY1804" s="1"/>
      <c r="AZ1804" s="1"/>
      <c r="BA1804" s="1"/>
      <c r="BB1804" s="1"/>
      <c r="BC1804" s="1"/>
      <c r="BD1804" s="1"/>
      <c r="BE1804" s="1"/>
      <c r="BF1804" s="1"/>
      <c r="BG1804" s="1"/>
      <c r="BH1804" s="1"/>
      <c r="BI1804" s="1"/>
      <c r="BJ1804" s="1"/>
      <c r="BK1804" s="1"/>
      <c r="BL1804" s="1"/>
      <c r="BM1804" s="1"/>
      <c r="BN1804" s="1"/>
      <c r="BO1804" s="1"/>
      <c r="BP1804" s="1"/>
      <c r="BQ1804" s="1"/>
      <c r="BR1804" s="1"/>
      <c r="BS1804" s="1"/>
      <c r="BT1804" s="1"/>
      <c r="BU1804" s="1"/>
      <c r="BV1804" s="1"/>
      <c r="BW1804" s="1"/>
      <c r="BX1804" s="1"/>
      <c r="BY1804" s="1"/>
      <c r="BZ1804" s="1"/>
      <c r="CA1804" s="1"/>
      <c r="CB1804" s="1"/>
      <c r="CC1804" s="1"/>
      <c r="CD1804" s="1"/>
      <c r="CE1804" s="1"/>
      <c r="CF1804" s="1"/>
      <c r="CG1804" s="1"/>
      <c r="CH1804" s="1"/>
      <c r="CI1804" s="1"/>
      <c r="CJ1804" s="1"/>
      <c r="CK1804" s="1"/>
      <c r="CL1804" s="1"/>
      <c r="CM1804" s="1"/>
      <c r="CN1804" s="1"/>
      <c r="CO1804" s="1"/>
      <c r="CP1804" s="1"/>
      <c r="CQ1804" s="1"/>
      <c r="CR1804" s="1"/>
      <c r="CS1804" s="1"/>
      <c r="CT1804" s="1"/>
      <c r="CU1804" s="1"/>
      <c r="CV1804" s="1"/>
      <c r="CW1804" s="1"/>
      <c r="CX1804" s="1"/>
      <c r="CY1804" s="1"/>
      <c r="CZ1804" s="1"/>
      <c r="DA1804" s="1"/>
      <c r="DB1804" s="1"/>
      <c r="DC1804" s="1"/>
      <c r="DD1804" s="1"/>
      <c r="DE1804" s="1"/>
      <c r="DF1804" s="1"/>
      <c r="DG1804" s="1"/>
      <c r="DH1804" s="1"/>
      <c r="DI1804" s="1"/>
      <c r="DJ1804" s="1"/>
      <c r="DK1804" s="1"/>
      <c r="DL1804" s="1"/>
      <c r="DM1804" s="1"/>
      <c r="DN1804" s="1"/>
      <c r="DO1804" s="1"/>
      <c r="DP1804" s="1"/>
      <c r="DQ1804" s="1"/>
      <c r="DR1804" s="1"/>
      <c r="DS1804" s="1"/>
      <c r="DT1804" s="1"/>
      <c r="DU1804" s="1"/>
      <c r="DV1804" s="1"/>
      <c r="DW1804" s="1"/>
      <c r="DX1804" s="1"/>
      <c r="DY1804" s="1"/>
      <c r="DZ1804" s="1"/>
      <c r="EA1804" s="1"/>
      <c r="EB1804" s="1"/>
      <c r="EC1804" s="1"/>
      <c r="ED1804" s="1"/>
      <c r="EE1804" s="1"/>
      <c r="EF1804" s="1"/>
      <c r="EG1804" s="1"/>
      <c r="EH1804" s="1"/>
      <c r="EI1804" s="1"/>
      <c r="EJ1804" s="1"/>
      <c r="EK1804" s="1"/>
      <c r="EL1804" s="1"/>
      <c r="EM1804" s="1"/>
      <c r="EN1804" s="1"/>
      <c r="EO1804" s="1"/>
      <c r="EP1804" s="1"/>
      <c r="EQ1804" s="1"/>
      <c r="ER1804" s="1"/>
      <c r="ES1804" s="1"/>
      <c r="ET1804" s="1"/>
      <c r="EU1804" s="1"/>
      <c r="EV1804" s="1"/>
      <c r="EW1804" s="1"/>
      <c r="EX1804" s="1"/>
    </row>
    <row r="1805" spans="1:154" x14ac:dyDescent="0.15">
      <c r="A1805" s="35"/>
      <c r="B1805" s="125"/>
      <c r="C1805" s="14"/>
      <c r="D1805" s="13"/>
      <c r="E1805" s="14"/>
      <c r="F1805" s="14"/>
      <c r="G1805" s="14"/>
      <c r="H1805" s="14"/>
      <c r="I1805" s="13"/>
      <c r="J1805" s="29"/>
      <c r="K1805" s="2"/>
      <c r="L1805" s="17"/>
      <c r="M1805" s="12"/>
      <c r="N1805" s="12"/>
      <c r="O1805" s="17"/>
      <c r="P1805" s="14"/>
      <c r="Q1805" s="14"/>
      <c r="R1805" s="14"/>
      <c r="S1805" s="20"/>
      <c r="T1805" s="14"/>
      <c r="U1805" s="4"/>
      <c r="V1805" s="29"/>
      <c r="W1805" s="10"/>
      <c r="X1805" s="10"/>
      <c r="Y1805" s="27"/>
      <c r="Z1805" s="3"/>
      <c r="AA1805" s="1"/>
      <c r="AB1805" s="10"/>
      <c r="AC1805" s="3"/>
      <c r="AD1805" s="3"/>
      <c r="AE1805" s="3"/>
      <c r="AF1805" s="10"/>
      <c r="AG1805" s="11"/>
      <c r="AH1805" s="10"/>
      <c r="AI1805" s="1"/>
      <c r="AJ1805" s="1"/>
      <c r="AK1805" s="1"/>
      <c r="AL1805" s="1"/>
      <c r="AM1805" s="1"/>
      <c r="AN1805" s="1"/>
      <c r="AO1805" s="1"/>
      <c r="AP1805" s="1"/>
      <c r="AQ1805" s="1"/>
      <c r="AR1805" s="1"/>
      <c r="AS1805" s="1"/>
      <c r="AT1805" s="1"/>
      <c r="AU1805" s="1"/>
      <c r="AV1805" s="1"/>
      <c r="AW1805" s="1"/>
      <c r="AX1805" s="1"/>
      <c r="AY1805" s="1"/>
      <c r="AZ1805" s="1"/>
      <c r="BA1805" s="1"/>
      <c r="BB1805" s="1"/>
      <c r="BC1805" s="1"/>
      <c r="BD1805" s="1"/>
      <c r="BE1805" s="1"/>
      <c r="BF1805" s="1"/>
      <c r="BG1805" s="1"/>
      <c r="BH1805" s="1"/>
      <c r="BI1805" s="1"/>
      <c r="BJ1805" s="1"/>
      <c r="BK1805" s="1"/>
      <c r="BL1805" s="1"/>
      <c r="BM1805" s="1"/>
      <c r="BN1805" s="1"/>
      <c r="BO1805" s="1"/>
      <c r="BP1805" s="1"/>
      <c r="BQ1805" s="1"/>
      <c r="BR1805" s="1"/>
      <c r="BS1805" s="1"/>
      <c r="BT1805" s="1"/>
      <c r="BU1805" s="1"/>
      <c r="BV1805" s="1"/>
      <c r="BW1805" s="1"/>
      <c r="BX1805" s="1"/>
      <c r="BY1805" s="1"/>
      <c r="BZ1805" s="1"/>
      <c r="CA1805" s="1"/>
      <c r="CB1805" s="1"/>
      <c r="CC1805" s="1"/>
      <c r="CD1805" s="1"/>
      <c r="CE1805" s="1"/>
      <c r="CF1805" s="1"/>
      <c r="CG1805" s="1"/>
      <c r="CH1805" s="1"/>
      <c r="CI1805" s="1"/>
      <c r="CJ1805" s="1"/>
      <c r="CK1805" s="1"/>
      <c r="CL1805" s="1"/>
      <c r="CM1805" s="1"/>
      <c r="CN1805" s="1"/>
      <c r="CO1805" s="1"/>
      <c r="CP1805" s="1"/>
      <c r="CQ1805" s="1"/>
      <c r="CR1805" s="1"/>
      <c r="CS1805" s="1"/>
      <c r="CT1805" s="1"/>
      <c r="CU1805" s="1"/>
      <c r="CV1805" s="1"/>
      <c r="CW1805" s="1"/>
      <c r="CX1805" s="1"/>
      <c r="CY1805" s="1"/>
      <c r="CZ1805" s="1"/>
      <c r="DA1805" s="1"/>
      <c r="DB1805" s="1"/>
      <c r="DC1805" s="1"/>
      <c r="DD1805" s="1"/>
      <c r="DE1805" s="1"/>
      <c r="DF1805" s="1"/>
      <c r="DG1805" s="1"/>
      <c r="DH1805" s="1"/>
      <c r="DI1805" s="1"/>
      <c r="DJ1805" s="1"/>
      <c r="DK1805" s="1"/>
      <c r="DL1805" s="1"/>
      <c r="DM1805" s="1"/>
      <c r="DN1805" s="1"/>
      <c r="DO1805" s="1"/>
      <c r="DP1805" s="1"/>
      <c r="DQ1805" s="1"/>
      <c r="DR1805" s="1"/>
      <c r="DS1805" s="1"/>
      <c r="DT1805" s="1"/>
      <c r="DU1805" s="1"/>
      <c r="DV1805" s="1"/>
      <c r="DW1805" s="1"/>
      <c r="DX1805" s="1"/>
      <c r="DY1805" s="1"/>
      <c r="DZ1805" s="1"/>
      <c r="EA1805" s="1"/>
      <c r="EB1805" s="1"/>
      <c r="EC1805" s="1"/>
      <c r="ED1805" s="1"/>
      <c r="EE1805" s="1"/>
      <c r="EF1805" s="1"/>
      <c r="EG1805" s="1"/>
      <c r="EH1805" s="1"/>
      <c r="EI1805" s="1"/>
      <c r="EJ1805" s="1"/>
      <c r="EK1805" s="1"/>
      <c r="EL1805" s="1"/>
      <c r="EM1805" s="1"/>
      <c r="EN1805" s="1"/>
      <c r="EO1805" s="1"/>
      <c r="EP1805" s="1"/>
      <c r="EQ1805" s="1"/>
      <c r="ER1805" s="1"/>
      <c r="ES1805" s="1"/>
      <c r="ET1805" s="1"/>
      <c r="EU1805" s="1"/>
      <c r="EV1805" s="1"/>
      <c r="EW1805" s="1"/>
      <c r="EX1805" s="1"/>
    </row>
    <row r="1806" spans="1:154" x14ac:dyDescent="0.15">
      <c r="A1806" s="35"/>
      <c r="B1806" s="125"/>
      <c r="C1806" s="14"/>
      <c r="D1806" s="13"/>
      <c r="E1806" s="14"/>
      <c r="F1806" s="14"/>
      <c r="G1806" s="14"/>
      <c r="H1806" s="14"/>
      <c r="I1806" s="13"/>
      <c r="J1806" s="29"/>
      <c r="K1806" s="2"/>
      <c r="L1806" s="17"/>
      <c r="M1806" s="12"/>
      <c r="N1806" s="12"/>
      <c r="O1806" s="17"/>
      <c r="P1806" s="14"/>
      <c r="Q1806" s="14"/>
      <c r="R1806" s="14"/>
      <c r="S1806" s="20"/>
      <c r="T1806" s="14"/>
      <c r="U1806" s="4"/>
      <c r="V1806" s="29"/>
      <c r="W1806" s="10"/>
      <c r="X1806" s="10"/>
      <c r="Y1806" s="27"/>
      <c r="Z1806" s="3"/>
      <c r="AA1806" s="1"/>
      <c r="AB1806" s="10"/>
      <c r="AC1806" s="3"/>
      <c r="AD1806" s="3"/>
      <c r="AE1806" s="3"/>
      <c r="AF1806" s="10"/>
      <c r="AG1806" s="11"/>
      <c r="AH1806" s="10"/>
      <c r="AI1806" s="1"/>
      <c r="AJ1806" s="1"/>
      <c r="AK1806" s="1"/>
      <c r="AL1806" s="1"/>
      <c r="AM1806" s="1"/>
      <c r="AN1806" s="1"/>
      <c r="AO1806" s="1"/>
      <c r="AP1806" s="1"/>
      <c r="AQ1806" s="1"/>
      <c r="AR1806" s="1"/>
      <c r="AS1806" s="1"/>
      <c r="AT1806" s="1"/>
      <c r="AU1806" s="1"/>
      <c r="AV1806" s="1"/>
      <c r="AW1806" s="1"/>
      <c r="AX1806" s="1"/>
      <c r="AY1806" s="1"/>
      <c r="AZ1806" s="1"/>
      <c r="BA1806" s="1"/>
      <c r="BB1806" s="1"/>
      <c r="BC1806" s="1"/>
      <c r="BD1806" s="1"/>
      <c r="BE1806" s="1"/>
      <c r="BF1806" s="1"/>
      <c r="BG1806" s="1"/>
      <c r="BH1806" s="1"/>
      <c r="BI1806" s="1"/>
      <c r="BJ1806" s="1"/>
      <c r="BK1806" s="1"/>
      <c r="BL1806" s="1"/>
      <c r="BM1806" s="1"/>
      <c r="BN1806" s="1"/>
      <c r="BO1806" s="1"/>
      <c r="BP1806" s="1"/>
      <c r="BQ1806" s="1"/>
      <c r="BR1806" s="1"/>
      <c r="BS1806" s="1"/>
      <c r="BT1806" s="1"/>
      <c r="BU1806" s="1"/>
      <c r="BV1806" s="1"/>
      <c r="BW1806" s="1"/>
      <c r="BX1806" s="1"/>
      <c r="BY1806" s="1"/>
      <c r="BZ1806" s="1"/>
      <c r="CA1806" s="1"/>
      <c r="CB1806" s="1"/>
      <c r="CC1806" s="1"/>
      <c r="CD1806" s="1"/>
      <c r="CE1806" s="1"/>
      <c r="CF1806" s="1"/>
      <c r="CG1806" s="1"/>
      <c r="CH1806" s="1"/>
      <c r="CI1806" s="1"/>
      <c r="CJ1806" s="1"/>
      <c r="CK1806" s="1"/>
      <c r="CL1806" s="1"/>
      <c r="CM1806" s="1"/>
      <c r="CN1806" s="1"/>
      <c r="CO1806" s="1"/>
      <c r="CP1806" s="1"/>
      <c r="CQ1806" s="1"/>
      <c r="CR1806" s="1"/>
      <c r="CS1806" s="1"/>
      <c r="CT1806" s="1"/>
      <c r="CU1806" s="1"/>
      <c r="CV1806" s="1"/>
      <c r="CW1806" s="1"/>
      <c r="CX1806" s="1"/>
      <c r="CY1806" s="1"/>
      <c r="CZ1806" s="1"/>
      <c r="DA1806" s="1"/>
      <c r="DB1806" s="1"/>
      <c r="DC1806" s="1"/>
      <c r="DD1806" s="1"/>
      <c r="DE1806" s="1"/>
      <c r="DF1806" s="1"/>
      <c r="DG1806" s="1"/>
      <c r="DH1806" s="1"/>
      <c r="DI1806" s="1"/>
      <c r="DJ1806" s="1"/>
      <c r="DK1806" s="1"/>
      <c r="DL1806" s="1"/>
      <c r="DM1806" s="1"/>
      <c r="DN1806" s="1"/>
      <c r="DO1806" s="1"/>
      <c r="DP1806" s="1"/>
      <c r="DQ1806" s="1"/>
      <c r="DR1806" s="1"/>
      <c r="DS1806" s="1"/>
      <c r="DT1806" s="1"/>
      <c r="DU1806" s="1"/>
      <c r="DV1806" s="1"/>
      <c r="DW1806" s="1"/>
      <c r="DX1806" s="1"/>
      <c r="DY1806" s="1"/>
      <c r="DZ1806" s="1"/>
      <c r="EA1806" s="1"/>
      <c r="EB1806" s="1"/>
      <c r="EC1806" s="1"/>
      <c r="ED1806" s="1"/>
      <c r="EE1806" s="1"/>
      <c r="EF1806" s="1"/>
      <c r="EG1806" s="1"/>
      <c r="EH1806" s="1"/>
      <c r="EI1806" s="1"/>
      <c r="EJ1806" s="1"/>
      <c r="EK1806" s="1"/>
      <c r="EL1806" s="1"/>
      <c r="EM1806" s="1"/>
      <c r="EN1806" s="1"/>
      <c r="EO1806" s="1"/>
      <c r="EP1806" s="1"/>
      <c r="EQ1806" s="1"/>
      <c r="ER1806" s="1"/>
      <c r="ES1806" s="1"/>
      <c r="ET1806" s="1"/>
      <c r="EU1806" s="1"/>
      <c r="EV1806" s="1"/>
      <c r="EW1806" s="1"/>
      <c r="EX1806" s="1"/>
    </row>
    <row r="1807" spans="1:154" x14ac:dyDescent="0.15">
      <c r="A1807" s="35"/>
      <c r="B1807" s="125"/>
      <c r="C1807" s="14"/>
      <c r="D1807" s="13"/>
      <c r="E1807" s="14"/>
      <c r="F1807" s="14"/>
      <c r="G1807" s="14"/>
      <c r="H1807" s="14"/>
      <c r="I1807" s="13"/>
      <c r="J1807" s="29"/>
      <c r="K1807" s="2"/>
      <c r="L1807" s="17"/>
      <c r="M1807" s="12"/>
      <c r="N1807" s="12"/>
      <c r="O1807" s="17"/>
      <c r="P1807" s="14"/>
      <c r="Q1807" s="14"/>
      <c r="R1807" s="14"/>
      <c r="S1807" s="20"/>
      <c r="T1807" s="14"/>
      <c r="U1807" s="4"/>
      <c r="V1807" s="29"/>
      <c r="W1807" s="10"/>
      <c r="X1807" s="10"/>
      <c r="Y1807" s="27"/>
      <c r="Z1807" s="3"/>
      <c r="AA1807" s="1"/>
      <c r="AB1807" s="10"/>
      <c r="AC1807" s="3"/>
      <c r="AD1807" s="3"/>
      <c r="AE1807" s="3"/>
      <c r="AF1807" s="10"/>
      <c r="AG1807" s="11"/>
      <c r="AH1807" s="10"/>
      <c r="AI1807" s="1"/>
      <c r="AJ1807" s="1"/>
      <c r="AK1807" s="1"/>
      <c r="AL1807" s="1"/>
      <c r="AM1807" s="1"/>
      <c r="AN1807" s="1"/>
      <c r="AO1807" s="1"/>
      <c r="AP1807" s="1"/>
      <c r="AQ1807" s="1"/>
      <c r="AR1807" s="1"/>
      <c r="AS1807" s="1"/>
      <c r="AT1807" s="1"/>
      <c r="AU1807" s="1"/>
      <c r="AV1807" s="1"/>
      <c r="AW1807" s="1"/>
      <c r="AX1807" s="1"/>
      <c r="AY1807" s="1"/>
      <c r="AZ1807" s="1"/>
      <c r="BA1807" s="1"/>
      <c r="BB1807" s="1"/>
      <c r="BC1807" s="1"/>
      <c r="BD1807" s="1"/>
      <c r="BE1807" s="1"/>
      <c r="BF1807" s="1"/>
      <c r="BG1807" s="1"/>
      <c r="BH1807" s="1"/>
      <c r="BI1807" s="1"/>
      <c r="BJ1807" s="1"/>
      <c r="BK1807" s="1"/>
      <c r="BL1807" s="1"/>
      <c r="BM1807" s="1"/>
      <c r="BN1807" s="1"/>
      <c r="BO1807" s="1"/>
      <c r="BP1807" s="1"/>
      <c r="BQ1807" s="1"/>
      <c r="BR1807" s="1"/>
      <c r="BS1807" s="1"/>
      <c r="BT1807" s="1"/>
      <c r="BU1807" s="1"/>
      <c r="BV1807" s="1"/>
      <c r="BW1807" s="1"/>
      <c r="BX1807" s="1"/>
      <c r="BY1807" s="1"/>
      <c r="BZ1807" s="1"/>
      <c r="CA1807" s="1"/>
      <c r="CB1807" s="1"/>
      <c r="CC1807" s="1"/>
      <c r="CD1807" s="1"/>
      <c r="CE1807" s="1"/>
      <c r="CF1807" s="1"/>
      <c r="CG1807" s="1"/>
      <c r="CH1807" s="1"/>
      <c r="CI1807" s="1"/>
      <c r="CJ1807" s="1"/>
      <c r="CK1807" s="1"/>
      <c r="CL1807" s="1"/>
      <c r="CM1807" s="1"/>
      <c r="CN1807" s="1"/>
      <c r="CO1807" s="1"/>
      <c r="CP1807" s="1"/>
      <c r="CQ1807" s="1"/>
      <c r="CR1807" s="1"/>
      <c r="CS1807" s="1"/>
      <c r="CT1807" s="1"/>
      <c r="CU1807" s="1"/>
      <c r="CV1807" s="1"/>
      <c r="CW1807" s="1"/>
      <c r="CX1807" s="1"/>
      <c r="CY1807" s="1"/>
      <c r="CZ1807" s="1"/>
      <c r="DA1807" s="1"/>
      <c r="DB1807" s="1"/>
      <c r="DC1807" s="1"/>
      <c r="DD1807" s="1"/>
      <c r="DE1807" s="1"/>
      <c r="DF1807" s="1"/>
      <c r="DG1807" s="1"/>
      <c r="DH1807" s="1"/>
      <c r="DI1807" s="1"/>
      <c r="DJ1807" s="1"/>
      <c r="DK1807" s="1"/>
      <c r="DL1807" s="1"/>
      <c r="DM1807" s="1"/>
      <c r="DN1807" s="1"/>
      <c r="DO1807" s="1"/>
      <c r="DP1807" s="1"/>
      <c r="DQ1807" s="1"/>
      <c r="DR1807" s="1"/>
      <c r="DS1807" s="1"/>
      <c r="DT1807" s="1"/>
      <c r="DU1807" s="1"/>
      <c r="DV1807" s="1"/>
      <c r="DW1807" s="1"/>
      <c r="DX1807" s="1"/>
      <c r="DY1807" s="1"/>
      <c r="DZ1807" s="1"/>
      <c r="EA1807" s="1"/>
      <c r="EB1807" s="1"/>
      <c r="EC1807" s="1"/>
      <c r="ED1807" s="1"/>
      <c r="EE1807" s="1"/>
      <c r="EF1807" s="1"/>
      <c r="EG1807" s="1"/>
      <c r="EH1807" s="1"/>
      <c r="EI1807" s="1"/>
      <c r="EJ1807" s="1"/>
      <c r="EK1807" s="1"/>
      <c r="EL1807" s="1"/>
      <c r="EM1807" s="1"/>
      <c r="EN1807" s="1"/>
      <c r="EO1807" s="1"/>
      <c r="EP1807" s="1"/>
      <c r="EQ1807" s="1"/>
      <c r="ER1807" s="1"/>
      <c r="ES1807" s="1"/>
      <c r="ET1807" s="1"/>
      <c r="EU1807" s="1"/>
      <c r="EV1807" s="1"/>
      <c r="EW1807" s="1"/>
      <c r="EX1807" s="1"/>
    </row>
    <row r="1808" spans="1:154" x14ac:dyDescent="0.15">
      <c r="A1808" s="35"/>
      <c r="B1808" s="125"/>
      <c r="C1808" s="14"/>
      <c r="D1808" s="13"/>
      <c r="E1808" s="14"/>
      <c r="F1808" s="14"/>
      <c r="G1808" s="14"/>
      <c r="H1808" s="14"/>
      <c r="I1808" s="13"/>
      <c r="J1808" s="29"/>
      <c r="K1808" s="2"/>
      <c r="L1808" s="17"/>
      <c r="M1808" s="12"/>
      <c r="N1808" s="12"/>
      <c r="O1808" s="17"/>
      <c r="P1808" s="14"/>
      <c r="Q1808" s="14"/>
      <c r="R1808" s="14"/>
      <c r="S1808" s="20"/>
      <c r="T1808" s="14"/>
      <c r="U1808" s="4"/>
      <c r="V1808" s="29"/>
      <c r="W1808" s="10"/>
      <c r="X1808" s="10"/>
      <c r="Y1808" s="27"/>
      <c r="Z1808" s="3"/>
      <c r="AA1808" s="1"/>
      <c r="AB1808" s="10"/>
      <c r="AC1808" s="3"/>
      <c r="AD1808" s="3"/>
      <c r="AE1808" s="3"/>
      <c r="AF1808" s="10"/>
      <c r="AG1808" s="11"/>
      <c r="AH1808" s="10"/>
      <c r="AI1808" s="1"/>
      <c r="AJ1808" s="1"/>
      <c r="AK1808" s="1"/>
      <c r="AL1808" s="1"/>
      <c r="AM1808" s="1"/>
      <c r="AN1808" s="1"/>
      <c r="AO1808" s="1"/>
      <c r="AP1808" s="1"/>
      <c r="AQ1808" s="1"/>
      <c r="AR1808" s="1"/>
      <c r="AS1808" s="1"/>
      <c r="AT1808" s="1"/>
      <c r="AU1808" s="1"/>
      <c r="AV1808" s="1"/>
      <c r="AW1808" s="1"/>
      <c r="AX1808" s="1"/>
      <c r="AY1808" s="1"/>
      <c r="AZ1808" s="1"/>
      <c r="BA1808" s="1"/>
      <c r="BB1808" s="1"/>
      <c r="BC1808" s="1"/>
      <c r="BD1808" s="1"/>
      <c r="BE1808" s="1"/>
      <c r="BF1808" s="1"/>
      <c r="BG1808" s="1"/>
      <c r="BH1808" s="1"/>
      <c r="BI1808" s="1"/>
      <c r="BJ1808" s="1"/>
      <c r="BK1808" s="1"/>
      <c r="BL1808" s="1"/>
      <c r="BM1808" s="1"/>
      <c r="BN1808" s="1"/>
      <c r="BO1808" s="1"/>
      <c r="BP1808" s="1"/>
      <c r="BQ1808" s="1"/>
      <c r="BR1808" s="1"/>
      <c r="BS1808" s="1"/>
      <c r="BT1808" s="1"/>
      <c r="BU1808" s="1"/>
      <c r="BV1808" s="1"/>
      <c r="BW1808" s="1"/>
      <c r="BX1808" s="1"/>
      <c r="BY1808" s="1"/>
      <c r="BZ1808" s="1"/>
      <c r="CA1808" s="1"/>
      <c r="CB1808" s="1"/>
      <c r="CC1808" s="1"/>
      <c r="CD1808" s="1"/>
      <c r="CE1808" s="1"/>
      <c r="CF1808" s="1"/>
      <c r="CG1808" s="1"/>
      <c r="CH1808" s="1"/>
      <c r="CI1808" s="1"/>
      <c r="CJ1808" s="1"/>
      <c r="CK1808" s="1"/>
      <c r="CL1808" s="1"/>
      <c r="CM1808" s="1"/>
      <c r="CN1808" s="1"/>
      <c r="CO1808" s="1"/>
      <c r="CP1808" s="1"/>
      <c r="CQ1808" s="1"/>
      <c r="CR1808" s="1"/>
      <c r="CS1808" s="1"/>
      <c r="CT1808" s="1"/>
      <c r="CU1808" s="1"/>
      <c r="CV1808" s="1"/>
      <c r="CW1808" s="1"/>
      <c r="CX1808" s="1"/>
      <c r="CY1808" s="1"/>
      <c r="CZ1808" s="1"/>
      <c r="DA1808" s="1"/>
      <c r="DB1808" s="1"/>
      <c r="DC1808" s="1"/>
      <c r="DD1808" s="1"/>
      <c r="DE1808" s="1"/>
      <c r="DF1808" s="1"/>
      <c r="DG1808" s="1"/>
      <c r="DH1808" s="1"/>
      <c r="DI1808" s="1"/>
      <c r="DJ1808" s="1"/>
      <c r="DK1808" s="1"/>
      <c r="DL1808" s="1"/>
      <c r="DM1808" s="1"/>
      <c r="DN1808" s="1"/>
      <c r="DO1808" s="1"/>
      <c r="DP1808" s="1"/>
      <c r="DQ1808" s="1"/>
      <c r="DR1808" s="1"/>
      <c r="DS1808" s="1"/>
      <c r="DT1808" s="1"/>
      <c r="DU1808" s="1"/>
      <c r="DV1808" s="1"/>
      <c r="DW1808" s="1"/>
      <c r="DX1808" s="1"/>
      <c r="DY1808" s="1"/>
      <c r="DZ1808" s="1"/>
      <c r="EA1808" s="1"/>
      <c r="EB1808" s="1"/>
      <c r="EC1808" s="1"/>
      <c r="ED1808" s="1"/>
      <c r="EE1808" s="1"/>
      <c r="EF1808" s="1"/>
      <c r="EG1808" s="1"/>
      <c r="EH1808" s="1"/>
      <c r="EI1808" s="1"/>
      <c r="EJ1808" s="1"/>
      <c r="EK1808" s="1"/>
      <c r="EL1808" s="1"/>
      <c r="EM1808" s="1"/>
      <c r="EN1808" s="1"/>
      <c r="EO1808" s="1"/>
      <c r="EP1808" s="1"/>
      <c r="EQ1808" s="1"/>
      <c r="ER1808" s="1"/>
      <c r="ES1808" s="1"/>
      <c r="ET1808" s="1"/>
      <c r="EU1808" s="1"/>
      <c r="EV1808" s="1"/>
      <c r="EW1808" s="1"/>
      <c r="EX1808" s="1"/>
    </row>
    <row r="1809" spans="1:154" x14ac:dyDescent="0.15">
      <c r="A1809" s="35"/>
      <c r="B1809" s="125"/>
      <c r="C1809" s="14"/>
      <c r="D1809" s="13"/>
      <c r="E1809" s="14"/>
      <c r="F1809" s="14"/>
      <c r="G1809" s="14"/>
      <c r="H1809" s="14"/>
      <c r="I1809" s="13"/>
      <c r="J1809" s="29"/>
      <c r="K1809" s="2"/>
      <c r="L1809" s="17"/>
      <c r="M1809" s="12"/>
      <c r="N1809" s="12"/>
      <c r="O1809" s="17"/>
      <c r="P1809" s="14"/>
      <c r="Q1809" s="14"/>
      <c r="R1809" s="14"/>
      <c r="S1809" s="20"/>
      <c r="T1809" s="14"/>
      <c r="U1809" s="4"/>
      <c r="V1809" s="29"/>
      <c r="W1809" s="10"/>
      <c r="X1809" s="10"/>
      <c r="Y1809" s="27"/>
      <c r="Z1809" s="3"/>
      <c r="AA1809" s="1"/>
      <c r="AB1809" s="10"/>
      <c r="AC1809" s="3"/>
      <c r="AD1809" s="3"/>
      <c r="AE1809" s="3"/>
      <c r="AF1809" s="10"/>
      <c r="AG1809" s="11"/>
      <c r="AH1809" s="10"/>
      <c r="AI1809" s="1"/>
      <c r="AJ1809" s="1"/>
      <c r="AK1809" s="1"/>
      <c r="AL1809" s="1"/>
      <c r="AM1809" s="1"/>
      <c r="AN1809" s="1"/>
      <c r="AO1809" s="1"/>
      <c r="AP1809" s="1"/>
      <c r="AQ1809" s="1"/>
      <c r="AR1809" s="1"/>
      <c r="AS1809" s="1"/>
      <c r="AT1809" s="1"/>
      <c r="AU1809" s="1"/>
      <c r="AV1809" s="1"/>
      <c r="AW1809" s="1"/>
      <c r="AX1809" s="1"/>
      <c r="AY1809" s="1"/>
      <c r="AZ1809" s="1"/>
      <c r="BA1809" s="1"/>
      <c r="BB1809" s="1"/>
      <c r="BC1809" s="1"/>
      <c r="BD1809" s="1"/>
      <c r="BE1809" s="1"/>
      <c r="BF1809" s="1"/>
      <c r="BG1809" s="1"/>
      <c r="BH1809" s="1"/>
      <c r="BI1809" s="1"/>
      <c r="BJ1809" s="1"/>
      <c r="BK1809" s="1"/>
      <c r="BL1809" s="1"/>
      <c r="BM1809" s="1"/>
      <c r="BN1809" s="1"/>
      <c r="BO1809" s="1"/>
      <c r="BP1809" s="1"/>
      <c r="BQ1809" s="1"/>
      <c r="BR1809" s="1"/>
      <c r="BS1809" s="1"/>
      <c r="BT1809" s="1"/>
      <c r="BU1809" s="1"/>
      <c r="BV1809" s="1"/>
      <c r="BW1809" s="1"/>
      <c r="BX1809" s="1"/>
      <c r="BY1809" s="1"/>
      <c r="BZ1809" s="1"/>
      <c r="CA1809" s="1"/>
      <c r="CB1809" s="1"/>
      <c r="CC1809" s="1"/>
      <c r="CD1809" s="1"/>
      <c r="CE1809" s="1"/>
      <c r="CF1809" s="1"/>
      <c r="CG1809" s="1"/>
      <c r="CH1809" s="1"/>
      <c r="CI1809" s="1"/>
      <c r="CJ1809" s="1"/>
      <c r="CK1809" s="1"/>
      <c r="CL1809" s="1"/>
      <c r="CM1809" s="1"/>
      <c r="CN1809" s="1"/>
      <c r="CO1809" s="1"/>
      <c r="CP1809" s="1"/>
      <c r="CQ1809" s="1"/>
      <c r="CR1809" s="1"/>
      <c r="CS1809" s="1"/>
      <c r="CT1809" s="1"/>
      <c r="CU1809" s="1"/>
      <c r="CV1809" s="1"/>
      <c r="CW1809" s="1"/>
      <c r="CX1809" s="1"/>
      <c r="CY1809" s="1"/>
      <c r="CZ1809" s="1"/>
      <c r="DA1809" s="1"/>
      <c r="DB1809" s="1"/>
      <c r="DC1809" s="1"/>
      <c r="DD1809" s="1"/>
      <c r="DE1809" s="1"/>
      <c r="DF1809" s="1"/>
      <c r="DG1809" s="1"/>
      <c r="DH1809" s="1"/>
      <c r="DI1809" s="1"/>
      <c r="DJ1809" s="1"/>
      <c r="DK1809" s="1"/>
      <c r="DL1809" s="1"/>
      <c r="DM1809" s="1"/>
      <c r="DN1809" s="1"/>
      <c r="DO1809" s="1"/>
      <c r="DP1809" s="1"/>
      <c r="DQ1809" s="1"/>
      <c r="DR1809" s="1"/>
      <c r="DS1809" s="1"/>
      <c r="DT1809" s="1"/>
      <c r="DU1809" s="1"/>
      <c r="DV1809" s="1"/>
      <c r="DW1809" s="1"/>
      <c r="DX1809" s="1"/>
      <c r="DY1809" s="1"/>
      <c r="DZ1809" s="1"/>
      <c r="EA1809" s="1"/>
      <c r="EB1809" s="1"/>
      <c r="EC1809" s="1"/>
      <c r="ED1809" s="1"/>
      <c r="EE1809" s="1"/>
      <c r="EF1809" s="1"/>
      <c r="EG1809" s="1"/>
      <c r="EH1809" s="1"/>
      <c r="EI1809" s="1"/>
      <c r="EJ1809" s="1"/>
      <c r="EK1809" s="1"/>
      <c r="EL1809" s="1"/>
      <c r="EM1809" s="1"/>
      <c r="EN1809" s="1"/>
      <c r="EO1809" s="1"/>
      <c r="EP1809" s="1"/>
      <c r="EQ1809" s="1"/>
      <c r="ER1809" s="1"/>
      <c r="ES1809" s="1"/>
      <c r="ET1809" s="1"/>
      <c r="EU1809" s="1"/>
      <c r="EV1809" s="1"/>
      <c r="EW1809" s="1"/>
      <c r="EX1809" s="1"/>
    </row>
    <row r="1810" spans="1:154" x14ac:dyDescent="0.15">
      <c r="A1810" s="35"/>
      <c r="B1810" s="125"/>
      <c r="C1810" s="14"/>
      <c r="D1810" s="13"/>
      <c r="E1810" s="14"/>
      <c r="F1810" s="14"/>
      <c r="G1810" s="14"/>
      <c r="H1810" s="14"/>
      <c r="I1810" s="13"/>
      <c r="J1810" s="29"/>
      <c r="K1810" s="2"/>
      <c r="L1810" s="17"/>
      <c r="M1810" s="12"/>
      <c r="N1810" s="12"/>
      <c r="O1810" s="17"/>
      <c r="P1810" s="14"/>
      <c r="Q1810" s="14"/>
      <c r="R1810" s="14"/>
      <c r="S1810" s="20"/>
      <c r="T1810" s="14"/>
      <c r="U1810" s="4"/>
      <c r="V1810" s="29"/>
      <c r="W1810" s="10"/>
      <c r="X1810" s="10"/>
      <c r="Y1810" s="27"/>
      <c r="Z1810" s="3"/>
      <c r="AA1810" s="1"/>
      <c r="AB1810" s="10"/>
      <c r="AC1810" s="3"/>
      <c r="AD1810" s="3"/>
      <c r="AE1810" s="3"/>
      <c r="AF1810" s="10"/>
      <c r="AG1810" s="11"/>
      <c r="AH1810" s="10"/>
      <c r="AI1810" s="1"/>
      <c r="AJ1810" s="1"/>
      <c r="AK1810" s="1"/>
      <c r="AL1810" s="1"/>
      <c r="AM1810" s="1"/>
      <c r="AN1810" s="1"/>
      <c r="AO1810" s="1"/>
      <c r="AP1810" s="1"/>
      <c r="AQ1810" s="1"/>
      <c r="AR1810" s="1"/>
      <c r="AS1810" s="1"/>
      <c r="AT1810" s="1"/>
      <c r="AU1810" s="1"/>
      <c r="AV1810" s="1"/>
      <c r="AW1810" s="1"/>
      <c r="AX1810" s="1"/>
      <c r="AY1810" s="1"/>
      <c r="AZ1810" s="1"/>
      <c r="BA1810" s="1"/>
      <c r="BB1810" s="1"/>
      <c r="BC1810" s="1"/>
      <c r="BD1810" s="1"/>
      <c r="BE1810" s="1"/>
      <c r="BF1810" s="1"/>
      <c r="BG1810" s="1"/>
      <c r="BH1810" s="1"/>
      <c r="BI1810" s="1"/>
      <c r="BJ1810" s="1"/>
      <c r="BK1810" s="1"/>
      <c r="BL1810" s="1"/>
      <c r="BM1810" s="1"/>
      <c r="BN1810" s="1"/>
      <c r="BO1810" s="1"/>
      <c r="BP1810" s="1"/>
      <c r="BQ1810" s="1"/>
      <c r="BR1810" s="1"/>
      <c r="BS1810" s="1"/>
      <c r="BT1810" s="1"/>
      <c r="BU1810" s="1"/>
      <c r="BV1810" s="1"/>
      <c r="BW1810" s="1"/>
      <c r="BX1810" s="1"/>
      <c r="BY1810" s="1"/>
      <c r="BZ1810" s="1"/>
      <c r="CA1810" s="1"/>
      <c r="CB1810" s="1"/>
      <c r="CC1810" s="1"/>
      <c r="CD1810" s="1"/>
      <c r="CE1810" s="1"/>
      <c r="CF1810" s="1"/>
      <c r="CG1810" s="1"/>
      <c r="CH1810" s="1"/>
      <c r="CI1810" s="1"/>
      <c r="CJ1810" s="1"/>
      <c r="CK1810" s="1"/>
      <c r="CL1810" s="1"/>
      <c r="CM1810" s="1"/>
      <c r="CN1810" s="1"/>
      <c r="CO1810" s="1"/>
      <c r="CP1810" s="1"/>
      <c r="CQ1810" s="1"/>
      <c r="CR1810" s="1"/>
      <c r="CS1810" s="1"/>
      <c r="CT1810" s="1"/>
      <c r="CU1810" s="1"/>
      <c r="CV1810" s="1"/>
      <c r="CW1810" s="1"/>
      <c r="CX1810" s="1"/>
      <c r="CY1810" s="1"/>
      <c r="CZ1810" s="1"/>
      <c r="DA1810" s="1"/>
      <c r="DB1810" s="1"/>
      <c r="DC1810" s="1"/>
      <c r="DD1810" s="1"/>
      <c r="DE1810" s="1"/>
      <c r="DF1810" s="1"/>
      <c r="DG1810" s="1"/>
      <c r="DH1810" s="1"/>
      <c r="DI1810" s="1"/>
      <c r="DJ1810" s="1"/>
      <c r="DK1810" s="1"/>
      <c r="DL1810" s="1"/>
      <c r="DM1810" s="1"/>
      <c r="DN1810" s="1"/>
      <c r="DO1810" s="1"/>
      <c r="DP1810" s="1"/>
      <c r="DQ1810" s="1"/>
      <c r="DR1810" s="1"/>
      <c r="DS1810" s="1"/>
      <c r="DT1810" s="1"/>
      <c r="DU1810" s="1"/>
      <c r="DV1810" s="1"/>
      <c r="DW1810" s="1"/>
      <c r="DX1810" s="1"/>
      <c r="DY1810" s="1"/>
      <c r="DZ1810" s="1"/>
      <c r="EA1810" s="1"/>
      <c r="EB1810" s="1"/>
      <c r="EC1810" s="1"/>
      <c r="ED1810" s="1"/>
      <c r="EE1810" s="1"/>
      <c r="EF1810" s="1"/>
      <c r="EG1810" s="1"/>
      <c r="EH1810" s="1"/>
      <c r="EI1810" s="1"/>
      <c r="EJ1810" s="1"/>
      <c r="EK1810" s="1"/>
      <c r="EL1810" s="1"/>
      <c r="EM1810" s="1"/>
      <c r="EN1810" s="1"/>
      <c r="EO1810" s="1"/>
      <c r="EP1810" s="1"/>
      <c r="EQ1810" s="1"/>
      <c r="ER1810" s="1"/>
      <c r="ES1810" s="1"/>
      <c r="ET1810" s="1"/>
      <c r="EU1810" s="1"/>
      <c r="EV1810" s="1"/>
      <c r="EW1810" s="1"/>
      <c r="EX1810" s="1"/>
    </row>
    <row r="1811" spans="1:154" x14ac:dyDescent="0.15">
      <c r="A1811" s="35"/>
      <c r="B1811" s="125"/>
      <c r="C1811" s="14"/>
      <c r="D1811" s="13"/>
      <c r="E1811" s="14"/>
      <c r="F1811" s="14"/>
      <c r="G1811" s="14"/>
      <c r="H1811" s="14"/>
      <c r="I1811" s="13"/>
      <c r="J1811" s="29"/>
      <c r="K1811" s="2"/>
      <c r="L1811" s="17"/>
      <c r="M1811" s="12"/>
      <c r="N1811" s="12"/>
      <c r="O1811" s="17"/>
      <c r="P1811" s="14"/>
      <c r="Q1811" s="14"/>
      <c r="R1811" s="14"/>
      <c r="S1811" s="20"/>
      <c r="T1811" s="14"/>
      <c r="U1811" s="4"/>
      <c r="V1811" s="29"/>
      <c r="W1811" s="10"/>
      <c r="X1811" s="10"/>
      <c r="Y1811" s="27"/>
      <c r="Z1811" s="3"/>
      <c r="AA1811" s="1"/>
      <c r="AB1811" s="10"/>
      <c r="AC1811" s="3"/>
      <c r="AD1811" s="3"/>
      <c r="AE1811" s="3"/>
      <c r="AF1811" s="10"/>
      <c r="AG1811" s="11"/>
      <c r="AH1811" s="10"/>
      <c r="AI1811" s="1"/>
      <c r="AJ1811" s="1"/>
      <c r="AK1811" s="1"/>
      <c r="AL1811" s="1"/>
      <c r="AM1811" s="1"/>
      <c r="AN1811" s="1"/>
      <c r="AO1811" s="1"/>
      <c r="AP1811" s="1"/>
      <c r="AQ1811" s="1"/>
      <c r="AR1811" s="1"/>
      <c r="AS1811" s="1"/>
      <c r="AT1811" s="1"/>
      <c r="AU1811" s="1"/>
      <c r="AV1811" s="1"/>
      <c r="AW1811" s="1"/>
      <c r="AX1811" s="1"/>
      <c r="AY1811" s="1"/>
      <c r="AZ1811" s="1"/>
      <c r="BA1811" s="1"/>
      <c r="BB1811" s="1"/>
      <c r="BC1811" s="1"/>
      <c r="BD1811" s="1"/>
      <c r="BE1811" s="1"/>
      <c r="BF1811" s="1"/>
      <c r="BG1811" s="1"/>
      <c r="BH1811" s="1"/>
      <c r="BI1811" s="1"/>
      <c r="BJ1811" s="1"/>
      <c r="BK1811" s="1"/>
      <c r="BL1811" s="1"/>
      <c r="BM1811" s="1"/>
      <c r="BN1811" s="1"/>
      <c r="BO1811" s="1"/>
      <c r="BP1811" s="1"/>
      <c r="BQ1811" s="1"/>
      <c r="BR1811" s="1"/>
      <c r="BS1811" s="1"/>
      <c r="BT1811" s="1"/>
      <c r="BU1811" s="1"/>
      <c r="BV1811" s="1"/>
      <c r="BW1811" s="1"/>
      <c r="BX1811" s="1"/>
      <c r="BY1811" s="1"/>
      <c r="BZ1811" s="1"/>
      <c r="CA1811" s="1"/>
      <c r="CB1811" s="1"/>
      <c r="CC1811" s="1"/>
      <c r="CD1811" s="1"/>
      <c r="CE1811" s="1"/>
      <c r="CF1811" s="1"/>
      <c r="CG1811" s="1"/>
      <c r="CH1811" s="1"/>
      <c r="CI1811" s="1"/>
      <c r="CJ1811" s="1"/>
      <c r="CK1811" s="1"/>
      <c r="CL1811" s="1"/>
      <c r="CM1811" s="1"/>
      <c r="CN1811" s="1"/>
      <c r="CO1811" s="1"/>
      <c r="CP1811" s="1"/>
      <c r="CQ1811" s="1"/>
      <c r="CR1811" s="1"/>
      <c r="CS1811" s="1"/>
      <c r="CT1811" s="1"/>
      <c r="CU1811" s="1"/>
      <c r="CV1811" s="1"/>
      <c r="CW1811" s="1"/>
      <c r="CX1811" s="1"/>
      <c r="CY1811" s="1"/>
      <c r="CZ1811" s="1"/>
      <c r="DA1811" s="1"/>
      <c r="DB1811" s="1"/>
      <c r="DC1811" s="1"/>
      <c r="DD1811" s="1"/>
      <c r="DE1811" s="1"/>
      <c r="DF1811" s="1"/>
      <c r="DG1811" s="1"/>
      <c r="DH1811" s="1"/>
      <c r="DI1811" s="1"/>
      <c r="DJ1811" s="1"/>
      <c r="DK1811" s="1"/>
      <c r="DL1811" s="1"/>
      <c r="DM1811" s="1"/>
      <c r="DN1811" s="1"/>
      <c r="DO1811" s="1"/>
      <c r="DP1811" s="1"/>
      <c r="DQ1811" s="1"/>
      <c r="DR1811" s="1"/>
      <c r="DS1811" s="1"/>
      <c r="DT1811" s="1"/>
      <c r="DU1811" s="1"/>
      <c r="DV1811" s="1"/>
      <c r="DW1811" s="1"/>
      <c r="DX1811" s="1"/>
      <c r="DY1811" s="1"/>
      <c r="DZ1811" s="1"/>
      <c r="EA1811" s="1"/>
      <c r="EB1811" s="1"/>
      <c r="EC1811" s="1"/>
      <c r="ED1811" s="1"/>
      <c r="EE1811" s="1"/>
      <c r="EF1811" s="1"/>
      <c r="EG1811" s="1"/>
      <c r="EH1811" s="1"/>
      <c r="EI1811" s="1"/>
      <c r="EJ1811" s="1"/>
      <c r="EK1811" s="1"/>
      <c r="EL1811" s="1"/>
      <c r="EM1811" s="1"/>
      <c r="EN1811" s="1"/>
      <c r="EO1811" s="1"/>
      <c r="EP1811" s="1"/>
      <c r="EQ1811" s="1"/>
      <c r="ER1811" s="1"/>
      <c r="ES1811" s="1"/>
      <c r="ET1811" s="1"/>
      <c r="EU1811" s="1"/>
      <c r="EV1811" s="1"/>
      <c r="EW1811" s="1"/>
      <c r="EX1811" s="1"/>
    </row>
    <row r="1812" spans="1:154" x14ac:dyDescent="0.15">
      <c r="A1812" s="35"/>
      <c r="B1812" s="125"/>
      <c r="C1812" s="14"/>
      <c r="D1812" s="13"/>
      <c r="E1812" s="14"/>
      <c r="F1812" s="14"/>
      <c r="G1812" s="14"/>
      <c r="H1812" s="14"/>
      <c r="I1812" s="13"/>
      <c r="J1812" s="29"/>
      <c r="K1812" s="2"/>
      <c r="L1812" s="17"/>
      <c r="M1812" s="12"/>
      <c r="N1812" s="12"/>
      <c r="O1812" s="17"/>
      <c r="P1812" s="14"/>
      <c r="Q1812" s="14"/>
      <c r="R1812" s="14"/>
      <c r="S1812" s="20"/>
      <c r="T1812" s="14"/>
      <c r="U1812" s="4"/>
      <c r="V1812" s="29"/>
      <c r="W1812" s="10"/>
      <c r="X1812" s="10"/>
      <c r="Y1812" s="27"/>
      <c r="Z1812" s="3"/>
      <c r="AA1812" s="1"/>
      <c r="AB1812" s="10"/>
      <c r="AC1812" s="3"/>
      <c r="AD1812" s="3"/>
      <c r="AE1812" s="3"/>
      <c r="AF1812" s="10"/>
      <c r="AG1812" s="11"/>
      <c r="AH1812" s="10"/>
      <c r="AI1812" s="1"/>
      <c r="AJ1812" s="1"/>
      <c r="AK1812" s="1"/>
      <c r="AL1812" s="1"/>
      <c r="AM1812" s="1"/>
      <c r="AN1812" s="1"/>
      <c r="AO1812" s="1"/>
      <c r="AP1812" s="1"/>
      <c r="AQ1812" s="1"/>
      <c r="AR1812" s="1"/>
      <c r="AS1812" s="1"/>
      <c r="AT1812" s="1"/>
      <c r="AU1812" s="1"/>
      <c r="AV1812" s="1"/>
      <c r="AW1812" s="1"/>
      <c r="AX1812" s="1"/>
      <c r="AY1812" s="1"/>
      <c r="AZ1812" s="1"/>
      <c r="BA1812" s="1"/>
      <c r="BB1812" s="1"/>
      <c r="BC1812" s="1"/>
      <c r="BD1812" s="1"/>
      <c r="BE1812" s="1"/>
      <c r="BF1812" s="1"/>
      <c r="BG1812" s="1"/>
      <c r="BH1812" s="1"/>
      <c r="BI1812" s="1"/>
      <c r="BJ1812" s="1"/>
      <c r="BK1812" s="1"/>
      <c r="BL1812" s="1"/>
      <c r="BM1812" s="1"/>
      <c r="BN1812" s="1"/>
      <c r="BO1812" s="1"/>
      <c r="BP1812" s="1"/>
      <c r="BQ1812" s="1"/>
      <c r="BR1812" s="1"/>
      <c r="BS1812" s="1"/>
      <c r="BT1812" s="1"/>
      <c r="BU1812" s="1"/>
      <c r="BV1812" s="1"/>
      <c r="BW1812" s="1"/>
      <c r="BX1812" s="1"/>
      <c r="BY1812" s="1"/>
      <c r="BZ1812" s="1"/>
      <c r="CA1812" s="1"/>
      <c r="CB1812" s="1"/>
      <c r="CC1812" s="1"/>
      <c r="CD1812" s="1"/>
      <c r="CE1812" s="1"/>
      <c r="CF1812" s="1"/>
      <c r="CG1812" s="1"/>
      <c r="CH1812" s="1"/>
      <c r="CI1812" s="1"/>
      <c r="CJ1812" s="1"/>
      <c r="CK1812" s="1"/>
      <c r="CL1812" s="1"/>
      <c r="CM1812" s="1"/>
      <c r="CN1812" s="1"/>
      <c r="CO1812" s="1"/>
      <c r="CP1812" s="1"/>
      <c r="CQ1812" s="1"/>
      <c r="CR1812" s="1"/>
      <c r="CS1812" s="1"/>
      <c r="CT1812" s="1"/>
      <c r="CU1812" s="1"/>
      <c r="CV1812" s="1"/>
      <c r="CW1812" s="1"/>
      <c r="CX1812" s="1"/>
      <c r="CY1812" s="1"/>
      <c r="CZ1812" s="1"/>
      <c r="DA1812" s="1"/>
      <c r="DB1812" s="1"/>
      <c r="DC1812" s="1"/>
      <c r="DD1812" s="1"/>
      <c r="DE1812" s="1"/>
      <c r="DF1812" s="1"/>
      <c r="DG1812" s="1"/>
      <c r="DH1812" s="1"/>
      <c r="DI1812" s="1"/>
      <c r="DJ1812" s="1"/>
      <c r="DK1812" s="1"/>
      <c r="DL1812" s="1"/>
      <c r="DM1812" s="1"/>
      <c r="DN1812" s="1"/>
      <c r="DO1812" s="1"/>
      <c r="DP1812" s="1"/>
      <c r="DQ1812" s="1"/>
      <c r="DR1812" s="1"/>
      <c r="DS1812" s="1"/>
      <c r="DT1812" s="1"/>
      <c r="DU1812" s="1"/>
      <c r="DV1812" s="1"/>
      <c r="DW1812" s="1"/>
      <c r="DX1812" s="1"/>
      <c r="DY1812" s="1"/>
      <c r="DZ1812" s="1"/>
      <c r="EA1812" s="1"/>
      <c r="EB1812" s="1"/>
      <c r="EC1812" s="1"/>
      <c r="ED1812" s="1"/>
      <c r="EE1812" s="1"/>
      <c r="EF1812" s="1"/>
      <c r="EG1812" s="1"/>
      <c r="EH1812" s="1"/>
      <c r="EI1812" s="1"/>
      <c r="EJ1812" s="1"/>
      <c r="EK1812" s="1"/>
      <c r="EL1812" s="1"/>
      <c r="EM1812" s="1"/>
      <c r="EN1812" s="1"/>
      <c r="EO1812" s="1"/>
      <c r="EP1812" s="1"/>
      <c r="EQ1812" s="1"/>
      <c r="ER1812" s="1"/>
      <c r="ES1812" s="1"/>
      <c r="ET1812" s="1"/>
      <c r="EU1812" s="1"/>
      <c r="EV1812" s="1"/>
      <c r="EW1812" s="1"/>
      <c r="EX1812" s="1"/>
    </row>
    <row r="1813" spans="1:154" x14ac:dyDescent="0.15">
      <c r="A1813" s="35"/>
      <c r="B1813" s="125"/>
      <c r="C1813" s="14"/>
      <c r="D1813" s="13"/>
      <c r="E1813" s="14"/>
      <c r="F1813" s="14"/>
      <c r="G1813" s="14"/>
      <c r="H1813" s="14"/>
      <c r="I1813" s="13"/>
      <c r="J1813" s="29"/>
      <c r="K1813" s="2"/>
      <c r="L1813" s="17"/>
      <c r="M1813" s="12"/>
      <c r="N1813" s="12"/>
      <c r="O1813" s="17"/>
      <c r="P1813" s="14"/>
      <c r="Q1813" s="14"/>
      <c r="R1813" s="14"/>
      <c r="S1813" s="20"/>
      <c r="T1813" s="14"/>
      <c r="U1813" s="4"/>
      <c r="V1813" s="29"/>
      <c r="W1813" s="10"/>
      <c r="X1813" s="10"/>
      <c r="Y1813" s="27"/>
      <c r="Z1813" s="3"/>
      <c r="AA1813" s="1"/>
      <c r="AB1813" s="10"/>
      <c r="AC1813" s="3"/>
      <c r="AD1813" s="3"/>
      <c r="AE1813" s="3"/>
      <c r="AF1813" s="10"/>
      <c r="AG1813" s="11"/>
      <c r="AH1813" s="10"/>
      <c r="AI1813" s="1"/>
      <c r="AJ1813" s="1"/>
      <c r="AK1813" s="1"/>
      <c r="AL1813" s="1"/>
      <c r="AM1813" s="1"/>
      <c r="AN1813" s="1"/>
      <c r="AO1813" s="1"/>
      <c r="AP1813" s="1"/>
      <c r="AQ1813" s="1"/>
      <c r="AR1813" s="1"/>
      <c r="AS1813" s="1"/>
      <c r="AT1813" s="1"/>
      <c r="AU1813" s="1"/>
      <c r="AV1813" s="1"/>
      <c r="AW1813" s="1"/>
      <c r="AX1813" s="1"/>
      <c r="AY1813" s="1"/>
      <c r="AZ1813" s="1"/>
      <c r="BA1813" s="1"/>
      <c r="BB1813" s="1"/>
      <c r="BC1813" s="1"/>
      <c r="BD1813" s="1"/>
      <c r="BE1813" s="1"/>
      <c r="BF1813" s="1"/>
      <c r="BG1813" s="1"/>
      <c r="BH1813" s="1"/>
      <c r="BI1813" s="1"/>
      <c r="BJ1813" s="1"/>
      <c r="BK1813" s="1"/>
      <c r="BL1813" s="1"/>
      <c r="BM1813" s="1"/>
      <c r="BN1813" s="1"/>
      <c r="BO1813" s="1"/>
      <c r="BP1813" s="1"/>
      <c r="BQ1813" s="1"/>
      <c r="BR1813" s="1"/>
      <c r="BS1813" s="1"/>
      <c r="BT1813" s="1"/>
      <c r="BU1813" s="1"/>
      <c r="BV1813" s="1"/>
      <c r="BW1813" s="1"/>
      <c r="BX1813" s="1"/>
      <c r="BY1813" s="1"/>
      <c r="BZ1813" s="1"/>
      <c r="CA1813" s="1"/>
      <c r="CB1813" s="1"/>
      <c r="CC1813" s="1"/>
      <c r="CD1813" s="1"/>
      <c r="CE1813" s="1"/>
      <c r="CF1813" s="1"/>
      <c r="CG1813" s="1"/>
      <c r="CH1813" s="1"/>
      <c r="CI1813" s="1"/>
      <c r="CJ1813" s="1"/>
      <c r="CK1813" s="1"/>
      <c r="CL1813" s="1"/>
      <c r="CM1813" s="1"/>
      <c r="CN1813" s="1"/>
      <c r="CO1813" s="1"/>
      <c r="CP1813" s="1"/>
      <c r="CQ1813" s="1"/>
      <c r="CR1813" s="1"/>
      <c r="CS1813" s="1"/>
      <c r="CT1813" s="1"/>
      <c r="CU1813" s="1"/>
      <c r="CV1813" s="1"/>
      <c r="CW1813" s="1"/>
      <c r="CX1813" s="1"/>
      <c r="CY1813" s="1"/>
      <c r="CZ1813" s="1"/>
      <c r="DA1813" s="1"/>
      <c r="DB1813" s="1"/>
      <c r="DC1813" s="1"/>
      <c r="DD1813" s="1"/>
      <c r="DE1813" s="1"/>
      <c r="DF1813" s="1"/>
      <c r="DG1813" s="1"/>
      <c r="DH1813" s="1"/>
      <c r="DI1813" s="1"/>
      <c r="DJ1813" s="1"/>
      <c r="DK1813" s="1"/>
      <c r="DL1813" s="1"/>
      <c r="DM1813" s="1"/>
      <c r="DN1813" s="1"/>
      <c r="DO1813" s="1"/>
      <c r="DP1813" s="1"/>
      <c r="DQ1813" s="1"/>
      <c r="DR1813" s="1"/>
      <c r="DS1813" s="1"/>
      <c r="DT1813" s="1"/>
      <c r="DU1813" s="1"/>
      <c r="DV1813" s="1"/>
      <c r="DW1813" s="1"/>
      <c r="DX1813" s="1"/>
      <c r="DY1813" s="1"/>
      <c r="DZ1813" s="1"/>
      <c r="EA1813" s="1"/>
      <c r="EB1813" s="1"/>
      <c r="EC1813" s="1"/>
      <c r="ED1813" s="1"/>
      <c r="EE1813" s="1"/>
      <c r="EF1813" s="1"/>
      <c r="EG1813" s="1"/>
      <c r="EH1813" s="1"/>
      <c r="EI1813" s="1"/>
      <c r="EJ1813" s="1"/>
      <c r="EK1813" s="1"/>
      <c r="EL1813" s="1"/>
      <c r="EM1813" s="1"/>
      <c r="EN1813" s="1"/>
      <c r="EO1813" s="1"/>
      <c r="EP1813" s="1"/>
      <c r="EQ1813" s="1"/>
      <c r="ER1813" s="1"/>
      <c r="ES1813" s="1"/>
      <c r="ET1813" s="1"/>
      <c r="EU1813" s="1"/>
      <c r="EV1813" s="1"/>
      <c r="EW1813" s="1"/>
      <c r="EX1813" s="1"/>
    </row>
    <row r="1814" spans="1:154" x14ac:dyDescent="0.15">
      <c r="A1814" s="35"/>
      <c r="B1814" s="125"/>
      <c r="C1814" s="14"/>
      <c r="D1814" s="13"/>
      <c r="E1814" s="14"/>
      <c r="F1814" s="14"/>
      <c r="G1814" s="14"/>
      <c r="H1814" s="14"/>
      <c r="I1814" s="13"/>
      <c r="J1814" s="29"/>
      <c r="K1814" s="2"/>
      <c r="L1814" s="17"/>
      <c r="M1814" s="12"/>
      <c r="N1814" s="12"/>
      <c r="O1814" s="17"/>
      <c r="P1814" s="14"/>
      <c r="Q1814" s="14"/>
      <c r="R1814" s="14"/>
      <c r="S1814" s="20"/>
      <c r="T1814" s="14"/>
      <c r="U1814" s="4"/>
      <c r="V1814" s="29"/>
      <c r="W1814" s="10"/>
      <c r="X1814" s="10"/>
      <c r="Y1814" s="27"/>
      <c r="Z1814" s="3"/>
      <c r="AA1814" s="1"/>
      <c r="AB1814" s="10"/>
      <c r="AC1814" s="3"/>
      <c r="AD1814" s="3"/>
      <c r="AE1814" s="3"/>
      <c r="AF1814" s="10"/>
      <c r="AG1814" s="11"/>
      <c r="AH1814" s="10"/>
      <c r="AI1814" s="1"/>
      <c r="AJ1814" s="1"/>
      <c r="AK1814" s="1"/>
      <c r="AL1814" s="1"/>
      <c r="AM1814" s="1"/>
      <c r="AN1814" s="1"/>
      <c r="AO1814" s="1"/>
      <c r="AP1814" s="1"/>
      <c r="AQ1814" s="1"/>
      <c r="AR1814" s="1"/>
      <c r="AS1814" s="1"/>
      <c r="AT1814" s="1"/>
      <c r="AU1814" s="1"/>
      <c r="AV1814" s="1"/>
      <c r="AW1814" s="1"/>
      <c r="AX1814" s="1"/>
      <c r="AY1814" s="1"/>
      <c r="AZ1814" s="1"/>
      <c r="BA1814" s="1"/>
      <c r="BB1814" s="1"/>
      <c r="BC1814" s="1"/>
      <c r="BD1814" s="1"/>
      <c r="BE1814" s="1"/>
      <c r="BF1814" s="1"/>
      <c r="BG1814" s="1"/>
      <c r="BH1814" s="1"/>
      <c r="BI1814" s="1"/>
      <c r="BJ1814" s="1"/>
      <c r="BK1814" s="1"/>
      <c r="BL1814" s="1"/>
      <c r="BM1814" s="1"/>
      <c r="BN1814" s="1"/>
      <c r="BO1814" s="1"/>
      <c r="BP1814" s="1"/>
      <c r="BQ1814" s="1"/>
      <c r="BR1814" s="1"/>
      <c r="BS1814" s="1"/>
      <c r="BT1814" s="1"/>
      <c r="BU1814" s="1"/>
      <c r="BV1814" s="1"/>
      <c r="BW1814" s="1"/>
      <c r="BX1814" s="1"/>
      <c r="BY1814" s="1"/>
      <c r="BZ1814" s="1"/>
      <c r="CA1814" s="1"/>
      <c r="CB1814" s="1"/>
      <c r="CC1814" s="1"/>
      <c r="CD1814" s="1"/>
      <c r="CE1814" s="1"/>
      <c r="CF1814" s="1"/>
      <c r="CG1814" s="1"/>
      <c r="CH1814" s="1"/>
      <c r="CI1814" s="1"/>
      <c r="CJ1814" s="1"/>
      <c r="CK1814" s="1"/>
      <c r="CL1814" s="1"/>
      <c r="CM1814" s="1"/>
      <c r="CN1814" s="1"/>
      <c r="CO1814" s="1"/>
      <c r="CP1814" s="1"/>
      <c r="CQ1814" s="1"/>
      <c r="CR1814" s="1"/>
      <c r="CS1814" s="1"/>
      <c r="CT1814" s="1"/>
      <c r="CU1814" s="1"/>
      <c r="CV1814" s="1"/>
      <c r="CW1814" s="1"/>
      <c r="CX1814" s="1"/>
      <c r="CY1814" s="1"/>
      <c r="CZ1814" s="1"/>
      <c r="DA1814" s="1"/>
      <c r="DB1814" s="1"/>
      <c r="DC1814" s="1"/>
      <c r="DD1814" s="1"/>
      <c r="DE1814" s="1"/>
      <c r="DF1814" s="1"/>
      <c r="DG1814" s="1"/>
      <c r="DH1814" s="1"/>
      <c r="DI1814" s="1"/>
      <c r="DJ1814" s="1"/>
      <c r="DK1814" s="1"/>
      <c r="DL1814" s="1"/>
      <c r="DM1814" s="1"/>
      <c r="DN1814" s="1"/>
      <c r="DO1814" s="1"/>
      <c r="DP1814" s="1"/>
      <c r="DQ1814" s="1"/>
      <c r="DR1814" s="1"/>
      <c r="DS1814" s="1"/>
      <c r="DT1814" s="1"/>
      <c r="DU1814" s="1"/>
      <c r="DV1814" s="1"/>
      <c r="DW1814" s="1"/>
      <c r="DX1814" s="1"/>
      <c r="DY1814" s="1"/>
      <c r="DZ1814" s="1"/>
      <c r="EA1814" s="1"/>
      <c r="EB1814" s="1"/>
      <c r="EC1814" s="1"/>
      <c r="ED1814" s="1"/>
      <c r="EE1814" s="1"/>
      <c r="EF1814" s="1"/>
      <c r="EG1814" s="1"/>
      <c r="EH1814" s="1"/>
      <c r="EI1814" s="1"/>
      <c r="EJ1814" s="1"/>
      <c r="EK1814" s="1"/>
      <c r="EL1814" s="1"/>
      <c r="EM1814" s="1"/>
      <c r="EN1814" s="1"/>
      <c r="EO1814" s="1"/>
      <c r="EP1814" s="1"/>
      <c r="EQ1814" s="1"/>
      <c r="ER1814" s="1"/>
      <c r="ES1814" s="1"/>
      <c r="ET1814" s="1"/>
      <c r="EU1814" s="1"/>
      <c r="EV1814" s="1"/>
      <c r="EW1814" s="1"/>
      <c r="EX1814" s="1"/>
    </row>
    <row r="1815" spans="1:154" x14ac:dyDescent="0.15">
      <c r="A1815" s="35"/>
      <c r="B1815" s="125"/>
      <c r="C1815" s="14"/>
      <c r="D1815" s="13"/>
      <c r="E1815" s="14"/>
      <c r="F1815" s="14"/>
      <c r="G1815" s="14"/>
      <c r="H1815" s="14"/>
      <c r="I1815" s="13"/>
      <c r="J1815" s="29"/>
      <c r="K1815" s="2"/>
      <c r="L1815" s="17"/>
      <c r="M1815" s="12"/>
      <c r="N1815" s="12"/>
      <c r="O1815" s="17"/>
      <c r="P1815" s="14"/>
      <c r="Q1815" s="14"/>
      <c r="R1815" s="14"/>
      <c r="S1815" s="20"/>
      <c r="T1815" s="14"/>
      <c r="U1815" s="4"/>
      <c r="V1815" s="29"/>
      <c r="W1815" s="10"/>
      <c r="X1815" s="10"/>
      <c r="Y1815" s="27"/>
      <c r="Z1815" s="3"/>
      <c r="AA1815" s="1"/>
      <c r="AB1815" s="10"/>
      <c r="AC1815" s="3"/>
      <c r="AD1815" s="3"/>
      <c r="AE1815" s="3"/>
      <c r="AF1815" s="10"/>
      <c r="AG1815" s="11"/>
      <c r="AH1815" s="10"/>
      <c r="AI1815" s="1"/>
      <c r="AJ1815" s="1"/>
      <c r="AK1815" s="1"/>
      <c r="AL1815" s="1"/>
      <c r="AM1815" s="1"/>
      <c r="AN1815" s="1"/>
      <c r="AO1815" s="1"/>
      <c r="AP1815" s="1"/>
      <c r="AQ1815" s="1"/>
      <c r="AR1815" s="1"/>
      <c r="AS1815" s="1"/>
      <c r="AT1815" s="1"/>
      <c r="AU1815" s="1"/>
      <c r="AV1815" s="1"/>
      <c r="AW1815" s="1"/>
      <c r="AX1815" s="1"/>
      <c r="AY1815" s="1"/>
      <c r="AZ1815" s="1"/>
      <c r="BA1815" s="1"/>
      <c r="BB1815" s="1"/>
      <c r="BC1815" s="1"/>
      <c r="BD1815" s="1"/>
      <c r="BE1815" s="1"/>
      <c r="BF1815" s="1"/>
      <c r="BG1815" s="1"/>
      <c r="BH1815" s="1"/>
      <c r="BI1815" s="1"/>
      <c r="BJ1815" s="1"/>
      <c r="BK1815" s="1"/>
      <c r="BL1815" s="1"/>
      <c r="BM1815" s="1"/>
      <c r="BN1815" s="1"/>
      <c r="BO1815" s="1"/>
      <c r="BP1815" s="1"/>
      <c r="BQ1815" s="1"/>
      <c r="BR1815" s="1"/>
      <c r="BS1815" s="1"/>
      <c r="BT1815" s="1"/>
      <c r="BU1815" s="1"/>
      <c r="BV1815" s="1"/>
      <c r="BW1815" s="1"/>
      <c r="BX1815" s="1"/>
      <c r="BY1815" s="1"/>
      <c r="BZ1815" s="1"/>
      <c r="CA1815" s="1"/>
      <c r="CB1815" s="1"/>
      <c r="CC1815" s="1"/>
      <c r="CD1815" s="1"/>
      <c r="CE1815" s="1"/>
      <c r="CF1815" s="1"/>
      <c r="CG1815" s="1"/>
      <c r="CH1815" s="1"/>
      <c r="CI1815" s="1"/>
      <c r="CJ1815" s="1"/>
      <c r="CK1815" s="1"/>
      <c r="CL1815" s="1"/>
      <c r="CM1815" s="1"/>
      <c r="CN1815" s="1"/>
      <c r="CO1815" s="1"/>
      <c r="CP1815" s="1"/>
      <c r="CQ1815" s="1"/>
      <c r="CR1815" s="1"/>
      <c r="CS1815" s="1"/>
      <c r="CT1815" s="1"/>
      <c r="CU1815" s="1"/>
      <c r="CV1815" s="1"/>
      <c r="CW1815" s="1"/>
      <c r="CX1815" s="1"/>
      <c r="CY1815" s="1"/>
      <c r="CZ1815" s="1"/>
      <c r="DA1815" s="1"/>
      <c r="DB1815" s="1"/>
      <c r="DC1815" s="1"/>
      <c r="DD1815" s="1"/>
      <c r="DE1815" s="1"/>
      <c r="DF1815" s="1"/>
      <c r="DG1815" s="1"/>
      <c r="DH1815" s="1"/>
      <c r="DI1815" s="1"/>
      <c r="DJ1815" s="1"/>
      <c r="DK1815" s="1"/>
      <c r="DL1815" s="1"/>
      <c r="DM1815" s="1"/>
      <c r="DN1815" s="1"/>
      <c r="DO1815" s="1"/>
      <c r="DP1815" s="1"/>
      <c r="DQ1815" s="1"/>
      <c r="DR1815" s="1"/>
      <c r="DS1815" s="1"/>
      <c r="DT1815" s="1"/>
      <c r="DU1815" s="1"/>
      <c r="DV1815" s="1"/>
      <c r="DW1815" s="1"/>
      <c r="DX1815" s="1"/>
      <c r="DY1815" s="1"/>
      <c r="DZ1815" s="1"/>
      <c r="EA1815" s="1"/>
      <c r="EB1815" s="1"/>
      <c r="EC1815" s="1"/>
      <c r="ED1815" s="1"/>
      <c r="EE1815" s="1"/>
      <c r="EF1815" s="1"/>
      <c r="EG1815" s="1"/>
      <c r="EH1815" s="1"/>
      <c r="EI1815" s="1"/>
      <c r="EJ1815" s="1"/>
      <c r="EK1815" s="1"/>
      <c r="EL1815" s="1"/>
      <c r="EM1815" s="1"/>
      <c r="EN1815" s="1"/>
      <c r="EO1815" s="1"/>
      <c r="EP1815" s="1"/>
      <c r="EQ1815" s="1"/>
      <c r="ER1815" s="1"/>
      <c r="ES1815" s="1"/>
      <c r="ET1815" s="1"/>
      <c r="EU1815" s="1"/>
      <c r="EV1815" s="1"/>
      <c r="EW1815" s="1"/>
      <c r="EX1815" s="1"/>
    </row>
    <row r="1816" spans="1:154" x14ac:dyDescent="0.15">
      <c r="A1816" s="35"/>
      <c r="B1816" s="125"/>
      <c r="C1816" s="14"/>
      <c r="D1816" s="13"/>
      <c r="E1816" s="14"/>
      <c r="F1816" s="14"/>
      <c r="G1816" s="14"/>
      <c r="H1816" s="14"/>
      <c r="I1816" s="13"/>
      <c r="J1816" s="29"/>
      <c r="K1816" s="2"/>
      <c r="L1816" s="17"/>
      <c r="M1816" s="12"/>
      <c r="N1816" s="12"/>
      <c r="O1816" s="17"/>
      <c r="P1816" s="14"/>
      <c r="Q1816" s="14"/>
      <c r="R1816" s="14"/>
      <c r="S1816" s="20"/>
      <c r="T1816" s="14"/>
      <c r="U1816" s="4"/>
      <c r="V1816" s="29"/>
      <c r="W1816" s="10"/>
      <c r="X1816" s="10"/>
      <c r="Y1816" s="27"/>
      <c r="Z1816" s="3"/>
      <c r="AA1816" s="1"/>
      <c r="AB1816" s="10"/>
      <c r="AC1816" s="3"/>
      <c r="AD1816" s="3"/>
      <c r="AE1816" s="3"/>
      <c r="AF1816" s="10"/>
      <c r="AG1816" s="11"/>
      <c r="AH1816" s="10"/>
      <c r="AI1816" s="1"/>
      <c r="AJ1816" s="1"/>
      <c r="AK1816" s="1"/>
      <c r="AL1816" s="1"/>
      <c r="AM1816" s="1"/>
      <c r="AN1816" s="1"/>
      <c r="AO1816" s="1"/>
      <c r="AP1816" s="1"/>
      <c r="AQ1816" s="1"/>
      <c r="AR1816" s="1"/>
      <c r="AS1816" s="1"/>
      <c r="AT1816" s="1"/>
      <c r="AU1816" s="1"/>
      <c r="AV1816" s="1"/>
      <c r="AW1816" s="1"/>
      <c r="AX1816" s="1"/>
      <c r="AY1816" s="1"/>
      <c r="AZ1816" s="1"/>
      <c r="BA1816" s="1"/>
      <c r="BB1816" s="1"/>
      <c r="BC1816" s="1"/>
      <c r="BD1816" s="1"/>
      <c r="BE1816" s="1"/>
      <c r="BF1816" s="1"/>
      <c r="BG1816" s="1"/>
      <c r="BH1816" s="1"/>
      <c r="BI1816" s="1"/>
      <c r="BJ1816" s="1"/>
      <c r="BK1816" s="1"/>
      <c r="BL1816" s="1"/>
      <c r="BM1816" s="1"/>
      <c r="BN1816" s="1"/>
      <c r="BO1816" s="1"/>
      <c r="BP1816" s="1"/>
      <c r="BQ1816" s="1"/>
      <c r="BR1816" s="1"/>
      <c r="BS1816" s="1"/>
      <c r="BT1816" s="1"/>
      <c r="BU1816" s="1"/>
      <c r="BV1816" s="1"/>
      <c r="BW1816" s="1"/>
      <c r="BX1816" s="1"/>
      <c r="BY1816" s="1"/>
      <c r="BZ1816" s="1"/>
      <c r="CA1816" s="1"/>
      <c r="CB1816" s="1"/>
      <c r="CC1816" s="1"/>
      <c r="CD1816" s="1"/>
      <c r="CE1816" s="1"/>
      <c r="CF1816" s="1"/>
      <c r="CG1816" s="1"/>
      <c r="CH1816" s="1"/>
      <c r="CI1816" s="1"/>
      <c r="CJ1816" s="1"/>
      <c r="CK1816" s="1"/>
      <c r="CL1816" s="1"/>
      <c r="CM1816" s="1"/>
      <c r="CN1816" s="1"/>
      <c r="CO1816" s="1"/>
      <c r="CP1816" s="1"/>
      <c r="CQ1816" s="1"/>
      <c r="CR1816" s="1"/>
      <c r="CS1816" s="1"/>
      <c r="CT1816" s="1"/>
      <c r="CU1816" s="1"/>
      <c r="CV1816" s="1"/>
      <c r="CW1816" s="1"/>
      <c r="CX1816" s="1"/>
      <c r="CY1816" s="1"/>
      <c r="CZ1816" s="1"/>
      <c r="DA1816" s="1"/>
      <c r="DB1816" s="1"/>
      <c r="DC1816" s="1"/>
      <c r="DD1816" s="1"/>
      <c r="DE1816" s="1"/>
      <c r="DF1816" s="1"/>
      <c r="DG1816" s="1"/>
      <c r="DH1816" s="1"/>
      <c r="DI1816" s="1"/>
      <c r="DJ1816" s="1"/>
      <c r="DK1816" s="1"/>
      <c r="DL1816" s="1"/>
      <c r="DM1816" s="1"/>
      <c r="DN1816" s="1"/>
      <c r="DO1816" s="1"/>
      <c r="DP1816" s="1"/>
      <c r="DQ1816" s="1"/>
      <c r="DR1816" s="1"/>
      <c r="DS1816" s="1"/>
      <c r="DT1816" s="1"/>
      <c r="DU1816" s="1"/>
      <c r="DV1816" s="1"/>
      <c r="DW1816" s="1"/>
      <c r="DX1816" s="1"/>
      <c r="DY1816" s="1"/>
      <c r="DZ1816" s="1"/>
      <c r="EA1816" s="1"/>
      <c r="EB1816" s="1"/>
      <c r="EC1816" s="1"/>
      <c r="ED1816" s="1"/>
      <c r="EE1816" s="1"/>
      <c r="EF1816" s="1"/>
      <c r="EG1816" s="1"/>
      <c r="EH1816" s="1"/>
      <c r="EI1816" s="1"/>
      <c r="EJ1816" s="1"/>
      <c r="EK1816" s="1"/>
      <c r="EL1816" s="1"/>
      <c r="EM1816" s="1"/>
      <c r="EN1816" s="1"/>
      <c r="EO1816" s="1"/>
      <c r="EP1816" s="1"/>
      <c r="EQ1816" s="1"/>
      <c r="ER1816" s="1"/>
      <c r="ES1816" s="1"/>
      <c r="ET1816" s="1"/>
      <c r="EU1816" s="1"/>
      <c r="EV1816" s="1"/>
      <c r="EW1816" s="1"/>
      <c r="EX1816" s="1"/>
    </row>
    <row r="1817" spans="1:154" x14ac:dyDescent="0.15">
      <c r="A1817" s="35"/>
      <c r="B1817" s="125"/>
      <c r="C1817" s="14"/>
      <c r="D1817" s="13"/>
      <c r="E1817" s="14"/>
      <c r="F1817" s="14"/>
      <c r="G1817" s="14"/>
      <c r="H1817" s="14"/>
      <c r="I1817" s="13"/>
      <c r="J1817" s="29"/>
      <c r="K1817" s="2"/>
      <c r="L1817" s="17"/>
      <c r="M1817" s="12"/>
      <c r="N1817" s="12"/>
      <c r="O1817" s="17"/>
      <c r="P1817" s="14"/>
      <c r="Q1817" s="14"/>
      <c r="R1817" s="14"/>
      <c r="S1817" s="20"/>
      <c r="T1817" s="14"/>
      <c r="U1817" s="4"/>
      <c r="V1817" s="29"/>
      <c r="W1817" s="10"/>
      <c r="X1817" s="10"/>
      <c r="Y1817" s="27"/>
      <c r="Z1817" s="3"/>
      <c r="AA1817" s="1"/>
      <c r="AB1817" s="10"/>
      <c r="AC1817" s="3"/>
      <c r="AD1817" s="3"/>
      <c r="AE1817" s="3"/>
      <c r="AF1817" s="10"/>
      <c r="AG1817" s="11"/>
      <c r="AH1817" s="10"/>
      <c r="AI1817" s="1"/>
      <c r="AJ1817" s="1"/>
      <c r="AK1817" s="1"/>
      <c r="AL1817" s="1"/>
      <c r="AM1817" s="1"/>
      <c r="AN1817" s="1"/>
      <c r="AO1817" s="1"/>
      <c r="AP1817" s="1"/>
      <c r="AQ1817" s="1"/>
      <c r="AR1817" s="1"/>
      <c r="AS1817" s="1"/>
      <c r="AT1817" s="1"/>
      <c r="AU1817" s="1"/>
      <c r="AV1817" s="1"/>
      <c r="AW1817" s="1"/>
      <c r="AX1817" s="1"/>
      <c r="AY1817" s="1"/>
      <c r="AZ1817" s="1"/>
      <c r="BA1817" s="1"/>
      <c r="BB1817" s="1"/>
      <c r="BC1817" s="1"/>
      <c r="BD1817" s="1"/>
      <c r="BE1817" s="1"/>
      <c r="BF1817" s="1"/>
      <c r="BG1817" s="1"/>
      <c r="BH1817" s="1"/>
      <c r="BI1817" s="1"/>
      <c r="BJ1817" s="1"/>
      <c r="BK1817" s="1"/>
      <c r="BL1817" s="1"/>
      <c r="BM1817" s="1"/>
      <c r="BN1817" s="1"/>
      <c r="BO1817" s="1"/>
      <c r="BP1817" s="1"/>
      <c r="BQ1817" s="1"/>
      <c r="BR1817" s="1"/>
      <c r="BS1817" s="1"/>
      <c r="BT1817" s="1"/>
      <c r="BU1817" s="1"/>
      <c r="BV1817" s="1"/>
      <c r="BW1817" s="1"/>
      <c r="BX1817" s="1"/>
      <c r="BY1817" s="1"/>
      <c r="BZ1817" s="1"/>
      <c r="CA1817" s="1"/>
      <c r="CB1817" s="1"/>
      <c r="CC1817" s="1"/>
      <c r="CD1817" s="1"/>
      <c r="CE1817" s="1"/>
      <c r="CF1817" s="1"/>
      <c r="CG1817" s="1"/>
      <c r="CH1817" s="1"/>
      <c r="CI1817" s="1"/>
      <c r="CJ1817" s="1"/>
      <c r="CK1817" s="1"/>
      <c r="CL1817" s="1"/>
      <c r="CM1817" s="1"/>
      <c r="CN1817" s="1"/>
      <c r="CO1817" s="1"/>
      <c r="CP1817" s="1"/>
      <c r="CQ1817" s="1"/>
      <c r="CR1817" s="1"/>
      <c r="CS1817" s="1"/>
      <c r="CT1817" s="1"/>
      <c r="CU1817" s="1"/>
      <c r="CV1817" s="1"/>
      <c r="CW1817" s="1"/>
      <c r="CX1817" s="1"/>
      <c r="CY1817" s="1"/>
      <c r="CZ1817" s="1"/>
      <c r="DA1817" s="1"/>
      <c r="DB1817" s="1"/>
      <c r="DC1817" s="1"/>
      <c r="DD1817" s="1"/>
      <c r="DE1817" s="1"/>
      <c r="DF1817" s="1"/>
      <c r="DG1817" s="1"/>
      <c r="DH1817" s="1"/>
      <c r="DI1817" s="1"/>
      <c r="DJ1817" s="1"/>
      <c r="DK1817" s="1"/>
      <c r="DL1817" s="1"/>
      <c r="DM1817" s="1"/>
      <c r="DN1817" s="1"/>
      <c r="DO1817" s="1"/>
      <c r="DP1817" s="1"/>
      <c r="DQ1817" s="1"/>
      <c r="DR1817" s="1"/>
      <c r="DS1817" s="1"/>
      <c r="DT1817" s="1"/>
      <c r="DU1817" s="1"/>
      <c r="DV1817" s="1"/>
      <c r="DW1817" s="1"/>
      <c r="DX1817" s="1"/>
      <c r="DY1817" s="1"/>
      <c r="DZ1817" s="1"/>
      <c r="EA1817" s="1"/>
      <c r="EB1817" s="1"/>
      <c r="EC1817" s="1"/>
      <c r="ED1817" s="1"/>
      <c r="EE1817" s="1"/>
      <c r="EF1817" s="1"/>
      <c r="EG1817" s="1"/>
      <c r="EH1817" s="1"/>
      <c r="EI1817" s="1"/>
      <c r="EJ1817" s="1"/>
      <c r="EK1817" s="1"/>
      <c r="EL1817" s="1"/>
      <c r="EM1817" s="1"/>
      <c r="EN1817" s="1"/>
      <c r="EO1817" s="1"/>
      <c r="EP1817" s="1"/>
      <c r="EQ1817" s="1"/>
      <c r="ER1817" s="1"/>
      <c r="ES1817" s="1"/>
      <c r="ET1817" s="1"/>
      <c r="EU1817" s="1"/>
      <c r="EV1817" s="1"/>
      <c r="EW1817" s="1"/>
      <c r="EX1817" s="1"/>
    </row>
    <row r="1818" spans="1:154" x14ac:dyDescent="0.15">
      <c r="A1818" s="35"/>
      <c r="B1818" s="125"/>
      <c r="C1818" s="14"/>
      <c r="D1818" s="13"/>
      <c r="E1818" s="14"/>
      <c r="F1818" s="14"/>
      <c r="G1818" s="14"/>
      <c r="H1818" s="14"/>
      <c r="I1818" s="13"/>
      <c r="J1818" s="29"/>
      <c r="K1818" s="2"/>
      <c r="L1818" s="17"/>
      <c r="M1818" s="12"/>
      <c r="N1818" s="12"/>
      <c r="O1818" s="17"/>
      <c r="P1818" s="14"/>
      <c r="Q1818" s="14"/>
      <c r="R1818" s="14"/>
      <c r="S1818" s="20"/>
      <c r="T1818" s="14"/>
      <c r="U1818" s="4"/>
      <c r="V1818" s="29"/>
      <c r="W1818" s="10"/>
      <c r="X1818" s="10"/>
      <c r="Y1818" s="27"/>
      <c r="Z1818" s="3"/>
      <c r="AA1818" s="1"/>
      <c r="AB1818" s="10"/>
      <c r="AC1818" s="3"/>
      <c r="AD1818" s="3"/>
      <c r="AE1818" s="3"/>
      <c r="AF1818" s="10"/>
      <c r="AG1818" s="11"/>
      <c r="AH1818" s="10"/>
      <c r="AI1818" s="1"/>
      <c r="AJ1818" s="1"/>
      <c r="AK1818" s="1"/>
      <c r="AL1818" s="1"/>
      <c r="AM1818" s="1"/>
      <c r="AN1818" s="1"/>
      <c r="AO1818" s="1"/>
      <c r="AP1818" s="1"/>
      <c r="AQ1818" s="1"/>
      <c r="AR1818" s="1"/>
      <c r="AS1818" s="1"/>
      <c r="AT1818" s="1"/>
      <c r="AU1818" s="1"/>
      <c r="AV1818" s="1"/>
      <c r="AW1818" s="1"/>
      <c r="AX1818" s="1"/>
      <c r="AY1818" s="1"/>
      <c r="AZ1818" s="1"/>
      <c r="BA1818" s="1"/>
      <c r="BB1818" s="1"/>
      <c r="BC1818" s="1"/>
      <c r="BD1818" s="1"/>
      <c r="BE1818" s="1"/>
      <c r="BF1818" s="1"/>
      <c r="BG1818" s="1"/>
      <c r="BH1818" s="1"/>
      <c r="BI1818" s="1"/>
      <c r="BJ1818" s="1"/>
      <c r="BK1818" s="1"/>
      <c r="BL1818" s="1"/>
      <c r="BM1818" s="1"/>
      <c r="BN1818" s="1"/>
      <c r="BO1818" s="1"/>
      <c r="BP1818" s="1"/>
      <c r="BQ1818" s="1"/>
      <c r="BR1818" s="1"/>
      <c r="BS1818" s="1"/>
      <c r="BT1818" s="1"/>
      <c r="BU1818" s="1"/>
      <c r="BV1818" s="1"/>
      <c r="BW1818" s="1"/>
      <c r="BX1818" s="1"/>
      <c r="BY1818" s="1"/>
      <c r="BZ1818" s="1"/>
      <c r="CA1818" s="1"/>
      <c r="CB1818" s="1"/>
      <c r="CC1818" s="1"/>
      <c r="CD1818" s="1"/>
      <c r="CE1818" s="1"/>
      <c r="CF1818" s="1"/>
      <c r="CG1818" s="1"/>
      <c r="CH1818" s="1"/>
      <c r="CI1818" s="1"/>
      <c r="CJ1818" s="1"/>
      <c r="CK1818" s="1"/>
      <c r="CL1818" s="1"/>
      <c r="CM1818" s="1"/>
      <c r="CN1818" s="1"/>
      <c r="CO1818" s="1"/>
      <c r="CP1818" s="1"/>
      <c r="CQ1818" s="1"/>
      <c r="CR1818" s="1"/>
      <c r="CS1818" s="1"/>
      <c r="CT1818" s="1"/>
      <c r="CU1818" s="1"/>
      <c r="CV1818" s="1"/>
      <c r="CW1818" s="1"/>
      <c r="CX1818" s="1"/>
      <c r="CY1818" s="1"/>
      <c r="CZ1818" s="1"/>
      <c r="DA1818" s="1"/>
      <c r="DB1818" s="1"/>
      <c r="DC1818" s="1"/>
      <c r="DD1818" s="1"/>
      <c r="DE1818" s="1"/>
      <c r="DF1818" s="1"/>
      <c r="DG1818" s="1"/>
      <c r="DH1818" s="1"/>
      <c r="DI1818" s="1"/>
      <c r="DJ1818" s="1"/>
      <c r="DK1818" s="1"/>
      <c r="DL1818" s="1"/>
      <c r="DM1818" s="1"/>
      <c r="DN1818" s="1"/>
      <c r="DO1818" s="1"/>
      <c r="DP1818" s="1"/>
      <c r="DQ1818" s="1"/>
      <c r="DR1818" s="1"/>
      <c r="DS1818" s="1"/>
      <c r="DT1818" s="1"/>
      <c r="DU1818" s="1"/>
      <c r="DV1818" s="1"/>
      <c r="DW1818" s="1"/>
      <c r="DX1818" s="1"/>
      <c r="DY1818" s="1"/>
      <c r="DZ1818" s="1"/>
      <c r="EA1818" s="1"/>
      <c r="EB1818" s="1"/>
      <c r="EC1818" s="1"/>
      <c r="ED1818" s="1"/>
      <c r="EE1818" s="1"/>
      <c r="EF1818" s="1"/>
      <c r="EG1818" s="1"/>
      <c r="EH1818" s="1"/>
      <c r="EI1818" s="1"/>
      <c r="EJ1818" s="1"/>
      <c r="EK1818" s="1"/>
      <c r="EL1818" s="1"/>
      <c r="EM1818" s="1"/>
      <c r="EN1818" s="1"/>
      <c r="EO1818" s="1"/>
      <c r="EP1818" s="1"/>
      <c r="EQ1818" s="1"/>
      <c r="ER1818" s="1"/>
      <c r="ES1818" s="1"/>
      <c r="ET1818" s="1"/>
      <c r="EU1818" s="1"/>
      <c r="EV1818" s="1"/>
      <c r="EW1818" s="1"/>
      <c r="EX1818" s="1"/>
    </row>
    <row r="1819" spans="1:154" x14ac:dyDescent="0.15">
      <c r="A1819" s="35"/>
      <c r="B1819" s="125"/>
      <c r="C1819" s="14"/>
      <c r="D1819" s="13"/>
      <c r="E1819" s="14"/>
      <c r="F1819" s="14"/>
      <c r="G1819" s="14"/>
      <c r="H1819" s="14"/>
      <c r="I1819" s="13"/>
      <c r="J1819" s="29"/>
      <c r="K1819" s="2"/>
      <c r="L1819" s="17"/>
      <c r="M1819" s="12"/>
      <c r="N1819" s="12"/>
      <c r="O1819" s="17"/>
      <c r="P1819" s="14"/>
      <c r="Q1819" s="14"/>
      <c r="R1819" s="14"/>
      <c r="S1819" s="20"/>
      <c r="T1819" s="14"/>
      <c r="U1819" s="4"/>
      <c r="V1819" s="29"/>
      <c r="W1819" s="10"/>
      <c r="X1819" s="10"/>
      <c r="Y1819" s="27"/>
      <c r="Z1819" s="3"/>
      <c r="AA1819" s="1"/>
      <c r="AB1819" s="10"/>
      <c r="AC1819" s="3"/>
      <c r="AD1819" s="3"/>
      <c r="AE1819" s="3"/>
      <c r="AF1819" s="10"/>
      <c r="AG1819" s="11"/>
      <c r="AH1819" s="10"/>
      <c r="AI1819" s="1"/>
      <c r="AJ1819" s="1"/>
      <c r="AK1819" s="1"/>
      <c r="AL1819" s="1"/>
      <c r="AM1819" s="1"/>
      <c r="AN1819" s="1"/>
      <c r="AO1819" s="1"/>
      <c r="AP1819" s="1"/>
      <c r="AQ1819" s="1"/>
      <c r="AR1819" s="1"/>
      <c r="AS1819" s="1"/>
      <c r="AT1819" s="1"/>
      <c r="AU1819" s="1"/>
      <c r="AV1819" s="1"/>
      <c r="AW1819" s="1"/>
      <c r="AX1819" s="1"/>
      <c r="AY1819" s="1"/>
      <c r="AZ1819" s="1"/>
      <c r="BA1819" s="1"/>
      <c r="BB1819" s="1"/>
      <c r="BC1819" s="1"/>
      <c r="BD1819" s="1"/>
      <c r="BE1819" s="1"/>
      <c r="BF1819" s="1"/>
      <c r="BG1819" s="1"/>
      <c r="BH1819" s="1"/>
      <c r="BI1819" s="1"/>
      <c r="BJ1819" s="1"/>
      <c r="BK1819" s="1"/>
      <c r="BL1819" s="1"/>
      <c r="BM1819" s="1"/>
      <c r="BN1819" s="1"/>
      <c r="BO1819" s="1"/>
      <c r="BP1819" s="1"/>
      <c r="BQ1819" s="1"/>
      <c r="BR1819" s="1"/>
      <c r="BS1819" s="1"/>
      <c r="BT1819" s="1"/>
      <c r="BU1819" s="1"/>
      <c r="BV1819" s="1"/>
      <c r="BW1819" s="1"/>
      <c r="BX1819" s="1"/>
      <c r="BY1819" s="1"/>
      <c r="BZ1819" s="1"/>
      <c r="CA1819" s="1"/>
      <c r="CB1819" s="1"/>
      <c r="CC1819" s="1"/>
      <c r="CD1819" s="1"/>
      <c r="CE1819" s="1"/>
      <c r="CF1819" s="1"/>
      <c r="CG1819" s="1"/>
      <c r="CH1819" s="1"/>
      <c r="CI1819" s="1"/>
      <c r="CJ1819" s="1"/>
      <c r="CK1819" s="1"/>
      <c r="CL1819" s="1"/>
      <c r="CM1819" s="1"/>
      <c r="CN1819" s="1"/>
      <c r="CO1819" s="1"/>
      <c r="CP1819" s="1"/>
      <c r="CQ1819" s="1"/>
      <c r="CR1819" s="1"/>
      <c r="CS1819" s="1"/>
      <c r="CT1819" s="1"/>
      <c r="CU1819" s="1"/>
      <c r="CV1819" s="1"/>
      <c r="CW1819" s="1"/>
      <c r="CX1819" s="1"/>
      <c r="CY1819" s="1"/>
      <c r="CZ1819" s="1"/>
      <c r="DA1819" s="1"/>
      <c r="DB1819" s="1"/>
      <c r="DC1819" s="1"/>
      <c r="DD1819" s="1"/>
      <c r="DE1819" s="1"/>
      <c r="DF1819" s="1"/>
      <c r="DG1819" s="1"/>
      <c r="DH1819" s="1"/>
      <c r="DI1819" s="1"/>
      <c r="DJ1819" s="1"/>
      <c r="DK1819" s="1"/>
      <c r="DL1819" s="1"/>
      <c r="DM1819" s="1"/>
      <c r="DN1819" s="1"/>
      <c r="DO1819" s="1"/>
      <c r="DP1819" s="1"/>
      <c r="DQ1819" s="1"/>
      <c r="DR1819" s="1"/>
      <c r="DS1819" s="1"/>
      <c r="DT1819" s="1"/>
      <c r="DU1819" s="1"/>
      <c r="DV1819" s="1"/>
      <c r="DW1819" s="1"/>
      <c r="DX1819" s="1"/>
      <c r="DY1819" s="1"/>
      <c r="DZ1819" s="1"/>
      <c r="EA1819" s="1"/>
      <c r="EB1819" s="1"/>
      <c r="EC1819" s="1"/>
      <c r="ED1819" s="1"/>
      <c r="EE1819" s="1"/>
      <c r="EF1819" s="1"/>
      <c r="EG1819" s="1"/>
      <c r="EH1819" s="1"/>
      <c r="EI1819" s="1"/>
      <c r="EJ1819" s="1"/>
      <c r="EK1819" s="1"/>
      <c r="EL1819" s="1"/>
      <c r="EM1819" s="1"/>
      <c r="EN1819" s="1"/>
      <c r="EO1819" s="1"/>
      <c r="EP1819" s="1"/>
      <c r="EQ1819" s="1"/>
      <c r="ER1819" s="1"/>
      <c r="ES1819" s="1"/>
      <c r="ET1819" s="1"/>
      <c r="EU1819" s="1"/>
      <c r="EV1819" s="1"/>
      <c r="EW1819" s="1"/>
      <c r="EX1819" s="1"/>
    </row>
    <row r="1820" spans="1:154" x14ac:dyDescent="0.15">
      <c r="A1820" s="35"/>
      <c r="B1820" s="125"/>
      <c r="C1820" s="14"/>
      <c r="D1820" s="13"/>
      <c r="E1820" s="14"/>
      <c r="F1820" s="14"/>
      <c r="G1820" s="14"/>
      <c r="H1820" s="14"/>
      <c r="I1820" s="13"/>
      <c r="J1820" s="29"/>
      <c r="K1820" s="2"/>
      <c r="L1820" s="17"/>
      <c r="M1820" s="12"/>
      <c r="N1820" s="12"/>
      <c r="O1820" s="17"/>
      <c r="P1820" s="14"/>
      <c r="Q1820" s="14"/>
      <c r="R1820" s="14"/>
      <c r="S1820" s="20"/>
      <c r="T1820" s="14"/>
      <c r="U1820" s="4"/>
      <c r="V1820" s="29"/>
      <c r="W1820" s="10"/>
      <c r="X1820" s="10"/>
      <c r="Y1820" s="27"/>
      <c r="Z1820" s="3"/>
      <c r="AA1820" s="1"/>
      <c r="AB1820" s="10"/>
      <c r="AC1820" s="3"/>
      <c r="AD1820" s="3"/>
      <c r="AE1820" s="3"/>
      <c r="AF1820" s="10"/>
      <c r="AG1820" s="11"/>
      <c r="AH1820" s="10"/>
      <c r="AI1820" s="1"/>
      <c r="AJ1820" s="1"/>
      <c r="AK1820" s="1"/>
      <c r="AL1820" s="1"/>
      <c r="AM1820" s="1"/>
      <c r="AN1820" s="1"/>
      <c r="AO1820" s="1"/>
      <c r="AP1820" s="1"/>
      <c r="AQ1820" s="1"/>
      <c r="AR1820" s="1"/>
      <c r="AS1820" s="1"/>
      <c r="AT1820" s="1"/>
      <c r="AU1820" s="1"/>
      <c r="AV1820" s="1"/>
      <c r="AW1820" s="1"/>
      <c r="AX1820" s="1"/>
      <c r="AY1820" s="1"/>
      <c r="AZ1820" s="1"/>
      <c r="BA1820" s="1"/>
      <c r="BB1820" s="1"/>
      <c r="BC1820" s="1"/>
      <c r="BD1820" s="1"/>
      <c r="BE1820" s="1"/>
      <c r="BF1820" s="1"/>
      <c r="BG1820" s="1"/>
      <c r="BH1820" s="1"/>
      <c r="BI1820" s="1"/>
      <c r="BJ1820" s="1"/>
      <c r="BK1820" s="1"/>
      <c r="BL1820" s="1"/>
      <c r="BM1820" s="1"/>
      <c r="BN1820" s="1"/>
      <c r="BO1820" s="1"/>
      <c r="BP1820" s="1"/>
      <c r="BQ1820" s="1"/>
      <c r="BR1820" s="1"/>
      <c r="BS1820" s="1"/>
      <c r="BT1820" s="1"/>
      <c r="BU1820" s="1"/>
      <c r="BV1820" s="1"/>
      <c r="BW1820" s="1"/>
      <c r="BX1820" s="1"/>
      <c r="BY1820" s="1"/>
      <c r="BZ1820" s="1"/>
      <c r="CA1820" s="1"/>
      <c r="CB1820" s="1"/>
      <c r="CC1820" s="1"/>
      <c r="CD1820" s="1"/>
      <c r="CE1820" s="1"/>
      <c r="CF1820" s="1"/>
      <c r="CG1820" s="1"/>
      <c r="CH1820" s="1"/>
      <c r="CI1820" s="1"/>
      <c r="CJ1820" s="1"/>
      <c r="CK1820" s="1"/>
      <c r="CL1820" s="1"/>
      <c r="CM1820" s="1"/>
      <c r="CN1820" s="1"/>
      <c r="CO1820" s="1"/>
      <c r="CP1820" s="1"/>
      <c r="CQ1820" s="1"/>
      <c r="CR1820" s="1"/>
      <c r="CS1820" s="1"/>
      <c r="CT1820" s="1"/>
      <c r="CU1820" s="1"/>
      <c r="CV1820" s="1"/>
      <c r="CW1820" s="1"/>
      <c r="CX1820" s="1"/>
      <c r="CY1820" s="1"/>
      <c r="CZ1820" s="1"/>
      <c r="DA1820" s="1"/>
      <c r="DB1820" s="1"/>
      <c r="DC1820" s="1"/>
      <c r="DD1820" s="1"/>
      <c r="DE1820" s="1"/>
      <c r="DF1820" s="1"/>
      <c r="DG1820" s="1"/>
      <c r="DH1820" s="1"/>
      <c r="DI1820" s="1"/>
      <c r="DJ1820" s="1"/>
      <c r="DK1820" s="1"/>
      <c r="DL1820" s="1"/>
      <c r="DM1820" s="1"/>
      <c r="DN1820" s="1"/>
      <c r="DO1820" s="1"/>
      <c r="DP1820" s="1"/>
      <c r="DQ1820" s="1"/>
      <c r="DR1820" s="1"/>
      <c r="DS1820" s="1"/>
      <c r="DT1820" s="1"/>
      <c r="DU1820" s="1"/>
      <c r="DV1820" s="1"/>
      <c r="DW1820" s="1"/>
      <c r="DX1820" s="1"/>
      <c r="DY1820" s="1"/>
      <c r="DZ1820" s="1"/>
      <c r="EA1820" s="1"/>
      <c r="EB1820" s="1"/>
      <c r="EC1820" s="1"/>
      <c r="ED1820" s="1"/>
      <c r="EE1820" s="1"/>
      <c r="EF1820" s="1"/>
      <c r="EG1820" s="1"/>
      <c r="EH1820" s="1"/>
      <c r="EI1820" s="1"/>
      <c r="EJ1820" s="1"/>
      <c r="EK1820" s="1"/>
      <c r="EL1820" s="1"/>
      <c r="EM1820" s="1"/>
      <c r="EN1820" s="1"/>
      <c r="EO1820" s="1"/>
      <c r="EP1820" s="1"/>
      <c r="EQ1820" s="1"/>
      <c r="ER1820" s="1"/>
      <c r="ES1820" s="1"/>
      <c r="ET1820" s="1"/>
      <c r="EU1820" s="1"/>
      <c r="EV1820" s="1"/>
      <c r="EW1820" s="1"/>
      <c r="EX1820" s="1"/>
    </row>
    <row r="1821" spans="1:154" x14ac:dyDescent="0.15">
      <c r="A1821" s="35"/>
      <c r="B1821" s="125"/>
      <c r="C1821" s="14"/>
      <c r="D1821" s="13"/>
      <c r="E1821" s="14"/>
      <c r="F1821" s="14"/>
      <c r="G1821" s="14"/>
      <c r="H1821" s="14"/>
      <c r="I1821" s="13"/>
      <c r="J1821" s="29"/>
      <c r="K1821" s="2"/>
      <c r="L1821" s="17"/>
      <c r="M1821" s="12"/>
      <c r="N1821" s="12"/>
      <c r="O1821" s="17"/>
      <c r="P1821" s="14"/>
      <c r="Q1821" s="14"/>
      <c r="R1821" s="14"/>
      <c r="S1821" s="20"/>
      <c r="T1821" s="14"/>
      <c r="U1821" s="4"/>
      <c r="V1821" s="29"/>
      <c r="W1821" s="10"/>
      <c r="X1821" s="10"/>
      <c r="Y1821" s="27"/>
      <c r="Z1821" s="3"/>
      <c r="AA1821" s="1"/>
      <c r="AB1821" s="10"/>
      <c r="AC1821" s="3"/>
      <c r="AD1821" s="3"/>
      <c r="AE1821" s="3"/>
      <c r="AF1821" s="10"/>
      <c r="AG1821" s="11"/>
      <c r="AH1821" s="10"/>
      <c r="AI1821" s="1"/>
      <c r="AJ1821" s="1"/>
      <c r="AK1821" s="1"/>
      <c r="AL1821" s="1"/>
      <c r="AM1821" s="1"/>
      <c r="AN1821" s="1"/>
      <c r="AO1821" s="1"/>
      <c r="AP1821" s="1"/>
      <c r="AQ1821" s="1"/>
      <c r="AR1821" s="1"/>
      <c r="AS1821" s="1"/>
      <c r="AT1821" s="1"/>
      <c r="AU1821" s="1"/>
      <c r="AV1821" s="1"/>
      <c r="AW1821" s="1"/>
      <c r="AX1821" s="1"/>
      <c r="AY1821" s="1"/>
      <c r="AZ1821" s="1"/>
      <c r="BA1821" s="1"/>
      <c r="BB1821" s="1"/>
      <c r="BC1821" s="1"/>
      <c r="BD1821" s="1"/>
      <c r="BE1821" s="1"/>
      <c r="BF1821" s="1"/>
      <c r="BG1821" s="1"/>
      <c r="BH1821" s="1"/>
      <c r="BI1821" s="1"/>
      <c r="BJ1821" s="1"/>
      <c r="BK1821" s="1"/>
      <c r="BL1821" s="1"/>
      <c r="BM1821" s="1"/>
      <c r="BN1821" s="1"/>
      <c r="BO1821" s="1"/>
      <c r="BP1821" s="1"/>
      <c r="BQ1821" s="1"/>
      <c r="BR1821" s="1"/>
      <c r="BS1821" s="1"/>
      <c r="BT1821" s="1"/>
      <c r="BU1821" s="1"/>
      <c r="BV1821" s="1"/>
      <c r="BW1821" s="1"/>
      <c r="BX1821" s="1"/>
      <c r="BY1821" s="1"/>
      <c r="BZ1821" s="1"/>
      <c r="CA1821" s="1"/>
      <c r="CB1821" s="1"/>
      <c r="CC1821" s="1"/>
      <c r="CD1821" s="1"/>
      <c r="CE1821" s="1"/>
      <c r="CF1821" s="1"/>
      <c r="CG1821" s="1"/>
      <c r="CH1821" s="1"/>
      <c r="CI1821" s="1"/>
      <c r="CJ1821" s="1"/>
      <c r="CK1821" s="1"/>
      <c r="CL1821" s="1"/>
      <c r="CM1821" s="1"/>
      <c r="CN1821" s="1"/>
      <c r="CO1821" s="1"/>
      <c r="CP1821" s="1"/>
      <c r="CQ1821" s="1"/>
      <c r="CR1821" s="1"/>
      <c r="CS1821" s="1"/>
      <c r="CT1821" s="1"/>
      <c r="CU1821" s="1"/>
      <c r="CV1821" s="1"/>
      <c r="CW1821" s="1"/>
      <c r="CX1821" s="1"/>
      <c r="CY1821" s="1"/>
      <c r="CZ1821" s="1"/>
      <c r="DA1821" s="1"/>
      <c r="DB1821" s="1"/>
      <c r="DC1821" s="1"/>
      <c r="DD1821" s="1"/>
      <c r="DE1821" s="1"/>
      <c r="DF1821" s="1"/>
      <c r="DG1821" s="1"/>
      <c r="DH1821" s="1"/>
      <c r="DI1821" s="1"/>
      <c r="DJ1821" s="1"/>
      <c r="DK1821" s="1"/>
      <c r="DL1821" s="1"/>
      <c r="DM1821" s="1"/>
      <c r="DN1821" s="1"/>
      <c r="DO1821" s="1"/>
      <c r="DP1821" s="1"/>
      <c r="DQ1821" s="1"/>
      <c r="DR1821" s="1"/>
      <c r="DS1821" s="1"/>
      <c r="DT1821" s="1"/>
      <c r="DU1821" s="1"/>
      <c r="DV1821" s="1"/>
      <c r="DW1821" s="1"/>
      <c r="DX1821" s="1"/>
      <c r="DY1821" s="1"/>
      <c r="DZ1821" s="1"/>
      <c r="EA1821" s="1"/>
      <c r="EB1821" s="1"/>
      <c r="EC1821" s="1"/>
      <c r="ED1821" s="1"/>
      <c r="EE1821" s="1"/>
      <c r="EF1821" s="1"/>
      <c r="EG1821" s="1"/>
      <c r="EH1821" s="1"/>
      <c r="EI1821" s="1"/>
      <c r="EJ1821" s="1"/>
      <c r="EK1821" s="1"/>
      <c r="EL1821" s="1"/>
      <c r="EM1821" s="1"/>
      <c r="EN1821" s="1"/>
      <c r="EO1821" s="1"/>
      <c r="EP1821" s="1"/>
      <c r="EQ1821" s="1"/>
      <c r="ER1821" s="1"/>
      <c r="ES1821" s="1"/>
      <c r="ET1821" s="1"/>
      <c r="EU1821" s="1"/>
      <c r="EV1821" s="1"/>
      <c r="EW1821" s="1"/>
      <c r="EX1821" s="1"/>
    </row>
    <row r="1822" spans="1:154" x14ac:dyDescent="0.15">
      <c r="A1822" s="35"/>
      <c r="B1822" s="125"/>
      <c r="C1822" s="14"/>
      <c r="D1822" s="13"/>
      <c r="E1822" s="14"/>
      <c r="F1822" s="14"/>
      <c r="G1822" s="14"/>
      <c r="H1822" s="14"/>
      <c r="I1822" s="13"/>
      <c r="J1822" s="29"/>
      <c r="K1822" s="2"/>
      <c r="L1822" s="17"/>
      <c r="M1822" s="12"/>
      <c r="N1822" s="12"/>
      <c r="O1822" s="17"/>
      <c r="P1822" s="14"/>
      <c r="Q1822" s="14"/>
      <c r="R1822" s="14"/>
      <c r="S1822" s="20"/>
      <c r="T1822" s="14"/>
      <c r="U1822" s="4"/>
      <c r="V1822" s="29"/>
      <c r="W1822" s="10"/>
      <c r="X1822" s="10"/>
      <c r="Y1822" s="27"/>
      <c r="Z1822" s="3"/>
      <c r="AA1822" s="1"/>
      <c r="AB1822" s="10"/>
      <c r="AC1822" s="3"/>
      <c r="AD1822" s="3"/>
      <c r="AE1822" s="3"/>
      <c r="AF1822" s="10"/>
      <c r="AG1822" s="11"/>
      <c r="AH1822" s="10"/>
      <c r="AI1822" s="1"/>
      <c r="AJ1822" s="1"/>
      <c r="AK1822" s="1"/>
      <c r="AL1822" s="1"/>
      <c r="AM1822" s="1"/>
      <c r="AN1822" s="1"/>
      <c r="AO1822" s="1"/>
      <c r="AP1822" s="1"/>
      <c r="AQ1822" s="1"/>
      <c r="AR1822" s="1"/>
      <c r="AS1822" s="1"/>
      <c r="AT1822" s="1"/>
      <c r="AU1822" s="1"/>
      <c r="AV1822" s="1"/>
      <c r="AW1822" s="1"/>
      <c r="AX1822" s="1"/>
      <c r="AY1822" s="1"/>
      <c r="AZ1822" s="1"/>
      <c r="BA1822" s="1"/>
      <c r="BB1822" s="1"/>
      <c r="BC1822" s="1"/>
      <c r="BD1822" s="1"/>
      <c r="BE1822" s="1"/>
      <c r="BF1822" s="1"/>
      <c r="BG1822" s="1"/>
      <c r="BH1822" s="1"/>
      <c r="BI1822" s="1"/>
      <c r="BJ1822" s="1"/>
      <c r="BK1822" s="1"/>
      <c r="BL1822" s="1"/>
      <c r="BM1822" s="1"/>
      <c r="BN1822" s="1"/>
      <c r="BO1822" s="1"/>
      <c r="BP1822" s="1"/>
      <c r="BQ1822" s="1"/>
      <c r="BR1822" s="1"/>
      <c r="BS1822" s="1"/>
      <c r="BT1822" s="1"/>
      <c r="BU1822" s="1"/>
      <c r="BV1822" s="1"/>
      <c r="BW1822" s="1"/>
      <c r="BX1822" s="1"/>
      <c r="BY1822" s="1"/>
      <c r="BZ1822" s="1"/>
      <c r="CA1822" s="1"/>
      <c r="CB1822" s="1"/>
      <c r="CC1822" s="1"/>
      <c r="CD1822" s="1"/>
      <c r="CE1822" s="1"/>
      <c r="CF1822" s="1"/>
      <c r="CG1822" s="1"/>
      <c r="CH1822" s="1"/>
      <c r="CI1822" s="1"/>
      <c r="CJ1822" s="1"/>
      <c r="CK1822" s="1"/>
      <c r="CL1822" s="1"/>
      <c r="CM1822" s="1"/>
      <c r="CN1822" s="1"/>
      <c r="CO1822" s="1"/>
      <c r="CP1822" s="1"/>
      <c r="CQ1822" s="1"/>
      <c r="CR1822" s="1"/>
      <c r="CS1822" s="1"/>
      <c r="CT1822" s="1"/>
      <c r="CU1822" s="1"/>
      <c r="CV1822" s="1"/>
      <c r="CW1822" s="1"/>
      <c r="CX1822" s="1"/>
      <c r="CY1822" s="1"/>
      <c r="CZ1822" s="1"/>
      <c r="DA1822" s="1"/>
      <c r="DB1822" s="1"/>
      <c r="DC1822" s="1"/>
      <c r="DD1822" s="1"/>
      <c r="DE1822" s="1"/>
      <c r="DF1822" s="1"/>
      <c r="DG1822" s="1"/>
      <c r="DH1822" s="1"/>
      <c r="DI1822" s="1"/>
      <c r="DJ1822" s="1"/>
      <c r="DK1822" s="1"/>
      <c r="DL1822" s="1"/>
      <c r="DM1822" s="1"/>
      <c r="DN1822" s="1"/>
      <c r="DO1822" s="1"/>
      <c r="DP1822" s="1"/>
      <c r="DQ1822" s="1"/>
      <c r="DR1822" s="1"/>
      <c r="DS1822" s="1"/>
      <c r="DT1822" s="1"/>
      <c r="DU1822" s="1"/>
      <c r="DV1822" s="1"/>
      <c r="DW1822" s="1"/>
      <c r="DX1822" s="1"/>
      <c r="DY1822" s="1"/>
      <c r="DZ1822" s="1"/>
      <c r="EA1822" s="1"/>
      <c r="EB1822" s="1"/>
      <c r="EC1822" s="1"/>
      <c r="ED1822" s="1"/>
      <c r="EE1822" s="1"/>
      <c r="EF1822" s="1"/>
      <c r="EG1822" s="1"/>
      <c r="EH1822" s="1"/>
      <c r="EI1822" s="1"/>
      <c r="EJ1822" s="1"/>
      <c r="EK1822" s="1"/>
      <c r="EL1822" s="1"/>
      <c r="EM1822" s="1"/>
      <c r="EN1822" s="1"/>
      <c r="EO1822" s="1"/>
      <c r="EP1822" s="1"/>
      <c r="EQ1822" s="1"/>
      <c r="ER1822" s="1"/>
      <c r="ES1822" s="1"/>
      <c r="ET1822" s="1"/>
      <c r="EU1822" s="1"/>
      <c r="EV1822" s="1"/>
      <c r="EW1822" s="1"/>
      <c r="EX1822" s="1"/>
    </row>
    <row r="1823" spans="1:154" x14ac:dyDescent="0.15">
      <c r="A1823" s="35"/>
      <c r="B1823" s="125"/>
      <c r="C1823" s="14"/>
      <c r="D1823" s="13"/>
      <c r="E1823" s="14"/>
      <c r="F1823" s="14"/>
      <c r="G1823" s="14"/>
      <c r="H1823" s="14"/>
      <c r="I1823" s="13"/>
      <c r="J1823" s="29"/>
      <c r="K1823" s="2"/>
      <c r="L1823" s="17"/>
      <c r="M1823" s="12"/>
      <c r="N1823" s="12"/>
      <c r="O1823" s="17"/>
      <c r="P1823" s="14"/>
      <c r="Q1823" s="14"/>
      <c r="R1823" s="14"/>
      <c r="S1823" s="20"/>
      <c r="T1823" s="14"/>
      <c r="U1823" s="4"/>
      <c r="V1823" s="29"/>
      <c r="W1823" s="10"/>
      <c r="X1823" s="10"/>
      <c r="Y1823" s="27"/>
      <c r="Z1823" s="3"/>
      <c r="AA1823" s="1"/>
      <c r="AB1823" s="10"/>
      <c r="AC1823" s="3"/>
      <c r="AD1823" s="3"/>
      <c r="AE1823" s="3"/>
      <c r="AF1823" s="10"/>
      <c r="AG1823" s="11"/>
      <c r="AH1823" s="10"/>
      <c r="AI1823" s="1"/>
      <c r="AJ1823" s="1"/>
      <c r="AK1823" s="1"/>
      <c r="AL1823" s="1"/>
      <c r="AM1823" s="1"/>
      <c r="AN1823" s="1"/>
      <c r="AO1823" s="1"/>
      <c r="AP1823" s="1"/>
      <c r="AQ1823" s="1"/>
      <c r="AR1823" s="1"/>
      <c r="AS1823" s="1"/>
      <c r="AT1823" s="1"/>
      <c r="AU1823" s="1"/>
      <c r="AV1823" s="1"/>
      <c r="AW1823" s="1"/>
      <c r="AX1823" s="1"/>
      <c r="AY1823" s="1"/>
      <c r="AZ1823" s="1"/>
      <c r="BA1823" s="1"/>
      <c r="BB1823" s="1"/>
      <c r="BC1823" s="1"/>
      <c r="BD1823" s="1"/>
      <c r="BE1823" s="1"/>
      <c r="BF1823" s="1"/>
      <c r="BG1823" s="1"/>
      <c r="BH1823" s="1"/>
      <c r="BI1823" s="1"/>
      <c r="BJ1823" s="1"/>
      <c r="BK1823" s="1"/>
      <c r="BL1823" s="1"/>
      <c r="BM1823" s="1"/>
      <c r="BN1823" s="1"/>
      <c r="BO1823" s="1"/>
      <c r="BP1823" s="1"/>
      <c r="BQ1823" s="1"/>
      <c r="BR1823" s="1"/>
      <c r="BS1823" s="1"/>
      <c r="BT1823" s="1"/>
      <c r="BU1823" s="1"/>
      <c r="BV1823" s="1"/>
      <c r="BW1823" s="1"/>
      <c r="BX1823" s="1"/>
      <c r="BY1823" s="1"/>
      <c r="BZ1823" s="1"/>
      <c r="CA1823" s="1"/>
      <c r="CB1823" s="1"/>
      <c r="CC1823" s="1"/>
      <c r="CD1823" s="1"/>
      <c r="CE1823" s="1"/>
      <c r="CF1823" s="1"/>
      <c r="CG1823" s="1"/>
      <c r="CH1823" s="1"/>
      <c r="CI1823" s="1"/>
      <c r="CJ1823" s="1"/>
      <c r="CK1823" s="1"/>
      <c r="CL1823" s="1"/>
      <c r="CM1823" s="1"/>
      <c r="CN1823" s="1"/>
      <c r="CO1823" s="1"/>
      <c r="CP1823" s="1"/>
      <c r="CQ1823" s="1"/>
      <c r="CR1823" s="1"/>
      <c r="CS1823" s="1"/>
      <c r="CT1823" s="1"/>
      <c r="CU1823" s="1"/>
      <c r="CV1823" s="1"/>
      <c r="CW1823" s="1"/>
      <c r="CX1823" s="1"/>
      <c r="CY1823" s="1"/>
      <c r="CZ1823" s="1"/>
      <c r="DA1823" s="1"/>
      <c r="DB1823" s="1"/>
      <c r="DC1823" s="1"/>
      <c r="DD1823" s="1"/>
      <c r="DE1823" s="1"/>
      <c r="DF1823" s="1"/>
      <c r="DG1823" s="1"/>
      <c r="DH1823" s="1"/>
      <c r="DI1823" s="1"/>
      <c r="DJ1823" s="1"/>
      <c r="DK1823" s="1"/>
      <c r="DL1823" s="1"/>
      <c r="DM1823" s="1"/>
      <c r="DN1823" s="1"/>
      <c r="DO1823" s="1"/>
      <c r="DP1823" s="1"/>
      <c r="DQ1823" s="1"/>
      <c r="DR1823" s="1"/>
      <c r="DS1823" s="1"/>
      <c r="DT1823" s="1"/>
      <c r="DU1823" s="1"/>
      <c r="DV1823" s="1"/>
      <c r="DW1823" s="1"/>
      <c r="DX1823" s="1"/>
      <c r="DY1823" s="1"/>
      <c r="DZ1823" s="1"/>
      <c r="EA1823" s="1"/>
      <c r="EB1823" s="1"/>
      <c r="EC1823" s="1"/>
      <c r="ED1823" s="1"/>
      <c r="EE1823" s="1"/>
      <c r="EF1823" s="1"/>
      <c r="EG1823" s="1"/>
      <c r="EH1823" s="1"/>
      <c r="EI1823" s="1"/>
      <c r="EJ1823" s="1"/>
      <c r="EK1823" s="1"/>
      <c r="EL1823" s="1"/>
      <c r="EM1823" s="1"/>
      <c r="EN1823" s="1"/>
      <c r="EO1823" s="1"/>
      <c r="EP1823" s="1"/>
      <c r="EQ1823" s="1"/>
      <c r="ER1823" s="1"/>
      <c r="ES1823" s="1"/>
      <c r="ET1823" s="1"/>
      <c r="EU1823" s="1"/>
      <c r="EV1823" s="1"/>
      <c r="EW1823" s="1"/>
      <c r="EX1823" s="1"/>
    </row>
    <row r="1824" spans="1:154" x14ac:dyDescent="0.15">
      <c r="A1824" s="35"/>
      <c r="B1824" s="125"/>
      <c r="C1824" s="14"/>
      <c r="D1824" s="13"/>
      <c r="E1824" s="14"/>
      <c r="F1824" s="14"/>
      <c r="G1824" s="14"/>
      <c r="H1824" s="14"/>
      <c r="I1824" s="13"/>
      <c r="J1824" s="29"/>
      <c r="K1824" s="2"/>
      <c r="L1824" s="17"/>
      <c r="M1824" s="12"/>
      <c r="N1824" s="12"/>
      <c r="O1824" s="17"/>
      <c r="P1824" s="14"/>
      <c r="Q1824" s="14"/>
      <c r="R1824" s="14"/>
      <c r="S1824" s="20"/>
      <c r="T1824" s="14"/>
      <c r="U1824" s="4"/>
      <c r="V1824" s="29"/>
      <c r="W1824" s="10"/>
      <c r="X1824" s="10"/>
      <c r="Y1824" s="27"/>
      <c r="Z1824" s="3"/>
      <c r="AA1824" s="1"/>
      <c r="AB1824" s="10"/>
      <c r="AC1824" s="3"/>
      <c r="AD1824" s="3"/>
      <c r="AE1824" s="3"/>
      <c r="AF1824" s="10"/>
      <c r="AG1824" s="11"/>
      <c r="AH1824" s="10"/>
      <c r="AI1824" s="1"/>
      <c r="AJ1824" s="1"/>
      <c r="AK1824" s="1"/>
      <c r="AL1824" s="1"/>
      <c r="AM1824" s="1"/>
      <c r="AN1824" s="1"/>
      <c r="AO1824" s="1"/>
      <c r="AP1824" s="1"/>
      <c r="AQ1824" s="1"/>
      <c r="AR1824" s="1"/>
      <c r="AS1824" s="1"/>
      <c r="AT1824" s="1"/>
      <c r="AU1824" s="1"/>
      <c r="AV1824" s="1"/>
      <c r="AW1824" s="1"/>
      <c r="AX1824" s="1"/>
      <c r="AY1824" s="1"/>
      <c r="AZ1824" s="1"/>
      <c r="BA1824" s="1"/>
      <c r="BB1824" s="1"/>
      <c r="BC1824" s="1"/>
      <c r="BD1824" s="1"/>
      <c r="BE1824" s="1"/>
      <c r="BF1824" s="1"/>
      <c r="BG1824" s="1"/>
      <c r="BH1824" s="1"/>
      <c r="BI1824" s="1"/>
      <c r="BJ1824" s="1"/>
      <c r="BK1824" s="1"/>
      <c r="BL1824" s="1"/>
      <c r="BM1824" s="1"/>
      <c r="BN1824" s="1"/>
      <c r="BO1824" s="1"/>
      <c r="BP1824" s="1"/>
      <c r="BQ1824" s="1"/>
      <c r="BR1824" s="1"/>
      <c r="BS1824" s="1"/>
      <c r="BT1824" s="1"/>
      <c r="BU1824" s="1"/>
      <c r="BV1824" s="1"/>
      <c r="BW1824" s="1"/>
      <c r="BX1824" s="1"/>
      <c r="BY1824" s="1"/>
      <c r="BZ1824" s="1"/>
      <c r="CA1824" s="1"/>
      <c r="CB1824" s="1"/>
      <c r="CC1824" s="1"/>
      <c r="CD1824" s="1"/>
      <c r="CE1824" s="1"/>
      <c r="CF1824" s="1"/>
      <c r="CG1824" s="1"/>
      <c r="CH1824" s="1"/>
      <c r="CI1824" s="1"/>
      <c r="CJ1824" s="1"/>
      <c r="CK1824" s="1"/>
      <c r="CL1824" s="1"/>
      <c r="CM1824" s="1"/>
      <c r="CN1824" s="1"/>
      <c r="CO1824" s="1"/>
      <c r="CP1824" s="1"/>
      <c r="CQ1824" s="1"/>
      <c r="CR1824" s="1"/>
      <c r="CS1824" s="1"/>
      <c r="CT1824" s="1"/>
      <c r="CU1824" s="1"/>
      <c r="CV1824" s="1"/>
      <c r="CW1824" s="1"/>
      <c r="CX1824" s="1"/>
      <c r="CY1824" s="1"/>
      <c r="CZ1824" s="1"/>
      <c r="DA1824" s="1"/>
      <c r="DB1824" s="1"/>
      <c r="DC1824" s="1"/>
      <c r="DD1824" s="1"/>
      <c r="DE1824" s="1"/>
      <c r="DF1824" s="1"/>
      <c r="DG1824" s="1"/>
      <c r="DH1824" s="1"/>
      <c r="DI1824" s="1"/>
      <c r="DJ1824" s="1"/>
      <c r="DK1824" s="1"/>
      <c r="DL1824" s="1"/>
      <c r="DM1824" s="1"/>
      <c r="DN1824" s="1"/>
      <c r="DO1824" s="1"/>
      <c r="DP1824" s="1"/>
      <c r="DQ1824" s="1"/>
      <c r="DR1824" s="1"/>
      <c r="DS1824" s="1"/>
      <c r="DT1824" s="1"/>
      <c r="DU1824" s="1"/>
      <c r="DV1824" s="1"/>
      <c r="DW1824" s="1"/>
      <c r="DX1824" s="1"/>
      <c r="DY1824" s="1"/>
      <c r="DZ1824" s="1"/>
      <c r="EA1824" s="1"/>
      <c r="EB1824" s="1"/>
      <c r="EC1824" s="1"/>
      <c r="ED1824" s="1"/>
      <c r="EE1824" s="1"/>
      <c r="EF1824" s="1"/>
      <c r="EG1824" s="1"/>
      <c r="EH1824" s="1"/>
      <c r="EI1824" s="1"/>
      <c r="EJ1824" s="1"/>
      <c r="EK1824" s="1"/>
      <c r="EL1824" s="1"/>
      <c r="EM1824" s="1"/>
      <c r="EN1824" s="1"/>
      <c r="EO1824" s="1"/>
      <c r="EP1824" s="1"/>
      <c r="EQ1824" s="1"/>
      <c r="ER1824" s="1"/>
      <c r="ES1824" s="1"/>
      <c r="ET1824" s="1"/>
      <c r="EU1824" s="1"/>
      <c r="EV1824" s="1"/>
      <c r="EW1824" s="1"/>
      <c r="EX1824" s="1"/>
    </row>
    <row r="1825" spans="1:154" x14ac:dyDescent="0.15">
      <c r="A1825" s="35"/>
      <c r="B1825" s="125"/>
      <c r="C1825" s="14"/>
      <c r="D1825" s="13"/>
      <c r="E1825" s="14"/>
      <c r="F1825" s="14"/>
      <c r="G1825" s="14"/>
      <c r="H1825" s="14"/>
      <c r="I1825" s="13"/>
      <c r="J1825" s="29"/>
      <c r="K1825" s="2"/>
      <c r="L1825" s="17"/>
      <c r="M1825" s="12"/>
      <c r="N1825" s="12"/>
      <c r="O1825" s="17"/>
      <c r="P1825" s="14"/>
      <c r="Q1825" s="14"/>
      <c r="R1825" s="14"/>
      <c r="S1825" s="20"/>
      <c r="T1825" s="14"/>
      <c r="U1825" s="4"/>
      <c r="V1825" s="29"/>
      <c r="W1825" s="10"/>
      <c r="X1825" s="10"/>
      <c r="Y1825" s="27"/>
      <c r="Z1825" s="3"/>
      <c r="AA1825" s="1"/>
      <c r="AB1825" s="10"/>
      <c r="AC1825" s="3"/>
      <c r="AD1825" s="3"/>
      <c r="AE1825" s="3"/>
      <c r="AF1825" s="10"/>
      <c r="AG1825" s="11"/>
      <c r="AH1825" s="10"/>
      <c r="AI1825" s="1"/>
      <c r="AJ1825" s="1"/>
      <c r="AK1825" s="1"/>
      <c r="AL1825" s="1"/>
      <c r="AM1825" s="1"/>
      <c r="AN1825" s="1"/>
      <c r="AO1825" s="1"/>
      <c r="AP1825" s="1"/>
      <c r="AQ1825" s="1"/>
      <c r="AR1825" s="1"/>
      <c r="AS1825" s="1"/>
      <c r="AT1825" s="1"/>
      <c r="AU1825" s="1"/>
      <c r="AV1825" s="1"/>
      <c r="AW1825" s="1"/>
      <c r="AX1825" s="1"/>
      <c r="AY1825" s="1"/>
      <c r="AZ1825" s="1"/>
      <c r="BA1825" s="1"/>
      <c r="BB1825" s="1"/>
      <c r="BC1825" s="1"/>
      <c r="BD1825" s="1"/>
      <c r="BE1825" s="1"/>
      <c r="BF1825" s="1"/>
      <c r="BG1825" s="1"/>
      <c r="BH1825" s="1"/>
      <c r="BI1825" s="1"/>
      <c r="BJ1825" s="1"/>
      <c r="BK1825" s="1"/>
      <c r="BL1825" s="1"/>
      <c r="BM1825" s="1"/>
      <c r="BN1825" s="1"/>
      <c r="BO1825" s="1"/>
      <c r="BP1825" s="1"/>
      <c r="BQ1825" s="1"/>
      <c r="BR1825" s="1"/>
      <c r="BS1825" s="1"/>
      <c r="BT1825" s="1"/>
      <c r="BU1825" s="1"/>
      <c r="BV1825" s="1"/>
      <c r="BW1825" s="1"/>
      <c r="BX1825" s="1"/>
      <c r="BY1825" s="1"/>
      <c r="BZ1825" s="1"/>
      <c r="CA1825" s="1"/>
      <c r="CB1825" s="1"/>
      <c r="CC1825" s="1"/>
      <c r="CD1825" s="1"/>
      <c r="CE1825" s="1"/>
      <c r="CF1825" s="1"/>
      <c r="CG1825" s="1"/>
      <c r="CH1825" s="1"/>
      <c r="CI1825" s="1"/>
      <c r="CJ1825" s="1"/>
      <c r="CK1825" s="1"/>
      <c r="CL1825" s="1"/>
      <c r="CM1825" s="1"/>
      <c r="CN1825" s="1"/>
      <c r="CO1825" s="1"/>
      <c r="CP1825" s="1"/>
      <c r="CQ1825" s="1"/>
      <c r="CR1825" s="1"/>
      <c r="CS1825" s="1"/>
      <c r="CT1825" s="1"/>
      <c r="CU1825" s="1"/>
      <c r="CV1825" s="1"/>
      <c r="CW1825" s="1"/>
      <c r="CX1825" s="1"/>
      <c r="CY1825" s="1"/>
      <c r="CZ1825" s="1"/>
      <c r="DA1825" s="1"/>
      <c r="DB1825" s="1"/>
      <c r="DC1825" s="1"/>
      <c r="DD1825" s="1"/>
      <c r="DE1825" s="1"/>
      <c r="DF1825" s="1"/>
      <c r="DG1825" s="1"/>
      <c r="DH1825" s="1"/>
      <c r="DI1825" s="1"/>
      <c r="DJ1825" s="1"/>
      <c r="DK1825" s="1"/>
      <c r="DL1825" s="1"/>
      <c r="DM1825" s="1"/>
      <c r="DN1825" s="1"/>
      <c r="DO1825" s="1"/>
      <c r="DP1825" s="1"/>
      <c r="DQ1825" s="1"/>
      <c r="DR1825" s="1"/>
      <c r="DS1825" s="1"/>
      <c r="DT1825" s="1"/>
      <c r="DU1825" s="1"/>
      <c r="DV1825" s="1"/>
      <c r="DW1825" s="1"/>
      <c r="DX1825" s="1"/>
      <c r="DY1825" s="1"/>
      <c r="DZ1825" s="1"/>
      <c r="EA1825" s="1"/>
      <c r="EB1825" s="1"/>
      <c r="EC1825" s="1"/>
      <c r="ED1825" s="1"/>
      <c r="EE1825" s="1"/>
      <c r="EF1825" s="1"/>
      <c r="EG1825" s="1"/>
      <c r="EH1825" s="1"/>
      <c r="EI1825" s="1"/>
      <c r="EJ1825" s="1"/>
      <c r="EK1825" s="1"/>
      <c r="EL1825" s="1"/>
      <c r="EM1825" s="1"/>
      <c r="EN1825" s="1"/>
      <c r="EO1825" s="1"/>
      <c r="EP1825" s="1"/>
      <c r="EQ1825" s="1"/>
      <c r="ER1825" s="1"/>
      <c r="ES1825" s="1"/>
      <c r="ET1825" s="1"/>
      <c r="EU1825" s="1"/>
      <c r="EV1825" s="1"/>
      <c r="EW1825" s="1"/>
      <c r="EX1825" s="1"/>
    </row>
    <row r="1826" spans="1:154" x14ac:dyDescent="0.15">
      <c r="A1826" s="35"/>
      <c r="B1826" s="125"/>
      <c r="C1826" s="14"/>
      <c r="D1826" s="13"/>
      <c r="E1826" s="14"/>
      <c r="F1826" s="14"/>
      <c r="G1826" s="14"/>
      <c r="H1826" s="14"/>
      <c r="I1826" s="13"/>
      <c r="J1826" s="29"/>
      <c r="K1826" s="2"/>
      <c r="L1826" s="17"/>
      <c r="M1826" s="12"/>
      <c r="N1826" s="12"/>
      <c r="O1826" s="17"/>
      <c r="P1826" s="14"/>
      <c r="Q1826" s="14"/>
      <c r="R1826" s="14"/>
      <c r="S1826" s="20"/>
      <c r="T1826" s="14"/>
      <c r="U1826" s="4"/>
      <c r="V1826" s="29"/>
      <c r="W1826" s="10"/>
      <c r="X1826" s="10"/>
      <c r="Y1826" s="27"/>
      <c r="Z1826" s="3"/>
      <c r="AA1826" s="1"/>
      <c r="AB1826" s="10"/>
      <c r="AC1826" s="3"/>
      <c r="AD1826" s="3"/>
      <c r="AE1826" s="3"/>
      <c r="AF1826" s="10"/>
      <c r="AG1826" s="11"/>
      <c r="AH1826" s="10"/>
      <c r="AI1826" s="1"/>
      <c r="AJ1826" s="1"/>
      <c r="AK1826" s="1"/>
      <c r="AL1826" s="1"/>
      <c r="AM1826" s="1"/>
      <c r="AN1826" s="1"/>
      <c r="AO1826" s="1"/>
      <c r="AP1826" s="1"/>
      <c r="AQ1826" s="1"/>
      <c r="AR1826" s="1"/>
      <c r="AS1826" s="1"/>
      <c r="AT1826" s="1"/>
      <c r="AU1826" s="1"/>
      <c r="AV1826" s="1"/>
      <c r="AW1826" s="1"/>
      <c r="AX1826" s="1"/>
      <c r="AY1826" s="1"/>
      <c r="AZ1826" s="1"/>
      <c r="BA1826" s="1"/>
      <c r="BB1826" s="1"/>
      <c r="BC1826" s="1"/>
      <c r="BD1826" s="1"/>
      <c r="BE1826" s="1"/>
      <c r="BF1826" s="1"/>
      <c r="BG1826" s="1"/>
      <c r="BH1826" s="1"/>
      <c r="BI1826" s="1"/>
      <c r="BJ1826" s="1"/>
      <c r="BK1826" s="1"/>
      <c r="BL1826" s="1"/>
      <c r="BM1826" s="1"/>
      <c r="BN1826" s="1"/>
      <c r="BO1826" s="1"/>
      <c r="BP1826" s="1"/>
      <c r="BQ1826" s="1"/>
      <c r="BR1826" s="1"/>
      <c r="BS1826" s="1"/>
      <c r="BT1826" s="1"/>
      <c r="BU1826" s="1"/>
      <c r="BV1826" s="1"/>
      <c r="BW1826" s="1"/>
      <c r="BX1826" s="1"/>
      <c r="BY1826" s="1"/>
      <c r="BZ1826" s="1"/>
      <c r="CA1826" s="1"/>
      <c r="CB1826" s="1"/>
      <c r="CC1826" s="1"/>
      <c r="CD1826" s="1"/>
      <c r="CE1826" s="1"/>
      <c r="CF1826" s="1"/>
      <c r="CG1826" s="1"/>
      <c r="CH1826" s="1"/>
      <c r="CI1826" s="1"/>
      <c r="CJ1826" s="1"/>
      <c r="CK1826" s="1"/>
      <c r="CL1826" s="1"/>
      <c r="CM1826" s="1"/>
      <c r="CN1826" s="1"/>
      <c r="CO1826" s="1"/>
      <c r="CP1826" s="1"/>
      <c r="CQ1826" s="1"/>
      <c r="CR1826" s="1"/>
      <c r="CS1826" s="1"/>
      <c r="CT1826" s="1"/>
      <c r="CU1826" s="1"/>
      <c r="CV1826" s="1"/>
      <c r="CW1826" s="1"/>
      <c r="CX1826" s="1"/>
      <c r="CY1826" s="1"/>
      <c r="CZ1826" s="1"/>
      <c r="DA1826" s="1"/>
      <c r="DB1826" s="1"/>
      <c r="DC1826" s="1"/>
      <c r="DD1826" s="1"/>
      <c r="DE1826" s="1"/>
      <c r="DF1826" s="1"/>
      <c r="DG1826" s="1"/>
      <c r="DH1826" s="1"/>
      <c r="DI1826" s="1"/>
      <c r="DJ1826" s="1"/>
      <c r="DK1826" s="1"/>
      <c r="DL1826" s="1"/>
      <c r="DM1826" s="1"/>
      <c r="DN1826" s="1"/>
      <c r="DO1826" s="1"/>
      <c r="DP1826" s="1"/>
      <c r="DQ1826" s="1"/>
      <c r="DR1826" s="1"/>
      <c r="DS1826" s="1"/>
      <c r="DT1826" s="1"/>
      <c r="DU1826" s="1"/>
      <c r="DV1826" s="1"/>
      <c r="DW1826" s="1"/>
      <c r="DX1826" s="1"/>
      <c r="DY1826" s="1"/>
      <c r="DZ1826" s="1"/>
      <c r="EA1826" s="1"/>
      <c r="EB1826" s="1"/>
      <c r="EC1826" s="1"/>
      <c r="ED1826" s="1"/>
      <c r="EE1826" s="1"/>
      <c r="EF1826" s="1"/>
      <c r="EG1826" s="1"/>
      <c r="EH1826" s="1"/>
      <c r="EI1826" s="1"/>
      <c r="EJ1826" s="1"/>
      <c r="EK1826" s="1"/>
      <c r="EL1826" s="1"/>
      <c r="EM1826" s="1"/>
      <c r="EN1826" s="1"/>
      <c r="EO1826" s="1"/>
      <c r="EP1826" s="1"/>
      <c r="EQ1826" s="1"/>
      <c r="ER1826" s="1"/>
      <c r="ES1826" s="1"/>
      <c r="ET1826" s="1"/>
      <c r="EU1826" s="1"/>
      <c r="EV1826" s="1"/>
      <c r="EW1826" s="1"/>
      <c r="EX1826" s="1"/>
    </row>
    <row r="1827" spans="1:154" x14ac:dyDescent="0.15">
      <c r="A1827" s="35"/>
      <c r="B1827" s="125"/>
      <c r="C1827" s="14"/>
      <c r="D1827" s="13"/>
      <c r="E1827" s="14"/>
      <c r="F1827" s="14"/>
      <c r="G1827" s="14"/>
      <c r="H1827" s="14"/>
      <c r="I1827" s="13"/>
      <c r="J1827" s="29"/>
      <c r="K1827" s="2"/>
      <c r="L1827" s="17"/>
      <c r="M1827" s="12"/>
      <c r="N1827" s="12"/>
      <c r="O1827" s="17"/>
      <c r="P1827" s="14"/>
      <c r="Q1827" s="14"/>
      <c r="R1827" s="14"/>
      <c r="S1827" s="20"/>
      <c r="T1827" s="14"/>
      <c r="U1827" s="4"/>
      <c r="V1827" s="29"/>
      <c r="W1827" s="10"/>
      <c r="X1827" s="10"/>
      <c r="Y1827" s="27"/>
      <c r="Z1827" s="3"/>
      <c r="AA1827" s="1"/>
      <c r="AB1827" s="10"/>
      <c r="AC1827" s="3"/>
      <c r="AD1827" s="3"/>
      <c r="AE1827" s="3"/>
      <c r="AF1827" s="10"/>
      <c r="AG1827" s="11"/>
      <c r="AH1827" s="10"/>
      <c r="AI1827" s="1"/>
      <c r="AJ1827" s="1"/>
      <c r="AK1827" s="1"/>
      <c r="AL1827" s="1"/>
      <c r="AM1827" s="1"/>
      <c r="AN1827" s="1"/>
      <c r="AO1827" s="1"/>
      <c r="AP1827" s="1"/>
      <c r="AQ1827" s="1"/>
      <c r="AR1827" s="1"/>
      <c r="AS1827" s="1"/>
      <c r="AT1827" s="1"/>
      <c r="AU1827" s="1"/>
      <c r="AV1827" s="1"/>
      <c r="AW1827" s="1"/>
      <c r="AX1827" s="1"/>
      <c r="AY1827" s="1"/>
      <c r="AZ1827" s="1"/>
      <c r="BA1827" s="1"/>
      <c r="BB1827" s="1"/>
      <c r="BC1827" s="1"/>
      <c r="BD1827" s="1"/>
      <c r="BE1827" s="1"/>
      <c r="BF1827" s="1"/>
      <c r="BG1827" s="1"/>
      <c r="BH1827" s="1"/>
      <c r="BI1827" s="1"/>
      <c r="BJ1827" s="1"/>
      <c r="BK1827" s="1"/>
      <c r="BL1827" s="1"/>
      <c r="BM1827" s="1"/>
      <c r="BN1827" s="1"/>
      <c r="BO1827" s="1"/>
      <c r="BP1827" s="1"/>
      <c r="BQ1827" s="1"/>
      <c r="BR1827" s="1"/>
      <c r="BS1827" s="1"/>
      <c r="BT1827" s="1"/>
      <c r="BU1827" s="1"/>
      <c r="BV1827" s="1"/>
      <c r="BW1827" s="1"/>
      <c r="BX1827" s="1"/>
      <c r="BY1827" s="1"/>
      <c r="BZ1827" s="1"/>
      <c r="CA1827" s="1"/>
      <c r="CB1827" s="1"/>
      <c r="CC1827" s="1"/>
      <c r="CD1827" s="1"/>
      <c r="CE1827" s="1"/>
      <c r="CF1827" s="1"/>
      <c r="CG1827" s="1"/>
      <c r="CH1827" s="1"/>
      <c r="CI1827" s="1"/>
      <c r="CJ1827" s="1"/>
      <c r="CK1827" s="1"/>
      <c r="CL1827" s="1"/>
      <c r="CM1827" s="1"/>
      <c r="CN1827" s="1"/>
      <c r="CO1827" s="1"/>
      <c r="CP1827" s="1"/>
      <c r="CQ1827" s="1"/>
      <c r="CR1827" s="1"/>
      <c r="CS1827" s="1"/>
      <c r="CT1827" s="1"/>
      <c r="CU1827" s="1"/>
      <c r="CV1827" s="1"/>
      <c r="CW1827" s="1"/>
      <c r="CX1827" s="1"/>
      <c r="CY1827" s="1"/>
      <c r="CZ1827" s="1"/>
      <c r="DA1827" s="1"/>
      <c r="DB1827" s="1"/>
      <c r="DC1827" s="1"/>
      <c r="DD1827" s="1"/>
      <c r="DE1827" s="1"/>
      <c r="DF1827" s="1"/>
      <c r="DG1827" s="1"/>
      <c r="DH1827" s="1"/>
      <c r="DI1827" s="1"/>
      <c r="DJ1827" s="1"/>
      <c r="DK1827" s="1"/>
      <c r="DL1827" s="1"/>
      <c r="DM1827" s="1"/>
      <c r="DN1827" s="1"/>
      <c r="DO1827" s="1"/>
      <c r="DP1827" s="1"/>
      <c r="DQ1827" s="1"/>
      <c r="DR1827" s="1"/>
      <c r="DS1827" s="1"/>
      <c r="DT1827" s="1"/>
      <c r="DU1827" s="1"/>
      <c r="DV1827" s="1"/>
      <c r="DW1827" s="1"/>
      <c r="DX1827" s="1"/>
      <c r="DY1827" s="1"/>
      <c r="DZ1827" s="1"/>
      <c r="EA1827" s="1"/>
      <c r="EB1827" s="1"/>
      <c r="EC1827" s="1"/>
      <c r="ED1827" s="1"/>
      <c r="EE1827" s="1"/>
      <c r="EF1827" s="1"/>
      <c r="EG1827" s="1"/>
      <c r="EH1827" s="1"/>
      <c r="EI1827" s="1"/>
      <c r="EJ1827" s="1"/>
      <c r="EK1827" s="1"/>
      <c r="EL1827" s="1"/>
      <c r="EM1827" s="1"/>
      <c r="EN1827" s="1"/>
      <c r="EO1827" s="1"/>
      <c r="EP1827" s="1"/>
      <c r="EQ1827" s="1"/>
      <c r="ER1827" s="1"/>
      <c r="ES1827" s="1"/>
      <c r="ET1827" s="1"/>
      <c r="EU1827" s="1"/>
      <c r="EV1827" s="1"/>
      <c r="EW1827" s="1"/>
      <c r="EX1827" s="1"/>
    </row>
    <row r="1828" spans="1:154" x14ac:dyDescent="0.15">
      <c r="A1828" s="35"/>
      <c r="B1828" s="125"/>
      <c r="C1828" s="14"/>
      <c r="D1828" s="13"/>
      <c r="E1828" s="14"/>
      <c r="F1828" s="14"/>
      <c r="G1828" s="14"/>
      <c r="H1828" s="14"/>
      <c r="I1828" s="13"/>
      <c r="J1828" s="29"/>
      <c r="K1828" s="2"/>
      <c r="L1828" s="17"/>
      <c r="M1828" s="12"/>
      <c r="N1828" s="12"/>
      <c r="O1828" s="17"/>
      <c r="P1828" s="14"/>
      <c r="Q1828" s="14"/>
      <c r="R1828" s="14"/>
      <c r="S1828" s="20"/>
      <c r="T1828" s="14"/>
      <c r="U1828" s="4"/>
      <c r="V1828" s="29"/>
      <c r="W1828" s="10"/>
      <c r="X1828" s="10"/>
      <c r="Y1828" s="27"/>
      <c r="Z1828" s="3"/>
      <c r="AA1828" s="1"/>
      <c r="AB1828" s="10"/>
      <c r="AC1828" s="3"/>
      <c r="AD1828" s="3"/>
      <c r="AE1828" s="3"/>
      <c r="AF1828" s="10"/>
      <c r="AG1828" s="11"/>
      <c r="AH1828" s="10"/>
      <c r="AI1828" s="1"/>
      <c r="AJ1828" s="1"/>
      <c r="AK1828" s="1"/>
      <c r="AL1828" s="1"/>
      <c r="AM1828" s="1"/>
      <c r="AN1828" s="1"/>
      <c r="AO1828" s="1"/>
      <c r="AP1828" s="1"/>
      <c r="AQ1828" s="1"/>
      <c r="AR1828" s="1"/>
      <c r="AS1828" s="1"/>
      <c r="AT1828" s="1"/>
      <c r="AU1828" s="1"/>
      <c r="AV1828" s="1"/>
      <c r="AW1828" s="1"/>
      <c r="AX1828" s="1"/>
      <c r="AY1828" s="1"/>
      <c r="AZ1828" s="1"/>
      <c r="BA1828" s="1"/>
      <c r="BB1828" s="1"/>
      <c r="BC1828" s="1"/>
      <c r="BD1828" s="1"/>
      <c r="BE1828" s="1"/>
      <c r="BF1828" s="1"/>
      <c r="BG1828" s="1"/>
      <c r="BH1828" s="1"/>
      <c r="BI1828" s="1"/>
      <c r="BJ1828" s="1"/>
      <c r="BK1828" s="1"/>
      <c r="BL1828" s="1"/>
      <c r="BM1828" s="1"/>
      <c r="BN1828" s="1"/>
      <c r="BO1828" s="1"/>
      <c r="BP1828" s="1"/>
      <c r="BQ1828" s="1"/>
      <c r="BR1828" s="1"/>
      <c r="BS1828" s="1"/>
      <c r="BT1828" s="1"/>
      <c r="BU1828" s="1"/>
      <c r="BV1828" s="1"/>
      <c r="BW1828" s="1"/>
      <c r="BX1828" s="1"/>
      <c r="BY1828" s="1"/>
      <c r="BZ1828" s="1"/>
      <c r="CA1828" s="1"/>
      <c r="CB1828" s="1"/>
      <c r="CC1828" s="1"/>
      <c r="CD1828" s="1"/>
      <c r="CE1828" s="1"/>
      <c r="CF1828" s="1"/>
      <c r="CG1828" s="1"/>
      <c r="CH1828" s="1"/>
      <c r="CI1828" s="1"/>
      <c r="CJ1828" s="1"/>
      <c r="CK1828" s="1"/>
      <c r="CL1828" s="1"/>
      <c r="CM1828" s="1"/>
      <c r="CN1828" s="1"/>
      <c r="CO1828" s="1"/>
      <c r="CP1828" s="1"/>
      <c r="CQ1828" s="1"/>
      <c r="CR1828" s="1"/>
      <c r="CS1828" s="1"/>
      <c r="CT1828" s="1"/>
      <c r="CU1828" s="1"/>
      <c r="CV1828" s="1"/>
      <c r="CW1828" s="1"/>
      <c r="CX1828" s="1"/>
      <c r="CY1828" s="1"/>
      <c r="CZ1828" s="1"/>
      <c r="DA1828" s="1"/>
      <c r="DB1828" s="1"/>
      <c r="DC1828" s="1"/>
      <c r="DD1828" s="1"/>
      <c r="DE1828" s="1"/>
      <c r="DF1828" s="1"/>
      <c r="DG1828" s="1"/>
      <c r="DH1828" s="1"/>
      <c r="DI1828" s="1"/>
      <c r="DJ1828" s="1"/>
      <c r="DK1828" s="1"/>
      <c r="DL1828" s="1"/>
      <c r="DM1828" s="1"/>
      <c r="DN1828" s="1"/>
      <c r="DO1828" s="1"/>
      <c r="DP1828" s="1"/>
      <c r="DQ1828" s="1"/>
      <c r="DR1828" s="1"/>
      <c r="DS1828" s="1"/>
      <c r="DT1828" s="1"/>
      <c r="DU1828" s="1"/>
      <c r="DV1828" s="1"/>
      <c r="DW1828" s="1"/>
      <c r="DX1828" s="1"/>
      <c r="DY1828" s="1"/>
      <c r="DZ1828" s="1"/>
      <c r="EA1828" s="1"/>
      <c r="EB1828" s="1"/>
      <c r="EC1828" s="1"/>
      <c r="ED1828" s="1"/>
      <c r="EE1828" s="1"/>
      <c r="EF1828" s="1"/>
      <c r="EG1828" s="1"/>
      <c r="EH1828" s="1"/>
      <c r="EI1828" s="1"/>
      <c r="EJ1828" s="1"/>
      <c r="EK1828" s="1"/>
      <c r="EL1828" s="1"/>
      <c r="EM1828" s="1"/>
      <c r="EN1828" s="1"/>
      <c r="EO1828" s="1"/>
      <c r="EP1828" s="1"/>
      <c r="EQ1828" s="1"/>
      <c r="ER1828" s="1"/>
      <c r="ES1828" s="1"/>
      <c r="ET1828" s="1"/>
      <c r="EU1828" s="1"/>
      <c r="EV1828" s="1"/>
      <c r="EW1828" s="1"/>
      <c r="EX1828" s="1"/>
    </row>
    <row r="1829" spans="1:154" x14ac:dyDescent="0.15">
      <c r="A1829" s="35"/>
      <c r="B1829" s="125"/>
      <c r="C1829" s="14"/>
      <c r="D1829" s="13"/>
      <c r="E1829" s="14"/>
      <c r="F1829" s="14"/>
      <c r="G1829" s="14"/>
      <c r="H1829" s="14"/>
      <c r="I1829" s="13"/>
      <c r="J1829" s="29"/>
      <c r="K1829" s="2"/>
      <c r="L1829" s="17"/>
      <c r="M1829" s="12"/>
      <c r="N1829" s="12"/>
      <c r="O1829" s="17"/>
      <c r="P1829" s="14"/>
      <c r="Q1829" s="14"/>
      <c r="R1829" s="14"/>
      <c r="S1829" s="20"/>
      <c r="T1829" s="14"/>
      <c r="U1829" s="4"/>
      <c r="V1829" s="29"/>
      <c r="W1829" s="10"/>
      <c r="X1829" s="10"/>
      <c r="Y1829" s="27"/>
      <c r="Z1829" s="3"/>
      <c r="AA1829" s="1"/>
      <c r="AB1829" s="10"/>
      <c r="AC1829" s="3"/>
      <c r="AD1829" s="3"/>
      <c r="AE1829" s="3"/>
      <c r="AF1829" s="10"/>
      <c r="AG1829" s="11"/>
      <c r="AH1829" s="10"/>
      <c r="AI1829" s="1"/>
      <c r="AJ1829" s="1"/>
      <c r="AK1829" s="1"/>
      <c r="AL1829" s="1"/>
      <c r="AM1829" s="1"/>
      <c r="AN1829" s="1"/>
      <c r="AO1829" s="1"/>
      <c r="AP1829" s="1"/>
      <c r="AQ1829" s="1"/>
      <c r="AR1829" s="1"/>
      <c r="AS1829" s="1"/>
      <c r="AT1829" s="1"/>
      <c r="AU1829" s="1"/>
      <c r="AV1829" s="1"/>
      <c r="AW1829" s="1"/>
      <c r="AX1829" s="1"/>
      <c r="AY1829" s="1"/>
      <c r="AZ1829" s="1"/>
      <c r="BA1829" s="1"/>
      <c r="BB1829" s="1"/>
      <c r="BC1829" s="1"/>
      <c r="BD1829" s="1"/>
      <c r="BE1829" s="1"/>
      <c r="BF1829" s="1"/>
      <c r="BG1829" s="1"/>
      <c r="BH1829" s="1"/>
      <c r="BI1829" s="1"/>
      <c r="BJ1829" s="1"/>
      <c r="BK1829" s="1"/>
      <c r="BL1829" s="1"/>
      <c r="BM1829" s="1"/>
      <c r="BN1829" s="1"/>
      <c r="BO1829" s="1"/>
      <c r="BP1829" s="1"/>
      <c r="BQ1829" s="1"/>
      <c r="BR1829" s="1"/>
      <c r="BS1829" s="1"/>
      <c r="BT1829" s="1"/>
      <c r="BU1829" s="1"/>
      <c r="BV1829" s="1"/>
      <c r="BW1829" s="1"/>
      <c r="BX1829" s="1"/>
      <c r="BY1829" s="1"/>
      <c r="BZ1829" s="1"/>
      <c r="CA1829" s="1"/>
      <c r="CB1829" s="1"/>
      <c r="CC1829" s="1"/>
      <c r="CD1829" s="1"/>
      <c r="CE1829" s="1"/>
      <c r="CF1829" s="1"/>
      <c r="CG1829" s="1"/>
      <c r="CH1829" s="1"/>
      <c r="CI1829" s="1"/>
      <c r="CJ1829" s="1"/>
      <c r="CK1829" s="1"/>
      <c r="CL1829" s="1"/>
      <c r="CM1829" s="1"/>
      <c r="CN1829" s="1"/>
      <c r="CO1829" s="1"/>
      <c r="CP1829" s="1"/>
      <c r="CQ1829" s="1"/>
      <c r="CR1829" s="1"/>
      <c r="CS1829" s="1"/>
      <c r="CT1829" s="1"/>
      <c r="CU1829" s="1"/>
      <c r="CV1829" s="1"/>
      <c r="CW1829" s="1"/>
      <c r="CX1829" s="1"/>
      <c r="CY1829" s="1"/>
      <c r="CZ1829" s="1"/>
      <c r="DA1829" s="1"/>
      <c r="DB1829" s="1"/>
      <c r="DC1829" s="1"/>
      <c r="DD1829" s="1"/>
      <c r="DE1829" s="1"/>
      <c r="DF1829" s="1"/>
      <c r="DG1829" s="1"/>
      <c r="DH1829" s="1"/>
      <c r="DI1829" s="1"/>
      <c r="DJ1829" s="1"/>
      <c r="DK1829" s="1"/>
      <c r="DL1829" s="1"/>
      <c r="DM1829" s="1"/>
      <c r="DN1829" s="1"/>
      <c r="DO1829" s="1"/>
      <c r="DP1829" s="1"/>
      <c r="DQ1829" s="1"/>
      <c r="DR1829" s="1"/>
      <c r="DS1829" s="1"/>
      <c r="DT1829" s="1"/>
      <c r="DU1829" s="1"/>
      <c r="DV1829" s="1"/>
      <c r="DW1829" s="1"/>
      <c r="DX1829" s="1"/>
      <c r="DY1829" s="1"/>
      <c r="DZ1829" s="1"/>
      <c r="EA1829" s="1"/>
      <c r="EB1829" s="1"/>
      <c r="EC1829" s="1"/>
      <c r="ED1829" s="1"/>
      <c r="EE1829" s="1"/>
      <c r="EF1829" s="1"/>
      <c r="EG1829" s="1"/>
      <c r="EH1829" s="1"/>
      <c r="EI1829" s="1"/>
      <c r="EJ1829" s="1"/>
      <c r="EK1829" s="1"/>
      <c r="EL1829" s="1"/>
      <c r="EM1829" s="1"/>
      <c r="EN1829" s="1"/>
      <c r="EO1829" s="1"/>
      <c r="EP1829" s="1"/>
      <c r="EQ1829" s="1"/>
      <c r="ER1829" s="1"/>
      <c r="ES1829" s="1"/>
      <c r="ET1829" s="1"/>
      <c r="EU1829" s="1"/>
      <c r="EV1829" s="1"/>
      <c r="EW1829" s="1"/>
      <c r="EX1829" s="1"/>
    </row>
    <row r="1830" spans="1:154" x14ac:dyDescent="0.15">
      <c r="A1830" s="35"/>
      <c r="B1830" s="125"/>
      <c r="C1830" s="14"/>
      <c r="D1830" s="13"/>
      <c r="E1830" s="14"/>
      <c r="F1830" s="14"/>
      <c r="G1830" s="14"/>
      <c r="H1830" s="14"/>
      <c r="I1830" s="13"/>
      <c r="J1830" s="29"/>
      <c r="K1830" s="2"/>
      <c r="L1830" s="17"/>
      <c r="M1830" s="12"/>
      <c r="N1830" s="12"/>
      <c r="O1830" s="17"/>
      <c r="P1830" s="14"/>
      <c r="Q1830" s="14"/>
      <c r="R1830" s="14"/>
      <c r="S1830" s="20"/>
      <c r="T1830" s="14"/>
      <c r="U1830" s="4"/>
      <c r="V1830" s="29"/>
      <c r="W1830" s="10"/>
      <c r="X1830" s="10"/>
      <c r="Y1830" s="27"/>
      <c r="Z1830" s="3"/>
      <c r="AA1830" s="1"/>
      <c r="AB1830" s="10"/>
      <c r="AC1830" s="3"/>
      <c r="AD1830" s="3"/>
      <c r="AE1830" s="3"/>
      <c r="AF1830" s="10"/>
      <c r="AG1830" s="11"/>
      <c r="AH1830" s="10"/>
      <c r="AI1830" s="1"/>
      <c r="AJ1830" s="1"/>
      <c r="AK1830" s="1"/>
      <c r="AL1830" s="1"/>
      <c r="AM1830" s="1"/>
      <c r="AN1830" s="1"/>
      <c r="AO1830" s="1"/>
      <c r="AP1830" s="1"/>
      <c r="AQ1830" s="1"/>
      <c r="AR1830" s="1"/>
      <c r="AS1830" s="1"/>
      <c r="AT1830" s="1"/>
      <c r="AU1830" s="1"/>
      <c r="AV1830" s="1"/>
      <c r="AW1830" s="1"/>
      <c r="AX1830" s="1"/>
      <c r="AY1830" s="1"/>
      <c r="AZ1830" s="1"/>
      <c r="BA1830" s="1"/>
      <c r="BB1830" s="1"/>
      <c r="BC1830" s="1"/>
      <c r="BD1830" s="1"/>
      <c r="BE1830" s="1"/>
      <c r="BF1830" s="1"/>
      <c r="BG1830" s="1"/>
      <c r="BH1830" s="1"/>
      <c r="BI1830" s="1"/>
      <c r="BJ1830" s="1"/>
      <c r="BK1830" s="1"/>
      <c r="BL1830" s="1"/>
      <c r="BM1830" s="1"/>
      <c r="BN1830" s="1"/>
      <c r="BO1830" s="1"/>
      <c r="BP1830" s="1"/>
      <c r="BQ1830" s="1"/>
      <c r="BR1830" s="1"/>
      <c r="BS1830" s="1"/>
      <c r="BT1830" s="1"/>
      <c r="BU1830" s="1"/>
      <c r="BV1830" s="1"/>
      <c r="BW1830" s="1"/>
      <c r="BX1830" s="1"/>
      <c r="BY1830" s="1"/>
      <c r="BZ1830" s="1"/>
      <c r="CA1830" s="1"/>
      <c r="CB1830" s="1"/>
      <c r="CC1830" s="1"/>
      <c r="CD1830" s="1"/>
      <c r="CE1830" s="1"/>
      <c r="CF1830" s="1"/>
      <c r="CG1830" s="1"/>
      <c r="CH1830" s="1"/>
      <c r="CI1830" s="1"/>
      <c r="CJ1830" s="1"/>
      <c r="CK1830" s="1"/>
      <c r="CL1830" s="1"/>
      <c r="CM1830" s="1"/>
      <c r="CN1830" s="1"/>
      <c r="CO1830" s="1"/>
      <c r="CP1830" s="1"/>
      <c r="CQ1830" s="1"/>
      <c r="CR1830" s="1"/>
      <c r="CS1830" s="1"/>
      <c r="CT1830" s="1"/>
      <c r="CU1830" s="1"/>
      <c r="CV1830" s="1"/>
      <c r="CW1830" s="1"/>
      <c r="CX1830" s="1"/>
      <c r="CY1830" s="1"/>
      <c r="CZ1830" s="1"/>
      <c r="DA1830" s="1"/>
      <c r="DB1830" s="1"/>
      <c r="DC1830" s="1"/>
      <c r="DD1830" s="1"/>
      <c r="DE1830" s="1"/>
      <c r="DF1830" s="1"/>
      <c r="DG1830" s="1"/>
      <c r="DH1830" s="1"/>
      <c r="DI1830" s="1"/>
      <c r="DJ1830" s="1"/>
      <c r="DK1830" s="1"/>
      <c r="DL1830" s="1"/>
      <c r="DM1830" s="1"/>
      <c r="DN1830" s="1"/>
      <c r="DO1830" s="1"/>
      <c r="DP1830" s="1"/>
      <c r="DQ1830" s="1"/>
      <c r="DR1830" s="1"/>
      <c r="DS1830" s="1"/>
      <c r="DT1830" s="1"/>
      <c r="DU1830" s="1"/>
      <c r="DV1830" s="1"/>
      <c r="DW1830" s="1"/>
      <c r="DX1830" s="1"/>
      <c r="DY1830" s="1"/>
      <c r="DZ1830" s="1"/>
      <c r="EA1830" s="1"/>
      <c r="EB1830" s="1"/>
      <c r="EC1830" s="1"/>
      <c r="ED1830" s="1"/>
      <c r="EE1830" s="1"/>
      <c r="EF1830" s="1"/>
      <c r="EG1830" s="1"/>
      <c r="EH1830" s="1"/>
      <c r="EI1830" s="1"/>
      <c r="EJ1830" s="1"/>
      <c r="EK1830" s="1"/>
      <c r="EL1830" s="1"/>
      <c r="EM1830" s="1"/>
      <c r="EN1830" s="1"/>
      <c r="EO1830" s="1"/>
      <c r="EP1830" s="1"/>
      <c r="EQ1830" s="1"/>
      <c r="ER1830" s="1"/>
      <c r="ES1830" s="1"/>
      <c r="ET1830" s="1"/>
      <c r="EU1830" s="1"/>
      <c r="EV1830" s="1"/>
      <c r="EW1830" s="1"/>
      <c r="EX1830" s="1"/>
    </row>
    <row r="1831" spans="1:154" x14ac:dyDescent="0.15">
      <c r="A1831" s="35"/>
      <c r="B1831" s="125"/>
      <c r="C1831" s="14"/>
      <c r="D1831" s="13"/>
      <c r="E1831" s="14"/>
      <c r="F1831" s="14"/>
      <c r="G1831" s="14"/>
      <c r="H1831" s="14"/>
      <c r="I1831" s="13"/>
      <c r="J1831" s="29"/>
      <c r="K1831" s="2"/>
      <c r="L1831" s="17"/>
      <c r="M1831" s="12"/>
      <c r="N1831" s="12"/>
      <c r="O1831" s="17"/>
      <c r="P1831" s="14"/>
      <c r="Q1831" s="14"/>
      <c r="R1831" s="14"/>
      <c r="S1831" s="20"/>
      <c r="T1831" s="14"/>
      <c r="U1831" s="4"/>
      <c r="V1831" s="29"/>
      <c r="W1831" s="10"/>
      <c r="X1831" s="10"/>
      <c r="Y1831" s="27"/>
      <c r="Z1831" s="3"/>
      <c r="AA1831" s="1"/>
      <c r="AB1831" s="10"/>
      <c r="AC1831" s="3"/>
      <c r="AD1831" s="3"/>
      <c r="AE1831" s="3"/>
      <c r="AF1831" s="10"/>
      <c r="AG1831" s="11"/>
      <c r="AH1831" s="10"/>
      <c r="AI1831" s="1"/>
      <c r="AJ1831" s="1"/>
      <c r="AK1831" s="1"/>
      <c r="AL1831" s="1"/>
      <c r="AM1831" s="1"/>
      <c r="AN1831" s="1"/>
      <c r="AO1831" s="1"/>
      <c r="AP1831" s="1"/>
      <c r="AQ1831" s="1"/>
      <c r="AR1831" s="1"/>
      <c r="AS1831" s="1"/>
      <c r="AT1831" s="1"/>
      <c r="AU1831" s="1"/>
      <c r="AV1831" s="1"/>
      <c r="AW1831" s="1"/>
      <c r="AX1831" s="1"/>
      <c r="AY1831" s="1"/>
      <c r="AZ1831" s="1"/>
      <c r="BA1831" s="1"/>
      <c r="BB1831" s="1"/>
      <c r="BC1831" s="1"/>
      <c r="BD1831" s="1"/>
      <c r="BE1831" s="1"/>
      <c r="BF1831" s="1"/>
      <c r="BG1831" s="1"/>
      <c r="BH1831" s="1"/>
      <c r="BI1831" s="1"/>
      <c r="BJ1831" s="1"/>
      <c r="BK1831" s="1"/>
      <c r="BL1831" s="1"/>
      <c r="BM1831" s="1"/>
      <c r="BN1831" s="1"/>
      <c r="BO1831" s="1"/>
      <c r="BP1831" s="1"/>
      <c r="BQ1831" s="1"/>
      <c r="BR1831" s="1"/>
      <c r="BS1831" s="1"/>
      <c r="BT1831" s="1"/>
      <c r="BU1831" s="1"/>
      <c r="BV1831" s="1"/>
      <c r="BW1831" s="1"/>
      <c r="BX1831" s="1"/>
      <c r="BY1831" s="1"/>
      <c r="BZ1831" s="1"/>
      <c r="CA1831" s="1"/>
      <c r="CB1831" s="1"/>
      <c r="CC1831" s="1"/>
      <c r="CD1831" s="1"/>
      <c r="CE1831" s="1"/>
      <c r="CF1831" s="1"/>
      <c r="CG1831" s="1"/>
      <c r="CH1831" s="1"/>
      <c r="CI1831" s="1"/>
      <c r="CJ1831" s="1"/>
      <c r="CK1831" s="1"/>
      <c r="CL1831" s="1"/>
      <c r="CM1831" s="1"/>
      <c r="CN1831" s="1"/>
      <c r="CO1831" s="1"/>
      <c r="CP1831" s="1"/>
      <c r="CQ1831" s="1"/>
      <c r="CR1831" s="1"/>
      <c r="CS1831" s="1"/>
      <c r="CT1831" s="1"/>
      <c r="CU1831" s="1"/>
      <c r="CV1831" s="1"/>
      <c r="CW1831" s="1"/>
      <c r="CX1831" s="1"/>
      <c r="CY1831" s="1"/>
      <c r="CZ1831" s="1"/>
      <c r="DA1831" s="1"/>
      <c r="DB1831" s="1"/>
      <c r="DC1831" s="1"/>
      <c r="DD1831" s="1"/>
      <c r="DE1831" s="1"/>
      <c r="DF1831" s="1"/>
      <c r="DG1831" s="1"/>
      <c r="DH1831" s="1"/>
      <c r="DI1831" s="1"/>
      <c r="DJ1831" s="1"/>
      <c r="DK1831" s="1"/>
      <c r="DL1831" s="1"/>
      <c r="DM1831" s="1"/>
      <c r="DN1831" s="1"/>
      <c r="DO1831" s="1"/>
      <c r="DP1831" s="1"/>
      <c r="DQ1831" s="1"/>
      <c r="DR1831" s="1"/>
      <c r="DS1831" s="1"/>
      <c r="DT1831" s="1"/>
      <c r="DU1831" s="1"/>
      <c r="DV1831" s="1"/>
      <c r="DW1831" s="1"/>
      <c r="DX1831" s="1"/>
      <c r="DY1831" s="1"/>
      <c r="DZ1831" s="1"/>
      <c r="EA1831" s="1"/>
      <c r="EB1831" s="1"/>
      <c r="EC1831" s="1"/>
      <c r="ED1831" s="1"/>
      <c r="EE1831" s="1"/>
      <c r="EF1831" s="1"/>
      <c r="EG1831" s="1"/>
      <c r="EH1831" s="1"/>
      <c r="EI1831" s="1"/>
      <c r="EJ1831" s="1"/>
      <c r="EK1831" s="1"/>
      <c r="EL1831" s="1"/>
      <c r="EM1831" s="1"/>
      <c r="EN1831" s="1"/>
      <c r="EO1831" s="1"/>
      <c r="EP1831" s="1"/>
      <c r="EQ1831" s="1"/>
      <c r="ER1831" s="1"/>
      <c r="ES1831" s="1"/>
      <c r="ET1831" s="1"/>
      <c r="EU1831" s="1"/>
      <c r="EV1831" s="1"/>
      <c r="EW1831" s="1"/>
      <c r="EX1831" s="1"/>
    </row>
    <row r="1832" spans="1:154" x14ac:dyDescent="0.15">
      <c r="A1832" s="35"/>
      <c r="B1832" s="125"/>
      <c r="C1832" s="14"/>
      <c r="D1832" s="13"/>
      <c r="E1832" s="14"/>
      <c r="F1832" s="14"/>
      <c r="G1832" s="14"/>
      <c r="H1832" s="14"/>
      <c r="I1832" s="13"/>
      <c r="J1832" s="29"/>
      <c r="K1832" s="2"/>
      <c r="L1832" s="17"/>
      <c r="M1832" s="12"/>
      <c r="N1832" s="12"/>
      <c r="O1832" s="17"/>
      <c r="P1832" s="14"/>
      <c r="Q1832" s="14"/>
      <c r="R1832" s="14"/>
      <c r="S1832" s="20"/>
      <c r="T1832" s="14"/>
      <c r="U1832" s="4"/>
      <c r="V1832" s="29"/>
      <c r="W1832" s="10"/>
      <c r="X1832" s="10"/>
      <c r="Y1832" s="27"/>
      <c r="Z1832" s="3"/>
      <c r="AA1832" s="1"/>
      <c r="AB1832" s="10"/>
      <c r="AC1832" s="3"/>
      <c r="AD1832" s="3"/>
      <c r="AE1832" s="3"/>
      <c r="AF1832" s="10"/>
      <c r="AG1832" s="11"/>
      <c r="AH1832" s="10"/>
      <c r="AI1832" s="1"/>
      <c r="AJ1832" s="1"/>
      <c r="AK1832" s="1"/>
      <c r="AL1832" s="1"/>
      <c r="AM1832" s="1"/>
      <c r="AN1832" s="1"/>
      <c r="AO1832" s="1"/>
      <c r="AP1832" s="1"/>
      <c r="AQ1832" s="1"/>
      <c r="AR1832" s="1"/>
      <c r="AS1832" s="1"/>
      <c r="AT1832" s="1"/>
      <c r="AU1832" s="1"/>
      <c r="AV1832" s="1"/>
      <c r="AW1832" s="1"/>
      <c r="AX1832" s="1"/>
      <c r="AY1832" s="1"/>
      <c r="AZ1832" s="1"/>
      <c r="BA1832" s="1"/>
      <c r="BB1832" s="1"/>
      <c r="BC1832" s="1"/>
      <c r="BD1832" s="1"/>
      <c r="BE1832" s="1"/>
      <c r="BF1832" s="1"/>
      <c r="BG1832" s="1"/>
      <c r="BH1832" s="1"/>
      <c r="BI1832" s="1"/>
      <c r="BJ1832" s="1"/>
      <c r="BK1832" s="1"/>
      <c r="BL1832" s="1"/>
      <c r="BM1832" s="1"/>
      <c r="BN1832" s="1"/>
      <c r="BO1832" s="1"/>
      <c r="BP1832" s="1"/>
      <c r="BQ1832" s="1"/>
      <c r="BR1832" s="1"/>
      <c r="BS1832" s="1"/>
      <c r="BT1832" s="1"/>
      <c r="BU1832" s="1"/>
      <c r="BV1832" s="1"/>
      <c r="BW1832" s="1"/>
      <c r="BX1832" s="1"/>
      <c r="BY1832" s="1"/>
      <c r="BZ1832" s="1"/>
      <c r="CA1832" s="1"/>
      <c r="CB1832" s="1"/>
      <c r="CC1832" s="1"/>
      <c r="CD1832" s="1"/>
      <c r="CE1832" s="1"/>
      <c r="CF1832" s="1"/>
      <c r="CG1832" s="1"/>
      <c r="CH1832" s="1"/>
      <c r="CI1832" s="1"/>
      <c r="CJ1832" s="1"/>
      <c r="CK1832" s="1"/>
      <c r="CL1832" s="1"/>
      <c r="CM1832" s="1"/>
      <c r="CN1832" s="1"/>
      <c r="CO1832" s="1"/>
      <c r="CP1832" s="1"/>
      <c r="CQ1832" s="1"/>
      <c r="CR1832" s="1"/>
      <c r="CS1832" s="1"/>
      <c r="CT1832" s="1"/>
      <c r="CU1832" s="1"/>
      <c r="CV1832" s="1"/>
      <c r="CW1832" s="1"/>
      <c r="CX1832" s="1"/>
      <c r="CY1832" s="1"/>
      <c r="CZ1832" s="1"/>
      <c r="DA1832" s="1"/>
      <c r="DB1832" s="1"/>
      <c r="DC1832" s="1"/>
      <c r="DD1832" s="1"/>
      <c r="DE1832" s="1"/>
      <c r="DF1832" s="1"/>
      <c r="DG1832" s="1"/>
      <c r="DH1832" s="1"/>
      <c r="DI1832" s="1"/>
      <c r="DJ1832" s="1"/>
      <c r="DK1832" s="1"/>
      <c r="DL1832" s="1"/>
      <c r="DM1832" s="1"/>
      <c r="DN1832" s="1"/>
      <c r="DO1832" s="1"/>
      <c r="DP1832" s="1"/>
      <c r="DQ1832" s="1"/>
      <c r="DR1832" s="1"/>
      <c r="DS1832" s="1"/>
      <c r="DT1832" s="1"/>
      <c r="DU1832" s="1"/>
      <c r="DV1832" s="1"/>
      <c r="DW1832" s="1"/>
      <c r="DX1832" s="1"/>
      <c r="DY1832" s="1"/>
      <c r="DZ1832" s="1"/>
      <c r="EA1832" s="1"/>
      <c r="EB1832" s="1"/>
      <c r="EC1832" s="1"/>
      <c r="ED1832" s="1"/>
      <c r="EE1832" s="1"/>
      <c r="EF1832" s="1"/>
      <c r="EG1832" s="1"/>
      <c r="EH1832" s="1"/>
      <c r="EI1832" s="1"/>
      <c r="EJ1832" s="1"/>
      <c r="EK1832" s="1"/>
      <c r="EL1832" s="1"/>
      <c r="EM1832" s="1"/>
      <c r="EN1832" s="1"/>
      <c r="EO1832" s="1"/>
      <c r="EP1832" s="1"/>
      <c r="EQ1832" s="1"/>
      <c r="ER1832" s="1"/>
      <c r="ES1832" s="1"/>
      <c r="ET1832" s="1"/>
      <c r="EU1832" s="1"/>
      <c r="EV1832" s="1"/>
      <c r="EW1832" s="1"/>
      <c r="EX1832" s="1"/>
    </row>
    <row r="1833" spans="1:154" x14ac:dyDescent="0.15">
      <c r="A1833" s="35"/>
      <c r="B1833" s="125"/>
      <c r="C1833" s="14"/>
      <c r="D1833" s="13"/>
      <c r="E1833" s="14"/>
      <c r="F1833" s="14"/>
      <c r="G1833" s="14"/>
      <c r="H1833" s="14"/>
      <c r="I1833" s="13"/>
      <c r="J1833" s="29"/>
      <c r="K1833" s="2"/>
      <c r="L1833" s="17"/>
      <c r="M1833" s="12"/>
      <c r="N1833" s="12"/>
      <c r="O1833" s="17"/>
      <c r="P1833" s="14"/>
      <c r="Q1833" s="14"/>
      <c r="R1833" s="14"/>
      <c r="S1833" s="20"/>
      <c r="T1833" s="14"/>
      <c r="U1833" s="4"/>
      <c r="V1833" s="29"/>
      <c r="W1833" s="10"/>
      <c r="X1833" s="10"/>
      <c r="Y1833" s="27"/>
      <c r="Z1833" s="3"/>
      <c r="AA1833" s="1"/>
      <c r="AB1833" s="10"/>
      <c r="AC1833" s="3"/>
      <c r="AD1833" s="3"/>
      <c r="AE1833" s="3"/>
      <c r="AF1833" s="10"/>
      <c r="AG1833" s="11"/>
      <c r="AH1833" s="10"/>
      <c r="AI1833" s="1"/>
      <c r="AJ1833" s="1"/>
      <c r="AK1833" s="1"/>
      <c r="AL1833" s="1"/>
      <c r="AM1833" s="1"/>
      <c r="AN1833" s="1"/>
      <c r="AO1833" s="1"/>
      <c r="AP1833" s="1"/>
      <c r="AQ1833" s="1"/>
      <c r="AR1833" s="1"/>
      <c r="AS1833" s="1"/>
      <c r="AT1833" s="1"/>
      <c r="AU1833" s="1"/>
      <c r="AV1833" s="1"/>
      <c r="AW1833" s="1"/>
      <c r="AX1833" s="1"/>
      <c r="AY1833" s="1"/>
      <c r="AZ1833" s="1"/>
      <c r="BA1833" s="1"/>
      <c r="BB1833" s="1"/>
      <c r="BC1833" s="1"/>
      <c r="BD1833" s="1"/>
      <c r="BE1833" s="1"/>
      <c r="BF1833" s="1"/>
      <c r="BG1833" s="1"/>
      <c r="BH1833" s="1"/>
      <c r="BI1833" s="1"/>
      <c r="BJ1833" s="1"/>
      <c r="BK1833" s="1"/>
      <c r="BL1833" s="1"/>
      <c r="BM1833" s="1"/>
      <c r="BN1833" s="1"/>
      <c r="BO1833" s="1"/>
      <c r="BP1833" s="1"/>
      <c r="BQ1833" s="1"/>
      <c r="BR1833" s="1"/>
      <c r="BS1833" s="1"/>
      <c r="BT1833" s="1"/>
      <c r="BU1833" s="1"/>
      <c r="BV1833" s="1"/>
      <c r="BW1833" s="1"/>
      <c r="BX1833" s="1"/>
      <c r="BY1833" s="1"/>
      <c r="BZ1833" s="1"/>
      <c r="CA1833" s="1"/>
      <c r="CB1833" s="1"/>
      <c r="CC1833" s="1"/>
      <c r="CD1833" s="1"/>
      <c r="CE1833" s="1"/>
      <c r="CF1833" s="1"/>
      <c r="CG1833" s="1"/>
      <c r="CH1833" s="1"/>
      <c r="CI1833" s="1"/>
      <c r="CJ1833" s="1"/>
      <c r="CK1833" s="1"/>
      <c r="CL1833" s="1"/>
      <c r="CM1833" s="1"/>
      <c r="CN1833" s="1"/>
      <c r="CO1833" s="1"/>
      <c r="CP1833" s="1"/>
      <c r="CQ1833" s="1"/>
      <c r="CR1833" s="1"/>
      <c r="CS1833" s="1"/>
      <c r="CT1833" s="1"/>
      <c r="CU1833" s="1"/>
      <c r="CV1833" s="1"/>
      <c r="CW1833" s="1"/>
      <c r="CX1833" s="1"/>
      <c r="CY1833" s="1"/>
      <c r="CZ1833" s="1"/>
      <c r="DA1833" s="1"/>
      <c r="DB1833" s="1"/>
      <c r="DC1833" s="1"/>
      <c r="DD1833" s="1"/>
      <c r="DE1833" s="1"/>
      <c r="DF1833" s="1"/>
      <c r="DG1833" s="1"/>
      <c r="DH1833" s="1"/>
      <c r="DI1833" s="1"/>
      <c r="DJ1833" s="1"/>
      <c r="DK1833" s="1"/>
      <c r="DL1833" s="1"/>
      <c r="DM1833" s="1"/>
      <c r="DN1833" s="1"/>
      <c r="DO1833" s="1"/>
      <c r="DP1833" s="1"/>
      <c r="DQ1833" s="1"/>
      <c r="DR1833" s="1"/>
      <c r="DS1833" s="1"/>
      <c r="DT1833" s="1"/>
      <c r="DU1833" s="1"/>
      <c r="DV1833" s="1"/>
      <c r="DW1833" s="1"/>
      <c r="DX1833" s="1"/>
      <c r="DY1833" s="1"/>
      <c r="DZ1833" s="1"/>
      <c r="EA1833" s="1"/>
      <c r="EB1833" s="1"/>
      <c r="EC1833" s="1"/>
      <c r="ED1833" s="1"/>
      <c r="EE1833" s="1"/>
      <c r="EF1833" s="1"/>
      <c r="EG1833" s="1"/>
      <c r="EH1833" s="1"/>
      <c r="EI1833" s="1"/>
      <c r="EJ1833" s="1"/>
      <c r="EK1833" s="1"/>
      <c r="EL1833" s="1"/>
      <c r="EM1833" s="1"/>
      <c r="EN1833" s="1"/>
      <c r="EO1833" s="1"/>
      <c r="EP1833" s="1"/>
      <c r="EQ1833" s="1"/>
      <c r="ER1833" s="1"/>
      <c r="ES1833" s="1"/>
      <c r="ET1833" s="1"/>
      <c r="EU1833" s="1"/>
      <c r="EV1833" s="1"/>
      <c r="EW1833" s="1"/>
      <c r="EX1833" s="1"/>
    </row>
    <row r="1834" spans="1:154" x14ac:dyDescent="0.15">
      <c r="A1834" s="35"/>
      <c r="B1834" s="125"/>
      <c r="C1834" s="14"/>
      <c r="D1834" s="13"/>
      <c r="E1834" s="14"/>
      <c r="F1834" s="14"/>
      <c r="G1834" s="14"/>
      <c r="H1834" s="14"/>
      <c r="I1834" s="13"/>
      <c r="J1834" s="29"/>
      <c r="K1834" s="2"/>
      <c r="L1834" s="17"/>
      <c r="M1834" s="12"/>
      <c r="N1834" s="12"/>
      <c r="O1834" s="17"/>
      <c r="P1834" s="14"/>
      <c r="Q1834" s="14"/>
      <c r="R1834" s="14"/>
      <c r="S1834" s="20"/>
      <c r="T1834" s="14"/>
      <c r="U1834" s="4"/>
      <c r="V1834" s="29"/>
      <c r="W1834" s="10"/>
      <c r="X1834" s="10"/>
      <c r="Y1834" s="27"/>
      <c r="Z1834" s="3"/>
      <c r="AA1834" s="1"/>
      <c r="AB1834" s="10"/>
      <c r="AC1834" s="3"/>
      <c r="AD1834" s="3"/>
      <c r="AE1834" s="3"/>
      <c r="AF1834" s="10"/>
      <c r="AG1834" s="11"/>
      <c r="AH1834" s="10"/>
      <c r="AI1834" s="1"/>
      <c r="AJ1834" s="1"/>
      <c r="AK1834" s="1"/>
      <c r="AL1834" s="1"/>
      <c r="AM1834" s="1"/>
      <c r="AN1834" s="1"/>
      <c r="AO1834" s="1"/>
      <c r="AP1834" s="1"/>
      <c r="AQ1834" s="1"/>
      <c r="AR1834" s="1"/>
      <c r="AS1834" s="1"/>
      <c r="AT1834" s="1"/>
      <c r="AU1834" s="1"/>
      <c r="AV1834" s="1"/>
      <c r="AW1834" s="1"/>
      <c r="AX1834" s="1"/>
      <c r="AY1834" s="1"/>
      <c r="AZ1834" s="1"/>
      <c r="BA1834" s="1"/>
      <c r="BB1834" s="1"/>
      <c r="BC1834" s="1"/>
      <c r="BD1834" s="1"/>
      <c r="BE1834" s="1"/>
      <c r="BF1834" s="1"/>
      <c r="BG1834" s="1"/>
      <c r="BH1834" s="1"/>
      <c r="BI1834" s="1"/>
      <c r="BJ1834" s="1"/>
      <c r="BK1834" s="1"/>
      <c r="BL1834" s="1"/>
      <c r="BM1834" s="1"/>
      <c r="BN1834" s="1"/>
      <c r="BO1834" s="1"/>
      <c r="BP1834" s="1"/>
      <c r="BQ1834" s="1"/>
      <c r="BR1834" s="1"/>
      <c r="BS1834" s="1"/>
      <c r="BT1834" s="1"/>
      <c r="BU1834" s="1"/>
      <c r="BV1834" s="1"/>
      <c r="BW1834" s="1"/>
      <c r="BX1834" s="1"/>
      <c r="BY1834" s="1"/>
      <c r="BZ1834" s="1"/>
      <c r="CA1834" s="1"/>
      <c r="CB1834" s="1"/>
      <c r="CC1834" s="1"/>
      <c r="CD1834" s="1"/>
      <c r="CE1834" s="1"/>
      <c r="CF1834" s="1"/>
      <c r="CG1834" s="1"/>
      <c r="CH1834" s="1"/>
      <c r="CI1834" s="1"/>
      <c r="CJ1834" s="1"/>
      <c r="CK1834" s="1"/>
      <c r="CL1834" s="1"/>
      <c r="CM1834" s="1"/>
      <c r="CN1834" s="1"/>
      <c r="CO1834" s="1"/>
      <c r="CP1834" s="1"/>
      <c r="CQ1834" s="1"/>
      <c r="CR1834" s="1"/>
      <c r="CS1834" s="1"/>
      <c r="CT1834" s="1"/>
      <c r="CU1834" s="1"/>
      <c r="CV1834" s="1"/>
      <c r="CW1834" s="1"/>
      <c r="CX1834" s="1"/>
      <c r="CY1834" s="1"/>
      <c r="CZ1834" s="1"/>
      <c r="DA1834" s="1"/>
      <c r="DB1834" s="1"/>
      <c r="DC1834" s="1"/>
      <c r="DD1834" s="1"/>
      <c r="DE1834" s="1"/>
      <c r="DF1834" s="1"/>
      <c r="DG1834" s="1"/>
      <c r="DH1834" s="1"/>
      <c r="DI1834" s="1"/>
      <c r="DJ1834" s="1"/>
      <c r="DK1834" s="1"/>
      <c r="DL1834" s="1"/>
      <c r="DM1834" s="1"/>
      <c r="DN1834" s="1"/>
      <c r="DO1834" s="1"/>
      <c r="DP1834" s="1"/>
      <c r="DQ1834" s="1"/>
      <c r="DR1834" s="1"/>
      <c r="DS1834" s="1"/>
      <c r="DT1834" s="1"/>
      <c r="DU1834" s="1"/>
      <c r="DV1834" s="1"/>
      <c r="DW1834" s="1"/>
      <c r="DX1834" s="1"/>
      <c r="DY1834" s="1"/>
      <c r="DZ1834" s="1"/>
      <c r="EA1834" s="1"/>
      <c r="EB1834" s="1"/>
      <c r="EC1834" s="1"/>
      <c r="ED1834" s="1"/>
      <c r="EE1834" s="1"/>
      <c r="EF1834" s="1"/>
      <c r="EG1834" s="1"/>
      <c r="EH1834" s="1"/>
      <c r="EI1834" s="1"/>
      <c r="EJ1834" s="1"/>
      <c r="EK1834" s="1"/>
      <c r="EL1834" s="1"/>
      <c r="EM1834" s="1"/>
      <c r="EN1834" s="1"/>
      <c r="EO1834" s="1"/>
      <c r="EP1834" s="1"/>
      <c r="EQ1834" s="1"/>
      <c r="ER1834" s="1"/>
      <c r="ES1834" s="1"/>
      <c r="ET1834" s="1"/>
      <c r="EU1834" s="1"/>
      <c r="EV1834" s="1"/>
      <c r="EW1834" s="1"/>
      <c r="EX1834" s="1"/>
    </row>
    <row r="1835" spans="1:154" x14ac:dyDescent="0.15">
      <c r="A1835" s="35"/>
      <c r="B1835" s="125"/>
      <c r="C1835" s="14"/>
      <c r="D1835" s="13"/>
      <c r="E1835" s="14"/>
      <c r="F1835" s="14"/>
      <c r="G1835" s="14"/>
      <c r="H1835" s="14"/>
      <c r="I1835" s="13"/>
      <c r="J1835" s="29"/>
      <c r="K1835" s="2"/>
      <c r="L1835" s="17"/>
      <c r="M1835" s="12"/>
      <c r="N1835" s="12"/>
      <c r="O1835" s="17"/>
      <c r="P1835" s="14"/>
      <c r="Q1835" s="14"/>
      <c r="R1835" s="14"/>
      <c r="S1835" s="20"/>
      <c r="T1835" s="14"/>
      <c r="U1835" s="4"/>
      <c r="V1835" s="29"/>
      <c r="W1835" s="10"/>
      <c r="X1835" s="10"/>
      <c r="Y1835" s="27"/>
      <c r="Z1835" s="3"/>
      <c r="AA1835" s="1"/>
      <c r="AB1835" s="10"/>
      <c r="AC1835" s="3"/>
      <c r="AD1835" s="3"/>
      <c r="AE1835" s="3"/>
      <c r="AF1835" s="10"/>
      <c r="AG1835" s="11"/>
      <c r="AH1835" s="10"/>
      <c r="AI1835" s="1"/>
      <c r="AJ1835" s="1"/>
      <c r="AK1835" s="1"/>
      <c r="AL1835" s="1"/>
      <c r="AM1835" s="1"/>
      <c r="AN1835" s="1"/>
      <c r="AO1835" s="1"/>
      <c r="AP1835" s="1"/>
      <c r="AQ1835" s="1"/>
      <c r="AR1835" s="1"/>
      <c r="AS1835" s="1"/>
      <c r="AT1835" s="1"/>
      <c r="AU1835" s="1"/>
      <c r="AV1835" s="1"/>
      <c r="AW1835" s="1"/>
      <c r="AX1835" s="1"/>
      <c r="AY1835" s="1"/>
      <c r="AZ1835" s="1"/>
      <c r="BA1835" s="1"/>
      <c r="BB1835" s="1"/>
      <c r="BC1835" s="1"/>
      <c r="BD1835" s="1"/>
      <c r="BE1835" s="1"/>
      <c r="BF1835" s="1"/>
      <c r="BG1835" s="1"/>
      <c r="BH1835" s="1"/>
      <c r="BI1835" s="1"/>
      <c r="BJ1835" s="1"/>
      <c r="BK1835" s="1"/>
      <c r="BL1835" s="1"/>
      <c r="BM1835" s="1"/>
      <c r="BN1835" s="1"/>
      <c r="BO1835" s="1"/>
      <c r="BP1835" s="1"/>
      <c r="BQ1835" s="1"/>
      <c r="BR1835" s="1"/>
      <c r="BS1835" s="1"/>
      <c r="BT1835" s="1"/>
      <c r="BU1835" s="1"/>
      <c r="BV1835" s="1"/>
      <c r="BW1835" s="1"/>
      <c r="BX1835" s="1"/>
      <c r="BY1835" s="1"/>
      <c r="BZ1835" s="1"/>
      <c r="CA1835" s="1"/>
      <c r="CB1835" s="1"/>
      <c r="CC1835" s="1"/>
      <c r="CD1835" s="1"/>
      <c r="CE1835" s="1"/>
      <c r="CF1835" s="1"/>
      <c r="CG1835" s="1"/>
      <c r="CH1835" s="1"/>
      <c r="CI1835" s="1"/>
      <c r="CJ1835" s="1"/>
      <c r="CK1835" s="1"/>
      <c r="CL1835" s="1"/>
      <c r="CM1835" s="1"/>
      <c r="CN1835" s="1"/>
      <c r="CO1835" s="1"/>
      <c r="CP1835" s="1"/>
      <c r="CQ1835" s="1"/>
      <c r="CR1835" s="1"/>
      <c r="CS1835" s="1"/>
      <c r="CT1835" s="1"/>
      <c r="CU1835" s="1"/>
      <c r="CV1835" s="1"/>
      <c r="CW1835" s="1"/>
      <c r="CX1835" s="1"/>
      <c r="CY1835" s="1"/>
      <c r="CZ1835" s="1"/>
      <c r="DA1835" s="1"/>
      <c r="DB1835" s="1"/>
      <c r="DC1835" s="1"/>
      <c r="DD1835" s="1"/>
      <c r="DE1835" s="1"/>
      <c r="DF1835" s="1"/>
      <c r="DG1835" s="1"/>
      <c r="DH1835" s="1"/>
      <c r="DI1835" s="1"/>
      <c r="DJ1835" s="1"/>
      <c r="DK1835" s="1"/>
      <c r="DL1835" s="1"/>
      <c r="DM1835" s="1"/>
      <c r="DN1835" s="1"/>
      <c r="DO1835" s="1"/>
      <c r="DP1835" s="1"/>
      <c r="DQ1835" s="1"/>
      <c r="DR1835" s="1"/>
      <c r="DS1835" s="1"/>
      <c r="DT1835" s="1"/>
      <c r="DU1835" s="1"/>
      <c r="DV1835" s="1"/>
      <c r="DW1835" s="1"/>
      <c r="DX1835" s="1"/>
      <c r="DY1835" s="1"/>
      <c r="DZ1835" s="1"/>
      <c r="EA1835" s="1"/>
      <c r="EB1835" s="1"/>
      <c r="EC1835" s="1"/>
      <c r="ED1835" s="1"/>
      <c r="EE1835" s="1"/>
      <c r="EF1835" s="1"/>
      <c r="EG1835" s="1"/>
      <c r="EH1835" s="1"/>
      <c r="EI1835" s="1"/>
      <c r="EJ1835" s="1"/>
      <c r="EK1835" s="1"/>
      <c r="EL1835" s="1"/>
      <c r="EM1835" s="1"/>
      <c r="EN1835" s="1"/>
      <c r="EO1835" s="1"/>
      <c r="EP1835" s="1"/>
      <c r="EQ1835" s="1"/>
      <c r="ER1835" s="1"/>
      <c r="ES1835" s="1"/>
      <c r="ET1835" s="1"/>
      <c r="EU1835" s="1"/>
      <c r="EV1835" s="1"/>
      <c r="EW1835" s="1"/>
      <c r="EX1835" s="1"/>
    </row>
    <row r="1836" spans="1:154" x14ac:dyDescent="0.15">
      <c r="A1836" s="35"/>
      <c r="B1836" s="125"/>
      <c r="C1836" s="14"/>
      <c r="D1836" s="13"/>
      <c r="E1836" s="14"/>
      <c r="F1836" s="14"/>
      <c r="G1836" s="14"/>
      <c r="H1836" s="14"/>
      <c r="I1836" s="13"/>
      <c r="J1836" s="29"/>
      <c r="K1836" s="2"/>
      <c r="L1836" s="17"/>
      <c r="M1836" s="12"/>
      <c r="N1836" s="12"/>
      <c r="O1836" s="17"/>
      <c r="P1836" s="14"/>
      <c r="Q1836" s="14"/>
      <c r="R1836" s="14"/>
      <c r="S1836" s="20"/>
      <c r="T1836" s="14"/>
      <c r="U1836" s="4"/>
      <c r="V1836" s="29"/>
      <c r="W1836" s="10"/>
      <c r="X1836" s="10"/>
      <c r="Y1836" s="27"/>
      <c r="Z1836" s="3"/>
      <c r="AA1836" s="1"/>
      <c r="AB1836" s="10"/>
      <c r="AC1836" s="3"/>
      <c r="AD1836" s="3"/>
      <c r="AE1836" s="3"/>
      <c r="AF1836" s="10"/>
      <c r="AG1836" s="11"/>
      <c r="AH1836" s="10"/>
      <c r="AI1836" s="1"/>
      <c r="AJ1836" s="1"/>
      <c r="AK1836" s="1"/>
      <c r="AL1836" s="1"/>
      <c r="AM1836" s="1"/>
      <c r="AN1836" s="1"/>
      <c r="AO1836" s="1"/>
      <c r="AP1836" s="1"/>
      <c r="AQ1836" s="1"/>
      <c r="AR1836" s="1"/>
      <c r="AS1836" s="1"/>
      <c r="AT1836" s="1"/>
      <c r="AU1836" s="1"/>
      <c r="AV1836" s="1"/>
      <c r="AW1836" s="1"/>
      <c r="AX1836" s="1"/>
      <c r="AY1836" s="1"/>
      <c r="AZ1836" s="1"/>
      <c r="BA1836" s="1"/>
      <c r="BB1836" s="1"/>
      <c r="BC1836" s="1"/>
      <c r="BD1836" s="1"/>
      <c r="BE1836" s="1"/>
      <c r="BF1836" s="1"/>
      <c r="BG1836" s="1"/>
      <c r="BH1836" s="1"/>
      <c r="BI1836" s="1"/>
      <c r="BJ1836" s="1"/>
      <c r="BK1836" s="1"/>
      <c r="BL1836" s="1"/>
      <c r="BM1836" s="1"/>
      <c r="BN1836" s="1"/>
      <c r="BO1836" s="1"/>
      <c r="BP1836" s="1"/>
      <c r="BQ1836" s="1"/>
      <c r="BR1836" s="1"/>
      <c r="BS1836" s="1"/>
      <c r="BT1836" s="1"/>
      <c r="BU1836" s="1"/>
      <c r="BV1836" s="1"/>
      <c r="BW1836" s="1"/>
      <c r="BX1836" s="1"/>
      <c r="BY1836" s="1"/>
      <c r="BZ1836" s="1"/>
      <c r="CA1836" s="1"/>
      <c r="CB1836" s="1"/>
      <c r="CC1836" s="1"/>
      <c r="CD1836" s="1"/>
      <c r="CE1836" s="1"/>
      <c r="CF1836" s="1"/>
      <c r="CG1836" s="1"/>
      <c r="CH1836" s="1"/>
      <c r="CI1836" s="1"/>
      <c r="CJ1836" s="1"/>
      <c r="CK1836" s="1"/>
      <c r="CL1836" s="1"/>
      <c r="CM1836" s="1"/>
      <c r="CN1836" s="1"/>
      <c r="CO1836" s="1"/>
      <c r="CP1836" s="1"/>
      <c r="CQ1836" s="1"/>
      <c r="CR1836" s="1"/>
      <c r="CS1836" s="1"/>
      <c r="CT1836" s="1"/>
      <c r="CU1836" s="1"/>
      <c r="CV1836" s="1"/>
      <c r="CW1836" s="1"/>
      <c r="CX1836" s="1"/>
      <c r="CY1836" s="1"/>
      <c r="CZ1836" s="1"/>
      <c r="DA1836" s="1"/>
      <c r="DB1836" s="1"/>
      <c r="DC1836" s="1"/>
      <c r="DD1836" s="1"/>
      <c r="DE1836" s="1"/>
      <c r="DF1836" s="1"/>
      <c r="DG1836" s="1"/>
      <c r="DH1836" s="1"/>
      <c r="DI1836" s="1"/>
      <c r="DJ1836" s="1"/>
      <c r="DK1836" s="1"/>
      <c r="DL1836" s="1"/>
      <c r="DM1836" s="1"/>
      <c r="DN1836" s="1"/>
      <c r="DO1836" s="1"/>
      <c r="DP1836" s="1"/>
      <c r="DQ1836" s="1"/>
      <c r="DR1836" s="1"/>
      <c r="DS1836" s="1"/>
      <c r="DT1836" s="1"/>
      <c r="DU1836" s="1"/>
      <c r="DV1836" s="1"/>
      <c r="DW1836" s="1"/>
      <c r="DX1836" s="1"/>
      <c r="DY1836" s="1"/>
      <c r="DZ1836" s="1"/>
      <c r="EA1836" s="1"/>
      <c r="EB1836" s="1"/>
      <c r="EC1836" s="1"/>
      <c r="ED1836" s="1"/>
      <c r="EE1836" s="1"/>
      <c r="EF1836" s="1"/>
      <c r="EG1836" s="1"/>
      <c r="EH1836" s="1"/>
      <c r="EI1836" s="1"/>
      <c r="EJ1836" s="1"/>
      <c r="EK1836" s="1"/>
      <c r="EL1836" s="1"/>
      <c r="EM1836" s="1"/>
      <c r="EN1836" s="1"/>
      <c r="EO1836" s="1"/>
      <c r="EP1836" s="1"/>
      <c r="EQ1836" s="1"/>
      <c r="ER1836" s="1"/>
      <c r="ES1836" s="1"/>
      <c r="ET1836" s="1"/>
      <c r="EU1836" s="1"/>
      <c r="EV1836" s="1"/>
      <c r="EW1836" s="1"/>
      <c r="EX1836" s="1"/>
    </row>
    <row r="1837" spans="1:154" x14ac:dyDescent="0.15">
      <c r="A1837" s="35"/>
      <c r="B1837" s="125"/>
      <c r="C1837" s="14"/>
      <c r="D1837" s="13"/>
      <c r="E1837" s="14"/>
      <c r="F1837" s="14"/>
      <c r="G1837" s="14"/>
      <c r="H1837" s="14"/>
      <c r="I1837" s="13"/>
      <c r="J1837" s="29"/>
      <c r="K1837" s="2"/>
      <c r="L1837" s="17"/>
      <c r="M1837" s="12"/>
      <c r="N1837" s="12"/>
      <c r="O1837" s="17"/>
      <c r="P1837" s="14"/>
      <c r="Q1837" s="14"/>
      <c r="R1837" s="14"/>
      <c r="S1837" s="20"/>
      <c r="T1837" s="14"/>
      <c r="U1837" s="4"/>
      <c r="V1837" s="29"/>
      <c r="W1837" s="10"/>
      <c r="X1837" s="10"/>
      <c r="Y1837" s="27"/>
      <c r="Z1837" s="3"/>
      <c r="AA1837" s="1"/>
      <c r="AB1837" s="10"/>
      <c r="AC1837" s="3"/>
      <c r="AD1837" s="3"/>
      <c r="AE1837" s="3"/>
      <c r="AF1837" s="10"/>
      <c r="AG1837" s="11"/>
      <c r="AH1837" s="10"/>
      <c r="AI1837" s="1"/>
      <c r="AJ1837" s="1"/>
      <c r="AK1837" s="1"/>
      <c r="AL1837" s="1"/>
      <c r="AM1837" s="1"/>
      <c r="AN1837" s="1"/>
      <c r="AO1837" s="1"/>
      <c r="AP1837" s="1"/>
      <c r="AQ1837" s="1"/>
      <c r="AR1837" s="1"/>
      <c r="AS1837" s="1"/>
      <c r="AT1837" s="1"/>
      <c r="AU1837" s="1"/>
      <c r="AV1837" s="1"/>
      <c r="AW1837" s="1"/>
      <c r="AX1837" s="1"/>
      <c r="AY1837" s="1"/>
      <c r="AZ1837" s="1"/>
      <c r="BA1837" s="1"/>
      <c r="BB1837" s="1"/>
      <c r="BC1837" s="1"/>
      <c r="BD1837" s="1"/>
      <c r="BE1837" s="1"/>
      <c r="BF1837" s="1"/>
      <c r="BG1837" s="1"/>
      <c r="BH1837" s="1"/>
      <c r="BI1837" s="1"/>
      <c r="BJ1837" s="1"/>
      <c r="BK1837" s="1"/>
      <c r="BL1837" s="1"/>
      <c r="BM1837" s="1"/>
      <c r="BN1837" s="1"/>
      <c r="BO1837" s="1"/>
      <c r="BP1837" s="1"/>
      <c r="BQ1837" s="1"/>
      <c r="BR1837" s="1"/>
      <c r="BS1837" s="1"/>
      <c r="BT1837" s="1"/>
      <c r="BU1837" s="1"/>
      <c r="BV1837" s="1"/>
      <c r="BW1837" s="1"/>
      <c r="BX1837" s="1"/>
      <c r="BY1837" s="1"/>
      <c r="BZ1837" s="1"/>
      <c r="CA1837" s="1"/>
      <c r="CB1837" s="1"/>
      <c r="CC1837" s="1"/>
      <c r="CD1837" s="1"/>
      <c r="CE1837" s="1"/>
      <c r="CF1837" s="1"/>
      <c r="CG1837" s="1"/>
      <c r="CH1837" s="1"/>
      <c r="CI1837" s="1"/>
      <c r="CJ1837" s="1"/>
      <c r="CK1837" s="1"/>
      <c r="CL1837" s="1"/>
      <c r="CM1837" s="1"/>
      <c r="CN1837" s="1"/>
      <c r="CO1837" s="1"/>
      <c r="CP1837" s="1"/>
      <c r="CQ1837" s="1"/>
      <c r="CR1837" s="1"/>
      <c r="CS1837" s="1"/>
      <c r="CT1837" s="1"/>
      <c r="CU1837" s="1"/>
      <c r="CV1837" s="1"/>
      <c r="CW1837" s="1"/>
      <c r="CX1837" s="1"/>
      <c r="CY1837" s="1"/>
      <c r="CZ1837" s="1"/>
      <c r="DA1837" s="1"/>
      <c r="DB1837" s="1"/>
      <c r="DC1837" s="1"/>
      <c r="DD1837" s="1"/>
      <c r="DE1837" s="1"/>
      <c r="DF1837" s="1"/>
      <c r="DG1837" s="1"/>
      <c r="DH1837" s="1"/>
      <c r="DI1837" s="1"/>
      <c r="DJ1837" s="1"/>
      <c r="DK1837" s="1"/>
      <c r="DL1837" s="1"/>
      <c r="DM1837" s="1"/>
      <c r="DN1837" s="1"/>
      <c r="DO1837" s="1"/>
      <c r="DP1837" s="1"/>
      <c r="DQ1837" s="1"/>
      <c r="DR1837" s="1"/>
      <c r="DS1837" s="1"/>
      <c r="DT1837" s="1"/>
      <c r="DU1837" s="1"/>
      <c r="DV1837" s="1"/>
      <c r="DW1837" s="1"/>
      <c r="DX1837" s="1"/>
      <c r="DY1837" s="1"/>
      <c r="DZ1837" s="1"/>
      <c r="EA1837" s="1"/>
      <c r="EB1837" s="1"/>
      <c r="EC1837" s="1"/>
      <c r="ED1837" s="1"/>
      <c r="EE1837" s="1"/>
      <c r="EF1837" s="1"/>
      <c r="EG1837" s="1"/>
      <c r="EH1837" s="1"/>
      <c r="EI1837" s="1"/>
      <c r="EJ1837" s="1"/>
      <c r="EK1837" s="1"/>
      <c r="EL1837" s="1"/>
      <c r="EM1837" s="1"/>
      <c r="EN1837" s="1"/>
      <c r="EO1837" s="1"/>
      <c r="EP1837" s="1"/>
      <c r="EQ1837" s="1"/>
      <c r="ER1837" s="1"/>
      <c r="ES1837" s="1"/>
      <c r="ET1837" s="1"/>
      <c r="EU1837" s="1"/>
      <c r="EV1837" s="1"/>
      <c r="EW1837" s="1"/>
      <c r="EX1837" s="1"/>
    </row>
    <row r="1838" spans="1:154" x14ac:dyDescent="0.15">
      <c r="A1838" s="35"/>
      <c r="B1838" s="125"/>
      <c r="C1838" s="14"/>
      <c r="D1838" s="13"/>
      <c r="E1838" s="14"/>
      <c r="F1838" s="14"/>
      <c r="G1838" s="14"/>
      <c r="H1838" s="14"/>
      <c r="I1838" s="13"/>
      <c r="J1838" s="29"/>
      <c r="K1838" s="2"/>
      <c r="L1838" s="17"/>
      <c r="M1838" s="12"/>
      <c r="N1838" s="12"/>
      <c r="O1838" s="17"/>
      <c r="P1838" s="14"/>
      <c r="Q1838" s="14"/>
      <c r="R1838" s="14"/>
      <c r="S1838" s="20"/>
      <c r="T1838" s="14"/>
      <c r="U1838" s="4"/>
      <c r="V1838" s="29"/>
      <c r="W1838" s="10"/>
      <c r="X1838" s="10"/>
      <c r="Y1838" s="27"/>
      <c r="Z1838" s="3"/>
      <c r="AA1838" s="1"/>
      <c r="AB1838" s="10"/>
      <c r="AC1838" s="3"/>
      <c r="AD1838" s="3"/>
      <c r="AE1838" s="3"/>
      <c r="AF1838" s="10"/>
      <c r="AG1838" s="11"/>
      <c r="AH1838" s="10"/>
      <c r="AI1838" s="1"/>
      <c r="AJ1838" s="1"/>
      <c r="AK1838" s="1"/>
      <c r="AL1838" s="1"/>
      <c r="AM1838" s="1"/>
      <c r="AN1838" s="1"/>
      <c r="AO1838" s="1"/>
      <c r="AP1838" s="1"/>
      <c r="AQ1838" s="1"/>
      <c r="AR1838" s="1"/>
      <c r="AS1838" s="1"/>
      <c r="AT1838" s="1"/>
      <c r="AU1838" s="1"/>
      <c r="AV1838" s="1"/>
      <c r="AW1838" s="1"/>
      <c r="AX1838" s="1"/>
      <c r="AY1838" s="1"/>
      <c r="AZ1838" s="1"/>
      <c r="BA1838" s="1"/>
      <c r="BB1838" s="1"/>
      <c r="BC1838" s="1"/>
      <c r="BD1838" s="1"/>
      <c r="BE1838" s="1"/>
      <c r="BF1838" s="1"/>
      <c r="BG1838" s="1"/>
      <c r="BH1838" s="1"/>
      <c r="BI1838" s="1"/>
      <c r="BJ1838" s="1"/>
      <c r="BK1838" s="1"/>
      <c r="BL1838" s="1"/>
      <c r="BM1838" s="1"/>
      <c r="BN1838" s="1"/>
      <c r="BO1838" s="1"/>
      <c r="BP1838" s="1"/>
      <c r="BQ1838" s="1"/>
      <c r="BR1838" s="1"/>
      <c r="BS1838" s="1"/>
      <c r="BT1838" s="1"/>
      <c r="BU1838" s="1"/>
      <c r="BV1838" s="1"/>
      <c r="BW1838" s="1"/>
      <c r="BX1838" s="1"/>
      <c r="BY1838" s="1"/>
      <c r="BZ1838" s="1"/>
      <c r="CA1838" s="1"/>
      <c r="CB1838" s="1"/>
      <c r="CC1838" s="1"/>
      <c r="CD1838" s="1"/>
      <c r="CE1838" s="1"/>
      <c r="CF1838" s="1"/>
      <c r="CG1838" s="1"/>
      <c r="CH1838" s="1"/>
      <c r="CI1838" s="1"/>
      <c r="CJ1838" s="1"/>
      <c r="CK1838" s="1"/>
      <c r="CL1838" s="1"/>
      <c r="CM1838" s="1"/>
      <c r="CN1838" s="1"/>
      <c r="CO1838" s="1"/>
      <c r="CP1838" s="1"/>
      <c r="CQ1838" s="1"/>
      <c r="CR1838" s="1"/>
      <c r="CS1838" s="1"/>
      <c r="CT1838" s="1"/>
      <c r="CU1838" s="1"/>
      <c r="CV1838" s="1"/>
      <c r="CW1838" s="1"/>
      <c r="CX1838" s="1"/>
      <c r="CY1838" s="1"/>
      <c r="CZ1838" s="1"/>
      <c r="DA1838" s="1"/>
      <c r="DB1838" s="1"/>
      <c r="DC1838" s="1"/>
      <c r="DD1838" s="1"/>
      <c r="DE1838" s="1"/>
      <c r="DF1838" s="1"/>
      <c r="DG1838" s="1"/>
      <c r="DH1838" s="1"/>
      <c r="DI1838" s="1"/>
      <c r="DJ1838" s="1"/>
      <c r="DK1838" s="1"/>
      <c r="DL1838" s="1"/>
      <c r="DM1838" s="1"/>
      <c r="DN1838" s="1"/>
      <c r="DO1838" s="1"/>
      <c r="DP1838" s="1"/>
      <c r="DQ1838" s="1"/>
      <c r="DR1838" s="1"/>
      <c r="DS1838" s="1"/>
      <c r="DT1838" s="1"/>
      <c r="DU1838" s="1"/>
      <c r="DV1838" s="1"/>
      <c r="DW1838" s="1"/>
      <c r="DX1838" s="1"/>
      <c r="DY1838" s="1"/>
      <c r="DZ1838" s="1"/>
      <c r="EA1838" s="1"/>
      <c r="EB1838" s="1"/>
      <c r="EC1838" s="1"/>
      <c r="ED1838" s="1"/>
      <c r="EE1838" s="1"/>
      <c r="EF1838" s="1"/>
      <c r="EG1838" s="1"/>
      <c r="EH1838" s="1"/>
      <c r="EI1838" s="1"/>
      <c r="EJ1838" s="1"/>
      <c r="EK1838" s="1"/>
      <c r="EL1838" s="1"/>
      <c r="EM1838" s="1"/>
      <c r="EN1838" s="1"/>
      <c r="EO1838" s="1"/>
      <c r="EP1838" s="1"/>
      <c r="EQ1838" s="1"/>
      <c r="ER1838" s="1"/>
      <c r="ES1838" s="1"/>
      <c r="ET1838" s="1"/>
      <c r="EU1838" s="1"/>
      <c r="EV1838" s="1"/>
      <c r="EW1838" s="1"/>
      <c r="EX1838" s="1"/>
    </row>
    <row r="1839" spans="1:154" x14ac:dyDescent="0.15">
      <c r="A1839" s="35"/>
      <c r="B1839" s="125"/>
      <c r="C1839" s="14"/>
      <c r="D1839" s="13"/>
      <c r="E1839" s="14"/>
      <c r="F1839" s="14"/>
      <c r="G1839" s="14"/>
      <c r="H1839" s="14"/>
      <c r="I1839" s="13"/>
      <c r="J1839" s="29"/>
      <c r="K1839" s="2"/>
      <c r="L1839" s="17"/>
      <c r="M1839" s="12"/>
      <c r="N1839" s="12"/>
      <c r="O1839" s="17"/>
      <c r="P1839" s="14"/>
      <c r="Q1839" s="14"/>
      <c r="R1839" s="14"/>
      <c r="S1839" s="20"/>
      <c r="T1839" s="14"/>
      <c r="U1839" s="4"/>
      <c r="V1839" s="29"/>
      <c r="W1839" s="10"/>
      <c r="X1839" s="10"/>
      <c r="Y1839" s="27"/>
      <c r="Z1839" s="3"/>
      <c r="AA1839" s="1"/>
      <c r="AB1839" s="10"/>
      <c r="AC1839" s="3"/>
      <c r="AD1839" s="3"/>
      <c r="AE1839" s="3"/>
      <c r="AF1839" s="10"/>
      <c r="AG1839" s="11"/>
      <c r="AH1839" s="10"/>
      <c r="AI1839" s="1"/>
      <c r="AJ1839" s="1"/>
      <c r="AK1839" s="1"/>
      <c r="AL1839" s="1"/>
      <c r="AM1839" s="1"/>
      <c r="AN1839" s="1"/>
      <c r="AO1839" s="1"/>
      <c r="AP1839" s="1"/>
      <c r="AQ1839" s="1"/>
      <c r="AR1839" s="1"/>
      <c r="AS1839" s="1"/>
      <c r="AT1839" s="1"/>
      <c r="AU1839" s="1"/>
      <c r="AV1839" s="1"/>
      <c r="AW1839" s="1"/>
      <c r="AX1839" s="1"/>
      <c r="AY1839" s="1"/>
      <c r="AZ1839" s="1"/>
      <c r="BA1839" s="1"/>
      <c r="BB1839" s="1"/>
      <c r="BC1839" s="1"/>
      <c r="BD1839" s="1"/>
      <c r="BE1839" s="1"/>
      <c r="BF1839" s="1"/>
      <c r="BG1839" s="1"/>
      <c r="BH1839" s="1"/>
      <c r="BI1839" s="1"/>
      <c r="BJ1839" s="1"/>
      <c r="BK1839" s="1"/>
      <c r="BL1839" s="1"/>
      <c r="BM1839" s="1"/>
      <c r="BN1839" s="1"/>
      <c r="BO1839" s="1"/>
      <c r="BP1839" s="1"/>
      <c r="BQ1839" s="1"/>
      <c r="BR1839" s="1"/>
      <c r="BS1839" s="1"/>
      <c r="BT1839" s="1"/>
      <c r="BU1839" s="1"/>
      <c r="BV1839" s="1"/>
      <c r="BW1839" s="1"/>
      <c r="BX1839" s="1"/>
      <c r="BY1839" s="1"/>
      <c r="BZ1839" s="1"/>
      <c r="CA1839" s="1"/>
      <c r="CB1839" s="1"/>
      <c r="CC1839" s="1"/>
      <c r="CD1839" s="1"/>
      <c r="CE1839" s="1"/>
      <c r="CF1839" s="1"/>
      <c r="CG1839" s="1"/>
      <c r="CH1839" s="1"/>
      <c r="CI1839" s="1"/>
      <c r="CJ1839" s="1"/>
      <c r="CK1839" s="1"/>
      <c r="CL1839" s="1"/>
      <c r="CM1839" s="1"/>
      <c r="CN1839" s="1"/>
      <c r="CO1839" s="1"/>
      <c r="CP1839" s="1"/>
      <c r="CQ1839" s="1"/>
      <c r="CR1839" s="1"/>
      <c r="CS1839" s="1"/>
      <c r="CT1839" s="1"/>
      <c r="CU1839" s="1"/>
      <c r="CV1839" s="1"/>
      <c r="CW1839" s="1"/>
      <c r="CX1839" s="1"/>
      <c r="CY1839" s="1"/>
      <c r="CZ1839" s="1"/>
      <c r="DA1839" s="1"/>
      <c r="DB1839" s="1"/>
      <c r="DC1839" s="1"/>
      <c r="DD1839" s="1"/>
      <c r="DE1839" s="1"/>
      <c r="DF1839" s="1"/>
      <c r="DG1839" s="1"/>
      <c r="DH1839" s="1"/>
      <c r="DI1839" s="1"/>
      <c r="DJ1839" s="1"/>
      <c r="DK1839" s="1"/>
      <c r="DL1839" s="1"/>
      <c r="DM1839" s="1"/>
      <c r="DN1839" s="1"/>
      <c r="DO1839" s="1"/>
      <c r="DP1839" s="1"/>
      <c r="DQ1839" s="1"/>
      <c r="DR1839" s="1"/>
      <c r="DS1839" s="1"/>
      <c r="DT1839" s="1"/>
      <c r="DU1839" s="1"/>
      <c r="DV1839" s="1"/>
      <c r="DW1839" s="1"/>
      <c r="DX1839" s="1"/>
      <c r="DY1839" s="1"/>
      <c r="DZ1839" s="1"/>
      <c r="EA1839" s="1"/>
      <c r="EB1839" s="1"/>
      <c r="EC1839" s="1"/>
      <c r="ED1839" s="1"/>
      <c r="EE1839" s="1"/>
      <c r="EF1839" s="1"/>
      <c r="EG1839" s="1"/>
      <c r="EH1839" s="1"/>
      <c r="EI1839" s="1"/>
      <c r="EJ1839" s="1"/>
      <c r="EK1839" s="1"/>
      <c r="EL1839" s="1"/>
      <c r="EM1839" s="1"/>
      <c r="EN1839" s="1"/>
      <c r="EO1839" s="1"/>
      <c r="EP1839" s="1"/>
      <c r="EQ1839" s="1"/>
      <c r="ER1839" s="1"/>
      <c r="ES1839" s="1"/>
      <c r="ET1839" s="1"/>
      <c r="EU1839" s="1"/>
      <c r="EV1839" s="1"/>
      <c r="EW1839" s="1"/>
      <c r="EX1839" s="1"/>
    </row>
    <row r="1840" spans="1:154" x14ac:dyDescent="0.15">
      <c r="A1840" s="35"/>
      <c r="B1840" s="125"/>
      <c r="C1840" s="14"/>
      <c r="D1840" s="13"/>
      <c r="E1840" s="14"/>
      <c r="F1840" s="14"/>
      <c r="G1840" s="14"/>
      <c r="H1840" s="14"/>
      <c r="I1840" s="13"/>
      <c r="J1840" s="29"/>
      <c r="K1840" s="2"/>
      <c r="L1840" s="17"/>
      <c r="M1840" s="12"/>
      <c r="N1840" s="12"/>
      <c r="O1840" s="17"/>
      <c r="P1840" s="14"/>
      <c r="Q1840" s="14"/>
      <c r="R1840" s="14"/>
      <c r="S1840" s="20"/>
      <c r="T1840" s="14"/>
      <c r="U1840" s="4"/>
      <c r="V1840" s="29"/>
      <c r="W1840" s="25"/>
      <c r="X1840" s="25"/>
      <c r="Y1840" s="31"/>
      <c r="Z1840" s="21"/>
      <c r="AA1840" s="24"/>
      <c r="AB1840" s="25"/>
      <c r="AC1840" s="21"/>
      <c r="AD1840" s="21"/>
      <c r="AE1840" s="21"/>
      <c r="AF1840" s="25"/>
      <c r="AG1840" s="22"/>
      <c r="AH1840" s="25"/>
      <c r="AI1840" s="24"/>
      <c r="AJ1840" s="24"/>
      <c r="AK1840" s="24"/>
      <c r="AL1840" s="24"/>
      <c r="AM1840" s="24"/>
      <c r="AN1840" s="24"/>
      <c r="AO1840" s="24"/>
      <c r="AP1840" s="24"/>
      <c r="AQ1840" s="24"/>
      <c r="AR1840" s="24"/>
      <c r="AS1840" s="24"/>
      <c r="AT1840" s="24"/>
      <c r="AU1840" s="24"/>
      <c r="AV1840" s="24"/>
      <c r="AW1840" s="24"/>
      <c r="AX1840" s="24"/>
      <c r="AY1840" s="24"/>
      <c r="AZ1840" s="24"/>
      <c r="BA1840" s="24"/>
      <c r="BB1840" s="24"/>
      <c r="BC1840" s="24"/>
      <c r="BD1840" s="24"/>
      <c r="BE1840" s="24"/>
      <c r="BF1840" s="24"/>
      <c r="BG1840" s="24"/>
      <c r="BH1840" s="24"/>
      <c r="BI1840" s="24"/>
      <c r="BJ1840" s="24"/>
      <c r="BK1840" s="24"/>
      <c r="BL1840" s="24"/>
      <c r="BM1840" s="24"/>
      <c r="BN1840" s="24"/>
      <c r="BO1840" s="24"/>
      <c r="BP1840" s="24"/>
      <c r="BQ1840" s="24"/>
      <c r="BR1840" s="24"/>
      <c r="BS1840" s="24"/>
      <c r="BT1840" s="24"/>
      <c r="BU1840" s="24"/>
      <c r="BV1840" s="24"/>
      <c r="BW1840" s="24"/>
      <c r="BX1840" s="24"/>
      <c r="BY1840" s="24"/>
      <c r="BZ1840" s="24"/>
      <c r="CA1840" s="24"/>
      <c r="CB1840" s="24"/>
      <c r="CC1840" s="24"/>
      <c r="CD1840" s="24"/>
      <c r="CE1840" s="24"/>
      <c r="CF1840" s="24"/>
      <c r="CG1840" s="24"/>
      <c r="CH1840" s="24"/>
      <c r="CI1840" s="24"/>
      <c r="CJ1840" s="24"/>
      <c r="CK1840" s="24"/>
      <c r="CL1840" s="24"/>
      <c r="CM1840" s="24"/>
      <c r="CN1840" s="24"/>
      <c r="CO1840" s="24"/>
      <c r="CP1840" s="24"/>
      <c r="CQ1840" s="24"/>
      <c r="CR1840" s="24"/>
      <c r="CS1840" s="24"/>
      <c r="CT1840" s="24"/>
      <c r="CU1840" s="24"/>
      <c r="CV1840" s="24"/>
      <c r="CW1840" s="24"/>
      <c r="CX1840" s="24"/>
      <c r="CY1840" s="24"/>
      <c r="CZ1840" s="24"/>
      <c r="DA1840" s="24"/>
      <c r="DB1840" s="24"/>
      <c r="DC1840" s="24"/>
      <c r="DD1840" s="24"/>
      <c r="DE1840" s="24"/>
      <c r="DF1840" s="24"/>
      <c r="DG1840" s="24"/>
      <c r="DH1840" s="24"/>
      <c r="DI1840" s="24"/>
      <c r="DJ1840" s="24"/>
      <c r="DK1840" s="24"/>
      <c r="DL1840" s="24"/>
      <c r="DM1840" s="24"/>
      <c r="DN1840" s="24"/>
      <c r="DO1840" s="24"/>
      <c r="DP1840" s="24"/>
      <c r="DQ1840" s="24"/>
      <c r="DR1840" s="24"/>
      <c r="DS1840" s="24"/>
      <c r="DT1840" s="24"/>
      <c r="DU1840" s="24"/>
      <c r="DV1840" s="24"/>
      <c r="DW1840" s="24"/>
      <c r="DX1840" s="24"/>
      <c r="DY1840" s="24"/>
      <c r="DZ1840" s="24"/>
      <c r="EA1840" s="24"/>
      <c r="EB1840" s="24"/>
      <c r="EC1840" s="24"/>
      <c r="ED1840" s="24"/>
      <c r="EE1840" s="24"/>
      <c r="EF1840" s="24"/>
      <c r="EG1840" s="24"/>
      <c r="EH1840" s="24"/>
      <c r="EI1840" s="24"/>
      <c r="EJ1840" s="24"/>
      <c r="EK1840" s="24"/>
      <c r="EL1840" s="24"/>
      <c r="EM1840" s="24"/>
      <c r="EN1840" s="24"/>
      <c r="EO1840" s="24"/>
      <c r="EP1840" s="24"/>
      <c r="EQ1840" s="24"/>
      <c r="ER1840" s="24"/>
      <c r="ES1840" s="24"/>
      <c r="ET1840" s="24"/>
      <c r="EU1840" s="24"/>
      <c r="EV1840" s="24"/>
      <c r="EW1840" s="24"/>
      <c r="EX1840" s="24"/>
    </row>
    <row r="1841" spans="1:154" x14ac:dyDescent="0.15">
      <c r="A1841" s="35"/>
      <c r="B1841" s="125"/>
      <c r="C1841" s="14"/>
      <c r="D1841" s="13"/>
      <c r="E1841" s="14"/>
      <c r="F1841" s="14"/>
      <c r="G1841" s="14"/>
      <c r="H1841" s="14"/>
      <c r="I1841" s="13"/>
      <c r="J1841" s="29"/>
      <c r="K1841" s="2"/>
      <c r="L1841" s="17"/>
      <c r="M1841" s="12"/>
      <c r="N1841" s="12"/>
      <c r="O1841" s="17"/>
      <c r="P1841" s="14"/>
      <c r="Q1841" s="14"/>
      <c r="R1841" s="14"/>
      <c r="S1841" s="20"/>
      <c r="T1841" s="14"/>
      <c r="U1841" s="4"/>
      <c r="V1841" s="29"/>
      <c r="W1841" s="25"/>
      <c r="X1841" s="25"/>
      <c r="Y1841" s="31"/>
      <c r="Z1841" s="21"/>
      <c r="AA1841" s="24"/>
      <c r="AB1841" s="25"/>
      <c r="AC1841" s="21"/>
      <c r="AD1841" s="21"/>
      <c r="AE1841" s="21"/>
      <c r="AF1841" s="25"/>
      <c r="AG1841" s="22"/>
      <c r="AH1841" s="25"/>
      <c r="AI1841" s="24"/>
      <c r="AJ1841" s="24"/>
      <c r="AK1841" s="24"/>
      <c r="AL1841" s="24"/>
      <c r="AM1841" s="24"/>
      <c r="AN1841" s="24"/>
      <c r="AO1841" s="24"/>
      <c r="AP1841" s="24"/>
      <c r="AQ1841" s="24"/>
      <c r="AR1841" s="24"/>
      <c r="AS1841" s="24"/>
      <c r="AT1841" s="24"/>
      <c r="AU1841" s="24"/>
      <c r="AV1841" s="24"/>
      <c r="AW1841" s="24"/>
      <c r="AX1841" s="24"/>
      <c r="AY1841" s="24"/>
      <c r="AZ1841" s="24"/>
      <c r="BA1841" s="24"/>
      <c r="BB1841" s="24"/>
      <c r="BC1841" s="24"/>
      <c r="BD1841" s="24"/>
      <c r="BE1841" s="24"/>
      <c r="BF1841" s="24"/>
      <c r="BG1841" s="24"/>
      <c r="BH1841" s="24"/>
      <c r="BI1841" s="24"/>
      <c r="BJ1841" s="24"/>
      <c r="BK1841" s="24"/>
      <c r="BL1841" s="24"/>
      <c r="BM1841" s="24"/>
      <c r="BN1841" s="24"/>
      <c r="BO1841" s="24"/>
      <c r="BP1841" s="24"/>
      <c r="BQ1841" s="24"/>
      <c r="BR1841" s="24"/>
      <c r="BS1841" s="24"/>
      <c r="BT1841" s="24"/>
      <c r="BU1841" s="24"/>
      <c r="BV1841" s="24"/>
      <c r="BW1841" s="24"/>
      <c r="BX1841" s="24"/>
      <c r="BY1841" s="24"/>
      <c r="BZ1841" s="24"/>
      <c r="CA1841" s="24"/>
      <c r="CB1841" s="24"/>
      <c r="CC1841" s="24"/>
      <c r="CD1841" s="24"/>
      <c r="CE1841" s="24"/>
      <c r="CF1841" s="24"/>
      <c r="CG1841" s="24"/>
      <c r="CH1841" s="24"/>
      <c r="CI1841" s="24"/>
      <c r="CJ1841" s="24"/>
      <c r="CK1841" s="24"/>
      <c r="CL1841" s="24"/>
      <c r="CM1841" s="24"/>
      <c r="CN1841" s="24"/>
      <c r="CO1841" s="24"/>
      <c r="CP1841" s="24"/>
      <c r="CQ1841" s="24"/>
      <c r="CR1841" s="24"/>
      <c r="CS1841" s="24"/>
      <c r="CT1841" s="24"/>
      <c r="CU1841" s="24"/>
      <c r="CV1841" s="24"/>
      <c r="CW1841" s="24"/>
      <c r="CX1841" s="24"/>
      <c r="CY1841" s="24"/>
      <c r="CZ1841" s="24"/>
      <c r="DA1841" s="24"/>
      <c r="DB1841" s="24"/>
      <c r="DC1841" s="24"/>
      <c r="DD1841" s="24"/>
      <c r="DE1841" s="24"/>
      <c r="DF1841" s="24"/>
      <c r="DG1841" s="24"/>
      <c r="DH1841" s="24"/>
      <c r="DI1841" s="24"/>
      <c r="DJ1841" s="24"/>
      <c r="DK1841" s="24"/>
      <c r="DL1841" s="24"/>
      <c r="DM1841" s="24"/>
      <c r="DN1841" s="24"/>
      <c r="DO1841" s="24"/>
      <c r="DP1841" s="24"/>
      <c r="DQ1841" s="24"/>
      <c r="DR1841" s="24"/>
      <c r="DS1841" s="24"/>
      <c r="DT1841" s="24"/>
      <c r="DU1841" s="24"/>
      <c r="DV1841" s="24"/>
      <c r="DW1841" s="24"/>
      <c r="DX1841" s="24"/>
      <c r="DY1841" s="24"/>
      <c r="DZ1841" s="24"/>
      <c r="EA1841" s="24"/>
      <c r="EB1841" s="24"/>
      <c r="EC1841" s="24"/>
      <c r="ED1841" s="24"/>
      <c r="EE1841" s="24"/>
      <c r="EF1841" s="24"/>
      <c r="EG1841" s="24"/>
      <c r="EH1841" s="24"/>
      <c r="EI1841" s="24"/>
      <c r="EJ1841" s="24"/>
      <c r="EK1841" s="24"/>
      <c r="EL1841" s="24"/>
      <c r="EM1841" s="24"/>
      <c r="EN1841" s="24"/>
      <c r="EO1841" s="24"/>
      <c r="EP1841" s="24"/>
      <c r="EQ1841" s="24"/>
      <c r="ER1841" s="24"/>
      <c r="ES1841" s="24"/>
      <c r="ET1841" s="24"/>
      <c r="EU1841" s="24"/>
      <c r="EV1841" s="24"/>
      <c r="EW1841" s="24"/>
      <c r="EX1841" s="24"/>
    </row>
    <row r="1842" spans="1:154" x14ac:dyDescent="0.15">
      <c r="A1842" s="35"/>
      <c r="B1842" s="125"/>
      <c r="C1842" s="14"/>
      <c r="D1842" s="13"/>
      <c r="E1842" s="14"/>
      <c r="F1842" s="14"/>
      <c r="G1842" s="14"/>
      <c r="H1842" s="14"/>
      <c r="I1842" s="13"/>
      <c r="J1842" s="29"/>
      <c r="K1842" s="2"/>
      <c r="L1842" s="17"/>
      <c r="M1842" s="12"/>
      <c r="N1842" s="12"/>
      <c r="O1842" s="17"/>
      <c r="P1842" s="14"/>
      <c r="Q1842" s="14"/>
      <c r="R1842" s="14"/>
      <c r="S1842" s="20"/>
      <c r="T1842" s="14"/>
      <c r="U1842" s="4"/>
      <c r="V1842" s="29"/>
      <c r="W1842" s="10"/>
      <c r="X1842" s="10"/>
      <c r="Y1842" s="27"/>
      <c r="Z1842" s="3"/>
      <c r="AA1842" s="1"/>
      <c r="AB1842" s="10"/>
      <c r="AC1842" s="3"/>
      <c r="AD1842" s="3"/>
      <c r="AE1842" s="3"/>
      <c r="AF1842" s="10"/>
      <c r="AG1842" s="11"/>
      <c r="AH1842" s="10"/>
      <c r="AI1842" s="1"/>
      <c r="AJ1842" s="1"/>
      <c r="AK1842" s="1"/>
      <c r="AL1842" s="1"/>
      <c r="AM1842" s="1"/>
      <c r="AN1842" s="1"/>
      <c r="AO1842" s="1"/>
      <c r="AP1842" s="1"/>
      <c r="AQ1842" s="1"/>
      <c r="AR1842" s="1"/>
      <c r="AS1842" s="1"/>
      <c r="AT1842" s="1"/>
      <c r="AU1842" s="1"/>
      <c r="AV1842" s="1"/>
      <c r="AW1842" s="1"/>
      <c r="AX1842" s="1"/>
      <c r="AY1842" s="1"/>
      <c r="AZ1842" s="1"/>
      <c r="BA1842" s="1"/>
      <c r="BB1842" s="1"/>
      <c r="BC1842" s="1"/>
      <c r="BD1842" s="1"/>
      <c r="BE1842" s="1"/>
      <c r="BF1842" s="1"/>
      <c r="BG1842" s="1"/>
      <c r="BH1842" s="1"/>
      <c r="BI1842" s="1"/>
      <c r="BJ1842" s="1"/>
      <c r="BK1842" s="1"/>
      <c r="BL1842" s="1"/>
      <c r="BM1842" s="1"/>
      <c r="BN1842" s="1"/>
      <c r="BO1842" s="1"/>
      <c r="BP1842" s="1"/>
      <c r="BQ1842" s="1"/>
      <c r="BR1842" s="1"/>
      <c r="BS1842" s="1"/>
      <c r="BT1842" s="1"/>
      <c r="BU1842" s="1"/>
      <c r="BV1842" s="1"/>
      <c r="BW1842" s="1"/>
      <c r="BX1842" s="1"/>
      <c r="BY1842" s="1"/>
      <c r="BZ1842" s="1"/>
      <c r="CA1842" s="1"/>
      <c r="CB1842" s="1"/>
      <c r="CC1842" s="1"/>
      <c r="CD1842" s="1"/>
      <c r="CE1842" s="1"/>
      <c r="CF1842" s="1"/>
      <c r="CG1842" s="1"/>
      <c r="CH1842" s="1"/>
      <c r="CI1842" s="1"/>
      <c r="CJ1842" s="1"/>
      <c r="CK1842" s="1"/>
      <c r="CL1842" s="1"/>
      <c r="CM1842" s="1"/>
      <c r="CN1842" s="1"/>
      <c r="CO1842" s="1"/>
      <c r="CP1842" s="1"/>
      <c r="CQ1842" s="1"/>
      <c r="CR1842" s="1"/>
      <c r="CS1842" s="1"/>
      <c r="CT1842" s="1"/>
      <c r="CU1842" s="1"/>
      <c r="CV1842" s="1"/>
      <c r="CW1842" s="1"/>
      <c r="CX1842" s="1"/>
      <c r="CY1842" s="1"/>
      <c r="CZ1842" s="1"/>
      <c r="DA1842" s="1"/>
      <c r="DB1842" s="1"/>
      <c r="DC1842" s="1"/>
      <c r="DD1842" s="1"/>
      <c r="DE1842" s="1"/>
      <c r="DF1842" s="1"/>
      <c r="DG1842" s="1"/>
      <c r="DH1842" s="1"/>
      <c r="DI1842" s="1"/>
      <c r="DJ1842" s="1"/>
      <c r="DK1842" s="1"/>
      <c r="DL1842" s="1"/>
      <c r="DM1842" s="1"/>
      <c r="DN1842" s="1"/>
      <c r="DO1842" s="1"/>
      <c r="DP1842" s="1"/>
      <c r="DQ1842" s="1"/>
      <c r="DR1842" s="1"/>
      <c r="DS1842" s="1"/>
      <c r="DT1842" s="1"/>
      <c r="DU1842" s="1"/>
      <c r="DV1842" s="1"/>
      <c r="DW1842" s="1"/>
      <c r="DX1842" s="1"/>
      <c r="DY1842" s="1"/>
      <c r="DZ1842" s="1"/>
      <c r="EA1842" s="1"/>
      <c r="EB1842" s="1"/>
      <c r="EC1842" s="1"/>
      <c r="ED1842" s="1"/>
      <c r="EE1842" s="1"/>
      <c r="EF1842" s="1"/>
      <c r="EG1842" s="1"/>
      <c r="EH1842" s="1"/>
      <c r="EI1842" s="1"/>
      <c r="EJ1842" s="1"/>
      <c r="EK1842" s="1"/>
      <c r="EL1842" s="1"/>
      <c r="EM1842" s="1"/>
      <c r="EN1842" s="1"/>
      <c r="EO1842" s="1"/>
      <c r="EP1842" s="1"/>
      <c r="EQ1842" s="1"/>
      <c r="ER1842" s="1"/>
      <c r="ES1842" s="1"/>
      <c r="ET1842" s="1"/>
      <c r="EU1842" s="1"/>
      <c r="EV1842" s="1"/>
      <c r="EW1842" s="1"/>
      <c r="EX1842" s="1"/>
    </row>
    <row r="1843" spans="1:154" x14ac:dyDescent="0.15">
      <c r="A1843" s="35"/>
      <c r="B1843" s="125"/>
      <c r="C1843" s="14"/>
      <c r="D1843" s="13"/>
      <c r="E1843" s="14"/>
      <c r="F1843" s="14"/>
      <c r="G1843" s="14"/>
      <c r="H1843" s="14"/>
      <c r="I1843" s="13"/>
      <c r="J1843" s="29"/>
      <c r="K1843" s="2"/>
      <c r="L1843" s="17"/>
      <c r="M1843" s="12"/>
      <c r="N1843" s="12"/>
      <c r="O1843" s="17"/>
      <c r="P1843" s="14"/>
      <c r="Q1843" s="14"/>
      <c r="R1843" s="14"/>
      <c r="S1843" s="20"/>
      <c r="T1843" s="14"/>
      <c r="U1843" s="4"/>
      <c r="V1843" s="29"/>
      <c r="W1843" s="10"/>
      <c r="X1843" s="10"/>
      <c r="Y1843" s="27"/>
      <c r="Z1843" s="3"/>
      <c r="AA1843" s="1"/>
      <c r="AB1843" s="10"/>
      <c r="AC1843" s="3"/>
      <c r="AD1843" s="3"/>
      <c r="AE1843" s="3"/>
      <c r="AF1843" s="10"/>
      <c r="AG1843" s="11"/>
      <c r="AH1843" s="10"/>
      <c r="AI1843" s="1"/>
      <c r="AJ1843" s="1"/>
      <c r="AK1843" s="1"/>
      <c r="AL1843" s="1"/>
      <c r="AM1843" s="1"/>
      <c r="AN1843" s="1"/>
      <c r="AO1843" s="1"/>
      <c r="AP1843" s="1"/>
      <c r="AQ1843" s="1"/>
      <c r="AR1843" s="1"/>
      <c r="AS1843" s="1"/>
      <c r="AT1843" s="1"/>
      <c r="AU1843" s="1"/>
      <c r="AV1843" s="1"/>
      <c r="AW1843" s="1"/>
      <c r="AX1843" s="1"/>
      <c r="AY1843" s="1"/>
      <c r="AZ1843" s="1"/>
      <c r="BA1843" s="1"/>
      <c r="BB1843" s="1"/>
      <c r="BC1843" s="1"/>
      <c r="BD1843" s="1"/>
      <c r="BE1843" s="1"/>
      <c r="BF1843" s="1"/>
      <c r="BG1843" s="1"/>
      <c r="BH1843" s="1"/>
      <c r="BI1843" s="1"/>
      <c r="BJ1843" s="1"/>
      <c r="BK1843" s="1"/>
      <c r="BL1843" s="1"/>
      <c r="BM1843" s="1"/>
      <c r="BN1843" s="1"/>
      <c r="BO1843" s="1"/>
      <c r="BP1843" s="1"/>
      <c r="BQ1843" s="1"/>
      <c r="BR1843" s="1"/>
      <c r="BS1843" s="1"/>
      <c r="BT1843" s="1"/>
      <c r="BU1843" s="1"/>
      <c r="BV1843" s="1"/>
      <c r="BW1843" s="1"/>
      <c r="BX1843" s="1"/>
      <c r="BY1843" s="1"/>
      <c r="BZ1843" s="1"/>
      <c r="CA1843" s="1"/>
      <c r="CB1843" s="1"/>
      <c r="CC1843" s="1"/>
      <c r="CD1843" s="1"/>
      <c r="CE1843" s="1"/>
      <c r="CF1843" s="1"/>
      <c r="CG1843" s="1"/>
      <c r="CH1843" s="1"/>
      <c r="CI1843" s="1"/>
      <c r="CJ1843" s="1"/>
      <c r="CK1843" s="1"/>
      <c r="CL1843" s="1"/>
      <c r="CM1843" s="1"/>
      <c r="CN1843" s="1"/>
      <c r="CO1843" s="1"/>
      <c r="CP1843" s="1"/>
      <c r="CQ1843" s="1"/>
      <c r="CR1843" s="1"/>
      <c r="CS1843" s="1"/>
      <c r="CT1843" s="1"/>
      <c r="CU1843" s="1"/>
      <c r="CV1843" s="1"/>
      <c r="CW1843" s="1"/>
      <c r="CX1843" s="1"/>
      <c r="CY1843" s="1"/>
      <c r="CZ1843" s="1"/>
      <c r="DA1843" s="1"/>
      <c r="DB1843" s="1"/>
      <c r="DC1843" s="1"/>
      <c r="DD1843" s="1"/>
      <c r="DE1843" s="1"/>
      <c r="DF1843" s="1"/>
      <c r="DG1843" s="1"/>
      <c r="DH1843" s="1"/>
      <c r="DI1843" s="1"/>
      <c r="DJ1843" s="1"/>
      <c r="DK1843" s="1"/>
      <c r="DL1843" s="1"/>
      <c r="DM1843" s="1"/>
      <c r="DN1843" s="1"/>
      <c r="DO1843" s="1"/>
      <c r="DP1843" s="1"/>
      <c r="DQ1843" s="1"/>
      <c r="DR1843" s="1"/>
      <c r="DS1843" s="1"/>
      <c r="DT1843" s="1"/>
      <c r="DU1843" s="1"/>
      <c r="DV1843" s="1"/>
      <c r="DW1843" s="1"/>
      <c r="DX1843" s="1"/>
      <c r="DY1843" s="1"/>
      <c r="DZ1843" s="1"/>
      <c r="EA1843" s="1"/>
      <c r="EB1843" s="1"/>
      <c r="EC1843" s="1"/>
      <c r="ED1843" s="1"/>
      <c r="EE1843" s="1"/>
      <c r="EF1843" s="1"/>
      <c r="EG1843" s="1"/>
      <c r="EH1843" s="1"/>
      <c r="EI1843" s="1"/>
      <c r="EJ1843" s="1"/>
      <c r="EK1843" s="1"/>
      <c r="EL1843" s="1"/>
      <c r="EM1843" s="1"/>
      <c r="EN1843" s="1"/>
      <c r="EO1843" s="1"/>
      <c r="EP1843" s="1"/>
      <c r="EQ1843" s="1"/>
      <c r="ER1843" s="1"/>
      <c r="ES1843" s="1"/>
      <c r="ET1843" s="1"/>
      <c r="EU1843" s="1"/>
      <c r="EV1843" s="1"/>
      <c r="EW1843" s="1"/>
      <c r="EX1843" s="1"/>
    </row>
    <row r="1844" spans="1:154" x14ac:dyDescent="0.15">
      <c r="A1844" s="35"/>
      <c r="B1844" s="125"/>
      <c r="C1844" s="14"/>
      <c r="D1844" s="13"/>
      <c r="E1844" s="14"/>
      <c r="F1844" s="14"/>
      <c r="G1844" s="14"/>
      <c r="H1844" s="14"/>
      <c r="I1844" s="13"/>
      <c r="J1844" s="29"/>
      <c r="K1844" s="2"/>
      <c r="L1844" s="17"/>
      <c r="M1844" s="12"/>
      <c r="N1844" s="12"/>
      <c r="O1844" s="17"/>
      <c r="P1844" s="14"/>
      <c r="Q1844" s="14"/>
      <c r="R1844" s="14"/>
      <c r="S1844" s="20"/>
      <c r="T1844" s="14"/>
      <c r="U1844" s="4"/>
      <c r="V1844" s="29"/>
      <c r="W1844" s="10"/>
      <c r="X1844" s="10"/>
      <c r="Y1844" s="27"/>
      <c r="Z1844" s="3"/>
      <c r="AA1844" s="1"/>
      <c r="AB1844" s="10"/>
      <c r="AC1844" s="3"/>
      <c r="AD1844" s="3"/>
      <c r="AE1844" s="3"/>
      <c r="AF1844" s="10"/>
      <c r="AG1844" s="11"/>
      <c r="AH1844" s="10"/>
      <c r="AI1844" s="1"/>
      <c r="AJ1844" s="1"/>
      <c r="AK1844" s="1"/>
      <c r="AL1844" s="1"/>
      <c r="AM1844" s="1"/>
      <c r="AN1844" s="1"/>
      <c r="AO1844" s="1"/>
      <c r="AP1844" s="1"/>
      <c r="AQ1844" s="1"/>
      <c r="AR1844" s="1"/>
      <c r="AS1844" s="1"/>
      <c r="AT1844" s="1"/>
      <c r="AU1844" s="1"/>
      <c r="AV1844" s="1"/>
      <c r="AW1844" s="1"/>
      <c r="AX1844" s="1"/>
      <c r="AY1844" s="1"/>
      <c r="AZ1844" s="1"/>
      <c r="BA1844" s="1"/>
      <c r="BB1844" s="1"/>
      <c r="BC1844" s="1"/>
      <c r="BD1844" s="1"/>
      <c r="BE1844" s="1"/>
      <c r="BF1844" s="1"/>
      <c r="BG1844" s="1"/>
      <c r="BH1844" s="1"/>
      <c r="BI1844" s="1"/>
      <c r="BJ1844" s="1"/>
      <c r="BK1844" s="1"/>
      <c r="BL1844" s="1"/>
      <c r="BM1844" s="1"/>
      <c r="BN1844" s="1"/>
      <c r="BO1844" s="1"/>
      <c r="BP1844" s="1"/>
      <c r="BQ1844" s="1"/>
      <c r="BR1844" s="1"/>
      <c r="BS1844" s="1"/>
      <c r="BT1844" s="1"/>
      <c r="BU1844" s="1"/>
      <c r="BV1844" s="1"/>
      <c r="BW1844" s="1"/>
      <c r="BX1844" s="1"/>
      <c r="BY1844" s="1"/>
      <c r="BZ1844" s="1"/>
      <c r="CA1844" s="1"/>
      <c r="CB1844" s="1"/>
      <c r="CC1844" s="1"/>
      <c r="CD1844" s="1"/>
      <c r="CE1844" s="1"/>
      <c r="CF1844" s="1"/>
      <c r="CG1844" s="1"/>
      <c r="CH1844" s="1"/>
      <c r="CI1844" s="1"/>
      <c r="CJ1844" s="1"/>
      <c r="CK1844" s="1"/>
      <c r="CL1844" s="1"/>
      <c r="CM1844" s="1"/>
      <c r="CN1844" s="1"/>
      <c r="CO1844" s="1"/>
      <c r="CP1844" s="1"/>
      <c r="CQ1844" s="1"/>
      <c r="CR1844" s="1"/>
      <c r="CS1844" s="1"/>
      <c r="CT1844" s="1"/>
      <c r="CU1844" s="1"/>
      <c r="CV1844" s="1"/>
      <c r="CW1844" s="1"/>
      <c r="CX1844" s="1"/>
      <c r="CY1844" s="1"/>
      <c r="CZ1844" s="1"/>
      <c r="DA1844" s="1"/>
      <c r="DB1844" s="1"/>
      <c r="DC1844" s="1"/>
      <c r="DD1844" s="1"/>
      <c r="DE1844" s="1"/>
      <c r="DF1844" s="1"/>
      <c r="DG1844" s="1"/>
      <c r="DH1844" s="1"/>
      <c r="DI1844" s="1"/>
      <c r="DJ1844" s="1"/>
      <c r="DK1844" s="1"/>
      <c r="DL1844" s="1"/>
      <c r="DM1844" s="1"/>
      <c r="DN1844" s="1"/>
      <c r="DO1844" s="1"/>
      <c r="DP1844" s="1"/>
      <c r="DQ1844" s="1"/>
      <c r="DR1844" s="1"/>
      <c r="DS1844" s="1"/>
      <c r="DT1844" s="1"/>
      <c r="DU1844" s="1"/>
      <c r="DV1844" s="1"/>
      <c r="DW1844" s="1"/>
      <c r="DX1844" s="1"/>
      <c r="DY1844" s="1"/>
      <c r="DZ1844" s="1"/>
      <c r="EA1844" s="1"/>
      <c r="EB1844" s="1"/>
      <c r="EC1844" s="1"/>
      <c r="ED1844" s="1"/>
      <c r="EE1844" s="1"/>
      <c r="EF1844" s="1"/>
      <c r="EG1844" s="1"/>
      <c r="EH1844" s="1"/>
      <c r="EI1844" s="1"/>
      <c r="EJ1844" s="1"/>
      <c r="EK1844" s="1"/>
      <c r="EL1844" s="1"/>
      <c r="EM1844" s="1"/>
      <c r="EN1844" s="1"/>
      <c r="EO1844" s="1"/>
      <c r="EP1844" s="1"/>
      <c r="EQ1844" s="1"/>
      <c r="ER1844" s="1"/>
      <c r="ES1844" s="1"/>
      <c r="ET1844" s="1"/>
      <c r="EU1844" s="1"/>
      <c r="EV1844" s="1"/>
      <c r="EW1844" s="1"/>
      <c r="EX1844" s="1"/>
    </row>
    <row r="1845" spans="1:154" x14ac:dyDescent="0.15">
      <c r="A1845" s="35"/>
      <c r="B1845" s="125"/>
      <c r="C1845" s="14"/>
      <c r="D1845" s="13"/>
      <c r="E1845" s="14"/>
      <c r="F1845" s="14"/>
      <c r="G1845" s="14"/>
      <c r="H1845" s="14"/>
      <c r="I1845" s="13"/>
      <c r="J1845" s="29"/>
      <c r="K1845" s="2"/>
      <c r="L1845" s="17"/>
      <c r="M1845" s="12"/>
      <c r="N1845" s="12"/>
      <c r="O1845" s="17"/>
      <c r="P1845" s="14"/>
      <c r="Q1845" s="14"/>
      <c r="R1845" s="14"/>
      <c r="S1845" s="20"/>
      <c r="T1845" s="14"/>
      <c r="U1845" s="4"/>
      <c r="V1845" s="29"/>
      <c r="W1845" s="10"/>
      <c r="X1845" s="10"/>
      <c r="Y1845" s="27"/>
      <c r="Z1845" s="3"/>
      <c r="AA1845" s="1"/>
      <c r="AB1845" s="10"/>
      <c r="AC1845" s="3"/>
      <c r="AD1845" s="3"/>
      <c r="AE1845" s="3"/>
      <c r="AF1845" s="10"/>
      <c r="AG1845" s="11"/>
      <c r="AH1845" s="10"/>
      <c r="AI1845" s="1"/>
      <c r="AJ1845" s="1"/>
      <c r="AK1845" s="1"/>
      <c r="AL1845" s="1"/>
      <c r="AM1845" s="1"/>
      <c r="AN1845" s="1"/>
      <c r="AO1845" s="1"/>
      <c r="AP1845" s="1"/>
      <c r="AQ1845" s="1"/>
      <c r="AR1845" s="1"/>
      <c r="AS1845" s="1"/>
      <c r="AT1845" s="1"/>
      <c r="AU1845" s="1"/>
      <c r="AV1845" s="1"/>
      <c r="AW1845" s="1"/>
      <c r="AX1845" s="1"/>
      <c r="AY1845" s="1"/>
      <c r="AZ1845" s="1"/>
      <c r="BA1845" s="1"/>
      <c r="BB1845" s="1"/>
      <c r="BC1845" s="1"/>
      <c r="BD1845" s="1"/>
      <c r="BE1845" s="1"/>
      <c r="BF1845" s="1"/>
      <c r="BG1845" s="1"/>
      <c r="BH1845" s="1"/>
      <c r="BI1845" s="1"/>
      <c r="BJ1845" s="1"/>
      <c r="BK1845" s="1"/>
      <c r="BL1845" s="1"/>
      <c r="BM1845" s="1"/>
      <c r="BN1845" s="1"/>
      <c r="BO1845" s="1"/>
      <c r="BP1845" s="1"/>
      <c r="BQ1845" s="1"/>
      <c r="BR1845" s="1"/>
      <c r="BS1845" s="1"/>
      <c r="BT1845" s="1"/>
      <c r="BU1845" s="1"/>
      <c r="BV1845" s="1"/>
      <c r="BW1845" s="1"/>
      <c r="BX1845" s="1"/>
      <c r="BY1845" s="1"/>
      <c r="BZ1845" s="1"/>
      <c r="CA1845" s="1"/>
      <c r="CB1845" s="1"/>
      <c r="CC1845" s="1"/>
      <c r="CD1845" s="1"/>
      <c r="CE1845" s="1"/>
      <c r="CF1845" s="1"/>
      <c r="CG1845" s="1"/>
      <c r="CH1845" s="1"/>
      <c r="CI1845" s="1"/>
      <c r="CJ1845" s="1"/>
      <c r="CK1845" s="1"/>
      <c r="CL1845" s="1"/>
      <c r="CM1845" s="1"/>
      <c r="CN1845" s="1"/>
      <c r="CO1845" s="1"/>
      <c r="CP1845" s="1"/>
      <c r="CQ1845" s="1"/>
      <c r="CR1845" s="1"/>
      <c r="CS1845" s="1"/>
      <c r="CT1845" s="1"/>
      <c r="CU1845" s="1"/>
      <c r="CV1845" s="1"/>
      <c r="CW1845" s="1"/>
      <c r="CX1845" s="1"/>
      <c r="CY1845" s="1"/>
      <c r="CZ1845" s="1"/>
      <c r="DA1845" s="1"/>
      <c r="DB1845" s="1"/>
      <c r="DC1845" s="1"/>
      <c r="DD1845" s="1"/>
      <c r="DE1845" s="1"/>
      <c r="DF1845" s="1"/>
      <c r="DG1845" s="1"/>
      <c r="DH1845" s="1"/>
      <c r="DI1845" s="1"/>
      <c r="DJ1845" s="1"/>
      <c r="DK1845" s="1"/>
      <c r="DL1845" s="1"/>
      <c r="DM1845" s="1"/>
      <c r="DN1845" s="1"/>
      <c r="DO1845" s="1"/>
      <c r="DP1845" s="1"/>
      <c r="DQ1845" s="1"/>
      <c r="DR1845" s="1"/>
      <c r="DS1845" s="1"/>
      <c r="DT1845" s="1"/>
      <c r="DU1845" s="1"/>
      <c r="DV1845" s="1"/>
      <c r="DW1845" s="1"/>
      <c r="DX1845" s="1"/>
      <c r="DY1845" s="1"/>
      <c r="DZ1845" s="1"/>
      <c r="EA1845" s="1"/>
      <c r="EB1845" s="1"/>
      <c r="EC1845" s="1"/>
      <c r="ED1845" s="1"/>
      <c r="EE1845" s="1"/>
      <c r="EF1845" s="1"/>
      <c r="EG1845" s="1"/>
      <c r="EH1845" s="1"/>
      <c r="EI1845" s="1"/>
      <c r="EJ1845" s="1"/>
      <c r="EK1845" s="1"/>
      <c r="EL1845" s="1"/>
      <c r="EM1845" s="1"/>
      <c r="EN1845" s="1"/>
      <c r="EO1845" s="1"/>
      <c r="EP1845" s="1"/>
      <c r="EQ1845" s="1"/>
      <c r="ER1845" s="1"/>
      <c r="ES1845" s="1"/>
      <c r="ET1845" s="1"/>
      <c r="EU1845" s="1"/>
      <c r="EV1845" s="1"/>
      <c r="EW1845" s="1"/>
      <c r="EX1845" s="1"/>
    </row>
    <row r="1846" spans="1:154" x14ac:dyDescent="0.15">
      <c r="A1846" s="35"/>
      <c r="B1846" s="125"/>
      <c r="C1846" s="14"/>
      <c r="D1846" s="13"/>
      <c r="E1846" s="14"/>
      <c r="F1846" s="14"/>
      <c r="G1846" s="14"/>
      <c r="H1846" s="14"/>
      <c r="I1846" s="13"/>
      <c r="J1846" s="29"/>
      <c r="K1846" s="2"/>
      <c r="L1846" s="17"/>
      <c r="M1846" s="12"/>
      <c r="N1846" s="12"/>
      <c r="O1846" s="17"/>
      <c r="P1846" s="14"/>
      <c r="Q1846" s="14"/>
      <c r="R1846" s="14"/>
      <c r="S1846" s="20"/>
      <c r="T1846" s="14"/>
      <c r="U1846" s="4"/>
      <c r="V1846" s="29"/>
      <c r="W1846" s="10"/>
      <c r="X1846" s="10"/>
      <c r="Y1846" s="27"/>
      <c r="Z1846" s="3"/>
      <c r="AA1846" s="1"/>
      <c r="AB1846" s="10"/>
      <c r="AC1846" s="3"/>
      <c r="AD1846" s="3"/>
      <c r="AE1846" s="3"/>
      <c r="AF1846" s="10"/>
      <c r="AG1846" s="11"/>
      <c r="AH1846" s="10"/>
      <c r="AI1846" s="1"/>
      <c r="AJ1846" s="1"/>
      <c r="AK1846" s="1"/>
      <c r="AL1846" s="1"/>
      <c r="AM1846" s="1"/>
      <c r="AN1846" s="1"/>
      <c r="AO1846" s="1"/>
      <c r="AP1846" s="1"/>
      <c r="AQ1846" s="1"/>
      <c r="AR1846" s="1"/>
      <c r="AS1846" s="1"/>
      <c r="AT1846" s="1"/>
      <c r="AU1846" s="1"/>
      <c r="AV1846" s="1"/>
      <c r="AW1846" s="1"/>
      <c r="AX1846" s="1"/>
      <c r="AY1846" s="1"/>
      <c r="AZ1846" s="1"/>
      <c r="BA1846" s="1"/>
      <c r="BB1846" s="1"/>
      <c r="BC1846" s="1"/>
      <c r="BD1846" s="1"/>
      <c r="BE1846" s="1"/>
      <c r="BF1846" s="1"/>
      <c r="BG1846" s="1"/>
      <c r="BH1846" s="1"/>
      <c r="BI1846" s="1"/>
      <c r="BJ1846" s="1"/>
      <c r="BK1846" s="1"/>
      <c r="BL1846" s="1"/>
      <c r="BM1846" s="1"/>
      <c r="BN1846" s="1"/>
      <c r="BO1846" s="1"/>
      <c r="BP1846" s="1"/>
      <c r="BQ1846" s="1"/>
      <c r="BR1846" s="1"/>
      <c r="BS1846" s="1"/>
      <c r="BT1846" s="1"/>
      <c r="BU1846" s="1"/>
      <c r="BV1846" s="1"/>
      <c r="BW1846" s="1"/>
      <c r="BX1846" s="1"/>
      <c r="BY1846" s="1"/>
      <c r="BZ1846" s="1"/>
      <c r="CA1846" s="1"/>
      <c r="CB1846" s="1"/>
      <c r="CC1846" s="1"/>
      <c r="CD1846" s="1"/>
      <c r="CE1846" s="1"/>
      <c r="CF1846" s="1"/>
      <c r="CG1846" s="1"/>
      <c r="CH1846" s="1"/>
      <c r="CI1846" s="1"/>
      <c r="CJ1846" s="1"/>
      <c r="CK1846" s="1"/>
      <c r="CL1846" s="1"/>
      <c r="CM1846" s="1"/>
      <c r="CN1846" s="1"/>
      <c r="CO1846" s="1"/>
      <c r="CP1846" s="1"/>
      <c r="CQ1846" s="1"/>
      <c r="CR1846" s="1"/>
      <c r="CS1846" s="1"/>
      <c r="CT1846" s="1"/>
      <c r="CU1846" s="1"/>
      <c r="CV1846" s="1"/>
      <c r="CW1846" s="1"/>
      <c r="CX1846" s="1"/>
      <c r="CY1846" s="1"/>
      <c r="CZ1846" s="1"/>
      <c r="DA1846" s="1"/>
      <c r="DB1846" s="1"/>
      <c r="DC1846" s="1"/>
      <c r="DD1846" s="1"/>
      <c r="DE1846" s="1"/>
      <c r="DF1846" s="1"/>
      <c r="DG1846" s="1"/>
      <c r="DH1846" s="1"/>
      <c r="DI1846" s="1"/>
      <c r="DJ1846" s="1"/>
      <c r="DK1846" s="1"/>
      <c r="DL1846" s="1"/>
      <c r="DM1846" s="1"/>
      <c r="DN1846" s="1"/>
      <c r="DO1846" s="1"/>
      <c r="DP1846" s="1"/>
      <c r="DQ1846" s="1"/>
      <c r="DR1846" s="1"/>
      <c r="DS1846" s="1"/>
      <c r="DT1846" s="1"/>
      <c r="DU1846" s="1"/>
      <c r="DV1846" s="1"/>
      <c r="DW1846" s="1"/>
      <c r="DX1846" s="1"/>
      <c r="DY1846" s="1"/>
      <c r="DZ1846" s="1"/>
      <c r="EA1846" s="1"/>
      <c r="EB1846" s="1"/>
      <c r="EC1846" s="1"/>
      <c r="ED1846" s="1"/>
      <c r="EE1846" s="1"/>
      <c r="EF1846" s="1"/>
      <c r="EG1846" s="1"/>
      <c r="EH1846" s="1"/>
      <c r="EI1846" s="1"/>
      <c r="EJ1846" s="1"/>
      <c r="EK1846" s="1"/>
      <c r="EL1846" s="1"/>
      <c r="EM1846" s="1"/>
      <c r="EN1846" s="1"/>
      <c r="EO1846" s="1"/>
      <c r="EP1846" s="1"/>
      <c r="EQ1846" s="1"/>
      <c r="ER1846" s="1"/>
      <c r="ES1846" s="1"/>
      <c r="ET1846" s="1"/>
      <c r="EU1846" s="1"/>
      <c r="EV1846" s="1"/>
      <c r="EW1846" s="1"/>
      <c r="EX1846" s="1"/>
    </row>
    <row r="1847" spans="1:154" x14ac:dyDescent="0.15">
      <c r="A1847" s="35"/>
      <c r="B1847" s="125"/>
      <c r="C1847" s="14"/>
      <c r="D1847" s="13"/>
      <c r="E1847" s="14"/>
      <c r="F1847" s="14"/>
      <c r="G1847" s="14"/>
      <c r="H1847" s="14"/>
      <c r="I1847" s="13"/>
      <c r="J1847" s="29"/>
      <c r="K1847" s="2"/>
      <c r="L1847" s="17"/>
      <c r="M1847" s="12"/>
      <c r="N1847" s="12"/>
      <c r="O1847" s="17"/>
      <c r="P1847" s="14"/>
      <c r="Q1847" s="14"/>
      <c r="R1847" s="14"/>
      <c r="S1847" s="20"/>
      <c r="T1847" s="14"/>
      <c r="U1847" s="4"/>
      <c r="V1847" s="29"/>
      <c r="W1847" s="10"/>
      <c r="X1847" s="10"/>
      <c r="Y1847" s="27"/>
      <c r="Z1847" s="3"/>
      <c r="AA1847" s="1"/>
      <c r="AB1847" s="10"/>
      <c r="AC1847" s="3"/>
      <c r="AD1847" s="3"/>
      <c r="AE1847" s="3"/>
      <c r="AF1847" s="10"/>
      <c r="AG1847" s="11"/>
      <c r="AH1847" s="10"/>
      <c r="AI1847" s="1"/>
      <c r="AJ1847" s="1"/>
      <c r="AK1847" s="1"/>
      <c r="AL1847" s="1"/>
      <c r="AM1847" s="1"/>
      <c r="AN1847" s="1"/>
      <c r="AO1847" s="1"/>
      <c r="AP1847" s="1"/>
      <c r="AQ1847" s="1"/>
      <c r="AR1847" s="1"/>
      <c r="AS1847" s="1"/>
      <c r="AT1847" s="1"/>
      <c r="AU1847" s="1"/>
      <c r="AV1847" s="1"/>
      <c r="AW1847" s="1"/>
      <c r="AX1847" s="1"/>
      <c r="AY1847" s="1"/>
      <c r="AZ1847" s="1"/>
      <c r="BA1847" s="1"/>
      <c r="BB1847" s="1"/>
      <c r="BC1847" s="1"/>
      <c r="BD1847" s="1"/>
      <c r="BE1847" s="1"/>
      <c r="BF1847" s="1"/>
      <c r="BG1847" s="1"/>
      <c r="BH1847" s="1"/>
      <c r="BI1847" s="1"/>
      <c r="BJ1847" s="1"/>
      <c r="BK1847" s="1"/>
      <c r="BL1847" s="1"/>
      <c r="BM1847" s="1"/>
      <c r="BN1847" s="1"/>
      <c r="BO1847" s="1"/>
      <c r="BP1847" s="1"/>
      <c r="BQ1847" s="1"/>
      <c r="BR1847" s="1"/>
      <c r="BS1847" s="1"/>
      <c r="BT1847" s="1"/>
      <c r="BU1847" s="1"/>
      <c r="BV1847" s="1"/>
      <c r="BW1847" s="1"/>
      <c r="BX1847" s="1"/>
      <c r="BY1847" s="1"/>
      <c r="BZ1847" s="1"/>
      <c r="CA1847" s="1"/>
      <c r="CB1847" s="1"/>
      <c r="CC1847" s="1"/>
      <c r="CD1847" s="1"/>
      <c r="CE1847" s="1"/>
      <c r="CF1847" s="1"/>
      <c r="CG1847" s="1"/>
      <c r="CH1847" s="1"/>
      <c r="CI1847" s="1"/>
      <c r="CJ1847" s="1"/>
      <c r="CK1847" s="1"/>
      <c r="CL1847" s="1"/>
      <c r="CM1847" s="1"/>
      <c r="CN1847" s="1"/>
      <c r="CO1847" s="1"/>
      <c r="CP1847" s="1"/>
      <c r="CQ1847" s="1"/>
      <c r="CR1847" s="1"/>
      <c r="CS1847" s="1"/>
      <c r="CT1847" s="1"/>
      <c r="CU1847" s="1"/>
      <c r="CV1847" s="1"/>
      <c r="CW1847" s="1"/>
      <c r="CX1847" s="1"/>
      <c r="CY1847" s="1"/>
      <c r="CZ1847" s="1"/>
      <c r="DA1847" s="1"/>
      <c r="DB1847" s="1"/>
      <c r="DC1847" s="1"/>
      <c r="DD1847" s="1"/>
      <c r="DE1847" s="1"/>
      <c r="DF1847" s="1"/>
      <c r="DG1847" s="1"/>
      <c r="DH1847" s="1"/>
      <c r="DI1847" s="1"/>
      <c r="DJ1847" s="1"/>
      <c r="DK1847" s="1"/>
      <c r="DL1847" s="1"/>
      <c r="DM1847" s="1"/>
      <c r="DN1847" s="1"/>
      <c r="DO1847" s="1"/>
      <c r="DP1847" s="1"/>
      <c r="DQ1847" s="1"/>
      <c r="DR1847" s="1"/>
      <c r="DS1847" s="1"/>
      <c r="DT1847" s="1"/>
      <c r="DU1847" s="1"/>
      <c r="DV1847" s="1"/>
      <c r="DW1847" s="1"/>
      <c r="DX1847" s="1"/>
      <c r="DY1847" s="1"/>
      <c r="DZ1847" s="1"/>
      <c r="EA1847" s="1"/>
      <c r="EB1847" s="1"/>
      <c r="EC1847" s="1"/>
      <c r="ED1847" s="1"/>
      <c r="EE1847" s="1"/>
      <c r="EF1847" s="1"/>
      <c r="EG1847" s="1"/>
      <c r="EH1847" s="1"/>
      <c r="EI1847" s="1"/>
      <c r="EJ1847" s="1"/>
      <c r="EK1847" s="1"/>
      <c r="EL1847" s="1"/>
      <c r="EM1847" s="1"/>
      <c r="EN1847" s="1"/>
      <c r="EO1847" s="1"/>
      <c r="EP1847" s="1"/>
      <c r="EQ1847" s="1"/>
      <c r="ER1847" s="1"/>
      <c r="ES1847" s="1"/>
      <c r="ET1847" s="1"/>
      <c r="EU1847" s="1"/>
      <c r="EV1847" s="1"/>
      <c r="EW1847" s="1"/>
      <c r="EX1847" s="1"/>
    </row>
    <row r="1848" spans="1:154" x14ac:dyDescent="0.15">
      <c r="A1848" s="35"/>
      <c r="B1848" s="125"/>
      <c r="C1848" s="14"/>
      <c r="D1848" s="13"/>
      <c r="E1848" s="14"/>
      <c r="F1848" s="14"/>
      <c r="G1848" s="14"/>
      <c r="H1848" s="14"/>
      <c r="I1848" s="13"/>
      <c r="J1848" s="29"/>
      <c r="K1848" s="2"/>
      <c r="L1848" s="17"/>
      <c r="M1848" s="12"/>
      <c r="N1848" s="12"/>
      <c r="O1848" s="17"/>
      <c r="P1848" s="14"/>
      <c r="Q1848" s="14"/>
      <c r="R1848" s="14"/>
      <c r="S1848" s="20"/>
      <c r="T1848" s="14"/>
      <c r="U1848" s="4"/>
      <c r="V1848" s="29"/>
      <c r="W1848" s="10"/>
      <c r="X1848" s="10"/>
      <c r="Y1848" s="27"/>
      <c r="Z1848" s="3"/>
      <c r="AA1848" s="1"/>
      <c r="AB1848" s="10"/>
      <c r="AC1848" s="3"/>
      <c r="AD1848" s="3"/>
      <c r="AE1848" s="3"/>
      <c r="AF1848" s="10"/>
      <c r="AG1848" s="11"/>
      <c r="AH1848" s="10"/>
      <c r="AI1848" s="1"/>
      <c r="AJ1848" s="1"/>
      <c r="AK1848" s="1"/>
      <c r="AL1848" s="1"/>
      <c r="AM1848" s="1"/>
      <c r="AN1848" s="1"/>
      <c r="AO1848" s="1"/>
      <c r="AP1848" s="1"/>
      <c r="AQ1848" s="1"/>
      <c r="AR1848" s="1"/>
      <c r="AS1848" s="1"/>
      <c r="AT1848" s="1"/>
      <c r="AU1848" s="1"/>
      <c r="AV1848" s="1"/>
      <c r="AW1848" s="1"/>
      <c r="AX1848" s="1"/>
      <c r="AY1848" s="1"/>
      <c r="AZ1848" s="1"/>
      <c r="BA1848" s="1"/>
      <c r="BB1848" s="1"/>
      <c r="BC1848" s="1"/>
      <c r="BD1848" s="1"/>
      <c r="BE1848" s="1"/>
      <c r="BF1848" s="1"/>
      <c r="BG1848" s="1"/>
      <c r="BH1848" s="1"/>
      <c r="BI1848" s="1"/>
      <c r="BJ1848" s="1"/>
      <c r="BK1848" s="1"/>
      <c r="BL1848" s="1"/>
      <c r="BM1848" s="1"/>
      <c r="BN1848" s="1"/>
      <c r="BO1848" s="1"/>
      <c r="BP1848" s="1"/>
      <c r="BQ1848" s="1"/>
      <c r="BR1848" s="1"/>
      <c r="BS1848" s="1"/>
      <c r="BT1848" s="1"/>
      <c r="BU1848" s="1"/>
      <c r="BV1848" s="1"/>
      <c r="BW1848" s="1"/>
      <c r="BX1848" s="1"/>
      <c r="BY1848" s="1"/>
      <c r="BZ1848" s="1"/>
      <c r="CA1848" s="1"/>
      <c r="CB1848" s="1"/>
      <c r="CC1848" s="1"/>
      <c r="CD1848" s="1"/>
      <c r="CE1848" s="1"/>
      <c r="CF1848" s="1"/>
      <c r="CG1848" s="1"/>
      <c r="CH1848" s="1"/>
      <c r="CI1848" s="1"/>
      <c r="CJ1848" s="1"/>
      <c r="CK1848" s="1"/>
      <c r="CL1848" s="1"/>
      <c r="CM1848" s="1"/>
      <c r="CN1848" s="1"/>
      <c r="CO1848" s="1"/>
      <c r="CP1848" s="1"/>
      <c r="CQ1848" s="1"/>
      <c r="CR1848" s="1"/>
      <c r="CS1848" s="1"/>
      <c r="CT1848" s="1"/>
      <c r="CU1848" s="1"/>
      <c r="CV1848" s="1"/>
      <c r="CW1848" s="1"/>
      <c r="CX1848" s="1"/>
      <c r="CY1848" s="1"/>
      <c r="CZ1848" s="1"/>
      <c r="DA1848" s="1"/>
      <c r="DB1848" s="1"/>
      <c r="DC1848" s="1"/>
      <c r="DD1848" s="1"/>
      <c r="DE1848" s="1"/>
      <c r="DF1848" s="1"/>
      <c r="DG1848" s="1"/>
      <c r="DH1848" s="1"/>
      <c r="DI1848" s="1"/>
      <c r="DJ1848" s="1"/>
      <c r="DK1848" s="1"/>
      <c r="DL1848" s="1"/>
      <c r="DM1848" s="1"/>
      <c r="DN1848" s="1"/>
      <c r="DO1848" s="1"/>
      <c r="DP1848" s="1"/>
      <c r="DQ1848" s="1"/>
      <c r="DR1848" s="1"/>
      <c r="DS1848" s="1"/>
      <c r="DT1848" s="1"/>
      <c r="DU1848" s="1"/>
      <c r="DV1848" s="1"/>
      <c r="DW1848" s="1"/>
      <c r="DX1848" s="1"/>
      <c r="DY1848" s="1"/>
      <c r="DZ1848" s="1"/>
      <c r="EA1848" s="1"/>
      <c r="EB1848" s="1"/>
      <c r="EC1848" s="1"/>
      <c r="ED1848" s="1"/>
      <c r="EE1848" s="1"/>
      <c r="EF1848" s="1"/>
      <c r="EG1848" s="1"/>
      <c r="EH1848" s="1"/>
      <c r="EI1848" s="1"/>
      <c r="EJ1848" s="1"/>
      <c r="EK1848" s="1"/>
      <c r="EL1848" s="1"/>
      <c r="EM1848" s="1"/>
      <c r="EN1848" s="1"/>
      <c r="EO1848" s="1"/>
      <c r="EP1848" s="1"/>
      <c r="EQ1848" s="1"/>
      <c r="ER1848" s="1"/>
      <c r="ES1848" s="1"/>
      <c r="ET1848" s="1"/>
      <c r="EU1848" s="1"/>
      <c r="EV1848" s="1"/>
      <c r="EW1848" s="1"/>
      <c r="EX1848" s="1"/>
    </row>
    <row r="1849" spans="1:154" x14ac:dyDescent="0.15">
      <c r="A1849" s="35"/>
      <c r="B1849" s="125"/>
      <c r="C1849" s="14"/>
      <c r="D1849" s="13"/>
      <c r="E1849" s="14"/>
      <c r="F1849" s="14"/>
      <c r="G1849" s="14"/>
      <c r="H1849" s="14"/>
      <c r="I1849" s="13"/>
      <c r="J1849" s="29"/>
      <c r="K1849" s="2"/>
      <c r="L1849" s="17"/>
      <c r="M1849" s="12"/>
      <c r="N1849" s="12"/>
      <c r="O1849" s="17"/>
      <c r="P1849" s="14"/>
      <c r="Q1849" s="14"/>
      <c r="R1849" s="14"/>
      <c r="S1849" s="20"/>
      <c r="T1849" s="14"/>
      <c r="U1849" s="4"/>
      <c r="V1849" s="29"/>
      <c r="W1849" s="10"/>
      <c r="X1849" s="10"/>
      <c r="Y1849" s="27"/>
      <c r="Z1849" s="3"/>
      <c r="AA1849" s="1"/>
      <c r="AB1849" s="10"/>
      <c r="AC1849" s="3"/>
      <c r="AD1849" s="3"/>
      <c r="AE1849" s="3"/>
      <c r="AF1849" s="10"/>
      <c r="AG1849" s="11"/>
      <c r="AH1849" s="10"/>
      <c r="AI1849" s="1"/>
      <c r="AJ1849" s="1"/>
      <c r="AK1849" s="1"/>
      <c r="AL1849" s="1"/>
      <c r="AM1849" s="1"/>
      <c r="AN1849" s="1"/>
      <c r="AO1849" s="1"/>
      <c r="AP1849" s="1"/>
      <c r="AQ1849" s="1"/>
      <c r="AR1849" s="1"/>
      <c r="AS1849" s="1"/>
      <c r="AT1849" s="1"/>
      <c r="AU1849" s="1"/>
      <c r="AV1849" s="1"/>
      <c r="AW1849" s="1"/>
      <c r="AX1849" s="1"/>
      <c r="AY1849" s="1"/>
      <c r="AZ1849" s="1"/>
      <c r="BA1849" s="1"/>
      <c r="BB1849" s="1"/>
      <c r="BC1849" s="1"/>
      <c r="BD1849" s="1"/>
      <c r="BE1849" s="1"/>
      <c r="BF1849" s="1"/>
      <c r="BG1849" s="1"/>
      <c r="BH1849" s="1"/>
      <c r="BI1849" s="1"/>
      <c r="BJ1849" s="1"/>
      <c r="BK1849" s="1"/>
      <c r="BL1849" s="1"/>
      <c r="BM1849" s="1"/>
      <c r="BN1849" s="1"/>
      <c r="BO1849" s="1"/>
      <c r="BP1849" s="1"/>
      <c r="BQ1849" s="1"/>
      <c r="BR1849" s="1"/>
      <c r="BS1849" s="1"/>
      <c r="BT1849" s="1"/>
      <c r="BU1849" s="1"/>
      <c r="BV1849" s="1"/>
      <c r="BW1849" s="1"/>
      <c r="BX1849" s="1"/>
      <c r="BY1849" s="1"/>
      <c r="BZ1849" s="1"/>
      <c r="CA1849" s="1"/>
      <c r="CB1849" s="1"/>
      <c r="CC1849" s="1"/>
      <c r="CD1849" s="1"/>
      <c r="CE1849" s="1"/>
      <c r="CF1849" s="1"/>
      <c r="CG1849" s="1"/>
      <c r="CH1849" s="1"/>
      <c r="CI1849" s="1"/>
      <c r="CJ1849" s="1"/>
      <c r="CK1849" s="1"/>
      <c r="CL1849" s="1"/>
      <c r="CM1849" s="1"/>
      <c r="CN1849" s="1"/>
      <c r="CO1849" s="1"/>
      <c r="CP1849" s="1"/>
      <c r="CQ1849" s="1"/>
      <c r="CR1849" s="1"/>
      <c r="CS1849" s="1"/>
      <c r="CT1849" s="1"/>
      <c r="CU1849" s="1"/>
      <c r="CV1849" s="1"/>
      <c r="CW1849" s="1"/>
      <c r="CX1849" s="1"/>
      <c r="CY1849" s="1"/>
      <c r="CZ1849" s="1"/>
      <c r="DA1849" s="1"/>
      <c r="DB1849" s="1"/>
      <c r="DC1849" s="1"/>
      <c r="DD1849" s="1"/>
      <c r="DE1849" s="1"/>
      <c r="DF1849" s="1"/>
      <c r="DG1849" s="1"/>
      <c r="DH1849" s="1"/>
      <c r="DI1849" s="1"/>
      <c r="DJ1849" s="1"/>
      <c r="DK1849" s="1"/>
      <c r="DL1849" s="1"/>
      <c r="DM1849" s="1"/>
      <c r="DN1849" s="1"/>
      <c r="DO1849" s="1"/>
      <c r="DP1849" s="1"/>
      <c r="DQ1849" s="1"/>
      <c r="DR1849" s="1"/>
      <c r="DS1849" s="1"/>
      <c r="DT1849" s="1"/>
      <c r="DU1849" s="1"/>
      <c r="DV1849" s="1"/>
      <c r="DW1849" s="1"/>
      <c r="DX1849" s="1"/>
      <c r="DY1849" s="1"/>
      <c r="DZ1849" s="1"/>
      <c r="EA1849" s="1"/>
      <c r="EB1849" s="1"/>
      <c r="EC1849" s="1"/>
      <c r="ED1849" s="1"/>
      <c r="EE1849" s="1"/>
      <c r="EF1849" s="1"/>
      <c r="EG1849" s="1"/>
      <c r="EH1849" s="1"/>
      <c r="EI1849" s="1"/>
      <c r="EJ1849" s="1"/>
      <c r="EK1849" s="1"/>
      <c r="EL1849" s="1"/>
      <c r="EM1849" s="1"/>
      <c r="EN1849" s="1"/>
      <c r="EO1849" s="1"/>
      <c r="EP1849" s="1"/>
      <c r="EQ1849" s="1"/>
      <c r="ER1849" s="1"/>
      <c r="ES1849" s="1"/>
      <c r="ET1849" s="1"/>
      <c r="EU1849" s="1"/>
      <c r="EV1849" s="1"/>
      <c r="EW1849" s="1"/>
      <c r="EX1849" s="1"/>
    </row>
    <row r="1850" spans="1:154" x14ac:dyDescent="0.15">
      <c r="A1850" s="35"/>
      <c r="B1850" s="125"/>
      <c r="C1850" s="14"/>
      <c r="D1850" s="13"/>
      <c r="E1850" s="14"/>
      <c r="F1850" s="14"/>
      <c r="G1850" s="14"/>
      <c r="H1850" s="14"/>
      <c r="I1850" s="13"/>
      <c r="J1850" s="29"/>
      <c r="K1850" s="2"/>
      <c r="L1850" s="17"/>
      <c r="M1850" s="12"/>
      <c r="N1850" s="12"/>
      <c r="O1850" s="17"/>
      <c r="P1850" s="14"/>
      <c r="Q1850" s="14"/>
      <c r="R1850" s="14"/>
      <c r="S1850" s="20"/>
      <c r="T1850" s="14"/>
      <c r="U1850" s="4"/>
      <c r="V1850" s="29"/>
      <c r="W1850" s="10"/>
      <c r="X1850" s="10"/>
      <c r="Y1850" s="27"/>
      <c r="Z1850" s="3"/>
      <c r="AA1850" s="1"/>
      <c r="AB1850" s="10"/>
      <c r="AC1850" s="3"/>
      <c r="AD1850" s="3"/>
      <c r="AE1850" s="3"/>
      <c r="AF1850" s="10"/>
      <c r="AG1850" s="11"/>
      <c r="AH1850" s="10"/>
      <c r="AI1850" s="1"/>
      <c r="AJ1850" s="1"/>
      <c r="AK1850" s="1"/>
      <c r="AL1850" s="1"/>
      <c r="AM1850" s="1"/>
      <c r="AN1850" s="1"/>
      <c r="AO1850" s="1"/>
      <c r="AP1850" s="1"/>
      <c r="AQ1850" s="1"/>
      <c r="AR1850" s="1"/>
      <c r="AS1850" s="1"/>
      <c r="AT1850" s="1"/>
      <c r="AU1850" s="1"/>
      <c r="AV1850" s="1"/>
      <c r="AW1850" s="1"/>
      <c r="AX1850" s="1"/>
      <c r="AY1850" s="1"/>
      <c r="AZ1850" s="1"/>
      <c r="BA1850" s="1"/>
      <c r="BB1850" s="1"/>
      <c r="BC1850" s="1"/>
      <c r="BD1850" s="1"/>
      <c r="BE1850" s="1"/>
      <c r="BF1850" s="1"/>
      <c r="BG1850" s="1"/>
      <c r="BH1850" s="1"/>
      <c r="BI1850" s="1"/>
      <c r="BJ1850" s="1"/>
      <c r="BK1850" s="1"/>
      <c r="BL1850" s="1"/>
      <c r="BM1850" s="1"/>
      <c r="BN1850" s="1"/>
      <c r="BO1850" s="1"/>
      <c r="BP1850" s="1"/>
      <c r="BQ1850" s="1"/>
      <c r="BR1850" s="1"/>
      <c r="BS1850" s="1"/>
      <c r="BT1850" s="1"/>
      <c r="BU1850" s="1"/>
      <c r="BV1850" s="1"/>
      <c r="BW1850" s="1"/>
      <c r="BX1850" s="1"/>
      <c r="BY1850" s="1"/>
      <c r="BZ1850" s="1"/>
      <c r="CA1850" s="1"/>
      <c r="CB1850" s="1"/>
      <c r="CC1850" s="1"/>
      <c r="CD1850" s="1"/>
      <c r="CE1850" s="1"/>
      <c r="CF1850" s="1"/>
      <c r="CG1850" s="1"/>
      <c r="CH1850" s="1"/>
      <c r="CI1850" s="1"/>
      <c r="CJ1850" s="1"/>
      <c r="CK1850" s="1"/>
      <c r="CL1850" s="1"/>
      <c r="CM1850" s="1"/>
      <c r="CN1850" s="1"/>
      <c r="CO1850" s="1"/>
      <c r="CP1850" s="1"/>
      <c r="CQ1850" s="1"/>
      <c r="CR1850" s="1"/>
      <c r="CS1850" s="1"/>
      <c r="CT1850" s="1"/>
      <c r="CU1850" s="1"/>
      <c r="CV1850" s="1"/>
      <c r="CW1850" s="1"/>
      <c r="CX1850" s="1"/>
      <c r="CY1850" s="1"/>
      <c r="CZ1850" s="1"/>
      <c r="DA1850" s="1"/>
      <c r="DB1850" s="1"/>
      <c r="DC1850" s="1"/>
      <c r="DD1850" s="1"/>
      <c r="DE1850" s="1"/>
      <c r="DF1850" s="1"/>
      <c r="DG1850" s="1"/>
      <c r="DH1850" s="1"/>
      <c r="DI1850" s="1"/>
      <c r="DJ1850" s="1"/>
      <c r="DK1850" s="1"/>
      <c r="DL1850" s="1"/>
      <c r="DM1850" s="1"/>
      <c r="DN1850" s="1"/>
      <c r="DO1850" s="1"/>
      <c r="DP1850" s="1"/>
      <c r="DQ1850" s="1"/>
      <c r="DR1850" s="1"/>
      <c r="DS1850" s="1"/>
      <c r="DT1850" s="1"/>
      <c r="DU1850" s="1"/>
      <c r="DV1850" s="1"/>
      <c r="DW1850" s="1"/>
      <c r="DX1850" s="1"/>
      <c r="DY1850" s="1"/>
      <c r="DZ1850" s="1"/>
      <c r="EA1850" s="1"/>
      <c r="EB1850" s="1"/>
      <c r="EC1850" s="1"/>
      <c r="ED1850" s="1"/>
      <c r="EE1850" s="1"/>
      <c r="EF1850" s="1"/>
      <c r="EG1850" s="1"/>
      <c r="EH1850" s="1"/>
      <c r="EI1850" s="1"/>
      <c r="EJ1850" s="1"/>
      <c r="EK1850" s="1"/>
      <c r="EL1850" s="1"/>
      <c r="EM1850" s="1"/>
      <c r="EN1850" s="1"/>
      <c r="EO1850" s="1"/>
      <c r="EP1850" s="1"/>
      <c r="EQ1850" s="1"/>
      <c r="ER1850" s="1"/>
      <c r="ES1850" s="1"/>
      <c r="ET1850" s="1"/>
      <c r="EU1850" s="1"/>
      <c r="EV1850" s="1"/>
      <c r="EW1850" s="1"/>
      <c r="EX1850" s="1"/>
    </row>
    <row r="1851" spans="1:154" x14ac:dyDescent="0.15">
      <c r="A1851" s="35"/>
      <c r="B1851" s="125"/>
      <c r="C1851" s="14"/>
      <c r="D1851" s="13"/>
      <c r="E1851" s="14"/>
      <c r="F1851" s="14"/>
      <c r="G1851" s="14"/>
      <c r="H1851" s="14"/>
      <c r="I1851" s="13"/>
      <c r="J1851" s="29"/>
      <c r="K1851" s="2"/>
      <c r="L1851" s="17"/>
      <c r="M1851" s="12"/>
      <c r="N1851" s="12"/>
      <c r="O1851" s="17"/>
      <c r="P1851" s="14"/>
      <c r="Q1851" s="14"/>
      <c r="R1851" s="14"/>
      <c r="S1851" s="20"/>
      <c r="T1851" s="14"/>
      <c r="U1851" s="4"/>
      <c r="V1851" s="29"/>
      <c r="W1851" s="10"/>
      <c r="X1851" s="10"/>
      <c r="Y1851" s="27"/>
      <c r="Z1851" s="3"/>
      <c r="AA1851" s="1"/>
      <c r="AB1851" s="10"/>
      <c r="AC1851" s="3"/>
      <c r="AD1851" s="3"/>
      <c r="AE1851" s="3"/>
      <c r="AF1851" s="10"/>
      <c r="AG1851" s="11"/>
      <c r="AH1851" s="10"/>
      <c r="AI1851" s="1"/>
      <c r="AJ1851" s="1"/>
      <c r="AK1851" s="1"/>
      <c r="AL1851" s="1"/>
      <c r="AM1851" s="1"/>
      <c r="AN1851" s="1"/>
      <c r="AO1851" s="1"/>
      <c r="AP1851" s="1"/>
      <c r="AQ1851" s="1"/>
      <c r="AR1851" s="1"/>
      <c r="AS1851" s="1"/>
      <c r="AT1851" s="1"/>
      <c r="AU1851" s="1"/>
      <c r="AV1851" s="1"/>
      <c r="AW1851" s="1"/>
      <c r="AX1851" s="1"/>
      <c r="AY1851" s="1"/>
      <c r="AZ1851" s="1"/>
      <c r="BA1851" s="1"/>
      <c r="BB1851" s="1"/>
      <c r="BC1851" s="1"/>
      <c r="BD1851" s="1"/>
      <c r="BE1851" s="1"/>
      <c r="BF1851" s="1"/>
      <c r="BG1851" s="1"/>
      <c r="BH1851" s="1"/>
      <c r="BI1851" s="1"/>
      <c r="BJ1851" s="1"/>
      <c r="BK1851" s="1"/>
      <c r="BL1851" s="1"/>
      <c r="BM1851" s="1"/>
      <c r="BN1851" s="1"/>
      <c r="BO1851" s="1"/>
      <c r="BP1851" s="1"/>
      <c r="BQ1851" s="1"/>
      <c r="BR1851" s="1"/>
      <c r="BS1851" s="1"/>
      <c r="BT1851" s="1"/>
      <c r="BU1851" s="1"/>
      <c r="BV1851" s="1"/>
      <c r="BW1851" s="1"/>
      <c r="BX1851" s="1"/>
      <c r="BY1851" s="1"/>
      <c r="BZ1851" s="1"/>
      <c r="CA1851" s="1"/>
      <c r="CB1851" s="1"/>
      <c r="CC1851" s="1"/>
      <c r="CD1851" s="1"/>
      <c r="CE1851" s="1"/>
      <c r="CF1851" s="1"/>
      <c r="CG1851" s="1"/>
      <c r="CH1851" s="1"/>
      <c r="CI1851" s="1"/>
      <c r="CJ1851" s="1"/>
      <c r="CK1851" s="1"/>
      <c r="CL1851" s="1"/>
      <c r="CM1851" s="1"/>
      <c r="CN1851" s="1"/>
      <c r="CO1851" s="1"/>
      <c r="CP1851" s="1"/>
      <c r="CQ1851" s="1"/>
      <c r="CR1851" s="1"/>
      <c r="CS1851" s="1"/>
      <c r="CT1851" s="1"/>
      <c r="CU1851" s="1"/>
      <c r="CV1851" s="1"/>
      <c r="CW1851" s="1"/>
      <c r="CX1851" s="1"/>
      <c r="CY1851" s="1"/>
      <c r="CZ1851" s="1"/>
      <c r="DA1851" s="1"/>
      <c r="DB1851" s="1"/>
      <c r="DC1851" s="1"/>
      <c r="DD1851" s="1"/>
      <c r="DE1851" s="1"/>
      <c r="DF1851" s="1"/>
      <c r="DG1851" s="1"/>
      <c r="DH1851" s="1"/>
      <c r="DI1851" s="1"/>
      <c r="DJ1851" s="1"/>
      <c r="DK1851" s="1"/>
      <c r="DL1851" s="1"/>
      <c r="DM1851" s="1"/>
      <c r="DN1851" s="1"/>
      <c r="DO1851" s="1"/>
      <c r="DP1851" s="1"/>
      <c r="DQ1851" s="1"/>
      <c r="DR1851" s="1"/>
      <c r="DS1851" s="1"/>
      <c r="DT1851" s="1"/>
      <c r="DU1851" s="1"/>
      <c r="DV1851" s="1"/>
      <c r="DW1851" s="1"/>
      <c r="DX1851" s="1"/>
      <c r="DY1851" s="1"/>
      <c r="DZ1851" s="1"/>
      <c r="EA1851" s="1"/>
      <c r="EB1851" s="1"/>
      <c r="EC1851" s="1"/>
      <c r="ED1851" s="1"/>
      <c r="EE1851" s="1"/>
      <c r="EF1851" s="1"/>
      <c r="EG1851" s="1"/>
      <c r="EH1851" s="1"/>
      <c r="EI1851" s="1"/>
      <c r="EJ1851" s="1"/>
      <c r="EK1851" s="1"/>
      <c r="EL1851" s="1"/>
      <c r="EM1851" s="1"/>
      <c r="EN1851" s="1"/>
      <c r="EO1851" s="1"/>
      <c r="EP1851" s="1"/>
      <c r="EQ1851" s="1"/>
      <c r="ER1851" s="1"/>
      <c r="ES1851" s="1"/>
      <c r="ET1851" s="1"/>
      <c r="EU1851" s="1"/>
      <c r="EV1851" s="1"/>
      <c r="EW1851" s="1"/>
      <c r="EX1851" s="1"/>
    </row>
    <row r="1852" spans="1:154" x14ac:dyDescent="0.15">
      <c r="A1852" s="35"/>
      <c r="B1852" s="125"/>
      <c r="C1852" s="14"/>
      <c r="D1852" s="13"/>
      <c r="E1852" s="14"/>
      <c r="F1852" s="14"/>
      <c r="G1852" s="14"/>
      <c r="H1852" s="14"/>
      <c r="I1852" s="13"/>
      <c r="J1852" s="29"/>
      <c r="K1852" s="2"/>
      <c r="L1852" s="17"/>
      <c r="M1852" s="12"/>
      <c r="N1852" s="12"/>
      <c r="O1852" s="17"/>
      <c r="P1852" s="14"/>
      <c r="Q1852" s="14"/>
      <c r="R1852" s="14"/>
      <c r="S1852" s="20"/>
      <c r="T1852" s="14"/>
      <c r="U1852" s="4"/>
      <c r="V1852" s="29"/>
      <c r="W1852" s="10"/>
      <c r="X1852" s="10"/>
      <c r="Y1852" s="27"/>
      <c r="Z1852" s="3"/>
      <c r="AA1852" s="1"/>
      <c r="AB1852" s="10"/>
      <c r="AC1852" s="3"/>
      <c r="AD1852" s="3"/>
      <c r="AE1852" s="3"/>
      <c r="AF1852" s="10"/>
      <c r="AG1852" s="11"/>
      <c r="AH1852" s="10"/>
      <c r="AI1852" s="1"/>
      <c r="AJ1852" s="1"/>
      <c r="AK1852" s="1"/>
      <c r="AL1852" s="1"/>
      <c r="AM1852" s="1"/>
      <c r="AN1852" s="1"/>
      <c r="AO1852" s="1"/>
      <c r="AP1852" s="1"/>
      <c r="AQ1852" s="1"/>
      <c r="AR1852" s="1"/>
      <c r="AS1852" s="1"/>
      <c r="AT1852" s="1"/>
      <c r="AU1852" s="1"/>
      <c r="AV1852" s="1"/>
      <c r="AW1852" s="1"/>
      <c r="AX1852" s="1"/>
      <c r="AY1852" s="1"/>
      <c r="AZ1852" s="1"/>
      <c r="BA1852" s="1"/>
      <c r="BB1852" s="1"/>
      <c r="BC1852" s="1"/>
      <c r="BD1852" s="1"/>
      <c r="BE1852" s="1"/>
      <c r="BF1852" s="1"/>
      <c r="BG1852" s="1"/>
      <c r="BH1852" s="1"/>
      <c r="BI1852" s="1"/>
      <c r="BJ1852" s="1"/>
      <c r="BK1852" s="1"/>
      <c r="BL1852" s="1"/>
      <c r="BM1852" s="1"/>
      <c r="BN1852" s="1"/>
      <c r="BO1852" s="1"/>
      <c r="BP1852" s="1"/>
      <c r="BQ1852" s="1"/>
      <c r="BR1852" s="1"/>
      <c r="BS1852" s="1"/>
      <c r="BT1852" s="1"/>
      <c r="BU1852" s="1"/>
      <c r="BV1852" s="1"/>
      <c r="BW1852" s="1"/>
      <c r="BX1852" s="1"/>
      <c r="BY1852" s="1"/>
      <c r="BZ1852" s="1"/>
      <c r="CA1852" s="1"/>
      <c r="CB1852" s="1"/>
      <c r="CC1852" s="1"/>
      <c r="CD1852" s="1"/>
      <c r="CE1852" s="1"/>
      <c r="CF1852" s="1"/>
      <c r="CG1852" s="1"/>
      <c r="CH1852" s="1"/>
      <c r="CI1852" s="1"/>
      <c r="CJ1852" s="1"/>
      <c r="CK1852" s="1"/>
      <c r="CL1852" s="1"/>
      <c r="CM1852" s="1"/>
      <c r="CN1852" s="1"/>
      <c r="CO1852" s="1"/>
      <c r="CP1852" s="1"/>
      <c r="CQ1852" s="1"/>
      <c r="CR1852" s="1"/>
      <c r="CS1852" s="1"/>
      <c r="CT1852" s="1"/>
      <c r="CU1852" s="1"/>
      <c r="CV1852" s="1"/>
      <c r="CW1852" s="1"/>
      <c r="CX1852" s="1"/>
      <c r="CY1852" s="1"/>
      <c r="CZ1852" s="1"/>
      <c r="DA1852" s="1"/>
      <c r="DB1852" s="1"/>
      <c r="DC1852" s="1"/>
      <c r="DD1852" s="1"/>
      <c r="DE1852" s="1"/>
      <c r="DF1852" s="1"/>
      <c r="DG1852" s="1"/>
      <c r="DH1852" s="1"/>
      <c r="DI1852" s="1"/>
      <c r="DJ1852" s="1"/>
      <c r="DK1852" s="1"/>
      <c r="DL1852" s="1"/>
      <c r="DM1852" s="1"/>
      <c r="DN1852" s="1"/>
      <c r="DO1852" s="1"/>
      <c r="DP1852" s="1"/>
      <c r="DQ1852" s="1"/>
      <c r="DR1852" s="1"/>
      <c r="DS1852" s="1"/>
      <c r="DT1852" s="1"/>
      <c r="DU1852" s="1"/>
      <c r="DV1852" s="1"/>
      <c r="DW1852" s="1"/>
      <c r="DX1852" s="1"/>
      <c r="DY1852" s="1"/>
      <c r="DZ1852" s="1"/>
      <c r="EA1852" s="1"/>
      <c r="EB1852" s="1"/>
      <c r="EC1852" s="1"/>
      <c r="ED1852" s="1"/>
      <c r="EE1852" s="1"/>
      <c r="EF1852" s="1"/>
      <c r="EG1852" s="1"/>
      <c r="EH1852" s="1"/>
      <c r="EI1852" s="1"/>
      <c r="EJ1852" s="1"/>
      <c r="EK1852" s="1"/>
      <c r="EL1852" s="1"/>
      <c r="EM1852" s="1"/>
      <c r="EN1852" s="1"/>
      <c r="EO1852" s="1"/>
      <c r="EP1852" s="1"/>
      <c r="EQ1852" s="1"/>
      <c r="ER1852" s="1"/>
      <c r="ES1852" s="1"/>
      <c r="ET1852" s="1"/>
      <c r="EU1852" s="1"/>
      <c r="EV1852" s="1"/>
      <c r="EW1852" s="1"/>
      <c r="EX1852" s="1"/>
    </row>
    <row r="1853" spans="1:154" x14ac:dyDescent="0.15">
      <c r="A1853" s="35"/>
      <c r="B1853" s="125"/>
      <c r="C1853" s="14"/>
      <c r="D1853" s="13"/>
      <c r="E1853" s="14"/>
      <c r="F1853" s="14"/>
      <c r="G1853" s="14"/>
      <c r="H1853" s="14"/>
      <c r="I1853" s="13"/>
      <c r="J1853" s="29"/>
      <c r="K1853" s="2"/>
      <c r="L1853" s="17"/>
      <c r="M1853" s="12"/>
      <c r="N1853" s="12"/>
      <c r="O1853" s="17"/>
      <c r="P1853" s="14"/>
      <c r="Q1853" s="14"/>
      <c r="R1853" s="14"/>
      <c r="S1853" s="20"/>
      <c r="T1853" s="14"/>
      <c r="U1853" s="4"/>
      <c r="V1853" s="29"/>
      <c r="W1853" s="10"/>
      <c r="X1853" s="10"/>
      <c r="Y1853" s="27"/>
      <c r="Z1853" s="3"/>
      <c r="AA1853" s="1"/>
      <c r="AB1853" s="10"/>
      <c r="AC1853" s="3"/>
      <c r="AD1853" s="3"/>
      <c r="AE1853" s="3"/>
      <c r="AF1853" s="10"/>
      <c r="AG1853" s="11"/>
      <c r="AH1853" s="10"/>
      <c r="AI1853" s="1"/>
      <c r="AJ1853" s="1"/>
      <c r="AK1853" s="1"/>
      <c r="AL1853" s="1"/>
      <c r="AM1853" s="1"/>
      <c r="AN1853" s="1"/>
      <c r="AO1853" s="1"/>
      <c r="AP1853" s="1"/>
      <c r="AQ1853" s="1"/>
      <c r="AR1853" s="1"/>
      <c r="AS1853" s="1"/>
      <c r="AT1853" s="1"/>
      <c r="AU1853" s="1"/>
      <c r="AV1853" s="1"/>
      <c r="AW1853" s="1"/>
      <c r="AX1853" s="1"/>
      <c r="AY1853" s="1"/>
      <c r="AZ1853" s="1"/>
      <c r="BA1853" s="1"/>
      <c r="BB1853" s="1"/>
      <c r="BC1853" s="1"/>
      <c r="BD1853" s="1"/>
      <c r="BE1853" s="1"/>
      <c r="BF1853" s="1"/>
      <c r="BG1853" s="1"/>
      <c r="BH1853" s="1"/>
      <c r="BI1853" s="1"/>
      <c r="BJ1853" s="1"/>
      <c r="BK1853" s="1"/>
      <c r="BL1853" s="1"/>
      <c r="BM1853" s="1"/>
      <c r="BN1853" s="1"/>
      <c r="BO1853" s="1"/>
      <c r="BP1853" s="1"/>
      <c r="BQ1853" s="1"/>
      <c r="BR1853" s="1"/>
      <c r="BS1853" s="1"/>
      <c r="BT1853" s="1"/>
      <c r="BU1853" s="1"/>
      <c r="BV1853" s="1"/>
      <c r="BW1853" s="1"/>
      <c r="BX1853" s="1"/>
      <c r="BY1853" s="1"/>
      <c r="BZ1853" s="1"/>
      <c r="CA1853" s="1"/>
      <c r="CB1853" s="1"/>
      <c r="CC1853" s="1"/>
      <c r="CD1853" s="1"/>
      <c r="CE1853" s="1"/>
      <c r="CF1853" s="1"/>
      <c r="CG1853" s="1"/>
      <c r="CH1853" s="1"/>
      <c r="CI1853" s="1"/>
      <c r="CJ1853" s="1"/>
      <c r="CK1853" s="1"/>
      <c r="CL1853" s="1"/>
      <c r="CM1853" s="1"/>
      <c r="CN1853" s="1"/>
      <c r="CO1853" s="1"/>
      <c r="CP1853" s="1"/>
      <c r="CQ1853" s="1"/>
      <c r="CR1853" s="1"/>
      <c r="CS1853" s="1"/>
      <c r="CT1853" s="1"/>
      <c r="CU1853" s="1"/>
      <c r="CV1853" s="1"/>
      <c r="CW1853" s="1"/>
      <c r="CX1853" s="1"/>
      <c r="CY1853" s="1"/>
      <c r="CZ1853" s="1"/>
      <c r="DA1853" s="1"/>
      <c r="DB1853" s="1"/>
      <c r="DC1853" s="1"/>
      <c r="DD1853" s="1"/>
      <c r="DE1853" s="1"/>
      <c r="DF1853" s="1"/>
      <c r="DG1853" s="1"/>
      <c r="DH1853" s="1"/>
      <c r="DI1853" s="1"/>
      <c r="DJ1853" s="1"/>
      <c r="DK1853" s="1"/>
      <c r="DL1853" s="1"/>
      <c r="DM1853" s="1"/>
      <c r="DN1853" s="1"/>
      <c r="DO1853" s="1"/>
      <c r="DP1853" s="1"/>
      <c r="DQ1853" s="1"/>
      <c r="DR1853" s="1"/>
      <c r="DS1853" s="1"/>
      <c r="DT1853" s="1"/>
      <c r="DU1853" s="1"/>
      <c r="DV1853" s="1"/>
      <c r="DW1853" s="1"/>
      <c r="DX1853" s="1"/>
      <c r="DY1853" s="1"/>
      <c r="DZ1853" s="1"/>
      <c r="EA1853" s="1"/>
      <c r="EB1853" s="1"/>
      <c r="EC1853" s="1"/>
      <c r="ED1853" s="1"/>
      <c r="EE1853" s="1"/>
      <c r="EF1853" s="1"/>
      <c r="EG1853" s="1"/>
      <c r="EH1853" s="1"/>
      <c r="EI1853" s="1"/>
      <c r="EJ1853" s="1"/>
      <c r="EK1853" s="1"/>
      <c r="EL1853" s="1"/>
      <c r="EM1853" s="1"/>
      <c r="EN1853" s="1"/>
      <c r="EO1853" s="1"/>
      <c r="EP1853" s="1"/>
      <c r="EQ1853" s="1"/>
      <c r="ER1853" s="1"/>
      <c r="ES1853" s="1"/>
      <c r="ET1853" s="1"/>
      <c r="EU1853" s="1"/>
      <c r="EV1853" s="1"/>
      <c r="EW1853" s="1"/>
      <c r="EX1853" s="1"/>
    </row>
    <row r="1854" spans="1:154" x14ac:dyDescent="0.15">
      <c r="A1854" s="35"/>
      <c r="B1854" s="125"/>
      <c r="C1854" s="14"/>
      <c r="D1854" s="13"/>
      <c r="E1854" s="14"/>
      <c r="F1854" s="14"/>
      <c r="G1854" s="14"/>
      <c r="H1854" s="14"/>
      <c r="I1854" s="13"/>
      <c r="J1854" s="29"/>
      <c r="K1854" s="2"/>
      <c r="L1854" s="17"/>
      <c r="M1854" s="12"/>
      <c r="N1854" s="12"/>
      <c r="O1854" s="17"/>
      <c r="P1854" s="14"/>
      <c r="Q1854" s="14"/>
      <c r="R1854" s="14"/>
      <c r="S1854" s="20"/>
      <c r="T1854" s="14"/>
      <c r="U1854" s="4"/>
      <c r="V1854" s="29"/>
      <c r="W1854" s="10"/>
      <c r="X1854" s="10"/>
      <c r="Y1854" s="27"/>
      <c r="Z1854" s="3"/>
      <c r="AA1854" s="1"/>
      <c r="AB1854" s="10"/>
      <c r="AC1854" s="3"/>
      <c r="AD1854" s="3"/>
      <c r="AE1854" s="3"/>
      <c r="AF1854" s="10"/>
      <c r="AG1854" s="11"/>
      <c r="AH1854" s="10"/>
      <c r="AI1854" s="1"/>
      <c r="AJ1854" s="1"/>
      <c r="AK1854" s="1"/>
      <c r="AL1854" s="1"/>
      <c r="AM1854" s="1"/>
      <c r="AN1854" s="1"/>
      <c r="AO1854" s="1"/>
      <c r="AP1854" s="1"/>
      <c r="AQ1854" s="1"/>
      <c r="AR1854" s="1"/>
      <c r="AS1854" s="1"/>
      <c r="AT1854" s="1"/>
      <c r="AU1854" s="1"/>
      <c r="AV1854" s="1"/>
      <c r="AW1854" s="1"/>
      <c r="AX1854" s="1"/>
      <c r="AY1854" s="1"/>
      <c r="AZ1854" s="1"/>
      <c r="BA1854" s="1"/>
      <c r="BB1854" s="1"/>
      <c r="BC1854" s="1"/>
      <c r="BD1854" s="1"/>
      <c r="BE1854" s="1"/>
      <c r="BF1854" s="1"/>
      <c r="BG1854" s="1"/>
      <c r="BH1854" s="1"/>
      <c r="BI1854" s="1"/>
      <c r="BJ1854" s="1"/>
      <c r="BK1854" s="1"/>
      <c r="BL1854" s="1"/>
      <c r="BM1854" s="1"/>
      <c r="BN1854" s="1"/>
      <c r="BO1854" s="1"/>
      <c r="BP1854" s="1"/>
      <c r="BQ1854" s="1"/>
      <c r="BR1854" s="1"/>
      <c r="BS1854" s="1"/>
      <c r="BT1854" s="1"/>
      <c r="BU1854" s="1"/>
      <c r="BV1854" s="1"/>
      <c r="BW1854" s="1"/>
      <c r="BX1854" s="1"/>
      <c r="BY1854" s="1"/>
      <c r="BZ1854" s="1"/>
      <c r="CA1854" s="1"/>
      <c r="CB1854" s="1"/>
      <c r="CC1854" s="1"/>
      <c r="CD1854" s="1"/>
      <c r="CE1854" s="1"/>
      <c r="CF1854" s="1"/>
      <c r="CG1854" s="1"/>
      <c r="CH1854" s="1"/>
      <c r="CI1854" s="1"/>
      <c r="CJ1854" s="1"/>
      <c r="CK1854" s="1"/>
      <c r="CL1854" s="1"/>
      <c r="CM1854" s="1"/>
      <c r="CN1854" s="1"/>
      <c r="CO1854" s="1"/>
      <c r="CP1854" s="1"/>
      <c r="CQ1854" s="1"/>
      <c r="CR1854" s="1"/>
      <c r="CS1854" s="1"/>
      <c r="CT1854" s="1"/>
      <c r="CU1854" s="1"/>
      <c r="CV1854" s="1"/>
      <c r="CW1854" s="1"/>
      <c r="CX1854" s="1"/>
      <c r="CY1854" s="1"/>
      <c r="CZ1854" s="1"/>
      <c r="DA1854" s="1"/>
      <c r="DB1854" s="1"/>
      <c r="DC1854" s="1"/>
      <c r="DD1854" s="1"/>
      <c r="DE1854" s="1"/>
      <c r="DF1854" s="1"/>
      <c r="DG1854" s="1"/>
      <c r="DH1854" s="1"/>
      <c r="DI1854" s="1"/>
      <c r="DJ1854" s="1"/>
      <c r="DK1854" s="1"/>
      <c r="DL1854" s="1"/>
      <c r="DM1854" s="1"/>
      <c r="DN1854" s="1"/>
      <c r="DO1854" s="1"/>
      <c r="DP1854" s="1"/>
      <c r="DQ1854" s="1"/>
      <c r="DR1854" s="1"/>
      <c r="DS1854" s="1"/>
      <c r="DT1854" s="1"/>
      <c r="DU1854" s="1"/>
      <c r="DV1854" s="1"/>
      <c r="DW1854" s="1"/>
      <c r="DX1854" s="1"/>
      <c r="DY1854" s="1"/>
      <c r="DZ1854" s="1"/>
      <c r="EA1854" s="1"/>
      <c r="EB1854" s="1"/>
      <c r="EC1854" s="1"/>
      <c r="ED1854" s="1"/>
      <c r="EE1854" s="1"/>
      <c r="EF1854" s="1"/>
      <c r="EG1854" s="1"/>
      <c r="EH1854" s="1"/>
      <c r="EI1854" s="1"/>
      <c r="EJ1854" s="1"/>
      <c r="EK1854" s="1"/>
      <c r="EL1854" s="1"/>
      <c r="EM1854" s="1"/>
      <c r="EN1854" s="1"/>
      <c r="EO1854" s="1"/>
      <c r="EP1854" s="1"/>
      <c r="EQ1854" s="1"/>
      <c r="ER1854" s="1"/>
      <c r="ES1854" s="1"/>
      <c r="ET1854" s="1"/>
      <c r="EU1854" s="1"/>
      <c r="EV1854" s="1"/>
      <c r="EW1854" s="1"/>
      <c r="EX1854" s="1"/>
    </row>
    <row r="1855" spans="1:154" x14ac:dyDescent="0.15">
      <c r="A1855" s="35"/>
      <c r="B1855" s="125"/>
      <c r="C1855" s="14"/>
      <c r="D1855" s="13"/>
      <c r="E1855" s="14"/>
      <c r="F1855" s="14"/>
      <c r="G1855" s="14"/>
      <c r="H1855" s="14"/>
      <c r="I1855" s="13"/>
      <c r="J1855" s="29"/>
      <c r="K1855" s="2"/>
      <c r="L1855" s="17"/>
      <c r="M1855" s="12"/>
      <c r="N1855" s="12"/>
      <c r="O1855" s="17"/>
      <c r="P1855" s="14"/>
      <c r="Q1855" s="14"/>
      <c r="R1855" s="14"/>
      <c r="S1855" s="20"/>
      <c r="T1855" s="14"/>
      <c r="U1855" s="4"/>
      <c r="V1855" s="29"/>
      <c r="W1855" s="10"/>
      <c r="X1855" s="10"/>
      <c r="Y1855" s="27"/>
      <c r="Z1855" s="3"/>
      <c r="AA1855" s="1"/>
      <c r="AB1855" s="10"/>
      <c r="AC1855" s="3"/>
      <c r="AD1855" s="3"/>
      <c r="AE1855" s="3"/>
      <c r="AF1855" s="10"/>
      <c r="AG1855" s="11"/>
      <c r="AH1855" s="10"/>
      <c r="AI1855" s="1"/>
      <c r="AJ1855" s="1"/>
      <c r="AK1855" s="1"/>
      <c r="AL1855" s="1"/>
      <c r="AM1855" s="1"/>
      <c r="AN1855" s="1"/>
      <c r="AO1855" s="1"/>
      <c r="AP1855" s="1"/>
      <c r="AQ1855" s="1"/>
      <c r="AR1855" s="1"/>
      <c r="AS1855" s="1"/>
      <c r="AT1855" s="1"/>
      <c r="AU1855" s="1"/>
      <c r="AV1855" s="1"/>
      <c r="AW1855" s="1"/>
      <c r="AX1855" s="1"/>
      <c r="AY1855" s="1"/>
      <c r="AZ1855" s="1"/>
      <c r="BA1855" s="1"/>
      <c r="BB1855" s="1"/>
      <c r="BC1855" s="1"/>
      <c r="BD1855" s="1"/>
      <c r="BE1855" s="1"/>
      <c r="BF1855" s="1"/>
      <c r="BG1855" s="1"/>
      <c r="BH1855" s="1"/>
      <c r="BI1855" s="1"/>
      <c r="BJ1855" s="1"/>
      <c r="BK1855" s="1"/>
      <c r="BL1855" s="1"/>
      <c r="BM1855" s="1"/>
      <c r="BN1855" s="1"/>
      <c r="BO1855" s="1"/>
      <c r="BP1855" s="1"/>
      <c r="BQ1855" s="1"/>
      <c r="BR1855" s="1"/>
      <c r="BS1855" s="1"/>
      <c r="BT1855" s="1"/>
      <c r="BU1855" s="1"/>
      <c r="BV1855" s="1"/>
      <c r="BW1855" s="1"/>
      <c r="BX1855" s="1"/>
      <c r="BY1855" s="1"/>
      <c r="BZ1855" s="1"/>
      <c r="CA1855" s="1"/>
      <c r="CB1855" s="1"/>
      <c r="CC1855" s="1"/>
      <c r="CD1855" s="1"/>
      <c r="CE1855" s="1"/>
      <c r="CF1855" s="1"/>
      <c r="CG1855" s="1"/>
      <c r="CH1855" s="1"/>
      <c r="CI1855" s="1"/>
      <c r="CJ1855" s="1"/>
      <c r="CK1855" s="1"/>
      <c r="CL1855" s="1"/>
      <c r="CM1855" s="1"/>
      <c r="CN1855" s="1"/>
      <c r="CO1855" s="1"/>
      <c r="CP1855" s="1"/>
      <c r="CQ1855" s="1"/>
      <c r="CR1855" s="1"/>
      <c r="CS1855" s="1"/>
      <c r="CT1855" s="1"/>
      <c r="CU1855" s="1"/>
      <c r="CV1855" s="1"/>
      <c r="CW1855" s="1"/>
      <c r="CX1855" s="1"/>
      <c r="CY1855" s="1"/>
      <c r="CZ1855" s="1"/>
      <c r="DA1855" s="1"/>
      <c r="DB1855" s="1"/>
      <c r="DC1855" s="1"/>
      <c r="DD1855" s="1"/>
      <c r="DE1855" s="1"/>
      <c r="DF1855" s="1"/>
      <c r="DG1855" s="1"/>
      <c r="DH1855" s="1"/>
      <c r="DI1855" s="1"/>
      <c r="DJ1855" s="1"/>
      <c r="DK1855" s="1"/>
      <c r="DL1855" s="1"/>
      <c r="DM1855" s="1"/>
      <c r="DN1855" s="1"/>
      <c r="DO1855" s="1"/>
      <c r="DP1855" s="1"/>
      <c r="DQ1855" s="1"/>
      <c r="DR1855" s="1"/>
      <c r="DS1855" s="1"/>
      <c r="DT1855" s="1"/>
      <c r="DU1855" s="1"/>
      <c r="DV1855" s="1"/>
      <c r="DW1855" s="1"/>
      <c r="DX1855" s="1"/>
      <c r="DY1855" s="1"/>
      <c r="DZ1855" s="1"/>
      <c r="EA1855" s="1"/>
      <c r="EB1855" s="1"/>
      <c r="EC1855" s="1"/>
      <c r="ED1855" s="1"/>
      <c r="EE1855" s="1"/>
      <c r="EF1855" s="1"/>
      <c r="EG1855" s="1"/>
      <c r="EH1855" s="1"/>
      <c r="EI1855" s="1"/>
      <c r="EJ1855" s="1"/>
      <c r="EK1855" s="1"/>
      <c r="EL1855" s="1"/>
      <c r="EM1855" s="1"/>
      <c r="EN1855" s="1"/>
      <c r="EO1855" s="1"/>
      <c r="EP1855" s="1"/>
      <c r="EQ1855" s="1"/>
      <c r="ER1855" s="1"/>
      <c r="ES1855" s="1"/>
      <c r="ET1855" s="1"/>
      <c r="EU1855" s="1"/>
      <c r="EV1855" s="1"/>
      <c r="EW1855" s="1"/>
      <c r="EX1855" s="1"/>
    </row>
    <row r="1856" spans="1:154" x14ac:dyDescent="0.15">
      <c r="A1856" s="35"/>
      <c r="B1856" s="125"/>
      <c r="C1856" s="14"/>
      <c r="D1856" s="13"/>
      <c r="E1856" s="14"/>
      <c r="F1856" s="14"/>
      <c r="G1856" s="14"/>
      <c r="H1856" s="14"/>
      <c r="I1856" s="13"/>
      <c r="J1856" s="29"/>
      <c r="K1856" s="2"/>
      <c r="L1856" s="17"/>
      <c r="M1856" s="12"/>
      <c r="N1856" s="12"/>
      <c r="O1856" s="17"/>
      <c r="P1856" s="14"/>
      <c r="Q1856" s="14"/>
      <c r="R1856" s="14"/>
      <c r="S1856" s="20"/>
      <c r="T1856" s="14"/>
      <c r="U1856" s="4"/>
      <c r="V1856" s="29"/>
      <c r="W1856" s="10"/>
      <c r="X1856" s="10"/>
      <c r="Y1856" s="27"/>
      <c r="Z1856" s="3"/>
      <c r="AA1856" s="1"/>
      <c r="AB1856" s="10"/>
      <c r="AC1856" s="3"/>
      <c r="AD1856" s="3"/>
      <c r="AE1856" s="3"/>
      <c r="AF1856" s="10"/>
      <c r="AG1856" s="11"/>
      <c r="AH1856" s="10"/>
      <c r="AI1856" s="1"/>
      <c r="AJ1856" s="1"/>
      <c r="AK1856" s="1"/>
      <c r="AL1856" s="1"/>
      <c r="AM1856" s="1"/>
      <c r="AN1856" s="1"/>
      <c r="AO1856" s="1"/>
      <c r="AP1856" s="1"/>
      <c r="AQ1856" s="1"/>
      <c r="AR1856" s="1"/>
      <c r="AS1856" s="1"/>
      <c r="AT1856" s="1"/>
      <c r="AU1856" s="1"/>
      <c r="AV1856" s="1"/>
      <c r="AW1856" s="1"/>
      <c r="AX1856" s="1"/>
      <c r="AY1856" s="1"/>
      <c r="AZ1856" s="1"/>
      <c r="BA1856" s="1"/>
      <c r="BB1856" s="1"/>
      <c r="BC1856" s="1"/>
      <c r="BD1856" s="1"/>
      <c r="BE1856" s="1"/>
      <c r="BF1856" s="1"/>
      <c r="BG1856" s="1"/>
      <c r="BH1856" s="1"/>
      <c r="BI1856" s="1"/>
      <c r="BJ1856" s="1"/>
      <c r="BK1856" s="1"/>
      <c r="BL1856" s="1"/>
      <c r="BM1856" s="1"/>
      <c r="BN1856" s="1"/>
      <c r="BO1856" s="1"/>
      <c r="BP1856" s="1"/>
      <c r="BQ1856" s="1"/>
      <c r="BR1856" s="1"/>
      <c r="BS1856" s="1"/>
      <c r="BT1856" s="1"/>
      <c r="BU1856" s="1"/>
      <c r="BV1856" s="1"/>
      <c r="BW1856" s="1"/>
      <c r="BX1856" s="1"/>
      <c r="BY1856" s="1"/>
      <c r="BZ1856" s="1"/>
      <c r="CA1856" s="1"/>
      <c r="CB1856" s="1"/>
      <c r="CC1856" s="1"/>
      <c r="CD1856" s="1"/>
      <c r="CE1856" s="1"/>
      <c r="CF1856" s="1"/>
      <c r="CG1856" s="1"/>
      <c r="CH1856" s="1"/>
      <c r="CI1856" s="1"/>
      <c r="CJ1856" s="1"/>
      <c r="CK1856" s="1"/>
      <c r="CL1856" s="1"/>
      <c r="CM1856" s="1"/>
      <c r="CN1856" s="1"/>
      <c r="CO1856" s="1"/>
      <c r="CP1856" s="1"/>
      <c r="CQ1856" s="1"/>
      <c r="CR1856" s="1"/>
      <c r="CS1856" s="1"/>
      <c r="CT1856" s="1"/>
      <c r="CU1856" s="1"/>
      <c r="CV1856" s="1"/>
      <c r="CW1856" s="1"/>
      <c r="CX1856" s="1"/>
      <c r="CY1856" s="1"/>
      <c r="CZ1856" s="1"/>
      <c r="DA1856" s="1"/>
      <c r="DB1856" s="1"/>
      <c r="DC1856" s="1"/>
      <c r="DD1856" s="1"/>
      <c r="DE1856" s="1"/>
      <c r="DF1856" s="1"/>
      <c r="DG1856" s="1"/>
      <c r="DH1856" s="1"/>
      <c r="DI1856" s="1"/>
      <c r="DJ1856" s="1"/>
      <c r="DK1856" s="1"/>
      <c r="DL1856" s="1"/>
      <c r="DM1856" s="1"/>
      <c r="DN1856" s="1"/>
      <c r="DO1856" s="1"/>
      <c r="DP1856" s="1"/>
      <c r="DQ1856" s="1"/>
      <c r="DR1856" s="1"/>
      <c r="DS1856" s="1"/>
      <c r="DT1856" s="1"/>
      <c r="DU1856" s="1"/>
      <c r="DV1856" s="1"/>
      <c r="DW1856" s="1"/>
      <c r="DX1856" s="1"/>
      <c r="DY1856" s="1"/>
      <c r="DZ1856" s="1"/>
      <c r="EA1856" s="1"/>
      <c r="EB1856" s="1"/>
      <c r="EC1856" s="1"/>
      <c r="ED1856" s="1"/>
      <c r="EE1856" s="1"/>
      <c r="EF1856" s="1"/>
      <c r="EG1856" s="1"/>
      <c r="EH1856" s="1"/>
      <c r="EI1856" s="1"/>
      <c r="EJ1856" s="1"/>
      <c r="EK1856" s="1"/>
      <c r="EL1856" s="1"/>
      <c r="EM1856" s="1"/>
      <c r="EN1856" s="1"/>
      <c r="EO1856" s="1"/>
      <c r="EP1856" s="1"/>
      <c r="EQ1856" s="1"/>
      <c r="ER1856" s="1"/>
      <c r="ES1856" s="1"/>
      <c r="ET1856" s="1"/>
      <c r="EU1856" s="1"/>
      <c r="EV1856" s="1"/>
      <c r="EW1856" s="1"/>
      <c r="EX1856" s="1"/>
    </row>
    <row r="1857" spans="1:154" x14ac:dyDescent="0.15">
      <c r="A1857" s="35"/>
      <c r="B1857" s="125"/>
      <c r="C1857" s="14"/>
      <c r="D1857" s="13"/>
      <c r="E1857" s="14"/>
      <c r="F1857" s="14"/>
      <c r="G1857" s="14"/>
      <c r="H1857" s="14"/>
      <c r="I1857" s="13"/>
      <c r="J1857" s="29"/>
      <c r="K1857" s="2"/>
      <c r="L1857" s="17"/>
      <c r="M1857" s="12"/>
      <c r="N1857" s="12"/>
      <c r="O1857" s="17"/>
      <c r="P1857" s="14"/>
      <c r="Q1857" s="14"/>
      <c r="R1857" s="14"/>
      <c r="S1857" s="20"/>
      <c r="T1857" s="14"/>
      <c r="U1857" s="4"/>
      <c r="V1857" s="29"/>
      <c r="W1857" s="10"/>
      <c r="X1857" s="10"/>
      <c r="Y1857" s="27"/>
      <c r="Z1857" s="3"/>
      <c r="AA1857" s="1"/>
      <c r="AB1857" s="10"/>
      <c r="AC1857" s="3"/>
      <c r="AD1857" s="3"/>
      <c r="AE1857" s="3"/>
      <c r="AF1857" s="10"/>
      <c r="AG1857" s="11"/>
      <c r="AH1857" s="10"/>
      <c r="AI1857" s="1"/>
      <c r="AJ1857" s="1"/>
      <c r="AK1857" s="1"/>
      <c r="AL1857" s="1"/>
      <c r="AM1857" s="1"/>
      <c r="AN1857" s="1"/>
      <c r="AO1857" s="1"/>
      <c r="AP1857" s="1"/>
      <c r="AQ1857" s="1"/>
      <c r="AR1857" s="1"/>
      <c r="AS1857" s="1"/>
      <c r="AT1857" s="1"/>
      <c r="AU1857" s="1"/>
      <c r="AV1857" s="1"/>
      <c r="AW1857" s="1"/>
      <c r="AX1857" s="1"/>
      <c r="AY1857" s="1"/>
      <c r="AZ1857" s="1"/>
      <c r="BA1857" s="1"/>
      <c r="BB1857" s="1"/>
      <c r="BC1857" s="1"/>
      <c r="BD1857" s="1"/>
      <c r="BE1857" s="1"/>
      <c r="BF1857" s="1"/>
      <c r="BG1857" s="1"/>
      <c r="BH1857" s="1"/>
      <c r="BI1857" s="1"/>
      <c r="BJ1857" s="1"/>
      <c r="BK1857" s="1"/>
      <c r="BL1857" s="1"/>
      <c r="BM1857" s="1"/>
      <c r="BN1857" s="1"/>
      <c r="BO1857" s="1"/>
      <c r="BP1857" s="1"/>
      <c r="BQ1857" s="1"/>
      <c r="BR1857" s="1"/>
      <c r="BS1857" s="1"/>
      <c r="BT1857" s="1"/>
      <c r="BU1857" s="1"/>
      <c r="BV1857" s="1"/>
      <c r="BW1857" s="1"/>
      <c r="BX1857" s="1"/>
      <c r="BY1857" s="1"/>
      <c r="BZ1857" s="1"/>
      <c r="CA1857" s="1"/>
      <c r="CB1857" s="1"/>
      <c r="CC1857" s="1"/>
      <c r="CD1857" s="1"/>
      <c r="CE1857" s="1"/>
      <c r="CF1857" s="1"/>
      <c r="CG1857" s="1"/>
      <c r="CH1857" s="1"/>
      <c r="CI1857" s="1"/>
      <c r="CJ1857" s="1"/>
      <c r="CK1857" s="1"/>
      <c r="CL1857" s="1"/>
      <c r="CM1857" s="1"/>
      <c r="CN1857" s="1"/>
      <c r="CO1857" s="1"/>
      <c r="CP1857" s="1"/>
      <c r="CQ1857" s="1"/>
      <c r="CR1857" s="1"/>
      <c r="CS1857" s="1"/>
      <c r="CT1857" s="1"/>
      <c r="CU1857" s="1"/>
      <c r="CV1857" s="1"/>
      <c r="CW1857" s="1"/>
      <c r="CX1857" s="1"/>
      <c r="CY1857" s="1"/>
      <c r="CZ1857" s="1"/>
      <c r="DA1857" s="1"/>
      <c r="DB1857" s="1"/>
      <c r="DC1857" s="1"/>
      <c r="DD1857" s="1"/>
      <c r="DE1857" s="1"/>
      <c r="DF1857" s="1"/>
      <c r="DG1857" s="1"/>
      <c r="DH1857" s="1"/>
      <c r="DI1857" s="1"/>
      <c r="DJ1857" s="1"/>
      <c r="DK1857" s="1"/>
      <c r="DL1857" s="1"/>
      <c r="DM1857" s="1"/>
      <c r="DN1857" s="1"/>
      <c r="DO1857" s="1"/>
      <c r="DP1857" s="1"/>
      <c r="DQ1857" s="1"/>
      <c r="DR1857" s="1"/>
      <c r="DS1857" s="1"/>
      <c r="DT1857" s="1"/>
      <c r="DU1857" s="1"/>
      <c r="DV1857" s="1"/>
      <c r="DW1857" s="1"/>
      <c r="DX1857" s="1"/>
      <c r="DY1857" s="1"/>
      <c r="DZ1857" s="1"/>
      <c r="EA1857" s="1"/>
      <c r="EB1857" s="1"/>
      <c r="EC1857" s="1"/>
      <c r="ED1857" s="1"/>
      <c r="EE1857" s="1"/>
      <c r="EF1857" s="1"/>
      <c r="EG1857" s="1"/>
      <c r="EH1857" s="1"/>
      <c r="EI1857" s="1"/>
      <c r="EJ1857" s="1"/>
      <c r="EK1857" s="1"/>
      <c r="EL1857" s="1"/>
      <c r="EM1857" s="1"/>
      <c r="EN1857" s="1"/>
      <c r="EO1857" s="1"/>
      <c r="EP1857" s="1"/>
      <c r="EQ1857" s="1"/>
      <c r="ER1857" s="1"/>
      <c r="ES1857" s="1"/>
      <c r="ET1857" s="1"/>
      <c r="EU1857" s="1"/>
      <c r="EV1857" s="1"/>
      <c r="EW1857" s="1"/>
      <c r="EX1857" s="1"/>
    </row>
    <row r="1858" spans="1:154" x14ac:dyDescent="0.15">
      <c r="A1858" s="35"/>
      <c r="B1858" s="125"/>
      <c r="C1858" s="14"/>
      <c r="D1858" s="13"/>
      <c r="E1858" s="14"/>
      <c r="F1858" s="14"/>
      <c r="G1858" s="14"/>
      <c r="H1858" s="14"/>
      <c r="I1858" s="13"/>
      <c r="J1858" s="29"/>
      <c r="K1858" s="2"/>
      <c r="L1858" s="17"/>
      <c r="M1858" s="12"/>
      <c r="N1858" s="12"/>
      <c r="O1858" s="17"/>
      <c r="P1858" s="14"/>
      <c r="Q1858" s="14"/>
      <c r="R1858" s="14"/>
      <c r="S1858" s="20"/>
      <c r="T1858" s="14"/>
      <c r="U1858" s="4"/>
      <c r="V1858" s="29"/>
      <c r="W1858" s="10"/>
      <c r="X1858" s="10"/>
      <c r="Y1858" s="27"/>
      <c r="Z1858" s="3"/>
      <c r="AA1858" s="1"/>
      <c r="AB1858" s="10"/>
      <c r="AC1858" s="3"/>
      <c r="AD1858" s="3"/>
      <c r="AE1858" s="3"/>
      <c r="AF1858" s="10"/>
      <c r="AG1858" s="11"/>
      <c r="AH1858" s="10"/>
      <c r="AI1858" s="1"/>
      <c r="AJ1858" s="1"/>
      <c r="AK1858" s="1"/>
      <c r="AL1858" s="1"/>
      <c r="AM1858" s="1"/>
      <c r="AN1858" s="1"/>
      <c r="AO1858" s="1"/>
      <c r="AP1858" s="1"/>
      <c r="AQ1858" s="1"/>
      <c r="AR1858" s="1"/>
      <c r="AS1858" s="1"/>
      <c r="AT1858" s="1"/>
      <c r="AU1858" s="1"/>
      <c r="AV1858" s="1"/>
      <c r="AW1858" s="1"/>
      <c r="AX1858" s="1"/>
      <c r="AY1858" s="1"/>
      <c r="AZ1858" s="1"/>
      <c r="BA1858" s="1"/>
      <c r="BB1858" s="1"/>
      <c r="BC1858" s="1"/>
      <c r="BD1858" s="1"/>
      <c r="BE1858" s="1"/>
      <c r="BF1858" s="1"/>
      <c r="BG1858" s="1"/>
      <c r="BH1858" s="1"/>
      <c r="BI1858" s="1"/>
      <c r="BJ1858" s="1"/>
      <c r="BK1858" s="1"/>
      <c r="BL1858" s="1"/>
      <c r="BM1858" s="1"/>
      <c r="BN1858" s="1"/>
      <c r="BO1858" s="1"/>
      <c r="BP1858" s="1"/>
      <c r="BQ1858" s="1"/>
      <c r="BR1858" s="1"/>
      <c r="BS1858" s="1"/>
      <c r="BT1858" s="1"/>
      <c r="BU1858" s="1"/>
      <c r="BV1858" s="1"/>
      <c r="BW1858" s="1"/>
      <c r="BX1858" s="1"/>
      <c r="BY1858" s="1"/>
      <c r="BZ1858" s="1"/>
      <c r="CA1858" s="1"/>
      <c r="CB1858" s="1"/>
      <c r="CC1858" s="1"/>
      <c r="CD1858" s="1"/>
      <c r="CE1858" s="1"/>
      <c r="CF1858" s="1"/>
      <c r="CG1858" s="1"/>
      <c r="CH1858" s="1"/>
      <c r="CI1858" s="1"/>
      <c r="CJ1858" s="1"/>
      <c r="CK1858" s="1"/>
      <c r="CL1858" s="1"/>
      <c r="CM1858" s="1"/>
      <c r="CN1858" s="1"/>
      <c r="CO1858" s="1"/>
      <c r="CP1858" s="1"/>
      <c r="CQ1858" s="1"/>
      <c r="CR1858" s="1"/>
      <c r="CS1858" s="1"/>
      <c r="CT1858" s="1"/>
      <c r="CU1858" s="1"/>
      <c r="CV1858" s="1"/>
      <c r="CW1858" s="1"/>
      <c r="CX1858" s="1"/>
      <c r="CY1858" s="1"/>
      <c r="CZ1858" s="1"/>
      <c r="DA1858" s="1"/>
      <c r="DB1858" s="1"/>
      <c r="DC1858" s="1"/>
      <c r="DD1858" s="1"/>
      <c r="DE1858" s="1"/>
      <c r="DF1858" s="1"/>
      <c r="DG1858" s="1"/>
      <c r="DH1858" s="1"/>
      <c r="DI1858" s="1"/>
      <c r="DJ1858" s="1"/>
      <c r="DK1858" s="1"/>
      <c r="DL1858" s="1"/>
      <c r="DM1858" s="1"/>
      <c r="DN1858" s="1"/>
      <c r="DO1858" s="1"/>
      <c r="DP1858" s="1"/>
      <c r="DQ1858" s="1"/>
      <c r="DR1858" s="1"/>
      <c r="DS1858" s="1"/>
      <c r="DT1858" s="1"/>
      <c r="DU1858" s="1"/>
      <c r="DV1858" s="1"/>
      <c r="DW1858" s="1"/>
      <c r="DX1858" s="1"/>
      <c r="DY1858" s="1"/>
      <c r="DZ1858" s="1"/>
      <c r="EA1858" s="1"/>
      <c r="EB1858" s="1"/>
      <c r="EC1858" s="1"/>
      <c r="ED1858" s="1"/>
      <c r="EE1858" s="1"/>
      <c r="EF1858" s="1"/>
      <c r="EG1858" s="1"/>
      <c r="EH1858" s="1"/>
      <c r="EI1858" s="1"/>
      <c r="EJ1858" s="1"/>
      <c r="EK1858" s="1"/>
      <c r="EL1858" s="1"/>
      <c r="EM1858" s="1"/>
      <c r="EN1858" s="1"/>
      <c r="EO1858" s="1"/>
      <c r="EP1858" s="1"/>
      <c r="EQ1858" s="1"/>
      <c r="ER1858" s="1"/>
      <c r="ES1858" s="1"/>
      <c r="ET1858" s="1"/>
      <c r="EU1858" s="1"/>
      <c r="EV1858" s="1"/>
      <c r="EW1858" s="1"/>
      <c r="EX1858" s="1"/>
    </row>
    <row r="1859" spans="1:154" x14ac:dyDescent="0.15">
      <c r="A1859" s="35"/>
      <c r="B1859" s="125"/>
      <c r="C1859" s="14"/>
      <c r="D1859" s="13"/>
      <c r="E1859" s="14"/>
      <c r="F1859" s="14"/>
      <c r="G1859" s="14"/>
      <c r="H1859" s="14"/>
      <c r="I1859" s="13"/>
      <c r="J1859" s="29"/>
      <c r="K1859" s="2"/>
      <c r="L1859" s="17"/>
      <c r="M1859" s="12"/>
      <c r="N1859" s="12"/>
      <c r="O1859" s="17"/>
      <c r="P1859" s="14"/>
      <c r="Q1859" s="14"/>
      <c r="R1859" s="14"/>
      <c r="S1859" s="20"/>
      <c r="T1859" s="14"/>
      <c r="U1859" s="4"/>
      <c r="V1859" s="29"/>
      <c r="W1859" s="10"/>
      <c r="X1859" s="10"/>
      <c r="Y1859" s="27"/>
      <c r="Z1859" s="3"/>
      <c r="AA1859" s="1"/>
      <c r="AB1859" s="10"/>
      <c r="AC1859" s="3"/>
      <c r="AD1859" s="3"/>
      <c r="AE1859" s="3"/>
      <c r="AF1859" s="10"/>
      <c r="AG1859" s="11"/>
      <c r="AH1859" s="10"/>
      <c r="AI1859" s="1"/>
      <c r="AJ1859" s="1"/>
      <c r="AK1859" s="1"/>
      <c r="AL1859" s="1"/>
      <c r="AM1859" s="1"/>
      <c r="AN1859" s="1"/>
      <c r="AO1859" s="1"/>
      <c r="AP1859" s="1"/>
      <c r="AQ1859" s="1"/>
      <c r="AR1859" s="1"/>
      <c r="AS1859" s="1"/>
      <c r="AT1859" s="1"/>
      <c r="AU1859" s="1"/>
      <c r="AV1859" s="1"/>
      <c r="AW1859" s="1"/>
      <c r="AX1859" s="1"/>
      <c r="AY1859" s="1"/>
      <c r="AZ1859" s="1"/>
      <c r="BA1859" s="1"/>
      <c r="BB1859" s="1"/>
      <c r="BC1859" s="1"/>
      <c r="BD1859" s="1"/>
      <c r="BE1859" s="1"/>
      <c r="BF1859" s="1"/>
      <c r="BG1859" s="1"/>
      <c r="BH1859" s="1"/>
      <c r="BI1859" s="1"/>
      <c r="BJ1859" s="1"/>
      <c r="BK1859" s="1"/>
      <c r="BL1859" s="1"/>
      <c r="BM1859" s="1"/>
      <c r="BN1859" s="1"/>
      <c r="BO1859" s="1"/>
      <c r="BP1859" s="1"/>
      <c r="BQ1859" s="1"/>
      <c r="BR1859" s="1"/>
      <c r="BS1859" s="1"/>
      <c r="BT1859" s="1"/>
      <c r="BU1859" s="1"/>
      <c r="BV1859" s="1"/>
      <c r="BW1859" s="1"/>
      <c r="BX1859" s="1"/>
      <c r="BY1859" s="1"/>
      <c r="BZ1859" s="1"/>
      <c r="CA1859" s="1"/>
      <c r="CB1859" s="1"/>
      <c r="CC1859" s="1"/>
      <c r="CD1859" s="1"/>
      <c r="CE1859" s="1"/>
      <c r="CF1859" s="1"/>
      <c r="CG1859" s="1"/>
      <c r="CH1859" s="1"/>
      <c r="CI1859" s="1"/>
      <c r="CJ1859" s="1"/>
      <c r="CK1859" s="1"/>
      <c r="CL1859" s="1"/>
      <c r="CM1859" s="1"/>
      <c r="CN1859" s="1"/>
      <c r="CO1859" s="1"/>
      <c r="CP1859" s="1"/>
      <c r="CQ1859" s="1"/>
      <c r="CR1859" s="1"/>
      <c r="CS1859" s="1"/>
      <c r="CT1859" s="1"/>
      <c r="CU1859" s="1"/>
      <c r="CV1859" s="1"/>
      <c r="CW1859" s="1"/>
      <c r="CX1859" s="1"/>
      <c r="CY1859" s="1"/>
      <c r="CZ1859" s="1"/>
      <c r="DA1859" s="1"/>
      <c r="DB1859" s="1"/>
      <c r="DC1859" s="1"/>
      <c r="DD1859" s="1"/>
      <c r="DE1859" s="1"/>
      <c r="DF1859" s="1"/>
      <c r="DG1859" s="1"/>
      <c r="DH1859" s="1"/>
      <c r="DI1859" s="1"/>
      <c r="DJ1859" s="1"/>
      <c r="DK1859" s="1"/>
      <c r="DL1859" s="1"/>
      <c r="DM1859" s="1"/>
      <c r="DN1859" s="1"/>
      <c r="DO1859" s="1"/>
      <c r="DP1859" s="1"/>
      <c r="DQ1859" s="1"/>
      <c r="DR1859" s="1"/>
      <c r="DS1859" s="1"/>
      <c r="DT1859" s="1"/>
      <c r="DU1859" s="1"/>
      <c r="DV1859" s="1"/>
      <c r="DW1859" s="1"/>
      <c r="DX1859" s="1"/>
      <c r="DY1859" s="1"/>
      <c r="DZ1859" s="1"/>
      <c r="EA1859" s="1"/>
      <c r="EB1859" s="1"/>
      <c r="EC1859" s="1"/>
      <c r="ED1859" s="1"/>
      <c r="EE1859" s="1"/>
      <c r="EF1859" s="1"/>
      <c r="EG1859" s="1"/>
      <c r="EH1859" s="1"/>
      <c r="EI1859" s="1"/>
      <c r="EJ1859" s="1"/>
      <c r="EK1859" s="1"/>
      <c r="EL1859" s="1"/>
      <c r="EM1859" s="1"/>
      <c r="EN1859" s="1"/>
      <c r="EO1859" s="1"/>
      <c r="EP1859" s="1"/>
      <c r="EQ1859" s="1"/>
      <c r="ER1859" s="1"/>
      <c r="ES1859" s="1"/>
      <c r="ET1859" s="1"/>
      <c r="EU1859" s="1"/>
      <c r="EV1859" s="1"/>
      <c r="EW1859" s="1"/>
      <c r="EX1859" s="1"/>
    </row>
    <row r="1860" spans="1:154" x14ac:dyDescent="0.15">
      <c r="A1860" s="35"/>
      <c r="B1860" s="125"/>
      <c r="C1860" s="14"/>
      <c r="D1860" s="13"/>
      <c r="E1860" s="14"/>
      <c r="F1860" s="14"/>
      <c r="G1860" s="14"/>
      <c r="H1860" s="14"/>
      <c r="I1860" s="13"/>
      <c r="J1860" s="29"/>
      <c r="K1860" s="2"/>
      <c r="L1860" s="17"/>
      <c r="M1860" s="12"/>
      <c r="N1860" s="12"/>
      <c r="O1860" s="17"/>
      <c r="P1860" s="14"/>
      <c r="Q1860" s="14"/>
      <c r="R1860" s="14"/>
      <c r="S1860" s="20"/>
      <c r="T1860" s="14"/>
      <c r="U1860" s="4"/>
      <c r="V1860" s="29"/>
      <c r="W1860" s="10"/>
      <c r="X1860" s="10"/>
      <c r="Y1860" s="27"/>
      <c r="Z1860" s="3"/>
      <c r="AA1860" s="1"/>
      <c r="AB1860" s="10"/>
      <c r="AC1860" s="3"/>
      <c r="AD1860" s="3"/>
      <c r="AE1860" s="3"/>
      <c r="AF1860" s="10"/>
      <c r="AG1860" s="11"/>
      <c r="AH1860" s="10"/>
      <c r="AI1860" s="1"/>
      <c r="AJ1860" s="1"/>
      <c r="AK1860" s="1"/>
      <c r="AL1860" s="1"/>
      <c r="AM1860" s="1"/>
      <c r="AN1860" s="1"/>
      <c r="AO1860" s="1"/>
      <c r="AP1860" s="1"/>
      <c r="AQ1860" s="1"/>
      <c r="AR1860" s="1"/>
      <c r="AS1860" s="1"/>
      <c r="AT1860" s="1"/>
      <c r="AU1860" s="1"/>
      <c r="AV1860" s="1"/>
      <c r="AW1860" s="1"/>
      <c r="AX1860" s="1"/>
      <c r="AY1860" s="1"/>
      <c r="AZ1860" s="1"/>
      <c r="BA1860" s="1"/>
      <c r="BB1860" s="1"/>
      <c r="BC1860" s="1"/>
      <c r="BD1860" s="1"/>
      <c r="BE1860" s="1"/>
      <c r="BF1860" s="1"/>
      <c r="BG1860" s="1"/>
      <c r="BH1860" s="1"/>
      <c r="BI1860" s="1"/>
      <c r="BJ1860" s="1"/>
      <c r="BK1860" s="1"/>
      <c r="BL1860" s="1"/>
      <c r="BM1860" s="1"/>
      <c r="BN1860" s="1"/>
      <c r="BO1860" s="1"/>
      <c r="BP1860" s="1"/>
      <c r="BQ1860" s="1"/>
      <c r="BR1860" s="1"/>
      <c r="BS1860" s="1"/>
      <c r="BT1860" s="1"/>
      <c r="BU1860" s="1"/>
      <c r="BV1860" s="1"/>
      <c r="BW1860" s="1"/>
      <c r="BX1860" s="1"/>
      <c r="BY1860" s="1"/>
      <c r="BZ1860" s="1"/>
      <c r="CA1860" s="1"/>
      <c r="CB1860" s="1"/>
      <c r="CC1860" s="1"/>
      <c r="CD1860" s="1"/>
      <c r="CE1860" s="1"/>
      <c r="CF1860" s="1"/>
      <c r="CG1860" s="1"/>
      <c r="CH1860" s="1"/>
      <c r="CI1860" s="1"/>
      <c r="CJ1860" s="1"/>
      <c r="CK1860" s="1"/>
      <c r="CL1860" s="1"/>
      <c r="CM1860" s="1"/>
      <c r="CN1860" s="1"/>
      <c r="CO1860" s="1"/>
      <c r="CP1860" s="1"/>
      <c r="CQ1860" s="1"/>
      <c r="CR1860" s="1"/>
      <c r="CS1860" s="1"/>
      <c r="CT1860" s="1"/>
      <c r="CU1860" s="1"/>
      <c r="CV1860" s="1"/>
      <c r="CW1860" s="1"/>
      <c r="CX1860" s="1"/>
      <c r="CY1860" s="1"/>
      <c r="CZ1860" s="1"/>
      <c r="DA1860" s="1"/>
      <c r="DB1860" s="1"/>
      <c r="DC1860" s="1"/>
      <c r="DD1860" s="1"/>
      <c r="DE1860" s="1"/>
      <c r="DF1860" s="1"/>
      <c r="DG1860" s="1"/>
      <c r="DH1860" s="1"/>
      <c r="DI1860" s="1"/>
      <c r="DJ1860" s="1"/>
      <c r="DK1860" s="1"/>
      <c r="DL1860" s="1"/>
      <c r="DM1860" s="1"/>
      <c r="DN1860" s="1"/>
      <c r="DO1860" s="1"/>
      <c r="DP1860" s="1"/>
      <c r="DQ1860" s="1"/>
      <c r="DR1860" s="1"/>
      <c r="DS1860" s="1"/>
      <c r="DT1860" s="1"/>
      <c r="DU1860" s="1"/>
      <c r="DV1860" s="1"/>
      <c r="DW1860" s="1"/>
      <c r="DX1860" s="1"/>
      <c r="DY1860" s="1"/>
      <c r="DZ1860" s="1"/>
      <c r="EA1860" s="1"/>
      <c r="EB1860" s="1"/>
      <c r="EC1860" s="1"/>
      <c r="ED1860" s="1"/>
      <c r="EE1860" s="1"/>
      <c r="EF1860" s="1"/>
      <c r="EG1860" s="1"/>
      <c r="EH1860" s="1"/>
      <c r="EI1860" s="1"/>
      <c r="EJ1860" s="1"/>
      <c r="EK1860" s="1"/>
      <c r="EL1860" s="1"/>
      <c r="EM1860" s="1"/>
      <c r="EN1860" s="1"/>
      <c r="EO1860" s="1"/>
      <c r="EP1860" s="1"/>
      <c r="EQ1860" s="1"/>
      <c r="ER1860" s="1"/>
      <c r="ES1860" s="1"/>
      <c r="ET1860" s="1"/>
      <c r="EU1860" s="1"/>
      <c r="EV1860" s="1"/>
      <c r="EW1860" s="1"/>
      <c r="EX1860" s="1"/>
    </row>
    <row r="1861" spans="1:154" x14ac:dyDescent="0.15">
      <c r="A1861" s="35"/>
      <c r="B1861" s="125"/>
      <c r="C1861" s="14"/>
      <c r="D1861" s="13"/>
      <c r="E1861" s="14"/>
      <c r="F1861" s="14"/>
      <c r="G1861" s="14"/>
      <c r="H1861" s="14"/>
      <c r="I1861" s="13"/>
      <c r="J1861" s="29"/>
      <c r="K1861" s="2"/>
      <c r="L1861" s="17"/>
      <c r="M1861" s="12"/>
      <c r="N1861" s="12"/>
      <c r="O1861" s="17"/>
      <c r="P1861" s="14"/>
      <c r="Q1861" s="14"/>
      <c r="R1861" s="14"/>
      <c r="S1861" s="20"/>
      <c r="T1861" s="14"/>
      <c r="U1861" s="4"/>
      <c r="V1861" s="29"/>
      <c r="W1861" s="10"/>
      <c r="X1861" s="10"/>
      <c r="Y1861" s="27"/>
      <c r="Z1861" s="3"/>
      <c r="AA1861" s="1"/>
      <c r="AB1861" s="10"/>
      <c r="AC1861" s="3"/>
      <c r="AD1861" s="3"/>
      <c r="AE1861" s="3"/>
      <c r="AF1861" s="10"/>
      <c r="AG1861" s="11"/>
      <c r="AH1861" s="10"/>
      <c r="AI1861" s="1"/>
      <c r="AJ1861" s="1"/>
      <c r="AK1861" s="1"/>
      <c r="AL1861" s="1"/>
      <c r="AM1861" s="1"/>
      <c r="AN1861" s="1"/>
      <c r="AO1861" s="1"/>
      <c r="AP1861" s="1"/>
      <c r="AQ1861" s="1"/>
      <c r="AR1861" s="1"/>
      <c r="AS1861" s="1"/>
      <c r="AT1861" s="1"/>
      <c r="AU1861" s="1"/>
      <c r="AV1861" s="1"/>
      <c r="AW1861" s="1"/>
      <c r="AX1861" s="1"/>
      <c r="AY1861" s="1"/>
      <c r="AZ1861" s="1"/>
      <c r="BA1861" s="1"/>
      <c r="BB1861" s="1"/>
      <c r="BC1861" s="1"/>
      <c r="BD1861" s="1"/>
      <c r="BE1861" s="1"/>
      <c r="BF1861" s="1"/>
      <c r="BG1861" s="1"/>
      <c r="BH1861" s="1"/>
      <c r="BI1861" s="1"/>
      <c r="BJ1861" s="1"/>
      <c r="BK1861" s="1"/>
      <c r="BL1861" s="1"/>
      <c r="BM1861" s="1"/>
      <c r="BN1861" s="1"/>
      <c r="BO1861" s="1"/>
      <c r="BP1861" s="1"/>
      <c r="BQ1861" s="1"/>
      <c r="BR1861" s="1"/>
      <c r="BS1861" s="1"/>
      <c r="BT1861" s="1"/>
      <c r="BU1861" s="1"/>
      <c r="BV1861" s="1"/>
      <c r="BW1861" s="1"/>
      <c r="BX1861" s="1"/>
      <c r="BY1861" s="1"/>
      <c r="BZ1861" s="1"/>
      <c r="CA1861" s="1"/>
      <c r="CB1861" s="1"/>
      <c r="CC1861" s="1"/>
      <c r="CD1861" s="1"/>
      <c r="CE1861" s="1"/>
      <c r="CF1861" s="1"/>
      <c r="CG1861" s="1"/>
      <c r="CH1861" s="1"/>
      <c r="CI1861" s="1"/>
      <c r="CJ1861" s="1"/>
      <c r="CK1861" s="1"/>
      <c r="CL1861" s="1"/>
      <c r="CM1861" s="1"/>
      <c r="CN1861" s="1"/>
      <c r="CO1861" s="1"/>
      <c r="CP1861" s="1"/>
      <c r="CQ1861" s="1"/>
      <c r="CR1861" s="1"/>
      <c r="CS1861" s="1"/>
      <c r="CT1861" s="1"/>
      <c r="CU1861" s="1"/>
      <c r="CV1861" s="1"/>
      <c r="CW1861" s="1"/>
      <c r="CX1861" s="1"/>
      <c r="CY1861" s="1"/>
      <c r="CZ1861" s="1"/>
      <c r="DA1861" s="1"/>
      <c r="DB1861" s="1"/>
      <c r="DC1861" s="1"/>
      <c r="DD1861" s="1"/>
      <c r="DE1861" s="1"/>
      <c r="DF1861" s="1"/>
      <c r="DG1861" s="1"/>
      <c r="DH1861" s="1"/>
      <c r="DI1861" s="1"/>
      <c r="DJ1861" s="1"/>
      <c r="DK1861" s="1"/>
      <c r="DL1861" s="1"/>
      <c r="DM1861" s="1"/>
      <c r="DN1861" s="1"/>
      <c r="DO1861" s="1"/>
      <c r="DP1861" s="1"/>
      <c r="DQ1861" s="1"/>
      <c r="DR1861" s="1"/>
      <c r="DS1861" s="1"/>
      <c r="DT1861" s="1"/>
      <c r="DU1861" s="1"/>
      <c r="DV1861" s="1"/>
      <c r="DW1861" s="1"/>
      <c r="DX1861" s="1"/>
      <c r="DY1861" s="1"/>
      <c r="DZ1861" s="1"/>
      <c r="EA1861" s="1"/>
      <c r="EB1861" s="1"/>
      <c r="EC1861" s="1"/>
      <c r="ED1861" s="1"/>
      <c r="EE1861" s="1"/>
      <c r="EF1861" s="1"/>
      <c r="EG1861" s="1"/>
      <c r="EH1861" s="1"/>
      <c r="EI1861" s="1"/>
      <c r="EJ1861" s="1"/>
      <c r="EK1861" s="1"/>
      <c r="EL1861" s="1"/>
      <c r="EM1861" s="1"/>
      <c r="EN1861" s="1"/>
      <c r="EO1861" s="1"/>
      <c r="EP1861" s="1"/>
      <c r="EQ1861" s="1"/>
      <c r="ER1861" s="1"/>
      <c r="ES1861" s="1"/>
      <c r="ET1861" s="1"/>
      <c r="EU1861" s="1"/>
      <c r="EV1861" s="1"/>
      <c r="EW1861" s="1"/>
      <c r="EX1861" s="1"/>
    </row>
    <row r="1862" spans="1:154" x14ac:dyDescent="0.15">
      <c r="A1862" s="35"/>
      <c r="B1862" s="125"/>
      <c r="C1862" s="14"/>
      <c r="D1862" s="13"/>
      <c r="E1862" s="14"/>
      <c r="F1862" s="14"/>
      <c r="G1862" s="14"/>
      <c r="H1862" s="14"/>
      <c r="I1862" s="13"/>
      <c r="J1862" s="29"/>
      <c r="K1862" s="2"/>
      <c r="L1862" s="17"/>
      <c r="M1862" s="12"/>
      <c r="N1862" s="12"/>
      <c r="O1862" s="17"/>
      <c r="P1862" s="14"/>
      <c r="Q1862" s="14"/>
      <c r="R1862" s="14"/>
      <c r="S1862" s="20"/>
      <c r="T1862" s="14"/>
      <c r="U1862" s="4"/>
      <c r="V1862" s="29"/>
      <c r="W1862" s="10"/>
      <c r="X1862" s="10"/>
      <c r="Y1862" s="27"/>
      <c r="Z1862" s="3"/>
      <c r="AA1862" s="1"/>
      <c r="AB1862" s="10"/>
      <c r="AC1862" s="3"/>
      <c r="AD1862" s="3"/>
      <c r="AE1862" s="3"/>
      <c r="AF1862" s="10"/>
      <c r="AG1862" s="11"/>
      <c r="AH1862" s="10"/>
      <c r="AI1862" s="1"/>
      <c r="AJ1862" s="1"/>
      <c r="AK1862" s="1"/>
      <c r="AL1862" s="1"/>
      <c r="AM1862" s="1"/>
      <c r="AN1862" s="1"/>
      <c r="AO1862" s="1"/>
      <c r="AP1862" s="1"/>
      <c r="AQ1862" s="1"/>
      <c r="AR1862" s="1"/>
      <c r="AS1862" s="1"/>
      <c r="AT1862" s="1"/>
      <c r="AU1862" s="1"/>
      <c r="AV1862" s="1"/>
      <c r="AW1862" s="1"/>
      <c r="AX1862" s="1"/>
      <c r="AY1862" s="1"/>
      <c r="AZ1862" s="1"/>
      <c r="BA1862" s="1"/>
      <c r="BB1862" s="1"/>
      <c r="BC1862" s="1"/>
      <c r="BD1862" s="1"/>
      <c r="BE1862" s="1"/>
      <c r="BF1862" s="1"/>
      <c r="BG1862" s="1"/>
      <c r="BH1862" s="1"/>
      <c r="BI1862" s="1"/>
      <c r="BJ1862" s="1"/>
      <c r="BK1862" s="1"/>
      <c r="BL1862" s="1"/>
      <c r="BM1862" s="1"/>
      <c r="BN1862" s="1"/>
      <c r="BO1862" s="1"/>
      <c r="BP1862" s="1"/>
      <c r="BQ1862" s="1"/>
      <c r="BR1862" s="1"/>
      <c r="BS1862" s="1"/>
      <c r="BT1862" s="1"/>
      <c r="BU1862" s="1"/>
      <c r="BV1862" s="1"/>
      <c r="BW1862" s="1"/>
      <c r="BX1862" s="1"/>
      <c r="BY1862" s="1"/>
      <c r="BZ1862" s="1"/>
      <c r="CA1862" s="1"/>
      <c r="CB1862" s="1"/>
      <c r="CC1862" s="1"/>
      <c r="CD1862" s="1"/>
      <c r="CE1862" s="1"/>
      <c r="CF1862" s="1"/>
      <c r="CG1862" s="1"/>
      <c r="CH1862" s="1"/>
      <c r="CI1862" s="1"/>
      <c r="CJ1862" s="1"/>
      <c r="CK1862" s="1"/>
      <c r="CL1862" s="1"/>
      <c r="CM1862" s="1"/>
      <c r="CN1862" s="1"/>
      <c r="CO1862" s="1"/>
      <c r="CP1862" s="1"/>
      <c r="CQ1862" s="1"/>
      <c r="CR1862" s="1"/>
      <c r="CS1862" s="1"/>
      <c r="CT1862" s="1"/>
      <c r="CU1862" s="1"/>
      <c r="CV1862" s="1"/>
      <c r="CW1862" s="1"/>
      <c r="CX1862" s="1"/>
      <c r="CY1862" s="1"/>
      <c r="CZ1862" s="1"/>
      <c r="DA1862" s="1"/>
      <c r="DB1862" s="1"/>
      <c r="DC1862" s="1"/>
      <c r="DD1862" s="1"/>
      <c r="DE1862" s="1"/>
      <c r="DF1862" s="1"/>
      <c r="DG1862" s="1"/>
      <c r="DH1862" s="1"/>
      <c r="DI1862" s="1"/>
      <c r="DJ1862" s="1"/>
      <c r="DK1862" s="1"/>
      <c r="DL1862" s="1"/>
      <c r="DM1862" s="1"/>
      <c r="DN1862" s="1"/>
      <c r="DO1862" s="1"/>
      <c r="DP1862" s="1"/>
      <c r="DQ1862" s="1"/>
      <c r="DR1862" s="1"/>
      <c r="DS1862" s="1"/>
      <c r="DT1862" s="1"/>
      <c r="DU1862" s="1"/>
      <c r="DV1862" s="1"/>
      <c r="DW1862" s="1"/>
      <c r="DX1862" s="1"/>
      <c r="DY1862" s="1"/>
      <c r="DZ1862" s="1"/>
      <c r="EA1862" s="1"/>
      <c r="EB1862" s="1"/>
      <c r="EC1862" s="1"/>
      <c r="ED1862" s="1"/>
      <c r="EE1862" s="1"/>
      <c r="EF1862" s="1"/>
      <c r="EG1862" s="1"/>
      <c r="EH1862" s="1"/>
      <c r="EI1862" s="1"/>
      <c r="EJ1862" s="1"/>
      <c r="EK1862" s="1"/>
      <c r="EL1862" s="1"/>
      <c r="EM1862" s="1"/>
      <c r="EN1862" s="1"/>
      <c r="EO1862" s="1"/>
      <c r="EP1862" s="1"/>
      <c r="EQ1862" s="1"/>
      <c r="ER1862" s="1"/>
      <c r="ES1862" s="1"/>
      <c r="ET1862" s="1"/>
      <c r="EU1862" s="1"/>
      <c r="EV1862" s="1"/>
      <c r="EW1862" s="1"/>
      <c r="EX1862" s="1"/>
    </row>
    <row r="1863" spans="1:154" x14ac:dyDescent="0.15">
      <c r="A1863" s="35"/>
      <c r="B1863" s="125"/>
      <c r="C1863" s="14"/>
      <c r="D1863" s="13"/>
      <c r="E1863" s="14"/>
      <c r="F1863" s="14"/>
      <c r="G1863" s="14"/>
      <c r="H1863" s="14"/>
      <c r="I1863" s="13"/>
      <c r="J1863" s="29"/>
      <c r="K1863" s="2"/>
      <c r="L1863" s="17"/>
      <c r="M1863" s="12"/>
      <c r="N1863" s="12"/>
      <c r="O1863" s="17"/>
      <c r="P1863" s="14"/>
      <c r="Q1863" s="14"/>
      <c r="R1863" s="14"/>
      <c r="S1863" s="20"/>
      <c r="T1863" s="14"/>
      <c r="U1863" s="4"/>
      <c r="V1863" s="29"/>
      <c r="W1863" s="10"/>
      <c r="X1863" s="10"/>
      <c r="Y1863" s="27"/>
      <c r="Z1863" s="3"/>
      <c r="AA1863" s="1"/>
      <c r="AB1863" s="10"/>
      <c r="AC1863" s="3"/>
      <c r="AD1863" s="3"/>
      <c r="AE1863" s="3"/>
      <c r="AF1863" s="10"/>
      <c r="AG1863" s="11"/>
      <c r="AH1863" s="10"/>
      <c r="AI1863" s="1"/>
      <c r="AJ1863" s="1"/>
      <c r="AK1863" s="1"/>
      <c r="AL1863" s="1"/>
      <c r="AM1863" s="1"/>
      <c r="AN1863" s="1"/>
      <c r="AO1863" s="1"/>
      <c r="AP1863" s="1"/>
      <c r="AQ1863" s="1"/>
      <c r="AR1863" s="1"/>
      <c r="AS1863" s="1"/>
      <c r="AT1863" s="1"/>
      <c r="AU1863" s="1"/>
      <c r="AV1863" s="1"/>
      <c r="AW1863" s="1"/>
      <c r="AX1863" s="1"/>
      <c r="AY1863" s="1"/>
      <c r="AZ1863" s="1"/>
      <c r="BA1863" s="1"/>
      <c r="BB1863" s="1"/>
      <c r="BC1863" s="1"/>
      <c r="BD1863" s="1"/>
      <c r="BE1863" s="1"/>
      <c r="BF1863" s="1"/>
      <c r="BG1863" s="1"/>
      <c r="BH1863" s="1"/>
      <c r="BI1863" s="1"/>
      <c r="BJ1863" s="1"/>
      <c r="BK1863" s="1"/>
      <c r="BL1863" s="1"/>
      <c r="BM1863" s="1"/>
      <c r="BN1863" s="1"/>
      <c r="BO1863" s="1"/>
      <c r="BP1863" s="1"/>
      <c r="BQ1863" s="1"/>
      <c r="BR1863" s="1"/>
      <c r="BS1863" s="1"/>
      <c r="BT1863" s="1"/>
      <c r="BU1863" s="1"/>
      <c r="BV1863" s="1"/>
      <c r="BW1863" s="1"/>
      <c r="BX1863" s="1"/>
      <c r="BY1863" s="1"/>
      <c r="BZ1863" s="1"/>
      <c r="CA1863" s="1"/>
      <c r="CB1863" s="1"/>
      <c r="CC1863" s="1"/>
      <c r="CD1863" s="1"/>
      <c r="CE1863" s="1"/>
      <c r="CF1863" s="1"/>
      <c r="CG1863" s="1"/>
      <c r="CH1863" s="1"/>
      <c r="CI1863" s="1"/>
      <c r="CJ1863" s="1"/>
      <c r="CK1863" s="1"/>
      <c r="CL1863" s="1"/>
      <c r="CM1863" s="1"/>
      <c r="CN1863" s="1"/>
      <c r="CO1863" s="1"/>
      <c r="CP1863" s="1"/>
      <c r="CQ1863" s="1"/>
      <c r="CR1863" s="1"/>
      <c r="CS1863" s="1"/>
      <c r="CT1863" s="1"/>
      <c r="CU1863" s="1"/>
      <c r="CV1863" s="1"/>
      <c r="CW1863" s="1"/>
      <c r="CX1863" s="1"/>
      <c r="CY1863" s="1"/>
      <c r="CZ1863" s="1"/>
      <c r="DA1863" s="1"/>
      <c r="DB1863" s="1"/>
      <c r="DC1863" s="1"/>
      <c r="DD1863" s="1"/>
      <c r="DE1863" s="1"/>
      <c r="DF1863" s="1"/>
      <c r="DG1863" s="1"/>
      <c r="DH1863" s="1"/>
      <c r="DI1863" s="1"/>
      <c r="DJ1863" s="1"/>
      <c r="DK1863" s="1"/>
      <c r="DL1863" s="1"/>
      <c r="DM1863" s="1"/>
      <c r="DN1863" s="1"/>
      <c r="DO1863" s="1"/>
      <c r="DP1863" s="1"/>
      <c r="DQ1863" s="1"/>
      <c r="DR1863" s="1"/>
      <c r="DS1863" s="1"/>
      <c r="DT1863" s="1"/>
      <c r="DU1863" s="1"/>
      <c r="DV1863" s="1"/>
      <c r="DW1863" s="1"/>
      <c r="DX1863" s="1"/>
      <c r="DY1863" s="1"/>
      <c r="DZ1863" s="1"/>
      <c r="EA1863" s="1"/>
      <c r="EB1863" s="1"/>
      <c r="EC1863" s="1"/>
      <c r="ED1863" s="1"/>
      <c r="EE1863" s="1"/>
      <c r="EF1863" s="1"/>
      <c r="EG1863" s="1"/>
      <c r="EH1863" s="1"/>
      <c r="EI1863" s="1"/>
      <c r="EJ1863" s="1"/>
      <c r="EK1863" s="1"/>
      <c r="EL1863" s="1"/>
      <c r="EM1863" s="1"/>
      <c r="EN1863" s="1"/>
      <c r="EO1863" s="1"/>
      <c r="EP1863" s="1"/>
      <c r="EQ1863" s="1"/>
      <c r="ER1863" s="1"/>
      <c r="ES1863" s="1"/>
      <c r="ET1863" s="1"/>
      <c r="EU1863" s="1"/>
      <c r="EV1863" s="1"/>
      <c r="EW1863" s="1"/>
      <c r="EX1863" s="1"/>
    </row>
    <row r="1864" spans="1:154" x14ac:dyDescent="0.15">
      <c r="A1864" s="35"/>
      <c r="B1864" s="125"/>
      <c r="C1864" s="14"/>
      <c r="D1864" s="13"/>
      <c r="E1864" s="14"/>
      <c r="F1864" s="14"/>
      <c r="G1864" s="14"/>
      <c r="H1864" s="14"/>
      <c r="I1864" s="13"/>
      <c r="J1864" s="29"/>
      <c r="K1864" s="2"/>
      <c r="L1864" s="17"/>
      <c r="M1864" s="12"/>
      <c r="N1864" s="12"/>
      <c r="O1864" s="17"/>
      <c r="P1864" s="14"/>
      <c r="Q1864" s="14"/>
      <c r="R1864" s="14"/>
      <c r="S1864" s="20"/>
      <c r="T1864" s="14"/>
      <c r="U1864" s="4"/>
      <c r="V1864" s="29"/>
      <c r="W1864" s="10"/>
      <c r="X1864" s="10"/>
      <c r="Y1864" s="27"/>
      <c r="Z1864" s="3"/>
      <c r="AA1864" s="1"/>
      <c r="AB1864" s="10"/>
      <c r="AC1864" s="3"/>
      <c r="AD1864" s="3"/>
      <c r="AE1864" s="3"/>
      <c r="AF1864" s="10"/>
      <c r="AG1864" s="11"/>
      <c r="AH1864" s="10"/>
      <c r="AI1864" s="1"/>
      <c r="AJ1864" s="1"/>
      <c r="AK1864" s="1"/>
      <c r="AL1864" s="1"/>
      <c r="AM1864" s="1"/>
      <c r="AN1864" s="1"/>
      <c r="AO1864" s="1"/>
      <c r="AP1864" s="1"/>
      <c r="AQ1864" s="1"/>
      <c r="AR1864" s="1"/>
      <c r="AS1864" s="1"/>
      <c r="AT1864" s="1"/>
      <c r="AU1864" s="1"/>
      <c r="AV1864" s="1"/>
      <c r="AW1864" s="1"/>
      <c r="AX1864" s="1"/>
      <c r="AY1864" s="1"/>
      <c r="AZ1864" s="1"/>
      <c r="BA1864" s="1"/>
      <c r="BB1864" s="1"/>
      <c r="BC1864" s="1"/>
      <c r="BD1864" s="1"/>
      <c r="BE1864" s="1"/>
      <c r="BF1864" s="1"/>
      <c r="BG1864" s="1"/>
      <c r="BH1864" s="1"/>
      <c r="BI1864" s="1"/>
      <c r="BJ1864" s="1"/>
      <c r="BK1864" s="1"/>
      <c r="BL1864" s="1"/>
      <c r="BM1864" s="1"/>
      <c r="BN1864" s="1"/>
      <c r="BO1864" s="1"/>
      <c r="BP1864" s="1"/>
      <c r="BQ1864" s="1"/>
      <c r="BR1864" s="1"/>
      <c r="BS1864" s="1"/>
      <c r="BT1864" s="1"/>
      <c r="BU1864" s="1"/>
      <c r="BV1864" s="1"/>
      <c r="BW1864" s="1"/>
      <c r="BX1864" s="1"/>
      <c r="BY1864" s="1"/>
      <c r="BZ1864" s="1"/>
      <c r="CA1864" s="1"/>
      <c r="CB1864" s="1"/>
      <c r="CC1864" s="1"/>
      <c r="CD1864" s="1"/>
      <c r="CE1864" s="1"/>
      <c r="CF1864" s="1"/>
      <c r="CG1864" s="1"/>
      <c r="CH1864" s="1"/>
      <c r="CI1864" s="1"/>
      <c r="CJ1864" s="1"/>
      <c r="CK1864" s="1"/>
      <c r="CL1864" s="1"/>
      <c r="CM1864" s="1"/>
      <c r="CN1864" s="1"/>
      <c r="CO1864" s="1"/>
      <c r="CP1864" s="1"/>
      <c r="CQ1864" s="1"/>
      <c r="CR1864" s="1"/>
      <c r="CS1864" s="1"/>
      <c r="CT1864" s="1"/>
      <c r="CU1864" s="1"/>
      <c r="CV1864" s="1"/>
      <c r="CW1864" s="1"/>
      <c r="CX1864" s="1"/>
      <c r="CY1864" s="1"/>
      <c r="CZ1864" s="1"/>
      <c r="DA1864" s="1"/>
      <c r="DB1864" s="1"/>
      <c r="DC1864" s="1"/>
      <c r="DD1864" s="1"/>
      <c r="DE1864" s="1"/>
      <c r="DF1864" s="1"/>
      <c r="DG1864" s="1"/>
      <c r="DH1864" s="1"/>
      <c r="DI1864" s="1"/>
      <c r="DJ1864" s="1"/>
      <c r="DK1864" s="1"/>
      <c r="DL1864" s="1"/>
      <c r="DM1864" s="1"/>
      <c r="DN1864" s="1"/>
      <c r="DO1864" s="1"/>
      <c r="DP1864" s="1"/>
      <c r="DQ1864" s="1"/>
      <c r="DR1864" s="1"/>
      <c r="DS1864" s="1"/>
      <c r="DT1864" s="1"/>
      <c r="DU1864" s="1"/>
      <c r="DV1864" s="1"/>
      <c r="DW1864" s="1"/>
      <c r="DX1864" s="1"/>
      <c r="DY1864" s="1"/>
      <c r="DZ1864" s="1"/>
      <c r="EA1864" s="1"/>
      <c r="EB1864" s="1"/>
      <c r="EC1864" s="1"/>
      <c r="ED1864" s="1"/>
      <c r="EE1864" s="1"/>
      <c r="EF1864" s="1"/>
      <c r="EG1864" s="1"/>
      <c r="EH1864" s="1"/>
      <c r="EI1864" s="1"/>
      <c r="EJ1864" s="1"/>
      <c r="EK1864" s="1"/>
      <c r="EL1864" s="1"/>
      <c r="EM1864" s="1"/>
      <c r="EN1864" s="1"/>
      <c r="EO1864" s="1"/>
      <c r="EP1864" s="1"/>
      <c r="EQ1864" s="1"/>
      <c r="ER1864" s="1"/>
      <c r="ES1864" s="1"/>
      <c r="ET1864" s="1"/>
      <c r="EU1864" s="1"/>
      <c r="EV1864" s="1"/>
      <c r="EW1864" s="1"/>
      <c r="EX1864" s="1"/>
    </row>
    <row r="1865" spans="1:154" x14ac:dyDescent="0.15">
      <c r="A1865" s="35"/>
      <c r="B1865" s="125"/>
      <c r="C1865" s="14"/>
      <c r="D1865" s="13"/>
      <c r="E1865" s="14"/>
      <c r="F1865" s="14"/>
      <c r="G1865" s="14"/>
      <c r="H1865" s="14"/>
      <c r="I1865" s="13"/>
      <c r="J1865" s="29"/>
      <c r="K1865" s="2"/>
      <c r="L1865" s="17"/>
      <c r="M1865" s="12"/>
      <c r="N1865" s="12"/>
      <c r="O1865" s="17"/>
      <c r="P1865" s="14"/>
      <c r="Q1865" s="14"/>
      <c r="R1865" s="14"/>
      <c r="S1865" s="20"/>
      <c r="T1865" s="14"/>
      <c r="U1865" s="4"/>
      <c r="V1865" s="29"/>
      <c r="W1865" s="10"/>
      <c r="X1865" s="10"/>
      <c r="Y1865" s="27"/>
      <c r="Z1865" s="3"/>
      <c r="AA1865" s="1"/>
      <c r="AB1865" s="10"/>
      <c r="AC1865" s="3"/>
      <c r="AD1865" s="3"/>
      <c r="AE1865" s="3"/>
      <c r="AF1865" s="10"/>
      <c r="AG1865" s="11"/>
      <c r="AH1865" s="10"/>
      <c r="AI1865" s="1"/>
      <c r="AJ1865" s="1"/>
      <c r="AK1865" s="1"/>
      <c r="AL1865" s="1"/>
      <c r="AM1865" s="1"/>
      <c r="AN1865" s="1"/>
      <c r="AO1865" s="1"/>
      <c r="AP1865" s="1"/>
      <c r="AQ1865" s="1"/>
      <c r="AR1865" s="1"/>
      <c r="AS1865" s="1"/>
      <c r="AT1865" s="1"/>
      <c r="AU1865" s="1"/>
      <c r="AV1865" s="1"/>
      <c r="AW1865" s="1"/>
      <c r="AX1865" s="1"/>
      <c r="AY1865" s="1"/>
      <c r="AZ1865" s="1"/>
      <c r="BA1865" s="1"/>
      <c r="BB1865" s="1"/>
      <c r="BC1865" s="1"/>
      <c r="BD1865" s="1"/>
      <c r="BE1865" s="1"/>
      <c r="BF1865" s="1"/>
      <c r="BG1865" s="1"/>
      <c r="BH1865" s="1"/>
      <c r="BI1865" s="1"/>
      <c r="BJ1865" s="1"/>
      <c r="BK1865" s="1"/>
      <c r="BL1865" s="1"/>
      <c r="BM1865" s="1"/>
      <c r="BN1865" s="1"/>
      <c r="BO1865" s="1"/>
      <c r="BP1865" s="1"/>
      <c r="BQ1865" s="1"/>
      <c r="BR1865" s="1"/>
      <c r="BS1865" s="1"/>
      <c r="BT1865" s="1"/>
      <c r="BU1865" s="1"/>
      <c r="BV1865" s="1"/>
      <c r="BW1865" s="1"/>
      <c r="BX1865" s="1"/>
      <c r="BY1865" s="1"/>
      <c r="BZ1865" s="1"/>
      <c r="CA1865" s="1"/>
      <c r="CB1865" s="1"/>
      <c r="CC1865" s="1"/>
      <c r="CD1865" s="1"/>
      <c r="CE1865" s="1"/>
      <c r="CF1865" s="1"/>
      <c r="CG1865" s="1"/>
      <c r="CH1865" s="1"/>
      <c r="CI1865" s="1"/>
      <c r="CJ1865" s="1"/>
      <c r="CK1865" s="1"/>
      <c r="CL1865" s="1"/>
      <c r="CM1865" s="1"/>
      <c r="CN1865" s="1"/>
      <c r="CO1865" s="1"/>
      <c r="CP1865" s="1"/>
      <c r="CQ1865" s="1"/>
      <c r="CR1865" s="1"/>
      <c r="CS1865" s="1"/>
      <c r="CT1865" s="1"/>
      <c r="CU1865" s="1"/>
      <c r="CV1865" s="1"/>
      <c r="CW1865" s="1"/>
      <c r="CX1865" s="1"/>
      <c r="CY1865" s="1"/>
      <c r="CZ1865" s="1"/>
      <c r="DA1865" s="1"/>
      <c r="DB1865" s="1"/>
      <c r="DC1865" s="1"/>
      <c r="DD1865" s="1"/>
      <c r="DE1865" s="1"/>
      <c r="DF1865" s="1"/>
      <c r="DG1865" s="1"/>
      <c r="DH1865" s="1"/>
      <c r="DI1865" s="1"/>
      <c r="DJ1865" s="1"/>
      <c r="DK1865" s="1"/>
      <c r="DL1865" s="1"/>
      <c r="DM1865" s="1"/>
      <c r="DN1865" s="1"/>
      <c r="DO1865" s="1"/>
      <c r="DP1865" s="1"/>
      <c r="DQ1865" s="1"/>
      <c r="DR1865" s="1"/>
      <c r="DS1865" s="1"/>
      <c r="DT1865" s="1"/>
      <c r="DU1865" s="1"/>
      <c r="DV1865" s="1"/>
      <c r="DW1865" s="1"/>
      <c r="DX1865" s="1"/>
      <c r="DY1865" s="1"/>
      <c r="DZ1865" s="1"/>
      <c r="EA1865" s="1"/>
      <c r="EB1865" s="1"/>
      <c r="EC1865" s="1"/>
      <c r="ED1865" s="1"/>
      <c r="EE1865" s="1"/>
      <c r="EF1865" s="1"/>
      <c r="EG1865" s="1"/>
      <c r="EH1865" s="1"/>
      <c r="EI1865" s="1"/>
      <c r="EJ1865" s="1"/>
      <c r="EK1865" s="1"/>
      <c r="EL1865" s="1"/>
      <c r="EM1865" s="1"/>
      <c r="EN1865" s="1"/>
      <c r="EO1865" s="1"/>
      <c r="EP1865" s="1"/>
      <c r="EQ1865" s="1"/>
      <c r="ER1865" s="1"/>
      <c r="ES1865" s="1"/>
      <c r="ET1865" s="1"/>
      <c r="EU1865" s="1"/>
      <c r="EV1865" s="1"/>
      <c r="EW1865" s="1"/>
      <c r="EX1865" s="1"/>
    </row>
    <row r="1866" spans="1:154" x14ac:dyDescent="0.15">
      <c r="A1866" s="35"/>
      <c r="B1866" s="125"/>
      <c r="C1866" s="14"/>
      <c r="D1866" s="13"/>
      <c r="E1866" s="14"/>
      <c r="F1866" s="14"/>
      <c r="G1866" s="14"/>
      <c r="H1866" s="14"/>
      <c r="I1866" s="13"/>
      <c r="J1866" s="29"/>
      <c r="K1866" s="2"/>
      <c r="L1866" s="17"/>
      <c r="M1866" s="12"/>
      <c r="N1866" s="12"/>
      <c r="O1866" s="17"/>
      <c r="P1866" s="14"/>
      <c r="Q1866" s="14"/>
      <c r="R1866" s="14"/>
      <c r="S1866" s="20"/>
      <c r="T1866" s="14"/>
      <c r="U1866" s="4"/>
      <c r="V1866" s="29"/>
      <c r="W1866" s="10"/>
      <c r="X1866" s="10"/>
      <c r="Y1866" s="27"/>
      <c r="Z1866" s="3"/>
      <c r="AA1866" s="1"/>
      <c r="AB1866" s="10"/>
      <c r="AC1866" s="3"/>
      <c r="AD1866" s="3"/>
      <c r="AE1866" s="3"/>
      <c r="AF1866" s="10"/>
      <c r="AG1866" s="11"/>
      <c r="AH1866" s="10"/>
      <c r="AI1866" s="1"/>
      <c r="AJ1866" s="1"/>
      <c r="AK1866" s="1"/>
      <c r="AL1866" s="1"/>
      <c r="AM1866" s="1"/>
      <c r="AN1866" s="1"/>
      <c r="AO1866" s="1"/>
      <c r="AP1866" s="1"/>
      <c r="AQ1866" s="1"/>
      <c r="AR1866" s="1"/>
      <c r="AS1866" s="1"/>
      <c r="AT1866" s="1"/>
      <c r="AU1866" s="1"/>
      <c r="AV1866" s="1"/>
      <c r="AW1866" s="1"/>
      <c r="AX1866" s="1"/>
      <c r="AY1866" s="1"/>
      <c r="AZ1866" s="1"/>
      <c r="BA1866" s="1"/>
      <c r="BB1866" s="1"/>
      <c r="BC1866" s="1"/>
      <c r="BD1866" s="1"/>
      <c r="BE1866" s="1"/>
      <c r="BF1866" s="1"/>
      <c r="BG1866" s="1"/>
      <c r="BH1866" s="1"/>
      <c r="BI1866" s="1"/>
      <c r="BJ1866" s="1"/>
      <c r="BK1866" s="1"/>
      <c r="BL1866" s="1"/>
      <c r="BM1866" s="1"/>
      <c r="BN1866" s="1"/>
      <c r="BO1866" s="1"/>
      <c r="BP1866" s="1"/>
      <c r="BQ1866" s="1"/>
      <c r="BR1866" s="1"/>
      <c r="BS1866" s="1"/>
      <c r="BT1866" s="1"/>
      <c r="BU1866" s="1"/>
      <c r="BV1866" s="1"/>
      <c r="BW1866" s="1"/>
      <c r="BX1866" s="1"/>
      <c r="BY1866" s="1"/>
      <c r="BZ1866" s="1"/>
      <c r="CA1866" s="1"/>
      <c r="CB1866" s="1"/>
      <c r="CC1866" s="1"/>
      <c r="CD1866" s="1"/>
      <c r="CE1866" s="1"/>
      <c r="CF1866" s="1"/>
      <c r="CG1866" s="1"/>
      <c r="CH1866" s="1"/>
      <c r="CI1866" s="1"/>
      <c r="CJ1866" s="1"/>
      <c r="CK1866" s="1"/>
      <c r="CL1866" s="1"/>
      <c r="CM1866" s="1"/>
      <c r="CN1866" s="1"/>
      <c r="CO1866" s="1"/>
      <c r="CP1866" s="1"/>
      <c r="CQ1866" s="1"/>
      <c r="CR1866" s="1"/>
      <c r="CS1866" s="1"/>
      <c r="CT1866" s="1"/>
      <c r="CU1866" s="1"/>
      <c r="CV1866" s="1"/>
      <c r="CW1866" s="1"/>
      <c r="CX1866" s="1"/>
      <c r="CY1866" s="1"/>
      <c r="CZ1866" s="1"/>
      <c r="DA1866" s="1"/>
      <c r="DB1866" s="1"/>
      <c r="DC1866" s="1"/>
      <c r="DD1866" s="1"/>
      <c r="DE1866" s="1"/>
      <c r="DF1866" s="1"/>
      <c r="DG1866" s="1"/>
      <c r="DH1866" s="1"/>
      <c r="DI1866" s="1"/>
      <c r="DJ1866" s="1"/>
      <c r="DK1866" s="1"/>
      <c r="DL1866" s="1"/>
      <c r="DM1866" s="1"/>
      <c r="DN1866" s="1"/>
      <c r="DO1866" s="1"/>
      <c r="DP1866" s="1"/>
      <c r="DQ1866" s="1"/>
      <c r="DR1866" s="1"/>
      <c r="DS1866" s="1"/>
      <c r="DT1866" s="1"/>
      <c r="DU1866" s="1"/>
      <c r="DV1866" s="1"/>
      <c r="DW1866" s="1"/>
      <c r="DX1866" s="1"/>
      <c r="DY1866" s="1"/>
      <c r="DZ1866" s="1"/>
      <c r="EA1866" s="1"/>
      <c r="EB1866" s="1"/>
      <c r="EC1866" s="1"/>
      <c r="ED1866" s="1"/>
      <c r="EE1866" s="1"/>
      <c r="EF1866" s="1"/>
      <c r="EG1866" s="1"/>
      <c r="EH1866" s="1"/>
      <c r="EI1866" s="1"/>
      <c r="EJ1866" s="1"/>
      <c r="EK1866" s="1"/>
      <c r="EL1866" s="1"/>
      <c r="EM1866" s="1"/>
      <c r="EN1866" s="1"/>
      <c r="EO1866" s="1"/>
      <c r="EP1866" s="1"/>
      <c r="EQ1866" s="1"/>
      <c r="ER1866" s="1"/>
      <c r="ES1866" s="1"/>
      <c r="ET1866" s="1"/>
      <c r="EU1866" s="1"/>
      <c r="EV1866" s="1"/>
      <c r="EW1866" s="1"/>
      <c r="EX1866" s="1"/>
    </row>
    <row r="1867" spans="1:154" x14ac:dyDescent="0.15">
      <c r="A1867" s="35"/>
      <c r="B1867" s="125"/>
      <c r="C1867" s="14"/>
      <c r="D1867" s="13"/>
      <c r="E1867" s="14"/>
      <c r="F1867" s="14"/>
      <c r="G1867" s="14"/>
      <c r="H1867" s="14"/>
      <c r="I1867" s="13"/>
      <c r="J1867" s="29"/>
      <c r="K1867" s="2"/>
      <c r="L1867" s="17"/>
      <c r="M1867" s="12"/>
      <c r="N1867" s="12"/>
      <c r="O1867" s="17"/>
      <c r="P1867" s="14"/>
      <c r="Q1867" s="14"/>
      <c r="R1867" s="14"/>
      <c r="S1867" s="20"/>
      <c r="T1867" s="14"/>
      <c r="U1867" s="4"/>
      <c r="V1867" s="29"/>
      <c r="W1867" s="10"/>
      <c r="X1867" s="10"/>
      <c r="Y1867" s="27"/>
      <c r="Z1867" s="3"/>
      <c r="AA1867" s="1"/>
      <c r="AB1867" s="10"/>
      <c r="AC1867" s="3"/>
      <c r="AD1867" s="3"/>
      <c r="AE1867" s="3"/>
      <c r="AF1867" s="10"/>
      <c r="AG1867" s="11"/>
      <c r="AH1867" s="10"/>
      <c r="AI1867" s="1"/>
      <c r="AJ1867" s="1"/>
      <c r="AK1867" s="1"/>
      <c r="AL1867" s="1"/>
      <c r="AM1867" s="1"/>
      <c r="AN1867" s="1"/>
      <c r="AO1867" s="1"/>
      <c r="AP1867" s="1"/>
      <c r="AQ1867" s="1"/>
      <c r="AR1867" s="1"/>
      <c r="AS1867" s="1"/>
      <c r="AT1867" s="1"/>
      <c r="AU1867" s="1"/>
      <c r="AV1867" s="1"/>
      <c r="AW1867" s="1"/>
      <c r="AX1867" s="1"/>
      <c r="AY1867" s="1"/>
      <c r="AZ1867" s="1"/>
      <c r="BA1867" s="1"/>
      <c r="BB1867" s="1"/>
      <c r="BC1867" s="1"/>
      <c r="BD1867" s="1"/>
      <c r="BE1867" s="1"/>
      <c r="BF1867" s="1"/>
      <c r="BG1867" s="1"/>
      <c r="BH1867" s="1"/>
      <c r="BI1867" s="1"/>
      <c r="BJ1867" s="1"/>
      <c r="BK1867" s="1"/>
      <c r="BL1867" s="1"/>
      <c r="BM1867" s="1"/>
      <c r="BN1867" s="1"/>
      <c r="BO1867" s="1"/>
      <c r="BP1867" s="1"/>
      <c r="BQ1867" s="1"/>
      <c r="BR1867" s="1"/>
      <c r="BS1867" s="1"/>
      <c r="BT1867" s="1"/>
      <c r="BU1867" s="1"/>
      <c r="BV1867" s="1"/>
      <c r="BW1867" s="1"/>
      <c r="BX1867" s="1"/>
      <c r="BY1867" s="1"/>
      <c r="BZ1867" s="1"/>
      <c r="CA1867" s="1"/>
      <c r="CB1867" s="1"/>
      <c r="CC1867" s="1"/>
      <c r="CD1867" s="1"/>
      <c r="CE1867" s="1"/>
      <c r="CF1867" s="1"/>
      <c r="CG1867" s="1"/>
      <c r="CH1867" s="1"/>
      <c r="CI1867" s="1"/>
      <c r="CJ1867" s="1"/>
      <c r="CK1867" s="1"/>
      <c r="CL1867" s="1"/>
      <c r="CM1867" s="1"/>
      <c r="CN1867" s="1"/>
      <c r="CO1867" s="1"/>
      <c r="CP1867" s="1"/>
      <c r="CQ1867" s="1"/>
      <c r="CR1867" s="1"/>
      <c r="CS1867" s="1"/>
      <c r="CT1867" s="1"/>
      <c r="CU1867" s="1"/>
      <c r="CV1867" s="1"/>
      <c r="CW1867" s="1"/>
      <c r="CX1867" s="1"/>
      <c r="CY1867" s="1"/>
      <c r="CZ1867" s="1"/>
      <c r="DA1867" s="1"/>
      <c r="DB1867" s="1"/>
      <c r="DC1867" s="1"/>
      <c r="DD1867" s="1"/>
      <c r="DE1867" s="1"/>
      <c r="DF1867" s="1"/>
      <c r="DG1867" s="1"/>
      <c r="DH1867" s="1"/>
      <c r="DI1867" s="1"/>
      <c r="DJ1867" s="1"/>
      <c r="DK1867" s="1"/>
      <c r="DL1867" s="1"/>
      <c r="DM1867" s="1"/>
      <c r="DN1867" s="1"/>
      <c r="DO1867" s="1"/>
      <c r="DP1867" s="1"/>
      <c r="DQ1867" s="1"/>
      <c r="DR1867" s="1"/>
      <c r="DS1867" s="1"/>
      <c r="DT1867" s="1"/>
      <c r="DU1867" s="1"/>
      <c r="DV1867" s="1"/>
      <c r="DW1867" s="1"/>
      <c r="DX1867" s="1"/>
      <c r="DY1867" s="1"/>
      <c r="DZ1867" s="1"/>
      <c r="EA1867" s="1"/>
      <c r="EB1867" s="1"/>
      <c r="EC1867" s="1"/>
      <c r="ED1867" s="1"/>
      <c r="EE1867" s="1"/>
      <c r="EF1867" s="1"/>
      <c r="EG1867" s="1"/>
      <c r="EH1867" s="1"/>
      <c r="EI1867" s="1"/>
      <c r="EJ1867" s="1"/>
      <c r="EK1867" s="1"/>
      <c r="EL1867" s="1"/>
      <c r="EM1867" s="1"/>
      <c r="EN1867" s="1"/>
      <c r="EO1867" s="1"/>
      <c r="EP1867" s="1"/>
      <c r="EQ1867" s="1"/>
      <c r="ER1867" s="1"/>
      <c r="ES1867" s="1"/>
      <c r="ET1867" s="1"/>
      <c r="EU1867" s="1"/>
      <c r="EV1867" s="1"/>
      <c r="EW1867" s="1"/>
      <c r="EX1867" s="1"/>
    </row>
    <row r="1868" spans="1:154" x14ac:dyDescent="0.15">
      <c r="A1868" s="35"/>
      <c r="B1868" s="125"/>
      <c r="C1868" s="14"/>
      <c r="D1868" s="13"/>
      <c r="E1868" s="14"/>
      <c r="F1868" s="14"/>
      <c r="G1868" s="14"/>
      <c r="H1868" s="14"/>
      <c r="I1868" s="13"/>
      <c r="J1868" s="29"/>
      <c r="K1868" s="2"/>
      <c r="L1868" s="17"/>
      <c r="M1868" s="12"/>
      <c r="N1868" s="12"/>
      <c r="O1868" s="17"/>
      <c r="P1868" s="14"/>
      <c r="Q1868" s="14"/>
      <c r="R1868" s="14"/>
      <c r="S1868" s="20"/>
      <c r="T1868" s="14"/>
      <c r="U1868" s="4"/>
      <c r="V1868" s="29"/>
      <c r="W1868" s="10"/>
      <c r="X1868" s="10"/>
      <c r="Y1868" s="27"/>
      <c r="Z1868" s="3"/>
      <c r="AA1868" s="1"/>
      <c r="AB1868" s="10"/>
      <c r="AC1868" s="3"/>
      <c r="AD1868" s="3"/>
      <c r="AE1868" s="3"/>
      <c r="AF1868" s="10"/>
      <c r="AG1868" s="11"/>
      <c r="AH1868" s="10"/>
      <c r="AI1868" s="1"/>
      <c r="AJ1868" s="1"/>
      <c r="AK1868" s="1"/>
      <c r="AL1868" s="1"/>
      <c r="AM1868" s="1"/>
      <c r="AN1868" s="1"/>
      <c r="AO1868" s="1"/>
      <c r="AP1868" s="1"/>
      <c r="AQ1868" s="1"/>
      <c r="AR1868" s="1"/>
      <c r="AS1868" s="1"/>
      <c r="AT1868" s="1"/>
      <c r="AU1868" s="1"/>
      <c r="AV1868" s="1"/>
      <c r="AW1868" s="1"/>
      <c r="AX1868" s="1"/>
      <c r="AY1868" s="1"/>
      <c r="AZ1868" s="1"/>
      <c r="BA1868" s="1"/>
      <c r="BB1868" s="1"/>
      <c r="BC1868" s="1"/>
      <c r="BD1868" s="1"/>
      <c r="BE1868" s="1"/>
      <c r="BF1868" s="1"/>
      <c r="BG1868" s="1"/>
      <c r="BH1868" s="1"/>
      <c r="BI1868" s="1"/>
      <c r="BJ1868" s="1"/>
      <c r="BK1868" s="1"/>
      <c r="BL1868" s="1"/>
      <c r="BM1868" s="1"/>
      <c r="BN1868" s="1"/>
      <c r="BO1868" s="1"/>
      <c r="BP1868" s="1"/>
      <c r="BQ1868" s="1"/>
      <c r="BR1868" s="1"/>
      <c r="BS1868" s="1"/>
      <c r="BT1868" s="1"/>
      <c r="BU1868" s="1"/>
      <c r="BV1868" s="1"/>
      <c r="BW1868" s="1"/>
      <c r="BX1868" s="1"/>
      <c r="BY1868" s="1"/>
      <c r="BZ1868" s="1"/>
      <c r="CA1868" s="1"/>
      <c r="CB1868" s="1"/>
      <c r="CC1868" s="1"/>
      <c r="CD1868" s="1"/>
      <c r="CE1868" s="1"/>
      <c r="CF1868" s="1"/>
      <c r="CG1868" s="1"/>
      <c r="CH1868" s="1"/>
      <c r="CI1868" s="1"/>
      <c r="CJ1868" s="1"/>
      <c r="CK1868" s="1"/>
      <c r="CL1868" s="1"/>
      <c r="CM1868" s="1"/>
      <c r="CN1868" s="1"/>
      <c r="CO1868" s="1"/>
      <c r="CP1868" s="1"/>
      <c r="CQ1868" s="1"/>
      <c r="CR1868" s="1"/>
      <c r="CS1868" s="1"/>
      <c r="CT1868" s="1"/>
      <c r="CU1868" s="1"/>
      <c r="CV1868" s="1"/>
      <c r="CW1868" s="1"/>
      <c r="CX1868" s="1"/>
      <c r="CY1868" s="1"/>
      <c r="CZ1868" s="1"/>
      <c r="DA1868" s="1"/>
      <c r="DB1868" s="1"/>
      <c r="DC1868" s="1"/>
      <c r="DD1868" s="1"/>
      <c r="DE1868" s="1"/>
      <c r="DF1868" s="1"/>
      <c r="DG1868" s="1"/>
      <c r="DH1868" s="1"/>
      <c r="DI1868" s="1"/>
      <c r="DJ1868" s="1"/>
      <c r="DK1868" s="1"/>
      <c r="DL1868" s="1"/>
      <c r="DM1868" s="1"/>
      <c r="DN1868" s="1"/>
      <c r="DO1868" s="1"/>
      <c r="DP1868" s="1"/>
      <c r="DQ1868" s="1"/>
      <c r="DR1868" s="1"/>
      <c r="DS1868" s="1"/>
      <c r="DT1868" s="1"/>
      <c r="DU1868" s="1"/>
      <c r="DV1868" s="1"/>
      <c r="DW1868" s="1"/>
      <c r="DX1868" s="1"/>
      <c r="DY1868" s="1"/>
      <c r="DZ1868" s="1"/>
      <c r="EA1868" s="1"/>
      <c r="EB1868" s="1"/>
      <c r="EC1868" s="1"/>
      <c r="ED1868" s="1"/>
      <c r="EE1868" s="1"/>
      <c r="EF1868" s="1"/>
      <c r="EG1868" s="1"/>
      <c r="EH1868" s="1"/>
      <c r="EI1868" s="1"/>
      <c r="EJ1868" s="1"/>
      <c r="EK1868" s="1"/>
      <c r="EL1868" s="1"/>
      <c r="EM1868" s="1"/>
      <c r="EN1868" s="1"/>
      <c r="EO1868" s="1"/>
      <c r="EP1868" s="1"/>
      <c r="EQ1868" s="1"/>
      <c r="ER1868" s="1"/>
      <c r="ES1868" s="1"/>
      <c r="ET1868" s="1"/>
      <c r="EU1868" s="1"/>
      <c r="EV1868" s="1"/>
      <c r="EW1868" s="1"/>
      <c r="EX1868" s="1"/>
    </row>
    <row r="1869" spans="1:154" x14ac:dyDescent="0.15">
      <c r="A1869" s="35"/>
      <c r="B1869" s="125"/>
      <c r="C1869" s="14"/>
      <c r="D1869" s="13"/>
      <c r="E1869" s="14"/>
      <c r="F1869" s="14"/>
      <c r="G1869" s="14"/>
      <c r="H1869" s="14"/>
      <c r="I1869" s="13"/>
      <c r="J1869" s="29"/>
      <c r="K1869" s="2"/>
      <c r="L1869" s="17"/>
      <c r="M1869" s="12"/>
      <c r="N1869" s="12"/>
      <c r="O1869" s="17"/>
      <c r="P1869" s="14"/>
      <c r="Q1869" s="14"/>
      <c r="R1869" s="14"/>
      <c r="S1869" s="20"/>
      <c r="T1869" s="14"/>
      <c r="U1869" s="4"/>
      <c r="V1869" s="29"/>
      <c r="W1869" s="10"/>
      <c r="X1869" s="10"/>
      <c r="Y1869" s="27"/>
      <c r="Z1869" s="3"/>
      <c r="AA1869" s="1"/>
      <c r="AB1869" s="10"/>
      <c r="AC1869" s="3"/>
      <c r="AD1869" s="3"/>
      <c r="AE1869" s="3"/>
      <c r="AF1869" s="10"/>
      <c r="AG1869" s="11"/>
      <c r="AH1869" s="10"/>
      <c r="AI1869" s="1"/>
      <c r="AJ1869" s="1"/>
      <c r="AK1869" s="1"/>
      <c r="AL1869" s="1"/>
      <c r="AM1869" s="1"/>
      <c r="AN1869" s="1"/>
      <c r="AO1869" s="1"/>
      <c r="AP1869" s="1"/>
      <c r="AQ1869" s="1"/>
      <c r="AR1869" s="1"/>
      <c r="AS1869" s="1"/>
      <c r="AT1869" s="1"/>
      <c r="AU1869" s="1"/>
      <c r="AV1869" s="1"/>
      <c r="AW1869" s="1"/>
      <c r="AX1869" s="1"/>
      <c r="AY1869" s="1"/>
      <c r="AZ1869" s="1"/>
      <c r="BA1869" s="1"/>
      <c r="BB1869" s="1"/>
      <c r="BC1869" s="1"/>
      <c r="BD1869" s="1"/>
      <c r="BE1869" s="1"/>
      <c r="BF1869" s="1"/>
      <c r="BG1869" s="1"/>
      <c r="BH1869" s="1"/>
      <c r="BI1869" s="1"/>
      <c r="BJ1869" s="1"/>
      <c r="BK1869" s="1"/>
      <c r="BL1869" s="1"/>
      <c r="BM1869" s="1"/>
      <c r="BN1869" s="1"/>
      <c r="BO1869" s="1"/>
      <c r="BP1869" s="1"/>
      <c r="BQ1869" s="1"/>
      <c r="BR1869" s="1"/>
      <c r="BS1869" s="1"/>
      <c r="BT1869" s="1"/>
      <c r="BU1869" s="1"/>
      <c r="BV1869" s="1"/>
      <c r="BW1869" s="1"/>
      <c r="BX1869" s="1"/>
      <c r="BY1869" s="1"/>
      <c r="BZ1869" s="1"/>
      <c r="CA1869" s="1"/>
      <c r="CB1869" s="1"/>
      <c r="CC1869" s="1"/>
      <c r="CD1869" s="1"/>
      <c r="CE1869" s="1"/>
      <c r="CF1869" s="1"/>
      <c r="CG1869" s="1"/>
      <c r="CH1869" s="1"/>
      <c r="CI1869" s="1"/>
      <c r="CJ1869" s="1"/>
      <c r="CK1869" s="1"/>
      <c r="CL1869" s="1"/>
      <c r="CM1869" s="1"/>
      <c r="CN1869" s="1"/>
      <c r="CO1869" s="1"/>
      <c r="CP1869" s="1"/>
      <c r="CQ1869" s="1"/>
      <c r="CR1869" s="1"/>
      <c r="CS1869" s="1"/>
      <c r="CT1869" s="1"/>
      <c r="CU1869" s="1"/>
      <c r="CV1869" s="1"/>
      <c r="CW1869" s="1"/>
      <c r="CX1869" s="1"/>
      <c r="CY1869" s="1"/>
      <c r="CZ1869" s="1"/>
      <c r="DA1869" s="1"/>
      <c r="DB1869" s="1"/>
      <c r="DC1869" s="1"/>
      <c r="DD1869" s="1"/>
      <c r="DE1869" s="1"/>
      <c r="DF1869" s="1"/>
      <c r="DG1869" s="1"/>
      <c r="DH1869" s="1"/>
      <c r="DI1869" s="1"/>
      <c r="DJ1869" s="1"/>
      <c r="DK1869" s="1"/>
      <c r="DL1869" s="1"/>
      <c r="DM1869" s="1"/>
      <c r="DN1869" s="1"/>
      <c r="DO1869" s="1"/>
      <c r="DP1869" s="1"/>
      <c r="DQ1869" s="1"/>
      <c r="DR1869" s="1"/>
      <c r="DS1869" s="1"/>
      <c r="DT1869" s="1"/>
      <c r="DU1869" s="1"/>
      <c r="DV1869" s="1"/>
      <c r="DW1869" s="1"/>
      <c r="DX1869" s="1"/>
      <c r="DY1869" s="1"/>
      <c r="DZ1869" s="1"/>
      <c r="EA1869" s="1"/>
      <c r="EB1869" s="1"/>
      <c r="EC1869" s="1"/>
      <c r="ED1869" s="1"/>
      <c r="EE1869" s="1"/>
      <c r="EF1869" s="1"/>
      <c r="EG1869" s="1"/>
      <c r="EH1869" s="1"/>
      <c r="EI1869" s="1"/>
      <c r="EJ1869" s="1"/>
      <c r="EK1869" s="1"/>
      <c r="EL1869" s="1"/>
      <c r="EM1869" s="1"/>
      <c r="EN1869" s="1"/>
      <c r="EO1869" s="1"/>
      <c r="EP1869" s="1"/>
      <c r="EQ1869" s="1"/>
      <c r="ER1869" s="1"/>
      <c r="ES1869" s="1"/>
      <c r="ET1869" s="1"/>
      <c r="EU1869" s="1"/>
      <c r="EV1869" s="1"/>
      <c r="EW1869" s="1"/>
      <c r="EX1869" s="1"/>
    </row>
    <row r="1870" spans="1:154" x14ac:dyDescent="0.15">
      <c r="A1870" s="35"/>
      <c r="B1870" s="125"/>
      <c r="C1870" s="14"/>
      <c r="D1870" s="13"/>
      <c r="E1870" s="14"/>
      <c r="F1870" s="14"/>
      <c r="G1870" s="14"/>
      <c r="H1870" s="14"/>
      <c r="I1870" s="13"/>
      <c r="J1870" s="29"/>
      <c r="K1870" s="2"/>
      <c r="L1870" s="17"/>
      <c r="M1870" s="12"/>
      <c r="N1870" s="12"/>
      <c r="O1870" s="17"/>
      <c r="P1870" s="14"/>
      <c r="Q1870" s="14"/>
      <c r="R1870" s="14"/>
      <c r="S1870" s="20"/>
      <c r="T1870" s="14"/>
      <c r="U1870" s="4"/>
      <c r="V1870" s="29"/>
      <c r="W1870" s="10"/>
      <c r="X1870" s="10"/>
      <c r="Y1870" s="27"/>
      <c r="Z1870" s="3"/>
      <c r="AA1870" s="1"/>
      <c r="AB1870" s="10"/>
      <c r="AC1870" s="3"/>
      <c r="AD1870" s="3"/>
      <c r="AE1870" s="3"/>
      <c r="AF1870" s="10"/>
      <c r="AG1870" s="11"/>
      <c r="AH1870" s="10"/>
      <c r="AI1870" s="1"/>
      <c r="AJ1870" s="1"/>
      <c r="AK1870" s="1"/>
      <c r="AL1870" s="1"/>
      <c r="AM1870" s="1"/>
      <c r="AN1870" s="1"/>
      <c r="AO1870" s="1"/>
      <c r="AP1870" s="1"/>
      <c r="AQ1870" s="1"/>
      <c r="AR1870" s="1"/>
      <c r="AS1870" s="1"/>
      <c r="AT1870" s="1"/>
      <c r="AU1870" s="1"/>
      <c r="AV1870" s="1"/>
      <c r="AW1870" s="1"/>
      <c r="AX1870" s="1"/>
      <c r="AY1870" s="1"/>
      <c r="AZ1870" s="1"/>
      <c r="BA1870" s="1"/>
      <c r="BB1870" s="1"/>
      <c r="BC1870" s="1"/>
      <c r="BD1870" s="1"/>
      <c r="BE1870" s="1"/>
      <c r="BF1870" s="1"/>
      <c r="BG1870" s="1"/>
      <c r="BH1870" s="1"/>
      <c r="BI1870" s="1"/>
      <c r="BJ1870" s="1"/>
      <c r="BK1870" s="1"/>
      <c r="BL1870" s="1"/>
      <c r="BM1870" s="1"/>
      <c r="BN1870" s="1"/>
      <c r="BO1870" s="1"/>
      <c r="BP1870" s="1"/>
      <c r="BQ1870" s="1"/>
      <c r="BR1870" s="1"/>
      <c r="BS1870" s="1"/>
      <c r="BT1870" s="1"/>
      <c r="BU1870" s="1"/>
      <c r="BV1870" s="1"/>
      <c r="BW1870" s="1"/>
      <c r="BX1870" s="1"/>
      <c r="BY1870" s="1"/>
      <c r="BZ1870" s="1"/>
      <c r="CA1870" s="1"/>
      <c r="CB1870" s="1"/>
      <c r="CC1870" s="1"/>
      <c r="CD1870" s="1"/>
      <c r="CE1870" s="1"/>
      <c r="CF1870" s="1"/>
      <c r="CG1870" s="1"/>
      <c r="CH1870" s="1"/>
      <c r="CI1870" s="1"/>
      <c r="CJ1870" s="1"/>
      <c r="CK1870" s="1"/>
      <c r="CL1870" s="1"/>
      <c r="CM1870" s="1"/>
      <c r="CN1870" s="1"/>
      <c r="CO1870" s="1"/>
      <c r="CP1870" s="1"/>
      <c r="CQ1870" s="1"/>
      <c r="CR1870" s="1"/>
      <c r="CS1870" s="1"/>
      <c r="CT1870" s="1"/>
      <c r="CU1870" s="1"/>
      <c r="CV1870" s="1"/>
      <c r="CW1870" s="1"/>
      <c r="CX1870" s="1"/>
      <c r="CY1870" s="1"/>
      <c r="CZ1870" s="1"/>
      <c r="DA1870" s="1"/>
      <c r="DB1870" s="1"/>
      <c r="DC1870" s="1"/>
      <c r="DD1870" s="1"/>
      <c r="DE1870" s="1"/>
      <c r="DF1870" s="1"/>
      <c r="DG1870" s="1"/>
      <c r="DH1870" s="1"/>
      <c r="DI1870" s="1"/>
      <c r="DJ1870" s="1"/>
      <c r="DK1870" s="1"/>
      <c r="DL1870" s="1"/>
      <c r="DM1870" s="1"/>
      <c r="DN1870" s="1"/>
      <c r="DO1870" s="1"/>
      <c r="DP1870" s="1"/>
      <c r="DQ1870" s="1"/>
      <c r="DR1870" s="1"/>
      <c r="DS1870" s="1"/>
      <c r="DT1870" s="1"/>
      <c r="DU1870" s="1"/>
      <c r="DV1870" s="1"/>
      <c r="DW1870" s="1"/>
      <c r="DX1870" s="1"/>
      <c r="DY1870" s="1"/>
      <c r="DZ1870" s="1"/>
      <c r="EA1870" s="1"/>
      <c r="EB1870" s="1"/>
      <c r="EC1870" s="1"/>
      <c r="ED1870" s="1"/>
      <c r="EE1870" s="1"/>
      <c r="EF1870" s="1"/>
      <c r="EG1870" s="1"/>
      <c r="EH1870" s="1"/>
      <c r="EI1870" s="1"/>
      <c r="EJ1870" s="1"/>
      <c r="EK1870" s="1"/>
      <c r="EL1870" s="1"/>
      <c r="EM1870" s="1"/>
      <c r="EN1870" s="1"/>
      <c r="EO1870" s="1"/>
      <c r="EP1870" s="1"/>
      <c r="EQ1870" s="1"/>
      <c r="ER1870" s="1"/>
      <c r="ES1870" s="1"/>
      <c r="ET1870" s="1"/>
      <c r="EU1870" s="1"/>
      <c r="EV1870" s="1"/>
      <c r="EW1870" s="1"/>
      <c r="EX1870" s="1"/>
    </row>
    <row r="1871" spans="1:154" x14ac:dyDescent="0.15">
      <c r="A1871" s="35"/>
      <c r="B1871" s="125"/>
      <c r="C1871" s="14"/>
      <c r="D1871" s="13"/>
      <c r="E1871" s="14"/>
      <c r="F1871" s="14"/>
      <c r="G1871" s="14"/>
      <c r="H1871" s="14"/>
      <c r="I1871" s="13"/>
      <c r="J1871" s="29"/>
      <c r="K1871" s="2"/>
      <c r="L1871" s="17"/>
      <c r="M1871" s="12"/>
      <c r="N1871" s="12"/>
      <c r="O1871" s="17"/>
      <c r="P1871" s="14"/>
      <c r="Q1871" s="14"/>
      <c r="R1871" s="14"/>
      <c r="S1871" s="20"/>
      <c r="T1871" s="14"/>
      <c r="U1871" s="4"/>
      <c r="V1871" s="29"/>
      <c r="W1871" s="10"/>
      <c r="X1871" s="10"/>
      <c r="Y1871" s="27"/>
      <c r="Z1871" s="3"/>
      <c r="AA1871" s="1"/>
      <c r="AB1871" s="10"/>
      <c r="AC1871" s="3"/>
      <c r="AD1871" s="3"/>
      <c r="AE1871" s="3"/>
      <c r="AF1871" s="10"/>
      <c r="AG1871" s="11"/>
      <c r="AH1871" s="10"/>
      <c r="AI1871" s="1"/>
      <c r="AJ1871" s="1"/>
      <c r="AK1871" s="1"/>
      <c r="AL1871" s="1"/>
      <c r="AM1871" s="1"/>
      <c r="AN1871" s="1"/>
      <c r="AO1871" s="1"/>
      <c r="AP1871" s="1"/>
      <c r="AQ1871" s="1"/>
      <c r="AR1871" s="1"/>
      <c r="AS1871" s="1"/>
      <c r="AT1871" s="1"/>
      <c r="AU1871" s="1"/>
      <c r="AV1871" s="1"/>
      <c r="AW1871" s="1"/>
      <c r="AX1871" s="1"/>
      <c r="AY1871" s="1"/>
      <c r="AZ1871" s="1"/>
      <c r="BA1871" s="1"/>
      <c r="BB1871" s="1"/>
      <c r="BC1871" s="1"/>
      <c r="BD1871" s="1"/>
      <c r="BE1871" s="1"/>
      <c r="BF1871" s="1"/>
      <c r="BG1871" s="1"/>
      <c r="BH1871" s="1"/>
      <c r="BI1871" s="1"/>
      <c r="BJ1871" s="1"/>
      <c r="BK1871" s="1"/>
      <c r="BL1871" s="1"/>
      <c r="BM1871" s="1"/>
      <c r="BN1871" s="1"/>
      <c r="BO1871" s="1"/>
      <c r="BP1871" s="1"/>
      <c r="BQ1871" s="1"/>
      <c r="BR1871" s="1"/>
      <c r="BS1871" s="1"/>
      <c r="BT1871" s="1"/>
      <c r="BU1871" s="1"/>
      <c r="BV1871" s="1"/>
      <c r="BW1871" s="1"/>
      <c r="BX1871" s="1"/>
      <c r="BY1871" s="1"/>
      <c r="BZ1871" s="1"/>
      <c r="CA1871" s="1"/>
      <c r="CB1871" s="1"/>
      <c r="CC1871" s="1"/>
      <c r="CD1871" s="1"/>
      <c r="CE1871" s="1"/>
      <c r="CF1871" s="1"/>
      <c r="CG1871" s="1"/>
      <c r="CH1871" s="1"/>
      <c r="CI1871" s="1"/>
      <c r="CJ1871" s="1"/>
      <c r="CK1871" s="1"/>
      <c r="CL1871" s="1"/>
      <c r="CM1871" s="1"/>
      <c r="CN1871" s="1"/>
      <c r="CO1871" s="1"/>
      <c r="CP1871" s="1"/>
      <c r="CQ1871" s="1"/>
      <c r="CR1871" s="1"/>
      <c r="CS1871" s="1"/>
      <c r="CT1871" s="1"/>
      <c r="CU1871" s="1"/>
      <c r="CV1871" s="1"/>
      <c r="CW1871" s="1"/>
      <c r="CX1871" s="1"/>
      <c r="CY1871" s="1"/>
      <c r="CZ1871" s="1"/>
      <c r="DA1871" s="1"/>
      <c r="DB1871" s="1"/>
      <c r="DC1871" s="1"/>
      <c r="DD1871" s="1"/>
      <c r="DE1871" s="1"/>
      <c r="DF1871" s="1"/>
      <c r="DG1871" s="1"/>
      <c r="DH1871" s="1"/>
      <c r="DI1871" s="1"/>
      <c r="DJ1871" s="1"/>
      <c r="DK1871" s="1"/>
      <c r="DL1871" s="1"/>
      <c r="DM1871" s="1"/>
      <c r="DN1871" s="1"/>
      <c r="DO1871" s="1"/>
      <c r="DP1871" s="1"/>
      <c r="DQ1871" s="1"/>
      <c r="DR1871" s="1"/>
      <c r="DS1871" s="1"/>
      <c r="DT1871" s="1"/>
      <c r="DU1871" s="1"/>
      <c r="DV1871" s="1"/>
      <c r="DW1871" s="1"/>
      <c r="DX1871" s="1"/>
      <c r="DY1871" s="1"/>
      <c r="DZ1871" s="1"/>
      <c r="EA1871" s="1"/>
      <c r="EB1871" s="1"/>
      <c r="EC1871" s="1"/>
      <c r="ED1871" s="1"/>
      <c r="EE1871" s="1"/>
      <c r="EF1871" s="1"/>
      <c r="EG1871" s="1"/>
      <c r="EH1871" s="1"/>
      <c r="EI1871" s="1"/>
      <c r="EJ1871" s="1"/>
      <c r="EK1871" s="1"/>
      <c r="EL1871" s="1"/>
      <c r="EM1871" s="1"/>
      <c r="EN1871" s="1"/>
      <c r="EO1871" s="1"/>
      <c r="EP1871" s="1"/>
      <c r="EQ1871" s="1"/>
      <c r="ER1871" s="1"/>
      <c r="ES1871" s="1"/>
      <c r="ET1871" s="1"/>
      <c r="EU1871" s="1"/>
      <c r="EV1871" s="1"/>
      <c r="EW1871" s="1"/>
      <c r="EX1871" s="1"/>
    </row>
    <row r="1872" spans="1:154" x14ac:dyDescent="0.15">
      <c r="A1872" s="35"/>
      <c r="B1872" s="125"/>
      <c r="C1872" s="14"/>
      <c r="D1872" s="13"/>
      <c r="E1872" s="14"/>
      <c r="F1872" s="14"/>
      <c r="G1872" s="14"/>
      <c r="H1872" s="14"/>
      <c r="I1872" s="13"/>
      <c r="J1872" s="29"/>
      <c r="K1872" s="2"/>
      <c r="L1872" s="17"/>
      <c r="M1872" s="12"/>
      <c r="N1872" s="12"/>
      <c r="O1872" s="17"/>
      <c r="P1872" s="14"/>
      <c r="Q1872" s="14"/>
      <c r="R1872" s="14"/>
      <c r="S1872" s="20"/>
      <c r="T1872" s="14"/>
      <c r="U1872" s="4"/>
      <c r="V1872" s="29"/>
      <c r="W1872" s="10"/>
      <c r="X1872" s="10"/>
      <c r="Y1872" s="27"/>
      <c r="Z1872" s="3"/>
      <c r="AA1872" s="1"/>
      <c r="AB1872" s="10"/>
      <c r="AC1872" s="3"/>
      <c r="AD1872" s="3"/>
      <c r="AE1872" s="3"/>
      <c r="AF1872" s="10"/>
      <c r="AG1872" s="11"/>
      <c r="AH1872" s="10"/>
      <c r="AI1872" s="1"/>
      <c r="AJ1872" s="1"/>
      <c r="AK1872" s="1"/>
      <c r="AL1872" s="1"/>
      <c r="AM1872" s="1"/>
      <c r="AN1872" s="1"/>
      <c r="AO1872" s="1"/>
      <c r="AP1872" s="1"/>
      <c r="AQ1872" s="1"/>
      <c r="AR1872" s="1"/>
      <c r="AS1872" s="1"/>
      <c r="AT1872" s="1"/>
      <c r="AU1872" s="1"/>
      <c r="AV1872" s="1"/>
      <c r="AW1872" s="1"/>
      <c r="AX1872" s="1"/>
      <c r="AY1872" s="1"/>
      <c r="AZ1872" s="1"/>
      <c r="BA1872" s="1"/>
      <c r="BB1872" s="1"/>
      <c r="BC1872" s="1"/>
      <c r="BD1872" s="1"/>
      <c r="BE1872" s="1"/>
      <c r="BF1872" s="1"/>
      <c r="BG1872" s="1"/>
      <c r="BH1872" s="1"/>
      <c r="BI1872" s="1"/>
      <c r="BJ1872" s="1"/>
      <c r="BK1872" s="1"/>
      <c r="BL1872" s="1"/>
      <c r="BM1872" s="1"/>
      <c r="BN1872" s="1"/>
      <c r="BO1872" s="1"/>
      <c r="BP1872" s="1"/>
      <c r="BQ1872" s="1"/>
      <c r="BR1872" s="1"/>
      <c r="BS1872" s="1"/>
      <c r="BT1872" s="1"/>
      <c r="BU1872" s="1"/>
      <c r="BV1872" s="1"/>
      <c r="BW1872" s="1"/>
      <c r="BX1872" s="1"/>
      <c r="BY1872" s="1"/>
      <c r="BZ1872" s="1"/>
      <c r="CA1872" s="1"/>
      <c r="CB1872" s="1"/>
      <c r="CC1872" s="1"/>
      <c r="CD1872" s="1"/>
      <c r="CE1872" s="1"/>
      <c r="CF1872" s="1"/>
      <c r="CG1872" s="1"/>
      <c r="CH1872" s="1"/>
      <c r="CI1872" s="1"/>
      <c r="CJ1872" s="1"/>
      <c r="CK1872" s="1"/>
      <c r="CL1872" s="1"/>
      <c r="CM1872" s="1"/>
      <c r="CN1872" s="1"/>
      <c r="CO1872" s="1"/>
      <c r="CP1872" s="1"/>
      <c r="CQ1872" s="1"/>
      <c r="CR1872" s="1"/>
      <c r="CS1872" s="1"/>
      <c r="CT1872" s="1"/>
      <c r="CU1872" s="1"/>
      <c r="CV1872" s="1"/>
      <c r="CW1872" s="1"/>
      <c r="CX1872" s="1"/>
      <c r="CY1872" s="1"/>
      <c r="CZ1872" s="1"/>
      <c r="DA1872" s="1"/>
      <c r="DB1872" s="1"/>
      <c r="DC1872" s="1"/>
      <c r="DD1872" s="1"/>
      <c r="DE1872" s="1"/>
      <c r="DF1872" s="1"/>
      <c r="DG1872" s="1"/>
      <c r="DH1872" s="1"/>
      <c r="DI1872" s="1"/>
      <c r="DJ1872" s="1"/>
      <c r="DK1872" s="1"/>
      <c r="DL1872" s="1"/>
      <c r="DM1872" s="1"/>
      <c r="DN1872" s="1"/>
      <c r="DO1872" s="1"/>
      <c r="DP1872" s="1"/>
      <c r="DQ1872" s="1"/>
      <c r="DR1872" s="1"/>
      <c r="DS1872" s="1"/>
      <c r="DT1872" s="1"/>
      <c r="DU1872" s="1"/>
      <c r="DV1872" s="1"/>
      <c r="DW1872" s="1"/>
      <c r="DX1872" s="1"/>
      <c r="DY1872" s="1"/>
      <c r="DZ1872" s="1"/>
      <c r="EA1872" s="1"/>
      <c r="EB1872" s="1"/>
      <c r="EC1872" s="1"/>
      <c r="ED1872" s="1"/>
      <c r="EE1872" s="1"/>
      <c r="EF1872" s="1"/>
      <c r="EG1872" s="1"/>
      <c r="EH1872" s="1"/>
      <c r="EI1872" s="1"/>
      <c r="EJ1872" s="1"/>
      <c r="EK1872" s="1"/>
      <c r="EL1872" s="1"/>
      <c r="EM1872" s="1"/>
      <c r="EN1872" s="1"/>
      <c r="EO1872" s="1"/>
      <c r="EP1872" s="1"/>
      <c r="EQ1872" s="1"/>
      <c r="ER1872" s="1"/>
      <c r="ES1872" s="1"/>
      <c r="ET1872" s="1"/>
      <c r="EU1872" s="1"/>
      <c r="EV1872" s="1"/>
      <c r="EW1872" s="1"/>
      <c r="EX1872" s="1"/>
    </row>
    <row r="1873" spans="1:154" x14ac:dyDescent="0.15">
      <c r="A1873" s="35"/>
      <c r="B1873" s="125"/>
      <c r="C1873" s="14"/>
      <c r="D1873" s="13"/>
      <c r="E1873" s="14"/>
      <c r="F1873" s="14"/>
      <c r="G1873" s="14"/>
      <c r="H1873" s="14"/>
      <c r="I1873" s="13"/>
      <c r="J1873" s="29"/>
      <c r="K1873" s="2"/>
      <c r="L1873" s="17"/>
      <c r="M1873" s="12"/>
      <c r="N1873" s="12"/>
      <c r="O1873" s="17"/>
      <c r="P1873" s="14"/>
      <c r="Q1873" s="14"/>
      <c r="R1873" s="14"/>
      <c r="S1873" s="20"/>
      <c r="T1873" s="14"/>
      <c r="U1873" s="4"/>
      <c r="V1873" s="29"/>
      <c r="W1873" s="10"/>
      <c r="X1873" s="10"/>
      <c r="Y1873" s="27"/>
      <c r="Z1873" s="3"/>
      <c r="AA1873" s="1"/>
      <c r="AB1873" s="10"/>
      <c r="AC1873" s="3"/>
      <c r="AD1873" s="3"/>
      <c r="AE1873" s="3"/>
      <c r="AF1873" s="10"/>
      <c r="AG1873" s="11"/>
      <c r="AH1873" s="10"/>
      <c r="AI1873" s="1"/>
      <c r="AJ1873" s="1"/>
      <c r="AK1873" s="1"/>
      <c r="AL1873" s="1"/>
      <c r="AM1873" s="1"/>
      <c r="AN1873" s="1"/>
      <c r="AO1873" s="1"/>
      <c r="AP1873" s="1"/>
      <c r="AQ1873" s="1"/>
      <c r="AR1873" s="1"/>
      <c r="AS1873" s="1"/>
      <c r="AT1873" s="1"/>
      <c r="AU1873" s="1"/>
      <c r="AV1873" s="1"/>
      <c r="AW1873" s="1"/>
      <c r="AX1873" s="1"/>
      <c r="AY1873" s="1"/>
      <c r="AZ1873" s="1"/>
      <c r="BA1873" s="1"/>
      <c r="BB1873" s="1"/>
      <c r="BC1873" s="1"/>
      <c r="BD1873" s="1"/>
      <c r="BE1873" s="1"/>
      <c r="BF1873" s="1"/>
      <c r="BG1873" s="1"/>
      <c r="BH1873" s="1"/>
      <c r="BI1873" s="1"/>
      <c r="BJ1873" s="1"/>
      <c r="BK1873" s="1"/>
      <c r="BL1873" s="1"/>
      <c r="BM1873" s="1"/>
      <c r="BN1873" s="1"/>
      <c r="BO1873" s="1"/>
      <c r="BP1873" s="1"/>
      <c r="BQ1873" s="1"/>
      <c r="BR1873" s="1"/>
      <c r="BS1873" s="1"/>
      <c r="BT1873" s="1"/>
      <c r="BU1873" s="1"/>
      <c r="BV1873" s="1"/>
      <c r="BW1873" s="1"/>
      <c r="BX1873" s="1"/>
      <c r="BY1873" s="1"/>
      <c r="BZ1873" s="1"/>
      <c r="CA1873" s="1"/>
      <c r="CB1873" s="1"/>
      <c r="CC1873" s="1"/>
      <c r="CD1873" s="1"/>
      <c r="CE1873" s="1"/>
      <c r="CF1873" s="1"/>
      <c r="CG1873" s="1"/>
      <c r="CH1873" s="1"/>
      <c r="CI1873" s="1"/>
      <c r="CJ1873" s="1"/>
      <c r="CK1873" s="1"/>
      <c r="CL1873" s="1"/>
      <c r="CM1873" s="1"/>
      <c r="CN1873" s="1"/>
      <c r="CO1873" s="1"/>
      <c r="CP1873" s="1"/>
      <c r="CQ1873" s="1"/>
      <c r="CR1873" s="1"/>
      <c r="CS1873" s="1"/>
      <c r="CT1873" s="1"/>
      <c r="CU1873" s="1"/>
      <c r="CV1873" s="1"/>
      <c r="CW1873" s="1"/>
      <c r="CX1873" s="1"/>
      <c r="CY1873" s="1"/>
      <c r="CZ1873" s="1"/>
      <c r="DA1873" s="1"/>
      <c r="DB1873" s="1"/>
      <c r="DC1873" s="1"/>
      <c r="DD1873" s="1"/>
      <c r="DE1873" s="1"/>
      <c r="DF1873" s="1"/>
      <c r="DG1873" s="1"/>
      <c r="DH1873" s="1"/>
      <c r="DI1873" s="1"/>
      <c r="DJ1873" s="1"/>
      <c r="DK1873" s="1"/>
      <c r="DL1873" s="1"/>
      <c r="DM1873" s="1"/>
      <c r="DN1873" s="1"/>
      <c r="DO1873" s="1"/>
      <c r="DP1873" s="1"/>
      <c r="DQ1873" s="1"/>
      <c r="DR1873" s="1"/>
      <c r="DS1873" s="1"/>
      <c r="DT1873" s="1"/>
      <c r="DU1873" s="1"/>
      <c r="DV1873" s="1"/>
      <c r="DW1873" s="1"/>
      <c r="DX1873" s="1"/>
      <c r="DY1873" s="1"/>
      <c r="DZ1873" s="1"/>
      <c r="EA1873" s="1"/>
      <c r="EB1873" s="1"/>
      <c r="EC1873" s="1"/>
      <c r="ED1873" s="1"/>
      <c r="EE1873" s="1"/>
      <c r="EF1873" s="1"/>
      <c r="EG1873" s="1"/>
      <c r="EH1873" s="1"/>
      <c r="EI1873" s="1"/>
      <c r="EJ1873" s="1"/>
      <c r="EK1873" s="1"/>
      <c r="EL1873" s="1"/>
      <c r="EM1873" s="1"/>
      <c r="EN1873" s="1"/>
      <c r="EO1873" s="1"/>
      <c r="EP1873" s="1"/>
      <c r="EQ1873" s="1"/>
      <c r="ER1873" s="1"/>
      <c r="ES1873" s="1"/>
      <c r="ET1873" s="1"/>
      <c r="EU1873" s="1"/>
      <c r="EV1873" s="1"/>
      <c r="EW1873" s="1"/>
      <c r="EX1873" s="1"/>
    </row>
    <row r="1874" spans="1:154" x14ac:dyDescent="0.15">
      <c r="A1874" s="35"/>
      <c r="B1874" s="125"/>
      <c r="C1874" s="14"/>
      <c r="D1874" s="13"/>
      <c r="E1874" s="14"/>
      <c r="F1874" s="14"/>
      <c r="G1874" s="14"/>
      <c r="H1874" s="14"/>
      <c r="I1874" s="13"/>
      <c r="J1874" s="29"/>
      <c r="K1874" s="2"/>
      <c r="L1874" s="17"/>
      <c r="M1874" s="12"/>
      <c r="N1874" s="12"/>
      <c r="O1874" s="17"/>
      <c r="P1874" s="14"/>
      <c r="Q1874" s="14"/>
      <c r="R1874" s="14"/>
      <c r="S1874" s="20"/>
      <c r="T1874" s="14"/>
      <c r="U1874" s="4"/>
      <c r="V1874" s="29"/>
      <c r="W1874" s="10"/>
      <c r="X1874" s="10"/>
      <c r="Y1874" s="27"/>
      <c r="Z1874" s="3"/>
      <c r="AA1874" s="1"/>
      <c r="AB1874" s="10"/>
      <c r="AC1874" s="3"/>
      <c r="AD1874" s="3"/>
      <c r="AE1874" s="3"/>
      <c r="AF1874" s="10"/>
      <c r="AG1874" s="11"/>
      <c r="AH1874" s="10"/>
      <c r="AI1874" s="1"/>
      <c r="AJ1874" s="1"/>
      <c r="AK1874" s="1"/>
      <c r="AL1874" s="1"/>
      <c r="AM1874" s="1"/>
      <c r="AN1874" s="1"/>
      <c r="AO1874" s="1"/>
      <c r="AP1874" s="1"/>
      <c r="AQ1874" s="1"/>
      <c r="AR1874" s="1"/>
      <c r="AS1874" s="1"/>
      <c r="AT1874" s="1"/>
      <c r="AU1874" s="1"/>
      <c r="AV1874" s="1"/>
      <c r="AW1874" s="1"/>
      <c r="AX1874" s="1"/>
      <c r="AY1874" s="1"/>
      <c r="AZ1874" s="1"/>
      <c r="BA1874" s="1"/>
      <c r="BB1874" s="1"/>
      <c r="BC1874" s="1"/>
      <c r="BD1874" s="1"/>
      <c r="BE1874" s="1"/>
      <c r="BF1874" s="1"/>
      <c r="BG1874" s="1"/>
      <c r="BH1874" s="1"/>
      <c r="BI1874" s="1"/>
      <c r="BJ1874" s="1"/>
      <c r="BK1874" s="1"/>
      <c r="BL1874" s="1"/>
      <c r="BM1874" s="1"/>
      <c r="BN1874" s="1"/>
      <c r="BO1874" s="1"/>
      <c r="BP1874" s="1"/>
      <c r="BQ1874" s="1"/>
      <c r="BR1874" s="1"/>
      <c r="BS1874" s="1"/>
      <c r="BT1874" s="1"/>
      <c r="BU1874" s="1"/>
      <c r="BV1874" s="1"/>
      <c r="BW1874" s="1"/>
      <c r="BX1874" s="1"/>
      <c r="BY1874" s="1"/>
      <c r="BZ1874" s="1"/>
      <c r="CA1874" s="1"/>
      <c r="CB1874" s="1"/>
      <c r="CC1874" s="1"/>
      <c r="CD1874" s="1"/>
      <c r="CE1874" s="1"/>
      <c r="CF1874" s="1"/>
      <c r="CG1874" s="1"/>
      <c r="CH1874" s="1"/>
      <c r="CI1874" s="1"/>
      <c r="CJ1874" s="1"/>
      <c r="CK1874" s="1"/>
      <c r="CL1874" s="1"/>
      <c r="CM1874" s="1"/>
      <c r="CN1874" s="1"/>
      <c r="CO1874" s="1"/>
      <c r="CP1874" s="1"/>
      <c r="CQ1874" s="1"/>
      <c r="CR1874" s="1"/>
      <c r="CS1874" s="1"/>
      <c r="CT1874" s="1"/>
      <c r="CU1874" s="1"/>
      <c r="CV1874" s="1"/>
      <c r="CW1874" s="1"/>
      <c r="CX1874" s="1"/>
      <c r="CY1874" s="1"/>
      <c r="CZ1874" s="1"/>
      <c r="DA1874" s="1"/>
      <c r="DB1874" s="1"/>
      <c r="DC1874" s="1"/>
      <c r="DD1874" s="1"/>
      <c r="DE1874" s="1"/>
      <c r="DF1874" s="1"/>
      <c r="DG1874" s="1"/>
      <c r="DH1874" s="1"/>
      <c r="DI1874" s="1"/>
      <c r="DJ1874" s="1"/>
      <c r="DK1874" s="1"/>
      <c r="DL1874" s="1"/>
      <c r="DM1874" s="1"/>
      <c r="DN1874" s="1"/>
      <c r="DO1874" s="1"/>
      <c r="DP1874" s="1"/>
      <c r="DQ1874" s="1"/>
      <c r="DR1874" s="1"/>
      <c r="DS1874" s="1"/>
      <c r="DT1874" s="1"/>
      <c r="DU1874" s="1"/>
      <c r="DV1874" s="1"/>
      <c r="DW1874" s="1"/>
      <c r="DX1874" s="1"/>
      <c r="DY1874" s="1"/>
      <c r="DZ1874" s="1"/>
      <c r="EA1874" s="1"/>
      <c r="EB1874" s="1"/>
      <c r="EC1874" s="1"/>
      <c r="ED1874" s="1"/>
      <c r="EE1874" s="1"/>
      <c r="EF1874" s="1"/>
      <c r="EG1874" s="1"/>
      <c r="EH1874" s="1"/>
      <c r="EI1874" s="1"/>
      <c r="EJ1874" s="1"/>
      <c r="EK1874" s="1"/>
      <c r="EL1874" s="1"/>
      <c r="EM1874" s="1"/>
      <c r="EN1874" s="1"/>
      <c r="EO1874" s="1"/>
      <c r="EP1874" s="1"/>
      <c r="EQ1874" s="1"/>
      <c r="ER1874" s="1"/>
      <c r="ES1874" s="1"/>
      <c r="ET1874" s="1"/>
      <c r="EU1874" s="1"/>
      <c r="EV1874" s="1"/>
      <c r="EW1874" s="1"/>
      <c r="EX1874" s="1"/>
    </row>
    <row r="1875" spans="1:154" x14ac:dyDescent="0.15">
      <c r="A1875" s="35"/>
      <c r="B1875" s="125"/>
      <c r="C1875" s="14"/>
      <c r="D1875" s="13"/>
      <c r="E1875" s="14"/>
      <c r="F1875" s="14"/>
      <c r="G1875" s="14"/>
      <c r="H1875" s="14"/>
      <c r="I1875" s="13"/>
      <c r="J1875" s="29"/>
      <c r="K1875" s="2"/>
      <c r="L1875" s="17"/>
      <c r="M1875" s="12"/>
      <c r="N1875" s="12"/>
      <c r="O1875" s="17"/>
      <c r="P1875" s="14"/>
      <c r="Q1875" s="14"/>
      <c r="R1875" s="14"/>
      <c r="S1875" s="20"/>
      <c r="T1875" s="14"/>
      <c r="U1875" s="4"/>
      <c r="V1875" s="29"/>
      <c r="W1875" s="10"/>
      <c r="X1875" s="10"/>
      <c r="Y1875" s="27"/>
      <c r="Z1875" s="3"/>
      <c r="AA1875" s="1"/>
      <c r="AB1875" s="10"/>
      <c r="AC1875" s="3"/>
      <c r="AD1875" s="3"/>
      <c r="AE1875" s="3"/>
      <c r="AF1875" s="10"/>
      <c r="AG1875" s="11"/>
      <c r="AH1875" s="10"/>
      <c r="AI1875" s="1"/>
      <c r="AJ1875" s="1"/>
      <c r="AK1875" s="1"/>
      <c r="AL1875" s="1"/>
      <c r="AM1875" s="1"/>
      <c r="AN1875" s="1"/>
      <c r="AO1875" s="1"/>
      <c r="AP1875" s="1"/>
      <c r="AQ1875" s="1"/>
      <c r="AR1875" s="1"/>
      <c r="AS1875" s="1"/>
      <c r="AT1875" s="1"/>
      <c r="AU1875" s="1"/>
      <c r="AV1875" s="1"/>
      <c r="AW1875" s="1"/>
      <c r="AX1875" s="1"/>
      <c r="AY1875" s="1"/>
      <c r="AZ1875" s="1"/>
      <c r="BA1875" s="1"/>
      <c r="BB1875" s="1"/>
      <c r="BC1875" s="1"/>
      <c r="BD1875" s="1"/>
      <c r="BE1875" s="1"/>
      <c r="BF1875" s="1"/>
      <c r="BG1875" s="1"/>
      <c r="BH1875" s="1"/>
      <c r="BI1875" s="1"/>
      <c r="BJ1875" s="1"/>
      <c r="BK1875" s="1"/>
      <c r="BL1875" s="1"/>
      <c r="BM1875" s="1"/>
      <c r="BN1875" s="1"/>
      <c r="BO1875" s="1"/>
      <c r="BP1875" s="1"/>
      <c r="BQ1875" s="1"/>
      <c r="BR1875" s="1"/>
      <c r="BS1875" s="1"/>
      <c r="BT1875" s="1"/>
      <c r="BU1875" s="1"/>
      <c r="BV1875" s="1"/>
      <c r="BW1875" s="1"/>
      <c r="BX1875" s="1"/>
      <c r="BY1875" s="1"/>
      <c r="BZ1875" s="1"/>
      <c r="CA1875" s="1"/>
      <c r="CB1875" s="1"/>
      <c r="CC1875" s="1"/>
      <c r="CD1875" s="1"/>
      <c r="CE1875" s="1"/>
      <c r="CF1875" s="1"/>
      <c r="CG1875" s="1"/>
      <c r="CH1875" s="1"/>
      <c r="CI1875" s="1"/>
      <c r="CJ1875" s="1"/>
      <c r="CK1875" s="1"/>
      <c r="CL1875" s="1"/>
      <c r="CM1875" s="1"/>
      <c r="CN1875" s="1"/>
      <c r="CO1875" s="1"/>
      <c r="CP1875" s="1"/>
      <c r="CQ1875" s="1"/>
      <c r="CR1875" s="1"/>
      <c r="CS1875" s="1"/>
      <c r="CT1875" s="1"/>
      <c r="CU1875" s="1"/>
      <c r="CV1875" s="1"/>
      <c r="CW1875" s="1"/>
      <c r="CX1875" s="1"/>
      <c r="CY1875" s="1"/>
      <c r="CZ1875" s="1"/>
      <c r="DA1875" s="1"/>
      <c r="DB1875" s="1"/>
      <c r="DC1875" s="1"/>
      <c r="DD1875" s="1"/>
      <c r="DE1875" s="1"/>
      <c r="DF1875" s="1"/>
      <c r="DG1875" s="1"/>
      <c r="DH1875" s="1"/>
      <c r="DI1875" s="1"/>
      <c r="DJ1875" s="1"/>
      <c r="DK1875" s="1"/>
      <c r="DL1875" s="1"/>
      <c r="DM1875" s="1"/>
      <c r="DN1875" s="1"/>
      <c r="DO1875" s="1"/>
      <c r="DP1875" s="1"/>
      <c r="DQ1875" s="1"/>
      <c r="DR1875" s="1"/>
      <c r="DS1875" s="1"/>
      <c r="DT1875" s="1"/>
      <c r="DU1875" s="1"/>
      <c r="DV1875" s="1"/>
      <c r="DW1875" s="1"/>
      <c r="DX1875" s="1"/>
      <c r="DY1875" s="1"/>
      <c r="DZ1875" s="1"/>
      <c r="EA1875" s="1"/>
      <c r="EB1875" s="1"/>
      <c r="EC1875" s="1"/>
      <c r="ED1875" s="1"/>
      <c r="EE1875" s="1"/>
      <c r="EF1875" s="1"/>
      <c r="EG1875" s="1"/>
      <c r="EH1875" s="1"/>
      <c r="EI1875" s="1"/>
      <c r="EJ1875" s="1"/>
      <c r="EK1875" s="1"/>
      <c r="EL1875" s="1"/>
      <c r="EM1875" s="1"/>
      <c r="EN1875" s="1"/>
      <c r="EO1875" s="1"/>
      <c r="EP1875" s="1"/>
      <c r="EQ1875" s="1"/>
      <c r="ER1875" s="1"/>
      <c r="ES1875" s="1"/>
      <c r="ET1875" s="1"/>
      <c r="EU1875" s="1"/>
      <c r="EV1875" s="1"/>
      <c r="EW1875" s="1"/>
      <c r="EX1875" s="1"/>
    </row>
    <row r="1876" spans="1:154" x14ac:dyDescent="0.15">
      <c r="A1876" s="35"/>
      <c r="B1876" s="125"/>
      <c r="C1876" s="14"/>
      <c r="D1876" s="13"/>
      <c r="E1876" s="14"/>
      <c r="F1876" s="14"/>
      <c r="G1876" s="14"/>
      <c r="H1876" s="14"/>
      <c r="I1876" s="13"/>
      <c r="J1876" s="29"/>
      <c r="K1876" s="2"/>
      <c r="L1876" s="17"/>
      <c r="M1876" s="12"/>
      <c r="N1876" s="12"/>
      <c r="O1876" s="17"/>
      <c r="P1876" s="14"/>
      <c r="Q1876" s="14"/>
      <c r="R1876" s="14"/>
      <c r="S1876" s="20"/>
      <c r="T1876" s="14"/>
      <c r="U1876" s="4"/>
      <c r="V1876" s="29"/>
      <c r="W1876" s="10"/>
      <c r="X1876" s="10"/>
      <c r="Y1876" s="27"/>
      <c r="Z1876" s="3"/>
      <c r="AA1876" s="1"/>
      <c r="AB1876" s="10"/>
      <c r="AC1876" s="3"/>
      <c r="AD1876" s="3"/>
      <c r="AE1876" s="3"/>
      <c r="AF1876" s="10"/>
      <c r="AG1876" s="11"/>
      <c r="AH1876" s="10"/>
      <c r="AI1876" s="1"/>
      <c r="AJ1876" s="1"/>
      <c r="AK1876" s="1"/>
      <c r="AL1876" s="1"/>
      <c r="AM1876" s="1"/>
      <c r="AN1876" s="1"/>
      <c r="AO1876" s="1"/>
      <c r="AP1876" s="1"/>
      <c r="AQ1876" s="1"/>
      <c r="AR1876" s="1"/>
      <c r="AS1876" s="1"/>
      <c r="AT1876" s="1"/>
      <c r="AU1876" s="1"/>
      <c r="AV1876" s="1"/>
      <c r="AW1876" s="1"/>
      <c r="AX1876" s="1"/>
      <c r="AY1876" s="1"/>
      <c r="AZ1876" s="1"/>
      <c r="BA1876" s="1"/>
      <c r="BB1876" s="1"/>
      <c r="BC1876" s="1"/>
      <c r="BD1876" s="1"/>
      <c r="BE1876" s="1"/>
      <c r="BF1876" s="1"/>
      <c r="BG1876" s="1"/>
      <c r="BH1876" s="1"/>
      <c r="BI1876" s="1"/>
      <c r="BJ1876" s="1"/>
      <c r="BK1876" s="1"/>
      <c r="BL1876" s="1"/>
      <c r="BM1876" s="1"/>
      <c r="BN1876" s="1"/>
      <c r="BO1876" s="1"/>
      <c r="BP1876" s="1"/>
      <c r="BQ1876" s="1"/>
      <c r="BR1876" s="1"/>
      <c r="BS1876" s="1"/>
      <c r="BT1876" s="1"/>
      <c r="BU1876" s="1"/>
      <c r="BV1876" s="1"/>
      <c r="BW1876" s="1"/>
      <c r="BX1876" s="1"/>
      <c r="BY1876" s="1"/>
      <c r="BZ1876" s="1"/>
      <c r="CA1876" s="1"/>
      <c r="CB1876" s="1"/>
      <c r="CC1876" s="1"/>
      <c r="CD1876" s="1"/>
      <c r="CE1876" s="1"/>
      <c r="CF1876" s="1"/>
      <c r="CG1876" s="1"/>
      <c r="CH1876" s="1"/>
      <c r="CI1876" s="1"/>
      <c r="CJ1876" s="1"/>
      <c r="CK1876" s="1"/>
      <c r="CL1876" s="1"/>
      <c r="CM1876" s="1"/>
      <c r="CN1876" s="1"/>
      <c r="CO1876" s="1"/>
      <c r="CP1876" s="1"/>
      <c r="CQ1876" s="1"/>
      <c r="CR1876" s="1"/>
      <c r="CS1876" s="1"/>
      <c r="CT1876" s="1"/>
      <c r="CU1876" s="1"/>
      <c r="CV1876" s="1"/>
      <c r="CW1876" s="1"/>
      <c r="CX1876" s="1"/>
      <c r="CY1876" s="1"/>
      <c r="CZ1876" s="1"/>
      <c r="DA1876" s="1"/>
      <c r="DB1876" s="1"/>
      <c r="DC1876" s="1"/>
      <c r="DD1876" s="1"/>
      <c r="DE1876" s="1"/>
      <c r="DF1876" s="1"/>
      <c r="DG1876" s="1"/>
      <c r="DH1876" s="1"/>
      <c r="DI1876" s="1"/>
      <c r="DJ1876" s="1"/>
      <c r="DK1876" s="1"/>
      <c r="DL1876" s="1"/>
      <c r="DM1876" s="1"/>
      <c r="DN1876" s="1"/>
      <c r="DO1876" s="1"/>
      <c r="DP1876" s="1"/>
      <c r="DQ1876" s="1"/>
      <c r="DR1876" s="1"/>
      <c r="DS1876" s="1"/>
      <c r="DT1876" s="1"/>
      <c r="DU1876" s="1"/>
      <c r="DV1876" s="1"/>
      <c r="DW1876" s="1"/>
      <c r="DX1876" s="1"/>
      <c r="DY1876" s="1"/>
      <c r="DZ1876" s="1"/>
      <c r="EA1876" s="1"/>
      <c r="EB1876" s="1"/>
      <c r="EC1876" s="1"/>
      <c r="ED1876" s="1"/>
      <c r="EE1876" s="1"/>
      <c r="EF1876" s="1"/>
      <c r="EG1876" s="1"/>
      <c r="EH1876" s="1"/>
      <c r="EI1876" s="1"/>
      <c r="EJ1876" s="1"/>
      <c r="EK1876" s="1"/>
      <c r="EL1876" s="1"/>
      <c r="EM1876" s="1"/>
      <c r="EN1876" s="1"/>
      <c r="EO1876" s="1"/>
      <c r="EP1876" s="1"/>
      <c r="EQ1876" s="1"/>
      <c r="ER1876" s="1"/>
      <c r="ES1876" s="1"/>
      <c r="ET1876" s="1"/>
      <c r="EU1876" s="1"/>
      <c r="EV1876" s="1"/>
      <c r="EW1876" s="1"/>
      <c r="EX1876" s="1"/>
    </row>
    <row r="1877" spans="1:154" x14ac:dyDescent="0.15">
      <c r="A1877" s="35"/>
      <c r="B1877" s="125"/>
      <c r="C1877" s="14"/>
      <c r="D1877" s="13"/>
      <c r="E1877" s="14"/>
      <c r="F1877" s="14"/>
      <c r="G1877" s="14"/>
      <c r="H1877" s="14"/>
      <c r="I1877" s="13"/>
      <c r="J1877" s="29"/>
      <c r="K1877" s="2"/>
      <c r="L1877" s="17"/>
      <c r="M1877" s="12"/>
      <c r="N1877" s="12"/>
      <c r="O1877" s="17"/>
      <c r="P1877" s="14"/>
      <c r="Q1877" s="14"/>
      <c r="R1877" s="14"/>
      <c r="S1877" s="20"/>
      <c r="T1877" s="14"/>
      <c r="U1877" s="4"/>
      <c r="V1877" s="29"/>
      <c r="W1877" s="10"/>
      <c r="X1877" s="10"/>
      <c r="Y1877" s="27"/>
      <c r="Z1877" s="3"/>
      <c r="AA1877" s="1"/>
      <c r="AB1877" s="10"/>
      <c r="AC1877" s="3"/>
      <c r="AD1877" s="3"/>
      <c r="AE1877" s="3"/>
      <c r="AF1877" s="10"/>
      <c r="AG1877" s="11"/>
      <c r="AH1877" s="10"/>
      <c r="AI1877" s="1"/>
      <c r="AJ1877" s="1"/>
      <c r="AK1877" s="1"/>
      <c r="AL1877" s="1"/>
      <c r="AM1877" s="1"/>
      <c r="AN1877" s="1"/>
      <c r="AO1877" s="1"/>
      <c r="AP1877" s="1"/>
      <c r="AQ1877" s="1"/>
      <c r="AR1877" s="1"/>
      <c r="AS1877" s="1"/>
      <c r="AT1877" s="1"/>
      <c r="AU1877" s="1"/>
      <c r="AV1877" s="1"/>
      <c r="AW1877" s="1"/>
      <c r="AX1877" s="1"/>
      <c r="AY1877" s="1"/>
      <c r="AZ1877" s="1"/>
      <c r="BA1877" s="1"/>
      <c r="BB1877" s="1"/>
      <c r="BC1877" s="1"/>
      <c r="BD1877" s="1"/>
      <c r="BE1877" s="1"/>
      <c r="BF1877" s="1"/>
      <c r="BG1877" s="1"/>
      <c r="BH1877" s="1"/>
      <c r="BI1877" s="1"/>
      <c r="BJ1877" s="1"/>
      <c r="BK1877" s="1"/>
      <c r="BL1877" s="1"/>
      <c r="BM1877" s="1"/>
      <c r="BN1877" s="1"/>
      <c r="BO1877" s="1"/>
      <c r="BP1877" s="1"/>
      <c r="BQ1877" s="1"/>
      <c r="BR1877" s="1"/>
      <c r="BS1877" s="1"/>
      <c r="BT1877" s="1"/>
      <c r="BU1877" s="1"/>
      <c r="BV1877" s="1"/>
      <c r="BW1877" s="1"/>
      <c r="BX1877" s="1"/>
      <c r="BY1877" s="1"/>
      <c r="BZ1877" s="1"/>
      <c r="CA1877" s="1"/>
      <c r="CB1877" s="1"/>
      <c r="CC1877" s="1"/>
      <c r="CD1877" s="1"/>
      <c r="CE1877" s="1"/>
      <c r="CF1877" s="1"/>
      <c r="CG1877" s="1"/>
      <c r="CH1877" s="1"/>
      <c r="CI1877" s="1"/>
      <c r="CJ1877" s="1"/>
      <c r="CK1877" s="1"/>
      <c r="CL1877" s="1"/>
      <c r="CM1877" s="1"/>
      <c r="CN1877" s="1"/>
      <c r="CO1877" s="1"/>
      <c r="CP1877" s="1"/>
      <c r="CQ1877" s="1"/>
      <c r="CR1877" s="1"/>
      <c r="CS1877" s="1"/>
      <c r="CT1877" s="1"/>
      <c r="CU1877" s="1"/>
      <c r="CV1877" s="1"/>
      <c r="CW1877" s="1"/>
      <c r="CX1877" s="1"/>
      <c r="CY1877" s="1"/>
      <c r="CZ1877" s="1"/>
      <c r="DA1877" s="1"/>
      <c r="DB1877" s="1"/>
      <c r="DC1877" s="1"/>
      <c r="DD1877" s="1"/>
      <c r="DE1877" s="1"/>
      <c r="DF1877" s="1"/>
      <c r="DG1877" s="1"/>
      <c r="DH1877" s="1"/>
      <c r="DI1877" s="1"/>
      <c r="DJ1877" s="1"/>
      <c r="DK1877" s="1"/>
      <c r="DL1877" s="1"/>
      <c r="DM1877" s="1"/>
      <c r="DN1877" s="1"/>
      <c r="DO1877" s="1"/>
      <c r="DP1877" s="1"/>
      <c r="DQ1877" s="1"/>
      <c r="DR1877" s="1"/>
      <c r="DS1877" s="1"/>
      <c r="DT1877" s="1"/>
      <c r="DU1877" s="1"/>
      <c r="DV1877" s="1"/>
      <c r="DW1877" s="1"/>
      <c r="DX1877" s="1"/>
      <c r="DY1877" s="1"/>
      <c r="DZ1877" s="1"/>
      <c r="EA1877" s="1"/>
      <c r="EB1877" s="1"/>
      <c r="EC1877" s="1"/>
      <c r="ED1877" s="1"/>
      <c r="EE1877" s="1"/>
      <c r="EF1877" s="1"/>
      <c r="EG1877" s="1"/>
      <c r="EH1877" s="1"/>
      <c r="EI1877" s="1"/>
      <c r="EJ1877" s="1"/>
      <c r="EK1877" s="1"/>
      <c r="EL1877" s="1"/>
      <c r="EM1877" s="1"/>
      <c r="EN1877" s="1"/>
      <c r="EO1877" s="1"/>
      <c r="EP1877" s="1"/>
      <c r="EQ1877" s="1"/>
      <c r="ER1877" s="1"/>
      <c r="ES1877" s="1"/>
      <c r="ET1877" s="1"/>
      <c r="EU1877" s="1"/>
      <c r="EV1877" s="1"/>
      <c r="EW1877" s="1"/>
      <c r="EX1877" s="1"/>
    </row>
    <row r="1878" spans="1:154" x14ac:dyDescent="0.15">
      <c r="A1878" s="35"/>
      <c r="B1878" s="125"/>
      <c r="C1878" s="14"/>
      <c r="D1878" s="13"/>
      <c r="E1878" s="14"/>
      <c r="F1878" s="14"/>
      <c r="G1878" s="14"/>
      <c r="H1878" s="14"/>
      <c r="I1878" s="13"/>
      <c r="J1878" s="29"/>
      <c r="K1878" s="2"/>
      <c r="L1878" s="17"/>
      <c r="M1878" s="12"/>
      <c r="N1878" s="12"/>
      <c r="O1878" s="17"/>
      <c r="P1878" s="14"/>
      <c r="Q1878" s="14"/>
      <c r="R1878" s="14"/>
      <c r="S1878" s="20"/>
      <c r="T1878" s="14"/>
      <c r="U1878" s="4"/>
      <c r="V1878" s="29"/>
      <c r="W1878" s="10"/>
      <c r="X1878" s="10"/>
      <c r="Y1878" s="27"/>
      <c r="Z1878" s="3"/>
      <c r="AA1878" s="1"/>
      <c r="AB1878" s="10"/>
      <c r="AC1878" s="3"/>
      <c r="AD1878" s="3"/>
      <c r="AE1878" s="3"/>
      <c r="AF1878" s="10"/>
      <c r="AG1878" s="11"/>
      <c r="AH1878" s="10"/>
      <c r="AI1878" s="1"/>
      <c r="AJ1878" s="1"/>
      <c r="AK1878" s="1"/>
      <c r="AL1878" s="1"/>
      <c r="AM1878" s="1"/>
      <c r="AN1878" s="1"/>
      <c r="AO1878" s="1"/>
      <c r="AP1878" s="1"/>
      <c r="AQ1878" s="1"/>
      <c r="AR1878" s="1"/>
      <c r="AS1878" s="1"/>
      <c r="AT1878" s="1"/>
      <c r="AU1878" s="1"/>
      <c r="AV1878" s="1"/>
      <c r="AW1878" s="1"/>
      <c r="AX1878" s="1"/>
      <c r="AY1878" s="1"/>
      <c r="AZ1878" s="1"/>
      <c r="BA1878" s="1"/>
      <c r="BB1878" s="1"/>
      <c r="BC1878" s="1"/>
      <c r="BD1878" s="1"/>
      <c r="BE1878" s="1"/>
      <c r="BF1878" s="1"/>
      <c r="BG1878" s="1"/>
      <c r="BH1878" s="1"/>
      <c r="BI1878" s="1"/>
      <c r="BJ1878" s="1"/>
      <c r="BK1878" s="1"/>
      <c r="BL1878" s="1"/>
      <c r="BM1878" s="1"/>
      <c r="BN1878" s="1"/>
      <c r="BO1878" s="1"/>
      <c r="BP1878" s="1"/>
      <c r="BQ1878" s="1"/>
      <c r="BR1878" s="1"/>
      <c r="BS1878" s="1"/>
      <c r="BT1878" s="1"/>
      <c r="BU1878" s="1"/>
      <c r="BV1878" s="1"/>
      <c r="BW1878" s="1"/>
      <c r="BX1878" s="1"/>
      <c r="BY1878" s="1"/>
      <c r="BZ1878" s="1"/>
      <c r="CA1878" s="1"/>
      <c r="CB1878" s="1"/>
      <c r="CC1878" s="1"/>
      <c r="CD1878" s="1"/>
      <c r="CE1878" s="1"/>
      <c r="CF1878" s="1"/>
      <c r="CG1878" s="1"/>
      <c r="CH1878" s="1"/>
      <c r="CI1878" s="1"/>
      <c r="CJ1878" s="1"/>
      <c r="CK1878" s="1"/>
      <c r="CL1878" s="1"/>
      <c r="CM1878" s="1"/>
      <c r="CN1878" s="1"/>
      <c r="CO1878" s="1"/>
      <c r="CP1878" s="1"/>
      <c r="CQ1878" s="1"/>
      <c r="CR1878" s="1"/>
      <c r="CS1878" s="1"/>
      <c r="CT1878" s="1"/>
      <c r="CU1878" s="1"/>
      <c r="CV1878" s="1"/>
      <c r="CW1878" s="1"/>
      <c r="CX1878" s="1"/>
      <c r="CY1878" s="1"/>
      <c r="CZ1878" s="1"/>
      <c r="DA1878" s="1"/>
      <c r="DB1878" s="1"/>
      <c r="DC1878" s="1"/>
      <c r="DD1878" s="1"/>
      <c r="DE1878" s="1"/>
      <c r="DF1878" s="1"/>
      <c r="DG1878" s="1"/>
      <c r="DH1878" s="1"/>
      <c r="DI1878" s="1"/>
      <c r="DJ1878" s="1"/>
      <c r="DK1878" s="1"/>
      <c r="DL1878" s="1"/>
      <c r="DM1878" s="1"/>
      <c r="DN1878" s="1"/>
      <c r="DO1878" s="1"/>
      <c r="DP1878" s="1"/>
      <c r="DQ1878" s="1"/>
      <c r="DR1878" s="1"/>
      <c r="DS1878" s="1"/>
      <c r="DT1878" s="1"/>
      <c r="DU1878" s="1"/>
      <c r="DV1878" s="1"/>
      <c r="DW1878" s="1"/>
      <c r="DX1878" s="1"/>
      <c r="DY1878" s="1"/>
      <c r="DZ1878" s="1"/>
      <c r="EA1878" s="1"/>
      <c r="EB1878" s="1"/>
      <c r="EC1878" s="1"/>
      <c r="ED1878" s="1"/>
      <c r="EE1878" s="1"/>
      <c r="EF1878" s="1"/>
      <c r="EG1878" s="1"/>
      <c r="EH1878" s="1"/>
      <c r="EI1878" s="1"/>
      <c r="EJ1878" s="1"/>
      <c r="EK1878" s="1"/>
      <c r="EL1878" s="1"/>
      <c r="EM1878" s="1"/>
      <c r="EN1878" s="1"/>
      <c r="EO1878" s="1"/>
      <c r="EP1878" s="1"/>
      <c r="EQ1878" s="1"/>
      <c r="ER1878" s="1"/>
      <c r="ES1878" s="1"/>
      <c r="ET1878" s="1"/>
      <c r="EU1878" s="1"/>
      <c r="EV1878" s="1"/>
      <c r="EW1878" s="1"/>
      <c r="EX1878" s="1"/>
    </row>
    <row r="1879" spans="1:154" x14ac:dyDescent="0.15">
      <c r="A1879" s="35"/>
      <c r="B1879" s="125"/>
      <c r="C1879" s="14"/>
      <c r="D1879" s="13"/>
      <c r="E1879" s="14"/>
      <c r="F1879" s="14"/>
      <c r="G1879" s="14"/>
      <c r="H1879" s="14"/>
      <c r="I1879" s="13"/>
      <c r="J1879" s="29"/>
      <c r="K1879" s="2"/>
      <c r="L1879" s="17"/>
      <c r="M1879" s="12"/>
      <c r="N1879" s="12"/>
      <c r="O1879" s="17"/>
      <c r="P1879" s="14"/>
      <c r="Q1879" s="14"/>
      <c r="R1879" s="14"/>
      <c r="S1879" s="20"/>
      <c r="T1879" s="14"/>
      <c r="U1879" s="4"/>
      <c r="V1879" s="29"/>
      <c r="W1879" s="10"/>
      <c r="X1879" s="10"/>
      <c r="Y1879" s="27"/>
      <c r="Z1879" s="3"/>
      <c r="AA1879" s="1"/>
      <c r="AB1879" s="10"/>
      <c r="AC1879" s="3"/>
      <c r="AD1879" s="3"/>
      <c r="AE1879" s="3"/>
      <c r="AF1879" s="10"/>
      <c r="AG1879" s="11"/>
      <c r="AH1879" s="10"/>
      <c r="AI1879" s="1"/>
      <c r="AJ1879" s="1"/>
      <c r="AK1879" s="1"/>
      <c r="AL1879" s="1"/>
      <c r="AM1879" s="1"/>
      <c r="AN1879" s="1"/>
      <c r="AO1879" s="1"/>
      <c r="AP1879" s="1"/>
      <c r="AQ1879" s="1"/>
      <c r="AR1879" s="1"/>
      <c r="AS1879" s="1"/>
      <c r="AT1879" s="1"/>
      <c r="AU1879" s="1"/>
      <c r="AV1879" s="1"/>
      <c r="AW1879" s="1"/>
      <c r="AX1879" s="1"/>
      <c r="AY1879" s="1"/>
      <c r="AZ1879" s="1"/>
      <c r="BA1879" s="1"/>
      <c r="BB1879" s="1"/>
      <c r="BC1879" s="1"/>
      <c r="BD1879" s="1"/>
      <c r="BE1879" s="1"/>
      <c r="BF1879" s="1"/>
      <c r="BG1879" s="1"/>
      <c r="BH1879" s="1"/>
      <c r="BI1879" s="1"/>
      <c r="BJ1879" s="1"/>
      <c r="BK1879" s="1"/>
      <c r="BL1879" s="1"/>
      <c r="BM1879" s="1"/>
      <c r="BN1879" s="1"/>
      <c r="BO1879" s="1"/>
      <c r="BP1879" s="1"/>
      <c r="BQ1879" s="1"/>
      <c r="BR1879" s="1"/>
      <c r="BS1879" s="1"/>
      <c r="BT1879" s="1"/>
      <c r="BU1879" s="1"/>
      <c r="BV1879" s="1"/>
      <c r="BW1879" s="1"/>
      <c r="BX1879" s="1"/>
      <c r="BY1879" s="1"/>
      <c r="BZ1879" s="1"/>
      <c r="CA1879" s="1"/>
      <c r="CB1879" s="1"/>
      <c r="CC1879" s="1"/>
      <c r="CD1879" s="1"/>
      <c r="CE1879" s="1"/>
      <c r="CF1879" s="1"/>
      <c r="CG1879" s="1"/>
      <c r="CH1879" s="1"/>
      <c r="CI1879" s="1"/>
      <c r="CJ1879" s="1"/>
      <c r="CK1879" s="1"/>
      <c r="CL1879" s="1"/>
      <c r="CM1879" s="1"/>
      <c r="CN1879" s="1"/>
      <c r="CO1879" s="1"/>
      <c r="CP1879" s="1"/>
      <c r="CQ1879" s="1"/>
      <c r="CR1879" s="1"/>
      <c r="CS1879" s="1"/>
      <c r="CT1879" s="1"/>
      <c r="CU1879" s="1"/>
      <c r="CV1879" s="1"/>
      <c r="CW1879" s="1"/>
      <c r="CX1879" s="1"/>
      <c r="CY1879" s="1"/>
      <c r="CZ1879" s="1"/>
      <c r="DA1879" s="1"/>
      <c r="DB1879" s="1"/>
      <c r="DC1879" s="1"/>
      <c r="DD1879" s="1"/>
      <c r="DE1879" s="1"/>
      <c r="DF1879" s="1"/>
      <c r="DG1879" s="1"/>
      <c r="DH1879" s="1"/>
      <c r="DI1879" s="1"/>
      <c r="DJ1879" s="1"/>
      <c r="DK1879" s="1"/>
      <c r="DL1879" s="1"/>
      <c r="DM1879" s="1"/>
      <c r="DN1879" s="1"/>
      <c r="DO1879" s="1"/>
      <c r="DP1879" s="1"/>
      <c r="DQ1879" s="1"/>
      <c r="DR1879" s="1"/>
      <c r="DS1879" s="1"/>
      <c r="DT1879" s="1"/>
      <c r="DU1879" s="1"/>
      <c r="DV1879" s="1"/>
      <c r="DW1879" s="1"/>
      <c r="DX1879" s="1"/>
      <c r="DY1879" s="1"/>
      <c r="DZ1879" s="1"/>
      <c r="EA1879" s="1"/>
      <c r="EB1879" s="1"/>
      <c r="EC1879" s="1"/>
      <c r="ED1879" s="1"/>
      <c r="EE1879" s="1"/>
      <c r="EF1879" s="1"/>
      <c r="EG1879" s="1"/>
      <c r="EH1879" s="1"/>
      <c r="EI1879" s="1"/>
      <c r="EJ1879" s="1"/>
      <c r="EK1879" s="1"/>
      <c r="EL1879" s="1"/>
      <c r="EM1879" s="1"/>
      <c r="EN1879" s="1"/>
      <c r="EO1879" s="1"/>
      <c r="EP1879" s="1"/>
      <c r="EQ1879" s="1"/>
      <c r="ER1879" s="1"/>
      <c r="ES1879" s="1"/>
      <c r="ET1879" s="1"/>
      <c r="EU1879" s="1"/>
      <c r="EV1879" s="1"/>
      <c r="EW1879" s="1"/>
      <c r="EX1879" s="1"/>
    </row>
    <row r="1880" spans="1:154" x14ac:dyDescent="0.15">
      <c r="A1880" s="35"/>
      <c r="B1880" s="125"/>
      <c r="C1880" s="14"/>
      <c r="D1880" s="13"/>
      <c r="E1880" s="14"/>
      <c r="F1880" s="14"/>
      <c r="G1880" s="14"/>
      <c r="H1880" s="14"/>
      <c r="I1880" s="13"/>
      <c r="J1880" s="29"/>
      <c r="K1880" s="2"/>
      <c r="L1880" s="17"/>
      <c r="M1880" s="12"/>
      <c r="N1880" s="12"/>
      <c r="O1880" s="17"/>
      <c r="P1880" s="14"/>
      <c r="Q1880" s="14"/>
      <c r="R1880" s="14"/>
      <c r="S1880" s="20"/>
      <c r="T1880" s="14"/>
      <c r="U1880" s="4"/>
      <c r="V1880" s="29"/>
      <c r="W1880" s="10"/>
      <c r="X1880" s="10"/>
      <c r="Y1880" s="27"/>
      <c r="Z1880" s="3"/>
      <c r="AA1880" s="1"/>
      <c r="AB1880" s="10"/>
      <c r="AC1880" s="3"/>
      <c r="AD1880" s="3"/>
      <c r="AE1880" s="3"/>
      <c r="AF1880" s="10"/>
      <c r="AG1880" s="11"/>
      <c r="AH1880" s="10"/>
      <c r="AI1880" s="1"/>
      <c r="AJ1880" s="1"/>
      <c r="AK1880" s="1"/>
      <c r="AL1880" s="1"/>
      <c r="AM1880" s="1"/>
      <c r="AN1880" s="1"/>
      <c r="AO1880" s="1"/>
      <c r="AP1880" s="1"/>
      <c r="AQ1880" s="1"/>
      <c r="AR1880" s="1"/>
      <c r="AS1880" s="1"/>
      <c r="AT1880" s="1"/>
      <c r="AU1880" s="1"/>
      <c r="AV1880" s="1"/>
      <c r="AW1880" s="1"/>
      <c r="AX1880" s="1"/>
      <c r="AY1880" s="1"/>
      <c r="AZ1880" s="1"/>
      <c r="BA1880" s="1"/>
      <c r="BB1880" s="1"/>
      <c r="BC1880" s="1"/>
      <c r="BD1880" s="1"/>
      <c r="BE1880" s="1"/>
      <c r="BF1880" s="1"/>
      <c r="BG1880" s="1"/>
      <c r="BH1880" s="1"/>
      <c r="BI1880" s="1"/>
      <c r="BJ1880" s="1"/>
      <c r="BK1880" s="1"/>
      <c r="BL1880" s="1"/>
      <c r="BM1880" s="1"/>
      <c r="BN1880" s="1"/>
      <c r="BO1880" s="1"/>
      <c r="BP1880" s="1"/>
      <c r="BQ1880" s="1"/>
      <c r="BR1880" s="1"/>
      <c r="BS1880" s="1"/>
      <c r="BT1880" s="1"/>
      <c r="BU1880" s="1"/>
      <c r="BV1880" s="1"/>
      <c r="BW1880" s="1"/>
      <c r="BX1880" s="1"/>
      <c r="BY1880" s="1"/>
      <c r="BZ1880" s="1"/>
      <c r="CA1880" s="1"/>
      <c r="CB1880" s="1"/>
      <c r="CC1880" s="1"/>
      <c r="CD1880" s="1"/>
      <c r="CE1880" s="1"/>
      <c r="CF1880" s="1"/>
      <c r="CG1880" s="1"/>
      <c r="CH1880" s="1"/>
      <c r="CI1880" s="1"/>
      <c r="CJ1880" s="1"/>
      <c r="CK1880" s="1"/>
      <c r="CL1880" s="1"/>
      <c r="CM1880" s="1"/>
      <c r="CN1880" s="1"/>
      <c r="CO1880" s="1"/>
      <c r="CP1880" s="1"/>
      <c r="CQ1880" s="1"/>
      <c r="CR1880" s="1"/>
      <c r="CS1880" s="1"/>
      <c r="CT1880" s="1"/>
      <c r="CU1880" s="1"/>
      <c r="CV1880" s="1"/>
      <c r="CW1880" s="1"/>
      <c r="CX1880" s="1"/>
      <c r="CY1880" s="1"/>
      <c r="CZ1880" s="1"/>
      <c r="DA1880" s="1"/>
      <c r="DB1880" s="1"/>
      <c r="DC1880" s="1"/>
      <c r="DD1880" s="1"/>
      <c r="DE1880" s="1"/>
      <c r="DF1880" s="1"/>
      <c r="DG1880" s="1"/>
      <c r="DH1880" s="1"/>
      <c r="DI1880" s="1"/>
      <c r="DJ1880" s="1"/>
      <c r="DK1880" s="1"/>
      <c r="DL1880" s="1"/>
      <c r="DM1880" s="1"/>
      <c r="DN1880" s="1"/>
      <c r="DO1880" s="1"/>
      <c r="DP1880" s="1"/>
      <c r="DQ1880" s="1"/>
      <c r="DR1880" s="1"/>
      <c r="DS1880" s="1"/>
      <c r="DT1880" s="1"/>
      <c r="DU1880" s="1"/>
      <c r="DV1880" s="1"/>
      <c r="DW1880" s="1"/>
      <c r="DX1880" s="1"/>
      <c r="DY1880" s="1"/>
      <c r="DZ1880" s="1"/>
      <c r="EA1880" s="1"/>
      <c r="EB1880" s="1"/>
      <c r="EC1880" s="1"/>
      <c r="ED1880" s="1"/>
      <c r="EE1880" s="1"/>
      <c r="EF1880" s="1"/>
      <c r="EG1880" s="1"/>
      <c r="EH1880" s="1"/>
      <c r="EI1880" s="1"/>
      <c r="EJ1880" s="1"/>
      <c r="EK1880" s="1"/>
      <c r="EL1880" s="1"/>
      <c r="EM1880" s="1"/>
      <c r="EN1880" s="1"/>
      <c r="EO1880" s="1"/>
      <c r="EP1880" s="1"/>
      <c r="EQ1880" s="1"/>
      <c r="ER1880" s="1"/>
      <c r="ES1880" s="1"/>
      <c r="ET1880" s="1"/>
      <c r="EU1880" s="1"/>
      <c r="EV1880" s="1"/>
      <c r="EW1880" s="1"/>
      <c r="EX1880" s="1"/>
    </row>
    <row r="1881" spans="1:154" x14ac:dyDescent="0.15">
      <c r="A1881" s="35"/>
      <c r="B1881" s="125"/>
      <c r="C1881" s="14"/>
      <c r="D1881" s="13"/>
      <c r="E1881" s="14"/>
      <c r="F1881" s="14"/>
      <c r="G1881" s="14"/>
      <c r="H1881" s="14"/>
      <c r="I1881" s="13"/>
      <c r="J1881" s="29"/>
      <c r="K1881" s="2"/>
      <c r="L1881" s="17"/>
      <c r="M1881" s="12"/>
      <c r="N1881" s="12"/>
      <c r="O1881" s="17"/>
      <c r="P1881" s="14"/>
      <c r="Q1881" s="14"/>
      <c r="R1881" s="14"/>
      <c r="S1881" s="20"/>
      <c r="T1881" s="14"/>
      <c r="U1881" s="4"/>
      <c r="V1881" s="29"/>
      <c r="W1881" s="10"/>
      <c r="X1881" s="10"/>
      <c r="Y1881" s="27"/>
      <c r="Z1881" s="3"/>
      <c r="AA1881" s="1"/>
      <c r="AB1881" s="10"/>
      <c r="AC1881" s="3"/>
      <c r="AD1881" s="3"/>
      <c r="AE1881" s="3"/>
      <c r="AF1881" s="10"/>
      <c r="AG1881" s="11"/>
      <c r="AH1881" s="10"/>
      <c r="AI1881" s="1"/>
      <c r="AJ1881" s="1"/>
      <c r="AK1881" s="1"/>
      <c r="AL1881" s="1"/>
      <c r="AM1881" s="1"/>
      <c r="AN1881" s="1"/>
      <c r="AO1881" s="1"/>
      <c r="AP1881" s="1"/>
      <c r="AQ1881" s="1"/>
      <c r="AR1881" s="1"/>
      <c r="AS1881" s="1"/>
      <c r="AT1881" s="1"/>
      <c r="AU1881" s="1"/>
      <c r="AV1881" s="1"/>
      <c r="AW1881" s="1"/>
      <c r="AX1881" s="1"/>
      <c r="AY1881" s="1"/>
      <c r="AZ1881" s="1"/>
      <c r="BA1881" s="1"/>
      <c r="BB1881" s="1"/>
      <c r="BC1881" s="1"/>
      <c r="BD1881" s="1"/>
      <c r="BE1881" s="1"/>
      <c r="BF1881" s="1"/>
      <c r="BG1881" s="1"/>
      <c r="BH1881" s="1"/>
      <c r="BI1881" s="1"/>
      <c r="BJ1881" s="1"/>
      <c r="BK1881" s="1"/>
      <c r="BL1881" s="1"/>
      <c r="BM1881" s="1"/>
      <c r="BN1881" s="1"/>
      <c r="BO1881" s="1"/>
      <c r="BP1881" s="1"/>
      <c r="BQ1881" s="1"/>
      <c r="BR1881" s="1"/>
      <c r="BS1881" s="1"/>
      <c r="BT1881" s="1"/>
      <c r="BU1881" s="1"/>
      <c r="BV1881" s="1"/>
      <c r="BW1881" s="1"/>
      <c r="BX1881" s="1"/>
      <c r="BY1881" s="1"/>
      <c r="BZ1881" s="1"/>
      <c r="CA1881" s="1"/>
      <c r="CB1881" s="1"/>
      <c r="CC1881" s="1"/>
      <c r="CD1881" s="1"/>
      <c r="CE1881" s="1"/>
      <c r="CF1881" s="1"/>
      <c r="CG1881" s="1"/>
      <c r="CH1881" s="1"/>
      <c r="CI1881" s="1"/>
      <c r="CJ1881" s="1"/>
      <c r="CK1881" s="1"/>
      <c r="CL1881" s="1"/>
      <c r="CM1881" s="1"/>
      <c r="CN1881" s="1"/>
      <c r="CO1881" s="1"/>
      <c r="CP1881" s="1"/>
      <c r="CQ1881" s="1"/>
      <c r="CR1881" s="1"/>
      <c r="CS1881" s="1"/>
      <c r="CT1881" s="1"/>
      <c r="CU1881" s="1"/>
      <c r="CV1881" s="1"/>
      <c r="CW1881" s="1"/>
      <c r="CX1881" s="1"/>
      <c r="CY1881" s="1"/>
      <c r="CZ1881" s="1"/>
      <c r="DA1881" s="1"/>
      <c r="DB1881" s="1"/>
      <c r="DC1881" s="1"/>
      <c r="DD1881" s="1"/>
      <c r="DE1881" s="1"/>
      <c r="DF1881" s="1"/>
      <c r="DG1881" s="1"/>
      <c r="DH1881" s="1"/>
      <c r="DI1881" s="1"/>
      <c r="DJ1881" s="1"/>
      <c r="DK1881" s="1"/>
      <c r="DL1881" s="1"/>
      <c r="DM1881" s="1"/>
      <c r="DN1881" s="1"/>
      <c r="DO1881" s="1"/>
      <c r="DP1881" s="1"/>
      <c r="DQ1881" s="1"/>
      <c r="DR1881" s="1"/>
      <c r="DS1881" s="1"/>
      <c r="DT1881" s="1"/>
      <c r="DU1881" s="1"/>
      <c r="DV1881" s="1"/>
      <c r="DW1881" s="1"/>
      <c r="DX1881" s="1"/>
      <c r="DY1881" s="1"/>
      <c r="DZ1881" s="1"/>
      <c r="EA1881" s="1"/>
      <c r="EB1881" s="1"/>
      <c r="EC1881" s="1"/>
      <c r="ED1881" s="1"/>
      <c r="EE1881" s="1"/>
      <c r="EF1881" s="1"/>
      <c r="EG1881" s="1"/>
      <c r="EH1881" s="1"/>
      <c r="EI1881" s="1"/>
      <c r="EJ1881" s="1"/>
      <c r="EK1881" s="1"/>
      <c r="EL1881" s="1"/>
      <c r="EM1881" s="1"/>
      <c r="EN1881" s="1"/>
      <c r="EO1881" s="1"/>
      <c r="EP1881" s="1"/>
      <c r="EQ1881" s="1"/>
      <c r="ER1881" s="1"/>
      <c r="ES1881" s="1"/>
      <c r="ET1881" s="1"/>
      <c r="EU1881" s="1"/>
      <c r="EV1881" s="1"/>
      <c r="EW1881" s="1"/>
      <c r="EX1881" s="1"/>
    </row>
    <row r="1882" spans="1:154" x14ac:dyDescent="0.15">
      <c r="A1882" s="35"/>
      <c r="B1882" s="125"/>
      <c r="C1882" s="14"/>
      <c r="D1882" s="13"/>
      <c r="E1882" s="14"/>
      <c r="F1882" s="14"/>
      <c r="G1882" s="14"/>
      <c r="H1882" s="14"/>
      <c r="I1882" s="13"/>
      <c r="J1882" s="29"/>
      <c r="K1882" s="2"/>
      <c r="L1882" s="17"/>
      <c r="M1882" s="12"/>
      <c r="N1882" s="12"/>
      <c r="O1882" s="17"/>
      <c r="P1882" s="14"/>
      <c r="Q1882" s="14"/>
      <c r="R1882" s="14"/>
      <c r="S1882" s="20"/>
      <c r="T1882" s="14"/>
      <c r="U1882" s="4"/>
      <c r="V1882" s="29"/>
      <c r="W1882" s="10"/>
      <c r="X1882" s="10"/>
      <c r="Y1882" s="27"/>
      <c r="Z1882" s="3"/>
      <c r="AA1882" s="1"/>
      <c r="AB1882" s="10"/>
      <c r="AC1882" s="3"/>
      <c r="AD1882" s="3"/>
      <c r="AE1882" s="3"/>
      <c r="AF1882" s="10"/>
      <c r="AG1882" s="11"/>
      <c r="AH1882" s="10"/>
      <c r="AI1882" s="1"/>
      <c r="AJ1882" s="1"/>
      <c r="AK1882" s="1"/>
      <c r="AL1882" s="1"/>
      <c r="AM1882" s="1"/>
      <c r="AN1882" s="1"/>
      <c r="AO1882" s="1"/>
      <c r="AP1882" s="1"/>
      <c r="AQ1882" s="1"/>
      <c r="AR1882" s="1"/>
      <c r="AS1882" s="1"/>
      <c r="AT1882" s="1"/>
      <c r="AU1882" s="1"/>
      <c r="AV1882" s="1"/>
      <c r="AW1882" s="1"/>
      <c r="AX1882" s="1"/>
      <c r="AY1882" s="1"/>
      <c r="AZ1882" s="1"/>
      <c r="BA1882" s="1"/>
      <c r="BB1882" s="1"/>
      <c r="BC1882" s="1"/>
      <c r="BD1882" s="1"/>
      <c r="BE1882" s="1"/>
      <c r="BF1882" s="1"/>
      <c r="BG1882" s="1"/>
      <c r="BH1882" s="1"/>
      <c r="BI1882" s="1"/>
      <c r="BJ1882" s="1"/>
      <c r="BK1882" s="1"/>
      <c r="BL1882" s="1"/>
      <c r="BM1882" s="1"/>
      <c r="BN1882" s="1"/>
      <c r="BO1882" s="1"/>
      <c r="BP1882" s="1"/>
      <c r="BQ1882" s="1"/>
      <c r="BR1882" s="1"/>
      <c r="BS1882" s="1"/>
      <c r="BT1882" s="1"/>
      <c r="BU1882" s="1"/>
      <c r="BV1882" s="1"/>
      <c r="BW1882" s="1"/>
      <c r="BX1882" s="1"/>
      <c r="BY1882" s="1"/>
      <c r="BZ1882" s="1"/>
      <c r="CA1882" s="1"/>
      <c r="CB1882" s="1"/>
      <c r="CC1882" s="1"/>
      <c r="CD1882" s="1"/>
      <c r="CE1882" s="1"/>
      <c r="CF1882" s="1"/>
      <c r="CG1882" s="1"/>
      <c r="CH1882" s="1"/>
      <c r="CI1882" s="1"/>
      <c r="CJ1882" s="1"/>
      <c r="CK1882" s="1"/>
      <c r="CL1882" s="1"/>
      <c r="CM1882" s="1"/>
      <c r="CN1882" s="1"/>
      <c r="CO1882" s="1"/>
      <c r="CP1882" s="1"/>
      <c r="CQ1882" s="1"/>
      <c r="CR1882" s="1"/>
      <c r="CS1882" s="1"/>
      <c r="CT1882" s="1"/>
      <c r="CU1882" s="1"/>
      <c r="CV1882" s="1"/>
      <c r="CW1882" s="1"/>
      <c r="CX1882" s="1"/>
      <c r="CY1882" s="1"/>
      <c r="CZ1882" s="1"/>
      <c r="DA1882" s="1"/>
      <c r="DB1882" s="1"/>
      <c r="DC1882" s="1"/>
      <c r="DD1882" s="1"/>
      <c r="DE1882" s="1"/>
      <c r="DF1882" s="1"/>
      <c r="DG1882" s="1"/>
      <c r="DH1882" s="1"/>
      <c r="DI1882" s="1"/>
      <c r="DJ1882" s="1"/>
      <c r="DK1882" s="1"/>
      <c r="DL1882" s="1"/>
      <c r="DM1882" s="1"/>
      <c r="DN1882" s="1"/>
      <c r="DO1882" s="1"/>
      <c r="DP1882" s="1"/>
      <c r="DQ1882" s="1"/>
      <c r="DR1882" s="1"/>
      <c r="DS1882" s="1"/>
      <c r="DT1882" s="1"/>
      <c r="DU1882" s="1"/>
      <c r="DV1882" s="1"/>
      <c r="DW1882" s="1"/>
      <c r="DX1882" s="1"/>
      <c r="DY1882" s="1"/>
      <c r="DZ1882" s="1"/>
      <c r="EA1882" s="1"/>
      <c r="EB1882" s="1"/>
      <c r="EC1882" s="1"/>
      <c r="ED1882" s="1"/>
      <c r="EE1882" s="1"/>
      <c r="EF1882" s="1"/>
      <c r="EG1882" s="1"/>
      <c r="EH1882" s="1"/>
      <c r="EI1882" s="1"/>
      <c r="EJ1882" s="1"/>
      <c r="EK1882" s="1"/>
      <c r="EL1882" s="1"/>
      <c r="EM1882" s="1"/>
      <c r="EN1882" s="1"/>
      <c r="EO1882" s="1"/>
      <c r="EP1882" s="1"/>
      <c r="EQ1882" s="1"/>
      <c r="ER1882" s="1"/>
      <c r="ES1882" s="1"/>
      <c r="ET1882" s="1"/>
      <c r="EU1882" s="1"/>
      <c r="EV1882" s="1"/>
      <c r="EW1882" s="1"/>
      <c r="EX1882" s="1"/>
    </row>
    <row r="1883" spans="1:154" x14ac:dyDescent="0.15">
      <c r="A1883" s="35"/>
      <c r="B1883" s="125"/>
      <c r="C1883" s="14"/>
      <c r="D1883" s="13"/>
      <c r="E1883" s="14"/>
      <c r="F1883" s="14"/>
      <c r="G1883" s="14"/>
      <c r="H1883" s="14"/>
      <c r="I1883" s="13"/>
      <c r="J1883" s="29"/>
      <c r="K1883" s="2"/>
      <c r="L1883" s="17"/>
      <c r="M1883" s="12"/>
      <c r="N1883" s="12"/>
      <c r="O1883" s="17"/>
      <c r="P1883" s="14"/>
      <c r="Q1883" s="14"/>
      <c r="R1883" s="14"/>
      <c r="S1883" s="20"/>
      <c r="T1883" s="14"/>
      <c r="U1883" s="4"/>
      <c r="V1883" s="29"/>
      <c r="W1883" s="10"/>
      <c r="X1883" s="10"/>
      <c r="Y1883" s="27"/>
      <c r="Z1883" s="3"/>
      <c r="AA1883" s="1"/>
      <c r="AB1883" s="10"/>
      <c r="AC1883" s="3"/>
      <c r="AD1883" s="3"/>
      <c r="AE1883" s="3"/>
      <c r="AF1883" s="10"/>
      <c r="AG1883" s="11"/>
      <c r="AH1883" s="10"/>
      <c r="AI1883" s="1"/>
      <c r="AJ1883" s="1"/>
      <c r="AK1883" s="1"/>
      <c r="AL1883" s="1"/>
      <c r="AM1883" s="1"/>
      <c r="AN1883" s="1"/>
      <c r="AO1883" s="1"/>
      <c r="AP1883" s="1"/>
      <c r="AQ1883" s="1"/>
      <c r="AR1883" s="1"/>
      <c r="AS1883" s="1"/>
      <c r="AT1883" s="1"/>
      <c r="AU1883" s="1"/>
      <c r="AV1883" s="1"/>
      <c r="AW1883" s="1"/>
      <c r="AX1883" s="1"/>
      <c r="AY1883" s="1"/>
      <c r="AZ1883" s="1"/>
      <c r="BA1883" s="1"/>
      <c r="BB1883" s="1"/>
      <c r="BC1883" s="1"/>
      <c r="BD1883" s="1"/>
      <c r="BE1883" s="1"/>
      <c r="BF1883" s="1"/>
      <c r="BG1883" s="1"/>
      <c r="BH1883" s="1"/>
      <c r="BI1883" s="1"/>
      <c r="BJ1883" s="1"/>
      <c r="BK1883" s="1"/>
      <c r="BL1883" s="1"/>
      <c r="BM1883" s="1"/>
      <c r="BN1883" s="1"/>
      <c r="BO1883" s="1"/>
      <c r="BP1883" s="1"/>
      <c r="BQ1883" s="1"/>
      <c r="BR1883" s="1"/>
      <c r="BS1883" s="1"/>
      <c r="BT1883" s="1"/>
      <c r="BU1883" s="1"/>
      <c r="BV1883" s="1"/>
      <c r="BW1883" s="1"/>
      <c r="BX1883" s="1"/>
      <c r="BY1883" s="1"/>
      <c r="BZ1883" s="1"/>
      <c r="CA1883" s="1"/>
      <c r="CB1883" s="1"/>
      <c r="CC1883" s="1"/>
      <c r="CD1883" s="1"/>
      <c r="CE1883" s="1"/>
      <c r="CF1883" s="1"/>
      <c r="CG1883" s="1"/>
      <c r="CH1883" s="1"/>
      <c r="CI1883" s="1"/>
      <c r="CJ1883" s="1"/>
      <c r="CK1883" s="1"/>
      <c r="CL1883" s="1"/>
      <c r="CM1883" s="1"/>
      <c r="CN1883" s="1"/>
      <c r="CO1883" s="1"/>
      <c r="CP1883" s="1"/>
      <c r="CQ1883" s="1"/>
      <c r="CR1883" s="1"/>
      <c r="CS1883" s="1"/>
      <c r="CT1883" s="1"/>
      <c r="CU1883" s="1"/>
      <c r="CV1883" s="1"/>
      <c r="CW1883" s="1"/>
      <c r="CX1883" s="1"/>
      <c r="CY1883" s="1"/>
      <c r="CZ1883" s="1"/>
      <c r="DA1883" s="1"/>
      <c r="DB1883" s="1"/>
      <c r="DC1883" s="1"/>
      <c r="DD1883" s="1"/>
      <c r="DE1883" s="1"/>
      <c r="DF1883" s="1"/>
      <c r="DG1883" s="1"/>
      <c r="DH1883" s="1"/>
      <c r="DI1883" s="1"/>
      <c r="DJ1883" s="1"/>
      <c r="DK1883" s="1"/>
      <c r="DL1883" s="1"/>
      <c r="DM1883" s="1"/>
      <c r="DN1883" s="1"/>
      <c r="DO1883" s="1"/>
      <c r="DP1883" s="1"/>
      <c r="DQ1883" s="1"/>
      <c r="DR1883" s="1"/>
      <c r="DS1883" s="1"/>
      <c r="DT1883" s="1"/>
      <c r="DU1883" s="1"/>
      <c r="DV1883" s="1"/>
      <c r="DW1883" s="1"/>
      <c r="DX1883" s="1"/>
      <c r="DY1883" s="1"/>
      <c r="DZ1883" s="1"/>
      <c r="EA1883" s="1"/>
      <c r="EB1883" s="1"/>
      <c r="EC1883" s="1"/>
      <c r="ED1883" s="1"/>
      <c r="EE1883" s="1"/>
      <c r="EF1883" s="1"/>
      <c r="EG1883" s="1"/>
      <c r="EH1883" s="1"/>
      <c r="EI1883" s="1"/>
      <c r="EJ1883" s="1"/>
      <c r="EK1883" s="1"/>
      <c r="EL1883" s="1"/>
      <c r="EM1883" s="1"/>
      <c r="EN1883" s="1"/>
      <c r="EO1883" s="1"/>
      <c r="EP1883" s="1"/>
      <c r="EQ1883" s="1"/>
      <c r="ER1883" s="1"/>
      <c r="ES1883" s="1"/>
      <c r="ET1883" s="1"/>
      <c r="EU1883" s="1"/>
      <c r="EV1883" s="1"/>
      <c r="EW1883" s="1"/>
      <c r="EX1883" s="1"/>
    </row>
    <row r="1884" spans="1:154" x14ac:dyDescent="0.15">
      <c r="A1884" s="35"/>
      <c r="B1884" s="125"/>
      <c r="C1884" s="14"/>
      <c r="D1884" s="13"/>
      <c r="E1884" s="14"/>
      <c r="F1884" s="14"/>
      <c r="G1884" s="14"/>
      <c r="H1884" s="14"/>
      <c r="I1884" s="13"/>
      <c r="J1884" s="29"/>
      <c r="K1884" s="2"/>
      <c r="L1884" s="17"/>
      <c r="M1884" s="12"/>
      <c r="N1884" s="12"/>
      <c r="O1884" s="17"/>
      <c r="P1884" s="14"/>
      <c r="Q1884" s="14"/>
      <c r="R1884" s="14"/>
      <c r="S1884" s="20"/>
      <c r="T1884" s="14"/>
      <c r="U1884" s="4"/>
      <c r="V1884" s="29"/>
      <c r="W1884" s="10"/>
      <c r="X1884" s="10"/>
      <c r="Y1884" s="27"/>
      <c r="Z1884" s="3"/>
      <c r="AA1884" s="1"/>
      <c r="AB1884" s="10"/>
      <c r="AC1884" s="3"/>
      <c r="AD1884" s="3"/>
      <c r="AE1884" s="3"/>
      <c r="AF1884" s="10"/>
      <c r="AG1884" s="11"/>
      <c r="AH1884" s="10"/>
      <c r="AI1884" s="1"/>
      <c r="AJ1884" s="1"/>
      <c r="AK1884" s="1"/>
      <c r="AL1884" s="1"/>
      <c r="AM1884" s="1"/>
      <c r="AN1884" s="1"/>
      <c r="AO1884" s="1"/>
      <c r="AP1884" s="1"/>
      <c r="AQ1884" s="1"/>
      <c r="AR1884" s="1"/>
      <c r="AS1884" s="1"/>
      <c r="AT1884" s="1"/>
      <c r="AU1884" s="1"/>
      <c r="AV1884" s="1"/>
      <c r="AW1884" s="1"/>
      <c r="AX1884" s="1"/>
      <c r="AY1884" s="1"/>
      <c r="AZ1884" s="1"/>
      <c r="BA1884" s="1"/>
      <c r="BB1884" s="1"/>
      <c r="BC1884" s="1"/>
      <c r="BD1884" s="1"/>
      <c r="BE1884" s="1"/>
      <c r="BF1884" s="1"/>
      <c r="BG1884" s="1"/>
      <c r="BH1884" s="1"/>
      <c r="BI1884" s="1"/>
      <c r="BJ1884" s="1"/>
      <c r="BK1884" s="1"/>
      <c r="BL1884" s="1"/>
      <c r="BM1884" s="1"/>
      <c r="BN1884" s="1"/>
      <c r="BO1884" s="1"/>
      <c r="BP1884" s="1"/>
      <c r="BQ1884" s="1"/>
      <c r="BR1884" s="1"/>
      <c r="BS1884" s="1"/>
      <c r="BT1884" s="1"/>
      <c r="BU1884" s="1"/>
      <c r="BV1884" s="1"/>
      <c r="BW1884" s="1"/>
      <c r="BX1884" s="1"/>
      <c r="BY1884" s="1"/>
      <c r="BZ1884" s="1"/>
      <c r="CA1884" s="1"/>
      <c r="CB1884" s="1"/>
      <c r="CC1884" s="1"/>
      <c r="CD1884" s="1"/>
      <c r="CE1884" s="1"/>
      <c r="CF1884" s="1"/>
      <c r="CG1884" s="1"/>
      <c r="CH1884" s="1"/>
      <c r="CI1884" s="1"/>
      <c r="CJ1884" s="1"/>
      <c r="CK1884" s="1"/>
      <c r="CL1884" s="1"/>
      <c r="CM1884" s="1"/>
      <c r="CN1884" s="1"/>
      <c r="CO1884" s="1"/>
      <c r="CP1884" s="1"/>
      <c r="CQ1884" s="1"/>
      <c r="CR1884" s="1"/>
      <c r="CS1884" s="1"/>
      <c r="CT1884" s="1"/>
      <c r="CU1884" s="1"/>
      <c r="CV1884" s="1"/>
      <c r="CW1884" s="1"/>
      <c r="CX1884" s="1"/>
      <c r="CY1884" s="1"/>
      <c r="CZ1884" s="1"/>
      <c r="DA1884" s="1"/>
      <c r="DB1884" s="1"/>
      <c r="DC1884" s="1"/>
      <c r="DD1884" s="1"/>
      <c r="DE1884" s="1"/>
      <c r="DF1884" s="1"/>
      <c r="DG1884" s="1"/>
      <c r="DH1884" s="1"/>
      <c r="DI1884" s="1"/>
      <c r="DJ1884" s="1"/>
      <c r="DK1884" s="1"/>
      <c r="DL1884" s="1"/>
      <c r="DM1884" s="1"/>
      <c r="DN1884" s="1"/>
      <c r="DO1884" s="1"/>
      <c r="DP1884" s="1"/>
      <c r="DQ1884" s="1"/>
      <c r="DR1884" s="1"/>
      <c r="DS1884" s="1"/>
      <c r="DT1884" s="1"/>
      <c r="DU1884" s="1"/>
      <c r="DV1884" s="1"/>
      <c r="DW1884" s="1"/>
      <c r="DX1884" s="1"/>
      <c r="DY1884" s="1"/>
      <c r="DZ1884" s="1"/>
      <c r="EA1884" s="1"/>
      <c r="EB1884" s="1"/>
      <c r="EC1884" s="1"/>
      <c r="ED1884" s="1"/>
      <c r="EE1884" s="1"/>
      <c r="EF1884" s="1"/>
      <c r="EG1884" s="1"/>
      <c r="EH1884" s="1"/>
      <c r="EI1884" s="1"/>
      <c r="EJ1884" s="1"/>
      <c r="EK1884" s="1"/>
      <c r="EL1884" s="1"/>
      <c r="EM1884" s="1"/>
      <c r="EN1884" s="1"/>
      <c r="EO1884" s="1"/>
      <c r="EP1884" s="1"/>
      <c r="EQ1884" s="1"/>
      <c r="ER1884" s="1"/>
      <c r="ES1884" s="1"/>
      <c r="ET1884" s="1"/>
      <c r="EU1884" s="1"/>
      <c r="EV1884" s="1"/>
      <c r="EW1884" s="1"/>
      <c r="EX1884" s="1"/>
    </row>
    <row r="1885" spans="1:154" x14ac:dyDescent="0.15">
      <c r="A1885" s="35"/>
      <c r="B1885" s="125"/>
      <c r="C1885" s="14"/>
      <c r="D1885" s="13"/>
      <c r="E1885" s="14"/>
      <c r="F1885" s="14"/>
      <c r="G1885" s="14"/>
      <c r="H1885" s="14"/>
      <c r="I1885" s="13"/>
      <c r="J1885" s="29"/>
      <c r="K1885" s="2"/>
      <c r="L1885" s="17"/>
      <c r="M1885" s="12"/>
      <c r="N1885" s="12"/>
      <c r="O1885" s="17"/>
      <c r="P1885" s="14"/>
      <c r="Q1885" s="14"/>
      <c r="R1885" s="14"/>
      <c r="S1885" s="20"/>
      <c r="T1885" s="14"/>
      <c r="U1885" s="4"/>
      <c r="V1885" s="29"/>
      <c r="W1885" s="10"/>
      <c r="X1885" s="10"/>
      <c r="Y1885" s="27"/>
      <c r="Z1885" s="3"/>
      <c r="AA1885" s="1"/>
      <c r="AB1885" s="10"/>
      <c r="AC1885" s="3"/>
      <c r="AD1885" s="3"/>
      <c r="AE1885" s="3"/>
      <c r="AF1885" s="10"/>
      <c r="AG1885" s="11"/>
      <c r="AH1885" s="10"/>
      <c r="AI1885" s="1"/>
      <c r="AJ1885" s="1"/>
      <c r="AK1885" s="1"/>
      <c r="AL1885" s="1"/>
      <c r="AM1885" s="1"/>
      <c r="AN1885" s="1"/>
      <c r="AO1885" s="1"/>
      <c r="AP1885" s="1"/>
      <c r="AQ1885" s="1"/>
      <c r="AR1885" s="1"/>
      <c r="AS1885" s="1"/>
      <c r="AT1885" s="1"/>
      <c r="AU1885" s="1"/>
      <c r="AV1885" s="1"/>
      <c r="AW1885" s="1"/>
      <c r="AX1885" s="1"/>
      <c r="AY1885" s="1"/>
      <c r="AZ1885" s="1"/>
      <c r="BA1885" s="1"/>
      <c r="BB1885" s="1"/>
      <c r="BC1885" s="1"/>
      <c r="BD1885" s="1"/>
      <c r="BE1885" s="1"/>
      <c r="BF1885" s="1"/>
      <c r="BG1885" s="1"/>
      <c r="BH1885" s="1"/>
      <c r="BI1885" s="1"/>
      <c r="BJ1885" s="1"/>
      <c r="BK1885" s="1"/>
      <c r="BL1885" s="1"/>
      <c r="BM1885" s="1"/>
      <c r="BN1885" s="1"/>
      <c r="BO1885" s="1"/>
      <c r="BP1885" s="1"/>
      <c r="BQ1885" s="1"/>
      <c r="BR1885" s="1"/>
      <c r="BS1885" s="1"/>
      <c r="BT1885" s="1"/>
      <c r="BU1885" s="1"/>
      <c r="BV1885" s="1"/>
      <c r="BW1885" s="1"/>
      <c r="BX1885" s="1"/>
      <c r="BY1885" s="1"/>
      <c r="BZ1885" s="1"/>
      <c r="CA1885" s="1"/>
      <c r="CB1885" s="1"/>
      <c r="CC1885" s="1"/>
      <c r="CD1885" s="1"/>
      <c r="CE1885" s="1"/>
      <c r="CF1885" s="1"/>
      <c r="CG1885" s="1"/>
      <c r="CH1885" s="1"/>
      <c r="CI1885" s="1"/>
      <c r="CJ1885" s="1"/>
      <c r="CK1885" s="1"/>
      <c r="CL1885" s="1"/>
      <c r="CM1885" s="1"/>
      <c r="CN1885" s="1"/>
      <c r="CO1885" s="1"/>
      <c r="CP1885" s="1"/>
      <c r="CQ1885" s="1"/>
      <c r="CR1885" s="1"/>
      <c r="CS1885" s="1"/>
      <c r="CT1885" s="1"/>
      <c r="CU1885" s="1"/>
      <c r="CV1885" s="1"/>
      <c r="CW1885" s="1"/>
      <c r="CX1885" s="1"/>
      <c r="CY1885" s="1"/>
      <c r="CZ1885" s="1"/>
      <c r="DA1885" s="1"/>
      <c r="DB1885" s="1"/>
      <c r="DC1885" s="1"/>
      <c r="DD1885" s="1"/>
      <c r="DE1885" s="1"/>
      <c r="DF1885" s="1"/>
      <c r="DG1885" s="1"/>
      <c r="DH1885" s="1"/>
      <c r="DI1885" s="1"/>
      <c r="DJ1885" s="1"/>
      <c r="DK1885" s="1"/>
      <c r="DL1885" s="1"/>
      <c r="DM1885" s="1"/>
      <c r="DN1885" s="1"/>
      <c r="DO1885" s="1"/>
      <c r="DP1885" s="1"/>
      <c r="DQ1885" s="1"/>
      <c r="DR1885" s="1"/>
      <c r="DS1885" s="1"/>
      <c r="DT1885" s="1"/>
      <c r="DU1885" s="1"/>
      <c r="DV1885" s="1"/>
      <c r="DW1885" s="1"/>
      <c r="DX1885" s="1"/>
      <c r="DY1885" s="1"/>
      <c r="DZ1885" s="1"/>
      <c r="EA1885" s="1"/>
      <c r="EB1885" s="1"/>
      <c r="EC1885" s="1"/>
      <c r="ED1885" s="1"/>
      <c r="EE1885" s="1"/>
      <c r="EF1885" s="1"/>
      <c r="EG1885" s="1"/>
      <c r="EH1885" s="1"/>
      <c r="EI1885" s="1"/>
      <c r="EJ1885" s="1"/>
      <c r="EK1885" s="1"/>
      <c r="EL1885" s="1"/>
      <c r="EM1885" s="1"/>
      <c r="EN1885" s="1"/>
      <c r="EO1885" s="1"/>
      <c r="EP1885" s="1"/>
      <c r="EQ1885" s="1"/>
      <c r="ER1885" s="1"/>
      <c r="ES1885" s="1"/>
      <c r="ET1885" s="1"/>
      <c r="EU1885" s="1"/>
      <c r="EV1885" s="1"/>
      <c r="EW1885" s="1"/>
      <c r="EX1885" s="1"/>
    </row>
    <row r="1886" spans="1:154" x14ac:dyDescent="0.15">
      <c r="A1886" s="35"/>
      <c r="B1886" s="125"/>
      <c r="C1886" s="14"/>
      <c r="D1886" s="13"/>
      <c r="E1886" s="14"/>
      <c r="F1886" s="14"/>
      <c r="G1886" s="14"/>
      <c r="H1886" s="14"/>
      <c r="I1886" s="13"/>
      <c r="J1886" s="29"/>
      <c r="K1886" s="2"/>
      <c r="L1886" s="17"/>
      <c r="M1886" s="12"/>
      <c r="N1886" s="12"/>
      <c r="O1886" s="17"/>
      <c r="P1886" s="14"/>
      <c r="Q1886" s="14"/>
      <c r="R1886" s="14"/>
      <c r="S1886" s="20"/>
      <c r="T1886" s="14"/>
      <c r="U1886" s="4"/>
      <c r="V1886" s="29"/>
      <c r="W1886" s="10"/>
      <c r="X1886" s="10"/>
      <c r="Y1886" s="27"/>
      <c r="Z1886" s="3"/>
      <c r="AA1886" s="1"/>
      <c r="AB1886" s="10"/>
      <c r="AC1886" s="3"/>
      <c r="AD1886" s="3"/>
      <c r="AE1886" s="3"/>
      <c r="AF1886" s="10"/>
      <c r="AG1886" s="11"/>
      <c r="AH1886" s="10"/>
      <c r="AI1886" s="1"/>
      <c r="AJ1886" s="1"/>
      <c r="AK1886" s="1"/>
      <c r="AL1886" s="1"/>
      <c r="AM1886" s="1"/>
      <c r="AN1886" s="1"/>
      <c r="AO1886" s="1"/>
      <c r="AP1886" s="1"/>
      <c r="AQ1886" s="1"/>
      <c r="AR1886" s="1"/>
      <c r="AS1886" s="1"/>
      <c r="AT1886" s="1"/>
      <c r="AU1886" s="1"/>
      <c r="AV1886" s="1"/>
      <c r="AW1886" s="1"/>
      <c r="AX1886" s="1"/>
      <c r="AY1886" s="1"/>
      <c r="AZ1886" s="1"/>
      <c r="BA1886" s="1"/>
      <c r="BB1886" s="1"/>
      <c r="BC1886" s="1"/>
      <c r="BD1886" s="1"/>
      <c r="BE1886" s="1"/>
      <c r="BF1886" s="1"/>
      <c r="BG1886" s="1"/>
      <c r="BH1886" s="1"/>
      <c r="BI1886" s="1"/>
      <c r="BJ1886" s="1"/>
      <c r="BK1886" s="1"/>
      <c r="BL1886" s="1"/>
      <c r="BM1886" s="1"/>
      <c r="BN1886" s="1"/>
      <c r="BO1886" s="1"/>
      <c r="BP1886" s="1"/>
      <c r="BQ1886" s="1"/>
      <c r="BR1886" s="1"/>
      <c r="BS1886" s="1"/>
      <c r="BT1886" s="1"/>
      <c r="BU1886" s="1"/>
      <c r="BV1886" s="1"/>
      <c r="BW1886" s="1"/>
      <c r="BX1886" s="1"/>
      <c r="BY1886" s="1"/>
      <c r="BZ1886" s="1"/>
      <c r="CA1886" s="1"/>
      <c r="CB1886" s="1"/>
      <c r="CC1886" s="1"/>
      <c r="CD1886" s="1"/>
      <c r="CE1886" s="1"/>
      <c r="CF1886" s="1"/>
      <c r="CG1886" s="1"/>
      <c r="CH1886" s="1"/>
      <c r="CI1886" s="1"/>
      <c r="CJ1886" s="1"/>
      <c r="CK1886" s="1"/>
      <c r="CL1886" s="1"/>
      <c r="CM1886" s="1"/>
      <c r="CN1886" s="1"/>
      <c r="CO1886" s="1"/>
      <c r="CP1886" s="1"/>
      <c r="CQ1886" s="1"/>
      <c r="CR1886" s="1"/>
      <c r="CS1886" s="1"/>
      <c r="CT1886" s="1"/>
      <c r="CU1886" s="1"/>
      <c r="CV1886" s="1"/>
      <c r="CW1886" s="1"/>
      <c r="CX1886" s="1"/>
      <c r="CY1886" s="1"/>
      <c r="CZ1886" s="1"/>
      <c r="DA1886" s="1"/>
      <c r="DB1886" s="1"/>
      <c r="DC1886" s="1"/>
      <c r="DD1886" s="1"/>
      <c r="DE1886" s="1"/>
      <c r="DF1886" s="1"/>
      <c r="DG1886" s="1"/>
      <c r="DH1886" s="1"/>
      <c r="DI1886" s="1"/>
      <c r="DJ1886" s="1"/>
      <c r="DK1886" s="1"/>
      <c r="DL1886" s="1"/>
      <c r="DM1886" s="1"/>
      <c r="DN1886" s="1"/>
      <c r="DO1886" s="1"/>
      <c r="DP1886" s="1"/>
      <c r="DQ1886" s="1"/>
      <c r="DR1886" s="1"/>
      <c r="DS1886" s="1"/>
      <c r="DT1886" s="1"/>
      <c r="DU1886" s="1"/>
      <c r="DV1886" s="1"/>
      <c r="DW1886" s="1"/>
      <c r="DX1886" s="1"/>
      <c r="DY1886" s="1"/>
      <c r="DZ1886" s="1"/>
      <c r="EA1886" s="1"/>
      <c r="EB1886" s="1"/>
      <c r="EC1886" s="1"/>
      <c r="ED1886" s="1"/>
      <c r="EE1886" s="1"/>
      <c r="EF1886" s="1"/>
      <c r="EG1886" s="1"/>
      <c r="EH1886" s="1"/>
      <c r="EI1886" s="1"/>
      <c r="EJ1886" s="1"/>
      <c r="EK1886" s="1"/>
      <c r="EL1886" s="1"/>
      <c r="EM1886" s="1"/>
      <c r="EN1886" s="1"/>
      <c r="EO1886" s="1"/>
      <c r="EP1886" s="1"/>
      <c r="EQ1886" s="1"/>
      <c r="ER1886" s="1"/>
      <c r="ES1886" s="1"/>
      <c r="ET1886" s="1"/>
      <c r="EU1886" s="1"/>
      <c r="EV1886" s="1"/>
      <c r="EW1886" s="1"/>
      <c r="EX1886" s="1"/>
    </row>
    <row r="1887" spans="1:154" x14ac:dyDescent="0.15">
      <c r="A1887" s="35"/>
      <c r="B1887" s="125"/>
      <c r="C1887" s="14"/>
      <c r="D1887" s="13"/>
      <c r="E1887" s="14"/>
      <c r="F1887" s="14"/>
      <c r="G1887" s="14"/>
      <c r="H1887" s="14"/>
      <c r="I1887" s="13"/>
      <c r="J1887" s="29"/>
      <c r="K1887" s="2"/>
      <c r="L1887" s="17"/>
      <c r="M1887" s="12"/>
      <c r="N1887" s="12"/>
      <c r="O1887" s="17"/>
      <c r="P1887" s="14"/>
      <c r="Q1887" s="14"/>
      <c r="R1887" s="14"/>
      <c r="S1887" s="20"/>
      <c r="T1887" s="14"/>
      <c r="U1887" s="4"/>
      <c r="V1887" s="29"/>
      <c r="W1887" s="10"/>
      <c r="X1887" s="10"/>
      <c r="Y1887" s="27"/>
      <c r="Z1887" s="3"/>
      <c r="AA1887" s="1"/>
      <c r="AB1887" s="10"/>
      <c r="AC1887" s="3"/>
      <c r="AD1887" s="3"/>
      <c r="AE1887" s="3"/>
      <c r="AF1887" s="10"/>
      <c r="AG1887" s="11"/>
      <c r="AH1887" s="10"/>
      <c r="AI1887" s="1"/>
      <c r="AJ1887" s="1"/>
      <c r="AK1887" s="1"/>
      <c r="AL1887" s="1"/>
      <c r="AM1887" s="1"/>
      <c r="AN1887" s="1"/>
      <c r="AO1887" s="1"/>
      <c r="AP1887" s="1"/>
      <c r="AQ1887" s="1"/>
      <c r="AR1887" s="1"/>
      <c r="AS1887" s="1"/>
      <c r="AT1887" s="1"/>
      <c r="AU1887" s="1"/>
      <c r="AV1887" s="1"/>
      <c r="AW1887" s="1"/>
      <c r="AX1887" s="1"/>
      <c r="AY1887" s="1"/>
      <c r="AZ1887" s="1"/>
      <c r="BA1887" s="1"/>
      <c r="BB1887" s="1"/>
      <c r="BC1887" s="1"/>
      <c r="BD1887" s="1"/>
      <c r="BE1887" s="1"/>
      <c r="BF1887" s="1"/>
      <c r="BG1887" s="1"/>
      <c r="BH1887" s="1"/>
      <c r="BI1887" s="1"/>
      <c r="BJ1887" s="1"/>
      <c r="BK1887" s="1"/>
      <c r="BL1887" s="1"/>
      <c r="BM1887" s="1"/>
      <c r="BN1887" s="1"/>
      <c r="BO1887" s="1"/>
      <c r="BP1887" s="1"/>
      <c r="BQ1887" s="1"/>
      <c r="BR1887" s="1"/>
      <c r="BS1887" s="1"/>
      <c r="BT1887" s="1"/>
      <c r="BU1887" s="1"/>
      <c r="BV1887" s="1"/>
      <c r="BW1887" s="1"/>
      <c r="BX1887" s="1"/>
      <c r="BY1887" s="1"/>
      <c r="BZ1887" s="1"/>
      <c r="CA1887" s="1"/>
      <c r="CB1887" s="1"/>
      <c r="CC1887" s="1"/>
      <c r="CD1887" s="1"/>
      <c r="CE1887" s="1"/>
      <c r="CF1887" s="1"/>
      <c r="CG1887" s="1"/>
      <c r="CH1887" s="1"/>
      <c r="CI1887" s="1"/>
      <c r="CJ1887" s="1"/>
      <c r="CK1887" s="1"/>
      <c r="CL1887" s="1"/>
      <c r="CM1887" s="1"/>
      <c r="CN1887" s="1"/>
      <c r="CO1887" s="1"/>
      <c r="CP1887" s="1"/>
      <c r="CQ1887" s="1"/>
      <c r="CR1887" s="1"/>
      <c r="CS1887" s="1"/>
      <c r="CT1887" s="1"/>
      <c r="CU1887" s="1"/>
      <c r="CV1887" s="1"/>
      <c r="CW1887" s="1"/>
      <c r="CX1887" s="1"/>
      <c r="CY1887" s="1"/>
      <c r="CZ1887" s="1"/>
      <c r="DA1887" s="1"/>
      <c r="DB1887" s="1"/>
      <c r="DC1887" s="1"/>
      <c r="DD1887" s="1"/>
      <c r="DE1887" s="1"/>
      <c r="DF1887" s="1"/>
      <c r="DG1887" s="1"/>
      <c r="DH1887" s="1"/>
      <c r="DI1887" s="1"/>
      <c r="DJ1887" s="1"/>
      <c r="DK1887" s="1"/>
      <c r="DL1887" s="1"/>
      <c r="DM1887" s="1"/>
      <c r="DN1887" s="1"/>
      <c r="DO1887" s="1"/>
      <c r="DP1887" s="1"/>
      <c r="DQ1887" s="1"/>
      <c r="DR1887" s="1"/>
      <c r="DS1887" s="1"/>
      <c r="DT1887" s="1"/>
      <c r="DU1887" s="1"/>
      <c r="DV1887" s="1"/>
      <c r="DW1887" s="1"/>
      <c r="DX1887" s="1"/>
      <c r="DY1887" s="1"/>
      <c r="DZ1887" s="1"/>
      <c r="EA1887" s="1"/>
      <c r="EB1887" s="1"/>
      <c r="EC1887" s="1"/>
      <c r="ED1887" s="1"/>
      <c r="EE1887" s="1"/>
      <c r="EF1887" s="1"/>
      <c r="EG1887" s="1"/>
      <c r="EH1887" s="1"/>
      <c r="EI1887" s="1"/>
      <c r="EJ1887" s="1"/>
      <c r="EK1887" s="1"/>
      <c r="EL1887" s="1"/>
      <c r="EM1887" s="1"/>
      <c r="EN1887" s="1"/>
      <c r="EO1887" s="1"/>
      <c r="EP1887" s="1"/>
      <c r="EQ1887" s="1"/>
      <c r="ER1887" s="1"/>
      <c r="ES1887" s="1"/>
      <c r="ET1887" s="1"/>
      <c r="EU1887" s="1"/>
      <c r="EV1887" s="1"/>
      <c r="EW1887" s="1"/>
      <c r="EX1887" s="1"/>
    </row>
    <row r="1888" spans="1:154" x14ac:dyDescent="0.15">
      <c r="A1888" s="35"/>
      <c r="B1888" s="125"/>
      <c r="C1888" s="14"/>
      <c r="D1888" s="13"/>
      <c r="E1888" s="14"/>
      <c r="F1888" s="14"/>
      <c r="G1888" s="14"/>
      <c r="H1888" s="14"/>
      <c r="I1888" s="13"/>
      <c r="J1888" s="29"/>
      <c r="K1888" s="2"/>
      <c r="L1888" s="17"/>
      <c r="M1888" s="12"/>
      <c r="N1888" s="12"/>
      <c r="O1888" s="17"/>
      <c r="P1888" s="14"/>
      <c r="Q1888" s="14"/>
      <c r="R1888" s="14"/>
      <c r="S1888" s="20"/>
      <c r="T1888" s="14"/>
      <c r="U1888" s="4"/>
      <c r="V1888" s="29"/>
      <c r="W1888" s="10"/>
      <c r="X1888" s="10"/>
      <c r="Y1888" s="27"/>
      <c r="Z1888" s="3"/>
      <c r="AA1888" s="1"/>
      <c r="AB1888" s="10"/>
      <c r="AC1888" s="3"/>
      <c r="AD1888" s="3"/>
      <c r="AE1888" s="3"/>
      <c r="AF1888" s="10"/>
      <c r="AG1888" s="11"/>
      <c r="AH1888" s="10"/>
      <c r="AI1888" s="1"/>
      <c r="AJ1888" s="1"/>
      <c r="AK1888" s="1"/>
      <c r="AL1888" s="1"/>
      <c r="AM1888" s="1"/>
      <c r="AN1888" s="1"/>
      <c r="AO1888" s="1"/>
      <c r="AP1888" s="1"/>
      <c r="AQ1888" s="1"/>
      <c r="AR1888" s="1"/>
      <c r="AS1888" s="1"/>
      <c r="AT1888" s="1"/>
      <c r="AU1888" s="1"/>
      <c r="AV1888" s="1"/>
      <c r="AW1888" s="1"/>
      <c r="AX1888" s="1"/>
      <c r="AY1888" s="1"/>
      <c r="AZ1888" s="1"/>
      <c r="BA1888" s="1"/>
      <c r="BB1888" s="1"/>
      <c r="BC1888" s="1"/>
      <c r="BD1888" s="1"/>
      <c r="BE1888" s="1"/>
      <c r="BF1888" s="1"/>
      <c r="BG1888" s="1"/>
      <c r="BH1888" s="1"/>
      <c r="BI1888" s="1"/>
      <c r="BJ1888" s="1"/>
      <c r="BK1888" s="1"/>
      <c r="BL1888" s="1"/>
      <c r="BM1888" s="1"/>
      <c r="BN1888" s="1"/>
      <c r="BO1888" s="1"/>
      <c r="BP1888" s="1"/>
      <c r="BQ1888" s="1"/>
      <c r="BR1888" s="1"/>
      <c r="BS1888" s="1"/>
      <c r="BT1888" s="1"/>
      <c r="BU1888" s="1"/>
      <c r="BV1888" s="1"/>
      <c r="BW1888" s="1"/>
      <c r="BX1888" s="1"/>
      <c r="BY1888" s="1"/>
      <c r="BZ1888" s="1"/>
      <c r="CA1888" s="1"/>
      <c r="CB1888" s="1"/>
      <c r="CC1888" s="1"/>
      <c r="CD1888" s="1"/>
      <c r="CE1888" s="1"/>
      <c r="CF1888" s="1"/>
      <c r="CG1888" s="1"/>
      <c r="CH1888" s="1"/>
      <c r="CI1888" s="1"/>
      <c r="CJ1888" s="1"/>
      <c r="CK1888" s="1"/>
      <c r="CL1888" s="1"/>
      <c r="CM1888" s="1"/>
      <c r="CN1888" s="1"/>
      <c r="CO1888" s="1"/>
      <c r="CP1888" s="1"/>
      <c r="CQ1888" s="1"/>
      <c r="CR1888" s="1"/>
      <c r="CS1888" s="1"/>
      <c r="CT1888" s="1"/>
      <c r="CU1888" s="1"/>
      <c r="CV1888" s="1"/>
      <c r="CW1888" s="1"/>
      <c r="CX1888" s="1"/>
      <c r="CY1888" s="1"/>
      <c r="CZ1888" s="1"/>
      <c r="DA1888" s="1"/>
      <c r="DB1888" s="1"/>
      <c r="DC1888" s="1"/>
      <c r="DD1888" s="1"/>
      <c r="DE1888" s="1"/>
      <c r="DF1888" s="1"/>
      <c r="DG1888" s="1"/>
      <c r="DH1888" s="1"/>
      <c r="DI1888" s="1"/>
      <c r="DJ1888" s="1"/>
      <c r="DK1888" s="1"/>
      <c r="DL1888" s="1"/>
      <c r="DM1888" s="1"/>
      <c r="DN1888" s="1"/>
      <c r="DO1888" s="1"/>
      <c r="DP1888" s="1"/>
      <c r="DQ1888" s="1"/>
      <c r="DR1888" s="1"/>
      <c r="DS1888" s="1"/>
      <c r="DT1888" s="1"/>
      <c r="DU1888" s="1"/>
      <c r="DV1888" s="1"/>
      <c r="DW1888" s="1"/>
      <c r="DX1888" s="1"/>
      <c r="DY1888" s="1"/>
      <c r="DZ1888" s="1"/>
      <c r="EA1888" s="1"/>
      <c r="EB1888" s="1"/>
      <c r="EC1888" s="1"/>
      <c r="ED1888" s="1"/>
      <c r="EE1888" s="1"/>
      <c r="EF1888" s="1"/>
      <c r="EG1888" s="1"/>
      <c r="EH1888" s="1"/>
      <c r="EI1888" s="1"/>
      <c r="EJ1888" s="1"/>
      <c r="EK1888" s="1"/>
      <c r="EL1888" s="1"/>
      <c r="EM1888" s="1"/>
      <c r="EN1888" s="1"/>
      <c r="EO1888" s="1"/>
      <c r="EP1888" s="1"/>
      <c r="EQ1888" s="1"/>
      <c r="ER1888" s="1"/>
      <c r="ES1888" s="1"/>
      <c r="ET1888" s="1"/>
      <c r="EU1888" s="1"/>
      <c r="EV1888" s="1"/>
      <c r="EW1888" s="1"/>
      <c r="EX1888" s="1"/>
    </row>
    <row r="1889" spans="1:154" x14ac:dyDescent="0.15">
      <c r="A1889" s="35"/>
      <c r="B1889" s="125"/>
      <c r="C1889" s="14"/>
      <c r="D1889" s="13"/>
      <c r="E1889" s="14"/>
      <c r="F1889" s="14"/>
      <c r="G1889" s="14"/>
      <c r="H1889" s="14"/>
      <c r="I1889" s="13"/>
      <c r="J1889" s="29"/>
      <c r="K1889" s="2"/>
      <c r="L1889" s="17"/>
      <c r="M1889" s="12"/>
      <c r="N1889" s="12"/>
      <c r="O1889" s="17"/>
      <c r="P1889" s="14"/>
      <c r="Q1889" s="14"/>
      <c r="R1889" s="14"/>
      <c r="S1889" s="20"/>
      <c r="T1889" s="14"/>
      <c r="U1889" s="4"/>
      <c r="V1889" s="29"/>
      <c r="W1889" s="10"/>
      <c r="X1889" s="10"/>
      <c r="Y1889" s="27"/>
      <c r="Z1889" s="3"/>
      <c r="AA1889" s="1"/>
      <c r="AB1889" s="10"/>
      <c r="AC1889" s="3"/>
      <c r="AD1889" s="3"/>
      <c r="AE1889" s="3"/>
      <c r="AF1889" s="10"/>
      <c r="AG1889" s="11"/>
      <c r="AH1889" s="10"/>
      <c r="AI1889" s="1"/>
      <c r="AJ1889" s="1"/>
      <c r="AK1889" s="1"/>
      <c r="AL1889" s="1"/>
      <c r="AM1889" s="1"/>
      <c r="AN1889" s="1"/>
      <c r="AO1889" s="1"/>
      <c r="AP1889" s="1"/>
      <c r="AQ1889" s="1"/>
      <c r="AR1889" s="1"/>
      <c r="AS1889" s="1"/>
      <c r="AT1889" s="1"/>
      <c r="AU1889" s="1"/>
      <c r="AV1889" s="1"/>
      <c r="AW1889" s="1"/>
      <c r="AX1889" s="1"/>
      <c r="AY1889" s="1"/>
      <c r="AZ1889" s="1"/>
      <c r="BA1889" s="1"/>
      <c r="BB1889" s="1"/>
      <c r="BC1889" s="1"/>
      <c r="BD1889" s="1"/>
      <c r="BE1889" s="1"/>
      <c r="BF1889" s="1"/>
      <c r="BG1889" s="1"/>
      <c r="BH1889" s="1"/>
      <c r="BI1889" s="1"/>
      <c r="BJ1889" s="1"/>
      <c r="BK1889" s="1"/>
      <c r="BL1889" s="1"/>
      <c r="BM1889" s="1"/>
      <c r="BN1889" s="1"/>
      <c r="BO1889" s="1"/>
      <c r="BP1889" s="1"/>
      <c r="BQ1889" s="1"/>
      <c r="BR1889" s="1"/>
      <c r="BS1889" s="1"/>
      <c r="BT1889" s="1"/>
      <c r="BU1889" s="1"/>
      <c r="BV1889" s="1"/>
      <c r="BW1889" s="1"/>
      <c r="BX1889" s="1"/>
      <c r="BY1889" s="1"/>
      <c r="BZ1889" s="1"/>
      <c r="CA1889" s="1"/>
      <c r="CB1889" s="1"/>
      <c r="CC1889" s="1"/>
      <c r="CD1889" s="1"/>
      <c r="CE1889" s="1"/>
      <c r="CF1889" s="1"/>
      <c r="CG1889" s="1"/>
      <c r="CH1889" s="1"/>
      <c r="CI1889" s="1"/>
      <c r="CJ1889" s="1"/>
      <c r="CK1889" s="1"/>
      <c r="CL1889" s="1"/>
      <c r="CM1889" s="1"/>
      <c r="CN1889" s="1"/>
      <c r="CO1889" s="1"/>
      <c r="CP1889" s="1"/>
      <c r="CQ1889" s="1"/>
      <c r="CR1889" s="1"/>
      <c r="CS1889" s="1"/>
      <c r="CT1889" s="1"/>
      <c r="CU1889" s="1"/>
      <c r="CV1889" s="1"/>
      <c r="CW1889" s="1"/>
      <c r="CX1889" s="1"/>
      <c r="CY1889" s="1"/>
      <c r="CZ1889" s="1"/>
      <c r="DA1889" s="1"/>
      <c r="DB1889" s="1"/>
      <c r="DC1889" s="1"/>
      <c r="DD1889" s="1"/>
      <c r="DE1889" s="1"/>
      <c r="DF1889" s="1"/>
      <c r="DG1889" s="1"/>
      <c r="DH1889" s="1"/>
      <c r="DI1889" s="1"/>
      <c r="DJ1889" s="1"/>
      <c r="DK1889" s="1"/>
      <c r="DL1889" s="1"/>
      <c r="DM1889" s="1"/>
      <c r="DN1889" s="1"/>
      <c r="DO1889" s="1"/>
      <c r="DP1889" s="1"/>
      <c r="DQ1889" s="1"/>
      <c r="DR1889" s="1"/>
      <c r="DS1889" s="1"/>
      <c r="DT1889" s="1"/>
      <c r="DU1889" s="1"/>
      <c r="DV1889" s="1"/>
      <c r="DW1889" s="1"/>
      <c r="DX1889" s="1"/>
      <c r="DY1889" s="1"/>
      <c r="DZ1889" s="1"/>
      <c r="EA1889" s="1"/>
      <c r="EB1889" s="1"/>
      <c r="EC1889" s="1"/>
      <c r="ED1889" s="1"/>
      <c r="EE1889" s="1"/>
      <c r="EF1889" s="1"/>
      <c r="EG1889" s="1"/>
      <c r="EH1889" s="1"/>
      <c r="EI1889" s="1"/>
      <c r="EJ1889" s="1"/>
      <c r="EK1889" s="1"/>
      <c r="EL1889" s="1"/>
      <c r="EM1889" s="1"/>
      <c r="EN1889" s="1"/>
      <c r="EO1889" s="1"/>
      <c r="EP1889" s="1"/>
      <c r="EQ1889" s="1"/>
      <c r="ER1889" s="1"/>
      <c r="ES1889" s="1"/>
      <c r="ET1889" s="1"/>
      <c r="EU1889" s="1"/>
      <c r="EV1889" s="1"/>
      <c r="EW1889" s="1"/>
      <c r="EX1889" s="1"/>
    </row>
    <row r="1890" spans="1:154" x14ac:dyDescent="0.15">
      <c r="A1890" s="35"/>
      <c r="B1890" s="125"/>
      <c r="C1890" s="14"/>
      <c r="D1890" s="13"/>
      <c r="E1890" s="14"/>
      <c r="F1890" s="14"/>
      <c r="G1890" s="14"/>
      <c r="H1890" s="14"/>
      <c r="I1890" s="13"/>
      <c r="J1890" s="29"/>
      <c r="K1890" s="2"/>
      <c r="L1890" s="17"/>
      <c r="M1890" s="12"/>
      <c r="N1890" s="12"/>
      <c r="O1890" s="17"/>
      <c r="P1890" s="14"/>
      <c r="Q1890" s="14"/>
      <c r="R1890" s="14"/>
      <c r="S1890" s="20"/>
      <c r="T1890" s="14"/>
      <c r="U1890" s="4"/>
      <c r="V1890" s="29"/>
      <c r="W1890" s="10"/>
      <c r="X1890" s="10"/>
      <c r="Y1890" s="27"/>
      <c r="Z1890" s="3"/>
      <c r="AA1890" s="1"/>
      <c r="AB1890" s="10"/>
      <c r="AC1890" s="3"/>
      <c r="AD1890" s="3"/>
      <c r="AE1890" s="3"/>
      <c r="AF1890" s="10"/>
      <c r="AG1890" s="11"/>
      <c r="AH1890" s="10"/>
      <c r="AI1890" s="1"/>
      <c r="AJ1890" s="1"/>
      <c r="AK1890" s="1"/>
      <c r="AL1890" s="1"/>
      <c r="AM1890" s="1"/>
      <c r="AN1890" s="1"/>
      <c r="AO1890" s="1"/>
      <c r="AP1890" s="1"/>
      <c r="AQ1890" s="1"/>
      <c r="AR1890" s="1"/>
      <c r="AS1890" s="1"/>
      <c r="AT1890" s="1"/>
      <c r="AU1890" s="1"/>
      <c r="AV1890" s="1"/>
      <c r="AW1890" s="1"/>
      <c r="AX1890" s="1"/>
      <c r="AY1890" s="1"/>
      <c r="AZ1890" s="1"/>
      <c r="BA1890" s="1"/>
      <c r="BB1890" s="1"/>
      <c r="BC1890" s="1"/>
      <c r="BD1890" s="1"/>
      <c r="BE1890" s="1"/>
      <c r="BF1890" s="1"/>
      <c r="BG1890" s="1"/>
      <c r="BH1890" s="1"/>
      <c r="BI1890" s="1"/>
      <c r="BJ1890" s="1"/>
      <c r="BK1890" s="1"/>
      <c r="BL1890" s="1"/>
      <c r="BM1890" s="1"/>
      <c r="BN1890" s="1"/>
      <c r="BO1890" s="1"/>
      <c r="BP1890" s="1"/>
      <c r="BQ1890" s="1"/>
      <c r="BR1890" s="1"/>
      <c r="BS1890" s="1"/>
      <c r="BT1890" s="1"/>
      <c r="BU1890" s="1"/>
      <c r="BV1890" s="1"/>
      <c r="BW1890" s="1"/>
      <c r="BX1890" s="1"/>
      <c r="BY1890" s="1"/>
      <c r="BZ1890" s="1"/>
      <c r="CA1890" s="1"/>
      <c r="CB1890" s="1"/>
      <c r="CC1890" s="1"/>
      <c r="CD1890" s="1"/>
      <c r="CE1890" s="1"/>
      <c r="CF1890" s="1"/>
      <c r="CG1890" s="1"/>
      <c r="CH1890" s="1"/>
      <c r="CI1890" s="1"/>
      <c r="CJ1890" s="1"/>
      <c r="CK1890" s="1"/>
      <c r="CL1890" s="1"/>
      <c r="CM1890" s="1"/>
      <c r="CN1890" s="1"/>
      <c r="CO1890" s="1"/>
      <c r="CP1890" s="1"/>
      <c r="CQ1890" s="1"/>
      <c r="CR1890" s="1"/>
      <c r="CS1890" s="1"/>
      <c r="CT1890" s="1"/>
      <c r="CU1890" s="1"/>
      <c r="CV1890" s="1"/>
      <c r="CW1890" s="1"/>
      <c r="CX1890" s="1"/>
      <c r="CY1890" s="1"/>
      <c r="CZ1890" s="1"/>
      <c r="DA1890" s="1"/>
      <c r="DB1890" s="1"/>
      <c r="DC1890" s="1"/>
      <c r="DD1890" s="1"/>
      <c r="DE1890" s="1"/>
      <c r="DF1890" s="1"/>
      <c r="DG1890" s="1"/>
      <c r="DH1890" s="1"/>
      <c r="DI1890" s="1"/>
      <c r="DJ1890" s="1"/>
      <c r="DK1890" s="1"/>
      <c r="DL1890" s="1"/>
      <c r="DM1890" s="1"/>
      <c r="DN1890" s="1"/>
      <c r="DO1890" s="1"/>
      <c r="DP1890" s="1"/>
      <c r="DQ1890" s="1"/>
      <c r="DR1890" s="1"/>
      <c r="DS1890" s="1"/>
      <c r="DT1890" s="1"/>
      <c r="DU1890" s="1"/>
      <c r="DV1890" s="1"/>
      <c r="DW1890" s="1"/>
      <c r="DX1890" s="1"/>
      <c r="DY1890" s="1"/>
      <c r="DZ1890" s="1"/>
      <c r="EA1890" s="1"/>
      <c r="EB1890" s="1"/>
      <c r="EC1890" s="1"/>
      <c r="ED1890" s="1"/>
      <c r="EE1890" s="1"/>
      <c r="EF1890" s="1"/>
      <c r="EG1890" s="1"/>
      <c r="EH1890" s="1"/>
      <c r="EI1890" s="1"/>
      <c r="EJ1890" s="1"/>
      <c r="EK1890" s="1"/>
      <c r="EL1890" s="1"/>
      <c r="EM1890" s="1"/>
      <c r="EN1890" s="1"/>
      <c r="EO1890" s="1"/>
      <c r="EP1890" s="1"/>
      <c r="EQ1890" s="1"/>
      <c r="ER1890" s="1"/>
      <c r="ES1890" s="1"/>
      <c r="ET1890" s="1"/>
      <c r="EU1890" s="1"/>
      <c r="EV1890" s="1"/>
      <c r="EW1890" s="1"/>
      <c r="EX1890" s="1"/>
    </row>
    <row r="1891" spans="1:154" x14ac:dyDescent="0.15">
      <c r="A1891" s="35"/>
      <c r="B1891" s="125"/>
      <c r="C1891" s="14"/>
      <c r="D1891" s="13"/>
      <c r="E1891" s="14"/>
      <c r="F1891" s="14"/>
      <c r="G1891" s="14"/>
      <c r="H1891" s="14"/>
      <c r="I1891" s="13"/>
      <c r="J1891" s="29"/>
      <c r="K1891" s="2"/>
      <c r="L1891" s="17"/>
      <c r="M1891" s="12"/>
      <c r="N1891" s="12"/>
      <c r="O1891" s="17"/>
      <c r="P1891" s="14"/>
      <c r="Q1891" s="14"/>
      <c r="R1891" s="14"/>
      <c r="S1891" s="20"/>
      <c r="T1891" s="14"/>
      <c r="U1891" s="4"/>
      <c r="V1891" s="29"/>
      <c r="W1891" s="10"/>
      <c r="X1891" s="10"/>
      <c r="Y1891" s="27"/>
      <c r="Z1891" s="3"/>
      <c r="AA1891" s="1"/>
      <c r="AB1891" s="10"/>
      <c r="AC1891" s="3"/>
      <c r="AD1891" s="3"/>
      <c r="AE1891" s="3"/>
      <c r="AF1891" s="10"/>
      <c r="AG1891" s="11"/>
      <c r="AH1891" s="10"/>
      <c r="AI1891" s="1"/>
      <c r="AJ1891" s="1"/>
      <c r="AK1891" s="1"/>
      <c r="AL1891" s="1"/>
      <c r="AM1891" s="1"/>
      <c r="AN1891" s="1"/>
      <c r="AO1891" s="1"/>
      <c r="AP1891" s="1"/>
      <c r="AQ1891" s="1"/>
      <c r="AR1891" s="1"/>
      <c r="AS1891" s="1"/>
      <c r="AT1891" s="1"/>
      <c r="AU1891" s="1"/>
      <c r="AV1891" s="1"/>
      <c r="AW1891" s="1"/>
      <c r="AX1891" s="1"/>
      <c r="AY1891" s="1"/>
      <c r="AZ1891" s="1"/>
      <c r="BA1891" s="1"/>
      <c r="BB1891" s="1"/>
      <c r="BC1891" s="1"/>
      <c r="BD1891" s="1"/>
      <c r="BE1891" s="1"/>
      <c r="BF1891" s="1"/>
      <c r="BG1891" s="1"/>
      <c r="BH1891" s="1"/>
      <c r="BI1891" s="1"/>
      <c r="BJ1891" s="1"/>
      <c r="BK1891" s="1"/>
      <c r="BL1891" s="1"/>
      <c r="BM1891" s="1"/>
      <c r="BN1891" s="1"/>
      <c r="BO1891" s="1"/>
      <c r="BP1891" s="1"/>
      <c r="BQ1891" s="1"/>
      <c r="BR1891" s="1"/>
      <c r="BS1891" s="1"/>
      <c r="BT1891" s="1"/>
      <c r="BU1891" s="1"/>
      <c r="BV1891" s="1"/>
      <c r="BW1891" s="1"/>
      <c r="BX1891" s="1"/>
      <c r="BY1891" s="1"/>
      <c r="BZ1891" s="1"/>
      <c r="CA1891" s="1"/>
      <c r="CB1891" s="1"/>
      <c r="CC1891" s="1"/>
      <c r="CD1891" s="1"/>
      <c r="CE1891" s="1"/>
      <c r="CF1891" s="1"/>
      <c r="CG1891" s="1"/>
      <c r="CH1891" s="1"/>
      <c r="CI1891" s="1"/>
      <c r="CJ1891" s="1"/>
      <c r="CK1891" s="1"/>
      <c r="CL1891" s="1"/>
      <c r="CM1891" s="1"/>
      <c r="CN1891" s="1"/>
      <c r="CO1891" s="1"/>
      <c r="CP1891" s="1"/>
      <c r="CQ1891" s="1"/>
      <c r="CR1891" s="1"/>
      <c r="CS1891" s="1"/>
      <c r="CT1891" s="1"/>
      <c r="CU1891" s="1"/>
      <c r="CV1891" s="1"/>
      <c r="CW1891" s="1"/>
      <c r="CX1891" s="1"/>
      <c r="CY1891" s="1"/>
      <c r="CZ1891" s="1"/>
      <c r="DA1891" s="1"/>
      <c r="DB1891" s="1"/>
      <c r="DC1891" s="1"/>
      <c r="DD1891" s="1"/>
      <c r="DE1891" s="1"/>
      <c r="DF1891" s="1"/>
      <c r="DG1891" s="1"/>
      <c r="DH1891" s="1"/>
      <c r="DI1891" s="1"/>
      <c r="DJ1891" s="1"/>
      <c r="DK1891" s="1"/>
      <c r="DL1891" s="1"/>
      <c r="DM1891" s="1"/>
      <c r="DN1891" s="1"/>
      <c r="DO1891" s="1"/>
      <c r="DP1891" s="1"/>
      <c r="DQ1891" s="1"/>
      <c r="DR1891" s="1"/>
      <c r="DS1891" s="1"/>
      <c r="DT1891" s="1"/>
      <c r="DU1891" s="1"/>
      <c r="DV1891" s="1"/>
      <c r="DW1891" s="1"/>
      <c r="DX1891" s="1"/>
      <c r="DY1891" s="1"/>
      <c r="DZ1891" s="1"/>
      <c r="EA1891" s="1"/>
      <c r="EB1891" s="1"/>
      <c r="EC1891" s="1"/>
      <c r="ED1891" s="1"/>
      <c r="EE1891" s="1"/>
      <c r="EF1891" s="1"/>
      <c r="EG1891" s="1"/>
      <c r="EH1891" s="1"/>
      <c r="EI1891" s="1"/>
      <c r="EJ1891" s="1"/>
      <c r="EK1891" s="1"/>
      <c r="EL1891" s="1"/>
      <c r="EM1891" s="1"/>
      <c r="EN1891" s="1"/>
      <c r="EO1891" s="1"/>
      <c r="EP1891" s="1"/>
      <c r="EQ1891" s="1"/>
      <c r="ER1891" s="1"/>
      <c r="ES1891" s="1"/>
      <c r="ET1891" s="1"/>
      <c r="EU1891" s="1"/>
      <c r="EV1891" s="1"/>
      <c r="EW1891" s="1"/>
      <c r="EX1891" s="1"/>
    </row>
    <row r="1892" spans="1:154" x14ac:dyDescent="0.15">
      <c r="A1892" s="35"/>
      <c r="B1892" s="125"/>
      <c r="C1892" s="14"/>
      <c r="D1892" s="13"/>
      <c r="E1892" s="14"/>
      <c r="F1892" s="14"/>
      <c r="G1892" s="14"/>
      <c r="H1892" s="14"/>
      <c r="I1892" s="13"/>
      <c r="J1892" s="29"/>
      <c r="K1892" s="2"/>
      <c r="L1892" s="17"/>
      <c r="M1892" s="12"/>
      <c r="N1892" s="12"/>
      <c r="O1892" s="17"/>
      <c r="P1892" s="14"/>
      <c r="Q1892" s="14"/>
      <c r="R1892" s="14"/>
      <c r="S1892" s="20"/>
      <c r="T1892" s="14"/>
      <c r="U1892" s="4"/>
      <c r="V1892" s="29"/>
      <c r="W1892" s="10"/>
      <c r="X1892" s="10"/>
      <c r="Y1892" s="27"/>
      <c r="Z1892" s="3"/>
      <c r="AA1892" s="1"/>
      <c r="AB1892" s="10"/>
      <c r="AC1892" s="3"/>
      <c r="AD1892" s="3"/>
      <c r="AE1892" s="3"/>
      <c r="AF1892" s="10"/>
      <c r="AG1892" s="11"/>
      <c r="AH1892" s="10"/>
      <c r="AI1892" s="1"/>
      <c r="AJ1892" s="1"/>
      <c r="AK1892" s="1"/>
      <c r="AL1892" s="1"/>
      <c r="AM1892" s="1"/>
      <c r="AN1892" s="1"/>
      <c r="AO1892" s="1"/>
      <c r="AP1892" s="1"/>
      <c r="AQ1892" s="1"/>
      <c r="AR1892" s="1"/>
      <c r="AS1892" s="1"/>
      <c r="AT1892" s="1"/>
      <c r="AU1892" s="1"/>
      <c r="AV1892" s="1"/>
      <c r="AW1892" s="1"/>
      <c r="AX1892" s="1"/>
      <c r="AY1892" s="1"/>
      <c r="AZ1892" s="1"/>
      <c r="BA1892" s="1"/>
      <c r="BB1892" s="1"/>
      <c r="BC1892" s="1"/>
      <c r="BD1892" s="1"/>
      <c r="BE1892" s="1"/>
      <c r="BF1892" s="1"/>
      <c r="BG1892" s="1"/>
      <c r="BH1892" s="1"/>
      <c r="BI1892" s="1"/>
      <c r="BJ1892" s="1"/>
      <c r="BK1892" s="1"/>
      <c r="BL1892" s="1"/>
      <c r="BM1892" s="1"/>
      <c r="BN1892" s="1"/>
      <c r="BO1892" s="1"/>
      <c r="BP1892" s="1"/>
      <c r="BQ1892" s="1"/>
      <c r="BR1892" s="1"/>
      <c r="BS1892" s="1"/>
      <c r="BT1892" s="1"/>
      <c r="BU1892" s="1"/>
      <c r="BV1892" s="1"/>
      <c r="BW1892" s="1"/>
      <c r="BX1892" s="1"/>
      <c r="BY1892" s="1"/>
      <c r="BZ1892" s="1"/>
      <c r="CA1892" s="1"/>
      <c r="CB1892" s="1"/>
      <c r="CC1892" s="1"/>
      <c r="CD1892" s="1"/>
      <c r="CE1892" s="1"/>
      <c r="CF1892" s="1"/>
      <c r="CG1892" s="1"/>
      <c r="CH1892" s="1"/>
      <c r="CI1892" s="1"/>
      <c r="CJ1892" s="1"/>
      <c r="CK1892" s="1"/>
      <c r="CL1892" s="1"/>
      <c r="CM1892" s="1"/>
      <c r="CN1892" s="1"/>
      <c r="CO1892" s="1"/>
      <c r="CP1892" s="1"/>
      <c r="CQ1892" s="1"/>
      <c r="CR1892" s="1"/>
      <c r="CS1892" s="1"/>
      <c r="CT1892" s="1"/>
      <c r="CU1892" s="1"/>
      <c r="CV1892" s="1"/>
      <c r="CW1892" s="1"/>
      <c r="CX1892" s="1"/>
      <c r="CY1892" s="1"/>
      <c r="CZ1892" s="1"/>
      <c r="DA1892" s="1"/>
      <c r="DB1892" s="1"/>
      <c r="DC1892" s="1"/>
      <c r="DD1892" s="1"/>
      <c r="DE1892" s="1"/>
      <c r="DF1892" s="1"/>
      <c r="DG1892" s="1"/>
      <c r="DH1892" s="1"/>
      <c r="DI1892" s="1"/>
      <c r="DJ1892" s="1"/>
      <c r="DK1892" s="1"/>
      <c r="DL1892" s="1"/>
      <c r="DM1892" s="1"/>
      <c r="DN1892" s="1"/>
      <c r="DO1892" s="1"/>
      <c r="DP1892" s="1"/>
      <c r="DQ1892" s="1"/>
      <c r="DR1892" s="1"/>
      <c r="DS1892" s="1"/>
      <c r="DT1892" s="1"/>
      <c r="DU1892" s="1"/>
      <c r="DV1892" s="1"/>
      <c r="DW1892" s="1"/>
      <c r="DX1892" s="1"/>
      <c r="DY1892" s="1"/>
      <c r="DZ1892" s="1"/>
      <c r="EA1892" s="1"/>
      <c r="EB1892" s="1"/>
      <c r="EC1892" s="1"/>
      <c r="ED1892" s="1"/>
      <c r="EE1892" s="1"/>
      <c r="EF1892" s="1"/>
      <c r="EG1892" s="1"/>
      <c r="EH1892" s="1"/>
      <c r="EI1892" s="1"/>
      <c r="EJ1892" s="1"/>
      <c r="EK1892" s="1"/>
      <c r="EL1892" s="1"/>
      <c r="EM1892" s="1"/>
      <c r="EN1892" s="1"/>
      <c r="EO1892" s="1"/>
      <c r="EP1892" s="1"/>
      <c r="EQ1892" s="1"/>
      <c r="ER1892" s="1"/>
      <c r="ES1892" s="1"/>
      <c r="ET1892" s="1"/>
      <c r="EU1892" s="1"/>
      <c r="EV1892" s="1"/>
      <c r="EW1892" s="1"/>
      <c r="EX1892" s="1"/>
    </row>
    <row r="1893" spans="1:154" x14ac:dyDescent="0.15">
      <c r="A1893" s="35"/>
      <c r="B1893" s="125"/>
      <c r="C1893" s="14"/>
      <c r="D1893" s="13"/>
      <c r="E1893" s="14"/>
      <c r="F1893" s="14"/>
      <c r="G1893" s="14"/>
      <c r="H1893" s="14"/>
      <c r="I1893" s="13"/>
      <c r="J1893" s="29"/>
      <c r="K1893" s="2"/>
      <c r="L1893" s="17"/>
      <c r="M1893" s="12"/>
      <c r="N1893" s="12"/>
      <c r="O1893" s="17"/>
      <c r="P1893" s="14"/>
      <c r="Q1893" s="14"/>
      <c r="R1893" s="14"/>
      <c r="S1893" s="20"/>
      <c r="T1893" s="14"/>
      <c r="U1893" s="4"/>
      <c r="V1893" s="29"/>
      <c r="W1893" s="10"/>
      <c r="X1893" s="10"/>
      <c r="Y1893" s="27"/>
      <c r="Z1893" s="3"/>
      <c r="AA1893" s="1"/>
      <c r="AB1893" s="10"/>
      <c r="AC1893" s="3"/>
      <c r="AD1893" s="3"/>
      <c r="AE1893" s="3"/>
      <c r="AF1893" s="10"/>
      <c r="AG1893" s="11"/>
      <c r="AH1893" s="10"/>
      <c r="AI1893" s="1"/>
      <c r="AJ1893" s="1"/>
      <c r="AK1893" s="1"/>
      <c r="AL1893" s="1"/>
      <c r="AM1893" s="1"/>
      <c r="AN1893" s="1"/>
      <c r="AO1893" s="1"/>
      <c r="AP1893" s="1"/>
      <c r="AQ1893" s="1"/>
      <c r="AR1893" s="1"/>
      <c r="AS1893" s="1"/>
      <c r="AT1893" s="1"/>
      <c r="AU1893" s="1"/>
      <c r="AV1893" s="1"/>
      <c r="AW1893" s="1"/>
      <c r="AX1893" s="1"/>
      <c r="AY1893" s="1"/>
      <c r="AZ1893" s="1"/>
      <c r="BA1893" s="1"/>
      <c r="BB1893" s="1"/>
      <c r="BC1893" s="1"/>
      <c r="BD1893" s="1"/>
      <c r="BE1893" s="1"/>
      <c r="BF1893" s="1"/>
      <c r="BG1893" s="1"/>
      <c r="BH1893" s="1"/>
      <c r="BI1893" s="1"/>
      <c r="BJ1893" s="1"/>
      <c r="BK1893" s="1"/>
      <c r="BL1893" s="1"/>
      <c r="BM1893" s="1"/>
      <c r="BN1893" s="1"/>
      <c r="BO1893" s="1"/>
      <c r="BP1893" s="1"/>
      <c r="BQ1893" s="1"/>
      <c r="BR1893" s="1"/>
      <c r="BS1893" s="1"/>
      <c r="BT1893" s="1"/>
      <c r="BU1893" s="1"/>
      <c r="BV1893" s="1"/>
      <c r="BW1893" s="1"/>
      <c r="BX1893" s="1"/>
      <c r="BY1893" s="1"/>
      <c r="BZ1893" s="1"/>
      <c r="CA1893" s="1"/>
      <c r="CB1893" s="1"/>
      <c r="CC1893" s="1"/>
      <c r="CD1893" s="1"/>
      <c r="CE1893" s="1"/>
      <c r="CF1893" s="1"/>
      <c r="CG1893" s="1"/>
      <c r="CH1893" s="1"/>
      <c r="CI1893" s="1"/>
      <c r="CJ1893" s="1"/>
      <c r="CK1893" s="1"/>
      <c r="CL1893" s="1"/>
      <c r="CM1893" s="1"/>
      <c r="CN1893" s="1"/>
      <c r="CO1893" s="1"/>
      <c r="CP1893" s="1"/>
      <c r="CQ1893" s="1"/>
      <c r="CR1893" s="1"/>
      <c r="CS1893" s="1"/>
      <c r="CT1893" s="1"/>
      <c r="CU1893" s="1"/>
      <c r="CV1893" s="1"/>
      <c r="CW1893" s="1"/>
      <c r="CX1893" s="1"/>
      <c r="CY1893" s="1"/>
      <c r="CZ1893" s="1"/>
      <c r="DA1893" s="1"/>
      <c r="DB1893" s="1"/>
      <c r="DC1893" s="1"/>
      <c r="DD1893" s="1"/>
      <c r="DE1893" s="1"/>
      <c r="DF1893" s="1"/>
      <c r="DG1893" s="1"/>
      <c r="DH1893" s="1"/>
      <c r="DI1893" s="1"/>
      <c r="DJ1893" s="1"/>
      <c r="DK1893" s="1"/>
      <c r="DL1893" s="1"/>
      <c r="DM1893" s="1"/>
      <c r="DN1893" s="1"/>
      <c r="DO1893" s="1"/>
      <c r="DP1893" s="1"/>
      <c r="DQ1893" s="1"/>
      <c r="DR1893" s="1"/>
      <c r="DS1893" s="1"/>
      <c r="DT1893" s="1"/>
      <c r="DU1893" s="1"/>
      <c r="DV1893" s="1"/>
      <c r="DW1893" s="1"/>
      <c r="DX1893" s="1"/>
      <c r="DY1893" s="1"/>
      <c r="DZ1893" s="1"/>
      <c r="EA1893" s="1"/>
      <c r="EB1893" s="1"/>
      <c r="EC1893" s="1"/>
      <c r="ED1893" s="1"/>
      <c r="EE1893" s="1"/>
      <c r="EF1893" s="1"/>
      <c r="EG1893" s="1"/>
      <c r="EH1893" s="1"/>
      <c r="EI1893" s="1"/>
      <c r="EJ1893" s="1"/>
      <c r="EK1893" s="1"/>
      <c r="EL1893" s="1"/>
      <c r="EM1893" s="1"/>
      <c r="EN1893" s="1"/>
      <c r="EO1893" s="1"/>
      <c r="EP1893" s="1"/>
      <c r="EQ1893" s="1"/>
      <c r="ER1893" s="1"/>
      <c r="ES1893" s="1"/>
      <c r="ET1893" s="1"/>
      <c r="EU1893" s="1"/>
      <c r="EV1893" s="1"/>
      <c r="EW1893" s="1"/>
      <c r="EX1893" s="1"/>
    </row>
    <row r="1894" spans="1:154" x14ac:dyDescent="0.15">
      <c r="A1894" s="35"/>
      <c r="B1894" s="125"/>
      <c r="C1894" s="14"/>
      <c r="D1894" s="13"/>
      <c r="E1894" s="14"/>
      <c r="F1894" s="14"/>
      <c r="G1894" s="14"/>
      <c r="H1894" s="14"/>
      <c r="I1894" s="13"/>
      <c r="J1894" s="29"/>
      <c r="K1894" s="2"/>
      <c r="L1894" s="17"/>
      <c r="M1894" s="12"/>
      <c r="N1894" s="12"/>
      <c r="O1894" s="17"/>
      <c r="P1894" s="14"/>
      <c r="Q1894" s="14"/>
      <c r="R1894" s="14"/>
      <c r="S1894" s="20"/>
      <c r="T1894" s="14"/>
      <c r="U1894" s="4"/>
      <c r="V1894" s="29"/>
      <c r="W1894" s="10"/>
      <c r="X1894" s="10"/>
      <c r="Y1894" s="27"/>
      <c r="Z1894" s="3"/>
      <c r="AA1894" s="1"/>
      <c r="AB1894" s="10"/>
      <c r="AC1894" s="3"/>
      <c r="AD1894" s="3"/>
      <c r="AE1894" s="3"/>
      <c r="AF1894" s="10"/>
      <c r="AG1894" s="11"/>
      <c r="AH1894" s="10"/>
      <c r="AI1894" s="1"/>
      <c r="AJ1894" s="1"/>
      <c r="AK1894" s="1"/>
      <c r="AL1894" s="1"/>
      <c r="AM1894" s="1"/>
      <c r="AN1894" s="1"/>
      <c r="AO1894" s="1"/>
      <c r="AP1894" s="1"/>
      <c r="AQ1894" s="1"/>
      <c r="AR1894" s="1"/>
      <c r="AS1894" s="1"/>
      <c r="AT1894" s="1"/>
      <c r="AU1894" s="1"/>
      <c r="AV1894" s="1"/>
      <c r="AW1894" s="1"/>
      <c r="AX1894" s="1"/>
      <c r="AY1894" s="1"/>
      <c r="AZ1894" s="1"/>
      <c r="BA1894" s="1"/>
      <c r="BB1894" s="1"/>
      <c r="BC1894" s="1"/>
      <c r="BD1894" s="1"/>
      <c r="BE1894" s="1"/>
      <c r="BF1894" s="1"/>
      <c r="BG1894" s="1"/>
      <c r="BH1894" s="1"/>
      <c r="BI1894" s="1"/>
      <c r="BJ1894" s="1"/>
      <c r="BK1894" s="1"/>
      <c r="BL1894" s="1"/>
      <c r="BM1894" s="1"/>
      <c r="BN1894" s="1"/>
      <c r="BO1894" s="1"/>
      <c r="BP1894" s="1"/>
      <c r="BQ1894" s="1"/>
      <c r="BR1894" s="1"/>
      <c r="BS1894" s="1"/>
      <c r="BT1894" s="1"/>
      <c r="BU1894" s="1"/>
      <c r="BV1894" s="1"/>
      <c r="BW1894" s="1"/>
      <c r="BX1894" s="1"/>
      <c r="BY1894" s="1"/>
      <c r="BZ1894" s="1"/>
      <c r="CA1894" s="1"/>
      <c r="CB1894" s="1"/>
      <c r="CC1894" s="1"/>
      <c r="CD1894" s="1"/>
      <c r="CE1894" s="1"/>
      <c r="CF1894" s="1"/>
      <c r="CG1894" s="1"/>
      <c r="CH1894" s="1"/>
      <c r="CI1894" s="1"/>
      <c r="CJ1894" s="1"/>
      <c r="CK1894" s="1"/>
      <c r="CL1894" s="1"/>
      <c r="CM1894" s="1"/>
      <c r="CN1894" s="1"/>
      <c r="CO1894" s="1"/>
      <c r="CP1894" s="1"/>
      <c r="CQ1894" s="1"/>
      <c r="CR1894" s="1"/>
      <c r="CS1894" s="1"/>
      <c r="CT1894" s="1"/>
      <c r="CU1894" s="1"/>
      <c r="CV1894" s="1"/>
      <c r="CW1894" s="1"/>
      <c r="CX1894" s="1"/>
      <c r="CY1894" s="1"/>
      <c r="CZ1894" s="1"/>
      <c r="DA1894" s="1"/>
      <c r="DB1894" s="1"/>
      <c r="DC1894" s="1"/>
      <c r="DD1894" s="1"/>
      <c r="DE1894" s="1"/>
      <c r="DF1894" s="1"/>
      <c r="DG1894" s="1"/>
      <c r="DH1894" s="1"/>
      <c r="DI1894" s="1"/>
      <c r="DJ1894" s="1"/>
      <c r="DK1894" s="1"/>
      <c r="DL1894" s="1"/>
      <c r="DM1894" s="1"/>
      <c r="DN1894" s="1"/>
      <c r="DO1894" s="1"/>
      <c r="DP1894" s="1"/>
      <c r="DQ1894" s="1"/>
      <c r="DR1894" s="1"/>
      <c r="DS1894" s="1"/>
      <c r="DT1894" s="1"/>
      <c r="DU1894" s="1"/>
      <c r="DV1894" s="1"/>
      <c r="DW1894" s="1"/>
      <c r="DX1894" s="1"/>
      <c r="DY1894" s="1"/>
      <c r="DZ1894" s="1"/>
      <c r="EA1894" s="1"/>
      <c r="EB1894" s="1"/>
      <c r="EC1894" s="1"/>
      <c r="ED1894" s="1"/>
      <c r="EE1894" s="1"/>
      <c r="EF1894" s="1"/>
      <c r="EG1894" s="1"/>
      <c r="EH1894" s="1"/>
      <c r="EI1894" s="1"/>
      <c r="EJ1894" s="1"/>
      <c r="EK1894" s="1"/>
      <c r="EL1894" s="1"/>
      <c r="EM1894" s="1"/>
      <c r="EN1894" s="1"/>
      <c r="EO1894" s="1"/>
      <c r="EP1894" s="1"/>
      <c r="EQ1894" s="1"/>
      <c r="ER1894" s="1"/>
      <c r="ES1894" s="1"/>
      <c r="ET1894" s="1"/>
      <c r="EU1894" s="1"/>
      <c r="EV1894" s="1"/>
      <c r="EW1894" s="1"/>
      <c r="EX1894" s="1"/>
    </row>
    <row r="1895" spans="1:154" x14ac:dyDescent="0.15">
      <c r="A1895" s="35"/>
      <c r="B1895" s="125"/>
      <c r="C1895" s="14"/>
      <c r="D1895" s="13"/>
      <c r="E1895" s="14"/>
      <c r="F1895" s="14"/>
      <c r="G1895" s="14"/>
      <c r="H1895" s="14"/>
      <c r="I1895" s="13"/>
      <c r="J1895" s="29"/>
      <c r="K1895" s="2"/>
      <c r="L1895" s="17"/>
      <c r="M1895" s="12"/>
      <c r="N1895" s="12"/>
      <c r="O1895" s="17"/>
      <c r="P1895" s="14"/>
      <c r="Q1895" s="14"/>
      <c r="R1895" s="14"/>
      <c r="S1895" s="20"/>
      <c r="T1895" s="14"/>
      <c r="U1895" s="4"/>
      <c r="V1895" s="29"/>
      <c r="W1895" s="10"/>
      <c r="X1895" s="10"/>
      <c r="Y1895" s="27"/>
      <c r="Z1895" s="3"/>
      <c r="AA1895" s="1"/>
      <c r="AB1895" s="10"/>
      <c r="AC1895" s="3"/>
      <c r="AD1895" s="3"/>
      <c r="AE1895" s="3"/>
      <c r="AF1895" s="10"/>
      <c r="AG1895" s="11"/>
      <c r="AH1895" s="10"/>
      <c r="AI1895" s="1"/>
      <c r="AJ1895" s="1"/>
      <c r="AK1895" s="1"/>
      <c r="AL1895" s="1"/>
      <c r="AM1895" s="1"/>
      <c r="AN1895" s="1"/>
      <c r="AO1895" s="1"/>
      <c r="AP1895" s="1"/>
      <c r="AQ1895" s="1"/>
      <c r="AR1895" s="1"/>
      <c r="AS1895" s="1"/>
      <c r="AT1895" s="1"/>
      <c r="AU1895" s="1"/>
      <c r="AV1895" s="1"/>
      <c r="AW1895" s="1"/>
      <c r="AX1895" s="1"/>
      <c r="AY1895" s="1"/>
      <c r="AZ1895" s="1"/>
      <c r="BA1895" s="1"/>
      <c r="BB1895" s="1"/>
      <c r="BC1895" s="1"/>
      <c r="BD1895" s="1"/>
      <c r="BE1895" s="1"/>
      <c r="BF1895" s="1"/>
      <c r="BG1895" s="1"/>
      <c r="BH1895" s="1"/>
      <c r="BI1895" s="1"/>
      <c r="BJ1895" s="1"/>
      <c r="BK1895" s="1"/>
      <c r="BL1895" s="1"/>
      <c r="BM1895" s="1"/>
      <c r="BN1895" s="1"/>
      <c r="BO1895" s="1"/>
      <c r="BP1895" s="1"/>
      <c r="BQ1895" s="1"/>
      <c r="BR1895" s="1"/>
      <c r="BS1895" s="1"/>
      <c r="BT1895" s="1"/>
      <c r="BU1895" s="1"/>
      <c r="BV1895" s="1"/>
      <c r="BW1895" s="1"/>
      <c r="BX1895" s="1"/>
      <c r="BY1895" s="1"/>
      <c r="BZ1895" s="1"/>
      <c r="CA1895" s="1"/>
      <c r="CB1895" s="1"/>
      <c r="CC1895" s="1"/>
      <c r="CD1895" s="1"/>
      <c r="CE1895" s="1"/>
      <c r="CF1895" s="1"/>
      <c r="CG1895" s="1"/>
      <c r="CH1895" s="1"/>
      <c r="CI1895" s="1"/>
      <c r="CJ1895" s="1"/>
      <c r="CK1895" s="1"/>
      <c r="CL1895" s="1"/>
      <c r="CM1895" s="1"/>
      <c r="CN1895" s="1"/>
      <c r="CO1895" s="1"/>
      <c r="CP1895" s="1"/>
      <c r="CQ1895" s="1"/>
      <c r="CR1895" s="1"/>
      <c r="CS1895" s="1"/>
      <c r="CT1895" s="1"/>
      <c r="CU1895" s="1"/>
      <c r="CV1895" s="1"/>
      <c r="CW1895" s="1"/>
      <c r="CX1895" s="1"/>
      <c r="CY1895" s="1"/>
      <c r="CZ1895" s="1"/>
      <c r="DA1895" s="1"/>
      <c r="DB1895" s="1"/>
      <c r="DC1895" s="1"/>
      <c r="DD1895" s="1"/>
      <c r="DE1895" s="1"/>
      <c r="DF1895" s="1"/>
      <c r="DG1895" s="1"/>
      <c r="DH1895" s="1"/>
      <c r="DI1895" s="1"/>
      <c r="DJ1895" s="1"/>
      <c r="DK1895" s="1"/>
      <c r="DL1895" s="1"/>
      <c r="DM1895" s="1"/>
      <c r="DN1895" s="1"/>
      <c r="DO1895" s="1"/>
      <c r="DP1895" s="1"/>
      <c r="DQ1895" s="1"/>
      <c r="DR1895" s="1"/>
      <c r="DS1895" s="1"/>
      <c r="DT1895" s="1"/>
      <c r="DU1895" s="1"/>
      <c r="DV1895" s="1"/>
      <c r="DW1895" s="1"/>
      <c r="DX1895" s="1"/>
      <c r="DY1895" s="1"/>
      <c r="DZ1895" s="1"/>
      <c r="EA1895" s="1"/>
      <c r="EB1895" s="1"/>
      <c r="EC1895" s="1"/>
      <c r="ED1895" s="1"/>
      <c r="EE1895" s="1"/>
      <c r="EF1895" s="1"/>
      <c r="EG1895" s="1"/>
      <c r="EH1895" s="1"/>
      <c r="EI1895" s="1"/>
      <c r="EJ1895" s="1"/>
      <c r="EK1895" s="1"/>
      <c r="EL1895" s="1"/>
      <c r="EM1895" s="1"/>
      <c r="EN1895" s="1"/>
      <c r="EO1895" s="1"/>
      <c r="EP1895" s="1"/>
      <c r="EQ1895" s="1"/>
      <c r="ER1895" s="1"/>
      <c r="ES1895" s="1"/>
      <c r="ET1895" s="1"/>
      <c r="EU1895" s="1"/>
      <c r="EV1895" s="1"/>
      <c r="EW1895" s="1"/>
      <c r="EX1895" s="1"/>
    </row>
    <row r="1896" spans="1:154" x14ac:dyDescent="0.15">
      <c r="A1896" s="35"/>
      <c r="B1896" s="125"/>
      <c r="C1896" s="14"/>
      <c r="D1896" s="13"/>
      <c r="E1896" s="14"/>
      <c r="F1896" s="14"/>
      <c r="G1896" s="14"/>
      <c r="H1896" s="14"/>
      <c r="I1896" s="13"/>
      <c r="J1896" s="29"/>
      <c r="K1896" s="2"/>
      <c r="L1896" s="17"/>
      <c r="M1896" s="12"/>
      <c r="N1896" s="12"/>
      <c r="O1896" s="17"/>
      <c r="P1896" s="14"/>
      <c r="Q1896" s="14"/>
      <c r="R1896" s="14"/>
      <c r="S1896" s="20"/>
      <c r="T1896" s="14"/>
      <c r="U1896" s="4"/>
      <c r="V1896" s="29"/>
      <c r="W1896" s="10"/>
      <c r="X1896" s="10"/>
      <c r="Y1896" s="27"/>
      <c r="Z1896" s="3"/>
      <c r="AA1896" s="1"/>
      <c r="AB1896" s="10"/>
      <c r="AC1896" s="3"/>
      <c r="AD1896" s="3"/>
      <c r="AE1896" s="3"/>
      <c r="AF1896" s="10"/>
      <c r="AG1896" s="11"/>
      <c r="AH1896" s="10"/>
      <c r="AI1896" s="1"/>
      <c r="AJ1896" s="1"/>
      <c r="AK1896" s="1"/>
      <c r="AL1896" s="1"/>
      <c r="AM1896" s="1"/>
      <c r="AN1896" s="1"/>
      <c r="AO1896" s="1"/>
      <c r="AP1896" s="1"/>
      <c r="AQ1896" s="1"/>
      <c r="AR1896" s="1"/>
      <c r="AS1896" s="1"/>
      <c r="AT1896" s="1"/>
      <c r="AU1896" s="1"/>
      <c r="AV1896" s="1"/>
      <c r="AW1896" s="1"/>
      <c r="AX1896" s="1"/>
      <c r="AY1896" s="1"/>
      <c r="AZ1896" s="1"/>
      <c r="BA1896" s="1"/>
      <c r="BB1896" s="1"/>
      <c r="BC1896" s="1"/>
      <c r="BD1896" s="1"/>
      <c r="BE1896" s="1"/>
      <c r="BF1896" s="1"/>
      <c r="BG1896" s="1"/>
      <c r="BH1896" s="1"/>
      <c r="BI1896" s="1"/>
      <c r="BJ1896" s="1"/>
      <c r="BK1896" s="1"/>
      <c r="BL1896" s="1"/>
      <c r="BM1896" s="1"/>
      <c r="BN1896" s="1"/>
      <c r="BO1896" s="1"/>
      <c r="BP1896" s="1"/>
      <c r="BQ1896" s="1"/>
      <c r="BR1896" s="1"/>
      <c r="BS1896" s="1"/>
      <c r="BT1896" s="1"/>
      <c r="BU1896" s="1"/>
      <c r="BV1896" s="1"/>
      <c r="BW1896" s="1"/>
      <c r="BX1896" s="1"/>
      <c r="BY1896" s="1"/>
      <c r="BZ1896" s="1"/>
      <c r="CA1896" s="1"/>
      <c r="CB1896" s="1"/>
      <c r="CC1896" s="1"/>
      <c r="CD1896" s="1"/>
      <c r="CE1896" s="1"/>
      <c r="CF1896" s="1"/>
      <c r="CG1896" s="1"/>
      <c r="CH1896" s="1"/>
      <c r="CI1896" s="1"/>
      <c r="CJ1896" s="1"/>
      <c r="CK1896" s="1"/>
      <c r="CL1896" s="1"/>
      <c r="CM1896" s="1"/>
      <c r="CN1896" s="1"/>
      <c r="CO1896" s="1"/>
      <c r="CP1896" s="1"/>
      <c r="CQ1896" s="1"/>
      <c r="CR1896" s="1"/>
      <c r="CS1896" s="1"/>
      <c r="CT1896" s="1"/>
      <c r="CU1896" s="1"/>
      <c r="CV1896" s="1"/>
      <c r="CW1896" s="1"/>
      <c r="CX1896" s="1"/>
      <c r="CY1896" s="1"/>
      <c r="CZ1896" s="1"/>
      <c r="DA1896" s="1"/>
      <c r="DB1896" s="1"/>
      <c r="DC1896" s="1"/>
      <c r="DD1896" s="1"/>
      <c r="DE1896" s="1"/>
      <c r="DF1896" s="1"/>
      <c r="DG1896" s="1"/>
      <c r="DH1896" s="1"/>
      <c r="DI1896" s="1"/>
      <c r="DJ1896" s="1"/>
      <c r="DK1896" s="1"/>
      <c r="DL1896" s="1"/>
      <c r="DM1896" s="1"/>
      <c r="DN1896" s="1"/>
      <c r="DO1896" s="1"/>
      <c r="DP1896" s="1"/>
      <c r="DQ1896" s="1"/>
      <c r="DR1896" s="1"/>
      <c r="DS1896" s="1"/>
      <c r="DT1896" s="1"/>
      <c r="DU1896" s="1"/>
      <c r="DV1896" s="1"/>
      <c r="DW1896" s="1"/>
      <c r="DX1896" s="1"/>
      <c r="DY1896" s="1"/>
      <c r="DZ1896" s="1"/>
      <c r="EA1896" s="1"/>
      <c r="EB1896" s="1"/>
      <c r="EC1896" s="1"/>
      <c r="ED1896" s="1"/>
      <c r="EE1896" s="1"/>
      <c r="EF1896" s="1"/>
      <c r="EG1896" s="1"/>
      <c r="EH1896" s="1"/>
      <c r="EI1896" s="1"/>
      <c r="EJ1896" s="1"/>
      <c r="EK1896" s="1"/>
      <c r="EL1896" s="1"/>
      <c r="EM1896" s="1"/>
      <c r="EN1896" s="1"/>
      <c r="EO1896" s="1"/>
      <c r="EP1896" s="1"/>
      <c r="EQ1896" s="1"/>
      <c r="ER1896" s="1"/>
      <c r="ES1896" s="1"/>
      <c r="ET1896" s="1"/>
      <c r="EU1896" s="1"/>
      <c r="EV1896" s="1"/>
      <c r="EW1896" s="1"/>
      <c r="EX1896" s="1"/>
    </row>
    <row r="1897" spans="1:154" x14ac:dyDescent="0.15">
      <c r="A1897" s="35"/>
      <c r="B1897" s="125"/>
      <c r="C1897" s="14"/>
      <c r="D1897" s="13"/>
      <c r="E1897" s="14"/>
      <c r="F1897" s="14"/>
      <c r="G1897" s="14"/>
      <c r="H1897" s="14"/>
      <c r="I1897" s="13"/>
      <c r="J1897" s="29"/>
      <c r="K1897" s="2"/>
      <c r="L1897" s="17"/>
      <c r="M1897" s="12"/>
      <c r="N1897" s="12"/>
      <c r="O1897" s="17"/>
      <c r="P1897" s="14"/>
      <c r="Q1897" s="14"/>
      <c r="R1897" s="14"/>
      <c r="S1897" s="20"/>
      <c r="T1897" s="14"/>
      <c r="U1897" s="4"/>
      <c r="V1897" s="29"/>
      <c r="W1897" s="10"/>
      <c r="X1897" s="10"/>
      <c r="Y1897" s="27"/>
      <c r="Z1897" s="3"/>
      <c r="AA1897" s="1"/>
      <c r="AB1897" s="10"/>
      <c r="AC1897" s="3"/>
      <c r="AD1897" s="3"/>
      <c r="AE1897" s="3"/>
      <c r="AF1897" s="10"/>
      <c r="AG1897" s="11"/>
      <c r="AH1897" s="10"/>
      <c r="AI1897" s="1"/>
      <c r="AJ1897" s="1"/>
      <c r="AK1897" s="1"/>
      <c r="AL1897" s="1"/>
      <c r="AM1897" s="1"/>
      <c r="AN1897" s="1"/>
      <c r="AO1897" s="1"/>
      <c r="AP1897" s="1"/>
      <c r="AQ1897" s="1"/>
      <c r="AR1897" s="1"/>
      <c r="AS1897" s="1"/>
      <c r="AT1897" s="1"/>
      <c r="AU1897" s="1"/>
      <c r="AV1897" s="1"/>
      <c r="AW1897" s="1"/>
      <c r="AX1897" s="1"/>
      <c r="AY1897" s="1"/>
      <c r="AZ1897" s="1"/>
      <c r="BA1897" s="1"/>
      <c r="BB1897" s="1"/>
      <c r="BC1897" s="1"/>
      <c r="BD1897" s="1"/>
      <c r="BE1897" s="1"/>
      <c r="BF1897" s="1"/>
      <c r="BG1897" s="1"/>
      <c r="BH1897" s="1"/>
      <c r="BI1897" s="1"/>
      <c r="BJ1897" s="1"/>
      <c r="BK1897" s="1"/>
      <c r="BL1897" s="1"/>
      <c r="BM1897" s="1"/>
      <c r="BN1897" s="1"/>
      <c r="BO1897" s="1"/>
      <c r="BP1897" s="1"/>
      <c r="BQ1897" s="1"/>
      <c r="BR1897" s="1"/>
      <c r="BS1897" s="1"/>
      <c r="BT1897" s="1"/>
      <c r="BU1897" s="1"/>
      <c r="BV1897" s="1"/>
      <c r="BW1897" s="1"/>
      <c r="BX1897" s="1"/>
      <c r="BY1897" s="1"/>
      <c r="BZ1897" s="1"/>
      <c r="CA1897" s="1"/>
      <c r="CB1897" s="1"/>
      <c r="CC1897" s="1"/>
      <c r="CD1897" s="1"/>
      <c r="CE1897" s="1"/>
      <c r="CF1897" s="1"/>
      <c r="CG1897" s="1"/>
      <c r="CH1897" s="1"/>
      <c r="CI1897" s="1"/>
      <c r="CJ1897" s="1"/>
      <c r="CK1897" s="1"/>
      <c r="CL1897" s="1"/>
      <c r="CM1897" s="1"/>
      <c r="CN1897" s="1"/>
      <c r="CO1897" s="1"/>
      <c r="CP1897" s="1"/>
      <c r="CQ1897" s="1"/>
      <c r="CR1897" s="1"/>
      <c r="CS1897" s="1"/>
      <c r="CT1897" s="1"/>
      <c r="CU1897" s="1"/>
      <c r="CV1897" s="1"/>
      <c r="CW1897" s="1"/>
      <c r="CX1897" s="1"/>
      <c r="CY1897" s="1"/>
      <c r="CZ1897" s="1"/>
      <c r="DA1897" s="1"/>
      <c r="DB1897" s="1"/>
      <c r="DC1897" s="1"/>
      <c r="DD1897" s="1"/>
      <c r="DE1897" s="1"/>
      <c r="DF1897" s="1"/>
      <c r="DG1897" s="1"/>
      <c r="DH1897" s="1"/>
      <c r="DI1897" s="1"/>
      <c r="DJ1897" s="1"/>
      <c r="DK1897" s="1"/>
      <c r="DL1897" s="1"/>
      <c r="DM1897" s="1"/>
      <c r="DN1897" s="1"/>
      <c r="DO1897" s="1"/>
      <c r="DP1897" s="1"/>
      <c r="DQ1897" s="1"/>
      <c r="DR1897" s="1"/>
      <c r="DS1897" s="1"/>
      <c r="DT1897" s="1"/>
      <c r="DU1897" s="1"/>
      <c r="DV1897" s="1"/>
      <c r="DW1897" s="1"/>
      <c r="DX1897" s="1"/>
      <c r="DY1897" s="1"/>
      <c r="DZ1897" s="1"/>
      <c r="EA1897" s="1"/>
      <c r="EB1897" s="1"/>
      <c r="EC1897" s="1"/>
      <c r="ED1897" s="1"/>
      <c r="EE1897" s="1"/>
      <c r="EF1897" s="1"/>
      <c r="EG1897" s="1"/>
      <c r="EH1897" s="1"/>
      <c r="EI1897" s="1"/>
      <c r="EJ1897" s="1"/>
      <c r="EK1897" s="1"/>
      <c r="EL1897" s="1"/>
      <c r="EM1897" s="1"/>
      <c r="EN1897" s="1"/>
      <c r="EO1897" s="1"/>
      <c r="EP1897" s="1"/>
      <c r="EQ1897" s="1"/>
      <c r="ER1897" s="1"/>
      <c r="ES1897" s="1"/>
      <c r="ET1897" s="1"/>
      <c r="EU1897" s="1"/>
      <c r="EV1897" s="1"/>
      <c r="EW1897" s="1"/>
      <c r="EX1897" s="1"/>
    </row>
    <row r="1898" spans="1:154" x14ac:dyDescent="0.15">
      <c r="A1898" s="35"/>
      <c r="B1898" s="125"/>
      <c r="C1898" s="14"/>
      <c r="D1898" s="13"/>
      <c r="E1898" s="14"/>
      <c r="F1898" s="14"/>
      <c r="G1898" s="14"/>
      <c r="H1898" s="14"/>
      <c r="I1898" s="13"/>
      <c r="J1898" s="29"/>
      <c r="K1898" s="2"/>
      <c r="L1898" s="17"/>
      <c r="M1898" s="12"/>
      <c r="N1898" s="12"/>
      <c r="O1898" s="17"/>
      <c r="P1898" s="14"/>
      <c r="Q1898" s="14"/>
      <c r="R1898" s="14"/>
      <c r="S1898" s="20"/>
      <c r="T1898" s="14"/>
      <c r="U1898" s="4"/>
      <c r="V1898" s="29"/>
      <c r="W1898" s="10"/>
      <c r="X1898" s="10"/>
      <c r="Y1898" s="27"/>
      <c r="Z1898" s="3"/>
      <c r="AA1898" s="1"/>
      <c r="AB1898" s="10"/>
      <c r="AC1898" s="3"/>
      <c r="AD1898" s="3"/>
      <c r="AE1898" s="3"/>
      <c r="AF1898" s="10"/>
      <c r="AG1898" s="11"/>
      <c r="AH1898" s="10"/>
      <c r="AI1898" s="1"/>
      <c r="AJ1898" s="1"/>
      <c r="AK1898" s="1"/>
      <c r="AL1898" s="1"/>
      <c r="AM1898" s="1"/>
      <c r="AN1898" s="1"/>
      <c r="AO1898" s="1"/>
      <c r="AP1898" s="1"/>
      <c r="AQ1898" s="1"/>
      <c r="AR1898" s="1"/>
      <c r="AS1898" s="1"/>
      <c r="AT1898" s="1"/>
      <c r="AU1898" s="1"/>
      <c r="AV1898" s="1"/>
      <c r="AW1898" s="1"/>
      <c r="AX1898" s="1"/>
      <c r="AY1898" s="1"/>
      <c r="AZ1898" s="1"/>
      <c r="BA1898" s="1"/>
      <c r="BB1898" s="1"/>
      <c r="BC1898" s="1"/>
      <c r="BD1898" s="1"/>
      <c r="BE1898" s="1"/>
      <c r="BF1898" s="1"/>
      <c r="BG1898" s="1"/>
      <c r="BH1898" s="1"/>
      <c r="BI1898" s="1"/>
      <c r="BJ1898" s="1"/>
      <c r="BK1898" s="1"/>
      <c r="BL1898" s="1"/>
      <c r="BM1898" s="1"/>
      <c r="BN1898" s="1"/>
      <c r="BO1898" s="1"/>
      <c r="BP1898" s="1"/>
      <c r="BQ1898" s="1"/>
      <c r="BR1898" s="1"/>
      <c r="BS1898" s="1"/>
      <c r="BT1898" s="1"/>
      <c r="BU1898" s="1"/>
      <c r="BV1898" s="1"/>
      <c r="BW1898" s="1"/>
      <c r="BX1898" s="1"/>
      <c r="BY1898" s="1"/>
      <c r="BZ1898" s="1"/>
      <c r="CA1898" s="1"/>
      <c r="CB1898" s="1"/>
      <c r="CC1898" s="1"/>
      <c r="CD1898" s="1"/>
      <c r="CE1898" s="1"/>
      <c r="CF1898" s="1"/>
      <c r="CG1898" s="1"/>
      <c r="CH1898" s="1"/>
      <c r="CI1898" s="1"/>
      <c r="CJ1898" s="1"/>
      <c r="CK1898" s="1"/>
      <c r="CL1898" s="1"/>
      <c r="CM1898" s="1"/>
      <c r="CN1898" s="1"/>
      <c r="CO1898" s="1"/>
      <c r="CP1898" s="1"/>
      <c r="CQ1898" s="1"/>
      <c r="CR1898" s="1"/>
      <c r="CS1898" s="1"/>
      <c r="CT1898" s="1"/>
      <c r="CU1898" s="1"/>
      <c r="CV1898" s="1"/>
      <c r="CW1898" s="1"/>
      <c r="CX1898" s="1"/>
      <c r="CY1898" s="1"/>
      <c r="CZ1898" s="1"/>
      <c r="DA1898" s="1"/>
      <c r="DB1898" s="1"/>
      <c r="DC1898" s="1"/>
      <c r="DD1898" s="1"/>
      <c r="DE1898" s="1"/>
      <c r="DF1898" s="1"/>
      <c r="DG1898" s="1"/>
      <c r="DH1898" s="1"/>
      <c r="DI1898" s="1"/>
      <c r="DJ1898" s="1"/>
      <c r="DK1898" s="1"/>
      <c r="DL1898" s="1"/>
      <c r="DM1898" s="1"/>
      <c r="DN1898" s="1"/>
      <c r="DO1898" s="1"/>
      <c r="DP1898" s="1"/>
      <c r="DQ1898" s="1"/>
      <c r="DR1898" s="1"/>
      <c r="DS1898" s="1"/>
      <c r="DT1898" s="1"/>
      <c r="DU1898" s="1"/>
      <c r="DV1898" s="1"/>
      <c r="DW1898" s="1"/>
      <c r="DX1898" s="1"/>
      <c r="DY1898" s="1"/>
      <c r="DZ1898" s="1"/>
      <c r="EA1898" s="1"/>
      <c r="EB1898" s="1"/>
      <c r="EC1898" s="1"/>
      <c r="ED1898" s="1"/>
      <c r="EE1898" s="1"/>
      <c r="EF1898" s="1"/>
      <c r="EG1898" s="1"/>
      <c r="EH1898" s="1"/>
      <c r="EI1898" s="1"/>
      <c r="EJ1898" s="1"/>
      <c r="EK1898" s="1"/>
      <c r="EL1898" s="1"/>
      <c r="EM1898" s="1"/>
      <c r="EN1898" s="1"/>
      <c r="EO1898" s="1"/>
      <c r="EP1898" s="1"/>
      <c r="EQ1898" s="1"/>
      <c r="ER1898" s="1"/>
      <c r="ES1898" s="1"/>
      <c r="ET1898" s="1"/>
      <c r="EU1898" s="1"/>
      <c r="EV1898" s="1"/>
      <c r="EW1898" s="1"/>
      <c r="EX1898" s="1"/>
    </row>
    <row r="1899" spans="1:154" x14ac:dyDescent="0.15">
      <c r="A1899" s="35"/>
      <c r="B1899" s="125"/>
      <c r="C1899" s="14"/>
      <c r="D1899" s="13"/>
      <c r="E1899" s="14"/>
      <c r="F1899" s="14"/>
      <c r="G1899" s="14"/>
      <c r="H1899" s="14"/>
      <c r="I1899" s="13"/>
      <c r="J1899" s="29"/>
      <c r="K1899" s="2"/>
      <c r="L1899" s="17"/>
      <c r="M1899" s="12"/>
      <c r="N1899" s="12"/>
      <c r="O1899" s="17"/>
      <c r="P1899" s="14"/>
      <c r="Q1899" s="14"/>
      <c r="R1899" s="14"/>
      <c r="S1899" s="20"/>
      <c r="T1899" s="14"/>
      <c r="U1899" s="4"/>
      <c r="V1899" s="29"/>
      <c r="W1899" s="10"/>
      <c r="X1899" s="10"/>
      <c r="Y1899" s="27"/>
      <c r="Z1899" s="3"/>
      <c r="AA1899" s="1"/>
      <c r="AB1899" s="10"/>
      <c r="AC1899" s="3"/>
      <c r="AD1899" s="3"/>
      <c r="AE1899" s="3"/>
      <c r="AF1899" s="10"/>
      <c r="AG1899" s="11"/>
      <c r="AH1899" s="10"/>
      <c r="AI1899" s="1"/>
      <c r="AJ1899" s="1"/>
      <c r="AK1899" s="1"/>
      <c r="AL1899" s="1"/>
      <c r="AM1899" s="1"/>
      <c r="AN1899" s="1"/>
      <c r="AO1899" s="1"/>
      <c r="AP1899" s="1"/>
      <c r="AQ1899" s="1"/>
      <c r="AR1899" s="1"/>
      <c r="AS1899" s="1"/>
      <c r="AT1899" s="1"/>
      <c r="AU1899" s="1"/>
      <c r="AV1899" s="1"/>
      <c r="AW1899" s="1"/>
      <c r="AX1899" s="1"/>
      <c r="AY1899" s="1"/>
      <c r="AZ1899" s="1"/>
      <c r="BA1899" s="1"/>
      <c r="BB1899" s="1"/>
      <c r="BC1899" s="1"/>
      <c r="BD1899" s="1"/>
      <c r="BE1899" s="1"/>
      <c r="BF1899" s="1"/>
      <c r="BG1899" s="1"/>
      <c r="BH1899" s="1"/>
      <c r="BI1899" s="1"/>
      <c r="BJ1899" s="1"/>
      <c r="BK1899" s="1"/>
      <c r="BL1899" s="1"/>
      <c r="BM1899" s="1"/>
      <c r="BN1899" s="1"/>
      <c r="BO1899" s="1"/>
      <c r="BP1899" s="1"/>
      <c r="BQ1899" s="1"/>
      <c r="BR1899" s="1"/>
      <c r="BS1899" s="1"/>
      <c r="BT1899" s="1"/>
      <c r="BU1899" s="1"/>
      <c r="BV1899" s="1"/>
      <c r="BW1899" s="1"/>
      <c r="BX1899" s="1"/>
      <c r="BY1899" s="1"/>
      <c r="BZ1899" s="1"/>
      <c r="CA1899" s="1"/>
      <c r="CB1899" s="1"/>
      <c r="CC1899" s="1"/>
      <c r="CD1899" s="1"/>
      <c r="CE1899" s="1"/>
      <c r="CF1899" s="1"/>
      <c r="CG1899" s="1"/>
      <c r="CH1899" s="1"/>
      <c r="CI1899" s="1"/>
      <c r="CJ1899" s="1"/>
      <c r="CK1899" s="1"/>
      <c r="CL1899" s="1"/>
      <c r="CM1899" s="1"/>
      <c r="CN1899" s="1"/>
      <c r="CO1899" s="1"/>
      <c r="CP1899" s="1"/>
      <c r="CQ1899" s="1"/>
      <c r="CR1899" s="1"/>
      <c r="CS1899" s="1"/>
      <c r="CT1899" s="1"/>
      <c r="CU1899" s="1"/>
      <c r="CV1899" s="1"/>
      <c r="CW1899" s="1"/>
      <c r="CX1899" s="1"/>
      <c r="CY1899" s="1"/>
      <c r="CZ1899" s="1"/>
      <c r="DA1899" s="1"/>
      <c r="DB1899" s="1"/>
      <c r="DC1899" s="1"/>
      <c r="DD1899" s="1"/>
      <c r="DE1899" s="1"/>
      <c r="DF1899" s="1"/>
      <c r="DG1899" s="1"/>
      <c r="DH1899" s="1"/>
      <c r="DI1899" s="1"/>
      <c r="DJ1899" s="1"/>
      <c r="DK1899" s="1"/>
      <c r="DL1899" s="1"/>
      <c r="DM1899" s="1"/>
      <c r="DN1899" s="1"/>
      <c r="DO1899" s="1"/>
      <c r="DP1899" s="1"/>
      <c r="DQ1899" s="1"/>
      <c r="DR1899" s="1"/>
      <c r="DS1899" s="1"/>
      <c r="DT1899" s="1"/>
      <c r="DU1899" s="1"/>
      <c r="DV1899" s="1"/>
      <c r="DW1899" s="1"/>
      <c r="DX1899" s="1"/>
      <c r="DY1899" s="1"/>
      <c r="DZ1899" s="1"/>
      <c r="EA1899" s="1"/>
      <c r="EB1899" s="1"/>
      <c r="EC1899" s="1"/>
      <c r="ED1899" s="1"/>
      <c r="EE1899" s="1"/>
      <c r="EF1899" s="1"/>
      <c r="EG1899" s="1"/>
      <c r="EH1899" s="1"/>
      <c r="EI1899" s="1"/>
      <c r="EJ1899" s="1"/>
      <c r="EK1899" s="1"/>
      <c r="EL1899" s="1"/>
      <c r="EM1899" s="1"/>
      <c r="EN1899" s="1"/>
      <c r="EO1899" s="1"/>
      <c r="EP1899" s="1"/>
      <c r="EQ1899" s="1"/>
      <c r="ER1899" s="1"/>
      <c r="ES1899" s="1"/>
      <c r="ET1899" s="1"/>
      <c r="EU1899" s="1"/>
      <c r="EV1899" s="1"/>
      <c r="EW1899" s="1"/>
      <c r="EX1899" s="1"/>
    </row>
    <row r="1900" spans="1:154" x14ac:dyDescent="0.15">
      <c r="A1900" s="35"/>
      <c r="B1900" s="125"/>
      <c r="C1900" s="14"/>
      <c r="D1900" s="13"/>
      <c r="E1900" s="14"/>
      <c r="F1900" s="14"/>
      <c r="G1900" s="14"/>
      <c r="H1900" s="14"/>
      <c r="I1900" s="13"/>
      <c r="J1900" s="29"/>
      <c r="K1900" s="2"/>
      <c r="L1900" s="17"/>
      <c r="M1900" s="12"/>
      <c r="N1900" s="12"/>
      <c r="O1900" s="17"/>
      <c r="P1900" s="14"/>
      <c r="Q1900" s="14"/>
      <c r="R1900" s="14"/>
      <c r="S1900" s="20"/>
      <c r="T1900" s="14"/>
      <c r="U1900" s="4"/>
      <c r="V1900" s="29"/>
      <c r="W1900" s="10"/>
      <c r="X1900" s="10"/>
      <c r="Y1900" s="27"/>
      <c r="Z1900" s="3"/>
      <c r="AA1900" s="1"/>
      <c r="AB1900" s="10"/>
      <c r="AC1900" s="3"/>
      <c r="AD1900" s="3"/>
      <c r="AE1900" s="3"/>
      <c r="AF1900" s="10"/>
      <c r="AG1900" s="11"/>
      <c r="AH1900" s="10"/>
      <c r="AI1900" s="1"/>
      <c r="AJ1900" s="1"/>
      <c r="AK1900" s="1"/>
      <c r="AL1900" s="1"/>
      <c r="AM1900" s="1"/>
      <c r="AN1900" s="1"/>
      <c r="AO1900" s="1"/>
      <c r="AP1900" s="1"/>
      <c r="AQ1900" s="1"/>
      <c r="AR1900" s="1"/>
      <c r="AS1900" s="1"/>
      <c r="AT1900" s="1"/>
      <c r="AU1900" s="1"/>
      <c r="AV1900" s="1"/>
      <c r="AW1900" s="1"/>
      <c r="AX1900" s="1"/>
      <c r="AY1900" s="1"/>
      <c r="AZ1900" s="1"/>
      <c r="BA1900" s="1"/>
      <c r="BB1900" s="1"/>
      <c r="BC1900" s="1"/>
      <c r="BD1900" s="1"/>
      <c r="BE1900" s="1"/>
      <c r="BF1900" s="1"/>
      <c r="BG1900" s="1"/>
      <c r="BH1900" s="1"/>
      <c r="BI1900" s="1"/>
      <c r="BJ1900" s="1"/>
      <c r="BK1900" s="1"/>
      <c r="BL1900" s="1"/>
      <c r="BM1900" s="1"/>
      <c r="BN1900" s="1"/>
      <c r="BO1900" s="1"/>
      <c r="BP1900" s="1"/>
      <c r="BQ1900" s="1"/>
      <c r="BR1900" s="1"/>
      <c r="BS1900" s="1"/>
      <c r="BT1900" s="1"/>
      <c r="BU1900" s="1"/>
      <c r="BV1900" s="1"/>
      <c r="BW1900" s="1"/>
      <c r="BX1900" s="1"/>
      <c r="BY1900" s="1"/>
      <c r="BZ1900" s="1"/>
      <c r="CA1900" s="1"/>
      <c r="CB1900" s="1"/>
      <c r="CC1900" s="1"/>
      <c r="CD1900" s="1"/>
      <c r="CE1900" s="1"/>
      <c r="CF1900" s="1"/>
      <c r="CG1900" s="1"/>
      <c r="CH1900" s="1"/>
      <c r="CI1900" s="1"/>
      <c r="CJ1900" s="1"/>
      <c r="CK1900" s="1"/>
      <c r="CL1900" s="1"/>
      <c r="CM1900" s="1"/>
      <c r="CN1900" s="1"/>
      <c r="CO1900" s="1"/>
      <c r="CP1900" s="1"/>
      <c r="CQ1900" s="1"/>
      <c r="CR1900" s="1"/>
      <c r="CS1900" s="1"/>
      <c r="CT1900" s="1"/>
      <c r="CU1900" s="1"/>
      <c r="CV1900" s="1"/>
      <c r="CW1900" s="1"/>
      <c r="CX1900" s="1"/>
      <c r="CY1900" s="1"/>
      <c r="CZ1900" s="1"/>
      <c r="DA1900" s="1"/>
      <c r="DB1900" s="1"/>
      <c r="DC1900" s="1"/>
      <c r="DD1900" s="1"/>
      <c r="DE1900" s="1"/>
      <c r="DF1900" s="1"/>
      <c r="DG1900" s="1"/>
      <c r="DH1900" s="1"/>
      <c r="DI1900" s="1"/>
      <c r="DJ1900" s="1"/>
      <c r="DK1900" s="1"/>
      <c r="DL1900" s="1"/>
      <c r="DM1900" s="1"/>
      <c r="DN1900" s="1"/>
      <c r="DO1900" s="1"/>
      <c r="DP1900" s="1"/>
      <c r="DQ1900" s="1"/>
      <c r="DR1900" s="1"/>
      <c r="DS1900" s="1"/>
      <c r="DT1900" s="1"/>
      <c r="DU1900" s="1"/>
      <c r="DV1900" s="1"/>
      <c r="DW1900" s="1"/>
      <c r="DX1900" s="1"/>
      <c r="DY1900" s="1"/>
      <c r="DZ1900" s="1"/>
      <c r="EA1900" s="1"/>
      <c r="EB1900" s="1"/>
      <c r="EC1900" s="1"/>
      <c r="ED1900" s="1"/>
      <c r="EE1900" s="1"/>
      <c r="EF1900" s="1"/>
      <c r="EG1900" s="1"/>
      <c r="EH1900" s="1"/>
      <c r="EI1900" s="1"/>
      <c r="EJ1900" s="1"/>
      <c r="EK1900" s="1"/>
      <c r="EL1900" s="1"/>
      <c r="EM1900" s="1"/>
      <c r="EN1900" s="1"/>
      <c r="EO1900" s="1"/>
      <c r="EP1900" s="1"/>
      <c r="EQ1900" s="1"/>
      <c r="ER1900" s="1"/>
      <c r="ES1900" s="1"/>
      <c r="ET1900" s="1"/>
      <c r="EU1900" s="1"/>
      <c r="EV1900" s="1"/>
      <c r="EW1900" s="1"/>
      <c r="EX1900" s="1"/>
    </row>
    <row r="1901" spans="1:154" x14ac:dyDescent="0.15">
      <c r="A1901" s="35"/>
      <c r="B1901" s="125"/>
      <c r="C1901" s="14"/>
      <c r="D1901" s="13"/>
      <c r="E1901" s="14"/>
      <c r="F1901" s="14"/>
      <c r="G1901" s="14"/>
      <c r="H1901" s="14"/>
      <c r="I1901" s="13"/>
      <c r="J1901" s="29"/>
      <c r="K1901" s="2"/>
      <c r="L1901" s="17"/>
      <c r="M1901" s="12"/>
      <c r="N1901" s="12"/>
      <c r="O1901" s="17"/>
      <c r="P1901" s="14"/>
      <c r="Q1901" s="14"/>
      <c r="R1901" s="14"/>
      <c r="S1901" s="20"/>
      <c r="T1901" s="14"/>
      <c r="U1901" s="4"/>
      <c r="V1901" s="29"/>
      <c r="W1901" s="10"/>
      <c r="X1901" s="10"/>
      <c r="Y1901" s="27"/>
      <c r="Z1901" s="3"/>
      <c r="AA1901" s="1"/>
      <c r="AB1901" s="10"/>
      <c r="AC1901" s="3"/>
      <c r="AD1901" s="3"/>
      <c r="AE1901" s="3"/>
      <c r="AF1901" s="10"/>
      <c r="AG1901" s="11"/>
      <c r="AH1901" s="10"/>
      <c r="AI1901" s="1"/>
      <c r="AJ1901" s="1"/>
      <c r="AK1901" s="1"/>
      <c r="AL1901" s="1"/>
      <c r="AM1901" s="1"/>
      <c r="AN1901" s="1"/>
      <c r="AO1901" s="1"/>
      <c r="AP1901" s="1"/>
      <c r="AQ1901" s="1"/>
      <c r="AR1901" s="1"/>
      <c r="AS1901" s="1"/>
      <c r="AT1901" s="1"/>
      <c r="AU1901" s="1"/>
      <c r="AV1901" s="1"/>
      <c r="AW1901" s="1"/>
      <c r="AX1901" s="1"/>
      <c r="AY1901" s="1"/>
      <c r="AZ1901" s="1"/>
      <c r="BA1901" s="1"/>
      <c r="BB1901" s="1"/>
      <c r="BC1901" s="1"/>
      <c r="BD1901" s="1"/>
      <c r="BE1901" s="1"/>
      <c r="BF1901" s="1"/>
      <c r="BG1901" s="1"/>
      <c r="BH1901" s="1"/>
      <c r="BI1901" s="1"/>
      <c r="BJ1901" s="1"/>
      <c r="BK1901" s="1"/>
      <c r="BL1901" s="1"/>
      <c r="BM1901" s="1"/>
      <c r="BN1901" s="1"/>
      <c r="BO1901" s="1"/>
      <c r="BP1901" s="1"/>
      <c r="BQ1901" s="1"/>
      <c r="BR1901" s="1"/>
      <c r="BS1901" s="1"/>
      <c r="BT1901" s="1"/>
      <c r="BU1901" s="1"/>
      <c r="BV1901" s="1"/>
      <c r="BW1901" s="1"/>
      <c r="BX1901" s="1"/>
      <c r="BY1901" s="1"/>
      <c r="BZ1901" s="1"/>
      <c r="CA1901" s="1"/>
      <c r="CB1901" s="1"/>
      <c r="CC1901" s="1"/>
      <c r="CD1901" s="1"/>
      <c r="CE1901" s="1"/>
      <c r="CF1901" s="1"/>
      <c r="CG1901" s="1"/>
      <c r="CH1901" s="1"/>
      <c r="CI1901" s="1"/>
      <c r="CJ1901" s="1"/>
      <c r="CK1901" s="1"/>
      <c r="CL1901" s="1"/>
      <c r="CM1901" s="1"/>
      <c r="CN1901" s="1"/>
      <c r="CO1901" s="1"/>
      <c r="CP1901" s="1"/>
      <c r="CQ1901" s="1"/>
      <c r="CR1901" s="1"/>
      <c r="CS1901" s="1"/>
      <c r="CT1901" s="1"/>
      <c r="CU1901" s="1"/>
      <c r="CV1901" s="1"/>
      <c r="CW1901" s="1"/>
      <c r="CX1901" s="1"/>
      <c r="CY1901" s="1"/>
      <c r="CZ1901" s="1"/>
      <c r="DA1901" s="1"/>
      <c r="DB1901" s="1"/>
      <c r="DC1901" s="1"/>
      <c r="DD1901" s="1"/>
      <c r="DE1901" s="1"/>
      <c r="DF1901" s="1"/>
      <c r="DG1901" s="1"/>
      <c r="DH1901" s="1"/>
      <c r="DI1901" s="1"/>
      <c r="DJ1901" s="1"/>
      <c r="DK1901" s="1"/>
      <c r="DL1901" s="1"/>
      <c r="DM1901" s="1"/>
      <c r="DN1901" s="1"/>
      <c r="DO1901" s="1"/>
      <c r="DP1901" s="1"/>
      <c r="DQ1901" s="1"/>
      <c r="DR1901" s="1"/>
      <c r="DS1901" s="1"/>
      <c r="DT1901" s="1"/>
      <c r="DU1901" s="1"/>
      <c r="DV1901" s="1"/>
      <c r="DW1901" s="1"/>
      <c r="DX1901" s="1"/>
      <c r="DY1901" s="1"/>
      <c r="DZ1901" s="1"/>
      <c r="EA1901" s="1"/>
      <c r="EB1901" s="1"/>
      <c r="EC1901" s="1"/>
      <c r="ED1901" s="1"/>
      <c r="EE1901" s="1"/>
      <c r="EF1901" s="1"/>
      <c r="EG1901" s="1"/>
      <c r="EH1901" s="1"/>
      <c r="EI1901" s="1"/>
      <c r="EJ1901" s="1"/>
      <c r="EK1901" s="1"/>
      <c r="EL1901" s="1"/>
      <c r="EM1901" s="1"/>
      <c r="EN1901" s="1"/>
      <c r="EO1901" s="1"/>
      <c r="EP1901" s="1"/>
      <c r="EQ1901" s="1"/>
      <c r="ER1901" s="1"/>
      <c r="ES1901" s="1"/>
      <c r="ET1901" s="1"/>
      <c r="EU1901" s="1"/>
      <c r="EV1901" s="1"/>
      <c r="EW1901" s="1"/>
      <c r="EX1901" s="1"/>
    </row>
    <row r="1902" spans="1:154" x14ac:dyDescent="0.15">
      <c r="A1902" s="35"/>
      <c r="B1902" s="125"/>
      <c r="C1902" s="14"/>
      <c r="D1902" s="13"/>
      <c r="E1902" s="14"/>
      <c r="F1902" s="14"/>
      <c r="G1902" s="14"/>
      <c r="H1902" s="14"/>
      <c r="I1902" s="13"/>
      <c r="J1902" s="29"/>
      <c r="K1902" s="2"/>
      <c r="L1902" s="17"/>
      <c r="M1902" s="12"/>
      <c r="N1902" s="12"/>
      <c r="O1902" s="17"/>
      <c r="P1902" s="14"/>
      <c r="Q1902" s="14"/>
      <c r="R1902" s="14"/>
      <c r="S1902" s="20"/>
      <c r="T1902" s="14"/>
      <c r="U1902" s="4"/>
      <c r="V1902" s="29"/>
      <c r="W1902" s="10"/>
      <c r="X1902" s="10"/>
      <c r="Y1902" s="27"/>
      <c r="Z1902" s="3"/>
      <c r="AA1902" s="1"/>
      <c r="AB1902" s="10"/>
      <c r="AC1902" s="3"/>
      <c r="AD1902" s="3"/>
      <c r="AE1902" s="3"/>
      <c r="AF1902" s="10"/>
      <c r="AG1902" s="11"/>
      <c r="AH1902" s="10"/>
      <c r="AI1902" s="1"/>
      <c r="AJ1902" s="1"/>
      <c r="AK1902" s="1"/>
      <c r="AL1902" s="1"/>
      <c r="AM1902" s="1"/>
      <c r="AN1902" s="1"/>
      <c r="AO1902" s="1"/>
      <c r="AP1902" s="1"/>
      <c r="AQ1902" s="1"/>
      <c r="AR1902" s="1"/>
      <c r="AS1902" s="1"/>
      <c r="AT1902" s="1"/>
      <c r="AU1902" s="1"/>
      <c r="AV1902" s="1"/>
      <c r="AW1902" s="1"/>
      <c r="AX1902" s="1"/>
      <c r="AY1902" s="1"/>
      <c r="AZ1902" s="1"/>
      <c r="BA1902" s="1"/>
      <c r="BB1902" s="1"/>
      <c r="BC1902" s="1"/>
      <c r="BD1902" s="1"/>
      <c r="BE1902" s="1"/>
      <c r="BF1902" s="1"/>
      <c r="BG1902" s="1"/>
      <c r="BH1902" s="1"/>
      <c r="BI1902" s="1"/>
      <c r="BJ1902" s="1"/>
      <c r="BK1902" s="1"/>
      <c r="BL1902" s="1"/>
      <c r="BM1902" s="1"/>
      <c r="BN1902" s="1"/>
      <c r="BO1902" s="1"/>
      <c r="BP1902" s="1"/>
      <c r="BQ1902" s="1"/>
      <c r="BR1902" s="1"/>
      <c r="BS1902" s="1"/>
      <c r="BT1902" s="1"/>
      <c r="BU1902" s="1"/>
      <c r="BV1902" s="1"/>
      <c r="BW1902" s="1"/>
      <c r="BX1902" s="1"/>
      <c r="BY1902" s="1"/>
      <c r="BZ1902" s="1"/>
      <c r="CA1902" s="1"/>
      <c r="CB1902" s="1"/>
      <c r="CC1902" s="1"/>
      <c r="CD1902" s="1"/>
      <c r="CE1902" s="1"/>
      <c r="CF1902" s="1"/>
      <c r="CG1902" s="1"/>
      <c r="CH1902" s="1"/>
      <c r="CI1902" s="1"/>
      <c r="CJ1902" s="1"/>
      <c r="CK1902" s="1"/>
      <c r="CL1902" s="1"/>
      <c r="CM1902" s="1"/>
      <c r="CN1902" s="1"/>
      <c r="CO1902" s="1"/>
      <c r="CP1902" s="1"/>
      <c r="CQ1902" s="1"/>
      <c r="CR1902" s="1"/>
      <c r="CS1902" s="1"/>
      <c r="CT1902" s="1"/>
      <c r="CU1902" s="1"/>
      <c r="CV1902" s="1"/>
      <c r="CW1902" s="1"/>
      <c r="CX1902" s="1"/>
      <c r="CY1902" s="1"/>
      <c r="CZ1902" s="1"/>
      <c r="DA1902" s="1"/>
      <c r="DB1902" s="1"/>
      <c r="DC1902" s="1"/>
      <c r="DD1902" s="1"/>
      <c r="DE1902" s="1"/>
      <c r="DF1902" s="1"/>
      <c r="DG1902" s="1"/>
      <c r="DH1902" s="1"/>
      <c r="DI1902" s="1"/>
      <c r="DJ1902" s="1"/>
      <c r="DK1902" s="1"/>
      <c r="DL1902" s="1"/>
      <c r="DM1902" s="1"/>
      <c r="DN1902" s="1"/>
      <c r="DO1902" s="1"/>
      <c r="DP1902" s="1"/>
      <c r="DQ1902" s="1"/>
      <c r="DR1902" s="1"/>
      <c r="DS1902" s="1"/>
      <c r="DT1902" s="1"/>
      <c r="DU1902" s="1"/>
      <c r="DV1902" s="1"/>
      <c r="DW1902" s="1"/>
      <c r="DX1902" s="1"/>
      <c r="DY1902" s="1"/>
      <c r="DZ1902" s="1"/>
      <c r="EA1902" s="1"/>
      <c r="EB1902" s="1"/>
      <c r="EC1902" s="1"/>
      <c r="ED1902" s="1"/>
      <c r="EE1902" s="1"/>
      <c r="EF1902" s="1"/>
      <c r="EG1902" s="1"/>
      <c r="EH1902" s="1"/>
      <c r="EI1902" s="1"/>
      <c r="EJ1902" s="1"/>
      <c r="EK1902" s="1"/>
      <c r="EL1902" s="1"/>
      <c r="EM1902" s="1"/>
      <c r="EN1902" s="1"/>
      <c r="EO1902" s="1"/>
      <c r="EP1902" s="1"/>
      <c r="EQ1902" s="1"/>
      <c r="ER1902" s="1"/>
      <c r="ES1902" s="1"/>
      <c r="ET1902" s="1"/>
      <c r="EU1902" s="1"/>
      <c r="EV1902" s="1"/>
      <c r="EW1902" s="1"/>
      <c r="EX1902" s="1"/>
    </row>
    <row r="1903" spans="1:154" x14ac:dyDescent="0.15">
      <c r="A1903" s="35"/>
      <c r="B1903" s="125"/>
      <c r="C1903" s="14"/>
      <c r="D1903" s="13"/>
      <c r="E1903" s="14"/>
      <c r="F1903" s="14"/>
      <c r="G1903" s="14"/>
      <c r="H1903" s="14"/>
      <c r="I1903" s="13"/>
      <c r="J1903" s="29"/>
      <c r="K1903" s="2"/>
      <c r="L1903" s="17"/>
      <c r="M1903" s="12"/>
      <c r="N1903" s="12"/>
      <c r="O1903" s="17"/>
      <c r="P1903" s="14"/>
      <c r="Q1903" s="14"/>
      <c r="R1903" s="14"/>
      <c r="S1903" s="20"/>
      <c r="T1903" s="14"/>
      <c r="U1903" s="4"/>
      <c r="V1903" s="29"/>
      <c r="W1903" s="10"/>
      <c r="X1903" s="10"/>
      <c r="Y1903" s="27"/>
      <c r="Z1903" s="3"/>
      <c r="AA1903" s="1"/>
      <c r="AB1903" s="10"/>
      <c r="AC1903" s="3"/>
      <c r="AD1903" s="3"/>
      <c r="AE1903" s="3"/>
      <c r="AF1903" s="10"/>
      <c r="AG1903" s="11"/>
      <c r="AH1903" s="10"/>
      <c r="AI1903" s="1"/>
      <c r="AJ1903" s="1"/>
      <c r="AK1903" s="1"/>
      <c r="AL1903" s="1"/>
      <c r="AM1903" s="1"/>
      <c r="AN1903" s="1"/>
      <c r="AO1903" s="1"/>
      <c r="AP1903" s="1"/>
      <c r="AQ1903" s="1"/>
      <c r="AR1903" s="1"/>
      <c r="AS1903" s="1"/>
      <c r="AT1903" s="1"/>
      <c r="AU1903" s="1"/>
      <c r="AV1903" s="1"/>
      <c r="AW1903" s="1"/>
      <c r="AX1903" s="1"/>
      <c r="AY1903" s="1"/>
      <c r="AZ1903" s="1"/>
      <c r="BA1903" s="1"/>
      <c r="BB1903" s="1"/>
      <c r="BC1903" s="1"/>
      <c r="BD1903" s="1"/>
      <c r="BE1903" s="1"/>
      <c r="BF1903" s="1"/>
      <c r="BG1903" s="1"/>
      <c r="BH1903" s="1"/>
      <c r="BI1903" s="1"/>
      <c r="BJ1903" s="1"/>
      <c r="BK1903" s="1"/>
      <c r="BL1903" s="1"/>
      <c r="BM1903" s="1"/>
      <c r="BN1903" s="1"/>
      <c r="BO1903" s="1"/>
      <c r="BP1903" s="1"/>
      <c r="BQ1903" s="1"/>
      <c r="BR1903" s="1"/>
      <c r="BS1903" s="1"/>
      <c r="BT1903" s="1"/>
      <c r="BU1903" s="1"/>
      <c r="BV1903" s="1"/>
      <c r="BW1903" s="1"/>
      <c r="BX1903" s="1"/>
      <c r="BY1903" s="1"/>
      <c r="BZ1903" s="1"/>
      <c r="CA1903" s="1"/>
      <c r="CB1903" s="1"/>
      <c r="CC1903" s="1"/>
      <c r="CD1903" s="1"/>
      <c r="CE1903" s="1"/>
      <c r="CF1903" s="1"/>
      <c r="CG1903" s="1"/>
      <c r="CH1903" s="1"/>
      <c r="CI1903" s="1"/>
      <c r="CJ1903" s="1"/>
      <c r="CK1903" s="1"/>
      <c r="CL1903" s="1"/>
      <c r="CM1903" s="1"/>
      <c r="CN1903" s="1"/>
      <c r="CO1903" s="1"/>
      <c r="CP1903" s="1"/>
      <c r="CQ1903" s="1"/>
      <c r="CR1903" s="1"/>
      <c r="CS1903" s="1"/>
      <c r="CT1903" s="1"/>
      <c r="CU1903" s="1"/>
      <c r="CV1903" s="1"/>
      <c r="CW1903" s="1"/>
      <c r="CX1903" s="1"/>
      <c r="CY1903" s="1"/>
      <c r="CZ1903" s="1"/>
      <c r="DA1903" s="1"/>
      <c r="DB1903" s="1"/>
      <c r="DC1903" s="1"/>
      <c r="DD1903" s="1"/>
      <c r="DE1903" s="1"/>
      <c r="DF1903" s="1"/>
      <c r="DG1903" s="1"/>
      <c r="DH1903" s="1"/>
      <c r="DI1903" s="1"/>
      <c r="DJ1903" s="1"/>
      <c r="DK1903" s="1"/>
      <c r="DL1903" s="1"/>
      <c r="DM1903" s="1"/>
      <c r="DN1903" s="1"/>
      <c r="DO1903" s="1"/>
      <c r="DP1903" s="1"/>
      <c r="DQ1903" s="1"/>
      <c r="DR1903" s="1"/>
      <c r="DS1903" s="1"/>
      <c r="DT1903" s="1"/>
      <c r="DU1903" s="1"/>
      <c r="DV1903" s="1"/>
      <c r="DW1903" s="1"/>
      <c r="DX1903" s="1"/>
      <c r="DY1903" s="1"/>
      <c r="DZ1903" s="1"/>
      <c r="EA1903" s="1"/>
      <c r="EB1903" s="1"/>
      <c r="EC1903" s="1"/>
      <c r="ED1903" s="1"/>
      <c r="EE1903" s="1"/>
      <c r="EF1903" s="1"/>
      <c r="EG1903" s="1"/>
      <c r="EH1903" s="1"/>
      <c r="EI1903" s="1"/>
      <c r="EJ1903" s="1"/>
      <c r="EK1903" s="1"/>
      <c r="EL1903" s="1"/>
      <c r="EM1903" s="1"/>
      <c r="EN1903" s="1"/>
      <c r="EO1903" s="1"/>
      <c r="EP1903" s="1"/>
      <c r="EQ1903" s="1"/>
      <c r="ER1903" s="1"/>
      <c r="ES1903" s="1"/>
      <c r="ET1903" s="1"/>
      <c r="EU1903" s="1"/>
      <c r="EV1903" s="1"/>
      <c r="EW1903" s="1"/>
      <c r="EX1903" s="1"/>
    </row>
    <row r="1904" spans="1:154" x14ac:dyDescent="0.15">
      <c r="A1904" s="35"/>
      <c r="B1904" s="125"/>
      <c r="C1904" s="14"/>
      <c r="D1904" s="13"/>
      <c r="E1904" s="14"/>
      <c r="F1904" s="14"/>
      <c r="G1904" s="14"/>
      <c r="H1904" s="14"/>
      <c r="I1904" s="13"/>
      <c r="J1904" s="29"/>
      <c r="K1904" s="2"/>
      <c r="L1904" s="17"/>
      <c r="M1904" s="12"/>
      <c r="N1904" s="12"/>
      <c r="O1904" s="17"/>
      <c r="P1904" s="14"/>
      <c r="Q1904" s="14"/>
      <c r="R1904" s="14"/>
      <c r="S1904" s="20"/>
      <c r="T1904" s="14"/>
      <c r="U1904" s="4"/>
      <c r="V1904" s="29"/>
      <c r="W1904" s="10"/>
      <c r="X1904" s="10"/>
      <c r="Y1904" s="27"/>
      <c r="Z1904" s="3"/>
      <c r="AA1904" s="1"/>
      <c r="AB1904" s="10"/>
      <c r="AC1904" s="3"/>
      <c r="AD1904" s="3"/>
      <c r="AE1904" s="3"/>
      <c r="AF1904" s="10"/>
      <c r="AG1904" s="11"/>
      <c r="AH1904" s="10"/>
      <c r="AI1904" s="1"/>
      <c r="AJ1904" s="1"/>
      <c r="AK1904" s="1"/>
      <c r="AL1904" s="1"/>
      <c r="AM1904" s="1"/>
      <c r="AN1904" s="1"/>
      <c r="AO1904" s="1"/>
      <c r="AP1904" s="1"/>
      <c r="AQ1904" s="1"/>
      <c r="AR1904" s="1"/>
      <c r="AS1904" s="1"/>
      <c r="AT1904" s="1"/>
      <c r="AU1904" s="1"/>
      <c r="AV1904" s="1"/>
      <c r="AW1904" s="1"/>
      <c r="AX1904" s="1"/>
      <c r="AY1904" s="1"/>
      <c r="AZ1904" s="1"/>
      <c r="BA1904" s="1"/>
      <c r="BB1904" s="1"/>
      <c r="BC1904" s="1"/>
      <c r="BD1904" s="1"/>
      <c r="BE1904" s="1"/>
      <c r="BF1904" s="1"/>
      <c r="BG1904" s="1"/>
      <c r="BH1904" s="1"/>
      <c r="BI1904" s="1"/>
      <c r="BJ1904" s="1"/>
      <c r="BK1904" s="1"/>
      <c r="BL1904" s="1"/>
      <c r="BM1904" s="1"/>
      <c r="BN1904" s="1"/>
      <c r="BO1904" s="1"/>
      <c r="BP1904" s="1"/>
      <c r="BQ1904" s="1"/>
      <c r="BR1904" s="1"/>
      <c r="BS1904" s="1"/>
      <c r="BT1904" s="1"/>
      <c r="BU1904" s="1"/>
      <c r="BV1904" s="1"/>
      <c r="BW1904" s="1"/>
      <c r="BX1904" s="1"/>
      <c r="BY1904" s="1"/>
      <c r="BZ1904" s="1"/>
      <c r="CA1904" s="1"/>
      <c r="CB1904" s="1"/>
      <c r="CC1904" s="1"/>
      <c r="CD1904" s="1"/>
      <c r="CE1904" s="1"/>
      <c r="CF1904" s="1"/>
      <c r="CG1904" s="1"/>
      <c r="CH1904" s="1"/>
      <c r="CI1904" s="1"/>
      <c r="CJ1904" s="1"/>
      <c r="CK1904" s="1"/>
      <c r="CL1904" s="1"/>
      <c r="CM1904" s="1"/>
      <c r="CN1904" s="1"/>
      <c r="CO1904" s="1"/>
      <c r="CP1904" s="1"/>
      <c r="CQ1904" s="1"/>
      <c r="CR1904" s="1"/>
      <c r="CS1904" s="1"/>
      <c r="CT1904" s="1"/>
      <c r="CU1904" s="1"/>
      <c r="CV1904" s="1"/>
      <c r="CW1904" s="1"/>
      <c r="CX1904" s="1"/>
      <c r="CY1904" s="1"/>
      <c r="CZ1904" s="1"/>
      <c r="DA1904" s="1"/>
      <c r="DB1904" s="1"/>
      <c r="DC1904" s="1"/>
      <c r="DD1904" s="1"/>
      <c r="DE1904" s="1"/>
      <c r="DF1904" s="1"/>
      <c r="DG1904" s="1"/>
      <c r="DH1904" s="1"/>
      <c r="DI1904" s="1"/>
      <c r="DJ1904" s="1"/>
      <c r="DK1904" s="1"/>
      <c r="DL1904" s="1"/>
      <c r="DM1904" s="1"/>
      <c r="DN1904" s="1"/>
      <c r="DO1904" s="1"/>
      <c r="DP1904" s="1"/>
      <c r="DQ1904" s="1"/>
      <c r="DR1904" s="1"/>
      <c r="DS1904" s="1"/>
      <c r="DT1904" s="1"/>
      <c r="DU1904" s="1"/>
      <c r="DV1904" s="1"/>
      <c r="DW1904" s="1"/>
      <c r="DX1904" s="1"/>
      <c r="DY1904" s="1"/>
      <c r="DZ1904" s="1"/>
      <c r="EA1904" s="1"/>
      <c r="EB1904" s="1"/>
      <c r="EC1904" s="1"/>
      <c r="ED1904" s="1"/>
      <c r="EE1904" s="1"/>
      <c r="EF1904" s="1"/>
      <c r="EG1904" s="1"/>
      <c r="EH1904" s="1"/>
      <c r="EI1904" s="1"/>
      <c r="EJ1904" s="1"/>
      <c r="EK1904" s="1"/>
      <c r="EL1904" s="1"/>
      <c r="EM1904" s="1"/>
      <c r="EN1904" s="1"/>
      <c r="EO1904" s="1"/>
      <c r="EP1904" s="1"/>
      <c r="EQ1904" s="1"/>
      <c r="ER1904" s="1"/>
      <c r="ES1904" s="1"/>
      <c r="ET1904" s="1"/>
      <c r="EU1904" s="1"/>
      <c r="EV1904" s="1"/>
      <c r="EW1904" s="1"/>
      <c r="EX1904" s="1"/>
    </row>
    <row r="1905" spans="1:154" x14ac:dyDescent="0.15">
      <c r="A1905" s="35"/>
      <c r="B1905" s="125"/>
      <c r="C1905" s="14"/>
      <c r="D1905" s="13"/>
      <c r="E1905" s="14"/>
      <c r="F1905" s="14"/>
      <c r="G1905" s="14"/>
      <c r="H1905" s="14"/>
      <c r="I1905" s="13"/>
      <c r="J1905" s="29"/>
      <c r="K1905" s="2"/>
      <c r="L1905" s="17"/>
      <c r="M1905" s="12"/>
      <c r="N1905" s="12"/>
      <c r="O1905" s="17"/>
      <c r="P1905" s="14"/>
      <c r="Q1905" s="14"/>
      <c r="R1905" s="14"/>
      <c r="S1905" s="20"/>
      <c r="T1905" s="14"/>
      <c r="U1905" s="4"/>
      <c r="V1905" s="29"/>
      <c r="W1905" s="10"/>
      <c r="X1905" s="10"/>
      <c r="Y1905" s="27"/>
      <c r="Z1905" s="3"/>
      <c r="AA1905" s="1"/>
      <c r="AB1905" s="10"/>
      <c r="AC1905" s="3"/>
      <c r="AD1905" s="3"/>
      <c r="AE1905" s="3"/>
      <c r="AF1905" s="10"/>
      <c r="AG1905" s="11"/>
      <c r="AH1905" s="10"/>
      <c r="AI1905" s="1"/>
      <c r="AJ1905" s="1"/>
      <c r="AK1905" s="1"/>
      <c r="AL1905" s="1"/>
      <c r="AM1905" s="1"/>
      <c r="AN1905" s="1"/>
      <c r="AO1905" s="1"/>
      <c r="AP1905" s="1"/>
      <c r="AQ1905" s="1"/>
      <c r="AR1905" s="1"/>
      <c r="AS1905" s="1"/>
      <c r="AT1905" s="1"/>
      <c r="AU1905" s="1"/>
      <c r="AV1905" s="1"/>
      <c r="AW1905" s="1"/>
      <c r="AX1905" s="1"/>
      <c r="AY1905" s="1"/>
      <c r="AZ1905" s="1"/>
      <c r="BA1905" s="1"/>
      <c r="BB1905" s="1"/>
      <c r="BC1905" s="1"/>
      <c r="BD1905" s="1"/>
      <c r="BE1905" s="1"/>
      <c r="BF1905" s="1"/>
      <c r="BG1905" s="1"/>
      <c r="BH1905" s="1"/>
      <c r="BI1905" s="1"/>
      <c r="BJ1905" s="1"/>
      <c r="BK1905" s="1"/>
      <c r="BL1905" s="1"/>
      <c r="BM1905" s="1"/>
      <c r="BN1905" s="1"/>
      <c r="BO1905" s="1"/>
      <c r="BP1905" s="1"/>
      <c r="BQ1905" s="1"/>
      <c r="BR1905" s="1"/>
      <c r="BS1905" s="1"/>
      <c r="BT1905" s="1"/>
      <c r="BU1905" s="1"/>
      <c r="BV1905" s="1"/>
      <c r="BW1905" s="1"/>
      <c r="BX1905" s="1"/>
      <c r="BY1905" s="1"/>
      <c r="BZ1905" s="1"/>
      <c r="CA1905" s="1"/>
      <c r="CB1905" s="1"/>
      <c r="CC1905" s="1"/>
      <c r="CD1905" s="1"/>
      <c r="CE1905" s="1"/>
      <c r="CF1905" s="1"/>
      <c r="CG1905" s="1"/>
      <c r="CH1905" s="1"/>
      <c r="CI1905" s="1"/>
      <c r="CJ1905" s="1"/>
      <c r="CK1905" s="1"/>
      <c r="CL1905" s="1"/>
      <c r="CM1905" s="1"/>
      <c r="CN1905" s="1"/>
      <c r="CO1905" s="1"/>
      <c r="CP1905" s="1"/>
      <c r="CQ1905" s="1"/>
      <c r="CR1905" s="1"/>
      <c r="CS1905" s="1"/>
      <c r="CT1905" s="1"/>
      <c r="CU1905" s="1"/>
      <c r="CV1905" s="1"/>
      <c r="CW1905" s="1"/>
      <c r="CX1905" s="1"/>
      <c r="CY1905" s="1"/>
      <c r="CZ1905" s="1"/>
      <c r="DA1905" s="1"/>
      <c r="DB1905" s="1"/>
      <c r="DC1905" s="1"/>
      <c r="DD1905" s="1"/>
      <c r="DE1905" s="1"/>
      <c r="DF1905" s="1"/>
      <c r="DG1905" s="1"/>
      <c r="DH1905" s="1"/>
      <c r="DI1905" s="1"/>
      <c r="DJ1905" s="1"/>
      <c r="DK1905" s="1"/>
      <c r="DL1905" s="1"/>
      <c r="DM1905" s="1"/>
      <c r="DN1905" s="1"/>
      <c r="DO1905" s="1"/>
      <c r="DP1905" s="1"/>
      <c r="DQ1905" s="1"/>
      <c r="DR1905" s="1"/>
      <c r="DS1905" s="1"/>
      <c r="DT1905" s="1"/>
      <c r="DU1905" s="1"/>
      <c r="DV1905" s="1"/>
      <c r="DW1905" s="1"/>
      <c r="DX1905" s="1"/>
      <c r="DY1905" s="1"/>
      <c r="DZ1905" s="1"/>
      <c r="EA1905" s="1"/>
      <c r="EB1905" s="1"/>
      <c r="EC1905" s="1"/>
      <c r="ED1905" s="1"/>
      <c r="EE1905" s="1"/>
      <c r="EF1905" s="1"/>
      <c r="EG1905" s="1"/>
      <c r="EH1905" s="1"/>
      <c r="EI1905" s="1"/>
      <c r="EJ1905" s="1"/>
      <c r="EK1905" s="1"/>
      <c r="EL1905" s="1"/>
      <c r="EM1905" s="1"/>
      <c r="EN1905" s="1"/>
      <c r="EO1905" s="1"/>
      <c r="EP1905" s="1"/>
      <c r="EQ1905" s="1"/>
      <c r="ER1905" s="1"/>
      <c r="ES1905" s="1"/>
      <c r="ET1905" s="1"/>
      <c r="EU1905" s="1"/>
      <c r="EV1905" s="1"/>
      <c r="EW1905" s="1"/>
      <c r="EX1905" s="1"/>
    </row>
    <row r="1906" spans="1:154" x14ac:dyDescent="0.15">
      <c r="A1906" s="35"/>
      <c r="B1906" s="125"/>
      <c r="C1906" s="14"/>
      <c r="D1906" s="13"/>
      <c r="E1906" s="14"/>
      <c r="F1906" s="14"/>
      <c r="G1906" s="14"/>
      <c r="H1906" s="14"/>
      <c r="I1906" s="13"/>
      <c r="J1906" s="29"/>
      <c r="K1906" s="2"/>
      <c r="L1906" s="17"/>
      <c r="M1906" s="12"/>
      <c r="N1906" s="12"/>
      <c r="O1906" s="17"/>
      <c r="P1906" s="14"/>
      <c r="Q1906" s="14"/>
      <c r="R1906" s="14"/>
      <c r="S1906" s="20"/>
      <c r="T1906" s="14"/>
      <c r="U1906" s="4"/>
      <c r="V1906" s="29"/>
      <c r="W1906" s="10"/>
      <c r="X1906" s="10"/>
      <c r="Y1906" s="27"/>
      <c r="Z1906" s="3"/>
      <c r="AA1906" s="1"/>
      <c r="AB1906" s="10"/>
      <c r="AC1906" s="3"/>
      <c r="AD1906" s="3"/>
      <c r="AE1906" s="3"/>
      <c r="AF1906" s="10"/>
      <c r="AG1906" s="11"/>
      <c r="AH1906" s="10"/>
      <c r="AI1906" s="1"/>
      <c r="AJ1906" s="1"/>
      <c r="AK1906" s="1"/>
      <c r="AL1906" s="1"/>
      <c r="AM1906" s="1"/>
      <c r="AN1906" s="1"/>
      <c r="AO1906" s="1"/>
      <c r="AP1906" s="1"/>
      <c r="AQ1906" s="1"/>
      <c r="AR1906" s="1"/>
      <c r="AS1906" s="1"/>
      <c r="AT1906" s="1"/>
      <c r="AU1906" s="1"/>
      <c r="AV1906" s="1"/>
      <c r="AW1906" s="1"/>
      <c r="AX1906" s="1"/>
      <c r="AY1906" s="1"/>
      <c r="AZ1906" s="1"/>
      <c r="BA1906" s="1"/>
      <c r="BB1906" s="1"/>
      <c r="BC1906" s="1"/>
      <c r="BD1906" s="1"/>
      <c r="BE1906" s="1"/>
      <c r="BF1906" s="1"/>
      <c r="BG1906" s="1"/>
      <c r="BH1906" s="1"/>
      <c r="BI1906" s="1"/>
      <c r="BJ1906" s="1"/>
      <c r="BK1906" s="1"/>
      <c r="BL1906" s="1"/>
      <c r="BM1906" s="1"/>
      <c r="BN1906" s="1"/>
      <c r="BO1906" s="1"/>
      <c r="BP1906" s="1"/>
      <c r="BQ1906" s="1"/>
      <c r="BR1906" s="1"/>
      <c r="BS1906" s="1"/>
      <c r="BT1906" s="1"/>
      <c r="BU1906" s="1"/>
      <c r="BV1906" s="1"/>
      <c r="BW1906" s="1"/>
      <c r="BX1906" s="1"/>
      <c r="BY1906" s="1"/>
      <c r="BZ1906" s="1"/>
      <c r="CA1906" s="1"/>
      <c r="CB1906" s="1"/>
      <c r="CC1906" s="1"/>
      <c r="CD1906" s="1"/>
      <c r="CE1906" s="1"/>
      <c r="CF1906" s="1"/>
      <c r="CG1906" s="1"/>
      <c r="CH1906" s="1"/>
      <c r="CI1906" s="1"/>
      <c r="CJ1906" s="1"/>
      <c r="CK1906" s="1"/>
      <c r="CL1906" s="1"/>
      <c r="CM1906" s="1"/>
      <c r="CN1906" s="1"/>
      <c r="CO1906" s="1"/>
      <c r="CP1906" s="1"/>
      <c r="CQ1906" s="1"/>
      <c r="CR1906" s="1"/>
      <c r="CS1906" s="1"/>
      <c r="CT1906" s="1"/>
      <c r="CU1906" s="1"/>
      <c r="CV1906" s="1"/>
      <c r="CW1906" s="1"/>
      <c r="CX1906" s="1"/>
      <c r="CY1906" s="1"/>
      <c r="CZ1906" s="1"/>
      <c r="DA1906" s="1"/>
      <c r="DB1906" s="1"/>
      <c r="DC1906" s="1"/>
      <c r="DD1906" s="1"/>
      <c r="DE1906" s="1"/>
      <c r="DF1906" s="1"/>
      <c r="DG1906" s="1"/>
      <c r="DH1906" s="1"/>
      <c r="DI1906" s="1"/>
      <c r="DJ1906" s="1"/>
      <c r="DK1906" s="1"/>
      <c r="DL1906" s="1"/>
      <c r="DM1906" s="1"/>
      <c r="DN1906" s="1"/>
      <c r="DO1906" s="1"/>
      <c r="DP1906" s="1"/>
      <c r="DQ1906" s="1"/>
      <c r="DR1906" s="1"/>
      <c r="DS1906" s="1"/>
      <c r="DT1906" s="1"/>
      <c r="DU1906" s="1"/>
      <c r="DV1906" s="1"/>
      <c r="DW1906" s="1"/>
      <c r="DX1906" s="1"/>
      <c r="DY1906" s="1"/>
      <c r="DZ1906" s="1"/>
      <c r="EA1906" s="1"/>
      <c r="EB1906" s="1"/>
      <c r="EC1906" s="1"/>
      <c r="ED1906" s="1"/>
      <c r="EE1906" s="1"/>
      <c r="EF1906" s="1"/>
      <c r="EG1906" s="1"/>
      <c r="EH1906" s="1"/>
      <c r="EI1906" s="1"/>
      <c r="EJ1906" s="1"/>
      <c r="EK1906" s="1"/>
      <c r="EL1906" s="1"/>
      <c r="EM1906" s="1"/>
      <c r="EN1906" s="1"/>
      <c r="EO1906" s="1"/>
      <c r="EP1906" s="1"/>
      <c r="EQ1906" s="1"/>
      <c r="ER1906" s="1"/>
      <c r="ES1906" s="1"/>
      <c r="ET1906" s="1"/>
      <c r="EU1906" s="1"/>
      <c r="EV1906" s="1"/>
      <c r="EW1906" s="1"/>
      <c r="EX1906" s="1"/>
    </row>
    <row r="1907" spans="1:154" x14ac:dyDescent="0.15">
      <c r="A1907" s="35"/>
      <c r="B1907" s="125"/>
      <c r="C1907" s="14"/>
      <c r="D1907" s="13"/>
      <c r="E1907" s="14"/>
      <c r="F1907" s="14"/>
      <c r="G1907" s="14"/>
      <c r="H1907" s="14"/>
      <c r="I1907" s="13"/>
      <c r="J1907" s="29"/>
      <c r="K1907" s="2"/>
      <c r="L1907" s="17"/>
      <c r="M1907" s="12"/>
      <c r="N1907" s="12"/>
      <c r="O1907" s="17"/>
      <c r="P1907" s="14"/>
      <c r="Q1907" s="14"/>
      <c r="R1907" s="14"/>
      <c r="S1907" s="20"/>
      <c r="T1907" s="14"/>
      <c r="U1907" s="4"/>
      <c r="V1907" s="29"/>
      <c r="W1907" s="10"/>
      <c r="X1907" s="10"/>
      <c r="Y1907" s="27"/>
      <c r="Z1907" s="3"/>
      <c r="AA1907" s="1"/>
      <c r="AB1907" s="10"/>
      <c r="AC1907" s="3"/>
      <c r="AD1907" s="3"/>
      <c r="AE1907" s="3"/>
      <c r="AF1907" s="10"/>
      <c r="AG1907" s="11"/>
      <c r="AH1907" s="10"/>
      <c r="AI1907" s="1"/>
      <c r="AJ1907" s="1"/>
      <c r="AK1907" s="1"/>
      <c r="AL1907" s="1"/>
      <c r="AM1907" s="1"/>
      <c r="AN1907" s="1"/>
      <c r="AO1907" s="1"/>
      <c r="AP1907" s="1"/>
      <c r="AQ1907" s="1"/>
      <c r="AR1907" s="1"/>
      <c r="AS1907" s="1"/>
      <c r="AT1907" s="1"/>
      <c r="AU1907" s="1"/>
      <c r="AV1907" s="1"/>
      <c r="AW1907" s="1"/>
      <c r="AX1907" s="1"/>
      <c r="AY1907" s="1"/>
      <c r="AZ1907" s="1"/>
      <c r="BA1907" s="1"/>
      <c r="BB1907" s="1"/>
      <c r="BC1907" s="1"/>
      <c r="BD1907" s="1"/>
      <c r="BE1907" s="1"/>
      <c r="BF1907" s="1"/>
      <c r="BG1907" s="1"/>
      <c r="BH1907" s="1"/>
      <c r="BI1907" s="1"/>
      <c r="BJ1907" s="1"/>
      <c r="BK1907" s="1"/>
      <c r="BL1907" s="1"/>
      <c r="BM1907" s="1"/>
      <c r="BN1907" s="1"/>
      <c r="BO1907" s="1"/>
      <c r="BP1907" s="1"/>
      <c r="BQ1907" s="1"/>
      <c r="BR1907" s="1"/>
      <c r="BS1907" s="1"/>
      <c r="BT1907" s="1"/>
      <c r="BU1907" s="1"/>
      <c r="BV1907" s="1"/>
      <c r="BW1907" s="1"/>
      <c r="BX1907" s="1"/>
      <c r="BY1907" s="1"/>
      <c r="BZ1907" s="1"/>
      <c r="CA1907" s="1"/>
      <c r="CB1907" s="1"/>
      <c r="CC1907" s="1"/>
      <c r="CD1907" s="1"/>
      <c r="CE1907" s="1"/>
      <c r="CF1907" s="1"/>
      <c r="CG1907" s="1"/>
      <c r="CH1907" s="1"/>
      <c r="CI1907" s="1"/>
      <c r="CJ1907" s="1"/>
      <c r="CK1907" s="1"/>
      <c r="CL1907" s="1"/>
      <c r="CM1907" s="1"/>
      <c r="CN1907" s="1"/>
      <c r="CO1907" s="1"/>
      <c r="CP1907" s="1"/>
      <c r="CQ1907" s="1"/>
      <c r="CR1907" s="1"/>
      <c r="CS1907" s="1"/>
      <c r="CT1907" s="1"/>
      <c r="CU1907" s="1"/>
      <c r="CV1907" s="1"/>
      <c r="CW1907" s="1"/>
      <c r="CX1907" s="1"/>
      <c r="CY1907" s="1"/>
      <c r="CZ1907" s="1"/>
      <c r="DA1907" s="1"/>
      <c r="DB1907" s="1"/>
      <c r="DC1907" s="1"/>
      <c r="DD1907" s="1"/>
      <c r="DE1907" s="1"/>
      <c r="DF1907" s="1"/>
      <c r="DG1907" s="1"/>
      <c r="DH1907" s="1"/>
      <c r="DI1907" s="1"/>
      <c r="DJ1907" s="1"/>
      <c r="DK1907" s="1"/>
      <c r="DL1907" s="1"/>
      <c r="DM1907" s="1"/>
      <c r="DN1907" s="1"/>
      <c r="DO1907" s="1"/>
      <c r="DP1907" s="1"/>
      <c r="DQ1907" s="1"/>
      <c r="DR1907" s="1"/>
      <c r="DS1907" s="1"/>
      <c r="DT1907" s="1"/>
      <c r="DU1907" s="1"/>
      <c r="DV1907" s="1"/>
      <c r="DW1907" s="1"/>
      <c r="DX1907" s="1"/>
      <c r="DY1907" s="1"/>
      <c r="DZ1907" s="1"/>
      <c r="EA1907" s="1"/>
      <c r="EB1907" s="1"/>
      <c r="EC1907" s="1"/>
      <c r="ED1907" s="1"/>
      <c r="EE1907" s="1"/>
      <c r="EF1907" s="1"/>
      <c r="EG1907" s="1"/>
      <c r="EH1907" s="1"/>
      <c r="EI1907" s="1"/>
      <c r="EJ1907" s="1"/>
      <c r="EK1907" s="1"/>
      <c r="EL1907" s="1"/>
      <c r="EM1907" s="1"/>
      <c r="EN1907" s="1"/>
      <c r="EO1907" s="1"/>
      <c r="EP1907" s="1"/>
      <c r="EQ1907" s="1"/>
      <c r="ER1907" s="1"/>
      <c r="ES1907" s="1"/>
      <c r="ET1907" s="1"/>
      <c r="EU1907" s="1"/>
      <c r="EV1907" s="1"/>
      <c r="EW1907" s="1"/>
      <c r="EX1907" s="1"/>
    </row>
    <row r="1908" spans="1:154" x14ac:dyDescent="0.15">
      <c r="A1908" s="35"/>
      <c r="B1908" s="125"/>
      <c r="C1908" s="14"/>
      <c r="D1908" s="13"/>
      <c r="E1908" s="14"/>
      <c r="F1908" s="14"/>
      <c r="G1908" s="14"/>
      <c r="H1908" s="14"/>
      <c r="I1908" s="13"/>
      <c r="J1908" s="29"/>
      <c r="K1908" s="2"/>
      <c r="L1908" s="17"/>
      <c r="M1908" s="12"/>
      <c r="N1908" s="12"/>
      <c r="O1908" s="17"/>
      <c r="P1908" s="14"/>
      <c r="Q1908" s="14"/>
      <c r="R1908" s="14"/>
      <c r="S1908" s="20"/>
      <c r="T1908" s="14"/>
      <c r="U1908" s="4"/>
      <c r="V1908" s="29"/>
      <c r="W1908" s="10"/>
      <c r="X1908" s="10"/>
      <c r="Y1908" s="27"/>
      <c r="Z1908" s="3"/>
      <c r="AA1908" s="1"/>
      <c r="AB1908" s="10"/>
      <c r="AC1908" s="3"/>
      <c r="AD1908" s="3"/>
      <c r="AE1908" s="3"/>
      <c r="AF1908" s="10"/>
      <c r="AG1908" s="11"/>
      <c r="AH1908" s="10"/>
      <c r="AI1908" s="1"/>
      <c r="AJ1908" s="1"/>
      <c r="AK1908" s="1"/>
      <c r="AL1908" s="1"/>
      <c r="AM1908" s="1"/>
      <c r="AN1908" s="1"/>
      <c r="AO1908" s="1"/>
      <c r="AP1908" s="1"/>
      <c r="AQ1908" s="1"/>
      <c r="AR1908" s="1"/>
      <c r="AS1908" s="1"/>
      <c r="AT1908" s="1"/>
      <c r="AU1908" s="1"/>
      <c r="AV1908" s="1"/>
      <c r="AW1908" s="1"/>
      <c r="AX1908" s="1"/>
      <c r="AY1908" s="1"/>
      <c r="AZ1908" s="1"/>
      <c r="BA1908" s="1"/>
      <c r="BB1908" s="1"/>
      <c r="BC1908" s="1"/>
      <c r="BD1908" s="1"/>
      <c r="BE1908" s="1"/>
      <c r="BF1908" s="1"/>
      <c r="BG1908" s="1"/>
      <c r="BH1908" s="1"/>
      <c r="BI1908" s="1"/>
      <c r="BJ1908" s="1"/>
      <c r="BK1908" s="1"/>
      <c r="BL1908" s="1"/>
      <c r="BM1908" s="1"/>
      <c r="BN1908" s="1"/>
      <c r="BO1908" s="1"/>
      <c r="BP1908" s="1"/>
      <c r="BQ1908" s="1"/>
      <c r="BR1908" s="1"/>
      <c r="BS1908" s="1"/>
      <c r="BT1908" s="1"/>
      <c r="BU1908" s="1"/>
      <c r="BV1908" s="1"/>
      <c r="BW1908" s="1"/>
      <c r="BX1908" s="1"/>
      <c r="BY1908" s="1"/>
      <c r="BZ1908" s="1"/>
      <c r="CA1908" s="1"/>
      <c r="CB1908" s="1"/>
      <c r="CC1908" s="1"/>
      <c r="CD1908" s="1"/>
      <c r="CE1908" s="1"/>
      <c r="CF1908" s="1"/>
      <c r="CG1908" s="1"/>
      <c r="CH1908" s="1"/>
      <c r="CI1908" s="1"/>
      <c r="CJ1908" s="1"/>
      <c r="CK1908" s="1"/>
      <c r="CL1908" s="1"/>
      <c r="CM1908" s="1"/>
      <c r="CN1908" s="1"/>
      <c r="CO1908" s="1"/>
      <c r="CP1908" s="1"/>
      <c r="CQ1908" s="1"/>
      <c r="CR1908" s="1"/>
      <c r="CS1908" s="1"/>
      <c r="CT1908" s="1"/>
      <c r="CU1908" s="1"/>
      <c r="CV1908" s="1"/>
      <c r="CW1908" s="1"/>
      <c r="CX1908" s="1"/>
      <c r="CY1908" s="1"/>
      <c r="CZ1908" s="1"/>
      <c r="DA1908" s="1"/>
      <c r="DB1908" s="1"/>
      <c r="DC1908" s="1"/>
      <c r="DD1908" s="1"/>
      <c r="DE1908" s="1"/>
      <c r="DF1908" s="1"/>
      <c r="DG1908" s="1"/>
      <c r="DH1908" s="1"/>
      <c r="DI1908" s="1"/>
      <c r="DJ1908" s="1"/>
      <c r="DK1908" s="1"/>
      <c r="DL1908" s="1"/>
      <c r="DM1908" s="1"/>
      <c r="DN1908" s="1"/>
      <c r="DO1908" s="1"/>
      <c r="DP1908" s="1"/>
      <c r="DQ1908" s="1"/>
      <c r="DR1908" s="1"/>
      <c r="DS1908" s="1"/>
      <c r="DT1908" s="1"/>
      <c r="DU1908" s="1"/>
      <c r="DV1908" s="1"/>
      <c r="DW1908" s="1"/>
      <c r="DX1908" s="1"/>
      <c r="DY1908" s="1"/>
      <c r="DZ1908" s="1"/>
      <c r="EA1908" s="1"/>
      <c r="EB1908" s="1"/>
      <c r="EC1908" s="1"/>
      <c r="ED1908" s="1"/>
      <c r="EE1908" s="1"/>
      <c r="EF1908" s="1"/>
      <c r="EG1908" s="1"/>
      <c r="EH1908" s="1"/>
      <c r="EI1908" s="1"/>
      <c r="EJ1908" s="1"/>
      <c r="EK1908" s="1"/>
      <c r="EL1908" s="1"/>
      <c r="EM1908" s="1"/>
      <c r="EN1908" s="1"/>
      <c r="EO1908" s="1"/>
      <c r="EP1908" s="1"/>
      <c r="EQ1908" s="1"/>
      <c r="ER1908" s="1"/>
      <c r="ES1908" s="1"/>
      <c r="ET1908" s="1"/>
      <c r="EU1908" s="1"/>
      <c r="EV1908" s="1"/>
      <c r="EW1908" s="1"/>
      <c r="EX1908" s="1"/>
    </row>
    <row r="1909" spans="1:154" x14ac:dyDescent="0.15">
      <c r="A1909" s="35"/>
      <c r="B1909" s="125"/>
      <c r="C1909" s="14"/>
      <c r="D1909" s="13"/>
      <c r="E1909" s="14"/>
      <c r="F1909" s="14"/>
      <c r="G1909" s="14"/>
      <c r="H1909" s="14"/>
      <c r="I1909" s="13"/>
      <c r="J1909" s="29"/>
      <c r="K1909" s="2"/>
      <c r="L1909" s="17"/>
      <c r="M1909" s="12"/>
      <c r="N1909" s="12"/>
      <c r="O1909" s="17"/>
      <c r="P1909" s="14"/>
      <c r="Q1909" s="14"/>
      <c r="R1909" s="14"/>
      <c r="S1909" s="20"/>
      <c r="T1909" s="14"/>
      <c r="U1909" s="4"/>
      <c r="V1909" s="29"/>
      <c r="W1909" s="10"/>
      <c r="X1909" s="10"/>
      <c r="Y1909" s="27"/>
      <c r="Z1909" s="3"/>
      <c r="AA1909" s="1"/>
      <c r="AB1909" s="10"/>
      <c r="AC1909" s="3"/>
      <c r="AD1909" s="3"/>
      <c r="AE1909" s="3"/>
      <c r="AF1909" s="10"/>
      <c r="AG1909" s="11"/>
      <c r="AH1909" s="10"/>
      <c r="AI1909" s="1"/>
      <c r="AJ1909" s="1"/>
      <c r="AK1909" s="1"/>
      <c r="AL1909" s="1"/>
      <c r="AM1909" s="1"/>
      <c r="AN1909" s="1"/>
      <c r="AO1909" s="1"/>
      <c r="AP1909" s="1"/>
      <c r="AQ1909" s="1"/>
      <c r="AR1909" s="1"/>
      <c r="AS1909" s="1"/>
      <c r="AT1909" s="1"/>
      <c r="AU1909" s="1"/>
      <c r="AV1909" s="1"/>
      <c r="AW1909" s="1"/>
      <c r="AX1909" s="1"/>
      <c r="AY1909" s="1"/>
      <c r="AZ1909" s="1"/>
      <c r="BA1909" s="1"/>
      <c r="BB1909" s="1"/>
      <c r="BC1909" s="1"/>
      <c r="BD1909" s="1"/>
      <c r="BE1909" s="1"/>
      <c r="BF1909" s="1"/>
      <c r="BG1909" s="1"/>
      <c r="BH1909" s="1"/>
      <c r="BI1909" s="1"/>
      <c r="BJ1909" s="1"/>
      <c r="BK1909" s="1"/>
      <c r="BL1909" s="1"/>
      <c r="BM1909" s="1"/>
      <c r="BN1909" s="1"/>
      <c r="BO1909" s="1"/>
      <c r="BP1909" s="1"/>
      <c r="BQ1909" s="1"/>
      <c r="BR1909" s="1"/>
      <c r="BS1909" s="1"/>
      <c r="BT1909" s="1"/>
      <c r="BU1909" s="1"/>
      <c r="BV1909" s="1"/>
      <c r="BW1909" s="1"/>
      <c r="BX1909" s="1"/>
      <c r="BY1909" s="1"/>
      <c r="BZ1909" s="1"/>
      <c r="CA1909" s="1"/>
      <c r="CB1909" s="1"/>
      <c r="CC1909" s="1"/>
      <c r="CD1909" s="1"/>
      <c r="CE1909" s="1"/>
      <c r="CF1909" s="1"/>
      <c r="CG1909" s="1"/>
      <c r="CH1909" s="1"/>
      <c r="CI1909" s="1"/>
      <c r="CJ1909" s="1"/>
      <c r="CK1909" s="1"/>
      <c r="CL1909" s="1"/>
      <c r="CM1909" s="1"/>
      <c r="CN1909" s="1"/>
      <c r="CO1909" s="1"/>
      <c r="CP1909" s="1"/>
      <c r="CQ1909" s="1"/>
      <c r="CR1909" s="1"/>
      <c r="CS1909" s="1"/>
      <c r="CT1909" s="1"/>
      <c r="CU1909" s="1"/>
      <c r="CV1909" s="1"/>
      <c r="CW1909" s="1"/>
      <c r="CX1909" s="1"/>
      <c r="CY1909" s="1"/>
      <c r="CZ1909" s="1"/>
      <c r="DA1909" s="1"/>
      <c r="DB1909" s="1"/>
      <c r="DC1909" s="1"/>
      <c r="DD1909" s="1"/>
      <c r="DE1909" s="1"/>
      <c r="DF1909" s="1"/>
      <c r="DG1909" s="1"/>
      <c r="DH1909" s="1"/>
      <c r="DI1909" s="1"/>
      <c r="DJ1909" s="1"/>
      <c r="DK1909" s="1"/>
      <c r="DL1909" s="1"/>
      <c r="DM1909" s="1"/>
      <c r="DN1909" s="1"/>
      <c r="DO1909" s="1"/>
      <c r="DP1909" s="1"/>
      <c r="DQ1909" s="1"/>
      <c r="DR1909" s="1"/>
      <c r="DS1909" s="1"/>
      <c r="DT1909" s="1"/>
      <c r="DU1909" s="1"/>
      <c r="DV1909" s="1"/>
      <c r="DW1909" s="1"/>
      <c r="DX1909" s="1"/>
      <c r="DY1909" s="1"/>
      <c r="DZ1909" s="1"/>
      <c r="EA1909" s="1"/>
      <c r="EB1909" s="1"/>
      <c r="EC1909" s="1"/>
      <c r="ED1909" s="1"/>
      <c r="EE1909" s="1"/>
      <c r="EF1909" s="1"/>
      <c r="EG1909" s="1"/>
      <c r="EH1909" s="1"/>
      <c r="EI1909" s="1"/>
      <c r="EJ1909" s="1"/>
      <c r="EK1909" s="1"/>
      <c r="EL1909" s="1"/>
      <c r="EM1909" s="1"/>
      <c r="EN1909" s="1"/>
      <c r="EO1909" s="1"/>
      <c r="EP1909" s="1"/>
      <c r="EQ1909" s="1"/>
      <c r="ER1909" s="1"/>
      <c r="ES1909" s="1"/>
      <c r="ET1909" s="1"/>
      <c r="EU1909" s="1"/>
      <c r="EV1909" s="1"/>
      <c r="EW1909" s="1"/>
      <c r="EX1909" s="1"/>
    </row>
    <row r="1910" spans="1:154" x14ac:dyDescent="0.15">
      <c r="A1910" s="35"/>
      <c r="B1910" s="125"/>
      <c r="C1910" s="14"/>
      <c r="D1910" s="13"/>
      <c r="E1910" s="14"/>
      <c r="F1910" s="14"/>
      <c r="G1910" s="14"/>
      <c r="H1910" s="14"/>
      <c r="I1910" s="13"/>
      <c r="J1910" s="29"/>
      <c r="K1910" s="2"/>
      <c r="L1910" s="17"/>
      <c r="M1910" s="12"/>
      <c r="N1910" s="12"/>
      <c r="O1910" s="17"/>
      <c r="P1910" s="14"/>
      <c r="Q1910" s="14"/>
      <c r="R1910" s="14"/>
      <c r="S1910" s="20"/>
      <c r="T1910" s="14"/>
      <c r="U1910" s="4"/>
      <c r="V1910" s="29"/>
      <c r="W1910" s="10"/>
      <c r="X1910" s="10"/>
      <c r="Y1910" s="27"/>
      <c r="Z1910" s="3"/>
      <c r="AA1910" s="1"/>
      <c r="AB1910" s="10"/>
      <c r="AC1910" s="3"/>
      <c r="AD1910" s="3"/>
      <c r="AE1910" s="3"/>
      <c r="AF1910" s="10"/>
      <c r="AG1910" s="11"/>
      <c r="AH1910" s="10"/>
      <c r="AI1910" s="1"/>
      <c r="AJ1910" s="1"/>
      <c r="AK1910" s="1"/>
      <c r="AL1910" s="1"/>
      <c r="AM1910" s="1"/>
      <c r="AN1910" s="1"/>
      <c r="AO1910" s="1"/>
      <c r="AP1910" s="1"/>
      <c r="AQ1910" s="1"/>
      <c r="AR1910" s="1"/>
      <c r="AS1910" s="1"/>
      <c r="AT1910" s="1"/>
      <c r="AU1910" s="1"/>
      <c r="AV1910" s="1"/>
      <c r="AW1910" s="1"/>
      <c r="AX1910" s="1"/>
      <c r="AY1910" s="1"/>
      <c r="AZ1910" s="1"/>
      <c r="BA1910" s="1"/>
      <c r="BB1910" s="1"/>
      <c r="BC1910" s="1"/>
      <c r="BD1910" s="1"/>
      <c r="BE1910" s="1"/>
      <c r="BF1910" s="1"/>
      <c r="BG1910" s="1"/>
      <c r="BH1910" s="1"/>
      <c r="BI1910" s="1"/>
      <c r="BJ1910" s="1"/>
      <c r="BK1910" s="1"/>
      <c r="BL1910" s="1"/>
      <c r="BM1910" s="1"/>
      <c r="BN1910" s="1"/>
      <c r="BO1910" s="1"/>
      <c r="BP1910" s="1"/>
      <c r="BQ1910" s="1"/>
      <c r="BR1910" s="1"/>
      <c r="BS1910" s="1"/>
      <c r="BT1910" s="1"/>
      <c r="BU1910" s="1"/>
      <c r="BV1910" s="1"/>
      <c r="BW1910" s="1"/>
      <c r="BX1910" s="1"/>
      <c r="BY1910" s="1"/>
      <c r="BZ1910" s="1"/>
      <c r="CA1910" s="1"/>
      <c r="CB1910" s="1"/>
      <c r="CC1910" s="1"/>
      <c r="CD1910" s="1"/>
      <c r="CE1910" s="1"/>
      <c r="CF1910" s="1"/>
      <c r="CG1910" s="1"/>
      <c r="CH1910" s="1"/>
      <c r="CI1910" s="1"/>
      <c r="CJ1910" s="1"/>
      <c r="CK1910" s="1"/>
      <c r="CL1910" s="1"/>
      <c r="CM1910" s="1"/>
      <c r="CN1910" s="1"/>
      <c r="CO1910" s="1"/>
      <c r="CP1910" s="1"/>
      <c r="CQ1910" s="1"/>
      <c r="CR1910" s="1"/>
      <c r="CS1910" s="1"/>
      <c r="CT1910" s="1"/>
      <c r="CU1910" s="1"/>
      <c r="CV1910" s="1"/>
      <c r="CW1910" s="1"/>
      <c r="CX1910" s="1"/>
      <c r="CY1910" s="1"/>
      <c r="CZ1910" s="1"/>
      <c r="DA1910" s="1"/>
      <c r="DB1910" s="1"/>
      <c r="DC1910" s="1"/>
      <c r="DD1910" s="1"/>
      <c r="DE1910" s="1"/>
      <c r="DF1910" s="1"/>
      <c r="DG1910" s="1"/>
      <c r="DH1910" s="1"/>
      <c r="DI1910" s="1"/>
      <c r="DJ1910" s="1"/>
      <c r="DK1910" s="1"/>
      <c r="DL1910" s="1"/>
      <c r="DM1910" s="1"/>
      <c r="DN1910" s="1"/>
      <c r="DO1910" s="1"/>
      <c r="DP1910" s="1"/>
      <c r="DQ1910" s="1"/>
      <c r="DR1910" s="1"/>
      <c r="DS1910" s="1"/>
      <c r="DT1910" s="1"/>
      <c r="DU1910" s="1"/>
      <c r="DV1910" s="1"/>
      <c r="DW1910" s="1"/>
      <c r="DX1910" s="1"/>
      <c r="DY1910" s="1"/>
      <c r="DZ1910" s="1"/>
      <c r="EA1910" s="1"/>
      <c r="EB1910" s="1"/>
      <c r="EC1910" s="1"/>
      <c r="ED1910" s="1"/>
      <c r="EE1910" s="1"/>
      <c r="EF1910" s="1"/>
      <c r="EG1910" s="1"/>
      <c r="EH1910" s="1"/>
      <c r="EI1910" s="1"/>
      <c r="EJ1910" s="1"/>
      <c r="EK1910" s="1"/>
      <c r="EL1910" s="1"/>
      <c r="EM1910" s="1"/>
      <c r="EN1910" s="1"/>
      <c r="EO1910" s="1"/>
      <c r="EP1910" s="1"/>
      <c r="EQ1910" s="1"/>
      <c r="ER1910" s="1"/>
      <c r="ES1910" s="1"/>
      <c r="ET1910" s="1"/>
      <c r="EU1910" s="1"/>
      <c r="EV1910" s="1"/>
      <c r="EW1910" s="1"/>
      <c r="EX1910" s="1"/>
    </row>
    <row r="1911" spans="1:154" x14ac:dyDescent="0.15">
      <c r="A1911" s="35"/>
      <c r="B1911" s="125"/>
      <c r="C1911" s="14"/>
      <c r="D1911" s="13"/>
      <c r="E1911" s="14"/>
      <c r="F1911" s="14"/>
      <c r="G1911" s="14"/>
      <c r="H1911" s="14"/>
      <c r="I1911" s="13"/>
      <c r="J1911" s="29"/>
      <c r="K1911" s="2"/>
      <c r="L1911" s="17"/>
      <c r="M1911" s="12"/>
      <c r="N1911" s="12"/>
      <c r="O1911" s="17"/>
      <c r="P1911" s="14"/>
      <c r="Q1911" s="14"/>
      <c r="R1911" s="14"/>
      <c r="S1911" s="20"/>
      <c r="T1911" s="14"/>
      <c r="U1911" s="4"/>
      <c r="V1911" s="29"/>
      <c r="W1911" s="10"/>
      <c r="X1911" s="10"/>
      <c r="Y1911" s="27"/>
      <c r="Z1911" s="3"/>
      <c r="AA1911" s="1"/>
      <c r="AB1911" s="10"/>
      <c r="AC1911" s="3"/>
      <c r="AD1911" s="3"/>
      <c r="AE1911" s="3"/>
      <c r="AF1911" s="10"/>
      <c r="AG1911" s="11"/>
      <c r="AH1911" s="10"/>
      <c r="AI1911" s="1"/>
      <c r="AJ1911" s="1"/>
      <c r="AK1911" s="1"/>
      <c r="AL1911" s="1"/>
      <c r="AM1911" s="1"/>
      <c r="AN1911" s="1"/>
      <c r="AO1911" s="1"/>
      <c r="AP1911" s="1"/>
      <c r="AQ1911" s="1"/>
      <c r="AR1911" s="1"/>
      <c r="AS1911" s="1"/>
      <c r="AT1911" s="1"/>
      <c r="AU1911" s="1"/>
      <c r="AV1911" s="1"/>
      <c r="AW1911" s="1"/>
      <c r="AX1911" s="1"/>
      <c r="AY1911" s="1"/>
      <c r="AZ1911" s="1"/>
      <c r="BA1911" s="1"/>
      <c r="BB1911" s="1"/>
      <c r="BC1911" s="1"/>
      <c r="BD1911" s="1"/>
      <c r="BE1911" s="1"/>
      <c r="BF1911" s="1"/>
      <c r="BG1911" s="1"/>
      <c r="BH1911" s="1"/>
      <c r="BI1911" s="1"/>
      <c r="BJ1911" s="1"/>
      <c r="BK1911" s="1"/>
      <c r="BL1911" s="1"/>
      <c r="BM1911" s="1"/>
      <c r="BN1911" s="1"/>
      <c r="BO1911" s="1"/>
      <c r="BP1911" s="1"/>
      <c r="BQ1911" s="1"/>
      <c r="BR1911" s="1"/>
      <c r="BS1911" s="1"/>
      <c r="BT1911" s="1"/>
      <c r="BU1911" s="1"/>
      <c r="BV1911" s="1"/>
      <c r="BW1911" s="1"/>
      <c r="BX1911" s="1"/>
      <c r="BY1911" s="1"/>
      <c r="BZ1911" s="1"/>
      <c r="CA1911" s="1"/>
      <c r="CB1911" s="1"/>
      <c r="CC1911" s="1"/>
      <c r="CD1911" s="1"/>
      <c r="CE1911" s="1"/>
      <c r="CF1911" s="1"/>
      <c r="CG1911" s="1"/>
      <c r="CH1911" s="1"/>
      <c r="CI1911" s="1"/>
      <c r="CJ1911" s="1"/>
      <c r="CK1911" s="1"/>
      <c r="CL1911" s="1"/>
      <c r="CM1911" s="1"/>
      <c r="CN1911" s="1"/>
      <c r="CO1911" s="1"/>
      <c r="CP1911" s="1"/>
      <c r="CQ1911" s="1"/>
      <c r="CR1911" s="1"/>
      <c r="CS1911" s="1"/>
      <c r="CT1911" s="1"/>
      <c r="CU1911" s="1"/>
      <c r="CV1911" s="1"/>
      <c r="CW1911" s="1"/>
      <c r="CX1911" s="1"/>
      <c r="CY1911" s="1"/>
      <c r="CZ1911" s="1"/>
      <c r="DA1911" s="1"/>
      <c r="DB1911" s="1"/>
      <c r="DC1911" s="1"/>
      <c r="DD1911" s="1"/>
      <c r="DE1911" s="1"/>
      <c r="DF1911" s="1"/>
      <c r="DG1911" s="1"/>
      <c r="DH1911" s="1"/>
      <c r="DI1911" s="1"/>
      <c r="DJ1911" s="1"/>
      <c r="DK1911" s="1"/>
      <c r="DL1911" s="1"/>
      <c r="DM1911" s="1"/>
      <c r="DN1911" s="1"/>
      <c r="DO1911" s="1"/>
      <c r="DP1911" s="1"/>
      <c r="DQ1911" s="1"/>
      <c r="DR1911" s="1"/>
      <c r="DS1911" s="1"/>
      <c r="DT1911" s="1"/>
      <c r="DU1911" s="1"/>
      <c r="DV1911" s="1"/>
      <c r="DW1911" s="1"/>
      <c r="DX1911" s="1"/>
      <c r="DY1911" s="1"/>
      <c r="DZ1911" s="1"/>
      <c r="EA1911" s="1"/>
      <c r="EB1911" s="1"/>
      <c r="EC1911" s="1"/>
      <c r="ED1911" s="1"/>
      <c r="EE1911" s="1"/>
      <c r="EF1911" s="1"/>
      <c r="EG1911" s="1"/>
      <c r="EH1911" s="1"/>
      <c r="EI1911" s="1"/>
      <c r="EJ1911" s="1"/>
      <c r="EK1911" s="1"/>
      <c r="EL1911" s="1"/>
      <c r="EM1911" s="1"/>
      <c r="EN1911" s="1"/>
      <c r="EO1911" s="1"/>
      <c r="EP1911" s="1"/>
      <c r="EQ1911" s="1"/>
      <c r="ER1911" s="1"/>
      <c r="ES1911" s="1"/>
      <c r="ET1911" s="1"/>
      <c r="EU1911" s="1"/>
      <c r="EV1911" s="1"/>
      <c r="EW1911" s="1"/>
      <c r="EX1911" s="1"/>
    </row>
    <row r="1912" spans="1:154" x14ac:dyDescent="0.15">
      <c r="A1912" s="35"/>
      <c r="B1912" s="125"/>
      <c r="C1912" s="14"/>
      <c r="D1912" s="13"/>
      <c r="E1912" s="14"/>
      <c r="F1912" s="14"/>
      <c r="G1912" s="14"/>
      <c r="H1912" s="14"/>
      <c r="I1912" s="13"/>
      <c r="J1912" s="29"/>
      <c r="K1912" s="2"/>
      <c r="L1912" s="17"/>
      <c r="M1912" s="12"/>
      <c r="N1912" s="12"/>
      <c r="O1912" s="17"/>
      <c r="P1912" s="14"/>
      <c r="Q1912" s="14"/>
      <c r="R1912" s="14"/>
      <c r="S1912" s="20"/>
      <c r="T1912" s="14"/>
      <c r="U1912" s="4"/>
      <c r="V1912" s="29"/>
      <c r="W1912" s="10"/>
      <c r="X1912" s="10"/>
      <c r="Y1912" s="27"/>
      <c r="Z1912" s="3"/>
      <c r="AA1912" s="1"/>
      <c r="AB1912" s="10"/>
      <c r="AC1912" s="3"/>
      <c r="AD1912" s="3"/>
      <c r="AE1912" s="3"/>
      <c r="AF1912" s="10"/>
      <c r="AG1912" s="11"/>
      <c r="AH1912" s="10"/>
      <c r="AI1912" s="1"/>
      <c r="AJ1912" s="1"/>
      <c r="AK1912" s="1"/>
      <c r="AL1912" s="1"/>
      <c r="AM1912" s="1"/>
      <c r="AN1912" s="1"/>
      <c r="AO1912" s="1"/>
      <c r="AP1912" s="1"/>
      <c r="AQ1912" s="1"/>
      <c r="AR1912" s="1"/>
      <c r="AS1912" s="1"/>
      <c r="AT1912" s="1"/>
      <c r="AU1912" s="1"/>
      <c r="AV1912" s="1"/>
      <c r="AW1912" s="1"/>
      <c r="AX1912" s="1"/>
      <c r="AY1912" s="1"/>
      <c r="AZ1912" s="1"/>
      <c r="BA1912" s="1"/>
      <c r="BB1912" s="1"/>
      <c r="BC1912" s="1"/>
      <c r="BD1912" s="1"/>
      <c r="BE1912" s="1"/>
      <c r="BF1912" s="1"/>
      <c r="BG1912" s="1"/>
      <c r="BH1912" s="1"/>
      <c r="BI1912" s="1"/>
      <c r="BJ1912" s="1"/>
      <c r="BK1912" s="1"/>
      <c r="BL1912" s="1"/>
      <c r="BM1912" s="1"/>
      <c r="BN1912" s="1"/>
      <c r="BO1912" s="1"/>
      <c r="BP1912" s="1"/>
      <c r="BQ1912" s="1"/>
      <c r="BR1912" s="1"/>
      <c r="BS1912" s="1"/>
      <c r="BT1912" s="1"/>
      <c r="BU1912" s="1"/>
      <c r="BV1912" s="1"/>
      <c r="BW1912" s="1"/>
      <c r="BX1912" s="1"/>
      <c r="BY1912" s="1"/>
      <c r="BZ1912" s="1"/>
      <c r="CA1912" s="1"/>
      <c r="CB1912" s="1"/>
      <c r="CC1912" s="1"/>
      <c r="CD1912" s="1"/>
      <c r="CE1912" s="1"/>
      <c r="CF1912" s="1"/>
      <c r="CG1912" s="1"/>
      <c r="CH1912" s="1"/>
      <c r="CI1912" s="1"/>
      <c r="CJ1912" s="1"/>
      <c r="CK1912" s="1"/>
      <c r="CL1912" s="1"/>
      <c r="CM1912" s="1"/>
      <c r="CN1912" s="1"/>
      <c r="CO1912" s="1"/>
      <c r="CP1912" s="1"/>
      <c r="CQ1912" s="1"/>
      <c r="CR1912" s="1"/>
      <c r="CS1912" s="1"/>
      <c r="CT1912" s="1"/>
      <c r="CU1912" s="1"/>
      <c r="CV1912" s="1"/>
      <c r="CW1912" s="1"/>
      <c r="CX1912" s="1"/>
      <c r="CY1912" s="1"/>
      <c r="CZ1912" s="1"/>
      <c r="DA1912" s="1"/>
      <c r="DB1912" s="1"/>
      <c r="DC1912" s="1"/>
      <c r="DD1912" s="1"/>
      <c r="DE1912" s="1"/>
      <c r="DF1912" s="1"/>
      <c r="DG1912" s="1"/>
      <c r="DH1912" s="1"/>
      <c r="DI1912" s="1"/>
      <c r="DJ1912" s="1"/>
      <c r="DK1912" s="1"/>
      <c r="DL1912" s="1"/>
      <c r="DM1912" s="1"/>
      <c r="DN1912" s="1"/>
      <c r="DO1912" s="1"/>
      <c r="DP1912" s="1"/>
      <c r="DQ1912" s="1"/>
      <c r="DR1912" s="1"/>
      <c r="DS1912" s="1"/>
      <c r="DT1912" s="1"/>
      <c r="DU1912" s="1"/>
      <c r="DV1912" s="1"/>
      <c r="DW1912" s="1"/>
      <c r="DX1912" s="1"/>
      <c r="DY1912" s="1"/>
      <c r="DZ1912" s="1"/>
      <c r="EA1912" s="1"/>
      <c r="EB1912" s="1"/>
      <c r="EC1912" s="1"/>
      <c r="ED1912" s="1"/>
      <c r="EE1912" s="1"/>
      <c r="EF1912" s="1"/>
      <c r="EG1912" s="1"/>
      <c r="EH1912" s="1"/>
      <c r="EI1912" s="1"/>
      <c r="EJ1912" s="1"/>
      <c r="EK1912" s="1"/>
      <c r="EL1912" s="1"/>
      <c r="EM1912" s="1"/>
      <c r="EN1912" s="1"/>
      <c r="EO1912" s="1"/>
      <c r="EP1912" s="1"/>
      <c r="EQ1912" s="1"/>
      <c r="ER1912" s="1"/>
      <c r="ES1912" s="1"/>
      <c r="ET1912" s="1"/>
      <c r="EU1912" s="1"/>
      <c r="EV1912" s="1"/>
      <c r="EW1912" s="1"/>
      <c r="EX1912" s="1"/>
    </row>
    <row r="1913" spans="1:154" x14ac:dyDescent="0.15">
      <c r="A1913" s="35"/>
      <c r="B1913" s="125"/>
      <c r="C1913" s="14"/>
      <c r="D1913" s="13"/>
      <c r="E1913" s="14"/>
      <c r="F1913" s="14"/>
      <c r="G1913" s="14"/>
      <c r="H1913" s="14"/>
      <c r="I1913" s="13"/>
      <c r="J1913" s="29"/>
      <c r="K1913" s="2"/>
      <c r="L1913" s="17"/>
      <c r="M1913" s="12"/>
      <c r="N1913" s="12"/>
      <c r="O1913" s="17"/>
      <c r="P1913" s="14"/>
      <c r="Q1913" s="14"/>
      <c r="R1913" s="14"/>
      <c r="S1913" s="20"/>
      <c r="T1913" s="14"/>
      <c r="U1913" s="4"/>
      <c r="V1913" s="29"/>
      <c r="W1913" s="10"/>
      <c r="X1913" s="10"/>
      <c r="Y1913" s="27"/>
      <c r="Z1913" s="3"/>
      <c r="AA1913" s="1"/>
      <c r="AB1913" s="10"/>
      <c r="AC1913" s="3"/>
      <c r="AD1913" s="3"/>
      <c r="AE1913" s="3"/>
      <c r="AF1913" s="10"/>
      <c r="AG1913" s="11"/>
      <c r="AH1913" s="10"/>
      <c r="AI1913" s="1"/>
      <c r="AJ1913" s="1"/>
      <c r="AK1913" s="1"/>
      <c r="AL1913" s="1"/>
      <c r="AM1913" s="1"/>
      <c r="AN1913" s="1"/>
      <c r="AO1913" s="1"/>
      <c r="AP1913" s="1"/>
      <c r="AQ1913" s="1"/>
      <c r="AR1913" s="1"/>
      <c r="AS1913" s="1"/>
      <c r="AT1913" s="1"/>
      <c r="AU1913" s="1"/>
      <c r="AV1913" s="1"/>
      <c r="AW1913" s="1"/>
      <c r="AX1913" s="1"/>
      <c r="AY1913" s="1"/>
      <c r="AZ1913" s="1"/>
      <c r="BA1913" s="1"/>
      <c r="BB1913" s="1"/>
      <c r="BC1913" s="1"/>
      <c r="BD1913" s="1"/>
      <c r="BE1913" s="1"/>
      <c r="BF1913" s="1"/>
      <c r="BG1913" s="1"/>
      <c r="BH1913" s="1"/>
      <c r="BI1913" s="1"/>
      <c r="BJ1913" s="1"/>
      <c r="BK1913" s="1"/>
      <c r="BL1913" s="1"/>
      <c r="BM1913" s="1"/>
      <c r="BN1913" s="1"/>
      <c r="BO1913" s="1"/>
      <c r="BP1913" s="1"/>
      <c r="BQ1913" s="1"/>
      <c r="BR1913" s="1"/>
      <c r="BS1913" s="1"/>
      <c r="BT1913" s="1"/>
      <c r="BU1913" s="1"/>
      <c r="BV1913" s="1"/>
      <c r="BW1913" s="1"/>
      <c r="BX1913" s="1"/>
      <c r="BY1913" s="1"/>
      <c r="BZ1913" s="1"/>
      <c r="CA1913" s="1"/>
      <c r="CB1913" s="1"/>
      <c r="CC1913" s="1"/>
      <c r="CD1913" s="1"/>
      <c r="CE1913" s="1"/>
      <c r="CF1913" s="1"/>
      <c r="CG1913" s="1"/>
      <c r="CH1913" s="1"/>
      <c r="CI1913" s="1"/>
      <c r="CJ1913" s="1"/>
      <c r="CK1913" s="1"/>
      <c r="CL1913" s="1"/>
      <c r="CM1913" s="1"/>
      <c r="CN1913" s="1"/>
      <c r="CO1913" s="1"/>
      <c r="CP1913" s="1"/>
      <c r="CQ1913" s="1"/>
      <c r="CR1913" s="1"/>
      <c r="CS1913" s="1"/>
      <c r="CT1913" s="1"/>
      <c r="CU1913" s="1"/>
      <c r="CV1913" s="1"/>
      <c r="CW1913" s="1"/>
      <c r="CX1913" s="1"/>
      <c r="CY1913" s="1"/>
      <c r="CZ1913" s="1"/>
      <c r="DA1913" s="1"/>
      <c r="DB1913" s="1"/>
      <c r="DC1913" s="1"/>
      <c r="DD1913" s="1"/>
      <c r="DE1913" s="1"/>
      <c r="DF1913" s="1"/>
      <c r="DG1913" s="1"/>
      <c r="DH1913" s="1"/>
      <c r="DI1913" s="1"/>
      <c r="DJ1913" s="1"/>
      <c r="DK1913" s="1"/>
      <c r="DL1913" s="1"/>
      <c r="DM1913" s="1"/>
      <c r="DN1913" s="1"/>
      <c r="DO1913" s="1"/>
      <c r="DP1913" s="1"/>
      <c r="DQ1913" s="1"/>
      <c r="DR1913" s="1"/>
      <c r="DS1913" s="1"/>
      <c r="DT1913" s="1"/>
      <c r="DU1913" s="1"/>
      <c r="DV1913" s="1"/>
      <c r="DW1913" s="1"/>
      <c r="DX1913" s="1"/>
      <c r="DY1913" s="1"/>
      <c r="DZ1913" s="1"/>
      <c r="EA1913" s="1"/>
      <c r="EB1913" s="1"/>
      <c r="EC1913" s="1"/>
      <c r="ED1913" s="1"/>
      <c r="EE1913" s="1"/>
      <c r="EF1913" s="1"/>
      <c r="EG1913" s="1"/>
      <c r="EH1913" s="1"/>
      <c r="EI1913" s="1"/>
      <c r="EJ1913" s="1"/>
      <c r="EK1913" s="1"/>
      <c r="EL1913" s="1"/>
      <c r="EM1913" s="1"/>
      <c r="EN1913" s="1"/>
      <c r="EO1913" s="1"/>
      <c r="EP1913" s="1"/>
      <c r="EQ1913" s="1"/>
      <c r="ER1913" s="1"/>
      <c r="ES1913" s="1"/>
      <c r="ET1913" s="1"/>
      <c r="EU1913" s="1"/>
      <c r="EV1913" s="1"/>
      <c r="EW1913" s="1"/>
      <c r="EX1913" s="1"/>
    </row>
    <row r="1914" spans="1:154" x14ac:dyDescent="0.15">
      <c r="A1914" s="35"/>
      <c r="B1914" s="125"/>
      <c r="C1914" s="14"/>
      <c r="D1914" s="13"/>
      <c r="E1914" s="14"/>
      <c r="F1914" s="14"/>
      <c r="G1914" s="14"/>
      <c r="H1914" s="14"/>
      <c r="I1914" s="13"/>
      <c r="J1914" s="29"/>
      <c r="K1914" s="2"/>
      <c r="L1914" s="17"/>
      <c r="M1914" s="12"/>
      <c r="N1914" s="12"/>
      <c r="O1914" s="17"/>
      <c r="P1914" s="14"/>
      <c r="Q1914" s="14"/>
      <c r="R1914" s="14"/>
      <c r="S1914" s="20"/>
      <c r="T1914" s="14"/>
      <c r="U1914" s="4"/>
      <c r="V1914" s="29"/>
      <c r="W1914" s="10"/>
      <c r="X1914" s="10"/>
      <c r="Y1914" s="27"/>
      <c r="Z1914" s="3"/>
      <c r="AA1914" s="1"/>
      <c r="AB1914" s="10"/>
      <c r="AC1914" s="3"/>
      <c r="AD1914" s="3"/>
      <c r="AE1914" s="3"/>
      <c r="AF1914" s="10"/>
      <c r="AG1914" s="11"/>
      <c r="AH1914" s="10"/>
      <c r="AI1914" s="1"/>
      <c r="AJ1914" s="1"/>
      <c r="AK1914" s="1"/>
      <c r="AL1914" s="1"/>
      <c r="AM1914" s="1"/>
      <c r="AN1914" s="1"/>
      <c r="AO1914" s="1"/>
      <c r="AP1914" s="1"/>
      <c r="AQ1914" s="1"/>
      <c r="AR1914" s="1"/>
      <c r="AS1914" s="1"/>
      <c r="AT1914" s="1"/>
      <c r="AU1914" s="1"/>
      <c r="AV1914" s="1"/>
      <c r="AW1914" s="1"/>
      <c r="AX1914" s="1"/>
      <c r="AY1914" s="1"/>
      <c r="AZ1914" s="1"/>
      <c r="BA1914" s="1"/>
      <c r="BB1914" s="1"/>
      <c r="BC1914" s="1"/>
      <c r="BD1914" s="1"/>
      <c r="BE1914" s="1"/>
      <c r="BF1914" s="1"/>
      <c r="BG1914" s="1"/>
      <c r="BH1914" s="1"/>
      <c r="BI1914" s="1"/>
      <c r="BJ1914" s="1"/>
      <c r="BK1914" s="1"/>
      <c r="BL1914" s="1"/>
      <c r="BM1914" s="1"/>
      <c r="BN1914" s="1"/>
      <c r="BO1914" s="1"/>
      <c r="BP1914" s="1"/>
      <c r="BQ1914" s="1"/>
      <c r="BR1914" s="1"/>
      <c r="BS1914" s="1"/>
      <c r="BT1914" s="1"/>
      <c r="BU1914" s="1"/>
      <c r="BV1914" s="1"/>
      <c r="BW1914" s="1"/>
      <c r="BX1914" s="1"/>
      <c r="BY1914" s="1"/>
      <c r="BZ1914" s="1"/>
      <c r="CA1914" s="1"/>
      <c r="CB1914" s="1"/>
      <c r="CC1914" s="1"/>
      <c r="CD1914" s="1"/>
      <c r="CE1914" s="1"/>
      <c r="CF1914" s="1"/>
      <c r="CG1914" s="1"/>
      <c r="CH1914" s="1"/>
      <c r="CI1914" s="1"/>
      <c r="CJ1914" s="1"/>
      <c r="CK1914" s="1"/>
      <c r="CL1914" s="1"/>
      <c r="CM1914" s="1"/>
      <c r="CN1914" s="1"/>
      <c r="CO1914" s="1"/>
      <c r="CP1914" s="1"/>
      <c r="CQ1914" s="1"/>
      <c r="CR1914" s="1"/>
      <c r="CS1914" s="1"/>
      <c r="CT1914" s="1"/>
      <c r="CU1914" s="1"/>
      <c r="CV1914" s="1"/>
      <c r="CW1914" s="1"/>
      <c r="CX1914" s="1"/>
      <c r="CY1914" s="1"/>
      <c r="CZ1914" s="1"/>
      <c r="DA1914" s="1"/>
      <c r="DB1914" s="1"/>
      <c r="DC1914" s="1"/>
      <c r="DD1914" s="1"/>
      <c r="DE1914" s="1"/>
      <c r="DF1914" s="1"/>
      <c r="DG1914" s="1"/>
      <c r="DH1914" s="1"/>
      <c r="DI1914" s="1"/>
      <c r="DJ1914" s="1"/>
      <c r="DK1914" s="1"/>
      <c r="DL1914" s="1"/>
      <c r="DM1914" s="1"/>
      <c r="DN1914" s="1"/>
      <c r="DO1914" s="1"/>
      <c r="DP1914" s="1"/>
      <c r="DQ1914" s="1"/>
      <c r="DR1914" s="1"/>
      <c r="DS1914" s="1"/>
      <c r="DT1914" s="1"/>
      <c r="DU1914" s="1"/>
      <c r="DV1914" s="1"/>
      <c r="DW1914" s="1"/>
      <c r="DX1914" s="1"/>
      <c r="DY1914" s="1"/>
      <c r="DZ1914" s="1"/>
      <c r="EA1914" s="1"/>
      <c r="EB1914" s="1"/>
      <c r="EC1914" s="1"/>
      <c r="ED1914" s="1"/>
      <c r="EE1914" s="1"/>
      <c r="EF1914" s="1"/>
      <c r="EG1914" s="1"/>
      <c r="EH1914" s="1"/>
      <c r="EI1914" s="1"/>
      <c r="EJ1914" s="1"/>
      <c r="EK1914" s="1"/>
      <c r="EL1914" s="1"/>
      <c r="EM1914" s="1"/>
      <c r="EN1914" s="1"/>
      <c r="EO1914" s="1"/>
      <c r="EP1914" s="1"/>
      <c r="EQ1914" s="1"/>
      <c r="ER1914" s="1"/>
      <c r="ES1914" s="1"/>
      <c r="ET1914" s="1"/>
      <c r="EU1914" s="1"/>
      <c r="EV1914" s="1"/>
      <c r="EW1914" s="1"/>
      <c r="EX1914" s="1"/>
    </row>
    <row r="1915" spans="1:154" x14ac:dyDescent="0.15">
      <c r="A1915" s="35"/>
      <c r="B1915" s="125"/>
      <c r="C1915" s="14"/>
      <c r="D1915" s="13"/>
      <c r="E1915" s="14"/>
      <c r="F1915" s="14"/>
      <c r="G1915" s="14"/>
      <c r="H1915" s="14"/>
      <c r="I1915" s="13"/>
      <c r="J1915" s="29"/>
      <c r="K1915" s="2"/>
      <c r="L1915" s="17"/>
      <c r="M1915" s="12"/>
      <c r="N1915" s="12"/>
      <c r="O1915" s="17"/>
      <c r="P1915" s="14"/>
      <c r="Q1915" s="14"/>
      <c r="R1915" s="14"/>
      <c r="S1915" s="20"/>
      <c r="T1915" s="14"/>
      <c r="U1915" s="4"/>
      <c r="V1915" s="29"/>
      <c r="W1915" s="10"/>
      <c r="X1915" s="10"/>
      <c r="Y1915" s="27"/>
      <c r="Z1915" s="3"/>
      <c r="AA1915" s="1"/>
      <c r="AB1915" s="10"/>
      <c r="AC1915" s="3"/>
      <c r="AD1915" s="3"/>
      <c r="AE1915" s="3"/>
      <c r="AF1915" s="10"/>
      <c r="AG1915" s="11"/>
      <c r="AH1915" s="10"/>
      <c r="AI1915" s="1"/>
      <c r="AJ1915" s="1"/>
      <c r="AK1915" s="1"/>
      <c r="AL1915" s="1"/>
      <c r="AM1915" s="1"/>
      <c r="AN1915" s="1"/>
      <c r="AO1915" s="1"/>
      <c r="AP1915" s="1"/>
      <c r="AQ1915" s="1"/>
      <c r="AR1915" s="1"/>
      <c r="AS1915" s="1"/>
      <c r="AT1915" s="1"/>
      <c r="AU1915" s="1"/>
      <c r="AV1915" s="1"/>
      <c r="AW1915" s="1"/>
      <c r="AX1915" s="1"/>
      <c r="AY1915" s="1"/>
      <c r="AZ1915" s="1"/>
      <c r="BA1915" s="1"/>
      <c r="BB1915" s="1"/>
      <c r="BC1915" s="1"/>
      <c r="BD1915" s="1"/>
      <c r="BE1915" s="1"/>
      <c r="BF1915" s="1"/>
      <c r="BG1915" s="1"/>
      <c r="BH1915" s="1"/>
      <c r="BI1915" s="1"/>
      <c r="BJ1915" s="1"/>
      <c r="BK1915" s="1"/>
      <c r="BL1915" s="1"/>
      <c r="BM1915" s="1"/>
      <c r="BN1915" s="1"/>
      <c r="BO1915" s="1"/>
      <c r="BP1915" s="1"/>
      <c r="BQ1915" s="1"/>
      <c r="BR1915" s="1"/>
      <c r="BS1915" s="1"/>
      <c r="BT1915" s="1"/>
      <c r="BU1915" s="1"/>
      <c r="BV1915" s="1"/>
      <c r="BW1915" s="1"/>
      <c r="BX1915" s="1"/>
      <c r="BY1915" s="1"/>
      <c r="BZ1915" s="1"/>
      <c r="CA1915" s="1"/>
      <c r="CB1915" s="1"/>
      <c r="CC1915" s="1"/>
      <c r="CD1915" s="1"/>
      <c r="CE1915" s="1"/>
      <c r="CF1915" s="1"/>
      <c r="CG1915" s="1"/>
      <c r="CH1915" s="1"/>
      <c r="CI1915" s="1"/>
      <c r="CJ1915" s="1"/>
      <c r="CK1915" s="1"/>
      <c r="CL1915" s="1"/>
      <c r="CM1915" s="1"/>
      <c r="CN1915" s="1"/>
      <c r="CO1915" s="1"/>
      <c r="CP1915" s="1"/>
      <c r="CQ1915" s="1"/>
      <c r="CR1915" s="1"/>
      <c r="CS1915" s="1"/>
      <c r="CT1915" s="1"/>
      <c r="CU1915" s="1"/>
      <c r="CV1915" s="1"/>
      <c r="CW1915" s="1"/>
      <c r="CX1915" s="1"/>
      <c r="CY1915" s="1"/>
      <c r="CZ1915" s="1"/>
      <c r="DA1915" s="1"/>
      <c r="DB1915" s="1"/>
      <c r="DC1915" s="1"/>
      <c r="DD1915" s="1"/>
      <c r="DE1915" s="1"/>
      <c r="DF1915" s="1"/>
      <c r="DG1915" s="1"/>
      <c r="DH1915" s="1"/>
      <c r="DI1915" s="1"/>
      <c r="DJ1915" s="1"/>
      <c r="DK1915" s="1"/>
      <c r="DL1915" s="1"/>
      <c r="DM1915" s="1"/>
      <c r="DN1915" s="1"/>
      <c r="DO1915" s="1"/>
      <c r="DP1915" s="1"/>
      <c r="DQ1915" s="1"/>
      <c r="DR1915" s="1"/>
      <c r="DS1915" s="1"/>
      <c r="DT1915" s="1"/>
      <c r="DU1915" s="1"/>
      <c r="DV1915" s="1"/>
      <c r="DW1915" s="1"/>
      <c r="DX1915" s="1"/>
      <c r="DY1915" s="1"/>
      <c r="DZ1915" s="1"/>
      <c r="EA1915" s="1"/>
      <c r="EB1915" s="1"/>
      <c r="EC1915" s="1"/>
      <c r="ED1915" s="1"/>
      <c r="EE1915" s="1"/>
      <c r="EF1915" s="1"/>
      <c r="EG1915" s="1"/>
      <c r="EH1915" s="1"/>
      <c r="EI1915" s="1"/>
      <c r="EJ1915" s="1"/>
      <c r="EK1915" s="1"/>
      <c r="EL1915" s="1"/>
      <c r="EM1915" s="1"/>
      <c r="EN1915" s="1"/>
      <c r="EO1915" s="1"/>
      <c r="EP1915" s="1"/>
      <c r="EQ1915" s="1"/>
      <c r="ER1915" s="1"/>
      <c r="ES1915" s="1"/>
      <c r="ET1915" s="1"/>
      <c r="EU1915" s="1"/>
      <c r="EV1915" s="1"/>
      <c r="EW1915" s="1"/>
      <c r="EX1915" s="1"/>
    </row>
    <row r="1916" spans="1:154" x14ac:dyDescent="0.15">
      <c r="A1916" s="35"/>
      <c r="B1916" s="125"/>
      <c r="C1916" s="14"/>
      <c r="D1916" s="13"/>
      <c r="E1916" s="14"/>
      <c r="F1916" s="14"/>
      <c r="G1916" s="14"/>
      <c r="H1916" s="14"/>
      <c r="I1916" s="13"/>
      <c r="J1916" s="29"/>
      <c r="K1916" s="2"/>
      <c r="L1916" s="17"/>
      <c r="M1916" s="12"/>
      <c r="N1916" s="12"/>
      <c r="O1916" s="17"/>
      <c r="P1916" s="14"/>
      <c r="Q1916" s="14"/>
      <c r="R1916" s="14"/>
      <c r="S1916" s="20"/>
      <c r="T1916" s="14"/>
      <c r="U1916" s="4"/>
      <c r="V1916" s="29"/>
      <c r="W1916" s="10"/>
      <c r="X1916" s="10"/>
      <c r="Y1916" s="27"/>
      <c r="Z1916" s="3"/>
      <c r="AA1916" s="1"/>
      <c r="AB1916" s="10"/>
      <c r="AC1916" s="3"/>
      <c r="AD1916" s="3"/>
      <c r="AE1916" s="3"/>
      <c r="AF1916" s="10"/>
      <c r="AG1916" s="11"/>
      <c r="AH1916" s="10"/>
      <c r="AI1916" s="1"/>
      <c r="AJ1916" s="1"/>
      <c r="AK1916" s="1"/>
      <c r="AL1916" s="1"/>
      <c r="AM1916" s="1"/>
      <c r="AN1916" s="1"/>
      <c r="AO1916" s="1"/>
      <c r="AP1916" s="1"/>
      <c r="AQ1916" s="1"/>
      <c r="AR1916" s="1"/>
      <c r="AS1916" s="1"/>
      <c r="AT1916" s="1"/>
      <c r="AU1916" s="1"/>
      <c r="AV1916" s="1"/>
      <c r="AW1916" s="1"/>
      <c r="AX1916" s="1"/>
      <c r="AY1916" s="1"/>
      <c r="AZ1916" s="1"/>
      <c r="BA1916" s="1"/>
      <c r="BB1916" s="1"/>
      <c r="BC1916" s="1"/>
      <c r="BD1916" s="1"/>
      <c r="BE1916" s="1"/>
      <c r="BF1916" s="1"/>
      <c r="BG1916" s="1"/>
      <c r="BH1916" s="1"/>
      <c r="BI1916" s="1"/>
      <c r="BJ1916" s="1"/>
      <c r="BK1916" s="1"/>
      <c r="BL1916" s="1"/>
      <c r="BM1916" s="1"/>
      <c r="BN1916" s="1"/>
      <c r="BO1916" s="1"/>
      <c r="BP1916" s="1"/>
      <c r="BQ1916" s="1"/>
      <c r="BR1916" s="1"/>
      <c r="BS1916" s="1"/>
      <c r="BT1916" s="1"/>
      <c r="BU1916" s="1"/>
      <c r="BV1916" s="1"/>
      <c r="BW1916" s="1"/>
      <c r="BX1916" s="1"/>
      <c r="BY1916" s="1"/>
      <c r="BZ1916" s="1"/>
      <c r="CA1916" s="1"/>
      <c r="CB1916" s="1"/>
      <c r="CC1916" s="1"/>
      <c r="CD1916" s="1"/>
      <c r="CE1916" s="1"/>
      <c r="CF1916" s="1"/>
      <c r="CG1916" s="1"/>
      <c r="CH1916" s="1"/>
      <c r="CI1916" s="1"/>
      <c r="CJ1916" s="1"/>
      <c r="CK1916" s="1"/>
      <c r="CL1916" s="1"/>
      <c r="CM1916" s="1"/>
      <c r="CN1916" s="1"/>
      <c r="CO1916" s="1"/>
      <c r="CP1916" s="1"/>
      <c r="CQ1916" s="1"/>
      <c r="CR1916" s="1"/>
      <c r="CS1916" s="1"/>
      <c r="CT1916" s="1"/>
      <c r="CU1916" s="1"/>
      <c r="CV1916" s="1"/>
      <c r="CW1916" s="1"/>
      <c r="CX1916" s="1"/>
      <c r="CY1916" s="1"/>
      <c r="CZ1916" s="1"/>
      <c r="DA1916" s="1"/>
      <c r="DB1916" s="1"/>
      <c r="DC1916" s="1"/>
      <c r="DD1916" s="1"/>
      <c r="DE1916" s="1"/>
      <c r="DF1916" s="1"/>
      <c r="DG1916" s="1"/>
      <c r="DH1916" s="1"/>
      <c r="DI1916" s="1"/>
      <c r="DJ1916" s="1"/>
      <c r="DK1916" s="1"/>
      <c r="DL1916" s="1"/>
      <c r="DM1916" s="1"/>
      <c r="DN1916" s="1"/>
      <c r="DO1916" s="1"/>
      <c r="DP1916" s="1"/>
      <c r="DQ1916" s="1"/>
      <c r="DR1916" s="1"/>
      <c r="DS1916" s="1"/>
      <c r="DT1916" s="1"/>
      <c r="DU1916" s="1"/>
      <c r="DV1916" s="1"/>
      <c r="DW1916" s="1"/>
      <c r="DX1916" s="1"/>
      <c r="DY1916" s="1"/>
      <c r="DZ1916" s="1"/>
      <c r="EA1916" s="1"/>
      <c r="EB1916" s="1"/>
      <c r="EC1916" s="1"/>
      <c r="ED1916" s="1"/>
      <c r="EE1916" s="1"/>
      <c r="EF1916" s="1"/>
      <c r="EG1916" s="1"/>
      <c r="EH1916" s="1"/>
      <c r="EI1916" s="1"/>
      <c r="EJ1916" s="1"/>
      <c r="EK1916" s="1"/>
      <c r="EL1916" s="1"/>
      <c r="EM1916" s="1"/>
      <c r="EN1916" s="1"/>
      <c r="EO1916" s="1"/>
      <c r="EP1916" s="1"/>
      <c r="EQ1916" s="1"/>
      <c r="ER1916" s="1"/>
      <c r="ES1916" s="1"/>
      <c r="ET1916" s="1"/>
      <c r="EU1916" s="1"/>
      <c r="EV1916" s="1"/>
      <c r="EW1916" s="1"/>
      <c r="EX1916" s="1"/>
    </row>
    <row r="1917" spans="1:154" x14ac:dyDescent="0.15">
      <c r="A1917" s="35"/>
      <c r="B1917" s="125"/>
      <c r="C1917" s="14"/>
      <c r="D1917" s="13"/>
      <c r="E1917" s="14"/>
      <c r="F1917" s="14"/>
      <c r="G1917" s="14"/>
      <c r="H1917" s="14"/>
      <c r="I1917" s="13"/>
      <c r="J1917" s="29"/>
      <c r="K1917" s="2"/>
      <c r="L1917" s="17"/>
      <c r="M1917" s="12"/>
      <c r="N1917" s="12"/>
      <c r="O1917" s="17"/>
      <c r="P1917" s="14"/>
      <c r="Q1917" s="14"/>
      <c r="R1917" s="14"/>
      <c r="S1917" s="20"/>
      <c r="T1917" s="14"/>
      <c r="U1917" s="4"/>
      <c r="V1917" s="29"/>
      <c r="W1917" s="10"/>
      <c r="X1917" s="10"/>
      <c r="Y1917" s="27"/>
      <c r="Z1917" s="3"/>
      <c r="AA1917" s="1"/>
      <c r="AB1917" s="10"/>
      <c r="AC1917" s="3"/>
      <c r="AD1917" s="3"/>
      <c r="AE1917" s="3"/>
      <c r="AF1917" s="10"/>
      <c r="AG1917" s="11"/>
      <c r="AH1917" s="10"/>
      <c r="AI1917" s="1"/>
      <c r="AJ1917" s="1"/>
      <c r="AK1917" s="1"/>
      <c r="AL1917" s="1"/>
      <c r="AM1917" s="1"/>
      <c r="AN1917" s="1"/>
      <c r="AO1917" s="1"/>
      <c r="AP1917" s="1"/>
      <c r="AQ1917" s="1"/>
      <c r="AR1917" s="1"/>
      <c r="AS1917" s="1"/>
      <c r="AT1917" s="1"/>
      <c r="AU1917" s="1"/>
      <c r="AV1917" s="1"/>
      <c r="AW1917" s="1"/>
      <c r="AX1917" s="1"/>
      <c r="AY1917" s="1"/>
      <c r="AZ1917" s="1"/>
      <c r="BA1917" s="1"/>
      <c r="BB1917" s="1"/>
      <c r="BC1917" s="1"/>
      <c r="BD1917" s="1"/>
      <c r="BE1917" s="1"/>
      <c r="BF1917" s="1"/>
      <c r="BG1917" s="1"/>
      <c r="BH1917" s="1"/>
      <c r="BI1917" s="1"/>
      <c r="BJ1917" s="1"/>
      <c r="BK1917" s="1"/>
      <c r="BL1917" s="1"/>
      <c r="BM1917" s="1"/>
      <c r="BN1917" s="1"/>
      <c r="BO1917" s="1"/>
      <c r="BP1917" s="1"/>
      <c r="BQ1917" s="1"/>
      <c r="BR1917" s="1"/>
      <c r="BS1917" s="1"/>
      <c r="BT1917" s="1"/>
      <c r="BU1917" s="1"/>
      <c r="BV1917" s="1"/>
      <c r="BW1917" s="1"/>
      <c r="BX1917" s="1"/>
      <c r="BY1917" s="1"/>
      <c r="BZ1917" s="1"/>
      <c r="CA1917" s="1"/>
      <c r="CB1917" s="1"/>
      <c r="CC1917" s="1"/>
      <c r="CD1917" s="1"/>
      <c r="CE1917" s="1"/>
      <c r="CF1917" s="1"/>
      <c r="CG1917" s="1"/>
      <c r="CH1917" s="1"/>
      <c r="CI1917" s="1"/>
      <c r="CJ1917" s="1"/>
      <c r="CK1917" s="1"/>
      <c r="CL1917" s="1"/>
      <c r="CM1917" s="1"/>
      <c r="CN1917" s="1"/>
      <c r="CO1917" s="1"/>
      <c r="CP1917" s="1"/>
      <c r="CQ1917" s="1"/>
      <c r="CR1917" s="1"/>
      <c r="CS1917" s="1"/>
      <c r="CT1917" s="1"/>
      <c r="CU1917" s="1"/>
      <c r="CV1917" s="1"/>
      <c r="CW1917" s="1"/>
      <c r="CX1917" s="1"/>
      <c r="CY1917" s="1"/>
      <c r="CZ1917" s="1"/>
      <c r="DA1917" s="1"/>
      <c r="DB1917" s="1"/>
      <c r="DC1917" s="1"/>
      <c r="DD1917" s="1"/>
      <c r="DE1917" s="1"/>
      <c r="DF1917" s="1"/>
      <c r="DG1917" s="1"/>
      <c r="DH1917" s="1"/>
      <c r="DI1917" s="1"/>
      <c r="DJ1917" s="1"/>
      <c r="DK1917" s="1"/>
      <c r="DL1917" s="1"/>
      <c r="DM1917" s="1"/>
      <c r="DN1917" s="1"/>
      <c r="DO1917" s="1"/>
      <c r="DP1917" s="1"/>
      <c r="DQ1917" s="1"/>
      <c r="DR1917" s="1"/>
      <c r="DS1917" s="1"/>
      <c r="DT1917" s="1"/>
      <c r="DU1917" s="1"/>
      <c r="DV1917" s="1"/>
      <c r="DW1917" s="1"/>
      <c r="DX1917" s="1"/>
      <c r="DY1917" s="1"/>
      <c r="DZ1917" s="1"/>
      <c r="EA1917" s="1"/>
      <c r="EB1917" s="1"/>
      <c r="EC1917" s="1"/>
      <c r="ED1917" s="1"/>
      <c r="EE1917" s="1"/>
      <c r="EF1917" s="1"/>
      <c r="EG1917" s="1"/>
      <c r="EH1917" s="1"/>
      <c r="EI1917" s="1"/>
      <c r="EJ1917" s="1"/>
      <c r="EK1917" s="1"/>
      <c r="EL1917" s="1"/>
      <c r="EM1917" s="1"/>
      <c r="EN1917" s="1"/>
      <c r="EO1917" s="1"/>
      <c r="EP1917" s="1"/>
      <c r="EQ1917" s="1"/>
      <c r="ER1917" s="1"/>
      <c r="ES1917" s="1"/>
      <c r="ET1917" s="1"/>
      <c r="EU1917" s="1"/>
      <c r="EV1917" s="1"/>
      <c r="EW1917" s="1"/>
      <c r="EX1917" s="1"/>
    </row>
    <row r="1918" spans="1:154" x14ac:dyDescent="0.15">
      <c r="A1918" s="35"/>
      <c r="B1918" s="125"/>
      <c r="C1918" s="14"/>
      <c r="D1918" s="13"/>
      <c r="E1918" s="14"/>
      <c r="F1918" s="14"/>
      <c r="G1918" s="14"/>
      <c r="H1918" s="14"/>
      <c r="I1918" s="13"/>
      <c r="J1918" s="29"/>
      <c r="K1918" s="2"/>
      <c r="L1918" s="17"/>
      <c r="M1918" s="12"/>
      <c r="N1918" s="12"/>
      <c r="O1918" s="17"/>
      <c r="P1918" s="14"/>
      <c r="Q1918" s="14"/>
      <c r="R1918" s="14"/>
      <c r="S1918" s="20"/>
      <c r="T1918" s="14"/>
      <c r="U1918" s="4"/>
      <c r="V1918" s="29"/>
      <c r="W1918" s="10"/>
      <c r="X1918" s="10"/>
      <c r="Y1918" s="27"/>
      <c r="Z1918" s="3"/>
      <c r="AA1918" s="1"/>
      <c r="AB1918" s="10"/>
      <c r="AC1918" s="3"/>
      <c r="AD1918" s="3"/>
      <c r="AE1918" s="3"/>
      <c r="AF1918" s="10"/>
      <c r="AG1918" s="11"/>
      <c r="AH1918" s="10"/>
      <c r="AI1918" s="1"/>
      <c r="AJ1918" s="1"/>
      <c r="AK1918" s="1"/>
      <c r="AL1918" s="1"/>
      <c r="AM1918" s="1"/>
      <c r="AN1918" s="1"/>
      <c r="AO1918" s="1"/>
      <c r="AP1918" s="1"/>
      <c r="AQ1918" s="1"/>
      <c r="AR1918" s="1"/>
      <c r="AS1918" s="1"/>
      <c r="AT1918" s="1"/>
      <c r="AU1918" s="1"/>
      <c r="AV1918" s="1"/>
      <c r="AW1918" s="1"/>
      <c r="AX1918" s="1"/>
      <c r="AY1918" s="1"/>
      <c r="AZ1918" s="1"/>
      <c r="BA1918" s="1"/>
      <c r="BB1918" s="1"/>
      <c r="BC1918" s="1"/>
      <c r="BD1918" s="1"/>
      <c r="BE1918" s="1"/>
      <c r="BF1918" s="1"/>
      <c r="BG1918" s="1"/>
      <c r="BH1918" s="1"/>
      <c r="BI1918" s="1"/>
      <c r="BJ1918" s="1"/>
      <c r="BK1918" s="1"/>
      <c r="BL1918" s="1"/>
      <c r="BM1918" s="1"/>
      <c r="BN1918" s="1"/>
      <c r="BO1918" s="1"/>
      <c r="BP1918" s="1"/>
      <c r="BQ1918" s="1"/>
      <c r="BR1918" s="1"/>
      <c r="BS1918" s="1"/>
      <c r="BT1918" s="1"/>
      <c r="BU1918" s="1"/>
      <c r="BV1918" s="1"/>
      <c r="BW1918" s="1"/>
      <c r="BX1918" s="1"/>
      <c r="BY1918" s="1"/>
      <c r="BZ1918" s="1"/>
      <c r="CA1918" s="1"/>
      <c r="CB1918" s="1"/>
      <c r="CC1918" s="1"/>
      <c r="CD1918" s="1"/>
      <c r="CE1918" s="1"/>
      <c r="CF1918" s="1"/>
      <c r="CG1918" s="1"/>
      <c r="CH1918" s="1"/>
      <c r="CI1918" s="1"/>
      <c r="CJ1918" s="1"/>
      <c r="CK1918" s="1"/>
      <c r="CL1918" s="1"/>
      <c r="CM1918" s="1"/>
      <c r="CN1918" s="1"/>
      <c r="CO1918" s="1"/>
      <c r="CP1918" s="1"/>
      <c r="CQ1918" s="1"/>
      <c r="CR1918" s="1"/>
      <c r="CS1918" s="1"/>
      <c r="CT1918" s="1"/>
      <c r="CU1918" s="1"/>
      <c r="CV1918" s="1"/>
      <c r="CW1918" s="1"/>
      <c r="CX1918" s="1"/>
      <c r="CY1918" s="1"/>
      <c r="CZ1918" s="1"/>
      <c r="DA1918" s="1"/>
      <c r="DB1918" s="1"/>
      <c r="DC1918" s="1"/>
      <c r="DD1918" s="1"/>
      <c r="DE1918" s="1"/>
      <c r="DF1918" s="1"/>
      <c r="DG1918" s="1"/>
      <c r="DH1918" s="1"/>
      <c r="DI1918" s="1"/>
      <c r="DJ1918" s="1"/>
      <c r="DK1918" s="1"/>
      <c r="DL1918" s="1"/>
      <c r="DM1918" s="1"/>
      <c r="DN1918" s="1"/>
      <c r="DO1918" s="1"/>
      <c r="DP1918" s="1"/>
      <c r="DQ1918" s="1"/>
      <c r="DR1918" s="1"/>
      <c r="DS1918" s="1"/>
      <c r="DT1918" s="1"/>
      <c r="DU1918" s="1"/>
      <c r="DV1918" s="1"/>
      <c r="DW1918" s="1"/>
      <c r="DX1918" s="1"/>
      <c r="DY1918" s="1"/>
      <c r="DZ1918" s="1"/>
      <c r="EA1918" s="1"/>
      <c r="EB1918" s="1"/>
      <c r="EC1918" s="1"/>
      <c r="ED1918" s="1"/>
      <c r="EE1918" s="1"/>
      <c r="EF1918" s="1"/>
      <c r="EG1918" s="1"/>
      <c r="EH1918" s="1"/>
      <c r="EI1918" s="1"/>
      <c r="EJ1918" s="1"/>
      <c r="EK1918" s="1"/>
      <c r="EL1918" s="1"/>
      <c r="EM1918" s="1"/>
      <c r="EN1918" s="1"/>
      <c r="EO1918" s="1"/>
      <c r="EP1918" s="1"/>
      <c r="EQ1918" s="1"/>
      <c r="ER1918" s="1"/>
      <c r="ES1918" s="1"/>
      <c r="ET1918" s="1"/>
      <c r="EU1918" s="1"/>
      <c r="EV1918" s="1"/>
      <c r="EW1918" s="1"/>
      <c r="EX1918" s="1"/>
    </row>
    <row r="1919" spans="1:154" x14ac:dyDescent="0.15">
      <c r="A1919" s="35"/>
      <c r="B1919" s="125"/>
      <c r="C1919" s="14"/>
      <c r="D1919" s="13"/>
      <c r="E1919" s="14"/>
      <c r="F1919" s="14"/>
      <c r="G1919" s="14"/>
      <c r="H1919" s="14"/>
      <c r="I1919" s="13"/>
      <c r="J1919" s="29"/>
      <c r="K1919" s="2"/>
      <c r="L1919" s="17"/>
      <c r="M1919" s="12"/>
      <c r="N1919" s="12"/>
      <c r="O1919" s="17"/>
      <c r="P1919" s="14"/>
      <c r="Q1919" s="14"/>
      <c r="R1919" s="14"/>
      <c r="S1919" s="20"/>
      <c r="T1919" s="14"/>
      <c r="U1919" s="4"/>
      <c r="V1919" s="29"/>
      <c r="W1919" s="10"/>
      <c r="X1919" s="10"/>
      <c r="Y1919" s="27"/>
      <c r="Z1919" s="3"/>
      <c r="AA1919" s="1"/>
      <c r="AB1919" s="10"/>
      <c r="AC1919" s="3"/>
      <c r="AD1919" s="3"/>
      <c r="AE1919" s="3"/>
      <c r="AF1919" s="10"/>
      <c r="AG1919" s="11"/>
      <c r="AH1919" s="10"/>
      <c r="AI1919" s="1"/>
      <c r="AJ1919" s="1"/>
      <c r="AK1919" s="1"/>
      <c r="AL1919" s="1"/>
      <c r="AM1919" s="1"/>
      <c r="AN1919" s="1"/>
      <c r="AO1919" s="1"/>
      <c r="AP1919" s="1"/>
      <c r="AQ1919" s="1"/>
      <c r="AR1919" s="1"/>
      <c r="AS1919" s="1"/>
      <c r="AT1919" s="1"/>
      <c r="AU1919" s="1"/>
      <c r="AV1919" s="1"/>
      <c r="AW1919" s="1"/>
      <c r="AX1919" s="1"/>
      <c r="AY1919" s="1"/>
      <c r="AZ1919" s="1"/>
      <c r="BA1919" s="1"/>
      <c r="BB1919" s="1"/>
      <c r="BC1919" s="1"/>
      <c r="BD1919" s="1"/>
      <c r="BE1919" s="1"/>
      <c r="BF1919" s="1"/>
      <c r="BG1919" s="1"/>
      <c r="BH1919" s="1"/>
      <c r="BI1919" s="1"/>
      <c r="BJ1919" s="1"/>
      <c r="BK1919" s="1"/>
      <c r="BL1919" s="1"/>
      <c r="BM1919" s="1"/>
      <c r="BN1919" s="1"/>
      <c r="BO1919" s="1"/>
      <c r="BP1919" s="1"/>
      <c r="BQ1919" s="1"/>
      <c r="BR1919" s="1"/>
      <c r="BS1919" s="1"/>
      <c r="BT1919" s="1"/>
      <c r="BU1919" s="1"/>
      <c r="BV1919" s="1"/>
      <c r="BW1919" s="1"/>
      <c r="BX1919" s="1"/>
      <c r="BY1919" s="1"/>
      <c r="BZ1919" s="1"/>
      <c r="CA1919" s="1"/>
      <c r="CB1919" s="1"/>
      <c r="CC1919" s="1"/>
      <c r="CD1919" s="1"/>
      <c r="CE1919" s="1"/>
      <c r="CF1919" s="1"/>
      <c r="CG1919" s="1"/>
      <c r="CH1919" s="1"/>
      <c r="CI1919" s="1"/>
      <c r="CJ1919" s="1"/>
      <c r="CK1919" s="1"/>
      <c r="CL1919" s="1"/>
      <c r="CM1919" s="1"/>
      <c r="CN1919" s="1"/>
      <c r="CO1919" s="1"/>
      <c r="CP1919" s="1"/>
      <c r="CQ1919" s="1"/>
      <c r="CR1919" s="1"/>
      <c r="CS1919" s="1"/>
      <c r="CT1919" s="1"/>
      <c r="CU1919" s="1"/>
      <c r="CV1919" s="1"/>
      <c r="CW1919" s="1"/>
      <c r="CX1919" s="1"/>
      <c r="CY1919" s="1"/>
      <c r="CZ1919" s="1"/>
      <c r="DA1919" s="1"/>
      <c r="DB1919" s="1"/>
      <c r="DC1919" s="1"/>
      <c r="DD1919" s="1"/>
      <c r="DE1919" s="1"/>
      <c r="DF1919" s="1"/>
      <c r="DG1919" s="1"/>
      <c r="DH1919" s="1"/>
      <c r="DI1919" s="1"/>
      <c r="DJ1919" s="1"/>
      <c r="DK1919" s="1"/>
      <c r="DL1919" s="1"/>
      <c r="DM1919" s="1"/>
      <c r="DN1919" s="1"/>
      <c r="DO1919" s="1"/>
      <c r="DP1919" s="1"/>
      <c r="DQ1919" s="1"/>
      <c r="DR1919" s="1"/>
      <c r="DS1919" s="1"/>
      <c r="DT1919" s="1"/>
      <c r="DU1919" s="1"/>
      <c r="DV1919" s="1"/>
      <c r="DW1919" s="1"/>
      <c r="DX1919" s="1"/>
      <c r="DY1919" s="1"/>
      <c r="DZ1919" s="1"/>
      <c r="EA1919" s="1"/>
      <c r="EB1919" s="1"/>
      <c r="EC1919" s="1"/>
      <c r="ED1919" s="1"/>
      <c r="EE1919" s="1"/>
      <c r="EF1919" s="1"/>
      <c r="EG1919" s="1"/>
      <c r="EH1919" s="1"/>
      <c r="EI1919" s="1"/>
      <c r="EJ1919" s="1"/>
      <c r="EK1919" s="1"/>
      <c r="EL1919" s="1"/>
      <c r="EM1919" s="1"/>
      <c r="EN1919" s="1"/>
      <c r="EO1919" s="1"/>
      <c r="EP1919" s="1"/>
      <c r="EQ1919" s="1"/>
      <c r="ER1919" s="1"/>
      <c r="ES1919" s="1"/>
      <c r="ET1919" s="1"/>
      <c r="EU1919" s="1"/>
      <c r="EV1919" s="1"/>
      <c r="EW1919" s="1"/>
      <c r="EX1919" s="1"/>
    </row>
    <row r="1920" spans="1:154" x14ac:dyDescent="0.15">
      <c r="A1920" s="35"/>
      <c r="B1920" s="125"/>
      <c r="C1920" s="14"/>
      <c r="D1920" s="13"/>
      <c r="E1920" s="14"/>
      <c r="F1920" s="14"/>
      <c r="G1920" s="14"/>
      <c r="H1920" s="14"/>
      <c r="I1920" s="13"/>
      <c r="J1920" s="29"/>
      <c r="K1920" s="2"/>
      <c r="L1920" s="17"/>
      <c r="M1920" s="12"/>
      <c r="N1920" s="12"/>
      <c r="O1920" s="17"/>
      <c r="P1920" s="14"/>
      <c r="Q1920" s="14"/>
      <c r="R1920" s="14"/>
      <c r="S1920" s="20"/>
      <c r="T1920" s="14"/>
      <c r="U1920" s="4"/>
      <c r="V1920" s="29"/>
      <c r="W1920" s="10"/>
      <c r="X1920" s="10"/>
      <c r="Y1920" s="27"/>
      <c r="Z1920" s="3"/>
      <c r="AA1920" s="1"/>
      <c r="AB1920" s="10"/>
      <c r="AC1920" s="3"/>
      <c r="AD1920" s="3"/>
      <c r="AE1920" s="3"/>
      <c r="AF1920" s="10"/>
      <c r="AG1920" s="11"/>
      <c r="AH1920" s="10"/>
      <c r="AI1920" s="1"/>
      <c r="AJ1920" s="1"/>
      <c r="AK1920" s="1"/>
      <c r="AL1920" s="1"/>
      <c r="AM1920" s="1"/>
      <c r="AN1920" s="1"/>
      <c r="AO1920" s="1"/>
      <c r="AP1920" s="1"/>
      <c r="AQ1920" s="1"/>
      <c r="AR1920" s="1"/>
      <c r="AS1920" s="1"/>
      <c r="AT1920" s="1"/>
      <c r="AU1920" s="1"/>
      <c r="AV1920" s="1"/>
      <c r="AW1920" s="1"/>
      <c r="AX1920" s="1"/>
      <c r="AY1920" s="1"/>
      <c r="AZ1920" s="1"/>
      <c r="BA1920" s="1"/>
      <c r="BB1920" s="1"/>
      <c r="BC1920" s="1"/>
      <c r="BD1920" s="1"/>
      <c r="BE1920" s="1"/>
      <c r="BF1920" s="1"/>
      <c r="BG1920" s="1"/>
      <c r="BH1920" s="1"/>
      <c r="BI1920" s="1"/>
      <c r="BJ1920" s="1"/>
      <c r="BK1920" s="1"/>
      <c r="BL1920" s="1"/>
      <c r="BM1920" s="1"/>
      <c r="BN1920" s="1"/>
      <c r="BO1920" s="1"/>
      <c r="BP1920" s="1"/>
      <c r="BQ1920" s="1"/>
      <c r="BR1920" s="1"/>
      <c r="BS1920" s="1"/>
      <c r="BT1920" s="1"/>
      <c r="BU1920" s="1"/>
      <c r="BV1920" s="1"/>
      <c r="BW1920" s="1"/>
      <c r="BX1920" s="1"/>
      <c r="BY1920" s="1"/>
      <c r="BZ1920" s="1"/>
      <c r="CA1920" s="1"/>
      <c r="CB1920" s="1"/>
      <c r="CC1920" s="1"/>
      <c r="CD1920" s="1"/>
      <c r="CE1920" s="1"/>
      <c r="CF1920" s="1"/>
      <c r="CG1920" s="1"/>
      <c r="CH1920" s="1"/>
      <c r="CI1920" s="1"/>
      <c r="CJ1920" s="1"/>
      <c r="CK1920" s="1"/>
      <c r="CL1920" s="1"/>
      <c r="CM1920" s="1"/>
      <c r="CN1920" s="1"/>
      <c r="CO1920" s="1"/>
      <c r="CP1920" s="1"/>
      <c r="CQ1920" s="1"/>
      <c r="CR1920" s="1"/>
      <c r="CS1920" s="1"/>
      <c r="CT1920" s="1"/>
      <c r="CU1920" s="1"/>
      <c r="CV1920" s="1"/>
      <c r="CW1920" s="1"/>
      <c r="CX1920" s="1"/>
      <c r="CY1920" s="1"/>
      <c r="CZ1920" s="1"/>
      <c r="DA1920" s="1"/>
      <c r="DB1920" s="1"/>
      <c r="DC1920" s="1"/>
      <c r="DD1920" s="1"/>
      <c r="DE1920" s="1"/>
      <c r="DF1920" s="1"/>
      <c r="DG1920" s="1"/>
      <c r="DH1920" s="1"/>
      <c r="DI1920" s="1"/>
      <c r="DJ1920" s="1"/>
      <c r="DK1920" s="1"/>
      <c r="DL1920" s="1"/>
      <c r="DM1920" s="1"/>
      <c r="DN1920" s="1"/>
      <c r="DO1920" s="1"/>
      <c r="DP1920" s="1"/>
      <c r="DQ1920" s="1"/>
      <c r="DR1920" s="1"/>
      <c r="DS1920" s="1"/>
      <c r="DT1920" s="1"/>
      <c r="DU1920" s="1"/>
      <c r="DV1920" s="1"/>
      <c r="DW1920" s="1"/>
      <c r="DX1920" s="1"/>
      <c r="DY1920" s="1"/>
      <c r="DZ1920" s="1"/>
      <c r="EA1920" s="1"/>
      <c r="EB1920" s="1"/>
      <c r="EC1920" s="1"/>
      <c r="ED1920" s="1"/>
      <c r="EE1920" s="1"/>
      <c r="EF1920" s="1"/>
      <c r="EG1920" s="1"/>
      <c r="EH1920" s="1"/>
      <c r="EI1920" s="1"/>
      <c r="EJ1920" s="1"/>
      <c r="EK1920" s="1"/>
      <c r="EL1920" s="1"/>
      <c r="EM1920" s="1"/>
      <c r="EN1920" s="1"/>
      <c r="EO1920" s="1"/>
      <c r="EP1920" s="1"/>
      <c r="EQ1920" s="1"/>
      <c r="ER1920" s="1"/>
      <c r="ES1920" s="1"/>
      <c r="ET1920" s="1"/>
      <c r="EU1920" s="1"/>
      <c r="EV1920" s="1"/>
      <c r="EW1920" s="1"/>
      <c r="EX1920" s="1"/>
    </row>
    <row r="1921" spans="1:154" x14ac:dyDescent="0.15">
      <c r="A1921" s="35"/>
      <c r="B1921" s="125"/>
      <c r="C1921" s="14"/>
      <c r="D1921" s="13"/>
      <c r="E1921" s="14"/>
      <c r="F1921" s="14"/>
      <c r="G1921" s="14"/>
      <c r="H1921" s="14"/>
      <c r="I1921" s="13"/>
      <c r="J1921" s="29"/>
      <c r="K1921" s="2"/>
      <c r="L1921" s="17"/>
      <c r="M1921" s="12"/>
      <c r="N1921" s="12"/>
      <c r="O1921" s="17"/>
      <c r="P1921" s="14"/>
      <c r="Q1921" s="14"/>
      <c r="R1921" s="14"/>
      <c r="S1921" s="20"/>
      <c r="T1921" s="14"/>
      <c r="U1921" s="4"/>
      <c r="V1921" s="29"/>
      <c r="W1921" s="10"/>
      <c r="X1921" s="10"/>
      <c r="Y1921" s="27"/>
      <c r="Z1921" s="3"/>
      <c r="AA1921" s="1"/>
      <c r="AB1921" s="10"/>
      <c r="AC1921" s="3"/>
      <c r="AD1921" s="3"/>
      <c r="AE1921" s="3"/>
      <c r="AF1921" s="10"/>
      <c r="AG1921" s="11"/>
      <c r="AH1921" s="10"/>
      <c r="AI1921" s="1"/>
      <c r="AJ1921" s="1"/>
      <c r="AK1921" s="1"/>
      <c r="AL1921" s="1"/>
      <c r="AM1921" s="1"/>
      <c r="AN1921" s="1"/>
      <c r="AO1921" s="1"/>
      <c r="AP1921" s="1"/>
      <c r="AQ1921" s="1"/>
      <c r="AR1921" s="1"/>
      <c r="AS1921" s="1"/>
      <c r="AT1921" s="1"/>
      <c r="AU1921" s="1"/>
      <c r="AV1921" s="1"/>
      <c r="AW1921" s="1"/>
      <c r="AX1921" s="1"/>
      <c r="AY1921" s="1"/>
      <c r="AZ1921" s="1"/>
      <c r="BA1921" s="1"/>
      <c r="BB1921" s="1"/>
      <c r="BC1921" s="1"/>
      <c r="BD1921" s="1"/>
      <c r="BE1921" s="1"/>
      <c r="BF1921" s="1"/>
      <c r="BG1921" s="1"/>
      <c r="BH1921" s="1"/>
      <c r="BI1921" s="1"/>
      <c r="BJ1921" s="1"/>
      <c r="BK1921" s="1"/>
      <c r="BL1921" s="1"/>
      <c r="BM1921" s="1"/>
      <c r="BN1921" s="1"/>
      <c r="BO1921" s="1"/>
      <c r="BP1921" s="1"/>
      <c r="BQ1921" s="1"/>
      <c r="BR1921" s="1"/>
      <c r="BS1921" s="1"/>
      <c r="BT1921" s="1"/>
      <c r="BU1921" s="1"/>
      <c r="BV1921" s="1"/>
      <c r="BW1921" s="1"/>
      <c r="BX1921" s="1"/>
      <c r="BY1921" s="1"/>
      <c r="BZ1921" s="1"/>
      <c r="CA1921" s="1"/>
      <c r="CB1921" s="1"/>
      <c r="CC1921" s="1"/>
      <c r="CD1921" s="1"/>
      <c r="CE1921" s="1"/>
      <c r="CF1921" s="1"/>
      <c r="CG1921" s="1"/>
      <c r="CH1921" s="1"/>
      <c r="CI1921" s="1"/>
      <c r="CJ1921" s="1"/>
      <c r="CK1921" s="1"/>
      <c r="CL1921" s="1"/>
      <c r="CM1921" s="1"/>
      <c r="CN1921" s="1"/>
      <c r="CO1921" s="1"/>
      <c r="CP1921" s="1"/>
      <c r="CQ1921" s="1"/>
      <c r="CR1921" s="1"/>
      <c r="CS1921" s="1"/>
      <c r="CT1921" s="1"/>
      <c r="CU1921" s="1"/>
      <c r="CV1921" s="1"/>
      <c r="CW1921" s="1"/>
      <c r="CX1921" s="1"/>
      <c r="CY1921" s="1"/>
      <c r="CZ1921" s="1"/>
      <c r="DA1921" s="1"/>
      <c r="DB1921" s="1"/>
      <c r="DC1921" s="1"/>
      <c r="DD1921" s="1"/>
      <c r="DE1921" s="1"/>
      <c r="DF1921" s="1"/>
      <c r="DG1921" s="1"/>
      <c r="DH1921" s="1"/>
      <c r="DI1921" s="1"/>
      <c r="DJ1921" s="1"/>
      <c r="DK1921" s="1"/>
      <c r="DL1921" s="1"/>
      <c r="DM1921" s="1"/>
      <c r="DN1921" s="1"/>
      <c r="DO1921" s="1"/>
      <c r="DP1921" s="1"/>
      <c r="DQ1921" s="1"/>
      <c r="DR1921" s="1"/>
      <c r="DS1921" s="1"/>
      <c r="DT1921" s="1"/>
      <c r="DU1921" s="1"/>
      <c r="DV1921" s="1"/>
      <c r="DW1921" s="1"/>
      <c r="DX1921" s="1"/>
      <c r="DY1921" s="1"/>
      <c r="DZ1921" s="1"/>
      <c r="EA1921" s="1"/>
      <c r="EB1921" s="1"/>
      <c r="EC1921" s="1"/>
      <c r="ED1921" s="1"/>
      <c r="EE1921" s="1"/>
      <c r="EF1921" s="1"/>
      <c r="EG1921" s="1"/>
      <c r="EH1921" s="1"/>
      <c r="EI1921" s="1"/>
      <c r="EJ1921" s="1"/>
      <c r="EK1921" s="1"/>
      <c r="EL1921" s="1"/>
      <c r="EM1921" s="1"/>
      <c r="EN1921" s="1"/>
      <c r="EO1921" s="1"/>
      <c r="EP1921" s="1"/>
      <c r="EQ1921" s="1"/>
      <c r="ER1921" s="1"/>
      <c r="ES1921" s="1"/>
      <c r="ET1921" s="1"/>
      <c r="EU1921" s="1"/>
      <c r="EV1921" s="1"/>
      <c r="EW1921" s="1"/>
      <c r="EX1921" s="1"/>
    </row>
    <row r="1922" spans="1:154" x14ac:dyDescent="0.15">
      <c r="A1922" s="35"/>
      <c r="B1922" s="125"/>
      <c r="C1922" s="14"/>
      <c r="D1922" s="13"/>
      <c r="E1922" s="14"/>
      <c r="F1922" s="14"/>
      <c r="G1922" s="14"/>
      <c r="H1922" s="14"/>
      <c r="I1922" s="13"/>
      <c r="J1922" s="29"/>
      <c r="K1922" s="2"/>
      <c r="L1922" s="17"/>
      <c r="M1922" s="12"/>
      <c r="N1922" s="12"/>
      <c r="O1922" s="17"/>
      <c r="P1922" s="14"/>
      <c r="Q1922" s="14"/>
      <c r="R1922" s="14"/>
      <c r="S1922" s="20"/>
      <c r="T1922" s="14"/>
      <c r="U1922" s="4"/>
      <c r="V1922" s="29"/>
      <c r="W1922" s="10"/>
      <c r="X1922" s="10"/>
      <c r="Y1922" s="27"/>
      <c r="Z1922" s="3"/>
      <c r="AA1922" s="1"/>
      <c r="AB1922" s="10"/>
      <c r="AC1922" s="3"/>
      <c r="AD1922" s="3"/>
      <c r="AE1922" s="3"/>
      <c r="AF1922" s="10"/>
      <c r="AG1922" s="11"/>
      <c r="AH1922" s="10"/>
      <c r="AI1922" s="1"/>
      <c r="AJ1922" s="1"/>
      <c r="AK1922" s="1"/>
      <c r="AL1922" s="1"/>
      <c r="AM1922" s="1"/>
      <c r="AN1922" s="1"/>
      <c r="AO1922" s="1"/>
      <c r="AP1922" s="1"/>
      <c r="AQ1922" s="1"/>
      <c r="AR1922" s="1"/>
      <c r="AS1922" s="1"/>
      <c r="AT1922" s="1"/>
      <c r="AU1922" s="1"/>
      <c r="AV1922" s="1"/>
      <c r="AW1922" s="1"/>
      <c r="AX1922" s="1"/>
      <c r="AY1922" s="1"/>
      <c r="AZ1922" s="1"/>
      <c r="BA1922" s="1"/>
      <c r="BB1922" s="1"/>
      <c r="BC1922" s="1"/>
      <c r="BD1922" s="1"/>
      <c r="BE1922" s="1"/>
      <c r="BF1922" s="1"/>
      <c r="BG1922" s="1"/>
      <c r="BH1922" s="1"/>
      <c r="BI1922" s="1"/>
      <c r="BJ1922" s="1"/>
      <c r="BK1922" s="1"/>
      <c r="BL1922" s="1"/>
      <c r="BM1922" s="1"/>
      <c r="BN1922" s="1"/>
      <c r="BO1922" s="1"/>
      <c r="BP1922" s="1"/>
      <c r="BQ1922" s="1"/>
      <c r="BR1922" s="1"/>
      <c r="BS1922" s="1"/>
      <c r="BT1922" s="1"/>
      <c r="BU1922" s="1"/>
      <c r="BV1922" s="1"/>
      <c r="BW1922" s="1"/>
      <c r="BX1922" s="1"/>
      <c r="BY1922" s="1"/>
      <c r="BZ1922" s="1"/>
      <c r="CA1922" s="1"/>
      <c r="CB1922" s="1"/>
      <c r="CC1922" s="1"/>
      <c r="CD1922" s="1"/>
      <c r="CE1922" s="1"/>
      <c r="CF1922" s="1"/>
      <c r="CG1922" s="1"/>
      <c r="CH1922" s="1"/>
      <c r="CI1922" s="1"/>
      <c r="CJ1922" s="1"/>
      <c r="CK1922" s="1"/>
      <c r="CL1922" s="1"/>
      <c r="CM1922" s="1"/>
      <c r="CN1922" s="1"/>
      <c r="CO1922" s="1"/>
      <c r="CP1922" s="1"/>
      <c r="CQ1922" s="1"/>
      <c r="CR1922" s="1"/>
      <c r="CS1922" s="1"/>
      <c r="CT1922" s="1"/>
      <c r="CU1922" s="1"/>
      <c r="CV1922" s="1"/>
      <c r="CW1922" s="1"/>
      <c r="CX1922" s="1"/>
      <c r="CY1922" s="1"/>
      <c r="CZ1922" s="1"/>
      <c r="DA1922" s="1"/>
      <c r="DB1922" s="1"/>
      <c r="DC1922" s="1"/>
      <c r="DD1922" s="1"/>
      <c r="DE1922" s="1"/>
      <c r="DF1922" s="1"/>
      <c r="DG1922" s="1"/>
      <c r="DH1922" s="1"/>
      <c r="DI1922" s="1"/>
      <c r="DJ1922" s="1"/>
      <c r="DK1922" s="1"/>
      <c r="DL1922" s="1"/>
      <c r="DM1922" s="1"/>
      <c r="DN1922" s="1"/>
      <c r="DO1922" s="1"/>
      <c r="DP1922" s="1"/>
      <c r="DQ1922" s="1"/>
      <c r="DR1922" s="1"/>
      <c r="DS1922" s="1"/>
      <c r="DT1922" s="1"/>
      <c r="DU1922" s="1"/>
      <c r="DV1922" s="1"/>
      <c r="DW1922" s="1"/>
      <c r="DX1922" s="1"/>
      <c r="DY1922" s="1"/>
      <c r="DZ1922" s="1"/>
      <c r="EA1922" s="1"/>
      <c r="EB1922" s="1"/>
      <c r="EC1922" s="1"/>
      <c r="ED1922" s="1"/>
      <c r="EE1922" s="1"/>
      <c r="EF1922" s="1"/>
      <c r="EG1922" s="1"/>
      <c r="EH1922" s="1"/>
      <c r="EI1922" s="1"/>
      <c r="EJ1922" s="1"/>
      <c r="EK1922" s="1"/>
      <c r="EL1922" s="1"/>
      <c r="EM1922" s="1"/>
      <c r="EN1922" s="1"/>
      <c r="EO1922" s="1"/>
      <c r="EP1922" s="1"/>
      <c r="EQ1922" s="1"/>
      <c r="ER1922" s="1"/>
      <c r="ES1922" s="1"/>
      <c r="ET1922" s="1"/>
      <c r="EU1922" s="1"/>
      <c r="EV1922" s="1"/>
      <c r="EW1922" s="1"/>
      <c r="EX1922" s="1"/>
    </row>
    <row r="1923" spans="1:154" x14ac:dyDescent="0.15">
      <c r="A1923" s="35"/>
      <c r="B1923" s="125"/>
      <c r="C1923" s="14"/>
      <c r="D1923" s="13"/>
      <c r="E1923" s="14"/>
      <c r="F1923" s="14"/>
      <c r="G1923" s="14"/>
      <c r="H1923" s="14"/>
      <c r="I1923" s="13"/>
      <c r="J1923" s="29"/>
      <c r="K1923" s="2"/>
      <c r="L1923" s="17"/>
      <c r="M1923" s="12"/>
      <c r="N1923" s="12"/>
      <c r="O1923" s="17"/>
      <c r="P1923" s="14"/>
      <c r="Q1923" s="14"/>
      <c r="R1923" s="14"/>
      <c r="S1923" s="20"/>
      <c r="T1923" s="14"/>
      <c r="U1923" s="4"/>
      <c r="V1923" s="29"/>
      <c r="W1923" s="10"/>
      <c r="X1923" s="10"/>
      <c r="Y1923" s="27"/>
      <c r="Z1923" s="3"/>
      <c r="AA1923" s="1"/>
      <c r="AB1923" s="10"/>
      <c r="AC1923" s="3"/>
      <c r="AD1923" s="3"/>
      <c r="AE1923" s="3"/>
      <c r="AF1923" s="10"/>
      <c r="AG1923" s="11"/>
      <c r="AH1923" s="10"/>
      <c r="AI1923" s="1"/>
      <c r="AJ1923" s="1"/>
      <c r="AK1923" s="1"/>
      <c r="AL1923" s="1"/>
      <c r="AM1923" s="1"/>
      <c r="AN1923" s="1"/>
      <c r="AO1923" s="1"/>
      <c r="AP1923" s="1"/>
      <c r="AQ1923" s="1"/>
      <c r="AR1923" s="1"/>
      <c r="AS1923" s="1"/>
      <c r="AT1923" s="1"/>
      <c r="AU1923" s="1"/>
      <c r="AV1923" s="1"/>
      <c r="AW1923" s="1"/>
      <c r="AX1923" s="1"/>
      <c r="AY1923" s="1"/>
      <c r="AZ1923" s="1"/>
      <c r="BA1923" s="1"/>
      <c r="BB1923" s="1"/>
      <c r="BC1923" s="1"/>
      <c r="BD1923" s="1"/>
      <c r="BE1923" s="1"/>
      <c r="BF1923" s="1"/>
      <c r="BG1923" s="1"/>
      <c r="BH1923" s="1"/>
      <c r="BI1923" s="1"/>
      <c r="BJ1923" s="1"/>
      <c r="BK1923" s="1"/>
      <c r="BL1923" s="1"/>
      <c r="BM1923" s="1"/>
      <c r="BN1923" s="1"/>
      <c r="BO1923" s="1"/>
      <c r="BP1923" s="1"/>
      <c r="BQ1923" s="1"/>
      <c r="BR1923" s="1"/>
      <c r="BS1923" s="1"/>
      <c r="BT1923" s="1"/>
      <c r="BU1923" s="1"/>
      <c r="BV1923" s="1"/>
      <c r="BW1923" s="1"/>
      <c r="BX1923" s="1"/>
      <c r="BY1923" s="1"/>
      <c r="BZ1923" s="1"/>
      <c r="CA1923" s="1"/>
      <c r="CB1923" s="1"/>
      <c r="CC1923" s="1"/>
      <c r="CD1923" s="1"/>
      <c r="CE1923" s="1"/>
      <c r="CF1923" s="1"/>
      <c r="CG1923" s="1"/>
      <c r="CH1923" s="1"/>
      <c r="CI1923" s="1"/>
      <c r="CJ1923" s="1"/>
      <c r="CK1923" s="1"/>
      <c r="CL1923" s="1"/>
      <c r="CM1923" s="1"/>
      <c r="CN1923" s="1"/>
      <c r="CO1923" s="1"/>
      <c r="CP1923" s="1"/>
      <c r="CQ1923" s="1"/>
      <c r="CR1923" s="1"/>
      <c r="CS1923" s="1"/>
      <c r="CT1923" s="1"/>
      <c r="CU1923" s="1"/>
      <c r="CV1923" s="1"/>
      <c r="CW1923" s="1"/>
      <c r="CX1923" s="1"/>
      <c r="CY1923" s="1"/>
      <c r="CZ1923" s="1"/>
      <c r="DA1923" s="1"/>
      <c r="DB1923" s="1"/>
      <c r="DC1923" s="1"/>
      <c r="DD1923" s="1"/>
      <c r="DE1923" s="1"/>
      <c r="DF1923" s="1"/>
      <c r="DG1923" s="1"/>
      <c r="DH1923" s="1"/>
      <c r="DI1923" s="1"/>
      <c r="DJ1923" s="1"/>
      <c r="DK1923" s="1"/>
      <c r="DL1923" s="1"/>
      <c r="DM1923" s="1"/>
      <c r="DN1923" s="1"/>
      <c r="DO1923" s="1"/>
      <c r="DP1923" s="1"/>
      <c r="DQ1923" s="1"/>
      <c r="DR1923" s="1"/>
      <c r="DS1923" s="1"/>
      <c r="DT1923" s="1"/>
      <c r="DU1923" s="1"/>
      <c r="DV1923" s="1"/>
      <c r="DW1923" s="1"/>
      <c r="DX1923" s="1"/>
      <c r="DY1923" s="1"/>
      <c r="DZ1923" s="1"/>
      <c r="EA1923" s="1"/>
      <c r="EB1923" s="1"/>
      <c r="EC1923" s="1"/>
      <c r="ED1923" s="1"/>
      <c r="EE1923" s="1"/>
      <c r="EF1923" s="1"/>
      <c r="EG1923" s="1"/>
      <c r="EH1923" s="1"/>
      <c r="EI1923" s="1"/>
      <c r="EJ1923" s="1"/>
      <c r="EK1923" s="1"/>
      <c r="EL1923" s="1"/>
      <c r="EM1923" s="1"/>
      <c r="EN1923" s="1"/>
      <c r="EO1923" s="1"/>
      <c r="EP1923" s="1"/>
      <c r="EQ1923" s="1"/>
      <c r="ER1923" s="1"/>
      <c r="ES1923" s="1"/>
      <c r="ET1923" s="1"/>
      <c r="EU1923" s="1"/>
      <c r="EV1923" s="1"/>
      <c r="EW1923" s="1"/>
      <c r="EX1923" s="1"/>
    </row>
    <row r="1924" spans="1:154" x14ac:dyDescent="0.15">
      <c r="A1924" s="35"/>
      <c r="B1924" s="125"/>
      <c r="C1924" s="14"/>
      <c r="D1924" s="13"/>
      <c r="E1924" s="14"/>
      <c r="F1924" s="14"/>
      <c r="G1924" s="14"/>
      <c r="H1924" s="14"/>
      <c r="I1924" s="13"/>
      <c r="J1924" s="29"/>
      <c r="K1924" s="2"/>
      <c r="L1924" s="17"/>
      <c r="M1924" s="12"/>
      <c r="N1924" s="12"/>
      <c r="O1924" s="17"/>
      <c r="P1924" s="14"/>
      <c r="Q1924" s="14"/>
      <c r="R1924" s="14"/>
      <c r="S1924" s="20"/>
      <c r="T1924" s="14"/>
      <c r="U1924" s="4"/>
      <c r="V1924" s="29"/>
      <c r="W1924" s="10"/>
      <c r="X1924" s="10"/>
      <c r="Y1924" s="27"/>
      <c r="Z1924" s="3"/>
      <c r="AA1924" s="1"/>
      <c r="AB1924" s="10"/>
      <c r="AC1924" s="3"/>
      <c r="AD1924" s="3"/>
      <c r="AE1924" s="3"/>
      <c r="AF1924" s="10"/>
      <c r="AG1924" s="11"/>
      <c r="AH1924" s="10"/>
      <c r="AI1924" s="1"/>
      <c r="AJ1924" s="1"/>
      <c r="AK1924" s="1"/>
      <c r="AL1924" s="1"/>
      <c r="AM1924" s="1"/>
      <c r="AN1924" s="1"/>
      <c r="AO1924" s="1"/>
      <c r="AP1924" s="1"/>
      <c r="AQ1924" s="1"/>
      <c r="AR1924" s="1"/>
      <c r="AS1924" s="1"/>
      <c r="AT1924" s="1"/>
      <c r="AU1924" s="1"/>
      <c r="AV1924" s="1"/>
      <c r="AW1924" s="1"/>
      <c r="AX1924" s="1"/>
      <c r="AY1924" s="1"/>
      <c r="AZ1924" s="1"/>
      <c r="BA1924" s="1"/>
      <c r="BB1924" s="1"/>
      <c r="BC1924" s="1"/>
      <c r="BD1924" s="1"/>
      <c r="BE1924" s="1"/>
      <c r="BF1924" s="1"/>
      <c r="BG1924" s="1"/>
      <c r="BH1924" s="1"/>
      <c r="BI1924" s="1"/>
      <c r="BJ1924" s="1"/>
      <c r="BK1924" s="1"/>
      <c r="BL1924" s="1"/>
      <c r="BM1924" s="1"/>
      <c r="BN1924" s="1"/>
      <c r="BO1924" s="1"/>
      <c r="BP1924" s="1"/>
      <c r="BQ1924" s="1"/>
      <c r="BR1924" s="1"/>
      <c r="BS1924" s="1"/>
      <c r="BT1924" s="1"/>
      <c r="BU1924" s="1"/>
      <c r="BV1924" s="1"/>
      <c r="BW1924" s="1"/>
      <c r="BX1924" s="1"/>
      <c r="BY1924" s="1"/>
      <c r="BZ1924" s="1"/>
      <c r="CA1924" s="1"/>
      <c r="CB1924" s="1"/>
      <c r="CC1924" s="1"/>
      <c r="CD1924" s="1"/>
      <c r="CE1924" s="1"/>
      <c r="CF1924" s="1"/>
      <c r="CG1924" s="1"/>
      <c r="CH1924" s="1"/>
      <c r="CI1924" s="1"/>
      <c r="CJ1924" s="1"/>
      <c r="CK1924" s="1"/>
      <c r="CL1924" s="1"/>
      <c r="CM1924" s="1"/>
      <c r="CN1924" s="1"/>
      <c r="CO1924" s="1"/>
      <c r="CP1924" s="1"/>
      <c r="CQ1924" s="1"/>
      <c r="CR1924" s="1"/>
      <c r="CS1924" s="1"/>
      <c r="CT1924" s="1"/>
      <c r="CU1924" s="1"/>
      <c r="CV1924" s="1"/>
      <c r="CW1924" s="1"/>
      <c r="CX1924" s="1"/>
      <c r="CY1924" s="1"/>
      <c r="CZ1924" s="1"/>
      <c r="DA1924" s="1"/>
      <c r="DB1924" s="1"/>
      <c r="DC1924" s="1"/>
      <c r="DD1924" s="1"/>
      <c r="DE1924" s="1"/>
      <c r="DF1924" s="1"/>
      <c r="DG1924" s="1"/>
      <c r="DH1924" s="1"/>
      <c r="DI1924" s="1"/>
      <c r="DJ1924" s="1"/>
      <c r="DK1924" s="1"/>
      <c r="DL1924" s="1"/>
      <c r="DM1924" s="1"/>
      <c r="DN1924" s="1"/>
      <c r="DO1924" s="1"/>
      <c r="DP1924" s="1"/>
      <c r="DQ1924" s="1"/>
      <c r="DR1924" s="1"/>
      <c r="DS1924" s="1"/>
      <c r="DT1924" s="1"/>
      <c r="DU1924" s="1"/>
      <c r="DV1924" s="1"/>
      <c r="DW1924" s="1"/>
      <c r="DX1924" s="1"/>
      <c r="DY1924" s="1"/>
      <c r="DZ1924" s="1"/>
      <c r="EA1924" s="1"/>
      <c r="EB1924" s="1"/>
      <c r="EC1924" s="1"/>
      <c r="ED1924" s="1"/>
      <c r="EE1924" s="1"/>
      <c r="EF1924" s="1"/>
      <c r="EG1924" s="1"/>
      <c r="EH1924" s="1"/>
      <c r="EI1924" s="1"/>
      <c r="EJ1924" s="1"/>
      <c r="EK1924" s="1"/>
      <c r="EL1924" s="1"/>
      <c r="EM1924" s="1"/>
      <c r="EN1924" s="1"/>
      <c r="EO1924" s="1"/>
      <c r="EP1924" s="1"/>
      <c r="EQ1924" s="1"/>
      <c r="ER1924" s="1"/>
      <c r="ES1924" s="1"/>
      <c r="ET1924" s="1"/>
      <c r="EU1924" s="1"/>
      <c r="EV1924" s="1"/>
      <c r="EW1924" s="1"/>
      <c r="EX1924" s="1"/>
    </row>
    <row r="1925" spans="1:154" x14ac:dyDescent="0.15">
      <c r="A1925" s="35"/>
      <c r="B1925" s="125"/>
      <c r="C1925" s="14"/>
      <c r="D1925" s="13"/>
      <c r="E1925" s="14"/>
      <c r="F1925" s="14"/>
      <c r="G1925" s="14"/>
      <c r="H1925" s="14"/>
      <c r="I1925" s="13"/>
      <c r="J1925" s="29"/>
      <c r="K1925" s="2"/>
      <c r="L1925" s="17"/>
      <c r="M1925" s="12"/>
      <c r="N1925" s="12"/>
      <c r="O1925" s="17"/>
      <c r="P1925" s="14"/>
      <c r="Q1925" s="14"/>
      <c r="R1925" s="14"/>
      <c r="S1925" s="20"/>
      <c r="T1925" s="14"/>
      <c r="U1925" s="4"/>
      <c r="V1925" s="29"/>
      <c r="W1925" s="10"/>
      <c r="X1925" s="10"/>
      <c r="Y1925" s="27"/>
      <c r="Z1925" s="3"/>
      <c r="AA1925" s="1"/>
      <c r="AB1925" s="10"/>
      <c r="AC1925" s="3"/>
      <c r="AD1925" s="3"/>
      <c r="AE1925" s="3"/>
      <c r="AF1925" s="10"/>
      <c r="AG1925" s="11"/>
      <c r="AH1925" s="10"/>
      <c r="AI1925" s="1"/>
      <c r="AJ1925" s="1"/>
      <c r="AK1925" s="1"/>
      <c r="AL1925" s="1"/>
      <c r="AM1925" s="1"/>
      <c r="AN1925" s="1"/>
      <c r="AO1925" s="1"/>
      <c r="AP1925" s="1"/>
      <c r="AQ1925" s="1"/>
      <c r="AR1925" s="1"/>
      <c r="AS1925" s="1"/>
      <c r="AT1925" s="1"/>
      <c r="AU1925" s="1"/>
      <c r="AV1925" s="1"/>
      <c r="AW1925" s="1"/>
      <c r="AX1925" s="1"/>
      <c r="AY1925" s="1"/>
      <c r="AZ1925" s="1"/>
      <c r="BA1925" s="1"/>
      <c r="BB1925" s="1"/>
      <c r="BC1925" s="1"/>
      <c r="BD1925" s="1"/>
      <c r="BE1925" s="1"/>
      <c r="BF1925" s="1"/>
      <c r="BG1925" s="1"/>
      <c r="BH1925" s="1"/>
      <c r="BI1925" s="1"/>
      <c r="BJ1925" s="1"/>
      <c r="BK1925" s="1"/>
      <c r="BL1925" s="1"/>
      <c r="BM1925" s="1"/>
      <c r="BN1925" s="1"/>
      <c r="BO1925" s="1"/>
      <c r="BP1925" s="1"/>
      <c r="BQ1925" s="1"/>
      <c r="BR1925" s="1"/>
      <c r="BS1925" s="1"/>
      <c r="BT1925" s="1"/>
      <c r="BU1925" s="1"/>
      <c r="BV1925" s="1"/>
      <c r="BW1925" s="1"/>
      <c r="BX1925" s="1"/>
      <c r="BY1925" s="1"/>
      <c r="BZ1925" s="1"/>
      <c r="CA1925" s="1"/>
      <c r="CB1925" s="1"/>
      <c r="CC1925" s="1"/>
      <c r="CD1925" s="1"/>
      <c r="CE1925" s="1"/>
      <c r="CF1925" s="1"/>
      <c r="CG1925" s="1"/>
      <c r="CH1925" s="1"/>
      <c r="CI1925" s="1"/>
      <c r="CJ1925" s="1"/>
      <c r="CK1925" s="1"/>
      <c r="CL1925" s="1"/>
      <c r="CM1925" s="1"/>
      <c r="CN1925" s="1"/>
      <c r="CO1925" s="1"/>
      <c r="CP1925" s="1"/>
      <c r="CQ1925" s="1"/>
      <c r="CR1925" s="1"/>
      <c r="CS1925" s="1"/>
      <c r="CT1925" s="1"/>
      <c r="CU1925" s="1"/>
      <c r="CV1925" s="1"/>
      <c r="CW1925" s="1"/>
      <c r="CX1925" s="1"/>
      <c r="CY1925" s="1"/>
      <c r="CZ1925" s="1"/>
      <c r="DA1925" s="1"/>
      <c r="DB1925" s="1"/>
      <c r="DC1925" s="1"/>
      <c r="DD1925" s="1"/>
      <c r="DE1925" s="1"/>
      <c r="DF1925" s="1"/>
      <c r="DG1925" s="1"/>
      <c r="DH1925" s="1"/>
      <c r="DI1925" s="1"/>
      <c r="DJ1925" s="1"/>
      <c r="DK1925" s="1"/>
      <c r="DL1925" s="1"/>
      <c r="DM1925" s="1"/>
      <c r="DN1925" s="1"/>
      <c r="DO1925" s="1"/>
      <c r="DP1925" s="1"/>
      <c r="DQ1925" s="1"/>
      <c r="DR1925" s="1"/>
      <c r="DS1925" s="1"/>
      <c r="DT1925" s="1"/>
      <c r="DU1925" s="1"/>
      <c r="DV1925" s="1"/>
      <c r="DW1925" s="1"/>
      <c r="DX1925" s="1"/>
      <c r="DY1925" s="1"/>
      <c r="DZ1925" s="1"/>
      <c r="EA1925" s="1"/>
      <c r="EB1925" s="1"/>
      <c r="EC1925" s="1"/>
      <c r="ED1925" s="1"/>
      <c r="EE1925" s="1"/>
      <c r="EF1925" s="1"/>
      <c r="EG1925" s="1"/>
      <c r="EH1925" s="1"/>
      <c r="EI1925" s="1"/>
      <c r="EJ1925" s="1"/>
      <c r="EK1925" s="1"/>
      <c r="EL1925" s="1"/>
      <c r="EM1925" s="1"/>
      <c r="EN1925" s="1"/>
      <c r="EO1925" s="1"/>
      <c r="EP1925" s="1"/>
      <c r="EQ1925" s="1"/>
      <c r="ER1925" s="1"/>
      <c r="ES1925" s="1"/>
      <c r="ET1925" s="1"/>
      <c r="EU1925" s="1"/>
      <c r="EV1925" s="1"/>
      <c r="EW1925" s="1"/>
      <c r="EX1925" s="1"/>
    </row>
    <row r="1926" spans="1:154" x14ac:dyDescent="0.15">
      <c r="A1926" s="35"/>
      <c r="B1926" s="125"/>
      <c r="C1926" s="14"/>
      <c r="D1926" s="13"/>
      <c r="E1926" s="14"/>
      <c r="F1926" s="14"/>
      <c r="G1926" s="14"/>
      <c r="H1926" s="14"/>
      <c r="I1926" s="13"/>
      <c r="J1926" s="29"/>
      <c r="K1926" s="2"/>
      <c r="L1926" s="17"/>
      <c r="M1926" s="12"/>
      <c r="N1926" s="12"/>
      <c r="O1926" s="17"/>
      <c r="P1926" s="14"/>
      <c r="Q1926" s="14"/>
      <c r="R1926" s="14"/>
      <c r="S1926" s="20"/>
      <c r="T1926" s="14"/>
      <c r="U1926" s="4"/>
      <c r="V1926" s="29"/>
      <c r="W1926" s="10"/>
      <c r="X1926" s="10"/>
      <c r="Y1926" s="27"/>
      <c r="Z1926" s="3"/>
      <c r="AA1926" s="1"/>
      <c r="AB1926" s="10"/>
      <c r="AC1926" s="3"/>
      <c r="AD1926" s="3"/>
      <c r="AE1926" s="3"/>
      <c r="AF1926" s="10"/>
      <c r="AG1926" s="11"/>
      <c r="AH1926" s="10"/>
      <c r="AI1926" s="1"/>
      <c r="AJ1926" s="1"/>
      <c r="AK1926" s="1"/>
      <c r="AL1926" s="1"/>
      <c r="AM1926" s="1"/>
      <c r="AN1926" s="1"/>
      <c r="AO1926" s="1"/>
      <c r="AP1926" s="1"/>
      <c r="AQ1926" s="1"/>
      <c r="AR1926" s="1"/>
      <c r="AS1926" s="1"/>
      <c r="AT1926" s="1"/>
      <c r="AU1926" s="1"/>
      <c r="AV1926" s="1"/>
      <c r="AW1926" s="1"/>
      <c r="AX1926" s="1"/>
      <c r="AY1926" s="1"/>
      <c r="AZ1926" s="1"/>
      <c r="BA1926" s="1"/>
      <c r="BB1926" s="1"/>
      <c r="BC1926" s="1"/>
      <c r="BD1926" s="1"/>
      <c r="BE1926" s="1"/>
      <c r="BF1926" s="1"/>
      <c r="BG1926" s="1"/>
      <c r="BH1926" s="1"/>
      <c r="BI1926" s="1"/>
      <c r="BJ1926" s="1"/>
      <c r="BK1926" s="1"/>
      <c r="BL1926" s="1"/>
      <c r="BM1926" s="1"/>
      <c r="BN1926" s="1"/>
      <c r="BO1926" s="1"/>
      <c r="BP1926" s="1"/>
      <c r="BQ1926" s="1"/>
      <c r="BR1926" s="1"/>
      <c r="BS1926" s="1"/>
      <c r="BT1926" s="1"/>
      <c r="BU1926" s="1"/>
      <c r="BV1926" s="1"/>
      <c r="BW1926" s="1"/>
      <c r="BX1926" s="1"/>
      <c r="BY1926" s="1"/>
      <c r="BZ1926" s="1"/>
      <c r="CA1926" s="1"/>
      <c r="CB1926" s="1"/>
      <c r="CC1926" s="1"/>
      <c r="CD1926" s="1"/>
      <c r="CE1926" s="1"/>
      <c r="CF1926" s="1"/>
      <c r="CG1926" s="1"/>
      <c r="CH1926" s="1"/>
      <c r="CI1926" s="1"/>
      <c r="CJ1926" s="1"/>
      <c r="CK1926" s="1"/>
      <c r="CL1926" s="1"/>
      <c r="CM1926" s="1"/>
      <c r="CN1926" s="1"/>
      <c r="CO1926" s="1"/>
      <c r="CP1926" s="1"/>
      <c r="CQ1926" s="1"/>
      <c r="CR1926" s="1"/>
      <c r="CS1926" s="1"/>
      <c r="CT1926" s="1"/>
      <c r="CU1926" s="1"/>
      <c r="CV1926" s="1"/>
      <c r="CW1926" s="1"/>
      <c r="CX1926" s="1"/>
      <c r="CY1926" s="1"/>
      <c r="CZ1926" s="1"/>
      <c r="DA1926" s="1"/>
      <c r="DB1926" s="1"/>
      <c r="DC1926" s="1"/>
      <c r="DD1926" s="1"/>
      <c r="DE1926" s="1"/>
      <c r="DF1926" s="1"/>
      <c r="DG1926" s="1"/>
      <c r="DH1926" s="1"/>
      <c r="DI1926" s="1"/>
      <c r="DJ1926" s="1"/>
      <c r="DK1926" s="1"/>
      <c r="DL1926" s="1"/>
      <c r="DM1926" s="1"/>
      <c r="DN1926" s="1"/>
      <c r="DO1926" s="1"/>
      <c r="DP1926" s="1"/>
      <c r="DQ1926" s="1"/>
      <c r="DR1926" s="1"/>
      <c r="DS1926" s="1"/>
      <c r="DT1926" s="1"/>
      <c r="DU1926" s="1"/>
      <c r="DV1926" s="1"/>
      <c r="DW1926" s="1"/>
      <c r="DX1926" s="1"/>
      <c r="DY1926" s="1"/>
      <c r="DZ1926" s="1"/>
      <c r="EA1926" s="1"/>
      <c r="EB1926" s="1"/>
      <c r="EC1926" s="1"/>
      <c r="ED1926" s="1"/>
      <c r="EE1926" s="1"/>
      <c r="EF1926" s="1"/>
      <c r="EG1926" s="1"/>
      <c r="EH1926" s="1"/>
      <c r="EI1926" s="1"/>
      <c r="EJ1926" s="1"/>
      <c r="EK1926" s="1"/>
      <c r="EL1926" s="1"/>
      <c r="EM1926" s="1"/>
      <c r="EN1926" s="1"/>
      <c r="EO1926" s="1"/>
      <c r="EP1926" s="1"/>
      <c r="EQ1926" s="1"/>
      <c r="ER1926" s="1"/>
      <c r="ES1926" s="1"/>
      <c r="ET1926" s="1"/>
      <c r="EU1926" s="1"/>
      <c r="EV1926" s="1"/>
      <c r="EW1926" s="1"/>
      <c r="EX1926" s="1"/>
    </row>
    <row r="1927" spans="1:154" x14ac:dyDescent="0.15">
      <c r="A1927" s="35"/>
      <c r="B1927" s="125"/>
      <c r="C1927" s="14"/>
      <c r="D1927" s="13"/>
      <c r="E1927" s="14"/>
      <c r="F1927" s="14"/>
      <c r="G1927" s="14"/>
      <c r="H1927" s="14"/>
      <c r="I1927" s="13"/>
      <c r="J1927" s="29"/>
      <c r="K1927" s="2"/>
      <c r="L1927" s="17"/>
      <c r="M1927" s="12"/>
      <c r="N1927" s="12"/>
      <c r="O1927" s="17"/>
      <c r="P1927" s="14"/>
      <c r="Q1927" s="14"/>
      <c r="R1927" s="14"/>
      <c r="S1927" s="20"/>
      <c r="T1927" s="14"/>
      <c r="U1927" s="4"/>
      <c r="V1927" s="29"/>
      <c r="W1927" s="10"/>
      <c r="X1927" s="10"/>
      <c r="Y1927" s="27"/>
      <c r="Z1927" s="3"/>
      <c r="AA1927" s="1"/>
      <c r="AB1927" s="10"/>
      <c r="AC1927" s="3"/>
      <c r="AD1927" s="3"/>
      <c r="AE1927" s="3"/>
      <c r="AF1927" s="10"/>
      <c r="AG1927" s="11"/>
      <c r="AH1927" s="10"/>
      <c r="AI1927" s="1"/>
      <c r="AJ1927" s="1"/>
      <c r="AK1927" s="1"/>
      <c r="AL1927" s="1"/>
      <c r="AM1927" s="1"/>
      <c r="AN1927" s="1"/>
      <c r="AO1927" s="1"/>
      <c r="AP1927" s="1"/>
      <c r="AQ1927" s="1"/>
      <c r="AR1927" s="1"/>
      <c r="AS1927" s="1"/>
      <c r="AT1927" s="1"/>
      <c r="AU1927" s="1"/>
      <c r="AV1927" s="1"/>
      <c r="AW1927" s="1"/>
      <c r="AX1927" s="1"/>
      <c r="AY1927" s="1"/>
      <c r="AZ1927" s="1"/>
      <c r="BA1927" s="1"/>
      <c r="BB1927" s="1"/>
      <c r="BC1927" s="1"/>
      <c r="BD1927" s="1"/>
      <c r="BE1927" s="1"/>
      <c r="BF1927" s="1"/>
      <c r="BG1927" s="1"/>
      <c r="BH1927" s="1"/>
      <c r="BI1927" s="1"/>
      <c r="BJ1927" s="1"/>
      <c r="BK1927" s="1"/>
      <c r="BL1927" s="1"/>
      <c r="BM1927" s="1"/>
      <c r="BN1927" s="1"/>
      <c r="BO1927" s="1"/>
      <c r="BP1927" s="1"/>
      <c r="BQ1927" s="1"/>
      <c r="BR1927" s="1"/>
      <c r="BS1927" s="1"/>
      <c r="BT1927" s="1"/>
      <c r="BU1927" s="1"/>
      <c r="BV1927" s="1"/>
      <c r="BW1927" s="1"/>
      <c r="BX1927" s="1"/>
      <c r="BY1927" s="1"/>
      <c r="BZ1927" s="1"/>
      <c r="CA1927" s="1"/>
      <c r="CB1927" s="1"/>
      <c r="CC1927" s="1"/>
      <c r="CD1927" s="1"/>
      <c r="CE1927" s="1"/>
      <c r="CF1927" s="1"/>
      <c r="CG1927" s="1"/>
      <c r="CH1927" s="1"/>
      <c r="CI1927" s="1"/>
      <c r="CJ1927" s="1"/>
      <c r="CK1927" s="1"/>
      <c r="CL1927" s="1"/>
      <c r="CM1927" s="1"/>
      <c r="CN1927" s="1"/>
      <c r="CO1927" s="1"/>
      <c r="CP1927" s="1"/>
      <c r="CQ1927" s="1"/>
      <c r="CR1927" s="1"/>
      <c r="CS1927" s="1"/>
      <c r="CT1927" s="1"/>
      <c r="CU1927" s="1"/>
      <c r="CV1927" s="1"/>
      <c r="CW1927" s="1"/>
      <c r="CX1927" s="1"/>
      <c r="CY1927" s="1"/>
      <c r="CZ1927" s="1"/>
      <c r="DA1927" s="1"/>
      <c r="DB1927" s="1"/>
      <c r="DC1927" s="1"/>
      <c r="DD1927" s="1"/>
      <c r="DE1927" s="1"/>
      <c r="DF1927" s="1"/>
      <c r="DG1927" s="1"/>
      <c r="DH1927" s="1"/>
      <c r="DI1927" s="1"/>
      <c r="DJ1927" s="1"/>
      <c r="DK1927" s="1"/>
      <c r="DL1927" s="1"/>
      <c r="DM1927" s="1"/>
      <c r="DN1927" s="1"/>
      <c r="DO1927" s="1"/>
      <c r="DP1927" s="1"/>
      <c r="DQ1927" s="1"/>
      <c r="DR1927" s="1"/>
      <c r="DS1927" s="1"/>
      <c r="DT1927" s="1"/>
      <c r="DU1927" s="1"/>
      <c r="DV1927" s="1"/>
      <c r="DW1927" s="1"/>
      <c r="DX1927" s="1"/>
      <c r="DY1927" s="1"/>
      <c r="DZ1927" s="1"/>
      <c r="EA1927" s="1"/>
      <c r="EB1927" s="1"/>
      <c r="EC1927" s="1"/>
      <c r="ED1927" s="1"/>
      <c r="EE1927" s="1"/>
      <c r="EF1927" s="1"/>
      <c r="EG1927" s="1"/>
      <c r="EH1927" s="1"/>
      <c r="EI1927" s="1"/>
      <c r="EJ1927" s="1"/>
      <c r="EK1927" s="1"/>
      <c r="EL1927" s="1"/>
      <c r="EM1927" s="1"/>
      <c r="EN1927" s="1"/>
      <c r="EO1927" s="1"/>
      <c r="EP1927" s="1"/>
      <c r="EQ1927" s="1"/>
      <c r="ER1927" s="1"/>
      <c r="ES1927" s="1"/>
      <c r="ET1927" s="1"/>
      <c r="EU1927" s="1"/>
      <c r="EV1927" s="1"/>
      <c r="EW1927" s="1"/>
      <c r="EX1927" s="1"/>
    </row>
    <row r="1928" spans="1:154" x14ac:dyDescent="0.15">
      <c r="A1928" s="35"/>
      <c r="B1928" s="125"/>
      <c r="C1928" s="14"/>
      <c r="D1928" s="13"/>
      <c r="E1928" s="14"/>
      <c r="F1928" s="14"/>
      <c r="G1928" s="14"/>
      <c r="H1928" s="14"/>
      <c r="I1928" s="13"/>
      <c r="J1928" s="29"/>
      <c r="K1928" s="2"/>
      <c r="L1928" s="17"/>
      <c r="M1928" s="12"/>
      <c r="N1928" s="12"/>
      <c r="O1928" s="17"/>
      <c r="P1928" s="14"/>
      <c r="Q1928" s="14"/>
      <c r="R1928" s="14"/>
      <c r="S1928" s="20"/>
      <c r="T1928" s="14"/>
      <c r="U1928" s="4"/>
      <c r="V1928" s="29"/>
      <c r="W1928" s="10"/>
      <c r="X1928" s="10"/>
      <c r="Y1928" s="27"/>
      <c r="Z1928" s="3"/>
      <c r="AA1928" s="1"/>
      <c r="AB1928" s="10"/>
      <c r="AC1928" s="3"/>
      <c r="AD1928" s="3"/>
      <c r="AE1928" s="3"/>
      <c r="AF1928" s="10"/>
      <c r="AG1928" s="11"/>
      <c r="AH1928" s="10"/>
      <c r="AI1928" s="1"/>
      <c r="AJ1928" s="1"/>
      <c r="AK1928" s="1"/>
      <c r="AL1928" s="1"/>
      <c r="AM1928" s="1"/>
      <c r="AN1928" s="1"/>
      <c r="AO1928" s="1"/>
      <c r="AP1928" s="1"/>
      <c r="AQ1928" s="1"/>
      <c r="AR1928" s="1"/>
      <c r="AS1928" s="1"/>
      <c r="AT1928" s="1"/>
      <c r="AU1928" s="1"/>
      <c r="AV1928" s="1"/>
      <c r="AW1928" s="1"/>
      <c r="AX1928" s="1"/>
      <c r="AY1928" s="1"/>
      <c r="AZ1928" s="1"/>
      <c r="BA1928" s="1"/>
      <c r="BB1928" s="1"/>
      <c r="BC1928" s="1"/>
      <c r="BD1928" s="1"/>
      <c r="BE1928" s="1"/>
      <c r="BF1928" s="1"/>
      <c r="BG1928" s="1"/>
      <c r="BH1928" s="1"/>
      <c r="BI1928" s="1"/>
      <c r="BJ1928" s="1"/>
      <c r="BK1928" s="1"/>
      <c r="BL1928" s="1"/>
      <c r="BM1928" s="1"/>
      <c r="BN1928" s="1"/>
      <c r="BO1928" s="1"/>
      <c r="BP1928" s="1"/>
      <c r="BQ1928" s="1"/>
      <c r="BR1928" s="1"/>
      <c r="BS1928" s="1"/>
      <c r="BT1928" s="1"/>
      <c r="BU1928" s="1"/>
      <c r="BV1928" s="1"/>
      <c r="BW1928" s="1"/>
      <c r="BX1928" s="1"/>
      <c r="BY1928" s="1"/>
      <c r="BZ1928" s="1"/>
      <c r="CA1928" s="1"/>
      <c r="CB1928" s="1"/>
      <c r="CC1928" s="1"/>
      <c r="CD1928" s="1"/>
      <c r="CE1928" s="1"/>
      <c r="CF1928" s="1"/>
      <c r="CG1928" s="1"/>
      <c r="CH1928" s="1"/>
      <c r="CI1928" s="1"/>
      <c r="CJ1928" s="1"/>
      <c r="CK1928" s="1"/>
      <c r="CL1928" s="1"/>
      <c r="CM1928" s="1"/>
      <c r="CN1928" s="1"/>
      <c r="CO1928" s="1"/>
      <c r="CP1928" s="1"/>
      <c r="CQ1928" s="1"/>
      <c r="CR1928" s="1"/>
      <c r="CS1928" s="1"/>
      <c r="CT1928" s="1"/>
      <c r="CU1928" s="1"/>
      <c r="CV1928" s="1"/>
      <c r="CW1928" s="1"/>
      <c r="CX1928" s="1"/>
      <c r="CY1928" s="1"/>
      <c r="CZ1928" s="1"/>
      <c r="DA1928" s="1"/>
      <c r="DB1928" s="1"/>
      <c r="DC1928" s="1"/>
      <c r="DD1928" s="1"/>
      <c r="DE1928" s="1"/>
      <c r="DF1928" s="1"/>
      <c r="DG1928" s="1"/>
      <c r="DH1928" s="1"/>
      <c r="DI1928" s="1"/>
      <c r="DJ1928" s="1"/>
      <c r="DK1928" s="1"/>
      <c r="DL1928" s="1"/>
      <c r="DM1928" s="1"/>
      <c r="DN1928" s="1"/>
      <c r="DO1928" s="1"/>
      <c r="DP1928" s="1"/>
      <c r="DQ1928" s="1"/>
      <c r="DR1928" s="1"/>
      <c r="DS1928" s="1"/>
      <c r="DT1928" s="1"/>
      <c r="DU1928" s="1"/>
      <c r="DV1928" s="1"/>
      <c r="DW1928" s="1"/>
      <c r="DX1928" s="1"/>
      <c r="DY1928" s="1"/>
      <c r="DZ1928" s="1"/>
      <c r="EA1928" s="1"/>
      <c r="EB1928" s="1"/>
      <c r="EC1928" s="1"/>
      <c r="ED1928" s="1"/>
      <c r="EE1928" s="1"/>
      <c r="EF1928" s="1"/>
      <c r="EG1928" s="1"/>
      <c r="EH1928" s="1"/>
      <c r="EI1928" s="1"/>
      <c r="EJ1928" s="1"/>
      <c r="EK1928" s="1"/>
      <c r="EL1928" s="1"/>
      <c r="EM1928" s="1"/>
      <c r="EN1928" s="1"/>
      <c r="EO1928" s="1"/>
      <c r="EP1928" s="1"/>
      <c r="EQ1928" s="1"/>
      <c r="ER1928" s="1"/>
      <c r="ES1928" s="1"/>
      <c r="ET1928" s="1"/>
      <c r="EU1928" s="1"/>
      <c r="EV1928" s="1"/>
      <c r="EW1928" s="1"/>
      <c r="EX1928" s="1"/>
    </row>
    <row r="1929" spans="1:154" x14ac:dyDescent="0.15">
      <c r="A1929" s="35"/>
      <c r="B1929" s="125"/>
      <c r="C1929" s="14"/>
      <c r="D1929" s="13"/>
      <c r="E1929" s="14"/>
      <c r="F1929" s="14"/>
      <c r="G1929" s="14"/>
      <c r="H1929" s="14"/>
      <c r="I1929" s="13"/>
      <c r="J1929" s="29"/>
      <c r="K1929" s="2"/>
      <c r="L1929" s="17"/>
      <c r="M1929" s="12"/>
      <c r="N1929" s="12"/>
      <c r="O1929" s="17"/>
      <c r="P1929" s="14"/>
      <c r="Q1929" s="14"/>
      <c r="R1929" s="14"/>
      <c r="S1929" s="20"/>
      <c r="T1929" s="14"/>
      <c r="U1929" s="4"/>
      <c r="V1929" s="29"/>
      <c r="W1929" s="10"/>
      <c r="X1929" s="10"/>
      <c r="Y1929" s="27"/>
      <c r="Z1929" s="3"/>
      <c r="AA1929" s="1"/>
      <c r="AB1929" s="10"/>
      <c r="AC1929" s="3"/>
      <c r="AD1929" s="3"/>
      <c r="AE1929" s="3"/>
      <c r="AF1929" s="10"/>
      <c r="AG1929" s="11"/>
      <c r="AH1929" s="10"/>
      <c r="AI1929" s="1"/>
      <c r="AJ1929" s="1"/>
      <c r="AK1929" s="1"/>
      <c r="AL1929" s="1"/>
      <c r="AM1929" s="1"/>
      <c r="AN1929" s="1"/>
      <c r="AO1929" s="1"/>
      <c r="AP1929" s="1"/>
      <c r="AQ1929" s="1"/>
      <c r="AR1929" s="1"/>
      <c r="AS1929" s="1"/>
      <c r="AT1929" s="1"/>
      <c r="AU1929" s="1"/>
      <c r="AV1929" s="1"/>
      <c r="AW1929" s="1"/>
      <c r="AX1929" s="1"/>
      <c r="AY1929" s="1"/>
      <c r="AZ1929" s="1"/>
      <c r="BA1929" s="1"/>
      <c r="BB1929" s="1"/>
      <c r="BC1929" s="1"/>
      <c r="BD1929" s="1"/>
      <c r="BE1929" s="1"/>
      <c r="BF1929" s="1"/>
      <c r="BG1929" s="1"/>
      <c r="BH1929" s="1"/>
      <c r="BI1929" s="1"/>
      <c r="BJ1929" s="1"/>
      <c r="BK1929" s="1"/>
      <c r="BL1929" s="1"/>
      <c r="BM1929" s="1"/>
      <c r="BN1929" s="1"/>
      <c r="BO1929" s="1"/>
      <c r="BP1929" s="1"/>
      <c r="BQ1929" s="1"/>
      <c r="BR1929" s="1"/>
      <c r="BS1929" s="1"/>
      <c r="BT1929" s="1"/>
      <c r="BU1929" s="1"/>
      <c r="BV1929" s="1"/>
      <c r="BW1929" s="1"/>
      <c r="BX1929" s="1"/>
      <c r="BY1929" s="1"/>
      <c r="BZ1929" s="1"/>
      <c r="CA1929" s="1"/>
      <c r="CB1929" s="1"/>
      <c r="CC1929" s="1"/>
      <c r="CD1929" s="1"/>
      <c r="CE1929" s="1"/>
      <c r="CF1929" s="1"/>
      <c r="CG1929" s="1"/>
      <c r="CH1929" s="1"/>
      <c r="CI1929" s="1"/>
      <c r="CJ1929" s="1"/>
      <c r="CK1929" s="1"/>
      <c r="CL1929" s="1"/>
      <c r="CM1929" s="1"/>
      <c r="CN1929" s="1"/>
      <c r="CO1929" s="1"/>
      <c r="CP1929" s="1"/>
      <c r="CQ1929" s="1"/>
      <c r="CR1929" s="1"/>
      <c r="CS1929" s="1"/>
      <c r="CT1929" s="1"/>
      <c r="CU1929" s="1"/>
      <c r="CV1929" s="1"/>
      <c r="CW1929" s="1"/>
      <c r="CX1929" s="1"/>
      <c r="CY1929" s="1"/>
      <c r="CZ1929" s="1"/>
      <c r="DA1929" s="1"/>
      <c r="DB1929" s="1"/>
      <c r="DC1929" s="1"/>
      <c r="DD1929" s="1"/>
      <c r="DE1929" s="1"/>
      <c r="DF1929" s="1"/>
      <c r="DG1929" s="1"/>
      <c r="DH1929" s="1"/>
      <c r="DI1929" s="1"/>
      <c r="DJ1929" s="1"/>
      <c r="DK1929" s="1"/>
      <c r="DL1929" s="1"/>
      <c r="DM1929" s="1"/>
      <c r="DN1929" s="1"/>
      <c r="DO1929" s="1"/>
      <c r="DP1929" s="1"/>
      <c r="DQ1929" s="1"/>
      <c r="DR1929" s="1"/>
      <c r="DS1929" s="1"/>
      <c r="DT1929" s="1"/>
      <c r="DU1929" s="1"/>
      <c r="DV1929" s="1"/>
      <c r="DW1929" s="1"/>
      <c r="DX1929" s="1"/>
      <c r="DY1929" s="1"/>
      <c r="DZ1929" s="1"/>
      <c r="EA1929" s="1"/>
      <c r="EB1929" s="1"/>
      <c r="EC1929" s="1"/>
      <c r="ED1929" s="1"/>
      <c r="EE1929" s="1"/>
      <c r="EF1929" s="1"/>
      <c r="EG1929" s="1"/>
      <c r="EH1929" s="1"/>
      <c r="EI1929" s="1"/>
      <c r="EJ1929" s="1"/>
      <c r="EK1929" s="1"/>
      <c r="EL1929" s="1"/>
      <c r="EM1929" s="1"/>
      <c r="EN1929" s="1"/>
      <c r="EO1929" s="1"/>
      <c r="EP1929" s="1"/>
      <c r="EQ1929" s="1"/>
      <c r="ER1929" s="1"/>
      <c r="ES1929" s="1"/>
      <c r="ET1929" s="1"/>
      <c r="EU1929" s="1"/>
      <c r="EV1929" s="1"/>
      <c r="EW1929" s="1"/>
      <c r="EX1929" s="1"/>
    </row>
    <row r="1930" spans="1:154" x14ac:dyDescent="0.15">
      <c r="A1930" s="35"/>
      <c r="B1930" s="125"/>
      <c r="C1930" s="14"/>
      <c r="D1930" s="13"/>
      <c r="E1930" s="14"/>
      <c r="F1930" s="14"/>
      <c r="G1930" s="14"/>
      <c r="H1930" s="14"/>
      <c r="I1930" s="13"/>
      <c r="J1930" s="29"/>
      <c r="K1930" s="2"/>
      <c r="L1930" s="17"/>
      <c r="M1930" s="12"/>
      <c r="N1930" s="12"/>
      <c r="O1930" s="17"/>
      <c r="P1930" s="14"/>
      <c r="Q1930" s="14"/>
      <c r="R1930" s="14"/>
      <c r="S1930" s="20"/>
      <c r="T1930" s="14"/>
      <c r="U1930" s="4"/>
      <c r="V1930" s="29"/>
      <c r="W1930" s="10"/>
      <c r="X1930" s="10"/>
      <c r="Y1930" s="27"/>
      <c r="Z1930" s="3"/>
      <c r="AA1930" s="1"/>
      <c r="AB1930" s="10"/>
      <c r="AC1930" s="3"/>
      <c r="AD1930" s="3"/>
      <c r="AE1930" s="3"/>
      <c r="AF1930" s="10"/>
      <c r="AG1930" s="11"/>
      <c r="AH1930" s="10"/>
      <c r="AI1930" s="1"/>
      <c r="AJ1930" s="1"/>
      <c r="AK1930" s="1"/>
      <c r="AL1930" s="1"/>
      <c r="AM1930" s="1"/>
      <c r="AN1930" s="1"/>
      <c r="AO1930" s="1"/>
      <c r="AP1930" s="1"/>
      <c r="AQ1930" s="1"/>
      <c r="AR1930" s="1"/>
      <c r="AS1930" s="1"/>
      <c r="AT1930" s="1"/>
      <c r="AU1930" s="1"/>
      <c r="AV1930" s="1"/>
      <c r="AW1930" s="1"/>
      <c r="AX1930" s="1"/>
      <c r="AY1930" s="1"/>
      <c r="AZ1930" s="1"/>
      <c r="BA1930" s="1"/>
      <c r="BB1930" s="1"/>
      <c r="BC1930" s="1"/>
      <c r="BD1930" s="1"/>
      <c r="BE1930" s="1"/>
      <c r="BF1930" s="1"/>
      <c r="BG1930" s="1"/>
      <c r="BH1930" s="1"/>
      <c r="BI1930" s="1"/>
      <c r="BJ1930" s="1"/>
      <c r="BK1930" s="1"/>
      <c r="BL1930" s="1"/>
      <c r="BM1930" s="1"/>
      <c r="BN1930" s="1"/>
      <c r="BO1930" s="1"/>
      <c r="BP1930" s="1"/>
      <c r="BQ1930" s="1"/>
      <c r="BR1930" s="1"/>
      <c r="BS1930" s="1"/>
      <c r="BT1930" s="1"/>
      <c r="BU1930" s="1"/>
      <c r="BV1930" s="1"/>
      <c r="BW1930" s="1"/>
      <c r="BX1930" s="1"/>
      <c r="BY1930" s="1"/>
      <c r="BZ1930" s="1"/>
      <c r="CA1930" s="1"/>
      <c r="CB1930" s="1"/>
      <c r="CC1930" s="1"/>
      <c r="CD1930" s="1"/>
      <c r="CE1930" s="1"/>
      <c r="CF1930" s="1"/>
      <c r="CG1930" s="1"/>
      <c r="CH1930" s="1"/>
      <c r="CI1930" s="1"/>
      <c r="CJ1930" s="1"/>
      <c r="CK1930" s="1"/>
      <c r="CL1930" s="1"/>
      <c r="CM1930" s="1"/>
      <c r="CN1930" s="1"/>
      <c r="CO1930" s="1"/>
      <c r="CP1930" s="1"/>
      <c r="CQ1930" s="1"/>
      <c r="CR1930" s="1"/>
      <c r="CS1930" s="1"/>
      <c r="CT1930" s="1"/>
      <c r="CU1930" s="1"/>
      <c r="CV1930" s="1"/>
      <c r="CW1930" s="1"/>
      <c r="CX1930" s="1"/>
      <c r="CY1930" s="1"/>
      <c r="CZ1930" s="1"/>
      <c r="DA1930" s="1"/>
      <c r="DB1930" s="1"/>
      <c r="DC1930" s="1"/>
      <c r="DD1930" s="1"/>
      <c r="DE1930" s="1"/>
      <c r="DF1930" s="1"/>
      <c r="DG1930" s="1"/>
      <c r="DH1930" s="1"/>
      <c r="DI1930" s="1"/>
      <c r="DJ1930" s="1"/>
      <c r="DK1930" s="1"/>
      <c r="DL1930" s="1"/>
      <c r="DM1930" s="1"/>
      <c r="DN1930" s="1"/>
      <c r="DO1930" s="1"/>
      <c r="DP1930" s="1"/>
      <c r="DQ1930" s="1"/>
      <c r="DR1930" s="1"/>
      <c r="DS1930" s="1"/>
      <c r="DT1930" s="1"/>
      <c r="DU1930" s="1"/>
      <c r="DV1930" s="1"/>
      <c r="DW1930" s="1"/>
      <c r="DX1930" s="1"/>
      <c r="DY1930" s="1"/>
      <c r="DZ1930" s="1"/>
      <c r="EA1930" s="1"/>
      <c r="EB1930" s="1"/>
      <c r="EC1930" s="1"/>
      <c r="ED1930" s="1"/>
      <c r="EE1930" s="1"/>
      <c r="EF1930" s="1"/>
      <c r="EG1930" s="1"/>
      <c r="EH1930" s="1"/>
      <c r="EI1930" s="1"/>
      <c r="EJ1930" s="1"/>
      <c r="EK1930" s="1"/>
      <c r="EL1930" s="1"/>
      <c r="EM1930" s="1"/>
      <c r="EN1930" s="1"/>
      <c r="EO1930" s="1"/>
      <c r="EP1930" s="1"/>
      <c r="EQ1930" s="1"/>
      <c r="ER1930" s="1"/>
      <c r="ES1930" s="1"/>
      <c r="ET1930" s="1"/>
      <c r="EU1930" s="1"/>
      <c r="EV1930" s="1"/>
      <c r="EW1930" s="1"/>
      <c r="EX1930" s="1"/>
    </row>
    <row r="1931" spans="1:154" x14ac:dyDescent="0.15">
      <c r="A1931" s="35"/>
      <c r="B1931" s="125"/>
      <c r="C1931" s="14"/>
      <c r="D1931" s="13"/>
      <c r="E1931" s="14"/>
      <c r="F1931" s="14"/>
      <c r="G1931" s="14"/>
      <c r="H1931" s="14"/>
      <c r="I1931" s="13"/>
      <c r="J1931" s="29"/>
      <c r="K1931" s="2"/>
      <c r="L1931" s="17"/>
      <c r="M1931" s="12"/>
      <c r="N1931" s="12"/>
      <c r="O1931" s="17"/>
      <c r="P1931" s="14"/>
      <c r="Q1931" s="14"/>
      <c r="R1931" s="14"/>
      <c r="S1931" s="20"/>
      <c r="T1931" s="14"/>
      <c r="U1931" s="4"/>
      <c r="V1931" s="29"/>
      <c r="W1931" s="10"/>
      <c r="X1931" s="10"/>
      <c r="Y1931" s="27"/>
      <c r="Z1931" s="3"/>
      <c r="AA1931" s="1"/>
      <c r="AB1931" s="10"/>
      <c r="AC1931" s="3"/>
      <c r="AD1931" s="3"/>
      <c r="AE1931" s="3"/>
      <c r="AF1931" s="10"/>
      <c r="AG1931" s="11"/>
      <c r="AH1931" s="10"/>
      <c r="AI1931" s="1"/>
      <c r="AJ1931" s="1"/>
      <c r="AK1931" s="1"/>
      <c r="AL1931" s="1"/>
      <c r="AM1931" s="1"/>
      <c r="AN1931" s="1"/>
      <c r="AO1931" s="1"/>
      <c r="AP1931" s="1"/>
      <c r="AQ1931" s="1"/>
      <c r="AR1931" s="1"/>
      <c r="AS1931" s="1"/>
      <c r="AT1931" s="1"/>
      <c r="AU1931" s="1"/>
      <c r="AV1931" s="1"/>
      <c r="AW1931" s="1"/>
      <c r="AX1931" s="1"/>
      <c r="AY1931" s="1"/>
      <c r="AZ1931" s="1"/>
      <c r="BA1931" s="1"/>
      <c r="BB1931" s="1"/>
      <c r="BC1931" s="1"/>
      <c r="BD1931" s="1"/>
      <c r="BE1931" s="1"/>
      <c r="BF1931" s="1"/>
      <c r="BG1931" s="1"/>
      <c r="BH1931" s="1"/>
      <c r="BI1931" s="1"/>
      <c r="BJ1931" s="1"/>
      <c r="BK1931" s="1"/>
      <c r="BL1931" s="1"/>
      <c r="BM1931" s="1"/>
      <c r="BN1931" s="1"/>
      <c r="BO1931" s="1"/>
      <c r="BP1931" s="1"/>
      <c r="BQ1931" s="1"/>
      <c r="BR1931" s="1"/>
      <c r="BS1931" s="1"/>
      <c r="BT1931" s="1"/>
      <c r="BU1931" s="1"/>
      <c r="BV1931" s="1"/>
      <c r="BW1931" s="1"/>
      <c r="BX1931" s="1"/>
      <c r="BY1931" s="1"/>
      <c r="BZ1931" s="1"/>
      <c r="CA1931" s="1"/>
      <c r="CB1931" s="1"/>
      <c r="CC1931" s="1"/>
      <c r="CD1931" s="1"/>
      <c r="CE1931" s="1"/>
      <c r="CF1931" s="1"/>
      <c r="CG1931" s="1"/>
      <c r="CH1931" s="1"/>
      <c r="CI1931" s="1"/>
      <c r="CJ1931" s="1"/>
      <c r="CK1931" s="1"/>
      <c r="CL1931" s="1"/>
      <c r="CM1931" s="1"/>
      <c r="CN1931" s="1"/>
      <c r="CO1931" s="1"/>
      <c r="CP1931" s="1"/>
      <c r="CQ1931" s="1"/>
      <c r="CR1931" s="1"/>
      <c r="CS1931" s="1"/>
      <c r="CT1931" s="1"/>
      <c r="CU1931" s="1"/>
      <c r="CV1931" s="1"/>
      <c r="CW1931" s="1"/>
      <c r="CX1931" s="1"/>
      <c r="CY1931" s="1"/>
      <c r="CZ1931" s="1"/>
      <c r="DA1931" s="1"/>
      <c r="DB1931" s="1"/>
      <c r="DC1931" s="1"/>
      <c r="DD1931" s="1"/>
      <c r="DE1931" s="1"/>
      <c r="DF1931" s="1"/>
      <c r="DG1931" s="1"/>
      <c r="DH1931" s="1"/>
      <c r="DI1931" s="1"/>
      <c r="DJ1931" s="1"/>
      <c r="DK1931" s="1"/>
      <c r="DL1931" s="1"/>
      <c r="DM1931" s="1"/>
      <c r="DN1931" s="1"/>
      <c r="DO1931" s="1"/>
      <c r="DP1931" s="1"/>
      <c r="DQ1931" s="1"/>
      <c r="DR1931" s="1"/>
      <c r="DS1931" s="1"/>
      <c r="DT1931" s="1"/>
      <c r="DU1931" s="1"/>
      <c r="DV1931" s="1"/>
      <c r="DW1931" s="1"/>
      <c r="DX1931" s="1"/>
      <c r="DY1931" s="1"/>
      <c r="DZ1931" s="1"/>
      <c r="EA1931" s="1"/>
      <c r="EB1931" s="1"/>
      <c r="EC1931" s="1"/>
      <c r="ED1931" s="1"/>
      <c r="EE1931" s="1"/>
      <c r="EF1931" s="1"/>
      <c r="EG1931" s="1"/>
      <c r="EH1931" s="1"/>
      <c r="EI1931" s="1"/>
      <c r="EJ1931" s="1"/>
      <c r="EK1931" s="1"/>
      <c r="EL1931" s="1"/>
      <c r="EM1931" s="1"/>
      <c r="EN1931" s="1"/>
      <c r="EO1931" s="1"/>
      <c r="EP1931" s="1"/>
      <c r="EQ1931" s="1"/>
      <c r="ER1931" s="1"/>
      <c r="ES1931" s="1"/>
      <c r="ET1931" s="1"/>
      <c r="EU1931" s="1"/>
      <c r="EV1931" s="1"/>
      <c r="EW1931" s="1"/>
      <c r="EX1931" s="1"/>
    </row>
    <row r="1932" spans="1:154" x14ac:dyDescent="0.15">
      <c r="A1932" s="35"/>
      <c r="B1932" s="125"/>
      <c r="C1932" s="14"/>
      <c r="D1932" s="13"/>
      <c r="E1932" s="14"/>
      <c r="F1932" s="14"/>
      <c r="G1932" s="14"/>
      <c r="H1932" s="14"/>
      <c r="I1932" s="13"/>
      <c r="J1932" s="29"/>
      <c r="K1932" s="2"/>
      <c r="L1932" s="17"/>
      <c r="M1932" s="12"/>
      <c r="N1932" s="12"/>
      <c r="O1932" s="17"/>
      <c r="P1932" s="14"/>
      <c r="Q1932" s="14"/>
      <c r="R1932" s="14"/>
      <c r="S1932" s="20"/>
      <c r="T1932" s="14"/>
      <c r="U1932" s="4"/>
      <c r="V1932" s="29"/>
      <c r="W1932" s="10"/>
      <c r="X1932" s="10"/>
      <c r="Y1932" s="27"/>
      <c r="Z1932" s="3"/>
      <c r="AA1932" s="1"/>
      <c r="AB1932" s="10"/>
      <c r="AC1932" s="3"/>
      <c r="AD1932" s="3"/>
      <c r="AE1932" s="3"/>
      <c r="AF1932" s="10"/>
      <c r="AG1932" s="11"/>
      <c r="AH1932" s="10"/>
      <c r="AI1932" s="1"/>
      <c r="AJ1932" s="1"/>
      <c r="AK1932" s="1"/>
      <c r="AL1932" s="1"/>
      <c r="AM1932" s="1"/>
      <c r="AN1932" s="1"/>
      <c r="AO1932" s="1"/>
      <c r="AP1932" s="1"/>
      <c r="AQ1932" s="1"/>
      <c r="AR1932" s="1"/>
      <c r="AS1932" s="1"/>
      <c r="AT1932" s="1"/>
      <c r="AU1932" s="1"/>
      <c r="AV1932" s="1"/>
      <c r="AW1932" s="1"/>
      <c r="AX1932" s="1"/>
      <c r="AY1932" s="1"/>
      <c r="AZ1932" s="1"/>
      <c r="BA1932" s="1"/>
      <c r="BB1932" s="1"/>
      <c r="BC1932" s="1"/>
      <c r="BD1932" s="1"/>
      <c r="BE1932" s="1"/>
      <c r="BF1932" s="1"/>
      <c r="BG1932" s="1"/>
      <c r="BH1932" s="1"/>
      <c r="BI1932" s="1"/>
      <c r="BJ1932" s="1"/>
      <c r="BK1932" s="1"/>
      <c r="BL1932" s="1"/>
      <c r="BM1932" s="1"/>
      <c r="BN1932" s="1"/>
      <c r="BO1932" s="1"/>
      <c r="BP1932" s="1"/>
      <c r="BQ1932" s="1"/>
      <c r="BR1932" s="1"/>
      <c r="BS1932" s="1"/>
      <c r="BT1932" s="1"/>
      <c r="BU1932" s="1"/>
      <c r="BV1932" s="1"/>
      <c r="BW1932" s="1"/>
      <c r="BX1932" s="1"/>
      <c r="BY1932" s="1"/>
      <c r="BZ1932" s="1"/>
      <c r="CA1932" s="1"/>
      <c r="CB1932" s="1"/>
      <c r="CC1932" s="1"/>
      <c r="CD1932" s="1"/>
      <c r="CE1932" s="1"/>
      <c r="CF1932" s="1"/>
      <c r="CG1932" s="1"/>
      <c r="CH1932" s="1"/>
      <c r="CI1932" s="1"/>
      <c r="CJ1932" s="1"/>
      <c r="CK1932" s="1"/>
      <c r="CL1932" s="1"/>
      <c r="CM1932" s="1"/>
      <c r="CN1932" s="1"/>
      <c r="CO1932" s="1"/>
      <c r="CP1932" s="1"/>
      <c r="CQ1932" s="1"/>
      <c r="CR1932" s="1"/>
      <c r="CS1932" s="1"/>
      <c r="CT1932" s="1"/>
      <c r="CU1932" s="1"/>
      <c r="CV1932" s="1"/>
      <c r="CW1932" s="1"/>
      <c r="CX1932" s="1"/>
      <c r="CY1932" s="1"/>
      <c r="CZ1932" s="1"/>
      <c r="DA1932" s="1"/>
      <c r="DB1932" s="1"/>
      <c r="DC1932" s="1"/>
      <c r="DD1932" s="1"/>
      <c r="DE1932" s="1"/>
      <c r="DF1932" s="1"/>
      <c r="DG1932" s="1"/>
      <c r="DH1932" s="1"/>
      <c r="DI1932" s="1"/>
      <c r="DJ1932" s="1"/>
      <c r="DK1932" s="1"/>
      <c r="DL1932" s="1"/>
      <c r="DM1932" s="1"/>
      <c r="DN1932" s="1"/>
      <c r="DO1932" s="1"/>
      <c r="DP1932" s="1"/>
      <c r="DQ1932" s="1"/>
      <c r="DR1932" s="1"/>
      <c r="DS1932" s="1"/>
      <c r="DT1932" s="1"/>
      <c r="DU1932" s="1"/>
      <c r="DV1932" s="1"/>
      <c r="DW1932" s="1"/>
      <c r="DX1932" s="1"/>
      <c r="DY1932" s="1"/>
      <c r="DZ1932" s="1"/>
      <c r="EA1932" s="1"/>
      <c r="EB1932" s="1"/>
      <c r="EC1932" s="1"/>
      <c r="ED1932" s="1"/>
      <c r="EE1932" s="1"/>
      <c r="EF1932" s="1"/>
      <c r="EG1932" s="1"/>
      <c r="EH1932" s="1"/>
      <c r="EI1932" s="1"/>
      <c r="EJ1932" s="1"/>
      <c r="EK1932" s="1"/>
      <c r="EL1932" s="1"/>
      <c r="EM1932" s="1"/>
      <c r="EN1932" s="1"/>
      <c r="EO1932" s="1"/>
      <c r="EP1932" s="1"/>
      <c r="EQ1932" s="1"/>
      <c r="ER1932" s="1"/>
      <c r="ES1932" s="1"/>
      <c r="ET1932" s="1"/>
      <c r="EU1932" s="1"/>
      <c r="EV1932" s="1"/>
      <c r="EW1932" s="1"/>
      <c r="EX1932" s="1"/>
    </row>
    <row r="1933" spans="1:154" x14ac:dyDescent="0.15">
      <c r="A1933" s="35"/>
      <c r="B1933" s="125"/>
      <c r="C1933" s="14"/>
      <c r="D1933" s="13"/>
      <c r="E1933" s="14"/>
      <c r="F1933" s="14"/>
      <c r="G1933" s="14"/>
      <c r="H1933" s="14"/>
      <c r="I1933" s="13"/>
      <c r="J1933" s="29"/>
      <c r="K1933" s="2"/>
      <c r="L1933" s="17"/>
      <c r="M1933" s="12"/>
      <c r="N1933" s="12"/>
      <c r="O1933" s="17"/>
      <c r="P1933" s="14"/>
      <c r="Q1933" s="14"/>
      <c r="R1933" s="14"/>
      <c r="S1933" s="20"/>
      <c r="T1933" s="14"/>
      <c r="U1933" s="4"/>
      <c r="V1933" s="29"/>
      <c r="W1933" s="10"/>
      <c r="X1933" s="10"/>
      <c r="Y1933" s="27"/>
      <c r="Z1933" s="3"/>
      <c r="AA1933" s="1"/>
      <c r="AB1933" s="10"/>
      <c r="AC1933" s="3"/>
      <c r="AD1933" s="3"/>
      <c r="AE1933" s="3"/>
      <c r="AF1933" s="10"/>
      <c r="AG1933" s="11"/>
      <c r="AH1933" s="10"/>
      <c r="AI1933" s="1"/>
      <c r="AJ1933" s="1"/>
      <c r="AK1933" s="1"/>
      <c r="AL1933" s="1"/>
      <c r="AM1933" s="1"/>
      <c r="AN1933" s="1"/>
      <c r="AO1933" s="1"/>
      <c r="AP1933" s="1"/>
      <c r="AQ1933" s="1"/>
      <c r="AR1933" s="1"/>
      <c r="AS1933" s="1"/>
      <c r="AT1933" s="1"/>
      <c r="AU1933" s="1"/>
      <c r="AV1933" s="1"/>
      <c r="AW1933" s="1"/>
      <c r="AX1933" s="1"/>
      <c r="AY1933" s="1"/>
      <c r="AZ1933" s="1"/>
      <c r="BA1933" s="1"/>
      <c r="BB1933" s="1"/>
      <c r="BC1933" s="1"/>
      <c r="BD1933" s="1"/>
      <c r="BE1933" s="1"/>
      <c r="BF1933" s="1"/>
      <c r="BG1933" s="1"/>
      <c r="BH1933" s="1"/>
      <c r="BI1933" s="1"/>
      <c r="BJ1933" s="1"/>
      <c r="BK1933" s="1"/>
      <c r="BL1933" s="1"/>
      <c r="BM1933" s="1"/>
      <c r="BN1933" s="1"/>
      <c r="BO1933" s="1"/>
      <c r="BP1933" s="1"/>
      <c r="BQ1933" s="1"/>
      <c r="BR1933" s="1"/>
      <c r="BS1933" s="1"/>
      <c r="BT1933" s="1"/>
      <c r="BU1933" s="1"/>
      <c r="BV1933" s="1"/>
      <c r="BW1933" s="1"/>
      <c r="BX1933" s="1"/>
      <c r="BY1933" s="1"/>
      <c r="BZ1933" s="1"/>
      <c r="CA1933" s="1"/>
      <c r="CB1933" s="1"/>
      <c r="CC1933" s="1"/>
      <c r="CD1933" s="1"/>
      <c r="CE1933" s="1"/>
      <c r="CF1933" s="1"/>
      <c r="CG1933" s="1"/>
      <c r="CH1933" s="1"/>
      <c r="CI1933" s="1"/>
      <c r="CJ1933" s="1"/>
      <c r="CK1933" s="1"/>
      <c r="CL1933" s="1"/>
      <c r="CM1933" s="1"/>
      <c r="CN1933" s="1"/>
      <c r="CO1933" s="1"/>
      <c r="CP1933" s="1"/>
      <c r="CQ1933" s="1"/>
      <c r="CR1933" s="1"/>
      <c r="CS1933" s="1"/>
      <c r="CT1933" s="1"/>
      <c r="CU1933" s="1"/>
      <c r="CV1933" s="1"/>
      <c r="CW1933" s="1"/>
      <c r="CX1933" s="1"/>
      <c r="CY1933" s="1"/>
      <c r="CZ1933" s="1"/>
      <c r="DA1933" s="1"/>
      <c r="DB1933" s="1"/>
      <c r="DC1933" s="1"/>
      <c r="DD1933" s="1"/>
      <c r="DE1933" s="1"/>
      <c r="DF1933" s="1"/>
      <c r="DG1933" s="1"/>
      <c r="DH1933" s="1"/>
      <c r="DI1933" s="1"/>
      <c r="DJ1933" s="1"/>
      <c r="DK1933" s="1"/>
      <c r="DL1933" s="1"/>
      <c r="DM1933" s="1"/>
      <c r="DN1933" s="1"/>
      <c r="DO1933" s="1"/>
      <c r="DP1933" s="1"/>
      <c r="DQ1933" s="1"/>
      <c r="DR1933" s="1"/>
      <c r="DS1933" s="1"/>
      <c r="DT1933" s="1"/>
      <c r="DU1933" s="1"/>
      <c r="DV1933" s="1"/>
      <c r="DW1933" s="1"/>
      <c r="DX1933" s="1"/>
      <c r="DY1933" s="1"/>
      <c r="DZ1933" s="1"/>
      <c r="EA1933" s="1"/>
      <c r="EB1933" s="1"/>
      <c r="EC1933" s="1"/>
      <c r="ED1933" s="1"/>
      <c r="EE1933" s="1"/>
      <c r="EF1933" s="1"/>
      <c r="EG1933" s="1"/>
      <c r="EH1933" s="1"/>
      <c r="EI1933" s="1"/>
      <c r="EJ1933" s="1"/>
      <c r="EK1933" s="1"/>
      <c r="EL1933" s="1"/>
      <c r="EM1933" s="1"/>
      <c r="EN1933" s="1"/>
      <c r="EO1933" s="1"/>
      <c r="EP1933" s="1"/>
      <c r="EQ1933" s="1"/>
      <c r="ER1933" s="1"/>
      <c r="ES1933" s="1"/>
      <c r="ET1933" s="1"/>
      <c r="EU1933" s="1"/>
      <c r="EV1933" s="1"/>
      <c r="EW1933" s="1"/>
      <c r="EX1933" s="1"/>
    </row>
    <row r="1934" spans="1:154" x14ac:dyDescent="0.15">
      <c r="A1934" s="35"/>
      <c r="B1934" s="125"/>
      <c r="C1934" s="14"/>
      <c r="D1934" s="13"/>
      <c r="E1934" s="14"/>
      <c r="F1934" s="14"/>
      <c r="G1934" s="14"/>
      <c r="H1934" s="14"/>
      <c r="I1934" s="13"/>
      <c r="J1934" s="29"/>
      <c r="K1934" s="2"/>
      <c r="L1934" s="17"/>
      <c r="M1934" s="12"/>
      <c r="N1934" s="12"/>
      <c r="O1934" s="17"/>
      <c r="P1934" s="14"/>
      <c r="Q1934" s="14"/>
      <c r="R1934" s="14"/>
      <c r="S1934" s="20"/>
      <c r="T1934" s="14"/>
      <c r="U1934" s="4"/>
      <c r="V1934" s="29"/>
      <c r="W1934" s="10"/>
      <c r="X1934" s="10"/>
      <c r="Y1934" s="27"/>
      <c r="Z1934" s="3"/>
      <c r="AA1934" s="1"/>
      <c r="AB1934" s="10"/>
      <c r="AC1934" s="3"/>
      <c r="AD1934" s="3"/>
      <c r="AE1934" s="3"/>
      <c r="AF1934" s="10"/>
      <c r="AG1934" s="11"/>
      <c r="AH1934" s="10"/>
      <c r="AI1934" s="1"/>
      <c r="AJ1934" s="1"/>
      <c r="AK1934" s="1"/>
      <c r="AL1934" s="1"/>
      <c r="AM1934" s="1"/>
      <c r="AN1934" s="1"/>
      <c r="AO1934" s="1"/>
      <c r="AP1934" s="1"/>
      <c r="AQ1934" s="1"/>
      <c r="AR1934" s="1"/>
      <c r="AS1934" s="1"/>
      <c r="AT1934" s="1"/>
      <c r="AU1934" s="1"/>
      <c r="AV1934" s="1"/>
      <c r="AW1934" s="1"/>
      <c r="AX1934" s="1"/>
      <c r="AY1934" s="1"/>
      <c r="AZ1934" s="1"/>
      <c r="BA1934" s="1"/>
      <c r="BB1934" s="1"/>
      <c r="BC1934" s="1"/>
      <c r="BD1934" s="1"/>
      <c r="BE1934" s="1"/>
      <c r="BF1934" s="1"/>
      <c r="BG1934" s="1"/>
      <c r="BH1934" s="1"/>
      <c r="BI1934" s="1"/>
      <c r="BJ1934" s="1"/>
      <c r="BK1934" s="1"/>
      <c r="BL1934" s="1"/>
      <c r="BM1934" s="1"/>
      <c r="BN1934" s="1"/>
      <c r="BO1934" s="1"/>
      <c r="BP1934" s="1"/>
      <c r="BQ1934" s="1"/>
      <c r="BR1934" s="1"/>
      <c r="BS1934" s="1"/>
      <c r="BT1934" s="1"/>
      <c r="BU1934" s="1"/>
      <c r="BV1934" s="1"/>
      <c r="BW1934" s="1"/>
      <c r="BX1934" s="1"/>
      <c r="BY1934" s="1"/>
      <c r="BZ1934" s="1"/>
      <c r="CA1934" s="1"/>
      <c r="CB1934" s="1"/>
      <c r="CC1934" s="1"/>
      <c r="CD1934" s="1"/>
      <c r="CE1934" s="1"/>
      <c r="CF1934" s="1"/>
      <c r="CG1934" s="1"/>
      <c r="CH1934" s="1"/>
      <c r="CI1934" s="1"/>
      <c r="CJ1934" s="1"/>
      <c r="CK1934" s="1"/>
      <c r="CL1934" s="1"/>
      <c r="CM1934" s="1"/>
      <c r="CN1934" s="1"/>
      <c r="CO1934" s="1"/>
      <c r="CP1934" s="1"/>
      <c r="CQ1934" s="1"/>
      <c r="CR1934" s="1"/>
      <c r="CS1934" s="1"/>
      <c r="CT1934" s="1"/>
      <c r="CU1934" s="1"/>
      <c r="CV1934" s="1"/>
      <c r="CW1934" s="1"/>
      <c r="CX1934" s="1"/>
      <c r="CY1934" s="1"/>
      <c r="CZ1934" s="1"/>
      <c r="DA1934" s="1"/>
      <c r="DB1934" s="1"/>
      <c r="DC1934" s="1"/>
      <c r="DD1934" s="1"/>
      <c r="DE1934" s="1"/>
      <c r="DF1934" s="1"/>
      <c r="DG1934" s="1"/>
      <c r="DH1934" s="1"/>
      <c r="DI1934" s="1"/>
      <c r="DJ1934" s="1"/>
      <c r="DK1934" s="1"/>
      <c r="DL1934" s="1"/>
      <c r="DM1934" s="1"/>
      <c r="DN1934" s="1"/>
      <c r="DO1934" s="1"/>
      <c r="DP1934" s="1"/>
      <c r="DQ1934" s="1"/>
      <c r="DR1934" s="1"/>
      <c r="DS1934" s="1"/>
      <c r="DT1934" s="1"/>
      <c r="DU1934" s="1"/>
      <c r="DV1934" s="1"/>
      <c r="DW1934" s="1"/>
      <c r="DX1934" s="1"/>
      <c r="DY1934" s="1"/>
      <c r="DZ1934" s="1"/>
      <c r="EA1934" s="1"/>
      <c r="EB1934" s="1"/>
      <c r="EC1934" s="1"/>
      <c r="ED1934" s="1"/>
      <c r="EE1934" s="1"/>
      <c r="EF1934" s="1"/>
      <c r="EG1934" s="1"/>
      <c r="EH1934" s="1"/>
      <c r="EI1934" s="1"/>
      <c r="EJ1934" s="1"/>
      <c r="EK1934" s="1"/>
      <c r="EL1934" s="1"/>
      <c r="EM1934" s="1"/>
      <c r="EN1934" s="1"/>
      <c r="EO1934" s="1"/>
      <c r="EP1934" s="1"/>
      <c r="EQ1934" s="1"/>
      <c r="ER1934" s="1"/>
      <c r="ES1934" s="1"/>
      <c r="ET1934" s="1"/>
      <c r="EU1934" s="1"/>
      <c r="EV1934" s="1"/>
      <c r="EW1934" s="1"/>
      <c r="EX1934" s="1"/>
    </row>
    <row r="1935" spans="1:154" x14ac:dyDescent="0.15">
      <c r="A1935" s="35"/>
      <c r="B1935" s="125"/>
      <c r="C1935" s="14"/>
      <c r="D1935" s="13"/>
      <c r="E1935" s="14"/>
      <c r="F1935" s="14"/>
      <c r="G1935" s="14"/>
      <c r="H1935" s="14"/>
      <c r="I1935" s="13"/>
      <c r="J1935" s="29"/>
      <c r="K1935" s="2"/>
      <c r="L1935" s="17"/>
      <c r="M1935" s="12"/>
      <c r="N1935" s="12"/>
      <c r="O1935" s="17"/>
      <c r="P1935" s="14"/>
      <c r="Q1935" s="14"/>
      <c r="R1935" s="14"/>
      <c r="S1935" s="20"/>
      <c r="T1935" s="14"/>
      <c r="U1935" s="4"/>
      <c r="V1935" s="29"/>
      <c r="W1935" s="10"/>
      <c r="X1935" s="10"/>
      <c r="Y1935" s="27"/>
      <c r="Z1935" s="3"/>
      <c r="AA1935" s="1"/>
      <c r="AB1935" s="10"/>
      <c r="AC1935" s="3"/>
      <c r="AD1935" s="3"/>
      <c r="AE1935" s="3"/>
      <c r="AF1935" s="10"/>
      <c r="AG1935" s="11"/>
      <c r="AH1935" s="10"/>
      <c r="AI1935" s="1"/>
      <c r="AJ1935" s="1"/>
      <c r="AK1935" s="1"/>
      <c r="AL1935" s="1"/>
      <c r="AM1935" s="1"/>
      <c r="AN1935" s="1"/>
      <c r="AO1935" s="1"/>
      <c r="AP1935" s="1"/>
      <c r="AQ1935" s="1"/>
      <c r="AR1935" s="1"/>
      <c r="AS1935" s="1"/>
      <c r="AT1935" s="1"/>
      <c r="AU1935" s="1"/>
      <c r="AV1935" s="1"/>
      <c r="AW1935" s="1"/>
      <c r="AX1935" s="1"/>
      <c r="AY1935" s="1"/>
      <c r="AZ1935" s="1"/>
      <c r="BA1935" s="1"/>
      <c r="BB1935" s="1"/>
      <c r="BC1935" s="1"/>
      <c r="BD1935" s="1"/>
      <c r="BE1935" s="1"/>
      <c r="BF1935" s="1"/>
      <c r="BG1935" s="1"/>
      <c r="BH1935" s="1"/>
      <c r="BI1935" s="1"/>
      <c r="BJ1935" s="1"/>
      <c r="BK1935" s="1"/>
      <c r="BL1935" s="1"/>
      <c r="BM1935" s="1"/>
      <c r="BN1935" s="1"/>
      <c r="BO1935" s="1"/>
      <c r="BP1935" s="1"/>
      <c r="BQ1935" s="1"/>
      <c r="BR1935" s="1"/>
      <c r="BS1935" s="1"/>
      <c r="BT1935" s="1"/>
      <c r="BU1935" s="1"/>
      <c r="BV1935" s="1"/>
      <c r="BW1935" s="1"/>
      <c r="BX1935" s="1"/>
      <c r="BY1935" s="1"/>
      <c r="BZ1935" s="1"/>
      <c r="CA1935" s="1"/>
      <c r="CB1935" s="1"/>
      <c r="CC1935" s="1"/>
      <c r="CD1935" s="1"/>
      <c r="CE1935" s="1"/>
      <c r="CF1935" s="1"/>
      <c r="CG1935" s="1"/>
      <c r="CH1935" s="1"/>
      <c r="CI1935" s="1"/>
      <c r="CJ1935" s="1"/>
      <c r="CK1935" s="1"/>
      <c r="CL1935" s="1"/>
      <c r="CM1935" s="1"/>
      <c r="CN1935" s="1"/>
      <c r="CO1935" s="1"/>
      <c r="CP1935" s="1"/>
      <c r="CQ1935" s="1"/>
      <c r="CR1935" s="1"/>
      <c r="CS1935" s="1"/>
      <c r="CT1935" s="1"/>
      <c r="CU1935" s="1"/>
      <c r="CV1935" s="1"/>
      <c r="CW1935" s="1"/>
      <c r="CX1935" s="1"/>
      <c r="CY1935" s="1"/>
      <c r="CZ1935" s="1"/>
      <c r="DA1935" s="1"/>
      <c r="DB1935" s="1"/>
      <c r="DC1935" s="1"/>
      <c r="DD1935" s="1"/>
      <c r="DE1935" s="1"/>
      <c r="DF1935" s="1"/>
      <c r="DG1935" s="1"/>
      <c r="DH1935" s="1"/>
      <c r="DI1935" s="1"/>
      <c r="DJ1935" s="1"/>
      <c r="DK1935" s="1"/>
      <c r="DL1935" s="1"/>
      <c r="DM1935" s="1"/>
      <c r="DN1935" s="1"/>
      <c r="DO1935" s="1"/>
      <c r="DP1935" s="1"/>
      <c r="DQ1935" s="1"/>
      <c r="DR1935" s="1"/>
      <c r="DS1935" s="1"/>
      <c r="DT1935" s="1"/>
      <c r="DU1935" s="1"/>
      <c r="DV1935" s="1"/>
      <c r="DW1935" s="1"/>
      <c r="DX1935" s="1"/>
      <c r="DY1935" s="1"/>
      <c r="DZ1935" s="1"/>
      <c r="EA1935" s="1"/>
      <c r="EB1935" s="1"/>
      <c r="EC1935" s="1"/>
      <c r="ED1935" s="1"/>
      <c r="EE1935" s="1"/>
      <c r="EF1935" s="1"/>
      <c r="EG1935" s="1"/>
      <c r="EH1935" s="1"/>
      <c r="EI1935" s="1"/>
      <c r="EJ1935" s="1"/>
      <c r="EK1935" s="1"/>
      <c r="EL1935" s="1"/>
      <c r="EM1935" s="1"/>
      <c r="EN1935" s="1"/>
      <c r="EO1935" s="1"/>
      <c r="EP1935" s="1"/>
      <c r="EQ1935" s="1"/>
      <c r="ER1935" s="1"/>
      <c r="ES1935" s="1"/>
      <c r="ET1935" s="1"/>
      <c r="EU1935" s="1"/>
      <c r="EV1935" s="1"/>
      <c r="EW1935" s="1"/>
      <c r="EX1935" s="1"/>
    </row>
    <row r="1936" spans="1:154" x14ac:dyDescent="0.15">
      <c r="A1936" s="35"/>
      <c r="B1936" s="125"/>
      <c r="C1936" s="14"/>
      <c r="D1936" s="13"/>
      <c r="E1936" s="14"/>
      <c r="F1936" s="14"/>
      <c r="G1936" s="14"/>
      <c r="H1936" s="14"/>
      <c r="I1936" s="13"/>
      <c r="J1936" s="29"/>
      <c r="K1936" s="2"/>
      <c r="L1936" s="17"/>
      <c r="M1936" s="12"/>
      <c r="N1936" s="12"/>
      <c r="O1936" s="17"/>
      <c r="P1936" s="14"/>
      <c r="Q1936" s="14"/>
      <c r="R1936" s="14"/>
      <c r="S1936" s="20"/>
      <c r="T1936" s="14"/>
      <c r="U1936" s="4"/>
      <c r="V1936" s="29"/>
      <c r="W1936" s="10"/>
      <c r="X1936" s="10"/>
      <c r="Y1936" s="27"/>
      <c r="Z1936" s="3"/>
      <c r="AA1936" s="1"/>
      <c r="AB1936" s="10"/>
      <c r="AC1936" s="3"/>
      <c r="AD1936" s="3"/>
      <c r="AE1936" s="3"/>
      <c r="AF1936" s="10"/>
      <c r="AG1936" s="11"/>
      <c r="AH1936" s="10"/>
      <c r="AI1936" s="1"/>
      <c r="AJ1936" s="1"/>
      <c r="AK1936" s="1"/>
      <c r="AL1936" s="1"/>
      <c r="AM1936" s="1"/>
      <c r="AN1936" s="1"/>
      <c r="AO1936" s="1"/>
      <c r="AP1936" s="1"/>
      <c r="AQ1936" s="1"/>
      <c r="AR1936" s="1"/>
      <c r="AS1936" s="1"/>
      <c r="AT1936" s="1"/>
      <c r="AU1936" s="1"/>
      <c r="AV1936" s="1"/>
      <c r="AW1936" s="1"/>
      <c r="AX1936" s="1"/>
      <c r="AY1936" s="1"/>
      <c r="AZ1936" s="1"/>
      <c r="BA1936" s="1"/>
      <c r="BB1936" s="1"/>
      <c r="BC1936" s="1"/>
      <c r="BD1936" s="1"/>
      <c r="BE1936" s="1"/>
      <c r="BF1936" s="1"/>
      <c r="BG1936" s="1"/>
      <c r="BH1936" s="1"/>
      <c r="BI1936" s="1"/>
      <c r="BJ1936" s="1"/>
      <c r="BK1936" s="1"/>
      <c r="BL1936" s="1"/>
      <c r="BM1936" s="1"/>
      <c r="BN1936" s="1"/>
      <c r="BO1936" s="1"/>
      <c r="BP1936" s="1"/>
      <c r="BQ1936" s="1"/>
      <c r="BR1936" s="1"/>
      <c r="BS1936" s="1"/>
      <c r="BT1936" s="1"/>
      <c r="BU1936" s="1"/>
      <c r="BV1936" s="1"/>
      <c r="BW1936" s="1"/>
      <c r="BX1936" s="1"/>
      <c r="BY1936" s="1"/>
      <c r="BZ1936" s="1"/>
      <c r="CA1936" s="1"/>
      <c r="CB1936" s="1"/>
      <c r="CC1936" s="1"/>
      <c r="CD1936" s="1"/>
      <c r="CE1936" s="1"/>
      <c r="CF1936" s="1"/>
      <c r="CG1936" s="1"/>
      <c r="CH1936" s="1"/>
      <c r="CI1936" s="1"/>
      <c r="CJ1936" s="1"/>
      <c r="CK1936" s="1"/>
      <c r="CL1936" s="1"/>
      <c r="CM1936" s="1"/>
      <c r="CN1936" s="1"/>
      <c r="CO1936" s="1"/>
      <c r="CP1936" s="1"/>
      <c r="CQ1936" s="1"/>
      <c r="CR1936" s="1"/>
      <c r="CS1936" s="1"/>
      <c r="CT1936" s="1"/>
      <c r="CU1936" s="1"/>
      <c r="CV1936" s="1"/>
      <c r="CW1936" s="1"/>
      <c r="CX1936" s="1"/>
      <c r="CY1936" s="1"/>
      <c r="CZ1936" s="1"/>
      <c r="DA1936" s="1"/>
      <c r="DB1936" s="1"/>
      <c r="DC1936" s="1"/>
      <c r="DD1936" s="1"/>
      <c r="DE1936" s="1"/>
      <c r="DF1936" s="1"/>
      <c r="DG1936" s="1"/>
      <c r="DH1936" s="1"/>
      <c r="DI1936" s="1"/>
      <c r="DJ1936" s="1"/>
      <c r="DK1936" s="1"/>
      <c r="DL1936" s="1"/>
      <c r="DM1936" s="1"/>
      <c r="DN1936" s="1"/>
      <c r="DO1936" s="1"/>
      <c r="DP1936" s="1"/>
      <c r="DQ1936" s="1"/>
      <c r="DR1936" s="1"/>
      <c r="DS1936" s="1"/>
      <c r="DT1936" s="1"/>
      <c r="DU1936" s="1"/>
      <c r="DV1936" s="1"/>
      <c r="DW1936" s="1"/>
      <c r="DX1936" s="1"/>
      <c r="DY1936" s="1"/>
      <c r="DZ1936" s="1"/>
      <c r="EA1936" s="1"/>
      <c r="EB1936" s="1"/>
      <c r="EC1936" s="1"/>
      <c r="ED1936" s="1"/>
      <c r="EE1936" s="1"/>
      <c r="EF1936" s="1"/>
      <c r="EG1936" s="1"/>
      <c r="EH1936" s="1"/>
      <c r="EI1936" s="1"/>
      <c r="EJ1936" s="1"/>
      <c r="EK1936" s="1"/>
      <c r="EL1936" s="1"/>
      <c r="EM1936" s="1"/>
      <c r="EN1936" s="1"/>
      <c r="EO1936" s="1"/>
      <c r="EP1936" s="1"/>
      <c r="EQ1936" s="1"/>
      <c r="ER1936" s="1"/>
      <c r="ES1936" s="1"/>
      <c r="ET1936" s="1"/>
      <c r="EU1936" s="1"/>
      <c r="EV1936" s="1"/>
      <c r="EW1936" s="1"/>
      <c r="EX1936" s="1"/>
    </row>
    <row r="1937" spans="1:154" x14ac:dyDescent="0.15">
      <c r="A1937" s="35"/>
      <c r="B1937" s="125"/>
      <c r="C1937" s="14"/>
      <c r="D1937" s="13"/>
      <c r="E1937" s="14"/>
      <c r="F1937" s="14"/>
      <c r="G1937" s="14"/>
      <c r="H1937" s="14"/>
      <c r="I1937" s="13"/>
      <c r="J1937" s="29"/>
      <c r="K1937" s="2"/>
      <c r="L1937" s="17"/>
      <c r="M1937" s="12"/>
      <c r="N1937" s="12"/>
      <c r="O1937" s="17"/>
      <c r="P1937" s="14"/>
      <c r="Q1937" s="14"/>
      <c r="R1937" s="14"/>
      <c r="S1937" s="20"/>
      <c r="T1937" s="14"/>
      <c r="U1937" s="4"/>
      <c r="V1937" s="29"/>
      <c r="W1937" s="10"/>
      <c r="X1937" s="10"/>
      <c r="Y1937" s="27"/>
      <c r="Z1937" s="3"/>
      <c r="AA1937" s="1"/>
      <c r="AB1937" s="10"/>
      <c r="AC1937" s="3"/>
      <c r="AD1937" s="3"/>
      <c r="AE1937" s="3"/>
      <c r="AF1937" s="10"/>
      <c r="AG1937" s="11"/>
      <c r="AH1937" s="10"/>
      <c r="AI1937" s="1"/>
      <c r="AJ1937" s="1"/>
      <c r="AK1937" s="1"/>
      <c r="AL1937" s="1"/>
      <c r="AM1937" s="1"/>
      <c r="AN1937" s="1"/>
      <c r="AO1937" s="1"/>
      <c r="AP1937" s="1"/>
      <c r="AQ1937" s="1"/>
      <c r="AR1937" s="1"/>
      <c r="AS1937" s="1"/>
      <c r="AT1937" s="1"/>
      <c r="AU1937" s="1"/>
      <c r="AV1937" s="1"/>
      <c r="AW1937" s="1"/>
      <c r="AX1937" s="1"/>
      <c r="AY1937" s="1"/>
      <c r="AZ1937" s="1"/>
      <c r="BA1937" s="1"/>
      <c r="BB1937" s="1"/>
      <c r="BC1937" s="1"/>
      <c r="BD1937" s="1"/>
      <c r="BE1937" s="1"/>
      <c r="BF1937" s="1"/>
      <c r="BG1937" s="1"/>
      <c r="BH1937" s="1"/>
      <c r="BI1937" s="1"/>
      <c r="BJ1937" s="1"/>
      <c r="BK1937" s="1"/>
      <c r="BL1937" s="1"/>
      <c r="BM1937" s="1"/>
      <c r="BN1937" s="1"/>
      <c r="BO1937" s="1"/>
      <c r="BP1937" s="1"/>
      <c r="BQ1937" s="1"/>
      <c r="BR1937" s="1"/>
      <c r="BS1937" s="1"/>
      <c r="BT1937" s="1"/>
      <c r="BU1937" s="1"/>
      <c r="BV1937" s="1"/>
      <c r="BW1937" s="1"/>
      <c r="BX1937" s="1"/>
      <c r="BY1937" s="1"/>
      <c r="BZ1937" s="1"/>
      <c r="CA1937" s="1"/>
      <c r="CB1937" s="1"/>
      <c r="CC1937" s="1"/>
      <c r="CD1937" s="1"/>
      <c r="CE1937" s="1"/>
      <c r="CF1937" s="1"/>
      <c r="CG1937" s="1"/>
      <c r="CH1937" s="1"/>
      <c r="CI1937" s="1"/>
      <c r="CJ1937" s="1"/>
      <c r="CK1937" s="1"/>
      <c r="CL1937" s="1"/>
      <c r="CM1937" s="1"/>
      <c r="CN1937" s="1"/>
      <c r="CO1937" s="1"/>
      <c r="CP1937" s="1"/>
      <c r="CQ1937" s="1"/>
      <c r="CR1937" s="1"/>
      <c r="CS1937" s="1"/>
      <c r="CT1937" s="1"/>
      <c r="CU1937" s="1"/>
      <c r="CV1937" s="1"/>
      <c r="CW1937" s="1"/>
      <c r="CX1937" s="1"/>
      <c r="CY1937" s="1"/>
      <c r="CZ1937" s="1"/>
      <c r="DA1937" s="1"/>
      <c r="DB1937" s="1"/>
      <c r="DC1937" s="1"/>
      <c r="DD1937" s="1"/>
      <c r="DE1937" s="1"/>
      <c r="DF1937" s="1"/>
      <c r="DG1937" s="1"/>
      <c r="DH1937" s="1"/>
      <c r="DI1937" s="1"/>
      <c r="DJ1937" s="1"/>
      <c r="DK1937" s="1"/>
      <c r="DL1937" s="1"/>
      <c r="DM1937" s="1"/>
      <c r="DN1937" s="1"/>
      <c r="DO1937" s="1"/>
      <c r="DP1937" s="1"/>
      <c r="DQ1937" s="1"/>
      <c r="DR1937" s="1"/>
      <c r="DS1937" s="1"/>
      <c r="DT1937" s="1"/>
      <c r="DU1937" s="1"/>
      <c r="DV1937" s="1"/>
      <c r="DW1937" s="1"/>
      <c r="DX1937" s="1"/>
      <c r="DY1937" s="1"/>
      <c r="DZ1937" s="1"/>
      <c r="EA1937" s="1"/>
      <c r="EB1937" s="1"/>
      <c r="EC1937" s="1"/>
      <c r="ED1937" s="1"/>
      <c r="EE1937" s="1"/>
      <c r="EF1937" s="1"/>
      <c r="EG1937" s="1"/>
      <c r="EH1937" s="1"/>
      <c r="EI1937" s="1"/>
      <c r="EJ1937" s="1"/>
      <c r="EK1937" s="1"/>
      <c r="EL1937" s="1"/>
      <c r="EM1937" s="1"/>
      <c r="EN1937" s="1"/>
      <c r="EO1937" s="1"/>
      <c r="EP1937" s="1"/>
      <c r="EQ1937" s="1"/>
      <c r="ER1937" s="1"/>
      <c r="ES1937" s="1"/>
      <c r="ET1937" s="1"/>
      <c r="EU1937" s="1"/>
      <c r="EV1937" s="1"/>
      <c r="EW1937" s="1"/>
      <c r="EX1937" s="1"/>
    </row>
    <row r="1938" spans="1:154" x14ac:dyDescent="0.15">
      <c r="A1938" s="35"/>
      <c r="B1938" s="125"/>
      <c r="C1938" s="14"/>
      <c r="D1938" s="13"/>
      <c r="E1938" s="14"/>
      <c r="F1938" s="14"/>
      <c r="G1938" s="14"/>
      <c r="H1938" s="14"/>
      <c r="I1938" s="13"/>
      <c r="J1938" s="29"/>
      <c r="K1938" s="2"/>
      <c r="L1938" s="17"/>
      <c r="M1938" s="12"/>
      <c r="N1938" s="12"/>
      <c r="O1938" s="17"/>
      <c r="P1938" s="14"/>
      <c r="Q1938" s="14"/>
      <c r="R1938" s="14"/>
      <c r="S1938" s="20"/>
      <c r="T1938" s="14"/>
      <c r="U1938" s="4"/>
      <c r="V1938" s="29"/>
      <c r="W1938" s="10"/>
      <c r="X1938" s="10"/>
      <c r="Y1938" s="27"/>
      <c r="Z1938" s="3"/>
      <c r="AA1938" s="1"/>
      <c r="AB1938" s="10"/>
      <c r="AC1938" s="3"/>
      <c r="AD1938" s="3"/>
      <c r="AE1938" s="3"/>
      <c r="AF1938" s="10"/>
      <c r="AG1938" s="11"/>
      <c r="AH1938" s="10"/>
      <c r="AI1938" s="1"/>
      <c r="AJ1938" s="1"/>
      <c r="AK1938" s="1"/>
      <c r="AL1938" s="1"/>
      <c r="AM1938" s="1"/>
      <c r="AN1938" s="1"/>
      <c r="AO1938" s="1"/>
      <c r="AP1938" s="1"/>
      <c r="AQ1938" s="1"/>
      <c r="AR1938" s="1"/>
      <c r="AS1938" s="1"/>
      <c r="AT1938" s="1"/>
      <c r="AU1938" s="1"/>
      <c r="AV1938" s="1"/>
      <c r="AW1938" s="1"/>
      <c r="AX1938" s="1"/>
      <c r="AY1938" s="1"/>
      <c r="AZ1938" s="1"/>
      <c r="BA1938" s="1"/>
      <c r="BB1938" s="1"/>
      <c r="BC1938" s="1"/>
      <c r="BD1938" s="1"/>
      <c r="BE1938" s="1"/>
      <c r="BF1938" s="1"/>
      <c r="BG1938" s="1"/>
      <c r="BH1938" s="1"/>
      <c r="BI1938" s="1"/>
      <c r="BJ1938" s="1"/>
      <c r="BK1938" s="1"/>
      <c r="BL1938" s="1"/>
      <c r="BM1938" s="1"/>
      <c r="BN1938" s="1"/>
      <c r="BO1938" s="1"/>
      <c r="BP1938" s="1"/>
      <c r="BQ1938" s="1"/>
      <c r="BR1938" s="1"/>
      <c r="BS1938" s="1"/>
      <c r="BT1938" s="1"/>
      <c r="BU1938" s="1"/>
      <c r="BV1938" s="1"/>
      <c r="BW1938" s="1"/>
      <c r="BX1938" s="1"/>
      <c r="BY1938" s="1"/>
      <c r="BZ1938" s="1"/>
      <c r="CA1938" s="1"/>
      <c r="CB1938" s="1"/>
      <c r="CC1938" s="1"/>
      <c r="CD1938" s="1"/>
      <c r="CE1938" s="1"/>
      <c r="CF1938" s="1"/>
      <c r="CG1938" s="1"/>
      <c r="CH1938" s="1"/>
      <c r="CI1938" s="1"/>
      <c r="CJ1938" s="1"/>
      <c r="CK1938" s="1"/>
      <c r="CL1938" s="1"/>
      <c r="CM1938" s="1"/>
      <c r="CN1938" s="1"/>
      <c r="CO1938" s="1"/>
      <c r="CP1938" s="1"/>
      <c r="CQ1938" s="1"/>
      <c r="CR1938" s="1"/>
      <c r="CS1938" s="1"/>
      <c r="CT1938" s="1"/>
      <c r="CU1938" s="1"/>
      <c r="CV1938" s="1"/>
      <c r="CW1938" s="1"/>
      <c r="CX1938" s="1"/>
      <c r="CY1938" s="1"/>
      <c r="CZ1938" s="1"/>
      <c r="DA1938" s="1"/>
      <c r="DB1938" s="1"/>
      <c r="DC1938" s="1"/>
      <c r="DD1938" s="1"/>
      <c r="DE1938" s="1"/>
      <c r="DF1938" s="1"/>
      <c r="DG1938" s="1"/>
      <c r="DH1938" s="1"/>
      <c r="DI1938" s="1"/>
      <c r="DJ1938" s="1"/>
      <c r="DK1938" s="1"/>
      <c r="DL1938" s="1"/>
      <c r="DM1938" s="1"/>
      <c r="DN1938" s="1"/>
      <c r="DO1938" s="1"/>
      <c r="DP1938" s="1"/>
      <c r="DQ1938" s="1"/>
      <c r="DR1938" s="1"/>
      <c r="DS1938" s="1"/>
      <c r="DT1938" s="1"/>
      <c r="DU1938" s="1"/>
      <c r="DV1938" s="1"/>
      <c r="DW1938" s="1"/>
      <c r="DX1938" s="1"/>
      <c r="DY1938" s="1"/>
      <c r="DZ1938" s="1"/>
      <c r="EA1938" s="1"/>
      <c r="EB1938" s="1"/>
      <c r="EC1938" s="1"/>
      <c r="ED1938" s="1"/>
      <c r="EE1938" s="1"/>
      <c r="EF1938" s="1"/>
      <c r="EG1938" s="1"/>
      <c r="EH1938" s="1"/>
      <c r="EI1938" s="1"/>
      <c r="EJ1938" s="1"/>
      <c r="EK1938" s="1"/>
      <c r="EL1938" s="1"/>
      <c r="EM1938" s="1"/>
      <c r="EN1938" s="1"/>
      <c r="EO1938" s="1"/>
      <c r="EP1938" s="1"/>
      <c r="EQ1938" s="1"/>
      <c r="ER1938" s="1"/>
      <c r="ES1938" s="1"/>
      <c r="ET1938" s="1"/>
      <c r="EU1938" s="1"/>
      <c r="EV1938" s="1"/>
      <c r="EW1938" s="1"/>
      <c r="EX1938" s="1"/>
    </row>
    <row r="1939" spans="1:154" x14ac:dyDescent="0.15">
      <c r="A1939" s="35"/>
      <c r="B1939" s="125"/>
      <c r="C1939" s="14"/>
      <c r="D1939" s="13"/>
      <c r="E1939" s="14"/>
      <c r="F1939" s="14"/>
      <c r="G1939" s="14"/>
      <c r="H1939" s="14"/>
      <c r="I1939" s="13"/>
      <c r="J1939" s="29"/>
      <c r="K1939" s="2"/>
      <c r="L1939" s="17"/>
      <c r="M1939" s="12"/>
      <c r="N1939" s="12"/>
      <c r="O1939" s="17"/>
      <c r="P1939" s="14"/>
      <c r="Q1939" s="14"/>
      <c r="R1939" s="14"/>
      <c r="S1939" s="20"/>
      <c r="T1939" s="14"/>
      <c r="U1939" s="4"/>
      <c r="V1939" s="29"/>
      <c r="W1939" s="10"/>
      <c r="X1939" s="10"/>
      <c r="Y1939" s="27"/>
      <c r="Z1939" s="3"/>
      <c r="AA1939" s="1"/>
      <c r="AB1939" s="10"/>
      <c r="AC1939" s="3"/>
      <c r="AD1939" s="3"/>
      <c r="AE1939" s="3"/>
      <c r="AF1939" s="10"/>
      <c r="AG1939" s="11"/>
      <c r="AH1939" s="10"/>
      <c r="AI1939" s="1"/>
      <c r="AJ1939" s="1"/>
      <c r="AK1939" s="1"/>
      <c r="AL1939" s="1"/>
      <c r="AM1939" s="1"/>
      <c r="AN1939" s="1"/>
      <c r="AO1939" s="1"/>
      <c r="AP1939" s="1"/>
      <c r="AQ1939" s="1"/>
      <c r="AR1939" s="1"/>
      <c r="AS1939" s="1"/>
      <c r="AT1939" s="1"/>
      <c r="AU1939" s="1"/>
      <c r="AV1939" s="1"/>
      <c r="AW1939" s="1"/>
      <c r="AX1939" s="1"/>
      <c r="AY1939" s="1"/>
      <c r="AZ1939" s="1"/>
      <c r="BA1939" s="1"/>
      <c r="BB1939" s="1"/>
      <c r="BC1939" s="1"/>
      <c r="BD1939" s="1"/>
      <c r="BE1939" s="1"/>
      <c r="BF1939" s="1"/>
      <c r="BG1939" s="1"/>
      <c r="BH1939" s="1"/>
      <c r="BI1939" s="1"/>
      <c r="BJ1939" s="1"/>
      <c r="BK1939" s="1"/>
      <c r="BL1939" s="1"/>
      <c r="BM1939" s="1"/>
      <c r="BN1939" s="1"/>
      <c r="BO1939" s="1"/>
      <c r="BP1939" s="1"/>
      <c r="BQ1939" s="1"/>
      <c r="BR1939" s="1"/>
      <c r="BS1939" s="1"/>
      <c r="BT1939" s="1"/>
      <c r="BU1939" s="1"/>
      <c r="BV1939" s="1"/>
      <c r="BW1939" s="1"/>
      <c r="BX1939" s="1"/>
      <c r="BY1939" s="1"/>
      <c r="BZ1939" s="1"/>
      <c r="CA1939" s="1"/>
      <c r="CB1939" s="1"/>
      <c r="CC1939" s="1"/>
      <c r="CD1939" s="1"/>
      <c r="CE1939" s="1"/>
      <c r="CF1939" s="1"/>
      <c r="CG1939" s="1"/>
      <c r="CH1939" s="1"/>
      <c r="CI1939" s="1"/>
      <c r="CJ1939" s="1"/>
      <c r="CK1939" s="1"/>
      <c r="CL1939" s="1"/>
      <c r="CM1939" s="1"/>
      <c r="CN1939" s="1"/>
      <c r="CO1939" s="1"/>
      <c r="CP1939" s="1"/>
      <c r="CQ1939" s="1"/>
      <c r="CR1939" s="1"/>
      <c r="CS1939" s="1"/>
      <c r="CT1939" s="1"/>
      <c r="CU1939" s="1"/>
      <c r="CV1939" s="1"/>
      <c r="CW1939" s="1"/>
      <c r="CX1939" s="1"/>
      <c r="CY1939" s="1"/>
      <c r="CZ1939" s="1"/>
      <c r="DA1939" s="1"/>
      <c r="DB1939" s="1"/>
      <c r="DC1939" s="1"/>
      <c r="DD1939" s="1"/>
      <c r="DE1939" s="1"/>
      <c r="DF1939" s="1"/>
      <c r="DG1939" s="1"/>
      <c r="DH1939" s="1"/>
      <c r="DI1939" s="1"/>
      <c r="DJ1939" s="1"/>
      <c r="DK1939" s="1"/>
      <c r="DL1939" s="1"/>
      <c r="DM1939" s="1"/>
      <c r="DN1939" s="1"/>
      <c r="DO1939" s="1"/>
      <c r="DP1939" s="1"/>
      <c r="DQ1939" s="1"/>
      <c r="DR1939" s="1"/>
      <c r="DS1939" s="1"/>
      <c r="DT1939" s="1"/>
      <c r="DU1939" s="1"/>
      <c r="DV1939" s="1"/>
      <c r="DW1939" s="1"/>
      <c r="DX1939" s="1"/>
      <c r="DY1939" s="1"/>
      <c r="DZ1939" s="1"/>
      <c r="EA1939" s="1"/>
      <c r="EB1939" s="1"/>
      <c r="EC1939" s="1"/>
      <c r="ED1939" s="1"/>
      <c r="EE1939" s="1"/>
      <c r="EF1939" s="1"/>
      <c r="EG1939" s="1"/>
      <c r="EH1939" s="1"/>
      <c r="EI1939" s="1"/>
      <c r="EJ1939" s="1"/>
      <c r="EK1939" s="1"/>
      <c r="EL1939" s="1"/>
      <c r="EM1939" s="1"/>
      <c r="EN1939" s="1"/>
      <c r="EO1939" s="1"/>
      <c r="EP1939" s="1"/>
      <c r="EQ1939" s="1"/>
      <c r="ER1939" s="1"/>
      <c r="ES1939" s="1"/>
      <c r="ET1939" s="1"/>
      <c r="EU1939" s="1"/>
      <c r="EV1939" s="1"/>
      <c r="EW1939" s="1"/>
      <c r="EX1939" s="1"/>
    </row>
    <row r="1940" spans="1:154" x14ac:dyDescent="0.15">
      <c r="A1940" s="35"/>
      <c r="B1940" s="125"/>
      <c r="C1940" s="14"/>
      <c r="D1940" s="13"/>
      <c r="E1940" s="14"/>
      <c r="F1940" s="14"/>
      <c r="G1940" s="14"/>
      <c r="H1940" s="14"/>
      <c r="I1940" s="13"/>
      <c r="J1940" s="29"/>
      <c r="K1940" s="2"/>
      <c r="L1940" s="17"/>
      <c r="M1940" s="12"/>
      <c r="N1940" s="12"/>
      <c r="O1940" s="17"/>
      <c r="P1940" s="14"/>
      <c r="Q1940" s="14"/>
      <c r="R1940" s="14"/>
      <c r="S1940" s="20"/>
      <c r="T1940" s="14"/>
      <c r="U1940" s="4"/>
      <c r="V1940" s="29"/>
      <c r="W1940" s="10"/>
      <c r="X1940" s="10"/>
      <c r="Y1940" s="27"/>
      <c r="Z1940" s="3"/>
      <c r="AA1940" s="1"/>
      <c r="AB1940" s="10"/>
      <c r="AC1940" s="3"/>
      <c r="AD1940" s="3"/>
      <c r="AE1940" s="3"/>
      <c r="AF1940" s="10"/>
      <c r="AG1940" s="11"/>
      <c r="AH1940" s="10"/>
      <c r="AI1940" s="1"/>
      <c r="AJ1940" s="1"/>
      <c r="AK1940" s="1"/>
      <c r="AL1940" s="1"/>
      <c r="AM1940" s="1"/>
      <c r="AN1940" s="1"/>
      <c r="AO1940" s="1"/>
      <c r="AP1940" s="1"/>
      <c r="AQ1940" s="1"/>
      <c r="AR1940" s="1"/>
      <c r="AS1940" s="1"/>
      <c r="AT1940" s="1"/>
      <c r="AU1940" s="1"/>
      <c r="AV1940" s="1"/>
      <c r="AW1940" s="1"/>
      <c r="AX1940" s="1"/>
      <c r="AY1940" s="1"/>
      <c r="AZ1940" s="1"/>
      <c r="BA1940" s="1"/>
      <c r="BB1940" s="1"/>
      <c r="BC1940" s="1"/>
      <c r="BD1940" s="1"/>
      <c r="BE1940" s="1"/>
      <c r="BF1940" s="1"/>
      <c r="BG1940" s="1"/>
      <c r="BH1940" s="1"/>
      <c r="BI1940" s="1"/>
      <c r="BJ1940" s="1"/>
      <c r="BK1940" s="1"/>
      <c r="BL1940" s="1"/>
      <c r="BM1940" s="1"/>
      <c r="BN1940" s="1"/>
      <c r="BO1940" s="1"/>
      <c r="BP1940" s="1"/>
      <c r="BQ1940" s="1"/>
      <c r="BR1940" s="1"/>
      <c r="BS1940" s="1"/>
      <c r="BT1940" s="1"/>
      <c r="BU1940" s="1"/>
      <c r="BV1940" s="1"/>
      <c r="BW1940" s="1"/>
      <c r="BX1940" s="1"/>
      <c r="BY1940" s="1"/>
      <c r="BZ1940" s="1"/>
      <c r="CA1940" s="1"/>
      <c r="CB1940" s="1"/>
      <c r="CC1940" s="1"/>
      <c r="CD1940" s="1"/>
      <c r="CE1940" s="1"/>
      <c r="CF1940" s="1"/>
      <c r="CG1940" s="1"/>
      <c r="CH1940" s="1"/>
      <c r="CI1940" s="1"/>
      <c r="CJ1940" s="1"/>
      <c r="CK1940" s="1"/>
      <c r="CL1940" s="1"/>
      <c r="CM1940" s="1"/>
      <c r="CN1940" s="1"/>
      <c r="CO1940" s="1"/>
      <c r="CP1940" s="1"/>
      <c r="CQ1940" s="1"/>
      <c r="CR1940" s="1"/>
      <c r="CS1940" s="1"/>
      <c r="CT1940" s="1"/>
      <c r="CU1940" s="1"/>
      <c r="CV1940" s="1"/>
      <c r="CW1940" s="1"/>
      <c r="CX1940" s="1"/>
      <c r="CY1940" s="1"/>
      <c r="CZ1940" s="1"/>
      <c r="DA1940" s="1"/>
      <c r="DB1940" s="1"/>
      <c r="DC1940" s="1"/>
      <c r="DD1940" s="1"/>
      <c r="DE1940" s="1"/>
      <c r="DF1940" s="1"/>
      <c r="DG1940" s="1"/>
      <c r="DH1940" s="1"/>
      <c r="DI1940" s="1"/>
      <c r="DJ1940" s="1"/>
      <c r="DK1940" s="1"/>
      <c r="DL1940" s="1"/>
      <c r="DM1940" s="1"/>
      <c r="DN1940" s="1"/>
      <c r="DO1940" s="1"/>
      <c r="DP1940" s="1"/>
      <c r="DQ1940" s="1"/>
      <c r="DR1940" s="1"/>
      <c r="DS1940" s="1"/>
      <c r="DT1940" s="1"/>
      <c r="DU1940" s="1"/>
      <c r="DV1940" s="1"/>
      <c r="DW1940" s="1"/>
      <c r="DX1940" s="1"/>
      <c r="DY1940" s="1"/>
      <c r="DZ1940" s="1"/>
      <c r="EA1940" s="1"/>
      <c r="EB1940" s="1"/>
      <c r="EC1940" s="1"/>
      <c r="ED1940" s="1"/>
      <c r="EE1940" s="1"/>
      <c r="EF1940" s="1"/>
      <c r="EG1940" s="1"/>
      <c r="EH1940" s="1"/>
      <c r="EI1940" s="1"/>
      <c r="EJ1940" s="1"/>
      <c r="EK1940" s="1"/>
      <c r="EL1940" s="1"/>
      <c r="EM1940" s="1"/>
      <c r="EN1940" s="1"/>
      <c r="EO1940" s="1"/>
      <c r="EP1940" s="1"/>
      <c r="EQ1940" s="1"/>
      <c r="ER1940" s="1"/>
      <c r="ES1940" s="1"/>
      <c r="ET1940" s="1"/>
      <c r="EU1940" s="1"/>
      <c r="EV1940" s="1"/>
      <c r="EW1940" s="1"/>
      <c r="EX1940" s="1"/>
    </row>
    <row r="1941" spans="1:154" x14ac:dyDescent="0.15">
      <c r="A1941" s="35"/>
      <c r="B1941" s="125"/>
      <c r="C1941" s="14"/>
      <c r="D1941" s="13"/>
      <c r="E1941" s="14"/>
      <c r="F1941" s="14"/>
      <c r="G1941" s="14"/>
      <c r="H1941" s="14"/>
      <c r="I1941" s="13"/>
      <c r="J1941" s="29"/>
      <c r="K1941" s="2"/>
      <c r="L1941" s="17"/>
      <c r="M1941" s="12"/>
      <c r="N1941" s="12"/>
      <c r="O1941" s="17"/>
      <c r="P1941" s="14"/>
      <c r="Q1941" s="14"/>
      <c r="R1941" s="14"/>
      <c r="S1941" s="20"/>
      <c r="T1941" s="14"/>
      <c r="U1941" s="4"/>
      <c r="V1941" s="29"/>
      <c r="W1941" s="10"/>
      <c r="X1941" s="10"/>
      <c r="Y1941" s="27"/>
      <c r="Z1941" s="3"/>
      <c r="AA1941" s="1"/>
      <c r="AB1941" s="10"/>
      <c r="AC1941" s="3"/>
      <c r="AD1941" s="3"/>
      <c r="AE1941" s="3"/>
      <c r="AF1941" s="10"/>
      <c r="AG1941" s="11"/>
      <c r="AH1941" s="10"/>
      <c r="AI1941" s="1"/>
      <c r="AJ1941" s="1"/>
      <c r="AK1941" s="1"/>
      <c r="AL1941" s="1"/>
      <c r="AM1941" s="1"/>
      <c r="AN1941" s="1"/>
      <c r="AO1941" s="1"/>
      <c r="AP1941" s="1"/>
      <c r="AQ1941" s="1"/>
      <c r="AR1941" s="1"/>
      <c r="AS1941" s="1"/>
      <c r="AT1941" s="1"/>
      <c r="AU1941" s="1"/>
      <c r="AV1941" s="1"/>
      <c r="AW1941" s="1"/>
      <c r="AX1941" s="1"/>
      <c r="AY1941" s="1"/>
      <c r="AZ1941" s="1"/>
      <c r="BA1941" s="1"/>
      <c r="BB1941" s="1"/>
      <c r="BC1941" s="1"/>
      <c r="BD1941" s="1"/>
      <c r="BE1941" s="1"/>
      <c r="BF1941" s="1"/>
      <c r="BG1941" s="1"/>
      <c r="BH1941" s="1"/>
      <c r="BI1941" s="1"/>
      <c r="BJ1941" s="1"/>
      <c r="BK1941" s="1"/>
      <c r="BL1941" s="1"/>
      <c r="BM1941" s="1"/>
      <c r="BN1941" s="1"/>
      <c r="BO1941" s="1"/>
      <c r="BP1941" s="1"/>
      <c r="BQ1941" s="1"/>
      <c r="BR1941" s="1"/>
      <c r="BS1941" s="1"/>
      <c r="BT1941" s="1"/>
      <c r="BU1941" s="1"/>
      <c r="BV1941" s="1"/>
      <c r="BW1941" s="1"/>
      <c r="BX1941" s="1"/>
      <c r="BY1941" s="1"/>
      <c r="BZ1941" s="1"/>
      <c r="CA1941" s="1"/>
      <c r="CB1941" s="1"/>
      <c r="CC1941" s="1"/>
      <c r="CD1941" s="1"/>
      <c r="CE1941" s="1"/>
      <c r="CF1941" s="1"/>
      <c r="CG1941" s="1"/>
      <c r="CH1941" s="1"/>
      <c r="CI1941" s="1"/>
      <c r="CJ1941" s="1"/>
      <c r="CK1941" s="1"/>
      <c r="CL1941" s="1"/>
      <c r="CM1941" s="1"/>
      <c r="CN1941" s="1"/>
      <c r="CO1941" s="1"/>
      <c r="CP1941" s="1"/>
      <c r="CQ1941" s="1"/>
      <c r="CR1941" s="1"/>
      <c r="CS1941" s="1"/>
      <c r="CT1941" s="1"/>
      <c r="CU1941" s="1"/>
      <c r="CV1941" s="1"/>
      <c r="CW1941" s="1"/>
      <c r="CX1941" s="1"/>
      <c r="CY1941" s="1"/>
      <c r="CZ1941" s="1"/>
      <c r="DA1941" s="1"/>
      <c r="DB1941" s="1"/>
      <c r="DC1941" s="1"/>
      <c r="DD1941" s="1"/>
      <c r="DE1941" s="1"/>
      <c r="DF1941" s="1"/>
      <c r="DG1941" s="1"/>
      <c r="DH1941" s="1"/>
      <c r="DI1941" s="1"/>
      <c r="DJ1941" s="1"/>
      <c r="DK1941" s="1"/>
      <c r="DL1941" s="1"/>
      <c r="DM1941" s="1"/>
      <c r="DN1941" s="1"/>
      <c r="DO1941" s="1"/>
      <c r="DP1941" s="1"/>
      <c r="DQ1941" s="1"/>
      <c r="DR1941" s="1"/>
      <c r="DS1941" s="1"/>
      <c r="DT1941" s="1"/>
      <c r="DU1941" s="1"/>
      <c r="DV1941" s="1"/>
      <c r="DW1941" s="1"/>
      <c r="DX1941" s="1"/>
      <c r="DY1941" s="1"/>
      <c r="DZ1941" s="1"/>
      <c r="EA1941" s="1"/>
      <c r="EB1941" s="1"/>
      <c r="EC1941" s="1"/>
      <c r="ED1941" s="1"/>
      <c r="EE1941" s="1"/>
      <c r="EF1941" s="1"/>
      <c r="EG1941" s="1"/>
      <c r="EH1941" s="1"/>
      <c r="EI1941" s="1"/>
      <c r="EJ1941" s="1"/>
      <c r="EK1941" s="1"/>
      <c r="EL1941" s="1"/>
      <c r="EM1941" s="1"/>
      <c r="EN1941" s="1"/>
      <c r="EO1941" s="1"/>
      <c r="EP1941" s="1"/>
      <c r="EQ1941" s="1"/>
      <c r="ER1941" s="1"/>
      <c r="ES1941" s="1"/>
      <c r="ET1941" s="1"/>
      <c r="EU1941" s="1"/>
      <c r="EV1941" s="1"/>
      <c r="EW1941" s="1"/>
      <c r="EX1941" s="1"/>
    </row>
    <row r="1942" spans="1:154" x14ac:dyDescent="0.15">
      <c r="A1942" s="35"/>
      <c r="B1942" s="125"/>
      <c r="C1942" s="14"/>
      <c r="D1942" s="13"/>
      <c r="E1942" s="14"/>
      <c r="F1942" s="14"/>
      <c r="G1942" s="14"/>
      <c r="H1942" s="14"/>
      <c r="I1942" s="13"/>
      <c r="J1942" s="29"/>
      <c r="K1942" s="2"/>
      <c r="L1942" s="17"/>
      <c r="M1942" s="12"/>
      <c r="N1942" s="12"/>
      <c r="O1942" s="17"/>
      <c r="P1942" s="14"/>
      <c r="Q1942" s="14"/>
      <c r="R1942" s="14"/>
      <c r="S1942" s="20"/>
      <c r="T1942" s="14"/>
      <c r="U1942" s="4"/>
      <c r="V1942" s="29"/>
      <c r="W1942" s="10"/>
      <c r="X1942" s="10"/>
      <c r="Y1942" s="27"/>
      <c r="Z1942" s="3"/>
      <c r="AA1942" s="1"/>
      <c r="AB1942" s="10"/>
      <c r="AC1942" s="3"/>
      <c r="AD1942" s="3"/>
      <c r="AE1942" s="3"/>
      <c r="AF1942" s="10"/>
      <c r="AG1942" s="11"/>
      <c r="AH1942" s="10"/>
      <c r="AI1942" s="1"/>
      <c r="AJ1942" s="1"/>
      <c r="AK1942" s="1"/>
      <c r="AL1942" s="1"/>
      <c r="AM1942" s="1"/>
      <c r="AN1942" s="1"/>
      <c r="AO1942" s="1"/>
      <c r="AP1942" s="1"/>
      <c r="AQ1942" s="1"/>
      <c r="AR1942" s="1"/>
      <c r="AS1942" s="1"/>
      <c r="AT1942" s="1"/>
      <c r="AU1942" s="1"/>
      <c r="AV1942" s="1"/>
      <c r="AW1942" s="1"/>
      <c r="AX1942" s="1"/>
      <c r="AY1942" s="1"/>
      <c r="AZ1942" s="1"/>
      <c r="BA1942" s="1"/>
      <c r="BB1942" s="1"/>
      <c r="BC1942" s="1"/>
      <c r="BD1942" s="1"/>
      <c r="BE1942" s="1"/>
      <c r="BF1942" s="1"/>
      <c r="BG1942" s="1"/>
      <c r="BH1942" s="1"/>
      <c r="BI1942" s="1"/>
      <c r="BJ1942" s="1"/>
      <c r="BK1942" s="1"/>
      <c r="BL1942" s="1"/>
      <c r="BM1942" s="1"/>
      <c r="BN1942" s="1"/>
      <c r="BO1942" s="1"/>
      <c r="BP1942" s="1"/>
      <c r="BQ1942" s="1"/>
      <c r="BR1942" s="1"/>
      <c r="BS1942" s="1"/>
      <c r="BT1942" s="1"/>
      <c r="BU1942" s="1"/>
      <c r="BV1942" s="1"/>
      <c r="BW1942" s="1"/>
      <c r="BX1942" s="1"/>
      <c r="BY1942" s="1"/>
      <c r="BZ1942" s="1"/>
      <c r="CA1942" s="1"/>
      <c r="CB1942" s="1"/>
      <c r="CC1942" s="1"/>
      <c r="CD1942" s="1"/>
      <c r="CE1942" s="1"/>
      <c r="CF1942" s="1"/>
      <c r="CG1942" s="1"/>
      <c r="CH1942" s="1"/>
      <c r="CI1942" s="1"/>
      <c r="CJ1942" s="1"/>
      <c r="CK1942" s="1"/>
      <c r="CL1942" s="1"/>
      <c r="CM1942" s="1"/>
      <c r="CN1942" s="1"/>
      <c r="CO1942" s="1"/>
      <c r="CP1942" s="1"/>
      <c r="CQ1942" s="1"/>
      <c r="CR1942" s="1"/>
      <c r="CS1942" s="1"/>
      <c r="CT1942" s="1"/>
      <c r="CU1942" s="1"/>
      <c r="CV1942" s="1"/>
      <c r="CW1942" s="1"/>
      <c r="CX1942" s="1"/>
      <c r="CY1942" s="1"/>
      <c r="CZ1942" s="1"/>
      <c r="DA1942" s="1"/>
      <c r="DB1942" s="1"/>
      <c r="DC1942" s="1"/>
      <c r="DD1942" s="1"/>
      <c r="DE1942" s="1"/>
      <c r="DF1942" s="1"/>
      <c r="DG1942" s="1"/>
      <c r="DH1942" s="1"/>
      <c r="DI1942" s="1"/>
      <c r="DJ1942" s="1"/>
      <c r="DK1942" s="1"/>
      <c r="DL1942" s="1"/>
      <c r="DM1942" s="1"/>
      <c r="DN1942" s="1"/>
      <c r="DO1942" s="1"/>
      <c r="DP1942" s="1"/>
      <c r="DQ1942" s="1"/>
      <c r="DR1942" s="1"/>
      <c r="DS1942" s="1"/>
      <c r="DT1942" s="1"/>
      <c r="DU1942" s="1"/>
      <c r="DV1942" s="1"/>
      <c r="DW1942" s="1"/>
      <c r="DX1942" s="1"/>
      <c r="DY1942" s="1"/>
      <c r="DZ1942" s="1"/>
      <c r="EA1942" s="1"/>
      <c r="EB1942" s="1"/>
      <c r="EC1942" s="1"/>
      <c r="ED1942" s="1"/>
      <c r="EE1942" s="1"/>
      <c r="EF1942" s="1"/>
      <c r="EG1942" s="1"/>
      <c r="EH1942" s="1"/>
      <c r="EI1942" s="1"/>
      <c r="EJ1942" s="1"/>
      <c r="EK1942" s="1"/>
      <c r="EL1942" s="1"/>
      <c r="EM1942" s="1"/>
      <c r="EN1942" s="1"/>
      <c r="EO1942" s="1"/>
      <c r="EP1942" s="1"/>
      <c r="EQ1942" s="1"/>
      <c r="ER1942" s="1"/>
      <c r="ES1942" s="1"/>
      <c r="ET1942" s="1"/>
      <c r="EU1942" s="1"/>
      <c r="EV1942" s="1"/>
      <c r="EW1942" s="1"/>
      <c r="EX1942" s="1"/>
    </row>
    <row r="1943" spans="1:154" x14ac:dyDescent="0.15">
      <c r="A1943" s="35"/>
      <c r="B1943" s="125"/>
      <c r="C1943" s="14"/>
      <c r="D1943" s="13"/>
      <c r="E1943" s="14"/>
      <c r="F1943" s="14"/>
      <c r="G1943" s="14"/>
      <c r="H1943" s="14"/>
      <c r="I1943" s="13"/>
      <c r="J1943" s="29"/>
      <c r="K1943" s="2"/>
      <c r="L1943" s="17"/>
      <c r="M1943" s="12"/>
      <c r="N1943" s="12"/>
      <c r="O1943" s="17"/>
      <c r="P1943" s="14"/>
      <c r="Q1943" s="14"/>
      <c r="R1943" s="14"/>
      <c r="S1943" s="20"/>
      <c r="T1943" s="14"/>
      <c r="U1943" s="4"/>
      <c r="V1943" s="29"/>
      <c r="W1943" s="10"/>
      <c r="X1943" s="10"/>
      <c r="Y1943" s="27"/>
      <c r="Z1943" s="3"/>
      <c r="AA1943" s="1"/>
      <c r="AB1943" s="10"/>
      <c r="AC1943" s="3"/>
      <c r="AD1943" s="3"/>
      <c r="AE1943" s="3"/>
      <c r="AF1943" s="10"/>
      <c r="AG1943" s="11"/>
      <c r="AH1943" s="10"/>
      <c r="AI1943" s="1"/>
      <c r="AJ1943" s="1"/>
      <c r="AK1943" s="1"/>
      <c r="AL1943" s="1"/>
      <c r="AM1943" s="1"/>
      <c r="AN1943" s="1"/>
      <c r="AO1943" s="1"/>
      <c r="AP1943" s="1"/>
      <c r="AQ1943" s="1"/>
      <c r="AR1943" s="1"/>
      <c r="AS1943" s="1"/>
      <c r="AT1943" s="1"/>
      <c r="AU1943" s="1"/>
      <c r="AV1943" s="1"/>
      <c r="AW1943" s="1"/>
      <c r="AX1943" s="1"/>
      <c r="AY1943" s="1"/>
      <c r="AZ1943" s="1"/>
      <c r="BA1943" s="1"/>
      <c r="BB1943" s="1"/>
      <c r="BC1943" s="1"/>
      <c r="BD1943" s="1"/>
      <c r="BE1943" s="1"/>
      <c r="BF1943" s="1"/>
      <c r="BG1943" s="1"/>
      <c r="BH1943" s="1"/>
      <c r="BI1943" s="1"/>
      <c r="BJ1943" s="1"/>
      <c r="BK1943" s="1"/>
      <c r="BL1943" s="1"/>
      <c r="BM1943" s="1"/>
      <c r="BN1943" s="1"/>
      <c r="BO1943" s="1"/>
      <c r="BP1943" s="1"/>
      <c r="BQ1943" s="1"/>
      <c r="BR1943" s="1"/>
      <c r="BS1943" s="1"/>
      <c r="BT1943" s="1"/>
      <c r="BU1943" s="1"/>
      <c r="BV1943" s="1"/>
      <c r="BW1943" s="1"/>
      <c r="BX1943" s="1"/>
      <c r="BY1943" s="1"/>
      <c r="BZ1943" s="1"/>
      <c r="CA1943" s="1"/>
      <c r="CB1943" s="1"/>
      <c r="CC1943" s="1"/>
      <c r="CD1943" s="1"/>
      <c r="CE1943" s="1"/>
      <c r="CF1943" s="1"/>
      <c r="CG1943" s="1"/>
      <c r="CH1943" s="1"/>
      <c r="CI1943" s="1"/>
      <c r="CJ1943" s="1"/>
      <c r="CK1943" s="1"/>
      <c r="CL1943" s="1"/>
      <c r="CM1943" s="1"/>
      <c r="CN1943" s="1"/>
      <c r="CO1943" s="1"/>
      <c r="CP1943" s="1"/>
      <c r="CQ1943" s="1"/>
      <c r="CR1943" s="1"/>
      <c r="CS1943" s="1"/>
      <c r="CT1943" s="1"/>
      <c r="CU1943" s="1"/>
      <c r="CV1943" s="1"/>
      <c r="CW1943" s="1"/>
      <c r="CX1943" s="1"/>
      <c r="CY1943" s="1"/>
      <c r="CZ1943" s="1"/>
      <c r="DA1943" s="1"/>
      <c r="DB1943" s="1"/>
      <c r="DC1943" s="1"/>
      <c r="DD1943" s="1"/>
      <c r="DE1943" s="1"/>
      <c r="DF1943" s="1"/>
      <c r="DG1943" s="1"/>
      <c r="DH1943" s="1"/>
      <c r="DI1943" s="1"/>
      <c r="DJ1943" s="1"/>
      <c r="DK1943" s="1"/>
      <c r="DL1943" s="1"/>
      <c r="DM1943" s="1"/>
      <c r="DN1943" s="1"/>
      <c r="DO1943" s="1"/>
      <c r="DP1943" s="1"/>
      <c r="DQ1943" s="1"/>
      <c r="DR1943" s="1"/>
      <c r="DS1943" s="1"/>
      <c r="DT1943" s="1"/>
      <c r="DU1943" s="1"/>
      <c r="DV1943" s="1"/>
      <c r="DW1943" s="1"/>
      <c r="DX1943" s="1"/>
      <c r="DY1943" s="1"/>
      <c r="DZ1943" s="1"/>
      <c r="EA1943" s="1"/>
      <c r="EB1943" s="1"/>
      <c r="EC1943" s="1"/>
      <c r="ED1943" s="1"/>
      <c r="EE1943" s="1"/>
      <c r="EF1943" s="1"/>
      <c r="EG1943" s="1"/>
      <c r="EH1943" s="1"/>
      <c r="EI1943" s="1"/>
      <c r="EJ1943" s="1"/>
      <c r="EK1943" s="1"/>
      <c r="EL1943" s="1"/>
      <c r="EM1943" s="1"/>
      <c r="EN1943" s="1"/>
      <c r="EO1943" s="1"/>
      <c r="EP1943" s="1"/>
      <c r="EQ1943" s="1"/>
      <c r="ER1943" s="1"/>
      <c r="ES1943" s="1"/>
      <c r="ET1943" s="1"/>
      <c r="EU1943" s="1"/>
      <c r="EV1943" s="1"/>
      <c r="EW1943" s="1"/>
      <c r="EX1943" s="1"/>
    </row>
    <row r="1944" spans="1:154" x14ac:dyDescent="0.15">
      <c r="A1944" s="35"/>
      <c r="B1944" s="125"/>
      <c r="C1944" s="14"/>
      <c r="D1944" s="13"/>
      <c r="E1944" s="14"/>
      <c r="F1944" s="14"/>
      <c r="G1944" s="14"/>
      <c r="H1944" s="14"/>
      <c r="I1944" s="13"/>
      <c r="J1944" s="29"/>
      <c r="K1944" s="2"/>
      <c r="L1944" s="17"/>
      <c r="M1944" s="12"/>
      <c r="N1944" s="12"/>
      <c r="O1944" s="17"/>
      <c r="P1944" s="14"/>
      <c r="Q1944" s="14"/>
      <c r="R1944" s="14"/>
      <c r="S1944" s="20"/>
      <c r="T1944" s="14"/>
      <c r="U1944" s="4"/>
      <c r="V1944" s="29"/>
      <c r="W1944" s="10"/>
      <c r="X1944" s="10"/>
      <c r="Y1944" s="27"/>
      <c r="Z1944" s="3"/>
      <c r="AA1944" s="1"/>
      <c r="AB1944" s="10"/>
      <c r="AC1944" s="3"/>
      <c r="AD1944" s="3"/>
      <c r="AE1944" s="3"/>
      <c r="AF1944" s="10"/>
      <c r="AG1944" s="11"/>
      <c r="AH1944" s="10"/>
      <c r="AI1944" s="1"/>
      <c r="AJ1944" s="1"/>
      <c r="AK1944" s="1"/>
      <c r="AL1944" s="1"/>
      <c r="AM1944" s="1"/>
      <c r="AN1944" s="1"/>
      <c r="AO1944" s="1"/>
      <c r="AP1944" s="1"/>
      <c r="AQ1944" s="1"/>
      <c r="AR1944" s="1"/>
      <c r="AS1944" s="1"/>
      <c r="AT1944" s="1"/>
      <c r="AU1944" s="1"/>
      <c r="AV1944" s="1"/>
      <c r="AW1944" s="1"/>
      <c r="AX1944" s="1"/>
      <c r="AY1944" s="1"/>
      <c r="AZ1944" s="1"/>
      <c r="BA1944" s="1"/>
      <c r="BB1944" s="1"/>
      <c r="BC1944" s="1"/>
      <c r="BD1944" s="1"/>
      <c r="BE1944" s="1"/>
      <c r="BF1944" s="1"/>
      <c r="BG1944" s="1"/>
      <c r="BH1944" s="1"/>
      <c r="BI1944" s="1"/>
      <c r="BJ1944" s="1"/>
      <c r="BK1944" s="1"/>
      <c r="BL1944" s="1"/>
      <c r="BM1944" s="1"/>
      <c r="BN1944" s="1"/>
      <c r="BO1944" s="1"/>
      <c r="BP1944" s="1"/>
      <c r="BQ1944" s="1"/>
      <c r="BR1944" s="1"/>
      <c r="BS1944" s="1"/>
      <c r="BT1944" s="1"/>
      <c r="BU1944" s="1"/>
      <c r="BV1944" s="1"/>
      <c r="BW1944" s="1"/>
      <c r="BX1944" s="1"/>
      <c r="BY1944" s="1"/>
      <c r="BZ1944" s="1"/>
      <c r="CA1944" s="1"/>
      <c r="CB1944" s="1"/>
      <c r="CC1944" s="1"/>
      <c r="CD1944" s="1"/>
      <c r="CE1944" s="1"/>
      <c r="CF1944" s="1"/>
      <c r="CG1944" s="1"/>
      <c r="CH1944" s="1"/>
      <c r="CI1944" s="1"/>
      <c r="CJ1944" s="1"/>
      <c r="CK1944" s="1"/>
      <c r="CL1944" s="1"/>
      <c r="CM1944" s="1"/>
      <c r="CN1944" s="1"/>
      <c r="CO1944" s="1"/>
      <c r="CP1944" s="1"/>
      <c r="CQ1944" s="1"/>
      <c r="CR1944" s="1"/>
      <c r="CS1944" s="1"/>
      <c r="CT1944" s="1"/>
      <c r="CU1944" s="1"/>
      <c r="CV1944" s="1"/>
      <c r="CW1944" s="1"/>
      <c r="CX1944" s="1"/>
      <c r="CY1944" s="1"/>
      <c r="CZ1944" s="1"/>
      <c r="DA1944" s="1"/>
      <c r="DB1944" s="1"/>
      <c r="DC1944" s="1"/>
      <c r="DD1944" s="1"/>
      <c r="DE1944" s="1"/>
      <c r="DF1944" s="1"/>
      <c r="DG1944" s="1"/>
      <c r="DH1944" s="1"/>
      <c r="DI1944" s="1"/>
      <c r="DJ1944" s="1"/>
      <c r="DK1944" s="1"/>
      <c r="DL1944" s="1"/>
      <c r="DM1944" s="1"/>
      <c r="DN1944" s="1"/>
      <c r="DO1944" s="1"/>
      <c r="DP1944" s="1"/>
      <c r="DQ1944" s="1"/>
      <c r="DR1944" s="1"/>
      <c r="DS1944" s="1"/>
      <c r="DT1944" s="1"/>
      <c r="DU1944" s="1"/>
      <c r="DV1944" s="1"/>
      <c r="DW1944" s="1"/>
      <c r="DX1944" s="1"/>
      <c r="DY1944" s="1"/>
      <c r="DZ1944" s="1"/>
      <c r="EA1944" s="1"/>
      <c r="EB1944" s="1"/>
      <c r="EC1944" s="1"/>
      <c r="ED1944" s="1"/>
      <c r="EE1944" s="1"/>
      <c r="EF1944" s="1"/>
      <c r="EG1944" s="1"/>
      <c r="EH1944" s="1"/>
      <c r="EI1944" s="1"/>
      <c r="EJ1944" s="1"/>
      <c r="EK1944" s="1"/>
      <c r="EL1944" s="1"/>
      <c r="EM1944" s="1"/>
      <c r="EN1944" s="1"/>
      <c r="EO1944" s="1"/>
      <c r="EP1944" s="1"/>
      <c r="EQ1944" s="1"/>
      <c r="ER1944" s="1"/>
      <c r="ES1944" s="1"/>
      <c r="ET1944" s="1"/>
      <c r="EU1944" s="1"/>
      <c r="EV1944" s="1"/>
      <c r="EW1944" s="1"/>
      <c r="EX1944" s="1"/>
    </row>
    <row r="1945" spans="1:154" x14ac:dyDescent="0.15">
      <c r="A1945" s="35"/>
      <c r="B1945" s="125"/>
      <c r="C1945" s="14"/>
      <c r="D1945" s="13"/>
      <c r="E1945" s="14"/>
      <c r="F1945" s="14"/>
      <c r="G1945" s="14"/>
      <c r="H1945" s="14"/>
      <c r="I1945" s="13"/>
      <c r="J1945" s="29"/>
      <c r="K1945" s="2"/>
      <c r="L1945" s="17"/>
      <c r="M1945" s="12"/>
      <c r="N1945" s="12"/>
      <c r="O1945" s="17"/>
      <c r="P1945" s="14"/>
      <c r="Q1945" s="14"/>
      <c r="R1945" s="14"/>
      <c r="S1945" s="20"/>
      <c r="T1945" s="14"/>
      <c r="U1945" s="4"/>
      <c r="V1945" s="29"/>
      <c r="W1945" s="10"/>
      <c r="X1945" s="10"/>
      <c r="Y1945" s="27"/>
      <c r="Z1945" s="3"/>
      <c r="AA1945" s="1"/>
      <c r="AB1945" s="10"/>
      <c r="AC1945" s="3"/>
      <c r="AD1945" s="3"/>
      <c r="AE1945" s="3"/>
      <c r="AF1945" s="10"/>
      <c r="AG1945" s="11"/>
      <c r="AH1945" s="10"/>
      <c r="AI1945" s="1"/>
      <c r="AJ1945" s="1"/>
      <c r="AK1945" s="1"/>
      <c r="AL1945" s="1"/>
      <c r="AM1945" s="1"/>
      <c r="AN1945" s="1"/>
      <c r="AO1945" s="1"/>
      <c r="AP1945" s="1"/>
      <c r="AQ1945" s="1"/>
      <c r="AR1945" s="1"/>
      <c r="AS1945" s="1"/>
      <c r="AT1945" s="1"/>
      <c r="AU1945" s="1"/>
      <c r="AV1945" s="1"/>
      <c r="AW1945" s="1"/>
      <c r="AX1945" s="1"/>
      <c r="AY1945" s="1"/>
      <c r="AZ1945" s="1"/>
      <c r="BA1945" s="1"/>
      <c r="BB1945" s="1"/>
      <c r="BC1945" s="1"/>
      <c r="BD1945" s="1"/>
      <c r="BE1945" s="1"/>
      <c r="BF1945" s="1"/>
      <c r="BG1945" s="1"/>
      <c r="BH1945" s="1"/>
      <c r="BI1945" s="1"/>
      <c r="BJ1945" s="1"/>
      <c r="BK1945" s="1"/>
      <c r="BL1945" s="1"/>
      <c r="BM1945" s="1"/>
      <c r="BN1945" s="1"/>
      <c r="BO1945" s="1"/>
      <c r="BP1945" s="1"/>
      <c r="BQ1945" s="1"/>
      <c r="BR1945" s="1"/>
      <c r="BS1945" s="1"/>
      <c r="BT1945" s="1"/>
      <c r="BU1945" s="1"/>
      <c r="BV1945" s="1"/>
      <c r="BW1945" s="1"/>
      <c r="BX1945" s="1"/>
      <c r="BY1945" s="1"/>
      <c r="BZ1945" s="1"/>
      <c r="CA1945" s="1"/>
      <c r="CB1945" s="1"/>
      <c r="CC1945" s="1"/>
      <c r="CD1945" s="1"/>
      <c r="CE1945" s="1"/>
      <c r="CF1945" s="1"/>
      <c r="CG1945" s="1"/>
      <c r="CH1945" s="1"/>
      <c r="CI1945" s="1"/>
      <c r="CJ1945" s="1"/>
      <c r="CK1945" s="1"/>
      <c r="CL1945" s="1"/>
      <c r="CM1945" s="1"/>
      <c r="CN1945" s="1"/>
      <c r="CO1945" s="1"/>
      <c r="CP1945" s="1"/>
      <c r="CQ1945" s="1"/>
      <c r="CR1945" s="1"/>
      <c r="CS1945" s="1"/>
      <c r="CT1945" s="1"/>
      <c r="CU1945" s="1"/>
      <c r="CV1945" s="1"/>
      <c r="CW1945" s="1"/>
      <c r="CX1945" s="1"/>
      <c r="CY1945" s="1"/>
      <c r="CZ1945" s="1"/>
      <c r="DA1945" s="1"/>
      <c r="DB1945" s="1"/>
      <c r="DC1945" s="1"/>
      <c r="DD1945" s="1"/>
      <c r="DE1945" s="1"/>
      <c r="DF1945" s="1"/>
      <c r="DG1945" s="1"/>
      <c r="DH1945" s="1"/>
      <c r="DI1945" s="1"/>
      <c r="DJ1945" s="1"/>
      <c r="DK1945" s="1"/>
      <c r="DL1945" s="1"/>
      <c r="DM1945" s="1"/>
      <c r="DN1945" s="1"/>
      <c r="DO1945" s="1"/>
      <c r="DP1945" s="1"/>
      <c r="DQ1945" s="1"/>
      <c r="DR1945" s="1"/>
      <c r="DS1945" s="1"/>
      <c r="DT1945" s="1"/>
      <c r="DU1945" s="1"/>
      <c r="DV1945" s="1"/>
      <c r="DW1945" s="1"/>
      <c r="DX1945" s="1"/>
      <c r="DY1945" s="1"/>
      <c r="DZ1945" s="1"/>
      <c r="EA1945" s="1"/>
      <c r="EB1945" s="1"/>
      <c r="EC1945" s="1"/>
      <c r="ED1945" s="1"/>
      <c r="EE1945" s="1"/>
      <c r="EF1945" s="1"/>
      <c r="EG1945" s="1"/>
      <c r="EH1945" s="1"/>
      <c r="EI1945" s="1"/>
      <c r="EJ1945" s="1"/>
      <c r="EK1945" s="1"/>
      <c r="EL1945" s="1"/>
      <c r="EM1945" s="1"/>
      <c r="EN1945" s="1"/>
      <c r="EO1945" s="1"/>
      <c r="EP1945" s="1"/>
      <c r="EQ1945" s="1"/>
      <c r="ER1945" s="1"/>
      <c r="ES1945" s="1"/>
      <c r="ET1945" s="1"/>
      <c r="EU1945" s="1"/>
      <c r="EV1945" s="1"/>
      <c r="EW1945" s="1"/>
      <c r="EX1945" s="1"/>
    </row>
    <row r="1946" spans="1:154" x14ac:dyDescent="0.15">
      <c r="A1946" s="35"/>
      <c r="B1946" s="125"/>
      <c r="C1946" s="14"/>
      <c r="D1946" s="13"/>
      <c r="E1946" s="14"/>
      <c r="F1946" s="14"/>
      <c r="G1946" s="14"/>
      <c r="H1946" s="14"/>
      <c r="I1946" s="13"/>
      <c r="J1946" s="29"/>
      <c r="K1946" s="2"/>
      <c r="L1946" s="17"/>
      <c r="M1946" s="12"/>
      <c r="N1946" s="12"/>
      <c r="O1946" s="17"/>
      <c r="P1946" s="14"/>
      <c r="Q1946" s="14"/>
      <c r="R1946" s="14"/>
      <c r="S1946" s="20"/>
      <c r="T1946" s="14"/>
      <c r="U1946" s="4"/>
      <c r="V1946" s="29"/>
      <c r="W1946" s="10"/>
      <c r="X1946" s="10"/>
      <c r="Y1946" s="27"/>
      <c r="Z1946" s="3"/>
      <c r="AA1946" s="1"/>
      <c r="AB1946" s="10"/>
      <c r="AC1946" s="3"/>
      <c r="AD1946" s="3"/>
      <c r="AE1946" s="3"/>
      <c r="AF1946" s="10"/>
      <c r="AG1946" s="11"/>
      <c r="AH1946" s="10"/>
      <c r="AI1946" s="1"/>
      <c r="AJ1946" s="1"/>
      <c r="AK1946" s="1"/>
      <c r="AL1946" s="1"/>
      <c r="AM1946" s="1"/>
      <c r="AN1946" s="1"/>
      <c r="AO1946" s="1"/>
      <c r="AP1946" s="1"/>
      <c r="AQ1946" s="1"/>
      <c r="AR1946" s="1"/>
      <c r="AS1946" s="1"/>
      <c r="AT1946" s="1"/>
      <c r="AU1946" s="1"/>
      <c r="AV1946" s="1"/>
      <c r="AW1946" s="1"/>
      <c r="AX1946" s="1"/>
      <c r="AY1946" s="1"/>
      <c r="AZ1946" s="1"/>
      <c r="BA1946" s="1"/>
      <c r="BB1946" s="1"/>
      <c r="BC1946" s="1"/>
      <c r="BD1946" s="1"/>
      <c r="BE1946" s="1"/>
      <c r="BF1946" s="1"/>
      <c r="BG1946" s="1"/>
      <c r="BH1946" s="1"/>
      <c r="BI1946" s="1"/>
      <c r="BJ1946" s="1"/>
      <c r="BK1946" s="1"/>
      <c r="BL1946" s="1"/>
      <c r="BM1946" s="1"/>
      <c r="BN1946" s="1"/>
      <c r="BO1946" s="1"/>
      <c r="BP1946" s="1"/>
      <c r="BQ1946" s="1"/>
      <c r="BR1946" s="1"/>
      <c r="BS1946" s="1"/>
      <c r="BT1946" s="1"/>
      <c r="BU1946" s="1"/>
      <c r="BV1946" s="1"/>
      <c r="BW1946" s="1"/>
      <c r="BX1946" s="1"/>
      <c r="BY1946" s="1"/>
      <c r="BZ1946" s="1"/>
      <c r="CA1946" s="1"/>
      <c r="CB1946" s="1"/>
      <c r="CC1946" s="1"/>
      <c r="CD1946" s="1"/>
      <c r="CE1946" s="1"/>
      <c r="CF1946" s="1"/>
      <c r="CG1946" s="1"/>
      <c r="CH1946" s="1"/>
      <c r="CI1946" s="1"/>
      <c r="CJ1946" s="1"/>
      <c r="CK1946" s="1"/>
      <c r="CL1946" s="1"/>
      <c r="CM1946" s="1"/>
      <c r="CN1946" s="1"/>
      <c r="CO1946" s="1"/>
      <c r="CP1946" s="1"/>
      <c r="CQ1946" s="1"/>
      <c r="CR1946" s="1"/>
      <c r="CS1946" s="1"/>
      <c r="CT1946" s="1"/>
      <c r="CU1946" s="1"/>
      <c r="CV1946" s="1"/>
      <c r="CW1946" s="1"/>
      <c r="CX1946" s="1"/>
      <c r="CY1946" s="1"/>
      <c r="CZ1946" s="1"/>
      <c r="DA1946" s="1"/>
      <c r="DB1946" s="1"/>
      <c r="DC1946" s="1"/>
      <c r="DD1946" s="1"/>
      <c r="DE1946" s="1"/>
      <c r="DF1946" s="1"/>
      <c r="DG1946" s="1"/>
      <c r="DH1946" s="1"/>
      <c r="DI1946" s="1"/>
      <c r="DJ1946" s="1"/>
      <c r="DK1946" s="1"/>
      <c r="DL1946" s="1"/>
      <c r="DM1946" s="1"/>
      <c r="DN1946" s="1"/>
      <c r="DO1946" s="1"/>
      <c r="DP1946" s="1"/>
      <c r="DQ1946" s="1"/>
      <c r="DR1946" s="1"/>
      <c r="DS1946" s="1"/>
      <c r="DT1946" s="1"/>
      <c r="DU1946" s="1"/>
      <c r="DV1946" s="1"/>
      <c r="DW1946" s="1"/>
      <c r="DX1946" s="1"/>
      <c r="DY1946" s="1"/>
      <c r="DZ1946" s="1"/>
      <c r="EA1946" s="1"/>
      <c r="EB1946" s="1"/>
      <c r="EC1946" s="1"/>
      <c r="ED1946" s="1"/>
      <c r="EE1946" s="1"/>
      <c r="EF1946" s="1"/>
      <c r="EG1946" s="1"/>
      <c r="EH1946" s="1"/>
      <c r="EI1946" s="1"/>
      <c r="EJ1946" s="1"/>
      <c r="EK1946" s="1"/>
      <c r="EL1946" s="1"/>
      <c r="EM1946" s="1"/>
      <c r="EN1946" s="1"/>
      <c r="EO1946" s="1"/>
      <c r="EP1946" s="1"/>
      <c r="EQ1946" s="1"/>
      <c r="ER1946" s="1"/>
      <c r="ES1946" s="1"/>
      <c r="ET1946" s="1"/>
      <c r="EU1946" s="1"/>
      <c r="EV1946" s="1"/>
      <c r="EW1946" s="1"/>
      <c r="EX1946" s="1"/>
    </row>
    <row r="1947" spans="1:154" x14ac:dyDescent="0.15">
      <c r="A1947" s="35"/>
      <c r="B1947" s="125"/>
      <c r="C1947" s="14"/>
      <c r="D1947" s="13"/>
      <c r="E1947" s="14"/>
      <c r="F1947" s="14"/>
      <c r="G1947" s="14"/>
      <c r="H1947" s="14"/>
      <c r="I1947" s="13"/>
      <c r="J1947" s="29"/>
      <c r="K1947" s="2"/>
      <c r="L1947" s="17"/>
      <c r="M1947" s="12"/>
      <c r="N1947" s="12"/>
      <c r="O1947" s="17"/>
      <c r="P1947" s="14"/>
      <c r="Q1947" s="14"/>
      <c r="R1947" s="14"/>
      <c r="S1947" s="20"/>
      <c r="T1947" s="14"/>
      <c r="U1947" s="4"/>
      <c r="V1947" s="29"/>
      <c r="W1947" s="10"/>
      <c r="X1947" s="10"/>
      <c r="Y1947" s="27"/>
      <c r="Z1947" s="3"/>
      <c r="AA1947" s="1"/>
      <c r="AB1947" s="10"/>
      <c r="AC1947" s="3"/>
      <c r="AD1947" s="3"/>
      <c r="AE1947" s="3"/>
      <c r="AF1947" s="10"/>
      <c r="AG1947" s="11"/>
      <c r="AH1947" s="10"/>
      <c r="AI1947" s="1"/>
      <c r="AJ1947" s="1"/>
      <c r="AK1947" s="1"/>
      <c r="AL1947" s="1"/>
      <c r="AM1947" s="1"/>
      <c r="AN1947" s="1"/>
      <c r="AO1947" s="1"/>
      <c r="AP1947" s="1"/>
      <c r="AQ1947" s="1"/>
      <c r="AR1947" s="1"/>
      <c r="AS1947" s="1"/>
      <c r="AT1947" s="1"/>
      <c r="AU1947" s="1"/>
      <c r="AV1947" s="1"/>
      <c r="AW1947" s="1"/>
      <c r="AX1947" s="1"/>
      <c r="AY1947" s="1"/>
      <c r="AZ1947" s="1"/>
      <c r="BA1947" s="1"/>
      <c r="BB1947" s="1"/>
      <c r="BC1947" s="1"/>
      <c r="BD1947" s="1"/>
      <c r="BE1947" s="1"/>
      <c r="BF1947" s="1"/>
      <c r="BG1947" s="1"/>
      <c r="BH1947" s="1"/>
      <c r="BI1947" s="1"/>
      <c r="BJ1947" s="1"/>
      <c r="BK1947" s="1"/>
      <c r="BL1947" s="1"/>
      <c r="BM1947" s="1"/>
      <c r="BN1947" s="1"/>
      <c r="BO1947" s="1"/>
      <c r="BP1947" s="1"/>
      <c r="BQ1947" s="1"/>
      <c r="BR1947" s="1"/>
      <c r="BS1947" s="1"/>
      <c r="BT1947" s="1"/>
      <c r="BU1947" s="1"/>
      <c r="BV1947" s="1"/>
      <c r="BW1947" s="1"/>
      <c r="BX1947" s="1"/>
      <c r="BY1947" s="1"/>
      <c r="BZ1947" s="1"/>
      <c r="CA1947" s="1"/>
      <c r="CB1947" s="1"/>
      <c r="CC1947" s="1"/>
      <c r="CD1947" s="1"/>
      <c r="CE1947" s="1"/>
      <c r="CF1947" s="1"/>
      <c r="CG1947" s="1"/>
      <c r="CH1947" s="1"/>
      <c r="CI1947" s="1"/>
      <c r="CJ1947" s="1"/>
      <c r="CK1947" s="1"/>
      <c r="CL1947" s="1"/>
      <c r="CM1947" s="1"/>
      <c r="CN1947" s="1"/>
      <c r="CO1947" s="1"/>
      <c r="CP1947" s="1"/>
      <c r="CQ1947" s="1"/>
      <c r="CR1947" s="1"/>
      <c r="CS1947" s="1"/>
      <c r="CT1947" s="1"/>
      <c r="CU1947" s="1"/>
      <c r="CV1947" s="1"/>
      <c r="CW1947" s="1"/>
      <c r="CX1947" s="1"/>
      <c r="CY1947" s="1"/>
      <c r="CZ1947" s="1"/>
      <c r="DA1947" s="1"/>
      <c r="DB1947" s="1"/>
      <c r="DC1947" s="1"/>
      <c r="DD1947" s="1"/>
      <c r="DE1947" s="1"/>
      <c r="DF1947" s="1"/>
      <c r="DG1947" s="1"/>
      <c r="DH1947" s="1"/>
      <c r="DI1947" s="1"/>
      <c r="DJ1947" s="1"/>
      <c r="DK1947" s="1"/>
      <c r="DL1947" s="1"/>
      <c r="DM1947" s="1"/>
      <c r="DN1947" s="1"/>
      <c r="DO1947" s="1"/>
      <c r="DP1947" s="1"/>
      <c r="DQ1947" s="1"/>
      <c r="DR1947" s="1"/>
      <c r="DS1947" s="1"/>
      <c r="DT1947" s="1"/>
      <c r="DU1947" s="1"/>
      <c r="DV1947" s="1"/>
      <c r="DW1947" s="1"/>
      <c r="DX1947" s="1"/>
      <c r="DY1947" s="1"/>
      <c r="DZ1947" s="1"/>
      <c r="EA1947" s="1"/>
      <c r="EB1947" s="1"/>
      <c r="EC1947" s="1"/>
      <c r="ED1947" s="1"/>
      <c r="EE1947" s="1"/>
      <c r="EF1947" s="1"/>
      <c r="EG1947" s="1"/>
      <c r="EH1947" s="1"/>
      <c r="EI1947" s="1"/>
      <c r="EJ1947" s="1"/>
      <c r="EK1947" s="1"/>
      <c r="EL1947" s="1"/>
      <c r="EM1947" s="1"/>
      <c r="EN1947" s="1"/>
      <c r="EO1947" s="1"/>
      <c r="EP1947" s="1"/>
      <c r="EQ1947" s="1"/>
      <c r="ER1947" s="1"/>
      <c r="ES1947" s="1"/>
      <c r="ET1947" s="1"/>
      <c r="EU1947" s="1"/>
      <c r="EV1947" s="1"/>
      <c r="EW1947" s="1"/>
      <c r="EX1947" s="1"/>
    </row>
    <row r="1948" spans="1:154" x14ac:dyDescent="0.15">
      <c r="A1948" s="35"/>
      <c r="B1948" s="125"/>
      <c r="C1948" s="14"/>
      <c r="D1948" s="13"/>
      <c r="E1948" s="14"/>
      <c r="F1948" s="14"/>
      <c r="G1948" s="14"/>
      <c r="H1948" s="14"/>
      <c r="I1948" s="13"/>
      <c r="J1948" s="29"/>
      <c r="K1948" s="2"/>
      <c r="L1948" s="17"/>
      <c r="M1948" s="12"/>
      <c r="N1948" s="12"/>
      <c r="O1948" s="17"/>
      <c r="P1948" s="14"/>
      <c r="Q1948" s="14"/>
      <c r="R1948" s="14"/>
      <c r="S1948" s="20"/>
      <c r="T1948" s="14"/>
      <c r="U1948" s="4"/>
      <c r="V1948" s="29"/>
      <c r="W1948" s="10"/>
      <c r="X1948" s="10"/>
      <c r="Y1948" s="27"/>
      <c r="Z1948" s="3"/>
      <c r="AA1948" s="1"/>
      <c r="AB1948" s="10"/>
      <c r="AC1948" s="3"/>
      <c r="AD1948" s="3"/>
      <c r="AE1948" s="3"/>
      <c r="AF1948" s="10"/>
      <c r="AG1948" s="11"/>
      <c r="AH1948" s="10"/>
      <c r="AI1948" s="1"/>
      <c r="AJ1948" s="1"/>
      <c r="AK1948" s="1"/>
      <c r="AL1948" s="1"/>
      <c r="AM1948" s="1"/>
      <c r="AN1948" s="1"/>
      <c r="AO1948" s="1"/>
      <c r="AP1948" s="1"/>
      <c r="AQ1948" s="1"/>
      <c r="AR1948" s="1"/>
      <c r="AS1948" s="1"/>
      <c r="AT1948" s="1"/>
      <c r="AU1948" s="1"/>
      <c r="AV1948" s="1"/>
      <c r="AW1948" s="1"/>
      <c r="AX1948" s="1"/>
      <c r="AY1948" s="1"/>
      <c r="AZ1948" s="1"/>
      <c r="BA1948" s="1"/>
      <c r="BB1948" s="1"/>
      <c r="BC1948" s="1"/>
      <c r="BD1948" s="1"/>
      <c r="BE1948" s="1"/>
      <c r="BF1948" s="1"/>
      <c r="BG1948" s="1"/>
      <c r="BH1948" s="1"/>
      <c r="BI1948" s="1"/>
      <c r="BJ1948" s="1"/>
      <c r="BK1948" s="1"/>
      <c r="BL1948" s="1"/>
      <c r="BM1948" s="1"/>
      <c r="BN1948" s="1"/>
      <c r="BO1948" s="1"/>
      <c r="BP1948" s="1"/>
      <c r="BQ1948" s="1"/>
      <c r="BR1948" s="1"/>
      <c r="BS1948" s="1"/>
      <c r="BT1948" s="1"/>
      <c r="BU1948" s="1"/>
      <c r="BV1948" s="1"/>
      <c r="BW1948" s="1"/>
      <c r="BX1948" s="1"/>
      <c r="BY1948" s="1"/>
      <c r="BZ1948" s="1"/>
      <c r="CA1948" s="1"/>
      <c r="CB1948" s="1"/>
      <c r="CC1948" s="1"/>
      <c r="CD1948" s="1"/>
      <c r="CE1948" s="1"/>
      <c r="CF1948" s="1"/>
      <c r="CG1948" s="1"/>
      <c r="CH1948" s="1"/>
      <c r="CI1948" s="1"/>
      <c r="CJ1948" s="1"/>
      <c r="CK1948" s="1"/>
      <c r="CL1948" s="1"/>
      <c r="CM1948" s="1"/>
      <c r="CN1948" s="1"/>
      <c r="CO1948" s="1"/>
      <c r="CP1948" s="1"/>
      <c r="CQ1948" s="1"/>
      <c r="CR1948" s="1"/>
      <c r="CS1948" s="1"/>
      <c r="CT1948" s="1"/>
      <c r="CU1948" s="1"/>
      <c r="CV1948" s="1"/>
      <c r="CW1948" s="1"/>
      <c r="CX1948" s="1"/>
      <c r="CY1948" s="1"/>
      <c r="CZ1948" s="1"/>
      <c r="DA1948" s="1"/>
      <c r="DB1948" s="1"/>
      <c r="DC1948" s="1"/>
      <c r="DD1948" s="1"/>
      <c r="DE1948" s="1"/>
      <c r="DF1948" s="1"/>
      <c r="DG1948" s="1"/>
      <c r="DH1948" s="1"/>
      <c r="DI1948" s="1"/>
      <c r="DJ1948" s="1"/>
      <c r="DK1948" s="1"/>
      <c r="DL1948" s="1"/>
      <c r="DM1948" s="1"/>
      <c r="DN1948" s="1"/>
      <c r="DO1948" s="1"/>
      <c r="DP1948" s="1"/>
      <c r="DQ1948" s="1"/>
      <c r="DR1948" s="1"/>
      <c r="DS1948" s="1"/>
      <c r="DT1948" s="1"/>
      <c r="DU1948" s="1"/>
      <c r="DV1948" s="1"/>
      <c r="DW1948" s="1"/>
      <c r="DX1948" s="1"/>
      <c r="DY1948" s="1"/>
      <c r="DZ1948" s="1"/>
      <c r="EA1948" s="1"/>
      <c r="EB1948" s="1"/>
      <c r="EC1948" s="1"/>
      <c r="ED1948" s="1"/>
      <c r="EE1948" s="1"/>
      <c r="EF1948" s="1"/>
      <c r="EG1948" s="1"/>
      <c r="EH1948" s="1"/>
      <c r="EI1948" s="1"/>
      <c r="EJ1948" s="1"/>
      <c r="EK1948" s="1"/>
      <c r="EL1948" s="1"/>
      <c r="EM1948" s="1"/>
      <c r="EN1948" s="1"/>
      <c r="EO1948" s="1"/>
      <c r="EP1948" s="1"/>
      <c r="EQ1948" s="1"/>
      <c r="ER1948" s="1"/>
      <c r="ES1948" s="1"/>
      <c r="ET1948" s="1"/>
      <c r="EU1948" s="1"/>
      <c r="EV1948" s="1"/>
      <c r="EW1948" s="1"/>
      <c r="EX1948" s="1"/>
    </row>
    <row r="1949" spans="1:154" x14ac:dyDescent="0.15">
      <c r="A1949" s="35"/>
      <c r="B1949" s="125"/>
      <c r="C1949" s="14"/>
      <c r="D1949" s="13"/>
      <c r="E1949" s="14"/>
      <c r="F1949" s="14"/>
      <c r="G1949" s="14"/>
      <c r="H1949" s="14"/>
      <c r="I1949" s="13"/>
      <c r="J1949" s="29"/>
      <c r="K1949" s="2"/>
      <c r="L1949" s="17"/>
      <c r="M1949" s="12"/>
      <c r="N1949" s="12"/>
      <c r="O1949" s="17"/>
      <c r="P1949" s="14"/>
      <c r="Q1949" s="14"/>
      <c r="R1949" s="14"/>
      <c r="S1949" s="20"/>
      <c r="T1949" s="14"/>
      <c r="U1949" s="4"/>
      <c r="V1949" s="29"/>
      <c r="W1949" s="10"/>
      <c r="X1949" s="10"/>
      <c r="Y1949" s="27"/>
      <c r="Z1949" s="3"/>
      <c r="AA1949" s="1"/>
      <c r="AB1949" s="10"/>
      <c r="AC1949" s="3"/>
      <c r="AD1949" s="3"/>
      <c r="AE1949" s="3"/>
      <c r="AF1949" s="10"/>
      <c r="AG1949" s="11"/>
      <c r="AH1949" s="10"/>
      <c r="AI1949" s="1"/>
      <c r="AJ1949" s="1"/>
      <c r="AK1949" s="1"/>
      <c r="AL1949" s="1"/>
      <c r="AM1949" s="1"/>
      <c r="AN1949" s="1"/>
      <c r="AO1949" s="1"/>
      <c r="AP1949" s="1"/>
      <c r="AQ1949" s="1"/>
      <c r="AR1949" s="1"/>
      <c r="AS1949" s="1"/>
      <c r="AT1949" s="1"/>
      <c r="AU1949" s="1"/>
      <c r="AV1949" s="1"/>
      <c r="AW1949" s="1"/>
      <c r="AX1949" s="1"/>
      <c r="AY1949" s="1"/>
      <c r="AZ1949" s="1"/>
      <c r="BA1949" s="1"/>
      <c r="BB1949" s="1"/>
      <c r="BC1949" s="1"/>
      <c r="BD1949" s="1"/>
      <c r="BE1949" s="1"/>
      <c r="BF1949" s="1"/>
      <c r="BG1949" s="1"/>
      <c r="BH1949" s="1"/>
      <c r="BI1949" s="1"/>
      <c r="BJ1949" s="1"/>
      <c r="BK1949" s="1"/>
      <c r="BL1949" s="1"/>
      <c r="BM1949" s="1"/>
      <c r="BN1949" s="1"/>
      <c r="BO1949" s="1"/>
      <c r="BP1949" s="1"/>
      <c r="BQ1949" s="1"/>
      <c r="BR1949" s="1"/>
      <c r="BS1949" s="1"/>
      <c r="BT1949" s="1"/>
      <c r="BU1949" s="1"/>
      <c r="BV1949" s="1"/>
      <c r="BW1949" s="1"/>
      <c r="BX1949" s="1"/>
      <c r="BY1949" s="1"/>
      <c r="BZ1949" s="1"/>
      <c r="CA1949" s="1"/>
      <c r="CB1949" s="1"/>
      <c r="CC1949" s="1"/>
      <c r="CD1949" s="1"/>
      <c r="CE1949" s="1"/>
      <c r="CF1949" s="1"/>
      <c r="CG1949" s="1"/>
      <c r="CH1949" s="1"/>
      <c r="CI1949" s="1"/>
      <c r="CJ1949" s="1"/>
      <c r="CK1949" s="1"/>
      <c r="CL1949" s="1"/>
      <c r="CM1949" s="1"/>
      <c r="CN1949" s="1"/>
      <c r="CO1949" s="1"/>
      <c r="CP1949" s="1"/>
      <c r="CQ1949" s="1"/>
      <c r="CR1949" s="1"/>
      <c r="CS1949" s="1"/>
      <c r="CT1949" s="1"/>
      <c r="CU1949" s="1"/>
      <c r="CV1949" s="1"/>
      <c r="CW1949" s="1"/>
      <c r="CX1949" s="1"/>
      <c r="CY1949" s="1"/>
      <c r="CZ1949" s="1"/>
      <c r="DA1949" s="1"/>
      <c r="DB1949" s="1"/>
      <c r="DC1949" s="1"/>
      <c r="DD1949" s="1"/>
      <c r="DE1949" s="1"/>
      <c r="DF1949" s="1"/>
      <c r="DG1949" s="1"/>
      <c r="DH1949" s="1"/>
      <c r="DI1949" s="1"/>
      <c r="DJ1949" s="1"/>
      <c r="DK1949" s="1"/>
      <c r="DL1949" s="1"/>
      <c r="DM1949" s="1"/>
      <c r="DN1949" s="1"/>
      <c r="DO1949" s="1"/>
      <c r="DP1949" s="1"/>
      <c r="DQ1949" s="1"/>
      <c r="DR1949" s="1"/>
      <c r="DS1949" s="1"/>
      <c r="DT1949" s="1"/>
      <c r="DU1949" s="1"/>
      <c r="DV1949" s="1"/>
      <c r="DW1949" s="1"/>
      <c r="DX1949" s="1"/>
      <c r="DY1949" s="1"/>
      <c r="DZ1949" s="1"/>
      <c r="EA1949" s="1"/>
      <c r="EB1949" s="1"/>
      <c r="EC1949" s="1"/>
      <c r="ED1949" s="1"/>
      <c r="EE1949" s="1"/>
      <c r="EF1949" s="1"/>
      <c r="EG1949" s="1"/>
      <c r="EH1949" s="1"/>
      <c r="EI1949" s="1"/>
      <c r="EJ1949" s="1"/>
      <c r="EK1949" s="1"/>
      <c r="EL1949" s="1"/>
      <c r="EM1949" s="1"/>
      <c r="EN1949" s="1"/>
      <c r="EO1949" s="1"/>
      <c r="EP1949" s="1"/>
      <c r="EQ1949" s="1"/>
      <c r="ER1949" s="1"/>
      <c r="ES1949" s="1"/>
      <c r="ET1949" s="1"/>
      <c r="EU1949" s="1"/>
      <c r="EV1949" s="1"/>
      <c r="EW1949" s="1"/>
      <c r="EX1949" s="1"/>
    </row>
    <row r="1950" spans="1:154" x14ac:dyDescent="0.15">
      <c r="A1950" s="35"/>
      <c r="B1950" s="125"/>
      <c r="C1950" s="14"/>
      <c r="D1950" s="13"/>
      <c r="E1950" s="14"/>
      <c r="F1950" s="14"/>
      <c r="G1950" s="14"/>
      <c r="H1950" s="14"/>
      <c r="I1950" s="13"/>
      <c r="J1950" s="29"/>
      <c r="K1950" s="2"/>
      <c r="L1950" s="17"/>
      <c r="M1950" s="12"/>
      <c r="N1950" s="12"/>
      <c r="O1950" s="17"/>
      <c r="P1950" s="14"/>
      <c r="Q1950" s="14"/>
      <c r="R1950" s="14"/>
      <c r="S1950" s="20"/>
      <c r="T1950" s="14"/>
      <c r="U1950" s="4"/>
      <c r="V1950" s="29"/>
      <c r="W1950" s="10"/>
      <c r="X1950" s="10"/>
      <c r="Y1950" s="27"/>
      <c r="Z1950" s="3"/>
      <c r="AA1950" s="1"/>
      <c r="AB1950" s="10"/>
      <c r="AC1950" s="3"/>
      <c r="AD1950" s="3"/>
      <c r="AE1950" s="3"/>
      <c r="AF1950" s="10"/>
      <c r="AG1950" s="11"/>
      <c r="AH1950" s="10"/>
      <c r="AI1950" s="1"/>
      <c r="AJ1950" s="1"/>
      <c r="AK1950" s="1"/>
      <c r="AL1950" s="1"/>
      <c r="AM1950" s="1"/>
      <c r="AN1950" s="1"/>
      <c r="AO1950" s="1"/>
      <c r="AP1950" s="1"/>
      <c r="AQ1950" s="1"/>
      <c r="AR1950" s="1"/>
      <c r="AS1950" s="1"/>
      <c r="AT1950" s="1"/>
      <c r="AU1950" s="1"/>
      <c r="AV1950" s="1"/>
      <c r="AW1950" s="1"/>
      <c r="AX1950" s="1"/>
      <c r="AY1950" s="1"/>
      <c r="AZ1950" s="1"/>
      <c r="BA1950" s="1"/>
      <c r="BB1950" s="1"/>
      <c r="BC1950" s="1"/>
      <c r="BD1950" s="1"/>
      <c r="BE1950" s="1"/>
      <c r="BF1950" s="1"/>
      <c r="BG1950" s="1"/>
      <c r="BH1950" s="1"/>
      <c r="BI1950" s="1"/>
      <c r="BJ1950" s="1"/>
      <c r="BK1950" s="1"/>
      <c r="BL1950" s="1"/>
      <c r="BM1950" s="1"/>
      <c r="BN1950" s="1"/>
      <c r="BO1950" s="1"/>
      <c r="BP1950" s="1"/>
      <c r="BQ1950" s="1"/>
      <c r="BR1950" s="1"/>
      <c r="BS1950" s="1"/>
      <c r="BT1950" s="1"/>
      <c r="BU1950" s="1"/>
      <c r="BV1950" s="1"/>
      <c r="BW1950" s="1"/>
      <c r="BX1950" s="1"/>
      <c r="BY1950" s="1"/>
      <c r="BZ1950" s="1"/>
      <c r="CA1950" s="1"/>
      <c r="CB1950" s="1"/>
      <c r="CC1950" s="1"/>
      <c r="CD1950" s="1"/>
      <c r="CE1950" s="1"/>
      <c r="CF1950" s="1"/>
      <c r="CG1950" s="1"/>
      <c r="CH1950" s="1"/>
      <c r="CI1950" s="1"/>
      <c r="CJ1950" s="1"/>
      <c r="CK1950" s="1"/>
      <c r="CL1950" s="1"/>
      <c r="CM1950" s="1"/>
      <c r="CN1950" s="1"/>
      <c r="CO1950" s="1"/>
      <c r="CP1950" s="1"/>
      <c r="CQ1950" s="1"/>
      <c r="CR1950" s="1"/>
      <c r="CS1950" s="1"/>
      <c r="CT1950" s="1"/>
      <c r="CU1950" s="1"/>
      <c r="CV1950" s="1"/>
      <c r="CW1950" s="1"/>
      <c r="CX1950" s="1"/>
      <c r="CY1950" s="1"/>
      <c r="CZ1950" s="1"/>
      <c r="DA1950" s="1"/>
      <c r="DB1950" s="1"/>
      <c r="DC1950" s="1"/>
      <c r="DD1950" s="1"/>
      <c r="DE1950" s="1"/>
      <c r="DF1950" s="1"/>
      <c r="DG1950" s="1"/>
      <c r="DH1950" s="1"/>
      <c r="DI1950" s="1"/>
      <c r="DJ1950" s="1"/>
      <c r="DK1950" s="1"/>
      <c r="DL1950" s="1"/>
      <c r="DM1950" s="1"/>
      <c r="DN1950" s="1"/>
      <c r="DO1950" s="1"/>
      <c r="DP1950" s="1"/>
      <c r="DQ1950" s="1"/>
      <c r="DR1950" s="1"/>
      <c r="DS1950" s="1"/>
      <c r="DT1950" s="1"/>
      <c r="DU1950" s="1"/>
      <c r="DV1950" s="1"/>
      <c r="DW1950" s="1"/>
      <c r="DX1950" s="1"/>
      <c r="DY1950" s="1"/>
      <c r="DZ1950" s="1"/>
      <c r="EA1950" s="1"/>
      <c r="EB1950" s="1"/>
      <c r="EC1950" s="1"/>
      <c r="ED1950" s="1"/>
      <c r="EE1950" s="1"/>
      <c r="EF1950" s="1"/>
      <c r="EG1950" s="1"/>
      <c r="EH1950" s="1"/>
      <c r="EI1950" s="1"/>
      <c r="EJ1950" s="1"/>
      <c r="EK1950" s="1"/>
      <c r="EL1950" s="1"/>
      <c r="EM1950" s="1"/>
      <c r="EN1950" s="1"/>
      <c r="EO1950" s="1"/>
      <c r="EP1950" s="1"/>
      <c r="EQ1950" s="1"/>
      <c r="ER1950" s="1"/>
      <c r="ES1950" s="1"/>
      <c r="ET1950" s="1"/>
      <c r="EU1950" s="1"/>
      <c r="EV1950" s="1"/>
      <c r="EW1950" s="1"/>
      <c r="EX1950" s="1"/>
    </row>
    <row r="1951" spans="1:154" x14ac:dyDescent="0.15">
      <c r="A1951" s="35"/>
      <c r="B1951" s="125"/>
      <c r="C1951" s="14"/>
      <c r="D1951" s="13"/>
      <c r="E1951" s="14"/>
      <c r="F1951" s="14"/>
      <c r="G1951" s="14"/>
      <c r="H1951" s="14"/>
      <c r="I1951" s="13"/>
      <c r="J1951" s="29"/>
      <c r="K1951" s="2"/>
      <c r="L1951" s="17"/>
      <c r="M1951" s="12"/>
      <c r="N1951" s="12"/>
      <c r="O1951" s="17"/>
      <c r="P1951" s="14"/>
      <c r="Q1951" s="14"/>
      <c r="R1951" s="14"/>
      <c r="S1951" s="20"/>
      <c r="T1951" s="14"/>
      <c r="U1951" s="4"/>
      <c r="V1951" s="29"/>
      <c r="W1951" s="10"/>
      <c r="X1951" s="10"/>
      <c r="Y1951" s="27"/>
      <c r="Z1951" s="3"/>
      <c r="AA1951" s="1"/>
      <c r="AB1951" s="10"/>
      <c r="AC1951" s="3"/>
      <c r="AD1951" s="3"/>
      <c r="AE1951" s="3"/>
      <c r="AF1951" s="10"/>
      <c r="AG1951" s="11"/>
      <c r="AH1951" s="10"/>
      <c r="AI1951" s="1"/>
      <c r="AJ1951" s="1"/>
      <c r="AK1951" s="1"/>
      <c r="AL1951" s="1"/>
      <c r="AM1951" s="1"/>
      <c r="AN1951" s="1"/>
      <c r="AO1951" s="1"/>
      <c r="AP1951" s="1"/>
      <c r="AQ1951" s="1"/>
      <c r="AR1951" s="1"/>
      <c r="AS1951" s="1"/>
      <c r="AT1951" s="1"/>
      <c r="AU1951" s="1"/>
      <c r="AV1951" s="1"/>
      <c r="AW1951" s="1"/>
      <c r="AX1951" s="1"/>
      <c r="AY1951" s="1"/>
      <c r="AZ1951" s="1"/>
      <c r="BA1951" s="1"/>
      <c r="BB1951" s="1"/>
      <c r="BC1951" s="1"/>
      <c r="BD1951" s="1"/>
      <c r="BE1951" s="1"/>
      <c r="BF1951" s="1"/>
      <c r="BG1951" s="1"/>
      <c r="BH1951" s="1"/>
      <c r="BI1951" s="1"/>
      <c r="BJ1951" s="1"/>
      <c r="BK1951" s="1"/>
      <c r="BL1951" s="1"/>
      <c r="BM1951" s="1"/>
      <c r="BN1951" s="1"/>
      <c r="BO1951" s="1"/>
      <c r="BP1951" s="1"/>
      <c r="BQ1951" s="1"/>
      <c r="BR1951" s="1"/>
      <c r="BS1951" s="1"/>
      <c r="BT1951" s="1"/>
      <c r="BU1951" s="1"/>
      <c r="BV1951" s="1"/>
      <c r="BW1951" s="1"/>
      <c r="BX1951" s="1"/>
      <c r="BY1951" s="1"/>
      <c r="BZ1951" s="1"/>
      <c r="CA1951" s="1"/>
      <c r="CB1951" s="1"/>
      <c r="CC1951" s="1"/>
      <c r="CD1951" s="1"/>
      <c r="CE1951" s="1"/>
      <c r="CF1951" s="1"/>
      <c r="CG1951" s="1"/>
      <c r="CH1951" s="1"/>
      <c r="CI1951" s="1"/>
      <c r="CJ1951" s="1"/>
      <c r="CK1951" s="1"/>
      <c r="CL1951" s="1"/>
      <c r="CM1951" s="1"/>
      <c r="CN1951" s="1"/>
      <c r="CO1951" s="1"/>
      <c r="CP1951" s="1"/>
      <c r="CQ1951" s="1"/>
      <c r="CR1951" s="1"/>
      <c r="CS1951" s="1"/>
      <c r="CT1951" s="1"/>
      <c r="CU1951" s="1"/>
      <c r="CV1951" s="1"/>
      <c r="CW1951" s="1"/>
      <c r="CX1951" s="1"/>
      <c r="CY1951" s="1"/>
      <c r="CZ1951" s="1"/>
      <c r="DA1951" s="1"/>
      <c r="DB1951" s="1"/>
      <c r="DC1951" s="1"/>
      <c r="DD1951" s="1"/>
      <c r="DE1951" s="1"/>
      <c r="DF1951" s="1"/>
      <c r="DG1951" s="1"/>
      <c r="DH1951" s="1"/>
      <c r="DI1951" s="1"/>
      <c r="DJ1951" s="1"/>
      <c r="DK1951" s="1"/>
      <c r="DL1951" s="1"/>
      <c r="DM1951" s="1"/>
      <c r="DN1951" s="1"/>
      <c r="DO1951" s="1"/>
      <c r="DP1951" s="1"/>
      <c r="DQ1951" s="1"/>
      <c r="DR1951" s="1"/>
      <c r="DS1951" s="1"/>
      <c r="DT1951" s="1"/>
      <c r="DU1951" s="1"/>
      <c r="DV1951" s="1"/>
      <c r="DW1951" s="1"/>
      <c r="DX1951" s="1"/>
      <c r="DY1951" s="1"/>
      <c r="DZ1951" s="1"/>
      <c r="EA1951" s="1"/>
      <c r="EB1951" s="1"/>
      <c r="EC1951" s="1"/>
      <c r="ED1951" s="1"/>
      <c r="EE1951" s="1"/>
      <c r="EF1951" s="1"/>
      <c r="EG1951" s="1"/>
      <c r="EH1951" s="1"/>
      <c r="EI1951" s="1"/>
      <c r="EJ1951" s="1"/>
      <c r="EK1951" s="1"/>
      <c r="EL1951" s="1"/>
      <c r="EM1951" s="1"/>
      <c r="EN1951" s="1"/>
      <c r="EO1951" s="1"/>
      <c r="EP1951" s="1"/>
      <c r="EQ1951" s="1"/>
      <c r="ER1951" s="1"/>
      <c r="ES1951" s="1"/>
      <c r="ET1951" s="1"/>
      <c r="EU1951" s="1"/>
      <c r="EV1951" s="1"/>
      <c r="EW1951" s="1"/>
      <c r="EX1951" s="1"/>
    </row>
    <row r="1952" spans="1:154" x14ac:dyDescent="0.15">
      <c r="A1952" s="35"/>
      <c r="B1952" s="125"/>
      <c r="C1952" s="14"/>
      <c r="D1952" s="13"/>
      <c r="E1952" s="14"/>
      <c r="F1952" s="14"/>
      <c r="G1952" s="14"/>
      <c r="H1952" s="14"/>
      <c r="I1952" s="13"/>
      <c r="J1952" s="29"/>
      <c r="K1952" s="2"/>
      <c r="L1952" s="17"/>
      <c r="M1952" s="12"/>
      <c r="N1952" s="12"/>
      <c r="O1952" s="17"/>
      <c r="P1952" s="14"/>
      <c r="Q1952" s="14"/>
      <c r="R1952" s="14"/>
      <c r="S1952" s="20"/>
      <c r="T1952" s="14"/>
      <c r="U1952" s="4"/>
      <c r="V1952" s="29"/>
      <c r="W1952" s="10"/>
      <c r="X1952" s="10"/>
      <c r="Y1952" s="27"/>
      <c r="Z1952" s="3"/>
      <c r="AA1952" s="1"/>
      <c r="AB1952" s="10"/>
      <c r="AC1952" s="3"/>
      <c r="AD1952" s="3"/>
      <c r="AE1952" s="3"/>
      <c r="AF1952" s="10"/>
      <c r="AG1952" s="11"/>
      <c r="AH1952" s="10"/>
      <c r="AI1952" s="1"/>
      <c r="AJ1952" s="1"/>
      <c r="AK1952" s="1"/>
      <c r="AL1952" s="1"/>
      <c r="AM1952" s="1"/>
      <c r="AN1952" s="1"/>
      <c r="AO1952" s="1"/>
      <c r="AP1952" s="1"/>
      <c r="AQ1952" s="1"/>
      <c r="AR1952" s="1"/>
      <c r="AS1952" s="1"/>
      <c r="AT1952" s="1"/>
      <c r="AU1952" s="1"/>
      <c r="AV1952" s="1"/>
      <c r="AW1952" s="1"/>
      <c r="AX1952" s="1"/>
      <c r="AY1952" s="1"/>
      <c r="AZ1952" s="1"/>
      <c r="BA1952" s="1"/>
      <c r="BB1952" s="1"/>
      <c r="BC1952" s="1"/>
      <c r="BD1952" s="1"/>
      <c r="BE1952" s="1"/>
      <c r="BF1952" s="1"/>
      <c r="BG1952" s="1"/>
      <c r="BH1952" s="1"/>
      <c r="BI1952" s="1"/>
      <c r="BJ1952" s="1"/>
      <c r="BK1952" s="1"/>
      <c r="BL1952" s="1"/>
      <c r="BM1952" s="1"/>
      <c r="BN1952" s="1"/>
      <c r="BO1952" s="1"/>
      <c r="BP1952" s="1"/>
      <c r="BQ1952" s="1"/>
      <c r="BR1952" s="1"/>
      <c r="BS1952" s="1"/>
      <c r="BT1952" s="1"/>
      <c r="BU1952" s="1"/>
      <c r="BV1952" s="1"/>
      <c r="BW1952" s="1"/>
      <c r="BX1952" s="1"/>
      <c r="BY1952" s="1"/>
      <c r="BZ1952" s="1"/>
      <c r="CA1952" s="1"/>
      <c r="CB1952" s="1"/>
      <c r="CC1952" s="1"/>
      <c r="CD1952" s="1"/>
      <c r="CE1952" s="1"/>
      <c r="CF1952" s="1"/>
      <c r="CG1952" s="1"/>
      <c r="CH1952" s="1"/>
      <c r="CI1952" s="1"/>
      <c r="CJ1952" s="1"/>
      <c r="CK1952" s="1"/>
      <c r="CL1952" s="1"/>
      <c r="CM1952" s="1"/>
      <c r="CN1952" s="1"/>
      <c r="CO1952" s="1"/>
      <c r="CP1952" s="1"/>
      <c r="CQ1952" s="1"/>
      <c r="CR1952" s="1"/>
      <c r="CS1952" s="1"/>
      <c r="CT1952" s="1"/>
      <c r="CU1952" s="1"/>
      <c r="CV1952" s="1"/>
      <c r="CW1952" s="1"/>
      <c r="CX1952" s="1"/>
      <c r="CY1952" s="1"/>
      <c r="CZ1952" s="1"/>
      <c r="DA1952" s="1"/>
      <c r="DB1952" s="1"/>
      <c r="DC1952" s="1"/>
      <c r="DD1952" s="1"/>
      <c r="DE1952" s="1"/>
      <c r="DF1952" s="1"/>
      <c r="DG1952" s="1"/>
      <c r="DH1952" s="1"/>
      <c r="DI1952" s="1"/>
      <c r="DJ1952" s="1"/>
      <c r="DK1952" s="1"/>
      <c r="DL1952" s="1"/>
      <c r="DM1952" s="1"/>
      <c r="DN1952" s="1"/>
      <c r="DO1952" s="1"/>
      <c r="DP1952" s="1"/>
      <c r="DQ1952" s="1"/>
      <c r="DR1952" s="1"/>
      <c r="DS1952" s="1"/>
      <c r="DT1952" s="1"/>
      <c r="DU1952" s="1"/>
      <c r="DV1952" s="1"/>
      <c r="DW1952" s="1"/>
      <c r="DX1952" s="1"/>
      <c r="DY1952" s="1"/>
      <c r="DZ1952" s="1"/>
      <c r="EA1952" s="1"/>
      <c r="EB1952" s="1"/>
      <c r="EC1952" s="1"/>
      <c r="ED1952" s="1"/>
      <c r="EE1952" s="1"/>
      <c r="EF1952" s="1"/>
      <c r="EG1952" s="1"/>
      <c r="EH1952" s="1"/>
      <c r="EI1952" s="1"/>
      <c r="EJ1952" s="1"/>
      <c r="EK1952" s="1"/>
      <c r="EL1952" s="1"/>
      <c r="EM1952" s="1"/>
      <c r="EN1952" s="1"/>
      <c r="EO1952" s="1"/>
      <c r="EP1952" s="1"/>
      <c r="EQ1952" s="1"/>
      <c r="ER1952" s="1"/>
      <c r="ES1952" s="1"/>
      <c r="ET1952" s="1"/>
      <c r="EU1952" s="1"/>
      <c r="EV1952" s="1"/>
      <c r="EW1952" s="1"/>
      <c r="EX1952" s="1"/>
    </row>
    <row r="1953" spans="1:154" x14ac:dyDescent="0.15">
      <c r="A1953" s="35"/>
      <c r="B1953" s="125"/>
      <c r="C1953" s="14"/>
      <c r="D1953" s="13"/>
      <c r="E1953" s="14"/>
      <c r="F1953" s="14"/>
      <c r="G1953" s="14"/>
      <c r="H1953" s="14"/>
      <c r="I1953" s="13"/>
      <c r="J1953" s="29"/>
      <c r="K1953" s="2"/>
      <c r="L1953" s="17"/>
      <c r="M1953" s="12"/>
      <c r="N1953" s="12"/>
      <c r="O1953" s="17"/>
      <c r="P1953" s="14"/>
      <c r="Q1953" s="14"/>
      <c r="R1953" s="14"/>
      <c r="S1953" s="20"/>
      <c r="T1953" s="14"/>
      <c r="U1953" s="4"/>
      <c r="V1953" s="29"/>
      <c r="W1953" s="10"/>
      <c r="X1953" s="10"/>
      <c r="Y1953" s="27"/>
      <c r="Z1953" s="3"/>
      <c r="AA1953" s="1"/>
      <c r="AB1953" s="10"/>
      <c r="AC1953" s="3"/>
      <c r="AD1953" s="3"/>
      <c r="AE1953" s="3"/>
      <c r="AF1953" s="10"/>
      <c r="AG1953" s="11"/>
      <c r="AH1953" s="10"/>
      <c r="AI1953" s="1"/>
      <c r="AJ1953" s="1"/>
      <c r="AK1953" s="1"/>
      <c r="AL1953" s="1"/>
      <c r="AM1953" s="1"/>
      <c r="AN1953" s="1"/>
      <c r="AO1953" s="1"/>
      <c r="AP1953" s="1"/>
      <c r="AQ1953" s="1"/>
      <c r="AR1953" s="1"/>
      <c r="AS1953" s="1"/>
      <c r="AT1953" s="1"/>
      <c r="AU1953" s="1"/>
      <c r="AV1953" s="1"/>
      <c r="AW1953" s="1"/>
      <c r="AX1953" s="1"/>
      <c r="AY1953" s="1"/>
      <c r="AZ1953" s="1"/>
      <c r="BA1953" s="1"/>
      <c r="BB1953" s="1"/>
      <c r="BC1953" s="1"/>
      <c r="BD1953" s="1"/>
      <c r="BE1953" s="1"/>
      <c r="BF1953" s="1"/>
      <c r="BG1953" s="1"/>
      <c r="BH1953" s="1"/>
      <c r="BI1953" s="1"/>
      <c r="BJ1953" s="1"/>
      <c r="BK1953" s="1"/>
      <c r="BL1953" s="1"/>
      <c r="BM1953" s="1"/>
      <c r="BN1953" s="1"/>
      <c r="BO1953" s="1"/>
      <c r="BP1953" s="1"/>
      <c r="BQ1953" s="1"/>
      <c r="BR1953" s="1"/>
      <c r="BS1953" s="1"/>
      <c r="BT1953" s="1"/>
      <c r="BU1953" s="1"/>
      <c r="BV1953" s="1"/>
      <c r="BW1953" s="1"/>
      <c r="BX1953" s="1"/>
      <c r="BY1953" s="1"/>
      <c r="BZ1953" s="1"/>
      <c r="CA1953" s="1"/>
      <c r="CB1953" s="1"/>
      <c r="CC1953" s="1"/>
      <c r="CD1953" s="1"/>
      <c r="CE1953" s="1"/>
      <c r="CF1953" s="1"/>
      <c r="CG1953" s="1"/>
      <c r="CH1953" s="1"/>
      <c r="CI1953" s="1"/>
      <c r="CJ1953" s="1"/>
      <c r="CK1953" s="1"/>
      <c r="CL1953" s="1"/>
      <c r="CM1953" s="1"/>
      <c r="CN1953" s="1"/>
      <c r="CO1953" s="1"/>
      <c r="CP1953" s="1"/>
      <c r="CQ1953" s="1"/>
      <c r="CR1953" s="1"/>
      <c r="CS1953" s="1"/>
      <c r="CT1953" s="1"/>
      <c r="CU1953" s="1"/>
      <c r="CV1953" s="1"/>
      <c r="CW1953" s="1"/>
      <c r="CX1953" s="1"/>
      <c r="CY1953" s="1"/>
      <c r="CZ1953" s="1"/>
      <c r="DA1953" s="1"/>
      <c r="DB1953" s="1"/>
      <c r="DC1953" s="1"/>
      <c r="DD1953" s="1"/>
      <c r="DE1953" s="1"/>
      <c r="DF1953" s="1"/>
      <c r="DG1953" s="1"/>
      <c r="DH1953" s="1"/>
      <c r="DI1953" s="1"/>
      <c r="DJ1953" s="1"/>
      <c r="DK1953" s="1"/>
      <c r="DL1953" s="1"/>
      <c r="DM1953" s="1"/>
      <c r="DN1953" s="1"/>
      <c r="DO1953" s="1"/>
      <c r="DP1953" s="1"/>
      <c r="DQ1953" s="1"/>
      <c r="DR1953" s="1"/>
      <c r="DS1953" s="1"/>
      <c r="DT1953" s="1"/>
      <c r="DU1953" s="1"/>
      <c r="DV1953" s="1"/>
      <c r="DW1953" s="1"/>
      <c r="DX1953" s="1"/>
      <c r="DY1953" s="1"/>
      <c r="DZ1953" s="1"/>
      <c r="EA1953" s="1"/>
      <c r="EB1953" s="1"/>
      <c r="EC1953" s="1"/>
      <c r="ED1953" s="1"/>
      <c r="EE1953" s="1"/>
      <c r="EF1953" s="1"/>
      <c r="EG1953" s="1"/>
      <c r="EH1953" s="1"/>
      <c r="EI1953" s="1"/>
      <c r="EJ1953" s="1"/>
      <c r="EK1953" s="1"/>
      <c r="EL1953" s="1"/>
      <c r="EM1953" s="1"/>
      <c r="EN1953" s="1"/>
      <c r="EO1953" s="1"/>
      <c r="EP1953" s="1"/>
      <c r="EQ1953" s="1"/>
      <c r="ER1953" s="1"/>
      <c r="ES1953" s="1"/>
      <c r="ET1953" s="1"/>
      <c r="EU1953" s="1"/>
      <c r="EV1953" s="1"/>
      <c r="EW1953" s="1"/>
      <c r="EX1953" s="1"/>
    </row>
    <row r="1954" spans="1:154" x14ac:dyDescent="0.15">
      <c r="A1954" s="35"/>
      <c r="B1954" s="125"/>
      <c r="C1954" s="14"/>
      <c r="D1954" s="13"/>
      <c r="E1954" s="14"/>
      <c r="F1954" s="14"/>
      <c r="G1954" s="14"/>
      <c r="H1954" s="14"/>
      <c r="I1954" s="13"/>
      <c r="J1954" s="29"/>
      <c r="K1954" s="2"/>
      <c r="L1954" s="17"/>
      <c r="M1954" s="12"/>
      <c r="N1954" s="12"/>
      <c r="O1954" s="17"/>
      <c r="P1954" s="14"/>
      <c r="Q1954" s="14"/>
      <c r="R1954" s="14"/>
      <c r="S1954" s="20"/>
      <c r="T1954" s="14"/>
      <c r="U1954" s="4"/>
      <c r="V1954" s="29"/>
      <c r="W1954" s="10"/>
      <c r="X1954" s="10"/>
      <c r="Y1954" s="27"/>
      <c r="Z1954" s="3"/>
      <c r="AA1954" s="1"/>
      <c r="AB1954" s="10"/>
      <c r="AC1954" s="3"/>
      <c r="AD1954" s="3"/>
      <c r="AE1954" s="3"/>
      <c r="AF1954" s="10"/>
      <c r="AG1954" s="11"/>
      <c r="AH1954" s="10"/>
      <c r="AI1954" s="1"/>
      <c r="AJ1954" s="1"/>
      <c r="AK1954" s="1"/>
      <c r="AL1954" s="1"/>
      <c r="AM1954" s="1"/>
      <c r="AN1954" s="1"/>
      <c r="AO1954" s="1"/>
      <c r="AP1954" s="1"/>
      <c r="AQ1954" s="1"/>
      <c r="AR1954" s="1"/>
      <c r="AS1954" s="1"/>
      <c r="AT1954" s="1"/>
      <c r="AU1954" s="1"/>
      <c r="AV1954" s="1"/>
      <c r="AW1954" s="1"/>
      <c r="AX1954" s="1"/>
      <c r="AY1954" s="1"/>
      <c r="AZ1954" s="1"/>
      <c r="BA1954" s="1"/>
      <c r="BB1954" s="1"/>
      <c r="BC1954" s="1"/>
      <c r="BD1954" s="1"/>
      <c r="BE1954" s="1"/>
      <c r="BF1954" s="1"/>
      <c r="BG1954" s="1"/>
      <c r="BH1954" s="1"/>
      <c r="BI1954" s="1"/>
      <c r="BJ1954" s="1"/>
      <c r="BK1954" s="1"/>
      <c r="BL1954" s="1"/>
      <c r="BM1954" s="1"/>
      <c r="BN1954" s="1"/>
      <c r="BO1954" s="1"/>
      <c r="BP1954" s="1"/>
      <c r="BQ1954" s="1"/>
      <c r="BR1954" s="1"/>
      <c r="BS1954" s="1"/>
      <c r="BT1954" s="1"/>
      <c r="BU1954" s="1"/>
      <c r="BV1954" s="1"/>
      <c r="BW1954" s="1"/>
      <c r="BX1954" s="1"/>
      <c r="BY1954" s="1"/>
      <c r="BZ1954" s="1"/>
      <c r="CA1954" s="1"/>
      <c r="CB1954" s="1"/>
      <c r="CC1954" s="1"/>
      <c r="CD1954" s="1"/>
      <c r="CE1954" s="1"/>
      <c r="CF1954" s="1"/>
      <c r="CG1954" s="1"/>
      <c r="CH1954" s="1"/>
      <c r="CI1954" s="1"/>
      <c r="CJ1954" s="1"/>
      <c r="CK1954" s="1"/>
      <c r="CL1954" s="1"/>
      <c r="CM1954" s="1"/>
      <c r="CN1954" s="1"/>
      <c r="CO1954" s="1"/>
      <c r="CP1954" s="1"/>
      <c r="CQ1954" s="1"/>
      <c r="CR1954" s="1"/>
      <c r="CS1954" s="1"/>
      <c r="CT1954" s="1"/>
      <c r="CU1954" s="1"/>
      <c r="CV1954" s="1"/>
      <c r="CW1954" s="1"/>
      <c r="CX1954" s="1"/>
      <c r="CY1954" s="1"/>
      <c r="CZ1954" s="1"/>
      <c r="DA1954" s="1"/>
      <c r="DB1954" s="1"/>
      <c r="DC1954" s="1"/>
      <c r="DD1954" s="1"/>
      <c r="DE1954" s="1"/>
      <c r="DF1954" s="1"/>
      <c r="DG1954" s="1"/>
      <c r="DH1954" s="1"/>
      <c r="DI1954" s="1"/>
      <c r="DJ1954" s="1"/>
      <c r="DK1954" s="1"/>
      <c r="DL1954" s="1"/>
      <c r="DM1954" s="1"/>
      <c r="DN1954" s="1"/>
      <c r="DO1954" s="1"/>
      <c r="DP1954" s="1"/>
      <c r="DQ1954" s="1"/>
      <c r="DR1954" s="1"/>
      <c r="DS1954" s="1"/>
      <c r="DT1954" s="1"/>
      <c r="DU1954" s="1"/>
      <c r="DV1954" s="1"/>
      <c r="DW1954" s="1"/>
      <c r="DX1954" s="1"/>
      <c r="DY1954" s="1"/>
      <c r="DZ1954" s="1"/>
      <c r="EA1954" s="1"/>
      <c r="EB1954" s="1"/>
      <c r="EC1954" s="1"/>
      <c r="ED1954" s="1"/>
      <c r="EE1954" s="1"/>
      <c r="EF1954" s="1"/>
      <c r="EG1954" s="1"/>
      <c r="EH1954" s="1"/>
      <c r="EI1954" s="1"/>
      <c r="EJ1954" s="1"/>
      <c r="EK1954" s="1"/>
      <c r="EL1954" s="1"/>
      <c r="EM1954" s="1"/>
      <c r="EN1954" s="1"/>
      <c r="EO1954" s="1"/>
      <c r="EP1954" s="1"/>
      <c r="EQ1954" s="1"/>
      <c r="ER1954" s="1"/>
      <c r="ES1954" s="1"/>
      <c r="ET1954" s="1"/>
      <c r="EU1954" s="1"/>
      <c r="EV1954" s="1"/>
      <c r="EW1954" s="1"/>
      <c r="EX1954" s="1"/>
    </row>
    <row r="1955" spans="1:154" x14ac:dyDescent="0.15">
      <c r="A1955" s="35"/>
      <c r="B1955" s="125"/>
      <c r="C1955" s="14"/>
      <c r="D1955" s="13"/>
      <c r="E1955" s="14"/>
      <c r="F1955" s="14"/>
      <c r="G1955" s="14"/>
      <c r="H1955" s="14"/>
      <c r="I1955" s="13"/>
      <c r="J1955" s="29"/>
      <c r="K1955" s="2"/>
      <c r="L1955" s="17"/>
      <c r="M1955" s="12"/>
      <c r="N1955" s="12"/>
      <c r="O1955" s="17"/>
      <c r="P1955" s="14"/>
      <c r="Q1955" s="14"/>
      <c r="R1955" s="14"/>
      <c r="S1955" s="20"/>
      <c r="T1955" s="14"/>
      <c r="U1955" s="4"/>
      <c r="V1955" s="29"/>
      <c r="W1955" s="10"/>
      <c r="X1955" s="10"/>
      <c r="Y1955" s="27"/>
      <c r="Z1955" s="3"/>
      <c r="AA1955" s="1"/>
      <c r="AB1955" s="10"/>
      <c r="AC1955" s="3"/>
      <c r="AD1955" s="3"/>
      <c r="AE1955" s="3"/>
      <c r="AF1955" s="10"/>
      <c r="AG1955" s="11"/>
      <c r="AH1955" s="10"/>
      <c r="AI1955" s="1"/>
      <c r="AJ1955" s="1"/>
      <c r="AK1955" s="1"/>
      <c r="AL1955" s="1"/>
      <c r="AM1955" s="1"/>
      <c r="AN1955" s="1"/>
      <c r="AO1955" s="1"/>
      <c r="AP1955" s="1"/>
      <c r="AQ1955" s="1"/>
      <c r="AR1955" s="1"/>
      <c r="AS1955" s="1"/>
      <c r="AT1955" s="1"/>
      <c r="AU1955" s="1"/>
      <c r="AV1955" s="1"/>
      <c r="AW1955" s="1"/>
      <c r="AX1955" s="1"/>
      <c r="AY1955" s="1"/>
      <c r="AZ1955" s="1"/>
      <c r="BA1955" s="1"/>
      <c r="BB1955" s="1"/>
      <c r="BC1955" s="1"/>
      <c r="BD1955" s="1"/>
      <c r="BE1955" s="1"/>
      <c r="BF1955" s="1"/>
      <c r="BG1955" s="1"/>
      <c r="BH1955" s="1"/>
      <c r="BI1955" s="1"/>
      <c r="BJ1955" s="1"/>
      <c r="BK1955" s="1"/>
      <c r="BL1955" s="1"/>
      <c r="BM1955" s="1"/>
      <c r="BN1955" s="1"/>
      <c r="BO1955" s="1"/>
      <c r="BP1955" s="1"/>
      <c r="BQ1955" s="1"/>
      <c r="BR1955" s="1"/>
      <c r="BS1955" s="1"/>
      <c r="BT1955" s="1"/>
      <c r="BU1955" s="1"/>
      <c r="BV1955" s="1"/>
      <c r="BW1955" s="1"/>
      <c r="BX1955" s="1"/>
      <c r="BY1955" s="1"/>
      <c r="BZ1955" s="1"/>
      <c r="CA1955" s="1"/>
      <c r="CB1955" s="1"/>
      <c r="CC1955" s="1"/>
      <c r="CD1955" s="1"/>
      <c r="CE1955" s="1"/>
      <c r="CF1955" s="1"/>
      <c r="CG1955" s="1"/>
      <c r="CH1955" s="1"/>
      <c r="CI1955" s="1"/>
      <c r="CJ1955" s="1"/>
      <c r="CK1955" s="1"/>
      <c r="CL1955" s="1"/>
      <c r="CM1955" s="1"/>
      <c r="CN1955" s="1"/>
      <c r="CO1955" s="1"/>
      <c r="CP1955" s="1"/>
      <c r="CQ1955" s="1"/>
      <c r="CR1955" s="1"/>
      <c r="CS1955" s="1"/>
      <c r="CT1955" s="1"/>
      <c r="CU1955" s="1"/>
      <c r="CV1955" s="1"/>
      <c r="CW1955" s="1"/>
      <c r="CX1955" s="1"/>
      <c r="CY1955" s="1"/>
      <c r="CZ1955" s="1"/>
      <c r="DA1955" s="1"/>
      <c r="DB1955" s="1"/>
      <c r="DC1955" s="1"/>
      <c r="DD1955" s="1"/>
      <c r="DE1955" s="1"/>
      <c r="DF1955" s="1"/>
      <c r="DG1955" s="1"/>
      <c r="DH1955" s="1"/>
      <c r="DI1955" s="1"/>
      <c r="DJ1955" s="1"/>
      <c r="DK1955" s="1"/>
      <c r="DL1955" s="1"/>
      <c r="DM1955" s="1"/>
      <c r="DN1955" s="1"/>
      <c r="DO1955" s="1"/>
      <c r="DP1955" s="1"/>
      <c r="DQ1955" s="1"/>
      <c r="DR1955" s="1"/>
      <c r="DS1955" s="1"/>
      <c r="DT1955" s="1"/>
      <c r="DU1955" s="1"/>
      <c r="DV1955" s="1"/>
      <c r="DW1955" s="1"/>
      <c r="DX1955" s="1"/>
      <c r="DY1955" s="1"/>
      <c r="DZ1955" s="1"/>
      <c r="EA1955" s="1"/>
      <c r="EB1955" s="1"/>
      <c r="EC1955" s="1"/>
      <c r="ED1955" s="1"/>
      <c r="EE1955" s="1"/>
      <c r="EF1955" s="1"/>
      <c r="EG1955" s="1"/>
      <c r="EH1955" s="1"/>
      <c r="EI1955" s="1"/>
      <c r="EJ1955" s="1"/>
      <c r="EK1955" s="1"/>
      <c r="EL1955" s="1"/>
      <c r="EM1955" s="1"/>
      <c r="EN1955" s="1"/>
      <c r="EO1955" s="1"/>
      <c r="EP1955" s="1"/>
      <c r="EQ1955" s="1"/>
      <c r="ER1955" s="1"/>
      <c r="ES1955" s="1"/>
      <c r="ET1955" s="1"/>
      <c r="EU1955" s="1"/>
      <c r="EV1955" s="1"/>
      <c r="EW1955" s="1"/>
      <c r="EX1955" s="1"/>
    </row>
    <row r="1956" spans="1:154" x14ac:dyDescent="0.15">
      <c r="A1956" s="35"/>
      <c r="B1956" s="125"/>
      <c r="C1956" s="14"/>
      <c r="D1956" s="13"/>
      <c r="E1956" s="14"/>
      <c r="F1956" s="14"/>
      <c r="G1956" s="14"/>
      <c r="H1956" s="14"/>
      <c r="I1956" s="13"/>
      <c r="J1956" s="29"/>
      <c r="K1956" s="2"/>
      <c r="L1956" s="17"/>
      <c r="M1956" s="12"/>
      <c r="N1956" s="12"/>
      <c r="O1956" s="17"/>
      <c r="P1956" s="14"/>
      <c r="Q1956" s="14"/>
      <c r="R1956" s="14"/>
      <c r="S1956" s="20"/>
      <c r="T1956" s="14"/>
      <c r="U1956" s="4"/>
      <c r="V1956" s="29"/>
      <c r="W1956" s="10"/>
      <c r="X1956" s="10"/>
      <c r="Y1956" s="27"/>
      <c r="Z1956" s="3"/>
      <c r="AA1956" s="1"/>
      <c r="AB1956" s="10"/>
      <c r="AC1956" s="3"/>
      <c r="AD1956" s="3"/>
      <c r="AE1956" s="3"/>
      <c r="AF1956" s="10"/>
      <c r="AG1956" s="11"/>
      <c r="AH1956" s="10"/>
      <c r="AI1956" s="1"/>
      <c r="AJ1956" s="1"/>
      <c r="AK1956" s="1"/>
      <c r="AL1956" s="1"/>
      <c r="AM1956" s="1"/>
      <c r="AN1956" s="1"/>
      <c r="AO1956" s="1"/>
      <c r="AP1956" s="1"/>
      <c r="AQ1956" s="1"/>
      <c r="AR1956" s="1"/>
      <c r="AS1956" s="1"/>
      <c r="AT1956" s="1"/>
      <c r="AU1956" s="1"/>
      <c r="AV1956" s="1"/>
      <c r="AW1956" s="1"/>
      <c r="AX1956" s="1"/>
      <c r="AY1956" s="1"/>
      <c r="AZ1956" s="1"/>
      <c r="BA1956" s="1"/>
      <c r="BB1956" s="1"/>
      <c r="BC1956" s="1"/>
      <c r="BD1956" s="1"/>
      <c r="BE1956" s="1"/>
      <c r="BF1956" s="1"/>
      <c r="BG1956" s="1"/>
      <c r="BH1956" s="1"/>
      <c r="BI1956" s="1"/>
      <c r="BJ1956" s="1"/>
      <c r="BK1956" s="1"/>
      <c r="BL1956" s="1"/>
      <c r="BM1956" s="1"/>
      <c r="BN1956" s="1"/>
      <c r="BO1956" s="1"/>
      <c r="BP1956" s="1"/>
      <c r="BQ1956" s="1"/>
      <c r="BR1956" s="1"/>
      <c r="BS1956" s="1"/>
      <c r="BT1956" s="1"/>
      <c r="BU1956" s="1"/>
      <c r="BV1956" s="1"/>
      <c r="BW1956" s="1"/>
      <c r="BX1956" s="1"/>
      <c r="BY1956" s="1"/>
      <c r="BZ1956" s="1"/>
      <c r="CA1956" s="1"/>
      <c r="CB1956" s="1"/>
      <c r="CC1956" s="1"/>
      <c r="CD1956" s="1"/>
      <c r="CE1956" s="1"/>
      <c r="CF1956" s="1"/>
      <c r="CG1956" s="1"/>
      <c r="CH1956" s="1"/>
      <c r="CI1956" s="1"/>
      <c r="CJ1956" s="1"/>
      <c r="CK1956" s="1"/>
      <c r="CL1956" s="1"/>
      <c r="CM1956" s="1"/>
      <c r="CN1956" s="1"/>
      <c r="CO1956" s="1"/>
      <c r="CP1956" s="1"/>
      <c r="CQ1956" s="1"/>
      <c r="CR1956" s="1"/>
      <c r="CS1956" s="1"/>
      <c r="CT1956" s="1"/>
      <c r="CU1956" s="1"/>
      <c r="CV1956" s="1"/>
      <c r="CW1956" s="1"/>
      <c r="CX1956" s="1"/>
      <c r="CY1956" s="1"/>
      <c r="CZ1956" s="1"/>
      <c r="DA1956" s="1"/>
      <c r="DB1956" s="1"/>
      <c r="DC1956" s="1"/>
      <c r="DD1956" s="1"/>
      <c r="DE1956" s="1"/>
      <c r="DF1956" s="1"/>
      <c r="DG1956" s="1"/>
      <c r="DH1956" s="1"/>
      <c r="DI1956" s="1"/>
      <c r="DJ1956" s="1"/>
      <c r="DK1956" s="1"/>
      <c r="DL1956" s="1"/>
      <c r="DM1956" s="1"/>
      <c r="DN1956" s="1"/>
      <c r="DO1956" s="1"/>
      <c r="DP1956" s="1"/>
      <c r="DQ1956" s="1"/>
      <c r="DR1956" s="1"/>
      <c r="DS1956" s="1"/>
      <c r="DT1956" s="1"/>
      <c r="DU1956" s="1"/>
      <c r="DV1956" s="1"/>
      <c r="DW1956" s="1"/>
      <c r="DX1956" s="1"/>
      <c r="DY1956" s="1"/>
      <c r="DZ1956" s="1"/>
      <c r="EA1956" s="1"/>
      <c r="EB1956" s="1"/>
      <c r="EC1956" s="1"/>
      <c r="ED1956" s="1"/>
      <c r="EE1956" s="1"/>
      <c r="EF1956" s="1"/>
      <c r="EG1956" s="1"/>
      <c r="EH1956" s="1"/>
      <c r="EI1956" s="1"/>
      <c r="EJ1956" s="1"/>
      <c r="EK1956" s="1"/>
      <c r="EL1956" s="1"/>
      <c r="EM1956" s="1"/>
      <c r="EN1956" s="1"/>
      <c r="EO1956" s="1"/>
      <c r="EP1956" s="1"/>
      <c r="EQ1956" s="1"/>
      <c r="ER1956" s="1"/>
      <c r="ES1956" s="1"/>
      <c r="ET1956" s="1"/>
      <c r="EU1956" s="1"/>
      <c r="EV1956" s="1"/>
      <c r="EW1956" s="1"/>
      <c r="EX1956" s="1"/>
    </row>
    <row r="1957" spans="1:154" x14ac:dyDescent="0.15">
      <c r="A1957" s="35"/>
      <c r="B1957" s="125"/>
      <c r="C1957" s="14"/>
      <c r="D1957" s="13"/>
      <c r="E1957" s="14"/>
      <c r="F1957" s="14"/>
      <c r="G1957" s="14"/>
      <c r="H1957" s="14"/>
      <c r="I1957" s="13"/>
      <c r="J1957" s="29"/>
      <c r="K1957" s="2"/>
      <c r="L1957" s="17"/>
      <c r="M1957" s="12"/>
      <c r="N1957" s="12"/>
      <c r="O1957" s="17"/>
      <c r="P1957" s="14"/>
      <c r="Q1957" s="14"/>
      <c r="R1957" s="14"/>
      <c r="S1957" s="20"/>
      <c r="T1957" s="14"/>
      <c r="U1957" s="4"/>
      <c r="V1957" s="29"/>
      <c r="W1957" s="10"/>
      <c r="X1957" s="10"/>
      <c r="Y1957" s="27"/>
      <c r="Z1957" s="3"/>
      <c r="AA1957" s="1"/>
      <c r="AB1957" s="10"/>
      <c r="AC1957" s="3"/>
      <c r="AD1957" s="3"/>
      <c r="AE1957" s="3"/>
      <c r="AF1957" s="10"/>
      <c r="AG1957" s="11"/>
      <c r="AH1957" s="10"/>
      <c r="AI1957" s="1"/>
      <c r="AJ1957" s="1"/>
      <c r="AK1957" s="1"/>
      <c r="AL1957" s="1"/>
      <c r="AM1957" s="1"/>
      <c r="AN1957" s="1"/>
      <c r="AO1957" s="1"/>
      <c r="AP1957" s="1"/>
      <c r="AQ1957" s="1"/>
      <c r="AR1957" s="1"/>
      <c r="AS1957" s="1"/>
      <c r="AT1957" s="1"/>
      <c r="AU1957" s="1"/>
      <c r="AV1957" s="1"/>
      <c r="AW1957" s="1"/>
      <c r="AX1957" s="1"/>
      <c r="AY1957" s="1"/>
      <c r="AZ1957" s="1"/>
      <c r="BA1957" s="1"/>
      <c r="BB1957" s="1"/>
      <c r="BC1957" s="1"/>
      <c r="BD1957" s="1"/>
      <c r="BE1957" s="1"/>
      <c r="BF1957" s="1"/>
      <c r="BG1957" s="1"/>
      <c r="BH1957" s="1"/>
      <c r="BI1957" s="1"/>
      <c r="BJ1957" s="1"/>
      <c r="BK1957" s="1"/>
      <c r="BL1957" s="1"/>
      <c r="BM1957" s="1"/>
      <c r="BN1957" s="1"/>
      <c r="BO1957" s="1"/>
      <c r="BP1957" s="1"/>
      <c r="BQ1957" s="1"/>
      <c r="BR1957" s="1"/>
      <c r="BS1957" s="1"/>
      <c r="BT1957" s="1"/>
      <c r="BU1957" s="1"/>
      <c r="BV1957" s="1"/>
      <c r="BW1957" s="1"/>
      <c r="BX1957" s="1"/>
      <c r="BY1957" s="1"/>
      <c r="BZ1957" s="1"/>
      <c r="CA1957" s="1"/>
      <c r="CB1957" s="1"/>
      <c r="CC1957" s="1"/>
      <c r="CD1957" s="1"/>
      <c r="CE1957" s="1"/>
      <c r="CF1957" s="1"/>
      <c r="CG1957" s="1"/>
      <c r="CH1957" s="1"/>
      <c r="CI1957" s="1"/>
      <c r="CJ1957" s="1"/>
      <c r="CK1957" s="1"/>
      <c r="CL1957" s="1"/>
      <c r="CM1957" s="1"/>
      <c r="CN1957" s="1"/>
      <c r="CO1957" s="1"/>
      <c r="CP1957" s="1"/>
      <c r="CQ1957" s="1"/>
      <c r="CR1957" s="1"/>
      <c r="CS1957" s="1"/>
      <c r="CT1957" s="1"/>
      <c r="CU1957" s="1"/>
      <c r="CV1957" s="1"/>
      <c r="CW1957" s="1"/>
      <c r="CX1957" s="1"/>
      <c r="CY1957" s="1"/>
      <c r="CZ1957" s="1"/>
      <c r="DA1957" s="1"/>
      <c r="DB1957" s="1"/>
      <c r="DC1957" s="1"/>
      <c r="DD1957" s="1"/>
      <c r="DE1957" s="1"/>
      <c r="DF1957" s="1"/>
      <c r="DG1957" s="1"/>
      <c r="DH1957" s="1"/>
      <c r="DI1957" s="1"/>
      <c r="DJ1957" s="1"/>
      <c r="DK1957" s="1"/>
      <c r="DL1957" s="1"/>
      <c r="DM1957" s="1"/>
      <c r="DN1957" s="1"/>
      <c r="DO1957" s="1"/>
      <c r="DP1957" s="1"/>
      <c r="DQ1957" s="1"/>
      <c r="DR1957" s="1"/>
      <c r="DS1957" s="1"/>
      <c r="DT1957" s="1"/>
      <c r="DU1957" s="1"/>
      <c r="DV1957" s="1"/>
      <c r="DW1957" s="1"/>
      <c r="DX1957" s="1"/>
      <c r="DY1957" s="1"/>
      <c r="DZ1957" s="1"/>
      <c r="EA1957" s="1"/>
      <c r="EB1957" s="1"/>
      <c r="EC1957" s="1"/>
      <c r="ED1957" s="1"/>
      <c r="EE1957" s="1"/>
      <c r="EF1957" s="1"/>
      <c r="EG1957" s="1"/>
      <c r="EH1957" s="1"/>
      <c r="EI1957" s="1"/>
      <c r="EJ1957" s="1"/>
      <c r="EK1957" s="1"/>
      <c r="EL1957" s="1"/>
      <c r="EM1957" s="1"/>
      <c r="EN1957" s="1"/>
      <c r="EO1957" s="1"/>
      <c r="EP1957" s="1"/>
      <c r="EQ1957" s="1"/>
      <c r="ER1957" s="1"/>
      <c r="ES1957" s="1"/>
      <c r="ET1957" s="1"/>
      <c r="EU1957" s="1"/>
      <c r="EV1957" s="1"/>
      <c r="EW1957" s="1"/>
      <c r="EX1957" s="1"/>
    </row>
    <row r="1958" spans="1:154" x14ac:dyDescent="0.15">
      <c r="A1958" s="35"/>
      <c r="B1958" s="125"/>
      <c r="C1958" s="14"/>
      <c r="D1958" s="13"/>
      <c r="E1958" s="14"/>
      <c r="F1958" s="14"/>
      <c r="G1958" s="14"/>
      <c r="H1958" s="14"/>
      <c r="I1958" s="13"/>
      <c r="J1958" s="29"/>
      <c r="K1958" s="2"/>
      <c r="L1958" s="17"/>
      <c r="M1958" s="12"/>
      <c r="N1958" s="12"/>
      <c r="O1958" s="17"/>
      <c r="P1958" s="14"/>
      <c r="Q1958" s="14"/>
      <c r="R1958" s="14"/>
      <c r="S1958" s="20"/>
      <c r="T1958" s="14"/>
      <c r="U1958" s="4"/>
      <c r="V1958" s="29"/>
      <c r="W1958" s="10"/>
      <c r="X1958" s="10"/>
      <c r="Y1958" s="27"/>
      <c r="Z1958" s="3"/>
      <c r="AA1958" s="1"/>
      <c r="AB1958" s="10"/>
      <c r="AC1958" s="3"/>
      <c r="AD1958" s="3"/>
      <c r="AE1958" s="3"/>
      <c r="AF1958" s="10"/>
      <c r="AG1958" s="11"/>
      <c r="AH1958" s="10"/>
      <c r="AI1958" s="1"/>
      <c r="AJ1958" s="1"/>
      <c r="AK1958" s="1"/>
      <c r="AL1958" s="1"/>
      <c r="AM1958" s="1"/>
      <c r="AN1958" s="1"/>
      <c r="AO1958" s="1"/>
      <c r="AP1958" s="1"/>
      <c r="AQ1958" s="1"/>
      <c r="AR1958" s="1"/>
      <c r="AS1958" s="1"/>
      <c r="AT1958" s="1"/>
      <c r="AU1958" s="1"/>
      <c r="AV1958" s="1"/>
      <c r="AW1958" s="1"/>
      <c r="AX1958" s="1"/>
      <c r="AY1958" s="1"/>
      <c r="AZ1958" s="1"/>
      <c r="BA1958" s="1"/>
      <c r="BB1958" s="1"/>
      <c r="BC1958" s="1"/>
      <c r="BD1958" s="1"/>
      <c r="BE1958" s="1"/>
      <c r="BF1958" s="1"/>
      <c r="BG1958" s="1"/>
      <c r="BH1958" s="1"/>
      <c r="BI1958" s="1"/>
      <c r="BJ1958" s="1"/>
      <c r="BK1958" s="1"/>
      <c r="BL1958" s="1"/>
      <c r="BM1958" s="1"/>
      <c r="BN1958" s="1"/>
      <c r="BO1958" s="1"/>
      <c r="BP1958" s="1"/>
      <c r="BQ1958" s="1"/>
      <c r="BR1958" s="1"/>
      <c r="BS1958" s="1"/>
      <c r="BT1958" s="1"/>
      <c r="BU1958" s="1"/>
      <c r="BV1958" s="1"/>
      <c r="BW1958" s="1"/>
      <c r="BX1958" s="1"/>
      <c r="BY1958" s="1"/>
      <c r="BZ1958" s="1"/>
      <c r="CA1958" s="1"/>
      <c r="CB1958" s="1"/>
      <c r="CC1958" s="1"/>
      <c r="CD1958" s="1"/>
      <c r="CE1958" s="1"/>
      <c r="CF1958" s="1"/>
      <c r="CG1958" s="1"/>
      <c r="CH1958" s="1"/>
      <c r="CI1958" s="1"/>
      <c r="CJ1958" s="1"/>
      <c r="CK1958" s="1"/>
      <c r="CL1958" s="1"/>
      <c r="CM1958" s="1"/>
      <c r="CN1958" s="1"/>
      <c r="CO1958" s="1"/>
      <c r="CP1958" s="1"/>
      <c r="CQ1958" s="1"/>
      <c r="CR1958" s="1"/>
      <c r="CS1958" s="1"/>
      <c r="CT1958" s="1"/>
      <c r="CU1958" s="1"/>
      <c r="CV1958" s="1"/>
      <c r="CW1958" s="1"/>
      <c r="CX1958" s="1"/>
      <c r="CY1958" s="1"/>
      <c r="CZ1958" s="1"/>
      <c r="DA1958" s="1"/>
      <c r="DB1958" s="1"/>
      <c r="DC1958" s="1"/>
      <c r="DD1958" s="1"/>
      <c r="DE1958" s="1"/>
      <c r="DF1958" s="1"/>
      <c r="DG1958" s="1"/>
      <c r="DH1958" s="1"/>
      <c r="DI1958" s="1"/>
      <c r="DJ1958" s="1"/>
      <c r="DK1958" s="1"/>
      <c r="DL1958" s="1"/>
      <c r="DM1958" s="1"/>
      <c r="DN1958" s="1"/>
      <c r="DO1958" s="1"/>
      <c r="DP1958" s="1"/>
      <c r="DQ1958" s="1"/>
      <c r="DR1958" s="1"/>
      <c r="DS1958" s="1"/>
      <c r="DT1958" s="1"/>
      <c r="DU1958" s="1"/>
      <c r="DV1958" s="1"/>
      <c r="DW1958" s="1"/>
      <c r="DX1958" s="1"/>
      <c r="DY1958" s="1"/>
      <c r="DZ1958" s="1"/>
      <c r="EA1958" s="1"/>
      <c r="EB1958" s="1"/>
      <c r="EC1958" s="1"/>
      <c r="ED1958" s="1"/>
      <c r="EE1958" s="1"/>
      <c r="EF1958" s="1"/>
      <c r="EG1958" s="1"/>
      <c r="EH1958" s="1"/>
      <c r="EI1958" s="1"/>
      <c r="EJ1958" s="1"/>
      <c r="EK1958" s="1"/>
      <c r="EL1958" s="1"/>
      <c r="EM1958" s="1"/>
      <c r="EN1958" s="1"/>
      <c r="EO1958" s="1"/>
      <c r="EP1958" s="1"/>
      <c r="EQ1958" s="1"/>
      <c r="ER1958" s="1"/>
      <c r="ES1958" s="1"/>
      <c r="ET1958" s="1"/>
      <c r="EU1958" s="1"/>
      <c r="EV1958" s="1"/>
      <c r="EW1958" s="1"/>
      <c r="EX1958" s="1"/>
    </row>
    <row r="1959" spans="1:154" x14ac:dyDescent="0.15">
      <c r="A1959" s="35"/>
      <c r="B1959" s="125"/>
      <c r="C1959" s="14"/>
      <c r="D1959" s="13"/>
      <c r="E1959" s="14"/>
      <c r="F1959" s="14"/>
      <c r="G1959" s="14"/>
      <c r="H1959" s="14"/>
      <c r="I1959" s="13"/>
      <c r="J1959" s="29"/>
      <c r="K1959" s="2"/>
      <c r="L1959" s="17"/>
      <c r="M1959" s="12"/>
      <c r="N1959" s="12"/>
      <c r="O1959" s="17"/>
      <c r="P1959" s="14"/>
      <c r="Q1959" s="14"/>
      <c r="R1959" s="14"/>
      <c r="S1959" s="20"/>
      <c r="T1959" s="14"/>
      <c r="U1959" s="4"/>
      <c r="V1959" s="29"/>
      <c r="W1959" s="10"/>
      <c r="X1959" s="10"/>
      <c r="Y1959" s="27"/>
      <c r="Z1959" s="3"/>
      <c r="AA1959" s="1"/>
      <c r="AB1959" s="10"/>
      <c r="AC1959" s="3"/>
      <c r="AD1959" s="3"/>
      <c r="AE1959" s="3"/>
      <c r="AF1959" s="10"/>
      <c r="AG1959" s="11"/>
      <c r="AH1959" s="10"/>
      <c r="AI1959" s="1"/>
      <c r="AJ1959" s="1"/>
      <c r="AK1959" s="1"/>
      <c r="AL1959" s="1"/>
      <c r="AM1959" s="1"/>
      <c r="AN1959" s="1"/>
      <c r="AO1959" s="1"/>
      <c r="AP1959" s="1"/>
      <c r="AQ1959" s="1"/>
      <c r="AR1959" s="1"/>
      <c r="AS1959" s="1"/>
      <c r="AT1959" s="1"/>
      <c r="AU1959" s="1"/>
      <c r="AV1959" s="1"/>
      <c r="AW1959" s="1"/>
      <c r="AX1959" s="1"/>
      <c r="AY1959" s="1"/>
      <c r="AZ1959" s="1"/>
      <c r="BA1959" s="1"/>
      <c r="BB1959" s="1"/>
      <c r="BC1959" s="1"/>
      <c r="BD1959" s="1"/>
      <c r="BE1959" s="1"/>
      <c r="BF1959" s="1"/>
      <c r="BG1959" s="1"/>
      <c r="BH1959" s="1"/>
      <c r="BI1959" s="1"/>
      <c r="BJ1959" s="1"/>
      <c r="BK1959" s="1"/>
      <c r="BL1959" s="1"/>
      <c r="BM1959" s="1"/>
      <c r="BN1959" s="1"/>
      <c r="BO1959" s="1"/>
      <c r="BP1959" s="1"/>
      <c r="BQ1959" s="1"/>
      <c r="BR1959" s="1"/>
      <c r="BS1959" s="1"/>
      <c r="BT1959" s="1"/>
      <c r="BU1959" s="1"/>
      <c r="BV1959" s="1"/>
      <c r="BW1959" s="1"/>
      <c r="BX1959" s="1"/>
      <c r="BY1959" s="1"/>
      <c r="BZ1959" s="1"/>
      <c r="CA1959" s="1"/>
      <c r="CB1959" s="1"/>
      <c r="CC1959" s="1"/>
      <c r="CD1959" s="1"/>
      <c r="CE1959" s="1"/>
      <c r="CF1959" s="1"/>
      <c r="CG1959" s="1"/>
      <c r="CH1959" s="1"/>
      <c r="CI1959" s="1"/>
      <c r="CJ1959" s="1"/>
      <c r="CK1959" s="1"/>
      <c r="CL1959" s="1"/>
      <c r="CM1959" s="1"/>
      <c r="CN1959" s="1"/>
      <c r="CO1959" s="1"/>
      <c r="CP1959" s="1"/>
      <c r="CQ1959" s="1"/>
      <c r="CR1959" s="1"/>
      <c r="CS1959" s="1"/>
      <c r="CT1959" s="1"/>
      <c r="CU1959" s="1"/>
      <c r="CV1959" s="1"/>
      <c r="CW1959" s="1"/>
      <c r="CX1959" s="1"/>
      <c r="CY1959" s="1"/>
      <c r="CZ1959" s="1"/>
      <c r="DA1959" s="1"/>
      <c r="DB1959" s="1"/>
      <c r="DC1959" s="1"/>
      <c r="DD1959" s="1"/>
      <c r="DE1959" s="1"/>
      <c r="DF1959" s="1"/>
      <c r="DG1959" s="1"/>
      <c r="DH1959" s="1"/>
      <c r="DI1959" s="1"/>
      <c r="DJ1959" s="1"/>
      <c r="DK1959" s="1"/>
      <c r="DL1959" s="1"/>
      <c r="DM1959" s="1"/>
      <c r="DN1959" s="1"/>
      <c r="DO1959" s="1"/>
      <c r="DP1959" s="1"/>
      <c r="DQ1959" s="1"/>
      <c r="DR1959" s="1"/>
      <c r="DS1959" s="1"/>
      <c r="DT1959" s="1"/>
      <c r="DU1959" s="1"/>
      <c r="DV1959" s="1"/>
      <c r="DW1959" s="1"/>
      <c r="DX1959" s="1"/>
      <c r="DY1959" s="1"/>
      <c r="DZ1959" s="1"/>
      <c r="EA1959" s="1"/>
      <c r="EB1959" s="1"/>
      <c r="EC1959" s="1"/>
      <c r="ED1959" s="1"/>
      <c r="EE1959" s="1"/>
      <c r="EF1959" s="1"/>
      <c r="EG1959" s="1"/>
      <c r="EH1959" s="1"/>
      <c r="EI1959" s="1"/>
      <c r="EJ1959" s="1"/>
      <c r="EK1959" s="1"/>
      <c r="EL1959" s="1"/>
      <c r="EM1959" s="1"/>
      <c r="EN1959" s="1"/>
      <c r="EO1959" s="1"/>
      <c r="EP1959" s="1"/>
      <c r="EQ1959" s="1"/>
      <c r="ER1959" s="1"/>
      <c r="ES1959" s="1"/>
      <c r="ET1959" s="1"/>
      <c r="EU1959" s="1"/>
      <c r="EV1959" s="1"/>
      <c r="EW1959" s="1"/>
      <c r="EX1959" s="1"/>
    </row>
    <row r="1960" spans="1:154" x14ac:dyDescent="0.15">
      <c r="A1960" s="35"/>
      <c r="B1960" s="125"/>
      <c r="C1960" s="14"/>
      <c r="D1960" s="13"/>
      <c r="E1960" s="14"/>
      <c r="F1960" s="14"/>
      <c r="G1960" s="14"/>
      <c r="H1960" s="14"/>
      <c r="I1960" s="13"/>
      <c r="J1960" s="29"/>
      <c r="K1960" s="2"/>
      <c r="L1960" s="17"/>
      <c r="M1960" s="12"/>
      <c r="N1960" s="12"/>
      <c r="O1960" s="17"/>
      <c r="P1960" s="14"/>
      <c r="Q1960" s="14"/>
      <c r="R1960" s="14"/>
      <c r="S1960" s="20"/>
      <c r="T1960" s="14"/>
      <c r="U1960" s="4"/>
      <c r="V1960" s="29"/>
      <c r="W1960" s="10"/>
      <c r="X1960" s="10"/>
      <c r="Y1960" s="27"/>
      <c r="Z1960" s="3"/>
      <c r="AA1960" s="1"/>
      <c r="AB1960" s="10"/>
      <c r="AC1960" s="3"/>
      <c r="AD1960" s="3"/>
      <c r="AE1960" s="3"/>
      <c r="AF1960" s="10"/>
      <c r="AG1960" s="11"/>
      <c r="AH1960" s="10"/>
      <c r="AI1960" s="1"/>
      <c r="AJ1960" s="1"/>
      <c r="AK1960" s="1"/>
      <c r="AL1960" s="1"/>
      <c r="AM1960" s="1"/>
      <c r="AN1960" s="1"/>
      <c r="AO1960" s="1"/>
      <c r="AP1960" s="1"/>
      <c r="AQ1960" s="1"/>
      <c r="AR1960" s="1"/>
      <c r="AS1960" s="1"/>
      <c r="AT1960" s="1"/>
      <c r="AU1960" s="1"/>
      <c r="AV1960" s="1"/>
      <c r="AW1960" s="1"/>
      <c r="AX1960" s="1"/>
      <c r="AY1960" s="1"/>
      <c r="AZ1960" s="1"/>
      <c r="BA1960" s="1"/>
      <c r="BB1960" s="1"/>
      <c r="BC1960" s="1"/>
      <c r="BD1960" s="1"/>
      <c r="BE1960" s="1"/>
      <c r="BF1960" s="1"/>
      <c r="BG1960" s="1"/>
      <c r="BH1960" s="1"/>
      <c r="BI1960" s="1"/>
      <c r="BJ1960" s="1"/>
      <c r="BK1960" s="1"/>
      <c r="BL1960" s="1"/>
      <c r="BM1960" s="1"/>
      <c r="BN1960" s="1"/>
      <c r="BO1960" s="1"/>
      <c r="BP1960" s="1"/>
      <c r="BQ1960" s="1"/>
      <c r="BR1960" s="1"/>
      <c r="BS1960" s="1"/>
      <c r="BT1960" s="1"/>
      <c r="BU1960" s="1"/>
      <c r="BV1960" s="1"/>
      <c r="BW1960" s="1"/>
      <c r="BX1960" s="1"/>
      <c r="BY1960" s="1"/>
      <c r="BZ1960" s="1"/>
      <c r="CA1960" s="1"/>
      <c r="CB1960" s="1"/>
      <c r="CC1960" s="1"/>
      <c r="CD1960" s="1"/>
      <c r="CE1960" s="1"/>
      <c r="CF1960" s="1"/>
      <c r="CG1960" s="1"/>
      <c r="CH1960" s="1"/>
      <c r="CI1960" s="1"/>
      <c r="CJ1960" s="1"/>
      <c r="CK1960" s="1"/>
      <c r="CL1960" s="1"/>
      <c r="CM1960" s="1"/>
      <c r="CN1960" s="1"/>
      <c r="CO1960" s="1"/>
      <c r="CP1960" s="1"/>
      <c r="CQ1960" s="1"/>
      <c r="CR1960" s="1"/>
      <c r="CS1960" s="1"/>
      <c r="CT1960" s="1"/>
      <c r="CU1960" s="1"/>
      <c r="CV1960" s="1"/>
      <c r="CW1960" s="1"/>
      <c r="CX1960" s="1"/>
      <c r="CY1960" s="1"/>
      <c r="CZ1960" s="1"/>
      <c r="DA1960" s="1"/>
      <c r="DB1960" s="1"/>
      <c r="DC1960" s="1"/>
      <c r="DD1960" s="1"/>
      <c r="DE1960" s="1"/>
      <c r="DF1960" s="1"/>
      <c r="DG1960" s="1"/>
      <c r="DH1960" s="1"/>
      <c r="DI1960" s="1"/>
      <c r="DJ1960" s="1"/>
      <c r="DK1960" s="1"/>
      <c r="DL1960" s="1"/>
      <c r="DM1960" s="1"/>
      <c r="DN1960" s="1"/>
      <c r="DO1960" s="1"/>
      <c r="DP1960" s="1"/>
      <c r="DQ1960" s="1"/>
      <c r="DR1960" s="1"/>
      <c r="DS1960" s="1"/>
      <c r="DT1960" s="1"/>
      <c r="DU1960" s="1"/>
      <c r="DV1960" s="1"/>
      <c r="DW1960" s="1"/>
      <c r="DX1960" s="1"/>
      <c r="DY1960" s="1"/>
      <c r="DZ1960" s="1"/>
      <c r="EA1960" s="1"/>
      <c r="EB1960" s="1"/>
      <c r="EC1960" s="1"/>
      <c r="ED1960" s="1"/>
      <c r="EE1960" s="1"/>
      <c r="EF1960" s="1"/>
      <c r="EG1960" s="1"/>
      <c r="EH1960" s="1"/>
      <c r="EI1960" s="1"/>
      <c r="EJ1960" s="1"/>
      <c r="EK1960" s="1"/>
      <c r="EL1960" s="1"/>
      <c r="EM1960" s="1"/>
      <c r="EN1960" s="1"/>
      <c r="EO1960" s="1"/>
      <c r="EP1960" s="1"/>
      <c r="EQ1960" s="1"/>
      <c r="ER1960" s="1"/>
      <c r="ES1960" s="1"/>
      <c r="ET1960" s="1"/>
      <c r="EU1960" s="1"/>
      <c r="EV1960" s="1"/>
      <c r="EW1960" s="1"/>
      <c r="EX1960" s="1"/>
    </row>
    <row r="1961" spans="1:154" x14ac:dyDescent="0.15">
      <c r="A1961" s="35"/>
      <c r="B1961" s="125"/>
      <c r="C1961" s="14"/>
      <c r="D1961" s="13"/>
      <c r="E1961" s="14"/>
      <c r="F1961" s="14"/>
      <c r="G1961" s="14"/>
      <c r="H1961" s="14"/>
      <c r="I1961" s="13"/>
      <c r="J1961" s="29"/>
      <c r="K1961" s="2"/>
      <c r="L1961" s="17"/>
      <c r="M1961" s="12"/>
      <c r="N1961" s="12"/>
      <c r="O1961" s="17"/>
      <c r="P1961" s="14"/>
      <c r="Q1961" s="14"/>
      <c r="R1961" s="14"/>
      <c r="S1961" s="20"/>
      <c r="T1961" s="14"/>
      <c r="U1961" s="4"/>
      <c r="V1961" s="29"/>
      <c r="W1961" s="10"/>
      <c r="X1961" s="10"/>
      <c r="Y1961" s="27"/>
      <c r="Z1961" s="3"/>
      <c r="AA1961" s="1"/>
      <c r="AB1961" s="10"/>
      <c r="AC1961" s="3"/>
      <c r="AD1961" s="3"/>
      <c r="AE1961" s="3"/>
      <c r="AF1961" s="10"/>
      <c r="AG1961" s="11"/>
      <c r="AH1961" s="10"/>
      <c r="AI1961" s="1"/>
      <c r="AJ1961" s="1"/>
      <c r="AK1961" s="1"/>
      <c r="AL1961" s="1"/>
      <c r="AM1961" s="1"/>
      <c r="AN1961" s="1"/>
      <c r="AO1961" s="1"/>
      <c r="AP1961" s="1"/>
      <c r="AQ1961" s="1"/>
      <c r="AR1961" s="1"/>
      <c r="AS1961" s="1"/>
      <c r="AT1961" s="1"/>
      <c r="AU1961" s="1"/>
      <c r="AV1961" s="1"/>
      <c r="AW1961" s="1"/>
      <c r="AX1961" s="1"/>
      <c r="AY1961" s="1"/>
      <c r="AZ1961" s="1"/>
      <c r="BA1961" s="1"/>
      <c r="BB1961" s="1"/>
      <c r="BC1961" s="1"/>
      <c r="BD1961" s="1"/>
      <c r="BE1961" s="1"/>
      <c r="BF1961" s="1"/>
      <c r="BG1961" s="1"/>
      <c r="BH1961" s="1"/>
      <c r="BI1961" s="1"/>
      <c r="BJ1961" s="1"/>
      <c r="BK1961" s="1"/>
      <c r="BL1961" s="1"/>
      <c r="BM1961" s="1"/>
      <c r="BN1961" s="1"/>
      <c r="BO1961" s="1"/>
      <c r="BP1961" s="1"/>
      <c r="BQ1961" s="1"/>
      <c r="BR1961" s="1"/>
      <c r="BS1961" s="1"/>
      <c r="BT1961" s="1"/>
      <c r="BU1961" s="1"/>
      <c r="BV1961" s="1"/>
      <c r="BW1961" s="1"/>
      <c r="BX1961" s="1"/>
      <c r="BY1961" s="1"/>
      <c r="BZ1961" s="1"/>
      <c r="CA1961" s="1"/>
      <c r="CB1961" s="1"/>
      <c r="CC1961" s="1"/>
      <c r="CD1961" s="1"/>
      <c r="CE1961" s="1"/>
      <c r="CF1961" s="1"/>
      <c r="CG1961" s="1"/>
      <c r="CH1961" s="1"/>
      <c r="CI1961" s="1"/>
      <c r="CJ1961" s="1"/>
      <c r="CK1961" s="1"/>
      <c r="CL1961" s="1"/>
      <c r="CM1961" s="1"/>
      <c r="CN1961" s="1"/>
      <c r="CO1961" s="1"/>
      <c r="CP1961" s="1"/>
      <c r="CQ1961" s="1"/>
      <c r="CR1961" s="1"/>
      <c r="CS1961" s="1"/>
      <c r="CT1961" s="1"/>
      <c r="CU1961" s="1"/>
      <c r="CV1961" s="1"/>
      <c r="CW1961" s="1"/>
      <c r="CX1961" s="1"/>
      <c r="CY1961" s="1"/>
      <c r="CZ1961" s="1"/>
      <c r="DA1961" s="1"/>
      <c r="DB1961" s="1"/>
      <c r="DC1961" s="1"/>
      <c r="DD1961" s="1"/>
      <c r="DE1961" s="1"/>
      <c r="DF1961" s="1"/>
      <c r="DG1961" s="1"/>
      <c r="DH1961" s="1"/>
      <c r="DI1961" s="1"/>
      <c r="DJ1961" s="1"/>
      <c r="DK1961" s="1"/>
      <c r="DL1961" s="1"/>
      <c r="DM1961" s="1"/>
      <c r="DN1961" s="1"/>
      <c r="DO1961" s="1"/>
      <c r="DP1961" s="1"/>
      <c r="DQ1961" s="1"/>
      <c r="DR1961" s="1"/>
      <c r="DS1961" s="1"/>
      <c r="DT1961" s="1"/>
      <c r="DU1961" s="1"/>
      <c r="DV1961" s="1"/>
      <c r="DW1961" s="1"/>
      <c r="DX1961" s="1"/>
      <c r="DY1961" s="1"/>
      <c r="DZ1961" s="1"/>
      <c r="EA1961" s="1"/>
      <c r="EB1961" s="1"/>
      <c r="EC1961" s="1"/>
      <c r="ED1961" s="1"/>
      <c r="EE1961" s="1"/>
      <c r="EF1961" s="1"/>
      <c r="EG1961" s="1"/>
      <c r="EH1961" s="1"/>
      <c r="EI1961" s="1"/>
      <c r="EJ1961" s="1"/>
      <c r="EK1961" s="1"/>
      <c r="EL1961" s="1"/>
      <c r="EM1961" s="1"/>
      <c r="EN1961" s="1"/>
      <c r="EO1961" s="1"/>
      <c r="EP1961" s="1"/>
      <c r="EQ1961" s="1"/>
      <c r="ER1961" s="1"/>
      <c r="ES1961" s="1"/>
      <c r="ET1961" s="1"/>
      <c r="EU1961" s="1"/>
      <c r="EV1961" s="1"/>
      <c r="EW1961" s="1"/>
      <c r="EX1961" s="1"/>
    </row>
    <row r="1962" spans="1:154" x14ac:dyDescent="0.15">
      <c r="A1962" s="35"/>
      <c r="B1962" s="125"/>
      <c r="C1962" s="14"/>
      <c r="D1962" s="13"/>
      <c r="E1962" s="14"/>
      <c r="F1962" s="14"/>
      <c r="G1962" s="14"/>
      <c r="H1962" s="14"/>
      <c r="I1962" s="13"/>
      <c r="J1962" s="29"/>
      <c r="K1962" s="2"/>
      <c r="L1962" s="17"/>
      <c r="M1962" s="12"/>
      <c r="N1962" s="12"/>
      <c r="O1962" s="17"/>
      <c r="P1962" s="14"/>
      <c r="Q1962" s="14"/>
      <c r="R1962" s="14"/>
      <c r="S1962" s="20"/>
      <c r="T1962" s="14"/>
      <c r="U1962" s="4"/>
      <c r="V1962" s="29"/>
      <c r="W1962" s="10"/>
      <c r="X1962" s="10"/>
      <c r="Y1962" s="27"/>
      <c r="Z1962" s="3"/>
      <c r="AA1962" s="1"/>
      <c r="AB1962" s="10"/>
      <c r="AC1962" s="3"/>
      <c r="AD1962" s="3"/>
      <c r="AE1962" s="3"/>
      <c r="AF1962" s="10"/>
      <c r="AG1962" s="11"/>
      <c r="AH1962" s="10"/>
      <c r="AI1962" s="1"/>
      <c r="AJ1962" s="1"/>
      <c r="AK1962" s="1"/>
      <c r="AL1962" s="1"/>
      <c r="AM1962" s="1"/>
      <c r="AN1962" s="1"/>
      <c r="AO1962" s="1"/>
      <c r="AP1962" s="1"/>
      <c r="AQ1962" s="1"/>
      <c r="AR1962" s="1"/>
      <c r="AS1962" s="1"/>
      <c r="AT1962" s="1"/>
      <c r="AU1962" s="1"/>
      <c r="AV1962" s="1"/>
      <c r="AW1962" s="1"/>
      <c r="AX1962" s="1"/>
      <c r="AY1962" s="1"/>
      <c r="AZ1962" s="1"/>
      <c r="BA1962" s="1"/>
      <c r="BB1962" s="1"/>
      <c r="BC1962" s="1"/>
      <c r="BD1962" s="1"/>
      <c r="BE1962" s="1"/>
      <c r="BF1962" s="1"/>
      <c r="BG1962" s="1"/>
      <c r="BH1962" s="1"/>
      <c r="BI1962" s="1"/>
      <c r="BJ1962" s="1"/>
      <c r="BK1962" s="1"/>
      <c r="BL1962" s="1"/>
      <c r="BM1962" s="1"/>
      <c r="BN1962" s="1"/>
      <c r="BO1962" s="1"/>
      <c r="BP1962" s="1"/>
      <c r="BQ1962" s="1"/>
      <c r="BR1962" s="1"/>
      <c r="BS1962" s="1"/>
      <c r="BT1962" s="1"/>
      <c r="BU1962" s="1"/>
      <c r="BV1962" s="1"/>
      <c r="BW1962" s="1"/>
      <c r="BX1962" s="1"/>
      <c r="BY1962" s="1"/>
      <c r="BZ1962" s="1"/>
      <c r="CA1962" s="1"/>
      <c r="CB1962" s="1"/>
      <c r="CC1962" s="1"/>
      <c r="CD1962" s="1"/>
      <c r="CE1962" s="1"/>
      <c r="CF1962" s="1"/>
      <c r="CG1962" s="1"/>
      <c r="CH1962" s="1"/>
      <c r="CI1962" s="1"/>
      <c r="CJ1962" s="1"/>
      <c r="CK1962" s="1"/>
      <c r="CL1962" s="1"/>
      <c r="CM1962" s="1"/>
      <c r="CN1962" s="1"/>
      <c r="CO1962" s="1"/>
      <c r="CP1962" s="1"/>
      <c r="CQ1962" s="1"/>
      <c r="CR1962" s="1"/>
      <c r="CS1962" s="1"/>
      <c r="CT1962" s="1"/>
      <c r="CU1962" s="1"/>
      <c r="CV1962" s="1"/>
      <c r="CW1962" s="1"/>
      <c r="CX1962" s="1"/>
      <c r="CY1962" s="1"/>
      <c r="CZ1962" s="1"/>
      <c r="DA1962" s="1"/>
      <c r="DB1962" s="1"/>
      <c r="DC1962" s="1"/>
      <c r="DD1962" s="1"/>
      <c r="DE1962" s="1"/>
      <c r="DF1962" s="1"/>
      <c r="DG1962" s="1"/>
      <c r="DH1962" s="1"/>
      <c r="DI1962" s="1"/>
      <c r="DJ1962" s="1"/>
      <c r="DK1962" s="1"/>
      <c r="DL1962" s="1"/>
      <c r="DM1962" s="1"/>
      <c r="DN1962" s="1"/>
      <c r="DO1962" s="1"/>
      <c r="DP1962" s="1"/>
      <c r="DQ1962" s="1"/>
      <c r="DR1962" s="1"/>
      <c r="DS1962" s="1"/>
      <c r="DT1962" s="1"/>
      <c r="DU1962" s="1"/>
      <c r="DV1962" s="1"/>
      <c r="DW1962" s="1"/>
      <c r="DX1962" s="1"/>
      <c r="DY1962" s="1"/>
      <c r="DZ1962" s="1"/>
      <c r="EA1962" s="1"/>
      <c r="EB1962" s="1"/>
      <c r="EC1962" s="1"/>
      <c r="ED1962" s="1"/>
      <c r="EE1962" s="1"/>
      <c r="EF1962" s="1"/>
      <c r="EG1962" s="1"/>
      <c r="EH1962" s="1"/>
      <c r="EI1962" s="1"/>
      <c r="EJ1962" s="1"/>
      <c r="EK1962" s="1"/>
      <c r="EL1962" s="1"/>
      <c r="EM1962" s="1"/>
      <c r="EN1962" s="1"/>
      <c r="EO1962" s="1"/>
      <c r="EP1962" s="1"/>
      <c r="EQ1962" s="1"/>
      <c r="ER1962" s="1"/>
      <c r="ES1962" s="1"/>
      <c r="ET1962" s="1"/>
      <c r="EU1962" s="1"/>
      <c r="EV1962" s="1"/>
      <c r="EW1962" s="1"/>
      <c r="EX1962" s="1"/>
    </row>
    <row r="1963" spans="1:154" x14ac:dyDescent="0.15">
      <c r="A1963" s="35"/>
      <c r="B1963" s="125"/>
      <c r="C1963" s="14"/>
      <c r="D1963" s="13"/>
      <c r="E1963" s="14"/>
      <c r="F1963" s="14"/>
      <c r="G1963" s="14"/>
      <c r="H1963" s="14"/>
      <c r="I1963" s="13"/>
      <c r="J1963" s="29"/>
      <c r="K1963" s="2"/>
      <c r="L1963" s="17"/>
      <c r="M1963" s="12"/>
      <c r="N1963" s="12"/>
      <c r="O1963" s="17"/>
      <c r="P1963" s="14"/>
      <c r="Q1963" s="14"/>
      <c r="R1963" s="14"/>
      <c r="S1963" s="20"/>
      <c r="T1963" s="14"/>
      <c r="U1963" s="4"/>
      <c r="V1963" s="29"/>
      <c r="W1963" s="10"/>
      <c r="X1963" s="10"/>
      <c r="Y1963" s="27"/>
      <c r="Z1963" s="3"/>
      <c r="AA1963" s="1"/>
      <c r="AB1963" s="10"/>
      <c r="AC1963" s="3"/>
      <c r="AD1963" s="3"/>
      <c r="AE1963" s="3"/>
      <c r="AF1963" s="10"/>
      <c r="AG1963" s="11"/>
      <c r="AH1963" s="10"/>
      <c r="AI1963" s="1"/>
      <c r="AJ1963" s="1"/>
      <c r="AK1963" s="1"/>
      <c r="AL1963" s="1"/>
      <c r="AM1963" s="1"/>
      <c r="AN1963" s="1"/>
      <c r="AO1963" s="1"/>
      <c r="AP1963" s="1"/>
      <c r="AQ1963" s="1"/>
      <c r="AR1963" s="1"/>
      <c r="AS1963" s="1"/>
      <c r="AT1963" s="1"/>
      <c r="AU1963" s="1"/>
      <c r="AV1963" s="1"/>
      <c r="AW1963" s="1"/>
      <c r="AX1963" s="1"/>
      <c r="AY1963" s="1"/>
      <c r="AZ1963" s="1"/>
      <c r="BA1963" s="1"/>
      <c r="BB1963" s="1"/>
      <c r="BC1963" s="1"/>
      <c r="BD1963" s="1"/>
      <c r="BE1963" s="1"/>
      <c r="BF1963" s="1"/>
      <c r="BG1963" s="1"/>
      <c r="BH1963" s="1"/>
      <c r="BI1963" s="1"/>
      <c r="BJ1963" s="1"/>
      <c r="BK1963" s="1"/>
      <c r="BL1963" s="1"/>
      <c r="BM1963" s="1"/>
      <c r="BN1963" s="1"/>
      <c r="BO1963" s="1"/>
      <c r="BP1963" s="1"/>
      <c r="BQ1963" s="1"/>
      <c r="BR1963" s="1"/>
      <c r="BS1963" s="1"/>
      <c r="BT1963" s="1"/>
      <c r="BU1963" s="1"/>
      <c r="BV1963" s="1"/>
      <c r="BW1963" s="1"/>
      <c r="BX1963" s="1"/>
      <c r="BY1963" s="1"/>
      <c r="BZ1963" s="1"/>
      <c r="CA1963" s="1"/>
      <c r="CB1963" s="1"/>
      <c r="CC1963" s="1"/>
      <c r="CD1963" s="1"/>
      <c r="CE1963" s="1"/>
      <c r="CF1963" s="1"/>
      <c r="CG1963" s="1"/>
      <c r="CH1963" s="1"/>
      <c r="CI1963" s="1"/>
      <c r="CJ1963" s="1"/>
      <c r="CK1963" s="1"/>
      <c r="CL1963" s="1"/>
      <c r="CM1963" s="1"/>
      <c r="CN1963" s="1"/>
      <c r="CO1963" s="1"/>
      <c r="CP1963" s="1"/>
      <c r="CQ1963" s="1"/>
      <c r="CR1963" s="1"/>
      <c r="CS1963" s="1"/>
      <c r="CT1963" s="1"/>
      <c r="CU1963" s="1"/>
      <c r="CV1963" s="1"/>
      <c r="CW1963" s="1"/>
      <c r="CX1963" s="1"/>
      <c r="CY1963" s="1"/>
      <c r="CZ1963" s="1"/>
      <c r="DA1963" s="1"/>
      <c r="DB1963" s="1"/>
      <c r="DC1963" s="1"/>
      <c r="DD1963" s="1"/>
      <c r="DE1963" s="1"/>
      <c r="DF1963" s="1"/>
      <c r="DG1963" s="1"/>
      <c r="DH1963" s="1"/>
      <c r="DI1963" s="1"/>
      <c r="DJ1963" s="1"/>
      <c r="DK1963" s="1"/>
      <c r="DL1963" s="1"/>
      <c r="DM1963" s="1"/>
      <c r="DN1963" s="1"/>
      <c r="DO1963" s="1"/>
      <c r="DP1963" s="1"/>
      <c r="DQ1963" s="1"/>
      <c r="DR1963" s="1"/>
      <c r="DS1963" s="1"/>
      <c r="DT1963" s="1"/>
      <c r="DU1963" s="1"/>
      <c r="DV1963" s="1"/>
      <c r="DW1963" s="1"/>
      <c r="DX1963" s="1"/>
      <c r="DY1963" s="1"/>
      <c r="DZ1963" s="1"/>
      <c r="EA1963" s="1"/>
      <c r="EB1963" s="1"/>
      <c r="EC1963" s="1"/>
      <c r="ED1963" s="1"/>
      <c r="EE1963" s="1"/>
      <c r="EF1963" s="1"/>
      <c r="EG1963" s="1"/>
      <c r="EH1963" s="1"/>
      <c r="EI1963" s="1"/>
      <c r="EJ1963" s="1"/>
      <c r="EK1963" s="1"/>
      <c r="EL1963" s="1"/>
      <c r="EM1963" s="1"/>
      <c r="EN1963" s="1"/>
      <c r="EO1963" s="1"/>
      <c r="EP1963" s="1"/>
      <c r="EQ1963" s="1"/>
      <c r="ER1963" s="1"/>
      <c r="ES1963" s="1"/>
      <c r="ET1963" s="1"/>
      <c r="EU1963" s="1"/>
      <c r="EV1963" s="1"/>
      <c r="EW1963" s="1"/>
      <c r="EX1963" s="1"/>
    </row>
    <row r="1964" spans="1:154" x14ac:dyDescent="0.15">
      <c r="A1964" s="35"/>
      <c r="B1964" s="125"/>
      <c r="C1964" s="14"/>
      <c r="D1964" s="13"/>
      <c r="E1964" s="14"/>
      <c r="F1964" s="14"/>
      <c r="G1964" s="14"/>
      <c r="H1964" s="14"/>
      <c r="I1964" s="13"/>
      <c r="J1964" s="29"/>
      <c r="K1964" s="2"/>
      <c r="L1964" s="17"/>
      <c r="M1964" s="12"/>
      <c r="N1964" s="12"/>
      <c r="O1964" s="17"/>
      <c r="P1964" s="14"/>
      <c r="Q1964" s="14"/>
      <c r="R1964" s="14"/>
      <c r="S1964" s="20"/>
      <c r="T1964" s="14"/>
      <c r="U1964" s="4"/>
      <c r="V1964" s="29"/>
      <c r="W1964" s="10"/>
      <c r="X1964" s="10"/>
      <c r="Y1964" s="27"/>
      <c r="Z1964" s="3"/>
      <c r="AA1964" s="1"/>
      <c r="AB1964" s="10"/>
      <c r="AC1964" s="3"/>
      <c r="AD1964" s="3"/>
      <c r="AE1964" s="3"/>
      <c r="AF1964" s="10"/>
      <c r="AG1964" s="11"/>
      <c r="AH1964" s="10"/>
      <c r="AI1964" s="1"/>
      <c r="AJ1964" s="1"/>
      <c r="AK1964" s="1"/>
      <c r="AL1964" s="1"/>
      <c r="AM1964" s="1"/>
      <c r="AN1964" s="1"/>
      <c r="AO1964" s="1"/>
      <c r="AP1964" s="1"/>
      <c r="AQ1964" s="1"/>
      <c r="AR1964" s="1"/>
      <c r="AS1964" s="1"/>
      <c r="AT1964" s="1"/>
      <c r="AU1964" s="1"/>
      <c r="AV1964" s="1"/>
      <c r="AW1964" s="1"/>
      <c r="AX1964" s="1"/>
      <c r="AY1964" s="1"/>
      <c r="AZ1964" s="1"/>
      <c r="BA1964" s="1"/>
      <c r="BB1964" s="1"/>
      <c r="BC1964" s="1"/>
      <c r="BD1964" s="1"/>
      <c r="BE1964" s="1"/>
      <c r="BF1964" s="1"/>
      <c r="BG1964" s="1"/>
      <c r="BH1964" s="1"/>
      <c r="BI1964" s="1"/>
      <c r="BJ1964" s="1"/>
      <c r="BK1964" s="1"/>
      <c r="BL1964" s="1"/>
      <c r="BM1964" s="1"/>
      <c r="BN1964" s="1"/>
      <c r="BO1964" s="1"/>
      <c r="BP1964" s="1"/>
      <c r="BQ1964" s="1"/>
      <c r="BR1964" s="1"/>
      <c r="BS1964" s="1"/>
      <c r="BT1964" s="1"/>
      <c r="BU1964" s="1"/>
      <c r="BV1964" s="1"/>
      <c r="BW1964" s="1"/>
      <c r="BX1964" s="1"/>
      <c r="BY1964" s="1"/>
      <c r="BZ1964" s="1"/>
      <c r="CA1964" s="1"/>
      <c r="CB1964" s="1"/>
      <c r="CC1964" s="1"/>
      <c r="CD1964" s="1"/>
      <c r="CE1964" s="1"/>
      <c r="CF1964" s="1"/>
      <c r="CG1964" s="1"/>
      <c r="CH1964" s="1"/>
      <c r="CI1964" s="1"/>
      <c r="CJ1964" s="1"/>
      <c r="CK1964" s="1"/>
      <c r="CL1964" s="1"/>
      <c r="CM1964" s="1"/>
      <c r="CN1964" s="1"/>
      <c r="CO1964" s="1"/>
      <c r="CP1964" s="1"/>
      <c r="CQ1964" s="1"/>
      <c r="CR1964" s="1"/>
      <c r="CS1964" s="1"/>
      <c r="CT1964" s="1"/>
      <c r="CU1964" s="1"/>
      <c r="CV1964" s="1"/>
      <c r="CW1964" s="1"/>
      <c r="CX1964" s="1"/>
      <c r="CY1964" s="1"/>
      <c r="CZ1964" s="1"/>
      <c r="DA1964" s="1"/>
      <c r="DB1964" s="1"/>
      <c r="DC1964" s="1"/>
      <c r="DD1964" s="1"/>
      <c r="DE1964" s="1"/>
      <c r="DF1964" s="1"/>
      <c r="DG1964" s="1"/>
      <c r="DH1964" s="1"/>
      <c r="DI1964" s="1"/>
      <c r="DJ1964" s="1"/>
      <c r="DK1964" s="1"/>
      <c r="DL1964" s="1"/>
      <c r="DM1964" s="1"/>
      <c r="DN1964" s="1"/>
      <c r="DO1964" s="1"/>
      <c r="DP1964" s="1"/>
      <c r="DQ1964" s="1"/>
      <c r="DR1964" s="1"/>
      <c r="DS1964" s="1"/>
      <c r="DT1964" s="1"/>
      <c r="DU1964" s="1"/>
      <c r="DV1964" s="1"/>
      <c r="DW1964" s="1"/>
      <c r="DX1964" s="1"/>
      <c r="DY1964" s="1"/>
      <c r="DZ1964" s="1"/>
      <c r="EA1964" s="1"/>
      <c r="EB1964" s="1"/>
      <c r="EC1964" s="1"/>
      <c r="ED1964" s="1"/>
      <c r="EE1964" s="1"/>
      <c r="EF1964" s="1"/>
      <c r="EG1964" s="1"/>
      <c r="EH1964" s="1"/>
      <c r="EI1964" s="1"/>
      <c r="EJ1964" s="1"/>
      <c r="EK1964" s="1"/>
      <c r="EL1964" s="1"/>
      <c r="EM1964" s="1"/>
      <c r="EN1964" s="1"/>
      <c r="EO1964" s="1"/>
      <c r="EP1964" s="1"/>
      <c r="EQ1964" s="1"/>
      <c r="ER1964" s="1"/>
      <c r="ES1964" s="1"/>
      <c r="ET1964" s="1"/>
      <c r="EU1964" s="1"/>
      <c r="EV1964" s="1"/>
      <c r="EW1964" s="1"/>
      <c r="EX1964" s="1"/>
    </row>
    <row r="1965" spans="1:154" x14ac:dyDescent="0.15">
      <c r="A1965" s="35"/>
      <c r="B1965" s="125"/>
      <c r="C1965" s="14"/>
      <c r="D1965" s="13"/>
      <c r="E1965" s="14"/>
      <c r="F1965" s="14"/>
      <c r="G1965" s="14"/>
      <c r="H1965" s="14"/>
      <c r="I1965" s="13"/>
      <c r="J1965" s="29"/>
      <c r="K1965" s="2"/>
      <c r="L1965" s="17"/>
      <c r="M1965" s="12"/>
      <c r="N1965" s="12"/>
      <c r="O1965" s="17"/>
      <c r="P1965" s="14"/>
      <c r="Q1965" s="14"/>
      <c r="R1965" s="14"/>
      <c r="S1965" s="20"/>
      <c r="T1965" s="14"/>
      <c r="U1965" s="4"/>
      <c r="V1965" s="29"/>
      <c r="W1965" s="10"/>
      <c r="X1965" s="10"/>
      <c r="Y1965" s="27"/>
      <c r="Z1965" s="3"/>
      <c r="AA1965" s="1"/>
      <c r="AB1965" s="10"/>
      <c r="AC1965" s="3"/>
      <c r="AD1965" s="3"/>
      <c r="AE1965" s="3"/>
      <c r="AF1965" s="10"/>
      <c r="AG1965" s="11"/>
      <c r="AH1965" s="10"/>
      <c r="AI1965" s="1"/>
      <c r="AJ1965" s="1"/>
      <c r="AK1965" s="1"/>
      <c r="AL1965" s="1"/>
      <c r="AM1965" s="1"/>
      <c r="AN1965" s="1"/>
      <c r="AO1965" s="1"/>
      <c r="AP1965" s="1"/>
      <c r="AQ1965" s="1"/>
      <c r="AR1965" s="1"/>
      <c r="AS1965" s="1"/>
      <c r="AT1965" s="1"/>
      <c r="AU1965" s="1"/>
      <c r="AV1965" s="1"/>
      <c r="AW1965" s="1"/>
      <c r="AX1965" s="1"/>
      <c r="AY1965" s="1"/>
      <c r="AZ1965" s="1"/>
      <c r="BA1965" s="1"/>
      <c r="BB1965" s="1"/>
      <c r="BC1965" s="1"/>
      <c r="BD1965" s="1"/>
      <c r="BE1965" s="1"/>
      <c r="BF1965" s="1"/>
      <c r="BG1965" s="1"/>
      <c r="BH1965" s="1"/>
      <c r="BI1965" s="1"/>
      <c r="BJ1965" s="1"/>
      <c r="BK1965" s="1"/>
      <c r="BL1965" s="1"/>
      <c r="BM1965" s="1"/>
      <c r="BN1965" s="1"/>
      <c r="BO1965" s="1"/>
      <c r="BP1965" s="1"/>
      <c r="BQ1965" s="1"/>
      <c r="BR1965" s="1"/>
      <c r="BS1965" s="1"/>
      <c r="BT1965" s="1"/>
      <c r="BU1965" s="1"/>
      <c r="BV1965" s="1"/>
      <c r="BW1965" s="1"/>
      <c r="BX1965" s="1"/>
      <c r="BY1965" s="1"/>
      <c r="BZ1965" s="1"/>
      <c r="CA1965" s="1"/>
      <c r="CB1965" s="1"/>
      <c r="CC1965" s="1"/>
      <c r="CD1965" s="1"/>
      <c r="CE1965" s="1"/>
      <c r="CF1965" s="1"/>
      <c r="CG1965" s="1"/>
      <c r="CH1965" s="1"/>
      <c r="CI1965" s="1"/>
      <c r="CJ1965" s="1"/>
      <c r="CK1965" s="1"/>
      <c r="CL1965" s="1"/>
      <c r="CM1965" s="1"/>
      <c r="CN1965" s="1"/>
      <c r="CO1965" s="1"/>
      <c r="CP1965" s="1"/>
      <c r="CQ1965" s="1"/>
      <c r="CR1965" s="1"/>
      <c r="CS1965" s="1"/>
      <c r="CT1965" s="1"/>
      <c r="CU1965" s="1"/>
      <c r="CV1965" s="1"/>
      <c r="CW1965" s="1"/>
      <c r="CX1965" s="1"/>
      <c r="CY1965" s="1"/>
      <c r="CZ1965" s="1"/>
      <c r="DA1965" s="1"/>
      <c r="DB1965" s="1"/>
      <c r="DC1965" s="1"/>
      <c r="DD1965" s="1"/>
      <c r="DE1965" s="1"/>
      <c r="DF1965" s="1"/>
      <c r="DG1965" s="1"/>
      <c r="DH1965" s="1"/>
      <c r="DI1965" s="1"/>
      <c r="DJ1965" s="1"/>
      <c r="DK1965" s="1"/>
      <c r="DL1965" s="1"/>
      <c r="DM1965" s="1"/>
      <c r="DN1965" s="1"/>
      <c r="DO1965" s="1"/>
      <c r="DP1965" s="1"/>
      <c r="DQ1965" s="1"/>
      <c r="DR1965" s="1"/>
      <c r="DS1965" s="1"/>
      <c r="DT1965" s="1"/>
      <c r="DU1965" s="1"/>
      <c r="DV1965" s="1"/>
      <c r="DW1965" s="1"/>
      <c r="DX1965" s="1"/>
      <c r="DY1965" s="1"/>
      <c r="DZ1965" s="1"/>
      <c r="EA1965" s="1"/>
      <c r="EB1965" s="1"/>
      <c r="EC1965" s="1"/>
      <c r="ED1965" s="1"/>
      <c r="EE1965" s="1"/>
      <c r="EF1965" s="1"/>
      <c r="EG1965" s="1"/>
      <c r="EH1965" s="1"/>
      <c r="EI1965" s="1"/>
      <c r="EJ1965" s="1"/>
      <c r="EK1965" s="1"/>
      <c r="EL1965" s="1"/>
      <c r="EM1965" s="1"/>
      <c r="EN1965" s="1"/>
      <c r="EO1965" s="1"/>
      <c r="EP1965" s="1"/>
      <c r="EQ1965" s="1"/>
      <c r="ER1965" s="1"/>
      <c r="ES1965" s="1"/>
      <c r="ET1965" s="1"/>
      <c r="EU1965" s="1"/>
      <c r="EV1965" s="1"/>
      <c r="EW1965" s="1"/>
      <c r="EX1965" s="1"/>
    </row>
    <row r="1966" spans="1:154" x14ac:dyDescent="0.15">
      <c r="A1966" s="35"/>
      <c r="B1966" s="125"/>
      <c r="C1966" s="14"/>
      <c r="D1966" s="13"/>
      <c r="E1966" s="14"/>
      <c r="F1966" s="14"/>
      <c r="G1966" s="14"/>
      <c r="H1966" s="14"/>
      <c r="I1966" s="13"/>
      <c r="J1966" s="29"/>
      <c r="K1966" s="2"/>
      <c r="L1966" s="17"/>
      <c r="M1966" s="12"/>
      <c r="N1966" s="12"/>
      <c r="O1966" s="17"/>
      <c r="P1966" s="14"/>
      <c r="Q1966" s="14"/>
      <c r="R1966" s="14"/>
      <c r="S1966" s="20"/>
      <c r="T1966" s="14"/>
      <c r="U1966" s="4"/>
      <c r="V1966" s="29"/>
      <c r="W1966" s="10"/>
      <c r="X1966" s="10"/>
      <c r="Y1966" s="27"/>
      <c r="Z1966" s="3"/>
      <c r="AA1966" s="1"/>
      <c r="AB1966" s="10"/>
      <c r="AC1966" s="3"/>
      <c r="AD1966" s="3"/>
      <c r="AE1966" s="3"/>
      <c r="AF1966" s="10"/>
      <c r="AG1966" s="11"/>
      <c r="AH1966" s="10"/>
      <c r="AI1966" s="1"/>
      <c r="AJ1966" s="1"/>
      <c r="AK1966" s="1"/>
      <c r="AL1966" s="1"/>
      <c r="AM1966" s="1"/>
      <c r="AN1966" s="1"/>
      <c r="AO1966" s="1"/>
      <c r="AP1966" s="1"/>
      <c r="AQ1966" s="1"/>
      <c r="AR1966" s="1"/>
      <c r="AS1966" s="1"/>
      <c r="AT1966" s="1"/>
      <c r="AU1966" s="1"/>
      <c r="AV1966" s="1"/>
      <c r="AW1966" s="1"/>
      <c r="AX1966" s="1"/>
      <c r="AY1966" s="1"/>
      <c r="AZ1966" s="1"/>
      <c r="BA1966" s="1"/>
      <c r="BB1966" s="1"/>
      <c r="BC1966" s="1"/>
      <c r="BD1966" s="1"/>
      <c r="BE1966" s="1"/>
      <c r="BF1966" s="1"/>
      <c r="BG1966" s="1"/>
      <c r="BH1966" s="1"/>
      <c r="BI1966" s="1"/>
      <c r="BJ1966" s="1"/>
      <c r="BK1966" s="1"/>
      <c r="BL1966" s="1"/>
      <c r="BM1966" s="1"/>
      <c r="BN1966" s="1"/>
      <c r="BO1966" s="1"/>
      <c r="BP1966" s="1"/>
      <c r="BQ1966" s="1"/>
      <c r="BR1966" s="1"/>
      <c r="BS1966" s="1"/>
      <c r="BT1966" s="1"/>
      <c r="BU1966" s="1"/>
      <c r="BV1966" s="1"/>
      <c r="BW1966" s="1"/>
      <c r="BX1966" s="1"/>
      <c r="BY1966" s="1"/>
      <c r="BZ1966" s="1"/>
      <c r="CA1966" s="1"/>
      <c r="CB1966" s="1"/>
      <c r="CC1966" s="1"/>
      <c r="CD1966" s="1"/>
      <c r="CE1966" s="1"/>
      <c r="CF1966" s="1"/>
      <c r="CG1966" s="1"/>
      <c r="CH1966" s="1"/>
      <c r="CI1966" s="1"/>
      <c r="CJ1966" s="1"/>
      <c r="CK1966" s="1"/>
      <c r="CL1966" s="1"/>
      <c r="CM1966" s="1"/>
      <c r="CN1966" s="1"/>
      <c r="CO1966" s="1"/>
      <c r="CP1966" s="1"/>
      <c r="CQ1966" s="1"/>
      <c r="CR1966" s="1"/>
      <c r="CS1966" s="1"/>
      <c r="CT1966" s="1"/>
      <c r="CU1966" s="1"/>
      <c r="CV1966" s="1"/>
      <c r="CW1966" s="1"/>
      <c r="CX1966" s="1"/>
      <c r="CY1966" s="1"/>
      <c r="CZ1966" s="1"/>
      <c r="DA1966" s="1"/>
      <c r="DB1966" s="1"/>
      <c r="DC1966" s="1"/>
      <c r="DD1966" s="1"/>
      <c r="DE1966" s="1"/>
      <c r="DF1966" s="1"/>
      <c r="DG1966" s="1"/>
      <c r="DH1966" s="1"/>
      <c r="DI1966" s="1"/>
      <c r="DJ1966" s="1"/>
      <c r="DK1966" s="1"/>
      <c r="DL1966" s="1"/>
      <c r="DM1966" s="1"/>
      <c r="DN1966" s="1"/>
      <c r="DO1966" s="1"/>
      <c r="DP1966" s="1"/>
      <c r="DQ1966" s="1"/>
      <c r="DR1966" s="1"/>
      <c r="DS1966" s="1"/>
      <c r="DT1966" s="1"/>
      <c r="DU1966" s="1"/>
      <c r="DV1966" s="1"/>
      <c r="DW1966" s="1"/>
      <c r="DX1966" s="1"/>
      <c r="DY1966" s="1"/>
      <c r="DZ1966" s="1"/>
      <c r="EA1966" s="1"/>
      <c r="EB1966" s="1"/>
      <c r="EC1966" s="1"/>
      <c r="ED1966" s="1"/>
      <c r="EE1966" s="1"/>
      <c r="EF1966" s="1"/>
      <c r="EG1966" s="1"/>
      <c r="EH1966" s="1"/>
      <c r="EI1966" s="1"/>
      <c r="EJ1966" s="1"/>
      <c r="EK1966" s="1"/>
      <c r="EL1966" s="1"/>
      <c r="EM1966" s="1"/>
      <c r="EN1966" s="1"/>
      <c r="EO1966" s="1"/>
      <c r="EP1966" s="1"/>
      <c r="EQ1966" s="1"/>
      <c r="ER1966" s="1"/>
      <c r="ES1966" s="1"/>
      <c r="ET1966" s="1"/>
      <c r="EU1966" s="1"/>
      <c r="EV1966" s="1"/>
      <c r="EW1966" s="1"/>
      <c r="EX1966" s="1"/>
    </row>
    <row r="1967" spans="1:154" x14ac:dyDescent="0.15">
      <c r="A1967" s="35"/>
      <c r="B1967" s="125"/>
      <c r="C1967" s="14"/>
      <c r="D1967" s="13"/>
      <c r="E1967" s="14"/>
      <c r="F1967" s="14"/>
      <c r="G1967" s="14"/>
      <c r="H1967" s="14"/>
      <c r="I1967" s="13"/>
      <c r="J1967" s="29"/>
      <c r="K1967" s="2"/>
      <c r="L1967" s="17"/>
      <c r="M1967" s="12"/>
      <c r="N1967" s="12"/>
      <c r="O1967" s="17"/>
      <c r="P1967" s="14"/>
      <c r="Q1967" s="14"/>
      <c r="R1967" s="14"/>
      <c r="S1967" s="20"/>
      <c r="T1967" s="14"/>
      <c r="U1967" s="4"/>
      <c r="V1967" s="29"/>
      <c r="W1967" s="10"/>
      <c r="X1967" s="10"/>
      <c r="Y1967" s="27"/>
      <c r="Z1967" s="3"/>
      <c r="AA1967" s="1"/>
      <c r="AB1967" s="10"/>
      <c r="AC1967" s="3"/>
      <c r="AD1967" s="3"/>
      <c r="AE1967" s="3"/>
      <c r="AF1967" s="10"/>
      <c r="AG1967" s="11"/>
      <c r="AH1967" s="10"/>
      <c r="AI1967" s="1"/>
      <c r="AJ1967" s="1"/>
      <c r="AK1967" s="1"/>
      <c r="AL1967" s="1"/>
      <c r="AM1967" s="1"/>
      <c r="AN1967" s="1"/>
      <c r="AO1967" s="1"/>
      <c r="AP1967" s="1"/>
      <c r="AQ1967" s="1"/>
      <c r="AR1967" s="1"/>
      <c r="AS1967" s="1"/>
      <c r="AT1967" s="1"/>
      <c r="AU1967" s="1"/>
      <c r="AV1967" s="1"/>
      <c r="AW1967" s="1"/>
      <c r="AX1967" s="1"/>
      <c r="AY1967" s="1"/>
      <c r="AZ1967" s="1"/>
      <c r="BA1967" s="1"/>
      <c r="BB1967" s="1"/>
      <c r="BC1967" s="1"/>
      <c r="BD1967" s="1"/>
      <c r="BE1967" s="1"/>
      <c r="BF1967" s="1"/>
      <c r="BG1967" s="1"/>
      <c r="BH1967" s="1"/>
      <c r="BI1967" s="1"/>
      <c r="BJ1967" s="1"/>
      <c r="BK1967" s="1"/>
      <c r="BL1967" s="1"/>
      <c r="BM1967" s="1"/>
      <c r="BN1967" s="1"/>
      <c r="BO1967" s="1"/>
      <c r="BP1967" s="1"/>
      <c r="BQ1967" s="1"/>
      <c r="BR1967" s="1"/>
      <c r="BS1967" s="1"/>
      <c r="BT1967" s="1"/>
      <c r="BU1967" s="1"/>
      <c r="BV1967" s="1"/>
      <c r="BW1967" s="1"/>
      <c r="BX1967" s="1"/>
      <c r="BY1967" s="1"/>
      <c r="BZ1967" s="1"/>
      <c r="CA1967" s="1"/>
      <c r="CB1967" s="1"/>
      <c r="CC1967" s="1"/>
      <c r="CD1967" s="1"/>
      <c r="CE1967" s="1"/>
      <c r="CF1967" s="1"/>
      <c r="CG1967" s="1"/>
      <c r="CH1967" s="1"/>
      <c r="CI1967" s="1"/>
      <c r="CJ1967" s="1"/>
      <c r="CK1967" s="1"/>
      <c r="CL1967" s="1"/>
      <c r="CM1967" s="1"/>
      <c r="CN1967" s="1"/>
      <c r="CO1967" s="1"/>
      <c r="CP1967" s="1"/>
      <c r="CQ1967" s="1"/>
      <c r="CR1967" s="1"/>
      <c r="CS1967" s="1"/>
      <c r="CT1967" s="1"/>
      <c r="CU1967" s="1"/>
      <c r="CV1967" s="1"/>
      <c r="CW1967" s="1"/>
      <c r="CX1967" s="1"/>
      <c r="CY1967" s="1"/>
      <c r="CZ1967" s="1"/>
      <c r="DA1967" s="1"/>
      <c r="DB1967" s="1"/>
      <c r="DC1967" s="1"/>
      <c r="DD1967" s="1"/>
      <c r="DE1967" s="1"/>
      <c r="DF1967" s="1"/>
      <c r="DG1967" s="1"/>
      <c r="DH1967" s="1"/>
      <c r="DI1967" s="1"/>
      <c r="DJ1967" s="1"/>
      <c r="DK1967" s="1"/>
      <c r="DL1967" s="1"/>
      <c r="DM1967" s="1"/>
      <c r="DN1967" s="1"/>
      <c r="DO1967" s="1"/>
      <c r="DP1967" s="1"/>
      <c r="DQ1967" s="1"/>
      <c r="DR1967" s="1"/>
      <c r="DS1967" s="1"/>
      <c r="DT1967" s="1"/>
      <c r="DU1967" s="1"/>
      <c r="DV1967" s="1"/>
      <c r="DW1967" s="1"/>
      <c r="DX1967" s="1"/>
      <c r="DY1967" s="1"/>
      <c r="DZ1967" s="1"/>
      <c r="EA1967" s="1"/>
      <c r="EB1967" s="1"/>
      <c r="EC1967" s="1"/>
      <c r="ED1967" s="1"/>
      <c r="EE1967" s="1"/>
      <c r="EF1967" s="1"/>
      <c r="EG1967" s="1"/>
      <c r="EH1967" s="1"/>
      <c r="EI1967" s="1"/>
      <c r="EJ1967" s="1"/>
      <c r="EK1967" s="1"/>
      <c r="EL1967" s="1"/>
      <c r="EM1967" s="1"/>
      <c r="EN1967" s="1"/>
      <c r="EO1967" s="1"/>
      <c r="EP1967" s="1"/>
      <c r="EQ1967" s="1"/>
      <c r="ER1967" s="1"/>
      <c r="ES1967" s="1"/>
      <c r="ET1967" s="1"/>
      <c r="EU1967" s="1"/>
      <c r="EV1967" s="1"/>
      <c r="EW1967" s="1"/>
      <c r="EX1967" s="1"/>
    </row>
    <row r="1968" spans="1:154" x14ac:dyDescent="0.15">
      <c r="A1968" s="35"/>
      <c r="B1968" s="125"/>
      <c r="C1968" s="14"/>
      <c r="D1968" s="13"/>
      <c r="E1968" s="14"/>
      <c r="F1968" s="14"/>
      <c r="G1968" s="14"/>
      <c r="H1968" s="14"/>
      <c r="I1968" s="13"/>
      <c r="J1968" s="29"/>
      <c r="K1968" s="2"/>
      <c r="L1968" s="17"/>
      <c r="M1968" s="12"/>
      <c r="N1968" s="12"/>
      <c r="O1968" s="17"/>
      <c r="P1968" s="14"/>
      <c r="Q1968" s="14"/>
      <c r="R1968" s="14"/>
      <c r="S1968" s="20"/>
      <c r="T1968" s="14"/>
      <c r="U1968" s="4"/>
      <c r="V1968" s="29"/>
      <c r="W1968" s="10"/>
      <c r="X1968" s="10"/>
      <c r="Y1968" s="27"/>
      <c r="Z1968" s="3"/>
      <c r="AA1968" s="1"/>
      <c r="AB1968" s="10"/>
      <c r="AC1968" s="3"/>
      <c r="AD1968" s="3"/>
      <c r="AE1968" s="3"/>
      <c r="AF1968" s="10"/>
      <c r="AG1968" s="11"/>
      <c r="AH1968" s="10"/>
      <c r="AI1968" s="1"/>
      <c r="AJ1968" s="1"/>
      <c r="AK1968" s="1"/>
      <c r="AL1968" s="1"/>
      <c r="AM1968" s="1"/>
      <c r="AN1968" s="1"/>
      <c r="AO1968" s="1"/>
      <c r="AP1968" s="1"/>
      <c r="AQ1968" s="1"/>
      <c r="AR1968" s="1"/>
      <c r="AS1968" s="1"/>
      <c r="AT1968" s="1"/>
      <c r="AU1968" s="1"/>
      <c r="AV1968" s="1"/>
      <c r="AW1968" s="1"/>
      <c r="AX1968" s="1"/>
      <c r="AY1968" s="1"/>
      <c r="AZ1968" s="1"/>
      <c r="BA1968" s="1"/>
      <c r="BB1968" s="1"/>
      <c r="BC1968" s="1"/>
      <c r="BD1968" s="1"/>
      <c r="BE1968" s="1"/>
      <c r="BF1968" s="1"/>
      <c r="BG1968" s="1"/>
      <c r="BH1968" s="1"/>
      <c r="BI1968" s="1"/>
      <c r="BJ1968" s="1"/>
      <c r="BK1968" s="1"/>
      <c r="BL1968" s="1"/>
      <c r="BM1968" s="1"/>
      <c r="BN1968" s="1"/>
      <c r="BO1968" s="1"/>
      <c r="BP1968" s="1"/>
      <c r="BQ1968" s="1"/>
      <c r="BR1968" s="1"/>
      <c r="BS1968" s="1"/>
      <c r="BT1968" s="1"/>
      <c r="BU1968" s="1"/>
      <c r="BV1968" s="1"/>
      <c r="BW1968" s="1"/>
      <c r="BX1968" s="1"/>
      <c r="BY1968" s="1"/>
      <c r="BZ1968" s="1"/>
      <c r="CA1968" s="1"/>
      <c r="CB1968" s="1"/>
      <c r="CC1968" s="1"/>
      <c r="CD1968" s="1"/>
      <c r="CE1968" s="1"/>
      <c r="CF1968" s="1"/>
      <c r="CG1968" s="1"/>
      <c r="CH1968" s="1"/>
      <c r="CI1968" s="1"/>
      <c r="CJ1968" s="1"/>
      <c r="CK1968" s="1"/>
      <c r="CL1968" s="1"/>
      <c r="CM1968" s="1"/>
      <c r="CN1968" s="1"/>
      <c r="CO1968" s="1"/>
      <c r="CP1968" s="1"/>
      <c r="CQ1968" s="1"/>
      <c r="CR1968" s="1"/>
      <c r="CS1968" s="1"/>
      <c r="CT1968" s="1"/>
      <c r="CU1968" s="1"/>
      <c r="CV1968" s="1"/>
      <c r="CW1968" s="1"/>
      <c r="CX1968" s="1"/>
      <c r="CY1968" s="1"/>
      <c r="CZ1968" s="1"/>
      <c r="DA1968" s="1"/>
      <c r="DB1968" s="1"/>
      <c r="DC1968" s="1"/>
      <c r="DD1968" s="1"/>
      <c r="DE1968" s="1"/>
      <c r="DF1968" s="1"/>
      <c r="DG1968" s="1"/>
      <c r="DH1968" s="1"/>
      <c r="DI1968" s="1"/>
      <c r="DJ1968" s="1"/>
      <c r="DK1968" s="1"/>
      <c r="DL1968" s="1"/>
      <c r="DM1968" s="1"/>
      <c r="DN1968" s="1"/>
      <c r="DO1968" s="1"/>
      <c r="DP1968" s="1"/>
      <c r="DQ1968" s="1"/>
      <c r="DR1968" s="1"/>
      <c r="DS1968" s="1"/>
      <c r="DT1968" s="1"/>
      <c r="DU1968" s="1"/>
      <c r="DV1968" s="1"/>
      <c r="DW1968" s="1"/>
      <c r="DX1968" s="1"/>
      <c r="DY1968" s="1"/>
      <c r="DZ1968" s="1"/>
      <c r="EA1968" s="1"/>
      <c r="EB1968" s="1"/>
      <c r="EC1968" s="1"/>
      <c r="ED1968" s="1"/>
      <c r="EE1968" s="1"/>
      <c r="EF1968" s="1"/>
      <c r="EG1968" s="1"/>
      <c r="EH1968" s="1"/>
      <c r="EI1968" s="1"/>
      <c r="EJ1968" s="1"/>
      <c r="EK1968" s="1"/>
      <c r="EL1968" s="1"/>
      <c r="EM1968" s="1"/>
      <c r="EN1968" s="1"/>
      <c r="EO1968" s="1"/>
      <c r="EP1968" s="1"/>
      <c r="EQ1968" s="1"/>
      <c r="ER1968" s="1"/>
      <c r="ES1968" s="1"/>
      <c r="ET1968" s="1"/>
      <c r="EU1968" s="1"/>
      <c r="EV1968" s="1"/>
      <c r="EW1968" s="1"/>
      <c r="EX1968" s="1"/>
    </row>
    <row r="1969" spans="1:154" x14ac:dyDescent="0.15">
      <c r="A1969" s="35"/>
      <c r="B1969" s="125"/>
      <c r="C1969" s="14"/>
      <c r="D1969" s="13"/>
      <c r="E1969" s="14"/>
      <c r="F1969" s="14"/>
      <c r="G1969" s="14"/>
      <c r="H1969" s="14"/>
      <c r="I1969" s="13"/>
      <c r="J1969" s="29"/>
      <c r="K1969" s="2"/>
      <c r="L1969" s="17"/>
      <c r="M1969" s="12"/>
      <c r="N1969" s="12"/>
      <c r="O1969" s="17"/>
      <c r="P1969" s="14"/>
      <c r="Q1969" s="14"/>
      <c r="R1969" s="14"/>
      <c r="S1969" s="20"/>
      <c r="T1969" s="14"/>
      <c r="U1969" s="4"/>
      <c r="V1969" s="29"/>
      <c r="W1969" s="10"/>
      <c r="X1969" s="10"/>
      <c r="Y1969" s="27"/>
      <c r="Z1969" s="3"/>
      <c r="AA1969" s="1"/>
      <c r="AB1969" s="10"/>
      <c r="AC1969" s="3"/>
      <c r="AD1969" s="3"/>
      <c r="AE1969" s="3"/>
      <c r="AF1969" s="10"/>
      <c r="AG1969" s="11"/>
      <c r="AH1969" s="10"/>
      <c r="AI1969" s="1"/>
      <c r="AJ1969" s="1"/>
      <c r="AK1969" s="1"/>
      <c r="AL1969" s="1"/>
      <c r="AM1969" s="1"/>
      <c r="AN1969" s="1"/>
      <c r="AO1969" s="1"/>
      <c r="AP1969" s="1"/>
      <c r="AQ1969" s="1"/>
      <c r="AR1969" s="1"/>
      <c r="AS1969" s="1"/>
      <c r="AT1969" s="1"/>
      <c r="AU1969" s="1"/>
      <c r="AV1969" s="1"/>
      <c r="AW1969" s="1"/>
      <c r="AX1969" s="1"/>
      <c r="AY1969" s="1"/>
      <c r="AZ1969" s="1"/>
      <c r="BA1969" s="1"/>
      <c r="BB1969" s="1"/>
      <c r="BC1969" s="1"/>
      <c r="BD1969" s="1"/>
      <c r="BE1969" s="1"/>
      <c r="BF1969" s="1"/>
      <c r="BG1969" s="1"/>
      <c r="BH1969" s="1"/>
      <c r="BI1969" s="1"/>
      <c r="BJ1969" s="1"/>
      <c r="BK1969" s="1"/>
      <c r="BL1969" s="1"/>
      <c r="BM1969" s="1"/>
      <c r="BN1969" s="1"/>
      <c r="BO1969" s="1"/>
      <c r="BP1969" s="1"/>
      <c r="BQ1969" s="1"/>
      <c r="BR1969" s="1"/>
      <c r="BS1969" s="1"/>
      <c r="BT1969" s="1"/>
      <c r="BU1969" s="1"/>
      <c r="BV1969" s="1"/>
      <c r="BW1969" s="1"/>
      <c r="BX1969" s="1"/>
      <c r="BY1969" s="1"/>
      <c r="BZ1969" s="1"/>
      <c r="CA1969" s="1"/>
      <c r="CB1969" s="1"/>
      <c r="CC1969" s="1"/>
      <c r="CD1969" s="1"/>
      <c r="CE1969" s="1"/>
      <c r="CF1969" s="1"/>
      <c r="CG1969" s="1"/>
      <c r="CH1969" s="1"/>
      <c r="CI1969" s="1"/>
      <c r="CJ1969" s="1"/>
      <c r="CK1969" s="1"/>
      <c r="CL1969" s="1"/>
      <c r="CM1969" s="1"/>
      <c r="CN1969" s="1"/>
      <c r="CO1969" s="1"/>
      <c r="CP1969" s="1"/>
      <c r="CQ1969" s="1"/>
      <c r="CR1969" s="1"/>
      <c r="CS1969" s="1"/>
      <c r="CT1969" s="1"/>
      <c r="CU1969" s="1"/>
      <c r="CV1969" s="1"/>
      <c r="CW1969" s="1"/>
      <c r="CX1969" s="1"/>
      <c r="CY1969" s="1"/>
      <c r="CZ1969" s="1"/>
      <c r="DA1969" s="1"/>
      <c r="DB1969" s="1"/>
      <c r="DC1969" s="1"/>
      <c r="DD1969" s="1"/>
      <c r="DE1969" s="1"/>
      <c r="DF1969" s="1"/>
      <c r="DG1969" s="1"/>
      <c r="DH1969" s="1"/>
      <c r="DI1969" s="1"/>
      <c r="DJ1969" s="1"/>
      <c r="DK1969" s="1"/>
      <c r="DL1969" s="1"/>
      <c r="DM1969" s="1"/>
      <c r="DN1969" s="1"/>
      <c r="DO1969" s="1"/>
      <c r="DP1969" s="1"/>
      <c r="DQ1969" s="1"/>
      <c r="DR1969" s="1"/>
      <c r="DS1969" s="1"/>
      <c r="DT1969" s="1"/>
      <c r="DU1969" s="1"/>
      <c r="DV1969" s="1"/>
      <c r="DW1969" s="1"/>
      <c r="DX1969" s="1"/>
      <c r="DY1969" s="1"/>
      <c r="DZ1969" s="1"/>
      <c r="EA1969" s="1"/>
      <c r="EB1969" s="1"/>
      <c r="EC1969" s="1"/>
      <c r="ED1969" s="1"/>
      <c r="EE1969" s="1"/>
      <c r="EF1969" s="1"/>
      <c r="EG1969" s="1"/>
      <c r="EH1969" s="1"/>
      <c r="EI1969" s="1"/>
      <c r="EJ1969" s="1"/>
      <c r="EK1969" s="1"/>
      <c r="EL1969" s="1"/>
      <c r="EM1969" s="1"/>
      <c r="EN1969" s="1"/>
      <c r="EO1969" s="1"/>
      <c r="EP1969" s="1"/>
      <c r="EQ1969" s="1"/>
      <c r="ER1969" s="1"/>
      <c r="ES1969" s="1"/>
      <c r="ET1969" s="1"/>
      <c r="EU1969" s="1"/>
      <c r="EV1969" s="1"/>
      <c r="EW1969" s="1"/>
      <c r="EX1969" s="1"/>
    </row>
    <row r="1970" spans="1:154" x14ac:dyDescent="0.15">
      <c r="A1970" s="35"/>
      <c r="B1970" s="125"/>
      <c r="C1970" s="14"/>
      <c r="D1970" s="13"/>
      <c r="E1970" s="14"/>
      <c r="F1970" s="14"/>
      <c r="G1970" s="14"/>
      <c r="H1970" s="14"/>
      <c r="I1970" s="13"/>
      <c r="J1970" s="29"/>
      <c r="K1970" s="2"/>
      <c r="L1970" s="17"/>
      <c r="M1970" s="12"/>
      <c r="N1970" s="12"/>
      <c r="O1970" s="17"/>
      <c r="P1970" s="14"/>
      <c r="Q1970" s="14"/>
      <c r="R1970" s="14"/>
      <c r="S1970" s="20"/>
      <c r="T1970" s="14"/>
      <c r="U1970" s="4"/>
      <c r="V1970" s="29"/>
      <c r="W1970" s="10"/>
      <c r="X1970" s="10"/>
      <c r="Y1970" s="27"/>
      <c r="Z1970" s="3"/>
      <c r="AA1970" s="1"/>
      <c r="AB1970" s="10"/>
      <c r="AC1970" s="3"/>
      <c r="AD1970" s="3"/>
      <c r="AE1970" s="3"/>
      <c r="AF1970" s="10"/>
      <c r="AG1970" s="11"/>
      <c r="AH1970" s="10"/>
      <c r="AI1970" s="1"/>
      <c r="AJ1970" s="1"/>
      <c r="AK1970" s="1"/>
      <c r="AL1970" s="1"/>
      <c r="AM1970" s="1"/>
      <c r="AN1970" s="1"/>
      <c r="AO1970" s="1"/>
      <c r="AP1970" s="1"/>
      <c r="AQ1970" s="1"/>
      <c r="AR1970" s="1"/>
      <c r="AS1970" s="1"/>
      <c r="AT1970" s="1"/>
      <c r="AU1970" s="1"/>
      <c r="AV1970" s="1"/>
      <c r="AW1970" s="1"/>
      <c r="AX1970" s="1"/>
      <c r="AY1970" s="1"/>
      <c r="AZ1970" s="1"/>
      <c r="BA1970" s="1"/>
      <c r="BB1970" s="1"/>
      <c r="BC1970" s="1"/>
      <c r="BD1970" s="1"/>
      <c r="BE1970" s="1"/>
      <c r="BF1970" s="1"/>
      <c r="BG1970" s="1"/>
      <c r="BH1970" s="1"/>
      <c r="BI1970" s="1"/>
      <c r="BJ1970" s="1"/>
      <c r="BK1970" s="1"/>
      <c r="BL1970" s="1"/>
      <c r="BM1970" s="1"/>
      <c r="BN1970" s="1"/>
      <c r="BO1970" s="1"/>
      <c r="BP1970" s="1"/>
      <c r="BQ1970" s="1"/>
      <c r="BR1970" s="1"/>
      <c r="BS1970" s="1"/>
      <c r="BT1970" s="1"/>
      <c r="BU1970" s="1"/>
      <c r="BV1970" s="1"/>
      <c r="BW1970" s="1"/>
      <c r="BX1970" s="1"/>
      <c r="BY1970" s="1"/>
      <c r="BZ1970" s="1"/>
      <c r="CA1970" s="1"/>
      <c r="CB1970" s="1"/>
      <c r="CC1970" s="1"/>
      <c r="CD1970" s="1"/>
      <c r="CE1970" s="1"/>
      <c r="CF1970" s="1"/>
      <c r="CG1970" s="1"/>
      <c r="CH1970" s="1"/>
      <c r="CI1970" s="1"/>
      <c r="CJ1970" s="1"/>
      <c r="CK1970" s="1"/>
      <c r="CL1970" s="1"/>
      <c r="CM1970" s="1"/>
      <c r="CN1970" s="1"/>
      <c r="CO1970" s="1"/>
      <c r="CP1970" s="1"/>
      <c r="CQ1970" s="1"/>
      <c r="CR1970" s="1"/>
      <c r="CS1970" s="1"/>
      <c r="CT1970" s="1"/>
      <c r="CU1970" s="1"/>
      <c r="CV1970" s="1"/>
      <c r="CW1970" s="1"/>
      <c r="CX1970" s="1"/>
      <c r="CY1970" s="1"/>
      <c r="CZ1970" s="1"/>
      <c r="DA1970" s="1"/>
      <c r="DB1970" s="1"/>
      <c r="DC1970" s="1"/>
      <c r="DD1970" s="1"/>
      <c r="DE1970" s="1"/>
      <c r="DF1970" s="1"/>
      <c r="DG1970" s="1"/>
      <c r="DH1970" s="1"/>
      <c r="DI1970" s="1"/>
      <c r="DJ1970" s="1"/>
      <c r="DK1970" s="1"/>
      <c r="DL1970" s="1"/>
      <c r="DM1970" s="1"/>
      <c r="DN1970" s="1"/>
      <c r="DO1970" s="1"/>
      <c r="DP1970" s="1"/>
      <c r="DQ1970" s="1"/>
      <c r="DR1970" s="1"/>
      <c r="DS1970" s="1"/>
      <c r="DT1970" s="1"/>
      <c r="DU1970" s="1"/>
      <c r="DV1970" s="1"/>
      <c r="DW1970" s="1"/>
      <c r="DX1970" s="1"/>
      <c r="DY1970" s="1"/>
      <c r="DZ1970" s="1"/>
      <c r="EA1970" s="1"/>
      <c r="EB1970" s="1"/>
      <c r="EC1970" s="1"/>
      <c r="ED1970" s="1"/>
      <c r="EE1970" s="1"/>
      <c r="EF1970" s="1"/>
      <c r="EG1970" s="1"/>
      <c r="EH1970" s="1"/>
      <c r="EI1970" s="1"/>
      <c r="EJ1970" s="1"/>
      <c r="EK1970" s="1"/>
      <c r="EL1970" s="1"/>
      <c r="EM1970" s="1"/>
      <c r="EN1970" s="1"/>
      <c r="EO1970" s="1"/>
      <c r="EP1970" s="1"/>
      <c r="EQ1970" s="1"/>
      <c r="ER1970" s="1"/>
      <c r="ES1970" s="1"/>
      <c r="ET1970" s="1"/>
      <c r="EU1970" s="1"/>
      <c r="EV1970" s="1"/>
      <c r="EW1970" s="1"/>
      <c r="EX1970" s="1"/>
    </row>
    <row r="1971" spans="1:154" x14ac:dyDescent="0.15">
      <c r="A1971" s="35"/>
      <c r="B1971" s="125"/>
      <c r="C1971" s="14"/>
      <c r="D1971" s="13"/>
      <c r="E1971" s="14"/>
      <c r="F1971" s="14"/>
      <c r="G1971" s="14"/>
      <c r="H1971" s="14"/>
      <c r="I1971" s="13"/>
      <c r="J1971" s="29"/>
      <c r="K1971" s="2"/>
      <c r="L1971" s="17"/>
      <c r="M1971" s="12"/>
      <c r="N1971" s="12"/>
      <c r="O1971" s="17"/>
      <c r="P1971" s="14"/>
      <c r="Q1971" s="14"/>
      <c r="R1971" s="14"/>
      <c r="S1971" s="20"/>
      <c r="T1971" s="14"/>
      <c r="U1971" s="4"/>
      <c r="V1971" s="29"/>
      <c r="W1971" s="10"/>
      <c r="X1971" s="10"/>
      <c r="Y1971" s="27"/>
      <c r="Z1971" s="3"/>
      <c r="AA1971" s="1"/>
      <c r="AB1971" s="10"/>
      <c r="AC1971" s="3"/>
      <c r="AD1971" s="3"/>
      <c r="AE1971" s="3"/>
      <c r="AF1971" s="10"/>
      <c r="AG1971" s="11"/>
      <c r="AH1971" s="10"/>
      <c r="AI1971" s="1"/>
      <c r="AJ1971" s="1"/>
      <c r="AK1971" s="1"/>
      <c r="AL1971" s="1"/>
      <c r="AM1971" s="1"/>
      <c r="AN1971" s="1"/>
      <c r="AO1971" s="1"/>
      <c r="AP1971" s="1"/>
      <c r="AQ1971" s="1"/>
      <c r="AR1971" s="1"/>
      <c r="AS1971" s="1"/>
      <c r="AT1971" s="1"/>
      <c r="AU1971" s="1"/>
      <c r="AV1971" s="1"/>
      <c r="AW1971" s="1"/>
      <c r="AX1971" s="1"/>
      <c r="AY1971" s="1"/>
      <c r="AZ1971" s="1"/>
      <c r="BA1971" s="1"/>
      <c r="BB1971" s="1"/>
      <c r="BC1971" s="1"/>
      <c r="BD1971" s="1"/>
      <c r="BE1971" s="1"/>
      <c r="BF1971" s="1"/>
      <c r="BG1971" s="1"/>
      <c r="BH1971" s="1"/>
      <c r="BI1971" s="1"/>
      <c r="BJ1971" s="1"/>
      <c r="BK1971" s="1"/>
      <c r="BL1971" s="1"/>
      <c r="BM1971" s="1"/>
      <c r="BN1971" s="1"/>
      <c r="BO1971" s="1"/>
      <c r="BP1971" s="1"/>
      <c r="BQ1971" s="1"/>
      <c r="BR1971" s="1"/>
      <c r="BS1971" s="1"/>
      <c r="BT1971" s="1"/>
      <c r="BU1971" s="1"/>
      <c r="BV1971" s="1"/>
      <c r="BW1971" s="1"/>
      <c r="BX1971" s="1"/>
      <c r="BY1971" s="1"/>
      <c r="BZ1971" s="1"/>
      <c r="CA1971" s="1"/>
      <c r="CB1971" s="1"/>
      <c r="CC1971" s="1"/>
      <c r="CD1971" s="1"/>
      <c r="CE1971" s="1"/>
      <c r="CF1971" s="1"/>
      <c r="CG1971" s="1"/>
      <c r="CH1971" s="1"/>
      <c r="CI1971" s="1"/>
      <c r="CJ1971" s="1"/>
      <c r="CK1971" s="1"/>
      <c r="CL1971" s="1"/>
      <c r="CM1971" s="1"/>
      <c r="CN1971" s="1"/>
      <c r="CO1971" s="1"/>
      <c r="CP1971" s="1"/>
      <c r="CQ1971" s="1"/>
      <c r="CR1971" s="1"/>
      <c r="CS1971" s="1"/>
      <c r="CT1971" s="1"/>
      <c r="CU1971" s="1"/>
      <c r="CV1971" s="1"/>
      <c r="CW1971" s="1"/>
      <c r="CX1971" s="1"/>
      <c r="CY1971" s="1"/>
      <c r="CZ1971" s="1"/>
      <c r="DA1971" s="1"/>
      <c r="DB1971" s="1"/>
      <c r="DC1971" s="1"/>
      <c r="DD1971" s="1"/>
      <c r="DE1971" s="1"/>
      <c r="DF1971" s="1"/>
      <c r="DG1971" s="1"/>
      <c r="DH1971" s="1"/>
      <c r="DI1971" s="1"/>
      <c r="DJ1971" s="1"/>
      <c r="DK1971" s="1"/>
      <c r="DL1971" s="1"/>
      <c r="DM1971" s="1"/>
      <c r="DN1971" s="1"/>
      <c r="DO1971" s="1"/>
      <c r="DP1971" s="1"/>
      <c r="DQ1971" s="1"/>
      <c r="DR1971" s="1"/>
      <c r="DS1971" s="1"/>
      <c r="DT1971" s="1"/>
      <c r="DU1971" s="1"/>
      <c r="DV1971" s="1"/>
      <c r="DW1971" s="1"/>
      <c r="DX1971" s="1"/>
      <c r="DY1971" s="1"/>
      <c r="DZ1971" s="1"/>
      <c r="EA1971" s="1"/>
      <c r="EB1971" s="1"/>
      <c r="EC1971" s="1"/>
      <c r="ED1971" s="1"/>
      <c r="EE1971" s="1"/>
      <c r="EF1971" s="1"/>
      <c r="EG1971" s="1"/>
      <c r="EH1971" s="1"/>
      <c r="EI1971" s="1"/>
      <c r="EJ1971" s="1"/>
      <c r="EK1971" s="1"/>
      <c r="EL1971" s="1"/>
      <c r="EM1971" s="1"/>
      <c r="EN1971" s="1"/>
      <c r="EO1971" s="1"/>
      <c r="EP1971" s="1"/>
      <c r="EQ1971" s="1"/>
      <c r="ER1971" s="1"/>
      <c r="ES1971" s="1"/>
      <c r="ET1971" s="1"/>
      <c r="EU1971" s="1"/>
      <c r="EV1971" s="1"/>
      <c r="EW1971" s="1"/>
      <c r="EX1971" s="1"/>
    </row>
    <row r="1972" spans="1:154" x14ac:dyDescent="0.15">
      <c r="A1972" s="35"/>
      <c r="B1972" s="125"/>
      <c r="C1972" s="14"/>
      <c r="D1972" s="13"/>
      <c r="E1972" s="14"/>
      <c r="F1972" s="14"/>
      <c r="G1972" s="14"/>
      <c r="H1972" s="14"/>
      <c r="I1972" s="13"/>
      <c r="J1972" s="29"/>
      <c r="K1972" s="2"/>
      <c r="L1972" s="17"/>
      <c r="M1972" s="12"/>
      <c r="N1972" s="12"/>
      <c r="O1972" s="17"/>
      <c r="P1972" s="14"/>
      <c r="Q1972" s="14"/>
      <c r="R1972" s="14"/>
      <c r="S1972" s="20"/>
      <c r="T1972" s="14"/>
      <c r="U1972" s="4"/>
      <c r="V1972" s="29"/>
      <c r="W1972" s="10"/>
      <c r="X1972" s="10"/>
      <c r="Y1972" s="27"/>
      <c r="Z1972" s="3"/>
      <c r="AA1972" s="1"/>
      <c r="AB1972" s="10"/>
      <c r="AC1972" s="3"/>
      <c r="AD1972" s="3"/>
      <c r="AE1972" s="3"/>
      <c r="AF1972" s="10"/>
      <c r="AG1972" s="11"/>
      <c r="AH1972" s="10"/>
      <c r="AI1972" s="1"/>
      <c r="AJ1972" s="1"/>
      <c r="AK1972" s="1"/>
      <c r="AL1972" s="1"/>
      <c r="AM1972" s="1"/>
      <c r="AN1972" s="1"/>
      <c r="AO1972" s="1"/>
      <c r="AP1972" s="1"/>
      <c r="AQ1972" s="1"/>
      <c r="AR1972" s="1"/>
      <c r="AS1972" s="1"/>
      <c r="AT1972" s="1"/>
      <c r="AU1972" s="1"/>
      <c r="AV1972" s="1"/>
      <c r="AW1972" s="1"/>
      <c r="AX1972" s="1"/>
      <c r="AY1972" s="1"/>
      <c r="AZ1972" s="1"/>
      <c r="BA1972" s="1"/>
      <c r="BB1972" s="1"/>
      <c r="BC1972" s="1"/>
      <c r="BD1972" s="1"/>
      <c r="BE1972" s="1"/>
      <c r="BF1972" s="1"/>
      <c r="BG1972" s="1"/>
      <c r="BH1972" s="1"/>
      <c r="BI1972" s="1"/>
      <c r="BJ1972" s="1"/>
      <c r="BK1972" s="1"/>
      <c r="BL1972" s="1"/>
      <c r="BM1972" s="1"/>
      <c r="BN1972" s="1"/>
      <c r="BO1972" s="1"/>
      <c r="BP1972" s="1"/>
      <c r="BQ1972" s="1"/>
      <c r="BR1972" s="1"/>
      <c r="BS1972" s="1"/>
      <c r="BT1972" s="1"/>
      <c r="BU1972" s="1"/>
      <c r="BV1972" s="1"/>
      <c r="BW1972" s="1"/>
      <c r="BX1972" s="1"/>
      <c r="BY1972" s="1"/>
      <c r="BZ1972" s="1"/>
      <c r="CA1972" s="1"/>
      <c r="CB1972" s="1"/>
      <c r="CC1972" s="1"/>
      <c r="CD1972" s="1"/>
      <c r="CE1972" s="1"/>
      <c r="CF1972" s="1"/>
      <c r="CG1972" s="1"/>
      <c r="CH1972" s="1"/>
      <c r="CI1972" s="1"/>
      <c r="CJ1972" s="1"/>
      <c r="CK1972" s="1"/>
      <c r="CL1972" s="1"/>
      <c r="CM1972" s="1"/>
      <c r="CN1972" s="1"/>
      <c r="CO1972" s="1"/>
      <c r="CP1972" s="1"/>
      <c r="CQ1972" s="1"/>
      <c r="CR1972" s="1"/>
      <c r="CS1972" s="1"/>
      <c r="CT1972" s="1"/>
      <c r="CU1972" s="1"/>
      <c r="CV1972" s="1"/>
      <c r="CW1972" s="1"/>
      <c r="CX1972" s="1"/>
      <c r="CY1972" s="1"/>
      <c r="CZ1972" s="1"/>
      <c r="DA1972" s="1"/>
      <c r="DB1972" s="1"/>
      <c r="DC1972" s="1"/>
      <c r="DD1972" s="1"/>
      <c r="DE1972" s="1"/>
      <c r="DF1972" s="1"/>
      <c r="DG1972" s="1"/>
      <c r="DH1972" s="1"/>
      <c r="DI1972" s="1"/>
      <c r="DJ1972" s="1"/>
      <c r="DK1972" s="1"/>
      <c r="DL1972" s="1"/>
      <c r="DM1972" s="1"/>
      <c r="DN1972" s="1"/>
      <c r="DO1972" s="1"/>
      <c r="DP1972" s="1"/>
      <c r="DQ1972" s="1"/>
      <c r="DR1972" s="1"/>
      <c r="DS1972" s="1"/>
      <c r="DT1972" s="1"/>
      <c r="DU1972" s="1"/>
      <c r="DV1972" s="1"/>
      <c r="DW1972" s="1"/>
      <c r="DX1972" s="1"/>
      <c r="DY1972" s="1"/>
      <c r="DZ1972" s="1"/>
      <c r="EA1972" s="1"/>
      <c r="EB1972" s="1"/>
      <c r="EC1972" s="1"/>
      <c r="ED1972" s="1"/>
      <c r="EE1972" s="1"/>
      <c r="EF1972" s="1"/>
      <c r="EG1972" s="1"/>
      <c r="EH1972" s="1"/>
      <c r="EI1972" s="1"/>
      <c r="EJ1972" s="1"/>
      <c r="EK1972" s="1"/>
      <c r="EL1972" s="1"/>
      <c r="EM1972" s="1"/>
      <c r="EN1972" s="1"/>
      <c r="EO1972" s="1"/>
      <c r="EP1972" s="1"/>
      <c r="EQ1972" s="1"/>
      <c r="ER1972" s="1"/>
      <c r="ES1972" s="1"/>
      <c r="ET1972" s="1"/>
      <c r="EU1972" s="1"/>
      <c r="EV1972" s="1"/>
      <c r="EW1972" s="1"/>
      <c r="EX1972" s="1"/>
    </row>
    <row r="1973" spans="1:154" x14ac:dyDescent="0.15">
      <c r="A1973" s="35"/>
      <c r="B1973" s="125"/>
      <c r="C1973" s="14"/>
      <c r="D1973" s="13"/>
      <c r="E1973" s="14"/>
      <c r="F1973" s="14"/>
      <c r="G1973" s="14"/>
      <c r="H1973" s="14"/>
      <c r="I1973" s="13"/>
      <c r="J1973" s="29"/>
      <c r="K1973" s="2"/>
      <c r="L1973" s="17"/>
      <c r="M1973" s="12"/>
      <c r="N1973" s="12"/>
      <c r="O1973" s="17"/>
      <c r="P1973" s="14"/>
      <c r="Q1973" s="14"/>
      <c r="R1973" s="14"/>
      <c r="S1973" s="20"/>
      <c r="T1973" s="14"/>
      <c r="U1973" s="4"/>
      <c r="V1973" s="29"/>
      <c r="W1973" s="10"/>
      <c r="X1973" s="10"/>
      <c r="Y1973" s="27"/>
      <c r="Z1973" s="3"/>
      <c r="AA1973" s="1"/>
      <c r="AB1973" s="10"/>
      <c r="AC1973" s="3"/>
      <c r="AD1973" s="3"/>
      <c r="AE1973" s="3"/>
      <c r="AF1973" s="10"/>
      <c r="AG1973" s="11"/>
      <c r="AH1973" s="10"/>
      <c r="AI1973" s="1"/>
      <c r="AJ1973" s="1"/>
      <c r="AK1973" s="1"/>
      <c r="AL1973" s="1"/>
      <c r="AM1973" s="1"/>
      <c r="AN1973" s="1"/>
      <c r="AO1973" s="1"/>
      <c r="AP1973" s="1"/>
      <c r="AQ1973" s="1"/>
      <c r="AR1973" s="1"/>
      <c r="AS1973" s="1"/>
      <c r="AT1973" s="1"/>
      <c r="AU1973" s="1"/>
      <c r="AV1973" s="1"/>
      <c r="AW1973" s="1"/>
      <c r="AX1973" s="1"/>
      <c r="AY1973" s="1"/>
      <c r="AZ1973" s="1"/>
      <c r="BA1973" s="1"/>
      <c r="BB1973" s="1"/>
      <c r="BC1973" s="1"/>
      <c r="BD1973" s="1"/>
      <c r="BE1973" s="1"/>
      <c r="BF1973" s="1"/>
      <c r="BG1973" s="1"/>
      <c r="BH1973" s="1"/>
      <c r="BI1973" s="1"/>
      <c r="BJ1973" s="1"/>
      <c r="BK1973" s="1"/>
      <c r="BL1973" s="1"/>
      <c r="BM1973" s="1"/>
      <c r="BN1973" s="1"/>
      <c r="BO1973" s="1"/>
      <c r="BP1973" s="1"/>
      <c r="BQ1973" s="1"/>
      <c r="BR1973" s="1"/>
      <c r="BS1973" s="1"/>
      <c r="BT1973" s="1"/>
      <c r="BU1973" s="1"/>
      <c r="BV1973" s="1"/>
      <c r="BW1973" s="1"/>
      <c r="BX1973" s="1"/>
      <c r="BY1973" s="1"/>
      <c r="BZ1973" s="1"/>
      <c r="CA1973" s="1"/>
      <c r="CB1973" s="1"/>
      <c r="CC1973" s="1"/>
      <c r="CD1973" s="1"/>
      <c r="CE1973" s="1"/>
      <c r="CF1973" s="1"/>
      <c r="CG1973" s="1"/>
      <c r="CH1973" s="1"/>
      <c r="CI1973" s="1"/>
      <c r="CJ1973" s="1"/>
      <c r="CK1973" s="1"/>
      <c r="CL1973" s="1"/>
      <c r="CM1973" s="1"/>
      <c r="CN1973" s="1"/>
      <c r="CO1973" s="1"/>
      <c r="CP1973" s="1"/>
      <c r="CQ1973" s="1"/>
      <c r="CR1973" s="1"/>
      <c r="CS1973" s="1"/>
      <c r="CT1973" s="1"/>
      <c r="CU1973" s="1"/>
      <c r="CV1973" s="1"/>
      <c r="CW1973" s="1"/>
      <c r="CX1973" s="1"/>
      <c r="CY1973" s="1"/>
      <c r="CZ1973" s="1"/>
      <c r="DA1973" s="1"/>
      <c r="DB1973" s="1"/>
      <c r="DC1973" s="1"/>
      <c r="DD1973" s="1"/>
      <c r="DE1973" s="1"/>
      <c r="DF1973" s="1"/>
      <c r="DG1973" s="1"/>
      <c r="DH1973" s="1"/>
      <c r="DI1973" s="1"/>
      <c r="DJ1973" s="1"/>
      <c r="DK1973" s="1"/>
      <c r="DL1973" s="1"/>
      <c r="DM1973" s="1"/>
      <c r="DN1973" s="1"/>
      <c r="DO1973" s="1"/>
      <c r="DP1973" s="1"/>
      <c r="DQ1973" s="1"/>
      <c r="DR1973" s="1"/>
      <c r="DS1973" s="1"/>
      <c r="DT1973" s="1"/>
      <c r="DU1973" s="1"/>
      <c r="DV1973" s="1"/>
      <c r="DW1973" s="1"/>
      <c r="DX1973" s="1"/>
      <c r="DY1973" s="1"/>
      <c r="DZ1973" s="1"/>
      <c r="EA1973" s="1"/>
      <c r="EB1973" s="1"/>
      <c r="EC1973" s="1"/>
      <c r="ED1973" s="1"/>
      <c r="EE1973" s="1"/>
      <c r="EF1973" s="1"/>
      <c r="EG1973" s="1"/>
      <c r="EH1973" s="1"/>
      <c r="EI1973" s="1"/>
      <c r="EJ1973" s="1"/>
      <c r="EK1973" s="1"/>
      <c r="EL1973" s="1"/>
      <c r="EM1973" s="1"/>
      <c r="EN1973" s="1"/>
      <c r="EO1973" s="1"/>
      <c r="EP1973" s="1"/>
      <c r="EQ1973" s="1"/>
      <c r="ER1973" s="1"/>
      <c r="ES1973" s="1"/>
      <c r="ET1973" s="1"/>
      <c r="EU1973" s="1"/>
      <c r="EV1973" s="1"/>
      <c r="EW1973" s="1"/>
      <c r="EX1973" s="1"/>
    </row>
    <row r="1974" spans="1:154" x14ac:dyDescent="0.15">
      <c r="A1974" s="35"/>
      <c r="B1974" s="125"/>
      <c r="C1974" s="14"/>
      <c r="D1974" s="13"/>
      <c r="E1974" s="14"/>
      <c r="F1974" s="14"/>
      <c r="G1974" s="14"/>
      <c r="H1974" s="14"/>
      <c r="I1974" s="13"/>
      <c r="J1974" s="29"/>
      <c r="K1974" s="2"/>
      <c r="L1974" s="17"/>
      <c r="M1974" s="12"/>
      <c r="N1974" s="12"/>
      <c r="O1974" s="17"/>
      <c r="P1974" s="14"/>
      <c r="Q1974" s="14"/>
      <c r="R1974" s="14"/>
      <c r="S1974" s="20"/>
      <c r="T1974" s="14"/>
      <c r="U1974" s="4"/>
      <c r="V1974" s="29"/>
      <c r="W1974" s="10"/>
      <c r="X1974" s="10"/>
      <c r="Y1974" s="27"/>
      <c r="Z1974" s="3"/>
      <c r="AA1974" s="1"/>
      <c r="AB1974" s="10"/>
      <c r="AC1974" s="3"/>
      <c r="AD1974" s="3"/>
      <c r="AE1974" s="3"/>
      <c r="AF1974" s="10"/>
      <c r="AG1974" s="11"/>
      <c r="AH1974" s="10"/>
      <c r="AI1974" s="1"/>
      <c r="AJ1974" s="1"/>
      <c r="AK1974" s="1"/>
      <c r="AL1974" s="1"/>
      <c r="AM1974" s="1"/>
      <c r="AN1974" s="1"/>
      <c r="AO1974" s="1"/>
      <c r="AP1974" s="1"/>
      <c r="AQ1974" s="1"/>
      <c r="AR1974" s="1"/>
      <c r="AS1974" s="1"/>
      <c r="AT1974" s="1"/>
      <c r="AU1974" s="1"/>
      <c r="AV1974" s="1"/>
      <c r="AW1974" s="1"/>
      <c r="AX1974" s="1"/>
      <c r="AY1974" s="1"/>
      <c r="AZ1974" s="1"/>
      <c r="BA1974" s="1"/>
      <c r="BB1974" s="1"/>
      <c r="BC1974" s="1"/>
      <c r="BD1974" s="1"/>
      <c r="BE1974" s="1"/>
      <c r="BF1974" s="1"/>
      <c r="BG1974" s="1"/>
      <c r="BH1974" s="1"/>
      <c r="BI1974" s="1"/>
      <c r="BJ1974" s="1"/>
      <c r="BK1974" s="1"/>
      <c r="BL1974" s="1"/>
      <c r="BM1974" s="1"/>
      <c r="BN1974" s="1"/>
      <c r="BO1974" s="1"/>
      <c r="BP1974" s="1"/>
      <c r="BQ1974" s="1"/>
      <c r="BR1974" s="1"/>
      <c r="BS1974" s="1"/>
      <c r="BT1974" s="1"/>
      <c r="BU1974" s="1"/>
      <c r="BV1974" s="1"/>
      <c r="BW1974" s="1"/>
      <c r="BX1974" s="1"/>
      <c r="BY1974" s="1"/>
      <c r="BZ1974" s="1"/>
      <c r="CA1974" s="1"/>
      <c r="CB1974" s="1"/>
      <c r="CC1974" s="1"/>
      <c r="CD1974" s="1"/>
      <c r="CE1974" s="1"/>
      <c r="CF1974" s="1"/>
      <c r="CG1974" s="1"/>
      <c r="CH1974" s="1"/>
      <c r="CI1974" s="1"/>
      <c r="CJ1974" s="1"/>
      <c r="CK1974" s="1"/>
      <c r="CL1974" s="1"/>
      <c r="CM1974" s="1"/>
      <c r="CN1974" s="1"/>
      <c r="CO1974" s="1"/>
      <c r="CP1974" s="1"/>
      <c r="CQ1974" s="1"/>
      <c r="CR1974" s="1"/>
      <c r="CS1974" s="1"/>
      <c r="CT1974" s="1"/>
      <c r="CU1974" s="1"/>
      <c r="CV1974" s="1"/>
      <c r="CW1974" s="1"/>
      <c r="CX1974" s="1"/>
      <c r="CY1974" s="1"/>
      <c r="CZ1974" s="1"/>
      <c r="DA1974" s="1"/>
      <c r="DB1974" s="1"/>
      <c r="DC1974" s="1"/>
      <c r="DD1974" s="1"/>
      <c r="DE1974" s="1"/>
      <c r="DF1974" s="1"/>
      <c r="DG1974" s="1"/>
      <c r="DH1974" s="1"/>
      <c r="DI1974" s="1"/>
      <c r="DJ1974" s="1"/>
      <c r="DK1974" s="1"/>
      <c r="DL1974" s="1"/>
      <c r="DM1974" s="1"/>
      <c r="DN1974" s="1"/>
      <c r="DO1974" s="1"/>
      <c r="DP1974" s="1"/>
      <c r="DQ1974" s="1"/>
      <c r="DR1974" s="1"/>
      <c r="DS1974" s="1"/>
      <c r="DT1974" s="1"/>
      <c r="DU1974" s="1"/>
      <c r="DV1974" s="1"/>
      <c r="DW1974" s="1"/>
      <c r="DX1974" s="1"/>
      <c r="DY1974" s="1"/>
      <c r="DZ1974" s="1"/>
      <c r="EA1974" s="1"/>
      <c r="EB1974" s="1"/>
      <c r="EC1974" s="1"/>
      <c r="ED1974" s="1"/>
      <c r="EE1974" s="1"/>
      <c r="EF1974" s="1"/>
      <c r="EG1974" s="1"/>
      <c r="EH1974" s="1"/>
      <c r="EI1974" s="1"/>
      <c r="EJ1974" s="1"/>
      <c r="EK1974" s="1"/>
      <c r="EL1974" s="1"/>
      <c r="EM1974" s="1"/>
      <c r="EN1974" s="1"/>
      <c r="EO1974" s="1"/>
      <c r="EP1974" s="1"/>
      <c r="EQ1974" s="1"/>
      <c r="ER1974" s="1"/>
      <c r="ES1974" s="1"/>
      <c r="ET1974" s="1"/>
      <c r="EU1974" s="1"/>
      <c r="EV1974" s="1"/>
      <c r="EW1974" s="1"/>
      <c r="EX1974" s="1"/>
    </row>
    <row r="1975" spans="1:154" x14ac:dyDescent="0.15">
      <c r="A1975" s="35"/>
      <c r="B1975" s="125"/>
      <c r="C1975" s="14"/>
      <c r="D1975" s="13"/>
      <c r="E1975" s="14"/>
      <c r="F1975" s="14"/>
      <c r="G1975" s="14"/>
      <c r="H1975" s="14"/>
      <c r="I1975" s="13"/>
      <c r="J1975" s="29"/>
      <c r="K1975" s="2"/>
      <c r="L1975" s="17"/>
      <c r="M1975" s="12"/>
      <c r="N1975" s="12"/>
      <c r="O1975" s="17"/>
      <c r="P1975" s="14"/>
      <c r="Q1975" s="14"/>
      <c r="R1975" s="14"/>
      <c r="S1975" s="20"/>
      <c r="T1975" s="14"/>
      <c r="U1975" s="4"/>
      <c r="V1975" s="29"/>
      <c r="W1975" s="10"/>
      <c r="X1975" s="10"/>
      <c r="Y1975" s="27"/>
      <c r="Z1975" s="3"/>
      <c r="AA1975" s="1"/>
      <c r="AB1975" s="10"/>
      <c r="AC1975" s="3"/>
      <c r="AD1975" s="3"/>
      <c r="AE1975" s="3"/>
      <c r="AF1975" s="10"/>
      <c r="AG1975" s="11"/>
      <c r="AH1975" s="10"/>
      <c r="AI1975" s="1"/>
      <c r="AJ1975" s="1"/>
      <c r="AK1975" s="1"/>
      <c r="AL1975" s="1"/>
      <c r="AM1975" s="1"/>
      <c r="AN1975" s="1"/>
      <c r="AO1975" s="1"/>
      <c r="AP1975" s="1"/>
      <c r="AQ1975" s="1"/>
      <c r="AR1975" s="1"/>
      <c r="AS1975" s="1"/>
      <c r="AT1975" s="1"/>
      <c r="AU1975" s="1"/>
      <c r="AV1975" s="1"/>
      <c r="AW1975" s="1"/>
      <c r="AX1975" s="1"/>
      <c r="AY1975" s="1"/>
      <c r="AZ1975" s="1"/>
      <c r="BA1975" s="1"/>
      <c r="BB1975" s="1"/>
      <c r="BC1975" s="1"/>
      <c r="BD1975" s="1"/>
      <c r="BE1975" s="1"/>
      <c r="BF1975" s="1"/>
      <c r="BG1975" s="1"/>
      <c r="BH1975" s="1"/>
      <c r="BI1975" s="1"/>
      <c r="BJ1975" s="1"/>
      <c r="BK1975" s="1"/>
      <c r="BL1975" s="1"/>
      <c r="BM1975" s="1"/>
      <c r="BN1975" s="1"/>
      <c r="BO1975" s="1"/>
      <c r="BP1975" s="1"/>
      <c r="BQ1975" s="1"/>
      <c r="BR1975" s="1"/>
      <c r="BS1975" s="1"/>
      <c r="BT1975" s="1"/>
      <c r="BU1975" s="1"/>
      <c r="BV1975" s="1"/>
      <c r="BW1975" s="1"/>
      <c r="BX1975" s="1"/>
      <c r="BY1975" s="1"/>
      <c r="BZ1975" s="1"/>
      <c r="CA1975" s="1"/>
      <c r="CB1975" s="1"/>
      <c r="CC1975" s="1"/>
      <c r="CD1975" s="1"/>
      <c r="CE1975" s="1"/>
      <c r="CF1975" s="1"/>
      <c r="CG1975" s="1"/>
      <c r="CH1975" s="1"/>
      <c r="CI1975" s="1"/>
      <c r="CJ1975" s="1"/>
      <c r="CK1975" s="1"/>
      <c r="CL1975" s="1"/>
      <c r="CM1975" s="1"/>
      <c r="CN1975" s="1"/>
      <c r="CO1975" s="1"/>
      <c r="CP1975" s="1"/>
      <c r="CQ1975" s="1"/>
      <c r="CR1975" s="1"/>
      <c r="CS1975" s="1"/>
      <c r="CT1975" s="1"/>
      <c r="CU1975" s="1"/>
      <c r="CV1975" s="1"/>
      <c r="CW1975" s="1"/>
      <c r="CX1975" s="1"/>
      <c r="CY1975" s="1"/>
      <c r="CZ1975" s="1"/>
      <c r="DA1975" s="1"/>
      <c r="DB1975" s="1"/>
      <c r="DC1975" s="1"/>
      <c r="DD1975" s="1"/>
      <c r="DE1975" s="1"/>
      <c r="DF1975" s="1"/>
      <c r="DG1975" s="1"/>
      <c r="DH1975" s="1"/>
      <c r="DI1975" s="1"/>
      <c r="DJ1975" s="1"/>
      <c r="DK1975" s="1"/>
      <c r="DL1975" s="1"/>
      <c r="DM1975" s="1"/>
      <c r="DN1975" s="1"/>
      <c r="DO1975" s="1"/>
      <c r="DP1975" s="1"/>
      <c r="DQ1975" s="1"/>
      <c r="DR1975" s="1"/>
      <c r="DS1975" s="1"/>
      <c r="DT1975" s="1"/>
      <c r="DU1975" s="1"/>
      <c r="DV1975" s="1"/>
      <c r="DW1975" s="1"/>
      <c r="DX1975" s="1"/>
      <c r="DY1975" s="1"/>
      <c r="DZ1975" s="1"/>
      <c r="EA1975" s="1"/>
      <c r="EB1975" s="1"/>
      <c r="EC1975" s="1"/>
      <c r="ED1975" s="1"/>
      <c r="EE1975" s="1"/>
      <c r="EF1975" s="1"/>
      <c r="EG1975" s="1"/>
      <c r="EH1975" s="1"/>
      <c r="EI1975" s="1"/>
      <c r="EJ1975" s="1"/>
      <c r="EK1975" s="1"/>
      <c r="EL1975" s="1"/>
      <c r="EM1975" s="1"/>
      <c r="EN1975" s="1"/>
      <c r="EO1975" s="1"/>
      <c r="EP1975" s="1"/>
      <c r="EQ1975" s="1"/>
      <c r="ER1975" s="1"/>
      <c r="ES1975" s="1"/>
      <c r="ET1975" s="1"/>
      <c r="EU1975" s="1"/>
      <c r="EV1975" s="1"/>
      <c r="EW1975" s="1"/>
      <c r="EX1975" s="1"/>
    </row>
    <row r="1976" spans="1:154" x14ac:dyDescent="0.15">
      <c r="A1976" s="35"/>
      <c r="B1976" s="125"/>
      <c r="C1976" s="14"/>
      <c r="D1976" s="13"/>
      <c r="E1976" s="14"/>
      <c r="F1976" s="14"/>
      <c r="G1976" s="14"/>
      <c r="H1976" s="14"/>
      <c r="I1976" s="13"/>
      <c r="J1976" s="29"/>
      <c r="K1976" s="2"/>
      <c r="L1976" s="17"/>
      <c r="M1976" s="12"/>
      <c r="N1976" s="12"/>
      <c r="O1976" s="17"/>
      <c r="P1976" s="14"/>
      <c r="Q1976" s="14"/>
      <c r="R1976" s="14"/>
      <c r="S1976" s="20"/>
      <c r="T1976" s="14"/>
      <c r="U1976" s="4"/>
      <c r="V1976" s="29"/>
      <c r="W1976" s="10"/>
      <c r="X1976" s="10"/>
      <c r="Y1976" s="27"/>
      <c r="Z1976" s="3"/>
      <c r="AA1976" s="1"/>
      <c r="AB1976" s="10"/>
      <c r="AC1976" s="3"/>
      <c r="AD1976" s="3"/>
      <c r="AE1976" s="3"/>
      <c r="AF1976" s="10"/>
      <c r="AG1976" s="11"/>
      <c r="AH1976" s="10"/>
      <c r="AI1976" s="1"/>
      <c r="AJ1976" s="1"/>
      <c r="AK1976" s="1"/>
      <c r="AL1976" s="1"/>
      <c r="AM1976" s="1"/>
      <c r="AN1976" s="1"/>
      <c r="AO1976" s="1"/>
      <c r="AP1976" s="1"/>
      <c r="AQ1976" s="1"/>
      <c r="AR1976" s="1"/>
      <c r="AS1976" s="1"/>
      <c r="AT1976" s="1"/>
      <c r="AU1976" s="1"/>
      <c r="AV1976" s="1"/>
      <c r="AW1976" s="1"/>
      <c r="AX1976" s="1"/>
      <c r="AY1976" s="1"/>
      <c r="AZ1976" s="1"/>
      <c r="BA1976" s="1"/>
      <c r="BB1976" s="1"/>
      <c r="BC1976" s="1"/>
      <c r="BD1976" s="1"/>
      <c r="BE1976" s="1"/>
      <c r="BF1976" s="1"/>
      <c r="BG1976" s="1"/>
      <c r="BH1976" s="1"/>
      <c r="BI1976" s="1"/>
      <c r="BJ1976" s="1"/>
      <c r="BK1976" s="1"/>
      <c r="BL1976" s="1"/>
      <c r="BM1976" s="1"/>
      <c r="BN1976" s="1"/>
      <c r="BO1976" s="1"/>
      <c r="BP1976" s="1"/>
      <c r="BQ1976" s="1"/>
      <c r="BR1976" s="1"/>
      <c r="BS1976" s="1"/>
      <c r="BT1976" s="1"/>
      <c r="BU1976" s="1"/>
      <c r="BV1976" s="1"/>
      <c r="BW1976" s="1"/>
      <c r="BX1976" s="1"/>
      <c r="BY1976" s="1"/>
      <c r="BZ1976" s="1"/>
      <c r="CA1976" s="1"/>
      <c r="CB1976" s="1"/>
      <c r="CC1976" s="1"/>
      <c r="CD1976" s="1"/>
      <c r="CE1976" s="1"/>
      <c r="CF1976" s="1"/>
      <c r="CG1976" s="1"/>
      <c r="CH1976" s="1"/>
      <c r="CI1976" s="1"/>
      <c r="CJ1976" s="1"/>
      <c r="CK1976" s="1"/>
      <c r="CL1976" s="1"/>
      <c r="CM1976" s="1"/>
      <c r="CN1976" s="1"/>
      <c r="CO1976" s="1"/>
      <c r="CP1976" s="1"/>
      <c r="CQ1976" s="1"/>
      <c r="CR1976" s="1"/>
      <c r="CS1976" s="1"/>
      <c r="CT1976" s="1"/>
      <c r="CU1976" s="1"/>
      <c r="CV1976" s="1"/>
      <c r="CW1976" s="1"/>
      <c r="CX1976" s="1"/>
      <c r="CY1976" s="1"/>
      <c r="CZ1976" s="1"/>
      <c r="DA1976" s="1"/>
      <c r="DB1976" s="1"/>
      <c r="DC1976" s="1"/>
      <c r="DD1976" s="1"/>
      <c r="DE1976" s="1"/>
      <c r="DF1976" s="1"/>
      <c r="DG1976" s="1"/>
      <c r="DH1976" s="1"/>
      <c r="DI1976" s="1"/>
      <c r="DJ1976" s="1"/>
      <c r="DK1976" s="1"/>
      <c r="DL1976" s="1"/>
      <c r="DM1976" s="1"/>
      <c r="DN1976" s="1"/>
      <c r="DO1976" s="1"/>
      <c r="DP1976" s="1"/>
      <c r="DQ1976" s="1"/>
      <c r="DR1976" s="1"/>
      <c r="DS1976" s="1"/>
      <c r="DT1976" s="1"/>
      <c r="DU1976" s="1"/>
      <c r="DV1976" s="1"/>
      <c r="DW1976" s="1"/>
      <c r="DX1976" s="1"/>
      <c r="DY1976" s="1"/>
      <c r="DZ1976" s="1"/>
      <c r="EA1976" s="1"/>
      <c r="EB1976" s="1"/>
      <c r="EC1976" s="1"/>
      <c r="ED1976" s="1"/>
      <c r="EE1976" s="1"/>
      <c r="EF1976" s="1"/>
      <c r="EG1976" s="1"/>
      <c r="EH1976" s="1"/>
      <c r="EI1976" s="1"/>
      <c r="EJ1976" s="1"/>
      <c r="EK1976" s="1"/>
      <c r="EL1976" s="1"/>
      <c r="EM1976" s="1"/>
      <c r="EN1976" s="1"/>
      <c r="EO1976" s="1"/>
      <c r="EP1976" s="1"/>
      <c r="EQ1976" s="1"/>
      <c r="ER1976" s="1"/>
      <c r="ES1976" s="1"/>
      <c r="ET1976" s="1"/>
      <c r="EU1976" s="1"/>
      <c r="EV1976" s="1"/>
      <c r="EW1976" s="1"/>
      <c r="EX1976" s="1"/>
    </row>
    <row r="1977" spans="1:154" x14ac:dyDescent="0.15">
      <c r="A1977" s="35"/>
      <c r="B1977" s="125"/>
      <c r="C1977" s="14"/>
      <c r="D1977" s="13"/>
      <c r="E1977" s="14"/>
      <c r="F1977" s="14"/>
      <c r="G1977" s="14"/>
      <c r="H1977" s="14"/>
      <c r="I1977" s="13"/>
      <c r="J1977" s="29"/>
      <c r="K1977" s="2"/>
      <c r="L1977" s="17"/>
      <c r="M1977" s="12"/>
      <c r="N1977" s="12"/>
      <c r="O1977" s="17"/>
      <c r="P1977" s="14"/>
      <c r="Q1977" s="14"/>
      <c r="R1977" s="14"/>
      <c r="S1977" s="20"/>
      <c r="T1977" s="14"/>
      <c r="U1977" s="4"/>
      <c r="V1977" s="29"/>
      <c r="W1977" s="10"/>
      <c r="X1977" s="10"/>
      <c r="Y1977" s="27"/>
      <c r="Z1977" s="3"/>
      <c r="AA1977" s="1"/>
      <c r="AB1977" s="10"/>
      <c r="AC1977" s="3"/>
      <c r="AD1977" s="3"/>
      <c r="AE1977" s="3"/>
      <c r="AF1977" s="10"/>
      <c r="AG1977" s="11"/>
      <c r="AH1977" s="10"/>
      <c r="AI1977" s="1"/>
      <c r="AJ1977" s="1"/>
      <c r="AK1977" s="1"/>
      <c r="AL1977" s="1"/>
      <c r="AM1977" s="1"/>
      <c r="AN1977" s="1"/>
      <c r="AO1977" s="1"/>
      <c r="AP1977" s="1"/>
      <c r="AQ1977" s="1"/>
      <c r="AR1977" s="1"/>
      <c r="AS1977" s="1"/>
      <c r="AT1977" s="1"/>
      <c r="AU1977" s="1"/>
      <c r="AV1977" s="1"/>
      <c r="AW1977" s="1"/>
      <c r="AX1977" s="1"/>
      <c r="AY1977" s="1"/>
      <c r="AZ1977" s="1"/>
      <c r="BA1977" s="1"/>
      <c r="BB1977" s="1"/>
      <c r="BC1977" s="1"/>
      <c r="BD1977" s="1"/>
      <c r="BE1977" s="1"/>
      <c r="BF1977" s="1"/>
      <c r="BG1977" s="1"/>
      <c r="BH1977" s="1"/>
      <c r="BI1977" s="1"/>
      <c r="BJ1977" s="1"/>
      <c r="BK1977" s="1"/>
      <c r="BL1977" s="1"/>
      <c r="BM1977" s="1"/>
      <c r="BN1977" s="1"/>
      <c r="BO1977" s="1"/>
      <c r="BP1977" s="1"/>
      <c r="BQ1977" s="1"/>
      <c r="BR1977" s="1"/>
      <c r="BS1977" s="1"/>
      <c r="BT1977" s="1"/>
      <c r="BU1977" s="1"/>
      <c r="BV1977" s="1"/>
      <c r="BW1977" s="1"/>
      <c r="BX1977" s="1"/>
      <c r="BY1977" s="1"/>
      <c r="BZ1977" s="1"/>
      <c r="CA1977" s="1"/>
      <c r="CB1977" s="1"/>
      <c r="CC1977" s="1"/>
      <c r="CD1977" s="1"/>
      <c r="CE1977" s="1"/>
      <c r="CF1977" s="1"/>
      <c r="CG1977" s="1"/>
      <c r="CH1977" s="1"/>
      <c r="CI1977" s="1"/>
      <c r="CJ1977" s="1"/>
      <c r="CK1977" s="1"/>
      <c r="CL1977" s="1"/>
      <c r="CM1977" s="1"/>
      <c r="CN1977" s="1"/>
      <c r="CO1977" s="1"/>
      <c r="CP1977" s="1"/>
      <c r="CQ1977" s="1"/>
      <c r="CR1977" s="1"/>
      <c r="CS1977" s="1"/>
      <c r="CT1977" s="1"/>
      <c r="CU1977" s="1"/>
      <c r="CV1977" s="1"/>
      <c r="CW1977" s="1"/>
      <c r="CX1977" s="1"/>
      <c r="CY1977" s="1"/>
      <c r="CZ1977" s="1"/>
      <c r="DA1977" s="1"/>
      <c r="DB1977" s="1"/>
      <c r="DC1977" s="1"/>
      <c r="DD1977" s="1"/>
      <c r="DE1977" s="1"/>
      <c r="DF1977" s="1"/>
      <c r="DG1977" s="1"/>
      <c r="DH1977" s="1"/>
      <c r="DI1977" s="1"/>
      <c r="DJ1977" s="1"/>
      <c r="DK1977" s="1"/>
      <c r="DL1977" s="1"/>
      <c r="DM1977" s="1"/>
      <c r="DN1977" s="1"/>
      <c r="DO1977" s="1"/>
      <c r="DP1977" s="1"/>
      <c r="DQ1977" s="1"/>
      <c r="DR1977" s="1"/>
      <c r="DS1977" s="1"/>
      <c r="DT1977" s="1"/>
      <c r="DU1977" s="1"/>
      <c r="DV1977" s="1"/>
      <c r="DW1977" s="1"/>
      <c r="DX1977" s="1"/>
      <c r="DY1977" s="1"/>
      <c r="DZ1977" s="1"/>
      <c r="EA1977" s="1"/>
      <c r="EB1977" s="1"/>
      <c r="EC1977" s="1"/>
      <c r="ED1977" s="1"/>
      <c r="EE1977" s="1"/>
      <c r="EF1977" s="1"/>
      <c r="EG1977" s="1"/>
      <c r="EH1977" s="1"/>
      <c r="EI1977" s="1"/>
      <c r="EJ1977" s="1"/>
      <c r="EK1977" s="1"/>
      <c r="EL1977" s="1"/>
      <c r="EM1977" s="1"/>
      <c r="EN1977" s="1"/>
      <c r="EO1977" s="1"/>
      <c r="EP1977" s="1"/>
      <c r="EQ1977" s="1"/>
      <c r="ER1977" s="1"/>
      <c r="ES1977" s="1"/>
      <c r="ET1977" s="1"/>
      <c r="EU1977" s="1"/>
      <c r="EV1977" s="1"/>
      <c r="EW1977" s="1"/>
      <c r="EX1977" s="1"/>
    </row>
    <row r="1978" spans="1:154" x14ac:dyDescent="0.15">
      <c r="A1978" s="35"/>
      <c r="B1978" s="125"/>
      <c r="C1978" s="14"/>
      <c r="D1978" s="13"/>
      <c r="E1978" s="14"/>
      <c r="F1978" s="14"/>
      <c r="G1978" s="14"/>
      <c r="H1978" s="14"/>
      <c r="I1978" s="13"/>
      <c r="J1978" s="29"/>
      <c r="K1978" s="2"/>
      <c r="L1978" s="17"/>
      <c r="M1978" s="12"/>
      <c r="N1978" s="12"/>
      <c r="O1978" s="17"/>
      <c r="P1978" s="14"/>
      <c r="Q1978" s="14"/>
      <c r="R1978" s="14"/>
      <c r="S1978" s="20"/>
      <c r="T1978" s="14"/>
      <c r="U1978" s="4"/>
      <c r="V1978" s="29"/>
      <c r="W1978" s="10"/>
      <c r="X1978" s="10"/>
      <c r="Y1978" s="27"/>
      <c r="Z1978" s="3"/>
      <c r="AA1978" s="1"/>
      <c r="AB1978" s="10"/>
      <c r="AC1978" s="3"/>
      <c r="AD1978" s="3"/>
      <c r="AE1978" s="3"/>
      <c r="AF1978" s="10"/>
      <c r="AG1978" s="11"/>
      <c r="AH1978" s="10"/>
      <c r="AI1978" s="1"/>
      <c r="AJ1978" s="1"/>
      <c r="AK1978" s="1"/>
      <c r="AL1978" s="1"/>
      <c r="AM1978" s="1"/>
      <c r="AN1978" s="1"/>
      <c r="AO1978" s="1"/>
      <c r="AP1978" s="1"/>
      <c r="AQ1978" s="1"/>
      <c r="AR1978" s="1"/>
      <c r="AS1978" s="1"/>
      <c r="AT1978" s="1"/>
      <c r="AU1978" s="1"/>
      <c r="AV1978" s="1"/>
      <c r="AW1978" s="1"/>
      <c r="AX1978" s="1"/>
      <c r="AY1978" s="1"/>
      <c r="AZ1978" s="1"/>
      <c r="BA1978" s="1"/>
      <c r="BB1978" s="1"/>
      <c r="BC1978" s="1"/>
      <c r="BD1978" s="1"/>
      <c r="BE1978" s="1"/>
      <c r="BF1978" s="1"/>
      <c r="BG1978" s="1"/>
      <c r="BH1978" s="1"/>
      <c r="BI1978" s="1"/>
      <c r="BJ1978" s="1"/>
      <c r="BK1978" s="1"/>
      <c r="BL1978" s="1"/>
      <c r="BM1978" s="1"/>
      <c r="BN1978" s="1"/>
      <c r="BO1978" s="1"/>
      <c r="BP1978" s="1"/>
      <c r="BQ1978" s="1"/>
      <c r="BR1978" s="1"/>
      <c r="BS1978" s="1"/>
      <c r="BT1978" s="1"/>
      <c r="BU1978" s="1"/>
      <c r="BV1978" s="1"/>
      <c r="BW1978" s="1"/>
      <c r="BX1978" s="1"/>
      <c r="BY1978" s="1"/>
      <c r="BZ1978" s="1"/>
      <c r="CA1978" s="1"/>
      <c r="CB1978" s="1"/>
      <c r="CC1978" s="1"/>
      <c r="CD1978" s="1"/>
      <c r="CE1978" s="1"/>
      <c r="CF1978" s="1"/>
      <c r="CG1978" s="1"/>
      <c r="CH1978" s="1"/>
      <c r="CI1978" s="1"/>
      <c r="CJ1978" s="1"/>
      <c r="CK1978" s="1"/>
      <c r="CL1978" s="1"/>
      <c r="CM1978" s="1"/>
      <c r="CN1978" s="1"/>
      <c r="CO1978" s="1"/>
      <c r="CP1978" s="1"/>
      <c r="CQ1978" s="1"/>
      <c r="CR1978" s="1"/>
      <c r="CS1978" s="1"/>
      <c r="CT1978" s="1"/>
      <c r="CU1978" s="1"/>
      <c r="CV1978" s="1"/>
      <c r="CW1978" s="1"/>
      <c r="CX1978" s="1"/>
      <c r="CY1978" s="1"/>
      <c r="CZ1978" s="1"/>
      <c r="DA1978" s="1"/>
      <c r="DB1978" s="1"/>
      <c r="DC1978" s="1"/>
      <c r="DD1978" s="1"/>
      <c r="DE1978" s="1"/>
      <c r="DF1978" s="1"/>
      <c r="DG1978" s="1"/>
      <c r="DH1978" s="1"/>
      <c r="DI1978" s="1"/>
      <c r="DJ1978" s="1"/>
      <c r="DK1978" s="1"/>
      <c r="DL1978" s="1"/>
      <c r="DM1978" s="1"/>
      <c r="DN1978" s="1"/>
      <c r="DO1978" s="1"/>
      <c r="DP1978" s="1"/>
      <c r="DQ1978" s="1"/>
      <c r="DR1978" s="1"/>
      <c r="DS1978" s="1"/>
      <c r="DT1978" s="1"/>
      <c r="DU1978" s="1"/>
      <c r="DV1978" s="1"/>
      <c r="DW1978" s="1"/>
      <c r="DX1978" s="1"/>
      <c r="DY1978" s="1"/>
      <c r="DZ1978" s="1"/>
      <c r="EA1978" s="1"/>
      <c r="EB1978" s="1"/>
      <c r="EC1978" s="1"/>
      <c r="ED1978" s="1"/>
      <c r="EE1978" s="1"/>
      <c r="EF1978" s="1"/>
      <c r="EG1978" s="1"/>
      <c r="EH1978" s="1"/>
      <c r="EI1978" s="1"/>
      <c r="EJ1978" s="1"/>
      <c r="EK1978" s="1"/>
      <c r="EL1978" s="1"/>
      <c r="EM1978" s="1"/>
      <c r="EN1978" s="1"/>
      <c r="EO1978" s="1"/>
      <c r="EP1978" s="1"/>
      <c r="EQ1978" s="1"/>
      <c r="ER1978" s="1"/>
      <c r="ES1978" s="1"/>
      <c r="ET1978" s="1"/>
      <c r="EU1978" s="1"/>
      <c r="EV1978" s="1"/>
      <c r="EW1978" s="1"/>
      <c r="EX1978" s="1"/>
    </row>
    <row r="1979" spans="1:154" x14ac:dyDescent="0.15">
      <c r="A1979" s="35"/>
      <c r="B1979" s="125"/>
      <c r="C1979" s="14"/>
      <c r="D1979" s="13"/>
      <c r="E1979" s="14"/>
      <c r="F1979" s="14"/>
      <c r="G1979" s="14"/>
      <c r="H1979" s="14"/>
      <c r="I1979" s="13"/>
      <c r="J1979" s="29"/>
      <c r="K1979" s="2"/>
      <c r="L1979" s="17"/>
      <c r="M1979" s="12"/>
      <c r="N1979" s="12"/>
      <c r="O1979" s="17"/>
      <c r="P1979" s="14"/>
      <c r="Q1979" s="14"/>
      <c r="R1979" s="14"/>
      <c r="S1979" s="20"/>
      <c r="T1979" s="14"/>
      <c r="U1979" s="4"/>
      <c r="V1979" s="29"/>
      <c r="W1979" s="10"/>
      <c r="X1979" s="10"/>
      <c r="Y1979" s="27"/>
      <c r="Z1979" s="3"/>
      <c r="AA1979" s="1"/>
      <c r="AB1979" s="10"/>
      <c r="AC1979" s="3"/>
      <c r="AD1979" s="3"/>
      <c r="AE1979" s="3"/>
      <c r="AF1979" s="10"/>
      <c r="AG1979" s="11"/>
      <c r="AH1979" s="10"/>
      <c r="AI1979" s="1"/>
      <c r="AJ1979" s="1"/>
      <c r="AK1979" s="1"/>
      <c r="AL1979" s="1"/>
      <c r="AM1979" s="1"/>
      <c r="AN1979" s="1"/>
      <c r="AO1979" s="1"/>
      <c r="AP1979" s="1"/>
      <c r="AQ1979" s="1"/>
      <c r="AR1979" s="1"/>
      <c r="AS1979" s="1"/>
      <c r="AT1979" s="1"/>
      <c r="AU1979" s="1"/>
      <c r="AV1979" s="1"/>
      <c r="AW1979" s="1"/>
      <c r="AX1979" s="1"/>
      <c r="AY1979" s="1"/>
      <c r="AZ1979" s="1"/>
      <c r="BA1979" s="1"/>
      <c r="BB1979" s="1"/>
      <c r="BC1979" s="1"/>
      <c r="BD1979" s="1"/>
      <c r="BE1979" s="1"/>
      <c r="BF1979" s="1"/>
      <c r="BG1979" s="1"/>
      <c r="BH1979" s="1"/>
      <c r="BI1979" s="1"/>
      <c r="BJ1979" s="1"/>
      <c r="BK1979" s="1"/>
      <c r="BL1979" s="1"/>
      <c r="BM1979" s="1"/>
      <c r="BN1979" s="1"/>
      <c r="BO1979" s="1"/>
      <c r="BP1979" s="1"/>
      <c r="BQ1979" s="1"/>
      <c r="BR1979" s="1"/>
      <c r="BS1979" s="1"/>
      <c r="BT1979" s="1"/>
      <c r="BU1979" s="1"/>
      <c r="BV1979" s="1"/>
      <c r="BW1979" s="1"/>
      <c r="BX1979" s="1"/>
      <c r="BY1979" s="1"/>
      <c r="BZ1979" s="1"/>
      <c r="CA1979" s="1"/>
      <c r="CB1979" s="1"/>
      <c r="CC1979" s="1"/>
      <c r="CD1979" s="1"/>
      <c r="CE1979" s="1"/>
      <c r="CF1979" s="1"/>
      <c r="CG1979" s="1"/>
      <c r="CH1979" s="1"/>
      <c r="CI1979" s="1"/>
      <c r="CJ1979" s="1"/>
      <c r="CK1979" s="1"/>
      <c r="CL1979" s="1"/>
      <c r="CM1979" s="1"/>
      <c r="CN1979" s="1"/>
      <c r="CO1979" s="1"/>
      <c r="CP1979" s="1"/>
      <c r="CQ1979" s="1"/>
      <c r="CR1979" s="1"/>
      <c r="CS1979" s="1"/>
      <c r="CT1979" s="1"/>
      <c r="CU1979" s="1"/>
      <c r="CV1979" s="1"/>
      <c r="CW1979" s="1"/>
      <c r="CX1979" s="1"/>
      <c r="CY1979" s="1"/>
      <c r="CZ1979" s="1"/>
      <c r="DA1979" s="1"/>
      <c r="DB1979" s="1"/>
      <c r="DC1979" s="1"/>
      <c r="DD1979" s="1"/>
      <c r="DE1979" s="1"/>
      <c r="DF1979" s="1"/>
      <c r="DG1979" s="1"/>
      <c r="DH1979" s="1"/>
      <c r="DI1979" s="1"/>
      <c r="DJ1979" s="1"/>
      <c r="DK1979" s="1"/>
      <c r="DL1979" s="1"/>
      <c r="DM1979" s="1"/>
      <c r="DN1979" s="1"/>
      <c r="DO1979" s="1"/>
      <c r="DP1979" s="1"/>
      <c r="DQ1979" s="1"/>
      <c r="DR1979" s="1"/>
      <c r="DS1979" s="1"/>
      <c r="DT1979" s="1"/>
      <c r="DU1979" s="1"/>
      <c r="DV1979" s="1"/>
      <c r="DW1979" s="1"/>
      <c r="DX1979" s="1"/>
      <c r="DY1979" s="1"/>
      <c r="DZ1979" s="1"/>
      <c r="EA1979" s="1"/>
      <c r="EB1979" s="1"/>
      <c r="EC1979" s="1"/>
      <c r="ED1979" s="1"/>
      <c r="EE1979" s="1"/>
      <c r="EF1979" s="1"/>
      <c r="EG1979" s="1"/>
      <c r="EH1979" s="1"/>
      <c r="EI1979" s="1"/>
      <c r="EJ1979" s="1"/>
      <c r="EK1979" s="1"/>
      <c r="EL1979" s="1"/>
      <c r="EM1979" s="1"/>
      <c r="EN1979" s="1"/>
      <c r="EO1979" s="1"/>
      <c r="EP1979" s="1"/>
      <c r="EQ1979" s="1"/>
      <c r="ER1979" s="1"/>
      <c r="ES1979" s="1"/>
      <c r="ET1979" s="1"/>
      <c r="EU1979" s="1"/>
      <c r="EV1979" s="1"/>
      <c r="EW1979" s="1"/>
      <c r="EX1979" s="1"/>
    </row>
    <row r="1980" spans="1:154" x14ac:dyDescent="0.15">
      <c r="A1980" s="35"/>
      <c r="B1980" s="125"/>
      <c r="C1980" s="14"/>
      <c r="D1980" s="13"/>
      <c r="E1980" s="14"/>
      <c r="F1980" s="14"/>
      <c r="G1980" s="14"/>
      <c r="H1980" s="14"/>
      <c r="I1980" s="13"/>
      <c r="J1980" s="29"/>
      <c r="K1980" s="2"/>
      <c r="L1980" s="17"/>
      <c r="M1980" s="12"/>
      <c r="N1980" s="12"/>
      <c r="O1980" s="17"/>
      <c r="P1980" s="14"/>
      <c r="Q1980" s="14"/>
      <c r="R1980" s="14"/>
      <c r="S1980" s="20"/>
      <c r="T1980" s="14"/>
      <c r="U1980" s="4"/>
      <c r="V1980" s="29"/>
      <c r="W1980" s="10"/>
      <c r="X1980" s="10"/>
      <c r="Y1980" s="27"/>
      <c r="Z1980" s="3"/>
      <c r="AA1980" s="1"/>
      <c r="AB1980" s="10"/>
      <c r="AC1980" s="3"/>
      <c r="AD1980" s="3"/>
      <c r="AE1980" s="3"/>
      <c r="AF1980" s="10"/>
      <c r="AG1980" s="11"/>
      <c r="AH1980" s="10"/>
      <c r="AI1980" s="1"/>
      <c r="AJ1980" s="1"/>
      <c r="AK1980" s="1"/>
      <c r="AL1980" s="1"/>
      <c r="AM1980" s="1"/>
      <c r="AN1980" s="1"/>
      <c r="AO1980" s="1"/>
      <c r="AP1980" s="1"/>
      <c r="AQ1980" s="1"/>
      <c r="AR1980" s="1"/>
      <c r="AS1980" s="1"/>
      <c r="AT1980" s="1"/>
      <c r="AU1980" s="1"/>
      <c r="AV1980" s="1"/>
      <c r="AW1980" s="1"/>
      <c r="AX1980" s="1"/>
      <c r="AY1980" s="1"/>
      <c r="AZ1980" s="1"/>
      <c r="BA1980" s="1"/>
      <c r="BB1980" s="1"/>
      <c r="BC1980" s="1"/>
      <c r="BD1980" s="1"/>
      <c r="BE1980" s="1"/>
      <c r="BF1980" s="1"/>
      <c r="BG1980" s="1"/>
      <c r="BH1980" s="1"/>
      <c r="BI1980" s="1"/>
      <c r="BJ1980" s="1"/>
      <c r="BK1980" s="1"/>
      <c r="BL1980" s="1"/>
      <c r="BM1980" s="1"/>
      <c r="BN1980" s="1"/>
      <c r="BO1980" s="1"/>
      <c r="BP1980" s="1"/>
      <c r="BQ1980" s="1"/>
      <c r="BR1980" s="1"/>
      <c r="BS1980" s="1"/>
      <c r="BT1980" s="1"/>
      <c r="BU1980" s="1"/>
      <c r="BV1980" s="1"/>
      <c r="BW1980" s="1"/>
      <c r="BX1980" s="1"/>
      <c r="BY1980" s="1"/>
      <c r="BZ1980" s="1"/>
      <c r="CA1980" s="1"/>
      <c r="CB1980" s="1"/>
      <c r="CC1980" s="1"/>
      <c r="CD1980" s="1"/>
      <c r="CE1980" s="1"/>
      <c r="CF1980" s="1"/>
      <c r="CG1980" s="1"/>
      <c r="CH1980" s="1"/>
      <c r="CI1980" s="1"/>
      <c r="CJ1980" s="1"/>
      <c r="CK1980" s="1"/>
      <c r="CL1980" s="1"/>
      <c r="CM1980" s="1"/>
      <c r="CN1980" s="1"/>
      <c r="CO1980" s="1"/>
      <c r="CP1980" s="1"/>
      <c r="CQ1980" s="1"/>
      <c r="CR1980" s="1"/>
      <c r="CS1980" s="1"/>
      <c r="CT1980" s="1"/>
      <c r="CU1980" s="1"/>
      <c r="CV1980" s="1"/>
      <c r="CW1980" s="1"/>
      <c r="CX1980" s="1"/>
      <c r="CY1980" s="1"/>
      <c r="CZ1980" s="1"/>
      <c r="DA1980" s="1"/>
      <c r="DB1980" s="1"/>
      <c r="DC1980" s="1"/>
      <c r="DD1980" s="1"/>
      <c r="DE1980" s="1"/>
      <c r="DF1980" s="1"/>
      <c r="DG1980" s="1"/>
      <c r="DH1980" s="1"/>
      <c r="DI1980" s="1"/>
      <c r="DJ1980" s="1"/>
      <c r="DK1980" s="1"/>
      <c r="DL1980" s="1"/>
      <c r="DM1980" s="1"/>
      <c r="DN1980" s="1"/>
      <c r="DO1980" s="1"/>
      <c r="DP1980" s="1"/>
      <c r="DQ1980" s="1"/>
      <c r="DR1980" s="1"/>
      <c r="DS1980" s="1"/>
      <c r="DT1980" s="1"/>
      <c r="DU1980" s="1"/>
      <c r="DV1980" s="1"/>
      <c r="DW1980" s="1"/>
      <c r="DX1980" s="1"/>
      <c r="DY1980" s="1"/>
      <c r="DZ1980" s="1"/>
      <c r="EA1980" s="1"/>
      <c r="EB1980" s="1"/>
      <c r="EC1980" s="1"/>
      <c r="ED1980" s="1"/>
      <c r="EE1980" s="1"/>
      <c r="EF1980" s="1"/>
      <c r="EG1980" s="1"/>
      <c r="EH1980" s="1"/>
      <c r="EI1980" s="1"/>
      <c r="EJ1980" s="1"/>
      <c r="EK1980" s="1"/>
      <c r="EL1980" s="1"/>
      <c r="EM1980" s="1"/>
      <c r="EN1980" s="1"/>
      <c r="EO1980" s="1"/>
      <c r="EP1980" s="1"/>
      <c r="EQ1980" s="1"/>
      <c r="ER1980" s="1"/>
      <c r="ES1980" s="1"/>
      <c r="ET1980" s="1"/>
      <c r="EU1980" s="1"/>
      <c r="EV1980" s="1"/>
      <c r="EW1980" s="1"/>
      <c r="EX1980" s="1"/>
    </row>
    <row r="1981" spans="1:154" x14ac:dyDescent="0.15">
      <c r="A1981" s="35"/>
      <c r="B1981" s="125"/>
      <c r="C1981" s="14"/>
      <c r="D1981" s="13"/>
      <c r="E1981" s="14"/>
      <c r="F1981" s="14"/>
      <c r="G1981" s="14"/>
      <c r="H1981" s="14"/>
      <c r="I1981" s="13"/>
      <c r="J1981" s="29"/>
      <c r="K1981" s="2"/>
      <c r="L1981" s="17"/>
      <c r="M1981" s="12"/>
      <c r="N1981" s="12"/>
      <c r="O1981" s="17"/>
      <c r="P1981" s="14"/>
      <c r="Q1981" s="14"/>
      <c r="R1981" s="14"/>
      <c r="S1981" s="20"/>
      <c r="T1981" s="14"/>
      <c r="U1981" s="4"/>
      <c r="V1981" s="29"/>
      <c r="W1981" s="10"/>
      <c r="X1981" s="10"/>
      <c r="Y1981" s="27"/>
      <c r="Z1981" s="3"/>
      <c r="AA1981" s="1"/>
      <c r="AB1981" s="10"/>
      <c r="AC1981" s="3"/>
      <c r="AD1981" s="3"/>
      <c r="AE1981" s="3"/>
      <c r="AF1981" s="10"/>
      <c r="AG1981" s="11"/>
      <c r="AH1981" s="10"/>
      <c r="AI1981" s="1"/>
      <c r="AJ1981" s="1"/>
      <c r="AK1981" s="1"/>
      <c r="AL1981" s="1"/>
      <c r="AM1981" s="1"/>
      <c r="AN1981" s="1"/>
      <c r="AO1981" s="1"/>
      <c r="AP1981" s="1"/>
      <c r="AQ1981" s="1"/>
      <c r="AR1981" s="1"/>
      <c r="AS1981" s="1"/>
      <c r="AT1981" s="1"/>
      <c r="AU1981" s="1"/>
      <c r="AV1981" s="1"/>
      <c r="AW1981" s="1"/>
      <c r="AX1981" s="1"/>
      <c r="AY1981" s="1"/>
      <c r="AZ1981" s="1"/>
      <c r="BA1981" s="1"/>
      <c r="BB1981" s="1"/>
      <c r="BC1981" s="1"/>
      <c r="BD1981" s="1"/>
      <c r="BE1981" s="1"/>
      <c r="BF1981" s="1"/>
      <c r="BG1981" s="1"/>
      <c r="BH1981" s="1"/>
      <c r="BI1981" s="1"/>
      <c r="BJ1981" s="1"/>
      <c r="BK1981" s="1"/>
      <c r="BL1981" s="1"/>
      <c r="BM1981" s="1"/>
      <c r="BN1981" s="1"/>
      <c r="BO1981" s="1"/>
      <c r="BP1981" s="1"/>
      <c r="BQ1981" s="1"/>
      <c r="BR1981" s="1"/>
      <c r="BS1981" s="1"/>
      <c r="BT1981" s="1"/>
      <c r="BU1981" s="1"/>
      <c r="BV1981" s="1"/>
      <c r="BW1981" s="1"/>
      <c r="BX1981" s="1"/>
      <c r="BY1981" s="1"/>
      <c r="BZ1981" s="1"/>
      <c r="CA1981" s="1"/>
      <c r="CB1981" s="1"/>
      <c r="CC1981" s="1"/>
      <c r="CD1981" s="1"/>
      <c r="CE1981" s="1"/>
      <c r="CF1981" s="1"/>
      <c r="CG1981" s="1"/>
      <c r="CH1981" s="1"/>
      <c r="CI1981" s="1"/>
      <c r="CJ1981" s="1"/>
      <c r="CK1981" s="1"/>
      <c r="CL1981" s="1"/>
      <c r="CM1981" s="1"/>
      <c r="CN1981" s="1"/>
      <c r="CO1981" s="1"/>
      <c r="CP1981" s="1"/>
      <c r="CQ1981" s="1"/>
      <c r="CR1981" s="1"/>
      <c r="CS1981" s="1"/>
      <c r="CT1981" s="1"/>
      <c r="CU1981" s="1"/>
      <c r="CV1981" s="1"/>
      <c r="CW1981" s="1"/>
      <c r="CX1981" s="1"/>
      <c r="CY1981" s="1"/>
      <c r="CZ1981" s="1"/>
      <c r="DA1981" s="1"/>
      <c r="DB1981" s="1"/>
      <c r="DC1981" s="1"/>
      <c r="DD1981" s="1"/>
      <c r="DE1981" s="1"/>
      <c r="DF1981" s="1"/>
      <c r="DG1981" s="1"/>
      <c r="DH1981" s="1"/>
      <c r="DI1981" s="1"/>
      <c r="DJ1981" s="1"/>
      <c r="DK1981" s="1"/>
      <c r="DL1981" s="1"/>
      <c r="DM1981" s="1"/>
      <c r="DN1981" s="1"/>
      <c r="DO1981" s="1"/>
      <c r="DP1981" s="1"/>
      <c r="DQ1981" s="1"/>
      <c r="DR1981" s="1"/>
      <c r="DS1981" s="1"/>
      <c r="DT1981" s="1"/>
      <c r="DU1981" s="1"/>
      <c r="DV1981" s="1"/>
      <c r="DW1981" s="1"/>
      <c r="DX1981" s="1"/>
      <c r="DY1981" s="1"/>
      <c r="DZ1981" s="1"/>
      <c r="EA1981" s="1"/>
      <c r="EB1981" s="1"/>
      <c r="EC1981" s="1"/>
      <c r="ED1981" s="1"/>
      <c r="EE1981" s="1"/>
      <c r="EF1981" s="1"/>
      <c r="EG1981" s="1"/>
      <c r="EH1981" s="1"/>
      <c r="EI1981" s="1"/>
      <c r="EJ1981" s="1"/>
      <c r="EK1981" s="1"/>
      <c r="EL1981" s="1"/>
      <c r="EM1981" s="1"/>
      <c r="EN1981" s="1"/>
      <c r="EO1981" s="1"/>
      <c r="EP1981" s="1"/>
      <c r="EQ1981" s="1"/>
      <c r="ER1981" s="1"/>
      <c r="ES1981" s="1"/>
      <c r="ET1981" s="1"/>
      <c r="EU1981" s="1"/>
      <c r="EV1981" s="1"/>
      <c r="EW1981" s="1"/>
      <c r="EX1981" s="1"/>
    </row>
    <row r="1982" spans="1:154" x14ac:dyDescent="0.15">
      <c r="A1982" s="35"/>
      <c r="B1982" s="125"/>
      <c r="C1982" s="14"/>
      <c r="D1982" s="13"/>
      <c r="E1982" s="14"/>
      <c r="F1982" s="14"/>
      <c r="G1982" s="14"/>
      <c r="H1982" s="14"/>
      <c r="I1982" s="13"/>
      <c r="J1982" s="29"/>
      <c r="K1982" s="2"/>
      <c r="L1982" s="17"/>
      <c r="M1982" s="12"/>
      <c r="N1982" s="12"/>
      <c r="O1982" s="17"/>
      <c r="P1982" s="14"/>
      <c r="Q1982" s="14"/>
      <c r="R1982" s="14"/>
      <c r="S1982" s="20"/>
      <c r="T1982" s="14"/>
      <c r="U1982" s="4"/>
      <c r="V1982" s="29"/>
      <c r="W1982" s="10"/>
      <c r="X1982" s="10"/>
      <c r="Y1982" s="27"/>
      <c r="Z1982" s="3"/>
      <c r="AA1982" s="1"/>
      <c r="AB1982" s="10"/>
      <c r="AC1982" s="3"/>
      <c r="AD1982" s="3"/>
      <c r="AE1982" s="3"/>
      <c r="AF1982" s="10"/>
      <c r="AG1982" s="11"/>
      <c r="AH1982" s="10"/>
      <c r="AI1982" s="1"/>
      <c r="AJ1982" s="1"/>
      <c r="AK1982" s="1"/>
      <c r="AL1982" s="1"/>
      <c r="AM1982" s="1"/>
      <c r="AN1982" s="1"/>
      <c r="AO1982" s="1"/>
      <c r="AP1982" s="1"/>
      <c r="AQ1982" s="1"/>
      <c r="AR1982" s="1"/>
      <c r="AS1982" s="1"/>
      <c r="AT1982" s="1"/>
      <c r="AU1982" s="1"/>
      <c r="AV1982" s="1"/>
      <c r="AW1982" s="1"/>
      <c r="AX1982" s="1"/>
      <c r="AY1982" s="1"/>
      <c r="AZ1982" s="1"/>
      <c r="BA1982" s="1"/>
      <c r="BB1982" s="1"/>
      <c r="BC1982" s="1"/>
      <c r="BD1982" s="1"/>
      <c r="BE1982" s="1"/>
      <c r="BF1982" s="1"/>
      <c r="BG1982" s="1"/>
      <c r="BH1982" s="1"/>
      <c r="BI1982" s="1"/>
      <c r="BJ1982" s="1"/>
      <c r="BK1982" s="1"/>
      <c r="BL1982" s="1"/>
      <c r="BM1982" s="1"/>
      <c r="BN1982" s="1"/>
      <c r="BO1982" s="1"/>
      <c r="BP1982" s="1"/>
      <c r="BQ1982" s="1"/>
      <c r="BR1982" s="1"/>
      <c r="BS1982" s="1"/>
      <c r="BT1982" s="1"/>
      <c r="BU1982" s="1"/>
      <c r="BV1982" s="1"/>
      <c r="BW1982" s="1"/>
      <c r="BX1982" s="1"/>
      <c r="BY1982" s="1"/>
      <c r="BZ1982" s="1"/>
      <c r="CA1982" s="1"/>
      <c r="CB1982" s="1"/>
      <c r="CC1982" s="1"/>
      <c r="CD1982" s="1"/>
      <c r="CE1982" s="1"/>
      <c r="CF1982" s="1"/>
      <c r="CG1982" s="1"/>
      <c r="CH1982" s="1"/>
      <c r="CI1982" s="1"/>
      <c r="CJ1982" s="1"/>
      <c r="CK1982" s="1"/>
      <c r="CL1982" s="1"/>
      <c r="CM1982" s="1"/>
      <c r="CN1982" s="1"/>
      <c r="CO1982" s="1"/>
      <c r="CP1982" s="1"/>
      <c r="CQ1982" s="1"/>
      <c r="CR1982" s="1"/>
      <c r="CS1982" s="1"/>
      <c r="CT1982" s="1"/>
      <c r="CU1982" s="1"/>
      <c r="CV1982" s="1"/>
      <c r="CW1982" s="1"/>
      <c r="CX1982" s="1"/>
      <c r="CY1982" s="1"/>
      <c r="CZ1982" s="1"/>
      <c r="DA1982" s="1"/>
      <c r="DB1982" s="1"/>
      <c r="DC1982" s="1"/>
      <c r="DD1982" s="1"/>
      <c r="DE1982" s="1"/>
      <c r="DF1982" s="1"/>
      <c r="DG1982" s="1"/>
      <c r="DH1982" s="1"/>
      <c r="DI1982" s="1"/>
      <c r="DJ1982" s="1"/>
      <c r="DK1982" s="1"/>
      <c r="DL1982" s="1"/>
      <c r="DM1982" s="1"/>
      <c r="DN1982" s="1"/>
      <c r="DO1982" s="1"/>
      <c r="DP1982" s="1"/>
      <c r="DQ1982" s="1"/>
      <c r="DR1982" s="1"/>
      <c r="DS1982" s="1"/>
      <c r="DT1982" s="1"/>
      <c r="DU1982" s="1"/>
      <c r="DV1982" s="1"/>
      <c r="DW1982" s="1"/>
      <c r="DX1982" s="1"/>
      <c r="DY1982" s="1"/>
      <c r="DZ1982" s="1"/>
      <c r="EA1982" s="1"/>
      <c r="EB1982" s="1"/>
      <c r="EC1982" s="1"/>
      <c r="ED1982" s="1"/>
      <c r="EE1982" s="1"/>
      <c r="EF1982" s="1"/>
      <c r="EG1982" s="1"/>
      <c r="EH1982" s="1"/>
      <c r="EI1982" s="1"/>
      <c r="EJ1982" s="1"/>
      <c r="EK1982" s="1"/>
      <c r="EL1982" s="1"/>
      <c r="EM1982" s="1"/>
      <c r="EN1982" s="1"/>
      <c r="EO1982" s="1"/>
      <c r="EP1982" s="1"/>
      <c r="EQ1982" s="1"/>
      <c r="ER1982" s="1"/>
      <c r="ES1982" s="1"/>
      <c r="ET1982" s="1"/>
      <c r="EU1982" s="1"/>
      <c r="EV1982" s="1"/>
      <c r="EW1982" s="1"/>
      <c r="EX1982" s="1"/>
    </row>
    <row r="1983" spans="1:154" x14ac:dyDescent="0.15">
      <c r="A1983" s="35"/>
      <c r="B1983" s="125"/>
      <c r="C1983" s="14"/>
      <c r="D1983" s="13"/>
      <c r="E1983" s="14"/>
      <c r="F1983" s="14"/>
      <c r="G1983" s="14"/>
      <c r="H1983" s="14"/>
      <c r="I1983" s="13"/>
      <c r="J1983" s="29"/>
      <c r="K1983" s="2"/>
      <c r="L1983" s="17"/>
      <c r="M1983" s="12"/>
      <c r="N1983" s="12"/>
      <c r="O1983" s="17"/>
      <c r="P1983" s="14"/>
      <c r="Q1983" s="14"/>
      <c r="R1983" s="14"/>
      <c r="S1983" s="20"/>
      <c r="T1983" s="14"/>
      <c r="U1983" s="4"/>
      <c r="V1983" s="29"/>
      <c r="W1983" s="10"/>
      <c r="X1983" s="10"/>
      <c r="Y1983" s="27"/>
      <c r="Z1983" s="3"/>
      <c r="AA1983" s="1"/>
      <c r="AB1983" s="10"/>
      <c r="AC1983" s="3"/>
      <c r="AD1983" s="3"/>
      <c r="AE1983" s="3"/>
      <c r="AF1983" s="10"/>
      <c r="AG1983" s="11"/>
      <c r="AH1983" s="10"/>
      <c r="AI1983" s="1"/>
      <c r="AJ1983" s="1"/>
      <c r="AK1983" s="1"/>
      <c r="AL1983" s="1"/>
      <c r="AM1983" s="1"/>
      <c r="AN1983" s="1"/>
      <c r="AO1983" s="1"/>
      <c r="AP1983" s="1"/>
      <c r="AQ1983" s="1"/>
      <c r="AR1983" s="1"/>
      <c r="AS1983" s="1"/>
      <c r="AT1983" s="1"/>
      <c r="AU1983" s="1"/>
      <c r="AV1983" s="1"/>
      <c r="AW1983" s="1"/>
      <c r="AX1983" s="1"/>
      <c r="AY1983" s="1"/>
      <c r="AZ1983" s="1"/>
      <c r="BA1983" s="1"/>
      <c r="BB1983" s="1"/>
      <c r="BC1983" s="1"/>
      <c r="BD1983" s="1"/>
      <c r="BE1983" s="1"/>
      <c r="BF1983" s="1"/>
      <c r="BG1983" s="1"/>
      <c r="BH1983" s="1"/>
      <c r="BI1983" s="1"/>
      <c r="BJ1983" s="1"/>
      <c r="BK1983" s="1"/>
      <c r="BL1983" s="1"/>
      <c r="BM1983" s="1"/>
      <c r="BN1983" s="1"/>
      <c r="BO1983" s="1"/>
      <c r="BP1983" s="1"/>
      <c r="BQ1983" s="1"/>
      <c r="BR1983" s="1"/>
      <c r="BS1983" s="1"/>
      <c r="BT1983" s="1"/>
      <c r="BU1983" s="1"/>
      <c r="BV1983" s="1"/>
      <c r="BW1983" s="1"/>
      <c r="BX1983" s="1"/>
      <c r="BY1983" s="1"/>
      <c r="BZ1983" s="1"/>
      <c r="CA1983" s="1"/>
      <c r="CB1983" s="1"/>
      <c r="CC1983" s="1"/>
      <c r="CD1983" s="1"/>
      <c r="CE1983" s="1"/>
      <c r="CF1983" s="1"/>
      <c r="CG1983" s="1"/>
      <c r="CH1983" s="1"/>
      <c r="CI1983" s="1"/>
      <c r="CJ1983" s="1"/>
      <c r="CK1983" s="1"/>
      <c r="CL1983" s="1"/>
      <c r="CM1983" s="1"/>
      <c r="CN1983" s="1"/>
      <c r="CO1983" s="1"/>
      <c r="CP1983" s="1"/>
      <c r="CQ1983" s="1"/>
      <c r="CR1983" s="1"/>
      <c r="CS1983" s="1"/>
      <c r="CT1983" s="1"/>
      <c r="CU1983" s="1"/>
      <c r="CV1983" s="1"/>
      <c r="CW1983" s="1"/>
      <c r="CX1983" s="1"/>
      <c r="CY1983" s="1"/>
      <c r="CZ1983" s="1"/>
      <c r="DA1983" s="1"/>
      <c r="DB1983" s="1"/>
      <c r="DC1983" s="1"/>
      <c r="DD1983" s="1"/>
      <c r="DE1983" s="1"/>
      <c r="DF1983" s="1"/>
      <c r="DG1983" s="1"/>
      <c r="DH1983" s="1"/>
      <c r="DI1983" s="1"/>
      <c r="DJ1983" s="1"/>
      <c r="DK1983" s="1"/>
      <c r="DL1983" s="1"/>
      <c r="DM1983" s="1"/>
      <c r="DN1983" s="1"/>
      <c r="DO1983" s="1"/>
      <c r="DP1983" s="1"/>
      <c r="DQ1983" s="1"/>
      <c r="DR1983" s="1"/>
      <c r="DS1983" s="1"/>
      <c r="DT1983" s="1"/>
      <c r="DU1983" s="1"/>
      <c r="DV1983" s="1"/>
      <c r="DW1983" s="1"/>
      <c r="DX1983" s="1"/>
      <c r="DY1983" s="1"/>
      <c r="DZ1983" s="1"/>
      <c r="EA1983" s="1"/>
      <c r="EB1983" s="1"/>
      <c r="EC1983" s="1"/>
      <c r="ED1983" s="1"/>
      <c r="EE1983" s="1"/>
      <c r="EF1983" s="1"/>
      <c r="EG1983" s="1"/>
      <c r="EH1983" s="1"/>
      <c r="EI1983" s="1"/>
      <c r="EJ1983" s="1"/>
      <c r="EK1983" s="1"/>
      <c r="EL1983" s="1"/>
      <c r="EM1983" s="1"/>
      <c r="EN1983" s="1"/>
      <c r="EO1983" s="1"/>
      <c r="EP1983" s="1"/>
      <c r="EQ1983" s="1"/>
      <c r="ER1983" s="1"/>
      <c r="ES1983" s="1"/>
      <c r="ET1983" s="1"/>
      <c r="EU1983" s="1"/>
      <c r="EV1983" s="1"/>
      <c r="EW1983" s="1"/>
      <c r="EX1983" s="1"/>
    </row>
    <row r="1984" spans="1:154" x14ac:dyDescent="0.15">
      <c r="A1984" s="35"/>
      <c r="B1984" s="125"/>
      <c r="C1984" s="14"/>
      <c r="D1984" s="13"/>
      <c r="E1984" s="14"/>
      <c r="F1984" s="14"/>
      <c r="G1984" s="14"/>
      <c r="H1984" s="14"/>
      <c r="I1984" s="13"/>
      <c r="J1984" s="29"/>
      <c r="K1984" s="2"/>
      <c r="L1984" s="17"/>
      <c r="M1984" s="12"/>
      <c r="N1984" s="12"/>
      <c r="O1984" s="17"/>
      <c r="P1984" s="14"/>
      <c r="Q1984" s="14"/>
      <c r="R1984" s="14"/>
      <c r="S1984" s="20"/>
      <c r="T1984" s="14"/>
      <c r="U1984" s="4"/>
      <c r="V1984" s="29"/>
      <c r="W1984" s="10"/>
      <c r="X1984" s="10"/>
      <c r="Y1984" s="27"/>
      <c r="Z1984" s="3"/>
      <c r="AA1984" s="1"/>
      <c r="AB1984" s="10"/>
      <c r="AC1984" s="3"/>
      <c r="AD1984" s="3"/>
      <c r="AE1984" s="3"/>
      <c r="AF1984" s="10"/>
      <c r="AG1984" s="11"/>
      <c r="AH1984" s="10"/>
      <c r="AI1984" s="1"/>
      <c r="AJ1984" s="1"/>
      <c r="AK1984" s="1"/>
      <c r="AL1984" s="1"/>
      <c r="AM1984" s="1"/>
      <c r="AN1984" s="1"/>
      <c r="AO1984" s="1"/>
      <c r="AP1984" s="1"/>
      <c r="AQ1984" s="1"/>
      <c r="AR1984" s="1"/>
      <c r="AS1984" s="1"/>
      <c r="AT1984" s="1"/>
      <c r="AU1984" s="1"/>
      <c r="AV1984" s="1"/>
      <c r="AW1984" s="1"/>
      <c r="AX1984" s="1"/>
      <c r="AY1984" s="1"/>
      <c r="AZ1984" s="1"/>
      <c r="BA1984" s="1"/>
      <c r="BB1984" s="1"/>
      <c r="BC1984" s="1"/>
      <c r="BD1984" s="1"/>
      <c r="BE1984" s="1"/>
      <c r="BF1984" s="1"/>
      <c r="BG1984" s="1"/>
      <c r="BH1984" s="1"/>
      <c r="BI1984" s="1"/>
      <c r="BJ1984" s="1"/>
      <c r="BK1984" s="1"/>
      <c r="BL1984" s="1"/>
      <c r="BM1984" s="1"/>
      <c r="BN1984" s="1"/>
      <c r="BO1984" s="1"/>
      <c r="BP1984" s="1"/>
      <c r="BQ1984" s="1"/>
      <c r="BR1984" s="1"/>
      <c r="BS1984" s="1"/>
      <c r="BT1984" s="1"/>
      <c r="BU1984" s="1"/>
      <c r="BV1984" s="1"/>
      <c r="BW1984" s="1"/>
      <c r="BX1984" s="1"/>
      <c r="BY1984" s="1"/>
      <c r="BZ1984" s="1"/>
      <c r="CA1984" s="1"/>
      <c r="CB1984" s="1"/>
      <c r="CC1984" s="1"/>
      <c r="CD1984" s="1"/>
      <c r="CE1984" s="1"/>
      <c r="CF1984" s="1"/>
      <c r="CG1984" s="1"/>
      <c r="CH1984" s="1"/>
      <c r="CI1984" s="1"/>
      <c r="CJ1984" s="1"/>
      <c r="CK1984" s="1"/>
      <c r="CL1984" s="1"/>
      <c r="CM1984" s="1"/>
      <c r="CN1984" s="1"/>
      <c r="CO1984" s="1"/>
      <c r="CP1984" s="1"/>
      <c r="CQ1984" s="1"/>
      <c r="CR1984" s="1"/>
      <c r="CS1984" s="1"/>
      <c r="CT1984" s="1"/>
      <c r="CU1984" s="1"/>
      <c r="CV1984" s="1"/>
      <c r="CW1984" s="1"/>
      <c r="CX1984" s="1"/>
      <c r="CY1984" s="1"/>
      <c r="CZ1984" s="1"/>
      <c r="DA1984" s="1"/>
      <c r="DB1984" s="1"/>
      <c r="DC1984" s="1"/>
      <c r="DD1984" s="1"/>
      <c r="DE1984" s="1"/>
      <c r="DF1984" s="1"/>
      <c r="DG1984" s="1"/>
      <c r="DH1984" s="1"/>
      <c r="DI1984" s="1"/>
      <c r="DJ1984" s="1"/>
      <c r="DK1984" s="1"/>
      <c r="DL1984" s="1"/>
      <c r="DM1984" s="1"/>
      <c r="DN1984" s="1"/>
      <c r="DO1984" s="1"/>
      <c r="DP1984" s="1"/>
      <c r="DQ1984" s="1"/>
      <c r="DR1984" s="1"/>
      <c r="DS1984" s="1"/>
      <c r="DT1984" s="1"/>
      <c r="DU1984" s="1"/>
      <c r="DV1984" s="1"/>
      <c r="DW1984" s="1"/>
      <c r="DX1984" s="1"/>
      <c r="DY1984" s="1"/>
      <c r="DZ1984" s="1"/>
      <c r="EA1984" s="1"/>
      <c r="EB1984" s="1"/>
      <c r="EC1984" s="1"/>
      <c r="ED1984" s="1"/>
      <c r="EE1984" s="1"/>
      <c r="EF1984" s="1"/>
      <c r="EG1984" s="1"/>
      <c r="EH1984" s="1"/>
      <c r="EI1984" s="1"/>
      <c r="EJ1984" s="1"/>
      <c r="EK1984" s="1"/>
      <c r="EL1984" s="1"/>
      <c r="EM1984" s="1"/>
      <c r="EN1984" s="1"/>
      <c r="EO1984" s="1"/>
      <c r="EP1984" s="1"/>
      <c r="EQ1984" s="1"/>
      <c r="ER1984" s="1"/>
      <c r="ES1984" s="1"/>
      <c r="ET1984" s="1"/>
      <c r="EU1984" s="1"/>
      <c r="EV1984" s="1"/>
      <c r="EW1984" s="1"/>
      <c r="EX1984" s="1"/>
    </row>
    <row r="1985" spans="1:154" x14ac:dyDescent="0.15">
      <c r="A1985" s="35"/>
      <c r="B1985" s="125"/>
      <c r="C1985" s="14"/>
      <c r="D1985" s="13"/>
      <c r="E1985" s="14"/>
      <c r="F1985" s="14"/>
      <c r="G1985" s="14"/>
      <c r="H1985" s="14"/>
      <c r="I1985" s="13"/>
      <c r="J1985" s="29"/>
      <c r="K1985" s="2"/>
      <c r="L1985" s="17"/>
      <c r="M1985" s="12"/>
      <c r="N1985" s="12"/>
      <c r="O1985" s="17"/>
      <c r="P1985" s="14"/>
      <c r="Q1985" s="14"/>
      <c r="R1985" s="14"/>
      <c r="S1985" s="20"/>
      <c r="T1985" s="14"/>
      <c r="U1985" s="4"/>
      <c r="V1985" s="29"/>
      <c r="W1985" s="10"/>
      <c r="X1985" s="10"/>
      <c r="Y1985" s="27"/>
      <c r="Z1985" s="3"/>
      <c r="AA1985" s="1"/>
      <c r="AB1985" s="10"/>
      <c r="AC1985" s="3"/>
      <c r="AD1985" s="3"/>
      <c r="AE1985" s="3"/>
      <c r="AF1985" s="10"/>
      <c r="AG1985" s="11"/>
      <c r="AH1985" s="10"/>
      <c r="AI1985" s="1"/>
      <c r="AJ1985" s="1"/>
      <c r="AK1985" s="1"/>
      <c r="AL1985" s="1"/>
      <c r="AM1985" s="1"/>
      <c r="AN1985" s="1"/>
      <c r="AO1985" s="1"/>
      <c r="AP1985" s="1"/>
      <c r="AQ1985" s="1"/>
      <c r="AR1985" s="1"/>
      <c r="AS1985" s="1"/>
      <c r="AT1985" s="1"/>
      <c r="AU1985" s="1"/>
      <c r="AV1985" s="1"/>
      <c r="AW1985" s="1"/>
      <c r="AX1985" s="1"/>
      <c r="AY1985" s="1"/>
      <c r="AZ1985" s="1"/>
      <c r="BA1985" s="1"/>
      <c r="BB1985" s="1"/>
      <c r="BC1985" s="1"/>
      <c r="BD1985" s="1"/>
      <c r="BE1985" s="1"/>
      <c r="BF1985" s="1"/>
      <c r="BG1985" s="1"/>
      <c r="BH1985" s="1"/>
      <c r="BI1985" s="1"/>
      <c r="BJ1985" s="1"/>
      <c r="BK1985" s="1"/>
      <c r="BL1985" s="1"/>
      <c r="BM1985" s="1"/>
      <c r="BN1985" s="1"/>
      <c r="BO1985" s="1"/>
      <c r="BP1985" s="1"/>
      <c r="BQ1985" s="1"/>
      <c r="BR1985" s="1"/>
      <c r="BS1985" s="1"/>
      <c r="BT1985" s="1"/>
      <c r="BU1985" s="1"/>
      <c r="BV1985" s="1"/>
      <c r="BW1985" s="1"/>
      <c r="BX1985" s="1"/>
      <c r="BY1985" s="1"/>
      <c r="BZ1985" s="1"/>
      <c r="CA1985" s="1"/>
      <c r="CB1985" s="1"/>
      <c r="CC1985" s="1"/>
      <c r="CD1985" s="1"/>
      <c r="CE1985" s="1"/>
      <c r="CF1985" s="1"/>
      <c r="CG1985" s="1"/>
      <c r="CH1985" s="1"/>
      <c r="CI1985" s="1"/>
      <c r="CJ1985" s="1"/>
      <c r="CK1985" s="1"/>
      <c r="CL1985" s="1"/>
      <c r="CM1985" s="1"/>
      <c r="CN1985" s="1"/>
      <c r="CO1985" s="1"/>
      <c r="CP1985" s="1"/>
      <c r="CQ1985" s="1"/>
      <c r="CR1985" s="1"/>
      <c r="CS1985" s="1"/>
      <c r="CT1985" s="1"/>
      <c r="CU1985" s="1"/>
      <c r="CV1985" s="1"/>
      <c r="CW1985" s="1"/>
      <c r="CX1985" s="1"/>
      <c r="CY1985" s="1"/>
      <c r="CZ1985" s="1"/>
      <c r="DA1985" s="1"/>
      <c r="DB1985" s="1"/>
      <c r="DC1985" s="1"/>
      <c r="DD1985" s="1"/>
      <c r="DE1985" s="1"/>
      <c r="DF1985" s="1"/>
      <c r="DG1985" s="1"/>
      <c r="DH1985" s="1"/>
      <c r="DI1985" s="1"/>
      <c r="DJ1985" s="1"/>
      <c r="DK1985" s="1"/>
      <c r="DL1985" s="1"/>
      <c r="DM1985" s="1"/>
      <c r="DN1985" s="1"/>
      <c r="DO1985" s="1"/>
      <c r="DP1985" s="1"/>
      <c r="DQ1985" s="1"/>
      <c r="DR1985" s="1"/>
      <c r="DS1985" s="1"/>
      <c r="DT1985" s="1"/>
      <c r="DU1985" s="1"/>
      <c r="DV1985" s="1"/>
      <c r="DW1985" s="1"/>
      <c r="DX1985" s="1"/>
      <c r="DY1985" s="1"/>
      <c r="DZ1985" s="1"/>
      <c r="EA1985" s="1"/>
      <c r="EB1985" s="1"/>
      <c r="EC1985" s="1"/>
      <c r="ED1985" s="1"/>
      <c r="EE1985" s="1"/>
      <c r="EF1985" s="1"/>
      <c r="EG1985" s="1"/>
      <c r="EH1985" s="1"/>
      <c r="EI1985" s="1"/>
      <c r="EJ1985" s="1"/>
      <c r="EK1985" s="1"/>
      <c r="EL1985" s="1"/>
      <c r="EM1985" s="1"/>
      <c r="EN1985" s="1"/>
      <c r="EO1985" s="1"/>
      <c r="EP1985" s="1"/>
      <c r="EQ1985" s="1"/>
      <c r="ER1985" s="1"/>
      <c r="ES1985" s="1"/>
      <c r="ET1985" s="1"/>
      <c r="EU1985" s="1"/>
      <c r="EV1985" s="1"/>
      <c r="EW1985" s="1"/>
      <c r="EX1985" s="1"/>
    </row>
    <row r="1986" spans="1:154" x14ac:dyDescent="0.15">
      <c r="A1986" s="35"/>
      <c r="B1986" s="125"/>
      <c r="C1986" s="14"/>
      <c r="D1986" s="13"/>
      <c r="E1986" s="14"/>
      <c r="F1986" s="14"/>
      <c r="G1986" s="14"/>
      <c r="H1986" s="14"/>
      <c r="I1986" s="13"/>
      <c r="J1986" s="29"/>
      <c r="K1986" s="2"/>
      <c r="L1986" s="17"/>
      <c r="M1986" s="12"/>
      <c r="N1986" s="12"/>
      <c r="O1986" s="17"/>
      <c r="P1986" s="14"/>
      <c r="Q1986" s="14"/>
      <c r="R1986" s="14"/>
      <c r="S1986" s="20"/>
      <c r="T1986" s="14"/>
      <c r="U1986" s="4"/>
      <c r="V1986" s="29"/>
      <c r="W1986" s="10"/>
      <c r="X1986" s="10"/>
      <c r="Y1986" s="27"/>
      <c r="Z1986" s="3"/>
      <c r="AA1986" s="1"/>
      <c r="AB1986" s="10"/>
      <c r="AC1986" s="3"/>
      <c r="AD1986" s="3"/>
      <c r="AE1986" s="3"/>
      <c r="AF1986" s="10"/>
      <c r="AG1986" s="11"/>
      <c r="AH1986" s="10"/>
      <c r="AI1986" s="1"/>
      <c r="AJ1986" s="1"/>
      <c r="AK1986" s="1"/>
      <c r="AL1986" s="1"/>
      <c r="AM1986" s="1"/>
      <c r="AN1986" s="1"/>
      <c r="AO1986" s="1"/>
      <c r="AP1986" s="1"/>
      <c r="AQ1986" s="1"/>
      <c r="AR1986" s="1"/>
      <c r="AS1986" s="1"/>
      <c r="AT1986" s="1"/>
      <c r="AU1986" s="1"/>
      <c r="AV1986" s="1"/>
      <c r="AW1986" s="1"/>
      <c r="AX1986" s="1"/>
      <c r="AY1986" s="1"/>
      <c r="AZ1986" s="1"/>
      <c r="BA1986" s="1"/>
      <c r="BB1986" s="1"/>
      <c r="BC1986" s="1"/>
      <c r="BD1986" s="1"/>
      <c r="BE1986" s="1"/>
      <c r="BF1986" s="1"/>
      <c r="BG1986" s="1"/>
      <c r="BH1986" s="1"/>
      <c r="BI1986" s="1"/>
      <c r="BJ1986" s="1"/>
      <c r="BK1986" s="1"/>
      <c r="BL1986" s="1"/>
      <c r="BM1986" s="1"/>
      <c r="BN1986" s="1"/>
      <c r="BO1986" s="1"/>
      <c r="BP1986" s="1"/>
      <c r="BQ1986" s="1"/>
      <c r="BR1986" s="1"/>
      <c r="BS1986" s="1"/>
      <c r="BT1986" s="1"/>
      <c r="BU1986" s="1"/>
      <c r="BV1986" s="1"/>
      <c r="BW1986" s="1"/>
      <c r="BX1986" s="1"/>
      <c r="BY1986" s="1"/>
      <c r="BZ1986" s="1"/>
      <c r="CA1986" s="1"/>
      <c r="CB1986" s="1"/>
      <c r="CC1986" s="1"/>
      <c r="CD1986" s="1"/>
      <c r="CE1986" s="1"/>
      <c r="CF1986" s="1"/>
      <c r="CG1986" s="1"/>
      <c r="CH1986" s="1"/>
      <c r="CI1986" s="1"/>
      <c r="CJ1986" s="1"/>
      <c r="CK1986" s="1"/>
      <c r="CL1986" s="1"/>
      <c r="CM1986" s="1"/>
      <c r="CN1986" s="1"/>
      <c r="CO1986" s="1"/>
      <c r="CP1986" s="1"/>
      <c r="CQ1986" s="1"/>
      <c r="CR1986" s="1"/>
      <c r="CS1986" s="1"/>
      <c r="CT1986" s="1"/>
      <c r="CU1986" s="1"/>
      <c r="CV1986" s="1"/>
      <c r="CW1986" s="1"/>
      <c r="CX1986" s="1"/>
      <c r="CY1986" s="1"/>
      <c r="CZ1986" s="1"/>
      <c r="DA1986" s="1"/>
      <c r="DB1986" s="1"/>
      <c r="DC1986" s="1"/>
      <c r="DD1986" s="1"/>
      <c r="DE1986" s="1"/>
      <c r="DF1986" s="1"/>
      <c r="DG1986" s="1"/>
      <c r="DH1986" s="1"/>
      <c r="DI1986" s="1"/>
      <c r="DJ1986" s="1"/>
      <c r="DK1986" s="1"/>
      <c r="DL1986" s="1"/>
      <c r="DM1986" s="1"/>
      <c r="DN1986" s="1"/>
      <c r="DO1986" s="1"/>
      <c r="DP1986" s="1"/>
      <c r="DQ1986" s="1"/>
      <c r="DR1986" s="1"/>
      <c r="DS1986" s="1"/>
      <c r="DT1986" s="1"/>
      <c r="DU1986" s="1"/>
      <c r="DV1986" s="1"/>
      <c r="DW1986" s="1"/>
      <c r="DX1986" s="1"/>
      <c r="DY1986" s="1"/>
      <c r="DZ1986" s="1"/>
      <c r="EA1986" s="1"/>
      <c r="EB1986" s="1"/>
      <c r="EC1986" s="1"/>
      <c r="ED1986" s="1"/>
      <c r="EE1986" s="1"/>
      <c r="EF1986" s="1"/>
      <c r="EG1986" s="1"/>
      <c r="EH1986" s="1"/>
      <c r="EI1986" s="1"/>
      <c r="EJ1986" s="1"/>
      <c r="EK1986" s="1"/>
      <c r="EL1986" s="1"/>
      <c r="EM1986" s="1"/>
      <c r="EN1986" s="1"/>
      <c r="EO1986" s="1"/>
      <c r="EP1986" s="1"/>
      <c r="EQ1986" s="1"/>
      <c r="ER1986" s="1"/>
      <c r="ES1986" s="1"/>
      <c r="ET1986" s="1"/>
      <c r="EU1986" s="1"/>
      <c r="EV1986" s="1"/>
      <c r="EW1986" s="1"/>
      <c r="EX1986" s="1"/>
    </row>
    <row r="1987" spans="1:154" x14ac:dyDescent="0.15">
      <c r="A1987" s="35"/>
      <c r="B1987" s="125"/>
      <c r="C1987" s="14"/>
      <c r="D1987" s="13"/>
      <c r="E1987" s="14"/>
      <c r="F1987" s="14"/>
      <c r="G1987" s="14"/>
      <c r="H1987" s="14"/>
      <c r="I1987" s="13"/>
      <c r="J1987" s="29"/>
      <c r="K1987" s="2"/>
      <c r="L1987" s="17"/>
      <c r="M1987" s="12"/>
      <c r="N1987" s="12"/>
      <c r="O1987" s="17"/>
      <c r="P1987" s="14"/>
      <c r="Q1987" s="14"/>
      <c r="R1987" s="14"/>
      <c r="S1987" s="20"/>
      <c r="T1987" s="14"/>
      <c r="U1987" s="4"/>
      <c r="V1987" s="29"/>
      <c r="W1987" s="10"/>
      <c r="X1987" s="10"/>
      <c r="Y1987" s="27"/>
      <c r="Z1987" s="3"/>
      <c r="AA1987" s="1"/>
      <c r="AB1987" s="10"/>
      <c r="AC1987" s="3"/>
      <c r="AD1987" s="3"/>
      <c r="AE1987" s="3"/>
      <c r="AF1987" s="10"/>
      <c r="AG1987" s="11"/>
      <c r="AH1987" s="10"/>
      <c r="AI1987" s="1"/>
      <c r="AJ1987" s="1"/>
      <c r="AK1987" s="1"/>
      <c r="AL1987" s="1"/>
      <c r="AM1987" s="1"/>
      <c r="AN1987" s="1"/>
      <c r="AO1987" s="1"/>
      <c r="AP1987" s="1"/>
      <c r="AQ1987" s="1"/>
      <c r="AR1987" s="1"/>
      <c r="AS1987" s="1"/>
      <c r="AT1987" s="1"/>
      <c r="AU1987" s="1"/>
      <c r="AV1987" s="1"/>
      <c r="AW1987" s="1"/>
      <c r="AX1987" s="1"/>
      <c r="AY1987" s="1"/>
      <c r="AZ1987" s="1"/>
      <c r="BA1987" s="1"/>
      <c r="BB1987" s="1"/>
      <c r="BC1987" s="1"/>
      <c r="BD1987" s="1"/>
      <c r="BE1987" s="1"/>
      <c r="BF1987" s="1"/>
      <c r="BG1987" s="1"/>
      <c r="BH1987" s="1"/>
      <c r="BI1987" s="1"/>
      <c r="BJ1987" s="1"/>
      <c r="BK1987" s="1"/>
      <c r="BL1987" s="1"/>
      <c r="BM1987" s="1"/>
      <c r="BN1987" s="1"/>
      <c r="BO1987" s="1"/>
      <c r="BP1987" s="1"/>
      <c r="BQ1987" s="1"/>
      <c r="BR1987" s="1"/>
      <c r="BS1987" s="1"/>
      <c r="BT1987" s="1"/>
      <c r="BU1987" s="1"/>
      <c r="BV1987" s="1"/>
      <c r="BW1987" s="1"/>
      <c r="BX1987" s="1"/>
      <c r="BY1987" s="1"/>
      <c r="BZ1987" s="1"/>
      <c r="CA1987" s="1"/>
      <c r="CB1987" s="1"/>
      <c r="CC1987" s="1"/>
      <c r="CD1987" s="1"/>
      <c r="CE1987" s="1"/>
      <c r="CF1987" s="1"/>
      <c r="CG1987" s="1"/>
      <c r="CH1987" s="1"/>
      <c r="CI1987" s="1"/>
      <c r="CJ1987" s="1"/>
      <c r="CK1987" s="1"/>
      <c r="CL1987" s="1"/>
      <c r="CM1987" s="1"/>
      <c r="CN1987" s="1"/>
      <c r="CO1987" s="1"/>
      <c r="CP1987" s="1"/>
      <c r="CQ1987" s="1"/>
      <c r="CR1987" s="1"/>
      <c r="CS1987" s="1"/>
      <c r="CT1987" s="1"/>
      <c r="CU1987" s="1"/>
      <c r="CV1987" s="1"/>
      <c r="CW1987" s="1"/>
      <c r="CX1987" s="1"/>
      <c r="CY1987" s="1"/>
      <c r="CZ1987" s="1"/>
      <c r="DA1987" s="1"/>
      <c r="DB1987" s="1"/>
      <c r="DC1987" s="1"/>
      <c r="DD1987" s="1"/>
      <c r="DE1987" s="1"/>
      <c r="DF1987" s="1"/>
      <c r="DG1987" s="1"/>
      <c r="DH1987" s="1"/>
      <c r="DI1987" s="1"/>
      <c r="DJ1987" s="1"/>
      <c r="DK1987" s="1"/>
      <c r="DL1987" s="1"/>
      <c r="DM1987" s="1"/>
      <c r="DN1987" s="1"/>
      <c r="DO1987" s="1"/>
      <c r="DP1987" s="1"/>
      <c r="DQ1987" s="1"/>
      <c r="DR1987" s="1"/>
      <c r="DS1987" s="1"/>
      <c r="DT1987" s="1"/>
      <c r="DU1987" s="1"/>
      <c r="DV1987" s="1"/>
      <c r="DW1987" s="1"/>
      <c r="DX1987" s="1"/>
      <c r="DY1987" s="1"/>
      <c r="DZ1987" s="1"/>
      <c r="EA1987" s="1"/>
      <c r="EB1987" s="1"/>
      <c r="EC1987" s="1"/>
      <c r="ED1987" s="1"/>
      <c r="EE1987" s="1"/>
      <c r="EF1987" s="1"/>
      <c r="EG1987" s="1"/>
      <c r="EH1987" s="1"/>
      <c r="EI1987" s="1"/>
      <c r="EJ1987" s="1"/>
      <c r="EK1987" s="1"/>
      <c r="EL1987" s="1"/>
      <c r="EM1987" s="1"/>
      <c r="EN1987" s="1"/>
      <c r="EO1987" s="1"/>
      <c r="EP1987" s="1"/>
      <c r="EQ1987" s="1"/>
      <c r="ER1987" s="1"/>
      <c r="ES1987" s="1"/>
      <c r="ET1987" s="1"/>
      <c r="EU1987" s="1"/>
      <c r="EV1987" s="1"/>
      <c r="EW1987" s="1"/>
      <c r="EX1987" s="1"/>
    </row>
    <row r="1988" spans="1:154" x14ac:dyDescent="0.15">
      <c r="A1988" s="35"/>
      <c r="B1988" s="125"/>
      <c r="C1988" s="14"/>
      <c r="D1988" s="13"/>
      <c r="E1988" s="14"/>
      <c r="F1988" s="14"/>
      <c r="G1988" s="14"/>
      <c r="H1988" s="14"/>
      <c r="I1988" s="13"/>
      <c r="J1988" s="29"/>
      <c r="K1988" s="2"/>
      <c r="L1988" s="17"/>
      <c r="M1988" s="12"/>
      <c r="N1988" s="12"/>
      <c r="O1988" s="17"/>
      <c r="P1988" s="14"/>
      <c r="Q1988" s="14"/>
      <c r="R1988" s="14"/>
      <c r="S1988" s="20"/>
      <c r="T1988" s="14"/>
      <c r="U1988" s="4"/>
      <c r="V1988" s="29"/>
      <c r="W1988" s="10"/>
      <c r="X1988" s="10"/>
      <c r="Y1988" s="27"/>
      <c r="Z1988" s="3"/>
      <c r="AA1988" s="1"/>
      <c r="AB1988" s="10"/>
      <c r="AC1988" s="3"/>
      <c r="AD1988" s="3"/>
      <c r="AE1988" s="3"/>
      <c r="AF1988" s="10"/>
      <c r="AG1988" s="11"/>
      <c r="AH1988" s="10"/>
      <c r="AI1988" s="1"/>
      <c r="AJ1988" s="1"/>
      <c r="AK1988" s="1"/>
      <c r="AL1988" s="1"/>
      <c r="AM1988" s="1"/>
      <c r="AN1988" s="1"/>
      <c r="AO1988" s="1"/>
      <c r="AP1988" s="1"/>
      <c r="AQ1988" s="1"/>
      <c r="AR1988" s="1"/>
      <c r="AS1988" s="1"/>
      <c r="AT1988" s="1"/>
      <c r="AU1988" s="1"/>
      <c r="AV1988" s="1"/>
      <c r="AW1988" s="1"/>
      <c r="AX1988" s="1"/>
      <c r="AY1988" s="1"/>
      <c r="AZ1988" s="1"/>
      <c r="BA1988" s="1"/>
      <c r="BB1988" s="1"/>
      <c r="BC1988" s="1"/>
      <c r="BD1988" s="1"/>
      <c r="BE1988" s="1"/>
      <c r="BF1988" s="1"/>
      <c r="BG1988" s="1"/>
      <c r="BH1988" s="1"/>
      <c r="BI1988" s="1"/>
      <c r="BJ1988" s="1"/>
      <c r="BK1988" s="1"/>
      <c r="BL1988" s="1"/>
      <c r="BM1988" s="1"/>
      <c r="BN1988" s="1"/>
      <c r="BO1988" s="1"/>
      <c r="BP1988" s="1"/>
      <c r="BQ1988" s="1"/>
      <c r="BR1988" s="1"/>
      <c r="BS1988" s="1"/>
      <c r="BT1988" s="1"/>
      <c r="BU1988" s="1"/>
      <c r="BV1988" s="1"/>
      <c r="BW1988" s="1"/>
      <c r="BX1988" s="1"/>
      <c r="BY1988" s="1"/>
      <c r="BZ1988" s="1"/>
      <c r="CA1988" s="1"/>
      <c r="CB1988" s="1"/>
      <c r="CC1988" s="1"/>
      <c r="CD1988" s="1"/>
      <c r="CE1988" s="1"/>
      <c r="CF1988" s="1"/>
      <c r="CG1988" s="1"/>
      <c r="CH1988" s="1"/>
      <c r="CI1988" s="1"/>
      <c r="CJ1988" s="1"/>
      <c r="CK1988" s="1"/>
      <c r="CL1988" s="1"/>
      <c r="CM1988" s="1"/>
      <c r="CN1988" s="1"/>
      <c r="CO1988" s="1"/>
      <c r="CP1988" s="1"/>
      <c r="CQ1988" s="1"/>
      <c r="CR1988" s="1"/>
      <c r="CS1988" s="1"/>
      <c r="CT1988" s="1"/>
      <c r="CU1988" s="1"/>
      <c r="CV1988" s="1"/>
      <c r="CW1988" s="1"/>
      <c r="CX1988" s="1"/>
      <c r="CY1988" s="1"/>
      <c r="CZ1988" s="1"/>
      <c r="DA1988" s="1"/>
      <c r="DB1988" s="1"/>
      <c r="DC1988" s="1"/>
      <c r="DD1988" s="1"/>
      <c r="DE1988" s="1"/>
      <c r="DF1988" s="1"/>
      <c r="DG1988" s="1"/>
      <c r="DH1988" s="1"/>
      <c r="DI1988" s="1"/>
      <c r="DJ1988" s="1"/>
      <c r="DK1988" s="1"/>
      <c r="DL1988" s="1"/>
      <c r="DM1988" s="1"/>
      <c r="DN1988" s="1"/>
      <c r="DO1988" s="1"/>
      <c r="DP1988" s="1"/>
      <c r="DQ1988" s="1"/>
      <c r="DR1988" s="1"/>
      <c r="DS1988" s="1"/>
      <c r="DT1988" s="1"/>
      <c r="DU1988" s="1"/>
      <c r="DV1988" s="1"/>
      <c r="DW1988" s="1"/>
      <c r="DX1988" s="1"/>
      <c r="DY1988" s="1"/>
      <c r="DZ1988" s="1"/>
      <c r="EA1988" s="1"/>
      <c r="EB1988" s="1"/>
      <c r="EC1988" s="1"/>
      <c r="ED1988" s="1"/>
      <c r="EE1988" s="1"/>
      <c r="EF1988" s="1"/>
      <c r="EG1988" s="1"/>
      <c r="EH1988" s="1"/>
      <c r="EI1988" s="1"/>
      <c r="EJ1988" s="1"/>
      <c r="EK1988" s="1"/>
      <c r="EL1988" s="1"/>
      <c r="EM1988" s="1"/>
      <c r="EN1988" s="1"/>
      <c r="EO1988" s="1"/>
      <c r="EP1988" s="1"/>
      <c r="EQ1988" s="1"/>
      <c r="ER1988" s="1"/>
      <c r="ES1988" s="1"/>
      <c r="ET1988" s="1"/>
      <c r="EU1988" s="1"/>
      <c r="EV1988" s="1"/>
      <c r="EW1988" s="1"/>
      <c r="EX1988" s="1"/>
    </row>
    <row r="1989" spans="1:154" x14ac:dyDescent="0.15">
      <c r="A1989" s="35"/>
      <c r="B1989" s="125"/>
      <c r="C1989" s="14"/>
      <c r="D1989" s="13"/>
      <c r="E1989" s="14"/>
      <c r="F1989" s="14"/>
      <c r="G1989" s="14"/>
      <c r="H1989" s="14"/>
      <c r="I1989" s="13"/>
      <c r="J1989" s="29"/>
      <c r="K1989" s="2"/>
      <c r="L1989" s="17"/>
      <c r="M1989" s="12"/>
      <c r="N1989" s="12"/>
      <c r="O1989" s="17"/>
      <c r="P1989" s="14"/>
      <c r="Q1989" s="14"/>
      <c r="R1989" s="14"/>
      <c r="S1989" s="20"/>
      <c r="T1989" s="14"/>
      <c r="U1989" s="4"/>
      <c r="V1989" s="29"/>
      <c r="W1989" s="10"/>
      <c r="X1989" s="10"/>
      <c r="Y1989" s="27"/>
      <c r="Z1989" s="3"/>
      <c r="AA1989" s="1"/>
      <c r="AB1989" s="10"/>
      <c r="AC1989" s="3"/>
      <c r="AD1989" s="3"/>
      <c r="AE1989" s="3"/>
      <c r="AF1989" s="10"/>
      <c r="AG1989" s="11"/>
      <c r="AH1989" s="10"/>
      <c r="AI1989" s="1"/>
      <c r="AJ1989" s="1"/>
      <c r="AK1989" s="1"/>
      <c r="AL1989" s="1"/>
      <c r="AM1989" s="1"/>
      <c r="AN1989" s="1"/>
      <c r="AO1989" s="1"/>
      <c r="AP1989" s="1"/>
      <c r="AQ1989" s="1"/>
      <c r="AR1989" s="1"/>
      <c r="AS1989" s="1"/>
      <c r="AT1989" s="1"/>
      <c r="AU1989" s="1"/>
      <c r="AV1989" s="1"/>
      <c r="AW1989" s="1"/>
      <c r="AX1989" s="1"/>
      <c r="AY1989" s="1"/>
      <c r="AZ1989" s="1"/>
      <c r="BA1989" s="1"/>
      <c r="BB1989" s="1"/>
      <c r="BC1989" s="1"/>
      <c r="BD1989" s="1"/>
      <c r="BE1989" s="1"/>
      <c r="BF1989" s="1"/>
      <c r="BG1989" s="1"/>
      <c r="BH1989" s="1"/>
      <c r="BI1989" s="1"/>
      <c r="BJ1989" s="1"/>
      <c r="BK1989" s="1"/>
      <c r="BL1989" s="1"/>
      <c r="BM1989" s="1"/>
      <c r="BN1989" s="1"/>
      <c r="BO1989" s="1"/>
      <c r="BP1989" s="1"/>
      <c r="BQ1989" s="1"/>
      <c r="BR1989" s="1"/>
      <c r="BS1989" s="1"/>
      <c r="BT1989" s="1"/>
      <c r="BU1989" s="1"/>
      <c r="BV1989" s="1"/>
      <c r="BW1989" s="1"/>
      <c r="BX1989" s="1"/>
      <c r="BY1989" s="1"/>
      <c r="BZ1989" s="1"/>
      <c r="CA1989" s="1"/>
      <c r="CB1989" s="1"/>
      <c r="CC1989" s="1"/>
      <c r="CD1989" s="1"/>
      <c r="CE1989" s="1"/>
      <c r="CF1989" s="1"/>
      <c r="CG1989" s="1"/>
      <c r="CH1989" s="1"/>
      <c r="CI1989" s="1"/>
      <c r="CJ1989" s="1"/>
      <c r="CK1989" s="1"/>
      <c r="CL1989" s="1"/>
      <c r="CM1989" s="1"/>
      <c r="CN1989" s="1"/>
      <c r="CO1989" s="1"/>
      <c r="CP1989" s="1"/>
      <c r="CQ1989" s="1"/>
      <c r="CR1989" s="1"/>
      <c r="CS1989" s="1"/>
      <c r="CT1989" s="1"/>
      <c r="CU1989" s="1"/>
      <c r="CV1989" s="1"/>
      <c r="CW1989" s="1"/>
      <c r="CX1989" s="1"/>
      <c r="CY1989" s="1"/>
      <c r="CZ1989" s="1"/>
      <c r="DA1989" s="1"/>
      <c r="DB1989" s="1"/>
      <c r="DC1989" s="1"/>
      <c r="DD1989" s="1"/>
      <c r="DE1989" s="1"/>
      <c r="DF1989" s="1"/>
      <c r="DG1989" s="1"/>
      <c r="DH1989" s="1"/>
      <c r="DI1989" s="1"/>
      <c r="DJ1989" s="1"/>
      <c r="DK1989" s="1"/>
      <c r="DL1989" s="1"/>
      <c r="DM1989" s="1"/>
      <c r="DN1989" s="1"/>
      <c r="DO1989" s="1"/>
      <c r="DP1989" s="1"/>
      <c r="DQ1989" s="1"/>
      <c r="DR1989" s="1"/>
      <c r="DS1989" s="1"/>
      <c r="DT1989" s="1"/>
      <c r="DU1989" s="1"/>
      <c r="DV1989" s="1"/>
      <c r="DW1989" s="1"/>
      <c r="DX1989" s="1"/>
      <c r="DY1989" s="1"/>
      <c r="DZ1989" s="1"/>
      <c r="EA1989" s="1"/>
      <c r="EB1989" s="1"/>
      <c r="EC1989" s="1"/>
      <c r="ED1989" s="1"/>
      <c r="EE1989" s="1"/>
      <c r="EF1989" s="1"/>
      <c r="EG1989" s="1"/>
      <c r="EH1989" s="1"/>
      <c r="EI1989" s="1"/>
      <c r="EJ1989" s="1"/>
      <c r="EK1989" s="1"/>
      <c r="EL1989" s="1"/>
      <c r="EM1989" s="1"/>
      <c r="EN1989" s="1"/>
      <c r="EO1989" s="1"/>
      <c r="EP1989" s="1"/>
      <c r="EQ1989" s="1"/>
      <c r="ER1989" s="1"/>
      <c r="ES1989" s="1"/>
      <c r="ET1989" s="1"/>
      <c r="EU1989" s="1"/>
      <c r="EV1989" s="1"/>
      <c r="EW1989" s="1"/>
      <c r="EX1989" s="1"/>
    </row>
    <row r="1990" spans="1:154" x14ac:dyDescent="0.15">
      <c r="A1990" s="35"/>
      <c r="B1990" s="125"/>
      <c r="C1990" s="14"/>
      <c r="D1990" s="13"/>
      <c r="E1990" s="14"/>
      <c r="F1990" s="14"/>
      <c r="G1990" s="14"/>
      <c r="H1990" s="14"/>
      <c r="I1990" s="13"/>
      <c r="J1990" s="29"/>
      <c r="K1990" s="2"/>
      <c r="L1990" s="17"/>
      <c r="M1990" s="12"/>
      <c r="N1990" s="12"/>
      <c r="O1990" s="17"/>
      <c r="P1990" s="14"/>
      <c r="Q1990" s="14"/>
      <c r="R1990" s="14"/>
      <c r="S1990" s="20"/>
      <c r="T1990" s="14"/>
      <c r="U1990" s="4"/>
      <c r="V1990" s="29"/>
      <c r="W1990" s="10"/>
      <c r="X1990" s="10"/>
      <c r="Y1990" s="27"/>
      <c r="Z1990" s="3"/>
      <c r="AA1990" s="1"/>
      <c r="AB1990" s="10"/>
      <c r="AC1990" s="3"/>
      <c r="AD1990" s="3"/>
      <c r="AE1990" s="3"/>
      <c r="AF1990" s="10"/>
      <c r="AG1990" s="11"/>
      <c r="AH1990" s="10"/>
      <c r="AI1990" s="1"/>
      <c r="AJ1990" s="1"/>
      <c r="AK1990" s="1"/>
      <c r="AL1990" s="1"/>
      <c r="AM1990" s="1"/>
      <c r="AN1990" s="1"/>
      <c r="AO1990" s="1"/>
      <c r="AP1990" s="1"/>
      <c r="AQ1990" s="1"/>
      <c r="AR1990" s="1"/>
      <c r="AS1990" s="1"/>
      <c r="AT1990" s="1"/>
      <c r="AU1990" s="1"/>
      <c r="AV1990" s="1"/>
      <c r="AW1990" s="1"/>
      <c r="AX1990" s="1"/>
      <c r="AY1990" s="1"/>
      <c r="AZ1990" s="1"/>
      <c r="BA1990" s="1"/>
      <c r="BB1990" s="1"/>
      <c r="BC1990" s="1"/>
      <c r="BD1990" s="1"/>
      <c r="BE1990" s="1"/>
      <c r="BF1990" s="1"/>
      <c r="BG1990" s="1"/>
      <c r="BH1990" s="1"/>
      <c r="BI1990" s="1"/>
      <c r="BJ1990" s="1"/>
      <c r="BK1990" s="1"/>
      <c r="BL1990" s="1"/>
      <c r="BM1990" s="1"/>
      <c r="BN1990" s="1"/>
      <c r="BO1990" s="1"/>
      <c r="BP1990" s="1"/>
      <c r="BQ1990" s="1"/>
      <c r="BR1990" s="1"/>
      <c r="BS1990" s="1"/>
      <c r="BT1990" s="1"/>
      <c r="BU1990" s="1"/>
      <c r="BV1990" s="1"/>
      <c r="BW1990" s="1"/>
      <c r="BX1990" s="1"/>
      <c r="BY1990" s="1"/>
      <c r="BZ1990" s="1"/>
      <c r="CA1990" s="1"/>
      <c r="CB1990" s="1"/>
      <c r="CC1990" s="1"/>
      <c r="CD1990" s="1"/>
      <c r="CE1990" s="1"/>
      <c r="CF1990" s="1"/>
      <c r="CG1990" s="1"/>
      <c r="CH1990" s="1"/>
      <c r="CI1990" s="1"/>
      <c r="CJ1990" s="1"/>
      <c r="CK1990" s="1"/>
      <c r="CL1990" s="1"/>
      <c r="CM1990" s="1"/>
      <c r="CN1990" s="1"/>
      <c r="CO1990" s="1"/>
      <c r="CP1990" s="1"/>
      <c r="CQ1990" s="1"/>
      <c r="CR1990" s="1"/>
      <c r="CS1990" s="1"/>
      <c r="CT1990" s="1"/>
      <c r="CU1990" s="1"/>
      <c r="CV1990" s="1"/>
      <c r="CW1990" s="1"/>
      <c r="CX1990" s="1"/>
      <c r="CY1990" s="1"/>
      <c r="CZ1990" s="1"/>
      <c r="DA1990" s="1"/>
      <c r="DB1990" s="1"/>
      <c r="DC1990" s="1"/>
      <c r="DD1990" s="1"/>
      <c r="DE1990" s="1"/>
      <c r="DF1990" s="1"/>
      <c r="DG1990" s="1"/>
      <c r="DH1990" s="1"/>
      <c r="DI1990" s="1"/>
      <c r="DJ1990" s="1"/>
      <c r="DK1990" s="1"/>
      <c r="DL1990" s="1"/>
      <c r="DM1990" s="1"/>
      <c r="DN1990" s="1"/>
      <c r="DO1990" s="1"/>
      <c r="DP1990" s="1"/>
      <c r="DQ1990" s="1"/>
      <c r="DR1990" s="1"/>
      <c r="DS1990" s="1"/>
      <c r="DT1990" s="1"/>
      <c r="DU1990" s="1"/>
      <c r="DV1990" s="1"/>
      <c r="DW1990" s="1"/>
      <c r="DX1990" s="1"/>
      <c r="DY1990" s="1"/>
      <c r="DZ1990" s="1"/>
      <c r="EA1990" s="1"/>
      <c r="EB1990" s="1"/>
      <c r="EC1990" s="1"/>
      <c r="ED1990" s="1"/>
      <c r="EE1990" s="1"/>
      <c r="EF1990" s="1"/>
      <c r="EG1990" s="1"/>
      <c r="EH1990" s="1"/>
      <c r="EI1990" s="1"/>
      <c r="EJ1990" s="1"/>
      <c r="EK1990" s="1"/>
      <c r="EL1990" s="1"/>
      <c r="EM1990" s="1"/>
      <c r="EN1990" s="1"/>
      <c r="EO1990" s="1"/>
      <c r="EP1990" s="1"/>
      <c r="EQ1990" s="1"/>
      <c r="ER1990" s="1"/>
      <c r="ES1990" s="1"/>
      <c r="ET1990" s="1"/>
      <c r="EU1990" s="1"/>
      <c r="EV1990" s="1"/>
      <c r="EW1990" s="1"/>
      <c r="EX1990" s="1"/>
    </row>
    <row r="1991" spans="1:154" x14ac:dyDescent="0.15">
      <c r="A1991" s="35"/>
      <c r="B1991" s="125"/>
      <c r="C1991" s="14"/>
      <c r="D1991" s="13"/>
      <c r="E1991" s="14"/>
      <c r="F1991" s="14"/>
      <c r="G1991" s="14"/>
      <c r="H1991" s="14"/>
      <c r="I1991" s="13"/>
      <c r="J1991" s="29"/>
      <c r="K1991" s="2"/>
      <c r="L1991" s="17"/>
      <c r="M1991" s="12"/>
      <c r="N1991" s="12"/>
      <c r="O1991" s="17"/>
      <c r="P1991" s="14"/>
      <c r="Q1991" s="14"/>
      <c r="R1991" s="14"/>
      <c r="S1991" s="20"/>
      <c r="T1991" s="14"/>
      <c r="U1991" s="4"/>
      <c r="V1991" s="29"/>
      <c r="W1991" s="10"/>
      <c r="X1991" s="10"/>
      <c r="Y1991" s="27"/>
      <c r="Z1991" s="3"/>
      <c r="AA1991" s="1"/>
      <c r="AB1991" s="10"/>
      <c r="AC1991" s="3"/>
      <c r="AD1991" s="3"/>
      <c r="AE1991" s="3"/>
      <c r="AF1991" s="10"/>
      <c r="AG1991" s="11"/>
      <c r="AH1991" s="10"/>
      <c r="AI1991" s="1"/>
      <c r="AJ1991" s="1"/>
      <c r="AK1991" s="1"/>
      <c r="AL1991" s="1"/>
      <c r="AM1991" s="1"/>
      <c r="AN1991" s="1"/>
      <c r="AO1991" s="1"/>
      <c r="AP1991" s="1"/>
      <c r="AQ1991" s="1"/>
      <c r="AR1991" s="1"/>
      <c r="AS1991" s="1"/>
      <c r="AT1991" s="1"/>
      <c r="AU1991" s="1"/>
      <c r="AV1991" s="1"/>
      <c r="AW1991" s="1"/>
      <c r="AX1991" s="1"/>
      <c r="AY1991" s="1"/>
      <c r="AZ1991" s="1"/>
      <c r="BA1991" s="1"/>
      <c r="BB1991" s="1"/>
      <c r="BC1991" s="1"/>
      <c r="BD1991" s="1"/>
      <c r="BE1991" s="1"/>
      <c r="BF1991" s="1"/>
      <c r="BG1991" s="1"/>
      <c r="BH1991" s="1"/>
      <c r="BI1991" s="1"/>
      <c r="BJ1991" s="1"/>
      <c r="BK1991" s="1"/>
      <c r="BL1991" s="1"/>
      <c r="BM1991" s="1"/>
      <c r="BN1991" s="1"/>
      <c r="BO1991" s="1"/>
      <c r="BP1991" s="1"/>
      <c r="BQ1991" s="1"/>
      <c r="BR1991" s="1"/>
      <c r="BS1991" s="1"/>
      <c r="BT1991" s="1"/>
      <c r="BU1991" s="1"/>
      <c r="BV1991" s="1"/>
      <c r="BW1991" s="1"/>
      <c r="BX1991" s="1"/>
      <c r="BY1991" s="1"/>
      <c r="BZ1991" s="1"/>
      <c r="CA1991" s="1"/>
      <c r="CB1991" s="1"/>
      <c r="CC1991" s="1"/>
      <c r="CD1991" s="1"/>
      <c r="CE1991" s="1"/>
      <c r="CF1991" s="1"/>
      <c r="CG1991" s="1"/>
      <c r="CH1991" s="1"/>
      <c r="CI1991" s="1"/>
      <c r="CJ1991" s="1"/>
      <c r="CK1991" s="1"/>
      <c r="CL1991" s="1"/>
      <c r="CM1991" s="1"/>
      <c r="CN1991" s="1"/>
      <c r="CO1991" s="1"/>
      <c r="CP1991" s="1"/>
      <c r="CQ1991" s="1"/>
      <c r="CR1991" s="1"/>
      <c r="CS1991" s="1"/>
      <c r="CT1991" s="1"/>
      <c r="CU1991" s="1"/>
      <c r="CV1991" s="1"/>
      <c r="CW1991" s="1"/>
      <c r="CX1991" s="1"/>
      <c r="CY1991" s="1"/>
      <c r="CZ1991" s="1"/>
      <c r="DA1991" s="1"/>
      <c r="DB1991" s="1"/>
      <c r="DC1991" s="1"/>
      <c r="DD1991" s="1"/>
      <c r="DE1991" s="1"/>
      <c r="DF1991" s="1"/>
      <c r="DG1991" s="1"/>
      <c r="DH1991" s="1"/>
      <c r="DI1991" s="1"/>
      <c r="DJ1991" s="1"/>
      <c r="DK1991" s="1"/>
      <c r="DL1991" s="1"/>
      <c r="DM1991" s="1"/>
      <c r="DN1991" s="1"/>
      <c r="DO1991" s="1"/>
      <c r="DP1991" s="1"/>
      <c r="DQ1991" s="1"/>
      <c r="DR1991" s="1"/>
      <c r="DS1991" s="1"/>
      <c r="DT1991" s="1"/>
      <c r="DU1991" s="1"/>
      <c r="DV1991" s="1"/>
      <c r="DW1991" s="1"/>
      <c r="DX1991" s="1"/>
      <c r="DY1991" s="1"/>
      <c r="DZ1991" s="1"/>
      <c r="EA1991" s="1"/>
      <c r="EB1991" s="1"/>
      <c r="EC1991" s="1"/>
      <c r="ED1991" s="1"/>
      <c r="EE1991" s="1"/>
      <c r="EF1991" s="1"/>
      <c r="EG1991" s="1"/>
      <c r="EH1991" s="1"/>
      <c r="EI1991" s="1"/>
      <c r="EJ1991" s="1"/>
      <c r="EK1991" s="1"/>
      <c r="EL1991" s="1"/>
      <c r="EM1991" s="1"/>
      <c r="EN1991" s="1"/>
      <c r="EO1991" s="1"/>
      <c r="EP1991" s="1"/>
      <c r="EQ1991" s="1"/>
      <c r="ER1991" s="1"/>
      <c r="ES1991" s="1"/>
      <c r="ET1991" s="1"/>
      <c r="EU1991" s="1"/>
      <c r="EV1991" s="1"/>
      <c r="EW1991" s="1"/>
      <c r="EX1991" s="1"/>
    </row>
    <row r="1992" spans="1:154" x14ac:dyDescent="0.15">
      <c r="A1992" s="35"/>
      <c r="B1992" s="125"/>
      <c r="C1992" s="14"/>
      <c r="D1992" s="13"/>
      <c r="E1992" s="14"/>
      <c r="F1992" s="14"/>
      <c r="G1992" s="14"/>
      <c r="H1992" s="14"/>
      <c r="I1992" s="13"/>
      <c r="J1992" s="29"/>
      <c r="K1992" s="2"/>
      <c r="L1992" s="17"/>
      <c r="M1992" s="12"/>
      <c r="N1992" s="12"/>
      <c r="O1992" s="17"/>
      <c r="P1992" s="14"/>
      <c r="Q1992" s="14"/>
      <c r="R1992" s="14"/>
      <c r="S1992" s="20"/>
      <c r="T1992" s="14"/>
      <c r="U1992" s="4"/>
      <c r="V1992" s="29"/>
      <c r="W1992" s="10"/>
      <c r="X1992" s="10"/>
      <c r="Y1992" s="27"/>
      <c r="Z1992" s="3"/>
      <c r="AA1992" s="1"/>
      <c r="AB1992" s="10"/>
      <c r="AC1992" s="3"/>
      <c r="AD1992" s="3"/>
      <c r="AE1992" s="3"/>
      <c r="AF1992" s="10"/>
      <c r="AG1992" s="11"/>
      <c r="AH1992" s="10"/>
      <c r="AI1992" s="1"/>
      <c r="AJ1992" s="1"/>
      <c r="AK1992" s="1"/>
      <c r="AL1992" s="1"/>
      <c r="AM1992" s="1"/>
      <c r="AN1992" s="1"/>
      <c r="AO1992" s="1"/>
      <c r="AP1992" s="1"/>
      <c r="AQ1992" s="1"/>
      <c r="AR1992" s="1"/>
      <c r="AS1992" s="1"/>
      <c r="AT1992" s="1"/>
      <c r="AU1992" s="1"/>
      <c r="AV1992" s="1"/>
      <c r="AW1992" s="1"/>
      <c r="AX1992" s="1"/>
      <c r="AY1992" s="1"/>
      <c r="AZ1992" s="1"/>
      <c r="BA1992" s="1"/>
      <c r="BB1992" s="1"/>
      <c r="BC1992" s="1"/>
      <c r="BD1992" s="1"/>
      <c r="BE1992" s="1"/>
      <c r="BF1992" s="1"/>
      <c r="BG1992" s="1"/>
      <c r="BH1992" s="1"/>
      <c r="BI1992" s="1"/>
      <c r="BJ1992" s="1"/>
      <c r="BK1992" s="1"/>
      <c r="BL1992" s="1"/>
      <c r="BM1992" s="1"/>
      <c r="BN1992" s="1"/>
      <c r="BO1992" s="1"/>
      <c r="BP1992" s="1"/>
      <c r="BQ1992" s="1"/>
      <c r="BR1992" s="1"/>
      <c r="BS1992" s="1"/>
      <c r="BT1992" s="1"/>
      <c r="BU1992" s="1"/>
      <c r="BV1992" s="1"/>
      <c r="BW1992" s="1"/>
      <c r="BX1992" s="1"/>
      <c r="BY1992" s="1"/>
      <c r="BZ1992" s="1"/>
      <c r="CA1992" s="1"/>
      <c r="CB1992" s="1"/>
      <c r="CC1992" s="1"/>
      <c r="CD1992" s="1"/>
      <c r="CE1992" s="1"/>
      <c r="CF1992" s="1"/>
      <c r="CG1992" s="1"/>
      <c r="CH1992" s="1"/>
      <c r="CI1992" s="1"/>
      <c r="CJ1992" s="1"/>
      <c r="CK1992" s="1"/>
      <c r="CL1992" s="1"/>
      <c r="CM1992" s="1"/>
      <c r="CN1992" s="1"/>
      <c r="CO1992" s="1"/>
      <c r="CP1992" s="1"/>
      <c r="CQ1992" s="1"/>
      <c r="CR1992" s="1"/>
      <c r="CS1992" s="1"/>
      <c r="CT1992" s="1"/>
      <c r="CU1992" s="1"/>
      <c r="CV1992" s="1"/>
      <c r="CW1992" s="1"/>
      <c r="CX1992" s="1"/>
      <c r="CY1992" s="1"/>
      <c r="CZ1992" s="1"/>
      <c r="DA1992" s="1"/>
      <c r="DB1992" s="1"/>
      <c r="DC1992" s="1"/>
      <c r="DD1992" s="1"/>
      <c r="DE1992" s="1"/>
      <c r="DF1992" s="1"/>
      <c r="DG1992" s="1"/>
      <c r="DH1992" s="1"/>
      <c r="DI1992" s="1"/>
      <c r="DJ1992" s="1"/>
      <c r="DK1992" s="1"/>
      <c r="DL1992" s="1"/>
      <c r="DM1992" s="1"/>
      <c r="DN1992" s="1"/>
      <c r="DO1992" s="1"/>
      <c r="DP1992" s="1"/>
      <c r="DQ1992" s="1"/>
      <c r="DR1992" s="1"/>
      <c r="DS1992" s="1"/>
      <c r="DT1992" s="1"/>
      <c r="DU1992" s="1"/>
      <c r="DV1992" s="1"/>
      <c r="DW1992" s="1"/>
      <c r="DX1992" s="1"/>
      <c r="DY1992" s="1"/>
      <c r="DZ1992" s="1"/>
      <c r="EA1992" s="1"/>
      <c r="EB1992" s="1"/>
      <c r="EC1992" s="1"/>
      <c r="ED1992" s="1"/>
      <c r="EE1992" s="1"/>
      <c r="EF1992" s="1"/>
      <c r="EG1992" s="1"/>
      <c r="EH1992" s="1"/>
      <c r="EI1992" s="1"/>
      <c r="EJ1992" s="1"/>
      <c r="EK1992" s="1"/>
      <c r="EL1992" s="1"/>
      <c r="EM1992" s="1"/>
      <c r="EN1992" s="1"/>
      <c r="EO1992" s="1"/>
      <c r="EP1992" s="1"/>
      <c r="EQ1992" s="1"/>
      <c r="ER1992" s="1"/>
      <c r="ES1992" s="1"/>
      <c r="ET1992" s="1"/>
      <c r="EU1992" s="1"/>
      <c r="EV1992" s="1"/>
      <c r="EW1992" s="1"/>
      <c r="EX1992" s="1"/>
    </row>
    <row r="1993" spans="1:154" x14ac:dyDescent="0.15">
      <c r="A1993" s="35"/>
      <c r="B1993" s="125"/>
      <c r="C1993" s="14"/>
      <c r="D1993" s="13"/>
      <c r="E1993" s="14"/>
      <c r="F1993" s="14"/>
      <c r="G1993" s="14"/>
      <c r="H1993" s="14"/>
      <c r="I1993" s="13"/>
      <c r="J1993" s="29"/>
      <c r="K1993" s="2"/>
      <c r="L1993" s="17"/>
      <c r="M1993" s="12"/>
      <c r="N1993" s="12"/>
      <c r="O1993" s="17"/>
      <c r="P1993" s="14"/>
      <c r="Q1993" s="14"/>
      <c r="R1993" s="14"/>
      <c r="S1993" s="20"/>
      <c r="T1993" s="14"/>
      <c r="U1993" s="4"/>
      <c r="V1993" s="29"/>
      <c r="W1993" s="10"/>
      <c r="X1993" s="10"/>
      <c r="Y1993" s="27"/>
      <c r="Z1993" s="3"/>
      <c r="AA1993" s="1"/>
      <c r="AB1993" s="10"/>
      <c r="AC1993" s="3"/>
      <c r="AD1993" s="3"/>
      <c r="AE1993" s="3"/>
      <c r="AF1993" s="10"/>
      <c r="AG1993" s="11"/>
      <c r="AH1993" s="10"/>
      <c r="AI1993" s="1"/>
      <c r="AJ1993" s="1"/>
      <c r="AK1993" s="1"/>
      <c r="AL1993" s="1"/>
      <c r="AM1993" s="1"/>
      <c r="AN1993" s="1"/>
      <c r="AO1993" s="1"/>
      <c r="AP1993" s="1"/>
      <c r="AQ1993" s="1"/>
      <c r="AR1993" s="1"/>
      <c r="AS1993" s="1"/>
      <c r="AT1993" s="1"/>
      <c r="AU1993" s="1"/>
      <c r="AV1993" s="1"/>
      <c r="AW1993" s="1"/>
      <c r="AX1993" s="1"/>
      <c r="AY1993" s="1"/>
      <c r="AZ1993" s="1"/>
      <c r="BA1993" s="1"/>
      <c r="BB1993" s="1"/>
      <c r="BC1993" s="1"/>
      <c r="BD1993" s="1"/>
      <c r="BE1993" s="1"/>
      <c r="BF1993" s="1"/>
      <c r="BG1993" s="1"/>
      <c r="BH1993" s="1"/>
      <c r="BI1993" s="1"/>
      <c r="BJ1993" s="1"/>
      <c r="BK1993" s="1"/>
      <c r="BL1993" s="1"/>
      <c r="BM1993" s="1"/>
      <c r="BN1993" s="1"/>
      <c r="BO1993" s="1"/>
      <c r="BP1993" s="1"/>
      <c r="BQ1993" s="1"/>
      <c r="BR1993" s="1"/>
      <c r="BS1993" s="1"/>
      <c r="BT1993" s="1"/>
      <c r="BU1993" s="1"/>
      <c r="BV1993" s="1"/>
      <c r="BW1993" s="1"/>
      <c r="BX1993" s="1"/>
      <c r="BY1993" s="1"/>
      <c r="BZ1993" s="1"/>
      <c r="CA1993" s="1"/>
      <c r="CB1993" s="1"/>
      <c r="CC1993" s="1"/>
      <c r="CD1993" s="1"/>
      <c r="CE1993" s="1"/>
      <c r="CF1993" s="1"/>
      <c r="CG1993" s="1"/>
      <c r="CH1993" s="1"/>
      <c r="CI1993" s="1"/>
      <c r="CJ1993" s="1"/>
      <c r="CK1993" s="1"/>
      <c r="CL1993" s="1"/>
      <c r="CM1993" s="1"/>
      <c r="CN1993" s="1"/>
      <c r="CO1993" s="1"/>
      <c r="CP1993" s="1"/>
      <c r="CQ1993" s="1"/>
      <c r="CR1993" s="1"/>
      <c r="CS1993" s="1"/>
      <c r="CT1993" s="1"/>
      <c r="CU1993" s="1"/>
      <c r="CV1993" s="1"/>
      <c r="CW1993" s="1"/>
      <c r="CX1993" s="1"/>
      <c r="CY1993" s="1"/>
      <c r="CZ1993" s="1"/>
      <c r="DA1993" s="1"/>
      <c r="DB1993" s="1"/>
      <c r="DC1993" s="1"/>
      <c r="DD1993" s="1"/>
      <c r="DE1993" s="1"/>
      <c r="DF1993" s="1"/>
      <c r="DG1993" s="1"/>
      <c r="DH1993" s="1"/>
      <c r="DI1993" s="1"/>
      <c r="DJ1993" s="1"/>
      <c r="DK1993" s="1"/>
      <c r="DL1993" s="1"/>
      <c r="DM1993" s="1"/>
      <c r="DN1993" s="1"/>
      <c r="DO1993" s="1"/>
      <c r="DP1993" s="1"/>
      <c r="DQ1993" s="1"/>
      <c r="DR1993" s="1"/>
      <c r="DS1993" s="1"/>
      <c r="DT1993" s="1"/>
      <c r="DU1993" s="1"/>
      <c r="DV1993" s="1"/>
      <c r="DW1993" s="1"/>
      <c r="DX1993" s="1"/>
      <c r="DY1993" s="1"/>
      <c r="DZ1993" s="1"/>
      <c r="EA1993" s="1"/>
      <c r="EB1993" s="1"/>
      <c r="EC1993" s="1"/>
      <c r="ED1993" s="1"/>
      <c r="EE1993" s="1"/>
      <c r="EF1993" s="1"/>
      <c r="EG1993" s="1"/>
      <c r="EH1993" s="1"/>
      <c r="EI1993" s="1"/>
      <c r="EJ1993" s="1"/>
      <c r="EK1993" s="1"/>
      <c r="EL1993" s="1"/>
      <c r="EM1993" s="1"/>
      <c r="EN1993" s="1"/>
      <c r="EO1993" s="1"/>
      <c r="EP1993" s="1"/>
      <c r="EQ1993" s="1"/>
      <c r="ER1993" s="1"/>
      <c r="ES1993" s="1"/>
      <c r="ET1993" s="1"/>
      <c r="EU1993" s="1"/>
      <c r="EV1993" s="1"/>
      <c r="EW1993" s="1"/>
      <c r="EX1993" s="1"/>
    </row>
    <row r="1994" spans="1:154" x14ac:dyDescent="0.15">
      <c r="A1994" s="35"/>
      <c r="B1994" s="125"/>
      <c r="C1994" s="14"/>
      <c r="D1994" s="13"/>
      <c r="E1994" s="14"/>
      <c r="F1994" s="14"/>
      <c r="G1994" s="14"/>
      <c r="H1994" s="14"/>
      <c r="I1994" s="13"/>
      <c r="J1994" s="29"/>
      <c r="K1994" s="2"/>
      <c r="L1994" s="17"/>
      <c r="M1994" s="12"/>
      <c r="N1994" s="12"/>
      <c r="O1994" s="17"/>
      <c r="P1994" s="14"/>
      <c r="Q1994" s="14"/>
      <c r="R1994" s="14"/>
      <c r="S1994" s="20"/>
      <c r="T1994" s="14"/>
      <c r="U1994" s="4"/>
      <c r="V1994" s="29"/>
      <c r="W1994" s="10"/>
      <c r="X1994" s="10"/>
      <c r="Y1994" s="27"/>
      <c r="Z1994" s="3"/>
      <c r="AA1994" s="1"/>
      <c r="AB1994" s="10"/>
      <c r="AC1994" s="3"/>
      <c r="AD1994" s="3"/>
      <c r="AE1994" s="3"/>
      <c r="AF1994" s="10"/>
      <c r="AG1994" s="11"/>
      <c r="AH1994" s="10"/>
      <c r="AI1994" s="1"/>
      <c r="AJ1994" s="1"/>
      <c r="AK1994" s="1"/>
      <c r="AL1994" s="1"/>
      <c r="AM1994" s="1"/>
      <c r="AN1994" s="1"/>
      <c r="AO1994" s="1"/>
      <c r="AP1994" s="1"/>
      <c r="AQ1994" s="1"/>
      <c r="AR1994" s="1"/>
      <c r="AS1994" s="1"/>
      <c r="AT1994" s="1"/>
      <c r="AU1994" s="1"/>
      <c r="AV1994" s="1"/>
      <c r="AW1994" s="1"/>
      <c r="AX1994" s="1"/>
      <c r="AY1994" s="1"/>
      <c r="AZ1994" s="1"/>
      <c r="BA1994" s="1"/>
      <c r="BB1994" s="1"/>
      <c r="BC1994" s="1"/>
      <c r="BD1994" s="1"/>
      <c r="BE1994" s="1"/>
      <c r="BF1994" s="1"/>
      <c r="BG1994" s="1"/>
      <c r="BH1994" s="1"/>
      <c r="BI1994" s="1"/>
      <c r="BJ1994" s="1"/>
      <c r="BK1994" s="1"/>
      <c r="BL1994" s="1"/>
      <c r="BM1994" s="1"/>
      <c r="BN1994" s="1"/>
      <c r="BO1994" s="1"/>
      <c r="BP1994" s="1"/>
      <c r="BQ1994" s="1"/>
      <c r="BR1994" s="1"/>
      <c r="BS1994" s="1"/>
      <c r="BT1994" s="1"/>
      <c r="BU1994" s="1"/>
      <c r="BV1994" s="1"/>
      <c r="BW1994" s="1"/>
      <c r="BX1994" s="1"/>
      <c r="BY1994" s="1"/>
      <c r="BZ1994" s="1"/>
      <c r="CA1994" s="1"/>
      <c r="CB1994" s="1"/>
      <c r="CC1994" s="1"/>
      <c r="CD1994" s="1"/>
      <c r="CE1994" s="1"/>
      <c r="CF1994" s="1"/>
      <c r="CG1994" s="1"/>
      <c r="CH1994" s="1"/>
      <c r="CI1994" s="1"/>
      <c r="CJ1994" s="1"/>
      <c r="CK1994" s="1"/>
      <c r="CL1994" s="1"/>
      <c r="CM1994" s="1"/>
      <c r="CN1994" s="1"/>
      <c r="CO1994" s="1"/>
      <c r="CP1994" s="1"/>
      <c r="CQ1994" s="1"/>
      <c r="CR1994" s="1"/>
      <c r="CS1994" s="1"/>
      <c r="CT1994" s="1"/>
      <c r="CU1994" s="1"/>
      <c r="CV1994" s="1"/>
      <c r="CW1994" s="1"/>
      <c r="CX1994" s="1"/>
      <c r="CY1994" s="1"/>
      <c r="CZ1994" s="1"/>
      <c r="DA1994" s="1"/>
      <c r="DB1994" s="1"/>
      <c r="DC1994" s="1"/>
      <c r="DD1994" s="1"/>
      <c r="DE1994" s="1"/>
      <c r="DF1994" s="1"/>
      <c r="DG1994" s="1"/>
      <c r="DH1994" s="1"/>
      <c r="DI1994" s="1"/>
      <c r="DJ1994" s="1"/>
      <c r="DK1994" s="1"/>
      <c r="DL1994" s="1"/>
      <c r="DM1994" s="1"/>
      <c r="DN1994" s="1"/>
      <c r="DO1994" s="1"/>
      <c r="DP1994" s="1"/>
      <c r="DQ1994" s="1"/>
      <c r="DR1994" s="1"/>
      <c r="DS1994" s="1"/>
      <c r="DT1994" s="1"/>
      <c r="DU1994" s="1"/>
      <c r="DV1994" s="1"/>
      <c r="DW1994" s="1"/>
      <c r="DX1994" s="1"/>
      <c r="DY1994" s="1"/>
      <c r="DZ1994" s="1"/>
      <c r="EA1994" s="1"/>
      <c r="EB1994" s="1"/>
      <c r="EC1994" s="1"/>
      <c r="ED1994" s="1"/>
      <c r="EE1994" s="1"/>
      <c r="EF1994" s="1"/>
      <c r="EG1994" s="1"/>
      <c r="EH1994" s="1"/>
      <c r="EI1994" s="1"/>
      <c r="EJ1994" s="1"/>
      <c r="EK1994" s="1"/>
      <c r="EL1994" s="1"/>
      <c r="EM1994" s="1"/>
      <c r="EN1994" s="1"/>
      <c r="EO1994" s="1"/>
      <c r="EP1994" s="1"/>
      <c r="EQ1994" s="1"/>
      <c r="ER1994" s="1"/>
      <c r="ES1994" s="1"/>
      <c r="ET1994" s="1"/>
      <c r="EU1994" s="1"/>
      <c r="EV1994" s="1"/>
      <c r="EW1994" s="1"/>
      <c r="EX1994" s="1"/>
    </row>
    <row r="1995" spans="1:154" x14ac:dyDescent="0.15">
      <c r="A1995" s="35"/>
      <c r="B1995" s="125"/>
      <c r="C1995" s="14"/>
      <c r="D1995" s="13"/>
      <c r="E1995" s="14"/>
      <c r="F1995" s="14"/>
      <c r="G1995" s="14"/>
      <c r="H1995" s="14"/>
      <c r="I1995" s="13"/>
      <c r="J1995" s="29"/>
      <c r="K1995" s="2"/>
      <c r="L1995" s="17"/>
      <c r="M1995" s="12"/>
      <c r="N1995" s="12"/>
      <c r="O1995" s="17"/>
      <c r="P1995" s="14"/>
      <c r="Q1995" s="14"/>
      <c r="R1995" s="14"/>
      <c r="S1995" s="20"/>
      <c r="T1995" s="14"/>
      <c r="U1995" s="4"/>
      <c r="V1995" s="29"/>
      <c r="W1995" s="10"/>
      <c r="X1995" s="10"/>
      <c r="Y1995" s="27"/>
      <c r="Z1995" s="3"/>
      <c r="AA1995" s="1"/>
      <c r="AB1995" s="10"/>
      <c r="AC1995" s="3"/>
      <c r="AD1995" s="3"/>
      <c r="AE1995" s="3"/>
      <c r="AF1995" s="10"/>
      <c r="AG1995" s="11"/>
      <c r="AH1995" s="10"/>
      <c r="AI1995" s="1"/>
      <c r="AJ1995" s="1"/>
      <c r="AK1995" s="1"/>
      <c r="AL1995" s="1"/>
      <c r="AM1995" s="1"/>
      <c r="AN1995" s="1"/>
      <c r="AO1995" s="1"/>
      <c r="AP1995" s="1"/>
      <c r="AQ1995" s="1"/>
      <c r="AR1995" s="1"/>
      <c r="AS1995" s="1"/>
      <c r="AT1995" s="1"/>
      <c r="AU1995" s="1"/>
      <c r="AV1995" s="1"/>
      <c r="AW1995" s="1"/>
      <c r="AX1995" s="1"/>
      <c r="AY1995" s="1"/>
      <c r="AZ1995" s="1"/>
      <c r="BA1995" s="1"/>
      <c r="BB1995" s="1"/>
      <c r="BC1995" s="1"/>
      <c r="BD1995" s="1"/>
      <c r="BE1995" s="1"/>
      <c r="BF1995" s="1"/>
      <c r="BG1995" s="1"/>
      <c r="BH1995" s="1"/>
      <c r="BI1995" s="1"/>
      <c r="BJ1995" s="1"/>
      <c r="BK1995" s="1"/>
      <c r="BL1995" s="1"/>
      <c r="BM1995" s="1"/>
      <c r="BN1995" s="1"/>
      <c r="BO1995" s="1"/>
      <c r="BP1995" s="1"/>
      <c r="BQ1995" s="1"/>
      <c r="BR1995" s="1"/>
      <c r="BS1995" s="1"/>
      <c r="BT1995" s="1"/>
      <c r="BU1995" s="1"/>
      <c r="BV1995" s="1"/>
      <c r="BW1995" s="1"/>
      <c r="BX1995" s="1"/>
      <c r="BY1995" s="1"/>
      <c r="BZ1995" s="1"/>
      <c r="CA1995" s="1"/>
      <c r="CB1995" s="1"/>
      <c r="CC1995" s="1"/>
      <c r="CD1995" s="1"/>
      <c r="CE1995" s="1"/>
      <c r="CF1995" s="1"/>
      <c r="CG1995" s="1"/>
      <c r="CH1995" s="1"/>
      <c r="CI1995" s="1"/>
      <c r="CJ1995" s="1"/>
      <c r="CK1995" s="1"/>
      <c r="CL1995" s="1"/>
      <c r="CM1995" s="1"/>
      <c r="CN1995" s="1"/>
      <c r="CO1995" s="1"/>
      <c r="CP1995" s="1"/>
      <c r="CQ1995" s="1"/>
      <c r="CR1995" s="1"/>
      <c r="CS1995" s="1"/>
      <c r="CT1995" s="1"/>
      <c r="CU1995" s="1"/>
      <c r="CV1995" s="1"/>
      <c r="CW1995" s="1"/>
      <c r="CX1995" s="1"/>
      <c r="CY1995" s="1"/>
      <c r="CZ1995" s="1"/>
      <c r="DA1995" s="1"/>
      <c r="DB1995" s="1"/>
      <c r="DC1995" s="1"/>
      <c r="DD1995" s="1"/>
      <c r="DE1995" s="1"/>
      <c r="DF1995" s="1"/>
      <c r="DG1995" s="1"/>
      <c r="DH1995" s="1"/>
      <c r="DI1995" s="1"/>
      <c r="DJ1995" s="1"/>
      <c r="DK1995" s="1"/>
      <c r="DL1995" s="1"/>
      <c r="DM1995" s="1"/>
      <c r="DN1995" s="1"/>
      <c r="DO1995" s="1"/>
      <c r="DP1995" s="1"/>
      <c r="DQ1995" s="1"/>
      <c r="DR1995" s="1"/>
      <c r="DS1995" s="1"/>
      <c r="DT1995" s="1"/>
      <c r="DU1995" s="1"/>
      <c r="DV1995" s="1"/>
      <c r="DW1995" s="1"/>
      <c r="DX1995" s="1"/>
      <c r="DY1995" s="1"/>
      <c r="DZ1995" s="1"/>
      <c r="EA1995" s="1"/>
      <c r="EB1995" s="1"/>
      <c r="EC1995" s="1"/>
      <c r="ED1995" s="1"/>
      <c r="EE1995" s="1"/>
      <c r="EF1995" s="1"/>
      <c r="EG1995" s="1"/>
      <c r="EH1995" s="1"/>
      <c r="EI1995" s="1"/>
      <c r="EJ1995" s="1"/>
      <c r="EK1995" s="1"/>
      <c r="EL1995" s="1"/>
      <c r="EM1995" s="1"/>
      <c r="EN1995" s="1"/>
      <c r="EO1995" s="1"/>
      <c r="EP1995" s="1"/>
      <c r="EQ1995" s="1"/>
      <c r="ER1995" s="1"/>
      <c r="ES1995" s="1"/>
      <c r="ET1995" s="1"/>
      <c r="EU1995" s="1"/>
      <c r="EV1995" s="1"/>
      <c r="EW1995" s="1"/>
      <c r="EX1995" s="1"/>
    </row>
    <row r="1996" spans="1:154" x14ac:dyDescent="0.15">
      <c r="A1996" s="35"/>
      <c r="B1996" s="125"/>
      <c r="C1996" s="14"/>
      <c r="D1996" s="13"/>
      <c r="E1996" s="14"/>
      <c r="F1996" s="14"/>
      <c r="G1996" s="14"/>
      <c r="H1996" s="14"/>
      <c r="I1996" s="13"/>
      <c r="J1996" s="29"/>
      <c r="K1996" s="2"/>
      <c r="L1996" s="17"/>
      <c r="M1996" s="12"/>
      <c r="N1996" s="12"/>
      <c r="O1996" s="17"/>
      <c r="P1996" s="14"/>
      <c r="Q1996" s="14"/>
      <c r="R1996" s="14"/>
      <c r="S1996" s="20"/>
      <c r="T1996" s="14"/>
      <c r="U1996" s="4"/>
      <c r="V1996" s="29"/>
      <c r="W1996" s="10"/>
      <c r="X1996" s="10"/>
      <c r="Y1996" s="27"/>
      <c r="Z1996" s="3"/>
      <c r="AA1996" s="1"/>
      <c r="AB1996" s="10"/>
      <c r="AC1996" s="3"/>
      <c r="AD1996" s="3"/>
      <c r="AE1996" s="3"/>
      <c r="AF1996" s="10"/>
      <c r="AG1996" s="11"/>
      <c r="AH1996" s="10"/>
      <c r="AI1996" s="1"/>
      <c r="AJ1996" s="1"/>
      <c r="AK1996" s="1"/>
      <c r="AL1996" s="1"/>
      <c r="AM1996" s="1"/>
      <c r="AN1996" s="1"/>
      <c r="AO1996" s="1"/>
      <c r="AP1996" s="1"/>
      <c r="AQ1996" s="1"/>
      <c r="AR1996" s="1"/>
      <c r="AS1996" s="1"/>
      <c r="AT1996" s="1"/>
      <c r="AU1996" s="1"/>
      <c r="AV1996" s="1"/>
      <c r="AW1996" s="1"/>
      <c r="AX1996" s="1"/>
      <c r="AY1996" s="1"/>
      <c r="AZ1996" s="1"/>
      <c r="BA1996" s="1"/>
      <c r="BB1996" s="1"/>
      <c r="BC1996" s="1"/>
      <c r="BD1996" s="1"/>
      <c r="BE1996" s="1"/>
      <c r="BF1996" s="1"/>
      <c r="BG1996" s="1"/>
      <c r="BH1996" s="1"/>
      <c r="BI1996" s="1"/>
      <c r="BJ1996" s="1"/>
      <c r="BK1996" s="1"/>
      <c r="BL1996" s="1"/>
      <c r="BM1996" s="1"/>
      <c r="BN1996" s="1"/>
      <c r="BO1996" s="1"/>
      <c r="BP1996" s="1"/>
      <c r="BQ1996" s="1"/>
      <c r="BR1996" s="1"/>
      <c r="BS1996" s="1"/>
      <c r="BT1996" s="1"/>
      <c r="BU1996" s="1"/>
      <c r="BV1996" s="1"/>
      <c r="BW1996" s="1"/>
      <c r="BX1996" s="1"/>
      <c r="BY1996" s="1"/>
      <c r="BZ1996" s="1"/>
      <c r="CA1996" s="1"/>
      <c r="CB1996" s="1"/>
      <c r="CC1996" s="1"/>
      <c r="CD1996" s="1"/>
      <c r="CE1996" s="1"/>
      <c r="CF1996" s="1"/>
      <c r="CG1996" s="1"/>
      <c r="CH1996" s="1"/>
      <c r="CI1996" s="1"/>
      <c r="CJ1996" s="1"/>
      <c r="CK1996" s="1"/>
      <c r="CL1996" s="1"/>
      <c r="CM1996" s="1"/>
      <c r="CN1996" s="1"/>
      <c r="CO1996" s="1"/>
      <c r="CP1996" s="1"/>
      <c r="CQ1996" s="1"/>
      <c r="CR1996" s="1"/>
      <c r="CS1996" s="1"/>
      <c r="CT1996" s="1"/>
      <c r="CU1996" s="1"/>
      <c r="CV1996" s="1"/>
      <c r="CW1996" s="1"/>
      <c r="CX1996" s="1"/>
      <c r="CY1996" s="1"/>
      <c r="CZ1996" s="1"/>
      <c r="DA1996" s="1"/>
      <c r="DB1996" s="1"/>
      <c r="DC1996" s="1"/>
      <c r="DD1996" s="1"/>
      <c r="DE1996" s="1"/>
      <c r="DF1996" s="1"/>
      <c r="DG1996" s="1"/>
      <c r="DH1996" s="1"/>
      <c r="DI1996" s="1"/>
      <c r="DJ1996" s="1"/>
      <c r="DK1996" s="1"/>
      <c r="DL1996" s="1"/>
      <c r="DM1996" s="1"/>
      <c r="DN1996" s="1"/>
      <c r="DO1996" s="1"/>
      <c r="DP1996" s="1"/>
      <c r="DQ1996" s="1"/>
      <c r="DR1996" s="1"/>
      <c r="DS1996" s="1"/>
      <c r="DT1996" s="1"/>
      <c r="DU1996" s="1"/>
      <c r="DV1996" s="1"/>
      <c r="DW1996" s="1"/>
      <c r="DX1996" s="1"/>
      <c r="DY1996" s="1"/>
      <c r="DZ1996" s="1"/>
      <c r="EA1996" s="1"/>
      <c r="EB1996" s="1"/>
      <c r="EC1996" s="1"/>
      <c r="ED1996" s="1"/>
      <c r="EE1996" s="1"/>
      <c r="EF1996" s="1"/>
      <c r="EG1996" s="1"/>
      <c r="EH1996" s="1"/>
      <c r="EI1996" s="1"/>
      <c r="EJ1996" s="1"/>
      <c r="EK1996" s="1"/>
      <c r="EL1996" s="1"/>
      <c r="EM1996" s="1"/>
      <c r="EN1996" s="1"/>
      <c r="EO1996" s="1"/>
      <c r="EP1996" s="1"/>
      <c r="EQ1996" s="1"/>
      <c r="ER1996" s="1"/>
      <c r="ES1996" s="1"/>
      <c r="ET1996" s="1"/>
      <c r="EU1996" s="1"/>
      <c r="EV1996" s="1"/>
      <c r="EW1996" s="1"/>
      <c r="EX1996" s="1"/>
    </row>
    <row r="1997" spans="1:154" x14ac:dyDescent="0.15">
      <c r="A1997" s="35"/>
      <c r="B1997" s="125"/>
      <c r="C1997" s="14"/>
      <c r="D1997" s="13"/>
      <c r="E1997" s="14"/>
      <c r="F1997" s="14"/>
      <c r="G1997" s="14"/>
      <c r="H1997" s="14"/>
      <c r="I1997" s="13"/>
      <c r="J1997" s="29"/>
      <c r="K1997" s="2"/>
      <c r="L1997" s="17"/>
      <c r="M1997" s="12"/>
      <c r="N1997" s="12"/>
      <c r="O1997" s="17"/>
      <c r="P1997" s="14"/>
      <c r="Q1997" s="14"/>
      <c r="R1997" s="14"/>
      <c r="S1997" s="20"/>
      <c r="T1997" s="14"/>
      <c r="U1997" s="4"/>
      <c r="V1997" s="29"/>
      <c r="W1997" s="10"/>
      <c r="X1997" s="10"/>
      <c r="Y1997" s="27"/>
      <c r="Z1997" s="3"/>
      <c r="AA1997" s="1"/>
      <c r="AB1997" s="10"/>
      <c r="AC1997" s="3"/>
      <c r="AD1997" s="3"/>
      <c r="AE1997" s="3"/>
      <c r="AF1997" s="10"/>
      <c r="AG1997" s="11"/>
      <c r="AH1997" s="10"/>
      <c r="AI1997" s="1"/>
      <c r="AJ1997" s="1"/>
      <c r="AK1997" s="1"/>
      <c r="AL1997" s="1"/>
      <c r="AM1997" s="1"/>
      <c r="AN1997" s="1"/>
      <c r="AO1997" s="1"/>
      <c r="AP1997" s="1"/>
      <c r="AQ1997" s="1"/>
      <c r="AR1997" s="1"/>
      <c r="AS1997" s="1"/>
      <c r="AT1997" s="1"/>
      <c r="AU1997" s="1"/>
      <c r="AV1997" s="1"/>
      <c r="AW1997" s="1"/>
      <c r="AX1997" s="1"/>
      <c r="AY1997" s="1"/>
      <c r="AZ1997" s="1"/>
      <c r="BA1997" s="1"/>
      <c r="BB1997" s="1"/>
      <c r="BC1997" s="1"/>
      <c r="BD1997" s="1"/>
      <c r="BE1997" s="1"/>
      <c r="BF1997" s="1"/>
      <c r="BG1997" s="1"/>
      <c r="BH1997" s="1"/>
      <c r="BI1997" s="1"/>
      <c r="BJ1997" s="1"/>
      <c r="BK1997" s="1"/>
      <c r="BL1997" s="1"/>
      <c r="BM1997" s="1"/>
      <c r="BN1997" s="1"/>
      <c r="BO1997" s="1"/>
      <c r="BP1997" s="1"/>
      <c r="BQ1997" s="1"/>
      <c r="BR1997" s="1"/>
      <c r="BS1997" s="1"/>
      <c r="BT1997" s="1"/>
      <c r="BU1997" s="1"/>
      <c r="BV1997" s="1"/>
      <c r="BW1997" s="1"/>
      <c r="BX1997" s="1"/>
      <c r="BY1997" s="1"/>
      <c r="BZ1997" s="1"/>
      <c r="CA1997" s="1"/>
      <c r="CB1997" s="1"/>
      <c r="CC1997" s="1"/>
      <c r="CD1997" s="1"/>
      <c r="CE1997" s="1"/>
      <c r="CF1997" s="1"/>
      <c r="CG1997" s="1"/>
      <c r="CH1997" s="1"/>
      <c r="CI1997" s="1"/>
      <c r="CJ1997" s="1"/>
      <c r="CK1997" s="1"/>
      <c r="CL1997" s="1"/>
      <c r="CM1997" s="1"/>
      <c r="CN1997" s="1"/>
      <c r="CO1997" s="1"/>
      <c r="CP1997" s="1"/>
      <c r="CQ1997" s="1"/>
      <c r="CR1997" s="1"/>
      <c r="CS1997" s="1"/>
      <c r="CT1997" s="1"/>
      <c r="CU1997" s="1"/>
      <c r="CV1997" s="1"/>
      <c r="CW1997" s="1"/>
      <c r="CX1997" s="1"/>
      <c r="CY1997" s="1"/>
      <c r="CZ1997" s="1"/>
      <c r="DA1997" s="1"/>
      <c r="DB1997" s="1"/>
      <c r="DC1997" s="1"/>
      <c r="DD1997" s="1"/>
      <c r="DE1997" s="1"/>
      <c r="DF1997" s="1"/>
      <c r="DG1997" s="1"/>
      <c r="DH1997" s="1"/>
      <c r="DI1997" s="1"/>
      <c r="DJ1997" s="1"/>
      <c r="DK1997" s="1"/>
      <c r="DL1997" s="1"/>
      <c r="DM1997" s="1"/>
      <c r="DN1997" s="1"/>
      <c r="DO1997" s="1"/>
      <c r="DP1997" s="1"/>
      <c r="DQ1997" s="1"/>
      <c r="DR1997" s="1"/>
      <c r="DS1997" s="1"/>
      <c r="DT1997" s="1"/>
      <c r="DU1997" s="1"/>
      <c r="DV1997" s="1"/>
      <c r="DW1997" s="1"/>
      <c r="DX1997" s="1"/>
      <c r="DY1997" s="1"/>
      <c r="DZ1997" s="1"/>
      <c r="EA1997" s="1"/>
      <c r="EB1997" s="1"/>
      <c r="EC1997" s="1"/>
      <c r="ED1997" s="1"/>
      <c r="EE1997" s="1"/>
      <c r="EF1997" s="1"/>
      <c r="EG1997" s="1"/>
      <c r="EH1997" s="1"/>
      <c r="EI1997" s="1"/>
      <c r="EJ1997" s="1"/>
      <c r="EK1997" s="1"/>
      <c r="EL1997" s="1"/>
      <c r="EM1997" s="1"/>
      <c r="EN1997" s="1"/>
      <c r="EO1997" s="1"/>
      <c r="EP1997" s="1"/>
      <c r="EQ1997" s="1"/>
      <c r="ER1997" s="1"/>
      <c r="ES1997" s="1"/>
      <c r="ET1997" s="1"/>
      <c r="EU1997" s="1"/>
      <c r="EV1997" s="1"/>
      <c r="EW1997" s="1"/>
      <c r="EX1997" s="1"/>
    </row>
    <row r="1998" spans="1:154" x14ac:dyDescent="0.15">
      <c r="A1998" s="35"/>
      <c r="B1998" s="125"/>
      <c r="C1998" s="14"/>
      <c r="D1998" s="13"/>
      <c r="E1998" s="14"/>
      <c r="F1998" s="14"/>
      <c r="G1998" s="14"/>
      <c r="H1998" s="14"/>
      <c r="I1998" s="13"/>
      <c r="J1998" s="29"/>
      <c r="K1998" s="2"/>
      <c r="L1998" s="17"/>
      <c r="M1998" s="12"/>
      <c r="N1998" s="12"/>
      <c r="O1998" s="17"/>
      <c r="P1998" s="14"/>
      <c r="Q1998" s="14"/>
      <c r="R1998" s="14"/>
      <c r="S1998" s="20"/>
      <c r="T1998" s="14"/>
      <c r="U1998" s="4"/>
      <c r="V1998" s="29"/>
      <c r="W1998" s="10"/>
      <c r="X1998" s="10"/>
      <c r="Y1998" s="27"/>
      <c r="Z1998" s="3"/>
      <c r="AA1998" s="1"/>
      <c r="AB1998" s="10"/>
      <c r="AC1998" s="3"/>
      <c r="AD1998" s="3"/>
      <c r="AE1998" s="3"/>
      <c r="AF1998" s="10"/>
      <c r="AG1998" s="11"/>
      <c r="AH1998" s="10"/>
      <c r="AI1998" s="1"/>
      <c r="AJ1998" s="1"/>
      <c r="AK1998" s="1"/>
      <c r="AL1998" s="1"/>
      <c r="AM1998" s="1"/>
      <c r="AN1998" s="1"/>
      <c r="AO1998" s="1"/>
      <c r="AP1998" s="1"/>
      <c r="AQ1998" s="1"/>
      <c r="AR1998" s="1"/>
      <c r="AS1998" s="1"/>
      <c r="AT1998" s="1"/>
      <c r="AU1998" s="1"/>
      <c r="AV1998" s="1"/>
      <c r="AW1998" s="1"/>
      <c r="AX1998" s="1"/>
      <c r="AY1998" s="1"/>
      <c r="AZ1998" s="1"/>
      <c r="BA1998" s="1"/>
      <c r="BB1998" s="1"/>
      <c r="BC1998" s="1"/>
      <c r="BD1998" s="1"/>
      <c r="BE1998" s="1"/>
      <c r="BF1998" s="1"/>
      <c r="BG1998" s="1"/>
      <c r="BH1998" s="1"/>
      <c r="BI1998" s="1"/>
      <c r="BJ1998" s="1"/>
      <c r="BK1998" s="1"/>
      <c r="BL1998" s="1"/>
      <c r="BM1998" s="1"/>
      <c r="BN1998" s="1"/>
      <c r="BO1998" s="1"/>
      <c r="BP1998" s="1"/>
      <c r="BQ1998" s="1"/>
      <c r="BR1998" s="1"/>
      <c r="BS1998" s="1"/>
      <c r="BT1998" s="1"/>
      <c r="BU1998" s="1"/>
      <c r="BV1998" s="1"/>
      <c r="BW1998" s="1"/>
      <c r="BX1998" s="1"/>
      <c r="BY1998" s="1"/>
      <c r="BZ1998" s="1"/>
      <c r="CA1998" s="1"/>
      <c r="CB1998" s="1"/>
      <c r="CC1998" s="1"/>
      <c r="CD1998" s="1"/>
      <c r="CE1998" s="1"/>
      <c r="CF1998" s="1"/>
      <c r="CG1998" s="1"/>
      <c r="CH1998" s="1"/>
      <c r="CI1998" s="1"/>
      <c r="CJ1998" s="1"/>
      <c r="CK1998" s="1"/>
      <c r="CL1998" s="1"/>
      <c r="CM1998" s="1"/>
      <c r="CN1998" s="1"/>
      <c r="CO1998" s="1"/>
      <c r="CP1998" s="1"/>
      <c r="CQ1998" s="1"/>
      <c r="CR1998" s="1"/>
      <c r="CS1998" s="1"/>
      <c r="CT1998" s="1"/>
      <c r="CU1998" s="1"/>
      <c r="CV1998" s="1"/>
      <c r="CW1998" s="1"/>
      <c r="CX1998" s="1"/>
      <c r="CY1998" s="1"/>
      <c r="CZ1998" s="1"/>
      <c r="DA1998" s="1"/>
      <c r="DB1998" s="1"/>
      <c r="DC1998" s="1"/>
      <c r="DD1998" s="1"/>
      <c r="DE1998" s="1"/>
      <c r="DF1998" s="1"/>
      <c r="DG1998" s="1"/>
      <c r="DH1998" s="1"/>
      <c r="DI1998" s="1"/>
      <c r="DJ1998" s="1"/>
      <c r="DK1998" s="1"/>
      <c r="DL1998" s="1"/>
      <c r="DM1998" s="1"/>
      <c r="DN1998" s="1"/>
      <c r="DO1998" s="1"/>
      <c r="DP1998" s="1"/>
      <c r="DQ1998" s="1"/>
      <c r="DR1998" s="1"/>
      <c r="DS1998" s="1"/>
      <c r="DT1998" s="1"/>
      <c r="DU1998" s="1"/>
      <c r="DV1998" s="1"/>
      <c r="DW1998" s="1"/>
      <c r="DX1998" s="1"/>
      <c r="DY1998" s="1"/>
      <c r="DZ1998" s="1"/>
      <c r="EA1998" s="1"/>
      <c r="EB1998" s="1"/>
      <c r="EC1998" s="1"/>
      <c r="ED1998" s="1"/>
      <c r="EE1998" s="1"/>
      <c r="EF1998" s="1"/>
      <c r="EG1998" s="1"/>
      <c r="EH1998" s="1"/>
      <c r="EI1998" s="1"/>
      <c r="EJ1998" s="1"/>
      <c r="EK1998" s="1"/>
      <c r="EL1998" s="1"/>
      <c r="EM1998" s="1"/>
      <c r="EN1998" s="1"/>
      <c r="EO1998" s="1"/>
      <c r="EP1998" s="1"/>
      <c r="EQ1998" s="1"/>
      <c r="ER1998" s="1"/>
      <c r="ES1998" s="1"/>
      <c r="ET1998" s="1"/>
      <c r="EU1998" s="1"/>
      <c r="EV1998" s="1"/>
      <c r="EW1998" s="1"/>
      <c r="EX1998" s="1"/>
    </row>
    <row r="1999" spans="1:154" x14ac:dyDescent="0.15">
      <c r="A1999" s="35"/>
      <c r="B1999" s="125"/>
      <c r="C1999" s="14"/>
      <c r="D1999" s="13"/>
      <c r="E1999" s="14"/>
      <c r="F1999" s="14"/>
      <c r="G1999" s="14"/>
      <c r="H1999" s="14"/>
      <c r="I1999" s="13"/>
      <c r="J1999" s="29"/>
      <c r="K1999" s="2"/>
      <c r="L1999" s="17"/>
      <c r="M1999" s="12"/>
      <c r="N1999" s="12"/>
      <c r="O1999" s="17"/>
      <c r="P1999" s="14"/>
      <c r="Q1999" s="14"/>
      <c r="R1999" s="14"/>
      <c r="S1999" s="20"/>
      <c r="T1999" s="14"/>
      <c r="U1999" s="4"/>
      <c r="V1999" s="29"/>
      <c r="W1999" s="10"/>
      <c r="X1999" s="10"/>
      <c r="Y1999" s="27"/>
      <c r="Z1999" s="3"/>
      <c r="AA1999" s="1"/>
      <c r="AB1999" s="10"/>
      <c r="AC1999" s="3"/>
      <c r="AD1999" s="3"/>
      <c r="AE1999" s="3"/>
      <c r="AF1999" s="10"/>
      <c r="AG1999" s="11"/>
      <c r="AH1999" s="10"/>
      <c r="AI1999" s="1"/>
      <c r="AJ1999" s="1"/>
      <c r="AK1999" s="1"/>
      <c r="AL1999" s="1"/>
      <c r="AM1999" s="1"/>
      <c r="AN1999" s="1"/>
      <c r="AO1999" s="1"/>
      <c r="AP1999" s="1"/>
      <c r="AQ1999" s="1"/>
      <c r="AR1999" s="1"/>
      <c r="AS1999" s="1"/>
      <c r="AT1999" s="1"/>
      <c r="AU1999" s="1"/>
      <c r="AV1999" s="1"/>
      <c r="AW1999" s="1"/>
      <c r="AX1999" s="1"/>
      <c r="AY1999" s="1"/>
      <c r="AZ1999" s="1"/>
      <c r="BA1999" s="1"/>
      <c r="BB1999" s="1"/>
      <c r="BC1999" s="1"/>
      <c r="BD1999" s="1"/>
      <c r="BE1999" s="1"/>
      <c r="BF1999" s="1"/>
      <c r="BG1999" s="1"/>
      <c r="BH1999" s="1"/>
      <c r="BI1999" s="1"/>
      <c r="BJ1999" s="1"/>
      <c r="BK1999" s="1"/>
      <c r="BL1999" s="1"/>
      <c r="BM1999" s="1"/>
      <c r="BN1999" s="1"/>
      <c r="BO1999" s="1"/>
      <c r="BP1999" s="1"/>
      <c r="BQ1999" s="1"/>
      <c r="BR1999" s="1"/>
      <c r="BS1999" s="1"/>
      <c r="BT1999" s="1"/>
      <c r="BU1999" s="1"/>
      <c r="BV1999" s="1"/>
      <c r="BW1999" s="1"/>
      <c r="BX1999" s="1"/>
      <c r="BY1999" s="1"/>
      <c r="BZ1999" s="1"/>
      <c r="CA1999" s="1"/>
      <c r="CB1999" s="1"/>
      <c r="CC1999" s="1"/>
      <c r="CD1999" s="1"/>
      <c r="CE1999" s="1"/>
      <c r="CF1999" s="1"/>
      <c r="CG1999" s="1"/>
      <c r="CH1999" s="1"/>
      <c r="CI1999" s="1"/>
      <c r="CJ1999" s="1"/>
      <c r="CK1999" s="1"/>
      <c r="CL1999" s="1"/>
      <c r="CM1999" s="1"/>
      <c r="CN1999" s="1"/>
      <c r="CO1999" s="1"/>
      <c r="CP1999" s="1"/>
      <c r="CQ1999" s="1"/>
      <c r="CR1999" s="1"/>
      <c r="CS1999" s="1"/>
      <c r="CT1999" s="1"/>
      <c r="CU1999" s="1"/>
      <c r="CV1999" s="1"/>
      <c r="CW1999" s="1"/>
      <c r="CX1999" s="1"/>
      <c r="CY1999" s="1"/>
      <c r="CZ1999" s="1"/>
      <c r="DA1999" s="1"/>
      <c r="DB1999" s="1"/>
      <c r="DC1999" s="1"/>
      <c r="DD1999" s="1"/>
      <c r="DE1999" s="1"/>
      <c r="DF1999" s="1"/>
      <c r="DG1999" s="1"/>
      <c r="DH1999" s="1"/>
      <c r="DI1999" s="1"/>
      <c r="DJ1999" s="1"/>
      <c r="DK1999" s="1"/>
      <c r="DL1999" s="1"/>
      <c r="DM1999" s="1"/>
      <c r="DN1999" s="1"/>
      <c r="DO1999" s="1"/>
      <c r="DP1999" s="1"/>
      <c r="DQ1999" s="1"/>
      <c r="DR1999" s="1"/>
      <c r="DS1999" s="1"/>
      <c r="DT1999" s="1"/>
      <c r="DU1999" s="1"/>
      <c r="DV1999" s="1"/>
      <c r="DW1999" s="1"/>
      <c r="DX1999" s="1"/>
      <c r="DY1999" s="1"/>
      <c r="DZ1999" s="1"/>
      <c r="EA1999" s="1"/>
      <c r="EB1999" s="1"/>
      <c r="EC1999" s="1"/>
      <c r="ED1999" s="1"/>
      <c r="EE1999" s="1"/>
      <c r="EF1999" s="1"/>
      <c r="EG1999" s="1"/>
      <c r="EH1999" s="1"/>
      <c r="EI1999" s="1"/>
      <c r="EJ1999" s="1"/>
      <c r="EK1999" s="1"/>
      <c r="EL1999" s="1"/>
      <c r="EM1999" s="1"/>
      <c r="EN1999" s="1"/>
      <c r="EO1999" s="1"/>
      <c r="EP1999" s="1"/>
      <c r="EQ1999" s="1"/>
      <c r="ER1999" s="1"/>
      <c r="ES1999" s="1"/>
      <c r="ET1999" s="1"/>
      <c r="EU1999" s="1"/>
      <c r="EV1999" s="1"/>
      <c r="EW1999" s="1"/>
      <c r="EX1999" s="1"/>
    </row>
    <row r="2000" spans="1:154" x14ac:dyDescent="0.15">
      <c r="A2000" s="35"/>
      <c r="B2000" s="125"/>
      <c r="C2000" s="14"/>
      <c r="D2000" s="13"/>
      <c r="E2000" s="14"/>
      <c r="F2000" s="14"/>
      <c r="G2000" s="14"/>
      <c r="H2000" s="14"/>
      <c r="I2000" s="13"/>
      <c r="J2000" s="29"/>
      <c r="K2000" s="2"/>
      <c r="L2000" s="17"/>
      <c r="M2000" s="12"/>
      <c r="N2000" s="12"/>
      <c r="O2000" s="17"/>
      <c r="P2000" s="14"/>
      <c r="Q2000" s="14"/>
      <c r="R2000" s="14"/>
      <c r="S2000" s="20"/>
      <c r="T2000" s="14"/>
      <c r="U2000" s="4"/>
      <c r="V2000" s="29"/>
      <c r="W2000" s="10"/>
      <c r="X2000" s="10"/>
      <c r="Y2000" s="27"/>
      <c r="Z2000" s="3"/>
      <c r="AA2000" s="1"/>
      <c r="AB2000" s="10"/>
      <c r="AC2000" s="3"/>
      <c r="AD2000" s="3"/>
      <c r="AE2000" s="3"/>
      <c r="AF2000" s="10"/>
      <c r="AG2000" s="11"/>
      <c r="AH2000" s="10"/>
      <c r="AI2000" s="1"/>
      <c r="AJ2000" s="1"/>
      <c r="AK2000" s="1"/>
      <c r="AL2000" s="1"/>
      <c r="AM2000" s="1"/>
      <c r="AN2000" s="1"/>
      <c r="AO2000" s="1"/>
      <c r="AP2000" s="1"/>
      <c r="AQ2000" s="1"/>
      <c r="AR2000" s="1"/>
      <c r="AS2000" s="1"/>
      <c r="AT2000" s="1"/>
      <c r="AU2000" s="1"/>
      <c r="AV2000" s="1"/>
      <c r="AW2000" s="1"/>
      <c r="AX2000" s="1"/>
      <c r="AY2000" s="1"/>
      <c r="AZ2000" s="1"/>
      <c r="BA2000" s="1"/>
      <c r="BB2000" s="1"/>
      <c r="BC2000" s="1"/>
      <c r="BD2000" s="1"/>
      <c r="BE2000" s="1"/>
      <c r="BF2000" s="1"/>
      <c r="BG2000" s="1"/>
      <c r="BH2000" s="1"/>
      <c r="BI2000" s="1"/>
      <c r="BJ2000" s="1"/>
      <c r="BK2000" s="1"/>
      <c r="BL2000" s="1"/>
      <c r="BM2000" s="1"/>
      <c r="BN2000" s="1"/>
      <c r="BO2000" s="1"/>
      <c r="BP2000" s="1"/>
      <c r="BQ2000" s="1"/>
      <c r="BR2000" s="1"/>
      <c r="BS2000" s="1"/>
      <c r="BT2000" s="1"/>
      <c r="BU2000" s="1"/>
      <c r="BV2000" s="1"/>
      <c r="BW2000" s="1"/>
      <c r="BX2000" s="1"/>
      <c r="BY2000" s="1"/>
      <c r="BZ2000" s="1"/>
      <c r="CA2000" s="1"/>
      <c r="CB2000" s="1"/>
      <c r="CC2000" s="1"/>
      <c r="CD2000" s="1"/>
      <c r="CE2000" s="1"/>
      <c r="CF2000" s="1"/>
      <c r="CG2000" s="1"/>
      <c r="CH2000" s="1"/>
      <c r="CI2000" s="1"/>
      <c r="CJ2000" s="1"/>
      <c r="CK2000" s="1"/>
      <c r="CL2000" s="1"/>
      <c r="CM2000" s="1"/>
      <c r="CN2000" s="1"/>
      <c r="CO2000" s="1"/>
      <c r="CP2000" s="1"/>
      <c r="CQ2000" s="1"/>
      <c r="CR2000" s="1"/>
      <c r="CS2000" s="1"/>
      <c r="CT2000" s="1"/>
      <c r="CU2000" s="1"/>
      <c r="CV2000" s="1"/>
      <c r="CW2000" s="1"/>
      <c r="CX2000" s="1"/>
      <c r="CY2000" s="1"/>
      <c r="CZ2000" s="1"/>
      <c r="DA2000" s="1"/>
      <c r="DB2000" s="1"/>
      <c r="DC2000" s="1"/>
      <c r="DD2000" s="1"/>
      <c r="DE2000" s="1"/>
      <c r="DF2000" s="1"/>
      <c r="DG2000" s="1"/>
      <c r="DH2000" s="1"/>
      <c r="DI2000" s="1"/>
      <c r="DJ2000" s="1"/>
      <c r="DK2000" s="1"/>
      <c r="DL2000" s="1"/>
      <c r="DM2000" s="1"/>
      <c r="DN2000" s="1"/>
      <c r="DO2000" s="1"/>
      <c r="DP2000" s="1"/>
      <c r="DQ2000" s="1"/>
      <c r="DR2000" s="1"/>
      <c r="DS2000" s="1"/>
      <c r="DT2000" s="1"/>
      <c r="DU2000" s="1"/>
      <c r="DV2000" s="1"/>
      <c r="DW2000" s="1"/>
      <c r="DX2000" s="1"/>
      <c r="DY2000" s="1"/>
      <c r="DZ2000" s="1"/>
      <c r="EA2000" s="1"/>
      <c r="EB2000" s="1"/>
      <c r="EC2000" s="1"/>
      <c r="ED2000" s="1"/>
      <c r="EE2000" s="1"/>
      <c r="EF2000" s="1"/>
      <c r="EG2000" s="1"/>
      <c r="EH2000" s="1"/>
      <c r="EI2000" s="1"/>
      <c r="EJ2000" s="1"/>
      <c r="EK2000" s="1"/>
      <c r="EL2000" s="1"/>
      <c r="EM2000" s="1"/>
      <c r="EN2000" s="1"/>
      <c r="EO2000" s="1"/>
      <c r="EP2000" s="1"/>
      <c r="EQ2000" s="1"/>
      <c r="ER2000" s="1"/>
      <c r="ES2000" s="1"/>
      <c r="ET2000" s="1"/>
      <c r="EU2000" s="1"/>
      <c r="EV2000" s="1"/>
      <c r="EW2000" s="1"/>
      <c r="EX2000" s="1"/>
    </row>
    <row r="2001" spans="1:154" x14ac:dyDescent="0.15">
      <c r="A2001" s="35"/>
      <c r="B2001" s="125"/>
      <c r="C2001" s="14"/>
      <c r="D2001" s="13"/>
      <c r="E2001" s="14"/>
      <c r="F2001" s="14"/>
      <c r="G2001" s="14"/>
      <c r="H2001" s="14"/>
      <c r="I2001" s="13"/>
      <c r="J2001" s="29"/>
      <c r="K2001" s="2"/>
      <c r="L2001" s="17"/>
      <c r="M2001" s="12"/>
      <c r="N2001" s="12"/>
      <c r="O2001" s="17"/>
      <c r="P2001" s="14"/>
      <c r="Q2001" s="14"/>
      <c r="R2001" s="14"/>
      <c r="S2001" s="20"/>
      <c r="T2001" s="14"/>
      <c r="U2001" s="4"/>
      <c r="V2001" s="29"/>
      <c r="W2001" s="10"/>
      <c r="X2001" s="10"/>
      <c r="Y2001" s="27"/>
      <c r="Z2001" s="3"/>
      <c r="AA2001" s="1"/>
      <c r="AB2001" s="10"/>
      <c r="AC2001" s="3"/>
      <c r="AD2001" s="3"/>
      <c r="AE2001" s="3"/>
      <c r="AF2001" s="10"/>
      <c r="AG2001" s="11"/>
      <c r="AH2001" s="10"/>
      <c r="AI2001" s="1"/>
      <c r="AJ2001" s="1"/>
      <c r="AK2001" s="1"/>
      <c r="AL2001" s="1"/>
      <c r="AM2001" s="1"/>
      <c r="AN2001" s="1"/>
      <c r="AO2001" s="1"/>
      <c r="AP2001" s="1"/>
      <c r="AQ2001" s="1"/>
      <c r="AR2001" s="1"/>
      <c r="AS2001" s="1"/>
      <c r="AT2001" s="1"/>
      <c r="AU2001" s="1"/>
      <c r="AV2001" s="1"/>
      <c r="AW2001" s="1"/>
      <c r="AX2001" s="1"/>
      <c r="AY2001" s="1"/>
      <c r="AZ2001" s="1"/>
      <c r="BA2001" s="1"/>
      <c r="BB2001" s="1"/>
      <c r="BC2001" s="1"/>
      <c r="BD2001" s="1"/>
      <c r="BE2001" s="1"/>
      <c r="BF2001" s="1"/>
      <c r="BG2001" s="1"/>
      <c r="BH2001" s="1"/>
      <c r="BI2001" s="1"/>
      <c r="BJ2001" s="1"/>
      <c r="BK2001" s="1"/>
      <c r="BL2001" s="1"/>
      <c r="BM2001" s="1"/>
      <c r="BN2001" s="1"/>
      <c r="BO2001" s="1"/>
      <c r="BP2001" s="1"/>
      <c r="BQ2001" s="1"/>
      <c r="BR2001" s="1"/>
      <c r="BS2001" s="1"/>
      <c r="BT2001" s="1"/>
      <c r="BU2001" s="1"/>
      <c r="BV2001" s="1"/>
      <c r="BW2001" s="1"/>
      <c r="BX2001" s="1"/>
      <c r="BY2001" s="1"/>
      <c r="BZ2001" s="1"/>
      <c r="CA2001" s="1"/>
      <c r="CB2001" s="1"/>
      <c r="CC2001" s="1"/>
      <c r="CD2001" s="1"/>
      <c r="CE2001" s="1"/>
      <c r="CF2001" s="1"/>
      <c r="CG2001" s="1"/>
      <c r="CH2001" s="1"/>
      <c r="CI2001" s="1"/>
      <c r="CJ2001" s="1"/>
      <c r="CK2001" s="1"/>
      <c r="CL2001" s="1"/>
      <c r="CM2001" s="1"/>
      <c r="CN2001" s="1"/>
      <c r="CO2001" s="1"/>
      <c r="CP2001" s="1"/>
      <c r="CQ2001" s="1"/>
      <c r="CR2001" s="1"/>
      <c r="CS2001" s="1"/>
      <c r="CT2001" s="1"/>
      <c r="CU2001" s="1"/>
      <c r="CV2001" s="1"/>
      <c r="CW2001" s="1"/>
      <c r="CX2001" s="1"/>
      <c r="CY2001" s="1"/>
      <c r="CZ2001" s="1"/>
      <c r="DA2001" s="1"/>
      <c r="DB2001" s="1"/>
      <c r="DC2001" s="1"/>
      <c r="DD2001" s="1"/>
      <c r="DE2001" s="1"/>
      <c r="DF2001" s="1"/>
      <c r="DG2001" s="1"/>
      <c r="DH2001" s="1"/>
      <c r="DI2001" s="1"/>
      <c r="DJ2001" s="1"/>
      <c r="DK2001" s="1"/>
      <c r="DL2001" s="1"/>
      <c r="DM2001" s="1"/>
      <c r="DN2001" s="1"/>
      <c r="DO2001" s="1"/>
      <c r="DP2001" s="1"/>
      <c r="DQ2001" s="1"/>
      <c r="DR2001" s="1"/>
      <c r="DS2001" s="1"/>
      <c r="DT2001" s="1"/>
      <c r="DU2001" s="1"/>
      <c r="DV2001" s="1"/>
      <c r="DW2001" s="1"/>
      <c r="DX2001" s="1"/>
      <c r="DY2001" s="1"/>
      <c r="DZ2001" s="1"/>
      <c r="EA2001" s="1"/>
      <c r="EB2001" s="1"/>
      <c r="EC2001" s="1"/>
      <c r="ED2001" s="1"/>
      <c r="EE2001" s="1"/>
      <c r="EF2001" s="1"/>
      <c r="EG2001" s="1"/>
      <c r="EH2001" s="1"/>
      <c r="EI2001" s="1"/>
      <c r="EJ2001" s="1"/>
      <c r="EK2001" s="1"/>
      <c r="EL2001" s="1"/>
      <c r="EM2001" s="1"/>
      <c r="EN2001" s="1"/>
      <c r="EO2001" s="1"/>
      <c r="EP2001" s="1"/>
      <c r="EQ2001" s="1"/>
      <c r="ER2001" s="1"/>
      <c r="ES2001" s="1"/>
      <c r="ET2001" s="1"/>
      <c r="EU2001" s="1"/>
      <c r="EV2001" s="1"/>
      <c r="EW2001" s="1"/>
      <c r="EX2001" s="1"/>
    </row>
    <row r="2002" spans="1:154" x14ac:dyDescent="0.15">
      <c r="A2002" s="35"/>
      <c r="B2002" s="125"/>
      <c r="C2002" s="14"/>
      <c r="D2002" s="13"/>
      <c r="E2002" s="14"/>
      <c r="F2002" s="14"/>
      <c r="G2002" s="14"/>
      <c r="H2002" s="14"/>
      <c r="I2002" s="13"/>
      <c r="J2002" s="29"/>
      <c r="K2002" s="2"/>
      <c r="L2002" s="17"/>
      <c r="M2002" s="12"/>
      <c r="N2002" s="12"/>
      <c r="O2002" s="17"/>
      <c r="P2002" s="14"/>
      <c r="Q2002" s="14"/>
      <c r="R2002" s="14"/>
      <c r="S2002" s="20"/>
      <c r="T2002" s="14"/>
      <c r="U2002" s="4"/>
      <c r="V2002" s="29"/>
      <c r="W2002" s="10"/>
      <c r="X2002" s="10"/>
      <c r="Y2002" s="27"/>
      <c r="Z2002" s="3"/>
      <c r="AA2002" s="1"/>
      <c r="AB2002" s="10"/>
      <c r="AC2002" s="3"/>
      <c r="AD2002" s="3"/>
      <c r="AE2002" s="3"/>
      <c r="AF2002" s="10"/>
      <c r="AG2002" s="11"/>
      <c r="AH2002" s="10"/>
      <c r="AI2002" s="1"/>
      <c r="AJ2002" s="1"/>
      <c r="AK2002" s="1"/>
      <c r="AL2002" s="1"/>
      <c r="AM2002" s="1"/>
      <c r="AN2002" s="1"/>
      <c r="AO2002" s="1"/>
      <c r="AP2002" s="1"/>
      <c r="AQ2002" s="1"/>
      <c r="AR2002" s="1"/>
      <c r="AS2002" s="1"/>
      <c r="AT2002" s="1"/>
      <c r="AU2002" s="1"/>
      <c r="AV2002" s="1"/>
      <c r="AW2002" s="1"/>
      <c r="AX2002" s="1"/>
      <c r="AY2002" s="1"/>
      <c r="AZ2002" s="1"/>
      <c r="BA2002" s="1"/>
      <c r="BB2002" s="1"/>
      <c r="BC2002" s="1"/>
      <c r="BD2002" s="1"/>
      <c r="BE2002" s="1"/>
      <c r="BF2002" s="1"/>
      <c r="BG2002" s="1"/>
      <c r="BH2002" s="1"/>
      <c r="BI2002" s="1"/>
      <c r="BJ2002" s="1"/>
      <c r="BK2002" s="1"/>
      <c r="BL2002" s="1"/>
      <c r="BM2002" s="1"/>
      <c r="BN2002" s="1"/>
      <c r="BO2002" s="1"/>
      <c r="BP2002" s="1"/>
      <c r="BQ2002" s="1"/>
      <c r="BR2002" s="1"/>
      <c r="BS2002" s="1"/>
      <c r="BT2002" s="1"/>
      <c r="BU2002" s="1"/>
      <c r="BV2002" s="1"/>
      <c r="BW2002" s="1"/>
      <c r="BX2002" s="1"/>
      <c r="BY2002" s="1"/>
      <c r="BZ2002" s="1"/>
      <c r="CA2002" s="1"/>
      <c r="CB2002" s="1"/>
      <c r="CC2002" s="1"/>
      <c r="CD2002" s="1"/>
      <c r="CE2002" s="1"/>
      <c r="CF2002" s="1"/>
      <c r="CG2002" s="1"/>
      <c r="CH2002" s="1"/>
      <c r="CI2002" s="1"/>
      <c r="CJ2002" s="1"/>
      <c r="CK2002" s="1"/>
      <c r="CL2002" s="1"/>
      <c r="CM2002" s="1"/>
      <c r="CN2002" s="1"/>
      <c r="CO2002" s="1"/>
      <c r="CP2002" s="1"/>
      <c r="CQ2002" s="1"/>
      <c r="CR2002" s="1"/>
      <c r="CS2002" s="1"/>
      <c r="CT2002" s="1"/>
      <c r="CU2002" s="1"/>
      <c r="CV2002" s="1"/>
      <c r="CW2002" s="1"/>
      <c r="CX2002" s="1"/>
      <c r="CY2002" s="1"/>
      <c r="CZ2002" s="1"/>
      <c r="DA2002" s="1"/>
      <c r="DB2002" s="1"/>
      <c r="DC2002" s="1"/>
      <c r="DD2002" s="1"/>
      <c r="DE2002" s="1"/>
      <c r="DF2002" s="1"/>
      <c r="DG2002" s="1"/>
      <c r="DH2002" s="1"/>
      <c r="DI2002" s="1"/>
      <c r="DJ2002" s="1"/>
      <c r="DK2002" s="1"/>
      <c r="DL2002" s="1"/>
      <c r="DM2002" s="1"/>
      <c r="DN2002" s="1"/>
      <c r="DO2002" s="1"/>
      <c r="DP2002" s="1"/>
      <c r="DQ2002" s="1"/>
      <c r="DR2002" s="1"/>
      <c r="DS2002" s="1"/>
      <c r="DT2002" s="1"/>
      <c r="DU2002" s="1"/>
      <c r="DV2002" s="1"/>
      <c r="DW2002" s="1"/>
      <c r="DX2002" s="1"/>
      <c r="DY2002" s="1"/>
      <c r="DZ2002" s="1"/>
      <c r="EA2002" s="1"/>
      <c r="EB2002" s="1"/>
      <c r="EC2002" s="1"/>
      <c r="ED2002" s="1"/>
      <c r="EE2002" s="1"/>
      <c r="EF2002" s="1"/>
      <c r="EG2002" s="1"/>
      <c r="EH2002" s="1"/>
      <c r="EI2002" s="1"/>
      <c r="EJ2002" s="1"/>
      <c r="EK2002" s="1"/>
      <c r="EL2002" s="1"/>
      <c r="EM2002" s="1"/>
      <c r="EN2002" s="1"/>
      <c r="EO2002" s="1"/>
      <c r="EP2002" s="1"/>
      <c r="EQ2002" s="1"/>
      <c r="ER2002" s="1"/>
      <c r="ES2002" s="1"/>
      <c r="ET2002" s="1"/>
      <c r="EU2002" s="1"/>
      <c r="EV2002" s="1"/>
      <c r="EW2002" s="1"/>
      <c r="EX2002" s="1"/>
    </row>
    <row r="2003" spans="1:154" x14ac:dyDescent="0.15">
      <c r="A2003" s="35"/>
      <c r="B2003" s="125"/>
      <c r="C2003" s="14"/>
      <c r="D2003" s="13"/>
      <c r="E2003" s="14"/>
      <c r="F2003" s="14"/>
      <c r="G2003" s="14"/>
      <c r="H2003" s="14"/>
      <c r="I2003" s="13"/>
      <c r="J2003" s="29"/>
      <c r="K2003" s="2"/>
      <c r="L2003" s="17"/>
      <c r="M2003" s="12"/>
      <c r="N2003" s="12"/>
      <c r="O2003" s="17"/>
      <c r="P2003" s="14"/>
      <c r="Q2003" s="14"/>
      <c r="R2003" s="14"/>
      <c r="S2003" s="20"/>
      <c r="T2003" s="14"/>
      <c r="U2003" s="4"/>
      <c r="V2003" s="29"/>
      <c r="W2003" s="10"/>
      <c r="X2003" s="10"/>
      <c r="Y2003" s="27"/>
      <c r="Z2003" s="3"/>
      <c r="AA2003" s="1"/>
      <c r="AB2003" s="10"/>
      <c r="AC2003" s="3"/>
      <c r="AD2003" s="3"/>
      <c r="AE2003" s="3"/>
      <c r="AF2003" s="10"/>
      <c r="AG2003" s="11"/>
      <c r="AH2003" s="10"/>
      <c r="AI2003" s="1"/>
      <c r="AJ2003" s="1"/>
      <c r="AK2003" s="1"/>
      <c r="AL2003" s="1"/>
      <c r="AM2003" s="1"/>
      <c r="AN2003" s="1"/>
      <c r="AO2003" s="1"/>
      <c r="AP2003" s="1"/>
      <c r="AQ2003" s="1"/>
      <c r="AR2003" s="1"/>
      <c r="AS2003" s="1"/>
      <c r="AT2003" s="1"/>
      <c r="AU2003" s="1"/>
      <c r="AV2003" s="1"/>
      <c r="AW2003" s="1"/>
      <c r="AX2003" s="1"/>
      <c r="AY2003" s="1"/>
      <c r="AZ2003" s="1"/>
      <c r="BA2003" s="1"/>
      <c r="BB2003" s="1"/>
      <c r="BC2003" s="1"/>
      <c r="BD2003" s="1"/>
      <c r="BE2003" s="1"/>
      <c r="BF2003" s="1"/>
      <c r="BG2003" s="1"/>
      <c r="BH2003" s="1"/>
      <c r="BI2003" s="1"/>
      <c r="BJ2003" s="1"/>
      <c r="BK2003" s="1"/>
      <c r="BL2003" s="1"/>
      <c r="BM2003" s="1"/>
      <c r="BN2003" s="1"/>
      <c r="BO2003" s="1"/>
      <c r="BP2003" s="1"/>
      <c r="BQ2003" s="1"/>
      <c r="BR2003" s="1"/>
      <c r="BS2003" s="1"/>
      <c r="BT2003" s="1"/>
      <c r="BU2003" s="1"/>
      <c r="BV2003" s="1"/>
      <c r="BW2003" s="1"/>
      <c r="BX2003" s="1"/>
      <c r="BY2003" s="1"/>
      <c r="BZ2003" s="1"/>
      <c r="CA2003" s="1"/>
      <c r="CB2003" s="1"/>
      <c r="CC2003" s="1"/>
      <c r="CD2003" s="1"/>
      <c r="CE2003" s="1"/>
      <c r="CF2003" s="1"/>
      <c r="CG2003" s="1"/>
      <c r="CH2003" s="1"/>
      <c r="CI2003" s="1"/>
      <c r="CJ2003" s="1"/>
      <c r="CK2003" s="1"/>
      <c r="CL2003" s="1"/>
      <c r="CM2003" s="1"/>
      <c r="CN2003" s="1"/>
      <c r="CO2003" s="1"/>
      <c r="CP2003" s="1"/>
      <c r="CQ2003" s="1"/>
      <c r="CR2003" s="1"/>
      <c r="CS2003" s="1"/>
      <c r="CT2003" s="1"/>
      <c r="CU2003" s="1"/>
      <c r="CV2003" s="1"/>
      <c r="CW2003" s="1"/>
      <c r="CX2003" s="1"/>
      <c r="CY2003" s="1"/>
      <c r="CZ2003" s="1"/>
      <c r="DA2003" s="1"/>
      <c r="DB2003" s="1"/>
      <c r="DC2003" s="1"/>
      <c r="DD2003" s="1"/>
      <c r="DE2003" s="1"/>
      <c r="DF2003" s="1"/>
      <c r="DG2003" s="1"/>
      <c r="DH2003" s="1"/>
      <c r="DI2003" s="1"/>
      <c r="DJ2003" s="1"/>
      <c r="DK2003" s="1"/>
      <c r="DL2003" s="1"/>
      <c r="DM2003" s="1"/>
      <c r="DN2003" s="1"/>
      <c r="DO2003" s="1"/>
      <c r="DP2003" s="1"/>
      <c r="DQ2003" s="1"/>
      <c r="DR2003" s="1"/>
      <c r="DS2003" s="1"/>
      <c r="DT2003" s="1"/>
      <c r="DU2003" s="1"/>
      <c r="DV2003" s="1"/>
      <c r="DW2003" s="1"/>
      <c r="DX2003" s="1"/>
      <c r="DY2003" s="1"/>
      <c r="DZ2003" s="1"/>
      <c r="EA2003" s="1"/>
      <c r="EB2003" s="1"/>
      <c r="EC2003" s="1"/>
      <c r="ED2003" s="1"/>
      <c r="EE2003" s="1"/>
      <c r="EF2003" s="1"/>
      <c r="EG2003" s="1"/>
      <c r="EH2003" s="1"/>
      <c r="EI2003" s="1"/>
      <c r="EJ2003" s="1"/>
      <c r="EK2003" s="1"/>
      <c r="EL2003" s="1"/>
      <c r="EM2003" s="1"/>
      <c r="EN2003" s="1"/>
      <c r="EO2003" s="1"/>
      <c r="EP2003" s="1"/>
      <c r="EQ2003" s="1"/>
      <c r="ER2003" s="1"/>
      <c r="ES2003" s="1"/>
      <c r="ET2003" s="1"/>
      <c r="EU2003" s="1"/>
      <c r="EV2003" s="1"/>
      <c r="EW2003" s="1"/>
      <c r="EX2003" s="1"/>
    </row>
    <row r="2004" spans="1:154" x14ac:dyDescent="0.15">
      <c r="A2004" s="35"/>
      <c r="B2004" s="125"/>
      <c r="C2004" s="14"/>
      <c r="D2004" s="13"/>
      <c r="E2004" s="14"/>
      <c r="F2004" s="14"/>
      <c r="G2004" s="14"/>
      <c r="H2004" s="14"/>
      <c r="I2004" s="13"/>
      <c r="J2004" s="29"/>
      <c r="K2004" s="2"/>
      <c r="L2004" s="17"/>
      <c r="M2004" s="12"/>
      <c r="N2004" s="12"/>
      <c r="O2004" s="17"/>
      <c r="P2004" s="14"/>
      <c r="Q2004" s="14"/>
      <c r="R2004" s="14"/>
      <c r="S2004" s="20"/>
      <c r="T2004" s="14"/>
      <c r="U2004" s="4"/>
      <c r="V2004" s="29"/>
      <c r="W2004" s="10"/>
      <c r="X2004" s="10"/>
      <c r="Y2004" s="27"/>
      <c r="Z2004" s="3"/>
      <c r="AA2004" s="1"/>
      <c r="AB2004" s="10"/>
      <c r="AC2004" s="3"/>
      <c r="AD2004" s="3"/>
      <c r="AE2004" s="3"/>
      <c r="AF2004" s="10"/>
      <c r="AG2004" s="11"/>
      <c r="AH2004" s="10"/>
      <c r="AI2004" s="1"/>
      <c r="AJ2004" s="1"/>
      <c r="AK2004" s="1"/>
      <c r="AL2004" s="1"/>
      <c r="AM2004" s="1"/>
      <c r="AN2004" s="1"/>
      <c r="AO2004" s="1"/>
      <c r="AP2004" s="1"/>
      <c r="AQ2004" s="1"/>
      <c r="AR2004" s="1"/>
      <c r="AS2004" s="1"/>
      <c r="AT2004" s="1"/>
      <c r="AU2004" s="1"/>
      <c r="AV2004" s="1"/>
      <c r="AW2004" s="1"/>
      <c r="AX2004" s="1"/>
      <c r="AY2004" s="1"/>
      <c r="AZ2004" s="1"/>
      <c r="BA2004" s="1"/>
      <c r="BB2004" s="1"/>
      <c r="BC2004" s="1"/>
      <c r="BD2004" s="1"/>
      <c r="BE2004" s="1"/>
      <c r="BF2004" s="1"/>
      <c r="BG2004" s="1"/>
      <c r="BH2004" s="1"/>
      <c r="BI2004" s="1"/>
      <c r="BJ2004" s="1"/>
      <c r="BK2004" s="1"/>
      <c r="BL2004" s="1"/>
      <c r="BM2004" s="1"/>
      <c r="BN2004" s="1"/>
      <c r="BO2004" s="1"/>
      <c r="BP2004" s="1"/>
      <c r="BQ2004" s="1"/>
      <c r="BR2004" s="1"/>
      <c r="BS2004" s="1"/>
      <c r="BT2004" s="1"/>
      <c r="BU2004" s="1"/>
      <c r="BV2004" s="1"/>
      <c r="BW2004" s="1"/>
      <c r="BX2004" s="1"/>
      <c r="BY2004" s="1"/>
      <c r="BZ2004" s="1"/>
      <c r="CA2004" s="1"/>
      <c r="CB2004" s="1"/>
      <c r="CC2004" s="1"/>
      <c r="CD2004" s="1"/>
      <c r="CE2004" s="1"/>
      <c r="CF2004" s="1"/>
      <c r="CG2004" s="1"/>
      <c r="CH2004" s="1"/>
      <c r="CI2004" s="1"/>
      <c r="CJ2004" s="1"/>
      <c r="CK2004" s="1"/>
      <c r="CL2004" s="1"/>
      <c r="CM2004" s="1"/>
      <c r="CN2004" s="1"/>
      <c r="CO2004" s="1"/>
      <c r="CP2004" s="1"/>
      <c r="CQ2004" s="1"/>
      <c r="CR2004" s="1"/>
      <c r="CS2004" s="1"/>
      <c r="CT2004" s="1"/>
      <c r="CU2004" s="1"/>
      <c r="CV2004" s="1"/>
      <c r="CW2004" s="1"/>
      <c r="CX2004" s="1"/>
      <c r="CY2004" s="1"/>
      <c r="CZ2004" s="1"/>
      <c r="DA2004" s="1"/>
      <c r="DB2004" s="1"/>
      <c r="DC2004" s="1"/>
      <c r="DD2004" s="1"/>
      <c r="DE2004" s="1"/>
      <c r="DF2004" s="1"/>
      <c r="DG2004" s="1"/>
      <c r="DH2004" s="1"/>
      <c r="DI2004" s="1"/>
      <c r="DJ2004" s="1"/>
      <c r="DK2004" s="1"/>
      <c r="DL2004" s="1"/>
      <c r="DM2004" s="1"/>
      <c r="DN2004" s="1"/>
      <c r="DO2004" s="1"/>
      <c r="DP2004" s="1"/>
      <c r="DQ2004" s="1"/>
      <c r="DR2004" s="1"/>
      <c r="DS2004" s="1"/>
      <c r="DT2004" s="1"/>
      <c r="DU2004" s="1"/>
      <c r="DV2004" s="1"/>
      <c r="DW2004" s="1"/>
      <c r="DX2004" s="1"/>
      <c r="DY2004" s="1"/>
      <c r="DZ2004" s="1"/>
      <c r="EA2004" s="1"/>
      <c r="EB2004" s="1"/>
      <c r="EC2004" s="1"/>
      <c r="ED2004" s="1"/>
      <c r="EE2004" s="1"/>
      <c r="EF2004" s="1"/>
      <c r="EG2004" s="1"/>
      <c r="EH2004" s="1"/>
      <c r="EI2004" s="1"/>
      <c r="EJ2004" s="1"/>
      <c r="EK2004" s="1"/>
      <c r="EL2004" s="1"/>
      <c r="EM2004" s="1"/>
      <c r="EN2004" s="1"/>
      <c r="EO2004" s="1"/>
      <c r="EP2004" s="1"/>
      <c r="EQ2004" s="1"/>
      <c r="ER2004" s="1"/>
      <c r="ES2004" s="1"/>
      <c r="ET2004" s="1"/>
      <c r="EU2004" s="1"/>
      <c r="EV2004" s="1"/>
      <c r="EW2004" s="1"/>
      <c r="EX2004" s="1"/>
    </row>
    <row r="2005" spans="1:154" x14ac:dyDescent="0.15">
      <c r="A2005" s="35"/>
      <c r="B2005" s="125"/>
      <c r="C2005" s="14"/>
      <c r="D2005" s="13"/>
      <c r="E2005" s="14"/>
      <c r="F2005" s="14"/>
      <c r="G2005" s="14"/>
      <c r="H2005" s="14"/>
      <c r="I2005" s="13"/>
      <c r="J2005" s="29"/>
      <c r="K2005" s="2"/>
      <c r="L2005" s="17"/>
      <c r="M2005" s="12"/>
      <c r="N2005" s="12"/>
      <c r="O2005" s="17"/>
      <c r="P2005" s="14"/>
      <c r="Q2005" s="14"/>
      <c r="R2005" s="14"/>
      <c r="S2005" s="20"/>
      <c r="T2005" s="14"/>
      <c r="U2005" s="4"/>
      <c r="V2005" s="29"/>
      <c r="W2005" s="10"/>
      <c r="X2005" s="10"/>
      <c r="Y2005" s="27"/>
      <c r="Z2005" s="3"/>
      <c r="AA2005" s="1"/>
      <c r="AB2005" s="10"/>
      <c r="AC2005" s="3"/>
      <c r="AD2005" s="3"/>
      <c r="AE2005" s="3"/>
      <c r="AF2005" s="10"/>
      <c r="AG2005" s="11"/>
      <c r="AH2005" s="10"/>
      <c r="AI2005" s="1"/>
      <c r="AJ2005" s="1"/>
      <c r="AK2005" s="1"/>
      <c r="AL2005" s="1"/>
      <c r="AM2005" s="1"/>
      <c r="AN2005" s="1"/>
      <c r="AO2005" s="1"/>
      <c r="AP2005" s="1"/>
      <c r="AQ2005" s="1"/>
      <c r="AR2005" s="1"/>
      <c r="AS2005" s="1"/>
      <c r="AT2005" s="1"/>
      <c r="AU2005" s="1"/>
      <c r="AV2005" s="1"/>
      <c r="AW2005" s="1"/>
      <c r="AX2005" s="1"/>
      <c r="AY2005" s="1"/>
      <c r="AZ2005" s="1"/>
      <c r="BA2005" s="1"/>
      <c r="BB2005" s="1"/>
      <c r="BC2005" s="1"/>
      <c r="BD2005" s="1"/>
      <c r="BE2005" s="1"/>
      <c r="BF2005" s="1"/>
      <c r="BG2005" s="1"/>
      <c r="BH2005" s="1"/>
      <c r="BI2005" s="1"/>
      <c r="BJ2005" s="1"/>
      <c r="BK2005" s="1"/>
      <c r="BL2005" s="1"/>
      <c r="BM2005" s="1"/>
      <c r="BN2005" s="1"/>
      <c r="BO2005" s="1"/>
      <c r="BP2005" s="1"/>
      <c r="BQ2005" s="1"/>
      <c r="BR2005" s="1"/>
      <c r="BS2005" s="1"/>
      <c r="BT2005" s="1"/>
      <c r="BU2005" s="1"/>
      <c r="BV2005" s="1"/>
      <c r="BW2005" s="1"/>
      <c r="BX2005" s="1"/>
      <c r="BY2005" s="1"/>
      <c r="BZ2005" s="1"/>
      <c r="CA2005" s="1"/>
      <c r="CB2005" s="1"/>
      <c r="CC2005" s="1"/>
      <c r="CD2005" s="1"/>
      <c r="CE2005" s="1"/>
      <c r="CF2005" s="1"/>
      <c r="CG2005" s="1"/>
      <c r="CH2005" s="1"/>
      <c r="CI2005" s="1"/>
      <c r="CJ2005" s="1"/>
      <c r="CK2005" s="1"/>
      <c r="CL2005" s="1"/>
      <c r="CM2005" s="1"/>
      <c r="CN2005" s="1"/>
      <c r="CO2005" s="1"/>
      <c r="CP2005" s="1"/>
      <c r="CQ2005" s="1"/>
      <c r="CR2005" s="1"/>
      <c r="CS2005" s="1"/>
      <c r="CT2005" s="1"/>
      <c r="CU2005" s="1"/>
      <c r="CV2005" s="1"/>
      <c r="CW2005" s="1"/>
      <c r="CX2005" s="1"/>
      <c r="CY2005" s="1"/>
      <c r="CZ2005" s="1"/>
      <c r="DA2005" s="1"/>
      <c r="DB2005" s="1"/>
      <c r="DC2005" s="1"/>
      <c r="DD2005" s="1"/>
      <c r="DE2005" s="1"/>
      <c r="DF2005" s="1"/>
      <c r="DG2005" s="1"/>
      <c r="DH2005" s="1"/>
      <c r="DI2005" s="1"/>
      <c r="DJ2005" s="1"/>
      <c r="DK2005" s="1"/>
      <c r="DL2005" s="1"/>
      <c r="DM2005" s="1"/>
      <c r="DN2005" s="1"/>
      <c r="DO2005" s="1"/>
      <c r="DP2005" s="1"/>
      <c r="DQ2005" s="1"/>
      <c r="DR2005" s="1"/>
      <c r="DS2005" s="1"/>
      <c r="DT2005" s="1"/>
      <c r="DU2005" s="1"/>
      <c r="DV2005" s="1"/>
      <c r="DW2005" s="1"/>
      <c r="DX2005" s="1"/>
      <c r="DY2005" s="1"/>
      <c r="DZ2005" s="1"/>
      <c r="EA2005" s="1"/>
      <c r="EB2005" s="1"/>
      <c r="EC2005" s="1"/>
      <c r="ED2005" s="1"/>
      <c r="EE2005" s="1"/>
      <c r="EF2005" s="1"/>
      <c r="EG2005" s="1"/>
      <c r="EH2005" s="1"/>
      <c r="EI2005" s="1"/>
      <c r="EJ2005" s="1"/>
      <c r="EK2005" s="1"/>
      <c r="EL2005" s="1"/>
      <c r="EM2005" s="1"/>
      <c r="EN2005" s="1"/>
      <c r="EO2005" s="1"/>
      <c r="EP2005" s="1"/>
      <c r="EQ2005" s="1"/>
      <c r="ER2005" s="1"/>
      <c r="ES2005" s="1"/>
      <c r="ET2005" s="1"/>
      <c r="EU2005" s="1"/>
      <c r="EV2005" s="1"/>
      <c r="EW2005" s="1"/>
      <c r="EX2005" s="1"/>
    </row>
    <row r="2006" spans="1:154" x14ac:dyDescent="0.15">
      <c r="A2006" s="35"/>
      <c r="B2006" s="125"/>
      <c r="C2006" s="14"/>
      <c r="D2006" s="13"/>
      <c r="E2006" s="14"/>
      <c r="F2006" s="14"/>
      <c r="G2006" s="14"/>
      <c r="H2006" s="14"/>
      <c r="I2006" s="13"/>
      <c r="J2006" s="29"/>
      <c r="K2006" s="2"/>
      <c r="L2006" s="17"/>
      <c r="M2006" s="12"/>
      <c r="N2006" s="12"/>
      <c r="O2006" s="17"/>
      <c r="P2006" s="14"/>
      <c r="Q2006" s="14"/>
      <c r="R2006" s="14"/>
      <c r="S2006" s="20"/>
      <c r="T2006" s="14"/>
      <c r="U2006" s="4"/>
      <c r="V2006" s="29"/>
      <c r="W2006" s="10"/>
      <c r="X2006" s="10"/>
      <c r="Y2006" s="27"/>
      <c r="Z2006" s="3"/>
      <c r="AA2006" s="1"/>
      <c r="AB2006" s="10"/>
      <c r="AC2006" s="3"/>
      <c r="AD2006" s="3"/>
      <c r="AE2006" s="3"/>
      <c r="AF2006" s="10"/>
      <c r="AG2006" s="11"/>
      <c r="AH2006" s="10"/>
      <c r="AI2006" s="1"/>
      <c r="AJ2006" s="1"/>
      <c r="AK2006" s="1"/>
      <c r="AL2006" s="1"/>
      <c r="AM2006" s="1"/>
      <c r="AN2006" s="1"/>
      <c r="AO2006" s="1"/>
      <c r="AP2006" s="1"/>
      <c r="AQ2006" s="1"/>
      <c r="AR2006" s="1"/>
      <c r="AS2006" s="1"/>
      <c r="AT2006" s="1"/>
      <c r="AU2006" s="1"/>
      <c r="AV2006" s="1"/>
      <c r="AW2006" s="1"/>
      <c r="AX2006" s="1"/>
      <c r="AY2006" s="1"/>
      <c r="AZ2006" s="1"/>
      <c r="BA2006" s="1"/>
      <c r="BB2006" s="1"/>
      <c r="BC2006" s="1"/>
      <c r="BD2006" s="1"/>
      <c r="BE2006" s="1"/>
      <c r="BF2006" s="1"/>
      <c r="BG2006" s="1"/>
      <c r="BH2006" s="1"/>
      <c r="BI2006" s="1"/>
      <c r="BJ2006" s="1"/>
      <c r="BK2006" s="1"/>
      <c r="BL2006" s="1"/>
      <c r="BM2006" s="1"/>
      <c r="BN2006" s="1"/>
      <c r="BO2006" s="1"/>
      <c r="BP2006" s="1"/>
      <c r="BQ2006" s="1"/>
      <c r="BR2006" s="1"/>
      <c r="BS2006" s="1"/>
      <c r="BT2006" s="1"/>
      <c r="BU2006" s="1"/>
      <c r="BV2006" s="1"/>
      <c r="BW2006" s="1"/>
      <c r="BX2006" s="1"/>
      <c r="BY2006" s="1"/>
      <c r="BZ2006" s="1"/>
      <c r="CA2006" s="1"/>
      <c r="CB2006" s="1"/>
      <c r="CC2006" s="1"/>
      <c r="CD2006" s="1"/>
      <c r="CE2006" s="1"/>
      <c r="CF2006" s="1"/>
      <c r="CG2006" s="1"/>
      <c r="CH2006" s="1"/>
      <c r="CI2006" s="1"/>
      <c r="CJ2006" s="1"/>
      <c r="CK2006" s="1"/>
      <c r="CL2006" s="1"/>
      <c r="CM2006" s="1"/>
      <c r="CN2006" s="1"/>
      <c r="CO2006" s="1"/>
      <c r="CP2006" s="1"/>
      <c r="CQ2006" s="1"/>
      <c r="CR2006" s="1"/>
      <c r="CS2006" s="1"/>
      <c r="CT2006" s="1"/>
      <c r="CU2006" s="1"/>
      <c r="CV2006" s="1"/>
      <c r="CW2006" s="1"/>
      <c r="CX2006" s="1"/>
      <c r="CY2006" s="1"/>
      <c r="CZ2006" s="1"/>
      <c r="DA2006" s="1"/>
      <c r="DB2006" s="1"/>
      <c r="DC2006" s="1"/>
      <c r="DD2006" s="1"/>
      <c r="DE2006" s="1"/>
      <c r="DF2006" s="1"/>
      <c r="DG2006" s="1"/>
      <c r="DH2006" s="1"/>
      <c r="DI2006" s="1"/>
      <c r="DJ2006" s="1"/>
      <c r="DK2006" s="1"/>
      <c r="DL2006" s="1"/>
      <c r="DM2006" s="1"/>
      <c r="DN2006" s="1"/>
      <c r="DO2006" s="1"/>
      <c r="DP2006" s="1"/>
      <c r="DQ2006" s="1"/>
      <c r="DR2006" s="1"/>
      <c r="DS2006" s="1"/>
      <c r="DT2006" s="1"/>
      <c r="DU2006" s="1"/>
      <c r="DV2006" s="1"/>
      <c r="DW2006" s="1"/>
      <c r="DX2006" s="1"/>
      <c r="DY2006" s="1"/>
      <c r="DZ2006" s="1"/>
      <c r="EA2006" s="1"/>
      <c r="EB2006" s="1"/>
      <c r="EC2006" s="1"/>
      <c r="ED2006" s="1"/>
      <c r="EE2006" s="1"/>
      <c r="EF2006" s="1"/>
      <c r="EG2006" s="1"/>
      <c r="EH2006" s="1"/>
      <c r="EI2006" s="1"/>
      <c r="EJ2006" s="1"/>
      <c r="EK2006" s="1"/>
      <c r="EL2006" s="1"/>
      <c r="EM2006" s="1"/>
      <c r="EN2006" s="1"/>
      <c r="EO2006" s="1"/>
      <c r="EP2006" s="1"/>
      <c r="EQ2006" s="1"/>
      <c r="ER2006" s="1"/>
      <c r="ES2006" s="1"/>
      <c r="ET2006" s="1"/>
      <c r="EU2006" s="1"/>
      <c r="EV2006" s="1"/>
      <c r="EW2006" s="1"/>
      <c r="EX2006" s="1"/>
    </row>
    <row r="2007" spans="1:154" x14ac:dyDescent="0.15">
      <c r="A2007" s="35"/>
      <c r="B2007" s="125"/>
      <c r="C2007" s="14"/>
      <c r="D2007" s="13"/>
      <c r="E2007" s="14"/>
      <c r="F2007" s="14"/>
      <c r="G2007" s="14"/>
      <c r="H2007" s="14"/>
      <c r="I2007" s="13"/>
      <c r="J2007" s="29"/>
      <c r="K2007" s="2"/>
      <c r="L2007" s="17"/>
      <c r="M2007" s="12"/>
      <c r="N2007" s="12"/>
      <c r="O2007" s="17"/>
      <c r="P2007" s="14"/>
      <c r="Q2007" s="14"/>
      <c r="R2007" s="14"/>
      <c r="S2007" s="20"/>
      <c r="T2007" s="14"/>
      <c r="U2007" s="4"/>
      <c r="V2007" s="29"/>
      <c r="W2007" s="10"/>
      <c r="X2007" s="10"/>
      <c r="Y2007" s="27"/>
      <c r="Z2007" s="3"/>
      <c r="AA2007" s="1"/>
      <c r="AB2007" s="10"/>
      <c r="AC2007" s="3"/>
      <c r="AD2007" s="3"/>
      <c r="AE2007" s="3"/>
      <c r="AF2007" s="10"/>
      <c r="AG2007" s="11"/>
      <c r="AH2007" s="10"/>
      <c r="AI2007" s="1"/>
      <c r="AJ2007" s="1"/>
      <c r="AK2007" s="1"/>
      <c r="AL2007" s="1"/>
      <c r="AM2007" s="1"/>
      <c r="AN2007" s="1"/>
      <c r="AO2007" s="1"/>
      <c r="AP2007" s="1"/>
      <c r="AQ2007" s="1"/>
      <c r="AR2007" s="1"/>
      <c r="AS2007" s="1"/>
      <c r="AT2007" s="1"/>
      <c r="AU2007" s="1"/>
      <c r="AV2007" s="1"/>
      <c r="AW2007" s="1"/>
      <c r="AX2007" s="1"/>
      <c r="AY2007" s="1"/>
      <c r="AZ2007" s="1"/>
      <c r="BA2007" s="1"/>
      <c r="BB2007" s="1"/>
      <c r="BC2007" s="1"/>
      <c r="BD2007" s="1"/>
      <c r="BE2007" s="1"/>
      <c r="BF2007" s="1"/>
      <c r="BG2007" s="1"/>
      <c r="BH2007" s="1"/>
      <c r="BI2007" s="1"/>
      <c r="BJ2007" s="1"/>
      <c r="BK2007" s="1"/>
      <c r="BL2007" s="1"/>
      <c r="BM2007" s="1"/>
      <c r="BN2007" s="1"/>
      <c r="BO2007" s="1"/>
      <c r="BP2007" s="1"/>
      <c r="BQ2007" s="1"/>
      <c r="BR2007" s="1"/>
      <c r="BS2007" s="1"/>
      <c r="BT2007" s="1"/>
      <c r="BU2007" s="1"/>
      <c r="BV2007" s="1"/>
      <c r="BW2007" s="1"/>
      <c r="BX2007" s="1"/>
      <c r="BY2007" s="1"/>
      <c r="BZ2007" s="1"/>
      <c r="CA2007" s="1"/>
      <c r="CB2007" s="1"/>
      <c r="CC2007" s="1"/>
      <c r="CD2007" s="1"/>
      <c r="CE2007" s="1"/>
      <c r="CF2007" s="1"/>
      <c r="CG2007" s="1"/>
      <c r="CH2007" s="1"/>
      <c r="CI2007" s="1"/>
      <c r="CJ2007" s="1"/>
      <c r="CK2007" s="1"/>
      <c r="CL2007" s="1"/>
      <c r="CM2007" s="1"/>
      <c r="CN2007" s="1"/>
      <c r="CO2007" s="1"/>
      <c r="CP2007" s="1"/>
      <c r="CQ2007" s="1"/>
      <c r="CR2007" s="1"/>
      <c r="CS2007" s="1"/>
      <c r="CT2007" s="1"/>
      <c r="CU2007" s="1"/>
      <c r="CV2007" s="1"/>
      <c r="CW2007" s="1"/>
      <c r="CX2007" s="1"/>
      <c r="CY2007" s="1"/>
      <c r="CZ2007" s="1"/>
      <c r="DA2007" s="1"/>
      <c r="DB2007" s="1"/>
      <c r="DC2007" s="1"/>
      <c r="DD2007" s="1"/>
      <c r="DE2007" s="1"/>
      <c r="DF2007" s="1"/>
      <c r="DG2007" s="1"/>
      <c r="DH2007" s="1"/>
      <c r="DI2007" s="1"/>
      <c r="DJ2007" s="1"/>
      <c r="DK2007" s="1"/>
      <c r="DL2007" s="1"/>
      <c r="DM2007" s="1"/>
      <c r="DN2007" s="1"/>
      <c r="DO2007" s="1"/>
      <c r="DP2007" s="1"/>
      <c r="DQ2007" s="1"/>
      <c r="DR2007" s="1"/>
      <c r="DS2007" s="1"/>
      <c r="DT2007" s="1"/>
      <c r="DU2007" s="1"/>
      <c r="DV2007" s="1"/>
      <c r="DW2007" s="1"/>
      <c r="DX2007" s="1"/>
      <c r="DY2007" s="1"/>
      <c r="DZ2007" s="1"/>
      <c r="EA2007" s="1"/>
      <c r="EB2007" s="1"/>
      <c r="EC2007" s="1"/>
      <c r="ED2007" s="1"/>
      <c r="EE2007" s="1"/>
      <c r="EF2007" s="1"/>
      <c r="EG2007" s="1"/>
      <c r="EH2007" s="1"/>
      <c r="EI2007" s="1"/>
      <c r="EJ2007" s="1"/>
      <c r="EK2007" s="1"/>
      <c r="EL2007" s="1"/>
      <c r="EM2007" s="1"/>
      <c r="EN2007" s="1"/>
      <c r="EO2007" s="1"/>
      <c r="EP2007" s="1"/>
      <c r="EQ2007" s="1"/>
      <c r="ER2007" s="1"/>
      <c r="ES2007" s="1"/>
      <c r="ET2007" s="1"/>
      <c r="EU2007" s="1"/>
      <c r="EV2007" s="1"/>
      <c r="EW2007" s="1"/>
      <c r="EX2007" s="1"/>
    </row>
    <row r="2008" spans="1:154" x14ac:dyDescent="0.15">
      <c r="A2008" s="35"/>
      <c r="B2008" s="125"/>
      <c r="C2008" s="14"/>
      <c r="D2008" s="13"/>
      <c r="E2008" s="14"/>
      <c r="F2008" s="14"/>
      <c r="G2008" s="14"/>
      <c r="H2008" s="14"/>
      <c r="I2008" s="13"/>
      <c r="J2008" s="29"/>
      <c r="K2008" s="2"/>
      <c r="L2008" s="17"/>
      <c r="M2008" s="12"/>
      <c r="N2008" s="12"/>
      <c r="O2008" s="17"/>
      <c r="P2008" s="14"/>
      <c r="Q2008" s="14"/>
      <c r="R2008" s="14"/>
      <c r="S2008" s="20"/>
      <c r="T2008" s="14"/>
      <c r="U2008" s="4"/>
      <c r="V2008" s="29"/>
      <c r="W2008" s="10"/>
      <c r="X2008" s="10"/>
      <c r="Y2008" s="27"/>
      <c r="Z2008" s="3"/>
      <c r="AA2008" s="1"/>
      <c r="AB2008" s="10"/>
      <c r="AC2008" s="3"/>
      <c r="AD2008" s="3"/>
      <c r="AE2008" s="3"/>
      <c r="AF2008" s="10"/>
      <c r="AG2008" s="11"/>
      <c r="AH2008" s="10"/>
      <c r="AI2008" s="1"/>
      <c r="AJ2008" s="1"/>
      <c r="AK2008" s="1"/>
      <c r="AL2008" s="1"/>
      <c r="AM2008" s="1"/>
      <c r="AN2008" s="1"/>
      <c r="AO2008" s="1"/>
      <c r="AP2008" s="1"/>
      <c r="AQ2008" s="1"/>
      <c r="AR2008" s="1"/>
      <c r="AS2008" s="1"/>
      <c r="AT2008" s="1"/>
      <c r="AU2008" s="1"/>
      <c r="AV2008" s="1"/>
      <c r="AW2008" s="1"/>
      <c r="AX2008" s="1"/>
      <c r="AY2008" s="1"/>
      <c r="AZ2008" s="1"/>
      <c r="BA2008" s="1"/>
      <c r="BB2008" s="1"/>
      <c r="BC2008" s="1"/>
      <c r="BD2008" s="1"/>
      <c r="BE2008" s="1"/>
      <c r="BF2008" s="1"/>
      <c r="BG2008" s="1"/>
      <c r="BH2008" s="1"/>
      <c r="BI2008" s="1"/>
      <c r="BJ2008" s="1"/>
      <c r="BK2008" s="1"/>
      <c r="BL2008" s="1"/>
      <c r="BM2008" s="1"/>
      <c r="BN2008" s="1"/>
      <c r="BO2008" s="1"/>
      <c r="BP2008" s="1"/>
      <c r="BQ2008" s="1"/>
      <c r="BR2008" s="1"/>
      <c r="BS2008" s="1"/>
      <c r="BT2008" s="1"/>
      <c r="BU2008" s="1"/>
      <c r="BV2008" s="1"/>
      <c r="BW2008" s="1"/>
      <c r="BX2008" s="1"/>
      <c r="BY2008" s="1"/>
      <c r="BZ2008" s="1"/>
      <c r="CA2008" s="1"/>
      <c r="CB2008" s="1"/>
      <c r="CC2008" s="1"/>
      <c r="CD2008" s="1"/>
      <c r="CE2008" s="1"/>
      <c r="CF2008" s="1"/>
      <c r="CG2008" s="1"/>
      <c r="CH2008" s="1"/>
      <c r="CI2008" s="1"/>
      <c r="CJ2008" s="1"/>
      <c r="CK2008" s="1"/>
      <c r="CL2008" s="1"/>
      <c r="CM2008" s="1"/>
      <c r="CN2008" s="1"/>
      <c r="CO2008" s="1"/>
      <c r="CP2008" s="1"/>
      <c r="CQ2008" s="1"/>
      <c r="CR2008" s="1"/>
      <c r="CS2008" s="1"/>
      <c r="CT2008" s="1"/>
      <c r="CU2008" s="1"/>
      <c r="CV2008" s="1"/>
      <c r="CW2008" s="1"/>
      <c r="CX2008" s="1"/>
      <c r="CY2008" s="1"/>
      <c r="CZ2008" s="1"/>
      <c r="DA2008" s="1"/>
      <c r="DB2008" s="1"/>
      <c r="DC2008" s="1"/>
      <c r="DD2008" s="1"/>
      <c r="DE2008" s="1"/>
      <c r="DF2008" s="1"/>
      <c r="DG2008" s="1"/>
      <c r="DH2008" s="1"/>
      <c r="DI2008" s="1"/>
      <c r="DJ2008" s="1"/>
      <c r="DK2008" s="1"/>
      <c r="DL2008" s="1"/>
      <c r="DM2008" s="1"/>
      <c r="DN2008" s="1"/>
      <c r="DO2008" s="1"/>
      <c r="DP2008" s="1"/>
      <c r="DQ2008" s="1"/>
      <c r="DR2008" s="1"/>
      <c r="DS2008" s="1"/>
      <c r="DT2008" s="1"/>
      <c r="DU2008" s="1"/>
      <c r="DV2008" s="1"/>
      <c r="DW2008" s="1"/>
      <c r="DX2008" s="1"/>
      <c r="DY2008" s="1"/>
      <c r="DZ2008" s="1"/>
      <c r="EA2008" s="1"/>
      <c r="EB2008" s="1"/>
      <c r="EC2008" s="1"/>
      <c r="ED2008" s="1"/>
      <c r="EE2008" s="1"/>
      <c r="EF2008" s="1"/>
      <c r="EG2008" s="1"/>
      <c r="EH2008" s="1"/>
      <c r="EI2008" s="1"/>
      <c r="EJ2008" s="1"/>
      <c r="EK2008" s="1"/>
      <c r="EL2008" s="1"/>
      <c r="EM2008" s="1"/>
      <c r="EN2008" s="1"/>
      <c r="EO2008" s="1"/>
      <c r="EP2008" s="1"/>
      <c r="EQ2008" s="1"/>
      <c r="ER2008" s="1"/>
      <c r="ES2008" s="1"/>
      <c r="ET2008" s="1"/>
      <c r="EU2008" s="1"/>
      <c r="EV2008" s="1"/>
      <c r="EW2008" s="1"/>
      <c r="EX2008" s="1"/>
    </row>
    <row r="2009" spans="1:154" x14ac:dyDescent="0.15">
      <c r="A2009" s="35"/>
      <c r="B2009" s="125"/>
      <c r="C2009" s="14"/>
      <c r="D2009" s="13"/>
      <c r="E2009" s="14"/>
      <c r="F2009" s="14"/>
      <c r="G2009" s="14"/>
      <c r="H2009" s="14"/>
      <c r="I2009" s="13"/>
      <c r="J2009" s="29"/>
      <c r="K2009" s="2"/>
      <c r="L2009" s="17"/>
      <c r="M2009" s="12"/>
      <c r="N2009" s="12"/>
      <c r="O2009" s="17"/>
      <c r="P2009" s="14"/>
      <c r="Q2009" s="14"/>
      <c r="R2009" s="14"/>
      <c r="S2009" s="20"/>
      <c r="T2009" s="14"/>
      <c r="U2009" s="4"/>
      <c r="V2009" s="29"/>
      <c r="W2009" s="10"/>
      <c r="X2009" s="10"/>
      <c r="Y2009" s="27"/>
      <c r="Z2009" s="3"/>
      <c r="AA2009" s="1"/>
      <c r="AB2009" s="10"/>
      <c r="AC2009" s="3"/>
      <c r="AD2009" s="3"/>
      <c r="AE2009" s="3"/>
      <c r="AF2009" s="10"/>
      <c r="AG2009" s="11"/>
      <c r="AH2009" s="10"/>
      <c r="AI2009" s="1"/>
      <c r="AJ2009" s="1"/>
      <c r="AK2009" s="1"/>
      <c r="AL2009" s="1"/>
      <c r="AM2009" s="1"/>
      <c r="AN2009" s="1"/>
      <c r="AO2009" s="1"/>
      <c r="AP2009" s="1"/>
      <c r="AQ2009" s="1"/>
      <c r="AR2009" s="1"/>
      <c r="AS2009" s="1"/>
      <c r="AT2009" s="1"/>
      <c r="AU2009" s="1"/>
      <c r="AV2009" s="1"/>
      <c r="AW2009" s="1"/>
      <c r="AX2009" s="1"/>
      <c r="AY2009" s="1"/>
      <c r="AZ2009" s="1"/>
      <c r="BA2009" s="1"/>
      <c r="BB2009" s="1"/>
      <c r="BC2009" s="1"/>
      <c r="BD2009" s="1"/>
      <c r="BE2009" s="1"/>
      <c r="BF2009" s="1"/>
      <c r="BG2009" s="1"/>
      <c r="BH2009" s="1"/>
      <c r="BI2009" s="1"/>
      <c r="BJ2009" s="1"/>
      <c r="BK2009" s="1"/>
      <c r="BL2009" s="1"/>
      <c r="BM2009" s="1"/>
      <c r="BN2009" s="1"/>
      <c r="BO2009" s="1"/>
      <c r="BP2009" s="1"/>
      <c r="BQ2009" s="1"/>
      <c r="BR2009" s="1"/>
      <c r="BS2009" s="1"/>
      <c r="BT2009" s="1"/>
      <c r="BU2009" s="1"/>
      <c r="BV2009" s="1"/>
      <c r="BW2009" s="1"/>
      <c r="BX2009" s="1"/>
      <c r="BY2009" s="1"/>
      <c r="BZ2009" s="1"/>
      <c r="CA2009" s="1"/>
      <c r="CB2009" s="1"/>
      <c r="CC2009" s="1"/>
      <c r="CD2009" s="1"/>
      <c r="CE2009" s="1"/>
      <c r="CF2009" s="1"/>
      <c r="CG2009" s="1"/>
      <c r="CH2009" s="1"/>
      <c r="CI2009" s="1"/>
      <c r="CJ2009" s="1"/>
      <c r="CK2009" s="1"/>
      <c r="CL2009" s="1"/>
      <c r="CM2009" s="1"/>
      <c r="CN2009" s="1"/>
      <c r="CO2009" s="1"/>
      <c r="CP2009" s="1"/>
      <c r="CQ2009" s="1"/>
      <c r="CR2009" s="1"/>
      <c r="CS2009" s="1"/>
      <c r="CT2009" s="1"/>
      <c r="CU2009" s="1"/>
      <c r="CV2009" s="1"/>
      <c r="CW2009" s="1"/>
      <c r="CX2009" s="1"/>
      <c r="CY2009" s="1"/>
      <c r="CZ2009" s="1"/>
      <c r="DA2009" s="1"/>
      <c r="DB2009" s="1"/>
      <c r="DC2009" s="1"/>
      <c r="DD2009" s="1"/>
      <c r="DE2009" s="1"/>
      <c r="DF2009" s="1"/>
      <c r="DG2009" s="1"/>
      <c r="DH2009" s="1"/>
      <c r="DI2009" s="1"/>
      <c r="DJ2009" s="1"/>
      <c r="DK2009" s="1"/>
      <c r="DL2009" s="1"/>
      <c r="DM2009" s="1"/>
      <c r="DN2009" s="1"/>
      <c r="DO2009" s="1"/>
      <c r="DP2009" s="1"/>
      <c r="DQ2009" s="1"/>
      <c r="DR2009" s="1"/>
      <c r="DS2009" s="1"/>
      <c r="DT2009" s="1"/>
      <c r="DU2009" s="1"/>
      <c r="DV2009" s="1"/>
      <c r="DW2009" s="1"/>
      <c r="DX2009" s="1"/>
      <c r="DY2009" s="1"/>
      <c r="DZ2009" s="1"/>
      <c r="EA2009" s="1"/>
      <c r="EB2009" s="1"/>
      <c r="EC2009" s="1"/>
      <c r="ED2009" s="1"/>
      <c r="EE2009" s="1"/>
      <c r="EF2009" s="1"/>
      <c r="EG2009" s="1"/>
      <c r="EH2009" s="1"/>
      <c r="EI2009" s="1"/>
      <c r="EJ2009" s="1"/>
      <c r="EK2009" s="1"/>
      <c r="EL2009" s="1"/>
      <c r="EM2009" s="1"/>
      <c r="EN2009" s="1"/>
      <c r="EO2009" s="1"/>
      <c r="EP2009" s="1"/>
      <c r="EQ2009" s="1"/>
      <c r="ER2009" s="1"/>
      <c r="ES2009" s="1"/>
      <c r="ET2009" s="1"/>
      <c r="EU2009" s="1"/>
      <c r="EV2009" s="1"/>
      <c r="EW2009" s="1"/>
      <c r="EX2009" s="1"/>
    </row>
    <row r="2010" spans="1:154" x14ac:dyDescent="0.15">
      <c r="A2010" s="35"/>
      <c r="B2010" s="125"/>
      <c r="C2010" s="14"/>
      <c r="D2010" s="13"/>
      <c r="E2010" s="14"/>
      <c r="F2010" s="14"/>
      <c r="G2010" s="14"/>
      <c r="H2010" s="14"/>
      <c r="I2010" s="13"/>
      <c r="J2010" s="29"/>
      <c r="K2010" s="2"/>
      <c r="L2010" s="17"/>
      <c r="M2010" s="12"/>
      <c r="N2010" s="12"/>
      <c r="O2010" s="17"/>
      <c r="P2010" s="14"/>
      <c r="Q2010" s="14"/>
      <c r="R2010" s="14"/>
      <c r="S2010" s="20"/>
      <c r="T2010" s="14"/>
      <c r="U2010" s="4"/>
      <c r="V2010" s="29"/>
      <c r="W2010" s="10"/>
      <c r="X2010" s="10"/>
      <c r="Y2010" s="27"/>
      <c r="Z2010" s="3"/>
      <c r="AA2010" s="1"/>
      <c r="AB2010" s="10"/>
      <c r="AC2010" s="3"/>
      <c r="AD2010" s="3"/>
      <c r="AE2010" s="3"/>
      <c r="AF2010" s="10"/>
      <c r="AG2010" s="11"/>
      <c r="AH2010" s="10"/>
      <c r="AI2010" s="1"/>
      <c r="AJ2010" s="1"/>
      <c r="AK2010" s="1"/>
      <c r="AL2010" s="1"/>
      <c r="AM2010" s="1"/>
      <c r="AN2010" s="1"/>
      <c r="AO2010" s="1"/>
      <c r="AP2010" s="1"/>
      <c r="AQ2010" s="1"/>
      <c r="AR2010" s="1"/>
      <c r="AS2010" s="1"/>
      <c r="AT2010" s="1"/>
      <c r="AU2010" s="1"/>
      <c r="AV2010" s="1"/>
      <c r="AW2010" s="1"/>
      <c r="AX2010" s="1"/>
      <c r="AY2010" s="1"/>
      <c r="AZ2010" s="1"/>
      <c r="BA2010" s="1"/>
      <c r="BB2010" s="1"/>
      <c r="BC2010" s="1"/>
      <c r="BD2010" s="1"/>
      <c r="BE2010" s="1"/>
      <c r="BF2010" s="1"/>
      <c r="BG2010" s="1"/>
      <c r="BH2010" s="1"/>
      <c r="BI2010" s="1"/>
      <c r="BJ2010" s="1"/>
      <c r="BK2010" s="1"/>
      <c r="BL2010" s="1"/>
      <c r="BM2010" s="1"/>
      <c r="BN2010" s="1"/>
      <c r="BO2010" s="1"/>
      <c r="BP2010" s="1"/>
      <c r="BQ2010" s="1"/>
      <c r="BR2010" s="1"/>
      <c r="BS2010" s="1"/>
      <c r="BT2010" s="1"/>
      <c r="BU2010" s="1"/>
      <c r="BV2010" s="1"/>
      <c r="BW2010" s="1"/>
      <c r="BX2010" s="1"/>
      <c r="BY2010" s="1"/>
      <c r="BZ2010" s="1"/>
      <c r="CA2010" s="1"/>
      <c r="CB2010" s="1"/>
      <c r="CC2010" s="1"/>
      <c r="CD2010" s="1"/>
      <c r="CE2010" s="1"/>
      <c r="CF2010" s="1"/>
      <c r="CG2010" s="1"/>
      <c r="CH2010" s="1"/>
      <c r="CI2010" s="1"/>
      <c r="CJ2010" s="1"/>
      <c r="CK2010" s="1"/>
      <c r="CL2010" s="1"/>
      <c r="CM2010" s="1"/>
      <c r="CN2010" s="1"/>
      <c r="CO2010" s="1"/>
      <c r="CP2010" s="1"/>
      <c r="CQ2010" s="1"/>
      <c r="CR2010" s="1"/>
      <c r="CS2010" s="1"/>
      <c r="CT2010" s="1"/>
      <c r="CU2010" s="1"/>
      <c r="CV2010" s="1"/>
      <c r="CW2010" s="1"/>
      <c r="CX2010" s="1"/>
      <c r="CY2010" s="1"/>
      <c r="CZ2010" s="1"/>
      <c r="DA2010" s="1"/>
      <c r="DB2010" s="1"/>
      <c r="DC2010" s="1"/>
      <c r="DD2010" s="1"/>
      <c r="DE2010" s="1"/>
      <c r="DF2010" s="1"/>
      <c r="DG2010" s="1"/>
      <c r="DH2010" s="1"/>
      <c r="DI2010" s="1"/>
      <c r="DJ2010" s="1"/>
      <c r="DK2010" s="1"/>
      <c r="DL2010" s="1"/>
      <c r="DM2010" s="1"/>
      <c r="DN2010" s="1"/>
      <c r="DO2010" s="1"/>
      <c r="DP2010" s="1"/>
      <c r="DQ2010" s="1"/>
      <c r="DR2010" s="1"/>
      <c r="DS2010" s="1"/>
      <c r="DT2010" s="1"/>
      <c r="DU2010" s="1"/>
      <c r="DV2010" s="1"/>
      <c r="DW2010" s="1"/>
      <c r="DX2010" s="1"/>
      <c r="DY2010" s="1"/>
      <c r="DZ2010" s="1"/>
      <c r="EA2010" s="1"/>
      <c r="EB2010" s="1"/>
      <c r="EC2010" s="1"/>
      <c r="ED2010" s="1"/>
      <c r="EE2010" s="1"/>
      <c r="EF2010" s="1"/>
      <c r="EG2010" s="1"/>
      <c r="EH2010" s="1"/>
      <c r="EI2010" s="1"/>
      <c r="EJ2010" s="1"/>
      <c r="EK2010" s="1"/>
      <c r="EL2010" s="1"/>
      <c r="EM2010" s="1"/>
      <c r="EN2010" s="1"/>
      <c r="EO2010" s="1"/>
      <c r="EP2010" s="1"/>
      <c r="EQ2010" s="1"/>
      <c r="ER2010" s="1"/>
      <c r="ES2010" s="1"/>
      <c r="ET2010" s="1"/>
      <c r="EU2010" s="1"/>
      <c r="EV2010" s="1"/>
      <c r="EW2010" s="1"/>
      <c r="EX2010" s="1"/>
    </row>
    <row r="2011" spans="1:154" x14ac:dyDescent="0.15">
      <c r="A2011" s="35"/>
      <c r="B2011" s="125"/>
      <c r="C2011" s="14"/>
      <c r="D2011" s="13"/>
      <c r="E2011" s="14"/>
      <c r="F2011" s="14"/>
      <c r="G2011" s="14"/>
      <c r="H2011" s="14"/>
      <c r="I2011" s="13"/>
      <c r="J2011" s="29"/>
      <c r="K2011" s="2"/>
      <c r="L2011" s="17"/>
      <c r="M2011" s="12"/>
      <c r="N2011" s="12"/>
      <c r="O2011" s="17"/>
      <c r="P2011" s="14"/>
      <c r="Q2011" s="14"/>
      <c r="R2011" s="14"/>
      <c r="S2011" s="20"/>
      <c r="T2011" s="14"/>
      <c r="U2011" s="4"/>
      <c r="V2011" s="29"/>
      <c r="W2011" s="10"/>
      <c r="X2011" s="10"/>
      <c r="Y2011" s="27"/>
      <c r="Z2011" s="3"/>
      <c r="AA2011" s="1"/>
      <c r="AB2011" s="10"/>
      <c r="AC2011" s="3"/>
      <c r="AD2011" s="3"/>
      <c r="AE2011" s="3"/>
      <c r="AF2011" s="10"/>
      <c r="AG2011" s="11"/>
      <c r="AH2011" s="10"/>
      <c r="AI2011" s="1"/>
      <c r="AJ2011" s="1"/>
      <c r="AK2011" s="1"/>
      <c r="AL2011" s="1"/>
      <c r="AM2011" s="1"/>
      <c r="AN2011" s="1"/>
      <c r="AO2011" s="1"/>
      <c r="AP2011" s="1"/>
      <c r="AQ2011" s="1"/>
      <c r="AR2011" s="1"/>
      <c r="AS2011" s="1"/>
      <c r="AT2011" s="1"/>
      <c r="AU2011" s="1"/>
      <c r="AV2011" s="1"/>
      <c r="AW2011" s="1"/>
      <c r="AX2011" s="1"/>
      <c r="AY2011" s="1"/>
      <c r="AZ2011" s="1"/>
      <c r="BA2011" s="1"/>
      <c r="BB2011" s="1"/>
      <c r="BC2011" s="1"/>
      <c r="BD2011" s="1"/>
      <c r="BE2011" s="1"/>
      <c r="BF2011" s="1"/>
      <c r="BG2011" s="1"/>
      <c r="BH2011" s="1"/>
      <c r="BI2011" s="1"/>
      <c r="BJ2011" s="1"/>
      <c r="BK2011" s="1"/>
      <c r="BL2011" s="1"/>
      <c r="BM2011" s="1"/>
      <c r="BN2011" s="1"/>
      <c r="BO2011" s="1"/>
      <c r="BP2011" s="1"/>
      <c r="BQ2011" s="1"/>
      <c r="BR2011" s="1"/>
      <c r="BS2011" s="1"/>
      <c r="BT2011" s="1"/>
      <c r="BU2011" s="1"/>
      <c r="BV2011" s="1"/>
      <c r="BW2011" s="1"/>
      <c r="BX2011" s="1"/>
      <c r="BY2011" s="1"/>
      <c r="BZ2011" s="1"/>
      <c r="CA2011" s="1"/>
      <c r="CB2011" s="1"/>
      <c r="CC2011" s="1"/>
      <c r="CD2011" s="1"/>
      <c r="CE2011" s="1"/>
      <c r="CF2011" s="1"/>
      <c r="CG2011" s="1"/>
      <c r="CH2011" s="1"/>
      <c r="CI2011" s="1"/>
      <c r="CJ2011" s="1"/>
      <c r="CK2011" s="1"/>
      <c r="CL2011" s="1"/>
      <c r="CM2011" s="1"/>
      <c r="CN2011" s="1"/>
      <c r="CO2011" s="1"/>
      <c r="CP2011" s="1"/>
      <c r="CQ2011" s="1"/>
      <c r="CR2011" s="1"/>
      <c r="CS2011" s="1"/>
      <c r="CT2011" s="1"/>
      <c r="CU2011" s="1"/>
      <c r="CV2011" s="1"/>
      <c r="CW2011" s="1"/>
      <c r="CX2011" s="1"/>
      <c r="CY2011" s="1"/>
      <c r="CZ2011" s="1"/>
      <c r="DA2011" s="1"/>
      <c r="DB2011" s="1"/>
      <c r="DC2011" s="1"/>
      <c r="DD2011" s="1"/>
      <c r="DE2011" s="1"/>
      <c r="DF2011" s="1"/>
      <c r="DG2011" s="1"/>
      <c r="DH2011" s="1"/>
      <c r="DI2011" s="1"/>
      <c r="DJ2011" s="1"/>
      <c r="DK2011" s="1"/>
      <c r="DL2011" s="1"/>
      <c r="DM2011" s="1"/>
      <c r="DN2011" s="1"/>
      <c r="DO2011" s="1"/>
      <c r="DP2011" s="1"/>
      <c r="DQ2011" s="1"/>
      <c r="DR2011" s="1"/>
      <c r="DS2011" s="1"/>
      <c r="DT2011" s="1"/>
      <c r="DU2011" s="1"/>
      <c r="DV2011" s="1"/>
      <c r="DW2011" s="1"/>
      <c r="DX2011" s="1"/>
      <c r="DY2011" s="1"/>
      <c r="DZ2011" s="1"/>
      <c r="EA2011" s="1"/>
      <c r="EB2011" s="1"/>
      <c r="EC2011" s="1"/>
      <c r="ED2011" s="1"/>
      <c r="EE2011" s="1"/>
      <c r="EF2011" s="1"/>
      <c r="EG2011" s="1"/>
      <c r="EH2011" s="1"/>
      <c r="EI2011" s="1"/>
      <c r="EJ2011" s="1"/>
      <c r="EK2011" s="1"/>
      <c r="EL2011" s="1"/>
      <c r="EM2011" s="1"/>
      <c r="EN2011" s="1"/>
      <c r="EO2011" s="1"/>
      <c r="EP2011" s="1"/>
      <c r="EQ2011" s="1"/>
      <c r="ER2011" s="1"/>
      <c r="ES2011" s="1"/>
      <c r="ET2011" s="1"/>
      <c r="EU2011" s="1"/>
      <c r="EV2011" s="1"/>
      <c r="EW2011" s="1"/>
      <c r="EX2011" s="1"/>
    </row>
    <row r="2012" spans="1:154" x14ac:dyDescent="0.15">
      <c r="A2012" s="35"/>
      <c r="B2012" s="125"/>
      <c r="C2012" s="14"/>
      <c r="D2012" s="13"/>
      <c r="E2012" s="14"/>
      <c r="F2012" s="14"/>
      <c r="G2012" s="14"/>
      <c r="H2012" s="14"/>
      <c r="I2012" s="13"/>
      <c r="J2012" s="29"/>
      <c r="K2012" s="2"/>
      <c r="L2012" s="17"/>
      <c r="M2012" s="12"/>
      <c r="N2012" s="12"/>
      <c r="O2012" s="17"/>
      <c r="P2012" s="14"/>
      <c r="Q2012" s="14"/>
      <c r="R2012" s="14"/>
      <c r="S2012" s="20"/>
      <c r="T2012" s="14"/>
      <c r="U2012" s="4"/>
      <c r="V2012" s="29"/>
      <c r="W2012" s="10"/>
      <c r="X2012" s="10"/>
      <c r="Y2012" s="27"/>
      <c r="Z2012" s="3"/>
      <c r="AA2012" s="1"/>
      <c r="AB2012" s="10"/>
      <c r="AC2012" s="3"/>
      <c r="AD2012" s="3"/>
      <c r="AE2012" s="3"/>
      <c r="AF2012" s="10"/>
      <c r="AG2012" s="11"/>
      <c r="AH2012" s="10"/>
      <c r="AI2012" s="1"/>
      <c r="AJ2012" s="1"/>
      <c r="AK2012" s="1"/>
      <c r="AL2012" s="1"/>
      <c r="AM2012" s="1"/>
      <c r="AN2012" s="1"/>
      <c r="AO2012" s="1"/>
      <c r="AP2012" s="1"/>
      <c r="AQ2012" s="1"/>
      <c r="AR2012" s="1"/>
      <c r="AS2012" s="1"/>
      <c r="AT2012" s="1"/>
      <c r="AU2012" s="1"/>
      <c r="AV2012" s="1"/>
      <c r="AW2012" s="1"/>
      <c r="AX2012" s="1"/>
      <c r="AY2012" s="1"/>
      <c r="AZ2012" s="1"/>
      <c r="BA2012" s="1"/>
      <c r="BB2012" s="1"/>
      <c r="BC2012" s="1"/>
      <c r="BD2012" s="1"/>
      <c r="BE2012" s="1"/>
      <c r="BF2012" s="1"/>
      <c r="BG2012" s="1"/>
      <c r="BH2012" s="1"/>
      <c r="BI2012" s="1"/>
      <c r="BJ2012" s="1"/>
      <c r="BK2012" s="1"/>
      <c r="BL2012" s="1"/>
      <c r="BM2012" s="1"/>
      <c r="BN2012" s="1"/>
      <c r="BO2012" s="1"/>
      <c r="BP2012" s="1"/>
      <c r="BQ2012" s="1"/>
      <c r="BR2012" s="1"/>
      <c r="BS2012" s="1"/>
      <c r="BT2012" s="1"/>
      <c r="BU2012" s="1"/>
      <c r="BV2012" s="1"/>
      <c r="BW2012" s="1"/>
      <c r="BX2012" s="1"/>
      <c r="BY2012" s="1"/>
      <c r="BZ2012" s="1"/>
      <c r="CA2012" s="1"/>
      <c r="CB2012" s="1"/>
      <c r="CC2012" s="1"/>
      <c r="CD2012" s="1"/>
      <c r="CE2012" s="1"/>
      <c r="CF2012" s="1"/>
      <c r="CG2012" s="1"/>
      <c r="CH2012" s="1"/>
      <c r="CI2012" s="1"/>
      <c r="CJ2012" s="1"/>
      <c r="CK2012" s="1"/>
      <c r="CL2012" s="1"/>
      <c r="CM2012" s="1"/>
      <c r="CN2012" s="1"/>
      <c r="CO2012" s="1"/>
      <c r="CP2012" s="1"/>
      <c r="CQ2012" s="1"/>
      <c r="CR2012" s="1"/>
      <c r="CS2012" s="1"/>
      <c r="CT2012" s="1"/>
      <c r="CU2012" s="1"/>
      <c r="CV2012" s="1"/>
      <c r="CW2012" s="1"/>
      <c r="CX2012" s="1"/>
      <c r="CY2012" s="1"/>
      <c r="CZ2012" s="1"/>
      <c r="DA2012" s="1"/>
      <c r="DB2012" s="1"/>
      <c r="DC2012" s="1"/>
      <c r="DD2012" s="1"/>
      <c r="DE2012" s="1"/>
      <c r="DF2012" s="1"/>
      <c r="DG2012" s="1"/>
      <c r="DH2012" s="1"/>
      <c r="DI2012" s="1"/>
      <c r="DJ2012" s="1"/>
      <c r="DK2012" s="1"/>
      <c r="DL2012" s="1"/>
      <c r="DM2012" s="1"/>
      <c r="DN2012" s="1"/>
      <c r="DO2012" s="1"/>
      <c r="DP2012" s="1"/>
      <c r="DQ2012" s="1"/>
      <c r="DR2012" s="1"/>
      <c r="DS2012" s="1"/>
      <c r="DT2012" s="1"/>
      <c r="DU2012" s="1"/>
      <c r="DV2012" s="1"/>
      <c r="DW2012" s="1"/>
      <c r="DX2012" s="1"/>
      <c r="DY2012" s="1"/>
      <c r="DZ2012" s="1"/>
      <c r="EA2012" s="1"/>
      <c r="EB2012" s="1"/>
      <c r="EC2012" s="1"/>
      <c r="ED2012" s="1"/>
      <c r="EE2012" s="1"/>
      <c r="EF2012" s="1"/>
      <c r="EG2012" s="1"/>
      <c r="EH2012" s="1"/>
      <c r="EI2012" s="1"/>
      <c r="EJ2012" s="1"/>
      <c r="EK2012" s="1"/>
      <c r="EL2012" s="1"/>
      <c r="EM2012" s="1"/>
      <c r="EN2012" s="1"/>
      <c r="EO2012" s="1"/>
      <c r="EP2012" s="1"/>
      <c r="EQ2012" s="1"/>
      <c r="ER2012" s="1"/>
      <c r="ES2012" s="1"/>
      <c r="ET2012" s="1"/>
      <c r="EU2012" s="1"/>
      <c r="EV2012" s="1"/>
      <c r="EW2012" s="1"/>
      <c r="EX2012" s="1"/>
    </row>
    <row r="2013" spans="1:154" x14ac:dyDescent="0.15">
      <c r="A2013" s="35"/>
      <c r="B2013" s="125"/>
      <c r="C2013" s="14"/>
      <c r="D2013" s="13"/>
      <c r="E2013" s="14"/>
      <c r="F2013" s="14"/>
      <c r="G2013" s="14"/>
      <c r="H2013" s="14"/>
      <c r="I2013" s="13"/>
      <c r="J2013" s="29"/>
      <c r="K2013" s="2"/>
      <c r="L2013" s="17"/>
      <c r="M2013" s="12"/>
      <c r="N2013" s="12"/>
      <c r="O2013" s="17"/>
      <c r="P2013" s="14"/>
      <c r="Q2013" s="14"/>
      <c r="R2013" s="14"/>
      <c r="S2013" s="20"/>
      <c r="T2013" s="14"/>
      <c r="U2013" s="4"/>
      <c r="V2013" s="29"/>
      <c r="W2013" s="10"/>
      <c r="X2013" s="10"/>
      <c r="Y2013" s="27"/>
      <c r="Z2013" s="3"/>
      <c r="AA2013" s="1"/>
      <c r="AB2013" s="10"/>
      <c r="AC2013" s="3"/>
      <c r="AD2013" s="3"/>
      <c r="AE2013" s="3"/>
      <c r="AF2013" s="10"/>
      <c r="AG2013" s="11"/>
      <c r="AH2013" s="10"/>
      <c r="AI2013" s="1"/>
      <c r="AJ2013" s="1"/>
      <c r="AK2013" s="1"/>
      <c r="AL2013" s="1"/>
      <c r="AM2013" s="1"/>
      <c r="AN2013" s="1"/>
      <c r="AO2013" s="1"/>
      <c r="AP2013" s="1"/>
      <c r="AQ2013" s="1"/>
      <c r="AR2013" s="1"/>
      <c r="AS2013" s="1"/>
      <c r="AT2013" s="1"/>
      <c r="AU2013" s="1"/>
      <c r="AV2013" s="1"/>
      <c r="AW2013" s="1"/>
      <c r="AX2013" s="1"/>
      <c r="AY2013" s="1"/>
      <c r="AZ2013" s="1"/>
      <c r="BA2013" s="1"/>
      <c r="BB2013" s="1"/>
      <c r="BC2013" s="1"/>
      <c r="BD2013" s="1"/>
      <c r="BE2013" s="1"/>
      <c r="BF2013" s="1"/>
      <c r="BG2013" s="1"/>
      <c r="BH2013" s="1"/>
      <c r="BI2013" s="1"/>
      <c r="BJ2013" s="1"/>
      <c r="BK2013" s="1"/>
      <c r="BL2013" s="1"/>
      <c r="BM2013" s="1"/>
      <c r="BN2013" s="1"/>
      <c r="BO2013" s="1"/>
      <c r="BP2013" s="1"/>
      <c r="BQ2013" s="1"/>
      <c r="BR2013" s="1"/>
      <c r="BS2013" s="1"/>
      <c r="BT2013" s="1"/>
      <c r="BU2013" s="1"/>
      <c r="BV2013" s="1"/>
      <c r="BW2013" s="1"/>
      <c r="BX2013" s="1"/>
      <c r="BY2013" s="1"/>
      <c r="BZ2013" s="1"/>
      <c r="CA2013" s="1"/>
      <c r="CB2013" s="1"/>
      <c r="CC2013" s="1"/>
      <c r="CD2013" s="1"/>
      <c r="CE2013" s="1"/>
      <c r="CF2013" s="1"/>
      <c r="CG2013" s="1"/>
      <c r="CH2013" s="1"/>
      <c r="CI2013" s="1"/>
      <c r="CJ2013" s="1"/>
      <c r="CK2013" s="1"/>
      <c r="CL2013" s="1"/>
      <c r="CM2013" s="1"/>
      <c r="CN2013" s="1"/>
      <c r="CO2013" s="1"/>
      <c r="CP2013" s="1"/>
      <c r="CQ2013" s="1"/>
      <c r="CR2013" s="1"/>
      <c r="CS2013" s="1"/>
      <c r="CT2013" s="1"/>
      <c r="CU2013" s="1"/>
      <c r="CV2013" s="1"/>
      <c r="CW2013" s="1"/>
      <c r="CX2013" s="1"/>
      <c r="CY2013" s="1"/>
      <c r="CZ2013" s="1"/>
      <c r="DA2013" s="1"/>
      <c r="DB2013" s="1"/>
      <c r="DC2013" s="1"/>
      <c r="DD2013" s="1"/>
      <c r="DE2013" s="1"/>
      <c r="DF2013" s="1"/>
      <c r="DG2013" s="1"/>
      <c r="DH2013" s="1"/>
      <c r="DI2013" s="1"/>
      <c r="DJ2013" s="1"/>
      <c r="DK2013" s="1"/>
      <c r="DL2013" s="1"/>
      <c r="DM2013" s="1"/>
      <c r="DN2013" s="1"/>
      <c r="DO2013" s="1"/>
      <c r="DP2013" s="1"/>
      <c r="DQ2013" s="1"/>
      <c r="DR2013" s="1"/>
      <c r="DS2013" s="1"/>
      <c r="DT2013" s="1"/>
      <c r="DU2013" s="1"/>
      <c r="DV2013" s="1"/>
      <c r="DW2013" s="1"/>
      <c r="DX2013" s="1"/>
      <c r="DY2013" s="1"/>
      <c r="DZ2013" s="1"/>
      <c r="EA2013" s="1"/>
      <c r="EB2013" s="1"/>
      <c r="EC2013" s="1"/>
      <c r="ED2013" s="1"/>
      <c r="EE2013" s="1"/>
      <c r="EF2013" s="1"/>
      <c r="EG2013" s="1"/>
      <c r="EH2013" s="1"/>
      <c r="EI2013" s="1"/>
      <c r="EJ2013" s="1"/>
      <c r="EK2013" s="1"/>
      <c r="EL2013" s="1"/>
      <c r="EM2013" s="1"/>
      <c r="EN2013" s="1"/>
      <c r="EO2013" s="1"/>
      <c r="EP2013" s="1"/>
      <c r="EQ2013" s="1"/>
      <c r="ER2013" s="1"/>
      <c r="ES2013" s="1"/>
      <c r="ET2013" s="1"/>
      <c r="EU2013" s="1"/>
      <c r="EV2013" s="1"/>
      <c r="EW2013" s="1"/>
      <c r="EX2013" s="1"/>
    </row>
    <row r="2014" spans="1:154" x14ac:dyDescent="0.15">
      <c r="A2014" s="35"/>
      <c r="B2014" s="125"/>
      <c r="C2014" s="14"/>
      <c r="D2014" s="13"/>
      <c r="E2014" s="14"/>
      <c r="F2014" s="14"/>
      <c r="G2014" s="14"/>
      <c r="H2014" s="14"/>
      <c r="I2014" s="13"/>
      <c r="J2014" s="29"/>
      <c r="K2014" s="2"/>
      <c r="L2014" s="17"/>
      <c r="M2014" s="12"/>
      <c r="N2014" s="12"/>
      <c r="O2014" s="17"/>
      <c r="P2014" s="14"/>
      <c r="Q2014" s="14"/>
      <c r="R2014" s="14"/>
      <c r="S2014" s="20"/>
      <c r="T2014" s="14"/>
      <c r="U2014" s="4"/>
      <c r="V2014" s="29"/>
      <c r="W2014" s="10"/>
      <c r="X2014" s="10"/>
      <c r="Y2014" s="27"/>
      <c r="Z2014" s="3"/>
      <c r="AA2014" s="1"/>
      <c r="AB2014" s="10"/>
      <c r="AC2014" s="3"/>
      <c r="AD2014" s="3"/>
      <c r="AE2014" s="3"/>
      <c r="AF2014" s="10"/>
      <c r="AG2014" s="11"/>
      <c r="AH2014" s="10"/>
      <c r="AI2014" s="1"/>
      <c r="AJ2014" s="1"/>
      <c r="AK2014" s="1"/>
      <c r="AL2014" s="1"/>
      <c r="AM2014" s="1"/>
      <c r="AN2014" s="1"/>
      <c r="AO2014" s="1"/>
      <c r="AP2014" s="1"/>
      <c r="AQ2014" s="1"/>
      <c r="AR2014" s="1"/>
      <c r="AS2014" s="1"/>
      <c r="AT2014" s="1"/>
      <c r="AU2014" s="1"/>
      <c r="AV2014" s="1"/>
      <c r="AW2014" s="1"/>
      <c r="AX2014" s="1"/>
      <c r="AY2014" s="1"/>
      <c r="AZ2014" s="1"/>
      <c r="BA2014" s="1"/>
      <c r="BB2014" s="1"/>
      <c r="BC2014" s="1"/>
      <c r="BD2014" s="1"/>
      <c r="BE2014" s="1"/>
      <c r="BF2014" s="1"/>
      <c r="BG2014" s="1"/>
      <c r="BH2014" s="1"/>
      <c r="BI2014" s="1"/>
      <c r="BJ2014" s="1"/>
      <c r="BK2014" s="1"/>
      <c r="BL2014" s="1"/>
      <c r="BM2014" s="1"/>
      <c r="BN2014" s="1"/>
      <c r="BO2014" s="1"/>
      <c r="BP2014" s="1"/>
      <c r="BQ2014" s="1"/>
      <c r="BR2014" s="1"/>
      <c r="BS2014" s="1"/>
      <c r="BT2014" s="1"/>
      <c r="BU2014" s="1"/>
      <c r="BV2014" s="1"/>
      <c r="BW2014" s="1"/>
      <c r="BX2014" s="1"/>
      <c r="BY2014" s="1"/>
      <c r="BZ2014" s="1"/>
      <c r="CA2014" s="1"/>
      <c r="CB2014" s="1"/>
      <c r="CC2014" s="1"/>
      <c r="CD2014" s="1"/>
      <c r="CE2014" s="1"/>
      <c r="CF2014" s="1"/>
      <c r="CG2014" s="1"/>
      <c r="CH2014" s="1"/>
      <c r="CI2014" s="1"/>
      <c r="CJ2014" s="1"/>
      <c r="CK2014" s="1"/>
      <c r="CL2014" s="1"/>
      <c r="CM2014" s="1"/>
      <c r="CN2014" s="1"/>
      <c r="CO2014" s="1"/>
      <c r="CP2014" s="1"/>
      <c r="CQ2014" s="1"/>
      <c r="CR2014" s="1"/>
      <c r="CS2014" s="1"/>
      <c r="CT2014" s="1"/>
      <c r="CU2014" s="1"/>
      <c r="CV2014" s="1"/>
      <c r="CW2014" s="1"/>
      <c r="CX2014" s="1"/>
      <c r="CY2014" s="1"/>
      <c r="CZ2014" s="1"/>
      <c r="DA2014" s="1"/>
      <c r="DB2014" s="1"/>
      <c r="DC2014" s="1"/>
      <c r="DD2014" s="1"/>
      <c r="DE2014" s="1"/>
      <c r="DF2014" s="1"/>
      <c r="DG2014" s="1"/>
      <c r="DH2014" s="1"/>
      <c r="DI2014" s="1"/>
      <c r="DJ2014" s="1"/>
      <c r="DK2014" s="1"/>
      <c r="DL2014" s="1"/>
      <c r="DM2014" s="1"/>
      <c r="DN2014" s="1"/>
      <c r="DO2014" s="1"/>
      <c r="DP2014" s="1"/>
      <c r="DQ2014" s="1"/>
      <c r="DR2014" s="1"/>
      <c r="DS2014" s="1"/>
      <c r="DT2014" s="1"/>
      <c r="DU2014" s="1"/>
      <c r="DV2014" s="1"/>
      <c r="DW2014" s="1"/>
      <c r="DX2014" s="1"/>
      <c r="DY2014" s="1"/>
      <c r="DZ2014" s="1"/>
      <c r="EA2014" s="1"/>
      <c r="EB2014" s="1"/>
      <c r="EC2014" s="1"/>
      <c r="ED2014" s="1"/>
      <c r="EE2014" s="1"/>
      <c r="EF2014" s="1"/>
      <c r="EG2014" s="1"/>
      <c r="EH2014" s="1"/>
      <c r="EI2014" s="1"/>
      <c r="EJ2014" s="1"/>
      <c r="EK2014" s="1"/>
      <c r="EL2014" s="1"/>
      <c r="EM2014" s="1"/>
      <c r="EN2014" s="1"/>
      <c r="EO2014" s="1"/>
      <c r="EP2014" s="1"/>
      <c r="EQ2014" s="1"/>
      <c r="ER2014" s="1"/>
      <c r="ES2014" s="1"/>
      <c r="ET2014" s="1"/>
      <c r="EU2014" s="1"/>
      <c r="EV2014" s="1"/>
      <c r="EW2014" s="1"/>
      <c r="EX2014" s="1"/>
    </row>
    <row r="2015" spans="1:154" x14ac:dyDescent="0.15">
      <c r="A2015" s="35"/>
      <c r="B2015" s="125"/>
      <c r="C2015" s="14"/>
      <c r="D2015" s="13"/>
      <c r="E2015" s="14"/>
      <c r="F2015" s="14"/>
      <c r="G2015" s="14"/>
      <c r="H2015" s="14"/>
      <c r="I2015" s="13"/>
      <c r="J2015" s="29"/>
      <c r="K2015" s="2"/>
      <c r="L2015" s="17"/>
      <c r="M2015" s="12"/>
      <c r="N2015" s="12"/>
      <c r="O2015" s="17"/>
      <c r="P2015" s="14"/>
      <c r="Q2015" s="14"/>
      <c r="R2015" s="14"/>
      <c r="S2015" s="20"/>
      <c r="T2015" s="14"/>
      <c r="U2015" s="4"/>
      <c r="V2015" s="29"/>
      <c r="W2015" s="10"/>
      <c r="X2015" s="10"/>
      <c r="Y2015" s="27"/>
      <c r="Z2015" s="3"/>
      <c r="AA2015" s="1"/>
      <c r="AB2015" s="10"/>
      <c r="AC2015" s="3"/>
      <c r="AD2015" s="3"/>
      <c r="AE2015" s="3"/>
      <c r="AF2015" s="10"/>
      <c r="AG2015" s="11"/>
      <c r="AH2015" s="10"/>
      <c r="AI2015" s="1"/>
      <c r="AJ2015" s="1"/>
      <c r="AK2015" s="1"/>
      <c r="AL2015" s="1"/>
      <c r="AM2015" s="1"/>
      <c r="AN2015" s="1"/>
      <c r="AO2015" s="1"/>
      <c r="AP2015" s="1"/>
      <c r="AQ2015" s="1"/>
      <c r="AR2015" s="1"/>
      <c r="AS2015" s="1"/>
      <c r="AT2015" s="1"/>
      <c r="AU2015" s="1"/>
      <c r="AV2015" s="1"/>
      <c r="AW2015" s="1"/>
      <c r="AX2015" s="1"/>
      <c r="AY2015" s="1"/>
      <c r="AZ2015" s="1"/>
      <c r="BA2015" s="1"/>
      <c r="BB2015" s="1"/>
      <c r="BC2015" s="1"/>
      <c r="BD2015" s="1"/>
      <c r="BE2015" s="1"/>
      <c r="BF2015" s="1"/>
      <c r="BG2015" s="1"/>
      <c r="BH2015" s="1"/>
      <c r="BI2015" s="1"/>
      <c r="BJ2015" s="1"/>
      <c r="BK2015" s="1"/>
      <c r="BL2015" s="1"/>
      <c r="BM2015" s="1"/>
      <c r="BN2015" s="1"/>
      <c r="BO2015" s="1"/>
      <c r="BP2015" s="1"/>
      <c r="BQ2015" s="1"/>
      <c r="BR2015" s="1"/>
      <c r="BS2015" s="1"/>
      <c r="BT2015" s="1"/>
      <c r="BU2015" s="1"/>
      <c r="BV2015" s="1"/>
      <c r="BW2015" s="1"/>
      <c r="BX2015" s="1"/>
      <c r="BY2015" s="1"/>
      <c r="BZ2015" s="1"/>
      <c r="CA2015" s="1"/>
      <c r="CB2015" s="1"/>
      <c r="CC2015" s="1"/>
      <c r="CD2015" s="1"/>
      <c r="CE2015" s="1"/>
      <c r="CF2015" s="1"/>
      <c r="CG2015" s="1"/>
      <c r="CH2015" s="1"/>
      <c r="CI2015" s="1"/>
      <c r="CJ2015" s="1"/>
      <c r="CK2015" s="1"/>
      <c r="CL2015" s="1"/>
      <c r="CM2015" s="1"/>
      <c r="CN2015" s="1"/>
      <c r="CO2015" s="1"/>
      <c r="CP2015" s="1"/>
      <c r="CQ2015" s="1"/>
      <c r="CR2015" s="1"/>
      <c r="CS2015" s="1"/>
      <c r="CT2015" s="1"/>
      <c r="CU2015" s="1"/>
      <c r="CV2015" s="1"/>
      <c r="CW2015" s="1"/>
      <c r="CX2015" s="1"/>
      <c r="CY2015" s="1"/>
      <c r="CZ2015" s="1"/>
      <c r="DA2015" s="1"/>
      <c r="DB2015" s="1"/>
      <c r="DC2015" s="1"/>
      <c r="DD2015" s="1"/>
      <c r="DE2015" s="1"/>
      <c r="DF2015" s="1"/>
      <c r="DG2015" s="1"/>
      <c r="DH2015" s="1"/>
      <c r="DI2015" s="1"/>
      <c r="DJ2015" s="1"/>
      <c r="DK2015" s="1"/>
      <c r="DL2015" s="1"/>
      <c r="DM2015" s="1"/>
      <c r="DN2015" s="1"/>
      <c r="DO2015" s="1"/>
      <c r="DP2015" s="1"/>
      <c r="DQ2015" s="1"/>
      <c r="DR2015" s="1"/>
      <c r="DS2015" s="1"/>
      <c r="DT2015" s="1"/>
      <c r="DU2015" s="1"/>
      <c r="DV2015" s="1"/>
      <c r="DW2015" s="1"/>
      <c r="DX2015" s="1"/>
      <c r="DY2015" s="1"/>
      <c r="DZ2015" s="1"/>
      <c r="EA2015" s="1"/>
      <c r="EB2015" s="1"/>
      <c r="EC2015" s="1"/>
      <c r="ED2015" s="1"/>
      <c r="EE2015" s="1"/>
      <c r="EF2015" s="1"/>
      <c r="EG2015" s="1"/>
      <c r="EH2015" s="1"/>
      <c r="EI2015" s="1"/>
      <c r="EJ2015" s="1"/>
      <c r="EK2015" s="1"/>
      <c r="EL2015" s="1"/>
      <c r="EM2015" s="1"/>
      <c r="EN2015" s="1"/>
      <c r="EO2015" s="1"/>
      <c r="EP2015" s="1"/>
      <c r="EQ2015" s="1"/>
      <c r="ER2015" s="1"/>
      <c r="ES2015" s="1"/>
      <c r="ET2015" s="1"/>
      <c r="EU2015" s="1"/>
      <c r="EV2015" s="1"/>
      <c r="EW2015" s="1"/>
      <c r="EX2015" s="1"/>
    </row>
    <row r="2016" spans="1:154" x14ac:dyDescent="0.15">
      <c r="A2016" s="35"/>
      <c r="B2016" s="125"/>
      <c r="C2016" s="14"/>
      <c r="D2016" s="13"/>
      <c r="E2016" s="14"/>
      <c r="F2016" s="14"/>
      <c r="G2016" s="14"/>
      <c r="H2016" s="14"/>
      <c r="I2016" s="13"/>
      <c r="J2016" s="29"/>
      <c r="K2016" s="2"/>
      <c r="L2016" s="17"/>
      <c r="M2016" s="12"/>
      <c r="N2016" s="12"/>
      <c r="O2016" s="17"/>
      <c r="P2016" s="14"/>
      <c r="Q2016" s="14"/>
      <c r="R2016" s="14"/>
      <c r="S2016" s="20"/>
      <c r="T2016" s="14"/>
      <c r="U2016" s="4"/>
      <c r="V2016" s="29"/>
      <c r="W2016" s="10"/>
      <c r="X2016" s="10"/>
      <c r="Y2016" s="27"/>
      <c r="Z2016" s="3"/>
      <c r="AA2016" s="1"/>
      <c r="AB2016" s="10"/>
      <c r="AC2016" s="3"/>
      <c r="AD2016" s="3"/>
      <c r="AE2016" s="3"/>
      <c r="AF2016" s="10"/>
      <c r="AG2016" s="11"/>
      <c r="AH2016" s="10"/>
      <c r="AI2016" s="1"/>
      <c r="AJ2016" s="1"/>
      <c r="AK2016" s="1"/>
      <c r="AL2016" s="1"/>
      <c r="AM2016" s="1"/>
      <c r="AN2016" s="1"/>
      <c r="AO2016" s="1"/>
      <c r="AP2016" s="1"/>
      <c r="AQ2016" s="1"/>
      <c r="AR2016" s="1"/>
      <c r="AS2016" s="1"/>
      <c r="AT2016" s="1"/>
      <c r="AU2016" s="1"/>
      <c r="AV2016" s="1"/>
      <c r="AW2016" s="1"/>
      <c r="AX2016" s="1"/>
      <c r="AY2016" s="1"/>
      <c r="AZ2016" s="1"/>
      <c r="BA2016" s="1"/>
      <c r="BB2016" s="1"/>
      <c r="BC2016" s="1"/>
      <c r="BD2016" s="1"/>
      <c r="BE2016" s="1"/>
      <c r="BF2016" s="1"/>
      <c r="BG2016" s="1"/>
      <c r="BH2016" s="1"/>
      <c r="BI2016" s="1"/>
      <c r="BJ2016" s="1"/>
      <c r="BK2016" s="1"/>
      <c r="BL2016" s="1"/>
      <c r="BM2016" s="1"/>
      <c r="BN2016" s="1"/>
      <c r="BO2016" s="1"/>
      <c r="BP2016" s="1"/>
      <c r="BQ2016" s="1"/>
      <c r="BR2016" s="1"/>
      <c r="BS2016" s="1"/>
      <c r="BT2016" s="1"/>
      <c r="BU2016" s="1"/>
      <c r="BV2016" s="1"/>
      <c r="BW2016" s="1"/>
      <c r="BX2016" s="1"/>
      <c r="BY2016" s="1"/>
      <c r="BZ2016" s="1"/>
      <c r="CA2016" s="1"/>
      <c r="CB2016" s="1"/>
      <c r="CC2016" s="1"/>
      <c r="CD2016" s="1"/>
      <c r="CE2016" s="1"/>
      <c r="CF2016" s="1"/>
      <c r="CG2016" s="1"/>
      <c r="CH2016" s="1"/>
      <c r="CI2016" s="1"/>
      <c r="CJ2016" s="1"/>
      <c r="CK2016" s="1"/>
      <c r="CL2016" s="1"/>
      <c r="CM2016" s="1"/>
      <c r="CN2016" s="1"/>
      <c r="CO2016" s="1"/>
      <c r="CP2016" s="1"/>
      <c r="CQ2016" s="1"/>
      <c r="CR2016" s="1"/>
      <c r="CS2016" s="1"/>
      <c r="CT2016" s="1"/>
      <c r="CU2016" s="1"/>
      <c r="CV2016" s="1"/>
      <c r="CW2016" s="1"/>
      <c r="CX2016" s="1"/>
      <c r="CY2016" s="1"/>
      <c r="CZ2016" s="1"/>
      <c r="DA2016" s="1"/>
      <c r="DB2016" s="1"/>
      <c r="DC2016" s="1"/>
      <c r="DD2016" s="1"/>
      <c r="DE2016" s="1"/>
      <c r="DF2016" s="1"/>
      <c r="DG2016" s="1"/>
      <c r="DH2016" s="1"/>
      <c r="DI2016" s="1"/>
      <c r="DJ2016" s="1"/>
      <c r="DK2016" s="1"/>
      <c r="DL2016" s="1"/>
      <c r="DM2016" s="1"/>
      <c r="DN2016" s="1"/>
      <c r="DO2016" s="1"/>
      <c r="DP2016" s="1"/>
      <c r="DQ2016" s="1"/>
      <c r="DR2016" s="1"/>
      <c r="DS2016" s="1"/>
      <c r="DT2016" s="1"/>
      <c r="DU2016" s="1"/>
      <c r="DV2016" s="1"/>
      <c r="DW2016" s="1"/>
      <c r="DX2016" s="1"/>
      <c r="DY2016" s="1"/>
      <c r="DZ2016" s="1"/>
      <c r="EA2016" s="1"/>
      <c r="EB2016" s="1"/>
      <c r="EC2016" s="1"/>
      <c r="ED2016" s="1"/>
      <c r="EE2016" s="1"/>
      <c r="EF2016" s="1"/>
      <c r="EG2016" s="1"/>
      <c r="EH2016" s="1"/>
      <c r="EI2016" s="1"/>
      <c r="EJ2016" s="1"/>
      <c r="EK2016" s="1"/>
      <c r="EL2016" s="1"/>
      <c r="EM2016" s="1"/>
      <c r="EN2016" s="1"/>
      <c r="EO2016" s="1"/>
      <c r="EP2016" s="1"/>
      <c r="EQ2016" s="1"/>
      <c r="ER2016" s="1"/>
      <c r="ES2016" s="1"/>
      <c r="ET2016" s="1"/>
      <c r="EU2016" s="1"/>
      <c r="EV2016" s="1"/>
      <c r="EW2016" s="1"/>
      <c r="EX2016" s="1"/>
    </row>
    <row r="2017" spans="1:154" x14ac:dyDescent="0.15">
      <c r="A2017" s="35"/>
      <c r="B2017" s="125"/>
      <c r="C2017" s="14"/>
      <c r="D2017" s="13"/>
      <c r="E2017" s="14"/>
      <c r="F2017" s="14"/>
      <c r="G2017" s="14"/>
      <c r="H2017" s="14"/>
      <c r="I2017" s="13"/>
      <c r="J2017" s="29"/>
      <c r="K2017" s="2"/>
      <c r="L2017" s="17"/>
      <c r="M2017" s="12"/>
      <c r="N2017" s="12"/>
      <c r="O2017" s="17"/>
      <c r="P2017" s="14"/>
      <c r="Q2017" s="14"/>
      <c r="R2017" s="14"/>
      <c r="S2017" s="20"/>
      <c r="T2017" s="14"/>
      <c r="U2017" s="4"/>
      <c r="V2017" s="29"/>
      <c r="W2017" s="10"/>
      <c r="X2017" s="10"/>
      <c r="Y2017" s="27"/>
      <c r="Z2017" s="3"/>
      <c r="AA2017" s="1"/>
      <c r="AB2017" s="10"/>
      <c r="AC2017" s="3"/>
      <c r="AD2017" s="3"/>
      <c r="AE2017" s="3"/>
      <c r="AF2017" s="10"/>
      <c r="AG2017" s="11"/>
      <c r="AH2017" s="10"/>
      <c r="AI2017" s="1"/>
      <c r="AJ2017" s="1"/>
      <c r="AK2017" s="1"/>
      <c r="AL2017" s="1"/>
      <c r="AM2017" s="1"/>
      <c r="AN2017" s="1"/>
      <c r="AO2017" s="1"/>
      <c r="AP2017" s="1"/>
      <c r="AQ2017" s="1"/>
      <c r="AR2017" s="1"/>
      <c r="AS2017" s="1"/>
      <c r="AT2017" s="1"/>
      <c r="AU2017" s="1"/>
      <c r="AV2017" s="1"/>
      <c r="AW2017" s="1"/>
      <c r="AX2017" s="1"/>
      <c r="AY2017" s="1"/>
      <c r="AZ2017" s="1"/>
      <c r="BA2017" s="1"/>
      <c r="BB2017" s="1"/>
      <c r="BC2017" s="1"/>
      <c r="BD2017" s="1"/>
      <c r="BE2017" s="1"/>
      <c r="BF2017" s="1"/>
      <c r="BG2017" s="1"/>
      <c r="BH2017" s="1"/>
      <c r="BI2017" s="1"/>
      <c r="BJ2017" s="1"/>
      <c r="BK2017" s="1"/>
      <c r="BL2017" s="1"/>
      <c r="BM2017" s="1"/>
      <c r="BN2017" s="1"/>
      <c r="BO2017" s="1"/>
      <c r="BP2017" s="1"/>
      <c r="BQ2017" s="1"/>
      <c r="BR2017" s="1"/>
      <c r="BS2017" s="1"/>
      <c r="BT2017" s="1"/>
      <c r="BU2017" s="1"/>
      <c r="BV2017" s="1"/>
      <c r="BW2017" s="1"/>
      <c r="BX2017" s="1"/>
      <c r="BY2017" s="1"/>
      <c r="BZ2017" s="1"/>
      <c r="CA2017" s="1"/>
      <c r="CB2017" s="1"/>
      <c r="CC2017" s="1"/>
      <c r="CD2017" s="1"/>
      <c r="CE2017" s="1"/>
      <c r="CF2017" s="1"/>
      <c r="CG2017" s="1"/>
      <c r="CH2017" s="1"/>
      <c r="CI2017" s="1"/>
      <c r="CJ2017" s="1"/>
      <c r="CK2017" s="1"/>
      <c r="CL2017" s="1"/>
      <c r="CM2017" s="1"/>
      <c r="CN2017" s="1"/>
      <c r="CO2017" s="1"/>
      <c r="CP2017" s="1"/>
      <c r="CQ2017" s="1"/>
      <c r="CR2017" s="1"/>
      <c r="CS2017" s="1"/>
      <c r="CT2017" s="1"/>
      <c r="CU2017" s="1"/>
      <c r="CV2017" s="1"/>
      <c r="CW2017" s="1"/>
      <c r="CX2017" s="1"/>
      <c r="CY2017" s="1"/>
      <c r="CZ2017" s="1"/>
      <c r="DA2017" s="1"/>
      <c r="DB2017" s="1"/>
      <c r="DC2017" s="1"/>
      <c r="DD2017" s="1"/>
      <c r="DE2017" s="1"/>
      <c r="DF2017" s="1"/>
      <c r="DG2017" s="1"/>
      <c r="DH2017" s="1"/>
      <c r="DI2017" s="1"/>
      <c r="DJ2017" s="1"/>
      <c r="DK2017" s="1"/>
      <c r="DL2017" s="1"/>
      <c r="DM2017" s="1"/>
      <c r="DN2017" s="1"/>
      <c r="DO2017" s="1"/>
      <c r="DP2017" s="1"/>
      <c r="DQ2017" s="1"/>
      <c r="DR2017" s="1"/>
      <c r="DS2017" s="1"/>
      <c r="DT2017" s="1"/>
      <c r="DU2017" s="1"/>
      <c r="DV2017" s="1"/>
      <c r="DW2017" s="1"/>
      <c r="DX2017" s="1"/>
      <c r="DY2017" s="1"/>
      <c r="DZ2017" s="1"/>
      <c r="EA2017" s="1"/>
      <c r="EB2017" s="1"/>
      <c r="EC2017" s="1"/>
      <c r="ED2017" s="1"/>
      <c r="EE2017" s="1"/>
      <c r="EF2017" s="1"/>
      <c r="EG2017" s="1"/>
      <c r="EH2017" s="1"/>
      <c r="EI2017" s="1"/>
      <c r="EJ2017" s="1"/>
      <c r="EK2017" s="1"/>
      <c r="EL2017" s="1"/>
      <c r="EM2017" s="1"/>
      <c r="EN2017" s="1"/>
      <c r="EO2017" s="1"/>
      <c r="EP2017" s="1"/>
      <c r="EQ2017" s="1"/>
      <c r="ER2017" s="1"/>
      <c r="ES2017" s="1"/>
      <c r="ET2017" s="1"/>
      <c r="EU2017" s="1"/>
      <c r="EV2017" s="1"/>
      <c r="EW2017" s="1"/>
      <c r="EX2017" s="1"/>
    </row>
    <row r="2018" spans="1:154" x14ac:dyDescent="0.15">
      <c r="A2018" s="35"/>
      <c r="B2018" s="125"/>
      <c r="C2018" s="14"/>
      <c r="D2018" s="13"/>
      <c r="E2018" s="14"/>
      <c r="F2018" s="14"/>
      <c r="G2018" s="14"/>
      <c r="H2018" s="14"/>
      <c r="I2018" s="13"/>
      <c r="J2018" s="29"/>
      <c r="K2018" s="2"/>
      <c r="L2018" s="17"/>
      <c r="M2018" s="12"/>
      <c r="N2018" s="12"/>
      <c r="O2018" s="17"/>
      <c r="P2018" s="14"/>
      <c r="Q2018" s="14"/>
      <c r="R2018" s="14"/>
      <c r="S2018" s="20"/>
      <c r="T2018" s="14"/>
      <c r="U2018" s="4"/>
      <c r="V2018" s="29"/>
      <c r="W2018" s="10"/>
      <c r="X2018" s="10"/>
      <c r="Y2018" s="27"/>
      <c r="Z2018" s="3"/>
      <c r="AA2018" s="1"/>
      <c r="AB2018" s="10"/>
      <c r="AC2018" s="3"/>
      <c r="AD2018" s="3"/>
      <c r="AE2018" s="3"/>
      <c r="AF2018" s="10"/>
      <c r="AG2018" s="11"/>
      <c r="AH2018" s="10"/>
      <c r="AI2018" s="1"/>
      <c r="AJ2018" s="1"/>
      <c r="AK2018" s="1"/>
      <c r="AL2018" s="1"/>
      <c r="AM2018" s="1"/>
      <c r="AN2018" s="1"/>
      <c r="AO2018" s="1"/>
      <c r="AP2018" s="1"/>
      <c r="AQ2018" s="1"/>
      <c r="AR2018" s="1"/>
      <c r="AS2018" s="1"/>
      <c r="AT2018" s="1"/>
      <c r="AU2018" s="1"/>
      <c r="AV2018" s="1"/>
      <c r="AW2018" s="1"/>
      <c r="AX2018" s="1"/>
      <c r="AY2018" s="1"/>
      <c r="AZ2018" s="1"/>
      <c r="BA2018" s="1"/>
      <c r="BB2018" s="1"/>
      <c r="BC2018" s="1"/>
      <c r="BD2018" s="1"/>
      <c r="BE2018" s="1"/>
      <c r="BF2018" s="1"/>
      <c r="BG2018" s="1"/>
      <c r="BH2018" s="1"/>
      <c r="BI2018" s="1"/>
      <c r="BJ2018" s="1"/>
      <c r="BK2018" s="1"/>
      <c r="BL2018" s="1"/>
      <c r="BM2018" s="1"/>
      <c r="BN2018" s="1"/>
      <c r="BO2018" s="1"/>
      <c r="BP2018" s="1"/>
      <c r="BQ2018" s="1"/>
      <c r="BR2018" s="1"/>
      <c r="BS2018" s="1"/>
      <c r="BT2018" s="1"/>
      <c r="BU2018" s="1"/>
      <c r="BV2018" s="1"/>
      <c r="BW2018" s="1"/>
      <c r="BX2018" s="1"/>
      <c r="BY2018" s="1"/>
      <c r="BZ2018" s="1"/>
      <c r="CA2018" s="1"/>
      <c r="CB2018" s="1"/>
      <c r="CC2018" s="1"/>
      <c r="CD2018" s="1"/>
      <c r="CE2018" s="1"/>
      <c r="CF2018" s="1"/>
      <c r="CG2018" s="1"/>
      <c r="CH2018" s="1"/>
      <c r="CI2018" s="1"/>
      <c r="CJ2018" s="1"/>
      <c r="CK2018" s="1"/>
      <c r="CL2018" s="1"/>
      <c r="CM2018" s="1"/>
      <c r="CN2018" s="1"/>
      <c r="CO2018" s="1"/>
      <c r="CP2018" s="1"/>
      <c r="CQ2018" s="1"/>
      <c r="CR2018" s="1"/>
      <c r="CS2018" s="1"/>
      <c r="CT2018" s="1"/>
      <c r="CU2018" s="1"/>
      <c r="CV2018" s="1"/>
      <c r="CW2018" s="1"/>
      <c r="CX2018" s="1"/>
      <c r="CY2018" s="1"/>
      <c r="CZ2018" s="1"/>
      <c r="DA2018" s="1"/>
      <c r="DB2018" s="1"/>
      <c r="DC2018" s="1"/>
      <c r="DD2018" s="1"/>
      <c r="DE2018" s="1"/>
      <c r="DF2018" s="1"/>
      <c r="DG2018" s="1"/>
      <c r="DH2018" s="1"/>
      <c r="DI2018" s="1"/>
      <c r="DJ2018" s="1"/>
      <c r="DK2018" s="1"/>
      <c r="DL2018" s="1"/>
      <c r="DM2018" s="1"/>
      <c r="DN2018" s="1"/>
      <c r="DO2018" s="1"/>
      <c r="DP2018" s="1"/>
      <c r="DQ2018" s="1"/>
      <c r="DR2018" s="1"/>
      <c r="DS2018" s="1"/>
      <c r="DT2018" s="1"/>
      <c r="DU2018" s="1"/>
      <c r="DV2018" s="1"/>
      <c r="DW2018" s="1"/>
      <c r="DX2018" s="1"/>
      <c r="DY2018" s="1"/>
      <c r="DZ2018" s="1"/>
      <c r="EA2018" s="1"/>
      <c r="EB2018" s="1"/>
      <c r="EC2018" s="1"/>
      <c r="ED2018" s="1"/>
      <c r="EE2018" s="1"/>
      <c r="EF2018" s="1"/>
      <c r="EG2018" s="1"/>
      <c r="EH2018" s="1"/>
      <c r="EI2018" s="1"/>
      <c r="EJ2018" s="1"/>
      <c r="EK2018" s="1"/>
      <c r="EL2018" s="1"/>
      <c r="EM2018" s="1"/>
      <c r="EN2018" s="1"/>
      <c r="EO2018" s="1"/>
      <c r="EP2018" s="1"/>
      <c r="EQ2018" s="1"/>
      <c r="ER2018" s="1"/>
      <c r="ES2018" s="1"/>
      <c r="ET2018" s="1"/>
      <c r="EU2018" s="1"/>
      <c r="EV2018" s="1"/>
      <c r="EW2018" s="1"/>
      <c r="EX2018" s="1"/>
    </row>
    <row r="2019" spans="1:154" x14ac:dyDescent="0.15">
      <c r="A2019" s="35"/>
      <c r="B2019" s="125"/>
      <c r="C2019" s="14"/>
      <c r="D2019" s="13"/>
      <c r="E2019" s="14"/>
      <c r="F2019" s="14"/>
      <c r="G2019" s="14"/>
      <c r="H2019" s="14"/>
      <c r="I2019" s="13"/>
      <c r="J2019" s="29"/>
      <c r="K2019" s="2"/>
      <c r="L2019" s="17"/>
      <c r="M2019" s="12"/>
      <c r="N2019" s="12"/>
      <c r="O2019" s="17"/>
      <c r="P2019" s="14"/>
      <c r="Q2019" s="14"/>
      <c r="R2019" s="14"/>
      <c r="S2019" s="20"/>
      <c r="T2019" s="14"/>
      <c r="U2019" s="4"/>
      <c r="V2019" s="29"/>
      <c r="W2019" s="10"/>
      <c r="X2019" s="10"/>
      <c r="Y2019" s="27"/>
      <c r="Z2019" s="3"/>
      <c r="AA2019" s="1"/>
      <c r="AB2019" s="10"/>
      <c r="AC2019" s="3"/>
      <c r="AD2019" s="3"/>
      <c r="AE2019" s="3"/>
      <c r="AF2019" s="10"/>
      <c r="AG2019" s="11"/>
      <c r="AH2019" s="10"/>
      <c r="AI2019" s="1"/>
      <c r="AJ2019" s="1"/>
      <c r="AK2019" s="1"/>
      <c r="AL2019" s="1"/>
      <c r="AM2019" s="1"/>
      <c r="AN2019" s="1"/>
      <c r="AO2019" s="1"/>
      <c r="AP2019" s="1"/>
      <c r="AQ2019" s="1"/>
      <c r="AR2019" s="1"/>
      <c r="AS2019" s="1"/>
      <c r="AT2019" s="1"/>
      <c r="AU2019" s="1"/>
      <c r="AV2019" s="1"/>
      <c r="AW2019" s="1"/>
      <c r="AX2019" s="1"/>
      <c r="AY2019" s="1"/>
      <c r="AZ2019" s="1"/>
      <c r="BA2019" s="1"/>
      <c r="BB2019" s="1"/>
      <c r="BC2019" s="1"/>
      <c r="BD2019" s="1"/>
      <c r="BE2019" s="1"/>
      <c r="BF2019" s="1"/>
      <c r="BG2019" s="1"/>
      <c r="BH2019" s="1"/>
      <c r="BI2019" s="1"/>
      <c r="BJ2019" s="1"/>
      <c r="BK2019" s="1"/>
      <c r="BL2019" s="1"/>
      <c r="BM2019" s="1"/>
      <c r="BN2019" s="1"/>
      <c r="BO2019" s="1"/>
      <c r="BP2019" s="1"/>
      <c r="BQ2019" s="1"/>
      <c r="BR2019" s="1"/>
      <c r="BS2019" s="1"/>
      <c r="BT2019" s="1"/>
      <c r="BU2019" s="1"/>
      <c r="BV2019" s="1"/>
      <c r="BW2019" s="1"/>
      <c r="BX2019" s="1"/>
      <c r="BY2019" s="1"/>
      <c r="BZ2019" s="1"/>
      <c r="CA2019" s="1"/>
      <c r="CB2019" s="1"/>
      <c r="CC2019" s="1"/>
      <c r="CD2019" s="1"/>
      <c r="CE2019" s="1"/>
      <c r="CF2019" s="1"/>
      <c r="CG2019" s="1"/>
      <c r="CH2019" s="1"/>
      <c r="CI2019" s="1"/>
      <c r="CJ2019" s="1"/>
      <c r="CK2019" s="1"/>
      <c r="CL2019" s="1"/>
      <c r="CM2019" s="1"/>
      <c r="CN2019" s="1"/>
      <c r="CO2019" s="1"/>
      <c r="CP2019" s="1"/>
      <c r="CQ2019" s="1"/>
      <c r="CR2019" s="1"/>
      <c r="CS2019" s="1"/>
      <c r="CT2019" s="1"/>
      <c r="CU2019" s="1"/>
      <c r="CV2019" s="1"/>
      <c r="CW2019" s="1"/>
      <c r="CX2019" s="1"/>
      <c r="CY2019" s="1"/>
      <c r="CZ2019" s="1"/>
      <c r="DA2019" s="1"/>
      <c r="DB2019" s="1"/>
      <c r="DC2019" s="1"/>
      <c r="DD2019" s="1"/>
      <c r="DE2019" s="1"/>
      <c r="DF2019" s="1"/>
      <c r="DG2019" s="1"/>
      <c r="DH2019" s="1"/>
      <c r="DI2019" s="1"/>
      <c r="DJ2019" s="1"/>
      <c r="DK2019" s="1"/>
      <c r="DL2019" s="1"/>
      <c r="DM2019" s="1"/>
      <c r="DN2019" s="1"/>
      <c r="DO2019" s="1"/>
      <c r="DP2019" s="1"/>
      <c r="DQ2019" s="1"/>
      <c r="DR2019" s="1"/>
      <c r="DS2019" s="1"/>
      <c r="DT2019" s="1"/>
      <c r="DU2019" s="1"/>
      <c r="DV2019" s="1"/>
      <c r="DW2019" s="1"/>
      <c r="DX2019" s="1"/>
      <c r="DY2019" s="1"/>
      <c r="DZ2019" s="1"/>
      <c r="EA2019" s="1"/>
      <c r="EB2019" s="1"/>
      <c r="EC2019" s="1"/>
      <c r="ED2019" s="1"/>
      <c r="EE2019" s="1"/>
      <c r="EF2019" s="1"/>
      <c r="EG2019" s="1"/>
      <c r="EH2019" s="1"/>
      <c r="EI2019" s="1"/>
      <c r="EJ2019" s="1"/>
      <c r="EK2019" s="1"/>
      <c r="EL2019" s="1"/>
      <c r="EM2019" s="1"/>
      <c r="EN2019" s="1"/>
      <c r="EO2019" s="1"/>
      <c r="EP2019" s="1"/>
      <c r="EQ2019" s="1"/>
      <c r="ER2019" s="1"/>
      <c r="ES2019" s="1"/>
      <c r="ET2019" s="1"/>
      <c r="EU2019" s="1"/>
      <c r="EV2019" s="1"/>
      <c r="EW2019" s="1"/>
      <c r="EX2019" s="1"/>
    </row>
    <row r="2020" spans="1:154" x14ac:dyDescent="0.15">
      <c r="A2020" s="35"/>
      <c r="B2020" s="125"/>
      <c r="C2020" s="14"/>
      <c r="D2020" s="13"/>
      <c r="E2020" s="14"/>
      <c r="F2020" s="14"/>
      <c r="G2020" s="14"/>
      <c r="H2020" s="14"/>
      <c r="I2020" s="13"/>
      <c r="J2020" s="29"/>
      <c r="K2020" s="2"/>
      <c r="L2020" s="17"/>
      <c r="M2020" s="12"/>
      <c r="N2020" s="12"/>
      <c r="O2020" s="17"/>
      <c r="P2020" s="14"/>
      <c r="Q2020" s="14"/>
      <c r="R2020" s="14"/>
      <c r="S2020" s="20"/>
      <c r="T2020" s="14"/>
      <c r="U2020" s="4"/>
      <c r="V2020" s="29"/>
      <c r="W2020" s="10"/>
      <c r="X2020" s="10"/>
      <c r="Y2020" s="27"/>
      <c r="Z2020" s="3"/>
      <c r="AA2020" s="1"/>
      <c r="AB2020" s="10"/>
      <c r="AC2020" s="3"/>
      <c r="AD2020" s="3"/>
      <c r="AE2020" s="3"/>
      <c r="AF2020" s="10"/>
      <c r="AG2020" s="11"/>
      <c r="AH2020" s="10"/>
      <c r="AI2020" s="1"/>
      <c r="AJ2020" s="1"/>
      <c r="AK2020" s="1"/>
      <c r="AL2020" s="1"/>
      <c r="AM2020" s="1"/>
      <c r="AN2020" s="1"/>
      <c r="AO2020" s="1"/>
      <c r="AP2020" s="1"/>
      <c r="AQ2020" s="1"/>
      <c r="AR2020" s="1"/>
      <c r="AS2020" s="1"/>
      <c r="AT2020" s="1"/>
      <c r="AU2020" s="1"/>
      <c r="AV2020" s="1"/>
      <c r="AW2020" s="1"/>
      <c r="AX2020" s="1"/>
      <c r="AY2020" s="1"/>
      <c r="AZ2020" s="1"/>
      <c r="BA2020" s="1"/>
      <c r="BB2020" s="1"/>
      <c r="BC2020" s="1"/>
      <c r="BD2020" s="1"/>
      <c r="BE2020" s="1"/>
      <c r="BF2020" s="1"/>
      <c r="BG2020" s="1"/>
      <c r="BH2020" s="1"/>
      <c r="BI2020" s="1"/>
      <c r="BJ2020" s="1"/>
      <c r="BK2020" s="1"/>
      <c r="BL2020" s="1"/>
      <c r="BM2020" s="1"/>
      <c r="BN2020" s="1"/>
      <c r="BO2020" s="1"/>
      <c r="BP2020" s="1"/>
      <c r="BQ2020" s="1"/>
      <c r="BR2020" s="1"/>
      <c r="BS2020" s="1"/>
      <c r="BT2020" s="1"/>
      <c r="BU2020" s="1"/>
      <c r="BV2020" s="1"/>
      <c r="BW2020" s="1"/>
      <c r="BX2020" s="1"/>
      <c r="BY2020" s="1"/>
      <c r="BZ2020" s="1"/>
      <c r="CA2020" s="1"/>
      <c r="CB2020" s="1"/>
      <c r="CC2020" s="1"/>
      <c r="CD2020" s="1"/>
      <c r="CE2020" s="1"/>
      <c r="CF2020" s="1"/>
      <c r="CG2020" s="1"/>
      <c r="CH2020" s="1"/>
      <c r="CI2020" s="1"/>
      <c r="CJ2020" s="1"/>
      <c r="CK2020" s="1"/>
      <c r="CL2020" s="1"/>
      <c r="CM2020" s="1"/>
      <c r="CN2020" s="1"/>
      <c r="CO2020" s="1"/>
      <c r="CP2020" s="1"/>
      <c r="CQ2020" s="1"/>
      <c r="CR2020" s="1"/>
      <c r="CS2020" s="1"/>
      <c r="CT2020" s="1"/>
      <c r="CU2020" s="1"/>
      <c r="CV2020" s="1"/>
      <c r="CW2020" s="1"/>
      <c r="CX2020" s="1"/>
      <c r="CY2020" s="1"/>
      <c r="CZ2020" s="1"/>
      <c r="DA2020" s="1"/>
      <c r="DB2020" s="1"/>
      <c r="DC2020" s="1"/>
      <c r="DD2020" s="1"/>
      <c r="DE2020" s="1"/>
      <c r="DF2020" s="1"/>
      <c r="DG2020" s="1"/>
      <c r="DH2020" s="1"/>
      <c r="DI2020" s="1"/>
      <c r="DJ2020" s="1"/>
      <c r="DK2020" s="1"/>
      <c r="DL2020" s="1"/>
      <c r="DM2020" s="1"/>
      <c r="DN2020" s="1"/>
      <c r="DO2020" s="1"/>
      <c r="DP2020" s="1"/>
      <c r="DQ2020" s="1"/>
      <c r="DR2020" s="1"/>
      <c r="DS2020" s="1"/>
      <c r="DT2020" s="1"/>
      <c r="DU2020" s="1"/>
      <c r="DV2020" s="1"/>
      <c r="DW2020" s="1"/>
      <c r="DX2020" s="1"/>
      <c r="DY2020" s="1"/>
      <c r="DZ2020" s="1"/>
      <c r="EA2020" s="1"/>
      <c r="EB2020" s="1"/>
      <c r="EC2020" s="1"/>
      <c r="ED2020" s="1"/>
      <c r="EE2020" s="1"/>
      <c r="EF2020" s="1"/>
      <c r="EG2020" s="1"/>
      <c r="EH2020" s="1"/>
      <c r="EI2020" s="1"/>
      <c r="EJ2020" s="1"/>
      <c r="EK2020" s="1"/>
      <c r="EL2020" s="1"/>
      <c r="EM2020" s="1"/>
      <c r="EN2020" s="1"/>
      <c r="EO2020" s="1"/>
      <c r="EP2020" s="1"/>
      <c r="EQ2020" s="1"/>
      <c r="ER2020" s="1"/>
      <c r="ES2020" s="1"/>
      <c r="ET2020" s="1"/>
      <c r="EU2020" s="1"/>
      <c r="EV2020" s="1"/>
      <c r="EW2020" s="1"/>
      <c r="EX2020" s="1"/>
    </row>
    <row r="2021" spans="1:154" x14ac:dyDescent="0.15">
      <c r="A2021" s="35"/>
      <c r="B2021" s="125"/>
      <c r="C2021" s="14"/>
      <c r="D2021" s="13"/>
      <c r="E2021" s="14"/>
      <c r="F2021" s="14"/>
      <c r="G2021" s="14"/>
      <c r="H2021" s="14"/>
      <c r="I2021" s="13"/>
      <c r="J2021" s="29"/>
      <c r="K2021" s="2"/>
      <c r="L2021" s="17"/>
      <c r="M2021" s="12"/>
      <c r="N2021" s="12"/>
      <c r="O2021" s="17"/>
      <c r="P2021" s="14"/>
      <c r="Q2021" s="14"/>
      <c r="R2021" s="14"/>
      <c r="S2021" s="20"/>
      <c r="T2021" s="14"/>
      <c r="U2021" s="4"/>
      <c r="V2021" s="29"/>
      <c r="W2021" s="10"/>
      <c r="X2021" s="10"/>
      <c r="Y2021" s="27"/>
      <c r="Z2021" s="3"/>
      <c r="AA2021" s="1"/>
      <c r="AB2021" s="10"/>
      <c r="AC2021" s="3"/>
      <c r="AD2021" s="3"/>
      <c r="AE2021" s="3"/>
      <c r="AF2021" s="10"/>
      <c r="AG2021" s="11"/>
      <c r="AH2021" s="10"/>
      <c r="AI2021" s="1"/>
      <c r="AJ2021" s="1"/>
      <c r="AK2021" s="1"/>
      <c r="AL2021" s="1"/>
      <c r="AM2021" s="1"/>
      <c r="AN2021" s="1"/>
      <c r="AO2021" s="1"/>
      <c r="AP2021" s="1"/>
      <c r="AQ2021" s="1"/>
      <c r="AR2021" s="1"/>
      <c r="AS2021" s="1"/>
      <c r="AT2021" s="1"/>
      <c r="AU2021" s="1"/>
      <c r="AV2021" s="1"/>
      <c r="AW2021" s="1"/>
      <c r="AX2021" s="1"/>
      <c r="AY2021" s="1"/>
      <c r="AZ2021" s="1"/>
      <c r="BA2021" s="1"/>
      <c r="BB2021" s="1"/>
      <c r="BC2021" s="1"/>
      <c r="BD2021" s="1"/>
      <c r="BE2021" s="1"/>
      <c r="BF2021" s="1"/>
      <c r="BG2021" s="1"/>
      <c r="BH2021" s="1"/>
      <c r="BI2021" s="1"/>
      <c r="BJ2021" s="1"/>
      <c r="BK2021" s="1"/>
      <c r="BL2021" s="1"/>
      <c r="BM2021" s="1"/>
      <c r="BN2021" s="1"/>
      <c r="BO2021" s="1"/>
      <c r="BP2021" s="1"/>
      <c r="BQ2021" s="1"/>
      <c r="BR2021" s="1"/>
      <c r="BS2021" s="1"/>
      <c r="BT2021" s="1"/>
      <c r="BU2021" s="1"/>
      <c r="BV2021" s="1"/>
      <c r="BW2021" s="1"/>
      <c r="BX2021" s="1"/>
      <c r="BY2021" s="1"/>
      <c r="BZ2021" s="1"/>
      <c r="CA2021" s="1"/>
      <c r="CB2021" s="1"/>
      <c r="CC2021" s="1"/>
      <c r="CD2021" s="1"/>
      <c r="CE2021" s="1"/>
      <c r="CF2021" s="1"/>
      <c r="CG2021" s="1"/>
      <c r="CH2021" s="1"/>
      <c r="CI2021" s="1"/>
      <c r="CJ2021" s="1"/>
      <c r="CK2021" s="1"/>
      <c r="CL2021" s="1"/>
      <c r="CM2021" s="1"/>
      <c r="CN2021" s="1"/>
      <c r="CO2021" s="1"/>
      <c r="CP2021" s="1"/>
      <c r="CQ2021" s="1"/>
      <c r="CR2021" s="1"/>
      <c r="CS2021" s="1"/>
      <c r="CT2021" s="1"/>
      <c r="CU2021" s="1"/>
      <c r="CV2021" s="1"/>
      <c r="CW2021" s="1"/>
      <c r="CX2021" s="1"/>
      <c r="CY2021" s="1"/>
      <c r="CZ2021" s="1"/>
      <c r="DA2021" s="1"/>
      <c r="DB2021" s="1"/>
      <c r="DC2021" s="1"/>
      <c r="DD2021" s="1"/>
      <c r="DE2021" s="1"/>
      <c r="DF2021" s="1"/>
      <c r="DG2021" s="1"/>
      <c r="DH2021" s="1"/>
      <c r="DI2021" s="1"/>
      <c r="DJ2021" s="1"/>
      <c r="DK2021" s="1"/>
      <c r="DL2021" s="1"/>
      <c r="DM2021" s="1"/>
      <c r="DN2021" s="1"/>
      <c r="DO2021" s="1"/>
      <c r="DP2021" s="1"/>
      <c r="DQ2021" s="1"/>
      <c r="DR2021" s="1"/>
      <c r="DS2021" s="1"/>
      <c r="DT2021" s="1"/>
      <c r="DU2021" s="1"/>
      <c r="DV2021" s="1"/>
      <c r="DW2021" s="1"/>
      <c r="DX2021" s="1"/>
      <c r="DY2021" s="1"/>
      <c r="DZ2021" s="1"/>
      <c r="EA2021" s="1"/>
      <c r="EB2021" s="1"/>
      <c r="EC2021" s="1"/>
      <c r="ED2021" s="1"/>
      <c r="EE2021" s="1"/>
      <c r="EF2021" s="1"/>
      <c r="EG2021" s="1"/>
      <c r="EH2021" s="1"/>
      <c r="EI2021" s="1"/>
      <c r="EJ2021" s="1"/>
      <c r="EK2021" s="1"/>
      <c r="EL2021" s="1"/>
      <c r="EM2021" s="1"/>
      <c r="EN2021" s="1"/>
      <c r="EO2021" s="1"/>
      <c r="EP2021" s="1"/>
      <c r="EQ2021" s="1"/>
      <c r="ER2021" s="1"/>
      <c r="ES2021" s="1"/>
      <c r="ET2021" s="1"/>
      <c r="EU2021" s="1"/>
      <c r="EV2021" s="1"/>
      <c r="EW2021" s="1"/>
      <c r="EX2021" s="1"/>
    </row>
    <row r="2022" spans="1:154" x14ac:dyDescent="0.15">
      <c r="A2022" s="35"/>
      <c r="B2022" s="125"/>
      <c r="C2022" s="14"/>
      <c r="D2022" s="13"/>
      <c r="E2022" s="14"/>
      <c r="F2022" s="14"/>
      <c r="G2022" s="14"/>
      <c r="H2022" s="14"/>
      <c r="I2022" s="13"/>
      <c r="J2022" s="29"/>
      <c r="K2022" s="2"/>
      <c r="L2022" s="17"/>
      <c r="M2022" s="12"/>
      <c r="N2022" s="12"/>
      <c r="O2022" s="17"/>
      <c r="P2022" s="14"/>
      <c r="Q2022" s="14"/>
      <c r="R2022" s="14"/>
      <c r="S2022" s="20"/>
      <c r="T2022" s="14"/>
      <c r="U2022" s="4"/>
      <c r="V2022" s="29"/>
      <c r="W2022" s="10"/>
      <c r="X2022" s="10"/>
      <c r="Y2022" s="27"/>
      <c r="Z2022" s="3"/>
      <c r="AA2022" s="1"/>
      <c r="AB2022" s="10"/>
      <c r="AC2022" s="3"/>
      <c r="AD2022" s="3"/>
      <c r="AE2022" s="3"/>
      <c r="AF2022" s="10"/>
      <c r="AG2022" s="11"/>
      <c r="AH2022" s="10"/>
      <c r="AI2022" s="1"/>
      <c r="AJ2022" s="1"/>
      <c r="AK2022" s="1"/>
      <c r="AL2022" s="1"/>
      <c r="AM2022" s="1"/>
      <c r="AN2022" s="1"/>
      <c r="AO2022" s="1"/>
      <c r="AP2022" s="1"/>
      <c r="AQ2022" s="1"/>
      <c r="AR2022" s="1"/>
      <c r="AS2022" s="1"/>
      <c r="AT2022" s="1"/>
      <c r="AU2022" s="1"/>
      <c r="AV2022" s="1"/>
      <c r="AW2022" s="1"/>
      <c r="AX2022" s="1"/>
      <c r="AY2022" s="1"/>
      <c r="AZ2022" s="1"/>
      <c r="BA2022" s="1"/>
      <c r="BB2022" s="1"/>
      <c r="BC2022" s="1"/>
      <c r="BD2022" s="1"/>
      <c r="BE2022" s="1"/>
      <c r="BF2022" s="1"/>
      <c r="BG2022" s="1"/>
      <c r="BH2022" s="1"/>
      <c r="BI2022" s="1"/>
      <c r="BJ2022" s="1"/>
      <c r="BK2022" s="1"/>
      <c r="BL2022" s="1"/>
      <c r="BM2022" s="1"/>
      <c r="BN2022" s="1"/>
      <c r="BO2022" s="1"/>
      <c r="BP2022" s="1"/>
      <c r="BQ2022" s="1"/>
      <c r="BR2022" s="1"/>
      <c r="BS2022" s="1"/>
      <c r="BT2022" s="1"/>
      <c r="BU2022" s="1"/>
      <c r="BV2022" s="1"/>
      <c r="BW2022" s="1"/>
      <c r="BX2022" s="1"/>
      <c r="BY2022" s="1"/>
      <c r="BZ2022" s="1"/>
      <c r="CA2022" s="1"/>
      <c r="CB2022" s="1"/>
      <c r="CC2022" s="1"/>
      <c r="CD2022" s="1"/>
      <c r="CE2022" s="1"/>
      <c r="CF2022" s="1"/>
      <c r="CG2022" s="1"/>
      <c r="CH2022" s="1"/>
      <c r="CI2022" s="1"/>
      <c r="CJ2022" s="1"/>
      <c r="CK2022" s="1"/>
      <c r="CL2022" s="1"/>
      <c r="CM2022" s="1"/>
      <c r="CN2022" s="1"/>
      <c r="CO2022" s="1"/>
      <c r="CP2022" s="1"/>
      <c r="CQ2022" s="1"/>
      <c r="CR2022" s="1"/>
      <c r="CS2022" s="1"/>
      <c r="CT2022" s="1"/>
      <c r="CU2022" s="1"/>
      <c r="CV2022" s="1"/>
      <c r="CW2022" s="1"/>
      <c r="CX2022" s="1"/>
      <c r="CY2022" s="1"/>
      <c r="CZ2022" s="1"/>
      <c r="DA2022" s="1"/>
      <c r="DB2022" s="1"/>
      <c r="DC2022" s="1"/>
      <c r="DD2022" s="1"/>
      <c r="DE2022" s="1"/>
      <c r="DF2022" s="1"/>
      <c r="DG2022" s="1"/>
      <c r="DH2022" s="1"/>
      <c r="DI2022" s="1"/>
      <c r="DJ2022" s="1"/>
      <c r="DK2022" s="1"/>
      <c r="DL2022" s="1"/>
      <c r="DM2022" s="1"/>
      <c r="DN2022" s="1"/>
      <c r="DO2022" s="1"/>
      <c r="DP2022" s="1"/>
      <c r="DQ2022" s="1"/>
      <c r="DR2022" s="1"/>
      <c r="DS2022" s="1"/>
      <c r="DT2022" s="1"/>
      <c r="DU2022" s="1"/>
      <c r="DV2022" s="1"/>
      <c r="DW2022" s="1"/>
      <c r="DX2022" s="1"/>
      <c r="DY2022" s="1"/>
      <c r="DZ2022" s="1"/>
      <c r="EA2022" s="1"/>
      <c r="EB2022" s="1"/>
      <c r="EC2022" s="1"/>
      <c r="ED2022" s="1"/>
      <c r="EE2022" s="1"/>
      <c r="EF2022" s="1"/>
      <c r="EG2022" s="1"/>
      <c r="EH2022" s="1"/>
      <c r="EI2022" s="1"/>
      <c r="EJ2022" s="1"/>
      <c r="EK2022" s="1"/>
      <c r="EL2022" s="1"/>
      <c r="EM2022" s="1"/>
      <c r="EN2022" s="1"/>
      <c r="EO2022" s="1"/>
      <c r="EP2022" s="1"/>
      <c r="EQ2022" s="1"/>
      <c r="ER2022" s="1"/>
      <c r="ES2022" s="1"/>
      <c r="ET2022" s="1"/>
      <c r="EU2022" s="1"/>
      <c r="EV2022" s="1"/>
      <c r="EW2022" s="1"/>
      <c r="EX2022" s="1"/>
    </row>
    <row r="2023" spans="1:154" x14ac:dyDescent="0.15">
      <c r="A2023" s="35"/>
      <c r="B2023" s="125"/>
      <c r="C2023" s="14"/>
      <c r="D2023" s="13"/>
      <c r="E2023" s="14"/>
      <c r="F2023" s="14"/>
      <c r="G2023" s="14"/>
      <c r="H2023" s="14"/>
      <c r="I2023" s="13"/>
      <c r="J2023" s="29"/>
      <c r="K2023" s="2"/>
      <c r="L2023" s="17"/>
      <c r="M2023" s="12"/>
      <c r="N2023" s="12"/>
      <c r="O2023" s="17"/>
      <c r="P2023" s="14"/>
      <c r="Q2023" s="14"/>
      <c r="R2023" s="14"/>
      <c r="S2023" s="20"/>
      <c r="T2023" s="14"/>
      <c r="U2023" s="4"/>
      <c r="V2023" s="29"/>
      <c r="W2023" s="25"/>
      <c r="X2023" s="25"/>
      <c r="Y2023" s="31"/>
      <c r="Z2023" s="21"/>
      <c r="AA2023" s="24"/>
      <c r="AB2023" s="25"/>
      <c r="AC2023" s="21"/>
      <c r="AD2023" s="21"/>
      <c r="AE2023" s="21"/>
      <c r="AF2023" s="25"/>
      <c r="AG2023" s="22"/>
      <c r="AH2023" s="25"/>
      <c r="AI2023" s="24"/>
      <c r="AJ2023" s="24"/>
      <c r="AK2023" s="24"/>
      <c r="AL2023" s="24"/>
      <c r="AM2023" s="24"/>
      <c r="AN2023" s="24"/>
      <c r="AO2023" s="24"/>
      <c r="AP2023" s="24"/>
      <c r="AQ2023" s="24"/>
      <c r="AR2023" s="24"/>
      <c r="AS2023" s="24"/>
      <c r="AT2023" s="24"/>
      <c r="AU2023" s="24"/>
      <c r="AV2023" s="24"/>
      <c r="AW2023" s="24"/>
      <c r="AX2023" s="24"/>
      <c r="AY2023" s="24"/>
      <c r="AZ2023" s="24"/>
      <c r="BA2023" s="24"/>
      <c r="BB2023" s="24"/>
      <c r="BC2023" s="24"/>
      <c r="BD2023" s="24"/>
      <c r="BE2023" s="24"/>
      <c r="BF2023" s="24"/>
      <c r="BG2023" s="24"/>
      <c r="BH2023" s="24"/>
      <c r="BI2023" s="24"/>
      <c r="BJ2023" s="24"/>
      <c r="BK2023" s="24"/>
      <c r="BL2023" s="24"/>
      <c r="BM2023" s="24"/>
      <c r="BN2023" s="24"/>
      <c r="BO2023" s="24"/>
      <c r="BP2023" s="24"/>
      <c r="BQ2023" s="24"/>
      <c r="BR2023" s="24"/>
      <c r="BS2023" s="24"/>
      <c r="BT2023" s="24"/>
      <c r="BU2023" s="24"/>
      <c r="BV2023" s="24"/>
      <c r="BW2023" s="24"/>
      <c r="BX2023" s="24"/>
      <c r="BY2023" s="24"/>
      <c r="BZ2023" s="24"/>
      <c r="CA2023" s="24"/>
      <c r="CB2023" s="24"/>
      <c r="CC2023" s="24"/>
      <c r="CD2023" s="24"/>
      <c r="CE2023" s="24"/>
      <c r="CF2023" s="24"/>
      <c r="CG2023" s="24"/>
      <c r="CH2023" s="24"/>
      <c r="CI2023" s="24"/>
      <c r="CJ2023" s="24"/>
      <c r="CK2023" s="24"/>
      <c r="CL2023" s="24"/>
      <c r="CM2023" s="24"/>
      <c r="CN2023" s="24"/>
      <c r="CO2023" s="24"/>
      <c r="CP2023" s="24"/>
      <c r="CQ2023" s="24"/>
      <c r="CR2023" s="24"/>
      <c r="CS2023" s="24"/>
      <c r="CT2023" s="24"/>
      <c r="CU2023" s="24"/>
      <c r="CV2023" s="24"/>
      <c r="CW2023" s="24"/>
      <c r="CX2023" s="24"/>
      <c r="CY2023" s="24"/>
      <c r="CZ2023" s="24"/>
      <c r="DA2023" s="24"/>
      <c r="DB2023" s="24"/>
      <c r="DC2023" s="24"/>
      <c r="DD2023" s="24"/>
      <c r="DE2023" s="24"/>
      <c r="DF2023" s="24"/>
      <c r="DG2023" s="24"/>
      <c r="DH2023" s="24"/>
      <c r="DI2023" s="24"/>
      <c r="DJ2023" s="24"/>
      <c r="DK2023" s="24"/>
      <c r="DL2023" s="24"/>
      <c r="DM2023" s="24"/>
      <c r="DN2023" s="24"/>
      <c r="DO2023" s="24"/>
      <c r="DP2023" s="24"/>
      <c r="DQ2023" s="24"/>
      <c r="DR2023" s="24"/>
      <c r="DS2023" s="24"/>
      <c r="DT2023" s="24"/>
      <c r="DU2023" s="24"/>
      <c r="DV2023" s="24"/>
      <c r="DW2023" s="24"/>
      <c r="DX2023" s="24"/>
      <c r="DY2023" s="24"/>
      <c r="DZ2023" s="24"/>
      <c r="EA2023" s="24"/>
      <c r="EB2023" s="24"/>
      <c r="EC2023" s="24"/>
      <c r="ED2023" s="24"/>
      <c r="EE2023" s="24"/>
      <c r="EF2023" s="24"/>
      <c r="EG2023" s="24"/>
      <c r="EH2023" s="24"/>
      <c r="EI2023" s="24"/>
      <c r="EJ2023" s="24"/>
      <c r="EK2023" s="24"/>
      <c r="EL2023" s="24"/>
      <c r="EM2023" s="24"/>
      <c r="EN2023" s="24"/>
      <c r="EO2023" s="24"/>
      <c r="EP2023" s="24"/>
      <c r="EQ2023" s="24"/>
      <c r="ER2023" s="24"/>
      <c r="ES2023" s="24"/>
      <c r="ET2023" s="24"/>
      <c r="EU2023" s="24"/>
      <c r="EV2023" s="24"/>
      <c r="EW2023" s="24"/>
      <c r="EX2023" s="24"/>
    </row>
    <row r="2024" spans="1:154" x14ac:dyDescent="0.15">
      <c r="A2024" s="35"/>
      <c r="B2024" s="125"/>
      <c r="C2024" s="14"/>
      <c r="D2024" s="13"/>
      <c r="E2024" s="14"/>
      <c r="F2024" s="14"/>
      <c r="G2024" s="14"/>
      <c r="H2024" s="14"/>
      <c r="I2024" s="13"/>
      <c r="J2024" s="29"/>
      <c r="K2024" s="2"/>
      <c r="L2024" s="17"/>
      <c r="M2024" s="12"/>
      <c r="N2024" s="12"/>
      <c r="O2024" s="17"/>
      <c r="P2024" s="14"/>
      <c r="Q2024" s="14"/>
      <c r="R2024" s="14"/>
      <c r="S2024" s="20"/>
      <c r="T2024" s="14"/>
      <c r="U2024" s="4"/>
      <c r="V2024" s="29"/>
      <c r="W2024" s="25"/>
      <c r="X2024" s="25"/>
      <c r="Y2024" s="31"/>
      <c r="Z2024" s="21"/>
      <c r="AA2024" s="24"/>
      <c r="AB2024" s="25"/>
      <c r="AC2024" s="21"/>
      <c r="AD2024" s="21"/>
      <c r="AE2024" s="21"/>
      <c r="AF2024" s="25"/>
      <c r="AG2024" s="22"/>
      <c r="AH2024" s="25"/>
      <c r="AI2024" s="24"/>
      <c r="AJ2024" s="24"/>
      <c r="AK2024" s="24"/>
      <c r="AL2024" s="24"/>
      <c r="AM2024" s="24"/>
      <c r="AN2024" s="24"/>
      <c r="AO2024" s="24"/>
      <c r="AP2024" s="24"/>
      <c r="AQ2024" s="24"/>
      <c r="AR2024" s="24"/>
      <c r="AS2024" s="24"/>
      <c r="AT2024" s="24"/>
      <c r="AU2024" s="24"/>
      <c r="AV2024" s="24"/>
      <c r="AW2024" s="24"/>
      <c r="AX2024" s="24"/>
      <c r="AY2024" s="24"/>
      <c r="AZ2024" s="24"/>
      <c r="BA2024" s="24"/>
      <c r="BB2024" s="24"/>
      <c r="BC2024" s="24"/>
      <c r="BD2024" s="24"/>
      <c r="BE2024" s="24"/>
      <c r="BF2024" s="24"/>
      <c r="BG2024" s="24"/>
      <c r="BH2024" s="24"/>
      <c r="BI2024" s="24"/>
      <c r="BJ2024" s="24"/>
      <c r="BK2024" s="24"/>
      <c r="BL2024" s="24"/>
      <c r="BM2024" s="24"/>
      <c r="BN2024" s="24"/>
      <c r="BO2024" s="24"/>
      <c r="BP2024" s="24"/>
      <c r="BQ2024" s="24"/>
      <c r="BR2024" s="24"/>
      <c r="BS2024" s="24"/>
      <c r="BT2024" s="24"/>
      <c r="BU2024" s="24"/>
      <c r="BV2024" s="24"/>
      <c r="BW2024" s="24"/>
      <c r="BX2024" s="24"/>
      <c r="BY2024" s="24"/>
      <c r="BZ2024" s="24"/>
      <c r="CA2024" s="24"/>
      <c r="CB2024" s="24"/>
      <c r="CC2024" s="24"/>
      <c r="CD2024" s="24"/>
      <c r="CE2024" s="24"/>
      <c r="CF2024" s="24"/>
      <c r="CG2024" s="24"/>
      <c r="CH2024" s="24"/>
      <c r="CI2024" s="24"/>
      <c r="CJ2024" s="24"/>
      <c r="CK2024" s="24"/>
      <c r="CL2024" s="24"/>
      <c r="CM2024" s="24"/>
      <c r="CN2024" s="24"/>
      <c r="CO2024" s="24"/>
      <c r="CP2024" s="24"/>
      <c r="CQ2024" s="24"/>
      <c r="CR2024" s="24"/>
      <c r="CS2024" s="24"/>
      <c r="CT2024" s="24"/>
      <c r="CU2024" s="24"/>
      <c r="CV2024" s="24"/>
      <c r="CW2024" s="24"/>
      <c r="CX2024" s="24"/>
      <c r="CY2024" s="24"/>
      <c r="CZ2024" s="24"/>
      <c r="DA2024" s="24"/>
      <c r="DB2024" s="24"/>
      <c r="DC2024" s="24"/>
      <c r="DD2024" s="24"/>
      <c r="DE2024" s="24"/>
      <c r="DF2024" s="24"/>
      <c r="DG2024" s="24"/>
      <c r="DH2024" s="24"/>
      <c r="DI2024" s="24"/>
      <c r="DJ2024" s="24"/>
      <c r="DK2024" s="24"/>
      <c r="DL2024" s="24"/>
      <c r="DM2024" s="24"/>
      <c r="DN2024" s="24"/>
      <c r="DO2024" s="24"/>
      <c r="DP2024" s="24"/>
      <c r="DQ2024" s="24"/>
      <c r="DR2024" s="24"/>
      <c r="DS2024" s="24"/>
      <c r="DT2024" s="24"/>
      <c r="DU2024" s="24"/>
      <c r="DV2024" s="24"/>
      <c r="DW2024" s="24"/>
      <c r="DX2024" s="24"/>
      <c r="DY2024" s="24"/>
      <c r="DZ2024" s="24"/>
      <c r="EA2024" s="24"/>
      <c r="EB2024" s="24"/>
      <c r="EC2024" s="24"/>
      <c r="ED2024" s="24"/>
      <c r="EE2024" s="24"/>
      <c r="EF2024" s="24"/>
      <c r="EG2024" s="24"/>
      <c r="EH2024" s="24"/>
      <c r="EI2024" s="24"/>
      <c r="EJ2024" s="24"/>
      <c r="EK2024" s="24"/>
      <c r="EL2024" s="24"/>
      <c r="EM2024" s="24"/>
      <c r="EN2024" s="24"/>
      <c r="EO2024" s="24"/>
      <c r="EP2024" s="24"/>
      <c r="EQ2024" s="24"/>
      <c r="ER2024" s="24"/>
      <c r="ES2024" s="24"/>
      <c r="ET2024" s="24"/>
      <c r="EU2024" s="24"/>
      <c r="EV2024" s="24"/>
      <c r="EW2024" s="24"/>
      <c r="EX2024" s="24"/>
    </row>
    <row r="2025" spans="1:154" x14ac:dyDescent="0.15">
      <c r="A2025" s="35"/>
      <c r="B2025" s="125"/>
      <c r="C2025" s="14"/>
      <c r="D2025" s="13"/>
      <c r="E2025" s="14"/>
      <c r="F2025" s="14"/>
      <c r="G2025" s="14"/>
      <c r="H2025" s="14"/>
      <c r="I2025" s="13"/>
      <c r="J2025" s="29"/>
      <c r="K2025" s="2"/>
      <c r="L2025" s="17"/>
      <c r="M2025" s="12"/>
      <c r="N2025" s="12"/>
      <c r="O2025" s="17"/>
      <c r="P2025" s="14"/>
      <c r="Q2025" s="14"/>
      <c r="R2025" s="14"/>
      <c r="S2025" s="20"/>
      <c r="T2025" s="14"/>
      <c r="U2025" s="4"/>
      <c r="V2025" s="29"/>
      <c r="W2025" s="10"/>
      <c r="X2025" s="10"/>
      <c r="Y2025" s="27"/>
      <c r="Z2025" s="3"/>
      <c r="AA2025" s="1"/>
      <c r="AB2025" s="10"/>
      <c r="AC2025" s="3"/>
      <c r="AD2025" s="3"/>
      <c r="AE2025" s="3"/>
      <c r="AF2025" s="10"/>
      <c r="AG2025" s="11"/>
      <c r="AH2025" s="10"/>
      <c r="AI2025" s="1"/>
      <c r="AJ2025" s="1"/>
      <c r="AK2025" s="1"/>
      <c r="AL2025" s="1"/>
      <c r="AM2025" s="1"/>
      <c r="AN2025" s="1"/>
      <c r="AO2025" s="1"/>
      <c r="AP2025" s="1"/>
      <c r="AQ2025" s="1"/>
      <c r="AR2025" s="1"/>
      <c r="AS2025" s="1"/>
      <c r="AT2025" s="1"/>
      <c r="AU2025" s="1"/>
      <c r="AV2025" s="1"/>
      <c r="AW2025" s="1"/>
      <c r="AX2025" s="1"/>
      <c r="AY2025" s="1"/>
      <c r="AZ2025" s="1"/>
      <c r="BA2025" s="1"/>
      <c r="BB2025" s="1"/>
      <c r="BC2025" s="1"/>
      <c r="BD2025" s="1"/>
      <c r="BE2025" s="1"/>
      <c r="BF2025" s="1"/>
      <c r="BG2025" s="1"/>
      <c r="BH2025" s="1"/>
      <c r="BI2025" s="1"/>
      <c r="BJ2025" s="1"/>
      <c r="BK2025" s="1"/>
      <c r="BL2025" s="1"/>
      <c r="BM2025" s="1"/>
      <c r="BN2025" s="1"/>
      <c r="BO2025" s="1"/>
      <c r="BP2025" s="1"/>
      <c r="BQ2025" s="1"/>
      <c r="BR2025" s="1"/>
      <c r="BS2025" s="1"/>
      <c r="BT2025" s="1"/>
      <c r="BU2025" s="1"/>
      <c r="BV2025" s="1"/>
      <c r="BW2025" s="1"/>
      <c r="BX2025" s="1"/>
      <c r="BY2025" s="1"/>
      <c r="BZ2025" s="1"/>
      <c r="CA2025" s="1"/>
      <c r="CB2025" s="1"/>
      <c r="CC2025" s="1"/>
      <c r="CD2025" s="1"/>
      <c r="CE2025" s="1"/>
      <c r="CF2025" s="1"/>
      <c r="CG2025" s="1"/>
      <c r="CH2025" s="1"/>
      <c r="CI2025" s="1"/>
      <c r="CJ2025" s="1"/>
      <c r="CK2025" s="1"/>
      <c r="CL2025" s="1"/>
      <c r="CM2025" s="1"/>
      <c r="CN2025" s="1"/>
      <c r="CO2025" s="1"/>
      <c r="CP2025" s="1"/>
      <c r="CQ2025" s="1"/>
      <c r="CR2025" s="1"/>
      <c r="CS2025" s="1"/>
      <c r="CT2025" s="1"/>
      <c r="CU2025" s="1"/>
      <c r="CV2025" s="1"/>
      <c r="CW2025" s="1"/>
      <c r="CX2025" s="1"/>
      <c r="CY2025" s="1"/>
      <c r="CZ2025" s="1"/>
      <c r="DA2025" s="1"/>
      <c r="DB2025" s="1"/>
      <c r="DC2025" s="1"/>
      <c r="DD2025" s="1"/>
      <c r="DE2025" s="1"/>
      <c r="DF2025" s="1"/>
      <c r="DG2025" s="1"/>
      <c r="DH2025" s="1"/>
      <c r="DI2025" s="1"/>
      <c r="DJ2025" s="1"/>
      <c r="DK2025" s="1"/>
      <c r="DL2025" s="1"/>
      <c r="DM2025" s="1"/>
      <c r="DN2025" s="1"/>
      <c r="DO2025" s="1"/>
      <c r="DP2025" s="1"/>
      <c r="DQ2025" s="1"/>
      <c r="DR2025" s="1"/>
      <c r="DS2025" s="1"/>
      <c r="DT2025" s="1"/>
      <c r="DU2025" s="1"/>
      <c r="DV2025" s="1"/>
      <c r="DW2025" s="1"/>
      <c r="DX2025" s="1"/>
      <c r="DY2025" s="1"/>
      <c r="DZ2025" s="1"/>
      <c r="EA2025" s="1"/>
      <c r="EB2025" s="1"/>
      <c r="EC2025" s="1"/>
      <c r="ED2025" s="1"/>
      <c r="EE2025" s="1"/>
      <c r="EF2025" s="1"/>
      <c r="EG2025" s="1"/>
      <c r="EH2025" s="1"/>
      <c r="EI2025" s="1"/>
      <c r="EJ2025" s="1"/>
      <c r="EK2025" s="1"/>
      <c r="EL2025" s="1"/>
      <c r="EM2025" s="1"/>
      <c r="EN2025" s="1"/>
      <c r="EO2025" s="1"/>
      <c r="EP2025" s="1"/>
      <c r="EQ2025" s="1"/>
      <c r="ER2025" s="1"/>
      <c r="ES2025" s="1"/>
      <c r="ET2025" s="1"/>
      <c r="EU2025" s="1"/>
      <c r="EV2025" s="1"/>
      <c r="EW2025" s="1"/>
      <c r="EX2025" s="1"/>
    </row>
    <row r="2026" spans="1:154" x14ac:dyDescent="0.15">
      <c r="A2026" s="35"/>
      <c r="B2026" s="125"/>
      <c r="C2026" s="14"/>
      <c r="D2026" s="13"/>
      <c r="E2026" s="14"/>
      <c r="F2026" s="14"/>
      <c r="G2026" s="14"/>
      <c r="H2026" s="14"/>
      <c r="I2026" s="13"/>
      <c r="J2026" s="29"/>
      <c r="K2026" s="2"/>
      <c r="L2026" s="17"/>
      <c r="M2026" s="12"/>
      <c r="N2026" s="12"/>
      <c r="O2026" s="17"/>
      <c r="P2026" s="14"/>
      <c r="Q2026" s="14"/>
      <c r="R2026" s="14"/>
      <c r="S2026" s="20"/>
      <c r="T2026" s="14"/>
      <c r="U2026" s="4"/>
      <c r="V2026" s="29"/>
      <c r="W2026" s="10"/>
      <c r="X2026" s="10"/>
      <c r="Y2026" s="27"/>
      <c r="Z2026" s="3"/>
      <c r="AA2026" s="1"/>
      <c r="AB2026" s="10"/>
      <c r="AC2026" s="3"/>
      <c r="AD2026" s="3"/>
      <c r="AE2026" s="3"/>
      <c r="AF2026" s="10"/>
      <c r="AG2026" s="11"/>
      <c r="AH2026" s="10"/>
      <c r="AI2026" s="1"/>
      <c r="AJ2026" s="1"/>
      <c r="AK2026" s="1"/>
      <c r="AL2026" s="1"/>
      <c r="AM2026" s="1"/>
      <c r="AN2026" s="1"/>
      <c r="AO2026" s="1"/>
      <c r="AP2026" s="1"/>
      <c r="AQ2026" s="1"/>
      <c r="AR2026" s="1"/>
      <c r="AS2026" s="1"/>
      <c r="AT2026" s="1"/>
      <c r="AU2026" s="1"/>
      <c r="AV2026" s="1"/>
      <c r="AW2026" s="1"/>
      <c r="AX2026" s="1"/>
      <c r="AY2026" s="1"/>
      <c r="AZ2026" s="1"/>
      <c r="BA2026" s="1"/>
      <c r="BB2026" s="1"/>
      <c r="BC2026" s="1"/>
      <c r="BD2026" s="1"/>
      <c r="BE2026" s="1"/>
      <c r="BF2026" s="1"/>
      <c r="BG2026" s="1"/>
      <c r="BH2026" s="1"/>
      <c r="BI2026" s="1"/>
      <c r="BJ2026" s="1"/>
      <c r="BK2026" s="1"/>
      <c r="BL2026" s="1"/>
      <c r="BM2026" s="1"/>
      <c r="BN2026" s="1"/>
      <c r="BO2026" s="1"/>
      <c r="BP2026" s="1"/>
      <c r="BQ2026" s="1"/>
      <c r="BR2026" s="1"/>
      <c r="BS2026" s="1"/>
      <c r="BT2026" s="1"/>
      <c r="BU2026" s="1"/>
      <c r="BV2026" s="1"/>
      <c r="BW2026" s="1"/>
      <c r="BX2026" s="1"/>
      <c r="BY2026" s="1"/>
      <c r="BZ2026" s="1"/>
      <c r="CA2026" s="1"/>
      <c r="CB2026" s="1"/>
      <c r="CC2026" s="1"/>
      <c r="CD2026" s="1"/>
      <c r="CE2026" s="1"/>
      <c r="CF2026" s="1"/>
      <c r="CG2026" s="1"/>
      <c r="CH2026" s="1"/>
      <c r="CI2026" s="1"/>
      <c r="CJ2026" s="1"/>
      <c r="CK2026" s="1"/>
      <c r="CL2026" s="1"/>
      <c r="CM2026" s="1"/>
      <c r="CN2026" s="1"/>
      <c r="CO2026" s="1"/>
      <c r="CP2026" s="1"/>
      <c r="CQ2026" s="1"/>
      <c r="CR2026" s="1"/>
      <c r="CS2026" s="1"/>
      <c r="CT2026" s="1"/>
      <c r="CU2026" s="1"/>
      <c r="CV2026" s="1"/>
      <c r="CW2026" s="1"/>
      <c r="CX2026" s="1"/>
      <c r="CY2026" s="1"/>
      <c r="CZ2026" s="1"/>
      <c r="DA2026" s="1"/>
      <c r="DB2026" s="1"/>
      <c r="DC2026" s="1"/>
      <c r="DD2026" s="1"/>
      <c r="DE2026" s="1"/>
      <c r="DF2026" s="1"/>
      <c r="DG2026" s="1"/>
      <c r="DH2026" s="1"/>
      <c r="DI2026" s="1"/>
      <c r="DJ2026" s="1"/>
      <c r="DK2026" s="1"/>
      <c r="DL2026" s="1"/>
      <c r="DM2026" s="1"/>
      <c r="DN2026" s="1"/>
      <c r="DO2026" s="1"/>
      <c r="DP2026" s="1"/>
      <c r="DQ2026" s="1"/>
      <c r="DR2026" s="1"/>
      <c r="DS2026" s="1"/>
      <c r="DT2026" s="1"/>
      <c r="DU2026" s="1"/>
      <c r="DV2026" s="1"/>
      <c r="DW2026" s="1"/>
      <c r="DX2026" s="1"/>
      <c r="DY2026" s="1"/>
      <c r="DZ2026" s="1"/>
      <c r="EA2026" s="1"/>
      <c r="EB2026" s="1"/>
      <c r="EC2026" s="1"/>
      <c r="ED2026" s="1"/>
      <c r="EE2026" s="1"/>
      <c r="EF2026" s="1"/>
      <c r="EG2026" s="1"/>
      <c r="EH2026" s="1"/>
      <c r="EI2026" s="1"/>
      <c r="EJ2026" s="1"/>
      <c r="EK2026" s="1"/>
      <c r="EL2026" s="1"/>
      <c r="EM2026" s="1"/>
      <c r="EN2026" s="1"/>
      <c r="EO2026" s="1"/>
      <c r="EP2026" s="1"/>
      <c r="EQ2026" s="1"/>
      <c r="ER2026" s="1"/>
      <c r="ES2026" s="1"/>
      <c r="ET2026" s="1"/>
      <c r="EU2026" s="1"/>
      <c r="EV2026" s="1"/>
      <c r="EW2026" s="1"/>
      <c r="EX2026" s="1"/>
    </row>
    <row r="2027" spans="1:154" x14ac:dyDescent="0.15">
      <c r="A2027" s="35"/>
      <c r="B2027" s="125"/>
      <c r="C2027" s="14"/>
      <c r="D2027" s="13"/>
      <c r="E2027" s="14"/>
      <c r="F2027" s="14"/>
      <c r="G2027" s="14"/>
      <c r="H2027" s="14"/>
      <c r="I2027" s="13"/>
      <c r="J2027" s="29"/>
      <c r="K2027" s="2"/>
      <c r="L2027" s="17"/>
      <c r="M2027" s="12"/>
      <c r="N2027" s="12"/>
      <c r="O2027" s="17"/>
      <c r="P2027" s="14"/>
      <c r="Q2027" s="14"/>
      <c r="R2027" s="14"/>
      <c r="S2027" s="20"/>
      <c r="T2027" s="14"/>
      <c r="U2027" s="4"/>
      <c r="V2027" s="29"/>
      <c r="W2027" s="10"/>
      <c r="X2027" s="10"/>
      <c r="Y2027" s="27"/>
      <c r="Z2027" s="3"/>
      <c r="AA2027" s="1"/>
      <c r="AB2027" s="10"/>
      <c r="AC2027" s="3"/>
      <c r="AD2027" s="3"/>
      <c r="AE2027" s="3"/>
      <c r="AF2027" s="10"/>
      <c r="AG2027" s="11"/>
      <c r="AH2027" s="10"/>
      <c r="AI2027" s="1"/>
      <c r="AJ2027" s="1"/>
      <c r="AK2027" s="1"/>
      <c r="AL2027" s="1"/>
      <c r="AM2027" s="1"/>
      <c r="AN2027" s="1"/>
      <c r="AO2027" s="1"/>
      <c r="AP2027" s="1"/>
      <c r="AQ2027" s="1"/>
      <c r="AR2027" s="1"/>
      <c r="AS2027" s="1"/>
      <c r="AT2027" s="1"/>
      <c r="AU2027" s="1"/>
      <c r="AV2027" s="1"/>
      <c r="AW2027" s="1"/>
      <c r="AX2027" s="1"/>
      <c r="AY2027" s="1"/>
      <c r="AZ2027" s="1"/>
      <c r="BA2027" s="1"/>
      <c r="BB2027" s="1"/>
      <c r="BC2027" s="1"/>
      <c r="BD2027" s="1"/>
      <c r="BE2027" s="1"/>
      <c r="BF2027" s="1"/>
      <c r="BG2027" s="1"/>
      <c r="BH2027" s="1"/>
      <c r="BI2027" s="1"/>
      <c r="BJ2027" s="1"/>
      <c r="BK2027" s="1"/>
      <c r="BL2027" s="1"/>
      <c r="BM2027" s="1"/>
      <c r="BN2027" s="1"/>
      <c r="BO2027" s="1"/>
      <c r="BP2027" s="1"/>
      <c r="BQ2027" s="1"/>
      <c r="BR2027" s="1"/>
      <c r="BS2027" s="1"/>
      <c r="BT2027" s="1"/>
      <c r="BU2027" s="1"/>
      <c r="BV2027" s="1"/>
      <c r="BW2027" s="1"/>
      <c r="BX2027" s="1"/>
      <c r="BY2027" s="1"/>
      <c r="BZ2027" s="1"/>
      <c r="CA2027" s="1"/>
      <c r="CB2027" s="1"/>
      <c r="CC2027" s="1"/>
      <c r="CD2027" s="1"/>
      <c r="CE2027" s="1"/>
      <c r="CF2027" s="1"/>
      <c r="CG2027" s="1"/>
      <c r="CH2027" s="1"/>
      <c r="CI2027" s="1"/>
      <c r="CJ2027" s="1"/>
      <c r="CK2027" s="1"/>
      <c r="CL2027" s="1"/>
      <c r="CM2027" s="1"/>
      <c r="CN2027" s="1"/>
      <c r="CO2027" s="1"/>
      <c r="CP2027" s="1"/>
      <c r="CQ2027" s="1"/>
      <c r="CR2027" s="1"/>
      <c r="CS2027" s="1"/>
      <c r="CT2027" s="1"/>
      <c r="CU2027" s="1"/>
      <c r="CV2027" s="1"/>
      <c r="CW2027" s="1"/>
      <c r="CX2027" s="1"/>
      <c r="CY2027" s="1"/>
      <c r="CZ2027" s="1"/>
      <c r="DA2027" s="1"/>
      <c r="DB2027" s="1"/>
      <c r="DC2027" s="1"/>
      <c r="DD2027" s="1"/>
      <c r="DE2027" s="1"/>
      <c r="DF2027" s="1"/>
      <c r="DG2027" s="1"/>
      <c r="DH2027" s="1"/>
      <c r="DI2027" s="1"/>
      <c r="DJ2027" s="1"/>
      <c r="DK2027" s="1"/>
      <c r="DL2027" s="1"/>
      <c r="DM2027" s="1"/>
      <c r="DN2027" s="1"/>
      <c r="DO2027" s="1"/>
      <c r="DP2027" s="1"/>
      <c r="DQ2027" s="1"/>
      <c r="DR2027" s="1"/>
      <c r="DS2027" s="1"/>
      <c r="DT2027" s="1"/>
      <c r="DU2027" s="1"/>
      <c r="DV2027" s="1"/>
      <c r="DW2027" s="1"/>
      <c r="DX2027" s="1"/>
      <c r="DY2027" s="1"/>
      <c r="DZ2027" s="1"/>
      <c r="EA2027" s="1"/>
      <c r="EB2027" s="1"/>
      <c r="EC2027" s="1"/>
      <c r="ED2027" s="1"/>
      <c r="EE2027" s="1"/>
      <c r="EF2027" s="1"/>
      <c r="EG2027" s="1"/>
      <c r="EH2027" s="1"/>
      <c r="EI2027" s="1"/>
      <c r="EJ2027" s="1"/>
      <c r="EK2027" s="1"/>
      <c r="EL2027" s="1"/>
      <c r="EM2027" s="1"/>
      <c r="EN2027" s="1"/>
      <c r="EO2027" s="1"/>
      <c r="EP2027" s="1"/>
      <c r="EQ2027" s="1"/>
      <c r="ER2027" s="1"/>
      <c r="ES2027" s="1"/>
      <c r="ET2027" s="1"/>
      <c r="EU2027" s="1"/>
      <c r="EV2027" s="1"/>
      <c r="EW2027" s="1"/>
      <c r="EX2027" s="1"/>
    </row>
    <row r="2028" spans="1:154" x14ac:dyDescent="0.15">
      <c r="A2028" s="35"/>
      <c r="B2028" s="125"/>
      <c r="C2028" s="14"/>
      <c r="D2028" s="13"/>
      <c r="E2028" s="14"/>
      <c r="F2028" s="14"/>
      <c r="G2028" s="14"/>
      <c r="H2028" s="14"/>
      <c r="I2028" s="13"/>
      <c r="J2028" s="29"/>
      <c r="K2028" s="2"/>
      <c r="L2028" s="17"/>
      <c r="M2028" s="12"/>
      <c r="N2028" s="12"/>
      <c r="O2028" s="17"/>
      <c r="P2028" s="14"/>
      <c r="Q2028" s="14"/>
      <c r="R2028" s="14"/>
      <c r="S2028" s="20"/>
      <c r="T2028" s="14"/>
      <c r="U2028" s="4"/>
      <c r="V2028" s="29"/>
      <c r="W2028" s="10"/>
      <c r="X2028" s="10"/>
      <c r="Y2028" s="27"/>
      <c r="Z2028" s="3"/>
      <c r="AA2028" s="1"/>
      <c r="AB2028" s="10"/>
      <c r="AC2028" s="3"/>
      <c r="AD2028" s="3"/>
      <c r="AE2028" s="3"/>
      <c r="AF2028" s="10"/>
      <c r="AG2028" s="11"/>
      <c r="AH2028" s="10"/>
      <c r="AI2028" s="1"/>
      <c r="AJ2028" s="1"/>
      <c r="AK2028" s="1"/>
      <c r="AL2028" s="1"/>
      <c r="AM2028" s="1"/>
      <c r="AN2028" s="1"/>
      <c r="AO2028" s="1"/>
      <c r="AP2028" s="1"/>
      <c r="AQ2028" s="1"/>
      <c r="AR2028" s="1"/>
      <c r="AS2028" s="1"/>
      <c r="AT2028" s="1"/>
      <c r="AU2028" s="1"/>
      <c r="AV2028" s="1"/>
      <c r="AW2028" s="1"/>
      <c r="AX2028" s="1"/>
      <c r="AY2028" s="1"/>
      <c r="AZ2028" s="1"/>
      <c r="BA2028" s="1"/>
      <c r="BB2028" s="1"/>
      <c r="BC2028" s="1"/>
      <c r="BD2028" s="1"/>
      <c r="BE2028" s="1"/>
      <c r="BF2028" s="1"/>
      <c r="BG2028" s="1"/>
      <c r="BH2028" s="1"/>
      <c r="BI2028" s="1"/>
      <c r="BJ2028" s="1"/>
      <c r="BK2028" s="1"/>
      <c r="BL2028" s="1"/>
      <c r="BM2028" s="1"/>
      <c r="BN2028" s="1"/>
      <c r="BO2028" s="1"/>
      <c r="BP2028" s="1"/>
      <c r="BQ2028" s="1"/>
      <c r="BR2028" s="1"/>
      <c r="BS2028" s="1"/>
      <c r="BT2028" s="1"/>
      <c r="BU2028" s="1"/>
      <c r="BV2028" s="1"/>
      <c r="BW2028" s="1"/>
      <c r="BX2028" s="1"/>
      <c r="BY2028" s="1"/>
      <c r="BZ2028" s="1"/>
      <c r="CA2028" s="1"/>
      <c r="CB2028" s="1"/>
      <c r="CC2028" s="1"/>
      <c r="CD2028" s="1"/>
      <c r="CE2028" s="1"/>
      <c r="CF2028" s="1"/>
      <c r="CG2028" s="1"/>
      <c r="CH2028" s="1"/>
      <c r="CI2028" s="1"/>
      <c r="CJ2028" s="1"/>
      <c r="CK2028" s="1"/>
      <c r="CL2028" s="1"/>
      <c r="CM2028" s="1"/>
      <c r="CN2028" s="1"/>
      <c r="CO2028" s="1"/>
      <c r="CP2028" s="1"/>
      <c r="CQ2028" s="1"/>
      <c r="CR2028" s="1"/>
      <c r="CS2028" s="1"/>
      <c r="CT2028" s="1"/>
      <c r="CU2028" s="1"/>
      <c r="CV2028" s="1"/>
      <c r="CW2028" s="1"/>
      <c r="CX2028" s="1"/>
      <c r="CY2028" s="1"/>
      <c r="CZ2028" s="1"/>
      <c r="DA2028" s="1"/>
      <c r="DB2028" s="1"/>
      <c r="DC2028" s="1"/>
      <c r="DD2028" s="1"/>
      <c r="DE2028" s="1"/>
      <c r="DF2028" s="1"/>
      <c r="DG2028" s="1"/>
      <c r="DH2028" s="1"/>
      <c r="DI2028" s="1"/>
      <c r="DJ2028" s="1"/>
      <c r="DK2028" s="1"/>
      <c r="DL2028" s="1"/>
      <c r="DM2028" s="1"/>
      <c r="DN2028" s="1"/>
      <c r="DO2028" s="1"/>
      <c r="DP2028" s="1"/>
      <c r="DQ2028" s="1"/>
      <c r="DR2028" s="1"/>
      <c r="DS2028" s="1"/>
      <c r="DT2028" s="1"/>
      <c r="DU2028" s="1"/>
      <c r="DV2028" s="1"/>
      <c r="DW2028" s="1"/>
      <c r="DX2028" s="1"/>
      <c r="DY2028" s="1"/>
      <c r="DZ2028" s="1"/>
      <c r="EA2028" s="1"/>
      <c r="EB2028" s="1"/>
      <c r="EC2028" s="1"/>
      <c r="ED2028" s="1"/>
      <c r="EE2028" s="1"/>
      <c r="EF2028" s="1"/>
      <c r="EG2028" s="1"/>
      <c r="EH2028" s="1"/>
      <c r="EI2028" s="1"/>
      <c r="EJ2028" s="1"/>
      <c r="EK2028" s="1"/>
      <c r="EL2028" s="1"/>
      <c r="EM2028" s="1"/>
      <c r="EN2028" s="1"/>
      <c r="EO2028" s="1"/>
      <c r="EP2028" s="1"/>
      <c r="EQ2028" s="1"/>
      <c r="ER2028" s="1"/>
      <c r="ES2028" s="1"/>
      <c r="ET2028" s="1"/>
      <c r="EU2028" s="1"/>
      <c r="EV2028" s="1"/>
      <c r="EW2028" s="1"/>
      <c r="EX2028" s="1"/>
    </row>
    <row r="2029" spans="1:154" x14ac:dyDescent="0.15">
      <c r="A2029" s="35"/>
      <c r="B2029" s="125"/>
      <c r="C2029" s="14"/>
      <c r="D2029" s="13"/>
      <c r="E2029" s="14"/>
      <c r="F2029" s="14"/>
      <c r="G2029" s="14"/>
      <c r="H2029" s="14"/>
      <c r="I2029" s="13"/>
      <c r="J2029" s="29"/>
      <c r="K2029" s="2"/>
      <c r="L2029" s="17"/>
      <c r="M2029" s="12"/>
      <c r="N2029" s="12"/>
      <c r="O2029" s="17"/>
      <c r="P2029" s="14"/>
      <c r="Q2029" s="14"/>
      <c r="R2029" s="14"/>
      <c r="S2029" s="20"/>
      <c r="T2029" s="14"/>
      <c r="U2029" s="4"/>
      <c r="V2029" s="29"/>
      <c r="W2029" s="10"/>
      <c r="X2029" s="10"/>
      <c r="Y2029" s="27"/>
      <c r="Z2029" s="3"/>
      <c r="AA2029" s="1"/>
      <c r="AB2029" s="10"/>
      <c r="AC2029" s="3"/>
      <c r="AD2029" s="3"/>
      <c r="AE2029" s="3"/>
      <c r="AF2029" s="10"/>
      <c r="AG2029" s="11"/>
      <c r="AH2029" s="10"/>
      <c r="AI2029" s="1"/>
      <c r="AJ2029" s="1"/>
      <c r="AK2029" s="1"/>
      <c r="AL2029" s="1"/>
      <c r="AM2029" s="1"/>
      <c r="AN2029" s="1"/>
      <c r="AO2029" s="1"/>
      <c r="AP2029" s="1"/>
      <c r="AQ2029" s="1"/>
      <c r="AR2029" s="1"/>
      <c r="AS2029" s="1"/>
      <c r="AT2029" s="1"/>
      <c r="AU2029" s="1"/>
      <c r="AV2029" s="1"/>
      <c r="AW2029" s="1"/>
      <c r="AX2029" s="1"/>
      <c r="AY2029" s="1"/>
      <c r="AZ2029" s="1"/>
      <c r="BA2029" s="1"/>
      <c r="BB2029" s="1"/>
      <c r="BC2029" s="1"/>
      <c r="BD2029" s="1"/>
      <c r="BE2029" s="1"/>
      <c r="BF2029" s="1"/>
      <c r="BG2029" s="1"/>
      <c r="BH2029" s="1"/>
      <c r="BI2029" s="1"/>
      <c r="BJ2029" s="1"/>
      <c r="BK2029" s="1"/>
      <c r="BL2029" s="1"/>
      <c r="BM2029" s="1"/>
      <c r="BN2029" s="1"/>
      <c r="BO2029" s="1"/>
      <c r="BP2029" s="1"/>
      <c r="BQ2029" s="1"/>
      <c r="BR2029" s="1"/>
      <c r="BS2029" s="1"/>
      <c r="BT2029" s="1"/>
      <c r="BU2029" s="1"/>
      <c r="BV2029" s="1"/>
      <c r="BW2029" s="1"/>
      <c r="BX2029" s="1"/>
      <c r="BY2029" s="1"/>
      <c r="BZ2029" s="1"/>
      <c r="CA2029" s="1"/>
      <c r="CB2029" s="1"/>
      <c r="CC2029" s="1"/>
      <c r="CD2029" s="1"/>
      <c r="CE2029" s="1"/>
      <c r="CF2029" s="1"/>
      <c r="CG2029" s="1"/>
      <c r="CH2029" s="1"/>
      <c r="CI2029" s="1"/>
      <c r="CJ2029" s="1"/>
      <c r="CK2029" s="1"/>
      <c r="CL2029" s="1"/>
      <c r="CM2029" s="1"/>
      <c r="CN2029" s="1"/>
      <c r="CO2029" s="1"/>
      <c r="CP2029" s="1"/>
      <c r="CQ2029" s="1"/>
      <c r="CR2029" s="1"/>
      <c r="CS2029" s="1"/>
      <c r="CT2029" s="1"/>
      <c r="CU2029" s="1"/>
      <c r="CV2029" s="1"/>
      <c r="CW2029" s="1"/>
      <c r="CX2029" s="1"/>
      <c r="CY2029" s="1"/>
      <c r="CZ2029" s="1"/>
      <c r="DA2029" s="1"/>
      <c r="DB2029" s="1"/>
      <c r="DC2029" s="1"/>
      <c r="DD2029" s="1"/>
      <c r="DE2029" s="1"/>
      <c r="DF2029" s="1"/>
      <c r="DG2029" s="1"/>
      <c r="DH2029" s="1"/>
      <c r="DI2029" s="1"/>
      <c r="DJ2029" s="1"/>
      <c r="DK2029" s="1"/>
      <c r="DL2029" s="1"/>
      <c r="DM2029" s="1"/>
      <c r="DN2029" s="1"/>
      <c r="DO2029" s="1"/>
      <c r="DP2029" s="1"/>
      <c r="DQ2029" s="1"/>
      <c r="DR2029" s="1"/>
      <c r="DS2029" s="1"/>
      <c r="DT2029" s="1"/>
      <c r="DU2029" s="1"/>
      <c r="DV2029" s="1"/>
      <c r="DW2029" s="1"/>
      <c r="DX2029" s="1"/>
      <c r="DY2029" s="1"/>
      <c r="DZ2029" s="1"/>
      <c r="EA2029" s="1"/>
      <c r="EB2029" s="1"/>
      <c r="EC2029" s="1"/>
      <c r="ED2029" s="1"/>
      <c r="EE2029" s="1"/>
      <c r="EF2029" s="1"/>
      <c r="EG2029" s="1"/>
      <c r="EH2029" s="1"/>
      <c r="EI2029" s="1"/>
      <c r="EJ2029" s="1"/>
      <c r="EK2029" s="1"/>
      <c r="EL2029" s="1"/>
      <c r="EM2029" s="1"/>
      <c r="EN2029" s="1"/>
      <c r="EO2029" s="1"/>
      <c r="EP2029" s="1"/>
      <c r="EQ2029" s="1"/>
      <c r="ER2029" s="1"/>
      <c r="ES2029" s="1"/>
      <c r="ET2029" s="1"/>
      <c r="EU2029" s="1"/>
      <c r="EV2029" s="1"/>
      <c r="EW2029" s="1"/>
      <c r="EX2029" s="1"/>
    </row>
    <row r="2030" spans="1:154" x14ac:dyDescent="0.15">
      <c r="A2030" s="35"/>
      <c r="B2030" s="125"/>
      <c r="C2030" s="14"/>
      <c r="D2030" s="13"/>
      <c r="E2030" s="14"/>
      <c r="F2030" s="14"/>
      <c r="G2030" s="14"/>
      <c r="H2030" s="14"/>
      <c r="I2030" s="13"/>
      <c r="J2030" s="29"/>
      <c r="K2030" s="2"/>
      <c r="L2030" s="17"/>
      <c r="M2030" s="12"/>
      <c r="N2030" s="12"/>
      <c r="O2030" s="17"/>
      <c r="P2030" s="14"/>
      <c r="Q2030" s="14"/>
      <c r="R2030" s="14"/>
      <c r="S2030" s="20"/>
      <c r="T2030" s="14"/>
      <c r="U2030" s="4"/>
      <c r="V2030" s="29"/>
      <c r="W2030" s="10"/>
      <c r="X2030" s="10"/>
      <c r="Y2030" s="27"/>
      <c r="Z2030" s="3"/>
      <c r="AA2030" s="1"/>
      <c r="AB2030" s="10"/>
      <c r="AC2030" s="3"/>
      <c r="AD2030" s="3"/>
      <c r="AE2030" s="3"/>
      <c r="AF2030" s="10"/>
      <c r="AG2030" s="11"/>
      <c r="AH2030" s="10"/>
      <c r="AI2030" s="1"/>
      <c r="AJ2030" s="1"/>
      <c r="AK2030" s="1"/>
      <c r="AL2030" s="1"/>
      <c r="AM2030" s="1"/>
      <c r="AN2030" s="1"/>
      <c r="AO2030" s="1"/>
      <c r="AP2030" s="1"/>
      <c r="AQ2030" s="1"/>
      <c r="AR2030" s="1"/>
      <c r="AS2030" s="1"/>
      <c r="AT2030" s="1"/>
      <c r="AU2030" s="1"/>
      <c r="AV2030" s="1"/>
      <c r="AW2030" s="1"/>
      <c r="AX2030" s="1"/>
      <c r="AY2030" s="1"/>
      <c r="AZ2030" s="1"/>
      <c r="BA2030" s="1"/>
      <c r="BB2030" s="1"/>
      <c r="BC2030" s="1"/>
      <c r="BD2030" s="1"/>
      <c r="BE2030" s="1"/>
      <c r="BF2030" s="1"/>
      <c r="BG2030" s="1"/>
      <c r="BH2030" s="1"/>
      <c r="BI2030" s="1"/>
      <c r="BJ2030" s="1"/>
      <c r="BK2030" s="1"/>
      <c r="BL2030" s="1"/>
      <c r="BM2030" s="1"/>
      <c r="BN2030" s="1"/>
      <c r="BO2030" s="1"/>
      <c r="BP2030" s="1"/>
      <c r="BQ2030" s="1"/>
      <c r="BR2030" s="1"/>
      <c r="BS2030" s="1"/>
      <c r="BT2030" s="1"/>
      <c r="BU2030" s="1"/>
      <c r="BV2030" s="1"/>
      <c r="BW2030" s="1"/>
      <c r="BX2030" s="1"/>
      <c r="BY2030" s="1"/>
      <c r="BZ2030" s="1"/>
      <c r="CA2030" s="1"/>
      <c r="CB2030" s="1"/>
      <c r="CC2030" s="1"/>
      <c r="CD2030" s="1"/>
      <c r="CE2030" s="1"/>
      <c r="CF2030" s="1"/>
      <c r="CG2030" s="1"/>
      <c r="CH2030" s="1"/>
      <c r="CI2030" s="1"/>
      <c r="CJ2030" s="1"/>
      <c r="CK2030" s="1"/>
      <c r="CL2030" s="1"/>
      <c r="CM2030" s="1"/>
      <c r="CN2030" s="1"/>
      <c r="CO2030" s="1"/>
      <c r="CP2030" s="1"/>
      <c r="CQ2030" s="1"/>
      <c r="CR2030" s="1"/>
      <c r="CS2030" s="1"/>
      <c r="CT2030" s="1"/>
      <c r="CU2030" s="1"/>
      <c r="CV2030" s="1"/>
      <c r="CW2030" s="1"/>
      <c r="CX2030" s="1"/>
      <c r="CY2030" s="1"/>
      <c r="CZ2030" s="1"/>
      <c r="DA2030" s="1"/>
      <c r="DB2030" s="1"/>
      <c r="DC2030" s="1"/>
      <c r="DD2030" s="1"/>
      <c r="DE2030" s="1"/>
      <c r="DF2030" s="1"/>
      <c r="DG2030" s="1"/>
      <c r="DH2030" s="1"/>
      <c r="DI2030" s="1"/>
      <c r="DJ2030" s="1"/>
      <c r="DK2030" s="1"/>
      <c r="DL2030" s="1"/>
      <c r="DM2030" s="1"/>
      <c r="DN2030" s="1"/>
      <c r="DO2030" s="1"/>
      <c r="DP2030" s="1"/>
      <c r="DQ2030" s="1"/>
      <c r="DR2030" s="1"/>
      <c r="DS2030" s="1"/>
      <c r="DT2030" s="1"/>
      <c r="DU2030" s="1"/>
      <c r="DV2030" s="1"/>
      <c r="DW2030" s="1"/>
      <c r="DX2030" s="1"/>
      <c r="DY2030" s="1"/>
      <c r="DZ2030" s="1"/>
      <c r="EA2030" s="1"/>
      <c r="EB2030" s="1"/>
      <c r="EC2030" s="1"/>
      <c r="ED2030" s="1"/>
      <c r="EE2030" s="1"/>
      <c r="EF2030" s="1"/>
      <c r="EG2030" s="1"/>
      <c r="EH2030" s="1"/>
      <c r="EI2030" s="1"/>
      <c r="EJ2030" s="1"/>
      <c r="EK2030" s="1"/>
      <c r="EL2030" s="1"/>
      <c r="EM2030" s="1"/>
      <c r="EN2030" s="1"/>
      <c r="EO2030" s="1"/>
      <c r="EP2030" s="1"/>
      <c r="EQ2030" s="1"/>
      <c r="ER2030" s="1"/>
      <c r="ES2030" s="1"/>
      <c r="ET2030" s="1"/>
      <c r="EU2030" s="1"/>
      <c r="EV2030" s="1"/>
      <c r="EW2030" s="1"/>
      <c r="EX2030" s="1"/>
    </row>
    <row r="2031" spans="1:154" x14ac:dyDescent="0.15">
      <c r="A2031" s="35"/>
      <c r="B2031" s="125"/>
      <c r="C2031" s="14"/>
      <c r="D2031" s="13"/>
      <c r="E2031" s="14"/>
      <c r="F2031" s="14"/>
      <c r="G2031" s="14"/>
      <c r="H2031" s="14"/>
      <c r="I2031" s="13"/>
      <c r="J2031" s="29"/>
      <c r="K2031" s="2"/>
      <c r="L2031" s="17"/>
      <c r="M2031" s="12"/>
      <c r="N2031" s="12"/>
      <c r="O2031" s="17"/>
      <c r="P2031" s="14"/>
      <c r="Q2031" s="14"/>
      <c r="R2031" s="14"/>
      <c r="S2031" s="20"/>
      <c r="T2031" s="14"/>
      <c r="U2031" s="4"/>
      <c r="V2031" s="29"/>
      <c r="W2031" s="10"/>
      <c r="X2031" s="10"/>
      <c r="Y2031" s="27"/>
      <c r="Z2031" s="3"/>
      <c r="AA2031" s="1"/>
      <c r="AB2031" s="10"/>
      <c r="AC2031" s="3"/>
      <c r="AD2031" s="3"/>
      <c r="AE2031" s="3"/>
      <c r="AF2031" s="10"/>
      <c r="AG2031" s="11"/>
      <c r="AH2031" s="10"/>
      <c r="AI2031" s="1"/>
      <c r="AJ2031" s="1"/>
      <c r="AK2031" s="1"/>
      <c r="AL2031" s="1"/>
      <c r="AM2031" s="1"/>
      <c r="AN2031" s="1"/>
      <c r="AO2031" s="1"/>
      <c r="AP2031" s="1"/>
      <c r="AQ2031" s="1"/>
      <c r="AR2031" s="1"/>
      <c r="AS2031" s="1"/>
      <c r="AT2031" s="1"/>
      <c r="AU2031" s="1"/>
      <c r="AV2031" s="1"/>
      <c r="AW2031" s="1"/>
      <c r="AX2031" s="1"/>
      <c r="AY2031" s="1"/>
      <c r="AZ2031" s="1"/>
      <c r="BA2031" s="1"/>
      <c r="BB2031" s="1"/>
      <c r="BC2031" s="1"/>
      <c r="BD2031" s="1"/>
      <c r="BE2031" s="1"/>
      <c r="BF2031" s="1"/>
      <c r="BG2031" s="1"/>
      <c r="BH2031" s="1"/>
      <c r="BI2031" s="1"/>
      <c r="BJ2031" s="1"/>
      <c r="BK2031" s="1"/>
      <c r="BL2031" s="1"/>
      <c r="BM2031" s="1"/>
      <c r="BN2031" s="1"/>
      <c r="BO2031" s="1"/>
      <c r="BP2031" s="1"/>
      <c r="BQ2031" s="1"/>
      <c r="BR2031" s="1"/>
      <c r="BS2031" s="1"/>
      <c r="BT2031" s="1"/>
      <c r="BU2031" s="1"/>
      <c r="BV2031" s="1"/>
      <c r="BW2031" s="1"/>
      <c r="BX2031" s="1"/>
      <c r="BY2031" s="1"/>
      <c r="BZ2031" s="1"/>
      <c r="CA2031" s="1"/>
      <c r="CB2031" s="1"/>
      <c r="CC2031" s="1"/>
      <c r="CD2031" s="1"/>
      <c r="CE2031" s="1"/>
      <c r="CF2031" s="1"/>
      <c r="CG2031" s="1"/>
      <c r="CH2031" s="1"/>
      <c r="CI2031" s="1"/>
      <c r="CJ2031" s="1"/>
      <c r="CK2031" s="1"/>
      <c r="CL2031" s="1"/>
      <c r="CM2031" s="1"/>
      <c r="CN2031" s="1"/>
      <c r="CO2031" s="1"/>
      <c r="CP2031" s="1"/>
      <c r="CQ2031" s="1"/>
      <c r="CR2031" s="1"/>
      <c r="CS2031" s="1"/>
      <c r="CT2031" s="1"/>
      <c r="CU2031" s="1"/>
      <c r="CV2031" s="1"/>
      <c r="CW2031" s="1"/>
      <c r="CX2031" s="1"/>
      <c r="CY2031" s="1"/>
      <c r="CZ2031" s="1"/>
      <c r="DA2031" s="1"/>
      <c r="DB2031" s="1"/>
      <c r="DC2031" s="1"/>
      <c r="DD2031" s="1"/>
      <c r="DE2031" s="1"/>
      <c r="DF2031" s="1"/>
      <c r="DG2031" s="1"/>
      <c r="DH2031" s="1"/>
      <c r="DI2031" s="1"/>
      <c r="DJ2031" s="1"/>
      <c r="DK2031" s="1"/>
      <c r="DL2031" s="1"/>
      <c r="DM2031" s="1"/>
      <c r="DN2031" s="1"/>
      <c r="DO2031" s="1"/>
      <c r="DP2031" s="1"/>
      <c r="DQ2031" s="1"/>
      <c r="DR2031" s="1"/>
      <c r="DS2031" s="1"/>
      <c r="DT2031" s="1"/>
      <c r="DU2031" s="1"/>
      <c r="DV2031" s="1"/>
      <c r="DW2031" s="1"/>
      <c r="DX2031" s="1"/>
      <c r="DY2031" s="1"/>
      <c r="DZ2031" s="1"/>
      <c r="EA2031" s="1"/>
      <c r="EB2031" s="1"/>
      <c r="EC2031" s="1"/>
      <c r="ED2031" s="1"/>
      <c r="EE2031" s="1"/>
      <c r="EF2031" s="1"/>
      <c r="EG2031" s="1"/>
      <c r="EH2031" s="1"/>
      <c r="EI2031" s="1"/>
      <c r="EJ2031" s="1"/>
      <c r="EK2031" s="1"/>
      <c r="EL2031" s="1"/>
      <c r="EM2031" s="1"/>
      <c r="EN2031" s="1"/>
      <c r="EO2031" s="1"/>
      <c r="EP2031" s="1"/>
      <c r="EQ2031" s="1"/>
      <c r="ER2031" s="1"/>
      <c r="ES2031" s="1"/>
      <c r="ET2031" s="1"/>
      <c r="EU2031" s="1"/>
      <c r="EV2031" s="1"/>
      <c r="EW2031" s="1"/>
      <c r="EX2031" s="1"/>
    </row>
    <row r="2032" spans="1:154" x14ac:dyDescent="0.15">
      <c r="A2032" s="35"/>
      <c r="B2032" s="125"/>
      <c r="C2032" s="14"/>
      <c r="D2032" s="13"/>
      <c r="E2032" s="14"/>
      <c r="F2032" s="14"/>
      <c r="G2032" s="14"/>
      <c r="H2032" s="14"/>
      <c r="I2032" s="13"/>
      <c r="J2032" s="29"/>
      <c r="K2032" s="2"/>
      <c r="L2032" s="17"/>
      <c r="M2032" s="12"/>
      <c r="N2032" s="12"/>
      <c r="O2032" s="17"/>
      <c r="P2032" s="14"/>
      <c r="Q2032" s="14"/>
      <c r="R2032" s="14"/>
      <c r="S2032" s="20"/>
      <c r="T2032" s="14"/>
      <c r="U2032" s="4"/>
      <c r="V2032" s="29"/>
      <c r="W2032" s="10"/>
      <c r="X2032" s="10"/>
      <c r="Y2032" s="27"/>
      <c r="Z2032" s="3"/>
      <c r="AA2032" s="1"/>
      <c r="AB2032" s="10"/>
      <c r="AC2032" s="3"/>
      <c r="AD2032" s="3"/>
      <c r="AE2032" s="3"/>
      <c r="AF2032" s="10"/>
      <c r="AG2032" s="11"/>
      <c r="AH2032" s="10"/>
      <c r="AI2032" s="1"/>
      <c r="AJ2032" s="1"/>
      <c r="AK2032" s="1"/>
      <c r="AL2032" s="1"/>
      <c r="AM2032" s="1"/>
      <c r="AN2032" s="1"/>
      <c r="AO2032" s="1"/>
      <c r="AP2032" s="1"/>
      <c r="AQ2032" s="1"/>
      <c r="AR2032" s="1"/>
      <c r="AS2032" s="1"/>
      <c r="AT2032" s="1"/>
      <c r="AU2032" s="1"/>
      <c r="AV2032" s="1"/>
      <c r="AW2032" s="1"/>
      <c r="AX2032" s="1"/>
      <c r="AY2032" s="1"/>
      <c r="AZ2032" s="1"/>
      <c r="BA2032" s="1"/>
      <c r="BB2032" s="1"/>
      <c r="BC2032" s="1"/>
      <c r="BD2032" s="1"/>
      <c r="BE2032" s="1"/>
      <c r="BF2032" s="1"/>
      <c r="BG2032" s="1"/>
      <c r="BH2032" s="1"/>
      <c r="BI2032" s="1"/>
      <c r="BJ2032" s="1"/>
      <c r="BK2032" s="1"/>
      <c r="BL2032" s="1"/>
      <c r="BM2032" s="1"/>
      <c r="BN2032" s="1"/>
      <c r="BO2032" s="1"/>
      <c r="BP2032" s="1"/>
      <c r="BQ2032" s="1"/>
      <c r="BR2032" s="1"/>
      <c r="BS2032" s="1"/>
      <c r="BT2032" s="1"/>
      <c r="BU2032" s="1"/>
      <c r="BV2032" s="1"/>
      <c r="BW2032" s="1"/>
      <c r="BX2032" s="1"/>
      <c r="BY2032" s="1"/>
      <c r="BZ2032" s="1"/>
      <c r="CA2032" s="1"/>
      <c r="CB2032" s="1"/>
      <c r="CC2032" s="1"/>
      <c r="CD2032" s="1"/>
      <c r="CE2032" s="1"/>
      <c r="CF2032" s="1"/>
      <c r="CG2032" s="1"/>
      <c r="CH2032" s="1"/>
      <c r="CI2032" s="1"/>
      <c r="CJ2032" s="1"/>
      <c r="CK2032" s="1"/>
      <c r="CL2032" s="1"/>
      <c r="CM2032" s="1"/>
      <c r="CN2032" s="1"/>
      <c r="CO2032" s="1"/>
      <c r="CP2032" s="1"/>
      <c r="CQ2032" s="1"/>
      <c r="CR2032" s="1"/>
      <c r="CS2032" s="1"/>
      <c r="CT2032" s="1"/>
      <c r="CU2032" s="1"/>
      <c r="CV2032" s="1"/>
      <c r="CW2032" s="1"/>
      <c r="CX2032" s="1"/>
      <c r="CY2032" s="1"/>
      <c r="CZ2032" s="1"/>
      <c r="DA2032" s="1"/>
      <c r="DB2032" s="1"/>
      <c r="DC2032" s="1"/>
      <c r="DD2032" s="1"/>
      <c r="DE2032" s="1"/>
      <c r="DF2032" s="1"/>
      <c r="DG2032" s="1"/>
      <c r="DH2032" s="1"/>
      <c r="DI2032" s="1"/>
      <c r="DJ2032" s="1"/>
      <c r="DK2032" s="1"/>
      <c r="DL2032" s="1"/>
      <c r="DM2032" s="1"/>
      <c r="DN2032" s="1"/>
      <c r="DO2032" s="1"/>
      <c r="DP2032" s="1"/>
      <c r="DQ2032" s="1"/>
      <c r="DR2032" s="1"/>
      <c r="DS2032" s="1"/>
      <c r="DT2032" s="1"/>
      <c r="DU2032" s="1"/>
      <c r="DV2032" s="1"/>
      <c r="DW2032" s="1"/>
      <c r="DX2032" s="1"/>
      <c r="DY2032" s="1"/>
      <c r="DZ2032" s="1"/>
      <c r="EA2032" s="1"/>
      <c r="EB2032" s="1"/>
      <c r="EC2032" s="1"/>
      <c r="ED2032" s="1"/>
      <c r="EE2032" s="1"/>
      <c r="EF2032" s="1"/>
      <c r="EG2032" s="1"/>
      <c r="EH2032" s="1"/>
      <c r="EI2032" s="1"/>
      <c r="EJ2032" s="1"/>
      <c r="EK2032" s="1"/>
      <c r="EL2032" s="1"/>
      <c r="EM2032" s="1"/>
      <c r="EN2032" s="1"/>
      <c r="EO2032" s="1"/>
      <c r="EP2032" s="1"/>
      <c r="EQ2032" s="1"/>
      <c r="ER2032" s="1"/>
      <c r="ES2032" s="1"/>
      <c r="ET2032" s="1"/>
      <c r="EU2032" s="1"/>
      <c r="EV2032" s="1"/>
      <c r="EW2032" s="1"/>
      <c r="EX2032" s="1"/>
    </row>
    <row r="2033" spans="1:154" x14ac:dyDescent="0.15">
      <c r="A2033" s="35"/>
      <c r="B2033" s="125"/>
      <c r="C2033" s="14"/>
      <c r="D2033" s="13"/>
      <c r="E2033" s="14"/>
      <c r="F2033" s="14"/>
      <c r="G2033" s="14"/>
      <c r="H2033" s="14"/>
      <c r="I2033" s="13"/>
      <c r="J2033" s="29"/>
      <c r="K2033" s="2"/>
      <c r="L2033" s="17"/>
      <c r="M2033" s="12"/>
      <c r="N2033" s="12"/>
      <c r="O2033" s="17"/>
      <c r="P2033" s="14"/>
      <c r="Q2033" s="14"/>
      <c r="R2033" s="14"/>
      <c r="S2033" s="20"/>
      <c r="T2033" s="14"/>
      <c r="U2033" s="4"/>
      <c r="V2033" s="29"/>
      <c r="W2033" s="10"/>
      <c r="X2033" s="10"/>
      <c r="Y2033" s="27"/>
      <c r="Z2033" s="3"/>
      <c r="AA2033" s="1"/>
      <c r="AB2033" s="10"/>
      <c r="AC2033" s="3"/>
      <c r="AD2033" s="3"/>
      <c r="AE2033" s="3"/>
      <c r="AF2033" s="10"/>
      <c r="AG2033" s="11"/>
      <c r="AH2033" s="10"/>
      <c r="AI2033" s="1"/>
      <c r="AJ2033" s="1"/>
      <c r="AK2033" s="1"/>
      <c r="AL2033" s="1"/>
      <c r="AM2033" s="1"/>
      <c r="AN2033" s="1"/>
      <c r="AO2033" s="1"/>
      <c r="AP2033" s="1"/>
      <c r="AQ2033" s="1"/>
      <c r="AR2033" s="1"/>
      <c r="AS2033" s="1"/>
      <c r="AT2033" s="1"/>
      <c r="AU2033" s="1"/>
      <c r="AV2033" s="1"/>
      <c r="AW2033" s="1"/>
      <c r="AX2033" s="1"/>
      <c r="AY2033" s="1"/>
      <c r="AZ2033" s="1"/>
      <c r="BA2033" s="1"/>
      <c r="BB2033" s="1"/>
      <c r="BC2033" s="1"/>
      <c r="BD2033" s="1"/>
      <c r="BE2033" s="1"/>
      <c r="BF2033" s="1"/>
      <c r="BG2033" s="1"/>
      <c r="BH2033" s="1"/>
      <c r="BI2033" s="1"/>
      <c r="BJ2033" s="1"/>
      <c r="BK2033" s="1"/>
      <c r="BL2033" s="1"/>
      <c r="BM2033" s="1"/>
      <c r="BN2033" s="1"/>
      <c r="BO2033" s="1"/>
      <c r="BP2033" s="1"/>
      <c r="BQ2033" s="1"/>
      <c r="BR2033" s="1"/>
      <c r="BS2033" s="1"/>
      <c r="BT2033" s="1"/>
      <c r="BU2033" s="1"/>
      <c r="BV2033" s="1"/>
      <c r="BW2033" s="1"/>
      <c r="BX2033" s="1"/>
      <c r="BY2033" s="1"/>
      <c r="BZ2033" s="1"/>
      <c r="CA2033" s="1"/>
      <c r="CB2033" s="1"/>
      <c r="CC2033" s="1"/>
      <c r="CD2033" s="1"/>
      <c r="CE2033" s="1"/>
      <c r="CF2033" s="1"/>
      <c r="CG2033" s="1"/>
      <c r="CH2033" s="1"/>
      <c r="CI2033" s="1"/>
      <c r="CJ2033" s="1"/>
      <c r="CK2033" s="1"/>
      <c r="CL2033" s="1"/>
      <c r="CM2033" s="1"/>
      <c r="CN2033" s="1"/>
      <c r="CO2033" s="1"/>
      <c r="CP2033" s="1"/>
      <c r="CQ2033" s="1"/>
      <c r="CR2033" s="1"/>
      <c r="CS2033" s="1"/>
      <c r="CT2033" s="1"/>
      <c r="CU2033" s="1"/>
      <c r="CV2033" s="1"/>
      <c r="CW2033" s="1"/>
      <c r="CX2033" s="1"/>
      <c r="CY2033" s="1"/>
      <c r="CZ2033" s="1"/>
      <c r="DA2033" s="1"/>
      <c r="DB2033" s="1"/>
      <c r="DC2033" s="1"/>
      <c r="DD2033" s="1"/>
      <c r="DE2033" s="1"/>
      <c r="DF2033" s="1"/>
      <c r="DG2033" s="1"/>
      <c r="DH2033" s="1"/>
      <c r="DI2033" s="1"/>
      <c r="DJ2033" s="1"/>
      <c r="DK2033" s="1"/>
      <c r="DL2033" s="1"/>
      <c r="DM2033" s="1"/>
      <c r="DN2033" s="1"/>
      <c r="DO2033" s="1"/>
      <c r="DP2033" s="1"/>
      <c r="DQ2033" s="1"/>
      <c r="DR2033" s="1"/>
      <c r="DS2033" s="1"/>
      <c r="DT2033" s="1"/>
      <c r="DU2033" s="1"/>
      <c r="DV2033" s="1"/>
      <c r="DW2033" s="1"/>
      <c r="DX2033" s="1"/>
      <c r="DY2033" s="1"/>
      <c r="DZ2033" s="1"/>
      <c r="EA2033" s="1"/>
      <c r="EB2033" s="1"/>
      <c r="EC2033" s="1"/>
      <c r="ED2033" s="1"/>
      <c r="EE2033" s="1"/>
      <c r="EF2033" s="1"/>
      <c r="EG2033" s="1"/>
      <c r="EH2033" s="1"/>
      <c r="EI2033" s="1"/>
      <c r="EJ2033" s="1"/>
      <c r="EK2033" s="1"/>
      <c r="EL2033" s="1"/>
      <c r="EM2033" s="1"/>
      <c r="EN2033" s="1"/>
      <c r="EO2033" s="1"/>
      <c r="EP2033" s="1"/>
      <c r="EQ2033" s="1"/>
      <c r="ER2033" s="1"/>
      <c r="ES2033" s="1"/>
      <c r="ET2033" s="1"/>
      <c r="EU2033" s="1"/>
      <c r="EV2033" s="1"/>
      <c r="EW2033" s="1"/>
      <c r="EX2033" s="1"/>
    </row>
    <row r="2034" spans="1:154" x14ac:dyDescent="0.15">
      <c r="A2034" s="35"/>
      <c r="B2034" s="125"/>
      <c r="C2034" s="14"/>
      <c r="D2034" s="13"/>
      <c r="E2034" s="14"/>
      <c r="F2034" s="14"/>
      <c r="G2034" s="14"/>
      <c r="H2034" s="14"/>
      <c r="I2034" s="13"/>
      <c r="J2034" s="29"/>
      <c r="K2034" s="2"/>
      <c r="L2034" s="17"/>
      <c r="M2034" s="12"/>
      <c r="N2034" s="12"/>
      <c r="O2034" s="17"/>
      <c r="P2034" s="14"/>
      <c r="Q2034" s="14"/>
      <c r="R2034" s="14"/>
      <c r="S2034" s="20"/>
      <c r="T2034" s="14"/>
      <c r="U2034" s="4"/>
      <c r="V2034" s="29"/>
      <c r="W2034" s="10"/>
      <c r="X2034" s="10"/>
      <c r="Y2034" s="27"/>
      <c r="Z2034" s="3"/>
      <c r="AA2034" s="1"/>
      <c r="AB2034" s="10"/>
      <c r="AC2034" s="3"/>
      <c r="AD2034" s="3"/>
      <c r="AE2034" s="3"/>
      <c r="AF2034" s="10"/>
      <c r="AG2034" s="11"/>
      <c r="AH2034" s="10"/>
      <c r="AI2034" s="1"/>
      <c r="AJ2034" s="1"/>
      <c r="AK2034" s="1"/>
      <c r="AL2034" s="1"/>
      <c r="AM2034" s="1"/>
      <c r="AN2034" s="1"/>
      <c r="AO2034" s="1"/>
      <c r="AP2034" s="1"/>
      <c r="AQ2034" s="1"/>
      <c r="AR2034" s="1"/>
      <c r="AS2034" s="1"/>
      <c r="AT2034" s="1"/>
      <c r="AU2034" s="1"/>
      <c r="AV2034" s="1"/>
      <c r="AW2034" s="1"/>
      <c r="AX2034" s="1"/>
      <c r="AY2034" s="1"/>
      <c r="AZ2034" s="1"/>
      <c r="BA2034" s="1"/>
      <c r="BB2034" s="1"/>
      <c r="BC2034" s="1"/>
      <c r="BD2034" s="1"/>
      <c r="BE2034" s="1"/>
      <c r="BF2034" s="1"/>
      <c r="BG2034" s="1"/>
      <c r="BH2034" s="1"/>
      <c r="BI2034" s="1"/>
      <c r="BJ2034" s="1"/>
      <c r="BK2034" s="1"/>
      <c r="BL2034" s="1"/>
      <c r="BM2034" s="1"/>
      <c r="BN2034" s="1"/>
      <c r="BO2034" s="1"/>
      <c r="BP2034" s="1"/>
      <c r="BQ2034" s="1"/>
      <c r="BR2034" s="1"/>
      <c r="BS2034" s="1"/>
      <c r="BT2034" s="1"/>
      <c r="BU2034" s="1"/>
      <c r="BV2034" s="1"/>
      <c r="BW2034" s="1"/>
      <c r="BX2034" s="1"/>
      <c r="BY2034" s="1"/>
      <c r="BZ2034" s="1"/>
      <c r="CA2034" s="1"/>
      <c r="CB2034" s="1"/>
      <c r="CC2034" s="1"/>
      <c r="CD2034" s="1"/>
      <c r="CE2034" s="1"/>
      <c r="CF2034" s="1"/>
      <c r="CG2034" s="1"/>
      <c r="CH2034" s="1"/>
      <c r="CI2034" s="1"/>
      <c r="CJ2034" s="1"/>
      <c r="CK2034" s="1"/>
      <c r="CL2034" s="1"/>
      <c r="CM2034" s="1"/>
      <c r="CN2034" s="1"/>
      <c r="CO2034" s="1"/>
      <c r="CP2034" s="1"/>
      <c r="CQ2034" s="1"/>
      <c r="CR2034" s="1"/>
      <c r="CS2034" s="1"/>
      <c r="CT2034" s="1"/>
      <c r="CU2034" s="1"/>
      <c r="CV2034" s="1"/>
      <c r="CW2034" s="1"/>
      <c r="CX2034" s="1"/>
      <c r="CY2034" s="1"/>
      <c r="CZ2034" s="1"/>
      <c r="DA2034" s="1"/>
      <c r="DB2034" s="1"/>
      <c r="DC2034" s="1"/>
      <c r="DD2034" s="1"/>
      <c r="DE2034" s="1"/>
      <c r="DF2034" s="1"/>
      <c r="DG2034" s="1"/>
      <c r="DH2034" s="1"/>
      <c r="DI2034" s="1"/>
      <c r="DJ2034" s="1"/>
      <c r="DK2034" s="1"/>
      <c r="DL2034" s="1"/>
      <c r="DM2034" s="1"/>
      <c r="DN2034" s="1"/>
      <c r="DO2034" s="1"/>
      <c r="DP2034" s="1"/>
      <c r="DQ2034" s="1"/>
      <c r="DR2034" s="1"/>
      <c r="DS2034" s="1"/>
      <c r="DT2034" s="1"/>
      <c r="DU2034" s="1"/>
      <c r="DV2034" s="1"/>
      <c r="DW2034" s="1"/>
      <c r="DX2034" s="1"/>
      <c r="DY2034" s="1"/>
      <c r="DZ2034" s="1"/>
      <c r="EA2034" s="1"/>
      <c r="EB2034" s="1"/>
      <c r="EC2034" s="1"/>
      <c r="ED2034" s="1"/>
      <c r="EE2034" s="1"/>
      <c r="EF2034" s="1"/>
      <c r="EG2034" s="1"/>
      <c r="EH2034" s="1"/>
      <c r="EI2034" s="1"/>
      <c r="EJ2034" s="1"/>
      <c r="EK2034" s="1"/>
      <c r="EL2034" s="1"/>
      <c r="EM2034" s="1"/>
      <c r="EN2034" s="1"/>
      <c r="EO2034" s="1"/>
      <c r="EP2034" s="1"/>
      <c r="EQ2034" s="1"/>
      <c r="ER2034" s="1"/>
      <c r="ES2034" s="1"/>
      <c r="ET2034" s="1"/>
      <c r="EU2034" s="1"/>
      <c r="EV2034" s="1"/>
      <c r="EW2034" s="1"/>
      <c r="EX2034" s="1"/>
    </row>
    <row r="2035" spans="1:154" x14ac:dyDescent="0.15">
      <c r="A2035" s="35"/>
      <c r="B2035" s="125"/>
      <c r="C2035" s="14"/>
      <c r="D2035" s="13"/>
      <c r="E2035" s="14"/>
      <c r="F2035" s="14"/>
      <c r="G2035" s="14"/>
      <c r="H2035" s="14"/>
      <c r="I2035" s="13"/>
      <c r="J2035" s="29"/>
      <c r="K2035" s="2"/>
      <c r="L2035" s="17"/>
      <c r="M2035" s="12"/>
      <c r="N2035" s="12"/>
      <c r="O2035" s="17"/>
      <c r="P2035" s="14"/>
      <c r="Q2035" s="14"/>
      <c r="R2035" s="14"/>
      <c r="S2035" s="20"/>
      <c r="T2035" s="14"/>
      <c r="U2035" s="4"/>
      <c r="V2035" s="29"/>
      <c r="W2035" s="10"/>
      <c r="X2035" s="10"/>
      <c r="Y2035" s="27"/>
      <c r="Z2035" s="3"/>
      <c r="AA2035" s="1"/>
      <c r="AB2035" s="10"/>
      <c r="AC2035" s="3"/>
      <c r="AD2035" s="3"/>
      <c r="AE2035" s="3"/>
      <c r="AF2035" s="10"/>
      <c r="AG2035" s="11"/>
      <c r="AH2035" s="10"/>
      <c r="AI2035" s="1"/>
      <c r="AJ2035" s="1"/>
      <c r="AK2035" s="1"/>
      <c r="AL2035" s="1"/>
      <c r="AM2035" s="1"/>
      <c r="AN2035" s="1"/>
      <c r="AO2035" s="1"/>
      <c r="AP2035" s="1"/>
      <c r="AQ2035" s="1"/>
      <c r="AR2035" s="1"/>
      <c r="AS2035" s="1"/>
      <c r="AT2035" s="1"/>
      <c r="AU2035" s="1"/>
      <c r="AV2035" s="1"/>
      <c r="AW2035" s="1"/>
      <c r="AX2035" s="1"/>
      <c r="AY2035" s="1"/>
      <c r="AZ2035" s="1"/>
      <c r="BA2035" s="1"/>
      <c r="BB2035" s="1"/>
      <c r="BC2035" s="1"/>
      <c r="BD2035" s="1"/>
      <c r="BE2035" s="1"/>
      <c r="BF2035" s="1"/>
      <c r="BG2035" s="1"/>
      <c r="BH2035" s="1"/>
      <c r="BI2035" s="1"/>
      <c r="BJ2035" s="1"/>
      <c r="BK2035" s="1"/>
      <c r="BL2035" s="1"/>
      <c r="BM2035" s="1"/>
      <c r="BN2035" s="1"/>
      <c r="BO2035" s="1"/>
      <c r="BP2035" s="1"/>
      <c r="BQ2035" s="1"/>
      <c r="BR2035" s="1"/>
      <c r="BS2035" s="1"/>
      <c r="BT2035" s="1"/>
      <c r="BU2035" s="1"/>
      <c r="BV2035" s="1"/>
      <c r="BW2035" s="1"/>
      <c r="BX2035" s="1"/>
      <c r="BY2035" s="1"/>
      <c r="BZ2035" s="1"/>
      <c r="CA2035" s="1"/>
      <c r="CB2035" s="1"/>
      <c r="CC2035" s="1"/>
      <c r="CD2035" s="1"/>
      <c r="CE2035" s="1"/>
      <c r="CF2035" s="1"/>
      <c r="CG2035" s="1"/>
      <c r="CH2035" s="1"/>
      <c r="CI2035" s="1"/>
      <c r="CJ2035" s="1"/>
      <c r="CK2035" s="1"/>
      <c r="CL2035" s="1"/>
      <c r="CM2035" s="1"/>
      <c r="CN2035" s="1"/>
      <c r="CO2035" s="1"/>
      <c r="CP2035" s="1"/>
      <c r="CQ2035" s="1"/>
      <c r="CR2035" s="1"/>
      <c r="CS2035" s="1"/>
      <c r="CT2035" s="1"/>
      <c r="CU2035" s="1"/>
      <c r="CV2035" s="1"/>
      <c r="CW2035" s="1"/>
      <c r="CX2035" s="1"/>
      <c r="CY2035" s="1"/>
      <c r="CZ2035" s="1"/>
      <c r="DA2035" s="1"/>
      <c r="DB2035" s="1"/>
      <c r="DC2035" s="1"/>
      <c r="DD2035" s="1"/>
      <c r="DE2035" s="1"/>
      <c r="DF2035" s="1"/>
      <c r="DG2035" s="1"/>
      <c r="DH2035" s="1"/>
      <c r="DI2035" s="1"/>
      <c r="DJ2035" s="1"/>
      <c r="DK2035" s="1"/>
      <c r="DL2035" s="1"/>
      <c r="DM2035" s="1"/>
      <c r="DN2035" s="1"/>
      <c r="DO2035" s="1"/>
      <c r="DP2035" s="1"/>
      <c r="DQ2035" s="1"/>
      <c r="DR2035" s="1"/>
      <c r="DS2035" s="1"/>
      <c r="DT2035" s="1"/>
      <c r="DU2035" s="1"/>
      <c r="DV2035" s="1"/>
      <c r="DW2035" s="1"/>
      <c r="DX2035" s="1"/>
      <c r="DY2035" s="1"/>
      <c r="DZ2035" s="1"/>
      <c r="EA2035" s="1"/>
      <c r="EB2035" s="1"/>
      <c r="EC2035" s="1"/>
      <c r="ED2035" s="1"/>
      <c r="EE2035" s="1"/>
      <c r="EF2035" s="1"/>
      <c r="EG2035" s="1"/>
      <c r="EH2035" s="1"/>
      <c r="EI2035" s="1"/>
      <c r="EJ2035" s="1"/>
      <c r="EK2035" s="1"/>
      <c r="EL2035" s="1"/>
      <c r="EM2035" s="1"/>
      <c r="EN2035" s="1"/>
      <c r="EO2035" s="1"/>
      <c r="EP2035" s="1"/>
      <c r="EQ2035" s="1"/>
      <c r="ER2035" s="1"/>
      <c r="ES2035" s="1"/>
      <c r="ET2035" s="1"/>
      <c r="EU2035" s="1"/>
      <c r="EV2035" s="1"/>
      <c r="EW2035" s="1"/>
      <c r="EX2035" s="1"/>
    </row>
    <row r="2036" spans="1:154" x14ac:dyDescent="0.15">
      <c r="A2036" s="35"/>
      <c r="B2036" s="125"/>
      <c r="C2036" s="14"/>
      <c r="D2036" s="13"/>
      <c r="E2036" s="14"/>
      <c r="F2036" s="14"/>
      <c r="G2036" s="14"/>
      <c r="H2036" s="14"/>
      <c r="I2036" s="13"/>
      <c r="J2036" s="29"/>
      <c r="K2036" s="2"/>
      <c r="L2036" s="17"/>
      <c r="M2036" s="12"/>
      <c r="N2036" s="12"/>
      <c r="O2036" s="17"/>
      <c r="P2036" s="14"/>
      <c r="Q2036" s="14"/>
      <c r="R2036" s="14"/>
      <c r="S2036" s="20"/>
      <c r="T2036" s="14"/>
      <c r="U2036" s="4"/>
      <c r="V2036" s="29"/>
      <c r="W2036" s="10"/>
      <c r="X2036" s="10"/>
      <c r="Y2036" s="27"/>
      <c r="Z2036" s="3"/>
      <c r="AA2036" s="1"/>
      <c r="AB2036" s="10"/>
      <c r="AC2036" s="3"/>
      <c r="AD2036" s="3"/>
      <c r="AE2036" s="3"/>
      <c r="AF2036" s="10"/>
      <c r="AG2036" s="11"/>
      <c r="AH2036" s="10"/>
      <c r="AI2036" s="1"/>
      <c r="AJ2036" s="1"/>
      <c r="AK2036" s="1"/>
      <c r="AL2036" s="1"/>
      <c r="AM2036" s="1"/>
      <c r="AN2036" s="1"/>
      <c r="AO2036" s="1"/>
      <c r="AP2036" s="1"/>
      <c r="AQ2036" s="1"/>
      <c r="AR2036" s="1"/>
      <c r="AS2036" s="1"/>
      <c r="AT2036" s="1"/>
      <c r="AU2036" s="1"/>
      <c r="AV2036" s="1"/>
      <c r="AW2036" s="1"/>
      <c r="AX2036" s="1"/>
      <c r="AY2036" s="1"/>
      <c r="AZ2036" s="1"/>
      <c r="BA2036" s="1"/>
      <c r="BB2036" s="1"/>
      <c r="BC2036" s="1"/>
      <c r="BD2036" s="1"/>
      <c r="BE2036" s="1"/>
      <c r="BF2036" s="1"/>
      <c r="BG2036" s="1"/>
      <c r="BH2036" s="1"/>
      <c r="BI2036" s="1"/>
      <c r="BJ2036" s="1"/>
      <c r="BK2036" s="1"/>
      <c r="BL2036" s="1"/>
      <c r="BM2036" s="1"/>
      <c r="BN2036" s="1"/>
      <c r="BO2036" s="1"/>
      <c r="BP2036" s="1"/>
      <c r="BQ2036" s="1"/>
      <c r="BR2036" s="1"/>
      <c r="BS2036" s="1"/>
      <c r="BT2036" s="1"/>
      <c r="BU2036" s="1"/>
      <c r="BV2036" s="1"/>
      <c r="BW2036" s="1"/>
      <c r="BX2036" s="1"/>
      <c r="BY2036" s="1"/>
      <c r="BZ2036" s="1"/>
      <c r="CA2036" s="1"/>
      <c r="CB2036" s="1"/>
      <c r="CC2036" s="1"/>
      <c r="CD2036" s="1"/>
      <c r="CE2036" s="1"/>
      <c r="CF2036" s="1"/>
      <c r="CG2036" s="1"/>
      <c r="CH2036" s="1"/>
      <c r="CI2036" s="1"/>
      <c r="CJ2036" s="1"/>
      <c r="CK2036" s="1"/>
      <c r="CL2036" s="1"/>
      <c r="CM2036" s="1"/>
      <c r="CN2036" s="1"/>
      <c r="CO2036" s="1"/>
      <c r="CP2036" s="1"/>
      <c r="CQ2036" s="1"/>
      <c r="CR2036" s="1"/>
      <c r="CS2036" s="1"/>
      <c r="CT2036" s="1"/>
      <c r="CU2036" s="1"/>
      <c r="CV2036" s="1"/>
      <c r="CW2036" s="1"/>
      <c r="CX2036" s="1"/>
      <c r="CY2036" s="1"/>
      <c r="CZ2036" s="1"/>
      <c r="DA2036" s="1"/>
      <c r="DB2036" s="1"/>
      <c r="DC2036" s="1"/>
      <c r="DD2036" s="1"/>
      <c r="DE2036" s="1"/>
      <c r="DF2036" s="1"/>
      <c r="DG2036" s="1"/>
      <c r="DH2036" s="1"/>
      <c r="DI2036" s="1"/>
      <c r="DJ2036" s="1"/>
      <c r="DK2036" s="1"/>
      <c r="DL2036" s="1"/>
      <c r="DM2036" s="1"/>
      <c r="DN2036" s="1"/>
      <c r="DO2036" s="1"/>
      <c r="DP2036" s="1"/>
      <c r="DQ2036" s="1"/>
      <c r="DR2036" s="1"/>
      <c r="DS2036" s="1"/>
      <c r="DT2036" s="1"/>
      <c r="DU2036" s="1"/>
      <c r="DV2036" s="1"/>
      <c r="DW2036" s="1"/>
      <c r="DX2036" s="1"/>
      <c r="DY2036" s="1"/>
      <c r="DZ2036" s="1"/>
      <c r="EA2036" s="1"/>
      <c r="EB2036" s="1"/>
      <c r="EC2036" s="1"/>
      <c r="ED2036" s="1"/>
      <c r="EE2036" s="1"/>
      <c r="EF2036" s="1"/>
      <c r="EG2036" s="1"/>
      <c r="EH2036" s="1"/>
      <c r="EI2036" s="1"/>
      <c r="EJ2036" s="1"/>
      <c r="EK2036" s="1"/>
      <c r="EL2036" s="1"/>
      <c r="EM2036" s="1"/>
      <c r="EN2036" s="1"/>
      <c r="EO2036" s="1"/>
      <c r="EP2036" s="1"/>
      <c r="EQ2036" s="1"/>
      <c r="ER2036" s="1"/>
      <c r="ES2036" s="1"/>
      <c r="ET2036" s="1"/>
      <c r="EU2036" s="1"/>
      <c r="EV2036" s="1"/>
      <c r="EW2036" s="1"/>
      <c r="EX2036" s="1"/>
    </row>
    <row r="2037" spans="1:154" x14ac:dyDescent="0.15">
      <c r="A2037" s="35"/>
      <c r="B2037" s="125"/>
      <c r="C2037" s="14"/>
      <c r="D2037" s="13"/>
      <c r="E2037" s="14"/>
      <c r="F2037" s="14"/>
      <c r="G2037" s="14"/>
      <c r="H2037" s="14"/>
      <c r="I2037" s="13"/>
      <c r="J2037" s="29"/>
      <c r="K2037" s="2"/>
      <c r="L2037" s="17"/>
      <c r="M2037" s="12"/>
      <c r="N2037" s="12"/>
      <c r="O2037" s="17"/>
      <c r="P2037" s="14"/>
      <c r="Q2037" s="14"/>
      <c r="R2037" s="14"/>
      <c r="S2037" s="20"/>
      <c r="T2037" s="14"/>
      <c r="U2037" s="4"/>
      <c r="V2037" s="29"/>
      <c r="W2037" s="10"/>
      <c r="X2037" s="10"/>
      <c r="Y2037" s="27"/>
      <c r="Z2037" s="3"/>
      <c r="AA2037" s="1"/>
      <c r="AB2037" s="10"/>
      <c r="AC2037" s="3"/>
      <c r="AD2037" s="3"/>
      <c r="AE2037" s="3"/>
      <c r="AF2037" s="10"/>
      <c r="AG2037" s="11"/>
      <c r="AH2037" s="10"/>
      <c r="AI2037" s="1"/>
      <c r="AJ2037" s="1"/>
      <c r="AK2037" s="1"/>
      <c r="AL2037" s="1"/>
      <c r="AM2037" s="1"/>
      <c r="AN2037" s="1"/>
      <c r="AO2037" s="1"/>
      <c r="AP2037" s="1"/>
      <c r="AQ2037" s="1"/>
      <c r="AR2037" s="1"/>
      <c r="AS2037" s="1"/>
      <c r="AT2037" s="1"/>
      <c r="AU2037" s="1"/>
      <c r="AV2037" s="1"/>
      <c r="AW2037" s="1"/>
      <c r="AX2037" s="1"/>
      <c r="AY2037" s="1"/>
      <c r="AZ2037" s="1"/>
      <c r="BA2037" s="1"/>
      <c r="BB2037" s="1"/>
      <c r="BC2037" s="1"/>
      <c r="BD2037" s="1"/>
      <c r="BE2037" s="1"/>
      <c r="BF2037" s="1"/>
      <c r="BG2037" s="1"/>
      <c r="BH2037" s="1"/>
      <c r="BI2037" s="1"/>
      <c r="BJ2037" s="1"/>
      <c r="BK2037" s="1"/>
      <c r="BL2037" s="1"/>
      <c r="BM2037" s="1"/>
      <c r="BN2037" s="1"/>
      <c r="BO2037" s="1"/>
      <c r="BP2037" s="1"/>
      <c r="BQ2037" s="1"/>
      <c r="BR2037" s="1"/>
      <c r="BS2037" s="1"/>
      <c r="BT2037" s="1"/>
      <c r="BU2037" s="1"/>
      <c r="BV2037" s="1"/>
      <c r="BW2037" s="1"/>
      <c r="BX2037" s="1"/>
      <c r="BY2037" s="1"/>
      <c r="BZ2037" s="1"/>
      <c r="CA2037" s="1"/>
      <c r="CB2037" s="1"/>
      <c r="CC2037" s="1"/>
      <c r="CD2037" s="1"/>
      <c r="CE2037" s="1"/>
      <c r="CF2037" s="1"/>
      <c r="CG2037" s="1"/>
      <c r="CH2037" s="1"/>
      <c r="CI2037" s="1"/>
      <c r="CJ2037" s="1"/>
      <c r="CK2037" s="1"/>
      <c r="CL2037" s="1"/>
      <c r="CM2037" s="1"/>
      <c r="CN2037" s="1"/>
      <c r="CO2037" s="1"/>
      <c r="CP2037" s="1"/>
      <c r="CQ2037" s="1"/>
      <c r="CR2037" s="1"/>
      <c r="CS2037" s="1"/>
      <c r="CT2037" s="1"/>
      <c r="CU2037" s="1"/>
      <c r="CV2037" s="1"/>
      <c r="CW2037" s="1"/>
      <c r="CX2037" s="1"/>
      <c r="CY2037" s="1"/>
      <c r="CZ2037" s="1"/>
      <c r="DA2037" s="1"/>
      <c r="DB2037" s="1"/>
      <c r="DC2037" s="1"/>
      <c r="DD2037" s="1"/>
      <c r="DE2037" s="1"/>
      <c r="DF2037" s="1"/>
      <c r="DG2037" s="1"/>
      <c r="DH2037" s="1"/>
      <c r="DI2037" s="1"/>
      <c r="DJ2037" s="1"/>
      <c r="DK2037" s="1"/>
      <c r="DL2037" s="1"/>
      <c r="DM2037" s="1"/>
      <c r="DN2037" s="1"/>
      <c r="DO2037" s="1"/>
      <c r="DP2037" s="1"/>
      <c r="DQ2037" s="1"/>
      <c r="DR2037" s="1"/>
      <c r="DS2037" s="1"/>
      <c r="DT2037" s="1"/>
      <c r="DU2037" s="1"/>
      <c r="DV2037" s="1"/>
      <c r="DW2037" s="1"/>
      <c r="DX2037" s="1"/>
      <c r="DY2037" s="1"/>
      <c r="DZ2037" s="1"/>
      <c r="EA2037" s="1"/>
      <c r="EB2037" s="1"/>
      <c r="EC2037" s="1"/>
      <c r="ED2037" s="1"/>
      <c r="EE2037" s="1"/>
      <c r="EF2037" s="1"/>
      <c r="EG2037" s="1"/>
      <c r="EH2037" s="1"/>
      <c r="EI2037" s="1"/>
      <c r="EJ2037" s="1"/>
      <c r="EK2037" s="1"/>
      <c r="EL2037" s="1"/>
      <c r="EM2037" s="1"/>
      <c r="EN2037" s="1"/>
      <c r="EO2037" s="1"/>
      <c r="EP2037" s="1"/>
      <c r="EQ2037" s="1"/>
      <c r="ER2037" s="1"/>
      <c r="ES2037" s="1"/>
      <c r="ET2037" s="1"/>
      <c r="EU2037" s="1"/>
      <c r="EV2037" s="1"/>
      <c r="EW2037" s="1"/>
      <c r="EX2037" s="1"/>
    </row>
    <row r="2038" spans="1:154" x14ac:dyDescent="0.15">
      <c r="A2038" s="35"/>
      <c r="B2038" s="125"/>
      <c r="C2038" s="14"/>
      <c r="D2038" s="13"/>
      <c r="E2038" s="14"/>
      <c r="F2038" s="14"/>
      <c r="G2038" s="14"/>
      <c r="H2038" s="14"/>
      <c r="I2038" s="13"/>
      <c r="J2038" s="29"/>
      <c r="K2038" s="2"/>
      <c r="L2038" s="17"/>
      <c r="M2038" s="12"/>
      <c r="N2038" s="12"/>
      <c r="O2038" s="17"/>
      <c r="P2038" s="14"/>
      <c r="Q2038" s="14"/>
      <c r="R2038" s="14"/>
      <c r="S2038" s="20"/>
      <c r="T2038" s="14"/>
      <c r="U2038" s="4"/>
      <c r="V2038" s="29"/>
      <c r="W2038" s="10"/>
      <c r="X2038" s="10"/>
      <c r="Y2038" s="27"/>
      <c r="Z2038" s="3"/>
      <c r="AA2038" s="1"/>
      <c r="AB2038" s="10"/>
      <c r="AC2038" s="3"/>
      <c r="AD2038" s="3"/>
      <c r="AE2038" s="3"/>
      <c r="AF2038" s="10"/>
      <c r="AG2038" s="11"/>
      <c r="AH2038" s="10"/>
      <c r="AI2038" s="1"/>
      <c r="AJ2038" s="1"/>
      <c r="AK2038" s="1"/>
      <c r="AL2038" s="1"/>
      <c r="AM2038" s="1"/>
      <c r="AN2038" s="1"/>
      <c r="AO2038" s="1"/>
      <c r="AP2038" s="1"/>
      <c r="AQ2038" s="1"/>
      <c r="AR2038" s="1"/>
      <c r="AS2038" s="1"/>
      <c r="AT2038" s="1"/>
      <c r="AU2038" s="1"/>
      <c r="AV2038" s="1"/>
      <c r="AW2038" s="1"/>
      <c r="AX2038" s="1"/>
      <c r="AY2038" s="1"/>
      <c r="AZ2038" s="1"/>
      <c r="BA2038" s="1"/>
      <c r="BB2038" s="1"/>
      <c r="BC2038" s="1"/>
      <c r="BD2038" s="1"/>
      <c r="BE2038" s="1"/>
      <c r="BF2038" s="1"/>
      <c r="BG2038" s="1"/>
      <c r="BH2038" s="1"/>
      <c r="BI2038" s="1"/>
      <c r="BJ2038" s="1"/>
      <c r="BK2038" s="1"/>
      <c r="BL2038" s="1"/>
      <c r="BM2038" s="1"/>
      <c r="BN2038" s="1"/>
      <c r="BO2038" s="1"/>
      <c r="BP2038" s="1"/>
      <c r="BQ2038" s="1"/>
      <c r="BR2038" s="1"/>
      <c r="BS2038" s="1"/>
      <c r="BT2038" s="1"/>
      <c r="BU2038" s="1"/>
      <c r="BV2038" s="1"/>
      <c r="BW2038" s="1"/>
      <c r="BX2038" s="1"/>
      <c r="BY2038" s="1"/>
      <c r="BZ2038" s="1"/>
      <c r="CA2038" s="1"/>
      <c r="CB2038" s="1"/>
      <c r="CC2038" s="1"/>
      <c r="CD2038" s="1"/>
      <c r="CE2038" s="1"/>
      <c r="CF2038" s="1"/>
      <c r="CG2038" s="1"/>
      <c r="CH2038" s="1"/>
      <c r="CI2038" s="1"/>
      <c r="CJ2038" s="1"/>
      <c r="CK2038" s="1"/>
      <c r="CL2038" s="1"/>
      <c r="CM2038" s="1"/>
      <c r="CN2038" s="1"/>
      <c r="CO2038" s="1"/>
      <c r="CP2038" s="1"/>
      <c r="CQ2038" s="1"/>
      <c r="CR2038" s="1"/>
      <c r="CS2038" s="1"/>
      <c r="CT2038" s="1"/>
      <c r="CU2038" s="1"/>
      <c r="CV2038" s="1"/>
      <c r="CW2038" s="1"/>
      <c r="CX2038" s="1"/>
      <c r="CY2038" s="1"/>
      <c r="CZ2038" s="1"/>
      <c r="DA2038" s="1"/>
      <c r="DB2038" s="1"/>
      <c r="DC2038" s="1"/>
      <c r="DD2038" s="1"/>
      <c r="DE2038" s="1"/>
      <c r="DF2038" s="1"/>
      <c r="DG2038" s="1"/>
      <c r="DH2038" s="1"/>
      <c r="DI2038" s="1"/>
      <c r="DJ2038" s="1"/>
      <c r="DK2038" s="1"/>
      <c r="DL2038" s="1"/>
      <c r="DM2038" s="1"/>
      <c r="DN2038" s="1"/>
      <c r="DO2038" s="1"/>
      <c r="DP2038" s="1"/>
      <c r="DQ2038" s="1"/>
      <c r="DR2038" s="1"/>
      <c r="DS2038" s="1"/>
      <c r="DT2038" s="1"/>
      <c r="DU2038" s="1"/>
      <c r="DV2038" s="1"/>
      <c r="DW2038" s="1"/>
      <c r="DX2038" s="1"/>
      <c r="DY2038" s="1"/>
      <c r="DZ2038" s="1"/>
      <c r="EA2038" s="1"/>
      <c r="EB2038" s="1"/>
      <c r="EC2038" s="1"/>
      <c r="ED2038" s="1"/>
      <c r="EE2038" s="1"/>
      <c r="EF2038" s="1"/>
      <c r="EG2038" s="1"/>
      <c r="EH2038" s="1"/>
      <c r="EI2038" s="1"/>
      <c r="EJ2038" s="1"/>
      <c r="EK2038" s="1"/>
      <c r="EL2038" s="1"/>
      <c r="EM2038" s="1"/>
      <c r="EN2038" s="1"/>
      <c r="EO2038" s="1"/>
      <c r="EP2038" s="1"/>
      <c r="EQ2038" s="1"/>
      <c r="ER2038" s="1"/>
      <c r="ES2038" s="1"/>
      <c r="ET2038" s="1"/>
      <c r="EU2038" s="1"/>
      <c r="EV2038" s="1"/>
      <c r="EW2038" s="1"/>
      <c r="EX2038" s="1"/>
    </row>
    <row r="2039" spans="1:154" x14ac:dyDescent="0.15">
      <c r="A2039" s="35"/>
      <c r="B2039" s="125"/>
      <c r="C2039" s="14"/>
      <c r="D2039" s="13"/>
      <c r="E2039" s="14"/>
      <c r="F2039" s="14"/>
      <c r="G2039" s="14"/>
      <c r="H2039" s="14"/>
      <c r="I2039" s="13"/>
      <c r="J2039" s="29"/>
      <c r="K2039" s="2"/>
      <c r="L2039" s="17"/>
      <c r="M2039" s="12"/>
      <c r="N2039" s="12"/>
      <c r="O2039" s="17"/>
      <c r="P2039" s="14"/>
      <c r="Q2039" s="14"/>
      <c r="R2039" s="14"/>
      <c r="S2039" s="20"/>
      <c r="T2039" s="14"/>
      <c r="U2039" s="4"/>
      <c r="V2039" s="29"/>
      <c r="W2039" s="10"/>
      <c r="X2039" s="10"/>
      <c r="Y2039" s="27"/>
      <c r="Z2039" s="3"/>
      <c r="AA2039" s="1"/>
      <c r="AB2039" s="10"/>
      <c r="AC2039" s="3"/>
      <c r="AD2039" s="3"/>
      <c r="AE2039" s="3"/>
      <c r="AF2039" s="10"/>
      <c r="AG2039" s="11"/>
      <c r="AH2039" s="10"/>
      <c r="AI2039" s="1"/>
      <c r="AJ2039" s="1"/>
      <c r="AK2039" s="1"/>
      <c r="AL2039" s="1"/>
      <c r="AM2039" s="1"/>
      <c r="AN2039" s="1"/>
      <c r="AO2039" s="1"/>
      <c r="AP2039" s="1"/>
      <c r="AQ2039" s="1"/>
      <c r="AR2039" s="1"/>
      <c r="AS2039" s="1"/>
      <c r="AT2039" s="1"/>
      <c r="AU2039" s="1"/>
      <c r="AV2039" s="1"/>
      <c r="AW2039" s="1"/>
      <c r="AX2039" s="1"/>
      <c r="AY2039" s="1"/>
      <c r="AZ2039" s="1"/>
      <c r="BA2039" s="1"/>
      <c r="BB2039" s="1"/>
      <c r="BC2039" s="1"/>
      <c r="BD2039" s="1"/>
      <c r="BE2039" s="1"/>
      <c r="BF2039" s="1"/>
      <c r="BG2039" s="1"/>
      <c r="BH2039" s="1"/>
      <c r="BI2039" s="1"/>
      <c r="BJ2039" s="1"/>
      <c r="BK2039" s="1"/>
      <c r="BL2039" s="1"/>
      <c r="BM2039" s="1"/>
      <c r="BN2039" s="1"/>
      <c r="BO2039" s="1"/>
      <c r="BP2039" s="1"/>
      <c r="BQ2039" s="1"/>
      <c r="BR2039" s="1"/>
      <c r="BS2039" s="1"/>
      <c r="BT2039" s="1"/>
      <c r="BU2039" s="1"/>
      <c r="BV2039" s="1"/>
      <c r="BW2039" s="1"/>
      <c r="BX2039" s="1"/>
      <c r="BY2039" s="1"/>
      <c r="BZ2039" s="1"/>
      <c r="CA2039" s="1"/>
      <c r="CB2039" s="1"/>
      <c r="CC2039" s="1"/>
      <c r="CD2039" s="1"/>
      <c r="CE2039" s="1"/>
      <c r="CF2039" s="1"/>
      <c r="CG2039" s="1"/>
      <c r="CH2039" s="1"/>
      <c r="CI2039" s="1"/>
      <c r="CJ2039" s="1"/>
      <c r="CK2039" s="1"/>
      <c r="CL2039" s="1"/>
      <c r="CM2039" s="1"/>
      <c r="CN2039" s="1"/>
      <c r="CO2039" s="1"/>
      <c r="CP2039" s="1"/>
      <c r="CQ2039" s="1"/>
      <c r="CR2039" s="1"/>
      <c r="CS2039" s="1"/>
      <c r="CT2039" s="1"/>
      <c r="CU2039" s="1"/>
      <c r="CV2039" s="1"/>
      <c r="CW2039" s="1"/>
      <c r="CX2039" s="1"/>
      <c r="CY2039" s="1"/>
      <c r="CZ2039" s="1"/>
      <c r="DA2039" s="1"/>
      <c r="DB2039" s="1"/>
      <c r="DC2039" s="1"/>
      <c r="DD2039" s="1"/>
      <c r="DE2039" s="1"/>
      <c r="DF2039" s="1"/>
      <c r="DG2039" s="1"/>
      <c r="DH2039" s="1"/>
      <c r="DI2039" s="1"/>
      <c r="DJ2039" s="1"/>
      <c r="DK2039" s="1"/>
      <c r="DL2039" s="1"/>
      <c r="DM2039" s="1"/>
      <c r="DN2039" s="1"/>
      <c r="DO2039" s="1"/>
      <c r="DP2039" s="1"/>
      <c r="DQ2039" s="1"/>
      <c r="DR2039" s="1"/>
      <c r="DS2039" s="1"/>
      <c r="DT2039" s="1"/>
      <c r="DU2039" s="1"/>
      <c r="DV2039" s="1"/>
      <c r="DW2039" s="1"/>
      <c r="DX2039" s="1"/>
      <c r="DY2039" s="1"/>
      <c r="DZ2039" s="1"/>
      <c r="EA2039" s="1"/>
      <c r="EB2039" s="1"/>
      <c r="EC2039" s="1"/>
      <c r="ED2039" s="1"/>
      <c r="EE2039" s="1"/>
      <c r="EF2039" s="1"/>
      <c r="EG2039" s="1"/>
      <c r="EH2039" s="1"/>
      <c r="EI2039" s="1"/>
      <c r="EJ2039" s="1"/>
      <c r="EK2039" s="1"/>
      <c r="EL2039" s="1"/>
      <c r="EM2039" s="1"/>
      <c r="EN2039" s="1"/>
      <c r="EO2039" s="1"/>
      <c r="EP2039" s="1"/>
      <c r="EQ2039" s="1"/>
      <c r="ER2039" s="1"/>
      <c r="ES2039" s="1"/>
      <c r="ET2039" s="1"/>
      <c r="EU2039" s="1"/>
      <c r="EV2039" s="1"/>
      <c r="EW2039" s="1"/>
      <c r="EX2039" s="1"/>
    </row>
    <row r="2040" spans="1:154" x14ac:dyDescent="0.15">
      <c r="A2040" s="35"/>
      <c r="B2040" s="125"/>
      <c r="C2040" s="14"/>
      <c r="D2040" s="13"/>
      <c r="E2040" s="14"/>
      <c r="F2040" s="14"/>
      <c r="G2040" s="14"/>
      <c r="H2040" s="14"/>
      <c r="I2040" s="13"/>
      <c r="J2040" s="29"/>
      <c r="K2040" s="2"/>
      <c r="L2040" s="17"/>
      <c r="M2040" s="12"/>
      <c r="N2040" s="12"/>
      <c r="O2040" s="17"/>
      <c r="P2040" s="14"/>
      <c r="Q2040" s="14"/>
      <c r="R2040" s="14"/>
      <c r="S2040" s="20"/>
      <c r="T2040" s="14"/>
      <c r="U2040" s="4"/>
      <c r="V2040" s="29"/>
      <c r="W2040" s="10"/>
      <c r="X2040" s="10"/>
      <c r="Y2040" s="27"/>
      <c r="Z2040" s="3"/>
      <c r="AA2040" s="1"/>
      <c r="AB2040" s="10"/>
      <c r="AC2040" s="3"/>
      <c r="AD2040" s="3"/>
      <c r="AE2040" s="3"/>
      <c r="AF2040" s="10"/>
      <c r="AG2040" s="11"/>
      <c r="AH2040" s="10"/>
      <c r="AI2040" s="1"/>
      <c r="AJ2040" s="1"/>
      <c r="AK2040" s="1"/>
      <c r="AL2040" s="1"/>
      <c r="AM2040" s="1"/>
      <c r="AN2040" s="1"/>
      <c r="AO2040" s="1"/>
      <c r="AP2040" s="1"/>
      <c r="AQ2040" s="1"/>
      <c r="AR2040" s="1"/>
      <c r="AS2040" s="1"/>
      <c r="AT2040" s="1"/>
      <c r="AU2040" s="1"/>
      <c r="AV2040" s="1"/>
      <c r="AW2040" s="1"/>
      <c r="AX2040" s="1"/>
      <c r="AY2040" s="1"/>
      <c r="AZ2040" s="1"/>
      <c r="BA2040" s="1"/>
      <c r="BB2040" s="1"/>
      <c r="BC2040" s="1"/>
      <c r="BD2040" s="1"/>
      <c r="BE2040" s="1"/>
      <c r="BF2040" s="1"/>
      <c r="BG2040" s="1"/>
      <c r="BH2040" s="1"/>
      <c r="BI2040" s="1"/>
      <c r="BJ2040" s="1"/>
      <c r="BK2040" s="1"/>
      <c r="BL2040" s="1"/>
      <c r="BM2040" s="1"/>
      <c r="BN2040" s="1"/>
      <c r="BO2040" s="1"/>
      <c r="BP2040" s="1"/>
      <c r="BQ2040" s="1"/>
      <c r="BR2040" s="1"/>
      <c r="BS2040" s="1"/>
      <c r="BT2040" s="1"/>
      <c r="BU2040" s="1"/>
      <c r="BV2040" s="1"/>
      <c r="BW2040" s="1"/>
      <c r="BX2040" s="1"/>
      <c r="BY2040" s="1"/>
      <c r="BZ2040" s="1"/>
      <c r="CA2040" s="1"/>
      <c r="CB2040" s="1"/>
      <c r="CC2040" s="1"/>
      <c r="CD2040" s="1"/>
      <c r="CE2040" s="1"/>
      <c r="CF2040" s="1"/>
      <c r="CG2040" s="1"/>
      <c r="CH2040" s="1"/>
      <c r="CI2040" s="1"/>
      <c r="CJ2040" s="1"/>
      <c r="CK2040" s="1"/>
      <c r="CL2040" s="1"/>
      <c r="CM2040" s="1"/>
      <c r="CN2040" s="1"/>
      <c r="CO2040" s="1"/>
      <c r="CP2040" s="1"/>
      <c r="CQ2040" s="1"/>
      <c r="CR2040" s="1"/>
      <c r="CS2040" s="1"/>
      <c r="CT2040" s="1"/>
      <c r="CU2040" s="1"/>
      <c r="CV2040" s="1"/>
      <c r="CW2040" s="1"/>
      <c r="CX2040" s="1"/>
      <c r="CY2040" s="1"/>
      <c r="CZ2040" s="1"/>
      <c r="DA2040" s="1"/>
      <c r="DB2040" s="1"/>
      <c r="DC2040" s="1"/>
      <c r="DD2040" s="1"/>
      <c r="DE2040" s="1"/>
      <c r="DF2040" s="1"/>
      <c r="DG2040" s="1"/>
      <c r="DH2040" s="1"/>
      <c r="DI2040" s="1"/>
      <c r="DJ2040" s="1"/>
      <c r="DK2040" s="1"/>
      <c r="DL2040" s="1"/>
      <c r="DM2040" s="1"/>
      <c r="DN2040" s="1"/>
      <c r="DO2040" s="1"/>
      <c r="DP2040" s="1"/>
      <c r="DQ2040" s="1"/>
      <c r="DR2040" s="1"/>
      <c r="DS2040" s="1"/>
      <c r="DT2040" s="1"/>
      <c r="DU2040" s="1"/>
      <c r="DV2040" s="1"/>
      <c r="DW2040" s="1"/>
      <c r="DX2040" s="1"/>
      <c r="DY2040" s="1"/>
      <c r="DZ2040" s="1"/>
      <c r="EA2040" s="1"/>
      <c r="EB2040" s="1"/>
      <c r="EC2040" s="1"/>
      <c r="ED2040" s="1"/>
      <c r="EE2040" s="1"/>
      <c r="EF2040" s="1"/>
      <c r="EG2040" s="1"/>
      <c r="EH2040" s="1"/>
      <c r="EI2040" s="1"/>
      <c r="EJ2040" s="1"/>
      <c r="EK2040" s="1"/>
      <c r="EL2040" s="1"/>
      <c r="EM2040" s="1"/>
      <c r="EN2040" s="1"/>
      <c r="EO2040" s="1"/>
      <c r="EP2040" s="1"/>
      <c r="EQ2040" s="1"/>
      <c r="ER2040" s="1"/>
      <c r="ES2040" s="1"/>
      <c r="ET2040" s="1"/>
      <c r="EU2040" s="1"/>
      <c r="EV2040" s="1"/>
      <c r="EW2040" s="1"/>
      <c r="EX2040" s="1"/>
    </row>
    <row r="2041" spans="1:154" x14ac:dyDescent="0.15">
      <c r="A2041" s="35"/>
      <c r="B2041" s="125"/>
      <c r="C2041" s="14"/>
      <c r="D2041" s="13"/>
      <c r="E2041" s="14"/>
      <c r="F2041" s="14"/>
      <c r="G2041" s="14"/>
      <c r="H2041" s="14"/>
      <c r="I2041" s="13"/>
      <c r="J2041" s="29"/>
      <c r="K2041" s="2"/>
      <c r="L2041" s="17"/>
      <c r="M2041" s="12"/>
      <c r="N2041" s="12"/>
      <c r="O2041" s="17"/>
      <c r="P2041" s="14"/>
      <c r="Q2041" s="14"/>
      <c r="R2041" s="14"/>
      <c r="S2041" s="20"/>
      <c r="T2041" s="14"/>
      <c r="U2041" s="4"/>
      <c r="V2041" s="29"/>
      <c r="W2041" s="10"/>
      <c r="X2041" s="10"/>
      <c r="Y2041" s="27"/>
      <c r="Z2041" s="3"/>
      <c r="AA2041" s="1"/>
      <c r="AB2041" s="10"/>
      <c r="AC2041" s="3"/>
      <c r="AD2041" s="3"/>
      <c r="AE2041" s="3"/>
      <c r="AF2041" s="10"/>
      <c r="AG2041" s="11"/>
      <c r="AH2041" s="10"/>
      <c r="AI2041" s="1"/>
      <c r="AJ2041" s="1"/>
      <c r="AK2041" s="1"/>
      <c r="AL2041" s="1"/>
      <c r="AM2041" s="1"/>
      <c r="AN2041" s="1"/>
      <c r="AO2041" s="1"/>
      <c r="AP2041" s="1"/>
      <c r="AQ2041" s="1"/>
      <c r="AR2041" s="1"/>
      <c r="AS2041" s="1"/>
      <c r="AT2041" s="1"/>
      <c r="AU2041" s="1"/>
      <c r="AV2041" s="1"/>
      <c r="AW2041" s="1"/>
      <c r="AX2041" s="1"/>
      <c r="AY2041" s="1"/>
      <c r="AZ2041" s="1"/>
      <c r="BA2041" s="1"/>
      <c r="BB2041" s="1"/>
      <c r="BC2041" s="1"/>
      <c r="BD2041" s="1"/>
      <c r="BE2041" s="1"/>
      <c r="BF2041" s="1"/>
      <c r="BG2041" s="1"/>
      <c r="BH2041" s="1"/>
      <c r="BI2041" s="1"/>
      <c r="BJ2041" s="1"/>
      <c r="BK2041" s="1"/>
      <c r="BL2041" s="1"/>
      <c r="BM2041" s="1"/>
      <c r="BN2041" s="1"/>
      <c r="BO2041" s="1"/>
      <c r="BP2041" s="1"/>
      <c r="BQ2041" s="1"/>
      <c r="BR2041" s="1"/>
      <c r="BS2041" s="1"/>
      <c r="BT2041" s="1"/>
      <c r="BU2041" s="1"/>
      <c r="BV2041" s="1"/>
      <c r="BW2041" s="1"/>
      <c r="BX2041" s="1"/>
      <c r="BY2041" s="1"/>
      <c r="BZ2041" s="1"/>
      <c r="CA2041" s="1"/>
      <c r="CB2041" s="1"/>
      <c r="CC2041" s="1"/>
      <c r="CD2041" s="1"/>
      <c r="CE2041" s="1"/>
      <c r="CF2041" s="1"/>
      <c r="CG2041" s="1"/>
      <c r="CH2041" s="1"/>
      <c r="CI2041" s="1"/>
      <c r="CJ2041" s="1"/>
      <c r="CK2041" s="1"/>
      <c r="CL2041" s="1"/>
      <c r="CM2041" s="1"/>
      <c r="CN2041" s="1"/>
      <c r="CO2041" s="1"/>
      <c r="CP2041" s="1"/>
      <c r="CQ2041" s="1"/>
      <c r="CR2041" s="1"/>
      <c r="CS2041" s="1"/>
      <c r="CT2041" s="1"/>
      <c r="CU2041" s="1"/>
      <c r="CV2041" s="1"/>
      <c r="CW2041" s="1"/>
      <c r="CX2041" s="1"/>
      <c r="CY2041" s="1"/>
      <c r="CZ2041" s="1"/>
      <c r="DA2041" s="1"/>
      <c r="DB2041" s="1"/>
      <c r="DC2041" s="1"/>
      <c r="DD2041" s="1"/>
      <c r="DE2041" s="1"/>
      <c r="DF2041" s="1"/>
      <c r="DG2041" s="1"/>
      <c r="DH2041" s="1"/>
      <c r="DI2041" s="1"/>
      <c r="DJ2041" s="1"/>
      <c r="DK2041" s="1"/>
      <c r="DL2041" s="1"/>
      <c r="DM2041" s="1"/>
      <c r="DN2041" s="1"/>
      <c r="DO2041" s="1"/>
      <c r="DP2041" s="1"/>
      <c r="DQ2041" s="1"/>
      <c r="DR2041" s="1"/>
      <c r="DS2041" s="1"/>
      <c r="DT2041" s="1"/>
      <c r="DU2041" s="1"/>
      <c r="DV2041" s="1"/>
      <c r="DW2041" s="1"/>
      <c r="DX2041" s="1"/>
      <c r="DY2041" s="1"/>
      <c r="DZ2041" s="1"/>
      <c r="EA2041" s="1"/>
      <c r="EB2041" s="1"/>
      <c r="EC2041" s="1"/>
      <c r="ED2041" s="1"/>
      <c r="EE2041" s="1"/>
      <c r="EF2041" s="1"/>
      <c r="EG2041" s="1"/>
      <c r="EH2041" s="1"/>
      <c r="EI2041" s="1"/>
      <c r="EJ2041" s="1"/>
      <c r="EK2041" s="1"/>
      <c r="EL2041" s="1"/>
      <c r="EM2041" s="1"/>
      <c r="EN2041" s="1"/>
      <c r="EO2041" s="1"/>
      <c r="EP2041" s="1"/>
      <c r="EQ2041" s="1"/>
      <c r="ER2041" s="1"/>
      <c r="ES2041" s="1"/>
      <c r="ET2041" s="1"/>
      <c r="EU2041" s="1"/>
      <c r="EV2041" s="1"/>
      <c r="EW2041" s="1"/>
      <c r="EX2041" s="1"/>
    </row>
    <row r="2042" spans="1:154" x14ac:dyDescent="0.15">
      <c r="A2042" s="35"/>
      <c r="B2042" s="125"/>
      <c r="C2042" s="14"/>
      <c r="D2042" s="13"/>
      <c r="E2042" s="14"/>
      <c r="F2042" s="14"/>
      <c r="G2042" s="14"/>
      <c r="H2042" s="14"/>
      <c r="I2042" s="13"/>
      <c r="J2042" s="29"/>
      <c r="K2042" s="2"/>
      <c r="L2042" s="17"/>
      <c r="M2042" s="12"/>
      <c r="N2042" s="12"/>
      <c r="O2042" s="17"/>
      <c r="P2042" s="14"/>
      <c r="Q2042" s="14"/>
      <c r="R2042" s="14"/>
      <c r="S2042" s="20"/>
      <c r="T2042" s="14"/>
      <c r="U2042" s="4"/>
      <c r="V2042" s="29"/>
      <c r="W2042" s="10"/>
      <c r="X2042" s="10"/>
      <c r="Y2042" s="27"/>
      <c r="Z2042" s="3"/>
      <c r="AA2042" s="1"/>
      <c r="AB2042" s="10"/>
      <c r="AC2042" s="3"/>
      <c r="AD2042" s="3"/>
      <c r="AE2042" s="3"/>
      <c r="AF2042" s="10"/>
      <c r="AG2042" s="11"/>
      <c r="AH2042" s="10"/>
      <c r="AI2042" s="1"/>
      <c r="AJ2042" s="1"/>
      <c r="AK2042" s="1"/>
      <c r="AL2042" s="1"/>
      <c r="AM2042" s="1"/>
      <c r="AN2042" s="1"/>
      <c r="AO2042" s="1"/>
      <c r="AP2042" s="1"/>
      <c r="AQ2042" s="1"/>
      <c r="AR2042" s="1"/>
      <c r="AS2042" s="1"/>
      <c r="AT2042" s="1"/>
      <c r="AU2042" s="1"/>
      <c r="AV2042" s="1"/>
      <c r="AW2042" s="1"/>
      <c r="AX2042" s="1"/>
      <c r="AY2042" s="1"/>
      <c r="AZ2042" s="1"/>
      <c r="BA2042" s="1"/>
      <c r="BB2042" s="1"/>
      <c r="BC2042" s="1"/>
      <c r="BD2042" s="1"/>
      <c r="BE2042" s="1"/>
      <c r="BF2042" s="1"/>
      <c r="BG2042" s="1"/>
      <c r="BH2042" s="1"/>
      <c r="BI2042" s="1"/>
      <c r="BJ2042" s="1"/>
      <c r="BK2042" s="1"/>
      <c r="BL2042" s="1"/>
      <c r="BM2042" s="1"/>
      <c r="BN2042" s="1"/>
      <c r="BO2042" s="1"/>
      <c r="BP2042" s="1"/>
      <c r="BQ2042" s="1"/>
      <c r="BR2042" s="1"/>
      <c r="BS2042" s="1"/>
      <c r="BT2042" s="1"/>
      <c r="BU2042" s="1"/>
      <c r="BV2042" s="1"/>
      <c r="BW2042" s="1"/>
      <c r="BX2042" s="1"/>
      <c r="BY2042" s="1"/>
      <c r="BZ2042" s="1"/>
      <c r="CA2042" s="1"/>
      <c r="CB2042" s="1"/>
      <c r="CC2042" s="1"/>
      <c r="CD2042" s="1"/>
      <c r="CE2042" s="1"/>
      <c r="CF2042" s="1"/>
      <c r="CG2042" s="1"/>
      <c r="CH2042" s="1"/>
      <c r="CI2042" s="1"/>
      <c r="CJ2042" s="1"/>
      <c r="CK2042" s="1"/>
      <c r="CL2042" s="1"/>
      <c r="CM2042" s="1"/>
      <c r="CN2042" s="1"/>
      <c r="CO2042" s="1"/>
      <c r="CP2042" s="1"/>
      <c r="CQ2042" s="1"/>
      <c r="CR2042" s="1"/>
      <c r="CS2042" s="1"/>
      <c r="CT2042" s="1"/>
      <c r="CU2042" s="1"/>
      <c r="CV2042" s="1"/>
      <c r="CW2042" s="1"/>
      <c r="CX2042" s="1"/>
      <c r="CY2042" s="1"/>
      <c r="CZ2042" s="1"/>
      <c r="DA2042" s="1"/>
      <c r="DB2042" s="1"/>
      <c r="DC2042" s="1"/>
      <c r="DD2042" s="1"/>
      <c r="DE2042" s="1"/>
      <c r="DF2042" s="1"/>
      <c r="DG2042" s="1"/>
      <c r="DH2042" s="1"/>
      <c r="DI2042" s="1"/>
      <c r="DJ2042" s="1"/>
      <c r="DK2042" s="1"/>
      <c r="DL2042" s="1"/>
      <c r="DM2042" s="1"/>
      <c r="DN2042" s="1"/>
      <c r="DO2042" s="1"/>
      <c r="DP2042" s="1"/>
      <c r="DQ2042" s="1"/>
      <c r="DR2042" s="1"/>
      <c r="DS2042" s="1"/>
      <c r="DT2042" s="1"/>
      <c r="DU2042" s="1"/>
      <c r="DV2042" s="1"/>
      <c r="DW2042" s="1"/>
      <c r="DX2042" s="1"/>
      <c r="DY2042" s="1"/>
      <c r="DZ2042" s="1"/>
      <c r="EA2042" s="1"/>
      <c r="EB2042" s="1"/>
      <c r="EC2042" s="1"/>
      <c r="ED2042" s="1"/>
      <c r="EE2042" s="1"/>
      <c r="EF2042" s="1"/>
      <c r="EG2042" s="1"/>
      <c r="EH2042" s="1"/>
      <c r="EI2042" s="1"/>
      <c r="EJ2042" s="1"/>
      <c r="EK2042" s="1"/>
      <c r="EL2042" s="1"/>
      <c r="EM2042" s="1"/>
      <c r="EN2042" s="1"/>
      <c r="EO2042" s="1"/>
      <c r="EP2042" s="1"/>
      <c r="EQ2042" s="1"/>
      <c r="ER2042" s="1"/>
      <c r="ES2042" s="1"/>
      <c r="ET2042" s="1"/>
      <c r="EU2042" s="1"/>
      <c r="EV2042" s="1"/>
      <c r="EW2042" s="1"/>
      <c r="EX2042" s="1"/>
    </row>
    <row r="2043" spans="1:154" x14ac:dyDescent="0.15">
      <c r="A2043" s="35"/>
      <c r="B2043" s="125"/>
      <c r="C2043" s="14"/>
      <c r="D2043" s="13"/>
      <c r="E2043" s="14"/>
      <c r="F2043" s="14"/>
      <c r="G2043" s="14"/>
      <c r="H2043" s="14"/>
      <c r="I2043" s="13"/>
      <c r="J2043" s="29"/>
      <c r="K2043" s="2"/>
      <c r="L2043" s="17"/>
      <c r="M2043" s="12"/>
      <c r="N2043" s="12"/>
      <c r="O2043" s="17"/>
      <c r="P2043" s="14"/>
      <c r="Q2043" s="14"/>
      <c r="R2043" s="14"/>
      <c r="S2043" s="20"/>
      <c r="T2043" s="14"/>
      <c r="U2043" s="4"/>
      <c r="V2043" s="29"/>
      <c r="W2043" s="10"/>
      <c r="X2043" s="10"/>
      <c r="Y2043" s="27"/>
      <c r="Z2043" s="3"/>
      <c r="AA2043" s="1"/>
      <c r="AB2043" s="10"/>
      <c r="AC2043" s="3"/>
      <c r="AD2043" s="3"/>
      <c r="AE2043" s="3"/>
      <c r="AF2043" s="10"/>
      <c r="AG2043" s="11"/>
      <c r="AH2043" s="10"/>
      <c r="AI2043" s="1"/>
      <c r="AJ2043" s="1"/>
      <c r="AK2043" s="1"/>
      <c r="AL2043" s="1"/>
      <c r="AM2043" s="1"/>
      <c r="AN2043" s="1"/>
      <c r="AO2043" s="1"/>
      <c r="AP2043" s="1"/>
      <c r="AQ2043" s="1"/>
      <c r="AR2043" s="1"/>
      <c r="AS2043" s="1"/>
      <c r="AT2043" s="1"/>
      <c r="AU2043" s="1"/>
      <c r="AV2043" s="1"/>
      <c r="AW2043" s="1"/>
      <c r="AX2043" s="1"/>
      <c r="AY2043" s="1"/>
      <c r="AZ2043" s="1"/>
      <c r="BA2043" s="1"/>
      <c r="BB2043" s="1"/>
      <c r="BC2043" s="1"/>
      <c r="BD2043" s="1"/>
      <c r="BE2043" s="1"/>
      <c r="BF2043" s="1"/>
      <c r="BG2043" s="1"/>
      <c r="BH2043" s="1"/>
      <c r="BI2043" s="1"/>
      <c r="BJ2043" s="1"/>
      <c r="BK2043" s="1"/>
      <c r="BL2043" s="1"/>
      <c r="BM2043" s="1"/>
      <c r="BN2043" s="1"/>
      <c r="BO2043" s="1"/>
      <c r="BP2043" s="1"/>
      <c r="BQ2043" s="1"/>
      <c r="BR2043" s="1"/>
      <c r="BS2043" s="1"/>
      <c r="BT2043" s="1"/>
      <c r="BU2043" s="1"/>
      <c r="BV2043" s="1"/>
      <c r="BW2043" s="1"/>
      <c r="BX2043" s="1"/>
      <c r="BY2043" s="1"/>
      <c r="BZ2043" s="1"/>
      <c r="CA2043" s="1"/>
      <c r="CB2043" s="1"/>
      <c r="CC2043" s="1"/>
      <c r="CD2043" s="1"/>
      <c r="CE2043" s="1"/>
      <c r="CF2043" s="1"/>
      <c r="CG2043" s="1"/>
      <c r="CH2043" s="1"/>
      <c r="CI2043" s="1"/>
      <c r="CJ2043" s="1"/>
      <c r="CK2043" s="1"/>
      <c r="CL2043" s="1"/>
      <c r="CM2043" s="1"/>
      <c r="CN2043" s="1"/>
      <c r="CO2043" s="1"/>
      <c r="CP2043" s="1"/>
      <c r="CQ2043" s="1"/>
      <c r="CR2043" s="1"/>
      <c r="CS2043" s="1"/>
      <c r="CT2043" s="1"/>
      <c r="CU2043" s="1"/>
      <c r="CV2043" s="1"/>
      <c r="CW2043" s="1"/>
      <c r="CX2043" s="1"/>
      <c r="CY2043" s="1"/>
      <c r="CZ2043" s="1"/>
      <c r="DA2043" s="1"/>
      <c r="DB2043" s="1"/>
      <c r="DC2043" s="1"/>
      <c r="DD2043" s="1"/>
      <c r="DE2043" s="1"/>
      <c r="DF2043" s="1"/>
      <c r="DG2043" s="1"/>
      <c r="DH2043" s="1"/>
      <c r="DI2043" s="1"/>
      <c r="DJ2043" s="1"/>
      <c r="DK2043" s="1"/>
      <c r="DL2043" s="1"/>
      <c r="DM2043" s="1"/>
      <c r="DN2043" s="1"/>
      <c r="DO2043" s="1"/>
      <c r="DP2043" s="1"/>
      <c r="DQ2043" s="1"/>
      <c r="DR2043" s="1"/>
      <c r="DS2043" s="1"/>
      <c r="DT2043" s="1"/>
      <c r="DU2043" s="1"/>
      <c r="DV2043" s="1"/>
      <c r="DW2043" s="1"/>
      <c r="DX2043" s="1"/>
      <c r="DY2043" s="1"/>
      <c r="DZ2043" s="1"/>
      <c r="EA2043" s="1"/>
      <c r="EB2043" s="1"/>
      <c r="EC2043" s="1"/>
      <c r="ED2043" s="1"/>
      <c r="EE2043" s="1"/>
      <c r="EF2043" s="1"/>
      <c r="EG2043" s="1"/>
      <c r="EH2043" s="1"/>
      <c r="EI2043" s="1"/>
      <c r="EJ2043" s="1"/>
      <c r="EK2043" s="1"/>
      <c r="EL2043" s="1"/>
      <c r="EM2043" s="1"/>
      <c r="EN2043" s="1"/>
      <c r="EO2043" s="1"/>
      <c r="EP2043" s="1"/>
      <c r="EQ2043" s="1"/>
      <c r="ER2043" s="1"/>
      <c r="ES2043" s="1"/>
      <c r="ET2043" s="1"/>
      <c r="EU2043" s="1"/>
      <c r="EV2043" s="1"/>
      <c r="EW2043" s="1"/>
      <c r="EX2043" s="1"/>
    </row>
    <row r="2044" spans="1:154" x14ac:dyDescent="0.15">
      <c r="A2044" s="35"/>
      <c r="B2044" s="125"/>
      <c r="C2044" s="14"/>
      <c r="D2044" s="13"/>
      <c r="E2044" s="14"/>
      <c r="F2044" s="14"/>
      <c r="G2044" s="14"/>
      <c r="H2044" s="14"/>
      <c r="I2044" s="13"/>
      <c r="J2044" s="29"/>
      <c r="K2044" s="2"/>
      <c r="L2044" s="17"/>
      <c r="M2044" s="12"/>
      <c r="N2044" s="12"/>
      <c r="O2044" s="17"/>
      <c r="P2044" s="14"/>
      <c r="Q2044" s="14"/>
      <c r="R2044" s="14"/>
      <c r="S2044" s="20"/>
      <c r="T2044" s="14"/>
      <c r="U2044" s="4"/>
      <c r="V2044" s="29"/>
      <c r="W2044" s="10"/>
      <c r="X2044" s="10"/>
      <c r="Y2044" s="27"/>
      <c r="Z2044" s="3"/>
      <c r="AA2044" s="1"/>
      <c r="AB2044" s="10"/>
      <c r="AC2044" s="3"/>
      <c r="AD2044" s="3"/>
      <c r="AE2044" s="3"/>
      <c r="AF2044" s="10"/>
      <c r="AG2044" s="11"/>
      <c r="AH2044" s="10"/>
      <c r="AI2044" s="1"/>
      <c r="AJ2044" s="1"/>
      <c r="AK2044" s="1"/>
      <c r="AL2044" s="1"/>
      <c r="AM2044" s="1"/>
      <c r="AN2044" s="1"/>
      <c r="AO2044" s="1"/>
      <c r="AP2044" s="1"/>
      <c r="AQ2044" s="1"/>
      <c r="AR2044" s="1"/>
      <c r="AS2044" s="1"/>
      <c r="AT2044" s="1"/>
      <c r="AU2044" s="1"/>
      <c r="AV2044" s="1"/>
      <c r="AW2044" s="1"/>
      <c r="AX2044" s="1"/>
      <c r="AY2044" s="1"/>
      <c r="AZ2044" s="1"/>
      <c r="BA2044" s="1"/>
      <c r="BB2044" s="1"/>
      <c r="BC2044" s="1"/>
      <c r="BD2044" s="1"/>
      <c r="BE2044" s="1"/>
      <c r="BF2044" s="1"/>
      <c r="BG2044" s="1"/>
      <c r="BH2044" s="1"/>
      <c r="BI2044" s="1"/>
      <c r="BJ2044" s="1"/>
      <c r="BK2044" s="1"/>
      <c r="BL2044" s="1"/>
      <c r="BM2044" s="1"/>
      <c r="BN2044" s="1"/>
      <c r="BO2044" s="1"/>
      <c r="BP2044" s="1"/>
      <c r="BQ2044" s="1"/>
      <c r="BR2044" s="1"/>
      <c r="BS2044" s="1"/>
      <c r="BT2044" s="1"/>
      <c r="BU2044" s="1"/>
      <c r="BV2044" s="1"/>
      <c r="BW2044" s="1"/>
      <c r="BX2044" s="1"/>
      <c r="BY2044" s="1"/>
      <c r="BZ2044" s="1"/>
      <c r="CA2044" s="1"/>
      <c r="CB2044" s="1"/>
      <c r="CC2044" s="1"/>
      <c r="CD2044" s="1"/>
      <c r="CE2044" s="1"/>
      <c r="CF2044" s="1"/>
      <c r="CG2044" s="1"/>
      <c r="CH2044" s="1"/>
      <c r="CI2044" s="1"/>
      <c r="CJ2044" s="1"/>
      <c r="CK2044" s="1"/>
      <c r="CL2044" s="1"/>
      <c r="CM2044" s="1"/>
      <c r="CN2044" s="1"/>
      <c r="CO2044" s="1"/>
      <c r="CP2044" s="1"/>
      <c r="CQ2044" s="1"/>
      <c r="CR2044" s="1"/>
      <c r="CS2044" s="1"/>
      <c r="CT2044" s="1"/>
      <c r="CU2044" s="1"/>
      <c r="CV2044" s="1"/>
      <c r="CW2044" s="1"/>
      <c r="CX2044" s="1"/>
      <c r="CY2044" s="1"/>
      <c r="CZ2044" s="1"/>
      <c r="DA2044" s="1"/>
      <c r="DB2044" s="1"/>
      <c r="DC2044" s="1"/>
      <c r="DD2044" s="1"/>
      <c r="DE2044" s="1"/>
      <c r="DF2044" s="1"/>
      <c r="DG2044" s="1"/>
      <c r="DH2044" s="1"/>
      <c r="DI2044" s="1"/>
      <c r="DJ2044" s="1"/>
      <c r="DK2044" s="1"/>
      <c r="DL2044" s="1"/>
      <c r="DM2044" s="1"/>
      <c r="DN2044" s="1"/>
      <c r="DO2044" s="1"/>
      <c r="DP2044" s="1"/>
      <c r="DQ2044" s="1"/>
      <c r="DR2044" s="1"/>
      <c r="DS2044" s="1"/>
      <c r="DT2044" s="1"/>
      <c r="DU2044" s="1"/>
      <c r="DV2044" s="1"/>
      <c r="DW2044" s="1"/>
      <c r="DX2044" s="1"/>
      <c r="DY2044" s="1"/>
      <c r="DZ2044" s="1"/>
      <c r="EA2044" s="1"/>
      <c r="EB2044" s="1"/>
      <c r="EC2044" s="1"/>
      <c r="ED2044" s="1"/>
      <c r="EE2044" s="1"/>
      <c r="EF2044" s="1"/>
      <c r="EG2044" s="1"/>
      <c r="EH2044" s="1"/>
      <c r="EI2044" s="1"/>
      <c r="EJ2044" s="1"/>
      <c r="EK2044" s="1"/>
      <c r="EL2044" s="1"/>
      <c r="EM2044" s="1"/>
      <c r="EN2044" s="1"/>
      <c r="EO2044" s="1"/>
      <c r="EP2044" s="1"/>
      <c r="EQ2044" s="1"/>
      <c r="ER2044" s="1"/>
      <c r="ES2044" s="1"/>
      <c r="ET2044" s="1"/>
      <c r="EU2044" s="1"/>
      <c r="EV2044" s="1"/>
      <c r="EW2044" s="1"/>
      <c r="EX2044" s="1"/>
    </row>
    <row r="2045" spans="1:154" x14ac:dyDescent="0.15">
      <c r="A2045" s="35"/>
      <c r="B2045" s="125"/>
      <c r="C2045" s="14"/>
      <c r="D2045" s="13"/>
      <c r="E2045" s="14"/>
      <c r="F2045" s="14"/>
      <c r="G2045" s="14"/>
      <c r="H2045" s="14"/>
      <c r="I2045" s="13"/>
      <c r="J2045" s="29"/>
      <c r="K2045" s="2"/>
      <c r="L2045" s="17"/>
      <c r="M2045" s="12"/>
      <c r="N2045" s="12"/>
      <c r="O2045" s="17"/>
      <c r="P2045" s="14"/>
      <c r="Q2045" s="14"/>
      <c r="R2045" s="14"/>
      <c r="S2045" s="20"/>
      <c r="T2045" s="14"/>
      <c r="U2045" s="4"/>
      <c r="V2045" s="29"/>
      <c r="W2045" s="10"/>
      <c r="X2045" s="10"/>
      <c r="Y2045" s="27"/>
      <c r="Z2045" s="3"/>
      <c r="AA2045" s="1"/>
      <c r="AB2045" s="10"/>
      <c r="AC2045" s="3"/>
      <c r="AD2045" s="3"/>
      <c r="AE2045" s="3"/>
      <c r="AF2045" s="10"/>
      <c r="AG2045" s="11"/>
      <c r="AH2045" s="10"/>
      <c r="AI2045" s="1"/>
      <c r="AJ2045" s="1"/>
      <c r="AK2045" s="1"/>
      <c r="AL2045" s="1"/>
      <c r="AM2045" s="1"/>
      <c r="AN2045" s="1"/>
      <c r="AO2045" s="1"/>
      <c r="AP2045" s="1"/>
      <c r="AQ2045" s="1"/>
      <c r="AR2045" s="1"/>
      <c r="AS2045" s="1"/>
      <c r="AT2045" s="1"/>
      <c r="AU2045" s="1"/>
      <c r="AV2045" s="1"/>
      <c r="AW2045" s="1"/>
      <c r="AX2045" s="1"/>
      <c r="AY2045" s="1"/>
      <c r="AZ2045" s="1"/>
      <c r="BA2045" s="1"/>
      <c r="BB2045" s="1"/>
      <c r="BC2045" s="1"/>
      <c r="BD2045" s="1"/>
      <c r="BE2045" s="1"/>
      <c r="BF2045" s="1"/>
      <c r="BG2045" s="1"/>
      <c r="BH2045" s="1"/>
      <c r="BI2045" s="1"/>
      <c r="BJ2045" s="1"/>
      <c r="BK2045" s="1"/>
      <c r="BL2045" s="1"/>
      <c r="BM2045" s="1"/>
      <c r="BN2045" s="1"/>
      <c r="BO2045" s="1"/>
      <c r="BP2045" s="1"/>
      <c r="BQ2045" s="1"/>
      <c r="BR2045" s="1"/>
      <c r="BS2045" s="1"/>
      <c r="BT2045" s="1"/>
      <c r="BU2045" s="1"/>
      <c r="BV2045" s="1"/>
      <c r="BW2045" s="1"/>
      <c r="BX2045" s="1"/>
      <c r="BY2045" s="1"/>
      <c r="BZ2045" s="1"/>
      <c r="CA2045" s="1"/>
      <c r="CB2045" s="1"/>
      <c r="CC2045" s="1"/>
      <c r="CD2045" s="1"/>
      <c r="CE2045" s="1"/>
      <c r="CF2045" s="1"/>
      <c r="CG2045" s="1"/>
      <c r="CH2045" s="1"/>
      <c r="CI2045" s="1"/>
      <c r="CJ2045" s="1"/>
      <c r="CK2045" s="1"/>
      <c r="CL2045" s="1"/>
      <c r="CM2045" s="1"/>
      <c r="CN2045" s="1"/>
      <c r="CO2045" s="1"/>
      <c r="CP2045" s="1"/>
      <c r="CQ2045" s="1"/>
      <c r="CR2045" s="1"/>
      <c r="CS2045" s="1"/>
      <c r="CT2045" s="1"/>
      <c r="CU2045" s="1"/>
      <c r="CV2045" s="1"/>
      <c r="CW2045" s="1"/>
      <c r="CX2045" s="1"/>
      <c r="CY2045" s="1"/>
      <c r="CZ2045" s="1"/>
      <c r="DA2045" s="1"/>
      <c r="DB2045" s="1"/>
      <c r="DC2045" s="1"/>
      <c r="DD2045" s="1"/>
      <c r="DE2045" s="1"/>
      <c r="DF2045" s="1"/>
      <c r="DG2045" s="1"/>
      <c r="DH2045" s="1"/>
      <c r="DI2045" s="1"/>
      <c r="DJ2045" s="1"/>
      <c r="DK2045" s="1"/>
      <c r="DL2045" s="1"/>
      <c r="DM2045" s="1"/>
      <c r="DN2045" s="1"/>
      <c r="DO2045" s="1"/>
      <c r="DP2045" s="1"/>
      <c r="DQ2045" s="1"/>
      <c r="DR2045" s="1"/>
      <c r="DS2045" s="1"/>
      <c r="DT2045" s="1"/>
      <c r="DU2045" s="1"/>
      <c r="DV2045" s="1"/>
      <c r="DW2045" s="1"/>
      <c r="DX2045" s="1"/>
      <c r="DY2045" s="1"/>
      <c r="DZ2045" s="1"/>
      <c r="EA2045" s="1"/>
      <c r="EB2045" s="1"/>
      <c r="EC2045" s="1"/>
      <c r="ED2045" s="1"/>
      <c r="EE2045" s="1"/>
      <c r="EF2045" s="1"/>
      <c r="EG2045" s="1"/>
      <c r="EH2045" s="1"/>
      <c r="EI2045" s="1"/>
      <c r="EJ2045" s="1"/>
      <c r="EK2045" s="1"/>
      <c r="EL2045" s="1"/>
      <c r="EM2045" s="1"/>
      <c r="EN2045" s="1"/>
      <c r="EO2045" s="1"/>
      <c r="EP2045" s="1"/>
      <c r="EQ2045" s="1"/>
      <c r="ER2045" s="1"/>
      <c r="ES2045" s="1"/>
      <c r="ET2045" s="1"/>
      <c r="EU2045" s="1"/>
      <c r="EV2045" s="1"/>
      <c r="EW2045" s="1"/>
      <c r="EX2045" s="1"/>
    </row>
    <row r="2046" spans="1:154" x14ac:dyDescent="0.15">
      <c r="A2046" s="35"/>
      <c r="B2046" s="125"/>
      <c r="C2046" s="14"/>
      <c r="D2046" s="13"/>
      <c r="E2046" s="14"/>
      <c r="F2046" s="14"/>
      <c r="G2046" s="14"/>
      <c r="H2046" s="14"/>
      <c r="I2046" s="13"/>
      <c r="J2046" s="29"/>
      <c r="K2046" s="2"/>
      <c r="L2046" s="17"/>
      <c r="M2046" s="12"/>
      <c r="N2046" s="12"/>
      <c r="O2046" s="17"/>
      <c r="P2046" s="14"/>
      <c r="Q2046" s="14"/>
      <c r="R2046" s="14"/>
      <c r="S2046" s="20"/>
      <c r="T2046" s="14"/>
      <c r="U2046" s="4"/>
      <c r="V2046" s="29"/>
      <c r="W2046" s="10"/>
      <c r="X2046" s="10"/>
      <c r="Y2046" s="27"/>
      <c r="Z2046" s="3"/>
      <c r="AA2046" s="1"/>
      <c r="AB2046" s="10"/>
      <c r="AC2046" s="3"/>
      <c r="AD2046" s="3"/>
      <c r="AE2046" s="3"/>
      <c r="AF2046" s="10"/>
      <c r="AG2046" s="11"/>
      <c r="AH2046" s="10"/>
      <c r="AI2046" s="1"/>
      <c r="AJ2046" s="1"/>
      <c r="AK2046" s="1"/>
      <c r="AL2046" s="1"/>
      <c r="AM2046" s="1"/>
      <c r="AN2046" s="1"/>
      <c r="AO2046" s="1"/>
      <c r="AP2046" s="1"/>
      <c r="AQ2046" s="1"/>
      <c r="AR2046" s="1"/>
      <c r="AS2046" s="1"/>
      <c r="AT2046" s="1"/>
      <c r="AU2046" s="1"/>
      <c r="AV2046" s="1"/>
      <c r="AW2046" s="1"/>
      <c r="AX2046" s="1"/>
      <c r="AY2046" s="1"/>
      <c r="AZ2046" s="1"/>
      <c r="BA2046" s="1"/>
      <c r="BB2046" s="1"/>
      <c r="BC2046" s="1"/>
      <c r="BD2046" s="1"/>
      <c r="BE2046" s="1"/>
      <c r="BF2046" s="1"/>
      <c r="BG2046" s="1"/>
      <c r="BH2046" s="1"/>
      <c r="BI2046" s="1"/>
      <c r="BJ2046" s="1"/>
      <c r="BK2046" s="1"/>
      <c r="BL2046" s="1"/>
      <c r="BM2046" s="1"/>
      <c r="BN2046" s="1"/>
      <c r="BO2046" s="1"/>
      <c r="BP2046" s="1"/>
      <c r="BQ2046" s="1"/>
      <c r="BR2046" s="1"/>
      <c r="BS2046" s="1"/>
      <c r="BT2046" s="1"/>
      <c r="BU2046" s="1"/>
      <c r="BV2046" s="1"/>
      <c r="BW2046" s="1"/>
      <c r="BX2046" s="1"/>
      <c r="BY2046" s="1"/>
      <c r="BZ2046" s="1"/>
      <c r="CA2046" s="1"/>
      <c r="CB2046" s="1"/>
      <c r="CC2046" s="1"/>
      <c r="CD2046" s="1"/>
      <c r="CE2046" s="1"/>
      <c r="CF2046" s="1"/>
      <c r="CG2046" s="1"/>
      <c r="CH2046" s="1"/>
      <c r="CI2046" s="1"/>
      <c r="CJ2046" s="1"/>
      <c r="CK2046" s="1"/>
      <c r="CL2046" s="1"/>
      <c r="CM2046" s="1"/>
      <c r="CN2046" s="1"/>
      <c r="CO2046" s="1"/>
      <c r="CP2046" s="1"/>
      <c r="CQ2046" s="1"/>
      <c r="CR2046" s="1"/>
      <c r="CS2046" s="1"/>
      <c r="CT2046" s="1"/>
      <c r="CU2046" s="1"/>
      <c r="CV2046" s="1"/>
      <c r="CW2046" s="1"/>
      <c r="CX2046" s="1"/>
      <c r="CY2046" s="1"/>
      <c r="CZ2046" s="1"/>
      <c r="DA2046" s="1"/>
      <c r="DB2046" s="1"/>
      <c r="DC2046" s="1"/>
      <c r="DD2046" s="1"/>
      <c r="DE2046" s="1"/>
      <c r="DF2046" s="1"/>
      <c r="DG2046" s="1"/>
      <c r="DH2046" s="1"/>
      <c r="DI2046" s="1"/>
      <c r="DJ2046" s="1"/>
      <c r="DK2046" s="1"/>
      <c r="DL2046" s="1"/>
      <c r="DM2046" s="1"/>
      <c r="DN2046" s="1"/>
      <c r="DO2046" s="1"/>
      <c r="DP2046" s="1"/>
      <c r="DQ2046" s="1"/>
      <c r="DR2046" s="1"/>
      <c r="DS2046" s="1"/>
      <c r="DT2046" s="1"/>
      <c r="DU2046" s="1"/>
      <c r="DV2046" s="1"/>
      <c r="DW2046" s="1"/>
      <c r="DX2046" s="1"/>
      <c r="DY2046" s="1"/>
      <c r="DZ2046" s="1"/>
      <c r="EA2046" s="1"/>
      <c r="EB2046" s="1"/>
      <c r="EC2046" s="1"/>
      <c r="ED2046" s="1"/>
      <c r="EE2046" s="1"/>
      <c r="EF2046" s="1"/>
      <c r="EG2046" s="1"/>
      <c r="EH2046" s="1"/>
      <c r="EI2046" s="1"/>
      <c r="EJ2046" s="1"/>
      <c r="EK2046" s="1"/>
      <c r="EL2046" s="1"/>
      <c r="EM2046" s="1"/>
      <c r="EN2046" s="1"/>
      <c r="EO2046" s="1"/>
      <c r="EP2046" s="1"/>
      <c r="EQ2046" s="1"/>
      <c r="ER2046" s="1"/>
      <c r="ES2046" s="1"/>
      <c r="ET2046" s="1"/>
      <c r="EU2046" s="1"/>
      <c r="EV2046" s="1"/>
      <c r="EW2046" s="1"/>
      <c r="EX2046" s="1"/>
    </row>
    <row r="2047" spans="1:154" x14ac:dyDescent="0.15">
      <c r="A2047" s="35"/>
      <c r="B2047" s="125"/>
      <c r="C2047" s="14"/>
      <c r="D2047" s="13"/>
      <c r="E2047" s="14"/>
      <c r="F2047" s="14"/>
      <c r="G2047" s="14"/>
      <c r="H2047" s="14"/>
      <c r="I2047" s="13"/>
      <c r="J2047" s="29"/>
      <c r="K2047" s="2"/>
      <c r="L2047" s="17"/>
      <c r="M2047" s="12"/>
      <c r="N2047" s="12"/>
      <c r="O2047" s="17"/>
      <c r="P2047" s="14"/>
      <c r="Q2047" s="14"/>
      <c r="R2047" s="14"/>
      <c r="S2047" s="20"/>
      <c r="T2047" s="14"/>
      <c r="U2047" s="4"/>
      <c r="V2047" s="29"/>
      <c r="W2047" s="10"/>
      <c r="X2047" s="10"/>
      <c r="Y2047" s="27"/>
      <c r="Z2047" s="3"/>
      <c r="AA2047" s="1"/>
      <c r="AB2047" s="10"/>
      <c r="AC2047" s="3"/>
      <c r="AD2047" s="3"/>
      <c r="AE2047" s="3"/>
      <c r="AF2047" s="10"/>
      <c r="AG2047" s="11"/>
      <c r="AH2047" s="10"/>
      <c r="AI2047" s="1"/>
      <c r="AJ2047" s="1"/>
      <c r="AK2047" s="1"/>
      <c r="AL2047" s="1"/>
      <c r="AM2047" s="1"/>
      <c r="AN2047" s="1"/>
      <c r="AO2047" s="1"/>
      <c r="AP2047" s="1"/>
      <c r="AQ2047" s="1"/>
      <c r="AR2047" s="1"/>
      <c r="AS2047" s="1"/>
      <c r="AT2047" s="1"/>
      <c r="AU2047" s="1"/>
      <c r="AV2047" s="1"/>
      <c r="AW2047" s="1"/>
      <c r="AX2047" s="1"/>
      <c r="AY2047" s="1"/>
      <c r="AZ2047" s="1"/>
      <c r="BA2047" s="1"/>
      <c r="BB2047" s="1"/>
      <c r="BC2047" s="1"/>
      <c r="BD2047" s="1"/>
      <c r="BE2047" s="1"/>
      <c r="BF2047" s="1"/>
      <c r="BG2047" s="1"/>
      <c r="BH2047" s="1"/>
      <c r="BI2047" s="1"/>
      <c r="BJ2047" s="1"/>
      <c r="BK2047" s="1"/>
      <c r="BL2047" s="1"/>
      <c r="BM2047" s="1"/>
      <c r="BN2047" s="1"/>
      <c r="BO2047" s="1"/>
      <c r="BP2047" s="1"/>
      <c r="BQ2047" s="1"/>
      <c r="BR2047" s="1"/>
      <c r="BS2047" s="1"/>
      <c r="BT2047" s="1"/>
      <c r="BU2047" s="1"/>
      <c r="BV2047" s="1"/>
      <c r="BW2047" s="1"/>
      <c r="BX2047" s="1"/>
      <c r="BY2047" s="1"/>
      <c r="BZ2047" s="1"/>
      <c r="CA2047" s="1"/>
      <c r="CB2047" s="1"/>
      <c r="CC2047" s="1"/>
      <c r="CD2047" s="1"/>
      <c r="CE2047" s="1"/>
      <c r="CF2047" s="1"/>
      <c r="CG2047" s="1"/>
      <c r="CH2047" s="1"/>
      <c r="CI2047" s="1"/>
      <c r="CJ2047" s="1"/>
      <c r="CK2047" s="1"/>
      <c r="CL2047" s="1"/>
      <c r="CM2047" s="1"/>
      <c r="CN2047" s="1"/>
      <c r="CO2047" s="1"/>
      <c r="CP2047" s="1"/>
      <c r="CQ2047" s="1"/>
      <c r="CR2047" s="1"/>
      <c r="CS2047" s="1"/>
      <c r="CT2047" s="1"/>
      <c r="CU2047" s="1"/>
      <c r="CV2047" s="1"/>
      <c r="CW2047" s="1"/>
      <c r="CX2047" s="1"/>
      <c r="CY2047" s="1"/>
      <c r="CZ2047" s="1"/>
      <c r="DA2047" s="1"/>
      <c r="DB2047" s="1"/>
      <c r="DC2047" s="1"/>
      <c r="DD2047" s="1"/>
      <c r="DE2047" s="1"/>
      <c r="DF2047" s="1"/>
      <c r="DG2047" s="1"/>
      <c r="DH2047" s="1"/>
      <c r="DI2047" s="1"/>
      <c r="DJ2047" s="1"/>
      <c r="DK2047" s="1"/>
      <c r="DL2047" s="1"/>
      <c r="DM2047" s="1"/>
      <c r="DN2047" s="1"/>
      <c r="DO2047" s="1"/>
      <c r="DP2047" s="1"/>
      <c r="DQ2047" s="1"/>
      <c r="DR2047" s="1"/>
      <c r="DS2047" s="1"/>
      <c r="DT2047" s="1"/>
      <c r="DU2047" s="1"/>
      <c r="DV2047" s="1"/>
      <c r="DW2047" s="1"/>
      <c r="DX2047" s="1"/>
      <c r="DY2047" s="1"/>
      <c r="DZ2047" s="1"/>
      <c r="EA2047" s="1"/>
      <c r="EB2047" s="1"/>
      <c r="EC2047" s="1"/>
      <c r="ED2047" s="1"/>
      <c r="EE2047" s="1"/>
      <c r="EF2047" s="1"/>
      <c r="EG2047" s="1"/>
      <c r="EH2047" s="1"/>
      <c r="EI2047" s="1"/>
      <c r="EJ2047" s="1"/>
      <c r="EK2047" s="1"/>
      <c r="EL2047" s="1"/>
      <c r="EM2047" s="1"/>
      <c r="EN2047" s="1"/>
      <c r="EO2047" s="1"/>
      <c r="EP2047" s="1"/>
      <c r="EQ2047" s="1"/>
      <c r="ER2047" s="1"/>
      <c r="ES2047" s="1"/>
      <c r="ET2047" s="1"/>
      <c r="EU2047" s="1"/>
      <c r="EV2047" s="1"/>
      <c r="EW2047" s="1"/>
      <c r="EX2047" s="1"/>
    </row>
    <row r="2048" spans="1:154" x14ac:dyDescent="0.15">
      <c r="A2048" s="35"/>
      <c r="B2048" s="125"/>
      <c r="C2048" s="14"/>
      <c r="D2048" s="13"/>
      <c r="E2048" s="14"/>
      <c r="F2048" s="14"/>
      <c r="G2048" s="14"/>
      <c r="H2048" s="14"/>
      <c r="I2048" s="13"/>
      <c r="J2048" s="29"/>
      <c r="K2048" s="2"/>
      <c r="L2048" s="17"/>
      <c r="M2048" s="12"/>
      <c r="N2048" s="12"/>
      <c r="O2048" s="17"/>
      <c r="P2048" s="14"/>
      <c r="Q2048" s="14"/>
      <c r="R2048" s="14"/>
      <c r="S2048" s="20"/>
      <c r="T2048" s="14"/>
      <c r="U2048" s="4"/>
      <c r="V2048" s="29"/>
      <c r="W2048" s="10"/>
      <c r="X2048" s="10"/>
      <c r="Y2048" s="27"/>
      <c r="Z2048" s="3"/>
      <c r="AA2048" s="1"/>
      <c r="AB2048" s="10"/>
      <c r="AC2048" s="3"/>
      <c r="AD2048" s="3"/>
      <c r="AE2048" s="3"/>
      <c r="AF2048" s="10"/>
      <c r="AG2048" s="11"/>
      <c r="AH2048" s="10"/>
      <c r="AI2048" s="1"/>
      <c r="AJ2048" s="1"/>
      <c r="AK2048" s="1"/>
      <c r="AL2048" s="1"/>
      <c r="AM2048" s="1"/>
      <c r="AN2048" s="1"/>
      <c r="AO2048" s="1"/>
      <c r="AP2048" s="1"/>
      <c r="AQ2048" s="1"/>
      <c r="AR2048" s="1"/>
      <c r="AS2048" s="1"/>
      <c r="AT2048" s="1"/>
      <c r="AU2048" s="1"/>
      <c r="AV2048" s="1"/>
      <c r="AW2048" s="1"/>
      <c r="AX2048" s="1"/>
      <c r="AY2048" s="1"/>
      <c r="AZ2048" s="1"/>
      <c r="BA2048" s="1"/>
      <c r="BB2048" s="1"/>
      <c r="BC2048" s="1"/>
      <c r="BD2048" s="1"/>
      <c r="BE2048" s="1"/>
      <c r="BF2048" s="1"/>
      <c r="BG2048" s="1"/>
      <c r="BH2048" s="1"/>
      <c r="BI2048" s="1"/>
      <c r="BJ2048" s="1"/>
      <c r="BK2048" s="1"/>
      <c r="BL2048" s="1"/>
      <c r="BM2048" s="1"/>
      <c r="BN2048" s="1"/>
      <c r="BO2048" s="1"/>
      <c r="BP2048" s="1"/>
      <c r="BQ2048" s="1"/>
      <c r="BR2048" s="1"/>
      <c r="BS2048" s="1"/>
      <c r="BT2048" s="1"/>
      <c r="BU2048" s="1"/>
      <c r="BV2048" s="1"/>
      <c r="BW2048" s="1"/>
      <c r="BX2048" s="1"/>
      <c r="BY2048" s="1"/>
      <c r="BZ2048" s="1"/>
      <c r="CA2048" s="1"/>
      <c r="CB2048" s="1"/>
      <c r="CC2048" s="1"/>
      <c r="CD2048" s="1"/>
      <c r="CE2048" s="1"/>
      <c r="CF2048" s="1"/>
      <c r="CG2048" s="1"/>
      <c r="CH2048" s="1"/>
      <c r="CI2048" s="1"/>
      <c r="CJ2048" s="1"/>
      <c r="CK2048" s="1"/>
      <c r="CL2048" s="1"/>
      <c r="CM2048" s="1"/>
      <c r="CN2048" s="1"/>
      <c r="CO2048" s="1"/>
      <c r="CP2048" s="1"/>
      <c r="CQ2048" s="1"/>
      <c r="CR2048" s="1"/>
      <c r="CS2048" s="1"/>
      <c r="CT2048" s="1"/>
      <c r="CU2048" s="1"/>
      <c r="CV2048" s="1"/>
      <c r="CW2048" s="1"/>
      <c r="CX2048" s="1"/>
      <c r="CY2048" s="1"/>
      <c r="CZ2048" s="1"/>
      <c r="DA2048" s="1"/>
      <c r="DB2048" s="1"/>
      <c r="DC2048" s="1"/>
      <c r="DD2048" s="1"/>
      <c r="DE2048" s="1"/>
      <c r="DF2048" s="1"/>
      <c r="DG2048" s="1"/>
      <c r="DH2048" s="1"/>
      <c r="DI2048" s="1"/>
      <c r="DJ2048" s="1"/>
      <c r="DK2048" s="1"/>
      <c r="DL2048" s="1"/>
      <c r="DM2048" s="1"/>
      <c r="DN2048" s="1"/>
      <c r="DO2048" s="1"/>
      <c r="DP2048" s="1"/>
      <c r="DQ2048" s="1"/>
      <c r="DR2048" s="1"/>
      <c r="DS2048" s="1"/>
      <c r="DT2048" s="1"/>
      <c r="DU2048" s="1"/>
      <c r="DV2048" s="1"/>
      <c r="DW2048" s="1"/>
      <c r="DX2048" s="1"/>
      <c r="DY2048" s="1"/>
      <c r="DZ2048" s="1"/>
      <c r="EA2048" s="1"/>
      <c r="EB2048" s="1"/>
      <c r="EC2048" s="1"/>
      <c r="ED2048" s="1"/>
      <c r="EE2048" s="1"/>
      <c r="EF2048" s="1"/>
      <c r="EG2048" s="1"/>
      <c r="EH2048" s="1"/>
      <c r="EI2048" s="1"/>
      <c r="EJ2048" s="1"/>
      <c r="EK2048" s="1"/>
      <c r="EL2048" s="1"/>
      <c r="EM2048" s="1"/>
      <c r="EN2048" s="1"/>
      <c r="EO2048" s="1"/>
      <c r="EP2048" s="1"/>
      <c r="EQ2048" s="1"/>
      <c r="ER2048" s="1"/>
      <c r="ES2048" s="1"/>
      <c r="ET2048" s="1"/>
      <c r="EU2048" s="1"/>
      <c r="EV2048" s="1"/>
      <c r="EW2048" s="1"/>
      <c r="EX2048" s="1"/>
    </row>
    <row r="2049" spans="1:154" x14ac:dyDescent="0.15">
      <c r="A2049" s="35"/>
      <c r="B2049" s="125"/>
      <c r="C2049" s="14"/>
      <c r="D2049" s="13"/>
      <c r="E2049" s="14"/>
      <c r="F2049" s="14"/>
      <c r="G2049" s="14"/>
      <c r="H2049" s="14"/>
      <c r="I2049" s="13"/>
      <c r="J2049" s="29"/>
      <c r="K2049" s="2"/>
      <c r="L2049" s="17"/>
      <c r="M2049" s="12"/>
      <c r="N2049" s="12"/>
      <c r="O2049" s="17"/>
      <c r="P2049" s="14"/>
      <c r="Q2049" s="14"/>
      <c r="R2049" s="14"/>
      <c r="S2049" s="20"/>
      <c r="T2049" s="14"/>
      <c r="U2049" s="4"/>
      <c r="V2049" s="29"/>
      <c r="W2049" s="10"/>
      <c r="X2049" s="10"/>
      <c r="Y2049" s="27"/>
      <c r="Z2049" s="3"/>
      <c r="AA2049" s="1"/>
      <c r="AB2049" s="10"/>
      <c r="AC2049" s="3"/>
      <c r="AD2049" s="3"/>
      <c r="AE2049" s="3"/>
      <c r="AF2049" s="10"/>
      <c r="AG2049" s="11"/>
      <c r="AH2049" s="10"/>
      <c r="AI2049" s="1"/>
      <c r="AJ2049" s="1"/>
      <c r="AK2049" s="1"/>
      <c r="AL2049" s="1"/>
      <c r="AM2049" s="1"/>
      <c r="AN2049" s="1"/>
      <c r="AO2049" s="1"/>
      <c r="AP2049" s="1"/>
      <c r="AQ2049" s="1"/>
      <c r="AR2049" s="1"/>
      <c r="AS2049" s="1"/>
      <c r="AT2049" s="1"/>
      <c r="AU2049" s="1"/>
      <c r="AV2049" s="1"/>
      <c r="AW2049" s="1"/>
      <c r="AX2049" s="1"/>
      <c r="AY2049" s="1"/>
      <c r="AZ2049" s="1"/>
      <c r="BA2049" s="1"/>
      <c r="BB2049" s="1"/>
      <c r="BC2049" s="1"/>
      <c r="BD2049" s="1"/>
      <c r="BE2049" s="1"/>
      <c r="BF2049" s="1"/>
      <c r="BG2049" s="1"/>
      <c r="BH2049" s="1"/>
      <c r="BI2049" s="1"/>
      <c r="BJ2049" s="1"/>
      <c r="BK2049" s="1"/>
      <c r="BL2049" s="1"/>
      <c r="BM2049" s="1"/>
      <c r="BN2049" s="1"/>
      <c r="BO2049" s="1"/>
      <c r="BP2049" s="1"/>
      <c r="BQ2049" s="1"/>
      <c r="BR2049" s="1"/>
      <c r="BS2049" s="1"/>
      <c r="BT2049" s="1"/>
      <c r="BU2049" s="1"/>
      <c r="BV2049" s="1"/>
      <c r="BW2049" s="1"/>
      <c r="BX2049" s="1"/>
      <c r="BY2049" s="1"/>
      <c r="BZ2049" s="1"/>
      <c r="CA2049" s="1"/>
      <c r="CB2049" s="1"/>
      <c r="CC2049" s="1"/>
      <c r="CD2049" s="1"/>
      <c r="CE2049" s="1"/>
      <c r="CF2049" s="1"/>
      <c r="CG2049" s="1"/>
      <c r="CH2049" s="1"/>
      <c r="CI2049" s="1"/>
      <c r="CJ2049" s="1"/>
      <c r="CK2049" s="1"/>
      <c r="CL2049" s="1"/>
      <c r="CM2049" s="1"/>
      <c r="CN2049" s="1"/>
      <c r="CO2049" s="1"/>
      <c r="CP2049" s="1"/>
      <c r="CQ2049" s="1"/>
      <c r="CR2049" s="1"/>
      <c r="CS2049" s="1"/>
      <c r="CT2049" s="1"/>
      <c r="CU2049" s="1"/>
      <c r="CV2049" s="1"/>
      <c r="CW2049" s="1"/>
      <c r="CX2049" s="1"/>
      <c r="CY2049" s="1"/>
      <c r="CZ2049" s="1"/>
      <c r="DA2049" s="1"/>
      <c r="DB2049" s="1"/>
      <c r="DC2049" s="1"/>
      <c r="DD2049" s="1"/>
      <c r="DE2049" s="1"/>
      <c r="DF2049" s="1"/>
      <c r="DG2049" s="1"/>
      <c r="DH2049" s="1"/>
      <c r="DI2049" s="1"/>
      <c r="DJ2049" s="1"/>
      <c r="DK2049" s="1"/>
      <c r="DL2049" s="1"/>
      <c r="DM2049" s="1"/>
      <c r="DN2049" s="1"/>
      <c r="DO2049" s="1"/>
      <c r="DP2049" s="1"/>
      <c r="DQ2049" s="1"/>
      <c r="DR2049" s="1"/>
      <c r="DS2049" s="1"/>
      <c r="DT2049" s="1"/>
      <c r="DU2049" s="1"/>
      <c r="DV2049" s="1"/>
      <c r="DW2049" s="1"/>
      <c r="DX2049" s="1"/>
      <c r="DY2049" s="1"/>
      <c r="DZ2049" s="1"/>
      <c r="EA2049" s="1"/>
      <c r="EB2049" s="1"/>
      <c r="EC2049" s="1"/>
      <c r="ED2049" s="1"/>
      <c r="EE2049" s="1"/>
      <c r="EF2049" s="1"/>
      <c r="EG2049" s="1"/>
      <c r="EH2049" s="1"/>
      <c r="EI2049" s="1"/>
      <c r="EJ2049" s="1"/>
      <c r="EK2049" s="1"/>
      <c r="EL2049" s="1"/>
      <c r="EM2049" s="1"/>
      <c r="EN2049" s="1"/>
      <c r="EO2049" s="1"/>
      <c r="EP2049" s="1"/>
      <c r="EQ2049" s="1"/>
      <c r="ER2049" s="1"/>
      <c r="ES2049" s="1"/>
      <c r="ET2049" s="1"/>
      <c r="EU2049" s="1"/>
      <c r="EV2049" s="1"/>
      <c r="EW2049" s="1"/>
      <c r="EX2049" s="1"/>
    </row>
    <row r="2050" spans="1:154" x14ac:dyDescent="0.15">
      <c r="A2050" s="35"/>
      <c r="B2050" s="125"/>
      <c r="C2050" s="14"/>
      <c r="D2050" s="13"/>
      <c r="E2050" s="14"/>
      <c r="F2050" s="14"/>
      <c r="G2050" s="14"/>
      <c r="H2050" s="14"/>
      <c r="I2050" s="13"/>
      <c r="J2050" s="29"/>
      <c r="K2050" s="2"/>
      <c r="L2050" s="17"/>
      <c r="M2050" s="12"/>
      <c r="N2050" s="12"/>
      <c r="O2050" s="17"/>
      <c r="P2050" s="14"/>
      <c r="Q2050" s="14"/>
      <c r="R2050" s="14"/>
      <c r="S2050" s="20"/>
      <c r="T2050" s="14"/>
      <c r="U2050" s="4"/>
      <c r="V2050" s="29"/>
      <c r="W2050" s="10"/>
      <c r="X2050" s="10"/>
      <c r="Y2050" s="27"/>
      <c r="Z2050" s="3"/>
      <c r="AA2050" s="1"/>
      <c r="AB2050" s="10"/>
      <c r="AC2050" s="3"/>
      <c r="AD2050" s="3"/>
      <c r="AE2050" s="3"/>
      <c r="AF2050" s="10"/>
      <c r="AG2050" s="11"/>
      <c r="AH2050" s="10"/>
      <c r="AI2050" s="1"/>
      <c r="AJ2050" s="1"/>
      <c r="AK2050" s="1"/>
      <c r="AL2050" s="1"/>
      <c r="AM2050" s="1"/>
      <c r="AN2050" s="1"/>
      <c r="AO2050" s="1"/>
      <c r="AP2050" s="1"/>
      <c r="AQ2050" s="1"/>
      <c r="AR2050" s="1"/>
      <c r="AS2050" s="1"/>
      <c r="AT2050" s="1"/>
      <c r="AU2050" s="1"/>
      <c r="AV2050" s="1"/>
      <c r="AW2050" s="1"/>
      <c r="AX2050" s="1"/>
      <c r="AY2050" s="1"/>
      <c r="AZ2050" s="1"/>
      <c r="BA2050" s="1"/>
      <c r="BB2050" s="1"/>
      <c r="BC2050" s="1"/>
      <c r="BD2050" s="1"/>
      <c r="BE2050" s="1"/>
      <c r="BF2050" s="1"/>
      <c r="BG2050" s="1"/>
      <c r="BH2050" s="1"/>
      <c r="BI2050" s="1"/>
      <c r="BJ2050" s="1"/>
      <c r="BK2050" s="1"/>
      <c r="BL2050" s="1"/>
      <c r="BM2050" s="1"/>
      <c r="BN2050" s="1"/>
      <c r="BO2050" s="1"/>
      <c r="BP2050" s="1"/>
      <c r="BQ2050" s="1"/>
      <c r="BR2050" s="1"/>
      <c r="BS2050" s="1"/>
      <c r="BT2050" s="1"/>
      <c r="BU2050" s="1"/>
      <c r="BV2050" s="1"/>
      <c r="BW2050" s="1"/>
      <c r="BX2050" s="1"/>
      <c r="BY2050" s="1"/>
      <c r="BZ2050" s="1"/>
      <c r="CA2050" s="1"/>
      <c r="CB2050" s="1"/>
      <c r="CC2050" s="1"/>
      <c r="CD2050" s="1"/>
      <c r="CE2050" s="1"/>
      <c r="CF2050" s="1"/>
      <c r="CG2050" s="1"/>
      <c r="CH2050" s="1"/>
      <c r="CI2050" s="1"/>
      <c r="CJ2050" s="1"/>
      <c r="CK2050" s="1"/>
      <c r="CL2050" s="1"/>
      <c r="CM2050" s="1"/>
      <c r="CN2050" s="1"/>
      <c r="CO2050" s="1"/>
      <c r="CP2050" s="1"/>
      <c r="CQ2050" s="1"/>
      <c r="CR2050" s="1"/>
      <c r="CS2050" s="1"/>
      <c r="CT2050" s="1"/>
      <c r="CU2050" s="1"/>
      <c r="CV2050" s="1"/>
      <c r="CW2050" s="1"/>
      <c r="CX2050" s="1"/>
      <c r="CY2050" s="1"/>
      <c r="CZ2050" s="1"/>
      <c r="DA2050" s="1"/>
      <c r="DB2050" s="1"/>
      <c r="DC2050" s="1"/>
      <c r="DD2050" s="1"/>
      <c r="DE2050" s="1"/>
      <c r="DF2050" s="1"/>
      <c r="DG2050" s="1"/>
      <c r="DH2050" s="1"/>
      <c r="DI2050" s="1"/>
      <c r="DJ2050" s="1"/>
      <c r="DK2050" s="1"/>
      <c r="DL2050" s="1"/>
      <c r="DM2050" s="1"/>
      <c r="DN2050" s="1"/>
      <c r="DO2050" s="1"/>
      <c r="DP2050" s="1"/>
      <c r="DQ2050" s="1"/>
      <c r="DR2050" s="1"/>
      <c r="DS2050" s="1"/>
      <c r="DT2050" s="1"/>
      <c r="DU2050" s="1"/>
      <c r="DV2050" s="1"/>
      <c r="DW2050" s="1"/>
      <c r="DX2050" s="1"/>
      <c r="DY2050" s="1"/>
      <c r="DZ2050" s="1"/>
      <c r="EA2050" s="1"/>
      <c r="EB2050" s="1"/>
      <c r="EC2050" s="1"/>
      <c r="ED2050" s="1"/>
      <c r="EE2050" s="1"/>
      <c r="EF2050" s="1"/>
      <c r="EG2050" s="1"/>
      <c r="EH2050" s="1"/>
      <c r="EI2050" s="1"/>
      <c r="EJ2050" s="1"/>
      <c r="EK2050" s="1"/>
      <c r="EL2050" s="1"/>
      <c r="EM2050" s="1"/>
      <c r="EN2050" s="1"/>
      <c r="EO2050" s="1"/>
      <c r="EP2050" s="1"/>
      <c r="EQ2050" s="1"/>
      <c r="ER2050" s="1"/>
      <c r="ES2050" s="1"/>
      <c r="ET2050" s="1"/>
      <c r="EU2050" s="1"/>
      <c r="EV2050" s="1"/>
      <c r="EW2050" s="1"/>
      <c r="EX2050" s="1"/>
    </row>
    <row r="2051" spans="1:154" x14ac:dyDescent="0.15">
      <c r="A2051" s="35"/>
      <c r="B2051" s="125"/>
      <c r="C2051" s="14"/>
      <c r="D2051" s="13"/>
      <c r="E2051" s="14"/>
      <c r="F2051" s="14"/>
      <c r="G2051" s="14"/>
      <c r="H2051" s="14"/>
      <c r="I2051" s="13"/>
      <c r="J2051" s="29"/>
      <c r="K2051" s="2"/>
      <c r="L2051" s="17"/>
      <c r="M2051" s="12"/>
      <c r="N2051" s="12"/>
      <c r="O2051" s="17"/>
      <c r="P2051" s="14"/>
      <c r="Q2051" s="14"/>
      <c r="R2051" s="14"/>
      <c r="S2051" s="20"/>
      <c r="T2051" s="14"/>
      <c r="U2051" s="4"/>
      <c r="V2051" s="29"/>
      <c r="W2051" s="10"/>
      <c r="X2051" s="10"/>
      <c r="Y2051" s="27"/>
      <c r="Z2051" s="3"/>
      <c r="AA2051" s="1"/>
      <c r="AB2051" s="10"/>
      <c r="AC2051" s="3"/>
      <c r="AD2051" s="3"/>
      <c r="AE2051" s="3"/>
      <c r="AF2051" s="10"/>
      <c r="AG2051" s="11"/>
      <c r="AH2051" s="10"/>
      <c r="AI2051" s="1"/>
      <c r="AJ2051" s="1"/>
      <c r="AK2051" s="1"/>
      <c r="AL2051" s="1"/>
      <c r="AM2051" s="1"/>
      <c r="AN2051" s="1"/>
      <c r="AO2051" s="1"/>
      <c r="AP2051" s="1"/>
      <c r="AQ2051" s="1"/>
      <c r="AR2051" s="1"/>
      <c r="AS2051" s="1"/>
      <c r="AT2051" s="1"/>
      <c r="AU2051" s="1"/>
      <c r="AV2051" s="1"/>
      <c r="AW2051" s="1"/>
      <c r="AX2051" s="1"/>
      <c r="AY2051" s="1"/>
      <c r="AZ2051" s="1"/>
      <c r="BA2051" s="1"/>
      <c r="BB2051" s="1"/>
      <c r="BC2051" s="1"/>
      <c r="BD2051" s="1"/>
      <c r="BE2051" s="1"/>
      <c r="BF2051" s="1"/>
      <c r="BG2051" s="1"/>
      <c r="BH2051" s="1"/>
      <c r="BI2051" s="1"/>
      <c r="BJ2051" s="1"/>
      <c r="BK2051" s="1"/>
      <c r="BL2051" s="1"/>
      <c r="BM2051" s="1"/>
      <c r="BN2051" s="1"/>
      <c r="BO2051" s="1"/>
      <c r="BP2051" s="1"/>
      <c r="BQ2051" s="1"/>
      <c r="BR2051" s="1"/>
      <c r="BS2051" s="1"/>
      <c r="BT2051" s="1"/>
      <c r="BU2051" s="1"/>
      <c r="BV2051" s="1"/>
      <c r="BW2051" s="1"/>
      <c r="BX2051" s="1"/>
      <c r="BY2051" s="1"/>
      <c r="BZ2051" s="1"/>
      <c r="CA2051" s="1"/>
      <c r="CB2051" s="1"/>
      <c r="CC2051" s="1"/>
      <c r="CD2051" s="1"/>
      <c r="CE2051" s="1"/>
      <c r="CF2051" s="1"/>
      <c r="CG2051" s="1"/>
      <c r="CH2051" s="1"/>
      <c r="CI2051" s="1"/>
      <c r="CJ2051" s="1"/>
      <c r="CK2051" s="1"/>
      <c r="CL2051" s="1"/>
      <c r="CM2051" s="1"/>
      <c r="CN2051" s="1"/>
      <c r="CO2051" s="1"/>
      <c r="CP2051" s="1"/>
      <c r="CQ2051" s="1"/>
      <c r="CR2051" s="1"/>
      <c r="CS2051" s="1"/>
      <c r="CT2051" s="1"/>
      <c r="CU2051" s="1"/>
      <c r="CV2051" s="1"/>
      <c r="CW2051" s="1"/>
      <c r="CX2051" s="1"/>
      <c r="CY2051" s="1"/>
      <c r="CZ2051" s="1"/>
      <c r="DA2051" s="1"/>
      <c r="DB2051" s="1"/>
      <c r="DC2051" s="1"/>
      <c r="DD2051" s="1"/>
      <c r="DE2051" s="1"/>
      <c r="DF2051" s="1"/>
      <c r="DG2051" s="1"/>
      <c r="DH2051" s="1"/>
      <c r="DI2051" s="1"/>
      <c r="DJ2051" s="1"/>
      <c r="DK2051" s="1"/>
      <c r="DL2051" s="1"/>
      <c r="DM2051" s="1"/>
      <c r="DN2051" s="1"/>
      <c r="DO2051" s="1"/>
      <c r="DP2051" s="1"/>
      <c r="DQ2051" s="1"/>
      <c r="DR2051" s="1"/>
      <c r="DS2051" s="1"/>
      <c r="DT2051" s="1"/>
      <c r="DU2051" s="1"/>
      <c r="DV2051" s="1"/>
      <c r="DW2051" s="1"/>
      <c r="DX2051" s="1"/>
      <c r="DY2051" s="1"/>
      <c r="DZ2051" s="1"/>
      <c r="EA2051" s="1"/>
      <c r="EB2051" s="1"/>
      <c r="EC2051" s="1"/>
      <c r="ED2051" s="1"/>
      <c r="EE2051" s="1"/>
      <c r="EF2051" s="1"/>
      <c r="EG2051" s="1"/>
      <c r="EH2051" s="1"/>
      <c r="EI2051" s="1"/>
      <c r="EJ2051" s="1"/>
      <c r="EK2051" s="1"/>
      <c r="EL2051" s="1"/>
      <c r="EM2051" s="1"/>
      <c r="EN2051" s="1"/>
      <c r="EO2051" s="1"/>
      <c r="EP2051" s="1"/>
      <c r="EQ2051" s="1"/>
      <c r="ER2051" s="1"/>
      <c r="ES2051" s="1"/>
      <c r="ET2051" s="1"/>
      <c r="EU2051" s="1"/>
      <c r="EV2051" s="1"/>
      <c r="EW2051" s="1"/>
      <c r="EX2051" s="1"/>
    </row>
    <row r="2052" spans="1:154" x14ac:dyDescent="0.15">
      <c r="A2052" s="35"/>
      <c r="B2052" s="125"/>
      <c r="C2052" s="14"/>
      <c r="D2052" s="13"/>
      <c r="E2052" s="14"/>
      <c r="F2052" s="14"/>
      <c r="G2052" s="14"/>
      <c r="H2052" s="14"/>
      <c r="I2052" s="13"/>
      <c r="J2052" s="29"/>
      <c r="K2052" s="2"/>
      <c r="L2052" s="17"/>
      <c r="M2052" s="12"/>
      <c r="N2052" s="12"/>
      <c r="O2052" s="17"/>
      <c r="P2052" s="14"/>
      <c r="Q2052" s="14"/>
      <c r="R2052" s="14"/>
      <c r="S2052" s="20"/>
      <c r="T2052" s="14"/>
      <c r="U2052" s="4"/>
      <c r="V2052" s="29"/>
      <c r="W2052" s="10"/>
      <c r="X2052" s="10"/>
      <c r="Y2052" s="27"/>
      <c r="Z2052" s="3"/>
      <c r="AA2052" s="1"/>
      <c r="AB2052" s="10"/>
      <c r="AC2052" s="3"/>
      <c r="AD2052" s="3"/>
      <c r="AE2052" s="3"/>
      <c r="AF2052" s="10"/>
      <c r="AG2052" s="11"/>
      <c r="AH2052" s="10"/>
      <c r="AI2052" s="1"/>
      <c r="AJ2052" s="1"/>
      <c r="AK2052" s="1"/>
      <c r="AL2052" s="1"/>
      <c r="AM2052" s="1"/>
      <c r="AN2052" s="1"/>
      <c r="AO2052" s="1"/>
      <c r="AP2052" s="1"/>
      <c r="AQ2052" s="1"/>
      <c r="AR2052" s="1"/>
      <c r="AS2052" s="1"/>
      <c r="AT2052" s="1"/>
      <c r="AU2052" s="1"/>
      <c r="AV2052" s="1"/>
      <c r="AW2052" s="1"/>
      <c r="AX2052" s="1"/>
      <c r="AY2052" s="1"/>
      <c r="AZ2052" s="1"/>
      <c r="BA2052" s="1"/>
      <c r="BB2052" s="1"/>
      <c r="BC2052" s="1"/>
      <c r="BD2052" s="1"/>
      <c r="BE2052" s="1"/>
      <c r="BF2052" s="1"/>
      <c r="BG2052" s="1"/>
      <c r="BH2052" s="1"/>
      <c r="BI2052" s="1"/>
      <c r="BJ2052" s="1"/>
      <c r="BK2052" s="1"/>
      <c r="BL2052" s="1"/>
      <c r="BM2052" s="1"/>
      <c r="BN2052" s="1"/>
      <c r="BO2052" s="1"/>
      <c r="BP2052" s="1"/>
      <c r="BQ2052" s="1"/>
      <c r="BR2052" s="1"/>
      <c r="BS2052" s="1"/>
      <c r="BT2052" s="1"/>
      <c r="BU2052" s="1"/>
      <c r="BV2052" s="1"/>
      <c r="BW2052" s="1"/>
      <c r="BX2052" s="1"/>
      <c r="BY2052" s="1"/>
      <c r="BZ2052" s="1"/>
      <c r="CA2052" s="1"/>
      <c r="CB2052" s="1"/>
      <c r="CC2052" s="1"/>
      <c r="CD2052" s="1"/>
      <c r="CE2052" s="1"/>
      <c r="CF2052" s="1"/>
      <c r="CG2052" s="1"/>
      <c r="CH2052" s="1"/>
      <c r="CI2052" s="1"/>
      <c r="CJ2052" s="1"/>
      <c r="CK2052" s="1"/>
      <c r="CL2052" s="1"/>
      <c r="CM2052" s="1"/>
      <c r="CN2052" s="1"/>
      <c r="CO2052" s="1"/>
      <c r="CP2052" s="1"/>
      <c r="CQ2052" s="1"/>
      <c r="CR2052" s="1"/>
      <c r="CS2052" s="1"/>
      <c r="CT2052" s="1"/>
      <c r="CU2052" s="1"/>
      <c r="CV2052" s="1"/>
      <c r="CW2052" s="1"/>
      <c r="CX2052" s="1"/>
      <c r="CY2052" s="1"/>
      <c r="CZ2052" s="1"/>
      <c r="DA2052" s="1"/>
      <c r="DB2052" s="1"/>
      <c r="DC2052" s="1"/>
      <c r="DD2052" s="1"/>
      <c r="DE2052" s="1"/>
      <c r="DF2052" s="1"/>
      <c r="DG2052" s="1"/>
      <c r="DH2052" s="1"/>
      <c r="DI2052" s="1"/>
      <c r="DJ2052" s="1"/>
      <c r="DK2052" s="1"/>
      <c r="DL2052" s="1"/>
      <c r="DM2052" s="1"/>
      <c r="DN2052" s="1"/>
      <c r="DO2052" s="1"/>
      <c r="DP2052" s="1"/>
      <c r="DQ2052" s="1"/>
      <c r="DR2052" s="1"/>
      <c r="DS2052" s="1"/>
      <c r="DT2052" s="1"/>
      <c r="DU2052" s="1"/>
      <c r="DV2052" s="1"/>
      <c r="DW2052" s="1"/>
      <c r="DX2052" s="1"/>
      <c r="DY2052" s="1"/>
      <c r="DZ2052" s="1"/>
      <c r="EA2052" s="1"/>
      <c r="EB2052" s="1"/>
      <c r="EC2052" s="1"/>
      <c r="ED2052" s="1"/>
      <c r="EE2052" s="1"/>
      <c r="EF2052" s="1"/>
      <c r="EG2052" s="1"/>
      <c r="EH2052" s="1"/>
      <c r="EI2052" s="1"/>
      <c r="EJ2052" s="1"/>
      <c r="EK2052" s="1"/>
      <c r="EL2052" s="1"/>
      <c r="EM2052" s="1"/>
      <c r="EN2052" s="1"/>
      <c r="EO2052" s="1"/>
      <c r="EP2052" s="1"/>
      <c r="EQ2052" s="1"/>
      <c r="ER2052" s="1"/>
      <c r="ES2052" s="1"/>
      <c r="ET2052" s="1"/>
      <c r="EU2052" s="1"/>
      <c r="EV2052" s="1"/>
      <c r="EW2052" s="1"/>
      <c r="EX2052" s="1"/>
    </row>
    <row r="2053" spans="1:154" x14ac:dyDescent="0.15">
      <c r="A2053" s="35"/>
      <c r="B2053" s="125"/>
      <c r="C2053" s="14"/>
      <c r="D2053" s="13"/>
      <c r="E2053" s="14"/>
      <c r="F2053" s="14"/>
      <c r="G2053" s="14"/>
      <c r="H2053" s="14"/>
      <c r="I2053" s="13"/>
      <c r="J2053" s="29"/>
      <c r="K2053" s="2"/>
      <c r="L2053" s="17"/>
      <c r="M2053" s="12"/>
      <c r="N2053" s="12"/>
      <c r="O2053" s="17"/>
      <c r="P2053" s="14"/>
      <c r="Q2053" s="14"/>
      <c r="R2053" s="14"/>
      <c r="S2053" s="20"/>
      <c r="T2053" s="14"/>
      <c r="U2053" s="4"/>
      <c r="V2053" s="29"/>
      <c r="W2053" s="10"/>
      <c r="X2053" s="10"/>
      <c r="Y2053" s="27"/>
      <c r="Z2053" s="3"/>
      <c r="AA2053" s="1"/>
      <c r="AB2053" s="10"/>
      <c r="AC2053" s="3"/>
      <c r="AD2053" s="3"/>
      <c r="AE2053" s="3"/>
      <c r="AF2053" s="10"/>
      <c r="AG2053" s="11"/>
      <c r="AH2053" s="10"/>
      <c r="AI2053" s="1"/>
      <c r="AJ2053" s="1"/>
      <c r="AK2053" s="1"/>
      <c r="AL2053" s="1"/>
      <c r="AM2053" s="1"/>
      <c r="AN2053" s="1"/>
      <c r="AO2053" s="1"/>
      <c r="AP2053" s="1"/>
      <c r="AQ2053" s="1"/>
      <c r="AR2053" s="1"/>
      <c r="AS2053" s="1"/>
      <c r="AT2053" s="1"/>
      <c r="AU2053" s="1"/>
      <c r="AV2053" s="1"/>
      <c r="AW2053" s="1"/>
      <c r="AX2053" s="1"/>
      <c r="AY2053" s="1"/>
      <c r="AZ2053" s="1"/>
      <c r="BA2053" s="1"/>
      <c r="BB2053" s="1"/>
      <c r="BC2053" s="1"/>
      <c r="BD2053" s="1"/>
      <c r="BE2053" s="1"/>
      <c r="BF2053" s="1"/>
      <c r="BG2053" s="1"/>
      <c r="BH2053" s="1"/>
      <c r="BI2053" s="1"/>
      <c r="BJ2053" s="1"/>
      <c r="BK2053" s="1"/>
      <c r="BL2053" s="1"/>
      <c r="BM2053" s="1"/>
      <c r="BN2053" s="1"/>
      <c r="BO2053" s="1"/>
      <c r="BP2053" s="1"/>
      <c r="BQ2053" s="1"/>
      <c r="BR2053" s="1"/>
      <c r="BS2053" s="1"/>
      <c r="BT2053" s="1"/>
      <c r="BU2053" s="1"/>
      <c r="BV2053" s="1"/>
      <c r="BW2053" s="1"/>
      <c r="BX2053" s="1"/>
      <c r="BY2053" s="1"/>
      <c r="BZ2053" s="1"/>
      <c r="CA2053" s="1"/>
      <c r="CB2053" s="1"/>
      <c r="CC2053" s="1"/>
      <c r="CD2053" s="1"/>
      <c r="CE2053" s="1"/>
      <c r="CF2053" s="1"/>
      <c r="CG2053" s="1"/>
      <c r="CH2053" s="1"/>
      <c r="CI2053" s="1"/>
      <c r="CJ2053" s="1"/>
      <c r="CK2053" s="1"/>
      <c r="CL2053" s="1"/>
      <c r="CM2053" s="1"/>
      <c r="CN2053" s="1"/>
      <c r="CO2053" s="1"/>
      <c r="CP2053" s="1"/>
      <c r="CQ2053" s="1"/>
      <c r="CR2053" s="1"/>
      <c r="CS2053" s="1"/>
      <c r="CT2053" s="1"/>
      <c r="CU2053" s="1"/>
      <c r="CV2053" s="1"/>
      <c r="CW2053" s="1"/>
      <c r="CX2053" s="1"/>
      <c r="CY2053" s="1"/>
      <c r="CZ2053" s="1"/>
      <c r="DA2053" s="1"/>
      <c r="DB2053" s="1"/>
      <c r="DC2053" s="1"/>
      <c r="DD2053" s="1"/>
      <c r="DE2053" s="1"/>
      <c r="DF2053" s="1"/>
      <c r="DG2053" s="1"/>
      <c r="DH2053" s="1"/>
      <c r="DI2053" s="1"/>
      <c r="DJ2053" s="1"/>
      <c r="DK2053" s="1"/>
      <c r="DL2053" s="1"/>
      <c r="DM2053" s="1"/>
      <c r="DN2053" s="1"/>
      <c r="DO2053" s="1"/>
      <c r="DP2053" s="1"/>
      <c r="DQ2053" s="1"/>
      <c r="DR2053" s="1"/>
      <c r="DS2053" s="1"/>
      <c r="DT2053" s="1"/>
      <c r="DU2053" s="1"/>
      <c r="DV2053" s="1"/>
      <c r="DW2053" s="1"/>
      <c r="DX2053" s="1"/>
      <c r="DY2053" s="1"/>
      <c r="DZ2053" s="1"/>
      <c r="EA2053" s="1"/>
      <c r="EB2053" s="1"/>
      <c r="EC2053" s="1"/>
      <c r="ED2053" s="1"/>
      <c r="EE2053" s="1"/>
      <c r="EF2053" s="1"/>
      <c r="EG2053" s="1"/>
      <c r="EH2053" s="1"/>
      <c r="EI2053" s="1"/>
      <c r="EJ2053" s="1"/>
      <c r="EK2053" s="1"/>
      <c r="EL2053" s="1"/>
      <c r="EM2053" s="1"/>
      <c r="EN2053" s="1"/>
      <c r="EO2053" s="1"/>
      <c r="EP2053" s="1"/>
      <c r="EQ2053" s="1"/>
      <c r="ER2053" s="1"/>
      <c r="ES2053" s="1"/>
      <c r="ET2053" s="1"/>
      <c r="EU2053" s="1"/>
      <c r="EV2053" s="1"/>
      <c r="EW2053" s="1"/>
      <c r="EX2053" s="1"/>
    </row>
    <row r="2054" spans="1:154" x14ac:dyDescent="0.15">
      <c r="A2054" s="35"/>
      <c r="B2054" s="125"/>
      <c r="C2054" s="14"/>
      <c r="D2054" s="13"/>
      <c r="E2054" s="14"/>
      <c r="F2054" s="14"/>
      <c r="G2054" s="14"/>
      <c r="H2054" s="14"/>
      <c r="I2054" s="13"/>
      <c r="J2054" s="29"/>
      <c r="K2054" s="2"/>
      <c r="L2054" s="17"/>
      <c r="M2054" s="12"/>
      <c r="N2054" s="12"/>
      <c r="O2054" s="17"/>
      <c r="P2054" s="14"/>
      <c r="Q2054" s="14"/>
      <c r="R2054" s="14"/>
      <c r="S2054" s="20"/>
      <c r="T2054" s="14"/>
      <c r="U2054" s="4"/>
      <c r="V2054" s="29"/>
      <c r="W2054" s="10"/>
      <c r="X2054" s="10"/>
      <c r="Y2054" s="27"/>
      <c r="Z2054" s="3"/>
      <c r="AA2054" s="1"/>
      <c r="AB2054" s="10"/>
      <c r="AC2054" s="3"/>
      <c r="AD2054" s="3"/>
      <c r="AE2054" s="3"/>
      <c r="AF2054" s="10"/>
      <c r="AG2054" s="11"/>
      <c r="AH2054" s="10"/>
      <c r="AI2054" s="1"/>
      <c r="AJ2054" s="1"/>
      <c r="AK2054" s="1"/>
      <c r="AL2054" s="1"/>
      <c r="AM2054" s="1"/>
      <c r="AN2054" s="1"/>
      <c r="AO2054" s="1"/>
      <c r="AP2054" s="1"/>
      <c r="AQ2054" s="1"/>
      <c r="AR2054" s="1"/>
      <c r="AS2054" s="1"/>
      <c r="AT2054" s="1"/>
      <c r="AU2054" s="1"/>
      <c r="AV2054" s="1"/>
      <c r="AW2054" s="1"/>
      <c r="AX2054" s="1"/>
      <c r="AY2054" s="1"/>
      <c r="AZ2054" s="1"/>
      <c r="BA2054" s="1"/>
      <c r="BB2054" s="1"/>
      <c r="BC2054" s="1"/>
      <c r="BD2054" s="1"/>
      <c r="BE2054" s="1"/>
      <c r="BF2054" s="1"/>
      <c r="BG2054" s="1"/>
      <c r="BH2054" s="1"/>
      <c r="BI2054" s="1"/>
      <c r="BJ2054" s="1"/>
      <c r="BK2054" s="1"/>
      <c r="BL2054" s="1"/>
      <c r="BM2054" s="1"/>
      <c r="BN2054" s="1"/>
      <c r="BO2054" s="1"/>
      <c r="BP2054" s="1"/>
      <c r="BQ2054" s="1"/>
      <c r="BR2054" s="1"/>
      <c r="BS2054" s="1"/>
      <c r="BT2054" s="1"/>
      <c r="BU2054" s="1"/>
      <c r="BV2054" s="1"/>
      <c r="BW2054" s="1"/>
      <c r="BX2054" s="1"/>
      <c r="BY2054" s="1"/>
      <c r="BZ2054" s="1"/>
      <c r="CA2054" s="1"/>
      <c r="CB2054" s="1"/>
      <c r="CC2054" s="1"/>
      <c r="CD2054" s="1"/>
      <c r="CE2054" s="1"/>
      <c r="CF2054" s="1"/>
      <c r="CG2054" s="1"/>
      <c r="CH2054" s="1"/>
      <c r="CI2054" s="1"/>
      <c r="CJ2054" s="1"/>
      <c r="CK2054" s="1"/>
      <c r="CL2054" s="1"/>
      <c r="CM2054" s="1"/>
      <c r="CN2054" s="1"/>
      <c r="CO2054" s="1"/>
      <c r="CP2054" s="1"/>
      <c r="CQ2054" s="1"/>
      <c r="CR2054" s="1"/>
      <c r="CS2054" s="1"/>
      <c r="CT2054" s="1"/>
      <c r="CU2054" s="1"/>
      <c r="CV2054" s="1"/>
      <c r="CW2054" s="1"/>
      <c r="CX2054" s="1"/>
      <c r="CY2054" s="1"/>
      <c r="CZ2054" s="1"/>
      <c r="DA2054" s="1"/>
      <c r="DB2054" s="1"/>
      <c r="DC2054" s="1"/>
      <c r="DD2054" s="1"/>
      <c r="DE2054" s="1"/>
      <c r="DF2054" s="1"/>
      <c r="DG2054" s="1"/>
      <c r="DH2054" s="1"/>
      <c r="DI2054" s="1"/>
      <c r="DJ2054" s="1"/>
      <c r="DK2054" s="1"/>
      <c r="DL2054" s="1"/>
      <c r="DM2054" s="1"/>
      <c r="DN2054" s="1"/>
      <c r="DO2054" s="1"/>
      <c r="DP2054" s="1"/>
      <c r="DQ2054" s="1"/>
      <c r="DR2054" s="1"/>
      <c r="DS2054" s="1"/>
      <c r="DT2054" s="1"/>
      <c r="DU2054" s="1"/>
      <c r="DV2054" s="1"/>
      <c r="DW2054" s="1"/>
      <c r="DX2054" s="1"/>
      <c r="DY2054" s="1"/>
      <c r="DZ2054" s="1"/>
      <c r="EA2054" s="1"/>
      <c r="EB2054" s="1"/>
      <c r="EC2054" s="1"/>
      <c r="ED2054" s="1"/>
      <c r="EE2054" s="1"/>
      <c r="EF2054" s="1"/>
      <c r="EG2054" s="1"/>
      <c r="EH2054" s="1"/>
      <c r="EI2054" s="1"/>
      <c r="EJ2054" s="1"/>
      <c r="EK2054" s="1"/>
      <c r="EL2054" s="1"/>
      <c r="EM2054" s="1"/>
      <c r="EN2054" s="1"/>
      <c r="EO2054" s="1"/>
      <c r="EP2054" s="1"/>
      <c r="EQ2054" s="1"/>
      <c r="ER2054" s="1"/>
      <c r="ES2054" s="1"/>
      <c r="ET2054" s="1"/>
      <c r="EU2054" s="1"/>
      <c r="EV2054" s="1"/>
      <c r="EW2054" s="1"/>
      <c r="EX2054" s="1"/>
    </row>
    <row r="2055" spans="1:154" x14ac:dyDescent="0.15">
      <c r="A2055" s="35"/>
      <c r="B2055" s="125"/>
      <c r="C2055" s="14"/>
      <c r="D2055" s="13"/>
      <c r="E2055" s="14"/>
      <c r="F2055" s="14"/>
      <c r="G2055" s="14"/>
      <c r="H2055" s="14"/>
      <c r="I2055" s="13"/>
      <c r="J2055" s="29"/>
      <c r="K2055" s="2"/>
      <c r="L2055" s="17"/>
      <c r="M2055" s="12"/>
      <c r="N2055" s="12"/>
      <c r="O2055" s="17"/>
      <c r="P2055" s="14"/>
      <c r="Q2055" s="14"/>
      <c r="R2055" s="14"/>
      <c r="S2055" s="20"/>
      <c r="T2055" s="14"/>
      <c r="U2055" s="4"/>
      <c r="V2055" s="29"/>
      <c r="W2055" s="10"/>
      <c r="X2055" s="10"/>
      <c r="Y2055" s="27"/>
      <c r="Z2055" s="3"/>
      <c r="AA2055" s="1"/>
      <c r="AB2055" s="10"/>
      <c r="AC2055" s="3"/>
      <c r="AD2055" s="3"/>
      <c r="AE2055" s="3"/>
      <c r="AF2055" s="10"/>
      <c r="AG2055" s="11"/>
      <c r="AH2055" s="10"/>
      <c r="AI2055" s="1"/>
      <c r="AJ2055" s="1"/>
      <c r="AK2055" s="1"/>
      <c r="AL2055" s="1"/>
      <c r="AM2055" s="1"/>
      <c r="AN2055" s="1"/>
      <c r="AO2055" s="1"/>
      <c r="AP2055" s="1"/>
      <c r="AQ2055" s="1"/>
      <c r="AR2055" s="1"/>
      <c r="AS2055" s="1"/>
      <c r="AT2055" s="1"/>
      <c r="AU2055" s="1"/>
      <c r="AV2055" s="1"/>
      <c r="AW2055" s="1"/>
      <c r="AX2055" s="1"/>
      <c r="AY2055" s="1"/>
      <c r="AZ2055" s="1"/>
      <c r="BA2055" s="1"/>
      <c r="BB2055" s="1"/>
      <c r="BC2055" s="1"/>
      <c r="BD2055" s="1"/>
      <c r="BE2055" s="1"/>
      <c r="BF2055" s="1"/>
      <c r="BG2055" s="1"/>
      <c r="BH2055" s="1"/>
      <c r="BI2055" s="1"/>
      <c r="BJ2055" s="1"/>
      <c r="BK2055" s="1"/>
      <c r="BL2055" s="1"/>
      <c r="BM2055" s="1"/>
      <c r="BN2055" s="1"/>
      <c r="BO2055" s="1"/>
      <c r="BP2055" s="1"/>
      <c r="BQ2055" s="1"/>
      <c r="BR2055" s="1"/>
      <c r="BS2055" s="1"/>
      <c r="BT2055" s="1"/>
      <c r="BU2055" s="1"/>
      <c r="BV2055" s="1"/>
      <c r="BW2055" s="1"/>
      <c r="BX2055" s="1"/>
      <c r="BY2055" s="1"/>
      <c r="BZ2055" s="1"/>
      <c r="CA2055" s="1"/>
      <c r="CB2055" s="1"/>
      <c r="CC2055" s="1"/>
      <c r="CD2055" s="1"/>
      <c r="CE2055" s="1"/>
      <c r="CF2055" s="1"/>
      <c r="CG2055" s="1"/>
      <c r="CH2055" s="1"/>
      <c r="CI2055" s="1"/>
      <c r="CJ2055" s="1"/>
      <c r="CK2055" s="1"/>
      <c r="CL2055" s="1"/>
      <c r="CM2055" s="1"/>
      <c r="CN2055" s="1"/>
      <c r="CO2055" s="1"/>
      <c r="CP2055" s="1"/>
      <c r="CQ2055" s="1"/>
      <c r="CR2055" s="1"/>
      <c r="CS2055" s="1"/>
      <c r="CT2055" s="1"/>
      <c r="CU2055" s="1"/>
      <c r="CV2055" s="1"/>
      <c r="CW2055" s="1"/>
      <c r="CX2055" s="1"/>
      <c r="CY2055" s="1"/>
      <c r="CZ2055" s="1"/>
      <c r="DA2055" s="1"/>
      <c r="DB2055" s="1"/>
      <c r="DC2055" s="1"/>
      <c r="DD2055" s="1"/>
      <c r="DE2055" s="1"/>
      <c r="DF2055" s="1"/>
      <c r="DG2055" s="1"/>
      <c r="DH2055" s="1"/>
      <c r="DI2055" s="1"/>
      <c r="DJ2055" s="1"/>
      <c r="DK2055" s="1"/>
      <c r="DL2055" s="1"/>
      <c r="DM2055" s="1"/>
      <c r="DN2055" s="1"/>
      <c r="DO2055" s="1"/>
      <c r="DP2055" s="1"/>
      <c r="DQ2055" s="1"/>
      <c r="DR2055" s="1"/>
      <c r="DS2055" s="1"/>
      <c r="DT2055" s="1"/>
      <c r="DU2055" s="1"/>
      <c r="DV2055" s="1"/>
      <c r="DW2055" s="1"/>
      <c r="DX2055" s="1"/>
      <c r="DY2055" s="1"/>
      <c r="DZ2055" s="1"/>
      <c r="EA2055" s="1"/>
      <c r="EB2055" s="1"/>
      <c r="EC2055" s="1"/>
      <c r="ED2055" s="1"/>
      <c r="EE2055" s="1"/>
      <c r="EF2055" s="1"/>
      <c r="EG2055" s="1"/>
      <c r="EH2055" s="1"/>
      <c r="EI2055" s="1"/>
      <c r="EJ2055" s="1"/>
      <c r="EK2055" s="1"/>
      <c r="EL2055" s="1"/>
      <c r="EM2055" s="1"/>
      <c r="EN2055" s="1"/>
      <c r="EO2055" s="1"/>
      <c r="EP2055" s="1"/>
      <c r="EQ2055" s="1"/>
      <c r="ER2055" s="1"/>
      <c r="ES2055" s="1"/>
      <c r="ET2055" s="1"/>
      <c r="EU2055" s="1"/>
      <c r="EV2055" s="1"/>
      <c r="EW2055" s="1"/>
      <c r="EX2055" s="1"/>
    </row>
    <row r="2056" spans="1:154" x14ac:dyDescent="0.15">
      <c r="A2056" s="35"/>
      <c r="B2056" s="125"/>
      <c r="C2056" s="14"/>
      <c r="D2056" s="13"/>
      <c r="E2056" s="14"/>
      <c r="F2056" s="14"/>
      <c r="G2056" s="14"/>
      <c r="H2056" s="14"/>
      <c r="I2056" s="13"/>
      <c r="J2056" s="29"/>
      <c r="K2056" s="2"/>
      <c r="L2056" s="17"/>
      <c r="M2056" s="12"/>
      <c r="N2056" s="12"/>
      <c r="O2056" s="17"/>
      <c r="P2056" s="14"/>
      <c r="Q2056" s="14"/>
      <c r="R2056" s="14"/>
      <c r="S2056" s="20"/>
      <c r="T2056" s="14"/>
      <c r="U2056" s="4"/>
      <c r="V2056" s="29"/>
      <c r="W2056" s="10"/>
      <c r="X2056" s="10"/>
      <c r="Y2056" s="27"/>
      <c r="Z2056" s="3"/>
      <c r="AA2056" s="1"/>
      <c r="AB2056" s="10"/>
      <c r="AC2056" s="3"/>
      <c r="AD2056" s="3"/>
      <c r="AE2056" s="3"/>
      <c r="AF2056" s="10"/>
      <c r="AG2056" s="11"/>
      <c r="AH2056" s="10"/>
      <c r="AI2056" s="1"/>
      <c r="AJ2056" s="1"/>
      <c r="AK2056" s="1"/>
      <c r="AL2056" s="1"/>
      <c r="AM2056" s="1"/>
      <c r="AN2056" s="1"/>
      <c r="AO2056" s="1"/>
      <c r="AP2056" s="1"/>
      <c r="AQ2056" s="1"/>
      <c r="AR2056" s="1"/>
      <c r="AS2056" s="1"/>
      <c r="AT2056" s="1"/>
      <c r="AU2056" s="1"/>
      <c r="AV2056" s="1"/>
      <c r="AW2056" s="1"/>
      <c r="AX2056" s="1"/>
      <c r="AY2056" s="1"/>
      <c r="AZ2056" s="1"/>
      <c r="BA2056" s="1"/>
      <c r="BB2056" s="1"/>
      <c r="BC2056" s="1"/>
      <c r="BD2056" s="1"/>
      <c r="BE2056" s="1"/>
      <c r="BF2056" s="1"/>
      <c r="BG2056" s="1"/>
      <c r="BH2056" s="1"/>
      <c r="BI2056" s="1"/>
      <c r="BJ2056" s="1"/>
      <c r="BK2056" s="1"/>
      <c r="BL2056" s="1"/>
      <c r="BM2056" s="1"/>
      <c r="BN2056" s="1"/>
      <c r="BO2056" s="1"/>
      <c r="BP2056" s="1"/>
      <c r="BQ2056" s="1"/>
      <c r="BR2056" s="1"/>
      <c r="BS2056" s="1"/>
      <c r="BT2056" s="1"/>
      <c r="BU2056" s="1"/>
      <c r="BV2056" s="1"/>
      <c r="BW2056" s="1"/>
      <c r="BX2056" s="1"/>
      <c r="BY2056" s="1"/>
      <c r="BZ2056" s="1"/>
      <c r="CA2056" s="1"/>
      <c r="CB2056" s="1"/>
      <c r="CC2056" s="1"/>
      <c r="CD2056" s="1"/>
      <c r="CE2056" s="1"/>
      <c r="CF2056" s="1"/>
      <c r="CG2056" s="1"/>
      <c r="CH2056" s="1"/>
      <c r="CI2056" s="1"/>
      <c r="CJ2056" s="1"/>
      <c r="CK2056" s="1"/>
      <c r="CL2056" s="1"/>
      <c r="CM2056" s="1"/>
      <c r="CN2056" s="1"/>
      <c r="CO2056" s="1"/>
      <c r="CP2056" s="1"/>
      <c r="CQ2056" s="1"/>
      <c r="CR2056" s="1"/>
      <c r="CS2056" s="1"/>
      <c r="CT2056" s="1"/>
      <c r="CU2056" s="1"/>
      <c r="CV2056" s="1"/>
      <c r="CW2056" s="1"/>
      <c r="CX2056" s="1"/>
      <c r="CY2056" s="1"/>
      <c r="CZ2056" s="1"/>
      <c r="DA2056" s="1"/>
      <c r="DB2056" s="1"/>
      <c r="DC2056" s="1"/>
      <c r="DD2056" s="1"/>
      <c r="DE2056" s="1"/>
      <c r="DF2056" s="1"/>
      <c r="DG2056" s="1"/>
      <c r="DH2056" s="1"/>
      <c r="DI2056" s="1"/>
      <c r="DJ2056" s="1"/>
      <c r="DK2056" s="1"/>
      <c r="DL2056" s="1"/>
      <c r="DM2056" s="1"/>
      <c r="DN2056" s="1"/>
      <c r="DO2056" s="1"/>
      <c r="DP2056" s="1"/>
      <c r="DQ2056" s="1"/>
      <c r="DR2056" s="1"/>
      <c r="DS2056" s="1"/>
      <c r="DT2056" s="1"/>
      <c r="DU2056" s="1"/>
      <c r="DV2056" s="1"/>
      <c r="DW2056" s="1"/>
      <c r="DX2056" s="1"/>
      <c r="DY2056" s="1"/>
      <c r="DZ2056" s="1"/>
      <c r="EA2056" s="1"/>
      <c r="EB2056" s="1"/>
      <c r="EC2056" s="1"/>
      <c r="ED2056" s="1"/>
      <c r="EE2056" s="1"/>
      <c r="EF2056" s="1"/>
      <c r="EG2056" s="1"/>
      <c r="EH2056" s="1"/>
      <c r="EI2056" s="1"/>
      <c r="EJ2056" s="1"/>
      <c r="EK2056" s="1"/>
      <c r="EL2056" s="1"/>
      <c r="EM2056" s="1"/>
      <c r="EN2056" s="1"/>
      <c r="EO2056" s="1"/>
      <c r="EP2056" s="1"/>
      <c r="EQ2056" s="1"/>
      <c r="ER2056" s="1"/>
      <c r="ES2056" s="1"/>
      <c r="ET2056" s="1"/>
      <c r="EU2056" s="1"/>
      <c r="EV2056" s="1"/>
      <c r="EW2056" s="1"/>
      <c r="EX2056" s="1"/>
    </row>
    <row r="2057" spans="1:154" x14ac:dyDescent="0.15">
      <c r="A2057" s="35"/>
      <c r="B2057" s="125"/>
      <c r="C2057" s="14"/>
      <c r="D2057" s="13"/>
      <c r="E2057" s="14"/>
      <c r="F2057" s="14"/>
      <c r="G2057" s="14"/>
      <c r="H2057" s="14"/>
      <c r="I2057" s="13"/>
      <c r="J2057" s="29"/>
      <c r="K2057" s="2"/>
      <c r="L2057" s="17"/>
      <c r="M2057" s="12"/>
      <c r="N2057" s="12"/>
      <c r="O2057" s="17"/>
      <c r="P2057" s="14"/>
      <c r="Q2057" s="14"/>
      <c r="R2057" s="14"/>
      <c r="S2057" s="20"/>
      <c r="T2057" s="14"/>
      <c r="U2057" s="4"/>
      <c r="V2057" s="29"/>
      <c r="W2057" s="10"/>
      <c r="X2057" s="10"/>
      <c r="Y2057" s="27"/>
      <c r="Z2057" s="3"/>
      <c r="AA2057" s="1"/>
      <c r="AB2057" s="10"/>
      <c r="AC2057" s="3"/>
      <c r="AD2057" s="3"/>
      <c r="AE2057" s="3"/>
      <c r="AF2057" s="10"/>
      <c r="AG2057" s="11"/>
      <c r="AH2057" s="10"/>
      <c r="AI2057" s="1"/>
      <c r="AJ2057" s="1"/>
      <c r="AK2057" s="1"/>
      <c r="AL2057" s="1"/>
      <c r="AM2057" s="1"/>
      <c r="AN2057" s="1"/>
      <c r="AO2057" s="1"/>
      <c r="AP2057" s="1"/>
      <c r="AQ2057" s="1"/>
      <c r="AR2057" s="1"/>
      <c r="AS2057" s="1"/>
      <c r="AT2057" s="1"/>
      <c r="AU2057" s="1"/>
      <c r="AV2057" s="1"/>
      <c r="AW2057" s="1"/>
      <c r="AX2057" s="1"/>
      <c r="AY2057" s="1"/>
      <c r="AZ2057" s="1"/>
      <c r="BA2057" s="1"/>
      <c r="BB2057" s="1"/>
      <c r="BC2057" s="1"/>
      <c r="BD2057" s="1"/>
      <c r="BE2057" s="1"/>
      <c r="BF2057" s="1"/>
      <c r="BG2057" s="1"/>
      <c r="BH2057" s="1"/>
      <c r="BI2057" s="1"/>
      <c r="BJ2057" s="1"/>
      <c r="BK2057" s="1"/>
      <c r="BL2057" s="1"/>
      <c r="BM2057" s="1"/>
      <c r="BN2057" s="1"/>
      <c r="BO2057" s="1"/>
      <c r="BP2057" s="1"/>
      <c r="BQ2057" s="1"/>
      <c r="BR2057" s="1"/>
      <c r="BS2057" s="1"/>
      <c r="BT2057" s="1"/>
      <c r="BU2057" s="1"/>
      <c r="BV2057" s="1"/>
      <c r="BW2057" s="1"/>
      <c r="BX2057" s="1"/>
      <c r="BY2057" s="1"/>
      <c r="BZ2057" s="1"/>
      <c r="CA2057" s="1"/>
      <c r="CB2057" s="1"/>
      <c r="CC2057" s="1"/>
      <c r="CD2057" s="1"/>
      <c r="CE2057" s="1"/>
      <c r="CF2057" s="1"/>
      <c r="CG2057" s="1"/>
      <c r="CH2057" s="1"/>
      <c r="CI2057" s="1"/>
      <c r="CJ2057" s="1"/>
      <c r="CK2057" s="1"/>
      <c r="CL2057" s="1"/>
      <c r="CM2057" s="1"/>
      <c r="CN2057" s="1"/>
      <c r="CO2057" s="1"/>
      <c r="CP2057" s="1"/>
      <c r="CQ2057" s="1"/>
      <c r="CR2057" s="1"/>
      <c r="CS2057" s="1"/>
      <c r="CT2057" s="1"/>
      <c r="CU2057" s="1"/>
      <c r="CV2057" s="1"/>
      <c r="CW2057" s="1"/>
      <c r="CX2057" s="1"/>
      <c r="CY2057" s="1"/>
      <c r="CZ2057" s="1"/>
      <c r="DA2057" s="1"/>
      <c r="DB2057" s="1"/>
      <c r="DC2057" s="1"/>
      <c r="DD2057" s="1"/>
      <c r="DE2057" s="1"/>
      <c r="DF2057" s="1"/>
      <c r="DG2057" s="1"/>
      <c r="DH2057" s="1"/>
      <c r="DI2057" s="1"/>
      <c r="DJ2057" s="1"/>
      <c r="DK2057" s="1"/>
      <c r="DL2057" s="1"/>
      <c r="DM2057" s="1"/>
      <c r="DN2057" s="1"/>
      <c r="DO2057" s="1"/>
      <c r="DP2057" s="1"/>
      <c r="DQ2057" s="1"/>
      <c r="DR2057" s="1"/>
      <c r="DS2057" s="1"/>
      <c r="DT2057" s="1"/>
      <c r="DU2057" s="1"/>
      <c r="DV2057" s="1"/>
      <c r="DW2057" s="1"/>
      <c r="DX2057" s="1"/>
      <c r="DY2057" s="1"/>
      <c r="DZ2057" s="1"/>
      <c r="EA2057" s="1"/>
      <c r="EB2057" s="1"/>
      <c r="EC2057" s="1"/>
      <c r="ED2057" s="1"/>
      <c r="EE2057" s="1"/>
      <c r="EF2057" s="1"/>
      <c r="EG2057" s="1"/>
      <c r="EH2057" s="1"/>
      <c r="EI2057" s="1"/>
      <c r="EJ2057" s="1"/>
      <c r="EK2057" s="1"/>
      <c r="EL2057" s="1"/>
      <c r="EM2057" s="1"/>
      <c r="EN2057" s="1"/>
      <c r="EO2057" s="1"/>
      <c r="EP2057" s="1"/>
      <c r="EQ2057" s="1"/>
      <c r="ER2057" s="1"/>
      <c r="ES2057" s="1"/>
      <c r="ET2057" s="1"/>
      <c r="EU2057" s="1"/>
      <c r="EV2057" s="1"/>
      <c r="EW2057" s="1"/>
      <c r="EX2057" s="1"/>
    </row>
    <row r="2058" spans="1:154" x14ac:dyDescent="0.15">
      <c r="A2058" s="35"/>
      <c r="B2058" s="125"/>
      <c r="C2058" s="14"/>
      <c r="D2058" s="13"/>
      <c r="E2058" s="14"/>
      <c r="F2058" s="14"/>
      <c r="G2058" s="14"/>
      <c r="H2058" s="14"/>
      <c r="I2058" s="13"/>
      <c r="J2058" s="29"/>
      <c r="K2058" s="2"/>
      <c r="L2058" s="17"/>
      <c r="M2058" s="12"/>
      <c r="N2058" s="12"/>
      <c r="O2058" s="17"/>
      <c r="P2058" s="14"/>
      <c r="Q2058" s="14"/>
      <c r="R2058" s="14"/>
      <c r="S2058" s="20"/>
      <c r="T2058" s="14"/>
      <c r="U2058" s="4"/>
      <c r="V2058" s="29"/>
      <c r="W2058" s="10"/>
      <c r="X2058" s="10"/>
      <c r="Y2058" s="27"/>
      <c r="Z2058" s="3"/>
      <c r="AA2058" s="1"/>
      <c r="AB2058" s="10"/>
      <c r="AC2058" s="3"/>
      <c r="AD2058" s="3"/>
      <c r="AE2058" s="3"/>
      <c r="AF2058" s="10"/>
      <c r="AG2058" s="11"/>
      <c r="AH2058" s="10"/>
      <c r="AI2058" s="1"/>
      <c r="AJ2058" s="1"/>
      <c r="AK2058" s="1"/>
      <c r="AL2058" s="1"/>
      <c r="AM2058" s="1"/>
      <c r="AN2058" s="1"/>
      <c r="AO2058" s="1"/>
      <c r="AP2058" s="1"/>
      <c r="AQ2058" s="1"/>
      <c r="AR2058" s="1"/>
      <c r="AS2058" s="1"/>
      <c r="AT2058" s="1"/>
      <c r="AU2058" s="1"/>
      <c r="AV2058" s="1"/>
      <c r="AW2058" s="1"/>
      <c r="AX2058" s="1"/>
      <c r="AY2058" s="1"/>
      <c r="AZ2058" s="1"/>
      <c r="BA2058" s="1"/>
      <c r="BB2058" s="1"/>
      <c r="BC2058" s="1"/>
      <c r="BD2058" s="1"/>
      <c r="BE2058" s="1"/>
      <c r="BF2058" s="1"/>
      <c r="BG2058" s="1"/>
      <c r="BH2058" s="1"/>
      <c r="BI2058" s="1"/>
      <c r="BJ2058" s="1"/>
      <c r="BK2058" s="1"/>
      <c r="BL2058" s="1"/>
      <c r="BM2058" s="1"/>
      <c r="BN2058" s="1"/>
      <c r="BO2058" s="1"/>
      <c r="BP2058" s="1"/>
      <c r="BQ2058" s="1"/>
      <c r="BR2058" s="1"/>
      <c r="BS2058" s="1"/>
      <c r="BT2058" s="1"/>
      <c r="BU2058" s="1"/>
      <c r="BV2058" s="1"/>
      <c r="BW2058" s="1"/>
      <c r="BX2058" s="1"/>
      <c r="BY2058" s="1"/>
      <c r="BZ2058" s="1"/>
      <c r="CA2058" s="1"/>
      <c r="CB2058" s="1"/>
      <c r="CC2058" s="1"/>
      <c r="CD2058" s="1"/>
      <c r="CE2058" s="1"/>
      <c r="CF2058" s="1"/>
      <c r="CG2058" s="1"/>
      <c r="CH2058" s="1"/>
      <c r="CI2058" s="1"/>
      <c r="CJ2058" s="1"/>
      <c r="CK2058" s="1"/>
      <c r="CL2058" s="1"/>
      <c r="CM2058" s="1"/>
      <c r="CN2058" s="1"/>
      <c r="CO2058" s="1"/>
      <c r="CP2058" s="1"/>
      <c r="CQ2058" s="1"/>
      <c r="CR2058" s="1"/>
      <c r="CS2058" s="1"/>
      <c r="CT2058" s="1"/>
      <c r="CU2058" s="1"/>
      <c r="CV2058" s="1"/>
      <c r="CW2058" s="1"/>
      <c r="CX2058" s="1"/>
      <c r="CY2058" s="1"/>
      <c r="CZ2058" s="1"/>
      <c r="DA2058" s="1"/>
      <c r="DB2058" s="1"/>
      <c r="DC2058" s="1"/>
      <c r="DD2058" s="1"/>
      <c r="DE2058" s="1"/>
      <c r="DF2058" s="1"/>
      <c r="DG2058" s="1"/>
      <c r="DH2058" s="1"/>
      <c r="DI2058" s="1"/>
      <c r="DJ2058" s="1"/>
      <c r="DK2058" s="1"/>
      <c r="DL2058" s="1"/>
      <c r="DM2058" s="1"/>
      <c r="DN2058" s="1"/>
      <c r="DO2058" s="1"/>
      <c r="DP2058" s="1"/>
      <c r="DQ2058" s="1"/>
      <c r="DR2058" s="1"/>
      <c r="DS2058" s="1"/>
      <c r="DT2058" s="1"/>
      <c r="DU2058" s="1"/>
      <c r="DV2058" s="1"/>
      <c r="DW2058" s="1"/>
      <c r="DX2058" s="1"/>
      <c r="DY2058" s="1"/>
      <c r="DZ2058" s="1"/>
      <c r="EA2058" s="1"/>
      <c r="EB2058" s="1"/>
      <c r="EC2058" s="1"/>
      <c r="ED2058" s="1"/>
      <c r="EE2058" s="1"/>
      <c r="EF2058" s="1"/>
      <c r="EG2058" s="1"/>
      <c r="EH2058" s="1"/>
      <c r="EI2058" s="1"/>
      <c r="EJ2058" s="1"/>
      <c r="EK2058" s="1"/>
      <c r="EL2058" s="1"/>
      <c r="EM2058" s="1"/>
      <c r="EN2058" s="1"/>
      <c r="EO2058" s="1"/>
      <c r="EP2058" s="1"/>
      <c r="EQ2058" s="1"/>
      <c r="ER2058" s="1"/>
      <c r="ES2058" s="1"/>
      <c r="ET2058" s="1"/>
      <c r="EU2058" s="1"/>
      <c r="EV2058" s="1"/>
      <c r="EW2058" s="1"/>
      <c r="EX2058" s="1"/>
    </row>
    <row r="2059" spans="1:154" x14ac:dyDescent="0.15">
      <c r="A2059" s="35"/>
      <c r="B2059" s="125"/>
      <c r="C2059" s="14"/>
      <c r="D2059" s="13"/>
      <c r="E2059" s="14"/>
      <c r="F2059" s="14"/>
      <c r="G2059" s="14"/>
      <c r="H2059" s="14"/>
      <c r="I2059" s="13"/>
      <c r="J2059" s="29"/>
      <c r="K2059" s="2"/>
      <c r="L2059" s="17"/>
      <c r="M2059" s="12"/>
      <c r="N2059" s="12"/>
      <c r="O2059" s="17"/>
      <c r="P2059" s="14"/>
      <c r="Q2059" s="14"/>
      <c r="R2059" s="14"/>
      <c r="S2059" s="20"/>
      <c r="T2059" s="14"/>
      <c r="U2059" s="4"/>
      <c r="V2059" s="29"/>
      <c r="W2059" s="10"/>
      <c r="X2059" s="10"/>
      <c r="Y2059" s="27"/>
      <c r="Z2059" s="3"/>
      <c r="AA2059" s="1"/>
      <c r="AB2059" s="10"/>
      <c r="AC2059" s="3"/>
      <c r="AD2059" s="3"/>
      <c r="AE2059" s="3"/>
      <c r="AF2059" s="10"/>
      <c r="AG2059" s="11"/>
      <c r="AH2059" s="10"/>
      <c r="AI2059" s="1"/>
      <c r="AJ2059" s="1"/>
      <c r="AK2059" s="1"/>
      <c r="AL2059" s="1"/>
      <c r="AM2059" s="1"/>
      <c r="AN2059" s="1"/>
      <c r="AO2059" s="1"/>
      <c r="AP2059" s="1"/>
      <c r="AQ2059" s="1"/>
      <c r="AR2059" s="1"/>
      <c r="AS2059" s="1"/>
      <c r="AT2059" s="1"/>
      <c r="AU2059" s="1"/>
      <c r="AV2059" s="1"/>
      <c r="AW2059" s="1"/>
      <c r="AX2059" s="1"/>
      <c r="AY2059" s="1"/>
      <c r="AZ2059" s="1"/>
      <c r="BA2059" s="1"/>
      <c r="BB2059" s="1"/>
      <c r="BC2059" s="1"/>
      <c r="BD2059" s="1"/>
      <c r="BE2059" s="1"/>
      <c r="BF2059" s="1"/>
      <c r="BG2059" s="1"/>
      <c r="BH2059" s="1"/>
      <c r="BI2059" s="1"/>
      <c r="BJ2059" s="1"/>
      <c r="BK2059" s="1"/>
      <c r="BL2059" s="1"/>
      <c r="BM2059" s="1"/>
      <c r="BN2059" s="1"/>
      <c r="BO2059" s="1"/>
      <c r="BP2059" s="1"/>
      <c r="BQ2059" s="1"/>
      <c r="BR2059" s="1"/>
      <c r="BS2059" s="1"/>
      <c r="BT2059" s="1"/>
      <c r="BU2059" s="1"/>
      <c r="BV2059" s="1"/>
      <c r="BW2059" s="1"/>
      <c r="BX2059" s="1"/>
      <c r="BY2059" s="1"/>
      <c r="BZ2059" s="1"/>
      <c r="CA2059" s="1"/>
      <c r="CB2059" s="1"/>
      <c r="CC2059" s="1"/>
      <c r="CD2059" s="1"/>
      <c r="CE2059" s="1"/>
      <c r="CF2059" s="1"/>
      <c r="CG2059" s="1"/>
      <c r="CH2059" s="1"/>
      <c r="CI2059" s="1"/>
      <c r="CJ2059" s="1"/>
      <c r="CK2059" s="1"/>
      <c r="CL2059" s="1"/>
      <c r="CM2059" s="1"/>
      <c r="CN2059" s="1"/>
      <c r="CO2059" s="1"/>
      <c r="CP2059" s="1"/>
      <c r="CQ2059" s="1"/>
      <c r="CR2059" s="1"/>
      <c r="CS2059" s="1"/>
      <c r="CT2059" s="1"/>
      <c r="CU2059" s="1"/>
      <c r="CV2059" s="1"/>
      <c r="CW2059" s="1"/>
      <c r="CX2059" s="1"/>
      <c r="CY2059" s="1"/>
      <c r="CZ2059" s="1"/>
      <c r="DA2059" s="1"/>
      <c r="DB2059" s="1"/>
      <c r="DC2059" s="1"/>
      <c r="DD2059" s="1"/>
      <c r="DE2059" s="1"/>
      <c r="DF2059" s="1"/>
      <c r="DG2059" s="1"/>
      <c r="DH2059" s="1"/>
      <c r="DI2059" s="1"/>
      <c r="DJ2059" s="1"/>
      <c r="DK2059" s="1"/>
      <c r="DL2059" s="1"/>
      <c r="DM2059" s="1"/>
      <c r="DN2059" s="1"/>
      <c r="DO2059" s="1"/>
      <c r="DP2059" s="1"/>
      <c r="DQ2059" s="1"/>
      <c r="DR2059" s="1"/>
      <c r="DS2059" s="1"/>
      <c r="DT2059" s="1"/>
      <c r="DU2059" s="1"/>
      <c r="DV2059" s="1"/>
      <c r="DW2059" s="1"/>
      <c r="DX2059" s="1"/>
      <c r="DY2059" s="1"/>
      <c r="DZ2059" s="1"/>
      <c r="EA2059" s="1"/>
      <c r="EB2059" s="1"/>
      <c r="EC2059" s="1"/>
      <c r="ED2059" s="1"/>
      <c r="EE2059" s="1"/>
      <c r="EF2059" s="1"/>
      <c r="EG2059" s="1"/>
      <c r="EH2059" s="1"/>
      <c r="EI2059" s="1"/>
      <c r="EJ2059" s="1"/>
      <c r="EK2059" s="1"/>
      <c r="EL2059" s="1"/>
      <c r="EM2059" s="1"/>
      <c r="EN2059" s="1"/>
      <c r="EO2059" s="1"/>
      <c r="EP2059" s="1"/>
      <c r="EQ2059" s="1"/>
      <c r="ER2059" s="1"/>
      <c r="ES2059" s="1"/>
      <c r="ET2059" s="1"/>
      <c r="EU2059" s="1"/>
      <c r="EV2059" s="1"/>
      <c r="EW2059" s="1"/>
      <c r="EX2059" s="1"/>
    </row>
    <row r="2060" spans="1:154" x14ac:dyDescent="0.15">
      <c r="A2060" s="35"/>
      <c r="B2060" s="125"/>
      <c r="C2060" s="14"/>
      <c r="D2060" s="13"/>
      <c r="E2060" s="14"/>
      <c r="F2060" s="14"/>
      <c r="G2060" s="14"/>
      <c r="H2060" s="14"/>
      <c r="I2060" s="13"/>
      <c r="J2060" s="29"/>
      <c r="K2060" s="2"/>
      <c r="L2060" s="17"/>
      <c r="M2060" s="12"/>
      <c r="N2060" s="12"/>
      <c r="O2060" s="17"/>
      <c r="P2060" s="14"/>
      <c r="Q2060" s="14"/>
      <c r="R2060" s="14"/>
      <c r="S2060" s="20"/>
      <c r="T2060" s="14"/>
      <c r="U2060" s="4"/>
      <c r="V2060" s="29"/>
      <c r="W2060" s="10"/>
      <c r="X2060" s="10"/>
      <c r="Y2060" s="27"/>
      <c r="Z2060" s="3"/>
      <c r="AA2060" s="1"/>
      <c r="AB2060" s="10"/>
      <c r="AC2060" s="3"/>
      <c r="AD2060" s="3"/>
      <c r="AE2060" s="3"/>
      <c r="AF2060" s="10"/>
      <c r="AG2060" s="11"/>
      <c r="AH2060" s="10"/>
      <c r="AI2060" s="1"/>
      <c r="AJ2060" s="1"/>
      <c r="AK2060" s="1"/>
      <c r="AL2060" s="1"/>
      <c r="AM2060" s="1"/>
      <c r="AN2060" s="1"/>
      <c r="AO2060" s="1"/>
      <c r="AP2060" s="1"/>
      <c r="AQ2060" s="1"/>
      <c r="AR2060" s="1"/>
      <c r="AS2060" s="1"/>
      <c r="AT2060" s="1"/>
      <c r="AU2060" s="1"/>
      <c r="AV2060" s="1"/>
      <c r="AW2060" s="1"/>
      <c r="AX2060" s="1"/>
      <c r="AY2060" s="1"/>
      <c r="AZ2060" s="1"/>
      <c r="BA2060" s="1"/>
      <c r="BB2060" s="1"/>
      <c r="BC2060" s="1"/>
      <c r="BD2060" s="1"/>
      <c r="BE2060" s="1"/>
      <c r="BF2060" s="1"/>
      <c r="BG2060" s="1"/>
      <c r="BH2060" s="1"/>
      <c r="BI2060" s="1"/>
      <c r="BJ2060" s="1"/>
      <c r="BK2060" s="1"/>
      <c r="BL2060" s="1"/>
      <c r="BM2060" s="1"/>
      <c r="BN2060" s="1"/>
      <c r="BO2060" s="1"/>
      <c r="BP2060" s="1"/>
      <c r="BQ2060" s="1"/>
      <c r="BR2060" s="1"/>
      <c r="BS2060" s="1"/>
      <c r="BT2060" s="1"/>
      <c r="BU2060" s="1"/>
      <c r="BV2060" s="1"/>
      <c r="BW2060" s="1"/>
      <c r="BX2060" s="1"/>
      <c r="BY2060" s="1"/>
      <c r="BZ2060" s="1"/>
      <c r="CA2060" s="1"/>
      <c r="CB2060" s="1"/>
      <c r="CC2060" s="1"/>
      <c r="CD2060" s="1"/>
      <c r="CE2060" s="1"/>
      <c r="CF2060" s="1"/>
      <c r="CG2060" s="1"/>
      <c r="CH2060" s="1"/>
      <c r="CI2060" s="1"/>
      <c r="CJ2060" s="1"/>
      <c r="CK2060" s="1"/>
      <c r="CL2060" s="1"/>
      <c r="CM2060" s="1"/>
      <c r="CN2060" s="1"/>
      <c r="CO2060" s="1"/>
      <c r="CP2060" s="1"/>
      <c r="CQ2060" s="1"/>
      <c r="CR2060" s="1"/>
      <c r="CS2060" s="1"/>
      <c r="CT2060" s="1"/>
      <c r="CU2060" s="1"/>
      <c r="CV2060" s="1"/>
      <c r="CW2060" s="1"/>
      <c r="CX2060" s="1"/>
      <c r="CY2060" s="1"/>
      <c r="CZ2060" s="1"/>
      <c r="DA2060" s="1"/>
      <c r="DB2060" s="1"/>
      <c r="DC2060" s="1"/>
      <c r="DD2060" s="1"/>
      <c r="DE2060" s="1"/>
      <c r="DF2060" s="1"/>
      <c r="DG2060" s="1"/>
      <c r="DH2060" s="1"/>
      <c r="DI2060" s="1"/>
      <c r="DJ2060" s="1"/>
      <c r="DK2060" s="1"/>
      <c r="DL2060" s="1"/>
      <c r="DM2060" s="1"/>
      <c r="DN2060" s="1"/>
      <c r="DO2060" s="1"/>
      <c r="DP2060" s="1"/>
      <c r="DQ2060" s="1"/>
      <c r="DR2060" s="1"/>
      <c r="DS2060" s="1"/>
      <c r="DT2060" s="1"/>
      <c r="DU2060" s="1"/>
      <c r="DV2060" s="1"/>
      <c r="DW2060" s="1"/>
      <c r="DX2060" s="1"/>
      <c r="DY2060" s="1"/>
      <c r="DZ2060" s="1"/>
      <c r="EA2060" s="1"/>
      <c r="EB2060" s="1"/>
      <c r="EC2060" s="1"/>
      <c r="ED2060" s="1"/>
      <c r="EE2060" s="1"/>
      <c r="EF2060" s="1"/>
      <c r="EG2060" s="1"/>
      <c r="EH2060" s="1"/>
      <c r="EI2060" s="1"/>
      <c r="EJ2060" s="1"/>
      <c r="EK2060" s="1"/>
      <c r="EL2060" s="1"/>
      <c r="EM2060" s="1"/>
      <c r="EN2060" s="1"/>
      <c r="EO2060" s="1"/>
      <c r="EP2060" s="1"/>
      <c r="EQ2060" s="1"/>
      <c r="ER2060" s="1"/>
      <c r="ES2060" s="1"/>
      <c r="ET2060" s="1"/>
      <c r="EU2060" s="1"/>
      <c r="EV2060" s="1"/>
      <c r="EW2060" s="1"/>
      <c r="EX2060" s="1"/>
    </row>
    <row r="2061" spans="1:154" x14ac:dyDescent="0.15">
      <c r="A2061" s="35"/>
      <c r="B2061" s="125"/>
      <c r="C2061" s="14"/>
      <c r="D2061" s="13"/>
      <c r="E2061" s="14"/>
      <c r="F2061" s="14"/>
      <c r="G2061" s="14"/>
      <c r="H2061" s="14"/>
      <c r="I2061" s="13"/>
      <c r="J2061" s="29"/>
      <c r="K2061" s="2"/>
      <c r="L2061" s="17"/>
      <c r="M2061" s="12"/>
      <c r="N2061" s="12"/>
      <c r="O2061" s="17"/>
      <c r="P2061" s="14"/>
      <c r="Q2061" s="14"/>
      <c r="R2061" s="14"/>
      <c r="S2061" s="20"/>
      <c r="T2061" s="14"/>
      <c r="U2061" s="4"/>
      <c r="V2061" s="29"/>
      <c r="W2061" s="10"/>
      <c r="X2061" s="10"/>
      <c r="Y2061" s="27"/>
      <c r="Z2061" s="3"/>
      <c r="AA2061" s="1"/>
      <c r="AB2061" s="10"/>
      <c r="AC2061" s="3"/>
      <c r="AD2061" s="3"/>
      <c r="AE2061" s="3"/>
      <c r="AF2061" s="10"/>
      <c r="AG2061" s="11"/>
      <c r="AH2061" s="10"/>
      <c r="AI2061" s="1"/>
      <c r="AJ2061" s="1"/>
      <c r="AK2061" s="1"/>
      <c r="AL2061" s="1"/>
      <c r="AM2061" s="1"/>
      <c r="AN2061" s="1"/>
      <c r="AO2061" s="1"/>
      <c r="AP2061" s="1"/>
      <c r="AQ2061" s="1"/>
      <c r="AR2061" s="1"/>
      <c r="AS2061" s="1"/>
      <c r="AT2061" s="1"/>
      <c r="AU2061" s="1"/>
      <c r="AV2061" s="1"/>
      <c r="AW2061" s="1"/>
      <c r="AX2061" s="1"/>
      <c r="AY2061" s="1"/>
      <c r="AZ2061" s="1"/>
      <c r="BA2061" s="1"/>
      <c r="BB2061" s="1"/>
      <c r="BC2061" s="1"/>
      <c r="BD2061" s="1"/>
      <c r="BE2061" s="1"/>
      <c r="BF2061" s="1"/>
      <c r="BG2061" s="1"/>
      <c r="BH2061" s="1"/>
      <c r="BI2061" s="1"/>
      <c r="BJ2061" s="1"/>
      <c r="BK2061" s="1"/>
      <c r="BL2061" s="1"/>
      <c r="BM2061" s="1"/>
      <c r="BN2061" s="1"/>
      <c r="BO2061" s="1"/>
      <c r="BP2061" s="1"/>
      <c r="BQ2061" s="1"/>
      <c r="BR2061" s="1"/>
      <c r="BS2061" s="1"/>
      <c r="BT2061" s="1"/>
      <c r="BU2061" s="1"/>
      <c r="BV2061" s="1"/>
      <c r="BW2061" s="1"/>
      <c r="BX2061" s="1"/>
      <c r="BY2061" s="1"/>
      <c r="BZ2061" s="1"/>
      <c r="CA2061" s="1"/>
      <c r="CB2061" s="1"/>
      <c r="CC2061" s="1"/>
      <c r="CD2061" s="1"/>
      <c r="CE2061" s="1"/>
      <c r="CF2061" s="1"/>
      <c r="CG2061" s="1"/>
      <c r="CH2061" s="1"/>
      <c r="CI2061" s="1"/>
      <c r="CJ2061" s="1"/>
      <c r="CK2061" s="1"/>
      <c r="CL2061" s="1"/>
      <c r="CM2061" s="1"/>
      <c r="CN2061" s="1"/>
      <c r="CO2061" s="1"/>
      <c r="CP2061" s="1"/>
      <c r="CQ2061" s="1"/>
      <c r="CR2061" s="1"/>
      <c r="CS2061" s="1"/>
      <c r="CT2061" s="1"/>
      <c r="CU2061" s="1"/>
      <c r="CV2061" s="1"/>
      <c r="CW2061" s="1"/>
      <c r="CX2061" s="1"/>
      <c r="CY2061" s="1"/>
      <c r="CZ2061" s="1"/>
      <c r="DA2061" s="1"/>
      <c r="DB2061" s="1"/>
      <c r="DC2061" s="1"/>
      <c r="DD2061" s="1"/>
      <c r="DE2061" s="1"/>
      <c r="DF2061" s="1"/>
      <c r="DG2061" s="1"/>
      <c r="DH2061" s="1"/>
      <c r="DI2061" s="1"/>
      <c r="DJ2061" s="1"/>
      <c r="DK2061" s="1"/>
      <c r="DL2061" s="1"/>
      <c r="DM2061" s="1"/>
      <c r="DN2061" s="1"/>
      <c r="DO2061" s="1"/>
      <c r="DP2061" s="1"/>
      <c r="DQ2061" s="1"/>
      <c r="DR2061" s="1"/>
      <c r="DS2061" s="1"/>
      <c r="DT2061" s="1"/>
      <c r="DU2061" s="1"/>
      <c r="DV2061" s="1"/>
      <c r="DW2061" s="1"/>
      <c r="DX2061" s="1"/>
      <c r="DY2061" s="1"/>
      <c r="DZ2061" s="1"/>
      <c r="EA2061" s="1"/>
      <c r="EB2061" s="1"/>
      <c r="EC2061" s="1"/>
      <c r="ED2061" s="1"/>
      <c r="EE2061" s="1"/>
      <c r="EF2061" s="1"/>
      <c r="EG2061" s="1"/>
      <c r="EH2061" s="1"/>
      <c r="EI2061" s="1"/>
      <c r="EJ2061" s="1"/>
      <c r="EK2061" s="1"/>
      <c r="EL2061" s="1"/>
      <c r="EM2061" s="1"/>
      <c r="EN2061" s="1"/>
      <c r="EO2061" s="1"/>
      <c r="EP2061" s="1"/>
      <c r="EQ2061" s="1"/>
      <c r="ER2061" s="1"/>
      <c r="ES2061" s="1"/>
      <c r="ET2061" s="1"/>
      <c r="EU2061" s="1"/>
      <c r="EV2061" s="1"/>
      <c r="EW2061" s="1"/>
      <c r="EX2061" s="1"/>
    </row>
    <row r="2062" spans="1:154" x14ac:dyDescent="0.15">
      <c r="A2062" s="35"/>
      <c r="B2062" s="125"/>
      <c r="C2062" s="14"/>
      <c r="D2062" s="13"/>
      <c r="E2062" s="14"/>
      <c r="F2062" s="14"/>
      <c r="G2062" s="14"/>
      <c r="H2062" s="14"/>
      <c r="I2062" s="13"/>
      <c r="J2062" s="29"/>
      <c r="K2062" s="2"/>
      <c r="L2062" s="17"/>
      <c r="M2062" s="12"/>
      <c r="N2062" s="12"/>
      <c r="O2062" s="17"/>
      <c r="P2062" s="14"/>
      <c r="Q2062" s="14"/>
      <c r="R2062" s="14"/>
      <c r="S2062" s="20"/>
      <c r="T2062" s="14"/>
      <c r="U2062" s="4"/>
      <c r="V2062" s="29"/>
      <c r="W2062" s="10"/>
      <c r="X2062" s="10"/>
      <c r="Y2062" s="27"/>
      <c r="Z2062" s="3"/>
      <c r="AA2062" s="1"/>
      <c r="AB2062" s="10"/>
      <c r="AC2062" s="3"/>
      <c r="AD2062" s="3"/>
      <c r="AE2062" s="3"/>
      <c r="AF2062" s="10"/>
      <c r="AG2062" s="11"/>
      <c r="AH2062" s="10"/>
      <c r="AI2062" s="1"/>
      <c r="AJ2062" s="1"/>
      <c r="AK2062" s="1"/>
      <c r="AL2062" s="1"/>
      <c r="AM2062" s="1"/>
      <c r="AN2062" s="1"/>
      <c r="AO2062" s="1"/>
      <c r="AP2062" s="1"/>
      <c r="AQ2062" s="1"/>
      <c r="AR2062" s="1"/>
      <c r="AS2062" s="1"/>
      <c r="AT2062" s="1"/>
      <c r="AU2062" s="1"/>
      <c r="AV2062" s="1"/>
      <c r="AW2062" s="1"/>
      <c r="AX2062" s="1"/>
      <c r="AY2062" s="1"/>
      <c r="AZ2062" s="1"/>
      <c r="BA2062" s="1"/>
      <c r="BB2062" s="1"/>
      <c r="BC2062" s="1"/>
      <c r="BD2062" s="1"/>
      <c r="BE2062" s="1"/>
      <c r="BF2062" s="1"/>
      <c r="BG2062" s="1"/>
      <c r="BH2062" s="1"/>
      <c r="BI2062" s="1"/>
      <c r="BJ2062" s="1"/>
      <c r="BK2062" s="1"/>
      <c r="BL2062" s="1"/>
      <c r="BM2062" s="1"/>
      <c r="BN2062" s="1"/>
      <c r="BO2062" s="1"/>
      <c r="BP2062" s="1"/>
      <c r="BQ2062" s="1"/>
      <c r="BR2062" s="1"/>
      <c r="BS2062" s="1"/>
      <c r="BT2062" s="1"/>
      <c r="BU2062" s="1"/>
      <c r="BV2062" s="1"/>
      <c r="BW2062" s="1"/>
      <c r="BX2062" s="1"/>
      <c r="BY2062" s="1"/>
      <c r="BZ2062" s="1"/>
      <c r="CA2062" s="1"/>
      <c r="CB2062" s="1"/>
      <c r="CC2062" s="1"/>
      <c r="CD2062" s="1"/>
      <c r="CE2062" s="1"/>
      <c r="CF2062" s="1"/>
      <c r="CG2062" s="1"/>
      <c r="CH2062" s="1"/>
      <c r="CI2062" s="1"/>
      <c r="CJ2062" s="1"/>
      <c r="CK2062" s="1"/>
      <c r="CL2062" s="1"/>
      <c r="CM2062" s="1"/>
      <c r="CN2062" s="1"/>
      <c r="CO2062" s="1"/>
      <c r="CP2062" s="1"/>
      <c r="CQ2062" s="1"/>
      <c r="CR2062" s="1"/>
      <c r="CS2062" s="1"/>
      <c r="CT2062" s="1"/>
      <c r="CU2062" s="1"/>
      <c r="CV2062" s="1"/>
      <c r="CW2062" s="1"/>
      <c r="CX2062" s="1"/>
      <c r="CY2062" s="1"/>
      <c r="CZ2062" s="1"/>
      <c r="DA2062" s="1"/>
      <c r="DB2062" s="1"/>
      <c r="DC2062" s="1"/>
      <c r="DD2062" s="1"/>
      <c r="DE2062" s="1"/>
      <c r="DF2062" s="1"/>
      <c r="DG2062" s="1"/>
      <c r="DH2062" s="1"/>
      <c r="DI2062" s="1"/>
      <c r="DJ2062" s="1"/>
      <c r="DK2062" s="1"/>
      <c r="DL2062" s="1"/>
      <c r="DM2062" s="1"/>
      <c r="DN2062" s="1"/>
      <c r="DO2062" s="1"/>
      <c r="DP2062" s="1"/>
      <c r="DQ2062" s="1"/>
      <c r="DR2062" s="1"/>
      <c r="DS2062" s="1"/>
      <c r="DT2062" s="1"/>
      <c r="DU2062" s="1"/>
      <c r="DV2062" s="1"/>
      <c r="DW2062" s="1"/>
      <c r="DX2062" s="1"/>
      <c r="DY2062" s="1"/>
      <c r="DZ2062" s="1"/>
      <c r="EA2062" s="1"/>
      <c r="EB2062" s="1"/>
      <c r="EC2062" s="1"/>
      <c r="ED2062" s="1"/>
      <c r="EE2062" s="1"/>
      <c r="EF2062" s="1"/>
      <c r="EG2062" s="1"/>
      <c r="EH2062" s="1"/>
      <c r="EI2062" s="1"/>
      <c r="EJ2062" s="1"/>
      <c r="EK2062" s="1"/>
      <c r="EL2062" s="1"/>
      <c r="EM2062" s="1"/>
      <c r="EN2062" s="1"/>
      <c r="EO2062" s="1"/>
      <c r="EP2062" s="1"/>
      <c r="EQ2062" s="1"/>
      <c r="ER2062" s="1"/>
      <c r="ES2062" s="1"/>
      <c r="ET2062" s="1"/>
      <c r="EU2062" s="1"/>
      <c r="EV2062" s="1"/>
      <c r="EW2062" s="1"/>
      <c r="EX2062" s="1"/>
    </row>
    <row r="2063" spans="1:154" x14ac:dyDescent="0.15">
      <c r="A2063" s="35"/>
      <c r="B2063" s="125"/>
      <c r="C2063" s="14"/>
      <c r="D2063" s="13"/>
      <c r="E2063" s="14"/>
      <c r="F2063" s="14"/>
      <c r="G2063" s="14"/>
      <c r="H2063" s="14"/>
      <c r="I2063" s="13"/>
      <c r="J2063" s="29"/>
      <c r="K2063" s="2"/>
      <c r="L2063" s="17"/>
      <c r="M2063" s="12"/>
      <c r="N2063" s="12"/>
      <c r="O2063" s="17"/>
      <c r="P2063" s="14"/>
      <c r="Q2063" s="14"/>
      <c r="R2063" s="14"/>
      <c r="S2063" s="20"/>
      <c r="T2063" s="14"/>
      <c r="U2063" s="4"/>
      <c r="V2063" s="29"/>
      <c r="W2063" s="10"/>
      <c r="X2063" s="10"/>
      <c r="Y2063" s="27"/>
      <c r="Z2063" s="3"/>
      <c r="AA2063" s="1"/>
      <c r="AB2063" s="10"/>
      <c r="AC2063" s="3"/>
      <c r="AD2063" s="3"/>
      <c r="AE2063" s="3"/>
      <c r="AF2063" s="10"/>
      <c r="AG2063" s="11"/>
      <c r="AH2063" s="10"/>
      <c r="AI2063" s="1"/>
      <c r="AJ2063" s="1"/>
      <c r="AK2063" s="1"/>
      <c r="AL2063" s="1"/>
      <c r="AM2063" s="1"/>
      <c r="AN2063" s="1"/>
      <c r="AO2063" s="1"/>
      <c r="AP2063" s="1"/>
      <c r="AQ2063" s="1"/>
      <c r="AR2063" s="1"/>
      <c r="AS2063" s="1"/>
      <c r="AT2063" s="1"/>
      <c r="AU2063" s="1"/>
      <c r="AV2063" s="1"/>
      <c r="AW2063" s="1"/>
      <c r="AX2063" s="1"/>
      <c r="AY2063" s="1"/>
      <c r="AZ2063" s="1"/>
      <c r="BA2063" s="1"/>
      <c r="BB2063" s="1"/>
      <c r="BC2063" s="1"/>
      <c r="BD2063" s="1"/>
      <c r="BE2063" s="1"/>
      <c r="BF2063" s="1"/>
      <c r="BG2063" s="1"/>
      <c r="BH2063" s="1"/>
      <c r="BI2063" s="1"/>
      <c r="BJ2063" s="1"/>
      <c r="BK2063" s="1"/>
      <c r="BL2063" s="1"/>
      <c r="BM2063" s="1"/>
      <c r="BN2063" s="1"/>
      <c r="BO2063" s="1"/>
      <c r="BP2063" s="1"/>
      <c r="BQ2063" s="1"/>
      <c r="BR2063" s="1"/>
      <c r="BS2063" s="1"/>
      <c r="BT2063" s="1"/>
      <c r="BU2063" s="1"/>
      <c r="BV2063" s="1"/>
      <c r="BW2063" s="1"/>
      <c r="BX2063" s="1"/>
      <c r="BY2063" s="1"/>
      <c r="BZ2063" s="1"/>
      <c r="CA2063" s="1"/>
      <c r="CB2063" s="1"/>
      <c r="CC2063" s="1"/>
      <c r="CD2063" s="1"/>
      <c r="CE2063" s="1"/>
      <c r="CF2063" s="1"/>
      <c r="CG2063" s="1"/>
      <c r="CH2063" s="1"/>
      <c r="CI2063" s="1"/>
      <c r="CJ2063" s="1"/>
      <c r="CK2063" s="1"/>
      <c r="CL2063" s="1"/>
      <c r="CM2063" s="1"/>
      <c r="CN2063" s="1"/>
      <c r="CO2063" s="1"/>
      <c r="CP2063" s="1"/>
      <c r="CQ2063" s="1"/>
      <c r="CR2063" s="1"/>
      <c r="CS2063" s="1"/>
      <c r="CT2063" s="1"/>
      <c r="CU2063" s="1"/>
      <c r="CV2063" s="1"/>
      <c r="CW2063" s="1"/>
      <c r="CX2063" s="1"/>
      <c r="CY2063" s="1"/>
      <c r="CZ2063" s="1"/>
      <c r="DA2063" s="1"/>
      <c r="DB2063" s="1"/>
      <c r="DC2063" s="1"/>
      <c r="DD2063" s="1"/>
      <c r="DE2063" s="1"/>
      <c r="DF2063" s="1"/>
      <c r="DG2063" s="1"/>
      <c r="DH2063" s="1"/>
      <c r="DI2063" s="1"/>
      <c r="DJ2063" s="1"/>
      <c r="DK2063" s="1"/>
      <c r="DL2063" s="1"/>
      <c r="DM2063" s="1"/>
      <c r="DN2063" s="1"/>
      <c r="DO2063" s="1"/>
      <c r="DP2063" s="1"/>
      <c r="DQ2063" s="1"/>
      <c r="DR2063" s="1"/>
      <c r="DS2063" s="1"/>
      <c r="DT2063" s="1"/>
      <c r="DU2063" s="1"/>
      <c r="DV2063" s="1"/>
      <c r="DW2063" s="1"/>
      <c r="DX2063" s="1"/>
      <c r="DY2063" s="1"/>
      <c r="DZ2063" s="1"/>
      <c r="EA2063" s="1"/>
      <c r="EB2063" s="1"/>
      <c r="EC2063" s="1"/>
      <c r="ED2063" s="1"/>
      <c r="EE2063" s="1"/>
      <c r="EF2063" s="1"/>
      <c r="EG2063" s="1"/>
      <c r="EH2063" s="1"/>
      <c r="EI2063" s="1"/>
      <c r="EJ2063" s="1"/>
      <c r="EK2063" s="1"/>
      <c r="EL2063" s="1"/>
      <c r="EM2063" s="1"/>
      <c r="EN2063" s="1"/>
      <c r="EO2063" s="1"/>
      <c r="EP2063" s="1"/>
      <c r="EQ2063" s="1"/>
      <c r="ER2063" s="1"/>
      <c r="ES2063" s="1"/>
      <c r="ET2063" s="1"/>
      <c r="EU2063" s="1"/>
      <c r="EV2063" s="1"/>
      <c r="EW2063" s="1"/>
      <c r="EX2063" s="1"/>
    </row>
    <row r="2064" spans="1:154" x14ac:dyDescent="0.15">
      <c r="A2064" s="35"/>
      <c r="B2064" s="125"/>
      <c r="C2064" s="14"/>
      <c r="D2064" s="13"/>
      <c r="E2064" s="14"/>
      <c r="F2064" s="14"/>
      <c r="G2064" s="14"/>
      <c r="H2064" s="14"/>
      <c r="I2064" s="13"/>
      <c r="J2064" s="29"/>
      <c r="K2064" s="2"/>
      <c r="L2064" s="17"/>
      <c r="M2064" s="12"/>
      <c r="N2064" s="12"/>
      <c r="O2064" s="17"/>
      <c r="P2064" s="14"/>
      <c r="Q2064" s="14"/>
      <c r="R2064" s="14"/>
      <c r="S2064" s="20"/>
      <c r="T2064" s="14"/>
      <c r="U2064" s="4"/>
      <c r="V2064" s="29"/>
      <c r="W2064" s="10"/>
      <c r="X2064" s="10"/>
      <c r="Y2064" s="27"/>
      <c r="Z2064" s="3"/>
      <c r="AA2064" s="1"/>
      <c r="AB2064" s="10"/>
      <c r="AC2064" s="3"/>
      <c r="AD2064" s="3"/>
      <c r="AE2064" s="3"/>
      <c r="AF2064" s="10"/>
      <c r="AG2064" s="11"/>
      <c r="AH2064" s="10"/>
      <c r="AI2064" s="1"/>
      <c r="AJ2064" s="1"/>
      <c r="AK2064" s="1"/>
      <c r="AL2064" s="1"/>
      <c r="AM2064" s="1"/>
      <c r="AN2064" s="1"/>
      <c r="AO2064" s="1"/>
      <c r="AP2064" s="1"/>
      <c r="AQ2064" s="1"/>
      <c r="AR2064" s="1"/>
      <c r="AS2064" s="1"/>
      <c r="AT2064" s="1"/>
      <c r="AU2064" s="1"/>
      <c r="AV2064" s="1"/>
      <c r="AW2064" s="1"/>
      <c r="AX2064" s="1"/>
      <c r="AY2064" s="1"/>
      <c r="AZ2064" s="1"/>
      <c r="BA2064" s="1"/>
      <c r="BB2064" s="1"/>
      <c r="BC2064" s="1"/>
      <c r="BD2064" s="1"/>
      <c r="BE2064" s="1"/>
      <c r="BF2064" s="1"/>
      <c r="BG2064" s="1"/>
      <c r="BH2064" s="1"/>
      <c r="BI2064" s="1"/>
      <c r="BJ2064" s="1"/>
      <c r="BK2064" s="1"/>
      <c r="BL2064" s="1"/>
      <c r="BM2064" s="1"/>
      <c r="BN2064" s="1"/>
      <c r="BO2064" s="1"/>
      <c r="BP2064" s="1"/>
      <c r="BQ2064" s="1"/>
      <c r="BR2064" s="1"/>
      <c r="BS2064" s="1"/>
      <c r="BT2064" s="1"/>
      <c r="BU2064" s="1"/>
      <c r="BV2064" s="1"/>
      <c r="BW2064" s="1"/>
      <c r="BX2064" s="1"/>
      <c r="BY2064" s="1"/>
      <c r="BZ2064" s="1"/>
      <c r="CA2064" s="1"/>
      <c r="CB2064" s="1"/>
      <c r="CC2064" s="1"/>
      <c r="CD2064" s="1"/>
      <c r="CE2064" s="1"/>
      <c r="CF2064" s="1"/>
      <c r="CG2064" s="1"/>
      <c r="CH2064" s="1"/>
      <c r="CI2064" s="1"/>
      <c r="CJ2064" s="1"/>
      <c r="CK2064" s="1"/>
      <c r="CL2064" s="1"/>
      <c r="CM2064" s="1"/>
      <c r="CN2064" s="1"/>
      <c r="CO2064" s="1"/>
      <c r="CP2064" s="1"/>
      <c r="CQ2064" s="1"/>
      <c r="CR2064" s="1"/>
      <c r="CS2064" s="1"/>
      <c r="CT2064" s="1"/>
      <c r="CU2064" s="1"/>
      <c r="CV2064" s="1"/>
      <c r="CW2064" s="1"/>
      <c r="CX2064" s="1"/>
      <c r="CY2064" s="1"/>
      <c r="CZ2064" s="1"/>
      <c r="DA2064" s="1"/>
      <c r="DB2064" s="1"/>
      <c r="DC2064" s="1"/>
      <c r="DD2064" s="1"/>
      <c r="DE2064" s="1"/>
      <c r="DF2064" s="1"/>
      <c r="DG2064" s="1"/>
      <c r="DH2064" s="1"/>
      <c r="DI2064" s="1"/>
      <c r="DJ2064" s="1"/>
      <c r="DK2064" s="1"/>
      <c r="DL2064" s="1"/>
      <c r="DM2064" s="1"/>
      <c r="DN2064" s="1"/>
      <c r="DO2064" s="1"/>
      <c r="DP2064" s="1"/>
      <c r="DQ2064" s="1"/>
      <c r="DR2064" s="1"/>
      <c r="DS2064" s="1"/>
      <c r="DT2064" s="1"/>
      <c r="DU2064" s="1"/>
      <c r="DV2064" s="1"/>
      <c r="DW2064" s="1"/>
      <c r="DX2064" s="1"/>
      <c r="DY2064" s="1"/>
      <c r="DZ2064" s="1"/>
      <c r="EA2064" s="1"/>
      <c r="EB2064" s="1"/>
      <c r="EC2064" s="1"/>
      <c r="ED2064" s="1"/>
      <c r="EE2064" s="1"/>
      <c r="EF2064" s="1"/>
      <c r="EG2064" s="1"/>
      <c r="EH2064" s="1"/>
      <c r="EI2064" s="1"/>
      <c r="EJ2064" s="1"/>
      <c r="EK2064" s="1"/>
      <c r="EL2064" s="1"/>
      <c r="EM2064" s="1"/>
      <c r="EN2064" s="1"/>
      <c r="EO2064" s="1"/>
      <c r="EP2064" s="1"/>
      <c r="EQ2064" s="1"/>
      <c r="ER2064" s="1"/>
      <c r="ES2064" s="1"/>
      <c r="ET2064" s="1"/>
      <c r="EU2064" s="1"/>
      <c r="EV2064" s="1"/>
      <c r="EW2064" s="1"/>
      <c r="EX2064" s="1"/>
    </row>
    <row r="2065" spans="1:154" x14ac:dyDescent="0.15">
      <c r="A2065" s="35"/>
      <c r="B2065" s="125"/>
      <c r="C2065" s="14"/>
      <c r="D2065" s="13"/>
      <c r="E2065" s="14"/>
      <c r="F2065" s="14"/>
      <c r="G2065" s="14"/>
      <c r="H2065" s="14"/>
      <c r="I2065" s="13"/>
      <c r="J2065" s="29"/>
      <c r="K2065" s="2"/>
      <c r="L2065" s="17"/>
      <c r="M2065" s="12"/>
      <c r="N2065" s="12"/>
      <c r="O2065" s="17"/>
      <c r="P2065" s="14"/>
      <c r="Q2065" s="14"/>
      <c r="R2065" s="14"/>
      <c r="S2065" s="20"/>
      <c r="T2065" s="14"/>
      <c r="U2065" s="4"/>
      <c r="V2065" s="29"/>
      <c r="W2065" s="10"/>
      <c r="X2065" s="10"/>
      <c r="Y2065" s="27"/>
      <c r="Z2065" s="3"/>
      <c r="AA2065" s="1"/>
      <c r="AB2065" s="10"/>
      <c r="AC2065" s="3"/>
      <c r="AD2065" s="3"/>
      <c r="AE2065" s="3"/>
      <c r="AF2065" s="10"/>
      <c r="AG2065" s="11"/>
      <c r="AH2065" s="10"/>
      <c r="AI2065" s="1"/>
      <c r="AJ2065" s="1"/>
      <c r="AK2065" s="1"/>
      <c r="AL2065" s="1"/>
      <c r="AM2065" s="1"/>
      <c r="AN2065" s="1"/>
      <c r="AO2065" s="1"/>
      <c r="AP2065" s="1"/>
      <c r="AQ2065" s="1"/>
      <c r="AR2065" s="1"/>
      <c r="AS2065" s="1"/>
      <c r="AT2065" s="1"/>
      <c r="AU2065" s="1"/>
      <c r="AV2065" s="1"/>
      <c r="AW2065" s="1"/>
      <c r="AX2065" s="1"/>
      <c r="AY2065" s="1"/>
      <c r="AZ2065" s="1"/>
      <c r="BA2065" s="1"/>
      <c r="BB2065" s="1"/>
      <c r="BC2065" s="1"/>
      <c r="BD2065" s="1"/>
      <c r="BE2065" s="1"/>
      <c r="BF2065" s="1"/>
      <c r="BG2065" s="1"/>
      <c r="BH2065" s="1"/>
      <c r="BI2065" s="1"/>
      <c r="BJ2065" s="1"/>
      <c r="BK2065" s="1"/>
      <c r="BL2065" s="1"/>
      <c r="BM2065" s="1"/>
      <c r="BN2065" s="1"/>
      <c r="BO2065" s="1"/>
      <c r="BP2065" s="1"/>
      <c r="BQ2065" s="1"/>
      <c r="BR2065" s="1"/>
      <c r="BS2065" s="1"/>
      <c r="BT2065" s="1"/>
      <c r="BU2065" s="1"/>
      <c r="BV2065" s="1"/>
      <c r="BW2065" s="1"/>
      <c r="BX2065" s="1"/>
      <c r="BY2065" s="1"/>
      <c r="BZ2065" s="1"/>
      <c r="CA2065" s="1"/>
      <c r="CB2065" s="1"/>
      <c r="CC2065" s="1"/>
      <c r="CD2065" s="1"/>
      <c r="CE2065" s="1"/>
      <c r="CF2065" s="1"/>
      <c r="CG2065" s="1"/>
      <c r="CH2065" s="1"/>
      <c r="CI2065" s="1"/>
      <c r="CJ2065" s="1"/>
      <c r="CK2065" s="1"/>
      <c r="CL2065" s="1"/>
      <c r="CM2065" s="1"/>
      <c r="CN2065" s="1"/>
      <c r="CO2065" s="1"/>
      <c r="CP2065" s="1"/>
      <c r="CQ2065" s="1"/>
      <c r="CR2065" s="1"/>
      <c r="CS2065" s="1"/>
      <c r="CT2065" s="1"/>
      <c r="CU2065" s="1"/>
      <c r="CV2065" s="1"/>
      <c r="CW2065" s="1"/>
      <c r="CX2065" s="1"/>
      <c r="CY2065" s="1"/>
      <c r="CZ2065" s="1"/>
      <c r="DA2065" s="1"/>
      <c r="DB2065" s="1"/>
      <c r="DC2065" s="1"/>
      <c r="DD2065" s="1"/>
      <c r="DE2065" s="1"/>
      <c r="DF2065" s="1"/>
      <c r="DG2065" s="1"/>
      <c r="DH2065" s="1"/>
      <c r="DI2065" s="1"/>
      <c r="DJ2065" s="1"/>
      <c r="DK2065" s="1"/>
      <c r="DL2065" s="1"/>
      <c r="DM2065" s="1"/>
      <c r="DN2065" s="1"/>
      <c r="DO2065" s="1"/>
      <c r="DP2065" s="1"/>
      <c r="DQ2065" s="1"/>
      <c r="DR2065" s="1"/>
      <c r="DS2065" s="1"/>
      <c r="DT2065" s="1"/>
      <c r="DU2065" s="1"/>
      <c r="DV2065" s="1"/>
      <c r="DW2065" s="1"/>
      <c r="DX2065" s="1"/>
      <c r="DY2065" s="1"/>
      <c r="DZ2065" s="1"/>
      <c r="EA2065" s="1"/>
      <c r="EB2065" s="1"/>
      <c r="EC2065" s="1"/>
      <c r="ED2065" s="1"/>
      <c r="EE2065" s="1"/>
      <c r="EF2065" s="1"/>
      <c r="EG2065" s="1"/>
      <c r="EH2065" s="1"/>
      <c r="EI2065" s="1"/>
      <c r="EJ2065" s="1"/>
      <c r="EK2065" s="1"/>
      <c r="EL2065" s="1"/>
      <c r="EM2065" s="1"/>
      <c r="EN2065" s="1"/>
      <c r="EO2065" s="1"/>
      <c r="EP2065" s="1"/>
      <c r="EQ2065" s="1"/>
      <c r="ER2065" s="1"/>
      <c r="ES2065" s="1"/>
      <c r="ET2065" s="1"/>
      <c r="EU2065" s="1"/>
      <c r="EV2065" s="1"/>
      <c r="EW2065" s="1"/>
      <c r="EX2065" s="1"/>
    </row>
    <row r="2066" spans="1:154" x14ac:dyDescent="0.15">
      <c r="A2066" s="35"/>
      <c r="B2066" s="125"/>
      <c r="C2066" s="14"/>
      <c r="D2066" s="13"/>
      <c r="E2066" s="14"/>
      <c r="F2066" s="14"/>
      <c r="G2066" s="14"/>
      <c r="H2066" s="14"/>
      <c r="I2066" s="13"/>
      <c r="J2066" s="29"/>
      <c r="K2066" s="2"/>
      <c r="L2066" s="17"/>
      <c r="M2066" s="12"/>
      <c r="N2066" s="12"/>
      <c r="O2066" s="17"/>
      <c r="P2066" s="14"/>
      <c r="Q2066" s="14"/>
      <c r="R2066" s="14"/>
      <c r="S2066" s="20"/>
      <c r="T2066" s="14"/>
      <c r="U2066" s="4"/>
      <c r="V2066" s="29"/>
      <c r="W2066" s="10"/>
      <c r="X2066" s="10"/>
      <c r="Y2066" s="27"/>
      <c r="Z2066" s="3"/>
      <c r="AA2066" s="1"/>
      <c r="AB2066" s="10"/>
      <c r="AC2066" s="3"/>
      <c r="AD2066" s="3"/>
      <c r="AE2066" s="3"/>
      <c r="AF2066" s="10"/>
      <c r="AG2066" s="11"/>
      <c r="AH2066" s="10"/>
      <c r="AI2066" s="1"/>
      <c r="AJ2066" s="1"/>
      <c r="AK2066" s="1"/>
      <c r="AL2066" s="1"/>
      <c r="AM2066" s="1"/>
      <c r="AN2066" s="1"/>
      <c r="AO2066" s="1"/>
      <c r="AP2066" s="1"/>
      <c r="AQ2066" s="1"/>
      <c r="AR2066" s="1"/>
      <c r="AS2066" s="1"/>
      <c r="AT2066" s="1"/>
      <c r="AU2066" s="1"/>
      <c r="AV2066" s="1"/>
      <c r="AW2066" s="1"/>
      <c r="AX2066" s="1"/>
      <c r="AY2066" s="1"/>
      <c r="AZ2066" s="1"/>
      <c r="BA2066" s="1"/>
      <c r="BB2066" s="1"/>
      <c r="BC2066" s="1"/>
      <c r="BD2066" s="1"/>
      <c r="BE2066" s="1"/>
      <c r="BF2066" s="1"/>
      <c r="BG2066" s="1"/>
      <c r="BH2066" s="1"/>
      <c r="BI2066" s="1"/>
      <c r="BJ2066" s="1"/>
      <c r="BK2066" s="1"/>
      <c r="BL2066" s="1"/>
      <c r="BM2066" s="1"/>
      <c r="BN2066" s="1"/>
      <c r="BO2066" s="1"/>
      <c r="BP2066" s="1"/>
      <c r="BQ2066" s="1"/>
      <c r="BR2066" s="1"/>
      <c r="BS2066" s="1"/>
      <c r="BT2066" s="1"/>
      <c r="BU2066" s="1"/>
      <c r="BV2066" s="1"/>
      <c r="BW2066" s="1"/>
      <c r="BX2066" s="1"/>
      <c r="BY2066" s="1"/>
      <c r="BZ2066" s="1"/>
      <c r="CA2066" s="1"/>
      <c r="CB2066" s="1"/>
      <c r="CC2066" s="1"/>
      <c r="CD2066" s="1"/>
      <c r="CE2066" s="1"/>
      <c r="CF2066" s="1"/>
      <c r="CG2066" s="1"/>
      <c r="CH2066" s="1"/>
      <c r="CI2066" s="1"/>
      <c r="CJ2066" s="1"/>
      <c r="CK2066" s="1"/>
      <c r="CL2066" s="1"/>
      <c r="CM2066" s="1"/>
      <c r="CN2066" s="1"/>
      <c r="CO2066" s="1"/>
      <c r="CP2066" s="1"/>
      <c r="CQ2066" s="1"/>
      <c r="CR2066" s="1"/>
      <c r="CS2066" s="1"/>
      <c r="CT2066" s="1"/>
      <c r="CU2066" s="1"/>
      <c r="CV2066" s="1"/>
      <c r="CW2066" s="1"/>
      <c r="CX2066" s="1"/>
      <c r="CY2066" s="1"/>
      <c r="CZ2066" s="1"/>
      <c r="DA2066" s="1"/>
      <c r="DB2066" s="1"/>
      <c r="DC2066" s="1"/>
      <c r="DD2066" s="1"/>
      <c r="DE2066" s="1"/>
      <c r="DF2066" s="1"/>
      <c r="DG2066" s="1"/>
      <c r="DH2066" s="1"/>
      <c r="DI2066" s="1"/>
      <c r="DJ2066" s="1"/>
      <c r="DK2066" s="1"/>
      <c r="DL2066" s="1"/>
      <c r="DM2066" s="1"/>
      <c r="DN2066" s="1"/>
      <c r="DO2066" s="1"/>
      <c r="DP2066" s="1"/>
      <c r="DQ2066" s="1"/>
      <c r="DR2066" s="1"/>
      <c r="DS2066" s="1"/>
      <c r="DT2066" s="1"/>
      <c r="DU2066" s="1"/>
      <c r="DV2066" s="1"/>
      <c r="DW2066" s="1"/>
      <c r="DX2066" s="1"/>
      <c r="DY2066" s="1"/>
      <c r="DZ2066" s="1"/>
      <c r="EA2066" s="1"/>
      <c r="EB2066" s="1"/>
      <c r="EC2066" s="1"/>
      <c r="ED2066" s="1"/>
      <c r="EE2066" s="1"/>
      <c r="EF2066" s="1"/>
      <c r="EG2066" s="1"/>
      <c r="EH2066" s="1"/>
      <c r="EI2066" s="1"/>
      <c r="EJ2066" s="1"/>
      <c r="EK2066" s="1"/>
      <c r="EL2066" s="1"/>
      <c r="EM2066" s="1"/>
      <c r="EN2066" s="1"/>
      <c r="EO2066" s="1"/>
      <c r="EP2066" s="1"/>
      <c r="EQ2066" s="1"/>
      <c r="ER2066" s="1"/>
      <c r="ES2066" s="1"/>
      <c r="ET2066" s="1"/>
      <c r="EU2066" s="1"/>
      <c r="EV2066" s="1"/>
      <c r="EW2066" s="1"/>
      <c r="EX2066" s="1"/>
    </row>
    <row r="2067" spans="1:154" x14ac:dyDescent="0.15">
      <c r="A2067" s="35"/>
      <c r="B2067" s="125"/>
      <c r="C2067" s="14"/>
      <c r="D2067" s="13"/>
      <c r="E2067" s="14"/>
      <c r="F2067" s="14"/>
      <c r="G2067" s="14"/>
      <c r="H2067" s="14"/>
      <c r="I2067" s="13"/>
      <c r="J2067" s="29"/>
      <c r="K2067" s="2"/>
      <c r="L2067" s="17"/>
      <c r="M2067" s="12"/>
      <c r="N2067" s="12"/>
      <c r="O2067" s="17"/>
      <c r="P2067" s="14"/>
      <c r="Q2067" s="14"/>
      <c r="R2067" s="14"/>
      <c r="S2067" s="20"/>
      <c r="T2067" s="14"/>
      <c r="U2067" s="4"/>
      <c r="V2067" s="29"/>
      <c r="W2067" s="10"/>
      <c r="X2067" s="10"/>
      <c r="Y2067" s="27"/>
      <c r="Z2067" s="3"/>
      <c r="AA2067" s="1"/>
      <c r="AB2067" s="10"/>
      <c r="AC2067" s="3"/>
      <c r="AD2067" s="3"/>
      <c r="AE2067" s="3"/>
      <c r="AF2067" s="10"/>
      <c r="AG2067" s="11"/>
      <c r="AH2067" s="10"/>
      <c r="AI2067" s="1"/>
      <c r="AJ2067" s="1"/>
      <c r="AK2067" s="1"/>
      <c r="AL2067" s="1"/>
      <c r="AM2067" s="1"/>
      <c r="AN2067" s="1"/>
      <c r="AO2067" s="1"/>
      <c r="AP2067" s="1"/>
      <c r="AQ2067" s="1"/>
      <c r="AR2067" s="1"/>
      <c r="AS2067" s="1"/>
      <c r="AT2067" s="1"/>
      <c r="AU2067" s="1"/>
      <c r="AV2067" s="1"/>
      <c r="AW2067" s="1"/>
      <c r="AX2067" s="1"/>
      <c r="AY2067" s="1"/>
      <c r="AZ2067" s="1"/>
      <c r="BA2067" s="1"/>
      <c r="BB2067" s="1"/>
      <c r="BC2067" s="1"/>
      <c r="BD2067" s="1"/>
      <c r="BE2067" s="1"/>
      <c r="BF2067" s="1"/>
      <c r="BG2067" s="1"/>
      <c r="BH2067" s="1"/>
      <c r="BI2067" s="1"/>
      <c r="BJ2067" s="1"/>
      <c r="BK2067" s="1"/>
      <c r="BL2067" s="1"/>
      <c r="BM2067" s="1"/>
      <c r="BN2067" s="1"/>
      <c r="BO2067" s="1"/>
      <c r="BP2067" s="1"/>
      <c r="BQ2067" s="1"/>
      <c r="BR2067" s="1"/>
      <c r="BS2067" s="1"/>
      <c r="BT2067" s="1"/>
      <c r="BU2067" s="1"/>
      <c r="BV2067" s="1"/>
      <c r="BW2067" s="1"/>
      <c r="BX2067" s="1"/>
      <c r="BY2067" s="1"/>
      <c r="BZ2067" s="1"/>
      <c r="CA2067" s="1"/>
      <c r="CB2067" s="1"/>
      <c r="CC2067" s="1"/>
      <c r="CD2067" s="1"/>
      <c r="CE2067" s="1"/>
      <c r="CF2067" s="1"/>
      <c r="CG2067" s="1"/>
      <c r="CH2067" s="1"/>
      <c r="CI2067" s="1"/>
      <c r="CJ2067" s="1"/>
      <c r="CK2067" s="1"/>
      <c r="CL2067" s="1"/>
      <c r="CM2067" s="1"/>
      <c r="CN2067" s="1"/>
      <c r="CO2067" s="1"/>
      <c r="CP2067" s="1"/>
      <c r="CQ2067" s="1"/>
      <c r="CR2067" s="1"/>
      <c r="CS2067" s="1"/>
      <c r="CT2067" s="1"/>
      <c r="CU2067" s="1"/>
      <c r="CV2067" s="1"/>
      <c r="CW2067" s="1"/>
      <c r="CX2067" s="1"/>
      <c r="CY2067" s="1"/>
      <c r="CZ2067" s="1"/>
      <c r="DA2067" s="1"/>
      <c r="DB2067" s="1"/>
      <c r="DC2067" s="1"/>
      <c r="DD2067" s="1"/>
      <c r="DE2067" s="1"/>
      <c r="DF2067" s="1"/>
      <c r="DG2067" s="1"/>
      <c r="DH2067" s="1"/>
      <c r="DI2067" s="1"/>
      <c r="DJ2067" s="1"/>
      <c r="DK2067" s="1"/>
      <c r="DL2067" s="1"/>
      <c r="DM2067" s="1"/>
      <c r="DN2067" s="1"/>
      <c r="DO2067" s="1"/>
      <c r="DP2067" s="1"/>
      <c r="DQ2067" s="1"/>
      <c r="DR2067" s="1"/>
      <c r="DS2067" s="1"/>
      <c r="DT2067" s="1"/>
      <c r="DU2067" s="1"/>
      <c r="DV2067" s="1"/>
      <c r="DW2067" s="1"/>
      <c r="DX2067" s="1"/>
      <c r="DY2067" s="1"/>
      <c r="DZ2067" s="1"/>
      <c r="EA2067" s="1"/>
      <c r="EB2067" s="1"/>
      <c r="EC2067" s="1"/>
      <c r="ED2067" s="1"/>
      <c r="EE2067" s="1"/>
      <c r="EF2067" s="1"/>
      <c r="EG2067" s="1"/>
      <c r="EH2067" s="1"/>
      <c r="EI2067" s="1"/>
      <c r="EJ2067" s="1"/>
      <c r="EK2067" s="1"/>
      <c r="EL2067" s="1"/>
      <c r="EM2067" s="1"/>
      <c r="EN2067" s="1"/>
      <c r="EO2067" s="1"/>
      <c r="EP2067" s="1"/>
      <c r="EQ2067" s="1"/>
      <c r="ER2067" s="1"/>
      <c r="ES2067" s="1"/>
      <c r="ET2067" s="1"/>
      <c r="EU2067" s="1"/>
      <c r="EV2067" s="1"/>
      <c r="EW2067" s="1"/>
      <c r="EX2067" s="1"/>
    </row>
    <row r="2068" spans="1:154" x14ac:dyDescent="0.15">
      <c r="A2068" s="35"/>
      <c r="B2068" s="125"/>
      <c r="C2068" s="14"/>
      <c r="D2068" s="13"/>
      <c r="E2068" s="14"/>
      <c r="F2068" s="14"/>
      <c r="G2068" s="14"/>
      <c r="H2068" s="14"/>
      <c r="I2068" s="13"/>
      <c r="J2068" s="29"/>
      <c r="K2068" s="2"/>
      <c r="L2068" s="17"/>
      <c r="M2068" s="12"/>
      <c r="N2068" s="12"/>
      <c r="O2068" s="17"/>
      <c r="P2068" s="14"/>
      <c r="Q2068" s="14"/>
      <c r="R2068" s="14"/>
      <c r="S2068" s="20"/>
      <c r="T2068" s="14"/>
      <c r="U2068" s="4"/>
      <c r="V2068" s="29"/>
      <c r="W2068" s="10"/>
      <c r="X2068" s="10"/>
      <c r="Y2068" s="27"/>
      <c r="Z2068" s="3"/>
      <c r="AA2068" s="1"/>
      <c r="AB2068" s="10"/>
      <c r="AC2068" s="3"/>
      <c r="AD2068" s="3"/>
      <c r="AE2068" s="3"/>
      <c r="AF2068" s="10"/>
      <c r="AG2068" s="11"/>
      <c r="AH2068" s="10"/>
      <c r="AI2068" s="1"/>
      <c r="AJ2068" s="1"/>
      <c r="AK2068" s="1"/>
      <c r="AL2068" s="1"/>
      <c r="AM2068" s="1"/>
      <c r="AN2068" s="1"/>
      <c r="AO2068" s="1"/>
      <c r="AP2068" s="1"/>
      <c r="AQ2068" s="1"/>
      <c r="AR2068" s="1"/>
      <c r="AS2068" s="1"/>
      <c r="AT2068" s="1"/>
      <c r="AU2068" s="1"/>
      <c r="AV2068" s="1"/>
      <c r="AW2068" s="1"/>
      <c r="AX2068" s="1"/>
      <c r="AY2068" s="1"/>
      <c r="AZ2068" s="1"/>
      <c r="BA2068" s="1"/>
      <c r="BB2068" s="1"/>
      <c r="BC2068" s="1"/>
      <c r="BD2068" s="1"/>
      <c r="BE2068" s="1"/>
      <c r="BF2068" s="1"/>
      <c r="BG2068" s="1"/>
      <c r="BH2068" s="1"/>
      <c r="BI2068" s="1"/>
      <c r="BJ2068" s="1"/>
      <c r="BK2068" s="1"/>
      <c r="BL2068" s="1"/>
      <c r="BM2068" s="1"/>
      <c r="BN2068" s="1"/>
      <c r="BO2068" s="1"/>
      <c r="BP2068" s="1"/>
      <c r="BQ2068" s="1"/>
      <c r="BR2068" s="1"/>
      <c r="BS2068" s="1"/>
      <c r="BT2068" s="1"/>
      <c r="BU2068" s="1"/>
      <c r="BV2068" s="1"/>
      <c r="BW2068" s="1"/>
      <c r="BX2068" s="1"/>
      <c r="BY2068" s="1"/>
      <c r="BZ2068" s="1"/>
      <c r="CA2068" s="1"/>
      <c r="CB2068" s="1"/>
      <c r="CC2068" s="1"/>
      <c r="CD2068" s="1"/>
      <c r="CE2068" s="1"/>
      <c r="CF2068" s="1"/>
      <c r="CG2068" s="1"/>
      <c r="CH2068" s="1"/>
      <c r="CI2068" s="1"/>
      <c r="CJ2068" s="1"/>
      <c r="CK2068" s="1"/>
      <c r="CL2068" s="1"/>
      <c r="CM2068" s="1"/>
      <c r="CN2068" s="1"/>
      <c r="CO2068" s="1"/>
      <c r="CP2068" s="1"/>
      <c r="CQ2068" s="1"/>
      <c r="CR2068" s="1"/>
      <c r="CS2068" s="1"/>
      <c r="CT2068" s="1"/>
      <c r="CU2068" s="1"/>
      <c r="CV2068" s="1"/>
      <c r="CW2068" s="1"/>
      <c r="CX2068" s="1"/>
      <c r="CY2068" s="1"/>
      <c r="CZ2068" s="1"/>
      <c r="DA2068" s="1"/>
      <c r="DB2068" s="1"/>
      <c r="DC2068" s="1"/>
      <c r="DD2068" s="1"/>
      <c r="DE2068" s="1"/>
      <c r="DF2068" s="1"/>
      <c r="DG2068" s="1"/>
      <c r="DH2068" s="1"/>
      <c r="DI2068" s="1"/>
      <c r="DJ2068" s="1"/>
      <c r="DK2068" s="1"/>
      <c r="DL2068" s="1"/>
      <c r="DM2068" s="1"/>
      <c r="DN2068" s="1"/>
      <c r="DO2068" s="1"/>
      <c r="DP2068" s="1"/>
      <c r="DQ2068" s="1"/>
      <c r="DR2068" s="1"/>
      <c r="DS2068" s="1"/>
      <c r="DT2068" s="1"/>
      <c r="DU2068" s="1"/>
      <c r="DV2068" s="1"/>
      <c r="DW2068" s="1"/>
      <c r="DX2068" s="1"/>
      <c r="DY2068" s="1"/>
      <c r="DZ2068" s="1"/>
      <c r="EA2068" s="1"/>
      <c r="EB2068" s="1"/>
      <c r="EC2068" s="1"/>
      <c r="ED2068" s="1"/>
      <c r="EE2068" s="1"/>
      <c r="EF2068" s="1"/>
      <c r="EG2068" s="1"/>
      <c r="EH2068" s="1"/>
      <c r="EI2068" s="1"/>
      <c r="EJ2068" s="1"/>
      <c r="EK2068" s="1"/>
      <c r="EL2068" s="1"/>
      <c r="EM2068" s="1"/>
      <c r="EN2068" s="1"/>
      <c r="EO2068" s="1"/>
      <c r="EP2068" s="1"/>
      <c r="EQ2068" s="1"/>
      <c r="ER2068" s="1"/>
      <c r="ES2068" s="1"/>
      <c r="ET2068" s="1"/>
      <c r="EU2068" s="1"/>
      <c r="EV2068" s="1"/>
      <c r="EW2068" s="1"/>
      <c r="EX2068" s="1"/>
    </row>
    <row r="2069" spans="1:154" x14ac:dyDescent="0.15">
      <c r="A2069" s="35"/>
      <c r="B2069" s="125"/>
      <c r="C2069" s="14"/>
      <c r="D2069" s="13"/>
      <c r="E2069" s="14"/>
      <c r="F2069" s="14"/>
      <c r="G2069" s="14"/>
      <c r="H2069" s="14"/>
      <c r="I2069" s="13"/>
      <c r="J2069" s="29"/>
      <c r="K2069" s="2"/>
      <c r="L2069" s="17"/>
      <c r="M2069" s="12"/>
      <c r="N2069" s="12"/>
      <c r="O2069" s="17"/>
      <c r="P2069" s="14"/>
      <c r="Q2069" s="14"/>
      <c r="R2069" s="14"/>
      <c r="S2069" s="20"/>
      <c r="T2069" s="14"/>
      <c r="U2069" s="4"/>
      <c r="V2069" s="29"/>
      <c r="W2069" s="10"/>
      <c r="X2069" s="10"/>
      <c r="Y2069" s="27"/>
      <c r="Z2069" s="3"/>
      <c r="AA2069" s="1"/>
      <c r="AB2069" s="10"/>
      <c r="AC2069" s="3"/>
      <c r="AD2069" s="3"/>
      <c r="AE2069" s="3"/>
      <c r="AF2069" s="10"/>
      <c r="AG2069" s="11"/>
      <c r="AH2069" s="10"/>
      <c r="AI2069" s="1"/>
      <c r="AJ2069" s="1"/>
      <c r="AK2069" s="1"/>
      <c r="AL2069" s="1"/>
      <c r="AM2069" s="1"/>
      <c r="AN2069" s="1"/>
      <c r="AO2069" s="1"/>
      <c r="AP2069" s="1"/>
      <c r="AQ2069" s="1"/>
      <c r="AR2069" s="1"/>
      <c r="AS2069" s="1"/>
      <c r="AT2069" s="1"/>
      <c r="AU2069" s="1"/>
      <c r="AV2069" s="1"/>
      <c r="AW2069" s="1"/>
      <c r="AX2069" s="1"/>
      <c r="AY2069" s="1"/>
      <c r="AZ2069" s="1"/>
      <c r="BA2069" s="1"/>
      <c r="BB2069" s="1"/>
      <c r="BC2069" s="1"/>
      <c r="BD2069" s="1"/>
      <c r="BE2069" s="1"/>
      <c r="BF2069" s="1"/>
      <c r="BG2069" s="1"/>
      <c r="BH2069" s="1"/>
      <c r="BI2069" s="1"/>
      <c r="BJ2069" s="1"/>
      <c r="BK2069" s="1"/>
      <c r="BL2069" s="1"/>
      <c r="BM2069" s="1"/>
      <c r="BN2069" s="1"/>
      <c r="BO2069" s="1"/>
      <c r="BP2069" s="1"/>
      <c r="BQ2069" s="1"/>
      <c r="BR2069" s="1"/>
      <c r="BS2069" s="1"/>
      <c r="BT2069" s="1"/>
      <c r="BU2069" s="1"/>
      <c r="BV2069" s="1"/>
      <c r="BW2069" s="1"/>
      <c r="BX2069" s="1"/>
      <c r="BY2069" s="1"/>
      <c r="BZ2069" s="1"/>
      <c r="CA2069" s="1"/>
      <c r="CB2069" s="1"/>
      <c r="CC2069" s="1"/>
      <c r="CD2069" s="1"/>
      <c r="CE2069" s="1"/>
      <c r="CF2069" s="1"/>
      <c r="CG2069" s="1"/>
      <c r="CH2069" s="1"/>
      <c r="CI2069" s="1"/>
      <c r="CJ2069" s="1"/>
      <c r="CK2069" s="1"/>
      <c r="CL2069" s="1"/>
      <c r="CM2069" s="1"/>
      <c r="CN2069" s="1"/>
      <c r="CO2069" s="1"/>
      <c r="CP2069" s="1"/>
      <c r="CQ2069" s="1"/>
      <c r="CR2069" s="1"/>
      <c r="CS2069" s="1"/>
      <c r="CT2069" s="1"/>
      <c r="CU2069" s="1"/>
      <c r="CV2069" s="1"/>
      <c r="CW2069" s="1"/>
      <c r="CX2069" s="1"/>
      <c r="CY2069" s="1"/>
      <c r="CZ2069" s="1"/>
      <c r="DA2069" s="1"/>
      <c r="DB2069" s="1"/>
      <c r="DC2069" s="1"/>
      <c r="DD2069" s="1"/>
      <c r="DE2069" s="1"/>
      <c r="DF2069" s="1"/>
      <c r="DG2069" s="1"/>
      <c r="DH2069" s="1"/>
      <c r="DI2069" s="1"/>
      <c r="DJ2069" s="1"/>
      <c r="DK2069" s="1"/>
      <c r="DL2069" s="1"/>
      <c r="DM2069" s="1"/>
      <c r="DN2069" s="1"/>
      <c r="DO2069" s="1"/>
      <c r="DP2069" s="1"/>
      <c r="DQ2069" s="1"/>
      <c r="DR2069" s="1"/>
      <c r="DS2069" s="1"/>
      <c r="DT2069" s="1"/>
      <c r="DU2069" s="1"/>
      <c r="DV2069" s="1"/>
      <c r="DW2069" s="1"/>
      <c r="DX2069" s="1"/>
      <c r="DY2069" s="1"/>
      <c r="DZ2069" s="1"/>
      <c r="EA2069" s="1"/>
      <c r="EB2069" s="1"/>
      <c r="EC2069" s="1"/>
      <c r="ED2069" s="1"/>
      <c r="EE2069" s="1"/>
      <c r="EF2069" s="1"/>
      <c r="EG2069" s="1"/>
      <c r="EH2069" s="1"/>
      <c r="EI2069" s="1"/>
      <c r="EJ2069" s="1"/>
      <c r="EK2069" s="1"/>
      <c r="EL2069" s="1"/>
      <c r="EM2069" s="1"/>
      <c r="EN2069" s="1"/>
      <c r="EO2069" s="1"/>
      <c r="EP2069" s="1"/>
      <c r="EQ2069" s="1"/>
      <c r="ER2069" s="1"/>
      <c r="ES2069" s="1"/>
      <c r="ET2069" s="1"/>
      <c r="EU2069" s="1"/>
      <c r="EV2069" s="1"/>
      <c r="EW2069" s="1"/>
      <c r="EX2069" s="1"/>
    </row>
    <row r="2070" spans="1:154" x14ac:dyDescent="0.15">
      <c r="A2070" s="35"/>
      <c r="B2070" s="125"/>
      <c r="C2070" s="14"/>
      <c r="D2070" s="13"/>
      <c r="E2070" s="14"/>
      <c r="F2070" s="14"/>
      <c r="G2070" s="14"/>
      <c r="H2070" s="14"/>
      <c r="I2070" s="13"/>
      <c r="J2070" s="29"/>
      <c r="K2070" s="2"/>
      <c r="L2070" s="17"/>
      <c r="M2070" s="12"/>
      <c r="N2070" s="12"/>
      <c r="O2070" s="17"/>
      <c r="P2070" s="14"/>
      <c r="Q2070" s="14"/>
      <c r="R2070" s="14"/>
      <c r="S2070" s="20"/>
      <c r="T2070" s="14"/>
      <c r="U2070" s="4"/>
      <c r="V2070" s="29"/>
      <c r="W2070" s="10"/>
      <c r="X2070" s="10"/>
      <c r="Y2070" s="27"/>
      <c r="Z2070" s="3"/>
      <c r="AA2070" s="1"/>
      <c r="AB2070" s="10"/>
      <c r="AC2070" s="3"/>
      <c r="AD2070" s="3"/>
      <c r="AE2070" s="3"/>
      <c r="AF2070" s="10"/>
      <c r="AG2070" s="11"/>
      <c r="AH2070" s="10"/>
      <c r="AI2070" s="1"/>
      <c r="AJ2070" s="1"/>
      <c r="AK2070" s="1"/>
      <c r="AL2070" s="1"/>
      <c r="AM2070" s="1"/>
      <c r="AN2070" s="1"/>
      <c r="AO2070" s="1"/>
      <c r="AP2070" s="1"/>
      <c r="AQ2070" s="1"/>
      <c r="AR2070" s="1"/>
      <c r="AS2070" s="1"/>
      <c r="AT2070" s="1"/>
      <c r="AU2070" s="1"/>
      <c r="AV2070" s="1"/>
      <c r="AW2070" s="1"/>
      <c r="AX2070" s="1"/>
      <c r="AY2070" s="1"/>
      <c r="AZ2070" s="1"/>
      <c r="BA2070" s="1"/>
      <c r="BB2070" s="1"/>
      <c r="BC2070" s="1"/>
      <c r="BD2070" s="1"/>
      <c r="BE2070" s="1"/>
      <c r="BF2070" s="1"/>
      <c r="BG2070" s="1"/>
      <c r="BH2070" s="1"/>
      <c r="BI2070" s="1"/>
      <c r="BJ2070" s="1"/>
      <c r="BK2070" s="1"/>
      <c r="BL2070" s="1"/>
      <c r="BM2070" s="1"/>
      <c r="BN2070" s="1"/>
      <c r="BO2070" s="1"/>
      <c r="BP2070" s="1"/>
      <c r="BQ2070" s="1"/>
      <c r="BR2070" s="1"/>
      <c r="BS2070" s="1"/>
      <c r="BT2070" s="1"/>
      <c r="BU2070" s="1"/>
      <c r="BV2070" s="1"/>
      <c r="BW2070" s="1"/>
      <c r="BX2070" s="1"/>
      <c r="BY2070" s="1"/>
      <c r="BZ2070" s="1"/>
      <c r="CA2070" s="1"/>
      <c r="CB2070" s="1"/>
      <c r="CC2070" s="1"/>
      <c r="CD2070" s="1"/>
      <c r="CE2070" s="1"/>
      <c r="CF2070" s="1"/>
      <c r="CG2070" s="1"/>
      <c r="CH2070" s="1"/>
      <c r="CI2070" s="1"/>
      <c r="CJ2070" s="1"/>
      <c r="CK2070" s="1"/>
      <c r="CL2070" s="1"/>
      <c r="CM2070" s="1"/>
      <c r="CN2070" s="1"/>
      <c r="CO2070" s="1"/>
      <c r="CP2070" s="1"/>
      <c r="CQ2070" s="1"/>
      <c r="CR2070" s="1"/>
      <c r="CS2070" s="1"/>
      <c r="CT2070" s="1"/>
      <c r="CU2070" s="1"/>
      <c r="CV2070" s="1"/>
      <c r="CW2070" s="1"/>
      <c r="CX2070" s="1"/>
      <c r="CY2070" s="1"/>
      <c r="CZ2070" s="1"/>
      <c r="DA2070" s="1"/>
      <c r="DB2070" s="1"/>
      <c r="DC2070" s="1"/>
      <c r="DD2070" s="1"/>
      <c r="DE2070" s="1"/>
      <c r="DF2070" s="1"/>
      <c r="DG2070" s="1"/>
      <c r="DH2070" s="1"/>
      <c r="DI2070" s="1"/>
      <c r="DJ2070" s="1"/>
      <c r="DK2070" s="1"/>
      <c r="DL2070" s="1"/>
      <c r="DM2070" s="1"/>
      <c r="DN2070" s="1"/>
      <c r="DO2070" s="1"/>
      <c r="DP2070" s="1"/>
      <c r="DQ2070" s="1"/>
      <c r="DR2070" s="1"/>
      <c r="DS2070" s="1"/>
      <c r="DT2070" s="1"/>
      <c r="DU2070" s="1"/>
      <c r="DV2070" s="1"/>
      <c r="DW2070" s="1"/>
      <c r="DX2070" s="1"/>
      <c r="DY2070" s="1"/>
      <c r="DZ2070" s="1"/>
      <c r="EA2070" s="1"/>
      <c r="EB2070" s="1"/>
      <c r="EC2070" s="1"/>
      <c r="ED2070" s="1"/>
      <c r="EE2070" s="1"/>
      <c r="EF2070" s="1"/>
      <c r="EG2070" s="1"/>
      <c r="EH2070" s="1"/>
      <c r="EI2070" s="1"/>
      <c r="EJ2070" s="1"/>
      <c r="EK2070" s="1"/>
      <c r="EL2070" s="1"/>
      <c r="EM2070" s="1"/>
      <c r="EN2070" s="1"/>
      <c r="EO2070" s="1"/>
      <c r="EP2070" s="1"/>
      <c r="EQ2070" s="1"/>
      <c r="ER2070" s="1"/>
      <c r="ES2070" s="1"/>
      <c r="ET2070" s="1"/>
      <c r="EU2070" s="1"/>
      <c r="EV2070" s="1"/>
      <c r="EW2070" s="1"/>
      <c r="EX2070" s="1"/>
    </row>
    <row r="2071" spans="1:154" x14ac:dyDescent="0.15">
      <c r="A2071" s="35"/>
      <c r="B2071" s="125"/>
      <c r="C2071" s="14"/>
      <c r="D2071" s="13"/>
      <c r="E2071" s="14"/>
      <c r="F2071" s="14"/>
      <c r="G2071" s="14"/>
      <c r="H2071" s="14"/>
      <c r="I2071" s="13"/>
      <c r="J2071" s="29"/>
      <c r="K2071" s="2"/>
      <c r="L2071" s="17"/>
      <c r="M2071" s="12"/>
      <c r="N2071" s="12"/>
      <c r="O2071" s="17"/>
      <c r="P2071" s="14"/>
      <c r="Q2071" s="14"/>
      <c r="R2071" s="14"/>
      <c r="S2071" s="20"/>
      <c r="T2071" s="14"/>
      <c r="U2071" s="4"/>
      <c r="V2071" s="29"/>
      <c r="W2071" s="10"/>
      <c r="X2071" s="10"/>
      <c r="Y2071" s="27"/>
      <c r="Z2071" s="3"/>
      <c r="AA2071" s="1"/>
      <c r="AB2071" s="10"/>
      <c r="AC2071" s="3"/>
      <c r="AD2071" s="3"/>
      <c r="AE2071" s="3"/>
      <c r="AF2071" s="10"/>
      <c r="AG2071" s="11"/>
      <c r="AH2071" s="10"/>
      <c r="AI2071" s="1"/>
      <c r="AJ2071" s="1"/>
      <c r="AK2071" s="1"/>
      <c r="AL2071" s="1"/>
      <c r="AM2071" s="1"/>
      <c r="AN2071" s="1"/>
      <c r="AO2071" s="1"/>
      <c r="AP2071" s="1"/>
      <c r="AQ2071" s="1"/>
      <c r="AR2071" s="1"/>
      <c r="AS2071" s="1"/>
      <c r="AT2071" s="1"/>
      <c r="AU2071" s="1"/>
      <c r="AV2071" s="1"/>
      <c r="AW2071" s="1"/>
      <c r="AX2071" s="1"/>
      <c r="AY2071" s="1"/>
      <c r="AZ2071" s="1"/>
      <c r="BA2071" s="1"/>
      <c r="BB2071" s="1"/>
      <c r="BC2071" s="1"/>
      <c r="BD2071" s="1"/>
      <c r="BE2071" s="1"/>
      <c r="BF2071" s="1"/>
      <c r="BG2071" s="1"/>
      <c r="BH2071" s="1"/>
      <c r="BI2071" s="1"/>
      <c r="BJ2071" s="1"/>
      <c r="BK2071" s="1"/>
      <c r="BL2071" s="1"/>
      <c r="BM2071" s="1"/>
      <c r="BN2071" s="1"/>
      <c r="BO2071" s="1"/>
      <c r="BP2071" s="1"/>
      <c r="BQ2071" s="1"/>
      <c r="BR2071" s="1"/>
      <c r="BS2071" s="1"/>
      <c r="BT2071" s="1"/>
      <c r="BU2071" s="1"/>
      <c r="BV2071" s="1"/>
      <c r="BW2071" s="1"/>
      <c r="BX2071" s="1"/>
      <c r="BY2071" s="1"/>
      <c r="BZ2071" s="1"/>
      <c r="CA2071" s="1"/>
      <c r="CB2071" s="1"/>
      <c r="CC2071" s="1"/>
      <c r="CD2071" s="1"/>
      <c r="CE2071" s="1"/>
      <c r="CF2071" s="1"/>
      <c r="CG2071" s="1"/>
      <c r="CH2071" s="1"/>
      <c r="CI2071" s="1"/>
      <c r="CJ2071" s="1"/>
      <c r="CK2071" s="1"/>
      <c r="CL2071" s="1"/>
      <c r="CM2071" s="1"/>
      <c r="CN2071" s="1"/>
      <c r="CO2071" s="1"/>
      <c r="CP2071" s="1"/>
      <c r="CQ2071" s="1"/>
      <c r="CR2071" s="1"/>
      <c r="CS2071" s="1"/>
      <c r="CT2071" s="1"/>
      <c r="CU2071" s="1"/>
      <c r="CV2071" s="1"/>
      <c r="CW2071" s="1"/>
      <c r="CX2071" s="1"/>
      <c r="CY2071" s="1"/>
      <c r="CZ2071" s="1"/>
      <c r="DA2071" s="1"/>
      <c r="DB2071" s="1"/>
      <c r="DC2071" s="1"/>
      <c r="DD2071" s="1"/>
      <c r="DE2071" s="1"/>
      <c r="DF2071" s="1"/>
      <c r="DG2071" s="1"/>
      <c r="DH2071" s="1"/>
      <c r="DI2071" s="1"/>
      <c r="DJ2071" s="1"/>
      <c r="DK2071" s="1"/>
      <c r="DL2071" s="1"/>
      <c r="DM2071" s="1"/>
      <c r="DN2071" s="1"/>
      <c r="DO2071" s="1"/>
      <c r="DP2071" s="1"/>
      <c r="DQ2071" s="1"/>
      <c r="DR2071" s="1"/>
      <c r="DS2071" s="1"/>
      <c r="DT2071" s="1"/>
      <c r="DU2071" s="1"/>
      <c r="DV2071" s="1"/>
      <c r="DW2071" s="1"/>
      <c r="DX2071" s="1"/>
      <c r="DY2071" s="1"/>
      <c r="DZ2071" s="1"/>
      <c r="EA2071" s="1"/>
      <c r="EB2071" s="1"/>
      <c r="EC2071" s="1"/>
      <c r="ED2071" s="1"/>
      <c r="EE2071" s="1"/>
      <c r="EF2071" s="1"/>
      <c r="EG2071" s="1"/>
      <c r="EH2071" s="1"/>
      <c r="EI2071" s="1"/>
      <c r="EJ2071" s="1"/>
      <c r="EK2071" s="1"/>
      <c r="EL2071" s="1"/>
      <c r="EM2071" s="1"/>
      <c r="EN2071" s="1"/>
      <c r="EO2071" s="1"/>
      <c r="EP2071" s="1"/>
      <c r="EQ2071" s="1"/>
      <c r="ER2071" s="1"/>
      <c r="ES2071" s="1"/>
      <c r="ET2071" s="1"/>
      <c r="EU2071" s="1"/>
      <c r="EV2071" s="1"/>
      <c r="EW2071" s="1"/>
      <c r="EX2071" s="1"/>
    </row>
    <row r="2072" spans="1:154" x14ac:dyDescent="0.15">
      <c r="A2072" s="35"/>
      <c r="B2072" s="125"/>
      <c r="C2072" s="14"/>
      <c r="D2072" s="13"/>
      <c r="E2072" s="14"/>
      <c r="F2072" s="14"/>
      <c r="G2072" s="14"/>
      <c r="H2072" s="14"/>
      <c r="I2072" s="13"/>
      <c r="J2072" s="29"/>
      <c r="K2072" s="2"/>
      <c r="L2072" s="17"/>
      <c r="M2072" s="12"/>
      <c r="N2072" s="12"/>
      <c r="O2072" s="17"/>
      <c r="P2072" s="14"/>
      <c r="Q2072" s="14"/>
      <c r="R2072" s="14"/>
      <c r="S2072" s="20"/>
      <c r="T2072" s="14"/>
      <c r="U2072" s="4"/>
      <c r="V2072" s="29"/>
      <c r="W2072" s="10"/>
      <c r="X2072" s="10"/>
      <c r="Y2072" s="27"/>
      <c r="Z2072" s="3"/>
      <c r="AA2072" s="1"/>
      <c r="AB2072" s="10"/>
      <c r="AC2072" s="3"/>
      <c r="AD2072" s="3"/>
      <c r="AE2072" s="3"/>
      <c r="AF2072" s="10"/>
      <c r="AG2072" s="11"/>
      <c r="AH2072" s="10"/>
      <c r="AI2072" s="1"/>
      <c r="AJ2072" s="1"/>
      <c r="AK2072" s="1"/>
      <c r="AL2072" s="1"/>
      <c r="AM2072" s="1"/>
      <c r="AN2072" s="1"/>
      <c r="AO2072" s="1"/>
      <c r="AP2072" s="1"/>
      <c r="AQ2072" s="1"/>
      <c r="AR2072" s="1"/>
      <c r="AS2072" s="1"/>
      <c r="AT2072" s="1"/>
      <c r="AU2072" s="1"/>
      <c r="AV2072" s="1"/>
      <c r="AW2072" s="1"/>
      <c r="AX2072" s="1"/>
      <c r="AY2072" s="1"/>
      <c r="AZ2072" s="1"/>
      <c r="BA2072" s="1"/>
      <c r="BB2072" s="1"/>
      <c r="BC2072" s="1"/>
      <c r="BD2072" s="1"/>
      <c r="BE2072" s="1"/>
      <c r="BF2072" s="1"/>
      <c r="BG2072" s="1"/>
      <c r="BH2072" s="1"/>
      <c r="BI2072" s="1"/>
      <c r="BJ2072" s="1"/>
      <c r="BK2072" s="1"/>
      <c r="BL2072" s="1"/>
      <c r="BM2072" s="1"/>
      <c r="BN2072" s="1"/>
      <c r="BO2072" s="1"/>
      <c r="BP2072" s="1"/>
      <c r="BQ2072" s="1"/>
      <c r="BR2072" s="1"/>
      <c r="BS2072" s="1"/>
      <c r="BT2072" s="1"/>
      <c r="BU2072" s="1"/>
      <c r="BV2072" s="1"/>
      <c r="BW2072" s="1"/>
      <c r="BX2072" s="1"/>
      <c r="BY2072" s="1"/>
      <c r="BZ2072" s="1"/>
      <c r="CA2072" s="1"/>
      <c r="CB2072" s="1"/>
      <c r="CC2072" s="1"/>
      <c r="CD2072" s="1"/>
      <c r="CE2072" s="1"/>
      <c r="CF2072" s="1"/>
      <c r="CG2072" s="1"/>
      <c r="CH2072" s="1"/>
      <c r="CI2072" s="1"/>
      <c r="CJ2072" s="1"/>
      <c r="CK2072" s="1"/>
      <c r="CL2072" s="1"/>
      <c r="CM2072" s="1"/>
      <c r="CN2072" s="1"/>
      <c r="CO2072" s="1"/>
      <c r="CP2072" s="1"/>
      <c r="CQ2072" s="1"/>
      <c r="CR2072" s="1"/>
      <c r="CS2072" s="1"/>
      <c r="CT2072" s="1"/>
      <c r="CU2072" s="1"/>
      <c r="CV2072" s="1"/>
      <c r="CW2072" s="1"/>
      <c r="CX2072" s="1"/>
      <c r="CY2072" s="1"/>
      <c r="CZ2072" s="1"/>
      <c r="DA2072" s="1"/>
      <c r="DB2072" s="1"/>
      <c r="DC2072" s="1"/>
      <c r="DD2072" s="1"/>
      <c r="DE2072" s="1"/>
      <c r="DF2072" s="1"/>
      <c r="DG2072" s="1"/>
      <c r="DH2072" s="1"/>
      <c r="DI2072" s="1"/>
      <c r="DJ2072" s="1"/>
      <c r="DK2072" s="1"/>
      <c r="DL2072" s="1"/>
      <c r="DM2072" s="1"/>
      <c r="DN2072" s="1"/>
      <c r="DO2072" s="1"/>
      <c r="DP2072" s="1"/>
      <c r="DQ2072" s="1"/>
      <c r="DR2072" s="1"/>
      <c r="DS2072" s="1"/>
      <c r="DT2072" s="1"/>
      <c r="DU2072" s="1"/>
      <c r="DV2072" s="1"/>
      <c r="DW2072" s="1"/>
      <c r="DX2072" s="1"/>
      <c r="DY2072" s="1"/>
      <c r="DZ2072" s="1"/>
      <c r="EA2072" s="1"/>
      <c r="EB2072" s="1"/>
      <c r="EC2072" s="1"/>
      <c r="ED2072" s="1"/>
      <c r="EE2072" s="1"/>
      <c r="EF2072" s="1"/>
      <c r="EG2072" s="1"/>
      <c r="EH2072" s="1"/>
      <c r="EI2072" s="1"/>
      <c r="EJ2072" s="1"/>
      <c r="EK2072" s="1"/>
      <c r="EL2072" s="1"/>
      <c r="EM2072" s="1"/>
      <c r="EN2072" s="1"/>
      <c r="EO2072" s="1"/>
      <c r="EP2072" s="1"/>
      <c r="EQ2072" s="1"/>
      <c r="ER2072" s="1"/>
      <c r="ES2072" s="1"/>
      <c r="ET2072" s="1"/>
      <c r="EU2072" s="1"/>
      <c r="EV2072" s="1"/>
      <c r="EW2072" s="1"/>
      <c r="EX2072" s="1"/>
    </row>
    <row r="2073" spans="1:154" x14ac:dyDescent="0.15">
      <c r="A2073" s="35"/>
      <c r="B2073" s="125"/>
      <c r="C2073" s="14"/>
      <c r="D2073" s="13"/>
      <c r="E2073" s="14"/>
      <c r="F2073" s="14"/>
      <c r="G2073" s="14"/>
      <c r="H2073" s="14"/>
      <c r="I2073" s="13"/>
      <c r="J2073" s="29"/>
      <c r="K2073" s="2"/>
      <c r="L2073" s="17"/>
      <c r="M2073" s="12"/>
      <c r="N2073" s="12"/>
      <c r="O2073" s="17"/>
      <c r="P2073" s="14"/>
      <c r="Q2073" s="14"/>
      <c r="R2073" s="14"/>
      <c r="S2073" s="20"/>
      <c r="T2073" s="14"/>
      <c r="U2073" s="4"/>
      <c r="V2073" s="29"/>
      <c r="W2073" s="10"/>
      <c r="X2073" s="10"/>
      <c r="Y2073" s="27"/>
      <c r="Z2073" s="3"/>
      <c r="AA2073" s="1"/>
      <c r="AB2073" s="10"/>
      <c r="AC2073" s="3"/>
      <c r="AD2073" s="3"/>
      <c r="AE2073" s="3"/>
      <c r="AF2073" s="10"/>
      <c r="AG2073" s="11"/>
      <c r="AH2073" s="10"/>
      <c r="AI2073" s="1"/>
      <c r="AJ2073" s="1"/>
      <c r="AK2073" s="1"/>
      <c r="AL2073" s="1"/>
      <c r="AM2073" s="1"/>
      <c r="AN2073" s="1"/>
      <c r="AO2073" s="1"/>
      <c r="AP2073" s="1"/>
      <c r="AQ2073" s="1"/>
      <c r="AR2073" s="1"/>
      <c r="AS2073" s="1"/>
      <c r="AT2073" s="1"/>
      <c r="AU2073" s="1"/>
      <c r="AV2073" s="1"/>
      <c r="AW2073" s="1"/>
      <c r="AX2073" s="1"/>
      <c r="AY2073" s="1"/>
      <c r="AZ2073" s="1"/>
      <c r="BA2073" s="1"/>
      <c r="BB2073" s="1"/>
      <c r="BC2073" s="1"/>
      <c r="BD2073" s="1"/>
      <c r="BE2073" s="1"/>
      <c r="BF2073" s="1"/>
      <c r="BG2073" s="1"/>
      <c r="BH2073" s="1"/>
      <c r="BI2073" s="1"/>
      <c r="BJ2073" s="1"/>
      <c r="BK2073" s="1"/>
      <c r="BL2073" s="1"/>
      <c r="BM2073" s="1"/>
      <c r="BN2073" s="1"/>
      <c r="BO2073" s="1"/>
      <c r="BP2073" s="1"/>
      <c r="BQ2073" s="1"/>
      <c r="BR2073" s="1"/>
      <c r="BS2073" s="1"/>
      <c r="BT2073" s="1"/>
      <c r="BU2073" s="1"/>
      <c r="BV2073" s="1"/>
      <c r="BW2073" s="1"/>
      <c r="BX2073" s="1"/>
      <c r="BY2073" s="1"/>
      <c r="BZ2073" s="1"/>
      <c r="CA2073" s="1"/>
      <c r="CB2073" s="1"/>
      <c r="CC2073" s="1"/>
      <c r="CD2073" s="1"/>
      <c r="CE2073" s="1"/>
      <c r="CF2073" s="1"/>
      <c r="CG2073" s="1"/>
      <c r="CH2073" s="1"/>
      <c r="CI2073" s="1"/>
      <c r="CJ2073" s="1"/>
      <c r="CK2073" s="1"/>
      <c r="CL2073" s="1"/>
      <c r="CM2073" s="1"/>
      <c r="CN2073" s="1"/>
      <c r="CO2073" s="1"/>
      <c r="CP2073" s="1"/>
      <c r="CQ2073" s="1"/>
      <c r="CR2073" s="1"/>
      <c r="CS2073" s="1"/>
      <c r="CT2073" s="1"/>
      <c r="CU2073" s="1"/>
      <c r="CV2073" s="1"/>
      <c r="CW2073" s="1"/>
      <c r="CX2073" s="1"/>
      <c r="CY2073" s="1"/>
      <c r="CZ2073" s="1"/>
      <c r="DA2073" s="1"/>
      <c r="DB2073" s="1"/>
      <c r="DC2073" s="1"/>
      <c r="DD2073" s="1"/>
      <c r="DE2073" s="1"/>
      <c r="DF2073" s="1"/>
      <c r="DG2073" s="1"/>
      <c r="DH2073" s="1"/>
      <c r="DI2073" s="1"/>
      <c r="DJ2073" s="1"/>
      <c r="DK2073" s="1"/>
      <c r="DL2073" s="1"/>
      <c r="DM2073" s="1"/>
      <c r="DN2073" s="1"/>
      <c r="DO2073" s="1"/>
      <c r="DP2073" s="1"/>
      <c r="DQ2073" s="1"/>
      <c r="DR2073" s="1"/>
      <c r="DS2073" s="1"/>
      <c r="DT2073" s="1"/>
      <c r="DU2073" s="1"/>
      <c r="DV2073" s="1"/>
      <c r="DW2073" s="1"/>
      <c r="DX2073" s="1"/>
      <c r="DY2073" s="1"/>
      <c r="DZ2073" s="1"/>
      <c r="EA2073" s="1"/>
      <c r="EB2073" s="1"/>
      <c r="EC2073" s="1"/>
      <c r="ED2073" s="1"/>
      <c r="EE2073" s="1"/>
      <c r="EF2073" s="1"/>
      <c r="EG2073" s="1"/>
      <c r="EH2073" s="1"/>
      <c r="EI2073" s="1"/>
      <c r="EJ2073" s="1"/>
      <c r="EK2073" s="1"/>
      <c r="EL2073" s="1"/>
      <c r="EM2073" s="1"/>
      <c r="EN2073" s="1"/>
      <c r="EO2073" s="1"/>
      <c r="EP2073" s="1"/>
      <c r="EQ2073" s="1"/>
      <c r="ER2073" s="1"/>
      <c r="ES2073" s="1"/>
      <c r="ET2073" s="1"/>
      <c r="EU2073" s="1"/>
      <c r="EV2073" s="1"/>
      <c r="EW2073" s="1"/>
      <c r="EX2073" s="1"/>
    </row>
    <row r="2074" spans="1:154" x14ac:dyDescent="0.15">
      <c r="A2074" s="35"/>
      <c r="B2074" s="125"/>
      <c r="C2074" s="14"/>
      <c r="D2074" s="13"/>
      <c r="E2074" s="14"/>
      <c r="F2074" s="14"/>
      <c r="G2074" s="14"/>
      <c r="H2074" s="14"/>
      <c r="I2074" s="13"/>
      <c r="J2074" s="29"/>
      <c r="K2074" s="2"/>
      <c r="L2074" s="17"/>
      <c r="M2074" s="12"/>
      <c r="N2074" s="12"/>
      <c r="O2074" s="17"/>
      <c r="P2074" s="14"/>
      <c r="Q2074" s="14"/>
      <c r="R2074" s="14"/>
      <c r="S2074" s="20"/>
      <c r="T2074" s="14"/>
      <c r="U2074" s="4"/>
      <c r="V2074" s="29"/>
      <c r="W2074" s="10"/>
      <c r="X2074" s="10"/>
      <c r="Y2074" s="27"/>
      <c r="Z2074" s="3"/>
      <c r="AA2074" s="1"/>
      <c r="AB2074" s="10"/>
      <c r="AC2074" s="3"/>
      <c r="AD2074" s="3"/>
      <c r="AE2074" s="3"/>
      <c r="AF2074" s="10"/>
      <c r="AG2074" s="11"/>
      <c r="AH2074" s="10"/>
      <c r="AI2074" s="1"/>
      <c r="AJ2074" s="1"/>
      <c r="AK2074" s="1"/>
      <c r="AL2074" s="1"/>
      <c r="AM2074" s="1"/>
      <c r="AN2074" s="1"/>
      <c r="AO2074" s="1"/>
      <c r="AP2074" s="1"/>
      <c r="AQ2074" s="1"/>
      <c r="AR2074" s="1"/>
      <c r="AS2074" s="1"/>
      <c r="AT2074" s="1"/>
      <c r="AU2074" s="1"/>
      <c r="AV2074" s="1"/>
      <c r="AW2074" s="1"/>
      <c r="AX2074" s="1"/>
      <c r="AY2074" s="1"/>
      <c r="AZ2074" s="1"/>
      <c r="BA2074" s="1"/>
      <c r="BB2074" s="1"/>
      <c r="BC2074" s="1"/>
      <c r="BD2074" s="1"/>
      <c r="BE2074" s="1"/>
      <c r="BF2074" s="1"/>
      <c r="BG2074" s="1"/>
      <c r="BH2074" s="1"/>
      <c r="BI2074" s="1"/>
      <c r="BJ2074" s="1"/>
      <c r="BK2074" s="1"/>
      <c r="BL2074" s="1"/>
      <c r="BM2074" s="1"/>
      <c r="BN2074" s="1"/>
      <c r="BO2074" s="1"/>
      <c r="BP2074" s="1"/>
      <c r="BQ2074" s="1"/>
      <c r="BR2074" s="1"/>
      <c r="BS2074" s="1"/>
      <c r="BT2074" s="1"/>
      <c r="BU2074" s="1"/>
      <c r="BV2074" s="1"/>
      <c r="BW2074" s="1"/>
      <c r="BX2074" s="1"/>
      <c r="BY2074" s="1"/>
      <c r="BZ2074" s="1"/>
      <c r="CA2074" s="1"/>
      <c r="CB2074" s="1"/>
      <c r="CC2074" s="1"/>
      <c r="CD2074" s="1"/>
      <c r="CE2074" s="1"/>
      <c r="CF2074" s="1"/>
      <c r="CG2074" s="1"/>
      <c r="CH2074" s="1"/>
      <c r="CI2074" s="1"/>
      <c r="CJ2074" s="1"/>
      <c r="CK2074" s="1"/>
      <c r="CL2074" s="1"/>
      <c r="CM2074" s="1"/>
      <c r="CN2074" s="1"/>
      <c r="CO2074" s="1"/>
      <c r="CP2074" s="1"/>
      <c r="CQ2074" s="1"/>
      <c r="CR2074" s="1"/>
      <c r="CS2074" s="1"/>
      <c r="CT2074" s="1"/>
      <c r="CU2074" s="1"/>
      <c r="CV2074" s="1"/>
      <c r="CW2074" s="1"/>
      <c r="CX2074" s="1"/>
      <c r="CY2074" s="1"/>
      <c r="CZ2074" s="1"/>
      <c r="DA2074" s="1"/>
      <c r="DB2074" s="1"/>
      <c r="DC2074" s="1"/>
      <c r="DD2074" s="1"/>
      <c r="DE2074" s="1"/>
      <c r="DF2074" s="1"/>
      <c r="DG2074" s="1"/>
      <c r="DH2074" s="1"/>
      <c r="DI2074" s="1"/>
      <c r="DJ2074" s="1"/>
      <c r="DK2074" s="1"/>
      <c r="DL2074" s="1"/>
      <c r="DM2074" s="1"/>
      <c r="DN2074" s="1"/>
      <c r="DO2074" s="1"/>
      <c r="DP2074" s="1"/>
      <c r="DQ2074" s="1"/>
      <c r="DR2074" s="1"/>
      <c r="DS2074" s="1"/>
      <c r="DT2074" s="1"/>
      <c r="DU2074" s="1"/>
      <c r="DV2074" s="1"/>
      <c r="DW2074" s="1"/>
      <c r="DX2074" s="1"/>
      <c r="DY2074" s="1"/>
      <c r="DZ2074" s="1"/>
      <c r="EA2074" s="1"/>
      <c r="EB2074" s="1"/>
      <c r="EC2074" s="1"/>
      <c r="ED2074" s="1"/>
      <c r="EE2074" s="1"/>
      <c r="EF2074" s="1"/>
      <c r="EG2074" s="1"/>
      <c r="EH2074" s="1"/>
      <c r="EI2074" s="1"/>
      <c r="EJ2074" s="1"/>
      <c r="EK2074" s="1"/>
      <c r="EL2074" s="1"/>
      <c r="EM2074" s="1"/>
      <c r="EN2074" s="1"/>
      <c r="EO2074" s="1"/>
      <c r="EP2074" s="1"/>
      <c r="EQ2074" s="1"/>
      <c r="ER2074" s="1"/>
      <c r="ES2074" s="1"/>
      <c r="ET2074" s="1"/>
      <c r="EU2074" s="1"/>
      <c r="EV2074" s="1"/>
      <c r="EW2074" s="1"/>
      <c r="EX2074" s="1"/>
    </row>
    <row r="2075" spans="1:154" x14ac:dyDescent="0.15">
      <c r="A2075" s="35"/>
      <c r="B2075" s="125"/>
      <c r="C2075" s="14"/>
      <c r="D2075" s="13"/>
      <c r="E2075" s="14"/>
      <c r="F2075" s="14"/>
      <c r="G2075" s="14"/>
      <c r="H2075" s="14"/>
      <c r="I2075" s="13"/>
      <c r="J2075" s="29"/>
      <c r="K2075" s="2"/>
      <c r="L2075" s="17"/>
      <c r="M2075" s="12"/>
      <c r="N2075" s="12"/>
      <c r="O2075" s="17"/>
      <c r="P2075" s="14"/>
      <c r="Q2075" s="14"/>
      <c r="R2075" s="14"/>
      <c r="S2075" s="20"/>
      <c r="T2075" s="14"/>
      <c r="U2075" s="4"/>
      <c r="V2075" s="29"/>
      <c r="W2075" s="10"/>
      <c r="X2075" s="10"/>
      <c r="Y2075" s="27"/>
      <c r="Z2075" s="3"/>
      <c r="AA2075" s="1"/>
      <c r="AB2075" s="10"/>
      <c r="AC2075" s="3"/>
      <c r="AD2075" s="3"/>
      <c r="AE2075" s="3"/>
      <c r="AF2075" s="10"/>
      <c r="AG2075" s="11"/>
      <c r="AH2075" s="10"/>
      <c r="AI2075" s="1"/>
      <c r="AJ2075" s="1"/>
      <c r="AK2075" s="1"/>
      <c r="AL2075" s="1"/>
      <c r="AM2075" s="1"/>
      <c r="AN2075" s="1"/>
      <c r="AO2075" s="1"/>
      <c r="AP2075" s="1"/>
      <c r="AQ2075" s="1"/>
      <c r="AR2075" s="1"/>
      <c r="AS2075" s="1"/>
      <c r="AT2075" s="1"/>
      <c r="AU2075" s="1"/>
      <c r="AV2075" s="1"/>
      <c r="AW2075" s="1"/>
      <c r="AX2075" s="1"/>
      <c r="AY2075" s="1"/>
      <c r="AZ2075" s="1"/>
      <c r="BA2075" s="1"/>
      <c r="BB2075" s="1"/>
      <c r="BC2075" s="1"/>
      <c r="BD2075" s="1"/>
      <c r="BE2075" s="1"/>
      <c r="BF2075" s="1"/>
      <c r="BG2075" s="1"/>
      <c r="BH2075" s="1"/>
      <c r="BI2075" s="1"/>
      <c r="BJ2075" s="1"/>
      <c r="BK2075" s="1"/>
      <c r="BL2075" s="1"/>
      <c r="BM2075" s="1"/>
      <c r="BN2075" s="1"/>
      <c r="BO2075" s="1"/>
      <c r="BP2075" s="1"/>
      <c r="BQ2075" s="1"/>
      <c r="BR2075" s="1"/>
      <c r="BS2075" s="1"/>
      <c r="BT2075" s="1"/>
      <c r="BU2075" s="1"/>
      <c r="BV2075" s="1"/>
      <c r="BW2075" s="1"/>
      <c r="BX2075" s="1"/>
      <c r="BY2075" s="1"/>
      <c r="BZ2075" s="1"/>
      <c r="CA2075" s="1"/>
      <c r="CB2075" s="1"/>
      <c r="CC2075" s="1"/>
      <c r="CD2075" s="1"/>
      <c r="CE2075" s="1"/>
      <c r="CF2075" s="1"/>
      <c r="CG2075" s="1"/>
      <c r="CH2075" s="1"/>
      <c r="CI2075" s="1"/>
      <c r="CJ2075" s="1"/>
      <c r="CK2075" s="1"/>
      <c r="CL2075" s="1"/>
      <c r="CM2075" s="1"/>
      <c r="CN2075" s="1"/>
      <c r="CO2075" s="1"/>
      <c r="CP2075" s="1"/>
      <c r="CQ2075" s="1"/>
      <c r="CR2075" s="1"/>
      <c r="CS2075" s="1"/>
      <c r="CT2075" s="1"/>
      <c r="CU2075" s="1"/>
      <c r="CV2075" s="1"/>
      <c r="CW2075" s="1"/>
      <c r="CX2075" s="1"/>
      <c r="CY2075" s="1"/>
      <c r="CZ2075" s="1"/>
      <c r="DA2075" s="1"/>
      <c r="DB2075" s="1"/>
      <c r="DC2075" s="1"/>
      <c r="DD2075" s="1"/>
      <c r="DE2075" s="1"/>
      <c r="DF2075" s="1"/>
      <c r="DG2075" s="1"/>
      <c r="DH2075" s="1"/>
      <c r="DI2075" s="1"/>
      <c r="DJ2075" s="1"/>
      <c r="DK2075" s="1"/>
      <c r="DL2075" s="1"/>
      <c r="DM2075" s="1"/>
      <c r="DN2075" s="1"/>
      <c r="DO2075" s="1"/>
      <c r="DP2075" s="1"/>
      <c r="DQ2075" s="1"/>
      <c r="DR2075" s="1"/>
      <c r="DS2075" s="1"/>
      <c r="DT2075" s="1"/>
      <c r="DU2075" s="1"/>
      <c r="DV2075" s="1"/>
      <c r="DW2075" s="1"/>
      <c r="DX2075" s="1"/>
      <c r="DY2075" s="1"/>
      <c r="DZ2075" s="1"/>
      <c r="EA2075" s="1"/>
      <c r="EB2075" s="1"/>
      <c r="EC2075" s="1"/>
      <c r="ED2075" s="1"/>
      <c r="EE2075" s="1"/>
      <c r="EF2075" s="1"/>
      <c r="EG2075" s="1"/>
      <c r="EH2075" s="1"/>
      <c r="EI2075" s="1"/>
      <c r="EJ2075" s="1"/>
      <c r="EK2075" s="1"/>
      <c r="EL2075" s="1"/>
      <c r="EM2075" s="1"/>
      <c r="EN2075" s="1"/>
      <c r="EO2075" s="1"/>
      <c r="EP2075" s="1"/>
      <c r="EQ2075" s="1"/>
      <c r="ER2075" s="1"/>
      <c r="ES2075" s="1"/>
      <c r="ET2075" s="1"/>
      <c r="EU2075" s="1"/>
      <c r="EV2075" s="1"/>
      <c r="EW2075" s="1"/>
      <c r="EX2075" s="1"/>
    </row>
    <row r="2076" spans="1:154" x14ac:dyDescent="0.15">
      <c r="A2076" s="35"/>
      <c r="B2076" s="125"/>
      <c r="C2076" s="14"/>
      <c r="D2076" s="13"/>
      <c r="E2076" s="14"/>
      <c r="F2076" s="14"/>
      <c r="G2076" s="14"/>
      <c r="H2076" s="14"/>
      <c r="I2076" s="13"/>
      <c r="J2076" s="29"/>
      <c r="K2076" s="2"/>
      <c r="L2076" s="17"/>
      <c r="M2076" s="12"/>
      <c r="N2076" s="12"/>
      <c r="O2076" s="17"/>
      <c r="P2076" s="14"/>
      <c r="Q2076" s="14"/>
      <c r="R2076" s="14"/>
      <c r="S2076" s="20"/>
      <c r="T2076" s="14"/>
      <c r="U2076" s="4"/>
      <c r="V2076" s="29"/>
      <c r="W2076" s="10"/>
      <c r="X2076" s="10"/>
      <c r="Y2076" s="27"/>
      <c r="Z2076" s="3"/>
      <c r="AA2076" s="1"/>
      <c r="AB2076" s="10"/>
      <c r="AC2076" s="3"/>
      <c r="AD2076" s="3"/>
      <c r="AE2076" s="3"/>
      <c r="AF2076" s="10"/>
      <c r="AG2076" s="11"/>
      <c r="AH2076" s="10"/>
      <c r="AI2076" s="1"/>
      <c r="AJ2076" s="1"/>
      <c r="AK2076" s="1"/>
      <c r="AL2076" s="1"/>
      <c r="AM2076" s="1"/>
      <c r="AN2076" s="1"/>
      <c r="AO2076" s="1"/>
      <c r="AP2076" s="1"/>
      <c r="AQ2076" s="1"/>
      <c r="AR2076" s="1"/>
      <c r="AS2076" s="1"/>
      <c r="AT2076" s="1"/>
      <c r="AU2076" s="1"/>
      <c r="AV2076" s="1"/>
      <c r="AW2076" s="1"/>
      <c r="AX2076" s="1"/>
      <c r="AY2076" s="1"/>
      <c r="AZ2076" s="1"/>
      <c r="BA2076" s="1"/>
      <c r="BB2076" s="1"/>
      <c r="BC2076" s="1"/>
      <c r="BD2076" s="1"/>
      <c r="BE2076" s="1"/>
      <c r="BF2076" s="1"/>
      <c r="BG2076" s="1"/>
      <c r="BH2076" s="1"/>
      <c r="BI2076" s="1"/>
      <c r="BJ2076" s="1"/>
      <c r="BK2076" s="1"/>
      <c r="BL2076" s="1"/>
      <c r="BM2076" s="1"/>
      <c r="BN2076" s="1"/>
      <c r="BO2076" s="1"/>
      <c r="BP2076" s="1"/>
      <c r="BQ2076" s="1"/>
      <c r="BR2076" s="1"/>
      <c r="BS2076" s="1"/>
      <c r="BT2076" s="1"/>
      <c r="BU2076" s="1"/>
      <c r="BV2076" s="1"/>
      <c r="BW2076" s="1"/>
      <c r="BX2076" s="1"/>
      <c r="BY2076" s="1"/>
      <c r="BZ2076" s="1"/>
      <c r="CA2076" s="1"/>
      <c r="CB2076" s="1"/>
      <c r="CC2076" s="1"/>
      <c r="CD2076" s="1"/>
      <c r="CE2076" s="1"/>
      <c r="CF2076" s="1"/>
      <c r="CG2076" s="1"/>
      <c r="CH2076" s="1"/>
      <c r="CI2076" s="1"/>
      <c r="CJ2076" s="1"/>
      <c r="CK2076" s="1"/>
      <c r="CL2076" s="1"/>
      <c r="CM2076" s="1"/>
      <c r="CN2076" s="1"/>
      <c r="CO2076" s="1"/>
      <c r="CP2076" s="1"/>
      <c r="CQ2076" s="1"/>
      <c r="CR2076" s="1"/>
      <c r="CS2076" s="1"/>
      <c r="CT2076" s="1"/>
      <c r="CU2076" s="1"/>
      <c r="CV2076" s="1"/>
      <c r="CW2076" s="1"/>
      <c r="CX2076" s="1"/>
      <c r="CY2076" s="1"/>
      <c r="CZ2076" s="1"/>
      <c r="DA2076" s="1"/>
      <c r="DB2076" s="1"/>
      <c r="DC2076" s="1"/>
      <c r="DD2076" s="1"/>
      <c r="DE2076" s="1"/>
      <c r="DF2076" s="1"/>
      <c r="DG2076" s="1"/>
      <c r="DH2076" s="1"/>
      <c r="DI2076" s="1"/>
      <c r="DJ2076" s="1"/>
      <c r="DK2076" s="1"/>
      <c r="DL2076" s="1"/>
      <c r="DM2076" s="1"/>
      <c r="DN2076" s="1"/>
      <c r="DO2076" s="1"/>
      <c r="DP2076" s="1"/>
      <c r="DQ2076" s="1"/>
      <c r="DR2076" s="1"/>
      <c r="DS2076" s="1"/>
      <c r="DT2076" s="1"/>
      <c r="DU2076" s="1"/>
      <c r="DV2076" s="1"/>
      <c r="DW2076" s="1"/>
      <c r="DX2076" s="1"/>
      <c r="DY2076" s="1"/>
      <c r="DZ2076" s="1"/>
      <c r="EA2076" s="1"/>
      <c r="EB2076" s="1"/>
      <c r="EC2076" s="1"/>
      <c r="ED2076" s="1"/>
      <c r="EE2076" s="1"/>
      <c r="EF2076" s="1"/>
      <c r="EG2076" s="1"/>
      <c r="EH2076" s="1"/>
      <c r="EI2076" s="1"/>
      <c r="EJ2076" s="1"/>
      <c r="EK2076" s="1"/>
      <c r="EL2076" s="1"/>
      <c r="EM2076" s="1"/>
      <c r="EN2076" s="1"/>
      <c r="EO2076" s="1"/>
      <c r="EP2076" s="1"/>
      <c r="EQ2076" s="1"/>
      <c r="ER2076" s="1"/>
      <c r="ES2076" s="1"/>
      <c r="ET2076" s="1"/>
      <c r="EU2076" s="1"/>
      <c r="EV2076" s="1"/>
      <c r="EW2076" s="1"/>
      <c r="EX2076" s="1"/>
    </row>
    <row r="2077" spans="1:154" x14ac:dyDescent="0.15">
      <c r="A2077" s="35"/>
      <c r="B2077" s="125"/>
      <c r="C2077" s="14"/>
      <c r="D2077" s="13"/>
      <c r="E2077" s="14"/>
      <c r="F2077" s="14"/>
      <c r="G2077" s="14"/>
      <c r="H2077" s="14"/>
      <c r="I2077" s="13"/>
      <c r="J2077" s="29"/>
      <c r="K2077" s="2"/>
      <c r="L2077" s="17"/>
      <c r="M2077" s="12"/>
      <c r="N2077" s="12"/>
      <c r="O2077" s="17"/>
      <c r="P2077" s="14"/>
      <c r="Q2077" s="14"/>
      <c r="R2077" s="14"/>
      <c r="S2077" s="20"/>
      <c r="T2077" s="14"/>
      <c r="U2077" s="4"/>
      <c r="V2077" s="29"/>
      <c r="W2077" s="10"/>
      <c r="X2077" s="10"/>
      <c r="Y2077" s="27"/>
      <c r="Z2077" s="3"/>
      <c r="AA2077" s="1"/>
      <c r="AB2077" s="10"/>
      <c r="AC2077" s="3"/>
      <c r="AD2077" s="3"/>
      <c r="AE2077" s="3"/>
      <c r="AF2077" s="10"/>
      <c r="AG2077" s="11"/>
      <c r="AH2077" s="10"/>
      <c r="AI2077" s="1"/>
      <c r="AJ2077" s="1"/>
      <c r="AK2077" s="1"/>
      <c r="AL2077" s="1"/>
      <c r="AM2077" s="1"/>
      <c r="AN2077" s="1"/>
      <c r="AO2077" s="1"/>
      <c r="AP2077" s="1"/>
      <c r="AQ2077" s="1"/>
      <c r="AR2077" s="1"/>
      <c r="AS2077" s="1"/>
      <c r="AT2077" s="1"/>
      <c r="AU2077" s="1"/>
      <c r="AV2077" s="1"/>
      <c r="AW2077" s="1"/>
      <c r="AX2077" s="1"/>
      <c r="AY2077" s="1"/>
      <c r="AZ2077" s="1"/>
      <c r="BA2077" s="1"/>
      <c r="BB2077" s="1"/>
      <c r="BC2077" s="1"/>
      <c r="BD2077" s="1"/>
      <c r="BE2077" s="1"/>
      <c r="BF2077" s="1"/>
      <c r="BG2077" s="1"/>
      <c r="BH2077" s="1"/>
      <c r="BI2077" s="1"/>
      <c r="BJ2077" s="1"/>
      <c r="BK2077" s="1"/>
      <c r="BL2077" s="1"/>
      <c r="BM2077" s="1"/>
      <c r="BN2077" s="1"/>
      <c r="BO2077" s="1"/>
      <c r="BP2077" s="1"/>
      <c r="BQ2077" s="1"/>
      <c r="BR2077" s="1"/>
      <c r="BS2077" s="1"/>
      <c r="BT2077" s="1"/>
      <c r="BU2077" s="1"/>
      <c r="BV2077" s="1"/>
      <c r="BW2077" s="1"/>
      <c r="BX2077" s="1"/>
      <c r="BY2077" s="1"/>
      <c r="BZ2077" s="1"/>
      <c r="CA2077" s="1"/>
      <c r="CB2077" s="1"/>
      <c r="CC2077" s="1"/>
      <c r="CD2077" s="1"/>
      <c r="CE2077" s="1"/>
      <c r="CF2077" s="1"/>
      <c r="CG2077" s="1"/>
      <c r="CH2077" s="1"/>
      <c r="CI2077" s="1"/>
      <c r="CJ2077" s="1"/>
      <c r="CK2077" s="1"/>
      <c r="CL2077" s="1"/>
      <c r="CM2077" s="1"/>
      <c r="CN2077" s="1"/>
      <c r="CO2077" s="1"/>
      <c r="CP2077" s="1"/>
      <c r="CQ2077" s="1"/>
      <c r="CR2077" s="1"/>
      <c r="CS2077" s="1"/>
      <c r="CT2077" s="1"/>
      <c r="CU2077" s="1"/>
      <c r="CV2077" s="1"/>
      <c r="CW2077" s="1"/>
      <c r="CX2077" s="1"/>
      <c r="CY2077" s="1"/>
      <c r="CZ2077" s="1"/>
      <c r="DA2077" s="1"/>
      <c r="DB2077" s="1"/>
      <c r="DC2077" s="1"/>
      <c r="DD2077" s="1"/>
      <c r="DE2077" s="1"/>
      <c r="DF2077" s="1"/>
      <c r="DG2077" s="1"/>
      <c r="DH2077" s="1"/>
      <c r="DI2077" s="1"/>
      <c r="DJ2077" s="1"/>
      <c r="DK2077" s="1"/>
      <c r="DL2077" s="1"/>
      <c r="DM2077" s="1"/>
      <c r="DN2077" s="1"/>
      <c r="DO2077" s="1"/>
      <c r="DP2077" s="1"/>
      <c r="DQ2077" s="1"/>
      <c r="DR2077" s="1"/>
      <c r="DS2077" s="1"/>
      <c r="DT2077" s="1"/>
      <c r="DU2077" s="1"/>
      <c r="DV2077" s="1"/>
      <c r="DW2077" s="1"/>
      <c r="DX2077" s="1"/>
      <c r="DY2077" s="1"/>
      <c r="DZ2077" s="1"/>
      <c r="EA2077" s="1"/>
      <c r="EB2077" s="1"/>
      <c r="EC2077" s="1"/>
      <c r="ED2077" s="1"/>
      <c r="EE2077" s="1"/>
      <c r="EF2077" s="1"/>
      <c r="EG2077" s="1"/>
      <c r="EH2077" s="1"/>
      <c r="EI2077" s="1"/>
      <c r="EJ2077" s="1"/>
      <c r="EK2077" s="1"/>
      <c r="EL2077" s="1"/>
      <c r="EM2077" s="1"/>
      <c r="EN2077" s="1"/>
      <c r="EO2077" s="1"/>
      <c r="EP2077" s="1"/>
      <c r="EQ2077" s="1"/>
      <c r="ER2077" s="1"/>
      <c r="ES2077" s="1"/>
      <c r="ET2077" s="1"/>
      <c r="EU2077" s="1"/>
      <c r="EV2077" s="1"/>
      <c r="EW2077" s="1"/>
      <c r="EX2077" s="1"/>
    </row>
    <row r="2078" spans="1:154" x14ac:dyDescent="0.15">
      <c r="A2078" s="35"/>
      <c r="B2078" s="125"/>
      <c r="C2078" s="14"/>
      <c r="D2078" s="13"/>
      <c r="E2078" s="14"/>
      <c r="F2078" s="14"/>
      <c r="G2078" s="14"/>
      <c r="H2078" s="14"/>
      <c r="I2078" s="13"/>
      <c r="J2078" s="29"/>
      <c r="K2078" s="2"/>
      <c r="L2078" s="17"/>
      <c r="M2078" s="12"/>
      <c r="N2078" s="12"/>
      <c r="O2078" s="17"/>
      <c r="P2078" s="14"/>
      <c r="Q2078" s="14"/>
      <c r="R2078" s="14"/>
      <c r="S2078" s="20"/>
      <c r="T2078" s="14"/>
      <c r="U2078" s="4"/>
      <c r="V2078" s="29"/>
      <c r="W2078" s="10"/>
      <c r="X2078" s="10"/>
      <c r="Y2078" s="27"/>
      <c r="Z2078" s="3"/>
      <c r="AA2078" s="1"/>
      <c r="AB2078" s="10"/>
      <c r="AC2078" s="3"/>
      <c r="AD2078" s="3"/>
      <c r="AE2078" s="3"/>
      <c r="AF2078" s="10"/>
      <c r="AG2078" s="11"/>
      <c r="AH2078" s="10"/>
      <c r="AI2078" s="1"/>
      <c r="AJ2078" s="1"/>
      <c r="AK2078" s="1"/>
      <c r="AL2078" s="1"/>
      <c r="AM2078" s="1"/>
      <c r="AN2078" s="1"/>
      <c r="AO2078" s="1"/>
      <c r="AP2078" s="1"/>
      <c r="AQ2078" s="1"/>
      <c r="AR2078" s="1"/>
      <c r="AS2078" s="1"/>
      <c r="AT2078" s="1"/>
      <c r="AU2078" s="1"/>
      <c r="AV2078" s="1"/>
      <c r="AW2078" s="1"/>
      <c r="AX2078" s="1"/>
      <c r="AY2078" s="1"/>
      <c r="AZ2078" s="1"/>
      <c r="BA2078" s="1"/>
      <c r="BB2078" s="1"/>
      <c r="BC2078" s="1"/>
      <c r="BD2078" s="1"/>
      <c r="BE2078" s="1"/>
      <c r="BF2078" s="1"/>
      <c r="BG2078" s="1"/>
      <c r="BH2078" s="1"/>
      <c r="BI2078" s="1"/>
      <c r="BJ2078" s="1"/>
      <c r="BK2078" s="1"/>
      <c r="BL2078" s="1"/>
      <c r="BM2078" s="1"/>
      <c r="BN2078" s="1"/>
      <c r="BO2078" s="1"/>
      <c r="BP2078" s="1"/>
      <c r="BQ2078" s="1"/>
      <c r="BR2078" s="1"/>
      <c r="BS2078" s="1"/>
      <c r="BT2078" s="1"/>
      <c r="BU2078" s="1"/>
      <c r="BV2078" s="1"/>
      <c r="BW2078" s="1"/>
      <c r="BX2078" s="1"/>
      <c r="BY2078" s="1"/>
      <c r="BZ2078" s="1"/>
      <c r="CA2078" s="1"/>
      <c r="CB2078" s="1"/>
      <c r="CC2078" s="1"/>
      <c r="CD2078" s="1"/>
      <c r="CE2078" s="1"/>
      <c r="CF2078" s="1"/>
      <c r="CG2078" s="1"/>
      <c r="CH2078" s="1"/>
      <c r="CI2078" s="1"/>
      <c r="CJ2078" s="1"/>
      <c r="CK2078" s="1"/>
      <c r="CL2078" s="1"/>
      <c r="CM2078" s="1"/>
      <c r="CN2078" s="1"/>
      <c r="CO2078" s="1"/>
      <c r="CP2078" s="1"/>
      <c r="CQ2078" s="1"/>
      <c r="CR2078" s="1"/>
      <c r="CS2078" s="1"/>
      <c r="CT2078" s="1"/>
      <c r="CU2078" s="1"/>
      <c r="CV2078" s="1"/>
      <c r="CW2078" s="1"/>
      <c r="CX2078" s="1"/>
      <c r="CY2078" s="1"/>
      <c r="CZ2078" s="1"/>
      <c r="DA2078" s="1"/>
      <c r="DB2078" s="1"/>
      <c r="DC2078" s="1"/>
      <c r="DD2078" s="1"/>
      <c r="DE2078" s="1"/>
      <c r="DF2078" s="1"/>
      <c r="DG2078" s="1"/>
      <c r="DH2078" s="1"/>
      <c r="DI2078" s="1"/>
      <c r="DJ2078" s="1"/>
      <c r="DK2078" s="1"/>
      <c r="DL2078" s="1"/>
      <c r="DM2078" s="1"/>
      <c r="DN2078" s="1"/>
      <c r="DO2078" s="1"/>
      <c r="DP2078" s="1"/>
      <c r="DQ2078" s="1"/>
      <c r="DR2078" s="1"/>
      <c r="DS2078" s="1"/>
      <c r="DT2078" s="1"/>
      <c r="DU2078" s="1"/>
      <c r="DV2078" s="1"/>
      <c r="DW2078" s="1"/>
      <c r="DX2078" s="1"/>
      <c r="DY2078" s="1"/>
      <c r="DZ2078" s="1"/>
      <c r="EA2078" s="1"/>
      <c r="EB2078" s="1"/>
      <c r="EC2078" s="1"/>
      <c r="ED2078" s="1"/>
      <c r="EE2078" s="1"/>
      <c r="EF2078" s="1"/>
      <c r="EG2078" s="1"/>
      <c r="EH2078" s="1"/>
      <c r="EI2078" s="1"/>
      <c r="EJ2078" s="1"/>
      <c r="EK2078" s="1"/>
      <c r="EL2078" s="1"/>
      <c r="EM2078" s="1"/>
      <c r="EN2078" s="1"/>
      <c r="EO2078" s="1"/>
      <c r="EP2078" s="1"/>
      <c r="EQ2078" s="1"/>
      <c r="ER2078" s="1"/>
      <c r="ES2078" s="1"/>
      <c r="ET2078" s="1"/>
      <c r="EU2078" s="1"/>
      <c r="EV2078" s="1"/>
      <c r="EW2078" s="1"/>
      <c r="EX2078" s="1"/>
    </row>
    <row r="2079" spans="1:154" x14ac:dyDescent="0.15">
      <c r="A2079" s="35"/>
      <c r="B2079" s="125"/>
      <c r="C2079" s="14"/>
      <c r="D2079" s="13"/>
      <c r="E2079" s="14"/>
      <c r="F2079" s="14"/>
      <c r="G2079" s="14"/>
      <c r="H2079" s="14"/>
      <c r="I2079" s="13"/>
      <c r="J2079" s="29"/>
      <c r="K2079" s="2"/>
      <c r="L2079" s="17"/>
      <c r="M2079" s="12"/>
      <c r="N2079" s="12"/>
      <c r="O2079" s="17"/>
      <c r="P2079" s="14"/>
      <c r="Q2079" s="14"/>
      <c r="R2079" s="14"/>
      <c r="S2079" s="20"/>
      <c r="T2079" s="14"/>
      <c r="U2079" s="4"/>
      <c r="V2079" s="29"/>
      <c r="W2079" s="10"/>
      <c r="X2079" s="10"/>
      <c r="Y2079" s="27"/>
      <c r="Z2079" s="3"/>
      <c r="AA2079" s="1"/>
      <c r="AB2079" s="10"/>
      <c r="AC2079" s="3"/>
      <c r="AD2079" s="3"/>
      <c r="AE2079" s="3"/>
      <c r="AF2079" s="10"/>
      <c r="AG2079" s="11"/>
      <c r="AH2079" s="10"/>
      <c r="AI2079" s="1"/>
      <c r="AJ2079" s="1"/>
      <c r="AK2079" s="1"/>
      <c r="AL2079" s="1"/>
      <c r="AM2079" s="1"/>
      <c r="AN2079" s="1"/>
      <c r="AO2079" s="1"/>
      <c r="AP2079" s="1"/>
      <c r="AQ2079" s="1"/>
      <c r="AR2079" s="1"/>
      <c r="AS2079" s="1"/>
      <c r="AT2079" s="1"/>
      <c r="AU2079" s="1"/>
      <c r="AV2079" s="1"/>
      <c r="AW2079" s="1"/>
      <c r="AX2079" s="1"/>
      <c r="AY2079" s="1"/>
      <c r="AZ2079" s="1"/>
      <c r="BA2079" s="1"/>
      <c r="BB2079" s="1"/>
      <c r="BC2079" s="1"/>
      <c r="BD2079" s="1"/>
      <c r="BE2079" s="1"/>
      <c r="BF2079" s="1"/>
      <c r="BG2079" s="1"/>
      <c r="BH2079" s="1"/>
      <c r="BI2079" s="1"/>
      <c r="BJ2079" s="1"/>
      <c r="BK2079" s="1"/>
      <c r="BL2079" s="1"/>
      <c r="BM2079" s="1"/>
      <c r="BN2079" s="1"/>
      <c r="BO2079" s="1"/>
      <c r="BP2079" s="1"/>
      <c r="BQ2079" s="1"/>
      <c r="BR2079" s="1"/>
      <c r="BS2079" s="1"/>
      <c r="BT2079" s="1"/>
      <c r="BU2079" s="1"/>
      <c r="BV2079" s="1"/>
      <c r="BW2079" s="1"/>
      <c r="BX2079" s="1"/>
      <c r="BY2079" s="1"/>
      <c r="BZ2079" s="1"/>
      <c r="CA2079" s="1"/>
      <c r="CB2079" s="1"/>
      <c r="CC2079" s="1"/>
      <c r="CD2079" s="1"/>
      <c r="CE2079" s="1"/>
      <c r="CF2079" s="1"/>
      <c r="CG2079" s="1"/>
      <c r="CH2079" s="1"/>
      <c r="CI2079" s="1"/>
      <c r="CJ2079" s="1"/>
      <c r="CK2079" s="1"/>
      <c r="CL2079" s="1"/>
      <c r="CM2079" s="1"/>
      <c r="CN2079" s="1"/>
      <c r="CO2079" s="1"/>
      <c r="CP2079" s="1"/>
      <c r="CQ2079" s="1"/>
      <c r="CR2079" s="1"/>
      <c r="CS2079" s="1"/>
      <c r="CT2079" s="1"/>
      <c r="CU2079" s="1"/>
      <c r="CV2079" s="1"/>
      <c r="CW2079" s="1"/>
      <c r="CX2079" s="1"/>
      <c r="CY2079" s="1"/>
      <c r="CZ2079" s="1"/>
      <c r="DA2079" s="1"/>
      <c r="DB2079" s="1"/>
      <c r="DC2079" s="1"/>
      <c r="DD2079" s="1"/>
      <c r="DE2079" s="1"/>
      <c r="DF2079" s="1"/>
      <c r="DG2079" s="1"/>
      <c r="DH2079" s="1"/>
      <c r="DI2079" s="1"/>
      <c r="DJ2079" s="1"/>
      <c r="DK2079" s="1"/>
      <c r="DL2079" s="1"/>
      <c r="DM2079" s="1"/>
      <c r="DN2079" s="1"/>
      <c r="DO2079" s="1"/>
      <c r="DP2079" s="1"/>
      <c r="DQ2079" s="1"/>
      <c r="DR2079" s="1"/>
      <c r="DS2079" s="1"/>
      <c r="DT2079" s="1"/>
      <c r="DU2079" s="1"/>
      <c r="DV2079" s="1"/>
      <c r="DW2079" s="1"/>
      <c r="DX2079" s="1"/>
      <c r="DY2079" s="1"/>
      <c r="DZ2079" s="1"/>
      <c r="EA2079" s="1"/>
      <c r="EB2079" s="1"/>
      <c r="EC2079" s="1"/>
      <c r="ED2079" s="1"/>
      <c r="EE2079" s="1"/>
      <c r="EF2079" s="1"/>
      <c r="EG2079" s="1"/>
      <c r="EH2079" s="1"/>
      <c r="EI2079" s="1"/>
      <c r="EJ2079" s="1"/>
      <c r="EK2079" s="1"/>
      <c r="EL2079" s="1"/>
      <c r="EM2079" s="1"/>
      <c r="EN2079" s="1"/>
      <c r="EO2079" s="1"/>
      <c r="EP2079" s="1"/>
      <c r="EQ2079" s="1"/>
      <c r="ER2079" s="1"/>
      <c r="ES2079" s="1"/>
      <c r="ET2079" s="1"/>
      <c r="EU2079" s="1"/>
      <c r="EV2079" s="1"/>
      <c r="EW2079" s="1"/>
      <c r="EX2079" s="1"/>
    </row>
    <row r="2080" spans="1:154" x14ac:dyDescent="0.15">
      <c r="A2080" s="35"/>
      <c r="B2080" s="125"/>
      <c r="C2080" s="14"/>
      <c r="D2080" s="13"/>
      <c r="E2080" s="14"/>
      <c r="F2080" s="14"/>
      <c r="G2080" s="14"/>
      <c r="H2080" s="14"/>
      <c r="I2080" s="13"/>
      <c r="J2080" s="29"/>
      <c r="K2080" s="2"/>
      <c r="L2080" s="17"/>
      <c r="M2080" s="12"/>
      <c r="N2080" s="12"/>
      <c r="O2080" s="17"/>
      <c r="P2080" s="14"/>
      <c r="Q2080" s="14"/>
      <c r="R2080" s="14"/>
      <c r="S2080" s="20"/>
      <c r="T2080" s="14"/>
      <c r="U2080" s="4"/>
      <c r="V2080" s="29"/>
      <c r="W2080" s="10"/>
      <c r="X2080" s="10"/>
      <c r="Y2080" s="27"/>
      <c r="Z2080" s="3"/>
      <c r="AA2080" s="1"/>
      <c r="AB2080" s="10"/>
      <c r="AC2080" s="3"/>
      <c r="AD2080" s="3"/>
      <c r="AE2080" s="3"/>
      <c r="AF2080" s="10"/>
      <c r="AG2080" s="11"/>
      <c r="AH2080" s="10"/>
      <c r="AI2080" s="1"/>
      <c r="AJ2080" s="1"/>
      <c r="AK2080" s="1"/>
      <c r="AL2080" s="1"/>
      <c r="AM2080" s="1"/>
      <c r="AN2080" s="1"/>
      <c r="AO2080" s="1"/>
      <c r="AP2080" s="1"/>
      <c r="AQ2080" s="1"/>
      <c r="AR2080" s="1"/>
      <c r="AS2080" s="1"/>
      <c r="AT2080" s="1"/>
      <c r="AU2080" s="1"/>
      <c r="AV2080" s="1"/>
      <c r="AW2080" s="1"/>
      <c r="AX2080" s="1"/>
      <c r="AY2080" s="1"/>
      <c r="AZ2080" s="1"/>
      <c r="BA2080" s="1"/>
      <c r="BB2080" s="1"/>
      <c r="BC2080" s="1"/>
      <c r="BD2080" s="1"/>
      <c r="BE2080" s="1"/>
      <c r="BF2080" s="1"/>
      <c r="BG2080" s="1"/>
      <c r="BH2080" s="1"/>
      <c r="BI2080" s="1"/>
      <c r="BJ2080" s="1"/>
      <c r="BK2080" s="1"/>
      <c r="BL2080" s="1"/>
      <c r="BM2080" s="1"/>
      <c r="BN2080" s="1"/>
      <c r="BO2080" s="1"/>
      <c r="BP2080" s="1"/>
      <c r="BQ2080" s="1"/>
      <c r="BR2080" s="1"/>
      <c r="BS2080" s="1"/>
      <c r="BT2080" s="1"/>
      <c r="BU2080" s="1"/>
      <c r="BV2080" s="1"/>
      <c r="BW2080" s="1"/>
      <c r="BX2080" s="1"/>
      <c r="BY2080" s="1"/>
      <c r="BZ2080" s="1"/>
      <c r="CA2080" s="1"/>
      <c r="CB2080" s="1"/>
      <c r="CC2080" s="1"/>
      <c r="CD2080" s="1"/>
      <c r="CE2080" s="1"/>
      <c r="CF2080" s="1"/>
      <c r="CG2080" s="1"/>
      <c r="CH2080" s="1"/>
      <c r="CI2080" s="1"/>
      <c r="CJ2080" s="1"/>
      <c r="CK2080" s="1"/>
      <c r="CL2080" s="1"/>
      <c r="CM2080" s="1"/>
      <c r="CN2080" s="1"/>
      <c r="CO2080" s="1"/>
      <c r="CP2080" s="1"/>
      <c r="CQ2080" s="1"/>
      <c r="CR2080" s="1"/>
      <c r="CS2080" s="1"/>
      <c r="CT2080" s="1"/>
      <c r="CU2080" s="1"/>
      <c r="CV2080" s="1"/>
      <c r="CW2080" s="1"/>
      <c r="CX2080" s="1"/>
      <c r="CY2080" s="1"/>
      <c r="CZ2080" s="1"/>
      <c r="DA2080" s="1"/>
      <c r="DB2080" s="1"/>
      <c r="DC2080" s="1"/>
      <c r="DD2080" s="1"/>
      <c r="DE2080" s="1"/>
      <c r="DF2080" s="1"/>
      <c r="DG2080" s="1"/>
      <c r="DH2080" s="1"/>
      <c r="DI2080" s="1"/>
      <c r="DJ2080" s="1"/>
      <c r="DK2080" s="1"/>
      <c r="DL2080" s="1"/>
      <c r="DM2080" s="1"/>
      <c r="DN2080" s="1"/>
      <c r="DO2080" s="1"/>
      <c r="DP2080" s="1"/>
      <c r="DQ2080" s="1"/>
      <c r="DR2080" s="1"/>
      <c r="DS2080" s="1"/>
      <c r="DT2080" s="1"/>
      <c r="DU2080" s="1"/>
      <c r="DV2080" s="1"/>
      <c r="DW2080" s="1"/>
      <c r="DX2080" s="1"/>
      <c r="DY2080" s="1"/>
      <c r="DZ2080" s="1"/>
      <c r="EA2080" s="1"/>
      <c r="EB2080" s="1"/>
      <c r="EC2080" s="1"/>
      <c r="ED2080" s="1"/>
      <c r="EE2080" s="1"/>
      <c r="EF2080" s="1"/>
      <c r="EG2080" s="1"/>
      <c r="EH2080" s="1"/>
      <c r="EI2080" s="1"/>
      <c r="EJ2080" s="1"/>
      <c r="EK2080" s="1"/>
      <c r="EL2080" s="1"/>
      <c r="EM2080" s="1"/>
      <c r="EN2080" s="1"/>
      <c r="EO2080" s="1"/>
      <c r="EP2080" s="1"/>
      <c r="EQ2080" s="1"/>
      <c r="ER2080" s="1"/>
      <c r="ES2080" s="1"/>
      <c r="ET2080" s="1"/>
      <c r="EU2080" s="1"/>
      <c r="EV2080" s="1"/>
      <c r="EW2080" s="1"/>
      <c r="EX2080" s="1"/>
    </row>
    <row r="2081" spans="1:154" x14ac:dyDescent="0.15">
      <c r="A2081" s="35"/>
      <c r="B2081" s="125"/>
      <c r="C2081" s="14"/>
      <c r="D2081" s="13"/>
      <c r="E2081" s="14"/>
      <c r="F2081" s="14"/>
      <c r="G2081" s="14"/>
      <c r="H2081" s="14"/>
      <c r="I2081" s="13"/>
      <c r="J2081" s="29"/>
      <c r="K2081" s="2"/>
      <c r="L2081" s="17"/>
      <c r="M2081" s="12"/>
      <c r="N2081" s="12"/>
      <c r="O2081" s="17"/>
      <c r="P2081" s="14"/>
      <c r="Q2081" s="14"/>
      <c r="R2081" s="14"/>
      <c r="S2081" s="20"/>
      <c r="T2081" s="14"/>
      <c r="U2081" s="4"/>
      <c r="V2081" s="29"/>
      <c r="W2081" s="10"/>
      <c r="X2081" s="10"/>
      <c r="Y2081" s="27"/>
      <c r="Z2081" s="3"/>
      <c r="AA2081" s="1"/>
      <c r="AB2081" s="10"/>
      <c r="AC2081" s="3"/>
      <c r="AD2081" s="3"/>
      <c r="AE2081" s="3"/>
      <c r="AF2081" s="10"/>
      <c r="AG2081" s="11"/>
      <c r="AH2081" s="10"/>
      <c r="AI2081" s="1"/>
      <c r="AJ2081" s="1"/>
      <c r="AK2081" s="1"/>
      <c r="AL2081" s="1"/>
      <c r="AM2081" s="1"/>
      <c r="AN2081" s="1"/>
      <c r="AO2081" s="1"/>
      <c r="AP2081" s="1"/>
      <c r="AQ2081" s="1"/>
      <c r="AR2081" s="1"/>
      <c r="AS2081" s="1"/>
      <c r="AT2081" s="1"/>
      <c r="AU2081" s="1"/>
      <c r="AV2081" s="1"/>
      <c r="AW2081" s="1"/>
      <c r="AX2081" s="1"/>
      <c r="AY2081" s="1"/>
      <c r="AZ2081" s="1"/>
      <c r="BA2081" s="1"/>
      <c r="BB2081" s="1"/>
      <c r="BC2081" s="1"/>
      <c r="BD2081" s="1"/>
      <c r="BE2081" s="1"/>
      <c r="BF2081" s="1"/>
      <c r="BG2081" s="1"/>
      <c r="BH2081" s="1"/>
      <c r="BI2081" s="1"/>
      <c r="BJ2081" s="1"/>
      <c r="BK2081" s="1"/>
      <c r="BL2081" s="1"/>
      <c r="BM2081" s="1"/>
      <c r="BN2081" s="1"/>
      <c r="BO2081" s="1"/>
      <c r="BP2081" s="1"/>
      <c r="BQ2081" s="1"/>
      <c r="BR2081" s="1"/>
      <c r="BS2081" s="1"/>
      <c r="BT2081" s="1"/>
      <c r="BU2081" s="1"/>
      <c r="BV2081" s="1"/>
      <c r="BW2081" s="1"/>
      <c r="BX2081" s="1"/>
      <c r="BY2081" s="1"/>
      <c r="BZ2081" s="1"/>
      <c r="CA2081" s="1"/>
      <c r="CB2081" s="1"/>
      <c r="CC2081" s="1"/>
      <c r="CD2081" s="1"/>
      <c r="CE2081" s="1"/>
      <c r="CF2081" s="1"/>
      <c r="CG2081" s="1"/>
      <c r="CH2081" s="1"/>
      <c r="CI2081" s="1"/>
      <c r="CJ2081" s="1"/>
      <c r="CK2081" s="1"/>
      <c r="CL2081" s="1"/>
      <c r="CM2081" s="1"/>
      <c r="CN2081" s="1"/>
      <c r="CO2081" s="1"/>
      <c r="CP2081" s="1"/>
      <c r="CQ2081" s="1"/>
      <c r="CR2081" s="1"/>
      <c r="CS2081" s="1"/>
      <c r="CT2081" s="1"/>
      <c r="CU2081" s="1"/>
      <c r="CV2081" s="1"/>
      <c r="CW2081" s="1"/>
      <c r="CX2081" s="1"/>
      <c r="CY2081" s="1"/>
      <c r="CZ2081" s="1"/>
      <c r="DA2081" s="1"/>
      <c r="DB2081" s="1"/>
      <c r="DC2081" s="1"/>
      <c r="DD2081" s="1"/>
      <c r="DE2081" s="1"/>
      <c r="DF2081" s="1"/>
      <c r="DG2081" s="1"/>
      <c r="DH2081" s="1"/>
      <c r="DI2081" s="1"/>
      <c r="DJ2081" s="1"/>
      <c r="DK2081" s="1"/>
      <c r="DL2081" s="1"/>
      <c r="DM2081" s="1"/>
      <c r="DN2081" s="1"/>
      <c r="DO2081" s="1"/>
      <c r="DP2081" s="1"/>
      <c r="DQ2081" s="1"/>
      <c r="DR2081" s="1"/>
      <c r="DS2081" s="1"/>
      <c r="DT2081" s="1"/>
      <c r="DU2081" s="1"/>
      <c r="DV2081" s="1"/>
      <c r="DW2081" s="1"/>
      <c r="DX2081" s="1"/>
      <c r="DY2081" s="1"/>
      <c r="DZ2081" s="1"/>
      <c r="EA2081" s="1"/>
      <c r="EB2081" s="1"/>
      <c r="EC2081" s="1"/>
      <c r="ED2081" s="1"/>
      <c r="EE2081" s="1"/>
      <c r="EF2081" s="1"/>
      <c r="EG2081" s="1"/>
      <c r="EH2081" s="1"/>
      <c r="EI2081" s="1"/>
      <c r="EJ2081" s="1"/>
      <c r="EK2081" s="1"/>
      <c r="EL2081" s="1"/>
      <c r="EM2081" s="1"/>
      <c r="EN2081" s="1"/>
      <c r="EO2081" s="1"/>
      <c r="EP2081" s="1"/>
      <c r="EQ2081" s="1"/>
      <c r="ER2081" s="1"/>
      <c r="ES2081" s="1"/>
      <c r="ET2081" s="1"/>
      <c r="EU2081" s="1"/>
      <c r="EV2081" s="1"/>
      <c r="EW2081" s="1"/>
      <c r="EX2081" s="1"/>
    </row>
    <row r="2082" spans="1:154" x14ac:dyDescent="0.15">
      <c r="A2082" s="35"/>
      <c r="B2082" s="125"/>
      <c r="C2082" s="14"/>
      <c r="D2082" s="13"/>
      <c r="E2082" s="14"/>
      <c r="F2082" s="14"/>
      <c r="G2082" s="14"/>
      <c r="H2082" s="14"/>
      <c r="I2082" s="13"/>
      <c r="J2082" s="29"/>
      <c r="K2082" s="2"/>
      <c r="L2082" s="17"/>
      <c r="M2082" s="12"/>
      <c r="N2082" s="12"/>
      <c r="O2082" s="17"/>
      <c r="P2082" s="14"/>
      <c r="Q2082" s="14"/>
      <c r="R2082" s="14"/>
      <c r="S2082" s="20"/>
      <c r="T2082" s="14"/>
      <c r="U2082" s="4"/>
      <c r="V2082" s="29"/>
      <c r="W2082" s="10"/>
      <c r="X2082" s="10"/>
      <c r="Y2082" s="27"/>
      <c r="Z2082" s="3"/>
      <c r="AA2082" s="1"/>
      <c r="AB2082" s="10"/>
      <c r="AC2082" s="3"/>
      <c r="AD2082" s="3"/>
      <c r="AE2082" s="3"/>
      <c r="AF2082" s="10"/>
      <c r="AG2082" s="11"/>
      <c r="AH2082" s="10"/>
      <c r="AI2082" s="1"/>
      <c r="AJ2082" s="1"/>
      <c r="AK2082" s="1"/>
      <c r="AL2082" s="1"/>
      <c r="AM2082" s="1"/>
      <c r="AN2082" s="1"/>
      <c r="AO2082" s="1"/>
      <c r="AP2082" s="1"/>
      <c r="AQ2082" s="1"/>
      <c r="AR2082" s="1"/>
      <c r="AS2082" s="1"/>
      <c r="AT2082" s="1"/>
      <c r="AU2082" s="1"/>
      <c r="AV2082" s="1"/>
      <c r="AW2082" s="1"/>
      <c r="AX2082" s="1"/>
      <c r="AY2082" s="1"/>
      <c r="AZ2082" s="1"/>
      <c r="BA2082" s="1"/>
      <c r="BB2082" s="1"/>
      <c r="BC2082" s="1"/>
      <c r="BD2082" s="1"/>
      <c r="BE2082" s="1"/>
      <c r="BF2082" s="1"/>
      <c r="BG2082" s="1"/>
      <c r="BH2082" s="1"/>
      <c r="BI2082" s="1"/>
      <c r="BJ2082" s="1"/>
      <c r="BK2082" s="1"/>
      <c r="BL2082" s="1"/>
      <c r="BM2082" s="1"/>
      <c r="BN2082" s="1"/>
      <c r="BO2082" s="1"/>
      <c r="BP2082" s="1"/>
      <c r="BQ2082" s="1"/>
      <c r="BR2082" s="1"/>
      <c r="BS2082" s="1"/>
      <c r="BT2082" s="1"/>
      <c r="BU2082" s="1"/>
      <c r="BV2082" s="1"/>
      <c r="BW2082" s="1"/>
      <c r="BX2082" s="1"/>
      <c r="BY2082" s="1"/>
      <c r="BZ2082" s="1"/>
      <c r="CA2082" s="1"/>
      <c r="CB2082" s="1"/>
      <c r="CC2082" s="1"/>
      <c r="CD2082" s="1"/>
      <c r="CE2082" s="1"/>
      <c r="CF2082" s="1"/>
      <c r="CG2082" s="1"/>
      <c r="CH2082" s="1"/>
      <c r="CI2082" s="1"/>
      <c r="CJ2082" s="1"/>
      <c r="CK2082" s="1"/>
      <c r="CL2082" s="1"/>
      <c r="CM2082" s="1"/>
      <c r="CN2082" s="1"/>
      <c r="CO2082" s="1"/>
      <c r="CP2082" s="1"/>
      <c r="CQ2082" s="1"/>
      <c r="CR2082" s="1"/>
      <c r="CS2082" s="1"/>
      <c r="CT2082" s="1"/>
      <c r="CU2082" s="1"/>
      <c r="CV2082" s="1"/>
      <c r="CW2082" s="1"/>
      <c r="CX2082" s="1"/>
      <c r="CY2082" s="1"/>
      <c r="CZ2082" s="1"/>
      <c r="DA2082" s="1"/>
      <c r="DB2082" s="1"/>
      <c r="DC2082" s="1"/>
      <c r="DD2082" s="1"/>
      <c r="DE2082" s="1"/>
      <c r="DF2082" s="1"/>
      <c r="DG2082" s="1"/>
      <c r="DH2082" s="1"/>
      <c r="DI2082" s="1"/>
      <c r="DJ2082" s="1"/>
      <c r="DK2082" s="1"/>
      <c r="DL2082" s="1"/>
      <c r="DM2082" s="1"/>
      <c r="DN2082" s="1"/>
      <c r="DO2082" s="1"/>
      <c r="DP2082" s="1"/>
      <c r="DQ2082" s="1"/>
      <c r="DR2082" s="1"/>
      <c r="DS2082" s="1"/>
      <c r="DT2082" s="1"/>
      <c r="DU2082" s="1"/>
      <c r="DV2082" s="1"/>
      <c r="DW2082" s="1"/>
      <c r="DX2082" s="1"/>
      <c r="DY2082" s="1"/>
      <c r="DZ2082" s="1"/>
      <c r="EA2082" s="1"/>
      <c r="EB2082" s="1"/>
      <c r="EC2082" s="1"/>
      <c r="ED2082" s="1"/>
      <c r="EE2082" s="1"/>
      <c r="EF2082" s="1"/>
      <c r="EG2082" s="1"/>
      <c r="EH2082" s="1"/>
      <c r="EI2082" s="1"/>
      <c r="EJ2082" s="1"/>
      <c r="EK2082" s="1"/>
      <c r="EL2082" s="1"/>
      <c r="EM2082" s="1"/>
      <c r="EN2082" s="1"/>
      <c r="EO2082" s="1"/>
      <c r="EP2082" s="1"/>
      <c r="EQ2082" s="1"/>
      <c r="ER2082" s="1"/>
      <c r="ES2082" s="1"/>
      <c r="ET2082" s="1"/>
      <c r="EU2082" s="1"/>
      <c r="EV2082" s="1"/>
      <c r="EW2082" s="1"/>
      <c r="EX2082" s="1"/>
    </row>
    <row r="2083" spans="1:154" x14ac:dyDescent="0.15">
      <c r="A2083" s="35"/>
      <c r="B2083" s="125"/>
      <c r="C2083" s="14"/>
      <c r="D2083" s="13"/>
      <c r="E2083" s="14"/>
      <c r="F2083" s="14"/>
      <c r="G2083" s="14"/>
      <c r="H2083" s="14"/>
      <c r="I2083" s="13"/>
      <c r="J2083" s="29"/>
      <c r="K2083" s="2"/>
      <c r="L2083" s="17"/>
      <c r="M2083" s="12"/>
      <c r="N2083" s="12"/>
      <c r="O2083" s="17"/>
      <c r="P2083" s="14"/>
      <c r="Q2083" s="14"/>
      <c r="R2083" s="14"/>
      <c r="S2083" s="20"/>
      <c r="T2083" s="14"/>
      <c r="U2083" s="4"/>
      <c r="V2083" s="29"/>
      <c r="W2083" s="10"/>
      <c r="X2083" s="10"/>
      <c r="Y2083" s="27"/>
      <c r="Z2083" s="3"/>
      <c r="AA2083" s="1"/>
      <c r="AB2083" s="10"/>
      <c r="AC2083" s="3"/>
      <c r="AD2083" s="3"/>
      <c r="AE2083" s="3"/>
      <c r="AF2083" s="10"/>
      <c r="AG2083" s="11"/>
      <c r="AH2083" s="10"/>
      <c r="AI2083" s="1"/>
      <c r="AJ2083" s="1"/>
      <c r="AK2083" s="1"/>
      <c r="AL2083" s="1"/>
      <c r="AM2083" s="1"/>
      <c r="AN2083" s="1"/>
      <c r="AO2083" s="1"/>
      <c r="AP2083" s="1"/>
      <c r="AQ2083" s="1"/>
      <c r="AR2083" s="1"/>
      <c r="AS2083" s="1"/>
      <c r="AT2083" s="1"/>
      <c r="AU2083" s="1"/>
      <c r="AV2083" s="1"/>
      <c r="AW2083" s="1"/>
      <c r="AX2083" s="1"/>
      <c r="AY2083" s="1"/>
      <c r="AZ2083" s="1"/>
      <c r="BA2083" s="1"/>
      <c r="BB2083" s="1"/>
      <c r="BC2083" s="1"/>
      <c r="BD2083" s="1"/>
      <c r="BE2083" s="1"/>
      <c r="BF2083" s="1"/>
      <c r="BG2083" s="1"/>
      <c r="BH2083" s="1"/>
      <c r="BI2083" s="1"/>
      <c r="BJ2083" s="1"/>
      <c r="BK2083" s="1"/>
      <c r="BL2083" s="1"/>
      <c r="BM2083" s="1"/>
      <c r="BN2083" s="1"/>
      <c r="BO2083" s="1"/>
      <c r="BP2083" s="1"/>
      <c r="BQ2083" s="1"/>
      <c r="BR2083" s="1"/>
      <c r="BS2083" s="1"/>
      <c r="BT2083" s="1"/>
      <c r="BU2083" s="1"/>
      <c r="BV2083" s="1"/>
      <c r="BW2083" s="1"/>
      <c r="BX2083" s="1"/>
      <c r="BY2083" s="1"/>
      <c r="BZ2083" s="1"/>
      <c r="CA2083" s="1"/>
      <c r="CB2083" s="1"/>
      <c r="CC2083" s="1"/>
      <c r="CD2083" s="1"/>
      <c r="CE2083" s="1"/>
      <c r="CF2083" s="1"/>
      <c r="CG2083" s="1"/>
      <c r="CH2083" s="1"/>
      <c r="CI2083" s="1"/>
      <c r="CJ2083" s="1"/>
      <c r="CK2083" s="1"/>
      <c r="CL2083" s="1"/>
      <c r="CM2083" s="1"/>
      <c r="CN2083" s="1"/>
      <c r="CO2083" s="1"/>
      <c r="CP2083" s="1"/>
      <c r="CQ2083" s="1"/>
      <c r="CR2083" s="1"/>
      <c r="CS2083" s="1"/>
      <c r="CT2083" s="1"/>
      <c r="CU2083" s="1"/>
      <c r="CV2083" s="1"/>
      <c r="CW2083" s="1"/>
      <c r="CX2083" s="1"/>
      <c r="CY2083" s="1"/>
      <c r="CZ2083" s="1"/>
      <c r="DA2083" s="1"/>
      <c r="DB2083" s="1"/>
      <c r="DC2083" s="1"/>
      <c r="DD2083" s="1"/>
      <c r="DE2083" s="1"/>
      <c r="DF2083" s="1"/>
      <c r="DG2083" s="1"/>
      <c r="DH2083" s="1"/>
      <c r="DI2083" s="1"/>
      <c r="DJ2083" s="1"/>
      <c r="DK2083" s="1"/>
      <c r="DL2083" s="1"/>
      <c r="DM2083" s="1"/>
      <c r="DN2083" s="1"/>
      <c r="DO2083" s="1"/>
      <c r="DP2083" s="1"/>
      <c r="DQ2083" s="1"/>
      <c r="DR2083" s="1"/>
      <c r="DS2083" s="1"/>
      <c r="DT2083" s="1"/>
      <c r="DU2083" s="1"/>
      <c r="DV2083" s="1"/>
      <c r="DW2083" s="1"/>
      <c r="DX2083" s="1"/>
      <c r="DY2083" s="1"/>
      <c r="DZ2083" s="1"/>
      <c r="EA2083" s="1"/>
      <c r="EB2083" s="1"/>
      <c r="EC2083" s="1"/>
      <c r="ED2083" s="1"/>
      <c r="EE2083" s="1"/>
      <c r="EF2083" s="1"/>
      <c r="EG2083" s="1"/>
      <c r="EH2083" s="1"/>
      <c r="EI2083" s="1"/>
      <c r="EJ2083" s="1"/>
      <c r="EK2083" s="1"/>
      <c r="EL2083" s="1"/>
      <c r="EM2083" s="1"/>
      <c r="EN2083" s="1"/>
      <c r="EO2083" s="1"/>
      <c r="EP2083" s="1"/>
      <c r="EQ2083" s="1"/>
      <c r="ER2083" s="1"/>
      <c r="ES2083" s="1"/>
      <c r="ET2083" s="1"/>
      <c r="EU2083" s="1"/>
      <c r="EV2083" s="1"/>
      <c r="EW2083" s="1"/>
      <c r="EX2083" s="1"/>
    </row>
    <row r="2084" spans="1:154" x14ac:dyDescent="0.15">
      <c r="A2084" s="35"/>
      <c r="B2084" s="125"/>
      <c r="C2084" s="14"/>
      <c r="D2084" s="13"/>
      <c r="E2084" s="14"/>
      <c r="F2084" s="14"/>
      <c r="G2084" s="14"/>
      <c r="H2084" s="14"/>
      <c r="I2084" s="13"/>
      <c r="J2084" s="29"/>
      <c r="K2084" s="2"/>
      <c r="L2084" s="17"/>
      <c r="M2084" s="12"/>
      <c r="N2084" s="12"/>
      <c r="O2084" s="17"/>
      <c r="P2084" s="14"/>
      <c r="Q2084" s="14"/>
      <c r="R2084" s="14"/>
      <c r="S2084" s="20"/>
      <c r="T2084" s="14"/>
      <c r="U2084" s="4"/>
      <c r="V2084" s="29"/>
      <c r="W2084" s="10"/>
      <c r="X2084" s="10"/>
      <c r="Y2084" s="27"/>
      <c r="Z2084" s="3"/>
      <c r="AA2084" s="1"/>
      <c r="AB2084" s="10"/>
      <c r="AC2084" s="3"/>
      <c r="AD2084" s="3"/>
      <c r="AE2084" s="3"/>
      <c r="AF2084" s="10"/>
      <c r="AG2084" s="11"/>
      <c r="AH2084" s="10"/>
      <c r="AI2084" s="1"/>
      <c r="AJ2084" s="1"/>
      <c r="AK2084" s="1"/>
      <c r="AL2084" s="1"/>
      <c r="AM2084" s="1"/>
      <c r="AN2084" s="1"/>
      <c r="AO2084" s="1"/>
      <c r="AP2084" s="1"/>
      <c r="AQ2084" s="1"/>
      <c r="AR2084" s="1"/>
      <c r="AS2084" s="1"/>
      <c r="AT2084" s="1"/>
      <c r="AU2084" s="1"/>
      <c r="AV2084" s="1"/>
      <c r="AW2084" s="1"/>
      <c r="AX2084" s="1"/>
      <c r="AY2084" s="1"/>
      <c r="AZ2084" s="1"/>
      <c r="BA2084" s="1"/>
      <c r="BB2084" s="1"/>
      <c r="BC2084" s="1"/>
      <c r="BD2084" s="1"/>
      <c r="BE2084" s="1"/>
      <c r="BF2084" s="1"/>
      <c r="BG2084" s="1"/>
      <c r="BH2084" s="1"/>
      <c r="BI2084" s="1"/>
      <c r="BJ2084" s="1"/>
      <c r="BK2084" s="1"/>
      <c r="BL2084" s="1"/>
      <c r="BM2084" s="1"/>
      <c r="BN2084" s="1"/>
      <c r="BO2084" s="1"/>
      <c r="BP2084" s="1"/>
      <c r="BQ2084" s="1"/>
      <c r="BR2084" s="1"/>
      <c r="BS2084" s="1"/>
      <c r="BT2084" s="1"/>
      <c r="BU2084" s="1"/>
      <c r="BV2084" s="1"/>
      <c r="BW2084" s="1"/>
      <c r="BX2084" s="1"/>
      <c r="BY2084" s="1"/>
      <c r="BZ2084" s="1"/>
      <c r="CA2084" s="1"/>
      <c r="CB2084" s="1"/>
      <c r="CC2084" s="1"/>
      <c r="CD2084" s="1"/>
      <c r="CE2084" s="1"/>
      <c r="CF2084" s="1"/>
      <c r="CG2084" s="1"/>
      <c r="CH2084" s="1"/>
      <c r="CI2084" s="1"/>
      <c r="CJ2084" s="1"/>
      <c r="CK2084" s="1"/>
      <c r="CL2084" s="1"/>
      <c r="CM2084" s="1"/>
      <c r="CN2084" s="1"/>
      <c r="CO2084" s="1"/>
      <c r="CP2084" s="1"/>
      <c r="CQ2084" s="1"/>
      <c r="CR2084" s="1"/>
      <c r="CS2084" s="1"/>
      <c r="CT2084" s="1"/>
      <c r="CU2084" s="1"/>
      <c r="CV2084" s="1"/>
      <c r="CW2084" s="1"/>
      <c r="CX2084" s="1"/>
      <c r="CY2084" s="1"/>
      <c r="CZ2084" s="1"/>
      <c r="DA2084" s="1"/>
      <c r="DB2084" s="1"/>
      <c r="DC2084" s="1"/>
      <c r="DD2084" s="1"/>
      <c r="DE2084" s="1"/>
      <c r="DF2084" s="1"/>
      <c r="DG2084" s="1"/>
      <c r="DH2084" s="1"/>
      <c r="DI2084" s="1"/>
      <c r="DJ2084" s="1"/>
      <c r="DK2084" s="1"/>
      <c r="DL2084" s="1"/>
      <c r="DM2084" s="1"/>
      <c r="DN2084" s="1"/>
      <c r="DO2084" s="1"/>
      <c r="DP2084" s="1"/>
      <c r="DQ2084" s="1"/>
      <c r="DR2084" s="1"/>
      <c r="DS2084" s="1"/>
      <c r="DT2084" s="1"/>
      <c r="DU2084" s="1"/>
      <c r="DV2084" s="1"/>
      <c r="DW2084" s="1"/>
      <c r="DX2084" s="1"/>
      <c r="DY2084" s="1"/>
      <c r="DZ2084" s="1"/>
      <c r="EA2084" s="1"/>
      <c r="EB2084" s="1"/>
      <c r="EC2084" s="1"/>
      <c r="ED2084" s="1"/>
      <c r="EE2084" s="1"/>
      <c r="EF2084" s="1"/>
      <c r="EG2084" s="1"/>
      <c r="EH2084" s="1"/>
      <c r="EI2084" s="1"/>
      <c r="EJ2084" s="1"/>
      <c r="EK2084" s="1"/>
      <c r="EL2084" s="1"/>
      <c r="EM2084" s="1"/>
      <c r="EN2084" s="1"/>
      <c r="EO2084" s="1"/>
      <c r="EP2084" s="1"/>
      <c r="EQ2084" s="1"/>
      <c r="ER2084" s="1"/>
      <c r="ES2084" s="1"/>
      <c r="ET2084" s="1"/>
      <c r="EU2084" s="1"/>
      <c r="EV2084" s="1"/>
      <c r="EW2084" s="1"/>
      <c r="EX2084" s="1"/>
    </row>
    <row r="2085" spans="1:154" x14ac:dyDescent="0.15">
      <c r="A2085" s="35"/>
      <c r="B2085" s="125"/>
      <c r="C2085" s="14"/>
      <c r="D2085" s="13"/>
      <c r="E2085" s="14"/>
      <c r="F2085" s="14"/>
      <c r="G2085" s="14"/>
      <c r="H2085" s="14"/>
      <c r="I2085" s="13"/>
      <c r="J2085" s="29"/>
      <c r="K2085" s="2"/>
      <c r="L2085" s="17"/>
      <c r="M2085" s="12"/>
      <c r="N2085" s="12"/>
      <c r="O2085" s="17"/>
      <c r="P2085" s="14"/>
      <c r="Q2085" s="14"/>
      <c r="R2085" s="14"/>
      <c r="S2085" s="20"/>
      <c r="T2085" s="14"/>
      <c r="U2085" s="4"/>
      <c r="V2085" s="29"/>
      <c r="W2085" s="10"/>
      <c r="X2085" s="10"/>
      <c r="Y2085" s="27"/>
      <c r="Z2085" s="3"/>
      <c r="AA2085" s="1"/>
      <c r="AB2085" s="10"/>
      <c r="AC2085" s="3"/>
      <c r="AD2085" s="3"/>
      <c r="AE2085" s="3"/>
      <c r="AF2085" s="10"/>
      <c r="AG2085" s="11"/>
      <c r="AH2085" s="10"/>
      <c r="AI2085" s="1"/>
      <c r="AJ2085" s="1"/>
      <c r="AK2085" s="1"/>
      <c r="AL2085" s="1"/>
      <c r="AM2085" s="1"/>
      <c r="AN2085" s="1"/>
      <c r="AO2085" s="1"/>
      <c r="AP2085" s="1"/>
      <c r="AQ2085" s="1"/>
      <c r="AR2085" s="1"/>
      <c r="AS2085" s="1"/>
      <c r="AT2085" s="1"/>
      <c r="AU2085" s="1"/>
      <c r="AV2085" s="1"/>
      <c r="AW2085" s="1"/>
      <c r="AX2085" s="1"/>
      <c r="AY2085" s="1"/>
      <c r="AZ2085" s="1"/>
      <c r="BA2085" s="1"/>
      <c r="BB2085" s="1"/>
      <c r="BC2085" s="1"/>
      <c r="BD2085" s="1"/>
      <c r="BE2085" s="1"/>
      <c r="BF2085" s="1"/>
      <c r="BG2085" s="1"/>
      <c r="BH2085" s="1"/>
      <c r="BI2085" s="1"/>
      <c r="BJ2085" s="1"/>
      <c r="BK2085" s="1"/>
      <c r="BL2085" s="1"/>
      <c r="BM2085" s="1"/>
      <c r="BN2085" s="1"/>
      <c r="BO2085" s="1"/>
      <c r="BP2085" s="1"/>
      <c r="BQ2085" s="1"/>
      <c r="BR2085" s="1"/>
      <c r="BS2085" s="1"/>
      <c r="BT2085" s="1"/>
      <c r="BU2085" s="1"/>
      <c r="BV2085" s="1"/>
      <c r="BW2085" s="1"/>
      <c r="BX2085" s="1"/>
      <c r="BY2085" s="1"/>
      <c r="BZ2085" s="1"/>
      <c r="CA2085" s="1"/>
      <c r="CB2085" s="1"/>
      <c r="CC2085" s="1"/>
      <c r="CD2085" s="1"/>
      <c r="CE2085" s="1"/>
      <c r="CF2085" s="1"/>
      <c r="CG2085" s="1"/>
      <c r="CH2085" s="1"/>
      <c r="CI2085" s="1"/>
      <c r="CJ2085" s="1"/>
      <c r="CK2085" s="1"/>
      <c r="CL2085" s="1"/>
      <c r="CM2085" s="1"/>
      <c r="CN2085" s="1"/>
      <c r="CO2085" s="1"/>
      <c r="CP2085" s="1"/>
      <c r="CQ2085" s="1"/>
      <c r="CR2085" s="1"/>
      <c r="CS2085" s="1"/>
      <c r="CT2085" s="1"/>
      <c r="CU2085" s="1"/>
      <c r="CV2085" s="1"/>
      <c r="CW2085" s="1"/>
      <c r="CX2085" s="1"/>
      <c r="CY2085" s="1"/>
      <c r="CZ2085" s="1"/>
      <c r="DA2085" s="1"/>
      <c r="DB2085" s="1"/>
      <c r="DC2085" s="1"/>
      <c r="DD2085" s="1"/>
      <c r="DE2085" s="1"/>
      <c r="DF2085" s="1"/>
      <c r="DG2085" s="1"/>
      <c r="DH2085" s="1"/>
      <c r="DI2085" s="1"/>
      <c r="DJ2085" s="1"/>
      <c r="DK2085" s="1"/>
      <c r="DL2085" s="1"/>
      <c r="DM2085" s="1"/>
      <c r="DN2085" s="1"/>
      <c r="DO2085" s="1"/>
      <c r="DP2085" s="1"/>
      <c r="DQ2085" s="1"/>
      <c r="DR2085" s="1"/>
      <c r="DS2085" s="1"/>
      <c r="DT2085" s="1"/>
      <c r="DU2085" s="1"/>
      <c r="DV2085" s="1"/>
      <c r="DW2085" s="1"/>
      <c r="DX2085" s="1"/>
      <c r="DY2085" s="1"/>
      <c r="DZ2085" s="1"/>
      <c r="EA2085" s="1"/>
      <c r="EB2085" s="1"/>
      <c r="EC2085" s="1"/>
      <c r="ED2085" s="1"/>
      <c r="EE2085" s="1"/>
      <c r="EF2085" s="1"/>
      <c r="EG2085" s="1"/>
      <c r="EH2085" s="1"/>
      <c r="EI2085" s="1"/>
      <c r="EJ2085" s="1"/>
      <c r="EK2085" s="1"/>
      <c r="EL2085" s="1"/>
      <c r="EM2085" s="1"/>
      <c r="EN2085" s="1"/>
      <c r="EO2085" s="1"/>
      <c r="EP2085" s="1"/>
      <c r="EQ2085" s="1"/>
      <c r="ER2085" s="1"/>
      <c r="ES2085" s="1"/>
      <c r="ET2085" s="1"/>
      <c r="EU2085" s="1"/>
      <c r="EV2085" s="1"/>
      <c r="EW2085" s="1"/>
      <c r="EX2085" s="1"/>
    </row>
    <row r="2086" spans="1:154" x14ac:dyDescent="0.15">
      <c r="A2086" s="35"/>
      <c r="B2086" s="125"/>
      <c r="C2086" s="14"/>
      <c r="D2086" s="13"/>
      <c r="E2086" s="14"/>
      <c r="F2086" s="14"/>
      <c r="G2086" s="14"/>
      <c r="H2086" s="14"/>
      <c r="I2086" s="13"/>
      <c r="J2086" s="29"/>
      <c r="K2086" s="2"/>
      <c r="L2086" s="17"/>
      <c r="M2086" s="12"/>
      <c r="N2086" s="12"/>
      <c r="O2086" s="17"/>
      <c r="P2086" s="14"/>
      <c r="Q2086" s="14"/>
      <c r="R2086" s="14"/>
      <c r="S2086" s="20"/>
      <c r="T2086" s="14"/>
      <c r="U2086" s="4"/>
      <c r="V2086" s="29"/>
      <c r="W2086" s="10"/>
      <c r="X2086" s="10"/>
      <c r="Y2086" s="27"/>
      <c r="Z2086" s="3"/>
      <c r="AA2086" s="1"/>
      <c r="AB2086" s="10"/>
      <c r="AC2086" s="3"/>
      <c r="AD2086" s="3"/>
      <c r="AE2086" s="3"/>
      <c r="AF2086" s="10"/>
      <c r="AG2086" s="11"/>
      <c r="AH2086" s="10"/>
      <c r="AI2086" s="1"/>
      <c r="AJ2086" s="1"/>
      <c r="AK2086" s="1"/>
      <c r="AL2086" s="1"/>
      <c r="AM2086" s="1"/>
      <c r="AN2086" s="1"/>
      <c r="AO2086" s="1"/>
      <c r="AP2086" s="1"/>
      <c r="AQ2086" s="1"/>
      <c r="AR2086" s="1"/>
      <c r="AS2086" s="1"/>
      <c r="AT2086" s="1"/>
      <c r="AU2086" s="1"/>
      <c r="AV2086" s="1"/>
      <c r="AW2086" s="1"/>
      <c r="AX2086" s="1"/>
      <c r="AY2086" s="1"/>
      <c r="AZ2086" s="1"/>
      <c r="BA2086" s="1"/>
      <c r="BB2086" s="1"/>
      <c r="BC2086" s="1"/>
      <c r="BD2086" s="1"/>
      <c r="BE2086" s="1"/>
      <c r="BF2086" s="1"/>
      <c r="BG2086" s="1"/>
      <c r="BH2086" s="1"/>
      <c r="BI2086" s="1"/>
      <c r="BJ2086" s="1"/>
      <c r="BK2086" s="1"/>
      <c r="BL2086" s="1"/>
      <c r="BM2086" s="1"/>
      <c r="BN2086" s="1"/>
      <c r="BO2086" s="1"/>
      <c r="BP2086" s="1"/>
      <c r="BQ2086" s="1"/>
      <c r="BR2086" s="1"/>
      <c r="BS2086" s="1"/>
      <c r="BT2086" s="1"/>
      <c r="BU2086" s="1"/>
      <c r="BV2086" s="1"/>
      <c r="BW2086" s="1"/>
      <c r="BX2086" s="1"/>
      <c r="BY2086" s="1"/>
      <c r="BZ2086" s="1"/>
      <c r="CA2086" s="1"/>
      <c r="CB2086" s="1"/>
      <c r="CC2086" s="1"/>
      <c r="CD2086" s="1"/>
      <c r="CE2086" s="1"/>
      <c r="CF2086" s="1"/>
      <c r="CG2086" s="1"/>
      <c r="CH2086" s="1"/>
      <c r="CI2086" s="1"/>
      <c r="CJ2086" s="1"/>
      <c r="CK2086" s="1"/>
      <c r="CL2086" s="1"/>
      <c r="CM2086" s="1"/>
      <c r="CN2086" s="1"/>
      <c r="CO2086" s="1"/>
      <c r="CP2086" s="1"/>
      <c r="CQ2086" s="1"/>
      <c r="CR2086" s="1"/>
      <c r="CS2086" s="1"/>
      <c r="CT2086" s="1"/>
      <c r="CU2086" s="1"/>
      <c r="CV2086" s="1"/>
      <c r="CW2086" s="1"/>
      <c r="CX2086" s="1"/>
      <c r="CY2086" s="1"/>
      <c r="CZ2086" s="1"/>
      <c r="DA2086" s="1"/>
      <c r="DB2086" s="1"/>
      <c r="DC2086" s="1"/>
      <c r="DD2086" s="1"/>
      <c r="DE2086" s="1"/>
      <c r="DF2086" s="1"/>
      <c r="DG2086" s="1"/>
      <c r="DH2086" s="1"/>
      <c r="DI2086" s="1"/>
      <c r="DJ2086" s="1"/>
      <c r="DK2086" s="1"/>
      <c r="DL2086" s="1"/>
      <c r="DM2086" s="1"/>
      <c r="DN2086" s="1"/>
      <c r="DO2086" s="1"/>
      <c r="DP2086" s="1"/>
      <c r="DQ2086" s="1"/>
      <c r="DR2086" s="1"/>
      <c r="DS2086" s="1"/>
      <c r="DT2086" s="1"/>
      <c r="DU2086" s="1"/>
      <c r="DV2086" s="1"/>
      <c r="DW2086" s="1"/>
      <c r="DX2086" s="1"/>
      <c r="DY2086" s="1"/>
      <c r="DZ2086" s="1"/>
      <c r="EA2086" s="1"/>
      <c r="EB2086" s="1"/>
      <c r="EC2086" s="1"/>
      <c r="ED2086" s="1"/>
      <c r="EE2086" s="1"/>
      <c r="EF2086" s="1"/>
      <c r="EG2086" s="1"/>
      <c r="EH2086" s="1"/>
      <c r="EI2086" s="1"/>
      <c r="EJ2086" s="1"/>
      <c r="EK2086" s="1"/>
      <c r="EL2086" s="1"/>
      <c r="EM2086" s="1"/>
      <c r="EN2086" s="1"/>
      <c r="EO2086" s="1"/>
      <c r="EP2086" s="1"/>
      <c r="EQ2086" s="1"/>
      <c r="ER2086" s="1"/>
      <c r="ES2086" s="1"/>
      <c r="ET2086" s="1"/>
      <c r="EU2086" s="1"/>
      <c r="EV2086" s="1"/>
      <c r="EW2086" s="1"/>
      <c r="EX2086" s="1"/>
    </row>
    <row r="2087" spans="1:154" x14ac:dyDescent="0.15">
      <c r="A2087" s="35"/>
      <c r="B2087" s="125"/>
      <c r="C2087" s="14"/>
      <c r="D2087" s="13"/>
      <c r="E2087" s="14"/>
      <c r="F2087" s="14"/>
      <c r="G2087" s="14"/>
      <c r="H2087" s="14"/>
      <c r="I2087" s="13"/>
      <c r="J2087" s="29"/>
      <c r="K2087" s="2"/>
      <c r="L2087" s="17"/>
      <c r="M2087" s="12"/>
      <c r="N2087" s="12"/>
      <c r="O2087" s="17"/>
      <c r="P2087" s="14"/>
      <c r="Q2087" s="14"/>
      <c r="R2087" s="14"/>
      <c r="S2087" s="20"/>
      <c r="T2087" s="14"/>
      <c r="U2087" s="4"/>
      <c r="V2087" s="29"/>
      <c r="W2087" s="10"/>
      <c r="X2087" s="10"/>
      <c r="Y2087" s="27"/>
      <c r="Z2087" s="3"/>
      <c r="AA2087" s="1"/>
      <c r="AB2087" s="10"/>
      <c r="AC2087" s="3"/>
      <c r="AD2087" s="3"/>
      <c r="AE2087" s="3"/>
      <c r="AF2087" s="10"/>
      <c r="AG2087" s="11"/>
      <c r="AH2087" s="10"/>
      <c r="AI2087" s="1"/>
      <c r="AJ2087" s="1"/>
      <c r="AK2087" s="1"/>
      <c r="AL2087" s="1"/>
      <c r="AM2087" s="1"/>
      <c r="AN2087" s="1"/>
      <c r="AO2087" s="1"/>
      <c r="AP2087" s="1"/>
      <c r="AQ2087" s="1"/>
      <c r="AR2087" s="1"/>
      <c r="AS2087" s="1"/>
      <c r="AT2087" s="1"/>
      <c r="AU2087" s="1"/>
      <c r="AV2087" s="1"/>
      <c r="AW2087" s="1"/>
      <c r="AX2087" s="1"/>
      <c r="AY2087" s="1"/>
      <c r="AZ2087" s="1"/>
      <c r="BA2087" s="1"/>
      <c r="BB2087" s="1"/>
      <c r="BC2087" s="1"/>
      <c r="BD2087" s="1"/>
      <c r="BE2087" s="1"/>
      <c r="BF2087" s="1"/>
      <c r="BG2087" s="1"/>
      <c r="BH2087" s="1"/>
      <c r="BI2087" s="1"/>
      <c r="BJ2087" s="1"/>
      <c r="BK2087" s="1"/>
      <c r="BL2087" s="1"/>
      <c r="BM2087" s="1"/>
      <c r="BN2087" s="1"/>
      <c r="BO2087" s="1"/>
      <c r="BP2087" s="1"/>
      <c r="BQ2087" s="1"/>
      <c r="BR2087" s="1"/>
      <c r="BS2087" s="1"/>
      <c r="BT2087" s="1"/>
      <c r="BU2087" s="1"/>
      <c r="BV2087" s="1"/>
      <c r="BW2087" s="1"/>
      <c r="BX2087" s="1"/>
      <c r="BY2087" s="1"/>
      <c r="BZ2087" s="1"/>
      <c r="CA2087" s="1"/>
      <c r="CB2087" s="1"/>
      <c r="CC2087" s="1"/>
      <c r="CD2087" s="1"/>
      <c r="CE2087" s="1"/>
      <c r="CF2087" s="1"/>
      <c r="CG2087" s="1"/>
      <c r="CH2087" s="1"/>
      <c r="CI2087" s="1"/>
      <c r="CJ2087" s="1"/>
      <c r="CK2087" s="1"/>
      <c r="CL2087" s="1"/>
      <c r="CM2087" s="1"/>
      <c r="CN2087" s="1"/>
      <c r="CO2087" s="1"/>
      <c r="CP2087" s="1"/>
      <c r="CQ2087" s="1"/>
      <c r="CR2087" s="1"/>
      <c r="CS2087" s="1"/>
      <c r="CT2087" s="1"/>
      <c r="CU2087" s="1"/>
      <c r="CV2087" s="1"/>
      <c r="CW2087" s="1"/>
      <c r="CX2087" s="1"/>
      <c r="CY2087" s="1"/>
      <c r="CZ2087" s="1"/>
      <c r="DA2087" s="1"/>
      <c r="DB2087" s="1"/>
      <c r="DC2087" s="1"/>
      <c r="DD2087" s="1"/>
      <c r="DE2087" s="1"/>
      <c r="DF2087" s="1"/>
      <c r="DG2087" s="1"/>
      <c r="DH2087" s="1"/>
      <c r="DI2087" s="1"/>
      <c r="DJ2087" s="1"/>
      <c r="DK2087" s="1"/>
      <c r="DL2087" s="1"/>
      <c r="DM2087" s="1"/>
      <c r="DN2087" s="1"/>
      <c r="DO2087" s="1"/>
      <c r="DP2087" s="1"/>
      <c r="DQ2087" s="1"/>
      <c r="DR2087" s="1"/>
      <c r="DS2087" s="1"/>
      <c r="DT2087" s="1"/>
      <c r="DU2087" s="1"/>
      <c r="DV2087" s="1"/>
      <c r="DW2087" s="1"/>
      <c r="DX2087" s="1"/>
      <c r="DY2087" s="1"/>
      <c r="DZ2087" s="1"/>
      <c r="EA2087" s="1"/>
      <c r="EB2087" s="1"/>
      <c r="EC2087" s="1"/>
      <c r="ED2087" s="1"/>
      <c r="EE2087" s="1"/>
      <c r="EF2087" s="1"/>
      <c r="EG2087" s="1"/>
      <c r="EH2087" s="1"/>
      <c r="EI2087" s="1"/>
      <c r="EJ2087" s="1"/>
      <c r="EK2087" s="1"/>
      <c r="EL2087" s="1"/>
      <c r="EM2087" s="1"/>
      <c r="EN2087" s="1"/>
      <c r="EO2087" s="1"/>
      <c r="EP2087" s="1"/>
      <c r="EQ2087" s="1"/>
      <c r="ER2087" s="1"/>
      <c r="ES2087" s="1"/>
      <c r="ET2087" s="1"/>
      <c r="EU2087" s="1"/>
      <c r="EV2087" s="1"/>
      <c r="EW2087" s="1"/>
      <c r="EX2087" s="1"/>
    </row>
    <row r="2088" spans="1:154" x14ac:dyDescent="0.15">
      <c r="A2088" s="35"/>
      <c r="B2088" s="125"/>
      <c r="C2088" s="14"/>
      <c r="D2088" s="13"/>
      <c r="E2088" s="14"/>
      <c r="F2088" s="14"/>
      <c r="G2088" s="14"/>
      <c r="H2088" s="14"/>
      <c r="I2088" s="13"/>
      <c r="J2088" s="29"/>
      <c r="K2088" s="2"/>
      <c r="L2088" s="17"/>
      <c r="M2088" s="12"/>
      <c r="N2088" s="12"/>
      <c r="O2088" s="17"/>
      <c r="P2088" s="14"/>
      <c r="Q2088" s="14"/>
      <c r="R2088" s="14"/>
      <c r="S2088" s="20"/>
      <c r="T2088" s="14"/>
      <c r="U2088" s="4"/>
      <c r="V2088" s="29"/>
      <c r="W2088" s="10"/>
      <c r="X2088" s="10"/>
      <c r="Y2088" s="27"/>
      <c r="Z2088" s="3"/>
      <c r="AA2088" s="1"/>
      <c r="AB2088" s="10"/>
      <c r="AC2088" s="3"/>
      <c r="AD2088" s="3"/>
      <c r="AE2088" s="3"/>
      <c r="AF2088" s="10"/>
      <c r="AG2088" s="11"/>
      <c r="AH2088" s="10"/>
      <c r="AI2088" s="1"/>
      <c r="AJ2088" s="1"/>
      <c r="AK2088" s="1"/>
      <c r="AL2088" s="1"/>
      <c r="AM2088" s="1"/>
      <c r="AN2088" s="1"/>
      <c r="AO2088" s="1"/>
      <c r="AP2088" s="1"/>
      <c r="AQ2088" s="1"/>
      <c r="AR2088" s="1"/>
      <c r="AS2088" s="1"/>
      <c r="AT2088" s="1"/>
      <c r="AU2088" s="1"/>
      <c r="AV2088" s="1"/>
      <c r="AW2088" s="1"/>
      <c r="AX2088" s="1"/>
      <c r="AY2088" s="1"/>
      <c r="AZ2088" s="1"/>
      <c r="BA2088" s="1"/>
      <c r="BB2088" s="1"/>
      <c r="BC2088" s="1"/>
      <c r="BD2088" s="1"/>
      <c r="BE2088" s="1"/>
      <c r="BF2088" s="1"/>
      <c r="BG2088" s="1"/>
      <c r="BH2088" s="1"/>
      <c r="BI2088" s="1"/>
      <c r="BJ2088" s="1"/>
      <c r="BK2088" s="1"/>
      <c r="BL2088" s="1"/>
      <c r="BM2088" s="1"/>
      <c r="BN2088" s="1"/>
      <c r="BO2088" s="1"/>
      <c r="BP2088" s="1"/>
      <c r="BQ2088" s="1"/>
      <c r="BR2088" s="1"/>
      <c r="BS2088" s="1"/>
      <c r="BT2088" s="1"/>
      <c r="BU2088" s="1"/>
      <c r="BV2088" s="1"/>
      <c r="BW2088" s="1"/>
      <c r="BX2088" s="1"/>
      <c r="BY2088" s="1"/>
      <c r="BZ2088" s="1"/>
      <c r="CA2088" s="1"/>
      <c r="CB2088" s="1"/>
      <c r="CC2088" s="1"/>
      <c r="CD2088" s="1"/>
      <c r="CE2088" s="1"/>
      <c r="CF2088" s="1"/>
      <c r="CG2088" s="1"/>
      <c r="CH2088" s="1"/>
      <c r="CI2088" s="1"/>
      <c r="CJ2088" s="1"/>
      <c r="CK2088" s="1"/>
      <c r="CL2088" s="1"/>
      <c r="CM2088" s="1"/>
      <c r="CN2088" s="1"/>
      <c r="CO2088" s="1"/>
      <c r="CP2088" s="1"/>
      <c r="CQ2088" s="1"/>
      <c r="CR2088" s="1"/>
      <c r="CS2088" s="1"/>
      <c r="CT2088" s="1"/>
      <c r="CU2088" s="1"/>
      <c r="CV2088" s="1"/>
      <c r="CW2088" s="1"/>
      <c r="CX2088" s="1"/>
      <c r="CY2088" s="1"/>
      <c r="CZ2088" s="1"/>
      <c r="DA2088" s="1"/>
      <c r="DB2088" s="1"/>
      <c r="DC2088" s="1"/>
      <c r="DD2088" s="1"/>
      <c r="DE2088" s="1"/>
      <c r="DF2088" s="1"/>
      <c r="DG2088" s="1"/>
      <c r="DH2088" s="1"/>
      <c r="DI2088" s="1"/>
      <c r="DJ2088" s="1"/>
      <c r="DK2088" s="1"/>
      <c r="DL2088" s="1"/>
      <c r="DM2088" s="1"/>
      <c r="DN2088" s="1"/>
      <c r="DO2088" s="1"/>
      <c r="DP2088" s="1"/>
      <c r="DQ2088" s="1"/>
      <c r="DR2088" s="1"/>
      <c r="DS2088" s="1"/>
      <c r="DT2088" s="1"/>
      <c r="DU2088" s="1"/>
      <c r="DV2088" s="1"/>
      <c r="DW2088" s="1"/>
      <c r="DX2088" s="1"/>
      <c r="DY2088" s="1"/>
      <c r="DZ2088" s="1"/>
      <c r="EA2088" s="1"/>
      <c r="EB2088" s="1"/>
      <c r="EC2088" s="1"/>
      <c r="ED2088" s="1"/>
      <c r="EE2088" s="1"/>
      <c r="EF2088" s="1"/>
      <c r="EG2088" s="1"/>
      <c r="EH2088" s="1"/>
      <c r="EI2088" s="1"/>
      <c r="EJ2088" s="1"/>
      <c r="EK2088" s="1"/>
      <c r="EL2088" s="1"/>
      <c r="EM2088" s="1"/>
      <c r="EN2088" s="1"/>
      <c r="EO2088" s="1"/>
      <c r="EP2088" s="1"/>
      <c r="EQ2088" s="1"/>
      <c r="ER2088" s="1"/>
      <c r="ES2088" s="1"/>
      <c r="ET2088" s="1"/>
      <c r="EU2088" s="1"/>
      <c r="EV2088" s="1"/>
      <c r="EW2088" s="1"/>
      <c r="EX2088" s="1"/>
    </row>
    <row r="2089" spans="1:154" x14ac:dyDescent="0.15">
      <c r="A2089" s="35"/>
      <c r="B2089" s="125"/>
      <c r="C2089" s="14"/>
      <c r="D2089" s="13"/>
      <c r="E2089" s="14"/>
      <c r="F2089" s="14"/>
      <c r="G2089" s="14"/>
      <c r="H2089" s="14"/>
      <c r="I2089" s="13"/>
      <c r="J2089" s="29"/>
      <c r="K2089" s="2"/>
      <c r="L2089" s="17"/>
      <c r="M2089" s="12"/>
      <c r="N2089" s="12"/>
      <c r="O2089" s="17"/>
      <c r="P2089" s="14"/>
      <c r="Q2089" s="14"/>
      <c r="R2089" s="14"/>
      <c r="S2089" s="20"/>
      <c r="T2089" s="14"/>
      <c r="U2089" s="4"/>
      <c r="V2089" s="29"/>
      <c r="W2089" s="10"/>
      <c r="X2089" s="10"/>
      <c r="Y2089" s="27"/>
      <c r="Z2089" s="3"/>
      <c r="AA2089" s="1"/>
      <c r="AB2089" s="10"/>
      <c r="AC2089" s="3"/>
      <c r="AD2089" s="3"/>
      <c r="AE2089" s="3"/>
      <c r="AF2089" s="10"/>
      <c r="AG2089" s="11"/>
      <c r="AH2089" s="10"/>
      <c r="AI2089" s="1"/>
      <c r="AJ2089" s="1"/>
      <c r="AK2089" s="1"/>
      <c r="AL2089" s="1"/>
      <c r="AM2089" s="1"/>
      <c r="AN2089" s="1"/>
      <c r="AO2089" s="1"/>
      <c r="AP2089" s="1"/>
      <c r="AQ2089" s="1"/>
      <c r="AR2089" s="1"/>
      <c r="AS2089" s="1"/>
      <c r="AT2089" s="1"/>
      <c r="AU2089" s="1"/>
      <c r="AV2089" s="1"/>
      <c r="AW2089" s="1"/>
      <c r="AX2089" s="1"/>
      <c r="AY2089" s="1"/>
      <c r="AZ2089" s="1"/>
      <c r="BA2089" s="1"/>
      <c r="BB2089" s="1"/>
      <c r="BC2089" s="1"/>
      <c r="BD2089" s="1"/>
      <c r="BE2089" s="1"/>
      <c r="BF2089" s="1"/>
      <c r="BG2089" s="1"/>
      <c r="BH2089" s="1"/>
      <c r="BI2089" s="1"/>
      <c r="BJ2089" s="1"/>
      <c r="BK2089" s="1"/>
      <c r="BL2089" s="1"/>
      <c r="BM2089" s="1"/>
      <c r="BN2089" s="1"/>
      <c r="BO2089" s="1"/>
      <c r="BP2089" s="1"/>
      <c r="BQ2089" s="1"/>
      <c r="BR2089" s="1"/>
      <c r="BS2089" s="1"/>
      <c r="BT2089" s="1"/>
      <c r="BU2089" s="1"/>
      <c r="BV2089" s="1"/>
      <c r="BW2089" s="1"/>
      <c r="BX2089" s="1"/>
      <c r="BY2089" s="1"/>
      <c r="BZ2089" s="1"/>
      <c r="CA2089" s="1"/>
      <c r="CB2089" s="1"/>
      <c r="CC2089" s="1"/>
      <c r="CD2089" s="1"/>
      <c r="CE2089" s="1"/>
      <c r="CF2089" s="1"/>
      <c r="CG2089" s="1"/>
      <c r="CH2089" s="1"/>
      <c r="CI2089" s="1"/>
      <c r="CJ2089" s="1"/>
      <c r="CK2089" s="1"/>
      <c r="CL2089" s="1"/>
      <c r="CM2089" s="1"/>
      <c r="CN2089" s="1"/>
      <c r="CO2089" s="1"/>
      <c r="CP2089" s="1"/>
      <c r="CQ2089" s="1"/>
      <c r="CR2089" s="1"/>
      <c r="CS2089" s="1"/>
      <c r="CT2089" s="1"/>
      <c r="CU2089" s="1"/>
      <c r="CV2089" s="1"/>
      <c r="CW2089" s="1"/>
      <c r="CX2089" s="1"/>
      <c r="CY2089" s="1"/>
      <c r="CZ2089" s="1"/>
      <c r="DA2089" s="1"/>
      <c r="DB2089" s="1"/>
      <c r="DC2089" s="1"/>
      <c r="DD2089" s="1"/>
      <c r="DE2089" s="1"/>
      <c r="DF2089" s="1"/>
      <c r="DG2089" s="1"/>
      <c r="DH2089" s="1"/>
      <c r="DI2089" s="1"/>
      <c r="DJ2089" s="1"/>
      <c r="DK2089" s="1"/>
      <c r="DL2089" s="1"/>
      <c r="DM2089" s="1"/>
      <c r="DN2089" s="1"/>
      <c r="DO2089" s="1"/>
      <c r="DP2089" s="1"/>
      <c r="DQ2089" s="1"/>
      <c r="DR2089" s="1"/>
      <c r="DS2089" s="1"/>
      <c r="DT2089" s="1"/>
      <c r="DU2089" s="1"/>
      <c r="DV2089" s="1"/>
      <c r="DW2089" s="1"/>
      <c r="DX2089" s="1"/>
      <c r="DY2089" s="1"/>
      <c r="DZ2089" s="1"/>
      <c r="EA2089" s="1"/>
      <c r="EB2089" s="1"/>
      <c r="EC2089" s="1"/>
      <c r="ED2089" s="1"/>
      <c r="EE2089" s="1"/>
      <c r="EF2089" s="1"/>
      <c r="EG2089" s="1"/>
      <c r="EH2089" s="1"/>
      <c r="EI2089" s="1"/>
      <c r="EJ2089" s="1"/>
      <c r="EK2089" s="1"/>
      <c r="EL2089" s="1"/>
      <c r="EM2089" s="1"/>
      <c r="EN2089" s="1"/>
      <c r="EO2089" s="1"/>
      <c r="EP2089" s="1"/>
      <c r="EQ2089" s="1"/>
      <c r="ER2089" s="1"/>
      <c r="ES2089" s="1"/>
      <c r="ET2089" s="1"/>
      <c r="EU2089" s="1"/>
      <c r="EV2089" s="1"/>
      <c r="EW2089" s="1"/>
      <c r="EX2089" s="1"/>
    </row>
    <row r="2090" spans="1:154" x14ac:dyDescent="0.15">
      <c r="A2090" s="35"/>
      <c r="B2090" s="125"/>
      <c r="C2090" s="14"/>
      <c r="D2090" s="13"/>
      <c r="E2090" s="14"/>
      <c r="F2090" s="14"/>
      <c r="G2090" s="14"/>
      <c r="H2090" s="14"/>
      <c r="I2090" s="13"/>
      <c r="J2090" s="29"/>
      <c r="K2090" s="2"/>
      <c r="L2090" s="17"/>
      <c r="M2090" s="12"/>
      <c r="N2090" s="12"/>
      <c r="O2090" s="17"/>
      <c r="P2090" s="14"/>
      <c r="Q2090" s="14"/>
      <c r="R2090" s="14"/>
      <c r="S2090" s="20"/>
      <c r="T2090" s="14"/>
      <c r="U2090" s="4"/>
      <c r="V2090" s="29"/>
      <c r="W2090" s="10"/>
      <c r="X2090" s="10"/>
      <c r="Y2090" s="27"/>
      <c r="Z2090" s="3"/>
      <c r="AA2090" s="1"/>
      <c r="AB2090" s="10"/>
      <c r="AC2090" s="3"/>
      <c r="AD2090" s="3"/>
      <c r="AE2090" s="3"/>
      <c r="AF2090" s="10"/>
      <c r="AG2090" s="11"/>
      <c r="AH2090" s="10"/>
      <c r="AI2090" s="1"/>
      <c r="AJ2090" s="1"/>
      <c r="AK2090" s="1"/>
      <c r="AL2090" s="1"/>
      <c r="AM2090" s="1"/>
      <c r="AN2090" s="1"/>
      <c r="AO2090" s="1"/>
      <c r="AP2090" s="1"/>
      <c r="AQ2090" s="1"/>
      <c r="AR2090" s="1"/>
      <c r="AS2090" s="1"/>
      <c r="AT2090" s="1"/>
      <c r="AU2090" s="1"/>
      <c r="AV2090" s="1"/>
      <c r="AW2090" s="1"/>
      <c r="AX2090" s="1"/>
      <c r="AY2090" s="1"/>
      <c r="AZ2090" s="1"/>
      <c r="BA2090" s="1"/>
      <c r="BB2090" s="1"/>
      <c r="BC2090" s="1"/>
      <c r="BD2090" s="1"/>
      <c r="BE2090" s="1"/>
      <c r="BF2090" s="1"/>
      <c r="BG2090" s="1"/>
      <c r="BH2090" s="1"/>
      <c r="BI2090" s="1"/>
      <c r="BJ2090" s="1"/>
      <c r="BK2090" s="1"/>
      <c r="BL2090" s="1"/>
      <c r="BM2090" s="1"/>
      <c r="BN2090" s="1"/>
      <c r="BO2090" s="1"/>
      <c r="BP2090" s="1"/>
      <c r="BQ2090" s="1"/>
      <c r="BR2090" s="1"/>
      <c r="BS2090" s="1"/>
      <c r="BT2090" s="1"/>
      <c r="BU2090" s="1"/>
      <c r="BV2090" s="1"/>
      <c r="BW2090" s="1"/>
      <c r="BX2090" s="1"/>
      <c r="BY2090" s="1"/>
      <c r="BZ2090" s="1"/>
      <c r="CA2090" s="1"/>
      <c r="CB2090" s="1"/>
      <c r="CC2090" s="1"/>
      <c r="CD2090" s="1"/>
      <c r="CE2090" s="1"/>
      <c r="CF2090" s="1"/>
      <c r="CG2090" s="1"/>
      <c r="CH2090" s="1"/>
      <c r="CI2090" s="1"/>
      <c r="CJ2090" s="1"/>
      <c r="CK2090" s="1"/>
      <c r="CL2090" s="1"/>
      <c r="CM2090" s="1"/>
      <c r="CN2090" s="1"/>
      <c r="CO2090" s="1"/>
      <c r="CP2090" s="1"/>
      <c r="CQ2090" s="1"/>
      <c r="CR2090" s="1"/>
      <c r="CS2090" s="1"/>
      <c r="CT2090" s="1"/>
      <c r="CU2090" s="1"/>
      <c r="CV2090" s="1"/>
      <c r="CW2090" s="1"/>
      <c r="CX2090" s="1"/>
      <c r="CY2090" s="1"/>
      <c r="CZ2090" s="1"/>
      <c r="DA2090" s="1"/>
      <c r="DB2090" s="1"/>
      <c r="DC2090" s="1"/>
      <c r="DD2090" s="1"/>
      <c r="DE2090" s="1"/>
      <c r="DF2090" s="1"/>
      <c r="DG2090" s="1"/>
      <c r="DH2090" s="1"/>
      <c r="DI2090" s="1"/>
      <c r="DJ2090" s="1"/>
      <c r="DK2090" s="1"/>
      <c r="DL2090" s="1"/>
      <c r="DM2090" s="1"/>
      <c r="DN2090" s="1"/>
      <c r="DO2090" s="1"/>
      <c r="DP2090" s="1"/>
      <c r="DQ2090" s="1"/>
      <c r="DR2090" s="1"/>
      <c r="DS2090" s="1"/>
      <c r="DT2090" s="1"/>
      <c r="DU2090" s="1"/>
      <c r="DV2090" s="1"/>
      <c r="DW2090" s="1"/>
      <c r="DX2090" s="1"/>
      <c r="DY2090" s="1"/>
      <c r="DZ2090" s="1"/>
      <c r="EA2090" s="1"/>
      <c r="EB2090" s="1"/>
      <c r="EC2090" s="1"/>
      <c r="ED2090" s="1"/>
      <c r="EE2090" s="1"/>
      <c r="EF2090" s="1"/>
      <c r="EG2090" s="1"/>
      <c r="EH2090" s="1"/>
      <c r="EI2090" s="1"/>
      <c r="EJ2090" s="1"/>
      <c r="EK2090" s="1"/>
      <c r="EL2090" s="1"/>
      <c r="EM2090" s="1"/>
      <c r="EN2090" s="1"/>
      <c r="EO2090" s="1"/>
      <c r="EP2090" s="1"/>
      <c r="EQ2090" s="1"/>
      <c r="ER2090" s="1"/>
      <c r="ES2090" s="1"/>
      <c r="ET2090" s="1"/>
      <c r="EU2090" s="1"/>
      <c r="EV2090" s="1"/>
      <c r="EW2090" s="1"/>
      <c r="EX2090" s="1"/>
    </row>
    <row r="2091" spans="1:154" x14ac:dyDescent="0.15">
      <c r="A2091" s="35"/>
      <c r="B2091" s="125"/>
      <c r="C2091" s="14"/>
      <c r="D2091" s="13"/>
      <c r="E2091" s="14"/>
      <c r="F2091" s="14"/>
      <c r="G2091" s="14"/>
      <c r="H2091" s="14"/>
      <c r="I2091" s="13"/>
      <c r="J2091" s="29"/>
      <c r="K2091" s="2"/>
      <c r="L2091" s="17"/>
      <c r="M2091" s="12"/>
      <c r="N2091" s="12"/>
      <c r="O2091" s="17"/>
      <c r="P2091" s="14"/>
      <c r="Q2091" s="14"/>
      <c r="R2091" s="14"/>
      <c r="S2091" s="20"/>
      <c r="T2091" s="14"/>
      <c r="U2091" s="4"/>
      <c r="V2091" s="29"/>
      <c r="W2091" s="10"/>
      <c r="X2091" s="10"/>
      <c r="Y2091" s="27"/>
      <c r="Z2091" s="3"/>
      <c r="AA2091" s="1"/>
      <c r="AB2091" s="10"/>
      <c r="AC2091" s="3"/>
      <c r="AD2091" s="3"/>
      <c r="AE2091" s="3"/>
      <c r="AF2091" s="10"/>
      <c r="AG2091" s="11"/>
      <c r="AH2091" s="10"/>
      <c r="AI2091" s="1"/>
      <c r="AJ2091" s="1"/>
      <c r="AK2091" s="1"/>
      <c r="AL2091" s="1"/>
      <c r="AM2091" s="1"/>
      <c r="AN2091" s="1"/>
      <c r="AO2091" s="1"/>
      <c r="AP2091" s="1"/>
      <c r="AQ2091" s="1"/>
      <c r="AR2091" s="1"/>
      <c r="AS2091" s="1"/>
      <c r="AT2091" s="1"/>
      <c r="AU2091" s="1"/>
      <c r="AV2091" s="1"/>
      <c r="AW2091" s="1"/>
      <c r="AX2091" s="1"/>
      <c r="AY2091" s="1"/>
      <c r="AZ2091" s="1"/>
      <c r="BA2091" s="1"/>
      <c r="BB2091" s="1"/>
      <c r="BC2091" s="1"/>
      <c r="BD2091" s="1"/>
      <c r="BE2091" s="1"/>
      <c r="BF2091" s="1"/>
      <c r="BG2091" s="1"/>
      <c r="BH2091" s="1"/>
      <c r="BI2091" s="1"/>
      <c r="BJ2091" s="1"/>
      <c r="BK2091" s="1"/>
      <c r="BL2091" s="1"/>
      <c r="BM2091" s="1"/>
      <c r="BN2091" s="1"/>
      <c r="BO2091" s="1"/>
      <c r="BP2091" s="1"/>
      <c r="BQ2091" s="1"/>
      <c r="BR2091" s="1"/>
      <c r="BS2091" s="1"/>
      <c r="BT2091" s="1"/>
      <c r="BU2091" s="1"/>
      <c r="BV2091" s="1"/>
      <c r="BW2091" s="1"/>
      <c r="BX2091" s="1"/>
      <c r="BY2091" s="1"/>
      <c r="BZ2091" s="1"/>
      <c r="CA2091" s="1"/>
      <c r="CB2091" s="1"/>
      <c r="CC2091" s="1"/>
      <c r="CD2091" s="1"/>
      <c r="CE2091" s="1"/>
      <c r="CF2091" s="1"/>
      <c r="CG2091" s="1"/>
      <c r="CH2091" s="1"/>
      <c r="CI2091" s="1"/>
      <c r="CJ2091" s="1"/>
      <c r="CK2091" s="1"/>
      <c r="CL2091" s="1"/>
      <c r="CM2091" s="1"/>
      <c r="CN2091" s="1"/>
      <c r="CO2091" s="1"/>
      <c r="CP2091" s="1"/>
      <c r="CQ2091" s="1"/>
      <c r="CR2091" s="1"/>
      <c r="CS2091" s="1"/>
      <c r="CT2091" s="1"/>
      <c r="CU2091" s="1"/>
      <c r="CV2091" s="1"/>
      <c r="CW2091" s="1"/>
      <c r="CX2091" s="1"/>
      <c r="CY2091" s="1"/>
      <c r="CZ2091" s="1"/>
      <c r="DA2091" s="1"/>
      <c r="DB2091" s="1"/>
      <c r="DC2091" s="1"/>
      <c r="DD2091" s="1"/>
      <c r="DE2091" s="1"/>
      <c r="DF2091" s="1"/>
      <c r="DG2091" s="1"/>
      <c r="DH2091" s="1"/>
      <c r="DI2091" s="1"/>
      <c r="DJ2091" s="1"/>
      <c r="DK2091" s="1"/>
      <c r="DL2091" s="1"/>
      <c r="DM2091" s="1"/>
      <c r="DN2091" s="1"/>
      <c r="DO2091" s="1"/>
      <c r="DP2091" s="1"/>
      <c r="DQ2091" s="1"/>
      <c r="DR2091" s="1"/>
      <c r="DS2091" s="1"/>
      <c r="DT2091" s="1"/>
      <c r="DU2091" s="1"/>
      <c r="DV2091" s="1"/>
      <c r="DW2091" s="1"/>
      <c r="DX2091" s="1"/>
      <c r="DY2091" s="1"/>
      <c r="DZ2091" s="1"/>
      <c r="EA2091" s="1"/>
      <c r="EB2091" s="1"/>
      <c r="EC2091" s="1"/>
      <c r="ED2091" s="1"/>
      <c r="EE2091" s="1"/>
      <c r="EF2091" s="1"/>
      <c r="EG2091" s="1"/>
      <c r="EH2091" s="1"/>
      <c r="EI2091" s="1"/>
      <c r="EJ2091" s="1"/>
      <c r="EK2091" s="1"/>
      <c r="EL2091" s="1"/>
      <c r="EM2091" s="1"/>
      <c r="EN2091" s="1"/>
      <c r="EO2091" s="1"/>
      <c r="EP2091" s="1"/>
      <c r="EQ2091" s="1"/>
      <c r="ER2091" s="1"/>
      <c r="ES2091" s="1"/>
      <c r="ET2091" s="1"/>
      <c r="EU2091" s="1"/>
      <c r="EV2091" s="1"/>
      <c r="EW2091" s="1"/>
      <c r="EX2091" s="1"/>
    </row>
    <row r="2092" spans="1:154" x14ac:dyDescent="0.15">
      <c r="A2092" s="35"/>
      <c r="B2092" s="125"/>
      <c r="C2092" s="14"/>
      <c r="D2092" s="13"/>
      <c r="E2092" s="14"/>
      <c r="F2092" s="14"/>
      <c r="G2092" s="14"/>
      <c r="H2092" s="14"/>
      <c r="I2092" s="13"/>
      <c r="J2092" s="29"/>
      <c r="K2092" s="2"/>
      <c r="L2092" s="17"/>
      <c r="M2092" s="12"/>
      <c r="N2092" s="12"/>
      <c r="O2092" s="17"/>
      <c r="P2092" s="14"/>
      <c r="Q2092" s="14"/>
      <c r="R2092" s="14"/>
      <c r="S2092" s="20"/>
      <c r="T2092" s="14"/>
      <c r="U2092" s="4"/>
      <c r="V2092" s="29"/>
      <c r="W2092" s="10"/>
      <c r="X2092" s="10"/>
      <c r="Y2092" s="27"/>
      <c r="Z2092" s="3"/>
      <c r="AA2092" s="1"/>
      <c r="AB2092" s="10"/>
      <c r="AC2092" s="3"/>
      <c r="AD2092" s="3"/>
      <c r="AE2092" s="3"/>
      <c r="AF2092" s="10"/>
      <c r="AG2092" s="11"/>
      <c r="AH2092" s="10"/>
      <c r="AI2092" s="1"/>
      <c r="AJ2092" s="1"/>
      <c r="AK2092" s="1"/>
      <c r="AL2092" s="1"/>
      <c r="AM2092" s="1"/>
      <c r="AN2092" s="1"/>
      <c r="AO2092" s="1"/>
      <c r="AP2092" s="1"/>
      <c r="AQ2092" s="1"/>
      <c r="AR2092" s="1"/>
      <c r="AS2092" s="1"/>
      <c r="AT2092" s="1"/>
      <c r="AU2092" s="1"/>
      <c r="AV2092" s="1"/>
      <c r="AW2092" s="1"/>
      <c r="AX2092" s="1"/>
      <c r="AY2092" s="1"/>
      <c r="AZ2092" s="1"/>
      <c r="BA2092" s="1"/>
      <c r="BB2092" s="1"/>
      <c r="BC2092" s="1"/>
      <c r="BD2092" s="1"/>
      <c r="BE2092" s="1"/>
      <c r="BF2092" s="1"/>
      <c r="BG2092" s="1"/>
      <c r="BH2092" s="1"/>
      <c r="BI2092" s="1"/>
      <c r="BJ2092" s="1"/>
      <c r="BK2092" s="1"/>
      <c r="BL2092" s="1"/>
      <c r="BM2092" s="1"/>
      <c r="BN2092" s="1"/>
      <c r="BO2092" s="1"/>
      <c r="BP2092" s="1"/>
      <c r="BQ2092" s="1"/>
      <c r="BR2092" s="1"/>
      <c r="BS2092" s="1"/>
      <c r="BT2092" s="1"/>
      <c r="BU2092" s="1"/>
      <c r="BV2092" s="1"/>
      <c r="BW2092" s="1"/>
      <c r="BX2092" s="1"/>
      <c r="BY2092" s="1"/>
      <c r="BZ2092" s="1"/>
      <c r="CA2092" s="1"/>
      <c r="CB2092" s="1"/>
      <c r="CC2092" s="1"/>
      <c r="CD2092" s="1"/>
      <c r="CE2092" s="1"/>
      <c r="CF2092" s="1"/>
      <c r="CG2092" s="1"/>
      <c r="CH2092" s="1"/>
      <c r="CI2092" s="1"/>
      <c r="CJ2092" s="1"/>
      <c r="CK2092" s="1"/>
      <c r="CL2092" s="1"/>
      <c r="CM2092" s="1"/>
      <c r="CN2092" s="1"/>
      <c r="CO2092" s="1"/>
      <c r="CP2092" s="1"/>
      <c r="CQ2092" s="1"/>
      <c r="CR2092" s="1"/>
      <c r="CS2092" s="1"/>
      <c r="CT2092" s="1"/>
      <c r="CU2092" s="1"/>
      <c r="CV2092" s="1"/>
      <c r="CW2092" s="1"/>
      <c r="CX2092" s="1"/>
      <c r="CY2092" s="1"/>
      <c r="CZ2092" s="1"/>
      <c r="DA2092" s="1"/>
      <c r="DB2092" s="1"/>
      <c r="DC2092" s="1"/>
      <c r="DD2092" s="1"/>
      <c r="DE2092" s="1"/>
      <c r="DF2092" s="1"/>
      <c r="DG2092" s="1"/>
      <c r="DH2092" s="1"/>
      <c r="DI2092" s="1"/>
      <c r="DJ2092" s="1"/>
      <c r="DK2092" s="1"/>
      <c r="DL2092" s="1"/>
      <c r="DM2092" s="1"/>
      <c r="DN2092" s="1"/>
      <c r="DO2092" s="1"/>
      <c r="DP2092" s="1"/>
      <c r="DQ2092" s="1"/>
      <c r="DR2092" s="1"/>
      <c r="DS2092" s="1"/>
      <c r="DT2092" s="1"/>
      <c r="DU2092" s="1"/>
      <c r="DV2092" s="1"/>
      <c r="DW2092" s="1"/>
      <c r="DX2092" s="1"/>
      <c r="DY2092" s="1"/>
      <c r="DZ2092" s="1"/>
      <c r="EA2092" s="1"/>
      <c r="EB2092" s="1"/>
      <c r="EC2092" s="1"/>
      <c r="ED2092" s="1"/>
      <c r="EE2092" s="1"/>
      <c r="EF2092" s="1"/>
      <c r="EG2092" s="1"/>
      <c r="EH2092" s="1"/>
      <c r="EI2092" s="1"/>
      <c r="EJ2092" s="1"/>
      <c r="EK2092" s="1"/>
      <c r="EL2092" s="1"/>
      <c r="EM2092" s="1"/>
      <c r="EN2092" s="1"/>
      <c r="EO2092" s="1"/>
      <c r="EP2092" s="1"/>
      <c r="EQ2092" s="1"/>
      <c r="ER2092" s="1"/>
      <c r="ES2092" s="1"/>
      <c r="ET2092" s="1"/>
      <c r="EU2092" s="1"/>
      <c r="EV2092" s="1"/>
      <c r="EW2092" s="1"/>
      <c r="EX2092" s="1"/>
    </row>
    <row r="2093" spans="1:154" x14ac:dyDescent="0.15">
      <c r="A2093" s="35"/>
      <c r="B2093" s="125"/>
      <c r="C2093" s="14"/>
      <c r="D2093" s="13"/>
      <c r="E2093" s="14"/>
      <c r="F2093" s="14"/>
      <c r="G2093" s="14"/>
      <c r="H2093" s="14"/>
      <c r="I2093" s="13"/>
      <c r="J2093" s="29"/>
      <c r="K2093" s="2"/>
      <c r="L2093" s="17"/>
      <c r="M2093" s="12"/>
      <c r="N2093" s="12"/>
      <c r="O2093" s="17"/>
      <c r="P2093" s="14"/>
      <c r="Q2093" s="14"/>
      <c r="R2093" s="14"/>
      <c r="S2093" s="20"/>
      <c r="T2093" s="14"/>
      <c r="U2093" s="4"/>
      <c r="V2093" s="29"/>
      <c r="W2093" s="10"/>
      <c r="X2093" s="10"/>
      <c r="Y2093" s="27"/>
      <c r="Z2093" s="3"/>
      <c r="AA2093" s="1"/>
      <c r="AB2093" s="10"/>
      <c r="AC2093" s="3"/>
      <c r="AD2093" s="3"/>
      <c r="AE2093" s="3"/>
      <c r="AF2093" s="10"/>
      <c r="AG2093" s="11"/>
      <c r="AH2093" s="10"/>
      <c r="AI2093" s="1"/>
      <c r="AJ2093" s="1"/>
      <c r="AK2093" s="1"/>
      <c r="AL2093" s="1"/>
      <c r="AM2093" s="1"/>
      <c r="AN2093" s="1"/>
      <c r="AO2093" s="1"/>
      <c r="AP2093" s="1"/>
      <c r="AQ2093" s="1"/>
      <c r="AR2093" s="1"/>
      <c r="AS2093" s="1"/>
      <c r="AT2093" s="1"/>
      <c r="AU2093" s="1"/>
      <c r="AV2093" s="1"/>
      <c r="AW2093" s="1"/>
      <c r="AX2093" s="1"/>
      <c r="AY2093" s="1"/>
      <c r="AZ2093" s="1"/>
      <c r="BA2093" s="1"/>
      <c r="BB2093" s="1"/>
      <c r="BC2093" s="1"/>
      <c r="BD2093" s="1"/>
      <c r="BE2093" s="1"/>
      <c r="BF2093" s="1"/>
      <c r="BG2093" s="1"/>
      <c r="BH2093" s="1"/>
      <c r="BI2093" s="1"/>
      <c r="BJ2093" s="1"/>
      <c r="BK2093" s="1"/>
      <c r="BL2093" s="1"/>
      <c r="BM2093" s="1"/>
      <c r="BN2093" s="1"/>
      <c r="BO2093" s="1"/>
      <c r="BP2093" s="1"/>
      <c r="BQ2093" s="1"/>
      <c r="BR2093" s="1"/>
      <c r="BS2093" s="1"/>
      <c r="BT2093" s="1"/>
      <c r="BU2093" s="1"/>
      <c r="BV2093" s="1"/>
      <c r="BW2093" s="1"/>
      <c r="BX2093" s="1"/>
      <c r="BY2093" s="1"/>
      <c r="BZ2093" s="1"/>
      <c r="CA2093" s="1"/>
      <c r="CB2093" s="1"/>
      <c r="CC2093" s="1"/>
      <c r="CD2093" s="1"/>
      <c r="CE2093" s="1"/>
      <c r="CF2093" s="1"/>
      <c r="CG2093" s="1"/>
      <c r="CH2093" s="1"/>
      <c r="CI2093" s="1"/>
      <c r="CJ2093" s="1"/>
      <c r="CK2093" s="1"/>
      <c r="CL2093" s="1"/>
      <c r="CM2093" s="1"/>
      <c r="CN2093" s="1"/>
      <c r="CO2093" s="1"/>
      <c r="CP2093" s="1"/>
      <c r="CQ2093" s="1"/>
      <c r="CR2093" s="1"/>
      <c r="CS2093" s="1"/>
      <c r="CT2093" s="1"/>
      <c r="CU2093" s="1"/>
      <c r="CV2093" s="1"/>
      <c r="CW2093" s="1"/>
      <c r="CX2093" s="1"/>
      <c r="CY2093" s="1"/>
      <c r="CZ2093" s="1"/>
      <c r="DA2093" s="1"/>
      <c r="DB2093" s="1"/>
      <c r="DC2093" s="1"/>
      <c r="DD2093" s="1"/>
      <c r="DE2093" s="1"/>
      <c r="DF2093" s="1"/>
      <c r="DG2093" s="1"/>
      <c r="DH2093" s="1"/>
      <c r="DI2093" s="1"/>
      <c r="DJ2093" s="1"/>
      <c r="DK2093" s="1"/>
      <c r="DL2093" s="1"/>
      <c r="DM2093" s="1"/>
      <c r="DN2093" s="1"/>
      <c r="DO2093" s="1"/>
      <c r="DP2093" s="1"/>
      <c r="DQ2093" s="1"/>
      <c r="DR2093" s="1"/>
      <c r="DS2093" s="1"/>
      <c r="DT2093" s="1"/>
      <c r="DU2093" s="1"/>
      <c r="DV2093" s="1"/>
      <c r="DW2093" s="1"/>
      <c r="DX2093" s="1"/>
      <c r="DY2093" s="1"/>
      <c r="DZ2093" s="1"/>
      <c r="EA2093" s="1"/>
      <c r="EB2093" s="1"/>
      <c r="EC2093" s="1"/>
      <c r="ED2093" s="1"/>
      <c r="EE2093" s="1"/>
      <c r="EF2093" s="1"/>
      <c r="EG2093" s="1"/>
      <c r="EH2093" s="1"/>
      <c r="EI2093" s="1"/>
      <c r="EJ2093" s="1"/>
      <c r="EK2093" s="1"/>
      <c r="EL2093" s="1"/>
      <c r="EM2093" s="1"/>
      <c r="EN2093" s="1"/>
      <c r="EO2093" s="1"/>
      <c r="EP2093" s="1"/>
      <c r="EQ2093" s="1"/>
      <c r="ER2093" s="1"/>
      <c r="ES2093" s="1"/>
      <c r="ET2093" s="1"/>
      <c r="EU2093" s="1"/>
      <c r="EV2093" s="1"/>
      <c r="EW2093" s="1"/>
      <c r="EX2093" s="1"/>
    </row>
    <row r="2094" spans="1:154" x14ac:dyDescent="0.15">
      <c r="A2094" s="35"/>
      <c r="B2094" s="125"/>
      <c r="C2094" s="14"/>
      <c r="D2094" s="13"/>
      <c r="E2094" s="14"/>
      <c r="F2094" s="14"/>
      <c r="G2094" s="14"/>
      <c r="H2094" s="14"/>
      <c r="I2094" s="13"/>
      <c r="J2094" s="29"/>
      <c r="K2094" s="2"/>
      <c r="L2094" s="17"/>
      <c r="M2094" s="12"/>
      <c r="N2094" s="12"/>
      <c r="O2094" s="17"/>
      <c r="P2094" s="14"/>
      <c r="Q2094" s="14"/>
      <c r="R2094" s="14"/>
      <c r="S2094" s="20"/>
      <c r="T2094" s="14"/>
      <c r="U2094" s="4"/>
      <c r="V2094" s="29"/>
      <c r="W2094" s="10"/>
      <c r="X2094" s="10"/>
      <c r="Y2094" s="27"/>
      <c r="Z2094" s="3"/>
      <c r="AA2094" s="1"/>
      <c r="AB2094" s="10"/>
      <c r="AC2094" s="3"/>
      <c r="AD2094" s="3"/>
      <c r="AE2094" s="3"/>
      <c r="AF2094" s="10"/>
      <c r="AG2094" s="11"/>
      <c r="AH2094" s="10"/>
      <c r="AI2094" s="1"/>
      <c r="AJ2094" s="1"/>
      <c r="AK2094" s="1"/>
      <c r="AL2094" s="1"/>
      <c r="AM2094" s="1"/>
      <c r="AN2094" s="1"/>
      <c r="AO2094" s="1"/>
      <c r="AP2094" s="1"/>
      <c r="AQ2094" s="1"/>
      <c r="AR2094" s="1"/>
      <c r="AS2094" s="1"/>
      <c r="AT2094" s="1"/>
      <c r="AU2094" s="1"/>
      <c r="AV2094" s="1"/>
      <c r="AW2094" s="1"/>
      <c r="AX2094" s="1"/>
      <c r="AY2094" s="1"/>
      <c r="AZ2094" s="1"/>
      <c r="BA2094" s="1"/>
      <c r="BB2094" s="1"/>
      <c r="BC2094" s="1"/>
      <c r="BD2094" s="1"/>
      <c r="BE2094" s="1"/>
      <c r="BF2094" s="1"/>
      <c r="BG2094" s="1"/>
      <c r="BH2094" s="1"/>
      <c r="BI2094" s="1"/>
      <c r="BJ2094" s="1"/>
      <c r="BK2094" s="1"/>
      <c r="BL2094" s="1"/>
      <c r="BM2094" s="1"/>
      <c r="BN2094" s="1"/>
      <c r="BO2094" s="1"/>
      <c r="BP2094" s="1"/>
      <c r="BQ2094" s="1"/>
      <c r="BR2094" s="1"/>
      <c r="BS2094" s="1"/>
      <c r="BT2094" s="1"/>
      <c r="BU2094" s="1"/>
      <c r="BV2094" s="1"/>
      <c r="BW2094" s="1"/>
      <c r="BX2094" s="1"/>
      <c r="BY2094" s="1"/>
      <c r="BZ2094" s="1"/>
      <c r="CA2094" s="1"/>
      <c r="CB2094" s="1"/>
      <c r="CC2094" s="1"/>
      <c r="CD2094" s="1"/>
      <c r="CE2094" s="1"/>
      <c r="CF2094" s="1"/>
      <c r="CG2094" s="1"/>
      <c r="CH2094" s="1"/>
      <c r="CI2094" s="1"/>
      <c r="CJ2094" s="1"/>
      <c r="CK2094" s="1"/>
      <c r="CL2094" s="1"/>
      <c r="CM2094" s="1"/>
      <c r="CN2094" s="1"/>
      <c r="CO2094" s="1"/>
      <c r="CP2094" s="1"/>
      <c r="CQ2094" s="1"/>
      <c r="CR2094" s="1"/>
      <c r="CS2094" s="1"/>
      <c r="CT2094" s="1"/>
      <c r="CU2094" s="1"/>
      <c r="CV2094" s="1"/>
      <c r="CW2094" s="1"/>
      <c r="CX2094" s="1"/>
      <c r="CY2094" s="1"/>
      <c r="CZ2094" s="1"/>
      <c r="DA2094" s="1"/>
      <c r="DB2094" s="1"/>
      <c r="DC2094" s="1"/>
      <c r="DD2094" s="1"/>
      <c r="DE2094" s="1"/>
      <c r="DF2094" s="1"/>
      <c r="DG2094" s="1"/>
      <c r="DH2094" s="1"/>
      <c r="DI2094" s="1"/>
      <c r="DJ2094" s="1"/>
      <c r="DK2094" s="1"/>
      <c r="DL2094" s="1"/>
      <c r="DM2094" s="1"/>
      <c r="DN2094" s="1"/>
      <c r="DO2094" s="1"/>
      <c r="DP2094" s="1"/>
      <c r="DQ2094" s="1"/>
      <c r="DR2094" s="1"/>
      <c r="DS2094" s="1"/>
      <c r="DT2094" s="1"/>
      <c r="DU2094" s="1"/>
      <c r="DV2094" s="1"/>
      <c r="DW2094" s="1"/>
      <c r="DX2094" s="1"/>
      <c r="DY2094" s="1"/>
      <c r="DZ2094" s="1"/>
      <c r="EA2094" s="1"/>
      <c r="EB2094" s="1"/>
      <c r="EC2094" s="1"/>
      <c r="ED2094" s="1"/>
      <c r="EE2094" s="1"/>
      <c r="EF2094" s="1"/>
      <c r="EG2094" s="1"/>
      <c r="EH2094" s="1"/>
      <c r="EI2094" s="1"/>
      <c r="EJ2094" s="1"/>
      <c r="EK2094" s="1"/>
      <c r="EL2094" s="1"/>
      <c r="EM2094" s="1"/>
      <c r="EN2094" s="1"/>
      <c r="EO2094" s="1"/>
      <c r="EP2094" s="1"/>
      <c r="EQ2094" s="1"/>
      <c r="ER2094" s="1"/>
      <c r="ES2094" s="1"/>
      <c r="ET2094" s="1"/>
      <c r="EU2094" s="1"/>
      <c r="EV2094" s="1"/>
      <c r="EW2094" s="1"/>
      <c r="EX2094" s="1"/>
    </row>
    <row r="2095" spans="1:154" x14ac:dyDescent="0.15">
      <c r="A2095" s="35"/>
      <c r="B2095" s="125"/>
      <c r="C2095" s="14"/>
      <c r="D2095" s="13"/>
      <c r="E2095" s="14"/>
      <c r="F2095" s="14"/>
      <c r="G2095" s="14"/>
      <c r="H2095" s="14"/>
      <c r="I2095" s="13"/>
      <c r="J2095" s="29"/>
      <c r="K2095" s="2"/>
      <c r="L2095" s="17"/>
      <c r="M2095" s="12"/>
      <c r="N2095" s="12"/>
      <c r="O2095" s="17"/>
      <c r="P2095" s="14"/>
      <c r="Q2095" s="14"/>
      <c r="R2095" s="14"/>
      <c r="S2095" s="20"/>
      <c r="T2095" s="14"/>
      <c r="U2095" s="4"/>
      <c r="V2095" s="29"/>
      <c r="W2095" s="10"/>
      <c r="X2095" s="10"/>
      <c r="Y2095" s="27"/>
      <c r="Z2095" s="3"/>
      <c r="AA2095" s="1"/>
      <c r="AB2095" s="10"/>
      <c r="AC2095" s="3"/>
      <c r="AD2095" s="3"/>
      <c r="AE2095" s="3"/>
      <c r="AF2095" s="10"/>
      <c r="AG2095" s="11"/>
      <c r="AH2095" s="10"/>
      <c r="AI2095" s="1"/>
      <c r="AJ2095" s="1"/>
      <c r="AK2095" s="1"/>
      <c r="AL2095" s="1"/>
      <c r="AM2095" s="1"/>
      <c r="AN2095" s="1"/>
      <c r="AO2095" s="1"/>
      <c r="AP2095" s="1"/>
      <c r="AQ2095" s="1"/>
      <c r="AR2095" s="1"/>
      <c r="AS2095" s="1"/>
      <c r="AT2095" s="1"/>
      <c r="AU2095" s="1"/>
      <c r="AV2095" s="1"/>
      <c r="AW2095" s="1"/>
      <c r="AX2095" s="1"/>
      <c r="AY2095" s="1"/>
      <c r="AZ2095" s="1"/>
      <c r="BA2095" s="1"/>
      <c r="BB2095" s="1"/>
      <c r="BC2095" s="1"/>
      <c r="BD2095" s="1"/>
      <c r="BE2095" s="1"/>
      <c r="BF2095" s="1"/>
      <c r="BG2095" s="1"/>
      <c r="BH2095" s="1"/>
      <c r="BI2095" s="1"/>
      <c r="BJ2095" s="1"/>
      <c r="BK2095" s="1"/>
      <c r="BL2095" s="1"/>
      <c r="BM2095" s="1"/>
      <c r="BN2095" s="1"/>
      <c r="BO2095" s="1"/>
      <c r="BP2095" s="1"/>
      <c r="BQ2095" s="1"/>
      <c r="BR2095" s="1"/>
      <c r="BS2095" s="1"/>
      <c r="BT2095" s="1"/>
      <c r="BU2095" s="1"/>
      <c r="BV2095" s="1"/>
      <c r="BW2095" s="1"/>
      <c r="BX2095" s="1"/>
      <c r="BY2095" s="1"/>
      <c r="BZ2095" s="1"/>
      <c r="CA2095" s="1"/>
      <c r="CB2095" s="1"/>
      <c r="CC2095" s="1"/>
      <c r="CD2095" s="1"/>
      <c r="CE2095" s="1"/>
      <c r="CF2095" s="1"/>
      <c r="CG2095" s="1"/>
      <c r="CH2095" s="1"/>
      <c r="CI2095" s="1"/>
      <c r="CJ2095" s="1"/>
      <c r="CK2095" s="1"/>
      <c r="CL2095" s="1"/>
      <c r="CM2095" s="1"/>
      <c r="CN2095" s="1"/>
      <c r="CO2095" s="1"/>
      <c r="CP2095" s="1"/>
      <c r="CQ2095" s="1"/>
      <c r="CR2095" s="1"/>
      <c r="CS2095" s="1"/>
      <c r="CT2095" s="1"/>
      <c r="CU2095" s="1"/>
      <c r="CV2095" s="1"/>
      <c r="CW2095" s="1"/>
      <c r="CX2095" s="1"/>
      <c r="CY2095" s="1"/>
      <c r="CZ2095" s="1"/>
      <c r="DA2095" s="1"/>
      <c r="DB2095" s="1"/>
      <c r="DC2095" s="1"/>
      <c r="DD2095" s="1"/>
      <c r="DE2095" s="1"/>
      <c r="DF2095" s="1"/>
      <c r="DG2095" s="1"/>
      <c r="DH2095" s="1"/>
      <c r="DI2095" s="1"/>
      <c r="DJ2095" s="1"/>
      <c r="DK2095" s="1"/>
      <c r="DL2095" s="1"/>
      <c r="DM2095" s="1"/>
      <c r="DN2095" s="1"/>
      <c r="DO2095" s="1"/>
      <c r="DP2095" s="1"/>
      <c r="DQ2095" s="1"/>
      <c r="DR2095" s="1"/>
      <c r="DS2095" s="1"/>
      <c r="DT2095" s="1"/>
      <c r="DU2095" s="1"/>
      <c r="DV2095" s="1"/>
      <c r="DW2095" s="1"/>
      <c r="DX2095" s="1"/>
      <c r="DY2095" s="1"/>
      <c r="DZ2095" s="1"/>
      <c r="EA2095" s="1"/>
      <c r="EB2095" s="1"/>
      <c r="EC2095" s="1"/>
      <c r="ED2095" s="1"/>
      <c r="EE2095" s="1"/>
      <c r="EF2095" s="1"/>
      <c r="EG2095" s="1"/>
      <c r="EH2095" s="1"/>
      <c r="EI2095" s="1"/>
      <c r="EJ2095" s="1"/>
      <c r="EK2095" s="1"/>
      <c r="EL2095" s="1"/>
      <c r="EM2095" s="1"/>
      <c r="EN2095" s="1"/>
      <c r="EO2095" s="1"/>
      <c r="EP2095" s="1"/>
      <c r="EQ2095" s="1"/>
      <c r="ER2095" s="1"/>
      <c r="ES2095" s="1"/>
      <c r="ET2095" s="1"/>
      <c r="EU2095" s="1"/>
      <c r="EV2095" s="1"/>
      <c r="EW2095" s="1"/>
      <c r="EX2095" s="1"/>
    </row>
    <row r="2096" spans="1:154" x14ac:dyDescent="0.15">
      <c r="A2096" s="35"/>
      <c r="B2096" s="125"/>
      <c r="C2096" s="14"/>
      <c r="D2096" s="13"/>
      <c r="E2096" s="14"/>
      <c r="F2096" s="14"/>
      <c r="G2096" s="14"/>
      <c r="H2096" s="14"/>
      <c r="I2096" s="13"/>
      <c r="J2096" s="29"/>
      <c r="K2096" s="2"/>
      <c r="L2096" s="17"/>
      <c r="M2096" s="12"/>
      <c r="N2096" s="12"/>
      <c r="O2096" s="17"/>
      <c r="P2096" s="14"/>
      <c r="Q2096" s="14"/>
      <c r="R2096" s="14"/>
      <c r="S2096" s="20"/>
      <c r="T2096" s="14"/>
      <c r="U2096" s="4"/>
      <c r="V2096" s="29"/>
      <c r="W2096" s="10"/>
      <c r="X2096" s="10"/>
      <c r="Y2096" s="27"/>
      <c r="Z2096" s="3"/>
      <c r="AA2096" s="1"/>
      <c r="AB2096" s="10"/>
      <c r="AC2096" s="3"/>
      <c r="AD2096" s="3"/>
      <c r="AE2096" s="3"/>
      <c r="AF2096" s="10"/>
      <c r="AG2096" s="11"/>
      <c r="AH2096" s="10"/>
      <c r="AI2096" s="1"/>
      <c r="AJ2096" s="1"/>
      <c r="AK2096" s="1"/>
      <c r="AL2096" s="1"/>
      <c r="AM2096" s="1"/>
      <c r="AN2096" s="1"/>
      <c r="AO2096" s="1"/>
      <c r="AP2096" s="1"/>
      <c r="AQ2096" s="1"/>
      <c r="AR2096" s="1"/>
      <c r="AS2096" s="1"/>
      <c r="AT2096" s="1"/>
      <c r="AU2096" s="1"/>
      <c r="AV2096" s="1"/>
      <c r="AW2096" s="1"/>
      <c r="AX2096" s="1"/>
      <c r="AY2096" s="1"/>
      <c r="AZ2096" s="1"/>
      <c r="BA2096" s="1"/>
      <c r="BB2096" s="1"/>
      <c r="BC2096" s="1"/>
      <c r="BD2096" s="1"/>
      <c r="BE2096" s="1"/>
      <c r="BF2096" s="1"/>
      <c r="BG2096" s="1"/>
      <c r="BH2096" s="1"/>
      <c r="BI2096" s="1"/>
      <c r="BJ2096" s="1"/>
      <c r="BK2096" s="1"/>
      <c r="BL2096" s="1"/>
      <c r="BM2096" s="1"/>
      <c r="BN2096" s="1"/>
      <c r="BO2096" s="1"/>
      <c r="BP2096" s="1"/>
      <c r="BQ2096" s="1"/>
      <c r="BR2096" s="1"/>
      <c r="BS2096" s="1"/>
      <c r="BT2096" s="1"/>
      <c r="BU2096" s="1"/>
      <c r="BV2096" s="1"/>
      <c r="BW2096" s="1"/>
      <c r="BX2096" s="1"/>
      <c r="BY2096" s="1"/>
      <c r="BZ2096" s="1"/>
      <c r="CA2096" s="1"/>
      <c r="CB2096" s="1"/>
      <c r="CC2096" s="1"/>
      <c r="CD2096" s="1"/>
      <c r="CE2096" s="1"/>
      <c r="CF2096" s="1"/>
      <c r="CG2096" s="1"/>
      <c r="CH2096" s="1"/>
      <c r="CI2096" s="1"/>
      <c r="CJ2096" s="1"/>
      <c r="CK2096" s="1"/>
      <c r="CL2096" s="1"/>
      <c r="CM2096" s="1"/>
      <c r="CN2096" s="1"/>
      <c r="CO2096" s="1"/>
      <c r="CP2096" s="1"/>
      <c r="CQ2096" s="1"/>
      <c r="CR2096" s="1"/>
      <c r="CS2096" s="1"/>
      <c r="CT2096" s="1"/>
      <c r="CU2096" s="1"/>
      <c r="CV2096" s="1"/>
      <c r="CW2096" s="1"/>
      <c r="CX2096" s="1"/>
      <c r="CY2096" s="1"/>
      <c r="CZ2096" s="1"/>
      <c r="DA2096" s="1"/>
      <c r="DB2096" s="1"/>
      <c r="DC2096" s="1"/>
      <c r="DD2096" s="1"/>
      <c r="DE2096" s="1"/>
      <c r="DF2096" s="1"/>
      <c r="DG2096" s="1"/>
      <c r="DH2096" s="1"/>
      <c r="DI2096" s="1"/>
      <c r="DJ2096" s="1"/>
      <c r="DK2096" s="1"/>
      <c r="DL2096" s="1"/>
      <c r="DM2096" s="1"/>
      <c r="DN2096" s="1"/>
      <c r="DO2096" s="1"/>
      <c r="DP2096" s="1"/>
      <c r="DQ2096" s="1"/>
      <c r="DR2096" s="1"/>
      <c r="DS2096" s="1"/>
      <c r="DT2096" s="1"/>
      <c r="DU2096" s="1"/>
      <c r="DV2096" s="1"/>
      <c r="DW2096" s="1"/>
      <c r="DX2096" s="1"/>
      <c r="DY2096" s="1"/>
      <c r="DZ2096" s="1"/>
      <c r="EA2096" s="1"/>
      <c r="EB2096" s="1"/>
      <c r="EC2096" s="1"/>
      <c r="ED2096" s="1"/>
      <c r="EE2096" s="1"/>
      <c r="EF2096" s="1"/>
      <c r="EG2096" s="1"/>
      <c r="EH2096" s="1"/>
      <c r="EI2096" s="1"/>
      <c r="EJ2096" s="1"/>
      <c r="EK2096" s="1"/>
      <c r="EL2096" s="1"/>
      <c r="EM2096" s="1"/>
      <c r="EN2096" s="1"/>
      <c r="EO2096" s="1"/>
      <c r="EP2096" s="1"/>
      <c r="EQ2096" s="1"/>
      <c r="ER2096" s="1"/>
      <c r="ES2096" s="1"/>
      <c r="ET2096" s="1"/>
      <c r="EU2096" s="1"/>
      <c r="EV2096" s="1"/>
      <c r="EW2096" s="1"/>
      <c r="EX2096" s="1"/>
    </row>
    <row r="2097" spans="1:154" x14ac:dyDescent="0.15">
      <c r="A2097" s="35"/>
      <c r="B2097" s="125"/>
      <c r="C2097" s="14"/>
      <c r="D2097" s="13"/>
      <c r="E2097" s="14"/>
      <c r="F2097" s="14"/>
      <c r="G2097" s="14"/>
      <c r="H2097" s="14"/>
      <c r="I2097" s="13"/>
      <c r="J2097" s="29"/>
      <c r="K2097" s="2"/>
      <c r="L2097" s="17"/>
      <c r="M2097" s="12"/>
      <c r="N2097" s="12"/>
      <c r="O2097" s="17"/>
      <c r="P2097" s="14"/>
      <c r="Q2097" s="14"/>
      <c r="R2097" s="14"/>
      <c r="S2097" s="20"/>
      <c r="T2097" s="14"/>
      <c r="U2097" s="4"/>
      <c r="V2097" s="29"/>
      <c r="W2097" s="10"/>
      <c r="X2097" s="10"/>
      <c r="Y2097" s="27"/>
      <c r="Z2097" s="3"/>
      <c r="AA2097" s="1"/>
      <c r="AB2097" s="10"/>
      <c r="AC2097" s="3"/>
      <c r="AD2097" s="3"/>
      <c r="AE2097" s="3"/>
      <c r="AF2097" s="10"/>
      <c r="AG2097" s="11"/>
      <c r="AH2097" s="10"/>
      <c r="AI2097" s="1"/>
      <c r="AJ2097" s="1"/>
      <c r="AK2097" s="1"/>
      <c r="AL2097" s="1"/>
      <c r="AM2097" s="1"/>
      <c r="AN2097" s="1"/>
      <c r="AO2097" s="1"/>
      <c r="AP2097" s="1"/>
      <c r="AQ2097" s="1"/>
      <c r="AR2097" s="1"/>
      <c r="AS2097" s="1"/>
      <c r="AT2097" s="1"/>
      <c r="AU2097" s="1"/>
      <c r="AV2097" s="1"/>
      <c r="AW2097" s="1"/>
      <c r="AX2097" s="1"/>
      <c r="AY2097" s="1"/>
      <c r="AZ2097" s="1"/>
      <c r="BA2097" s="1"/>
      <c r="BB2097" s="1"/>
      <c r="BC2097" s="1"/>
      <c r="BD2097" s="1"/>
      <c r="BE2097" s="1"/>
      <c r="BF2097" s="1"/>
      <c r="BG2097" s="1"/>
      <c r="BH2097" s="1"/>
      <c r="BI2097" s="1"/>
      <c r="BJ2097" s="1"/>
      <c r="BK2097" s="1"/>
      <c r="BL2097" s="1"/>
      <c r="BM2097" s="1"/>
      <c r="BN2097" s="1"/>
      <c r="BO2097" s="1"/>
      <c r="BP2097" s="1"/>
      <c r="BQ2097" s="1"/>
      <c r="BR2097" s="1"/>
      <c r="BS2097" s="1"/>
      <c r="BT2097" s="1"/>
      <c r="BU2097" s="1"/>
      <c r="BV2097" s="1"/>
      <c r="BW2097" s="1"/>
      <c r="BX2097" s="1"/>
      <c r="BY2097" s="1"/>
      <c r="BZ2097" s="1"/>
      <c r="CA2097" s="1"/>
      <c r="CB2097" s="1"/>
      <c r="CC2097" s="1"/>
      <c r="CD2097" s="1"/>
      <c r="CE2097" s="1"/>
      <c r="CF2097" s="1"/>
      <c r="CG2097" s="1"/>
      <c r="CH2097" s="1"/>
      <c r="CI2097" s="1"/>
      <c r="CJ2097" s="1"/>
      <c r="CK2097" s="1"/>
      <c r="CL2097" s="1"/>
      <c r="CM2097" s="1"/>
      <c r="CN2097" s="1"/>
      <c r="CO2097" s="1"/>
      <c r="CP2097" s="1"/>
      <c r="CQ2097" s="1"/>
      <c r="CR2097" s="1"/>
      <c r="CS2097" s="1"/>
      <c r="CT2097" s="1"/>
      <c r="CU2097" s="1"/>
      <c r="CV2097" s="1"/>
      <c r="CW2097" s="1"/>
      <c r="CX2097" s="1"/>
      <c r="CY2097" s="1"/>
      <c r="CZ2097" s="1"/>
      <c r="DA2097" s="1"/>
      <c r="DB2097" s="1"/>
      <c r="DC2097" s="1"/>
      <c r="DD2097" s="1"/>
      <c r="DE2097" s="1"/>
      <c r="DF2097" s="1"/>
      <c r="DG2097" s="1"/>
      <c r="DH2097" s="1"/>
      <c r="DI2097" s="1"/>
      <c r="DJ2097" s="1"/>
      <c r="DK2097" s="1"/>
      <c r="DL2097" s="1"/>
      <c r="DM2097" s="1"/>
      <c r="DN2097" s="1"/>
      <c r="DO2097" s="1"/>
      <c r="DP2097" s="1"/>
      <c r="DQ2097" s="1"/>
      <c r="DR2097" s="1"/>
      <c r="DS2097" s="1"/>
      <c r="DT2097" s="1"/>
      <c r="DU2097" s="1"/>
      <c r="DV2097" s="1"/>
      <c r="DW2097" s="1"/>
      <c r="DX2097" s="1"/>
      <c r="DY2097" s="1"/>
      <c r="DZ2097" s="1"/>
      <c r="EA2097" s="1"/>
      <c r="EB2097" s="1"/>
      <c r="EC2097" s="1"/>
      <c r="ED2097" s="1"/>
      <c r="EE2097" s="1"/>
      <c r="EF2097" s="1"/>
      <c r="EG2097" s="1"/>
      <c r="EH2097" s="1"/>
      <c r="EI2097" s="1"/>
      <c r="EJ2097" s="1"/>
      <c r="EK2097" s="1"/>
      <c r="EL2097" s="1"/>
      <c r="EM2097" s="1"/>
      <c r="EN2097" s="1"/>
      <c r="EO2097" s="1"/>
      <c r="EP2097" s="1"/>
      <c r="EQ2097" s="1"/>
      <c r="ER2097" s="1"/>
      <c r="ES2097" s="1"/>
      <c r="ET2097" s="1"/>
      <c r="EU2097" s="1"/>
      <c r="EV2097" s="1"/>
      <c r="EW2097" s="1"/>
      <c r="EX2097" s="1"/>
    </row>
    <row r="2098" spans="1:154" x14ac:dyDescent="0.15">
      <c r="A2098" s="35"/>
      <c r="B2098" s="125"/>
      <c r="C2098" s="14"/>
      <c r="D2098" s="13"/>
      <c r="E2098" s="14"/>
      <c r="F2098" s="14"/>
      <c r="G2098" s="14"/>
      <c r="H2098" s="14"/>
      <c r="I2098" s="13"/>
      <c r="J2098" s="29"/>
      <c r="K2098" s="2"/>
      <c r="L2098" s="17"/>
      <c r="M2098" s="12"/>
      <c r="N2098" s="12"/>
      <c r="O2098" s="17"/>
      <c r="P2098" s="14"/>
      <c r="Q2098" s="14"/>
      <c r="R2098" s="14"/>
      <c r="S2098" s="20"/>
      <c r="T2098" s="14"/>
      <c r="U2098" s="4"/>
      <c r="V2098" s="29"/>
      <c r="W2098" s="10"/>
      <c r="X2098" s="10"/>
      <c r="Y2098" s="27"/>
      <c r="Z2098" s="3"/>
      <c r="AA2098" s="1"/>
      <c r="AB2098" s="10"/>
      <c r="AC2098" s="3"/>
      <c r="AD2098" s="3"/>
      <c r="AE2098" s="3"/>
      <c r="AF2098" s="10"/>
      <c r="AG2098" s="11"/>
      <c r="AH2098" s="10"/>
      <c r="AI2098" s="1"/>
      <c r="AJ2098" s="1"/>
      <c r="AK2098" s="1"/>
      <c r="AL2098" s="1"/>
      <c r="AM2098" s="1"/>
      <c r="AN2098" s="1"/>
      <c r="AO2098" s="1"/>
      <c r="AP2098" s="1"/>
      <c r="AQ2098" s="1"/>
      <c r="AR2098" s="1"/>
      <c r="AS2098" s="1"/>
      <c r="AT2098" s="1"/>
      <c r="AU2098" s="1"/>
      <c r="AV2098" s="1"/>
      <c r="AW2098" s="1"/>
      <c r="AX2098" s="1"/>
      <c r="AY2098" s="1"/>
      <c r="AZ2098" s="1"/>
      <c r="BA2098" s="1"/>
      <c r="BB2098" s="1"/>
      <c r="BC2098" s="1"/>
      <c r="BD2098" s="1"/>
      <c r="BE2098" s="1"/>
      <c r="BF2098" s="1"/>
      <c r="BG2098" s="1"/>
      <c r="BH2098" s="1"/>
      <c r="BI2098" s="1"/>
      <c r="BJ2098" s="1"/>
      <c r="BK2098" s="1"/>
      <c r="BL2098" s="1"/>
      <c r="BM2098" s="1"/>
      <c r="BN2098" s="1"/>
      <c r="BO2098" s="1"/>
      <c r="BP2098" s="1"/>
      <c r="BQ2098" s="1"/>
      <c r="BR2098" s="1"/>
      <c r="BS2098" s="1"/>
      <c r="BT2098" s="1"/>
      <c r="BU2098" s="1"/>
      <c r="BV2098" s="1"/>
      <c r="BW2098" s="1"/>
      <c r="BX2098" s="1"/>
      <c r="BY2098" s="1"/>
      <c r="BZ2098" s="1"/>
      <c r="CA2098" s="1"/>
      <c r="CB2098" s="1"/>
      <c r="CC2098" s="1"/>
      <c r="CD2098" s="1"/>
      <c r="CE2098" s="1"/>
      <c r="CF2098" s="1"/>
      <c r="CG2098" s="1"/>
      <c r="CH2098" s="1"/>
      <c r="CI2098" s="1"/>
      <c r="CJ2098" s="1"/>
      <c r="CK2098" s="1"/>
      <c r="CL2098" s="1"/>
      <c r="CM2098" s="1"/>
      <c r="CN2098" s="1"/>
      <c r="CO2098" s="1"/>
      <c r="CP2098" s="1"/>
      <c r="CQ2098" s="1"/>
      <c r="CR2098" s="1"/>
      <c r="CS2098" s="1"/>
      <c r="CT2098" s="1"/>
      <c r="CU2098" s="1"/>
      <c r="CV2098" s="1"/>
      <c r="CW2098" s="1"/>
      <c r="CX2098" s="1"/>
      <c r="CY2098" s="1"/>
      <c r="CZ2098" s="1"/>
      <c r="DA2098" s="1"/>
      <c r="DB2098" s="1"/>
      <c r="DC2098" s="1"/>
      <c r="DD2098" s="1"/>
      <c r="DE2098" s="1"/>
      <c r="DF2098" s="1"/>
      <c r="DG2098" s="1"/>
      <c r="DH2098" s="1"/>
      <c r="DI2098" s="1"/>
      <c r="DJ2098" s="1"/>
      <c r="DK2098" s="1"/>
      <c r="DL2098" s="1"/>
      <c r="DM2098" s="1"/>
      <c r="DN2098" s="1"/>
      <c r="DO2098" s="1"/>
      <c r="DP2098" s="1"/>
      <c r="DQ2098" s="1"/>
      <c r="DR2098" s="1"/>
      <c r="DS2098" s="1"/>
      <c r="DT2098" s="1"/>
      <c r="DU2098" s="1"/>
      <c r="DV2098" s="1"/>
      <c r="DW2098" s="1"/>
      <c r="DX2098" s="1"/>
      <c r="DY2098" s="1"/>
      <c r="DZ2098" s="1"/>
      <c r="EA2098" s="1"/>
      <c r="EB2098" s="1"/>
      <c r="EC2098" s="1"/>
      <c r="ED2098" s="1"/>
      <c r="EE2098" s="1"/>
      <c r="EF2098" s="1"/>
      <c r="EG2098" s="1"/>
      <c r="EH2098" s="1"/>
      <c r="EI2098" s="1"/>
      <c r="EJ2098" s="1"/>
      <c r="EK2098" s="1"/>
      <c r="EL2098" s="1"/>
      <c r="EM2098" s="1"/>
      <c r="EN2098" s="1"/>
      <c r="EO2098" s="1"/>
      <c r="EP2098" s="1"/>
      <c r="EQ2098" s="1"/>
      <c r="ER2098" s="1"/>
      <c r="ES2098" s="1"/>
      <c r="ET2098" s="1"/>
      <c r="EU2098" s="1"/>
      <c r="EV2098" s="1"/>
      <c r="EW2098" s="1"/>
      <c r="EX2098" s="1"/>
    </row>
    <row r="2099" spans="1:154" x14ac:dyDescent="0.15">
      <c r="A2099" s="35"/>
      <c r="B2099" s="125"/>
      <c r="C2099" s="14"/>
      <c r="D2099" s="13"/>
      <c r="E2099" s="14"/>
      <c r="F2099" s="14"/>
      <c r="G2099" s="14"/>
      <c r="H2099" s="14"/>
      <c r="I2099" s="13"/>
      <c r="J2099" s="29"/>
      <c r="K2099" s="2"/>
      <c r="L2099" s="17"/>
      <c r="M2099" s="12"/>
      <c r="N2099" s="12"/>
      <c r="O2099" s="17"/>
      <c r="P2099" s="14"/>
      <c r="Q2099" s="14"/>
      <c r="R2099" s="14"/>
      <c r="S2099" s="20"/>
      <c r="T2099" s="14"/>
      <c r="U2099" s="4"/>
      <c r="V2099" s="29"/>
      <c r="W2099" s="10"/>
      <c r="X2099" s="10"/>
      <c r="Y2099" s="27"/>
      <c r="Z2099" s="3"/>
      <c r="AA2099" s="1"/>
      <c r="AB2099" s="10"/>
      <c r="AC2099" s="3"/>
      <c r="AD2099" s="3"/>
      <c r="AE2099" s="3"/>
      <c r="AF2099" s="10"/>
      <c r="AG2099" s="11"/>
      <c r="AH2099" s="10"/>
      <c r="AI2099" s="1"/>
      <c r="AJ2099" s="1"/>
      <c r="AK2099" s="1"/>
      <c r="AL2099" s="1"/>
      <c r="AM2099" s="1"/>
      <c r="AN2099" s="1"/>
      <c r="AO2099" s="1"/>
      <c r="AP2099" s="1"/>
      <c r="AQ2099" s="1"/>
      <c r="AR2099" s="1"/>
      <c r="AS2099" s="1"/>
      <c r="AT2099" s="1"/>
      <c r="AU2099" s="1"/>
      <c r="AV2099" s="1"/>
      <c r="AW2099" s="1"/>
      <c r="AX2099" s="1"/>
      <c r="AY2099" s="1"/>
      <c r="AZ2099" s="1"/>
      <c r="BA2099" s="1"/>
      <c r="BB2099" s="1"/>
      <c r="BC2099" s="1"/>
      <c r="BD2099" s="1"/>
      <c r="BE2099" s="1"/>
      <c r="BF2099" s="1"/>
      <c r="BG2099" s="1"/>
      <c r="BH2099" s="1"/>
      <c r="BI2099" s="1"/>
      <c r="BJ2099" s="1"/>
      <c r="BK2099" s="1"/>
      <c r="BL2099" s="1"/>
      <c r="BM2099" s="1"/>
      <c r="BN2099" s="1"/>
      <c r="BO2099" s="1"/>
      <c r="BP2099" s="1"/>
      <c r="BQ2099" s="1"/>
      <c r="BR2099" s="1"/>
      <c r="BS2099" s="1"/>
      <c r="BT2099" s="1"/>
      <c r="BU2099" s="1"/>
      <c r="BV2099" s="1"/>
      <c r="BW2099" s="1"/>
      <c r="BX2099" s="1"/>
      <c r="BY2099" s="1"/>
      <c r="BZ2099" s="1"/>
      <c r="CA2099" s="1"/>
      <c r="CB2099" s="1"/>
      <c r="CC2099" s="1"/>
      <c r="CD2099" s="1"/>
      <c r="CE2099" s="1"/>
      <c r="CF2099" s="1"/>
      <c r="CG2099" s="1"/>
      <c r="CH2099" s="1"/>
      <c r="CI2099" s="1"/>
      <c r="CJ2099" s="1"/>
      <c r="CK2099" s="1"/>
      <c r="CL2099" s="1"/>
      <c r="CM2099" s="1"/>
      <c r="CN2099" s="1"/>
      <c r="CO2099" s="1"/>
      <c r="CP2099" s="1"/>
      <c r="CQ2099" s="1"/>
      <c r="CR2099" s="1"/>
      <c r="CS2099" s="1"/>
      <c r="CT2099" s="1"/>
      <c r="CU2099" s="1"/>
      <c r="CV2099" s="1"/>
      <c r="CW2099" s="1"/>
      <c r="CX2099" s="1"/>
      <c r="CY2099" s="1"/>
      <c r="CZ2099" s="1"/>
      <c r="DA2099" s="1"/>
      <c r="DB2099" s="1"/>
      <c r="DC2099" s="1"/>
      <c r="DD2099" s="1"/>
      <c r="DE2099" s="1"/>
      <c r="DF2099" s="1"/>
      <c r="DG2099" s="1"/>
      <c r="DH2099" s="1"/>
      <c r="DI2099" s="1"/>
      <c r="DJ2099" s="1"/>
      <c r="DK2099" s="1"/>
      <c r="DL2099" s="1"/>
      <c r="DM2099" s="1"/>
      <c r="DN2099" s="1"/>
      <c r="DO2099" s="1"/>
      <c r="DP2099" s="1"/>
      <c r="DQ2099" s="1"/>
      <c r="DR2099" s="1"/>
      <c r="DS2099" s="1"/>
      <c r="DT2099" s="1"/>
      <c r="DU2099" s="1"/>
      <c r="DV2099" s="1"/>
      <c r="DW2099" s="1"/>
      <c r="DX2099" s="1"/>
      <c r="DY2099" s="1"/>
      <c r="DZ2099" s="1"/>
      <c r="EA2099" s="1"/>
      <c r="EB2099" s="1"/>
      <c r="EC2099" s="1"/>
      <c r="ED2099" s="1"/>
      <c r="EE2099" s="1"/>
      <c r="EF2099" s="1"/>
      <c r="EG2099" s="1"/>
      <c r="EH2099" s="1"/>
      <c r="EI2099" s="1"/>
      <c r="EJ2099" s="1"/>
      <c r="EK2099" s="1"/>
      <c r="EL2099" s="1"/>
      <c r="EM2099" s="1"/>
      <c r="EN2099" s="1"/>
      <c r="EO2099" s="1"/>
      <c r="EP2099" s="1"/>
      <c r="EQ2099" s="1"/>
      <c r="ER2099" s="1"/>
      <c r="ES2099" s="1"/>
      <c r="ET2099" s="1"/>
      <c r="EU2099" s="1"/>
      <c r="EV2099" s="1"/>
      <c r="EW2099" s="1"/>
      <c r="EX2099" s="1"/>
    </row>
    <row r="2100" spans="1:154" x14ac:dyDescent="0.15">
      <c r="A2100" s="35"/>
      <c r="B2100" s="125"/>
      <c r="C2100" s="14"/>
      <c r="D2100" s="13"/>
      <c r="E2100" s="14"/>
      <c r="F2100" s="14"/>
      <c r="G2100" s="14"/>
      <c r="H2100" s="14"/>
      <c r="I2100" s="13"/>
      <c r="J2100" s="29"/>
      <c r="K2100" s="2"/>
      <c r="L2100" s="17"/>
      <c r="M2100" s="12"/>
      <c r="N2100" s="12"/>
      <c r="O2100" s="17"/>
      <c r="P2100" s="14"/>
      <c r="Q2100" s="14"/>
      <c r="R2100" s="14"/>
      <c r="S2100" s="20"/>
      <c r="T2100" s="14"/>
      <c r="U2100" s="4"/>
      <c r="V2100" s="29"/>
      <c r="W2100" s="10"/>
      <c r="X2100" s="10"/>
      <c r="Y2100" s="27"/>
      <c r="Z2100" s="3"/>
      <c r="AA2100" s="1"/>
      <c r="AB2100" s="10"/>
      <c r="AC2100" s="3"/>
      <c r="AD2100" s="3"/>
      <c r="AE2100" s="3"/>
      <c r="AF2100" s="10"/>
      <c r="AG2100" s="11"/>
      <c r="AH2100" s="10"/>
      <c r="AI2100" s="1"/>
      <c r="AJ2100" s="1"/>
      <c r="AK2100" s="1"/>
      <c r="AL2100" s="1"/>
      <c r="AM2100" s="1"/>
      <c r="AN2100" s="1"/>
      <c r="AO2100" s="1"/>
      <c r="AP2100" s="1"/>
      <c r="AQ2100" s="1"/>
      <c r="AR2100" s="1"/>
      <c r="AS2100" s="1"/>
      <c r="AT2100" s="1"/>
      <c r="AU2100" s="1"/>
      <c r="AV2100" s="1"/>
      <c r="AW2100" s="1"/>
      <c r="AX2100" s="1"/>
      <c r="AY2100" s="1"/>
      <c r="AZ2100" s="1"/>
      <c r="BA2100" s="1"/>
      <c r="BB2100" s="1"/>
      <c r="BC2100" s="1"/>
      <c r="BD2100" s="1"/>
      <c r="BE2100" s="1"/>
      <c r="BF2100" s="1"/>
      <c r="BG2100" s="1"/>
      <c r="BH2100" s="1"/>
      <c r="BI2100" s="1"/>
      <c r="BJ2100" s="1"/>
      <c r="BK2100" s="1"/>
      <c r="BL2100" s="1"/>
      <c r="BM2100" s="1"/>
      <c r="BN2100" s="1"/>
      <c r="BO2100" s="1"/>
      <c r="BP2100" s="1"/>
      <c r="BQ2100" s="1"/>
      <c r="BR2100" s="1"/>
      <c r="BS2100" s="1"/>
      <c r="BT2100" s="1"/>
      <c r="BU2100" s="1"/>
      <c r="BV2100" s="1"/>
      <c r="BW2100" s="1"/>
      <c r="BX2100" s="1"/>
      <c r="BY2100" s="1"/>
      <c r="BZ2100" s="1"/>
      <c r="CA2100" s="1"/>
      <c r="CB2100" s="1"/>
      <c r="CC2100" s="1"/>
      <c r="CD2100" s="1"/>
      <c r="CE2100" s="1"/>
      <c r="CF2100" s="1"/>
      <c r="CG2100" s="1"/>
      <c r="CH2100" s="1"/>
      <c r="CI2100" s="1"/>
      <c r="CJ2100" s="1"/>
      <c r="CK2100" s="1"/>
      <c r="CL2100" s="1"/>
      <c r="CM2100" s="1"/>
      <c r="CN2100" s="1"/>
      <c r="CO2100" s="1"/>
      <c r="CP2100" s="1"/>
      <c r="CQ2100" s="1"/>
      <c r="CR2100" s="1"/>
      <c r="CS2100" s="1"/>
      <c r="CT2100" s="1"/>
      <c r="CU2100" s="1"/>
      <c r="CV2100" s="1"/>
      <c r="CW2100" s="1"/>
      <c r="CX2100" s="1"/>
      <c r="CY2100" s="1"/>
      <c r="CZ2100" s="1"/>
      <c r="DA2100" s="1"/>
      <c r="DB2100" s="1"/>
      <c r="DC2100" s="1"/>
      <c r="DD2100" s="1"/>
      <c r="DE2100" s="1"/>
      <c r="DF2100" s="1"/>
      <c r="DG2100" s="1"/>
      <c r="DH2100" s="1"/>
      <c r="DI2100" s="1"/>
      <c r="DJ2100" s="1"/>
      <c r="DK2100" s="1"/>
      <c r="DL2100" s="1"/>
      <c r="DM2100" s="1"/>
      <c r="DN2100" s="1"/>
      <c r="DO2100" s="1"/>
      <c r="DP2100" s="1"/>
      <c r="DQ2100" s="1"/>
      <c r="DR2100" s="1"/>
      <c r="DS2100" s="1"/>
      <c r="DT2100" s="1"/>
      <c r="DU2100" s="1"/>
      <c r="DV2100" s="1"/>
      <c r="DW2100" s="1"/>
      <c r="DX2100" s="1"/>
      <c r="DY2100" s="1"/>
      <c r="DZ2100" s="1"/>
      <c r="EA2100" s="1"/>
      <c r="EB2100" s="1"/>
      <c r="EC2100" s="1"/>
      <c r="ED2100" s="1"/>
      <c r="EE2100" s="1"/>
      <c r="EF2100" s="1"/>
      <c r="EG2100" s="1"/>
      <c r="EH2100" s="1"/>
      <c r="EI2100" s="1"/>
      <c r="EJ2100" s="1"/>
      <c r="EK2100" s="1"/>
      <c r="EL2100" s="1"/>
      <c r="EM2100" s="1"/>
      <c r="EN2100" s="1"/>
      <c r="EO2100" s="1"/>
      <c r="EP2100" s="1"/>
      <c r="EQ2100" s="1"/>
      <c r="ER2100" s="1"/>
      <c r="ES2100" s="1"/>
      <c r="ET2100" s="1"/>
      <c r="EU2100" s="1"/>
      <c r="EV2100" s="1"/>
      <c r="EW2100" s="1"/>
      <c r="EX2100" s="1"/>
    </row>
    <row r="2101" spans="1:154" x14ac:dyDescent="0.15">
      <c r="A2101" s="35"/>
      <c r="B2101" s="125"/>
      <c r="C2101" s="14"/>
      <c r="D2101" s="13"/>
      <c r="E2101" s="14"/>
      <c r="F2101" s="14"/>
      <c r="G2101" s="14"/>
      <c r="H2101" s="14"/>
      <c r="I2101" s="13"/>
      <c r="J2101" s="29"/>
      <c r="K2101" s="2"/>
      <c r="L2101" s="17"/>
      <c r="M2101" s="12"/>
      <c r="N2101" s="12"/>
      <c r="O2101" s="17"/>
      <c r="P2101" s="14"/>
      <c r="Q2101" s="14"/>
      <c r="R2101" s="14"/>
      <c r="S2101" s="20"/>
      <c r="T2101" s="14"/>
      <c r="U2101" s="4"/>
      <c r="V2101" s="29"/>
      <c r="W2101" s="10"/>
      <c r="X2101" s="10"/>
      <c r="Y2101" s="27"/>
      <c r="Z2101" s="3"/>
      <c r="AA2101" s="1"/>
      <c r="AB2101" s="10"/>
      <c r="AC2101" s="3"/>
      <c r="AD2101" s="3"/>
      <c r="AE2101" s="3"/>
      <c r="AF2101" s="10"/>
      <c r="AG2101" s="11"/>
      <c r="AH2101" s="10"/>
      <c r="AI2101" s="1"/>
      <c r="AJ2101" s="1"/>
      <c r="AK2101" s="1"/>
      <c r="AL2101" s="1"/>
      <c r="AM2101" s="1"/>
      <c r="AN2101" s="1"/>
      <c r="AO2101" s="1"/>
      <c r="AP2101" s="1"/>
      <c r="AQ2101" s="1"/>
      <c r="AR2101" s="1"/>
      <c r="AS2101" s="1"/>
      <c r="AT2101" s="1"/>
      <c r="AU2101" s="1"/>
      <c r="AV2101" s="1"/>
      <c r="AW2101" s="1"/>
      <c r="AX2101" s="1"/>
      <c r="AY2101" s="1"/>
      <c r="AZ2101" s="1"/>
      <c r="BA2101" s="1"/>
      <c r="BB2101" s="1"/>
      <c r="BC2101" s="1"/>
      <c r="BD2101" s="1"/>
      <c r="BE2101" s="1"/>
      <c r="BF2101" s="1"/>
      <c r="BG2101" s="1"/>
      <c r="BH2101" s="1"/>
      <c r="BI2101" s="1"/>
      <c r="BJ2101" s="1"/>
      <c r="BK2101" s="1"/>
      <c r="BL2101" s="1"/>
      <c r="BM2101" s="1"/>
      <c r="BN2101" s="1"/>
      <c r="BO2101" s="1"/>
      <c r="BP2101" s="1"/>
      <c r="BQ2101" s="1"/>
      <c r="BR2101" s="1"/>
      <c r="BS2101" s="1"/>
      <c r="BT2101" s="1"/>
      <c r="BU2101" s="1"/>
      <c r="BV2101" s="1"/>
      <c r="BW2101" s="1"/>
      <c r="BX2101" s="1"/>
      <c r="BY2101" s="1"/>
      <c r="BZ2101" s="1"/>
      <c r="CA2101" s="1"/>
      <c r="CB2101" s="1"/>
      <c r="CC2101" s="1"/>
      <c r="CD2101" s="1"/>
      <c r="CE2101" s="1"/>
      <c r="CF2101" s="1"/>
      <c r="CG2101" s="1"/>
      <c r="CH2101" s="1"/>
      <c r="CI2101" s="1"/>
      <c r="CJ2101" s="1"/>
      <c r="CK2101" s="1"/>
      <c r="CL2101" s="1"/>
      <c r="CM2101" s="1"/>
      <c r="CN2101" s="1"/>
      <c r="CO2101" s="1"/>
      <c r="CP2101" s="1"/>
      <c r="CQ2101" s="1"/>
      <c r="CR2101" s="1"/>
      <c r="CS2101" s="1"/>
      <c r="CT2101" s="1"/>
      <c r="CU2101" s="1"/>
      <c r="CV2101" s="1"/>
      <c r="CW2101" s="1"/>
      <c r="CX2101" s="1"/>
      <c r="CY2101" s="1"/>
      <c r="CZ2101" s="1"/>
      <c r="DA2101" s="1"/>
      <c r="DB2101" s="1"/>
      <c r="DC2101" s="1"/>
      <c r="DD2101" s="1"/>
      <c r="DE2101" s="1"/>
      <c r="DF2101" s="1"/>
      <c r="DG2101" s="1"/>
      <c r="DH2101" s="1"/>
      <c r="DI2101" s="1"/>
      <c r="DJ2101" s="1"/>
      <c r="DK2101" s="1"/>
      <c r="DL2101" s="1"/>
      <c r="DM2101" s="1"/>
      <c r="DN2101" s="1"/>
      <c r="DO2101" s="1"/>
      <c r="DP2101" s="1"/>
      <c r="DQ2101" s="1"/>
      <c r="DR2101" s="1"/>
      <c r="DS2101" s="1"/>
      <c r="DT2101" s="1"/>
      <c r="DU2101" s="1"/>
      <c r="DV2101" s="1"/>
      <c r="DW2101" s="1"/>
      <c r="DX2101" s="1"/>
      <c r="DY2101" s="1"/>
      <c r="DZ2101" s="1"/>
      <c r="EA2101" s="1"/>
      <c r="EB2101" s="1"/>
      <c r="EC2101" s="1"/>
      <c r="ED2101" s="1"/>
      <c r="EE2101" s="1"/>
      <c r="EF2101" s="1"/>
      <c r="EG2101" s="1"/>
      <c r="EH2101" s="1"/>
      <c r="EI2101" s="1"/>
      <c r="EJ2101" s="1"/>
      <c r="EK2101" s="1"/>
      <c r="EL2101" s="1"/>
      <c r="EM2101" s="1"/>
      <c r="EN2101" s="1"/>
      <c r="EO2101" s="1"/>
      <c r="EP2101" s="1"/>
      <c r="EQ2101" s="1"/>
      <c r="ER2101" s="1"/>
      <c r="ES2101" s="1"/>
      <c r="ET2101" s="1"/>
      <c r="EU2101" s="1"/>
      <c r="EV2101" s="1"/>
      <c r="EW2101" s="1"/>
      <c r="EX2101" s="1"/>
    </row>
    <row r="2102" spans="1:154" x14ac:dyDescent="0.15">
      <c r="A2102" s="35"/>
      <c r="B2102" s="125"/>
      <c r="C2102" s="14"/>
      <c r="D2102" s="13"/>
      <c r="E2102" s="14"/>
      <c r="F2102" s="14"/>
      <c r="G2102" s="14"/>
      <c r="H2102" s="14"/>
      <c r="I2102" s="13"/>
      <c r="J2102" s="29"/>
      <c r="K2102" s="2"/>
      <c r="L2102" s="17"/>
      <c r="M2102" s="12"/>
      <c r="N2102" s="12"/>
      <c r="O2102" s="17"/>
      <c r="P2102" s="14"/>
      <c r="Q2102" s="14"/>
      <c r="R2102" s="14"/>
      <c r="S2102" s="20"/>
      <c r="T2102" s="14"/>
      <c r="U2102" s="4"/>
      <c r="V2102" s="29"/>
      <c r="W2102" s="10"/>
      <c r="X2102" s="10"/>
      <c r="Y2102" s="27"/>
      <c r="Z2102" s="3"/>
      <c r="AA2102" s="1"/>
      <c r="AB2102" s="10"/>
      <c r="AC2102" s="3"/>
      <c r="AD2102" s="3"/>
      <c r="AE2102" s="3"/>
      <c r="AF2102" s="10"/>
      <c r="AG2102" s="11"/>
      <c r="AH2102" s="10"/>
      <c r="AI2102" s="1"/>
      <c r="AJ2102" s="1"/>
      <c r="AK2102" s="1"/>
      <c r="AL2102" s="1"/>
      <c r="AM2102" s="1"/>
      <c r="AN2102" s="1"/>
      <c r="AO2102" s="1"/>
      <c r="AP2102" s="1"/>
      <c r="AQ2102" s="1"/>
      <c r="AR2102" s="1"/>
      <c r="AS2102" s="1"/>
      <c r="AT2102" s="1"/>
      <c r="AU2102" s="1"/>
      <c r="AV2102" s="1"/>
      <c r="AW2102" s="1"/>
      <c r="AX2102" s="1"/>
      <c r="AY2102" s="1"/>
      <c r="AZ2102" s="1"/>
      <c r="BA2102" s="1"/>
      <c r="BB2102" s="1"/>
      <c r="BC2102" s="1"/>
      <c r="BD2102" s="1"/>
      <c r="BE2102" s="1"/>
      <c r="BF2102" s="1"/>
      <c r="BG2102" s="1"/>
      <c r="BH2102" s="1"/>
      <c r="BI2102" s="1"/>
      <c r="BJ2102" s="1"/>
      <c r="BK2102" s="1"/>
      <c r="BL2102" s="1"/>
      <c r="BM2102" s="1"/>
      <c r="BN2102" s="1"/>
      <c r="BO2102" s="1"/>
      <c r="BP2102" s="1"/>
      <c r="BQ2102" s="1"/>
      <c r="BR2102" s="1"/>
      <c r="BS2102" s="1"/>
      <c r="BT2102" s="1"/>
      <c r="BU2102" s="1"/>
      <c r="BV2102" s="1"/>
      <c r="BW2102" s="1"/>
      <c r="BX2102" s="1"/>
      <c r="BY2102" s="1"/>
      <c r="BZ2102" s="1"/>
      <c r="CA2102" s="1"/>
      <c r="CB2102" s="1"/>
      <c r="CC2102" s="1"/>
      <c r="CD2102" s="1"/>
      <c r="CE2102" s="1"/>
      <c r="CF2102" s="1"/>
      <c r="CG2102" s="1"/>
      <c r="CH2102" s="1"/>
      <c r="CI2102" s="1"/>
      <c r="CJ2102" s="1"/>
      <c r="CK2102" s="1"/>
      <c r="CL2102" s="1"/>
      <c r="CM2102" s="1"/>
      <c r="CN2102" s="1"/>
      <c r="CO2102" s="1"/>
      <c r="CP2102" s="1"/>
      <c r="CQ2102" s="1"/>
      <c r="CR2102" s="1"/>
      <c r="CS2102" s="1"/>
      <c r="CT2102" s="1"/>
      <c r="CU2102" s="1"/>
      <c r="CV2102" s="1"/>
      <c r="CW2102" s="1"/>
      <c r="CX2102" s="1"/>
      <c r="CY2102" s="1"/>
      <c r="CZ2102" s="1"/>
      <c r="DA2102" s="1"/>
      <c r="DB2102" s="1"/>
      <c r="DC2102" s="1"/>
      <c r="DD2102" s="1"/>
      <c r="DE2102" s="1"/>
      <c r="DF2102" s="1"/>
      <c r="DG2102" s="1"/>
      <c r="DH2102" s="1"/>
      <c r="DI2102" s="1"/>
      <c r="DJ2102" s="1"/>
      <c r="DK2102" s="1"/>
      <c r="DL2102" s="1"/>
      <c r="DM2102" s="1"/>
      <c r="DN2102" s="1"/>
      <c r="DO2102" s="1"/>
      <c r="DP2102" s="1"/>
      <c r="DQ2102" s="1"/>
      <c r="DR2102" s="1"/>
      <c r="DS2102" s="1"/>
      <c r="DT2102" s="1"/>
      <c r="DU2102" s="1"/>
      <c r="DV2102" s="1"/>
      <c r="DW2102" s="1"/>
      <c r="DX2102" s="1"/>
      <c r="DY2102" s="1"/>
      <c r="DZ2102" s="1"/>
      <c r="EA2102" s="1"/>
      <c r="EB2102" s="1"/>
      <c r="EC2102" s="1"/>
      <c r="ED2102" s="1"/>
      <c r="EE2102" s="1"/>
      <c r="EF2102" s="1"/>
      <c r="EG2102" s="1"/>
      <c r="EH2102" s="1"/>
      <c r="EI2102" s="1"/>
      <c r="EJ2102" s="1"/>
      <c r="EK2102" s="1"/>
      <c r="EL2102" s="1"/>
      <c r="EM2102" s="1"/>
      <c r="EN2102" s="1"/>
      <c r="EO2102" s="1"/>
      <c r="EP2102" s="1"/>
      <c r="EQ2102" s="1"/>
      <c r="ER2102" s="1"/>
      <c r="ES2102" s="1"/>
      <c r="ET2102" s="1"/>
      <c r="EU2102" s="1"/>
      <c r="EV2102" s="1"/>
      <c r="EW2102" s="1"/>
      <c r="EX2102" s="1"/>
    </row>
    <row r="2103" spans="1:154" x14ac:dyDescent="0.15">
      <c r="A2103" s="35"/>
      <c r="B2103" s="125"/>
      <c r="C2103" s="14"/>
      <c r="D2103" s="13"/>
      <c r="E2103" s="14"/>
      <c r="F2103" s="14"/>
      <c r="G2103" s="14"/>
      <c r="H2103" s="14"/>
      <c r="I2103" s="13"/>
      <c r="J2103" s="29"/>
      <c r="K2103" s="2"/>
      <c r="L2103" s="17"/>
      <c r="M2103" s="12"/>
      <c r="N2103" s="12"/>
      <c r="O2103" s="17"/>
      <c r="P2103" s="14"/>
      <c r="Q2103" s="14"/>
      <c r="R2103" s="14"/>
      <c r="S2103" s="20"/>
      <c r="T2103" s="14"/>
      <c r="U2103" s="4"/>
      <c r="V2103" s="29"/>
      <c r="W2103" s="10"/>
      <c r="X2103" s="10"/>
      <c r="Y2103" s="27"/>
      <c r="Z2103" s="3"/>
      <c r="AA2103" s="1"/>
      <c r="AB2103" s="10"/>
      <c r="AC2103" s="3"/>
      <c r="AD2103" s="3"/>
      <c r="AE2103" s="3"/>
      <c r="AF2103" s="10"/>
      <c r="AG2103" s="11"/>
      <c r="AH2103" s="10"/>
      <c r="AI2103" s="1"/>
      <c r="AJ2103" s="1"/>
      <c r="AK2103" s="1"/>
      <c r="AL2103" s="1"/>
      <c r="AM2103" s="1"/>
      <c r="AN2103" s="1"/>
      <c r="AO2103" s="1"/>
      <c r="AP2103" s="1"/>
      <c r="AQ2103" s="1"/>
      <c r="AR2103" s="1"/>
      <c r="AS2103" s="1"/>
      <c r="AT2103" s="1"/>
      <c r="AU2103" s="1"/>
      <c r="AV2103" s="1"/>
      <c r="AW2103" s="1"/>
      <c r="AX2103" s="1"/>
      <c r="AY2103" s="1"/>
      <c r="AZ2103" s="1"/>
      <c r="BA2103" s="1"/>
      <c r="BB2103" s="1"/>
      <c r="BC2103" s="1"/>
      <c r="BD2103" s="1"/>
      <c r="BE2103" s="1"/>
      <c r="BF2103" s="1"/>
      <c r="BG2103" s="1"/>
      <c r="BH2103" s="1"/>
      <c r="BI2103" s="1"/>
      <c r="BJ2103" s="1"/>
      <c r="BK2103" s="1"/>
      <c r="BL2103" s="1"/>
      <c r="BM2103" s="1"/>
      <c r="BN2103" s="1"/>
      <c r="BO2103" s="1"/>
      <c r="BP2103" s="1"/>
      <c r="BQ2103" s="1"/>
      <c r="BR2103" s="1"/>
      <c r="BS2103" s="1"/>
      <c r="BT2103" s="1"/>
      <c r="BU2103" s="1"/>
      <c r="BV2103" s="1"/>
      <c r="BW2103" s="1"/>
      <c r="BX2103" s="1"/>
      <c r="BY2103" s="1"/>
      <c r="BZ2103" s="1"/>
      <c r="CA2103" s="1"/>
      <c r="CB2103" s="1"/>
      <c r="CC2103" s="1"/>
      <c r="CD2103" s="1"/>
      <c r="CE2103" s="1"/>
      <c r="CF2103" s="1"/>
      <c r="CG2103" s="1"/>
      <c r="CH2103" s="1"/>
      <c r="CI2103" s="1"/>
      <c r="CJ2103" s="1"/>
      <c r="CK2103" s="1"/>
      <c r="CL2103" s="1"/>
      <c r="CM2103" s="1"/>
      <c r="CN2103" s="1"/>
      <c r="CO2103" s="1"/>
      <c r="CP2103" s="1"/>
      <c r="CQ2103" s="1"/>
      <c r="CR2103" s="1"/>
      <c r="CS2103" s="1"/>
      <c r="CT2103" s="1"/>
      <c r="CU2103" s="1"/>
      <c r="CV2103" s="1"/>
      <c r="CW2103" s="1"/>
      <c r="CX2103" s="1"/>
      <c r="CY2103" s="1"/>
      <c r="CZ2103" s="1"/>
      <c r="DA2103" s="1"/>
      <c r="DB2103" s="1"/>
      <c r="DC2103" s="1"/>
      <c r="DD2103" s="1"/>
      <c r="DE2103" s="1"/>
      <c r="DF2103" s="1"/>
      <c r="DG2103" s="1"/>
      <c r="DH2103" s="1"/>
      <c r="DI2103" s="1"/>
      <c r="DJ2103" s="1"/>
      <c r="DK2103" s="1"/>
      <c r="DL2103" s="1"/>
      <c r="DM2103" s="1"/>
      <c r="DN2103" s="1"/>
      <c r="DO2103" s="1"/>
      <c r="DP2103" s="1"/>
      <c r="DQ2103" s="1"/>
      <c r="DR2103" s="1"/>
      <c r="DS2103" s="1"/>
      <c r="DT2103" s="1"/>
      <c r="DU2103" s="1"/>
      <c r="DV2103" s="1"/>
      <c r="DW2103" s="1"/>
      <c r="DX2103" s="1"/>
      <c r="DY2103" s="1"/>
      <c r="DZ2103" s="1"/>
      <c r="EA2103" s="1"/>
      <c r="EB2103" s="1"/>
      <c r="EC2103" s="1"/>
      <c r="ED2103" s="1"/>
      <c r="EE2103" s="1"/>
      <c r="EF2103" s="1"/>
      <c r="EG2103" s="1"/>
      <c r="EH2103" s="1"/>
      <c r="EI2103" s="1"/>
      <c r="EJ2103" s="1"/>
      <c r="EK2103" s="1"/>
      <c r="EL2103" s="1"/>
      <c r="EM2103" s="1"/>
      <c r="EN2103" s="1"/>
      <c r="EO2103" s="1"/>
      <c r="EP2103" s="1"/>
      <c r="EQ2103" s="1"/>
      <c r="ER2103" s="1"/>
      <c r="ES2103" s="1"/>
      <c r="ET2103" s="1"/>
      <c r="EU2103" s="1"/>
      <c r="EV2103" s="1"/>
      <c r="EW2103" s="1"/>
      <c r="EX2103" s="1"/>
    </row>
    <row r="2104" spans="1:154" x14ac:dyDescent="0.15">
      <c r="A2104" s="35"/>
      <c r="B2104" s="125"/>
      <c r="C2104" s="14"/>
      <c r="D2104" s="13"/>
      <c r="E2104" s="14"/>
      <c r="F2104" s="14"/>
      <c r="G2104" s="14"/>
      <c r="H2104" s="14"/>
      <c r="I2104" s="13"/>
      <c r="J2104" s="29"/>
      <c r="K2104" s="2"/>
      <c r="L2104" s="17"/>
      <c r="M2104" s="12"/>
      <c r="N2104" s="12"/>
      <c r="O2104" s="17"/>
      <c r="P2104" s="14"/>
      <c r="Q2104" s="14"/>
      <c r="R2104" s="14"/>
      <c r="S2104" s="20"/>
      <c r="T2104" s="14"/>
      <c r="U2104" s="4"/>
      <c r="V2104" s="29"/>
      <c r="W2104" s="10"/>
      <c r="X2104" s="10"/>
      <c r="Y2104" s="27"/>
      <c r="Z2104" s="3"/>
      <c r="AA2104" s="1"/>
      <c r="AB2104" s="10"/>
      <c r="AC2104" s="3"/>
      <c r="AD2104" s="3"/>
      <c r="AE2104" s="3"/>
      <c r="AF2104" s="10"/>
      <c r="AG2104" s="11"/>
      <c r="AH2104" s="10"/>
      <c r="AI2104" s="1"/>
      <c r="AJ2104" s="1"/>
      <c r="AK2104" s="1"/>
      <c r="AL2104" s="1"/>
      <c r="AM2104" s="1"/>
      <c r="AN2104" s="1"/>
      <c r="AO2104" s="1"/>
      <c r="AP2104" s="1"/>
      <c r="AQ2104" s="1"/>
      <c r="AR2104" s="1"/>
      <c r="AS2104" s="1"/>
      <c r="AT2104" s="1"/>
      <c r="AU2104" s="1"/>
      <c r="AV2104" s="1"/>
      <c r="AW2104" s="1"/>
      <c r="AX2104" s="1"/>
      <c r="AY2104" s="1"/>
      <c r="AZ2104" s="1"/>
      <c r="BA2104" s="1"/>
      <c r="BB2104" s="1"/>
      <c r="BC2104" s="1"/>
      <c r="BD2104" s="1"/>
      <c r="BE2104" s="1"/>
      <c r="BF2104" s="1"/>
      <c r="BG2104" s="1"/>
      <c r="BH2104" s="1"/>
      <c r="BI2104" s="1"/>
      <c r="BJ2104" s="1"/>
      <c r="BK2104" s="1"/>
      <c r="BL2104" s="1"/>
      <c r="BM2104" s="1"/>
      <c r="BN2104" s="1"/>
      <c r="BO2104" s="1"/>
      <c r="BP2104" s="1"/>
      <c r="BQ2104" s="1"/>
      <c r="BR2104" s="1"/>
      <c r="BS2104" s="1"/>
      <c r="BT2104" s="1"/>
      <c r="BU2104" s="1"/>
      <c r="BV2104" s="1"/>
      <c r="BW2104" s="1"/>
      <c r="BX2104" s="1"/>
      <c r="BY2104" s="1"/>
      <c r="BZ2104" s="1"/>
      <c r="CA2104" s="1"/>
      <c r="CB2104" s="1"/>
      <c r="CC2104" s="1"/>
      <c r="CD2104" s="1"/>
      <c r="CE2104" s="1"/>
      <c r="CF2104" s="1"/>
      <c r="CG2104" s="1"/>
      <c r="CH2104" s="1"/>
      <c r="CI2104" s="1"/>
      <c r="CJ2104" s="1"/>
      <c r="CK2104" s="1"/>
      <c r="CL2104" s="1"/>
      <c r="CM2104" s="1"/>
      <c r="CN2104" s="1"/>
      <c r="CO2104" s="1"/>
      <c r="CP2104" s="1"/>
      <c r="CQ2104" s="1"/>
      <c r="CR2104" s="1"/>
      <c r="CS2104" s="1"/>
      <c r="CT2104" s="1"/>
      <c r="CU2104" s="1"/>
      <c r="CV2104" s="1"/>
      <c r="CW2104" s="1"/>
      <c r="CX2104" s="1"/>
      <c r="CY2104" s="1"/>
      <c r="CZ2104" s="1"/>
      <c r="DA2104" s="1"/>
      <c r="DB2104" s="1"/>
      <c r="DC2104" s="1"/>
      <c r="DD2104" s="1"/>
      <c r="DE2104" s="1"/>
      <c r="DF2104" s="1"/>
      <c r="DG2104" s="1"/>
      <c r="DH2104" s="1"/>
      <c r="DI2104" s="1"/>
      <c r="DJ2104" s="1"/>
      <c r="DK2104" s="1"/>
      <c r="DL2104" s="1"/>
      <c r="DM2104" s="1"/>
      <c r="DN2104" s="1"/>
      <c r="DO2104" s="1"/>
      <c r="DP2104" s="1"/>
      <c r="DQ2104" s="1"/>
      <c r="DR2104" s="1"/>
      <c r="DS2104" s="1"/>
      <c r="DT2104" s="1"/>
      <c r="DU2104" s="1"/>
      <c r="DV2104" s="1"/>
      <c r="DW2104" s="1"/>
      <c r="DX2104" s="1"/>
      <c r="DY2104" s="1"/>
      <c r="DZ2104" s="1"/>
      <c r="EA2104" s="1"/>
      <c r="EB2104" s="1"/>
      <c r="EC2104" s="1"/>
      <c r="ED2104" s="1"/>
      <c r="EE2104" s="1"/>
      <c r="EF2104" s="1"/>
      <c r="EG2104" s="1"/>
      <c r="EH2104" s="1"/>
      <c r="EI2104" s="1"/>
      <c r="EJ2104" s="1"/>
      <c r="EK2104" s="1"/>
      <c r="EL2104" s="1"/>
      <c r="EM2104" s="1"/>
      <c r="EN2104" s="1"/>
      <c r="EO2104" s="1"/>
      <c r="EP2104" s="1"/>
      <c r="EQ2104" s="1"/>
      <c r="ER2104" s="1"/>
      <c r="ES2104" s="1"/>
      <c r="ET2104" s="1"/>
      <c r="EU2104" s="1"/>
      <c r="EV2104" s="1"/>
      <c r="EW2104" s="1"/>
      <c r="EX2104" s="1"/>
    </row>
    <row r="2105" spans="1:154" x14ac:dyDescent="0.15">
      <c r="A2105" s="35"/>
      <c r="B2105" s="125"/>
      <c r="C2105" s="14"/>
      <c r="D2105" s="13"/>
      <c r="E2105" s="14"/>
      <c r="F2105" s="14"/>
      <c r="G2105" s="14"/>
      <c r="H2105" s="14"/>
      <c r="I2105" s="13"/>
      <c r="J2105" s="29"/>
      <c r="K2105" s="2"/>
      <c r="L2105" s="17"/>
      <c r="M2105" s="12"/>
      <c r="N2105" s="12"/>
      <c r="O2105" s="17"/>
      <c r="P2105" s="14"/>
      <c r="Q2105" s="14"/>
      <c r="R2105" s="14"/>
      <c r="S2105" s="20"/>
      <c r="T2105" s="14"/>
      <c r="U2105" s="4"/>
      <c r="V2105" s="29"/>
      <c r="W2105" s="10"/>
      <c r="X2105" s="10"/>
      <c r="Y2105" s="27"/>
      <c r="Z2105" s="3"/>
      <c r="AA2105" s="1"/>
      <c r="AB2105" s="10"/>
      <c r="AC2105" s="3"/>
      <c r="AD2105" s="3"/>
      <c r="AE2105" s="3"/>
      <c r="AF2105" s="10"/>
      <c r="AG2105" s="11"/>
      <c r="AH2105" s="10"/>
      <c r="AI2105" s="1"/>
      <c r="AJ2105" s="1"/>
      <c r="AK2105" s="1"/>
      <c r="AL2105" s="1"/>
      <c r="AM2105" s="1"/>
      <c r="AN2105" s="1"/>
      <c r="AO2105" s="1"/>
      <c r="AP2105" s="1"/>
      <c r="AQ2105" s="1"/>
      <c r="AR2105" s="1"/>
      <c r="AS2105" s="1"/>
      <c r="AT2105" s="1"/>
      <c r="AU2105" s="1"/>
      <c r="AV2105" s="1"/>
      <c r="AW2105" s="1"/>
      <c r="AX2105" s="1"/>
      <c r="AY2105" s="1"/>
      <c r="AZ2105" s="1"/>
      <c r="BA2105" s="1"/>
      <c r="BB2105" s="1"/>
      <c r="BC2105" s="1"/>
      <c r="BD2105" s="1"/>
      <c r="BE2105" s="1"/>
      <c r="BF2105" s="1"/>
      <c r="BG2105" s="1"/>
      <c r="BH2105" s="1"/>
      <c r="BI2105" s="1"/>
      <c r="BJ2105" s="1"/>
      <c r="BK2105" s="1"/>
      <c r="BL2105" s="1"/>
      <c r="BM2105" s="1"/>
      <c r="BN2105" s="1"/>
      <c r="BO2105" s="1"/>
      <c r="BP2105" s="1"/>
      <c r="BQ2105" s="1"/>
      <c r="BR2105" s="1"/>
      <c r="BS2105" s="1"/>
      <c r="BT2105" s="1"/>
      <c r="BU2105" s="1"/>
      <c r="BV2105" s="1"/>
      <c r="BW2105" s="1"/>
      <c r="BX2105" s="1"/>
      <c r="BY2105" s="1"/>
      <c r="BZ2105" s="1"/>
      <c r="CA2105" s="1"/>
      <c r="CB2105" s="1"/>
      <c r="CC2105" s="1"/>
      <c r="CD2105" s="1"/>
      <c r="CE2105" s="1"/>
      <c r="CF2105" s="1"/>
      <c r="CG2105" s="1"/>
      <c r="CH2105" s="1"/>
      <c r="CI2105" s="1"/>
      <c r="CJ2105" s="1"/>
      <c r="CK2105" s="1"/>
      <c r="CL2105" s="1"/>
      <c r="CM2105" s="1"/>
      <c r="CN2105" s="1"/>
      <c r="CO2105" s="1"/>
      <c r="CP2105" s="1"/>
      <c r="CQ2105" s="1"/>
      <c r="CR2105" s="1"/>
      <c r="CS2105" s="1"/>
      <c r="CT2105" s="1"/>
      <c r="CU2105" s="1"/>
      <c r="CV2105" s="1"/>
      <c r="CW2105" s="1"/>
      <c r="CX2105" s="1"/>
      <c r="CY2105" s="1"/>
      <c r="CZ2105" s="1"/>
      <c r="DA2105" s="1"/>
      <c r="DB2105" s="1"/>
      <c r="DC2105" s="1"/>
      <c r="DD2105" s="1"/>
      <c r="DE2105" s="1"/>
      <c r="DF2105" s="1"/>
      <c r="DG2105" s="1"/>
      <c r="DH2105" s="1"/>
      <c r="DI2105" s="1"/>
      <c r="DJ2105" s="1"/>
      <c r="DK2105" s="1"/>
      <c r="DL2105" s="1"/>
      <c r="DM2105" s="1"/>
      <c r="DN2105" s="1"/>
      <c r="DO2105" s="1"/>
      <c r="DP2105" s="1"/>
      <c r="DQ2105" s="1"/>
      <c r="DR2105" s="1"/>
      <c r="DS2105" s="1"/>
      <c r="DT2105" s="1"/>
      <c r="DU2105" s="1"/>
      <c r="DV2105" s="1"/>
      <c r="DW2105" s="1"/>
      <c r="DX2105" s="1"/>
      <c r="DY2105" s="1"/>
      <c r="DZ2105" s="1"/>
      <c r="EA2105" s="1"/>
      <c r="EB2105" s="1"/>
      <c r="EC2105" s="1"/>
      <c r="ED2105" s="1"/>
      <c r="EE2105" s="1"/>
      <c r="EF2105" s="1"/>
      <c r="EG2105" s="1"/>
      <c r="EH2105" s="1"/>
      <c r="EI2105" s="1"/>
      <c r="EJ2105" s="1"/>
      <c r="EK2105" s="1"/>
      <c r="EL2105" s="1"/>
      <c r="EM2105" s="1"/>
      <c r="EN2105" s="1"/>
      <c r="EO2105" s="1"/>
      <c r="EP2105" s="1"/>
      <c r="EQ2105" s="1"/>
      <c r="ER2105" s="1"/>
      <c r="ES2105" s="1"/>
      <c r="ET2105" s="1"/>
      <c r="EU2105" s="1"/>
      <c r="EV2105" s="1"/>
      <c r="EW2105" s="1"/>
      <c r="EX2105" s="1"/>
    </row>
    <row r="2106" spans="1:154" x14ac:dyDescent="0.15">
      <c r="A2106" s="35"/>
      <c r="B2106" s="125"/>
      <c r="C2106" s="14"/>
      <c r="D2106" s="13"/>
      <c r="E2106" s="14"/>
      <c r="F2106" s="14"/>
      <c r="G2106" s="14"/>
      <c r="H2106" s="14"/>
      <c r="I2106" s="13"/>
      <c r="J2106" s="29"/>
      <c r="K2106" s="2"/>
      <c r="L2106" s="17"/>
      <c r="M2106" s="12"/>
      <c r="N2106" s="12"/>
      <c r="O2106" s="17"/>
      <c r="P2106" s="14"/>
      <c r="Q2106" s="14"/>
      <c r="R2106" s="14"/>
      <c r="S2106" s="20"/>
      <c r="T2106" s="14"/>
      <c r="U2106" s="4"/>
      <c r="V2106" s="29"/>
      <c r="W2106" s="10"/>
      <c r="X2106" s="10"/>
      <c r="Y2106" s="27"/>
      <c r="Z2106" s="3"/>
      <c r="AA2106" s="1"/>
      <c r="AB2106" s="10"/>
      <c r="AC2106" s="3"/>
      <c r="AD2106" s="3"/>
      <c r="AE2106" s="3"/>
      <c r="AF2106" s="10"/>
      <c r="AG2106" s="11"/>
      <c r="AH2106" s="10"/>
      <c r="AI2106" s="1"/>
      <c r="AJ2106" s="1"/>
      <c r="AK2106" s="1"/>
      <c r="AL2106" s="1"/>
      <c r="AM2106" s="1"/>
      <c r="AN2106" s="1"/>
      <c r="AO2106" s="1"/>
      <c r="AP2106" s="1"/>
      <c r="AQ2106" s="1"/>
      <c r="AR2106" s="1"/>
      <c r="AS2106" s="1"/>
      <c r="AT2106" s="1"/>
      <c r="AU2106" s="1"/>
      <c r="AV2106" s="1"/>
      <c r="AW2106" s="1"/>
      <c r="AX2106" s="1"/>
      <c r="AY2106" s="1"/>
      <c r="AZ2106" s="1"/>
      <c r="BA2106" s="1"/>
      <c r="BB2106" s="1"/>
      <c r="BC2106" s="1"/>
      <c r="BD2106" s="1"/>
      <c r="BE2106" s="1"/>
      <c r="BF2106" s="1"/>
      <c r="BG2106" s="1"/>
      <c r="BH2106" s="1"/>
      <c r="BI2106" s="1"/>
      <c r="BJ2106" s="1"/>
      <c r="BK2106" s="1"/>
      <c r="BL2106" s="1"/>
      <c r="BM2106" s="1"/>
      <c r="BN2106" s="1"/>
      <c r="BO2106" s="1"/>
      <c r="BP2106" s="1"/>
      <c r="BQ2106" s="1"/>
      <c r="BR2106" s="1"/>
      <c r="BS2106" s="1"/>
      <c r="BT2106" s="1"/>
      <c r="BU2106" s="1"/>
      <c r="BV2106" s="1"/>
      <c r="BW2106" s="1"/>
      <c r="BX2106" s="1"/>
      <c r="BY2106" s="1"/>
      <c r="BZ2106" s="1"/>
      <c r="CA2106" s="1"/>
      <c r="CB2106" s="1"/>
      <c r="CC2106" s="1"/>
      <c r="CD2106" s="1"/>
      <c r="CE2106" s="1"/>
      <c r="CF2106" s="1"/>
      <c r="CG2106" s="1"/>
      <c r="CH2106" s="1"/>
      <c r="CI2106" s="1"/>
      <c r="CJ2106" s="1"/>
      <c r="CK2106" s="1"/>
      <c r="CL2106" s="1"/>
      <c r="CM2106" s="1"/>
      <c r="CN2106" s="1"/>
      <c r="CO2106" s="1"/>
      <c r="CP2106" s="1"/>
      <c r="CQ2106" s="1"/>
      <c r="CR2106" s="1"/>
      <c r="CS2106" s="1"/>
      <c r="CT2106" s="1"/>
      <c r="CU2106" s="1"/>
      <c r="CV2106" s="1"/>
      <c r="CW2106" s="1"/>
      <c r="CX2106" s="1"/>
      <c r="CY2106" s="1"/>
      <c r="CZ2106" s="1"/>
      <c r="DA2106" s="1"/>
      <c r="DB2106" s="1"/>
      <c r="DC2106" s="1"/>
      <c r="DD2106" s="1"/>
      <c r="DE2106" s="1"/>
      <c r="DF2106" s="1"/>
      <c r="DG2106" s="1"/>
      <c r="DH2106" s="1"/>
      <c r="DI2106" s="1"/>
      <c r="DJ2106" s="1"/>
      <c r="DK2106" s="1"/>
      <c r="DL2106" s="1"/>
      <c r="DM2106" s="1"/>
      <c r="DN2106" s="1"/>
      <c r="DO2106" s="1"/>
      <c r="DP2106" s="1"/>
      <c r="DQ2106" s="1"/>
      <c r="DR2106" s="1"/>
      <c r="DS2106" s="1"/>
      <c r="DT2106" s="1"/>
      <c r="DU2106" s="1"/>
      <c r="DV2106" s="1"/>
      <c r="DW2106" s="1"/>
      <c r="DX2106" s="1"/>
      <c r="DY2106" s="1"/>
      <c r="DZ2106" s="1"/>
      <c r="EA2106" s="1"/>
      <c r="EB2106" s="1"/>
      <c r="EC2106" s="1"/>
      <c r="ED2106" s="1"/>
      <c r="EE2106" s="1"/>
      <c r="EF2106" s="1"/>
      <c r="EG2106" s="1"/>
      <c r="EH2106" s="1"/>
      <c r="EI2106" s="1"/>
      <c r="EJ2106" s="1"/>
      <c r="EK2106" s="1"/>
      <c r="EL2106" s="1"/>
      <c r="EM2106" s="1"/>
      <c r="EN2106" s="1"/>
      <c r="EO2106" s="1"/>
      <c r="EP2106" s="1"/>
      <c r="EQ2106" s="1"/>
      <c r="ER2106" s="1"/>
      <c r="ES2106" s="1"/>
      <c r="ET2106" s="1"/>
      <c r="EU2106" s="1"/>
      <c r="EV2106" s="1"/>
      <c r="EW2106" s="1"/>
      <c r="EX2106" s="1"/>
    </row>
    <row r="2107" spans="1:154" x14ac:dyDescent="0.15">
      <c r="A2107" s="35"/>
      <c r="B2107" s="125"/>
      <c r="C2107" s="14"/>
      <c r="D2107" s="13"/>
      <c r="E2107" s="14"/>
      <c r="F2107" s="14"/>
      <c r="G2107" s="14"/>
      <c r="H2107" s="14"/>
      <c r="I2107" s="13"/>
      <c r="J2107" s="29"/>
      <c r="K2107" s="2"/>
      <c r="L2107" s="17"/>
      <c r="M2107" s="12"/>
      <c r="N2107" s="12"/>
      <c r="O2107" s="17"/>
      <c r="P2107" s="14"/>
      <c r="Q2107" s="14"/>
      <c r="R2107" s="14"/>
      <c r="S2107" s="20"/>
      <c r="T2107" s="14"/>
      <c r="U2107" s="4"/>
      <c r="V2107" s="29"/>
      <c r="W2107" s="10"/>
      <c r="X2107" s="10"/>
      <c r="Y2107" s="27"/>
      <c r="Z2107" s="3"/>
      <c r="AA2107" s="1"/>
      <c r="AB2107" s="10"/>
      <c r="AC2107" s="3"/>
      <c r="AD2107" s="3"/>
      <c r="AE2107" s="3"/>
      <c r="AF2107" s="10"/>
      <c r="AG2107" s="11"/>
      <c r="AH2107" s="10"/>
      <c r="AI2107" s="1"/>
      <c r="AJ2107" s="1"/>
      <c r="AK2107" s="1"/>
      <c r="AL2107" s="1"/>
      <c r="AM2107" s="1"/>
      <c r="AN2107" s="1"/>
      <c r="AO2107" s="1"/>
      <c r="AP2107" s="1"/>
      <c r="AQ2107" s="1"/>
      <c r="AR2107" s="1"/>
      <c r="AS2107" s="1"/>
      <c r="AT2107" s="1"/>
      <c r="AU2107" s="1"/>
      <c r="AV2107" s="1"/>
      <c r="AW2107" s="1"/>
      <c r="AX2107" s="1"/>
      <c r="AY2107" s="1"/>
      <c r="AZ2107" s="1"/>
      <c r="BA2107" s="1"/>
      <c r="BB2107" s="1"/>
      <c r="BC2107" s="1"/>
      <c r="BD2107" s="1"/>
      <c r="BE2107" s="1"/>
      <c r="BF2107" s="1"/>
      <c r="BG2107" s="1"/>
      <c r="BH2107" s="1"/>
      <c r="BI2107" s="1"/>
      <c r="BJ2107" s="1"/>
      <c r="BK2107" s="1"/>
      <c r="BL2107" s="1"/>
      <c r="BM2107" s="1"/>
      <c r="BN2107" s="1"/>
      <c r="BO2107" s="1"/>
      <c r="BP2107" s="1"/>
      <c r="BQ2107" s="1"/>
      <c r="BR2107" s="1"/>
      <c r="BS2107" s="1"/>
      <c r="BT2107" s="1"/>
      <c r="BU2107" s="1"/>
      <c r="BV2107" s="1"/>
      <c r="BW2107" s="1"/>
      <c r="BX2107" s="1"/>
      <c r="BY2107" s="1"/>
      <c r="BZ2107" s="1"/>
      <c r="CA2107" s="1"/>
      <c r="CB2107" s="1"/>
      <c r="CC2107" s="1"/>
      <c r="CD2107" s="1"/>
      <c r="CE2107" s="1"/>
      <c r="CF2107" s="1"/>
      <c r="CG2107" s="1"/>
      <c r="CH2107" s="1"/>
      <c r="CI2107" s="1"/>
      <c r="CJ2107" s="1"/>
      <c r="CK2107" s="1"/>
      <c r="CL2107" s="1"/>
      <c r="CM2107" s="1"/>
      <c r="CN2107" s="1"/>
      <c r="CO2107" s="1"/>
      <c r="CP2107" s="1"/>
      <c r="CQ2107" s="1"/>
      <c r="CR2107" s="1"/>
      <c r="CS2107" s="1"/>
      <c r="CT2107" s="1"/>
      <c r="CU2107" s="1"/>
      <c r="CV2107" s="1"/>
      <c r="CW2107" s="1"/>
      <c r="CX2107" s="1"/>
      <c r="CY2107" s="1"/>
      <c r="CZ2107" s="1"/>
      <c r="DA2107" s="1"/>
      <c r="DB2107" s="1"/>
      <c r="DC2107" s="1"/>
      <c r="DD2107" s="1"/>
      <c r="DE2107" s="1"/>
      <c r="DF2107" s="1"/>
      <c r="DG2107" s="1"/>
      <c r="DH2107" s="1"/>
      <c r="DI2107" s="1"/>
      <c r="DJ2107" s="1"/>
      <c r="DK2107" s="1"/>
      <c r="DL2107" s="1"/>
      <c r="DM2107" s="1"/>
      <c r="DN2107" s="1"/>
      <c r="DO2107" s="1"/>
      <c r="DP2107" s="1"/>
      <c r="DQ2107" s="1"/>
      <c r="DR2107" s="1"/>
      <c r="DS2107" s="1"/>
      <c r="DT2107" s="1"/>
      <c r="DU2107" s="1"/>
      <c r="DV2107" s="1"/>
      <c r="DW2107" s="1"/>
      <c r="DX2107" s="1"/>
      <c r="DY2107" s="1"/>
      <c r="DZ2107" s="1"/>
      <c r="EA2107" s="1"/>
      <c r="EB2107" s="1"/>
      <c r="EC2107" s="1"/>
      <c r="ED2107" s="1"/>
      <c r="EE2107" s="1"/>
      <c r="EF2107" s="1"/>
      <c r="EG2107" s="1"/>
      <c r="EH2107" s="1"/>
      <c r="EI2107" s="1"/>
      <c r="EJ2107" s="1"/>
      <c r="EK2107" s="1"/>
      <c r="EL2107" s="1"/>
      <c r="EM2107" s="1"/>
      <c r="EN2107" s="1"/>
      <c r="EO2107" s="1"/>
      <c r="EP2107" s="1"/>
      <c r="EQ2107" s="1"/>
      <c r="ER2107" s="1"/>
      <c r="ES2107" s="1"/>
      <c r="ET2107" s="1"/>
      <c r="EU2107" s="1"/>
      <c r="EV2107" s="1"/>
      <c r="EW2107" s="1"/>
      <c r="EX2107" s="1"/>
    </row>
    <row r="2108" spans="1:154" x14ac:dyDescent="0.15">
      <c r="A2108" s="35"/>
      <c r="B2108" s="125"/>
      <c r="C2108" s="14"/>
      <c r="D2108" s="13"/>
      <c r="E2108" s="14"/>
      <c r="F2108" s="14"/>
      <c r="G2108" s="14"/>
      <c r="H2108" s="14"/>
      <c r="I2108" s="13"/>
      <c r="J2108" s="29"/>
      <c r="K2108" s="2"/>
      <c r="L2108" s="17"/>
      <c r="M2108" s="12"/>
      <c r="N2108" s="12"/>
      <c r="O2108" s="17"/>
      <c r="P2108" s="14"/>
      <c r="Q2108" s="14"/>
      <c r="R2108" s="14"/>
      <c r="S2108" s="20"/>
      <c r="T2108" s="14"/>
      <c r="U2108" s="4"/>
      <c r="V2108" s="29"/>
      <c r="W2108" s="10"/>
      <c r="X2108" s="10"/>
      <c r="Y2108" s="27"/>
      <c r="Z2108" s="3"/>
      <c r="AA2108" s="1"/>
      <c r="AB2108" s="10"/>
      <c r="AC2108" s="3"/>
      <c r="AD2108" s="3"/>
      <c r="AE2108" s="3"/>
      <c r="AF2108" s="10"/>
      <c r="AG2108" s="11"/>
      <c r="AH2108" s="10"/>
      <c r="AI2108" s="1"/>
      <c r="AJ2108" s="1"/>
      <c r="AK2108" s="1"/>
      <c r="AL2108" s="1"/>
      <c r="AM2108" s="1"/>
      <c r="AN2108" s="1"/>
      <c r="AO2108" s="1"/>
      <c r="AP2108" s="1"/>
      <c r="AQ2108" s="1"/>
      <c r="AR2108" s="1"/>
      <c r="AS2108" s="1"/>
      <c r="AT2108" s="1"/>
      <c r="AU2108" s="1"/>
      <c r="AV2108" s="1"/>
      <c r="AW2108" s="1"/>
      <c r="AX2108" s="1"/>
      <c r="AY2108" s="1"/>
      <c r="AZ2108" s="1"/>
      <c r="BA2108" s="1"/>
      <c r="BB2108" s="1"/>
      <c r="BC2108" s="1"/>
      <c r="BD2108" s="1"/>
      <c r="BE2108" s="1"/>
      <c r="BF2108" s="1"/>
      <c r="BG2108" s="1"/>
      <c r="BH2108" s="1"/>
      <c r="BI2108" s="1"/>
      <c r="BJ2108" s="1"/>
      <c r="BK2108" s="1"/>
      <c r="BL2108" s="1"/>
      <c r="BM2108" s="1"/>
      <c r="BN2108" s="1"/>
      <c r="BO2108" s="1"/>
      <c r="BP2108" s="1"/>
      <c r="BQ2108" s="1"/>
      <c r="BR2108" s="1"/>
      <c r="BS2108" s="1"/>
      <c r="BT2108" s="1"/>
      <c r="BU2108" s="1"/>
      <c r="BV2108" s="1"/>
      <c r="BW2108" s="1"/>
      <c r="BX2108" s="1"/>
      <c r="BY2108" s="1"/>
      <c r="BZ2108" s="1"/>
      <c r="CA2108" s="1"/>
      <c r="CB2108" s="1"/>
      <c r="CC2108" s="1"/>
      <c r="CD2108" s="1"/>
      <c r="CE2108" s="1"/>
      <c r="CF2108" s="1"/>
      <c r="CG2108" s="1"/>
      <c r="CH2108" s="1"/>
      <c r="CI2108" s="1"/>
      <c r="CJ2108" s="1"/>
      <c r="CK2108" s="1"/>
      <c r="CL2108" s="1"/>
      <c r="CM2108" s="1"/>
      <c r="CN2108" s="1"/>
      <c r="CO2108" s="1"/>
      <c r="CP2108" s="1"/>
      <c r="CQ2108" s="1"/>
      <c r="CR2108" s="1"/>
      <c r="CS2108" s="1"/>
      <c r="CT2108" s="1"/>
      <c r="CU2108" s="1"/>
      <c r="CV2108" s="1"/>
      <c r="CW2108" s="1"/>
      <c r="CX2108" s="1"/>
      <c r="CY2108" s="1"/>
      <c r="CZ2108" s="1"/>
      <c r="DA2108" s="1"/>
      <c r="DB2108" s="1"/>
      <c r="DC2108" s="1"/>
      <c r="DD2108" s="1"/>
      <c r="DE2108" s="1"/>
      <c r="DF2108" s="1"/>
      <c r="DG2108" s="1"/>
      <c r="DH2108" s="1"/>
      <c r="DI2108" s="1"/>
      <c r="DJ2108" s="1"/>
      <c r="DK2108" s="1"/>
      <c r="DL2108" s="1"/>
      <c r="DM2108" s="1"/>
      <c r="DN2108" s="1"/>
      <c r="DO2108" s="1"/>
      <c r="DP2108" s="1"/>
      <c r="DQ2108" s="1"/>
      <c r="DR2108" s="1"/>
      <c r="DS2108" s="1"/>
      <c r="DT2108" s="1"/>
      <c r="DU2108" s="1"/>
      <c r="DV2108" s="1"/>
      <c r="DW2108" s="1"/>
      <c r="DX2108" s="1"/>
      <c r="DY2108" s="1"/>
      <c r="DZ2108" s="1"/>
      <c r="EA2108" s="1"/>
      <c r="EB2108" s="1"/>
      <c r="EC2108" s="1"/>
      <c r="ED2108" s="1"/>
      <c r="EE2108" s="1"/>
      <c r="EF2108" s="1"/>
      <c r="EG2108" s="1"/>
      <c r="EH2108" s="1"/>
      <c r="EI2108" s="1"/>
      <c r="EJ2108" s="1"/>
      <c r="EK2108" s="1"/>
      <c r="EL2108" s="1"/>
      <c r="EM2108" s="1"/>
      <c r="EN2108" s="1"/>
      <c r="EO2108" s="1"/>
      <c r="EP2108" s="1"/>
      <c r="EQ2108" s="1"/>
      <c r="ER2108" s="1"/>
      <c r="ES2108" s="1"/>
      <c r="ET2108" s="1"/>
      <c r="EU2108" s="1"/>
      <c r="EV2108" s="1"/>
      <c r="EW2108" s="1"/>
      <c r="EX2108" s="1"/>
    </row>
    <row r="2109" spans="1:154" x14ac:dyDescent="0.15">
      <c r="A2109" s="35"/>
      <c r="B2109" s="125"/>
      <c r="C2109" s="14"/>
      <c r="D2109" s="13"/>
      <c r="E2109" s="14"/>
      <c r="F2109" s="14"/>
      <c r="G2109" s="14"/>
      <c r="H2109" s="14"/>
      <c r="I2109" s="13"/>
      <c r="J2109" s="29"/>
      <c r="K2109" s="2"/>
      <c r="L2109" s="17"/>
      <c r="M2109" s="12"/>
      <c r="N2109" s="12"/>
      <c r="O2109" s="17"/>
      <c r="P2109" s="14"/>
      <c r="Q2109" s="14"/>
      <c r="R2109" s="14"/>
      <c r="S2109" s="20"/>
      <c r="T2109" s="14"/>
      <c r="U2109" s="4"/>
      <c r="V2109" s="29"/>
      <c r="W2109" s="10"/>
      <c r="X2109" s="10"/>
      <c r="Y2109" s="27"/>
      <c r="Z2109" s="3"/>
      <c r="AA2109" s="1"/>
      <c r="AB2109" s="10"/>
      <c r="AC2109" s="3"/>
      <c r="AD2109" s="3"/>
      <c r="AE2109" s="3"/>
      <c r="AF2109" s="10"/>
      <c r="AG2109" s="11"/>
      <c r="AH2109" s="10"/>
      <c r="AI2109" s="1"/>
      <c r="AJ2109" s="1"/>
      <c r="AK2109" s="1"/>
      <c r="AL2109" s="1"/>
      <c r="AM2109" s="1"/>
      <c r="AN2109" s="1"/>
      <c r="AO2109" s="1"/>
      <c r="AP2109" s="1"/>
      <c r="AQ2109" s="1"/>
      <c r="AR2109" s="1"/>
      <c r="AS2109" s="1"/>
      <c r="AT2109" s="1"/>
      <c r="AU2109" s="1"/>
      <c r="AV2109" s="1"/>
      <c r="AW2109" s="1"/>
      <c r="AX2109" s="1"/>
      <c r="AY2109" s="1"/>
      <c r="AZ2109" s="1"/>
      <c r="BA2109" s="1"/>
      <c r="BB2109" s="1"/>
      <c r="BC2109" s="1"/>
      <c r="BD2109" s="1"/>
      <c r="BE2109" s="1"/>
      <c r="BF2109" s="1"/>
      <c r="BG2109" s="1"/>
      <c r="BH2109" s="1"/>
      <c r="BI2109" s="1"/>
      <c r="BJ2109" s="1"/>
      <c r="BK2109" s="1"/>
      <c r="BL2109" s="1"/>
      <c r="BM2109" s="1"/>
      <c r="BN2109" s="1"/>
      <c r="BO2109" s="1"/>
      <c r="BP2109" s="1"/>
      <c r="BQ2109" s="1"/>
      <c r="BR2109" s="1"/>
      <c r="BS2109" s="1"/>
      <c r="BT2109" s="1"/>
      <c r="BU2109" s="1"/>
      <c r="BV2109" s="1"/>
      <c r="BW2109" s="1"/>
      <c r="BX2109" s="1"/>
      <c r="BY2109" s="1"/>
      <c r="BZ2109" s="1"/>
      <c r="CA2109" s="1"/>
      <c r="CB2109" s="1"/>
      <c r="CC2109" s="1"/>
      <c r="CD2109" s="1"/>
      <c r="CE2109" s="1"/>
      <c r="CF2109" s="1"/>
      <c r="CG2109" s="1"/>
      <c r="CH2109" s="1"/>
      <c r="CI2109" s="1"/>
      <c r="CJ2109" s="1"/>
      <c r="CK2109" s="1"/>
      <c r="CL2109" s="1"/>
      <c r="CM2109" s="1"/>
      <c r="CN2109" s="1"/>
      <c r="CO2109" s="1"/>
      <c r="CP2109" s="1"/>
      <c r="CQ2109" s="1"/>
      <c r="CR2109" s="1"/>
      <c r="CS2109" s="1"/>
      <c r="CT2109" s="1"/>
      <c r="CU2109" s="1"/>
      <c r="CV2109" s="1"/>
      <c r="CW2109" s="1"/>
      <c r="CX2109" s="1"/>
      <c r="CY2109" s="1"/>
      <c r="CZ2109" s="1"/>
      <c r="DA2109" s="1"/>
      <c r="DB2109" s="1"/>
      <c r="DC2109" s="1"/>
      <c r="DD2109" s="1"/>
      <c r="DE2109" s="1"/>
      <c r="DF2109" s="1"/>
      <c r="DG2109" s="1"/>
      <c r="DH2109" s="1"/>
      <c r="DI2109" s="1"/>
      <c r="DJ2109" s="1"/>
      <c r="DK2109" s="1"/>
      <c r="DL2109" s="1"/>
      <c r="DM2109" s="1"/>
      <c r="DN2109" s="1"/>
      <c r="DO2109" s="1"/>
      <c r="DP2109" s="1"/>
      <c r="DQ2109" s="1"/>
      <c r="DR2109" s="1"/>
      <c r="DS2109" s="1"/>
      <c r="DT2109" s="1"/>
      <c r="DU2109" s="1"/>
      <c r="DV2109" s="1"/>
      <c r="DW2109" s="1"/>
      <c r="DX2109" s="1"/>
      <c r="DY2109" s="1"/>
      <c r="DZ2109" s="1"/>
      <c r="EA2109" s="1"/>
      <c r="EB2109" s="1"/>
      <c r="EC2109" s="1"/>
      <c r="ED2109" s="1"/>
      <c r="EE2109" s="1"/>
      <c r="EF2109" s="1"/>
      <c r="EG2109" s="1"/>
      <c r="EH2109" s="1"/>
      <c r="EI2109" s="1"/>
      <c r="EJ2109" s="1"/>
      <c r="EK2109" s="1"/>
      <c r="EL2109" s="1"/>
      <c r="EM2109" s="1"/>
      <c r="EN2109" s="1"/>
      <c r="EO2109" s="1"/>
      <c r="EP2109" s="1"/>
      <c r="EQ2109" s="1"/>
      <c r="ER2109" s="1"/>
      <c r="ES2109" s="1"/>
      <c r="ET2109" s="1"/>
      <c r="EU2109" s="1"/>
      <c r="EV2109" s="1"/>
      <c r="EW2109" s="1"/>
      <c r="EX2109" s="1"/>
    </row>
    <row r="2110" spans="1:154" x14ac:dyDescent="0.15">
      <c r="A2110" s="35"/>
      <c r="B2110" s="125"/>
      <c r="C2110" s="14"/>
      <c r="D2110" s="13"/>
      <c r="E2110" s="14"/>
      <c r="F2110" s="14"/>
      <c r="G2110" s="14"/>
      <c r="H2110" s="14"/>
      <c r="I2110" s="13"/>
      <c r="J2110" s="29"/>
      <c r="K2110" s="2"/>
      <c r="L2110" s="17"/>
      <c r="M2110" s="12"/>
      <c r="N2110" s="12"/>
      <c r="O2110" s="17"/>
      <c r="P2110" s="14"/>
      <c r="Q2110" s="14"/>
      <c r="R2110" s="14"/>
      <c r="S2110" s="20"/>
      <c r="T2110" s="14"/>
      <c r="U2110" s="4"/>
      <c r="V2110" s="29"/>
      <c r="W2110" s="10"/>
      <c r="X2110" s="10"/>
      <c r="Y2110" s="27"/>
      <c r="Z2110" s="3"/>
      <c r="AA2110" s="1"/>
      <c r="AB2110" s="10"/>
      <c r="AC2110" s="3"/>
      <c r="AD2110" s="3"/>
      <c r="AE2110" s="3"/>
      <c r="AF2110" s="10"/>
      <c r="AG2110" s="11"/>
      <c r="AH2110" s="10"/>
      <c r="AI2110" s="1"/>
      <c r="AJ2110" s="1"/>
      <c r="AK2110" s="1"/>
      <c r="AL2110" s="1"/>
      <c r="AM2110" s="1"/>
      <c r="AN2110" s="1"/>
      <c r="AO2110" s="1"/>
      <c r="AP2110" s="1"/>
      <c r="AQ2110" s="1"/>
      <c r="AR2110" s="1"/>
      <c r="AS2110" s="1"/>
      <c r="AT2110" s="1"/>
      <c r="AU2110" s="1"/>
      <c r="AV2110" s="1"/>
      <c r="AW2110" s="1"/>
      <c r="AX2110" s="1"/>
      <c r="AY2110" s="1"/>
      <c r="AZ2110" s="1"/>
      <c r="BA2110" s="1"/>
      <c r="BB2110" s="1"/>
      <c r="BC2110" s="1"/>
      <c r="BD2110" s="1"/>
      <c r="BE2110" s="1"/>
      <c r="BF2110" s="1"/>
      <c r="BG2110" s="1"/>
      <c r="BH2110" s="1"/>
      <c r="BI2110" s="1"/>
      <c r="BJ2110" s="1"/>
      <c r="BK2110" s="1"/>
      <c r="BL2110" s="1"/>
      <c r="BM2110" s="1"/>
      <c r="BN2110" s="1"/>
      <c r="BO2110" s="1"/>
      <c r="BP2110" s="1"/>
      <c r="BQ2110" s="1"/>
      <c r="BR2110" s="1"/>
      <c r="BS2110" s="1"/>
      <c r="BT2110" s="1"/>
      <c r="BU2110" s="1"/>
      <c r="BV2110" s="1"/>
      <c r="BW2110" s="1"/>
      <c r="BX2110" s="1"/>
      <c r="BY2110" s="1"/>
      <c r="BZ2110" s="1"/>
      <c r="CA2110" s="1"/>
      <c r="CB2110" s="1"/>
      <c r="CC2110" s="1"/>
      <c r="CD2110" s="1"/>
      <c r="CE2110" s="1"/>
      <c r="CF2110" s="1"/>
      <c r="CG2110" s="1"/>
      <c r="CH2110" s="1"/>
      <c r="CI2110" s="1"/>
      <c r="CJ2110" s="1"/>
      <c r="CK2110" s="1"/>
      <c r="CL2110" s="1"/>
      <c r="CM2110" s="1"/>
      <c r="CN2110" s="1"/>
      <c r="CO2110" s="1"/>
      <c r="CP2110" s="1"/>
      <c r="CQ2110" s="1"/>
      <c r="CR2110" s="1"/>
      <c r="CS2110" s="1"/>
      <c r="CT2110" s="1"/>
      <c r="CU2110" s="1"/>
      <c r="CV2110" s="1"/>
      <c r="CW2110" s="1"/>
      <c r="CX2110" s="1"/>
      <c r="CY2110" s="1"/>
      <c r="CZ2110" s="1"/>
      <c r="DA2110" s="1"/>
      <c r="DB2110" s="1"/>
      <c r="DC2110" s="1"/>
      <c r="DD2110" s="1"/>
      <c r="DE2110" s="1"/>
      <c r="DF2110" s="1"/>
      <c r="DG2110" s="1"/>
      <c r="DH2110" s="1"/>
      <c r="DI2110" s="1"/>
      <c r="DJ2110" s="1"/>
      <c r="DK2110" s="1"/>
      <c r="DL2110" s="1"/>
      <c r="DM2110" s="1"/>
      <c r="DN2110" s="1"/>
      <c r="DO2110" s="1"/>
      <c r="DP2110" s="1"/>
      <c r="DQ2110" s="1"/>
      <c r="DR2110" s="1"/>
      <c r="DS2110" s="1"/>
      <c r="DT2110" s="1"/>
      <c r="DU2110" s="1"/>
      <c r="DV2110" s="1"/>
      <c r="DW2110" s="1"/>
      <c r="DX2110" s="1"/>
      <c r="DY2110" s="1"/>
      <c r="DZ2110" s="1"/>
      <c r="EA2110" s="1"/>
      <c r="EB2110" s="1"/>
      <c r="EC2110" s="1"/>
      <c r="ED2110" s="1"/>
      <c r="EE2110" s="1"/>
      <c r="EF2110" s="1"/>
      <c r="EG2110" s="1"/>
      <c r="EH2110" s="1"/>
      <c r="EI2110" s="1"/>
      <c r="EJ2110" s="1"/>
      <c r="EK2110" s="1"/>
      <c r="EL2110" s="1"/>
      <c r="EM2110" s="1"/>
      <c r="EN2110" s="1"/>
      <c r="EO2110" s="1"/>
      <c r="EP2110" s="1"/>
      <c r="EQ2110" s="1"/>
      <c r="ER2110" s="1"/>
      <c r="ES2110" s="1"/>
      <c r="ET2110" s="1"/>
      <c r="EU2110" s="1"/>
      <c r="EV2110" s="1"/>
      <c r="EW2110" s="1"/>
      <c r="EX2110" s="1"/>
    </row>
    <row r="2111" spans="1:154" x14ac:dyDescent="0.15">
      <c r="A2111" s="35"/>
      <c r="B2111" s="125"/>
      <c r="C2111" s="14"/>
      <c r="D2111" s="13"/>
      <c r="E2111" s="14"/>
      <c r="F2111" s="14"/>
      <c r="G2111" s="14"/>
      <c r="H2111" s="14"/>
      <c r="I2111" s="13"/>
      <c r="J2111" s="29"/>
      <c r="K2111" s="2"/>
      <c r="L2111" s="17"/>
      <c r="M2111" s="12"/>
      <c r="N2111" s="12"/>
      <c r="O2111" s="17"/>
      <c r="P2111" s="14"/>
      <c r="Q2111" s="14"/>
      <c r="R2111" s="14"/>
      <c r="S2111" s="20"/>
      <c r="T2111" s="14"/>
      <c r="U2111" s="4"/>
      <c r="V2111" s="29"/>
      <c r="W2111" s="10"/>
      <c r="X2111" s="10"/>
      <c r="Y2111" s="27"/>
      <c r="Z2111" s="3"/>
      <c r="AA2111" s="1"/>
      <c r="AB2111" s="10"/>
      <c r="AC2111" s="3"/>
      <c r="AD2111" s="3"/>
      <c r="AE2111" s="3"/>
      <c r="AF2111" s="10"/>
      <c r="AG2111" s="11"/>
      <c r="AH2111" s="10"/>
      <c r="AI2111" s="1"/>
      <c r="AJ2111" s="1"/>
      <c r="AK2111" s="1"/>
      <c r="AL2111" s="1"/>
      <c r="AM2111" s="1"/>
      <c r="AN2111" s="1"/>
      <c r="AO2111" s="1"/>
      <c r="AP2111" s="1"/>
      <c r="AQ2111" s="1"/>
      <c r="AR2111" s="1"/>
      <c r="AS2111" s="1"/>
      <c r="AT2111" s="1"/>
      <c r="AU2111" s="1"/>
      <c r="AV2111" s="1"/>
      <c r="AW2111" s="1"/>
      <c r="AX2111" s="1"/>
      <c r="AY2111" s="1"/>
      <c r="AZ2111" s="1"/>
      <c r="BA2111" s="1"/>
      <c r="BB2111" s="1"/>
      <c r="BC2111" s="1"/>
      <c r="BD2111" s="1"/>
      <c r="BE2111" s="1"/>
      <c r="BF2111" s="1"/>
      <c r="BG2111" s="1"/>
      <c r="BH2111" s="1"/>
      <c r="BI2111" s="1"/>
      <c r="BJ2111" s="1"/>
      <c r="BK2111" s="1"/>
      <c r="BL2111" s="1"/>
      <c r="BM2111" s="1"/>
      <c r="BN2111" s="1"/>
      <c r="BO2111" s="1"/>
      <c r="BP2111" s="1"/>
      <c r="BQ2111" s="1"/>
      <c r="BR2111" s="1"/>
      <c r="BS2111" s="1"/>
      <c r="BT2111" s="1"/>
      <c r="BU2111" s="1"/>
      <c r="BV2111" s="1"/>
      <c r="BW2111" s="1"/>
      <c r="BX2111" s="1"/>
      <c r="BY2111" s="1"/>
      <c r="BZ2111" s="1"/>
      <c r="CA2111" s="1"/>
      <c r="CB2111" s="1"/>
      <c r="CC2111" s="1"/>
      <c r="CD2111" s="1"/>
      <c r="CE2111" s="1"/>
      <c r="CF2111" s="1"/>
      <c r="CG2111" s="1"/>
      <c r="CH2111" s="1"/>
      <c r="CI2111" s="1"/>
      <c r="CJ2111" s="1"/>
      <c r="CK2111" s="1"/>
      <c r="CL2111" s="1"/>
      <c r="CM2111" s="1"/>
      <c r="CN2111" s="1"/>
      <c r="CO2111" s="1"/>
      <c r="CP2111" s="1"/>
      <c r="CQ2111" s="1"/>
      <c r="CR2111" s="1"/>
      <c r="CS2111" s="1"/>
      <c r="CT2111" s="1"/>
      <c r="CU2111" s="1"/>
      <c r="CV2111" s="1"/>
      <c r="CW2111" s="1"/>
      <c r="CX2111" s="1"/>
      <c r="CY2111" s="1"/>
      <c r="CZ2111" s="1"/>
      <c r="DA2111" s="1"/>
      <c r="DB2111" s="1"/>
      <c r="DC2111" s="1"/>
      <c r="DD2111" s="1"/>
      <c r="DE2111" s="1"/>
      <c r="DF2111" s="1"/>
      <c r="DG2111" s="1"/>
      <c r="DH2111" s="1"/>
      <c r="DI2111" s="1"/>
      <c r="DJ2111" s="1"/>
      <c r="DK2111" s="1"/>
      <c r="DL2111" s="1"/>
      <c r="DM2111" s="1"/>
      <c r="DN2111" s="1"/>
      <c r="DO2111" s="1"/>
      <c r="DP2111" s="1"/>
      <c r="DQ2111" s="1"/>
      <c r="DR2111" s="1"/>
      <c r="DS2111" s="1"/>
      <c r="DT2111" s="1"/>
      <c r="DU2111" s="1"/>
      <c r="DV2111" s="1"/>
      <c r="DW2111" s="1"/>
      <c r="DX2111" s="1"/>
      <c r="DY2111" s="1"/>
      <c r="DZ2111" s="1"/>
      <c r="EA2111" s="1"/>
      <c r="EB2111" s="1"/>
      <c r="EC2111" s="1"/>
      <c r="ED2111" s="1"/>
      <c r="EE2111" s="1"/>
      <c r="EF2111" s="1"/>
      <c r="EG2111" s="1"/>
      <c r="EH2111" s="1"/>
      <c r="EI2111" s="1"/>
      <c r="EJ2111" s="1"/>
      <c r="EK2111" s="1"/>
      <c r="EL2111" s="1"/>
      <c r="EM2111" s="1"/>
      <c r="EN2111" s="1"/>
      <c r="EO2111" s="1"/>
      <c r="EP2111" s="1"/>
      <c r="EQ2111" s="1"/>
      <c r="ER2111" s="1"/>
      <c r="ES2111" s="1"/>
      <c r="ET2111" s="1"/>
      <c r="EU2111" s="1"/>
      <c r="EV2111" s="1"/>
      <c r="EW2111" s="1"/>
      <c r="EX2111" s="1"/>
    </row>
    <row r="2112" spans="1:154" x14ac:dyDescent="0.15">
      <c r="A2112" s="35"/>
      <c r="B2112" s="125"/>
      <c r="C2112" s="14"/>
      <c r="D2112" s="13"/>
      <c r="E2112" s="14"/>
      <c r="F2112" s="14"/>
      <c r="G2112" s="14"/>
      <c r="H2112" s="14"/>
      <c r="I2112" s="13"/>
      <c r="J2112" s="29"/>
      <c r="K2112" s="2"/>
      <c r="L2112" s="17"/>
      <c r="M2112" s="12"/>
      <c r="N2112" s="12"/>
      <c r="O2112" s="17"/>
      <c r="P2112" s="14"/>
      <c r="Q2112" s="14"/>
      <c r="R2112" s="14"/>
      <c r="S2112" s="20"/>
      <c r="T2112" s="14"/>
      <c r="U2112" s="4"/>
      <c r="V2112" s="29"/>
      <c r="W2112" s="10"/>
      <c r="X2112" s="10"/>
      <c r="Y2112" s="27"/>
      <c r="Z2112" s="3"/>
      <c r="AA2112" s="1"/>
      <c r="AB2112" s="10"/>
      <c r="AC2112" s="3"/>
      <c r="AD2112" s="3"/>
      <c r="AE2112" s="3"/>
      <c r="AF2112" s="10"/>
      <c r="AG2112" s="11"/>
      <c r="AH2112" s="10"/>
      <c r="AI2112" s="1"/>
      <c r="AJ2112" s="1"/>
      <c r="AK2112" s="1"/>
      <c r="AL2112" s="1"/>
      <c r="AM2112" s="1"/>
      <c r="AN2112" s="1"/>
      <c r="AO2112" s="1"/>
      <c r="AP2112" s="1"/>
      <c r="AQ2112" s="1"/>
      <c r="AR2112" s="1"/>
      <c r="AS2112" s="1"/>
      <c r="AT2112" s="1"/>
      <c r="AU2112" s="1"/>
      <c r="AV2112" s="1"/>
      <c r="AW2112" s="1"/>
      <c r="AX2112" s="1"/>
      <c r="AY2112" s="1"/>
      <c r="AZ2112" s="1"/>
      <c r="BA2112" s="1"/>
      <c r="BB2112" s="1"/>
      <c r="BC2112" s="1"/>
      <c r="BD2112" s="1"/>
      <c r="BE2112" s="1"/>
      <c r="BF2112" s="1"/>
      <c r="BG2112" s="1"/>
      <c r="BH2112" s="1"/>
      <c r="BI2112" s="1"/>
      <c r="BJ2112" s="1"/>
      <c r="BK2112" s="1"/>
      <c r="BL2112" s="1"/>
      <c r="BM2112" s="1"/>
      <c r="BN2112" s="1"/>
      <c r="BO2112" s="1"/>
      <c r="BP2112" s="1"/>
      <c r="BQ2112" s="1"/>
      <c r="BR2112" s="1"/>
      <c r="BS2112" s="1"/>
      <c r="BT2112" s="1"/>
      <c r="BU2112" s="1"/>
      <c r="BV2112" s="1"/>
      <c r="BW2112" s="1"/>
      <c r="BX2112" s="1"/>
      <c r="BY2112" s="1"/>
      <c r="BZ2112" s="1"/>
      <c r="CA2112" s="1"/>
      <c r="CB2112" s="1"/>
      <c r="CC2112" s="1"/>
      <c r="CD2112" s="1"/>
      <c r="CE2112" s="1"/>
      <c r="CF2112" s="1"/>
      <c r="CG2112" s="1"/>
      <c r="CH2112" s="1"/>
      <c r="CI2112" s="1"/>
      <c r="CJ2112" s="1"/>
      <c r="CK2112" s="1"/>
      <c r="CL2112" s="1"/>
      <c r="CM2112" s="1"/>
      <c r="CN2112" s="1"/>
      <c r="CO2112" s="1"/>
      <c r="CP2112" s="1"/>
      <c r="CQ2112" s="1"/>
      <c r="CR2112" s="1"/>
      <c r="CS2112" s="1"/>
      <c r="CT2112" s="1"/>
      <c r="CU2112" s="1"/>
      <c r="CV2112" s="1"/>
      <c r="CW2112" s="1"/>
      <c r="CX2112" s="1"/>
      <c r="CY2112" s="1"/>
      <c r="CZ2112" s="1"/>
      <c r="DA2112" s="1"/>
      <c r="DB2112" s="1"/>
      <c r="DC2112" s="1"/>
      <c r="DD2112" s="1"/>
      <c r="DE2112" s="1"/>
      <c r="DF2112" s="1"/>
      <c r="DG2112" s="1"/>
      <c r="DH2112" s="1"/>
      <c r="DI2112" s="1"/>
      <c r="DJ2112" s="1"/>
      <c r="DK2112" s="1"/>
      <c r="DL2112" s="1"/>
      <c r="DM2112" s="1"/>
      <c r="DN2112" s="1"/>
      <c r="DO2112" s="1"/>
      <c r="DP2112" s="1"/>
      <c r="DQ2112" s="1"/>
      <c r="DR2112" s="1"/>
      <c r="DS2112" s="1"/>
      <c r="DT2112" s="1"/>
      <c r="DU2112" s="1"/>
      <c r="DV2112" s="1"/>
      <c r="DW2112" s="1"/>
      <c r="DX2112" s="1"/>
      <c r="DY2112" s="1"/>
      <c r="DZ2112" s="1"/>
      <c r="EA2112" s="1"/>
      <c r="EB2112" s="1"/>
      <c r="EC2112" s="1"/>
      <c r="ED2112" s="1"/>
      <c r="EE2112" s="1"/>
      <c r="EF2112" s="1"/>
      <c r="EG2112" s="1"/>
      <c r="EH2112" s="1"/>
      <c r="EI2112" s="1"/>
      <c r="EJ2112" s="1"/>
      <c r="EK2112" s="1"/>
      <c r="EL2112" s="1"/>
      <c r="EM2112" s="1"/>
      <c r="EN2112" s="1"/>
      <c r="EO2112" s="1"/>
      <c r="EP2112" s="1"/>
      <c r="EQ2112" s="1"/>
      <c r="ER2112" s="1"/>
      <c r="ES2112" s="1"/>
      <c r="ET2112" s="1"/>
      <c r="EU2112" s="1"/>
      <c r="EV2112" s="1"/>
      <c r="EW2112" s="1"/>
      <c r="EX2112" s="1"/>
    </row>
    <row r="2113" spans="1:154" x14ac:dyDescent="0.15">
      <c r="A2113" s="35"/>
      <c r="B2113" s="125"/>
      <c r="C2113" s="14"/>
      <c r="D2113" s="13"/>
      <c r="E2113" s="14"/>
      <c r="F2113" s="14"/>
      <c r="G2113" s="14"/>
      <c r="H2113" s="14"/>
      <c r="I2113" s="13"/>
      <c r="J2113" s="29"/>
      <c r="K2113" s="2"/>
      <c r="L2113" s="17"/>
      <c r="M2113" s="12"/>
      <c r="N2113" s="12"/>
      <c r="O2113" s="17"/>
      <c r="P2113" s="14"/>
      <c r="Q2113" s="14"/>
      <c r="R2113" s="14"/>
      <c r="S2113" s="20"/>
      <c r="T2113" s="14"/>
      <c r="U2113" s="4"/>
      <c r="V2113" s="29"/>
      <c r="W2113" s="10"/>
      <c r="X2113" s="10"/>
      <c r="Y2113" s="27"/>
      <c r="Z2113" s="3"/>
      <c r="AA2113" s="1"/>
      <c r="AB2113" s="10"/>
      <c r="AC2113" s="3"/>
      <c r="AD2113" s="3"/>
      <c r="AE2113" s="3"/>
      <c r="AF2113" s="10"/>
      <c r="AG2113" s="11"/>
      <c r="AH2113" s="10"/>
      <c r="AI2113" s="1"/>
      <c r="AJ2113" s="1"/>
      <c r="AK2113" s="1"/>
      <c r="AL2113" s="1"/>
      <c r="AM2113" s="1"/>
      <c r="AN2113" s="1"/>
      <c r="AO2113" s="1"/>
      <c r="AP2113" s="1"/>
      <c r="AQ2113" s="1"/>
      <c r="AR2113" s="1"/>
      <c r="AS2113" s="1"/>
      <c r="AT2113" s="1"/>
      <c r="AU2113" s="1"/>
      <c r="AV2113" s="1"/>
      <c r="AW2113" s="1"/>
      <c r="AX2113" s="1"/>
      <c r="AY2113" s="1"/>
      <c r="AZ2113" s="1"/>
      <c r="BA2113" s="1"/>
      <c r="BB2113" s="1"/>
      <c r="BC2113" s="1"/>
      <c r="BD2113" s="1"/>
      <c r="BE2113" s="1"/>
      <c r="BF2113" s="1"/>
      <c r="BG2113" s="1"/>
      <c r="BH2113" s="1"/>
      <c r="BI2113" s="1"/>
      <c r="BJ2113" s="1"/>
      <c r="BK2113" s="1"/>
      <c r="BL2113" s="1"/>
      <c r="BM2113" s="1"/>
      <c r="BN2113" s="1"/>
      <c r="BO2113" s="1"/>
      <c r="BP2113" s="1"/>
      <c r="BQ2113" s="1"/>
      <c r="BR2113" s="1"/>
      <c r="BS2113" s="1"/>
      <c r="BT2113" s="1"/>
      <c r="BU2113" s="1"/>
      <c r="BV2113" s="1"/>
      <c r="BW2113" s="1"/>
      <c r="BX2113" s="1"/>
      <c r="BY2113" s="1"/>
      <c r="BZ2113" s="1"/>
      <c r="CA2113" s="1"/>
      <c r="CB2113" s="1"/>
      <c r="CC2113" s="1"/>
      <c r="CD2113" s="1"/>
      <c r="CE2113" s="1"/>
      <c r="CF2113" s="1"/>
      <c r="CG2113" s="1"/>
      <c r="CH2113" s="1"/>
      <c r="CI2113" s="1"/>
      <c r="CJ2113" s="1"/>
      <c r="CK2113" s="1"/>
      <c r="CL2113" s="1"/>
      <c r="CM2113" s="1"/>
      <c r="CN2113" s="1"/>
      <c r="CO2113" s="1"/>
      <c r="CP2113" s="1"/>
      <c r="CQ2113" s="1"/>
      <c r="CR2113" s="1"/>
      <c r="CS2113" s="1"/>
      <c r="CT2113" s="1"/>
      <c r="CU2113" s="1"/>
      <c r="CV2113" s="1"/>
      <c r="CW2113" s="1"/>
      <c r="CX2113" s="1"/>
      <c r="CY2113" s="1"/>
      <c r="CZ2113" s="1"/>
      <c r="DA2113" s="1"/>
      <c r="DB2113" s="1"/>
      <c r="DC2113" s="1"/>
      <c r="DD2113" s="1"/>
      <c r="DE2113" s="1"/>
      <c r="DF2113" s="1"/>
      <c r="DG2113" s="1"/>
      <c r="DH2113" s="1"/>
      <c r="DI2113" s="1"/>
      <c r="DJ2113" s="1"/>
      <c r="DK2113" s="1"/>
      <c r="DL2113" s="1"/>
      <c r="DM2113" s="1"/>
      <c r="DN2113" s="1"/>
      <c r="DO2113" s="1"/>
      <c r="DP2113" s="1"/>
      <c r="DQ2113" s="1"/>
      <c r="DR2113" s="1"/>
      <c r="DS2113" s="1"/>
      <c r="DT2113" s="1"/>
      <c r="DU2113" s="1"/>
      <c r="DV2113" s="1"/>
      <c r="DW2113" s="1"/>
      <c r="DX2113" s="1"/>
      <c r="DY2113" s="1"/>
      <c r="DZ2113" s="1"/>
      <c r="EA2113" s="1"/>
      <c r="EB2113" s="1"/>
      <c r="EC2113" s="1"/>
      <c r="ED2113" s="1"/>
      <c r="EE2113" s="1"/>
      <c r="EF2113" s="1"/>
      <c r="EG2113" s="1"/>
      <c r="EH2113" s="1"/>
      <c r="EI2113" s="1"/>
      <c r="EJ2113" s="1"/>
      <c r="EK2113" s="1"/>
      <c r="EL2113" s="1"/>
      <c r="EM2113" s="1"/>
      <c r="EN2113" s="1"/>
      <c r="EO2113" s="1"/>
      <c r="EP2113" s="1"/>
      <c r="EQ2113" s="1"/>
      <c r="ER2113" s="1"/>
      <c r="ES2113" s="1"/>
      <c r="ET2113" s="1"/>
      <c r="EU2113" s="1"/>
      <c r="EV2113" s="1"/>
      <c r="EW2113" s="1"/>
      <c r="EX2113" s="1"/>
    </row>
    <row r="2114" spans="1:154" x14ac:dyDescent="0.15">
      <c r="A2114" s="35"/>
      <c r="B2114" s="125"/>
      <c r="C2114" s="14"/>
      <c r="D2114" s="13"/>
      <c r="E2114" s="14"/>
      <c r="F2114" s="14"/>
      <c r="G2114" s="14"/>
      <c r="H2114" s="14"/>
      <c r="I2114" s="13"/>
      <c r="J2114" s="29"/>
      <c r="K2114" s="2"/>
      <c r="L2114" s="17"/>
      <c r="M2114" s="12"/>
      <c r="N2114" s="12"/>
      <c r="O2114" s="17"/>
      <c r="P2114" s="14"/>
      <c r="Q2114" s="14"/>
      <c r="R2114" s="14"/>
      <c r="S2114" s="20"/>
      <c r="T2114" s="14"/>
      <c r="U2114" s="4"/>
      <c r="V2114" s="29"/>
      <c r="W2114" s="10"/>
      <c r="X2114" s="10"/>
      <c r="Y2114" s="27"/>
      <c r="Z2114" s="3"/>
      <c r="AA2114" s="1"/>
      <c r="AB2114" s="10"/>
      <c r="AC2114" s="3"/>
      <c r="AD2114" s="3"/>
      <c r="AE2114" s="3"/>
      <c r="AF2114" s="10"/>
      <c r="AG2114" s="11"/>
      <c r="AH2114" s="10"/>
      <c r="AI2114" s="1"/>
      <c r="AJ2114" s="1"/>
      <c r="AK2114" s="1"/>
      <c r="AL2114" s="1"/>
      <c r="AM2114" s="1"/>
      <c r="AN2114" s="1"/>
      <c r="AO2114" s="1"/>
      <c r="AP2114" s="1"/>
      <c r="AQ2114" s="1"/>
      <c r="AR2114" s="1"/>
      <c r="AS2114" s="1"/>
      <c r="AT2114" s="1"/>
      <c r="AU2114" s="1"/>
      <c r="AV2114" s="1"/>
      <c r="AW2114" s="1"/>
      <c r="AX2114" s="1"/>
      <c r="AY2114" s="1"/>
      <c r="AZ2114" s="1"/>
      <c r="BA2114" s="1"/>
      <c r="BB2114" s="1"/>
      <c r="BC2114" s="1"/>
      <c r="BD2114" s="1"/>
      <c r="BE2114" s="1"/>
      <c r="BF2114" s="1"/>
      <c r="BG2114" s="1"/>
      <c r="BH2114" s="1"/>
      <c r="BI2114" s="1"/>
      <c r="BJ2114" s="1"/>
      <c r="BK2114" s="1"/>
      <c r="BL2114" s="1"/>
      <c r="BM2114" s="1"/>
      <c r="BN2114" s="1"/>
      <c r="BO2114" s="1"/>
      <c r="BP2114" s="1"/>
      <c r="BQ2114" s="1"/>
      <c r="BR2114" s="1"/>
      <c r="BS2114" s="1"/>
      <c r="BT2114" s="1"/>
      <c r="BU2114" s="1"/>
      <c r="BV2114" s="1"/>
      <c r="BW2114" s="1"/>
      <c r="BX2114" s="1"/>
      <c r="BY2114" s="1"/>
      <c r="BZ2114" s="1"/>
      <c r="CA2114" s="1"/>
      <c r="CB2114" s="1"/>
      <c r="CC2114" s="1"/>
      <c r="CD2114" s="1"/>
      <c r="CE2114" s="1"/>
      <c r="CF2114" s="1"/>
      <c r="CG2114" s="1"/>
      <c r="CH2114" s="1"/>
      <c r="CI2114" s="1"/>
      <c r="CJ2114" s="1"/>
      <c r="CK2114" s="1"/>
      <c r="CL2114" s="1"/>
      <c r="CM2114" s="1"/>
      <c r="CN2114" s="1"/>
      <c r="CO2114" s="1"/>
      <c r="CP2114" s="1"/>
      <c r="CQ2114" s="1"/>
      <c r="CR2114" s="1"/>
      <c r="CS2114" s="1"/>
      <c r="CT2114" s="1"/>
      <c r="CU2114" s="1"/>
      <c r="CV2114" s="1"/>
      <c r="CW2114" s="1"/>
      <c r="CX2114" s="1"/>
      <c r="CY2114" s="1"/>
      <c r="CZ2114" s="1"/>
      <c r="DA2114" s="1"/>
      <c r="DB2114" s="1"/>
      <c r="DC2114" s="1"/>
      <c r="DD2114" s="1"/>
      <c r="DE2114" s="1"/>
      <c r="DF2114" s="1"/>
      <c r="DG2114" s="1"/>
      <c r="DH2114" s="1"/>
      <c r="DI2114" s="1"/>
      <c r="DJ2114" s="1"/>
      <c r="DK2114" s="1"/>
      <c r="DL2114" s="1"/>
      <c r="DM2114" s="1"/>
      <c r="DN2114" s="1"/>
      <c r="DO2114" s="1"/>
      <c r="DP2114" s="1"/>
      <c r="DQ2114" s="1"/>
      <c r="DR2114" s="1"/>
      <c r="DS2114" s="1"/>
      <c r="DT2114" s="1"/>
      <c r="DU2114" s="1"/>
      <c r="DV2114" s="1"/>
      <c r="DW2114" s="1"/>
      <c r="DX2114" s="1"/>
      <c r="DY2114" s="1"/>
      <c r="DZ2114" s="1"/>
      <c r="EA2114" s="1"/>
      <c r="EB2114" s="1"/>
      <c r="EC2114" s="1"/>
      <c r="ED2114" s="1"/>
      <c r="EE2114" s="1"/>
      <c r="EF2114" s="1"/>
      <c r="EG2114" s="1"/>
      <c r="EH2114" s="1"/>
      <c r="EI2114" s="1"/>
      <c r="EJ2114" s="1"/>
      <c r="EK2114" s="1"/>
      <c r="EL2114" s="1"/>
      <c r="EM2114" s="1"/>
      <c r="EN2114" s="1"/>
      <c r="EO2114" s="1"/>
      <c r="EP2114" s="1"/>
      <c r="EQ2114" s="1"/>
      <c r="ER2114" s="1"/>
      <c r="ES2114" s="1"/>
      <c r="ET2114" s="1"/>
      <c r="EU2114" s="1"/>
      <c r="EV2114" s="1"/>
      <c r="EW2114" s="1"/>
      <c r="EX2114" s="1"/>
    </row>
    <row r="2115" spans="1:154" x14ac:dyDescent="0.15">
      <c r="A2115" s="35"/>
      <c r="B2115" s="125"/>
      <c r="C2115" s="14"/>
      <c r="D2115" s="13"/>
      <c r="E2115" s="14"/>
      <c r="F2115" s="14"/>
      <c r="G2115" s="14"/>
      <c r="H2115" s="14"/>
      <c r="I2115" s="13"/>
      <c r="J2115" s="29"/>
      <c r="K2115" s="2"/>
      <c r="L2115" s="17"/>
      <c r="M2115" s="12"/>
      <c r="N2115" s="12"/>
      <c r="O2115" s="17"/>
      <c r="P2115" s="14"/>
      <c r="Q2115" s="14"/>
      <c r="R2115" s="14"/>
      <c r="S2115" s="20"/>
      <c r="T2115" s="14"/>
      <c r="U2115" s="4"/>
      <c r="V2115" s="29"/>
      <c r="W2115" s="10"/>
      <c r="X2115" s="10"/>
      <c r="Y2115" s="27"/>
      <c r="Z2115" s="3"/>
      <c r="AA2115" s="1"/>
      <c r="AB2115" s="10"/>
      <c r="AC2115" s="3"/>
      <c r="AD2115" s="3"/>
      <c r="AE2115" s="3"/>
      <c r="AF2115" s="10"/>
      <c r="AG2115" s="11"/>
      <c r="AH2115" s="10"/>
      <c r="AI2115" s="1"/>
      <c r="AJ2115" s="1"/>
      <c r="AK2115" s="1"/>
      <c r="AL2115" s="1"/>
      <c r="AM2115" s="1"/>
      <c r="AN2115" s="1"/>
      <c r="AO2115" s="1"/>
      <c r="AP2115" s="1"/>
      <c r="AQ2115" s="1"/>
      <c r="AR2115" s="1"/>
      <c r="AS2115" s="1"/>
      <c r="AT2115" s="1"/>
      <c r="AU2115" s="1"/>
      <c r="AV2115" s="1"/>
      <c r="AW2115" s="1"/>
      <c r="AX2115" s="1"/>
      <c r="AY2115" s="1"/>
      <c r="AZ2115" s="1"/>
      <c r="BA2115" s="1"/>
      <c r="BB2115" s="1"/>
      <c r="BC2115" s="1"/>
      <c r="BD2115" s="1"/>
      <c r="BE2115" s="1"/>
      <c r="BF2115" s="1"/>
      <c r="BG2115" s="1"/>
      <c r="BH2115" s="1"/>
      <c r="BI2115" s="1"/>
      <c r="BJ2115" s="1"/>
      <c r="BK2115" s="1"/>
      <c r="BL2115" s="1"/>
      <c r="BM2115" s="1"/>
      <c r="BN2115" s="1"/>
      <c r="BO2115" s="1"/>
      <c r="BP2115" s="1"/>
      <c r="BQ2115" s="1"/>
      <c r="BR2115" s="1"/>
      <c r="BS2115" s="1"/>
      <c r="BT2115" s="1"/>
      <c r="BU2115" s="1"/>
      <c r="BV2115" s="1"/>
      <c r="BW2115" s="1"/>
      <c r="BX2115" s="1"/>
      <c r="BY2115" s="1"/>
      <c r="BZ2115" s="1"/>
      <c r="CA2115" s="1"/>
      <c r="CB2115" s="1"/>
      <c r="CC2115" s="1"/>
      <c r="CD2115" s="1"/>
      <c r="CE2115" s="1"/>
      <c r="CF2115" s="1"/>
      <c r="CG2115" s="1"/>
      <c r="CH2115" s="1"/>
      <c r="CI2115" s="1"/>
      <c r="CJ2115" s="1"/>
      <c r="CK2115" s="1"/>
      <c r="CL2115" s="1"/>
      <c r="CM2115" s="1"/>
      <c r="CN2115" s="1"/>
      <c r="CO2115" s="1"/>
      <c r="CP2115" s="1"/>
      <c r="CQ2115" s="1"/>
      <c r="CR2115" s="1"/>
      <c r="CS2115" s="1"/>
      <c r="CT2115" s="1"/>
      <c r="CU2115" s="1"/>
      <c r="CV2115" s="1"/>
      <c r="CW2115" s="1"/>
      <c r="CX2115" s="1"/>
      <c r="CY2115" s="1"/>
      <c r="CZ2115" s="1"/>
      <c r="DA2115" s="1"/>
      <c r="DB2115" s="1"/>
      <c r="DC2115" s="1"/>
      <c r="DD2115" s="1"/>
      <c r="DE2115" s="1"/>
      <c r="DF2115" s="1"/>
      <c r="DG2115" s="1"/>
      <c r="DH2115" s="1"/>
      <c r="DI2115" s="1"/>
      <c r="DJ2115" s="1"/>
      <c r="DK2115" s="1"/>
      <c r="DL2115" s="1"/>
      <c r="DM2115" s="1"/>
      <c r="DN2115" s="1"/>
      <c r="DO2115" s="1"/>
      <c r="DP2115" s="1"/>
      <c r="DQ2115" s="1"/>
      <c r="DR2115" s="1"/>
      <c r="DS2115" s="1"/>
      <c r="DT2115" s="1"/>
      <c r="DU2115" s="1"/>
      <c r="DV2115" s="1"/>
      <c r="DW2115" s="1"/>
      <c r="DX2115" s="1"/>
      <c r="DY2115" s="1"/>
      <c r="DZ2115" s="1"/>
      <c r="EA2115" s="1"/>
      <c r="EB2115" s="1"/>
      <c r="EC2115" s="1"/>
      <c r="ED2115" s="1"/>
      <c r="EE2115" s="1"/>
      <c r="EF2115" s="1"/>
      <c r="EG2115" s="1"/>
      <c r="EH2115" s="1"/>
      <c r="EI2115" s="1"/>
      <c r="EJ2115" s="1"/>
      <c r="EK2115" s="1"/>
      <c r="EL2115" s="1"/>
      <c r="EM2115" s="1"/>
      <c r="EN2115" s="1"/>
      <c r="EO2115" s="1"/>
      <c r="EP2115" s="1"/>
      <c r="EQ2115" s="1"/>
      <c r="ER2115" s="1"/>
      <c r="ES2115" s="1"/>
      <c r="ET2115" s="1"/>
      <c r="EU2115" s="1"/>
      <c r="EV2115" s="1"/>
      <c r="EW2115" s="1"/>
      <c r="EX2115" s="1"/>
    </row>
    <row r="2116" spans="1:154" x14ac:dyDescent="0.15">
      <c r="A2116" s="35"/>
      <c r="B2116" s="125"/>
      <c r="C2116" s="14"/>
      <c r="D2116" s="13"/>
      <c r="E2116" s="14"/>
      <c r="F2116" s="14"/>
      <c r="G2116" s="14"/>
      <c r="H2116" s="14"/>
      <c r="I2116" s="13"/>
      <c r="J2116" s="29"/>
      <c r="K2116" s="2"/>
      <c r="L2116" s="17"/>
      <c r="M2116" s="12"/>
      <c r="N2116" s="12"/>
      <c r="O2116" s="17"/>
      <c r="P2116" s="14"/>
      <c r="Q2116" s="14"/>
      <c r="R2116" s="14"/>
      <c r="S2116" s="20"/>
      <c r="T2116" s="14"/>
      <c r="U2116" s="4"/>
      <c r="V2116" s="29"/>
      <c r="W2116" s="10"/>
      <c r="X2116" s="10"/>
      <c r="Y2116" s="27"/>
      <c r="Z2116" s="3"/>
      <c r="AA2116" s="1"/>
      <c r="AB2116" s="10"/>
      <c r="AC2116" s="3"/>
      <c r="AD2116" s="3"/>
      <c r="AE2116" s="3"/>
      <c r="AF2116" s="10"/>
      <c r="AG2116" s="11"/>
      <c r="AH2116" s="10"/>
      <c r="AI2116" s="1"/>
      <c r="AJ2116" s="1"/>
      <c r="AK2116" s="1"/>
      <c r="AL2116" s="1"/>
      <c r="AM2116" s="1"/>
      <c r="AN2116" s="1"/>
      <c r="AO2116" s="1"/>
      <c r="AP2116" s="1"/>
      <c r="AQ2116" s="1"/>
      <c r="AR2116" s="1"/>
      <c r="AS2116" s="1"/>
      <c r="AT2116" s="1"/>
      <c r="AU2116" s="1"/>
      <c r="AV2116" s="1"/>
      <c r="AW2116" s="1"/>
      <c r="AX2116" s="1"/>
      <c r="AY2116" s="1"/>
      <c r="AZ2116" s="1"/>
      <c r="BA2116" s="1"/>
      <c r="BB2116" s="1"/>
      <c r="BC2116" s="1"/>
      <c r="BD2116" s="1"/>
      <c r="BE2116" s="1"/>
      <c r="BF2116" s="1"/>
      <c r="BG2116" s="1"/>
      <c r="BH2116" s="1"/>
      <c r="BI2116" s="1"/>
      <c r="BJ2116" s="1"/>
      <c r="BK2116" s="1"/>
      <c r="BL2116" s="1"/>
      <c r="BM2116" s="1"/>
      <c r="BN2116" s="1"/>
      <c r="BO2116" s="1"/>
      <c r="BP2116" s="1"/>
      <c r="BQ2116" s="1"/>
      <c r="BR2116" s="1"/>
      <c r="BS2116" s="1"/>
      <c r="BT2116" s="1"/>
      <c r="BU2116" s="1"/>
      <c r="BV2116" s="1"/>
      <c r="BW2116" s="1"/>
      <c r="BX2116" s="1"/>
      <c r="BY2116" s="1"/>
      <c r="BZ2116" s="1"/>
      <c r="CA2116" s="1"/>
      <c r="CB2116" s="1"/>
      <c r="CC2116" s="1"/>
      <c r="CD2116" s="1"/>
      <c r="CE2116" s="1"/>
      <c r="CF2116" s="1"/>
      <c r="CG2116" s="1"/>
      <c r="CH2116" s="1"/>
      <c r="CI2116" s="1"/>
      <c r="CJ2116" s="1"/>
      <c r="CK2116" s="1"/>
      <c r="CL2116" s="1"/>
      <c r="CM2116" s="1"/>
      <c r="CN2116" s="1"/>
      <c r="CO2116" s="1"/>
      <c r="CP2116" s="1"/>
      <c r="CQ2116" s="1"/>
      <c r="CR2116" s="1"/>
      <c r="CS2116" s="1"/>
      <c r="CT2116" s="1"/>
      <c r="CU2116" s="1"/>
      <c r="CV2116" s="1"/>
      <c r="CW2116" s="1"/>
      <c r="CX2116" s="1"/>
      <c r="CY2116" s="1"/>
      <c r="CZ2116" s="1"/>
      <c r="DA2116" s="1"/>
      <c r="DB2116" s="1"/>
      <c r="DC2116" s="1"/>
      <c r="DD2116" s="1"/>
      <c r="DE2116" s="1"/>
      <c r="DF2116" s="1"/>
      <c r="DG2116" s="1"/>
      <c r="DH2116" s="1"/>
      <c r="DI2116" s="1"/>
      <c r="DJ2116" s="1"/>
      <c r="DK2116" s="1"/>
      <c r="DL2116" s="1"/>
      <c r="DM2116" s="1"/>
      <c r="DN2116" s="1"/>
      <c r="DO2116" s="1"/>
      <c r="DP2116" s="1"/>
      <c r="DQ2116" s="1"/>
      <c r="DR2116" s="1"/>
      <c r="DS2116" s="1"/>
      <c r="DT2116" s="1"/>
      <c r="DU2116" s="1"/>
      <c r="DV2116" s="1"/>
      <c r="DW2116" s="1"/>
      <c r="DX2116" s="1"/>
      <c r="DY2116" s="1"/>
      <c r="DZ2116" s="1"/>
      <c r="EA2116" s="1"/>
      <c r="EB2116" s="1"/>
      <c r="EC2116" s="1"/>
      <c r="ED2116" s="1"/>
      <c r="EE2116" s="1"/>
      <c r="EF2116" s="1"/>
      <c r="EG2116" s="1"/>
      <c r="EH2116" s="1"/>
      <c r="EI2116" s="1"/>
      <c r="EJ2116" s="1"/>
      <c r="EK2116" s="1"/>
      <c r="EL2116" s="1"/>
      <c r="EM2116" s="1"/>
      <c r="EN2116" s="1"/>
      <c r="EO2116" s="1"/>
      <c r="EP2116" s="1"/>
      <c r="EQ2116" s="1"/>
      <c r="ER2116" s="1"/>
      <c r="ES2116" s="1"/>
      <c r="ET2116" s="1"/>
      <c r="EU2116" s="1"/>
      <c r="EV2116" s="1"/>
      <c r="EW2116" s="1"/>
      <c r="EX2116" s="1"/>
    </row>
    <row r="2117" spans="1:154" x14ac:dyDescent="0.15">
      <c r="A2117" s="35"/>
      <c r="B2117" s="125"/>
      <c r="C2117" s="14"/>
      <c r="D2117" s="13"/>
      <c r="E2117" s="14"/>
      <c r="F2117" s="14"/>
      <c r="G2117" s="14"/>
      <c r="H2117" s="14"/>
      <c r="I2117" s="13"/>
      <c r="J2117" s="29"/>
      <c r="K2117" s="2"/>
      <c r="L2117" s="17"/>
      <c r="M2117" s="12"/>
      <c r="N2117" s="12"/>
      <c r="O2117" s="17"/>
      <c r="P2117" s="14"/>
      <c r="Q2117" s="14"/>
      <c r="R2117" s="14"/>
      <c r="S2117" s="20"/>
      <c r="T2117" s="14"/>
      <c r="U2117" s="4"/>
      <c r="V2117" s="29"/>
      <c r="W2117" s="10"/>
      <c r="X2117" s="10"/>
      <c r="Y2117" s="27"/>
      <c r="Z2117" s="3"/>
      <c r="AA2117" s="1"/>
      <c r="AB2117" s="10"/>
      <c r="AC2117" s="3"/>
      <c r="AD2117" s="3"/>
      <c r="AE2117" s="3"/>
      <c r="AF2117" s="10"/>
      <c r="AG2117" s="11"/>
      <c r="AH2117" s="10"/>
      <c r="AI2117" s="1"/>
      <c r="AJ2117" s="1"/>
      <c r="AK2117" s="1"/>
      <c r="AL2117" s="1"/>
      <c r="AM2117" s="1"/>
      <c r="AN2117" s="1"/>
      <c r="AO2117" s="1"/>
      <c r="AP2117" s="1"/>
      <c r="AQ2117" s="1"/>
      <c r="AR2117" s="1"/>
      <c r="AS2117" s="1"/>
      <c r="AT2117" s="1"/>
      <c r="AU2117" s="1"/>
      <c r="AV2117" s="1"/>
      <c r="AW2117" s="1"/>
      <c r="AX2117" s="1"/>
      <c r="AY2117" s="1"/>
      <c r="AZ2117" s="1"/>
      <c r="BA2117" s="1"/>
      <c r="BB2117" s="1"/>
      <c r="BC2117" s="1"/>
      <c r="BD2117" s="1"/>
      <c r="BE2117" s="1"/>
      <c r="BF2117" s="1"/>
      <c r="BG2117" s="1"/>
      <c r="BH2117" s="1"/>
      <c r="BI2117" s="1"/>
      <c r="BJ2117" s="1"/>
      <c r="BK2117" s="1"/>
      <c r="BL2117" s="1"/>
      <c r="BM2117" s="1"/>
      <c r="BN2117" s="1"/>
      <c r="BO2117" s="1"/>
      <c r="BP2117" s="1"/>
      <c r="BQ2117" s="1"/>
      <c r="BR2117" s="1"/>
      <c r="BS2117" s="1"/>
      <c r="BT2117" s="1"/>
      <c r="BU2117" s="1"/>
      <c r="BV2117" s="1"/>
      <c r="BW2117" s="1"/>
      <c r="BX2117" s="1"/>
      <c r="BY2117" s="1"/>
      <c r="BZ2117" s="1"/>
      <c r="CA2117" s="1"/>
      <c r="CB2117" s="1"/>
      <c r="CC2117" s="1"/>
      <c r="CD2117" s="1"/>
      <c r="CE2117" s="1"/>
      <c r="CF2117" s="1"/>
      <c r="CG2117" s="1"/>
      <c r="CH2117" s="1"/>
      <c r="CI2117" s="1"/>
      <c r="CJ2117" s="1"/>
      <c r="CK2117" s="1"/>
      <c r="CL2117" s="1"/>
      <c r="CM2117" s="1"/>
      <c r="CN2117" s="1"/>
      <c r="CO2117" s="1"/>
      <c r="CP2117" s="1"/>
      <c r="CQ2117" s="1"/>
      <c r="CR2117" s="1"/>
      <c r="CS2117" s="1"/>
      <c r="CT2117" s="1"/>
      <c r="CU2117" s="1"/>
      <c r="CV2117" s="1"/>
      <c r="CW2117" s="1"/>
      <c r="CX2117" s="1"/>
      <c r="CY2117" s="1"/>
      <c r="CZ2117" s="1"/>
      <c r="DA2117" s="1"/>
      <c r="DB2117" s="1"/>
      <c r="DC2117" s="1"/>
      <c r="DD2117" s="1"/>
      <c r="DE2117" s="1"/>
      <c r="DF2117" s="1"/>
      <c r="DG2117" s="1"/>
      <c r="DH2117" s="1"/>
      <c r="DI2117" s="1"/>
      <c r="DJ2117" s="1"/>
      <c r="DK2117" s="1"/>
      <c r="DL2117" s="1"/>
      <c r="DM2117" s="1"/>
      <c r="DN2117" s="1"/>
      <c r="DO2117" s="1"/>
      <c r="DP2117" s="1"/>
      <c r="DQ2117" s="1"/>
      <c r="DR2117" s="1"/>
      <c r="DS2117" s="1"/>
      <c r="DT2117" s="1"/>
      <c r="DU2117" s="1"/>
      <c r="DV2117" s="1"/>
      <c r="DW2117" s="1"/>
      <c r="DX2117" s="1"/>
      <c r="DY2117" s="1"/>
      <c r="DZ2117" s="1"/>
      <c r="EA2117" s="1"/>
      <c r="EB2117" s="1"/>
      <c r="EC2117" s="1"/>
      <c r="ED2117" s="1"/>
      <c r="EE2117" s="1"/>
      <c r="EF2117" s="1"/>
      <c r="EG2117" s="1"/>
      <c r="EH2117" s="1"/>
      <c r="EI2117" s="1"/>
      <c r="EJ2117" s="1"/>
      <c r="EK2117" s="1"/>
      <c r="EL2117" s="1"/>
      <c r="EM2117" s="1"/>
      <c r="EN2117" s="1"/>
      <c r="EO2117" s="1"/>
      <c r="EP2117" s="1"/>
      <c r="EQ2117" s="1"/>
      <c r="ER2117" s="1"/>
      <c r="ES2117" s="1"/>
      <c r="ET2117" s="1"/>
      <c r="EU2117" s="1"/>
      <c r="EV2117" s="1"/>
      <c r="EW2117" s="1"/>
      <c r="EX2117" s="1"/>
    </row>
    <row r="2118" spans="1:154" x14ac:dyDescent="0.15">
      <c r="A2118" s="35"/>
      <c r="B2118" s="125"/>
      <c r="C2118" s="14"/>
      <c r="D2118" s="13"/>
      <c r="E2118" s="14"/>
      <c r="F2118" s="14"/>
      <c r="G2118" s="14"/>
      <c r="H2118" s="14"/>
      <c r="I2118" s="13"/>
      <c r="J2118" s="29"/>
      <c r="K2118" s="2"/>
      <c r="L2118" s="17"/>
      <c r="M2118" s="12"/>
      <c r="N2118" s="12"/>
      <c r="O2118" s="17"/>
      <c r="P2118" s="14"/>
      <c r="Q2118" s="14"/>
      <c r="R2118" s="14"/>
      <c r="S2118" s="20"/>
      <c r="T2118" s="14"/>
      <c r="U2118" s="4"/>
      <c r="V2118" s="29"/>
      <c r="W2118" s="10"/>
      <c r="X2118" s="10"/>
      <c r="Y2118" s="27"/>
      <c r="Z2118" s="3"/>
      <c r="AA2118" s="1"/>
      <c r="AB2118" s="10"/>
      <c r="AC2118" s="3"/>
      <c r="AD2118" s="3"/>
      <c r="AE2118" s="3"/>
      <c r="AF2118" s="10"/>
      <c r="AG2118" s="11"/>
      <c r="AH2118" s="10"/>
      <c r="AI2118" s="1"/>
      <c r="AJ2118" s="1"/>
      <c r="AK2118" s="1"/>
      <c r="AL2118" s="1"/>
      <c r="AM2118" s="1"/>
      <c r="AN2118" s="1"/>
      <c r="AO2118" s="1"/>
      <c r="AP2118" s="1"/>
      <c r="AQ2118" s="1"/>
      <c r="AR2118" s="1"/>
      <c r="AS2118" s="1"/>
      <c r="AT2118" s="1"/>
      <c r="AU2118" s="1"/>
      <c r="AV2118" s="1"/>
      <c r="AW2118" s="1"/>
      <c r="AX2118" s="1"/>
      <c r="AY2118" s="1"/>
      <c r="AZ2118" s="1"/>
      <c r="BA2118" s="1"/>
      <c r="BB2118" s="1"/>
      <c r="BC2118" s="1"/>
      <c r="BD2118" s="1"/>
      <c r="BE2118" s="1"/>
      <c r="BF2118" s="1"/>
      <c r="BG2118" s="1"/>
      <c r="BH2118" s="1"/>
      <c r="BI2118" s="1"/>
      <c r="BJ2118" s="1"/>
      <c r="BK2118" s="1"/>
      <c r="BL2118" s="1"/>
      <c r="BM2118" s="1"/>
      <c r="BN2118" s="1"/>
      <c r="BO2118" s="1"/>
      <c r="BP2118" s="1"/>
      <c r="BQ2118" s="1"/>
      <c r="BR2118" s="1"/>
      <c r="BS2118" s="1"/>
      <c r="BT2118" s="1"/>
      <c r="BU2118" s="1"/>
      <c r="BV2118" s="1"/>
      <c r="BW2118" s="1"/>
      <c r="BX2118" s="1"/>
      <c r="BY2118" s="1"/>
      <c r="BZ2118" s="1"/>
      <c r="CA2118" s="1"/>
      <c r="CB2118" s="1"/>
      <c r="CC2118" s="1"/>
      <c r="CD2118" s="1"/>
      <c r="CE2118" s="1"/>
      <c r="CF2118" s="1"/>
      <c r="CG2118" s="1"/>
      <c r="CH2118" s="1"/>
      <c r="CI2118" s="1"/>
      <c r="CJ2118" s="1"/>
      <c r="CK2118" s="1"/>
      <c r="CL2118" s="1"/>
      <c r="CM2118" s="1"/>
      <c r="CN2118" s="1"/>
      <c r="CO2118" s="1"/>
      <c r="CP2118" s="1"/>
      <c r="CQ2118" s="1"/>
      <c r="CR2118" s="1"/>
      <c r="CS2118" s="1"/>
      <c r="CT2118" s="1"/>
      <c r="CU2118" s="1"/>
      <c r="CV2118" s="1"/>
      <c r="CW2118" s="1"/>
      <c r="CX2118" s="1"/>
      <c r="CY2118" s="1"/>
      <c r="CZ2118" s="1"/>
      <c r="DA2118" s="1"/>
      <c r="DB2118" s="1"/>
      <c r="DC2118" s="1"/>
      <c r="DD2118" s="1"/>
      <c r="DE2118" s="1"/>
      <c r="DF2118" s="1"/>
      <c r="DG2118" s="1"/>
      <c r="DH2118" s="1"/>
      <c r="DI2118" s="1"/>
      <c r="DJ2118" s="1"/>
      <c r="DK2118" s="1"/>
      <c r="DL2118" s="1"/>
      <c r="DM2118" s="1"/>
      <c r="DN2118" s="1"/>
      <c r="DO2118" s="1"/>
      <c r="DP2118" s="1"/>
      <c r="DQ2118" s="1"/>
      <c r="DR2118" s="1"/>
      <c r="DS2118" s="1"/>
      <c r="DT2118" s="1"/>
      <c r="DU2118" s="1"/>
      <c r="DV2118" s="1"/>
      <c r="DW2118" s="1"/>
      <c r="DX2118" s="1"/>
      <c r="DY2118" s="1"/>
      <c r="DZ2118" s="1"/>
      <c r="EA2118" s="1"/>
      <c r="EB2118" s="1"/>
      <c r="EC2118" s="1"/>
      <c r="ED2118" s="1"/>
      <c r="EE2118" s="1"/>
      <c r="EF2118" s="1"/>
      <c r="EG2118" s="1"/>
      <c r="EH2118" s="1"/>
      <c r="EI2118" s="1"/>
      <c r="EJ2118" s="1"/>
      <c r="EK2118" s="1"/>
      <c r="EL2118" s="1"/>
      <c r="EM2118" s="1"/>
      <c r="EN2118" s="1"/>
      <c r="EO2118" s="1"/>
      <c r="EP2118" s="1"/>
      <c r="EQ2118" s="1"/>
      <c r="ER2118" s="1"/>
      <c r="ES2118" s="1"/>
      <c r="ET2118" s="1"/>
      <c r="EU2118" s="1"/>
      <c r="EV2118" s="1"/>
      <c r="EW2118" s="1"/>
      <c r="EX2118" s="1"/>
    </row>
    <row r="2119" spans="1:154" x14ac:dyDescent="0.15">
      <c r="A2119" s="35"/>
      <c r="B2119" s="125"/>
      <c r="C2119" s="14"/>
      <c r="D2119" s="13"/>
      <c r="E2119" s="14"/>
      <c r="F2119" s="14"/>
      <c r="G2119" s="14"/>
      <c r="H2119" s="14"/>
      <c r="I2119" s="13"/>
      <c r="J2119" s="29"/>
      <c r="K2119" s="2"/>
      <c r="L2119" s="17"/>
      <c r="M2119" s="12"/>
      <c r="N2119" s="12"/>
      <c r="O2119" s="17"/>
      <c r="P2119" s="14"/>
      <c r="Q2119" s="14"/>
      <c r="R2119" s="14"/>
      <c r="S2119" s="20"/>
      <c r="T2119" s="14"/>
      <c r="U2119" s="4"/>
      <c r="V2119" s="29"/>
      <c r="W2119" s="10"/>
      <c r="X2119" s="10"/>
      <c r="Y2119" s="27"/>
      <c r="Z2119" s="3"/>
      <c r="AA2119" s="1"/>
      <c r="AB2119" s="10"/>
      <c r="AC2119" s="3"/>
      <c r="AD2119" s="3"/>
      <c r="AE2119" s="3"/>
      <c r="AF2119" s="10"/>
      <c r="AG2119" s="11"/>
      <c r="AH2119" s="10"/>
      <c r="AI2119" s="1"/>
      <c r="AJ2119" s="1"/>
      <c r="AK2119" s="1"/>
      <c r="AL2119" s="1"/>
      <c r="AM2119" s="1"/>
      <c r="AN2119" s="1"/>
      <c r="AO2119" s="1"/>
      <c r="AP2119" s="1"/>
      <c r="AQ2119" s="1"/>
      <c r="AR2119" s="1"/>
      <c r="AS2119" s="1"/>
      <c r="AT2119" s="1"/>
      <c r="AU2119" s="1"/>
      <c r="AV2119" s="1"/>
      <c r="AW2119" s="1"/>
      <c r="AX2119" s="1"/>
      <c r="AY2119" s="1"/>
      <c r="AZ2119" s="1"/>
      <c r="BA2119" s="1"/>
      <c r="BB2119" s="1"/>
      <c r="BC2119" s="1"/>
      <c r="BD2119" s="1"/>
      <c r="BE2119" s="1"/>
      <c r="BF2119" s="1"/>
      <c r="BG2119" s="1"/>
      <c r="BH2119" s="1"/>
      <c r="BI2119" s="1"/>
      <c r="BJ2119" s="1"/>
      <c r="BK2119" s="1"/>
      <c r="BL2119" s="1"/>
      <c r="BM2119" s="1"/>
      <c r="BN2119" s="1"/>
      <c r="BO2119" s="1"/>
      <c r="BP2119" s="1"/>
      <c r="BQ2119" s="1"/>
      <c r="BR2119" s="1"/>
      <c r="BS2119" s="1"/>
      <c r="BT2119" s="1"/>
      <c r="BU2119" s="1"/>
      <c r="BV2119" s="1"/>
      <c r="BW2119" s="1"/>
      <c r="BX2119" s="1"/>
      <c r="BY2119" s="1"/>
      <c r="BZ2119" s="1"/>
      <c r="CA2119" s="1"/>
      <c r="CB2119" s="1"/>
      <c r="CC2119" s="1"/>
      <c r="CD2119" s="1"/>
      <c r="CE2119" s="1"/>
      <c r="CF2119" s="1"/>
      <c r="CG2119" s="1"/>
      <c r="CH2119" s="1"/>
      <c r="CI2119" s="1"/>
      <c r="CJ2119" s="1"/>
      <c r="CK2119" s="1"/>
      <c r="CL2119" s="1"/>
      <c r="CM2119" s="1"/>
      <c r="CN2119" s="1"/>
      <c r="CO2119" s="1"/>
      <c r="CP2119" s="1"/>
      <c r="CQ2119" s="1"/>
      <c r="CR2119" s="1"/>
      <c r="CS2119" s="1"/>
      <c r="CT2119" s="1"/>
      <c r="CU2119" s="1"/>
      <c r="CV2119" s="1"/>
      <c r="CW2119" s="1"/>
      <c r="CX2119" s="1"/>
      <c r="CY2119" s="1"/>
      <c r="CZ2119" s="1"/>
      <c r="DA2119" s="1"/>
      <c r="DB2119" s="1"/>
      <c r="DC2119" s="1"/>
      <c r="DD2119" s="1"/>
      <c r="DE2119" s="1"/>
      <c r="DF2119" s="1"/>
      <c r="DG2119" s="1"/>
      <c r="DH2119" s="1"/>
      <c r="DI2119" s="1"/>
      <c r="DJ2119" s="1"/>
      <c r="DK2119" s="1"/>
      <c r="DL2119" s="1"/>
      <c r="DM2119" s="1"/>
      <c r="DN2119" s="1"/>
      <c r="DO2119" s="1"/>
      <c r="DP2119" s="1"/>
      <c r="DQ2119" s="1"/>
      <c r="DR2119" s="1"/>
      <c r="DS2119" s="1"/>
      <c r="DT2119" s="1"/>
      <c r="DU2119" s="1"/>
      <c r="DV2119" s="1"/>
      <c r="DW2119" s="1"/>
      <c r="DX2119" s="1"/>
      <c r="DY2119" s="1"/>
      <c r="DZ2119" s="1"/>
      <c r="EA2119" s="1"/>
      <c r="EB2119" s="1"/>
      <c r="EC2119" s="1"/>
      <c r="ED2119" s="1"/>
      <c r="EE2119" s="1"/>
      <c r="EF2119" s="1"/>
      <c r="EG2119" s="1"/>
      <c r="EH2119" s="1"/>
      <c r="EI2119" s="1"/>
      <c r="EJ2119" s="1"/>
      <c r="EK2119" s="1"/>
      <c r="EL2119" s="1"/>
      <c r="EM2119" s="1"/>
      <c r="EN2119" s="1"/>
      <c r="EO2119" s="1"/>
      <c r="EP2119" s="1"/>
      <c r="EQ2119" s="1"/>
      <c r="ER2119" s="1"/>
      <c r="ES2119" s="1"/>
      <c r="ET2119" s="1"/>
      <c r="EU2119" s="1"/>
      <c r="EV2119" s="1"/>
      <c r="EW2119" s="1"/>
      <c r="EX2119" s="1"/>
    </row>
    <row r="2120" spans="1:154" x14ac:dyDescent="0.15">
      <c r="A2120" s="35"/>
      <c r="B2120" s="125"/>
      <c r="C2120" s="14"/>
      <c r="D2120" s="13"/>
      <c r="E2120" s="14"/>
      <c r="F2120" s="14"/>
      <c r="G2120" s="14"/>
      <c r="H2120" s="14"/>
      <c r="I2120" s="13"/>
      <c r="J2120" s="29"/>
      <c r="K2120" s="2"/>
      <c r="L2120" s="17"/>
      <c r="M2120" s="12"/>
      <c r="N2120" s="12"/>
      <c r="O2120" s="17"/>
      <c r="P2120" s="14"/>
      <c r="Q2120" s="14"/>
      <c r="R2120" s="14"/>
      <c r="S2120" s="20"/>
      <c r="T2120" s="14"/>
      <c r="U2120" s="4"/>
      <c r="V2120" s="29"/>
      <c r="W2120" s="10"/>
      <c r="X2120" s="10"/>
      <c r="Y2120" s="27"/>
      <c r="Z2120" s="3"/>
      <c r="AA2120" s="1"/>
      <c r="AB2120" s="10"/>
      <c r="AC2120" s="3"/>
      <c r="AD2120" s="3"/>
      <c r="AE2120" s="3"/>
      <c r="AF2120" s="10"/>
      <c r="AG2120" s="11"/>
      <c r="AH2120" s="10"/>
      <c r="AI2120" s="1"/>
      <c r="AJ2120" s="1"/>
      <c r="AK2120" s="1"/>
      <c r="AL2120" s="1"/>
      <c r="AM2120" s="1"/>
      <c r="AN2120" s="1"/>
      <c r="AO2120" s="1"/>
      <c r="AP2120" s="1"/>
      <c r="AQ2120" s="1"/>
      <c r="AR2120" s="1"/>
      <c r="AS2120" s="1"/>
      <c r="AT2120" s="1"/>
      <c r="AU2120" s="1"/>
      <c r="AV2120" s="1"/>
      <c r="AW2120" s="1"/>
      <c r="AX2120" s="1"/>
      <c r="AY2120" s="1"/>
      <c r="AZ2120" s="1"/>
      <c r="BA2120" s="1"/>
      <c r="BB2120" s="1"/>
      <c r="BC2120" s="1"/>
      <c r="BD2120" s="1"/>
      <c r="BE2120" s="1"/>
      <c r="BF2120" s="1"/>
      <c r="BG2120" s="1"/>
      <c r="BH2120" s="1"/>
      <c r="BI2120" s="1"/>
      <c r="BJ2120" s="1"/>
      <c r="BK2120" s="1"/>
      <c r="BL2120" s="1"/>
      <c r="BM2120" s="1"/>
      <c r="BN2120" s="1"/>
      <c r="BO2120" s="1"/>
      <c r="BP2120" s="1"/>
      <c r="BQ2120" s="1"/>
      <c r="BR2120" s="1"/>
      <c r="BS2120" s="1"/>
      <c r="BT2120" s="1"/>
      <c r="BU2120" s="1"/>
      <c r="BV2120" s="1"/>
      <c r="BW2120" s="1"/>
      <c r="BX2120" s="1"/>
      <c r="BY2120" s="1"/>
      <c r="BZ2120" s="1"/>
      <c r="CA2120" s="1"/>
      <c r="CB2120" s="1"/>
      <c r="CC2120" s="1"/>
      <c r="CD2120" s="1"/>
      <c r="CE2120" s="1"/>
      <c r="CF2120" s="1"/>
      <c r="CG2120" s="1"/>
      <c r="CH2120" s="1"/>
      <c r="CI2120" s="1"/>
      <c r="CJ2120" s="1"/>
      <c r="CK2120" s="1"/>
      <c r="CL2120" s="1"/>
      <c r="CM2120" s="1"/>
      <c r="CN2120" s="1"/>
      <c r="CO2120" s="1"/>
      <c r="CP2120" s="1"/>
      <c r="CQ2120" s="1"/>
      <c r="CR2120" s="1"/>
      <c r="CS2120" s="1"/>
      <c r="CT2120" s="1"/>
      <c r="CU2120" s="1"/>
      <c r="CV2120" s="1"/>
      <c r="CW2120" s="1"/>
      <c r="CX2120" s="1"/>
      <c r="CY2120" s="1"/>
      <c r="CZ2120" s="1"/>
      <c r="DA2120" s="1"/>
      <c r="DB2120" s="1"/>
      <c r="DC2120" s="1"/>
      <c r="DD2120" s="1"/>
      <c r="DE2120" s="1"/>
      <c r="DF2120" s="1"/>
      <c r="DG2120" s="1"/>
      <c r="DH2120" s="1"/>
      <c r="DI2120" s="1"/>
      <c r="DJ2120" s="1"/>
      <c r="DK2120" s="1"/>
      <c r="DL2120" s="1"/>
      <c r="DM2120" s="1"/>
      <c r="DN2120" s="1"/>
      <c r="DO2120" s="1"/>
      <c r="DP2120" s="1"/>
      <c r="DQ2120" s="1"/>
      <c r="DR2120" s="1"/>
      <c r="DS2120" s="1"/>
      <c r="DT2120" s="1"/>
      <c r="DU2120" s="1"/>
      <c r="DV2120" s="1"/>
      <c r="DW2120" s="1"/>
      <c r="DX2120" s="1"/>
      <c r="DY2120" s="1"/>
      <c r="DZ2120" s="1"/>
      <c r="EA2120" s="1"/>
      <c r="EB2120" s="1"/>
      <c r="EC2120" s="1"/>
      <c r="ED2120" s="1"/>
      <c r="EE2120" s="1"/>
      <c r="EF2120" s="1"/>
      <c r="EG2120" s="1"/>
      <c r="EH2120" s="1"/>
      <c r="EI2120" s="1"/>
      <c r="EJ2120" s="1"/>
      <c r="EK2120" s="1"/>
      <c r="EL2120" s="1"/>
      <c r="EM2120" s="1"/>
      <c r="EN2120" s="1"/>
      <c r="EO2120" s="1"/>
      <c r="EP2120" s="1"/>
      <c r="EQ2120" s="1"/>
      <c r="ER2120" s="1"/>
      <c r="ES2120" s="1"/>
      <c r="ET2120" s="1"/>
      <c r="EU2120" s="1"/>
      <c r="EV2120" s="1"/>
      <c r="EW2120" s="1"/>
      <c r="EX2120" s="1"/>
    </row>
    <row r="2121" spans="1:154" x14ac:dyDescent="0.15">
      <c r="A2121" s="35"/>
      <c r="B2121" s="125"/>
      <c r="C2121" s="14"/>
      <c r="D2121" s="13"/>
      <c r="E2121" s="14"/>
      <c r="F2121" s="14"/>
      <c r="G2121" s="14"/>
      <c r="H2121" s="14"/>
      <c r="I2121" s="13"/>
      <c r="J2121" s="29"/>
      <c r="K2121" s="2"/>
      <c r="L2121" s="17"/>
      <c r="M2121" s="12"/>
      <c r="N2121" s="12"/>
      <c r="O2121" s="17"/>
      <c r="P2121" s="14"/>
      <c r="Q2121" s="14"/>
      <c r="R2121" s="14"/>
      <c r="S2121" s="20"/>
      <c r="T2121" s="14"/>
      <c r="U2121" s="4"/>
      <c r="V2121" s="29"/>
      <c r="W2121" s="10"/>
      <c r="X2121" s="10"/>
      <c r="Y2121" s="27"/>
      <c r="Z2121" s="3"/>
      <c r="AA2121" s="1"/>
      <c r="AB2121" s="10"/>
      <c r="AC2121" s="3"/>
      <c r="AD2121" s="3"/>
      <c r="AE2121" s="3"/>
      <c r="AF2121" s="10"/>
      <c r="AG2121" s="11"/>
      <c r="AH2121" s="10"/>
      <c r="AI2121" s="1"/>
      <c r="AJ2121" s="1"/>
      <c r="AK2121" s="1"/>
      <c r="AL2121" s="1"/>
      <c r="AM2121" s="1"/>
      <c r="AN2121" s="1"/>
      <c r="AO2121" s="1"/>
      <c r="AP2121" s="1"/>
      <c r="AQ2121" s="1"/>
      <c r="AR2121" s="1"/>
      <c r="AS2121" s="1"/>
      <c r="AT2121" s="1"/>
      <c r="AU2121" s="1"/>
      <c r="AV2121" s="1"/>
      <c r="AW2121" s="1"/>
      <c r="AX2121" s="1"/>
      <c r="AY2121" s="1"/>
      <c r="AZ2121" s="1"/>
      <c r="BA2121" s="1"/>
      <c r="BB2121" s="1"/>
      <c r="BC2121" s="1"/>
      <c r="BD2121" s="1"/>
      <c r="BE2121" s="1"/>
      <c r="BF2121" s="1"/>
      <c r="BG2121" s="1"/>
      <c r="BH2121" s="1"/>
      <c r="BI2121" s="1"/>
      <c r="BJ2121" s="1"/>
      <c r="BK2121" s="1"/>
      <c r="BL2121" s="1"/>
      <c r="BM2121" s="1"/>
      <c r="BN2121" s="1"/>
      <c r="BO2121" s="1"/>
      <c r="BP2121" s="1"/>
      <c r="BQ2121" s="1"/>
      <c r="BR2121" s="1"/>
      <c r="BS2121" s="1"/>
      <c r="BT2121" s="1"/>
      <c r="BU2121" s="1"/>
      <c r="BV2121" s="1"/>
      <c r="BW2121" s="1"/>
      <c r="BX2121" s="1"/>
      <c r="BY2121" s="1"/>
      <c r="BZ2121" s="1"/>
      <c r="CA2121" s="1"/>
      <c r="CB2121" s="1"/>
      <c r="CC2121" s="1"/>
      <c r="CD2121" s="1"/>
      <c r="CE2121" s="1"/>
      <c r="CF2121" s="1"/>
      <c r="CG2121" s="1"/>
      <c r="CH2121" s="1"/>
      <c r="CI2121" s="1"/>
      <c r="CJ2121" s="1"/>
      <c r="CK2121" s="1"/>
      <c r="CL2121" s="1"/>
      <c r="CM2121" s="1"/>
      <c r="CN2121" s="1"/>
      <c r="CO2121" s="1"/>
      <c r="CP2121" s="1"/>
      <c r="CQ2121" s="1"/>
      <c r="CR2121" s="1"/>
      <c r="CS2121" s="1"/>
      <c r="CT2121" s="1"/>
      <c r="CU2121" s="1"/>
      <c r="CV2121" s="1"/>
      <c r="CW2121" s="1"/>
      <c r="CX2121" s="1"/>
      <c r="CY2121" s="1"/>
      <c r="CZ2121" s="1"/>
      <c r="DA2121" s="1"/>
      <c r="DB2121" s="1"/>
      <c r="DC2121" s="1"/>
      <c r="DD2121" s="1"/>
      <c r="DE2121" s="1"/>
      <c r="DF2121" s="1"/>
      <c r="DG2121" s="1"/>
      <c r="DH2121" s="1"/>
      <c r="DI2121" s="1"/>
      <c r="DJ2121" s="1"/>
      <c r="DK2121" s="1"/>
      <c r="DL2121" s="1"/>
      <c r="DM2121" s="1"/>
      <c r="DN2121" s="1"/>
      <c r="DO2121" s="1"/>
      <c r="DP2121" s="1"/>
      <c r="DQ2121" s="1"/>
      <c r="DR2121" s="1"/>
      <c r="DS2121" s="1"/>
      <c r="DT2121" s="1"/>
      <c r="DU2121" s="1"/>
      <c r="DV2121" s="1"/>
      <c r="DW2121" s="1"/>
      <c r="DX2121" s="1"/>
      <c r="DY2121" s="1"/>
      <c r="DZ2121" s="1"/>
      <c r="EA2121" s="1"/>
      <c r="EB2121" s="1"/>
      <c r="EC2121" s="1"/>
      <c r="ED2121" s="1"/>
      <c r="EE2121" s="1"/>
      <c r="EF2121" s="1"/>
      <c r="EG2121" s="1"/>
      <c r="EH2121" s="1"/>
      <c r="EI2121" s="1"/>
      <c r="EJ2121" s="1"/>
      <c r="EK2121" s="1"/>
      <c r="EL2121" s="1"/>
      <c r="EM2121" s="1"/>
      <c r="EN2121" s="1"/>
      <c r="EO2121" s="1"/>
      <c r="EP2121" s="1"/>
      <c r="EQ2121" s="1"/>
      <c r="ER2121" s="1"/>
      <c r="ES2121" s="1"/>
      <c r="ET2121" s="1"/>
      <c r="EU2121" s="1"/>
      <c r="EV2121" s="1"/>
      <c r="EW2121" s="1"/>
      <c r="EX2121" s="1"/>
    </row>
    <row r="2122" spans="1:154" x14ac:dyDescent="0.15">
      <c r="A2122" s="35"/>
      <c r="B2122" s="125"/>
      <c r="C2122" s="14"/>
      <c r="D2122" s="13"/>
      <c r="E2122" s="14"/>
      <c r="F2122" s="14"/>
      <c r="G2122" s="14"/>
      <c r="H2122" s="14"/>
      <c r="I2122" s="13"/>
      <c r="J2122" s="29"/>
      <c r="K2122" s="2"/>
      <c r="L2122" s="17"/>
      <c r="M2122" s="12"/>
      <c r="N2122" s="12"/>
      <c r="O2122" s="17"/>
      <c r="P2122" s="14"/>
      <c r="Q2122" s="14"/>
      <c r="R2122" s="14"/>
      <c r="S2122" s="20"/>
      <c r="T2122" s="14"/>
      <c r="U2122" s="4"/>
      <c r="V2122" s="29"/>
      <c r="W2122" s="10"/>
      <c r="X2122" s="10"/>
      <c r="Y2122" s="27"/>
      <c r="Z2122" s="3"/>
      <c r="AA2122" s="1"/>
      <c r="AB2122" s="10"/>
      <c r="AC2122" s="3"/>
      <c r="AD2122" s="3"/>
      <c r="AE2122" s="3"/>
      <c r="AF2122" s="10"/>
      <c r="AG2122" s="11"/>
      <c r="AH2122" s="10"/>
      <c r="AI2122" s="1"/>
      <c r="AJ2122" s="1"/>
      <c r="AK2122" s="1"/>
      <c r="AL2122" s="1"/>
      <c r="AM2122" s="1"/>
      <c r="AN2122" s="1"/>
      <c r="AO2122" s="1"/>
      <c r="AP2122" s="1"/>
      <c r="AQ2122" s="1"/>
      <c r="AR2122" s="1"/>
      <c r="AS2122" s="1"/>
      <c r="AT2122" s="1"/>
      <c r="AU2122" s="1"/>
      <c r="AV2122" s="1"/>
      <c r="AW2122" s="1"/>
      <c r="AX2122" s="1"/>
      <c r="AY2122" s="1"/>
      <c r="AZ2122" s="1"/>
      <c r="BA2122" s="1"/>
      <c r="BB2122" s="1"/>
      <c r="BC2122" s="1"/>
      <c r="BD2122" s="1"/>
      <c r="BE2122" s="1"/>
      <c r="BF2122" s="1"/>
      <c r="BG2122" s="1"/>
      <c r="BH2122" s="1"/>
      <c r="BI2122" s="1"/>
      <c r="BJ2122" s="1"/>
      <c r="BK2122" s="1"/>
      <c r="BL2122" s="1"/>
      <c r="BM2122" s="1"/>
      <c r="BN2122" s="1"/>
      <c r="BO2122" s="1"/>
      <c r="BP2122" s="1"/>
      <c r="BQ2122" s="1"/>
      <c r="BR2122" s="1"/>
      <c r="BS2122" s="1"/>
      <c r="BT2122" s="1"/>
      <c r="BU2122" s="1"/>
      <c r="BV2122" s="1"/>
      <c r="BW2122" s="1"/>
      <c r="BX2122" s="1"/>
      <c r="BY2122" s="1"/>
      <c r="BZ2122" s="1"/>
      <c r="CA2122" s="1"/>
      <c r="CB2122" s="1"/>
      <c r="CC2122" s="1"/>
      <c r="CD2122" s="1"/>
      <c r="CE2122" s="1"/>
      <c r="CF2122" s="1"/>
      <c r="CG2122" s="1"/>
      <c r="CH2122" s="1"/>
      <c r="CI2122" s="1"/>
      <c r="CJ2122" s="1"/>
      <c r="CK2122" s="1"/>
      <c r="CL2122" s="1"/>
      <c r="CM2122" s="1"/>
      <c r="CN2122" s="1"/>
      <c r="CO2122" s="1"/>
      <c r="CP2122" s="1"/>
      <c r="CQ2122" s="1"/>
      <c r="CR2122" s="1"/>
      <c r="CS2122" s="1"/>
      <c r="CT2122" s="1"/>
      <c r="CU2122" s="1"/>
      <c r="CV2122" s="1"/>
      <c r="CW2122" s="1"/>
      <c r="CX2122" s="1"/>
      <c r="CY2122" s="1"/>
      <c r="CZ2122" s="1"/>
      <c r="DA2122" s="1"/>
      <c r="DB2122" s="1"/>
      <c r="DC2122" s="1"/>
      <c r="DD2122" s="1"/>
      <c r="DE2122" s="1"/>
      <c r="DF2122" s="1"/>
      <c r="DG2122" s="1"/>
      <c r="DH2122" s="1"/>
      <c r="DI2122" s="1"/>
      <c r="DJ2122" s="1"/>
      <c r="DK2122" s="1"/>
      <c r="DL2122" s="1"/>
      <c r="DM2122" s="1"/>
      <c r="DN2122" s="1"/>
      <c r="DO2122" s="1"/>
      <c r="DP2122" s="1"/>
      <c r="DQ2122" s="1"/>
      <c r="DR2122" s="1"/>
      <c r="DS2122" s="1"/>
      <c r="DT2122" s="1"/>
      <c r="DU2122" s="1"/>
      <c r="DV2122" s="1"/>
      <c r="DW2122" s="1"/>
      <c r="DX2122" s="1"/>
      <c r="DY2122" s="1"/>
      <c r="DZ2122" s="1"/>
      <c r="EA2122" s="1"/>
      <c r="EB2122" s="1"/>
      <c r="EC2122" s="1"/>
      <c r="ED2122" s="1"/>
      <c r="EE2122" s="1"/>
      <c r="EF2122" s="1"/>
      <c r="EG2122" s="1"/>
      <c r="EH2122" s="1"/>
      <c r="EI2122" s="1"/>
      <c r="EJ2122" s="1"/>
      <c r="EK2122" s="1"/>
      <c r="EL2122" s="1"/>
      <c r="EM2122" s="1"/>
      <c r="EN2122" s="1"/>
      <c r="EO2122" s="1"/>
      <c r="EP2122" s="1"/>
      <c r="EQ2122" s="1"/>
      <c r="ER2122" s="1"/>
      <c r="ES2122" s="1"/>
      <c r="ET2122" s="1"/>
      <c r="EU2122" s="1"/>
      <c r="EV2122" s="1"/>
      <c r="EW2122" s="1"/>
      <c r="EX2122" s="1"/>
    </row>
    <row r="2123" spans="1:154" x14ac:dyDescent="0.15">
      <c r="A2123" s="35"/>
      <c r="B2123" s="125"/>
      <c r="C2123" s="14"/>
      <c r="D2123" s="13"/>
      <c r="E2123" s="14"/>
      <c r="F2123" s="14"/>
      <c r="G2123" s="14"/>
      <c r="H2123" s="14"/>
      <c r="I2123" s="13"/>
      <c r="J2123" s="29"/>
      <c r="K2123" s="2"/>
      <c r="L2123" s="17"/>
      <c r="M2123" s="12"/>
      <c r="N2123" s="12"/>
      <c r="O2123" s="17"/>
      <c r="P2123" s="14"/>
      <c r="Q2123" s="14"/>
      <c r="R2123" s="14"/>
      <c r="S2123" s="20"/>
      <c r="T2123" s="14"/>
      <c r="U2123" s="4"/>
      <c r="V2123" s="29"/>
      <c r="W2123" s="10"/>
      <c r="X2123" s="10"/>
      <c r="Y2123" s="27"/>
      <c r="Z2123" s="3"/>
      <c r="AA2123" s="1"/>
      <c r="AB2123" s="10"/>
      <c r="AC2123" s="3"/>
      <c r="AD2123" s="3"/>
      <c r="AE2123" s="3"/>
      <c r="AF2123" s="10"/>
      <c r="AG2123" s="11"/>
      <c r="AH2123" s="10"/>
      <c r="AI2123" s="1"/>
      <c r="AJ2123" s="1"/>
      <c r="AK2123" s="1"/>
      <c r="AL2123" s="1"/>
      <c r="AM2123" s="1"/>
      <c r="AN2123" s="1"/>
      <c r="AO2123" s="1"/>
      <c r="AP2123" s="1"/>
      <c r="AQ2123" s="1"/>
      <c r="AR2123" s="1"/>
      <c r="AS2123" s="1"/>
      <c r="AT2123" s="1"/>
      <c r="AU2123" s="1"/>
      <c r="AV2123" s="1"/>
      <c r="AW2123" s="1"/>
      <c r="AX2123" s="1"/>
      <c r="AY2123" s="1"/>
      <c r="AZ2123" s="1"/>
      <c r="BA2123" s="1"/>
      <c r="BB2123" s="1"/>
      <c r="BC2123" s="1"/>
      <c r="BD2123" s="1"/>
      <c r="BE2123" s="1"/>
      <c r="BF2123" s="1"/>
      <c r="BG2123" s="1"/>
      <c r="BH2123" s="1"/>
      <c r="BI2123" s="1"/>
      <c r="BJ2123" s="1"/>
      <c r="BK2123" s="1"/>
      <c r="BL2123" s="1"/>
      <c r="BM2123" s="1"/>
      <c r="BN2123" s="1"/>
      <c r="BO2123" s="1"/>
      <c r="BP2123" s="1"/>
      <c r="BQ2123" s="1"/>
      <c r="BR2123" s="1"/>
      <c r="BS2123" s="1"/>
      <c r="BT2123" s="1"/>
      <c r="BU2123" s="1"/>
      <c r="BV2123" s="1"/>
      <c r="BW2123" s="1"/>
      <c r="BX2123" s="1"/>
      <c r="BY2123" s="1"/>
      <c r="BZ2123" s="1"/>
      <c r="CA2123" s="1"/>
      <c r="CB2123" s="1"/>
      <c r="CC2123" s="1"/>
      <c r="CD2123" s="1"/>
      <c r="CE2123" s="1"/>
      <c r="CF2123" s="1"/>
      <c r="CG2123" s="1"/>
      <c r="CH2123" s="1"/>
      <c r="CI2123" s="1"/>
      <c r="CJ2123" s="1"/>
      <c r="CK2123" s="1"/>
      <c r="CL2123" s="1"/>
      <c r="CM2123" s="1"/>
      <c r="CN2123" s="1"/>
      <c r="CO2123" s="1"/>
      <c r="CP2123" s="1"/>
      <c r="CQ2123" s="1"/>
      <c r="CR2123" s="1"/>
      <c r="CS2123" s="1"/>
      <c r="CT2123" s="1"/>
      <c r="CU2123" s="1"/>
      <c r="CV2123" s="1"/>
      <c r="CW2123" s="1"/>
      <c r="CX2123" s="1"/>
      <c r="CY2123" s="1"/>
      <c r="CZ2123" s="1"/>
      <c r="DA2123" s="1"/>
      <c r="DB2123" s="1"/>
      <c r="DC2123" s="1"/>
      <c r="DD2123" s="1"/>
      <c r="DE2123" s="1"/>
      <c r="DF2123" s="1"/>
      <c r="DG2123" s="1"/>
      <c r="DH2123" s="1"/>
      <c r="DI2123" s="1"/>
      <c r="DJ2123" s="1"/>
      <c r="DK2123" s="1"/>
      <c r="DL2123" s="1"/>
      <c r="DM2123" s="1"/>
      <c r="DN2123" s="1"/>
      <c r="DO2123" s="1"/>
      <c r="DP2123" s="1"/>
      <c r="DQ2123" s="1"/>
      <c r="DR2123" s="1"/>
      <c r="DS2123" s="1"/>
      <c r="DT2123" s="1"/>
      <c r="DU2123" s="1"/>
      <c r="DV2123" s="1"/>
      <c r="DW2123" s="1"/>
      <c r="DX2123" s="1"/>
      <c r="DY2123" s="1"/>
      <c r="DZ2123" s="1"/>
      <c r="EA2123" s="1"/>
      <c r="EB2123" s="1"/>
      <c r="EC2123" s="1"/>
      <c r="ED2123" s="1"/>
      <c r="EE2123" s="1"/>
      <c r="EF2123" s="1"/>
      <c r="EG2123" s="1"/>
      <c r="EH2123" s="1"/>
      <c r="EI2123" s="1"/>
      <c r="EJ2123" s="1"/>
      <c r="EK2123" s="1"/>
      <c r="EL2123" s="1"/>
      <c r="EM2123" s="1"/>
      <c r="EN2123" s="1"/>
      <c r="EO2123" s="1"/>
      <c r="EP2123" s="1"/>
      <c r="EQ2123" s="1"/>
      <c r="ER2123" s="1"/>
      <c r="ES2123" s="1"/>
      <c r="ET2123" s="1"/>
      <c r="EU2123" s="1"/>
      <c r="EV2123" s="1"/>
      <c r="EW2123" s="1"/>
      <c r="EX2123" s="1"/>
    </row>
    <row r="2124" spans="1:154" x14ac:dyDescent="0.15">
      <c r="A2124" s="35"/>
      <c r="B2124" s="125"/>
      <c r="C2124" s="14"/>
      <c r="D2124" s="13"/>
      <c r="E2124" s="14"/>
      <c r="F2124" s="14"/>
      <c r="G2124" s="14"/>
      <c r="H2124" s="14"/>
      <c r="I2124" s="13"/>
      <c r="J2124" s="29"/>
      <c r="K2124" s="2"/>
      <c r="L2124" s="17"/>
      <c r="M2124" s="12"/>
      <c r="N2124" s="12"/>
      <c r="O2124" s="17"/>
      <c r="P2124" s="14"/>
      <c r="Q2124" s="14"/>
      <c r="R2124" s="14"/>
      <c r="S2124" s="20"/>
      <c r="T2124" s="14"/>
      <c r="U2124" s="4"/>
      <c r="V2124" s="29"/>
      <c r="W2124" s="10"/>
      <c r="X2124" s="10"/>
      <c r="Y2124" s="27"/>
      <c r="Z2124" s="3"/>
      <c r="AA2124" s="1"/>
      <c r="AB2124" s="10"/>
      <c r="AC2124" s="3"/>
      <c r="AD2124" s="3"/>
      <c r="AE2124" s="3"/>
      <c r="AF2124" s="10"/>
      <c r="AG2124" s="11"/>
      <c r="AH2124" s="10"/>
      <c r="AI2124" s="1"/>
      <c r="AJ2124" s="1"/>
      <c r="AK2124" s="1"/>
      <c r="AL2124" s="1"/>
      <c r="AM2124" s="1"/>
      <c r="AN2124" s="1"/>
      <c r="AO2124" s="1"/>
      <c r="AP2124" s="1"/>
      <c r="AQ2124" s="1"/>
      <c r="AR2124" s="1"/>
      <c r="AS2124" s="1"/>
      <c r="AT2124" s="1"/>
      <c r="AU2124" s="1"/>
      <c r="AV2124" s="1"/>
      <c r="AW2124" s="1"/>
      <c r="AX2124" s="1"/>
      <c r="AY2124" s="1"/>
      <c r="AZ2124" s="1"/>
      <c r="BA2124" s="1"/>
      <c r="BB2124" s="1"/>
      <c r="BC2124" s="1"/>
      <c r="BD2124" s="1"/>
      <c r="BE2124" s="1"/>
      <c r="BF2124" s="1"/>
      <c r="BG2124" s="1"/>
      <c r="BH2124" s="1"/>
      <c r="BI2124" s="1"/>
      <c r="BJ2124" s="1"/>
      <c r="BK2124" s="1"/>
      <c r="BL2124" s="1"/>
      <c r="BM2124" s="1"/>
      <c r="BN2124" s="1"/>
      <c r="BO2124" s="1"/>
      <c r="BP2124" s="1"/>
      <c r="BQ2124" s="1"/>
      <c r="BR2124" s="1"/>
      <c r="BS2124" s="1"/>
      <c r="BT2124" s="1"/>
      <c r="BU2124" s="1"/>
      <c r="BV2124" s="1"/>
      <c r="BW2124" s="1"/>
      <c r="BX2124" s="1"/>
      <c r="BY2124" s="1"/>
      <c r="BZ2124" s="1"/>
      <c r="CA2124" s="1"/>
      <c r="CB2124" s="1"/>
      <c r="CC2124" s="1"/>
      <c r="CD2124" s="1"/>
      <c r="CE2124" s="1"/>
      <c r="CF2124" s="1"/>
      <c r="CG2124" s="1"/>
      <c r="CH2124" s="1"/>
      <c r="CI2124" s="1"/>
      <c r="CJ2124" s="1"/>
      <c r="CK2124" s="1"/>
      <c r="CL2124" s="1"/>
      <c r="CM2124" s="1"/>
      <c r="CN2124" s="1"/>
      <c r="CO2124" s="1"/>
      <c r="CP2124" s="1"/>
      <c r="CQ2124" s="1"/>
      <c r="CR2124" s="1"/>
      <c r="CS2124" s="1"/>
      <c r="CT2124" s="1"/>
      <c r="CU2124" s="1"/>
      <c r="CV2124" s="1"/>
      <c r="CW2124" s="1"/>
      <c r="CX2124" s="1"/>
      <c r="CY2124" s="1"/>
      <c r="CZ2124" s="1"/>
      <c r="DA2124" s="1"/>
      <c r="DB2124" s="1"/>
      <c r="DC2124" s="1"/>
      <c r="DD2124" s="1"/>
      <c r="DE2124" s="1"/>
      <c r="DF2124" s="1"/>
      <c r="DG2124" s="1"/>
      <c r="DH2124" s="1"/>
      <c r="DI2124" s="1"/>
      <c r="DJ2124" s="1"/>
      <c r="DK2124" s="1"/>
      <c r="DL2124" s="1"/>
      <c r="DM2124" s="1"/>
      <c r="DN2124" s="1"/>
      <c r="DO2124" s="1"/>
      <c r="DP2124" s="1"/>
      <c r="DQ2124" s="1"/>
      <c r="DR2124" s="1"/>
      <c r="DS2124" s="1"/>
      <c r="DT2124" s="1"/>
      <c r="DU2124" s="1"/>
      <c r="DV2124" s="1"/>
      <c r="DW2124" s="1"/>
      <c r="DX2124" s="1"/>
      <c r="DY2124" s="1"/>
      <c r="DZ2124" s="1"/>
      <c r="EA2124" s="1"/>
      <c r="EB2124" s="1"/>
      <c r="EC2124" s="1"/>
      <c r="ED2124" s="1"/>
      <c r="EE2124" s="1"/>
      <c r="EF2124" s="1"/>
      <c r="EG2124" s="1"/>
      <c r="EH2124" s="1"/>
      <c r="EI2124" s="1"/>
      <c r="EJ2124" s="1"/>
      <c r="EK2124" s="1"/>
      <c r="EL2124" s="1"/>
      <c r="EM2124" s="1"/>
      <c r="EN2124" s="1"/>
      <c r="EO2124" s="1"/>
      <c r="EP2124" s="1"/>
      <c r="EQ2124" s="1"/>
      <c r="ER2124" s="1"/>
      <c r="ES2124" s="1"/>
      <c r="ET2124" s="1"/>
      <c r="EU2124" s="1"/>
      <c r="EV2124" s="1"/>
      <c r="EW2124" s="1"/>
      <c r="EX2124" s="1"/>
    </row>
    <row r="2125" spans="1:154" x14ac:dyDescent="0.15">
      <c r="A2125" s="35"/>
      <c r="B2125" s="125"/>
      <c r="C2125" s="14"/>
      <c r="D2125" s="13"/>
      <c r="E2125" s="14"/>
      <c r="F2125" s="14"/>
      <c r="G2125" s="14"/>
      <c r="H2125" s="14"/>
      <c r="I2125" s="13"/>
      <c r="J2125" s="29"/>
      <c r="K2125" s="2"/>
      <c r="L2125" s="17"/>
      <c r="M2125" s="12"/>
      <c r="N2125" s="12"/>
      <c r="O2125" s="17"/>
      <c r="P2125" s="14"/>
      <c r="Q2125" s="14"/>
      <c r="R2125" s="14"/>
      <c r="S2125" s="20"/>
      <c r="T2125" s="14"/>
      <c r="U2125" s="4"/>
      <c r="V2125" s="29"/>
      <c r="W2125" s="10"/>
      <c r="X2125" s="10"/>
      <c r="Y2125" s="27"/>
      <c r="Z2125" s="3"/>
      <c r="AA2125" s="1"/>
      <c r="AB2125" s="10"/>
      <c r="AC2125" s="3"/>
      <c r="AD2125" s="3"/>
      <c r="AE2125" s="3"/>
      <c r="AF2125" s="10"/>
      <c r="AG2125" s="11"/>
      <c r="AH2125" s="10"/>
      <c r="AI2125" s="1"/>
      <c r="AJ2125" s="1"/>
      <c r="AK2125" s="1"/>
      <c r="AL2125" s="1"/>
      <c r="AM2125" s="1"/>
      <c r="AN2125" s="1"/>
      <c r="AO2125" s="1"/>
      <c r="AP2125" s="1"/>
      <c r="AQ2125" s="1"/>
      <c r="AR2125" s="1"/>
      <c r="AS2125" s="1"/>
      <c r="AT2125" s="1"/>
      <c r="AU2125" s="1"/>
      <c r="AV2125" s="1"/>
      <c r="AW2125" s="1"/>
      <c r="AX2125" s="1"/>
      <c r="AY2125" s="1"/>
      <c r="AZ2125" s="1"/>
      <c r="BA2125" s="1"/>
      <c r="BB2125" s="1"/>
      <c r="BC2125" s="1"/>
      <c r="BD2125" s="1"/>
      <c r="BE2125" s="1"/>
      <c r="BF2125" s="1"/>
      <c r="BG2125" s="1"/>
      <c r="BH2125" s="1"/>
      <c r="BI2125" s="1"/>
      <c r="BJ2125" s="1"/>
      <c r="BK2125" s="1"/>
      <c r="BL2125" s="1"/>
      <c r="BM2125" s="1"/>
      <c r="BN2125" s="1"/>
      <c r="BO2125" s="1"/>
      <c r="BP2125" s="1"/>
      <c r="BQ2125" s="1"/>
      <c r="BR2125" s="1"/>
      <c r="BS2125" s="1"/>
      <c r="BT2125" s="1"/>
      <c r="BU2125" s="1"/>
      <c r="BV2125" s="1"/>
      <c r="BW2125" s="1"/>
      <c r="BX2125" s="1"/>
      <c r="BY2125" s="1"/>
      <c r="BZ2125" s="1"/>
      <c r="CA2125" s="1"/>
      <c r="CB2125" s="1"/>
      <c r="CC2125" s="1"/>
      <c r="CD2125" s="1"/>
      <c r="CE2125" s="1"/>
      <c r="CF2125" s="1"/>
      <c r="CG2125" s="1"/>
      <c r="CH2125" s="1"/>
      <c r="CI2125" s="1"/>
      <c r="CJ2125" s="1"/>
      <c r="CK2125" s="1"/>
      <c r="CL2125" s="1"/>
      <c r="CM2125" s="1"/>
      <c r="CN2125" s="1"/>
      <c r="CO2125" s="1"/>
      <c r="CP2125" s="1"/>
      <c r="CQ2125" s="1"/>
      <c r="CR2125" s="1"/>
      <c r="CS2125" s="1"/>
      <c r="CT2125" s="1"/>
      <c r="CU2125" s="1"/>
      <c r="CV2125" s="1"/>
      <c r="CW2125" s="1"/>
      <c r="CX2125" s="1"/>
      <c r="CY2125" s="1"/>
      <c r="CZ2125" s="1"/>
      <c r="DA2125" s="1"/>
      <c r="DB2125" s="1"/>
      <c r="DC2125" s="1"/>
      <c r="DD2125" s="1"/>
      <c r="DE2125" s="1"/>
      <c r="DF2125" s="1"/>
      <c r="DG2125" s="1"/>
      <c r="DH2125" s="1"/>
      <c r="DI2125" s="1"/>
      <c r="DJ2125" s="1"/>
      <c r="DK2125" s="1"/>
      <c r="DL2125" s="1"/>
      <c r="DM2125" s="1"/>
      <c r="DN2125" s="1"/>
      <c r="DO2125" s="1"/>
      <c r="DP2125" s="1"/>
      <c r="DQ2125" s="1"/>
      <c r="DR2125" s="1"/>
      <c r="DS2125" s="1"/>
      <c r="DT2125" s="1"/>
      <c r="DU2125" s="1"/>
      <c r="DV2125" s="1"/>
      <c r="DW2125" s="1"/>
      <c r="DX2125" s="1"/>
      <c r="DY2125" s="1"/>
      <c r="DZ2125" s="1"/>
      <c r="EA2125" s="1"/>
      <c r="EB2125" s="1"/>
      <c r="EC2125" s="1"/>
      <c r="ED2125" s="1"/>
      <c r="EE2125" s="1"/>
      <c r="EF2125" s="1"/>
      <c r="EG2125" s="1"/>
      <c r="EH2125" s="1"/>
      <c r="EI2125" s="1"/>
      <c r="EJ2125" s="1"/>
      <c r="EK2125" s="1"/>
      <c r="EL2125" s="1"/>
      <c r="EM2125" s="1"/>
      <c r="EN2125" s="1"/>
      <c r="EO2125" s="1"/>
      <c r="EP2125" s="1"/>
      <c r="EQ2125" s="1"/>
      <c r="ER2125" s="1"/>
      <c r="ES2125" s="1"/>
      <c r="ET2125" s="1"/>
      <c r="EU2125" s="1"/>
      <c r="EV2125" s="1"/>
      <c r="EW2125" s="1"/>
      <c r="EX2125" s="1"/>
    </row>
    <row r="2126" spans="1:154" x14ac:dyDescent="0.15">
      <c r="A2126" s="35"/>
      <c r="B2126" s="125"/>
      <c r="C2126" s="14"/>
      <c r="D2126" s="13"/>
      <c r="E2126" s="14"/>
      <c r="F2126" s="14"/>
      <c r="G2126" s="14"/>
      <c r="H2126" s="14"/>
      <c r="I2126" s="13"/>
      <c r="J2126" s="29"/>
      <c r="K2126" s="2"/>
      <c r="L2126" s="17"/>
      <c r="M2126" s="12"/>
      <c r="N2126" s="12"/>
      <c r="O2126" s="17"/>
      <c r="P2126" s="14"/>
      <c r="Q2126" s="14"/>
      <c r="R2126" s="14"/>
      <c r="S2126" s="20"/>
      <c r="T2126" s="14"/>
      <c r="U2126" s="4"/>
      <c r="V2126" s="29"/>
      <c r="W2126" s="10"/>
      <c r="X2126" s="10"/>
      <c r="Y2126" s="27"/>
      <c r="Z2126" s="3"/>
      <c r="AA2126" s="1"/>
      <c r="AB2126" s="10"/>
      <c r="AC2126" s="3"/>
      <c r="AD2126" s="3"/>
      <c r="AE2126" s="3"/>
      <c r="AF2126" s="10"/>
      <c r="AG2126" s="11"/>
      <c r="AH2126" s="10"/>
      <c r="AI2126" s="1"/>
      <c r="AJ2126" s="1"/>
      <c r="AK2126" s="1"/>
      <c r="AL2126" s="1"/>
      <c r="AM2126" s="1"/>
      <c r="AN2126" s="1"/>
      <c r="AO2126" s="1"/>
      <c r="AP2126" s="1"/>
      <c r="AQ2126" s="1"/>
      <c r="AR2126" s="1"/>
      <c r="AS2126" s="1"/>
      <c r="AT2126" s="1"/>
      <c r="AU2126" s="1"/>
      <c r="AV2126" s="1"/>
      <c r="AW2126" s="1"/>
      <c r="AX2126" s="1"/>
      <c r="AY2126" s="1"/>
      <c r="AZ2126" s="1"/>
      <c r="BA2126" s="1"/>
      <c r="BB2126" s="1"/>
      <c r="BC2126" s="1"/>
      <c r="BD2126" s="1"/>
      <c r="BE2126" s="1"/>
      <c r="BF2126" s="1"/>
      <c r="BG2126" s="1"/>
      <c r="BH2126" s="1"/>
      <c r="BI2126" s="1"/>
      <c r="BJ2126" s="1"/>
      <c r="BK2126" s="1"/>
      <c r="BL2126" s="1"/>
      <c r="BM2126" s="1"/>
      <c r="BN2126" s="1"/>
      <c r="BO2126" s="1"/>
      <c r="BP2126" s="1"/>
      <c r="BQ2126" s="1"/>
      <c r="BR2126" s="1"/>
      <c r="BS2126" s="1"/>
      <c r="BT2126" s="1"/>
      <c r="BU2126" s="1"/>
      <c r="BV2126" s="1"/>
      <c r="BW2126" s="1"/>
      <c r="BX2126" s="1"/>
      <c r="BY2126" s="1"/>
      <c r="BZ2126" s="1"/>
      <c r="CA2126" s="1"/>
      <c r="CB2126" s="1"/>
      <c r="CC2126" s="1"/>
      <c r="CD2126" s="1"/>
      <c r="CE2126" s="1"/>
      <c r="CF2126" s="1"/>
      <c r="CG2126" s="1"/>
      <c r="CH2126" s="1"/>
      <c r="CI2126" s="1"/>
      <c r="CJ2126" s="1"/>
      <c r="CK2126" s="1"/>
      <c r="CL2126" s="1"/>
      <c r="CM2126" s="1"/>
      <c r="CN2126" s="1"/>
      <c r="CO2126" s="1"/>
      <c r="CP2126" s="1"/>
      <c r="CQ2126" s="1"/>
      <c r="CR2126" s="1"/>
      <c r="CS2126" s="1"/>
      <c r="CT2126" s="1"/>
      <c r="CU2126" s="1"/>
      <c r="CV2126" s="1"/>
      <c r="CW2126" s="1"/>
      <c r="CX2126" s="1"/>
      <c r="CY2126" s="1"/>
      <c r="CZ2126" s="1"/>
      <c r="DA2126" s="1"/>
      <c r="DB2126" s="1"/>
      <c r="DC2126" s="1"/>
      <c r="DD2126" s="1"/>
      <c r="DE2126" s="1"/>
      <c r="DF2126" s="1"/>
      <c r="DG2126" s="1"/>
      <c r="DH2126" s="1"/>
      <c r="DI2126" s="1"/>
      <c r="DJ2126" s="1"/>
      <c r="DK2126" s="1"/>
      <c r="DL2126" s="1"/>
      <c r="DM2126" s="1"/>
      <c r="DN2126" s="1"/>
      <c r="DO2126" s="1"/>
      <c r="DP2126" s="1"/>
      <c r="DQ2126" s="1"/>
      <c r="DR2126" s="1"/>
      <c r="DS2126" s="1"/>
      <c r="DT2126" s="1"/>
      <c r="DU2126" s="1"/>
      <c r="DV2126" s="1"/>
      <c r="DW2126" s="1"/>
      <c r="DX2126" s="1"/>
      <c r="DY2126" s="1"/>
      <c r="DZ2126" s="1"/>
      <c r="EA2126" s="1"/>
      <c r="EB2126" s="1"/>
      <c r="EC2126" s="1"/>
      <c r="ED2126" s="1"/>
      <c r="EE2126" s="1"/>
      <c r="EF2126" s="1"/>
      <c r="EG2126" s="1"/>
      <c r="EH2126" s="1"/>
      <c r="EI2126" s="1"/>
      <c r="EJ2126" s="1"/>
      <c r="EK2126" s="1"/>
      <c r="EL2126" s="1"/>
      <c r="EM2126" s="1"/>
      <c r="EN2126" s="1"/>
      <c r="EO2126" s="1"/>
      <c r="EP2126" s="1"/>
      <c r="EQ2126" s="1"/>
      <c r="ER2126" s="1"/>
      <c r="ES2126" s="1"/>
      <c r="ET2126" s="1"/>
      <c r="EU2126" s="1"/>
      <c r="EV2126" s="1"/>
      <c r="EW2126" s="1"/>
      <c r="EX2126" s="1"/>
    </row>
    <row r="2127" spans="1:154" x14ac:dyDescent="0.15">
      <c r="A2127" s="35"/>
      <c r="B2127" s="125"/>
      <c r="C2127" s="14"/>
      <c r="D2127" s="13"/>
      <c r="E2127" s="14"/>
      <c r="F2127" s="14"/>
      <c r="G2127" s="14"/>
      <c r="H2127" s="14"/>
      <c r="I2127" s="13"/>
      <c r="J2127" s="29"/>
      <c r="K2127" s="2"/>
      <c r="L2127" s="17"/>
      <c r="M2127" s="12"/>
      <c r="N2127" s="12"/>
      <c r="O2127" s="17"/>
      <c r="P2127" s="14"/>
      <c r="Q2127" s="14"/>
      <c r="R2127" s="14"/>
      <c r="S2127" s="20"/>
      <c r="T2127" s="14"/>
      <c r="U2127" s="4"/>
      <c r="V2127" s="29"/>
      <c r="W2127" s="10"/>
      <c r="X2127" s="10"/>
      <c r="Y2127" s="27"/>
      <c r="Z2127" s="3"/>
      <c r="AA2127" s="1"/>
      <c r="AB2127" s="10"/>
      <c r="AC2127" s="3"/>
      <c r="AD2127" s="3"/>
      <c r="AE2127" s="3"/>
      <c r="AF2127" s="10"/>
      <c r="AG2127" s="11"/>
      <c r="AH2127" s="10"/>
      <c r="AI2127" s="1"/>
      <c r="AJ2127" s="1"/>
      <c r="AK2127" s="1"/>
      <c r="AL2127" s="1"/>
      <c r="AM2127" s="1"/>
      <c r="AN2127" s="1"/>
      <c r="AO2127" s="1"/>
      <c r="AP2127" s="1"/>
      <c r="AQ2127" s="1"/>
      <c r="AR2127" s="1"/>
      <c r="AS2127" s="1"/>
      <c r="AT2127" s="1"/>
      <c r="AU2127" s="1"/>
      <c r="AV2127" s="1"/>
      <c r="AW2127" s="1"/>
      <c r="AX2127" s="1"/>
      <c r="AY2127" s="1"/>
      <c r="AZ2127" s="1"/>
      <c r="BA2127" s="1"/>
      <c r="BB2127" s="1"/>
      <c r="BC2127" s="1"/>
      <c r="BD2127" s="1"/>
      <c r="BE2127" s="1"/>
      <c r="BF2127" s="1"/>
      <c r="BG2127" s="1"/>
      <c r="BH2127" s="1"/>
      <c r="BI2127" s="1"/>
      <c r="BJ2127" s="1"/>
      <c r="BK2127" s="1"/>
      <c r="BL2127" s="1"/>
      <c r="BM2127" s="1"/>
      <c r="BN2127" s="1"/>
      <c r="BO2127" s="1"/>
      <c r="BP2127" s="1"/>
      <c r="BQ2127" s="1"/>
      <c r="BR2127" s="1"/>
      <c r="BS2127" s="1"/>
      <c r="BT2127" s="1"/>
      <c r="BU2127" s="1"/>
      <c r="BV2127" s="1"/>
      <c r="BW2127" s="1"/>
      <c r="BX2127" s="1"/>
      <c r="BY2127" s="1"/>
      <c r="BZ2127" s="1"/>
      <c r="CA2127" s="1"/>
      <c r="CB2127" s="1"/>
      <c r="CC2127" s="1"/>
      <c r="CD2127" s="1"/>
      <c r="CE2127" s="1"/>
      <c r="CF2127" s="1"/>
      <c r="CG2127" s="1"/>
      <c r="CH2127" s="1"/>
      <c r="CI2127" s="1"/>
      <c r="CJ2127" s="1"/>
      <c r="CK2127" s="1"/>
      <c r="CL2127" s="1"/>
      <c r="CM2127" s="1"/>
      <c r="CN2127" s="1"/>
      <c r="CO2127" s="1"/>
      <c r="CP2127" s="1"/>
      <c r="CQ2127" s="1"/>
      <c r="CR2127" s="1"/>
      <c r="CS2127" s="1"/>
      <c r="CT2127" s="1"/>
      <c r="CU2127" s="1"/>
      <c r="CV2127" s="1"/>
      <c r="CW2127" s="1"/>
      <c r="CX2127" s="1"/>
      <c r="CY2127" s="1"/>
      <c r="CZ2127" s="1"/>
      <c r="DA2127" s="1"/>
      <c r="DB2127" s="1"/>
      <c r="DC2127" s="1"/>
      <c r="DD2127" s="1"/>
      <c r="DE2127" s="1"/>
      <c r="DF2127" s="1"/>
      <c r="DG2127" s="1"/>
      <c r="DH2127" s="1"/>
      <c r="DI2127" s="1"/>
      <c r="DJ2127" s="1"/>
      <c r="DK2127" s="1"/>
      <c r="DL2127" s="1"/>
      <c r="DM2127" s="1"/>
      <c r="DN2127" s="1"/>
      <c r="DO2127" s="1"/>
      <c r="DP2127" s="1"/>
      <c r="DQ2127" s="1"/>
      <c r="DR2127" s="1"/>
      <c r="DS2127" s="1"/>
      <c r="DT2127" s="1"/>
      <c r="DU2127" s="1"/>
      <c r="DV2127" s="1"/>
      <c r="DW2127" s="1"/>
      <c r="DX2127" s="1"/>
      <c r="DY2127" s="1"/>
      <c r="DZ2127" s="1"/>
      <c r="EA2127" s="1"/>
      <c r="EB2127" s="1"/>
      <c r="EC2127" s="1"/>
      <c r="ED2127" s="1"/>
      <c r="EE2127" s="1"/>
      <c r="EF2127" s="1"/>
      <c r="EG2127" s="1"/>
      <c r="EH2127" s="1"/>
      <c r="EI2127" s="1"/>
      <c r="EJ2127" s="1"/>
      <c r="EK2127" s="1"/>
      <c r="EL2127" s="1"/>
      <c r="EM2127" s="1"/>
      <c r="EN2127" s="1"/>
      <c r="EO2127" s="1"/>
      <c r="EP2127" s="1"/>
      <c r="EQ2127" s="1"/>
      <c r="ER2127" s="1"/>
      <c r="ES2127" s="1"/>
      <c r="ET2127" s="1"/>
      <c r="EU2127" s="1"/>
      <c r="EV2127" s="1"/>
      <c r="EW2127" s="1"/>
      <c r="EX2127" s="1"/>
    </row>
    <row r="2128" spans="1:154" x14ac:dyDescent="0.15">
      <c r="A2128" s="35"/>
      <c r="B2128" s="125"/>
      <c r="C2128" s="14"/>
      <c r="D2128" s="13"/>
      <c r="E2128" s="14"/>
      <c r="F2128" s="14"/>
      <c r="G2128" s="14"/>
      <c r="H2128" s="14"/>
      <c r="I2128" s="13"/>
      <c r="J2128" s="29"/>
      <c r="K2128" s="2"/>
      <c r="L2128" s="17"/>
      <c r="M2128" s="12"/>
      <c r="N2128" s="12"/>
      <c r="O2128" s="17"/>
      <c r="P2128" s="14"/>
      <c r="Q2128" s="14"/>
      <c r="R2128" s="14"/>
      <c r="S2128" s="20"/>
      <c r="T2128" s="14"/>
      <c r="U2128" s="4"/>
      <c r="V2128" s="29"/>
      <c r="W2128" s="10"/>
      <c r="X2128" s="10"/>
      <c r="Y2128" s="27"/>
      <c r="Z2128" s="3"/>
      <c r="AA2128" s="1"/>
      <c r="AB2128" s="10"/>
      <c r="AC2128" s="3"/>
      <c r="AD2128" s="3"/>
      <c r="AE2128" s="3"/>
      <c r="AF2128" s="10"/>
      <c r="AG2128" s="11"/>
      <c r="AH2128" s="10"/>
      <c r="AI2128" s="1"/>
      <c r="AJ2128" s="1"/>
      <c r="AK2128" s="1"/>
      <c r="AL2128" s="1"/>
      <c r="AM2128" s="1"/>
      <c r="AN2128" s="1"/>
      <c r="AO2128" s="1"/>
      <c r="AP2128" s="1"/>
      <c r="AQ2128" s="1"/>
      <c r="AR2128" s="1"/>
      <c r="AS2128" s="1"/>
      <c r="AT2128" s="1"/>
      <c r="AU2128" s="1"/>
      <c r="AV2128" s="1"/>
      <c r="AW2128" s="1"/>
      <c r="AX2128" s="1"/>
      <c r="AY2128" s="1"/>
      <c r="AZ2128" s="1"/>
      <c r="BA2128" s="1"/>
      <c r="BB2128" s="1"/>
      <c r="BC2128" s="1"/>
      <c r="BD2128" s="1"/>
      <c r="BE2128" s="1"/>
      <c r="BF2128" s="1"/>
      <c r="BG2128" s="1"/>
      <c r="BH2128" s="1"/>
      <c r="BI2128" s="1"/>
      <c r="BJ2128" s="1"/>
      <c r="BK2128" s="1"/>
      <c r="BL2128" s="1"/>
      <c r="BM2128" s="1"/>
      <c r="BN2128" s="1"/>
      <c r="BO2128" s="1"/>
      <c r="BP2128" s="1"/>
      <c r="BQ2128" s="1"/>
      <c r="BR2128" s="1"/>
      <c r="BS2128" s="1"/>
      <c r="BT2128" s="1"/>
      <c r="BU2128" s="1"/>
      <c r="BV2128" s="1"/>
      <c r="BW2128" s="1"/>
      <c r="BX2128" s="1"/>
      <c r="BY2128" s="1"/>
      <c r="BZ2128" s="1"/>
      <c r="CA2128" s="1"/>
      <c r="CB2128" s="1"/>
      <c r="CC2128" s="1"/>
      <c r="CD2128" s="1"/>
      <c r="CE2128" s="1"/>
      <c r="CF2128" s="1"/>
      <c r="CG2128" s="1"/>
      <c r="CH2128" s="1"/>
      <c r="CI2128" s="1"/>
      <c r="CJ2128" s="1"/>
      <c r="CK2128" s="1"/>
      <c r="CL2128" s="1"/>
      <c r="CM2128" s="1"/>
      <c r="CN2128" s="1"/>
      <c r="CO2128" s="1"/>
      <c r="CP2128" s="1"/>
      <c r="CQ2128" s="1"/>
      <c r="CR2128" s="1"/>
      <c r="CS2128" s="1"/>
      <c r="CT2128" s="1"/>
      <c r="CU2128" s="1"/>
      <c r="CV2128" s="1"/>
      <c r="CW2128" s="1"/>
      <c r="CX2128" s="1"/>
      <c r="CY2128" s="1"/>
      <c r="CZ2128" s="1"/>
      <c r="DA2128" s="1"/>
      <c r="DB2128" s="1"/>
      <c r="DC2128" s="1"/>
      <c r="DD2128" s="1"/>
      <c r="DE2128" s="1"/>
      <c r="DF2128" s="1"/>
      <c r="DG2128" s="1"/>
      <c r="DH2128" s="1"/>
      <c r="DI2128" s="1"/>
      <c r="DJ2128" s="1"/>
      <c r="DK2128" s="1"/>
      <c r="DL2128" s="1"/>
      <c r="DM2128" s="1"/>
      <c r="DN2128" s="1"/>
      <c r="DO2128" s="1"/>
      <c r="DP2128" s="1"/>
      <c r="DQ2128" s="1"/>
      <c r="DR2128" s="1"/>
      <c r="DS2128" s="1"/>
      <c r="DT2128" s="1"/>
      <c r="DU2128" s="1"/>
      <c r="DV2128" s="1"/>
      <c r="DW2128" s="1"/>
      <c r="DX2128" s="1"/>
      <c r="DY2128" s="1"/>
      <c r="DZ2128" s="1"/>
      <c r="EA2128" s="1"/>
      <c r="EB2128" s="1"/>
      <c r="EC2128" s="1"/>
      <c r="ED2128" s="1"/>
      <c r="EE2128" s="1"/>
      <c r="EF2128" s="1"/>
      <c r="EG2128" s="1"/>
      <c r="EH2128" s="1"/>
      <c r="EI2128" s="1"/>
      <c r="EJ2128" s="1"/>
      <c r="EK2128" s="1"/>
      <c r="EL2128" s="1"/>
      <c r="EM2128" s="1"/>
      <c r="EN2128" s="1"/>
      <c r="EO2128" s="1"/>
      <c r="EP2128" s="1"/>
      <c r="EQ2128" s="1"/>
      <c r="ER2128" s="1"/>
      <c r="ES2128" s="1"/>
      <c r="ET2128" s="1"/>
      <c r="EU2128" s="1"/>
      <c r="EV2128" s="1"/>
      <c r="EW2128" s="1"/>
      <c r="EX2128" s="1"/>
    </row>
    <row r="2129" spans="1:154" x14ac:dyDescent="0.15">
      <c r="A2129" s="35"/>
      <c r="B2129" s="125"/>
      <c r="C2129" s="14"/>
      <c r="D2129" s="13"/>
      <c r="E2129" s="14"/>
      <c r="F2129" s="14"/>
      <c r="G2129" s="14"/>
      <c r="H2129" s="14"/>
      <c r="I2129" s="13"/>
      <c r="J2129" s="29"/>
      <c r="K2129" s="2"/>
      <c r="L2129" s="17"/>
      <c r="M2129" s="12"/>
      <c r="N2129" s="12"/>
      <c r="O2129" s="17"/>
      <c r="P2129" s="14"/>
      <c r="Q2129" s="14"/>
      <c r="R2129" s="14"/>
      <c r="S2129" s="20"/>
      <c r="T2129" s="14"/>
      <c r="U2129" s="4"/>
      <c r="V2129" s="29"/>
      <c r="W2129" s="10"/>
      <c r="X2129" s="10"/>
      <c r="Y2129" s="27"/>
      <c r="Z2129" s="3"/>
      <c r="AA2129" s="1"/>
      <c r="AB2129" s="10"/>
      <c r="AC2129" s="3"/>
      <c r="AD2129" s="3"/>
      <c r="AE2129" s="3"/>
      <c r="AF2129" s="10"/>
      <c r="AG2129" s="11"/>
      <c r="AH2129" s="10"/>
      <c r="AI2129" s="1"/>
      <c r="AJ2129" s="1"/>
      <c r="AK2129" s="1"/>
      <c r="AL2129" s="1"/>
      <c r="AM2129" s="1"/>
      <c r="AN2129" s="1"/>
      <c r="AO2129" s="1"/>
      <c r="AP2129" s="1"/>
      <c r="AQ2129" s="1"/>
      <c r="AR2129" s="1"/>
      <c r="AS2129" s="1"/>
      <c r="AT2129" s="1"/>
      <c r="AU2129" s="1"/>
      <c r="AV2129" s="1"/>
      <c r="AW2129" s="1"/>
      <c r="AX2129" s="1"/>
      <c r="AY2129" s="1"/>
      <c r="AZ2129" s="1"/>
      <c r="BA2129" s="1"/>
      <c r="BB2129" s="1"/>
      <c r="BC2129" s="1"/>
      <c r="BD2129" s="1"/>
      <c r="BE2129" s="1"/>
      <c r="BF2129" s="1"/>
      <c r="BG2129" s="1"/>
      <c r="BH2129" s="1"/>
      <c r="BI2129" s="1"/>
      <c r="BJ2129" s="1"/>
      <c r="BK2129" s="1"/>
      <c r="BL2129" s="1"/>
      <c r="BM2129" s="1"/>
      <c r="BN2129" s="1"/>
      <c r="BO2129" s="1"/>
      <c r="BP2129" s="1"/>
      <c r="BQ2129" s="1"/>
      <c r="BR2129" s="1"/>
      <c r="BS2129" s="1"/>
      <c r="BT2129" s="1"/>
      <c r="BU2129" s="1"/>
      <c r="BV2129" s="1"/>
      <c r="BW2129" s="1"/>
      <c r="BX2129" s="1"/>
      <c r="BY2129" s="1"/>
      <c r="BZ2129" s="1"/>
      <c r="CA2129" s="1"/>
      <c r="CB2129" s="1"/>
      <c r="CC2129" s="1"/>
      <c r="CD2129" s="1"/>
      <c r="CE2129" s="1"/>
      <c r="CF2129" s="1"/>
      <c r="CG2129" s="1"/>
      <c r="CH2129" s="1"/>
      <c r="CI2129" s="1"/>
      <c r="CJ2129" s="1"/>
      <c r="CK2129" s="1"/>
      <c r="CL2129" s="1"/>
      <c r="CM2129" s="1"/>
      <c r="CN2129" s="1"/>
      <c r="CO2129" s="1"/>
      <c r="CP2129" s="1"/>
      <c r="CQ2129" s="1"/>
      <c r="CR2129" s="1"/>
      <c r="CS2129" s="1"/>
      <c r="CT2129" s="1"/>
      <c r="CU2129" s="1"/>
      <c r="CV2129" s="1"/>
      <c r="CW2129" s="1"/>
      <c r="CX2129" s="1"/>
      <c r="CY2129" s="1"/>
      <c r="CZ2129" s="1"/>
      <c r="DA2129" s="1"/>
      <c r="DB2129" s="1"/>
      <c r="DC2129" s="1"/>
      <c r="DD2129" s="1"/>
      <c r="DE2129" s="1"/>
      <c r="DF2129" s="1"/>
      <c r="DG2129" s="1"/>
      <c r="DH2129" s="1"/>
      <c r="DI2129" s="1"/>
      <c r="DJ2129" s="1"/>
      <c r="DK2129" s="1"/>
      <c r="DL2129" s="1"/>
      <c r="DM2129" s="1"/>
      <c r="DN2129" s="1"/>
      <c r="DO2129" s="1"/>
      <c r="DP2129" s="1"/>
      <c r="DQ2129" s="1"/>
      <c r="DR2129" s="1"/>
      <c r="DS2129" s="1"/>
      <c r="DT2129" s="1"/>
      <c r="DU2129" s="1"/>
      <c r="DV2129" s="1"/>
      <c r="DW2129" s="1"/>
      <c r="DX2129" s="1"/>
      <c r="DY2129" s="1"/>
      <c r="DZ2129" s="1"/>
      <c r="EA2129" s="1"/>
      <c r="EB2129" s="1"/>
      <c r="EC2129" s="1"/>
      <c r="ED2129" s="1"/>
      <c r="EE2129" s="1"/>
      <c r="EF2129" s="1"/>
      <c r="EG2129" s="1"/>
      <c r="EH2129" s="1"/>
      <c r="EI2129" s="1"/>
      <c r="EJ2129" s="1"/>
      <c r="EK2129" s="1"/>
      <c r="EL2129" s="1"/>
      <c r="EM2129" s="1"/>
      <c r="EN2129" s="1"/>
      <c r="EO2129" s="1"/>
      <c r="EP2129" s="1"/>
      <c r="EQ2129" s="1"/>
      <c r="ER2129" s="1"/>
      <c r="ES2129" s="1"/>
      <c r="ET2129" s="1"/>
      <c r="EU2129" s="1"/>
      <c r="EV2129" s="1"/>
      <c r="EW2129" s="1"/>
      <c r="EX2129" s="1"/>
    </row>
    <row r="2130" spans="1:154" x14ac:dyDescent="0.15">
      <c r="A2130" s="35"/>
      <c r="B2130" s="125"/>
      <c r="C2130" s="14"/>
      <c r="D2130" s="13"/>
      <c r="E2130" s="14"/>
      <c r="F2130" s="14"/>
      <c r="G2130" s="14"/>
      <c r="H2130" s="14"/>
      <c r="I2130" s="13"/>
      <c r="J2130" s="29"/>
      <c r="K2130" s="2"/>
      <c r="L2130" s="17"/>
      <c r="M2130" s="12"/>
      <c r="N2130" s="12"/>
      <c r="O2130" s="17"/>
      <c r="P2130" s="14"/>
      <c r="Q2130" s="14"/>
      <c r="R2130" s="14"/>
      <c r="S2130" s="20"/>
      <c r="T2130" s="14"/>
      <c r="U2130" s="4"/>
      <c r="V2130" s="29"/>
      <c r="W2130" s="10"/>
      <c r="X2130" s="10"/>
      <c r="Y2130" s="27"/>
      <c r="Z2130" s="3"/>
      <c r="AA2130" s="1"/>
      <c r="AB2130" s="10"/>
      <c r="AC2130" s="3"/>
      <c r="AD2130" s="3"/>
      <c r="AE2130" s="3"/>
      <c r="AF2130" s="10"/>
      <c r="AG2130" s="11"/>
      <c r="AH2130" s="10"/>
      <c r="AI2130" s="1"/>
      <c r="AJ2130" s="1"/>
      <c r="AK2130" s="1"/>
      <c r="AL2130" s="1"/>
      <c r="AM2130" s="1"/>
      <c r="AN2130" s="1"/>
      <c r="AO2130" s="1"/>
      <c r="AP2130" s="1"/>
      <c r="AQ2130" s="1"/>
      <c r="AR2130" s="1"/>
      <c r="AS2130" s="1"/>
      <c r="AT2130" s="1"/>
      <c r="AU2130" s="1"/>
      <c r="AV2130" s="1"/>
      <c r="AW2130" s="1"/>
      <c r="AX2130" s="1"/>
      <c r="AY2130" s="1"/>
      <c r="AZ2130" s="1"/>
      <c r="BA2130" s="1"/>
      <c r="BB2130" s="1"/>
      <c r="BC2130" s="1"/>
      <c r="BD2130" s="1"/>
      <c r="BE2130" s="1"/>
      <c r="BF2130" s="1"/>
      <c r="BG2130" s="1"/>
      <c r="BH2130" s="1"/>
      <c r="BI2130" s="1"/>
      <c r="BJ2130" s="1"/>
      <c r="BK2130" s="1"/>
      <c r="BL2130" s="1"/>
      <c r="BM2130" s="1"/>
      <c r="BN2130" s="1"/>
      <c r="BO2130" s="1"/>
      <c r="BP2130" s="1"/>
      <c r="BQ2130" s="1"/>
      <c r="BR2130" s="1"/>
      <c r="BS2130" s="1"/>
      <c r="BT2130" s="1"/>
      <c r="BU2130" s="1"/>
      <c r="BV2130" s="1"/>
      <c r="BW2130" s="1"/>
      <c r="BX2130" s="1"/>
      <c r="BY2130" s="1"/>
      <c r="BZ2130" s="1"/>
      <c r="CA2130" s="1"/>
      <c r="CB2130" s="1"/>
      <c r="CC2130" s="1"/>
      <c r="CD2130" s="1"/>
      <c r="CE2130" s="1"/>
      <c r="CF2130" s="1"/>
      <c r="CG2130" s="1"/>
      <c r="CH2130" s="1"/>
      <c r="CI2130" s="1"/>
      <c r="CJ2130" s="1"/>
      <c r="CK2130" s="1"/>
      <c r="CL2130" s="1"/>
      <c r="CM2130" s="1"/>
      <c r="CN2130" s="1"/>
      <c r="CO2130" s="1"/>
      <c r="CP2130" s="1"/>
      <c r="CQ2130" s="1"/>
      <c r="CR2130" s="1"/>
      <c r="CS2130" s="1"/>
      <c r="CT2130" s="1"/>
      <c r="CU2130" s="1"/>
      <c r="CV2130" s="1"/>
      <c r="CW2130" s="1"/>
      <c r="CX2130" s="1"/>
      <c r="CY2130" s="1"/>
      <c r="CZ2130" s="1"/>
      <c r="DA2130" s="1"/>
      <c r="DB2130" s="1"/>
      <c r="DC2130" s="1"/>
      <c r="DD2130" s="1"/>
      <c r="DE2130" s="1"/>
      <c r="DF2130" s="1"/>
      <c r="DG2130" s="1"/>
      <c r="DH2130" s="1"/>
      <c r="DI2130" s="1"/>
      <c r="DJ2130" s="1"/>
      <c r="DK2130" s="1"/>
      <c r="DL2130" s="1"/>
      <c r="DM2130" s="1"/>
      <c r="DN2130" s="1"/>
      <c r="DO2130" s="1"/>
      <c r="DP2130" s="1"/>
      <c r="DQ2130" s="1"/>
      <c r="DR2130" s="1"/>
      <c r="DS2130" s="1"/>
      <c r="DT2130" s="1"/>
      <c r="DU2130" s="1"/>
      <c r="DV2130" s="1"/>
      <c r="DW2130" s="1"/>
      <c r="DX2130" s="1"/>
      <c r="DY2130" s="1"/>
      <c r="DZ2130" s="1"/>
      <c r="EA2130" s="1"/>
      <c r="EB2130" s="1"/>
      <c r="EC2130" s="1"/>
      <c r="ED2130" s="1"/>
      <c r="EE2130" s="1"/>
      <c r="EF2130" s="1"/>
      <c r="EG2130" s="1"/>
      <c r="EH2130" s="1"/>
      <c r="EI2130" s="1"/>
      <c r="EJ2130" s="1"/>
      <c r="EK2130" s="1"/>
      <c r="EL2130" s="1"/>
      <c r="EM2130" s="1"/>
      <c r="EN2130" s="1"/>
      <c r="EO2130" s="1"/>
      <c r="EP2130" s="1"/>
      <c r="EQ2130" s="1"/>
      <c r="ER2130" s="1"/>
      <c r="ES2130" s="1"/>
      <c r="ET2130" s="1"/>
      <c r="EU2130" s="1"/>
      <c r="EV2130" s="1"/>
      <c r="EW2130" s="1"/>
      <c r="EX2130" s="1"/>
    </row>
    <row r="2131" spans="1:154" x14ac:dyDescent="0.15">
      <c r="A2131" s="35"/>
      <c r="B2131" s="125"/>
      <c r="C2131" s="14"/>
      <c r="D2131" s="13"/>
      <c r="E2131" s="14"/>
      <c r="F2131" s="14"/>
      <c r="G2131" s="14"/>
      <c r="H2131" s="14"/>
      <c r="I2131" s="13"/>
      <c r="J2131" s="29"/>
      <c r="K2131" s="2"/>
      <c r="L2131" s="17"/>
      <c r="M2131" s="12"/>
      <c r="N2131" s="12"/>
      <c r="O2131" s="17"/>
      <c r="P2131" s="14"/>
      <c r="Q2131" s="14"/>
      <c r="R2131" s="14"/>
      <c r="S2131" s="20"/>
      <c r="T2131" s="14"/>
      <c r="U2131" s="4"/>
      <c r="V2131" s="29"/>
      <c r="W2131" s="10"/>
      <c r="X2131" s="10"/>
      <c r="Y2131" s="27"/>
      <c r="Z2131" s="3"/>
      <c r="AA2131" s="1"/>
      <c r="AB2131" s="10"/>
      <c r="AC2131" s="3"/>
      <c r="AD2131" s="3"/>
      <c r="AE2131" s="3"/>
      <c r="AF2131" s="10"/>
      <c r="AG2131" s="11"/>
      <c r="AH2131" s="10"/>
      <c r="AI2131" s="1"/>
      <c r="AJ2131" s="1"/>
      <c r="AK2131" s="1"/>
      <c r="AL2131" s="1"/>
      <c r="AM2131" s="1"/>
      <c r="AN2131" s="1"/>
      <c r="AO2131" s="1"/>
      <c r="AP2131" s="1"/>
      <c r="AQ2131" s="1"/>
      <c r="AR2131" s="1"/>
      <c r="AS2131" s="1"/>
      <c r="AT2131" s="1"/>
      <c r="AU2131" s="1"/>
      <c r="AV2131" s="1"/>
      <c r="AW2131" s="1"/>
      <c r="AX2131" s="1"/>
      <c r="AY2131" s="1"/>
      <c r="AZ2131" s="1"/>
      <c r="BA2131" s="1"/>
      <c r="BB2131" s="1"/>
      <c r="BC2131" s="1"/>
      <c r="BD2131" s="1"/>
      <c r="BE2131" s="1"/>
      <c r="BF2131" s="1"/>
      <c r="BG2131" s="1"/>
      <c r="BH2131" s="1"/>
      <c r="BI2131" s="1"/>
      <c r="BJ2131" s="1"/>
      <c r="BK2131" s="1"/>
      <c r="BL2131" s="1"/>
      <c r="BM2131" s="1"/>
      <c r="BN2131" s="1"/>
      <c r="BO2131" s="1"/>
      <c r="BP2131" s="1"/>
      <c r="BQ2131" s="1"/>
      <c r="BR2131" s="1"/>
      <c r="BS2131" s="1"/>
      <c r="BT2131" s="1"/>
      <c r="BU2131" s="1"/>
      <c r="BV2131" s="1"/>
      <c r="BW2131" s="1"/>
      <c r="BX2131" s="1"/>
      <c r="BY2131" s="1"/>
      <c r="BZ2131" s="1"/>
      <c r="CA2131" s="1"/>
      <c r="CB2131" s="1"/>
      <c r="CC2131" s="1"/>
      <c r="CD2131" s="1"/>
      <c r="CE2131" s="1"/>
      <c r="CF2131" s="1"/>
      <c r="CG2131" s="1"/>
      <c r="CH2131" s="1"/>
      <c r="CI2131" s="1"/>
      <c r="CJ2131" s="1"/>
      <c r="CK2131" s="1"/>
      <c r="CL2131" s="1"/>
      <c r="CM2131" s="1"/>
      <c r="CN2131" s="1"/>
      <c r="CO2131" s="1"/>
      <c r="CP2131" s="1"/>
      <c r="CQ2131" s="1"/>
      <c r="CR2131" s="1"/>
      <c r="CS2131" s="1"/>
      <c r="CT2131" s="1"/>
      <c r="CU2131" s="1"/>
      <c r="CV2131" s="1"/>
      <c r="CW2131" s="1"/>
      <c r="CX2131" s="1"/>
      <c r="CY2131" s="1"/>
      <c r="CZ2131" s="1"/>
      <c r="DA2131" s="1"/>
      <c r="DB2131" s="1"/>
      <c r="DC2131" s="1"/>
      <c r="DD2131" s="1"/>
      <c r="DE2131" s="1"/>
      <c r="DF2131" s="1"/>
      <c r="DG2131" s="1"/>
      <c r="DH2131" s="1"/>
      <c r="DI2131" s="1"/>
      <c r="DJ2131" s="1"/>
      <c r="DK2131" s="1"/>
      <c r="DL2131" s="1"/>
      <c r="DM2131" s="1"/>
      <c r="DN2131" s="1"/>
      <c r="DO2131" s="1"/>
      <c r="DP2131" s="1"/>
      <c r="DQ2131" s="1"/>
      <c r="DR2131" s="1"/>
      <c r="DS2131" s="1"/>
      <c r="DT2131" s="1"/>
      <c r="DU2131" s="1"/>
      <c r="DV2131" s="1"/>
      <c r="DW2131" s="1"/>
      <c r="DX2131" s="1"/>
      <c r="DY2131" s="1"/>
      <c r="DZ2131" s="1"/>
      <c r="EA2131" s="1"/>
      <c r="EB2131" s="1"/>
      <c r="EC2131" s="1"/>
      <c r="ED2131" s="1"/>
      <c r="EE2131" s="1"/>
      <c r="EF2131" s="1"/>
      <c r="EG2131" s="1"/>
      <c r="EH2131" s="1"/>
      <c r="EI2131" s="1"/>
      <c r="EJ2131" s="1"/>
      <c r="EK2131" s="1"/>
      <c r="EL2131" s="1"/>
      <c r="EM2131" s="1"/>
      <c r="EN2131" s="1"/>
      <c r="EO2131" s="1"/>
      <c r="EP2131" s="1"/>
      <c r="EQ2131" s="1"/>
      <c r="ER2131" s="1"/>
      <c r="ES2131" s="1"/>
      <c r="ET2131" s="1"/>
      <c r="EU2131" s="1"/>
      <c r="EV2131" s="1"/>
      <c r="EW2131" s="1"/>
      <c r="EX2131" s="1"/>
    </row>
    <row r="2132" spans="1:154" x14ac:dyDescent="0.15">
      <c r="A2132" s="35"/>
      <c r="B2132" s="125"/>
      <c r="C2132" s="14"/>
      <c r="D2132" s="13"/>
      <c r="E2132" s="14"/>
      <c r="F2132" s="14"/>
      <c r="G2132" s="14"/>
      <c r="H2132" s="14"/>
      <c r="I2132" s="13"/>
      <c r="J2132" s="29"/>
      <c r="K2132" s="2"/>
      <c r="L2132" s="17"/>
      <c r="M2132" s="12"/>
      <c r="N2132" s="12"/>
      <c r="O2132" s="17"/>
      <c r="P2132" s="14"/>
      <c r="Q2132" s="14"/>
      <c r="R2132" s="14"/>
      <c r="S2132" s="20"/>
      <c r="T2132" s="14"/>
      <c r="U2132" s="4"/>
      <c r="V2132" s="29"/>
      <c r="W2132" s="10"/>
      <c r="X2132" s="10"/>
      <c r="Y2132" s="27"/>
      <c r="Z2132" s="3"/>
      <c r="AA2132" s="1"/>
      <c r="AB2132" s="10"/>
      <c r="AC2132" s="3"/>
      <c r="AD2132" s="3"/>
      <c r="AE2132" s="3"/>
      <c r="AF2132" s="10"/>
      <c r="AG2132" s="11"/>
      <c r="AH2132" s="10"/>
      <c r="AI2132" s="1"/>
      <c r="AJ2132" s="1"/>
      <c r="AK2132" s="1"/>
      <c r="AL2132" s="1"/>
      <c r="AM2132" s="1"/>
      <c r="AN2132" s="1"/>
      <c r="AO2132" s="1"/>
      <c r="AP2132" s="1"/>
      <c r="AQ2132" s="1"/>
      <c r="AR2132" s="1"/>
      <c r="AS2132" s="1"/>
      <c r="AT2132" s="1"/>
      <c r="AU2132" s="1"/>
      <c r="AV2132" s="1"/>
      <c r="AW2132" s="1"/>
      <c r="AX2132" s="1"/>
      <c r="AY2132" s="1"/>
      <c r="AZ2132" s="1"/>
      <c r="BA2132" s="1"/>
      <c r="BB2132" s="1"/>
      <c r="BC2132" s="1"/>
      <c r="BD2132" s="1"/>
      <c r="BE2132" s="1"/>
      <c r="BF2132" s="1"/>
      <c r="BG2132" s="1"/>
      <c r="BH2132" s="1"/>
      <c r="BI2132" s="1"/>
      <c r="BJ2132" s="1"/>
      <c r="BK2132" s="1"/>
      <c r="BL2132" s="1"/>
      <c r="BM2132" s="1"/>
      <c r="BN2132" s="1"/>
      <c r="BO2132" s="1"/>
      <c r="BP2132" s="1"/>
      <c r="BQ2132" s="1"/>
      <c r="BR2132" s="1"/>
      <c r="BS2132" s="1"/>
      <c r="BT2132" s="1"/>
      <c r="BU2132" s="1"/>
      <c r="BV2132" s="1"/>
      <c r="BW2132" s="1"/>
      <c r="BX2132" s="1"/>
      <c r="BY2132" s="1"/>
      <c r="BZ2132" s="1"/>
      <c r="CA2132" s="1"/>
      <c r="CB2132" s="1"/>
      <c r="CC2132" s="1"/>
      <c r="CD2132" s="1"/>
      <c r="CE2132" s="1"/>
      <c r="CF2132" s="1"/>
      <c r="CG2132" s="1"/>
      <c r="CH2132" s="1"/>
      <c r="CI2132" s="1"/>
      <c r="CJ2132" s="1"/>
      <c r="CK2132" s="1"/>
      <c r="CL2132" s="1"/>
      <c r="CM2132" s="1"/>
      <c r="CN2132" s="1"/>
      <c r="CO2132" s="1"/>
      <c r="CP2132" s="1"/>
      <c r="CQ2132" s="1"/>
      <c r="CR2132" s="1"/>
      <c r="CS2132" s="1"/>
      <c r="CT2132" s="1"/>
      <c r="CU2132" s="1"/>
      <c r="CV2132" s="1"/>
      <c r="CW2132" s="1"/>
      <c r="CX2132" s="1"/>
      <c r="CY2132" s="1"/>
      <c r="CZ2132" s="1"/>
      <c r="DA2132" s="1"/>
      <c r="DB2132" s="1"/>
      <c r="DC2132" s="1"/>
      <c r="DD2132" s="1"/>
      <c r="DE2132" s="1"/>
      <c r="DF2132" s="1"/>
      <c r="DG2132" s="1"/>
      <c r="DH2132" s="1"/>
      <c r="DI2132" s="1"/>
      <c r="DJ2132" s="1"/>
      <c r="DK2132" s="1"/>
      <c r="DL2132" s="1"/>
      <c r="DM2132" s="1"/>
      <c r="DN2132" s="1"/>
      <c r="DO2132" s="1"/>
      <c r="DP2132" s="1"/>
      <c r="DQ2132" s="1"/>
      <c r="DR2132" s="1"/>
      <c r="DS2132" s="1"/>
      <c r="DT2132" s="1"/>
      <c r="DU2132" s="1"/>
      <c r="DV2132" s="1"/>
      <c r="DW2132" s="1"/>
      <c r="DX2132" s="1"/>
      <c r="DY2132" s="1"/>
      <c r="DZ2132" s="1"/>
      <c r="EA2132" s="1"/>
      <c r="EB2132" s="1"/>
      <c r="EC2132" s="1"/>
      <c r="ED2132" s="1"/>
      <c r="EE2132" s="1"/>
      <c r="EF2132" s="1"/>
      <c r="EG2132" s="1"/>
      <c r="EH2132" s="1"/>
      <c r="EI2132" s="1"/>
      <c r="EJ2132" s="1"/>
      <c r="EK2132" s="1"/>
      <c r="EL2132" s="1"/>
      <c r="EM2132" s="1"/>
      <c r="EN2132" s="1"/>
      <c r="EO2132" s="1"/>
      <c r="EP2132" s="1"/>
      <c r="EQ2132" s="1"/>
      <c r="ER2132" s="1"/>
      <c r="ES2132" s="1"/>
      <c r="ET2132" s="1"/>
      <c r="EU2132" s="1"/>
      <c r="EV2132" s="1"/>
      <c r="EW2132" s="1"/>
      <c r="EX2132" s="1"/>
    </row>
    <row r="2133" spans="1:154" x14ac:dyDescent="0.15">
      <c r="A2133" s="35"/>
      <c r="B2133" s="125"/>
      <c r="C2133" s="14"/>
      <c r="D2133" s="13"/>
      <c r="E2133" s="14"/>
      <c r="F2133" s="14"/>
      <c r="G2133" s="14"/>
      <c r="H2133" s="14"/>
      <c r="I2133" s="13"/>
      <c r="J2133" s="29"/>
      <c r="K2133" s="2"/>
      <c r="L2133" s="17"/>
      <c r="M2133" s="12"/>
      <c r="N2133" s="12"/>
      <c r="O2133" s="17"/>
      <c r="P2133" s="14"/>
      <c r="Q2133" s="14"/>
      <c r="R2133" s="14"/>
      <c r="S2133" s="20"/>
      <c r="T2133" s="14"/>
      <c r="U2133" s="4"/>
      <c r="V2133" s="29"/>
      <c r="W2133" s="10"/>
      <c r="X2133" s="10"/>
      <c r="Y2133" s="27"/>
      <c r="Z2133" s="3"/>
      <c r="AA2133" s="1"/>
      <c r="AB2133" s="10"/>
      <c r="AC2133" s="3"/>
      <c r="AD2133" s="3"/>
      <c r="AE2133" s="3"/>
      <c r="AF2133" s="10"/>
      <c r="AG2133" s="11"/>
      <c r="AH2133" s="10"/>
      <c r="AI2133" s="1"/>
      <c r="AJ2133" s="1"/>
      <c r="AK2133" s="1"/>
      <c r="AL2133" s="1"/>
      <c r="AM2133" s="1"/>
      <c r="AN2133" s="1"/>
      <c r="AO2133" s="1"/>
      <c r="AP2133" s="1"/>
      <c r="AQ2133" s="1"/>
      <c r="AR2133" s="1"/>
      <c r="AS2133" s="1"/>
      <c r="AT2133" s="1"/>
      <c r="AU2133" s="1"/>
      <c r="AV2133" s="1"/>
      <c r="AW2133" s="1"/>
      <c r="AX2133" s="1"/>
      <c r="AY2133" s="1"/>
      <c r="AZ2133" s="1"/>
      <c r="BA2133" s="1"/>
      <c r="BB2133" s="1"/>
      <c r="BC2133" s="1"/>
      <c r="BD2133" s="1"/>
      <c r="BE2133" s="1"/>
      <c r="BF2133" s="1"/>
      <c r="BG2133" s="1"/>
      <c r="BH2133" s="1"/>
      <c r="BI2133" s="1"/>
      <c r="BJ2133" s="1"/>
      <c r="BK2133" s="1"/>
      <c r="BL2133" s="1"/>
      <c r="BM2133" s="1"/>
      <c r="BN2133" s="1"/>
      <c r="BO2133" s="1"/>
      <c r="BP2133" s="1"/>
      <c r="BQ2133" s="1"/>
      <c r="BR2133" s="1"/>
      <c r="BS2133" s="1"/>
      <c r="BT2133" s="1"/>
      <c r="BU2133" s="1"/>
      <c r="BV2133" s="1"/>
      <c r="BW2133" s="1"/>
      <c r="BX2133" s="1"/>
      <c r="BY2133" s="1"/>
      <c r="BZ2133" s="1"/>
      <c r="CA2133" s="1"/>
      <c r="CB2133" s="1"/>
      <c r="CC2133" s="1"/>
      <c r="CD2133" s="1"/>
      <c r="CE2133" s="1"/>
      <c r="CF2133" s="1"/>
      <c r="CG2133" s="1"/>
      <c r="CH2133" s="1"/>
      <c r="CI2133" s="1"/>
      <c r="CJ2133" s="1"/>
      <c r="CK2133" s="1"/>
      <c r="CL2133" s="1"/>
      <c r="CM2133" s="1"/>
      <c r="CN2133" s="1"/>
      <c r="CO2133" s="1"/>
      <c r="CP2133" s="1"/>
      <c r="CQ2133" s="1"/>
      <c r="CR2133" s="1"/>
      <c r="CS2133" s="1"/>
      <c r="CT2133" s="1"/>
      <c r="CU2133" s="1"/>
      <c r="CV2133" s="1"/>
      <c r="CW2133" s="1"/>
      <c r="CX2133" s="1"/>
      <c r="CY2133" s="1"/>
      <c r="CZ2133" s="1"/>
      <c r="DA2133" s="1"/>
      <c r="DB2133" s="1"/>
      <c r="DC2133" s="1"/>
      <c r="DD2133" s="1"/>
      <c r="DE2133" s="1"/>
      <c r="DF2133" s="1"/>
      <c r="DG2133" s="1"/>
      <c r="DH2133" s="1"/>
      <c r="DI2133" s="1"/>
      <c r="DJ2133" s="1"/>
      <c r="DK2133" s="1"/>
      <c r="DL2133" s="1"/>
      <c r="DM2133" s="1"/>
      <c r="DN2133" s="1"/>
      <c r="DO2133" s="1"/>
      <c r="DP2133" s="1"/>
      <c r="DQ2133" s="1"/>
      <c r="DR2133" s="1"/>
      <c r="DS2133" s="1"/>
      <c r="DT2133" s="1"/>
      <c r="DU2133" s="1"/>
      <c r="DV2133" s="1"/>
      <c r="DW2133" s="1"/>
      <c r="DX2133" s="1"/>
      <c r="DY2133" s="1"/>
      <c r="DZ2133" s="1"/>
      <c r="EA2133" s="1"/>
      <c r="EB2133" s="1"/>
      <c r="EC2133" s="1"/>
      <c r="ED2133" s="1"/>
      <c r="EE2133" s="1"/>
      <c r="EF2133" s="1"/>
      <c r="EG2133" s="1"/>
      <c r="EH2133" s="1"/>
      <c r="EI2133" s="1"/>
      <c r="EJ2133" s="1"/>
      <c r="EK2133" s="1"/>
      <c r="EL2133" s="1"/>
      <c r="EM2133" s="1"/>
      <c r="EN2133" s="1"/>
      <c r="EO2133" s="1"/>
      <c r="EP2133" s="1"/>
      <c r="EQ2133" s="1"/>
      <c r="ER2133" s="1"/>
      <c r="ES2133" s="1"/>
      <c r="ET2133" s="1"/>
      <c r="EU2133" s="1"/>
      <c r="EV2133" s="1"/>
      <c r="EW2133" s="1"/>
      <c r="EX2133" s="1"/>
    </row>
    <row r="2134" spans="1:154" x14ac:dyDescent="0.15">
      <c r="A2134" s="35"/>
      <c r="B2134" s="125"/>
      <c r="C2134" s="14"/>
      <c r="D2134" s="13"/>
      <c r="E2134" s="14"/>
      <c r="F2134" s="14"/>
      <c r="G2134" s="14"/>
      <c r="H2134" s="14"/>
      <c r="I2134" s="13"/>
      <c r="J2134" s="29"/>
      <c r="K2134" s="2"/>
      <c r="L2134" s="17"/>
      <c r="M2134" s="12"/>
      <c r="N2134" s="12"/>
      <c r="O2134" s="17"/>
      <c r="P2134" s="14"/>
      <c r="Q2134" s="14"/>
      <c r="R2134" s="14"/>
      <c r="S2134" s="20"/>
      <c r="T2134" s="14"/>
      <c r="U2134" s="4"/>
      <c r="V2134" s="29"/>
      <c r="W2134" s="10"/>
      <c r="X2134" s="10"/>
      <c r="Y2134" s="27"/>
      <c r="Z2134" s="3"/>
      <c r="AA2134" s="1"/>
      <c r="AB2134" s="10"/>
      <c r="AC2134" s="3"/>
      <c r="AD2134" s="3"/>
      <c r="AE2134" s="3"/>
      <c r="AF2134" s="10"/>
      <c r="AG2134" s="11"/>
      <c r="AH2134" s="10"/>
      <c r="AI2134" s="1"/>
      <c r="AJ2134" s="1"/>
      <c r="AK2134" s="1"/>
      <c r="AL2134" s="1"/>
      <c r="AM2134" s="1"/>
      <c r="AN2134" s="1"/>
      <c r="AO2134" s="1"/>
      <c r="AP2134" s="1"/>
      <c r="AQ2134" s="1"/>
      <c r="AR2134" s="1"/>
      <c r="AS2134" s="1"/>
      <c r="AT2134" s="1"/>
      <c r="AU2134" s="1"/>
      <c r="AV2134" s="1"/>
      <c r="AW2134" s="1"/>
      <c r="AX2134" s="1"/>
      <c r="AY2134" s="1"/>
      <c r="AZ2134" s="1"/>
      <c r="BA2134" s="1"/>
      <c r="BB2134" s="1"/>
      <c r="BC2134" s="1"/>
      <c r="BD2134" s="1"/>
      <c r="BE2134" s="1"/>
      <c r="BF2134" s="1"/>
      <c r="BG2134" s="1"/>
      <c r="BH2134" s="1"/>
      <c r="BI2134" s="1"/>
      <c r="BJ2134" s="1"/>
      <c r="BK2134" s="1"/>
      <c r="BL2134" s="1"/>
      <c r="BM2134" s="1"/>
      <c r="BN2134" s="1"/>
      <c r="BO2134" s="1"/>
      <c r="BP2134" s="1"/>
      <c r="BQ2134" s="1"/>
      <c r="BR2134" s="1"/>
      <c r="BS2134" s="1"/>
      <c r="BT2134" s="1"/>
      <c r="BU2134" s="1"/>
      <c r="BV2134" s="1"/>
      <c r="BW2134" s="1"/>
      <c r="BX2134" s="1"/>
      <c r="BY2134" s="1"/>
      <c r="BZ2134" s="1"/>
      <c r="CA2134" s="1"/>
      <c r="CB2134" s="1"/>
      <c r="CC2134" s="1"/>
      <c r="CD2134" s="1"/>
      <c r="CE2134" s="1"/>
      <c r="CF2134" s="1"/>
      <c r="CG2134" s="1"/>
      <c r="CH2134" s="1"/>
      <c r="CI2134" s="1"/>
      <c r="CJ2134" s="1"/>
      <c r="CK2134" s="1"/>
      <c r="CL2134" s="1"/>
      <c r="CM2134" s="1"/>
      <c r="CN2134" s="1"/>
      <c r="CO2134" s="1"/>
      <c r="CP2134" s="1"/>
      <c r="CQ2134" s="1"/>
      <c r="CR2134" s="1"/>
      <c r="CS2134" s="1"/>
      <c r="CT2134" s="1"/>
      <c r="CU2134" s="1"/>
      <c r="CV2134" s="1"/>
      <c r="CW2134" s="1"/>
      <c r="CX2134" s="1"/>
      <c r="CY2134" s="1"/>
      <c r="CZ2134" s="1"/>
      <c r="DA2134" s="1"/>
      <c r="DB2134" s="1"/>
      <c r="DC2134" s="1"/>
      <c r="DD2134" s="1"/>
      <c r="DE2134" s="1"/>
      <c r="DF2134" s="1"/>
      <c r="DG2134" s="1"/>
      <c r="DH2134" s="1"/>
      <c r="DI2134" s="1"/>
      <c r="DJ2134" s="1"/>
      <c r="DK2134" s="1"/>
      <c r="DL2134" s="1"/>
      <c r="DM2134" s="1"/>
      <c r="DN2134" s="1"/>
      <c r="DO2134" s="1"/>
      <c r="DP2134" s="1"/>
      <c r="DQ2134" s="1"/>
      <c r="DR2134" s="1"/>
      <c r="DS2134" s="1"/>
      <c r="DT2134" s="1"/>
      <c r="DU2134" s="1"/>
      <c r="DV2134" s="1"/>
      <c r="DW2134" s="1"/>
      <c r="DX2134" s="1"/>
      <c r="DY2134" s="1"/>
      <c r="DZ2134" s="1"/>
      <c r="EA2134" s="1"/>
      <c r="EB2134" s="1"/>
      <c r="EC2134" s="1"/>
      <c r="ED2134" s="1"/>
      <c r="EE2134" s="1"/>
      <c r="EF2134" s="1"/>
      <c r="EG2134" s="1"/>
      <c r="EH2134" s="1"/>
      <c r="EI2134" s="1"/>
      <c r="EJ2134" s="1"/>
      <c r="EK2134" s="1"/>
      <c r="EL2134" s="1"/>
      <c r="EM2134" s="1"/>
      <c r="EN2134" s="1"/>
      <c r="EO2134" s="1"/>
      <c r="EP2134" s="1"/>
      <c r="EQ2134" s="1"/>
      <c r="ER2134" s="1"/>
      <c r="ES2134" s="1"/>
      <c r="ET2134" s="1"/>
      <c r="EU2134" s="1"/>
      <c r="EV2134" s="1"/>
      <c r="EW2134" s="1"/>
      <c r="EX2134" s="1"/>
    </row>
    <row r="2135" spans="1:154" x14ac:dyDescent="0.15">
      <c r="A2135" s="35"/>
      <c r="B2135" s="125"/>
      <c r="C2135" s="14"/>
      <c r="D2135" s="13"/>
      <c r="E2135" s="14"/>
      <c r="F2135" s="14"/>
      <c r="G2135" s="14"/>
      <c r="H2135" s="14"/>
      <c r="I2135" s="13"/>
      <c r="J2135" s="29"/>
      <c r="K2135" s="2"/>
      <c r="L2135" s="17"/>
      <c r="M2135" s="12"/>
      <c r="N2135" s="12"/>
      <c r="O2135" s="17"/>
      <c r="P2135" s="14"/>
      <c r="Q2135" s="14"/>
      <c r="R2135" s="14"/>
      <c r="S2135" s="20"/>
      <c r="T2135" s="14"/>
      <c r="U2135" s="4"/>
      <c r="V2135" s="29"/>
      <c r="W2135" s="10"/>
      <c r="X2135" s="10"/>
      <c r="Y2135" s="27"/>
      <c r="Z2135" s="3"/>
      <c r="AA2135" s="1"/>
      <c r="AB2135" s="10"/>
      <c r="AC2135" s="3"/>
      <c r="AD2135" s="3"/>
      <c r="AE2135" s="3"/>
      <c r="AF2135" s="10"/>
      <c r="AG2135" s="11"/>
      <c r="AH2135" s="10"/>
      <c r="AI2135" s="1"/>
      <c r="AJ2135" s="1"/>
      <c r="AK2135" s="1"/>
      <c r="AL2135" s="1"/>
      <c r="AM2135" s="1"/>
      <c r="AN2135" s="1"/>
      <c r="AO2135" s="1"/>
      <c r="AP2135" s="1"/>
      <c r="AQ2135" s="1"/>
      <c r="AR2135" s="1"/>
      <c r="AS2135" s="1"/>
      <c r="AT2135" s="1"/>
      <c r="AU2135" s="1"/>
      <c r="AV2135" s="1"/>
      <c r="AW2135" s="1"/>
      <c r="AX2135" s="1"/>
      <c r="AY2135" s="1"/>
      <c r="AZ2135" s="1"/>
      <c r="BA2135" s="1"/>
      <c r="BB2135" s="1"/>
      <c r="BC2135" s="1"/>
      <c r="BD2135" s="1"/>
      <c r="BE2135" s="1"/>
      <c r="BF2135" s="1"/>
      <c r="BG2135" s="1"/>
      <c r="BH2135" s="1"/>
      <c r="BI2135" s="1"/>
      <c r="BJ2135" s="1"/>
      <c r="BK2135" s="1"/>
      <c r="BL2135" s="1"/>
      <c r="BM2135" s="1"/>
      <c r="BN2135" s="1"/>
      <c r="BO2135" s="1"/>
      <c r="BP2135" s="1"/>
      <c r="BQ2135" s="1"/>
      <c r="BR2135" s="1"/>
      <c r="BS2135" s="1"/>
      <c r="BT2135" s="1"/>
      <c r="BU2135" s="1"/>
      <c r="BV2135" s="1"/>
      <c r="BW2135" s="1"/>
      <c r="BX2135" s="1"/>
      <c r="BY2135" s="1"/>
      <c r="BZ2135" s="1"/>
      <c r="CA2135" s="1"/>
      <c r="CB2135" s="1"/>
      <c r="CC2135" s="1"/>
      <c r="CD2135" s="1"/>
      <c r="CE2135" s="1"/>
      <c r="CF2135" s="1"/>
      <c r="CG2135" s="1"/>
      <c r="CH2135" s="1"/>
      <c r="CI2135" s="1"/>
      <c r="CJ2135" s="1"/>
      <c r="CK2135" s="1"/>
      <c r="CL2135" s="1"/>
      <c r="CM2135" s="1"/>
      <c r="CN2135" s="1"/>
      <c r="CO2135" s="1"/>
      <c r="CP2135" s="1"/>
      <c r="CQ2135" s="1"/>
      <c r="CR2135" s="1"/>
      <c r="CS2135" s="1"/>
      <c r="CT2135" s="1"/>
      <c r="CU2135" s="1"/>
      <c r="CV2135" s="1"/>
      <c r="CW2135" s="1"/>
      <c r="CX2135" s="1"/>
      <c r="CY2135" s="1"/>
      <c r="CZ2135" s="1"/>
      <c r="DA2135" s="1"/>
      <c r="DB2135" s="1"/>
      <c r="DC2135" s="1"/>
      <c r="DD2135" s="1"/>
      <c r="DE2135" s="1"/>
      <c r="DF2135" s="1"/>
      <c r="DG2135" s="1"/>
      <c r="DH2135" s="1"/>
      <c r="DI2135" s="1"/>
      <c r="DJ2135" s="1"/>
      <c r="DK2135" s="1"/>
      <c r="DL2135" s="1"/>
      <c r="DM2135" s="1"/>
      <c r="DN2135" s="1"/>
      <c r="DO2135" s="1"/>
      <c r="DP2135" s="1"/>
      <c r="DQ2135" s="1"/>
      <c r="DR2135" s="1"/>
      <c r="DS2135" s="1"/>
      <c r="DT2135" s="1"/>
      <c r="DU2135" s="1"/>
      <c r="DV2135" s="1"/>
      <c r="DW2135" s="1"/>
      <c r="DX2135" s="1"/>
      <c r="DY2135" s="1"/>
      <c r="DZ2135" s="1"/>
      <c r="EA2135" s="1"/>
      <c r="EB2135" s="1"/>
      <c r="EC2135" s="1"/>
      <c r="ED2135" s="1"/>
      <c r="EE2135" s="1"/>
      <c r="EF2135" s="1"/>
      <c r="EG2135" s="1"/>
      <c r="EH2135" s="1"/>
      <c r="EI2135" s="1"/>
      <c r="EJ2135" s="1"/>
      <c r="EK2135" s="1"/>
      <c r="EL2135" s="1"/>
      <c r="EM2135" s="1"/>
      <c r="EN2135" s="1"/>
      <c r="EO2135" s="1"/>
      <c r="EP2135" s="1"/>
      <c r="EQ2135" s="1"/>
      <c r="ER2135" s="1"/>
      <c r="ES2135" s="1"/>
      <c r="ET2135" s="1"/>
      <c r="EU2135" s="1"/>
      <c r="EV2135" s="1"/>
      <c r="EW2135" s="1"/>
      <c r="EX2135" s="1"/>
    </row>
    <row r="2136" spans="1:154" x14ac:dyDescent="0.15">
      <c r="A2136" s="35"/>
      <c r="B2136" s="125"/>
      <c r="C2136" s="14"/>
      <c r="D2136" s="13"/>
      <c r="E2136" s="14"/>
      <c r="F2136" s="14"/>
      <c r="G2136" s="14"/>
      <c r="H2136" s="14"/>
      <c r="I2136" s="13"/>
      <c r="J2136" s="29"/>
      <c r="K2136" s="2"/>
      <c r="L2136" s="17"/>
      <c r="M2136" s="12"/>
      <c r="N2136" s="12"/>
      <c r="O2136" s="17"/>
      <c r="P2136" s="14"/>
      <c r="Q2136" s="14"/>
      <c r="R2136" s="14"/>
      <c r="S2136" s="20"/>
      <c r="T2136" s="14"/>
      <c r="U2136" s="4"/>
      <c r="V2136" s="29"/>
      <c r="W2136" s="10"/>
      <c r="X2136" s="10"/>
      <c r="Y2136" s="27"/>
      <c r="Z2136" s="3"/>
      <c r="AA2136" s="1"/>
      <c r="AB2136" s="10"/>
      <c r="AC2136" s="3"/>
      <c r="AD2136" s="3"/>
      <c r="AE2136" s="3"/>
      <c r="AF2136" s="10"/>
      <c r="AG2136" s="11"/>
      <c r="AH2136" s="10"/>
      <c r="AI2136" s="1"/>
      <c r="AJ2136" s="1"/>
      <c r="AK2136" s="1"/>
      <c r="AL2136" s="1"/>
      <c r="AM2136" s="1"/>
      <c r="AN2136" s="1"/>
      <c r="AO2136" s="1"/>
      <c r="AP2136" s="1"/>
      <c r="AQ2136" s="1"/>
      <c r="AR2136" s="1"/>
      <c r="AS2136" s="1"/>
      <c r="AT2136" s="1"/>
      <c r="AU2136" s="1"/>
      <c r="AV2136" s="1"/>
      <c r="AW2136" s="1"/>
      <c r="AX2136" s="1"/>
      <c r="AY2136" s="1"/>
      <c r="AZ2136" s="1"/>
      <c r="BA2136" s="1"/>
      <c r="BB2136" s="1"/>
      <c r="BC2136" s="1"/>
      <c r="BD2136" s="1"/>
      <c r="BE2136" s="1"/>
      <c r="BF2136" s="1"/>
      <c r="BG2136" s="1"/>
      <c r="BH2136" s="1"/>
      <c r="BI2136" s="1"/>
      <c r="BJ2136" s="1"/>
      <c r="BK2136" s="1"/>
      <c r="BL2136" s="1"/>
      <c r="BM2136" s="1"/>
      <c r="BN2136" s="1"/>
      <c r="BO2136" s="1"/>
      <c r="BP2136" s="1"/>
      <c r="BQ2136" s="1"/>
      <c r="BR2136" s="1"/>
      <c r="BS2136" s="1"/>
      <c r="BT2136" s="1"/>
      <c r="BU2136" s="1"/>
      <c r="BV2136" s="1"/>
      <c r="BW2136" s="1"/>
      <c r="BX2136" s="1"/>
      <c r="BY2136" s="1"/>
      <c r="BZ2136" s="1"/>
      <c r="CA2136" s="1"/>
      <c r="CB2136" s="1"/>
      <c r="CC2136" s="1"/>
      <c r="CD2136" s="1"/>
      <c r="CE2136" s="1"/>
      <c r="CF2136" s="1"/>
      <c r="CG2136" s="1"/>
      <c r="CH2136" s="1"/>
      <c r="CI2136" s="1"/>
      <c r="CJ2136" s="1"/>
      <c r="CK2136" s="1"/>
      <c r="CL2136" s="1"/>
      <c r="CM2136" s="1"/>
      <c r="CN2136" s="1"/>
      <c r="CO2136" s="1"/>
      <c r="CP2136" s="1"/>
      <c r="CQ2136" s="1"/>
      <c r="CR2136" s="1"/>
      <c r="CS2136" s="1"/>
      <c r="CT2136" s="1"/>
      <c r="CU2136" s="1"/>
      <c r="CV2136" s="1"/>
      <c r="CW2136" s="1"/>
      <c r="CX2136" s="1"/>
      <c r="CY2136" s="1"/>
      <c r="CZ2136" s="1"/>
      <c r="DA2136" s="1"/>
      <c r="DB2136" s="1"/>
      <c r="DC2136" s="1"/>
      <c r="DD2136" s="1"/>
      <c r="DE2136" s="1"/>
      <c r="DF2136" s="1"/>
      <c r="DG2136" s="1"/>
      <c r="DH2136" s="1"/>
      <c r="DI2136" s="1"/>
      <c r="DJ2136" s="1"/>
      <c r="DK2136" s="1"/>
      <c r="DL2136" s="1"/>
      <c r="DM2136" s="1"/>
      <c r="DN2136" s="1"/>
      <c r="DO2136" s="1"/>
      <c r="DP2136" s="1"/>
      <c r="DQ2136" s="1"/>
      <c r="DR2136" s="1"/>
      <c r="DS2136" s="1"/>
      <c r="DT2136" s="1"/>
      <c r="DU2136" s="1"/>
      <c r="DV2136" s="1"/>
      <c r="DW2136" s="1"/>
      <c r="DX2136" s="1"/>
      <c r="DY2136" s="1"/>
      <c r="DZ2136" s="1"/>
      <c r="EA2136" s="1"/>
      <c r="EB2136" s="1"/>
      <c r="EC2136" s="1"/>
      <c r="ED2136" s="1"/>
      <c r="EE2136" s="1"/>
      <c r="EF2136" s="1"/>
      <c r="EG2136" s="1"/>
      <c r="EH2136" s="1"/>
      <c r="EI2136" s="1"/>
      <c r="EJ2136" s="1"/>
      <c r="EK2136" s="1"/>
      <c r="EL2136" s="1"/>
      <c r="EM2136" s="1"/>
      <c r="EN2136" s="1"/>
      <c r="EO2136" s="1"/>
      <c r="EP2136" s="1"/>
      <c r="EQ2136" s="1"/>
      <c r="ER2136" s="1"/>
      <c r="ES2136" s="1"/>
      <c r="ET2136" s="1"/>
      <c r="EU2136" s="1"/>
      <c r="EV2136" s="1"/>
      <c r="EW2136" s="1"/>
      <c r="EX2136" s="1"/>
    </row>
    <row r="2137" spans="1:154" x14ac:dyDescent="0.15">
      <c r="A2137" s="35"/>
      <c r="B2137" s="125"/>
      <c r="C2137" s="14"/>
      <c r="D2137" s="13"/>
      <c r="E2137" s="14"/>
      <c r="F2137" s="14"/>
      <c r="G2137" s="14"/>
      <c r="H2137" s="14"/>
      <c r="I2137" s="13"/>
      <c r="J2137" s="29"/>
      <c r="K2137" s="2"/>
      <c r="L2137" s="17"/>
      <c r="M2137" s="12"/>
      <c r="N2137" s="12"/>
      <c r="O2137" s="17"/>
      <c r="P2137" s="14"/>
      <c r="Q2137" s="14"/>
      <c r="R2137" s="14"/>
      <c r="S2137" s="20"/>
      <c r="T2137" s="14"/>
      <c r="U2137" s="4"/>
      <c r="V2137" s="29"/>
      <c r="W2137" s="10"/>
      <c r="X2137" s="10"/>
      <c r="Y2137" s="27"/>
      <c r="Z2137" s="3"/>
      <c r="AA2137" s="1"/>
      <c r="AB2137" s="10"/>
      <c r="AC2137" s="3"/>
      <c r="AD2137" s="3"/>
      <c r="AE2137" s="3"/>
      <c r="AF2137" s="10"/>
      <c r="AG2137" s="11"/>
      <c r="AH2137" s="10"/>
      <c r="AI2137" s="1"/>
      <c r="AJ2137" s="1"/>
      <c r="AK2137" s="1"/>
      <c r="AL2137" s="1"/>
      <c r="AM2137" s="1"/>
      <c r="AN2137" s="1"/>
      <c r="AO2137" s="1"/>
      <c r="AP2137" s="1"/>
      <c r="AQ2137" s="1"/>
      <c r="AR2137" s="1"/>
      <c r="AS2137" s="1"/>
      <c r="AT2137" s="1"/>
      <c r="AU2137" s="1"/>
      <c r="AV2137" s="1"/>
      <c r="AW2137" s="1"/>
      <c r="AX2137" s="1"/>
      <c r="AY2137" s="1"/>
      <c r="AZ2137" s="1"/>
      <c r="BA2137" s="1"/>
      <c r="BB2137" s="1"/>
      <c r="BC2137" s="1"/>
      <c r="BD2137" s="1"/>
      <c r="BE2137" s="1"/>
      <c r="BF2137" s="1"/>
      <c r="BG2137" s="1"/>
      <c r="BH2137" s="1"/>
      <c r="BI2137" s="1"/>
      <c r="BJ2137" s="1"/>
      <c r="BK2137" s="1"/>
      <c r="BL2137" s="1"/>
      <c r="BM2137" s="1"/>
      <c r="BN2137" s="1"/>
      <c r="BO2137" s="1"/>
      <c r="BP2137" s="1"/>
      <c r="BQ2137" s="1"/>
      <c r="BR2137" s="1"/>
      <c r="BS2137" s="1"/>
      <c r="BT2137" s="1"/>
      <c r="BU2137" s="1"/>
      <c r="BV2137" s="1"/>
      <c r="BW2137" s="1"/>
      <c r="BX2137" s="1"/>
      <c r="BY2137" s="1"/>
      <c r="BZ2137" s="1"/>
      <c r="CA2137" s="1"/>
      <c r="CB2137" s="1"/>
      <c r="CC2137" s="1"/>
      <c r="CD2137" s="1"/>
      <c r="CE2137" s="1"/>
      <c r="CF2137" s="1"/>
      <c r="CG2137" s="1"/>
      <c r="CH2137" s="1"/>
      <c r="CI2137" s="1"/>
      <c r="CJ2137" s="1"/>
      <c r="CK2137" s="1"/>
      <c r="CL2137" s="1"/>
      <c r="CM2137" s="1"/>
      <c r="CN2137" s="1"/>
      <c r="CO2137" s="1"/>
      <c r="CP2137" s="1"/>
      <c r="CQ2137" s="1"/>
      <c r="CR2137" s="1"/>
      <c r="CS2137" s="1"/>
      <c r="CT2137" s="1"/>
      <c r="CU2137" s="1"/>
      <c r="CV2137" s="1"/>
      <c r="CW2137" s="1"/>
      <c r="CX2137" s="1"/>
      <c r="CY2137" s="1"/>
      <c r="CZ2137" s="1"/>
      <c r="DA2137" s="1"/>
      <c r="DB2137" s="1"/>
      <c r="DC2137" s="1"/>
      <c r="DD2137" s="1"/>
      <c r="DE2137" s="1"/>
      <c r="DF2137" s="1"/>
      <c r="DG2137" s="1"/>
      <c r="DH2137" s="1"/>
      <c r="DI2137" s="1"/>
      <c r="DJ2137" s="1"/>
      <c r="DK2137" s="1"/>
      <c r="DL2137" s="1"/>
      <c r="DM2137" s="1"/>
      <c r="DN2137" s="1"/>
      <c r="DO2137" s="1"/>
      <c r="DP2137" s="1"/>
      <c r="DQ2137" s="1"/>
      <c r="DR2137" s="1"/>
      <c r="DS2137" s="1"/>
      <c r="DT2137" s="1"/>
      <c r="DU2137" s="1"/>
      <c r="DV2137" s="1"/>
      <c r="DW2137" s="1"/>
      <c r="DX2137" s="1"/>
      <c r="DY2137" s="1"/>
      <c r="DZ2137" s="1"/>
      <c r="EA2137" s="1"/>
      <c r="EB2137" s="1"/>
      <c r="EC2137" s="1"/>
      <c r="ED2137" s="1"/>
      <c r="EE2137" s="1"/>
      <c r="EF2137" s="1"/>
      <c r="EG2137" s="1"/>
      <c r="EH2137" s="1"/>
      <c r="EI2137" s="1"/>
      <c r="EJ2137" s="1"/>
      <c r="EK2137" s="1"/>
      <c r="EL2137" s="1"/>
      <c r="EM2137" s="1"/>
      <c r="EN2137" s="1"/>
      <c r="EO2137" s="1"/>
      <c r="EP2137" s="1"/>
      <c r="EQ2137" s="1"/>
      <c r="ER2137" s="1"/>
      <c r="ES2137" s="1"/>
      <c r="ET2137" s="1"/>
      <c r="EU2137" s="1"/>
      <c r="EV2137" s="1"/>
      <c r="EW2137" s="1"/>
      <c r="EX2137" s="1"/>
    </row>
    <row r="2138" spans="1:154" x14ac:dyDescent="0.15">
      <c r="A2138" s="35"/>
      <c r="B2138" s="125"/>
      <c r="C2138" s="14"/>
      <c r="D2138" s="13"/>
      <c r="E2138" s="14"/>
      <c r="F2138" s="14"/>
      <c r="G2138" s="14"/>
      <c r="H2138" s="14"/>
      <c r="I2138" s="13"/>
      <c r="J2138" s="29"/>
      <c r="K2138" s="2"/>
      <c r="L2138" s="17"/>
      <c r="M2138" s="12"/>
      <c r="N2138" s="12"/>
      <c r="O2138" s="17"/>
      <c r="P2138" s="14"/>
      <c r="Q2138" s="14"/>
      <c r="R2138" s="14"/>
      <c r="S2138" s="20"/>
      <c r="T2138" s="14"/>
      <c r="U2138" s="4"/>
      <c r="V2138" s="29"/>
      <c r="W2138" s="10"/>
      <c r="X2138" s="10"/>
      <c r="Y2138" s="27"/>
      <c r="Z2138" s="3"/>
      <c r="AA2138" s="1"/>
      <c r="AB2138" s="10"/>
      <c r="AC2138" s="3"/>
      <c r="AD2138" s="3"/>
      <c r="AE2138" s="3"/>
      <c r="AF2138" s="10"/>
      <c r="AG2138" s="11"/>
      <c r="AH2138" s="10"/>
      <c r="AI2138" s="1"/>
      <c r="AJ2138" s="1"/>
      <c r="AK2138" s="1"/>
      <c r="AL2138" s="1"/>
      <c r="AM2138" s="1"/>
      <c r="AN2138" s="1"/>
      <c r="AO2138" s="1"/>
      <c r="AP2138" s="1"/>
      <c r="AQ2138" s="1"/>
      <c r="AR2138" s="1"/>
      <c r="AS2138" s="1"/>
      <c r="AT2138" s="1"/>
      <c r="AU2138" s="1"/>
      <c r="AV2138" s="1"/>
      <c r="AW2138" s="1"/>
      <c r="AX2138" s="1"/>
      <c r="AY2138" s="1"/>
      <c r="AZ2138" s="1"/>
      <c r="BA2138" s="1"/>
      <c r="BB2138" s="1"/>
      <c r="BC2138" s="1"/>
      <c r="BD2138" s="1"/>
      <c r="BE2138" s="1"/>
      <c r="BF2138" s="1"/>
      <c r="BG2138" s="1"/>
      <c r="BH2138" s="1"/>
      <c r="BI2138" s="1"/>
      <c r="BJ2138" s="1"/>
      <c r="BK2138" s="1"/>
      <c r="BL2138" s="1"/>
      <c r="BM2138" s="1"/>
      <c r="BN2138" s="1"/>
      <c r="BO2138" s="1"/>
      <c r="BP2138" s="1"/>
      <c r="BQ2138" s="1"/>
      <c r="BR2138" s="1"/>
      <c r="BS2138" s="1"/>
      <c r="BT2138" s="1"/>
      <c r="BU2138" s="1"/>
      <c r="BV2138" s="1"/>
      <c r="BW2138" s="1"/>
      <c r="BX2138" s="1"/>
      <c r="BY2138" s="1"/>
      <c r="BZ2138" s="1"/>
      <c r="CA2138" s="1"/>
      <c r="CB2138" s="1"/>
      <c r="CC2138" s="1"/>
      <c r="CD2138" s="1"/>
      <c r="CE2138" s="1"/>
      <c r="CF2138" s="1"/>
      <c r="CG2138" s="1"/>
      <c r="CH2138" s="1"/>
      <c r="CI2138" s="1"/>
      <c r="CJ2138" s="1"/>
      <c r="CK2138" s="1"/>
      <c r="CL2138" s="1"/>
      <c r="CM2138" s="1"/>
      <c r="CN2138" s="1"/>
      <c r="CO2138" s="1"/>
      <c r="CP2138" s="1"/>
      <c r="CQ2138" s="1"/>
      <c r="CR2138" s="1"/>
      <c r="CS2138" s="1"/>
      <c r="CT2138" s="1"/>
      <c r="CU2138" s="1"/>
      <c r="CV2138" s="1"/>
      <c r="CW2138" s="1"/>
      <c r="CX2138" s="1"/>
      <c r="CY2138" s="1"/>
      <c r="CZ2138" s="1"/>
      <c r="DA2138" s="1"/>
      <c r="DB2138" s="1"/>
      <c r="DC2138" s="1"/>
      <c r="DD2138" s="1"/>
      <c r="DE2138" s="1"/>
      <c r="DF2138" s="1"/>
      <c r="DG2138" s="1"/>
      <c r="DH2138" s="1"/>
      <c r="DI2138" s="1"/>
      <c r="DJ2138" s="1"/>
      <c r="DK2138" s="1"/>
      <c r="DL2138" s="1"/>
      <c r="DM2138" s="1"/>
      <c r="DN2138" s="1"/>
      <c r="DO2138" s="1"/>
      <c r="DP2138" s="1"/>
      <c r="DQ2138" s="1"/>
      <c r="DR2138" s="1"/>
      <c r="DS2138" s="1"/>
      <c r="DT2138" s="1"/>
      <c r="DU2138" s="1"/>
      <c r="DV2138" s="1"/>
      <c r="DW2138" s="1"/>
      <c r="DX2138" s="1"/>
      <c r="DY2138" s="1"/>
      <c r="DZ2138" s="1"/>
      <c r="EA2138" s="1"/>
      <c r="EB2138" s="1"/>
      <c r="EC2138" s="1"/>
      <c r="ED2138" s="1"/>
      <c r="EE2138" s="1"/>
      <c r="EF2138" s="1"/>
      <c r="EG2138" s="1"/>
      <c r="EH2138" s="1"/>
      <c r="EI2138" s="1"/>
      <c r="EJ2138" s="1"/>
      <c r="EK2138" s="1"/>
      <c r="EL2138" s="1"/>
      <c r="EM2138" s="1"/>
      <c r="EN2138" s="1"/>
      <c r="EO2138" s="1"/>
      <c r="EP2138" s="1"/>
      <c r="EQ2138" s="1"/>
      <c r="ER2138" s="1"/>
      <c r="ES2138" s="1"/>
      <c r="ET2138" s="1"/>
      <c r="EU2138" s="1"/>
      <c r="EV2138" s="1"/>
      <c r="EW2138" s="1"/>
      <c r="EX2138" s="1"/>
    </row>
    <row r="2139" spans="1:154" x14ac:dyDescent="0.15">
      <c r="A2139" s="35"/>
      <c r="B2139" s="125"/>
      <c r="C2139" s="14"/>
      <c r="D2139" s="13"/>
      <c r="E2139" s="14"/>
      <c r="F2139" s="14"/>
      <c r="G2139" s="14"/>
      <c r="H2139" s="14"/>
      <c r="I2139" s="13"/>
      <c r="J2139" s="29"/>
      <c r="K2139" s="2"/>
      <c r="L2139" s="17"/>
      <c r="M2139" s="12"/>
      <c r="N2139" s="12"/>
      <c r="O2139" s="17"/>
      <c r="P2139" s="14"/>
      <c r="Q2139" s="14"/>
      <c r="R2139" s="14"/>
      <c r="S2139" s="20"/>
      <c r="T2139" s="14"/>
      <c r="U2139" s="4"/>
      <c r="V2139" s="29"/>
      <c r="W2139" s="10"/>
      <c r="X2139" s="10"/>
      <c r="Y2139" s="27"/>
      <c r="Z2139" s="3"/>
      <c r="AA2139" s="1"/>
      <c r="AB2139" s="10"/>
      <c r="AC2139" s="3"/>
      <c r="AD2139" s="3"/>
      <c r="AE2139" s="3"/>
      <c r="AF2139" s="10"/>
      <c r="AG2139" s="11"/>
      <c r="AH2139" s="10"/>
      <c r="AI2139" s="1"/>
      <c r="AJ2139" s="1"/>
      <c r="AK2139" s="1"/>
      <c r="AL2139" s="1"/>
      <c r="AM2139" s="1"/>
      <c r="AN2139" s="1"/>
      <c r="AO2139" s="1"/>
      <c r="AP2139" s="1"/>
      <c r="AQ2139" s="1"/>
      <c r="AR2139" s="1"/>
      <c r="AS2139" s="1"/>
      <c r="AT2139" s="1"/>
      <c r="AU2139" s="1"/>
      <c r="AV2139" s="1"/>
      <c r="AW2139" s="1"/>
      <c r="AX2139" s="1"/>
      <c r="AY2139" s="1"/>
      <c r="AZ2139" s="1"/>
      <c r="BA2139" s="1"/>
      <c r="BB2139" s="1"/>
      <c r="BC2139" s="1"/>
      <c r="BD2139" s="1"/>
      <c r="BE2139" s="1"/>
      <c r="BF2139" s="1"/>
      <c r="BG2139" s="1"/>
      <c r="BH2139" s="1"/>
      <c r="BI2139" s="1"/>
      <c r="BJ2139" s="1"/>
      <c r="BK2139" s="1"/>
      <c r="BL2139" s="1"/>
      <c r="BM2139" s="1"/>
      <c r="BN2139" s="1"/>
      <c r="BO2139" s="1"/>
      <c r="BP2139" s="1"/>
      <c r="BQ2139" s="1"/>
      <c r="BR2139" s="1"/>
      <c r="BS2139" s="1"/>
      <c r="BT2139" s="1"/>
      <c r="BU2139" s="1"/>
      <c r="BV2139" s="1"/>
      <c r="BW2139" s="1"/>
      <c r="BX2139" s="1"/>
      <c r="BY2139" s="1"/>
      <c r="BZ2139" s="1"/>
      <c r="CA2139" s="1"/>
      <c r="CB2139" s="1"/>
      <c r="CC2139" s="1"/>
      <c r="CD2139" s="1"/>
      <c r="CE2139" s="1"/>
      <c r="CF2139" s="1"/>
      <c r="CG2139" s="1"/>
      <c r="CH2139" s="1"/>
      <c r="CI2139" s="1"/>
      <c r="CJ2139" s="1"/>
      <c r="CK2139" s="1"/>
      <c r="CL2139" s="1"/>
      <c r="CM2139" s="1"/>
      <c r="CN2139" s="1"/>
      <c r="CO2139" s="1"/>
      <c r="CP2139" s="1"/>
      <c r="CQ2139" s="1"/>
      <c r="CR2139" s="1"/>
      <c r="CS2139" s="1"/>
      <c r="CT2139" s="1"/>
      <c r="CU2139" s="1"/>
      <c r="CV2139" s="1"/>
      <c r="CW2139" s="1"/>
      <c r="CX2139" s="1"/>
      <c r="CY2139" s="1"/>
      <c r="CZ2139" s="1"/>
      <c r="DA2139" s="1"/>
      <c r="DB2139" s="1"/>
      <c r="DC2139" s="1"/>
      <c r="DD2139" s="1"/>
      <c r="DE2139" s="1"/>
      <c r="DF2139" s="1"/>
      <c r="DG2139" s="1"/>
      <c r="DH2139" s="1"/>
      <c r="DI2139" s="1"/>
      <c r="DJ2139" s="1"/>
      <c r="DK2139" s="1"/>
      <c r="DL2139" s="1"/>
      <c r="DM2139" s="1"/>
      <c r="DN2139" s="1"/>
      <c r="DO2139" s="1"/>
      <c r="DP2139" s="1"/>
      <c r="DQ2139" s="1"/>
      <c r="DR2139" s="1"/>
      <c r="DS2139" s="1"/>
      <c r="DT2139" s="1"/>
      <c r="DU2139" s="1"/>
      <c r="DV2139" s="1"/>
      <c r="DW2139" s="1"/>
      <c r="DX2139" s="1"/>
      <c r="DY2139" s="1"/>
      <c r="DZ2139" s="1"/>
      <c r="EA2139" s="1"/>
      <c r="EB2139" s="1"/>
      <c r="EC2139" s="1"/>
      <c r="ED2139" s="1"/>
      <c r="EE2139" s="1"/>
      <c r="EF2139" s="1"/>
      <c r="EG2139" s="1"/>
      <c r="EH2139" s="1"/>
      <c r="EI2139" s="1"/>
      <c r="EJ2139" s="1"/>
      <c r="EK2139" s="1"/>
      <c r="EL2139" s="1"/>
      <c r="EM2139" s="1"/>
      <c r="EN2139" s="1"/>
      <c r="EO2139" s="1"/>
      <c r="EP2139" s="1"/>
      <c r="EQ2139" s="1"/>
      <c r="ER2139" s="1"/>
      <c r="ES2139" s="1"/>
      <c r="ET2139" s="1"/>
      <c r="EU2139" s="1"/>
      <c r="EV2139" s="1"/>
      <c r="EW2139" s="1"/>
      <c r="EX2139" s="1"/>
    </row>
    <row r="2140" spans="1:154" x14ac:dyDescent="0.15">
      <c r="A2140" s="35"/>
      <c r="B2140" s="125"/>
      <c r="C2140" s="14"/>
      <c r="D2140" s="13"/>
      <c r="E2140" s="14"/>
      <c r="F2140" s="14"/>
      <c r="G2140" s="14"/>
      <c r="H2140" s="14"/>
      <c r="I2140" s="13"/>
      <c r="J2140" s="29"/>
      <c r="K2140" s="2"/>
      <c r="L2140" s="17"/>
      <c r="M2140" s="12"/>
      <c r="N2140" s="12"/>
      <c r="O2140" s="17"/>
      <c r="P2140" s="14"/>
      <c r="Q2140" s="14"/>
      <c r="R2140" s="14"/>
      <c r="S2140" s="20"/>
      <c r="T2140" s="14"/>
      <c r="U2140" s="4"/>
      <c r="V2140" s="29"/>
      <c r="W2140" s="10"/>
      <c r="X2140" s="10"/>
      <c r="Y2140" s="27"/>
      <c r="Z2140" s="3"/>
      <c r="AA2140" s="1"/>
      <c r="AB2140" s="10"/>
      <c r="AC2140" s="3"/>
      <c r="AD2140" s="3"/>
      <c r="AE2140" s="3"/>
      <c r="AF2140" s="10"/>
      <c r="AG2140" s="11"/>
      <c r="AH2140" s="10"/>
      <c r="AI2140" s="1"/>
      <c r="AJ2140" s="1"/>
      <c r="AK2140" s="1"/>
      <c r="AL2140" s="1"/>
      <c r="AM2140" s="1"/>
      <c r="AN2140" s="1"/>
      <c r="AO2140" s="1"/>
      <c r="AP2140" s="1"/>
      <c r="AQ2140" s="1"/>
      <c r="AR2140" s="1"/>
      <c r="AS2140" s="1"/>
      <c r="AT2140" s="1"/>
      <c r="AU2140" s="1"/>
      <c r="AV2140" s="1"/>
      <c r="AW2140" s="1"/>
      <c r="AX2140" s="1"/>
      <c r="AY2140" s="1"/>
      <c r="AZ2140" s="1"/>
      <c r="BA2140" s="1"/>
      <c r="BB2140" s="1"/>
      <c r="BC2140" s="1"/>
      <c r="BD2140" s="1"/>
      <c r="BE2140" s="1"/>
      <c r="BF2140" s="1"/>
      <c r="BG2140" s="1"/>
      <c r="BH2140" s="1"/>
      <c r="BI2140" s="1"/>
      <c r="BJ2140" s="1"/>
      <c r="BK2140" s="1"/>
      <c r="BL2140" s="1"/>
      <c r="BM2140" s="1"/>
      <c r="BN2140" s="1"/>
      <c r="BO2140" s="1"/>
      <c r="BP2140" s="1"/>
      <c r="BQ2140" s="1"/>
      <c r="BR2140" s="1"/>
      <c r="BS2140" s="1"/>
      <c r="BT2140" s="1"/>
      <c r="BU2140" s="1"/>
      <c r="BV2140" s="1"/>
      <c r="BW2140" s="1"/>
      <c r="BX2140" s="1"/>
      <c r="BY2140" s="1"/>
      <c r="BZ2140" s="1"/>
      <c r="CA2140" s="1"/>
      <c r="CB2140" s="1"/>
      <c r="CC2140" s="1"/>
      <c r="CD2140" s="1"/>
      <c r="CE2140" s="1"/>
      <c r="CF2140" s="1"/>
      <c r="CG2140" s="1"/>
      <c r="CH2140" s="1"/>
      <c r="CI2140" s="1"/>
      <c r="CJ2140" s="1"/>
      <c r="CK2140" s="1"/>
      <c r="CL2140" s="1"/>
      <c r="CM2140" s="1"/>
      <c r="CN2140" s="1"/>
      <c r="CO2140" s="1"/>
      <c r="CP2140" s="1"/>
      <c r="CQ2140" s="1"/>
      <c r="CR2140" s="1"/>
      <c r="CS2140" s="1"/>
      <c r="CT2140" s="1"/>
      <c r="CU2140" s="1"/>
      <c r="CV2140" s="1"/>
      <c r="CW2140" s="1"/>
      <c r="CX2140" s="1"/>
      <c r="CY2140" s="1"/>
      <c r="CZ2140" s="1"/>
      <c r="DA2140" s="1"/>
      <c r="DB2140" s="1"/>
      <c r="DC2140" s="1"/>
      <c r="DD2140" s="1"/>
      <c r="DE2140" s="1"/>
      <c r="DF2140" s="1"/>
      <c r="DG2140" s="1"/>
      <c r="DH2140" s="1"/>
      <c r="DI2140" s="1"/>
      <c r="DJ2140" s="1"/>
      <c r="DK2140" s="1"/>
      <c r="DL2140" s="1"/>
      <c r="DM2140" s="1"/>
      <c r="DN2140" s="1"/>
      <c r="DO2140" s="1"/>
      <c r="DP2140" s="1"/>
      <c r="DQ2140" s="1"/>
      <c r="DR2140" s="1"/>
      <c r="DS2140" s="1"/>
      <c r="DT2140" s="1"/>
      <c r="DU2140" s="1"/>
      <c r="DV2140" s="1"/>
      <c r="DW2140" s="1"/>
      <c r="DX2140" s="1"/>
      <c r="DY2140" s="1"/>
      <c r="DZ2140" s="1"/>
      <c r="EA2140" s="1"/>
      <c r="EB2140" s="1"/>
      <c r="EC2140" s="1"/>
      <c r="ED2140" s="1"/>
      <c r="EE2140" s="1"/>
      <c r="EF2140" s="1"/>
      <c r="EG2140" s="1"/>
      <c r="EH2140" s="1"/>
      <c r="EI2140" s="1"/>
      <c r="EJ2140" s="1"/>
      <c r="EK2140" s="1"/>
      <c r="EL2140" s="1"/>
      <c r="EM2140" s="1"/>
      <c r="EN2140" s="1"/>
      <c r="EO2140" s="1"/>
      <c r="EP2140" s="1"/>
      <c r="EQ2140" s="1"/>
      <c r="ER2140" s="1"/>
      <c r="ES2140" s="1"/>
      <c r="ET2140" s="1"/>
      <c r="EU2140" s="1"/>
      <c r="EV2140" s="1"/>
      <c r="EW2140" s="1"/>
      <c r="EX2140" s="1"/>
    </row>
    <row r="2141" spans="1:154" x14ac:dyDescent="0.15">
      <c r="A2141" s="35"/>
      <c r="B2141" s="125"/>
      <c r="C2141" s="14"/>
      <c r="D2141" s="13"/>
      <c r="E2141" s="14"/>
      <c r="F2141" s="14"/>
      <c r="G2141" s="14"/>
      <c r="H2141" s="14"/>
      <c r="I2141" s="13"/>
      <c r="J2141" s="29"/>
      <c r="K2141" s="2"/>
      <c r="L2141" s="17"/>
      <c r="M2141" s="12"/>
      <c r="N2141" s="12"/>
      <c r="O2141" s="17"/>
      <c r="P2141" s="14"/>
      <c r="Q2141" s="14"/>
      <c r="R2141" s="14"/>
      <c r="S2141" s="20"/>
      <c r="T2141" s="14"/>
      <c r="U2141" s="4"/>
      <c r="V2141" s="29"/>
      <c r="W2141" s="10"/>
      <c r="X2141" s="10"/>
      <c r="Y2141" s="27"/>
      <c r="Z2141" s="3"/>
      <c r="AA2141" s="1"/>
      <c r="AB2141" s="10"/>
      <c r="AC2141" s="3"/>
      <c r="AD2141" s="3"/>
      <c r="AE2141" s="3"/>
      <c r="AF2141" s="10"/>
      <c r="AG2141" s="11"/>
      <c r="AH2141" s="10"/>
      <c r="AI2141" s="1"/>
      <c r="AJ2141" s="1"/>
      <c r="AK2141" s="1"/>
      <c r="AL2141" s="1"/>
      <c r="AM2141" s="1"/>
      <c r="AN2141" s="1"/>
      <c r="AO2141" s="1"/>
      <c r="AP2141" s="1"/>
      <c r="AQ2141" s="1"/>
      <c r="AR2141" s="1"/>
      <c r="AS2141" s="1"/>
      <c r="AT2141" s="1"/>
      <c r="AU2141" s="1"/>
      <c r="AV2141" s="1"/>
      <c r="AW2141" s="1"/>
      <c r="AX2141" s="1"/>
      <c r="AY2141" s="1"/>
      <c r="AZ2141" s="1"/>
      <c r="BA2141" s="1"/>
      <c r="BB2141" s="1"/>
      <c r="BC2141" s="1"/>
      <c r="BD2141" s="1"/>
      <c r="BE2141" s="1"/>
      <c r="BF2141" s="1"/>
      <c r="BG2141" s="1"/>
      <c r="BH2141" s="1"/>
      <c r="BI2141" s="1"/>
      <c r="BJ2141" s="1"/>
      <c r="BK2141" s="1"/>
      <c r="BL2141" s="1"/>
      <c r="BM2141" s="1"/>
      <c r="BN2141" s="1"/>
      <c r="BO2141" s="1"/>
      <c r="BP2141" s="1"/>
      <c r="BQ2141" s="1"/>
      <c r="BR2141" s="1"/>
      <c r="BS2141" s="1"/>
      <c r="BT2141" s="1"/>
      <c r="BU2141" s="1"/>
      <c r="BV2141" s="1"/>
      <c r="BW2141" s="1"/>
      <c r="BX2141" s="1"/>
      <c r="BY2141" s="1"/>
      <c r="BZ2141" s="1"/>
      <c r="CA2141" s="1"/>
      <c r="CB2141" s="1"/>
      <c r="CC2141" s="1"/>
      <c r="CD2141" s="1"/>
      <c r="CE2141" s="1"/>
      <c r="CF2141" s="1"/>
      <c r="CG2141" s="1"/>
      <c r="CH2141" s="1"/>
      <c r="CI2141" s="1"/>
      <c r="CJ2141" s="1"/>
      <c r="CK2141" s="1"/>
      <c r="CL2141" s="1"/>
      <c r="CM2141" s="1"/>
      <c r="CN2141" s="1"/>
      <c r="CO2141" s="1"/>
      <c r="CP2141" s="1"/>
      <c r="CQ2141" s="1"/>
      <c r="CR2141" s="1"/>
      <c r="CS2141" s="1"/>
      <c r="CT2141" s="1"/>
      <c r="CU2141" s="1"/>
      <c r="CV2141" s="1"/>
      <c r="CW2141" s="1"/>
      <c r="CX2141" s="1"/>
      <c r="CY2141" s="1"/>
      <c r="CZ2141" s="1"/>
      <c r="DA2141" s="1"/>
      <c r="DB2141" s="1"/>
      <c r="DC2141" s="1"/>
      <c r="DD2141" s="1"/>
      <c r="DE2141" s="1"/>
      <c r="DF2141" s="1"/>
      <c r="DG2141" s="1"/>
      <c r="DH2141" s="1"/>
      <c r="DI2141" s="1"/>
      <c r="DJ2141" s="1"/>
      <c r="DK2141" s="1"/>
      <c r="DL2141" s="1"/>
      <c r="DM2141" s="1"/>
      <c r="DN2141" s="1"/>
      <c r="DO2141" s="1"/>
      <c r="DP2141" s="1"/>
      <c r="DQ2141" s="1"/>
      <c r="DR2141" s="1"/>
      <c r="DS2141" s="1"/>
      <c r="DT2141" s="1"/>
      <c r="DU2141" s="1"/>
      <c r="DV2141" s="1"/>
      <c r="DW2141" s="1"/>
      <c r="DX2141" s="1"/>
      <c r="DY2141" s="1"/>
      <c r="DZ2141" s="1"/>
      <c r="EA2141" s="1"/>
      <c r="EB2141" s="1"/>
      <c r="EC2141" s="1"/>
      <c r="ED2141" s="1"/>
      <c r="EE2141" s="1"/>
      <c r="EF2141" s="1"/>
      <c r="EG2141" s="1"/>
      <c r="EH2141" s="1"/>
      <c r="EI2141" s="1"/>
      <c r="EJ2141" s="1"/>
      <c r="EK2141" s="1"/>
      <c r="EL2141" s="1"/>
      <c r="EM2141" s="1"/>
      <c r="EN2141" s="1"/>
      <c r="EO2141" s="1"/>
      <c r="EP2141" s="1"/>
      <c r="EQ2141" s="1"/>
      <c r="ER2141" s="1"/>
      <c r="ES2141" s="1"/>
      <c r="ET2141" s="1"/>
      <c r="EU2141" s="1"/>
      <c r="EV2141" s="1"/>
      <c r="EW2141" s="1"/>
      <c r="EX2141" s="1"/>
    </row>
    <row r="2142" spans="1:154" x14ac:dyDescent="0.15">
      <c r="A2142" s="35"/>
      <c r="B2142" s="125"/>
      <c r="C2142" s="14"/>
      <c r="D2142" s="13"/>
      <c r="E2142" s="14"/>
      <c r="F2142" s="14"/>
      <c r="G2142" s="14"/>
      <c r="H2142" s="14"/>
      <c r="I2142" s="13"/>
      <c r="J2142" s="29"/>
      <c r="K2142" s="2"/>
      <c r="L2142" s="17"/>
      <c r="M2142" s="12"/>
      <c r="N2142" s="12"/>
      <c r="O2142" s="17"/>
      <c r="P2142" s="14"/>
      <c r="Q2142" s="14"/>
      <c r="R2142" s="14"/>
      <c r="S2142" s="20"/>
      <c r="T2142" s="14"/>
      <c r="U2142" s="4"/>
      <c r="V2142" s="29"/>
      <c r="W2142" s="10"/>
      <c r="X2142" s="10"/>
      <c r="Y2142" s="27"/>
      <c r="Z2142" s="3"/>
      <c r="AA2142" s="1"/>
      <c r="AB2142" s="10"/>
      <c r="AC2142" s="3"/>
      <c r="AD2142" s="3"/>
      <c r="AE2142" s="3"/>
      <c r="AF2142" s="10"/>
      <c r="AG2142" s="11"/>
      <c r="AH2142" s="10"/>
      <c r="AI2142" s="1"/>
      <c r="AJ2142" s="1"/>
      <c r="AK2142" s="1"/>
      <c r="AL2142" s="1"/>
      <c r="AM2142" s="1"/>
      <c r="AN2142" s="1"/>
      <c r="AO2142" s="1"/>
      <c r="AP2142" s="1"/>
      <c r="AQ2142" s="1"/>
      <c r="AR2142" s="1"/>
      <c r="AS2142" s="1"/>
      <c r="AT2142" s="1"/>
      <c r="AU2142" s="1"/>
      <c r="AV2142" s="1"/>
      <c r="AW2142" s="1"/>
      <c r="AX2142" s="1"/>
      <c r="AY2142" s="1"/>
      <c r="AZ2142" s="1"/>
      <c r="BA2142" s="1"/>
      <c r="BB2142" s="1"/>
      <c r="BC2142" s="1"/>
      <c r="BD2142" s="1"/>
      <c r="BE2142" s="1"/>
      <c r="BF2142" s="1"/>
      <c r="BG2142" s="1"/>
      <c r="BH2142" s="1"/>
      <c r="BI2142" s="1"/>
      <c r="BJ2142" s="1"/>
      <c r="BK2142" s="1"/>
      <c r="BL2142" s="1"/>
      <c r="BM2142" s="1"/>
      <c r="BN2142" s="1"/>
      <c r="BO2142" s="1"/>
      <c r="BP2142" s="1"/>
      <c r="BQ2142" s="1"/>
      <c r="BR2142" s="1"/>
      <c r="BS2142" s="1"/>
      <c r="BT2142" s="1"/>
      <c r="BU2142" s="1"/>
      <c r="BV2142" s="1"/>
      <c r="BW2142" s="1"/>
      <c r="BX2142" s="1"/>
      <c r="BY2142" s="1"/>
      <c r="BZ2142" s="1"/>
      <c r="CA2142" s="1"/>
      <c r="CB2142" s="1"/>
      <c r="CC2142" s="1"/>
      <c r="CD2142" s="1"/>
      <c r="CE2142" s="1"/>
      <c r="CF2142" s="1"/>
      <c r="CG2142" s="1"/>
      <c r="CH2142" s="1"/>
      <c r="CI2142" s="1"/>
      <c r="CJ2142" s="1"/>
      <c r="CK2142" s="1"/>
      <c r="CL2142" s="1"/>
      <c r="CM2142" s="1"/>
      <c r="CN2142" s="1"/>
      <c r="CO2142" s="1"/>
      <c r="CP2142" s="1"/>
      <c r="CQ2142" s="1"/>
      <c r="CR2142" s="1"/>
      <c r="CS2142" s="1"/>
      <c r="CT2142" s="1"/>
      <c r="CU2142" s="1"/>
      <c r="CV2142" s="1"/>
      <c r="CW2142" s="1"/>
      <c r="CX2142" s="1"/>
      <c r="CY2142" s="1"/>
      <c r="CZ2142" s="1"/>
      <c r="DA2142" s="1"/>
      <c r="DB2142" s="1"/>
      <c r="DC2142" s="1"/>
      <c r="DD2142" s="1"/>
      <c r="DE2142" s="1"/>
      <c r="DF2142" s="1"/>
      <c r="DG2142" s="1"/>
      <c r="DH2142" s="1"/>
      <c r="DI2142" s="1"/>
      <c r="DJ2142" s="1"/>
      <c r="DK2142" s="1"/>
      <c r="DL2142" s="1"/>
      <c r="DM2142" s="1"/>
      <c r="DN2142" s="1"/>
      <c r="DO2142" s="1"/>
      <c r="DP2142" s="1"/>
      <c r="DQ2142" s="1"/>
      <c r="DR2142" s="1"/>
      <c r="DS2142" s="1"/>
      <c r="DT2142" s="1"/>
      <c r="DU2142" s="1"/>
      <c r="DV2142" s="1"/>
      <c r="DW2142" s="1"/>
      <c r="DX2142" s="1"/>
      <c r="DY2142" s="1"/>
      <c r="DZ2142" s="1"/>
      <c r="EA2142" s="1"/>
      <c r="EB2142" s="1"/>
      <c r="EC2142" s="1"/>
      <c r="ED2142" s="1"/>
      <c r="EE2142" s="1"/>
      <c r="EF2142" s="1"/>
      <c r="EG2142" s="1"/>
      <c r="EH2142" s="1"/>
      <c r="EI2142" s="1"/>
      <c r="EJ2142" s="1"/>
      <c r="EK2142" s="1"/>
      <c r="EL2142" s="1"/>
      <c r="EM2142" s="1"/>
      <c r="EN2142" s="1"/>
      <c r="EO2142" s="1"/>
      <c r="EP2142" s="1"/>
      <c r="EQ2142" s="1"/>
      <c r="ER2142" s="1"/>
      <c r="ES2142" s="1"/>
      <c r="ET2142" s="1"/>
      <c r="EU2142" s="1"/>
      <c r="EV2142" s="1"/>
      <c r="EW2142" s="1"/>
      <c r="EX2142" s="1"/>
    </row>
    <row r="2143" spans="1:154" x14ac:dyDescent="0.15">
      <c r="A2143" s="35"/>
      <c r="B2143" s="125"/>
      <c r="C2143" s="14"/>
      <c r="D2143" s="13"/>
      <c r="E2143" s="14"/>
      <c r="F2143" s="14"/>
      <c r="G2143" s="14"/>
      <c r="H2143" s="14"/>
      <c r="I2143" s="13"/>
      <c r="J2143" s="29"/>
      <c r="K2143" s="2"/>
      <c r="L2143" s="17"/>
      <c r="M2143" s="12"/>
      <c r="N2143" s="12"/>
      <c r="O2143" s="17"/>
      <c r="P2143" s="14"/>
      <c r="Q2143" s="14"/>
      <c r="R2143" s="14"/>
      <c r="S2143" s="20"/>
      <c r="T2143" s="14"/>
      <c r="U2143" s="4"/>
      <c r="V2143" s="29"/>
      <c r="W2143" s="10"/>
      <c r="X2143" s="10"/>
      <c r="Y2143" s="27"/>
      <c r="Z2143" s="3"/>
      <c r="AA2143" s="1"/>
      <c r="AB2143" s="10"/>
      <c r="AC2143" s="3"/>
      <c r="AD2143" s="3"/>
      <c r="AE2143" s="3"/>
      <c r="AF2143" s="10"/>
      <c r="AG2143" s="11"/>
      <c r="AH2143" s="10"/>
      <c r="AI2143" s="1"/>
      <c r="AJ2143" s="1"/>
      <c r="AK2143" s="1"/>
      <c r="AL2143" s="1"/>
      <c r="AM2143" s="1"/>
      <c r="AN2143" s="1"/>
      <c r="AO2143" s="1"/>
      <c r="AP2143" s="1"/>
      <c r="AQ2143" s="1"/>
      <c r="AR2143" s="1"/>
      <c r="AS2143" s="1"/>
      <c r="AT2143" s="1"/>
      <c r="AU2143" s="1"/>
      <c r="AV2143" s="1"/>
      <c r="AW2143" s="1"/>
      <c r="AX2143" s="1"/>
      <c r="AY2143" s="1"/>
      <c r="AZ2143" s="1"/>
      <c r="BA2143" s="1"/>
      <c r="BB2143" s="1"/>
      <c r="BC2143" s="1"/>
      <c r="BD2143" s="1"/>
      <c r="BE2143" s="1"/>
      <c r="BF2143" s="1"/>
      <c r="BG2143" s="1"/>
      <c r="BH2143" s="1"/>
      <c r="BI2143" s="1"/>
      <c r="BJ2143" s="1"/>
      <c r="BK2143" s="1"/>
      <c r="BL2143" s="1"/>
      <c r="BM2143" s="1"/>
      <c r="BN2143" s="1"/>
      <c r="BO2143" s="1"/>
      <c r="BP2143" s="1"/>
      <c r="BQ2143" s="1"/>
      <c r="BR2143" s="1"/>
      <c r="BS2143" s="1"/>
      <c r="BT2143" s="1"/>
      <c r="BU2143" s="1"/>
      <c r="BV2143" s="1"/>
      <c r="BW2143" s="1"/>
      <c r="BX2143" s="1"/>
      <c r="BY2143" s="1"/>
      <c r="BZ2143" s="1"/>
      <c r="CA2143" s="1"/>
      <c r="CB2143" s="1"/>
      <c r="CC2143" s="1"/>
      <c r="CD2143" s="1"/>
      <c r="CE2143" s="1"/>
      <c r="CF2143" s="1"/>
      <c r="CG2143" s="1"/>
      <c r="CH2143" s="1"/>
      <c r="CI2143" s="1"/>
      <c r="CJ2143" s="1"/>
      <c r="CK2143" s="1"/>
      <c r="CL2143" s="1"/>
      <c r="CM2143" s="1"/>
      <c r="CN2143" s="1"/>
      <c r="CO2143" s="1"/>
      <c r="CP2143" s="1"/>
      <c r="CQ2143" s="1"/>
      <c r="CR2143" s="1"/>
      <c r="CS2143" s="1"/>
      <c r="CT2143" s="1"/>
      <c r="CU2143" s="1"/>
      <c r="CV2143" s="1"/>
      <c r="CW2143" s="1"/>
      <c r="CX2143" s="1"/>
      <c r="CY2143" s="1"/>
      <c r="CZ2143" s="1"/>
      <c r="DA2143" s="1"/>
      <c r="DB2143" s="1"/>
      <c r="DC2143" s="1"/>
      <c r="DD2143" s="1"/>
      <c r="DE2143" s="1"/>
      <c r="DF2143" s="1"/>
      <c r="DG2143" s="1"/>
      <c r="DH2143" s="1"/>
      <c r="DI2143" s="1"/>
      <c r="DJ2143" s="1"/>
      <c r="DK2143" s="1"/>
      <c r="DL2143" s="1"/>
      <c r="DM2143" s="1"/>
      <c r="DN2143" s="1"/>
      <c r="DO2143" s="1"/>
      <c r="DP2143" s="1"/>
      <c r="DQ2143" s="1"/>
      <c r="DR2143" s="1"/>
      <c r="DS2143" s="1"/>
      <c r="DT2143" s="1"/>
      <c r="DU2143" s="1"/>
      <c r="DV2143" s="1"/>
      <c r="DW2143" s="1"/>
      <c r="DX2143" s="1"/>
      <c r="DY2143" s="1"/>
      <c r="DZ2143" s="1"/>
      <c r="EA2143" s="1"/>
      <c r="EB2143" s="1"/>
      <c r="EC2143" s="1"/>
      <c r="ED2143" s="1"/>
      <c r="EE2143" s="1"/>
      <c r="EF2143" s="1"/>
      <c r="EG2143" s="1"/>
      <c r="EH2143" s="1"/>
      <c r="EI2143" s="1"/>
      <c r="EJ2143" s="1"/>
      <c r="EK2143" s="1"/>
      <c r="EL2143" s="1"/>
      <c r="EM2143" s="1"/>
      <c r="EN2143" s="1"/>
      <c r="EO2143" s="1"/>
      <c r="EP2143" s="1"/>
      <c r="EQ2143" s="1"/>
      <c r="ER2143" s="1"/>
      <c r="ES2143" s="1"/>
      <c r="ET2143" s="1"/>
      <c r="EU2143" s="1"/>
      <c r="EV2143" s="1"/>
      <c r="EW2143" s="1"/>
      <c r="EX2143" s="1"/>
    </row>
    <row r="2144" spans="1:154" x14ac:dyDescent="0.15">
      <c r="A2144" s="35"/>
      <c r="B2144" s="125"/>
      <c r="C2144" s="14"/>
      <c r="D2144" s="13"/>
      <c r="E2144" s="14"/>
      <c r="F2144" s="14"/>
      <c r="G2144" s="14"/>
      <c r="H2144" s="14"/>
      <c r="I2144" s="13"/>
      <c r="J2144" s="29"/>
      <c r="K2144" s="2"/>
      <c r="L2144" s="17"/>
      <c r="M2144" s="12"/>
      <c r="N2144" s="12"/>
      <c r="O2144" s="17"/>
      <c r="P2144" s="14"/>
      <c r="Q2144" s="14"/>
      <c r="R2144" s="14"/>
      <c r="S2144" s="20"/>
      <c r="T2144" s="14"/>
      <c r="U2144" s="4"/>
      <c r="V2144" s="29"/>
      <c r="W2144" s="10"/>
      <c r="X2144" s="10"/>
      <c r="Y2144" s="27"/>
      <c r="Z2144" s="3"/>
      <c r="AA2144" s="1"/>
      <c r="AB2144" s="10"/>
      <c r="AC2144" s="3"/>
      <c r="AD2144" s="3"/>
      <c r="AE2144" s="3"/>
      <c r="AF2144" s="10"/>
      <c r="AG2144" s="11"/>
      <c r="AH2144" s="10"/>
      <c r="AI2144" s="1"/>
      <c r="AJ2144" s="1"/>
      <c r="AK2144" s="1"/>
      <c r="AL2144" s="1"/>
      <c r="AM2144" s="1"/>
      <c r="AN2144" s="1"/>
      <c r="AO2144" s="1"/>
      <c r="AP2144" s="1"/>
      <c r="AQ2144" s="1"/>
      <c r="AR2144" s="1"/>
      <c r="AS2144" s="1"/>
      <c r="AT2144" s="1"/>
      <c r="AU2144" s="1"/>
      <c r="AV2144" s="1"/>
      <c r="AW2144" s="1"/>
      <c r="AX2144" s="1"/>
      <c r="AY2144" s="1"/>
      <c r="AZ2144" s="1"/>
      <c r="BA2144" s="1"/>
      <c r="BB2144" s="1"/>
      <c r="BC2144" s="1"/>
      <c r="BD2144" s="1"/>
      <c r="BE2144" s="1"/>
      <c r="BF2144" s="1"/>
      <c r="BG2144" s="1"/>
      <c r="BH2144" s="1"/>
      <c r="BI2144" s="1"/>
      <c r="BJ2144" s="1"/>
      <c r="BK2144" s="1"/>
      <c r="BL2144" s="1"/>
      <c r="BM2144" s="1"/>
      <c r="BN2144" s="1"/>
      <c r="BO2144" s="1"/>
      <c r="BP2144" s="1"/>
      <c r="BQ2144" s="1"/>
      <c r="BR2144" s="1"/>
      <c r="BS2144" s="1"/>
      <c r="BT2144" s="1"/>
      <c r="BU2144" s="1"/>
      <c r="BV2144" s="1"/>
      <c r="BW2144" s="1"/>
      <c r="BX2144" s="1"/>
      <c r="BY2144" s="1"/>
      <c r="BZ2144" s="1"/>
      <c r="CA2144" s="1"/>
      <c r="CB2144" s="1"/>
      <c r="CC2144" s="1"/>
      <c r="CD2144" s="1"/>
      <c r="CE2144" s="1"/>
      <c r="CF2144" s="1"/>
      <c r="CG2144" s="1"/>
      <c r="CH2144" s="1"/>
      <c r="CI2144" s="1"/>
      <c r="CJ2144" s="1"/>
      <c r="CK2144" s="1"/>
      <c r="CL2144" s="1"/>
      <c r="CM2144" s="1"/>
      <c r="CN2144" s="1"/>
      <c r="CO2144" s="1"/>
      <c r="CP2144" s="1"/>
      <c r="CQ2144" s="1"/>
      <c r="CR2144" s="1"/>
      <c r="CS2144" s="1"/>
      <c r="CT2144" s="1"/>
      <c r="CU2144" s="1"/>
      <c r="CV2144" s="1"/>
      <c r="CW2144" s="1"/>
      <c r="CX2144" s="1"/>
      <c r="CY2144" s="1"/>
      <c r="CZ2144" s="1"/>
      <c r="DA2144" s="1"/>
      <c r="DB2144" s="1"/>
      <c r="DC2144" s="1"/>
      <c r="DD2144" s="1"/>
      <c r="DE2144" s="1"/>
      <c r="DF2144" s="1"/>
      <c r="DG2144" s="1"/>
      <c r="DH2144" s="1"/>
      <c r="DI2144" s="1"/>
      <c r="DJ2144" s="1"/>
      <c r="DK2144" s="1"/>
      <c r="DL2144" s="1"/>
      <c r="DM2144" s="1"/>
      <c r="DN2144" s="1"/>
      <c r="DO2144" s="1"/>
      <c r="DP2144" s="1"/>
      <c r="DQ2144" s="1"/>
      <c r="DR2144" s="1"/>
      <c r="DS2144" s="1"/>
      <c r="DT2144" s="1"/>
      <c r="DU2144" s="1"/>
      <c r="DV2144" s="1"/>
      <c r="DW2144" s="1"/>
      <c r="DX2144" s="1"/>
      <c r="DY2144" s="1"/>
      <c r="DZ2144" s="1"/>
      <c r="EA2144" s="1"/>
      <c r="EB2144" s="1"/>
      <c r="EC2144" s="1"/>
      <c r="ED2144" s="1"/>
      <c r="EE2144" s="1"/>
      <c r="EF2144" s="1"/>
      <c r="EG2144" s="1"/>
      <c r="EH2144" s="1"/>
      <c r="EI2144" s="1"/>
      <c r="EJ2144" s="1"/>
      <c r="EK2144" s="1"/>
      <c r="EL2144" s="1"/>
      <c r="EM2144" s="1"/>
      <c r="EN2144" s="1"/>
      <c r="EO2144" s="1"/>
      <c r="EP2144" s="1"/>
      <c r="EQ2144" s="1"/>
      <c r="ER2144" s="1"/>
      <c r="ES2144" s="1"/>
      <c r="ET2144" s="1"/>
      <c r="EU2144" s="1"/>
      <c r="EV2144" s="1"/>
      <c r="EW2144" s="1"/>
      <c r="EX2144" s="1"/>
    </row>
    <row r="2145" spans="1:154" x14ac:dyDescent="0.15">
      <c r="A2145" s="35"/>
      <c r="B2145" s="125"/>
      <c r="C2145" s="14"/>
      <c r="D2145" s="13"/>
      <c r="E2145" s="14"/>
      <c r="F2145" s="14"/>
      <c r="G2145" s="14"/>
      <c r="H2145" s="14"/>
      <c r="I2145" s="13"/>
      <c r="J2145" s="29"/>
      <c r="K2145" s="2"/>
      <c r="L2145" s="17"/>
      <c r="M2145" s="12"/>
      <c r="N2145" s="12"/>
      <c r="O2145" s="17"/>
      <c r="P2145" s="14"/>
      <c r="Q2145" s="14"/>
      <c r="R2145" s="14"/>
      <c r="S2145" s="20"/>
      <c r="T2145" s="14"/>
      <c r="U2145" s="4"/>
      <c r="V2145" s="29"/>
      <c r="W2145" s="10"/>
      <c r="X2145" s="10"/>
      <c r="Y2145" s="27"/>
      <c r="Z2145" s="3"/>
      <c r="AA2145" s="1"/>
      <c r="AB2145" s="10"/>
      <c r="AC2145" s="3"/>
      <c r="AD2145" s="3"/>
      <c r="AE2145" s="3"/>
      <c r="AF2145" s="10"/>
      <c r="AG2145" s="11"/>
      <c r="AH2145" s="10"/>
      <c r="AI2145" s="1"/>
      <c r="AJ2145" s="1"/>
      <c r="AK2145" s="1"/>
      <c r="AL2145" s="1"/>
      <c r="AM2145" s="1"/>
      <c r="AN2145" s="1"/>
      <c r="AO2145" s="1"/>
      <c r="AP2145" s="1"/>
      <c r="AQ2145" s="1"/>
      <c r="AR2145" s="1"/>
      <c r="AS2145" s="1"/>
      <c r="AT2145" s="1"/>
      <c r="AU2145" s="1"/>
      <c r="AV2145" s="1"/>
      <c r="AW2145" s="1"/>
      <c r="AX2145" s="1"/>
      <c r="AY2145" s="1"/>
      <c r="AZ2145" s="1"/>
      <c r="BA2145" s="1"/>
      <c r="BB2145" s="1"/>
      <c r="BC2145" s="1"/>
      <c r="BD2145" s="1"/>
      <c r="BE2145" s="1"/>
      <c r="BF2145" s="1"/>
      <c r="BG2145" s="1"/>
      <c r="BH2145" s="1"/>
      <c r="BI2145" s="1"/>
      <c r="BJ2145" s="1"/>
      <c r="BK2145" s="1"/>
      <c r="BL2145" s="1"/>
      <c r="BM2145" s="1"/>
      <c r="BN2145" s="1"/>
      <c r="BO2145" s="1"/>
      <c r="BP2145" s="1"/>
      <c r="BQ2145" s="1"/>
      <c r="BR2145" s="1"/>
      <c r="BS2145" s="1"/>
      <c r="BT2145" s="1"/>
      <c r="BU2145" s="1"/>
      <c r="BV2145" s="1"/>
      <c r="BW2145" s="1"/>
      <c r="BX2145" s="1"/>
      <c r="BY2145" s="1"/>
      <c r="BZ2145" s="1"/>
      <c r="CA2145" s="1"/>
      <c r="CB2145" s="1"/>
      <c r="CC2145" s="1"/>
      <c r="CD2145" s="1"/>
      <c r="CE2145" s="1"/>
      <c r="CF2145" s="1"/>
      <c r="CG2145" s="1"/>
      <c r="CH2145" s="1"/>
      <c r="CI2145" s="1"/>
      <c r="CJ2145" s="1"/>
      <c r="CK2145" s="1"/>
      <c r="CL2145" s="1"/>
      <c r="CM2145" s="1"/>
      <c r="CN2145" s="1"/>
      <c r="CO2145" s="1"/>
      <c r="CP2145" s="1"/>
      <c r="CQ2145" s="1"/>
      <c r="CR2145" s="1"/>
      <c r="CS2145" s="1"/>
      <c r="CT2145" s="1"/>
      <c r="CU2145" s="1"/>
      <c r="CV2145" s="1"/>
      <c r="CW2145" s="1"/>
      <c r="CX2145" s="1"/>
      <c r="CY2145" s="1"/>
      <c r="CZ2145" s="1"/>
      <c r="DA2145" s="1"/>
      <c r="DB2145" s="1"/>
      <c r="DC2145" s="1"/>
      <c r="DD2145" s="1"/>
      <c r="DE2145" s="1"/>
      <c r="DF2145" s="1"/>
      <c r="DG2145" s="1"/>
      <c r="DH2145" s="1"/>
      <c r="DI2145" s="1"/>
      <c r="DJ2145" s="1"/>
      <c r="DK2145" s="1"/>
      <c r="DL2145" s="1"/>
      <c r="DM2145" s="1"/>
      <c r="DN2145" s="1"/>
      <c r="DO2145" s="1"/>
      <c r="DP2145" s="1"/>
      <c r="DQ2145" s="1"/>
      <c r="DR2145" s="1"/>
      <c r="DS2145" s="1"/>
      <c r="DT2145" s="1"/>
      <c r="DU2145" s="1"/>
      <c r="DV2145" s="1"/>
      <c r="DW2145" s="1"/>
      <c r="DX2145" s="1"/>
      <c r="DY2145" s="1"/>
      <c r="DZ2145" s="1"/>
      <c r="EA2145" s="1"/>
      <c r="EB2145" s="1"/>
      <c r="EC2145" s="1"/>
      <c r="ED2145" s="1"/>
      <c r="EE2145" s="1"/>
      <c r="EF2145" s="1"/>
      <c r="EG2145" s="1"/>
      <c r="EH2145" s="1"/>
      <c r="EI2145" s="1"/>
      <c r="EJ2145" s="1"/>
      <c r="EK2145" s="1"/>
      <c r="EL2145" s="1"/>
      <c r="EM2145" s="1"/>
      <c r="EN2145" s="1"/>
      <c r="EO2145" s="1"/>
      <c r="EP2145" s="1"/>
      <c r="EQ2145" s="1"/>
      <c r="ER2145" s="1"/>
      <c r="ES2145" s="1"/>
      <c r="ET2145" s="1"/>
      <c r="EU2145" s="1"/>
      <c r="EV2145" s="1"/>
      <c r="EW2145" s="1"/>
      <c r="EX2145" s="1"/>
    </row>
    <row r="2146" spans="1:154" x14ac:dyDescent="0.15">
      <c r="A2146" s="35"/>
      <c r="B2146" s="125"/>
      <c r="C2146" s="14"/>
      <c r="D2146" s="13"/>
      <c r="E2146" s="14"/>
      <c r="F2146" s="14"/>
      <c r="G2146" s="14"/>
      <c r="H2146" s="14"/>
      <c r="I2146" s="13"/>
      <c r="J2146" s="29"/>
      <c r="K2146" s="2"/>
      <c r="L2146" s="17"/>
      <c r="M2146" s="12"/>
      <c r="N2146" s="12"/>
      <c r="O2146" s="17"/>
      <c r="P2146" s="14"/>
      <c r="Q2146" s="14"/>
      <c r="R2146" s="14"/>
      <c r="S2146" s="20"/>
      <c r="T2146" s="14"/>
      <c r="U2146" s="4"/>
      <c r="V2146" s="29"/>
      <c r="W2146" s="10"/>
      <c r="X2146" s="10"/>
      <c r="Y2146" s="27"/>
      <c r="Z2146" s="3"/>
      <c r="AA2146" s="1"/>
      <c r="AB2146" s="10"/>
      <c r="AC2146" s="3"/>
      <c r="AD2146" s="3"/>
      <c r="AE2146" s="3"/>
      <c r="AF2146" s="10"/>
      <c r="AG2146" s="11"/>
      <c r="AH2146" s="10"/>
      <c r="AI2146" s="1"/>
      <c r="AJ2146" s="1"/>
      <c r="AK2146" s="1"/>
      <c r="AL2146" s="1"/>
      <c r="AM2146" s="1"/>
      <c r="AN2146" s="1"/>
      <c r="AO2146" s="1"/>
      <c r="AP2146" s="1"/>
      <c r="AQ2146" s="1"/>
      <c r="AR2146" s="1"/>
      <c r="AS2146" s="1"/>
      <c r="AT2146" s="1"/>
      <c r="AU2146" s="1"/>
      <c r="AV2146" s="1"/>
      <c r="AW2146" s="1"/>
      <c r="AX2146" s="1"/>
      <c r="AY2146" s="1"/>
      <c r="AZ2146" s="1"/>
      <c r="BA2146" s="1"/>
      <c r="BB2146" s="1"/>
      <c r="BC2146" s="1"/>
      <c r="BD2146" s="1"/>
      <c r="BE2146" s="1"/>
      <c r="BF2146" s="1"/>
      <c r="BG2146" s="1"/>
      <c r="BH2146" s="1"/>
      <c r="BI2146" s="1"/>
      <c r="BJ2146" s="1"/>
      <c r="BK2146" s="1"/>
      <c r="BL2146" s="1"/>
      <c r="BM2146" s="1"/>
      <c r="BN2146" s="1"/>
      <c r="BO2146" s="1"/>
      <c r="BP2146" s="1"/>
      <c r="BQ2146" s="1"/>
      <c r="BR2146" s="1"/>
      <c r="BS2146" s="1"/>
      <c r="BT2146" s="1"/>
      <c r="BU2146" s="1"/>
      <c r="BV2146" s="1"/>
      <c r="BW2146" s="1"/>
      <c r="BX2146" s="1"/>
      <c r="BY2146" s="1"/>
      <c r="BZ2146" s="1"/>
      <c r="CA2146" s="1"/>
      <c r="CB2146" s="1"/>
      <c r="CC2146" s="1"/>
      <c r="CD2146" s="1"/>
      <c r="CE2146" s="1"/>
      <c r="CF2146" s="1"/>
      <c r="CG2146" s="1"/>
      <c r="CH2146" s="1"/>
      <c r="CI2146" s="1"/>
      <c r="CJ2146" s="1"/>
      <c r="CK2146" s="1"/>
      <c r="CL2146" s="1"/>
      <c r="CM2146" s="1"/>
      <c r="CN2146" s="1"/>
      <c r="CO2146" s="1"/>
      <c r="CP2146" s="1"/>
      <c r="CQ2146" s="1"/>
      <c r="CR2146" s="1"/>
      <c r="CS2146" s="1"/>
      <c r="CT2146" s="1"/>
      <c r="CU2146" s="1"/>
      <c r="CV2146" s="1"/>
      <c r="CW2146" s="1"/>
      <c r="CX2146" s="1"/>
      <c r="CY2146" s="1"/>
      <c r="CZ2146" s="1"/>
      <c r="DA2146" s="1"/>
      <c r="DB2146" s="1"/>
      <c r="DC2146" s="1"/>
      <c r="DD2146" s="1"/>
      <c r="DE2146" s="1"/>
      <c r="DF2146" s="1"/>
      <c r="DG2146" s="1"/>
      <c r="DH2146" s="1"/>
      <c r="DI2146" s="1"/>
      <c r="DJ2146" s="1"/>
      <c r="DK2146" s="1"/>
      <c r="DL2146" s="1"/>
      <c r="DM2146" s="1"/>
      <c r="DN2146" s="1"/>
      <c r="DO2146" s="1"/>
      <c r="DP2146" s="1"/>
      <c r="DQ2146" s="1"/>
      <c r="DR2146" s="1"/>
      <c r="DS2146" s="1"/>
      <c r="DT2146" s="1"/>
      <c r="DU2146" s="1"/>
      <c r="DV2146" s="1"/>
      <c r="DW2146" s="1"/>
      <c r="DX2146" s="1"/>
      <c r="DY2146" s="1"/>
      <c r="DZ2146" s="1"/>
      <c r="EA2146" s="1"/>
      <c r="EB2146" s="1"/>
      <c r="EC2146" s="1"/>
      <c r="ED2146" s="1"/>
      <c r="EE2146" s="1"/>
      <c r="EF2146" s="1"/>
      <c r="EG2146" s="1"/>
      <c r="EH2146" s="1"/>
      <c r="EI2146" s="1"/>
      <c r="EJ2146" s="1"/>
      <c r="EK2146" s="1"/>
      <c r="EL2146" s="1"/>
      <c r="EM2146" s="1"/>
      <c r="EN2146" s="1"/>
      <c r="EO2146" s="1"/>
      <c r="EP2146" s="1"/>
      <c r="EQ2146" s="1"/>
      <c r="ER2146" s="1"/>
      <c r="ES2146" s="1"/>
      <c r="ET2146" s="1"/>
      <c r="EU2146" s="1"/>
      <c r="EV2146" s="1"/>
      <c r="EW2146" s="1"/>
      <c r="EX2146" s="1"/>
    </row>
    <row r="2147" spans="1:154" x14ac:dyDescent="0.15">
      <c r="A2147" s="35"/>
      <c r="B2147" s="125"/>
      <c r="C2147" s="14"/>
      <c r="D2147" s="13"/>
      <c r="E2147" s="14"/>
      <c r="F2147" s="14"/>
      <c r="G2147" s="14"/>
      <c r="H2147" s="14"/>
      <c r="I2147" s="13"/>
      <c r="J2147" s="29"/>
      <c r="K2147" s="2"/>
      <c r="L2147" s="17"/>
      <c r="M2147" s="12"/>
      <c r="N2147" s="12"/>
      <c r="O2147" s="17"/>
      <c r="P2147" s="14"/>
      <c r="Q2147" s="14"/>
      <c r="R2147" s="14"/>
      <c r="S2147" s="20"/>
      <c r="T2147" s="14"/>
      <c r="U2147" s="4"/>
      <c r="V2147" s="29"/>
      <c r="W2147" s="10"/>
      <c r="X2147" s="10"/>
      <c r="Y2147" s="27"/>
      <c r="Z2147" s="3"/>
      <c r="AA2147" s="1"/>
      <c r="AB2147" s="10"/>
      <c r="AC2147" s="3"/>
      <c r="AD2147" s="3"/>
      <c r="AE2147" s="3"/>
      <c r="AF2147" s="10"/>
      <c r="AG2147" s="11"/>
      <c r="AH2147" s="10"/>
      <c r="AI2147" s="1"/>
      <c r="AJ2147" s="1"/>
      <c r="AK2147" s="1"/>
      <c r="AL2147" s="1"/>
      <c r="AM2147" s="1"/>
      <c r="AN2147" s="1"/>
      <c r="AO2147" s="1"/>
      <c r="AP2147" s="1"/>
      <c r="AQ2147" s="1"/>
      <c r="AR2147" s="1"/>
      <c r="AS2147" s="1"/>
      <c r="AT2147" s="1"/>
      <c r="AU2147" s="1"/>
      <c r="AV2147" s="1"/>
      <c r="AW2147" s="1"/>
      <c r="AX2147" s="1"/>
      <c r="AY2147" s="1"/>
      <c r="AZ2147" s="1"/>
      <c r="BA2147" s="1"/>
      <c r="BB2147" s="1"/>
      <c r="BC2147" s="1"/>
      <c r="BD2147" s="1"/>
      <c r="BE2147" s="1"/>
      <c r="BF2147" s="1"/>
      <c r="BG2147" s="1"/>
      <c r="BH2147" s="1"/>
      <c r="BI2147" s="1"/>
      <c r="BJ2147" s="1"/>
      <c r="BK2147" s="1"/>
      <c r="BL2147" s="1"/>
      <c r="BM2147" s="1"/>
      <c r="BN2147" s="1"/>
      <c r="BO2147" s="1"/>
      <c r="BP2147" s="1"/>
      <c r="BQ2147" s="1"/>
      <c r="BR2147" s="1"/>
      <c r="BS2147" s="1"/>
      <c r="BT2147" s="1"/>
      <c r="BU2147" s="1"/>
      <c r="BV2147" s="1"/>
      <c r="BW2147" s="1"/>
      <c r="BX2147" s="1"/>
      <c r="BY2147" s="1"/>
      <c r="BZ2147" s="1"/>
      <c r="CA2147" s="1"/>
      <c r="CB2147" s="1"/>
      <c r="CC2147" s="1"/>
      <c r="CD2147" s="1"/>
      <c r="CE2147" s="1"/>
      <c r="CF2147" s="1"/>
      <c r="CG2147" s="1"/>
      <c r="CH2147" s="1"/>
      <c r="CI2147" s="1"/>
      <c r="CJ2147" s="1"/>
      <c r="CK2147" s="1"/>
      <c r="CL2147" s="1"/>
      <c r="CM2147" s="1"/>
      <c r="CN2147" s="1"/>
      <c r="CO2147" s="1"/>
      <c r="CP2147" s="1"/>
      <c r="CQ2147" s="1"/>
      <c r="CR2147" s="1"/>
      <c r="CS2147" s="1"/>
      <c r="CT2147" s="1"/>
      <c r="CU2147" s="1"/>
      <c r="CV2147" s="1"/>
      <c r="CW2147" s="1"/>
      <c r="CX2147" s="1"/>
      <c r="CY2147" s="1"/>
      <c r="CZ2147" s="1"/>
      <c r="DA2147" s="1"/>
      <c r="DB2147" s="1"/>
      <c r="DC2147" s="1"/>
      <c r="DD2147" s="1"/>
      <c r="DE2147" s="1"/>
      <c r="DF2147" s="1"/>
      <c r="DG2147" s="1"/>
      <c r="DH2147" s="1"/>
      <c r="DI2147" s="1"/>
      <c r="DJ2147" s="1"/>
      <c r="DK2147" s="1"/>
      <c r="DL2147" s="1"/>
      <c r="DM2147" s="1"/>
      <c r="DN2147" s="1"/>
      <c r="DO2147" s="1"/>
      <c r="DP2147" s="1"/>
      <c r="DQ2147" s="1"/>
      <c r="DR2147" s="1"/>
      <c r="DS2147" s="1"/>
      <c r="DT2147" s="1"/>
      <c r="DU2147" s="1"/>
      <c r="DV2147" s="1"/>
      <c r="DW2147" s="1"/>
      <c r="DX2147" s="1"/>
      <c r="DY2147" s="1"/>
      <c r="DZ2147" s="1"/>
      <c r="EA2147" s="1"/>
      <c r="EB2147" s="1"/>
      <c r="EC2147" s="1"/>
      <c r="ED2147" s="1"/>
      <c r="EE2147" s="1"/>
      <c r="EF2147" s="1"/>
      <c r="EG2147" s="1"/>
      <c r="EH2147" s="1"/>
      <c r="EI2147" s="1"/>
      <c r="EJ2147" s="1"/>
      <c r="EK2147" s="1"/>
      <c r="EL2147" s="1"/>
      <c r="EM2147" s="1"/>
      <c r="EN2147" s="1"/>
      <c r="EO2147" s="1"/>
      <c r="EP2147" s="1"/>
      <c r="EQ2147" s="1"/>
      <c r="ER2147" s="1"/>
      <c r="ES2147" s="1"/>
      <c r="ET2147" s="1"/>
      <c r="EU2147" s="1"/>
      <c r="EV2147" s="1"/>
      <c r="EW2147" s="1"/>
      <c r="EX2147" s="1"/>
    </row>
    <row r="2148" spans="1:154" x14ac:dyDescent="0.15">
      <c r="A2148" s="35"/>
      <c r="B2148" s="125"/>
      <c r="C2148" s="14"/>
      <c r="D2148" s="13"/>
      <c r="E2148" s="14"/>
      <c r="F2148" s="14"/>
      <c r="G2148" s="14"/>
      <c r="H2148" s="14"/>
      <c r="I2148" s="13"/>
      <c r="J2148" s="29"/>
      <c r="K2148" s="2"/>
      <c r="L2148" s="17"/>
      <c r="M2148" s="12"/>
      <c r="N2148" s="12"/>
      <c r="O2148" s="17"/>
      <c r="P2148" s="14"/>
      <c r="Q2148" s="14"/>
      <c r="R2148" s="14"/>
      <c r="S2148" s="20"/>
      <c r="T2148" s="14"/>
      <c r="U2148" s="4"/>
      <c r="V2148" s="29"/>
      <c r="W2148" s="10"/>
      <c r="X2148" s="10"/>
      <c r="Y2148" s="27"/>
      <c r="Z2148" s="3"/>
      <c r="AA2148" s="1"/>
      <c r="AB2148" s="10"/>
      <c r="AC2148" s="3"/>
      <c r="AD2148" s="3"/>
      <c r="AE2148" s="3"/>
      <c r="AF2148" s="10"/>
      <c r="AG2148" s="11"/>
      <c r="AH2148" s="10"/>
      <c r="AI2148" s="1"/>
      <c r="AJ2148" s="1"/>
      <c r="AK2148" s="1"/>
      <c r="AL2148" s="1"/>
      <c r="AM2148" s="1"/>
      <c r="AN2148" s="1"/>
      <c r="AO2148" s="1"/>
      <c r="AP2148" s="1"/>
      <c r="AQ2148" s="1"/>
      <c r="AR2148" s="1"/>
      <c r="AS2148" s="1"/>
      <c r="AT2148" s="1"/>
      <c r="AU2148" s="1"/>
      <c r="AV2148" s="1"/>
      <c r="AW2148" s="1"/>
      <c r="AX2148" s="1"/>
      <c r="AY2148" s="1"/>
      <c r="AZ2148" s="1"/>
      <c r="BA2148" s="1"/>
      <c r="BB2148" s="1"/>
      <c r="BC2148" s="1"/>
      <c r="BD2148" s="1"/>
      <c r="BE2148" s="1"/>
      <c r="BF2148" s="1"/>
      <c r="BG2148" s="1"/>
      <c r="BH2148" s="1"/>
      <c r="BI2148" s="1"/>
      <c r="BJ2148" s="1"/>
      <c r="BK2148" s="1"/>
      <c r="BL2148" s="1"/>
      <c r="BM2148" s="1"/>
      <c r="BN2148" s="1"/>
      <c r="BO2148" s="1"/>
      <c r="BP2148" s="1"/>
      <c r="BQ2148" s="1"/>
      <c r="BR2148" s="1"/>
      <c r="BS2148" s="1"/>
      <c r="BT2148" s="1"/>
      <c r="BU2148" s="1"/>
      <c r="BV2148" s="1"/>
      <c r="BW2148" s="1"/>
      <c r="BX2148" s="1"/>
      <c r="BY2148" s="1"/>
      <c r="BZ2148" s="1"/>
      <c r="CA2148" s="1"/>
      <c r="CB2148" s="1"/>
      <c r="CC2148" s="1"/>
      <c r="CD2148" s="1"/>
      <c r="CE2148" s="1"/>
      <c r="CF2148" s="1"/>
      <c r="CG2148" s="1"/>
      <c r="CH2148" s="1"/>
      <c r="CI2148" s="1"/>
      <c r="CJ2148" s="1"/>
      <c r="CK2148" s="1"/>
      <c r="CL2148" s="1"/>
      <c r="CM2148" s="1"/>
      <c r="CN2148" s="1"/>
      <c r="CO2148" s="1"/>
      <c r="CP2148" s="1"/>
      <c r="CQ2148" s="1"/>
      <c r="CR2148" s="1"/>
      <c r="CS2148" s="1"/>
      <c r="CT2148" s="1"/>
      <c r="CU2148" s="1"/>
      <c r="CV2148" s="1"/>
      <c r="CW2148" s="1"/>
      <c r="CX2148" s="1"/>
      <c r="CY2148" s="1"/>
      <c r="CZ2148" s="1"/>
      <c r="DA2148" s="1"/>
      <c r="DB2148" s="1"/>
      <c r="DC2148" s="1"/>
      <c r="DD2148" s="1"/>
      <c r="DE2148" s="1"/>
      <c r="DF2148" s="1"/>
      <c r="DG2148" s="1"/>
      <c r="DH2148" s="1"/>
      <c r="DI2148" s="1"/>
      <c r="DJ2148" s="1"/>
      <c r="DK2148" s="1"/>
      <c r="DL2148" s="1"/>
      <c r="DM2148" s="1"/>
      <c r="DN2148" s="1"/>
      <c r="DO2148" s="1"/>
      <c r="DP2148" s="1"/>
      <c r="DQ2148" s="1"/>
      <c r="DR2148" s="1"/>
      <c r="DS2148" s="1"/>
      <c r="DT2148" s="1"/>
      <c r="DU2148" s="1"/>
      <c r="DV2148" s="1"/>
      <c r="DW2148" s="1"/>
      <c r="DX2148" s="1"/>
      <c r="DY2148" s="1"/>
      <c r="DZ2148" s="1"/>
      <c r="EA2148" s="1"/>
      <c r="EB2148" s="1"/>
      <c r="EC2148" s="1"/>
      <c r="ED2148" s="1"/>
      <c r="EE2148" s="1"/>
      <c r="EF2148" s="1"/>
      <c r="EG2148" s="1"/>
      <c r="EH2148" s="1"/>
      <c r="EI2148" s="1"/>
      <c r="EJ2148" s="1"/>
      <c r="EK2148" s="1"/>
      <c r="EL2148" s="1"/>
      <c r="EM2148" s="1"/>
      <c r="EN2148" s="1"/>
      <c r="EO2148" s="1"/>
      <c r="EP2148" s="1"/>
      <c r="EQ2148" s="1"/>
      <c r="ER2148" s="1"/>
      <c r="ES2148" s="1"/>
      <c r="ET2148" s="1"/>
      <c r="EU2148" s="1"/>
      <c r="EV2148" s="1"/>
      <c r="EW2148" s="1"/>
      <c r="EX2148" s="1"/>
    </row>
    <row r="2149" spans="1:154" x14ac:dyDescent="0.15">
      <c r="A2149" s="35"/>
      <c r="B2149" s="125"/>
      <c r="C2149" s="14"/>
      <c r="D2149" s="13"/>
      <c r="E2149" s="14"/>
      <c r="F2149" s="14"/>
      <c r="G2149" s="14"/>
      <c r="H2149" s="14"/>
      <c r="I2149" s="13"/>
      <c r="J2149" s="29"/>
      <c r="K2149" s="2"/>
      <c r="L2149" s="17"/>
      <c r="M2149" s="12"/>
      <c r="N2149" s="12"/>
      <c r="O2149" s="17"/>
      <c r="P2149" s="14"/>
      <c r="Q2149" s="14"/>
      <c r="R2149" s="14"/>
      <c r="S2149" s="20"/>
      <c r="T2149" s="14"/>
      <c r="U2149" s="4"/>
      <c r="V2149" s="29"/>
      <c r="W2149" s="10"/>
      <c r="X2149" s="10"/>
      <c r="Y2149" s="27"/>
      <c r="Z2149" s="3"/>
      <c r="AA2149" s="1"/>
      <c r="AB2149" s="10"/>
      <c r="AC2149" s="3"/>
      <c r="AD2149" s="3"/>
      <c r="AE2149" s="3"/>
      <c r="AF2149" s="10"/>
      <c r="AG2149" s="11"/>
      <c r="AH2149" s="10"/>
      <c r="AI2149" s="1"/>
      <c r="AJ2149" s="1"/>
      <c r="AK2149" s="1"/>
      <c r="AL2149" s="1"/>
      <c r="AM2149" s="1"/>
      <c r="AN2149" s="1"/>
      <c r="AO2149" s="1"/>
      <c r="AP2149" s="1"/>
      <c r="AQ2149" s="1"/>
      <c r="AR2149" s="1"/>
      <c r="AS2149" s="1"/>
      <c r="AT2149" s="1"/>
      <c r="AU2149" s="1"/>
      <c r="AV2149" s="1"/>
      <c r="AW2149" s="1"/>
      <c r="AX2149" s="1"/>
      <c r="AY2149" s="1"/>
      <c r="AZ2149" s="1"/>
      <c r="BA2149" s="1"/>
      <c r="BB2149" s="1"/>
      <c r="BC2149" s="1"/>
      <c r="BD2149" s="1"/>
      <c r="BE2149" s="1"/>
      <c r="BF2149" s="1"/>
      <c r="BG2149" s="1"/>
      <c r="BH2149" s="1"/>
      <c r="BI2149" s="1"/>
      <c r="BJ2149" s="1"/>
      <c r="BK2149" s="1"/>
      <c r="BL2149" s="1"/>
      <c r="BM2149" s="1"/>
      <c r="BN2149" s="1"/>
      <c r="BO2149" s="1"/>
      <c r="BP2149" s="1"/>
      <c r="BQ2149" s="1"/>
      <c r="BR2149" s="1"/>
      <c r="BS2149" s="1"/>
      <c r="BT2149" s="1"/>
      <c r="BU2149" s="1"/>
      <c r="BV2149" s="1"/>
      <c r="BW2149" s="1"/>
      <c r="BX2149" s="1"/>
      <c r="BY2149" s="1"/>
      <c r="BZ2149" s="1"/>
      <c r="CA2149" s="1"/>
      <c r="CB2149" s="1"/>
      <c r="CC2149" s="1"/>
      <c r="CD2149" s="1"/>
      <c r="CE2149" s="1"/>
      <c r="CF2149" s="1"/>
      <c r="CG2149" s="1"/>
      <c r="CH2149" s="1"/>
      <c r="CI2149" s="1"/>
      <c r="CJ2149" s="1"/>
      <c r="CK2149" s="1"/>
      <c r="CL2149" s="1"/>
      <c r="CM2149" s="1"/>
      <c r="CN2149" s="1"/>
      <c r="CO2149" s="1"/>
      <c r="CP2149" s="1"/>
      <c r="CQ2149" s="1"/>
      <c r="CR2149" s="1"/>
      <c r="CS2149" s="1"/>
      <c r="CT2149" s="1"/>
      <c r="CU2149" s="1"/>
      <c r="CV2149" s="1"/>
      <c r="CW2149" s="1"/>
      <c r="CX2149" s="1"/>
      <c r="CY2149" s="1"/>
      <c r="CZ2149" s="1"/>
      <c r="DA2149" s="1"/>
      <c r="DB2149" s="1"/>
      <c r="DC2149" s="1"/>
      <c r="DD2149" s="1"/>
      <c r="DE2149" s="1"/>
      <c r="DF2149" s="1"/>
      <c r="DG2149" s="1"/>
      <c r="DH2149" s="1"/>
      <c r="DI2149" s="1"/>
      <c r="DJ2149" s="1"/>
      <c r="DK2149" s="1"/>
      <c r="DL2149" s="1"/>
      <c r="DM2149" s="1"/>
      <c r="DN2149" s="1"/>
      <c r="DO2149" s="1"/>
      <c r="DP2149" s="1"/>
      <c r="DQ2149" s="1"/>
      <c r="DR2149" s="1"/>
      <c r="DS2149" s="1"/>
      <c r="DT2149" s="1"/>
      <c r="DU2149" s="1"/>
      <c r="DV2149" s="1"/>
      <c r="DW2149" s="1"/>
      <c r="DX2149" s="1"/>
      <c r="DY2149" s="1"/>
      <c r="DZ2149" s="1"/>
      <c r="EA2149" s="1"/>
      <c r="EB2149" s="1"/>
      <c r="EC2149" s="1"/>
      <c r="ED2149" s="1"/>
      <c r="EE2149" s="1"/>
      <c r="EF2149" s="1"/>
      <c r="EG2149" s="1"/>
      <c r="EH2149" s="1"/>
      <c r="EI2149" s="1"/>
      <c r="EJ2149" s="1"/>
      <c r="EK2149" s="1"/>
      <c r="EL2149" s="1"/>
      <c r="EM2149" s="1"/>
      <c r="EN2149" s="1"/>
      <c r="EO2149" s="1"/>
      <c r="EP2149" s="1"/>
      <c r="EQ2149" s="1"/>
      <c r="ER2149" s="1"/>
      <c r="ES2149" s="1"/>
      <c r="ET2149" s="1"/>
      <c r="EU2149" s="1"/>
      <c r="EV2149" s="1"/>
      <c r="EW2149" s="1"/>
      <c r="EX2149" s="1"/>
    </row>
    <row r="2150" spans="1:154" x14ac:dyDescent="0.15">
      <c r="A2150" s="35"/>
      <c r="B2150" s="125"/>
      <c r="C2150" s="14"/>
      <c r="D2150" s="13"/>
      <c r="E2150" s="14"/>
      <c r="F2150" s="14"/>
      <c r="G2150" s="14"/>
      <c r="H2150" s="14"/>
      <c r="I2150" s="13"/>
      <c r="J2150" s="29"/>
      <c r="K2150" s="2"/>
      <c r="L2150" s="17"/>
      <c r="M2150" s="12"/>
      <c r="N2150" s="12"/>
      <c r="O2150" s="17"/>
      <c r="P2150" s="14"/>
      <c r="Q2150" s="14"/>
      <c r="R2150" s="14"/>
      <c r="S2150" s="20"/>
      <c r="T2150" s="14"/>
      <c r="U2150" s="4"/>
      <c r="V2150" s="29"/>
      <c r="W2150" s="10"/>
      <c r="X2150" s="10"/>
      <c r="Y2150" s="27"/>
      <c r="Z2150" s="3"/>
      <c r="AA2150" s="1"/>
      <c r="AB2150" s="10"/>
      <c r="AC2150" s="3"/>
      <c r="AD2150" s="3"/>
      <c r="AE2150" s="3"/>
      <c r="AF2150" s="10"/>
      <c r="AG2150" s="11"/>
      <c r="AH2150" s="10"/>
      <c r="AI2150" s="1"/>
      <c r="AJ2150" s="1"/>
      <c r="AK2150" s="1"/>
      <c r="AL2150" s="1"/>
      <c r="AM2150" s="1"/>
      <c r="AN2150" s="1"/>
      <c r="AO2150" s="1"/>
      <c r="AP2150" s="1"/>
      <c r="AQ2150" s="1"/>
      <c r="AR2150" s="1"/>
      <c r="AS2150" s="1"/>
      <c r="AT2150" s="1"/>
      <c r="AU2150" s="1"/>
      <c r="AV2150" s="1"/>
      <c r="AW2150" s="1"/>
      <c r="AX2150" s="1"/>
      <c r="AY2150" s="1"/>
      <c r="AZ2150" s="1"/>
      <c r="BA2150" s="1"/>
      <c r="BB2150" s="1"/>
      <c r="BC2150" s="1"/>
      <c r="BD2150" s="1"/>
      <c r="BE2150" s="1"/>
      <c r="BF2150" s="1"/>
      <c r="BG2150" s="1"/>
      <c r="BH2150" s="1"/>
      <c r="BI2150" s="1"/>
      <c r="BJ2150" s="1"/>
      <c r="BK2150" s="1"/>
      <c r="BL2150" s="1"/>
      <c r="BM2150" s="1"/>
      <c r="BN2150" s="1"/>
      <c r="BO2150" s="1"/>
      <c r="BP2150" s="1"/>
      <c r="BQ2150" s="1"/>
      <c r="BR2150" s="1"/>
      <c r="BS2150" s="1"/>
      <c r="BT2150" s="1"/>
      <c r="BU2150" s="1"/>
      <c r="BV2150" s="1"/>
      <c r="BW2150" s="1"/>
      <c r="BX2150" s="1"/>
      <c r="BY2150" s="1"/>
      <c r="BZ2150" s="1"/>
      <c r="CA2150" s="1"/>
      <c r="CB2150" s="1"/>
      <c r="CC2150" s="1"/>
      <c r="CD2150" s="1"/>
      <c r="CE2150" s="1"/>
      <c r="CF2150" s="1"/>
      <c r="CG2150" s="1"/>
      <c r="CH2150" s="1"/>
      <c r="CI2150" s="1"/>
      <c r="CJ2150" s="1"/>
      <c r="CK2150" s="1"/>
      <c r="CL2150" s="1"/>
      <c r="CM2150" s="1"/>
      <c r="CN2150" s="1"/>
      <c r="CO2150" s="1"/>
      <c r="CP2150" s="1"/>
      <c r="CQ2150" s="1"/>
      <c r="CR2150" s="1"/>
      <c r="CS2150" s="1"/>
      <c r="CT2150" s="1"/>
      <c r="CU2150" s="1"/>
      <c r="CV2150" s="1"/>
      <c r="CW2150" s="1"/>
      <c r="CX2150" s="1"/>
      <c r="CY2150" s="1"/>
      <c r="CZ2150" s="1"/>
      <c r="DA2150" s="1"/>
      <c r="DB2150" s="1"/>
      <c r="DC2150" s="1"/>
      <c r="DD2150" s="1"/>
      <c r="DE2150" s="1"/>
      <c r="DF2150" s="1"/>
      <c r="DG2150" s="1"/>
      <c r="DH2150" s="1"/>
      <c r="DI2150" s="1"/>
      <c r="DJ2150" s="1"/>
      <c r="DK2150" s="1"/>
      <c r="DL2150" s="1"/>
      <c r="DM2150" s="1"/>
      <c r="DN2150" s="1"/>
      <c r="DO2150" s="1"/>
      <c r="DP2150" s="1"/>
      <c r="DQ2150" s="1"/>
      <c r="DR2150" s="1"/>
      <c r="DS2150" s="1"/>
      <c r="DT2150" s="1"/>
      <c r="DU2150" s="1"/>
      <c r="DV2150" s="1"/>
      <c r="DW2150" s="1"/>
      <c r="DX2150" s="1"/>
      <c r="DY2150" s="1"/>
      <c r="DZ2150" s="1"/>
      <c r="EA2150" s="1"/>
      <c r="EB2150" s="1"/>
      <c r="EC2150" s="1"/>
      <c r="ED2150" s="1"/>
      <c r="EE2150" s="1"/>
      <c r="EF2150" s="1"/>
      <c r="EG2150" s="1"/>
      <c r="EH2150" s="1"/>
      <c r="EI2150" s="1"/>
      <c r="EJ2150" s="1"/>
      <c r="EK2150" s="1"/>
      <c r="EL2150" s="1"/>
      <c r="EM2150" s="1"/>
      <c r="EN2150" s="1"/>
      <c r="EO2150" s="1"/>
      <c r="EP2150" s="1"/>
      <c r="EQ2150" s="1"/>
      <c r="ER2150" s="1"/>
      <c r="ES2150" s="1"/>
      <c r="ET2150" s="1"/>
      <c r="EU2150" s="1"/>
      <c r="EV2150" s="1"/>
      <c r="EW2150" s="1"/>
      <c r="EX2150" s="1"/>
    </row>
    <row r="2151" spans="1:154" x14ac:dyDescent="0.15">
      <c r="A2151" s="35"/>
      <c r="B2151" s="125"/>
      <c r="C2151" s="14"/>
      <c r="D2151" s="13"/>
      <c r="E2151" s="14"/>
      <c r="F2151" s="14"/>
      <c r="G2151" s="14"/>
      <c r="H2151" s="14"/>
      <c r="I2151" s="13"/>
      <c r="J2151" s="29"/>
      <c r="K2151" s="2"/>
      <c r="L2151" s="17"/>
      <c r="M2151" s="12"/>
      <c r="N2151" s="12"/>
      <c r="O2151" s="17"/>
      <c r="P2151" s="14"/>
      <c r="Q2151" s="14"/>
      <c r="R2151" s="14"/>
      <c r="S2151" s="20"/>
      <c r="T2151" s="14"/>
      <c r="U2151" s="4"/>
      <c r="V2151" s="29"/>
      <c r="W2151" s="10"/>
      <c r="X2151" s="10"/>
      <c r="Y2151" s="27"/>
      <c r="Z2151" s="3"/>
      <c r="AA2151" s="1"/>
      <c r="AB2151" s="10"/>
      <c r="AC2151" s="3"/>
      <c r="AD2151" s="3"/>
      <c r="AE2151" s="3"/>
      <c r="AF2151" s="10"/>
      <c r="AG2151" s="11"/>
      <c r="AH2151" s="10"/>
      <c r="AI2151" s="1"/>
      <c r="AJ2151" s="1"/>
      <c r="AK2151" s="1"/>
      <c r="AL2151" s="1"/>
      <c r="AM2151" s="1"/>
      <c r="AN2151" s="1"/>
      <c r="AO2151" s="1"/>
      <c r="AP2151" s="1"/>
      <c r="AQ2151" s="1"/>
      <c r="AR2151" s="1"/>
      <c r="AS2151" s="1"/>
      <c r="AT2151" s="1"/>
      <c r="AU2151" s="1"/>
      <c r="AV2151" s="1"/>
      <c r="AW2151" s="1"/>
      <c r="AX2151" s="1"/>
      <c r="AY2151" s="1"/>
      <c r="AZ2151" s="1"/>
      <c r="BA2151" s="1"/>
      <c r="BB2151" s="1"/>
      <c r="BC2151" s="1"/>
      <c r="BD2151" s="1"/>
      <c r="BE2151" s="1"/>
      <c r="BF2151" s="1"/>
      <c r="BG2151" s="1"/>
      <c r="BH2151" s="1"/>
      <c r="BI2151" s="1"/>
      <c r="BJ2151" s="1"/>
      <c r="BK2151" s="1"/>
      <c r="BL2151" s="1"/>
      <c r="BM2151" s="1"/>
      <c r="BN2151" s="1"/>
      <c r="BO2151" s="1"/>
      <c r="BP2151" s="1"/>
      <c r="BQ2151" s="1"/>
      <c r="BR2151" s="1"/>
      <c r="BS2151" s="1"/>
      <c r="BT2151" s="1"/>
      <c r="BU2151" s="1"/>
      <c r="BV2151" s="1"/>
      <c r="BW2151" s="1"/>
      <c r="BX2151" s="1"/>
      <c r="BY2151" s="1"/>
      <c r="BZ2151" s="1"/>
      <c r="CA2151" s="1"/>
      <c r="CB2151" s="1"/>
      <c r="CC2151" s="1"/>
      <c r="CD2151" s="1"/>
      <c r="CE2151" s="1"/>
      <c r="CF2151" s="1"/>
      <c r="CG2151" s="1"/>
      <c r="CH2151" s="1"/>
      <c r="CI2151" s="1"/>
      <c r="CJ2151" s="1"/>
      <c r="CK2151" s="1"/>
      <c r="CL2151" s="1"/>
      <c r="CM2151" s="1"/>
      <c r="CN2151" s="1"/>
      <c r="CO2151" s="1"/>
      <c r="CP2151" s="1"/>
      <c r="CQ2151" s="1"/>
      <c r="CR2151" s="1"/>
      <c r="CS2151" s="1"/>
      <c r="CT2151" s="1"/>
      <c r="CU2151" s="1"/>
      <c r="CV2151" s="1"/>
      <c r="CW2151" s="1"/>
      <c r="CX2151" s="1"/>
      <c r="CY2151" s="1"/>
      <c r="CZ2151" s="1"/>
      <c r="DA2151" s="1"/>
      <c r="DB2151" s="1"/>
      <c r="DC2151" s="1"/>
      <c r="DD2151" s="1"/>
      <c r="DE2151" s="1"/>
      <c r="DF2151" s="1"/>
      <c r="DG2151" s="1"/>
      <c r="DH2151" s="1"/>
      <c r="DI2151" s="1"/>
      <c r="DJ2151" s="1"/>
      <c r="DK2151" s="1"/>
      <c r="DL2151" s="1"/>
      <c r="DM2151" s="1"/>
      <c r="DN2151" s="1"/>
      <c r="DO2151" s="1"/>
      <c r="DP2151" s="1"/>
      <c r="DQ2151" s="1"/>
      <c r="DR2151" s="1"/>
      <c r="DS2151" s="1"/>
      <c r="DT2151" s="1"/>
      <c r="DU2151" s="1"/>
      <c r="DV2151" s="1"/>
      <c r="DW2151" s="1"/>
      <c r="DX2151" s="1"/>
      <c r="DY2151" s="1"/>
      <c r="DZ2151" s="1"/>
      <c r="EA2151" s="1"/>
      <c r="EB2151" s="1"/>
      <c r="EC2151" s="1"/>
      <c r="ED2151" s="1"/>
      <c r="EE2151" s="1"/>
      <c r="EF2151" s="1"/>
      <c r="EG2151" s="1"/>
      <c r="EH2151" s="1"/>
      <c r="EI2151" s="1"/>
      <c r="EJ2151" s="1"/>
      <c r="EK2151" s="1"/>
      <c r="EL2151" s="1"/>
      <c r="EM2151" s="1"/>
      <c r="EN2151" s="1"/>
      <c r="EO2151" s="1"/>
      <c r="EP2151" s="1"/>
      <c r="EQ2151" s="1"/>
      <c r="ER2151" s="1"/>
      <c r="ES2151" s="1"/>
      <c r="ET2151" s="1"/>
      <c r="EU2151" s="1"/>
      <c r="EV2151" s="1"/>
      <c r="EW2151" s="1"/>
      <c r="EX2151" s="1"/>
    </row>
    <row r="2152" spans="1:154" x14ac:dyDescent="0.15">
      <c r="A2152" s="35"/>
      <c r="B2152" s="125"/>
      <c r="C2152" s="14"/>
      <c r="D2152" s="13"/>
      <c r="E2152" s="14"/>
      <c r="F2152" s="14"/>
      <c r="G2152" s="14"/>
      <c r="H2152" s="14"/>
      <c r="I2152" s="13"/>
      <c r="J2152" s="29"/>
      <c r="K2152" s="2"/>
      <c r="L2152" s="17"/>
      <c r="M2152" s="12"/>
      <c r="N2152" s="12"/>
      <c r="O2152" s="17"/>
      <c r="P2152" s="14"/>
      <c r="Q2152" s="14"/>
      <c r="R2152" s="14"/>
      <c r="S2152" s="20"/>
      <c r="T2152" s="14"/>
      <c r="U2152" s="4"/>
      <c r="V2152" s="29"/>
      <c r="W2152" s="10"/>
      <c r="X2152" s="10"/>
      <c r="Y2152" s="27"/>
      <c r="Z2152" s="3"/>
      <c r="AA2152" s="1"/>
      <c r="AB2152" s="10"/>
      <c r="AC2152" s="3"/>
      <c r="AD2152" s="3"/>
      <c r="AE2152" s="3"/>
      <c r="AF2152" s="10"/>
      <c r="AG2152" s="11"/>
      <c r="AH2152" s="10"/>
      <c r="AI2152" s="1"/>
      <c r="AJ2152" s="1"/>
      <c r="AK2152" s="1"/>
      <c r="AL2152" s="1"/>
      <c r="AM2152" s="1"/>
      <c r="AN2152" s="1"/>
      <c r="AO2152" s="1"/>
      <c r="AP2152" s="1"/>
      <c r="AQ2152" s="1"/>
      <c r="AR2152" s="1"/>
      <c r="AS2152" s="1"/>
      <c r="AT2152" s="1"/>
      <c r="AU2152" s="1"/>
      <c r="AV2152" s="1"/>
      <c r="AW2152" s="1"/>
      <c r="AX2152" s="1"/>
      <c r="AY2152" s="1"/>
      <c r="AZ2152" s="1"/>
      <c r="BA2152" s="1"/>
      <c r="BB2152" s="1"/>
      <c r="BC2152" s="1"/>
      <c r="BD2152" s="1"/>
      <c r="BE2152" s="1"/>
      <c r="BF2152" s="1"/>
      <c r="BG2152" s="1"/>
      <c r="BH2152" s="1"/>
      <c r="BI2152" s="1"/>
      <c r="BJ2152" s="1"/>
      <c r="BK2152" s="1"/>
      <c r="BL2152" s="1"/>
      <c r="BM2152" s="1"/>
      <c r="BN2152" s="1"/>
      <c r="BO2152" s="1"/>
      <c r="BP2152" s="1"/>
      <c r="BQ2152" s="1"/>
      <c r="BR2152" s="1"/>
      <c r="BS2152" s="1"/>
      <c r="BT2152" s="1"/>
      <c r="BU2152" s="1"/>
      <c r="BV2152" s="1"/>
      <c r="BW2152" s="1"/>
      <c r="BX2152" s="1"/>
      <c r="BY2152" s="1"/>
      <c r="BZ2152" s="1"/>
      <c r="CA2152" s="1"/>
      <c r="CB2152" s="1"/>
      <c r="CC2152" s="1"/>
      <c r="CD2152" s="1"/>
      <c r="CE2152" s="1"/>
      <c r="CF2152" s="1"/>
      <c r="CG2152" s="1"/>
      <c r="CH2152" s="1"/>
      <c r="CI2152" s="1"/>
      <c r="CJ2152" s="1"/>
      <c r="CK2152" s="1"/>
      <c r="CL2152" s="1"/>
      <c r="CM2152" s="1"/>
      <c r="CN2152" s="1"/>
      <c r="CO2152" s="1"/>
      <c r="CP2152" s="1"/>
      <c r="CQ2152" s="1"/>
      <c r="CR2152" s="1"/>
      <c r="CS2152" s="1"/>
      <c r="CT2152" s="1"/>
      <c r="CU2152" s="1"/>
      <c r="CV2152" s="1"/>
      <c r="CW2152" s="1"/>
      <c r="CX2152" s="1"/>
      <c r="CY2152" s="1"/>
      <c r="CZ2152" s="1"/>
      <c r="DA2152" s="1"/>
      <c r="DB2152" s="1"/>
      <c r="DC2152" s="1"/>
      <c r="DD2152" s="1"/>
      <c r="DE2152" s="1"/>
      <c r="DF2152" s="1"/>
      <c r="DG2152" s="1"/>
      <c r="DH2152" s="1"/>
      <c r="DI2152" s="1"/>
      <c r="DJ2152" s="1"/>
      <c r="DK2152" s="1"/>
      <c r="DL2152" s="1"/>
      <c r="DM2152" s="1"/>
      <c r="DN2152" s="1"/>
      <c r="DO2152" s="1"/>
      <c r="DP2152" s="1"/>
      <c r="DQ2152" s="1"/>
      <c r="DR2152" s="1"/>
      <c r="DS2152" s="1"/>
      <c r="DT2152" s="1"/>
      <c r="DU2152" s="1"/>
      <c r="DV2152" s="1"/>
      <c r="DW2152" s="1"/>
      <c r="DX2152" s="1"/>
      <c r="DY2152" s="1"/>
      <c r="DZ2152" s="1"/>
      <c r="EA2152" s="1"/>
      <c r="EB2152" s="1"/>
      <c r="EC2152" s="1"/>
      <c r="ED2152" s="1"/>
      <c r="EE2152" s="1"/>
      <c r="EF2152" s="1"/>
      <c r="EG2152" s="1"/>
      <c r="EH2152" s="1"/>
      <c r="EI2152" s="1"/>
      <c r="EJ2152" s="1"/>
      <c r="EK2152" s="1"/>
      <c r="EL2152" s="1"/>
      <c r="EM2152" s="1"/>
      <c r="EN2152" s="1"/>
      <c r="EO2152" s="1"/>
      <c r="EP2152" s="1"/>
      <c r="EQ2152" s="1"/>
      <c r="ER2152" s="1"/>
      <c r="ES2152" s="1"/>
      <c r="ET2152" s="1"/>
      <c r="EU2152" s="1"/>
      <c r="EV2152" s="1"/>
      <c r="EW2152" s="1"/>
      <c r="EX2152" s="1"/>
    </row>
    <row r="2153" spans="1:154" x14ac:dyDescent="0.15">
      <c r="A2153" s="35"/>
      <c r="B2153" s="125"/>
      <c r="C2153" s="14"/>
      <c r="D2153" s="13"/>
      <c r="E2153" s="14"/>
      <c r="F2153" s="14"/>
      <c r="G2153" s="14"/>
      <c r="H2153" s="14"/>
      <c r="I2153" s="13"/>
      <c r="J2153" s="29"/>
      <c r="K2153" s="2"/>
      <c r="L2153" s="17"/>
      <c r="M2153" s="12"/>
      <c r="N2153" s="12"/>
      <c r="O2153" s="17"/>
      <c r="P2153" s="14"/>
      <c r="Q2153" s="14"/>
      <c r="R2153" s="14"/>
      <c r="S2153" s="20"/>
      <c r="T2153" s="14"/>
      <c r="U2153" s="4"/>
      <c r="V2153" s="29"/>
      <c r="W2153" s="10"/>
      <c r="X2153" s="10"/>
      <c r="Y2153" s="27"/>
      <c r="Z2153" s="3"/>
      <c r="AA2153" s="1"/>
      <c r="AB2153" s="10"/>
      <c r="AC2153" s="3"/>
      <c r="AD2153" s="3"/>
      <c r="AE2153" s="3"/>
      <c r="AF2153" s="10"/>
      <c r="AG2153" s="11"/>
      <c r="AH2153" s="10"/>
      <c r="AI2153" s="1"/>
      <c r="AJ2153" s="1"/>
      <c r="AK2153" s="1"/>
      <c r="AL2153" s="1"/>
      <c r="AM2153" s="1"/>
      <c r="AN2153" s="1"/>
      <c r="AO2153" s="1"/>
      <c r="AP2153" s="1"/>
      <c r="AQ2153" s="1"/>
      <c r="AR2153" s="1"/>
      <c r="AS2153" s="1"/>
      <c r="AT2153" s="1"/>
      <c r="AU2153" s="1"/>
      <c r="AV2153" s="1"/>
      <c r="AW2153" s="1"/>
      <c r="AX2153" s="1"/>
      <c r="AY2153" s="1"/>
      <c r="AZ2153" s="1"/>
      <c r="BA2153" s="1"/>
      <c r="BB2153" s="1"/>
      <c r="BC2153" s="1"/>
      <c r="BD2153" s="1"/>
      <c r="BE2153" s="1"/>
      <c r="BF2153" s="1"/>
      <c r="BG2153" s="1"/>
      <c r="BH2153" s="1"/>
      <c r="BI2153" s="1"/>
      <c r="BJ2153" s="1"/>
      <c r="BK2153" s="1"/>
      <c r="BL2153" s="1"/>
      <c r="BM2153" s="1"/>
      <c r="BN2153" s="1"/>
      <c r="BO2153" s="1"/>
      <c r="BP2153" s="1"/>
      <c r="BQ2153" s="1"/>
      <c r="BR2153" s="1"/>
      <c r="BS2153" s="1"/>
      <c r="BT2153" s="1"/>
      <c r="BU2153" s="1"/>
      <c r="BV2153" s="1"/>
      <c r="BW2153" s="1"/>
      <c r="BX2153" s="1"/>
      <c r="BY2153" s="1"/>
      <c r="BZ2153" s="1"/>
      <c r="CA2153" s="1"/>
      <c r="CB2153" s="1"/>
      <c r="CC2153" s="1"/>
      <c r="CD2153" s="1"/>
      <c r="CE2153" s="1"/>
      <c r="CF2153" s="1"/>
      <c r="CG2153" s="1"/>
      <c r="CH2153" s="1"/>
      <c r="CI2153" s="1"/>
      <c r="CJ2153" s="1"/>
      <c r="CK2153" s="1"/>
      <c r="CL2153" s="1"/>
      <c r="CM2153" s="1"/>
      <c r="CN2153" s="1"/>
      <c r="CO2153" s="1"/>
      <c r="CP2153" s="1"/>
      <c r="CQ2153" s="1"/>
      <c r="CR2153" s="1"/>
      <c r="CS2153" s="1"/>
      <c r="CT2153" s="1"/>
      <c r="CU2153" s="1"/>
      <c r="CV2153" s="1"/>
      <c r="CW2153" s="1"/>
      <c r="CX2153" s="1"/>
      <c r="CY2153" s="1"/>
      <c r="CZ2153" s="1"/>
      <c r="DA2153" s="1"/>
      <c r="DB2153" s="1"/>
      <c r="DC2153" s="1"/>
      <c r="DD2153" s="1"/>
      <c r="DE2153" s="1"/>
      <c r="DF2153" s="1"/>
      <c r="DG2153" s="1"/>
      <c r="DH2153" s="1"/>
      <c r="DI2153" s="1"/>
      <c r="DJ2153" s="1"/>
      <c r="DK2153" s="1"/>
      <c r="DL2153" s="1"/>
      <c r="DM2153" s="1"/>
      <c r="DN2153" s="1"/>
      <c r="DO2153" s="1"/>
      <c r="DP2153" s="1"/>
      <c r="DQ2153" s="1"/>
      <c r="DR2153" s="1"/>
      <c r="DS2153" s="1"/>
      <c r="DT2153" s="1"/>
      <c r="DU2153" s="1"/>
      <c r="DV2153" s="1"/>
      <c r="DW2153" s="1"/>
      <c r="DX2153" s="1"/>
      <c r="DY2153" s="1"/>
      <c r="DZ2153" s="1"/>
      <c r="EA2153" s="1"/>
      <c r="EB2153" s="1"/>
      <c r="EC2153" s="1"/>
      <c r="ED2153" s="1"/>
      <c r="EE2153" s="1"/>
      <c r="EF2153" s="1"/>
      <c r="EG2153" s="1"/>
      <c r="EH2153" s="1"/>
      <c r="EI2153" s="1"/>
      <c r="EJ2153" s="1"/>
      <c r="EK2153" s="1"/>
      <c r="EL2153" s="1"/>
      <c r="EM2153" s="1"/>
      <c r="EN2153" s="1"/>
      <c r="EO2153" s="1"/>
      <c r="EP2153" s="1"/>
      <c r="EQ2153" s="1"/>
      <c r="ER2153" s="1"/>
      <c r="ES2153" s="1"/>
      <c r="ET2153" s="1"/>
      <c r="EU2153" s="1"/>
      <c r="EV2153" s="1"/>
      <c r="EW2153" s="1"/>
      <c r="EX2153" s="1"/>
    </row>
    <row r="2154" spans="1:154" x14ac:dyDescent="0.15">
      <c r="A2154" s="35"/>
      <c r="B2154" s="125"/>
      <c r="C2154" s="14"/>
      <c r="D2154" s="13"/>
      <c r="E2154" s="14"/>
      <c r="F2154" s="14"/>
      <c r="G2154" s="14"/>
      <c r="H2154" s="14"/>
      <c r="I2154" s="13"/>
      <c r="J2154" s="29"/>
      <c r="K2154" s="2"/>
      <c r="L2154" s="17"/>
      <c r="M2154" s="12"/>
      <c r="N2154" s="12"/>
      <c r="O2154" s="17"/>
      <c r="P2154" s="14"/>
      <c r="Q2154" s="14"/>
      <c r="R2154" s="14"/>
      <c r="S2154" s="20"/>
      <c r="T2154" s="14"/>
      <c r="U2154" s="4"/>
      <c r="V2154" s="29"/>
      <c r="W2154" s="10"/>
      <c r="X2154" s="10"/>
      <c r="Y2154" s="27"/>
      <c r="Z2154" s="3"/>
      <c r="AA2154" s="1"/>
      <c r="AB2154" s="10"/>
      <c r="AC2154" s="3"/>
      <c r="AD2154" s="3"/>
      <c r="AE2154" s="3"/>
      <c r="AF2154" s="10"/>
      <c r="AG2154" s="11"/>
      <c r="AH2154" s="10"/>
      <c r="AI2154" s="1"/>
      <c r="AJ2154" s="1"/>
      <c r="AK2154" s="1"/>
      <c r="AL2154" s="1"/>
      <c r="AM2154" s="1"/>
      <c r="AN2154" s="1"/>
      <c r="AO2154" s="1"/>
      <c r="AP2154" s="1"/>
      <c r="AQ2154" s="1"/>
      <c r="AR2154" s="1"/>
      <c r="AS2154" s="1"/>
      <c r="AT2154" s="1"/>
      <c r="AU2154" s="1"/>
      <c r="AV2154" s="1"/>
      <c r="AW2154" s="1"/>
      <c r="AX2154" s="1"/>
      <c r="AY2154" s="1"/>
      <c r="AZ2154" s="1"/>
      <c r="BA2154" s="1"/>
      <c r="BB2154" s="1"/>
      <c r="BC2154" s="1"/>
      <c r="BD2154" s="1"/>
      <c r="BE2154" s="1"/>
      <c r="BF2154" s="1"/>
      <c r="BG2154" s="1"/>
      <c r="BH2154" s="1"/>
      <c r="BI2154" s="1"/>
      <c r="BJ2154" s="1"/>
      <c r="BK2154" s="1"/>
      <c r="BL2154" s="1"/>
      <c r="BM2154" s="1"/>
      <c r="BN2154" s="1"/>
      <c r="BO2154" s="1"/>
      <c r="BP2154" s="1"/>
      <c r="BQ2154" s="1"/>
      <c r="BR2154" s="1"/>
      <c r="BS2154" s="1"/>
      <c r="BT2154" s="1"/>
      <c r="BU2154" s="1"/>
      <c r="BV2154" s="1"/>
      <c r="BW2154" s="1"/>
      <c r="BX2154" s="1"/>
      <c r="BY2154" s="1"/>
      <c r="BZ2154" s="1"/>
      <c r="CA2154" s="1"/>
      <c r="CB2154" s="1"/>
      <c r="CC2154" s="1"/>
      <c r="CD2154" s="1"/>
      <c r="CE2154" s="1"/>
      <c r="CF2154" s="1"/>
      <c r="CG2154" s="1"/>
      <c r="CH2154" s="1"/>
      <c r="CI2154" s="1"/>
      <c r="CJ2154" s="1"/>
      <c r="CK2154" s="1"/>
      <c r="CL2154" s="1"/>
      <c r="CM2154" s="1"/>
      <c r="CN2154" s="1"/>
      <c r="CO2154" s="1"/>
      <c r="CP2154" s="1"/>
      <c r="CQ2154" s="1"/>
      <c r="CR2154" s="1"/>
      <c r="CS2154" s="1"/>
      <c r="CT2154" s="1"/>
      <c r="CU2154" s="1"/>
      <c r="CV2154" s="1"/>
      <c r="CW2154" s="1"/>
      <c r="CX2154" s="1"/>
      <c r="CY2154" s="1"/>
      <c r="CZ2154" s="1"/>
      <c r="DA2154" s="1"/>
      <c r="DB2154" s="1"/>
      <c r="DC2154" s="1"/>
      <c r="DD2154" s="1"/>
      <c r="DE2154" s="1"/>
      <c r="DF2154" s="1"/>
      <c r="DG2154" s="1"/>
      <c r="DH2154" s="1"/>
      <c r="DI2154" s="1"/>
      <c r="DJ2154" s="1"/>
      <c r="DK2154" s="1"/>
      <c r="DL2154" s="1"/>
      <c r="DM2154" s="1"/>
      <c r="DN2154" s="1"/>
      <c r="DO2154" s="1"/>
      <c r="DP2154" s="1"/>
      <c r="DQ2154" s="1"/>
      <c r="DR2154" s="1"/>
      <c r="DS2154" s="1"/>
      <c r="DT2154" s="1"/>
      <c r="DU2154" s="1"/>
      <c r="DV2154" s="1"/>
      <c r="DW2154" s="1"/>
      <c r="DX2154" s="1"/>
      <c r="DY2154" s="1"/>
      <c r="DZ2154" s="1"/>
      <c r="EA2154" s="1"/>
      <c r="EB2154" s="1"/>
      <c r="EC2154" s="1"/>
      <c r="ED2154" s="1"/>
      <c r="EE2154" s="1"/>
      <c r="EF2154" s="1"/>
      <c r="EG2154" s="1"/>
      <c r="EH2154" s="1"/>
      <c r="EI2154" s="1"/>
      <c r="EJ2154" s="1"/>
      <c r="EK2154" s="1"/>
      <c r="EL2154" s="1"/>
      <c r="EM2154" s="1"/>
      <c r="EN2154" s="1"/>
      <c r="EO2154" s="1"/>
      <c r="EP2154" s="1"/>
      <c r="EQ2154" s="1"/>
      <c r="ER2154" s="1"/>
      <c r="ES2154" s="1"/>
      <c r="ET2154" s="1"/>
      <c r="EU2154" s="1"/>
      <c r="EV2154" s="1"/>
      <c r="EW2154" s="1"/>
      <c r="EX2154" s="1"/>
    </row>
    <row r="2155" spans="1:154" x14ac:dyDescent="0.15">
      <c r="A2155" s="35"/>
      <c r="B2155" s="125"/>
      <c r="C2155" s="14"/>
      <c r="D2155" s="13"/>
      <c r="E2155" s="14"/>
      <c r="F2155" s="14"/>
      <c r="G2155" s="14"/>
      <c r="H2155" s="14"/>
      <c r="I2155" s="13"/>
      <c r="J2155" s="29"/>
      <c r="K2155" s="2"/>
      <c r="L2155" s="17"/>
      <c r="M2155" s="12"/>
      <c r="N2155" s="12"/>
      <c r="O2155" s="17"/>
      <c r="P2155" s="14"/>
      <c r="Q2155" s="14"/>
      <c r="R2155" s="14"/>
      <c r="S2155" s="20"/>
      <c r="T2155" s="14"/>
      <c r="U2155" s="4"/>
      <c r="V2155" s="29"/>
      <c r="W2155" s="10"/>
      <c r="X2155" s="10"/>
      <c r="Y2155" s="27"/>
      <c r="Z2155" s="3"/>
      <c r="AA2155" s="1"/>
      <c r="AB2155" s="10"/>
      <c r="AC2155" s="3"/>
      <c r="AD2155" s="3"/>
      <c r="AE2155" s="3"/>
      <c r="AF2155" s="10"/>
      <c r="AG2155" s="11"/>
      <c r="AH2155" s="10"/>
      <c r="AI2155" s="1"/>
      <c r="AJ2155" s="1"/>
      <c r="AK2155" s="1"/>
      <c r="AL2155" s="1"/>
      <c r="AM2155" s="1"/>
      <c r="AN2155" s="1"/>
      <c r="AO2155" s="1"/>
      <c r="AP2155" s="1"/>
      <c r="AQ2155" s="1"/>
      <c r="AR2155" s="1"/>
      <c r="AS2155" s="1"/>
      <c r="AT2155" s="1"/>
      <c r="AU2155" s="1"/>
      <c r="AV2155" s="1"/>
      <c r="AW2155" s="1"/>
      <c r="AX2155" s="1"/>
      <c r="AY2155" s="1"/>
      <c r="AZ2155" s="1"/>
      <c r="BA2155" s="1"/>
      <c r="BB2155" s="1"/>
      <c r="BC2155" s="1"/>
      <c r="BD2155" s="1"/>
      <c r="BE2155" s="1"/>
      <c r="BF2155" s="1"/>
      <c r="BG2155" s="1"/>
      <c r="BH2155" s="1"/>
      <c r="BI2155" s="1"/>
      <c r="BJ2155" s="1"/>
      <c r="BK2155" s="1"/>
      <c r="BL2155" s="1"/>
      <c r="BM2155" s="1"/>
      <c r="BN2155" s="1"/>
      <c r="BO2155" s="1"/>
      <c r="BP2155" s="1"/>
      <c r="BQ2155" s="1"/>
      <c r="BR2155" s="1"/>
      <c r="BS2155" s="1"/>
      <c r="BT2155" s="1"/>
      <c r="BU2155" s="1"/>
      <c r="BV2155" s="1"/>
      <c r="BW2155" s="1"/>
      <c r="BX2155" s="1"/>
      <c r="BY2155" s="1"/>
      <c r="BZ2155" s="1"/>
      <c r="CA2155" s="1"/>
      <c r="CB2155" s="1"/>
      <c r="CC2155" s="1"/>
      <c r="CD2155" s="1"/>
      <c r="CE2155" s="1"/>
      <c r="CF2155" s="1"/>
      <c r="CG2155" s="1"/>
      <c r="CH2155" s="1"/>
      <c r="CI2155" s="1"/>
      <c r="CJ2155" s="1"/>
      <c r="CK2155" s="1"/>
      <c r="CL2155" s="1"/>
      <c r="CM2155" s="1"/>
      <c r="CN2155" s="1"/>
      <c r="CO2155" s="1"/>
      <c r="CP2155" s="1"/>
      <c r="CQ2155" s="1"/>
      <c r="CR2155" s="1"/>
      <c r="CS2155" s="1"/>
      <c r="CT2155" s="1"/>
      <c r="CU2155" s="1"/>
      <c r="CV2155" s="1"/>
      <c r="CW2155" s="1"/>
      <c r="CX2155" s="1"/>
      <c r="CY2155" s="1"/>
      <c r="CZ2155" s="1"/>
      <c r="DA2155" s="1"/>
      <c r="DB2155" s="1"/>
      <c r="DC2155" s="1"/>
      <c r="DD2155" s="1"/>
      <c r="DE2155" s="1"/>
      <c r="DF2155" s="1"/>
      <c r="DG2155" s="1"/>
      <c r="DH2155" s="1"/>
      <c r="DI2155" s="1"/>
      <c r="DJ2155" s="1"/>
      <c r="DK2155" s="1"/>
      <c r="DL2155" s="1"/>
      <c r="DM2155" s="1"/>
      <c r="DN2155" s="1"/>
      <c r="DO2155" s="1"/>
      <c r="DP2155" s="1"/>
      <c r="DQ2155" s="1"/>
      <c r="DR2155" s="1"/>
      <c r="DS2155" s="1"/>
      <c r="DT2155" s="1"/>
      <c r="DU2155" s="1"/>
      <c r="DV2155" s="1"/>
      <c r="DW2155" s="1"/>
      <c r="DX2155" s="1"/>
      <c r="DY2155" s="1"/>
      <c r="DZ2155" s="1"/>
      <c r="EA2155" s="1"/>
      <c r="EB2155" s="1"/>
      <c r="EC2155" s="1"/>
      <c r="ED2155" s="1"/>
      <c r="EE2155" s="1"/>
      <c r="EF2155" s="1"/>
      <c r="EG2155" s="1"/>
      <c r="EH2155" s="1"/>
      <c r="EI2155" s="1"/>
      <c r="EJ2155" s="1"/>
      <c r="EK2155" s="1"/>
      <c r="EL2155" s="1"/>
      <c r="EM2155" s="1"/>
      <c r="EN2155" s="1"/>
      <c r="EO2155" s="1"/>
      <c r="EP2155" s="1"/>
      <c r="EQ2155" s="1"/>
      <c r="ER2155" s="1"/>
      <c r="ES2155" s="1"/>
      <c r="ET2155" s="1"/>
      <c r="EU2155" s="1"/>
      <c r="EV2155" s="1"/>
      <c r="EW2155" s="1"/>
      <c r="EX2155" s="1"/>
    </row>
    <row r="2156" spans="1:154" x14ac:dyDescent="0.15">
      <c r="A2156" s="35"/>
      <c r="B2156" s="125"/>
      <c r="C2156" s="14"/>
      <c r="D2156" s="13"/>
      <c r="E2156" s="14"/>
      <c r="F2156" s="14"/>
      <c r="G2156" s="14"/>
      <c r="H2156" s="14"/>
      <c r="I2156" s="13"/>
      <c r="J2156" s="29"/>
      <c r="K2156" s="2"/>
      <c r="L2156" s="17"/>
      <c r="M2156" s="12"/>
      <c r="N2156" s="12"/>
      <c r="O2156" s="17"/>
      <c r="P2156" s="14"/>
      <c r="Q2156" s="14"/>
      <c r="R2156" s="14"/>
      <c r="S2156" s="20"/>
      <c r="T2156" s="14"/>
      <c r="U2156" s="4"/>
      <c r="V2156" s="29"/>
      <c r="W2156" s="10"/>
      <c r="X2156" s="10"/>
      <c r="Y2156" s="27"/>
      <c r="Z2156" s="3"/>
      <c r="AA2156" s="1"/>
      <c r="AB2156" s="10"/>
      <c r="AC2156" s="3"/>
      <c r="AD2156" s="3"/>
      <c r="AE2156" s="3"/>
      <c r="AF2156" s="10"/>
      <c r="AG2156" s="11"/>
      <c r="AH2156" s="10"/>
      <c r="AI2156" s="1"/>
      <c r="AJ2156" s="1"/>
      <c r="AK2156" s="1"/>
      <c r="AL2156" s="1"/>
      <c r="AM2156" s="1"/>
      <c r="AN2156" s="1"/>
      <c r="AO2156" s="1"/>
      <c r="AP2156" s="1"/>
      <c r="AQ2156" s="1"/>
      <c r="AR2156" s="1"/>
      <c r="AS2156" s="1"/>
      <c r="AT2156" s="1"/>
      <c r="AU2156" s="1"/>
      <c r="AV2156" s="1"/>
      <c r="AW2156" s="1"/>
      <c r="AX2156" s="1"/>
      <c r="AY2156" s="1"/>
      <c r="AZ2156" s="1"/>
      <c r="BA2156" s="1"/>
      <c r="BB2156" s="1"/>
      <c r="BC2156" s="1"/>
      <c r="BD2156" s="1"/>
      <c r="BE2156" s="1"/>
      <c r="BF2156" s="1"/>
      <c r="BG2156" s="1"/>
      <c r="BH2156" s="1"/>
      <c r="BI2156" s="1"/>
      <c r="BJ2156" s="1"/>
      <c r="BK2156" s="1"/>
      <c r="BL2156" s="1"/>
      <c r="BM2156" s="1"/>
      <c r="BN2156" s="1"/>
      <c r="BO2156" s="1"/>
      <c r="BP2156" s="1"/>
      <c r="BQ2156" s="1"/>
      <c r="BR2156" s="1"/>
      <c r="BS2156" s="1"/>
      <c r="BT2156" s="1"/>
      <c r="BU2156" s="1"/>
      <c r="BV2156" s="1"/>
      <c r="BW2156" s="1"/>
      <c r="BX2156" s="1"/>
      <c r="BY2156" s="1"/>
      <c r="BZ2156" s="1"/>
      <c r="CA2156" s="1"/>
      <c r="CB2156" s="1"/>
      <c r="CC2156" s="1"/>
      <c r="CD2156" s="1"/>
      <c r="CE2156" s="1"/>
      <c r="CF2156" s="1"/>
      <c r="CG2156" s="1"/>
      <c r="CH2156" s="1"/>
      <c r="CI2156" s="1"/>
      <c r="CJ2156" s="1"/>
      <c r="CK2156" s="1"/>
      <c r="CL2156" s="1"/>
      <c r="CM2156" s="1"/>
      <c r="CN2156" s="1"/>
      <c r="CO2156" s="1"/>
      <c r="CP2156" s="1"/>
      <c r="CQ2156" s="1"/>
      <c r="CR2156" s="1"/>
      <c r="CS2156" s="1"/>
      <c r="CT2156" s="1"/>
      <c r="CU2156" s="1"/>
      <c r="CV2156" s="1"/>
      <c r="CW2156" s="1"/>
      <c r="CX2156" s="1"/>
      <c r="CY2156" s="1"/>
      <c r="CZ2156" s="1"/>
      <c r="DA2156" s="1"/>
      <c r="DB2156" s="1"/>
      <c r="DC2156" s="1"/>
      <c r="DD2156" s="1"/>
      <c r="DE2156" s="1"/>
      <c r="DF2156" s="1"/>
      <c r="DG2156" s="1"/>
      <c r="DH2156" s="1"/>
      <c r="DI2156" s="1"/>
      <c r="DJ2156" s="1"/>
      <c r="DK2156" s="1"/>
      <c r="DL2156" s="1"/>
      <c r="DM2156" s="1"/>
      <c r="DN2156" s="1"/>
      <c r="DO2156" s="1"/>
      <c r="DP2156" s="1"/>
      <c r="DQ2156" s="1"/>
      <c r="DR2156" s="1"/>
      <c r="DS2156" s="1"/>
      <c r="DT2156" s="1"/>
      <c r="DU2156" s="1"/>
      <c r="DV2156" s="1"/>
      <c r="DW2156" s="1"/>
      <c r="DX2156" s="1"/>
      <c r="DY2156" s="1"/>
      <c r="DZ2156" s="1"/>
      <c r="EA2156" s="1"/>
      <c r="EB2156" s="1"/>
      <c r="EC2156" s="1"/>
      <c r="ED2156" s="1"/>
      <c r="EE2156" s="1"/>
      <c r="EF2156" s="1"/>
      <c r="EG2156" s="1"/>
      <c r="EH2156" s="1"/>
      <c r="EI2156" s="1"/>
      <c r="EJ2156" s="1"/>
      <c r="EK2156" s="1"/>
      <c r="EL2156" s="1"/>
      <c r="EM2156" s="1"/>
      <c r="EN2156" s="1"/>
      <c r="EO2156" s="1"/>
      <c r="EP2156" s="1"/>
      <c r="EQ2156" s="1"/>
      <c r="ER2156" s="1"/>
      <c r="ES2156" s="1"/>
      <c r="ET2156" s="1"/>
      <c r="EU2156" s="1"/>
      <c r="EV2156" s="1"/>
      <c r="EW2156" s="1"/>
      <c r="EX2156" s="1"/>
    </row>
    <row r="2157" spans="1:154" x14ac:dyDescent="0.15">
      <c r="A2157" s="35"/>
      <c r="B2157" s="125"/>
      <c r="C2157" s="14"/>
      <c r="D2157" s="13"/>
      <c r="E2157" s="14"/>
      <c r="F2157" s="14"/>
      <c r="G2157" s="14"/>
      <c r="H2157" s="14"/>
      <c r="I2157" s="13"/>
      <c r="J2157" s="29"/>
      <c r="K2157" s="2"/>
      <c r="L2157" s="17"/>
      <c r="M2157" s="12"/>
      <c r="N2157" s="12"/>
      <c r="O2157" s="17"/>
      <c r="P2157" s="14"/>
      <c r="Q2157" s="14"/>
      <c r="R2157" s="14"/>
      <c r="S2157" s="20"/>
      <c r="T2157" s="14"/>
      <c r="U2157" s="4"/>
      <c r="V2157" s="29"/>
      <c r="W2157" s="10"/>
      <c r="X2157" s="10"/>
      <c r="Y2157" s="27"/>
      <c r="Z2157" s="3"/>
      <c r="AA2157" s="1"/>
      <c r="AB2157" s="10"/>
      <c r="AC2157" s="3"/>
      <c r="AD2157" s="3"/>
      <c r="AE2157" s="3"/>
      <c r="AF2157" s="10"/>
      <c r="AG2157" s="11"/>
      <c r="AH2157" s="10"/>
      <c r="AI2157" s="1"/>
      <c r="AJ2157" s="1"/>
      <c r="AK2157" s="1"/>
      <c r="AL2157" s="1"/>
      <c r="AM2157" s="1"/>
      <c r="AN2157" s="1"/>
      <c r="AO2157" s="1"/>
      <c r="AP2157" s="1"/>
      <c r="AQ2157" s="1"/>
      <c r="AR2157" s="1"/>
      <c r="AS2157" s="1"/>
      <c r="AT2157" s="1"/>
      <c r="AU2157" s="1"/>
      <c r="AV2157" s="1"/>
      <c r="AW2157" s="1"/>
      <c r="AX2157" s="1"/>
      <c r="AY2157" s="1"/>
      <c r="AZ2157" s="1"/>
      <c r="BA2157" s="1"/>
      <c r="BB2157" s="1"/>
      <c r="BC2157" s="1"/>
      <c r="BD2157" s="1"/>
      <c r="BE2157" s="1"/>
      <c r="BF2157" s="1"/>
      <c r="BG2157" s="1"/>
      <c r="BH2157" s="1"/>
      <c r="BI2157" s="1"/>
      <c r="BJ2157" s="1"/>
      <c r="BK2157" s="1"/>
      <c r="BL2157" s="1"/>
      <c r="BM2157" s="1"/>
      <c r="BN2157" s="1"/>
      <c r="BO2157" s="1"/>
      <c r="BP2157" s="1"/>
      <c r="BQ2157" s="1"/>
      <c r="BR2157" s="1"/>
      <c r="BS2157" s="1"/>
      <c r="BT2157" s="1"/>
      <c r="BU2157" s="1"/>
      <c r="BV2157" s="1"/>
      <c r="BW2157" s="1"/>
      <c r="BX2157" s="1"/>
      <c r="BY2157" s="1"/>
      <c r="BZ2157" s="1"/>
      <c r="CA2157" s="1"/>
      <c r="CB2157" s="1"/>
      <c r="CC2157" s="1"/>
      <c r="CD2157" s="1"/>
      <c r="CE2157" s="1"/>
      <c r="CF2157" s="1"/>
      <c r="CG2157" s="1"/>
      <c r="CH2157" s="1"/>
      <c r="CI2157" s="1"/>
      <c r="CJ2157" s="1"/>
      <c r="CK2157" s="1"/>
      <c r="CL2157" s="1"/>
      <c r="CM2157" s="1"/>
      <c r="CN2157" s="1"/>
      <c r="CO2157" s="1"/>
      <c r="CP2157" s="1"/>
      <c r="CQ2157" s="1"/>
      <c r="CR2157" s="1"/>
      <c r="CS2157" s="1"/>
      <c r="CT2157" s="1"/>
      <c r="CU2157" s="1"/>
      <c r="CV2157" s="1"/>
      <c r="CW2157" s="1"/>
      <c r="CX2157" s="1"/>
      <c r="CY2157" s="1"/>
      <c r="CZ2157" s="1"/>
      <c r="DA2157" s="1"/>
      <c r="DB2157" s="1"/>
      <c r="DC2157" s="1"/>
      <c r="DD2157" s="1"/>
      <c r="DE2157" s="1"/>
      <c r="DF2157" s="1"/>
      <c r="DG2157" s="1"/>
      <c r="DH2157" s="1"/>
      <c r="DI2157" s="1"/>
      <c r="DJ2157" s="1"/>
      <c r="DK2157" s="1"/>
      <c r="DL2157" s="1"/>
      <c r="DM2157" s="1"/>
      <c r="DN2157" s="1"/>
      <c r="DO2157" s="1"/>
      <c r="DP2157" s="1"/>
      <c r="DQ2157" s="1"/>
      <c r="DR2157" s="1"/>
      <c r="DS2157" s="1"/>
      <c r="DT2157" s="1"/>
      <c r="DU2157" s="1"/>
      <c r="DV2157" s="1"/>
      <c r="DW2157" s="1"/>
      <c r="DX2157" s="1"/>
      <c r="DY2157" s="1"/>
      <c r="DZ2157" s="1"/>
      <c r="EA2157" s="1"/>
      <c r="EB2157" s="1"/>
      <c r="EC2157" s="1"/>
      <c r="ED2157" s="1"/>
      <c r="EE2157" s="1"/>
      <c r="EF2157" s="1"/>
      <c r="EG2157" s="1"/>
      <c r="EH2157" s="1"/>
      <c r="EI2157" s="1"/>
      <c r="EJ2157" s="1"/>
      <c r="EK2157" s="1"/>
      <c r="EL2157" s="1"/>
      <c r="EM2157" s="1"/>
      <c r="EN2157" s="1"/>
      <c r="EO2157" s="1"/>
      <c r="EP2157" s="1"/>
      <c r="EQ2157" s="1"/>
      <c r="ER2157" s="1"/>
      <c r="ES2157" s="1"/>
      <c r="ET2157" s="1"/>
      <c r="EU2157" s="1"/>
      <c r="EV2157" s="1"/>
      <c r="EW2157" s="1"/>
      <c r="EX2157" s="1"/>
    </row>
    <row r="2158" spans="1:154" x14ac:dyDescent="0.15">
      <c r="A2158" s="35"/>
      <c r="B2158" s="125"/>
      <c r="C2158" s="14"/>
      <c r="D2158" s="13"/>
      <c r="E2158" s="14"/>
      <c r="F2158" s="14"/>
      <c r="G2158" s="14"/>
      <c r="H2158" s="14"/>
      <c r="I2158" s="13"/>
      <c r="J2158" s="29"/>
      <c r="K2158" s="2"/>
      <c r="L2158" s="17"/>
      <c r="M2158" s="12"/>
      <c r="N2158" s="12"/>
      <c r="O2158" s="17"/>
      <c r="P2158" s="14"/>
      <c r="Q2158" s="14"/>
      <c r="R2158" s="14"/>
      <c r="S2158" s="20"/>
      <c r="T2158" s="14"/>
      <c r="U2158" s="4"/>
      <c r="V2158" s="29"/>
      <c r="W2158" s="10"/>
      <c r="X2158" s="10"/>
      <c r="Y2158" s="27"/>
      <c r="Z2158" s="3"/>
      <c r="AA2158" s="1"/>
      <c r="AB2158" s="10"/>
      <c r="AC2158" s="3"/>
      <c r="AD2158" s="3"/>
      <c r="AE2158" s="3"/>
      <c r="AF2158" s="10"/>
      <c r="AG2158" s="11"/>
      <c r="AH2158" s="10"/>
      <c r="AI2158" s="1"/>
      <c r="AJ2158" s="1"/>
      <c r="AK2158" s="1"/>
      <c r="AL2158" s="1"/>
      <c r="AM2158" s="1"/>
      <c r="AN2158" s="1"/>
      <c r="AO2158" s="1"/>
      <c r="AP2158" s="1"/>
      <c r="AQ2158" s="1"/>
      <c r="AR2158" s="1"/>
      <c r="AS2158" s="1"/>
      <c r="AT2158" s="1"/>
      <c r="AU2158" s="1"/>
      <c r="AV2158" s="1"/>
      <c r="AW2158" s="1"/>
      <c r="AX2158" s="1"/>
      <c r="AY2158" s="1"/>
      <c r="AZ2158" s="1"/>
      <c r="BA2158" s="1"/>
      <c r="BB2158" s="1"/>
      <c r="BC2158" s="1"/>
      <c r="BD2158" s="1"/>
      <c r="BE2158" s="1"/>
      <c r="BF2158" s="1"/>
      <c r="BG2158" s="1"/>
      <c r="BH2158" s="1"/>
      <c r="BI2158" s="1"/>
      <c r="BJ2158" s="1"/>
      <c r="BK2158" s="1"/>
      <c r="BL2158" s="1"/>
      <c r="BM2158" s="1"/>
      <c r="BN2158" s="1"/>
      <c r="BO2158" s="1"/>
      <c r="BP2158" s="1"/>
      <c r="BQ2158" s="1"/>
      <c r="BR2158" s="1"/>
      <c r="BS2158" s="1"/>
      <c r="BT2158" s="1"/>
      <c r="BU2158" s="1"/>
      <c r="BV2158" s="1"/>
      <c r="BW2158" s="1"/>
      <c r="BX2158" s="1"/>
      <c r="BY2158" s="1"/>
      <c r="BZ2158" s="1"/>
      <c r="CA2158" s="1"/>
      <c r="CB2158" s="1"/>
      <c r="CC2158" s="1"/>
      <c r="CD2158" s="1"/>
      <c r="CE2158" s="1"/>
      <c r="CF2158" s="1"/>
      <c r="CG2158" s="1"/>
      <c r="CH2158" s="1"/>
      <c r="CI2158" s="1"/>
      <c r="CJ2158" s="1"/>
      <c r="CK2158" s="1"/>
      <c r="CL2158" s="1"/>
      <c r="CM2158" s="1"/>
      <c r="CN2158" s="1"/>
      <c r="CO2158" s="1"/>
      <c r="CP2158" s="1"/>
      <c r="CQ2158" s="1"/>
      <c r="CR2158" s="1"/>
      <c r="CS2158" s="1"/>
      <c r="CT2158" s="1"/>
      <c r="CU2158" s="1"/>
      <c r="CV2158" s="1"/>
      <c r="CW2158" s="1"/>
      <c r="CX2158" s="1"/>
      <c r="CY2158" s="1"/>
      <c r="CZ2158" s="1"/>
      <c r="DA2158" s="1"/>
      <c r="DB2158" s="1"/>
      <c r="DC2158" s="1"/>
      <c r="DD2158" s="1"/>
      <c r="DE2158" s="1"/>
      <c r="DF2158" s="1"/>
      <c r="DG2158" s="1"/>
      <c r="DH2158" s="1"/>
      <c r="DI2158" s="1"/>
      <c r="DJ2158" s="1"/>
      <c r="DK2158" s="1"/>
      <c r="DL2158" s="1"/>
      <c r="DM2158" s="1"/>
      <c r="DN2158" s="1"/>
      <c r="DO2158" s="1"/>
      <c r="DP2158" s="1"/>
      <c r="DQ2158" s="1"/>
      <c r="DR2158" s="1"/>
      <c r="DS2158" s="1"/>
      <c r="DT2158" s="1"/>
      <c r="DU2158" s="1"/>
      <c r="DV2158" s="1"/>
      <c r="DW2158" s="1"/>
      <c r="DX2158" s="1"/>
      <c r="DY2158" s="1"/>
      <c r="DZ2158" s="1"/>
      <c r="EA2158" s="1"/>
      <c r="EB2158" s="1"/>
      <c r="EC2158" s="1"/>
      <c r="ED2158" s="1"/>
      <c r="EE2158" s="1"/>
      <c r="EF2158" s="1"/>
      <c r="EG2158" s="1"/>
      <c r="EH2158" s="1"/>
      <c r="EI2158" s="1"/>
      <c r="EJ2158" s="1"/>
      <c r="EK2158" s="1"/>
      <c r="EL2158" s="1"/>
      <c r="EM2158" s="1"/>
      <c r="EN2158" s="1"/>
      <c r="EO2158" s="1"/>
      <c r="EP2158" s="1"/>
      <c r="EQ2158" s="1"/>
      <c r="ER2158" s="1"/>
      <c r="ES2158" s="1"/>
      <c r="ET2158" s="1"/>
      <c r="EU2158" s="1"/>
      <c r="EV2158" s="1"/>
      <c r="EW2158" s="1"/>
      <c r="EX2158" s="1"/>
    </row>
    <row r="2159" spans="1:154" x14ac:dyDescent="0.15">
      <c r="A2159" s="35"/>
      <c r="B2159" s="125"/>
      <c r="C2159" s="14"/>
      <c r="D2159" s="13"/>
      <c r="E2159" s="14"/>
      <c r="F2159" s="14"/>
      <c r="G2159" s="14"/>
      <c r="H2159" s="14"/>
      <c r="I2159" s="13"/>
      <c r="J2159" s="29"/>
      <c r="K2159" s="2"/>
      <c r="L2159" s="17"/>
      <c r="M2159" s="12"/>
      <c r="N2159" s="12"/>
      <c r="O2159" s="17"/>
      <c r="P2159" s="14"/>
      <c r="Q2159" s="14"/>
      <c r="R2159" s="14"/>
      <c r="S2159" s="20"/>
      <c r="T2159" s="14"/>
      <c r="U2159" s="4"/>
      <c r="V2159" s="29"/>
      <c r="W2159" s="10"/>
      <c r="X2159" s="10"/>
      <c r="Y2159" s="27"/>
      <c r="Z2159" s="3"/>
      <c r="AA2159" s="1"/>
      <c r="AB2159" s="10"/>
      <c r="AC2159" s="3"/>
      <c r="AD2159" s="3"/>
      <c r="AE2159" s="3"/>
      <c r="AF2159" s="10"/>
      <c r="AG2159" s="11"/>
      <c r="AH2159" s="10"/>
      <c r="AI2159" s="1"/>
      <c r="AJ2159" s="1"/>
      <c r="AK2159" s="1"/>
      <c r="AL2159" s="1"/>
      <c r="AM2159" s="1"/>
      <c r="AN2159" s="1"/>
      <c r="AO2159" s="1"/>
      <c r="AP2159" s="1"/>
      <c r="AQ2159" s="1"/>
      <c r="AR2159" s="1"/>
      <c r="AS2159" s="1"/>
      <c r="AT2159" s="1"/>
      <c r="AU2159" s="1"/>
      <c r="AV2159" s="1"/>
      <c r="AW2159" s="1"/>
      <c r="AX2159" s="1"/>
      <c r="AY2159" s="1"/>
      <c r="AZ2159" s="1"/>
      <c r="BA2159" s="1"/>
      <c r="BB2159" s="1"/>
      <c r="BC2159" s="1"/>
      <c r="BD2159" s="1"/>
      <c r="BE2159" s="1"/>
      <c r="BF2159" s="1"/>
      <c r="BG2159" s="1"/>
      <c r="BH2159" s="1"/>
      <c r="BI2159" s="1"/>
      <c r="BJ2159" s="1"/>
      <c r="BK2159" s="1"/>
      <c r="BL2159" s="1"/>
      <c r="BM2159" s="1"/>
      <c r="BN2159" s="1"/>
      <c r="BO2159" s="1"/>
      <c r="BP2159" s="1"/>
      <c r="BQ2159" s="1"/>
      <c r="BR2159" s="1"/>
      <c r="BS2159" s="1"/>
      <c r="BT2159" s="1"/>
      <c r="BU2159" s="1"/>
      <c r="BV2159" s="1"/>
      <c r="BW2159" s="1"/>
      <c r="BX2159" s="1"/>
      <c r="BY2159" s="1"/>
      <c r="BZ2159" s="1"/>
      <c r="CA2159" s="1"/>
      <c r="CB2159" s="1"/>
      <c r="CC2159" s="1"/>
      <c r="CD2159" s="1"/>
      <c r="CE2159" s="1"/>
      <c r="CF2159" s="1"/>
      <c r="CG2159" s="1"/>
      <c r="CH2159" s="1"/>
      <c r="CI2159" s="1"/>
      <c r="CJ2159" s="1"/>
      <c r="CK2159" s="1"/>
      <c r="CL2159" s="1"/>
      <c r="CM2159" s="1"/>
      <c r="CN2159" s="1"/>
      <c r="CO2159" s="1"/>
      <c r="CP2159" s="1"/>
      <c r="CQ2159" s="1"/>
      <c r="CR2159" s="1"/>
      <c r="CS2159" s="1"/>
      <c r="CT2159" s="1"/>
      <c r="CU2159" s="1"/>
      <c r="CV2159" s="1"/>
      <c r="CW2159" s="1"/>
      <c r="CX2159" s="1"/>
      <c r="CY2159" s="1"/>
      <c r="CZ2159" s="1"/>
      <c r="DA2159" s="1"/>
      <c r="DB2159" s="1"/>
      <c r="DC2159" s="1"/>
      <c r="DD2159" s="1"/>
      <c r="DE2159" s="1"/>
      <c r="DF2159" s="1"/>
      <c r="DG2159" s="1"/>
      <c r="DH2159" s="1"/>
      <c r="DI2159" s="1"/>
      <c r="DJ2159" s="1"/>
      <c r="DK2159" s="1"/>
      <c r="DL2159" s="1"/>
      <c r="DM2159" s="1"/>
      <c r="DN2159" s="1"/>
      <c r="DO2159" s="1"/>
      <c r="DP2159" s="1"/>
      <c r="DQ2159" s="1"/>
      <c r="DR2159" s="1"/>
      <c r="DS2159" s="1"/>
      <c r="DT2159" s="1"/>
      <c r="DU2159" s="1"/>
      <c r="DV2159" s="1"/>
      <c r="DW2159" s="1"/>
      <c r="DX2159" s="1"/>
      <c r="DY2159" s="1"/>
      <c r="DZ2159" s="1"/>
      <c r="EA2159" s="1"/>
      <c r="EB2159" s="1"/>
      <c r="EC2159" s="1"/>
      <c r="ED2159" s="1"/>
      <c r="EE2159" s="1"/>
      <c r="EF2159" s="1"/>
      <c r="EG2159" s="1"/>
      <c r="EH2159" s="1"/>
      <c r="EI2159" s="1"/>
      <c r="EJ2159" s="1"/>
      <c r="EK2159" s="1"/>
      <c r="EL2159" s="1"/>
      <c r="EM2159" s="1"/>
      <c r="EN2159" s="1"/>
      <c r="EO2159" s="1"/>
      <c r="EP2159" s="1"/>
      <c r="EQ2159" s="1"/>
      <c r="ER2159" s="1"/>
      <c r="ES2159" s="1"/>
      <c r="ET2159" s="1"/>
      <c r="EU2159" s="1"/>
      <c r="EV2159" s="1"/>
      <c r="EW2159" s="1"/>
      <c r="EX2159" s="1"/>
    </row>
    <row r="2160" spans="1:154" x14ac:dyDescent="0.15">
      <c r="A2160" s="35"/>
      <c r="B2160" s="125"/>
      <c r="C2160" s="14"/>
      <c r="D2160" s="13"/>
      <c r="E2160" s="14"/>
      <c r="F2160" s="14"/>
      <c r="G2160" s="14"/>
      <c r="H2160" s="14"/>
      <c r="I2160" s="13"/>
      <c r="J2160" s="29"/>
      <c r="K2160" s="2"/>
      <c r="L2160" s="17"/>
      <c r="M2160" s="12"/>
      <c r="N2160" s="12"/>
      <c r="O2160" s="17"/>
      <c r="P2160" s="14"/>
      <c r="Q2160" s="14"/>
      <c r="R2160" s="14"/>
      <c r="S2160" s="20"/>
      <c r="T2160" s="14"/>
      <c r="U2160" s="4"/>
      <c r="V2160" s="29"/>
      <c r="W2160" s="10"/>
      <c r="X2160" s="10"/>
      <c r="Y2160" s="27"/>
      <c r="Z2160" s="3"/>
      <c r="AA2160" s="1"/>
      <c r="AB2160" s="10"/>
      <c r="AC2160" s="3"/>
      <c r="AD2160" s="3"/>
      <c r="AE2160" s="3"/>
      <c r="AF2160" s="10"/>
      <c r="AG2160" s="11"/>
      <c r="AH2160" s="10"/>
      <c r="AI2160" s="1"/>
      <c r="AJ2160" s="1"/>
      <c r="AK2160" s="1"/>
      <c r="AL2160" s="1"/>
      <c r="AM2160" s="1"/>
      <c r="AN2160" s="1"/>
      <c r="AO2160" s="1"/>
      <c r="AP2160" s="1"/>
      <c r="AQ2160" s="1"/>
      <c r="AR2160" s="1"/>
      <c r="AS2160" s="1"/>
      <c r="AT2160" s="1"/>
      <c r="AU2160" s="1"/>
      <c r="AV2160" s="1"/>
      <c r="AW2160" s="1"/>
      <c r="AX2160" s="1"/>
      <c r="AY2160" s="1"/>
      <c r="AZ2160" s="1"/>
      <c r="BA2160" s="1"/>
      <c r="BB2160" s="1"/>
      <c r="BC2160" s="1"/>
      <c r="BD2160" s="1"/>
      <c r="BE2160" s="1"/>
      <c r="BF2160" s="1"/>
      <c r="BG2160" s="1"/>
      <c r="BH2160" s="1"/>
      <c r="BI2160" s="1"/>
      <c r="BJ2160" s="1"/>
      <c r="BK2160" s="1"/>
      <c r="BL2160" s="1"/>
      <c r="BM2160" s="1"/>
      <c r="BN2160" s="1"/>
      <c r="BO2160" s="1"/>
      <c r="BP2160" s="1"/>
      <c r="BQ2160" s="1"/>
      <c r="BR2160" s="1"/>
      <c r="BS2160" s="1"/>
      <c r="BT2160" s="1"/>
      <c r="BU2160" s="1"/>
      <c r="BV2160" s="1"/>
      <c r="BW2160" s="1"/>
      <c r="BX2160" s="1"/>
      <c r="BY2160" s="1"/>
      <c r="BZ2160" s="1"/>
      <c r="CA2160" s="1"/>
      <c r="CB2160" s="1"/>
      <c r="CC2160" s="1"/>
      <c r="CD2160" s="1"/>
      <c r="CE2160" s="1"/>
      <c r="CF2160" s="1"/>
      <c r="CG2160" s="1"/>
      <c r="CH2160" s="1"/>
      <c r="CI2160" s="1"/>
      <c r="CJ2160" s="1"/>
      <c r="CK2160" s="1"/>
      <c r="CL2160" s="1"/>
      <c r="CM2160" s="1"/>
      <c r="CN2160" s="1"/>
      <c r="CO2160" s="1"/>
      <c r="CP2160" s="1"/>
      <c r="CQ2160" s="1"/>
      <c r="CR2160" s="1"/>
      <c r="CS2160" s="1"/>
      <c r="CT2160" s="1"/>
      <c r="CU2160" s="1"/>
      <c r="CV2160" s="1"/>
      <c r="CW2160" s="1"/>
      <c r="CX2160" s="1"/>
      <c r="CY2160" s="1"/>
      <c r="CZ2160" s="1"/>
      <c r="DA2160" s="1"/>
      <c r="DB2160" s="1"/>
      <c r="DC2160" s="1"/>
      <c r="DD2160" s="1"/>
      <c r="DE2160" s="1"/>
      <c r="DF2160" s="1"/>
      <c r="DG2160" s="1"/>
      <c r="DH2160" s="1"/>
      <c r="DI2160" s="1"/>
      <c r="DJ2160" s="1"/>
      <c r="DK2160" s="1"/>
      <c r="DL2160" s="1"/>
      <c r="DM2160" s="1"/>
      <c r="DN2160" s="1"/>
      <c r="DO2160" s="1"/>
      <c r="DP2160" s="1"/>
      <c r="DQ2160" s="1"/>
      <c r="DR2160" s="1"/>
      <c r="DS2160" s="1"/>
      <c r="DT2160" s="1"/>
      <c r="DU2160" s="1"/>
      <c r="DV2160" s="1"/>
      <c r="DW2160" s="1"/>
      <c r="DX2160" s="1"/>
      <c r="DY2160" s="1"/>
      <c r="DZ2160" s="1"/>
      <c r="EA2160" s="1"/>
      <c r="EB2160" s="1"/>
      <c r="EC2160" s="1"/>
      <c r="ED2160" s="1"/>
      <c r="EE2160" s="1"/>
      <c r="EF2160" s="1"/>
      <c r="EG2160" s="1"/>
      <c r="EH2160" s="1"/>
      <c r="EI2160" s="1"/>
      <c r="EJ2160" s="1"/>
      <c r="EK2160" s="1"/>
      <c r="EL2160" s="1"/>
      <c r="EM2160" s="1"/>
      <c r="EN2160" s="1"/>
      <c r="EO2160" s="1"/>
      <c r="EP2160" s="1"/>
      <c r="EQ2160" s="1"/>
      <c r="ER2160" s="1"/>
      <c r="ES2160" s="1"/>
      <c r="ET2160" s="1"/>
      <c r="EU2160" s="1"/>
      <c r="EV2160" s="1"/>
      <c r="EW2160" s="1"/>
      <c r="EX2160" s="1"/>
    </row>
    <row r="2161" spans="1:154" x14ac:dyDescent="0.15">
      <c r="A2161" s="35"/>
      <c r="B2161" s="125"/>
      <c r="C2161" s="14"/>
      <c r="D2161" s="13"/>
      <c r="E2161" s="14"/>
      <c r="F2161" s="14"/>
      <c r="G2161" s="14"/>
      <c r="H2161" s="14"/>
      <c r="I2161" s="13"/>
      <c r="J2161" s="29"/>
      <c r="K2161" s="2"/>
      <c r="L2161" s="17"/>
      <c r="M2161" s="12"/>
      <c r="N2161" s="12"/>
      <c r="O2161" s="17"/>
      <c r="P2161" s="14"/>
      <c r="Q2161" s="14"/>
      <c r="R2161" s="14"/>
      <c r="S2161" s="20"/>
      <c r="T2161" s="14"/>
      <c r="U2161" s="4"/>
      <c r="V2161" s="29"/>
      <c r="W2161" s="10"/>
      <c r="X2161" s="10"/>
      <c r="Y2161" s="27"/>
      <c r="Z2161" s="3"/>
      <c r="AA2161" s="1"/>
      <c r="AB2161" s="10"/>
      <c r="AC2161" s="3"/>
      <c r="AD2161" s="3"/>
      <c r="AE2161" s="3"/>
      <c r="AF2161" s="10"/>
      <c r="AG2161" s="11"/>
      <c r="AH2161" s="10"/>
      <c r="AI2161" s="1"/>
      <c r="AJ2161" s="1"/>
      <c r="AK2161" s="1"/>
      <c r="AL2161" s="1"/>
      <c r="AM2161" s="1"/>
      <c r="AN2161" s="1"/>
      <c r="AO2161" s="1"/>
      <c r="AP2161" s="1"/>
      <c r="AQ2161" s="1"/>
      <c r="AR2161" s="1"/>
      <c r="AS2161" s="1"/>
      <c r="AT2161" s="1"/>
      <c r="AU2161" s="1"/>
      <c r="AV2161" s="1"/>
      <c r="AW2161" s="1"/>
      <c r="AX2161" s="1"/>
      <c r="AY2161" s="1"/>
      <c r="AZ2161" s="1"/>
      <c r="BA2161" s="1"/>
      <c r="BB2161" s="1"/>
      <c r="BC2161" s="1"/>
      <c r="BD2161" s="1"/>
      <c r="BE2161" s="1"/>
      <c r="BF2161" s="1"/>
      <c r="BG2161" s="1"/>
      <c r="BH2161" s="1"/>
      <c r="BI2161" s="1"/>
      <c r="BJ2161" s="1"/>
      <c r="BK2161" s="1"/>
      <c r="BL2161" s="1"/>
      <c r="BM2161" s="1"/>
      <c r="BN2161" s="1"/>
      <c r="BO2161" s="1"/>
      <c r="BP2161" s="1"/>
      <c r="BQ2161" s="1"/>
      <c r="BR2161" s="1"/>
      <c r="BS2161" s="1"/>
      <c r="BT2161" s="1"/>
      <c r="BU2161" s="1"/>
      <c r="BV2161" s="1"/>
      <c r="BW2161" s="1"/>
      <c r="BX2161" s="1"/>
      <c r="BY2161" s="1"/>
      <c r="BZ2161" s="1"/>
      <c r="CA2161" s="1"/>
      <c r="CB2161" s="1"/>
      <c r="CC2161" s="1"/>
      <c r="CD2161" s="1"/>
      <c r="CE2161" s="1"/>
      <c r="CF2161" s="1"/>
      <c r="CG2161" s="1"/>
      <c r="CH2161" s="1"/>
      <c r="CI2161" s="1"/>
      <c r="CJ2161" s="1"/>
      <c r="CK2161" s="1"/>
      <c r="CL2161" s="1"/>
      <c r="CM2161" s="1"/>
      <c r="CN2161" s="1"/>
      <c r="CO2161" s="1"/>
      <c r="CP2161" s="1"/>
      <c r="CQ2161" s="1"/>
      <c r="CR2161" s="1"/>
      <c r="CS2161" s="1"/>
      <c r="CT2161" s="1"/>
      <c r="CU2161" s="1"/>
      <c r="CV2161" s="1"/>
      <c r="CW2161" s="1"/>
      <c r="CX2161" s="1"/>
      <c r="CY2161" s="1"/>
      <c r="CZ2161" s="1"/>
      <c r="DA2161" s="1"/>
      <c r="DB2161" s="1"/>
      <c r="DC2161" s="1"/>
      <c r="DD2161" s="1"/>
      <c r="DE2161" s="1"/>
      <c r="DF2161" s="1"/>
      <c r="DG2161" s="1"/>
      <c r="DH2161" s="1"/>
      <c r="DI2161" s="1"/>
      <c r="DJ2161" s="1"/>
      <c r="DK2161" s="1"/>
      <c r="DL2161" s="1"/>
      <c r="DM2161" s="1"/>
      <c r="DN2161" s="1"/>
      <c r="DO2161" s="1"/>
      <c r="DP2161" s="1"/>
      <c r="DQ2161" s="1"/>
      <c r="DR2161" s="1"/>
      <c r="DS2161" s="1"/>
      <c r="DT2161" s="1"/>
      <c r="DU2161" s="1"/>
      <c r="DV2161" s="1"/>
      <c r="DW2161" s="1"/>
      <c r="DX2161" s="1"/>
      <c r="DY2161" s="1"/>
      <c r="DZ2161" s="1"/>
      <c r="EA2161" s="1"/>
      <c r="EB2161" s="1"/>
      <c r="EC2161" s="1"/>
      <c r="ED2161" s="1"/>
      <c r="EE2161" s="1"/>
      <c r="EF2161" s="1"/>
      <c r="EG2161" s="1"/>
      <c r="EH2161" s="1"/>
      <c r="EI2161" s="1"/>
      <c r="EJ2161" s="1"/>
      <c r="EK2161" s="1"/>
      <c r="EL2161" s="1"/>
      <c r="EM2161" s="1"/>
      <c r="EN2161" s="1"/>
      <c r="EO2161" s="1"/>
      <c r="EP2161" s="1"/>
      <c r="EQ2161" s="1"/>
      <c r="ER2161" s="1"/>
      <c r="ES2161" s="1"/>
      <c r="ET2161" s="1"/>
      <c r="EU2161" s="1"/>
      <c r="EV2161" s="1"/>
      <c r="EW2161" s="1"/>
      <c r="EX2161" s="1"/>
    </row>
    <row r="2162" spans="1:154" x14ac:dyDescent="0.15">
      <c r="A2162" s="35"/>
      <c r="B2162" s="125"/>
      <c r="C2162" s="14"/>
      <c r="D2162" s="13"/>
      <c r="E2162" s="14"/>
      <c r="F2162" s="14"/>
      <c r="G2162" s="14"/>
      <c r="H2162" s="14"/>
      <c r="I2162" s="13"/>
      <c r="J2162" s="29"/>
      <c r="K2162" s="2"/>
      <c r="L2162" s="17"/>
      <c r="M2162" s="12"/>
      <c r="N2162" s="12"/>
      <c r="O2162" s="17"/>
      <c r="P2162" s="14"/>
      <c r="Q2162" s="14"/>
      <c r="R2162" s="14"/>
      <c r="S2162" s="20"/>
      <c r="T2162" s="14"/>
      <c r="U2162" s="4"/>
      <c r="V2162" s="29"/>
      <c r="W2162" s="10"/>
      <c r="X2162" s="10"/>
      <c r="Y2162" s="27"/>
      <c r="Z2162" s="3"/>
      <c r="AA2162" s="1"/>
      <c r="AB2162" s="10"/>
      <c r="AC2162" s="3"/>
      <c r="AD2162" s="3"/>
      <c r="AE2162" s="3"/>
      <c r="AF2162" s="10"/>
      <c r="AG2162" s="11"/>
      <c r="AH2162" s="10"/>
      <c r="AI2162" s="1"/>
      <c r="AJ2162" s="1"/>
      <c r="AK2162" s="1"/>
      <c r="AL2162" s="1"/>
      <c r="AM2162" s="1"/>
      <c r="AN2162" s="1"/>
      <c r="AO2162" s="1"/>
      <c r="AP2162" s="1"/>
      <c r="AQ2162" s="1"/>
      <c r="AR2162" s="1"/>
      <c r="AS2162" s="1"/>
      <c r="AT2162" s="1"/>
      <c r="AU2162" s="1"/>
      <c r="AV2162" s="1"/>
      <c r="AW2162" s="1"/>
      <c r="AX2162" s="1"/>
      <c r="AY2162" s="1"/>
      <c r="AZ2162" s="1"/>
      <c r="BA2162" s="1"/>
      <c r="BB2162" s="1"/>
      <c r="BC2162" s="1"/>
      <c r="BD2162" s="1"/>
      <c r="BE2162" s="1"/>
      <c r="BF2162" s="1"/>
      <c r="BG2162" s="1"/>
      <c r="BH2162" s="1"/>
      <c r="BI2162" s="1"/>
      <c r="BJ2162" s="1"/>
      <c r="BK2162" s="1"/>
      <c r="BL2162" s="1"/>
      <c r="BM2162" s="1"/>
      <c r="BN2162" s="1"/>
      <c r="BO2162" s="1"/>
      <c r="BP2162" s="1"/>
      <c r="BQ2162" s="1"/>
      <c r="BR2162" s="1"/>
      <c r="BS2162" s="1"/>
      <c r="BT2162" s="1"/>
      <c r="BU2162" s="1"/>
      <c r="BV2162" s="1"/>
      <c r="BW2162" s="1"/>
      <c r="BX2162" s="1"/>
      <c r="BY2162" s="1"/>
      <c r="BZ2162" s="1"/>
      <c r="CA2162" s="1"/>
      <c r="CB2162" s="1"/>
      <c r="CC2162" s="1"/>
      <c r="CD2162" s="1"/>
      <c r="CE2162" s="1"/>
      <c r="CF2162" s="1"/>
      <c r="CG2162" s="1"/>
      <c r="CH2162" s="1"/>
      <c r="CI2162" s="1"/>
      <c r="CJ2162" s="1"/>
      <c r="CK2162" s="1"/>
      <c r="CL2162" s="1"/>
      <c r="CM2162" s="1"/>
      <c r="CN2162" s="1"/>
      <c r="CO2162" s="1"/>
      <c r="CP2162" s="1"/>
      <c r="CQ2162" s="1"/>
      <c r="CR2162" s="1"/>
      <c r="CS2162" s="1"/>
      <c r="CT2162" s="1"/>
      <c r="CU2162" s="1"/>
      <c r="CV2162" s="1"/>
      <c r="CW2162" s="1"/>
      <c r="CX2162" s="1"/>
      <c r="CY2162" s="1"/>
      <c r="CZ2162" s="1"/>
      <c r="DA2162" s="1"/>
      <c r="DB2162" s="1"/>
      <c r="DC2162" s="1"/>
      <c r="DD2162" s="1"/>
      <c r="DE2162" s="1"/>
      <c r="DF2162" s="1"/>
      <c r="DG2162" s="1"/>
      <c r="DH2162" s="1"/>
      <c r="DI2162" s="1"/>
      <c r="DJ2162" s="1"/>
      <c r="DK2162" s="1"/>
      <c r="DL2162" s="1"/>
      <c r="DM2162" s="1"/>
      <c r="DN2162" s="1"/>
      <c r="DO2162" s="1"/>
      <c r="DP2162" s="1"/>
      <c r="DQ2162" s="1"/>
      <c r="DR2162" s="1"/>
      <c r="DS2162" s="1"/>
      <c r="DT2162" s="1"/>
      <c r="DU2162" s="1"/>
      <c r="DV2162" s="1"/>
      <c r="DW2162" s="1"/>
      <c r="DX2162" s="1"/>
      <c r="DY2162" s="1"/>
      <c r="DZ2162" s="1"/>
      <c r="EA2162" s="1"/>
      <c r="EB2162" s="1"/>
      <c r="EC2162" s="1"/>
      <c r="ED2162" s="1"/>
      <c r="EE2162" s="1"/>
      <c r="EF2162" s="1"/>
      <c r="EG2162" s="1"/>
      <c r="EH2162" s="1"/>
      <c r="EI2162" s="1"/>
      <c r="EJ2162" s="1"/>
      <c r="EK2162" s="1"/>
      <c r="EL2162" s="1"/>
      <c r="EM2162" s="1"/>
      <c r="EN2162" s="1"/>
      <c r="EO2162" s="1"/>
      <c r="EP2162" s="1"/>
      <c r="EQ2162" s="1"/>
      <c r="ER2162" s="1"/>
      <c r="ES2162" s="1"/>
      <c r="ET2162" s="1"/>
      <c r="EU2162" s="1"/>
      <c r="EV2162" s="1"/>
      <c r="EW2162" s="1"/>
      <c r="EX2162" s="1"/>
    </row>
    <row r="2163" spans="1:154" x14ac:dyDescent="0.15">
      <c r="A2163" s="35"/>
      <c r="B2163" s="125"/>
      <c r="C2163" s="14"/>
      <c r="D2163" s="13"/>
      <c r="E2163" s="14"/>
      <c r="F2163" s="14"/>
      <c r="G2163" s="14"/>
      <c r="H2163" s="14"/>
      <c r="I2163" s="13"/>
      <c r="J2163" s="29"/>
      <c r="K2163" s="2"/>
      <c r="L2163" s="17"/>
      <c r="M2163" s="12"/>
      <c r="N2163" s="12"/>
      <c r="O2163" s="17"/>
      <c r="P2163" s="14"/>
      <c r="Q2163" s="14"/>
      <c r="R2163" s="14"/>
      <c r="S2163" s="20"/>
      <c r="T2163" s="14"/>
      <c r="U2163" s="4"/>
      <c r="V2163" s="29"/>
      <c r="W2163" s="10"/>
      <c r="X2163" s="10"/>
      <c r="Y2163" s="27"/>
      <c r="Z2163" s="3"/>
      <c r="AA2163" s="1"/>
      <c r="AB2163" s="10"/>
      <c r="AC2163" s="3"/>
      <c r="AD2163" s="3"/>
      <c r="AE2163" s="3"/>
      <c r="AF2163" s="10"/>
      <c r="AG2163" s="11"/>
      <c r="AH2163" s="10"/>
      <c r="AI2163" s="1"/>
      <c r="AJ2163" s="1"/>
      <c r="AK2163" s="1"/>
      <c r="AL2163" s="1"/>
      <c r="AM2163" s="1"/>
      <c r="AN2163" s="1"/>
      <c r="AO2163" s="1"/>
      <c r="AP2163" s="1"/>
      <c r="AQ2163" s="1"/>
      <c r="AR2163" s="1"/>
      <c r="AS2163" s="1"/>
      <c r="AT2163" s="1"/>
      <c r="AU2163" s="1"/>
      <c r="AV2163" s="1"/>
      <c r="AW2163" s="1"/>
      <c r="AX2163" s="1"/>
      <c r="AY2163" s="1"/>
      <c r="AZ2163" s="1"/>
      <c r="BA2163" s="1"/>
      <c r="BB2163" s="1"/>
      <c r="BC2163" s="1"/>
      <c r="BD2163" s="1"/>
      <c r="BE2163" s="1"/>
      <c r="BF2163" s="1"/>
      <c r="BG2163" s="1"/>
      <c r="BH2163" s="1"/>
      <c r="BI2163" s="1"/>
      <c r="BJ2163" s="1"/>
      <c r="BK2163" s="1"/>
      <c r="BL2163" s="1"/>
      <c r="BM2163" s="1"/>
      <c r="BN2163" s="1"/>
      <c r="BO2163" s="1"/>
      <c r="BP2163" s="1"/>
      <c r="BQ2163" s="1"/>
      <c r="BR2163" s="1"/>
      <c r="BS2163" s="1"/>
      <c r="BT2163" s="1"/>
      <c r="BU2163" s="1"/>
      <c r="BV2163" s="1"/>
      <c r="BW2163" s="1"/>
      <c r="BX2163" s="1"/>
      <c r="BY2163" s="1"/>
      <c r="BZ2163" s="1"/>
      <c r="CA2163" s="1"/>
      <c r="CB2163" s="1"/>
      <c r="CC2163" s="1"/>
      <c r="CD2163" s="1"/>
      <c r="CE2163" s="1"/>
      <c r="CF2163" s="1"/>
      <c r="CG2163" s="1"/>
      <c r="CH2163" s="1"/>
      <c r="CI2163" s="1"/>
      <c r="CJ2163" s="1"/>
      <c r="CK2163" s="1"/>
      <c r="CL2163" s="1"/>
      <c r="CM2163" s="1"/>
      <c r="CN2163" s="1"/>
      <c r="CO2163" s="1"/>
      <c r="CP2163" s="1"/>
      <c r="CQ2163" s="1"/>
      <c r="CR2163" s="1"/>
      <c r="CS2163" s="1"/>
      <c r="CT2163" s="1"/>
      <c r="CU2163" s="1"/>
      <c r="CV2163" s="1"/>
      <c r="CW2163" s="1"/>
      <c r="CX2163" s="1"/>
      <c r="CY2163" s="1"/>
      <c r="CZ2163" s="1"/>
      <c r="DA2163" s="1"/>
      <c r="DB2163" s="1"/>
      <c r="DC2163" s="1"/>
      <c r="DD2163" s="1"/>
      <c r="DE2163" s="1"/>
      <c r="DF2163" s="1"/>
      <c r="DG2163" s="1"/>
      <c r="DH2163" s="1"/>
      <c r="DI2163" s="1"/>
      <c r="DJ2163" s="1"/>
      <c r="DK2163" s="1"/>
      <c r="DL2163" s="1"/>
      <c r="DM2163" s="1"/>
      <c r="DN2163" s="1"/>
      <c r="DO2163" s="1"/>
      <c r="DP2163" s="1"/>
      <c r="DQ2163" s="1"/>
      <c r="DR2163" s="1"/>
      <c r="DS2163" s="1"/>
      <c r="DT2163" s="1"/>
      <c r="DU2163" s="1"/>
      <c r="DV2163" s="1"/>
      <c r="DW2163" s="1"/>
      <c r="DX2163" s="1"/>
      <c r="DY2163" s="1"/>
      <c r="DZ2163" s="1"/>
      <c r="EA2163" s="1"/>
      <c r="EB2163" s="1"/>
      <c r="EC2163" s="1"/>
      <c r="ED2163" s="1"/>
      <c r="EE2163" s="1"/>
      <c r="EF2163" s="1"/>
      <c r="EG2163" s="1"/>
      <c r="EH2163" s="1"/>
      <c r="EI2163" s="1"/>
      <c r="EJ2163" s="1"/>
      <c r="EK2163" s="1"/>
      <c r="EL2163" s="1"/>
      <c r="EM2163" s="1"/>
      <c r="EN2163" s="1"/>
      <c r="EO2163" s="1"/>
      <c r="EP2163" s="1"/>
      <c r="EQ2163" s="1"/>
      <c r="ER2163" s="1"/>
      <c r="ES2163" s="1"/>
      <c r="ET2163" s="1"/>
      <c r="EU2163" s="1"/>
      <c r="EV2163" s="1"/>
      <c r="EW2163" s="1"/>
      <c r="EX2163" s="1"/>
    </row>
    <row r="2164" spans="1:154" x14ac:dyDescent="0.15">
      <c r="A2164" s="35"/>
      <c r="B2164" s="125"/>
      <c r="C2164" s="14"/>
      <c r="D2164" s="13"/>
      <c r="E2164" s="14"/>
      <c r="F2164" s="14"/>
      <c r="G2164" s="14"/>
      <c r="H2164" s="14"/>
      <c r="I2164" s="13"/>
      <c r="J2164" s="29"/>
      <c r="K2164" s="2"/>
      <c r="L2164" s="17"/>
      <c r="M2164" s="12"/>
      <c r="N2164" s="12"/>
      <c r="O2164" s="17"/>
      <c r="P2164" s="14"/>
      <c r="Q2164" s="14"/>
      <c r="R2164" s="14"/>
      <c r="S2164" s="20"/>
      <c r="T2164" s="14"/>
      <c r="U2164" s="4"/>
      <c r="V2164" s="29"/>
      <c r="W2164" s="10"/>
      <c r="X2164" s="10"/>
      <c r="Y2164" s="27"/>
      <c r="Z2164" s="3"/>
      <c r="AA2164" s="1"/>
      <c r="AB2164" s="10"/>
      <c r="AC2164" s="3"/>
      <c r="AD2164" s="3"/>
      <c r="AE2164" s="3"/>
      <c r="AF2164" s="10"/>
      <c r="AG2164" s="11"/>
      <c r="AH2164" s="10"/>
      <c r="AI2164" s="1"/>
      <c r="AJ2164" s="1"/>
      <c r="AK2164" s="1"/>
      <c r="AL2164" s="1"/>
      <c r="AM2164" s="1"/>
      <c r="AN2164" s="1"/>
      <c r="AO2164" s="1"/>
      <c r="AP2164" s="1"/>
      <c r="AQ2164" s="1"/>
      <c r="AR2164" s="1"/>
      <c r="AS2164" s="1"/>
      <c r="AT2164" s="1"/>
      <c r="AU2164" s="1"/>
      <c r="AV2164" s="1"/>
      <c r="AW2164" s="1"/>
      <c r="AX2164" s="1"/>
      <c r="AY2164" s="1"/>
      <c r="AZ2164" s="1"/>
      <c r="BA2164" s="1"/>
      <c r="BB2164" s="1"/>
      <c r="BC2164" s="1"/>
      <c r="BD2164" s="1"/>
      <c r="BE2164" s="1"/>
      <c r="BF2164" s="1"/>
      <c r="BG2164" s="1"/>
      <c r="BH2164" s="1"/>
      <c r="BI2164" s="1"/>
      <c r="BJ2164" s="1"/>
      <c r="BK2164" s="1"/>
      <c r="BL2164" s="1"/>
      <c r="BM2164" s="1"/>
      <c r="BN2164" s="1"/>
      <c r="BO2164" s="1"/>
      <c r="BP2164" s="1"/>
      <c r="BQ2164" s="1"/>
      <c r="BR2164" s="1"/>
      <c r="BS2164" s="1"/>
      <c r="BT2164" s="1"/>
      <c r="BU2164" s="1"/>
      <c r="BV2164" s="1"/>
      <c r="BW2164" s="1"/>
      <c r="BX2164" s="1"/>
      <c r="BY2164" s="1"/>
      <c r="BZ2164" s="1"/>
      <c r="CA2164" s="1"/>
      <c r="CB2164" s="1"/>
      <c r="CC2164" s="1"/>
      <c r="CD2164" s="1"/>
      <c r="CE2164" s="1"/>
      <c r="CF2164" s="1"/>
      <c r="CG2164" s="1"/>
      <c r="CH2164" s="1"/>
      <c r="CI2164" s="1"/>
      <c r="CJ2164" s="1"/>
      <c r="CK2164" s="1"/>
      <c r="CL2164" s="1"/>
      <c r="CM2164" s="1"/>
      <c r="CN2164" s="1"/>
      <c r="CO2164" s="1"/>
      <c r="CP2164" s="1"/>
      <c r="CQ2164" s="1"/>
      <c r="CR2164" s="1"/>
      <c r="CS2164" s="1"/>
      <c r="CT2164" s="1"/>
      <c r="CU2164" s="1"/>
      <c r="CV2164" s="1"/>
      <c r="CW2164" s="1"/>
      <c r="CX2164" s="1"/>
      <c r="CY2164" s="1"/>
      <c r="CZ2164" s="1"/>
      <c r="DA2164" s="1"/>
      <c r="DB2164" s="1"/>
      <c r="DC2164" s="1"/>
      <c r="DD2164" s="1"/>
      <c r="DE2164" s="1"/>
      <c r="DF2164" s="1"/>
      <c r="DG2164" s="1"/>
      <c r="DH2164" s="1"/>
      <c r="DI2164" s="1"/>
      <c r="DJ2164" s="1"/>
      <c r="DK2164" s="1"/>
      <c r="DL2164" s="1"/>
      <c r="DM2164" s="1"/>
      <c r="DN2164" s="1"/>
      <c r="DO2164" s="1"/>
      <c r="DP2164" s="1"/>
      <c r="DQ2164" s="1"/>
      <c r="DR2164" s="1"/>
      <c r="DS2164" s="1"/>
      <c r="DT2164" s="1"/>
      <c r="DU2164" s="1"/>
      <c r="DV2164" s="1"/>
      <c r="DW2164" s="1"/>
      <c r="DX2164" s="1"/>
      <c r="DY2164" s="1"/>
      <c r="DZ2164" s="1"/>
      <c r="EA2164" s="1"/>
      <c r="EB2164" s="1"/>
      <c r="EC2164" s="1"/>
      <c r="ED2164" s="1"/>
      <c r="EE2164" s="1"/>
      <c r="EF2164" s="1"/>
      <c r="EG2164" s="1"/>
      <c r="EH2164" s="1"/>
      <c r="EI2164" s="1"/>
      <c r="EJ2164" s="1"/>
      <c r="EK2164" s="1"/>
      <c r="EL2164" s="1"/>
      <c r="EM2164" s="1"/>
      <c r="EN2164" s="1"/>
      <c r="EO2164" s="1"/>
      <c r="EP2164" s="1"/>
      <c r="EQ2164" s="1"/>
      <c r="ER2164" s="1"/>
      <c r="ES2164" s="1"/>
      <c r="ET2164" s="1"/>
      <c r="EU2164" s="1"/>
      <c r="EV2164" s="1"/>
      <c r="EW2164" s="1"/>
      <c r="EX2164" s="1"/>
    </row>
    <row r="2165" spans="1:154" x14ac:dyDescent="0.15">
      <c r="A2165" s="35"/>
      <c r="B2165" s="125"/>
      <c r="C2165" s="14"/>
      <c r="D2165" s="13"/>
      <c r="E2165" s="14"/>
      <c r="F2165" s="14"/>
      <c r="G2165" s="14"/>
      <c r="H2165" s="14"/>
      <c r="I2165" s="13"/>
      <c r="J2165" s="29"/>
      <c r="K2165" s="2"/>
      <c r="L2165" s="17"/>
      <c r="M2165" s="12"/>
      <c r="N2165" s="12"/>
      <c r="O2165" s="17"/>
      <c r="P2165" s="14"/>
      <c r="Q2165" s="14"/>
      <c r="R2165" s="14"/>
      <c r="S2165" s="20"/>
      <c r="T2165" s="14"/>
      <c r="U2165" s="4"/>
      <c r="V2165" s="29"/>
      <c r="W2165" s="10"/>
      <c r="X2165" s="10"/>
      <c r="Y2165" s="27"/>
      <c r="Z2165" s="3"/>
      <c r="AA2165" s="1"/>
      <c r="AB2165" s="10"/>
      <c r="AC2165" s="3"/>
      <c r="AD2165" s="3"/>
      <c r="AE2165" s="3"/>
      <c r="AF2165" s="10"/>
      <c r="AG2165" s="11"/>
      <c r="AH2165" s="10"/>
      <c r="AI2165" s="1"/>
      <c r="AJ2165" s="1"/>
      <c r="AK2165" s="1"/>
      <c r="AL2165" s="1"/>
      <c r="AM2165" s="1"/>
      <c r="AN2165" s="1"/>
      <c r="AO2165" s="1"/>
      <c r="AP2165" s="1"/>
      <c r="AQ2165" s="1"/>
      <c r="AR2165" s="1"/>
      <c r="AS2165" s="1"/>
      <c r="AT2165" s="1"/>
      <c r="AU2165" s="1"/>
      <c r="AV2165" s="1"/>
      <c r="AW2165" s="1"/>
      <c r="AX2165" s="1"/>
      <c r="AY2165" s="1"/>
      <c r="AZ2165" s="1"/>
      <c r="BA2165" s="1"/>
      <c r="BB2165" s="1"/>
      <c r="BC2165" s="1"/>
      <c r="BD2165" s="1"/>
      <c r="BE2165" s="1"/>
      <c r="BF2165" s="1"/>
      <c r="BG2165" s="1"/>
      <c r="BH2165" s="1"/>
      <c r="BI2165" s="1"/>
      <c r="BJ2165" s="1"/>
      <c r="BK2165" s="1"/>
      <c r="BL2165" s="1"/>
      <c r="BM2165" s="1"/>
      <c r="BN2165" s="1"/>
      <c r="BO2165" s="1"/>
      <c r="BP2165" s="1"/>
      <c r="BQ2165" s="1"/>
      <c r="BR2165" s="1"/>
      <c r="BS2165" s="1"/>
      <c r="BT2165" s="1"/>
      <c r="BU2165" s="1"/>
      <c r="BV2165" s="1"/>
      <c r="BW2165" s="1"/>
      <c r="BX2165" s="1"/>
      <c r="BY2165" s="1"/>
      <c r="BZ2165" s="1"/>
      <c r="CA2165" s="1"/>
      <c r="CB2165" s="1"/>
      <c r="CC2165" s="1"/>
      <c r="CD2165" s="1"/>
      <c r="CE2165" s="1"/>
      <c r="CF2165" s="1"/>
      <c r="CG2165" s="1"/>
      <c r="CH2165" s="1"/>
      <c r="CI2165" s="1"/>
      <c r="CJ2165" s="1"/>
      <c r="CK2165" s="1"/>
      <c r="CL2165" s="1"/>
      <c r="CM2165" s="1"/>
      <c r="CN2165" s="1"/>
      <c r="CO2165" s="1"/>
      <c r="CP2165" s="1"/>
      <c r="CQ2165" s="1"/>
      <c r="CR2165" s="1"/>
      <c r="CS2165" s="1"/>
      <c r="CT2165" s="1"/>
      <c r="CU2165" s="1"/>
      <c r="CV2165" s="1"/>
      <c r="CW2165" s="1"/>
      <c r="CX2165" s="1"/>
      <c r="CY2165" s="1"/>
      <c r="CZ2165" s="1"/>
      <c r="DA2165" s="1"/>
      <c r="DB2165" s="1"/>
      <c r="DC2165" s="1"/>
      <c r="DD2165" s="1"/>
      <c r="DE2165" s="1"/>
      <c r="DF2165" s="1"/>
      <c r="DG2165" s="1"/>
      <c r="DH2165" s="1"/>
      <c r="DI2165" s="1"/>
      <c r="DJ2165" s="1"/>
      <c r="DK2165" s="1"/>
      <c r="DL2165" s="1"/>
      <c r="DM2165" s="1"/>
      <c r="DN2165" s="1"/>
      <c r="DO2165" s="1"/>
      <c r="DP2165" s="1"/>
      <c r="DQ2165" s="1"/>
      <c r="DR2165" s="1"/>
      <c r="DS2165" s="1"/>
      <c r="DT2165" s="1"/>
      <c r="DU2165" s="1"/>
      <c r="DV2165" s="1"/>
      <c r="DW2165" s="1"/>
      <c r="DX2165" s="1"/>
      <c r="DY2165" s="1"/>
      <c r="DZ2165" s="1"/>
      <c r="EA2165" s="1"/>
      <c r="EB2165" s="1"/>
      <c r="EC2165" s="1"/>
      <c r="ED2165" s="1"/>
      <c r="EE2165" s="1"/>
      <c r="EF2165" s="1"/>
      <c r="EG2165" s="1"/>
      <c r="EH2165" s="1"/>
      <c r="EI2165" s="1"/>
      <c r="EJ2165" s="1"/>
      <c r="EK2165" s="1"/>
      <c r="EL2165" s="1"/>
      <c r="EM2165" s="1"/>
      <c r="EN2165" s="1"/>
      <c r="EO2165" s="1"/>
      <c r="EP2165" s="1"/>
      <c r="EQ2165" s="1"/>
      <c r="ER2165" s="1"/>
      <c r="ES2165" s="1"/>
      <c r="ET2165" s="1"/>
      <c r="EU2165" s="1"/>
      <c r="EV2165" s="1"/>
      <c r="EW2165" s="1"/>
      <c r="EX2165" s="1"/>
    </row>
    <row r="2166" spans="1:154" x14ac:dyDescent="0.15">
      <c r="A2166" s="35"/>
      <c r="B2166" s="125"/>
      <c r="C2166" s="14"/>
      <c r="D2166" s="13"/>
      <c r="E2166" s="14"/>
      <c r="F2166" s="14"/>
      <c r="G2166" s="14"/>
      <c r="H2166" s="14"/>
      <c r="I2166" s="13"/>
      <c r="J2166" s="29"/>
      <c r="K2166" s="2"/>
      <c r="L2166" s="17"/>
      <c r="M2166" s="12"/>
      <c r="N2166" s="12"/>
      <c r="O2166" s="17"/>
      <c r="P2166" s="14"/>
      <c r="Q2166" s="14"/>
      <c r="R2166" s="14"/>
      <c r="S2166" s="20"/>
      <c r="T2166" s="14"/>
      <c r="U2166" s="4"/>
      <c r="V2166" s="29"/>
      <c r="W2166" s="10"/>
      <c r="X2166" s="10"/>
      <c r="Y2166" s="27"/>
      <c r="Z2166" s="3"/>
      <c r="AA2166" s="1"/>
      <c r="AB2166" s="10"/>
      <c r="AC2166" s="3"/>
      <c r="AD2166" s="3"/>
      <c r="AE2166" s="3"/>
      <c r="AF2166" s="10"/>
      <c r="AG2166" s="11"/>
      <c r="AH2166" s="10"/>
      <c r="AI2166" s="1"/>
      <c r="AJ2166" s="1"/>
      <c r="AK2166" s="1"/>
      <c r="AL2166" s="1"/>
      <c r="AM2166" s="1"/>
      <c r="AN2166" s="1"/>
      <c r="AO2166" s="1"/>
      <c r="AP2166" s="1"/>
      <c r="AQ2166" s="1"/>
      <c r="AR2166" s="1"/>
      <c r="AS2166" s="1"/>
      <c r="AT2166" s="1"/>
      <c r="AU2166" s="1"/>
      <c r="AV2166" s="1"/>
      <c r="AW2166" s="1"/>
      <c r="AX2166" s="1"/>
      <c r="AY2166" s="1"/>
      <c r="AZ2166" s="1"/>
      <c r="BA2166" s="1"/>
      <c r="BB2166" s="1"/>
      <c r="BC2166" s="1"/>
      <c r="BD2166" s="1"/>
      <c r="BE2166" s="1"/>
      <c r="BF2166" s="1"/>
      <c r="BG2166" s="1"/>
      <c r="BH2166" s="1"/>
      <c r="BI2166" s="1"/>
      <c r="BJ2166" s="1"/>
      <c r="BK2166" s="1"/>
      <c r="BL2166" s="1"/>
      <c r="BM2166" s="1"/>
      <c r="BN2166" s="1"/>
      <c r="BO2166" s="1"/>
      <c r="BP2166" s="1"/>
      <c r="BQ2166" s="1"/>
      <c r="BR2166" s="1"/>
      <c r="BS2166" s="1"/>
      <c r="BT2166" s="1"/>
      <c r="BU2166" s="1"/>
      <c r="BV2166" s="1"/>
      <c r="BW2166" s="1"/>
      <c r="BX2166" s="1"/>
      <c r="BY2166" s="1"/>
      <c r="BZ2166" s="1"/>
      <c r="CA2166" s="1"/>
      <c r="CB2166" s="1"/>
      <c r="CC2166" s="1"/>
      <c r="CD2166" s="1"/>
      <c r="CE2166" s="1"/>
      <c r="CF2166" s="1"/>
      <c r="CG2166" s="1"/>
      <c r="CH2166" s="1"/>
      <c r="CI2166" s="1"/>
      <c r="CJ2166" s="1"/>
      <c r="CK2166" s="1"/>
      <c r="CL2166" s="1"/>
      <c r="CM2166" s="1"/>
      <c r="CN2166" s="1"/>
      <c r="CO2166" s="1"/>
      <c r="CP2166" s="1"/>
      <c r="CQ2166" s="1"/>
      <c r="CR2166" s="1"/>
      <c r="CS2166" s="1"/>
      <c r="CT2166" s="1"/>
      <c r="CU2166" s="1"/>
      <c r="CV2166" s="1"/>
      <c r="CW2166" s="1"/>
      <c r="CX2166" s="1"/>
      <c r="CY2166" s="1"/>
      <c r="CZ2166" s="1"/>
      <c r="DA2166" s="1"/>
      <c r="DB2166" s="1"/>
      <c r="DC2166" s="1"/>
      <c r="DD2166" s="1"/>
      <c r="DE2166" s="1"/>
      <c r="DF2166" s="1"/>
      <c r="DG2166" s="1"/>
      <c r="DH2166" s="1"/>
      <c r="DI2166" s="1"/>
      <c r="DJ2166" s="1"/>
      <c r="DK2166" s="1"/>
      <c r="DL2166" s="1"/>
      <c r="DM2166" s="1"/>
      <c r="DN2166" s="1"/>
      <c r="DO2166" s="1"/>
      <c r="DP2166" s="1"/>
      <c r="DQ2166" s="1"/>
      <c r="DR2166" s="1"/>
      <c r="DS2166" s="1"/>
      <c r="DT2166" s="1"/>
      <c r="DU2166" s="1"/>
      <c r="DV2166" s="1"/>
      <c r="DW2166" s="1"/>
      <c r="DX2166" s="1"/>
      <c r="DY2166" s="1"/>
      <c r="DZ2166" s="1"/>
      <c r="EA2166" s="1"/>
      <c r="EB2166" s="1"/>
      <c r="EC2166" s="1"/>
      <c r="ED2166" s="1"/>
      <c r="EE2166" s="1"/>
      <c r="EF2166" s="1"/>
      <c r="EG2166" s="1"/>
      <c r="EH2166" s="1"/>
      <c r="EI2166" s="1"/>
      <c r="EJ2166" s="1"/>
      <c r="EK2166" s="1"/>
      <c r="EL2166" s="1"/>
      <c r="EM2166" s="1"/>
      <c r="EN2166" s="1"/>
      <c r="EO2166" s="1"/>
      <c r="EP2166" s="1"/>
      <c r="EQ2166" s="1"/>
      <c r="ER2166" s="1"/>
      <c r="ES2166" s="1"/>
      <c r="ET2166" s="1"/>
      <c r="EU2166" s="1"/>
      <c r="EV2166" s="1"/>
      <c r="EW2166" s="1"/>
      <c r="EX2166" s="1"/>
    </row>
    <row r="2167" spans="1:154" x14ac:dyDescent="0.15">
      <c r="A2167" s="35"/>
      <c r="B2167" s="125"/>
      <c r="C2167" s="14"/>
      <c r="D2167" s="13"/>
      <c r="E2167" s="14"/>
      <c r="F2167" s="14"/>
      <c r="G2167" s="14"/>
      <c r="H2167" s="14"/>
      <c r="I2167" s="13"/>
      <c r="J2167" s="29"/>
      <c r="K2167" s="2"/>
      <c r="L2167" s="17"/>
      <c r="M2167" s="12"/>
      <c r="N2167" s="12"/>
      <c r="O2167" s="17"/>
      <c r="P2167" s="14"/>
      <c r="Q2167" s="14"/>
      <c r="R2167" s="14"/>
      <c r="S2167" s="20"/>
      <c r="T2167" s="14"/>
      <c r="U2167" s="4"/>
      <c r="V2167" s="29"/>
      <c r="W2167" s="10"/>
      <c r="X2167" s="10"/>
      <c r="Y2167" s="27"/>
      <c r="Z2167" s="3"/>
      <c r="AA2167" s="1"/>
      <c r="AB2167" s="10"/>
      <c r="AC2167" s="3"/>
      <c r="AD2167" s="3"/>
      <c r="AE2167" s="3"/>
      <c r="AF2167" s="10"/>
      <c r="AG2167" s="11"/>
      <c r="AH2167" s="10"/>
      <c r="AI2167" s="1"/>
      <c r="AJ2167" s="1"/>
      <c r="AK2167" s="1"/>
      <c r="AL2167" s="1"/>
      <c r="AM2167" s="1"/>
      <c r="AN2167" s="1"/>
      <c r="AO2167" s="1"/>
      <c r="AP2167" s="1"/>
      <c r="AQ2167" s="1"/>
      <c r="AR2167" s="1"/>
      <c r="AS2167" s="1"/>
      <c r="AT2167" s="1"/>
      <c r="AU2167" s="1"/>
      <c r="AV2167" s="1"/>
      <c r="AW2167" s="1"/>
      <c r="AX2167" s="1"/>
      <c r="AY2167" s="1"/>
      <c r="AZ2167" s="1"/>
      <c r="BA2167" s="1"/>
      <c r="BB2167" s="1"/>
      <c r="BC2167" s="1"/>
      <c r="BD2167" s="1"/>
      <c r="BE2167" s="1"/>
      <c r="BF2167" s="1"/>
      <c r="BG2167" s="1"/>
      <c r="BH2167" s="1"/>
      <c r="BI2167" s="1"/>
      <c r="BJ2167" s="1"/>
      <c r="BK2167" s="1"/>
      <c r="BL2167" s="1"/>
      <c r="BM2167" s="1"/>
      <c r="BN2167" s="1"/>
      <c r="BO2167" s="1"/>
      <c r="BP2167" s="1"/>
      <c r="BQ2167" s="1"/>
      <c r="BR2167" s="1"/>
      <c r="BS2167" s="1"/>
      <c r="BT2167" s="1"/>
      <c r="BU2167" s="1"/>
      <c r="BV2167" s="1"/>
      <c r="BW2167" s="1"/>
      <c r="BX2167" s="1"/>
      <c r="BY2167" s="1"/>
      <c r="BZ2167" s="1"/>
      <c r="CA2167" s="1"/>
      <c r="CB2167" s="1"/>
      <c r="CC2167" s="1"/>
      <c r="CD2167" s="1"/>
      <c r="CE2167" s="1"/>
      <c r="CF2167" s="1"/>
      <c r="CG2167" s="1"/>
      <c r="CH2167" s="1"/>
      <c r="CI2167" s="1"/>
      <c r="CJ2167" s="1"/>
      <c r="CK2167" s="1"/>
      <c r="CL2167" s="1"/>
      <c r="CM2167" s="1"/>
      <c r="CN2167" s="1"/>
      <c r="CO2167" s="1"/>
      <c r="CP2167" s="1"/>
      <c r="CQ2167" s="1"/>
      <c r="CR2167" s="1"/>
      <c r="CS2167" s="1"/>
      <c r="CT2167" s="1"/>
      <c r="CU2167" s="1"/>
      <c r="CV2167" s="1"/>
      <c r="CW2167" s="1"/>
      <c r="CX2167" s="1"/>
      <c r="CY2167" s="1"/>
      <c r="CZ2167" s="1"/>
      <c r="DA2167" s="1"/>
      <c r="DB2167" s="1"/>
      <c r="DC2167" s="1"/>
      <c r="DD2167" s="1"/>
      <c r="DE2167" s="1"/>
      <c r="DF2167" s="1"/>
      <c r="DG2167" s="1"/>
      <c r="DH2167" s="1"/>
      <c r="DI2167" s="1"/>
      <c r="DJ2167" s="1"/>
      <c r="DK2167" s="1"/>
      <c r="DL2167" s="1"/>
      <c r="DM2167" s="1"/>
      <c r="DN2167" s="1"/>
      <c r="DO2167" s="1"/>
      <c r="DP2167" s="1"/>
      <c r="DQ2167" s="1"/>
      <c r="DR2167" s="1"/>
      <c r="DS2167" s="1"/>
      <c r="DT2167" s="1"/>
      <c r="DU2167" s="1"/>
      <c r="DV2167" s="1"/>
      <c r="DW2167" s="1"/>
      <c r="DX2167" s="1"/>
      <c r="DY2167" s="1"/>
      <c r="DZ2167" s="1"/>
      <c r="EA2167" s="1"/>
      <c r="EB2167" s="1"/>
      <c r="EC2167" s="1"/>
      <c r="ED2167" s="1"/>
      <c r="EE2167" s="1"/>
      <c r="EF2167" s="1"/>
      <c r="EG2167" s="1"/>
      <c r="EH2167" s="1"/>
      <c r="EI2167" s="1"/>
      <c r="EJ2167" s="1"/>
      <c r="EK2167" s="1"/>
      <c r="EL2167" s="1"/>
      <c r="EM2167" s="1"/>
      <c r="EN2167" s="1"/>
      <c r="EO2167" s="1"/>
      <c r="EP2167" s="1"/>
      <c r="EQ2167" s="1"/>
      <c r="ER2167" s="1"/>
      <c r="ES2167" s="1"/>
      <c r="ET2167" s="1"/>
      <c r="EU2167" s="1"/>
      <c r="EV2167" s="1"/>
      <c r="EW2167" s="1"/>
      <c r="EX2167" s="1"/>
    </row>
    <row r="2168" spans="1:154" x14ac:dyDescent="0.15">
      <c r="A2168" s="35"/>
      <c r="B2168" s="125"/>
      <c r="C2168" s="14"/>
      <c r="D2168" s="13"/>
      <c r="E2168" s="14"/>
      <c r="F2168" s="14"/>
      <c r="G2168" s="14"/>
      <c r="H2168" s="14"/>
      <c r="I2168" s="13"/>
      <c r="J2168" s="29"/>
      <c r="K2168" s="2"/>
      <c r="L2168" s="17"/>
      <c r="M2168" s="12"/>
      <c r="N2168" s="12"/>
      <c r="O2168" s="17"/>
      <c r="P2168" s="14"/>
      <c r="Q2168" s="14"/>
      <c r="R2168" s="14"/>
      <c r="S2168" s="20"/>
      <c r="T2168" s="14"/>
      <c r="U2168" s="4"/>
      <c r="V2168" s="29"/>
      <c r="W2168" s="10"/>
      <c r="X2168" s="10"/>
      <c r="Y2168" s="27"/>
      <c r="Z2168" s="3"/>
      <c r="AA2168" s="1"/>
      <c r="AB2168" s="10"/>
      <c r="AC2168" s="3"/>
      <c r="AD2168" s="3"/>
      <c r="AE2168" s="3"/>
      <c r="AF2168" s="10"/>
      <c r="AG2168" s="11"/>
      <c r="AH2168" s="10"/>
      <c r="AI2168" s="1"/>
      <c r="AJ2168" s="1"/>
      <c r="AK2168" s="1"/>
      <c r="AL2168" s="1"/>
      <c r="AM2168" s="1"/>
      <c r="AN2168" s="1"/>
      <c r="AO2168" s="1"/>
      <c r="AP2168" s="1"/>
      <c r="AQ2168" s="1"/>
      <c r="AR2168" s="1"/>
      <c r="AS2168" s="1"/>
      <c r="AT2168" s="1"/>
      <c r="AU2168" s="1"/>
      <c r="AV2168" s="1"/>
      <c r="AW2168" s="1"/>
      <c r="AX2168" s="1"/>
      <c r="AY2168" s="1"/>
      <c r="AZ2168" s="1"/>
      <c r="BA2168" s="1"/>
      <c r="BB2168" s="1"/>
      <c r="BC2168" s="1"/>
      <c r="BD2168" s="1"/>
      <c r="BE2168" s="1"/>
      <c r="BF2168" s="1"/>
      <c r="BG2168" s="1"/>
      <c r="BH2168" s="1"/>
      <c r="BI2168" s="1"/>
      <c r="BJ2168" s="1"/>
      <c r="BK2168" s="1"/>
      <c r="BL2168" s="1"/>
      <c r="BM2168" s="1"/>
      <c r="BN2168" s="1"/>
      <c r="BO2168" s="1"/>
      <c r="BP2168" s="1"/>
      <c r="BQ2168" s="1"/>
      <c r="BR2168" s="1"/>
      <c r="BS2168" s="1"/>
      <c r="BT2168" s="1"/>
      <c r="BU2168" s="1"/>
      <c r="BV2168" s="1"/>
      <c r="BW2168" s="1"/>
      <c r="BX2168" s="1"/>
      <c r="BY2168" s="1"/>
      <c r="BZ2168" s="1"/>
      <c r="CA2168" s="1"/>
      <c r="CB2168" s="1"/>
      <c r="CC2168" s="1"/>
      <c r="CD2168" s="1"/>
      <c r="CE2168" s="1"/>
      <c r="CF2168" s="1"/>
      <c r="CG2168" s="1"/>
      <c r="CH2168" s="1"/>
      <c r="CI2168" s="1"/>
      <c r="CJ2168" s="1"/>
      <c r="CK2168" s="1"/>
      <c r="CL2168" s="1"/>
      <c r="CM2168" s="1"/>
      <c r="CN2168" s="1"/>
      <c r="CO2168" s="1"/>
      <c r="CP2168" s="1"/>
      <c r="CQ2168" s="1"/>
      <c r="CR2168" s="1"/>
      <c r="CS2168" s="1"/>
      <c r="CT2168" s="1"/>
      <c r="CU2168" s="1"/>
      <c r="CV2168" s="1"/>
      <c r="CW2168" s="1"/>
      <c r="CX2168" s="1"/>
      <c r="CY2168" s="1"/>
      <c r="CZ2168" s="1"/>
      <c r="DA2168" s="1"/>
      <c r="DB2168" s="1"/>
      <c r="DC2168" s="1"/>
      <c r="DD2168" s="1"/>
      <c r="DE2168" s="1"/>
      <c r="DF2168" s="1"/>
      <c r="DG2168" s="1"/>
      <c r="DH2168" s="1"/>
      <c r="DI2168" s="1"/>
      <c r="DJ2168" s="1"/>
      <c r="DK2168" s="1"/>
      <c r="DL2168" s="1"/>
      <c r="DM2168" s="1"/>
      <c r="DN2168" s="1"/>
      <c r="DO2168" s="1"/>
      <c r="DP2168" s="1"/>
      <c r="DQ2168" s="1"/>
      <c r="DR2168" s="1"/>
      <c r="DS2168" s="1"/>
      <c r="DT2168" s="1"/>
      <c r="DU2168" s="1"/>
      <c r="DV2168" s="1"/>
      <c r="DW2168" s="1"/>
      <c r="DX2168" s="1"/>
      <c r="DY2168" s="1"/>
      <c r="DZ2168" s="1"/>
      <c r="EA2168" s="1"/>
      <c r="EB2168" s="1"/>
      <c r="EC2168" s="1"/>
      <c r="ED2168" s="1"/>
      <c r="EE2168" s="1"/>
      <c r="EF2168" s="1"/>
      <c r="EG2168" s="1"/>
      <c r="EH2168" s="1"/>
      <c r="EI2168" s="1"/>
      <c r="EJ2168" s="1"/>
      <c r="EK2168" s="1"/>
      <c r="EL2168" s="1"/>
      <c r="EM2168" s="1"/>
      <c r="EN2168" s="1"/>
      <c r="EO2168" s="1"/>
      <c r="EP2168" s="1"/>
      <c r="EQ2168" s="1"/>
      <c r="ER2168" s="1"/>
      <c r="ES2168" s="1"/>
      <c r="ET2168" s="1"/>
      <c r="EU2168" s="1"/>
      <c r="EV2168" s="1"/>
      <c r="EW2168" s="1"/>
      <c r="EX2168" s="1"/>
    </row>
    <row r="2169" spans="1:154" x14ac:dyDescent="0.15">
      <c r="A2169" s="35"/>
      <c r="B2169" s="125"/>
      <c r="C2169" s="14"/>
      <c r="D2169" s="13"/>
      <c r="E2169" s="14"/>
      <c r="F2169" s="14"/>
      <c r="G2169" s="14"/>
      <c r="H2169" s="14"/>
      <c r="I2169" s="13"/>
      <c r="J2169" s="29"/>
      <c r="K2169" s="2"/>
      <c r="L2169" s="17"/>
      <c r="M2169" s="12"/>
      <c r="N2169" s="12"/>
      <c r="O2169" s="17"/>
      <c r="P2169" s="14"/>
      <c r="Q2169" s="14"/>
      <c r="R2169" s="14"/>
      <c r="S2169" s="20"/>
      <c r="T2169" s="14"/>
      <c r="U2169" s="4"/>
      <c r="V2169" s="29"/>
      <c r="W2169" s="10"/>
      <c r="X2169" s="10"/>
      <c r="Y2169" s="27"/>
      <c r="Z2169" s="3"/>
      <c r="AA2169" s="1"/>
      <c r="AB2169" s="10"/>
      <c r="AC2169" s="3"/>
      <c r="AD2169" s="3"/>
      <c r="AE2169" s="3"/>
      <c r="AF2169" s="10"/>
      <c r="AG2169" s="11"/>
      <c r="AH2169" s="10"/>
      <c r="AI2169" s="1"/>
      <c r="AJ2169" s="1"/>
      <c r="AK2169" s="1"/>
      <c r="AL2169" s="1"/>
      <c r="AM2169" s="1"/>
      <c r="AN2169" s="1"/>
      <c r="AO2169" s="1"/>
      <c r="AP2169" s="1"/>
      <c r="AQ2169" s="1"/>
      <c r="AR2169" s="1"/>
      <c r="AS2169" s="1"/>
      <c r="AT2169" s="1"/>
      <c r="AU2169" s="1"/>
      <c r="AV2169" s="1"/>
      <c r="AW2169" s="1"/>
      <c r="AX2169" s="1"/>
      <c r="AY2169" s="1"/>
      <c r="AZ2169" s="1"/>
      <c r="BA2169" s="1"/>
      <c r="BB2169" s="1"/>
      <c r="BC2169" s="1"/>
      <c r="BD2169" s="1"/>
      <c r="BE2169" s="1"/>
      <c r="BF2169" s="1"/>
      <c r="BG2169" s="1"/>
      <c r="BH2169" s="1"/>
      <c r="BI2169" s="1"/>
      <c r="BJ2169" s="1"/>
      <c r="BK2169" s="1"/>
      <c r="BL2169" s="1"/>
      <c r="BM2169" s="1"/>
      <c r="BN2169" s="1"/>
      <c r="BO2169" s="1"/>
      <c r="BP2169" s="1"/>
      <c r="BQ2169" s="1"/>
      <c r="BR2169" s="1"/>
      <c r="BS2169" s="1"/>
      <c r="BT2169" s="1"/>
      <c r="BU2169" s="1"/>
      <c r="BV2169" s="1"/>
      <c r="BW2169" s="1"/>
      <c r="BX2169" s="1"/>
      <c r="BY2169" s="1"/>
      <c r="BZ2169" s="1"/>
      <c r="CA2169" s="1"/>
      <c r="CB2169" s="1"/>
      <c r="CC2169" s="1"/>
      <c r="CD2169" s="1"/>
      <c r="CE2169" s="1"/>
      <c r="CF2169" s="1"/>
      <c r="CG2169" s="1"/>
      <c r="CH2169" s="1"/>
      <c r="CI2169" s="1"/>
      <c r="CJ2169" s="1"/>
      <c r="CK2169" s="1"/>
      <c r="CL2169" s="1"/>
      <c r="CM2169" s="1"/>
      <c r="CN2169" s="1"/>
      <c r="CO2169" s="1"/>
      <c r="CP2169" s="1"/>
      <c r="CQ2169" s="1"/>
      <c r="CR2169" s="1"/>
      <c r="CS2169" s="1"/>
      <c r="CT2169" s="1"/>
      <c r="CU2169" s="1"/>
      <c r="CV2169" s="1"/>
      <c r="CW2169" s="1"/>
      <c r="CX2169" s="1"/>
      <c r="CY2169" s="1"/>
      <c r="CZ2169" s="1"/>
      <c r="DA2169" s="1"/>
      <c r="DB2169" s="1"/>
      <c r="DC2169" s="1"/>
      <c r="DD2169" s="1"/>
      <c r="DE2169" s="1"/>
      <c r="DF2169" s="1"/>
      <c r="DG2169" s="1"/>
      <c r="DH2169" s="1"/>
      <c r="DI2169" s="1"/>
      <c r="DJ2169" s="1"/>
      <c r="DK2169" s="1"/>
      <c r="DL2169" s="1"/>
      <c r="DM2169" s="1"/>
      <c r="DN2169" s="1"/>
      <c r="DO2169" s="1"/>
      <c r="DP2169" s="1"/>
      <c r="DQ2169" s="1"/>
      <c r="DR2169" s="1"/>
      <c r="DS2169" s="1"/>
      <c r="DT2169" s="1"/>
      <c r="DU2169" s="1"/>
      <c r="DV2169" s="1"/>
      <c r="DW2169" s="1"/>
      <c r="DX2169" s="1"/>
      <c r="DY2169" s="1"/>
      <c r="DZ2169" s="1"/>
      <c r="EA2169" s="1"/>
      <c r="EB2169" s="1"/>
      <c r="EC2169" s="1"/>
      <c r="ED2169" s="1"/>
      <c r="EE2169" s="1"/>
      <c r="EF2169" s="1"/>
      <c r="EG2169" s="1"/>
      <c r="EH2169" s="1"/>
      <c r="EI2169" s="1"/>
      <c r="EJ2169" s="1"/>
      <c r="EK2169" s="1"/>
      <c r="EL2169" s="1"/>
      <c r="EM2169" s="1"/>
      <c r="EN2169" s="1"/>
      <c r="EO2169" s="1"/>
      <c r="EP2169" s="1"/>
      <c r="EQ2169" s="1"/>
      <c r="ER2169" s="1"/>
      <c r="ES2169" s="1"/>
      <c r="ET2169" s="1"/>
      <c r="EU2169" s="1"/>
      <c r="EV2169" s="1"/>
      <c r="EW2169" s="1"/>
      <c r="EX2169" s="1"/>
    </row>
    <row r="2170" spans="1:154" x14ac:dyDescent="0.15">
      <c r="A2170" s="35"/>
      <c r="B2170" s="125"/>
      <c r="C2170" s="14"/>
      <c r="D2170" s="13"/>
      <c r="E2170" s="14"/>
      <c r="F2170" s="14"/>
      <c r="G2170" s="14"/>
      <c r="H2170" s="14"/>
      <c r="I2170" s="13"/>
      <c r="J2170" s="29"/>
      <c r="K2170" s="2"/>
      <c r="L2170" s="17"/>
      <c r="M2170" s="12"/>
      <c r="N2170" s="12"/>
      <c r="O2170" s="17"/>
      <c r="P2170" s="14"/>
      <c r="Q2170" s="14"/>
      <c r="R2170" s="14"/>
      <c r="S2170" s="20"/>
      <c r="T2170" s="14"/>
      <c r="U2170" s="4"/>
      <c r="V2170" s="29"/>
      <c r="W2170" s="10"/>
      <c r="X2170" s="10"/>
      <c r="Y2170" s="27"/>
      <c r="Z2170" s="3"/>
      <c r="AA2170" s="1"/>
      <c r="AB2170" s="10"/>
      <c r="AC2170" s="3"/>
      <c r="AD2170" s="3"/>
      <c r="AE2170" s="3"/>
      <c r="AF2170" s="10"/>
      <c r="AG2170" s="11"/>
      <c r="AH2170" s="10"/>
      <c r="AI2170" s="1"/>
      <c r="AJ2170" s="1"/>
      <c r="AK2170" s="1"/>
      <c r="AL2170" s="1"/>
      <c r="AM2170" s="1"/>
      <c r="AN2170" s="1"/>
      <c r="AO2170" s="1"/>
      <c r="AP2170" s="1"/>
      <c r="AQ2170" s="1"/>
      <c r="AR2170" s="1"/>
      <c r="AS2170" s="1"/>
      <c r="AT2170" s="1"/>
      <c r="AU2170" s="1"/>
      <c r="AV2170" s="1"/>
      <c r="AW2170" s="1"/>
      <c r="AX2170" s="1"/>
      <c r="AY2170" s="1"/>
      <c r="AZ2170" s="1"/>
      <c r="BA2170" s="1"/>
      <c r="BB2170" s="1"/>
      <c r="BC2170" s="1"/>
      <c r="BD2170" s="1"/>
      <c r="BE2170" s="1"/>
      <c r="BF2170" s="1"/>
      <c r="BG2170" s="1"/>
      <c r="BH2170" s="1"/>
      <c r="BI2170" s="1"/>
      <c r="BJ2170" s="1"/>
      <c r="BK2170" s="1"/>
      <c r="BL2170" s="1"/>
      <c r="BM2170" s="1"/>
      <c r="BN2170" s="1"/>
      <c r="BO2170" s="1"/>
      <c r="BP2170" s="1"/>
      <c r="BQ2170" s="1"/>
      <c r="BR2170" s="1"/>
      <c r="BS2170" s="1"/>
      <c r="BT2170" s="1"/>
      <c r="BU2170" s="1"/>
      <c r="BV2170" s="1"/>
      <c r="BW2170" s="1"/>
      <c r="BX2170" s="1"/>
      <c r="BY2170" s="1"/>
      <c r="BZ2170" s="1"/>
      <c r="CA2170" s="1"/>
      <c r="CB2170" s="1"/>
      <c r="CC2170" s="1"/>
      <c r="CD2170" s="1"/>
      <c r="CE2170" s="1"/>
      <c r="CF2170" s="1"/>
      <c r="CG2170" s="1"/>
      <c r="CH2170" s="1"/>
      <c r="CI2170" s="1"/>
      <c r="CJ2170" s="1"/>
      <c r="CK2170" s="1"/>
      <c r="CL2170" s="1"/>
      <c r="CM2170" s="1"/>
      <c r="CN2170" s="1"/>
      <c r="CO2170" s="1"/>
      <c r="CP2170" s="1"/>
      <c r="CQ2170" s="1"/>
      <c r="CR2170" s="1"/>
      <c r="CS2170" s="1"/>
      <c r="CT2170" s="1"/>
      <c r="CU2170" s="1"/>
      <c r="CV2170" s="1"/>
      <c r="CW2170" s="1"/>
      <c r="CX2170" s="1"/>
      <c r="CY2170" s="1"/>
      <c r="CZ2170" s="1"/>
      <c r="DA2170" s="1"/>
      <c r="DB2170" s="1"/>
      <c r="DC2170" s="1"/>
      <c r="DD2170" s="1"/>
      <c r="DE2170" s="1"/>
      <c r="DF2170" s="1"/>
      <c r="DG2170" s="1"/>
      <c r="DH2170" s="1"/>
      <c r="DI2170" s="1"/>
      <c r="DJ2170" s="1"/>
      <c r="DK2170" s="1"/>
      <c r="DL2170" s="1"/>
      <c r="DM2170" s="1"/>
      <c r="DN2170" s="1"/>
      <c r="DO2170" s="1"/>
      <c r="DP2170" s="1"/>
      <c r="DQ2170" s="1"/>
      <c r="DR2170" s="1"/>
      <c r="DS2170" s="1"/>
      <c r="DT2170" s="1"/>
      <c r="DU2170" s="1"/>
      <c r="DV2170" s="1"/>
      <c r="DW2170" s="1"/>
      <c r="DX2170" s="1"/>
      <c r="DY2170" s="1"/>
      <c r="DZ2170" s="1"/>
      <c r="EA2170" s="1"/>
      <c r="EB2170" s="1"/>
      <c r="EC2170" s="1"/>
      <c r="ED2170" s="1"/>
      <c r="EE2170" s="1"/>
      <c r="EF2170" s="1"/>
      <c r="EG2170" s="1"/>
      <c r="EH2170" s="1"/>
      <c r="EI2170" s="1"/>
      <c r="EJ2170" s="1"/>
      <c r="EK2170" s="1"/>
      <c r="EL2170" s="1"/>
      <c r="EM2170" s="1"/>
      <c r="EN2170" s="1"/>
      <c r="EO2170" s="1"/>
      <c r="EP2170" s="1"/>
      <c r="EQ2170" s="1"/>
      <c r="ER2170" s="1"/>
      <c r="ES2170" s="1"/>
      <c r="ET2170" s="1"/>
      <c r="EU2170" s="1"/>
      <c r="EV2170" s="1"/>
      <c r="EW2170" s="1"/>
      <c r="EX2170" s="1"/>
    </row>
    <row r="2171" spans="1:154" x14ac:dyDescent="0.15">
      <c r="A2171" s="35"/>
      <c r="B2171" s="125"/>
      <c r="C2171" s="14"/>
      <c r="D2171" s="13"/>
      <c r="E2171" s="14"/>
      <c r="F2171" s="14"/>
      <c r="G2171" s="14"/>
      <c r="H2171" s="14"/>
      <c r="I2171" s="13"/>
      <c r="J2171" s="29"/>
      <c r="K2171" s="2"/>
      <c r="L2171" s="17"/>
      <c r="M2171" s="12"/>
      <c r="N2171" s="12"/>
      <c r="O2171" s="17"/>
      <c r="P2171" s="14"/>
      <c r="Q2171" s="14"/>
      <c r="R2171" s="14"/>
      <c r="S2171" s="20"/>
      <c r="T2171" s="14"/>
      <c r="U2171" s="4"/>
      <c r="V2171" s="29"/>
      <c r="W2171" s="10"/>
      <c r="X2171" s="10"/>
      <c r="Y2171" s="27"/>
      <c r="Z2171" s="3"/>
      <c r="AA2171" s="1"/>
      <c r="AB2171" s="10"/>
      <c r="AC2171" s="3"/>
      <c r="AD2171" s="3"/>
      <c r="AE2171" s="3"/>
      <c r="AF2171" s="10"/>
      <c r="AG2171" s="11"/>
      <c r="AH2171" s="10"/>
      <c r="AI2171" s="1"/>
      <c r="AJ2171" s="1"/>
      <c r="AK2171" s="1"/>
      <c r="AL2171" s="1"/>
      <c r="AM2171" s="1"/>
      <c r="AN2171" s="1"/>
      <c r="AO2171" s="1"/>
      <c r="AP2171" s="1"/>
      <c r="AQ2171" s="1"/>
      <c r="AR2171" s="1"/>
      <c r="AS2171" s="1"/>
      <c r="AT2171" s="1"/>
      <c r="AU2171" s="1"/>
      <c r="AV2171" s="1"/>
      <c r="AW2171" s="1"/>
      <c r="AX2171" s="1"/>
      <c r="AY2171" s="1"/>
      <c r="AZ2171" s="1"/>
      <c r="BA2171" s="1"/>
      <c r="BB2171" s="1"/>
      <c r="BC2171" s="1"/>
      <c r="BD2171" s="1"/>
      <c r="BE2171" s="1"/>
      <c r="BF2171" s="1"/>
      <c r="BG2171" s="1"/>
      <c r="BH2171" s="1"/>
      <c r="BI2171" s="1"/>
      <c r="BJ2171" s="1"/>
      <c r="BK2171" s="1"/>
      <c r="BL2171" s="1"/>
      <c r="BM2171" s="1"/>
      <c r="BN2171" s="1"/>
      <c r="BO2171" s="1"/>
      <c r="BP2171" s="1"/>
      <c r="BQ2171" s="1"/>
      <c r="BR2171" s="1"/>
      <c r="BS2171" s="1"/>
      <c r="BT2171" s="1"/>
      <c r="BU2171" s="1"/>
      <c r="BV2171" s="1"/>
      <c r="BW2171" s="1"/>
      <c r="BX2171" s="1"/>
      <c r="BY2171" s="1"/>
      <c r="BZ2171" s="1"/>
      <c r="CA2171" s="1"/>
      <c r="CB2171" s="1"/>
      <c r="CC2171" s="1"/>
      <c r="CD2171" s="1"/>
      <c r="CE2171" s="1"/>
      <c r="CF2171" s="1"/>
      <c r="CG2171" s="1"/>
      <c r="CH2171" s="1"/>
      <c r="CI2171" s="1"/>
      <c r="CJ2171" s="1"/>
      <c r="CK2171" s="1"/>
      <c r="CL2171" s="1"/>
      <c r="CM2171" s="1"/>
      <c r="CN2171" s="1"/>
      <c r="CO2171" s="1"/>
      <c r="CP2171" s="1"/>
      <c r="CQ2171" s="1"/>
      <c r="CR2171" s="1"/>
      <c r="CS2171" s="1"/>
      <c r="CT2171" s="1"/>
      <c r="CU2171" s="1"/>
      <c r="CV2171" s="1"/>
      <c r="CW2171" s="1"/>
      <c r="CX2171" s="1"/>
      <c r="CY2171" s="1"/>
      <c r="CZ2171" s="1"/>
      <c r="DA2171" s="1"/>
      <c r="DB2171" s="1"/>
      <c r="DC2171" s="1"/>
      <c r="DD2171" s="1"/>
      <c r="DE2171" s="1"/>
      <c r="DF2171" s="1"/>
      <c r="DG2171" s="1"/>
      <c r="DH2171" s="1"/>
      <c r="DI2171" s="1"/>
      <c r="DJ2171" s="1"/>
      <c r="DK2171" s="1"/>
      <c r="DL2171" s="1"/>
      <c r="DM2171" s="1"/>
      <c r="DN2171" s="1"/>
      <c r="DO2171" s="1"/>
      <c r="DP2171" s="1"/>
      <c r="DQ2171" s="1"/>
      <c r="DR2171" s="1"/>
      <c r="DS2171" s="1"/>
      <c r="DT2171" s="1"/>
      <c r="DU2171" s="1"/>
      <c r="DV2171" s="1"/>
      <c r="DW2171" s="1"/>
      <c r="DX2171" s="1"/>
      <c r="DY2171" s="1"/>
      <c r="DZ2171" s="1"/>
      <c r="EA2171" s="1"/>
      <c r="EB2171" s="1"/>
      <c r="EC2171" s="1"/>
      <c r="ED2171" s="1"/>
      <c r="EE2171" s="1"/>
      <c r="EF2171" s="1"/>
      <c r="EG2171" s="1"/>
      <c r="EH2171" s="1"/>
      <c r="EI2171" s="1"/>
      <c r="EJ2171" s="1"/>
      <c r="EK2171" s="1"/>
      <c r="EL2171" s="1"/>
      <c r="EM2171" s="1"/>
      <c r="EN2171" s="1"/>
      <c r="EO2171" s="1"/>
      <c r="EP2171" s="1"/>
      <c r="EQ2171" s="1"/>
      <c r="ER2171" s="1"/>
      <c r="ES2171" s="1"/>
      <c r="ET2171" s="1"/>
      <c r="EU2171" s="1"/>
      <c r="EV2171" s="1"/>
      <c r="EW2171" s="1"/>
      <c r="EX2171" s="1"/>
    </row>
    <row r="2172" spans="1:154" x14ac:dyDescent="0.15">
      <c r="A2172" s="35"/>
      <c r="B2172" s="125"/>
      <c r="C2172" s="14"/>
      <c r="D2172" s="13"/>
      <c r="E2172" s="14"/>
      <c r="F2172" s="14"/>
      <c r="G2172" s="14"/>
      <c r="H2172" s="14"/>
      <c r="I2172" s="13"/>
      <c r="J2172" s="29"/>
      <c r="K2172" s="2"/>
      <c r="L2172" s="17"/>
      <c r="M2172" s="12"/>
      <c r="N2172" s="12"/>
      <c r="O2172" s="17"/>
      <c r="P2172" s="14"/>
      <c r="Q2172" s="14"/>
      <c r="R2172" s="14"/>
      <c r="S2172" s="20"/>
      <c r="T2172" s="14"/>
      <c r="U2172" s="4"/>
      <c r="V2172" s="29"/>
      <c r="W2172" s="10"/>
      <c r="X2172" s="10"/>
      <c r="Y2172" s="27"/>
      <c r="Z2172" s="3"/>
      <c r="AA2172" s="1"/>
      <c r="AB2172" s="10"/>
      <c r="AC2172" s="3"/>
      <c r="AD2172" s="3"/>
      <c r="AE2172" s="3"/>
      <c r="AF2172" s="10"/>
      <c r="AG2172" s="11"/>
      <c r="AH2172" s="10"/>
      <c r="AI2172" s="1"/>
      <c r="AJ2172" s="1"/>
      <c r="AK2172" s="1"/>
      <c r="AL2172" s="1"/>
      <c r="AM2172" s="1"/>
      <c r="AN2172" s="1"/>
      <c r="AO2172" s="1"/>
      <c r="AP2172" s="1"/>
      <c r="AQ2172" s="1"/>
      <c r="AR2172" s="1"/>
      <c r="AS2172" s="1"/>
      <c r="AT2172" s="1"/>
      <c r="AU2172" s="1"/>
      <c r="AV2172" s="1"/>
      <c r="AW2172" s="1"/>
      <c r="AX2172" s="1"/>
      <c r="AY2172" s="1"/>
      <c r="AZ2172" s="1"/>
      <c r="BA2172" s="1"/>
      <c r="BB2172" s="1"/>
      <c r="BC2172" s="1"/>
      <c r="BD2172" s="1"/>
      <c r="BE2172" s="1"/>
      <c r="BF2172" s="1"/>
      <c r="BG2172" s="1"/>
      <c r="BH2172" s="1"/>
      <c r="BI2172" s="1"/>
      <c r="BJ2172" s="1"/>
      <c r="BK2172" s="1"/>
      <c r="BL2172" s="1"/>
      <c r="BM2172" s="1"/>
      <c r="BN2172" s="1"/>
      <c r="BO2172" s="1"/>
      <c r="BP2172" s="1"/>
      <c r="BQ2172" s="1"/>
      <c r="BR2172" s="1"/>
      <c r="BS2172" s="1"/>
      <c r="BT2172" s="1"/>
      <c r="BU2172" s="1"/>
      <c r="BV2172" s="1"/>
      <c r="BW2172" s="1"/>
      <c r="BX2172" s="1"/>
      <c r="BY2172" s="1"/>
      <c r="BZ2172" s="1"/>
      <c r="CA2172" s="1"/>
      <c r="CB2172" s="1"/>
      <c r="CC2172" s="1"/>
      <c r="CD2172" s="1"/>
      <c r="CE2172" s="1"/>
      <c r="CF2172" s="1"/>
      <c r="CG2172" s="1"/>
      <c r="CH2172" s="1"/>
      <c r="CI2172" s="1"/>
      <c r="CJ2172" s="1"/>
      <c r="CK2172" s="1"/>
      <c r="CL2172" s="1"/>
      <c r="CM2172" s="1"/>
      <c r="CN2172" s="1"/>
      <c r="CO2172" s="1"/>
      <c r="CP2172" s="1"/>
      <c r="CQ2172" s="1"/>
      <c r="CR2172" s="1"/>
      <c r="CS2172" s="1"/>
      <c r="CT2172" s="1"/>
      <c r="CU2172" s="1"/>
      <c r="CV2172" s="1"/>
      <c r="CW2172" s="1"/>
      <c r="CX2172" s="1"/>
      <c r="CY2172" s="1"/>
      <c r="CZ2172" s="1"/>
      <c r="DA2172" s="1"/>
      <c r="DB2172" s="1"/>
      <c r="DC2172" s="1"/>
      <c r="DD2172" s="1"/>
      <c r="DE2172" s="1"/>
      <c r="DF2172" s="1"/>
      <c r="DG2172" s="1"/>
      <c r="DH2172" s="1"/>
      <c r="DI2172" s="1"/>
      <c r="DJ2172" s="1"/>
      <c r="DK2172" s="1"/>
      <c r="DL2172" s="1"/>
      <c r="DM2172" s="1"/>
      <c r="DN2172" s="1"/>
      <c r="DO2172" s="1"/>
      <c r="DP2172" s="1"/>
      <c r="DQ2172" s="1"/>
      <c r="DR2172" s="1"/>
      <c r="DS2172" s="1"/>
      <c r="DT2172" s="1"/>
      <c r="DU2172" s="1"/>
      <c r="DV2172" s="1"/>
      <c r="DW2172" s="1"/>
      <c r="DX2172" s="1"/>
      <c r="DY2172" s="1"/>
      <c r="DZ2172" s="1"/>
      <c r="EA2172" s="1"/>
      <c r="EB2172" s="1"/>
      <c r="EC2172" s="1"/>
      <c r="ED2172" s="1"/>
      <c r="EE2172" s="1"/>
      <c r="EF2172" s="1"/>
      <c r="EG2172" s="1"/>
      <c r="EH2172" s="1"/>
      <c r="EI2172" s="1"/>
      <c r="EJ2172" s="1"/>
      <c r="EK2172" s="1"/>
      <c r="EL2172" s="1"/>
      <c r="EM2172" s="1"/>
      <c r="EN2172" s="1"/>
      <c r="EO2172" s="1"/>
      <c r="EP2172" s="1"/>
      <c r="EQ2172" s="1"/>
      <c r="ER2172" s="1"/>
      <c r="ES2172" s="1"/>
      <c r="ET2172" s="1"/>
      <c r="EU2172" s="1"/>
      <c r="EV2172" s="1"/>
      <c r="EW2172" s="1"/>
      <c r="EX2172" s="1"/>
    </row>
    <row r="2173" spans="1:154" x14ac:dyDescent="0.15">
      <c r="A2173" s="35"/>
      <c r="B2173" s="125"/>
      <c r="C2173" s="14"/>
      <c r="D2173" s="13"/>
      <c r="E2173" s="14"/>
      <c r="F2173" s="14"/>
      <c r="G2173" s="14"/>
      <c r="H2173" s="14"/>
      <c r="I2173" s="13"/>
      <c r="J2173" s="29"/>
      <c r="K2173" s="2"/>
      <c r="L2173" s="17"/>
      <c r="M2173" s="12"/>
      <c r="N2173" s="12"/>
      <c r="O2173" s="17"/>
      <c r="P2173" s="14"/>
      <c r="Q2173" s="14"/>
      <c r="R2173" s="14"/>
      <c r="S2173" s="20"/>
      <c r="T2173" s="14"/>
      <c r="U2173" s="4"/>
      <c r="V2173" s="29"/>
      <c r="W2173" s="10"/>
      <c r="X2173" s="10"/>
      <c r="Y2173" s="27"/>
      <c r="Z2173" s="3"/>
      <c r="AA2173" s="1"/>
      <c r="AB2173" s="10"/>
      <c r="AC2173" s="3"/>
      <c r="AD2173" s="3"/>
      <c r="AE2173" s="3"/>
      <c r="AF2173" s="10"/>
      <c r="AG2173" s="11"/>
      <c r="AH2173" s="10"/>
      <c r="AI2173" s="1"/>
      <c r="AJ2173" s="1"/>
      <c r="AK2173" s="1"/>
      <c r="AL2173" s="1"/>
      <c r="AM2173" s="1"/>
      <c r="AN2173" s="1"/>
      <c r="AO2173" s="1"/>
      <c r="AP2173" s="1"/>
      <c r="AQ2173" s="1"/>
      <c r="AR2173" s="1"/>
      <c r="AS2173" s="1"/>
      <c r="AT2173" s="1"/>
      <c r="AU2173" s="1"/>
      <c r="AV2173" s="1"/>
      <c r="AW2173" s="1"/>
      <c r="AX2173" s="1"/>
      <c r="AY2173" s="1"/>
      <c r="AZ2173" s="1"/>
      <c r="BA2173" s="1"/>
      <c r="BB2173" s="1"/>
      <c r="BC2173" s="1"/>
      <c r="BD2173" s="1"/>
      <c r="BE2173" s="1"/>
      <c r="BF2173" s="1"/>
      <c r="BG2173" s="1"/>
      <c r="BH2173" s="1"/>
      <c r="BI2173" s="1"/>
      <c r="BJ2173" s="1"/>
      <c r="BK2173" s="1"/>
      <c r="BL2173" s="1"/>
      <c r="BM2173" s="1"/>
      <c r="BN2173" s="1"/>
      <c r="BO2173" s="1"/>
      <c r="BP2173" s="1"/>
      <c r="BQ2173" s="1"/>
      <c r="BR2173" s="1"/>
      <c r="BS2173" s="1"/>
      <c r="BT2173" s="1"/>
      <c r="BU2173" s="1"/>
      <c r="BV2173" s="1"/>
      <c r="BW2173" s="1"/>
      <c r="BX2173" s="1"/>
      <c r="BY2173" s="1"/>
      <c r="BZ2173" s="1"/>
      <c r="CA2173" s="1"/>
      <c r="CB2173" s="1"/>
      <c r="CC2173" s="1"/>
      <c r="CD2173" s="1"/>
      <c r="CE2173" s="1"/>
      <c r="CF2173" s="1"/>
      <c r="CG2173" s="1"/>
      <c r="CH2173" s="1"/>
      <c r="CI2173" s="1"/>
      <c r="CJ2173" s="1"/>
      <c r="CK2173" s="1"/>
      <c r="CL2173" s="1"/>
      <c r="CM2173" s="1"/>
      <c r="CN2173" s="1"/>
      <c r="CO2173" s="1"/>
      <c r="CP2173" s="1"/>
      <c r="CQ2173" s="1"/>
      <c r="CR2173" s="1"/>
      <c r="CS2173" s="1"/>
      <c r="CT2173" s="1"/>
      <c r="CU2173" s="1"/>
      <c r="CV2173" s="1"/>
      <c r="CW2173" s="1"/>
      <c r="CX2173" s="1"/>
      <c r="CY2173" s="1"/>
      <c r="CZ2173" s="1"/>
      <c r="DA2173" s="1"/>
      <c r="DB2173" s="1"/>
      <c r="DC2173" s="1"/>
      <c r="DD2173" s="1"/>
      <c r="DE2173" s="1"/>
      <c r="DF2173" s="1"/>
      <c r="DG2173" s="1"/>
      <c r="DH2173" s="1"/>
      <c r="DI2173" s="1"/>
      <c r="DJ2173" s="1"/>
      <c r="DK2173" s="1"/>
      <c r="DL2173" s="1"/>
      <c r="DM2173" s="1"/>
      <c r="DN2173" s="1"/>
      <c r="DO2173" s="1"/>
      <c r="DP2173" s="1"/>
      <c r="DQ2173" s="1"/>
      <c r="DR2173" s="1"/>
      <c r="DS2173" s="1"/>
      <c r="DT2173" s="1"/>
      <c r="DU2173" s="1"/>
      <c r="DV2173" s="1"/>
      <c r="DW2173" s="1"/>
      <c r="DX2173" s="1"/>
      <c r="DY2173" s="1"/>
      <c r="DZ2173" s="1"/>
      <c r="EA2173" s="1"/>
      <c r="EB2173" s="1"/>
      <c r="EC2173" s="1"/>
      <c r="ED2173" s="1"/>
      <c r="EE2173" s="1"/>
      <c r="EF2173" s="1"/>
      <c r="EG2173" s="1"/>
      <c r="EH2173" s="1"/>
      <c r="EI2173" s="1"/>
      <c r="EJ2173" s="1"/>
      <c r="EK2173" s="1"/>
      <c r="EL2173" s="1"/>
      <c r="EM2173" s="1"/>
      <c r="EN2173" s="1"/>
      <c r="EO2173" s="1"/>
      <c r="EP2173" s="1"/>
      <c r="EQ2173" s="1"/>
      <c r="ER2173" s="1"/>
      <c r="ES2173" s="1"/>
      <c r="ET2173" s="1"/>
      <c r="EU2173" s="1"/>
      <c r="EV2173" s="1"/>
      <c r="EW2173" s="1"/>
      <c r="EX2173" s="1"/>
    </row>
    <row r="2174" spans="1:154" x14ac:dyDescent="0.15">
      <c r="A2174" s="35"/>
      <c r="B2174" s="125"/>
      <c r="C2174" s="14"/>
      <c r="D2174" s="13"/>
      <c r="E2174" s="14"/>
      <c r="F2174" s="14"/>
      <c r="G2174" s="14"/>
      <c r="H2174" s="14"/>
      <c r="I2174" s="13"/>
      <c r="J2174" s="29"/>
      <c r="K2174" s="2"/>
      <c r="L2174" s="17"/>
      <c r="M2174" s="12"/>
      <c r="N2174" s="12"/>
      <c r="O2174" s="17"/>
      <c r="P2174" s="14"/>
      <c r="Q2174" s="14"/>
      <c r="R2174" s="14"/>
      <c r="S2174" s="20"/>
      <c r="T2174" s="14"/>
      <c r="U2174" s="4"/>
      <c r="V2174" s="29"/>
      <c r="W2174" s="10"/>
      <c r="X2174" s="10"/>
      <c r="Y2174" s="27"/>
      <c r="Z2174" s="3"/>
      <c r="AA2174" s="1"/>
      <c r="AB2174" s="10"/>
      <c r="AC2174" s="3"/>
      <c r="AD2174" s="3"/>
      <c r="AE2174" s="3"/>
      <c r="AF2174" s="10"/>
      <c r="AG2174" s="11"/>
      <c r="AH2174" s="10"/>
      <c r="AI2174" s="1"/>
      <c r="AJ2174" s="1"/>
      <c r="AK2174" s="1"/>
      <c r="AL2174" s="1"/>
      <c r="AM2174" s="1"/>
      <c r="AN2174" s="1"/>
      <c r="AO2174" s="1"/>
      <c r="AP2174" s="1"/>
      <c r="AQ2174" s="1"/>
      <c r="AR2174" s="1"/>
      <c r="AS2174" s="1"/>
      <c r="AT2174" s="1"/>
      <c r="AU2174" s="1"/>
      <c r="AV2174" s="1"/>
      <c r="AW2174" s="1"/>
      <c r="AX2174" s="1"/>
      <c r="AY2174" s="1"/>
      <c r="AZ2174" s="1"/>
      <c r="BA2174" s="1"/>
      <c r="BB2174" s="1"/>
      <c r="BC2174" s="1"/>
      <c r="BD2174" s="1"/>
      <c r="BE2174" s="1"/>
      <c r="BF2174" s="1"/>
      <c r="BG2174" s="1"/>
      <c r="BH2174" s="1"/>
      <c r="BI2174" s="1"/>
      <c r="BJ2174" s="1"/>
      <c r="BK2174" s="1"/>
      <c r="BL2174" s="1"/>
      <c r="BM2174" s="1"/>
      <c r="BN2174" s="1"/>
      <c r="BO2174" s="1"/>
      <c r="BP2174" s="1"/>
      <c r="BQ2174" s="1"/>
      <c r="BR2174" s="1"/>
      <c r="BS2174" s="1"/>
      <c r="BT2174" s="1"/>
      <c r="BU2174" s="1"/>
      <c r="BV2174" s="1"/>
      <c r="BW2174" s="1"/>
      <c r="BX2174" s="1"/>
      <c r="BY2174" s="1"/>
      <c r="BZ2174" s="1"/>
      <c r="CA2174" s="1"/>
      <c r="CB2174" s="1"/>
      <c r="CC2174" s="1"/>
      <c r="CD2174" s="1"/>
      <c r="CE2174" s="1"/>
      <c r="CF2174" s="1"/>
      <c r="CG2174" s="1"/>
      <c r="CH2174" s="1"/>
      <c r="CI2174" s="1"/>
      <c r="CJ2174" s="1"/>
      <c r="CK2174" s="1"/>
      <c r="CL2174" s="1"/>
      <c r="CM2174" s="1"/>
      <c r="CN2174" s="1"/>
      <c r="CO2174" s="1"/>
      <c r="CP2174" s="1"/>
      <c r="CQ2174" s="1"/>
      <c r="CR2174" s="1"/>
      <c r="CS2174" s="1"/>
      <c r="CT2174" s="1"/>
      <c r="CU2174" s="1"/>
      <c r="CV2174" s="1"/>
      <c r="CW2174" s="1"/>
      <c r="CX2174" s="1"/>
      <c r="CY2174" s="1"/>
      <c r="CZ2174" s="1"/>
      <c r="DA2174" s="1"/>
      <c r="DB2174" s="1"/>
      <c r="DC2174" s="1"/>
      <c r="DD2174" s="1"/>
      <c r="DE2174" s="1"/>
      <c r="DF2174" s="1"/>
      <c r="DG2174" s="1"/>
      <c r="DH2174" s="1"/>
      <c r="DI2174" s="1"/>
      <c r="DJ2174" s="1"/>
      <c r="DK2174" s="1"/>
      <c r="DL2174" s="1"/>
      <c r="DM2174" s="1"/>
      <c r="DN2174" s="1"/>
      <c r="DO2174" s="1"/>
      <c r="DP2174" s="1"/>
      <c r="DQ2174" s="1"/>
      <c r="DR2174" s="1"/>
      <c r="DS2174" s="1"/>
      <c r="DT2174" s="1"/>
      <c r="DU2174" s="1"/>
      <c r="DV2174" s="1"/>
      <c r="DW2174" s="1"/>
      <c r="DX2174" s="1"/>
      <c r="DY2174" s="1"/>
      <c r="DZ2174" s="1"/>
      <c r="EA2174" s="1"/>
      <c r="EB2174" s="1"/>
      <c r="EC2174" s="1"/>
      <c r="ED2174" s="1"/>
      <c r="EE2174" s="1"/>
      <c r="EF2174" s="1"/>
      <c r="EG2174" s="1"/>
      <c r="EH2174" s="1"/>
      <c r="EI2174" s="1"/>
      <c r="EJ2174" s="1"/>
      <c r="EK2174" s="1"/>
      <c r="EL2174" s="1"/>
      <c r="EM2174" s="1"/>
      <c r="EN2174" s="1"/>
      <c r="EO2174" s="1"/>
      <c r="EP2174" s="1"/>
      <c r="EQ2174" s="1"/>
      <c r="ER2174" s="1"/>
      <c r="ES2174" s="1"/>
      <c r="ET2174" s="1"/>
      <c r="EU2174" s="1"/>
      <c r="EV2174" s="1"/>
      <c r="EW2174" s="1"/>
      <c r="EX2174" s="1"/>
    </row>
    <row r="2175" spans="1:154" x14ac:dyDescent="0.15">
      <c r="A2175" s="35"/>
      <c r="B2175" s="125"/>
      <c r="C2175" s="14"/>
      <c r="D2175" s="13"/>
      <c r="E2175" s="14"/>
      <c r="F2175" s="14"/>
      <c r="G2175" s="14"/>
      <c r="H2175" s="14"/>
      <c r="I2175" s="13"/>
      <c r="J2175" s="29"/>
      <c r="K2175" s="2"/>
      <c r="L2175" s="17"/>
      <c r="M2175" s="12"/>
      <c r="N2175" s="12"/>
      <c r="O2175" s="17"/>
      <c r="P2175" s="14"/>
      <c r="Q2175" s="14"/>
      <c r="R2175" s="14"/>
      <c r="S2175" s="20"/>
      <c r="T2175" s="14"/>
      <c r="U2175" s="4"/>
      <c r="V2175" s="29"/>
      <c r="W2175" s="10"/>
      <c r="X2175" s="10"/>
      <c r="Y2175" s="27"/>
      <c r="Z2175" s="3"/>
      <c r="AA2175" s="1"/>
      <c r="AB2175" s="10"/>
      <c r="AC2175" s="3"/>
      <c r="AD2175" s="3"/>
      <c r="AE2175" s="3"/>
      <c r="AF2175" s="10"/>
      <c r="AG2175" s="11"/>
      <c r="AH2175" s="10"/>
      <c r="AI2175" s="1"/>
      <c r="AJ2175" s="1"/>
      <c r="AK2175" s="1"/>
      <c r="AL2175" s="1"/>
      <c r="AM2175" s="1"/>
      <c r="AN2175" s="1"/>
      <c r="AO2175" s="1"/>
      <c r="AP2175" s="1"/>
      <c r="AQ2175" s="1"/>
      <c r="AR2175" s="1"/>
      <c r="AS2175" s="1"/>
      <c r="AT2175" s="1"/>
      <c r="AU2175" s="1"/>
      <c r="AV2175" s="1"/>
      <c r="AW2175" s="1"/>
      <c r="AX2175" s="1"/>
      <c r="AY2175" s="1"/>
      <c r="AZ2175" s="1"/>
      <c r="BA2175" s="1"/>
      <c r="BB2175" s="1"/>
      <c r="BC2175" s="1"/>
      <c r="BD2175" s="1"/>
      <c r="BE2175" s="1"/>
      <c r="BF2175" s="1"/>
      <c r="BG2175" s="1"/>
      <c r="BH2175" s="1"/>
      <c r="BI2175" s="1"/>
      <c r="BJ2175" s="1"/>
      <c r="BK2175" s="1"/>
      <c r="BL2175" s="1"/>
      <c r="BM2175" s="1"/>
      <c r="BN2175" s="1"/>
      <c r="BO2175" s="1"/>
      <c r="BP2175" s="1"/>
      <c r="BQ2175" s="1"/>
      <c r="BR2175" s="1"/>
      <c r="BS2175" s="1"/>
      <c r="BT2175" s="1"/>
      <c r="BU2175" s="1"/>
      <c r="BV2175" s="1"/>
      <c r="BW2175" s="1"/>
      <c r="BX2175" s="1"/>
      <c r="BY2175" s="1"/>
      <c r="BZ2175" s="1"/>
      <c r="CA2175" s="1"/>
      <c r="CB2175" s="1"/>
      <c r="CC2175" s="1"/>
      <c r="CD2175" s="1"/>
      <c r="CE2175" s="1"/>
      <c r="CF2175" s="1"/>
      <c r="CG2175" s="1"/>
      <c r="CH2175" s="1"/>
      <c r="CI2175" s="1"/>
      <c r="CJ2175" s="1"/>
      <c r="CK2175" s="1"/>
      <c r="CL2175" s="1"/>
      <c r="CM2175" s="1"/>
      <c r="CN2175" s="1"/>
      <c r="CO2175" s="1"/>
      <c r="CP2175" s="1"/>
      <c r="CQ2175" s="1"/>
      <c r="CR2175" s="1"/>
      <c r="CS2175" s="1"/>
      <c r="CT2175" s="1"/>
      <c r="CU2175" s="1"/>
      <c r="CV2175" s="1"/>
      <c r="CW2175" s="1"/>
      <c r="CX2175" s="1"/>
      <c r="CY2175" s="1"/>
      <c r="CZ2175" s="1"/>
      <c r="DA2175" s="1"/>
      <c r="DB2175" s="1"/>
      <c r="DC2175" s="1"/>
      <c r="DD2175" s="1"/>
      <c r="DE2175" s="1"/>
      <c r="DF2175" s="1"/>
      <c r="DG2175" s="1"/>
      <c r="DH2175" s="1"/>
      <c r="DI2175" s="1"/>
      <c r="DJ2175" s="1"/>
      <c r="DK2175" s="1"/>
      <c r="DL2175" s="1"/>
      <c r="DM2175" s="1"/>
      <c r="DN2175" s="1"/>
      <c r="DO2175" s="1"/>
      <c r="DP2175" s="1"/>
      <c r="DQ2175" s="1"/>
      <c r="DR2175" s="1"/>
      <c r="DS2175" s="1"/>
      <c r="DT2175" s="1"/>
      <c r="DU2175" s="1"/>
      <c r="DV2175" s="1"/>
      <c r="DW2175" s="1"/>
      <c r="DX2175" s="1"/>
      <c r="DY2175" s="1"/>
      <c r="DZ2175" s="1"/>
      <c r="EA2175" s="1"/>
      <c r="EB2175" s="1"/>
      <c r="EC2175" s="1"/>
      <c r="ED2175" s="1"/>
      <c r="EE2175" s="1"/>
      <c r="EF2175" s="1"/>
      <c r="EG2175" s="1"/>
      <c r="EH2175" s="1"/>
      <c r="EI2175" s="1"/>
      <c r="EJ2175" s="1"/>
      <c r="EK2175" s="1"/>
      <c r="EL2175" s="1"/>
      <c r="EM2175" s="1"/>
      <c r="EN2175" s="1"/>
      <c r="EO2175" s="1"/>
      <c r="EP2175" s="1"/>
      <c r="EQ2175" s="1"/>
      <c r="ER2175" s="1"/>
      <c r="ES2175" s="1"/>
      <c r="ET2175" s="1"/>
      <c r="EU2175" s="1"/>
      <c r="EV2175" s="1"/>
      <c r="EW2175" s="1"/>
      <c r="EX2175" s="1"/>
    </row>
    <row r="2176" spans="1:154" x14ac:dyDescent="0.15">
      <c r="A2176" s="35"/>
      <c r="B2176" s="125"/>
      <c r="C2176" s="14"/>
      <c r="D2176" s="13"/>
      <c r="E2176" s="14"/>
      <c r="F2176" s="14"/>
      <c r="G2176" s="14"/>
      <c r="H2176" s="14"/>
      <c r="I2176" s="13"/>
      <c r="J2176" s="29"/>
      <c r="K2176" s="2"/>
      <c r="L2176" s="17"/>
      <c r="M2176" s="12"/>
      <c r="N2176" s="12"/>
      <c r="O2176" s="17"/>
      <c r="P2176" s="14"/>
      <c r="Q2176" s="14"/>
      <c r="R2176" s="14"/>
      <c r="S2176" s="20"/>
      <c r="T2176" s="14"/>
      <c r="U2176" s="4"/>
      <c r="V2176" s="29"/>
      <c r="W2176" s="10"/>
      <c r="X2176" s="10"/>
      <c r="Y2176" s="27"/>
      <c r="Z2176" s="3"/>
      <c r="AA2176" s="1"/>
      <c r="AB2176" s="10"/>
      <c r="AC2176" s="3"/>
      <c r="AD2176" s="3"/>
      <c r="AE2176" s="3"/>
      <c r="AF2176" s="10"/>
      <c r="AG2176" s="11"/>
      <c r="AH2176" s="10"/>
      <c r="AI2176" s="1"/>
      <c r="AJ2176" s="1"/>
      <c r="AK2176" s="1"/>
      <c r="AL2176" s="1"/>
      <c r="AM2176" s="1"/>
      <c r="AN2176" s="1"/>
      <c r="AO2176" s="1"/>
      <c r="AP2176" s="1"/>
      <c r="AQ2176" s="1"/>
      <c r="AR2176" s="1"/>
      <c r="AS2176" s="1"/>
      <c r="AT2176" s="1"/>
      <c r="AU2176" s="1"/>
      <c r="AV2176" s="1"/>
      <c r="AW2176" s="1"/>
      <c r="AX2176" s="1"/>
      <c r="AY2176" s="1"/>
      <c r="AZ2176" s="1"/>
      <c r="BA2176" s="1"/>
      <c r="BB2176" s="1"/>
      <c r="BC2176" s="1"/>
      <c r="BD2176" s="1"/>
      <c r="BE2176" s="1"/>
      <c r="BF2176" s="1"/>
      <c r="BG2176" s="1"/>
      <c r="BH2176" s="1"/>
      <c r="BI2176" s="1"/>
      <c r="BJ2176" s="1"/>
      <c r="BK2176" s="1"/>
      <c r="BL2176" s="1"/>
      <c r="BM2176" s="1"/>
      <c r="BN2176" s="1"/>
      <c r="BO2176" s="1"/>
      <c r="BP2176" s="1"/>
      <c r="BQ2176" s="1"/>
      <c r="BR2176" s="1"/>
      <c r="BS2176" s="1"/>
      <c r="BT2176" s="1"/>
      <c r="BU2176" s="1"/>
      <c r="BV2176" s="1"/>
      <c r="BW2176" s="1"/>
      <c r="BX2176" s="1"/>
      <c r="BY2176" s="1"/>
      <c r="BZ2176" s="1"/>
      <c r="CA2176" s="1"/>
      <c r="CB2176" s="1"/>
      <c r="CC2176" s="1"/>
      <c r="CD2176" s="1"/>
      <c r="CE2176" s="1"/>
      <c r="CF2176" s="1"/>
      <c r="CG2176" s="1"/>
      <c r="CH2176" s="1"/>
      <c r="CI2176" s="1"/>
      <c r="CJ2176" s="1"/>
      <c r="CK2176" s="1"/>
      <c r="CL2176" s="1"/>
      <c r="CM2176" s="1"/>
      <c r="CN2176" s="1"/>
      <c r="CO2176" s="1"/>
      <c r="CP2176" s="1"/>
      <c r="CQ2176" s="1"/>
      <c r="CR2176" s="1"/>
      <c r="CS2176" s="1"/>
      <c r="CT2176" s="1"/>
      <c r="CU2176" s="1"/>
      <c r="CV2176" s="1"/>
      <c r="CW2176" s="1"/>
      <c r="CX2176" s="1"/>
      <c r="CY2176" s="1"/>
      <c r="CZ2176" s="1"/>
      <c r="DA2176" s="1"/>
      <c r="DB2176" s="1"/>
      <c r="DC2176" s="1"/>
      <c r="DD2176" s="1"/>
      <c r="DE2176" s="1"/>
      <c r="DF2176" s="1"/>
      <c r="DG2176" s="1"/>
      <c r="DH2176" s="1"/>
      <c r="DI2176" s="1"/>
      <c r="DJ2176" s="1"/>
      <c r="DK2176" s="1"/>
      <c r="DL2176" s="1"/>
      <c r="DM2176" s="1"/>
      <c r="DN2176" s="1"/>
      <c r="DO2176" s="1"/>
      <c r="DP2176" s="1"/>
      <c r="DQ2176" s="1"/>
      <c r="DR2176" s="1"/>
      <c r="DS2176" s="1"/>
      <c r="DT2176" s="1"/>
      <c r="DU2176" s="1"/>
      <c r="DV2176" s="1"/>
      <c r="DW2176" s="1"/>
      <c r="DX2176" s="1"/>
      <c r="DY2176" s="1"/>
      <c r="DZ2176" s="1"/>
      <c r="EA2176" s="1"/>
      <c r="EB2176" s="1"/>
      <c r="EC2176" s="1"/>
      <c r="ED2176" s="1"/>
      <c r="EE2176" s="1"/>
      <c r="EF2176" s="1"/>
      <c r="EG2176" s="1"/>
      <c r="EH2176" s="1"/>
      <c r="EI2176" s="1"/>
      <c r="EJ2176" s="1"/>
      <c r="EK2176" s="1"/>
      <c r="EL2176" s="1"/>
      <c r="EM2176" s="1"/>
      <c r="EN2176" s="1"/>
      <c r="EO2176" s="1"/>
      <c r="EP2176" s="1"/>
      <c r="EQ2176" s="1"/>
      <c r="ER2176" s="1"/>
      <c r="ES2176" s="1"/>
      <c r="ET2176" s="1"/>
      <c r="EU2176" s="1"/>
      <c r="EV2176" s="1"/>
      <c r="EW2176" s="1"/>
      <c r="EX2176" s="1"/>
    </row>
    <row r="2177" spans="1:154" x14ac:dyDescent="0.15">
      <c r="A2177" s="35"/>
      <c r="B2177" s="125"/>
      <c r="C2177" s="14"/>
      <c r="D2177" s="13"/>
      <c r="E2177" s="14"/>
      <c r="F2177" s="14"/>
      <c r="G2177" s="14"/>
      <c r="H2177" s="14"/>
      <c r="I2177" s="13"/>
      <c r="J2177" s="29"/>
      <c r="K2177" s="2"/>
      <c r="L2177" s="17"/>
      <c r="M2177" s="12"/>
      <c r="N2177" s="12"/>
      <c r="O2177" s="17"/>
      <c r="P2177" s="14"/>
      <c r="Q2177" s="14"/>
      <c r="R2177" s="14"/>
      <c r="S2177" s="20"/>
      <c r="T2177" s="14"/>
      <c r="U2177" s="4"/>
      <c r="V2177" s="29"/>
      <c r="W2177" s="10"/>
      <c r="X2177" s="10"/>
      <c r="Y2177" s="27"/>
      <c r="Z2177" s="3"/>
      <c r="AA2177" s="1"/>
      <c r="AB2177" s="10"/>
      <c r="AC2177" s="3"/>
      <c r="AD2177" s="3"/>
      <c r="AE2177" s="3"/>
      <c r="AF2177" s="10"/>
      <c r="AG2177" s="11"/>
      <c r="AH2177" s="10"/>
      <c r="AI2177" s="1"/>
      <c r="AJ2177" s="1"/>
      <c r="AK2177" s="1"/>
      <c r="AL2177" s="1"/>
      <c r="AM2177" s="1"/>
      <c r="AN2177" s="1"/>
      <c r="AO2177" s="1"/>
      <c r="AP2177" s="1"/>
      <c r="AQ2177" s="1"/>
      <c r="AR2177" s="1"/>
      <c r="AS2177" s="1"/>
      <c r="AT2177" s="1"/>
      <c r="AU2177" s="1"/>
      <c r="AV2177" s="1"/>
      <c r="AW2177" s="1"/>
      <c r="AX2177" s="1"/>
      <c r="AY2177" s="1"/>
      <c r="AZ2177" s="1"/>
      <c r="BA2177" s="1"/>
      <c r="BB2177" s="1"/>
      <c r="BC2177" s="1"/>
      <c r="BD2177" s="1"/>
      <c r="BE2177" s="1"/>
      <c r="BF2177" s="1"/>
      <c r="BG2177" s="1"/>
      <c r="BH2177" s="1"/>
      <c r="BI2177" s="1"/>
      <c r="BJ2177" s="1"/>
      <c r="BK2177" s="1"/>
      <c r="BL2177" s="1"/>
      <c r="BM2177" s="1"/>
      <c r="BN2177" s="1"/>
      <c r="BO2177" s="1"/>
      <c r="BP2177" s="1"/>
      <c r="BQ2177" s="1"/>
      <c r="BR2177" s="1"/>
      <c r="BS2177" s="1"/>
      <c r="BT2177" s="1"/>
      <c r="BU2177" s="1"/>
      <c r="BV2177" s="1"/>
      <c r="BW2177" s="1"/>
      <c r="BX2177" s="1"/>
      <c r="BY2177" s="1"/>
      <c r="BZ2177" s="1"/>
      <c r="CA2177" s="1"/>
      <c r="CB2177" s="1"/>
      <c r="CC2177" s="1"/>
      <c r="CD2177" s="1"/>
      <c r="CE2177" s="1"/>
      <c r="CF2177" s="1"/>
      <c r="CG2177" s="1"/>
      <c r="CH2177" s="1"/>
      <c r="CI2177" s="1"/>
      <c r="CJ2177" s="1"/>
      <c r="CK2177" s="1"/>
      <c r="CL2177" s="1"/>
      <c r="CM2177" s="1"/>
      <c r="CN2177" s="1"/>
      <c r="CO2177" s="1"/>
      <c r="CP2177" s="1"/>
      <c r="CQ2177" s="1"/>
      <c r="CR2177" s="1"/>
      <c r="CS2177" s="1"/>
      <c r="CT2177" s="1"/>
      <c r="CU2177" s="1"/>
      <c r="CV2177" s="1"/>
      <c r="CW2177" s="1"/>
      <c r="CX2177" s="1"/>
      <c r="CY2177" s="1"/>
      <c r="CZ2177" s="1"/>
      <c r="DA2177" s="1"/>
      <c r="DB2177" s="1"/>
      <c r="DC2177" s="1"/>
      <c r="DD2177" s="1"/>
      <c r="DE2177" s="1"/>
      <c r="DF2177" s="1"/>
      <c r="DG2177" s="1"/>
      <c r="DH2177" s="1"/>
      <c r="DI2177" s="1"/>
      <c r="DJ2177" s="1"/>
      <c r="DK2177" s="1"/>
      <c r="DL2177" s="1"/>
      <c r="DM2177" s="1"/>
      <c r="DN2177" s="1"/>
      <c r="DO2177" s="1"/>
      <c r="DP2177" s="1"/>
      <c r="DQ2177" s="1"/>
      <c r="DR2177" s="1"/>
      <c r="DS2177" s="1"/>
      <c r="DT2177" s="1"/>
      <c r="DU2177" s="1"/>
      <c r="DV2177" s="1"/>
      <c r="DW2177" s="1"/>
      <c r="DX2177" s="1"/>
      <c r="DY2177" s="1"/>
      <c r="DZ2177" s="1"/>
      <c r="EA2177" s="1"/>
      <c r="EB2177" s="1"/>
      <c r="EC2177" s="1"/>
      <c r="ED2177" s="1"/>
      <c r="EE2177" s="1"/>
      <c r="EF2177" s="1"/>
      <c r="EG2177" s="1"/>
      <c r="EH2177" s="1"/>
      <c r="EI2177" s="1"/>
      <c r="EJ2177" s="1"/>
      <c r="EK2177" s="1"/>
      <c r="EL2177" s="1"/>
      <c r="EM2177" s="1"/>
      <c r="EN2177" s="1"/>
      <c r="EO2177" s="1"/>
      <c r="EP2177" s="1"/>
      <c r="EQ2177" s="1"/>
      <c r="ER2177" s="1"/>
      <c r="ES2177" s="1"/>
      <c r="ET2177" s="1"/>
      <c r="EU2177" s="1"/>
      <c r="EV2177" s="1"/>
      <c r="EW2177" s="1"/>
      <c r="EX2177" s="1"/>
    </row>
    <row r="2178" spans="1:154" x14ac:dyDescent="0.15">
      <c r="A2178" s="35"/>
      <c r="B2178" s="125"/>
      <c r="C2178" s="14"/>
      <c r="D2178" s="13"/>
      <c r="E2178" s="14"/>
      <c r="F2178" s="14"/>
      <c r="G2178" s="14"/>
      <c r="H2178" s="14"/>
      <c r="I2178" s="13"/>
      <c r="J2178" s="29"/>
      <c r="K2178" s="2"/>
      <c r="L2178" s="17"/>
      <c r="M2178" s="12"/>
      <c r="N2178" s="12"/>
      <c r="O2178" s="17"/>
      <c r="P2178" s="14"/>
      <c r="Q2178" s="14"/>
      <c r="R2178" s="14"/>
      <c r="S2178" s="20"/>
      <c r="T2178" s="14"/>
      <c r="U2178" s="4"/>
      <c r="V2178" s="29"/>
      <c r="W2178" s="10"/>
      <c r="X2178" s="10"/>
      <c r="Y2178" s="27"/>
      <c r="Z2178" s="3"/>
      <c r="AA2178" s="1"/>
      <c r="AB2178" s="10"/>
      <c r="AC2178" s="3"/>
      <c r="AD2178" s="3"/>
      <c r="AE2178" s="3"/>
      <c r="AF2178" s="10"/>
      <c r="AG2178" s="11"/>
      <c r="AH2178" s="10"/>
      <c r="AI2178" s="1"/>
      <c r="AJ2178" s="1"/>
      <c r="AK2178" s="1"/>
      <c r="AL2178" s="1"/>
      <c r="AM2178" s="1"/>
      <c r="AN2178" s="1"/>
      <c r="AO2178" s="1"/>
      <c r="AP2178" s="1"/>
      <c r="AQ2178" s="1"/>
      <c r="AR2178" s="1"/>
      <c r="AS2178" s="1"/>
      <c r="AT2178" s="1"/>
      <c r="AU2178" s="1"/>
      <c r="AV2178" s="1"/>
      <c r="AW2178" s="1"/>
      <c r="AX2178" s="1"/>
      <c r="AY2178" s="1"/>
      <c r="AZ2178" s="1"/>
      <c r="BA2178" s="1"/>
      <c r="BB2178" s="1"/>
      <c r="BC2178" s="1"/>
      <c r="BD2178" s="1"/>
      <c r="BE2178" s="1"/>
      <c r="BF2178" s="1"/>
      <c r="BG2178" s="1"/>
      <c r="BH2178" s="1"/>
      <c r="BI2178" s="1"/>
      <c r="BJ2178" s="1"/>
      <c r="BK2178" s="1"/>
      <c r="BL2178" s="1"/>
      <c r="BM2178" s="1"/>
      <c r="BN2178" s="1"/>
      <c r="BO2178" s="1"/>
      <c r="BP2178" s="1"/>
      <c r="BQ2178" s="1"/>
      <c r="BR2178" s="1"/>
      <c r="BS2178" s="1"/>
      <c r="BT2178" s="1"/>
      <c r="BU2178" s="1"/>
      <c r="BV2178" s="1"/>
      <c r="BW2178" s="1"/>
      <c r="BX2178" s="1"/>
      <c r="BY2178" s="1"/>
      <c r="BZ2178" s="1"/>
      <c r="CA2178" s="1"/>
      <c r="CB2178" s="1"/>
      <c r="CC2178" s="1"/>
      <c r="CD2178" s="1"/>
      <c r="CE2178" s="1"/>
      <c r="CF2178" s="1"/>
      <c r="CG2178" s="1"/>
      <c r="CH2178" s="1"/>
      <c r="CI2178" s="1"/>
      <c r="CJ2178" s="1"/>
      <c r="CK2178" s="1"/>
      <c r="CL2178" s="1"/>
      <c r="CM2178" s="1"/>
      <c r="CN2178" s="1"/>
      <c r="CO2178" s="1"/>
      <c r="CP2178" s="1"/>
      <c r="CQ2178" s="1"/>
      <c r="CR2178" s="1"/>
      <c r="CS2178" s="1"/>
      <c r="CT2178" s="1"/>
      <c r="CU2178" s="1"/>
      <c r="CV2178" s="1"/>
      <c r="CW2178" s="1"/>
      <c r="CX2178" s="1"/>
      <c r="CY2178" s="1"/>
      <c r="CZ2178" s="1"/>
      <c r="DA2178" s="1"/>
      <c r="DB2178" s="1"/>
      <c r="DC2178" s="1"/>
      <c r="DD2178" s="1"/>
      <c r="DE2178" s="1"/>
      <c r="DF2178" s="1"/>
      <c r="DG2178" s="1"/>
      <c r="DH2178" s="1"/>
      <c r="DI2178" s="1"/>
      <c r="DJ2178" s="1"/>
      <c r="DK2178" s="1"/>
      <c r="DL2178" s="1"/>
      <c r="DM2178" s="1"/>
      <c r="DN2178" s="1"/>
      <c r="DO2178" s="1"/>
      <c r="DP2178" s="1"/>
      <c r="DQ2178" s="1"/>
      <c r="DR2178" s="1"/>
      <c r="DS2178" s="1"/>
      <c r="DT2178" s="1"/>
      <c r="DU2178" s="1"/>
      <c r="DV2178" s="1"/>
      <c r="DW2178" s="1"/>
      <c r="DX2178" s="1"/>
      <c r="DY2178" s="1"/>
      <c r="DZ2178" s="1"/>
      <c r="EA2178" s="1"/>
      <c r="EB2178" s="1"/>
      <c r="EC2178" s="1"/>
      <c r="ED2178" s="1"/>
      <c r="EE2178" s="1"/>
      <c r="EF2178" s="1"/>
      <c r="EG2178" s="1"/>
      <c r="EH2178" s="1"/>
      <c r="EI2178" s="1"/>
      <c r="EJ2178" s="1"/>
      <c r="EK2178" s="1"/>
      <c r="EL2178" s="1"/>
      <c r="EM2178" s="1"/>
      <c r="EN2178" s="1"/>
      <c r="EO2178" s="1"/>
      <c r="EP2178" s="1"/>
      <c r="EQ2178" s="1"/>
      <c r="ER2178" s="1"/>
      <c r="ES2178" s="1"/>
      <c r="ET2178" s="1"/>
      <c r="EU2178" s="1"/>
      <c r="EV2178" s="1"/>
      <c r="EW2178" s="1"/>
      <c r="EX2178" s="1"/>
    </row>
    <row r="2179" spans="1:154" x14ac:dyDescent="0.15">
      <c r="A2179" s="35"/>
      <c r="B2179" s="125"/>
      <c r="C2179" s="14"/>
      <c r="D2179" s="13"/>
      <c r="E2179" s="14"/>
      <c r="F2179" s="14"/>
      <c r="G2179" s="14"/>
      <c r="H2179" s="14"/>
      <c r="I2179" s="13"/>
      <c r="J2179" s="29"/>
      <c r="K2179" s="2"/>
      <c r="L2179" s="17"/>
      <c r="M2179" s="12"/>
      <c r="N2179" s="12"/>
      <c r="O2179" s="17"/>
      <c r="P2179" s="14"/>
      <c r="Q2179" s="14"/>
      <c r="R2179" s="14"/>
      <c r="S2179" s="20"/>
      <c r="T2179" s="14"/>
      <c r="U2179" s="4"/>
      <c r="V2179" s="29"/>
      <c r="W2179" s="10"/>
      <c r="X2179" s="10"/>
      <c r="Y2179" s="27"/>
      <c r="Z2179" s="3"/>
      <c r="AA2179" s="1"/>
      <c r="AB2179" s="10"/>
      <c r="AC2179" s="3"/>
      <c r="AD2179" s="3"/>
      <c r="AE2179" s="3"/>
      <c r="AF2179" s="10"/>
      <c r="AG2179" s="11"/>
      <c r="AH2179" s="10"/>
      <c r="AI2179" s="1"/>
      <c r="AJ2179" s="1"/>
      <c r="AK2179" s="1"/>
      <c r="AL2179" s="1"/>
      <c r="AM2179" s="1"/>
      <c r="AN2179" s="1"/>
      <c r="AO2179" s="1"/>
      <c r="AP2179" s="1"/>
      <c r="AQ2179" s="1"/>
      <c r="AR2179" s="1"/>
      <c r="AS2179" s="1"/>
      <c r="AT2179" s="1"/>
      <c r="AU2179" s="1"/>
      <c r="AV2179" s="1"/>
      <c r="AW2179" s="1"/>
      <c r="AX2179" s="1"/>
      <c r="AY2179" s="1"/>
      <c r="AZ2179" s="1"/>
      <c r="BA2179" s="1"/>
      <c r="BB2179" s="1"/>
      <c r="BC2179" s="1"/>
      <c r="BD2179" s="1"/>
      <c r="BE2179" s="1"/>
      <c r="BF2179" s="1"/>
      <c r="BG2179" s="1"/>
      <c r="BH2179" s="1"/>
      <c r="BI2179" s="1"/>
      <c r="BJ2179" s="1"/>
      <c r="BK2179" s="1"/>
      <c r="BL2179" s="1"/>
      <c r="BM2179" s="1"/>
      <c r="BN2179" s="1"/>
      <c r="BO2179" s="1"/>
      <c r="BP2179" s="1"/>
      <c r="BQ2179" s="1"/>
      <c r="BR2179" s="1"/>
      <c r="BS2179" s="1"/>
      <c r="BT2179" s="1"/>
      <c r="BU2179" s="1"/>
      <c r="BV2179" s="1"/>
      <c r="BW2179" s="1"/>
      <c r="BX2179" s="1"/>
      <c r="BY2179" s="1"/>
      <c r="BZ2179" s="1"/>
      <c r="CA2179" s="1"/>
      <c r="CB2179" s="1"/>
      <c r="CC2179" s="1"/>
      <c r="CD2179" s="1"/>
      <c r="CE2179" s="1"/>
      <c r="CF2179" s="1"/>
      <c r="CG2179" s="1"/>
      <c r="CH2179" s="1"/>
      <c r="CI2179" s="1"/>
      <c r="CJ2179" s="1"/>
      <c r="CK2179" s="1"/>
      <c r="CL2179" s="1"/>
      <c r="CM2179" s="1"/>
      <c r="CN2179" s="1"/>
      <c r="CO2179" s="1"/>
      <c r="CP2179" s="1"/>
      <c r="CQ2179" s="1"/>
      <c r="CR2179" s="1"/>
      <c r="CS2179" s="1"/>
      <c r="CT2179" s="1"/>
      <c r="CU2179" s="1"/>
      <c r="CV2179" s="1"/>
      <c r="CW2179" s="1"/>
      <c r="CX2179" s="1"/>
      <c r="CY2179" s="1"/>
      <c r="CZ2179" s="1"/>
      <c r="DA2179" s="1"/>
      <c r="DB2179" s="1"/>
      <c r="DC2179" s="1"/>
      <c r="DD2179" s="1"/>
      <c r="DE2179" s="1"/>
      <c r="DF2179" s="1"/>
      <c r="DG2179" s="1"/>
      <c r="DH2179" s="1"/>
      <c r="DI2179" s="1"/>
      <c r="DJ2179" s="1"/>
      <c r="DK2179" s="1"/>
      <c r="DL2179" s="1"/>
      <c r="DM2179" s="1"/>
      <c r="DN2179" s="1"/>
      <c r="DO2179" s="1"/>
      <c r="DP2179" s="1"/>
      <c r="DQ2179" s="1"/>
      <c r="DR2179" s="1"/>
      <c r="DS2179" s="1"/>
      <c r="DT2179" s="1"/>
      <c r="DU2179" s="1"/>
      <c r="DV2179" s="1"/>
      <c r="DW2179" s="1"/>
      <c r="DX2179" s="1"/>
      <c r="DY2179" s="1"/>
      <c r="DZ2179" s="1"/>
      <c r="EA2179" s="1"/>
      <c r="EB2179" s="1"/>
      <c r="EC2179" s="1"/>
      <c r="ED2179" s="1"/>
      <c r="EE2179" s="1"/>
      <c r="EF2179" s="1"/>
      <c r="EG2179" s="1"/>
      <c r="EH2179" s="1"/>
      <c r="EI2179" s="1"/>
      <c r="EJ2179" s="1"/>
      <c r="EK2179" s="1"/>
      <c r="EL2179" s="1"/>
      <c r="EM2179" s="1"/>
      <c r="EN2179" s="1"/>
      <c r="EO2179" s="1"/>
      <c r="EP2179" s="1"/>
      <c r="EQ2179" s="1"/>
      <c r="ER2179" s="1"/>
      <c r="ES2179" s="1"/>
      <c r="ET2179" s="1"/>
      <c r="EU2179" s="1"/>
      <c r="EV2179" s="1"/>
      <c r="EW2179" s="1"/>
      <c r="EX2179" s="1"/>
    </row>
    <row r="2180" spans="1:154" x14ac:dyDescent="0.15">
      <c r="A2180" s="35"/>
      <c r="B2180" s="125"/>
      <c r="C2180" s="14"/>
      <c r="D2180" s="13"/>
      <c r="E2180" s="14"/>
      <c r="F2180" s="14"/>
      <c r="G2180" s="14"/>
      <c r="H2180" s="14"/>
      <c r="I2180" s="13"/>
      <c r="J2180" s="29"/>
      <c r="K2180" s="2"/>
      <c r="L2180" s="17"/>
      <c r="M2180" s="12"/>
      <c r="N2180" s="12"/>
      <c r="O2180" s="17"/>
      <c r="P2180" s="14"/>
      <c r="Q2180" s="14"/>
      <c r="R2180" s="14"/>
      <c r="S2180" s="20"/>
      <c r="T2180" s="14"/>
      <c r="U2180" s="4"/>
      <c r="V2180" s="29"/>
      <c r="W2180" s="10"/>
      <c r="X2180" s="10"/>
      <c r="Y2180" s="27"/>
      <c r="Z2180" s="3"/>
      <c r="AA2180" s="1"/>
      <c r="AB2180" s="10"/>
      <c r="AC2180" s="3"/>
      <c r="AD2180" s="3"/>
      <c r="AE2180" s="3"/>
      <c r="AF2180" s="10"/>
      <c r="AG2180" s="11"/>
      <c r="AH2180" s="10"/>
      <c r="AI2180" s="1"/>
      <c r="AJ2180" s="1"/>
      <c r="AK2180" s="1"/>
      <c r="AL2180" s="1"/>
      <c r="AM2180" s="1"/>
      <c r="AN2180" s="1"/>
      <c r="AO2180" s="1"/>
      <c r="AP2180" s="1"/>
      <c r="AQ2180" s="1"/>
      <c r="AR2180" s="1"/>
      <c r="AS2180" s="1"/>
      <c r="AT2180" s="1"/>
      <c r="AU2180" s="1"/>
      <c r="AV2180" s="1"/>
      <c r="AW2180" s="1"/>
      <c r="AX2180" s="1"/>
      <c r="AY2180" s="1"/>
      <c r="AZ2180" s="1"/>
      <c r="BA2180" s="1"/>
      <c r="BB2180" s="1"/>
      <c r="BC2180" s="1"/>
      <c r="BD2180" s="1"/>
      <c r="BE2180" s="1"/>
      <c r="BF2180" s="1"/>
      <c r="BG2180" s="1"/>
      <c r="BH2180" s="1"/>
      <c r="BI2180" s="1"/>
      <c r="BJ2180" s="1"/>
      <c r="BK2180" s="1"/>
      <c r="BL2180" s="1"/>
      <c r="BM2180" s="1"/>
      <c r="BN2180" s="1"/>
      <c r="BO2180" s="1"/>
      <c r="BP2180" s="1"/>
      <c r="BQ2180" s="1"/>
      <c r="BR2180" s="1"/>
      <c r="BS2180" s="1"/>
      <c r="BT2180" s="1"/>
      <c r="BU2180" s="1"/>
      <c r="BV2180" s="1"/>
      <c r="BW2180" s="1"/>
      <c r="BX2180" s="1"/>
      <c r="BY2180" s="1"/>
      <c r="BZ2180" s="1"/>
      <c r="CA2180" s="1"/>
      <c r="CB2180" s="1"/>
      <c r="CC2180" s="1"/>
      <c r="CD2180" s="1"/>
      <c r="CE2180" s="1"/>
      <c r="CF2180" s="1"/>
      <c r="CG2180" s="1"/>
      <c r="CH2180" s="1"/>
      <c r="CI2180" s="1"/>
      <c r="CJ2180" s="1"/>
      <c r="CK2180" s="1"/>
      <c r="CL2180" s="1"/>
      <c r="CM2180" s="1"/>
      <c r="CN2180" s="1"/>
      <c r="CO2180" s="1"/>
      <c r="CP2180" s="1"/>
      <c r="CQ2180" s="1"/>
      <c r="CR2180" s="1"/>
      <c r="CS2180" s="1"/>
      <c r="CT2180" s="1"/>
      <c r="CU2180" s="1"/>
      <c r="CV2180" s="1"/>
      <c r="CW2180" s="1"/>
      <c r="CX2180" s="1"/>
      <c r="CY2180" s="1"/>
      <c r="CZ2180" s="1"/>
      <c r="DA2180" s="1"/>
      <c r="DB2180" s="1"/>
      <c r="DC2180" s="1"/>
      <c r="DD2180" s="1"/>
      <c r="DE2180" s="1"/>
      <c r="DF2180" s="1"/>
      <c r="DG2180" s="1"/>
      <c r="DH2180" s="1"/>
      <c r="DI2180" s="1"/>
      <c r="DJ2180" s="1"/>
      <c r="DK2180" s="1"/>
      <c r="DL2180" s="1"/>
      <c r="DM2180" s="1"/>
      <c r="DN2180" s="1"/>
      <c r="DO2180" s="1"/>
      <c r="DP2180" s="1"/>
      <c r="DQ2180" s="1"/>
      <c r="DR2180" s="1"/>
      <c r="DS2180" s="1"/>
      <c r="DT2180" s="1"/>
      <c r="DU2180" s="1"/>
      <c r="DV2180" s="1"/>
      <c r="DW2180" s="1"/>
      <c r="DX2180" s="1"/>
      <c r="DY2180" s="1"/>
      <c r="DZ2180" s="1"/>
      <c r="EA2180" s="1"/>
      <c r="EB2180" s="1"/>
      <c r="EC2180" s="1"/>
      <c r="ED2180" s="1"/>
      <c r="EE2180" s="1"/>
      <c r="EF2180" s="1"/>
      <c r="EG2180" s="1"/>
      <c r="EH2180" s="1"/>
      <c r="EI2180" s="1"/>
      <c r="EJ2180" s="1"/>
      <c r="EK2180" s="1"/>
      <c r="EL2180" s="1"/>
      <c r="EM2180" s="1"/>
      <c r="EN2180" s="1"/>
      <c r="EO2180" s="1"/>
      <c r="EP2180" s="1"/>
      <c r="EQ2180" s="1"/>
      <c r="ER2180" s="1"/>
      <c r="ES2180" s="1"/>
      <c r="ET2180" s="1"/>
      <c r="EU2180" s="1"/>
      <c r="EV2180" s="1"/>
      <c r="EW2180" s="1"/>
      <c r="EX2180" s="1"/>
    </row>
    <row r="2181" spans="1:154" x14ac:dyDescent="0.15">
      <c r="A2181" s="35"/>
      <c r="B2181" s="125"/>
      <c r="C2181" s="14"/>
      <c r="D2181" s="13"/>
      <c r="E2181" s="14"/>
      <c r="F2181" s="14"/>
      <c r="G2181" s="14"/>
      <c r="H2181" s="14"/>
      <c r="I2181" s="13"/>
      <c r="J2181" s="29"/>
      <c r="K2181" s="2"/>
      <c r="L2181" s="17"/>
      <c r="M2181" s="12"/>
      <c r="N2181" s="12"/>
      <c r="O2181" s="17"/>
      <c r="P2181" s="14"/>
      <c r="Q2181" s="14"/>
      <c r="R2181" s="14"/>
      <c r="S2181" s="20"/>
      <c r="T2181" s="14"/>
      <c r="U2181" s="4"/>
      <c r="V2181" s="29"/>
      <c r="W2181" s="10"/>
      <c r="X2181" s="10"/>
      <c r="Y2181" s="27"/>
      <c r="Z2181" s="3"/>
      <c r="AA2181" s="1"/>
      <c r="AB2181" s="10"/>
      <c r="AC2181" s="3"/>
      <c r="AD2181" s="3"/>
      <c r="AE2181" s="3"/>
      <c r="AF2181" s="10"/>
      <c r="AG2181" s="11"/>
      <c r="AH2181" s="10"/>
      <c r="AI2181" s="1"/>
      <c r="AJ2181" s="1"/>
      <c r="AK2181" s="1"/>
      <c r="AL2181" s="1"/>
      <c r="AM2181" s="1"/>
      <c r="AN2181" s="1"/>
      <c r="AO2181" s="1"/>
      <c r="AP2181" s="1"/>
      <c r="AQ2181" s="1"/>
      <c r="AR2181" s="1"/>
      <c r="AS2181" s="1"/>
      <c r="AT2181" s="1"/>
      <c r="AU2181" s="1"/>
      <c r="AV2181" s="1"/>
      <c r="AW2181" s="1"/>
      <c r="AX2181" s="1"/>
      <c r="AY2181" s="1"/>
      <c r="AZ2181" s="1"/>
      <c r="BA2181" s="1"/>
      <c r="BB2181" s="1"/>
      <c r="BC2181" s="1"/>
      <c r="BD2181" s="1"/>
      <c r="BE2181" s="1"/>
      <c r="BF2181" s="1"/>
      <c r="BG2181" s="1"/>
      <c r="BH2181" s="1"/>
      <c r="BI2181" s="1"/>
      <c r="BJ2181" s="1"/>
      <c r="BK2181" s="1"/>
      <c r="BL2181" s="1"/>
      <c r="BM2181" s="1"/>
      <c r="BN2181" s="1"/>
      <c r="BO2181" s="1"/>
      <c r="BP2181" s="1"/>
      <c r="BQ2181" s="1"/>
      <c r="BR2181" s="1"/>
      <c r="BS2181" s="1"/>
      <c r="BT2181" s="1"/>
      <c r="BU2181" s="1"/>
      <c r="BV2181" s="1"/>
      <c r="BW2181" s="1"/>
      <c r="BX2181" s="1"/>
      <c r="BY2181" s="1"/>
      <c r="BZ2181" s="1"/>
      <c r="CA2181" s="1"/>
      <c r="CB2181" s="1"/>
      <c r="CC2181" s="1"/>
      <c r="CD2181" s="1"/>
      <c r="CE2181" s="1"/>
      <c r="CF2181" s="1"/>
      <c r="CG2181" s="1"/>
      <c r="CH2181" s="1"/>
      <c r="CI2181" s="1"/>
      <c r="CJ2181" s="1"/>
      <c r="CK2181" s="1"/>
      <c r="CL2181" s="1"/>
      <c r="CM2181" s="1"/>
      <c r="CN2181" s="1"/>
      <c r="CO2181" s="1"/>
      <c r="CP2181" s="1"/>
      <c r="CQ2181" s="1"/>
      <c r="CR2181" s="1"/>
      <c r="CS2181" s="1"/>
      <c r="CT2181" s="1"/>
      <c r="CU2181" s="1"/>
      <c r="CV2181" s="1"/>
      <c r="CW2181" s="1"/>
      <c r="CX2181" s="1"/>
      <c r="CY2181" s="1"/>
      <c r="CZ2181" s="1"/>
      <c r="DA2181" s="1"/>
      <c r="DB2181" s="1"/>
      <c r="DC2181" s="1"/>
      <c r="DD2181" s="1"/>
      <c r="DE2181" s="1"/>
      <c r="DF2181" s="1"/>
      <c r="DG2181" s="1"/>
      <c r="DH2181" s="1"/>
      <c r="DI2181" s="1"/>
      <c r="DJ2181" s="1"/>
      <c r="DK2181" s="1"/>
      <c r="DL2181" s="1"/>
      <c r="DM2181" s="1"/>
      <c r="DN2181" s="1"/>
      <c r="DO2181" s="1"/>
      <c r="DP2181" s="1"/>
      <c r="DQ2181" s="1"/>
      <c r="DR2181" s="1"/>
      <c r="DS2181" s="1"/>
      <c r="DT2181" s="1"/>
      <c r="DU2181" s="1"/>
      <c r="DV2181" s="1"/>
      <c r="DW2181" s="1"/>
      <c r="DX2181" s="1"/>
      <c r="DY2181" s="1"/>
      <c r="DZ2181" s="1"/>
      <c r="EA2181" s="1"/>
      <c r="EB2181" s="1"/>
      <c r="EC2181" s="1"/>
      <c r="ED2181" s="1"/>
      <c r="EE2181" s="1"/>
      <c r="EF2181" s="1"/>
      <c r="EG2181" s="1"/>
      <c r="EH2181" s="1"/>
      <c r="EI2181" s="1"/>
      <c r="EJ2181" s="1"/>
      <c r="EK2181" s="1"/>
      <c r="EL2181" s="1"/>
      <c r="EM2181" s="1"/>
      <c r="EN2181" s="1"/>
      <c r="EO2181" s="1"/>
      <c r="EP2181" s="1"/>
      <c r="EQ2181" s="1"/>
      <c r="ER2181" s="1"/>
      <c r="ES2181" s="1"/>
      <c r="ET2181" s="1"/>
      <c r="EU2181" s="1"/>
      <c r="EV2181" s="1"/>
      <c r="EW2181" s="1"/>
      <c r="EX2181" s="1"/>
    </row>
    <row r="2182" spans="1:154" x14ac:dyDescent="0.15">
      <c r="A2182" s="35"/>
      <c r="B2182" s="125"/>
      <c r="C2182" s="14"/>
      <c r="D2182" s="13"/>
      <c r="E2182" s="14"/>
      <c r="F2182" s="14"/>
      <c r="G2182" s="14"/>
      <c r="H2182" s="14"/>
      <c r="I2182" s="13"/>
      <c r="J2182" s="29"/>
      <c r="K2182" s="2"/>
      <c r="L2182" s="17"/>
      <c r="M2182" s="12"/>
      <c r="N2182" s="12"/>
      <c r="O2182" s="17"/>
      <c r="P2182" s="14"/>
      <c r="Q2182" s="14"/>
      <c r="R2182" s="14"/>
      <c r="S2182" s="20"/>
      <c r="T2182" s="14"/>
      <c r="U2182" s="4"/>
      <c r="V2182" s="29"/>
      <c r="W2182" s="10"/>
      <c r="X2182" s="10"/>
      <c r="Y2182" s="27"/>
      <c r="Z2182" s="3"/>
      <c r="AA2182" s="1"/>
      <c r="AB2182" s="10"/>
      <c r="AC2182" s="3"/>
      <c r="AD2182" s="3"/>
      <c r="AE2182" s="3"/>
      <c r="AF2182" s="10"/>
      <c r="AG2182" s="11"/>
      <c r="AH2182" s="10"/>
      <c r="AI2182" s="1"/>
      <c r="AJ2182" s="1"/>
      <c r="AK2182" s="1"/>
      <c r="AL2182" s="1"/>
      <c r="AM2182" s="1"/>
      <c r="AN2182" s="1"/>
      <c r="AO2182" s="1"/>
      <c r="AP2182" s="1"/>
      <c r="AQ2182" s="1"/>
      <c r="AR2182" s="1"/>
      <c r="AS2182" s="1"/>
      <c r="AT2182" s="1"/>
      <c r="AU2182" s="1"/>
      <c r="AV2182" s="1"/>
      <c r="AW2182" s="1"/>
      <c r="AX2182" s="1"/>
      <c r="AY2182" s="1"/>
      <c r="AZ2182" s="1"/>
      <c r="BA2182" s="1"/>
      <c r="BB2182" s="1"/>
      <c r="BC2182" s="1"/>
      <c r="BD2182" s="1"/>
      <c r="BE2182" s="1"/>
      <c r="BF2182" s="1"/>
      <c r="BG2182" s="1"/>
      <c r="BH2182" s="1"/>
      <c r="BI2182" s="1"/>
      <c r="BJ2182" s="1"/>
      <c r="BK2182" s="1"/>
      <c r="BL2182" s="1"/>
      <c r="BM2182" s="1"/>
      <c r="BN2182" s="1"/>
      <c r="BO2182" s="1"/>
      <c r="BP2182" s="1"/>
      <c r="BQ2182" s="1"/>
      <c r="BR2182" s="1"/>
      <c r="BS2182" s="1"/>
      <c r="BT2182" s="1"/>
      <c r="BU2182" s="1"/>
      <c r="BV2182" s="1"/>
      <c r="BW2182" s="1"/>
      <c r="BX2182" s="1"/>
      <c r="BY2182" s="1"/>
      <c r="BZ2182" s="1"/>
      <c r="CA2182" s="1"/>
      <c r="CB2182" s="1"/>
      <c r="CC2182" s="1"/>
      <c r="CD2182" s="1"/>
      <c r="CE2182" s="1"/>
      <c r="CF2182" s="1"/>
      <c r="CG2182" s="1"/>
      <c r="CH2182" s="1"/>
      <c r="CI2182" s="1"/>
      <c r="CJ2182" s="1"/>
      <c r="CK2182" s="1"/>
      <c r="CL2182" s="1"/>
      <c r="CM2182" s="1"/>
      <c r="CN2182" s="1"/>
      <c r="CO2182" s="1"/>
      <c r="CP2182" s="1"/>
      <c r="CQ2182" s="1"/>
      <c r="CR2182" s="1"/>
      <c r="CS2182" s="1"/>
      <c r="CT2182" s="1"/>
      <c r="CU2182" s="1"/>
      <c r="CV2182" s="1"/>
      <c r="CW2182" s="1"/>
      <c r="CX2182" s="1"/>
      <c r="CY2182" s="1"/>
      <c r="CZ2182" s="1"/>
      <c r="DA2182" s="1"/>
      <c r="DB2182" s="1"/>
      <c r="DC2182" s="1"/>
      <c r="DD2182" s="1"/>
      <c r="DE2182" s="1"/>
      <c r="DF2182" s="1"/>
      <c r="DG2182" s="1"/>
      <c r="DH2182" s="1"/>
      <c r="DI2182" s="1"/>
      <c r="DJ2182" s="1"/>
      <c r="DK2182" s="1"/>
      <c r="DL2182" s="1"/>
      <c r="DM2182" s="1"/>
      <c r="DN2182" s="1"/>
      <c r="DO2182" s="1"/>
      <c r="DP2182" s="1"/>
      <c r="DQ2182" s="1"/>
      <c r="DR2182" s="1"/>
      <c r="DS2182" s="1"/>
      <c r="DT2182" s="1"/>
      <c r="DU2182" s="1"/>
      <c r="DV2182" s="1"/>
      <c r="DW2182" s="1"/>
      <c r="DX2182" s="1"/>
      <c r="DY2182" s="1"/>
      <c r="DZ2182" s="1"/>
      <c r="EA2182" s="1"/>
      <c r="EB2182" s="1"/>
      <c r="EC2182" s="1"/>
      <c r="ED2182" s="1"/>
      <c r="EE2182" s="1"/>
      <c r="EF2182" s="1"/>
      <c r="EG2182" s="1"/>
      <c r="EH2182" s="1"/>
      <c r="EI2182" s="1"/>
      <c r="EJ2182" s="1"/>
      <c r="EK2182" s="1"/>
      <c r="EL2182" s="1"/>
      <c r="EM2182" s="1"/>
      <c r="EN2182" s="1"/>
      <c r="EO2182" s="1"/>
      <c r="EP2182" s="1"/>
      <c r="EQ2182" s="1"/>
      <c r="ER2182" s="1"/>
      <c r="ES2182" s="1"/>
      <c r="ET2182" s="1"/>
      <c r="EU2182" s="1"/>
      <c r="EV2182" s="1"/>
      <c r="EW2182" s="1"/>
      <c r="EX2182" s="1"/>
    </row>
    <row r="2183" spans="1:154" x14ac:dyDescent="0.15">
      <c r="A2183" s="35"/>
      <c r="B2183" s="125"/>
      <c r="C2183" s="14"/>
      <c r="D2183" s="13"/>
      <c r="E2183" s="14"/>
      <c r="F2183" s="14"/>
      <c r="G2183" s="14"/>
      <c r="H2183" s="14"/>
      <c r="I2183" s="13"/>
      <c r="J2183" s="29"/>
      <c r="K2183" s="2"/>
      <c r="L2183" s="17"/>
      <c r="M2183" s="12"/>
      <c r="N2183" s="12"/>
      <c r="O2183" s="17"/>
      <c r="P2183" s="14"/>
      <c r="Q2183" s="14"/>
      <c r="R2183" s="14"/>
      <c r="S2183" s="20"/>
      <c r="T2183" s="14"/>
      <c r="U2183" s="4"/>
      <c r="V2183" s="29"/>
      <c r="W2183" s="10"/>
      <c r="X2183" s="10"/>
      <c r="Y2183" s="27"/>
      <c r="Z2183" s="3"/>
      <c r="AA2183" s="1"/>
      <c r="AB2183" s="10"/>
      <c r="AC2183" s="3"/>
      <c r="AD2183" s="3"/>
      <c r="AE2183" s="3"/>
      <c r="AF2183" s="10"/>
      <c r="AG2183" s="11"/>
      <c r="AH2183" s="10"/>
      <c r="AI2183" s="1"/>
      <c r="AJ2183" s="1"/>
      <c r="AK2183" s="1"/>
      <c r="AL2183" s="1"/>
      <c r="AM2183" s="1"/>
      <c r="AN2183" s="1"/>
      <c r="AO2183" s="1"/>
      <c r="AP2183" s="1"/>
      <c r="AQ2183" s="1"/>
      <c r="AR2183" s="1"/>
      <c r="AS2183" s="1"/>
      <c r="AT2183" s="1"/>
      <c r="AU2183" s="1"/>
      <c r="AV2183" s="1"/>
      <c r="AW2183" s="1"/>
      <c r="AX2183" s="1"/>
      <c r="AY2183" s="1"/>
      <c r="AZ2183" s="1"/>
      <c r="BA2183" s="1"/>
      <c r="BB2183" s="1"/>
      <c r="BC2183" s="1"/>
      <c r="BD2183" s="1"/>
      <c r="BE2183" s="1"/>
      <c r="BF2183" s="1"/>
      <c r="BG2183" s="1"/>
      <c r="BH2183" s="1"/>
      <c r="BI2183" s="1"/>
      <c r="BJ2183" s="1"/>
      <c r="BK2183" s="1"/>
      <c r="BL2183" s="1"/>
      <c r="BM2183" s="1"/>
      <c r="BN2183" s="1"/>
      <c r="BO2183" s="1"/>
      <c r="BP2183" s="1"/>
      <c r="BQ2183" s="1"/>
      <c r="BR2183" s="1"/>
      <c r="BS2183" s="1"/>
      <c r="BT2183" s="1"/>
      <c r="BU2183" s="1"/>
      <c r="BV2183" s="1"/>
      <c r="BW2183" s="1"/>
      <c r="BX2183" s="1"/>
      <c r="BY2183" s="1"/>
      <c r="BZ2183" s="1"/>
      <c r="CA2183" s="1"/>
      <c r="CB2183" s="1"/>
      <c r="CC2183" s="1"/>
      <c r="CD2183" s="1"/>
      <c r="CE2183" s="1"/>
      <c r="CF2183" s="1"/>
      <c r="CG2183" s="1"/>
      <c r="CH2183" s="1"/>
      <c r="CI2183" s="1"/>
      <c r="CJ2183" s="1"/>
      <c r="CK2183" s="1"/>
      <c r="CL2183" s="1"/>
      <c r="CM2183" s="1"/>
      <c r="CN2183" s="1"/>
      <c r="CO2183" s="1"/>
      <c r="CP2183" s="1"/>
      <c r="CQ2183" s="1"/>
      <c r="CR2183" s="1"/>
      <c r="CS2183" s="1"/>
      <c r="CT2183" s="1"/>
      <c r="CU2183" s="1"/>
      <c r="CV2183" s="1"/>
      <c r="CW2183" s="1"/>
      <c r="CX2183" s="1"/>
      <c r="CY2183" s="1"/>
      <c r="CZ2183" s="1"/>
      <c r="DA2183" s="1"/>
      <c r="DB2183" s="1"/>
      <c r="DC2183" s="1"/>
      <c r="DD2183" s="1"/>
      <c r="DE2183" s="1"/>
      <c r="DF2183" s="1"/>
      <c r="DG2183" s="1"/>
      <c r="DH2183" s="1"/>
      <c r="DI2183" s="1"/>
      <c r="DJ2183" s="1"/>
      <c r="DK2183" s="1"/>
      <c r="DL2183" s="1"/>
      <c r="DM2183" s="1"/>
      <c r="DN2183" s="1"/>
      <c r="DO2183" s="1"/>
      <c r="DP2183" s="1"/>
      <c r="DQ2183" s="1"/>
      <c r="DR2183" s="1"/>
      <c r="DS2183" s="1"/>
      <c r="DT2183" s="1"/>
      <c r="DU2183" s="1"/>
      <c r="DV2183" s="1"/>
      <c r="DW2183" s="1"/>
      <c r="DX2183" s="1"/>
      <c r="DY2183" s="1"/>
      <c r="DZ2183" s="1"/>
      <c r="EA2183" s="1"/>
      <c r="EB2183" s="1"/>
      <c r="EC2183" s="1"/>
      <c r="ED2183" s="1"/>
      <c r="EE2183" s="1"/>
      <c r="EF2183" s="1"/>
      <c r="EG2183" s="1"/>
      <c r="EH2183" s="1"/>
      <c r="EI2183" s="1"/>
      <c r="EJ2183" s="1"/>
      <c r="EK2183" s="1"/>
      <c r="EL2183" s="1"/>
      <c r="EM2183" s="1"/>
      <c r="EN2183" s="1"/>
      <c r="EO2183" s="1"/>
      <c r="EP2183" s="1"/>
      <c r="EQ2183" s="1"/>
      <c r="ER2183" s="1"/>
      <c r="ES2183" s="1"/>
      <c r="ET2183" s="1"/>
      <c r="EU2183" s="1"/>
      <c r="EV2183" s="1"/>
      <c r="EW2183" s="1"/>
      <c r="EX2183" s="1"/>
    </row>
    <row r="2184" spans="1:154" x14ac:dyDescent="0.15">
      <c r="A2184" s="35"/>
      <c r="B2184" s="125"/>
      <c r="C2184" s="14"/>
      <c r="D2184" s="13"/>
      <c r="E2184" s="14"/>
      <c r="F2184" s="14"/>
      <c r="G2184" s="14"/>
      <c r="H2184" s="14"/>
      <c r="I2184" s="13"/>
      <c r="J2184" s="29"/>
      <c r="K2184" s="2"/>
      <c r="L2184" s="17"/>
      <c r="M2184" s="12"/>
      <c r="N2184" s="12"/>
      <c r="O2184" s="17"/>
      <c r="P2184" s="14"/>
      <c r="Q2184" s="14"/>
      <c r="R2184" s="14"/>
      <c r="S2184" s="20"/>
      <c r="T2184" s="14"/>
      <c r="U2184" s="4"/>
      <c r="V2184" s="29"/>
      <c r="W2184" s="10"/>
      <c r="X2184" s="10"/>
      <c r="Y2184" s="27"/>
      <c r="Z2184" s="3"/>
      <c r="AA2184" s="1"/>
      <c r="AB2184" s="10"/>
      <c r="AC2184" s="3"/>
      <c r="AD2184" s="3"/>
      <c r="AE2184" s="3"/>
      <c r="AF2184" s="10"/>
      <c r="AG2184" s="11"/>
      <c r="AH2184" s="10"/>
      <c r="AI2184" s="1"/>
      <c r="AJ2184" s="1"/>
      <c r="AK2184" s="1"/>
      <c r="AL2184" s="1"/>
      <c r="AM2184" s="1"/>
      <c r="AN2184" s="1"/>
      <c r="AO2184" s="1"/>
      <c r="AP2184" s="1"/>
      <c r="AQ2184" s="1"/>
      <c r="AR2184" s="1"/>
      <c r="AS2184" s="1"/>
      <c r="AT2184" s="1"/>
      <c r="AU2184" s="1"/>
      <c r="AV2184" s="1"/>
      <c r="AW2184" s="1"/>
      <c r="AX2184" s="1"/>
      <c r="AY2184" s="1"/>
      <c r="AZ2184" s="1"/>
      <c r="BA2184" s="1"/>
      <c r="BB2184" s="1"/>
      <c r="BC2184" s="1"/>
      <c r="BD2184" s="1"/>
      <c r="BE2184" s="1"/>
      <c r="BF2184" s="1"/>
      <c r="BG2184" s="1"/>
      <c r="BH2184" s="1"/>
      <c r="BI2184" s="1"/>
      <c r="BJ2184" s="1"/>
      <c r="BK2184" s="1"/>
      <c r="BL2184" s="1"/>
      <c r="BM2184" s="1"/>
      <c r="BN2184" s="1"/>
      <c r="BO2184" s="1"/>
      <c r="BP2184" s="1"/>
      <c r="BQ2184" s="1"/>
      <c r="BR2184" s="1"/>
      <c r="BS2184" s="1"/>
      <c r="BT2184" s="1"/>
      <c r="BU2184" s="1"/>
      <c r="BV2184" s="1"/>
      <c r="BW2184" s="1"/>
      <c r="BX2184" s="1"/>
      <c r="BY2184" s="1"/>
      <c r="BZ2184" s="1"/>
      <c r="CA2184" s="1"/>
      <c r="CB2184" s="1"/>
      <c r="CC2184" s="1"/>
      <c r="CD2184" s="1"/>
      <c r="CE2184" s="1"/>
      <c r="CF2184" s="1"/>
      <c r="CG2184" s="1"/>
      <c r="CH2184" s="1"/>
      <c r="CI2184" s="1"/>
      <c r="CJ2184" s="1"/>
      <c r="CK2184" s="1"/>
      <c r="CL2184" s="1"/>
      <c r="CM2184" s="1"/>
      <c r="CN2184" s="1"/>
      <c r="CO2184" s="1"/>
      <c r="CP2184" s="1"/>
      <c r="CQ2184" s="1"/>
      <c r="CR2184" s="1"/>
      <c r="CS2184" s="1"/>
      <c r="CT2184" s="1"/>
      <c r="CU2184" s="1"/>
      <c r="CV2184" s="1"/>
      <c r="CW2184" s="1"/>
      <c r="CX2184" s="1"/>
      <c r="CY2184" s="1"/>
      <c r="CZ2184" s="1"/>
      <c r="DA2184" s="1"/>
      <c r="DB2184" s="1"/>
      <c r="DC2184" s="1"/>
      <c r="DD2184" s="1"/>
      <c r="DE2184" s="1"/>
      <c r="DF2184" s="1"/>
      <c r="DG2184" s="1"/>
      <c r="DH2184" s="1"/>
      <c r="DI2184" s="1"/>
      <c r="DJ2184" s="1"/>
      <c r="DK2184" s="1"/>
      <c r="DL2184" s="1"/>
      <c r="DM2184" s="1"/>
      <c r="DN2184" s="1"/>
      <c r="DO2184" s="1"/>
      <c r="DP2184" s="1"/>
      <c r="DQ2184" s="1"/>
      <c r="DR2184" s="1"/>
      <c r="DS2184" s="1"/>
      <c r="DT2184" s="1"/>
      <c r="DU2184" s="1"/>
      <c r="DV2184" s="1"/>
      <c r="DW2184" s="1"/>
      <c r="DX2184" s="1"/>
      <c r="DY2184" s="1"/>
      <c r="DZ2184" s="1"/>
      <c r="EA2184" s="1"/>
      <c r="EB2184" s="1"/>
      <c r="EC2184" s="1"/>
      <c r="ED2184" s="1"/>
      <c r="EE2184" s="1"/>
      <c r="EF2184" s="1"/>
      <c r="EG2184" s="1"/>
      <c r="EH2184" s="1"/>
      <c r="EI2184" s="1"/>
      <c r="EJ2184" s="1"/>
      <c r="EK2184" s="1"/>
      <c r="EL2184" s="1"/>
      <c r="EM2184" s="1"/>
      <c r="EN2184" s="1"/>
      <c r="EO2184" s="1"/>
      <c r="EP2184" s="1"/>
      <c r="EQ2184" s="1"/>
      <c r="ER2184" s="1"/>
      <c r="ES2184" s="1"/>
      <c r="ET2184" s="1"/>
      <c r="EU2184" s="1"/>
      <c r="EV2184" s="1"/>
      <c r="EW2184" s="1"/>
      <c r="EX2184" s="1"/>
    </row>
    <row r="2185" spans="1:154" x14ac:dyDescent="0.15">
      <c r="A2185" s="35"/>
      <c r="B2185" s="125"/>
      <c r="C2185" s="14"/>
      <c r="D2185" s="13"/>
      <c r="E2185" s="14"/>
      <c r="F2185" s="14"/>
      <c r="G2185" s="14"/>
      <c r="H2185" s="14"/>
      <c r="I2185" s="13"/>
      <c r="J2185" s="29"/>
      <c r="K2185" s="2"/>
      <c r="L2185" s="17"/>
      <c r="M2185" s="12"/>
      <c r="N2185" s="12"/>
      <c r="O2185" s="17"/>
      <c r="P2185" s="14"/>
      <c r="Q2185" s="14"/>
      <c r="R2185" s="14"/>
      <c r="S2185" s="20"/>
      <c r="T2185" s="14"/>
      <c r="U2185" s="4"/>
      <c r="V2185" s="29"/>
      <c r="W2185" s="10"/>
      <c r="X2185" s="10"/>
      <c r="Y2185" s="27"/>
      <c r="Z2185" s="3"/>
      <c r="AA2185" s="1"/>
      <c r="AB2185" s="10"/>
      <c r="AC2185" s="3"/>
      <c r="AD2185" s="3"/>
      <c r="AE2185" s="3"/>
      <c r="AF2185" s="10"/>
      <c r="AG2185" s="11"/>
      <c r="AH2185" s="10"/>
      <c r="AI2185" s="1"/>
      <c r="AJ2185" s="1"/>
      <c r="AK2185" s="1"/>
      <c r="AL2185" s="1"/>
      <c r="AM2185" s="1"/>
      <c r="AN2185" s="1"/>
      <c r="AO2185" s="1"/>
      <c r="AP2185" s="1"/>
      <c r="AQ2185" s="1"/>
      <c r="AR2185" s="1"/>
      <c r="AS2185" s="1"/>
      <c r="AT2185" s="1"/>
      <c r="AU2185" s="1"/>
      <c r="AV2185" s="1"/>
      <c r="AW2185" s="1"/>
      <c r="AX2185" s="1"/>
      <c r="AY2185" s="1"/>
      <c r="AZ2185" s="1"/>
      <c r="BA2185" s="1"/>
      <c r="BB2185" s="1"/>
      <c r="BC2185" s="1"/>
      <c r="BD2185" s="1"/>
      <c r="BE2185" s="1"/>
      <c r="BF2185" s="1"/>
      <c r="BG2185" s="1"/>
      <c r="BH2185" s="1"/>
      <c r="BI2185" s="1"/>
      <c r="BJ2185" s="1"/>
      <c r="BK2185" s="1"/>
      <c r="BL2185" s="1"/>
      <c r="BM2185" s="1"/>
      <c r="BN2185" s="1"/>
      <c r="BO2185" s="1"/>
      <c r="BP2185" s="1"/>
      <c r="BQ2185" s="1"/>
      <c r="BR2185" s="1"/>
      <c r="BS2185" s="1"/>
      <c r="BT2185" s="1"/>
      <c r="BU2185" s="1"/>
      <c r="BV2185" s="1"/>
      <c r="BW2185" s="1"/>
      <c r="BX2185" s="1"/>
      <c r="BY2185" s="1"/>
      <c r="BZ2185" s="1"/>
      <c r="CA2185" s="1"/>
      <c r="CB2185" s="1"/>
      <c r="CC2185" s="1"/>
      <c r="CD2185" s="1"/>
      <c r="CE2185" s="1"/>
      <c r="CF2185" s="1"/>
      <c r="CG2185" s="1"/>
      <c r="CH2185" s="1"/>
      <c r="CI2185" s="1"/>
      <c r="CJ2185" s="1"/>
      <c r="CK2185" s="1"/>
      <c r="CL2185" s="1"/>
      <c r="CM2185" s="1"/>
      <c r="CN2185" s="1"/>
      <c r="CO2185" s="1"/>
      <c r="CP2185" s="1"/>
      <c r="CQ2185" s="1"/>
      <c r="CR2185" s="1"/>
      <c r="CS2185" s="1"/>
      <c r="CT2185" s="1"/>
      <c r="CU2185" s="1"/>
      <c r="CV2185" s="1"/>
      <c r="CW2185" s="1"/>
      <c r="CX2185" s="1"/>
      <c r="CY2185" s="1"/>
      <c r="CZ2185" s="1"/>
      <c r="DA2185" s="1"/>
      <c r="DB2185" s="1"/>
      <c r="DC2185" s="1"/>
      <c r="DD2185" s="1"/>
      <c r="DE2185" s="1"/>
      <c r="DF2185" s="1"/>
      <c r="DG2185" s="1"/>
      <c r="DH2185" s="1"/>
      <c r="DI2185" s="1"/>
      <c r="DJ2185" s="1"/>
      <c r="DK2185" s="1"/>
      <c r="DL2185" s="1"/>
      <c r="DM2185" s="1"/>
      <c r="DN2185" s="1"/>
      <c r="DO2185" s="1"/>
      <c r="DP2185" s="1"/>
      <c r="DQ2185" s="1"/>
      <c r="DR2185" s="1"/>
      <c r="DS2185" s="1"/>
      <c r="DT2185" s="1"/>
      <c r="DU2185" s="1"/>
      <c r="DV2185" s="1"/>
      <c r="DW2185" s="1"/>
      <c r="DX2185" s="1"/>
      <c r="DY2185" s="1"/>
      <c r="DZ2185" s="1"/>
      <c r="EA2185" s="1"/>
      <c r="EB2185" s="1"/>
      <c r="EC2185" s="1"/>
      <c r="ED2185" s="1"/>
      <c r="EE2185" s="1"/>
      <c r="EF2185" s="1"/>
      <c r="EG2185" s="1"/>
      <c r="EH2185" s="1"/>
      <c r="EI2185" s="1"/>
      <c r="EJ2185" s="1"/>
      <c r="EK2185" s="1"/>
      <c r="EL2185" s="1"/>
      <c r="EM2185" s="1"/>
      <c r="EN2185" s="1"/>
      <c r="EO2185" s="1"/>
      <c r="EP2185" s="1"/>
      <c r="EQ2185" s="1"/>
      <c r="ER2185" s="1"/>
      <c r="ES2185" s="1"/>
      <c r="ET2185" s="1"/>
      <c r="EU2185" s="1"/>
      <c r="EV2185" s="1"/>
      <c r="EW2185" s="1"/>
      <c r="EX2185" s="1"/>
    </row>
    <row r="2186" spans="1:154" x14ac:dyDescent="0.15">
      <c r="A2186" s="35"/>
      <c r="B2186" s="125"/>
      <c r="C2186" s="14"/>
      <c r="D2186" s="13"/>
      <c r="E2186" s="14"/>
      <c r="F2186" s="14"/>
      <c r="G2186" s="14"/>
      <c r="H2186" s="14"/>
      <c r="I2186" s="13"/>
      <c r="J2186" s="29"/>
      <c r="K2186" s="2"/>
      <c r="L2186" s="17"/>
      <c r="M2186" s="12"/>
      <c r="N2186" s="12"/>
      <c r="O2186" s="17"/>
      <c r="P2186" s="14"/>
      <c r="Q2186" s="14"/>
      <c r="R2186" s="14"/>
      <c r="S2186" s="20"/>
      <c r="T2186" s="14"/>
      <c r="U2186" s="4"/>
      <c r="V2186" s="29"/>
      <c r="W2186" s="10"/>
      <c r="X2186" s="10"/>
      <c r="Y2186" s="27"/>
      <c r="Z2186" s="3"/>
      <c r="AA2186" s="1"/>
      <c r="AB2186" s="10"/>
      <c r="AC2186" s="3"/>
      <c r="AD2186" s="3"/>
      <c r="AE2186" s="3"/>
      <c r="AF2186" s="10"/>
      <c r="AG2186" s="11"/>
      <c r="AH2186" s="10"/>
      <c r="AI2186" s="1"/>
      <c r="AJ2186" s="1"/>
      <c r="AK2186" s="1"/>
      <c r="AL2186" s="1"/>
      <c r="AM2186" s="1"/>
      <c r="AN2186" s="1"/>
      <c r="AO2186" s="1"/>
      <c r="AP2186" s="1"/>
      <c r="AQ2186" s="1"/>
      <c r="AR2186" s="1"/>
      <c r="AS2186" s="1"/>
      <c r="AT2186" s="1"/>
      <c r="AU2186" s="1"/>
      <c r="AV2186" s="1"/>
      <c r="AW2186" s="1"/>
      <c r="AX2186" s="1"/>
      <c r="AY2186" s="1"/>
      <c r="AZ2186" s="1"/>
      <c r="BA2186" s="1"/>
      <c r="BB2186" s="1"/>
      <c r="BC2186" s="1"/>
      <c r="BD2186" s="1"/>
      <c r="BE2186" s="1"/>
      <c r="BF2186" s="1"/>
      <c r="BG2186" s="1"/>
      <c r="BH2186" s="1"/>
      <c r="BI2186" s="1"/>
      <c r="BJ2186" s="1"/>
      <c r="BK2186" s="1"/>
      <c r="BL2186" s="1"/>
      <c r="BM2186" s="1"/>
      <c r="BN2186" s="1"/>
      <c r="BO2186" s="1"/>
      <c r="BP2186" s="1"/>
      <c r="BQ2186" s="1"/>
      <c r="BR2186" s="1"/>
      <c r="BS2186" s="1"/>
      <c r="BT2186" s="1"/>
      <c r="BU2186" s="1"/>
      <c r="BV2186" s="1"/>
      <c r="BW2186" s="1"/>
      <c r="BX2186" s="1"/>
      <c r="BY2186" s="1"/>
      <c r="BZ2186" s="1"/>
      <c r="CA2186" s="1"/>
      <c r="CB2186" s="1"/>
      <c r="CC2186" s="1"/>
      <c r="CD2186" s="1"/>
      <c r="CE2186" s="1"/>
      <c r="CF2186" s="1"/>
      <c r="CG2186" s="1"/>
      <c r="CH2186" s="1"/>
      <c r="CI2186" s="1"/>
      <c r="CJ2186" s="1"/>
      <c r="CK2186" s="1"/>
      <c r="CL2186" s="1"/>
      <c r="CM2186" s="1"/>
      <c r="CN2186" s="1"/>
      <c r="CO2186" s="1"/>
      <c r="CP2186" s="1"/>
      <c r="CQ2186" s="1"/>
      <c r="CR2186" s="1"/>
      <c r="CS2186" s="1"/>
      <c r="CT2186" s="1"/>
      <c r="CU2186" s="1"/>
      <c r="CV2186" s="1"/>
      <c r="CW2186" s="1"/>
      <c r="CX2186" s="1"/>
      <c r="CY2186" s="1"/>
      <c r="CZ2186" s="1"/>
      <c r="DA2186" s="1"/>
      <c r="DB2186" s="1"/>
      <c r="DC2186" s="1"/>
      <c r="DD2186" s="1"/>
      <c r="DE2186" s="1"/>
      <c r="DF2186" s="1"/>
      <c r="DG2186" s="1"/>
      <c r="DH2186" s="1"/>
      <c r="DI2186" s="1"/>
      <c r="DJ2186" s="1"/>
      <c r="DK2186" s="1"/>
      <c r="DL2186" s="1"/>
      <c r="DM2186" s="1"/>
      <c r="DN2186" s="1"/>
      <c r="DO2186" s="1"/>
      <c r="DP2186" s="1"/>
      <c r="DQ2186" s="1"/>
      <c r="DR2186" s="1"/>
      <c r="DS2186" s="1"/>
      <c r="DT2186" s="1"/>
      <c r="DU2186" s="1"/>
      <c r="DV2186" s="1"/>
      <c r="DW2186" s="1"/>
      <c r="DX2186" s="1"/>
      <c r="DY2186" s="1"/>
      <c r="DZ2186" s="1"/>
      <c r="EA2186" s="1"/>
      <c r="EB2186" s="1"/>
      <c r="EC2186" s="1"/>
      <c r="ED2186" s="1"/>
      <c r="EE2186" s="1"/>
      <c r="EF2186" s="1"/>
      <c r="EG2186" s="1"/>
      <c r="EH2186" s="1"/>
      <c r="EI2186" s="1"/>
      <c r="EJ2186" s="1"/>
      <c r="EK2186" s="1"/>
      <c r="EL2186" s="1"/>
      <c r="EM2186" s="1"/>
      <c r="EN2186" s="1"/>
      <c r="EO2186" s="1"/>
      <c r="EP2186" s="1"/>
      <c r="EQ2186" s="1"/>
      <c r="ER2186" s="1"/>
      <c r="ES2186" s="1"/>
      <c r="ET2186" s="1"/>
      <c r="EU2186" s="1"/>
      <c r="EV2186" s="1"/>
      <c r="EW2186" s="1"/>
      <c r="EX2186" s="1"/>
    </row>
    <row r="2187" spans="1:154" x14ac:dyDescent="0.15">
      <c r="A2187" s="35"/>
      <c r="B2187" s="125"/>
      <c r="C2187" s="14"/>
      <c r="D2187" s="13"/>
      <c r="E2187" s="14"/>
      <c r="F2187" s="14"/>
      <c r="G2187" s="14"/>
      <c r="H2187" s="14"/>
      <c r="I2187" s="13"/>
      <c r="J2187" s="29"/>
      <c r="K2187" s="2"/>
      <c r="L2187" s="17"/>
      <c r="M2187" s="12"/>
      <c r="N2187" s="12"/>
      <c r="O2187" s="17"/>
      <c r="P2187" s="14"/>
      <c r="Q2187" s="14"/>
      <c r="R2187" s="14"/>
      <c r="S2187" s="20"/>
      <c r="T2187" s="14"/>
      <c r="U2187" s="4"/>
      <c r="V2187" s="29"/>
      <c r="W2187" s="10"/>
      <c r="X2187" s="10"/>
      <c r="Y2187" s="27"/>
      <c r="Z2187" s="3"/>
      <c r="AA2187" s="1"/>
      <c r="AB2187" s="10"/>
      <c r="AC2187" s="3"/>
      <c r="AD2187" s="3"/>
      <c r="AE2187" s="3"/>
      <c r="AF2187" s="10"/>
      <c r="AG2187" s="11"/>
      <c r="AH2187" s="10"/>
      <c r="AI2187" s="1"/>
      <c r="AJ2187" s="1"/>
      <c r="AK2187" s="1"/>
      <c r="AL2187" s="1"/>
      <c r="AM2187" s="1"/>
      <c r="AN2187" s="1"/>
      <c r="AO2187" s="1"/>
      <c r="AP2187" s="1"/>
      <c r="AQ2187" s="1"/>
      <c r="AR2187" s="1"/>
      <c r="AS2187" s="1"/>
      <c r="AT2187" s="1"/>
      <c r="AU2187" s="1"/>
      <c r="AV2187" s="1"/>
      <c r="AW2187" s="1"/>
      <c r="AX2187" s="1"/>
      <c r="AY2187" s="1"/>
      <c r="AZ2187" s="1"/>
      <c r="BA2187" s="1"/>
      <c r="BB2187" s="1"/>
      <c r="BC2187" s="1"/>
      <c r="BD2187" s="1"/>
      <c r="BE2187" s="1"/>
      <c r="BF2187" s="1"/>
      <c r="BG2187" s="1"/>
      <c r="BH2187" s="1"/>
      <c r="BI2187" s="1"/>
      <c r="BJ2187" s="1"/>
      <c r="BK2187" s="1"/>
      <c r="BL2187" s="1"/>
      <c r="BM2187" s="1"/>
      <c r="BN2187" s="1"/>
      <c r="BO2187" s="1"/>
      <c r="BP2187" s="1"/>
      <c r="BQ2187" s="1"/>
      <c r="BR2187" s="1"/>
      <c r="BS2187" s="1"/>
      <c r="BT2187" s="1"/>
      <c r="BU2187" s="1"/>
      <c r="BV2187" s="1"/>
      <c r="BW2187" s="1"/>
      <c r="BX2187" s="1"/>
      <c r="BY2187" s="1"/>
      <c r="BZ2187" s="1"/>
      <c r="CA2187" s="1"/>
      <c r="CB2187" s="1"/>
      <c r="CC2187" s="1"/>
      <c r="CD2187" s="1"/>
      <c r="CE2187" s="1"/>
      <c r="CF2187" s="1"/>
      <c r="CG2187" s="1"/>
      <c r="CH2187" s="1"/>
      <c r="CI2187" s="1"/>
      <c r="CJ2187" s="1"/>
      <c r="CK2187" s="1"/>
      <c r="CL2187" s="1"/>
      <c r="CM2187" s="1"/>
      <c r="CN2187" s="1"/>
      <c r="CO2187" s="1"/>
      <c r="CP2187" s="1"/>
      <c r="CQ2187" s="1"/>
      <c r="CR2187" s="1"/>
      <c r="CS2187" s="1"/>
      <c r="CT2187" s="1"/>
      <c r="CU2187" s="1"/>
      <c r="CV2187" s="1"/>
      <c r="CW2187" s="1"/>
      <c r="CX2187" s="1"/>
      <c r="CY2187" s="1"/>
      <c r="CZ2187" s="1"/>
      <c r="DA2187" s="1"/>
      <c r="DB2187" s="1"/>
      <c r="DC2187" s="1"/>
      <c r="DD2187" s="1"/>
      <c r="DE2187" s="1"/>
      <c r="DF2187" s="1"/>
      <c r="DG2187" s="1"/>
      <c r="DH2187" s="1"/>
      <c r="DI2187" s="1"/>
      <c r="DJ2187" s="1"/>
      <c r="DK2187" s="1"/>
      <c r="DL2187" s="1"/>
      <c r="DM2187" s="1"/>
      <c r="DN2187" s="1"/>
      <c r="DO2187" s="1"/>
      <c r="DP2187" s="1"/>
      <c r="DQ2187" s="1"/>
      <c r="DR2187" s="1"/>
      <c r="DS2187" s="1"/>
      <c r="DT2187" s="1"/>
      <c r="DU2187" s="1"/>
      <c r="DV2187" s="1"/>
      <c r="DW2187" s="1"/>
      <c r="DX2187" s="1"/>
      <c r="DY2187" s="1"/>
      <c r="DZ2187" s="1"/>
      <c r="EA2187" s="1"/>
      <c r="EB2187" s="1"/>
      <c r="EC2187" s="1"/>
      <c r="ED2187" s="1"/>
      <c r="EE2187" s="1"/>
      <c r="EF2187" s="1"/>
      <c r="EG2187" s="1"/>
      <c r="EH2187" s="1"/>
      <c r="EI2187" s="1"/>
      <c r="EJ2187" s="1"/>
      <c r="EK2187" s="1"/>
      <c r="EL2187" s="1"/>
      <c r="EM2187" s="1"/>
      <c r="EN2187" s="1"/>
      <c r="EO2187" s="1"/>
      <c r="EP2187" s="1"/>
      <c r="EQ2187" s="1"/>
      <c r="ER2187" s="1"/>
      <c r="ES2187" s="1"/>
      <c r="ET2187" s="1"/>
      <c r="EU2187" s="1"/>
      <c r="EV2187" s="1"/>
      <c r="EW2187" s="1"/>
      <c r="EX2187" s="1"/>
    </row>
    <row r="2188" spans="1:154" x14ac:dyDescent="0.15">
      <c r="A2188" s="35"/>
      <c r="B2188" s="125"/>
      <c r="C2188" s="14"/>
      <c r="D2188" s="13"/>
      <c r="E2188" s="14"/>
      <c r="F2188" s="14"/>
      <c r="G2188" s="14"/>
      <c r="H2188" s="14"/>
      <c r="I2188" s="13"/>
      <c r="J2188" s="29"/>
      <c r="K2188" s="2"/>
      <c r="L2188" s="17"/>
      <c r="M2188" s="12"/>
      <c r="N2188" s="12"/>
      <c r="O2188" s="17"/>
      <c r="P2188" s="14"/>
      <c r="Q2188" s="14"/>
      <c r="R2188" s="14"/>
      <c r="S2188" s="20"/>
      <c r="T2188" s="14"/>
      <c r="U2188" s="4"/>
      <c r="V2188" s="29"/>
      <c r="W2188" s="10"/>
      <c r="X2188" s="10"/>
      <c r="Y2188" s="27"/>
      <c r="Z2188" s="3"/>
      <c r="AA2188" s="1"/>
      <c r="AB2188" s="10"/>
      <c r="AC2188" s="3"/>
      <c r="AD2188" s="3"/>
      <c r="AE2188" s="3"/>
      <c r="AF2188" s="10"/>
      <c r="AG2188" s="11"/>
      <c r="AH2188" s="10"/>
      <c r="AI2188" s="1"/>
      <c r="AJ2188" s="1"/>
      <c r="AK2188" s="1"/>
      <c r="AL2188" s="1"/>
      <c r="AM2188" s="1"/>
      <c r="AN2188" s="1"/>
      <c r="AO2188" s="1"/>
      <c r="AP2188" s="1"/>
      <c r="AQ2188" s="1"/>
      <c r="AR2188" s="1"/>
      <c r="AS2188" s="1"/>
      <c r="AT2188" s="1"/>
      <c r="AU2188" s="1"/>
      <c r="AV2188" s="1"/>
      <c r="AW2188" s="1"/>
      <c r="AX2188" s="1"/>
      <c r="AY2188" s="1"/>
      <c r="AZ2188" s="1"/>
      <c r="BA2188" s="1"/>
      <c r="BB2188" s="1"/>
      <c r="BC2188" s="1"/>
      <c r="BD2188" s="1"/>
      <c r="BE2188" s="1"/>
      <c r="BF2188" s="1"/>
      <c r="BG2188" s="1"/>
      <c r="BH2188" s="1"/>
      <c r="BI2188" s="1"/>
      <c r="BJ2188" s="1"/>
      <c r="BK2188" s="1"/>
      <c r="BL2188" s="1"/>
      <c r="BM2188" s="1"/>
      <c r="BN2188" s="1"/>
      <c r="BO2188" s="1"/>
      <c r="BP2188" s="1"/>
      <c r="BQ2188" s="1"/>
      <c r="BR2188" s="1"/>
      <c r="BS2188" s="1"/>
      <c r="BT2188" s="1"/>
      <c r="BU2188" s="1"/>
      <c r="BV2188" s="1"/>
      <c r="BW2188" s="1"/>
      <c r="BX2188" s="1"/>
      <c r="BY2188" s="1"/>
      <c r="BZ2188" s="1"/>
      <c r="CA2188" s="1"/>
      <c r="CB2188" s="1"/>
      <c r="CC2188" s="1"/>
      <c r="CD2188" s="1"/>
      <c r="CE2188" s="1"/>
      <c r="CF2188" s="1"/>
      <c r="CG2188" s="1"/>
      <c r="CH2188" s="1"/>
      <c r="CI2188" s="1"/>
      <c r="CJ2188" s="1"/>
      <c r="CK2188" s="1"/>
      <c r="CL2188" s="1"/>
      <c r="CM2188" s="1"/>
      <c r="CN2188" s="1"/>
      <c r="CO2188" s="1"/>
      <c r="CP2188" s="1"/>
      <c r="CQ2188" s="1"/>
      <c r="CR2188" s="1"/>
      <c r="CS2188" s="1"/>
      <c r="CT2188" s="1"/>
      <c r="CU2188" s="1"/>
      <c r="CV2188" s="1"/>
      <c r="CW2188" s="1"/>
      <c r="CX2188" s="1"/>
      <c r="CY2188" s="1"/>
      <c r="CZ2188" s="1"/>
      <c r="DA2188" s="1"/>
      <c r="DB2188" s="1"/>
      <c r="DC2188" s="1"/>
      <c r="DD2188" s="1"/>
      <c r="DE2188" s="1"/>
      <c r="DF2188" s="1"/>
      <c r="DG2188" s="1"/>
      <c r="DH2188" s="1"/>
      <c r="DI2188" s="1"/>
      <c r="DJ2188" s="1"/>
      <c r="DK2188" s="1"/>
      <c r="DL2188" s="1"/>
      <c r="DM2188" s="1"/>
      <c r="DN2188" s="1"/>
      <c r="DO2188" s="1"/>
      <c r="DP2188" s="1"/>
      <c r="DQ2188" s="1"/>
      <c r="DR2188" s="1"/>
      <c r="DS2188" s="1"/>
      <c r="DT2188" s="1"/>
      <c r="DU2188" s="1"/>
      <c r="DV2188" s="1"/>
      <c r="DW2188" s="1"/>
      <c r="DX2188" s="1"/>
      <c r="DY2188" s="1"/>
      <c r="DZ2188" s="1"/>
      <c r="EA2188" s="1"/>
      <c r="EB2188" s="1"/>
      <c r="EC2188" s="1"/>
      <c r="ED2188" s="1"/>
      <c r="EE2188" s="1"/>
      <c r="EF2188" s="1"/>
      <c r="EG2188" s="1"/>
      <c r="EH2188" s="1"/>
      <c r="EI2188" s="1"/>
      <c r="EJ2188" s="1"/>
      <c r="EK2188" s="1"/>
      <c r="EL2188" s="1"/>
      <c r="EM2188" s="1"/>
      <c r="EN2188" s="1"/>
      <c r="EO2188" s="1"/>
      <c r="EP2188" s="1"/>
      <c r="EQ2188" s="1"/>
      <c r="ER2188" s="1"/>
      <c r="ES2188" s="1"/>
      <c r="ET2188" s="1"/>
      <c r="EU2188" s="1"/>
      <c r="EV2188" s="1"/>
      <c r="EW2188" s="1"/>
      <c r="EX2188" s="1"/>
    </row>
    <row r="2189" spans="1:154" x14ac:dyDescent="0.15">
      <c r="A2189" s="35"/>
      <c r="B2189" s="125"/>
      <c r="C2189" s="14"/>
      <c r="D2189" s="13"/>
      <c r="E2189" s="14"/>
      <c r="F2189" s="14"/>
      <c r="G2189" s="14"/>
      <c r="H2189" s="14"/>
      <c r="I2189" s="13"/>
      <c r="J2189" s="29"/>
      <c r="K2189" s="2"/>
      <c r="L2189" s="17"/>
      <c r="M2189" s="12"/>
      <c r="N2189" s="12"/>
      <c r="O2189" s="17"/>
      <c r="P2189" s="14"/>
      <c r="Q2189" s="14"/>
      <c r="R2189" s="14"/>
      <c r="S2189" s="20"/>
      <c r="T2189" s="14"/>
      <c r="U2189" s="4"/>
      <c r="V2189" s="29"/>
      <c r="W2189" s="10"/>
      <c r="X2189" s="10"/>
      <c r="Y2189" s="27"/>
      <c r="Z2189" s="3"/>
      <c r="AA2189" s="1"/>
      <c r="AB2189" s="10"/>
      <c r="AC2189" s="3"/>
      <c r="AD2189" s="3"/>
      <c r="AE2189" s="3"/>
      <c r="AF2189" s="10"/>
      <c r="AG2189" s="11"/>
      <c r="AH2189" s="10"/>
      <c r="AI2189" s="1"/>
      <c r="AJ2189" s="1"/>
      <c r="AK2189" s="1"/>
      <c r="AL2189" s="1"/>
      <c r="AM2189" s="1"/>
      <c r="AN2189" s="1"/>
      <c r="AO2189" s="1"/>
      <c r="AP2189" s="1"/>
      <c r="AQ2189" s="1"/>
      <c r="AR2189" s="1"/>
      <c r="AS2189" s="1"/>
      <c r="AT2189" s="1"/>
      <c r="AU2189" s="1"/>
      <c r="AV2189" s="1"/>
      <c r="AW2189" s="1"/>
      <c r="AX2189" s="1"/>
      <c r="AY2189" s="1"/>
      <c r="AZ2189" s="1"/>
      <c r="BA2189" s="1"/>
      <c r="BB2189" s="1"/>
      <c r="BC2189" s="1"/>
      <c r="BD2189" s="1"/>
      <c r="BE2189" s="1"/>
      <c r="BF2189" s="1"/>
      <c r="BG2189" s="1"/>
      <c r="BH2189" s="1"/>
      <c r="BI2189" s="1"/>
      <c r="BJ2189" s="1"/>
      <c r="BK2189" s="1"/>
      <c r="BL2189" s="1"/>
      <c r="BM2189" s="1"/>
      <c r="BN2189" s="1"/>
      <c r="BO2189" s="1"/>
      <c r="BP2189" s="1"/>
      <c r="BQ2189" s="1"/>
      <c r="BR2189" s="1"/>
      <c r="BS2189" s="1"/>
      <c r="BT2189" s="1"/>
      <c r="BU2189" s="1"/>
      <c r="BV2189" s="1"/>
      <c r="BW2189" s="1"/>
      <c r="BX2189" s="1"/>
      <c r="BY2189" s="1"/>
      <c r="BZ2189" s="1"/>
      <c r="CA2189" s="1"/>
      <c r="CB2189" s="1"/>
      <c r="CC2189" s="1"/>
      <c r="CD2189" s="1"/>
      <c r="CE2189" s="1"/>
      <c r="CF2189" s="1"/>
      <c r="CG2189" s="1"/>
      <c r="CH2189" s="1"/>
      <c r="CI2189" s="1"/>
      <c r="CJ2189" s="1"/>
      <c r="CK2189" s="1"/>
      <c r="CL2189" s="1"/>
      <c r="CM2189" s="1"/>
      <c r="CN2189" s="1"/>
      <c r="CO2189" s="1"/>
      <c r="CP2189" s="1"/>
      <c r="CQ2189" s="1"/>
      <c r="CR2189" s="1"/>
      <c r="CS2189" s="1"/>
      <c r="CT2189" s="1"/>
      <c r="CU2189" s="1"/>
      <c r="CV2189" s="1"/>
      <c r="CW2189" s="1"/>
      <c r="CX2189" s="1"/>
      <c r="CY2189" s="1"/>
      <c r="CZ2189" s="1"/>
      <c r="DA2189" s="1"/>
      <c r="DB2189" s="1"/>
      <c r="DC2189" s="1"/>
      <c r="DD2189" s="1"/>
      <c r="DE2189" s="1"/>
      <c r="DF2189" s="1"/>
      <c r="DG2189" s="1"/>
      <c r="DH2189" s="1"/>
      <c r="DI2189" s="1"/>
      <c r="DJ2189" s="1"/>
      <c r="DK2189" s="1"/>
      <c r="DL2189" s="1"/>
      <c r="DM2189" s="1"/>
      <c r="DN2189" s="1"/>
      <c r="DO2189" s="1"/>
      <c r="DP2189" s="1"/>
      <c r="DQ2189" s="1"/>
      <c r="DR2189" s="1"/>
      <c r="DS2189" s="1"/>
      <c r="DT2189" s="1"/>
      <c r="DU2189" s="1"/>
      <c r="DV2189" s="1"/>
      <c r="DW2189" s="1"/>
      <c r="DX2189" s="1"/>
      <c r="DY2189" s="1"/>
      <c r="DZ2189" s="1"/>
      <c r="EA2189" s="1"/>
      <c r="EB2189" s="1"/>
      <c r="EC2189" s="1"/>
      <c r="ED2189" s="1"/>
      <c r="EE2189" s="1"/>
      <c r="EF2189" s="1"/>
      <c r="EG2189" s="1"/>
      <c r="EH2189" s="1"/>
      <c r="EI2189" s="1"/>
      <c r="EJ2189" s="1"/>
      <c r="EK2189" s="1"/>
      <c r="EL2189" s="1"/>
      <c r="EM2189" s="1"/>
      <c r="EN2189" s="1"/>
      <c r="EO2189" s="1"/>
      <c r="EP2189" s="1"/>
      <c r="EQ2189" s="1"/>
      <c r="ER2189" s="1"/>
      <c r="ES2189" s="1"/>
      <c r="ET2189" s="1"/>
      <c r="EU2189" s="1"/>
      <c r="EV2189" s="1"/>
      <c r="EW2189" s="1"/>
      <c r="EX2189" s="1"/>
    </row>
    <row r="2190" spans="1:154" x14ac:dyDescent="0.15">
      <c r="A2190" s="35"/>
      <c r="B2190" s="125"/>
      <c r="C2190" s="14"/>
      <c r="D2190" s="13"/>
      <c r="E2190" s="14"/>
      <c r="F2190" s="14"/>
      <c r="G2190" s="14"/>
      <c r="H2190" s="14"/>
      <c r="I2190" s="13"/>
      <c r="J2190" s="29"/>
      <c r="K2190" s="2"/>
      <c r="L2190" s="17"/>
      <c r="M2190" s="12"/>
      <c r="N2190" s="12"/>
      <c r="O2190" s="17"/>
      <c r="P2190" s="14"/>
      <c r="Q2190" s="14"/>
      <c r="R2190" s="14"/>
      <c r="S2190" s="20"/>
      <c r="T2190" s="14"/>
      <c r="U2190" s="4"/>
      <c r="V2190" s="29"/>
      <c r="W2190" s="10"/>
      <c r="X2190" s="10"/>
      <c r="Y2190" s="27"/>
      <c r="Z2190" s="3"/>
      <c r="AA2190" s="1"/>
      <c r="AB2190" s="10"/>
      <c r="AC2190" s="3"/>
      <c r="AD2190" s="3"/>
      <c r="AE2190" s="3"/>
      <c r="AF2190" s="10"/>
      <c r="AG2190" s="11"/>
      <c r="AH2190" s="10"/>
      <c r="AI2190" s="1"/>
      <c r="AJ2190" s="1"/>
      <c r="AK2190" s="1"/>
      <c r="AL2190" s="1"/>
      <c r="AM2190" s="1"/>
      <c r="AN2190" s="1"/>
      <c r="AO2190" s="1"/>
      <c r="AP2190" s="1"/>
      <c r="AQ2190" s="1"/>
      <c r="AR2190" s="1"/>
      <c r="AS2190" s="1"/>
      <c r="AT2190" s="1"/>
      <c r="AU2190" s="1"/>
      <c r="AV2190" s="1"/>
      <c r="AW2190" s="1"/>
      <c r="AX2190" s="1"/>
      <c r="AY2190" s="1"/>
      <c r="AZ2190" s="1"/>
      <c r="BA2190" s="1"/>
      <c r="BB2190" s="1"/>
      <c r="BC2190" s="1"/>
      <c r="BD2190" s="1"/>
      <c r="BE2190" s="1"/>
      <c r="BF2190" s="1"/>
      <c r="BG2190" s="1"/>
      <c r="BH2190" s="1"/>
      <c r="BI2190" s="1"/>
      <c r="BJ2190" s="1"/>
      <c r="BK2190" s="1"/>
      <c r="BL2190" s="1"/>
      <c r="BM2190" s="1"/>
      <c r="BN2190" s="1"/>
      <c r="BO2190" s="1"/>
      <c r="BP2190" s="1"/>
      <c r="BQ2190" s="1"/>
      <c r="BR2190" s="1"/>
      <c r="BS2190" s="1"/>
      <c r="BT2190" s="1"/>
      <c r="BU2190" s="1"/>
      <c r="BV2190" s="1"/>
      <c r="BW2190" s="1"/>
      <c r="BX2190" s="1"/>
      <c r="BY2190" s="1"/>
      <c r="BZ2190" s="1"/>
      <c r="CA2190" s="1"/>
      <c r="CB2190" s="1"/>
      <c r="CC2190" s="1"/>
      <c r="CD2190" s="1"/>
      <c r="CE2190" s="1"/>
      <c r="CF2190" s="1"/>
      <c r="CG2190" s="1"/>
      <c r="CH2190" s="1"/>
      <c r="CI2190" s="1"/>
      <c r="CJ2190" s="1"/>
      <c r="CK2190" s="1"/>
      <c r="CL2190" s="1"/>
      <c r="CM2190" s="1"/>
      <c r="CN2190" s="1"/>
      <c r="CO2190" s="1"/>
      <c r="CP2190" s="1"/>
      <c r="CQ2190" s="1"/>
      <c r="CR2190" s="1"/>
      <c r="CS2190" s="1"/>
      <c r="CT2190" s="1"/>
      <c r="CU2190" s="1"/>
      <c r="CV2190" s="1"/>
      <c r="CW2190" s="1"/>
      <c r="CX2190" s="1"/>
      <c r="CY2190" s="1"/>
      <c r="CZ2190" s="1"/>
      <c r="DA2190" s="1"/>
      <c r="DB2190" s="1"/>
      <c r="DC2190" s="1"/>
      <c r="DD2190" s="1"/>
      <c r="DE2190" s="1"/>
      <c r="DF2190" s="1"/>
      <c r="DG2190" s="1"/>
      <c r="DH2190" s="1"/>
      <c r="DI2190" s="1"/>
      <c r="DJ2190" s="1"/>
      <c r="DK2190" s="1"/>
      <c r="DL2190" s="1"/>
      <c r="DM2190" s="1"/>
      <c r="DN2190" s="1"/>
      <c r="DO2190" s="1"/>
      <c r="DP2190" s="1"/>
      <c r="DQ2190" s="1"/>
      <c r="DR2190" s="1"/>
      <c r="DS2190" s="1"/>
      <c r="DT2190" s="1"/>
      <c r="DU2190" s="1"/>
      <c r="DV2190" s="1"/>
      <c r="DW2190" s="1"/>
      <c r="DX2190" s="1"/>
      <c r="DY2190" s="1"/>
      <c r="DZ2190" s="1"/>
      <c r="EA2190" s="1"/>
      <c r="EB2190" s="1"/>
      <c r="EC2190" s="1"/>
      <c r="ED2190" s="1"/>
      <c r="EE2190" s="1"/>
      <c r="EF2190" s="1"/>
      <c r="EG2190" s="1"/>
      <c r="EH2190" s="1"/>
      <c r="EI2190" s="1"/>
      <c r="EJ2190" s="1"/>
      <c r="EK2190" s="1"/>
      <c r="EL2190" s="1"/>
      <c r="EM2190" s="1"/>
      <c r="EN2190" s="1"/>
      <c r="EO2190" s="1"/>
      <c r="EP2190" s="1"/>
      <c r="EQ2190" s="1"/>
      <c r="ER2190" s="1"/>
      <c r="ES2190" s="1"/>
      <c r="ET2190" s="1"/>
      <c r="EU2190" s="1"/>
      <c r="EV2190" s="1"/>
      <c r="EW2190" s="1"/>
      <c r="EX2190" s="1"/>
    </row>
    <row r="2191" spans="1:154" x14ac:dyDescent="0.15">
      <c r="A2191" s="35"/>
      <c r="B2191" s="125"/>
      <c r="C2191" s="14"/>
      <c r="D2191" s="13"/>
      <c r="E2191" s="14"/>
      <c r="F2191" s="14"/>
      <c r="G2191" s="14"/>
      <c r="H2191" s="14"/>
      <c r="I2191" s="13"/>
      <c r="J2191" s="29"/>
      <c r="K2191" s="2"/>
      <c r="L2191" s="17"/>
      <c r="M2191" s="12"/>
      <c r="N2191" s="12"/>
      <c r="O2191" s="17"/>
      <c r="P2191" s="14"/>
      <c r="Q2191" s="14"/>
      <c r="R2191" s="14"/>
      <c r="S2191" s="20"/>
      <c r="T2191" s="14"/>
      <c r="U2191" s="4"/>
      <c r="V2191" s="29"/>
      <c r="W2191" s="10"/>
      <c r="X2191" s="10"/>
      <c r="Y2191" s="27"/>
      <c r="Z2191" s="3"/>
      <c r="AA2191" s="1"/>
      <c r="AB2191" s="10"/>
      <c r="AC2191" s="3"/>
      <c r="AD2191" s="3"/>
      <c r="AE2191" s="3"/>
      <c r="AF2191" s="10"/>
      <c r="AG2191" s="11"/>
      <c r="AH2191" s="10"/>
      <c r="AI2191" s="1"/>
      <c r="AJ2191" s="1"/>
      <c r="AK2191" s="1"/>
      <c r="AL2191" s="1"/>
      <c r="AM2191" s="1"/>
      <c r="AN2191" s="1"/>
      <c r="AO2191" s="1"/>
      <c r="AP2191" s="1"/>
      <c r="AQ2191" s="1"/>
      <c r="AR2191" s="1"/>
      <c r="AS2191" s="1"/>
      <c r="AT2191" s="1"/>
      <c r="AU2191" s="1"/>
      <c r="AV2191" s="1"/>
      <c r="AW2191" s="1"/>
      <c r="AX2191" s="1"/>
      <c r="AY2191" s="1"/>
      <c r="AZ2191" s="1"/>
      <c r="BA2191" s="1"/>
      <c r="BB2191" s="1"/>
      <c r="BC2191" s="1"/>
      <c r="BD2191" s="1"/>
      <c r="BE2191" s="1"/>
      <c r="BF2191" s="1"/>
      <c r="BG2191" s="1"/>
      <c r="BH2191" s="1"/>
      <c r="BI2191" s="1"/>
      <c r="BJ2191" s="1"/>
      <c r="BK2191" s="1"/>
      <c r="BL2191" s="1"/>
      <c r="BM2191" s="1"/>
      <c r="BN2191" s="1"/>
      <c r="BO2191" s="1"/>
      <c r="BP2191" s="1"/>
      <c r="BQ2191" s="1"/>
      <c r="BR2191" s="1"/>
      <c r="BS2191" s="1"/>
      <c r="BT2191" s="1"/>
      <c r="BU2191" s="1"/>
      <c r="BV2191" s="1"/>
      <c r="BW2191" s="1"/>
      <c r="BX2191" s="1"/>
      <c r="BY2191" s="1"/>
      <c r="BZ2191" s="1"/>
      <c r="CA2191" s="1"/>
      <c r="CB2191" s="1"/>
      <c r="CC2191" s="1"/>
      <c r="CD2191" s="1"/>
      <c r="CE2191" s="1"/>
      <c r="CF2191" s="1"/>
      <c r="CG2191" s="1"/>
      <c r="CH2191" s="1"/>
      <c r="CI2191" s="1"/>
      <c r="CJ2191" s="1"/>
      <c r="CK2191" s="1"/>
      <c r="CL2191" s="1"/>
      <c r="CM2191" s="1"/>
      <c r="CN2191" s="1"/>
      <c r="CO2191" s="1"/>
      <c r="CP2191" s="1"/>
      <c r="CQ2191" s="1"/>
      <c r="CR2191" s="1"/>
      <c r="CS2191" s="1"/>
      <c r="CT2191" s="1"/>
      <c r="CU2191" s="1"/>
      <c r="CV2191" s="1"/>
      <c r="CW2191" s="1"/>
      <c r="CX2191" s="1"/>
      <c r="CY2191" s="1"/>
      <c r="CZ2191" s="1"/>
      <c r="DA2191" s="1"/>
      <c r="DB2191" s="1"/>
      <c r="DC2191" s="1"/>
      <c r="DD2191" s="1"/>
      <c r="DE2191" s="1"/>
      <c r="DF2191" s="1"/>
      <c r="DG2191" s="1"/>
      <c r="DH2191" s="1"/>
      <c r="DI2191" s="1"/>
      <c r="DJ2191" s="1"/>
      <c r="DK2191" s="1"/>
      <c r="DL2191" s="1"/>
      <c r="DM2191" s="1"/>
      <c r="DN2191" s="1"/>
      <c r="DO2191" s="1"/>
      <c r="DP2191" s="1"/>
      <c r="DQ2191" s="1"/>
      <c r="DR2191" s="1"/>
      <c r="DS2191" s="1"/>
      <c r="DT2191" s="1"/>
      <c r="DU2191" s="1"/>
      <c r="DV2191" s="1"/>
      <c r="DW2191" s="1"/>
      <c r="DX2191" s="1"/>
      <c r="DY2191" s="1"/>
      <c r="DZ2191" s="1"/>
      <c r="EA2191" s="1"/>
      <c r="EB2191" s="1"/>
      <c r="EC2191" s="1"/>
      <c r="ED2191" s="1"/>
      <c r="EE2191" s="1"/>
      <c r="EF2191" s="1"/>
      <c r="EG2191" s="1"/>
      <c r="EH2191" s="1"/>
      <c r="EI2191" s="1"/>
      <c r="EJ2191" s="1"/>
      <c r="EK2191" s="1"/>
      <c r="EL2191" s="1"/>
      <c r="EM2191" s="1"/>
      <c r="EN2191" s="1"/>
      <c r="EO2191" s="1"/>
      <c r="EP2191" s="1"/>
      <c r="EQ2191" s="1"/>
      <c r="ER2191" s="1"/>
      <c r="ES2191" s="1"/>
      <c r="ET2191" s="1"/>
      <c r="EU2191" s="1"/>
      <c r="EV2191" s="1"/>
      <c r="EW2191" s="1"/>
      <c r="EX2191" s="1"/>
    </row>
    <row r="2192" spans="1:154" x14ac:dyDescent="0.15">
      <c r="A2192" s="35"/>
      <c r="B2192" s="125"/>
      <c r="C2192" s="14"/>
      <c r="D2192" s="13"/>
      <c r="E2192" s="14"/>
      <c r="F2192" s="14"/>
      <c r="G2192" s="14"/>
      <c r="H2192" s="14"/>
      <c r="I2192" s="13"/>
      <c r="J2192" s="29"/>
      <c r="K2192" s="2"/>
      <c r="L2192" s="17"/>
      <c r="M2192" s="12"/>
      <c r="N2192" s="12"/>
      <c r="O2192" s="17"/>
      <c r="P2192" s="14"/>
      <c r="Q2192" s="14"/>
      <c r="R2192" s="14"/>
      <c r="S2192" s="20"/>
      <c r="T2192" s="14"/>
      <c r="U2192" s="4"/>
      <c r="V2192" s="29"/>
      <c r="W2192" s="10"/>
      <c r="X2192" s="10"/>
      <c r="Y2192" s="27"/>
      <c r="Z2192" s="3"/>
      <c r="AA2192" s="1"/>
      <c r="AB2192" s="10"/>
      <c r="AC2192" s="3"/>
      <c r="AD2192" s="3"/>
      <c r="AE2192" s="3"/>
      <c r="AF2192" s="10"/>
      <c r="AG2192" s="11"/>
      <c r="AH2192" s="10"/>
      <c r="AI2192" s="1"/>
      <c r="AJ2192" s="1"/>
      <c r="AK2192" s="1"/>
      <c r="AL2192" s="1"/>
      <c r="AM2192" s="1"/>
      <c r="AN2192" s="1"/>
      <c r="AO2192" s="1"/>
      <c r="AP2192" s="1"/>
      <c r="AQ2192" s="1"/>
      <c r="AR2192" s="1"/>
      <c r="AS2192" s="1"/>
      <c r="AT2192" s="1"/>
      <c r="AU2192" s="1"/>
      <c r="AV2192" s="1"/>
      <c r="AW2192" s="1"/>
      <c r="AX2192" s="1"/>
      <c r="AY2192" s="1"/>
      <c r="AZ2192" s="1"/>
      <c r="BA2192" s="1"/>
      <c r="BB2192" s="1"/>
      <c r="BC2192" s="1"/>
      <c r="BD2192" s="1"/>
      <c r="BE2192" s="1"/>
      <c r="BF2192" s="1"/>
      <c r="BG2192" s="1"/>
      <c r="BH2192" s="1"/>
      <c r="BI2192" s="1"/>
      <c r="BJ2192" s="1"/>
      <c r="BK2192" s="1"/>
      <c r="BL2192" s="1"/>
      <c r="BM2192" s="1"/>
      <c r="BN2192" s="1"/>
      <c r="BO2192" s="1"/>
      <c r="BP2192" s="1"/>
      <c r="BQ2192" s="1"/>
      <c r="BR2192" s="1"/>
      <c r="BS2192" s="1"/>
      <c r="BT2192" s="1"/>
      <c r="BU2192" s="1"/>
      <c r="BV2192" s="1"/>
      <c r="BW2192" s="1"/>
      <c r="BX2192" s="1"/>
      <c r="BY2192" s="1"/>
      <c r="BZ2192" s="1"/>
      <c r="CA2192" s="1"/>
      <c r="CB2192" s="1"/>
      <c r="CC2192" s="1"/>
      <c r="CD2192" s="1"/>
      <c r="CE2192" s="1"/>
      <c r="CF2192" s="1"/>
      <c r="CG2192" s="1"/>
      <c r="CH2192" s="1"/>
      <c r="CI2192" s="1"/>
      <c r="CJ2192" s="1"/>
      <c r="CK2192" s="1"/>
      <c r="CL2192" s="1"/>
      <c r="CM2192" s="1"/>
      <c r="CN2192" s="1"/>
      <c r="CO2192" s="1"/>
      <c r="CP2192" s="1"/>
      <c r="CQ2192" s="1"/>
      <c r="CR2192" s="1"/>
      <c r="CS2192" s="1"/>
      <c r="CT2192" s="1"/>
      <c r="CU2192" s="1"/>
      <c r="CV2192" s="1"/>
      <c r="CW2192" s="1"/>
      <c r="CX2192" s="1"/>
      <c r="CY2192" s="1"/>
      <c r="CZ2192" s="1"/>
      <c r="DA2192" s="1"/>
      <c r="DB2192" s="1"/>
      <c r="DC2192" s="1"/>
      <c r="DD2192" s="1"/>
      <c r="DE2192" s="1"/>
      <c r="DF2192" s="1"/>
      <c r="DG2192" s="1"/>
      <c r="DH2192" s="1"/>
      <c r="DI2192" s="1"/>
      <c r="DJ2192" s="1"/>
      <c r="DK2192" s="1"/>
      <c r="DL2192" s="1"/>
      <c r="DM2192" s="1"/>
      <c r="DN2192" s="1"/>
      <c r="DO2192" s="1"/>
      <c r="DP2192" s="1"/>
      <c r="DQ2192" s="1"/>
      <c r="DR2192" s="1"/>
      <c r="DS2192" s="1"/>
      <c r="DT2192" s="1"/>
      <c r="DU2192" s="1"/>
      <c r="DV2192" s="1"/>
      <c r="DW2192" s="1"/>
      <c r="DX2192" s="1"/>
      <c r="DY2192" s="1"/>
      <c r="DZ2192" s="1"/>
      <c r="EA2192" s="1"/>
      <c r="EB2192" s="1"/>
      <c r="EC2192" s="1"/>
      <c r="ED2192" s="1"/>
      <c r="EE2192" s="1"/>
      <c r="EF2192" s="1"/>
      <c r="EG2192" s="1"/>
      <c r="EH2192" s="1"/>
      <c r="EI2192" s="1"/>
      <c r="EJ2192" s="1"/>
      <c r="EK2192" s="1"/>
      <c r="EL2192" s="1"/>
      <c r="EM2192" s="1"/>
      <c r="EN2192" s="1"/>
      <c r="EO2192" s="1"/>
      <c r="EP2192" s="1"/>
      <c r="EQ2192" s="1"/>
      <c r="ER2192" s="1"/>
      <c r="ES2192" s="1"/>
      <c r="ET2192" s="1"/>
      <c r="EU2192" s="1"/>
      <c r="EV2192" s="1"/>
      <c r="EW2192" s="1"/>
      <c r="EX2192" s="1"/>
    </row>
    <row r="2193" spans="1:154" x14ac:dyDescent="0.15">
      <c r="A2193" s="35"/>
      <c r="B2193" s="125"/>
      <c r="C2193" s="14"/>
      <c r="D2193" s="13"/>
      <c r="E2193" s="14"/>
      <c r="F2193" s="14"/>
      <c r="G2193" s="14"/>
      <c r="H2193" s="14"/>
      <c r="I2193" s="13"/>
      <c r="J2193" s="29"/>
      <c r="K2193" s="2"/>
      <c r="L2193" s="17"/>
      <c r="M2193" s="12"/>
      <c r="N2193" s="12"/>
      <c r="O2193" s="17"/>
      <c r="P2193" s="14"/>
      <c r="Q2193" s="14"/>
      <c r="R2193" s="14"/>
      <c r="S2193" s="20"/>
      <c r="T2193" s="14"/>
      <c r="U2193" s="4"/>
      <c r="V2193" s="29"/>
      <c r="W2193" s="10"/>
      <c r="X2193" s="10"/>
      <c r="Y2193" s="27"/>
      <c r="Z2193" s="3"/>
      <c r="AA2193" s="1"/>
      <c r="AB2193" s="10"/>
      <c r="AC2193" s="3"/>
      <c r="AD2193" s="3"/>
      <c r="AE2193" s="3"/>
      <c r="AF2193" s="10"/>
      <c r="AG2193" s="11"/>
      <c r="AH2193" s="10"/>
      <c r="AI2193" s="1"/>
      <c r="AJ2193" s="1"/>
      <c r="AK2193" s="1"/>
      <c r="AL2193" s="1"/>
      <c r="AM2193" s="1"/>
      <c r="AN2193" s="1"/>
      <c r="AO2193" s="1"/>
      <c r="AP2193" s="1"/>
      <c r="AQ2193" s="1"/>
      <c r="AR2193" s="1"/>
      <c r="AS2193" s="1"/>
      <c r="AT2193" s="1"/>
      <c r="AU2193" s="1"/>
      <c r="AV2193" s="1"/>
      <c r="AW2193" s="1"/>
      <c r="AX2193" s="1"/>
      <c r="AY2193" s="1"/>
      <c r="AZ2193" s="1"/>
      <c r="BA2193" s="1"/>
      <c r="BB2193" s="1"/>
      <c r="BC2193" s="1"/>
      <c r="BD2193" s="1"/>
      <c r="BE2193" s="1"/>
      <c r="BF2193" s="1"/>
      <c r="BG2193" s="1"/>
      <c r="BH2193" s="1"/>
      <c r="BI2193" s="1"/>
      <c r="BJ2193" s="1"/>
      <c r="BK2193" s="1"/>
      <c r="BL2193" s="1"/>
      <c r="BM2193" s="1"/>
      <c r="BN2193" s="1"/>
      <c r="BO2193" s="1"/>
      <c r="BP2193" s="1"/>
      <c r="BQ2193" s="1"/>
      <c r="BR2193" s="1"/>
      <c r="BS2193" s="1"/>
      <c r="BT2193" s="1"/>
      <c r="BU2193" s="1"/>
      <c r="BV2193" s="1"/>
      <c r="BW2193" s="1"/>
      <c r="BX2193" s="1"/>
      <c r="BY2193" s="1"/>
      <c r="BZ2193" s="1"/>
      <c r="CA2193" s="1"/>
      <c r="CB2193" s="1"/>
      <c r="CC2193" s="1"/>
      <c r="CD2193" s="1"/>
      <c r="CE2193" s="1"/>
      <c r="CF2193" s="1"/>
      <c r="CG2193" s="1"/>
      <c r="CH2193" s="1"/>
      <c r="CI2193" s="1"/>
      <c r="CJ2193" s="1"/>
      <c r="CK2193" s="1"/>
      <c r="CL2193" s="1"/>
      <c r="CM2193" s="1"/>
      <c r="CN2193" s="1"/>
      <c r="CO2193" s="1"/>
      <c r="CP2193" s="1"/>
      <c r="CQ2193" s="1"/>
      <c r="CR2193" s="1"/>
      <c r="CS2193" s="1"/>
      <c r="CT2193" s="1"/>
      <c r="CU2193" s="1"/>
      <c r="CV2193" s="1"/>
      <c r="CW2193" s="1"/>
      <c r="CX2193" s="1"/>
      <c r="CY2193" s="1"/>
      <c r="CZ2193" s="1"/>
      <c r="DA2193" s="1"/>
      <c r="DB2193" s="1"/>
      <c r="DC2193" s="1"/>
      <c r="DD2193" s="1"/>
      <c r="DE2193" s="1"/>
      <c r="DF2193" s="1"/>
      <c r="DG2193" s="1"/>
      <c r="DH2193" s="1"/>
      <c r="DI2193" s="1"/>
      <c r="DJ2193" s="1"/>
      <c r="DK2193" s="1"/>
      <c r="DL2193" s="1"/>
      <c r="DM2193" s="1"/>
      <c r="DN2193" s="1"/>
      <c r="DO2193" s="1"/>
      <c r="DP2193" s="1"/>
      <c r="DQ2193" s="1"/>
      <c r="DR2193" s="1"/>
      <c r="DS2193" s="1"/>
      <c r="DT2193" s="1"/>
      <c r="DU2193" s="1"/>
      <c r="DV2193" s="1"/>
      <c r="DW2193" s="1"/>
      <c r="DX2193" s="1"/>
      <c r="DY2193" s="1"/>
      <c r="DZ2193" s="1"/>
      <c r="EA2193" s="1"/>
      <c r="EB2193" s="1"/>
      <c r="EC2193" s="1"/>
      <c r="ED2193" s="1"/>
      <c r="EE2193" s="1"/>
      <c r="EF2193" s="1"/>
      <c r="EG2193" s="1"/>
      <c r="EH2193" s="1"/>
      <c r="EI2193" s="1"/>
      <c r="EJ2193" s="1"/>
      <c r="EK2193" s="1"/>
      <c r="EL2193" s="1"/>
      <c r="EM2193" s="1"/>
      <c r="EN2193" s="1"/>
      <c r="EO2193" s="1"/>
      <c r="EP2193" s="1"/>
      <c r="EQ2193" s="1"/>
      <c r="ER2193" s="1"/>
      <c r="ES2193" s="1"/>
      <c r="ET2193" s="1"/>
      <c r="EU2193" s="1"/>
      <c r="EV2193" s="1"/>
      <c r="EW2193" s="1"/>
      <c r="EX2193" s="1"/>
    </row>
    <row r="2194" spans="1:154" x14ac:dyDescent="0.15">
      <c r="A2194" s="35"/>
      <c r="B2194" s="125"/>
      <c r="C2194" s="14"/>
      <c r="D2194" s="13"/>
      <c r="E2194" s="14"/>
      <c r="F2194" s="14"/>
      <c r="G2194" s="14"/>
      <c r="H2194" s="14"/>
      <c r="I2194" s="13"/>
      <c r="J2194" s="29"/>
      <c r="K2194" s="2"/>
      <c r="L2194" s="17"/>
      <c r="M2194" s="12"/>
      <c r="N2194" s="12"/>
      <c r="O2194" s="17"/>
      <c r="P2194" s="14"/>
      <c r="Q2194" s="14"/>
      <c r="R2194" s="14"/>
      <c r="S2194" s="20"/>
      <c r="T2194" s="14"/>
      <c r="U2194" s="4"/>
      <c r="V2194" s="29"/>
      <c r="W2194" s="10"/>
      <c r="X2194" s="10"/>
      <c r="Y2194" s="27"/>
      <c r="Z2194" s="3"/>
      <c r="AA2194" s="1"/>
      <c r="AB2194" s="10"/>
      <c r="AC2194" s="3"/>
      <c r="AD2194" s="3"/>
      <c r="AE2194" s="3"/>
      <c r="AF2194" s="10"/>
      <c r="AG2194" s="11"/>
      <c r="AH2194" s="10"/>
      <c r="AI2194" s="1"/>
      <c r="AJ2194" s="1"/>
      <c r="AK2194" s="1"/>
      <c r="AL2194" s="1"/>
      <c r="AM2194" s="1"/>
      <c r="AN2194" s="1"/>
      <c r="AO2194" s="1"/>
      <c r="AP2194" s="1"/>
      <c r="AQ2194" s="1"/>
      <c r="AR2194" s="1"/>
      <c r="AS2194" s="1"/>
      <c r="AT2194" s="1"/>
      <c r="AU2194" s="1"/>
      <c r="AV2194" s="1"/>
      <c r="AW2194" s="1"/>
      <c r="AX2194" s="1"/>
      <c r="AY2194" s="1"/>
      <c r="AZ2194" s="1"/>
      <c r="BA2194" s="1"/>
      <c r="BB2194" s="1"/>
      <c r="BC2194" s="1"/>
      <c r="BD2194" s="1"/>
      <c r="BE2194" s="1"/>
      <c r="BF2194" s="1"/>
      <c r="BG2194" s="1"/>
      <c r="BH2194" s="1"/>
      <c r="BI2194" s="1"/>
      <c r="BJ2194" s="1"/>
      <c r="BK2194" s="1"/>
      <c r="BL2194" s="1"/>
      <c r="BM2194" s="1"/>
      <c r="BN2194" s="1"/>
      <c r="BO2194" s="1"/>
      <c r="BP2194" s="1"/>
      <c r="BQ2194" s="1"/>
      <c r="BR2194" s="1"/>
      <c r="BS2194" s="1"/>
      <c r="BT2194" s="1"/>
      <c r="BU2194" s="1"/>
      <c r="BV2194" s="1"/>
      <c r="BW2194" s="1"/>
      <c r="BX2194" s="1"/>
      <c r="BY2194" s="1"/>
      <c r="BZ2194" s="1"/>
      <c r="CA2194" s="1"/>
      <c r="CB2194" s="1"/>
      <c r="CC2194" s="1"/>
      <c r="CD2194" s="1"/>
      <c r="CE2194" s="1"/>
      <c r="CF2194" s="1"/>
      <c r="CG2194" s="1"/>
      <c r="CH2194" s="1"/>
      <c r="CI2194" s="1"/>
      <c r="CJ2194" s="1"/>
      <c r="CK2194" s="1"/>
      <c r="CL2194" s="1"/>
      <c r="CM2194" s="1"/>
      <c r="CN2194" s="1"/>
      <c r="CO2194" s="1"/>
      <c r="CP2194" s="1"/>
      <c r="CQ2194" s="1"/>
      <c r="CR2194" s="1"/>
      <c r="CS2194" s="1"/>
      <c r="CT2194" s="1"/>
      <c r="CU2194" s="1"/>
      <c r="CV2194" s="1"/>
      <c r="CW2194" s="1"/>
      <c r="CX2194" s="1"/>
      <c r="CY2194" s="1"/>
      <c r="CZ2194" s="1"/>
      <c r="DA2194" s="1"/>
      <c r="DB2194" s="1"/>
      <c r="DC2194" s="1"/>
      <c r="DD2194" s="1"/>
      <c r="DE2194" s="1"/>
      <c r="DF2194" s="1"/>
      <c r="DG2194" s="1"/>
      <c r="DH2194" s="1"/>
      <c r="DI2194" s="1"/>
      <c r="DJ2194" s="1"/>
      <c r="DK2194" s="1"/>
      <c r="DL2194" s="1"/>
      <c r="DM2194" s="1"/>
      <c r="DN2194" s="1"/>
      <c r="DO2194" s="1"/>
      <c r="DP2194" s="1"/>
      <c r="DQ2194" s="1"/>
      <c r="DR2194" s="1"/>
      <c r="DS2194" s="1"/>
      <c r="DT2194" s="1"/>
      <c r="DU2194" s="1"/>
      <c r="DV2194" s="1"/>
      <c r="DW2194" s="1"/>
      <c r="DX2194" s="1"/>
      <c r="DY2194" s="1"/>
      <c r="DZ2194" s="1"/>
      <c r="EA2194" s="1"/>
      <c r="EB2194" s="1"/>
      <c r="EC2194" s="1"/>
      <c r="ED2194" s="1"/>
      <c r="EE2194" s="1"/>
      <c r="EF2194" s="1"/>
      <c r="EG2194" s="1"/>
      <c r="EH2194" s="1"/>
      <c r="EI2194" s="1"/>
      <c r="EJ2194" s="1"/>
      <c r="EK2194" s="1"/>
      <c r="EL2194" s="1"/>
      <c r="EM2194" s="1"/>
      <c r="EN2194" s="1"/>
      <c r="EO2194" s="1"/>
      <c r="EP2194" s="1"/>
      <c r="EQ2194" s="1"/>
      <c r="ER2194" s="1"/>
      <c r="ES2194" s="1"/>
      <c r="ET2194" s="1"/>
      <c r="EU2194" s="1"/>
      <c r="EV2194" s="1"/>
      <c r="EW2194" s="1"/>
      <c r="EX2194" s="1"/>
    </row>
    <row r="2195" spans="1:154" x14ac:dyDescent="0.15">
      <c r="A2195" s="35"/>
      <c r="B2195" s="125"/>
      <c r="C2195" s="14"/>
      <c r="D2195" s="13"/>
      <c r="E2195" s="14"/>
      <c r="F2195" s="14"/>
      <c r="G2195" s="14"/>
      <c r="H2195" s="14"/>
      <c r="I2195" s="13"/>
      <c r="J2195" s="29"/>
      <c r="K2195" s="2"/>
      <c r="L2195" s="17"/>
      <c r="M2195" s="12"/>
      <c r="N2195" s="12"/>
      <c r="O2195" s="17"/>
      <c r="P2195" s="14"/>
      <c r="Q2195" s="14"/>
      <c r="R2195" s="14"/>
      <c r="S2195" s="20"/>
      <c r="T2195" s="14"/>
      <c r="U2195" s="4"/>
      <c r="V2195" s="29"/>
      <c r="W2195" s="10"/>
      <c r="X2195" s="10"/>
      <c r="Y2195" s="27"/>
      <c r="Z2195" s="3"/>
      <c r="AA2195" s="1"/>
      <c r="AB2195" s="10"/>
      <c r="AC2195" s="3"/>
      <c r="AD2195" s="3"/>
      <c r="AE2195" s="3"/>
      <c r="AF2195" s="10"/>
      <c r="AG2195" s="11"/>
      <c r="AH2195" s="10"/>
      <c r="AI2195" s="1"/>
      <c r="AJ2195" s="1"/>
      <c r="AK2195" s="1"/>
      <c r="AL2195" s="1"/>
      <c r="AM2195" s="1"/>
      <c r="AN2195" s="1"/>
      <c r="AO2195" s="1"/>
      <c r="AP2195" s="1"/>
      <c r="AQ2195" s="1"/>
      <c r="AR2195" s="1"/>
      <c r="AS2195" s="1"/>
      <c r="AT2195" s="1"/>
      <c r="AU2195" s="1"/>
      <c r="AV2195" s="1"/>
      <c r="AW2195" s="1"/>
      <c r="AX2195" s="1"/>
      <c r="AY2195" s="1"/>
      <c r="AZ2195" s="1"/>
      <c r="BA2195" s="1"/>
      <c r="BB2195" s="1"/>
      <c r="BC2195" s="1"/>
      <c r="BD2195" s="1"/>
      <c r="BE2195" s="1"/>
      <c r="BF2195" s="1"/>
      <c r="BG2195" s="1"/>
      <c r="BH2195" s="1"/>
      <c r="BI2195" s="1"/>
      <c r="BJ2195" s="1"/>
      <c r="BK2195" s="1"/>
      <c r="BL2195" s="1"/>
      <c r="BM2195" s="1"/>
      <c r="BN2195" s="1"/>
      <c r="BO2195" s="1"/>
      <c r="BP2195" s="1"/>
      <c r="BQ2195" s="1"/>
      <c r="BR2195" s="1"/>
      <c r="BS2195" s="1"/>
      <c r="BT2195" s="1"/>
      <c r="BU2195" s="1"/>
      <c r="BV2195" s="1"/>
      <c r="BW2195" s="1"/>
      <c r="BX2195" s="1"/>
      <c r="BY2195" s="1"/>
      <c r="BZ2195" s="1"/>
      <c r="CA2195" s="1"/>
      <c r="CB2195" s="1"/>
      <c r="CC2195" s="1"/>
      <c r="CD2195" s="1"/>
      <c r="CE2195" s="1"/>
      <c r="CF2195" s="1"/>
      <c r="CG2195" s="1"/>
      <c r="CH2195" s="1"/>
      <c r="CI2195" s="1"/>
      <c r="CJ2195" s="1"/>
      <c r="CK2195" s="1"/>
      <c r="CL2195" s="1"/>
      <c r="CM2195" s="1"/>
      <c r="CN2195" s="1"/>
      <c r="CO2195" s="1"/>
      <c r="CP2195" s="1"/>
      <c r="CQ2195" s="1"/>
      <c r="CR2195" s="1"/>
      <c r="CS2195" s="1"/>
      <c r="CT2195" s="1"/>
      <c r="CU2195" s="1"/>
      <c r="CV2195" s="1"/>
      <c r="CW2195" s="1"/>
      <c r="CX2195" s="1"/>
      <c r="CY2195" s="1"/>
      <c r="CZ2195" s="1"/>
      <c r="DA2195" s="1"/>
      <c r="DB2195" s="1"/>
      <c r="DC2195" s="1"/>
      <c r="DD2195" s="1"/>
      <c r="DE2195" s="1"/>
      <c r="DF2195" s="1"/>
      <c r="DG2195" s="1"/>
      <c r="DH2195" s="1"/>
      <c r="DI2195" s="1"/>
      <c r="DJ2195" s="1"/>
      <c r="DK2195" s="1"/>
      <c r="DL2195" s="1"/>
      <c r="DM2195" s="1"/>
      <c r="DN2195" s="1"/>
      <c r="DO2195" s="1"/>
      <c r="DP2195" s="1"/>
      <c r="DQ2195" s="1"/>
      <c r="DR2195" s="1"/>
      <c r="DS2195" s="1"/>
      <c r="DT2195" s="1"/>
      <c r="DU2195" s="1"/>
      <c r="DV2195" s="1"/>
      <c r="DW2195" s="1"/>
      <c r="DX2195" s="1"/>
      <c r="DY2195" s="1"/>
      <c r="DZ2195" s="1"/>
      <c r="EA2195" s="1"/>
      <c r="EB2195" s="1"/>
      <c r="EC2195" s="1"/>
      <c r="ED2195" s="1"/>
      <c r="EE2195" s="1"/>
      <c r="EF2195" s="1"/>
      <c r="EG2195" s="1"/>
      <c r="EH2195" s="1"/>
      <c r="EI2195" s="1"/>
      <c r="EJ2195" s="1"/>
      <c r="EK2195" s="1"/>
      <c r="EL2195" s="1"/>
      <c r="EM2195" s="1"/>
      <c r="EN2195" s="1"/>
      <c r="EO2195" s="1"/>
      <c r="EP2195" s="1"/>
      <c r="EQ2195" s="1"/>
      <c r="ER2195" s="1"/>
      <c r="ES2195" s="1"/>
      <c r="ET2195" s="1"/>
      <c r="EU2195" s="1"/>
      <c r="EV2195" s="1"/>
      <c r="EW2195" s="1"/>
      <c r="EX2195" s="1"/>
    </row>
    <row r="2196" spans="1:154" x14ac:dyDescent="0.15">
      <c r="A2196" s="35"/>
      <c r="B2196" s="125"/>
      <c r="C2196" s="14"/>
      <c r="D2196" s="13"/>
      <c r="E2196" s="14"/>
      <c r="F2196" s="14"/>
      <c r="G2196" s="14"/>
      <c r="H2196" s="14"/>
      <c r="I2196" s="13"/>
      <c r="J2196" s="29"/>
      <c r="K2196" s="2"/>
      <c r="L2196" s="17"/>
      <c r="M2196" s="12"/>
      <c r="N2196" s="12"/>
      <c r="O2196" s="17"/>
      <c r="P2196" s="14"/>
      <c r="Q2196" s="14"/>
      <c r="R2196" s="14"/>
      <c r="S2196" s="20"/>
      <c r="T2196" s="14"/>
      <c r="U2196" s="4"/>
      <c r="V2196" s="29"/>
      <c r="W2196" s="10"/>
      <c r="X2196" s="10"/>
      <c r="Y2196" s="27"/>
      <c r="Z2196" s="3"/>
      <c r="AA2196" s="1"/>
      <c r="AB2196" s="10"/>
      <c r="AC2196" s="3"/>
      <c r="AD2196" s="3"/>
      <c r="AE2196" s="3"/>
      <c r="AF2196" s="10"/>
      <c r="AG2196" s="11"/>
      <c r="AH2196" s="10"/>
      <c r="AI2196" s="1"/>
      <c r="AJ2196" s="1"/>
      <c r="AK2196" s="1"/>
      <c r="AL2196" s="1"/>
      <c r="AM2196" s="1"/>
      <c r="AN2196" s="1"/>
      <c r="AO2196" s="1"/>
      <c r="AP2196" s="1"/>
      <c r="AQ2196" s="1"/>
      <c r="AR2196" s="1"/>
      <c r="AS2196" s="1"/>
      <c r="AT2196" s="1"/>
      <c r="AU2196" s="1"/>
      <c r="AV2196" s="1"/>
      <c r="AW2196" s="1"/>
      <c r="AX2196" s="1"/>
      <c r="AY2196" s="1"/>
      <c r="AZ2196" s="1"/>
      <c r="BA2196" s="1"/>
      <c r="BB2196" s="1"/>
      <c r="BC2196" s="1"/>
      <c r="BD2196" s="1"/>
      <c r="BE2196" s="1"/>
      <c r="BF2196" s="1"/>
      <c r="BG2196" s="1"/>
      <c r="BH2196" s="1"/>
      <c r="BI2196" s="1"/>
      <c r="BJ2196" s="1"/>
      <c r="BK2196" s="1"/>
      <c r="BL2196" s="1"/>
      <c r="BM2196" s="1"/>
      <c r="BN2196" s="1"/>
      <c r="BO2196" s="1"/>
      <c r="BP2196" s="1"/>
      <c r="BQ2196" s="1"/>
      <c r="BR2196" s="1"/>
      <c r="BS2196" s="1"/>
      <c r="BT2196" s="1"/>
      <c r="BU2196" s="1"/>
      <c r="BV2196" s="1"/>
      <c r="BW2196" s="1"/>
      <c r="BX2196" s="1"/>
      <c r="BY2196" s="1"/>
      <c r="BZ2196" s="1"/>
      <c r="CA2196" s="1"/>
      <c r="CB2196" s="1"/>
      <c r="CC2196" s="1"/>
      <c r="CD2196" s="1"/>
      <c r="CE2196" s="1"/>
      <c r="CF2196" s="1"/>
      <c r="CG2196" s="1"/>
      <c r="CH2196" s="1"/>
      <c r="CI2196" s="1"/>
      <c r="CJ2196" s="1"/>
      <c r="CK2196" s="1"/>
      <c r="CL2196" s="1"/>
      <c r="CM2196" s="1"/>
      <c r="CN2196" s="1"/>
      <c r="CO2196" s="1"/>
      <c r="CP2196" s="1"/>
      <c r="CQ2196" s="1"/>
      <c r="CR2196" s="1"/>
      <c r="CS2196" s="1"/>
      <c r="CT2196" s="1"/>
      <c r="CU2196" s="1"/>
      <c r="CV2196" s="1"/>
      <c r="CW2196" s="1"/>
      <c r="CX2196" s="1"/>
      <c r="CY2196" s="1"/>
      <c r="CZ2196" s="1"/>
      <c r="DA2196" s="1"/>
      <c r="DB2196" s="1"/>
      <c r="DC2196" s="1"/>
      <c r="DD2196" s="1"/>
      <c r="DE2196" s="1"/>
      <c r="DF2196" s="1"/>
      <c r="DG2196" s="1"/>
      <c r="DH2196" s="1"/>
      <c r="DI2196" s="1"/>
      <c r="DJ2196" s="1"/>
      <c r="DK2196" s="1"/>
      <c r="DL2196" s="1"/>
      <c r="DM2196" s="1"/>
      <c r="DN2196" s="1"/>
      <c r="DO2196" s="1"/>
      <c r="DP2196" s="1"/>
      <c r="DQ2196" s="1"/>
      <c r="DR2196" s="1"/>
      <c r="DS2196" s="1"/>
      <c r="DT2196" s="1"/>
      <c r="DU2196" s="1"/>
      <c r="DV2196" s="1"/>
      <c r="DW2196" s="1"/>
      <c r="DX2196" s="1"/>
      <c r="DY2196" s="1"/>
      <c r="DZ2196" s="1"/>
      <c r="EA2196" s="1"/>
      <c r="EB2196" s="1"/>
      <c r="EC2196" s="1"/>
      <c r="ED2196" s="1"/>
      <c r="EE2196" s="1"/>
      <c r="EF2196" s="1"/>
      <c r="EG2196" s="1"/>
      <c r="EH2196" s="1"/>
      <c r="EI2196" s="1"/>
      <c r="EJ2196" s="1"/>
      <c r="EK2196" s="1"/>
      <c r="EL2196" s="1"/>
      <c r="EM2196" s="1"/>
      <c r="EN2196" s="1"/>
      <c r="EO2196" s="1"/>
      <c r="EP2196" s="1"/>
      <c r="EQ2196" s="1"/>
      <c r="ER2196" s="1"/>
      <c r="ES2196" s="1"/>
      <c r="ET2196" s="1"/>
      <c r="EU2196" s="1"/>
      <c r="EV2196" s="1"/>
      <c r="EW2196" s="1"/>
      <c r="EX2196" s="1"/>
    </row>
    <row r="2197" spans="1:154" x14ac:dyDescent="0.15">
      <c r="A2197" s="35"/>
      <c r="B2197" s="125"/>
      <c r="C2197" s="14"/>
      <c r="D2197" s="13"/>
      <c r="E2197" s="14"/>
      <c r="F2197" s="14"/>
      <c r="G2197" s="14"/>
      <c r="H2197" s="14"/>
      <c r="I2197" s="13"/>
      <c r="J2197" s="29"/>
      <c r="K2197" s="2"/>
      <c r="L2197" s="17"/>
      <c r="M2197" s="12"/>
      <c r="N2197" s="12"/>
      <c r="O2197" s="17"/>
      <c r="P2197" s="14"/>
      <c r="Q2197" s="14"/>
      <c r="R2197" s="14"/>
      <c r="S2197" s="20"/>
      <c r="T2197" s="14"/>
      <c r="U2197" s="4"/>
      <c r="V2197" s="29"/>
      <c r="W2197" s="10"/>
      <c r="X2197" s="10"/>
      <c r="Y2197" s="27"/>
      <c r="Z2197" s="3"/>
      <c r="AA2197" s="1"/>
      <c r="AB2197" s="10"/>
      <c r="AC2197" s="3"/>
      <c r="AD2197" s="3"/>
      <c r="AE2197" s="3"/>
      <c r="AF2197" s="10"/>
      <c r="AG2197" s="11"/>
      <c r="AH2197" s="10"/>
      <c r="AI2197" s="1"/>
      <c r="AJ2197" s="1"/>
      <c r="AK2197" s="1"/>
      <c r="AL2197" s="1"/>
      <c r="AM2197" s="1"/>
      <c r="AN2197" s="1"/>
      <c r="AO2197" s="1"/>
      <c r="AP2197" s="1"/>
      <c r="AQ2197" s="1"/>
      <c r="AR2197" s="1"/>
      <c r="AS2197" s="1"/>
      <c r="AT2197" s="1"/>
      <c r="AU2197" s="1"/>
      <c r="AV2197" s="1"/>
      <c r="AW2197" s="1"/>
      <c r="AX2197" s="1"/>
      <c r="AY2197" s="1"/>
      <c r="AZ2197" s="1"/>
      <c r="BA2197" s="1"/>
      <c r="BB2197" s="1"/>
      <c r="BC2197" s="1"/>
      <c r="BD2197" s="1"/>
      <c r="BE2197" s="1"/>
      <c r="BF2197" s="1"/>
      <c r="BG2197" s="1"/>
      <c r="BH2197" s="1"/>
      <c r="BI2197" s="1"/>
      <c r="BJ2197" s="1"/>
      <c r="BK2197" s="1"/>
      <c r="BL2197" s="1"/>
      <c r="BM2197" s="1"/>
      <c r="BN2197" s="1"/>
      <c r="BO2197" s="1"/>
      <c r="BP2197" s="1"/>
      <c r="BQ2197" s="1"/>
      <c r="BR2197" s="1"/>
      <c r="BS2197" s="1"/>
      <c r="BT2197" s="1"/>
      <c r="BU2197" s="1"/>
      <c r="BV2197" s="1"/>
      <c r="BW2197" s="1"/>
      <c r="BX2197" s="1"/>
      <c r="BY2197" s="1"/>
      <c r="BZ2197" s="1"/>
      <c r="CA2197" s="1"/>
      <c r="CB2197" s="1"/>
      <c r="CC2197" s="1"/>
      <c r="CD2197" s="1"/>
      <c r="CE2197" s="1"/>
      <c r="CF2197" s="1"/>
      <c r="CG2197" s="1"/>
      <c r="CH2197" s="1"/>
      <c r="CI2197" s="1"/>
      <c r="CJ2197" s="1"/>
      <c r="CK2197" s="1"/>
      <c r="CL2197" s="1"/>
      <c r="CM2197" s="1"/>
      <c r="CN2197" s="1"/>
      <c r="CO2197" s="1"/>
      <c r="CP2197" s="1"/>
      <c r="CQ2197" s="1"/>
      <c r="CR2197" s="1"/>
      <c r="CS2197" s="1"/>
      <c r="CT2197" s="1"/>
      <c r="CU2197" s="1"/>
      <c r="CV2197" s="1"/>
      <c r="CW2197" s="1"/>
      <c r="CX2197" s="1"/>
      <c r="CY2197" s="1"/>
      <c r="CZ2197" s="1"/>
      <c r="DA2197" s="1"/>
      <c r="DB2197" s="1"/>
      <c r="DC2197" s="1"/>
      <c r="DD2197" s="1"/>
      <c r="DE2197" s="1"/>
      <c r="DF2197" s="1"/>
      <c r="DG2197" s="1"/>
      <c r="DH2197" s="1"/>
      <c r="DI2197" s="1"/>
      <c r="DJ2197" s="1"/>
      <c r="DK2197" s="1"/>
      <c r="DL2197" s="1"/>
      <c r="DM2197" s="1"/>
      <c r="DN2197" s="1"/>
      <c r="DO2197" s="1"/>
      <c r="DP2197" s="1"/>
      <c r="DQ2197" s="1"/>
      <c r="DR2197" s="1"/>
      <c r="DS2197" s="1"/>
      <c r="DT2197" s="1"/>
      <c r="DU2197" s="1"/>
      <c r="DV2197" s="1"/>
      <c r="DW2197" s="1"/>
      <c r="DX2197" s="1"/>
      <c r="DY2197" s="1"/>
      <c r="DZ2197" s="1"/>
      <c r="EA2197" s="1"/>
      <c r="EB2197" s="1"/>
      <c r="EC2197" s="1"/>
      <c r="ED2197" s="1"/>
      <c r="EE2197" s="1"/>
      <c r="EF2197" s="1"/>
      <c r="EG2197" s="1"/>
      <c r="EH2197" s="1"/>
      <c r="EI2197" s="1"/>
      <c r="EJ2197" s="1"/>
      <c r="EK2197" s="1"/>
      <c r="EL2197" s="1"/>
      <c r="EM2197" s="1"/>
      <c r="EN2197" s="1"/>
      <c r="EO2197" s="1"/>
      <c r="EP2197" s="1"/>
      <c r="EQ2197" s="1"/>
      <c r="ER2197" s="1"/>
      <c r="ES2197" s="1"/>
      <c r="ET2197" s="1"/>
      <c r="EU2197" s="1"/>
      <c r="EV2197" s="1"/>
      <c r="EW2197" s="1"/>
      <c r="EX2197" s="1"/>
    </row>
    <row r="2198" spans="1:154" x14ac:dyDescent="0.15">
      <c r="A2198" s="35"/>
      <c r="B2198" s="125"/>
      <c r="C2198" s="14"/>
      <c r="D2198" s="13"/>
      <c r="E2198" s="14"/>
      <c r="F2198" s="14"/>
      <c r="G2198" s="14"/>
      <c r="H2198" s="14"/>
      <c r="I2198" s="13"/>
      <c r="J2198" s="29"/>
      <c r="K2198" s="2"/>
      <c r="L2198" s="17"/>
      <c r="M2198" s="12"/>
      <c r="N2198" s="12"/>
      <c r="O2198" s="17"/>
      <c r="P2198" s="14"/>
      <c r="Q2198" s="14"/>
      <c r="R2198" s="14"/>
      <c r="S2198" s="20"/>
      <c r="T2198" s="14"/>
      <c r="U2198" s="4"/>
      <c r="V2198" s="29"/>
      <c r="W2198" s="10"/>
      <c r="X2198" s="10"/>
      <c r="Y2198" s="27"/>
      <c r="Z2198" s="3"/>
      <c r="AA2198" s="1"/>
      <c r="AB2198" s="10"/>
      <c r="AC2198" s="3"/>
      <c r="AD2198" s="3"/>
      <c r="AE2198" s="3"/>
      <c r="AF2198" s="10"/>
      <c r="AG2198" s="11"/>
      <c r="AH2198" s="10"/>
      <c r="AI2198" s="1"/>
      <c r="AJ2198" s="1"/>
      <c r="AK2198" s="1"/>
      <c r="AL2198" s="1"/>
      <c r="AM2198" s="1"/>
      <c r="AN2198" s="1"/>
      <c r="AO2198" s="1"/>
      <c r="AP2198" s="1"/>
      <c r="AQ2198" s="1"/>
      <c r="AR2198" s="1"/>
      <c r="AS2198" s="1"/>
      <c r="AT2198" s="1"/>
      <c r="AU2198" s="1"/>
      <c r="AV2198" s="1"/>
      <c r="AW2198" s="1"/>
      <c r="AX2198" s="1"/>
      <c r="AY2198" s="1"/>
      <c r="AZ2198" s="1"/>
      <c r="BA2198" s="1"/>
      <c r="BB2198" s="1"/>
      <c r="BC2198" s="1"/>
      <c r="BD2198" s="1"/>
      <c r="BE2198" s="1"/>
      <c r="BF2198" s="1"/>
      <c r="BG2198" s="1"/>
      <c r="BH2198" s="1"/>
      <c r="BI2198" s="1"/>
      <c r="BJ2198" s="1"/>
      <c r="BK2198" s="1"/>
      <c r="BL2198" s="1"/>
      <c r="BM2198" s="1"/>
      <c r="BN2198" s="1"/>
      <c r="BO2198" s="1"/>
      <c r="BP2198" s="1"/>
      <c r="BQ2198" s="1"/>
      <c r="BR2198" s="1"/>
      <c r="BS2198" s="1"/>
      <c r="BT2198" s="1"/>
      <c r="BU2198" s="1"/>
      <c r="BV2198" s="1"/>
      <c r="BW2198" s="1"/>
      <c r="BX2198" s="1"/>
      <c r="BY2198" s="1"/>
      <c r="BZ2198" s="1"/>
      <c r="CA2198" s="1"/>
      <c r="CB2198" s="1"/>
      <c r="CC2198" s="1"/>
      <c r="CD2198" s="1"/>
      <c r="CE2198" s="1"/>
      <c r="CF2198" s="1"/>
      <c r="CG2198" s="1"/>
      <c r="CH2198" s="1"/>
      <c r="CI2198" s="1"/>
      <c r="CJ2198" s="1"/>
      <c r="CK2198" s="1"/>
      <c r="CL2198" s="1"/>
      <c r="CM2198" s="1"/>
      <c r="CN2198" s="1"/>
      <c r="CO2198" s="1"/>
      <c r="CP2198" s="1"/>
      <c r="CQ2198" s="1"/>
      <c r="CR2198" s="1"/>
      <c r="CS2198" s="1"/>
      <c r="CT2198" s="1"/>
      <c r="CU2198" s="1"/>
      <c r="CV2198" s="1"/>
      <c r="CW2198" s="1"/>
      <c r="CX2198" s="1"/>
      <c r="CY2198" s="1"/>
      <c r="CZ2198" s="1"/>
      <c r="DA2198" s="1"/>
      <c r="DB2198" s="1"/>
      <c r="DC2198" s="1"/>
      <c r="DD2198" s="1"/>
      <c r="DE2198" s="1"/>
      <c r="DF2198" s="1"/>
      <c r="DG2198" s="1"/>
      <c r="DH2198" s="1"/>
      <c r="DI2198" s="1"/>
      <c r="DJ2198" s="1"/>
      <c r="DK2198" s="1"/>
      <c r="DL2198" s="1"/>
      <c r="DM2198" s="1"/>
      <c r="DN2198" s="1"/>
      <c r="DO2198" s="1"/>
      <c r="DP2198" s="1"/>
      <c r="DQ2198" s="1"/>
      <c r="DR2198" s="1"/>
      <c r="DS2198" s="1"/>
      <c r="DT2198" s="1"/>
      <c r="DU2198" s="1"/>
      <c r="DV2198" s="1"/>
      <c r="DW2198" s="1"/>
      <c r="DX2198" s="1"/>
      <c r="DY2198" s="1"/>
      <c r="DZ2198" s="1"/>
      <c r="EA2198" s="1"/>
      <c r="EB2198" s="1"/>
      <c r="EC2198" s="1"/>
      <c r="ED2198" s="1"/>
      <c r="EE2198" s="1"/>
      <c r="EF2198" s="1"/>
      <c r="EG2198" s="1"/>
      <c r="EH2198" s="1"/>
      <c r="EI2198" s="1"/>
      <c r="EJ2198" s="1"/>
      <c r="EK2198" s="1"/>
      <c r="EL2198" s="1"/>
      <c r="EM2198" s="1"/>
      <c r="EN2198" s="1"/>
      <c r="EO2198" s="1"/>
      <c r="EP2198" s="1"/>
      <c r="EQ2198" s="1"/>
      <c r="ER2198" s="1"/>
      <c r="ES2198" s="1"/>
      <c r="ET2198" s="1"/>
      <c r="EU2198" s="1"/>
      <c r="EV2198" s="1"/>
      <c r="EW2198" s="1"/>
      <c r="EX2198" s="1"/>
    </row>
    <row r="2199" spans="1:154" x14ac:dyDescent="0.15">
      <c r="A2199" s="35"/>
      <c r="B2199" s="125"/>
      <c r="C2199" s="14"/>
      <c r="D2199" s="13"/>
      <c r="E2199" s="14"/>
      <c r="F2199" s="14"/>
      <c r="G2199" s="14"/>
      <c r="H2199" s="14"/>
      <c r="I2199" s="13"/>
      <c r="J2199" s="29"/>
      <c r="K2199" s="2"/>
      <c r="L2199" s="17"/>
      <c r="M2199" s="12"/>
      <c r="N2199" s="12"/>
      <c r="O2199" s="17"/>
      <c r="P2199" s="14"/>
      <c r="Q2199" s="14"/>
      <c r="R2199" s="14"/>
      <c r="S2199" s="20"/>
      <c r="T2199" s="14"/>
      <c r="U2199" s="4"/>
      <c r="V2199" s="29"/>
      <c r="W2199" s="10"/>
      <c r="X2199" s="10"/>
      <c r="Y2199" s="27"/>
      <c r="Z2199" s="3"/>
      <c r="AA2199" s="1"/>
      <c r="AB2199" s="10"/>
      <c r="AC2199" s="3"/>
      <c r="AD2199" s="3"/>
      <c r="AE2199" s="3"/>
      <c r="AF2199" s="10"/>
      <c r="AG2199" s="11"/>
      <c r="AH2199" s="10"/>
      <c r="AI2199" s="1"/>
      <c r="AJ2199" s="1"/>
      <c r="AK2199" s="1"/>
      <c r="AL2199" s="1"/>
      <c r="AM2199" s="1"/>
      <c r="AN2199" s="1"/>
      <c r="AO2199" s="1"/>
      <c r="AP2199" s="1"/>
      <c r="AQ2199" s="1"/>
      <c r="AR2199" s="1"/>
      <c r="AS2199" s="1"/>
      <c r="AT2199" s="1"/>
      <c r="AU2199" s="1"/>
      <c r="AV2199" s="1"/>
      <c r="AW2199" s="1"/>
      <c r="AX2199" s="1"/>
      <c r="AY2199" s="1"/>
      <c r="AZ2199" s="1"/>
      <c r="BA2199" s="1"/>
      <c r="BB2199" s="1"/>
      <c r="BC2199" s="1"/>
      <c r="BD2199" s="1"/>
      <c r="BE2199" s="1"/>
      <c r="BF2199" s="1"/>
      <c r="BG2199" s="1"/>
      <c r="BH2199" s="1"/>
      <c r="BI2199" s="1"/>
      <c r="BJ2199" s="1"/>
      <c r="BK2199" s="1"/>
      <c r="BL2199" s="1"/>
      <c r="BM2199" s="1"/>
      <c r="BN2199" s="1"/>
      <c r="BO2199" s="1"/>
      <c r="BP2199" s="1"/>
      <c r="BQ2199" s="1"/>
      <c r="BR2199" s="1"/>
      <c r="BS2199" s="1"/>
      <c r="BT2199" s="1"/>
      <c r="BU2199" s="1"/>
      <c r="BV2199" s="1"/>
      <c r="BW2199" s="1"/>
      <c r="BX2199" s="1"/>
      <c r="BY2199" s="1"/>
      <c r="BZ2199" s="1"/>
      <c r="CA2199" s="1"/>
      <c r="CB2199" s="1"/>
      <c r="CC2199" s="1"/>
      <c r="CD2199" s="1"/>
      <c r="CE2199" s="1"/>
      <c r="CF2199" s="1"/>
      <c r="CG2199" s="1"/>
      <c r="CH2199" s="1"/>
      <c r="CI2199" s="1"/>
      <c r="CJ2199" s="1"/>
      <c r="CK2199" s="1"/>
      <c r="CL2199" s="1"/>
      <c r="CM2199" s="1"/>
      <c r="CN2199" s="1"/>
      <c r="CO2199" s="1"/>
      <c r="CP2199" s="1"/>
      <c r="CQ2199" s="1"/>
      <c r="CR2199" s="1"/>
      <c r="CS2199" s="1"/>
      <c r="CT2199" s="1"/>
      <c r="CU2199" s="1"/>
      <c r="CV2199" s="1"/>
      <c r="CW2199" s="1"/>
      <c r="CX2199" s="1"/>
      <c r="CY2199" s="1"/>
      <c r="CZ2199" s="1"/>
      <c r="DA2199" s="1"/>
      <c r="DB2199" s="1"/>
      <c r="DC2199" s="1"/>
      <c r="DD2199" s="1"/>
      <c r="DE2199" s="1"/>
      <c r="DF2199" s="1"/>
      <c r="DG2199" s="1"/>
      <c r="DH2199" s="1"/>
      <c r="DI2199" s="1"/>
      <c r="DJ2199" s="1"/>
      <c r="DK2199" s="1"/>
      <c r="DL2199" s="1"/>
      <c r="DM2199" s="1"/>
      <c r="DN2199" s="1"/>
      <c r="DO2199" s="1"/>
      <c r="DP2199" s="1"/>
      <c r="DQ2199" s="1"/>
      <c r="DR2199" s="1"/>
      <c r="DS2199" s="1"/>
      <c r="DT2199" s="1"/>
      <c r="DU2199" s="1"/>
      <c r="DV2199" s="1"/>
      <c r="DW2199" s="1"/>
      <c r="DX2199" s="1"/>
      <c r="DY2199" s="1"/>
      <c r="DZ2199" s="1"/>
      <c r="EA2199" s="1"/>
      <c r="EB2199" s="1"/>
      <c r="EC2199" s="1"/>
      <c r="ED2199" s="1"/>
      <c r="EE2199" s="1"/>
      <c r="EF2199" s="1"/>
      <c r="EG2199" s="1"/>
      <c r="EH2199" s="1"/>
      <c r="EI2199" s="1"/>
      <c r="EJ2199" s="1"/>
      <c r="EK2199" s="1"/>
      <c r="EL2199" s="1"/>
      <c r="EM2199" s="1"/>
      <c r="EN2199" s="1"/>
      <c r="EO2199" s="1"/>
      <c r="EP2199" s="1"/>
      <c r="EQ2199" s="1"/>
      <c r="ER2199" s="1"/>
      <c r="ES2199" s="1"/>
      <c r="ET2199" s="1"/>
      <c r="EU2199" s="1"/>
      <c r="EV2199" s="1"/>
      <c r="EW2199" s="1"/>
      <c r="EX2199" s="1"/>
    </row>
    <row r="2200" spans="1:154" x14ac:dyDescent="0.15">
      <c r="A2200" s="35"/>
      <c r="B2200" s="125"/>
      <c r="C2200" s="14"/>
      <c r="D2200" s="13"/>
      <c r="E2200" s="14"/>
      <c r="F2200" s="14"/>
      <c r="G2200" s="14"/>
      <c r="H2200" s="14"/>
      <c r="I2200" s="13"/>
      <c r="J2200" s="29"/>
      <c r="K2200" s="2"/>
      <c r="L2200" s="17"/>
      <c r="M2200" s="12"/>
      <c r="N2200" s="12"/>
      <c r="O2200" s="17"/>
      <c r="P2200" s="14"/>
      <c r="Q2200" s="14"/>
      <c r="R2200" s="14"/>
      <c r="S2200" s="20"/>
      <c r="T2200" s="14"/>
      <c r="U2200" s="4"/>
      <c r="V2200" s="29"/>
      <c r="W2200" s="10"/>
      <c r="X2200" s="10"/>
      <c r="Y2200" s="27"/>
      <c r="Z2200" s="3"/>
      <c r="AA2200" s="1"/>
      <c r="AB2200" s="10"/>
      <c r="AC2200" s="3"/>
      <c r="AD2200" s="3"/>
      <c r="AE2200" s="3"/>
      <c r="AF2200" s="10"/>
      <c r="AG2200" s="11"/>
      <c r="AH2200" s="10"/>
      <c r="AI2200" s="1"/>
      <c r="AJ2200" s="1"/>
      <c r="AK2200" s="1"/>
      <c r="AL2200" s="1"/>
      <c r="AM2200" s="1"/>
      <c r="AN2200" s="1"/>
      <c r="AO2200" s="1"/>
      <c r="AP2200" s="1"/>
      <c r="AQ2200" s="1"/>
      <c r="AR2200" s="1"/>
      <c r="AS2200" s="1"/>
      <c r="AT2200" s="1"/>
      <c r="AU2200" s="1"/>
      <c r="AV2200" s="1"/>
      <c r="AW2200" s="1"/>
      <c r="AX2200" s="1"/>
      <c r="AY2200" s="1"/>
      <c r="AZ2200" s="1"/>
      <c r="BA2200" s="1"/>
      <c r="BB2200" s="1"/>
      <c r="BC2200" s="1"/>
      <c r="BD2200" s="1"/>
      <c r="BE2200" s="1"/>
      <c r="BF2200" s="1"/>
      <c r="BG2200" s="1"/>
      <c r="BH2200" s="1"/>
      <c r="BI2200" s="1"/>
      <c r="BJ2200" s="1"/>
      <c r="BK2200" s="1"/>
      <c r="BL2200" s="1"/>
      <c r="BM2200" s="1"/>
      <c r="BN2200" s="1"/>
      <c r="BO2200" s="1"/>
      <c r="BP2200" s="1"/>
      <c r="BQ2200" s="1"/>
      <c r="BR2200" s="1"/>
      <c r="BS2200" s="1"/>
      <c r="BT2200" s="1"/>
      <c r="BU2200" s="1"/>
      <c r="BV2200" s="1"/>
      <c r="BW2200" s="1"/>
      <c r="BX2200" s="1"/>
      <c r="BY2200" s="1"/>
      <c r="BZ2200" s="1"/>
      <c r="CA2200" s="1"/>
      <c r="CB2200" s="1"/>
      <c r="CC2200" s="1"/>
      <c r="CD2200" s="1"/>
      <c r="CE2200" s="1"/>
      <c r="CF2200" s="1"/>
      <c r="CG2200" s="1"/>
      <c r="CH2200" s="1"/>
      <c r="CI2200" s="1"/>
      <c r="CJ2200" s="1"/>
      <c r="CK2200" s="1"/>
      <c r="CL2200" s="1"/>
      <c r="CM2200" s="1"/>
      <c r="CN2200" s="1"/>
      <c r="CO2200" s="1"/>
      <c r="CP2200" s="1"/>
      <c r="CQ2200" s="1"/>
      <c r="CR2200" s="1"/>
      <c r="CS2200" s="1"/>
      <c r="CT2200" s="1"/>
      <c r="CU2200" s="1"/>
      <c r="CV2200" s="1"/>
      <c r="CW2200" s="1"/>
      <c r="CX2200" s="1"/>
      <c r="CY2200" s="1"/>
      <c r="CZ2200" s="1"/>
      <c r="DA2200" s="1"/>
      <c r="DB2200" s="1"/>
      <c r="DC2200" s="1"/>
      <c r="DD2200" s="1"/>
      <c r="DE2200" s="1"/>
      <c r="DF2200" s="1"/>
      <c r="DG2200" s="1"/>
      <c r="DH2200" s="1"/>
      <c r="DI2200" s="1"/>
      <c r="DJ2200" s="1"/>
      <c r="DK2200" s="1"/>
      <c r="DL2200" s="1"/>
      <c r="DM2200" s="1"/>
      <c r="DN2200" s="1"/>
      <c r="DO2200" s="1"/>
      <c r="DP2200" s="1"/>
      <c r="DQ2200" s="1"/>
      <c r="DR2200" s="1"/>
      <c r="DS2200" s="1"/>
      <c r="DT2200" s="1"/>
      <c r="DU2200" s="1"/>
      <c r="DV2200" s="1"/>
      <c r="DW2200" s="1"/>
      <c r="DX2200" s="1"/>
      <c r="DY2200" s="1"/>
      <c r="DZ2200" s="1"/>
      <c r="EA2200" s="1"/>
      <c r="EB2200" s="1"/>
      <c r="EC2200" s="1"/>
      <c r="ED2200" s="1"/>
      <c r="EE2200" s="1"/>
      <c r="EF2200" s="1"/>
      <c r="EG2200" s="1"/>
      <c r="EH2200" s="1"/>
      <c r="EI2200" s="1"/>
      <c r="EJ2200" s="1"/>
      <c r="EK2200" s="1"/>
      <c r="EL2200" s="1"/>
      <c r="EM2200" s="1"/>
      <c r="EN2200" s="1"/>
      <c r="EO2200" s="1"/>
      <c r="EP2200" s="1"/>
      <c r="EQ2200" s="1"/>
      <c r="ER2200" s="1"/>
      <c r="ES2200" s="1"/>
      <c r="ET2200" s="1"/>
      <c r="EU2200" s="1"/>
      <c r="EV2200" s="1"/>
      <c r="EW2200" s="1"/>
      <c r="EX2200" s="1"/>
    </row>
    <row r="2201" spans="1:154" x14ac:dyDescent="0.15">
      <c r="A2201" s="35"/>
      <c r="B2201" s="125"/>
      <c r="C2201" s="14"/>
      <c r="D2201" s="13"/>
      <c r="E2201" s="14"/>
      <c r="F2201" s="14"/>
      <c r="G2201" s="14"/>
      <c r="H2201" s="14"/>
      <c r="I2201" s="13"/>
      <c r="J2201" s="29"/>
      <c r="K2201" s="2"/>
      <c r="L2201" s="17"/>
      <c r="M2201" s="12"/>
      <c r="N2201" s="12"/>
      <c r="O2201" s="17"/>
      <c r="P2201" s="14"/>
      <c r="Q2201" s="14"/>
      <c r="R2201" s="14"/>
      <c r="S2201" s="20"/>
      <c r="T2201" s="14"/>
      <c r="U2201" s="4"/>
      <c r="V2201" s="29"/>
      <c r="W2201" s="10"/>
      <c r="X2201" s="10"/>
      <c r="Y2201" s="27"/>
      <c r="Z2201" s="3"/>
      <c r="AA2201" s="1"/>
      <c r="AB2201" s="10"/>
      <c r="AC2201" s="3"/>
      <c r="AD2201" s="3"/>
      <c r="AE2201" s="3"/>
      <c r="AF2201" s="10"/>
      <c r="AG2201" s="11"/>
      <c r="AH2201" s="10"/>
      <c r="AI2201" s="1"/>
      <c r="AJ2201" s="1"/>
      <c r="AK2201" s="1"/>
      <c r="AL2201" s="1"/>
      <c r="AM2201" s="1"/>
      <c r="AN2201" s="1"/>
      <c r="AO2201" s="1"/>
      <c r="AP2201" s="1"/>
      <c r="AQ2201" s="1"/>
      <c r="AR2201" s="1"/>
      <c r="AS2201" s="1"/>
      <c r="AT2201" s="1"/>
      <c r="AU2201" s="1"/>
      <c r="AV2201" s="1"/>
      <c r="AW2201" s="1"/>
      <c r="AX2201" s="1"/>
      <c r="AY2201" s="1"/>
      <c r="AZ2201" s="1"/>
      <c r="BA2201" s="1"/>
      <c r="BB2201" s="1"/>
      <c r="BC2201" s="1"/>
      <c r="BD2201" s="1"/>
      <c r="BE2201" s="1"/>
      <c r="BF2201" s="1"/>
      <c r="BG2201" s="1"/>
      <c r="BH2201" s="1"/>
      <c r="BI2201" s="1"/>
      <c r="BJ2201" s="1"/>
      <c r="BK2201" s="1"/>
      <c r="BL2201" s="1"/>
      <c r="BM2201" s="1"/>
      <c r="BN2201" s="1"/>
      <c r="BO2201" s="1"/>
      <c r="BP2201" s="1"/>
      <c r="BQ2201" s="1"/>
      <c r="BR2201" s="1"/>
      <c r="BS2201" s="1"/>
      <c r="BT2201" s="1"/>
      <c r="BU2201" s="1"/>
      <c r="BV2201" s="1"/>
      <c r="BW2201" s="1"/>
      <c r="BX2201" s="1"/>
      <c r="BY2201" s="1"/>
      <c r="BZ2201" s="1"/>
      <c r="CA2201" s="1"/>
      <c r="CB2201" s="1"/>
      <c r="CC2201" s="1"/>
      <c r="CD2201" s="1"/>
      <c r="CE2201" s="1"/>
      <c r="CF2201" s="1"/>
      <c r="CG2201" s="1"/>
      <c r="CH2201" s="1"/>
      <c r="CI2201" s="1"/>
      <c r="CJ2201" s="1"/>
      <c r="CK2201" s="1"/>
      <c r="CL2201" s="1"/>
      <c r="CM2201" s="1"/>
      <c r="CN2201" s="1"/>
      <c r="CO2201" s="1"/>
      <c r="CP2201" s="1"/>
      <c r="CQ2201" s="1"/>
      <c r="CR2201" s="1"/>
      <c r="CS2201" s="1"/>
      <c r="CT2201" s="1"/>
      <c r="CU2201" s="1"/>
      <c r="CV2201" s="1"/>
      <c r="CW2201" s="1"/>
      <c r="CX2201" s="1"/>
      <c r="CY2201" s="1"/>
      <c r="CZ2201" s="1"/>
      <c r="DA2201" s="1"/>
      <c r="DB2201" s="1"/>
      <c r="DC2201" s="1"/>
      <c r="DD2201" s="1"/>
      <c r="DE2201" s="1"/>
      <c r="DF2201" s="1"/>
      <c r="DG2201" s="1"/>
      <c r="DH2201" s="1"/>
      <c r="DI2201" s="1"/>
      <c r="DJ2201" s="1"/>
      <c r="DK2201" s="1"/>
      <c r="DL2201" s="1"/>
      <c r="DM2201" s="1"/>
      <c r="DN2201" s="1"/>
      <c r="DO2201" s="1"/>
      <c r="DP2201" s="1"/>
      <c r="DQ2201" s="1"/>
      <c r="DR2201" s="1"/>
      <c r="DS2201" s="1"/>
      <c r="DT2201" s="1"/>
      <c r="DU2201" s="1"/>
      <c r="DV2201" s="1"/>
      <c r="DW2201" s="1"/>
      <c r="DX2201" s="1"/>
      <c r="DY2201" s="1"/>
      <c r="DZ2201" s="1"/>
      <c r="EA2201" s="1"/>
      <c r="EB2201" s="1"/>
      <c r="EC2201" s="1"/>
      <c r="ED2201" s="1"/>
      <c r="EE2201" s="1"/>
      <c r="EF2201" s="1"/>
      <c r="EG2201" s="1"/>
      <c r="EH2201" s="1"/>
      <c r="EI2201" s="1"/>
      <c r="EJ2201" s="1"/>
      <c r="EK2201" s="1"/>
      <c r="EL2201" s="1"/>
      <c r="EM2201" s="1"/>
      <c r="EN2201" s="1"/>
      <c r="EO2201" s="1"/>
      <c r="EP2201" s="1"/>
      <c r="EQ2201" s="1"/>
      <c r="ER2201" s="1"/>
      <c r="ES2201" s="1"/>
      <c r="ET2201" s="1"/>
      <c r="EU2201" s="1"/>
      <c r="EV2201" s="1"/>
      <c r="EW2201" s="1"/>
      <c r="EX2201" s="1"/>
    </row>
    <row r="2202" spans="1:154" x14ac:dyDescent="0.15">
      <c r="A2202" s="35"/>
      <c r="B2202" s="125"/>
      <c r="C2202" s="14"/>
      <c r="D2202" s="13"/>
      <c r="E2202" s="14"/>
      <c r="F2202" s="14"/>
      <c r="G2202" s="14"/>
      <c r="H2202" s="14"/>
      <c r="I2202" s="13"/>
      <c r="J2202" s="29"/>
      <c r="K2202" s="2"/>
      <c r="L2202" s="17"/>
      <c r="M2202" s="12"/>
      <c r="N2202" s="12"/>
      <c r="O2202" s="17"/>
      <c r="P2202" s="14"/>
      <c r="Q2202" s="14"/>
      <c r="R2202" s="14"/>
      <c r="S2202" s="20"/>
      <c r="T2202" s="14"/>
      <c r="U2202" s="4"/>
      <c r="V2202" s="29"/>
      <c r="W2202" s="10"/>
      <c r="X2202" s="10"/>
      <c r="Y2202" s="27"/>
      <c r="Z2202" s="3"/>
      <c r="AA2202" s="1"/>
      <c r="AB2202" s="10"/>
      <c r="AC2202" s="3"/>
      <c r="AD2202" s="3"/>
      <c r="AE2202" s="3"/>
      <c r="AF2202" s="10"/>
      <c r="AG2202" s="11"/>
      <c r="AH2202" s="10"/>
      <c r="AI2202" s="1"/>
      <c r="AJ2202" s="1"/>
      <c r="AK2202" s="1"/>
      <c r="AL2202" s="1"/>
      <c r="AM2202" s="1"/>
      <c r="AN2202" s="1"/>
      <c r="AO2202" s="1"/>
      <c r="AP2202" s="1"/>
      <c r="AQ2202" s="1"/>
      <c r="AR2202" s="1"/>
      <c r="AS2202" s="1"/>
      <c r="AT2202" s="1"/>
      <c r="AU2202" s="1"/>
      <c r="AV2202" s="1"/>
      <c r="AW2202" s="1"/>
      <c r="AX2202" s="1"/>
      <c r="AY2202" s="1"/>
      <c r="AZ2202" s="1"/>
      <c r="BA2202" s="1"/>
      <c r="BB2202" s="1"/>
      <c r="BC2202" s="1"/>
      <c r="BD2202" s="1"/>
      <c r="BE2202" s="1"/>
      <c r="BF2202" s="1"/>
      <c r="BG2202" s="1"/>
      <c r="BH2202" s="1"/>
      <c r="BI2202" s="1"/>
      <c r="BJ2202" s="1"/>
      <c r="BK2202" s="1"/>
      <c r="BL2202" s="1"/>
      <c r="BM2202" s="1"/>
      <c r="BN2202" s="1"/>
      <c r="BO2202" s="1"/>
      <c r="BP2202" s="1"/>
      <c r="BQ2202" s="1"/>
      <c r="BR2202" s="1"/>
      <c r="BS2202" s="1"/>
      <c r="BT2202" s="1"/>
      <c r="BU2202" s="1"/>
      <c r="BV2202" s="1"/>
      <c r="BW2202" s="1"/>
      <c r="BX2202" s="1"/>
      <c r="BY2202" s="1"/>
      <c r="BZ2202" s="1"/>
      <c r="CA2202" s="1"/>
      <c r="CB2202" s="1"/>
      <c r="CC2202" s="1"/>
      <c r="CD2202" s="1"/>
      <c r="CE2202" s="1"/>
      <c r="CF2202" s="1"/>
      <c r="CG2202" s="1"/>
      <c r="CH2202" s="1"/>
      <c r="CI2202" s="1"/>
      <c r="CJ2202" s="1"/>
      <c r="CK2202" s="1"/>
      <c r="CL2202" s="1"/>
      <c r="CM2202" s="1"/>
      <c r="CN2202" s="1"/>
      <c r="CO2202" s="1"/>
      <c r="CP2202" s="1"/>
      <c r="CQ2202" s="1"/>
      <c r="CR2202" s="1"/>
      <c r="CS2202" s="1"/>
      <c r="CT2202" s="1"/>
      <c r="CU2202" s="1"/>
      <c r="CV2202" s="1"/>
      <c r="CW2202" s="1"/>
      <c r="CX2202" s="1"/>
      <c r="CY2202" s="1"/>
      <c r="CZ2202" s="1"/>
      <c r="DA2202" s="1"/>
      <c r="DB2202" s="1"/>
      <c r="DC2202" s="1"/>
      <c r="DD2202" s="1"/>
      <c r="DE2202" s="1"/>
      <c r="DF2202" s="1"/>
      <c r="DG2202" s="1"/>
      <c r="DH2202" s="1"/>
      <c r="DI2202" s="1"/>
      <c r="DJ2202" s="1"/>
      <c r="DK2202" s="1"/>
      <c r="DL2202" s="1"/>
      <c r="DM2202" s="1"/>
      <c r="DN2202" s="1"/>
      <c r="DO2202" s="1"/>
      <c r="DP2202" s="1"/>
      <c r="DQ2202" s="1"/>
      <c r="DR2202" s="1"/>
      <c r="DS2202" s="1"/>
      <c r="DT2202" s="1"/>
      <c r="DU2202" s="1"/>
      <c r="DV2202" s="1"/>
      <c r="DW2202" s="1"/>
      <c r="DX2202" s="1"/>
      <c r="DY2202" s="1"/>
      <c r="DZ2202" s="1"/>
      <c r="EA2202" s="1"/>
      <c r="EB2202" s="1"/>
      <c r="EC2202" s="1"/>
      <c r="ED2202" s="1"/>
      <c r="EE2202" s="1"/>
      <c r="EF2202" s="1"/>
      <c r="EG2202" s="1"/>
      <c r="EH2202" s="1"/>
      <c r="EI2202" s="1"/>
      <c r="EJ2202" s="1"/>
      <c r="EK2202" s="1"/>
      <c r="EL2202" s="1"/>
      <c r="EM2202" s="1"/>
      <c r="EN2202" s="1"/>
      <c r="EO2202" s="1"/>
      <c r="EP2202" s="1"/>
      <c r="EQ2202" s="1"/>
      <c r="ER2202" s="1"/>
      <c r="ES2202" s="1"/>
      <c r="ET2202" s="1"/>
      <c r="EU2202" s="1"/>
      <c r="EV2202" s="1"/>
      <c r="EW2202" s="1"/>
      <c r="EX2202" s="1"/>
    </row>
    <row r="2203" spans="1:154" x14ac:dyDescent="0.15">
      <c r="A2203" s="35"/>
      <c r="B2203" s="125"/>
      <c r="C2203" s="14"/>
      <c r="D2203" s="13"/>
      <c r="E2203" s="14"/>
      <c r="F2203" s="14"/>
      <c r="G2203" s="14"/>
      <c r="H2203" s="14"/>
      <c r="I2203" s="13"/>
      <c r="J2203" s="29"/>
      <c r="K2203" s="2"/>
      <c r="L2203" s="17"/>
      <c r="M2203" s="12"/>
      <c r="N2203" s="12"/>
      <c r="O2203" s="17"/>
      <c r="P2203" s="14"/>
      <c r="Q2203" s="14"/>
      <c r="R2203" s="14"/>
      <c r="S2203" s="20"/>
      <c r="T2203" s="14"/>
      <c r="U2203" s="4"/>
      <c r="V2203" s="29"/>
      <c r="W2203" s="10"/>
      <c r="X2203" s="10"/>
      <c r="Y2203" s="27"/>
      <c r="Z2203" s="3"/>
      <c r="AA2203" s="1"/>
      <c r="AB2203" s="10"/>
      <c r="AC2203" s="3"/>
      <c r="AD2203" s="3"/>
      <c r="AE2203" s="3"/>
      <c r="AF2203" s="10"/>
      <c r="AG2203" s="11"/>
      <c r="AH2203" s="10"/>
      <c r="AI2203" s="1"/>
      <c r="AJ2203" s="1"/>
      <c r="AK2203" s="1"/>
      <c r="AL2203" s="1"/>
      <c r="AM2203" s="1"/>
      <c r="AN2203" s="1"/>
      <c r="AO2203" s="1"/>
      <c r="AP2203" s="1"/>
      <c r="AQ2203" s="1"/>
      <c r="AR2203" s="1"/>
      <c r="AS2203" s="1"/>
      <c r="AT2203" s="1"/>
      <c r="AU2203" s="1"/>
      <c r="AV2203" s="1"/>
      <c r="AW2203" s="1"/>
      <c r="AX2203" s="1"/>
      <c r="AY2203" s="1"/>
      <c r="AZ2203" s="1"/>
      <c r="BA2203" s="1"/>
      <c r="BB2203" s="1"/>
      <c r="BC2203" s="1"/>
      <c r="BD2203" s="1"/>
      <c r="BE2203" s="1"/>
      <c r="BF2203" s="1"/>
      <c r="BG2203" s="1"/>
      <c r="BH2203" s="1"/>
      <c r="BI2203" s="1"/>
      <c r="BJ2203" s="1"/>
      <c r="BK2203" s="1"/>
      <c r="BL2203" s="1"/>
      <c r="BM2203" s="1"/>
      <c r="BN2203" s="1"/>
      <c r="BO2203" s="1"/>
      <c r="BP2203" s="1"/>
      <c r="BQ2203" s="1"/>
      <c r="BR2203" s="1"/>
      <c r="BS2203" s="1"/>
      <c r="BT2203" s="1"/>
      <c r="BU2203" s="1"/>
      <c r="BV2203" s="1"/>
      <c r="BW2203" s="1"/>
      <c r="BX2203" s="1"/>
      <c r="BY2203" s="1"/>
      <c r="BZ2203" s="1"/>
      <c r="CA2203" s="1"/>
      <c r="CB2203" s="1"/>
      <c r="CC2203" s="1"/>
      <c r="CD2203" s="1"/>
      <c r="CE2203" s="1"/>
      <c r="CF2203" s="1"/>
      <c r="CG2203" s="1"/>
      <c r="CH2203" s="1"/>
      <c r="CI2203" s="1"/>
      <c r="CJ2203" s="1"/>
      <c r="CK2203" s="1"/>
      <c r="CL2203" s="1"/>
      <c r="CM2203" s="1"/>
      <c r="CN2203" s="1"/>
      <c r="CO2203" s="1"/>
      <c r="CP2203" s="1"/>
      <c r="CQ2203" s="1"/>
      <c r="CR2203" s="1"/>
      <c r="CS2203" s="1"/>
      <c r="CT2203" s="1"/>
      <c r="CU2203" s="1"/>
      <c r="CV2203" s="1"/>
      <c r="CW2203" s="1"/>
      <c r="CX2203" s="1"/>
      <c r="CY2203" s="1"/>
      <c r="CZ2203" s="1"/>
      <c r="DA2203" s="1"/>
      <c r="DB2203" s="1"/>
      <c r="DC2203" s="1"/>
      <c r="DD2203" s="1"/>
      <c r="DE2203" s="1"/>
      <c r="DF2203" s="1"/>
      <c r="DG2203" s="1"/>
      <c r="DH2203" s="1"/>
      <c r="DI2203" s="1"/>
      <c r="DJ2203" s="1"/>
      <c r="DK2203" s="1"/>
      <c r="DL2203" s="1"/>
      <c r="DM2203" s="1"/>
      <c r="DN2203" s="1"/>
      <c r="DO2203" s="1"/>
      <c r="DP2203" s="1"/>
      <c r="DQ2203" s="1"/>
      <c r="DR2203" s="1"/>
      <c r="DS2203" s="1"/>
      <c r="DT2203" s="1"/>
      <c r="DU2203" s="1"/>
      <c r="DV2203" s="1"/>
      <c r="DW2203" s="1"/>
      <c r="DX2203" s="1"/>
      <c r="DY2203" s="1"/>
      <c r="DZ2203" s="1"/>
      <c r="EA2203" s="1"/>
      <c r="EB2203" s="1"/>
      <c r="EC2203" s="1"/>
      <c r="ED2203" s="1"/>
      <c r="EE2203" s="1"/>
      <c r="EF2203" s="1"/>
      <c r="EG2203" s="1"/>
      <c r="EH2203" s="1"/>
      <c r="EI2203" s="1"/>
      <c r="EJ2203" s="1"/>
      <c r="EK2203" s="1"/>
      <c r="EL2203" s="1"/>
      <c r="EM2203" s="1"/>
      <c r="EN2203" s="1"/>
      <c r="EO2203" s="1"/>
      <c r="EP2203" s="1"/>
      <c r="EQ2203" s="1"/>
      <c r="ER2203" s="1"/>
      <c r="ES2203" s="1"/>
      <c r="ET2203" s="1"/>
      <c r="EU2203" s="1"/>
      <c r="EV2203" s="1"/>
      <c r="EW2203" s="1"/>
      <c r="EX2203" s="1"/>
    </row>
    <row r="2204" spans="1:154" x14ac:dyDescent="0.15">
      <c r="A2204" s="35"/>
      <c r="B2204" s="125"/>
      <c r="C2204" s="14"/>
      <c r="D2204" s="13"/>
      <c r="E2204" s="14"/>
      <c r="F2204" s="14"/>
      <c r="G2204" s="14"/>
      <c r="H2204" s="14"/>
      <c r="I2204" s="13"/>
      <c r="J2204" s="29"/>
      <c r="K2204" s="2"/>
      <c r="L2204" s="17"/>
      <c r="M2204" s="12"/>
      <c r="N2204" s="12"/>
      <c r="O2204" s="17"/>
      <c r="P2204" s="14"/>
      <c r="Q2204" s="14"/>
      <c r="R2204" s="14"/>
      <c r="S2204" s="20"/>
      <c r="T2204" s="14"/>
      <c r="U2204" s="4"/>
      <c r="V2204" s="29"/>
      <c r="W2204" s="10"/>
      <c r="X2204" s="10"/>
      <c r="Y2204" s="27"/>
      <c r="Z2204" s="3"/>
      <c r="AA2204" s="1"/>
      <c r="AB2204" s="10"/>
      <c r="AC2204" s="3"/>
      <c r="AD2204" s="3"/>
      <c r="AE2204" s="3"/>
      <c r="AF2204" s="10"/>
      <c r="AG2204" s="11"/>
      <c r="AH2204" s="10"/>
      <c r="AI2204" s="1"/>
      <c r="AJ2204" s="1"/>
      <c r="AK2204" s="1"/>
      <c r="AL2204" s="1"/>
      <c r="AM2204" s="1"/>
      <c r="AN2204" s="1"/>
      <c r="AO2204" s="1"/>
      <c r="AP2204" s="1"/>
      <c r="AQ2204" s="1"/>
      <c r="AR2204" s="1"/>
      <c r="AS2204" s="1"/>
      <c r="AT2204" s="1"/>
      <c r="AU2204" s="1"/>
      <c r="AV2204" s="1"/>
      <c r="AW2204" s="1"/>
      <c r="AX2204" s="1"/>
      <c r="AY2204" s="1"/>
      <c r="AZ2204" s="1"/>
      <c r="BA2204" s="1"/>
      <c r="BB2204" s="1"/>
      <c r="BC2204" s="1"/>
      <c r="BD2204" s="1"/>
      <c r="BE2204" s="1"/>
      <c r="BF2204" s="1"/>
      <c r="BG2204" s="1"/>
      <c r="BH2204" s="1"/>
      <c r="BI2204" s="1"/>
      <c r="BJ2204" s="1"/>
      <c r="BK2204" s="1"/>
      <c r="BL2204" s="1"/>
      <c r="BM2204" s="1"/>
      <c r="BN2204" s="1"/>
      <c r="BO2204" s="1"/>
      <c r="BP2204" s="1"/>
      <c r="BQ2204" s="1"/>
      <c r="BR2204" s="1"/>
      <c r="BS2204" s="1"/>
      <c r="BT2204" s="1"/>
      <c r="BU2204" s="1"/>
      <c r="BV2204" s="1"/>
      <c r="BW2204" s="1"/>
      <c r="BX2204" s="1"/>
      <c r="BY2204" s="1"/>
      <c r="BZ2204" s="1"/>
      <c r="CA2204" s="1"/>
      <c r="CB2204" s="1"/>
      <c r="CC2204" s="1"/>
      <c r="CD2204" s="1"/>
      <c r="CE2204" s="1"/>
      <c r="CF2204" s="1"/>
      <c r="CG2204" s="1"/>
      <c r="CH2204" s="1"/>
      <c r="CI2204" s="1"/>
      <c r="CJ2204" s="1"/>
      <c r="CK2204" s="1"/>
      <c r="CL2204" s="1"/>
      <c r="CM2204" s="1"/>
      <c r="CN2204" s="1"/>
      <c r="CO2204" s="1"/>
      <c r="CP2204" s="1"/>
      <c r="CQ2204" s="1"/>
      <c r="CR2204" s="1"/>
      <c r="CS2204" s="1"/>
      <c r="CT2204" s="1"/>
      <c r="CU2204" s="1"/>
      <c r="CV2204" s="1"/>
      <c r="CW2204" s="1"/>
      <c r="CX2204" s="1"/>
      <c r="CY2204" s="1"/>
      <c r="CZ2204" s="1"/>
      <c r="DA2204" s="1"/>
      <c r="DB2204" s="1"/>
      <c r="DC2204" s="1"/>
      <c r="DD2204" s="1"/>
      <c r="DE2204" s="1"/>
      <c r="DF2204" s="1"/>
      <c r="DG2204" s="1"/>
      <c r="DH2204" s="1"/>
      <c r="DI2204" s="1"/>
      <c r="DJ2204" s="1"/>
      <c r="DK2204" s="1"/>
      <c r="DL2204" s="1"/>
      <c r="DM2204" s="1"/>
      <c r="DN2204" s="1"/>
      <c r="DO2204" s="1"/>
      <c r="DP2204" s="1"/>
      <c r="DQ2204" s="1"/>
      <c r="DR2204" s="1"/>
      <c r="DS2204" s="1"/>
      <c r="DT2204" s="1"/>
      <c r="DU2204" s="1"/>
      <c r="DV2204" s="1"/>
      <c r="DW2204" s="1"/>
      <c r="DX2204" s="1"/>
      <c r="DY2204" s="1"/>
      <c r="DZ2204" s="1"/>
      <c r="EA2204" s="1"/>
      <c r="EB2204" s="1"/>
      <c r="EC2204" s="1"/>
      <c r="ED2204" s="1"/>
      <c r="EE2204" s="1"/>
      <c r="EF2204" s="1"/>
      <c r="EG2204" s="1"/>
      <c r="EH2204" s="1"/>
      <c r="EI2204" s="1"/>
      <c r="EJ2204" s="1"/>
      <c r="EK2204" s="1"/>
      <c r="EL2204" s="1"/>
      <c r="EM2204" s="1"/>
      <c r="EN2204" s="1"/>
      <c r="EO2204" s="1"/>
      <c r="EP2204" s="1"/>
      <c r="EQ2204" s="1"/>
      <c r="ER2204" s="1"/>
      <c r="ES2204" s="1"/>
      <c r="ET2204" s="1"/>
      <c r="EU2204" s="1"/>
      <c r="EV2204" s="1"/>
      <c r="EW2204" s="1"/>
      <c r="EX2204" s="1"/>
    </row>
    <row r="2205" spans="1:154" x14ac:dyDescent="0.15">
      <c r="A2205" s="35"/>
      <c r="B2205" s="125"/>
      <c r="C2205" s="14"/>
      <c r="D2205" s="13"/>
      <c r="E2205" s="14"/>
      <c r="F2205" s="14"/>
      <c r="G2205" s="14"/>
      <c r="H2205" s="14"/>
      <c r="I2205" s="13"/>
      <c r="J2205" s="29"/>
      <c r="K2205" s="2"/>
      <c r="L2205" s="17"/>
      <c r="M2205" s="12"/>
      <c r="N2205" s="12"/>
      <c r="O2205" s="17"/>
      <c r="P2205" s="14"/>
      <c r="Q2205" s="14"/>
      <c r="R2205" s="14"/>
      <c r="S2205" s="20"/>
      <c r="T2205" s="14"/>
      <c r="U2205" s="4"/>
      <c r="V2205" s="29"/>
      <c r="W2205" s="25"/>
      <c r="X2205" s="25"/>
      <c r="Y2205" s="31"/>
      <c r="Z2205" s="21"/>
      <c r="AA2205" s="24"/>
      <c r="AB2205" s="25"/>
      <c r="AC2205" s="21"/>
      <c r="AD2205" s="21"/>
      <c r="AE2205" s="21"/>
      <c r="AF2205" s="25"/>
      <c r="AG2205" s="22"/>
      <c r="AH2205" s="25"/>
      <c r="AI2205" s="24"/>
      <c r="AJ2205" s="24"/>
      <c r="AK2205" s="24"/>
      <c r="AL2205" s="24"/>
      <c r="AM2205" s="24"/>
      <c r="AN2205" s="24"/>
      <c r="AO2205" s="24"/>
      <c r="AP2205" s="24"/>
      <c r="AQ2205" s="24"/>
      <c r="AR2205" s="24"/>
      <c r="AS2205" s="24"/>
      <c r="AT2205" s="24"/>
      <c r="AU2205" s="24"/>
      <c r="AV2205" s="24"/>
      <c r="AW2205" s="24"/>
      <c r="AX2205" s="24"/>
      <c r="AY2205" s="24"/>
      <c r="AZ2205" s="24"/>
      <c r="BA2205" s="24"/>
      <c r="BB2205" s="24"/>
      <c r="BC2205" s="24"/>
      <c r="BD2205" s="24"/>
      <c r="BE2205" s="24"/>
      <c r="BF2205" s="24"/>
      <c r="BG2205" s="24"/>
      <c r="BH2205" s="24"/>
      <c r="BI2205" s="24"/>
      <c r="BJ2205" s="24"/>
      <c r="BK2205" s="24"/>
      <c r="BL2205" s="24"/>
      <c r="BM2205" s="24"/>
      <c r="BN2205" s="24"/>
      <c r="BO2205" s="24"/>
      <c r="BP2205" s="24"/>
      <c r="BQ2205" s="24"/>
      <c r="BR2205" s="24"/>
      <c r="BS2205" s="24"/>
      <c r="BT2205" s="24"/>
      <c r="BU2205" s="24"/>
      <c r="BV2205" s="24"/>
      <c r="BW2205" s="24"/>
      <c r="BX2205" s="24"/>
      <c r="BY2205" s="24"/>
      <c r="BZ2205" s="24"/>
      <c r="CA2205" s="24"/>
      <c r="CB2205" s="24"/>
      <c r="CC2205" s="24"/>
      <c r="CD2205" s="24"/>
      <c r="CE2205" s="24"/>
      <c r="CF2205" s="24"/>
      <c r="CG2205" s="24"/>
      <c r="CH2205" s="24"/>
      <c r="CI2205" s="24"/>
      <c r="CJ2205" s="24"/>
      <c r="CK2205" s="24"/>
      <c r="CL2205" s="24"/>
      <c r="CM2205" s="24"/>
      <c r="CN2205" s="24"/>
      <c r="CO2205" s="24"/>
      <c r="CP2205" s="24"/>
      <c r="CQ2205" s="24"/>
      <c r="CR2205" s="24"/>
      <c r="CS2205" s="24"/>
      <c r="CT2205" s="24"/>
      <c r="CU2205" s="24"/>
      <c r="CV2205" s="24"/>
      <c r="CW2205" s="24"/>
      <c r="CX2205" s="24"/>
      <c r="CY2205" s="24"/>
      <c r="CZ2205" s="24"/>
      <c r="DA2205" s="24"/>
      <c r="DB2205" s="24"/>
      <c r="DC2205" s="24"/>
      <c r="DD2205" s="24"/>
      <c r="DE2205" s="24"/>
      <c r="DF2205" s="24"/>
      <c r="DG2205" s="24"/>
      <c r="DH2205" s="24"/>
      <c r="DI2205" s="24"/>
      <c r="DJ2205" s="24"/>
      <c r="DK2205" s="24"/>
      <c r="DL2205" s="24"/>
      <c r="DM2205" s="24"/>
      <c r="DN2205" s="24"/>
      <c r="DO2205" s="24"/>
      <c r="DP2205" s="24"/>
      <c r="DQ2205" s="24"/>
      <c r="DR2205" s="24"/>
      <c r="DS2205" s="24"/>
      <c r="DT2205" s="24"/>
      <c r="DU2205" s="24"/>
      <c r="DV2205" s="24"/>
      <c r="DW2205" s="24"/>
      <c r="DX2205" s="24"/>
      <c r="DY2205" s="24"/>
      <c r="DZ2205" s="24"/>
      <c r="EA2205" s="24"/>
      <c r="EB2205" s="24"/>
      <c r="EC2205" s="24"/>
      <c r="ED2205" s="24"/>
      <c r="EE2205" s="24"/>
      <c r="EF2205" s="24"/>
      <c r="EG2205" s="24"/>
      <c r="EH2205" s="24"/>
      <c r="EI2205" s="24"/>
      <c r="EJ2205" s="24"/>
      <c r="EK2205" s="24"/>
      <c r="EL2205" s="24"/>
      <c r="EM2205" s="24"/>
      <c r="EN2205" s="24"/>
      <c r="EO2205" s="24"/>
      <c r="EP2205" s="24"/>
      <c r="EQ2205" s="24"/>
      <c r="ER2205" s="24"/>
      <c r="ES2205" s="24"/>
      <c r="ET2205" s="24"/>
      <c r="EU2205" s="24"/>
      <c r="EV2205" s="24"/>
      <c r="EW2205" s="24"/>
      <c r="EX2205" s="24"/>
    </row>
    <row r="2206" spans="1:154" x14ac:dyDescent="0.15">
      <c r="A2206" s="35"/>
      <c r="B2206" s="125"/>
      <c r="C2206" s="14"/>
      <c r="D2206" s="13"/>
      <c r="E2206" s="14"/>
      <c r="F2206" s="14"/>
      <c r="G2206" s="14"/>
      <c r="H2206" s="14"/>
      <c r="I2206" s="13"/>
      <c r="J2206" s="29"/>
      <c r="K2206" s="2"/>
      <c r="L2206" s="17"/>
      <c r="M2206" s="12"/>
      <c r="N2206" s="12"/>
      <c r="O2206" s="17"/>
      <c r="P2206" s="14"/>
      <c r="Q2206" s="14"/>
      <c r="R2206" s="14"/>
      <c r="S2206" s="20"/>
      <c r="T2206" s="14"/>
      <c r="U2206" s="4"/>
      <c r="V2206" s="29"/>
      <c r="W2206" s="25"/>
      <c r="X2206" s="25"/>
      <c r="Y2206" s="31"/>
      <c r="Z2206" s="21"/>
      <c r="AA2206" s="24"/>
      <c r="AB2206" s="25"/>
      <c r="AC2206" s="21"/>
      <c r="AD2206" s="21"/>
      <c r="AE2206" s="21"/>
      <c r="AF2206" s="25"/>
      <c r="AG2206" s="22"/>
      <c r="AH2206" s="25"/>
      <c r="AI2206" s="24"/>
      <c r="AJ2206" s="24"/>
      <c r="AK2206" s="24"/>
      <c r="AL2206" s="24"/>
      <c r="AM2206" s="24"/>
      <c r="AN2206" s="24"/>
      <c r="AO2206" s="24"/>
      <c r="AP2206" s="24"/>
      <c r="AQ2206" s="24"/>
      <c r="AR2206" s="24"/>
      <c r="AS2206" s="24"/>
      <c r="AT2206" s="24"/>
      <c r="AU2206" s="24"/>
      <c r="AV2206" s="24"/>
      <c r="AW2206" s="24"/>
      <c r="AX2206" s="24"/>
      <c r="AY2206" s="24"/>
      <c r="AZ2206" s="24"/>
      <c r="BA2206" s="24"/>
      <c r="BB2206" s="24"/>
      <c r="BC2206" s="24"/>
      <c r="BD2206" s="24"/>
      <c r="BE2206" s="24"/>
      <c r="BF2206" s="24"/>
      <c r="BG2206" s="24"/>
      <c r="BH2206" s="24"/>
      <c r="BI2206" s="24"/>
      <c r="BJ2206" s="24"/>
      <c r="BK2206" s="24"/>
      <c r="BL2206" s="24"/>
      <c r="BM2206" s="24"/>
      <c r="BN2206" s="24"/>
      <c r="BO2206" s="24"/>
      <c r="BP2206" s="24"/>
      <c r="BQ2206" s="24"/>
      <c r="BR2206" s="24"/>
      <c r="BS2206" s="24"/>
      <c r="BT2206" s="24"/>
      <c r="BU2206" s="24"/>
      <c r="BV2206" s="24"/>
      <c r="BW2206" s="24"/>
      <c r="BX2206" s="24"/>
      <c r="BY2206" s="24"/>
      <c r="BZ2206" s="24"/>
      <c r="CA2206" s="24"/>
      <c r="CB2206" s="24"/>
      <c r="CC2206" s="24"/>
      <c r="CD2206" s="24"/>
      <c r="CE2206" s="24"/>
      <c r="CF2206" s="24"/>
      <c r="CG2206" s="24"/>
      <c r="CH2206" s="24"/>
      <c r="CI2206" s="24"/>
      <c r="CJ2206" s="24"/>
      <c r="CK2206" s="24"/>
      <c r="CL2206" s="24"/>
      <c r="CM2206" s="24"/>
      <c r="CN2206" s="24"/>
      <c r="CO2206" s="24"/>
      <c r="CP2206" s="24"/>
      <c r="CQ2206" s="24"/>
      <c r="CR2206" s="24"/>
      <c r="CS2206" s="24"/>
      <c r="CT2206" s="24"/>
      <c r="CU2206" s="24"/>
      <c r="CV2206" s="24"/>
      <c r="CW2206" s="24"/>
      <c r="CX2206" s="24"/>
      <c r="CY2206" s="24"/>
      <c r="CZ2206" s="24"/>
      <c r="DA2206" s="24"/>
      <c r="DB2206" s="24"/>
      <c r="DC2206" s="24"/>
      <c r="DD2206" s="24"/>
      <c r="DE2206" s="24"/>
      <c r="DF2206" s="24"/>
      <c r="DG2206" s="24"/>
      <c r="DH2206" s="24"/>
      <c r="DI2206" s="24"/>
      <c r="DJ2206" s="24"/>
      <c r="DK2206" s="24"/>
      <c r="DL2206" s="24"/>
      <c r="DM2206" s="24"/>
      <c r="DN2206" s="24"/>
      <c r="DO2206" s="24"/>
      <c r="DP2206" s="24"/>
      <c r="DQ2206" s="24"/>
      <c r="DR2206" s="24"/>
      <c r="DS2206" s="24"/>
      <c r="DT2206" s="24"/>
      <c r="DU2206" s="24"/>
      <c r="DV2206" s="24"/>
      <c r="DW2206" s="24"/>
      <c r="DX2206" s="24"/>
      <c r="DY2206" s="24"/>
      <c r="DZ2206" s="24"/>
      <c r="EA2206" s="24"/>
      <c r="EB2206" s="24"/>
      <c r="EC2206" s="24"/>
      <c r="ED2206" s="24"/>
      <c r="EE2206" s="24"/>
      <c r="EF2206" s="24"/>
      <c r="EG2206" s="24"/>
      <c r="EH2206" s="24"/>
      <c r="EI2206" s="24"/>
      <c r="EJ2206" s="24"/>
      <c r="EK2206" s="24"/>
      <c r="EL2206" s="24"/>
      <c r="EM2206" s="24"/>
      <c r="EN2206" s="24"/>
      <c r="EO2206" s="24"/>
      <c r="EP2206" s="24"/>
      <c r="EQ2206" s="24"/>
      <c r="ER2206" s="24"/>
      <c r="ES2206" s="24"/>
      <c r="ET2206" s="24"/>
      <c r="EU2206" s="24"/>
      <c r="EV2206" s="24"/>
      <c r="EW2206" s="24"/>
      <c r="EX2206" s="24"/>
    </row>
    <row r="2207" spans="1:154" x14ac:dyDescent="0.15">
      <c r="A2207" s="35"/>
      <c r="B2207" s="125"/>
      <c r="C2207" s="14"/>
      <c r="D2207" s="13"/>
      <c r="E2207" s="14"/>
      <c r="F2207" s="14"/>
      <c r="G2207" s="14"/>
      <c r="H2207" s="14"/>
      <c r="I2207" s="13"/>
      <c r="J2207" s="29"/>
      <c r="K2207" s="2"/>
      <c r="L2207" s="17"/>
      <c r="M2207" s="12"/>
      <c r="N2207" s="12"/>
      <c r="O2207" s="17"/>
      <c r="P2207" s="14"/>
      <c r="Q2207" s="14"/>
      <c r="R2207" s="14"/>
      <c r="S2207" s="20"/>
      <c r="T2207" s="14"/>
      <c r="U2207" s="4"/>
      <c r="V2207" s="29"/>
      <c r="W2207" s="10"/>
      <c r="X2207" s="10"/>
      <c r="Y2207" s="27"/>
      <c r="Z2207" s="3"/>
      <c r="AA2207" s="1"/>
      <c r="AB2207" s="10"/>
      <c r="AC2207" s="3"/>
      <c r="AD2207" s="3"/>
      <c r="AE2207" s="3"/>
      <c r="AF2207" s="10"/>
      <c r="AG2207" s="11"/>
      <c r="AH2207" s="10"/>
      <c r="AI2207" s="1"/>
      <c r="AJ2207" s="1"/>
      <c r="AK2207" s="1"/>
      <c r="AL2207" s="1"/>
      <c r="AM2207" s="1"/>
      <c r="AN2207" s="1"/>
      <c r="AO2207" s="1"/>
      <c r="AP2207" s="1"/>
      <c r="AQ2207" s="1"/>
      <c r="AR2207" s="1"/>
      <c r="AS2207" s="1"/>
      <c r="AT2207" s="1"/>
      <c r="AU2207" s="1"/>
      <c r="AV2207" s="1"/>
      <c r="AW2207" s="1"/>
      <c r="AX2207" s="1"/>
      <c r="AY2207" s="1"/>
      <c r="AZ2207" s="1"/>
      <c r="BA2207" s="1"/>
      <c r="BB2207" s="1"/>
      <c r="BC2207" s="1"/>
      <c r="BD2207" s="1"/>
      <c r="BE2207" s="1"/>
      <c r="BF2207" s="1"/>
      <c r="BG2207" s="1"/>
      <c r="BH2207" s="1"/>
      <c r="BI2207" s="1"/>
      <c r="BJ2207" s="1"/>
      <c r="BK2207" s="1"/>
      <c r="BL2207" s="1"/>
      <c r="BM2207" s="1"/>
      <c r="BN2207" s="1"/>
      <c r="BO2207" s="1"/>
      <c r="BP2207" s="1"/>
      <c r="BQ2207" s="1"/>
      <c r="BR2207" s="1"/>
      <c r="BS2207" s="1"/>
      <c r="BT2207" s="1"/>
      <c r="BU2207" s="1"/>
      <c r="BV2207" s="1"/>
      <c r="BW2207" s="1"/>
      <c r="BX2207" s="1"/>
      <c r="BY2207" s="1"/>
      <c r="BZ2207" s="1"/>
      <c r="CA2207" s="1"/>
      <c r="CB2207" s="1"/>
      <c r="CC2207" s="1"/>
      <c r="CD2207" s="1"/>
      <c r="CE2207" s="1"/>
      <c r="CF2207" s="1"/>
      <c r="CG2207" s="1"/>
      <c r="CH2207" s="1"/>
      <c r="CI2207" s="1"/>
      <c r="CJ2207" s="1"/>
      <c r="CK2207" s="1"/>
      <c r="CL2207" s="1"/>
      <c r="CM2207" s="1"/>
      <c r="CN2207" s="1"/>
      <c r="CO2207" s="1"/>
      <c r="CP2207" s="1"/>
      <c r="CQ2207" s="1"/>
      <c r="CR2207" s="1"/>
      <c r="CS2207" s="1"/>
      <c r="CT2207" s="1"/>
      <c r="CU2207" s="1"/>
      <c r="CV2207" s="1"/>
      <c r="CW2207" s="1"/>
      <c r="CX2207" s="1"/>
      <c r="CY2207" s="1"/>
      <c r="CZ2207" s="1"/>
      <c r="DA2207" s="1"/>
      <c r="DB2207" s="1"/>
      <c r="DC2207" s="1"/>
      <c r="DD2207" s="1"/>
      <c r="DE2207" s="1"/>
      <c r="DF2207" s="1"/>
      <c r="DG2207" s="1"/>
      <c r="DH2207" s="1"/>
      <c r="DI2207" s="1"/>
      <c r="DJ2207" s="1"/>
      <c r="DK2207" s="1"/>
      <c r="DL2207" s="1"/>
      <c r="DM2207" s="1"/>
      <c r="DN2207" s="1"/>
      <c r="DO2207" s="1"/>
      <c r="DP2207" s="1"/>
      <c r="DQ2207" s="1"/>
      <c r="DR2207" s="1"/>
      <c r="DS2207" s="1"/>
      <c r="DT2207" s="1"/>
      <c r="DU2207" s="1"/>
      <c r="DV2207" s="1"/>
      <c r="DW2207" s="1"/>
      <c r="DX2207" s="1"/>
      <c r="DY2207" s="1"/>
      <c r="DZ2207" s="1"/>
      <c r="EA2207" s="1"/>
      <c r="EB2207" s="1"/>
      <c r="EC2207" s="1"/>
      <c r="ED2207" s="1"/>
      <c r="EE2207" s="1"/>
      <c r="EF2207" s="1"/>
      <c r="EG2207" s="1"/>
      <c r="EH2207" s="1"/>
      <c r="EI2207" s="1"/>
      <c r="EJ2207" s="1"/>
      <c r="EK2207" s="1"/>
      <c r="EL2207" s="1"/>
      <c r="EM2207" s="1"/>
      <c r="EN2207" s="1"/>
      <c r="EO2207" s="1"/>
      <c r="EP2207" s="1"/>
      <c r="EQ2207" s="1"/>
      <c r="ER2207" s="1"/>
      <c r="ES2207" s="1"/>
      <c r="ET2207" s="1"/>
      <c r="EU2207" s="1"/>
      <c r="EV2207" s="1"/>
      <c r="EW2207" s="1"/>
      <c r="EX2207" s="1"/>
    </row>
    <row r="2208" spans="1:154" x14ac:dyDescent="0.15">
      <c r="A2208" s="35"/>
      <c r="B2208" s="125"/>
      <c r="C2208" s="14"/>
      <c r="D2208" s="13"/>
      <c r="E2208" s="14"/>
      <c r="F2208" s="14"/>
      <c r="G2208" s="14"/>
      <c r="H2208" s="14"/>
      <c r="I2208" s="13"/>
      <c r="J2208" s="29"/>
      <c r="K2208" s="2"/>
      <c r="L2208" s="17"/>
      <c r="M2208" s="12"/>
      <c r="N2208" s="12"/>
      <c r="O2208" s="17"/>
      <c r="P2208" s="14"/>
      <c r="Q2208" s="14"/>
      <c r="R2208" s="14"/>
      <c r="S2208" s="20"/>
      <c r="T2208" s="14"/>
      <c r="U2208" s="4"/>
      <c r="V2208" s="29"/>
      <c r="W2208" s="10"/>
      <c r="X2208" s="10"/>
      <c r="Y2208" s="27"/>
      <c r="Z2208" s="3"/>
      <c r="AA2208" s="1"/>
      <c r="AB2208" s="10"/>
      <c r="AC2208" s="3"/>
      <c r="AD2208" s="3"/>
      <c r="AE2208" s="3"/>
      <c r="AF2208" s="10"/>
      <c r="AG2208" s="11"/>
      <c r="AH2208" s="10"/>
      <c r="AI2208" s="1"/>
      <c r="AJ2208" s="1"/>
      <c r="AK2208" s="1"/>
      <c r="AL2208" s="1"/>
      <c r="AM2208" s="1"/>
      <c r="AN2208" s="1"/>
      <c r="AO2208" s="1"/>
      <c r="AP2208" s="1"/>
      <c r="AQ2208" s="1"/>
      <c r="AR2208" s="1"/>
      <c r="AS2208" s="1"/>
      <c r="AT2208" s="1"/>
      <c r="AU2208" s="1"/>
      <c r="AV2208" s="1"/>
      <c r="AW2208" s="1"/>
      <c r="AX2208" s="1"/>
      <c r="AY2208" s="1"/>
      <c r="AZ2208" s="1"/>
      <c r="BA2208" s="1"/>
      <c r="BB2208" s="1"/>
      <c r="BC2208" s="1"/>
      <c r="BD2208" s="1"/>
      <c r="BE2208" s="1"/>
      <c r="BF2208" s="1"/>
      <c r="BG2208" s="1"/>
      <c r="BH2208" s="1"/>
      <c r="BI2208" s="1"/>
      <c r="BJ2208" s="1"/>
      <c r="BK2208" s="1"/>
      <c r="BL2208" s="1"/>
      <c r="BM2208" s="1"/>
      <c r="BN2208" s="1"/>
      <c r="BO2208" s="1"/>
      <c r="BP2208" s="1"/>
      <c r="BQ2208" s="1"/>
      <c r="BR2208" s="1"/>
      <c r="BS2208" s="1"/>
      <c r="BT2208" s="1"/>
      <c r="BU2208" s="1"/>
      <c r="BV2208" s="1"/>
      <c r="BW2208" s="1"/>
      <c r="BX2208" s="1"/>
      <c r="BY2208" s="1"/>
      <c r="BZ2208" s="1"/>
      <c r="CA2208" s="1"/>
      <c r="CB2208" s="1"/>
      <c r="CC2208" s="1"/>
      <c r="CD2208" s="1"/>
      <c r="CE2208" s="1"/>
      <c r="CF2208" s="1"/>
      <c r="CG2208" s="1"/>
      <c r="CH2208" s="1"/>
      <c r="CI2208" s="1"/>
      <c r="CJ2208" s="1"/>
      <c r="CK2208" s="1"/>
      <c r="CL2208" s="1"/>
      <c r="CM2208" s="1"/>
      <c r="CN2208" s="1"/>
      <c r="CO2208" s="1"/>
      <c r="CP2208" s="1"/>
      <c r="CQ2208" s="1"/>
      <c r="CR2208" s="1"/>
      <c r="CS2208" s="1"/>
      <c r="CT2208" s="1"/>
      <c r="CU2208" s="1"/>
      <c r="CV2208" s="1"/>
      <c r="CW2208" s="1"/>
      <c r="CX2208" s="1"/>
      <c r="CY2208" s="1"/>
      <c r="CZ2208" s="1"/>
      <c r="DA2208" s="1"/>
      <c r="DB2208" s="1"/>
      <c r="DC2208" s="1"/>
      <c r="DD2208" s="1"/>
      <c r="DE2208" s="1"/>
      <c r="DF2208" s="1"/>
      <c r="DG2208" s="1"/>
      <c r="DH2208" s="1"/>
      <c r="DI2208" s="1"/>
      <c r="DJ2208" s="1"/>
      <c r="DK2208" s="1"/>
      <c r="DL2208" s="1"/>
      <c r="DM2208" s="1"/>
      <c r="DN2208" s="1"/>
      <c r="DO2208" s="1"/>
      <c r="DP2208" s="1"/>
      <c r="DQ2208" s="1"/>
      <c r="DR2208" s="1"/>
      <c r="DS2208" s="1"/>
      <c r="DT2208" s="1"/>
      <c r="DU2208" s="1"/>
      <c r="DV2208" s="1"/>
      <c r="DW2208" s="1"/>
      <c r="DX2208" s="1"/>
      <c r="DY2208" s="1"/>
      <c r="DZ2208" s="1"/>
      <c r="EA2208" s="1"/>
      <c r="EB2208" s="1"/>
      <c r="EC2208" s="1"/>
      <c r="ED2208" s="1"/>
      <c r="EE2208" s="1"/>
      <c r="EF2208" s="1"/>
      <c r="EG2208" s="1"/>
      <c r="EH2208" s="1"/>
      <c r="EI2208" s="1"/>
      <c r="EJ2208" s="1"/>
      <c r="EK2208" s="1"/>
      <c r="EL2208" s="1"/>
      <c r="EM2208" s="1"/>
      <c r="EN2208" s="1"/>
      <c r="EO2208" s="1"/>
      <c r="EP2208" s="1"/>
      <c r="EQ2208" s="1"/>
      <c r="ER2208" s="1"/>
      <c r="ES2208" s="1"/>
      <c r="ET2208" s="1"/>
      <c r="EU2208" s="1"/>
      <c r="EV2208" s="1"/>
      <c r="EW2208" s="1"/>
      <c r="EX2208" s="1"/>
    </row>
    <row r="2209" spans="1:154" x14ac:dyDescent="0.15">
      <c r="A2209" s="35"/>
      <c r="B2209" s="125"/>
      <c r="C2209" s="14"/>
      <c r="D2209" s="13"/>
      <c r="E2209" s="14"/>
      <c r="F2209" s="14"/>
      <c r="G2209" s="14"/>
      <c r="H2209" s="14"/>
      <c r="I2209" s="13"/>
      <c r="J2209" s="29"/>
      <c r="K2209" s="2"/>
      <c r="L2209" s="17"/>
      <c r="M2209" s="12"/>
      <c r="N2209" s="12"/>
      <c r="O2209" s="17"/>
      <c r="P2209" s="14"/>
      <c r="Q2209" s="14"/>
      <c r="R2209" s="14"/>
      <c r="S2209" s="20"/>
      <c r="T2209" s="14"/>
      <c r="U2209" s="4"/>
      <c r="V2209" s="29"/>
      <c r="W2209" s="10"/>
      <c r="X2209" s="10"/>
      <c r="Y2209" s="27"/>
      <c r="Z2209" s="3"/>
      <c r="AA2209" s="1"/>
      <c r="AB2209" s="10"/>
      <c r="AC2209" s="3"/>
      <c r="AD2209" s="3"/>
      <c r="AE2209" s="3"/>
      <c r="AF2209" s="10"/>
      <c r="AG2209" s="11"/>
      <c r="AH2209" s="10"/>
      <c r="AI2209" s="1"/>
      <c r="AJ2209" s="1"/>
      <c r="AK2209" s="1"/>
      <c r="AL2209" s="1"/>
      <c r="AM2209" s="1"/>
      <c r="AN2209" s="1"/>
      <c r="AO2209" s="1"/>
      <c r="AP2209" s="1"/>
      <c r="AQ2209" s="1"/>
      <c r="AR2209" s="1"/>
      <c r="AS2209" s="1"/>
      <c r="AT2209" s="1"/>
      <c r="AU2209" s="1"/>
      <c r="AV2209" s="1"/>
      <c r="AW2209" s="1"/>
      <c r="AX2209" s="1"/>
      <c r="AY2209" s="1"/>
      <c r="AZ2209" s="1"/>
      <c r="BA2209" s="1"/>
      <c r="BB2209" s="1"/>
      <c r="BC2209" s="1"/>
      <c r="BD2209" s="1"/>
      <c r="BE2209" s="1"/>
      <c r="BF2209" s="1"/>
      <c r="BG2209" s="1"/>
      <c r="BH2209" s="1"/>
      <c r="BI2209" s="1"/>
      <c r="BJ2209" s="1"/>
      <c r="BK2209" s="1"/>
      <c r="BL2209" s="1"/>
      <c r="BM2209" s="1"/>
      <c r="BN2209" s="1"/>
      <c r="BO2209" s="1"/>
      <c r="BP2209" s="1"/>
      <c r="BQ2209" s="1"/>
      <c r="BR2209" s="1"/>
      <c r="BS2209" s="1"/>
      <c r="BT2209" s="1"/>
      <c r="BU2209" s="1"/>
      <c r="BV2209" s="1"/>
      <c r="BW2209" s="1"/>
      <c r="BX2209" s="1"/>
      <c r="BY2209" s="1"/>
      <c r="BZ2209" s="1"/>
      <c r="CA2209" s="1"/>
      <c r="CB2209" s="1"/>
      <c r="CC2209" s="1"/>
      <c r="CD2209" s="1"/>
      <c r="CE2209" s="1"/>
      <c r="CF2209" s="1"/>
      <c r="CG2209" s="1"/>
      <c r="CH2209" s="1"/>
      <c r="CI2209" s="1"/>
      <c r="CJ2209" s="1"/>
      <c r="CK2209" s="1"/>
      <c r="CL2209" s="1"/>
      <c r="CM2209" s="1"/>
      <c r="CN2209" s="1"/>
      <c r="CO2209" s="1"/>
      <c r="CP2209" s="1"/>
      <c r="CQ2209" s="1"/>
      <c r="CR2209" s="1"/>
      <c r="CS2209" s="1"/>
      <c r="CT2209" s="1"/>
      <c r="CU2209" s="1"/>
      <c r="CV2209" s="1"/>
      <c r="CW2209" s="1"/>
      <c r="CX2209" s="1"/>
      <c r="CY2209" s="1"/>
      <c r="CZ2209" s="1"/>
      <c r="DA2209" s="1"/>
      <c r="DB2209" s="1"/>
      <c r="DC2209" s="1"/>
      <c r="DD2209" s="1"/>
      <c r="DE2209" s="1"/>
      <c r="DF2209" s="1"/>
      <c r="DG2209" s="1"/>
      <c r="DH2209" s="1"/>
      <c r="DI2209" s="1"/>
      <c r="DJ2209" s="1"/>
      <c r="DK2209" s="1"/>
      <c r="DL2209" s="1"/>
      <c r="DM2209" s="1"/>
      <c r="DN2209" s="1"/>
      <c r="DO2209" s="1"/>
      <c r="DP2209" s="1"/>
      <c r="DQ2209" s="1"/>
      <c r="DR2209" s="1"/>
      <c r="DS2209" s="1"/>
      <c r="DT2209" s="1"/>
      <c r="DU2209" s="1"/>
      <c r="DV2209" s="1"/>
      <c r="DW2209" s="1"/>
      <c r="DX2209" s="1"/>
      <c r="DY2209" s="1"/>
      <c r="DZ2209" s="1"/>
      <c r="EA2209" s="1"/>
      <c r="EB2209" s="1"/>
      <c r="EC2209" s="1"/>
      <c r="ED2209" s="1"/>
      <c r="EE2209" s="1"/>
      <c r="EF2209" s="1"/>
      <c r="EG2209" s="1"/>
      <c r="EH2209" s="1"/>
      <c r="EI2209" s="1"/>
      <c r="EJ2209" s="1"/>
      <c r="EK2209" s="1"/>
      <c r="EL2209" s="1"/>
      <c r="EM2209" s="1"/>
      <c r="EN2209" s="1"/>
      <c r="EO2209" s="1"/>
      <c r="EP2209" s="1"/>
      <c r="EQ2209" s="1"/>
      <c r="ER2209" s="1"/>
      <c r="ES2209" s="1"/>
      <c r="ET2209" s="1"/>
      <c r="EU2209" s="1"/>
      <c r="EV2209" s="1"/>
      <c r="EW2209" s="1"/>
      <c r="EX2209" s="1"/>
    </row>
    <row r="2210" spans="1:154" x14ac:dyDescent="0.15">
      <c r="A2210" s="35"/>
      <c r="B2210" s="125"/>
      <c r="C2210" s="14"/>
      <c r="D2210" s="13"/>
      <c r="E2210" s="14"/>
      <c r="F2210" s="14"/>
      <c r="G2210" s="14"/>
      <c r="H2210" s="14"/>
      <c r="I2210" s="13"/>
      <c r="J2210" s="29"/>
      <c r="K2210" s="2"/>
      <c r="L2210" s="17"/>
      <c r="M2210" s="12"/>
      <c r="N2210" s="12"/>
      <c r="O2210" s="17"/>
      <c r="P2210" s="14"/>
      <c r="Q2210" s="14"/>
      <c r="R2210" s="14"/>
      <c r="S2210" s="20"/>
      <c r="T2210" s="14"/>
      <c r="U2210" s="4"/>
      <c r="V2210" s="29"/>
      <c r="W2210" s="10"/>
      <c r="X2210" s="10"/>
      <c r="Y2210" s="27"/>
      <c r="Z2210" s="3"/>
      <c r="AA2210" s="1"/>
      <c r="AB2210" s="10"/>
      <c r="AC2210" s="3"/>
      <c r="AD2210" s="3"/>
      <c r="AE2210" s="3"/>
      <c r="AF2210" s="10"/>
      <c r="AG2210" s="11"/>
      <c r="AH2210" s="10"/>
      <c r="AI2210" s="1"/>
      <c r="AJ2210" s="1"/>
      <c r="AK2210" s="1"/>
      <c r="AL2210" s="1"/>
      <c r="AM2210" s="1"/>
      <c r="AN2210" s="1"/>
      <c r="AO2210" s="1"/>
      <c r="AP2210" s="1"/>
      <c r="AQ2210" s="1"/>
      <c r="AR2210" s="1"/>
      <c r="AS2210" s="1"/>
      <c r="AT2210" s="1"/>
      <c r="AU2210" s="1"/>
      <c r="AV2210" s="1"/>
      <c r="AW2210" s="1"/>
      <c r="AX2210" s="1"/>
      <c r="AY2210" s="1"/>
      <c r="AZ2210" s="1"/>
      <c r="BA2210" s="1"/>
      <c r="BB2210" s="1"/>
      <c r="BC2210" s="1"/>
      <c r="BD2210" s="1"/>
      <c r="BE2210" s="1"/>
      <c r="BF2210" s="1"/>
      <c r="BG2210" s="1"/>
      <c r="BH2210" s="1"/>
      <c r="BI2210" s="1"/>
      <c r="BJ2210" s="1"/>
      <c r="BK2210" s="1"/>
      <c r="BL2210" s="1"/>
      <c r="BM2210" s="1"/>
      <c r="BN2210" s="1"/>
      <c r="BO2210" s="1"/>
      <c r="BP2210" s="1"/>
      <c r="BQ2210" s="1"/>
      <c r="BR2210" s="1"/>
      <c r="BS2210" s="1"/>
      <c r="BT2210" s="1"/>
      <c r="BU2210" s="1"/>
      <c r="BV2210" s="1"/>
      <c r="BW2210" s="1"/>
      <c r="BX2210" s="1"/>
      <c r="BY2210" s="1"/>
      <c r="BZ2210" s="1"/>
      <c r="CA2210" s="1"/>
      <c r="CB2210" s="1"/>
      <c r="CC2210" s="1"/>
      <c r="CD2210" s="1"/>
      <c r="CE2210" s="1"/>
      <c r="CF2210" s="1"/>
      <c r="CG2210" s="1"/>
      <c r="CH2210" s="1"/>
      <c r="CI2210" s="1"/>
      <c r="CJ2210" s="1"/>
      <c r="CK2210" s="1"/>
      <c r="CL2210" s="1"/>
      <c r="CM2210" s="1"/>
      <c r="CN2210" s="1"/>
      <c r="CO2210" s="1"/>
      <c r="CP2210" s="1"/>
      <c r="CQ2210" s="1"/>
      <c r="CR2210" s="1"/>
      <c r="CS2210" s="1"/>
      <c r="CT2210" s="1"/>
      <c r="CU2210" s="1"/>
      <c r="CV2210" s="1"/>
      <c r="CW2210" s="1"/>
      <c r="CX2210" s="1"/>
      <c r="CY2210" s="1"/>
      <c r="CZ2210" s="1"/>
      <c r="DA2210" s="1"/>
      <c r="DB2210" s="1"/>
      <c r="DC2210" s="1"/>
      <c r="DD2210" s="1"/>
      <c r="DE2210" s="1"/>
      <c r="DF2210" s="1"/>
      <c r="DG2210" s="1"/>
      <c r="DH2210" s="1"/>
      <c r="DI2210" s="1"/>
      <c r="DJ2210" s="1"/>
      <c r="DK2210" s="1"/>
      <c r="DL2210" s="1"/>
      <c r="DM2210" s="1"/>
      <c r="DN2210" s="1"/>
      <c r="DO2210" s="1"/>
      <c r="DP2210" s="1"/>
      <c r="DQ2210" s="1"/>
      <c r="DR2210" s="1"/>
      <c r="DS2210" s="1"/>
      <c r="DT2210" s="1"/>
      <c r="DU2210" s="1"/>
      <c r="DV2210" s="1"/>
      <c r="DW2210" s="1"/>
      <c r="DX2210" s="1"/>
      <c r="DY2210" s="1"/>
      <c r="DZ2210" s="1"/>
      <c r="EA2210" s="1"/>
      <c r="EB2210" s="1"/>
      <c r="EC2210" s="1"/>
      <c r="ED2210" s="1"/>
      <c r="EE2210" s="1"/>
      <c r="EF2210" s="1"/>
      <c r="EG2210" s="1"/>
      <c r="EH2210" s="1"/>
      <c r="EI2210" s="1"/>
      <c r="EJ2210" s="1"/>
      <c r="EK2210" s="1"/>
      <c r="EL2210" s="1"/>
      <c r="EM2210" s="1"/>
      <c r="EN2210" s="1"/>
      <c r="EO2210" s="1"/>
      <c r="EP2210" s="1"/>
      <c r="EQ2210" s="1"/>
      <c r="ER2210" s="1"/>
      <c r="ES2210" s="1"/>
      <c r="ET2210" s="1"/>
      <c r="EU2210" s="1"/>
      <c r="EV2210" s="1"/>
      <c r="EW2210" s="1"/>
      <c r="EX2210" s="1"/>
    </row>
    <row r="2211" spans="1:154" x14ac:dyDescent="0.15">
      <c r="A2211" s="35"/>
      <c r="B2211" s="125"/>
      <c r="C2211" s="14"/>
      <c r="D2211" s="13"/>
      <c r="E2211" s="14"/>
      <c r="F2211" s="14"/>
      <c r="G2211" s="14"/>
      <c r="H2211" s="14"/>
      <c r="I2211" s="13"/>
      <c r="J2211" s="29"/>
      <c r="K2211" s="2"/>
      <c r="L2211" s="17"/>
      <c r="M2211" s="12"/>
      <c r="N2211" s="12"/>
      <c r="O2211" s="17"/>
      <c r="P2211" s="14"/>
      <c r="Q2211" s="14"/>
      <c r="R2211" s="14"/>
      <c r="S2211" s="20"/>
      <c r="T2211" s="14"/>
      <c r="U2211" s="4"/>
      <c r="V2211" s="29"/>
      <c r="W2211" s="10"/>
      <c r="X2211" s="10"/>
      <c r="Y2211" s="27"/>
      <c r="Z2211" s="3"/>
      <c r="AA2211" s="1"/>
      <c r="AB2211" s="10"/>
      <c r="AC2211" s="3"/>
      <c r="AD2211" s="3"/>
      <c r="AE2211" s="3"/>
      <c r="AF2211" s="10"/>
      <c r="AG2211" s="11"/>
      <c r="AH2211" s="10"/>
      <c r="AI2211" s="1"/>
      <c r="AJ2211" s="1"/>
      <c r="AK2211" s="1"/>
      <c r="AL2211" s="1"/>
      <c r="AM2211" s="1"/>
      <c r="AN2211" s="1"/>
      <c r="AO2211" s="1"/>
      <c r="AP2211" s="1"/>
      <c r="AQ2211" s="1"/>
      <c r="AR2211" s="1"/>
      <c r="AS2211" s="1"/>
      <c r="AT2211" s="1"/>
      <c r="AU2211" s="1"/>
      <c r="AV2211" s="1"/>
      <c r="AW2211" s="1"/>
      <c r="AX2211" s="1"/>
      <c r="AY2211" s="1"/>
      <c r="AZ2211" s="1"/>
      <c r="BA2211" s="1"/>
      <c r="BB2211" s="1"/>
      <c r="BC2211" s="1"/>
      <c r="BD2211" s="1"/>
      <c r="BE2211" s="1"/>
      <c r="BF2211" s="1"/>
      <c r="BG2211" s="1"/>
      <c r="BH2211" s="1"/>
      <c r="BI2211" s="1"/>
      <c r="BJ2211" s="1"/>
      <c r="BK2211" s="1"/>
      <c r="BL2211" s="1"/>
      <c r="BM2211" s="1"/>
      <c r="BN2211" s="1"/>
      <c r="BO2211" s="1"/>
      <c r="BP2211" s="1"/>
      <c r="BQ2211" s="1"/>
      <c r="BR2211" s="1"/>
      <c r="BS2211" s="1"/>
      <c r="BT2211" s="1"/>
      <c r="BU2211" s="1"/>
      <c r="BV2211" s="1"/>
      <c r="BW2211" s="1"/>
      <c r="BX2211" s="1"/>
      <c r="BY2211" s="1"/>
      <c r="BZ2211" s="1"/>
      <c r="CA2211" s="1"/>
      <c r="CB2211" s="1"/>
      <c r="CC2211" s="1"/>
      <c r="CD2211" s="1"/>
      <c r="CE2211" s="1"/>
      <c r="CF2211" s="1"/>
      <c r="CG2211" s="1"/>
      <c r="CH2211" s="1"/>
      <c r="CI2211" s="1"/>
      <c r="CJ2211" s="1"/>
      <c r="CK2211" s="1"/>
      <c r="CL2211" s="1"/>
      <c r="CM2211" s="1"/>
      <c r="CN2211" s="1"/>
      <c r="CO2211" s="1"/>
      <c r="CP2211" s="1"/>
      <c r="CQ2211" s="1"/>
      <c r="CR2211" s="1"/>
      <c r="CS2211" s="1"/>
      <c r="CT2211" s="1"/>
      <c r="CU2211" s="1"/>
      <c r="CV2211" s="1"/>
      <c r="CW2211" s="1"/>
      <c r="CX2211" s="1"/>
      <c r="CY2211" s="1"/>
      <c r="CZ2211" s="1"/>
      <c r="DA2211" s="1"/>
      <c r="DB2211" s="1"/>
      <c r="DC2211" s="1"/>
      <c r="DD2211" s="1"/>
      <c r="DE2211" s="1"/>
      <c r="DF2211" s="1"/>
      <c r="DG2211" s="1"/>
      <c r="DH2211" s="1"/>
      <c r="DI2211" s="1"/>
      <c r="DJ2211" s="1"/>
      <c r="DK2211" s="1"/>
      <c r="DL2211" s="1"/>
      <c r="DM2211" s="1"/>
      <c r="DN2211" s="1"/>
      <c r="DO2211" s="1"/>
      <c r="DP2211" s="1"/>
      <c r="DQ2211" s="1"/>
      <c r="DR2211" s="1"/>
      <c r="DS2211" s="1"/>
      <c r="DT2211" s="1"/>
      <c r="DU2211" s="1"/>
      <c r="DV2211" s="1"/>
      <c r="DW2211" s="1"/>
      <c r="DX2211" s="1"/>
      <c r="DY2211" s="1"/>
      <c r="DZ2211" s="1"/>
      <c r="EA2211" s="1"/>
      <c r="EB2211" s="1"/>
      <c r="EC2211" s="1"/>
      <c r="ED2211" s="1"/>
      <c r="EE2211" s="1"/>
      <c r="EF2211" s="1"/>
      <c r="EG2211" s="1"/>
      <c r="EH2211" s="1"/>
      <c r="EI2211" s="1"/>
      <c r="EJ2211" s="1"/>
      <c r="EK2211" s="1"/>
      <c r="EL2211" s="1"/>
      <c r="EM2211" s="1"/>
      <c r="EN2211" s="1"/>
      <c r="EO2211" s="1"/>
      <c r="EP2211" s="1"/>
      <c r="EQ2211" s="1"/>
      <c r="ER2211" s="1"/>
      <c r="ES2211" s="1"/>
      <c r="ET2211" s="1"/>
      <c r="EU2211" s="1"/>
      <c r="EV2211" s="1"/>
      <c r="EW2211" s="1"/>
      <c r="EX2211" s="1"/>
    </row>
    <row r="2212" spans="1:154" x14ac:dyDescent="0.15">
      <c r="A2212" s="35"/>
      <c r="B2212" s="125"/>
      <c r="C2212" s="14"/>
      <c r="D2212" s="13"/>
      <c r="E2212" s="14"/>
      <c r="F2212" s="14"/>
      <c r="G2212" s="14"/>
      <c r="H2212" s="14"/>
      <c r="I2212" s="13"/>
      <c r="J2212" s="29"/>
      <c r="K2212" s="2"/>
      <c r="L2212" s="17"/>
      <c r="M2212" s="12"/>
      <c r="N2212" s="12"/>
      <c r="O2212" s="17"/>
      <c r="P2212" s="14"/>
      <c r="Q2212" s="14"/>
      <c r="R2212" s="14"/>
      <c r="S2212" s="20"/>
      <c r="T2212" s="14"/>
      <c r="U2212" s="4"/>
      <c r="V2212" s="29"/>
      <c r="W2212" s="10"/>
      <c r="X2212" s="10"/>
      <c r="Y2212" s="27"/>
      <c r="Z2212" s="3"/>
      <c r="AA2212" s="1"/>
      <c r="AB2212" s="10"/>
      <c r="AC2212" s="3"/>
      <c r="AD2212" s="3"/>
      <c r="AE2212" s="3"/>
      <c r="AF2212" s="10"/>
      <c r="AG2212" s="11"/>
      <c r="AH2212" s="10"/>
      <c r="AI2212" s="1"/>
      <c r="AJ2212" s="1"/>
      <c r="AK2212" s="1"/>
      <c r="AL2212" s="1"/>
      <c r="AM2212" s="1"/>
      <c r="AN2212" s="1"/>
      <c r="AO2212" s="1"/>
      <c r="AP2212" s="1"/>
      <c r="AQ2212" s="1"/>
      <c r="AR2212" s="1"/>
      <c r="AS2212" s="1"/>
      <c r="AT2212" s="1"/>
      <c r="AU2212" s="1"/>
      <c r="AV2212" s="1"/>
      <c r="AW2212" s="1"/>
      <c r="AX2212" s="1"/>
      <c r="AY2212" s="1"/>
      <c r="AZ2212" s="1"/>
      <c r="BA2212" s="1"/>
      <c r="BB2212" s="1"/>
      <c r="BC2212" s="1"/>
      <c r="BD2212" s="1"/>
      <c r="BE2212" s="1"/>
      <c r="BF2212" s="1"/>
      <c r="BG2212" s="1"/>
      <c r="BH2212" s="1"/>
      <c r="BI2212" s="1"/>
      <c r="BJ2212" s="1"/>
      <c r="BK2212" s="1"/>
      <c r="BL2212" s="1"/>
      <c r="BM2212" s="1"/>
      <c r="BN2212" s="1"/>
      <c r="BO2212" s="1"/>
      <c r="BP2212" s="1"/>
      <c r="BQ2212" s="1"/>
      <c r="BR2212" s="1"/>
      <c r="BS2212" s="1"/>
      <c r="BT2212" s="1"/>
      <c r="BU2212" s="1"/>
      <c r="BV2212" s="1"/>
      <c r="BW2212" s="1"/>
      <c r="BX2212" s="1"/>
      <c r="BY2212" s="1"/>
      <c r="BZ2212" s="1"/>
      <c r="CA2212" s="1"/>
      <c r="CB2212" s="1"/>
      <c r="CC2212" s="1"/>
      <c r="CD2212" s="1"/>
      <c r="CE2212" s="1"/>
      <c r="CF2212" s="1"/>
      <c r="CG2212" s="1"/>
      <c r="CH2212" s="1"/>
      <c r="CI2212" s="1"/>
      <c r="CJ2212" s="1"/>
      <c r="CK2212" s="1"/>
      <c r="CL2212" s="1"/>
      <c r="CM2212" s="1"/>
      <c r="CN2212" s="1"/>
      <c r="CO2212" s="1"/>
      <c r="CP2212" s="1"/>
      <c r="CQ2212" s="1"/>
      <c r="CR2212" s="1"/>
      <c r="CS2212" s="1"/>
      <c r="CT2212" s="1"/>
      <c r="CU2212" s="1"/>
      <c r="CV2212" s="1"/>
      <c r="CW2212" s="1"/>
      <c r="CX2212" s="1"/>
      <c r="CY2212" s="1"/>
      <c r="CZ2212" s="1"/>
      <c r="DA2212" s="1"/>
      <c r="DB2212" s="1"/>
      <c r="DC2212" s="1"/>
      <c r="DD2212" s="1"/>
      <c r="DE2212" s="1"/>
      <c r="DF2212" s="1"/>
      <c r="DG2212" s="1"/>
      <c r="DH2212" s="1"/>
      <c r="DI2212" s="1"/>
      <c r="DJ2212" s="1"/>
      <c r="DK2212" s="1"/>
      <c r="DL2212" s="1"/>
      <c r="DM2212" s="1"/>
      <c r="DN2212" s="1"/>
      <c r="DO2212" s="1"/>
      <c r="DP2212" s="1"/>
      <c r="DQ2212" s="1"/>
      <c r="DR2212" s="1"/>
      <c r="DS2212" s="1"/>
      <c r="DT2212" s="1"/>
      <c r="DU2212" s="1"/>
      <c r="DV2212" s="1"/>
      <c r="DW2212" s="1"/>
      <c r="DX2212" s="1"/>
      <c r="DY2212" s="1"/>
      <c r="DZ2212" s="1"/>
      <c r="EA2212" s="1"/>
      <c r="EB2212" s="1"/>
      <c r="EC2212" s="1"/>
      <c r="ED2212" s="1"/>
      <c r="EE2212" s="1"/>
      <c r="EF2212" s="1"/>
      <c r="EG2212" s="1"/>
      <c r="EH2212" s="1"/>
      <c r="EI2212" s="1"/>
      <c r="EJ2212" s="1"/>
      <c r="EK2212" s="1"/>
      <c r="EL2212" s="1"/>
      <c r="EM2212" s="1"/>
      <c r="EN2212" s="1"/>
      <c r="EO2212" s="1"/>
      <c r="EP2212" s="1"/>
      <c r="EQ2212" s="1"/>
      <c r="ER2212" s="1"/>
      <c r="ES2212" s="1"/>
      <c r="ET2212" s="1"/>
      <c r="EU2212" s="1"/>
      <c r="EV2212" s="1"/>
      <c r="EW2212" s="1"/>
      <c r="EX2212" s="1"/>
    </row>
    <row r="2213" spans="1:154" x14ac:dyDescent="0.15">
      <c r="A2213" s="35"/>
      <c r="B2213" s="125"/>
      <c r="C2213" s="14"/>
      <c r="D2213" s="13"/>
      <c r="E2213" s="14"/>
      <c r="F2213" s="14"/>
      <c r="G2213" s="14"/>
      <c r="H2213" s="14"/>
      <c r="I2213" s="13"/>
      <c r="J2213" s="29"/>
      <c r="K2213" s="2"/>
      <c r="L2213" s="17"/>
      <c r="M2213" s="12"/>
      <c r="N2213" s="12"/>
      <c r="O2213" s="17"/>
      <c r="P2213" s="14"/>
      <c r="Q2213" s="14"/>
      <c r="R2213" s="14"/>
      <c r="S2213" s="20"/>
      <c r="T2213" s="14"/>
      <c r="U2213" s="4"/>
      <c r="V2213" s="29"/>
      <c r="W2213" s="10"/>
      <c r="X2213" s="10"/>
      <c r="Y2213" s="27"/>
      <c r="Z2213" s="3"/>
      <c r="AA2213" s="1"/>
      <c r="AB2213" s="10"/>
      <c r="AC2213" s="3"/>
      <c r="AD2213" s="3"/>
      <c r="AE2213" s="3"/>
      <c r="AF2213" s="10"/>
      <c r="AG2213" s="11"/>
      <c r="AH2213" s="10"/>
      <c r="AI2213" s="1"/>
      <c r="AJ2213" s="1"/>
      <c r="AK2213" s="1"/>
      <c r="AL2213" s="1"/>
      <c r="AM2213" s="1"/>
      <c r="AN2213" s="1"/>
      <c r="AO2213" s="1"/>
      <c r="AP2213" s="1"/>
      <c r="AQ2213" s="1"/>
      <c r="AR2213" s="1"/>
      <c r="AS2213" s="1"/>
      <c r="AT2213" s="1"/>
      <c r="AU2213" s="1"/>
      <c r="AV2213" s="1"/>
      <c r="AW2213" s="1"/>
      <c r="AX2213" s="1"/>
      <c r="AY2213" s="1"/>
      <c r="AZ2213" s="1"/>
      <c r="BA2213" s="1"/>
      <c r="BB2213" s="1"/>
      <c r="BC2213" s="1"/>
      <c r="BD2213" s="1"/>
      <c r="BE2213" s="1"/>
      <c r="BF2213" s="1"/>
      <c r="BG2213" s="1"/>
      <c r="BH2213" s="1"/>
      <c r="BI2213" s="1"/>
      <c r="BJ2213" s="1"/>
      <c r="BK2213" s="1"/>
      <c r="BL2213" s="1"/>
      <c r="BM2213" s="1"/>
      <c r="BN2213" s="1"/>
      <c r="BO2213" s="1"/>
      <c r="BP2213" s="1"/>
      <c r="BQ2213" s="1"/>
      <c r="BR2213" s="1"/>
      <c r="BS2213" s="1"/>
      <c r="BT2213" s="1"/>
      <c r="BU2213" s="1"/>
      <c r="BV2213" s="1"/>
      <c r="BW2213" s="1"/>
      <c r="BX2213" s="1"/>
      <c r="BY2213" s="1"/>
      <c r="BZ2213" s="1"/>
      <c r="CA2213" s="1"/>
      <c r="CB2213" s="1"/>
      <c r="CC2213" s="1"/>
      <c r="CD2213" s="1"/>
      <c r="CE2213" s="1"/>
      <c r="CF2213" s="1"/>
      <c r="CG2213" s="1"/>
      <c r="CH2213" s="1"/>
      <c r="CI2213" s="1"/>
      <c r="CJ2213" s="1"/>
      <c r="CK2213" s="1"/>
      <c r="CL2213" s="1"/>
      <c r="CM2213" s="1"/>
      <c r="CN2213" s="1"/>
      <c r="CO2213" s="1"/>
      <c r="CP2213" s="1"/>
      <c r="CQ2213" s="1"/>
      <c r="CR2213" s="1"/>
      <c r="CS2213" s="1"/>
      <c r="CT2213" s="1"/>
      <c r="CU2213" s="1"/>
      <c r="CV2213" s="1"/>
      <c r="CW2213" s="1"/>
      <c r="CX2213" s="1"/>
      <c r="CY2213" s="1"/>
      <c r="CZ2213" s="1"/>
      <c r="DA2213" s="1"/>
      <c r="DB2213" s="1"/>
      <c r="DC2213" s="1"/>
      <c r="DD2213" s="1"/>
      <c r="DE2213" s="1"/>
      <c r="DF2213" s="1"/>
      <c r="DG2213" s="1"/>
      <c r="DH2213" s="1"/>
      <c r="DI2213" s="1"/>
      <c r="DJ2213" s="1"/>
      <c r="DK2213" s="1"/>
      <c r="DL2213" s="1"/>
      <c r="DM2213" s="1"/>
      <c r="DN2213" s="1"/>
      <c r="DO2213" s="1"/>
      <c r="DP2213" s="1"/>
      <c r="DQ2213" s="1"/>
      <c r="DR2213" s="1"/>
      <c r="DS2213" s="1"/>
      <c r="DT2213" s="1"/>
      <c r="DU2213" s="1"/>
      <c r="DV2213" s="1"/>
      <c r="DW2213" s="1"/>
      <c r="DX2213" s="1"/>
      <c r="DY2213" s="1"/>
      <c r="DZ2213" s="1"/>
      <c r="EA2213" s="1"/>
      <c r="EB2213" s="1"/>
      <c r="EC2213" s="1"/>
      <c r="ED2213" s="1"/>
      <c r="EE2213" s="1"/>
      <c r="EF2213" s="1"/>
      <c r="EG2213" s="1"/>
      <c r="EH2213" s="1"/>
      <c r="EI2213" s="1"/>
      <c r="EJ2213" s="1"/>
      <c r="EK2213" s="1"/>
      <c r="EL2213" s="1"/>
      <c r="EM2213" s="1"/>
      <c r="EN2213" s="1"/>
      <c r="EO2213" s="1"/>
      <c r="EP2213" s="1"/>
      <c r="EQ2213" s="1"/>
      <c r="ER2213" s="1"/>
      <c r="ES2213" s="1"/>
      <c r="ET2213" s="1"/>
      <c r="EU2213" s="1"/>
      <c r="EV2213" s="1"/>
      <c r="EW2213" s="1"/>
      <c r="EX2213" s="1"/>
    </row>
    <row r="2214" spans="1:154" x14ac:dyDescent="0.15">
      <c r="A2214" s="35"/>
      <c r="B2214" s="125"/>
      <c r="C2214" s="14"/>
      <c r="D2214" s="13"/>
      <c r="E2214" s="14"/>
      <c r="F2214" s="14"/>
      <c r="G2214" s="14"/>
      <c r="H2214" s="14"/>
      <c r="I2214" s="13"/>
      <c r="J2214" s="29"/>
      <c r="K2214" s="2"/>
      <c r="L2214" s="17"/>
      <c r="M2214" s="12"/>
      <c r="N2214" s="12"/>
      <c r="O2214" s="17"/>
      <c r="P2214" s="14"/>
      <c r="Q2214" s="14"/>
      <c r="R2214" s="14"/>
      <c r="S2214" s="20"/>
      <c r="T2214" s="14"/>
      <c r="U2214" s="4"/>
      <c r="V2214" s="29"/>
      <c r="W2214" s="10"/>
      <c r="X2214" s="10"/>
      <c r="Y2214" s="27"/>
      <c r="Z2214" s="3"/>
      <c r="AA2214" s="1"/>
      <c r="AB2214" s="10"/>
      <c r="AC2214" s="3"/>
      <c r="AD2214" s="3"/>
      <c r="AE2214" s="3"/>
      <c r="AF2214" s="10"/>
      <c r="AG2214" s="11"/>
      <c r="AH2214" s="10"/>
      <c r="AI2214" s="1"/>
      <c r="AJ2214" s="1"/>
      <c r="AK2214" s="1"/>
      <c r="AL2214" s="1"/>
      <c r="AM2214" s="1"/>
      <c r="AN2214" s="1"/>
      <c r="AO2214" s="1"/>
      <c r="AP2214" s="1"/>
      <c r="AQ2214" s="1"/>
      <c r="AR2214" s="1"/>
      <c r="AS2214" s="1"/>
      <c r="AT2214" s="1"/>
      <c r="AU2214" s="1"/>
      <c r="AV2214" s="1"/>
      <c r="AW2214" s="1"/>
      <c r="AX2214" s="1"/>
      <c r="AY2214" s="1"/>
      <c r="AZ2214" s="1"/>
      <c r="BA2214" s="1"/>
      <c r="BB2214" s="1"/>
      <c r="BC2214" s="1"/>
      <c r="BD2214" s="1"/>
      <c r="BE2214" s="1"/>
      <c r="BF2214" s="1"/>
      <c r="BG2214" s="1"/>
      <c r="BH2214" s="1"/>
      <c r="BI2214" s="1"/>
      <c r="BJ2214" s="1"/>
      <c r="BK2214" s="1"/>
      <c r="BL2214" s="1"/>
      <c r="BM2214" s="1"/>
      <c r="BN2214" s="1"/>
      <c r="BO2214" s="1"/>
      <c r="BP2214" s="1"/>
      <c r="BQ2214" s="1"/>
      <c r="BR2214" s="1"/>
      <c r="BS2214" s="1"/>
      <c r="BT2214" s="1"/>
      <c r="BU2214" s="1"/>
      <c r="BV2214" s="1"/>
      <c r="BW2214" s="1"/>
      <c r="BX2214" s="1"/>
      <c r="BY2214" s="1"/>
      <c r="BZ2214" s="1"/>
      <c r="CA2214" s="1"/>
      <c r="CB2214" s="1"/>
      <c r="CC2214" s="1"/>
      <c r="CD2214" s="1"/>
      <c r="CE2214" s="1"/>
      <c r="CF2214" s="1"/>
      <c r="CG2214" s="1"/>
      <c r="CH2214" s="1"/>
      <c r="CI2214" s="1"/>
      <c r="CJ2214" s="1"/>
      <c r="CK2214" s="1"/>
      <c r="CL2214" s="1"/>
      <c r="CM2214" s="1"/>
      <c r="CN2214" s="1"/>
      <c r="CO2214" s="1"/>
      <c r="CP2214" s="1"/>
      <c r="CQ2214" s="1"/>
      <c r="CR2214" s="1"/>
      <c r="CS2214" s="1"/>
      <c r="CT2214" s="1"/>
      <c r="CU2214" s="1"/>
      <c r="CV2214" s="1"/>
      <c r="CW2214" s="1"/>
      <c r="CX2214" s="1"/>
      <c r="CY2214" s="1"/>
      <c r="CZ2214" s="1"/>
      <c r="DA2214" s="1"/>
      <c r="DB2214" s="1"/>
      <c r="DC2214" s="1"/>
      <c r="DD2214" s="1"/>
      <c r="DE2214" s="1"/>
      <c r="DF2214" s="1"/>
      <c r="DG2214" s="1"/>
      <c r="DH2214" s="1"/>
      <c r="DI2214" s="1"/>
      <c r="DJ2214" s="1"/>
      <c r="DK2214" s="1"/>
      <c r="DL2214" s="1"/>
      <c r="DM2214" s="1"/>
      <c r="DN2214" s="1"/>
      <c r="DO2214" s="1"/>
      <c r="DP2214" s="1"/>
      <c r="DQ2214" s="1"/>
      <c r="DR2214" s="1"/>
      <c r="DS2214" s="1"/>
      <c r="DT2214" s="1"/>
      <c r="DU2214" s="1"/>
      <c r="DV2214" s="1"/>
      <c r="DW2214" s="1"/>
      <c r="DX2214" s="1"/>
      <c r="DY2214" s="1"/>
      <c r="DZ2214" s="1"/>
      <c r="EA2214" s="1"/>
      <c r="EB2214" s="1"/>
      <c r="EC2214" s="1"/>
      <c r="ED2214" s="1"/>
      <c r="EE2214" s="1"/>
      <c r="EF2214" s="1"/>
      <c r="EG2214" s="1"/>
      <c r="EH2214" s="1"/>
      <c r="EI2214" s="1"/>
      <c r="EJ2214" s="1"/>
      <c r="EK2214" s="1"/>
      <c r="EL2214" s="1"/>
      <c r="EM2214" s="1"/>
      <c r="EN2214" s="1"/>
      <c r="EO2214" s="1"/>
      <c r="EP2214" s="1"/>
      <c r="EQ2214" s="1"/>
      <c r="ER2214" s="1"/>
      <c r="ES2214" s="1"/>
      <c r="ET2214" s="1"/>
      <c r="EU2214" s="1"/>
      <c r="EV2214" s="1"/>
      <c r="EW2214" s="1"/>
      <c r="EX2214" s="1"/>
    </row>
    <row r="2215" spans="1:154" x14ac:dyDescent="0.15">
      <c r="A2215" s="35"/>
      <c r="B2215" s="125"/>
      <c r="C2215" s="14"/>
      <c r="D2215" s="13"/>
      <c r="E2215" s="14"/>
      <c r="F2215" s="14"/>
      <c r="G2215" s="14"/>
      <c r="H2215" s="14"/>
      <c r="I2215" s="13"/>
      <c r="J2215" s="29"/>
      <c r="K2215" s="2"/>
      <c r="L2215" s="17"/>
      <c r="M2215" s="12"/>
      <c r="N2215" s="12"/>
      <c r="O2215" s="17"/>
      <c r="P2215" s="14"/>
      <c r="Q2215" s="14"/>
      <c r="R2215" s="14"/>
      <c r="S2215" s="20"/>
      <c r="T2215" s="14"/>
      <c r="U2215" s="4"/>
      <c r="V2215" s="29"/>
      <c r="W2215" s="10"/>
      <c r="X2215" s="10"/>
      <c r="Y2215" s="27"/>
      <c r="Z2215" s="3"/>
      <c r="AA2215" s="1"/>
      <c r="AB2215" s="10"/>
      <c r="AC2215" s="3"/>
      <c r="AD2215" s="3"/>
      <c r="AE2215" s="3"/>
      <c r="AF2215" s="10"/>
      <c r="AG2215" s="11"/>
      <c r="AH2215" s="10"/>
      <c r="AI2215" s="1"/>
      <c r="AJ2215" s="1"/>
      <c r="AK2215" s="1"/>
      <c r="AL2215" s="1"/>
      <c r="AM2215" s="1"/>
      <c r="AN2215" s="1"/>
      <c r="AO2215" s="1"/>
      <c r="AP2215" s="1"/>
      <c r="AQ2215" s="1"/>
      <c r="AR2215" s="1"/>
      <c r="AS2215" s="1"/>
      <c r="AT2215" s="1"/>
      <c r="AU2215" s="1"/>
      <c r="AV2215" s="1"/>
      <c r="AW2215" s="1"/>
      <c r="AX2215" s="1"/>
      <c r="AY2215" s="1"/>
      <c r="AZ2215" s="1"/>
      <c r="BA2215" s="1"/>
      <c r="BB2215" s="1"/>
      <c r="BC2215" s="1"/>
      <c r="BD2215" s="1"/>
      <c r="BE2215" s="1"/>
      <c r="BF2215" s="1"/>
      <c r="BG2215" s="1"/>
      <c r="BH2215" s="1"/>
      <c r="BI2215" s="1"/>
      <c r="BJ2215" s="1"/>
      <c r="BK2215" s="1"/>
      <c r="BL2215" s="1"/>
      <c r="BM2215" s="1"/>
      <c r="BN2215" s="1"/>
      <c r="BO2215" s="1"/>
      <c r="BP2215" s="1"/>
      <c r="BQ2215" s="1"/>
      <c r="BR2215" s="1"/>
      <c r="BS2215" s="1"/>
      <c r="BT2215" s="1"/>
      <c r="BU2215" s="1"/>
      <c r="BV2215" s="1"/>
      <c r="BW2215" s="1"/>
      <c r="BX2215" s="1"/>
      <c r="BY2215" s="1"/>
      <c r="BZ2215" s="1"/>
      <c r="CA2215" s="1"/>
      <c r="CB2215" s="1"/>
      <c r="CC2215" s="1"/>
      <c r="CD2215" s="1"/>
      <c r="CE2215" s="1"/>
      <c r="CF2215" s="1"/>
      <c r="CG2215" s="1"/>
      <c r="CH2215" s="1"/>
      <c r="CI2215" s="1"/>
      <c r="CJ2215" s="1"/>
      <c r="CK2215" s="1"/>
      <c r="CL2215" s="1"/>
      <c r="CM2215" s="1"/>
      <c r="CN2215" s="1"/>
      <c r="CO2215" s="1"/>
      <c r="CP2215" s="1"/>
      <c r="CQ2215" s="1"/>
      <c r="CR2215" s="1"/>
      <c r="CS2215" s="1"/>
      <c r="CT2215" s="1"/>
      <c r="CU2215" s="1"/>
      <c r="CV2215" s="1"/>
      <c r="CW2215" s="1"/>
      <c r="CX2215" s="1"/>
      <c r="CY2215" s="1"/>
      <c r="CZ2215" s="1"/>
      <c r="DA2215" s="1"/>
      <c r="DB2215" s="1"/>
      <c r="DC2215" s="1"/>
      <c r="DD2215" s="1"/>
      <c r="DE2215" s="1"/>
      <c r="DF2215" s="1"/>
      <c r="DG2215" s="1"/>
      <c r="DH2215" s="1"/>
      <c r="DI2215" s="1"/>
      <c r="DJ2215" s="1"/>
      <c r="DK2215" s="1"/>
      <c r="DL2215" s="1"/>
      <c r="DM2215" s="1"/>
      <c r="DN2215" s="1"/>
      <c r="DO2215" s="1"/>
      <c r="DP2215" s="1"/>
      <c r="DQ2215" s="1"/>
      <c r="DR2215" s="1"/>
      <c r="DS2215" s="1"/>
      <c r="DT2215" s="1"/>
      <c r="DU2215" s="1"/>
      <c r="DV2215" s="1"/>
      <c r="DW2215" s="1"/>
      <c r="DX2215" s="1"/>
      <c r="DY2215" s="1"/>
      <c r="DZ2215" s="1"/>
      <c r="EA2215" s="1"/>
      <c r="EB2215" s="1"/>
      <c r="EC2215" s="1"/>
      <c r="ED2215" s="1"/>
      <c r="EE2215" s="1"/>
      <c r="EF2215" s="1"/>
      <c r="EG2215" s="1"/>
      <c r="EH2215" s="1"/>
      <c r="EI2215" s="1"/>
      <c r="EJ2215" s="1"/>
      <c r="EK2215" s="1"/>
      <c r="EL2215" s="1"/>
      <c r="EM2215" s="1"/>
      <c r="EN2215" s="1"/>
      <c r="EO2215" s="1"/>
      <c r="EP2215" s="1"/>
      <c r="EQ2215" s="1"/>
      <c r="ER2215" s="1"/>
      <c r="ES2215" s="1"/>
      <c r="ET2215" s="1"/>
      <c r="EU2215" s="1"/>
      <c r="EV2215" s="1"/>
      <c r="EW2215" s="1"/>
      <c r="EX2215" s="1"/>
    </row>
    <row r="2216" spans="1:154" x14ac:dyDescent="0.15">
      <c r="A2216" s="35"/>
      <c r="B2216" s="125"/>
      <c r="C2216" s="14"/>
      <c r="D2216" s="13"/>
      <c r="E2216" s="14"/>
      <c r="F2216" s="14"/>
      <c r="G2216" s="14"/>
      <c r="H2216" s="14"/>
      <c r="I2216" s="13"/>
      <c r="J2216" s="29"/>
      <c r="K2216" s="2"/>
      <c r="L2216" s="17"/>
      <c r="M2216" s="12"/>
      <c r="N2216" s="12"/>
      <c r="O2216" s="17"/>
      <c r="P2216" s="14"/>
      <c r="Q2216" s="14"/>
      <c r="R2216" s="14"/>
      <c r="S2216" s="20"/>
      <c r="T2216" s="14"/>
      <c r="U2216" s="4"/>
      <c r="V2216" s="29"/>
      <c r="W2216" s="10"/>
      <c r="X2216" s="10"/>
      <c r="Y2216" s="27"/>
      <c r="Z2216" s="3"/>
      <c r="AA2216" s="1"/>
      <c r="AB2216" s="10"/>
      <c r="AC2216" s="3"/>
      <c r="AD2216" s="3"/>
      <c r="AE2216" s="3"/>
      <c r="AF2216" s="10"/>
      <c r="AG2216" s="11"/>
      <c r="AH2216" s="10"/>
      <c r="AI2216" s="1"/>
      <c r="AJ2216" s="1"/>
      <c r="AK2216" s="1"/>
      <c r="AL2216" s="1"/>
      <c r="AM2216" s="1"/>
      <c r="AN2216" s="1"/>
      <c r="AO2216" s="1"/>
      <c r="AP2216" s="1"/>
      <c r="AQ2216" s="1"/>
      <c r="AR2216" s="1"/>
      <c r="AS2216" s="1"/>
      <c r="AT2216" s="1"/>
      <c r="AU2216" s="1"/>
      <c r="AV2216" s="1"/>
      <c r="AW2216" s="1"/>
      <c r="AX2216" s="1"/>
      <c r="AY2216" s="1"/>
      <c r="AZ2216" s="1"/>
      <c r="BA2216" s="1"/>
      <c r="BB2216" s="1"/>
      <c r="BC2216" s="1"/>
      <c r="BD2216" s="1"/>
      <c r="BE2216" s="1"/>
      <c r="BF2216" s="1"/>
      <c r="BG2216" s="1"/>
      <c r="BH2216" s="1"/>
      <c r="BI2216" s="1"/>
      <c r="BJ2216" s="1"/>
      <c r="BK2216" s="1"/>
      <c r="BL2216" s="1"/>
      <c r="BM2216" s="1"/>
      <c r="BN2216" s="1"/>
      <c r="BO2216" s="1"/>
      <c r="BP2216" s="1"/>
      <c r="BQ2216" s="1"/>
      <c r="BR2216" s="1"/>
      <c r="BS2216" s="1"/>
      <c r="BT2216" s="1"/>
      <c r="BU2216" s="1"/>
      <c r="BV2216" s="1"/>
      <c r="BW2216" s="1"/>
      <c r="BX2216" s="1"/>
      <c r="BY2216" s="1"/>
      <c r="BZ2216" s="1"/>
      <c r="CA2216" s="1"/>
      <c r="CB2216" s="1"/>
      <c r="CC2216" s="1"/>
      <c r="CD2216" s="1"/>
      <c r="CE2216" s="1"/>
      <c r="CF2216" s="1"/>
      <c r="CG2216" s="1"/>
      <c r="CH2216" s="1"/>
      <c r="CI2216" s="1"/>
      <c r="CJ2216" s="1"/>
      <c r="CK2216" s="1"/>
      <c r="CL2216" s="1"/>
      <c r="CM2216" s="1"/>
      <c r="CN2216" s="1"/>
      <c r="CO2216" s="1"/>
      <c r="CP2216" s="1"/>
      <c r="CQ2216" s="1"/>
      <c r="CR2216" s="1"/>
      <c r="CS2216" s="1"/>
      <c r="CT2216" s="1"/>
      <c r="CU2216" s="1"/>
      <c r="CV2216" s="1"/>
      <c r="CW2216" s="1"/>
      <c r="CX2216" s="1"/>
      <c r="CY2216" s="1"/>
      <c r="CZ2216" s="1"/>
      <c r="DA2216" s="1"/>
      <c r="DB2216" s="1"/>
      <c r="DC2216" s="1"/>
      <c r="DD2216" s="1"/>
      <c r="DE2216" s="1"/>
      <c r="DF2216" s="1"/>
      <c r="DG2216" s="1"/>
      <c r="DH2216" s="1"/>
      <c r="DI2216" s="1"/>
      <c r="DJ2216" s="1"/>
      <c r="DK2216" s="1"/>
      <c r="DL2216" s="1"/>
      <c r="DM2216" s="1"/>
      <c r="DN2216" s="1"/>
      <c r="DO2216" s="1"/>
      <c r="DP2216" s="1"/>
      <c r="DQ2216" s="1"/>
      <c r="DR2216" s="1"/>
      <c r="DS2216" s="1"/>
      <c r="DT2216" s="1"/>
      <c r="DU2216" s="1"/>
      <c r="DV2216" s="1"/>
      <c r="DW2216" s="1"/>
      <c r="DX2216" s="1"/>
      <c r="DY2216" s="1"/>
      <c r="DZ2216" s="1"/>
      <c r="EA2216" s="1"/>
      <c r="EB2216" s="1"/>
      <c r="EC2216" s="1"/>
      <c r="ED2216" s="1"/>
      <c r="EE2216" s="1"/>
      <c r="EF2216" s="1"/>
      <c r="EG2216" s="1"/>
      <c r="EH2216" s="1"/>
      <c r="EI2216" s="1"/>
      <c r="EJ2216" s="1"/>
      <c r="EK2216" s="1"/>
      <c r="EL2216" s="1"/>
      <c r="EM2216" s="1"/>
      <c r="EN2216" s="1"/>
      <c r="EO2216" s="1"/>
      <c r="EP2216" s="1"/>
      <c r="EQ2216" s="1"/>
      <c r="ER2216" s="1"/>
      <c r="ES2216" s="1"/>
      <c r="ET2216" s="1"/>
      <c r="EU2216" s="1"/>
      <c r="EV2216" s="1"/>
      <c r="EW2216" s="1"/>
      <c r="EX2216" s="1"/>
    </row>
    <row r="2217" spans="1:154" x14ac:dyDescent="0.15">
      <c r="A2217" s="35"/>
      <c r="B2217" s="125"/>
      <c r="C2217" s="14"/>
      <c r="D2217" s="13"/>
      <c r="E2217" s="14"/>
      <c r="F2217" s="14"/>
      <c r="G2217" s="14"/>
      <c r="H2217" s="14"/>
      <c r="I2217" s="13"/>
      <c r="J2217" s="29"/>
      <c r="K2217" s="2"/>
      <c r="L2217" s="17"/>
      <c r="M2217" s="12"/>
      <c r="N2217" s="12"/>
      <c r="O2217" s="17"/>
      <c r="P2217" s="14"/>
      <c r="Q2217" s="14"/>
      <c r="R2217" s="14"/>
      <c r="S2217" s="20"/>
      <c r="T2217" s="14"/>
      <c r="U2217" s="4"/>
      <c r="V2217" s="29"/>
      <c r="W2217" s="10"/>
      <c r="X2217" s="10"/>
      <c r="Y2217" s="27"/>
      <c r="Z2217" s="3"/>
      <c r="AA2217" s="1"/>
      <c r="AB2217" s="10"/>
      <c r="AC2217" s="3"/>
      <c r="AD2217" s="3"/>
      <c r="AE2217" s="3"/>
      <c r="AF2217" s="10"/>
      <c r="AG2217" s="11"/>
      <c r="AH2217" s="10"/>
      <c r="AI2217" s="1"/>
      <c r="AJ2217" s="1"/>
      <c r="AK2217" s="1"/>
      <c r="AL2217" s="1"/>
      <c r="AM2217" s="1"/>
      <c r="AN2217" s="1"/>
      <c r="AO2217" s="1"/>
      <c r="AP2217" s="1"/>
      <c r="AQ2217" s="1"/>
      <c r="AR2217" s="1"/>
      <c r="AS2217" s="1"/>
      <c r="AT2217" s="1"/>
      <c r="AU2217" s="1"/>
      <c r="AV2217" s="1"/>
      <c r="AW2217" s="1"/>
      <c r="AX2217" s="1"/>
      <c r="AY2217" s="1"/>
      <c r="AZ2217" s="1"/>
      <c r="BA2217" s="1"/>
      <c r="BB2217" s="1"/>
      <c r="BC2217" s="1"/>
      <c r="BD2217" s="1"/>
      <c r="BE2217" s="1"/>
      <c r="BF2217" s="1"/>
      <c r="BG2217" s="1"/>
      <c r="BH2217" s="1"/>
      <c r="BI2217" s="1"/>
      <c r="BJ2217" s="1"/>
      <c r="BK2217" s="1"/>
      <c r="BL2217" s="1"/>
      <c r="BM2217" s="1"/>
      <c r="BN2217" s="1"/>
      <c r="BO2217" s="1"/>
      <c r="BP2217" s="1"/>
      <c r="BQ2217" s="1"/>
      <c r="BR2217" s="1"/>
      <c r="BS2217" s="1"/>
      <c r="BT2217" s="1"/>
      <c r="BU2217" s="1"/>
      <c r="BV2217" s="1"/>
      <c r="BW2217" s="1"/>
      <c r="BX2217" s="1"/>
      <c r="BY2217" s="1"/>
      <c r="BZ2217" s="1"/>
      <c r="CA2217" s="1"/>
      <c r="CB2217" s="1"/>
      <c r="CC2217" s="1"/>
      <c r="CD2217" s="1"/>
      <c r="CE2217" s="1"/>
      <c r="CF2217" s="1"/>
      <c r="CG2217" s="1"/>
      <c r="CH2217" s="1"/>
      <c r="CI2217" s="1"/>
      <c r="CJ2217" s="1"/>
      <c r="CK2217" s="1"/>
      <c r="CL2217" s="1"/>
      <c r="CM2217" s="1"/>
      <c r="CN2217" s="1"/>
      <c r="CO2217" s="1"/>
      <c r="CP2217" s="1"/>
      <c r="CQ2217" s="1"/>
      <c r="CR2217" s="1"/>
      <c r="CS2217" s="1"/>
      <c r="CT2217" s="1"/>
      <c r="CU2217" s="1"/>
      <c r="CV2217" s="1"/>
      <c r="CW2217" s="1"/>
      <c r="CX2217" s="1"/>
      <c r="CY2217" s="1"/>
      <c r="CZ2217" s="1"/>
      <c r="DA2217" s="1"/>
      <c r="DB2217" s="1"/>
      <c r="DC2217" s="1"/>
      <c r="DD2217" s="1"/>
      <c r="DE2217" s="1"/>
      <c r="DF2217" s="1"/>
      <c r="DG2217" s="1"/>
      <c r="DH2217" s="1"/>
      <c r="DI2217" s="1"/>
      <c r="DJ2217" s="1"/>
      <c r="DK2217" s="1"/>
      <c r="DL2217" s="1"/>
      <c r="DM2217" s="1"/>
      <c r="DN2217" s="1"/>
      <c r="DO2217" s="1"/>
      <c r="DP2217" s="1"/>
      <c r="DQ2217" s="1"/>
      <c r="DR2217" s="1"/>
      <c r="DS2217" s="1"/>
      <c r="DT2217" s="1"/>
      <c r="DU2217" s="1"/>
      <c r="DV2217" s="1"/>
      <c r="DW2217" s="1"/>
      <c r="DX2217" s="1"/>
      <c r="DY2217" s="1"/>
      <c r="DZ2217" s="1"/>
      <c r="EA2217" s="1"/>
      <c r="EB2217" s="1"/>
      <c r="EC2217" s="1"/>
      <c r="ED2217" s="1"/>
      <c r="EE2217" s="1"/>
      <c r="EF2217" s="1"/>
      <c r="EG2217" s="1"/>
      <c r="EH2217" s="1"/>
      <c r="EI2217" s="1"/>
      <c r="EJ2217" s="1"/>
      <c r="EK2217" s="1"/>
      <c r="EL2217" s="1"/>
      <c r="EM2217" s="1"/>
      <c r="EN2217" s="1"/>
      <c r="EO2217" s="1"/>
      <c r="EP2217" s="1"/>
      <c r="EQ2217" s="1"/>
      <c r="ER2217" s="1"/>
      <c r="ES2217" s="1"/>
      <c r="ET2217" s="1"/>
      <c r="EU2217" s="1"/>
      <c r="EV2217" s="1"/>
      <c r="EW2217" s="1"/>
      <c r="EX2217" s="1"/>
    </row>
    <row r="2218" spans="1:154" x14ac:dyDescent="0.15">
      <c r="A2218" s="35"/>
      <c r="B2218" s="125"/>
      <c r="C2218" s="14"/>
      <c r="D2218" s="13"/>
      <c r="E2218" s="14"/>
      <c r="F2218" s="14"/>
      <c r="G2218" s="14"/>
      <c r="H2218" s="14"/>
      <c r="I2218" s="13"/>
      <c r="J2218" s="29"/>
      <c r="K2218" s="2"/>
      <c r="L2218" s="17"/>
      <c r="M2218" s="12"/>
      <c r="N2218" s="12"/>
      <c r="O2218" s="17"/>
      <c r="P2218" s="14"/>
      <c r="Q2218" s="14"/>
      <c r="R2218" s="14"/>
      <c r="S2218" s="20"/>
      <c r="T2218" s="14"/>
      <c r="U2218" s="4"/>
      <c r="V2218" s="29"/>
      <c r="W2218" s="10"/>
      <c r="X2218" s="10"/>
      <c r="Y2218" s="27"/>
      <c r="Z2218" s="3"/>
      <c r="AA2218" s="1"/>
      <c r="AB2218" s="10"/>
      <c r="AC2218" s="3"/>
      <c r="AD2218" s="3"/>
      <c r="AE2218" s="3"/>
      <c r="AF2218" s="10"/>
      <c r="AG2218" s="11"/>
      <c r="AH2218" s="10"/>
      <c r="AI2218" s="1"/>
      <c r="AJ2218" s="1"/>
      <c r="AK2218" s="1"/>
      <c r="AL2218" s="1"/>
      <c r="AM2218" s="1"/>
      <c r="AN2218" s="1"/>
      <c r="AO2218" s="1"/>
      <c r="AP2218" s="1"/>
      <c r="AQ2218" s="1"/>
      <c r="AR2218" s="1"/>
      <c r="AS2218" s="1"/>
      <c r="AT2218" s="1"/>
      <c r="AU2218" s="1"/>
      <c r="AV2218" s="1"/>
      <c r="AW2218" s="1"/>
      <c r="AX2218" s="1"/>
      <c r="AY2218" s="1"/>
      <c r="AZ2218" s="1"/>
      <c r="BA2218" s="1"/>
      <c r="BB2218" s="1"/>
      <c r="BC2218" s="1"/>
      <c r="BD2218" s="1"/>
      <c r="BE2218" s="1"/>
      <c r="BF2218" s="1"/>
      <c r="BG2218" s="1"/>
      <c r="BH2218" s="1"/>
      <c r="BI2218" s="1"/>
      <c r="BJ2218" s="1"/>
      <c r="BK2218" s="1"/>
      <c r="BL2218" s="1"/>
      <c r="BM2218" s="1"/>
      <c r="BN2218" s="1"/>
      <c r="BO2218" s="1"/>
      <c r="BP2218" s="1"/>
      <c r="BQ2218" s="1"/>
      <c r="BR2218" s="1"/>
      <c r="BS2218" s="1"/>
      <c r="BT2218" s="1"/>
      <c r="BU2218" s="1"/>
      <c r="BV2218" s="1"/>
      <c r="BW2218" s="1"/>
      <c r="BX2218" s="1"/>
      <c r="BY2218" s="1"/>
      <c r="BZ2218" s="1"/>
      <c r="CA2218" s="1"/>
      <c r="CB2218" s="1"/>
      <c r="CC2218" s="1"/>
      <c r="CD2218" s="1"/>
      <c r="CE2218" s="1"/>
      <c r="CF2218" s="1"/>
      <c r="CG2218" s="1"/>
      <c r="CH2218" s="1"/>
      <c r="CI2218" s="1"/>
      <c r="CJ2218" s="1"/>
      <c r="CK2218" s="1"/>
      <c r="CL2218" s="1"/>
      <c r="CM2218" s="1"/>
      <c r="CN2218" s="1"/>
      <c r="CO2218" s="1"/>
      <c r="CP2218" s="1"/>
      <c r="CQ2218" s="1"/>
      <c r="CR2218" s="1"/>
      <c r="CS2218" s="1"/>
      <c r="CT2218" s="1"/>
      <c r="CU2218" s="1"/>
      <c r="CV2218" s="1"/>
      <c r="CW2218" s="1"/>
      <c r="CX2218" s="1"/>
      <c r="CY2218" s="1"/>
      <c r="CZ2218" s="1"/>
      <c r="DA2218" s="1"/>
      <c r="DB2218" s="1"/>
      <c r="DC2218" s="1"/>
      <c r="DD2218" s="1"/>
      <c r="DE2218" s="1"/>
      <c r="DF2218" s="1"/>
      <c r="DG2218" s="1"/>
      <c r="DH2218" s="1"/>
      <c r="DI2218" s="1"/>
      <c r="DJ2218" s="1"/>
      <c r="DK2218" s="1"/>
      <c r="DL2218" s="1"/>
      <c r="DM2218" s="1"/>
      <c r="DN2218" s="1"/>
      <c r="DO2218" s="1"/>
      <c r="DP2218" s="1"/>
      <c r="DQ2218" s="1"/>
      <c r="DR2218" s="1"/>
      <c r="DS2218" s="1"/>
      <c r="DT2218" s="1"/>
      <c r="DU2218" s="1"/>
      <c r="DV2218" s="1"/>
      <c r="DW2218" s="1"/>
      <c r="DX2218" s="1"/>
      <c r="DY2218" s="1"/>
      <c r="DZ2218" s="1"/>
      <c r="EA2218" s="1"/>
      <c r="EB2218" s="1"/>
      <c r="EC2218" s="1"/>
      <c r="ED2218" s="1"/>
      <c r="EE2218" s="1"/>
      <c r="EF2218" s="1"/>
      <c r="EG2218" s="1"/>
      <c r="EH2218" s="1"/>
      <c r="EI2218" s="1"/>
      <c r="EJ2218" s="1"/>
      <c r="EK2218" s="1"/>
      <c r="EL2218" s="1"/>
      <c r="EM2218" s="1"/>
      <c r="EN2218" s="1"/>
      <c r="EO2218" s="1"/>
      <c r="EP2218" s="1"/>
      <c r="EQ2218" s="1"/>
      <c r="ER2218" s="1"/>
      <c r="ES2218" s="1"/>
      <c r="ET2218" s="1"/>
      <c r="EU2218" s="1"/>
      <c r="EV2218" s="1"/>
      <c r="EW2218" s="1"/>
      <c r="EX2218" s="1"/>
    </row>
    <row r="2219" spans="1:154" x14ac:dyDescent="0.15">
      <c r="A2219" s="35"/>
      <c r="B2219" s="125"/>
      <c r="C2219" s="14"/>
      <c r="D2219" s="13"/>
      <c r="E2219" s="14"/>
      <c r="F2219" s="14"/>
      <c r="G2219" s="14"/>
      <c r="H2219" s="14"/>
      <c r="I2219" s="13"/>
      <c r="J2219" s="29"/>
      <c r="K2219" s="2"/>
      <c r="L2219" s="17"/>
      <c r="M2219" s="12"/>
      <c r="N2219" s="12"/>
      <c r="O2219" s="17"/>
      <c r="P2219" s="14"/>
      <c r="Q2219" s="14"/>
      <c r="R2219" s="14"/>
      <c r="S2219" s="20"/>
      <c r="T2219" s="14"/>
      <c r="U2219" s="4"/>
      <c r="V2219" s="29"/>
      <c r="W2219" s="10"/>
      <c r="X2219" s="10"/>
      <c r="Y2219" s="27"/>
      <c r="Z2219" s="3"/>
      <c r="AA2219" s="1"/>
      <c r="AB2219" s="10"/>
      <c r="AC2219" s="3"/>
      <c r="AD2219" s="3"/>
      <c r="AE2219" s="3"/>
      <c r="AF2219" s="10"/>
      <c r="AG2219" s="11"/>
      <c r="AH2219" s="10"/>
      <c r="AI2219" s="1"/>
      <c r="AJ2219" s="1"/>
      <c r="AK2219" s="1"/>
      <c r="AL2219" s="1"/>
      <c r="AM2219" s="1"/>
      <c r="AN2219" s="1"/>
      <c r="AO2219" s="1"/>
      <c r="AP2219" s="1"/>
      <c r="AQ2219" s="1"/>
      <c r="AR2219" s="1"/>
      <c r="AS2219" s="1"/>
      <c r="AT2219" s="1"/>
      <c r="AU2219" s="1"/>
      <c r="AV2219" s="1"/>
      <c r="AW2219" s="1"/>
      <c r="AX2219" s="1"/>
      <c r="AY2219" s="1"/>
      <c r="AZ2219" s="1"/>
      <c r="BA2219" s="1"/>
      <c r="BB2219" s="1"/>
      <c r="BC2219" s="1"/>
      <c r="BD2219" s="1"/>
      <c r="BE2219" s="1"/>
      <c r="BF2219" s="1"/>
      <c r="BG2219" s="1"/>
      <c r="BH2219" s="1"/>
      <c r="BI2219" s="1"/>
      <c r="BJ2219" s="1"/>
      <c r="BK2219" s="1"/>
      <c r="BL2219" s="1"/>
      <c r="BM2219" s="1"/>
      <c r="BN2219" s="1"/>
      <c r="BO2219" s="1"/>
      <c r="BP2219" s="1"/>
      <c r="BQ2219" s="1"/>
      <c r="BR2219" s="1"/>
      <c r="BS2219" s="1"/>
      <c r="BT2219" s="1"/>
      <c r="BU2219" s="1"/>
      <c r="BV2219" s="1"/>
      <c r="BW2219" s="1"/>
      <c r="BX2219" s="1"/>
      <c r="BY2219" s="1"/>
      <c r="BZ2219" s="1"/>
      <c r="CA2219" s="1"/>
      <c r="CB2219" s="1"/>
      <c r="CC2219" s="1"/>
      <c r="CD2219" s="1"/>
      <c r="CE2219" s="1"/>
      <c r="CF2219" s="1"/>
      <c r="CG2219" s="1"/>
      <c r="CH2219" s="1"/>
      <c r="CI2219" s="1"/>
      <c r="CJ2219" s="1"/>
      <c r="CK2219" s="1"/>
      <c r="CL2219" s="1"/>
      <c r="CM2219" s="1"/>
      <c r="CN2219" s="1"/>
      <c r="CO2219" s="1"/>
      <c r="CP2219" s="1"/>
      <c r="CQ2219" s="1"/>
      <c r="CR2219" s="1"/>
      <c r="CS2219" s="1"/>
      <c r="CT2219" s="1"/>
      <c r="CU2219" s="1"/>
      <c r="CV2219" s="1"/>
      <c r="CW2219" s="1"/>
      <c r="CX2219" s="1"/>
      <c r="CY2219" s="1"/>
      <c r="CZ2219" s="1"/>
      <c r="DA2219" s="1"/>
      <c r="DB2219" s="1"/>
      <c r="DC2219" s="1"/>
      <c r="DD2219" s="1"/>
      <c r="DE2219" s="1"/>
      <c r="DF2219" s="1"/>
      <c r="DG2219" s="1"/>
      <c r="DH2219" s="1"/>
      <c r="DI2219" s="1"/>
      <c r="DJ2219" s="1"/>
      <c r="DK2219" s="1"/>
      <c r="DL2219" s="1"/>
      <c r="DM2219" s="1"/>
      <c r="DN2219" s="1"/>
      <c r="DO2219" s="1"/>
      <c r="DP2219" s="1"/>
      <c r="DQ2219" s="1"/>
      <c r="DR2219" s="1"/>
      <c r="DS2219" s="1"/>
      <c r="DT2219" s="1"/>
      <c r="DU2219" s="1"/>
      <c r="DV2219" s="1"/>
      <c r="DW2219" s="1"/>
      <c r="DX2219" s="1"/>
      <c r="DY2219" s="1"/>
      <c r="DZ2219" s="1"/>
      <c r="EA2219" s="1"/>
      <c r="EB2219" s="1"/>
      <c r="EC2219" s="1"/>
      <c r="ED2219" s="1"/>
      <c r="EE2219" s="1"/>
      <c r="EF2219" s="1"/>
      <c r="EG2219" s="1"/>
      <c r="EH2219" s="1"/>
      <c r="EI2219" s="1"/>
      <c r="EJ2219" s="1"/>
      <c r="EK2219" s="1"/>
      <c r="EL2219" s="1"/>
      <c r="EM2219" s="1"/>
      <c r="EN2219" s="1"/>
      <c r="EO2219" s="1"/>
      <c r="EP2219" s="1"/>
      <c r="EQ2219" s="1"/>
      <c r="ER2219" s="1"/>
      <c r="ES2219" s="1"/>
      <c r="ET2219" s="1"/>
      <c r="EU2219" s="1"/>
      <c r="EV2219" s="1"/>
      <c r="EW2219" s="1"/>
      <c r="EX2219" s="1"/>
    </row>
    <row r="2220" spans="1:154" x14ac:dyDescent="0.15">
      <c r="A2220" s="35"/>
      <c r="B2220" s="125"/>
      <c r="C2220" s="14"/>
      <c r="D2220" s="13"/>
      <c r="E2220" s="14"/>
      <c r="F2220" s="14"/>
      <c r="G2220" s="14"/>
      <c r="H2220" s="14"/>
      <c r="I2220" s="13"/>
      <c r="J2220" s="29"/>
      <c r="K2220" s="2"/>
      <c r="L2220" s="17"/>
      <c r="M2220" s="12"/>
      <c r="N2220" s="12"/>
      <c r="O2220" s="17"/>
      <c r="P2220" s="14"/>
      <c r="Q2220" s="14"/>
      <c r="R2220" s="14"/>
      <c r="S2220" s="20"/>
      <c r="T2220" s="14"/>
      <c r="U2220" s="4"/>
      <c r="V2220" s="29"/>
      <c r="W2220" s="10"/>
      <c r="X2220" s="10"/>
      <c r="Y2220" s="27"/>
      <c r="Z2220" s="3"/>
      <c r="AA2220" s="1"/>
      <c r="AB2220" s="10"/>
      <c r="AC2220" s="3"/>
      <c r="AD2220" s="3"/>
      <c r="AE2220" s="3"/>
      <c r="AF2220" s="10"/>
      <c r="AG2220" s="11"/>
      <c r="AH2220" s="10"/>
      <c r="AI2220" s="1"/>
      <c r="AJ2220" s="1"/>
      <c r="AK2220" s="1"/>
      <c r="AL2220" s="1"/>
      <c r="AM2220" s="1"/>
      <c r="AN2220" s="1"/>
      <c r="AO2220" s="1"/>
      <c r="AP2220" s="1"/>
      <c r="AQ2220" s="1"/>
      <c r="AR2220" s="1"/>
      <c r="AS2220" s="1"/>
      <c r="AT2220" s="1"/>
      <c r="AU2220" s="1"/>
      <c r="AV2220" s="1"/>
      <c r="AW2220" s="1"/>
      <c r="AX2220" s="1"/>
      <c r="AY2220" s="1"/>
      <c r="AZ2220" s="1"/>
      <c r="BA2220" s="1"/>
      <c r="BB2220" s="1"/>
      <c r="BC2220" s="1"/>
      <c r="BD2220" s="1"/>
      <c r="BE2220" s="1"/>
      <c r="BF2220" s="1"/>
      <c r="BG2220" s="1"/>
      <c r="BH2220" s="1"/>
      <c r="BI2220" s="1"/>
      <c r="BJ2220" s="1"/>
      <c r="BK2220" s="1"/>
      <c r="BL2220" s="1"/>
      <c r="BM2220" s="1"/>
      <c r="BN2220" s="1"/>
      <c r="BO2220" s="1"/>
      <c r="BP2220" s="1"/>
      <c r="BQ2220" s="1"/>
      <c r="BR2220" s="1"/>
      <c r="BS2220" s="1"/>
      <c r="BT2220" s="1"/>
      <c r="BU2220" s="1"/>
      <c r="BV2220" s="1"/>
      <c r="BW2220" s="1"/>
      <c r="BX2220" s="1"/>
      <c r="BY2220" s="1"/>
      <c r="BZ2220" s="1"/>
      <c r="CA2220" s="1"/>
      <c r="CB2220" s="1"/>
      <c r="CC2220" s="1"/>
      <c r="CD2220" s="1"/>
      <c r="CE2220" s="1"/>
      <c r="CF2220" s="1"/>
      <c r="CG2220" s="1"/>
      <c r="CH2220" s="1"/>
      <c r="CI2220" s="1"/>
      <c r="CJ2220" s="1"/>
      <c r="CK2220" s="1"/>
      <c r="CL2220" s="1"/>
      <c r="CM2220" s="1"/>
      <c r="CN2220" s="1"/>
      <c r="CO2220" s="1"/>
      <c r="CP2220" s="1"/>
      <c r="CQ2220" s="1"/>
      <c r="CR2220" s="1"/>
      <c r="CS2220" s="1"/>
      <c r="CT2220" s="1"/>
      <c r="CU2220" s="1"/>
      <c r="CV2220" s="1"/>
      <c r="CW2220" s="1"/>
      <c r="CX2220" s="1"/>
      <c r="CY2220" s="1"/>
      <c r="CZ2220" s="1"/>
      <c r="DA2220" s="1"/>
      <c r="DB2220" s="1"/>
      <c r="DC2220" s="1"/>
      <c r="DD2220" s="1"/>
      <c r="DE2220" s="1"/>
      <c r="DF2220" s="1"/>
      <c r="DG2220" s="1"/>
      <c r="DH2220" s="1"/>
      <c r="DI2220" s="1"/>
      <c r="DJ2220" s="1"/>
      <c r="DK2220" s="1"/>
      <c r="DL2220" s="1"/>
      <c r="DM2220" s="1"/>
      <c r="DN2220" s="1"/>
      <c r="DO2220" s="1"/>
      <c r="DP2220" s="1"/>
      <c r="DQ2220" s="1"/>
      <c r="DR2220" s="1"/>
      <c r="DS2220" s="1"/>
      <c r="DT2220" s="1"/>
      <c r="DU2220" s="1"/>
      <c r="DV2220" s="1"/>
      <c r="DW2220" s="1"/>
      <c r="DX2220" s="1"/>
      <c r="DY2220" s="1"/>
      <c r="DZ2220" s="1"/>
      <c r="EA2220" s="1"/>
      <c r="EB2220" s="1"/>
      <c r="EC2220" s="1"/>
      <c r="ED2220" s="1"/>
      <c r="EE2220" s="1"/>
      <c r="EF2220" s="1"/>
      <c r="EG2220" s="1"/>
      <c r="EH2220" s="1"/>
      <c r="EI2220" s="1"/>
      <c r="EJ2220" s="1"/>
      <c r="EK2220" s="1"/>
      <c r="EL2220" s="1"/>
      <c r="EM2220" s="1"/>
      <c r="EN2220" s="1"/>
      <c r="EO2220" s="1"/>
      <c r="EP2220" s="1"/>
      <c r="EQ2220" s="1"/>
      <c r="ER2220" s="1"/>
      <c r="ES2220" s="1"/>
      <c r="ET2220" s="1"/>
      <c r="EU2220" s="1"/>
      <c r="EV2220" s="1"/>
      <c r="EW2220" s="1"/>
      <c r="EX2220" s="1"/>
    </row>
    <row r="2221" spans="1:154" x14ac:dyDescent="0.15">
      <c r="A2221" s="35"/>
      <c r="B2221" s="125"/>
      <c r="C2221" s="14"/>
      <c r="D2221" s="13"/>
      <c r="E2221" s="14"/>
      <c r="F2221" s="14"/>
      <c r="G2221" s="14"/>
      <c r="H2221" s="14"/>
      <c r="I2221" s="13"/>
      <c r="J2221" s="29"/>
      <c r="K2221" s="2"/>
      <c r="L2221" s="17"/>
      <c r="M2221" s="12"/>
      <c r="N2221" s="12"/>
      <c r="O2221" s="17"/>
      <c r="P2221" s="14"/>
      <c r="Q2221" s="14"/>
      <c r="R2221" s="14"/>
      <c r="S2221" s="20"/>
      <c r="T2221" s="14"/>
      <c r="U2221" s="4"/>
      <c r="V2221" s="29"/>
      <c r="W2221" s="10"/>
      <c r="X2221" s="10"/>
      <c r="Y2221" s="27"/>
      <c r="Z2221" s="3"/>
      <c r="AA2221" s="1"/>
      <c r="AB2221" s="10"/>
      <c r="AC2221" s="3"/>
      <c r="AD2221" s="3"/>
      <c r="AE2221" s="3"/>
      <c r="AF2221" s="10"/>
      <c r="AG2221" s="11"/>
      <c r="AH2221" s="10"/>
      <c r="AI2221" s="1"/>
      <c r="AJ2221" s="1"/>
      <c r="AK2221" s="1"/>
      <c r="AL2221" s="1"/>
      <c r="AM2221" s="1"/>
      <c r="AN2221" s="1"/>
      <c r="AO2221" s="1"/>
      <c r="AP2221" s="1"/>
      <c r="AQ2221" s="1"/>
      <c r="AR2221" s="1"/>
      <c r="AS2221" s="1"/>
      <c r="AT2221" s="1"/>
      <c r="AU2221" s="1"/>
      <c r="AV2221" s="1"/>
      <c r="AW2221" s="1"/>
      <c r="AX2221" s="1"/>
      <c r="AY2221" s="1"/>
      <c r="AZ2221" s="1"/>
      <c r="BA2221" s="1"/>
      <c r="BB2221" s="1"/>
      <c r="BC2221" s="1"/>
      <c r="BD2221" s="1"/>
      <c r="BE2221" s="1"/>
      <c r="BF2221" s="1"/>
      <c r="BG2221" s="1"/>
      <c r="BH2221" s="1"/>
      <c r="BI2221" s="1"/>
      <c r="BJ2221" s="1"/>
      <c r="BK2221" s="1"/>
      <c r="BL2221" s="1"/>
      <c r="BM2221" s="1"/>
      <c r="BN2221" s="1"/>
      <c r="BO2221" s="1"/>
      <c r="BP2221" s="1"/>
      <c r="BQ2221" s="1"/>
      <c r="BR2221" s="1"/>
      <c r="BS2221" s="1"/>
      <c r="BT2221" s="1"/>
      <c r="BU2221" s="1"/>
      <c r="BV2221" s="1"/>
      <c r="BW2221" s="1"/>
      <c r="BX2221" s="1"/>
      <c r="BY2221" s="1"/>
      <c r="BZ2221" s="1"/>
      <c r="CA2221" s="1"/>
      <c r="CB2221" s="1"/>
      <c r="CC2221" s="1"/>
      <c r="CD2221" s="1"/>
      <c r="CE2221" s="1"/>
      <c r="CF2221" s="1"/>
      <c r="CG2221" s="1"/>
      <c r="CH2221" s="1"/>
      <c r="CI2221" s="1"/>
      <c r="CJ2221" s="1"/>
      <c r="CK2221" s="1"/>
      <c r="CL2221" s="1"/>
      <c r="CM2221" s="1"/>
      <c r="CN2221" s="1"/>
      <c r="CO2221" s="1"/>
      <c r="CP2221" s="1"/>
      <c r="CQ2221" s="1"/>
      <c r="CR2221" s="1"/>
      <c r="CS2221" s="1"/>
      <c r="CT2221" s="1"/>
      <c r="CU2221" s="1"/>
      <c r="CV2221" s="1"/>
      <c r="CW2221" s="1"/>
      <c r="CX2221" s="1"/>
      <c r="CY2221" s="1"/>
      <c r="CZ2221" s="1"/>
      <c r="DA2221" s="1"/>
      <c r="DB2221" s="1"/>
      <c r="DC2221" s="1"/>
      <c r="DD2221" s="1"/>
      <c r="DE2221" s="1"/>
      <c r="DF2221" s="1"/>
      <c r="DG2221" s="1"/>
      <c r="DH2221" s="1"/>
      <c r="DI2221" s="1"/>
      <c r="DJ2221" s="1"/>
      <c r="DK2221" s="1"/>
      <c r="DL2221" s="1"/>
      <c r="DM2221" s="1"/>
      <c r="DN2221" s="1"/>
      <c r="DO2221" s="1"/>
      <c r="DP2221" s="1"/>
      <c r="DQ2221" s="1"/>
      <c r="DR2221" s="1"/>
      <c r="DS2221" s="1"/>
      <c r="DT2221" s="1"/>
      <c r="DU2221" s="1"/>
      <c r="DV2221" s="1"/>
      <c r="DW2221" s="1"/>
      <c r="DX2221" s="1"/>
      <c r="DY2221" s="1"/>
      <c r="DZ2221" s="1"/>
      <c r="EA2221" s="1"/>
      <c r="EB2221" s="1"/>
      <c r="EC2221" s="1"/>
      <c r="ED2221" s="1"/>
      <c r="EE2221" s="1"/>
      <c r="EF2221" s="1"/>
      <c r="EG2221" s="1"/>
      <c r="EH2221" s="1"/>
      <c r="EI2221" s="1"/>
      <c r="EJ2221" s="1"/>
      <c r="EK2221" s="1"/>
      <c r="EL2221" s="1"/>
      <c r="EM2221" s="1"/>
      <c r="EN2221" s="1"/>
      <c r="EO2221" s="1"/>
      <c r="EP2221" s="1"/>
      <c r="EQ2221" s="1"/>
      <c r="ER2221" s="1"/>
      <c r="ES2221" s="1"/>
      <c r="ET2221" s="1"/>
      <c r="EU2221" s="1"/>
      <c r="EV2221" s="1"/>
      <c r="EW2221" s="1"/>
      <c r="EX2221" s="1"/>
    </row>
    <row r="2222" spans="1:154" x14ac:dyDescent="0.15">
      <c r="A2222" s="35"/>
      <c r="B2222" s="125"/>
      <c r="C2222" s="14"/>
      <c r="D2222" s="13"/>
      <c r="E2222" s="14"/>
      <c r="F2222" s="14"/>
      <c r="G2222" s="14"/>
      <c r="H2222" s="14"/>
      <c r="I2222" s="13"/>
      <c r="J2222" s="29"/>
      <c r="K2222" s="2"/>
      <c r="L2222" s="17"/>
      <c r="M2222" s="12"/>
      <c r="N2222" s="12"/>
      <c r="O2222" s="17"/>
      <c r="P2222" s="14"/>
      <c r="Q2222" s="14"/>
      <c r="R2222" s="14"/>
      <c r="S2222" s="20"/>
      <c r="T2222" s="14"/>
      <c r="U2222" s="4"/>
      <c r="V2222" s="29"/>
      <c r="W2222" s="10"/>
      <c r="X2222" s="10"/>
      <c r="Y2222" s="27"/>
      <c r="Z2222" s="3"/>
      <c r="AA2222" s="1"/>
      <c r="AB2222" s="10"/>
      <c r="AC2222" s="3"/>
      <c r="AD2222" s="3"/>
      <c r="AE2222" s="3"/>
      <c r="AF2222" s="10"/>
      <c r="AG2222" s="11"/>
      <c r="AH2222" s="10"/>
      <c r="AI2222" s="1"/>
      <c r="AJ2222" s="1"/>
      <c r="AK2222" s="1"/>
      <c r="AL2222" s="1"/>
      <c r="AM2222" s="1"/>
      <c r="AN2222" s="1"/>
      <c r="AO2222" s="1"/>
      <c r="AP2222" s="1"/>
      <c r="AQ2222" s="1"/>
      <c r="AR2222" s="1"/>
      <c r="AS2222" s="1"/>
      <c r="AT2222" s="1"/>
      <c r="AU2222" s="1"/>
      <c r="AV2222" s="1"/>
      <c r="AW2222" s="1"/>
      <c r="AX2222" s="1"/>
      <c r="AY2222" s="1"/>
      <c r="AZ2222" s="1"/>
      <c r="BA2222" s="1"/>
      <c r="BB2222" s="1"/>
      <c r="BC2222" s="1"/>
      <c r="BD2222" s="1"/>
      <c r="BE2222" s="1"/>
      <c r="BF2222" s="1"/>
      <c r="BG2222" s="1"/>
      <c r="BH2222" s="1"/>
      <c r="BI2222" s="1"/>
      <c r="BJ2222" s="1"/>
      <c r="BK2222" s="1"/>
      <c r="BL2222" s="1"/>
      <c r="BM2222" s="1"/>
      <c r="BN2222" s="1"/>
      <c r="BO2222" s="1"/>
      <c r="BP2222" s="1"/>
      <c r="BQ2222" s="1"/>
      <c r="BR2222" s="1"/>
      <c r="BS2222" s="1"/>
      <c r="BT2222" s="1"/>
      <c r="BU2222" s="1"/>
      <c r="BV2222" s="1"/>
      <c r="BW2222" s="1"/>
      <c r="BX2222" s="1"/>
      <c r="BY2222" s="1"/>
      <c r="BZ2222" s="1"/>
      <c r="CA2222" s="1"/>
      <c r="CB2222" s="1"/>
      <c r="CC2222" s="1"/>
      <c r="CD2222" s="1"/>
      <c r="CE2222" s="1"/>
      <c r="CF2222" s="1"/>
      <c r="CG2222" s="1"/>
      <c r="CH2222" s="1"/>
      <c r="CI2222" s="1"/>
      <c r="CJ2222" s="1"/>
      <c r="CK2222" s="1"/>
      <c r="CL2222" s="1"/>
      <c r="CM2222" s="1"/>
      <c r="CN2222" s="1"/>
      <c r="CO2222" s="1"/>
      <c r="CP2222" s="1"/>
      <c r="CQ2222" s="1"/>
      <c r="CR2222" s="1"/>
      <c r="CS2222" s="1"/>
      <c r="CT2222" s="1"/>
      <c r="CU2222" s="1"/>
      <c r="CV2222" s="1"/>
      <c r="CW2222" s="1"/>
      <c r="CX2222" s="1"/>
      <c r="CY2222" s="1"/>
      <c r="CZ2222" s="1"/>
      <c r="DA2222" s="1"/>
      <c r="DB2222" s="1"/>
      <c r="DC2222" s="1"/>
      <c r="DD2222" s="1"/>
      <c r="DE2222" s="1"/>
      <c r="DF2222" s="1"/>
      <c r="DG2222" s="1"/>
      <c r="DH2222" s="1"/>
      <c r="DI2222" s="1"/>
      <c r="DJ2222" s="1"/>
      <c r="DK2222" s="1"/>
      <c r="DL2222" s="1"/>
      <c r="DM2222" s="1"/>
      <c r="DN2222" s="1"/>
      <c r="DO2222" s="1"/>
      <c r="DP2222" s="1"/>
      <c r="DQ2222" s="1"/>
      <c r="DR2222" s="1"/>
      <c r="DS2222" s="1"/>
      <c r="DT2222" s="1"/>
      <c r="DU2222" s="1"/>
      <c r="DV2222" s="1"/>
      <c r="DW2222" s="1"/>
      <c r="DX2222" s="1"/>
      <c r="DY2222" s="1"/>
      <c r="DZ2222" s="1"/>
      <c r="EA2222" s="1"/>
      <c r="EB2222" s="1"/>
      <c r="EC2222" s="1"/>
      <c r="ED2222" s="1"/>
      <c r="EE2222" s="1"/>
      <c r="EF2222" s="1"/>
      <c r="EG2222" s="1"/>
      <c r="EH2222" s="1"/>
      <c r="EI2222" s="1"/>
      <c r="EJ2222" s="1"/>
      <c r="EK2222" s="1"/>
      <c r="EL2222" s="1"/>
      <c r="EM2222" s="1"/>
      <c r="EN2222" s="1"/>
      <c r="EO2222" s="1"/>
      <c r="EP2222" s="1"/>
      <c r="EQ2222" s="1"/>
      <c r="ER2222" s="1"/>
      <c r="ES2222" s="1"/>
      <c r="ET2222" s="1"/>
      <c r="EU2222" s="1"/>
      <c r="EV2222" s="1"/>
      <c r="EW2222" s="1"/>
      <c r="EX2222" s="1"/>
    </row>
    <row r="2223" spans="1:154" x14ac:dyDescent="0.15">
      <c r="A2223" s="35"/>
      <c r="B2223" s="125"/>
      <c r="C2223" s="14"/>
      <c r="D2223" s="13"/>
      <c r="E2223" s="14"/>
      <c r="F2223" s="14"/>
      <c r="G2223" s="14"/>
      <c r="H2223" s="14"/>
      <c r="I2223" s="13"/>
      <c r="J2223" s="29"/>
      <c r="K2223" s="2"/>
      <c r="L2223" s="17"/>
      <c r="M2223" s="12"/>
      <c r="N2223" s="12"/>
      <c r="O2223" s="17"/>
      <c r="P2223" s="14"/>
      <c r="Q2223" s="14"/>
      <c r="R2223" s="14"/>
      <c r="S2223" s="20"/>
      <c r="T2223" s="14"/>
      <c r="U2223" s="4"/>
      <c r="V2223" s="29"/>
      <c r="W2223" s="10"/>
      <c r="X2223" s="10"/>
      <c r="Y2223" s="27"/>
      <c r="Z2223" s="3"/>
      <c r="AA2223" s="1"/>
      <c r="AB2223" s="10"/>
      <c r="AC2223" s="3"/>
      <c r="AD2223" s="3"/>
      <c r="AE2223" s="3"/>
      <c r="AF2223" s="10"/>
      <c r="AG2223" s="11"/>
      <c r="AH2223" s="10"/>
      <c r="AI2223" s="1"/>
      <c r="AJ2223" s="1"/>
      <c r="AK2223" s="1"/>
      <c r="AL2223" s="1"/>
      <c r="AM2223" s="1"/>
      <c r="AN2223" s="1"/>
      <c r="AO2223" s="1"/>
      <c r="AP2223" s="1"/>
      <c r="AQ2223" s="1"/>
      <c r="AR2223" s="1"/>
      <c r="AS2223" s="1"/>
      <c r="AT2223" s="1"/>
      <c r="AU2223" s="1"/>
      <c r="AV2223" s="1"/>
      <c r="AW2223" s="1"/>
      <c r="AX2223" s="1"/>
      <c r="AY2223" s="1"/>
      <c r="AZ2223" s="1"/>
      <c r="BA2223" s="1"/>
      <c r="BB2223" s="1"/>
      <c r="BC2223" s="1"/>
      <c r="BD2223" s="1"/>
      <c r="BE2223" s="1"/>
      <c r="BF2223" s="1"/>
      <c r="BG2223" s="1"/>
      <c r="BH2223" s="1"/>
      <c r="BI2223" s="1"/>
      <c r="BJ2223" s="1"/>
      <c r="BK2223" s="1"/>
      <c r="BL2223" s="1"/>
      <c r="BM2223" s="1"/>
      <c r="BN2223" s="1"/>
      <c r="BO2223" s="1"/>
      <c r="BP2223" s="1"/>
      <c r="BQ2223" s="1"/>
      <c r="BR2223" s="1"/>
      <c r="BS2223" s="1"/>
      <c r="BT2223" s="1"/>
      <c r="BU2223" s="1"/>
      <c r="BV2223" s="1"/>
      <c r="BW2223" s="1"/>
      <c r="BX2223" s="1"/>
      <c r="BY2223" s="1"/>
      <c r="BZ2223" s="1"/>
      <c r="CA2223" s="1"/>
      <c r="CB2223" s="1"/>
      <c r="CC2223" s="1"/>
      <c r="CD2223" s="1"/>
      <c r="CE2223" s="1"/>
      <c r="CF2223" s="1"/>
      <c r="CG2223" s="1"/>
      <c r="CH2223" s="1"/>
      <c r="CI2223" s="1"/>
      <c r="CJ2223" s="1"/>
      <c r="CK2223" s="1"/>
      <c r="CL2223" s="1"/>
      <c r="CM2223" s="1"/>
      <c r="CN2223" s="1"/>
      <c r="CO2223" s="1"/>
      <c r="CP2223" s="1"/>
      <c r="CQ2223" s="1"/>
      <c r="CR2223" s="1"/>
      <c r="CS2223" s="1"/>
      <c r="CT2223" s="1"/>
      <c r="CU2223" s="1"/>
      <c r="CV2223" s="1"/>
      <c r="CW2223" s="1"/>
      <c r="CX2223" s="1"/>
      <c r="CY2223" s="1"/>
      <c r="CZ2223" s="1"/>
      <c r="DA2223" s="1"/>
      <c r="DB2223" s="1"/>
      <c r="DC2223" s="1"/>
      <c r="DD2223" s="1"/>
      <c r="DE2223" s="1"/>
      <c r="DF2223" s="1"/>
      <c r="DG2223" s="1"/>
      <c r="DH2223" s="1"/>
      <c r="DI2223" s="1"/>
      <c r="DJ2223" s="1"/>
      <c r="DK2223" s="1"/>
      <c r="DL2223" s="1"/>
      <c r="DM2223" s="1"/>
      <c r="DN2223" s="1"/>
      <c r="DO2223" s="1"/>
      <c r="DP2223" s="1"/>
      <c r="DQ2223" s="1"/>
      <c r="DR2223" s="1"/>
      <c r="DS2223" s="1"/>
      <c r="DT2223" s="1"/>
      <c r="DU2223" s="1"/>
      <c r="DV2223" s="1"/>
      <c r="DW2223" s="1"/>
      <c r="DX2223" s="1"/>
      <c r="DY2223" s="1"/>
      <c r="DZ2223" s="1"/>
      <c r="EA2223" s="1"/>
      <c r="EB2223" s="1"/>
      <c r="EC2223" s="1"/>
      <c r="ED2223" s="1"/>
      <c r="EE2223" s="1"/>
      <c r="EF2223" s="1"/>
      <c r="EG2223" s="1"/>
      <c r="EH2223" s="1"/>
      <c r="EI2223" s="1"/>
      <c r="EJ2223" s="1"/>
      <c r="EK2223" s="1"/>
      <c r="EL2223" s="1"/>
      <c r="EM2223" s="1"/>
      <c r="EN2223" s="1"/>
      <c r="EO2223" s="1"/>
      <c r="EP2223" s="1"/>
      <c r="EQ2223" s="1"/>
      <c r="ER2223" s="1"/>
      <c r="ES2223" s="1"/>
      <c r="ET2223" s="1"/>
      <c r="EU2223" s="1"/>
      <c r="EV2223" s="1"/>
      <c r="EW2223" s="1"/>
      <c r="EX2223" s="1"/>
    </row>
    <row r="2224" spans="1:154" x14ac:dyDescent="0.15">
      <c r="A2224" s="35"/>
      <c r="B2224" s="125"/>
      <c r="C2224" s="14"/>
      <c r="D2224" s="13"/>
      <c r="E2224" s="14"/>
      <c r="F2224" s="14"/>
      <c r="G2224" s="14"/>
      <c r="H2224" s="14"/>
      <c r="I2224" s="13"/>
      <c r="J2224" s="29"/>
      <c r="K2224" s="2"/>
      <c r="L2224" s="17"/>
      <c r="M2224" s="12"/>
      <c r="N2224" s="12"/>
      <c r="O2224" s="17"/>
      <c r="P2224" s="14"/>
      <c r="Q2224" s="14"/>
      <c r="R2224" s="14"/>
      <c r="S2224" s="20"/>
      <c r="T2224" s="14"/>
      <c r="U2224" s="4"/>
      <c r="V2224" s="29"/>
      <c r="W2224" s="10"/>
      <c r="X2224" s="10"/>
      <c r="Y2224" s="27"/>
      <c r="Z2224" s="3"/>
      <c r="AA2224" s="1"/>
      <c r="AB2224" s="10"/>
      <c r="AC2224" s="3"/>
      <c r="AD2224" s="3"/>
      <c r="AE2224" s="3"/>
      <c r="AF2224" s="10"/>
      <c r="AG2224" s="11"/>
      <c r="AH2224" s="10"/>
      <c r="AI2224" s="1"/>
      <c r="AJ2224" s="1"/>
      <c r="AK2224" s="1"/>
      <c r="AL2224" s="1"/>
      <c r="AM2224" s="1"/>
      <c r="AN2224" s="1"/>
      <c r="AO2224" s="1"/>
      <c r="AP2224" s="1"/>
      <c r="AQ2224" s="1"/>
      <c r="AR2224" s="1"/>
      <c r="AS2224" s="1"/>
      <c r="AT2224" s="1"/>
      <c r="AU2224" s="1"/>
      <c r="AV2224" s="1"/>
      <c r="AW2224" s="1"/>
      <c r="AX2224" s="1"/>
      <c r="AY2224" s="1"/>
      <c r="AZ2224" s="1"/>
      <c r="BA2224" s="1"/>
      <c r="BB2224" s="1"/>
      <c r="BC2224" s="1"/>
      <c r="BD2224" s="1"/>
      <c r="BE2224" s="1"/>
      <c r="BF2224" s="1"/>
      <c r="BG2224" s="1"/>
      <c r="BH2224" s="1"/>
      <c r="BI2224" s="1"/>
      <c r="BJ2224" s="1"/>
      <c r="BK2224" s="1"/>
      <c r="BL2224" s="1"/>
      <c r="BM2224" s="1"/>
      <c r="BN2224" s="1"/>
      <c r="BO2224" s="1"/>
      <c r="BP2224" s="1"/>
      <c r="BQ2224" s="1"/>
      <c r="BR2224" s="1"/>
      <c r="BS2224" s="1"/>
      <c r="BT2224" s="1"/>
      <c r="BU2224" s="1"/>
      <c r="BV2224" s="1"/>
      <c r="BW2224" s="1"/>
      <c r="BX2224" s="1"/>
      <c r="BY2224" s="1"/>
      <c r="BZ2224" s="1"/>
      <c r="CA2224" s="1"/>
      <c r="CB2224" s="1"/>
      <c r="CC2224" s="1"/>
      <c r="CD2224" s="1"/>
      <c r="CE2224" s="1"/>
      <c r="CF2224" s="1"/>
      <c r="CG2224" s="1"/>
      <c r="CH2224" s="1"/>
      <c r="CI2224" s="1"/>
      <c r="CJ2224" s="1"/>
      <c r="CK2224" s="1"/>
      <c r="CL2224" s="1"/>
      <c r="CM2224" s="1"/>
      <c r="CN2224" s="1"/>
      <c r="CO2224" s="1"/>
      <c r="CP2224" s="1"/>
      <c r="CQ2224" s="1"/>
      <c r="CR2224" s="1"/>
      <c r="CS2224" s="1"/>
      <c r="CT2224" s="1"/>
      <c r="CU2224" s="1"/>
      <c r="CV2224" s="1"/>
      <c r="CW2224" s="1"/>
      <c r="CX2224" s="1"/>
      <c r="CY2224" s="1"/>
      <c r="CZ2224" s="1"/>
      <c r="DA2224" s="1"/>
      <c r="DB2224" s="1"/>
      <c r="DC2224" s="1"/>
      <c r="DD2224" s="1"/>
      <c r="DE2224" s="1"/>
      <c r="DF2224" s="1"/>
      <c r="DG2224" s="1"/>
      <c r="DH2224" s="1"/>
      <c r="DI2224" s="1"/>
      <c r="DJ2224" s="1"/>
      <c r="DK2224" s="1"/>
      <c r="DL2224" s="1"/>
      <c r="DM2224" s="1"/>
      <c r="DN2224" s="1"/>
      <c r="DO2224" s="1"/>
      <c r="DP2224" s="1"/>
      <c r="DQ2224" s="1"/>
      <c r="DR2224" s="1"/>
      <c r="DS2224" s="1"/>
      <c r="DT2224" s="1"/>
      <c r="DU2224" s="1"/>
      <c r="DV2224" s="1"/>
      <c r="DW2224" s="1"/>
      <c r="DX2224" s="1"/>
      <c r="DY2224" s="1"/>
      <c r="DZ2224" s="1"/>
      <c r="EA2224" s="1"/>
      <c r="EB2224" s="1"/>
      <c r="EC2224" s="1"/>
      <c r="ED2224" s="1"/>
      <c r="EE2224" s="1"/>
      <c r="EF2224" s="1"/>
      <c r="EG2224" s="1"/>
      <c r="EH2224" s="1"/>
      <c r="EI2224" s="1"/>
      <c r="EJ2224" s="1"/>
      <c r="EK2224" s="1"/>
      <c r="EL2224" s="1"/>
      <c r="EM2224" s="1"/>
      <c r="EN2224" s="1"/>
      <c r="EO2224" s="1"/>
      <c r="EP2224" s="1"/>
      <c r="EQ2224" s="1"/>
      <c r="ER2224" s="1"/>
      <c r="ES2224" s="1"/>
      <c r="ET2224" s="1"/>
      <c r="EU2224" s="1"/>
      <c r="EV2224" s="1"/>
      <c r="EW2224" s="1"/>
      <c r="EX2224" s="1"/>
    </row>
    <row r="2225" spans="1:154" x14ac:dyDescent="0.15">
      <c r="A2225" s="35"/>
      <c r="B2225" s="125"/>
      <c r="C2225" s="14"/>
      <c r="D2225" s="13"/>
      <c r="E2225" s="14"/>
      <c r="F2225" s="14"/>
      <c r="G2225" s="14"/>
      <c r="H2225" s="14"/>
      <c r="I2225" s="13"/>
      <c r="J2225" s="29"/>
      <c r="K2225" s="2"/>
      <c r="L2225" s="17"/>
      <c r="M2225" s="12"/>
      <c r="N2225" s="12"/>
      <c r="O2225" s="17"/>
      <c r="P2225" s="14"/>
      <c r="Q2225" s="14"/>
      <c r="R2225" s="14"/>
      <c r="S2225" s="20"/>
      <c r="T2225" s="14"/>
      <c r="U2225" s="4"/>
      <c r="V2225" s="29"/>
      <c r="W2225" s="10"/>
      <c r="X2225" s="10"/>
      <c r="Y2225" s="27"/>
      <c r="Z2225" s="3"/>
      <c r="AA2225" s="1"/>
      <c r="AB2225" s="10"/>
      <c r="AC2225" s="3"/>
      <c r="AD2225" s="3"/>
      <c r="AE2225" s="3"/>
      <c r="AF2225" s="10"/>
      <c r="AG2225" s="11"/>
      <c r="AH2225" s="10"/>
      <c r="AI2225" s="1"/>
      <c r="AJ2225" s="1"/>
      <c r="AK2225" s="1"/>
      <c r="AL2225" s="1"/>
      <c r="AM2225" s="1"/>
      <c r="AN2225" s="1"/>
      <c r="AO2225" s="1"/>
      <c r="AP2225" s="1"/>
      <c r="AQ2225" s="1"/>
      <c r="AR2225" s="1"/>
      <c r="AS2225" s="1"/>
      <c r="AT2225" s="1"/>
      <c r="AU2225" s="1"/>
      <c r="AV2225" s="1"/>
      <c r="AW2225" s="1"/>
      <c r="AX2225" s="1"/>
      <c r="AY2225" s="1"/>
      <c r="AZ2225" s="1"/>
      <c r="BA2225" s="1"/>
      <c r="BB2225" s="1"/>
      <c r="BC2225" s="1"/>
      <c r="BD2225" s="1"/>
      <c r="BE2225" s="1"/>
      <c r="BF2225" s="1"/>
      <c r="BG2225" s="1"/>
      <c r="BH2225" s="1"/>
      <c r="BI2225" s="1"/>
      <c r="BJ2225" s="1"/>
      <c r="BK2225" s="1"/>
      <c r="BL2225" s="1"/>
      <c r="BM2225" s="1"/>
      <c r="BN2225" s="1"/>
      <c r="BO2225" s="1"/>
      <c r="BP2225" s="1"/>
      <c r="BQ2225" s="1"/>
      <c r="BR2225" s="1"/>
      <c r="BS2225" s="1"/>
      <c r="BT2225" s="1"/>
      <c r="BU2225" s="1"/>
      <c r="BV2225" s="1"/>
      <c r="BW2225" s="1"/>
      <c r="BX2225" s="1"/>
      <c r="BY2225" s="1"/>
      <c r="BZ2225" s="1"/>
      <c r="CA2225" s="1"/>
      <c r="CB2225" s="1"/>
      <c r="CC2225" s="1"/>
      <c r="CD2225" s="1"/>
      <c r="CE2225" s="1"/>
      <c r="CF2225" s="1"/>
      <c r="CG2225" s="1"/>
      <c r="CH2225" s="1"/>
      <c r="CI2225" s="1"/>
      <c r="CJ2225" s="1"/>
      <c r="CK2225" s="1"/>
      <c r="CL2225" s="1"/>
      <c r="CM2225" s="1"/>
      <c r="CN2225" s="1"/>
      <c r="CO2225" s="1"/>
      <c r="CP2225" s="1"/>
      <c r="CQ2225" s="1"/>
      <c r="CR2225" s="1"/>
      <c r="CS2225" s="1"/>
      <c r="CT2225" s="1"/>
      <c r="CU2225" s="1"/>
      <c r="CV2225" s="1"/>
      <c r="CW2225" s="1"/>
      <c r="CX2225" s="1"/>
      <c r="CY2225" s="1"/>
      <c r="CZ2225" s="1"/>
      <c r="DA2225" s="1"/>
      <c r="DB2225" s="1"/>
      <c r="DC2225" s="1"/>
      <c r="DD2225" s="1"/>
      <c r="DE2225" s="1"/>
      <c r="DF2225" s="1"/>
      <c r="DG2225" s="1"/>
      <c r="DH2225" s="1"/>
      <c r="DI2225" s="1"/>
      <c r="DJ2225" s="1"/>
      <c r="DK2225" s="1"/>
      <c r="DL2225" s="1"/>
      <c r="DM2225" s="1"/>
      <c r="DN2225" s="1"/>
      <c r="DO2225" s="1"/>
      <c r="DP2225" s="1"/>
      <c r="DQ2225" s="1"/>
      <c r="DR2225" s="1"/>
      <c r="DS2225" s="1"/>
      <c r="DT2225" s="1"/>
      <c r="DU2225" s="1"/>
      <c r="DV2225" s="1"/>
      <c r="DW2225" s="1"/>
      <c r="DX2225" s="1"/>
      <c r="DY2225" s="1"/>
      <c r="DZ2225" s="1"/>
      <c r="EA2225" s="1"/>
      <c r="EB2225" s="1"/>
      <c r="EC2225" s="1"/>
      <c r="ED2225" s="1"/>
      <c r="EE2225" s="1"/>
      <c r="EF2225" s="1"/>
      <c r="EG2225" s="1"/>
      <c r="EH2225" s="1"/>
      <c r="EI2225" s="1"/>
      <c r="EJ2225" s="1"/>
      <c r="EK2225" s="1"/>
      <c r="EL2225" s="1"/>
      <c r="EM2225" s="1"/>
      <c r="EN2225" s="1"/>
      <c r="EO2225" s="1"/>
      <c r="EP2225" s="1"/>
      <c r="EQ2225" s="1"/>
      <c r="ER2225" s="1"/>
      <c r="ES2225" s="1"/>
      <c r="ET2225" s="1"/>
      <c r="EU2225" s="1"/>
      <c r="EV2225" s="1"/>
      <c r="EW2225" s="1"/>
      <c r="EX2225" s="1"/>
    </row>
    <row r="2226" spans="1:154" x14ac:dyDescent="0.15">
      <c r="A2226" s="35"/>
      <c r="B2226" s="125"/>
      <c r="C2226" s="14"/>
      <c r="D2226" s="13"/>
      <c r="E2226" s="14"/>
      <c r="F2226" s="14"/>
      <c r="G2226" s="14"/>
      <c r="H2226" s="14"/>
      <c r="I2226" s="13"/>
      <c r="J2226" s="29"/>
      <c r="K2226" s="2"/>
      <c r="L2226" s="17"/>
      <c r="M2226" s="12"/>
      <c r="N2226" s="12"/>
      <c r="O2226" s="17"/>
      <c r="P2226" s="14"/>
      <c r="Q2226" s="14"/>
      <c r="R2226" s="14"/>
      <c r="S2226" s="20"/>
      <c r="T2226" s="14"/>
      <c r="U2226" s="4"/>
      <c r="V2226" s="29"/>
      <c r="W2226" s="10"/>
      <c r="X2226" s="10"/>
      <c r="Y2226" s="27"/>
      <c r="Z2226" s="3"/>
      <c r="AA2226" s="1"/>
      <c r="AB2226" s="10"/>
      <c r="AC2226" s="3"/>
      <c r="AD2226" s="3"/>
      <c r="AE2226" s="3"/>
      <c r="AF2226" s="10"/>
      <c r="AG2226" s="11"/>
      <c r="AH2226" s="10"/>
      <c r="AI2226" s="1"/>
      <c r="AJ2226" s="1"/>
      <c r="AK2226" s="1"/>
      <c r="AL2226" s="1"/>
      <c r="AM2226" s="1"/>
      <c r="AN2226" s="1"/>
      <c r="AO2226" s="1"/>
      <c r="AP2226" s="1"/>
      <c r="AQ2226" s="1"/>
      <c r="AR2226" s="1"/>
      <c r="AS2226" s="1"/>
      <c r="AT2226" s="1"/>
      <c r="AU2226" s="1"/>
      <c r="AV2226" s="1"/>
      <c r="AW2226" s="1"/>
      <c r="AX2226" s="1"/>
      <c r="AY2226" s="1"/>
      <c r="AZ2226" s="1"/>
      <c r="BA2226" s="1"/>
      <c r="BB2226" s="1"/>
      <c r="BC2226" s="1"/>
      <c r="BD2226" s="1"/>
      <c r="BE2226" s="1"/>
      <c r="BF2226" s="1"/>
      <c r="BG2226" s="1"/>
      <c r="BH2226" s="1"/>
      <c r="BI2226" s="1"/>
      <c r="BJ2226" s="1"/>
      <c r="BK2226" s="1"/>
      <c r="BL2226" s="1"/>
      <c r="BM2226" s="1"/>
      <c r="BN2226" s="1"/>
      <c r="BO2226" s="1"/>
      <c r="BP2226" s="1"/>
      <c r="BQ2226" s="1"/>
      <c r="BR2226" s="1"/>
      <c r="BS2226" s="1"/>
      <c r="BT2226" s="1"/>
      <c r="BU2226" s="1"/>
      <c r="BV2226" s="1"/>
      <c r="BW2226" s="1"/>
      <c r="BX2226" s="1"/>
      <c r="BY2226" s="1"/>
      <c r="BZ2226" s="1"/>
      <c r="CA2226" s="1"/>
      <c r="CB2226" s="1"/>
      <c r="CC2226" s="1"/>
      <c r="CD2226" s="1"/>
      <c r="CE2226" s="1"/>
      <c r="CF2226" s="1"/>
      <c r="CG2226" s="1"/>
      <c r="CH2226" s="1"/>
      <c r="CI2226" s="1"/>
      <c r="CJ2226" s="1"/>
      <c r="CK2226" s="1"/>
      <c r="CL2226" s="1"/>
      <c r="CM2226" s="1"/>
      <c r="CN2226" s="1"/>
      <c r="CO2226" s="1"/>
      <c r="CP2226" s="1"/>
      <c r="CQ2226" s="1"/>
      <c r="CR2226" s="1"/>
      <c r="CS2226" s="1"/>
      <c r="CT2226" s="1"/>
      <c r="CU2226" s="1"/>
      <c r="CV2226" s="1"/>
      <c r="CW2226" s="1"/>
      <c r="CX2226" s="1"/>
      <c r="CY2226" s="1"/>
      <c r="CZ2226" s="1"/>
      <c r="DA2226" s="1"/>
      <c r="DB2226" s="1"/>
      <c r="DC2226" s="1"/>
      <c r="DD2226" s="1"/>
      <c r="DE2226" s="1"/>
      <c r="DF2226" s="1"/>
      <c r="DG2226" s="1"/>
      <c r="DH2226" s="1"/>
      <c r="DI2226" s="1"/>
      <c r="DJ2226" s="1"/>
      <c r="DK2226" s="1"/>
      <c r="DL2226" s="1"/>
      <c r="DM2226" s="1"/>
      <c r="DN2226" s="1"/>
      <c r="DO2226" s="1"/>
      <c r="DP2226" s="1"/>
      <c r="DQ2226" s="1"/>
      <c r="DR2226" s="1"/>
      <c r="DS2226" s="1"/>
      <c r="DT2226" s="1"/>
      <c r="DU2226" s="1"/>
      <c r="DV2226" s="1"/>
      <c r="DW2226" s="1"/>
      <c r="DX2226" s="1"/>
      <c r="DY2226" s="1"/>
      <c r="DZ2226" s="1"/>
      <c r="EA2226" s="1"/>
      <c r="EB2226" s="1"/>
      <c r="EC2226" s="1"/>
      <c r="ED2226" s="1"/>
      <c r="EE2226" s="1"/>
      <c r="EF2226" s="1"/>
      <c r="EG2226" s="1"/>
      <c r="EH2226" s="1"/>
      <c r="EI2226" s="1"/>
      <c r="EJ2226" s="1"/>
      <c r="EK2226" s="1"/>
      <c r="EL2226" s="1"/>
      <c r="EM2226" s="1"/>
      <c r="EN2226" s="1"/>
      <c r="EO2226" s="1"/>
      <c r="EP2226" s="1"/>
      <c r="EQ2226" s="1"/>
      <c r="ER2226" s="1"/>
      <c r="ES2226" s="1"/>
      <c r="ET2226" s="1"/>
      <c r="EU2226" s="1"/>
      <c r="EV2226" s="1"/>
      <c r="EW2226" s="1"/>
      <c r="EX2226" s="1"/>
    </row>
    <row r="2227" spans="1:154" x14ac:dyDescent="0.15">
      <c r="A2227" s="35"/>
      <c r="B2227" s="125"/>
      <c r="C2227" s="14"/>
      <c r="D2227" s="13"/>
      <c r="E2227" s="14"/>
      <c r="F2227" s="14"/>
      <c r="G2227" s="14"/>
      <c r="H2227" s="14"/>
      <c r="I2227" s="13"/>
      <c r="J2227" s="29"/>
      <c r="K2227" s="2"/>
      <c r="L2227" s="17"/>
      <c r="M2227" s="12"/>
      <c r="N2227" s="12"/>
      <c r="O2227" s="17"/>
      <c r="P2227" s="14"/>
      <c r="Q2227" s="14"/>
      <c r="R2227" s="14"/>
      <c r="S2227" s="20"/>
      <c r="T2227" s="14"/>
      <c r="U2227" s="4"/>
      <c r="V2227" s="29"/>
      <c r="W2227" s="10"/>
      <c r="X2227" s="10"/>
      <c r="Y2227" s="27"/>
      <c r="Z2227" s="3"/>
      <c r="AA2227" s="1"/>
      <c r="AB2227" s="10"/>
      <c r="AC2227" s="3"/>
      <c r="AD2227" s="3"/>
      <c r="AE2227" s="3"/>
      <c r="AF2227" s="10"/>
      <c r="AG2227" s="11"/>
      <c r="AH2227" s="10"/>
      <c r="AI2227" s="1"/>
      <c r="AJ2227" s="1"/>
      <c r="AK2227" s="1"/>
      <c r="AL2227" s="1"/>
      <c r="AM2227" s="1"/>
      <c r="AN2227" s="1"/>
      <c r="AO2227" s="1"/>
      <c r="AP2227" s="1"/>
      <c r="AQ2227" s="1"/>
      <c r="AR2227" s="1"/>
      <c r="AS2227" s="1"/>
      <c r="AT2227" s="1"/>
      <c r="AU2227" s="1"/>
      <c r="AV2227" s="1"/>
      <c r="AW2227" s="1"/>
      <c r="AX2227" s="1"/>
      <c r="AY2227" s="1"/>
      <c r="AZ2227" s="1"/>
      <c r="BA2227" s="1"/>
      <c r="BB2227" s="1"/>
      <c r="BC2227" s="1"/>
      <c r="BD2227" s="1"/>
      <c r="BE2227" s="1"/>
      <c r="BF2227" s="1"/>
      <c r="BG2227" s="1"/>
      <c r="BH2227" s="1"/>
      <c r="BI2227" s="1"/>
      <c r="BJ2227" s="1"/>
      <c r="BK2227" s="1"/>
      <c r="BL2227" s="1"/>
      <c r="BM2227" s="1"/>
      <c r="BN2227" s="1"/>
      <c r="BO2227" s="1"/>
      <c r="BP2227" s="1"/>
      <c r="BQ2227" s="1"/>
      <c r="BR2227" s="1"/>
      <c r="BS2227" s="1"/>
      <c r="BT2227" s="1"/>
      <c r="BU2227" s="1"/>
      <c r="BV2227" s="1"/>
      <c r="BW2227" s="1"/>
      <c r="BX2227" s="1"/>
      <c r="BY2227" s="1"/>
      <c r="BZ2227" s="1"/>
      <c r="CA2227" s="1"/>
      <c r="CB2227" s="1"/>
      <c r="CC2227" s="1"/>
      <c r="CD2227" s="1"/>
      <c r="CE2227" s="1"/>
      <c r="CF2227" s="1"/>
      <c r="CG2227" s="1"/>
      <c r="CH2227" s="1"/>
      <c r="CI2227" s="1"/>
      <c r="CJ2227" s="1"/>
      <c r="CK2227" s="1"/>
      <c r="CL2227" s="1"/>
      <c r="CM2227" s="1"/>
      <c r="CN2227" s="1"/>
      <c r="CO2227" s="1"/>
      <c r="CP2227" s="1"/>
      <c r="CQ2227" s="1"/>
      <c r="CR2227" s="1"/>
      <c r="CS2227" s="1"/>
      <c r="CT2227" s="1"/>
      <c r="CU2227" s="1"/>
      <c r="CV2227" s="1"/>
      <c r="CW2227" s="1"/>
      <c r="CX2227" s="1"/>
      <c r="CY2227" s="1"/>
      <c r="CZ2227" s="1"/>
      <c r="DA2227" s="1"/>
      <c r="DB2227" s="1"/>
      <c r="DC2227" s="1"/>
      <c r="DD2227" s="1"/>
      <c r="DE2227" s="1"/>
      <c r="DF2227" s="1"/>
      <c r="DG2227" s="1"/>
      <c r="DH2227" s="1"/>
      <c r="DI2227" s="1"/>
      <c r="DJ2227" s="1"/>
      <c r="DK2227" s="1"/>
      <c r="DL2227" s="1"/>
      <c r="DM2227" s="1"/>
      <c r="DN2227" s="1"/>
      <c r="DO2227" s="1"/>
      <c r="DP2227" s="1"/>
      <c r="DQ2227" s="1"/>
      <c r="DR2227" s="1"/>
      <c r="DS2227" s="1"/>
      <c r="DT2227" s="1"/>
      <c r="DU2227" s="1"/>
      <c r="DV2227" s="1"/>
      <c r="DW2227" s="1"/>
      <c r="DX2227" s="1"/>
      <c r="DY2227" s="1"/>
      <c r="DZ2227" s="1"/>
      <c r="EA2227" s="1"/>
      <c r="EB2227" s="1"/>
      <c r="EC2227" s="1"/>
      <c r="ED2227" s="1"/>
      <c r="EE2227" s="1"/>
      <c r="EF2227" s="1"/>
      <c r="EG2227" s="1"/>
      <c r="EH2227" s="1"/>
      <c r="EI2227" s="1"/>
      <c r="EJ2227" s="1"/>
      <c r="EK2227" s="1"/>
      <c r="EL2227" s="1"/>
      <c r="EM2227" s="1"/>
      <c r="EN2227" s="1"/>
      <c r="EO2227" s="1"/>
      <c r="EP2227" s="1"/>
      <c r="EQ2227" s="1"/>
      <c r="ER2227" s="1"/>
      <c r="ES2227" s="1"/>
      <c r="ET2227" s="1"/>
      <c r="EU2227" s="1"/>
      <c r="EV2227" s="1"/>
      <c r="EW2227" s="1"/>
      <c r="EX2227" s="1"/>
    </row>
    <row r="2228" spans="1:154" x14ac:dyDescent="0.15">
      <c r="A2228" s="35"/>
      <c r="B2228" s="125"/>
      <c r="C2228" s="14"/>
      <c r="D2228" s="13"/>
      <c r="E2228" s="14"/>
      <c r="F2228" s="14"/>
      <c r="G2228" s="14"/>
      <c r="H2228" s="14"/>
      <c r="I2228" s="13"/>
      <c r="J2228" s="29"/>
      <c r="K2228" s="2"/>
      <c r="L2228" s="17"/>
      <c r="M2228" s="12"/>
      <c r="N2228" s="12"/>
      <c r="O2228" s="17"/>
      <c r="P2228" s="14"/>
      <c r="Q2228" s="14"/>
      <c r="R2228" s="14"/>
      <c r="S2228" s="20"/>
      <c r="T2228" s="14"/>
      <c r="U2228" s="4"/>
      <c r="V2228" s="29"/>
      <c r="W2228" s="10"/>
      <c r="X2228" s="10"/>
      <c r="Y2228" s="27"/>
      <c r="Z2228" s="3"/>
      <c r="AA2228" s="1"/>
      <c r="AB2228" s="10"/>
      <c r="AC2228" s="3"/>
      <c r="AD2228" s="3"/>
      <c r="AE2228" s="3"/>
      <c r="AF2228" s="10"/>
      <c r="AG2228" s="11"/>
      <c r="AH2228" s="10"/>
      <c r="AI2228" s="1"/>
      <c r="AJ2228" s="1"/>
      <c r="AK2228" s="1"/>
      <c r="AL2228" s="1"/>
      <c r="AM2228" s="1"/>
      <c r="AN2228" s="1"/>
      <c r="AO2228" s="1"/>
      <c r="AP2228" s="1"/>
      <c r="AQ2228" s="1"/>
      <c r="AR2228" s="1"/>
      <c r="AS2228" s="1"/>
      <c r="AT2228" s="1"/>
      <c r="AU2228" s="1"/>
      <c r="AV2228" s="1"/>
      <c r="AW2228" s="1"/>
      <c r="AX2228" s="1"/>
      <c r="AY2228" s="1"/>
      <c r="AZ2228" s="1"/>
      <c r="BA2228" s="1"/>
      <c r="BB2228" s="1"/>
      <c r="BC2228" s="1"/>
      <c r="BD2228" s="1"/>
      <c r="BE2228" s="1"/>
      <c r="BF2228" s="1"/>
      <c r="BG2228" s="1"/>
      <c r="BH2228" s="1"/>
      <c r="BI2228" s="1"/>
      <c r="BJ2228" s="1"/>
      <c r="BK2228" s="1"/>
      <c r="BL2228" s="1"/>
      <c r="BM2228" s="1"/>
      <c r="BN2228" s="1"/>
      <c r="BO2228" s="1"/>
      <c r="BP2228" s="1"/>
      <c r="BQ2228" s="1"/>
      <c r="BR2228" s="1"/>
      <c r="BS2228" s="1"/>
      <c r="BT2228" s="1"/>
      <c r="BU2228" s="1"/>
      <c r="BV2228" s="1"/>
      <c r="BW2228" s="1"/>
      <c r="BX2228" s="1"/>
      <c r="BY2228" s="1"/>
      <c r="BZ2228" s="1"/>
      <c r="CA2228" s="1"/>
      <c r="CB2228" s="1"/>
      <c r="CC2228" s="1"/>
      <c r="CD2228" s="1"/>
      <c r="CE2228" s="1"/>
      <c r="CF2228" s="1"/>
      <c r="CG2228" s="1"/>
      <c r="CH2228" s="1"/>
      <c r="CI2228" s="1"/>
      <c r="CJ2228" s="1"/>
      <c r="CK2228" s="1"/>
      <c r="CL2228" s="1"/>
      <c r="CM2228" s="1"/>
      <c r="CN2228" s="1"/>
      <c r="CO2228" s="1"/>
      <c r="CP2228" s="1"/>
      <c r="CQ2228" s="1"/>
      <c r="CR2228" s="1"/>
      <c r="CS2228" s="1"/>
      <c r="CT2228" s="1"/>
      <c r="CU2228" s="1"/>
      <c r="CV2228" s="1"/>
      <c r="CW2228" s="1"/>
      <c r="CX2228" s="1"/>
      <c r="CY2228" s="1"/>
      <c r="CZ2228" s="1"/>
      <c r="DA2228" s="1"/>
      <c r="DB2228" s="1"/>
      <c r="DC2228" s="1"/>
      <c r="DD2228" s="1"/>
      <c r="DE2228" s="1"/>
      <c r="DF2228" s="1"/>
      <c r="DG2228" s="1"/>
      <c r="DH2228" s="1"/>
      <c r="DI2228" s="1"/>
      <c r="DJ2228" s="1"/>
      <c r="DK2228" s="1"/>
      <c r="DL2228" s="1"/>
      <c r="DM2228" s="1"/>
      <c r="DN2228" s="1"/>
      <c r="DO2228" s="1"/>
      <c r="DP2228" s="1"/>
      <c r="DQ2228" s="1"/>
      <c r="DR2228" s="1"/>
      <c r="DS2228" s="1"/>
      <c r="DT2228" s="1"/>
      <c r="DU2228" s="1"/>
      <c r="DV2228" s="1"/>
      <c r="DW2228" s="1"/>
      <c r="DX2228" s="1"/>
      <c r="DY2228" s="1"/>
      <c r="DZ2228" s="1"/>
      <c r="EA2228" s="1"/>
      <c r="EB2228" s="1"/>
      <c r="EC2228" s="1"/>
      <c r="ED2228" s="1"/>
      <c r="EE2228" s="1"/>
      <c r="EF2228" s="1"/>
      <c r="EG2228" s="1"/>
      <c r="EH2228" s="1"/>
      <c r="EI2228" s="1"/>
      <c r="EJ2228" s="1"/>
      <c r="EK2228" s="1"/>
      <c r="EL2228" s="1"/>
      <c r="EM2228" s="1"/>
      <c r="EN2228" s="1"/>
      <c r="EO2228" s="1"/>
      <c r="EP2228" s="1"/>
      <c r="EQ2228" s="1"/>
      <c r="ER2228" s="1"/>
      <c r="ES2228" s="1"/>
      <c r="ET2228" s="1"/>
      <c r="EU2228" s="1"/>
      <c r="EV2228" s="1"/>
      <c r="EW2228" s="1"/>
      <c r="EX2228" s="1"/>
    </row>
    <row r="2229" spans="1:154" x14ac:dyDescent="0.15">
      <c r="A2229" s="35"/>
      <c r="B2229" s="125"/>
      <c r="C2229" s="14"/>
      <c r="D2229" s="13"/>
      <c r="E2229" s="14"/>
      <c r="F2229" s="14"/>
      <c r="G2229" s="14"/>
      <c r="H2229" s="14"/>
      <c r="I2229" s="13"/>
      <c r="J2229" s="29"/>
      <c r="K2229" s="2"/>
      <c r="L2229" s="17"/>
      <c r="M2229" s="12"/>
      <c r="N2229" s="12"/>
      <c r="O2229" s="17"/>
      <c r="P2229" s="14"/>
      <c r="Q2229" s="14"/>
      <c r="R2229" s="14"/>
      <c r="S2229" s="20"/>
      <c r="T2229" s="14"/>
      <c r="U2229" s="4"/>
      <c r="V2229" s="29"/>
      <c r="W2229" s="10"/>
      <c r="X2229" s="10"/>
      <c r="Y2229" s="27"/>
      <c r="Z2229" s="3"/>
      <c r="AA2229" s="1"/>
      <c r="AB2229" s="10"/>
      <c r="AC2229" s="3"/>
      <c r="AD2229" s="3"/>
      <c r="AE2229" s="3"/>
      <c r="AF2229" s="10"/>
      <c r="AG2229" s="11"/>
      <c r="AH2229" s="10"/>
      <c r="AI2229" s="1"/>
      <c r="AJ2229" s="1"/>
      <c r="AK2229" s="1"/>
      <c r="AL2229" s="1"/>
      <c r="AM2229" s="1"/>
      <c r="AN2229" s="1"/>
      <c r="AO2229" s="1"/>
      <c r="AP2229" s="1"/>
      <c r="AQ2229" s="1"/>
      <c r="AR2229" s="1"/>
      <c r="AS2229" s="1"/>
      <c r="AT2229" s="1"/>
      <c r="AU2229" s="1"/>
      <c r="AV2229" s="1"/>
      <c r="AW2229" s="1"/>
      <c r="AX2229" s="1"/>
      <c r="AY2229" s="1"/>
      <c r="AZ2229" s="1"/>
      <c r="BA2229" s="1"/>
      <c r="BB2229" s="1"/>
      <c r="BC2229" s="1"/>
      <c r="BD2229" s="1"/>
      <c r="BE2229" s="1"/>
      <c r="BF2229" s="1"/>
      <c r="BG2229" s="1"/>
      <c r="BH2229" s="1"/>
      <c r="BI2229" s="1"/>
      <c r="BJ2229" s="1"/>
      <c r="BK2229" s="1"/>
      <c r="BL2229" s="1"/>
      <c r="BM2229" s="1"/>
      <c r="BN2229" s="1"/>
      <c r="BO2229" s="1"/>
      <c r="BP2229" s="1"/>
      <c r="BQ2229" s="1"/>
      <c r="BR2229" s="1"/>
      <c r="BS2229" s="1"/>
      <c r="BT2229" s="1"/>
      <c r="BU2229" s="1"/>
      <c r="BV2229" s="1"/>
      <c r="BW2229" s="1"/>
      <c r="BX2229" s="1"/>
      <c r="BY2229" s="1"/>
      <c r="BZ2229" s="1"/>
      <c r="CA2229" s="1"/>
      <c r="CB2229" s="1"/>
      <c r="CC2229" s="1"/>
      <c r="CD2229" s="1"/>
      <c r="CE2229" s="1"/>
      <c r="CF2229" s="1"/>
      <c r="CG2229" s="1"/>
      <c r="CH2229" s="1"/>
      <c r="CI2229" s="1"/>
      <c r="CJ2229" s="1"/>
      <c r="CK2229" s="1"/>
      <c r="CL2229" s="1"/>
      <c r="CM2229" s="1"/>
      <c r="CN2229" s="1"/>
      <c r="CO2229" s="1"/>
      <c r="CP2229" s="1"/>
      <c r="CQ2229" s="1"/>
      <c r="CR2229" s="1"/>
      <c r="CS2229" s="1"/>
      <c r="CT2229" s="1"/>
      <c r="CU2229" s="1"/>
      <c r="CV2229" s="1"/>
      <c r="CW2229" s="1"/>
      <c r="CX2229" s="1"/>
      <c r="CY2229" s="1"/>
      <c r="CZ2229" s="1"/>
      <c r="DA2229" s="1"/>
      <c r="DB2229" s="1"/>
      <c r="DC2229" s="1"/>
      <c r="DD2229" s="1"/>
      <c r="DE2229" s="1"/>
      <c r="DF2229" s="1"/>
      <c r="DG2229" s="1"/>
      <c r="DH2229" s="1"/>
      <c r="DI2229" s="1"/>
      <c r="DJ2229" s="1"/>
      <c r="DK2229" s="1"/>
      <c r="DL2229" s="1"/>
      <c r="DM2229" s="1"/>
      <c r="DN2229" s="1"/>
      <c r="DO2229" s="1"/>
      <c r="DP2229" s="1"/>
      <c r="DQ2229" s="1"/>
      <c r="DR2229" s="1"/>
      <c r="DS2229" s="1"/>
      <c r="DT2229" s="1"/>
      <c r="DU2229" s="1"/>
      <c r="DV2229" s="1"/>
      <c r="DW2229" s="1"/>
      <c r="DX2229" s="1"/>
      <c r="DY2229" s="1"/>
      <c r="DZ2229" s="1"/>
      <c r="EA2229" s="1"/>
      <c r="EB2229" s="1"/>
      <c r="EC2229" s="1"/>
      <c r="ED2229" s="1"/>
      <c r="EE2229" s="1"/>
      <c r="EF2229" s="1"/>
      <c r="EG2229" s="1"/>
      <c r="EH2229" s="1"/>
      <c r="EI2229" s="1"/>
      <c r="EJ2229" s="1"/>
      <c r="EK2229" s="1"/>
      <c r="EL2229" s="1"/>
      <c r="EM2229" s="1"/>
      <c r="EN2229" s="1"/>
      <c r="EO2229" s="1"/>
      <c r="EP2229" s="1"/>
      <c r="EQ2229" s="1"/>
      <c r="ER2229" s="1"/>
      <c r="ES2229" s="1"/>
      <c r="ET2229" s="1"/>
      <c r="EU2229" s="1"/>
      <c r="EV2229" s="1"/>
      <c r="EW2229" s="1"/>
      <c r="EX2229" s="1"/>
    </row>
    <row r="2230" spans="1:154" x14ac:dyDescent="0.15">
      <c r="A2230" s="35"/>
      <c r="B2230" s="125"/>
      <c r="C2230" s="14"/>
      <c r="D2230" s="13"/>
      <c r="E2230" s="14"/>
      <c r="F2230" s="14"/>
      <c r="G2230" s="14"/>
      <c r="H2230" s="14"/>
      <c r="I2230" s="13"/>
      <c r="J2230" s="29"/>
      <c r="K2230" s="2"/>
      <c r="L2230" s="17"/>
      <c r="M2230" s="12"/>
      <c r="N2230" s="12"/>
      <c r="O2230" s="17"/>
      <c r="P2230" s="14"/>
      <c r="Q2230" s="14"/>
      <c r="R2230" s="14"/>
      <c r="S2230" s="20"/>
      <c r="T2230" s="14"/>
      <c r="U2230" s="4"/>
      <c r="V2230" s="29"/>
      <c r="W2230" s="10"/>
      <c r="X2230" s="10"/>
      <c r="Y2230" s="27"/>
      <c r="Z2230" s="3"/>
      <c r="AA2230" s="1"/>
      <c r="AB2230" s="10"/>
      <c r="AC2230" s="3"/>
      <c r="AD2230" s="3"/>
      <c r="AE2230" s="3"/>
      <c r="AF2230" s="10"/>
      <c r="AG2230" s="11"/>
      <c r="AH2230" s="10"/>
      <c r="AI2230" s="1"/>
      <c r="AJ2230" s="1"/>
      <c r="AK2230" s="1"/>
      <c r="AL2230" s="1"/>
      <c r="AM2230" s="1"/>
      <c r="AN2230" s="1"/>
      <c r="AO2230" s="1"/>
      <c r="AP2230" s="1"/>
      <c r="AQ2230" s="1"/>
      <c r="AR2230" s="1"/>
      <c r="AS2230" s="1"/>
      <c r="AT2230" s="1"/>
      <c r="AU2230" s="1"/>
      <c r="AV2230" s="1"/>
      <c r="AW2230" s="1"/>
      <c r="AX2230" s="1"/>
      <c r="AY2230" s="1"/>
      <c r="AZ2230" s="1"/>
      <c r="BA2230" s="1"/>
      <c r="BB2230" s="1"/>
      <c r="BC2230" s="1"/>
      <c r="BD2230" s="1"/>
      <c r="BE2230" s="1"/>
      <c r="BF2230" s="1"/>
      <c r="BG2230" s="1"/>
      <c r="BH2230" s="1"/>
      <c r="BI2230" s="1"/>
      <c r="BJ2230" s="1"/>
      <c r="BK2230" s="1"/>
      <c r="BL2230" s="1"/>
      <c r="BM2230" s="1"/>
      <c r="BN2230" s="1"/>
      <c r="BO2230" s="1"/>
      <c r="BP2230" s="1"/>
      <c r="BQ2230" s="1"/>
      <c r="BR2230" s="1"/>
      <c r="BS2230" s="1"/>
      <c r="BT2230" s="1"/>
      <c r="BU2230" s="1"/>
      <c r="BV2230" s="1"/>
      <c r="BW2230" s="1"/>
      <c r="BX2230" s="1"/>
      <c r="BY2230" s="1"/>
      <c r="BZ2230" s="1"/>
      <c r="CA2230" s="1"/>
      <c r="CB2230" s="1"/>
      <c r="CC2230" s="1"/>
      <c r="CD2230" s="1"/>
      <c r="CE2230" s="1"/>
      <c r="CF2230" s="1"/>
      <c r="CG2230" s="1"/>
      <c r="CH2230" s="1"/>
      <c r="CI2230" s="1"/>
      <c r="CJ2230" s="1"/>
      <c r="CK2230" s="1"/>
      <c r="CL2230" s="1"/>
      <c r="CM2230" s="1"/>
      <c r="CN2230" s="1"/>
      <c r="CO2230" s="1"/>
      <c r="CP2230" s="1"/>
      <c r="CQ2230" s="1"/>
      <c r="CR2230" s="1"/>
      <c r="CS2230" s="1"/>
      <c r="CT2230" s="1"/>
      <c r="CU2230" s="1"/>
      <c r="CV2230" s="1"/>
      <c r="CW2230" s="1"/>
      <c r="CX2230" s="1"/>
      <c r="CY2230" s="1"/>
      <c r="CZ2230" s="1"/>
      <c r="DA2230" s="1"/>
      <c r="DB2230" s="1"/>
      <c r="DC2230" s="1"/>
      <c r="DD2230" s="1"/>
      <c r="DE2230" s="1"/>
      <c r="DF2230" s="1"/>
      <c r="DG2230" s="1"/>
      <c r="DH2230" s="1"/>
      <c r="DI2230" s="1"/>
      <c r="DJ2230" s="1"/>
      <c r="DK2230" s="1"/>
      <c r="DL2230" s="1"/>
      <c r="DM2230" s="1"/>
      <c r="DN2230" s="1"/>
      <c r="DO2230" s="1"/>
      <c r="DP2230" s="1"/>
      <c r="DQ2230" s="1"/>
      <c r="DR2230" s="1"/>
      <c r="DS2230" s="1"/>
      <c r="DT2230" s="1"/>
      <c r="DU2230" s="1"/>
      <c r="DV2230" s="1"/>
      <c r="DW2230" s="1"/>
      <c r="DX2230" s="1"/>
      <c r="DY2230" s="1"/>
      <c r="DZ2230" s="1"/>
      <c r="EA2230" s="1"/>
      <c r="EB2230" s="1"/>
      <c r="EC2230" s="1"/>
      <c r="ED2230" s="1"/>
      <c r="EE2230" s="1"/>
      <c r="EF2230" s="1"/>
      <c r="EG2230" s="1"/>
      <c r="EH2230" s="1"/>
      <c r="EI2230" s="1"/>
      <c r="EJ2230" s="1"/>
      <c r="EK2230" s="1"/>
      <c r="EL2230" s="1"/>
      <c r="EM2230" s="1"/>
      <c r="EN2230" s="1"/>
      <c r="EO2230" s="1"/>
      <c r="EP2230" s="1"/>
      <c r="EQ2230" s="1"/>
      <c r="ER2230" s="1"/>
      <c r="ES2230" s="1"/>
      <c r="ET2230" s="1"/>
      <c r="EU2230" s="1"/>
      <c r="EV2230" s="1"/>
      <c r="EW2230" s="1"/>
      <c r="EX2230" s="1"/>
    </row>
    <row r="2231" spans="1:154" x14ac:dyDescent="0.15">
      <c r="A2231" s="35"/>
      <c r="B2231" s="125"/>
      <c r="C2231" s="14"/>
      <c r="D2231" s="13"/>
      <c r="E2231" s="14"/>
      <c r="F2231" s="14"/>
      <c r="G2231" s="14"/>
      <c r="H2231" s="14"/>
      <c r="I2231" s="13"/>
      <c r="J2231" s="29"/>
      <c r="K2231" s="2"/>
      <c r="L2231" s="17"/>
      <c r="M2231" s="12"/>
      <c r="N2231" s="12"/>
      <c r="O2231" s="17"/>
      <c r="P2231" s="14"/>
      <c r="Q2231" s="14"/>
      <c r="R2231" s="14"/>
      <c r="S2231" s="20"/>
      <c r="T2231" s="14"/>
      <c r="U2231" s="4"/>
      <c r="V2231" s="29"/>
      <c r="W2231" s="10"/>
      <c r="X2231" s="10"/>
      <c r="Y2231" s="27"/>
      <c r="Z2231" s="3"/>
      <c r="AA2231" s="1"/>
      <c r="AB2231" s="10"/>
      <c r="AC2231" s="3"/>
      <c r="AD2231" s="3"/>
      <c r="AE2231" s="3"/>
      <c r="AF2231" s="10"/>
      <c r="AG2231" s="11"/>
      <c r="AH2231" s="10"/>
      <c r="AI2231" s="1"/>
      <c r="AJ2231" s="1"/>
      <c r="AK2231" s="1"/>
      <c r="AL2231" s="1"/>
      <c r="AM2231" s="1"/>
      <c r="AN2231" s="1"/>
      <c r="AO2231" s="1"/>
      <c r="AP2231" s="1"/>
      <c r="AQ2231" s="1"/>
      <c r="AR2231" s="1"/>
      <c r="AS2231" s="1"/>
      <c r="AT2231" s="1"/>
      <c r="AU2231" s="1"/>
      <c r="AV2231" s="1"/>
      <c r="AW2231" s="1"/>
      <c r="AX2231" s="1"/>
      <c r="AY2231" s="1"/>
      <c r="AZ2231" s="1"/>
      <c r="BA2231" s="1"/>
      <c r="BB2231" s="1"/>
      <c r="BC2231" s="1"/>
      <c r="BD2231" s="1"/>
      <c r="BE2231" s="1"/>
      <c r="BF2231" s="1"/>
      <c r="BG2231" s="1"/>
      <c r="BH2231" s="1"/>
      <c r="BI2231" s="1"/>
      <c r="BJ2231" s="1"/>
      <c r="BK2231" s="1"/>
      <c r="BL2231" s="1"/>
      <c r="BM2231" s="1"/>
      <c r="BN2231" s="1"/>
      <c r="BO2231" s="1"/>
      <c r="BP2231" s="1"/>
      <c r="BQ2231" s="1"/>
      <c r="BR2231" s="1"/>
      <c r="BS2231" s="1"/>
      <c r="BT2231" s="1"/>
      <c r="BU2231" s="1"/>
      <c r="BV2231" s="1"/>
      <c r="BW2231" s="1"/>
      <c r="BX2231" s="1"/>
      <c r="BY2231" s="1"/>
      <c r="BZ2231" s="1"/>
      <c r="CA2231" s="1"/>
      <c r="CB2231" s="1"/>
      <c r="CC2231" s="1"/>
      <c r="CD2231" s="1"/>
      <c r="CE2231" s="1"/>
      <c r="CF2231" s="1"/>
      <c r="CG2231" s="1"/>
      <c r="CH2231" s="1"/>
      <c r="CI2231" s="1"/>
      <c r="CJ2231" s="1"/>
      <c r="CK2231" s="1"/>
      <c r="CL2231" s="1"/>
      <c r="CM2231" s="1"/>
      <c r="CN2231" s="1"/>
      <c r="CO2231" s="1"/>
      <c r="CP2231" s="1"/>
      <c r="CQ2231" s="1"/>
      <c r="CR2231" s="1"/>
      <c r="CS2231" s="1"/>
      <c r="CT2231" s="1"/>
      <c r="CU2231" s="1"/>
      <c r="CV2231" s="1"/>
      <c r="CW2231" s="1"/>
      <c r="CX2231" s="1"/>
      <c r="CY2231" s="1"/>
      <c r="CZ2231" s="1"/>
      <c r="DA2231" s="1"/>
      <c r="DB2231" s="1"/>
      <c r="DC2231" s="1"/>
      <c r="DD2231" s="1"/>
      <c r="DE2231" s="1"/>
      <c r="DF2231" s="1"/>
      <c r="DG2231" s="1"/>
      <c r="DH2231" s="1"/>
      <c r="DI2231" s="1"/>
      <c r="DJ2231" s="1"/>
      <c r="DK2231" s="1"/>
      <c r="DL2231" s="1"/>
      <c r="DM2231" s="1"/>
      <c r="DN2231" s="1"/>
      <c r="DO2231" s="1"/>
      <c r="DP2231" s="1"/>
      <c r="DQ2231" s="1"/>
      <c r="DR2231" s="1"/>
      <c r="DS2231" s="1"/>
      <c r="DT2231" s="1"/>
      <c r="DU2231" s="1"/>
      <c r="DV2231" s="1"/>
      <c r="DW2231" s="1"/>
      <c r="DX2231" s="1"/>
      <c r="DY2231" s="1"/>
      <c r="DZ2231" s="1"/>
      <c r="EA2231" s="1"/>
      <c r="EB2231" s="1"/>
      <c r="EC2231" s="1"/>
      <c r="ED2231" s="1"/>
      <c r="EE2231" s="1"/>
      <c r="EF2231" s="1"/>
      <c r="EG2231" s="1"/>
      <c r="EH2231" s="1"/>
      <c r="EI2231" s="1"/>
      <c r="EJ2231" s="1"/>
      <c r="EK2231" s="1"/>
      <c r="EL2231" s="1"/>
      <c r="EM2231" s="1"/>
      <c r="EN2231" s="1"/>
      <c r="EO2231" s="1"/>
      <c r="EP2231" s="1"/>
      <c r="EQ2231" s="1"/>
      <c r="ER2231" s="1"/>
      <c r="ES2231" s="1"/>
      <c r="ET2231" s="1"/>
      <c r="EU2231" s="1"/>
      <c r="EV2231" s="1"/>
      <c r="EW2231" s="1"/>
      <c r="EX2231" s="1"/>
    </row>
    <row r="2232" spans="1:154" x14ac:dyDescent="0.15">
      <c r="A2232" s="35"/>
      <c r="B2232" s="125"/>
      <c r="C2232" s="14"/>
      <c r="D2232" s="13"/>
      <c r="E2232" s="14"/>
      <c r="F2232" s="14"/>
      <c r="G2232" s="14"/>
      <c r="H2232" s="14"/>
      <c r="I2232" s="13"/>
      <c r="J2232" s="29"/>
      <c r="K2232" s="2"/>
      <c r="L2232" s="17"/>
      <c r="M2232" s="12"/>
      <c r="N2232" s="12"/>
      <c r="O2232" s="17"/>
      <c r="P2232" s="14"/>
      <c r="Q2232" s="14"/>
      <c r="R2232" s="14"/>
      <c r="S2232" s="20"/>
      <c r="T2232" s="14"/>
      <c r="U2232" s="4"/>
      <c r="V2232" s="29"/>
      <c r="W2232" s="10"/>
      <c r="X2232" s="10"/>
      <c r="Y2232" s="27"/>
      <c r="Z2232" s="3"/>
      <c r="AA2232" s="1"/>
      <c r="AB2232" s="10"/>
      <c r="AC2232" s="3"/>
      <c r="AD2232" s="3"/>
      <c r="AE2232" s="3"/>
      <c r="AF2232" s="10"/>
      <c r="AG2232" s="11"/>
      <c r="AH2232" s="10"/>
      <c r="AI2232" s="1"/>
      <c r="AJ2232" s="1"/>
      <c r="AK2232" s="1"/>
      <c r="AL2232" s="1"/>
      <c r="AM2232" s="1"/>
      <c r="AN2232" s="1"/>
      <c r="AO2232" s="1"/>
      <c r="AP2232" s="1"/>
      <c r="AQ2232" s="1"/>
      <c r="AR2232" s="1"/>
      <c r="AS2232" s="1"/>
      <c r="AT2232" s="1"/>
      <c r="AU2232" s="1"/>
      <c r="AV2232" s="1"/>
      <c r="AW2232" s="1"/>
      <c r="AX2232" s="1"/>
      <c r="AY2232" s="1"/>
      <c r="AZ2232" s="1"/>
      <c r="BA2232" s="1"/>
      <c r="BB2232" s="1"/>
      <c r="BC2232" s="1"/>
      <c r="BD2232" s="1"/>
      <c r="BE2232" s="1"/>
      <c r="BF2232" s="1"/>
      <c r="BG2232" s="1"/>
      <c r="BH2232" s="1"/>
      <c r="BI2232" s="1"/>
      <c r="BJ2232" s="1"/>
      <c r="BK2232" s="1"/>
      <c r="BL2232" s="1"/>
      <c r="BM2232" s="1"/>
      <c r="BN2232" s="1"/>
      <c r="BO2232" s="1"/>
      <c r="BP2232" s="1"/>
      <c r="BQ2232" s="1"/>
      <c r="BR2232" s="1"/>
      <c r="BS2232" s="1"/>
      <c r="BT2232" s="1"/>
      <c r="BU2232" s="1"/>
      <c r="BV2232" s="1"/>
      <c r="BW2232" s="1"/>
      <c r="BX2232" s="1"/>
      <c r="BY2232" s="1"/>
      <c r="BZ2232" s="1"/>
      <c r="CA2232" s="1"/>
      <c r="CB2232" s="1"/>
      <c r="CC2232" s="1"/>
      <c r="CD2232" s="1"/>
      <c r="CE2232" s="1"/>
      <c r="CF2232" s="1"/>
      <c r="CG2232" s="1"/>
      <c r="CH2232" s="1"/>
      <c r="CI2232" s="1"/>
      <c r="CJ2232" s="1"/>
      <c r="CK2232" s="1"/>
      <c r="CL2232" s="1"/>
      <c r="CM2232" s="1"/>
      <c r="CN2232" s="1"/>
      <c r="CO2232" s="1"/>
      <c r="CP2232" s="1"/>
      <c r="CQ2232" s="1"/>
      <c r="CR2232" s="1"/>
      <c r="CS2232" s="1"/>
      <c r="CT2232" s="1"/>
      <c r="CU2232" s="1"/>
      <c r="CV2232" s="1"/>
      <c r="CW2232" s="1"/>
      <c r="CX2232" s="1"/>
      <c r="CY2232" s="1"/>
      <c r="CZ2232" s="1"/>
      <c r="DA2232" s="1"/>
      <c r="DB2232" s="1"/>
      <c r="DC2232" s="1"/>
      <c r="DD2232" s="1"/>
      <c r="DE2232" s="1"/>
      <c r="DF2232" s="1"/>
      <c r="DG2232" s="1"/>
      <c r="DH2232" s="1"/>
      <c r="DI2232" s="1"/>
      <c r="DJ2232" s="1"/>
      <c r="DK2232" s="1"/>
      <c r="DL2232" s="1"/>
      <c r="DM2232" s="1"/>
      <c r="DN2232" s="1"/>
      <c r="DO2232" s="1"/>
      <c r="DP2232" s="1"/>
      <c r="DQ2232" s="1"/>
      <c r="DR2232" s="1"/>
      <c r="DS2232" s="1"/>
      <c r="DT2232" s="1"/>
      <c r="DU2232" s="1"/>
      <c r="DV2232" s="1"/>
      <c r="DW2232" s="1"/>
      <c r="DX2232" s="1"/>
      <c r="DY2232" s="1"/>
      <c r="DZ2232" s="1"/>
      <c r="EA2232" s="1"/>
      <c r="EB2232" s="1"/>
      <c r="EC2232" s="1"/>
      <c r="ED2232" s="1"/>
      <c r="EE2232" s="1"/>
      <c r="EF2232" s="1"/>
      <c r="EG2232" s="1"/>
      <c r="EH2232" s="1"/>
      <c r="EI2232" s="1"/>
      <c r="EJ2232" s="1"/>
      <c r="EK2232" s="1"/>
      <c r="EL2232" s="1"/>
      <c r="EM2232" s="1"/>
      <c r="EN2232" s="1"/>
      <c r="EO2232" s="1"/>
      <c r="EP2232" s="1"/>
      <c r="EQ2232" s="1"/>
      <c r="ER2232" s="1"/>
      <c r="ES2232" s="1"/>
      <c r="ET2232" s="1"/>
      <c r="EU2232" s="1"/>
      <c r="EV2232" s="1"/>
      <c r="EW2232" s="1"/>
      <c r="EX2232" s="1"/>
    </row>
    <row r="2233" spans="1:154" x14ac:dyDescent="0.15">
      <c r="A2233" s="35"/>
      <c r="B2233" s="125"/>
      <c r="C2233" s="14"/>
      <c r="D2233" s="13"/>
      <c r="E2233" s="14"/>
      <c r="F2233" s="14"/>
      <c r="G2233" s="14"/>
      <c r="H2233" s="14"/>
      <c r="I2233" s="13"/>
      <c r="J2233" s="29"/>
      <c r="K2233" s="2"/>
      <c r="L2233" s="17"/>
      <c r="M2233" s="12"/>
      <c r="N2233" s="12"/>
      <c r="O2233" s="17"/>
      <c r="P2233" s="14"/>
      <c r="Q2233" s="14"/>
      <c r="R2233" s="14"/>
      <c r="S2233" s="20"/>
      <c r="T2233" s="14"/>
      <c r="U2233" s="4"/>
      <c r="V2233" s="29"/>
      <c r="W2233" s="10"/>
      <c r="X2233" s="10"/>
      <c r="Y2233" s="27"/>
      <c r="Z2233" s="3"/>
      <c r="AA2233" s="1"/>
      <c r="AB2233" s="10"/>
      <c r="AC2233" s="3"/>
      <c r="AD2233" s="3"/>
      <c r="AE2233" s="3"/>
      <c r="AF2233" s="10"/>
      <c r="AG2233" s="11"/>
      <c r="AH2233" s="10"/>
      <c r="AI2233" s="1"/>
      <c r="AJ2233" s="1"/>
      <c r="AK2233" s="1"/>
      <c r="AL2233" s="1"/>
      <c r="AM2233" s="1"/>
      <c r="AN2233" s="1"/>
      <c r="AO2233" s="1"/>
      <c r="AP2233" s="1"/>
      <c r="AQ2233" s="1"/>
      <c r="AR2233" s="1"/>
      <c r="AS2233" s="1"/>
      <c r="AT2233" s="1"/>
      <c r="AU2233" s="1"/>
      <c r="AV2233" s="1"/>
      <c r="AW2233" s="1"/>
      <c r="AX2233" s="1"/>
      <c r="AY2233" s="1"/>
      <c r="AZ2233" s="1"/>
      <c r="BA2233" s="1"/>
      <c r="BB2233" s="1"/>
      <c r="BC2233" s="1"/>
      <c r="BD2233" s="1"/>
      <c r="BE2233" s="1"/>
      <c r="BF2233" s="1"/>
      <c r="BG2233" s="1"/>
      <c r="BH2233" s="1"/>
      <c r="BI2233" s="1"/>
      <c r="BJ2233" s="1"/>
      <c r="BK2233" s="1"/>
      <c r="BL2233" s="1"/>
      <c r="BM2233" s="1"/>
      <c r="BN2233" s="1"/>
      <c r="BO2233" s="1"/>
      <c r="BP2233" s="1"/>
      <c r="BQ2233" s="1"/>
      <c r="BR2233" s="1"/>
      <c r="BS2233" s="1"/>
      <c r="BT2233" s="1"/>
      <c r="BU2233" s="1"/>
      <c r="BV2233" s="1"/>
      <c r="BW2233" s="1"/>
      <c r="BX2233" s="1"/>
      <c r="BY2233" s="1"/>
      <c r="BZ2233" s="1"/>
      <c r="CA2233" s="1"/>
      <c r="CB2233" s="1"/>
      <c r="CC2233" s="1"/>
      <c r="CD2233" s="1"/>
      <c r="CE2233" s="1"/>
      <c r="CF2233" s="1"/>
      <c r="CG2233" s="1"/>
      <c r="CH2233" s="1"/>
      <c r="CI2233" s="1"/>
      <c r="CJ2233" s="1"/>
      <c r="CK2233" s="1"/>
      <c r="CL2233" s="1"/>
      <c r="CM2233" s="1"/>
      <c r="CN2233" s="1"/>
      <c r="CO2233" s="1"/>
      <c r="CP2233" s="1"/>
      <c r="CQ2233" s="1"/>
      <c r="CR2233" s="1"/>
      <c r="CS2233" s="1"/>
      <c r="CT2233" s="1"/>
      <c r="CU2233" s="1"/>
      <c r="CV2233" s="1"/>
      <c r="CW2233" s="1"/>
      <c r="CX2233" s="1"/>
      <c r="CY2233" s="1"/>
      <c r="CZ2233" s="1"/>
      <c r="DA2233" s="1"/>
      <c r="DB2233" s="1"/>
      <c r="DC2233" s="1"/>
      <c r="DD2233" s="1"/>
      <c r="DE2233" s="1"/>
      <c r="DF2233" s="1"/>
      <c r="DG2233" s="1"/>
      <c r="DH2233" s="1"/>
      <c r="DI2233" s="1"/>
      <c r="DJ2233" s="1"/>
      <c r="DK2233" s="1"/>
      <c r="DL2233" s="1"/>
      <c r="DM2233" s="1"/>
      <c r="DN2233" s="1"/>
      <c r="DO2233" s="1"/>
      <c r="DP2233" s="1"/>
      <c r="DQ2233" s="1"/>
      <c r="DR2233" s="1"/>
      <c r="DS2233" s="1"/>
      <c r="DT2233" s="1"/>
      <c r="DU2233" s="1"/>
      <c r="DV2233" s="1"/>
      <c r="DW2233" s="1"/>
      <c r="DX2233" s="1"/>
      <c r="DY2233" s="1"/>
      <c r="DZ2233" s="1"/>
      <c r="EA2233" s="1"/>
      <c r="EB2233" s="1"/>
      <c r="EC2233" s="1"/>
      <c r="ED2233" s="1"/>
      <c r="EE2233" s="1"/>
      <c r="EF2233" s="1"/>
      <c r="EG2233" s="1"/>
      <c r="EH2233" s="1"/>
      <c r="EI2233" s="1"/>
      <c r="EJ2233" s="1"/>
      <c r="EK2233" s="1"/>
      <c r="EL2233" s="1"/>
      <c r="EM2233" s="1"/>
      <c r="EN2233" s="1"/>
      <c r="EO2233" s="1"/>
      <c r="EP2233" s="1"/>
      <c r="EQ2233" s="1"/>
      <c r="ER2233" s="1"/>
      <c r="ES2233" s="1"/>
      <c r="ET2233" s="1"/>
      <c r="EU2233" s="1"/>
      <c r="EV2233" s="1"/>
      <c r="EW2233" s="1"/>
      <c r="EX2233" s="1"/>
    </row>
    <row r="2234" spans="1:154" x14ac:dyDescent="0.15">
      <c r="A2234" s="35"/>
      <c r="B2234" s="125"/>
      <c r="C2234" s="14"/>
      <c r="D2234" s="13"/>
      <c r="E2234" s="14"/>
      <c r="F2234" s="14"/>
      <c r="G2234" s="14"/>
      <c r="H2234" s="14"/>
      <c r="I2234" s="13"/>
      <c r="J2234" s="29"/>
      <c r="K2234" s="2"/>
      <c r="L2234" s="17"/>
      <c r="M2234" s="12"/>
      <c r="N2234" s="12"/>
      <c r="O2234" s="17"/>
      <c r="P2234" s="14"/>
      <c r="Q2234" s="14"/>
      <c r="R2234" s="14"/>
      <c r="S2234" s="20"/>
      <c r="T2234" s="14"/>
      <c r="U2234" s="4"/>
      <c r="V2234" s="29"/>
      <c r="W2234" s="10"/>
      <c r="X2234" s="10"/>
      <c r="Y2234" s="27"/>
      <c r="Z2234" s="3"/>
      <c r="AA2234" s="1"/>
      <c r="AB2234" s="10"/>
      <c r="AC2234" s="3"/>
      <c r="AD2234" s="3"/>
      <c r="AE2234" s="3"/>
      <c r="AF2234" s="10"/>
      <c r="AG2234" s="11"/>
      <c r="AH2234" s="10"/>
      <c r="AI2234" s="1"/>
      <c r="AJ2234" s="1"/>
      <c r="AK2234" s="1"/>
      <c r="AL2234" s="1"/>
      <c r="AM2234" s="1"/>
      <c r="AN2234" s="1"/>
      <c r="AO2234" s="1"/>
      <c r="AP2234" s="1"/>
      <c r="AQ2234" s="1"/>
      <c r="AR2234" s="1"/>
      <c r="AS2234" s="1"/>
      <c r="AT2234" s="1"/>
      <c r="AU2234" s="1"/>
      <c r="AV2234" s="1"/>
      <c r="AW2234" s="1"/>
      <c r="AX2234" s="1"/>
      <c r="AY2234" s="1"/>
      <c r="AZ2234" s="1"/>
      <c r="BA2234" s="1"/>
      <c r="BB2234" s="1"/>
      <c r="BC2234" s="1"/>
      <c r="BD2234" s="1"/>
      <c r="BE2234" s="1"/>
      <c r="BF2234" s="1"/>
      <c r="BG2234" s="1"/>
      <c r="BH2234" s="1"/>
      <c r="BI2234" s="1"/>
      <c r="BJ2234" s="1"/>
      <c r="BK2234" s="1"/>
      <c r="BL2234" s="1"/>
      <c r="BM2234" s="1"/>
      <c r="BN2234" s="1"/>
      <c r="BO2234" s="1"/>
      <c r="BP2234" s="1"/>
      <c r="BQ2234" s="1"/>
      <c r="BR2234" s="1"/>
      <c r="BS2234" s="1"/>
      <c r="BT2234" s="1"/>
      <c r="BU2234" s="1"/>
      <c r="BV2234" s="1"/>
      <c r="BW2234" s="1"/>
      <c r="BX2234" s="1"/>
      <c r="BY2234" s="1"/>
      <c r="BZ2234" s="1"/>
      <c r="CA2234" s="1"/>
      <c r="CB2234" s="1"/>
      <c r="CC2234" s="1"/>
      <c r="CD2234" s="1"/>
      <c r="CE2234" s="1"/>
      <c r="CF2234" s="1"/>
      <c r="CG2234" s="1"/>
      <c r="CH2234" s="1"/>
      <c r="CI2234" s="1"/>
      <c r="CJ2234" s="1"/>
      <c r="CK2234" s="1"/>
      <c r="CL2234" s="1"/>
      <c r="CM2234" s="1"/>
      <c r="CN2234" s="1"/>
      <c r="CO2234" s="1"/>
      <c r="CP2234" s="1"/>
      <c r="CQ2234" s="1"/>
      <c r="CR2234" s="1"/>
      <c r="CS2234" s="1"/>
      <c r="CT2234" s="1"/>
      <c r="CU2234" s="1"/>
      <c r="CV2234" s="1"/>
      <c r="CW2234" s="1"/>
      <c r="CX2234" s="1"/>
      <c r="CY2234" s="1"/>
      <c r="CZ2234" s="1"/>
      <c r="DA2234" s="1"/>
      <c r="DB2234" s="1"/>
      <c r="DC2234" s="1"/>
      <c r="DD2234" s="1"/>
      <c r="DE2234" s="1"/>
      <c r="DF2234" s="1"/>
      <c r="DG2234" s="1"/>
      <c r="DH2234" s="1"/>
      <c r="DI2234" s="1"/>
      <c r="DJ2234" s="1"/>
      <c r="DK2234" s="1"/>
      <c r="DL2234" s="1"/>
      <c r="DM2234" s="1"/>
      <c r="DN2234" s="1"/>
      <c r="DO2234" s="1"/>
      <c r="DP2234" s="1"/>
      <c r="DQ2234" s="1"/>
      <c r="DR2234" s="1"/>
      <c r="DS2234" s="1"/>
      <c r="DT2234" s="1"/>
      <c r="DU2234" s="1"/>
      <c r="DV2234" s="1"/>
      <c r="DW2234" s="1"/>
      <c r="DX2234" s="1"/>
      <c r="DY2234" s="1"/>
      <c r="DZ2234" s="1"/>
      <c r="EA2234" s="1"/>
      <c r="EB2234" s="1"/>
      <c r="EC2234" s="1"/>
      <c r="ED2234" s="1"/>
      <c r="EE2234" s="1"/>
      <c r="EF2234" s="1"/>
      <c r="EG2234" s="1"/>
      <c r="EH2234" s="1"/>
      <c r="EI2234" s="1"/>
      <c r="EJ2234" s="1"/>
      <c r="EK2234" s="1"/>
      <c r="EL2234" s="1"/>
      <c r="EM2234" s="1"/>
      <c r="EN2234" s="1"/>
      <c r="EO2234" s="1"/>
      <c r="EP2234" s="1"/>
      <c r="EQ2234" s="1"/>
      <c r="ER2234" s="1"/>
      <c r="ES2234" s="1"/>
      <c r="ET2234" s="1"/>
      <c r="EU2234" s="1"/>
      <c r="EV2234" s="1"/>
      <c r="EW2234" s="1"/>
      <c r="EX2234" s="1"/>
    </row>
    <row r="2235" spans="1:154" x14ac:dyDescent="0.15">
      <c r="A2235" s="35"/>
      <c r="B2235" s="125"/>
      <c r="C2235" s="14"/>
      <c r="D2235" s="13"/>
      <c r="E2235" s="14"/>
      <c r="F2235" s="14"/>
      <c r="G2235" s="14"/>
      <c r="H2235" s="14"/>
      <c r="I2235" s="13"/>
      <c r="J2235" s="29"/>
      <c r="K2235" s="2"/>
      <c r="L2235" s="17"/>
      <c r="M2235" s="12"/>
      <c r="N2235" s="12"/>
      <c r="O2235" s="17"/>
      <c r="P2235" s="14"/>
      <c r="Q2235" s="14"/>
      <c r="R2235" s="14"/>
      <c r="S2235" s="20"/>
      <c r="T2235" s="14"/>
      <c r="U2235" s="4"/>
      <c r="V2235" s="29"/>
      <c r="W2235" s="10"/>
      <c r="X2235" s="10"/>
      <c r="Y2235" s="27"/>
      <c r="Z2235" s="3"/>
      <c r="AA2235" s="1"/>
      <c r="AB2235" s="10"/>
      <c r="AC2235" s="3"/>
      <c r="AD2235" s="3"/>
      <c r="AE2235" s="3"/>
      <c r="AF2235" s="10"/>
      <c r="AG2235" s="11"/>
      <c r="AH2235" s="10"/>
      <c r="AI2235" s="1"/>
      <c r="AJ2235" s="1"/>
      <c r="AK2235" s="1"/>
      <c r="AL2235" s="1"/>
      <c r="AM2235" s="1"/>
      <c r="AN2235" s="1"/>
      <c r="AO2235" s="1"/>
      <c r="AP2235" s="1"/>
      <c r="AQ2235" s="1"/>
      <c r="AR2235" s="1"/>
      <c r="AS2235" s="1"/>
      <c r="AT2235" s="1"/>
      <c r="AU2235" s="1"/>
      <c r="AV2235" s="1"/>
      <c r="AW2235" s="1"/>
      <c r="AX2235" s="1"/>
      <c r="AY2235" s="1"/>
      <c r="AZ2235" s="1"/>
      <c r="BA2235" s="1"/>
      <c r="BB2235" s="1"/>
      <c r="BC2235" s="1"/>
      <c r="BD2235" s="1"/>
      <c r="BE2235" s="1"/>
      <c r="BF2235" s="1"/>
      <c r="BG2235" s="1"/>
      <c r="BH2235" s="1"/>
      <c r="BI2235" s="1"/>
      <c r="BJ2235" s="1"/>
      <c r="BK2235" s="1"/>
      <c r="BL2235" s="1"/>
      <c r="BM2235" s="1"/>
      <c r="BN2235" s="1"/>
      <c r="BO2235" s="1"/>
      <c r="BP2235" s="1"/>
      <c r="BQ2235" s="1"/>
      <c r="BR2235" s="1"/>
      <c r="BS2235" s="1"/>
      <c r="BT2235" s="1"/>
      <c r="BU2235" s="1"/>
      <c r="BV2235" s="1"/>
      <c r="BW2235" s="1"/>
      <c r="BX2235" s="1"/>
      <c r="BY2235" s="1"/>
      <c r="BZ2235" s="1"/>
      <c r="CA2235" s="1"/>
      <c r="CB2235" s="1"/>
      <c r="CC2235" s="1"/>
      <c r="CD2235" s="1"/>
      <c r="CE2235" s="1"/>
      <c r="CF2235" s="1"/>
      <c r="CG2235" s="1"/>
      <c r="CH2235" s="1"/>
      <c r="CI2235" s="1"/>
      <c r="CJ2235" s="1"/>
      <c r="CK2235" s="1"/>
      <c r="CL2235" s="1"/>
      <c r="CM2235" s="1"/>
      <c r="CN2235" s="1"/>
      <c r="CO2235" s="1"/>
      <c r="CP2235" s="1"/>
      <c r="CQ2235" s="1"/>
      <c r="CR2235" s="1"/>
      <c r="CS2235" s="1"/>
      <c r="CT2235" s="1"/>
      <c r="CU2235" s="1"/>
      <c r="CV2235" s="1"/>
      <c r="CW2235" s="1"/>
      <c r="CX2235" s="1"/>
      <c r="CY2235" s="1"/>
      <c r="CZ2235" s="1"/>
      <c r="DA2235" s="1"/>
      <c r="DB2235" s="1"/>
      <c r="DC2235" s="1"/>
      <c r="DD2235" s="1"/>
      <c r="DE2235" s="1"/>
      <c r="DF2235" s="1"/>
      <c r="DG2235" s="1"/>
      <c r="DH2235" s="1"/>
      <c r="DI2235" s="1"/>
      <c r="DJ2235" s="1"/>
      <c r="DK2235" s="1"/>
      <c r="DL2235" s="1"/>
      <c r="DM2235" s="1"/>
      <c r="DN2235" s="1"/>
      <c r="DO2235" s="1"/>
      <c r="DP2235" s="1"/>
      <c r="DQ2235" s="1"/>
      <c r="DR2235" s="1"/>
      <c r="DS2235" s="1"/>
      <c r="DT2235" s="1"/>
      <c r="DU2235" s="1"/>
      <c r="DV2235" s="1"/>
      <c r="DW2235" s="1"/>
      <c r="DX2235" s="1"/>
      <c r="DY2235" s="1"/>
      <c r="DZ2235" s="1"/>
      <c r="EA2235" s="1"/>
      <c r="EB2235" s="1"/>
      <c r="EC2235" s="1"/>
      <c r="ED2235" s="1"/>
      <c r="EE2235" s="1"/>
      <c r="EF2235" s="1"/>
      <c r="EG2235" s="1"/>
      <c r="EH2235" s="1"/>
      <c r="EI2235" s="1"/>
      <c r="EJ2235" s="1"/>
      <c r="EK2235" s="1"/>
      <c r="EL2235" s="1"/>
      <c r="EM2235" s="1"/>
      <c r="EN2235" s="1"/>
      <c r="EO2235" s="1"/>
      <c r="EP2235" s="1"/>
      <c r="EQ2235" s="1"/>
      <c r="ER2235" s="1"/>
      <c r="ES2235" s="1"/>
      <c r="ET2235" s="1"/>
      <c r="EU2235" s="1"/>
      <c r="EV2235" s="1"/>
      <c r="EW2235" s="1"/>
      <c r="EX2235" s="1"/>
    </row>
    <row r="2236" spans="1:154" x14ac:dyDescent="0.15">
      <c r="A2236" s="35"/>
      <c r="B2236" s="125"/>
      <c r="C2236" s="14"/>
      <c r="D2236" s="13"/>
      <c r="E2236" s="14"/>
      <c r="F2236" s="14"/>
      <c r="G2236" s="14"/>
      <c r="H2236" s="14"/>
      <c r="I2236" s="13"/>
      <c r="J2236" s="29"/>
      <c r="K2236" s="2"/>
      <c r="L2236" s="17"/>
      <c r="M2236" s="12"/>
      <c r="N2236" s="12"/>
      <c r="O2236" s="17"/>
      <c r="P2236" s="14"/>
      <c r="Q2236" s="14"/>
      <c r="R2236" s="14"/>
      <c r="S2236" s="20"/>
      <c r="T2236" s="14"/>
      <c r="U2236" s="4"/>
      <c r="V2236" s="29"/>
      <c r="W2236" s="10"/>
      <c r="X2236" s="10"/>
      <c r="Y2236" s="27"/>
      <c r="Z2236" s="3"/>
      <c r="AA2236" s="1"/>
      <c r="AB2236" s="10"/>
      <c r="AC2236" s="3"/>
      <c r="AD2236" s="3"/>
      <c r="AE2236" s="3"/>
      <c r="AF2236" s="10"/>
      <c r="AG2236" s="11"/>
      <c r="AH2236" s="10"/>
      <c r="AI2236" s="1"/>
      <c r="AJ2236" s="1"/>
      <c r="AK2236" s="1"/>
      <c r="AL2236" s="1"/>
      <c r="AM2236" s="1"/>
      <c r="AN2236" s="1"/>
      <c r="AO2236" s="1"/>
      <c r="AP2236" s="1"/>
      <c r="AQ2236" s="1"/>
      <c r="AR2236" s="1"/>
      <c r="AS2236" s="1"/>
      <c r="AT2236" s="1"/>
      <c r="AU2236" s="1"/>
      <c r="AV2236" s="1"/>
      <c r="AW2236" s="1"/>
      <c r="AX2236" s="1"/>
      <c r="AY2236" s="1"/>
      <c r="AZ2236" s="1"/>
      <c r="BA2236" s="1"/>
      <c r="BB2236" s="1"/>
      <c r="BC2236" s="1"/>
      <c r="BD2236" s="1"/>
      <c r="BE2236" s="1"/>
      <c r="BF2236" s="1"/>
      <c r="BG2236" s="1"/>
      <c r="BH2236" s="1"/>
      <c r="BI2236" s="1"/>
      <c r="BJ2236" s="1"/>
      <c r="BK2236" s="1"/>
      <c r="BL2236" s="1"/>
      <c r="BM2236" s="1"/>
      <c r="BN2236" s="1"/>
      <c r="BO2236" s="1"/>
      <c r="BP2236" s="1"/>
      <c r="BQ2236" s="1"/>
      <c r="BR2236" s="1"/>
      <c r="BS2236" s="1"/>
      <c r="BT2236" s="1"/>
      <c r="BU2236" s="1"/>
      <c r="BV2236" s="1"/>
      <c r="BW2236" s="1"/>
      <c r="BX2236" s="1"/>
      <c r="BY2236" s="1"/>
      <c r="BZ2236" s="1"/>
      <c r="CA2236" s="1"/>
      <c r="CB2236" s="1"/>
      <c r="CC2236" s="1"/>
      <c r="CD2236" s="1"/>
      <c r="CE2236" s="1"/>
      <c r="CF2236" s="1"/>
      <c r="CG2236" s="1"/>
      <c r="CH2236" s="1"/>
      <c r="CI2236" s="1"/>
      <c r="CJ2236" s="1"/>
      <c r="CK2236" s="1"/>
      <c r="CL2236" s="1"/>
      <c r="CM2236" s="1"/>
      <c r="CN2236" s="1"/>
      <c r="CO2236" s="1"/>
      <c r="CP2236" s="1"/>
      <c r="CQ2236" s="1"/>
      <c r="CR2236" s="1"/>
      <c r="CS2236" s="1"/>
      <c r="CT2236" s="1"/>
      <c r="CU2236" s="1"/>
      <c r="CV2236" s="1"/>
      <c r="CW2236" s="1"/>
      <c r="CX2236" s="1"/>
      <c r="CY2236" s="1"/>
      <c r="CZ2236" s="1"/>
      <c r="DA2236" s="1"/>
      <c r="DB2236" s="1"/>
      <c r="DC2236" s="1"/>
      <c r="DD2236" s="1"/>
      <c r="DE2236" s="1"/>
      <c r="DF2236" s="1"/>
      <c r="DG2236" s="1"/>
      <c r="DH2236" s="1"/>
      <c r="DI2236" s="1"/>
      <c r="DJ2236" s="1"/>
      <c r="DK2236" s="1"/>
      <c r="DL2236" s="1"/>
      <c r="DM2236" s="1"/>
      <c r="DN2236" s="1"/>
      <c r="DO2236" s="1"/>
      <c r="DP2236" s="1"/>
      <c r="DQ2236" s="1"/>
      <c r="DR2236" s="1"/>
      <c r="DS2236" s="1"/>
      <c r="DT2236" s="1"/>
      <c r="DU2236" s="1"/>
      <c r="DV2236" s="1"/>
      <c r="DW2236" s="1"/>
      <c r="DX2236" s="1"/>
      <c r="DY2236" s="1"/>
      <c r="DZ2236" s="1"/>
      <c r="EA2236" s="1"/>
      <c r="EB2236" s="1"/>
      <c r="EC2236" s="1"/>
      <c r="ED2236" s="1"/>
      <c r="EE2236" s="1"/>
      <c r="EF2236" s="1"/>
      <c r="EG2236" s="1"/>
      <c r="EH2236" s="1"/>
      <c r="EI2236" s="1"/>
      <c r="EJ2236" s="1"/>
      <c r="EK2236" s="1"/>
      <c r="EL2236" s="1"/>
      <c r="EM2236" s="1"/>
      <c r="EN2236" s="1"/>
      <c r="EO2236" s="1"/>
      <c r="EP2236" s="1"/>
      <c r="EQ2236" s="1"/>
      <c r="ER2236" s="1"/>
      <c r="ES2236" s="1"/>
      <c r="ET2236" s="1"/>
      <c r="EU2236" s="1"/>
      <c r="EV2236" s="1"/>
      <c r="EW2236" s="1"/>
      <c r="EX2236" s="1"/>
    </row>
    <row r="2237" spans="1:154" x14ac:dyDescent="0.15">
      <c r="A2237" s="35"/>
      <c r="B2237" s="125"/>
      <c r="C2237" s="14"/>
      <c r="D2237" s="13"/>
      <c r="E2237" s="14"/>
      <c r="F2237" s="14"/>
      <c r="G2237" s="14"/>
      <c r="H2237" s="14"/>
      <c r="I2237" s="13"/>
      <c r="J2237" s="29"/>
      <c r="K2237" s="2"/>
      <c r="L2237" s="17"/>
      <c r="M2237" s="12"/>
      <c r="N2237" s="12"/>
      <c r="O2237" s="17"/>
      <c r="P2237" s="14"/>
      <c r="Q2237" s="14"/>
      <c r="R2237" s="14"/>
      <c r="S2237" s="20"/>
      <c r="T2237" s="14"/>
      <c r="U2237" s="4"/>
      <c r="V2237" s="29"/>
      <c r="W2237" s="10"/>
      <c r="X2237" s="10"/>
      <c r="Y2237" s="27"/>
      <c r="Z2237" s="3"/>
      <c r="AA2237" s="1"/>
      <c r="AB2237" s="10"/>
      <c r="AC2237" s="3"/>
      <c r="AD2237" s="3"/>
      <c r="AE2237" s="3"/>
      <c r="AF2237" s="10"/>
      <c r="AG2237" s="11"/>
      <c r="AH2237" s="10"/>
      <c r="AI2237" s="1"/>
      <c r="AJ2237" s="1"/>
      <c r="AK2237" s="1"/>
      <c r="AL2237" s="1"/>
      <c r="AM2237" s="1"/>
      <c r="AN2237" s="1"/>
      <c r="AO2237" s="1"/>
      <c r="AP2237" s="1"/>
      <c r="AQ2237" s="1"/>
      <c r="AR2237" s="1"/>
      <c r="AS2237" s="1"/>
      <c r="AT2237" s="1"/>
      <c r="AU2237" s="1"/>
      <c r="AV2237" s="1"/>
      <c r="AW2237" s="1"/>
      <c r="AX2237" s="1"/>
      <c r="AY2237" s="1"/>
      <c r="AZ2237" s="1"/>
      <c r="BA2237" s="1"/>
      <c r="BB2237" s="1"/>
      <c r="BC2237" s="1"/>
      <c r="BD2237" s="1"/>
      <c r="BE2237" s="1"/>
      <c r="BF2237" s="1"/>
      <c r="BG2237" s="1"/>
      <c r="BH2237" s="1"/>
      <c r="BI2237" s="1"/>
      <c r="BJ2237" s="1"/>
      <c r="BK2237" s="1"/>
      <c r="BL2237" s="1"/>
      <c r="BM2237" s="1"/>
      <c r="BN2237" s="1"/>
      <c r="BO2237" s="1"/>
      <c r="BP2237" s="1"/>
      <c r="BQ2237" s="1"/>
      <c r="BR2237" s="1"/>
      <c r="BS2237" s="1"/>
      <c r="BT2237" s="1"/>
      <c r="BU2237" s="1"/>
      <c r="BV2237" s="1"/>
      <c r="BW2237" s="1"/>
      <c r="BX2237" s="1"/>
      <c r="BY2237" s="1"/>
      <c r="BZ2237" s="1"/>
      <c r="CA2237" s="1"/>
      <c r="CB2237" s="1"/>
      <c r="CC2237" s="1"/>
      <c r="CD2237" s="1"/>
      <c r="CE2237" s="1"/>
      <c r="CF2237" s="1"/>
      <c r="CG2237" s="1"/>
      <c r="CH2237" s="1"/>
      <c r="CI2237" s="1"/>
      <c r="CJ2237" s="1"/>
      <c r="CK2237" s="1"/>
      <c r="CL2237" s="1"/>
      <c r="CM2237" s="1"/>
      <c r="CN2237" s="1"/>
      <c r="CO2237" s="1"/>
      <c r="CP2237" s="1"/>
      <c r="CQ2237" s="1"/>
      <c r="CR2237" s="1"/>
      <c r="CS2237" s="1"/>
      <c r="CT2237" s="1"/>
      <c r="CU2237" s="1"/>
      <c r="CV2237" s="1"/>
      <c r="CW2237" s="1"/>
      <c r="CX2237" s="1"/>
      <c r="CY2237" s="1"/>
      <c r="CZ2237" s="1"/>
      <c r="DA2237" s="1"/>
      <c r="DB2237" s="1"/>
      <c r="DC2237" s="1"/>
      <c r="DD2237" s="1"/>
      <c r="DE2237" s="1"/>
      <c r="DF2237" s="1"/>
      <c r="DG2237" s="1"/>
      <c r="DH2237" s="1"/>
      <c r="DI2237" s="1"/>
      <c r="DJ2237" s="1"/>
      <c r="DK2237" s="1"/>
      <c r="DL2237" s="1"/>
      <c r="DM2237" s="1"/>
      <c r="DN2237" s="1"/>
      <c r="DO2237" s="1"/>
      <c r="DP2237" s="1"/>
      <c r="DQ2237" s="1"/>
      <c r="DR2237" s="1"/>
      <c r="DS2237" s="1"/>
      <c r="DT2237" s="1"/>
      <c r="DU2237" s="1"/>
      <c r="DV2237" s="1"/>
      <c r="DW2237" s="1"/>
      <c r="DX2237" s="1"/>
      <c r="DY2237" s="1"/>
      <c r="DZ2237" s="1"/>
      <c r="EA2237" s="1"/>
      <c r="EB2237" s="1"/>
      <c r="EC2237" s="1"/>
      <c r="ED2237" s="1"/>
      <c r="EE2237" s="1"/>
      <c r="EF2237" s="1"/>
      <c r="EG2237" s="1"/>
      <c r="EH2237" s="1"/>
      <c r="EI2237" s="1"/>
      <c r="EJ2237" s="1"/>
      <c r="EK2237" s="1"/>
      <c r="EL2237" s="1"/>
      <c r="EM2237" s="1"/>
      <c r="EN2237" s="1"/>
      <c r="EO2237" s="1"/>
      <c r="EP2237" s="1"/>
      <c r="EQ2237" s="1"/>
      <c r="ER2237" s="1"/>
      <c r="ES2237" s="1"/>
      <c r="ET2237" s="1"/>
      <c r="EU2237" s="1"/>
      <c r="EV2237" s="1"/>
      <c r="EW2237" s="1"/>
      <c r="EX2237" s="1"/>
    </row>
    <row r="2238" spans="1:154" x14ac:dyDescent="0.15">
      <c r="A2238" s="35"/>
      <c r="B2238" s="125"/>
      <c r="C2238" s="14"/>
      <c r="D2238" s="13"/>
      <c r="E2238" s="14"/>
      <c r="F2238" s="14"/>
      <c r="G2238" s="14"/>
      <c r="H2238" s="14"/>
      <c r="I2238" s="13"/>
      <c r="J2238" s="29"/>
      <c r="K2238" s="2"/>
      <c r="L2238" s="17"/>
      <c r="M2238" s="12"/>
      <c r="N2238" s="12"/>
      <c r="O2238" s="17"/>
      <c r="P2238" s="14"/>
      <c r="Q2238" s="14"/>
      <c r="R2238" s="14"/>
      <c r="S2238" s="20"/>
      <c r="T2238" s="14"/>
      <c r="U2238" s="4"/>
      <c r="V2238" s="29"/>
      <c r="W2238" s="10"/>
      <c r="X2238" s="10"/>
      <c r="Y2238" s="27"/>
      <c r="Z2238" s="3"/>
      <c r="AA2238" s="1"/>
      <c r="AB2238" s="10"/>
      <c r="AC2238" s="3"/>
      <c r="AD2238" s="3"/>
      <c r="AE2238" s="3"/>
      <c r="AF2238" s="10"/>
      <c r="AG2238" s="11"/>
      <c r="AH2238" s="10"/>
      <c r="AI2238" s="1"/>
      <c r="AJ2238" s="1"/>
      <c r="AK2238" s="1"/>
      <c r="AL2238" s="1"/>
      <c r="AM2238" s="1"/>
      <c r="AN2238" s="1"/>
      <c r="AO2238" s="1"/>
      <c r="AP2238" s="1"/>
      <c r="AQ2238" s="1"/>
      <c r="AR2238" s="1"/>
      <c r="AS2238" s="1"/>
      <c r="AT2238" s="1"/>
      <c r="AU2238" s="1"/>
      <c r="AV2238" s="1"/>
      <c r="AW2238" s="1"/>
      <c r="AX2238" s="1"/>
      <c r="AY2238" s="1"/>
      <c r="AZ2238" s="1"/>
      <c r="BA2238" s="1"/>
      <c r="BB2238" s="1"/>
      <c r="BC2238" s="1"/>
      <c r="BD2238" s="1"/>
      <c r="BE2238" s="1"/>
      <c r="BF2238" s="1"/>
      <c r="BG2238" s="1"/>
      <c r="BH2238" s="1"/>
      <c r="BI2238" s="1"/>
      <c r="BJ2238" s="1"/>
      <c r="BK2238" s="1"/>
      <c r="BL2238" s="1"/>
      <c r="BM2238" s="1"/>
      <c r="BN2238" s="1"/>
      <c r="BO2238" s="1"/>
      <c r="BP2238" s="1"/>
      <c r="BQ2238" s="1"/>
      <c r="BR2238" s="1"/>
      <c r="BS2238" s="1"/>
      <c r="BT2238" s="1"/>
      <c r="BU2238" s="1"/>
      <c r="BV2238" s="1"/>
      <c r="BW2238" s="1"/>
      <c r="BX2238" s="1"/>
      <c r="BY2238" s="1"/>
      <c r="BZ2238" s="1"/>
      <c r="CA2238" s="1"/>
      <c r="CB2238" s="1"/>
      <c r="CC2238" s="1"/>
      <c r="CD2238" s="1"/>
      <c r="CE2238" s="1"/>
      <c r="CF2238" s="1"/>
      <c r="CG2238" s="1"/>
      <c r="CH2238" s="1"/>
      <c r="CI2238" s="1"/>
      <c r="CJ2238" s="1"/>
      <c r="CK2238" s="1"/>
      <c r="CL2238" s="1"/>
      <c r="CM2238" s="1"/>
      <c r="CN2238" s="1"/>
      <c r="CO2238" s="1"/>
      <c r="CP2238" s="1"/>
      <c r="CQ2238" s="1"/>
      <c r="CR2238" s="1"/>
      <c r="CS2238" s="1"/>
      <c r="CT2238" s="1"/>
      <c r="CU2238" s="1"/>
      <c r="CV2238" s="1"/>
      <c r="CW2238" s="1"/>
      <c r="CX2238" s="1"/>
      <c r="CY2238" s="1"/>
      <c r="CZ2238" s="1"/>
      <c r="DA2238" s="1"/>
      <c r="DB2238" s="1"/>
      <c r="DC2238" s="1"/>
      <c r="DD2238" s="1"/>
      <c r="DE2238" s="1"/>
      <c r="DF2238" s="1"/>
      <c r="DG2238" s="1"/>
      <c r="DH2238" s="1"/>
      <c r="DI2238" s="1"/>
      <c r="DJ2238" s="1"/>
      <c r="DK2238" s="1"/>
      <c r="DL2238" s="1"/>
      <c r="DM2238" s="1"/>
      <c r="DN2238" s="1"/>
      <c r="DO2238" s="1"/>
      <c r="DP2238" s="1"/>
      <c r="DQ2238" s="1"/>
      <c r="DR2238" s="1"/>
      <c r="DS2238" s="1"/>
      <c r="DT2238" s="1"/>
      <c r="DU2238" s="1"/>
      <c r="DV2238" s="1"/>
      <c r="DW2238" s="1"/>
      <c r="DX2238" s="1"/>
      <c r="DY2238" s="1"/>
      <c r="DZ2238" s="1"/>
      <c r="EA2238" s="1"/>
      <c r="EB2238" s="1"/>
      <c r="EC2238" s="1"/>
      <c r="ED2238" s="1"/>
      <c r="EE2238" s="1"/>
      <c r="EF2238" s="1"/>
      <c r="EG2238" s="1"/>
      <c r="EH2238" s="1"/>
      <c r="EI2238" s="1"/>
      <c r="EJ2238" s="1"/>
      <c r="EK2238" s="1"/>
      <c r="EL2238" s="1"/>
      <c r="EM2238" s="1"/>
      <c r="EN2238" s="1"/>
      <c r="EO2238" s="1"/>
      <c r="EP2238" s="1"/>
      <c r="EQ2238" s="1"/>
      <c r="ER2238" s="1"/>
      <c r="ES2238" s="1"/>
      <c r="ET2238" s="1"/>
      <c r="EU2238" s="1"/>
      <c r="EV2238" s="1"/>
      <c r="EW2238" s="1"/>
      <c r="EX2238" s="1"/>
    </row>
    <row r="2239" spans="1:154" x14ac:dyDescent="0.15">
      <c r="A2239" s="35"/>
      <c r="B2239" s="125"/>
      <c r="C2239" s="14"/>
      <c r="D2239" s="13"/>
      <c r="E2239" s="14"/>
      <c r="F2239" s="14"/>
      <c r="G2239" s="14"/>
      <c r="H2239" s="14"/>
      <c r="I2239" s="13"/>
      <c r="J2239" s="29"/>
      <c r="K2239" s="2"/>
      <c r="L2239" s="17"/>
      <c r="M2239" s="12"/>
      <c r="N2239" s="12"/>
      <c r="O2239" s="17"/>
      <c r="P2239" s="14"/>
      <c r="Q2239" s="14"/>
      <c r="R2239" s="14"/>
      <c r="S2239" s="20"/>
      <c r="T2239" s="14"/>
      <c r="U2239" s="4"/>
      <c r="V2239" s="29"/>
      <c r="W2239" s="10"/>
      <c r="X2239" s="10"/>
      <c r="Y2239" s="27"/>
      <c r="Z2239" s="3"/>
      <c r="AA2239" s="1"/>
      <c r="AB2239" s="10"/>
      <c r="AC2239" s="3"/>
      <c r="AD2239" s="3"/>
      <c r="AE2239" s="3"/>
      <c r="AF2239" s="10"/>
      <c r="AG2239" s="11"/>
      <c r="AH2239" s="10"/>
      <c r="AI2239" s="1"/>
      <c r="AJ2239" s="1"/>
      <c r="AK2239" s="1"/>
      <c r="AL2239" s="1"/>
      <c r="AM2239" s="1"/>
      <c r="AN2239" s="1"/>
      <c r="AO2239" s="1"/>
      <c r="AP2239" s="1"/>
      <c r="AQ2239" s="1"/>
      <c r="AR2239" s="1"/>
      <c r="AS2239" s="1"/>
      <c r="AT2239" s="1"/>
      <c r="AU2239" s="1"/>
      <c r="AV2239" s="1"/>
      <c r="AW2239" s="1"/>
      <c r="AX2239" s="1"/>
      <c r="AY2239" s="1"/>
      <c r="AZ2239" s="1"/>
      <c r="BA2239" s="1"/>
      <c r="BB2239" s="1"/>
      <c r="BC2239" s="1"/>
      <c r="BD2239" s="1"/>
      <c r="BE2239" s="1"/>
      <c r="BF2239" s="1"/>
      <c r="BG2239" s="1"/>
      <c r="BH2239" s="1"/>
      <c r="BI2239" s="1"/>
      <c r="BJ2239" s="1"/>
      <c r="BK2239" s="1"/>
      <c r="BL2239" s="1"/>
      <c r="BM2239" s="1"/>
      <c r="BN2239" s="1"/>
      <c r="BO2239" s="1"/>
      <c r="BP2239" s="1"/>
      <c r="BQ2239" s="1"/>
      <c r="BR2239" s="1"/>
      <c r="BS2239" s="1"/>
      <c r="BT2239" s="1"/>
      <c r="BU2239" s="1"/>
      <c r="BV2239" s="1"/>
      <c r="BW2239" s="1"/>
      <c r="BX2239" s="1"/>
      <c r="BY2239" s="1"/>
      <c r="BZ2239" s="1"/>
      <c r="CA2239" s="1"/>
      <c r="CB2239" s="1"/>
      <c r="CC2239" s="1"/>
      <c r="CD2239" s="1"/>
      <c r="CE2239" s="1"/>
      <c r="CF2239" s="1"/>
      <c r="CG2239" s="1"/>
      <c r="CH2239" s="1"/>
      <c r="CI2239" s="1"/>
      <c r="CJ2239" s="1"/>
      <c r="CK2239" s="1"/>
      <c r="CL2239" s="1"/>
      <c r="CM2239" s="1"/>
      <c r="CN2239" s="1"/>
      <c r="CO2239" s="1"/>
      <c r="CP2239" s="1"/>
      <c r="CQ2239" s="1"/>
      <c r="CR2239" s="1"/>
      <c r="CS2239" s="1"/>
      <c r="CT2239" s="1"/>
      <c r="CU2239" s="1"/>
      <c r="CV2239" s="1"/>
      <c r="CW2239" s="1"/>
      <c r="CX2239" s="1"/>
      <c r="CY2239" s="1"/>
      <c r="CZ2239" s="1"/>
      <c r="DA2239" s="1"/>
      <c r="DB2239" s="1"/>
      <c r="DC2239" s="1"/>
      <c r="DD2239" s="1"/>
      <c r="DE2239" s="1"/>
      <c r="DF2239" s="1"/>
      <c r="DG2239" s="1"/>
      <c r="DH2239" s="1"/>
      <c r="DI2239" s="1"/>
      <c r="DJ2239" s="1"/>
      <c r="DK2239" s="1"/>
      <c r="DL2239" s="1"/>
      <c r="DM2239" s="1"/>
      <c r="DN2239" s="1"/>
      <c r="DO2239" s="1"/>
      <c r="DP2239" s="1"/>
      <c r="DQ2239" s="1"/>
      <c r="DR2239" s="1"/>
      <c r="DS2239" s="1"/>
      <c r="DT2239" s="1"/>
      <c r="DU2239" s="1"/>
      <c r="DV2239" s="1"/>
      <c r="DW2239" s="1"/>
      <c r="DX2239" s="1"/>
      <c r="DY2239" s="1"/>
      <c r="DZ2239" s="1"/>
      <c r="EA2239" s="1"/>
      <c r="EB2239" s="1"/>
      <c r="EC2239" s="1"/>
      <c r="ED2239" s="1"/>
      <c r="EE2239" s="1"/>
      <c r="EF2239" s="1"/>
      <c r="EG2239" s="1"/>
      <c r="EH2239" s="1"/>
      <c r="EI2239" s="1"/>
      <c r="EJ2239" s="1"/>
      <c r="EK2239" s="1"/>
      <c r="EL2239" s="1"/>
      <c r="EM2239" s="1"/>
      <c r="EN2239" s="1"/>
      <c r="EO2239" s="1"/>
      <c r="EP2239" s="1"/>
      <c r="EQ2239" s="1"/>
      <c r="ER2239" s="1"/>
      <c r="ES2239" s="1"/>
      <c r="ET2239" s="1"/>
      <c r="EU2239" s="1"/>
      <c r="EV2239" s="1"/>
      <c r="EW2239" s="1"/>
      <c r="EX2239" s="1"/>
    </row>
    <row r="2240" spans="1:154" x14ac:dyDescent="0.15">
      <c r="A2240" s="35"/>
      <c r="B2240" s="125"/>
      <c r="C2240" s="14"/>
      <c r="D2240" s="13"/>
      <c r="E2240" s="14"/>
      <c r="F2240" s="14"/>
      <c r="G2240" s="14"/>
      <c r="H2240" s="14"/>
      <c r="I2240" s="13"/>
      <c r="J2240" s="29"/>
      <c r="K2240" s="2"/>
      <c r="L2240" s="17"/>
      <c r="M2240" s="12"/>
      <c r="N2240" s="12"/>
      <c r="O2240" s="17"/>
      <c r="P2240" s="14"/>
      <c r="Q2240" s="14"/>
      <c r="R2240" s="14"/>
      <c r="S2240" s="20"/>
      <c r="T2240" s="14"/>
      <c r="U2240" s="4"/>
      <c r="V2240" s="29"/>
      <c r="W2240" s="10"/>
      <c r="X2240" s="10"/>
      <c r="Y2240" s="27"/>
      <c r="Z2240" s="3"/>
      <c r="AA2240" s="1"/>
      <c r="AB2240" s="10"/>
      <c r="AC2240" s="3"/>
      <c r="AD2240" s="3"/>
      <c r="AE2240" s="3"/>
      <c r="AF2240" s="10"/>
      <c r="AG2240" s="11"/>
      <c r="AH2240" s="10"/>
      <c r="AI2240" s="1"/>
      <c r="AJ2240" s="1"/>
      <c r="AK2240" s="1"/>
      <c r="AL2240" s="1"/>
      <c r="AM2240" s="1"/>
      <c r="AN2240" s="1"/>
      <c r="AO2240" s="1"/>
      <c r="AP2240" s="1"/>
      <c r="AQ2240" s="1"/>
      <c r="AR2240" s="1"/>
      <c r="AS2240" s="1"/>
      <c r="AT2240" s="1"/>
      <c r="AU2240" s="1"/>
      <c r="AV2240" s="1"/>
      <c r="AW2240" s="1"/>
      <c r="AX2240" s="1"/>
      <c r="AY2240" s="1"/>
      <c r="AZ2240" s="1"/>
      <c r="BA2240" s="1"/>
      <c r="BB2240" s="1"/>
      <c r="BC2240" s="1"/>
      <c r="BD2240" s="1"/>
      <c r="BE2240" s="1"/>
      <c r="BF2240" s="1"/>
      <c r="BG2240" s="1"/>
      <c r="BH2240" s="1"/>
      <c r="BI2240" s="1"/>
      <c r="BJ2240" s="1"/>
      <c r="BK2240" s="1"/>
      <c r="BL2240" s="1"/>
      <c r="BM2240" s="1"/>
      <c r="BN2240" s="1"/>
      <c r="BO2240" s="1"/>
      <c r="BP2240" s="1"/>
      <c r="BQ2240" s="1"/>
      <c r="BR2240" s="1"/>
      <c r="BS2240" s="1"/>
      <c r="BT2240" s="1"/>
      <c r="BU2240" s="1"/>
      <c r="BV2240" s="1"/>
      <c r="BW2240" s="1"/>
      <c r="BX2240" s="1"/>
      <c r="BY2240" s="1"/>
      <c r="BZ2240" s="1"/>
      <c r="CA2240" s="1"/>
      <c r="CB2240" s="1"/>
      <c r="CC2240" s="1"/>
      <c r="CD2240" s="1"/>
      <c r="CE2240" s="1"/>
      <c r="CF2240" s="1"/>
      <c r="CG2240" s="1"/>
      <c r="CH2240" s="1"/>
      <c r="CI2240" s="1"/>
      <c r="CJ2240" s="1"/>
      <c r="CK2240" s="1"/>
      <c r="CL2240" s="1"/>
      <c r="CM2240" s="1"/>
      <c r="CN2240" s="1"/>
      <c r="CO2240" s="1"/>
      <c r="CP2240" s="1"/>
      <c r="CQ2240" s="1"/>
      <c r="CR2240" s="1"/>
      <c r="CS2240" s="1"/>
      <c r="CT2240" s="1"/>
      <c r="CU2240" s="1"/>
      <c r="CV2240" s="1"/>
      <c r="CW2240" s="1"/>
      <c r="CX2240" s="1"/>
      <c r="CY2240" s="1"/>
      <c r="CZ2240" s="1"/>
      <c r="DA2240" s="1"/>
      <c r="DB2240" s="1"/>
      <c r="DC2240" s="1"/>
      <c r="DD2240" s="1"/>
      <c r="DE2240" s="1"/>
      <c r="DF2240" s="1"/>
      <c r="DG2240" s="1"/>
      <c r="DH2240" s="1"/>
      <c r="DI2240" s="1"/>
      <c r="DJ2240" s="1"/>
      <c r="DK2240" s="1"/>
      <c r="DL2240" s="1"/>
      <c r="DM2240" s="1"/>
      <c r="DN2240" s="1"/>
      <c r="DO2240" s="1"/>
      <c r="DP2240" s="1"/>
      <c r="DQ2240" s="1"/>
      <c r="DR2240" s="1"/>
      <c r="DS2240" s="1"/>
      <c r="DT2240" s="1"/>
      <c r="DU2240" s="1"/>
      <c r="DV2240" s="1"/>
      <c r="DW2240" s="1"/>
      <c r="DX2240" s="1"/>
      <c r="DY2240" s="1"/>
      <c r="DZ2240" s="1"/>
      <c r="EA2240" s="1"/>
      <c r="EB2240" s="1"/>
      <c r="EC2240" s="1"/>
      <c r="ED2240" s="1"/>
      <c r="EE2240" s="1"/>
      <c r="EF2240" s="1"/>
      <c r="EG2240" s="1"/>
      <c r="EH2240" s="1"/>
      <c r="EI2240" s="1"/>
      <c r="EJ2240" s="1"/>
      <c r="EK2240" s="1"/>
      <c r="EL2240" s="1"/>
      <c r="EM2240" s="1"/>
      <c r="EN2240" s="1"/>
      <c r="EO2240" s="1"/>
      <c r="EP2240" s="1"/>
      <c r="EQ2240" s="1"/>
      <c r="ER2240" s="1"/>
      <c r="ES2240" s="1"/>
      <c r="ET2240" s="1"/>
      <c r="EU2240" s="1"/>
      <c r="EV2240" s="1"/>
      <c r="EW2240" s="1"/>
      <c r="EX2240" s="1"/>
    </row>
    <row r="2241" spans="1:154" x14ac:dyDescent="0.15">
      <c r="A2241" s="35"/>
      <c r="B2241" s="125"/>
      <c r="C2241" s="14"/>
      <c r="D2241" s="13"/>
      <c r="E2241" s="14"/>
      <c r="F2241" s="14"/>
      <c r="G2241" s="14"/>
      <c r="H2241" s="14"/>
      <c r="I2241" s="13"/>
      <c r="J2241" s="29"/>
      <c r="K2241" s="2"/>
      <c r="L2241" s="17"/>
      <c r="M2241" s="12"/>
      <c r="N2241" s="12"/>
      <c r="O2241" s="17"/>
      <c r="P2241" s="14"/>
      <c r="Q2241" s="14"/>
      <c r="R2241" s="14"/>
      <c r="S2241" s="20"/>
      <c r="T2241" s="14"/>
      <c r="U2241" s="4"/>
      <c r="V2241" s="29"/>
      <c r="W2241" s="10"/>
      <c r="X2241" s="10"/>
      <c r="Y2241" s="27"/>
      <c r="Z2241" s="3"/>
      <c r="AA2241" s="1"/>
      <c r="AB2241" s="10"/>
      <c r="AC2241" s="3"/>
      <c r="AD2241" s="3"/>
      <c r="AE2241" s="3"/>
      <c r="AF2241" s="10"/>
      <c r="AG2241" s="11"/>
      <c r="AH2241" s="10"/>
      <c r="AI2241" s="1"/>
      <c r="AJ2241" s="1"/>
      <c r="AK2241" s="1"/>
      <c r="AL2241" s="1"/>
      <c r="AM2241" s="1"/>
      <c r="AN2241" s="1"/>
      <c r="AO2241" s="1"/>
      <c r="AP2241" s="1"/>
      <c r="AQ2241" s="1"/>
      <c r="AR2241" s="1"/>
      <c r="AS2241" s="1"/>
      <c r="AT2241" s="1"/>
      <c r="AU2241" s="1"/>
      <c r="AV2241" s="1"/>
      <c r="AW2241" s="1"/>
      <c r="AX2241" s="1"/>
      <c r="AY2241" s="1"/>
      <c r="AZ2241" s="1"/>
      <c r="BA2241" s="1"/>
      <c r="BB2241" s="1"/>
      <c r="BC2241" s="1"/>
      <c r="BD2241" s="1"/>
      <c r="BE2241" s="1"/>
      <c r="BF2241" s="1"/>
      <c r="BG2241" s="1"/>
      <c r="BH2241" s="1"/>
      <c r="BI2241" s="1"/>
      <c r="BJ2241" s="1"/>
      <c r="BK2241" s="1"/>
      <c r="BL2241" s="1"/>
      <c r="BM2241" s="1"/>
      <c r="BN2241" s="1"/>
      <c r="BO2241" s="1"/>
      <c r="BP2241" s="1"/>
      <c r="BQ2241" s="1"/>
      <c r="BR2241" s="1"/>
      <c r="BS2241" s="1"/>
      <c r="BT2241" s="1"/>
      <c r="BU2241" s="1"/>
      <c r="BV2241" s="1"/>
      <c r="BW2241" s="1"/>
      <c r="BX2241" s="1"/>
      <c r="BY2241" s="1"/>
      <c r="BZ2241" s="1"/>
      <c r="CA2241" s="1"/>
      <c r="CB2241" s="1"/>
      <c r="CC2241" s="1"/>
      <c r="CD2241" s="1"/>
      <c r="CE2241" s="1"/>
      <c r="CF2241" s="1"/>
      <c r="CG2241" s="1"/>
      <c r="CH2241" s="1"/>
      <c r="CI2241" s="1"/>
      <c r="CJ2241" s="1"/>
      <c r="CK2241" s="1"/>
      <c r="CL2241" s="1"/>
      <c r="CM2241" s="1"/>
      <c r="CN2241" s="1"/>
      <c r="CO2241" s="1"/>
      <c r="CP2241" s="1"/>
      <c r="CQ2241" s="1"/>
      <c r="CR2241" s="1"/>
      <c r="CS2241" s="1"/>
      <c r="CT2241" s="1"/>
      <c r="CU2241" s="1"/>
      <c r="CV2241" s="1"/>
      <c r="CW2241" s="1"/>
      <c r="CX2241" s="1"/>
      <c r="CY2241" s="1"/>
      <c r="CZ2241" s="1"/>
      <c r="DA2241" s="1"/>
      <c r="DB2241" s="1"/>
      <c r="DC2241" s="1"/>
      <c r="DD2241" s="1"/>
      <c r="DE2241" s="1"/>
      <c r="DF2241" s="1"/>
      <c r="DG2241" s="1"/>
      <c r="DH2241" s="1"/>
      <c r="DI2241" s="1"/>
      <c r="DJ2241" s="1"/>
      <c r="DK2241" s="1"/>
      <c r="DL2241" s="1"/>
      <c r="DM2241" s="1"/>
      <c r="DN2241" s="1"/>
      <c r="DO2241" s="1"/>
      <c r="DP2241" s="1"/>
      <c r="DQ2241" s="1"/>
      <c r="DR2241" s="1"/>
      <c r="DS2241" s="1"/>
      <c r="DT2241" s="1"/>
      <c r="DU2241" s="1"/>
      <c r="DV2241" s="1"/>
      <c r="DW2241" s="1"/>
      <c r="DX2241" s="1"/>
      <c r="DY2241" s="1"/>
      <c r="DZ2241" s="1"/>
      <c r="EA2241" s="1"/>
      <c r="EB2241" s="1"/>
      <c r="EC2241" s="1"/>
      <c r="ED2241" s="1"/>
      <c r="EE2241" s="1"/>
      <c r="EF2241" s="1"/>
      <c r="EG2241" s="1"/>
      <c r="EH2241" s="1"/>
      <c r="EI2241" s="1"/>
      <c r="EJ2241" s="1"/>
      <c r="EK2241" s="1"/>
      <c r="EL2241" s="1"/>
      <c r="EM2241" s="1"/>
      <c r="EN2241" s="1"/>
      <c r="EO2241" s="1"/>
      <c r="EP2241" s="1"/>
      <c r="EQ2241" s="1"/>
      <c r="ER2241" s="1"/>
      <c r="ES2241" s="1"/>
      <c r="ET2241" s="1"/>
      <c r="EU2241" s="1"/>
      <c r="EV2241" s="1"/>
      <c r="EW2241" s="1"/>
      <c r="EX2241" s="1"/>
    </row>
    <row r="2242" spans="1:154" x14ac:dyDescent="0.15">
      <c r="A2242" s="35"/>
      <c r="B2242" s="125"/>
      <c r="C2242" s="14"/>
      <c r="D2242" s="13"/>
      <c r="E2242" s="14"/>
      <c r="F2242" s="14"/>
      <c r="G2242" s="14"/>
      <c r="H2242" s="14"/>
      <c r="I2242" s="13"/>
      <c r="J2242" s="29"/>
      <c r="K2242" s="2"/>
      <c r="L2242" s="17"/>
      <c r="M2242" s="12"/>
      <c r="N2242" s="12"/>
      <c r="O2242" s="17"/>
      <c r="P2242" s="14"/>
      <c r="Q2242" s="14"/>
      <c r="R2242" s="14"/>
      <c r="S2242" s="20"/>
      <c r="T2242" s="14"/>
      <c r="U2242" s="4"/>
      <c r="V2242" s="29"/>
      <c r="W2242" s="10"/>
      <c r="X2242" s="10"/>
      <c r="Y2242" s="27"/>
      <c r="Z2242" s="3"/>
      <c r="AA2242" s="1"/>
      <c r="AB2242" s="10"/>
      <c r="AC2242" s="3"/>
      <c r="AD2242" s="3"/>
      <c r="AE2242" s="3"/>
      <c r="AF2242" s="10"/>
      <c r="AG2242" s="11"/>
      <c r="AH2242" s="10"/>
      <c r="AI2242" s="1"/>
      <c r="AJ2242" s="1"/>
      <c r="AK2242" s="1"/>
      <c r="AL2242" s="1"/>
      <c r="AM2242" s="1"/>
      <c r="AN2242" s="1"/>
      <c r="AO2242" s="1"/>
      <c r="AP2242" s="1"/>
      <c r="AQ2242" s="1"/>
      <c r="AR2242" s="1"/>
      <c r="AS2242" s="1"/>
      <c r="AT2242" s="1"/>
      <c r="AU2242" s="1"/>
      <c r="AV2242" s="1"/>
      <c r="AW2242" s="1"/>
      <c r="AX2242" s="1"/>
      <c r="AY2242" s="1"/>
      <c r="AZ2242" s="1"/>
      <c r="BA2242" s="1"/>
      <c r="BB2242" s="1"/>
      <c r="BC2242" s="1"/>
      <c r="BD2242" s="1"/>
      <c r="BE2242" s="1"/>
      <c r="BF2242" s="1"/>
      <c r="BG2242" s="1"/>
      <c r="BH2242" s="1"/>
      <c r="BI2242" s="1"/>
      <c r="BJ2242" s="1"/>
      <c r="BK2242" s="1"/>
      <c r="BL2242" s="1"/>
      <c r="BM2242" s="1"/>
      <c r="BN2242" s="1"/>
      <c r="BO2242" s="1"/>
      <c r="BP2242" s="1"/>
      <c r="BQ2242" s="1"/>
      <c r="BR2242" s="1"/>
      <c r="BS2242" s="1"/>
      <c r="BT2242" s="1"/>
      <c r="BU2242" s="1"/>
      <c r="BV2242" s="1"/>
      <c r="BW2242" s="1"/>
      <c r="BX2242" s="1"/>
      <c r="BY2242" s="1"/>
      <c r="BZ2242" s="1"/>
      <c r="CA2242" s="1"/>
      <c r="CB2242" s="1"/>
      <c r="CC2242" s="1"/>
      <c r="CD2242" s="1"/>
      <c r="CE2242" s="1"/>
      <c r="CF2242" s="1"/>
      <c r="CG2242" s="1"/>
      <c r="CH2242" s="1"/>
      <c r="CI2242" s="1"/>
      <c r="CJ2242" s="1"/>
      <c r="CK2242" s="1"/>
      <c r="CL2242" s="1"/>
      <c r="CM2242" s="1"/>
      <c r="CN2242" s="1"/>
      <c r="CO2242" s="1"/>
      <c r="CP2242" s="1"/>
      <c r="CQ2242" s="1"/>
      <c r="CR2242" s="1"/>
      <c r="CS2242" s="1"/>
      <c r="CT2242" s="1"/>
      <c r="CU2242" s="1"/>
      <c r="CV2242" s="1"/>
      <c r="CW2242" s="1"/>
      <c r="CX2242" s="1"/>
      <c r="CY2242" s="1"/>
      <c r="CZ2242" s="1"/>
      <c r="DA2242" s="1"/>
      <c r="DB2242" s="1"/>
      <c r="DC2242" s="1"/>
      <c r="DD2242" s="1"/>
      <c r="DE2242" s="1"/>
      <c r="DF2242" s="1"/>
      <c r="DG2242" s="1"/>
      <c r="DH2242" s="1"/>
      <c r="DI2242" s="1"/>
      <c r="DJ2242" s="1"/>
      <c r="DK2242" s="1"/>
      <c r="DL2242" s="1"/>
      <c r="DM2242" s="1"/>
      <c r="DN2242" s="1"/>
      <c r="DO2242" s="1"/>
      <c r="DP2242" s="1"/>
      <c r="DQ2242" s="1"/>
      <c r="DR2242" s="1"/>
      <c r="DS2242" s="1"/>
      <c r="DT2242" s="1"/>
      <c r="DU2242" s="1"/>
      <c r="DV2242" s="1"/>
      <c r="DW2242" s="1"/>
      <c r="DX2242" s="1"/>
      <c r="DY2242" s="1"/>
      <c r="DZ2242" s="1"/>
      <c r="EA2242" s="1"/>
      <c r="EB2242" s="1"/>
      <c r="EC2242" s="1"/>
      <c r="ED2242" s="1"/>
      <c r="EE2242" s="1"/>
      <c r="EF2242" s="1"/>
      <c r="EG2242" s="1"/>
      <c r="EH2242" s="1"/>
      <c r="EI2242" s="1"/>
      <c r="EJ2242" s="1"/>
      <c r="EK2242" s="1"/>
      <c r="EL2242" s="1"/>
      <c r="EM2242" s="1"/>
      <c r="EN2242" s="1"/>
      <c r="EO2242" s="1"/>
      <c r="EP2242" s="1"/>
      <c r="EQ2242" s="1"/>
      <c r="ER2242" s="1"/>
      <c r="ES2242" s="1"/>
      <c r="ET2242" s="1"/>
      <c r="EU2242" s="1"/>
      <c r="EV2242" s="1"/>
      <c r="EW2242" s="1"/>
      <c r="EX2242" s="1"/>
    </row>
    <row r="2243" spans="1:154" x14ac:dyDescent="0.15">
      <c r="A2243" s="35"/>
      <c r="B2243" s="125"/>
      <c r="C2243" s="14"/>
      <c r="D2243" s="13"/>
      <c r="E2243" s="14"/>
      <c r="F2243" s="14"/>
      <c r="G2243" s="14"/>
      <c r="H2243" s="14"/>
      <c r="I2243" s="13"/>
      <c r="J2243" s="29"/>
      <c r="K2243" s="2"/>
      <c r="L2243" s="17"/>
      <c r="M2243" s="12"/>
      <c r="N2243" s="12"/>
      <c r="O2243" s="17"/>
      <c r="P2243" s="14"/>
      <c r="Q2243" s="14"/>
      <c r="R2243" s="14"/>
      <c r="S2243" s="20"/>
      <c r="T2243" s="14"/>
      <c r="U2243" s="4"/>
      <c r="V2243" s="29"/>
      <c r="W2243" s="10"/>
      <c r="X2243" s="10"/>
      <c r="Y2243" s="27"/>
      <c r="Z2243" s="3"/>
      <c r="AA2243" s="1"/>
      <c r="AB2243" s="10"/>
      <c r="AC2243" s="3"/>
      <c r="AD2243" s="3"/>
      <c r="AE2243" s="3"/>
      <c r="AF2243" s="10"/>
      <c r="AG2243" s="11"/>
      <c r="AH2243" s="10"/>
      <c r="AI2243" s="1"/>
      <c r="AJ2243" s="1"/>
      <c r="AK2243" s="1"/>
      <c r="AL2243" s="1"/>
      <c r="AM2243" s="1"/>
      <c r="AN2243" s="1"/>
      <c r="AO2243" s="1"/>
      <c r="AP2243" s="1"/>
      <c r="AQ2243" s="1"/>
      <c r="AR2243" s="1"/>
      <c r="AS2243" s="1"/>
      <c r="AT2243" s="1"/>
      <c r="AU2243" s="1"/>
      <c r="AV2243" s="1"/>
      <c r="AW2243" s="1"/>
      <c r="AX2243" s="1"/>
      <c r="AY2243" s="1"/>
      <c r="AZ2243" s="1"/>
      <c r="BA2243" s="1"/>
      <c r="BB2243" s="1"/>
      <c r="BC2243" s="1"/>
      <c r="BD2243" s="1"/>
      <c r="BE2243" s="1"/>
      <c r="BF2243" s="1"/>
      <c r="BG2243" s="1"/>
      <c r="BH2243" s="1"/>
      <c r="BI2243" s="1"/>
      <c r="BJ2243" s="1"/>
      <c r="BK2243" s="1"/>
      <c r="BL2243" s="1"/>
      <c r="BM2243" s="1"/>
      <c r="BN2243" s="1"/>
      <c r="BO2243" s="1"/>
      <c r="BP2243" s="1"/>
      <c r="BQ2243" s="1"/>
      <c r="BR2243" s="1"/>
      <c r="BS2243" s="1"/>
      <c r="BT2243" s="1"/>
      <c r="BU2243" s="1"/>
      <c r="BV2243" s="1"/>
      <c r="BW2243" s="1"/>
      <c r="BX2243" s="1"/>
      <c r="BY2243" s="1"/>
      <c r="BZ2243" s="1"/>
      <c r="CA2243" s="1"/>
      <c r="CB2243" s="1"/>
      <c r="CC2243" s="1"/>
      <c r="CD2243" s="1"/>
      <c r="CE2243" s="1"/>
      <c r="CF2243" s="1"/>
      <c r="CG2243" s="1"/>
      <c r="CH2243" s="1"/>
      <c r="CI2243" s="1"/>
      <c r="CJ2243" s="1"/>
      <c r="CK2243" s="1"/>
      <c r="CL2243" s="1"/>
      <c r="CM2243" s="1"/>
      <c r="CN2243" s="1"/>
      <c r="CO2243" s="1"/>
      <c r="CP2243" s="1"/>
      <c r="CQ2243" s="1"/>
      <c r="CR2243" s="1"/>
      <c r="CS2243" s="1"/>
      <c r="CT2243" s="1"/>
      <c r="CU2243" s="1"/>
      <c r="CV2243" s="1"/>
      <c r="CW2243" s="1"/>
      <c r="CX2243" s="1"/>
      <c r="CY2243" s="1"/>
      <c r="CZ2243" s="1"/>
      <c r="DA2243" s="1"/>
      <c r="DB2243" s="1"/>
      <c r="DC2243" s="1"/>
      <c r="DD2243" s="1"/>
      <c r="DE2243" s="1"/>
      <c r="DF2243" s="1"/>
      <c r="DG2243" s="1"/>
      <c r="DH2243" s="1"/>
      <c r="DI2243" s="1"/>
      <c r="DJ2243" s="1"/>
      <c r="DK2243" s="1"/>
      <c r="DL2243" s="1"/>
      <c r="DM2243" s="1"/>
      <c r="DN2243" s="1"/>
      <c r="DO2243" s="1"/>
      <c r="DP2243" s="1"/>
      <c r="DQ2243" s="1"/>
      <c r="DR2243" s="1"/>
      <c r="DS2243" s="1"/>
      <c r="DT2243" s="1"/>
      <c r="DU2243" s="1"/>
      <c r="DV2243" s="1"/>
      <c r="DW2243" s="1"/>
      <c r="DX2243" s="1"/>
      <c r="DY2243" s="1"/>
      <c r="DZ2243" s="1"/>
      <c r="EA2243" s="1"/>
      <c r="EB2243" s="1"/>
      <c r="EC2243" s="1"/>
      <c r="ED2243" s="1"/>
      <c r="EE2243" s="1"/>
      <c r="EF2243" s="1"/>
      <c r="EG2243" s="1"/>
      <c r="EH2243" s="1"/>
      <c r="EI2243" s="1"/>
      <c r="EJ2243" s="1"/>
      <c r="EK2243" s="1"/>
      <c r="EL2243" s="1"/>
      <c r="EM2243" s="1"/>
      <c r="EN2243" s="1"/>
      <c r="EO2243" s="1"/>
      <c r="EP2243" s="1"/>
      <c r="EQ2243" s="1"/>
      <c r="ER2243" s="1"/>
      <c r="ES2243" s="1"/>
      <c r="ET2243" s="1"/>
      <c r="EU2243" s="1"/>
      <c r="EV2243" s="1"/>
      <c r="EW2243" s="1"/>
      <c r="EX2243" s="1"/>
    </row>
    <row r="2244" spans="1:154" x14ac:dyDescent="0.15">
      <c r="A2244" s="35"/>
      <c r="B2244" s="125"/>
      <c r="C2244" s="14"/>
      <c r="D2244" s="13"/>
      <c r="E2244" s="14"/>
      <c r="F2244" s="14"/>
      <c r="G2244" s="14"/>
      <c r="H2244" s="14"/>
      <c r="I2244" s="13"/>
      <c r="J2244" s="29"/>
      <c r="K2244" s="2"/>
      <c r="L2244" s="17"/>
      <c r="M2244" s="12"/>
      <c r="N2244" s="12"/>
      <c r="O2244" s="17"/>
      <c r="P2244" s="14"/>
      <c r="Q2244" s="14"/>
      <c r="R2244" s="14"/>
      <c r="S2244" s="20"/>
      <c r="T2244" s="14"/>
      <c r="U2244" s="4"/>
      <c r="V2244" s="29"/>
      <c r="W2244" s="10"/>
      <c r="X2244" s="10"/>
      <c r="Y2244" s="27"/>
      <c r="Z2244" s="3"/>
      <c r="AA2244" s="1"/>
      <c r="AB2244" s="10"/>
      <c r="AC2244" s="3"/>
      <c r="AD2244" s="3"/>
      <c r="AE2244" s="3"/>
      <c r="AF2244" s="10"/>
      <c r="AG2244" s="11"/>
      <c r="AH2244" s="10"/>
      <c r="AI2244" s="1"/>
      <c r="AJ2244" s="1"/>
      <c r="AK2244" s="1"/>
      <c r="AL2244" s="1"/>
      <c r="AM2244" s="1"/>
      <c r="AN2244" s="1"/>
      <c r="AO2244" s="1"/>
      <c r="AP2244" s="1"/>
      <c r="AQ2244" s="1"/>
      <c r="AR2244" s="1"/>
      <c r="AS2244" s="1"/>
      <c r="AT2244" s="1"/>
      <c r="AU2244" s="1"/>
      <c r="AV2244" s="1"/>
      <c r="AW2244" s="1"/>
      <c r="AX2244" s="1"/>
      <c r="AY2244" s="1"/>
      <c r="AZ2244" s="1"/>
      <c r="BA2244" s="1"/>
      <c r="BB2244" s="1"/>
      <c r="BC2244" s="1"/>
      <c r="BD2244" s="1"/>
      <c r="BE2244" s="1"/>
      <c r="BF2244" s="1"/>
      <c r="BG2244" s="1"/>
      <c r="BH2244" s="1"/>
      <c r="BI2244" s="1"/>
      <c r="BJ2244" s="1"/>
      <c r="BK2244" s="1"/>
      <c r="BL2244" s="1"/>
      <c r="BM2244" s="1"/>
      <c r="BN2244" s="1"/>
      <c r="BO2244" s="1"/>
      <c r="BP2244" s="1"/>
      <c r="BQ2244" s="1"/>
      <c r="BR2244" s="1"/>
      <c r="BS2244" s="1"/>
      <c r="BT2244" s="1"/>
      <c r="BU2244" s="1"/>
      <c r="BV2244" s="1"/>
      <c r="BW2244" s="1"/>
      <c r="BX2244" s="1"/>
      <c r="BY2244" s="1"/>
      <c r="BZ2244" s="1"/>
      <c r="CA2244" s="1"/>
      <c r="CB2244" s="1"/>
      <c r="CC2244" s="1"/>
      <c r="CD2244" s="1"/>
      <c r="CE2244" s="1"/>
      <c r="CF2244" s="1"/>
      <c r="CG2244" s="1"/>
      <c r="CH2244" s="1"/>
      <c r="CI2244" s="1"/>
      <c r="CJ2244" s="1"/>
      <c r="CK2244" s="1"/>
      <c r="CL2244" s="1"/>
      <c r="CM2244" s="1"/>
      <c r="CN2244" s="1"/>
      <c r="CO2244" s="1"/>
      <c r="CP2244" s="1"/>
      <c r="CQ2244" s="1"/>
      <c r="CR2244" s="1"/>
      <c r="CS2244" s="1"/>
      <c r="CT2244" s="1"/>
      <c r="CU2244" s="1"/>
      <c r="CV2244" s="1"/>
      <c r="CW2244" s="1"/>
      <c r="CX2244" s="1"/>
      <c r="CY2244" s="1"/>
      <c r="CZ2244" s="1"/>
      <c r="DA2244" s="1"/>
      <c r="DB2244" s="1"/>
      <c r="DC2244" s="1"/>
      <c r="DD2244" s="1"/>
      <c r="DE2244" s="1"/>
      <c r="DF2244" s="1"/>
      <c r="DG2244" s="1"/>
      <c r="DH2244" s="1"/>
      <c r="DI2244" s="1"/>
      <c r="DJ2244" s="1"/>
      <c r="DK2244" s="1"/>
      <c r="DL2244" s="1"/>
      <c r="DM2244" s="1"/>
      <c r="DN2244" s="1"/>
      <c r="DO2244" s="1"/>
      <c r="DP2244" s="1"/>
      <c r="DQ2244" s="1"/>
      <c r="DR2244" s="1"/>
      <c r="DS2244" s="1"/>
      <c r="DT2244" s="1"/>
      <c r="DU2244" s="1"/>
      <c r="DV2244" s="1"/>
      <c r="DW2244" s="1"/>
      <c r="DX2244" s="1"/>
      <c r="DY2244" s="1"/>
      <c r="DZ2244" s="1"/>
      <c r="EA2244" s="1"/>
      <c r="EB2244" s="1"/>
      <c r="EC2244" s="1"/>
      <c r="ED2244" s="1"/>
      <c r="EE2244" s="1"/>
      <c r="EF2244" s="1"/>
      <c r="EG2244" s="1"/>
      <c r="EH2244" s="1"/>
      <c r="EI2244" s="1"/>
      <c r="EJ2244" s="1"/>
      <c r="EK2244" s="1"/>
      <c r="EL2244" s="1"/>
      <c r="EM2244" s="1"/>
      <c r="EN2244" s="1"/>
      <c r="EO2244" s="1"/>
      <c r="EP2244" s="1"/>
      <c r="EQ2244" s="1"/>
      <c r="ER2244" s="1"/>
      <c r="ES2244" s="1"/>
      <c r="ET2244" s="1"/>
      <c r="EU2244" s="1"/>
      <c r="EV2244" s="1"/>
      <c r="EW2244" s="1"/>
      <c r="EX2244" s="1"/>
    </row>
    <row r="2245" spans="1:154" x14ac:dyDescent="0.15">
      <c r="A2245" s="35"/>
      <c r="B2245" s="125"/>
      <c r="C2245" s="14"/>
      <c r="D2245" s="13"/>
      <c r="E2245" s="14"/>
      <c r="F2245" s="14"/>
      <c r="G2245" s="14"/>
      <c r="H2245" s="14"/>
      <c r="I2245" s="13"/>
      <c r="J2245" s="29"/>
      <c r="K2245" s="2"/>
      <c r="L2245" s="17"/>
      <c r="M2245" s="12"/>
      <c r="N2245" s="12"/>
      <c r="O2245" s="17"/>
      <c r="P2245" s="14"/>
      <c r="Q2245" s="14"/>
      <c r="R2245" s="14"/>
      <c r="S2245" s="20"/>
      <c r="T2245" s="14"/>
      <c r="U2245" s="4"/>
      <c r="V2245" s="29"/>
      <c r="W2245" s="10"/>
      <c r="X2245" s="10"/>
      <c r="Y2245" s="27"/>
      <c r="Z2245" s="3"/>
      <c r="AA2245" s="1"/>
      <c r="AB2245" s="10"/>
      <c r="AC2245" s="3"/>
      <c r="AD2245" s="3"/>
      <c r="AE2245" s="3"/>
      <c r="AF2245" s="10"/>
      <c r="AG2245" s="11"/>
      <c r="AH2245" s="10"/>
      <c r="AI2245" s="1"/>
      <c r="AJ2245" s="1"/>
      <c r="AK2245" s="1"/>
      <c r="AL2245" s="1"/>
      <c r="AM2245" s="1"/>
      <c r="AN2245" s="1"/>
      <c r="AO2245" s="1"/>
      <c r="AP2245" s="1"/>
      <c r="AQ2245" s="1"/>
      <c r="AR2245" s="1"/>
      <c r="AS2245" s="1"/>
      <c r="AT2245" s="1"/>
      <c r="AU2245" s="1"/>
      <c r="AV2245" s="1"/>
      <c r="AW2245" s="1"/>
      <c r="AX2245" s="1"/>
      <c r="AY2245" s="1"/>
      <c r="AZ2245" s="1"/>
      <c r="BA2245" s="1"/>
      <c r="BB2245" s="1"/>
      <c r="BC2245" s="1"/>
      <c r="BD2245" s="1"/>
      <c r="BE2245" s="1"/>
      <c r="BF2245" s="1"/>
      <c r="BG2245" s="1"/>
      <c r="BH2245" s="1"/>
      <c r="BI2245" s="1"/>
      <c r="BJ2245" s="1"/>
      <c r="BK2245" s="1"/>
      <c r="BL2245" s="1"/>
      <c r="BM2245" s="1"/>
      <c r="BN2245" s="1"/>
      <c r="BO2245" s="1"/>
      <c r="BP2245" s="1"/>
      <c r="BQ2245" s="1"/>
      <c r="BR2245" s="1"/>
      <c r="BS2245" s="1"/>
      <c r="BT2245" s="1"/>
      <c r="BU2245" s="1"/>
      <c r="BV2245" s="1"/>
      <c r="BW2245" s="1"/>
      <c r="BX2245" s="1"/>
      <c r="BY2245" s="1"/>
      <c r="BZ2245" s="1"/>
      <c r="CA2245" s="1"/>
      <c r="CB2245" s="1"/>
      <c r="CC2245" s="1"/>
      <c r="CD2245" s="1"/>
      <c r="CE2245" s="1"/>
      <c r="CF2245" s="1"/>
      <c r="CG2245" s="1"/>
      <c r="CH2245" s="1"/>
      <c r="CI2245" s="1"/>
      <c r="CJ2245" s="1"/>
      <c r="CK2245" s="1"/>
      <c r="CL2245" s="1"/>
      <c r="CM2245" s="1"/>
      <c r="CN2245" s="1"/>
      <c r="CO2245" s="1"/>
      <c r="CP2245" s="1"/>
      <c r="CQ2245" s="1"/>
      <c r="CR2245" s="1"/>
      <c r="CS2245" s="1"/>
      <c r="CT2245" s="1"/>
      <c r="CU2245" s="1"/>
      <c r="CV2245" s="1"/>
      <c r="CW2245" s="1"/>
      <c r="CX2245" s="1"/>
      <c r="CY2245" s="1"/>
      <c r="CZ2245" s="1"/>
      <c r="DA2245" s="1"/>
      <c r="DB2245" s="1"/>
      <c r="DC2245" s="1"/>
      <c r="DD2245" s="1"/>
      <c r="DE2245" s="1"/>
      <c r="DF2245" s="1"/>
      <c r="DG2245" s="1"/>
      <c r="DH2245" s="1"/>
      <c r="DI2245" s="1"/>
      <c r="DJ2245" s="1"/>
      <c r="DK2245" s="1"/>
      <c r="DL2245" s="1"/>
      <c r="DM2245" s="1"/>
      <c r="DN2245" s="1"/>
      <c r="DO2245" s="1"/>
      <c r="DP2245" s="1"/>
      <c r="DQ2245" s="1"/>
      <c r="DR2245" s="1"/>
      <c r="DS2245" s="1"/>
      <c r="DT2245" s="1"/>
      <c r="DU2245" s="1"/>
      <c r="DV2245" s="1"/>
      <c r="DW2245" s="1"/>
      <c r="DX2245" s="1"/>
      <c r="DY2245" s="1"/>
      <c r="DZ2245" s="1"/>
      <c r="EA2245" s="1"/>
      <c r="EB2245" s="1"/>
      <c r="EC2245" s="1"/>
      <c r="ED2245" s="1"/>
      <c r="EE2245" s="1"/>
      <c r="EF2245" s="1"/>
      <c r="EG2245" s="1"/>
      <c r="EH2245" s="1"/>
      <c r="EI2245" s="1"/>
      <c r="EJ2245" s="1"/>
      <c r="EK2245" s="1"/>
      <c r="EL2245" s="1"/>
      <c r="EM2245" s="1"/>
      <c r="EN2245" s="1"/>
      <c r="EO2245" s="1"/>
      <c r="EP2245" s="1"/>
      <c r="EQ2245" s="1"/>
      <c r="ER2245" s="1"/>
      <c r="ES2245" s="1"/>
      <c r="ET2245" s="1"/>
      <c r="EU2245" s="1"/>
      <c r="EV2245" s="1"/>
      <c r="EW2245" s="1"/>
      <c r="EX2245" s="1"/>
    </row>
    <row r="2246" spans="1:154" x14ac:dyDescent="0.15">
      <c r="A2246" s="35"/>
      <c r="B2246" s="125"/>
      <c r="C2246" s="14"/>
      <c r="D2246" s="13"/>
      <c r="E2246" s="14"/>
      <c r="F2246" s="14"/>
      <c r="G2246" s="14"/>
      <c r="H2246" s="14"/>
      <c r="I2246" s="13"/>
      <c r="J2246" s="29"/>
      <c r="K2246" s="2"/>
      <c r="L2246" s="17"/>
      <c r="M2246" s="12"/>
      <c r="N2246" s="12"/>
      <c r="O2246" s="17"/>
      <c r="P2246" s="14"/>
      <c r="Q2246" s="14"/>
      <c r="R2246" s="14"/>
      <c r="S2246" s="20"/>
      <c r="T2246" s="14"/>
      <c r="U2246" s="4"/>
      <c r="V2246" s="29"/>
      <c r="W2246" s="10"/>
      <c r="X2246" s="10"/>
      <c r="Y2246" s="27"/>
      <c r="Z2246" s="3"/>
      <c r="AA2246" s="1"/>
      <c r="AB2246" s="10"/>
      <c r="AC2246" s="3"/>
      <c r="AD2246" s="3"/>
      <c r="AE2246" s="3"/>
      <c r="AF2246" s="10"/>
      <c r="AG2246" s="11"/>
      <c r="AH2246" s="10"/>
      <c r="AI2246" s="1"/>
      <c r="AJ2246" s="1"/>
      <c r="AK2246" s="1"/>
      <c r="AL2246" s="1"/>
      <c r="AM2246" s="1"/>
      <c r="AN2246" s="1"/>
      <c r="AO2246" s="1"/>
      <c r="AP2246" s="1"/>
      <c r="AQ2246" s="1"/>
      <c r="AR2246" s="1"/>
      <c r="AS2246" s="1"/>
      <c r="AT2246" s="1"/>
      <c r="AU2246" s="1"/>
      <c r="AV2246" s="1"/>
      <c r="AW2246" s="1"/>
      <c r="AX2246" s="1"/>
      <c r="AY2246" s="1"/>
      <c r="AZ2246" s="1"/>
      <c r="BA2246" s="1"/>
      <c r="BB2246" s="1"/>
      <c r="BC2246" s="1"/>
      <c r="BD2246" s="1"/>
      <c r="BE2246" s="1"/>
      <c r="BF2246" s="1"/>
      <c r="BG2246" s="1"/>
      <c r="BH2246" s="1"/>
      <c r="BI2246" s="1"/>
      <c r="BJ2246" s="1"/>
      <c r="BK2246" s="1"/>
      <c r="BL2246" s="1"/>
      <c r="BM2246" s="1"/>
      <c r="BN2246" s="1"/>
      <c r="BO2246" s="1"/>
      <c r="BP2246" s="1"/>
      <c r="BQ2246" s="1"/>
      <c r="BR2246" s="1"/>
      <c r="BS2246" s="1"/>
      <c r="BT2246" s="1"/>
      <c r="BU2246" s="1"/>
      <c r="BV2246" s="1"/>
      <c r="BW2246" s="1"/>
      <c r="BX2246" s="1"/>
      <c r="BY2246" s="1"/>
      <c r="BZ2246" s="1"/>
      <c r="CA2246" s="1"/>
      <c r="CB2246" s="1"/>
      <c r="CC2246" s="1"/>
      <c r="CD2246" s="1"/>
      <c r="CE2246" s="1"/>
      <c r="CF2246" s="1"/>
      <c r="CG2246" s="1"/>
      <c r="CH2246" s="1"/>
      <c r="CI2246" s="1"/>
      <c r="CJ2246" s="1"/>
      <c r="CK2246" s="1"/>
      <c r="CL2246" s="1"/>
      <c r="CM2246" s="1"/>
      <c r="CN2246" s="1"/>
      <c r="CO2246" s="1"/>
      <c r="CP2246" s="1"/>
      <c r="CQ2246" s="1"/>
      <c r="CR2246" s="1"/>
      <c r="CS2246" s="1"/>
      <c r="CT2246" s="1"/>
      <c r="CU2246" s="1"/>
      <c r="CV2246" s="1"/>
      <c r="CW2246" s="1"/>
      <c r="CX2246" s="1"/>
      <c r="CY2246" s="1"/>
      <c r="CZ2246" s="1"/>
      <c r="DA2246" s="1"/>
      <c r="DB2246" s="1"/>
      <c r="DC2246" s="1"/>
      <c r="DD2246" s="1"/>
      <c r="DE2246" s="1"/>
      <c r="DF2246" s="1"/>
      <c r="DG2246" s="1"/>
      <c r="DH2246" s="1"/>
      <c r="DI2246" s="1"/>
      <c r="DJ2246" s="1"/>
      <c r="DK2246" s="1"/>
      <c r="DL2246" s="1"/>
      <c r="DM2246" s="1"/>
      <c r="DN2246" s="1"/>
      <c r="DO2246" s="1"/>
      <c r="DP2246" s="1"/>
      <c r="DQ2246" s="1"/>
      <c r="DR2246" s="1"/>
      <c r="DS2246" s="1"/>
      <c r="DT2246" s="1"/>
      <c r="DU2246" s="1"/>
      <c r="DV2246" s="1"/>
      <c r="DW2246" s="1"/>
      <c r="DX2246" s="1"/>
      <c r="DY2246" s="1"/>
      <c r="DZ2246" s="1"/>
      <c r="EA2246" s="1"/>
      <c r="EB2246" s="1"/>
      <c r="EC2246" s="1"/>
      <c r="ED2246" s="1"/>
      <c r="EE2246" s="1"/>
      <c r="EF2246" s="1"/>
      <c r="EG2246" s="1"/>
      <c r="EH2246" s="1"/>
      <c r="EI2246" s="1"/>
      <c r="EJ2246" s="1"/>
      <c r="EK2246" s="1"/>
      <c r="EL2246" s="1"/>
      <c r="EM2246" s="1"/>
      <c r="EN2246" s="1"/>
      <c r="EO2246" s="1"/>
      <c r="EP2246" s="1"/>
      <c r="EQ2246" s="1"/>
      <c r="ER2246" s="1"/>
      <c r="ES2246" s="1"/>
      <c r="ET2246" s="1"/>
      <c r="EU2246" s="1"/>
      <c r="EV2246" s="1"/>
      <c r="EW2246" s="1"/>
      <c r="EX2246" s="1"/>
    </row>
    <row r="2247" spans="1:154" x14ac:dyDescent="0.15">
      <c r="A2247" s="35"/>
      <c r="B2247" s="125"/>
      <c r="C2247" s="14"/>
      <c r="D2247" s="13"/>
      <c r="E2247" s="14"/>
      <c r="F2247" s="14"/>
      <c r="G2247" s="14"/>
      <c r="H2247" s="14"/>
      <c r="I2247" s="13"/>
      <c r="J2247" s="29"/>
      <c r="K2247" s="2"/>
      <c r="L2247" s="17"/>
      <c r="M2247" s="12"/>
      <c r="N2247" s="12"/>
      <c r="O2247" s="17"/>
      <c r="P2247" s="14"/>
      <c r="Q2247" s="14"/>
      <c r="R2247" s="14"/>
      <c r="S2247" s="20"/>
      <c r="T2247" s="14"/>
      <c r="U2247" s="4"/>
      <c r="V2247" s="29"/>
      <c r="W2247" s="10"/>
      <c r="X2247" s="10"/>
      <c r="Y2247" s="27"/>
      <c r="Z2247" s="3"/>
      <c r="AA2247" s="1"/>
      <c r="AB2247" s="10"/>
      <c r="AC2247" s="3"/>
      <c r="AD2247" s="3"/>
      <c r="AE2247" s="3"/>
      <c r="AF2247" s="10"/>
      <c r="AG2247" s="11"/>
      <c r="AH2247" s="10"/>
      <c r="AI2247" s="1"/>
      <c r="AJ2247" s="1"/>
      <c r="AK2247" s="1"/>
      <c r="AL2247" s="1"/>
      <c r="AM2247" s="1"/>
      <c r="AN2247" s="1"/>
      <c r="AO2247" s="1"/>
      <c r="AP2247" s="1"/>
      <c r="AQ2247" s="1"/>
      <c r="AR2247" s="1"/>
      <c r="AS2247" s="1"/>
      <c r="AT2247" s="1"/>
      <c r="AU2247" s="1"/>
      <c r="AV2247" s="1"/>
      <c r="AW2247" s="1"/>
      <c r="AX2247" s="1"/>
      <c r="AY2247" s="1"/>
      <c r="AZ2247" s="1"/>
      <c r="BA2247" s="1"/>
      <c r="BB2247" s="1"/>
      <c r="BC2247" s="1"/>
      <c r="BD2247" s="1"/>
      <c r="BE2247" s="1"/>
      <c r="BF2247" s="1"/>
      <c r="BG2247" s="1"/>
      <c r="BH2247" s="1"/>
      <c r="BI2247" s="1"/>
      <c r="BJ2247" s="1"/>
      <c r="BK2247" s="1"/>
      <c r="BL2247" s="1"/>
      <c r="BM2247" s="1"/>
      <c r="BN2247" s="1"/>
      <c r="BO2247" s="1"/>
      <c r="BP2247" s="1"/>
      <c r="BQ2247" s="1"/>
      <c r="BR2247" s="1"/>
      <c r="BS2247" s="1"/>
      <c r="BT2247" s="1"/>
      <c r="BU2247" s="1"/>
      <c r="BV2247" s="1"/>
      <c r="BW2247" s="1"/>
      <c r="BX2247" s="1"/>
      <c r="BY2247" s="1"/>
      <c r="BZ2247" s="1"/>
      <c r="CA2247" s="1"/>
      <c r="CB2247" s="1"/>
      <c r="CC2247" s="1"/>
      <c r="CD2247" s="1"/>
      <c r="CE2247" s="1"/>
      <c r="CF2247" s="1"/>
      <c r="CG2247" s="1"/>
      <c r="CH2247" s="1"/>
      <c r="CI2247" s="1"/>
      <c r="CJ2247" s="1"/>
      <c r="CK2247" s="1"/>
      <c r="CL2247" s="1"/>
      <c r="CM2247" s="1"/>
      <c r="CN2247" s="1"/>
      <c r="CO2247" s="1"/>
      <c r="CP2247" s="1"/>
      <c r="CQ2247" s="1"/>
      <c r="CR2247" s="1"/>
      <c r="CS2247" s="1"/>
      <c r="CT2247" s="1"/>
      <c r="CU2247" s="1"/>
      <c r="CV2247" s="1"/>
      <c r="CW2247" s="1"/>
      <c r="CX2247" s="1"/>
      <c r="CY2247" s="1"/>
      <c r="CZ2247" s="1"/>
      <c r="DA2247" s="1"/>
      <c r="DB2247" s="1"/>
      <c r="DC2247" s="1"/>
      <c r="DD2247" s="1"/>
      <c r="DE2247" s="1"/>
      <c r="DF2247" s="1"/>
      <c r="DG2247" s="1"/>
      <c r="DH2247" s="1"/>
      <c r="DI2247" s="1"/>
      <c r="DJ2247" s="1"/>
      <c r="DK2247" s="1"/>
      <c r="DL2247" s="1"/>
      <c r="DM2247" s="1"/>
      <c r="DN2247" s="1"/>
      <c r="DO2247" s="1"/>
      <c r="DP2247" s="1"/>
      <c r="DQ2247" s="1"/>
      <c r="DR2247" s="1"/>
      <c r="DS2247" s="1"/>
      <c r="DT2247" s="1"/>
      <c r="DU2247" s="1"/>
      <c r="DV2247" s="1"/>
      <c r="DW2247" s="1"/>
      <c r="DX2247" s="1"/>
      <c r="DY2247" s="1"/>
      <c r="DZ2247" s="1"/>
      <c r="EA2247" s="1"/>
      <c r="EB2247" s="1"/>
      <c r="EC2247" s="1"/>
      <c r="ED2247" s="1"/>
      <c r="EE2247" s="1"/>
      <c r="EF2247" s="1"/>
      <c r="EG2247" s="1"/>
      <c r="EH2247" s="1"/>
      <c r="EI2247" s="1"/>
      <c r="EJ2247" s="1"/>
      <c r="EK2247" s="1"/>
      <c r="EL2247" s="1"/>
      <c r="EM2247" s="1"/>
      <c r="EN2247" s="1"/>
      <c r="EO2247" s="1"/>
      <c r="EP2247" s="1"/>
      <c r="EQ2247" s="1"/>
      <c r="ER2247" s="1"/>
      <c r="ES2247" s="1"/>
      <c r="ET2247" s="1"/>
      <c r="EU2247" s="1"/>
      <c r="EV2247" s="1"/>
      <c r="EW2247" s="1"/>
      <c r="EX2247" s="1"/>
    </row>
    <row r="2248" spans="1:154" x14ac:dyDescent="0.15">
      <c r="A2248" s="35"/>
      <c r="B2248" s="125"/>
      <c r="C2248" s="14"/>
      <c r="D2248" s="13"/>
      <c r="E2248" s="14"/>
      <c r="F2248" s="14"/>
      <c r="G2248" s="14"/>
      <c r="H2248" s="14"/>
      <c r="I2248" s="13"/>
      <c r="J2248" s="29"/>
      <c r="K2248" s="2"/>
      <c r="L2248" s="17"/>
      <c r="M2248" s="12"/>
      <c r="N2248" s="12"/>
      <c r="O2248" s="17"/>
      <c r="P2248" s="14"/>
      <c r="Q2248" s="14"/>
      <c r="R2248" s="14"/>
      <c r="S2248" s="20"/>
      <c r="T2248" s="14"/>
      <c r="U2248" s="4"/>
      <c r="V2248" s="29"/>
      <c r="W2248" s="10"/>
      <c r="X2248" s="10"/>
      <c r="Y2248" s="27"/>
      <c r="Z2248" s="3"/>
      <c r="AA2248" s="1"/>
      <c r="AB2248" s="10"/>
      <c r="AC2248" s="3"/>
      <c r="AD2248" s="3"/>
      <c r="AE2248" s="3"/>
      <c r="AF2248" s="10"/>
      <c r="AG2248" s="11"/>
      <c r="AH2248" s="10"/>
      <c r="AI2248" s="1"/>
      <c r="AJ2248" s="1"/>
      <c r="AK2248" s="1"/>
      <c r="AL2248" s="1"/>
      <c r="AM2248" s="1"/>
      <c r="AN2248" s="1"/>
      <c r="AO2248" s="1"/>
      <c r="AP2248" s="1"/>
      <c r="AQ2248" s="1"/>
      <c r="AR2248" s="1"/>
      <c r="AS2248" s="1"/>
      <c r="AT2248" s="1"/>
      <c r="AU2248" s="1"/>
      <c r="AV2248" s="1"/>
      <c r="AW2248" s="1"/>
      <c r="AX2248" s="1"/>
      <c r="AY2248" s="1"/>
      <c r="AZ2248" s="1"/>
      <c r="BA2248" s="1"/>
      <c r="BB2248" s="1"/>
      <c r="BC2248" s="1"/>
      <c r="BD2248" s="1"/>
      <c r="BE2248" s="1"/>
      <c r="BF2248" s="1"/>
      <c r="BG2248" s="1"/>
      <c r="BH2248" s="1"/>
      <c r="BI2248" s="1"/>
      <c r="BJ2248" s="1"/>
      <c r="BK2248" s="1"/>
      <c r="BL2248" s="1"/>
      <c r="BM2248" s="1"/>
      <c r="BN2248" s="1"/>
      <c r="BO2248" s="1"/>
      <c r="BP2248" s="1"/>
      <c r="BQ2248" s="1"/>
      <c r="BR2248" s="1"/>
      <c r="BS2248" s="1"/>
      <c r="BT2248" s="1"/>
      <c r="BU2248" s="1"/>
      <c r="BV2248" s="1"/>
      <c r="BW2248" s="1"/>
      <c r="BX2248" s="1"/>
      <c r="BY2248" s="1"/>
      <c r="BZ2248" s="1"/>
      <c r="CA2248" s="1"/>
      <c r="CB2248" s="1"/>
      <c r="CC2248" s="1"/>
      <c r="CD2248" s="1"/>
      <c r="CE2248" s="1"/>
      <c r="CF2248" s="1"/>
      <c r="CG2248" s="1"/>
      <c r="CH2248" s="1"/>
      <c r="CI2248" s="1"/>
      <c r="CJ2248" s="1"/>
      <c r="CK2248" s="1"/>
      <c r="CL2248" s="1"/>
      <c r="CM2248" s="1"/>
      <c r="CN2248" s="1"/>
      <c r="CO2248" s="1"/>
      <c r="CP2248" s="1"/>
      <c r="CQ2248" s="1"/>
      <c r="CR2248" s="1"/>
      <c r="CS2248" s="1"/>
      <c r="CT2248" s="1"/>
      <c r="CU2248" s="1"/>
      <c r="CV2248" s="1"/>
      <c r="CW2248" s="1"/>
      <c r="CX2248" s="1"/>
      <c r="CY2248" s="1"/>
      <c r="CZ2248" s="1"/>
      <c r="DA2248" s="1"/>
      <c r="DB2248" s="1"/>
      <c r="DC2248" s="1"/>
      <c r="DD2248" s="1"/>
      <c r="DE2248" s="1"/>
      <c r="DF2248" s="1"/>
      <c r="DG2248" s="1"/>
      <c r="DH2248" s="1"/>
      <c r="DI2248" s="1"/>
      <c r="DJ2248" s="1"/>
      <c r="DK2248" s="1"/>
      <c r="DL2248" s="1"/>
      <c r="DM2248" s="1"/>
      <c r="DN2248" s="1"/>
      <c r="DO2248" s="1"/>
      <c r="DP2248" s="1"/>
      <c r="DQ2248" s="1"/>
      <c r="DR2248" s="1"/>
      <c r="DS2248" s="1"/>
      <c r="DT2248" s="1"/>
      <c r="DU2248" s="1"/>
      <c r="DV2248" s="1"/>
      <c r="DW2248" s="1"/>
      <c r="DX2248" s="1"/>
      <c r="DY2248" s="1"/>
      <c r="DZ2248" s="1"/>
      <c r="EA2248" s="1"/>
      <c r="EB2248" s="1"/>
      <c r="EC2248" s="1"/>
      <c r="ED2248" s="1"/>
      <c r="EE2248" s="1"/>
      <c r="EF2248" s="1"/>
      <c r="EG2248" s="1"/>
      <c r="EH2248" s="1"/>
      <c r="EI2248" s="1"/>
      <c r="EJ2248" s="1"/>
      <c r="EK2248" s="1"/>
      <c r="EL2248" s="1"/>
      <c r="EM2248" s="1"/>
      <c r="EN2248" s="1"/>
      <c r="EO2248" s="1"/>
      <c r="EP2248" s="1"/>
      <c r="EQ2248" s="1"/>
      <c r="ER2248" s="1"/>
      <c r="ES2248" s="1"/>
      <c r="ET2248" s="1"/>
      <c r="EU2248" s="1"/>
      <c r="EV2248" s="1"/>
      <c r="EW2248" s="1"/>
      <c r="EX2248" s="1"/>
    </row>
    <row r="2249" spans="1:154" x14ac:dyDescent="0.15">
      <c r="A2249" s="35"/>
      <c r="B2249" s="125"/>
      <c r="C2249" s="14"/>
      <c r="D2249" s="13"/>
      <c r="E2249" s="14"/>
      <c r="F2249" s="14"/>
      <c r="G2249" s="14"/>
      <c r="H2249" s="14"/>
      <c r="I2249" s="13"/>
      <c r="J2249" s="29"/>
      <c r="K2249" s="2"/>
      <c r="L2249" s="17"/>
      <c r="M2249" s="12"/>
      <c r="N2249" s="12"/>
      <c r="O2249" s="17"/>
      <c r="P2249" s="14"/>
      <c r="Q2249" s="14"/>
      <c r="R2249" s="14"/>
      <c r="S2249" s="20"/>
      <c r="T2249" s="14"/>
      <c r="U2249" s="4"/>
      <c r="V2249" s="29"/>
      <c r="W2249" s="10"/>
      <c r="X2249" s="10"/>
      <c r="Y2249" s="27"/>
      <c r="Z2249" s="3"/>
      <c r="AA2249" s="1"/>
      <c r="AB2249" s="10"/>
      <c r="AC2249" s="3"/>
      <c r="AD2249" s="3"/>
      <c r="AE2249" s="3"/>
      <c r="AF2249" s="10"/>
      <c r="AG2249" s="11"/>
      <c r="AH2249" s="10"/>
      <c r="AI2249" s="1"/>
      <c r="AJ2249" s="1"/>
      <c r="AK2249" s="1"/>
      <c r="AL2249" s="1"/>
      <c r="AM2249" s="1"/>
      <c r="AN2249" s="1"/>
      <c r="AO2249" s="1"/>
      <c r="AP2249" s="1"/>
      <c r="AQ2249" s="1"/>
      <c r="AR2249" s="1"/>
      <c r="AS2249" s="1"/>
      <c r="AT2249" s="1"/>
      <c r="AU2249" s="1"/>
      <c r="AV2249" s="1"/>
      <c r="AW2249" s="1"/>
      <c r="AX2249" s="1"/>
      <c r="AY2249" s="1"/>
      <c r="AZ2249" s="1"/>
      <c r="BA2249" s="1"/>
      <c r="BB2249" s="1"/>
      <c r="BC2249" s="1"/>
      <c r="BD2249" s="1"/>
      <c r="BE2249" s="1"/>
      <c r="BF2249" s="1"/>
      <c r="BG2249" s="1"/>
      <c r="BH2249" s="1"/>
      <c r="BI2249" s="1"/>
      <c r="BJ2249" s="1"/>
      <c r="BK2249" s="1"/>
      <c r="BL2249" s="1"/>
      <c r="BM2249" s="1"/>
      <c r="BN2249" s="1"/>
      <c r="BO2249" s="1"/>
      <c r="BP2249" s="1"/>
      <c r="BQ2249" s="1"/>
      <c r="BR2249" s="1"/>
      <c r="BS2249" s="1"/>
      <c r="BT2249" s="1"/>
      <c r="BU2249" s="1"/>
      <c r="BV2249" s="1"/>
      <c r="BW2249" s="1"/>
      <c r="BX2249" s="1"/>
      <c r="BY2249" s="1"/>
      <c r="BZ2249" s="1"/>
      <c r="CA2249" s="1"/>
      <c r="CB2249" s="1"/>
      <c r="CC2249" s="1"/>
      <c r="CD2249" s="1"/>
      <c r="CE2249" s="1"/>
      <c r="CF2249" s="1"/>
      <c r="CG2249" s="1"/>
      <c r="CH2249" s="1"/>
      <c r="CI2249" s="1"/>
      <c r="CJ2249" s="1"/>
      <c r="CK2249" s="1"/>
      <c r="CL2249" s="1"/>
      <c r="CM2249" s="1"/>
      <c r="CN2249" s="1"/>
      <c r="CO2249" s="1"/>
      <c r="CP2249" s="1"/>
      <c r="CQ2249" s="1"/>
      <c r="CR2249" s="1"/>
      <c r="CS2249" s="1"/>
      <c r="CT2249" s="1"/>
      <c r="CU2249" s="1"/>
      <c r="CV2249" s="1"/>
      <c r="CW2249" s="1"/>
      <c r="CX2249" s="1"/>
      <c r="CY2249" s="1"/>
      <c r="CZ2249" s="1"/>
      <c r="DA2249" s="1"/>
      <c r="DB2249" s="1"/>
      <c r="DC2249" s="1"/>
      <c r="DD2249" s="1"/>
      <c r="DE2249" s="1"/>
      <c r="DF2249" s="1"/>
      <c r="DG2249" s="1"/>
      <c r="DH2249" s="1"/>
      <c r="DI2249" s="1"/>
      <c r="DJ2249" s="1"/>
      <c r="DK2249" s="1"/>
      <c r="DL2249" s="1"/>
      <c r="DM2249" s="1"/>
      <c r="DN2249" s="1"/>
      <c r="DO2249" s="1"/>
      <c r="DP2249" s="1"/>
      <c r="DQ2249" s="1"/>
      <c r="DR2249" s="1"/>
      <c r="DS2249" s="1"/>
      <c r="DT2249" s="1"/>
      <c r="DU2249" s="1"/>
      <c r="DV2249" s="1"/>
      <c r="DW2249" s="1"/>
      <c r="DX2249" s="1"/>
      <c r="DY2249" s="1"/>
      <c r="DZ2249" s="1"/>
      <c r="EA2249" s="1"/>
      <c r="EB2249" s="1"/>
      <c r="EC2249" s="1"/>
      <c r="ED2249" s="1"/>
      <c r="EE2249" s="1"/>
      <c r="EF2249" s="1"/>
      <c r="EG2249" s="1"/>
      <c r="EH2249" s="1"/>
      <c r="EI2249" s="1"/>
      <c r="EJ2249" s="1"/>
      <c r="EK2249" s="1"/>
      <c r="EL2249" s="1"/>
      <c r="EM2249" s="1"/>
      <c r="EN2249" s="1"/>
      <c r="EO2249" s="1"/>
      <c r="EP2249" s="1"/>
      <c r="EQ2249" s="1"/>
      <c r="ER2249" s="1"/>
      <c r="ES2249" s="1"/>
      <c r="ET2249" s="1"/>
      <c r="EU2249" s="1"/>
      <c r="EV2249" s="1"/>
      <c r="EW2249" s="1"/>
      <c r="EX2249" s="1"/>
    </row>
    <row r="2250" spans="1:154" x14ac:dyDescent="0.15">
      <c r="A2250" s="35"/>
      <c r="B2250" s="125"/>
      <c r="C2250" s="14"/>
      <c r="D2250" s="13"/>
      <c r="E2250" s="14"/>
      <c r="F2250" s="14"/>
      <c r="G2250" s="14"/>
      <c r="H2250" s="14"/>
      <c r="I2250" s="13"/>
      <c r="J2250" s="29"/>
      <c r="K2250" s="2"/>
      <c r="L2250" s="17"/>
      <c r="M2250" s="12"/>
      <c r="N2250" s="12"/>
      <c r="O2250" s="17"/>
      <c r="P2250" s="14"/>
      <c r="Q2250" s="14"/>
      <c r="R2250" s="14"/>
      <c r="S2250" s="20"/>
      <c r="T2250" s="14"/>
      <c r="U2250" s="4"/>
      <c r="V2250" s="29"/>
      <c r="W2250" s="10"/>
      <c r="X2250" s="10"/>
      <c r="Y2250" s="27"/>
      <c r="Z2250" s="3"/>
      <c r="AA2250" s="1"/>
      <c r="AB2250" s="10"/>
      <c r="AC2250" s="3"/>
      <c r="AD2250" s="3"/>
      <c r="AE2250" s="3"/>
      <c r="AF2250" s="10"/>
      <c r="AG2250" s="11"/>
      <c r="AH2250" s="10"/>
      <c r="AI2250" s="1"/>
      <c r="AJ2250" s="1"/>
      <c r="AK2250" s="1"/>
      <c r="AL2250" s="1"/>
      <c r="AM2250" s="1"/>
      <c r="AN2250" s="1"/>
      <c r="AO2250" s="1"/>
      <c r="AP2250" s="1"/>
      <c r="AQ2250" s="1"/>
      <c r="AR2250" s="1"/>
      <c r="AS2250" s="1"/>
      <c r="AT2250" s="1"/>
      <c r="AU2250" s="1"/>
      <c r="AV2250" s="1"/>
      <c r="AW2250" s="1"/>
      <c r="AX2250" s="1"/>
      <c r="AY2250" s="1"/>
      <c r="AZ2250" s="1"/>
      <c r="BA2250" s="1"/>
      <c r="BB2250" s="1"/>
      <c r="BC2250" s="1"/>
      <c r="BD2250" s="1"/>
      <c r="BE2250" s="1"/>
      <c r="BF2250" s="1"/>
      <c r="BG2250" s="1"/>
      <c r="BH2250" s="1"/>
      <c r="BI2250" s="1"/>
      <c r="BJ2250" s="1"/>
      <c r="BK2250" s="1"/>
      <c r="BL2250" s="1"/>
      <c r="BM2250" s="1"/>
      <c r="BN2250" s="1"/>
      <c r="BO2250" s="1"/>
      <c r="BP2250" s="1"/>
      <c r="BQ2250" s="1"/>
      <c r="BR2250" s="1"/>
      <c r="BS2250" s="1"/>
      <c r="BT2250" s="1"/>
      <c r="BU2250" s="1"/>
      <c r="BV2250" s="1"/>
      <c r="BW2250" s="1"/>
      <c r="BX2250" s="1"/>
      <c r="BY2250" s="1"/>
      <c r="BZ2250" s="1"/>
      <c r="CA2250" s="1"/>
      <c r="CB2250" s="1"/>
      <c r="CC2250" s="1"/>
      <c r="CD2250" s="1"/>
      <c r="CE2250" s="1"/>
      <c r="CF2250" s="1"/>
      <c r="CG2250" s="1"/>
      <c r="CH2250" s="1"/>
      <c r="CI2250" s="1"/>
      <c r="CJ2250" s="1"/>
      <c r="CK2250" s="1"/>
      <c r="CL2250" s="1"/>
      <c r="CM2250" s="1"/>
      <c r="CN2250" s="1"/>
      <c r="CO2250" s="1"/>
      <c r="CP2250" s="1"/>
      <c r="CQ2250" s="1"/>
      <c r="CR2250" s="1"/>
      <c r="CS2250" s="1"/>
      <c r="CT2250" s="1"/>
      <c r="CU2250" s="1"/>
      <c r="CV2250" s="1"/>
      <c r="CW2250" s="1"/>
      <c r="CX2250" s="1"/>
      <c r="CY2250" s="1"/>
      <c r="CZ2250" s="1"/>
      <c r="DA2250" s="1"/>
      <c r="DB2250" s="1"/>
      <c r="DC2250" s="1"/>
      <c r="DD2250" s="1"/>
      <c r="DE2250" s="1"/>
      <c r="DF2250" s="1"/>
      <c r="DG2250" s="1"/>
      <c r="DH2250" s="1"/>
      <c r="DI2250" s="1"/>
      <c r="DJ2250" s="1"/>
      <c r="DK2250" s="1"/>
      <c r="DL2250" s="1"/>
      <c r="DM2250" s="1"/>
      <c r="DN2250" s="1"/>
      <c r="DO2250" s="1"/>
      <c r="DP2250" s="1"/>
      <c r="DQ2250" s="1"/>
      <c r="DR2250" s="1"/>
      <c r="DS2250" s="1"/>
      <c r="DT2250" s="1"/>
      <c r="DU2250" s="1"/>
      <c r="DV2250" s="1"/>
      <c r="DW2250" s="1"/>
      <c r="DX2250" s="1"/>
      <c r="DY2250" s="1"/>
      <c r="DZ2250" s="1"/>
      <c r="EA2250" s="1"/>
      <c r="EB2250" s="1"/>
      <c r="EC2250" s="1"/>
      <c r="ED2250" s="1"/>
      <c r="EE2250" s="1"/>
      <c r="EF2250" s="1"/>
      <c r="EG2250" s="1"/>
      <c r="EH2250" s="1"/>
      <c r="EI2250" s="1"/>
      <c r="EJ2250" s="1"/>
      <c r="EK2250" s="1"/>
      <c r="EL2250" s="1"/>
      <c r="EM2250" s="1"/>
      <c r="EN2250" s="1"/>
      <c r="EO2250" s="1"/>
      <c r="EP2250" s="1"/>
      <c r="EQ2250" s="1"/>
      <c r="ER2250" s="1"/>
      <c r="ES2250" s="1"/>
      <c r="ET2250" s="1"/>
      <c r="EU2250" s="1"/>
      <c r="EV2250" s="1"/>
      <c r="EW2250" s="1"/>
      <c r="EX2250" s="1"/>
    </row>
    <row r="2251" spans="1:154" x14ac:dyDescent="0.15">
      <c r="A2251" s="35"/>
      <c r="B2251" s="125"/>
      <c r="C2251" s="14"/>
      <c r="D2251" s="13"/>
      <c r="E2251" s="14"/>
      <c r="F2251" s="14"/>
      <c r="G2251" s="14"/>
      <c r="H2251" s="14"/>
      <c r="I2251" s="13"/>
      <c r="J2251" s="29"/>
      <c r="K2251" s="2"/>
      <c r="L2251" s="17"/>
      <c r="M2251" s="12"/>
      <c r="N2251" s="12"/>
      <c r="O2251" s="17"/>
      <c r="P2251" s="14"/>
      <c r="Q2251" s="14"/>
      <c r="R2251" s="14"/>
      <c r="S2251" s="20"/>
      <c r="T2251" s="14"/>
      <c r="U2251" s="4"/>
      <c r="V2251" s="29"/>
      <c r="W2251" s="10"/>
      <c r="X2251" s="10"/>
      <c r="Y2251" s="27"/>
      <c r="Z2251" s="3"/>
      <c r="AA2251" s="1"/>
      <c r="AB2251" s="10"/>
      <c r="AC2251" s="3"/>
      <c r="AD2251" s="3"/>
      <c r="AE2251" s="3"/>
      <c r="AF2251" s="10"/>
      <c r="AG2251" s="11"/>
      <c r="AH2251" s="10"/>
      <c r="AI2251" s="1"/>
      <c r="AJ2251" s="1"/>
      <c r="AK2251" s="1"/>
      <c r="AL2251" s="1"/>
      <c r="AM2251" s="1"/>
      <c r="AN2251" s="1"/>
      <c r="AO2251" s="1"/>
      <c r="AP2251" s="1"/>
      <c r="AQ2251" s="1"/>
      <c r="AR2251" s="1"/>
      <c r="AS2251" s="1"/>
      <c r="AT2251" s="1"/>
      <c r="AU2251" s="1"/>
      <c r="AV2251" s="1"/>
      <c r="AW2251" s="1"/>
      <c r="AX2251" s="1"/>
      <c r="AY2251" s="1"/>
      <c r="AZ2251" s="1"/>
      <c r="BA2251" s="1"/>
      <c r="BB2251" s="1"/>
      <c r="BC2251" s="1"/>
      <c r="BD2251" s="1"/>
      <c r="BE2251" s="1"/>
      <c r="BF2251" s="1"/>
      <c r="BG2251" s="1"/>
      <c r="BH2251" s="1"/>
      <c r="BI2251" s="1"/>
      <c r="BJ2251" s="1"/>
      <c r="BK2251" s="1"/>
      <c r="BL2251" s="1"/>
      <c r="BM2251" s="1"/>
      <c r="BN2251" s="1"/>
      <c r="BO2251" s="1"/>
      <c r="BP2251" s="1"/>
      <c r="BQ2251" s="1"/>
      <c r="BR2251" s="1"/>
      <c r="BS2251" s="1"/>
      <c r="BT2251" s="1"/>
      <c r="BU2251" s="1"/>
      <c r="BV2251" s="1"/>
      <c r="BW2251" s="1"/>
      <c r="BX2251" s="1"/>
      <c r="BY2251" s="1"/>
      <c r="BZ2251" s="1"/>
      <c r="CA2251" s="1"/>
      <c r="CB2251" s="1"/>
      <c r="CC2251" s="1"/>
      <c r="CD2251" s="1"/>
      <c r="CE2251" s="1"/>
      <c r="CF2251" s="1"/>
      <c r="CG2251" s="1"/>
      <c r="CH2251" s="1"/>
      <c r="CI2251" s="1"/>
      <c r="CJ2251" s="1"/>
      <c r="CK2251" s="1"/>
      <c r="CL2251" s="1"/>
      <c r="CM2251" s="1"/>
      <c r="CN2251" s="1"/>
      <c r="CO2251" s="1"/>
      <c r="CP2251" s="1"/>
      <c r="CQ2251" s="1"/>
      <c r="CR2251" s="1"/>
      <c r="CS2251" s="1"/>
      <c r="CT2251" s="1"/>
      <c r="CU2251" s="1"/>
      <c r="CV2251" s="1"/>
      <c r="CW2251" s="1"/>
      <c r="CX2251" s="1"/>
      <c r="CY2251" s="1"/>
      <c r="CZ2251" s="1"/>
      <c r="DA2251" s="1"/>
      <c r="DB2251" s="1"/>
      <c r="DC2251" s="1"/>
      <c r="DD2251" s="1"/>
      <c r="DE2251" s="1"/>
      <c r="DF2251" s="1"/>
      <c r="DG2251" s="1"/>
      <c r="DH2251" s="1"/>
      <c r="DI2251" s="1"/>
      <c r="DJ2251" s="1"/>
      <c r="DK2251" s="1"/>
      <c r="DL2251" s="1"/>
      <c r="DM2251" s="1"/>
      <c r="DN2251" s="1"/>
      <c r="DO2251" s="1"/>
      <c r="DP2251" s="1"/>
      <c r="DQ2251" s="1"/>
      <c r="DR2251" s="1"/>
      <c r="DS2251" s="1"/>
      <c r="DT2251" s="1"/>
      <c r="DU2251" s="1"/>
      <c r="DV2251" s="1"/>
      <c r="DW2251" s="1"/>
      <c r="DX2251" s="1"/>
      <c r="DY2251" s="1"/>
      <c r="DZ2251" s="1"/>
      <c r="EA2251" s="1"/>
      <c r="EB2251" s="1"/>
      <c r="EC2251" s="1"/>
      <c r="ED2251" s="1"/>
      <c r="EE2251" s="1"/>
      <c r="EF2251" s="1"/>
      <c r="EG2251" s="1"/>
      <c r="EH2251" s="1"/>
      <c r="EI2251" s="1"/>
      <c r="EJ2251" s="1"/>
      <c r="EK2251" s="1"/>
      <c r="EL2251" s="1"/>
      <c r="EM2251" s="1"/>
      <c r="EN2251" s="1"/>
      <c r="EO2251" s="1"/>
      <c r="EP2251" s="1"/>
      <c r="EQ2251" s="1"/>
      <c r="ER2251" s="1"/>
      <c r="ES2251" s="1"/>
      <c r="ET2251" s="1"/>
      <c r="EU2251" s="1"/>
      <c r="EV2251" s="1"/>
      <c r="EW2251" s="1"/>
      <c r="EX2251" s="1"/>
    </row>
    <row r="2252" spans="1:154" x14ac:dyDescent="0.15">
      <c r="A2252" s="35"/>
      <c r="B2252" s="125"/>
      <c r="C2252" s="14"/>
      <c r="D2252" s="13"/>
      <c r="E2252" s="14"/>
      <c r="F2252" s="14"/>
      <c r="G2252" s="14"/>
      <c r="H2252" s="14"/>
      <c r="I2252" s="13"/>
      <c r="J2252" s="29"/>
      <c r="K2252" s="2"/>
      <c r="L2252" s="17"/>
      <c r="M2252" s="12"/>
      <c r="N2252" s="12"/>
      <c r="O2252" s="17"/>
      <c r="P2252" s="14"/>
      <c r="Q2252" s="14"/>
      <c r="R2252" s="14"/>
      <c r="S2252" s="20"/>
      <c r="T2252" s="14"/>
      <c r="U2252" s="4"/>
      <c r="V2252" s="29"/>
      <c r="W2252" s="10"/>
      <c r="X2252" s="10"/>
      <c r="Y2252" s="27"/>
      <c r="Z2252" s="3"/>
      <c r="AA2252" s="1"/>
      <c r="AB2252" s="10"/>
      <c r="AC2252" s="3"/>
      <c r="AD2252" s="3"/>
      <c r="AE2252" s="3"/>
      <c r="AF2252" s="10"/>
      <c r="AG2252" s="11"/>
      <c r="AH2252" s="10"/>
      <c r="AI2252" s="1"/>
      <c r="AJ2252" s="1"/>
      <c r="AK2252" s="1"/>
      <c r="AL2252" s="1"/>
      <c r="AM2252" s="1"/>
      <c r="AN2252" s="1"/>
      <c r="AO2252" s="1"/>
      <c r="AP2252" s="1"/>
      <c r="AQ2252" s="1"/>
      <c r="AR2252" s="1"/>
      <c r="AS2252" s="1"/>
      <c r="AT2252" s="1"/>
      <c r="AU2252" s="1"/>
      <c r="AV2252" s="1"/>
      <c r="AW2252" s="1"/>
      <c r="AX2252" s="1"/>
      <c r="AY2252" s="1"/>
      <c r="AZ2252" s="1"/>
      <c r="BA2252" s="1"/>
      <c r="BB2252" s="1"/>
      <c r="BC2252" s="1"/>
      <c r="BD2252" s="1"/>
      <c r="BE2252" s="1"/>
      <c r="BF2252" s="1"/>
      <c r="BG2252" s="1"/>
      <c r="BH2252" s="1"/>
      <c r="BI2252" s="1"/>
      <c r="BJ2252" s="1"/>
      <c r="BK2252" s="1"/>
      <c r="BL2252" s="1"/>
      <c r="BM2252" s="1"/>
      <c r="BN2252" s="1"/>
      <c r="BO2252" s="1"/>
      <c r="BP2252" s="1"/>
      <c r="BQ2252" s="1"/>
      <c r="BR2252" s="1"/>
      <c r="BS2252" s="1"/>
      <c r="BT2252" s="1"/>
      <c r="BU2252" s="1"/>
      <c r="BV2252" s="1"/>
      <c r="BW2252" s="1"/>
      <c r="BX2252" s="1"/>
      <c r="BY2252" s="1"/>
      <c r="BZ2252" s="1"/>
      <c r="CA2252" s="1"/>
      <c r="CB2252" s="1"/>
      <c r="CC2252" s="1"/>
      <c r="CD2252" s="1"/>
      <c r="CE2252" s="1"/>
      <c r="CF2252" s="1"/>
      <c r="CG2252" s="1"/>
      <c r="CH2252" s="1"/>
      <c r="CI2252" s="1"/>
      <c r="CJ2252" s="1"/>
      <c r="CK2252" s="1"/>
      <c r="CL2252" s="1"/>
      <c r="CM2252" s="1"/>
      <c r="CN2252" s="1"/>
      <c r="CO2252" s="1"/>
      <c r="CP2252" s="1"/>
      <c r="CQ2252" s="1"/>
      <c r="CR2252" s="1"/>
      <c r="CS2252" s="1"/>
      <c r="CT2252" s="1"/>
      <c r="CU2252" s="1"/>
      <c r="CV2252" s="1"/>
      <c r="CW2252" s="1"/>
      <c r="CX2252" s="1"/>
      <c r="CY2252" s="1"/>
      <c r="CZ2252" s="1"/>
      <c r="DA2252" s="1"/>
      <c r="DB2252" s="1"/>
      <c r="DC2252" s="1"/>
      <c r="DD2252" s="1"/>
      <c r="DE2252" s="1"/>
      <c r="DF2252" s="1"/>
      <c r="DG2252" s="1"/>
      <c r="DH2252" s="1"/>
      <c r="DI2252" s="1"/>
      <c r="DJ2252" s="1"/>
      <c r="DK2252" s="1"/>
      <c r="DL2252" s="1"/>
      <c r="DM2252" s="1"/>
      <c r="DN2252" s="1"/>
      <c r="DO2252" s="1"/>
      <c r="DP2252" s="1"/>
      <c r="DQ2252" s="1"/>
      <c r="DR2252" s="1"/>
      <c r="DS2252" s="1"/>
      <c r="DT2252" s="1"/>
      <c r="DU2252" s="1"/>
      <c r="DV2252" s="1"/>
      <c r="DW2252" s="1"/>
      <c r="DX2252" s="1"/>
      <c r="DY2252" s="1"/>
      <c r="DZ2252" s="1"/>
      <c r="EA2252" s="1"/>
      <c r="EB2252" s="1"/>
      <c r="EC2252" s="1"/>
      <c r="ED2252" s="1"/>
      <c r="EE2252" s="1"/>
      <c r="EF2252" s="1"/>
      <c r="EG2252" s="1"/>
      <c r="EH2252" s="1"/>
      <c r="EI2252" s="1"/>
      <c r="EJ2252" s="1"/>
      <c r="EK2252" s="1"/>
      <c r="EL2252" s="1"/>
      <c r="EM2252" s="1"/>
      <c r="EN2252" s="1"/>
      <c r="EO2252" s="1"/>
      <c r="EP2252" s="1"/>
      <c r="EQ2252" s="1"/>
      <c r="ER2252" s="1"/>
      <c r="ES2252" s="1"/>
      <c r="ET2252" s="1"/>
      <c r="EU2252" s="1"/>
      <c r="EV2252" s="1"/>
      <c r="EW2252" s="1"/>
      <c r="EX2252" s="1"/>
    </row>
    <row r="2253" spans="1:154" x14ac:dyDescent="0.15">
      <c r="A2253" s="35"/>
      <c r="B2253" s="125"/>
      <c r="C2253" s="14"/>
      <c r="D2253" s="13"/>
      <c r="E2253" s="14"/>
      <c r="F2253" s="14"/>
      <c r="G2253" s="14"/>
      <c r="H2253" s="14"/>
      <c r="I2253" s="13"/>
      <c r="J2253" s="29"/>
      <c r="K2253" s="2"/>
      <c r="L2253" s="17"/>
      <c r="M2253" s="12"/>
      <c r="N2253" s="12"/>
      <c r="O2253" s="17"/>
      <c r="P2253" s="14"/>
      <c r="Q2253" s="14"/>
      <c r="R2253" s="14"/>
      <c r="S2253" s="20"/>
      <c r="T2253" s="14"/>
      <c r="U2253" s="4"/>
      <c r="V2253" s="29"/>
      <c r="W2253" s="10"/>
      <c r="X2253" s="10"/>
      <c r="Y2253" s="27"/>
      <c r="Z2253" s="3"/>
      <c r="AA2253" s="1"/>
      <c r="AB2253" s="10"/>
      <c r="AC2253" s="3"/>
      <c r="AD2253" s="3"/>
      <c r="AE2253" s="3"/>
      <c r="AF2253" s="10"/>
      <c r="AG2253" s="11"/>
      <c r="AH2253" s="10"/>
      <c r="AI2253" s="1"/>
      <c r="AJ2253" s="1"/>
      <c r="AK2253" s="1"/>
      <c r="AL2253" s="1"/>
      <c r="AM2253" s="1"/>
      <c r="AN2253" s="1"/>
      <c r="AO2253" s="1"/>
      <c r="AP2253" s="1"/>
      <c r="AQ2253" s="1"/>
      <c r="AR2253" s="1"/>
      <c r="AS2253" s="1"/>
      <c r="AT2253" s="1"/>
      <c r="AU2253" s="1"/>
      <c r="AV2253" s="1"/>
      <c r="AW2253" s="1"/>
      <c r="AX2253" s="1"/>
      <c r="AY2253" s="1"/>
      <c r="AZ2253" s="1"/>
      <c r="BA2253" s="1"/>
      <c r="BB2253" s="1"/>
      <c r="BC2253" s="1"/>
      <c r="BD2253" s="1"/>
      <c r="BE2253" s="1"/>
      <c r="BF2253" s="1"/>
      <c r="BG2253" s="1"/>
      <c r="BH2253" s="1"/>
      <c r="BI2253" s="1"/>
      <c r="BJ2253" s="1"/>
      <c r="BK2253" s="1"/>
      <c r="BL2253" s="1"/>
      <c r="BM2253" s="1"/>
      <c r="BN2253" s="1"/>
      <c r="BO2253" s="1"/>
      <c r="BP2253" s="1"/>
      <c r="BQ2253" s="1"/>
      <c r="BR2253" s="1"/>
      <c r="BS2253" s="1"/>
      <c r="BT2253" s="1"/>
      <c r="BU2253" s="1"/>
      <c r="BV2253" s="1"/>
      <c r="BW2253" s="1"/>
      <c r="BX2253" s="1"/>
      <c r="BY2253" s="1"/>
      <c r="BZ2253" s="1"/>
      <c r="CA2253" s="1"/>
      <c r="CB2253" s="1"/>
      <c r="CC2253" s="1"/>
      <c r="CD2253" s="1"/>
      <c r="CE2253" s="1"/>
      <c r="CF2253" s="1"/>
      <c r="CG2253" s="1"/>
      <c r="CH2253" s="1"/>
      <c r="CI2253" s="1"/>
      <c r="CJ2253" s="1"/>
      <c r="CK2253" s="1"/>
      <c r="CL2253" s="1"/>
      <c r="CM2253" s="1"/>
      <c r="CN2253" s="1"/>
      <c r="CO2253" s="1"/>
      <c r="CP2253" s="1"/>
      <c r="CQ2253" s="1"/>
      <c r="CR2253" s="1"/>
      <c r="CS2253" s="1"/>
      <c r="CT2253" s="1"/>
      <c r="CU2253" s="1"/>
      <c r="CV2253" s="1"/>
      <c r="CW2253" s="1"/>
      <c r="CX2253" s="1"/>
      <c r="CY2253" s="1"/>
      <c r="CZ2253" s="1"/>
      <c r="DA2253" s="1"/>
      <c r="DB2253" s="1"/>
      <c r="DC2253" s="1"/>
      <c r="DD2253" s="1"/>
      <c r="DE2253" s="1"/>
      <c r="DF2253" s="1"/>
      <c r="DG2253" s="1"/>
      <c r="DH2253" s="1"/>
      <c r="DI2253" s="1"/>
      <c r="DJ2253" s="1"/>
      <c r="DK2253" s="1"/>
      <c r="DL2253" s="1"/>
      <c r="DM2253" s="1"/>
      <c r="DN2253" s="1"/>
      <c r="DO2253" s="1"/>
      <c r="DP2253" s="1"/>
      <c r="DQ2253" s="1"/>
      <c r="DR2253" s="1"/>
      <c r="DS2253" s="1"/>
      <c r="DT2253" s="1"/>
      <c r="DU2253" s="1"/>
      <c r="DV2253" s="1"/>
      <c r="DW2253" s="1"/>
      <c r="DX2253" s="1"/>
      <c r="DY2253" s="1"/>
      <c r="DZ2253" s="1"/>
      <c r="EA2253" s="1"/>
      <c r="EB2253" s="1"/>
      <c r="EC2253" s="1"/>
      <c r="ED2253" s="1"/>
      <c r="EE2253" s="1"/>
      <c r="EF2253" s="1"/>
      <c r="EG2253" s="1"/>
      <c r="EH2253" s="1"/>
      <c r="EI2253" s="1"/>
      <c r="EJ2253" s="1"/>
      <c r="EK2253" s="1"/>
      <c r="EL2253" s="1"/>
      <c r="EM2253" s="1"/>
      <c r="EN2253" s="1"/>
      <c r="EO2253" s="1"/>
      <c r="EP2253" s="1"/>
      <c r="EQ2253" s="1"/>
      <c r="ER2253" s="1"/>
      <c r="ES2253" s="1"/>
      <c r="ET2253" s="1"/>
      <c r="EU2253" s="1"/>
      <c r="EV2253" s="1"/>
      <c r="EW2253" s="1"/>
      <c r="EX2253" s="1"/>
    </row>
    <row r="2254" spans="1:154" x14ac:dyDescent="0.15">
      <c r="A2254" s="35"/>
      <c r="B2254" s="125"/>
      <c r="C2254" s="14"/>
      <c r="D2254" s="13"/>
      <c r="E2254" s="14"/>
      <c r="F2254" s="14"/>
      <c r="G2254" s="14"/>
      <c r="H2254" s="14"/>
      <c r="I2254" s="13"/>
      <c r="J2254" s="29"/>
      <c r="K2254" s="2"/>
      <c r="L2254" s="17"/>
      <c r="M2254" s="12"/>
      <c r="N2254" s="12"/>
      <c r="O2254" s="17"/>
      <c r="P2254" s="14"/>
      <c r="Q2254" s="14"/>
      <c r="R2254" s="14"/>
      <c r="S2254" s="20"/>
      <c r="T2254" s="14"/>
      <c r="U2254" s="4"/>
      <c r="V2254" s="29"/>
      <c r="W2254" s="10"/>
      <c r="X2254" s="10"/>
      <c r="Y2254" s="27"/>
      <c r="Z2254" s="3"/>
      <c r="AA2254" s="1"/>
      <c r="AB2254" s="10"/>
      <c r="AC2254" s="3"/>
      <c r="AD2254" s="3"/>
      <c r="AE2254" s="3"/>
      <c r="AF2254" s="10"/>
      <c r="AG2254" s="11"/>
      <c r="AH2254" s="10"/>
      <c r="AI2254" s="1"/>
      <c r="AJ2254" s="1"/>
      <c r="AK2254" s="1"/>
      <c r="AL2254" s="1"/>
      <c r="AM2254" s="1"/>
      <c r="AN2254" s="1"/>
      <c r="AO2254" s="1"/>
      <c r="AP2254" s="1"/>
      <c r="AQ2254" s="1"/>
      <c r="AR2254" s="1"/>
      <c r="AS2254" s="1"/>
      <c r="AT2254" s="1"/>
      <c r="AU2254" s="1"/>
      <c r="AV2254" s="1"/>
      <c r="AW2254" s="1"/>
      <c r="AX2254" s="1"/>
      <c r="AY2254" s="1"/>
      <c r="AZ2254" s="1"/>
      <c r="BA2254" s="1"/>
      <c r="BB2254" s="1"/>
      <c r="BC2254" s="1"/>
      <c r="BD2254" s="1"/>
      <c r="BE2254" s="1"/>
      <c r="BF2254" s="1"/>
      <c r="BG2254" s="1"/>
      <c r="BH2254" s="1"/>
      <c r="BI2254" s="1"/>
      <c r="BJ2254" s="1"/>
      <c r="BK2254" s="1"/>
      <c r="BL2254" s="1"/>
      <c r="BM2254" s="1"/>
      <c r="BN2254" s="1"/>
      <c r="BO2254" s="1"/>
      <c r="BP2254" s="1"/>
      <c r="BQ2254" s="1"/>
      <c r="BR2254" s="1"/>
      <c r="BS2254" s="1"/>
      <c r="BT2254" s="1"/>
      <c r="BU2254" s="1"/>
      <c r="BV2254" s="1"/>
      <c r="BW2254" s="1"/>
      <c r="BX2254" s="1"/>
      <c r="BY2254" s="1"/>
      <c r="BZ2254" s="1"/>
      <c r="CA2254" s="1"/>
      <c r="CB2254" s="1"/>
      <c r="CC2254" s="1"/>
      <c r="CD2254" s="1"/>
      <c r="CE2254" s="1"/>
      <c r="CF2254" s="1"/>
      <c r="CG2254" s="1"/>
      <c r="CH2254" s="1"/>
      <c r="CI2254" s="1"/>
      <c r="CJ2254" s="1"/>
      <c r="CK2254" s="1"/>
      <c r="CL2254" s="1"/>
      <c r="CM2254" s="1"/>
      <c r="CN2254" s="1"/>
      <c r="CO2254" s="1"/>
      <c r="CP2254" s="1"/>
      <c r="CQ2254" s="1"/>
      <c r="CR2254" s="1"/>
      <c r="CS2254" s="1"/>
      <c r="CT2254" s="1"/>
      <c r="CU2254" s="1"/>
      <c r="CV2254" s="1"/>
      <c r="CW2254" s="1"/>
      <c r="CX2254" s="1"/>
      <c r="CY2254" s="1"/>
      <c r="CZ2254" s="1"/>
      <c r="DA2254" s="1"/>
      <c r="DB2254" s="1"/>
      <c r="DC2254" s="1"/>
      <c r="DD2254" s="1"/>
      <c r="DE2254" s="1"/>
      <c r="DF2254" s="1"/>
      <c r="DG2254" s="1"/>
      <c r="DH2254" s="1"/>
      <c r="DI2254" s="1"/>
      <c r="DJ2254" s="1"/>
      <c r="DK2254" s="1"/>
      <c r="DL2254" s="1"/>
      <c r="DM2254" s="1"/>
      <c r="DN2254" s="1"/>
      <c r="DO2254" s="1"/>
      <c r="DP2254" s="1"/>
      <c r="DQ2254" s="1"/>
      <c r="DR2254" s="1"/>
      <c r="DS2254" s="1"/>
      <c r="DT2254" s="1"/>
      <c r="DU2254" s="1"/>
      <c r="DV2254" s="1"/>
      <c r="DW2254" s="1"/>
      <c r="DX2254" s="1"/>
      <c r="DY2254" s="1"/>
      <c r="DZ2254" s="1"/>
      <c r="EA2254" s="1"/>
      <c r="EB2254" s="1"/>
      <c r="EC2254" s="1"/>
      <c r="ED2254" s="1"/>
      <c r="EE2254" s="1"/>
      <c r="EF2254" s="1"/>
      <c r="EG2254" s="1"/>
      <c r="EH2254" s="1"/>
      <c r="EI2254" s="1"/>
      <c r="EJ2254" s="1"/>
      <c r="EK2254" s="1"/>
      <c r="EL2254" s="1"/>
      <c r="EM2254" s="1"/>
      <c r="EN2254" s="1"/>
      <c r="EO2254" s="1"/>
      <c r="EP2254" s="1"/>
      <c r="EQ2254" s="1"/>
      <c r="ER2254" s="1"/>
      <c r="ES2254" s="1"/>
      <c r="ET2254" s="1"/>
      <c r="EU2254" s="1"/>
      <c r="EV2254" s="1"/>
      <c r="EW2254" s="1"/>
      <c r="EX2254" s="1"/>
    </row>
    <row r="2255" spans="1:154" x14ac:dyDescent="0.15">
      <c r="A2255" s="35"/>
      <c r="B2255" s="125"/>
      <c r="C2255" s="14"/>
      <c r="D2255" s="13"/>
      <c r="E2255" s="14"/>
      <c r="F2255" s="14"/>
      <c r="G2255" s="14"/>
      <c r="H2255" s="14"/>
      <c r="I2255" s="13"/>
      <c r="J2255" s="29"/>
      <c r="K2255" s="2"/>
      <c r="L2255" s="17"/>
      <c r="M2255" s="12"/>
      <c r="N2255" s="12"/>
      <c r="O2255" s="17"/>
      <c r="P2255" s="14"/>
      <c r="Q2255" s="14"/>
      <c r="R2255" s="14"/>
      <c r="S2255" s="20"/>
      <c r="T2255" s="14"/>
      <c r="U2255" s="4"/>
      <c r="V2255" s="29"/>
      <c r="W2255" s="10"/>
      <c r="X2255" s="10"/>
      <c r="Y2255" s="27"/>
      <c r="Z2255" s="3"/>
      <c r="AA2255" s="1"/>
      <c r="AB2255" s="10"/>
      <c r="AC2255" s="3"/>
      <c r="AD2255" s="3"/>
      <c r="AE2255" s="3"/>
      <c r="AF2255" s="10"/>
      <c r="AG2255" s="11"/>
      <c r="AH2255" s="10"/>
      <c r="AI2255" s="1"/>
      <c r="AJ2255" s="1"/>
      <c r="AK2255" s="1"/>
      <c r="AL2255" s="1"/>
      <c r="AM2255" s="1"/>
      <c r="AN2255" s="1"/>
      <c r="AO2255" s="1"/>
      <c r="AP2255" s="1"/>
      <c r="AQ2255" s="1"/>
      <c r="AR2255" s="1"/>
      <c r="AS2255" s="1"/>
      <c r="AT2255" s="1"/>
      <c r="AU2255" s="1"/>
      <c r="AV2255" s="1"/>
      <c r="AW2255" s="1"/>
      <c r="AX2255" s="1"/>
      <c r="AY2255" s="1"/>
      <c r="AZ2255" s="1"/>
      <c r="BA2255" s="1"/>
      <c r="BB2255" s="1"/>
      <c r="BC2255" s="1"/>
      <c r="BD2255" s="1"/>
      <c r="BE2255" s="1"/>
      <c r="BF2255" s="1"/>
      <c r="BG2255" s="1"/>
      <c r="BH2255" s="1"/>
      <c r="BI2255" s="1"/>
      <c r="BJ2255" s="1"/>
      <c r="BK2255" s="1"/>
      <c r="BL2255" s="1"/>
      <c r="BM2255" s="1"/>
      <c r="BN2255" s="1"/>
      <c r="BO2255" s="1"/>
      <c r="BP2255" s="1"/>
      <c r="BQ2255" s="1"/>
      <c r="BR2255" s="1"/>
      <c r="BS2255" s="1"/>
      <c r="BT2255" s="1"/>
      <c r="BU2255" s="1"/>
      <c r="BV2255" s="1"/>
      <c r="BW2255" s="1"/>
      <c r="BX2255" s="1"/>
      <c r="BY2255" s="1"/>
      <c r="BZ2255" s="1"/>
      <c r="CA2255" s="1"/>
      <c r="CB2255" s="1"/>
      <c r="CC2255" s="1"/>
      <c r="CD2255" s="1"/>
      <c r="CE2255" s="1"/>
      <c r="CF2255" s="1"/>
      <c r="CG2255" s="1"/>
      <c r="CH2255" s="1"/>
      <c r="CI2255" s="1"/>
      <c r="CJ2255" s="1"/>
      <c r="CK2255" s="1"/>
      <c r="CL2255" s="1"/>
      <c r="CM2255" s="1"/>
      <c r="CN2255" s="1"/>
      <c r="CO2255" s="1"/>
      <c r="CP2255" s="1"/>
      <c r="CQ2255" s="1"/>
      <c r="CR2255" s="1"/>
      <c r="CS2255" s="1"/>
      <c r="CT2255" s="1"/>
      <c r="CU2255" s="1"/>
      <c r="CV2255" s="1"/>
      <c r="CW2255" s="1"/>
      <c r="CX2255" s="1"/>
      <c r="CY2255" s="1"/>
      <c r="CZ2255" s="1"/>
      <c r="DA2255" s="1"/>
      <c r="DB2255" s="1"/>
      <c r="DC2255" s="1"/>
      <c r="DD2255" s="1"/>
      <c r="DE2255" s="1"/>
      <c r="DF2255" s="1"/>
      <c r="DG2255" s="1"/>
      <c r="DH2255" s="1"/>
      <c r="DI2255" s="1"/>
      <c r="DJ2255" s="1"/>
      <c r="DK2255" s="1"/>
      <c r="DL2255" s="1"/>
      <c r="DM2255" s="1"/>
      <c r="DN2255" s="1"/>
      <c r="DO2255" s="1"/>
      <c r="DP2255" s="1"/>
      <c r="DQ2255" s="1"/>
      <c r="DR2255" s="1"/>
      <c r="DS2255" s="1"/>
      <c r="DT2255" s="1"/>
      <c r="DU2255" s="1"/>
      <c r="DV2255" s="1"/>
      <c r="DW2255" s="1"/>
      <c r="DX2255" s="1"/>
      <c r="DY2255" s="1"/>
      <c r="DZ2255" s="1"/>
      <c r="EA2255" s="1"/>
      <c r="EB2255" s="1"/>
      <c r="EC2255" s="1"/>
      <c r="ED2255" s="1"/>
      <c r="EE2255" s="1"/>
      <c r="EF2255" s="1"/>
      <c r="EG2255" s="1"/>
      <c r="EH2255" s="1"/>
      <c r="EI2255" s="1"/>
      <c r="EJ2255" s="1"/>
      <c r="EK2255" s="1"/>
      <c r="EL2255" s="1"/>
      <c r="EM2255" s="1"/>
      <c r="EN2255" s="1"/>
      <c r="EO2255" s="1"/>
      <c r="EP2255" s="1"/>
      <c r="EQ2255" s="1"/>
      <c r="ER2255" s="1"/>
      <c r="ES2255" s="1"/>
      <c r="ET2255" s="1"/>
      <c r="EU2255" s="1"/>
      <c r="EV2255" s="1"/>
      <c r="EW2255" s="1"/>
      <c r="EX2255" s="1"/>
    </row>
    <row r="2256" spans="1:154" x14ac:dyDescent="0.15">
      <c r="A2256" s="35"/>
      <c r="B2256" s="125"/>
      <c r="C2256" s="14"/>
      <c r="D2256" s="13"/>
      <c r="E2256" s="14"/>
      <c r="F2256" s="14"/>
      <c r="G2256" s="14"/>
      <c r="H2256" s="14"/>
      <c r="I2256" s="13"/>
      <c r="J2256" s="29"/>
      <c r="K2256" s="2"/>
      <c r="L2256" s="17"/>
      <c r="M2256" s="12"/>
      <c r="N2256" s="12"/>
      <c r="O2256" s="17"/>
      <c r="P2256" s="14"/>
      <c r="Q2256" s="14"/>
      <c r="R2256" s="14"/>
      <c r="S2256" s="20"/>
      <c r="T2256" s="14"/>
      <c r="U2256" s="4"/>
      <c r="V2256" s="29"/>
      <c r="W2256" s="10"/>
      <c r="X2256" s="10"/>
      <c r="Y2256" s="27"/>
      <c r="Z2256" s="3"/>
      <c r="AA2256" s="1"/>
      <c r="AB2256" s="10"/>
      <c r="AC2256" s="3"/>
      <c r="AD2256" s="3"/>
      <c r="AE2256" s="3"/>
      <c r="AF2256" s="10"/>
      <c r="AG2256" s="11"/>
      <c r="AH2256" s="10"/>
      <c r="AI2256" s="1"/>
      <c r="AJ2256" s="1"/>
      <c r="AK2256" s="1"/>
      <c r="AL2256" s="1"/>
      <c r="AM2256" s="1"/>
      <c r="AN2256" s="1"/>
      <c r="AO2256" s="1"/>
      <c r="AP2256" s="1"/>
      <c r="AQ2256" s="1"/>
      <c r="AR2256" s="1"/>
      <c r="AS2256" s="1"/>
      <c r="AT2256" s="1"/>
      <c r="AU2256" s="1"/>
      <c r="AV2256" s="1"/>
      <c r="AW2256" s="1"/>
      <c r="AX2256" s="1"/>
      <c r="AY2256" s="1"/>
      <c r="AZ2256" s="1"/>
      <c r="BA2256" s="1"/>
      <c r="BB2256" s="1"/>
      <c r="BC2256" s="1"/>
      <c r="BD2256" s="1"/>
      <c r="BE2256" s="1"/>
      <c r="BF2256" s="1"/>
      <c r="BG2256" s="1"/>
      <c r="BH2256" s="1"/>
      <c r="BI2256" s="1"/>
      <c r="BJ2256" s="1"/>
      <c r="BK2256" s="1"/>
      <c r="BL2256" s="1"/>
      <c r="BM2256" s="1"/>
      <c r="BN2256" s="1"/>
      <c r="BO2256" s="1"/>
      <c r="BP2256" s="1"/>
      <c r="BQ2256" s="1"/>
      <c r="BR2256" s="1"/>
      <c r="BS2256" s="1"/>
      <c r="BT2256" s="1"/>
      <c r="BU2256" s="1"/>
      <c r="BV2256" s="1"/>
      <c r="BW2256" s="1"/>
      <c r="BX2256" s="1"/>
      <c r="BY2256" s="1"/>
      <c r="BZ2256" s="1"/>
      <c r="CA2256" s="1"/>
      <c r="CB2256" s="1"/>
      <c r="CC2256" s="1"/>
      <c r="CD2256" s="1"/>
      <c r="CE2256" s="1"/>
      <c r="CF2256" s="1"/>
      <c r="CG2256" s="1"/>
      <c r="CH2256" s="1"/>
      <c r="CI2256" s="1"/>
      <c r="CJ2256" s="1"/>
      <c r="CK2256" s="1"/>
      <c r="CL2256" s="1"/>
      <c r="CM2256" s="1"/>
      <c r="CN2256" s="1"/>
      <c r="CO2256" s="1"/>
      <c r="CP2256" s="1"/>
      <c r="CQ2256" s="1"/>
      <c r="CR2256" s="1"/>
      <c r="CS2256" s="1"/>
      <c r="CT2256" s="1"/>
      <c r="CU2256" s="1"/>
      <c r="CV2256" s="1"/>
      <c r="CW2256" s="1"/>
      <c r="CX2256" s="1"/>
      <c r="CY2256" s="1"/>
      <c r="CZ2256" s="1"/>
      <c r="DA2256" s="1"/>
      <c r="DB2256" s="1"/>
      <c r="DC2256" s="1"/>
      <c r="DD2256" s="1"/>
      <c r="DE2256" s="1"/>
      <c r="DF2256" s="1"/>
      <c r="DG2256" s="1"/>
      <c r="DH2256" s="1"/>
      <c r="DI2256" s="1"/>
      <c r="DJ2256" s="1"/>
      <c r="DK2256" s="1"/>
      <c r="DL2256" s="1"/>
      <c r="DM2256" s="1"/>
      <c r="DN2256" s="1"/>
      <c r="DO2256" s="1"/>
      <c r="DP2256" s="1"/>
      <c r="DQ2256" s="1"/>
      <c r="DR2256" s="1"/>
      <c r="DS2256" s="1"/>
      <c r="DT2256" s="1"/>
      <c r="DU2256" s="1"/>
      <c r="DV2256" s="1"/>
      <c r="DW2256" s="1"/>
      <c r="DX2256" s="1"/>
      <c r="DY2256" s="1"/>
      <c r="DZ2256" s="1"/>
      <c r="EA2256" s="1"/>
      <c r="EB2256" s="1"/>
      <c r="EC2256" s="1"/>
      <c r="ED2256" s="1"/>
      <c r="EE2256" s="1"/>
      <c r="EF2256" s="1"/>
      <c r="EG2256" s="1"/>
      <c r="EH2256" s="1"/>
      <c r="EI2256" s="1"/>
      <c r="EJ2256" s="1"/>
      <c r="EK2256" s="1"/>
      <c r="EL2256" s="1"/>
      <c r="EM2256" s="1"/>
      <c r="EN2256" s="1"/>
      <c r="EO2256" s="1"/>
      <c r="EP2256" s="1"/>
      <c r="EQ2256" s="1"/>
      <c r="ER2256" s="1"/>
      <c r="ES2256" s="1"/>
      <c r="ET2256" s="1"/>
      <c r="EU2256" s="1"/>
      <c r="EV2256" s="1"/>
      <c r="EW2256" s="1"/>
      <c r="EX2256" s="1"/>
    </row>
    <row r="2257" spans="1:154" x14ac:dyDescent="0.15">
      <c r="A2257" s="35"/>
      <c r="B2257" s="125"/>
      <c r="C2257" s="14"/>
      <c r="D2257" s="13"/>
      <c r="E2257" s="14"/>
      <c r="F2257" s="14"/>
      <c r="G2257" s="14"/>
      <c r="H2257" s="14"/>
      <c r="I2257" s="13"/>
      <c r="J2257" s="29"/>
      <c r="K2257" s="2"/>
      <c r="L2257" s="17"/>
      <c r="M2257" s="12"/>
      <c r="N2257" s="12"/>
      <c r="O2257" s="17"/>
      <c r="P2257" s="14"/>
      <c r="Q2257" s="14"/>
      <c r="R2257" s="14"/>
      <c r="S2257" s="20"/>
      <c r="T2257" s="14"/>
      <c r="U2257" s="4"/>
      <c r="V2257" s="29"/>
      <c r="W2257" s="10"/>
      <c r="X2257" s="10"/>
      <c r="Y2257" s="27"/>
      <c r="Z2257" s="3"/>
      <c r="AA2257" s="1"/>
      <c r="AB2257" s="10"/>
      <c r="AC2257" s="3"/>
      <c r="AD2257" s="3"/>
      <c r="AE2257" s="3"/>
      <c r="AF2257" s="10"/>
      <c r="AG2257" s="11"/>
      <c r="AH2257" s="10"/>
      <c r="AI2257" s="1"/>
      <c r="AJ2257" s="1"/>
      <c r="AK2257" s="1"/>
      <c r="AL2257" s="1"/>
      <c r="AM2257" s="1"/>
      <c r="AN2257" s="1"/>
      <c r="AO2257" s="1"/>
      <c r="AP2257" s="1"/>
      <c r="AQ2257" s="1"/>
      <c r="AR2257" s="1"/>
      <c r="AS2257" s="1"/>
      <c r="AT2257" s="1"/>
      <c r="AU2257" s="1"/>
      <c r="AV2257" s="1"/>
      <c r="AW2257" s="1"/>
      <c r="AX2257" s="1"/>
      <c r="AY2257" s="1"/>
      <c r="AZ2257" s="1"/>
      <c r="BA2257" s="1"/>
      <c r="BB2257" s="1"/>
      <c r="BC2257" s="1"/>
      <c r="BD2257" s="1"/>
      <c r="BE2257" s="1"/>
      <c r="BF2257" s="1"/>
      <c r="BG2257" s="1"/>
      <c r="BH2257" s="1"/>
      <c r="BI2257" s="1"/>
      <c r="BJ2257" s="1"/>
      <c r="BK2257" s="1"/>
      <c r="BL2257" s="1"/>
      <c r="BM2257" s="1"/>
      <c r="BN2257" s="1"/>
      <c r="BO2257" s="1"/>
      <c r="BP2257" s="1"/>
      <c r="BQ2257" s="1"/>
      <c r="BR2257" s="1"/>
      <c r="BS2257" s="1"/>
      <c r="BT2257" s="1"/>
      <c r="BU2257" s="1"/>
      <c r="BV2257" s="1"/>
      <c r="BW2257" s="1"/>
      <c r="BX2257" s="1"/>
      <c r="BY2257" s="1"/>
      <c r="BZ2257" s="1"/>
      <c r="CA2257" s="1"/>
      <c r="CB2257" s="1"/>
      <c r="CC2257" s="1"/>
      <c r="CD2257" s="1"/>
      <c r="CE2257" s="1"/>
      <c r="CF2257" s="1"/>
      <c r="CG2257" s="1"/>
      <c r="CH2257" s="1"/>
      <c r="CI2257" s="1"/>
      <c r="CJ2257" s="1"/>
      <c r="CK2257" s="1"/>
      <c r="CL2257" s="1"/>
      <c r="CM2257" s="1"/>
      <c r="CN2257" s="1"/>
      <c r="CO2257" s="1"/>
      <c r="CP2257" s="1"/>
      <c r="CQ2257" s="1"/>
      <c r="CR2257" s="1"/>
      <c r="CS2257" s="1"/>
      <c r="CT2257" s="1"/>
      <c r="CU2257" s="1"/>
      <c r="CV2257" s="1"/>
      <c r="CW2257" s="1"/>
      <c r="CX2257" s="1"/>
      <c r="CY2257" s="1"/>
      <c r="CZ2257" s="1"/>
      <c r="DA2257" s="1"/>
      <c r="DB2257" s="1"/>
      <c r="DC2257" s="1"/>
      <c r="DD2257" s="1"/>
      <c r="DE2257" s="1"/>
      <c r="DF2257" s="1"/>
      <c r="DG2257" s="1"/>
      <c r="DH2257" s="1"/>
      <c r="DI2257" s="1"/>
      <c r="DJ2257" s="1"/>
      <c r="DK2257" s="1"/>
      <c r="DL2257" s="1"/>
      <c r="DM2257" s="1"/>
      <c r="DN2257" s="1"/>
      <c r="DO2257" s="1"/>
      <c r="DP2257" s="1"/>
      <c r="DQ2257" s="1"/>
      <c r="DR2257" s="1"/>
      <c r="DS2257" s="1"/>
      <c r="DT2257" s="1"/>
      <c r="DU2257" s="1"/>
      <c r="DV2257" s="1"/>
      <c r="DW2257" s="1"/>
      <c r="DX2257" s="1"/>
      <c r="DY2257" s="1"/>
      <c r="DZ2257" s="1"/>
      <c r="EA2257" s="1"/>
      <c r="EB2257" s="1"/>
      <c r="EC2257" s="1"/>
      <c r="ED2257" s="1"/>
      <c r="EE2257" s="1"/>
      <c r="EF2257" s="1"/>
      <c r="EG2257" s="1"/>
      <c r="EH2257" s="1"/>
      <c r="EI2257" s="1"/>
      <c r="EJ2257" s="1"/>
      <c r="EK2257" s="1"/>
      <c r="EL2257" s="1"/>
      <c r="EM2257" s="1"/>
      <c r="EN2257" s="1"/>
      <c r="EO2257" s="1"/>
      <c r="EP2257" s="1"/>
      <c r="EQ2257" s="1"/>
      <c r="ER2257" s="1"/>
      <c r="ES2257" s="1"/>
      <c r="ET2257" s="1"/>
      <c r="EU2257" s="1"/>
      <c r="EV2257" s="1"/>
      <c r="EW2257" s="1"/>
      <c r="EX2257" s="1"/>
    </row>
    <row r="2258" spans="1:154" x14ac:dyDescent="0.15">
      <c r="A2258" s="35"/>
      <c r="B2258" s="125"/>
      <c r="C2258" s="14"/>
      <c r="D2258" s="13"/>
      <c r="E2258" s="14"/>
      <c r="F2258" s="14"/>
      <c r="G2258" s="14"/>
      <c r="H2258" s="14"/>
      <c r="I2258" s="13"/>
      <c r="J2258" s="29"/>
      <c r="K2258" s="2"/>
      <c r="L2258" s="17"/>
      <c r="M2258" s="12"/>
      <c r="N2258" s="12"/>
      <c r="O2258" s="17"/>
      <c r="P2258" s="14"/>
      <c r="Q2258" s="14"/>
      <c r="R2258" s="14"/>
      <c r="S2258" s="20"/>
      <c r="T2258" s="14"/>
      <c r="U2258" s="4"/>
      <c r="V2258" s="29"/>
      <c r="W2258" s="10"/>
      <c r="X2258" s="10"/>
      <c r="Y2258" s="27"/>
      <c r="Z2258" s="3"/>
      <c r="AA2258" s="1"/>
      <c r="AB2258" s="10"/>
      <c r="AC2258" s="3"/>
      <c r="AD2258" s="3"/>
      <c r="AE2258" s="3"/>
      <c r="AF2258" s="10"/>
      <c r="AG2258" s="11"/>
      <c r="AH2258" s="10"/>
      <c r="AI2258" s="1"/>
      <c r="AJ2258" s="1"/>
      <c r="AK2258" s="1"/>
      <c r="AL2258" s="1"/>
      <c r="AM2258" s="1"/>
      <c r="AN2258" s="1"/>
      <c r="AO2258" s="1"/>
      <c r="AP2258" s="1"/>
      <c r="AQ2258" s="1"/>
      <c r="AR2258" s="1"/>
      <c r="AS2258" s="1"/>
      <c r="AT2258" s="1"/>
      <c r="AU2258" s="1"/>
      <c r="AV2258" s="1"/>
      <c r="AW2258" s="1"/>
      <c r="AX2258" s="1"/>
      <c r="AY2258" s="1"/>
      <c r="AZ2258" s="1"/>
      <c r="BA2258" s="1"/>
      <c r="BB2258" s="1"/>
      <c r="BC2258" s="1"/>
      <c r="BD2258" s="1"/>
      <c r="BE2258" s="1"/>
      <c r="BF2258" s="1"/>
      <c r="BG2258" s="1"/>
      <c r="BH2258" s="1"/>
      <c r="BI2258" s="1"/>
      <c r="BJ2258" s="1"/>
      <c r="BK2258" s="1"/>
      <c r="BL2258" s="1"/>
      <c r="BM2258" s="1"/>
      <c r="BN2258" s="1"/>
      <c r="BO2258" s="1"/>
      <c r="BP2258" s="1"/>
      <c r="BQ2258" s="1"/>
      <c r="BR2258" s="1"/>
      <c r="BS2258" s="1"/>
      <c r="BT2258" s="1"/>
      <c r="BU2258" s="1"/>
      <c r="BV2258" s="1"/>
      <c r="BW2258" s="1"/>
      <c r="BX2258" s="1"/>
      <c r="BY2258" s="1"/>
      <c r="BZ2258" s="1"/>
      <c r="CA2258" s="1"/>
      <c r="CB2258" s="1"/>
      <c r="CC2258" s="1"/>
      <c r="CD2258" s="1"/>
      <c r="CE2258" s="1"/>
      <c r="CF2258" s="1"/>
      <c r="CG2258" s="1"/>
      <c r="CH2258" s="1"/>
      <c r="CI2258" s="1"/>
      <c r="CJ2258" s="1"/>
      <c r="CK2258" s="1"/>
      <c r="CL2258" s="1"/>
      <c r="CM2258" s="1"/>
      <c r="CN2258" s="1"/>
      <c r="CO2258" s="1"/>
      <c r="CP2258" s="1"/>
      <c r="CQ2258" s="1"/>
      <c r="CR2258" s="1"/>
      <c r="CS2258" s="1"/>
      <c r="CT2258" s="1"/>
      <c r="CU2258" s="1"/>
      <c r="CV2258" s="1"/>
      <c r="CW2258" s="1"/>
      <c r="CX2258" s="1"/>
      <c r="CY2258" s="1"/>
      <c r="CZ2258" s="1"/>
      <c r="DA2258" s="1"/>
      <c r="DB2258" s="1"/>
      <c r="DC2258" s="1"/>
      <c r="DD2258" s="1"/>
      <c r="DE2258" s="1"/>
      <c r="DF2258" s="1"/>
      <c r="DG2258" s="1"/>
      <c r="DH2258" s="1"/>
      <c r="DI2258" s="1"/>
      <c r="DJ2258" s="1"/>
      <c r="DK2258" s="1"/>
      <c r="DL2258" s="1"/>
      <c r="DM2258" s="1"/>
      <c r="DN2258" s="1"/>
      <c r="DO2258" s="1"/>
      <c r="DP2258" s="1"/>
      <c r="DQ2258" s="1"/>
      <c r="DR2258" s="1"/>
      <c r="DS2258" s="1"/>
      <c r="DT2258" s="1"/>
      <c r="DU2258" s="1"/>
      <c r="DV2258" s="1"/>
      <c r="DW2258" s="1"/>
      <c r="DX2258" s="1"/>
      <c r="DY2258" s="1"/>
      <c r="DZ2258" s="1"/>
      <c r="EA2258" s="1"/>
      <c r="EB2258" s="1"/>
      <c r="EC2258" s="1"/>
      <c r="ED2258" s="1"/>
      <c r="EE2258" s="1"/>
      <c r="EF2258" s="1"/>
      <c r="EG2258" s="1"/>
      <c r="EH2258" s="1"/>
      <c r="EI2258" s="1"/>
      <c r="EJ2258" s="1"/>
      <c r="EK2258" s="1"/>
      <c r="EL2258" s="1"/>
      <c r="EM2258" s="1"/>
      <c r="EN2258" s="1"/>
      <c r="EO2258" s="1"/>
      <c r="EP2258" s="1"/>
      <c r="EQ2258" s="1"/>
      <c r="ER2258" s="1"/>
      <c r="ES2258" s="1"/>
      <c r="ET2258" s="1"/>
      <c r="EU2258" s="1"/>
      <c r="EV2258" s="1"/>
      <c r="EW2258" s="1"/>
      <c r="EX2258" s="1"/>
    </row>
    <row r="2259" spans="1:154" x14ac:dyDescent="0.15">
      <c r="A2259" s="35"/>
      <c r="B2259" s="125"/>
      <c r="C2259" s="14"/>
      <c r="D2259" s="13"/>
      <c r="E2259" s="14"/>
      <c r="F2259" s="14"/>
      <c r="G2259" s="14"/>
      <c r="H2259" s="14"/>
      <c r="I2259" s="13"/>
      <c r="J2259" s="29"/>
      <c r="K2259" s="2"/>
      <c r="L2259" s="17"/>
      <c r="M2259" s="12"/>
      <c r="N2259" s="12"/>
      <c r="O2259" s="17"/>
      <c r="P2259" s="14"/>
      <c r="Q2259" s="14"/>
      <c r="R2259" s="14"/>
      <c r="S2259" s="20"/>
      <c r="T2259" s="14"/>
      <c r="U2259" s="4"/>
      <c r="V2259" s="29"/>
      <c r="W2259" s="10"/>
      <c r="X2259" s="10"/>
      <c r="Y2259" s="27"/>
      <c r="Z2259" s="3"/>
      <c r="AA2259" s="1"/>
      <c r="AB2259" s="10"/>
      <c r="AC2259" s="3"/>
      <c r="AD2259" s="3"/>
      <c r="AE2259" s="3"/>
      <c r="AF2259" s="10"/>
      <c r="AG2259" s="11"/>
      <c r="AH2259" s="10"/>
      <c r="AI2259" s="1"/>
      <c r="AJ2259" s="1"/>
      <c r="AK2259" s="1"/>
      <c r="AL2259" s="1"/>
      <c r="AM2259" s="1"/>
      <c r="AN2259" s="1"/>
      <c r="AO2259" s="1"/>
      <c r="AP2259" s="1"/>
      <c r="AQ2259" s="1"/>
      <c r="AR2259" s="1"/>
      <c r="AS2259" s="1"/>
      <c r="AT2259" s="1"/>
      <c r="AU2259" s="1"/>
      <c r="AV2259" s="1"/>
      <c r="AW2259" s="1"/>
      <c r="AX2259" s="1"/>
      <c r="AY2259" s="1"/>
      <c r="AZ2259" s="1"/>
      <c r="BA2259" s="1"/>
      <c r="BB2259" s="1"/>
      <c r="BC2259" s="1"/>
      <c r="BD2259" s="1"/>
      <c r="BE2259" s="1"/>
      <c r="BF2259" s="1"/>
      <c r="BG2259" s="1"/>
      <c r="BH2259" s="1"/>
      <c r="BI2259" s="1"/>
      <c r="BJ2259" s="1"/>
      <c r="BK2259" s="1"/>
      <c r="BL2259" s="1"/>
      <c r="BM2259" s="1"/>
      <c r="BN2259" s="1"/>
      <c r="BO2259" s="1"/>
      <c r="BP2259" s="1"/>
      <c r="BQ2259" s="1"/>
      <c r="BR2259" s="1"/>
      <c r="BS2259" s="1"/>
      <c r="BT2259" s="1"/>
      <c r="BU2259" s="1"/>
      <c r="BV2259" s="1"/>
      <c r="BW2259" s="1"/>
      <c r="BX2259" s="1"/>
      <c r="BY2259" s="1"/>
      <c r="BZ2259" s="1"/>
      <c r="CA2259" s="1"/>
      <c r="CB2259" s="1"/>
      <c r="CC2259" s="1"/>
      <c r="CD2259" s="1"/>
      <c r="CE2259" s="1"/>
      <c r="CF2259" s="1"/>
      <c r="CG2259" s="1"/>
      <c r="CH2259" s="1"/>
      <c r="CI2259" s="1"/>
      <c r="CJ2259" s="1"/>
      <c r="CK2259" s="1"/>
      <c r="CL2259" s="1"/>
      <c r="CM2259" s="1"/>
      <c r="CN2259" s="1"/>
      <c r="CO2259" s="1"/>
      <c r="CP2259" s="1"/>
      <c r="CQ2259" s="1"/>
      <c r="CR2259" s="1"/>
      <c r="CS2259" s="1"/>
      <c r="CT2259" s="1"/>
      <c r="CU2259" s="1"/>
      <c r="CV2259" s="1"/>
      <c r="CW2259" s="1"/>
      <c r="CX2259" s="1"/>
      <c r="CY2259" s="1"/>
      <c r="CZ2259" s="1"/>
      <c r="DA2259" s="1"/>
      <c r="DB2259" s="1"/>
      <c r="DC2259" s="1"/>
      <c r="DD2259" s="1"/>
      <c r="DE2259" s="1"/>
      <c r="DF2259" s="1"/>
      <c r="DG2259" s="1"/>
      <c r="DH2259" s="1"/>
      <c r="DI2259" s="1"/>
      <c r="DJ2259" s="1"/>
      <c r="DK2259" s="1"/>
      <c r="DL2259" s="1"/>
      <c r="DM2259" s="1"/>
      <c r="DN2259" s="1"/>
      <c r="DO2259" s="1"/>
      <c r="DP2259" s="1"/>
      <c r="DQ2259" s="1"/>
      <c r="DR2259" s="1"/>
      <c r="DS2259" s="1"/>
      <c r="DT2259" s="1"/>
      <c r="DU2259" s="1"/>
      <c r="DV2259" s="1"/>
      <c r="DW2259" s="1"/>
      <c r="DX2259" s="1"/>
      <c r="DY2259" s="1"/>
      <c r="DZ2259" s="1"/>
      <c r="EA2259" s="1"/>
      <c r="EB2259" s="1"/>
      <c r="EC2259" s="1"/>
      <c r="ED2259" s="1"/>
      <c r="EE2259" s="1"/>
      <c r="EF2259" s="1"/>
      <c r="EG2259" s="1"/>
      <c r="EH2259" s="1"/>
      <c r="EI2259" s="1"/>
      <c r="EJ2259" s="1"/>
      <c r="EK2259" s="1"/>
      <c r="EL2259" s="1"/>
      <c r="EM2259" s="1"/>
      <c r="EN2259" s="1"/>
      <c r="EO2259" s="1"/>
      <c r="EP2259" s="1"/>
      <c r="EQ2259" s="1"/>
      <c r="ER2259" s="1"/>
      <c r="ES2259" s="1"/>
      <c r="ET2259" s="1"/>
      <c r="EU2259" s="1"/>
      <c r="EV2259" s="1"/>
      <c r="EW2259" s="1"/>
      <c r="EX2259" s="1"/>
    </row>
    <row r="2260" spans="1:154" x14ac:dyDescent="0.15">
      <c r="A2260" s="35"/>
      <c r="B2260" s="125"/>
      <c r="C2260" s="14"/>
      <c r="D2260" s="13"/>
      <c r="E2260" s="14"/>
      <c r="F2260" s="14"/>
      <c r="G2260" s="14"/>
      <c r="H2260" s="14"/>
      <c r="I2260" s="13"/>
      <c r="J2260" s="29"/>
      <c r="K2260" s="2"/>
      <c r="L2260" s="17"/>
      <c r="M2260" s="12"/>
      <c r="N2260" s="12"/>
      <c r="O2260" s="17"/>
      <c r="P2260" s="14"/>
      <c r="Q2260" s="14"/>
      <c r="R2260" s="14"/>
      <c r="S2260" s="20"/>
      <c r="T2260" s="14"/>
      <c r="U2260" s="4"/>
      <c r="V2260" s="29"/>
      <c r="W2260" s="10"/>
      <c r="X2260" s="10"/>
      <c r="Y2260" s="27"/>
      <c r="Z2260" s="3"/>
      <c r="AA2260" s="1"/>
      <c r="AB2260" s="10"/>
      <c r="AC2260" s="3"/>
      <c r="AD2260" s="3"/>
      <c r="AE2260" s="3"/>
      <c r="AF2260" s="10"/>
      <c r="AG2260" s="11"/>
      <c r="AH2260" s="10"/>
      <c r="AI2260" s="1"/>
      <c r="AJ2260" s="1"/>
      <c r="AK2260" s="1"/>
      <c r="AL2260" s="1"/>
      <c r="AM2260" s="1"/>
      <c r="AN2260" s="1"/>
      <c r="AO2260" s="1"/>
      <c r="AP2260" s="1"/>
      <c r="AQ2260" s="1"/>
      <c r="AR2260" s="1"/>
      <c r="AS2260" s="1"/>
      <c r="AT2260" s="1"/>
      <c r="AU2260" s="1"/>
      <c r="AV2260" s="1"/>
      <c r="AW2260" s="1"/>
      <c r="AX2260" s="1"/>
      <c r="AY2260" s="1"/>
      <c r="AZ2260" s="1"/>
      <c r="BA2260" s="1"/>
      <c r="BB2260" s="1"/>
      <c r="BC2260" s="1"/>
      <c r="BD2260" s="1"/>
      <c r="BE2260" s="1"/>
      <c r="BF2260" s="1"/>
      <c r="BG2260" s="1"/>
      <c r="BH2260" s="1"/>
      <c r="BI2260" s="1"/>
      <c r="BJ2260" s="1"/>
      <c r="BK2260" s="1"/>
      <c r="BL2260" s="1"/>
      <c r="BM2260" s="1"/>
      <c r="BN2260" s="1"/>
      <c r="BO2260" s="1"/>
      <c r="BP2260" s="1"/>
      <c r="BQ2260" s="1"/>
      <c r="BR2260" s="1"/>
      <c r="BS2260" s="1"/>
      <c r="BT2260" s="1"/>
      <c r="BU2260" s="1"/>
      <c r="BV2260" s="1"/>
      <c r="BW2260" s="1"/>
      <c r="BX2260" s="1"/>
      <c r="BY2260" s="1"/>
      <c r="BZ2260" s="1"/>
      <c r="CA2260" s="1"/>
      <c r="CB2260" s="1"/>
      <c r="CC2260" s="1"/>
      <c r="CD2260" s="1"/>
      <c r="CE2260" s="1"/>
      <c r="CF2260" s="1"/>
      <c r="CG2260" s="1"/>
      <c r="CH2260" s="1"/>
      <c r="CI2260" s="1"/>
      <c r="CJ2260" s="1"/>
      <c r="CK2260" s="1"/>
      <c r="CL2260" s="1"/>
      <c r="CM2260" s="1"/>
      <c r="CN2260" s="1"/>
      <c r="CO2260" s="1"/>
      <c r="CP2260" s="1"/>
      <c r="CQ2260" s="1"/>
      <c r="CR2260" s="1"/>
      <c r="CS2260" s="1"/>
      <c r="CT2260" s="1"/>
      <c r="CU2260" s="1"/>
      <c r="CV2260" s="1"/>
      <c r="CW2260" s="1"/>
      <c r="CX2260" s="1"/>
      <c r="CY2260" s="1"/>
      <c r="CZ2260" s="1"/>
      <c r="DA2260" s="1"/>
      <c r="DB2260" s="1"/>
      <c r="DC2260" s="1"/>
      <c r="DD2260" s="1"/>
      <c r="DE2260" s="1"/>
      <c r="DF2260" s="1"/>
      <c r="DG2260" s="1"/>
      <c r="DH2260" s="1"/>
      <c r="DI2260" s="1"/>
      <c r="DJ2260" s="1"/>
      <c r="DK2260" s="1"/>
      <c r="DL2260" s="1"/>
      <c r="DM2260" s="1"/>
      <c r="DN2260" s="1"/>
      <c r="DO2260" s="1"/>
      <c r="DP2260" s="1"/>
      <c r="DQ2260" s="1"/>
      <c r="DR2260" s="1"/>
      <c r="DS2260" s="1"/>
      <c r="DT2260" s="1"/>
      <c r="DU2260" s="1"/>
      <c r="DV2260" s="1"/>
      <c r="DW2260" s="1"/>
      <c r="DX2260" s="1"/>
      <c r="DY2260" s="1"/>
      <c r="DZ2260" s="1"/>
      <c r="EA2260" s="1"/>
      <c r="EB2260" s="1"/>
      <c r="EC2260" s="1"/>
      <c r="ED2260" s="1"/>
      <c r="EE2260" s="1"/>
      <c r="EF2260" s="1"/>
      <c r="EG2260" s="1"/>
      <c r="EH2260" s="1"/>
      <c r="EI2260" s="1"/>
      <c r="EJ2260" s="1"/>
      <c r="EK2260" s="1"/>
      <c r="EL2260" s="1"/>
      <c r="EM2260" s="1"/>
      <c r="EN2260" s="1"/>
      <c r="EO2260" s="1"/>
      <c r="EP2260" s="1"/>
      <c r="EQ2260" s="1"/>
      <c r="ER2260" s="1"/>
      <c r="ES2260" s="1"/>
      <c r="ET2260" s="1"/>
      <c r="EU2260" s="1"/>
      <c r="EV2260" s="1"/>
      <c r="EW2260" s="1"/>
      <c r="EX2260" s="1"/>
    </row>
    <row r="2261" spans="1:154" x14ac:dyDescent="0.15">
      <c r="A2261" s="35"/>
      <c r="B2261" s="125"/>
      <c r="C2261" s="14"/>
      <c r="D2261" s="13"/>
      <c r="E2261" s="14"/>
      <c r="F2261" s="14"/>
      <c r="G2261" s="14"/>
      <c r="H2261" s="14"/>
      <c r="I2261" s="13"/>
      <c r="J2261" s="29"/>
      <c r="K2261" s="2"/>
      <c r="L2261" s="17"/>
      <c r="M2261" s="12"/>
      <c r="N2261" s="12"/>
      <c r="O2261" s="17"/>
      <c r="P2261" s="14"/>
      <c r="Q2261" s="14"/>
      <c r="R2261" s="14"/>
      <c r="S2261" s="20"/>
      <c r="T2261" s="14"/>
      <c r="U2261" s="4"/>
      <c r="V2261" s="29"/>
      <c r="W2261" s="10"/>
      <c r="X2261" s="10"/>
      <c r="Y2261" s="27"/>
      <c r="Z2261" s="3"/>
      <c r="AA2261" s="1"/>
      <c r="AB2261" s="10"/>
      <c r="AC2261" s="3"/>
      <c r="AD2261" s="3"/>
      <c r="AE2261" s="3"/>
      <c r="AF2261" s="10"/>
      <c r="AG2261" s="11"/>
      <c r="AH2261" s="10"/>
      <c r="AI2261" s="1"/>
      <c r="AJ2261" s="1"/>
      <c r="AK2261" s="1"/>
      <c r="AL2261" s="1"/>
      <c r="AM2261" s="1"/>
      <c r="AN2261" s="1"/>
      <c r="AO2261" s="1"/>
      <c r="AP2261" s="1"/>
      <c r="AQ2261" s="1"/>
      <c r="AR2261" s="1"/>
      <c r="AS2261" s="1"/>
      <c r="AT2261" s="1"/>
      <c r="AU2261" s="1"/>
      <c r="AV2261" s="1"/>
      <c r="AW2261" s="1"/>
      <c r="AX2261" s="1"/>
      <c r="AY2261" s="1"/>
      <c r="AZ2261" s="1"/>
      <c r="BA2261" s="1"/>
      <c r="BB2261" s="1"/>
      <c r="BC2261" s="1"/>
      <c r="BD2261" s="1"/>
      <c r="BE2261" s="1"/>
      <c r="BF2261" s="1"/>
      <c r="BG2261" s="1"/>
      <c r="BH2261" s="1"/>
      <c r="BI2261" s="1"/>
      <c r="BJ2261" s="1"/>
      <c r="BK2261" s="1"/>
      <c r="BL2261" s="1"/>
      <c r="BM2261" s="1"/>
      <c r="BN2261" s="1"/>
      <c r="BO2261" s="1"/>
      <c r="BP2261" s="1"/>
      <c r="BQ2261" s="1"/>
      <c r="BR2261" s="1"/>
      <c r="BS2261" s="1"/>
      <c r="BT2261" s="1"/>
      <c r="BU2261" s="1"/>
      <c r="BV2261" s="1"/>
      <c r="BW2261" s="1"/>
      <c r="BX2261" s="1"/>
      <c r="BY2261" s="1"/>
      <c r="BZ2261" s="1"/>
      <c r="CA2261" s="1"/>
      <c r="CB2261" s="1"/>
      <c r="CC2261" s="1"/>
      <c r="CD2261" s="1"/>
      <c r="CE2261" s="1"/>
      <c r="CF2261" s="1"/>
      <c r="CG2261" s="1"/>
      <c r="CH2261" s="1"/>
      <c r="CI2261" s="1"/>
      <c r="CJ2261" s="1"/>
      <c r="CK2261" s="1"/>
      <c r="CL2261" s="1"/>
      <c r="CM2261" s="1"/>
      <c r="CN2261" s="1"/>
      <c r="CO2261" s="1"/>
      <c r="CP2261" s="1"/>
      <c r="CQ2261" s="1"/>
      <c r="CR2261" s="1"/>
      <c r="CS2261" s="1"/>
      <c r="CT2261" s="1"/>
      <c r="CU2261" s="1"/>
      <c r="CV2261" s="1"/>
      <c r="CW2261" s="1"/>
      <c r="CX2261" s="1"/>
      <c r="CY2261" s="1"/>
      <c r="CZ2261" s="1"/>
      <c r="DA2261" s="1"/>
      <c r="DB2261" s="1"/>
      <c r="DC2261" s="1"/>
      <c r="DD2261" s="1"/>
      <c r="DE2261" s="1"/>
      <c r="DF2261" s="1"/>
      <c r="DG2261" s="1"/>
      <c r="DH2261" s="1"/>
      <c r="DI2261" s="1"/>
      <c r="DJ2261" s="1"/>
      <c r="DK2261" s="1"/>
      <c r="DL2261" s="1"/>
      <c r="DM2261" s="1"/>
      <c r="DN2261" s="1"/>
      <c r="DO2261" s="1"/>
      <c r="DP2261" s="1"/>
      <c r="DQ2261" s="1"/>
      <c r="DR2261" s="1"/>
      <c r="DS2261" s="1"/>
      <c r="DT2261" s="1"/>
      <c r="DU2261" s="1"/>
      <c r="DV2261" s="1"/>
      <c r="DW2261" s="1"/>
      <c r="DX2261" s="1"/>
      <c r="DY2261" s="1"/>
      <c r="DZ2261" s="1"/>
      <c r="EA2261" s="1"/>
      <c r="EB2261" s="1"/>
      <c r="EC2261" s="1"/>
      <c r="ED2261" s="1"/>
      <c r="EE2261" s="1"/>
      <c r="EF2261" s="1"/>
      <c r="EG2261" s="1"/>
      <c r="EH2261" s="1"/>
      <c r="EI2261" s="1"/>
      <c r="EJ2261" s="1"/>
      <c r="EK2261" s="1"/>
      <c r="EL2261" s="1"/>
      <c r="EM2261" s="1"/>
      <c r="EN2261" s="1"/>
      <c r="EO2261" s="1"/>
      <c r="EP2261" s="1"/>
      <c r="EQ2261" s="1"/>
      <c r="ER2261" s="1"/>
      <c r="ES2261" s="1"/>
      <c r="ET2261" s="1"/>
      <c r="EU2261" s="1"/>
      <c r="EV2261" s="1"/>
      <c r="EW2261" s="1"/>
      <c r="EX2261" s="1"/>
    </row>
    <row r="2262" spans="1:154" x14ac:dyDescent="0.15">
      <c r="A2262" s="35"/>
      <c r="B2262" s="125"/>
      <c r="C2262" s="14"/>
      <c r="D2262" s="13"/>
      <c r="E2262" s="14"/>
      <c r="F2262" s="14"/>
      <c r="G2262" s="14"/>
      <c r="H2262" s="14"/>
      <c r="I2262" s="13"/>
      <c r="J2262" s="29"/>
      <c r="K2262" s="2"/>
      <c r="L2262" s="17"/>
      <c r="M2262" s="12"/>
      <c r="N2262" s="12"/>
      <c r="O2262" s="17"/>
      <c r="P2262" s="14"/>
      <c r="Q2262" s="14"/>
      <c r="R2262" s="14"/>
      <c r="S2262" s="20"/>
      <c r="T2262" s="14"/>
      <c r="U2262" s="4"/>
      <c r="V2262" s="29"/>
      <c r="W2262" s="10"/>
      <c r="X2262" s="10"/>
      <c r="Y2262" s="27"/>
      <c r="Z2262" s="3"/>
      <c r="AA2262" s="1"/>
      <c r="AB2262" s="10"/>
      <c r="AC2262" s="3"/>
      <c r="AD2262" s="3"/>
      <c r="AE2262" s="3"/>
      <c r="AF2262" s="10"/>
      <c r="AG2262" s="11"/>
      <c r="AH2262" s="10"/>
      <c r="AI2262" s="1"/>
      <c r="AJ2262" s="1"/>
      <c r="AK2262" s="1"/>
      <c r="AL2262" s="1"/>
      <c r="AM2262" s="1"/>
      <c r="AN2262" s="1"/>
      <c r="AO2262" s="1"/>
      <c r="AP2262" s="1"/>
      <c r="AQ2262" s="1"/>
      <c r="AR2262" s="1"/>
      <c r="AS2262" s="1"/>
      <c r="AT2262" s="1"/>
      <c r="AU2262" s="1"/>
      <c r="AV2262" s="1"/>
      <c r="AW2262" s="1"/>
      <c r="AX2262" s="1"/>
      <c r="AY2262" s="1"/>
      <c r="AZ2262" s="1"/>
      <c r="BA2262" s="1"/>
      <c r="BB2262" s="1"/>
      <c r="BC2262" s="1"/>
      <c r="BD2262" s="1"/>
      <c r="BE2262" s="1"/>
      <c r="BF2262" s="1"/>
      <c r="BG2262" s="1"/>
      <c r="BH2262" s="1"/>
      <c r="BI2262" s="1"/>
      <c r="BJ2262" s="1"/>
      <c r="BK2262" s="1"/>
      <c r="BL2262" s="1"/>
      <c r="BM2262" s="1"/>
      <c r="BN2262" s="1"/>
      <c r="BO2262" s="1"/>
      <c r="BP2262" s="1"/>
      <c r="BQ2262" s="1"/>
      <c r="BR2262" s="1"/>
      <c r="BS2262" s="1"/>
      <c r="BT2262" s="1"/>
      <c r="BU2262" s="1"/>
      <c r="BV2262" s="1"/>
      <c r="BW2262" s="1"/>
      <c r="BX2262" s="1"/>
      <c r="BY2262" s="1"/>
      <c r="BZ2262" s="1"/>
      <c r="CA2262" s="1"/>
      <c r="CB2262" s="1"/>
      <c r="CC2262" s="1"/>
      <c r="CD2262" s="1"/>
      <c r="CE2262" s="1"/>
      <c r="CF2262" s="1"/>
      <c r="CG2262" s="1"/>
      <c r="CH2262" s="1"/>
      <c r="CI2262" s="1"/>
      <c r="CJ2262" s="1"/>
      <c r="CK2262" s="1"/>
      <c r="CL2262" s="1"/>
      <c r="CM2262" s="1"/>
      <c r="CN2262" s="1"/>
      <c r="CO2262" s="1"/>
      <c r="CP2262" s="1"/>
      <c r="CQ2262" s="1"/>
      <c r="CR2262" s="1"/>
      <c r="CS2262" s="1"/>
      <c r="CT2262" s="1"/>
      <c r="CU2262" s="1"/>
      <c r="CV2262" s="1"/>
      <c r="CW2262" s="1"/>
      <c r="CX2262" s="1"/>
      <c r="CY2262" s="1"/>
      <c r="CZ2262" s="1"/>
      <c r="DA2262" s="1"/>
      <c r="DB2262" s="1"/>
      <c r="DC2262" s="1"/>
      <c r="DD2262" s="1"/>
      <c r="DE2262" s="1"/>
      <c r="DF2262" s="1"/>
      <c r="DG2262" s="1"/>
      <c r="DH2262" s="1"/>
      <c r="DI2262" s="1"/>
      <c r="DJ2262" s="1"/>
      <c r="DK2262" s="1"/>
      <c r="DL2262" s="1"/>
      <c r="DM2262" s="1"/>
      <c r="DN2262" s="1"/>
      <c r="DO2262" s="1"/>
      <c r="DP2262" s="1"/>
      <c r="DQ2262" s="1"/>
      <c r="DR2262" s="1"/>
      <c r="DS2262" s="1"/>
      <c r="DT2262" s="1"/>
      <c r="DU2262" s="1"/>
      <c r="DV2262" s="1"/>
      <c r="DW2262" s="1"/>
      <c r="DX2262" s="1"/>
      <c r="DY2262" s="1"/>
      <c r="DZ2262" s="1"/>
      <c r="EA2262" s="1"/>
      <c r="EB2262" s="1"/>
      <c r="EC2262" s="1"/>
      <c r="ED2262" s="1"/>
      <c r="EE2262" s="1"/>
      <c r="EF2262" s="1"/>
      <c r="EG2262" s="1"/>
      <c r="EH2262" s="1"/>
      <c r="EI2262" s="1"/>
      <c r="EJ2262" s="1"/>
      <c r="EK2262" s="1"/>
      <c r="EL2262" s="1"/>
      <c r="EM2262" s="1"/>
      <c r="EN2262" s="1"/>
      <c r="EO2262" s="1"/>
      <c r="EP2262" s="1"/>
      <c r="EQ2262" s="1"/>
      <c r="ER2262" s="1"/>
      <c r="ES2262" s="1"/>
      <c r="ET2262" s="1"/>
      <c r="EU2262" s="1"/>
      <c r="EV2262" s="1"/>
      <c r="EW2262" s="1"/>
      <c r="EX2262" s="1"/>
    </row>
    <row r="2263" spans="1:154" x14ac:dyDescent="0.15">
      <c r="A2263" s="35"/>
      <c r="B2263" s="125"/>
      <c r="C2263" s="14"/>
      <c r="D2263" s="13"/>
      <c r="E2263" s="14"/>
      <c r="F2263" s="14"/>
      <c r="G2263" s="14"/>
      <c r="H2263" s="14"/>
      <c r="I2263" s="13"/>
      <c r="J2263" s="29"/>
      <c r="K2263" s="2"/>
      <c r="L2263" s="17"/>
      <c r="M2263" s="12"/>
      <c r="N2263" s="12"/>
      <c r="O2263" s="17"/>
      <c r="P2263" s="14"/>
      <c r="Q2263" s="14"/>
      <c r="R2263" s="14"/>
      <c r="S2263" s="20"/>
      <c r="T2263" s="14"/>
      <c r="U2263" s="4"/>
      <c r="V2263" s="29"/>
      <c r="W2263" s="10"/>
      <c r="X2263" s="10"/>
      <c r="Y2263" s="27"/>
      <c r="Z2263" s="3"/>
      <c r="AA2263" s="1"/>
      <c r="AB2263" s="10"/>
      <c r="AC2263" s="3"/>
      <c r="AD2263" s="3"/>
      <c r="AE2263" s="3"/>
      <c r="AF2263" s="10"/>
      <c r="AG2263" s="11"/>
      <c r="AH2263" s="10"/>
      <c r="AI2263" s="1"/>
      <c r="AJ2263" s="1"/>
      <c r="AK2263" s="1"/>
      <c r="AL2263" s="1"/>
      <c r="AM2263" s="1"/>
      <c r="AN2263" s="1"/>
      <c r="AO2263" s="1"/>
      <c r="AP2263" s="1"/>
      <c r="AQ2263" s="1"/>
      <c r="AR2263" s="1"/>
      <c r="AS2263" s="1"/>
      <c r="AT2263" s="1"/>
      <c r="AU2263" s="1"/>
      <c r="AV2263" s="1"/>
      <c r="AW2263" s="1"/>
      <c r="AX2263" s="1"/>
      <c r="AY2263" s="1"/>
      <c r="AZ2263" s="1"/>
      <c r="BA2263" s="1"/>
      <c r="BB2263" s="1"/>
      <c r="BC2263" s="1"/>
      <c r="BD2263" s="1"/>
      <c r="BE2263" s="1"/>
      <c r="BF2263" s="1"/>
      <c r="BG2263" s="1"/>
      <c r="BH2263" s="1"/>
      <c r="BI2263" s="1"/>
      <c r="BJ2263" s="1"/>
      <c r="BK2263" s="1"/>
      <c r="BL2263" s="1"/>
      <c r="BM2263" s="1"/>
      <c r="BN2263" s="1"/>
      <c r="BO2263" s="1"/>
      <c r="BP2263" s="1"/>
      <c r="BQ2263" s="1"/>
      <c r="BR2263" s="1"/>
      <c r="BS2263" s="1"/>
      <c r="BT2263" s="1"/>
      <c r="BU2263" s="1"/>
      <c r="BV2263" s="1"/>
      <c r="BW2263" s="1"/>
      <c r="BX2263" s="1"/>
      <c r="BY2263" s="1"/>
      <c r="BZ2263" s="1"/>
      <c r="CA2263" s="1"/>
      <c r="CB2263" s="1"/>
      <c r="CC2263" s="1"/>
      <c r="CD2263" s="1"/>
      <c r="CE2263" s="1"/>
      <c r="CF2263" s="1"/>
      <c r="CG2263" s="1"/>
      <c r="CH2263" s="1"/>
      <c r="CI2263" s="1"/>
      <c r="CJ2263" s="1"/>
      <c r="CK2263" s="1"/>
      <c r="CL2263" s="1"/>
      <c r="CM2263" s="1"/>
      <c r="CN2263" s="1"/>
      <c r="CO2263" s="1"/>
      <c r="CP2263" s="1"/>
      <c r="CQ2263" s="1"/>
      <c r="CR2263" s="1"/>
      <c r="CS2263" s="1"/>
      <c r="CT2263" s="1"/>
      <c r="CU2263" s="1"/>
      <c r="CV2263" s="1"/>
      <c r="CW2263" s="1"/>
      <c r="CX2263" s="1"/>
      <c r="CY2263" s="1"/>
      <c r="CZ2263" s="1"/>
      <c r="DA2263" s="1"/>
      <c r="DB2263" s="1"/>
      <c r="DC2263" s="1"/>
      <c r="DD2263" s="1"/>
      <c r="DE2263" s="1"/>
      <c r="DF2263" s="1"/>
      <c r="DG2263" s="1"/>
      <c r="DH2263" s="1"/>
      <c r="DI2263" s="1"/>
      <c r="DJ2263" s="1"/>
      <c r="DK2263" s="1"/>
      <c r="DL2263" s="1"/>
      <c r="DM2263" s="1"/>
      <c r="DN2263" s="1"/>
      <c r="DO2263" s="1"/>
      <c r="DP2263" s="1"/>
      <c r="DQ2263" s="1"/>
      <c r="DR2263" s="1"/>
      <c r="DS2263" s="1"/>
      <c r="DT2263" s="1"/>
      <c r="DU2263" s="1"/>
      <c r="DV2263" s="1"/>
      <c r="DW2263" s="1"/>
      <c r="DX2263" s="1"/>
      <c r="DY2263" s="1"/>
      <c r="DZ2263" s="1"/>
      <c r="EA2263" s="1"/>
      <c r="EB2263" s="1"/>
      <c r="EC2263" s="1"/>
      <c r="ED2263" s="1"/>
      <c r="EE2263" s="1"/>
      <c r="EF2263" s="1"/>
      <c r="EG2263" s="1"/>
      <c r="EH2263" s="1"/>
      <c r="EI2263" s="1"/>
      <c r="EJ2263" s="1"/>
      <c r="EK2263" s="1"/>
      <c r="EL2263" s="1"/>
      <c r="EM2263" s="1"/>
      <c r="EN2263" s="1"/>
      <c r="EO2263" s="1"/>
      <c r="EP2263" s="1"/>
      <c r="EQ2263" s="1"/>
      <c r="ER2263" s="1"/>
      <c r="ES2263" s="1"/>
      <c r="ET2263" s="1"/>
      <c r="EU2263" s="1"/>
      <c r="EV2263" s="1"/>
      <c r="EW2263" s="1"/>
      <c r="EX2263" s="1"/>
    </row>
    <row r="2264" spans="1:154" x14ac:dyDescent="0.15">
      <c r="A2264" s="35"/>
      <c r="B2264" s="125"/>
      <c r="C2264" s="14"/>
      <c r="D2264" s="13"/>
      <c r="E2264" s="14"/>
      <c r="F2264" s="14"/>
      <c r="G2264" s="14"/>
      <c r="H2264" s="14"/>
      <c r="I2264" s="13"/>
      <c r="J2264" s="29"/>
      <c r="K2264" s="2"/>
      <c r="L2264" s="17"/>
      <c r="M2264" s="12"/>
      <c r="N2264" s="12"/>
      <c r="O2264" s="17"/>
      <c r="P2264" s="14"/>
      <c r="Q2264" s="14"/>
      <c r="R2264" s="14"/>
      <c r="S2264" s="20"/>
      <c r="T2264" s="14"/>
      <c r="U2264" s="4"/>
      <c r="V2264" s="29"/>
      <c r="W2264" s="10"/>
      <c r="X2264" s="10"/>
      <c r="Y2264" s="27"/>
      <c r="Z2264" s="3"/>
      <c r="AA2264" s="1"/>
      <c r="AB2264" s="10"/>
      <c r="AC2264" s="3"/>
      <c r="AD2264" s="3"/>
      <c r="AE2264" s="3"/>
      <c r="AF2264" s="10"/>
      <c r="AG2264" s="11"/>
      <c r="AH2264" s="10"/>
      <c r="AI2264" s="1"/>
      <c r="AJ2264" s="1"/>
      <c r="AK2264" s="1"/>
      <c r="AL2264" s="1"/>
      <c r="AM2264" s="1"/>
      <c r="AN2264" s="1"/>
      <c r="AO2264" s="1"/>
      <c r="AP2264" s="1"/>
      <c r="AQ2264" s="1"/>
      <c r="AR2264" s="1"/>
      <c r="AS2264" s="1"/>
      <c r="AT2264" s="1"/>
      <c r="AU2264" s="1"/>
      <c r="AV2264" s="1"/>
      <c r="AW2264" s="1"/>
      <c r="AX2264" s="1"/>
      <c r="AY2264" s="1"/>
      <c r="AZ2264" s="1"/>
      <c r="BA2264" s="1"/>
      <c r="BB2264" s="1"/>
      <c r="BC2264" s="1"/>
      <c r="BD2264" s="1"/>
      <c r="BE2264" s="1"/>
      <c r="BF2264" s="1"/>
      <c r="BG2264" s="1"/>
      <c r="BH2264" s="1"/>
      <c r="BI2264" s="1"/>
      <c r="BJ2264" s="1"/>
      <c r="BK2264" s="1"/>
      <c r="BL2264" s="1"/>
      <c r="BM2264" s="1"/>
      <c r="BN2264" s="1"/>
      <c r="BO2264" s="1"/>
      <c r="BP2264" s="1"/>
      <c r="BQ2264" s="1"/>
      <c r="BR2264" s="1"/>
      <c r="BS2264" s="1"/>
      <c r="BT2264" s="1"/>
      <c r="BU2264" s="1"/>
      <c r="BV2264" s="1"/>
      <c r="BW2264" s="1"/>
      <c r="BX2264" s="1"/>
      <c r="BY2264" s="1"/>
      <c r="BZ2264" s="1"/>
      <c r="CA2264" s="1"/>
      <c r="CB2264" s="1"/>
      <c r="CC2264" s="1"/>
      <c r="CD2264" s="1"/>
      <c r="CE2264" s="1"/>
      <c r="CF2264" s="1"/>
      <c r="CG2264" s="1"/>
      <c r="CH2264" s="1"/>
      <c r="CI2264" s="1"/>
      <c r="CJ2264" s="1"/>
      <c r="CK2264" s="1"/>
      <c r="CL2264" s="1"/>
      <c r="CM2264" s="1"/>
      <c r="CN2264" s="1"/>
      <c r="CO2264" s="1"/>
      <c r="CP2264" s="1"/>
      <c r="CQ2264" s="1"/>
      <c r="CR2264" s="1"/>
      <c r="CS2264" s="1"/>
      <c r="CT2264" s="1"/>
      <c r="CU2264" s="1"/>
      <c r="CV2264" s="1"/>
      <c r="CW2264" s="1"/>
      <c r="CX2264" s="1"/>
      <c r="CY2264" s="1"/>
      <c r="CZ2264" s="1"/>
      <c r="DA2264" s="1"/>
      <c r="DB2264" s="1"/>
      <c r="DC2264" s="1"/>
      <c r="DD2264" s="1"/>
      <c r="DE2264" s="1"/>
      <c r="DF2264" s="1"/>
      <c r="DG2264" s="1"/>
      <c r="DH2264" s="1"/>
      <c r="DI2264" s="1"/>
      <c r="DJ2264" s="1"/>
      <c r="DK2264" s="1"/>
      <c r="DL2264" s="1"/>
      <c r="DM2264" s="1"/>
      <c r="DN2264" s="1"/>
      <c r="DO2264" s="1"/>
      <c r="DP2264" s="1"/>
      <c r="DQ2264" s="1"/>
      <c r="DR2264" s="1"/>
      <c r="DS2264" s="1"/>
      <c r="DT2264" s="1"/>
      <c r="DU2264" s="1"/>
      <c r="DV2264" s="1"/>
      <c r="DW2264" s="1"/>
      <c r="DX2264" s="1"/>
      <c r="DY2264" s="1"/>
      <c r="DZ2264" s="1"/>
      <c r="EA2264" s="1"/>
      <c r="EB2264" s="1"/>
      <c r="EC2264" s="1"/>
      <c r="ED2264" s="1"/>
      <c r="EE2264" s="1"/>
      <c r="EF2264" s="1"/>
      <c r="EG2264" s="1"/>
      <c r="EH2264" s="1"/>
      <c r="EI2264" s="1"/>
      <c r="EJ2264" s="1"/>
      <c r="EK2264" s="1"/>
      <c r="EL2264" s="1"/>
      <c r="EM2264" s="1"/>
      <c r="EN2264" s="1"/>
      <c r="EO2264" s="1"/>
      <c r="EP2264" s="1"/>
      <c r="EQ2264" s="1"/>
      <c r="ER2264" s="1"/>
      <c r="ES2264" s="1"/>
      <c r="ET2264" s="1"/>
      <c r="EU2264" s="1"/>
      <c r="EV2264" s="1"/>
      <c r="EW2264" s="1"/>
      <c r="EX2264" s="1"/>
    </row>
    <row r="2265" spans="1:154" x14ac:dyDescent="0.15">
      <c r="A2265" s="35"/>
      <c r="B2265" s="125"/>
      <c r="C2265" s="14"/>
      <c r="D2265" s="13"/>
      <c r="E2265" s="14"/>
      <c r="F2265" s="14"/>
      <c r="G2265" s="14"/>
      <c r="H2265" s="14"/>
      <c r="I2265" s="13"/>
      <c r="J2265" s="29"/>
      <c r="K2265" s="2"/>
      <c r="L2265" s="17"/>
      <c r="M2265" s="12"/>
      <c r="N2265" s="12"/>
      <c r="O2265" s="17"/>
      <c r="P2265" s="14"/>
      <c r="Q2265" s="14"/>
      <c r="R2265" s="14"/>
      <c r="S2265" s="20"/>
      <c r="T2265" s="14"/>
      <c r="U2265" s="4"/>
      <c r="V2265" s="29"/>
      <c r="W2265" s="10"/>
      <c r="X2265" s="10"/>
      <c r="Y2265" s="27"/>
      <c r="Z2265" s="3"/>
      <c r="AA2265" s="1"/>
      <c r="AB2265" s="10"/>
      <c r="AC2265" s="3"/>
      <c r="AD2265" s="3"/>
      <c r="AE2265" s="3"/>
      <c r="AF2265" s="10"/>
      <c r="AG2265" s="11"/>
      <c r="AH2265" s="10"/>
      <c r="AI2265" s="1"/>
      <c r="AJ2265" s="1"/>
      <c r="AK2265" s="1"/>
      <c r="AL2265" s="1"/>
      <c r="AM2265" s="1"/>
      <c r="AN2265" s="1"/>
      <c r="AO2265" s="1"/>
      <c r="AP2265" s="1"/>
      <c r="AQ2265" s="1"/>
      <c r="AR2265" s="1"/>
      <c r="AS2265" s="1"/>
      <c r="AT2265" s="1"/>
      <c r="AU2265" s="1"/>
      <c r="AV2265" s="1"/>
      <c r="AW2265" s="1"/>
      <c r="AX2265" s="1"/>
      <c r="AY2265" s="1"/>
      <c r="AZ2265" s="1"/>
      <c r="BA2265" s="1"/>
      <c r="BB2265" s="1"/>
      <c r="BC2265" s="1"/>
      <c r="BD2265" s="1"/>
      <c r="BE2265" s="1"/>
      <c r="BF2265" s="1"/>
      <c r="BG2265" s="1"/>
      <c r="BH2265" s="1"/>
      <c r="BI2265" s="1"/>
      <c r="BJ2265" s="1"/>
      <c r="BK2265" s="1"/>
      <c r="BL2265" s="1"/>
      <c r="BM2265" s="1"/>
      <c r="BN2265" s="1"/>
      <c r="BO2265" s="1"/>
      <c r="BP2265" s="1"/>
      <c r="BQ2265" s="1"/>
      <c r="BR2265" s="1"/>
      <c r="BS2265" s="1"/>
      <c r="BT2265" s="1"/>
      <c r="BU2265" s="1"/>
      <c r="BV2265" s="1"/>
      <c r="BW2265" s="1"/>
      <c r="BX2265" s="1"/>
      <c r="BY2265" s="1"/>
      <c r="BZ2265" s="1"/>
      <c r="CA2265" s="1"/>
      <c r="CB2265" s="1"/>
      <c r="CC2265" s="1"/>
      <c r="CD2265" s="1"/>
      <c r="CE2265" s="1"/>
      <c r="CF2265" s="1"/>
      <c r="CG2265" s="1"/>
      <c r="CH2265" s="1"/>
      <c r="CI2265" s="1"/>
      <c r="CJ2265" s="1"/>
      <c r="CK2265" s="1"/>
      <c r="CL2265" s="1"/>
      <c r="CM2265" s="1"/>
      <c r="CN2265" s="1"/>
      <c r="CO2265" s="1"/>
      <c r="CP2265" s="1"/>
      <c r="CQ2265" s="1"/>
      <c r="CR2265" s="1"/>
      <c r="CS2265" s="1"/>
      <c r="CT2265" s="1"/>
      <c r="CU2265" s="1"/>
      <c r="CV2265" s="1"/>
      <c r="CW2265" s="1"/>
      <c r="CX2265" s="1"/>
      <c r="CY2265" s="1"/>
      <c r="CZ2265" s="1"/>
      <c r="DA2265" s="1"/>
      <c r="DB2265" s="1"/>
      <c r="DC2265" s="1"/>
      <c r="DD2265" s="1"/>
      <c r="DE2265" s="1"/>
      <c r="DF2265" s="1"/>
      <c r="DG2265" s="1"/>
      <c r="DH2265" s="1"/>
      <c r="DI2265" s="1"/>
      <c r="DJ2265" s="1"/>
      <c r="DK2265" s="1"/>
      <c r="DL2265" s="1"/>
      <c r="DM2265" s="1"/>
      <c r="DN2265" s="1"/>
      <c r="DO2265" s="1"/>
      <c r="DP2265" s="1"/>
      <c r="DQ2265" s="1"/>
      <c r="DR2265" s="1"/>
      <c r="DS2265" s="1"/>
      <c r="DT2265" s="1"/>
      <c r="DU2265" s="1"/>
      <c r="DV2265" s="1"/>
      <c r="DW2265" s="1"/>
      <c r="DX2265" s="1"/>
      <c r="DY2265" s="1"/>
      <c r="DZ2265" s="1"/>
      <c r="EA2265" s="1"/>
      <c r="EB2265" s="1"/>
      <c r="EC2265" s="1"/>
      <c r="ED2265" s="1"/>
      <c r="EE2265" s="1"/>
      <c r="EF2265" s="1"/>
      <c r="EG2265" s="1"/>
      <c r="EH2265" s="1"/>
      <c r="EI2265" s="1"/>
      <c r="EJ2265" s="1"/>
      <c r="EK2265" s="1"/>
      <c r="EL2265" s="1"/>
      <c r="EM2265" s="1"/>
      <c r="EN2265" s="1"/>
      <c r="EO2265" s="1"/>
      <c r="EP2265" s="1"/>
      <c r="EQ2265" s="1"/>
      <c r="ER2265" s="1"/>
      <c r="ES2265" s="1"/>
      <c r="ET2265" s="1"/>
      <c r="EU2265" s="1"/>
      <c r="EV2265" s="1"/>
      <c r="EW2265" s="1"/>
      <c r="EX2265" s="1"/>
    </row>
    <row r="2266" spans="1:154" x14ac:dyDescent="0.15">
      <c r="A2266" s="35"/>
      <c r="B2266" s="125"/>
      <c r="C2266" s="14"/>
      <c r="D2266" s="13"/>
      <c r="E2266" s="14"/>
      <c r="F2266" s="14"/>
      <c r="G2266" s="14"/>
      <c r="H2266" s="14"/>
      <c r="I2266" s="13"/>
      <c r="J2266" s="29"/>
      <c r="K2266" s="2"/>
      <c r="L2266" s="17"/>
      <c r="M2266" s="12"/>
      <c r="N2266" s="12"/>
      <c r="O2266" s="17"/>
      <c r="P2266" s="14"/>
      <c r="Q2266" s="14"/>
      <c r="R2266" s="14"/>
      <c r="S2266" s="20"/>
      <c r="T2266" s="14"/>
      <c r="U2266" s="4"/>
      <c r="V2266" s="29"/>
      <c r="W2266" s="10"/>
      <c r="X2266" s="10"/>
      <c r="Y2266" s="27"/>
      <c r="Z2266" s="3"/>
      <c r="AA2266" s="1"/>
      <c r="AB2266" s="10"/>
      <c r="AC2266" s="3"/>
      <c r="AD2266" s="3"/>
      <c r="AE2266" s="3"/>
      <c r="AF2266" s="10"/>
      <c r="AG2266" s="11"/>
      <c r="AH2266" s="10"/>
      <c r="AI2266" s="1"/>
      <c r="AJ2266" s="1"/>
      <c r="AK2266" s="1"/>
      <c r="AL2266" s="1"/>
      <c r="AM2266" s="1"/>
      <c r="AN2266" s="1"/>
      <c r="AO2266" s="1"/>
      <c r="AP2266" s="1"/>
      <c r="AQ2266" s="1"/>
      <c r="AR2266" s="1"/>
      <c r="AS2266" s="1"/>
      <c r="AT2266" s="1"/>
      <c r="AU2266" s="1"/>
      <c r="AV2266" s="1"/>
      <c r="AW2266" s="1"/>
      <c r="AX2266" s="1"/>
      <c r="AY2266" s="1"/>
      <c r="AZ2266" s="1"/>
      <c r="BA2266" s="1"/>
      <c r="BB2266" s="1"/>
      <c r="BC2266" s="1"/>
      <c r="BD2266" s="1"/>
      <c r="BE2266" s="1"/>
      <c r="BF2266" s="1"/>
      <c r="BG2266" s="1"/>
      <c r="BH2266" s="1"/>
      <c r="BI2266" s="1"/>
      <c r="BJ2266" s="1"/>
      <c r="BK2266" s="1"/>
      <c r="BL2266" s="1"/>
      <c r="BM2266" s="1"/>
      <c r="BN2266" s="1"/>
      <c r="BO2266" s="1"/>
      <c r="BP2266" s="1"/>
      <c r="BQ2266" s="1"/>
      <c r="BR2266" s="1"/>
      <c r="BS2266" s="1"/>
      <c r="BT2266" s="1"/>
      <c r="BU2266" s="1"/>
      <c r="BV2266" s="1"/>
      <c r="BW2266" s="1"/>
      <c r="BX2266" s="1"/>
      <c r="BY2266" s="1"/>
      <c r="BZ2266" s="1"/>
      <c r="CA2266" s="1"/>
      <c r="CB2266" s="1"/>
      <c r="CC2266" s="1"/>
      <c r="CD2266" s="1"/>
      <c r="CE2266" s="1"/>
      <c r="CF2266" s="1"/>
      <c r="CG2266" s="1"/>
      <c r="CH2266" s="1"/>
      <c r="CI2266" s="1"/>
      <c r="CJ2266" s="1"/>
      <c r="CK2266" s="1"/>
      <c r="CL2266" s="1"/>
      <c r="CM2266" s="1"/>
      <c r="CN2266" s="1"/>
      <c r="CO2266" s="1"/>
      <c r="CP2266" s="1"/>
      <c r="CQ2266" s="1"/>
      <c r="CR2266" s="1"/>
      <c r="CS2266" s="1"/>
      <c r="CT2266" s="1"/>
      <c r="CU2266" s="1"/>
      <c r="CV2266" s="1"/>
      <c r="CW2266" s="1"/>
      <c r="CX2266" s="1"/>
      <c r="CY2266" s="1"/>
      <c r="CZ2266" s="1"/>
      <c r="DA2266" s="1"/>
      <c r="DB2266" s="1"/>
      <c r="DC2266" s="1"/>
      <c r="DD2266" s="1"/>
      <c r="DE2266" s="1"/>
      <c r="DF2266" s="1"/>
      <c r="DG2266" s="1"/>
      <c r="DH2266" s="1"/>
      <c r="DI2266" s="1"/>
      <c r="DJ2266" s="1"/>
      <c r="DK2266" s="1"/>
      <c r="DL2266" s="1"/>
      <c r="DM2266" s="1"/>
      <c r="DN2266" s="1"/>
      <c r="DO2266" s="1"/>
      <c r="DP2266" s="1"/>
      <c r="DQ2266" s="1"/>
      <c r="DR2266" s="1"/>
      <c r="DS2266" s="1"/>
      <c r="DT2266" s="1"/>
      <c r="DU2266" s="1"/>
      <c r="DV2266" s="1"/>
      <c r="DW2266" s="1"/>
      <c r="DX2266" s="1"/>
      <c r="DY2266" s="1"/>
      <c r="DZ2266" s="1"/>
      <c r="EA2266" s="1"/>
      <c r="EB2266" s="1"/>
      <c r="EC2266" s="1"/>
      <c r="ED2266" s="1"/>
      <c r="EE2266" s="1"/>
      <c r="EF2266" s="1"/>
      <c r="EG2266" s="1"/>
      <c r="EH2266" s="1"/>
      <c r="EI2266" s="1"/>
      <c r="EJ2266" s="1"/>
      <c r="EK2266" s="1"/>
      <c r="EL2266" s="1"/>
      <c r="EM2266" s="1"/>
      <c r="EN2266" s="1"/>
      <c r="EO2266" s="1"/>
      <c r="EP2266" s="1"/>
      <c r="EQ2266" s="1"/>
      <c r="ER2266" s="1"/>
      <c r="ES2266" s="1"/>
      <c r="ET2266" s="1"/>
      <c r="EU2266" s="1"/>
      <c r="EV2266" s="1"/>
      <c r="EW2266" s="1"/>
      <c r="EX2266" s="1"/>
    </row>
    <row r="2267" spans="1:154" x14ac:dyDescent="0.15">
      <c r="A2267" s="35"/>
      <c r="B2267" s="125"/>
      <c r="C2267" s="14"/>
      <c r="D2267" s="13"/>
      <c r="E2267" s="14"/>
      <c r="F2267" s="14"/>
      <c r="G2267" s="14"/>
      <c r="H2267" s="14"/>
      <c r="I2267" s="13"/>
      <c r="J2267" s="29"/>
      <c r="K2267" s="2"/>
      <c r="L2267" s="17"/>
      <c r="M2267" s="12"/>
      <c r="N2267" s="12"/>
      <c r="O2267" s="17"/>
      <c r="P2267" s="14"/>
      <c r="Q2267" s="14"/>
      <c r="R2267" s="14"/>
      <c r="S2267" s="20"/>
      <c r="T2267" s="14"/>
      <c r="U2267" s="4"/>
      <c r="V2267" s="29"/>
      <c r="W2267" s="10"/>
      <c r="X2267" s="10"/>
      <c r="Y2267" s="27"/>
      <c r="Z2267" s="3"/>
      <c r="AA2267" s="1"/>
      <c r="AB2267" s="10"/>
      <c r="AC2267" s="3"/>
      <c r="AD2267" s="3"/>
      <c r="AE2267" s="3"/>
      <c r="AF2267" s="10"/>
      <c r="AG2267" s="11"/>
      <c r="AH2267" s="10"/>
      <c r="AI2267" s="1"/>
      <c r="AJ2267" s="1"/>
      <c r="AK2267" s="1"/>
      <c r="AL2267" s="1"/>
      <c r="AM2267" s="1"/>
      <c r="AN2267" s="1"/>
      <c r="AO2267" s="1"/>
      <c r="AP2267" s="1"/>
      <c r="AQ2267" s="1"/>
      <c r="AR2267" s="1"/>
      <c r="AS2267" s="1"/>
      <c r="AT2267" s="1"/>
      <c r="AU2267" s="1"/>
      <c r="AV2267" s="1"/>
      <c r="AW2267" s="1"/>
      <c r="AX2267" s="1"/>
      <c r="AY2267" s="1"/>
      <c r="AZ2267" s="1"/>
      <c r="BA2267" s="1"/>
      <c r="BB2267" s="1"/>
      <c r="BC2267" s="1"/>
      <c r="BD2267" s="1"/>
      <c r="BE2267" s="1"/>
      <c r="BF2267" s="1"/>
      <c r="BG2267" s="1"/>
      <c r="BH2267" s="1"/>
      <c r="BI2267" s="1"/>
      <c r="BJ2267" s="1"/>
      <c r="BK2267" s="1"/>
      <c r="BL2267" s="1"/>
      <c r="BM2267" s="1"/>
      <c r="BN2267" s="1"/>
      <c r="BO2267" s="1"/>
      <c r="BP2267" s="1"/>
      <c r="BQ2267" s="1"/>
      <c r="BR2267" s="1"/>
      <c r="BS2267" s="1"/>
      <c r="BT2267" s="1"/>
      <c r="BU2267" s="1"/>
      <c r="BV2267" s="1"/>
      <c r="BW2267" s="1"/>
      <c r="BX2267" s="1"/>
      <c r="BY2267" s="1"/>
      <c r="BZ2267" s="1"/>
      <c r="CA2267" s="1"/>
      <c r="CB2267" s="1"/>
      <c r="CC2267" s="1"/>
      <c r="CD2267" s="1"/>
      <c r="CE2267" s="1"/>
      <c r="CF2267" s="1"/>
      <c r="CG2267" s="1"/>
      <c r="CH2267" s="1"/>
      <c r="CI2267" s="1"/>
      <c r="CJ2267" s="1"/>
      <c r="CK2267" s="1"/>
      <c r="CL2267" s="1"/>
      <c r="CM2267" s="1"/>
      <c r="CN2267" s="1"/>
      <c r="CO2267" s="1"/>
      <c r="CP2267" s="1"/>
      <c r="CQ2267" s="1"/>
      <c r="CR2267" s="1"/>
      <c r="CS2267" s="1"/>
      <c r="CT2267" s="1"/>
      <c r="CU2267" s="1"/>
      <c r="CV2267" s="1"/>
      <c r="CW2267" s="1"/>
      <c r="CX2267" s="1"/>
      <c r="CY2267" s="1"/>
      <c r="CZ2267" s="1"/>
      <c r="DA2267" s="1"/>
      <c r="DB2267" s="1"/>
      <c r="DC2267" s="1"/>
      <c r="DD2267" s="1"/>
      <c r="DE2267" s="1"/>
      <c r="DF2267" s="1"/>
      <c r="DG2267" s="1"/>
      <c r="DH2267" s="1"/>
      <c r="DI2267" s="1"/>
      <c r="DJ2267" s="1"/>
      <c r="DK2267" s="1"/>
      <c r="DL2267" s="1"/>
      <c r="DM2267" s="1"/>
      <c r="DN2267" s="1"/>
      <c r="DO2267" s="1"/>
      <c r="DP2267" s="1"/>
      <c r="DQ2267" s="1"/>
      <c r="DR2267" s="1"/>
      <c r="DS2267" s="1"/>
      <c r="DT2267" s="1"/>
      <c r="DU2267" s="1"/>
      <c r="DV2267" s="1"/>
      <c r="DW2267" s="1"/>
      <c r="DX2267" s="1"/>
      <c r="DY2267" s="1"/>
      <c r="DZ2267" s="1"/>
      <c r="EA2267" s="1"/>
      <c r="EB2267" s="1"/>
      <c r="EC2267" s="1"/>
      <c r="ED2267" s="1"/>
      <c r="EE2267" s="1"/>
      <c r="EF2267" s="1"/>
      <c r="EG2267" s="1"/>
      <c r="EH2267" s="1"/>
      <c r="EI2267" s="1"/>
      <c r="EJ2267" s="1"/>
      <c r="EK2267" s="1"/>
      <c r="EL2267" s="1"/>
      <c r="EM2267" s="1"/>
      <c r="EN2267" s="1"/>
      <c r="EO2267" s="1"/>
      <c r="EP2267" s="1"/>
      <c r="EQ2267" s="1"/>
      <c r="ER2267" s="1"/>
      <c r="ES2267" s="1"/>
      <c r="ET2267" s="1"/>
      <c r="EU2267" s="1"/>
      <c r="EV2267" s="1"/>
      <c r="EW2267" s="1"/>
      <c r="EX2267" s="1"/>
    </row>
    <row r="2268" spans="1:154" x14ac:dyDescent="0.15">
      <c r="A2268" s="35"/>
      <c r="B2268" s="125"/>
      <c r="C2268" s="14"/>
      <c r="D2268" s="13"/>
      <c r="E2268" s="14"/>
      <c r="F2268" s="14"/>
      <c r="G2268" s="14"/>
      <c r="H2268" s="14"/>
      <c r="I2268" s="13"/>
      <c r="J2268" s="29"/>
      <c r="K2268" s="2"/>
      <c r="L2268" s="17"/>
      <c r="M2268" s="12"/>
      <c r="N2268" s="12"/>
      <c r="O2268" s="17"/>
      <c r="P2268" s="14"/>
      <c r="Q2268" s="14"/>
      <c r="R2268" s="14"/>
      <c r="S2268" s="20"/>
      <c r="T2268" s="14"/>
      <c r="U2268" s="4"/>
      <c r="V2268" s="29"/>
      <c r="W2268" s="10"/>
      <c r="X2268" s="10"/>
      <c r="Y2268" s="27"/>
      <c r="Z2268" s="3"/>
      <c r="AA2268" s="1"/>
      <c r="AB2268" s="10"/>
      <c r="AC2268" s="3"/>
      <c r="AD2268" s="3"/>
      <c r="AE2268" s="3"/>
      <c r="AF2268" s="10"/>
      <c r="AG2268" s="11"/>
      <c r="AH2268" s="10"/>
      <c r="AI2268" s="1"/>
      <c r="AJ2268" s="1"/>
      <c r="AK2268" s="1"/>
      <c r="AL2268" s="1"/>
      <c r="AM2268" s="1"/>
      <c r="AN2268" s="1"/>
      <c r="AO2268" s="1"/>
      <c r="AP2268" s="1"/>
      <c r="AQ2268" s="1"/>
      <c r="AR2268" s="1"/>
      <c r="AS2268" s="1"/>
      <c r="AT2268" s="1"/>
      <c r="AU2268" s="1"/>
      <c r="AV2268" s="1"/>
      <c r="AW2268" s="1"/>
      <c r="AX2268" s="1"/>
      <c r="AY2268" s="1"/>
      <c r="AZ2268" s="1"/>
      <c r="BA2268" s="1"/>
      <c r="BB2268" s="1"/>
      <c r="BC2268" s="1"/>
      <c r="BD2268" s="1"/>
      <c r="BE2268" s="1"/>
      <c r="BF2268" s="1"/>
      <c r="BG2268" s="1"/>
      <c r="BH2268" s="1"/>
      <c r="BI2268" s="1"/>
      <c r="BJ2268" s="1"/>
      <c r="BK2268" s="1"/>
      <c r="BL2268" s="1"/>
      <c r="BM2268" s="1"/>
      <c r="BN2268" s="1"/>
      <c r="BO2268" s="1"/>
      <c r="BP2268" s="1"/>
      <c r="BQ2268" s="1"/>
      <c r="BR2268" s="1"/>
      <c r="BS2268" s="1"/>
      <c r="BT2268" s="1"/>
      <c r="BU2268" s="1"/>
      <c r="BV2268" s="1"/>
      <c r="BW2268" s="1"/>
      <c r="BX2268" s="1"/>
      <c r="BY2268" s="1"/>
      <c r="BZ2268" s="1"/>
      <c r="CA2268" s="1"/>
      <c r="CB2268" s="1"/>
      <c r="CC2268" s="1"/>
      <c r="CD2268" s="1"/>
      <c r="CE2268" s="1"/>
      <c r="CF2268" s="1"/>
      <c r="CG2268" s="1"/>
      <c r="CH2268" s="1"/>
      <c r="CI2268" s="1"/>
      <c r="CJ2268" s="1"/>
      <c r="CK2268" s="1"/>
      <c r="CL2268" s="1"/>
      <c r="CM2268" s="1"/>
      <c r="CN2268" s="1"/>
      <c r="CO2268" s="1"/>
      <c r="CP2268" s="1"/>
      <c r="CQ2268" s="1"/>
      <c r="CR2268" s="1"/>
      <c r="CS2268" s="1"/>
      <c r="CT2268" s="1"/>
      <c r="CU2268" s="1"/>
      <c r="CV2268" s="1"/>
      <c r="CW2268" s="1"/>
      <c r="CX2268" s="1"/>
      <c r="CY2268" s="1"/>
      <c r="CZ2268" s="1"/>
      <c r="DA2268" s="1"/>
      <c r="DB2268" s="1"/>
      <c r="DC2268" s="1"/>
      <c r="DD2268" s="1"/>
      <c r="DE2268" s="1"/>
      <c r="DF2268" s="1"/>
      <c r="DG2268" s="1"/>
      <c r="DH2268" s="1"/>
      <c r="DI2268" s="1"/>
      <c r="DJ2268" s="1"/>
      <c r="DK2268" s="1"/>
      <c r="DL2268" s="1"/>
      <c r="DM2268" s="1"/>
      <c r="DN2268" s="1"/>
      <c r="DO2268" s="1"/>
      <c r="DP2268" s="1"/>
      <c r="DQ2268" s="1"/>
      <c r="DR2268" s="1"/>
      <c r="DS2268" s="1"/>
      <c r="DT2268" s="1"/>
      <c r="DU2268" s="1"/>
      <c r="DV2268" s="1"/>
      <c r="DW2268" s="1"/>
      <c r="DX2268" s="1"/>
      <c r="DY2268" s="1"/>
      <c r="DZ2268" s="1"/>
      <c r="EA2268" s="1"/>
      <c r="EB2268" s="1"/>
      <c r="EC2268" s="1"/>
      <c r="ED2268" s="1"/>
      <c r="EE2268" s="1"/>
      <c r="EF2268" s="1"/>
      <c r="EG2268" s="1"/>
      <c r="EH2268" s="1"/>
      <c r="EI2268" s="1"/>
      <c r="EJ2268" s="1"/>
      <c r="EK2268" s="1"/>
      <c r="EL2268" s="1"/>
      <c r="EM2268" s="1"/>
      <c r="EN2268" s="1"/>
      <c r="EO2268" s="1"/>
      <c r="EP2268" s="1"/>
      <c r="EQ2268" s="1"/>
      <c r="ER2268" s="1"/>
      <c r="ES2268" s="1"/>
      <c r="ET2268" s="1"/>
      <c r="EU2268" s="1"/>
      <c r="EV2268" s="1"/>
      <c r="EW2268" s="1"/>
      <c r="EX2268" s="1"/>
    </row>
    <row r="2269" spans="1:154" x14ac:dyDescent="0.15">
      <c r="A2269" s="35"/>
      <c r="B2269" s="125"/>
      <c r="C2269" s="14"/>
      <c r="D2269" s="13"/>
      <c r="E2269" s="14"/>
      <c r="F2269" s="14"/>
      <c r="G2269" s="14"/>
      <c r="H2269" s="14"/>
      <c r="I2269" s="13"/>
      <c r="J2269" s="29"/>
      <c r="K2269" s="2"/>
      <c r="L2269" s="17"/>
      <c r="M2269" s="12"/>
      <c r="N2269" s="12"/>
      <c r="O2269" s="17"/>
      <c r="P2269" s="14"/>
      <c r="Q2269" s="14"/>
      <c r="R2269" s="14"/>
      <c r="S2269" s="20"/>
      <c r="T2269" s="14"/>
      <c r="U2269" s="4"/>
      <c r="V2269" s="29"/>
      <c r="W2269" s="10"/>
      <c r="X2269" s="10"/>
      <c r="Y2269" s="27"/>
      <c r="Z2269" s="3"/>
      <c r="AA2269" s="1"/>
      <c r="AB2269" s="10"/>
      <c r="AC2269" s="3"/>
      <c r="AD2269" s="3"/>
      <c r="AE2269" s="3"/>
      <c r="AF2269" s="10"/>
      <c r="AG2269" s="11"/>
      <c r="AH2269" s="10"/>
      <c r="AI2269" s="1"/>
      <c r="AJ2269" s="1"/>
      <c r="AK2269" s="1"/>
      <c r="AL2269" s="1"/>
      <c r="AM2269" s="1"/>
      <c r="AN2269" s="1"/>
      <c r="AO2269" s="1"/>
      <c r="AP2269" s="1"/>
      <c r="AQ2269" s="1"/>
      <c r="AR2269" s="1"/>
      <c r="AS2269" s="1"/>
      <c r="AT2269" s="1"/>
      <c r="AU2269" s="1"/>
      <c r="AV2269" s="1"/>
      <c r="AW2269" s="1"/>
      <c r="AX2269" s="1"/>
      <c r="AY2269" s="1"/>
      <c r="AZ2269" s="1"/>
      <c r="BA2269" s="1"/>
      <c r="BB2269" s="1"/>
      <c r="BC2269" s="1"/>
      <c r="BD2269" s="1"/>
      <c r="BE2269" s="1"/>
      <c r="BF2269" s="1"/>
      <c r="BG2269" s="1"/>
      <c r="BH2269" s="1"/>
      <c r="BI2269" s="1"/>
      <c r="BJ2269" s="1"/>
      <c r="BK2269" s="1"/>
      <c r="BL2269" s="1"/>
      <c r="BM2269" s="1"/>
      <c r="BN2269" s="1"/>
      <c r="BO2269" s="1"/>
      <c r="BP2269" s="1"/>
      <c r="BQ2269" s="1"/>
      <c r="BR2269" s="1"/>
      <c r="BS2269" s="1"/>
      <c r="BT2269" s="1"/>
      <c r="BU2269" s="1"/>
      <c r="BV2269" s="1"/>
      <c r="BW2269" s="1"/>
      <c r="BX2269" s="1"/>
      <c r="BY2269" s="1"/>
      <c r="BZ2269" s="1"/>
      <c r="CA2269" s="1"/>
      <c r="CB2269" s="1"/>
      <c r="CC2269" s="1"/>
      <c r="CD2269" s="1"/>
      <c r="CE2269" s="1"/>
      <c r="CF2269" s="1"/>
      <c r="CG2269" s="1"/>
      <c r="CH2269" s="1"/>
      <c r="CI2269" s="1"/>
      <c r="CJ2269" s="1"/>
      <c r="CK2269" s="1"/>
      <c r="CL2269" s="1"/>
      <c r="CM2269" s="1"/>
      <c r="CN2269" s="1"/>
      <c r="CO2269" s="1"/>
      <c r="CP2269" s="1"/>
      <c r="CQ2269" s="1"/>
      <c r="CR2269" s="1"/>
      <c r="CS2269" s="1"/>
      <c r="CT2269" s="1"/>
      <c r="CU2269" s="1"/>
      <c r="CV2269" s="1"/>
      <c r="CW2269" s="1"/>
      <c r="CX2269" s="1"/>
      <c r="CY2269" s="1"/>
      <c r="CZ2269" s="1"/>
      <c r="DA2269" s="1"/>
      <c r="DB2269" s="1"/>
      <c r="DC2269" s="1"/>
      <c r="DD2269" s="1"/>
      <c r="DE2269" s="1"/>
      <c r="DF2269" s="1"/>
      <c r="DG2269" s="1"/>
      <c r="DH2269" s="1"/>
      <c r="DI2269" s="1"/>
      <c r="DJ2269" s="1"/>
      <c r="DK2269" s="1"/>
      <c r="DL2269" s="1"/>
      <c r="DM2269" s="1"/>
      <c r="DN2269" s="1"/>
      <c r="DO2269" s="1"/>
      <c r="DP2269" s="1"/>
      <c r="DQ2269" s="1"/>
      <c r="DR2269" s="1"/>
      <c r="DS2269" s="1"/>
      <c r="DT2269" s="1"/>
      <c r="DU2269" s="1"/>
      <c r="DV2269" s="1"/>
      <c r="DW2269" s="1"/>
      <c r="DX2269" s="1"/>
      <c r="DY2269" s="1"/>
      <c r="DZ2269" s="1"/>
      <c r="EA2269" s="1"/>
      <c r="EB2269" s="1"/>
      <c r="EC2269" s="1"/>
      <c r="ED2269" s="1"/>
      <c r="EE2269" s="1"/>
      <c r="EF2269" s="1"/>
      <c r="EG2269" s="1"/>
      <c r="EH2269" s="1"/>
      <c r="EI2269" s="1"/>
      <c r="EJ2269" s="1"/>
      <c r="EK2269" s="1"/>
      <c r="EL2269" s="1"/>
      <c r="EM2269" s="1"/>
      <c r="EN2269" s="1"/>
      <c r="EO2269" s="1"/>
      <c r="EP2269" s="1"/>
      <c r="EQ2269" s="1"/>
      <c r="ER2269" s="1"/>
      <c r="ES2269" s="1"/>
      <c r="ET2269" s="1"/>
      <c r="EU2269" s="1"/>
      <c r="EV2269" s="1"/>
      <c r="EW2269" s="1"/>
      <c r="EX2269" s="1"/>
    </row>
    <row r="2270" spans="1:154" x14ac:dyDescent="0.15">
      <c r="A2270" s="35"/>
      <c r="B2270" s="125"/>
      <c r="C2270" s="14"/>
      <c r="D2270" s="13"/>
      <c r="E2270" s="14"/>
      <c r="F2270" s="14"/>
      <c r="G2270" s="14"/>
      <c r="H2270" s="14"/>
      <c r="I2270" s="13"/>
      <c r="J2270" s="29"/>
      <c r="K2270" s="2"/>
      <c r="L2270" s="17"/>
      <c r="M2270" s="12"/>
      <c r="N2270" s="12"/>
      <c r="O2270" s="17"/>
      <c r="P2270" s="14"/>
      <c r="Q2270" s="14"/>
      <c r="R2270" s="14"/>
      <c r="S2270" s="20"/>
      <c r="T2270" s="14"/>
      <c r="U2270" s="4"/>
      <c r="V2270" s="29"/>
      <c r="W2270" s="10"/>
      <c r="X2270" s="10"/>
      <c r="Y2270" s="27"/>
      <c r="Z2270" s="3"/>
      <c r="AA2270" s="1"/>
      <c r="AB2270" s="10"/>
      <c r="AC2270" s="3"/>
      <c r="AD2270" s="3"/>
      <c r="AE2270" s="3"/>
      <c r="AF2270" s="10"/>
      <c r="AG2270" s="11"/>
      <c r="AH2270" s="10"/>
      <c r="AI2270" s="1"/>
      <c r="AJ2270" s="1"/>
      <c r="AK2270" s="1"/>
      <c r="AL2270" s="1"/>
      <c r="AM2270" s="1"/>
      <c r="AN2270" s="1"/>
      <c r="AO2270" s="1"/>
      <c r="AP2270" s="1"/>
      <c r="AQ2270" s="1"/>
      <c r="AR2270" s="1"/>
      <c r="AS2270" s="1"/>
      <c r="AT2270" s="1"/>
      <c r="AU2270" s="1"/>
      <c r="AV2270" s="1"/>
      <c r="AW2270" s="1"/>
      <c r="AX2270" s="1"/>
      <c r="AY2270" s="1"/>
      <c r="AZ2270" s="1"/>
      <c r="BA2270" s="1"/>
      <c r="BB2270" s="1"/>
      <c r="BC2270" s="1"/>
      <c r="BD2270" s="1"/>
      <c r="BE2270" s="1"/>
      <c r="BF2270" s="1"/>
      <c r="BG2270" s="1"/>
      <c r="BH2270" s="1"/>
      <c r="BI2270" s="1"/>
      <c r="BJ2270" s="1"/>
      <c r="BK2270" s="1"/>
      <c r="BL2270" s="1"/>
      <c r="BM2270" s="1"/>
      <c r="BN2270" s="1"/>
      <c r="BO2270" s="1"/>
      <c r="BP2270" s="1"/>
      <c r="BQ2270" s="1"/>
      <c r="BR2270" s="1"/>
      <c r="BS2270" s="1"/>
      <c r="BT2270" s="1"/>
      <c r="BU2270" s="1"/>
      <c r="BV2270" s="1"/>
      <c r="BW2270" s="1"/>
      <c r="BX2270" s="1"/>
      <c r="BY2270" s="1"/>
      <c r="BZ2270" s="1"/>
      <c r="CA2270" s="1"/>
      <c r="CB2270" s="1"/>
      <c r="CC2270" s="1"/>
      <c r="CD2270" s="1"/>
      <c r="CE2270" s="1"/>
      <c r="CF2270" s="1"/>
      <c r="CG2270" s="1"/>
      <c r="CH2270" s="1"/>
      <c r="CI2270" s="1"/>
      <c r="CJ2270" s="1"/>
      <c r="CK2270" s="1"/>
      <c r="CL2270" s="1"/>
      <c r="CM2270" s="1"/>
      <c r="CN2270" s="1"/>
      <c r="CO2270" s="1"/>
      <c r="CP2270" s="1"/>
      <c r="CQ2270" s="1"/>
      <c r="CR2270" s="1"/>
      <c r="CS2270" s="1"/>
      <c r="CT2270" s="1"/>
      <c r="CU2270" s="1"/>
      <c r="CV2270" s="1"/>
      <c r="CW2270" s="1"/>
      <c r="CX2270" s="1"/>
      <c r="CY2270" s="1"/>
      <c r="CZ2270" s="1"/>
      <c r="DA2270" s="1"/>
      <c r="DB2270" s="1"/>
      <c r="DC2270" s="1"/>
      <c r="DD2270" s="1"/>
      <c r="DE2270" s="1"/>
      <c r="DF2270" s="1"/>
      <c r="DG2270" s="1"/>
      <c r="DH2270" s="1"/>
      <c r="DI2270" s="1"/>
      <c r="DJ2270" s="1"/>
      <c r="DK2270" s="1"/>
      <c r="DL2270" s="1"/>
      <c r="DM2270" s="1"/>
      <c r="DN2270" s="1"/>
      <c r="DO2270" s="1"/>
      <c r="DP2270" s="1"/>
      <c r="DQ2270" s="1"/>
      <c r="DR2270" s="1"/>
      <c r="DS2270" s="1"/>
      <c r="DT2270" s="1"/>
      <c r="DU2270" s="1"/>
      <c r="DV2270" s="1"/>
      <c r="DW2270" s="1"/>
      <c r="DX2270" s="1"/>
      <c r="DY2270" s="1"/>
      <c r="DZ2270" s="1"/>
      <c r="EA2270" s="1"/>
      <c r="EB2270" s="1"/>
      <c r="EC2270" s="1"/>
      <c r="ED2270" s="1"/>
      <c r="EE2270" s="1"/>
      <c r="EF2270" s="1"/>
      <c r="EG2270" s="1"/>
      <c r="EH2270" s="1"/>
      <c r="EI2270" s="1"/>
      <c r="EJ2270" s="1"/>
      <c r="EK2270" s="1"/>
      <c r="EL2270" s="1"/>
      <c r="EM2270" s="1"/>
      <c r="EN2270" s="1"/>
      <c r="EO2270" s="1"/>
      <c r="EP2270" s="1"/>
      <c r="EQ2270" s="1"/>
      <c r="ER2270" s="1"/>
      <c r="ES2270" s="1"/>
      <c r="ET2270" s="1"/>
      <c r="EU2270" s="1"/>
      <c r="EV2270" s="1"/>
      <c r="EW2270" s="1"/>
      <c r="EX2270" s="1"/>
    </row>
    <row r="2271" spans="1:154" x14ac:dyDescent="0.15">
      <c r="A2271" s="35"/>
      <c r="B2271" s="125"/>
      <c r="C2271" s="14"/>
      <c r="D2271" s="13"/>
      <c r="E2271" s="14"/>
      <c r="F2271" s="14"/>
      <c r="G2271" s="14"/>
      <c r="H2271" s="14"/>
      <c r="I2271" s="13"/>
      <c r="J2271" s="29"/>
      <c r="K2271" s="2"/>
      <c r="L2271" s="17"/>
      <c r="M2271" s="12"/>
      <c r="N2271" s="12"/>
      <c r="O2271" s="17"/>
      <c r="P2271" s="14"/>
      <c r="Q2271" s="14"/>
      <c r="R2271" s="14"/>
      <c r="S2271" s="20"/>
      <c r="T2271" s="14"/>
      <c r="U2271" s="4"/>
      <c r="V2271" s="29"/>
      <c r="W2271" s="10"/>
      <c r="X2271" s="10"/>
      <c r="Y2271" s="27"/>
      <c r="Z2271" s="3"/>
      <c r="AA2271" s="1"/>
      <c r="AB2271" s="10"/>
      <c r="AC2271" s="3"/>
      <c r="AD2271" s="3"/>
      <c r="AE2271" s="3"/>
      <c r="AF2271" s="10"/>
      <c r="AG2271" s="11"/>
      <c r="AH2271" s="10"/>
      <c r="AI2271" s="1"/>
      <c r="AJ2271" s="1"/>
      <c r="AK2271" s="1"/>
      <c r="AL2271" s="1"/>
      <c r="AM2271" s="1"/>
      <c r="AN2271" s="1"/>
      <c r="AO2271" s="1"/>
      <c r="AP2271" s="1"/>
      <c r="AQ2271" s="1"/>
      <c r="AR2271" s="1"/>
      <c r="AS2271" s="1"/>
      <c r="AT2271" s="1"/>
      <c r="AU2271" s="1"/>
      <c r="AV2271" s="1"/>
      <c r="AW2271" s="1"/>
      <c r="AX2271" s="1"/>
      <c r="AY2271" s="1"/>
      <c r="AZ2271" s="1"/>
      <c r="BA2271" s="1"/>
      <c r="BB2271" s="1"/>
      <c r="BC2271" s="1"/>
      <c r="BD2271" s="1"/>
      <c r="BE2271" s="1"/>
      <c r="BF2271" s="1"/>
      <c r="BG2271" s="1"/>
      <c r="BH2271" s="1"/>
      <c r="BI2271" s="1"/>
      <c r="BJ2271" s="1"/>
      <c r="BK2271" s="1"/>
      <c r="BL2271" s="1"/>
      <c r="BM2271" s="1"/>
      <c r="BN2271" s="1"/>
      <c r="BO2271" s="1"/>
      <c r="BP2271" s="1"/>
      <c r="BQ2271" s="1"/>
      <c r="BR2271" s="1"/>
      <c r="BS2271" s="1"/>
      <c r="BT2271" s="1"/>
      <c r="BU2271" s="1"/>
      <c r="BV2271" s="1"/>
      <c r="BW2271" s="1"/>
      <c r="BX2271" s="1"/>
      <c r="BY2271" s="1"/>
      <c r="BZ2271" s="1"/>
      <c r="CA2271" s="1"/>
      <c r="CB2271" s="1"/>
      <c r="CC2271" s="1"/>
      <c r="CD2271" s="1"/>
      <c r="CE2271" s="1"/>
      <c r="CF2271" s="1"/>
      <c r="CG2271" s="1"/>
      <c r="CH2271" s="1"/>
      <c r="CI2271" s="1"/>
      <c r="CJ2271" s="1"/>
      <c r="CK2271" s="1"/>
      <c r="CL2271" s="1"/>
      <c r="CM2271" s="1"/>
      <c r="CN2271" s="1"/>
      <c r="CO2271" s="1"/>
      <c r="CP2271" s="1"/>
      <c r="CQ2271" s="1"/>
      <c r="CR2271" s="1"/>
      <c r="CS2271" s="1"/>
      <c r="CT2271" s="1"/>
      <c r="CU2271" s="1"/>
      <c r="CV2271" s="1"/>
      <c r="CW2271" s="1"/>
      <c r="CX2271" s="1"/>
      <c r="CY2271" s="1"/>
      <c r="CZ2271" s="1"/>
      <c r="DA2271" s="1"/>
      <c r="DB2271" s="1"/>
      <c r="DC2271" s="1"/>
      <c r="DD2271" s="1"/>
      <c r="DE2271" s="1"/>
      <c r="DF2271" s="1"/>
      <c r="DG2271" s="1"/>
      <c r="DH2271" s="1"/>
      <c r="DI2271" s="1"/>
      <c r="DJ2271" s="1"/>
      <c r="DK2271" s="1"/>
      <c r="DL2271" s="1"/>
      <c r="DM2271" s="1"/>
      <c r="DN2271" s="1"/>
      <c r="DO2271" s="1"/>
      <c r="DP2271" s="1"/>
      <c r="DQ2271" s="1"/>
      <c r="DR2271" s="1"/>
      <c r="DS2271" s="1"/>
      <c r="DT2271" s="1"/>
      <c r="DU2271" s="1"/>
      <c r="DV2271" s="1"/>
      <c r="DW2271" s="1"/>
      <c r="DX2271" s="1"/>
      <c r="DY2271" s="1"/>
      <c r="DZ2271" s="1"/>
      <c r="EA2271" s="1"/>
      <c r="EB2271" s="1"/>
      <c r="EC2271" s="1"/>
      <c r="ED2271" s="1"/>
      <c r="EE2271" s="1"/>
      <c r="EF2271" s="1"/>
      <c r="EG2271" s="1"/>
      <c r="EH2271" s="1"/>
      <c r="EI2271" s="1"/>
      <c r="EJ2271" s="1"/>
      <c r="EK2271" s="1"/>
      <c r="EL2271" s="1"/>
      <c r="EM2271" s="1"/>
      <c r="EN2271" s="1"/>
      <c r="EO2271" s="1"/>
      <c r="EP2271" s="1"/>
      <c r="EQ2271" s="1"/>
      <c r="ER2271" s="1"/>
      <c r="ES2271" s="1"/>
      <c r="ET2271" s="1"/>
      <c r="EU2271" s="1"/>
      <c r="EV2271" s="1"/>
      <c r="EW2271" s="1"/>
      <c r="EX2271" s="1"/>
    </row>
    <row r="2272" spans="1:154" x14ac:dyDescent="0.15">
      <c r="A2272" s="35"/>
      <c r="B2272" s="125"/>
      <c r="C2272" s="14"/>
      <c r="D2272" s="13"/>
      <c r="E2272" s="14"/>
      <c r="F2272" s="14"/>
      <c r="G2272" s="14"/>
      <c r="H2272" s="14"/>
      <c r="I2272" s="13"/>
      <c r="J2272" s="29"/>
      <c r="K2272" s="2"/>
      <c r="L2272" s="17"/>
      <c r="M2272" s="12"/>
      <c r="N2272" s="12"/>
      <c r="O2272" s="17"/>
      <c r="P2272" s="14"/>
      <c r="Q2272" s="14"/>
      <c r="R2272" s="14"/>
      <c r="S2272" s="20"/>
      <c r="T2272" s="14"/>
      <c r="U2272" s="4"/>
      <c r="V2272" s="29"/>
      <c r="W2272" s="10"/>
      <c r="X2272" s="10"/>
      <c r="Y2272" s="27"/>
      <c r="Z2272" s="3"/>
      <c r="AA2272" s="1"/>
      <c r="AB2272" s="10"/>
      <c r="AC2272" s="3"/>
      <c r="AD2272" s="3"/>
      <c r="AE2272" s="3"/>
      <c r="AF2272" s="10"/>
      <c r="AG2272" s="11"/>
      <c r="AH2272" s="10"/>
      <c r="AI2272" s="1"/>
      <c r="AJ2272" s="1"/>
      <c r="AK2272" s="1"/>
      <c r="AL2272" s="1"/>
      <c r="AM2272" s="1"/>
      <c r="AN2272" s="1"/>
      <c r="AO2272" s="1"/>
      <c r="AP2272" s="1"/>
      <c r="AQ2272" s="1"/>
      <c r="AR2272" s="1"/>
      <c r="AS2272" s="1"/>
      <c r="AT2272" s="1"/>
      <c r="AU2272" s="1"/>
      <c r="AV2272" s="1"/>
      <c r="AW2272" s="1"/>
      <c r="AX2272" s="1"/>
      <c r="AY2272" s="1"/>
      <c r="AZ2272" s="1"/>
      <c r="BA2272" s="1"/>
      <c r="BB2272" s="1"/>
      <c r="BC2272" s="1"/>
      <c r="BD2272" s="1"/>
      <c r="BE2272" s="1"/>
      <c r="BF2272" s="1"/>
      <c r="BG2272" s="1"/>
      <c r="BH2272" s="1"/>
      <c r="BI2272" s="1"/>
      <c r="BJ2272" s="1"/>
      <c r="BK2272" s="1"/>
      <c r="BL2272" s="1"/>
      <c r="BM2272" s="1"/>
      <c r="BN2272" s="1"/>
      <c r="BO2272" s="1"/>
      <c r="BP2272" s="1"/>
      <c r="BQ2272" s="1"/>
      <c r="BR2272" s="1"/>
      <c r="BS2272" s="1"/>
      <c r="BT2272" s="1"/>
      <c r="BU2272" s="1"/>
      <c r="BV2272" s="1"/>
      <c r="BW2272" s="1"/>
      <c r="BX2272" s="1"/>
      <c r="BY2272" s="1"/>
      <c r="BZ2272" s="1"/>
      <c r="CA2272" s="1"/>
      <c r="CB2272" s="1"/>
      <c r="CC2272" s="1"/>
      <c r="CD2272" s="1"/>
      <c r="CE2272" s="1"/>
      <c r="CF2272" s="1"/>
      <c r="CG2272" s="1"/>
      <c r="CH2272" s="1"/>
      <c r="CI2272" s="1"/>
      <c r="CJ2272" s="1"/>
      <c r="CK2272" s="1"/>
      <c r="CL2272" s="1"/>
      <c r="CM2272" s="1"/>
      <c r="CN2272" s="1"/>
      <c r="CO2272" s="1"/>
      <c r="CP2272" s="1"/>
      <c r="CQ2272" s="1"/>
      <c r="CR2272" s="1"/>
      <c r="CS2272" s="1"/>
      <c r="CT2272" s="1"/>
      <c r="CU2272" s="1"/>
      <c r="CV2272" s="1"/>
      <c r="CW2272" s="1"/>
      <c r="CX2272" s="1"/>
      <c r="CY2272" s="1"/>
      <c r="CZ2272" s="1"/>
      <c r="DA2272" s="1"/>
      <c r="DB2272" s="1"/>
      <c r="DC2272" s="1"/>
      <c r="DD2272" s="1"/>
      <c r="DE2272" s="1"/>
      <c r="DF2272" s="1"/>
      <c r="DG2272" s="1"/>
      <c r="DH2272" s="1"/>
      <c r="DI2272" s="1"/>
      <c r="DJ2272" s="1"/>
      <c r="DK2272" s="1"/>
      <c r="DL2272" s="1"/>
      <c r="DM2272" s="1"/>
      <c r="DN2272" s="1"/>
      <c r="DO2272" s="1"/>
      <c r="DP2272" s="1"/>
      <c r="DQ2272" s="1"/>
      <c r="DR2272" s="1"/>
      <c r="DS2272" s="1"/>
      <c r="DT2272" s="1"/>
      <c r="DU2272" s="1"/>
      <c r="DV2272" s="1"/>
      <c r="DW2272" s="1"/>
      <c r="DX2272" s="1"/>
      <c r="DY2272" s="1"/>
      <c r="DZ2272" s="1"/>
      <c r="EA2272" s="1"/>
      <c r="EB2272" s="1"/>
      <c r="EC2272" s="1"/>
      <c r="ED2272" s="1"/>
      <c r="EE2272" s="1"/>
      <c r="EF2272" s="1"/>
      <c r="EG2272" s="1"/>
      <c r="EH2272" s="1"/>
      <c r="EI2272" s="1"/>
      <c r="EJ2272" s="1"/>
      <c r="EK2272" s="1"/>
      <c r="EL2272" s="1"/>
      <c r="EM2272" s="1"/>
      <c r="EN2272" s="1"/>
      <c r="EO2272" s="1"/>
      <c r="EP2272" s="1"/>
      <c r="EQ2272" s="1"/>
      <c r="ER2272" s="1"/>
      <c r="ES2272" s="1"/>
      <c r="ET2272" s="1"/>
      <c r="EU2272" s="1"/>
      <c r="EV2272" s="1"/>
      <c r="EW2272" s="1"/>
      <c r="EX2272" s="1"/>
    </row>
    <row r="2273" spans="1:154" x14ac:dyDescent="0.15">
      <c r="A2273" s="35"/>
      <c r="B2273" s="125"/>
      <c r="C2273" s="14"/>
      <c r="D2273" s="13"/>
      <c r="E2273" s="14"/>
      <c r="F2273" s="14"/>
      <c r="G2273" s="14"/>
      <c r="H2273" s="14"/>
      <c r="I2273" s="13"/>
      <c r="J2273" s="29"/>
      <c r="K2273" s="2"/>
      <c r="L2273" s="17"/>
      <c r="M2273" s="12"/>
      <c r="N2273" s="12"/>
      <c r="O2273" s="17"/>
      <c r="P2273" s="14"/>
      <c r="Q2273" s="14"/>
      <c r="R2273" s="14"/>
      <c r="S2273" s="20"/>
      <c r="T2273" s="14"/>
      <c r="U2273" s="4"/>
      <c r="V2273" s="29"/>
      <c r="W2273" s="10"/>
      <c r="X2273" s="10"/>
      <c r="Y2273" s="27"/>
      <c r="Z2273" s="3"/>
      <c r="AA2273" s="1"/>
      <c r="AB2273" s="10"/>
      <c r="AC2273" s="3"/>
      <c r="AD2273" s="3"/>
      <c r="AE2273" s="3"/>
      <c r="AF2273" s="10"/>
      <c r="AG2273" s="11"/>
      <c r="AH2273" s="10"/>
      <c r="AI2273" s="1"/>
      <c r="AJ2273" s="1"/>
      <c r="AK2273" s="1"/>
      <c r="AL2273" s="1"/>
      <c r="AM2273" s="1"/>
      <c r="AN2273" s="1"/>
      <c r="AO2273" s="1"/>
      <c r="AP2273" s="1"/>
      <c r="AQ2273" s="1"/>
      <c r="AR2273" s="1"/>
      <c r="AS2273" s="1"/>
      <c r="AT2273" s="1"/>
      <c r="AU2273" s="1"/>
      <c r="AV2273" s="1"/>
      <c r="AW2273" s="1"/>
      <c r="AX2273" s="1"/>
      <c r="AY2273" s="1"/>
      <c r="AZ2273" s="1"/>
      <c r="BA2273" s="1"/>
      <c r="BB2273" s="1"/>
      <c r="BC2273" s="1"/>
      <c r="BD2273" s="1"/>
      <c r="BE2273" s="1"/>
      <c r="BF2273" s="1"/>
      <c r="BG2273" s="1"/>
      <c r="BH2273" s="1"/>
      <c r="BI2273" s="1"/>
      <c r="BJ2273" s="1"/>
      <c r="BK2273" s="1"/>
      <c r="BL2273" s="1"/>
      <c r="BM2273" s="1"/>
      <c r="BN2273" s="1"/>
      <c r="BO2273" s="1"/>
      <c r="BP2273" s="1"/>
      <c r="BQ2273" s="1"/>
      <c r="BR2273" s="1"/>
      <c r="BS2273" s="1"/>
      <c r="BT2273" s="1"/>
      <c r="BU2273" s="1"/>
      <c r="BV2273" s="1"/>
      <c r="BW2273" s="1"/>
      <c r="BX2273" s="1"/>
      <c r="BY2273" s="1"/>
      <c r="BZ2273" s="1"/>
      <c r="CA2273" s="1"/>
      <c r="CB2273" s="1"/>
      <c r="CC2273" s="1"/>
      <c r="CD2273" s="1"/>
      <c r="CE2273" s="1"/>
      <c r="CF2273" s="1"/>
      <c r="CG2273" s="1"/>
      <c r="CH2273" s="1"/>
      <c r="CI2273" s="1"/>
      <c r="CJ2273" s="1"/>
      <c r="CK2273" s="1"/>
      <c r="CL2273" s="1"/>
      <c r="CM2273" s="1"/>
      <c r="CN2273" s="1"/>
      <c r="CO2273" s="1"/>
      <c r="CP2273" s="1"/>
      <c r="CQ2273" s="1"/>
      <c r="CR2273" s="1"/>
      <c r="CS2273" s="1"/>
      <c r="CT2273" s="1"/>
      <c r="CU2273" s="1"/>
      <c r="CV2273" s="1"/>
      <c r="CW2273" s="1"/>
      <c r="CX2273" s="1"/>
      <c r="CY2273" s="1"/>
      <c r="CZ2273" s="1"/>
      <c r="DA2273" s="1"/>
      <c r="DB2273" s="1"/>
      <c r="DC2273" s="1"/>
      <c r="DD2273" s="1"/>
      <c r="DE2273" s="1"/>
      <c r="DF2273" s="1"/>
      <c r="DG2273" s="1"/>
      <c r="DH2273" s="1"/>
      <c r="DI2273" s="1"/>
      <c r="DJ2273" s="1"/>
      <c r="DK2273" s="1"/>
      <c r="DL2273" s="1"/>
      <c r="DM2273" s="1"/>
      <c r="DN2273" s="1"/>
      <c r="DO2273" s="1"/>
      <c r="DP2273" s="1"/>
      <c r="DQ2273" s="1"/>
      <c r="DR2273" s="1"/>
      <c r="DS2273" s="1"/>
      <c r="DT2273" s="1"/>
      <c r="DU2273" s="1"/>
      <c r="DV2273" s="1"/>
      <c r="DW2273" s="1"/>
      <c r="DX2273" s="1"/>
      <c r="DY2273" s="1"/>
      <c r="DZ2273" s="1"/>
      <c r="EA2273" s="1"/>
      <c r="EB2273" s="1"/>
      <c r="EC2273" s="1"/>
      <c r="ED2273" s="1"/>
      <c r="EE2273" s="1"/>
      <c r="EF2273" s="1"/>
      <c r="EG2273" s="1"/>
      <c r="EH2273" s="1"/>
      <c r="EI2273" s="1"/>
      <c r="EJ2273" s="1"/>
      <c r="EK2273" s="1"/>
      <c r="EL2273" s="1"/>
      <c r="EM2273" s="1"/>
      <c r="EN2273" s="1"/>
      <c r="EO2273" s="1"/>
      <c r="EP2273" s="1"/>
      <c r="EQ2273" s="1"/>
      <c r="ER2273" s="1"/>
      <c r="ES2273" s="1"/>
      <c r="ET2273" s="1"/>
      <c r="EU2273" s="1"/>
      <c r="EV2273" s="1"/>
      <c r="EW2273" s="1"/>
      <c r="EX2273" s="1"/>
    </row>
    <row r="2274" spans="1:154" x14ac:dyDescent="0.15">
      <c r="A2274" s="35"/>
      <c r="B2274" s="125"/>
      <c r="C2274" s="14"/>
      <c r="D2274" s="13"/>
      <c r="E2274" s="14"/>
      <c r="F2274" s="14"/>
      <c r="G2274" s="14"/>
      <c r="H2274" s="14"/>
      <c r="I2274" s="13"/>
      <c r="J2274" s="29"/>
      <c r="K2274" s="2"/>
      <c r="L2274" s="17"/>
      <c r="M2274" s="12"/>
      <c r="N2274" s="12"/>
      <c r="O2274" s="17"/>
      <c r="P2274" s="14"/>
      <c r="Q2274" s="14"/>
      <c r="R2274" s="14"/>
      <c r="S2274" s="20"/>
      <c r="T2274" s="14"/>
      <c r="U2274" s="4"/>
      <c r="V2274" s="29"/>
      <c r="W2274" s="10"/>
      <c r="X2274" s="10"/>
      <c r="Y2274" s="27"/>
      <c r="Z2274" s="3"/>
      <c r="AA2274" s="1"/>
      <c r="AB2274" s="10"/>
      <c r="AC2274" s="3"/>
      <c r="AD2274" s="3"/>
      <c r="AE2274" s="3"/>
      <c r="AF2274" s="10"/>
      <c r="AG2274" s="11"/>
      <c r="AH2274" s="10"/>
      <c r="AI2274" s="1"/>
      <c r="AJ2274" s="1"/>
      <c r="AK2274" s="1"/>
      <c r="AL2274" s="1"/>
      <c r="AM2274" s="1"/>
      <c r="AN2274" s="1"/>
      <c r="AO2274" s="1"/>
      <c r="AP2274" s="1"/>
      <c r="AQ2274" s="1"/>
      <c r="AR2274" s="1"/>
      <c r="AS2274" s="1"/>
      <c r="AT2274" s="1"/>
      <c r="AU2274" s="1"/>
      <c r="AV2274" s="1"/>
      <c r="AW2274" s="1"/>
      <c r="AX2274" s="1"/>
      <c r="AY2274" s="1"/>
      <c r="AZ2274" s="1"/>
      <c r="BA2274" s="1"/>
      <c r="BB2274" s="1"/>
      <c r="BC2274" s="1"/>
      <c r="BD2274" s="1"/>
      <c r="BE2274" s="1"/>
      <c r="BF2274" s="1"/>
      <c r="BG2274" s="1"/>
      <c r="BH2274" s="1"/>
      <c r="BI2274" s="1"/>
      <c r="BJ2274" s="1"/>
      <c r="BK2274" s="1"/>
      <c r="BL2274" s="1"/>
      <c r="BM2274" s="1"/>
      <c r="BN2274" s="1"/>
      <c r="BO2274" s="1"/>
      <c r="BP2274" s="1"/>
      <c r="BQ2274" s="1"/>
      <c r="BR2274" s="1"/>
      <c r="BS2274" s="1"/>
      <c r="BT2274" s="1"/>
      <c r="BU2274" s="1"/>
      <c r="BV2274" s="1"/>
      <c r="BW2274" s="1"/>
      <c r="BX2274" s="1"/>
      <c r="BY2274" s="1"/>
      <c r="BZ2274" s="1"/>
      <c r="CA2274" s="1"/>
      <c r="CB2274" s="1"/>
      <c r="CC2274" s="1"/>
      <c r="CD2274" s="1"/>
      <c r="CE2274" s="1"/>
      <c r="CF2274" s="1"/>
      <c r="CG2274" s="1"/>
      <c r="CH2274" s="1"/>
      <c r="CI2274" s="1"/>
      <c r="CJ2274" s="1"/>
      <c r="CK2274" s="1"/>
      <c r="CL2274" s="1"/>
      <c r="CM2274" s="1"/>
      <c r="CN2274" s="1"/>
      <c r="CO2274" s="1"/>
      <c r="CP2274" s="1"/>
      <c r="CQ2274" s="1"/>
      <c r="CR2274" s="1"/>
      <c r="CS2274" s="1"/>
      <c r="CT2274" s="1"/>
      <c r="CU2274" s="1"/>
      <c r="CV2274" s="1"/>
      <c r="CW2274" s="1"/>
      <c r="CX2274" s="1"/>
      <c r="CY2274" s="1"/>
      <c r="CZ2274" s="1"/>
      <c r="DA2274" s="1"/>
      <c r="DB2274" s="1"/>
      <c r="DC2274" s="1"/>
      <c r="DD2274" s="1"/>
      <c r="DE2274" s="1"/>
      <c r="DF2274" s="1"/>
      <c r="DG2274" s="1"/>
      <c r="DH2274" s="1"/>
      <c r="DI2274" s="1"/>
      <c r="DJ2274" s="1"/>
      <c r="DK2274" s="1"/>
      <c r="DL2274" s="1"/>
      <c r="DM2274" s="1"/>
      <c r="DN2274" s="1"/>
      <c r="DO2274" s="1"/>
      <c r="DP2274" s="1"/>
      <c r="DQ2274" s="1"/>
      <c r="DR2274" s="1"/>
      <c r="DS2274" s="1"/>
      <c r="DT2274" s="1"/>
      <c r="DU2274" s="1"/>
      <c r="DV2274" s="1"/>
      <c r="DW2274" s="1"/>
      <c r="DX2274" s="1"/>
      <c r="DY2274" s="1"/>
      <c r="DZ2274" s="1"/>
      <c r="EA2274" s="1"/>
      <c r="EB2274" s="1"/>
      <c r="EC2274" s="1"/>
      <c r="ED2274" s="1"/>
      <c r="EE2274" s="1"/>
      <c r="EF2274" s="1"/>
      <c r="EG2274" s="1"/>
      <c r="EH2274" s="1"/>
      <c r="EI2274" s="1"/>
      <c r="EJ2274" s="1"/>
      <c r="EK2274" s="1"/>
      <c r="EL2274" s="1"/>
      <c r="EM2274" s="1"/>
      <c r="EN2274" s="1"/>
      <c r="EO2274" s="1"/>
      <c r="EP2274" s="1"/>
      <c r="EQ2274" s="1"/>
      <c r="ER2274" s="1"/>
      <c r="ES2274" s="1"/>
      <c r="ET2274" s="1"/>
      <c r="EU2274" s="1"/>
      <c r="EV2274" s="1"/>
      <c r="EW2274" s="1"/>
      <c r="EX2274" s="1"/>
    </row>
    <row r="2275" spans="1:154" x14ac:dyDescent="0.15">
      <c r="A2275" s="35"/>
      <c r="B2275" s="125"/>
      <c r="C2275" s="14"/>
      <c r="D2275" s="13"/>
      <c r="E2275" s="14"/>
      <c r="F2275" s="14"/>
      <c r="G2275" s="14"/>
      <c r="H2275" s="14"/>
      <c r="I2275" s="13"/>
      <c r="J2275" s="29"/>
      <c r="K2275" s="2"/>
      <c r="L2275" s="17"/>
      <c r="M2275" s="12"/>
      <c r="N2275" s="12"/>
      <c r="O2275" s="17"/>
      <c r="P2275" s="14"/>
      <c r="Q2275" s="14"/>
      <c r="R2275" s="14"/>
      <c r="S2275" s="20"/>
      <c r="T2275" s="14"/>
      <c r="U2275" s="4"/>
      <c r="V2275" s="29"/>
      <c r="W2275" s="10"/>
      <c r="X2275" s="10"/>
      <c r="Y2275" s="27"/>
      <c r="Z2275" s="3"/>
      <c r="AA2275" s="1"/>
      <c r="AB2275" s="10"/>
      <c r="AC2275" s="3"/>
      <c r="AD2275" s="3"/>
      <c r="AE2275" s="3"/>
      <c r="AF2275" s="10"/>
      <c r="AG2275" s="11"/>
      <c r="AH2275" s="10"/>
      <c r="AI2275" s="1"/>
      <c r="AJ2275" s="1"/>
      <c r="AK2275" s="1"/>
      <c r="AL2275" s="1"/>
      <c r="AM2275" s="1"/>
      <c r="AN2275" s="1"/>
      <c r="AO2275" s="1"/>
      <c r="AP2275" s="1"/>
      <c r="AQ2275" s="1"/>
      <c r="AR2275" s="1"/>
      <c r="AS2275" s="1"/>
      <c r="AT2275" s="1"/>
      <c r="AU2275" s="1"/>
      <c r="AV2275" s="1"/>
      <c r="AW2275" s="1"/>
      <c r="AX2275" s="1"/>
      <c r="AY2275" s="1"/>
      <c r="AZ2275" s="1"/>
      <c r="BA2275" s="1"/>
      <c r="BB2275" s="1"/>
      <c r="BC2275" s="1"/>
      <c r="BD2275" s="1"/>
      <c r="BE2275" s="1"/>
      <c r="BF2275" s="1"/>
      <c r="BG2275" s="1"/>
      <c r="BH2275" s="1"/>
      <c r="BI2275" s="1"/>
      <c r="BJ2275" s="1"/>
      <c r="BK2275" s="1"/>
      <c r="BL2275" s="1"/>
      <c r="BM2275" s="1"/>
      <c r="BN2275" s="1"/>
      <c r="BO2275" s="1"/>
      <c r="BP2275" s="1"/>
      <c r="BQ2275" s="1"/>
      <c r="BR2275" s="1"/>
      <c r="BS2275" s="1"/>
      <c r="BT2275" s="1"/>
      <c r="BU2275" s="1"/>
      <c r="BV2275" s="1"/>
      <c r="BW2275" s="1"/>
      <c r="BX2275" s="1"/>
      <c r="BY2275" s="1"/>
      <c r="BZ2275" s="1"/>
      <c r="CA2275" s="1"/>
      <c r="CB2275" s="1"/>
      <c r="CC2275" s="1"/>
      <c r="CD2275" s="1"/>
      <c r="CE2275" s="1"/>
      <c r="CF2275" s="1"/>
      <c r="CG2275" s="1"/>
      <c r="CH2275" s="1"/>
      <c r="CI2275" s="1"/>
      <c r="CJ2275" s="1"/>
      <c r="CK2275" s="1"/>
      <c r="CL2275" s="1"/>
      <c r="CM2275" s="1"/>
      <c r="CN2275" s="1"/>
      <c r="CO2275" s="1"/>
      <c r="CP2275" s="1"/>
      <c r="CQ2275" s="1"/>
      <c r="CR2275" s="1"/>
      <c r="CS2275" s="1"/>
      <c r="CT2275" s="1"/>
      <c r="CU2275" s="1"/>
      <c r="CV2275" s="1"/>
      <c r="CW2275" s="1"/>
      <c r="CX2275" s="1"/>
      <c r="CY2275" s="1"/>
      <c r="CZ2275" s="1"/>
      <c r="DA2275" s="1"/>
      <c r="DB2275" s="1"/>
      <c r="DC2275" s="1"/>
      <c r="DD2275" s="1"/>
      <c r="DE2275" s="1"/>
      <c r="DF2275" s="1"/>
      <c r="DG2275" s="1"/>
      <c r="DH2275" s="1"/>
      <c r="DI2275" s="1"/>
      <c r="DJ2275" s="1"/>
      <c r="DK2275" s="1"/>
      <c r="DL2275" s="1"/>
      <c r="DM2275" s="1"/>
      <c r="DN2275" s="1"/>
      <c r="DO2275" s="1"/>
      <c r="DP2275" s="1"/>
      <c r="DQ2275" s="1"/>
      <c r="DR2275" s="1"/>
      <c r="DS2275" s="1"/>
      <c r="DT2275" s="1"/>
      <c r="DU2275" s="1"/>
      <c r="DV2275" s="1"/>
      <c r="DW2275" s="1"/>
      <c r="DX2275" s="1"/>
      <c r="DY2275" s="1"/>
      <c r="DZ2275" s="1"/>
      <c r="EA2275" s="1"/>
      <c r="EB2275" s="1"/>
      <c r="EC2275" s="1"/>
      <c r="ED2275" s="1"/>
      <c r="EE2275" s="1"/>
      <c r="EF2275" s="1"/>
      <c r="EG2275" s="1"/>
      <c r="EH2275" s="1"/>
      <c r="EI2275" s="1"/>
      <c r="EJ2275" s="1"/>
      <c r="EK2275" s="1"/>
      <c r="EL2275" s="1"/>
      <c r="EM2275" s="1"/>
      <c r="EN2275" s="1"/>
      <c r="EO2275" s="1"/>
      <c r="EP2275" s="1"/>
      <c r="EQ2275" s="1"/>
      <c r="ER2275" s="1"/>
      <c r="ES2275" s="1"/>
      <c r="ET2275" s="1"/>
      <c r="EU2275" s="1"/>
      <c r="EV2275" s="1"/>
      <c r="EW2275" s="1"/>
      <c r="EX2275" s="1"/>
    </row>
    <row r="2276" spans="1:154" x14ac:dyDescent="0.15">
      <c r="A2276" s="35"/>
      <c r="B2276" s="125"/>
      <c r="C2276" s="14"/>
      <c r="D2276" s="13"/>
      <c r="E2276" s="14"/>
      <c r="F2276" s="14"/>
      <c r="G2276" s="14"/>
      <c r="H2276" s="14"/>
      <c r="I2276" s="13"/>
      <c r="J2276" s="29"/>
      <c r="K2276" s="2"/>
      <c r="L2276" s="17"/>
      <c r="M2276" s="12"/>
      <c r="N2276" s="12"/>
      <c r="O2276" s="17"/>
      <c r="P2276" s="14"/>
      <c r="Q2276" s="14"/>
      <c r="R2276" s="14"/>
      <c r="S2276" s="20"/>
      <c r="T2276" s="14"/>
      <c r="U2276" s="4"/>
      <c r="V2276" s="29"/>
      <c r="W2276" s="10"/>
      <c r="X2276" s="10"/>
      <c r="Y2276" s="27"/>
      <c r="Z2276" s="3"/>
      <c r="AA2276" s="1"/>
      <c r="AB2276" s="10"/>
      <c r="AC2276" s="3"/>
      <c r="AD2276" s="3"/>
      <c r="AE2276" s="3"/>
      <c r="AF2276" s="10"/>
      <c r="AG2276" s="11"/>
      <c r="AH2276" s="10"/>
      <c r="AI2276" s="1"/>
      <c r="AJ2276" s="1"/>
      <c r="AK2276" s="1"/>
      <c r="AL2276" s="1"/>
      <c r="AM2276" s="1"/>
      <c r="AN2276" s="1"/>
      <c r="AO2276" s="1"/>
      <c r="AP2276" s="1"/>
      <c r="AQ2276" s="1"/>
      <c r="AR2276" s="1"/>
      <c r="AS2276" s="1"/>
      <c r="AT2276" s="1"/>
      <c r="AU2276" s="1"/>
      <c r="AV2276" s="1"/>
      <c r="AW2276" s="1"/>
      <c r="AX2276" s="1"/>
      <c r="AY2276" s="1"/>
      <c r="AZ2276" s="1"/>
      <c r="BA2276" s="1"/>
      <c r="BB2276" s="1"/>
      <c r="BC2276" s="1"/>
      <c r="BD2276" s="1"/>
      <c r="BE2276" s="1"/>
      <c r="BF2276" s="1"/>
      <c r="BG2276" s="1"/>
      <c r="BH2276" s="1"/>
      <c r="BI2276" s="1"/>
      <c r="BJ2276" s="1"/>
      <c r="BK2276" s="1"/>
      <c r="BL2276" s="1"/>
      <c r="BM2276" s="1"/>
      <c r="BN2276" s="1"/>
      <c r="BO2276" s="1"/>
      <c r="BP2276" s="1"/>
      <c r="BQ2276" s="1"/>
      <c r="BR2276" s="1"/>
      <c r="BS2276" s="1"/>
      <c r="BT2276" s="1"/>
      <c r="BU2276" s="1"/>
      <c r="BV2276" s="1"/>
      <c r="BW2276" s="1"/>
      <c r="BX2276" s="1"/>
      <c r="BY2276" s="1"/>
      <c r="BZ2276" s="1"/>
      <c r="CA2276" s="1"/>
      <c r="CB2276" s="1"/>
      <c r="CC2276" s="1"/>
      <c r="CD2276" s="1"/>
      <c r="CE2276" s="1"/>
      <c r="CF2276" s="1"/>
      <c r="CG2276" s="1"/>
      <c r="CH2276" s="1"/>
      <c r="CI2276" s="1"/>
      <c r="CJ2276" s="1"/>
      <c r="CK2276" s="1"/>
      <c r="CL2276" s="1"/>
      <c r="CM2276" s="1"/>
      <c r="CN2276" s="1"/>
      <c r="CO2276" s="1"/>
      <c r="CP2276" s="1"/>
      <c r="CQ2276" s="1"/>
      <c r="CR2276" s="1"/>
      <c r="CS2276" s="1"/>
      <c r="CT2276" s="1"/>
      <c r="CU2276" s="1"/>
      <c r="CV2276" s="1"/>
      <c r="CW2276" s="1"/>
      <c r="CX2276" s="1"/>
      <c r="CY2276" s="1"/>
      <c r="CZ2276" s="1"/>
      <c r="DA2276" s="1"/>
      <c r="DB2276" s="1"/>
      <c r="DC2276" s="1"/>
      <c r="DD2276" s="1"/>
      <c r="DE2276" s="1"/>
      <c r="DF2276" s="1"/>
      <c r="DG2276" s="1"/>
      <c r="DH2276" s="1"/>
      <c r="DI2276" s="1"/>
      <c r="DJ2276" s="1"/>
      <c r="DK2276" s="1"/>
      <c r="DL2276" s="1"/>
      <c r="DM2276" s="1"/>
      <c r="DN2276" s="1"/>
      <c r="DO2276" s="1"/>
      <c r="DP2276" s="1"/>
      <c r="DQ2276" s="1"/>
      <c r="DR2276" s="1"/>
      <c r="DS2276" s="1"/>
      <c r="DT2276" s="1"/>
      <c r="DU2276" s="1"/>
      <c r="DV2276" s="1"/>
      <c r="DW2276" s="1"/>
      <c r="DX2276" s="1"/>
      <c r="DY2276" s="1"/>
      <c r="DZ2276" s="1"/>
      <c r="EA2276" s="1"/>
      <c r="EB2276" s="1"/>
      <c r="EC2276" s="1"/>
      <c r="ED2276" s="1"/>
      <c r="EE2276" s="1"/>
      <c r="EF2276" s="1"/>
      <c r="EG2276" s="1"/>
      <c r="EH2276" s="1"/>
      <c r="EI2276" s="1"/>
      <c r="EJ2276" s="1"/>
      <c r="EK2276" s="1"/>
      <c r="EL2276" s="1"/>
      <c r="EM2276" s="1"/>
      <c r="EN2276" s="1"/>
      <c r="EO2276" s="1"/>
      <c r="EP2276" s="1"/>
      <c r="EQ2276" s="1"/>
      <c r="ER2276" s="1"/>
      <c r="ES2276" s="1"/>
      <c r="ET2276" s="1"/>
      <c r="EU2276" s="1"/>
      <c r="EV2276" s="1"/>
      <c r="EW2276" s="1"/>
      <c r="EX2276" s="1"/>
    </row>
    <row r="2277" spans="1:154" x14ac:dyDescent="0.15">
      <c r="A2277" s="35"/>
      <c r="B2277" s="125"/>
      <c r="C2277" s="14"/>
      <c r="D2277" s="13"/>
      <c r="E2277" s="14"/>
      <c r="F2277" s="14"/>
      <c r="G2277" s="14"/>
      <c r="H2277" s="14"/>
      <c r="I2277" s="13"/>
      <c r="J2277" s="29"/>
      <c r="K2277" s="2"/>
      <c r="L2277" s="17"/>
      <c r="M2277" s="12"/>
      <c r="N2277" s="12"/>
      <c r="O2277" s="17"/>
      <c r="P2277" s="14"/>
      <c r="Q2277" s="14"/>
      <c r="R2277" s="14"/>
      <c r="S2277" s="20"/>
      <c r="T2277" s="14"/>
      <c r="U2277" s="4"/>
      <c r="V2277" s="29"/>
      <c r="W2277" s="10"/>
      <c r="X2277" s="10"/>
      <c r="Y2277" s="27"/>
      <c r="Z2277" s="3"/>
      <c r="AA2277" s="1"/>
      <c r="AB2277" s="10"/>
      <c r="AC2277" s="3"/>
      <c r="AD2277" s="3"/>
      <c r="AE2277" s="3"/>
      <c r="AF2277" s="10"/>
      <c r="AG2277" s="11"/>
      <c r="AH2277" s="10"/>
      <c r="AI2277" s="1"/>
      <c r="AJ2277" s="1"/>
      <c r="AK2277" s="1"/>
      <c r="AL2277" s="1"/>
      <c r="AM2277" s="1"/>
      <c r="AN2277" s="1"/>
      <c r="AO2277" s="1"/>
      <c r="AP2277" s="1"/>
      <c r="AQ2277" s="1"/>
      <c r="AR2277" s="1"/>
      <c r="AS2277" s="1"/>
      <c r="AT2277" s="1"/>
      <c r="AU2277" s="1"/>
      <c r="AV2277" s="1"/>
      <c r="AW2277" s="1"/>
      <c r="AX2277" s="1"/>
      <c r="AY2277" s="1"/>
      <c r="AZ2277" s="1"/>
      <c r="BA2277" s="1"/>
      <c r="BB2277" s="1"/>
      <c r="BC2277" s="1"/>
      <c r="BD2277" s="1"/>
      <c r="BE2277" s="1"/>
      <c r="BF2277" s="1"/>
      <c r="BG2277" s="1"/>
      <c r="BH2277" s="1"/>
      <c r="BI2277" s="1"/>
      <c r="BJ2277" s="1"/>
      <c r="BK2277" s="1"/>
      <c r="BL2277" s="1"/>
      <c r="BM2277" s="1"/>
      <c r="BN2277" s="1"/>
      <c r="BO2277" s="1"/>
      <c r="BP2277" s="1"/>
      <c r="BQ2277" s="1"/>
      <c r="BR2277" s="1"/>
      <c r="BS2277" s="1"/>
      <c r="BT2277" s="1"/>
      <c r="BU2277" s="1"/>
      <c r="BV2277" s="1"/>
      <c r="BW2277" s="1"/>
      <c r="BX2277" s="1"/>
      <c r="BY2277" s="1"/>
      <c r="BZ2277" s="1"/>
      <c r="CA2277" s="1"/>
      <c r="CB2277" s="1"/>
      <c r="CC2277" s="1"/>
      <c r="CD2277" s="1"/>
      <c r="CE2277" s="1"/>
      <c r="CF2277" s="1"/>
      <c r="CG2277" s="1"/>
      <c r="CH2277" s="1"/>
      <c r="CI2277" s="1"/>
      <c r="CJ2277" s="1"/>
      <c r="CK2277" s="1"/>
      <c r="CL2277" s="1"/>
      <c r="CM2277" s="1"/>
      <c r="CN2277" s="1"/>
      <c r="CO2277" s="1"/>
      <c r="CP2277" s="1"/>
      <c r="CQ2277" s="1"/>
      <c r="CR2277" s="1"/>
      <c r="CS2277" s="1"/>
      <c r="CT2277" s="1"/>
      <c r="CU2277" s="1"/>
      <c r="CV2277" s="1"/>
      <c r="CW2277" s="1"/>
      <c r="CX2277" s="1"/>
      <c r="CY2277" s="1"/>
      <c r="CZ2277" s="1"/>
      <c r="DA2277" s="1"/>
      <c r="DB2277" s="1"/>
      <c r="DC2277" s="1"/>
      <c r="DD2277" s="1"/>
      <c r="DE2277" s="1"/>
      <c r="DF2277" s="1"/>
      <c r="DG2277" s="1"/>
      <c r="DH2277" s="1"/>
      <c r="DI2277" s="1"/>
      <c r="DJ2277" s="1"/>
      <c r="DK2277" s="1"/>
      <c r="DL2277" s="1"/>
      <c r="DM2277" s="1"/>
      <c r="DN2277" s="1"/>
      <c r="DO2277" s="1"/>
      <c r="DP2277" s="1"/>
      <c r="DQ2277" s="1"/>
      <c r="DR2277" s="1"/>
      <c r="DS2277" s="1"/>
      <c r="DT2277" s="1"/>
      <c r="DU2277" s="1"/>
      <c r="DV2277" s="1"/>
      <c r="DW2277" s="1"/>
      <c r="DX2277" s="1"/>
      <c r="DY2277" s="1"/>
      <c r="DZ2277" s="1"/>
      <c r="EA2277" s="1"/>
      <c r="EB2277" s="1"/>
      <c r="EC2277" s="1"/>
      <c r="ED2277" s="1"/>
      <c r="EE2277" s="1"/>
      <c r="EF2277" s="1"/>
      <c r="EG2277" s="1"/>
      <c r="EH2277" s="1"/>
      <c r="EI2277" s="1"/>
      <c r="EJ2277" s="1"/>
      <c r="EK2277" s="1"/>
      <c r="EL2277" s="1"/>
      <c r="EM2277" s="1"/>
      <c r="EN2277" s="1"/>
      <c r="EO2277" s="1"/>
      <c r="EP2277" s="1"/>
      <c r="EQ2277" s="1"/>
      <c r="ER2277" s="1"/>
      <c r="ES2277" s="1"/>
      <c r="ET2277" s="1"/>
      <c r="EU2277" s="1"/>
      <c r="EV2277" s="1"/>
      <c r="EW2277" s="1"/>
      <c r="EX2277" s="1"/>
    </row>
    <row r="2278" spans="1:154" x14ac:dyDescent="0.15">
      <c r="A2278" s="35"/>
      <c r="B2278" s="125"/>
      <c r="C2278" s="14"/>
      <c r="D2278" s="13"/>
      <c r="E2278" s="14"/>
      <c r="F2278" s="14"/>
      <c r="G2278" s="14"/>
      <c r="H2278" s="14"/>
      <c r="I2278" s="13"/>
      <c r="J2278" s="29"/>
      <c r="K2278" s="2"/>
      <c r="L2278" s="17"/>
      <c r="M2278" s="12"/>
      <c r="N2278" s="12"/>
      <c r="O2278" s="17"/>
      <c r="P2278" s="14"/>
      <c r="Q2278" s="14"/>
      <c r="R2278" s="14"/>
      <c r="S2278" s="20"/>
      <c r="T2278" s="14"/>
      <c r="U2278" s="4"/>
      <c r="V2278" s="29"/>
      <c r="W2278" s="10"/>
      <c r="X2278" s="10"/>
      <c r="Y2278" s="27"/>
      <c r="Z2278" s="3"/>
      <c r="AA2278" s="1"/>
      <c r="AB2278" s="10"/>
      <c r="AC2278" s="3"/>
      <c r="AD2278" s="3"/>
      <c r="AE2278" s="3"/>
      <c r="AF2278" s="10"/>
      <c r="AG2278" s="11"/>
      <c r="AH2278" s="10"/>
      <c r="AI2278" s="1"/>
      <c r="AJ2278" s="1"/>
      <c r="AK2278" s="1"/>
      <c r="AL2278" s="1"/>
      <c r="AM2278" s="1"/>
      <c r="AN2278" s="1"/>
      <c r="AO2278" s="1"/>
      <c r="AP2278" s="1"/>
      <c r="AQ2278" s="1"/>
      <c r="AR2278" s="1"/>
      <c r="AS2278" s="1"/>
      <c r="AT2278" s="1"/>
      <c r="AU2278" s="1"/>
      <c r="AV2278" s="1"/>
      <c r="AW2278" s="1"/>
      <c r="AX2278" s="1"/>
      <c r="AY2278" s="1"/>
      <c r="AZ2278" s="1"/>
      <c r="BA2278" s="1"/>
      <c r="BB2278" s="1"/>
      <c r="BC2278" s="1"/>
      <c r="BD2278" s="1"/>
      <c r="BE2278" s="1"/>
      <c r="BF2278" s="1"/>
      <c r="BG2278" s="1"/>
      <c r="BH2278" s="1"/>
      <c r="BI2278" s="1"/>
      <c r="BJ2278" s="1"/>
      <c r="BK2278" s="1"/>
      <c r="BL2278" s="1"/>
      <c r="BM2278" s="1"/>
      <c r="BN2278" s="1"/>
      <c r="BO2278" s="1"/>
      <c r="BP2278" s="1"/>
      <c r="BQ2278" s="1"/>
      <c r="BR2278" s="1"/>
      <c r="BS2278" s="1"/>
      <c r="BT2278" s="1"/>
      <c r="BU2278" s="1"/>
      <c r="BV2278" s="1"/>
      <c r="BW2278" s="1"/>
      <c r="BX2278" s="1"/>
      <c r="BY2278" s="1"/>
      <c r="BZ2278" s="1"/>
      <c r="CA2278" s="1"/>
      <c r="CB2278" s="1"/>
      <c r="CC2278" s="1"/>
      <c r="CD2278" s="1"/>
      <c r="CE2278" s="1"/>
      <c r="CF2278" s="1"/>
      <c r="CG2278" s="1"/>
      <c r="CH2278" s="1"/>
      <c r="CI2278" s="1"/>
      <c r="CJ2278" s="1"/>
      <c r="CK2278" s="1"/>
      <c r="CL2278" s="1"/>
      <c r="CM2278" s="1"/>
      <c r="CN2278" s="1"/>
      <c r="CO2278" s="1"/>
      <c r="CP2278" s="1"/>
      <c r="CQ2278" s="1"/>
      <c r="CR2278" s="1"/>
      <c r="CS2278" s="1"/>
      <c r="CT2278" s="1"/>
      <c r="CU2278" s="1"/>
      <c r="CV2278" s="1"/>
      <c r="CW2278" s="1"/>
      <c r="CX2278" s="1"/>
      <c r="CY2278" s="1"/>
      <c r="CZ2278" s="1"/>
      <c r="DA2278" s="1"/>
      <c r="DB2278" s="1"/>
      <c r="DC2278" s="1"/>
      <c r="DD2278" s="1"/>
      <c r="DE2278" s="1"/>
      <c r="DF2278" s="1"/>
      <c r="DG2278" s="1"/>
      <c r="DH2278" s="1"/>
      <c r="DI2278" s="1"/>
      <c r="DJ2278" s="1"/>
      <c r="DK2278" s="1"/>
      <c r="DL2278" s="1"/>
      <c r="DM2278" s="1"/>
      <c r="DN2278" s="1"/>
      <c r="DO2278" s="1"/>
      <c r="DP2278" s="1"/>
      <c r="DQ2278" s="1"/>
      <c r="DR2278" s="1"/>
      <c r="DS2278" s="1"/>
      <c r="DT2278" s="1"/>
      <c r="DU2278" s="1"/>
      <c r="DV2278" s="1"/>
      <c r="DW2278" s="1"/>
      <c r="DX2278" s="1"/>
      <c r="DY2278" s="1"/>
      <c r="DZ2278" s="1"/>
      <c r="EA2278" s="1"/>
      <c r="EB2278" s="1"/>
      <c r="EC2278" s="1"/>
      <c r="ED2278" s="1"/>
      <c r="EE2278" s="1"/>
      <c r="EF2278" s="1"/>
      <c r="EG2278" s="1"/>
      <c r="EH2278" s="1"/>
      <c r="EI2278" s="1"/>
      <c r="EJ2278" s="1"/>
      <c r="EK2278" s="1"/>
      <c r="EL2278" s="1"/>
      <c r="EM2278" s="1"/>
      <c r="EN2278" s="1"/>
      <c r="EO2278" s="1"/>
      <c r="EP2278" s="1"/>
      <c r="EQ2278" s="1"/>
      <c r="ER2278" s="1"/>
      <c r="ES2278" s="1"/>
      <c r="ET2278" s="1"/>
      <c r="EU2278" s="1"/>
      <c r="EV2278" s="1"/>
      <c r="EW2278" s="1"/>
      <c r="EX2278" s="1"/>
    </row>
    <row r="2279" spans="1:154" x14ac:dyDescent="0.15">
      <c r="A2279" s="35"/>
      <c r="B2279" s="125"/>
      <c r="C2279" s="14"/>
      <c r="D2279" s="13"/>
      <c r="E2279" s="14"/>
      <c r="F2279" s="14"/>
      <c r="G2279" s="14"/>
      <c r="H2279" s="14"/>
      <c r="I2279" s="13"/>
      <c r="J2279" s="29"/>
      <c r="K2279" s="2"/>
      <c r="L2279" s="17"/>
      <c r="M2279" s="12"/>
      <c r="N2279" s="12"/>
      <c r="O2279" s="17"/>
      <c r="P2279" s="14"/>
      <c r="Q2279" s="14"/>
      <c r="R2279" s="14"/>
      <c r="S2279" s="20"/>
      <c r="T2279" s="14"/>
      <c r="U2279" s="4"/>
      <c r="V2279" s="29"/>
      <c r="W2279" s="10"/>
      <c r="X2279" s="10"/>
      <c r="Y2279" s="27"/>
      <c r="Z2279" s="3"/>
      <c r="AA2279" s="1"/>
      <c r="AB2279" s="10"/>
      <c r="AC2279" s="3"/>
      <c r="AD2279" s="3"/>
      <c r="AE2279" s="3"/>
      <c r="AF2279" s="10"/>
      <c r="AG2279" s="11"/>
      <c r="AH2279" s="10"/>
      <c r="AI2279" s="1"/>
      <c r="AJ2279" s="1"/>
      <c r="AK2279" s="1"/>
      <c r="AL2279" s="1"/>
      <c r="AM2279" s="1"/>
      <c r="AN2279" s="1"/>
      <c r="AO2279" s="1"/>
      <c r="AP2279" s="1"/>
      <c r="AQ2279" s="1"/>
      <c r="AR2279" s="1"/>
      <c r="AS2279" s="1"/>
      <c r="AT2279" s="1"/>
      <c r="AU2279" s="1"/>
      <c r="AV2279" s="1"/>
      <c r="AW2279" s="1"/>
      <c r="AX2279" s="1"/>
      <c r="AY2279" s="1"/>
      <c r="AZ2279" s="1"/>
      <c r="BA2279" s="1"/>
      <c r="BB2279" s="1"/>
      <c r="BC2279" s="1"/>
      <c r="BD2279" s="1"/>
      <c r="BE2279" s="1"/>
      <c r="BF2279" s="1"/>
      <c r="BG2279" s="1"/>
      <c r="BH2279" s="1"/>
      <c r="BI2279" s="1"/>
      <c r="BJ2279" s="1"/>
      <c r="BK2279" s="1"/>
      <c r="BL2279" s="1"/>
      <c r="BM2279" s="1"/>
      <c r="BN2279" s="1"/>
      <c r="BO2279" s="1"/>
      <c r="BP2279" s="1"/>
      <c r="BQ2279" s="1"/>
      <c r="BR2279" s="1"/>
      <c r="BS2279" s="1"/>
      <c r="BT2279" s="1"/>
      <c r="BU2279" s="1"/>
      <c r="BV2279" s="1"/>
      <c r="BW2279" s="1"/>
      <c r="BX2279" s="1"/>
      <c r="BY2279" s="1"/>
      <c r="BZ2279" s="1"/>
      <c r="CA2279" s="1"/>
      <c r="CB2279" s="1"/>
      <c r="CC2279" s="1"/>
      <c r="CD2279" s="1"/>
      <c r="CE2279" s="1"/>
      <c r="CF2279" s="1"/>
      <c r="CG2279" s="1"/>
      <c r="CH2279" s="1"/>
      <c r="CI2279" s="1"/>
      <c r="CJ2279" s="1"/>
      <c r="CK2279" s="1"/>
      <c r="CL2279" s="1"/>
      <c r="CM2279" s="1"/>
      <c r="CN2279" s="1"/>
      <c r="CO2279" s="1"/>
      <c r="CP2279" s="1"/>
      <c r="CQ2279" s="1"/>
      <c r="CR2279" s="1"/>
      <c r="CS2279" s="1"/>
      <c r="CT2279" s="1"/>
      <c r="CU2279" s="1"/>
      <c r="CV2279" s="1"/>
      <c r="CW2279" s="1"/>
      <c r="CX2279" s="1"/>
      <c r="CY2279" s="1"/>
      <c r="CZ2279" s="1"/>
      <c r="DA2279" s="1"/>
      <c r="DB2279" s="1"/>
      <c r="DC2279" s="1"/>
      <c r="DD2279" s="1"/>
      <c r="DE2279" s="1"/>
      <c r="DF2279" s="1"/>
      <c r="DG2279" s="1"/>
      <c r="DH2279" s="1"/>
      <c r="DI2279" s="1"/>
      <c r="DJ2279" s="1"/>
      <c r="DK2279" s="1"/>
      <c r="DL2279" s="1"/>
      <c r="DM2279" s="1"/>
      <c r="DN2279" s="1"/>
      <c r="DO2279" s="1"/>
      <c r="DP2279" s="1"/>
      <c r="DQ2279" s="1"/>
      <c r="DR2279" s="1"/>
      <c r="DS2279" s="1"/>
      <c r="DT2279" s="1"/>
      <c r="DU2279" s="1"/>
      <c r="DV2279" s="1"/>
      <c r="DW2279" s="1"/>
      <c r="DX2279" s="1"/>
      <c r="DY2279" s="1"/>
      <c r="DZ2279" s="1"/>
      <c r="EA2279" s="1"/>
      <c r="EB2279" s="1"/>
      <c r="EC2279" s="1"/>
      <c r="ED2279" s="1"/>
      <c r="EE2279" s="1"/>
      <c r="EF2279" s="1"/>
      <c r="EG2279" s="1"/>
      <c r="EH2279" s="1"/>
      <c r="EI2279" s="1"/>
      <c r="EJ2279" s="1"/>
      <c r="EK2279" s="1"/>
      <c r="EL2279" s="1"/>
      <c r="EM2279" s="1"/>
      <c r="EN2279" s="1"/>
      <c r="EO2279" s="1"/>
      <c r="EP2279" s="1"/>
      <c r="EQ2279" s="1"/>
      <c r="ER2279" s="1"/>
      <c r="ES2279" s="1"/>
      <c r="ET2279" s="1"/>
      <c r="EU2279" s="1"/>
      <c r="EV2279" s="1"/>
      <c r="EW2279" s="1"/>
      <c r="EX2279" s="1"/>
    </row>
    <row r="2280" spans="1:154" x14ac:dyDescent="0.15">
      <c r="A2280" s="35"/>
      <c r="B2280" s="125"/>
      <c r="C2280" s="14"/>
      <c r="D2280" s="13"/>
      <c r="E2280" s="14"/>
      <c r="F2280" s="14"/>
      <c r="G2280" s="14"/>
      <c r="H2280" s="14"/>
      <c r="I2280" s="13"/>
      <c r="J2280" s="29"/>
      <c r="K2280" s="2"/>
      <c r="L2280" s="17"/>
      <c r="M2280" s="12"/>
      <c r="N2280" s="12"/>
      <c r="O2280" s="17"/>
      <c r="P2280" s="14"/>
      <c r="Q2280" s="14"/>
      <c r="R2280" s="14"/>
      <c r="S2280" s="20"/>
      <c r="T2280" s="14"/>
      <c r="U2280" s="4"/>
      <c r="V2280" s="29"/>
      <c r="W2280" s="10"/>
      <c r="X2280" s="10"/>
      <c r="Y2280" s="27"/>
      <c r="Z2280" s="3"/>
      <c r="AA2280" s="1"/>
      <c r="AB2280" s="10"/>
      <c r="AC2280" s="3"/>
      <c r="AD2280" s="3"/>
      <c r="AE2280" s="3"/>
      <c r="AF2280" s="10"/>
      <c r="AG2280" s="11"/>
      <c r="AH2280" s="10"/>
      <c r="AI2280" s="1"/>
      <c r="AJ2280" s="1"/>
      <c r="AK2280" s="1"/>
      <c r="AL2280" s="1"/>
      <c r="AM2280" s="1"/>
      <c r="AN2280" s="1"/>
      <c r="AO2280" s="1"/>
      <c r="AP2280" s="1"/>
      <c r="AQ2280" s="1"/>
      <c r="AR2280" s="1"/>
      <c r="AS2280" s="1"/>
      <c r="AT2280" s="1"/>
      <c r="AU2280" s="1"/>
      <c r="AV2280" s="1"/>
      <c r="AW2280" s="1"/>
      <c r="AX2280" s="1"/>
      <c r="AY2280" s="1"/>
      <c r="AZ2280" s="1"/>
      <c r="BA2280" s="1"/>
      <c r="BB2280" s="1"/>
      <c r="BC2280" s="1"/>
      <c r="BD2280" s="1"/>
      <c r="BE2280" s="1"/>
      <c r="BF2280" s="1"/>
      <c r="BG2280" s="1"/>
      <c r="BH2280" s="1"/>
      <c r="BI2280" s="1"/>
      <c r="BJ2280" s="1"/>
      <c r="BK2280" s="1"/>
      <c r="BL2280" s="1"/>
      <c r="BM2280" s="1"/>
      <c r="BN2280" s="1"/>
      <c r="BO2280" s="1"/>
      <c r="BP2280" s="1"/>
      <c r="BQ2280" s="1"/>
      <c r="BR2280" s="1"/>
      <c r="BS2280" s="1"/>
      <c r="BT2280" s="1"/>
      <c r="BU2280" s="1"/>
      <c r="BV2280" s="1"/>
      <c r="BW2280" s="1"/>
      <c r="BX2280" s="1"/>
      <c r="BY2280" s="1"/>
      <c r="BZ2280" s="1"/>
      <c r="CA2280" s="1"/>
      <c r="CB2280" s="1"/>
      <c r="CC2280" s="1"/>
      <c r="CD2280" s="1"/>
      <c r="CE2280" s="1"/>
      <c r="CF2280" s="1"/>
      <c r="CG2280" s="1"/>
      <c r="CH2280" s="1"/>
      <c r="CI2280" s="1"/>
      <c r="CJ2280" s="1"/>
      <c r="CK2280" s="1"/>
      <c r="CL2280" s="1"/>
      <c r="CM2280" s="1"/>
      <c r="CN2280" s="1"/>
      <c r="CO2280" s="1"/>
      <c r="CP2280" s="1"/>
      <c r="CQ2280" s="1"/>
      <c r="CR2280" s="1"/>
      <c r="CS2280" s="1"/>
      <c r="CT2280" s="1"/>
      <c r="CU2280" s="1"/>
      <c r="CV2280" s="1"/>
      <c r="CW2280" s="1"/>
      <c r="CX2280" s="1"/>
      <c r="CY2280" s="1"/>
      <c r="CZ2280" s="1"/>
      <c r="DA2280" s="1"/>
      <c r="DB2280" s="1"/>
      <c r="DC2280" s="1"/>
      <c r="DD2280" s="1"/>
      <c r="DE2280" s="1"/>
      <c r="DF2280" s="1"/>
      <c r="DG2280" s="1"/>
      <c r="DH2280" s="1"/>
      <c r="DI2280" s="1"/>
      <c r="DJ2280" s="1"/>
      <c r="DK2280" s="1"/>
      <c r="DL2280" s="1"/>
      <c r="DM2280" s="1"/>
      <c r="DN2280" s="1"/>
      <c r="DO2280" s="1"/>
      <c r="DP2280" s="1"/>
      <c r="DQ2280" s="1"/>
      <c r="DR2280" s="1"/>
      <c r="DS2280" s="1"/>
      <c r="DT2280" s="1"/>
      <c r="DU2280" s="1"/>
      <c r="DV2280" s="1"/>
      <c r="DW2280" s="1"/>
      <c r="DX2280" s="1"/>
      <c r="DY2280" s="1"/>
      <c r="DZ2280" s="1"/>
      <c r="EA2280" s="1"/>
      <c r="EB2280" s="1"/>
      <c r="EC2280" s="1"/>
      <c r="ED2280" s="1"/>
      <c r="EE2280" s="1"/>
      <c r="EF2280" s="1"/>
      <c r="EG2280" s="1"/>
      <c r="EH2280" s="1"/>
      <c r="EI2280" s="1"/>
      <c r="EJ2280" s="1"/>
      <c r="EK2280" s="1"/>
      <c r="EL2280" s="1"/>
      <c r="EM2280" s="1"/>
      <c r="EN2280" s="1"/>
      <c r="EO2280" s="1"/>
      <c r="EP2280" s="1"/>
      <c r="EQ2280" s="1"/>
      <c r="ER2280" s="1"/>
      <c r="ES2280" s="1"/>
      <c r="ET2280" s="1"/>
      <c r="EU2280" s="1"/>
      <c r="EV2280" s="1"/>
      <c r="EW2280" s="1"/>
      <c r="EX2280" s="1"/>
    </row>
    <row r="2281" spans="1:154" x14ac:dyDescent="0.15">
      <c r="A2281" s="35"/>
      <c r="B2281" s="125"/>
      <c r="C2281" s="14"/>
      <c r="D2281" s="13"/>
      <c r="E2281" s="14"/>
      <c r="F2281" s="14"/>
      <c r="G2281" s="14"/>
      <c r="H2281" s="14"/>
      <c r="I2281" s="13"/>
      <c r="J2281" s="29"/>
      <c r="K2281" s="2"/>
      <c r="L2281" s="17"/>
      <c r="M2281" s="12"/>
      <c r="N2281" s="12"/>
      <c r="O2281" s="17"/>
      <c r="P2281" s="14"/>
      <c r="Q2281" s="14"/>
      <c r="R2281" s="14"/>
      <c r="S2281" s="20"/>
      <c r="T2281" s="14"/>
      <c r="U2281" s="4"/>
      <c r="V2281" s="29"/>
      <c r="W2281" s="10"/>
      <c r="X2281" s="10"/>
      <c r="Y2281" s="27"/>
      <c r="Z2281" s="3"/>
      <c r="AA2281" s="1"/>
      <c r="AB2281" s="10"/>
      <c r="AC2281" s="3"/>
      <c r="AD2281" s="3"/>
      <c r="AE2281" s="3"/>
      <c r="AF2281" s="10"/>
      <c r="AG2281" s="11"/>
      <c r="AH2281" s="10"/>
      <c r="AI2281" s="1"/>
      <c r="AJ2281" s="1"/>
      <c r="AK2281" s="1"/>
      <c r="AL2281" s="1"/>
      <c r="AM2281" s="1"/>
      <c r="AN2281" s="1"/>
      <c r="AO2281" s="1"/>
      <c r="AP2281" s="1"/>
      <c r="AQ2281" s="1"/>
      <c r="AR2281" s="1"/>
      <c r="AS2281" s="1"/>
      <c r="AT2281" s="1"/>
      <c r="AU2281" s="1"/>
      <c r="AV2281" s="1"/>
      <c r="AW2281" s="1"/>
      <c r="AX2281" s="1"/>
      <c r="AY2281" s="1"/>
      <c r="AZ2281" s="1"/>
      <c r="BA2281" s="1"/>
      <c r="BB2281" s="1"/>
      <c r="BC2281" s="1"/>
      <c r="BD2281" s="1"/>
      <c r="BE2281" s="1"/>
      <c r="BF2281" s="1"/>
      <c r="BG2281" s="1"/>
      <c r="BH2281" s="1"/>
      <c r="BI2281" s="1"/>
      <c r="BJ2281" s="1"/>
      <c r="BK2281" s="1"/>
      <c r="BL2281" s="1"/>
      <c r="BM2281" s="1"/>
      <c r="BN2281" s="1"/>
      <c r="BO2281" s="1"/>
      <c r="BP2281" s="1"/>
      <c r="BQ2281" s="1"/>
      <c r="BR2281" s="1"/>
      <c r="BS2281" s="1"/>
      <c r="BT2281" s="1"/>
      <c r="BU2281" s="1"/>
      <c r="BV2281" s="1"/>
      <c r="BW2281" s="1"/>
      <c r="BX2281" s="1"/>
      <c r="BY2281" s="1"/>
      <c r="BZ2281" s="1"/>
      <c r="CA2281" s="1"/>
      <c r="CB2281" s="1"/>
      <c r="CC2281" s="1"/>
      <c r="CD2281" s="1"/>
      <c r="CE2281" s="1"/>
      <c r="CF2281" s="1"/>
      <c r="CG2281" s="1"/>
      <c r="CH2281" s="1"/>
      <c r="CI2281" s="1"/>
      <c r="CJ2281" s="1"/>
      <c r="CK2281" s="1"/>
      <c r="CL2281" s="1"/>
      <c r="CM2281" s="1"/>
      <c r="CN2281" s="1"/>
      <c r="CO2281" s="1"/>
      <c r="CP2281" s="1"/>
      <c r="CQ2281" s="1"/>
      <c r="CR2281" s="1"/>
      <c r="CS2281" s="1"/>
      <c r="CT2281" s="1"/>
      <c r="CU2281" s="1"/>
      <c r="CV2281" s="1"/>
      <c r="CW2281" s="1"/>
      <c r="CX2281" s="1"/>
      <c r="CY2281" s="1"/>
      <c r="CZ2281" s="1"/>
      <c r="DA2281" s="1"/>
      <c r="DB2281" s="1"/>
      <c r="DC2281" s="1"/>
      <c r="DD2281" s="1"/>
      <c r="DE2281" s="1"/>
      <c r="DF2281" s="1"/>
      <c r="DG2281" s="1"/>
      <c r="DH2281" s="1"/>
      <c r="DI2281" s="1"/>
      <c r="DJ2281" s="1"/>
      <c r="DK2281" s="1"/>
      <c r="DL2281" s="1"/>
      <c r="DM2281" s="1"/>
      <c r="DN2281" s="1"/>
      <c r="DO2281" s="1"/>
      <c r="DP2281" s="1"/>
      <c r="DQ2281" s="1"/>
      <c r="DR2281" s="1"/>
      <c r="DS2281" s="1"/>
      <c r="DT2281" s="1"/>
      <c r="DU2281" s="1"/>
      <c r="DV2281" s="1"/>
      <c r="DW2281" s="1"/>
      <c r="DX2281" s="1"/>
      <c r="DY2281" s="1"/>
      <c r="DZ2281" s="1"/>
      <c r="EA2281" s="1"/>
      <c r="EB2281" s="1"/>
      <c r="EC2281" s="1"/>
      <c r="ED2281" s="1"/>
      <c r="EE2281" s="1"/>
      <c r="EF2281" s="1"/>
      <c r="EG2281" s="1"/>
      <c r="EH2281" s="1"/>
      <c r="EI2281" s="1"/>
      <c r="EJ2281" s="1"/>
      <c r="EK2281" s="1"/>
      <c r="EL2281" s="1"/>
      <c r="EM2281" s="1"/>
      <c r="EN2281" s="1"/>
      <c r="EO2281" s="1"/>
      <c r="EP2281" s="1"/>
      <c r="EQ2281" s="1"/>
      <c r="ER2281" s="1"/>
      <c r="ES2281" s="1"/>
      <c r="ET2281" s="1"/>
      <c r="EU2281" s="1"/>
      <c r="EV2281" s="1"/>
      <c r="EW2281" s="1"/>
      <c r="EX2281" s="1"/>
    </row>
    <row r="2282" spans="1:154" x14ac:dyDescent="0.15">
      <c r="A2282" s="35"/>
      <c r="B2282" s="125"/>
      <c r="C2282" s="14"/>
      <c r="D2282" s="13"/>
      <c r="E2282" s="14"/>
      <c r="F2282" s="14"/>
      <c r="G2282" s="14"/>
      <c r="H2282" s="14"/>
      <c r="I2282" s="13"/>
      <c r="J2282" s="29"/>
      <c r="K2282" s="2"/>
      <c r="L2282" s="17"/>
      <c r="M2282" s="12"/>
      <c r="N2282" s="12"/>
      <c r="O2282" s="17"/>
      <c r="P2282" s="14"/>
      <c r="Q2282" s="14"/>
      <c r="R2282" s="14"/>
      <c r="S2282" s="20"/>
      <c r="T2282" s="14"/>
      <c r="U2282" s="4"/>
      <c r="V2282" s="29"/>
      <c r="W2282" s="10"/>
      <c r="X2282" s="10"/>
      <c r="Y2282" s="27"/>
      <c r="Z2282" s="3"/>
      <c r="AA2282" s="1"/>
      <c r="AB2282" s="10"/>
      <c r="AC2282" s="3"/>
      <c r="AD2282" s="3"/>
      <c r="AE2282" s="3"/>
      <c r="AF2282" s="10"/>
      <c r="AG2282" s="11"/>
      <c r="AH2282" s="10"/>
      <c r="AI2282" s="1"/>
      <c r="AJ2282" s="1"/>
      <c r="AK2282" s="1"/>
      <c r="AL2282" s="1"/>
      <c r="AM2282" s="1"/>
      <c r="AN2282" s="1"/>
      <c r="AO2282" s="1"/>
      <c r="AP2282" s="1"/>
      <c r="AQ2282" s="1"/>
      <c r="AR2282" s="1"/>
      <c r="AS2282" s="1"/>
      <c r="AT2282" s="1"/>
      <c r="AU2282" s="1"/>
      <c r="AV2282" s="1"/>
      <c r="AW2282" s="1"/>
      <c r="AX2282" s="1"/>
      <c r="AY2282" s="1"/>
      <c r="AZ2282" s="1"/>
      <c r="BA2282" s="1"/>
      <c r="BB2282" s="1"/>
      <c r="BC2282" s="1"/>
      <c r="BD2282" s="1"/>
      <c r="BE2282" s="1"/>
      <c r="BF2282" s="1"/>
      <c r="BG2282" s="1"/>
      <c r="BH2282" s="1"/>
      <c r="BI2282" s="1"/>
      <c r="BJ2282" s="1"/>
      <c r="BK2282" s="1"/>
      <c r="BL2282" s="1"/>
      <c r="BM2282" s="1"/>
      <c r="BN2282" s="1"/>
      <c r="BO2282" s="1"/>
      <c r="BP2282" s="1"/>
      <c r="BQ2282" s="1"/>
      <c r="BR2282" s="1"/>
      <c r="BS2282" s="1"/>
      <c r="BT2282" s="1"/>
      <c r="BU2282" s="1"/>
      <c r="BV2282" s="1"/>
      <c r="BW2282" s="1"/>
      <c r="BX2282" s="1"/>
      <c r="BY2282" s="1"/>
      <c r="BZ2282" s="1"/>
      <c r="CA2282" s="1"/>
      <c r="CB2282" s="1"/>
      <c r="CC2282" s="1"/>
      <c r="CD2282" s="1"/>
      <c r="CE2282" s="1"/>
      <c r="CF2282" s="1"/>
      <c r="CG2282" s="1"/>
      <c r="CH2282" s="1"/>
      <c r="CI2282" s="1"/>
      <c r="CJ2282" s="1"/>
      <c r="CK2282" s="1"/>
      <c r="CL2282" s="1"/>
      <c r="CM2282" s="1"/>
      <c r="CN2282" s="1"/>
      <c r="CO2282" s="1"/>
      <c r="CP2282" s="1"/>
      <c r="CQ2282" s="1"/>
      <c r="CR2282" s="1"/>
      <c r="CS2282" s="1"/>
      <c r="CT2282" s="1"/>
      <c r="CU2282" s="1"/>
      <c r="CV2282" s="1"/>
      <c r="CW2282" s="1"/>
      <c r="CX2282" s="1"/>
      <c r="CY2282" s="1"/>
      <c r="CZ2282" s="1"/>
      <c r="DA2282" s="1"/>
      <c r="DB2282" s="1"/>
      <c r="DC2282" s="1"/>
      <c r="DD2282" s="1"/>
      <c r="DE2282" s="1"/>
      <c r="DF2282" s="1"/>
      <c r="DG2282" s="1"/>
      <c r="DH2282" s="1"/>
      <c r="DI2282" s="1"/>
      <c r="DJ2282" s="1"/>
      <c r="DK2282" s="1"/>
      <c r="DL2282" s="1"/>
      <c r="DM2282" s="1"/>
      <c r="DN2282" s="1"/>
      <c r="DO2282" s="1"/>
      <c r="DP2282" s="1"/>
      <c r="DQ2282" s="1"/>
      <c r="DR2282" s="1"/>
      <c r="DS2282" s="1"/>
      <c r="DT2282" s="1"/>
      <c r="DU2282" s="1"/>
      <c r="DV2282" s="1"/>
      <c r="DW2282" s="1"/>
      <c r="DX2282" s="1"/>
      <c r="DY2282" s="1"/>
      <c r="DZ2282" s="1"/>
      <c r="EA2282" s="1"/>
      <c r="EB2282" s="1"/>
      <c r="EC2282" s="1"/>
      <c r="ED2282" s="1"/>
      <c r="EE2282" s="1"/>
      <c r="EF2282" s="1"/>
      <c r="EG2282" s="1"/>
      <c r="EH2282" s="1"/>
      <c r="EI2282" s="1"/>
      <c r="EJ2282" s="1"/>
      <c r="EK2282" s="1"/>
      <c r="EL2282" s="1"/>
      <c r="EM2282" s="1"/>
      <c r="EN2282" s="1"/>
      <c r="EO2282" s="1"/>
      <c r="EP2282" s="1"/>
      <c r="EQ2282" s="1"/>
      <c r="ER2282" s="1"/>
      <c r="ES2282" s="1"/>
      <c r="ET2282" s="1"/>
      <c r="EU2282" s="1"/>
      <c r="EV2282" s="1"/>
      <c r="EW2282" s="1"/>
      <c r="EX2282" s="1"/>
    </row>
    <row r="2283" spans="1:154" x14ac:dyDescent="0.15">
      <c r="A2283" s="35"/>
      <c r="B2283" s="125"/>
      <c r="C2283" s="14"/>
      <c r="D2283" s="13"/>
      <c r="E2283" s="14"/>
      <c r="F2283" s="14"/>
      <c r="G2283" s="14"/>
      <c r="H2283" s="14"/>
      <c r="I2283" s="13"/>
      <c r="J2283" s="29"/>
      <c r="K2283" s="2"/>
      <c r="L2283" s="17"/>
      <c r="M2283" s="12"/>
      <c r="N2283" s="12"/>
      <c r="O2283" s="17"/>
      <c r="P2283" s="14"/>
      <c r="Q2283" s="14"/>
      <c r="R2283" s="14"/>
      <c r="S2283" s="20"/>
      <c r="T2283" s="14"/>
      <c r="U2283" s="4"/>
      <c r="V2283" s="29"/>
      <c r="W2283" s="10"/>
      <c r="X2283" s="10"/>
      <c r="Y2283" s="27"/>
      <c r="Z2283" s="3"/>
      <c r="AA2283" s="1"/>
      <c r="AB2283" s="10"/>
      <c r="AC2283" s="3"/>
      <c r="AD2283" s="3"/>
      <c r="AE2283" s="3"/>
      <c r="AF2283" s="10"/>
      <c r="AG2283" s="11"/>
      <c r="AH2283" s="10"/>
      <c r="AI2283" s="1"/>
      <c r="AJ2283" s="1"/>
      <c r="AK2283" s="1"/>
      <c r="AL2283" s="1"/>
      <c r="AM2283" s="1"/>
      <c r="AN2283" s="1"/>
      <c r="AO2283" s="1"/>
      <c r="AP2283" s="1"/>
      <c r="AQ2283" s="1"/>
      <c r="AR2283" s="1"/>
      <c r="AS2283" s="1"/>
      <c r="AT2283" s="1"/>
      <c r="AU2283" s="1"/>
      <c r="AV2283" s="1"/>
      <c r="AW2283" s="1"/>
      <c r="AX2283" s="1"/>
      <c r="AY2283" s="1"/>
      <c r="AZ2283" s="1"/>
      <c r="BA2283" s="1"/>
      <c r="BB2283" s="1"/>
      <c r="BC2283" s="1"/>
      <c r="BD2283" s="1"/>
      <c r="BE2283" s="1"/>
      <c r="BF2283" s="1"/>
      <c r="BG2283" s="1"/>
      <c r="BH2283" s="1"/>
      <c r="BI2283" s="1"/>
      <c r="BJ2283" s="1"/>
      <c r="BK2283" s="1"/>
      <c r="BL2283" s="1"/>
      <c r="BM2283" s="1"/>
      <c r="BN2283" s="1"/>
      <c r="BO2283" s="1"/>
      <c r="BP2283" s="1"/>
      <c r="BQ2283" s="1"/>
      <c r="BR2283" s="1"/>
      <c r="BS2283" s="1"/>
      <c r="BT2283" s="1"/>
      <c r="BU2283" s="1"/>
      <c r="BV2283" s="1"/>
      <c r="BW2283" s="1"/>
      <c r="BX2283" s="1"/>
      <c r="BY2283" s="1"/>
      <c r="BZ2283" s="1"/>
      <c r="CA2283" s="1"/>
      <c r="CB2283" s="1"/>
      <c r="CC2283" s="1"/>
      <c r="CD2283" s="1"/>
      <c r="CE2283" s="1"/>
      <c r="CF2283" s="1"/>
      <c r="CG2283" s="1"/>
      <c r="CH2283" s="1"/>
      <c r="CI2283" s="1"/>
      <c r="CJ2283" s="1"/>
      <c r="CK2283" s="1"/>
      <c r="CL2283" s="1"/>
      <c r="CM2283" s="1"/>
      <c r="CN2283" s="1"/>
      <c r="CO2283" s="1"/>
      <c r="CP2283" s="1"/>
      <c r="CQ2283" s="1"/>
      <c r="CR2283" s="1"/>
      <c r="CS2283" s="1"/>
      <c r="CT2283" s="1"/>
      <c r="CU2283" s="1"/>
      <c r="CV2283" s="1"/>
      <c r="CW2283" s="1"/>
      <c r="CX2283" s="1"/>
      <c r="CY2283" s="1"/>
      <c r="CZ2283" s="1"/>
      <c r="DA2283" s="1"/>
      <c r="DB2283" s="1"/>
      <c r="DC2283" s="1"/>
      <c r="DD2283" s="1"/>
      <c r="DE2283" s="1"/>
      <c r="DF2283" s="1"/>
      <c r="DG2283" s="1"/>
      <c r="DH2283" s="1"/>
      <c r="DI2283" s="1"/>
      <c r="DJ2283" s="1"/>
      <c r="DK2283" s="1"/>
      <c r="DL2283" s="1"/>
      <c r="DM2283" s="1"/>
      <c r="DN2283" s="1"/>
      <c r="DO2283" s="1"/>
      <c r="DP2283" s="1"/>
      <c r="DQ2283" s="1"/>
      <c r="DR2283" s="1"/>
      <c r="DS2283" s="1"/>
      <c r="DT2283" s="1"/>
      <c r="DU2283" s="1"/>
      <c r="DV2283" s="1"/>
      <c r="DW2283" s="1"/>
      <c r="DX2283" s="1"/>
      <c r="DY2283" s="1"/>
      <c r="DZ2283" s="1"/>
      <c r="EA2283" s="1"/>
      <c r="EB2283" s="1"/>
      <c r="EC2283" s="1"/>
      <c r="ED2283" s="1"/>
      <c r="EE2283" s="1"/>
      <c r="EF2283" s="1"/>
      <c r="EG2283" s="1"/>
      <c r="EH2283" s="1"/>
      <c r="EI2283" s="1"/>
      <c r="EJ2283" s="1"/>
      <c r="EK2283" s="1"/>
      <c r="EL2283" s="1"/>
      <c r="EM2283" s="1"/>
      <c r="EN2283" s="1"/>
      <c r="EO2283" s="1"/>
      <c r="EP2283" s="1"/>
      <c r="EQ2283" s="1"/>
      <c r="ER2283" s="1"/>
      <c r="ES2283" s="1"/>
      <c r="ET2283" s="1"/>
      <c r="EU2283" s="1"/>
      <c r="EV2283" s="1"/>
      <c r="EW2283" s="1"/>
      <c r="EX2283" s="1"/>
    </row>
    <row r="2284" spans="1:154" x14ac:dyDescent="0.15">
      <c r="A2284" s="35"/>
      <c r="B2284" s="125"/>
      <c r="C2284" s="14"/>
      <c r="D2284" s="13"/>
      <c r="E2284" s="14"/>
      <c r="F2284" s="14"/>
      <c r="G2284" s="14"/>
      <c r="H2284" s="14"/>
      <c r="I2284" s="13"/>
      <c r="J2284" s="29"/>
      <c r="K2284" s="2"/>
      <c r="L2284" s="17"/>
      <c r="M2284" s="12"/>
      <c r="N2284" s="12"/>
      <c r="O2284" s="17"/>
      <c r="P2284" s="14"/>
      <c r="Q2284" s="14"/>
      <c r="R2284" s="14"/>
      <c r="S2284" s="20"/>
      <c r="T2284" s="14"/>
      <c r="U2284" s="4"/>
      <c r="V2284" s="29"/>
      <c r="W2284" s="10"/>
      <c r="X2284" s="10"/>
      <c r="Y2284" s="27"/>
      <c r="Z2284" s="3"/>
      <c r="AA2284" s="1"/>
      <c r="AB2284" s="10"/>
      <c r="AC2284" s="3"/>
      <c r="AD2284" s="3"/>
      <c r="AE2284" s="3"/>
      <c r="AF2284" s="10"/>
      <c r="AG2284" s="11"/>
      <c r="AH2284" s="10"/>
      <c r="AI2284" s="1"/>
      <c r="AJ2284" s="1"/>
      <c r="AK2284" s="1"/>
      <c r="AL2284" s="1"/>
      <c r="AM2284" s="1"/>
      <c r="AN2284" s="1"/>
      <c r="AO2284" s="1"/>
      <c r="AP2284" s="1"/>
      <c r="AQ2284" s="1"/>
      <c r="AR2284" s="1"/>
      <c r="AS2284" s="1"/>
      <c r="AT2284" s="1"/>
      <c r="AU2284" s="1"/>
      <c r="AV2284" s="1"/>
      <c r="AW2284" s="1"/>
      <c r="AX2284" s="1"/>
      <c r="AY2284" s="1"/>
      <c r="AZ2284" s="1"/>
      <c r="BA2284" s="1"/>
      <c r="BB2284" s="1"/>
      <c r="BC2284" s="1"/>
      <c r="BD2284" s="1"/>
      <c r="BE2284" s="1"/>
      <c r="BF2284" s="1"/>
      <c r="BG2284" s="1"/>
      <c r="BH2284" s="1"/>
      <c r="BI2284" s="1"/>
      <c r="BJ2284" s="1"/>
      <c r="BK2284" s="1"/>
      <c r="BL2284" s="1"/>
      <c r="BM2284" s="1"/>
      <c r="BN2284" s="1"/>
      <c r="BO2284" s="1"/>
      <c r="BP2284" s="1"/>
      <c r="BQ2284" s="1"/>
      <c r="BR2284" s="1"/>
      <c r="BS2284" s="1"/>
      <c r="BT2284" s="1"/>
      <c r="BU2284" s="1"/>
      <c r="BV2284" s="1"/>
      <c r="BW2284" s="1"/>
      <c r="BX2284" s="1"/>
      <c r="BY2284" s="1"/>
      <c r="BZ2284" s="1"/>
      <c r="CA2284" s="1"/>
      <c r="CB2284" s="1"/>
      <c r="CC2284" s="1"/>
      <c r="CD2284" s="1"/>
      <c r="CE2284" s="1"/>
      <c r="CF2284" s="1"/>
      <c r="CG2284" s="1"/>
      <c r="CH2284" s="1"/>
      <c r="CI2284" s="1"/>
      <c r="CJ2284" s="1"/>
      <c r="CK2284" s="1"/>
      <c r="CL2284" s="1"/>
      <c r="CM2284" s="1"/>
      <c r="CN2284" s="1"/>
      <c r="CO2284" s="1"/>
      <c r="CP2284" s="1"/>
      <c r="CQ2284" s="1"/>
      <c r="CR2284" s="1"/>
      <c r="CS2284" s="1"/>
      <c r="CT2284" s="1"/>
      <c r="CU2284" s="1"/>
      <c r="CV2284" s="1"/>
      <c r="CW2284" s="1"/>
      <c r="CX2284" s="1"/>
      <c r="CY2284" s="1"/>
      <c r="CZ2284" s="1"/>
      <c r="DA2284" s="1"/>
      <c r="DB2284" s="1"/>
      <c r="DC2284" s="1"/>
      <c r="DD2284" s="1"/>
      <c r="DE2284" s="1"/>
      <c r="DF2284" s="1"/>
      <c r="DG2284" s="1"/>
      <c r="DH2284" s="1"/>
      <c r="DI2284" s="1"/>
      <c r="DJ2284" s="1"/>
      <c r="DK2284" s="1"/>
      <c r="DL2284" s="1"/>
      <c r="DM2284" s="1"/>
      <c r="DN2284" s="1"/>
      <c r="DO2284" s="1"/>
      <c r="DP2284" s="1"/>
      <c r="DQ2284" s="1"/>
      <c r="DR2284" s="1"/>
      <c r="DS2284" s="1"/>
      <c r="DT2284" s="1"/>
      <c r="DU2284" s="1"/>
      <c r="DV2284" s="1"/>
      <c r="DW2284" s="1"/>
      <c r="DX2284" s="1"/>
      <c r="DY2284" s="1"/>
      <c r="DZ2284" s="1"/>
      <c r="EA2284" s="1"/>
      <c r="EB2284" s="1"/>
      <c r="EC2284" s="1"/>
      <c r="ED2284" s="1"/>
      <c r="EE2284" s="1"/>
      <c r="EF2284" s="1"/>
      <c r="EG2284" s="1"/>
      <c r="EH2284" s="1"/>
      <c r="EI2284" s="1"/>
      <c r="EJ2284" s="1"/>
      <c r="EK2284" s="1"/>
      <c r="EL2284" s="1"/>
      <c r="EM2284" s="1"/>
      <c r="EN2284" s="1"/>
      <c r="EO2284" s="1"/>
      <c r="EP2284" s="1"/>
      <c r="EQ2284" s="1"/>
      <c r="ER2284" s="1"/>
      <c r="ES2284" s="1"/>
      <c r="ET2284" s="1"/>
      <c r="EU2284" s="1"/>
      <c r="EV2284" s="1"/>
      <c r="EW2284" s="1"/>
      <c r="EX2284" s="1"/>
    </row>
    <row r="2285" spans="1:154" x14ac:dyDescent="0.15">
      <c r="A2285" s="35"/>
      <c r="B2285" s="125"/>
      <c r="C2285" s="14"/>
      <c r="D2285" s="13"/>
      <c r="E2285" s="14"/>
      <c r="F2285" s="14"/>
      <c r="G2285" s="14"/>
      <c r="H2285" s="14"/>
      <c r="I2285" s="13"/>
      <c r="J2285" s="29"/>
      <c r="K2285" s="2"/>
      <c r="L2285" s="17"/>
      <c r="M2285" s="12"/>
      <c r="N2285" s="12"/>
      <c r="O2285" s="17"/>
      <c r="P2285" s="14"/>
      <c r="Q2285" s="14"/>
      <c r="R2285" s="14"/>
      <c r="S2285" s="20"/>
      <c r="T2285" s="14"/>
      <c r="U2285" s="4"/>
      <c r="V2285" s="29"/>
      <c r="W2285" s="10"/>
      <c r="X2285" s="10"/>
      <c r="Y2285" s="27"/>
      <c r="Z2285" s="3"/>
      <c r="AA2285" s="1"/>
      <c r="AB2285" s="10"/>
      <c r="AC2285" s="3"/>
      <c r="AD2285" s="3"/>
      <c r="AE2285" s="3"/>
      <c r="AF2285" s="10"/>
      <c r="AG2285" s="11"/>
      <c r="AH2285" s="10"/>
      <c r="AI2285" s="1"/>
      <c r="AJ2285" s="1"/>
      <c r="AK2285" s="1"/>
      <c r="AL2285" s="1"/>
      <c r="AM2285" s="1"/>
      <c r="AN2285" s="1"/>
      <c r="AO2285" s="1"/>
      <c r="AP2285" s="1"/>
      <c r="AQ2285" s="1"/>
      <c r="AR2285" s="1"/>
      <c r="AS2285" s="1"/>
      <c r="AT2285" s="1"/>
      <c r="AU2285" s="1"/>
      <c r="AV2285" s="1"/>
      <c r="AW2285" s="1"/>
      <c r="AX2285" s="1"/>
      <c r="AY2285" s="1"/>
      <c r="AZ2285" s="1"/>
      <c r="BA2285" s="1"/>
      <c r="BB2285" s="1"/>
      <c r="BC2285" s="1"/>
      <c r="BD2285" s="1"/>
      <c r="BE2285" s="1"/>
      <c r="BF2285" s="1"/>
      <c r="BG2285" s="1"/>
      <c r="BH2285" s="1"/>
      <c r="BI2285" s="1"/>
      <c r="BJ2285" s="1"/>
      <c r="BK2285" s="1"/>
      <c r="BL2285" s="1"/>
      <c r="BM2285" s="1"/>
      <c r="BN2285" s="1"/>
      <c r="BO2285" s="1"/>
      <c r="BP2285" s="1"/>
      <c r="BQ2285" s="1"/>
      <c r="BR2285" s="1"/>
      <c r="BS2285" s="1"/>
      <c r="BT2285" s="1"/>
      <c r="BU2285" s="1"/>
      <c r="BV2285" s="1"/>
      <c r="BW2285" s="1"/>
      <c r="BX2285" s="1"/>
      <c r="BY2285" s="1"/>
      <c r="BZ2285" s="1"/>
      <c r="CA2285" s="1"/>
      <c r="CB2285" s="1"/>
      <c r="CC2285" s="1"/>
      <c r="CD2285" s="1"/>
      <c r="CE2285" s="1"/>
      <c r="CF2285" s="1"/>
      <c r="CG2285" s="1"/>
      <c r="CH2285" s="1"/>
      <c r="CI2285" s="1"/>
      <c r="CJ2285" s="1"/>
      <c r="CK2285" s="1"/>
      <c r="CL2285" s="1"/>
      <c r="CM2285" s="1"/>
      <c r="CN2285" s="1"/>
      <c r="CO2285" s="1"/>
      <c r="CP2285" s="1"/>
      <c r="CQ2285" s="1"/>
      <c r="CR2285" s="1"/>
      <c r="CS2285" s="1"/>
      <c r="CT2285" s="1"/>
      <c r="CU2285" s="1"/>
      <c r="CV2285" s="1"/>
      <c r="CW2285" s="1"/>
      <c r="CX2285" s="1"/>
      <c r="CY2285" s="1"/>
      <c r="CZ2285" s="1"/>
      <c r="DA2285" s="1"/>
      <c r="DB2285" s="1"/>
      <c r="DC2285" s="1"/>
      <c r="DD2285" s="1"/>
      <c r="DE2285" s="1"/>
      <c r="DF2285" s="1"/>
      <c r="DG2285" s="1"/>
      <c r="DH2285" s="1"/>
      <c r="DI2285" s="1"/>
      <c r="DJ2285" s="1"/>
      <c r="DK2285" s="1"/>
      <c r="DL2285" s="1"/>
      <c r="DM2285" s="1"/>
      <c r="DN2285" s="1"/>
      <c r="DO2285" s="1"/>
      <c r="DP2285" s="1"/>
      <c r="DQ2285" s="1"/>
      <c r="DR2285" s="1"/>
      <c r="DS2285" s="1"/>
      <c r="DT2285" s="1"/>
      <c r="DU2285" s="1"/>
      <c r="DV2285" s="1"/>
      <c r="DW2285" s="1"/>
      <c r="DX2285" s="1"/>
      <c r="DY2285" s="1"/>
      <c r="DZ2285" s="1"/>
      <c r="EA2285" s="1"/>
      <c r="EB2285" s="1"/>
      <c r="EC2285" s="1"/>
      <c r="ED2285" s="1"/>
      <c r="EE2285" s="1"/>
      <c r="EF2285" s="1"/>
      <c r="EG2285" s="1"/>
      <c r="EH2285" s="1"/>
      <c r="EI2285" s="1"/>
      <c r="EJ2285" s="1"/>
      <c r="EK2285" s="1"/>
      <c r="EL2285" s="1"/>
      <c r="EM2285" s="1"/>
      <c r="EN2285" s="1"/>
      <c r="EO2285" s="1"/>
      <c r="EP2285" s="1"/>
      <c r="EQ2285" s="1"/>
      <c r="ER2285" s="1"/>
      <c r="ES2285" s="1"/>
      <c r="ET2285" s="1"/>
      <c r="EU2285" s="1"/>
      <c r="EV2285" s="1"/>
      <c r="EW2285" s="1"/>
      <c r="EX2285" s="1"/>
    </row>
    <row r="2286" spans="1:154" x14ac:dyDescent="0.15">
      <c r="A2286" s="35"/>
      <c r="B2286" s="125"/>
      <c r="C2286" s="14"/>
      <c r="D2286" s="13"/>
      <c r="E2286" s="14"/>
      <c r="F2286" s="14"/>
      <c r="G2286" s="14"/>
      <c r="H2286" s="14"/>
      <c r="I2286" s="13"/>
      <c r="J2286" s="29"/>
      <c r="K2286" s="2"/>
      <c r="L2286" s="17"/>
      <c r="M2286" s="12"/>
      <c r="N2286" s="12"/>
      <c r="O2286" s="17"/>
      <c r="P2286" s="14"/>
      <c r="Q2286" s="14"/>
      <c r="R2286" s="14"/>
      <c r="S2286" s="20"/>
      <c r="T2286" s="14"/>
      <c r="U2286" s="4"/>
      <c r="V2286" s="29"/>
      <c r="W2286" s="10"/>
      <c r="X2286" s="10"/>
      <c r="Y2286" s="27"/>
      <c r="Z2286" s="3"/>
      <c r="AA2286" s="1"/>
      <c r="AB2286" s="10"/>
      <c r="AC2286" s="3"/>
      <c r="AD2286" s="3"/>
      <c r="AE2286" s="3"/>
      <c r="AF2286" s="10"/>
      <c r="AG2286" s="11"/>
      <c r="AH2286" s="10"/>
      <c r="AI2286" s="1"/>
      <c r="AJ2286" s="1"/>
      <c r="AK2286" s="1"/>
      <c r="AL2286" s="1"/>
      <c r="AM2286" s="1"/>
      <c r="AN2286" s="1"/>
      <c r="AO2286" s="1"/>
      <c r="AP2286" s="1"/>
      <c r="AQ2286" s="1"/>
      <c r="AR2286" s="1"/>
      <c r="AS2286" s="1"/>
      <c r="AT2286" s="1"/>
      <c r="AU2286" s="1"/>
      <c r="AV2286" s="1"/>
      <c r="AW2286" s="1"/>
      <c r="AX2286" s="1"/>
      <c r="AY2286" s="1"/>
      <c r="AZ2286" s="1"/>
      <c r="BA2286" s="1"/>
      <c r="BB2286" s="1"/>
      <c r="BC2286" s="1"/>
      <c r="BD2286" s="1"/>
      <c r="BE2286" s="1"/>
      <c r="BF2286" s="1"/>
      <c r="BG2286" s="1"/>
      <c r="BH2286" s="1"/>
      <c r="BI2286" s="1"/>
      <c r="BJ2286" s="1"/>
      <c r="BK2286" s="1"/>
      <c r="BL2286" s="1"/>
      <c r="BM2286" s="1"/>
      <c r="BN2286" s="1"/>
      <c r="BO2286" s="1"/>
      <c r="BP2286" s="1"/>
      <c r="BQ2286" s="1"/>
      <c r="BR2286" s="1"/>
      <c r="BS2286" s="1"/>
      <c r="BT2286" s="1"/>
      <c r="BU2286" s="1"/>
      <c r="BV2286" s="1"/>
      <c r="BW2286" s="1"/>
      <c r="BX2286" s="1"/>
      <c r="BY2286" s="1"/>
      <c r="BZ2286" s="1"/>
      <c r="CA2286" s="1"/>
      <c r="CB2286" s="1"/>
      <c r="CC2286" s="1"/>
      <c r="CD2286" s="1"/>
      <c r="CE2286" s="1"/>
      <c r="CF2286" s="1"/>
      <c r="CG2286" s="1"/>
      <c r="CH2286" s="1"/>
      <c r="CI2286" s="1"/>
      <c r="CJ2286" s="1"/>
      <c r="CK2286" s="1"/>
      <c r="CL2286" s="1"/>
      <c r="CM2286" s="1"/>
      <c r="CN2286" s="1"/>
      <c r="CO2286" s="1"/>
      <c r="CP2286" s="1"/>
      <c r="CQ2286" s="1"/>
      <c r="CR2286" s="1"/>
      <c r="CS2286" s="1"/>
      <c r="CT2286" s="1"/>
      <c r="CU2286" s="1"/>
      <c r="CV2286" s="1"/>
      <c r="CW2286" s="1"/>
      <c r="CX2286" s="1"/>
      <c r="CY2286" s="1"/>
      <c r="CZ2286" s="1"/>
      <c r="DA2286" s="1"/>
      <c r="DB2286" s="1"/>
      <c r="DC2286" s="1"/>
      <c r="DD2286" s="1"/>
      <c r="DE2286" s="1"/>
      <c r="DF2286" s="1"/>
      <c r="DG2286" s="1"/>
      <c r="DH2286" s="1"/>
      <c r="DI2286" s="1"/>
      <c r="DJ2286" s="1"/>
      <c r="DK2286" s="1"/>
      <c r="DL2286" s="1"/>
      <c r="DM2286" s="1"/>
      <c r="DN2286" s="1"/>
      <c r="DO2286" s="1"/>
      <c r="DP2286" s="1"/>
      <c r="DQ2286" s="1"/>
      <c r="DR2286" s="1"/>
      <c r="DS2286" s="1"/>
      <c r="DT2286" s="1"/>
      <c r="DU2286" s="1"/>
      <c r="DV2286" s="1"/>
      <c r="DW2286" s="1"/>
      <c r="DX2286" s="1"/>
      <c r="DY2286" s="1"/>
      <c r="DZ2286" s="1"/>
      <c r="EA2286" s="1"/>
      <c r="EB2286" s="1"/>
      <c r="EC2286" s="1"/>
      <c r="ED2286" s="1"/>
      <c r="EE2286" s="1"/>
      <c r="EF2286" s="1"/>
      <c r="EG2286" s="1"/>
      <c r="EH2286" s="1"/>
      <c r="EI2286" s="1"/>
      <c r="EJ2286" s="1"/>
      <c r="EK2286" s="1"/>
      <c r="EL2286" s="1"/>
      <c r="EM2286" s="1"/>
      <c r="EN2286" s="1"/>
      <c r="EO2286" s="1"/>
      <c r="EP2286" s="1"/>
      <c r="EQ2286" s="1"/>
      <c r="ER2286" s="1"/>
      <c r="ES2286" s="1"/>
      <c r="ET2286" s="1"/>
      <c r="EU2286" s="1"/>
      <c r="EV2286" s="1"/>
      <c r="EW2286" s="1"/>
      <c r="EX2286" s="1"/>
    </row>
    <row r="2287" spans="1:154" x14ac:dyDescent="0.15">
      <c r="A2287" s="35"/>
      <c r="B2287" s="125"/>
      <c r="C2287" s="14"/>
      <c r="D2287" s="13"/>
      <c r="E2287" s="14"/>
      <c r="F2287" s="14"/>
      <c r="G2287" s="14"/>
      <c r="H2287" s="14"/>
      <c r="I2287" s="13"/>
      <c r="J2287" s="29"/>
      <c r="K2287" s="2"/>
      <c r="L2287" s="17"/>
      <c r="M2287" s="12"/>
      <c r="N2287" s="12"/>
      <c r="O2287" s="17"/>
      <c r="P2287" s="14"/>
      <c r="Q2287" s="14"/>
      <c r="R2287" s="14"/>
      <c r="S2287" s="20"/>
      <c r="T2287" s="14"/>
      <c r="U2287" s="4"/>
      <c r="V2287" s="29"/>
      <c r="W2287" s="10"/>
      <c r="X2287" s="10"/>
      <c r="Y2287" s="27"/>
      <c r="Z2287" s="3"/>
      <c r="AA2287" s="1"/>
      <c r="AB2287" s="10"/>
      <c r="AC2287" s="3"/>
      <c r="AD2287" s="3"/>
      <c r="AE2287" s="3"/>
      <c r="AF2287" s="10"/>
      <c r="AG2287" s="11"/>
      <c r="AH2287" s="10"/>
      <c r="AI2287" s="1"/>
      <c r="AJ2287" s="1"/>
      <c r="AK2287" s="1"/>
      <c r="AL2287" s="1"/>
      <c r="AM2287" s="1"/>
      <c r="AN2287" s="1"/>
      <c r="AO2287" s="1"/>
      <c r="AP2287" s="1"/>
      <c r="AQ2287" s="1"/>
      <c r="AR2287" s="1"/>
      <c r="AS2287" s="1"/>
      <c r="AT2287" s="1"/>
      <c r="AU2287" s="1"/>
      <c r="AV2287" s="1"/>
      <c r="AW2287" s="1"/>
      <c r="AX2287" s="1"/>
      <c r="AY2287" s="1"/>
      <c r="AZ2287" s="1"/>
      <c r="BA2287" s="1"/>
      <c r="BB2287" s="1"/>
      <c r="BC2287" s="1"/>
      <c r="BD2287" s="1"/>
      <c r="BE2287" s="1"/>
      <c r="BF2287" s="1"/>
      <c r="BG2287" s="1"/>
      <c r="BH2287" s="1"/>
      <c r="BI2287" s="1"/>
      <c r="BJ2287" s="1"/>
      <c r="BK2287" s="1"/>
      <c r="BL2287" s="1"/>
      <c r="BM2287" s="1"/>
      <c r="BN2287" s="1"/>
      <c r="BO2287" s="1"/>
      <c r="BP2287" s="1"/>
      <c r="BQ2287" s="1"/>
      <c r="BR2287" s="1"/>
      <c r="BS2287" s="1"/>
      <c r="BT2287" s="1"/>
      <c r="BU2287" s="1"/>
      <c r="BV2287" s="1"/>
      <c r="BW2287" s="1"/>
      <c r="BX2287" s="1"/>
      <c r="BY2287" s="1"/>
      <c r="BZ2287" s="1"/>
      <c r="CA2287" s="1"/>
      <c r="CB2287" s="1"/>
      <c r="CC2287" s="1"/>
      <c r="CD2287" s="1"/>
      <c r="CE2287" s="1"/>
      <c r="CF2287" s="1"/>
      <c r="CG2287" s="1"/>
      <c r="CH2287" s="1"/>
      <c r="CI2287" s="1"/>
      <c r="CJ2287" s="1"/>
      <c r="CK2287" s="1"/>
      <c r="CL2287" s="1"/>
      <c r="CM2287" s="1"/>
      <c r="CN2287" s="1"/>
      <c r="CO2287" s="1"/>
      <c r="CP2287" s="1"/>
      <c r="CQ2287" s="1"/>
      <c r="CR2287" s="1"/>
      <c r="CS2287" s="1"/>
      <c r="CT2287" s="1"/>
      <c r="CU2287" s="1"/>
      <c r="CV2287" s="1"/>
      <c r="CW2287" s="1"/>
      <c r="CX2287" s="1"/>
      <c r="CY2287" s="1"/>
      <c r="CZ2287" s="1"/>
      <c r="DA2287" s="1"/>
      <c r="DB2287" s="1"/>
      <c r="DC2287" s="1"/>
      <c r="DD2287" s="1"/>
      <c r="DE2287" s="1"/>
      <c r="DF2287" s="1"/>
      <c r="DG2287" s="1"/>
      <c r="DH2287" s="1"/>
      <c r="DI2287" s="1"/>
      <c r="DJ2287" s="1"/>
      <c r="DK2287" s="1"/>
      <c r="DL2287" s="1"/>
      <c r="DM2287" s="1"/>
      <c r="DN2287" s="1"/>
      <c r="DO2287" s="1"/>
      <c r="DP2287" s="1"/>
      <c r="DQ2287" s="1"/>
      <c r="DR2287" s="1"/>
      <c r="DS2287" s="1"/>
      <c r="DT2287" s="1"/>
      <c r="DU2287" s="1"/>
      <c r="DV2287" s="1"/>
      <c r="DW2287" s="1"/>
      <c r="DX2287" s="1"/>
      <c r="DY2287" s="1"/>
      <c r="DZ2287" s="1"/>
      <c r="EA2287" s="1"/>
      <c r="EB2287" s="1"/>
      <c r="EC2287" s="1"/>
      <c r="ED2287" s="1"/>
      <c r="EE2287" s="1"/>
      <c r="EF2287" s="1"/>
      <c r="EG2287" s="1"/>
      <c r="EH2287" s="1"/>
      <c r="EI2287" s="1"/>
      <c r="EJ2287" s="1"/>
      <c r="EK2287" s="1"/>
      <c r="EL2287" s="1"/>
      <c r="EM2287" s="1"/>
      <c r="EN2287" s="1"/>
      <c r="EO2287" s="1"/>
      <c r="EP2287" s="1"/>
      <c r="EQ2287" s="1"/>
      <c r="ER2287" s="1"/>
      <c r="ES2287" s="1"/>
      <c r="ET2287" s="1"/>
      <c r="EU2287" s="1"/>
      <c r="EV2287" s="1"/>
      <c r="EW2287" s="1"/>
      <c r="EX2287" s="1"/>
    </row>
    <row r="2288" spans="1:154" x14ac:dyDescent="0.15">
      <c r="A2288" s="35"/>
      <c r="B2288" s="125"/>
      <c r="C2288" s="14"/>
      <c r="D2288" s="13"/>
      <c r="E2288" s="14"/>
      <c r="F2288" s="14"/>
      <c r="G2288" s="14"/>
      <c r="H2288" s="14"/>
      <c r="I2288" s="13"/>
      <c r="J2288" s="29"/>
      <c r="K2288" s="2"/>
      <c r="L2288" s="17"/>
      <c r="M2288" s="12"/>
      <c r="N2288" s="12"/>
      <c r="O2288" s="17"/>
      <c r="P2288" s="14"/>
      <c r="Q2288" s="14"/>
      <c r="R2288" s="14"/>
      <c r="S2288" s="20"/>
      <c r="T2288" s="14"/>
      <c r="U2288" s="4"/>
      <c r="V2288" s="29"/>
      <c r="W2288" s="10"/>
      <c r="X2288" s="10"/>
      <c r="Y2288" s="27"/>
      <c r="Z2288" s="3"/>
      <c r="AA2288" s="1"/>
      <c r="AB2288" s="10"/>
      <c r="AC2288" s="3"/>
      <c r="AD2288" s="3"/>
      <c r="AE2288" s="3"/>
      <c r="AF2288" s="10"/>
      <c r="AG2288" s="11"/>
      <c r="AH2288" s="10"/>
      <c r="AI2288" s="1"/>
      <c r="AJ2288" s="1"/>
      <c r="AK2288" s="1"/>
      <c r="AL2288" s="1"/>
      <c r="AM2288" s="1"/>
      <c r="AN2288" s="1"/>
      <c r="AO2288" s="1"/>
      <c r="AP2288" s="1"/>
      <c r="AQ2288" s="1"/>
      <c r="AR2288" s="1"/>
      <c r="AS2288" s="1"/>
      <c r="AT2288" s="1"/>
      <c r="AU2288" s="1"/>
      <c r="AV2288" s="1"/>
      <c r="AW2288" s="1"/>
      <c r="AX2288" s="1"/>
      <c r="AY2288" s="1"/>
      <c r="AZ2288" s="1"/>
      <c r="BA2288" s="1"/>
      <c r="BB2288" s="1"/>
      <c r="BC2288" s="1"/>
      <c r="BD2288" s="1"/>
      <c r="BE2288" s="1"/>
      <c r="BF2288" s="1"/>
      <c r="BG2288" s="1"/>
      <c r="BH2288" s="1"/>
      <c r="BI2288" s="1"/>
      <c r="BJ2288" s="1"/>
      <c r="BK2288" s="1"/>
      <c r="BL2288" s="1"/>
      <c r="BM2288" s="1"/>
      <c r="BN2288" s="1"/>
      <c r="BO2288" s="1"/>
      <c r="BP2288" s="1"/>
      <c r="BQ2288" s="1"/>
      <c r="BR2288" s="1"/>
      <c r="BS2288" s="1"/>
      <c r="BT2288" s="1"/>
      <c r="BU2288" s="1"/>
      <c r="BV2288" s="1"/>
      <c r="BW2288" s="1"/>
      <c r="BX2288" s="1"/>
      <c r="BY2288" s="1"/>
      <c r="BZ2288" s="1"/>
      <c r="CA2288" s="1"/>
      <c r="CB2288" s="1"/>
      <c r="CC2288" s="1"/>
      <c r="CD2288" s="1"/>
      <c r="CE2288" s="1"/>
      <c r="CF2288" s="1"/>
      <c r="CG2288" s="1"/>
      <c r="CH2288" s="1"/>
      <c r="CI2288" s="1"/>
      <c r="CJ2288" s="1"/>
      <c r="CK2288" s="1"/>
      <c r="CL2288" s="1"/>
      <c r="CM2288" s="1"/>
      <c r="CN2288" s="1"/>
      <c r="CO2288" s="1"/>
      <c r="CP2288" s="1"/>
      <c r="CQ2288" s="1"/>
      <c r="CR2288" s="1"/>
      <c r="CS2288" s="1"/>
      <c r="CT2288" s="1"/>
      <c r="CU2288" s="1"/>
      <c r="CV2288" s="1"/>
      <c r="CW2288" s="1"/>
      <c r="CX2288" s="1"/>
      <c r="CY2288" s="1"/>
      <c r="CZ2288" s="1"/>
      <c r="DA2288" s="1"/>
      <c r="DB2288" s="1"/>
      <c r="DC2288" s="1"/>
      <c r="DD2288" s="1"/>
      <c r="DE2288" s="1"/>
      <c r="DF2288" s="1"/>
      <c r="DG2288" s="1"/>
      <c r="DH2288" s="1"/>
      <c r="DI2288" s="1"/>
      <c r="DJ2288" s="1"/>
      <c r="DK2288" s="1"/>
      <c r="DL2288" s="1"/>
      <c r="DM2288" s="1"/>
      <c r="DN2288" s="1"/>
      <c r="DO2288" s="1"/>
      <c r="DP2288" s="1"/>
      <c r="DQ2288" s="1"/>
      <c r="DR2288" s="1"/>
      <c r="DS2288" s="1"/>
      <c r="DT2288" s="1"/>
      <c r="DU2288" s="1"/>
      <c r="DV2288" s="1"/>
      <c r="DW2288" s="1"/>
      <c r="DX2288" s="1"/>
      <c r="DY2288" s="1"/>
      <c r="DZ2288" s="1"/>
      <c r="EA2288" s="1"/>
      <c r="EB2288" s="1"/>
      <c r="EC2288" s="1"/>
      <c r="ED2288" s="1"/>
      <c r="EE2288" s="1"/>
      <c r="EF2288" s="1"/>
      <c r="EG2288" s="1"/>
      <c r="EH2288" s="1"/>
      <c r="EI2288" s="1"/>
      <c r="EJ2288" s="1"/>
      <c r="EK2288" s="1"/>
      <c r="EL2288" s="1"/>
      <c r="EM2288" s="1"/>
      <c r="EN2288" s="1"/>
      <c r="EO2288" s="1"/>
      <c r="EP2288" s="1"/>
      <c r="EQ2288" s="1"/>
      <c r="ER2288" s="1"/>
      <c r="ES2288" s="1"/>
      <c r="ET2288" s="1"/>
      <c r="EU2288" s="1"/>
      <c r="EV2288" s="1"/>
      <c r="EW2288" s="1"/>
      <c r="EX2288" s="1"/>
    </row>
    <row r="2289" spans="1:154" x14ac:dyDescent="0.15">
      <c r="A2289" s="35"/>
      <c r="B2289" s="125"/>
      <c r="C2289" s="14"/>
      <c r="D2289" s="13"/>
      <c r="E2289" s="14"/>
      <c r="F2289" s="14"/>
      <c r="G2289" s="14"/>
      <c r="H2289" s="14"/>
      <c r="I2289" s="13"/>
      <c r="J2289" s="29"/>
      <c r="K2289" s="2"/>
      <c r="L2289" s="17"/>
      <c r="M2289" s="12"/>
      <c r="N2289" s="12"/>
      <c r="O2289" s="17"/>
      <c r="P2289" s="14"/>
      <c r="Q2289" s="14"/>
      <c r="R2289" s="14"/>
      <c r="S2289" s="20"/>
      <c r="T2289" s="14"/>
      <c r="U2289" s="4"/>
      <c r="V2289" s="29"/>
      <c r="W2289" s="10"/>
      <c r="X2289" s="10"/>
      <c r="Y2289" s="27"/>
      <c r="Z2289" s="3"/>
      <c r="AA2289" s="1"/>
      <c r="AB2289" s="10"/>
      <c r="AC2289" s="3"/>
      <c r="AD2289" s="3"/>
      <c r="AE2289" s="3"/>
      <c r="AF2289" s="10"/>
      <c r="AG2289" s="11"/>
      <c r="AH2289" s="10"/>
      <c r="AI2289" s="1"/>
      <c r="AJ2289" s="1"/>
      <c r="AK2289" s="1"/>
      <c r="AL2289" s="1"/>
      <c r="AM2289" s="1"/>
      <c r="AN2289" s="1"/>
      <c r="AO2289" s="1"/>
      <c r="AP2289" s="1"/>
      <c r="AQ2289" s="1"/>
      <c r="AR2289" s="1"/>
      <c r="AS2289" s="1"/>
      <c r="AT2289" s="1"/>
      <c r="AU2289" s="1"/>
      <c r="AV2289" s="1"/>
      <c r="AW2289" s="1"/>
      <c r="AX2289" s="1"/>
      <c r="AY2289" s="1"/>
      <c r="AZ2289" s="1"/>
      <c r="BA2289" s="1"/>
      <c r="BB2289" s="1"/>
      <c r="BC2289" s="1"/>
      <c r="BD2289" s="1"/>
      <c r="BE2289" s="1"/>
      <c r="BF2289" s="1"/>
      <c r="BG2289" s="1"/>
      <c r="BH2289" s="1"/>
      <c r="BI2289" s="1"/>
      <c r="BJ2289" s="1"/>
      <c r="BK2289" s="1"/>
      <c r="BL2289" s="1"/>
      <c r="BM2289" s="1"/>
      <c r="BN2289" s="1"/>
      <c r="BO2289" s="1"/>
      <c r="BP2289" s="1"/>
      <c r="BQ2289" s="1"/>
      <c r="BR2289" s="1"/>
      <c r="BS2289" s="1"/>
      <c r="BT2289" s="1"/>
      <c r="BU2289" s="1"/>
      <c r="BV2289" s="1"/>
      <c r="BW2289" s="1"/>
      <c r="BX2289" s="1"/>
      <c r="BY2289" s="1"/>
      <c r="BZ2289" s="1"/>
      <c r="CA2289" s="1"/>
      <c r="CB2289" s="1"/>
      <c r="CC2289" s="1"/>
      <c r="CD2289" s="1"/>
      <c r="CE2289" s="1"/>
      <c r="CF2289" s="1"/>
      <c r="CG2289" s="1"/>
      <c r="CH2289" s="1"/>
      <c r="CI2289" s="1"/>
      <c r="CJ2289" s="1"/>
      <c r="CK2289" s="1"/>
      <c r="CL2289" s="1"/>
      <c r="CM2289" s="1"/>
      <c r="CN2289" s="1"/>
      <c r="CO2289" s="1"/>
      <c r="CP2289" s="1"/>
      <c r="CQ2289" s="1"/>
      <c r="CR2289" s="1"/>
      <c r="CS2289" s="1"/>
      <c r="CT2289" s="1"/>
      <c r="CU2289" s="1"/>
      <c r="CV2289" s="1"/>
      <c r="CW2289" s="1"/>
      <c r="CX2289" s="1"/>
      <c r="CY2289" s="1"/>
      <c r="CZ2289" s="1"/>
      <c r="DA2289" s="1"/>
      <c r="DB2289" s="1"/>
      <c r="DC2289" s="1"/>
      <c r="DD2289" s="1"/>
      <c r="DE2289" s="1"/>
      <c r="DF2289" s="1"/>
      <c r="DG2289" s="1"/>
      <c r="DH2289" s="1"/>
      <c r="DI2289" s="1"/>
      <c r="DJ2289" s="1"/>
      <c r="DK2289" s="1"/>
      <c r="DL2289" s="1"/>
      <c r="DM2289" s="1"/>
      <c r="DN2289" s="1"/>
      <c r="DO2289" s="1"/>
      <c r="DP2289" s="1"/>
      <c r="DQ2289" s="1"/>
      <c r="DR2289" s="1"/>
      <c r="DS2289" s="1"/>
      <c r="DT2289" s="1"/>
      <c r="DU2289" s="1"/>
      <c r="DV2289" s="1"/>
      <c r="DW2289" s="1"/>
      <c r="DX2289" s="1"/>
      <c r="DY2289" s="1"/>
      <c r="DZ2289" s="1"/>
      <c r="EA2289" s="1"/>
      <c r="EB2289" s="1"/>
      <c r="EC2289" s="1"/>
      <c r="ED2289" s="1"/>
      <c r="EE2289" s="1"/>
      <c r="EF2289" s="1"/>
      <c r="EG2289" s="1"/>
      <c r="EH2289" s="1"/>
      <c r="EI2289" s="1"/>
      <c r="EJ2289" s="1"/>
      <c r="EK2289" s="1"/>
      <c r="EL2289" s="1"/>
      <c r="EM2289" s="1"/>
      <c r="EN2289" s="1"/>
      <c r="EO2289" s="1"/>
      <c r="EP2289" s="1"/>
      <c r="EQ2289" s="1"/>
      <c r="ER2289" s="1"/>
      <c r="ES2289" s="1"/>
      <c r="ET2289" s="1"/>
      <c r="EU2289" s="1"/>
      <c r="EV2289" s="1"/>
      <c r="EW2289" s="1"/>
      <c r="EX2289" s="1"/>
    </row>
    <row r="2290" spans="1:154" x14ac:dyDescent="0.15">
      <c r="A2290" s="35"/>
      <c r="B2290" s="125"/>
      <c r="C2290" s="14"/>
      <c r="D2290" s="13"/>
      <c r="E2290" s="14"/>
      <c r="F2290" s="14"/>
      <c r="G2290" s="14"/>
      <c r="H2290" s="14"/>
      <c r="I2290" s="13"/>
      <c r="J2290" s="29"/>
      <c r="K2290" s="2"/>
      <c r="L2290" s="17"/>
      <c r="M2290" s="12"/>
      <c r="N2290" s="12"/>
      <c r="O2290" s="17"/>
      <c r="P2290" s="14"/>
      <c r="Q2290" s="14"/>
      <c r="R2290" s="14"/>
      <c r="S2290" s="20"/>
      <c r="T2290" s="14"/>
      <c r="U2290" s="4"/>
      <c r="V2290" s="29"/>
      <c r="W2290" s="10"/>
      <c r="X2290" s="10"/>
      <c r="Y2290" s="27"/>
      <c r="Z2290" s="3"/>
      <c r="AA2290" s="1"/>
      <c r="AB2290" s="10"/>
      <c r="AC2290" s="3"/>
      <c r="AD2290" s="3"/>
      <c r="AE2290" s="3"/>
      <c r="AF2290" s="10"/>
      <c r="AG2290" s="11"/>
      <c r="AH2290" s="10"/>
      <c r="AI2290" s="1"/>
      <c r="AJ2290" s="1"/>
      <c r="AK2290" s="1"/>
      <c r="AL2290" s="1"/>
      <c r="AM2290" s="1"/>
      <c r="AN2290" s="1"/>
      <c r="AO2290" s="1"/>
      <c r="AP2290" s="1"/>
      <c r="AQ2290" s="1"/>
      <c r="AR2290" s="1"/>
      <c r="AS2290" s="1"/>
      <c r="AT2290" s="1"/>
      <c r="AU2290" s="1"/>
      <c r="AV2290" s="1"/>
      <c r="AW2290" s="1"/>
      <c r="AX2290" s="1"/>
      <c r="AY2290" s="1"/>
      <c r="AZ2290" s="1"/>
      <c r="BA2290" s="1"/>
      <c r="BB2290" s="1"/>
      <c r="BC2290" s="1"/>
      <c r="BD2290" s="1"/>
      <c r="BE2290" s="1"/>
      <c r="BF2290" s="1"/>
      <c r="BG2290" s="1"/>
      <c r="BH2290" s="1"/>
      <c r="BI2290" s="1"/>
      <c r="BJ2290" s="1"/>
      <c r="BK2290" s="1"/>
      <c r="BL2290" s="1"/>
      <c r="BM2290" s="1"/>
      <c r="BN2290" s="1"/>
      <c r="BO2290" s="1"/>
      <c r="BP2290" s="1"/>
      <c r="BQ2290" s="1"/>
      <c r="BR2290" s="1"/>
      <c r="BS2290" s="1"/>
      <c r="BT2290" s="1"/>
      <c r="BU2290" s="1"/>
      <c r="BV2290" s="1"/>
      <c r="BW2290" s="1"/>
      <c r="BX2290" s="1"/>
      <c r="BY2290" s="1"/>
      <c r="BZ2290" s="1"/>
      <c r="CA2290" s="1"/>
      <c r="CB2290" s="1"/>
      <c r="CC2290" s="1"/>
      <c r="CD2290" s="1"/>
      <c r="CE2290" s="1"/>
      <c r="CF2290" s="1"/>
      <c r="CG2290" s="1"/>
      <c r="CH2290" s="1"/>
      <c r="CI2290" s="1"/>
      <c r="CJ2290" s="1"/>
      <c r="CK2290" s="1"/>
      <c r="CL2290" s="1"/>
      <c r="CM2290" s="1"/>
      <c r="CN2290" s="1"/>
      <c r="CO2290" s="1"/>
      <c r="CP2290" s="1"/>
      <c r="CQ2290" s="1"/>
      <c r="CR2290" s="1"/>
      <c r="CS2290" s="1"/>
      <c r="CT2290" s="1"/>
      <c r="CU2290" s="1"/>
      <c r="CV2290" s="1"/>
      <c r="CW2290" s="1"/>
      <c r="CX2290" s="1"/>
      <c r="CY2290" s="1"/>
      <c r="CZ2290" s="1"/>
      <c r="DA2290" s="1"/>
      <c r="DB2290" s="1"/>
      <c r="DC2290" s="1"/>
      <c r="DD2290" s="1"/>
      <c r="DE2290" s="1"/>
      <c r="DF2290" s="1"/>
      <c r="DG2290" s="1"/>
      <c r="DH2290" s="1"/>
      <c r="DI2290" s="1"/>
      <c r="DJ2290" s="1"/>
      <c r="DK2290" s="1"/>
      <c r="DL2290" s="1"/>
      <c r="DM2290" s="1"/>
      <c r="DN2290" s="1"/>
      <c r="DO2290" s="1"/>
      <c r="DP2290" s="1"/>
      <c r="DQ2290" s="1"/>
      <c r="DR2290" s="1"/>
      <c r="DS2290" s="1"/>
      <c r="DT2290" s="1"/>
      <c r="DU2290" s="1"/>
      <c r="DV2290" s="1"/>
      <c r="DW2290" s="1"/>
      <c r="DX2290" s="1"/>
      <c r="DY2290" s="1"/>
      <c r="DZ2290" s="1"/>
      <c r="EA2290" s="1"/>
      <c r="EB2290" s="1"/>
      <c r="EC2290" s="1"/>
      <c r="ED2290" s="1"/>
      <c r="EE2290" s="1"/>
      <c r="EF2290" s="1"/>
      <c r="EG2290" s="1"/>
      <c r="EH2290" s="1"/>
      <c r="EI2290" s="1"/>
      <c r="EJ2290" s="1"/>
      <c r="EK2290" s="1"/>
      <c r="EL2290" s="1"/>
      <c r="EM2290" s="1"/>
      <c r="EN2290" s="1"/>
      <c r="EO2290" s="1"/>
      <c r="EP2290" s="1"/>
      <c r="EQ2290" s="1"/>
      <c r="ER2290" s="1"/>
      <c r="ES2290" s="1"/>
      <c r="ET2290" s="1"/>
      <c r="EU2290" s="1"/>
      <c r="EV2290" s="1"/>
      <c r="EW2290" s="1"/>
      <c r="EX2290" s="1"/>
    </row>
    <row r="2291" spans="1:154" x14ac:dyDescent="0.15">
      <c r="A2291" s="35"/>
      <c r="B2291" s="125"/>
      <c r="C2291" s="14"/>
      <c r="D2291" s="13"/>
      <c r="E2291" s="14"/>
      <c r="F2291" s="14"/>
      <c r="G2291" s="14"/>
      <c r="H2291" s="14"/>
      <c r="I2291" s="13"/>
      <c r="J2291" s="29"/>
      <c r="K2291" s="2"/>
      <c r="L2291" s="17"/>
      <c r="M2291" s="12"/>
      <c r="N2291" s="12"/>
      <c r="O2291" s="17"/>
      <c r="P2291" s="14"/>
      <c r="Q2291" s="14"/>
      <c r="R2291" s="14"/>
      <c r="S2291" s="20"/>
      <c r="T2291" s="14"/>
      <c r="U2291" s="4"/>
      <c r="V2291" s="29"/>
      <c r="W2291" s="10"/>
      <c r="X2291" s="10"/>
      <c r="Y2291" s="27"/>
      <c r="Z2291" s="3"/>
      <c r="AA2291" s="1"/>
      <c r="AB2291" s="10"/>
      <c r="AC2291" s="3"/>
      <c r="AD2291" s="3"/>
      <c r="AE2291" s="3"/>
      <c r="AF2291" s="10"/>
      <c r="AG2291" s="11"/>
      <c r="AH2291" s="10"/>
      <c r="AI2291" s="1"/>
      <c r="AJ2291" s="1"/>
      <c r="AK2291" s="1"/>
      <c r="AL2291" s="1"/>
      <c r="AM2291" s="1"/>
      <c r="AN2291" s="1"/>
      <c r="AO2291" s="1"/>
      <c r="AP2291" s="1"/>
      <c r="AQ2291" s="1"/>
      <c r="AR2291" s="1"/>
      <c r="AS2291" s="1"/>
      <c r="AT2291" s="1"/>
      <c r="AU2291" s="1"/>
      <c r="AV2291" s="1"/>
      <c r="AW2291" s="1"/>
      <c r="AX2291" s="1"/>
      <c r="AY2291" s="1"/>
      <c r="AZ2291" s="1"/>
      <c r="BA2291" s="1"/>
      <c r="BB2291" s="1"/>
      <c r="BC2291" s="1"/>
      <c r="BD2291" s="1"/>
      <c r="BE2291" s="1"/>
      <c r="BF2291" s="1"/>
      <c r="BG2291" s="1"/>
      <c r="BH2291" s="1"/>
      <c r="BI2291" s="1"/>
      <c r="BJ2291" s="1"/>
      <c r="BK2291" s="1"/>
      <c r="BL2291" s="1"/>
      <c r="BM2291" s="1"/>
      <c r="BN2291" s="1"/>
      <c r="BO2291" s="1"/>
      <c r="BP2291" s="1"/>
      <c r="BQ2291" s="1"/>
      <c r="BR2291" s="1"/>
      <c r="BS2291" s="1"/>
      <c r="BT2291" s="1"/>
      <c r="BU2291" s="1"/>
      <c r="BV2291" s="1"/>
      <c r="BW2291" s="1"/>
      <c r="BX2291" s="1"/>
      <c r="BY2291" s="1"/>
      <c r="BZ2291" s="1"/>
      <c r="CA2291" s="1"/>
      <c r="CB2291" s="1"/>
      <c r="CC2291" s="1"/>
      <c r="CD2291" s="1"/>
      <c r="CE2291" s="1"/>
      <c r="CF2291" s="1"/>
      <c r="CG2291" s="1"/>
      <c r="CH2291" s="1"/>
      <c r="CI2291" s="1"/>
      <c r="CJ2291" s="1"/>
      <c r="CK2291" s="1"/>
      <c r="CL2291" s="1"/>
      <c r="CM2291" s="1"/>
      <c r="CN2291" s="1"/>
      <c r="CO2291" s="1"/>
      <c r="CP2291" s="1"/>
      <c r="CQ2291" s="1"/>
      <c r="CR2291" s="1"/>
      <c r="CS2291" s="1"/>
      <c r="CT2291" s="1"/>
      <c r="CU2291" s="1"/>
      <c r="CV2291" s="1"/>
      <c r="CW2291" s="1"/>
      <c r="CX2291" s="1"/>
      <c r="CY2291" s="1"/>
      <c r="CZ2291" s="1"/>
      <c r="DA2291" s="1"/>
      <c r="DB2291" s="1"/>
      <c r="DC2291" s="1"/>
      <c r="DD2291" s="1"/>
      <c r="DE2291" s="1"/>
      <c r="DF2291" s="1"/>
      <c r="DG2291" s="1"/>
      <c r="DH2291" s="1"/>
      <c r="DI2291" s="1"/>
      <c r="DJ2291" s="1"/>
      <c r="DK2291" s="1"/>
      <c r="DL2291" s="1"/>
      <c r="DM2291" s="1"/>
      <c r="DN2291" s="1"/>
      <c r="DO2291" s="1"/>
      <c r="DP2291" s="1"/>
      <c r="DQ2291" s="1"/>
      <c r="DR2291" s="1"/>
      <c r="DS2291" s="1"/>
      <c r="DT2291" s="1"/>
      <c r="DU2291" s="1"/>
      <c r="DV2291" s="1"/>
      <c r="DW2291" s="1"/>
      <c r="DX2291" s="1"/>
      <c r="DY2291" s="1"/>
      <c r="DZ2291" s="1"/>
      <c r="EA2291" s="1"/>
      <c r="EB2291" s="1"/>
      <c r="EC2291" s="1"/>
      <c r="ED2291" s="1"/>
      <c r="EE2291" s="1"/>
      <c r="EF2291" s="1"/>
      <c r="EG2291" s="1"/>
      <c r="EH2291" s="1"/>
      <c r="EI2291" s="1"/>
      <c r="EJ2291" s="1"/>
      <c r="EK2291" s="1"/>
      <c r="EL2291" s="1"/>
      <c r="EM2291" s="1"/>
      <c r="EN2291" s="1"/>
      <c r="EO2291" s="1"/>
      <c r="EP2291" s="1"/>
      <c r="EQ2291" s="1"/>
      <c r="ER2291" s="1"/>
      <c r="ES2291" s="1"/>
      <c r="ET2291" s="1"/>
      <c r="EU2291" s="1"/>
      <c r="EV2291" s="1"/>
      <c r="EW2291" s="1"/>
      <c r="EX2291" s="1"/>
    </row>
    <row r="2292" spans="1:154" x14ac:dyDescent="0.15">
      <c r="A2292" s="35"/>
      <c r="B2292" s="125"/>
      <c r="C2292" s="14"/>
      <c r="D2292" s="13"/>
      <c r="E2292" s="14"/>
      <c r="F2292" s="14"/>
      <c r="G2292" s="14"/>
      <c r="H2292" s="14"/>
      <c r="I2292" s="13"/>
      <c r="J2292" s="29"/>
      <c r="K2292" s="2"/>
      <c r="L2292" s="17"/>
      <c r="M2292" s="12"/>
      <c r="N2292" s="12"/>
      <c r="O2292" s="17"/>
      <c r="P2292" s="14"/>
      <c r="Q2292" s="14"/>
      <c r="R2292" s="14"/>
      <c r="S2292" s="20"/>
      <c r="T2292" s="14"/>
      <c r="U2292" s="4"/>
      <c r="V2292" s="29"/>
      <c r="W2292" s="10"/>
      <c r="X2292" s="10"/>
      <c r="Y2292" s="27"/>
      <c r="Z2292" s="3"/>
      <c r="AA2292" s="1"/>
      <c r="AB2292" s="10"/>
      <c r="AC2292" s="3"/>
      <c r="AD2292" s="3"/>
      <c r="AE2292" s="3"/>
      <c r="AF2292" s="10"/>
      <c r="AG2292" s="11"/>
      <c r="AH2292" s="10"/>
      <c r="AI2292" s="1"/>
      <c r="AJ2292" s="1"/>
      <c r="AK2292" s="1"/>
      <c r="AL2292" s="1"/>
      <c r="AM2292" s="1"/>
      <c r="AN2292" s="1"/>
      <c r="AO2292" s="1"/>
      <c r="AP2292" s="1"/>
      <c r="AQ2292" s="1"/>
      <c r="AR2292" s="1"/>
      <c r="AS2292" s="1"/>
      <c r="AT2292" s="1"/>
      <c r="AU2292" s="1"/>
      <c r="AV2292" s="1"/>
      <c r="AW2292" s="1"/>
      <c r="AX2292" s="1"/>
      <c r="AY2292" s="1"/>
      <c r="AZ2292" s="1"/>
      <c r="BA2292" s="1"/>
      <c r="BB2292" s="1"/>
      <c r="BC2292" s="1"/>
      <c r="BD2292" s="1"/>
      <c r="BE2292" s="1"/>
      <c r="BF2292" s="1"/>
      <c r="BG2292" s="1"/>
      <c r="BH2292" s="1"/>
      <c r="BI2292" s="1"/>
      <c r="BJ2292" s="1"/>
      <c r="BK2292" s="1"/>
      <c r="BL2292" s="1"/>
      <c r="BM2292" s="1"/>
      <c r="BN2292" s="1"/>
      <c r="BO2292" s="1"/>
      <c r="BP2292" s="1"/>
      <c r="BQ2292" s="1"/>
      <c r="BR2292" s="1"/>
      <c r="BS2292" s="1"/>
      <c r="BT2292" s="1"/>
      <c r="BU2292" s="1"/>
      <c r="BV2292" s="1"/>
      <c r="BW2292" s="1"/>
      <c r="BX2292" s="1"/>
      <c r="BY2292" s="1"/>
      <c r="BZ2292" s="1"/>
      <c r="CA2292" s="1"/>
      <c r="CB2292" s="1"/>
      <c r="CC2292" s="1"/>
      <c r="CD2292" s="1"/>
      <c r="CE2292" s="1"/>
      <c r="CF2292" s="1"/>
      <c r="CG2292" s="1"/>
      <c r="CH2292" s="1"/>
      <c r="CI2292" s="1"/>
      <c r="CJ2292" s="1"/>
      <c r="CK2292" s="1"/>
      <c r="CL2292" s="1"/>
      <c r="CM2292" s="1"/>
      <c r="CN2292" s="1"/>
      <c r="CO2292" s="1"/>
      <c r="CP2292" s="1"/>
      <c r="CQ2292" s="1"/>
      <c r="CR2292" s="1"/>
      <c r="CS2292" s="1"/>
      <c r="CT2292" s="1"/>
      <c r="CU2292" s="1"/>
      <c r="CV2292" s="1"/>
      <c r="CW2292" s="1"/>
      <c r="CX2292" s="1"/>
      <c r="CY2292" s="1"/>
      <c r="CZ2292" s="1"/>
      <c r="DA2292" s="1"/>
      <c r="DB2292" s="1"/>
      <c r="DC2292" s="1"/>
      <c r="DD2292" s="1"/>
      <c r="DE2292" s="1"/>
      <c r="DF2292" s="1"/>
      <c r="DG2292" s="1"/>
      <c r="DH2292" s="1"/>
      <c r="DI2292" s="1"/>
      <c r="DJ2292" s="1"/>
      <c r="DK2292" s="1"/>
      <c r="DL2292" s="1"/>
      <c r="DM2292" s="1"/>
      <c r="DN2292" s="1"/>
      <c r="DO2292" s="1"/>
      <c r="DP2292" s="1"/>
      <c r="DQ2292" s="1"/>
      <c r="DR2292" s="1"/>
      <c r="DS2292" s="1"/>
      <c r="DT2292" s="1"/>
      <c r="DU2292" s="1"/>
      <c r="DV2292" s="1"/>
      <c r="DW2292" s="1"/>
      <c r="DX2292" s="1"/>
      <c r="DY2292" s="1"/>
      <c r="DZ2292" s="1"/>
      <c r="EA2292" s="1"/>
      <c r="EB2292" s="1"/>
      <c r="EC2292" s="1"/>
      <c r="ED2292" s="1"/>
      <c r="EE2292" s="1"/>
      <c r="EF2292" s="1"/>
      <c r="EG2292" s="1"/>
      <c r="EH2292" s="1"/>
      <c r="EI2292" s="1"/>
      <c r="EJ2292" s="1"/>
      <c r="EK2292" s="1"/>
      <c r="EL2292" s="1"/>
      <c r="EM2292" s="1"/>
      <c r="EN2292" s="1"/>
      <c r="EO2292" s="1"/>
      <c r="EP2292" s="1"/>
      <c r="EQ2292" s="1"/>
      <c r="ER2292" s="1"/>
      <c r="ES2292" s="1"/>
      <c r="ET2292" s="1"/>
      <c r="EU2292" s="1"/>
      <c r="EV2292" s="1"/>
      <c r="EW2292" s="1"/>
      <c r="EX2292" s="1"/>
    </row>
    <row r="2293" spans="1:154" x14ac:dyDescent="0.15">
      <c r="A2293" s="35"/>
      <c r="B2293" s="125"/>
      <c r="C2293" s="14"/>
      <c r="D2293" s="13"/>
      <c r="E2293" s="14"/>
      <c r="F2293" s="14"/>
      <c r="G2293" s="14"/>
      <c r="H2293" s="14"/>
      <c r="I2293" s="13"/>
      <c r="J2293" s="29"/>
      <c r="K2293" s="2"/>
      <c r="L2293" s="17"/>
      <c r="M2293" s="12"/>
      <c r="N2293" s="12"/>
      <c r="O2293" s="17"/>
      <c r="P2293" s="14"/>
      <c r="Q2293" s="14"/>
      <c r="R2293" s="14"/>
      <c r="S2293" s="20"/>
      <c r="T2293" s="14"/>
      <c r="U2293" s="4"/>
      <c r="V2293" s="29"/>
      <c r="W2293" s="10"/>
      <c r="X2293" s="10"/>
      <c r="Y2293" s="27"/>
      <c r="Z2293" s="3"/>
      <c r="AA2293" s="1"/>
      <c r="AB2293" s="10"/>
      <c r="AC2293" s="3"/>
      <c r="AD2293" s="3"/>
      <c r="AE2293" s="3"/>
      <c r="AF2293" s="10"/>
      <c r="AG2293" s="11"/>
      <c r="AH2293" s="10"/>
      <c r="AI2293" s="1"/>
      <c r="AJ2293" s="1"/>
      <c r="AK2293" s="1"/>
      <c r="AL2293" s="1"/>
      <c r="AM2293" s="1"/>
      <c r="AN2293" s="1"/>
      <c r="AO2293" s="1"/>
      <c r="AP2293" s="1"/>
      <c r="AQ2293" s="1"/>
      <c r="AR2293" s="1"/>
      <c r="AS2293" s="1"/>
      <c r="AT2293" s="1"/>
      <c r="AU2293" s="1"/>
      <c r="AV2293" s="1"/>
      <c r="AW2293" s="1"/>
      <c r="AX2293" s="1"/>
      <c r="AY2293" s="1"/>
      <c r="AZ2293" s="1"/>
      <c r="BA2293" s="1"/>
      <c r="BB2293" s="1"/>
      <c r="BC2293" s="1"/>
      <c r="BD2293" s="1"/>
      <c r="BE2293" s="1"/>
      <c r="BF2293" s="1"/>
      <c r="BG2293" s="1"/>
      <c r="BH2293" s="1"/>
      <c r="BI2293" s="1"/>
      <c r="BJ2293" s="1"/>
      <c r="BK2293" s="1"/>
      <c r="BL2293" s="1"/>
      <c r="BM2293" s="1"/>
      <c r="BN2293" s="1"/>
      <c r="BO2293" s="1"/>
      <c r="BP2293" s="1"/>
      <c r="BQ2293" s="1"/>
      <c r="BR2293" s="1"/>
      <c r="BS2293" s="1"/>
      <c r="BT2293" s="1"/>
      <c r="BU2293" s="1"/>
      <c r="BV2293" s="1"/>
      <c r="BW2293" s="1"/>
      <c r="BX2293" s="1"/>
      <c r="BY2293" s="1"/>
      <c r="BZ2293" s="1"/>
      <c r="CA2293" s="1"/>
      <c r="CB2293" s="1"/>
      <c r="CC2293" s="1"/>
      <c r="CD2293" s="1"/>
      <c r="CE2293" s="1"/>
      <c r="CF2293" s="1"/>
      <c r="CG2293" s="1"/>
      <c r="CH2293" s="1"/>
      <c r="CI2293" s="1"/>
      <c r="CJ2293" s="1"/>
      <c r="CK2293" s="1"/>
      <c r="CL2293" s="1"/>
      <c r="CM2293" s="1"/>
      <c r="CN2293" s="1"/>
      <c r="CO2293" s="1"/>
      <c r="CP2293" s="1"/>
      <c r="CQ2293" s="1"/>
      <c r="CR2293" s="1"/>
      <c r="CS2293" s="1"/>
      <c r="CT2293" s="1"/>
      <c r="CU2293" s="1"/>
      <c r="CV2293" s="1"/>
      <c r="CW2293" s="1"/>
      <c r="CX2293" s="1"/>
      <c r="CY2293" s="1"/>
      <c r="CZ2293" s="1"/>
      <c r="DA2293" s="1"/>
      <c r="DB2293" s="1"/>
      <c r="DC2293" s="1"/>
      <c r="DD2293" s="1"/>
      <c r="DE2293" s="1"/>
      <c r="DF2293" s="1"/>
      <c r="DG2293" s="1"/>
      <c r="DH2293" s="1"/>
      <c r="DI2293" s="1"/>
      <c r="DJ2293" s="1"/>
      <c r="DK2293" s="1"/>
      <c r="DL2293" s="1"/>
      <c r="DM2293" s="1"/>
      <c r="DN2293" s="1"/>
      <c r="DO2293" s="1"/>
      <c r="DP2293" s="1"/>
      <c r="DQ2293" s="1"/>
      <c r="DR2293" s="1"/>
      <c r="DS2293" s="1"/>
      <c r="DT2293" s="1"/>
      <c r="DU2293" s="1"/>
      <c r="DV2293" s="1"/>
      <c r="DW2293" s="1"/>
      <c r="DX2293" s="1"/>
      <c r="DY2293" s="1"/>
      <c r="DZ2293" s="1"/>
      <c r="EA2293" s="1"/>
      <c r="EB2293" s="1"/>
      <c r="EC2293" s="1"/>
      <c r="ED2293" s="1"/>
      <c r="EE2293" s="1"/>
      <c r="EF2293" s="1"/>
      <c r="EG2293" s="1"/>
      <c r="EH2293" s="1"/>
      <c r="EI2293" s="1"/>
      <c r="EJ2293" s="1"/>
      <c r="EK2293" s="1"/>
      <c r="EL2293" s="1"/>
      <c r="EM2293" s="1"/>
      <c r="EN2293" s="1"/>
      <c r="EO2293" s="1"/>
      <c r="EP2293" s="1"/>
      <c r="EQ2293" s="1"/>
      <c r="ER2293" s="1"/>
      <c r="ES2293" s="1"/>
      <c r="ET2293" s="1"/>
      <c r="EU2293" s="1"/>
      <c r="EV2293" s="1"/>
      <c r="EW2293" s="1"/>
      <c r="EX2293" s="1"/>
    </row>
    <row r="2294" spans="1:154" x14ac:dyDescent="0.15">
      <c r="A2294" s="35"/>
      <c r="B2294" s="125"/>
      <c r="C2294" s="14"/>
      <c r="D2294" s="13"/>
      <c r="E2294" s="14"/>
      <c r="F2294" s="14"/>
      <c r="G2294" s="14"/>
      <c r="H2294" s="14"/>
      <c r="I2294" s="13"/>
      <c r="J2294" s="29"/>
      <c r="K2294" s="2"/>
      <c r="L2294" s="17"/>
      <c r="M2294" s="12"/>
      <c r="N2294" s="12"/>
      <c r="O2294" s="17"/>
      <c r="P2294" s="14"/>
      <c r="Q2294" s="14"/>
      <c r="R2294" s="14"/>
      <c r="S2294" s="20"/>
      <c r="T2294" s="14"/>
      <c r="U2294" s="4"/>
      <c r="V2294" s="29"/>
      <c r="W2294" s="10"/>
      <c r="X2294" s="10"/>
      <c r="Y2294" s="27"/>
      <c r="Z2294" s="3"/>
      <c r="AA2294" s="1"/>
      <c r="AB2294" s="10"/>
      <c r="AC2294" s="3"/>
      <c r="AD2294" s="3"/>
      <c r="AE2294" s="3"/>
      <c r="AF2294" s="10"/>
      <c r="AG2294" s="11"/>
      <c r="AH2294" s="10"/>
      <c r="AI2294" s="1"/>
      <c r="AJ2294" s="1"/>
      <c r="AK2294" s="1"/>
      <c r="AL2294" s="1"/>
      <c r="AM2294" s="1"/>
      <c r="AN2294" s="1"/>
      <c r="AO2294" s="1"/>
      <c r="AP2294" s="1"/>
      <c r="AQ2294" s="1"/>
      <c r="AR2294" s="1"/>
      <c r="AS2294" s="1"/>
      <c r="AT2294" s="1"/>
      <c r="AU2294" s="1"/>
      <c r="AV2294" s="1"/>
      <c r="AW2294" s="1"/>
      <c r="AX2294" s="1"/>
      <c r="AY2294" s="1"/>
      <c r="AZ2294" s="1"/>
      <c r="BA2294" s="1"/>
      <c r="BB2294" s="1"/>
      <c r="BC2294" s="1"/>
      <c r="BD2294" s="1"/>
      <c r="BE2294" s="1"/>
      <c r="BF2294" s="1"/>
      <c r="BG2294" s="1"/>
      <c r="BH2294" s="1"/>
      <c r="BI2294" s="1"/>
      <c r="BJ2294" s="1"/>
      <c r="BK2294" s="1"/>
      <c r="BL2294" s="1"/>
      <c r="BM2294" s="1"/>
      <c r="BN2294" s="1"/>
      <c r="BO2294" s="1"/>
      <c r="BP2294" s="1"/>
      <c r="BQ2294" s="1"/>
      <c r="BR2294" s="1"/>
      <c r="BS2294" s="1"/>
      <c r="BT2294" s="1"/>
      <c r="BU2294" s="1"/>
      <c r="BV2294" s="1"/>
      <c r="BW2294" s="1"/>
      <c r="BX2294" s="1"/>
      <c r="BY2294" s="1"/>
      <c r="BZ2294" s="1"/>
      <c r="CA2294" s="1"/>
      <c r="CB2294" s="1"/>
      <c r="CC2294" s="1"/>
      <c r="CD2294" s="1"/>
      <c r="CE2294" s="1"/>
      <c r="CF2294" s="1"/>
      <c r="CG2294" s="1"/>
      <c r="CH2294" s="1"/>
      <c r="CI2294" s="1"/>
      <c r="CJ2294" s="1"/>
      <c r="CK2294" s="1"/>
      <c r="CL2294" s="1"/>
      <c r="CM2294" s="1"/>
      <c r="CN2294" s="1"/>
      <c r="CO2294" s="1"/>
      <c r="CP2294" s="1"/>
      <c r="CQ2294" s="1"/>
      <c r="CR2294" s="1"/>
      <c r="CS2294" s="1"/>
      <c r="CT2294" s="1"/>
      <c r="CU2294" s="1"/>
      <c r="CV2294" s="1"/>
      <c r="CW2294" s="1"/>
      <c r="CX2294" s="1"/>
      <c r="CY2294" s="1"/>
      <c r="CZ2294" s="1"/>
      <c r="DA2294" s="1"/>
      <c r="DB2294" s="1"/>
      <c r="DC2294" s="1"/>
      <c r="DD2294" s="1"/>
      <c r="DE2294" s="1"/>
      <c r="DF2294" s="1"/>
      <c r="DG2294" s="1"/>
      <c r="DH2294" s="1"/>
      <c r="DI2294" s="1"/>
      <c r="DJ2294" s="1"/>
      <c r="DK2294" s="1"/>
      <c r="DL2294" s="1"/>
      <c r="DM2294" s="1"/>
      <c r="DN2294" s="1"/>
      <c r="DO2294" s="1"/>
      <c r="DP2294" s="1"/>
      <c r="DQ2294" s="1"/>
      <c r="DR2294" s="1"/>
      <c r="DS2294" s="1"/>
      <c r="DT2294" s="1"/>
      <c r="DU2294" s="1"/>
      <c r="DV2294" s="1"/>
      <c r="DW2294" s="1"/>
      <c r="DX2294" s="1"/>
      <c r="DY2294" s="1"/>
      <c r="DZ2294" s="1"/>
      <c r="EA2294" s="1"/>
      <c r="EB2294" s="1"/>
      <c r="EC2294" s="1"/>
      <c r="ED2294" s="1"/>
      <c r="EE2294" s="1"/>
      <c r="EF2294" s="1"/>
      <c r="EG2294" s="1"/>
      <c r="EH2294" s="1"/>
      <c r="EI2294" s="1"/>
      <c r="EJ2294" s="1"/>
      <c r="EK2294" s="1"/>
      <c r="EL2294" s="1"/>
      <c r="EM2294" s="1"/>
      <c r="EN2294" s="1"/>
      <c r="EO2294" s="1"/>
      <c r="EP2294" s="1"/>
      <c r="EQ2294" s="1"/>
      <c r="ER2294" s="1"/>
      <c r="ES2294" s="1"/>
      <c r="ET2294" s="1"/>
      <c r="EU2294" s="1"/>
      <c r="EV2294" s="1"/>
      <c r="EW2294" s="1"/>
      <c r="EX2294" s="1"/>
    </row>
    <row r="2295" spans="1:154" x14ac:dyDescent="0.15">
      <c r="A2295" s="35"/>
      <c r="B2295" s="125"/>
      <c r="C2295" s="14"/>
      <c r="D2295" s="13"/>
      <c r="E2295" s="14"/>
      <c r="F2295" s="14"/>
      <c r="G2295" s="14"/>
      <c r="H2295" s="14"/>
      <c r="I2295" s="13"/>
      <c r="J2295" s="29"/>
      <c r="K2295" s="2"/>
      <c r="L2295" s="17"/>
      <c r="M2295" s="12"/>
      <c r="N2295" s="12"/>
      <c r="O2295" s="17"/>
      <c r="P2295" s="14"/>
      <c r="Q2295" s="14"/>
      <c r="R2295" s="14"/>
      <c r="S2295" s="20"/>
      <c r="T2295" s="14"/>
      <c r="U2295" s="4"/>
      <c r="V2295" s="29"/>
      <c r="W2295" s="10"/>
      <c r="X2295" s="10"/>
      <c r="Y2295" s="27"/>
      <c r="Z2295" s="3"/>
      <c r="AA2295" s="1"/>
      <c r="AB2295" s="10"/>
      <c r="AC2295" s="3"/>
      <c r="AD2295" s="3"/>
      <c r="AE2295" s="3"/>
      <c r="AF2295" s="10"/>
      <c r="AG2295" s="11"/>
      <c r="AH2295" s="10"/>
      <c r="AI2295" s="1"/>
      <c r="AJ2295" s="1"/>
      <c r="AK2295" s="1"/>
      <c r="AL2295" s="1"/>
      <c r="AM2295" s="1"/>
      <c r="AN2295" s="1"/>
      <c r="AO2295" s="1"/>
      <c r="AP2295" s="1"/>
      <c r="AQ2295" s="1"/>
      <c r="AR2295" s="1"/>
      <c r="AS2295" s="1"/>
      <c r="AT2295" s="1"/>
      <c r="AU2295" s="1"/>
      <c r="AV2295" s="1"/>
      <c r="AW2295" s="1"/>
      <c r="AX2295" s="1"/>
      <c r="AY2295" s="1"/>
      <c r="AZ2295" s="1"/>
      <c r="BA2295" s="1"/>
      <c r="BB2295" s="1"/>
      <c r="BC2295" s="1"/>
      <c r="BD2295" s="1"/>
      <c r="BE2295" s="1"/>
      <c r="BF2295" s="1"/>
      <c r="BG2295" s="1"/>
      <c r="BH2295" s="1"/>
      <c r="BI2295" s="1"/>
      <c r="BJ2295" s="1"/>
      <c r="BK2295" s="1"/>
      <c r="BL2295" s="1"/>
      <c r="BM2295" s="1"/>
      <c r="BN2295" s="1"/>
      <c r="BO2295" s="1"/>
      <c r="BP2295" s="1"/>
      <c r="BQ2295" s="1"/>
      <c r="BR2295" s="1"/>
      <c r="BS2295" s="1"/>
      <c r="BT2295" s="1"/>
      <c r="BU2295" s="1"/>
      <c r="BV2295" s="1"/>
      <c r="BW2295" s="1"/>
      <c r="BX2295" s="1"/>
      <c r="BY2295" s="1"/>
      <c r="BZ2295" s="1"/>
      <c r="CA2295" s="1"/>
      <c r="CB2295" s="1"/>
      <c r="CC2295" s="1"/>
      <c r="CD2295" s="1"/>
      <c r="CE2295" s="1"/>
      <c r="CF2295" s="1"/>
      <c r="CG2295" s="1"/>
      <c r="CH2295" s="1"/>
      <c r="CI2295" s="1"/>
      <c r="CJ2295" s="1"/>
      <c r="CK2295" s="1"/>
      <c r="CL2295" s="1"/>
      <c r="CM2295" s="1"/>
      <c r="CN2295" s="1"/>
      <c r="CO2295" s="1"/>
      <c r="CP2295" s="1"/>
      <c r="CQ2295" s="1"/>
      <c r="CR2295" s="1"/>
      <c r="CS2295" s="1"/>
      <c r="CT2295" s="1"/>
      <c r="CU2295" s="1"/>
      <c r="CV2295" s="1"/>
      <c r="CW2295" s="1"/>
      <c r="CX2295" s="1"/>
      <c r="CY2295" s="1"/>
      <c r="CZ2295" s="1"/>
      <c r="DA2295" s="1"/>
      <c r="DB2295" s="1"/>
      <c r="DC2295" s="1"/>
      <c r="DD2295" s="1"/>
      <c r="DE2295" s="1"/>
      <c r="DF2295" s="1"/>
      <c r="DG2295" s="1"/>
      <c r="DH2295" s="1"/>
      <c r="DI2295" s="1"/>
      <c r="DJ2295" s="1"/>
      <c r="DK2295" s="1"/>
      <c r="DL2295" s="1"/>
      <c r="DM2295" s="1"/>
      <c r="DN2295" s="1"/>
      <c r="DO2295" s="1"/>
      <c r="DP2295" s="1"/>
      <c r="DQ2295" s="1"/>
      <c r="DR2295" s="1"/>
      <c r="DS2295" s="1"/>
      <c r="DT2295" s="1"/>
      <c r="DU2295" s="1"/>
      <c r="DV2295" s="1"/>
      <c r="DW2295" s="1"/>
      <c r="DX2295" s="1"/>
      <c r="DY2295" s="1"/>
      <c r="DZ2295" s="1"/>
      <c r="EA2295" s="1"/>
      <c r="EB2295" s="1"/>
      <c r="EC2295" s="1"/>
      <c r="ED2295" s="1"/>
      <c r="EE2295" s="1"/>
      <c r="EF2295" s="1"/>
      <c r="EG2295" s="1"/>
      <c r="EH2295" s="1"/>
      <c r="EI2295" s="1"/>
      <c r="EJ2295" s="1"/>
      <c r="EK2295" s="1"/>
      <c r="EL2295" s="1"/>
      <c r="EM2295" s="1"/>
      <c r="EN2295" s="1"/>
      <c r="EO2295" s="1"/>
      <c r="EP2295" s="1"/>
      <c r="EQ2295" s="1"/>
      <c r="ER2295" s="1"/>
      <c r="ES2295" s="1"/>
      <c r="ET2295" s="1"/>
      <c r="EU2295" s="1"/>
      <c r="EV2295" s="1"/>
      <c r="EW2295" s="1"/>
      <c r="EX2295" s="1"/>
    </row>
    <row r="2296" spans="1:154" x14ac:dyDescent="0.15">
      <c r="A2296" s="35"/>
      <c r="B2296" s="125"/>
      <c r="C2296" s="14"/>
      <c r="D2296" s="13"/>
      <c r="E2296" s="14"/>
      <c r="F2296" s="14"/>
      <c r="G2296" s="14"/>
      <c r="H2296" s="14"/>
      <c r="I2296" s="13"/>
      <c r="J2296" s="29"/>
      <c r="K2296" s="2"/>
      <c r="L2296" s="17"/>
      <c r="M2296" s="12"/>
      <c r="N2296" s="12"/>
      <c r="O2296" s="17"/>
      <c r="P2296" s="14"/>
      <c r="Q2296" s="14"/>
      <c r="R2296" s="14"/>
      <c r="S2296" s="20"/>
      <c r="T2296" s="14"/>
      <c r="U2296" s="4"/>
      <c r="V2296" s="29"/>
      <c r="W2296" s="10"/>
      <c r="X2296" s="10"/>
      <c r="Y2296" s="27"/>
      <c r="Z2296" s="3"/>
      <c r="AA2296" s="1"/>
      <c r="AB2296" s="10"/>
      <c r="AC2296" s="3"/>
      <c r="AD2296" s="3"/>
      <c r="AE2296" s="3"/>
      <c r="AF2296" s="10"/>
      <c r="AG2296" s="11"/>
      <c r="AH2296" s="10"/>
      <c r="AI2296" s="1"/>
      <c r="AJ2296" s="1"/>
      <c r="AK2296" s="1"/>
      <c r="AL2296" s="1"/>
      <c r="AM2296" s="1"/>
      <c r="AN2296" s="1"/>
      <c r="AO2296" s="1"/>
      <c r="AP2296" s="1"/>
      <c r="AQ2296" s="1"/>
      <c r="AR2296" s="1"/>
      <c r="AS2296" s="1"/>
      <c r="AT2296" s="1"/>
      <c r="AU2296" s="1"/>
      <c r="AV2296" s="1"/>
      <c r="AW2296" s="1"/>
      <c r="AX2296" s="1"/>
      <c r="AY2296" s="1"/>
      <c r="AZ2296" s="1"/>
      <c r="BA2296" s="1"/>
      <c r="BB2296" s="1"/>
      <c r="BC2296" s="1"/>
      <c r="BD2296" s="1"/>
      <c r="BE2296" s="1"/>
      <c r="BF2296" s="1"/>
      <c r="BG2296" s="1"/>
      <c r="BH2296" s="1"/>
      <c r="BI2296" s="1"/>
      <c r="BJ2296" s="1"/>
      <c r="BK2296" s="1"/>
      <c r="BL2296" s="1"/>
      <c r="BM2296" s="1"/>
      <c r="BN2296" s="1"/>
      <c r="BO2296" s="1"/>
      <c r="BP2296" s="1"/>
      <c r="BQ2296" s="1"/>
      <c r="BR2296" s="1"/>
      <c r="BS2296" s="1"/>
      <c r="BT2296" s="1"/>
      <c r="BU2296" s="1"/>
      <c r="BV2296" s="1"/>
      <c r="BW2296" s="1"/>
      <c r="BX2296" s="1"/>
      <c r="BY2296" s="1"/>
      <c r="BZ2296" s="1"/>
      <c r="CA2296" s="1"/>
      <c r="CB2296" s="1"/>
      <c r="CC2296" s="1"/>
      <c r="CD2296" s="1"/>
      <c r="CE2296" s="1"/>
      <c r="CF2296" s="1"/>
      <c r="CG2296" s="1"/>
      <c r="CH2296" s="1"/>
      <c r="CI2296" s="1"/>
      <c r="CJ2296" s="1"/>
      <c r="CK2296" s="1"/>
      <c r="CL2296" s="1"/>
      <c r="CM2296" s="1"/>
      <c r="CN2296" s="1"/>
      <c r="CO2296" s="1"/>
      <c r="CP2296" s="1"/>
      <c r="CQ2296" s="1"/>
      <c r="CR2296" s="1"/>
      <c r="CS2296" s="1"/>
      <c r="CT2296" s="1"/>
      <c r="CU2296" s="1"/>
      <c r="CV2296" s="1"/>
      <c r="CW2296" s="1"/>
      <c r="CX2296" s="1"/>
      <c r="CY2296" s="1"/>
      <c r="CZ2296" s="1"/>
      <c r="DA2296" s="1"/>
      <c r="DB2296" s="1"/>
      <c r="DC2296" s="1"/>
      <c r="DD2296" s="1"/>
      <c r="DE2296" s="1"/>
      <c r="DF2296" s="1"/>
      <c r="DG2296" s="1"/>
      <c r="DH2296" s="1"/>
      <c r="DI2296" s="1"/>
      <c r="DJ2296" s="1"/>
      <c r="DK2296" s="1"/>
      <c r="DL2296" s="1"/>
      <c r="DM2296" s="1"/>
      <c r="DN2296" s="1"/>
      <c r="DO2296" s="1"/>
      <c r="DP2296" s="1"/>
      <c r="DQ2296" s="1"/>
      <c r="DR2296" s="1"/>
      <c r="DS2296" s="1"/>
      <c r="DT2296" s="1"/>
      <c r="DU2296" s="1"/>
      <c r="DV2296" s="1"/>
      <c r="DW2296" s="1"/>
      <c r="DX2296" s="1"/>
      <c r="DY2296" s="1"/>
      <c r="DZ2296" s="1"/>
      <c r="EA2296" s="1"/>
      <c r="EB2296" s="1"/>
      <c r="EC2296" s="1"/>
      <c r="ED2296" s="1"/>
      <c r="EE2296" s="1"/>
      <c r="EF2296" s="1"/>
      <c r="EG2296" s="1"/>
      <c r="EH2296" s="1"/>
      <c r="EI2296" s="1"/>
      <c r="EJ2296" s="1"/>
      <c r="EK2296" s="1"/>
      <c r="EL2296" s="1"/>
      <c r="EM2296" s="1"/>
      <c r="EN2296" s="1"/>
      <c r="EO2296" s="1"/>
      <c r="EP2296" s="1"/>
      <c r="EQ2296" s="1"/>
      <c r="ER2296" s="1"/>
      <c r="ES2296" s="1"/>
      <c r="ET2296" s="1"/>
      <c r="EU2296" s="1"/>
      <c r="EV2296" s="1"/>
      <c r="EW2296" s="1"/>
      <c r="EX2296" s="1"/>
    </row>
    <row r="2297" spans="1:154" x14ac:dyDescent="0.15">
      <c r="A2297" s="35"/>
      <c r="B2297" s="125"/>
      <c r="C2297" s="14"/>
      <c r="D2297" s="13"/>
      <c r="E2297" s="14"/>
      <c r="F2297" s="14"/>
      <c r="G2297" s="14"/>
      <c r="H2297" s="14"/>
      <c r="I2297" s="13"/>
      <c r="J2297" s="29"/>
      <c r="K2297" s="2"/>
      <c r="L2297" s="17"/>
      <c r="M2297" s="12"/>
      <c r="N2297" s="12"/>
      <c r="O2297" s="17"/>
      <c r="P2297" s="14"/>
      <c r="Q2297" s="14"/>
      <c r="R2297" s="14"/>
      <c r="S2297" s="20"/>
      <c r="T2297" s="14"/>
      <c r="U2297" s="4"/>
      <c r="V2297" s="29"/>
      <c r="W2297" s="10"/>
      <c r="X2297" s="10"/>
      <c r="Y2297" s="27"/>
      <c r="Z2297" s="3"/>
      <c r="AA2297" s="1"/>
      <c r="AB2297" s="10"/>
      <c r="AC2297" s="3"/>
      <c r="AD2297" s="3"/>
      <c r="AE2297" s="3"/>
      <c r="AF2297" s="10"/>
      <c r="AG2297" s="11"/>
      <c r="AH2297" s="10"/>
      <c r="AI2297" s="1"/>
      <c r="AJ2297" s="1"/>
      <c r="AK2297" s="1"/>
      <c r="AL2297" s="1"/>
      <c r="AM2297" s="1"/>
      <c r="AN2297" s="1"/>
      <c r="AO2297" s="1"/>
      <c r="AP2297" s="1"/>
      <c r="AQ2297" s="1"/>
      <c r="AR2297" s="1"/>
      <c r="AS2297" s="1"/>
      <c r="AT2297" s="1"/>
      <c r="AU2297" s="1"/>
      <c r="AV2297" s="1"/>
      <c r="AW2297" s="1"/>
      <c r="AX2297" s="1"/>
      <c r="AY2297" s="1"/>
      <c r="AZ2297" s="1"/>
      <c r="BA2297" s="1"/>
      <c r="BB2297" s="1"/>
      <c r="BC2297" s="1"/>
      <c r="BD2297" s="1"/>
      <c r="BE2297" s="1"/>
      <c r="BF2297" s="1"/>
      <c r="BG2297" s="1"/>
      <c r="BH2297" s="1"/>
      <c r="BI2297" s="1"/>
      <c r="BJ2297" s="1"/>
      <c r="BK2297" s="1"/>
      <c r="BL2297" s="1"/>
      <c r="BM2297" s="1"/>
      <c r="BN2297" s="1"/>
      <c r="BO2297" s="1"/>
      <c r="BP2297" s="1"/>
      <c r="BQ2297" s="1"/>
      <c r="BR2297" s="1"/>
      <c r="BS2297" s="1"/>
      <c r="BT2297" s="1"/>
      <c r="BU2297" s="1"/>
      <c r="BV2297" s="1"/>
      <c r="BW2297" s="1"/>
      <c r="BX2297" s="1"/>
      <c r="BY2297" s="1"/>
      <c r="BZ2297" s="1"/>
      <c r="CA2297" s="1"/>
      <c r="CB2297" s="1"/>
      <c r="CC2297" s="1"/>
      <c r="CD2297" s="1"/>
      <c r="CE2297" s="1"/>
      <c r="CF2297" s="1"/>
      <c r="CG2297" s="1"/>
      <c r="CH2297" s="1"/>
      <c r="CI2297" s="1"/>
      <c r="CJ2297" s="1"/>
      <c r="CK2297" s="1"/>
      <c r="CL2297" s="1"/>
      <c r="CM2297" s="1"/>
      <c r="CN2297" s="1"/>
      <c r="CO2297" s="1"/>
      <c r="CP2297" s="1"/>
      <c r="CQ2297" s="1"/>
      <c r="CR2297" s="1"/>
      <c r="CS2297" s="1"/>
      <c r="CT2297" s="1"/>
      <c r="CU2297" s="1"/>
      <c r="CV2297" s="1"/>
      <c r="CW2297" s="1"/>
      <c r="CX2297" s="1"/>
      <c r="CY2297" s="1"/>
      <c r="CZ2297" s="1"/>
      <c r="DA2297" s="1"/>
      <c r="DB2297" s="1"/>
      <c r="DC2297" s="1"/>
      <c r="DD2297" s="1"/>
      <c r="DE2297" s="1"/>
      <c r="DF2297" s="1"/>
      <c r="DG2297" s="1"/>
      <c r="DH2297" s="1"/>
      <c r="DI2297" s="1"/>
      <c r="DJ2297" s="1"/>
      <c r="DK2297" s="1"/>
      <c r="DL2297" s="1"/>
      <c r="DM2297" s="1"/>
      <c r="DN2297" s="1"/>
      <c r="DO2297" s="1"/>
      <c r="DP2297" s="1"/>
      <c r="DQ2297" s="1"/>
      <c r="DR2297" s="1"/>
      <c r="DS2297" s="1"/>
      <c r="DT2297" s="1"/>
      <c r="DU2297" s="1"/>
      <c r="DV2297" s="1"/>
      <c r="DW2297" s="1"/>
      <c r="DX2297" s="1"/>
      <c r="DY2297" s="1"/>
      <c r="DZ2297" s="1"/>
      <c r="EA2297" s="1"/>
      <c r="EB2297" s="1"/>
      <c r="EC2297" s="1"/>
      <c r="ED2297" s="1"/>
      <c r="EE2297" s="1"/>
      <c r="EF2297" s="1"/>
      <c r="EG2297" s="1"/>
      <c r="EH2297" s="1"/>
      <c r="EI2297" s="1"/>
      <c r="EJ2297" s="1"/>
      <c r="EK2297" s="1"/>
      <c r="EL2297" s="1"/>
      <c r="EM2297" s="1"/>
      <c r="EN2297" s="1"/>
      <c r="EO2297" s="1"/>
      <c r="EP2297" s="1"/>
      <c r="EQ2297" s="1"/>
      <c r="ER2297" s="1"/>
      <c r="ES2297" s="1"/>
      <c r="ET2297" s="1"/>
      <c r="EU2297" s="1"/>
      <c r="EV2297" s="1"/>
      <c r="EW2297" s="1"/>
      <c r="EX2297" s="1"/>
    </row>
    <row r="2298" spans="1:154" x14ac:dyDescent="0.15">
      <c r="A2298" s="35"/>
      <c r="B2298" s="125"/>
      <c r="C2298" s="14"/>
      <c r="D2298" s="13"/>
      <c r="E2298" s="14"/>
      <c r="F2298" s="14"/>
      <c r="G2298" s="14"/>
      <c r="H2298" s="14"/>
      <c r="I2298" s="13"/>
      <c r="J2298" s="29"/>
      <c r="K2298" s="2"/>
      <c r="L2298" s="17"/>
      <c r="M2298" s="12"/>
      <c r="N2298" s="12"/>
      <c r="O2298" s="17"/>
      <c r="P2298" s="14"/>
      <c r="Q2298" s="14"/>
      <c r="R2298" s="14"/>
      <c r="S2298" s="20"/>
      <c r="T2298" s="14"/>
      <c r="U2298" s="4"/>
      <c r="V2298" s="29"/>
      <c r="W2298" s="10"/>
      <c r="X2298" s="10"/>
      <c r="Y2298" s="27"/>
      <c r="Z2298" s="3"/>
      <c r="AA2298" s="1"/>
      <c r="AB2298" s="10"/>
      <c r="AC2298" s="3"/>
      <c r="AD2298" s="3"/>
      <c r="AE2298" s="3"/>
      <c r="AF2298" s="10"/>
      <c r="AG2298" s="11"/>
      <c r="AH2298" s="10"/>
      <c r="AI2298" s="1"/>
      <c r="AJ2298" s="1"/>
      <c r="AK2298" s="1"/>
      <c r="AL2298" s="1"/>
      <c r="AM2298" s="1"/>
      <c r="AN2298" s="1"/>
      <c r="AO2298" s="1"/>
      <c r="AP2298" s="1"/>
      <c r="AQ2298" s="1"/>
      <c r="AR2298" s="1"/>
      <c r="AS2298" s="1"/>
      <c r="AT2298" s="1"/>
      <c r="AU2298" s="1"/>
      <c r="AV2298" s="1"/>
      <c r="AW2298" s="1"/>
      <c r="AX2298" s="1"/>
      <c r="AY2298" s="1"/>
      <c r="AZ2298" s="1"/>
      <c r="BA2298" s="1"/>
      <c r="BB2298" s="1"/>
      <c r="BC2298" s="1"/>
      <c r="BD2298" s="1"/>
      <c r="BE2298" s="1"/>
      <c r="BF2298" s="1"/>
      <c r="BG2298" s="1"/>
      <c r="BH2298" s="1"/>
      <c r="BI2298" s="1"/>
      <c r="BJ2298" s="1"/>
      <c r="BK2298" s="1"/>
      <c r="BL2298" s="1"/>
      <c r="BM2298" s="1"/>
      <c r="BN2298" s="1"/>
      <c r="BO2298" s="1"/>
      <c r="BP2298" s="1"/>
      <c r="BQ2298" s="1"/>
      <c r="BR2298" s="1"/>
      <c r="BS2298" s="1"/>
      <c r="BT2298" s="1"/>
      <c r="BU2298" s="1"/>
      <c r="BV2298" s="1"/>
      <c r="BW2298" s="1"/>
      <c r="BX2298" s="1"/>
      <c r="BY2298" s="1"/>
      <c r="BZ2298" s="1"/>
      <c r="CA2298" s="1"/>
      <c r="CB2298" s="1"/>
      <c r="CC2298" s="1"/>
      <c r="CD2298" s="1"/>
      <c r="CE2298" s="1"/>
      <c r="CF2298" s="1"/>
      <c r="CG2298" s="1"/>
      <c r="CH2298" s="1"/>
      <c r="CI2298" s="1"/>
      <c r="CJ2298" s="1"/>
      <c r="CK2298" s="1"/>
      <c r="CL2298" s="1"/>
      <c r="CM2298" s="1"/>
      <c r="CN2298" s="1"/>
      <c r="CO2298" s="1"/>
      <c r="CP2298" s="1"/>
      <c r="CQ2298" s="1"/>
      <c r="CR2298" s="1"/>
      <c r="CS2298" s="1"/>
      <c r="CT2298" s="1"/>
      <c r="CU2298" s="1"/>
      <c r="CV2298" s="1"/>
      <c r="CW2298" s="1"/>
      <c r="CX2298" s="1"/>
      <c r="CY2298" s="1"/>
      <c r="CZ2298" s="1"/>
      <c r="DA2298" s="1"/>
      <c r="DB2298" s="1"/>
      <c r="DC2298" s="1"/>
      <c r="DD2298" s="1"/>
      <c r="DE2298" s="1"/>
      <c r="DF2298" s="1"/>
      <c r="DG2298" s="1"/>
      <c r="DH2298" s="1"/>
      <c r="DI2298" s="1"/>
      <c r="DJ2298" s="1"/>
      <c r="DK2298" s="1"/>
      <c r="DL2298" s="1"/>
      <c r="DM2298" s="1"/>
      <c r="DN2298" s="1"/>
      <c r="DO2298" s="1"/>
      <c r="DP2298" s="1"/>
      <c r="DQ2298" s="1"/>
      <c r="DR2298" s="1"/>
      <c r="DS2298" s="1"/>
      <c r="DT2298" s="1"/>
      <c r="DU2298" s="1"/>
      <c r="DV2298" s="1"/>
      <c r="DW2298" s="1"/>
      <c r="DX2298" s="1"/>
      <c r="DY2298" s="1"/>
      <c r="DZ2298" s="1"/>
      <c r="EA2298" s="1"/>
      <c r="EB2298" s="1"/>
      <c r="EC2298" s="1"/>
      <c r="ED2298" s="1"/>
      <c r="EE2298" s="1"/>
      <c r="EF2298" s="1"/>
      <c r="EG2298" s="1"/>
      <c r="EH2298" s="1"/>
      <c r="EI2298" s="1"/>
      <c r="EJ2298" s="1"/>
      <c r="EK2298" s="1"/>
      <c r="EL2298" s="1"/>
      <c r="EM2298" s="1"/>
      <c r="EN2298" s="1"/>
      <c r="EO2298" s="1"/>
      <c r="EP2298" s="1"/>
      <c r="EQ2298" s="1"/>
      <c r="ER2298" s="1"/>
      <c r="ES2298" s="1"/>
      <c r="ET2298" s="1"/>
      <c r="EU2298" s="1"/>
      <c r="EV2298" s="1"/>
      <c r="EW2298" s="1"/>
      <c r="EX2298" s="1"/>
    </row>
    <row r="2299" spans="1:154" x14ac:dyDescent="0.15">
      <c r="A2299" s="35"/>
      <c r="B2299" s="125"/>
      <c r="C2299" s="14"/>
      <c r="D2299" s="13"/>
      <c r="E2299" s="14"/>
      <c r="F2299" s="14"/>
      <c r="G2299" s="14"/>
      <c r="H2299" s="14"/>
      <c r="I2299" s="13"/>
      <c r="J2299" s="29"/>
      <c r="K2299" s="2"/>
      <c r="L2299" s="17"/>
      <c r="M2299" s="12"/>
      <c r="N2299" s="12"/>
      <c r="O2299" s="17"/>
      <c r="P2299" s="14"/>
      <c r="Q2299" s="14"/>
      <c r="R2299" s="14"/>
      <c r="S2299" s="20"/>
      <c r="T2299" s="14"/>
      <c r="U2299" s="4"/>
      <c r="V2299" s="29"/>
      <c r="W2299" s="10"/>
      <c r="X2299" s="10"/>
      <c r="Y2299" s="27"/>
      <c r="Z2299" s="3"/>
      <c r="AA2299" s="1"/>
      <c r="AB2299" s="10"/>
      <c r="AC2299" s="3"/>
      <c r="AD2299" s="3"/>
      <c r="AE2299" s="3"/>
      <c r="AF2299" s="10"/>
      <c r="AG2299" s="11"/>
      <c r="AH2299" s="10"/>
      <c r="AI2299" s="1"/>
      <c r="AJ2299" s="1"/>
      <c r="AK2299" s="1"/>
      <c r="AL2299" s="1"/>
      <c r="AM2299" s="1"/>
      <c r="AN2299" s="1"/>
      <c r="AO2299" s="1"/>
      <c r="AP2299" s="1"/>
      <c r="AQ2299" s="1"/>
      <c r="AR2299" s="1"/>
      <c r="AS2299" s="1"/>
      <c r="AT2299" s="1"/>
      <c r="AU2299" s="1"/>
      <c r="AV2299" s="1"/>
      <c r="AW2299" s="1"/>
      <c r="AX2299" s="1"/>
      <c r="AY2299" s="1"/>
      <c r="AZ2299" s="1"/>
      <c r="BA2299" s="1"/>
      <c r="BB2299" s="1"/>
      <c r="BC2299" s="1"/>
      <c r="BD2299" s="1"/>
      <c r="BE2299" s="1"/>
      <c r="BF2299" s="1"/>
      <c r="BG2299" s="1"/>
      <c r="BH2299" s="1"/>
      <c r="BI2299" s="1"/>
      <c r="BJ2299" s="1"/>
      <c r="BK2299" s="1"/>
      <c r="BL2299" s="1"/>
      <c r="BM2299" s="1"/>
      <c r="BN2299" s="1"/>
      <c r="BO2299" s="1"/>
      <c r="BP2299" s="1"/>
      <c r="BQ2299" s="1"/>
      <c r="BR2299" s="1"/>
      <c r="BS2299" s="1"/>
      <c r="BT2299" s="1"/>
      <c r="BU2299" s="1"/>
      <c r="BV2299" s="1"/>
      <c r="BW2299" s="1"/>
      <c r="BX2299" s="1"/>
      <c r="BY2299" s="1"/>
      <c r="BZ2299" s="1"/>
      <c r="CA2299" s="1"/>
      <c r="CB2299" s="1"/>
      <c r="CC2299" s="1"/>
      <c r="CD2299" s="1"/>
      <c r="CE2299" s="1"/>
      <c r="CF2299" s="1"/>
      <c r="CG2299" s="1"/>
      <c r="CH2299" s="1"/>
      <c r="CI2299" s="1"/>
      <c r="CJ2299" s="1"/>
      <c r="CK2299" s="1"/>
      <c r="CL2299" s="1"/>
      <c r="CM2299" s="1"/>
      <c r="CN2299" s="1"/>
      <c r="CO2299" s="1"/>
      <c r="CP2299" s="1"/>
      <c r="CQ2299" s="1"/>
      <c r="CR2299" s="1"/>
      <c r="CS2299" s="1"/>
      <c r="CT2299" s="1"/>
      <c r="CU2299" s="1"/>
      <c r="CV2299" s="1"/>
      <c r="CW2299" s="1"/>
      <c r="CX2299" s="1"/>
      <c r="CY2299" s="1"/>
      <c r="CZ2299" s="1"/>
      <c r="DA2299" s="1"/>
      <c r="DB2299" s="1"/>
      <c r="DC2299" s="1"/>
      <c r="DD2299" s="1"/>
      <c r="DE2299" s="1"/>
      <c r="DF2299" s="1"/>
      <c r="DG2299" s="1"/>
      <c r="DH2299" s="1"/>
      <c r="DI2299" s="1"/>
      <c r="DJ2299" s="1"/>
      <c r="DK2299" s="1"/>
      <c r="DL2299" s="1"/>
      <c r="DM2299" s="1"/>
      <c r="DN2299" s="1"/>
      <c r="DO2299" s="1"/>
      <c r="DP2299" s="1"/>
      <c r="DQ2299" s="1"/>
      <c r="DR2299" s="1"/>
      <c r="DS2299" s="1"/>
      <c r="DT2299" s="1"/>
      <c r="DU2299" s="1"/>
      <c r="DV2299" s="1"/>
      <c r="DW2299" s="1"/>
      <c r="DX2299" s="1"/>
      <c r="DY2299" s="1"/>
      <c r="DZ2299" s="1"/>
      <c r="EA2299" s="1"/>
      <c r="EB2299" s="1"/>
      <c r="EC2299" s="1"/>
      <c r="ED2299" s="1"/>
      <c r="EE2299" s="1"/>
      <c r="EF2299" s="1"/>
      <c r="EG2299" s="1"/>
      <c r="EH2299" s="1"/>
      <c r="EI2299" s="1"/>
      <c r="EJ2299" s="1"/>
      <c r="EK2299" s="1"/>
      <c r="EL2299" s="1"/>
      <c r="EM2299" s="1"/>
      <c r="EN2299" s="1"/>
      <c r="EO2299" s="1"/>
      <c r="EP2299" s="1"/>
      <c r="EQ2299" s="1"/>
      <c r="ER2299" s="1"/>
      <c r="ES2299" s="1"/>
      <c r="ET2299" s="1"/>
      <c r="EU2299" s="1"/>
      <c r="EV2299" s="1"/>
      <c r="EW2299" s="1"/>
      <c r="EX2299" s="1"/>
    </row>
    <row r="2300" spans="1:154" x14ac:dyDescent="0.15">
      <c r="A2300" s="35"/>
      <c r="B2300" s="125"/>
      <c r="C2300" s="14"/>
      <c r="D2300" s="13"/>
      <c r="E2300" s="14"/>
      <c r="F2300" s="14"/>
      <c r="G2300" s="14"/>
      <c r="H2300" s="14"/>
      <c r="I2300" s="13"/>
      <c r="J2300" s="29"/>
      <c r="K2300" s="2"/>
      <c r="L2300" s="17"/>
      <c r="M2300" s="12"/>
      <c r="N2300" s="12"/>
      <c r="O2300" s="17"/>
      <c r="P2300" s="14"/>
      <c r="Q2300" s="14"/>
      <c r="R2300" s="14"/>
      <c r="S2300" s="20"/>
      <c r="T2300" s="14"/>
      <c r="U2300" s="4"/>
      <c r="V2300" s="29"/>
      <c r="W2300" s="10"/>
      <c r="X2300" s="10"/>
      <c r="Y2300" s="27"/>
      <c r="Z2300" s="3"/>
      <c r="AA2300" s="1"/>
      <c r="AB2300" s="10"/>
      <c r="AC2300" s="3"/>
      <c r="AD2300" s="3"/>
      <c r="AE2300" s="3"/>
      <c r="AF2300" s="10"/>
      <c r="AG2300" s="11"/>
      <c r="AH2300" s="10"/>
      <c r="AI2300" s="1"/>
      <c r="AJ2300" s="1"/>
      <c r="AK2300" s="1"/>
      <c r="AL2300" s="1"/>
      <c r="AM2300" s="1"/>
      <c r="AN2300" s="1"/>
      <c r="AO2300" s="1"/>
      <c r="AP2300" s="1"/>
      <c r="AQ2300" s="1"/>
      <c r="AR2300" s="1"/>
      <c r="AS2300" s="1"/>
      <c r="AT2300" s="1"/>
      <c r="AU2300" s="1"/>
      <c r="AV2300" s="1"/>
      <c r="AW2300" s="1"/>
      <c r="AX2300" s="1"/>
      <c r="AY2300" s="1"/>
      <c r="AZ2300" s="1"/>
      <c r="BA2300" s="1"/>
      <c r="BB2300" s="1"/>
      <c r="BC2300" s="1"/>
      <c r="BD2300" s="1"/>
      <c r="BE2300" s="1"/>
      <c r="BF2300" s="1"/>
      <c r="BG2300" s="1"/>
      <c r="BH2300" s="1"/>
      <c r="BI2300" s="1"/>
      <c r="BJ2300" s="1"/>
      <c r="BK2300" s="1"/>
      <c r="BL2300" s="1"/>
      <c r="BM2300" s="1"/>
      <c r="BN2300" s="1"/>
      <c r="BO2300" s="1"/>
      <c r="BP2300" s="1"/>
      <c r="BQ2300" s="1"/>
      <c r="BR2300" s="1"/>
      <c r="BS2300" s="1"/>
      <c r="BT2300" s="1"/>
      <c r="BU2300" s="1"/>
      <c r="BV2300" s="1"/>
      <c r="BW2300" s="1"/>
      <c r="BX2300" s="1"/>
      <c r="BY2300" s="1"/>
      <c r="BZ2300" s="1"/>
      <c r="CA2300" s="1"/>
      <c r="CB2300" s="1"/>
      <c r="CC2300" s="1"/>
      <c r="CD2300" s="1"/>
      <c r="CE2300" s="1"/>
      <c r="CF2300" s="1"/>
      <c r="CG2300" s="1"/>
      <c r="CH2300" s="1"/>
      <c r="CI2300" s="1"/>
      <c r="CJ2300" s="1"/>
      <c r="CK2300" s="1"/>
      <c r="CL2300" s="1"/>
      <c r="CM2300" s="1"/>
      <c r="CN2300" s="1"/>
      <c r="CO2300" s="1"/>
      <c r="CP2300" s="1"/>
      <c r="CQ2300" s="1"/>
      <c r="CR2300" s="1"/>
      <c r="CS2300" s="1"/>
      <c r="CT2300" s="1"/>
      <c r="CU2300" s="1"/>
      <c r="CV2300" s="1"/>
      <c r="CW2300" s="1"/>
      <c r="CX2300" s="1"/>
      <c r="CY2300" s="1"/>
      <c r="CZ2300" s="1"/>
      <c r="DA2300" s="1"/>
      <c r="DB2300" s="1"/>
      <c r="DC2300" s="1"/>
      <c r="DD2300" s="1"/>
      <c r="DE2300" s="1"/>
      <c r="DF2300" s="1"/>
      <c r="DG2300" s="1"/>
      <c r="DH2300" s="1"/>
      <c r="DI2300" s="1"/>
      <c r="DJ2300" s="1"/>
      <c r="DK2300" s="1"/>
      <c r="DL2300" s="1"/>
      <c r="DM2300" s="1"/>
      <c r="DN2300" s="1"/>
      <c r="DO2300" s="1"/>
      <c r="DP2300" s="1"/>
      <c r="DQ2300" s="1"/>
      <c r="DR2300" s="1"/>
      <c r="DS2300" s="1"/>
      <c r="DT2300" s="1"/>
      <c r="DU2300" s="1"/>
      <c r="DV2300" s="1"/>
      <c r="DW2300" s="1"/>
      <c r="DX2300" s="1"/>
      <c r="DY2300" s="1"/>
      <c r="DZ2300" s="1"/>
      <c r="EA2300" s="1"/>
      <c r="EB2300" s="1"/>
      <c r="EC2300" s="1"/>
      <c r="ED2300" s="1"/>
      <c r="EE2300" s="1"/>
      <c r="EF2300" s="1"/>
      <c r="EG2300" s="1"/>
      <c r="EH2300" s="1"/>
      <c r="EI2300" s="1"/>
      <c r="EJ2300" s="1"/>
      <c r="EK2300" s="1"/>
      <c r="EL2300" s="1"/>
      <c r="EM2300" s="1"/>
      <c r="EN2300" s="1"/>
      <c r="EO2300" s="1"/>
      <c r="EP2300" s="1"/>
      <c r="EQ2300" s="1"/>
      <c r="ER2300" s="1"/>
      <c r="ES2300" s="1"/>
      <c r="ET2300" s="1"/>
      <c r="EU2300" s="1"/>
      <c r="EV2300" s="1"/>
      <c r="EW2300" s="1"/>
      <c r="EX2300" s="1"/>
    </row>
    <row r="2301" spans="1:154" x14ac:dyDescent="0.15">
      <c r="A2301" s="35"/>
      <c r="B2301" s="125"/>
      <c r="C2301" s="14"/>
      <c r="D2301" s="13"/>
      <c r="E2301" s="14"/>
      <c r="F2301" s="14"/>
      <c r="G2301" s="14"/>
      <c r="H2301" s="14"/>
      <c r="I2301" s="13"/>
      <c r="J2301" s="29"/>
      <c r="K2301" s="2"/>
      <c r="L2301" s="17"/>
      <c r="M2301" s="12"/>
      <c r="N2301" s="12"/>
      <c r="O2301" s="17"/>
      <c r="P2301" s="14"/>
      <c r="Q2301" s="14"/>
      <c r="R2301" s="14"/>
      <c r="S2301" s="20"/>
      <c r="T2301" s="14"/>
      <c r="U2301" s="4"/>
      <c r="V2301" s="29"/>
      <c r="W2301" s="10"/>
      <c r="X2301" s="10"/>
      <c r="Y2301" s="27"/>
      <c r="Z2301" s="3"/>
      <c r="AA2301" s="1"/>
      <c r="AB2301" s="10"/>
      <c r="AC2301" s="3"/>
      <c r="AD2301" s="3"/>
      <c r="AE2301" s="3"/>
      <c r="AF2301" s="10"/>
      <c r="AG2301" s="11"/>
      <c r="AH2301" s="10"/>
      <c r="AI2301" s="1"/>
      <c r="AJ2301" s="1"/>
      <c r="AK2301" s="1"/>
      <c r="AL2301" s="1"/>
      <c r="AM2301" s="1"/>
      <c r="AN2301" s="1"/>
      <c r="AO2301" s="1"/>
      <c r="AP2301" s="1"/>
      <c r="AQ2301" s="1"/>
      <c r="AR2301" s="1"/>
      <c r="AS2301" s="1"/>
      <c r="AT2301" s="1"/>
      <c r="AU2301" s="1"/>
      <c r="AV2301" s="1"/>
      <c r="AW2301" s="1"/>
      <c r="AX2301" s="1"/>
      <c r="AY2301" s="1"/>
      <c r="AZ2301" s="1"/>
      <c r="BA2301" s="1"/>
      <c r="BB2301" s="1"/>
      <c r="BC2301" s="1"/>
      <c r="BD2301" s="1"/>
      <c r="BE2301" s="1"/>
      <c r="BF2301" s="1"/>
      <c r="BG2301" s="1"/>
      <c r="BH2301" s="1"/>
      <c r="BI2301" s="1"/>
      <c r="BJ2301" s="1"/>
      <c r="BK2301" s="1"/>
      <c r="BL2301" s="1"/>
      <c r="BM2301" s="1"/>
      <c r="BN2301" s="1"/>
      <c r="BO2301" s="1"/>
      <c r="BP2301" s="1"/>
      <c r="BQ2301" s="1"/>
      <c r="BR2301" s="1"/>
      <c r="BS2301" s="1"/>
      <c r="BT2301" s="1"/>
      <c r="BU2301" s="1"/>
      <c r="BV2301" s="1"/>
      <c r="BW2301" s="1"/>
      <c r="BX2301" s="1"/>
      <c r="BY2301" s="1"/>
      <c r="BZ2301" s="1"/>
      <c r="CA2301" s="1"/>
      <c r="CB2301" s="1"/>
      <c r="CC2301" s="1"/>
      <c r="CD2301" s="1"/>
      <c r="CE2301" s="1"/>
      <c r="CF2301" s="1"/>
      <c r="CG2301" s="1"/>
      <c r="CH2301" s="1"/>
      <c r="CI2301" s="1"/>
      <c r="CJ2301" s="1"/>
      <c r="CK2301" s="1"/>
      <c r="CL2301" s="1"/>
      <c r="CM2301" s="1"/>
      <c r="CN2301" s="1"/>
      <c r="CO2301" s="1"/>
      <c r="CP2301" s="1"/>
      <c r="CQ2301" s="1"/>
      <c r="CR2301" s="1"/>
      <c r="CS2301" s="1"/>
      <c r="CT2301" s="1"/>
      <c r="CU2301" s="1"/>
      <c r="CV2301" s="1"/>
      <c r="CW2301" s="1"/>
      <c r="CX2301" s="1"/>
      <c r="CY2301" s="1"/>
      <c r="CZ2301" s="1"/>
      <c r="DA2301" s="1"/>
      <c r="DB2301" s="1"/>
      <c r="DC2301" s="1"/>
      <c r="DD2301" s="1"/>
      <c r="DE2301" s="1"/>
      <c r="DF2301" s="1"/>
      <c r="DG2301" s="1"/>
      <c r="DH2301" s="1"/>
      <c r="DI2301" s="1"/>
      <c r="DJ2301" s="1"/>
      <c r="DK2301" s="1"/>
      <c r="DL2301" s="1"/>
      <c r="DM2301" s="1"/>
      <c r="DN2301" s="1"/>
      <c r="DO2301" s="1"/>
      <c r="DP2301" s="1"/>
      <c r="DQ2301" s="1"/>
      <c r="DR2301" s="1"/>
      <c r="DS2301" s="1"/>
      <c r="DT2301" s="1"/>
      <c r="DU2301" s="1"/>
      <c r="DV2301" s="1"/>
      <c r="DW2301" s="1"/>
      <c r="DX2301" s="1"/>
      <c r="DY2301" s="1"/>
      <c r="DZ2301" s="1"/>
      <c r="EA2301" s="1"/>
      <c r="EB2301" s="1"/>
      <c r="EC2301" s="1"/>
      <c r="ED2301" s="1"/>
      <c r="EE2301" s="1"/>
      <c r="EF2301" s="1"/>
      <c r="EG2301" s="1"/>
      <c r="EH2301" s="1"/>
      <c r="EI2301" s="1"/>
      <c r="EJ2301" s="1"/>
      <c r="EK2301" s="1"/>
      <c r="EL2301" s="1"/>
      <c r="EM2301" s="1"/>
      <c r="EN2301" s="1"/>
      <c r="EO2301" s="1"/>
      <c r="EP2301" s="1"/>
      <c r="EQ2301" s="1"/>
      <c r="ER2301" s="1"/>
      <c r="ES2301" s="1"/>
      <c r="ET2301" s="1"/>
      <c r="EU2301" s="1"/>
      <c r="EV2301" s="1"/>
      <c r="EW2301" s="1"/>
      <c r="EX2301" s="1"/>
    </row>
    <row r="2302" spans="1:154" x14ac:dyDescent="0.15">
      <c r="A2302" s="35"/>
      <c r="B2302" s="125"/>
      <c r="C2302" s="14"/>
      <c r="D2302" s="13"/>
      <c r="E2302" s="14"/>
      <c r="F2302" s="14"/>
      <c r="G2302" s="14"/>
      <c r="H2302" s="14"/>
      <c r="I2302" s="13"/>
      <c r="J2302" s="29"/>
      <c r="K2302" s="2"/>
      <c r="L2302" s="17"/>
      <c r="M2302" s="12"/>
      <c r="N2302" s="12"/>
      <c r="O2302" s="17"/>
      <c r="P2302" s="14"/>
      <c r="Q2302" s="14"/>
      <c r="R2302" s="14"/>
      <c r="S2302" s="20"/>
      <c r="T2302" s="14"/>
      <c r="U2302" s="4"/>
      <c r="V2302" s="29"/>
      <c r="W2302" s="10"/>
      <c r="X2302" s="10"/>
      <c r="Y2302" s="27"/>
      <c r="Z2302" s="3"/>
      <c r="AA2302" s="1"/>
      <c r="AB2302" s="10"/>
      <c r="AC2302" s="3"/>
      <c r="AD2302" s="3"/>
      <c r="AE2302" s="3"/>
      <c r="AF2302" s="10"/>
      <c r="AG2302" s="11"/>
      <c r="AH2302" s="10"/>
      <c r="AI2302" s="1"/>
      <c r="AJ2302" s="1"/>
      <c r="AK2302" s="1"/>
      <c r="AL2302" s="1"/>
      <c r="AM2302" s="1"/>
      <c r="AN2302" s="1"/>
      <c r="AO2302" s="1"/>
      <c r="AP2302" s="1"/>
      <c r="AQ2302" s="1"/>
      <c r="AR2302" s="1"/>
      <c r="AS2302" s="1"/>
      <c r="AT2302" s="1"/>
      <c r="AU2302" s="1"/>
      <c r="AV2302" s="1"/>
      <c r="AW2302" s="1"/>
      <c r="AX2302" s="1"/>
      <c r="AY2302" s="1"/>
      <c r="AZ2302" s="1"/>
      <c r="BA2302" s="1"/>
      <c r="BB2302" s="1"/>
      <c r="BC2302" s="1"/>
      <c r="BD2302" s="1"/>
      <c r="BE2302" s="1"/>
      <c r="BF2302" s="1"/>
      <c r="BG2302" s="1"/>
      <c r="BH2302" s="1"/>
      <c r="BI2302" s="1"/>
      <c r="BJ2302" s="1"/>
      <c r="BK2302" s="1"/>
      <c r="BL2302" s="1"/>
      <c r="BM2302" s="1"/>
      <c r="BN2302" s="1"/>
      <c r="BO2302" s="1"/>
      <c r="BP2302" s="1"/>
      <c r="BQ2302" s="1"/>
      <c r="BR2302" s="1"/>
      <c r="BS2302" s="1"/>
      <c r="BT2302" s="1"/>
      <c r="BU2302" s="1"/>
      <c r="BV2302" s="1"/>
      <c r="BW2302" s="1"/>
      <c r="BX2302" s="1"/>
      <c r="BY2302" s="1"/>
      <c r="BZ2302" s="1"/>
      <c r="CA2302" s="1"/>
      <c r="CB2302" s="1"/>
      <c r="CC2302" s="1"/>
      <c r="CD2302" s="1"/>
      <c r="CE2302" s="1"/>
      <c r="CF2302" s="1"/>
      <c r="CG2302" s="1"/>
      <c r="CH2302" s="1"/>
      <c r="CI2302" s="1"/>
      <c r="CJ2302" s="1"/>
      <c r="CK2302" s="1"/>
      <c r="CL2302" s="1"/>
      <c r="CM2302" s="1"/>
      <c r="CN2302" s="1"/>
      <c r="CO2302" s="1"/>
      <c r="CP2302" s="1"/>
      <c r="CQ2302" s="1"/>
      <c r="CR2302" s="1"/>
      <c r="CS2302" s="1"/>
      <c r="CT2302" s="1"/>
      <c r="CU2302" s="1"/>
      <c r="CV2302" s="1"/>
      <c r="CW2302" s="1"/>
      <c r="CX2302" s="1"/>
      <c r="CY2302" s="1"/>
      <c r="CZ2302" s="1"/>
      <c r="DA2302" s="1"/>
      <c r="DB2302" s="1"/>
      <c r="DC2302" s="1"/>
      <c r="DD2302" s="1"/>
      <c r="DE2302" s="1"/>
      <c r="DF2302" s="1"/>
      <c r="DG2302" s="1"/>
      <c r="DH2302" s="1"/>
      <c r="DI2302" s="1"/>
      <c r="DJ2302" s="1"/>
      <c r="DK2302" s="1"/>
      <c r="DL2302" s="1"/>
      <c r="DM2302" s="1"/>
      <c r="DN2302" s="1"/>
      <c r="DO2302" s="1"/>
      <c r="DP2302" s="1"/>
      <c r="DQ2302" s="1"/>
      <c r="DR2302" s="1"/>
      <c r="DS2302" s="1"/>
      <c r="DT2302" s="1"/>
      <c r="DU2302" s="1"/>
      <c r="DV2302" s="1"/>
      <c r="DW2302" s="1"/>
      <c r="DX2302" s="1"/>
      <c r="DY2302" s="1"/>
      <c r="DZ2302" s="1"/>
      <c r="EA2302" s="1"/>
      <c r="EB2302" s="1"/>
      <c r="EC2302" s="1"/>
      <c r="ED2302" s="1"/>
      <c r="EE2302" s="1"/>
      <c r="EF2302" s="1"/>
      <c r="EG2302" s="1"/>
      <c r="EH2302" s="1"/>
      <c r="EI2302" s="1"/>
      <c r="EJ2302" s="1"/>
      <c r="EK2302" s="1"/>
      <c r="EL2302" s="1"/>
      <c r="EM2302" s="1"/>
      <c r="EN2302" s="1"/>
      <c r="EO2302" s="1"/>
      <c r="EP2302" s="1"/>
      <c r="EQ2302" s="1"/>
      <c r="ER2302" s="1"/>
      <c r="ES2302" s="1"/>
      <c r="ET2302" s="1"/>
      <c r="EU2302" s="1"/>
      <c r="EV2302" s="1"/>
      <c r="EW2302" s="1"/>
      <c r="EX2302" s="1"/>
    </row>
    <row r="2303" spans="1:154" x14ac:dyDescent="0.15">
      <c r="A2303" s="35"/>
      <c r="B2303" s="125"/>
      <c r="C2303" s="14"/>
      <c r="D2303" s="13"/>
      <c r="E2303" s="14"/>
      <c r="F2303" s="14"/>
      <c r="G2303" s="14"/>
      <c r="H2303" s="14"/>
      <c r="I2303" s="13"/>
      <c r="J2303" s="29"/>
      <c r="K2303" s="2"/>
      <c r="L2303" s="17"/>
      <c r="M2303" s="12"/>
      <c r="N2303" s="12"/>
      <c r="O2303" s="17"/>
      <c r="P2303" s="14"/>
      <c r="Q2303" s="14"/>
      <c r="R2303" s="14"/>
      <c r="S2303" s="20"/>
      <c r="T2303" s="14"/>
      <c r="U2303" s="4"/>
      <c r="V2303" s="29"/>
      <c r="W2303" s="10"/>
      <c r="X2303" s="10"/>
      <c r="Y2303" s="27"/>
      <c r="Z2303" s="3"/>
      <c r="AA2303" s="1"/>
      <c r="AB2303" s="10"/>
      <c r="AC2303" s="3"/>
      <c r="AD2303" s="3"/>
      <c r="AE2303" s="3"/>
      <c r="AF2303" s="10"/>
      <c r="AG2303" s="11"/>
      <c r="AH2303" s="10"/>
      <c r="AI2303" s="1"/>
      <c r="AJ2303" s="1"/>
      <c r="AK2303" s="1"/>
      <c r="AL2303" s="1"/>
      <c r="AM2303" s="1"/>
      <c r="AN2303" s="1"/>
      <c r="AO2303" s="1"/>
      <c r="AP2303" s="1"/>
      <c r="AQ2303" s="1"/>
      <c r="AR2303" s="1"/>
      <c r="AS2303" s="1"/>
      <c r="AT2303" s="1"/>
      <c r="AU2303" s="1"/>
      <c r="AV2303" s="1"/>
      <c r="AW2303" s="1"/>
      <c r="AX2303" s="1"/>
      <c r="AY2303" s="1"/>
      <c r="AZ2303" s="1"/>
      <c r="BA2303" s="1"/>
      <c r="BB2303" s="1"/>
      <c r="BC2303" s="1"/>
      <c r="BD2303" s="1"/>
      <c r="BE2303" s="1"/>
      <c r="BF2303" s="1"/>
      <c r="BG2303" s="1"/>
      <c r="BH2303" s="1"/>
      <c r="BI2303" s="1"/>
      <c r="BJ2303" s="1"/>
      <c r="BK2303" s="1"/>
      <c r="BL2303" s="1"/>
      <c r="BM2303" s="1"/>
      <c r="BN2303" s="1"/>
      <c r="BO2303" s="1"/>
      <c r="BP2303" s="1"/>
      <c r="BQ2303" s="1"/>
      <c r="BR2303" s="1"/>
      <c r="BS2303" s="1"/>
      <c r="BT2303" s="1"/>
      <c r="BU2303" s="1"/>
      <c r="BV2303" s="1"/>
      <c r="BW2303" s="1"/>
      <c r="BX2303" s="1"/>
      <c r="BY2303" s="1"/>
      <c r="BZ2303" s="1"/>
      <c r="CA2303" s="1"/>
      <c r="CB2303" s="1"/>
      <c r="CC2303" s="1"/>
      <c r="CD2303" s="1"/>
      <c r="CE2303" s="1"/>
      <c r="CF2303" s="1"/>
      <c r="CG2303" s="1"/>
      <c r="CH2303" s="1"/>
      <c r="CI2303" s="1"/>
      <c r="CJ2303" s="1"/>
      <c r="CK2303" s="1"/>
      <c r="CL2303" s="1"/>
      <c r="CM2303" s="1"/>
      <c r="CN2303" s="1"/>
      <c r="CO2303" s="1"/>
      <c r="CP2303" s="1"/>
      <c r="CQ2303" s="1"/>
      <c r="CR2303" s="1"/>
      <c r="CS2303" s="1"/>
      <c r="CT2303" s="1"/>
      <c r="CU2303" s="1"/>
      <c r="CV2303" s="1"/>
      <c r="CW2303" s="1"/>
      <c r="CX2303" s="1"/>
      <c r="CY2303" s="1"/>
      <c r="CZ2303" s="1"/>
      <c r="DA2303" s="1"/>
      <c r="DB2303" s="1"/>
      <c r="DC2303" s="1"/>
      <c r="DD2303" s="1"/>
      <c r="DE2303" s="1"/>
      <c r="DF2303" s="1"/>
      <c r="DG2303" s="1"/>
      <c r="DH2303" s="1"/>
      <c r="DI2303" s="1"/>
      <c r="DJ2303" s="1"/>
      <c r="DK2303" s="1"/>
      <c r="DL2303" s="1"/>
      <c r="DM2303" s="1"/>
      <c r="DN2303" s="1"/>
      <c r="DO2303" s="1"/>
      <c r="DP2303" s="1"/>
      <c r="DQ2303" s="1"/>
      <c r="DR2303" s="1"/>
      <c r="DS2303" s="1"/>
      <c r="DT2303" s="1"/>
      <c r="DU2303" s="1"/>
      <c r="DV2303" s="1"/>
      <c r="DW2303" s="1"/>
      <c r="DX2303" s="1"/>
      <c r="DY2303" s="1"/>
      <c r="DZ2303" s="1"/>
      <c r="EA2303" s="1"/>
      <c r="EB2303" s="1"/>
      <c r="EC2303" s="1"/>
      <c r="ED2303" s="1"/>
      <c r="EE2303" s="1"/>
      <c r="EF2303" s="1"/>
      <c r="EG2303" s="1"/>
      <c r="EH2303" s="1"/>
      <c r="EI2303" s="1"/>
      <c r="EJ2303" s="1"/>
      <c r="EK2303" s="1"/>
      <c r="EL2303" s="1"/>
      <c r="EM2303" s="1"/>
      <c r="EN2303" s="1"/>
      <c r="EO2303" s="1"/>
      <c r="EP2303" s="1"/>
      <c r="EQ2303" s="1"/>
      <c r="ER2303" s="1"/>
      <c r="ES2303" s="1"/>
      <c r="ET2303" s="1"/>
      <c r="EU2303" s="1"/>
      <c r="EV2303" s="1"/>
      <c r="EW2303" s="1"/>
      <c r="EX2303" s="1"/>
    </row>
    <row r="2304" spans="1:154" x14ac:dyDescent="0.15">
      <c r="A2304" s="35"/>
      <c r="B2304" s="125"/>
      <c r="C2304" s="14"/>
      <c r="D2304" s="13"/>
      <c r="E2304" s="14"/>
      <c r="F2304" s="14"/>
      <c r="G2304" s="14"/>
      <c r="H2304" s="14"/>
      <c r="I2304" s="13"/>
      <c r="J2304" s="29"/>
      <c r="K2304" s="2"/>
      <c r="L2304" s="17"/>
      <c r="M2304" s="12"/>
      <c r="N2304" s="12"/>
      <c r="O2304" s="17"/>
      <c r="P2304" s="14"/>
      <c r="Q2304" s="14"/>
      <c r="R2304" s="14"/>
      <c r="S2304" s="20"/>
      <c r="T2304" s="14"/>
      <c r="U2304" s="4"/>
      <c r="V2304" s="29"/>
      <c r="W2304" s="10"/>
      <c r="X2304" s="10"/>
      <c r="Y2304" s="27"/>
      <c r="Z2304" s="3"/>
      <c r="AA2304" s="1"/>
      <c r="AB2304" s="10"/>
      <c r="AC2304" s="3"/>
      <c r="AD2304" s="3"/>
      <c r="AE2304" s="3"/>
      <c r="AF2304" s="10"/>
      <c r="AG2304" s="11"/>
      <c r="AH2304" s="10"/>
      <c r="AI2304" s="1"/>
      <c r="AJ2304" s="1"/>
      <c r="AK2304" s="1"/>
      <c r="AL2304" s="1"/>
      <c r="AM2304" s="1"/>
      <c r="AN2304" s="1"/>
      <c r="AO2304" s="1"/>
      <c r="AP2304" s="1"/>
      <c r="AQ2304" s="1"/>
      <c r="AR2304" s="1"/>
      <c r="AS2304" s="1"/>
      <c r="AT2304" s="1"/>
      <c r="AU2304" s="1"/>
      <c r="AV2304" s="1"/>
      <c r="AW2304" s="1"/>
      <c r="AX2304" s="1"/>
      <c r="AY2304" s="1"/>
      <c r="AZ2304" s="1"/>
      <c r="BA2304" s="1"/>
      <c r="BB2304" s="1"/>
      <c r="BC2304" s="1"/>
      <c r="BD2304" s="1"/>
      <c r="BE2304" s="1"/>
      <c r="BF2304" s="1"/>
      <c r="BG2304" s="1"/>
      <c r="BH2304" s="1"/>
      <c r="BI2304" s="1"/>
      <c r="BJ2304" s="1"/>
      <c r="BK2304" s="1"/>
      <c r="BL2304" s="1"/>
      <c r="BM2304" s="1"/>
      <c r="BN2304" s="1"/>
      <c r="BO2304" s="1"/>
      <c r="BP2304" s="1"/>
      <c r="BQ2304" s="1"/>
      <c r="BR2304" s="1"/>
      <c r="BS2304" s="1"/>
      <c r="BT2304" s="1"/>
      <c r="BU2304" s="1"/>
      <c r="BV2304" s="1"/>
      <c r="BW2304" s="1"/>
      <c r="BX2304" s="1"/>
      <c r="BY2304" s="1"/>
      <c r="BZ2304" s="1"/>
      <c r="CA2304" s="1"/>
      <c r="CB2304" s="1"/>
      <c r="CC2304" s="1"/>
      <c r="CD2304" s="1"/>
      <c r="CE2304" s="1"/>
      <c r="CF2304" s="1"/>
      <c r="CG2304" s="1"/>
      <c r="CH2304" s="1"/>
      <c r="CI2304" s="1"/>
      <c r="CJ2304" s="1"/>
      <c r="CK2304" s="1"/>
      <c r="CL2304" s="1"/>
      <c r="CM2304" s="1"/>
      <c r="CN2304" s="1"/>
      <c r="CO2304" s="1"/>
      <c r="CP2304" s="1"/>
      <c r="CQ2304" s="1"/>
      <c r="CR2304" s="1"/>
      <c r="CS2304" s="1"/>
      <c r="CT2304" s="1"/>
      <c r="CU2304" s="1"/>
      <c r="CV2304" s="1"/>
      <c r="CW2304" s="1"/>
      <c r="CX2304" s="1"/>
      <c r="CY2304" s="1"/>
      <c r="CZ2304" s="1"/>
      <c r="DA2304" s="1"/>
      <c r="DB2304" s="1"/>
      <c r="DC2304" s="1"/>
      <c r="DD2304" s="1"/>
      <c r="DE2304" s="1"/>
      <c r="DF2304" s="1"/>
      <c r="DG2304" s="1"/>
      <c r="DH2304" s="1"/>
      <c r="DI2304" s="1"/>
      <c r="DJ2304" s="1"/>
      <c r="DK2304" s="1"/>
      <c r="DL2304" s="1"/>
      <c r="DM2304" s="1"/>
      <c r="DN2304" s="1"/>
      <c r="DO2304" s="1"/>
      <c r="DP2304" s="1"/>
      <c r="DQ2304" s="1"/>
      <c r="DR2304" s="1"/>
      <c r="DS2304" s="1"/>
      <c r="DT2304" s="1"/>
      <c r="DU2304" s="1"/>
      <c r="DV2304" s="1"/>
      <c r="DW2304" s="1"/>
      <c r="DX2304" s="1"/>
      <c r="DY2304" s="1"/>
      <c r="DZ2304" s="1"/>
      <c r="EA2304" s="1"/>
      <c r="EB2304" s="1"/>
      <c r="EC2304" s="1"/>
      <c r="ED2304" s="1"/>
      <c r="EE2304" s="1"/>
      <c r="EF2304" s="1"/>
      <c r="EG2304" s="1"/>
      <c r="EH2304" s="1"/>
      <c r="EI2304" s="1"/>
      <c r="EJ2304" s="1"/>
      <c r="EK2304" s="1"/>
      <c r="EL2304" s="1"/>
      <c r="EM2304" s="1"/>
      <c r="EN2304" s="1"/>
      <c r="EO2304" s="1"/>
      <c r="EP2304" s="1"/>
      <c r="EQ2304" s="1"/>
      <c r="ER2304" s="1"/>
      <c r="ES2304" s="1"/>
      <c r="ET2304" s="1"/>
      <c r="EU2304" s="1"/>
      <c r="EV2304" s="1"/>
      <c r="EW2304" s="1"/>
      <c r="EX2304" s="1"/>
    </row>
    <row r="2305" spans="1:154" x14ac:dyDescent="0.15">
      <c r="A2305" s="35"/>
      <c r="B2305" s="125"/>
      <c r="C2305" s="14"/>
      <c r="D2305" s="13"/>
      <c r="E2305" s="14"/>
      <c r="F2305" s="14"/>
      <c r="G2305" s="14"/>
      <c r="H2305" s="14"/>
      <c r="I2305" s="13"/>
      <c r="J2305" s="29"/>
      <c r="K2305" s="2"/>
      <c r="L2305" s="17"/>
      <c r="M2305" s="12"/>
      <c r="N2305" s="12"/>
      <c r="O2305" s="17"/>
      <c r="P2305" s="14"/>
      <c r="Q2305" s="14"/>
      <c r="R2305" s="14"/>
      <c r="S2305" s="20"/>
      <c r="T2305" s="14"/>
      <c r="U2305" s="4"/>
      <c r="V2305" s="29"/>
      <c r="W2305" s="10"/>
      <c r="X2305" s="10"/>
      <c r="Y2305" s="27"/>
      <c r="Z2305" s="3"/>
      <c r="AA2305" s="1"/>
      <c r="AB2305" s="10"/>
      <c r="AC2305" s="3"/>
      <c r="AD2305" s="3"/>
      <c r="AE2305" s="3"/>
      <c r="AF2305" s="10"/>
      <c r="AG2305" s="11"/>
      <c r="AH2305" s="10"/>
      <c r="AI2305" s="1"/>
      <c r="AJ2305" s="1"/>
      <c r="AK2305" s="1"/>
      <c r="AL2305" s="1"/>
      <c r="AM2305" s="1"/>
      <c r="AN2305" s="1"/>
      <c r="AO2305" s="1"/>
      <c r="AP2305" s="1"/>
      <c r="AQ2305" s="1"/>
      <c r="AR2305" s="1"/>
      <c r="AS2305" s="1"/>
      <c r="AT2305" s="1"/>
      <c r="AU2305" s="1"/>
      <c r="AV2305" s="1"/>
      <c r="AW2305" s="1"/>
      <c r="AX2305" s="1"/>
      <c r="AY2305" s="1"/>
      <c r="AZ2305" s="1"/>
      <c r="BA2305" s="1"/>
      <c r="BB2305" s="1"/>
      <c r="BC2305" s="1"/>
      <c r="BD2305" s="1"/>
      <c r="BE2305" s="1"/>
      <c r="BF2305" s="1"/>
      <c r="BG2305" s="1"/>
      <c r="BH2305" s="1"/>
      <c r="BI2305" s="1"/>
      <c r="BJ2305" s="1"/>
      <c r="BK2305" s="1"/>
      <c r="BL2305" s="1"/>
      <c r="BM2305" s="1"/>
      <c r="BN2305" s="1"/>
      <c r="BO2305" s="1"/>
      <c r="BP2305" s="1"/>
      <c r="BQ2305" s="1"/>
      <c r="BR2305" s="1"/>
      <c r="BS2305" s="1"/>
      <c r="BT2305" s="1"/>
      <c r="BU2305" s="1"/>
      <c r="BV2305" s="1"/>
      <c r="BW2305" s="1"/>
      <c r="BX2305" s="1"/>
      <c r="BY2305" s="1"/>
      <c r="BZ2305" s="1"/>
      <c r="CA2305" s="1"/>
      <c r="CB2305" s="1"/>
      <c r="CC2305" s="1"/>
      <c r="CD2305" s="1"/>
      <c r="CE2305" s="1"/>
      <c r="CF2305" s="1"/>
      <c r="CG2305" s="1"/>
      <c r="CH2305" s="1"/>
      <c r="CI2305" s="1"/>
      <c r="CJ2305" s="1"/>
      <c r="CK2305" s="1"/>
      <c r="CL2305" s="1"/>
      <c r="CM2305" s="1"/>
      <c r="CN2305" s="1"/>
      <c r="CO2305" s="1"/>
      <c r="CP2305" s="1"/>
      <c r="CQ2305" s="1"/>
      <c r="CR2305" s="1"/>
      <c r="CS2305" s="1"/>
      <c r="CT2305" s="1"/>
      <c r="CU2305" s="1"/>
      <c r="CV2305" s="1"/>
      <c r="CW2305" s="1"/>
      <c r="CX2305" s="1"/>
      <c r="CY2305" s="1"/>
      <c r="CZ2305" s="1"/>
      <c r="DA2305" s="1"/>
      <c r="DB2305" s="1"/>
      <c r="DC2305" s="1"/>
      <c r="DD2305" s="1"/>
      <c r="DE2305" s="1"/>
      <c r="DF2305" s="1"/>
      <c r="DG2305" s="1"/>
      <c r="DH2305" s="1"/>
      <c r="DI2305" s="1"/>
      <c r="DJ2305" s="1"/>
      <c r="DK2305" s="1"/>
      <c r="DL2305" s="1"/>
      <c r="DM2305" s="1"/>
      <c r="DN2305" s="1"/>
      <c r="DO2305" s="1"/>
      <c r="DP2305" s="1"/>
      <c r="DQ2305" s="1"/>
      <c r="DR2305" s="1"/>
      <c r="DS2305" s="1"/>
      <c r="DT2305" s="1"/>
      <c r="DU2305" s="1"/>
      <c r="DV2305" s="1"/>
      <c r="DW2305" s="1"/>
      <c r="DX2305" s="1"/>
      <c r="DY2305" s="1"/>
      <c r="DZ2305" s="1"/>
      <c r="EA2305" s="1"/>
      <c r="EB2305" s="1"/>
      <c r="EC2305" s="1"/>
      <c r="ED2305" s="1"/>
      <c r="EE2305" s="1"/>
      <c r="EF2305" s="1"/>
      <c r="EG2305" s="1"/>
      <c r="EH2305" s="1"/>
      <c r="EI2305" s="1"/>
      <c r="EJ2305" s="1"/>
      <c r="EK2305" s="1"/>
      <c r="EL2305" s="1"/>
      <c r="EM2305" s="1"/>
      <c r="EN2305" s="1"/>
      <c r="EO2305" s="1"/>
      <c r="EP2305" s="1"/>
      <c r="EQ2305" s="1"/>
      <c r="ER2305" s="1"/>
      <c r="ES2305" s="1"/>
      <c r="ET2305" s="1"/>
      <c r="EU2305" s="1"/>
      <c r="EV2305" s="1"/>
      <c r="EW2305" s="1"/>
      <c r="EX2305" s="1"/>
    </row>
    <row r="2306" spans="1:154" x14ac:dyDescent="0.15">
      <c r="A2306" s="35"/>
      <c r="B2306" s="125"/>
      <c r="C2306" s="14"/>
      <c r="D2306" s="13"/>
      <c r="E2306" s="14"/>
      <c r="F2306" s="14"/>
      <c r="G2306" s="14"/>
      <c r="H2306" s="14"/>
      <c r="I2306" s="13"/>
      <c r="J2306" s="29"/>
      <c r="K2306" s="2"/>
      <c r="L2306" s="17"/>
      <c r="M2306" s="12"/>
      <c r="N2306" s="12"/>
      <c r="O2306" s="17"/>
      <c r="P2306" s="14"/>
      <c r="Q2306" s="14"/>
      <c r="R2306" s="14"/>
      <c r="S2306" s="20"/>
      <c r="T2306" s="14"/>
      <c r="U2306" s="4"/>
      <c r="V2306" s="29"/>
      <c r="W2306" s="10"/>
      <c r="X2306" s="10"/>
      <c r="Y2306" s="27"/>
      <c r="Z2306" s="3"/>
      <c r="AA2306" s="1"/>
      <c r="AB2306" s="10"/>
      <c r="AC2306" s="3"/>
      <c r="AD2306" s="3"/>
      <c r="AE2306" s="3"/>
      <c r="AF2306" s="10"/>
      <c r="AG2306" s="11"/>
      <c r="AH2306" s="10"/>
      <c r="AI2306" s="1"/>
      <c r="AJ2306" s="1"/>
      <c r="AK2306" s="1"/>
      <c r="AL2306" s="1"/>
      <c r="AM2306" s="1"/>
      <c r="AN2306" s="1"/>
      <c r="AO2306" s="1"/>
      <c r="AP2306" s="1"/>
      <c r="AQ2306" s="1"/>
      <c r="AR2306" s="1"/>
      <c r="AS2306" s="1"/>
      <c r="AT2306" s="1"/>
      <c r="AU2306" s="1"/>
      <c r="AV2306" s="1"/>
      <c r="AW2306" s="1"/>
      <c r="AX2306" s="1"/>
      <c r="AY2306" s="1"/>
      <c r="AZ2306" s="1"/>
      <c r="BA2306" s="1"/>
      <c r="BB2306" s="1"/>
      <c r="BC2306" s="1"/>
      <c r="BD2306" s="1"/>
      <c r="BE2306" s="1"/>
      <c r="BF2306" s="1"/>
      <c r="BG2306" s="1"/>
      <c r="BH2306" s="1"/>
      <c r="BI2306" s="1"/>
      <c r="BJ2306" s="1"/>
      <c r="BK2306" s="1"/>
      <c r="BL2306" s="1"/>
      <c r="BM2306" s="1"/>
      <c r="BN2306" s="1"/>
      <c r="BO2306" s="1"/>
      <c r="BP2306" s="1"/>
      <c r="BQ2306" s="1"/>
      <c r="BR2306" s="1"/>
      <c r="BS2306" s="1"/>
      <c r="BT2306" s="1"/>
      <c r="BU2306" s="1"/>
      <c r="BV2306" s="1"/>
      <c r="BW2306" s="1"/>
      <c r="BX2306" s="1"/>
      <c r="BY2306" s="1"/>
      <c r="BZ2306" s="1"/>
      <c r="CA2306" s="1"/>
      <c r="CB2306" s="1"/>
      <c r="CC2306" s="1"/>
      <c r="CD2306" s="1"/>
      <c r="CE2306" s="1"/>
      <c r="CF2306" s="1"/>
      <c r="CG2306" s="1"/>
      <c r="CH2306" s="1"/>
      <c r="CI2306" s="1"/>
      <c r="CJ2306" s="1"/>
      <c r="CK2306" s="1"/>
      <c r="CL2306" s="1"/>
      <c r="CM2306" s="1"/>
      <c r="CN2306" s="1"/>
      <c r="CO2306" s="1"/>
      <c r="CP2306" s="1"/>
      <c r="CQ2306" s="1"/>
      <c r="CR2306" s="1"/>
      <c r="CS2306" s="1"/>
      <c r="CT2306" s="1"/>
      <c r="CU2306" s="1"/>
      <c r="CV2306" s="1"/>
      <c r="CW2306" s="1"/>
      <c r="CX2306" s="1"/>
      <c r="CY2306" s="1"/>
      <c r="CZ2306" s="1"/>
      <c r="DA2306" s="1"/>
      <c r="DB2306" s="1"/>
      <c r="DC2306" s="1"/>
      <c r="DD2306" s="1"/>
      <c r="DE2306" s="1"/>
      <c r="DF2306" s="1"/>
      <c r="DG2306" s="1"/>
      <c r="DH2306" s="1"/>
      <c r="DI2306" s="1"/>
      <c r="DJ2306" s="1"/>
      <c r="DK2306" s="1"/>
      <c r="DL2306" s="1"/>
      <c r="DM2306" s="1"/>
      <c r="DN2306" s="1"/>
      <c r="DO2306" s="1"/>
      <c r="DP2306" s="1"/>
      <c r="DQ2306" s="1"/>
      <c r="DR2306" s="1"/>
      <c r="DS2306" s="1"/>
      <c r="DT2306" s="1"/>
      <c r="DU2306" s="1"/>
      <c r="DV2306" s="1"/>
      <c r="DW2306" s="1"/>
      <c r="DX2306" s="1"/>
      <c r="DY2306" s="1"/>
      <c r="DZ2306" s="1"/>
      <c r="EA2306" s="1"/>
      <c r="EB2306" s="1"/>
      <c r="EC2306" s="1"/>
      <c r="ED2306" s="1"/>
      <c r="EE2306" s="1"/>
      <c r="EF2306" s="1"/>
      <c r="EG2306" s="1"/>
      <c r="EH2306" s="1"/>
      <c r="EI2306" s="1"/>
      <c r="EJ2306" s="1"/>
      <c r="EK2306" s="1"/>
      <c r="EL2306" s="1"/>
      <c r="EM2306" s="1"/>
      <c r="EN2306" s="1"/>
      <c r="EO2306" s="1"/>
      <c r="EP2306" s="1"/>
      <c r="EQ2306" s="1"/>
      <c r="ER2306" s="1"/>
      <c r="ES2306" s="1"/>
      <c r="ET2306" s="1"/>
      <c r="EU2306" s="1"/>
      <c r="EV2306" s="1"/>
      <c r="EW2306" s="1"/>
      <c r="EX2306" s="1"/>
    </row>
    <row r="2307" spans="1:154" x14ac:dyDescent="0.15">
      <c r="A2307" s="35"/>
      <c r="B2307" s="125"/>
      <c r="C2307" s="14"/>
      <c r="D2307" s="13"/>
      <c r="E2307" s="14"/>
      <c r="F2307" s="14"/>
      <c r="G2307" s="14"/>
      <c r="H2307" s="14"/>
      <c r="I2307" s="13"/>
      <c r="J2307" s="29"/>
      <c r="K2307" s="2"/>
      <c r="L2307" s="17"/>
      <c r="M2307" s="12"/>
      <c r="N2307" s="12"/>
      <c r="O2307" s="17"/>
      <c r="P2307" s="14"/>
      <c r="Q2307" s="14"/>
      <c r="R2307" s="14"/>
      <c r="S2307" s="20"/>
      <c r="T2307" s="14"/>
      <c r="U2307" s="4"/>
      <c r="V2307" s="29"/>
      <c r="W2307" s="10"/>
      <c r="X2307" s="10"/>
      <c r="Y2307" s="27"/>
      <c r="Z2307" s="3"/>
      <c r="AA2307" s="1"/>
      <c r="AB2307" s="10"/>
      <c r="AC2307" s="3"/>
      <c r="AD2307" s="3"/>
      <c r="AE2307" s="3"/>
      <c r="AF2307" s="10"/>
      <c r="AG2307" s="11"/>
      <c r="AH2307" s="10"/>
      <c r="AI2307" s="1"/>
      <c r="AJ2307" s="1"/>
      <c r="AK2307" s="1"/>
      <c r="AL2307" s="1"/>
      <c r="AM2307" s="1"/>
      <c r="AN2307" s="1"/>
      <c r="AO2307" s="1"/>
      <c r="AP2307" s="1"/>
      <c r="AQ2307" s="1"/>
      <c r="AR2307" s="1"/>
      <c r="AS2307" s="1"/>
      <c r="AT2307" s="1"/>
      <c r="AU2307" s="1"/>
      <c r="AV2307" s="1"/>
      <c r="AW2307" s="1"/>
      <c r="AX2307" s="1"/>
      <c r="AY2307" s="1"/>
      <c r="AZ2307" s="1"/>
      <c r="BA2307" s="1"/>
      <c r="BB2307" s="1"/>
      <c r="BC2307" s="1"/>
      <c r="BD2307" s="1"/>
      <c r="BE2307" s="1"/>
      <c r="BF2307" s="1"/>
      <c r="BG2307" s="1"/>
      <c r="BH2307" s="1"/>
      <c r="BI2307" s="1"/>
      <c r="BJ2307" s="1"/>
      <c r="BK2307" s="1"/>
      <c r="BL2307" s="1"/>
      <c r="BM2307" s="1"/>
      <c r="BN2307" s="1"/>
      <c r="BO2307" s="1"/>
      <c r="BP2307" s="1"/>
      <c r="BQ2307" s="1"/>
      <c r="BR2307" s="1"/>
      <c r="BS2307" s="1"/>
      <c r="BT2307" s="1"/>
      <c r="BU2307" s="1"/>
      <c r="BV2307" s="1"/>
      <c r="BW2307" s="1"/>
      <c r="BX2307" s="1"/>
      <c r="BY2307" s="1"/>
      <c r="BZ2307" s="1"/>
      <c r="CA2307" s="1"/>
      <c r="CB2307" s="1"/>
      <c r="CC2307" s="1"/>
      <c r="CD2307" s="1"/>
      <c r="CE2307" s="1"/>
      <c r="CF2307" s="1"/>
      <c r="CG2307" s="1"/>
      <c r="CH2307" s="1"/>
      <c r="CI2307" s="1"/>
      <c r="CJ2307" s="1"/>
      <c r="CK2307" s="1"/>
      <c r="CL2307" s="1"/>
      <c r="CM2307" s="1"/>
      <c r="CN2307" s="1"/>
      <c r="CO2307" s="1"/>
      <c r="CP2307" s="1"/>
      <c r="CQ2307" s="1"/>
      <c r="CR2307" s="1"/>
      <c r="CS2307" s="1"/>
      <c r="CT2307" s="1"/>
      <c r="CU2307" s="1"/>
      <c r="CV2307" s="1"/>
      <c r="CW2307" s="1"/>
      <c r="CX2307" s="1"/>
      <c r="CY2307" s="1"/>
      <c r="CZ2307" s="1"/>
      <c r="DA2307" s="1"/>
      <c r="DB2307" s="1"/>
      <c r="DC2307" s="1"/>
      <c r="DD2307" s="1"/>
      <c r="DE2307" s="1"/>
      <c r="DF2307" s="1"/>
      <c r="DG2307" s="1"/>
      <c r="DH2307" s="1"/>
      <c r="DI2307" s="1"/>
      <c r="DJ2307" s="1"/>
      <c r="DK2307" s="1"/>
      <c r="DL2307" s="1"/>
      <c r="DM2307" s="1"/>
      <c r="DN2307" s="1"/>
      <c r="DO2307" s="1"/>
      <c r="DP2307" s="1"/>
      <c r="DQ2307" s="1"/>
      <c r="DR2307" s="1"/>
      <c r="DS2307" s="1"/>
      <c r="DT2307" s="1"/>
      <c r="DU2307" s="1"/>
      <c r="DV2307" s="1"/>
      <c r="DW2307" s="1"/>
      <c r="DX2307" s="1"/>
      <c r="DY2307" s="1"/>
      <c r="DZ2307" s="1"/>
      <c r="EA2307" s="1"/>
      <c r="EB2307" s="1"/>
      <c r="EC2307" s="1"/>
      <c r="ED2307" s="1"/>
      <c r="EE2307" s="1"/>
      <c r="EF2307" s="1"/>
      <c r="EG2307" s="1"/>
      <c r="EH2307" s="1"/>
      <c r="EI2307" s="1"/>
      <c r="EJ2307" s="1"/>
      <c r="EK2307" s="1"/>
      <c r="EL2307" s="1"/>
      <c r="EM2307" s="1"/>
      <c r="EN2307" s="1"/>
      <c r="EO2307" s="1"/>
      <c r="EP2307" s="1"/>
      <c r="EQ2307" s="1"/>
      <c r="ER2307" s="1"/>
      <c r="ES2307" s="1"/>
      <c r="ET2307" s="1"/>
      <c r="EU2307" s="1"/>
      <c r="EV2307" s="1"/>
      <c r="EW2307" s="1"/>
      <c r="EX2307" s="1"/>
    </row>
    <row r="2308" spans="1:154" x14ac:dyDescent="0.15">
      <c r="A2308" s="35"/>
      <c r="B2308" s="125"/>
      <c r="C2308" s="14"/>
      <c r="D2308" s="13"/>
      <c r="E2308" s="14"/>
      <c r="F2308" s="14"/>
      <c r="G2308" s="14"/>
      <c r="H2308" s="14"/>
      <c r="I2308" s="13"/>
      <c r="J2308" s="29"/>
      <c r="K2308" s="2"/>
      <c r="L2308" s="17"/>
      <c r="M2308" s="12"/>
      <c r="N2308" s="12"/>
      <c r="O2308" s="17"/>
      <c r="P2308" s="14"/>
      <c r="Q2308" s="14"/>
      <c r="R2308" s="14"/>
      <c r="S2308" s="20"/>
      <c r="T2308" s="14"/>
      <c r="U2308" s="4"/>
      <c r="V2308" s="29"/>
      <c r="W2308" s="10"/>
      <c r="X2308" s="10"/>
      <c r="Y2308" s="27"/>
      <c r="Z2308" s="3"/>
      <c r="AA2308" s="1"/>
      <c r="AB2308" s="10"/>
      <c r="AC2308" s="3"/>
      <c r="AD2308" s="3"/>
      <c r="AE2308" s="3"/>
      <c r="AF2308" s="10"/>
      <c r="AG2308" s="11"/>
      <c r="AH2308" s="10"/>
      <c r="AI2308" s="1"/>
      <c r="AJ2308" s="1"/>
      <c r="AK2308" s="1"/>
      <c r="AL2308" s="1"/>
      <c r="AM2308" s="1"/>
      <c r="AN2308" s="1"/>
      <c r="AO2308" s="1"/>
      <c r="AP2308" s="1"/>
      <c r="AQ2308" s="1"/>
      <c r="AR2308" s="1"/>
      <c r="AS2308" s="1"/>
      <c r="AT2308" s="1"/>
      <c r="AU2308" s="1"/>
      <c r="AV2308" s="1"/>
      <c r="AW2308" s="1"/>
      <c r="AX2308" s="1"/>
      <c r="AY2308" s="1"/>
      <c r="AZ2308" s="1"/>
      <c r="BA2308" s="1"/>
      <c r="BB2308" s="1"/>
      <c r="BC2308" s="1"/>
      <c r="BD2308" s="1"/>
      <c r="BE2308" s="1"/>
      <c r="BF2308" s="1"/>
      <c r="BG2308" s="1"/>
      <c r="BH2308" s="1"/>
      <c r="BI2308" s="1"/>
      <c r="BJ2308" s="1"/>
      <c r="BK2308" s="1"/>
      <c r="BL2308" s="1"/>
      <c r="BM2308" s="1"/>
      <c r="BN2308" s="1"/>
      <c r="BO2308" s="1"/>
      <c r="BP2308" s="1"/>
      <c r="BQ2308" s="1"/>
      <c r="BR2308" s="1"/>
      <c r="BS2308" s="1"/>
      <c r="BT2308" s="1"/>
      <c r="BU2308" s="1"/>
      <c r="BV2308" s="1"/>
      <c r="BW2308" s="1"/>
      <c r="BX2308" s="1"/>
      <c r="BY2308" s="1"/>
      <c r="BZ2308" s="1"/>
      <c r="CA2308" s="1"/>
      <c r="CB2308" s="1"/>
      <c r="CC2308" s="1"/>
      <c r="CD2308" s="1"/>
      <c r="CE2308" s="1"/>
      <c r="CF2308" s="1"/>
      <c r="CG2308" s="1"/>
      <c r="CH2308" s="1"/>
      <c r="CI2308" s="1"/>
      <c r="CJ2308" s="1"/>
      <c r="CK2308" s="1"/>
      <c r="CL2308" s="1"/>
      <c r="CM2308" s="1"/>
      <c r="CN2308" s="1"/>
      <c r="CO2308" s="1"/>
      <c r="CP2308" s="1"/>
      <c r="CQ2308" s="1"/>
      <c r="CR2308" s="1"/>
      <c r="CS2308" s="1"/>
      <c r="CT2308" s="1"/>
      <c r="CU2308" s="1"/>
      <c r="CV2308" s="1"/>
      <c r="CW2308" s="1"/>
      <c r="CX2308" s="1"/>
      <c r="CY2308" s="1"/>
      <c r="CZ2308" s="1"/>
      <c r="DA2308" s="1"/>
      <c r="DB2308" s="1"/>
      <c r="DC2308" s="1"/>
      <c r="DD2308" s="1"/>
      <c r="DE2308" s="1"/>
      <c r="DF2308" s="1"/>
      <c r="DG2308" s="1"/>
      <c r="DH2308" s="1"/>
      <c r="DI2308" s="1"/>
      <c r="DJ2308" s="1"/>
      <c r="DK2308" s="1"/>
      <c r="DL2308" s="1"/>
      <c r="DM2308" s="1"/>
      <c r="DN2308" s="1"/>
      <c r="DO2308" s="1"/>
      <c r="DP2308" s="1"/>
      <c r="DQ2308" s="1"/>
      <c r="DR2308" s="1"/>
      <c r="DS2308" s="1"/>
      <c r="DT2308" s="1"/>
      <c r="DU2308" s="1"/>
      <c r="DV2308" s="1"/>
      <c r="DW2308" s="1"/>
      <c r="DX2308" s="1"/>
      <c r="DY2308" s="1"/>
      <c r="DZ2308" s="1"/>
      <c r="EA2308" s="1"/>
      <c r="EB2308" s="1"/>
      <c r="EC2308" s="1"/>
      <c r="ED2308" s="1"/>
      <c r="EE2308" s="1"/>
      <c r="EF2308" s="1"/>
      <c r="EG2308" s="1"/>
      <c r="EH2308" s="1"/>
      <c r="EI2308" s="1"/>
      <c r="EJ2308" s="1"/>
      <c r="EK2308" s="1"/>
      <c r="EL2308" s="1"/>
      <c r="EM2308" s="1"/>
      <c r="EN2308" s="1"/>
      <c r="EO2308" s="1"/>
      <c r="EP2308" s="1"/>
      <c r="EQ2308" s="1"/>
      <c r="ER2308" s="1"/>
      <c r="ES2308" s="1"/>
      <c r="ET2308" s="1"/>
      <c r="EU2308" s="1"/>
      <c r="EV2308" s="1"/>
      <c r="EW2308" s="1"/>
      <c r="EX2308" s="1"/>
    </row>
    <row r="2309" spans="1:154" x14ac:dyDescent="0.15">
      <c r="A2309" s="35"/>
      <c r="B2309" s="125"/>
      <c r="C2309" s="14"/>
      <c r="D2309" s="13"/>
      <c r="E2309" s="14"/>
      <c r="F2309" s="14"/>
      <c r="G2309" s="14"/>
      <c r="H2309" s="14"/>
      <c r="I2309" s="13"/>
      <c r="J2309" s="29"/>
      <c r="K2309" s="2"/>
      <c r="L2309" s="17"/>
      <c r="M2309" s="12"/>
      <c r="N2309" s="12"/>
      <c r="O2309" s="17"/>
      <c r="P2309" s="14"/>
      <c r="Q2309" s="14"/>
      <c r="R2309" s="14"/>
      <c r="S2309" s="20"/>
      <c r="T2309" s="14"/>
      <c r="U2309" s="4"/>
      <c r="V2309" s="29"/>
      <c r="W2309" s="10"/>
      <c r="X2309" s="10"/>
      <c r="Y2309" s="27"/>
      <c r="Z2309" s="3"/>
      <c r="AA2309" s="1"/>
      <c r="AB2309" s="10"/>
      <c r="AC2309" s="3"/>
      <c r="AD2309" s="3"/>
      <c r="AE2309" s="3"/>
      <c r="AF2309" s="10"/>
      <c r="AG2309" s="11"/>
      <c r="AH2309" s="10"/>
      <c r="AI2309" s="1"/>
      <c r="AJ2309" s="1"/>
      <c r="AK2309" s="1"/>
      <c r="AL2309" s="1"/>
      <c r="AM2309" s="1"/>
      <c r="AN2309" s="1"/>
      <c r="AO2309" s="1"/>
      <c r="AP2309" s="1"/>
      <c r="AQ2309" s="1"/>
      <c r="AR2309" s="1"/>
      <c r="AS2309" s="1"/>
      <c r="AT2309" s="1"/>
      <c r="AU2309" s="1"/>
      <c r="AV2309" s="1"/>
      <c r="AW2309" s="1"/>
      <c r="AX2309" s="1"/>
      <c r="AY2309" s="1"/>
      <c r="AZ2309" s="1"/>
      <c r="BA2309" s="1"/>
      <c r="BB2309" s="1"/>
      <c r="BC2309" s="1"/>
      <c r="BD2309" s="1"/>
      <c r="BE2309" s="1"/>
      <c r="BF2309" s="1"/>
      <c r="BG2309" s="1"/>
      <c r="BH2309" s="1"/>
      <c r="BI2309" s="1"/>
      <c r="BJ2309" s="1"/>
      <c r="BK2309" s="1"/>
      <c r="BL2309" s="1"/>
      <c r="BM2309" s="1"/>
      <c r="BN2309" s="1"/>
      <c r="BO2309" s="1"/>
      <c r="BP2309" s="1"/>
      <c r="BQ2309" s="1"/>
      <c r="BR2309" s="1"/>
      <c r="BS2309" s="1"/>
      <c r="BT2309" s="1"/>
      <c r="BU2309" s="1"/>
      <c r="BV2309" s="1"/>
      <c r="BW2309" s="1"/>
      <c r="BX2309" s="1"/>
      <c r="BY2309" s="1"/>
      <c r="BZ2309" s="1"/>
      <c r="CA2309" s="1"/>
      <c r="CB2309" s="1"/>
      <c r="CC2309" s="1"/>
      <c r="CD2309" s="1"/>
      <c r="CE2309" s="1"/>
      <c r="CF2309" s="1"/>
      <c r="CG2309" s="1"/>
      <c r="CH2309" s="1"/>
      <c r="CI2309" s="1"/>
      <c r="CJ2309" s="1"/>
      <c r="CK2309" s="1"/>
      <c r="CL2309" s="1"/>
      <c r="CM2309" s="1"/>
      <c r="CN2309" s="1"/>
      <c r="CO2309" s="1"/>
      <c r="CP2309" s="1"/>
      <c r="CQ2309" s="1"/>
      <c r="CR2309" s="1"/>
      <c r="CS2309" s="1"/>
      <c r="CT2309" s="1"/>
      <c r="CU2309" s="1"/>
      <c r="CV2309" s="1"/>
      <c r="CW2309" s="1"/>
      <c r="CX2309" s="1"/>
      <c r="CY2309" s="1"/>
      <c r="CZ2309" s="1"/>
      <c r="DA2309" s="1"/>
      <c r="DB2309" s="1"/>
      <c r="DC2309" s="1"/>
      <c r="DD2309" s="1"/>
      <c r="DE2309" s="1"/>
      <c r="DF2309" s="1"/>
      <c r="DG2309" s="1"/>
      <c r="DH2309" s="1"/>
      <c r="DI2309" s="1"/>
      <c r="DJ2309" s="1"/>
      <c r="DK2309" s="1"/>
      <c r="DL2309" s="1"/>
      <c r="DM2309" s="1"/>
      <c r="DN2309" s="1"/>
      <c r="DO2309" s="1"/>
      <c r="DP2309" s="1"/>
      <c r="DQ2309" s="1"/>
      <c r="DR2309" s="1"/>
      <c r="DS2309" s="1"/>
      <c r="DT2309" s="1"/>
      <c r="DU2309" s="1"/>
      <c r="DV2309" s="1"/>
      <c r="DW2309" s="1"/>
      <c r="DX2309" s="1"/>
      <c r="DY2309" s="1"/>
      <c r="DZ2309" s="1"/>
      <c r="EA2309" s="1"/>
      <c r="EB2309" s="1"/>
      <c r="EC2309" s="1"/>
      <c r="ED2309" s="1"/>
      <c r="EE2309" s="1"/>
      <c r="EF2309" s="1"/>
      <c r="EG2309" s="1"/>
      <c r="EH2309" s="1"/>
      <c r="EI2309" s="1"/>
      <c r="EJ2309" s="1"/>
      <c r="EK2309" s="1"/>
      <c r="EL2309" s="1"/>
      <c r="EM2309" s="1"/>
      <c r="EN2309" s="1"/>
      <c r="EO2309" s="1"/>
      <c r="EP2309" s="1"/>
      <c r="EQ2309" s="1"/>
      <c r="ER2309" s="1"/>
      <c r="ES2309" s="1"/>
      <c r="ET2309" s="1"/>
      <c r="EU2309" s="1"/>
      <c r="EV2309" s="1"/>
      <c r="EW2309" s="1"/>
      <c r="EX2309" s="1"/>
    </row>
    <row r="2310" spans="1:154" x14ac:dyDescent="0.15">
      <c r="A2310" s="35"/>
      <c r="B2310" s="125"/>
      <c r="C2310" s="14"/>
      <c r="D2310" s="13"/>
      <c r="E2310" s="14"/>
      <c r="F2310" s="14"/>
      <c r="G2310" s="14"/>
      <c r="H2310" s="14"/>
      <c r="I2310" s="13"/>
      <c r="J2310" s="29"/>
      <c r="K2310" s="2"/>
      <c r="L2310" s="17"/>
      <c r="M2310" s="12"/>
      <c r="N2310" s="12"/>
      <c r="O2310" s="17"/>
      <c r="P2310" s="14"/>
      <c r="Q2310" s="14"/>
      <c r="R2310" s="14"/>
      <c r="S2310" s="20"/>
      <c r="T2310" s="14"/>
      <c r="U2310" s="4"/>
      <c r="V2310" s="29"/>
      <c r="W2310" s="10"/>
      <c r="X2310" s="10"/>
      <c r="Y2310" s="27"/>
      <c r="Z2310" s="3"/>
      <c r="AA2310" s="1"/>
      <c r="AB2310" s="10"/>
      <c r="AC2310" s="3"/>
      <c r="AD2310" s="3"/>
      <c r="AE2310" s="3"/>
      <c r="AF2310" s="10"/>
      <c r="AG2310" s="11"/>
      <c r="AH2310" s="10"/>
      <c r="AI2310" s="1"/>
      <c r="AJ2310" s="1"/>
      <c r="AK2310" s="1"/>
      <c r="AL2310" s="1"/>
      <c r="AM2310" s="1"/>
      <c r="AN2310" s="1"/>
      <c r="AO2310" s="1"/>
      <c r="AP2310" s="1"/>
      <c r="AQ2310" s="1"/>
      <c r="AR2310" s="1"/>
      <c r="AS2310" s="1"/>
      <c r="AT2310" s="1"/>
      <c r="AU2310" s="1"/>
      <c r="AV2310" s="1"/>
      <c r="AW2310" s="1"/>
      <c r="AX2310" s="1"/>
      <c r="AY2310" s="1"/>
      <c r="AZ2310" s="1"/>
      <c r="BA2310" s="1"/>
      <c r="BB2310" s="1"/>
      <c r="BC2310" s="1"/>
      <c r="BD2310" s="1"/>
      <c r="BE2310" s="1"/>
      <c r="BF2310" s="1"/>
      <c r="BG2310" s="1"/>
      <c r="BH2310" s="1"/>
      <c r="BI2310" s="1"/>
      <c r="BJ2310" s="1"/>
      <c r="BK2310" s="1"/>
      <c r="BL2310" s="1"/>
      <c r="BM2310" s="1"/>
      <c r="BN2310" s="1"/>
      <c r="BO2310" s="1"/>
      <c r="BP2310" s="1"/>
      <c r="BQ2310" s="1"/>
      <c r="BR2310" s="1"/>
      <c r="BS2310" s="1"/>
      <c r="BT2310" s="1"/>
      <c r="BU2310" s="1"/>
      <c r="BV2310" s="1"/>
      <c r="BW2310" s="1"/>
      <c r="BX2310" s="1"/>
      <c r="BY2310" s="1"/>
      <c r="BZ2310" s="1"/>
      <c r="CA2310" s="1"/>
      <c r="CB2310" s="1"/>
      <c r="CC2310" s="1"/>
      <c r="CD2310" s="1"/>
      <c r="CE2310" s="1"/>
      <c r="CF2310" s="1"/>
      <c r="CG2310" s="1"/>
      <c r="CH2310" s="1"/>
      <c r="CI2310" s="1"/>
      <c r="CJ2310" s="1"/>
      <c r="CK2310" s="1"/>
      <c r="CL2310" s="1"/>
      <c r="CM2310" s="1"/>
      <c r="CN2310" s="1"/>
      <c r="CO2310" s="1"/>
      <c r="CP2310" s="1"/>
      <c r="CQ2310" s="1"/>
      <c r="CR2310" s="1"/>
      <c r="CS2310" s="1"/>
      <c r="CT2310" s="1"/>
      <c r="CU2310" s="1"/>
      <c r="CV2310" s="1"/>
      <c r="CW2310" s="1"/>
      <c r="CX2310" s="1"/>
      <c r="CY2310" s="1"/>
      <c r="CZ2310" s="1"/>
      <c r="DA2310" s="1"/>
      <c r="DB2310" s="1"/>
      <c r="DC2310" s="1"/>
      <c r="DD2310" s="1"/>
      <c r="DE2310" s="1"/>
      <c r="DF2310" s="1"/>
      <c r="DG2310" s="1"/>
      <c r="DH2310" s="1"/>
      <c r="DI2310" s="1"/>
      <c r="DJ2310" s="1"/>
      <c r="DK2310" s="1"/>
      <c r="DL2310" s="1"/>
      <c r="DM2310" s="1"/>
      <c r="DN2310" s="1"/>
      <c r="DO2310" s="1"/>
      <c r="DP2310" s="1"/>
      <c r="DQ2310" s="1"/>
      <c r="DR2310" s="1"/>
      <c r="DS2310" s="1"/>
      <c r="DT2310" s="1"/>
      <c r="DU2310" s="1"/>
      <c r="DV2310" s="1"/>
      <c r="DW2310" s="1"/>
      <c r="DX2310" s="1"/>
      <c r="DY2310" s="1"/>
      <c r="DZ2310" s="1"/>
      <c r="EA2310" s="1"/>
      <c r="EB2310" s="1"/>
      <c r="EC2310" s="1"/>
      <c r="ED2310" s="1"/>
      <c r="EE2310" s="1"/>
      <c r="EF2310" s="1"/>
      <c r="EG2310" s="1"/>
      <c r="EH2310" s="1"/>
      <c r="EI2310" s="1"/>
      <c r="EJ2310" s="1"/>
      <c r="EK2310" s="1"/>
      <c r="EL2310" s="1"/>
      <c r="EM2310" s="1"/>
      <c r="EN2310" s="1"/>
      <c r="EO2310" s="1"/>
      <c r="EP2310" s="1"/>
      <c r="EQ2310" s="1"/>
      <c r="ER2310" s="1"/>
      <c r="ES2310" s="1"/>
      <c r="ET2310" s="1"/>
      <c r="EU2310" s="1"/>
      <c r="EV2310" s="1"/>
      <c r="EW2310" s="1"/>
      <c r="EX2310" s="1"/>
    </row>
    <row r="2311" spans="1:154" x14ac:dyDescent="0.15">
      <c r="A2311" s="35"/>
      <c r="B2311" s="125"/>
      <c r="C2311" s="14"/>
      <c r="D2311" s="13"/>
      <c r="E2311" s="14"/>
      <c r="F2311" s="14"/>
      <c r="G2311" s="14"/>
      <c r="H2311" s="14"/>
      <c r="I2311" s="13"/>
      <c r="J2311" s="29"/>
      <c r="K2311" s="2"/>
      <c r="L2311" s="17"/>
      <c r="M2311" s="12"/>
      <c r="N2311" s="12"/>
      <c r="O2311" s="17"/>
      <c r="P2311" s="14"/>
      <c r="Q2311" s="14"/>
      <c r="R2311" s="14"/>
      <c r="S2311" s="20"/>
      <c r="T2311" s="14"/>
      <c r="U2311" s="4"/>
      <c r="V2311" s="29"/>
      <c r="W2311" s="10"/>
      <c r="X2311" s="10"/>
      <c r="Y2311" s="27"/>
      <c r="Z2311" s="3"/>
      <c r="AA2311" s="1"/>
      <c r="AB2311" s="10"/>
      <c r="AC2311" s="3"/>
      <c r="AD2311" s="3"/>
      <c r="AE2311" s="3"/>
      <c r="AF2311" s="10"/>
      <c r="AG2311" s="11"/>
      <c r="AH2311" s="10"/>
      <c r="AI2311" s="1"/>
      <c r="AJ2311" s="1"/>
      <c r="AK2311" s="1"/>
      <c r="AL2311" s="1"/>
      <c r="AM2311" s="1"/>
      <c r="AN2311" s="1"/>
      <c r="AO2311" s="1"/>
      <c r="AP2311" s="1"/>
      <c r="AQ2311" s="1"/>
      <c r="AR2311" s="1"/>
      <c r="AS2311" s="1"/>
      <c r="AT2311" s="1"/>
      <c r="AU2311" s="1"/>
      <c r="AV2311" s="1"/>
      <c r="AW2311" s="1"/>
      <c r="AX2311" s="1"/>
      <c r="AY2311" s="1"/>
      <c r="AZ2311" s="1"/>
      <c r="BA2311" s="1"/>
      <c r="BB2311" s="1"/>
      <c r="BC2311" s="1"/>
      <c r="BD2311" s="1"/>
      <c r="BE2311" s="1"/>
      <c r="BF2311" s="1"/>
      <c r="BG2311" s="1"/>
      <c r="BH2311" s="1"/>
      <c r="BI2311" s="1"/>
      <c r="BJ2311" s="1"/>
      <c r="BK2311" s="1"/>
      <c r="BL2311" s="1"/>
      <c r="BM2311" s="1"/>
      <c r="BN2311" s="1"/>
      <c r="BO2311" s="1"/>
      <c r="BP2311" s="1"/>
      <c r="BQ2311" s="1"/>
      <c r="BR2311" s="1"/>
      <c r="BS2311" s="1"/>
      <c r="BT2311" s="1"/>
      <c r="BU2311" s="1"/>
      <c r="BV2311" s="1"/>
      <c r="BW2311" s="1"/>
      <c r="BX2311" s="1"/>
      <c r="BY2311" s="1"/>
      <c r="BZ2311" s="1"/>
      <c r="CA2311" s="1"/>
      <c r="CB2311" s="1"/>
      <c r="CC2311" s="1"/>
      <c r="CD2311" s="1"/>
      <c r="CE2311" s="1"/>
      <c r="CF2311" s="1"/>
      <c r="CG2311" s="1"/>
      <c r="CH2311" s="1"/>
      <c r="CI2311" s="1"/>
      <c r="CJ2311" s="1"/>
      <c r="CK2311" s="1"/>
      <c r="CL2311" s="1"/>
      <c r="CM2311" s="1"/>
      <c r="CN2311" s="1"/>
      <c r="CO2311" s="1"/>
      <c r="CP2311" s="1"/>
      <c r="CQ2311" s="1"/>
      <c r="CR2311" s="1"/>
      <c r="CS2311" s="1"/>
      <c r="CT2311" s="1"/>
      <c r="CU2311" s="1"/>
      <c r="CV2311" s="1"/>
      <c r="CW2311" s="1"/>
      <c r="CX2311" s="1"/>
      <c r="CY2311" s="1"/>
      <c r="CZ2311" s="1"/>
      <c r="DA2311" s="1"/>
      <c r="DB2311" s="1"/>
      <c r="DC2311" s="1"/>
      <c r="DD2311" s="1"/>
      <c r="DE2311" s="1"/>
      <c r="DF2311" s="1"/>
      <c r="DG2311" s="1"/>
      <c r="DH2311" s="1"/>
      <c r="DI2311" s="1"/>
      <c r="DJ2311" s="1"/>
      <c r="DK2311" s="1"/>
      <c r="DL2311" s="1"/>
      <c r="DM2311" s="1"/>
      <c r="DN2311" s="1"/>
      <c r="DO2311" s="1"/>
      <c r="DP2311" s="1"/>
      <c r="DQ2311" s="1"/>
      <c r="DR2311" s="1"/>
      <c r="DS2311" s="1"/>
      <c r="DT2311" s="1"/>
      <c r="DU2311" s="1"/>
      <c r="DV2311" s="1"/>
      <c r="DW2311" s="1"/>
      <c r="DX2311" s="1"/>
      <c r="DY2311" s="1"/>
      <c r="DZ2311" s="1"/>
      <c r="EA2311" s="1"/>
      <c r="EB2311" s="1"/>
      <c r="EC2311" s="1"/>
      <c r="ED2311" s="1"/>
      <c r="EE2311" s="1"/>
      <c r="EF2311" s="1"/>
      <c r="EG2311" s="1"/>
      <c r="EH2311" s="1"/>
      <c r="EI2311" s="1"/>
      <c r="EJ2311" s="1"/>
      <c r="EK2311" s="1"/>
      <c r="EL2311" s="1"/>
      <c r="EM2311" s="1"/>
      <c r="EN2311" s="1"/>
      <c r="EO2311" s="1"/>
      <c r="EP2311" s="1"/>
      <c r="EQ2311" s="1"/>
      <c r="ER2311" s="1"/>
      <c r="ES2311" s="1"/>
      <c r="ET2311" s="1"/>
      <c r="EU2311" s="1"/>
      <c r="EV2311" s="1"/>
      <c r="EW2311" s="1"/>
      <c r="EX2311" s="1"/>
    </row>
    <row r="2312" spans="1:154" x14ac:dyDescent="0.15">
      <c r="A2312" s="35"/>
      <c r="B2312" s="125"/>
      <c r="C2312" s="14"/>
      <c r="D2312" s="13"/>
      <c r="E2312" s="14"/>
      <c r="F2312" s="14"/>
      <c r="G2312" s="14"/>
      <c r="H2312" s="14"/>
      <c r="I2312" s="13"/>
      <c r="J2312" s="29"/>
      <c r="K2312" s="2"/>
      <c r="L2312" s="17"/>
      <c r="M2312" s="12"/>
      <c r="N2312" s="12"/>
      <c r="O2312" s="17"/>
      <c r="P2312" s="14"/>
      <c r="Q2312" s="14"/>
      <c r="R2312" s="14"/>
      <c r="S2312" s="20"/>
      <c r="T2312" s="14"/>
      <c r="U2312" s="4"/>
      <c r="V2312" s="29"/>
      <c r="W2312" s="10"/>
      <c r="X2312" s="10"/>
      <c r="Y2312" s="27"/>
      <c r="Z2312" s="3"/>
      <c r="AA2312" s="1"/>
      <c r="AB2312" s="10"/>
      <c r="AC2312" s="3"/>
      <c r="AD2312" s="3"/>
      <c r="AE2312" s="3"/>
      <c r="AF2312" s="10"/>
      <c r="AG2312" s="11"/>
      <c r="AH2312" s="10"/>
      <c r="AI2312" s="1"/>
      <c r="AJ2312" s="1"/>
      <c r="AK2312" s="1"/>
      <c r="AL2312" s="1"/>
      <c r="AM2312" s="1"/>
      <c r="AN2312" s="1"/>
      <c r="AO2312" s="1"/>
      <c r="AP2312" s="1"/>
      <c r="AQ2312" s="1"/>
      <c r="AR2312" s="1"/>
      <c r="AS2312" s="1"/>
      <c r="AT2312" s="1"/>
      <c r="AU2312" s="1"/>
      <c r="AV2312" s="1"/>
      <c r="AW2312" s="1"/>
      <c r="AX2312" s="1"/>
      <c r="AY2312" s="1"/>
      <c r="AZ2312" s="1"/>
      <c r="BA2312" s="1"/>
      <c r="BB2312" s="1"/>
      <c r="BC2312" s="1"/>
      <c r="BD2312" s="1"/>
      <c r="BE2312" s="1"/>
      <c r="BF2312" s="1"/>
      <c r="BG2312" s="1"/>
      <c r="BH2312" s="1"/>
      <c r="BI2312" s="1"/>
      <c r="BJ2312" s="1"/>
      <c r="BK2312" s="1"/>
      <c r="BL2312" s="1"/>
      <c r="BM2312" s="1"/>
      <c r="BN2312" s="1"/>
      <c r="BO2312" s="1"/>
      <c r="BP2312" s="1"/>
      <c r="BQ2312" s="1"/>
      <c r="BR2312" s="1"/>
      <c r="BS2312" s="1"/>
      <c r="BT2312" s="1"/>
      <c r="BU2312" s="1"/>
      <c r="BV2312" s="1"/>
      <c r="BW2312" s="1"/>
      <c r="BX2312" s="1"/>
      <c r="BY2312" s="1"/>
      <c r="BZ2312" s="1"/>
      <c r="CA2312" s="1"/>
      <c r="CB2312" s="1"/>
      <c r="CC2312" s="1"/>
      <c r="CD2312" s="1"/>
      <c r="CE2312" s="1"/>
      <c r="CF2312" s="1"/>
      <c r="CG2312" s="1"/>
      <c r="CH2312" s="1"/>
      <c r="CI2312" s="1"/>
      <c r="CJ2312" s="1"/>
      <c r="CK2312" s="1"/>
      <c r="CL2312" s="1"/>
      <c r="CM2312" s="1"/>
      <c r="CN2312" s="1"/>
      <c r="CO2312" s="1"/>
      <c r="CP2312" s="1"/>
      <c r="CQ2312" s="1"/>
      <c r="CR2312" s="1"/>
      <c r="CS2312" s="1"/>
      <c r="CT2312" s="1"/>
      <c r="CU2312" s="1"/>
      <c r="CV2312" s="1"/>
      <c r="CW2312" s="1"/>
      <c r="CX2312" s="1"/>
      <c r="CY2312" s="1"/>
      <c r="CZ2312" s="1"/>
      <c r="DA2312" s="1"/>
      <c r="DB2312" s="1"/>
      <c r="DC2312" s="1"/>
      <c r="DD2312" s="1"/>
      <c r="DE2312" s="1"/>
      <c r="DF2312" s="1"/>
      <c r="DG2312" s="1"/>
      <c r="DH2312" s="1"/>
      <c r="DI2312" s="1"/>
      <c r="DJ2312" s="1"/>
      <c r="DK2312" s="1"/>
      <c r="DL2312" s="1"/>
      <c r="DM2312" s="1"/>
      <c r="DN2312" s="1"/>
      <c r="DO2312" s="1"/>
      <c r="DP2312" s="1"/>
      <c r="DQ2312" s="1"/>
      <c r="DR2312" s="1"/>
      <c r="DS2312" s="1"/>
      <c r="DT2312" s="1"/>
      <c r="DU2312" s="1"/>
      <c r="DV2312" s="1"/>
      <c r="DW2312" s="1"/>
      <c r="DX2312" s="1"/>
      <c r="DY2312" s="1"/>
      <c r="DZ2312" s="1"/>
      <c r="EA2312" s="1"/>
      <c r="EB2312" s="1"/>
      <c r="EC2312" s="1"/>
      <c r="ED2312" s="1"/>
      <c r="EE2312" s="1"/>
      <c r="EF2312" s="1"/>
      <c r="EG2312" s="1"/>
      <c r="EH2312" s="1"/>
      <c r="EI2312" s="1"/>
      <c r="EJ2312" s="1"/>
      <c r="EK2312" s="1"/>
      <c r="EL2312" s="1"/>
      <c r="EM2312" s="1"/>
      <c r="EN2312" s="1"/>
      <c r="EO2312" s="1"/>
      <c r="EP2312" s="1"/>
      <c r="EQ2312" s="1"/>
      <c r="ER2312" s="1"/>
      <c r="ES2312" s="1"/>
      <c r="ET2312" s="1"/>
      <c r="EU2312" s="1"/>
      <c r="EV2312" s="1"/>
      <c r="EW2312" s="1"/>
      <c r="EX2312" s="1"/>
    </row>
    <row r="2313" spans="1:154" x14ac:dyDescent="0.15">
      <c r="A2313" s="35"/>
      <c r="B2313" s="125"/>
      <c r="C2313" s="14"/>
      <c r="D2313" s="13"/>
      <c r="E2313" s="14"/>
      <c r="F2313" s="14"/>
      <c r="G2313" s="14"/>
      <c r="H2313" s="14"/>
      <c r="I2313" s="13"/>
      <c r="J2313" s="29"/>
      <c r="K2313" s="2"/>
      <c r="L2313" s="17"/>
      <c r="M2313" s="12"/>
      <c r="N2313" s="12"/>
      <c r="O2313" s="17"/>
      <c r="P2313" s="14"/>
      <c r="Q2313" s="14"/>
      <c r="R2313" s="14"/>
      <c r="S2313" s="20"/>
      <c r="T2313" s="14"/>
      <c r="U2313" s="4"/>
      <c r="V2313" s="29"/>
      <c r="W2313" s="10"/>
      <c r="X2313" s="10"/>
      <c r="Y2313" s="27"/>
      <c r="Z2313" s="3"/>
      <c r="AA2313" s="1"/>
      <c r="AB2313" s="10"/>
      <c r="AC2313" s="3"/>
      <c r="AD2313" s="3"/>
      <c r="AE2313" s="3"/>
      <c r="AF2313" s="10"/>
      <c r="AG2313" s="11"/>
      <c r="AH2313" s="10"/>
      <c r="AI2313" s="1"/>
      <c r="AJ2313" s="1"/>
      <c r="AK2313" s="1"/>
      <c r="AL2313" s="1"/>
      <c r="AM2313" s="1"/>
      <c r="AN2313" s="1"/>
      <c r="AO2313" s="1"/>
      <c r="AP2313" s="1"/>
      <c r="AQ2313" s="1"/>
      <c r="AR2313" s="1"/>
      <c r="AS2313" s="1"/>
      <c r="AT2313" s="1"/>
      <c r="AU2313" s="1"/>
      <c r="AV2313" s="1"/>
      <c r="AW2313" s="1"/>
      <c r="AX2313" s="1"/>
      <c r="AY2313" s="1"/>
      <c r="AZ2313" s="1"/>
      <c r="BA2313" s="1"/>
      <c r="BB2313" s="1"/>
      <c r="BC2313" s="1"/>
      <c r="BD2313" s="1"/>
      <c r="BE2313" s="1"/>
      <c r="BF2313" s="1"/>
      <c r="BG2313" s="1"/>
      <c r="BH2313" s="1"/>
      <c r="BI2313" s="1"/>
      <c r="BJ2313" s="1"/>
      <c r="BK2313" s="1"/>
      <c r="BL2313" s="1"/>
      <c r="BM2313" s="1"/>
      <c r="BN2313" s="1"/>
      <c r="BO2313" s="1"/>
      <c r="BP2313" s="1"/>
      <c r="BQ2313" s="1"/>
      <c r="BR2313" s="1"/>
      <c r="BS2313" s="1"/>
      <c r="BT2313" s="1"/>
      <c r="BU2313" s="1"/>
      <c r="BV2313" s="1"/>
      <c r="BW2313" s="1"/>
      <c r="BX2313" s="1"/>
      <c r="BY2313" s="1"/>
      <c r="BZ2313" s="1"/>
      <c r="CA2313" s="1"/>
      <c r="CB2313" s="1"/>
      <c r="CC2313" s="1"/>
      <c r="CD2313" s="1"/>
      <c r="CE2313" s="1"/>
      <c r="CF2313" s="1"/>
      <c r="CG2313" s="1"/>
      <c r="CH2313" s="1"/>
      <c r="CI2313" s="1"/>
      <c r="CJ2313" s="1"/>
      <c r="CK2313" s="1"/>
      <c r="CL2313" s="1"/>
      <c r="CM2313" s="1"/>
      <c r="CN2313" s="1"/>
      <c r="CO2313" s="1"/>
      <c r="CP2313" s="1"/>
      <c r="CQ2313" s="1"/>
      <c r="CR2313" s="1"/>
      <c r="CS2313" s="1"/>
      <c r="CT2313" s="1"/>
      <c r="CU2313" s="1"/>
      <c r="CV2313" s="1"/>
      <c r="CW2313" s="1"/>
      <c r="CX2313" s="1"/>
      <c r="CY2313" s="1"/>
      <c r="CZ2313" s="1"/>
      <c r="DA2313" s="1"/>
      <c r="DB2313" s="1"/>
      <c r="DC2313" s="1"/>
      <c r="DD2313" s="1"/>
      <c r="DE2313" s="1"/>
      <c r="DF2313" s="1"/>
      <c r="DG2313" s="1"/>
      <c r="DH2313" s="1"/>
      <c r="DI2313" s="1"/>
      <c r="DJ2313" s="1"/>
      <c r="DK2313" s="1"/>
      <c r="DL2313" s="1"/>
      <c r="DM2313" s="1"/>
      <c r="DN2313" s="1"/>
      <c r="DO2313" s="1"/>
      <c r="DP2313" s="1"/>
      <c r="DQ2313" s="1"/>
      <c r="DR2313" s="1"/>
      <c r="DS2313" s="1"/>
      <c r="DT2313" s="1"/>
      <c r="DU2313" s="1"/>
      <c r="DV2313" s="1"/>
      <c r="DW2313" s="1"/>
      <c r="DX2313" s="1"/>
      <c r="DY2313" s="1"/>
      <c r="DZ2313" s="1"/>
      <c r="EA2313" s="1"/>
      <c r="EB2313" s="1"/>
      <c r="EC2313" s="1"/>
      <c r="ED2313" s="1"/>
      <c r="EE2313" s="1"/>
      <c r="EF2313" s="1"/>
      <c r="EG2313" s="1"/>
      <c r="EH2313" s="1"/>
      <c r="EI2313" s="1"/>
      <c r="EJ2313" s="1"/>
      <c r="EK2313" s="1"/>
      <c r="EL2313" s="1"/>
      <c r="EM2313" s="1"/>
      <c r="EN2313" s="1"/>
      <c r="EO2313" s="1"/>
      <c r="EP2313" s="1"/>
      <c r="EQ2313" s="1"/>
      <c r="ER2313" s="1"/>
      <c r="ES2313" s="1"/>
      <c r="ET2313" s="1"/>
      <c r="EU2313" s="1"/>
      <c r="EV2313" s="1"/>
      <c r="EW2313" s="1"/>
      <c r="EX2313" s="1"/>
    </row>
    <row r="2314" spans="1:154" x14ac:dyDescent="0.15">
      <c r="A2314" s="35"/>
      <c r="B2314" s="125"/>
      <c r="C2314" s="14"/>
      <c r="D2314" s="13"/>
      <c r="E2314" s="14"/>
      <c r="F2314" s="14"/>
      <c r="G2314" s="14"/>
      <c r="H2314" s="14"/>
      <c r="I2314" s="13"/>
      <c r="J2314" s="29"/>
      <c r="K2314" s="2"/>
      <c r="L2314" s="17"/>
      <c r="M2314" s="12"/>
      <c r="N2314" s="12"/>
      <c r="O2314" s="17"/>
      <c r="P2314" s="14"/>
      <c r="Q2314" s="14"/>
      <c r="R2314" s="14"/>
      <c r="S2314" s="20"/>
      <c r="T2314" s="14"/>
      <c r="U2314" s="4"/>
      <c r="V2314" s="29"/>
      <c r="W2314" s="10"/>
      <c r="X2314" s="10"/>
      <c r="Y2314" s="27"/>
      <c r="Z2314" s="3"/>
      <c r="AA2314" s="1"/>
      <c r="AB2314" s="10"/>
      <c r="AC2314" s="3"/>
      <c r="AD2314" s="3"/>
      <c r="AE2314" s="3"/>
      <c r="AF2314" s="10"/>
      <c r="AG2314" s="11"/>
      <c r="AH2314" s="10"/>
      <c r="AI2314" s="1"/>
      <c r="AJ2314" s="1"/>
      <c r="AK2314" s="1"/>
      <c r="AL2314" s="1"/>
      <c r="AM2314" s="1"/>
      <c r="AN2314" s="1"/>
      <c r="AO2314" s="1"/>
      <c r="AP2314" s="1"/>
      <c r="AQ2314" s="1"/>
      <c r="AR2314" s="1"/>
      <c r="AS2314" s="1"/>
      <c r="AT2314" s="1"/>
      <c r="AU2314" s="1"/>
      <c r="AV2314" s="1"/>
      <c r="AW2314" s="1"/>
      <c r="AX2314" s="1"/>
      <c r="AY2314" s="1"/>
      <c r="AZ2314" s="1"/>
      <c r="BA2314" s="1"/>
      <c r="BB2314" s="1"/>
      <c r="BC2314" s="1"/>
      <c r="BD2314" s="1"/>
      <c r="BE2314" s="1"/>
      <c r="BF2314" s="1"/>
      <c r="BG2314" s="1"/>
      <c r="BH2314" s="1"/>
      <c r="BI2314" s="1"/>
      <c r="BJ2314" s="1"/>
      <c r="BK2314" s="1"/>
      <c r="BL2314" s="1"/>
      <c r="BM2314" s="1"/>
      <c r="BN2314" s="1"/>
      <c r="BO2314" s="1"/>
      <c r="BP2314" s="1"/>
      <c r="BQ2314" s="1"/>
      <c r="BR2314" s="1"/>
      <c r="BS2314" s="1"/>
      <c r="BT2314" s="1"/>
      <c r="BU2314" s="1"/>
      <c r="BV2314" s="1"/>
      <c r="BW2314" s="1"/>
      <c r="BX2314" s="1"/>
      <c r="BY2314" s="1"/>
      <c r="BZ2314" s="1"/>
      <c r="CA2314" s="1"/>
      <c r="CB2314" s="1"/>
      <c r="CC2314" s="1"/>
      <c r="CD2314" s="1"/>
      <c r="CE2314" s="1"/>
      <c r="CF2314" s="1"/>
      <c r="CG2314" s="1"/>
      <c r="CH2314" s="1"/>
      <c r="CI2314" s="1"/>
      <c r="CJ2314" s="1"/>
      <c r="CK2314" s="1"/>
      <c r="CL2314" s="1"/>
      <c r="CM2314" s="1"/>
      <c r="CN2314" s="1"/>
      <c r="CO2314" s="1"/>
      <c r="CP2314" s="1"/>
      <c r="CQ2314" s="1"/>
      <c r="CR2314" s="1"/>
      <c r="CS2314" s="1"/>
      <c r="CT2314" s="1"/>
      <c r="CU2314" s="1"/>
      <c r="CV2314" s="1"/>
      <c r="CW2314" s="1"/>
      <c r="CX2314" s="1"/>
      <c r="CY2314" s="1"/>
      <c r="CZ2314" s="1"/>
      <c r="DA2314" s="1"/>
      <c r="DB2314" s="1"/>
      <c r="DC2314" s="1"/>
      <c r="DD2314" s="1"/>
      <c r="DE2314" s="1"/>
      <c r="DF2314" s="1"/>
      <c r="DG2314" s="1"/>
      <c r="DH2314" s="1"/>
      <c r="DI2314" s="1"/>
      <c r="DJ2314" s="1"/>
      <c r="DK2314" s="1"/>
      <c r="DL2314" s="1"/>
      <c r="DM2314" s="1"/>
      <c r="DN2314" s="1"/>
      <c r="DO2314" s="1"/>
      <c r="DP2314" s="1"/>
      <c r="DQ2314" s="1"/>
      <c r="DR2314" s="1"/>
      <c r="DS2314" s="1"/>
      <c r="DT2314" s="1"/>
      <c r="DU2314" s="1"/>
      <c r="DV2314" s="1"/>
      <c r="DW2314" s="1"/>
      <c r="DX2314" s="1"/>
      <c r="DY2314" s="1"/>
      <c r="DZ2314" s="1"/>
      <c r="EA2314" s="1"/>
      <c r="EB2314" s="1"/>
      <c r="EC2314" s="1"/>
      <c r="ED2314" s="1"/>
      <c r="EE2314" s="1"/>
      <c r="EF2314" s="1"/>
      <c r="EG2314" s="1"/>
      <c r="EH2314" s="1"/>
      <c r="EI2314" s="1"/>
      <c r="EJ2314" s="1"/>
      <c r="EK2314" s="1"/>
      <c r="EL2314" s="1"/>
      <c r="EM2314" s="1"/>
      <c r="EN2314" s="1"/>
      <c r="EO2314" s="1"/>
      <c r="EP2314" s="1"/>
      <c r="EQ2314" s="1"/>
      <c r="ER2314" s="1"/>
      <c r="ES2314" s="1"/>
      <c r="ET2314" s="1"/>
      <c r="EU2314" s="1"/>
      <c r="EV2314" s="1"/>
      <c r="EW2314" s="1"/>
      <c r="EX2314" s="1"/>
    </row>
    <row r="2315" spans="1:154" x14ac:dyDescent="0.15">
      <c r="A2315" s="35"/>
      <c r="B2315" s="125"/>
      <c r="C2315" s="14"/>
      <c r="D2315" s="13"/>
      <c r="E2315" s="14"/>
      <c r="F2315" s="14"/>
      <c r="G2315" s="14"/>
      <c r="H2315" s="14"/>
      <c r="I2315" s="13"/>
      <c r="J2315" s="29"/>
      <c r="K2315" s="2"/>
      <c r="L2315" s="17"/>
      <c r="M2315" s="12"/>
      <c r="N2315" s="12"/>
      <c r="O2315" s="17"/>
      <c r="P2315" s="14"/>
      <c r="Q2315" s="14"/>
      <c r="R2315" s="14"/>
      <c r="S2315" s="20"/>
      <c r="T2315" s="14"/>
      <c r="U2315" s="4"/>
      <c r="V2315" s="29"/>
      <c r="W2315" s="10"/>
      <c r="X2315" s="10"/>
      <c r="Y2315" s="27"/>
      <c r="Z2315" s="3"/>
      <c r="AA2315" s="1"/>
      <c r="AB2315" s="10"/>
      <c r="AC2315" s="3"/>
      <c r="AD2315" s="3"/>
      <c r="AE2315" s="3"/>
      <c r="AF2315" s="10"/>
      <c r="AG2315" s="11"/>
      <c r="AH2315" s="10"/>
      <c r="AI2315" s="1"/>
      <c r="AJ2315" s="1"/>
      <c r="AK2315" s="1"/>
      <c r="AL2315" s="1"/>
      <c r="AM2315" s="1"/>
      <c r="AN2315" s="1"/>
      <c r="AO2315" s="1"/>
      <c r="AP2315" s="1"/>
      <c r="AQ2315" s="1"/>
      <c r="AR2315" s="1"/>
      <c r="AS2315" s="1"/>
      <c r="AT2315" s="1"/>
      <c r="AU2315" s="1"/>
      <c r="AV2315" s="1"/>
      <c r="AW2315" s="1"/>
      <c r="AX2315" s="1"/>
      <c r="AY2315" s="1"/>
      <c r="AZ2315" s="1"/>
      <c r="BA2315" s="1"/>
      <c r="BB2315" s="1"/>
      <c r="BC2315" s="1"/>
      <c r="BD2315" s="1"/>
      <c r="BE2315" s="1"/>
      <c r="BF2315" s="1"/>
      <c r="BG2315" s="1"/>
      <c r="BH2315" s="1"/>
      <c r="BI2315" s="1"/>
      <c r="BJ2315" s="1"/>
      <c r="BK2315" s="1"/>
      <c r="BL2315" s="1"/>
      <c r="BM2315" s="1"/>
      <c r="BN2315" s="1"/>
      <c r="BO2315" s="1"/>
      <c r="BP2315" s="1"/>
      <c r="BQ2315" s="1"/>
      <c r="BR2315" s="1"/>
      <c r="BS2315" s="1"/>
      <c r="BT2315" s="1"/>
      <c r="BU2315" s="1"/>
      <c r="BV2315" s="1"/>
      <c r="BW2315" s="1"/>
      <c r="BX2315" s="1"/>
      <c r="BY2315" s="1"/>
      <c r="BZ2315" s="1"/>
      <c r="CA2315" s="1"/>
      <c r="CB2315" s="1"/>
      <c r="CC2315" s="1"/>
      <c r="CD2315" s="1"/>
      <c r="CE2315" s="1"/>
      <c r="CF2315" s="1"/>
      <c r="CG2315" s="1"/>
      <c r="CH2315" s="1"/>
      <c r="CI2315" s="1"/>
      <c r="CJ2315" s="1"/>
      <c r="CK2315" s="1"/>
      <c r="CL2315" s="1"/>
      <c r="CM2315" s="1"/>
      <c r="CN2315" s="1"/>
      <c r="CO2315" s="1"/>
      <c r="CP2315" s="1"/>
      <c r="CQ2315" s="1"/>
      <c r="CR2315" s="1"/>
      <c r="CS2315" s="1"/>
      <c r="CT2315" s="1"/>
      <c r="CU2315" s="1"/>
      <c r="CV2315" s="1"/>
      <c r="CW2315" s="1"/>
      <c r="CX2315" s="1"/>
      <c r="CY2315" s="1"/>
      <c r="CZ2315" s="1"/>
      <c r="DA2315" s="1"/>
      <c r="DB2315" s="1"/>
      <c r="DC2315" s="1"/>
      <c r="DD2315" s="1"/>
      <c r="DE2315" s="1"/>
      <c r="DF2315" s="1"/>
      <c r="DG2315" s="1"/>
      <c r="DH2315" s="1"/>
      <c r="DI2315" s="1"/>
      <c r="DJ2315" s="1"/>
      <c r="DK2315" s="1"/>
      <c r="DL2315" s="1"/>
      <c r="DM2315" s="1"/>
      <c r="DN2315" s="1"/>
      <c r="DO2315" s="1"/>
      <c r="DP2315" s="1"/>
      <c r="DQ2315" s="1"/>
      <c r="DR2315" s="1"/>
      <c r="DS2315" s="1"/>
      <c r="DT2315" s="1"/>
      <c r="DU2315" s="1"/>
      <c r="DV2315" s="1"/>
      <c r="DW2315" s="1"/>
      <c r="DX2315" s="1"/>
      <c r="DY2315" s="1"/>
      <c r="DZ2315" s="1"/>
      <c r="EA2315" s="1"/>
      <c r="EB2315" s="1"/>
      <c r="EC2315" s="1"/>
      <c r="ED2315" s="1"/>
      <c r="EE2315" s="1"/>
      <c r="EF2315" s="1"/>
      <c r="EG2315" s="1"/>
      <c r="EH2315" s="1"/>
      <c r="EI2315" s="1"/>
      <c r="EJ2315" s="1"/>
      <c r="EK2315" s="1"/>
      <c r="EL2315" s="1"/>
      <c r="EM2315" s="1"/>
      <c r="EN2315" s="1"/>
      <c r="EO2315" s="1"/>
      <c r="EP2315" s="1"/>
      <c r="EQ2315" s="1"/>
      <c r="ER2315" s="1"/>
      <c r="ES2315" s="1"/>
      <c r="ET2315" s="1"/>
      <c r="EU2315" s="1"/>
      <c r="EV2315" s="1"/>
      <c r="EW2315" s="1"/>
      <c r="EX2315" s="1"/>
    </row>
    <row r="2316" spans="1:154" x14ac:dyDescent="0.15">
      <c r="A2316" s="35"/>
      <c r="B2316" s="125"/>
      <c r="C2316" s="14"/>
      <c r="D2316" s="13"/>
      <c r="E2316" s="14"/>
      <c r="F2316" s="14"/>
      <c r="G2316" s="14"/>
      <c r="H2316" s="14"/>
      <c r="I2316" s="13"/>
      <c r="J2316" s="29"/>
      <c r="K2316" s="2"/>
      <c r="L2316" s="17"/>
      <c r="M2316" s="12"/>
      <c r="N2316" s="12"/>
      <c r="O2316" s="17"/>
      <c r="P2316" s="14"/>
      <c r="Q2316" s="14"/>
      <c r="R2316" s="14"/>
      <c r="S2316" s="20"/>
      <c r="T2316" s="14"/>
      <c r="U2316" s="4"/>
      <c r="V2316" s="29"/>
      <c r="W2316" s="10"/>
      <c r="X2316" s="10"/>
      <c r="Y2316" s="27"/>
      <c r="Z2316" s="3"/>
      <c r="AA2316" s="1"/>
      <c r="AB2316" s="10"/>
      <c r="AC2316" s="3"/>
      <c r="AD2316" s="3"/>
      <c r="AE2316" s="3"/>
      <c r="AF2316" s="10"/>
      <c r="AG2316" s="11"/>
      <c r="AH2316" s="10"/>
      <c r="AI2316" s="1"/>
      <c r="AJ2316" s="1"/>
      <c r="AK2316" s="1"/>
      <c r="AL2316" s="1"/>
      <c r="AM2316" s="1"/>
      <c r="AN2316" s="1"/>
      <c r="AO2316" s="1"/>
      <c r="AP2316" s="1"/>
      <c r="AQ2316" s="1"/>
      <c r="AR2316" s="1"/>
      <c r="AS2316" s="1"/>
      <c r="AT2316" s="1"/>
      <c r="AU2316" s="1"/>
      <c r="AV2316" s="1"/>
      <c r="AW2316" s="1"/>
      <c r="AX2316" s="1"/>
      <c r="AY2316" s="1"/>
      <c r="AZ2316" s="1"/>
      <c r="BA2316" s="1"/>
      <c r="BB2316" s="1"/>
      <c r="BC2316" s="1"/>
      <c r="BD2316" s="1"/>
      <c r="BE2316" s="1"/>
      <c r="BF2316" s="1"/>
      <c r="BG2316" s="1"/>
      <c r="BH2316" s="1"/>
      <c r="BI2316" s="1"/>
      <c r="BJ2316" s="1"/>
      <c r="BK2316" s="1"/>
      <c r="BL2316" s="1"/>
      <c r="BM2316" s="1"/>
      <c r="BN2316" s="1"/>
      <c r="BO2316" s="1"/>
      <c r="BP2316" s="1"/>
      <c r="BQ2316" s="1"/>
      <c r="BR2316" s="1"/>
      <c r="BS2316" s="1"/>
      <c r="BT2316" s="1"/>
      <c r="BU2316" s="1"/>
      <c r="BV2316" s="1"/>
      <c r="BW2316" s="1"/>
      <c r="BX2316" s="1"/>
      <c r="BY2316" s="1"/>
      <c r="BZ2316" s="1"/>
      <c r="CA2316" s="1"/>
      <c r="CB2316" s="1"/>
      <c r="CC2316" s="1"/>
      <c r="CD2316" s="1"/>
      <c r="CE2316" s="1"/>
      <c r="CF2316" s="1"/>
      <c r="CG2316" s="1"/>
      <c r="CH2316" s="1"/>
      <c r="CI2316" s="1"/>
      <c r="CJ2316" s="1"/>
      <c r="CK2316" s="1"/>
      <c r="CL2316" s="1"/>
      <c r="CM2316" s="1"/>
      <c r="CN2316" s="1"/>
      <c r="CO2316" s="1"/>
      <c r="CP2316" s="1"/>
      <c r="CQ2316" s="1"/>
      <c r="CR2316" s="1"/>
      <c r="CS2316" s="1"/>
      <c r="CT2316" s="1"/>
      <c r="CU2316" s="1"/>
      <c r="CV2316" s="1"/>
      <c r="CW2316" s="1"/>
      <c r="CX2316" s="1"/>
      <c r="CY2316" s="1"/>
      <c r="CZ2316" s="1"/>
      <c r="DA2316" s="1"/>
      <c r="DB2316" s="1"/>
      <c r="DC2316" s="1"/>
      <c r="DD2316" s="1"/>
      <c r="DE2316" s="1"/>
      <c r="DF2316" s="1"/>
      <c r="DG2316" s="1"/>
      <c r="DH2316" s="1"/>
      <c r="DI2316" s="1"/>
      <c r="DJ2316" s="1"/>
      <c r="DK2316" s="1"/>
      <c r="DL2316" s="1"/>
      <c r="DM2316" s="1"/>
      <c r="DN2316" s="1"/>
      <c r="DO2316" s="1"/>
      <c r="DP2316" s="1"/>
      <c r="DQ2316" s="1"/>
      <c r="DR2316" s="1"/>
      <c r="DS2316" s="1"/>
      <c r="DT2316" s="1"/>
      <c r="DU2316" s="1"/>
      <c r="DV2316" s="1"/>
      <c r="DW2316" s="1"/>
      <c r="DX2316" s="1"/>
      <c r="DY2316" s="1"/>
      <c r="DZ2316" s="1"/>
      <c r="EA2316" s="1"/>
      <c r="EB2316" s="1"/>
      <c r="EC2316" s="1"/>
      <c r="ED2316" s="1"/>
      <c r="EE2316" s="1"/>
      <c r="EF2316" s="1"/>
      <c r="EG2316" s="1"/>
      <c r="EH2316" s="1"/>
      <c r="EI2316" s="1"/>
      <c r="EJ2316" s="1"/>
      <c r="EK2316" s="1"/>
      <c r="EL2316" s="1"/>
      <c r="EM2316" s="1"/>
      <c r="EN2316" s="1"/>
      <c r="EO2316" s="1"/>
      <c r="EP2316" s="1"/>
      <c r="EQ2316" s="1"/>
      <c r="ER2316" s="1"/>
      <c r="ES2316" s="1"/>
      <c r="ET2316" s="1"/>
      <c r="EU2316" s="1"/>
      <c r="EV2316" s="1"/>
      <c r="EW2316" s="1"/>
      <c r="EX2316" s="1"/>
    </row>
    <row r="2317" spans="1:154" x14ac:dyDescent="0.15">
      <c r="A2317" s="35"/>
      <c r="B2317" s="125"/>
      <c r="C2317" s="14"/>
      <c r="D2317" s="13"/>
      <c r="E2317" s="14"/>
      <c r="F2317" s="14"/>
      <c r="G2317" s="14"/>
      <c r="H2317" s="14"/>
      <c r="I2317" s="13"/>
      <c r="J2317" s="29"/>
      <c r="K2317" s="2"/>
      <c r="L2317" s="17"/>
      <c r="M2317" s="12"/>
      <c r="N2317" s="12"/>
      <c r="O2317" s="17"/>
      <c r="P2317" s="14"/>
      <c r="Q2317" s="14"/>
      <c r="R2317" s="14"/>
      <c r="S2317" s="20"/>
      <c r="T2317" s="14"/>
      <c r="U2317" s="4"/>
      <c r="V2317" s="29"/>
      <c r="W2317" s="10"/>
      <c r="X2317" s="10"/>
      <c r="Y2317" s="27"/>
      <c r="Z2317" s="3"/>
      <c r="AA2317" s="1"/>
      <c r="AB2317" s="10"/>
      <c r="AC2317" s="3"/>
      <c r="AD2317" s="3"/>
      <c r="AE2317" s="3"/>
      <c r="AF2317" s="10"/>
      <c r="AG2317" s="11"/>
      <c r="AH2317" s="10"/>
      <c r="AI2317" s="1"/>
      <c r="AJ2317" s="1"/>
      <c r="AK2317" s="1"/>
      <c r="AL2317" s="1"/>
      <c r="AM2317" s="1"/>
      <c r="AN2317" s="1"/>
      <c r="AO2317" s="1"/>
      <c r="AP2317" s="1"/>
      <c r="AQ2317" s="1"/>
      <c r="AR2317" s="1"/>
      <c r="AS2317" s="1"/>
      <c r="AT2317" s="1"/>
      <c r="AU2317" s="1"/>
      <c r="AV2317" s="1"/>
      <c r="AW2317" s="1"/>
      <c r="AX2317" s="1"/>
      <c r="AY2317" s="1"/>
      <c r="AZ2317" s="1"/>
      <c r="BA2317" s="1"/>
      <c r="BB2317" s="1"/>
      <c r="BC2317" s="1"/>
      <c r="BD2317" s="1"/>
      <c r="BE2317" s="1"/>
      <c r="BF2317" s="1"/>
      <c r="BG2317" s="1"/>
      <c r="BH2317" s="1"/>
      <c r="BI2317" s="1"/>
      <c r="BJ2317" s="1"/>
      <c r="BK2317" s="1"/>
      <c r="BL2317" s="1"/>
      <c r="BM2317" s="1"/>
      <c r="BN2317" s="1"/>
      <c r="BO2317" s="1"/>
      <c r="BP2317" s="1"/>
      <c r="BQ2317" s="1"/>
      <c r="BR2317" s="1"/>
      <c r="BS2317" s="1"/>
      <c r="BT2317" s="1"/>
      <c r="BU2317" s="1"/>
      <c r="BV2317" s="1"/>
      <c r="BW2317" s="1"/>
      <c r="BX2317" s="1"/>
      <c r="BY2317" s="1"/>
      <c r="BZ2317" s="1"/>
      <c r="CA2317" s="1"/>
      <c r="CB2317" s="1"/>
      <c r="CC2317" s="1"/>
      <c r="CD2317" s="1"/>
      <c r="CE2317" s="1"/>
      <c r="CF2317" s="1"/>
      <c r="CG2317" s="1"/>
      <c r="CH2317" s="1"/>
      <c r="CI2317" s="1"/>
      <c r="CJ2317" s="1"/>
      <c r="CK2317" s="1"/>
      <c r="CL2317" s="1"/>
      <c r="CM2317" s="1"/>
      <c r="CN2317" s="1"/>
      <c r="CO2317" s="1"/>
      <c r="CP2317" s="1"/>
      <c r="CQ2317" s="1"/>
      <c r="CR2317" s="1"/>
      <c r="CS2317" s="1"/>
      <c r="CT2317" s="1"/>
      <c r="CU2317" s="1"/>
      <c r="CV2317" s="1"/>
      <c r="CW2317" s="1"/>
      <c r="CX2317" s="1"/>
      <c r="CY2317" s="1"/>
      <c r="CZ2317" s="1"/>
      <c r="DA2317" s="1"/>
      <c r="DB2317" s="1"/>
      <c r="DC2317" s="1"/>
      <c r="DD2317" s="1"/>
      <c r="DE2317" s="1"/>
      <c r="DF2317" s="1"/>
      <c r="DG2317" s="1"/>
      <c r="DH2317" s="1"/>
      <c r="DI2317" s="1"/>
      <c r="DJ2317" s="1"/>
      <c r="DK2317" s="1"/>
      <c r="DL2317" s="1"/>
      <c r="DM2317" s="1"/>
      <c r="DN2317" s="1"/>
      <c r="DO2317" s="1"/>
      <c r="DP2317" s="1"/>
      <c r="DQ2317" s="1"/>
      <c r="DR2317" s="1"/>
      <c r="DS2317" s="1"/>
      <c r="DT2317" s="1"/>
      <c r="DU2317" s="1"/>
      <c r="DV2317" s="1"/>
      <c r="DW2317" s="1"/>
      <c r="DX2317" s="1"/>
      <c r="DY2317" s="1"/>
      <c r="DZ2317" s="1"/>
      <c r="EA2317" s="1"/>
      <c r="EB2317" s="1"/>
      <c r="EC2317" s="1"/>
      <c r="ED2317" s="1"/>
      <c r="EE2317" s="1"/>
      <c r="EF2317" s="1"/>
      <c r="EG2317" s="1"/>
      <c r="EH2317" s="1"/>
      <c r="EI2317" s="1"/>
      <c r="EJ2317" s="1"/>
      <c r="EK2317" s="1"/>
      <c r="EL2317" s="1"/>
      <c r="EM2317" s="1"/>
      <c r="EN2317" s="1"/>
      <c r="EO2317" s="1"/>
      <c r="EP2317" s="1"/>
      <c r="EQ2317" s="1"/>
      <c r="ER2317" s="1"/>
      <c r="ES2317" s="1"/>
      <c r="ET2317" s="1"/>
      <c r="EU2317" s="1"/>
      <c r="EV2317" s="1"/>
      <c r="EW2317" s="1"/>
      <c r="EX2317" s="1"/>
    </row>
    <row r="2318" spans="1:154" x14ac:dyDescent="0.15">
      <c r="A2318" s="35"/>
      <c r="B2318" s="125"/>
      <c r="C2318" s="14"/>
      <c r="D2318" s="13"/>
      <c r="E2318" s="14"/>
      <c r="F2318" s="14"/>
      <c r="G2318" s="14"/>
      <c r="H2318" s="14"/>
      <c r="I2318" s="13"/>
      <c r="J2318" s="29"/>
      <c r="K2318" s="2"/>
      <c r="L2318" s="17"/>
      <c r="M2318" s="12"/>
      <c r="N2318" s="12"/>
      <c r="O2318" s="17"/>
      <c r="P2318" s="14"/>
      <c r="Q2318" s="14"/>
      <c r="R2318" s="14"/>
      <c r="S2318" s="20"/>
      <c r="T2318" s="14"/>
      <c r="U2318" s="4"/>
      <c r="V2318" s="29"/>
      <c r="W2318" s="10"/>
      <c r="X2318" s="10"/>
      <c r="Y2318" s="27"/>
      <c r="Z2318" s="3"/>
      <c r="AA2318" s="1"/>
      <c r="AB2318" s="10"/>
      <c r="AC2318" s="3"/>
      <c r="AD2318" s="3"/>
      <c r="AE2318" s="3"/>
      <c r="AF2318" s="10"/>
      <c r="AG2318" s="11"/>
      <c r="AH2318" s="10"/>
      <c r="AI2318" s="1"/>
      <c r="AJ2318" s="1"/>
      <c r="AK2318" s="1"/>
      <c r="AL2318" s="1"/>
      <c r="AM2318" s="1"/>
      <c r="AN2318" s="1"/>
      <c r="AO2318" s="1"/>
      <c r="AP2318" s="1"/>
      <c r="AQ2318" s="1"/>
      <c r="AR2318" s="1"/>
      <c r="AS2318" s="1"/>
      <c r="AT2318" s="1"/>
      <c r="AU2318" s="1"/>
      <c r="AV2318" s="1"/>
      <c r="AW2318" s="1"/>
      <c r="AX2318" s="1"/>
      <c r="AY2318" s="1"/>
      <c r="AZ2318" s="1"/>
      <c r="BA2318" s="1"/>
      <c r="BB2318" s="1"/>
      <c r="BC2318" s="1"/>
      <c r="BD2318" s="1"/>
      <c r="BE2318" s="1"/>
      <c r="BF2318" s="1"/>
      <c r="BG2318" s="1"/>
      <c r="BH2318" s="1"/>
      <c r="BI2318" s="1"/>
      <c r="BJ2318" s="1"/>
      <c r="BK2318" s="1"/>
      <c r="BL2318" s="1"/>
      <c r="BM2318" s="1"/>
      <c r="BN2318" s="1"/>
      <c r="BO2318" s="1"/>
      <c r="BP2318" s="1"/>
      <c r="BQ2318" s="1"/>
      <c r="BR2318" s="1"/>
      <c r="BS2318" s="1"/>
      <c r="BT2318" s="1"/>
      <c r="BU2318" s="1"/>
      <c r="BV2318" s="1"/>
      <c r="BW2318" s="1"/>
      <c r="BX2318" s="1"/>
      <c r="BY2318" s="1"/>
      <c r="BZ2318" s="1"/>
      <c r="CA2318" s="1"/>
      <c r="CB2318" s="1"/>
      <c r="CC2318" s="1"/>
      <c r="CD2318" s="1"/>
      <c r="CE2318" s="1"/>
      <c r="CF2318" s="1"/>
      <c r="CG2318" s="1"/>
      <c r="CH2318" s="1"/>
      <c r="CI2318" s="1"/>
      <c r="CJ2318" s="1"/>
      <c r="CK2318" s="1"/>
      <c r="CL2318" s="1"/>
      <c r="CM2318" s="1"/>
      <c r="CN2318" s="1"/>
      <c r="CO2318" s="1"/>
      <c r="CP2318" s="1"/>
      <c r="CQ2318" s="1"/>
      <c r="CR2318" s="1"/>
      <c r="CS2318" s="1"/>
      <c r="CT2318" s="1"/>
      <c r="CU2318" s="1"/>
      <c r="CV2318" s="1"/>
      <c r="CW2318" s="1"/>
      <c r="CX2318" s="1"/>
      <c r="CY2318" s="1"/>
      <c r="CZ2318" s="1"/>
      <c r="DA2318" s="1"/>
      <c r="DB2318" s="1"/>
      <c r="DC2318" s="1"/>
      <c r="DD2318" s="1"/>
      <c r="DE2318" s="1"/>
      <c r="DF2318" s="1"/>
      <c r="DG2318" s="1"/>
      <c r="DH2318" s="1"/>
      <c r="DI2318" s="1"/>
      <c r="DJ2318" s="1"/>
      <c r="DK2318" s="1"/>
      <c r="DL2318" s="1"/>
      <c r="DM2318" s="1"/>
      <c r="DN2318" s="1"/>
      <c r="DO2318" s="1"/>
      <c r="DP2318" s="1"/>
      <c r="DQ2318" s="1"/>
      <c r="DR2318" s="1"/>
      <c r="DS2318" s="1"/>
      <c r="DT2318" s="1"/>
      <c r="DU2318" s="1"/>
      <c r="DV2318" s="1"/>
      <c r="DW2318" s="1"/>
      <c r="DX2318" s="1"/>
      <c r="DY2318" s="1"/>
      <c r="DZ2318" s="1"/>
      <c r="EA2318" s="1"/>
      <c r="EB2318" s="1"/>
      <c r="EC2318" s="1"/>
      <c r="ED2318" s="1"/>
      <c r="EE2318" s="1"/>
      <c r="EF2318" s="1"/>
      <c r="EG2318" s="1"/>
      <c r="EH2318" s="1"/>
      <c r="EI2318" s="1"/>
      <c r="EJ2318" s="1"/>
      <c r="EK2318" s="1"/>
      <c r="EL2318" s="1"/>
      <c r="EM2318" s="1"/>
      <c r="EN2318" s="1"/>
      <c r="EO2318" s="1"/>
      <c r="EP2318" s="1"/>
      <c r="EQ2318" s="1"/>
      <c r="ER2318" s="1"/>
      <c r="ES2318" s="1"/>
      <c r="ET2318" s="1"/>
      <c r="EU2318" s="1"/>
      <c r="EV2318" s="1"/>
      <c r="EW2318" s="1"/>
      <c r="EX2318" s="1"/>
    </row>
    <row r="2319" spans="1:154" x14ac:dyDescent="0.15">
      <c r="A2319" s="35"/>
      <c r="B2319" s="125"/>
      <c r="C2319" s="14"/>
      <c r="D2319" s="13"/>
      <c r="E2319" s="14"/>
      <c r="F2319" s="14"/>
      <c r="G2319" s="14"/>
      <c r="H2319" s="14"/>
      <c r="I2319" s="13"/>
      <c r="J2319" s="29"/>
      <c r="K2319" s="2"/>
      <c r="L2319" s="17"/>
      <c r="M2319" s="12"/>
      <c r="N2319" s="12"/>
      <c r="O2319" s="17"/>
      <c r="P2319" s="14"/>
      <c r="Q2319" s="14"/>
      <c r="R2319" s="14"/>
      <c r="S2319" s="20"/>
      <c r="T2319" s="14"/>
      <c r="U2319" s="4"/>
      <c r="V2319" s="29"/>
      <c r="W2319" s="10"/>
      <c r="X2319" s="10"/>
      <c r="Y2319" s="27"/>
      <c r="Z2319" s="3"/>
      <c r="AA2319" s="1"/>
      <c r="AB2319" s="10"/>
      <c r="AC2319" s="3"/>
      <c r="AD2319" s="3"/>
      <c r="AE2319" s="3"/>
      <c r="AF2319" s="10"/>
      <c r="AG2319" s="11"/>
      <c r="AH2319" s="10"/>
      <c r="AI2319" s="1"/>
      <c r="AJ2319" s="1"/>
      <c r="AK2319" s="1"/>
      <c r="AL2319" s="1"/>
      <c r="AM2319" s="1"/>
      <c r="AN2319" s="1"/>
      <c r="AO2319" s="1"/>
      <c r="AP2319" s="1"/>
      <c r="AQ2319" s="1"/>
      <c r="AR2319" s="1"/>
      <c r="AS2319" s="1"/>
      <c r="AT2319" s="1"/>
      <c r="AU2319" s="1"/>
      <c r="AV2319" s="1"/>
      <c r="AW2319" s="1"/>
      <c r="AX2319" s="1"/>
      <c r="AY2319" s="1"/>
      <c r="AZ2319" s="1"/>
      <c r="BA2319" s="1"/>
      <c r="BB2319" s="1"/>
      <c r="BC2319" s="1"/>
      <c r="BD2319" s="1"/>
      <c r="BE2319" s="1"/>
      <c r="BF2319" s="1"/>
      <c r="BG2319" s="1"/>
      <c r="BH2319" s="1"/>
      <c r="BI2319" s="1"/>
      <c r="BJ2319" s="1"/>
      <c r="BK2319" s="1"/>
      <c r="BL2319" s="1"/>
      <c r="BM2319" s="1"/>
      <c r="BN2319" s="1"/>
      <c r="BO2319" s="1"/>
      <c r="BP2319" s="1"/>
      <c r="BQ2319" s="1"/>
      <c r="BR2319" s="1"/>
      <c r="BS2319" s="1"/>
      <c r="BT2319" s="1"/>
      <c r="BU2319" s="1"/>
      <c r="BV2319" s="1"/>
      <c r="BW2319" s="1"/>
      <c r="BX2319" s="1"/>
      <c r="BY2319" s="1"/>
      <c r="BZ2319" s="1"/>
      <c r="CA2319" s="1"/>
      <c r="CB2319" s="1"/>
      <c r="CC2319" s="1"/>
      <c r="CD2319" s="1"/>
      <c r="CE2319" s="1"/>
      <c r="CF2319" s="1"/>
      <c r="CG2319" s="1"/>
      <c r="CH2319" s="1"/>
      <c r="CI2319" s="1"/>
      <c r="CJ2319" s="1"/>
      <c r="CK2319" s="1"/>
      <c r="CL2319" s="1"/>
      <c r="CM2319" s="1"/>
      <c r="CN2319" s="1"/>
      <c r="CO2319" s="1"/>
      <c r="CP2319" s="1"/>
      <c r="CQ2319" s="1"/>
      <c r="CR2319" s="1"/>
      <c r="CS2319" s="1"/>
      <c r="CT2319" s="1"/>
      <c r="CU2319" s="1"/>
      <c r="CV2319" s="1"/>
      <c r="CW2319" s="1"/>
      <c r="CX2319" s="1"/>
      <c r="CY2319" s="1"/>
      <c r="CZ2319" s="1"/>
      <c r="DA2319" s="1"/>
      <c r="DB2319" s="1"/>
      <c r="DC2319" s="1"/>
      <c r="DD2319" s="1"/>
      <c r="DE2319" s="1"/>
      <c r="DF2319" s="1"/>
      <c r="DG2319" s="1"/>
      <c r="DH2319" s="1"/>
      <c r="DI2319" s="1"/>
      <c r="DJ2319" s="1"/>
      <c r="DK2319" s="1"/>
      <c r="DL2319" s="1"/>
      <c r="DM2319" s="1"/>
      <c r="DN2319" s="1"/>
      <c r="DO2319" s="1"/>
      <c r="DP2319" s="1"/>
      <c r="DQ2319" s="1"/>
      <c r="DR2319" s="1"/>
      <c r="DS2319" s="1"/>
      <c r="DT2319" s="1"/>
      <c r="DU2319" s="1"/>
      <c r="DV2319" s="1"/>
      <c r="DW2319" s="1"/>
      <c r="DX2319" s="1"/>
      <c r="DY2319" s="1"/>
      <c r="DZ2319" s="1"/>
      <c r="EA2319" s="1"/>
      <c r="EB2319" s="1"/>
      <c r="EC2319" s="1"/>
      <c r="ED2319" s="1"/>
      <c r="EE2319" s="1"/>
      <c r="EF2319" s="1"/>
      <c r="EG2319" s="1"/>
      <c r="EH2319" s="1"/>
      <c r="EI2319" s="1"/>
      <c r="EJ2319" s="1"/>
      <c r="EK2319" s="1"/>
      <c r="EL2319" s="1"/>
      <c r="EM2319" s="1"/>
      <c r="EN2319" s="1"/>
      <c r="EO2319" s="1"/>
      <c r="EP2319" s="1"/>
      <c r="EQ2319" s="1"/>
      <c r="ER2319" s="1"/>
      <c r="ES2319" s="1"/>
      <c r="ET2319" s="1"/>
      <c r="EU2319" s="1"/>
      <c r="EV2319" s="1"/>
      <c r="EW2319" s="1"/>
      <c r="EX2319" s="1"/>
    </row>
    <row r="2320" spans="1:154" x14ac:dyDescent="0.15">
      <c r="A2320" s="35"/>
      <c r="B2320" s="125"/>
      <c r="C2320" s="14"/>
      <c r="D2320" s="13"/>
      <c r="E2320" s="14"/>
      <c r="F2320" s="14"/>
      <c r="G2320" s="14"/>
      <c r="H2320" s="14"/>
      <c r="I2320" s="13"/>
      <c r="J2320" s="29"/>
      <c r="K2320" s="2"/>
      <c r="L2320" s="17"/>
      <c r="M2320" s="12"/>
      <c r="N2320" s="12"/>
      <c r="O2320" s="17"/>
      <c r="P2320" s="14"/>
      <c r="Q2320" s="14"/>
      <c r="R2320" s="14"/>
      <c r="S2320" s="20"/>
      <c r="T2320" s="14"/>
      <c r="U2320" s="4"/>
      <c r="V2320" s="29"/>
      <c r="W2320" s="10"/>
      <c r="X2320" s="10"/>
      <c r="Y2320" s="27"/>
      <c r="Z2320" s="3"/>
      <c r="AA2320" s="1"/>
      <c r="AB2320" s="10"/>
      <c r="AC2320" s="3"/>
      <c r="AD2320" s="3"/>
      <c r="AE2320" s="3"/>
      <c r="AF2320" s="10"/>
      <c r="AG2320" s="11"/>
      <c r="AH2320" s="10"/>
      <c r="AI2320" s="1"/>
      <c r="AJ2320" s="1"/>
      <c r="AK2320" s="1"/>
      <c r="AL2320" s="1"/>
      <c r="AM2320" s="1"/>
      <c r="AN2320" s="1"/>
      <c r="AO2320" s="1"/>
      <c r="AP2320" s="1"/>
      <c r="AQ2320" s="1"/>
      <c r="AR2320" s="1"/>
      <c r="AS2320" s="1"/>
      <c r="AT2320" s="1"/>
      <c r="AU2320" s="1"/>
      <c r="AV2320" s="1"/>
      <c r="AW2320" s="1"/>
      <c r="AX2320" s="1"/>
      <c r="AY2320" s="1"/>
      <c r="AZ2320" s="1"/>
      <c r="BA2320" s="1"/>
      <c r="BB2320" s="1"/>
      <c r="BC2320" s="1"/>
      <c r="BD2320" s="1"/>
      <c r="BE2320" s="1"/>
      <c r="BF2320" s="1"/>
      <c r="BG2320" s="1"/>
      <c r="BH2320" s="1"/>
      <c r="BI2320" s="1"/>
      <c r="BJ2320" s="1"/>
      <c r="BK2320" s="1"/>
      <c r="BL2320" s="1"/>
      <c r="BM2320" s="1"/>
      <c r="BN2320" s="1"/>
      <c r="BO2320" s="1"/>
      <c r="BP2320" s="1"/>
      <c r="BQ2320" s="1"/>
      <c r="BR2320" s="1"/>
      <c r="BS2320" s="1"/>
      <c r="BT2320" s="1"/>
      <c r="BU2320" s="1"/>
      <c r="BV2320" s="1"/>
      <c r="BW2320" s="1"/>
      <c r="BX2320" s="1"/>
      <c r="BY2320" s="1"/>
      <c r="BZ2320" s="1"/>
      <c r="CA2320" s="1"/>
      <c r="CB2320" s="1"/>
      <c r="CC2320" s="1"/>
      <c r="CD2320" s="1"/>
      <c r="CE2320" s="1"/>
      <c r="CF2320" s="1"/>
      <c r="CG2320" s="1"/>
      <c r="CH2320" s="1"/>
      <c r="CI2320" s="1"/>
      <c r="CJ2320" s="1"/>
      <c r="CK2320" s="1"/>
      <c r="CL2320" s="1"/>
      <c r="CM2320" s="1"/>
      <c r="CN2320" s="1"/>
      <c r="CO2320" s="1"/>
      <c r="CP2320" s="1"/>
      <c r="CQ2320" s="1"/>
      <c r="CR2320" s="1"/>
      <c r="CS2320" s="1"/>
      <c r="CT2320" s="1"/>
      <c r="CU2320" s="1"/>
      <c r="CV2320" s="1"/>
      <c r="CW2320" s="1"/>
      <c r="CX2320" s="1"/>
      <c r="CY2320" s="1"/>
      <c r="CZ2320" s="1"/>
      <c r="DA2320" s="1"/>
      <c r="DB2320" s="1"/>
      <c r="DC2320" s="1"/>
      <c r="DD2320" s="1"/>
      <c r="DE2320" s="1"/>
      <c r="DF2320" s="1"/>
      <c r="DG2320" s="1"/>
      <c r="DH2320" s="1"/>
      <c r="DI2320" s="1"/>
      <c r="DJ2320" s="1"/>
      <c r="DK2320" s="1"/>
      <c r="DL2320" s="1"/>
      <c r="DM2320" s="1"/>
      <c r="DN2320" s="1"/>
      <c r="DO2320" s="1"/>
      <c r="DP2320" s="1"/>
      <c r="DQ2320" s="1"/>
      <c r="DR2320" s="1"/>
      <c r="DS2320" s="1"/>
      <c r="DT2320" s="1"/>
      <c r="DU2320" s="1"/>
      <c r="DV2320" s="1"/>
      <c r="DW2320" s="1"/>
      <c r="DX2320" s="1"/>
      <c r="DY2320" s="1"/>
      <c r="DZ2320" s="1"/>
      <c r="EA2320" s="1"/>
      <c r="EB2320" s="1"/>
      <c r="EC2320" s="1"/>
      <c r="ED2320" s="1"/>
      <c r="EE2320" s="1"/>
      <c r="EF2320" s="1"/>
      <c r="EG2320" s="1"/>
      <c r="EH2320" s="1"/>
      <c r="EI2320" s="1"/>
      <c r="EJ2320" s="1"/>
      <c r="EK2320" s="1"/>
      <c r="EL2320" s="1"/>
      <c r="EM2320" s="1"/>
      <c r="EN2320" s="1"/>
      <c r="EO2320" s="1"/>
      <c r="EP2320" s="1"/>
      <c r="EQ2320" s="1"/>
      <c r="ER2320" s="1"/>
      <c r="ES2320" s="1"/>
      <c r="ET2320" s="1"/>
      <c r="EU2320" s="1"/>
      <c r="EV2320" s="1"/>
      <c r="EW2320" s="1"/>
      <c r="EX2320" s="1"/>
    </row>
    <row r="2321" spans="1:154" x14ac:dyDescent="0.15">
      <c r="A2321" s="35"/>
      <c r="B2321" s="125"/>
      <c r="C2321" s="14"/>
      <c r="D2321" s="13"/>
      <c r="E2321" s="14"/>
      <c r="F2321" s="14"/>
      <c r="G2321" s="14"/>
      <c r="H2321" s="14"/>
      <c r="I2321" s="13"/>
      <c r="J2321" s="29"/>
      <c r="K2321" s="2"/>
      <c r="L2321" s="17"/>
      <c r="M2321" s="12"/>
      <c r="N2321" s="12"/>
      <c r="O2321" s="17"/>
      <c r="P2321" s="14"/>
      <c r="Q2321" s="14"/>
      <c r="R2321" s="14"/>
      <c r="S2321" s="20"/>
      <c r="T2321" s="14"/>
      <c r="U2321" s="4"/>
      <c r="V2321" s="29"/>
      <c r="W2321" s="10"/>
      <c r="X2321" s="10"/>
      <c r="Y2321" s="27"/>
      <c r="Z2321" s="3"/>
      <c r="AA2321" s="1"/>
      <c r="AB2321" s="10"/>
      <c r="AC2321" s="3"/>
      <c r="AD2321" s="3"/>
      <c r="AE2321" s="3"/>
      <c r="AF2321" s="10"/>
      <c r="AG2321" s="11"/>
      <c r="AH2321" s="10"/>
      <c r="AI2321" s="1"/>
      <c r="AJ2321" s="1"/>
      <c r="AK2321" s="1"/>
      <c r="AL2321" s="1"/>
      <c r="AM2321" s="1"/>
      <c r="AN2321" s="1"/>
      <c r="AO2321" s="1"/>
      <c r="AP2321" s="1"/>
      <c r="AQ2321" s="1"/>
      <c r="AR2321" s="1"/>
      <c r="AS2321" s="1"/>
      <c r="AT2321" s="1"/>
      <c r="AU2321" s="1"/>
      <c r="AV2321" s="1"/>
      <c r="AW2321" s="1"/>
      <c r="AX2321" s="1"/>
      <c r="AY2321" s="1"/>
      <c r="AZ2321" s="1"/>
      <c r="BA2321" s="1"/>
      <c r="BB2321" s="1"/>
      <c r="BC2321" s="1"/>
      <c r="BD2321" s="1"/>
      <c r="BE2321" s="1"/>
      <c r="BF2321" s="1"/>
      <c r="BG2321" s="1"/>
      <c r="BH2321" s="1"/>
      <c r="BI2321" s="1"/>
      <c r="BJ2321" s="1"/>
      <c r="BK2321" s="1"/>
      <c r="BL2321" s="1"/>
      <c r="BM2321" s="1"/>
      <c r="BN2321" s="1"/>
      <c r="BO2321" s="1"/>
      <c r="BP2321" s="1"/>
      <c r="BQ2321" s="1"/>
      <c r="BR2321" s="1"/>
      <c r="BS2321" s="1"/>
      <c r="BT2321" s="1"/>
      <c r="BU2321" s="1"/>
      <c r="BV2321" s="1"/>
      <c r="BW2321" s="1"/>
      <c r="BX2321" s="1"/>
      <c r="BY2321" s="1"/>
      <c r="BZ2321" s="1"/>
      <c r="CA2321" s="1"/>
      <c r="CB2321" s="1"/>
      <c r="CC2321" s="1"/>
      <c r="CD2321" s="1"/>
      <c r="CE2321" s="1"/>
      <c r="CF2321" s="1"/>
      <c r="CG2321" s="1"/>
      <c r="CH2321" s="1"/>
      <c r="CI2321" s="1"/>
      <c r="CJ2321" s="1"/>
      <c r="CK2321" s="1"/>
      <c r="CL2321" s="1"/>
      <c r="CM2321" s="1"/>
      <c r="CN2321" s="1"/>
      <c r="CO2321" s="1"/>
      <c r="CP2321" s="1"/>
      <c r="CQ2321" s="1"/>
      <c r="CR2321" s="1"/>
      <c r="CS2321" s="1"/>
      <c r="CT2321" s="1"/>
      <c r="CU2321" s="1"/>
      <c r="CV2321" s="1"/>
      <c r="CW2321" s="1"/>
      <c r="CX2321" s="1"/>
      <c r="CY2321" s="1"/>
      <c r="CZ2321" s="1"/>
      <c r="DA2321" s="1"/>
      <c r="DB2321" s="1"/>
      <c r="DC2321" s="1"/>
      <c r="DD2321" s="1"/>
      <c r="DE2321" s="1"/>
      <c r="DF2321" s="1"/>
      <c r="DG2321" s="1"/>
      <c r="DH2321" s="1"/>
      <c r="DI2321" s="1"/>
      <c r="DJ2321" s="1"/>
      <c r="DK2321" s="1"/>
      <c r="DL2321" s="1"/>
      <c r="DM2321" s="1"/>
      <c r="DN2321" s="1"/>
      <c r="DO2321" s="1"/>
      <c r="DP2321" s="1"/>
      <c r="DQ2321" s="1"/>
      <c r="DR2321" s="1"/>
      <c r="DS2321" s="1"/>
      <c r="DT2321" s="1"/>
      <c r="DU2321" s="1"/>
      <c r="DV2321" s="1"/>
      <c r="DW2321" s="1"/>
      <c r="DX2321" s="1"/>
      <c r="DY2321" s="1"/>
      <c r="DZ2321" s="1"/>
      <c r="EA2321" s="1"/>
      <c r="EB2321" s="1"/>
      <c r="EC2321" s="1"/>
      <c r="ED2321" s="1"/>
      <c r="EE2321" s="1"/>
      <c r="EF2321" s="1"/>
      <c r="EG2321" s="1"/>
      <c r="EH2321" s="1"/>
      <c r="EI2321" s="1"/>
      <c r="EJ2321" s="1"/>
      <c r="EK2321" s="1"/>
      <c r="EL2321" s="1"/>
      <c r="EM2321" s="1"/>
      <c r="EN2321" s="1"/>
      <c r="EO2321" s="1"/>
      <c r="EP2321" s="1"/>
      <c r="EQ2321" s="1"/>
      <c r="ER2321" s="1"/>
      <c r="ES2321" s="1"/>
      <c r="ET2321" s="1"/>
      <c r="EU2321" s="1"/>
      <c r="EV2321" s="1"/>
      <c r="EW2321" s="1"/>
      <c r="EX2321" s="1"/>
    </row>
    <row r="2322" spans="1:154" x14ac:dyDescent="0.15">
      <c r="A2322" s="35"/>
      <c r="B2322" s="125"/>
      <c r="C2322" s="14"/>
      <c r="D2322" s="13"/>
      <c r="E2322" s="14"/>
      <c r="F2322" s="14"/>
      <c r="G2322" s="14"/>
      <c r="H2322" s="14"/>
      <c r="I2322" s="13"/>
      <c r="J2322" s="29"/>
      <c r="K2322" s="2"/>
      <c r="L2322" s="17"/>
      <c r="M2322" s="12"/>
      <c r="N2322" s="12"/>
      <c r="O2322" s="17"/>
      <c r="P2322" s="14"/>
      <c r="Q2322" s="14"/>
      <c r="R2322" s="14"/>
      <c r="S2322" s="20"/>
      <c r="T2322" s="14"/>
      <c r="U2322" s="4"/>
      <c r="V2322" s="29"/>
      <c r="W2322" s="10"/>
      <c r="X2322" s="10"/>
      <c r="Y2322" s="27"/>
      <c r="Z2322" s="3"/>
      <c r="AA2322" s="1"/>
      <c r="AB2322" s="10"/>
      <c r="AC2322" s="3"/>
      <c r="AD2322" s="3"/>
      <c r="AE2322" s="3"/>
      <c r="AF2322" s="10"/>
      <c r="AG2322" s="11"/>
      <c r="AH2322" s="10"/>
      <c r="AI2322" s="1"/>
      <c r="AJ2322" s="1"/>
      <c r="AK2322" s="1"/>
      <c r="AL2322" s="1"/>
      <c r="AM2322" s="1"/>
      <c r="AN2322" s="1"/>
      <c r="AO2322" s="1"/>
      <c r="AP2322" s="1"/>
      <c r="AQ2322" s="1"/>
      <c r="AR2322" s="1"/>
      <c r="AS2322" s="1"/>
      <c r="AT2322" s="1"/>
      <c r="AU2322" s="1"/>
      <c r="AV2322" s="1"/>
      <c r="AW2322" s="1"/>
      <c r="AX2322" s="1"/>
      <c r="AY2322" s="1"/>
      <c r="AZ2322" s="1"/>
      <c r="BA2322" s="1"/>
      <c r="BB2322" s="1"/>
      <c r="BC2322" s="1"/>
      <c r="BD2322" s="1"/>
      <c r="BE2322" s="1"/>
      <c r="BF2322" s="1"/>
      <c r="BG2322" s="1"/>
      <c r="BH2322" s="1"/>
      <c r="BI2322" s="1"/>
      <c r="BJ2322" s="1"/>
      <c r="BK2322" s="1"/>
      <c r="BL2322" s="1"/>
      <c r="BM2322" s="1"/>
      <c r="BN2322" s="1"/>
      <c r="BO2322" s="1"/>
      <c r="BP2322" s="1"/>
      <c r="BQ2322" s="1"/>
      <c r="BR2322" s="1"/>
      <c r="BS2322" s="1"/>
      <c r="BT2322" s="1"/>
      <c r="BU2322" s="1"/>
      <c r="BV2322" s="1"/>
      <c r="BW2322" s="1"/>
      <c r="BX2322" s="1"/>
      <c r="BY2322" s="1"/>
      <c r="BZ2322" s="1"/>
      <c r="CA2322" s="1"/>
      <c r="CB2322" s="1"/>
      <c r="CC2322" s="1"/>
      <c r="CD2322" s="1"/>
      <c r="CE2322" s="1"/>
      <c r="CF2322" s="1"/>
      <c r="CG2322" s="1"/>
      <c r="CH2322" s="1"/>
      <c r="CI2322" s="1"/>
      <c r="CJ2322" s="1"/>
      <c r="CK2322" s="1"/>
      <c r="CL2322" s="1"/>
      <c r="CM2322" s="1"/>
      <c r="CN2322" s="1"/>
      <c r="CO2322" s="1"/>
      <c r="CP2322" s="1"/>
      <c r="CQ2322" s="1"/>
      <c r="CR2322" s="1"/>
      <c r="CS2322" s="1"/>
      <c r="CT2322" s="1"/>
      <c r="CU2322" s="1"/>
      <c r="CV2322" s="1"/>
      <c r="CW2322" s="1"/>
      <c r="CX2322" s="1"/>
      <c r="CY2322" s="1"/>
      <c r="CZ2322" s="1"/>
      <c r="DA2322" s="1"/>
      <c r="DB2322" s="1"/>
      <c r="DC2322" s="1"/>
      <c r="DD2322" s="1"/>
      <c r="DE2322" s="1"/>
      <c r="DF2322" s="1"/>
      <c r="DG2322" s="1"/>
      <c r="DH2322" s="1"/>
      <c r="DI2322" s="1"/>
      <c r="DJ2322" s="1"/>
      <c r="DK2322" s="1"/>
      <c r="DL2322" s="1"/>
      <c r="DM2322" s="1"/>
      <c r="DN2322" s="1"/>
      <c r="DO2322" s="1"/>
      <c r="DP2322" s="1"/>
      <c r="DQ2322" s="1"/>
      <c r="DR2322" s="1"/>
      <c r="DS2322" s="1"/>
      <c r="DT2322" s="1"/>
      <c r="DU2322" s="1"/>
      <c r="DV2322" s="1"/>
      <c r="DW2322" s="1"/>
      <c r="DX2322" s="1"/>
      <c r="DY2322" s="1"/>
      <c r="DZ2322" s="1"/>
      <c r="EA2322" s="1"/>
      <c r="EB2322" s="1"/>
      <c r="EC2322" s="1"/>
      <c r="ED2322" s="1"/>
      <c r="EE2322" s="1"/>
      <c r="EF2322" s="1"/>
      <c r="EG2322" s="1"/>
      <c r="EH2322" s="1"/>
      <c r="EI2322" s="1"/>
      <c r="EJ2322" s="1"/>
      <c r="EK2322" s="1"/>
      <c r="EL2322" s="1"/>
      <c r="EM2322" s="1"/>
      <c r="EN2322" s="1"/>
      <c r="EO2322" s="1"/>
      <c r="EP2322" s="1"/>
      <c r="EQ2322" s="1"/>
      <c r="ER2322" s="1"/>
      <c r="ES2322" s="1"/>
      <c r="ET2322" s="1"/>
      <c r="EU2322" s="1"/>
      <c r="EV2322" s="1"/>
      <c r="EW2322" s="1"/>
      <c r="EX2322" s="1"/>
    </row>
    <row r="2323" spans="1:154" x14ac:dyDescent="0.15">
      <c r="A2323" s="35"/>
      <c r="B2323" s="125"/>
      <c r="C2323" s="14"/>
      <c r="D2323" s="13"/>
      <c r="E2323" s="14"/>
      <c r="F2323" s="14"/>
      <c r="G2323" s="14"/>
      <c r="H2323" s="14"/>
      <c r="I2323" s="13"/>
      <c r="J2323" s="29"/>
      <c r="K2323" s="2"/>
      <c r="L2323" s="17"/>
      <c r="M2323" s="12"/>
      <c r="N2323" s="12"/>
      <c r="O2323" s="17"/>
      <c r="P2323" s="14"/>
      <c r="Q2323" s="14"/>
      <c r="R2323" s="14"/>
      <c r="S2323" s="20"/>
      <c r="T2323" s="14"/>
      <c r="U2323" s="4"/>
      <c r="V2323" s="29"/>
      <c r="W2323" s="10"/>
      <c r="X2323" s="10"/>
      <c r="Y2323" s="27"/>
      <c r="Z2323" s="3"/>
      <c r="AA2323" s="1"/>
      <c r="AB2323" s="10"/>
      <c r="AC2323" s="3"/>
      <c r="AD2323" s="3"/>
      <c r="AE2323" s="3"/>
      <c r="AF2323" s="10"/>
      <c r="AG2323" s="11"/>
      <c r="AH2323" s="10"/>
      <c r="AI2323" s="1"/>
      <c r="AJ2323" s="1"/>
      <c r="AK2323" s="1"/>
      <c r="AL2323" s="1"/>
      <c r="AM2323" s="1"/>
      <c r="AN2323" s="1"/>
      <c r="AO2323" s="1"/>
      <c r="AP2323" s="1"/>
      <c r="AQ2323" s="1"/>
      <c r="AR2323" s="1"/>
      <c r="AS2323" s="1"/>
      <c r="AT2323" s="1"/>
      <c r="AU2323" s="1"/>
      <c r="AV2323" s="1"/>
      <c r="AW2323" s="1"/>
      <c r="AX2323" s="1"/>
      <c r="AY2323" s="1"/>
      <c r="AZ2323" s="1"/>
      <c r="BA2323" s="1"/>
      <c r="BB2323" s="1"/>
      <c r="BC2323" s="1"/>
      <c r="BD2323" s="1"/>
      <c r="BE2323" s="1"/>
      <c r="BF2323" s="1"/>
      <c r="BG2323" s="1"/>
      <c r="BH2323" s="1"/>
      <c r="BI2323" s="1"/>
      <c r="BJ2323" s="1"/>
      <c r="BK2323" s="1"/>
      <c r="BL2323" s="1"/>
      <c r="BM2323" s="1"/>
      <c r="BN2323" s="1"/>
      <c r="BO2323" s="1"/>
      <c r="BP2323" s="1"/>
      <c r="BQ2323" s="1"/>
      <c r="BR2323" s="1"/>
      <c r="BS2323" s="1"/>
      <c r="BT2323" s="1"/>
      <c r="BU2323" s="1"/>
      <c r="BV2323" s="1"/>
      <c r="BW2323" s="1"/>
      <c r="BX2323" s="1"/>
      <c r="BY2323" s="1"/>
      <c r="BZ2323" s="1"/>
      <c r="CA2323" s="1"/>
      <c r="CB2323" s="1"/>
      <c r="CC2323" s="1"/>
      <c r="CD2323" s="1"/>
      <c r="CE2323" s="1"/>
      <c r="CF2323" s="1"/>
      <c r="CG2323" s="1"/>
      <c r="CH2323" s="1"/>
      <c r="CI2323" s="1"/>
      <c r="CJ2323" s="1"/>
      <c r="CK2323" s="1"/>
      <c r="CL2323" s="1"/>
      <c r="CM2323" s="1"/>
      <c r="CN2323" s="1"/>
      <c r="CO2323" s="1"/>
      <c r="CP2323" s="1"/>
      <c r="CQ2323" s="1"/>
      <c r="CR2323" s="1"/>
      <c r="CS2323" s="1"/>
      <c r="CT2323" s="1"/>
      <c r="CU2323" s="1"/>
      <c r="CV2323" s="1"/>
      <c r="CW2323" s="1"/>
      <c r="CX2323" s="1"/>
      <c r="CY2323" s="1"/>
      <c r="CZ2323" s="1"/>
      <c r="DA2323" s="1"/>
      <c r="DB2323" s="1"/>
      <c r="DC2323" s="1"/>
      <c r="DD2323" s="1"/>
      <c r="DE2323" s="1"/>
      <c r="DF2323" s="1"/>
      <c r="DG2323" s="1"/>
      <c r="DH2323" s="1"/>
      <c r="DI2323" s="1"/>
      <c r="DJ2323" s="1"/>
      <c r="DK2323" s="1"/>
      <c r="DL2323" s="1"/>
      <c r="DM2323" s="1"/>
      <c r="DN2323" s="1"/>
      <c r="DO2323" s="1"/>
      <c r="DP2323" s="1"/>
      <c r="DQ2323" s="1"/>
      <c r="DR2323" s="1"/>
      <c r="DS2323" s="1"/>
      <c r="DT2323" s="1"/>
      <c r="DU2323" s="1"/>
      <c r="DV2323" s="1"/>
      <c r="DW2323" s="1"/>
      <c r="DX2323" s="1"/>
      <c r="DY2323" s="1"/>
      <c r="DZ2323" s="1"/>
      <c r="EA2323" s="1"/>
      <c r="EB2323" s="1"/>
      <c r="EC2323" s="1"/>
      <c r="ED2323" s="1"/>
      <c r="EE2323" s="1"/>
      <c r="EF2323" s="1"/>
      <c r="EG2323" s="1"/>
      <c r="EH2323" s="1"/>
      <c r="EI2323" s="1"/>
      <c r="EJ2323" s="1"/>
      <c r="EK2323" s="1"/>
      <c r="EL2323" s="1"/>
      <c r="EM2323" s="1"/>
      <c r="EN2323" s="1"/>
      <c r="EO2323" s="1"/>
      <c r="EP2323" s="1"/>
      <c r="EQ2323" s="1"/>
      <c r="ER2323" s="1"/>
      <c r="ES2323" s="1"/>
      <c r="ET2323" s="1"/>
      <c r="EU2323" s="1"/>
      <c r="EV2323" s="1"/>
      <c r="EW2323" s="1"/>
      <c r="EX2323" s="1"/>
    </row>
    <row r="2324" spans="1:154" x14ac:dyDescent="0.15">
      <c r="A2324" s="35"/>
      <c r="B2324" s="125"/>
      <c r="C2324" s="14"/>
      <c r="D2324" s="13"/>
      <c r="E2324" s="14"/>
      <c r="F2324" s="14"/>
      <c r="G2324" s="14"/>
      <c r="H2324" s="14"/>
      <c r="I2324" s="13"/>
      <c r="J2324" s="29"/>
      <c r="K2324" s="2"/>
      <c r="L2324" s="17"/>
      <c r="M2324" s="12"/>
      <c r="N2324" s="12"/>
      <c r="O2324" s="17"/>
      <c r="P2324" s="14"/>
      <c r="Q2324" s="14"/>
      <c r="R2324" s="14"/>
      <c r="S2324" s="20"/>
      <c r="T2324" s="14"/>
      <c r="U2324" s="4"/>
      <c r="V2324" s="29"/>
      <c r="W2324" s="10"/>
      <c r="X2324" s="10"/>
      <c r="Y2324" s="27"/>
      <c r="Z2324" s="3"/>
      <c r="AA2324" s="1"/>
      <c r="AB2324" s="10"/>
      <c r="AC2324" s="3"/>
      <c r="AD2324" s="3"/>
      <c r="AE2324" s="3"/>
      <c r="AF2324" s="10"/>
      <c r="AG2324" s="11"/>
      <c r="AH2324" s="10"/>
      <c r="AI2324" s="1"/>
      <c r="AJ2324" s="1"/>
      <c r="AK2324" s="1"/>
      <c r="AL2324" s="1"/>
      <c r="AM2324" s="1"/>
      <c r="AN2324" s="1"/>
      <c r="AO2324" s="1"/>
      <c r="AP2324" s="1"/>
      <c r="AQ2324" s="1"/>
      <c r="AR2324" s="1"/>
      <c r="AS2324" s="1"/>
      <c r="AT2324" s="1"/>
      <c r="AU2324" s="1"/>
      <c r="AV2324" s="1"/>
      <c r="AW2324" s="1"/>
      <c r="AX2324" s="1"/>
      <c r="AY2324" s="1"/>
      <c r="AZ2324" s="1"/>
      <c r="BA2324" s="1"/>
      <c r="BB2324" s="1"/>
      <c r="BC2324" s="1"/>
      <c r="BD2324" s="1"/>
      <c r="BE2324" s="1"/>
      <c r="BF2324" s="1"/>
      <c r="BG2324" s="1"/>
      <c r="BH2324" s="1"/>
      <c r="BI2324" s="1"/>
      <c r="BJ2324" s="1"/>
      <c r="BK2324" s="1"/>
      <c r="BL2324" s="1"/>
      <c r="BM2324" s="1"/>
      <c r="BN2324" s="1"/>
      <c r="BO2324" s="1"/>
      <c r="BP2324" s="1"/>
      <c r="BQ2324" s="1"/>
      <c r="BR2324" s="1"/>
      <c r="BS2324" s="1"/>
      <c r="BT2324" s="1"/>
      <c r="BU2324" s="1"/>
      <c r="BV2324" s="1"/>
      <c r="BW2324" s="1"/>
      <c r="BX2324" s="1"/>
      <c r="BY2324" s="1"/>
      <c r="BZ2324" s="1"/>
      <c r="CA2324" s="1"/>
      <c r="CB2324" s="1"/>
      <c r="CC2324" s="1"/>
      <c r="CD2324" s="1"/>
      <c r="CE2324" s="1"/>
      <c r="CF2324" s="1"/>
      <c r="CG2324" s="1"/>
      <c r="CH2324" s="1"/>
      <c r="CI2324" s="1"/>
      <c r="CJ2324" s="1"/>
      <c r="CK2324" s="1"/>
      <c r="CL2324" s="1"/>
      <c r="CM2324" s="1"/>
      <c r="CN2324" s="1"/>
      <c r="CO2324" s="1"/>
      <c r="CP2324" s="1"/>
      <c r="CQ2324" s="1"/>
      <c r="CR2324" s="1"/>
      <c r="CS2324" s="1"/>
      <c r="CT2324" s="1"/>
      <c r="CU2324" s="1"/>
      <c r="CV2324" s="1"/>
      <c r="CW2324" s="1"/>
      <c r="CX2324" s="1"/>
      <c r="CY2324" s="1"/>
      <c r="CZ2324" s="1"/>
      <c r="DA2324" s="1"/>
      <c r="DB2324" s="1"/>
      <c r="DC2324" s="1"/>
      <c r="DD2324" s="1"/>
      <c r="DE2324" s="1"/>
      <c r="DF2324" s="1"/>
      <c r="DG2324" s="1"/>
      <c r="DH2324" s="1"/>
      <c r="DI2324" s="1"/>
      <c r="DJ2324" s="1"/>
      <c r="DK2324" s="1"/>
      <c r="DL2324" s="1"/>
      <c r="DM2324" s="1"/>
      <c r="DN2324" s="1"/>
      <c r="DO2324" s="1"/>
      <c r="DP2324" s="1"/>
      <c r="DQ2324" s="1"/>
      <c r="DR2324" s="1"/>
      <c r="DS2324" s="1"/>
      <c r="DT2324" s="1"/>
      <c r="DU2324" s="1"/>
      <c r="DV2324" s="1"/>
      <c r="DW2324" s="1"/>
      <c r="DX2324" s="1"/>
      <c r="DY2324" s="1"/>
      <c r="DZ2324" s="1"/>
      <c r="EA2324" s="1"/>
      <c r="EB2324" s="1"/>
      <c r="EC2324" s="1"/>
      <c r="ED2324" s="1"/>
      <c r="EE2324" s="1"/>
      <c r="EF2324" s="1"/>
      <c r="EG2324" s="1"/>
      <c r="EH2324" s="1"/>
      <c r="EI2324" s="1"/>
      <c r="EJ2324" s="1"/>
      <c r="EK2324" s="1"/>
      <c r="EL2324" s="1"/>
      <c r="EM2324" s="1"/>
      <c r="EN2324" s="1"/>
      <c r="EO2324" s="1"/>
      <c r="EP2324" s="1"/>
      <c r="EQ2324" s="1"/>
      <c r="ER2324" s="1"/>
      <c r="ES2324" s="1"/>
      <c r="ET2324" s="1"/>
      <c r="EU2324" s="1"/>
      <c r="EV2324" s="1"/>
      <c r="EW2324" s="1"/>
      <c r="EX2324" s="1"/>
    </row>
    <row r="2325" spans="1:154" x14ac:dyDescent="0.15">
      <c r="A2325" s="35"/>
      <c r="B2325" s="125"/>
      <c r="C2325" s="14"/>
      <c r="D2325" s="13"/>
      <c r="E2325" s="14"/>
      <c r="F2325" s="14"/>
      <c r="G2325" s="14"/>
      <c r="H2325" s="14"/>
      <c r="I2325" s="13"/>
      <c r="J2325" s="29"/>
      <c r="K2325" s="2"/>
      <c r="L2325" s="17"/>
      <c r="M2325" s="12"/>
      <c r="N2325" s="12"/>
      <c r="O2325" s="17"/>
      <c r="P2325" s="14"/>
      <c r="Q2325" s="14"/>
      <c r="R2325" s="14"/>
      <c r="S2325" s="20"/>
      <c r="T2325" s="14"/>
      <c r="U2325" s="4"/>
      <c r="V2325" s="29"/>
      <c r="W2325" s="10"/>
      <c r="X2325" s="10"/>
      <c r="Y2325" s="27"/>
      <c r="Z2325" s="3"/>
      <c r="AA2325" s="1"/>
      <c r="AB2325" s="10"/>
      <c r="AC2325" s="3"/>
      <c r="AD2325" s="3"/>
      <c r="AE2325" s="3"/>
      <c r="AF2325" s="10"/>
      <c r="AG2325" s="11"/>
      <c r="AH2325" s="10"/>
      <c r="AI2325" s="1"/>
      <c r="AJ2325" s="1"/>
      <c r="AK2325" s="1"/>
      <c r="AL2325" s="1"/>
      <c r="AM2325" s="1"/>
      <c r="AN2325" s="1"/>
      <c r="AO2325" s="1"/>
      <c r="AP2325" s="1"/>
      <c r="AQ2325" s="1"/>
      <c r="AR2325" s="1"/>
      <c r="AS2325" s="1"/>
      <c r="AT2325" s="1"/>
      <c r="AU2325" s="1"/>
      <c r="AV2325" s="1"/>
      <c r="AW2325" s="1"/>
      <c r="AX2325" s="1"/>
      <c r="AY2325" s="1"/>
      <c r="AZ2325" s="1"/>
      <c r="BA2325" s="1"/>
      <c r="BB2325" s="1"/>
      <c r="BC2325" s="1"/>
      <c r="BD2325" s="1"/>
      <c r="BE2325" s="1"/>
      <c r="BF2325" s="1"/>
      <c r="BG2325" s="1"/>
      <c r="BH2325" s="1"/>
      <c r="BI2325" s="1"/>
      <c r="BJ2325" s="1"/>
      <c r="BK2325" s="1"/>
      <c r="BL2325" s="1"/>
      <c r="BM2325" s="1"/>
      <c r="BN2325" s="1"/>
      <c r="BO2325" s="1"/>
      <c r="BP2325" s="1"/>
      <c r="BQ2325" s="1"/>
      <c r="BR2325" s="1"/>
      <c r="BS2325" s="1"/>
      <c r="BT2325" s="1"/>
      <c r="BU2325" s="1"/>
      <c r="BV2325" s="1"/>
      <c r="BW2325" s="1"/>
      <c r="BX2325" s="1"/>
      <c r="BY2325" s="1"/>
      <c r="BZ2325" s="1"/>
      <c r="CA2325" s="1"/>
      <c r="CB2325" s="1"/>
      <c r="CC2325" s="1"/>
      <c r="CD2325" s="1"/>
      <c r="CE2325" s="1"/>
      <c r="CF2325" s="1"/>
      <c r="CG2325" s="1"/>
      <c r="CH2325" s="1"/>
      <c r="CI2325" s="1"/>
      <c r="CJ2325" s="1"/>
      <c r="CK2325" s="1"/>
      <c r="CL2325" s="1"/>
      <c r="CM2325" s="1"/>
      <c r="CN2325" s="1"/>
      <c r="CO2325" s="1"/>
      <c r="CP2325" s="1"/>
      <c r="CQ2325" s="1"/>
      <c r="CR2325" s="1"/>
      <c r="CS2325" s="1"/>
      <c r="CT2325" s="1"/>
      <c r="CU2325" s="1"/>
      <c r="CV2325" s="1"/>
      <c r="CW2325" s="1"/>
      <c r="CX2325" s="1"/>
      <c r="CY2325" s="1"/>
      <c r="CZ2325" s="1"/>
      <c r="DA2325" s="1"/>
      <c r="DB2325" s="1"/>
      <c r="DC2325" s="1"/>
      <c r="DD2325" s="1"/>
      <c r="DE2325" s="1"/>
      <c r="DF2325" s="1"/>
      <c r="DG2325" s="1"/>
      <c r="DH2325" s="1"/>
      <c r="DI2325" s="1"/>
      <c r="DJ2325" s="1"/>
      <c r="DK2325" s="1"/>
      <c r="DL2325" s="1"/>
      <c r="DM2325" s="1"/>
      <c r="DN2325" s="1"/>
      <c r="DO2325" s="1"/>
      <c r="DP2325" s="1"/>
      <c r="DQ2325" s="1"/>
      <c r="DR2325" s="1"/>
      <c r="DS2325" s="1"/>
      <c r="DT2325" s="1"/>
      <c r="DU2325" s="1"/>
      <c r="DV2325" s="1"/>
      <c r="DW2325" s="1"/>
      <c r="DX2325" s="1"/>
      <c r="DY2325" s="1"/>
      <c r="DZ2325" s="1"/>
      <c r="EA2325" s="1"/>
      <c r="EB2325" s="1"/>
      <c r="EC2325" s="1"/>
      <c r="ED2325" s="1"/>
      <c r="EE2325" s="1"/>
      <c r="EF2325" s="1"/>
      <c r="EG2325" s="1"/>
      <c r="EH2325" s="1"/>
      <c r="EI2325" s="1"/>
      <c r="EJ2325" s="1"/>
      <c r="EK2325" s="1"/>
      <c r="EL2325" s="1"/>
      <c r="EM2325" s="1"/>
      <c r="EN2325" s="1"/>
      <c r="EO2325" s="1"/>
      <c r="EP2325" s="1"/>
      <c r="EQ2325" s="1"/>
      <c r="ER2325" s="1"/>
      <c r="ES2325" s="1"/>
      <c r="ET2325" s="1"/>
      <c r="EU2325" s="1"/>
      <c r="EV2325" s="1"/>
      <c r="EW2325" s="1"/>
      <c r="EX2325" s="1"/>
    </row>
    <row r="2326" spans="1:154" x14ac:dyDescent="0.15">
      <c r="A2326" s="35"/>
      <c r="B2326" s="125"/>
      <c r="C2326" s="14"/>
      <c r="D2326" s="13"/>
      <c r="E2326" s="14"/>
      <c r="F2326" s="14"/>
      <c r="G2326" s="14"/>
      <c r="H2326" s="14"/>
      <c r="I2326" s="13"/>
      <c r="J2326" s="29"/>
      <c r="K2326" s="2"/>
      <c r="L2326" s="17"/>
      <c r="M2326" s="12"/>
      <c r="N2326" s="12"/>
      <c r="O2326" s="17"/>
      <c r="P2326" s="14"/>
      <c r="Q2326" s="14"/>
      <c r="R2326" s="14"/>
      <c r="S2326" s="20"/>
      <c r="T2326" s="14"/>
      <c r="U2326" s="4"/>
      <c r="V2326" s="29"/>
      <c r="W2326" s="10"/>
      <c r="X2326" s="10"/>
      <c r="Y2326" s="27"/>
      <c r="Z2326" s="3"/>
      <c r="AA2326" s="1"/>
      <c r="AB2326" s="10"/>
      <c r="AC2326" s="3"/>
      <c r="AD2326" s="3"/>
      <c r="AE2326" s="3"/>
      <c r="AF2326" s="10"/>
      <c r="AG2326" s="11"/>
      <c r="AH2326" s="10"/>
      <c r="AI2326" s="1"/>
      <c r="AJ2326" s="1"/>
      <c r="AK2326" s="1"/>
      <c r="AL2326" s="1"/>
      <c r="AM2326" s="1"/>
      <c r="AN2326" s="1"/>
      <c r="AO2326" s="1"/>
      <c r="AP2326" s="1"/>
      <c r="AQ2326" s="1"/>
      <c r="AR2326" s="1"/>
      <c r="AS2326" s="1"/>
      <c r="AT2326" s="1"/>
      <c r="AU2326" s="1"/>
      <c r="AV2326" s="1"/>
      <c r="AW2326" s="1"/>
      <c r="AX2326" s="1"/>
      <c r="AY2326" s="1"/>
      <c r="AZ2326" s="1"/>
      <c r="BA2326" s="1"/>
      <c r="BB2326" s="1"/>
      <c r="BC2326" s="1"/>
      <c r="BD2326" s="1"/>
      <c r="BE2326" s="1"/>
      <c r="BF2326" s="1"/>
      <c r="BG2326" s="1"/>
      <c r="BH2326" s="1"/>
      <c r="BI2326" s="1"/>
      <c r="BJ2326" s="1"/>
      <c r="BK2326" s="1"/>
      <c r="BL2326" s="1"/>
      <c r="BM2326" s="1"/>
      <c r="BN2326" s="1"/>
      <c r="BO2326" s="1"/>
      <c r="BP2326" s="1"/>
      <c r="BQ2326" s="1"/>
      <c r="BR2326" s="1"/>
      <c r="BS2326" s="1"/>
      <c r="BT2326" s="1"/>
      <c r="BU2326" s="1"/>
      <c r="BV2326" s="1"/>
      <c r="BW2326" s="1"/>
      <c r="BX2326" s="1"/>
      <c r="BY2326" s="1"/>
      <c r="BZ2326" s="1"/>
      <c r="CA2326" s="1"/>
      <c r="CB2326" s="1"/>
      <c r="CC2326" s="1"/>
      <c r="CD2326" s="1"/>
      <c r="CE2326" s="1"/>
      <c r="CF2326" s="1"/>
      <c r="CG2326" s="1"/>
      <c r="CH2326" s="1"/>
      <c r="CI2326" s="1"/>
      <c r="CJ2326" s="1"/>
      <c r="CK2326" s="1"/>
      <c r="CL2326" s="1"/>
      <c r="CM2326" s="1"/>
      <c r="CN2326" s="1"/>
      <c r="CO2326" s="1"/>
      <c r="CP2326" s="1"/>
      <c r="CQ2326" s="1"/>
      <c r="CR2326" s="1"/>
      <c r="CS2326" s="1"/>
      <c r="CT2326" s="1"/>
      <c r="CU2326" s="1"/>
      <c r="CV2326" s="1"/>
      <c r="CW2326" s="1"/>
      <c r="CX2326" s="1"/>
      <c r="CY2326" s="1"/>
      <c r="CZ2326" s="1"/>
      <c r="DA2326" s="1"/>
      <c r="DB2326" s="1"/>
      <c r="DC2326" s="1"/>
      <c r="DD2326" s="1"/>
      <c r="DE2326" s="1"/>
      <c r="DF2326" s="1"/>
      <c r="DG2326" s="1"/>
      <c r="DH2326" s="1"/>
      <c r="DI2326" s="1"/>
      <c r="DJ2326" s="1"/>
      <c r="DK2326" s="1"/>
      <c r="DL2326" s="1"/>
      <c r="DM2326" s="1"/>
      <c r="DN2326" s="1"/>
      <c r="DO2326" s="1"/>
      <c r="DP2326" s="1"/>
      <c r="DQ2326" s="1"/>
      <c r="DR2326" s="1"/>
      <c r="DS2326" s="1"/>
      <c r="DT2326" s="1"/>
      <c r="DU2326" s="1"/>
      <c r="DV2326" s="1"/>
      <c r="DW2326" s="1"/>
      <c r="DX2326" s="1"/>
      <c r="DY2326" s="1"/>
      <c r="DZ2326" s="1"/>
      <c r="EA2326" s="1"/>
      <c r="EB2326" s="1"/>
      <c r="EC2326" s="1"/>
      <c r="ED2326" s="1"/>
      <c r="EE2326" s="1"/>
      <c r="EF2326" s="1"/>
      <c r="EG2326" s="1"/>
      <c r="EH2326" s="1"/>
      <c r="EI2326" s="1"/>
      <c r="EJ2326" s="1"/>
      <c r="EK2326" s="1"/>
      <c r="EL2326" s="1"/>
      <c r="EM2326" s="1"/>
      <c r="EN2326" s="1"/>
      <c r="EO2326" s="1"/>
      <c r="EP2326" s="1"/>
      <c r="EQ2326" s="1"/>
      <c r="ER2326" s="1"/>
      <c r="ES2326" s="1"/>
      <c r="ET2326" s="1"/>
      <c r="EU2326" s="1"/>
      <c r="EV2326" s="1"/>
      <c r="EW2326" s="1"/>
      <c r="EX2326" s="1"/>
    </row>
    <row r="2327" spans="1:154" x14ac:dyDescent="0.15">
      <c r="A2327" s="35"/>
      <c r="B2327" s="125"/>
      <c r="C2327" s="14"/>
      <c r="D2327" s="13"/>
      <c r="E2327" s="14"/>
      <c r="F2327" s="14"/>
      <c r="G2327" s="14"/>
      <c r="H2327" s="14"/>
      <c r="I2327" s="13"/>
      <c r="J2327" s="29"/>
      <c r="K2327" s="2"/>
      <c r="L2327" s="17"/>
      <c r="M2327" s="12"/>
      <c r="N2327" s="12"/>
      <c r="O2327" s="17"/>
      <c r="P2327" s="14"/>
      <c r="Q2327" s="14"/>
      <c r="R2327" s="14"/>
      <c r="S2327" s="20"/>
      <c r="T2327" s="14"/>
      <c r="U2327" s="4"/>
      <c r="V2327" s="29"/>
      <c r="W2327" s="10"/>
      <c r="X2327" s="10"/>
      <c r="Y2327" s="27"/>
      <c r="Z2327" s="3"/>
      <c r="AA2327" s="1"/>
      <c r="AB2327" s="10"/>
      <c r="AC2327" s="3"/>
      <c r="AD2327" s="3"/>
      <c r="AE2327" s="3"/>
      <c r="AF2327" s="10"/>
      <c r="AG2327" s="11"/>
      <c r="AH2327" s="10"/>
      <c r="AI2327" s="1"/>
      <c r="AJ2327" s="1"/>
      <c r="AK2327" s="1"/>
      <c r="AL2327" s="1"/>
      <c r="AM2327" s="1"/>
      <c r="AN2327" s="1"/>
      <c r="AO2327" s="1"/>
      <c r="AP2327" s="1"/>
      <c r="AQ2327" s="1"/>
      <c r="AR2327" s="1"/>
      <c r="AS2327" s="1"/>
      <c r="AT2327" s="1"/>
      <c r="AU2327" s="1"/>
      <c r="AV2327" s="1"/>
      <c r="AW2327" s="1"/>
      <c r="AX2327" s="1"/>
      <c r="AY2327" s="1"/>
      <c r="AZ2327" s="1"/>
      <c r="BA2327" s="1"/>
      <c r="BB2327" s="1"/>
      <c r="BC2327" s="1"/>
      <c r="BD2327" s="1"/>
      <c r="BE2327" s="1"/>
      <c r="BF2327" s="1"/>
      <c r="BG2327" s="1"/>
      <c r="BH2327" s="1"/>
      <c r="BI2327" s="1"/>
      <c r="BJ2327" s="1"/>
      <c r="BK2327" s="1"/>
      <c r="BL2327" s="1"/>
      <c r="BM2327" s="1"/>
      <c r="BN2327" s="1"/>
      <c r="BO2327" s="1"/>
      <c r="BP2327" s="1"/>
      <c r="BQ2327" s="1"/>
      <c r="BR2327" s="1"/>
      <c r="BS2327" s="1"/>
      <c r="BT2327" s="1"/>
      <c r="BU2327" s="1"/>
      <c r="BV2327" s="1"/>
      <c r="BW2327" s="1"/>
      <c r="BX2327" s="1"/>
      <c r="BY2327" s="1"/>
      <c r="BZ2327" s="1"/>
      <c r="CA2327" s="1"/>
      <c r="CB2327" s="1"/>
      <c r="CC2327" s="1"/>
      <c r="CD2327" s="1"/>
      <c r="CE2327" s="1"/>
      <c r="CF2327" s="1"/>
      <c r="CG2327" s="1"/>
      <c r="CH2327" s="1"/>
      <c r="CI2327" s="1"/>
      <c r="CJ2327" s="1"/>
      <c r="CK2327" s="1"/>
      <c r="CL2327" s="1"/>
      <c r="CM2327" s="1"/>
      <c r="CN2327" s="1"/>
      <c r="CO2327" s="1"/>
      <c r="CP2327" s="1"/>
      <c r="CQ2327" s="1"/>
      <c r="CR2327" s="1"/>
      <c r="CS2327" s="1"/>
      <c r="CT2327" s="1"/>
      <c r="CU2327" s="1"/>
      <c r="CV2327" s="1"/>
      <c r="CW2327" s="1"/>
      <c r="CX2327" s="1"/>
      <c r="CY2327" s="1"/>
      <c r="CZ2327" s="1"/>
      <c r="DA2327" s="1"/>
      <c r="DB2327" s="1"/>
      <c r="DC2327" s="1"/>
      <c r="DD2327" s="1"/>
      <c r="DE2327" s="1"/>
      <c r="DF2327" s="1"/>
      <c r="DG2327" s="1"/>
      <c r="DH2327" s="1"/>
      <c r="DI2327" s="1"/>
      <c r="DJ2327" s="1"/>
      <c r="DK2327" s="1"/>
      <c r="DL2327" s="1"/>
      <c r="DM2327" s="1"/>
      <c r="DN2327" s="1"/>
      <c r="DO2327" s="1"/>
      <c r="DP2327" s="1"/>
      <c r="DQ2327" s="1"/>
      <c r="DR2327" s="1"/>
      <c r="DS2327" s="1"/>
      <c r="DT2327" s="1"/>
      <c r="DU2327" s="1"/>
      <c r="DV2327" s="1"/>
      <c r="DW2327" s="1"/>
      <c r="DX2327" s="1"/>
      <c r="DY2327" s="1"/>
      <c r="DZ2327" s="1"/>
      <c r="EA2327" s="1"/>
      <c r="EB2327" s="1"/>
      <c r="EC2327" s="1"/>
      <c r="ED2327" s="1"/>
      <c r="EE2327" s="1"/>
      <c r="EF2327" s="1"/>
      <c r="EG2327" s="1"/>
      <c r="EH2327" s="1"/>
      <c r="EI2327" s="1"/>
      <c r="EJ2327" s="1"/>
      <c r="EK2327" s="1"/>
      <c r="EL2327" s="1"/>
      <c r="EM2327" s="1"/>
      <c r="EN2327" s="1"/>
      <c r="EO2327" s="1"/>
      <c r="EP2327" s="1"/>
      <c r="EQ2327" s="1"/>
      <c r="ER2327" s="1"/>
      <c r="ES2327" s="1"/>
      <c r="ET2327" s="1"/>
      <c r="EU2327" s="1"/>
      <c r="EV2327" s="1"/>
      <c r="EW2327" s="1"/>
      <c r="EX2327" s="1"/>
    </row>
    <row r="2328" spans="1:154" x14ac:dyDescent="0.15">
      <c r="A2328" s="35"/>
      <c r="B2328" s="125"/>
      <c r="C2328" s="14"/>
      <c r="D2328" s="13"/>
      <c r="E2328" s="14"/>
      <c r="F2328" s="14"/>
      <c r="G2328" s="14"/>
      <c r="H2328" s="14"/>
      <c r="I2328" s="13"/>
      <c r="J2328" s="29"/>
      <c r="K2328" s="2"/>
      <c r="L2328" s="17"/>
      <c r="M2328" s="12"/>
      <c r="N2328" s="12"/>
      <c r="O2328" s="17"/>
      <c r="P2328" s="14"/>
      <c r="Q2328" s="14"/>
      <c r="R2328" s="14"/>
      <c r="S2328" s="20"/>
      <c r="T2328" s="14"/>
      <c r="U2328" s="4"/>
      <c r="V2328" s="29"/>
      <c r="W2328" s="10"/>
      <c r="X2328" s="10"/>
      <c r="Y2328" s="27"/>
      <c r="Z2328" s="3"/>
      <c r="AA2328" s="1"/>
      <c r="AB2328" s="10"/>
      <c r="AC2328" s="3"/>
      <c r="AD2328" s="3"/>
      <c r="AE2328" s="3"/>
      <c r="AF2328" s="10"/>
      <c r="AG2328" s="11"/>
      <c r="AH2328" s="10"/>
      <c r="AI2328" s="1"/>
      <c r="AJ2328" s="1"/>
      <c r="AK2328" s="1"/>
      <c r="AL2328" s="1"/>
      <c r="AM2328" s="1"/>
      <c r="AN2328" s="1"/>
      <c r="AO2328" s="1"/>
      <c r="AP2328" s="1"/>
      <c r="AQ2328" s="1"/>
      <c r="AR2328" s="1"/>
      <c r="AS2328" s="1"/>
      <c r="AT2328" s="1"/>
      <c r="AU2328" s="1"/>
      <c r="AV2328" s="1"/>
      <c r="AW2328" s="1"/>
      <c r="AX2328" s="1"/>
      <c r="AY2328" s="1"/>
      <c r="AZ2328" s="1"/>
      <c r="BA2328" s="1"/>
      <c r="BB2328" s="1"/>
      <c r="BC2328" s="1"/>
      <c r="BD2328" s="1"/>
      <c r="BE2328" s="1"/>
      <c r="BF2328" s="1"/>
      <c r="BG2328" s="1"/>
      <c r="BH2328" s="1"/>
      <c r="BI2328" s="1"/>
      <c r="BJ2328" s="1"/>
      <c r="BK2328" s="1"/>
      <c r="BL2328" s="1"/>
      <c r="BM2328" s="1"/>
      <c r="BN2328" s="1"/>
      <c r="BO2328" s="1"/>
      <c r="BP2328" s="1"/>
      <c r="BQ2328" s="1"/>
      <c r="BR2328" s="1"/>
      <c r="BS2328" s="1"/>
      <c r="BT2328" s="1"/>
      <c r="BU2328" s="1"/>
      <c r="BV2328" s="1"/>
      <c r="BW2328" s="1"/>
      <c r="BX2328" s="1"/>
      <c r="BY2328" s="1"/>
      <c r="BZ2328" s="1"/>
      <c r="CA2328" s="1"/>
      <c r="CB2328" s="1"/>
      <c r="CC2328" s="1"/>
      <c r="CD2328" s="1"/>
      <c r="CE2328" s="1"/>
      <c r="CF2328" s="1"/>
      <c r="CG2328" s="1"/>
      <c r="CH2328" s="1"/>
      <c r="CI2328" s="1"/>
      <c r="CJ2328" s="1"/>
      <c r="CK2328" s="1"/>
      <c r="CL2328" s="1"/>
      <c r="CM2328" s="1"/>
      <c r="CN2328" s="1"/>
      <c r="CO2328" s="1"/>
      <c r="CP2328" s="1"/>
      <c r="CQ2328" s="1"/>
      <c r="CR2328" s="1"/>
      <c r="CS2328" s="1"/>
      <c r="CT2328" s="1"/>
      <c r="CU2328" s="1"/>
      <c r="CV2328" s="1"/>
      <c r="CW2328" s="1"/>
      <c r="CX2328" s="1"/>
      <c r="CY2328" s="1"/>
      <c r="CZ2328" s="1"/>
      <c r="DA2328" s="1"/>
      <c r="DB2328" s="1"/>
      <c r="DC2328" s="1"/>
      <c r="DD2328" s="1"/>
      <c r="DE2328" s="1"/>
      <c r="DF2328" s="1"/>
      <c r="DG2328" s="1"/>
      <c r="DH2328" s="1"/>
      <c r="DI2328" s="1"/>
      <c r="DJ2328" s="1"/>
      <c r="DK2328" s="1"/>
      <c r="DL2328" s="1"/>
      <c r="DM2328" s="1"/>
      <c r="DN2328" s="1"/>
      <c r="DO2328" s="1"/>
      <c r="DP2328" s="1"/>
      <c r="DQ2328" s="1"/>
      <c r="DR2328" s="1"/>
      <c r="DS2328" s="1"/>
      <c r="DT2328" s="1"/>
      <c r="DU2328" s="1"/>
      <c r="DV2328" s="1"/>
      <c r="DW2328" s="1"/>
      <c r="DX2328" s="1"/>
      <c r="DY2328" s="1"/>
      <c r="DZ2328" s="1"/>
      <c r="EA2328" s="1"/>
      <c r="EB2328" s="1"/>
      <c r="EC2328" s="1"/>
      <c r="ED2328" s="1"/>
      <c r="EE2328" s="1"/>
      <c r="EF2328" s="1"/>
      <c r="EG2328" s="1"/>
      <c r="EH2328" s="1"/>
      <c r="EI2328" s="1"/>
      <c r="EJ2328" s="1"/>
      <c r="EK2328" s="1"/>
      <c r="EL2328" s="1"/>
      <c r="EM2328" s="1"/>
      <c r="EN2328" s="1"/>
      <c r="EO2328" s="1"/>
      <c r="EP2328" s="1"/>
      <c r="EQ2328" s="1"/>
      <c r="ER2328" s="1"/>
      <c r="ES2328" s="1"/>
      <c r="ET2328" s="1"/>
      <c r="EU2328" s="1"/>
      <c r="EV2328" s="1"/>
      <c r="EW2328" s="1"/>
      <c r="EX2328" s="1"/>
    </row>
    <row r="2329" spans="1:154" x14ac:dyDescent="0.15">
      <c r="A2329" s="35"/>
      <c r="B2329" s="125"/>
      <c r="C2329" s="14"/>
      <c r="D2329" s="13"/>
      <c r="E2329" s="14"/>
      <c r="F2329" s="14"/>
      <c r="G2329" s="14"/>
      <c r="H2329" s="14"/>
      <c r="I2329" s="13"/>
      <c r="J2329" s="29"/>
      <c r="K2329" s="2"/>
      <c r="L2329" s="17"/>
      <c r="M2329" s="12"/>
      <c r="N2329" s="12"/>
      <c r="O2329" s="17"/>
      <c r="P2329" s="14"/>
      <c r="Q2329" s="14"/>
      <c r="R2329" s="14"/>
      <c r="S2329" s="20"/>
      <c r="T2329" s="14"/>
      <c r="U2329" s="4"/>
      <c r="V2329" s="29"/>
      <c r="W2329" s="10"/>
      <c r="X2329" s="10"/>
      <c r="Y2329" s="27"/>
      <c r="Z2329" s="3"/>
      <c r="AA2329" s="1"/>
      <c r="AB2329" s="10"/>
      <c r="AC2329" s="3"/>
      <c r="AD2329" s="3"/>
      <c r="AE2329" s="3"/>
      <c r="AF2329" s="10"/>
      <c r="AG2329" s="11"/>
      <c r="AH2329" s="10"/>
      <c r="AI2329" s="1"/>
      <c r="AJ2329" s="1"/>
      <c r="AK2329" s="1"/>
      <c r="AL2329" s="1"/>
      <c r="AM2329" s="1"/>
      <c r="AN2329" s="1"/>
      <c r="AO2329" s="1"/>
      <c r="AP2329" s="1"/>
      <c r="AQ2329" s="1"/>
      <c r="AR2329" s="1"/>
      <c r="AS2329" s="1"/>
      <c r="AT2329" s="1"/>
      <c r="AU2329" s="1"/>
      <c r="AV2329" s="1"/>
      <c r="AW2329" s="1"/>
      <c r="AX2329" s="1"/>
      <c r="AY2329" s="1"/>
      <c r="AZ2329" s="1"/>
      <c r="BA2329" s="1"/>
      <c r="BB2329" s="1"/>
      <c r="BC2329" s="1"/>
      <c r="BD2329" s="1"/>
      <c r="BE2329" s="1"/>
      <c r="BF2329" s="1"/>
      <c r="BG2329" s="1"/>
      <c r="BH2329" s="1"/>
      <c r="BI2329" s="1"/>
      <c r="BJ2329" s="1"/>
      <c r="BK2329" s="1"/>
      <c r="BL2329" s="1"/>
      <c r="BM2329" s="1"/>
      <c r="BN2329" s="1"/>
      <c r="BO2329" s="1"/>
      <c r="BP2329" s="1"/>
      <c r="BQ2329" s="1"/>
      <c r="BR2329" s="1"/>
      <c r="BS2329" s="1"/>
      <c r="BT2329" s="1"/>
      <c r="BU2329" s="1"/>
      <c r="BV2329" s="1"/>
      <c r="BW2329" s="1"/>
      <c r="BX2329" s="1"/>
      <c r="BY2329" s="1"/>
      <c r="BZ2329" s="1"/>
      <c r="CA2329" s="1"/>
      <c r="CB2329" s="1"/>
      <c r="CC2329" s="1"/>
      <c r="CD2329" s="1"/>
      <c r="CE2329" s="1"/>
      <c r="CF2329" s="1"/>
      <c r="CG2329" s="1"/>
      <c r="CH2329" s="1"/>
      <c r="CI2329" s="1"/>
      <c r="CJ2329" s="1"/>
      <c r="CK2329" s="1"/>
      <c r="CL2329" s="1"/>
      <c r="CM2329" s="1"/>
      <c r="CN2329" s="1"/>
      <c r="CO2329" s="1"/>
      <c r="CP2329" s="1"/>
      <c r="CQ2329" s="1"/>
      <c r="CR2329" s="1"/>
      <c r="CS2329" s="1"/>
      <c r="CT2329" s="1"/>
      <c r="CU2329" s="1"/>
      <c r="CV2329" s="1"/>
      <c r="CW2329" s="1"/>
      <c r="CX2329" s="1"/>
      <c r="CY2329" s="1"/>
      <c r="CZ2329" s="1"/>
      <c r="DA2329" s="1"/>
      <c r="DB2329" s="1"/>
      <c r="DC2329" s="1"/>
      <c r="DD2329" s="1"/>
      <c r="DE2329" s="1"/>
      <c r="DF2329" s="1"/>
      <c r="DG2329" s="1"/>
      <c r="DH2329" s="1"/>
      <c r="DI2329" s="1"/>
      <c r="DJ2329" s="1"/>
      <c r="DK2329" s="1"/>
      <c r="DL2329" s="1"/>
      <c r="DM2329" s="1"/>
      <c r="DN2329" s="1"/>
      <c r="DO2329" s="1"/>
      <c r="DP2329" s="1"/>
      <c r="DQ2329" s="1"/>
      <c r="DR2329" s="1"/>
      <c r="DS2329" s="1"/>
      <c r="DT2329" s="1"/>
      <c r="DU2329" s="1"/>
      <c r="DV2329" s="1"/>
      <c r="DW2329" s="1"/>
      <c r="DX2329" s="1"/>
      <c r="DY2329" s="1"/>
      <c r="DZ2329" s="1"/>
      <c r="EA2329" s="1"/>
      <c r="EB2329" s="1"/>
      <c r="EC2329" s="1"/>
      <c r="ED2329" s="1"/>
      <c r="EE2329" s="1"/>
      <c r="EF2329" s="1"/>
      <c r="EG2329" s="1"/>
      <c r="EH2329" s="1"/>
      <c r="EI2329" s="1"/>
      <c r="EJ2329" s="1"/>
      <c r="EK2329" s="1"/>
      <c r="EL2329" s="1"/>
      <c r="EM2329" s="1"/>
      <c r="EN2329" s="1"/>
      <c r="EO2329" s="1"/>
      <c r="EP2329" s="1"/>
      <c r="EQ2329" s="1"/>
      <c r="ER2329" s="1"/>
      <c r="ES2329" s="1"/>
      <c r="ET2329" s="1"/>
      <c r="EU2329" s="1"/>
      <c r="EV2329" s="1"/>
      <c r="EW2329" s="1"/>
      <c r="EX2329" s="1"/>
    </row>
    <row r="2330" spans="1:154" x14ac:dyDescent="0.15">
      <c r="A2330" s="35"/>
      <c r="B2330" s="125"/>
      <c r="C2330" s="14"/>
      <c r="D2330" s="13"/>
      <c r="E2330" s="14"/>
      <c r="F2330" s="14"/>
      <c r="G2330" s="14"/>
      <c r="H2330" s="14"/>
      <c r="I2330" s="13"/>
      <c r="J2330" s="29"/>
      <c r="K2330" s="2"/>
      <c r="L2330" s="17"/>
      <c r="M2330" s="12"/>
      <c r="N2330" s="12"/>
      <c r="O2330" s="17"/>
      <c r="P2330" s="14"/>
      <c r="Q2330" s="14"/>
      <c r="R2330" s="14"/>
      <c r="S2330" s="20"/>
      <c r="T2330" s="14"/>
      <c r="U2330" s="4"/>
      <c r="V2330" s="29"/>
      <c r="W2330" s="10"/>
      <c r="X2330" s="10"/>
      <c r="Y2330" s="27"/>
      <c r="Z2330" s="3"/>
      <c r="AA2330" s="1"/>
      <c r="AB2330" s="10"/>
      <c r="AC2330" s="3"/>
      <c r="AD2330" s="3"/>
      <c r="AE2330" s="3"/>
      <c r="AF2330" s="10"/>
      <c r="AG2330" s="11"/>
      <c r="AH2330" s="10"/>
      <c r="AI2330" s="1"/>
      <c r="AJ2330" s="1"/>
      <c r="AK2330" s="1"/>
      <c r="AL2330" s="1"/>
      <c r="AM2330" s="1"/>
      <c r="AN2330" s="1"/>
      <c r="AO2330" s="1"/>
      <c r="AP2330" s="1"/>
      <c r="AQ2330" s="1"/>
      <c r="AR2330" s="1"/>
      <c r="AS2330" s="1"/>
      <c r="AT2330" s="1"/>
      <c r="AU2330" s="1"/>
      <c r="AV2330" s="1"/>
      <c r="AW2330" s="1"/>
      <c r="AX2330" s="1"/>
      <c r="AY2330" s="1"/>
      <c r="AZ2330" s="1"/>
      <c r="BA2330" s="1"/>
      <c r="BB2330" s="1"/>
      <c r="BC2330" s="1"/>
      <c r="BD2330" s="1"/>
      <c r="BE2330" s="1"/>
      <c r="BF2330" s="1"/>
      <c r="BG2330" s="1"/>
      <c r="BH2330" s="1"/>
      <c r="BI2330" s="1"/>
      <c r="BJ2330" s="1"/>
      <c r="BK2330" s="1"/>
      <c r="BL2330" s="1"/>
      <c r="BM2330" s="1"/>
      <c r="BN2330" s="1"/>
      <c r="BO2330" s="1"/>
      <c r="BP2330" s="1"/>
      <c r="BQ2330" s="1"/>
      <c r="BR2330" s="1"/>
      <c r="BS2330" s="1"/>
      <c r="BT2330" s="1"/>
      <c r="BU2330" s="1"/>
      <c r="BV2330" s="1"/>
      <c r="BW2330" s="1"/>
      <c r="BX2330" s="1"/>
      <c r="BY2330" s="1"/>
      <c r="BZ2330" s="1"/>
      <c r="CA2330" s="1"/>
      <c r="CB2330" s="1"/>
      <c r="CC2330" s="1"/>
      <c r="CD2330" s="1"/>
      <c r="CE2330" s="1"/>
      <c r="CF2330" s="1"/>
      <c r="CG2330" s="1"/>
      <c r="CH2330" s="1"/>
      <c r="CI2330" s="1"/>
      <c r="CJ2330" s="1"/>
      <c r="CK2330" s="1"/>
      <c r="CL2330" s="1"/>
      <c r="CM2330" s="1"/>
      <c r="CN2330" s="1"/>
      <c r="CO2330" s="1"/>
      <c r="CP2330" s="1"/>
      <c r="CQ2330" s="1"/>
      <c r="CR2330" s="1"/>
      <c r="CS2330" s="1"/>
      <c r="CT2330" s="1"/>
      <c r="CU2330" s="1"/>
      <c r="CV2330" s="1"/>
      <c r="CW2330" s="1"/>
      <c r="CX2330" s="1"/>
      <c r="CY2330" s="1"/>
      <c r="CZ2330" s="1"/>
      <c r="DA2330" s="1"/>
      <c r="DB2330" s="1"/>
      <c r="DC2330" s="1"/>
      <c r="DD2330" s="1"/>
      <c r="DE2330" s="1"/>
      <c r="DF2330" s="1"/>
      <c r="DG2330" s="1"/>
      <c r="DH2330" s="1"/>
      <c r="DI2330" s="1"/>
      <c r="DJ2330" s="1"/>
      <c r="DK2330" s="1"/>
      <c r="DL2330" s="1"/>
      <c r="DM2330" s="1"/>
      <c r="DN2330" s="1"/>
      <c r="DO2330" s="1"/>
      <c r="DP2330" s="1"/>
      <c r="DQ2330" s="1"/>
      <c r="DR2330" s="1"/>
      <c r="DS2330" s="1"/>
      <c r="DT2330" s="1"/>
      <c r="DU2330" s="1"/>
      <c r="DV2330" s="1"/>
      <c r="DW2330" s="1"/>
      <c r="DX2330" s="1"/>
      <c r="DY2330" s="1"/>
      <c r="DZ2330" s="1"/>
      <c r="EA2330" s="1"/>
      <c r="EB2330" s="1"/>
      <c r="EC2330" s="1"/>
      <c r="ED2330" s="1"/>
      <c r="EE2330" s="1"/>
      <c r="EF2330" s="1"/>
      <c r="EG2330" s="1"/>
      <c r="EH2330" s="1"/>
      <c r="EI2330" s="1"/>
      <c r="EJ2330" s="1"/>
      <c r="EK2330" s="1"/>
      <c r="EL2330" s="1"/>
      <c r="EM2330" s="1"/>
      <c r="EN2330" s="1"/>
      <c r="EO2330" s="1"/>
      <c r="EP2330" s="1"/>
      <c r="EQ2330" s="1"/>
      <c r="ER2330" s="1"/>
      <c r="ES2330" s="1"/>
      <c r="ET2330" s="1"/>
      <c r="EU2330" s="1"/>
      <c r="EV2330" s="1"/>
      <c r="EW2330" s="1"/>
      <c r="EX2330" s="1"/>
    </row>
    <row r="2331" spans="1:154" x14ac:dyDescent="0.15">
      <c r="A2331" s="35"/>
      <c r="B2331" s="125"/>
      <c r="C2331" s="14"/>
      <c r="D2331" s="13"/>
      <c r="E2331" s="14"/>
      <c r="F2331" s="14"/>
      <c r="G2331" s="14"/>
      <c r="H2331" s="14"/>
      <c r="I2331" s="13"/>
      <c r="J2331" s="29"/>
      <c r="K2331" s="2"/>
      <c r="L2331" s="17"/>
      <c r="M2331" s="12"/>
      <c r="N2331" s="12"/>
      <c r="O2331" s="17"/>
      <c r="P2331" s="14"/>
      <c r="Q2331" s="14"/>
      <c r="R2331" s="14"/>
      <c r="S2331" s="20"/>
      <c r="T2331" s="14"/>
      <c r="U2331" s="4"/>
      <c r="V2331" s="29"/>
      <c r="W2331" s="10"/>
      <c r="X2331" s="10"/>
      <c r="Y2331" s="27"/>
      <c r="Z2331" s="3"/>
      <c r="AA2331" s="1"/>
      <c r="AB2331" s="10"/>
      <c r="AC2331" s="3"/>
      <c r="AD2331" s="3"/>
      <c r="AE2331" s="3"/>
      <c r="AF2331" s="10"/>
      <c r="AG2331" s="11"/>
      <c r="AH2331" s="10"/>
      <c r="AI2331" s="1"/>
      <c r="AJ2331" s="1"/>
      <c r="AK2331" s="1"/>
      <c r="AL2331" s="1"/>
      <c r="AM2331" s="1"/>
      <c r="AN2331" s="1"/>
      <c r="AO2331" s="1"/>
      <c r="AP2331" s="1"/>
      <c r="AQ2331" s="1"/>
      <c r="AR2331" s="1"/>
      <c r="AS2331" s="1"/>
      <c r="AT2331" s="1"/>
      <c r="AU2331" s="1"/>
      <c r="AV2331" s="1"/>
      <c r="AW2331" s="1"/>
      <c r="AX2331" s="1"/>
      <c r="AY2331" s="1"/>
      <c r="AZ2331" s="1"/>
      <c r="BA2331" s="1"/>
      <c r="BB2331" s="1"/>
      <c r="BC2331" s="1"/>
      <c r="BD2331" s="1"/>
      <c r="BE2331" s="1"/>
      <c r="BF2331" s="1"/>
      <c r="BG2331" s="1"/>
      <c r="BH2331" s="1"/>
      <c r="BI2331" s="1"/>
      <c r="BJ2331" s="1"/>
      <c r="BK2331" s="1"/>
      <c r="BL2331" s="1"/>
      <c r="BM2331" s="1"/>
      <c r="BN2331" s="1"/>
      <c r="BO2331" s="1"/>
      <c r="BP2331" s="1"/>
      <c r="BQ2331" s="1"/>
      <c r="BR2331" s="1"/>
      <c r="BS2331" s="1"/>
      <c r="BT2331" s="1"/>
      <c r="BU2331" s="1"/>
      <c r="BV2331" s="1"/>
      <c r="BW2331" s="1"/>
      <c r="BX2331" s="1"/>
      <c r="BY2331" s="1"/>
      <c r="BZ2331" s="1"/>
      <c r="CA2331" s="1"/>
      <c r="CB2331" s="1"/>
      <c r="CC2331" s="1"/>
      <c r="CD2331" s="1"/>
      <c r="CE2331" s="1"/>
      <c r="CF2331" s="1"/>
      <c r="CG2331" s="1"/>
      <c r="CH2331" s="1"/>
      <c r="CI2331" s="1"/>
      <c r="CJ2331" s="1"/>
      <c r="CK2331" s="1"/>
      <c r="CL2331" s="1"/>
      <c r="CM2331" s="1"/>
      <c r="CN2331" s="1"/>
      <c r="CO2331" s="1"/>
      <c r="CP2331" s="1"/>
      <c r="CQ2331" s="1"/>
      <c r="CR2331" s="1"/>
      <c r="CS2331" s="1"/>
      <c r="CT2331" s="1"/>
      <c r="CU2331" s="1"/>
      <c r="CV2331" s="1"/>
      <c r="CW2331" s="1"/>
      <c r="CX2331" s="1"/>
      <c r="CY2331" s="1"/>
      <c r="CZ2331" s="1"/>
      <c r="DA2331" s="1"/>
      <c r="DB2331" s="1"/>
      <c r="DC2331" s="1"/>
      <c r="DD2331" s="1"/>
      <c r="DE2331" s="1"/>
      <c r="DF2331" s="1"/>
      <c r="DG2331" s="1"/>
      <c r="DH2331" s="1"/>
      <c r="DI2331" s="1"/>
      <c r="DJ2331" s="1"/>
      <c r="DK2331" s="1"/>
      <c r="DL2331" s="1"/>
      <c r="DM2331" s="1"/>
      <c r="DN2331" s="1"/>
      <c r="DO2331" s="1"/>
      <c r="DP2331" s="1"/>
      <c r="DQ2331" s="1"/>
      <c r="DR2331" s="1"/>
      <c r="DS2331" s="1"/>
      <c r="DT2331" s="1"/>
      <c r="DU2331" s="1"/>
      <c r="DV2331" s="1"/>
      <c r="DW2331" s="1"/>
      <c r="DX2331" s="1"/>
      <c r="DY2331" s="1"/>
      <c r="DZ2331" s="1"/>
      <c r="EA2331" s="1"/>
      <c r="EB2331" s="1"/>
      <c r="EC2331" s="1"/>
      <c r="ED2331" s="1"/>
      <c r="EE2331" s="1"/>
      <c r="EF2331" s="1"/>
      <c r="EG2331" s="1"/>
      <c r="EH2331" s="1"/>
      <c r="EI2331" s="1"/>
      <c r="EJ2331" s="1"/>
      <c r="EK2331" s="1"/>
      <c r="EL2331" s="1"/>
      <c r="EM2331" s="1"/>
      <c r="EN2331" s="1"/>
      <c r="EO2331" s="1"/>
      <c r="EP2331" s="1"/>
      <c r="EQ2331" s="1"/>
      <c r="ER2331" s="1"/>
      <c r="ES2331" s="1"/>
      <c r="ET2331" s="1"/>
      <c r="EU2331" s="1"/>
      <c r="EV2331" s="1"/>
      <c r="EW2331" s="1"/>
      <c r="EX2331" s="1"/>
    </row>
    <row r="2332" spans="1:154" x14ac:dyDescent="0.15">
      <c r="A2332" s="35"/>
      <c r="B2332" s="125"/>
      <c r="C2332" s="14"/>
      <c r="D2332" s="13"/>
      <c r="E2332" s="14"/>
      <c r="F2332" s="14"/>
      <c r="G2332" s="14"/>
      <c r="H2332" s="14"/>
      <c r="I2332" s="13"/>
      <c r="J2332" s="29"/>
      <c r="K2332" s="2"/>
      <c r="L2332" s="17"/>
      <c r="M2332" s="12"/>
      <c r="N2332" s="12"/>
      <c r="O2332" s="17"/>
      <c r="P2332" s="14"/>
      <c r="Q2332" s="14"/>
      <c r="R2332" s="14"/>
      <c r="S2332" s="20"/>
      <c r="T2332" s="14"/>
      <c r="U2332" s="4"/>
      <c r="V2332" s="29"/>
      <c r="W2332" s="10"/>
      <c r="X2332" s="10"/>
      <c r="Y2332" s="27"/>
      <c r="Z2332" s="3"/>
      <c r="AA2332" s="1"/>
      <c r="AB2332" s="10"/>
      <c r="AC2332" s="3"/>
      <c r="AD2332" s="3"/>
      <c r="AE2332" s="3"/>
      <c r="AF2332" s="10"/>
      <c r="AG2332" s="11"/>
      <c r="AH2332" s="10"/>
      <c r="AI2332" s="1"/>
      <c r="AJ2332" s="1"/>
      <c r="AK2332" s="1"/>
      <c r="AL2332" s="1"/>
      <c r="AM2332" s="1"/>
      <c r="AN2332" s="1"/>
      <c r="AO2332" s="1"/>
      <c r="AP2332" s="1"/>
      <c r="AQ2332" s="1"/>
      <c r="AR2332" s="1"/>
      <c r="AS2332" s="1"/>
      <c r="AT2332" s="1"/>
      <c r="AU2332" s="1"/>
      <c r="AV2332" s="1"/>
      <c r="AW2332" s="1"/>
      <c r="AX2332" s="1"/>
      <c r="AY2332" s="1"/>
      <c r="AZ2332" s="1"/>
      <c r="BA2332" s="1"/>
      <c r="BB2332" s="1"/>
      <c r="BC2332" s="1"/>
      <c r="BD2332" s="1"/>
      <c r="BE2332" s="1"/>
      <c r="BF2332" s="1"/>
      <c r="BG2332" s="1"/>
      <c r="BH2332" s="1"/>
      <c r="BI2332" s="1"/>
      <c r="BJ2332" s="1"/>
      <c r="BK2332" s="1"/>
      <c r="BL2332" s="1"/>
      <c r="BM2332" s="1"/>
      <c r="BN2332" s="1"/>
      <c r="BO2332" s="1"/>
      <c r="BP2332" s="1"/>
      <c r="BQ2332" s="1"/>
      <c r="BR2332" s="1"/>
      <c r="BS2332" s="1"/>
      <c r="BT2332" s="1"/>
      <c r="BU2332" s="1"/>
      <c r="BV2332" s="1"/>
      <c r="BW2332" s="1"/>
      <c r="BX2332" s="1"/>
      <c r="BY2332" s="1"/>
      <c r="BZ2332" s="1"/>
      <c r="CA2332" s="1"/>
      <c r="CB2332" s="1"/>
      <c r="CC2332" s="1"/>
      <c r="CD2332" s="1"/>
      <c r="CE2332" s="1"/>
      <c r="CF2332" s="1"/>
      <c r="CG2332" s="1"/>
      <c r="CH2332" s="1"/>
      <c r="CI2332" s="1"/>
      <c r="CJ2332" s="1"/>
      <c r="CK2332" s="1"/>
      <c r="CL2332" s="1"/>
      <c r="CM2332" s="1"/>
      <c r="CN2332" s="1"/>
      <c r="CO2332" s="1"/>
      <c r="CP2332" s="1"/>
      <c r="CQ2332" s="1"/>
      <c r="CR2332" s="1"/>
      <c r="CS2332" s="1"/>
      <c r="CT2332" s="1"/>
      <c r="CU2332" s="1"/>
      <c r="CV2332" s="1"/>
      <c r="CW2332" s="1"/>
      <c r="CX2332" s="1"/>
      <c r="CY2332" s="1"/>
      <c r="CZ2332" s="1"/>
      <c r="DA2332" s="1"/>
      <c r="DB2332" s="1"/>
      <c r="DC2332" s="1"/>
      <c r="DD2332" s="1"/>
      <c r="DE2332" s="1"/>
      <c r="DF2332" s="1"/>
      <c r="DG2332" s="1"/>
      <c r="DH2332" s="1"/>
      <c r="DI2332" s="1"/>
      <c r="DJ2332" s="1"/>
      <c r="DK2332" s="1"/>
      <c r="DL2332" s="1"/>
      <c r="DM2332" s="1"/>
      <c r="DN2332" s="1"/>
      <c r="DO2332" s="1"/>
      <c r="DP2332" s="1"/>
      <c r="DQ2332" s="1"/>
      <c r="DR2332" s="1"/>
      <c r="DS2332" s="1"/>
      <c r="DT2332" s="1"/>
      <c r="DU2332" s="1"/>
      <c r="DV2332" s="1"/>
      <c r="DW2332" s="1"/>
      <c r="DX2332" s="1"/>
      <c r="DY2332" s="1"/>
      <c r="DZ2332" s="1"/>
      <c r="EA2332" s="1"/>
      <c r="EB2332" s="1"/>
      <c r="EC2332" s="1"/>
      <c r="ED2332" s="1"/>
      <c r="EE2332" s="1"/>
      <c r="EF2332" s="1"/>
      <c r="EG2332" s="1"/>
      <c r="EH2332" s="1"/>
      <c r="EI2332" s="1"/>
      <c r="EJ2332" s="1"/>
      <c r="EK2332" s="1"/>
      <c r="EL2332" s="1"/>
      <c r="EM2332" s="1"/>
      <c r="EN2332" s="1"/>
      <c r="EO2332" s="1"/>
      <c r="EP2332" s="1"/>
      <c r="EQ2332" s="1"/>
      <c r="ER2332" s="1"/>
      <c r="ES2332" s="1"/>
      <c r="ET2332" s="1"/>
      <c r="EU2332" s="1"/>
      <c r="EV2332" s="1"/>
      <c r="EW2332" s="1"/>
      <c r="EX2332" s="1"/>
    </row>
    <row r="2333" spans="1:154" x14ac:dyDescent="0.15">
      <c r="A2333" s="35"/>
      <c r="B2333" s="125"/>
      <c r="C2333" s="14"/>
      <c r="D2333" s="13"/>
      <c r="E2333" s="14"/>
      <c r="F2333" s="14"/>
      <c r="G2333" s="14"/>
      <c r="H2333" s="14"/>
      <c r="I2333" s="13"/>
      <c r="J2333" s="29"/>
      <c r="K2333" s="2"/>
      <c r="L2333" s="17"/>
      <c r="M2333" s="12"/>
      <c r="N2333" s="12"/>
      <c r="O2333" s="17"/>
      <c r="P2333" s="14"/>
      <c r="Q2333" s="14"/>
      <c r="R2333" s="14"/>
      <c r="S2333" s="20"/>
      <c r="T2333" s="14"/>
      <c r="U2333" s="4"/>
      <c r="V2333" s="29"/>
      <c r="W2333" s="10"/>
      <c r="X2333" s="10"/>
      <c r="Y2333" s="27"/>
      <c r="Z2333" s="3"/>
      <c r="AA2333" s="1"/>
      <c r="AB2333" s="10"/>
      <c r="AC2333" s="3"/>
      <c r="AD2333" s="3"/>
      <c r="AE2333" s="3"/>
      <c r="AF2333" s="10"/>
      <c r="AG2333" s="11"/>
      <c r="AH2333" s="10"/>
      <c r="AI2333" s="1"/>
      <c r="AJ2333" s="1"/>
      <c r="AK2333" s="1"/>
      <c r="AL2333" s="1"/>
      <c r="AM2333" s="1"/>
      <c r="AN2333" s="1"/>
      <c r="AO2333" s="1"/>
      <c r="AP2333" s="1"/>
      <c r="AQ2333" s="1"/>
      <c r="AR2333" s="1"/>
      <c r="AS2333" s="1"/>
      <c r="AT2333" s="1"/>
      <c r="AU2333" s="1"/>
      <c r="AV2333" s="1"/>
      <c r="AW2333" s="1"/>
      <c r="AX2333" s="1"/>
      <c r="AY2333" s="1"/>
      <c r="AZ2333" s="1"/>
      <c r="BA2333" s="1"/>
      <c r="BB2333" s="1"/>
      <c r="BC2333" s="1"/>
      <c r="BD2333" s="1"/>
      <c r="BE2333" s="1"/>
      <c r="BF2333" s="1"/>
      <c r="BG2333" s="1"/>
      <c r="BH2333" s="1"/>
      <c r="BI2333" s="1"/>
      <c r="BJ2333" s="1"/>
      <c r="BK2333" s="1"/>
      <c r="BL2333" s="1"/>
      <c r="BM2333" s="1"/>
      <c r="BN2333" s="1"/>
      <c r="BO2333" s="1"/>
      <c r="BP2333" s="1"/>
      <c r="BQ2333" s="1"/>
      <c r="BR2333" s="1"/>
      <c r="BS2333" s="1"/>
      <c r="BT2333" s="1"/>
      <c r="BU2333" s="1"/>
      <c r="BV2333" s="1"/>
      <c r="BW2333" s="1"/>
      <c r="BX2333" s="1"/>
      <c r="BY2333" s="1"/>
      <c r="BZ2333" s="1"/>
      <c r="CA2333" s="1"/>
      <c r="CB2333" s="1"/>
      <c r="CC2333" s="1"/>
      <c r="CD2333" s="1"/>
      <c r="CE2333" s="1"/>
      <c r="CF2333" s="1"/>
      <c r="CG2333" s="1"/>
      <c r="CH2333" s="1"/>
      <c r="CI2333" s="1"/>
      <c r="CJ2333" s="1"/>
      <c r="CK2333" s="1"/>
      <c r="CL2333" s="1"/>
      <c r="CM2333" s="1"/>
      <c r="CN2333" s="1"/>
      <c r="CO2333" s="1"/>
      <c r="CP2333" s="1"/>
      <c r="CQ2333" s="1"/>
      <c r="CR2333" s="1"/>
      <c r="CS2333" s="1"/>
      <c r="CT2333" s="1"/>
      <c r="CU2333" s="1"/>
      <c r="CV2333" s="1"/>
      <c r="CW2333" s="1"/>
      <c r="CX2333" s="1"/>
      <c r="CY2333" s="1"/>
      <c r="CZ2333" s="1"/>
      <c r="DA2333" s="1"/>
      <c r="DB2333" s="1"/>
      <c r="DC2333" s="1"/>
      <c r="DD2333" s="1"/>
      <c r="DE2333" s="1"/>
      <c r="DF2333" s="1"/>
      <c r="DG2333" s="1"/>
      <c r="DH2333" s="1"/>
      <c r="DI2333" s="1"/>
      <c r="DJ2333" s="1"/>
      <c r="DK2333" s="1"/>
      <c r="DL2333" s="1"/>
      <c r="DM2333" s="1"/>
      <c r="DN2333" s="1"/>
      <c r="DO2333" s="1"/>
      <c r="DP2333" s="1"/>
      <c r="DQ2333" s="1"/>
      <c r="DR2333" s="1"/>
      <c r="DS2333" s="1"/>
      <c r="DT2333" s="1"/>
      <c r="DU2333" s="1"/>
      <c r="DV2333" s="1"/>
      <c r="DW2333" s="1"/>
      <c r="DX2333" s="1"/>
      <c r="DY2333" s="1"/>
      <c r="DZ2333" s="1"/>
      <c r="EA2333" s="1"/>
      <c r="EB2333" s="1"/>
      <c r="EC2333" s="1"/>
      <c r="ED2333" s="1"/>
      <c r="EE2333" s="1"/>
      <c r="EF2333" s="1"/>
      <c r="EG2333" s="1"/>
      <c r="EH2333" s="1"/>
      <c r="EI2333" s="1"/>
      <c r="EJ2333" s="1"/>
      <c r="EK2333" s="1"/>
      <c r="EL2333" s="1"/>
      <c r="EM2333" s="1"/>
      <c r="EN2333" s="1"/>
      <c r="EO2333" s="1"/>
      <c r="EP2333" s="1"/>
      <c r="EQ2333" s="1"/>
      <c r="ER2333" s="1"/>
      <c r="ES2333" s="1"/>
      <c r="ET2333" s="1"/>
      <c r="EU2333" s="1"/>
      <c r="EV2333" s="1"/>
      <c r="EW2333" s="1"/>
      <c r="EX2333" s="1"/>
    </row>
    <row r="2334" spans="1:154" x14ac:dyDescent="0.15">
      <c r="A2334" s="35"/>
      <c r="B2334" s="125"/>
      <c r="C2334" s="14"/>
      <c r="D2334" s="13"/>
      <c r="E2334" s="14"/>
      <c r="F2334" s="14"/>
      <c r="G2334" s="14"/>
      <c r="H2334" s="14"/>
      <c r="I2334" s="13"/>
      <c r="J2334" s="29"/>
      <c r="K2334" s="2"/>
      <c r="L2334" s="17"/>
      <c r="M2334" s="12"/>
      <c r="N2334" s="12"/>
      <c r="O2334" s="17"/>
      <c r="P2334" s="14"/>
      <c r="Q2334" s="14"/>
      <c r="R2334" s="14"/>
      <c r="S2334" s="20"/>
      <c r="T2334" s="14"/>
      <c r="U2334" s="4"/>
      <c r="V2334" s="29"/>
      <c r="W2334" s="10"/>
      <c r="X2334" s="10"/>
      <c r="Y2334" s="27"/>
      <c r="Z2334" s="3"/>
      <c r="AA2334" s="1"/>
      <c r="AB2334" s="10"/>
      <c r="AC2334" s="3"/>
      <c r="AD2334" s="3"/>
      <c r="AE2334" s="3"/>
      <c r="AF2334" s="10"/>
      <c r="AG2334" s="11"/>
      <c r="AH2334" s="10"/>
      <c r="AI2334" s="1"/>
      <c r="AJ2334" s="1"/>
      <c r="AK2334" s="1"/>
      <c r="AL2334" s="1"/>
      <c r="AM2334" s="1"/>
      <c r="AN2334" s="1"/>
      <c r="AO2334" s="1"/>
      <c r="AP2334" s="1"/>
      <c r="AQ2334" s="1"/>
      <c r="AR2334" s="1"/>
      <c r="AS2334" s="1"/>
      <c r="AT2334" s="1"/>
      <c r="AU2334" s="1"/>
      <c r="AV2334" s="1"/>
      <c r="AW2334" s="1"/>
      <c r="AX2334" s="1"/>
      <c r="AY2334" s="1"/>
      <c r="AZ2334" s="1"/>
      <c r="BA2334" s="1"/>
      <c r="BB2334" s="1"/>
      <c r="BC2334" s="1"/>
      <c r="BD2334" s="1"/>
      <c r="BE2334" s="1"/>
      <c r="BF2334" s="1"/>
      <c r="BG2334" s="1"/>
      <c r="BH2334" s="1"/>
      <c r="BI2334" s="1"/>
      <c r="BJ2334" s="1"/>
      <c r="BK2334" s="1"/>
      <c r="BL2334" s="1"/>
      <c r="BM2334" s="1"/>
      <c r="BN2334" s="1"/>
      <c r="BO2334" s="1"/>
      <c r="BP2334" s="1"/>
      <c r="BQ2334" s="1"/>
      <c r="BR2334" s="1"/>
      <c r="BS2334" s="1"/>
      <c r="BT2334" s="1"/>
      <c r="BU2334" s="1"/>
      <c r="BV2334" s="1"/>
      <c r="BW2334" s="1"/>
      <c r="BX2334" s="1"/>
      <c r="BY2334" s="1"/>
      <c r="BZ2334" s="1"/>
      <c r="CA2334" s="1"/>
      <c r="CB2334" s="1"/>
      <c r="CC2334" s="1"/>
      <c r="CD2334" s="1"/>
      <c r="CE2334" s="1"/>
      <c r="CF2334" s="1"/>
      <c r="CG2334" s="1"/>
      <c r="CH2334" s="1"/>
      <c r="CI2334" s="1"/>
      <c r="CJ2334" s="1"/>
      <c r="CK2334" s="1"/>
      <c r="CL2334" s="1"/>
      <c r="CM2334" s="1"/>
      <c r="CN2334" s="1"/>
      <c r="CO2334" s="1"/>
      <c r="CP2334" s="1"/>
      <c r="CQ2334" s="1"/>
      <c r="CR2334" s="1"/>
      <c r="CS2334" s="1"/>
      <c r="CT2334" s="1"/>
      <c r="CU2334" s="1"/>
      <c r="CV2334" s="1"/>
      <c r="CW2334" s="1"/>
      <c r="CX2334" s="1"/>
      <c r="CY2334" s="1"/>
      <c r="CZ2334" s="1"/>
      <c r="DA2334" s="1"/>
      <c r="DB2334" s="1"/>
      <c r="DC2334" s="1"/>
      <c r="DD2334" s="1"/>
      <c r="DE2334" s="1"/>
      <c r="DF2334" s="1"/>
      <c r="DG2334" s="1"/>
      <c r="DH2334" s="1"/>
      <c r="DI2334" s="1"/>
      <c r="DJ2334" s="1"/>
      <c r="DK2334" s="1"/>
      <c r="DL2334" s="1"/>
      <c r="DM2334" s="1"/>
      <c r="DN2334" s="1"/>
      <c r="DO2334" s="1"/>
      <c r="DP2334" s="1"/>
      <c r="DQ2334" s="1"/>
      <c r="DR2334" s="1"/>
      <c r="DS2334" s="1"/>
      <c r="DT2334" s="1"/>
      <c r="DU2334" s="1"/>
      <c r="DV2334" s="1"/>
      <c r="DW2334" s="1"/>
      <c r="DX2334" s="1"/>
      <c r="DY2334" s="1"/>
      <c r="DZ2334" s="1"/>
      <c r="EA2334" s="1"/>
      <c r="EB2334" s="1"/>
      <c r="EC2334" s="1"/>
      <c r="ED2334" s="1"/>
      <c r="EE2334" s="1"/>
      <c r="EF2334" s="1"/>
      <c r="EG2334" s="1"/>
      <c r="EH2334" s="1"/>
      <c r="EI2334" s="1"/>
      <c r="EJ2334" s="1"/>
      <c r="EK2334" s="1"/>
      <c r="EL2334" s="1"/>
      <c r="EM2334" s="1"/>
      <c r="EN2334" s="1"/>
      <c r="EO2334" s="1"/>
      <c r="EP2334" s="1"/>
      <c r="EQ2334" s="1"/>
      <c r="ER2334" s="1"/>
      <c r="ES2334" s="1"/>
      <c r="ET2334" s="1"/>
      <c r="EU2334" s="1"/>
      <c r="EV2334" s="1"/>
      <c r="EW2334" s="1"/>
      <c r="EX2334" s="1"/>
    </row>
    <row r="2335" spans="1:154" x14ac:dyDescent="0.15">
      <c r="A2335" s="35"/>
      <c r="B2335" s="125"/>
      <c r="C2335" s="14"/>
      <c r="D2335" s="13"/>
      <c r="E2335" s="14"/>
      <c r="F2335" s="14"/>
      <c r="G2335" s="14"/>
      <c r="H2335" s="14"/>
      <c r="I2335" s="13"/>
      <c r="J2335" s="29"/>
      <c r="K2335" s="2"/>
      <c r="L2335" s="17"/>
      <c r="M2335" s="12"/>
      <c r="N2335" s="12"/>
      <c r="O2335" s="17"/>
      <c r="P2335" s="14"/>
      <c r="Q2335" s="14"/>
      <c r="R2335" s="14"/>
      <c r="S2335" s="20"/>
      <c r="T2335" s="14"/>
      <c r="U2335" s="4"/>
      <c r="V2335" s="29"/>
      <c r="W2335" s="10"/>
      <c r="X2335" s="10"/>
      <c r="Y2335" s="27"/>
      <c r="Z2335" s="3"/>
      <c r="AA2335" s="1"/>
      <c r="AB2335" s="10"/>
      <c r="AC2335" s="3"/>
      <c r="AD2335" s="3"/>
      <c r="AE2335" s="3"/>
      <c r="AF2335" s="10"/>
      <c r="AG2335" s="11"/>
      <c r="AH2335" s="10"/>
      <c r="AI2335" s="1"/>
      <c r="AJ2335" s="1"/>
      <c r="AK2335" s="1"/>
      <c r="AL2335" s="1"/>
      <c r="AM2335" s="1"/>
      <c r="AN2335" s="1"/>
      <c r="AO2335" s="1"/>
      <c r="AP2335" s="1"/>
      <c r="AQ2335" s="1"/>
      <c r="AR2335" s="1"/>
      <c r="AS2335" s="1"/>
      <c r="AT2335" s="1"/>
      <c r="AU2335" s="1"/>
      <c r="AV2335" s="1"/>
      <c r="AW2335" s="1"/>
      <c r="AX2335" s="1"/>
      <c r="AY2335" s="1"/>
      <c r="AZ2335" s="1"/>
      <c r="BA2335" s="1"/>
      <c r="BB2335" s="1"/>
      <c r="BC2335" s="1"/>
      <c r="BD2335" s="1"/>
      <c r="BE2335" s="1"/>
      <c r="BF2335" s="1"/>
      <c r="BG2335" s="1"/>
      <c r="BH2335" s="1"/>
      <c r="BI2335" s="1"/>
      <c r="BJ2335" s="1"/>
      <c r="BK2335" s="1"/>
      <c r="BL2335" s="1"/>
      <c r="BM2335" s="1"/>
      <c r="BN2335" s="1"/>
      <c r="BO2335" s="1"/>
      <c r="BP2335" s="1"/>
      <c r="BQ2335" s="1"/>
      <c r="BR2335" s="1"/>
      <c r="BS2335" s="1"/>
      <c r="BT2335" s="1"/>
      <c r="BU2335" s="1"/>
      <c r="BV2335" s="1"/>
      <c r="BW2335" s="1"/>
      <c r="BX2335" s="1"/>
      <c r="BY2335" s="1"/>
      <c r="BZ2335" s="1"/>
      <c r="CA2335" s="1"/>
      <c r="CB2335" s="1"/>
      <c r="CC2335" s="1"/>
      <c r="CD2335" s="1"/>
      <c r="CE2335" s="1"/>
      <c r="CF2335" s="1"/>
      <c r="CG2335" s="1"/>
      <c r="CH2335" s="1"/>
      <c r="CI2335" s="1"/>
      <c r="CJ2335" s="1"/>
      <c r="CK2335" s="1"/>
      <c r="CL2335" s="1"/>
      <c r="CM2335" s="1"/>
      <c r="CN2335" s="1"/>
      <c r="CO2335" s="1"/>
      <c r="CP2335" s="1"/>
      <c r="CQ2335" s="1"/>
      <c r="CR2335" s="1"/>
      <c r="CS2335" s="1"/>
      <c r="CT2335" s="1"/>
      <c r="CU2335" s="1"/>
      <c r="CV2335" s="1"/>
      <c r="CW2335" s="1"/>
      <c r="CX2335" s="1"/>
      <c r="CY2335" s="1"/>
      <c r="CZ2335" s="1"/>
      <c r="DA2335" s="1"/>
      <c r="DB2335" s="1"/>
      <c r="DC2335" s="1"/>
      <c r="DD2335" s="1"/>
      <c r="DE2335" s="1"/>
      <c r="DF2335" s="1"/>
      <c r="DG2335" s="1"/>
      <c r="DH2335" s="1"/>
      <c r="DI2335" s="1"/>
      <c r="DJ2335" s="1"/>
      <c r="DK2335" s="1"/>
      <c r="DL2335" s="1"/>
      <c r="DM2335" s="1"/>
      <c r="DN2335" s="1"/>
      <c r="DO2335" s="1"/>
      <c r="DP2335" s="1"/>
      <c r="DQ2335" s="1"/>
      <c r="DR2335" s="1"/>
      <c r="DS2335" s="1"/>
      <c r="DT2335" s="1"/>
      <c r="DU2335" s="1"/>
      <c r="DV2335" s="1"/>
      <c r="DW2335" s="1"/>
      <c r="DX2335" s="1"/>
      <c r="DY2335" s="1"/>
      <c r="DZ2335" s="1"/>
      <c r="EA2335" s="1"/>
      <c r="EB2335" s="1"/>
      <c r="EC2335" s="1"/>
      <c r="ED2335" s="1"/>
      <c r="EE2335" s="1"/>
      <c r="EF2335" s="1"/>
      <c r="EG2335" s="1"/>
      <c r="EH2335" s="1"/>
      <c r="EI2335" s="1"/>
      <c r="EJ2335" s="1"/>
      <c r="EK2335" s="1"/>
      <c r="EL2335" s="1"/>
      <c r="EM2335" s="1"/>
      <c r="EN2335" s="1"/>
      <c r="EO2335" s="1"/>
      <c r="EP2335" s="1"/>
      <c r="EQ2335" s="1"/>
      <c r="ER2335" s="1"/>
      <c r="ES2335" s="1"/>
      <c r="ET2335" s="1"/>
      <c r="EU2335" s="1"/>
      <c r="EV2335" s="1"/>
      <c r="EW2335" s="1"/>
      <c r="EX2335" s="1"/>
    </row>
    <row r="2336" spans="1:154" x14ac:dyDescent="0.15">
      <c r="A2336" s="35"/>
      <c r="B2336" s="125"/>
      <c r="C2336" s="14"/>
      <c r="D2336" s="13"/>
      <c r="E2336" s="14"/>
      <c r="F2336" s="14"/>
      <c r="G2336" s="14"/>
      <c r="H2336" s="14"/>
      <c r="I2336" s="13"/>
      <c r="J2336" s="29"/>
      <c r="K2336" s="2"/>
      <c r="L2336" s="17"/>
      <c r="M2336" s="12"/>
      <c r="N2336" s="12"/>
      <c r="O2336" s="17"/>
      <c r="P2336" s="14"/>
      <c r="Q2336" s="14"/>
      <c r="R2336" s="14"/>
      <c r="S2336" s="20"/>
      <c r="T2336" s="14"/>
      <c r="U2336" s="4"/>
      <c r="V2336" s="29"/>
      <c r="W2336" s="10"/>
      <c r="X2336" s="10"/>
      <c r="Y2336" s="27"/>
      <c r="Z2336" s="3"/>
      <c r="AA2336" s="1"/>
      <c r="AB2336" s="10"/>
      <c r="AC2336" s="3"/>
      <c r="AD2336" s="3"/>
      <c r="AE2336" s="3"/>
      <c r="AF2336" s="10"/>
      <c r="AG2336" s="11"/>
      <c r="AH2336" s="10"/>
      <c r="AI2336" s="1"/>
      <c r="AJ2336" s="1"/>
      <c r="AK2336" s="1"/>
      <c r="AL2336" s="1"/>
      <c r="AM2336" s="1"/>
      <c r="AN2336" s="1"/>
      <c r="AO2336" s="1"/>
      <c r="AP2336" s="1"/>
      <c r="AQ2336" s="1"/>
      <c r="AR2336" s="1"/>
      <c r="AS2336" s="1"/>
      <c r="AT2336" s="1"/>
      <c r="AU2336" s="1"/>
      <c r="AV2336" s="1"/>
      <c r="AW2336" s="1"/>
      <c r="AX2336" s="1"/>
      <c r="AY2336" s="1"/>
      <c r="AZ2336" s="1"/>
      <c r="BA2336" s="1"/>
      <c r="BB2336" s="1"/>
      <c r="BC2336" s="1"/>
      <c r="BD2336" s="1"/>
      <c r="BE2336" s="1"/>
      <c r="BF2336" s="1"/>
      <c r="BG2336" s="1"/>
      <c r="BH2336" s="1"/>
      <c r="BI2336" s="1"/>
      <c r="BJ2336" s="1"/>
      <c r="BK2336" s="1"/>
      <c r="BL2336" s="1"/>
      <c r="BM2336" s="1"/>
      <c r="BN2336" s="1"/>
      <c r="BO2336" s="1"/>
      <c r="BP2336" s="1"/>
      <c r="BQ2336" s="1"/>
      <c r="BR2336" s="1"/>
      <c r="BS2336" s="1"/>
      <c r="BT2336" s="1"/>
      <c r="BU2336" s="1"/>
      <c r="BV2336" s="1"/>
      <c r="BW2336" s="1"/>
      <c r="BX2336" s="1"/>
      <c r="BY2336" s="1"/>
      <c r="BZ2336" s="1"/>
      <c r="CA2336" s="1"/>
      <c r="CB2336" s="1"/>
      <c r="CC2336" s="1"/>
      <c r="CD2336" s="1"/>
      <c r="CE2336" s="1"/>
      <c r="CF2336" s="1"/>
      <c r="CG2336" s="1"/>
      <c r="CH2336" s="1"/>
      <c r="CI2336" s="1"/>
      <c r="CJ2336" s="1"/>
      <c r="CK2336" s="1"/>
      <c r="CL2336" s="1"/>
      <c r="CM2336" s="1"/>
      <c r="CN2336" s="1"/>
      <c r="CO2336" s="1"/>
      <c r="CP2336" s="1"/>
      <c r="CQ2336" s="1"/>
      <c r="CR2336" s="1"/>
      <c r="CS2336" s="1"/>
      <c r="CT2336" s="1"/>
      <c r="CU2336" s="1"/>
      <c r="CV2336" s="1"/>
      <c r="CW2336" s="1"/>
      <c r="CX2336" s="1"/>
      <c r="CY2336" s="1"/>
      <c r="CZ2336" s="1"/>
      <c r="DA2336" s="1"/>
      <c r="DB2336" s="1"/>
      <c r="DC2336" s="1"/>
      <c r="DD2336" s="1"/>
      <c r="DE2336" s="1"/>
      <c r="DF2336" s="1"/>
      <c r="DG2336" s="1"/>
      <c r="DH2336" s="1"/>
      <c r="DI2336" s="1"/>
      <c r="DJ2336" s="1"/>
      <c r="DK2336" s="1"/>
      <c r="DL2336" s="1"/>
      <c r="DM2336" s="1"/>
      <c r="DN2336" s="1"/>
      <c r="DO2336" s="1"/>
      <c r="DP2336" s="1"/>
      <c r="DQ2336" s="1"/>
      <c r="DR2336" s="1"/>
      <c r="DS2336" s="1"/>
      <c r="DT2336" s="1"/>
      <c r="DU2336" s="1"/>
      <c r="DV2336" s="1"/>
      <c r="DW2336" s="1"/>
      <c r="DX2336" s="1"/>
      <c r="DY2336" s="1"/>
      <c r="DZ2336" s="1"/>
      <c r="EA2336" s="1"/>
      <c r="EB2336" s="1"/>
      <c r="EC2336" s="1"/>
      <c r="ED2336" s="1"/>
      <c r="EE2336" s="1"/>
      <c r="EF2336" s="1"/>
      <c r="EG2336" s="1"/>
      <c r="EH2336" s="1"/>
      <c r="EI2336" s="1"/>
      <c r="EJ2336" s="1"/>
      <c r="EK2336" s="1"/>
      <c r="EL2336" s="1"/>
      <c r="EM2336" s="1"/>
      <c r="EN2336" s="1"/>
      <c r="EO2336" s="1"/>
      <c r="EP2336" s="1"/>
      <c r="EQ2336" s="1"/>
      <c r="ER2336" s="1"/>
      <c r="ES2336" s="1"/>
      <c r="ET2336" s="1"/>
      <c r="EU2336" s="1"/>
      <c r="EV2336" s="1"/>
      <c r="EW2336" s="1"/>
      <c r="EX2336" s="1"/>
    </row>
    <row r="2337" spans="1:154" x14ac:dyDescent="0.15">
      <c r="A2337" s="35"/>
      <c r="B2337" s="125"/>
      <c r="C2337" s="14"/>
      <c r="D2337" s="13"/>
      <c r="E2337" s="14"/>
      <c r="F2337" s="14"/>
      <c r="G2337" s="14"/>
      <c r="H2337" s="14"/>
      <c r="I2337" s="13"/>
      <c r="J2337" s="29"/>
      <c r="K2337" s="2"/>
      <c r="L2337" s="17"/>
      <c r="M2337" s="12"/>
      <c r="N2337" s="12"/>
      <c r="O2337" s="17"/>
      <c r="P2337" s="14"/>
      <c r="Q2337" s="14"/>
      <c r="R2337" s="14"/>
      <c r="S2337" s="20"/>
      <c r="T2337" s="14"/>
      <c r="U2337" s="4"/>
      <c r="V2337" s="29"/>
      <c r="W2337" s="10"/>
      <c r="X2337" s="10"/>
      <c r="Y2337" s="27"/>
      <c r="Z2337" s="3"/>
      <c r="AA2337" s="1"/>
      <c r="AB2337" s="10"/>
      <c r="AC2337" s="3"/>
      <c r="AD2337" s="3"/>
      <c r="AE2337" s="3"/>
      <c r="AF2337" s="10"/>
      <c r="AG2337" s="11"/>
      <c r="AH2337" s="10"/>
      <c r="AI2337" s="1"/>
      <c r="AJ2337" s="1"/>
      <c r="AK2337" s="1"/>
      <c r="AL2337" s="1"/>
      <c r="AM2337" s="1"/>
      <c r="AN2337" s="1"/>
      <c r="AO2337" s="1"/>
      <c r="AP2337" s="1"/>
      <c r="AQ2337" s="1"/>
      <c r="AR2337" s="1"/>
      <c r="AS2337" s="1"/>
      <c r="AT2337" s="1"/>
      <c r="AU2337" s="1"/>
      <c r="AV2337" s="1"/>
      <c r="AW2337" s="1"/>
      <c r="AX2337" s="1"/>
      <c r="AY2337" s="1"/>
      <c r="AZ2337" s="1"/>
      <c r="BA2337" s="1"/>
      <c r="BB2337" s="1"/>
      <c r="BC2337" s="1"/>
      <c r="BD2337" s="1"/>
      <c r="BE2337" s="1"/>
      <c r="BF2337" s="1"/>
      <c r="BG2337" s="1"/>
      <c r="BH2337" s="1"/>
      <c r="BI2337" s="1"/>
      <c r="BJ2337" s="1"/>
      <c r="BK2337" s="1"/>
      <c r="BL2337" s="1"/>
      <c r="BM2337" s="1"/>
      <c r="BN2337" s="1"/>
      <c r="BO2337" s="1"/>
      <c r="BP2337" s="1"/>
      <c r="BQ2337" s="1"/>
      <c r="BR2337" s="1"/>
      <c r="BS2337" s="1"/>
      <c r="BT2337" s="1"/>
      <c r="BU2337" s="1"/>
      <c r="BV2337" s="1"/>
      <c r="BW2337" s="1"/>
      <c r="BX2337" s="1"/>
      <c r="BY2337" s="1"/>
      <c r="BZ2337" s="1"/>
      <c r="CA2337" s="1"/>
      <c r="CB2337" s="1"/>
      <c r="CC2337" s="1"/>
      <c r="CD2337" s="1"/>
      <c r="CE2337" s="1"/>
      <c r="CF2337" s="1"/>
      <c r="CG2337" s="1"/>
      <c r="CH2337" s="1"/>
      <c r="CI2337" s="1"/>
      <c r="CJ2337" s="1"/>
      <c r="CK2337" s="1"/>
      <c r="CL2337" s="1"/>
      <c r="CM2337" s="1"/>
      <c r="CN2337" s="1"/>
      <c r="CO2337" s="1"/>
      <c r="CP2337" s="1"/>
      <c r="CQ2337" s="1"/>
      <c r="CR2337" s="1"/>
      <c r="CS2337" s="1"/>
      <c r="CT2337" s="1"/>
      <c r="CU2337" s="1"/>
      <c r="CV2337" s="1"/>
      <c r="CW2337" s="1"/>
      <c r="CX2337" s="1"/>
      <c r="CY2337" s="1"/>
      <c r="CZ2337" s="1"/>
      <c r="DA2337" s="1"/>
      <c r="DB2337" s="1"/>
      <c r="DC2337" s="1"/>
      <c r="DD2337" s="1"/>
      <c r="DE2337" s="1"/>
      <c r="DF2337" s="1"/>
      <c r="DG2337" s="1"/>
      <c r="DH2337" s="1"/>
      <c r="DI2337" s="1"/>
      <c r="DJ2337" s="1"/>
      <c r="DK2337" s="1"/>
      <c r="DL2337" s="1"/>
      <c r="DM2337" s="1"/>
      <c r="DN2337" s="1"/>
      <c r="DO2337" s="1"/>
      <c r="DP2337" s="1"/>
      <c r="DQ2337" s="1"/>
      <c r="DR2337" s="1"/>
      <c r="DS2337" s="1"/>
      <c r="DT2337" s="1"/>
      <c r="DU2337" s="1"/>
      <c r="DV2337" s="1"/>
      <c r="DW2337" s="1"/>
      <c r="DX2337" s="1"/>
      <c r="DY2337" s="1"/>
      <c r="DZ2337" s="1"/>
      <c r="EA2337" s="1"/>
      <c r="EB2337" s="1"/>
      <c r="EC2337" s="1"/>
      <c r="ED2337" s="1"/>
      <c r="EE2337" s="1"/>
      <c r="EF2337" s="1"/>
      <c r="EG2337" s="1"/>
      <c r="EH2337" s="1"/>
      <c r="EI2337" s="1"/>
      <c r="EJ2337" s="1"/>
      <c r="EK2337" s="1"/>
      <c r="EL2337" s="1"/>
      <c r="EM2337" s="1"/>
      <c r="EN2337" s="1"/>
      <c r="EO2337" s="1"/>
      <c r="EP2337" s="1"/>
      <c r="EQ2337" s="1"/>
      <c r="ER2337" s="1"/>
      <c r="ES2337" s="1"/>
      <c r="ET2337" s="1"/>
      <c r="EU2337" s="1"/>
      <c r="EV2337" s="1"/>
      <c r="EW2337" s="1"/>
      <c r="EX2337" s="1"/>
    </row>
    <row r="2338" spans="1:154" x14ac:dyDescent="0.15">
      <c r="A2338" s="35"/>
      <c r="B2338" s="125"/>
      <c r="C2338" s="14"/>
      <c r="D2338" s="13"/>
      <c r="E2338" s="14"/>
      <c r="F2338" s="14"/>
      <c r="G2338" s="14"/>
      <c r="H2338" s="14"/>
      <c r="I2338" s="13"/>
      <c r="J2338" s="29"/>
      <c r="K2338" s="2"/>
      <c r="L2338" s="17"/>
      <c r="M2338" s="12"/>
      <c r="N2338" s="12"/>
      <c r="O2338" s="17"/>
      <c r="P2338" s="14"/>
      <c r="Q2338" s="14"/>
      <c r="R2338" s="14"/>
      <c r="S2338" s="20"/>
      <c r="T2338" s="14"/>
      <c r="U2338" s="4"/>
      <c r="V2338" s="29"/>
      <c r="W2338" s="10"/>
      <c r="X2338" s="10"/>
      <c r="Y2338" s="27"/>
      <c r="Z2338" s="3"/>
      <c r="AA2338" s="1"/>
      <c r="AB2338" s="10"/>
      <c r="AC2338" s="3"/>
      <c r="AD2338" s="3"/>
      <c r="AE2338" s="3"/>
      <c r="AF2338" s="10"/>
      <c r="AG2338" s="11"/>
      <c r="AH2338" s="10"/>
      <c r="AI2338" s="1"/>
      <c r="AJ2338" s="1"/>
      <c r="AK2338" s="1"/>
      <c r="AL2338" s="1"/>
      <c r="AM2338" s="1"/>
      <c r="AN2338" s="1"/>
      <c r="AO2338" s="1"/>
      <c r="AP2338" s="1"/>
      <c r="AQ2338" s="1"/>
      <c r="AR2338" s="1"/>
      <c r="AS2338" s="1"/>
      <c r="AT2338" s="1"/>
      <c r="AU2338" s="1"/>
      <c r="AV2338" s="1"/>
      <c r="AW2338" s="1"/>
      <c r="AX2338" s="1"/>
      <c r="AY2338" s="1"/>
      <c r="AZ2338" s="1"/>
      <c r="BA2338" s="1"/>
      <c r="BB2338" s="1"/>
      <c r="BC2338" s="1"/>
      <c r="BD2338" s="1"/>
      <c r="BE2338" s="1"/>
      <c r="BF2338" s="1"/>
      <c r="BG2338" s="1"/>
      <c r="BH2338" s="1"/>
      <c r="BI2338" s="1"/>
      <c r="BJ2338" s="1"/>
      <c r="BK2338" s="1"/>
      <c r="BL2338" s="1"/>
      <c r="BM2338" s="1"/>
      <c r="BN2338" s="1"/>
      <c r="BO2338" s="1"/>
      <c r="BP2338" s="1"/>
      <c r="BQ2338" s="1"/>
      <c r="BR2338" s="1"/>
      <c r="BS2338" s="1"/>
      <c r="BT2338" s="1"/>
      <c r="BU2338" s="1"/>
      <c r="BV2338" s="1"/>
      <c r="BW2338" s="1"/>
      <c r="BX2338" s="1"/>
      <c r="BY2338" s="1"/>
      <c r="BZ2338" s="1"/>
      <c r="CA2338" s="1"/>
      <c r="CB2338" s="1"/>
      <c r="CC2338" s="1"/>
      <c r="CD2338" s="1"/>
      <c r="CE2338" s="1"/>
      <c r="CF2338" s="1"/>
      <c r="CG2338" s="1"/>
      <c r="CH2338" s="1"/>
      <c r="CI2338" s="1"/>
      <c r="CJ2338" s="1"/>
      <c r="CK2338" s="1"/>
      <c r="CL2338" s="1"/>
      <c r="CM2338" s="1"/>
      <c r="CN2338" s="1"/>
      <c r="CO2338" s="1"/>
      <c r="CP2338" s="1"/>
      <c r="CQ2338" s="1"/>
      <c r="CR2338" s="1"/>
      <c r="CS2338" s="1"/>
      <c r="CT2338" s="1"/>
      <c r="CU2338" s="1"/>
      <c r="CV2338" s="1"/>
      <c r="CW2338" s="1"/>
      <c r="CX2338" s="1"/>
      <c r="CY2338" s="1"/>
      <c r="CZ2338" s="1"/>
      <c r="DA2338" s="1"/>
      <c r="DB2338" s="1"/>
      <c r="DC2338" s="1"/>
      <c r="DD2338" s="1"/>
      <c r="DE2338" s="1"/>
      <c r="DF2338" s="1"/>
      <c r="DG2338" s="1"/>
      <c r="DH2338" s="1"/>
      <c r="DI2338" s="1"/>
      <c r="DJ2338" s="1"/>
      <c r="DK2338" s="1"/>
      <c r="DL2338" s="1"/>
      <c r="DM2338" s="1"/>
      <c r="DN2338" s="1"/>
      <c r="DO2338" s="1"/>
      <c r="DP2338" s="1"/>
      <c r="DQ2338" s="1"/>
      <c r="DR2338" s="1"/>
      <c r="DS2338" s="1"/>
      <c r="DT2338" s="1"/>
      <c r="DU2338" s="1"/>
      <c r="DV2338" s="1"/>
      <c r="DW2338" s="1"/>
      <c r="DX2338" s="1"/>
      <c r="DY2338" s="1"/>
      <c r="DZ2338" s="1"/>
      <c r="EA2338" s="1"/>
      <c r="EB2338" s="1"/>
      <c r="EC2338" s="1"/>
      <c r="ED2338" s="1"/>
      <c r="EE2338" s="1"/>
      <c r="EF2338" s="1"/>
      <c r="EG2338" s="1"/>
      <c r="EH2338" s="1"/>
      <c r="EI2338" s="1"/>
      <c r="EJ2338" s="1"/>
      <c r="EK2338" s="1"/>
      <c r="EL2338" s="1"/>
      <c r="EM2338" s="1"/>
      <c r="EN2338" s="1"/>
      <c r="EO2338" s="1"/>
      <c r="EP2338" s="1"/>
      <c r="EQ2338" s="1"/>
      <c r="ER2338" s="1"/>
      <c r="ES2338" s="1"/>
      <c r="ET2338" s="1"/>
      <c r="EU2338" s="1"/>
      <c r="EV2338" s="1"/>
      <c r="EW2338" s="1"/>
      <c r="EX2338" s="1"/>
    </row>
    <row r="2339" spans="1:154" x14ac:dyDescent="0.15">
      <c r="A2339" s="35"/>
      <c r="B2339" s="125"/>
      <c r="C2339" s="14"/>
      <c r="D2339" s="13"/>
      <c r="E2339" s="14"/>
      <c r="F2339" s="14"/>
      <c r="G2339" s="14"/>
      <c r="H2339" s="14"/>
      <c r="I2339" s="13"/>
      <c r="J2339" s="29"/>
      <c r="K2339" s="2"/>
      <c r="L2339" s="17"/>
      <c r="M2339" s="12"/>
      <c r="N2339" s="12"/>
      <c r="O2339" s="17"/>
      <c r="P2339" s="14"/>
      <c r="Q2339" s="14"/>
      <c r="R2339" s="14"/>
      <c r="S2339" s="20"/>
      <c r="T2339" s="14"/>
      <c r="U2339" s="4"/>
      <c r="V2339" s="29"/>
      <c r="W2339" s="10"/>
      <c r="X2339" s="10"/>
      <c r="Y2339" s="27"/>
      <c r="Z2339" s="3"/>
      <c r="AA2339" s="1"/>
      <c r="AB2339" s="10"/>
      <c r="AC2339" s="3"/>
      <c r="AD2339" s="3"/>
      <c r="AE2339" s="3"/>
      <c r="AF2339" s="10"/>
      <c r="AG2339" s="11"/>
      <c r="AH2339" s="10"/>
      <c r="AI2339" s="1"/>
      <c r="AJ2339" s="1"/>
      <c r="AK2339" s="1"/>
      <c r="AL2339" s="1"/>
      <c r="AM2339" s="1"/>
      <c r="AN2339" s="1"/>
      <c r="AO2339" s="1"/>
      <c r="AP2339" s="1"/>
      <c r="AQ2339" s="1"/>
      <c r="AR2339" s="1"/>
      <c r="AS2339" s="1"/>
      <c r="AT2339" s="1"/>
      <c r="AU2339" s="1"/>
      <c r="AV2339" s="1"/>
      <c r="AW2339" s="1"/>
      <c r="AX2339" s="1"/>
      <c r="AY2339" s="1"/>
      <c r="AZ2339" s="1"/>
      <c r="BA2339" s="1"/>
      <c r="BB2339" s="1"/>
      <c r="BC2339" s="1"/>
      <c r="BD2339" s="1"/>
      <c r="BE2339" s="1"/>
      <c r="BF2339" s="1"/>
      <c r="BG2339" s="1"/>
      <c r="BH2339" s="1"/>
      <c r="BI2339" s="1"/>
      <c r="BJ2339" s="1"/>
      <c r="BK2339" s="1"/>
      <c r="BL2339" s="1"/>
      <c r="BM2339" s="1"/>
      <c r="BN2339" s="1"/>
      <c r="BO2339" s="1"/>
      <c r="BP2339" s="1"/>
      <c r="BQ2339" s="1"/>
      <c r="BR2339" s="1"/>
      <c r="BS2339" s="1"/>
      <c r="BT2339" s="1"/>
      <c r="BU2339" s="1"/>
      <c r="BV2339" s="1"/>
      <c r="BW2339" s="1"/>
      <c r="BX2339" s="1"/>
      <c r="BY2339" s="1"/>
      <c r="BZ2339" s="1"/>
      <c r="CA2339" s="1"/>
      <c r="CB2339" s="1"/>
      <c r="CC2339" s="1"/>
      <c r="CD2339" s="1"/>
      <c r="CE2339" s="1"/>
      <c r="CF2339" s="1"/>
      <c r="CG2339" s="1"/>
      <c r="CH2339" s="1"/>
      <c r="CI2339" s="1"/>
      <c r="CJ2339" s="1"/>
      <c r="CK2339" s="1"/>
      <c r="CL2339" s="1"/>
      <c r="CM2339" s="1"/>
      <c r="CN2339" s="1"/>
      <c r="CO2339" s="1"/>
      <c r="CP2339" s="1"/>
      <c r="CQ2339" s="1"/>
      <c r="CR2339" s="1"/>
      <c r="CS2339" s="1"/>
      <c r="CT2339" s="1"/>
      <c r="CU2339" s="1"/>
      <c r="CV2339" s="1"/>
      <c r="CW2339" s="1"/>
      <c r="CX2339" s="1"/>
      <c r="CY2339" s="1"/>
      <c r="CZ2339" s="1"/>
      <c r="DA2339" s="1"/>
      <c r="DB2339" s="1"/>
      <c r="DC2339" s="1"/>
      <c r="DD2339" s="1"/>
      <c r="DE2339" s="1"/>
      <c r="DF2339" s="1"/>
      <c r="DG2339" s="1"/>
      <c r="DH2339" s="1"/>
      <c r="DI2339" s="1"/>
      <c r="DJ2339" s="1"/>
      <c r="DK2339" s="1"/>
      <c r="DL2339" s="1"/>
      <c r="DM2339" s="1"/>
      <c r="DN2339" s="1"/>
      <c r="DO2339" s="1"/>
      <c r="DP2339" s="1"/>
      <c r="DQ2339" s="1"/>
      <c r="DR2339" s="1"/>
      <c r="DS2339" s="1"/>
      <c r="DT2339" s="1"/>
      <c r="DU2339" s="1"/>
      <c r="DV2339" s="1"/>
      <c r="DW2339" s="1"/>
      <c r="DX2339" s="1"/>
      <c r="DY2339" s="1"/>
      <c r="DZ2339" s="1"/>
      <c r="EA2339" s="1"/>
      <c r="EB2339" s="1"/>
      <c r="EC2339" s="1"/>
      <c r="ED2339" s="1"/>
      <c r="EE2339" s="1"/>
      <c r="EF2339" s="1"/>
      <c r="EG2339" s="1"/>
      <c r="EH2339" s="1"/>
      <c r="EI2339" s="1"/>
      <c r="EJ2339" s="1"/>
      <c r="EK2339" s="1"/>
      <c r="EL2339" s="1"/>
      <c r="EM2339" s="1"/>
      <c r="EN2339" s="1"/>
      <c r="EO2339" s="1"/>
      <c r="EP2339" s="1"/>
      <c r="EQ2339" s="1"/>
      <c r="ER2339" s="1"/>
      <c r="ES2339" s="1"/>
      <c r="ET2339" s="1"/>
      <c r="EU2339" s="1"/>
      <c r="EV2339" s="1"/>
      <c r="EW2339" s="1"/>
      <c r="EX2339" s="1"/>
    </row>
    <row r="2340" spans="1:154" x14ac:dyDescent="0.15">
      <c r="A2340" s="35"/>
      <c r="B2340" s="125"/>
      <c r="C2340" s="14"/>
      <c r="D2340" s="13"/>
      <c r="E2340" s="14"/>
      <c r="F2340" s="14"/>
      <c r="G2340" s="14"/>
      <c r="H2340" s="14"/>
      <c r="I2340" s="13"/>
      <c r="J2340" s="29"/>
      <c r="K2340" s="2"/>
      <c r="L2340" s="17"/>
      <c r="M2340" s="12"/>
      <c r="N2340" s="12"/>
      <c r="O2340" s="17"/>
      <c r="P2340" s="14"/>
      <c r="Q2340" s="14"/>
      <c r="R2340" s="14"/>
      <c r="S2340" s="20"/>
      <c r="T2340" s="14"/>
      <c r="U2340" s="4"/>
      <c r="V2340" s="29"/>
      <c r="W2340" s="10"/>
      <c r="X2340" s="10"/>
      <c r="Y2340" s="27"/>
      <c r="Z2340" s="3"/>
      <c r="AA2340" s="1"/>
      <c r="AB2340" s="10"/>
      <c r="AC2340" s="3"/>
      <c r="AD2340" s="3"/>
      <c r="AE2340" s="3"/>
      <c r="AF2340" s="10"/>
      <c r="AG2340" s="11"/>
      <c r="AH2340" s="10"/>
      <c r="AI2340" s="1"/>
      <c r="AJ2340" s="1"/>
      <c r="AK2340" s="1"/>
      <c r="AL2340" s="1"/>
      <c r="AM2340" s="1"/>
      <c r="AN2340" s="1"/>
      <c r="AO2340" s="1"/>
      <c r="AP2340" s="1"/>
      <c r="AQ2340" s="1"/>
      <c r="AR2340" s="1"/>
      <c r="AS2340" s="1"/>
      <c r="AT2340" s="1"/>
      <c r="AU2340" s="1"/>
      <c r="AV2340" s="1"/>
      <c r="AW2340" s="1"/>
      <c r="AX2340" s="1"/>
      <c r="AY2340" s="1"/>
      <c r="AZ2340" s="1"/>
      <c r="BA2340" s="1"/>
      <c r="BB2340" s="1"/>
      <c r="BC2340" s="1"/>
      <c r="BD2340" s="1"/>
      <c r="BE2340" s="1"/>
      <c r="BF2340" s="1"/>
      <c r="BG2340" s="1"/>
      <c r="BH2340" s="1"/>
      <c r="BI2340" s="1"/>
      <c r="BJ2340" s="1"/>
      <c r="BK2340" s="1"/>
      <c r="BL2340" s="1"/>
      <c r="BM2340" s="1"/>
      <c r="BN2340" s="1"/>
      <c r="BO2340" s="1"/>
      <c r="BP2340" s="1"/>
      <c r="BQ2340" s="1"/>
      <c r="BR2340" s="1"/>
      <c r="BS2340" s="1"/>
      <c r="BT2340" s="1"/>
      <c r="BU2340" s="1"/>
      <c r="BV2340" s="1"/>
      <c r="BW2340" s="1"/>
      <c r="BX2340" s="1"/>
      <c r="BY2340" s="1"/>
      <c r="BZ2340" s="1"/>
      <c r="CA2340" s="1"/>
      <c r="CB2340" s="1"/>
      <c r="CC2340" s="1"/>
      <c r="CD2340" s="1"/>
      <c r="CE2340" s="1"/>
      <c r="CF2340" s="1"/>
      <c r="CG2340" s="1"/>
      <c r="CH2340" s="1"/>
      <c r="CI2340" s="1"/>
      <c r="CJ2340" s="1"/>
      <c r="CK2340" s="1"/>
      <c r="CL2340" s="1"/>
      <c r="CM2340" s="1"/>
      <c r="CN2340" s="1"/>
      <c r="CO2340" s="1"/>
      <c r="CP2340" s="1"/>
      <c r="CQ2340" s="1"/>
      <c r="CR2340" s="1"/>
      <c r="CS2340" s="1"/>
      <c r="CT2340" s="1"/>
      <c r="CU2340" s="1"/>
      <c r="CV2340" s="1"/>
      <c r="CW2340" s="1"/>
      <c r="CX2340" s="1"/>
      <c r="CY2340" s="1"/>
      <c r="CZ2340" s="1"/>
      <c r="DA2340" s="1"/>
      <c r="DB2340" s="1"/>
      <c r="DC2340" s="1"/>
      <c r="DD2340" s="1"/>
      <c r="DE2340" s="1"/>
      <c r="DF2340" s="1"/>
      <c r="DG2340" s="1"/>
      <c r="DH2340" s="1"/>
      <c r="DI2340" s="1"/>
      <c r="DJ2340" s="1"/>
      <c r="DK2340" s="1"/>
      <c r="DL2340" s="1"/>
      <c r="DM2340" s="1"/>
      <c r="DN2340" s="1"/>
      <c r="DO2340" s="1"/>
      <c r="DP2340" s="1"/>
      <c r="DQ2340" s="1"/>
      <c r="DR2340" s="1"/>
      <c r="DS2340" s="1"/>
      <c r="DT2340" s="1"/>
      <c r="DU2340" s="1"/>
      <c r="DV2340" s="1"/>
      <c r="DW2340" s="1"/>
      <c r="DX2340" s="1"/>
      <c r="DY2340" s="1"/>
      <c r="DZ2340" s="1"/>
      <c r="EA2340" s="1"/>
      <c r="EB2340" s="1"/>
      <c r="EC2340" s="1"/>
      <c r="ED2340" s="1"/>
      <c r="EE2340" s="1"/>
      <c r="EF2340" s="1"/>
      <c r="EG2340" s="1"/>
      <c r="EH2340" s="1"/>
      <c r="EI2340" s="1"/>
      <c r="EJ2340" s="1"/>
      <c r="EK2340" s="1"/>
      <c r="EL2340" s="1"/>
      <c r="EM2340" s="1"/>
      <c r="EN2340" s="1"/>
      <c r="EO2340" s="1"/>
      <c r="EP2340" s="1"/>
      <c r="EQ2340" s="1"/>
      <c r="ER2340" s="1"/>
      <c r="ES2340" s="1"/>
      <c r="ET2340" s="1"/>
      <c r="EU2340" s="1"/>
      <c r="EV2340" s="1"/>
      <c r="EW2340" s="1"/>
      <c r="EX2340" s="1"/>
    </row>
    <row r="2341" spans="1:154" x14ac:dyDescent="0.15">
      <c r="A2341" s="35"/>
      <c r="B2341" s="125"/>
      <c r="C2341" s="14"/>
      <c r="D2341" s="13"/>
      <c r="E2341" s="14"/>
      <c r="F2341" s="14"/>
      <c r="G2341" s="14"/>
      <c r="H2341" s="14"/>
      <c r="I2341" s="13"/>
      <c r="J2341" s="29"/>
      <c r="K2341" s="2"/>
      <c r="L2341" s="17"/>
      <c r="M2341" s="12"/>
      <c r="N2341" s="12"/>
      <c r="O2341" s="17"/>
      <c r="P2341" s="14"/>
      <c r="Q2341" s="14"/>
      <c r="R2341" s="14"/>
      <c r="S2341" s="20"/>
      <c r="T2341" s="14"/>
      <c r="U2341" s="4"/>
      <c r="V2341" s="29"/>
      <c r="W2341" s="10"/>
      <c r="X2341" s="10"/>
      <c r="Y2341" s="27"/>
      <c r="Z2341" s="3"/>
      <c r="AA2341" s="1"/>
      <c r="AB2341" s="10"/>
      <c r="AC2341" s="3"/>
      <c r="AD2341" s="3"/>
      <c r="AE2341" s="3"/>
      <c r="AF2341" s="10"/>
      <c r="AG2341" s="11"/>
      <c r="AH2341" s="10"/>
      <c r="AI2341" s="1"/>
      <c r="AJ2341" s="1"/>
      <c r="AK2341" s="1"/>
      <c r="AL2341" s="1"/>
      <c r="AM2341" s="1"/>
      <c r="AN2341" s="1"/>
      <c r="AO2341" s="1"/>
      <c r="AP2341" s="1"/>
      <c r="AQ2341" s="1"/>
      <c r="AR2341" s="1"/>
      <c r="AS2341" s="1"/>
      <c r="AT2341" s="1"/>
      <c r="AU2341" s="1"/>
      <c r="AV2341" s="1"/>
      <c r="AW2341" s="1"/>
      <c r="AX2341" s="1"/>
      <c r="AY2341" s="1"/>
      <c r="AZ2341" s="1"/>
      <c r="BA2341" s="1"/>
      <c r="BB2341" s="1"/>
      <c r="BC2341" s="1"/>
      <c r="BD2341" s="1"/>
      <c r="BE2341" s="1"/>
      <c r="BF2341" s="1"/>
      <c r="BG2341" s="1"/>
      <c r="BH2341" s="1"/>
      <c r="BI2341" s="1"/>
      <c r="BJ2341" s="1"/>
      <c r="BK2341" s="1"/>
      <c r="BL2341" s="1"/>
      <c r="BM2341" s="1"/>
      <c r="BN2341" s="1"/>
      <c r="BO2341" s="1"/>
      <c r="BP2341" s="1"/>
      <c r="BQ2341" s="1"/>
      <c r="BR2341" s="1"/>
      <c r="BS2341" s="1"/>
      <c r="BT2341" s="1"/>
      <c r="BU2341" s="1"/>
      <c r="BV2341" s="1"/>
      <c r="BW2341" s="1"/>
      <c r="BX2341" s="1"/>
      <c r="BY2341" s="1"/>
      <c r="BZ2341" s="1"/>
      <c r="CA2341" s="1"/>
      <c r="CB2341" s="1"/>
      <c r="CC2341" s="1"/>
      <c r="CD2341" s="1"/>
      <c r="CE2341" s="1"/>
      <c r="CF2341" s="1"/>
      <c r="CG2341" s="1"/>
      <c r="CH2341" s="1"/>
      <c r="CI2341" s="1"/>
      <c r="CJ2341" s="1"/>
      <c r="CK2341" s="1"/>
      <c r="CL2341" s="1"/>
      <c r="CM2341" s="1"/>
      <c r="CN2341" s="1"/>
      <c r="CO2341" s="1"/>
      <c r="CP2341" s="1"/>
      <c r="CQ2341" s="1"/>
      <c r="CR2341" s="1"/>
      <c r="CS2341" s="1"/>
      <c r="CT2341" s="1"/>
      <c r="CU2341" s="1"/>
      <c r="CV2341" s="1"/>
      <c r="CW2341" s="1"/>
      <c r="CX2341" s="1"/>
      <c r="CY2341" s="1"/>
      <c r="CZ2341" s="1"/>
      <c r="DA2341" s="1"/>
      <c r="DB2341" s="1"/>
      <c r="DC2341" s="1"/>
      <c r="DD2341" s="1"/>
      <c r="DE2341" s="1"/>
      <c r="DF2341" s="1"/>
      <c r="DG2341" s="1"/>
      <c r="DH2341" s="1"/>
      <c r="DI2341" s="1"/>
      <c r="DJ2341" s="1"/>
      <c r="DK2341" s="1"/>
      <c r="DL2341" s="1"/>
      <c r="DM2341" s="1"/>
      <c r="DN2341" s="1"/>
      <c r="DO2341" s="1"/>
      <c r="DP2341" s="1"/>
      <c r="DQ2341" s="1"/>
      <c r="DR2341" s="1"/>
      <c r="DS2341" s="1"/>
      <c r="DT2341" s="1"/>
      <c r="DU2341" s="1"/>
      <c r="DV2341" s="1"/>
      <c r="DW2341" s="1"/>
      <c r="DX2341" s="1"/>
      <c r="DY2341" s="1"/>
      <c r="DZ2341" s="1"/>
      <c r="EA2341" s="1"/>
      <c r="EB2341" s="1"/>
      <c r="EC2341" s="1"/>
      <c r="ED2341" s="1"/>
      <c r="EE2341" s="1"/>
      <c r="EF2341" s="1"/>
      <c r="EG2341" s="1"/>
      <c r="EH2341" s="1"/>
      <c r="EI2341" s="1"/>
      <c r="EJ2341" s="1"/>
      <c r="EK2341" s="1"/>
      <c r="EL2341" s="1"/>
      <c r="EM2341" s="1"/>
      <c r="EN2341" s="1"/>
      <c r="EO2341" s="1"/>
      <c r="EP2341" s="1"/>
      <c r="EQ2341" s="1"/>
      <c r="ER2341" s="1"/>
      <c r="ES2341" s="1"/>
      <c r="ET2341" s="1"/>
      <c r="EU2341" s="1"/>
      <c r="EV2341" s="1"/>
      <c r="EW2341" s="1"/>
      <c r="EX2341" s="1"/>
    </row>
    <row r="2342" spans="1:154" x14ac:dyDescent="0.15">
      <c r="A2342" s="35"/>
      <c r="B2342" s="125"/>
      <c r="C2342" s="14"/>
      <c r="D2342" s="13"/>
      <c r="E2342" s="14"/>
      <c r="F2342" s="14"/>
      <c r="G2342" s="14"/>
      <c r="H2342" s="14"/>
      <c r="I2342" s="13"/>
      <c r="J2342" s="29"/>
      <c r="K2342" s="2"/>
      <c r="L2342" s="17"/>
      <c r="M2342" s="12"/>
      <c r="N2342" s="12"/>
      <c r="O2342" s="17"/>
      <c r="P2342" s="14"/>
      <c r="Q2342" s="14"/>
      <c r="R2342" s="14"/>
      <c r="S2342" s="20"/>
      <c r="T2342" s="14"/>
      <c r="U2342" s="4"/>
      <c r="V2342" s="29"/>
      <c r="W2342" s="10"/>
      <c r="X2342" s="10"/>
      <c r="Y2342" s="27"/>
      <c r="Z2342" s="3"/>
      <c r="AA2342" s="1"/>
      <c r="AB2342" s="10"/>
      <c r="AC2342" s="3"/>
      <c r="AD2342" s="3"/>
      <c r="AE2342" s="3"/>
      <c r="AF2342" s="10"/>
      <c r="AG2342" s="11"/>
      <c r="AH2342" s="10"/>
      <c r="AI2342" s="1"/>
      <c r="AJ2342" s="1"/>
      <c r="AK2342" s="1"/>
      <c r="AL2342" s="1"/>
      <c r="AM2342" s="1"/>
      <c r="AN2342" s="1"/>
      <c r="AO2342" s="1"/>
      <c r="AP2342" s="1"/>
      <c r="AQ2342" s="1"/>
      <c r="AR2342" s="1"/>
      <c r="AS2342" s="1"/>
      <c r="AT2342" s="1"/>
      <c r="AU2342" s="1"/>
      <c r="AV2342" s="1"/>
      <c r="AW2342" s="1"/>
      <c r="AX2342" s="1"/>
      <c r="AY2342" s="1"/>
      <c r="AZ2342" s="1"/>
      <c r="BA2342" s="1"/>
      <c r="BB2342" s="1"/>
      <c r="BC2342" s="1"/>
      <c r="BD2342" s="1"/>
      <c r="BE2342" s="1"/>
      <c r="BF2342" s="1"/>
      <c r="BG2342" s="1"/>
      <c r="BH2342" s="1"/>
      <c r="BI2342" s="1"/>
      <c r="BJ2342" s="1"/>
      <c r="BK2342" s="1"/>
      <c r="BL2342" s="1"/>
      <c r="BM2342" s="1"/>
      <c r="BN2342" s="1"/>
      <c r="BO2342" s="1"/>
      <c r="BP2342" s="1"/>
      <c r="BQ2342" s="1"/>
      <c r="BR2342" s="1"/>
      <c r="BS2342" s="1"/>
      <c r="BT2342" s="1"/>
      <c r="BU2342" s="1"/>
      <c r="BV2342" s="1"/>
      <c r="BW2342" s="1"/>
      <c r="BX2342" s="1"/>
      <c r="BY2342" s="1"/>
      <c r="BZ2342" s="1"/>
      <c r="CA2342" s="1"/>
      <c r="CB2342" s="1"/>
      <c r="CC2342" s="1"/>
      <c r="CD2342" s="1"/>
      <c r="CE2342" s="1"/>
      <c r="CF2342" s="1"/>
      <c r="CG2342" s="1"/>
      <c r="CH2342" s="1"/>
      <c r="CI2342" s="1"/>
      <c r="CJ2342" s="1"/>
      <c r="CK2342" s="1"/>
      <c r="CL2342" s="1"/>
      <c r="CM2342" s="1"/>
      <c r="CN2342" s="1"/>
      <c r="CO2342" s="1"/>
      <c r="CP2342" s="1"/>
      <c r="CQ2342" s="1"/>
      <c r="CR2342" s="1"/>
      <c r="CS2342" s="1"/>
      <c r="CT2342" s="1"/>
      <c r="CU2342" s="1"/>
      <c r="CV2342" s="1"/>
      <c r="CW2342" s="1"/>
      <c r="CX2342" s="1"/>
      <c r="CY2342" s="1"/>
      <c r="CZ2342" s="1"/>
      <c r="DA2342" s="1"/>
      <c r="DB2342" s="1"/>
      <c r="DC2342" s="1"/>
      <c r="DD2342" s="1"/>
      <c r="DE2342" s="1"/>
      <c r="DF2342" s="1"/>
      <c r="DG2342" s="1"/>
      <c r="DH2342" s="1"/>
      <c r="DI2342" s="1"/>
      <c r="DJ2342" s="1"/>
      <c r="DK2342" s="1"/>
      <c r="DL2342" s="1"/>
      <c r="DM2342" s="1"/>
      <c r="DN2342" s="1"/>
      <c r="DO2342" s="1"/>
      <c r="DP2342" s="1"/>
      <c r="DQ2342" s="1"/>
      <c r="DR2342" s="1"/>
      <c r="DS2342" s="1"/>
      <c r="DT2342" s="1"/>
      <c r="DU2342" s="1"/>
      <c r="DV2342" s="1"/>
      <c r="DW2342" s="1"/>
      <c r="DX2342" s="1"/>
      <c r="DY2342" s="1"/>
      <c r="DZ2342" s="1"/>
      <c r="EA2342" s="1"/>
      <c r="EB2342" s="1"/>
      <c r="EC2342" s="1"/>
      <c r="ED2342" s="1"/>
      <c r="EE2342" s="1"/>
      <c r="EF2342" s="1"/>
      <c r="EG2342" s="1"/>
      <c r="EH2342" s="1"/>
      <c r="EI2342" s="1"/>
      <c r="EJ2342" s="1"/>
      <c r="EK2342" s="1"/>
      <c r="EL2342" s="1"/>
      <c r="EM2342" s="1"/>
      <c r="EN2342" s="1"/>
      <c r="EO2342" s="1"/>
      <c r="EP2342" s="1"/>
      <c r="EQ2342" s="1"/>
      <c r="ER2342" s="1"/>
      <c r="ES2342" s="1"/>
      <c r="ET2342" s="1"/>
      <c r="EU2342" s="1"/>
      <c r="EV2342" s="1"/>
      <c r="EW2342" s="1"/>
      <c r="EX2342" s="1"/>
    </row>
    <row r="2343" spans="1:154" x14ac:dyDescent="0.15">
      <c r="A2343" s="35"/>
      <c r="B2343" s="125"/>
      <c r="C2343" s="14"/>
      <c r="D2343" s="13"/>
      <c r="E2343" s="14"/>
      <c r="F2343" s="14"/>
      <c r="G2343" s="14"/>
      <c r="H2343" s="14"/>
      <c r="I2343" s="13"/>
      <c r="J2343" s="29"/>
      <c r="K2343" s="2"/>
      <c r="L2343" s="17"/>
      <c r="M2343" s="12"/>
      <c r="N2343" s="12"/>
      <c r="O2343" s="17"/>
      <c r="P2343" s="14"/>
      <c r="Q2343" s="14"/>
      <c r="R2343" s="14"/>
      <c r="S2343" s="20"/>
      <c r="T2343" s="14"/>
      <c r="U2343" s="4"/>
      <c r="V2343" s="29"/>
      <c r="W2343" s="10"/>
      <c r="X2343" s="10"/>
      <c r="Y2343" s="27"/>
      <c r="Z2343" s="3"/>
      <c r="AA2343" s="1"/>
      <c r="AB2343" s="10"/>
      <c r="AC2343" s="3"/>
      <c r="AD2343" s="3"/>
      <c r="AE2343" s="3"/>
      <c r="AF2343" s="10"/>
      <c r="AG2343" s="11"/>
      <c r="AH2343" s="10"/>
      <c r="AI2343" s="1"/>
      <c r="AJ2343" s="1"/>
      <c r="AK2343" s="1"/>
      <c r="AL2343" s="1"/>
      <c r="AM2343" s="1"/>
      <c r="AN2343" s="1"/>
      <c r="AO2343" s="1"/>
      <c r="AP2343" s="1"/>
      <c r="AQ2343" s="1"/>
      <c r="AR2343" s="1"/>
      <c r="AS2343" s="1"/>
      <c r="AT2343" s="1"/>
      <c r="AU2343" s="1"/>
      <c r="AV2343" s="1"/>
      <c r="AW2343" s="1"/>
      <c r="AX2343" s="1"/>
      <c r="AY2343" s="1"/>
      <c r="AZ2343" s="1"/>
      <c r="BA2343" s="1"/>
      <c r="BB2343" s="1"/>
      <c r="BC2343" s="1"/>
      <c r="BD2343" s="1"/>
      <c r="BE2343" s="1"/>
      <c r="BF2343" s="1"/>
      <c r="BG2343" s="1"/>
      <c r="BH2343" s="1"/>
      <c r="BI2343" s="1"/>
      <c r="BJ2343" s="1"/>
      <c r="BK2343" s="1"/>
      <c r="BL2343" s="1"/>
      <c r="BM2343" s="1"/>
      <c r="BN2343" s="1"/>
      <c r="BO2343" s="1"/>
      <c r="BP2343" s="1"/>
      <c r="BQ2343" s="1"/>
      <c r="BR2343" s="1"/>
      <c r="BS2343" s="1"/>
      <c r="BT2343" s="1"/>
      <c r="BU2343" s="1"/>
      <c r="BV2343" s="1"/>
      <c r="BW2343" s="1"/>
      <c r="BX2343" s="1"/>
      <c r="BY2343" s="1"/>
      <c r="BZ2343" s="1"/>
      <c r="CA2343" s="1"/>
      <c r="CB2343" s="1"/>
      <c r="CC2343" s="1"/>
      <c r="CD2343" s="1"/>
      <c r="CE2343" s="1"/>
      <c r="CF2343" s="1"/>
      <c r="CG2343" s="1"/>
      <c r="CH2343" s="1"/>
      <c r="CI2343" s="1"/>
      <c r="CJ2343" s="1"/>
      <c r="CK2343" s="1"/>
      <c r="CL2343" s="1"/>
      <c r="CM2343" s="1"/>
      <c r="CN2343" s="1"/>
      <c r="CO2343" s="1"/>
      <c r="CP2343" s="1"/>
      <c r="CQ2343" s="1"/>
      <c r="CR2343" s="1"/>
      <c r="CS2343" s="1"/>
      <c r="CT2343" s="1"/>
      <c r="CU2343" s="1"/>
      <c r="CV2343" s="1"/>
      <c r="CW2343" s="1"/>
      <c r="CX2343" s="1"/>
      <c r="CY2343" s="1"/>
      <c r="CZ2343" s="1"/>
      <c r="DA2343" s="1"/>
      <c r="DB2343" s="1"/>
      <c r="DC2343" s="1"/>
      <c r="DD2343" s="1"/>
      <c r="DE2343" s="1"/>
      <c r="DF2343" s="1"/>
      <c r="DG2343" s="1"/>
      <c r="DH2343" s="1"/>
      <c r="DI2343" s="1"/>
      <c r="DJ2343" s="1"/>
      <c r="DK2343" s="1"/>
      <c r="DL2343" s="1"/>
      <c r="DM2343" s="1"/>
      <c r="DN2343" s="1"/>
      <c r="DO2343" s="1"/>
      <c r="DP2343" s="1"/>
      <c r="DQ2343" s="1"/>
      <c r="DR2343" s="1"/>
      <c r="DS2343" s="1"/>
      <c r="DT2343" s="1"/>
      <c r="DU2343" s="1"/>
      <c r="DV2343" s="1"/>
      <c r="DW2343" s="1"/>
      <c r="DX2343" s="1"/>
      <c r="DY2343" s="1"/>
      <c r="DZ2343" s="1"/>
      <c r="EA2343" s="1"/>
      <c r="EB2343" s="1"/>
      <c r="EC2343" s="1"/>
      <c r="ED2343" s="1"/>
      <c r="EE2343" s="1"/>
      <c r="EF2343" s="1"/>
      <c r="EG2343" s="1"/>
      <c r="EH2343" s="1"/>
      <c r="EI2343" s="1"/>
      <c r="EJ2343" s="1"/>
      <c r="EK2343" s="1"/>
      <c r="EL2343" s="1"/>
      <c r="EM2343" s="1"/>
      <c r="EN2343" s="1"/>
      <c r="EO2343" s="1"/>
      <c r="EP2343" s="1"/>
      <c r="EQ2343" s="1"/>
      <c r="ER2343" s="1"/>
      <c r="ES2343" s="1"/>
      <c r="ET2343" s="1"/>
      <c r="EU2343" s="1"/>
      <c r="EV2343" s="1"/>
      <c r="EW2343" s="1"/>
      <c r="EX2343" s="1"/>
    </row>
    <row r="2344" spans="1:154" x14ac:dyDescent="0.15">
      <c r="A2344" s="35"/>
      <c r="B2344" s="125"/>
      <c r="C2344" s="14"/>
      <c r="D2344" s="13"/>
      <c r="E2344" s="14"/>
      <c r="F2344" s="14"/>
      <c r="G2344" s="14"/>
      <c r="H2344" s="14"/>
      <c r="I2344" s="13"/>
      <c r="J2344" s="29"/>
      <c r="K2344" s="2"/>
      <c r="L2344" s="17"/>
      <c r="M2344" s="12"/>
      <c r="N2344" s="12"/>
      <c r="O2344" s="17"/>
      <c r="P2344" s="14"/>
      <c r="Q2344" s="14"/>
      <c r="R2344" s="14"/>
      <c r="S2344" s="20"/>
      <c r="T2344" s="14"/>
      <c r="U2344" s="4"/>
      <c r="V2344" s="29"/>
      <c r="W2344" s="10"/>
      <c r="X2344" s="10"/>
      <c r="Y2344" s="27"/>
      <c r="Z2344" s="3"/>
      <c r="AA2344" s="1"/>
      <c r="AB2344" s="10"/>
      <c r="AC2344" s="3"/>
      <c r="AD2344" s="3"/>
      <c r="AE2344" s="3"/>
      <c r="AF2344" s="10"/>
      <c r="AG2344" s="11"/>
      <c r="AH2344" s="10"/>
      <c r="AI2344" s="1"/>
      <c r="AJ2344" s="1"/>
      <c r="AK2344" s="1"/>
      <c r="AL2344" s="1"/>
      <c r="AM2344" s="1"/>
      <c r="AN2344" s="1"/>
      <c r="AO2344" s="1"/>
      <c r="AP2344" s="1"/>
      <c r="AQ2344" s="1"/>
      <c r="AR2344" s="1"/>
      <c r="AS2344" s="1"/>
      <c r="AT2344" s="1"/>
      <c r="AU2344" s="1"/>
      <c r="AV2344" s="1"/>
      <c r="AW2344" s="1"/>
      <c r="AX2344" s="1"/>
      <c r="AY2344" s="1"/>
      <c r="AZ2344" s="1"/>
      <c r="BA2344" s="1"/>
      <c r="BB2344" s="1"/>
      <c r="BC2344" s="1"/>
      <c r="BD2344" s="1"/>
      <c r="BE2344" s="1"/>
      <c r="BF2344" s="1"/>
      <c r="BG2344" s="1"/>
      <c r="BH2344" s="1"/>
      <c r="BI2344" s="1"/>
      <c r="BJ2344" s="1"/>
      <c r="BK2344" s="1"/>
      <c r="BL2344" s="1"/>
      <c r="BM2344" s="1"/>
      <c r="BN2344" s="1"/>
      <c r="BO2344" s="1"/>
      <c r="BP2344" s="1"/>
      <c r="BQ2344" s="1"/>
      <c r="BR2344" s="1"/>
      <c r="BS2344" s="1"/>
      <c r="BT2344" s="1"/>
      <c r="BU2344" s="1"/>
      <c r="BV2344" s="1"/>
      <c r="BW2344" s="1"/>
      <c r="BX2344" s="1"/>
      <c r="BY2344" s="1"/>
      <c r="BZ2344" s="1"/>
      <c r="CA2344" s="1"/>
      <c r="CB2344" s="1"/>
      <c r="CC2344" s="1"/>
      <c r="CD2344" s="1"/>
      <c r="CE2344" s="1"/>
      <c r="CF2344" s="1"/>
      <c r="CG2344" s="1"/>
      <c r="CH2344" s="1"/>
      <c r="CI2344" s="1"/>
      <c r="CJ2344" s="1"/>
      <c r="CK2344" s="1"/>
      <c r="CL2344" s="1"/>
      <c r="CM2344" s="1"/>
      <c r="CN2344" s="1"/>
      <c r="CO2344" s="1"/>
      <c r="CP2344" s="1"/>
      <c r="CQ2344" s="1"/>
      <c r="CR2344" s="1"/>
      <c r="CS2344" s="1"/>
      <c r="CT2344" s="1"/>
      <c r="CU2344" s="1"/>
      <c r="CV2344" s="1"/>
      <c r="CW2344" s="1"/>
      <c r="CX2344" s="1"/>
      <c r="CY2344" s="1"/>
      <c r="CZ2344" s="1"/>
      <c r="DA2344" s="1"/>
      <c r="DB2344" s="1"/>
      <c r="DC2344" s="1"/>
      <c r="DD2344" s="1"/>
      <c r="DE2344" s="1"/>
      <c r="DF2344" s="1"/>
      <c r="DG2344" s="1"/>
      <c r="DH2344" s="1"/>
      <c r="DI2344" s="1"/>
      <c r="DJ2344" s="1"/>
      <c r="DK2344" s="1"/>
      <c r="DL2344" s="1"/>
      <c r="DM2344" s="1"/>
      <c r="DN2344" s="1"/>
      <c r="DO2344" s="1"/>
      <c r="DP2344" s="1"/>
      <c r="DQ2344" s="1"/>
      <c r="DR2344" s="1"/>
      <c r="DS2344" s="1"/>
      <c r="DT2344" s="1"/>
      <c r="DU2344" s="1"/>
      <c r="DV2344" s="1"/>
      <c r="DW2344" s="1"/>
      <c r="DX2344" s="1"/>
      <c r="DY2344" s="1"/>
      <c r="DZ2344" s="1"/>
      <c r="EA2344" s="1"/>
      <c r="EB2344" s="1"/>
      <c r="EC2344" s="1"/>
      <c r="ED2344" s="1"/>
      <c r="EE2344" s="1"/>
      <c r="EF2344" s="1"/>
      <c r="EG2344" s="1"/>
      <c r="EH2344" s="1"/>
      <c r="EI2344" s="1"/>
      <c r="EJ2344" s="1"/>
      <c r="EK2344" s="1"/>
      <c r="EL2344" s="1"/>
      <c r="EM2344" s="1"/>
      <c r="EN2344" s="1"/>
      <c r="EO2344" s="1"/>
      <c r="EP2344" s="1"/>
      <c r="EQ2344" s="1"/>
      <c r="ER2344" s="1"/>
      <c r="ES2344" s="1"/>
      <c r="ET2344" s="1"/>
      <c r="EU2344" s="1"/>
      <c r="EV2344" s="1"/>
      <c r="EW2344" s="1"/>
      <c r="EX2344" s="1"/>
    </row>
    <row r="2345" spans="1:154" x14ac:dyDescent="0.15">
      <c r="A2345" s="35"/>
      <c r="B2345" s="125"/>
      <c r="C2345" s="14"/>
      <c r="D2345" s="13"/>
      <c r="E2345" s="14"/>
      <c r="F2345" s="14"/>
      <c r="G2345" s="14"/>
      <c r="H2345" s="14"/>
      <c r="I2345" s="13"/>
      <c r="J2345" s="29"/>
      <c r="K2345" s="2"/>
      <c r="L2345" s="17"/>
      <c r="M2345" s="12"/>
      <c r="N2345" s="12"/>
      <c r="O2345" s="17"/>
      <c r="P2345" s="14"/>
      <c r="Q2345" s="14"/>
      <c r="R2345" s="14"/>
      <c r="S2345" s="20"/>
      <c r="T2345" s="14"/>
      <c r="U2345" s="4"/>
      <c r="V2345" s="29"/>
      <c r="W2345" s="10"/>
      <c r="X2345" s="10"/>
      <c r="Y2345" s="27"/>
      <c r="Z2345" s="3"/>
      <c r="AA2345" s="1"/>
      <c r="AB2345" s="10"/>
      <c r="AC2345" s="3"/>
      <c r="AD2345" s="3"/>
      <c r="AE2345" s="3"/>
      <c r="AF2345" s="10"/>
      <c r="AG2345" s="11"/>
      <c r="AH2345" s="10"/>
      <c r="AI2345" s="1"/>
      <c r="AJ2345" s="1"/>
      <c r="AK2345" s="1"/>
      <c r="AL2345" s="1"/>
      <c r="AM2345" s="1"/>
      <c r="AN2345" s="1"/>
      <c r="AO2345" s="1"/>
      <c r="AP2345" s="1"/>
      <c r="AQ2345" s="1"/>
      <c r="AR2345" s="1"/>
      <c r="AS2345" s="1"/>
      <c r="AT2345" s="1"/>
      <c r="AU2345" s="1"/>
      <c r="AV2345" s="1"/>
      <c r="AW2345" s="1"/>
      <c r="AX2345" s="1"/>
      <c r="AY2345" s="1"/>
      <c r="AZ2345" s="1"/>
      <c r="BA2345" s="1"/>
      <c r="BB2345" s="1"/>
      <c r="BC2345" s="1"/>
      <c r="BD2345" s="1"/>
      <c r="BE2345" s="1"/>
      <c r="BF2345" s="1"/>
      <c r="BG2345" s="1"/>
      <c r="BH2345" s="1"/>
      <c r="BI2345" s="1"/>
      <c r="BJ2345" s="1"/>
      <c r="BK2345" s="1"/>
      <c r="BL2345" s="1"/>
      <c r="BM2345" s="1"/>
      <c r="BN2345" s="1"/>
      <c r="BO2345" s="1"/>
      <c r="BP2345" s="1"/>
      <c r="BQ2345" s="1"/>
      <c r="BR2345" s="1"/>
      <c r="BS2345" s="1"/>
      <c r="BT2345" s="1"/>
      <c r="BU2345" s="1"/>
      <c r="BV2345" s="1"/>
      <c r="BW2345" s="1"/>
      <c r="BX2345" s="1"/>
      <c r="BY2345" s="1"/>
      <c r="BZ2345" s="1"/>
      <c r="CA2345" s="1"/>
      <c r="CB2345" s="1"/>
      <c r="CC2345" s="1"/>
      <c r="CD2345" s="1"/>
      <c r="CE2345" s="1"/>
      <c r="CF2345" s="1"/>
      <c r="CG2345" s="1"/>
      <c r="CH2345" s="1"/>
      <c r="CI2345" s="1"/>
      <c r="CJ2345" s="1"/>
      <c r="CK2345" s="1"/>
      <c r="CL2345" s="1"/>
      <c r="CM2345" s="1"/>
      <c r="CN2345" s="1"/>
      <c r="CO2345" s="1"/>
      <c r="CP2345" s="1"/>
      <c r="CQ2345" s="1"/>
      <c r="CR2345" s="1"/>
      <c r="CS2345" s="1"/>
      <c r="CT2345" s="1"/>
      <c r="CU2345" s="1"/>
      <c r="CV2345" s="1"/>
      <c r="CW2345" s="1"/>
      <c r="CX2345" s="1"/>
      <c r="CY2345" s="1"/>
      <c r="CZ2345" s="1"/>
      <c r="DA2345" s="1"/>
      <c r="DB2345" s="1"/>
      <c r="DC2345" s="1"/>
      <c r="DD2345" s="1"/>
      <c r="DE2345" s="1"/>
      <c r="DF2345" s="1"/>
      <c r="DG2345" s="1"/>
      <c r="DH2345" s="1"/>
      <c r="DI2345" s="1"/>
      <c r="DJ2345" s="1"/>
      <c r="DK2345" s="1"/>
      <c r="DL2345" s="1"/>
      <c r="DM2345" s="1"/>
      <c r="DN2345" s="1"/>
      <c r="DO2345" s="1"/>
      <c r="DP2345" s="1"/>
      <c r="DQ2345" s="1"/>
      <c r="DR2345" s="1"/>
      <c r="DS2345" s="1"/>
      <c r="DT2345" s="1"/>
      <c r="DU2345" s="1"/>
      <c r="DV2345" s="1"/>
      <c r="DW2345" s="1"/>
      <c r="DX2345" s="1"/>
      <c r="DY2345" s="1"/>
      <c r="DZ2345" s="1"/>
      <c r="EA2345" s="1"/>
      <c r="EB2345" s="1"/>
      <c r="EC2345" s="1"/>
      <c r="ED2345" s="1"/>
      <c r="EE2345" s="1"/>
      <c r="EF2345" s="1"/>
      <c r="EG2345" s="1"/>
      <c r="EH2345" s="1"/>
      <c r="EI2345" s="1"/>
      <c r="EJ2345" s="1"/>
      <c r="EK2345" s="1"/>
      <c r="EL2345" s="1"/>
      <c r="EM2345" s="1"/>
      <c r="EN2345" s="1"/>
      <c r="EO2345" s="1"/>
      <c r="EP2345" s="1"/>
      <c r="EQ2345" s="1"/>
      <c r="ER2345" s="1"/>
      <c r="ES2345" s="1"/>
      <c r="ET2345" s="1"/>
      <c r="EU2345" s="1"/>
      <c r="EV2345" s="1"/>
      <c r="EW2345" s="1"/>
      <c r="EX2345" s="1"/>
    </row>
    <row r="2346" spans="1:154" x14ac:dyDescent="0.15">
      <c r="A2346" s="35"/>
      <c r="B2346" s="125"/>
      <c r="C2346" s="14"/>
      <c r="D2346" s="13"/>
      <c r="E2346" s="14"/>
      <c r="F2346" s="14"/>
      <c r="G2346" s="14"/>
      <c r="H2346" s="14"/>
      <c r="I2346" s="13"/>
      <c r="J2346" s="29"/>
      <c r="K2346" s="2"/>
      <c r="L2346" s="17"/>
      <c r="M2346" s="12"/>
      <c r="N2346" s="12"/>
      <c r="O2346" s="17"/>
      <c r="P2346" s="14"/>
      <c r="Q2346" s="14"/>
      <c r="R2346" s="14"/>
      <c r="S2346" s="20"/>
      <c r="T2346" s="14"/>
      <c r="U2346" s="4"/>
      <c r="V2346" s="29"/>
      <c r="W2346" s="10"/>
      <c r="X2346" s="10"/>
      <c r="Y2346" s="27"/>
      <c r="Z2346" s="3"/>
      <c r="AA2346" s="1"/>
      <c r="AB2346" s="10"/>
      <c r="AC2346" s="3"/>
      <c r="AD2346" s="3"/>
      <c r="AE2346" s="3"/>
      <c r="AF2346" s="10"/>
      <c r="AG2346" s="11"/>
      <c r="AH2346" s="10"/>
      <c r="AI2346" s="1"/>
      <c r="AJ2346" s="1"/>
      <c r="AK2346" s="1"/>
      <c r="AL2346" s="1"/>
      <c r="AM2346" s="1"/>
      <c r="AN2346" s="1"/>
      <c r="AO2346" s="1"/>
      <c r="AP2346" s="1"/>
      <c r="AQ2346" s="1"/>
      <c r="AR2346" s="1"/>
      <c r="AS2346" s="1"/>
      <c r="AT2346" s="1"/>
      <c r="AU2346" s="1"/>
      <c r="AV2346" s="1"/>
      <c r="AW2346" s="1"/>
      <c r="AX2346" s="1"/>
      <c r="AY2346" s="1"/>
      <c r="AZ2346" s="1"/>
      <c r="BA2346" s="1"/>
      <c r="BB2346" s="1"/>
      <c r="BC2346" s="1"/>
      <c r="BD2346" s="1"/>
      <c r="BE2346" s="1"/>
      <c r="BF2346" s="1"/>
      <c r="BG2346" s="1"/>
      <c r="BH2346" s="1"/>
      <c r="BI2346" s="1"/>
      <c r="BJ2346" s="1"/>
      <c r="BK2346" s="1"/>
      <c r="BL2346" s="1"/>
      <c r="BM2346" s="1"/>
      <c r="BN2346" s="1"/>
      <c r="BO2346" s="1"/>
      <c r="BP2346" s="1"/>
      <c r="BQ2346" s="1"/>
      <c r="BR2346" s="1"/>
      <c r="BS2346" s="1"/>
      <c r="BT2346" s="1"/>
      <c r="BU2346" s="1"/>
      <c r="BV2346" s="1"/>
      <c r="BW2346" s="1"/>
      <c r="BX2346" s="1"/>
      <c r="BY2346" s="1"/>
      <c r="BZ2346" s="1"/>
      <c r="CA2346" s="1"/>
      <c r="CB2346" s="1"/>
      <c r="CC2346" s="1"/>
      <c r="CD2346" s="1"/>
      <c r="CE2346" s="1"/>
      <c r="CF2346" s="1"/>
      <c r="CG2346" s="1"/>
      <c r="CH2346" s="1"/>
      <c r="CI2346" s="1"/>
      <c r="CJ2346" s="1"/>
      <c r="CK2346" s="1"/>
      <c r="CL2346" s="1"/>
      <c r="CM2346" s="1"/>
      <c r="CN2346" s="1"/>
      <c r="CO2346" s="1"/>
      <c r="CP2346" s="1"/>
      <c r="CQ2346" s="1"/>
      <c r="CR2346" s="1"/>
      <c r="CS2346" s="1"/>
      <c r="CT2346" s="1"/>
      <c r="CU2346" s="1"/>
      <c r="CV2346" s="1"/>
      <c r="CW2346" s="1"/>
      <c r="CX2346" s="1"/>
      <c r="CY2346" s="1"/>
      <c r="CZ2346" s="1"/>
      <c r="DA2346" s="1"/>
      <c r="DB2346" s="1"/>
      <c r="DC2346" s="1"/>
      <c r="DD2346" s="1"/>
      <c r="DE2346" s="1"/>
      <c r="DF2346" s="1"/>
      <c r="DG2346" s="1"/>
      <c r="DH2346" s="1"/>
      <c r="DI2346" s="1"/>
      <c r="DJ2346" s="1"/>
      <c r="DK2346" s="1"/>
      <c r="DL2346" s="1"/>
      <c r="DM2346" s="1"/>
      <c r="DN2346" s="1"/>
      <c r="DO2346" s="1"/>
      <c r="DP2346" s="1"/>
      <c r="DQ2346" s="1"/>
      <c r="DR2346" s="1"/>
      <c r="DS2346" s="1"/>
      <c r="DT2346" s="1"/>
      <c r="DU2346" s="1"/>
      <c r="DV2346" s="1"/>
      <c r="DW2346" s="1"/>
      <c r="DX2346" s="1"/>
      <c r="DY2346" s="1"/>
      <c r="DZ2346" s="1"/>
      <c r="EA2346" s="1"/>
      <c r="EB2346" s="1"/>
      <c r="EC2346" s="1"/>
      <c r="ED2346" s="1"/>
      <c r="EE2346" s="1"/>
      <c r="EF2346" s="1"/>
      <c r="EG2346" s="1"/>
      <c r="EH2346" s="1"/>
      <c r="EI2346" s="1"/>
      <c r="EJ2346" s="1"/>
      <c r="EK2346" s="1"/>
      <c r="EL2346" s="1"/>
      <c r="EM2346" s="1"/>
      <c r="EN2346" s="1"/>
      <c r="EO2346" s="1"/>
      <c r="EP2346" s="1"/>
      <c r="EQ2346" s="1"/>
      <c r="ER2346" s="1"/>
      <c r="ES2346" s="1"/>
      <c r="ET2346" s="1"/>
      <c r="EU2346" s="1"/>
      <c r="EV2346" s="1"/>
      <c r="EW2346" s="1"/>
      <c r="EX2346" s="1"/>
    </row>
    <row r="2347" spans="1:154" x14ac:dyDescent="0.15">
      <c r="A2347" s="35"/>
      <c r="B2347" s="125"/>
      <c r="C2347" s="14"/>
      <c r="D2347" s="13"/>
      <c r="E2347" s="14"/>
      <c r="F2347" s="14"/>
      <c r="G2347" s="14"/>
      <c r="H2347" s="14"/>
      <c r="I2347" s="13"/>
      <c r="J2347" s="29"/>
      <c r="K2347" s="2"/>
      <c r="L2347" s="17"/>
      <c r="M2347" s="12"/>
      <c r="N2347" s="12"/>
      <c r="O2347" s="17"/>
      <c r="P2347" s="14"/>
      <c r="Q2347" s="14"/>
      <c r="R2347" s="14"/>
      <c r="S2347" s="20"/>
      <c r="T2347" s="14"/>
      <c r="U2347" s="4"/>
      <c r="V2347" s="29"/>
      <c r="W2347" s="10"/>
      <c r="X2347" s="10"/>
      <c r="Y2347" s="27"/>
      <c r="Z2347" s="3"/>
      <c r="AA2347" s="1"/>
      <c r="AB2347" s="10"/>
      <c r="AC2347" s="3"/>
      <c r="AD2347" s="3"/>
      <c r="AE2347" s="3"/>
      <c r="AF2347" s="10"/>
      <c r="AG2347" s="11"/>
      <c r="AH2347" s="10"/>
      <c r="AI2347" s="1"/>
      <c r="AJ2347" s="1"/>
      <c r="AK2347" s="1"/>
      <c r="AL2347" s="1"/>
      <c r="AM2347" s="1"/>
      <c r="AN2347" s="1"/>
      <c r="AO2347" s="1"/>
      <c r="AP2347" s="1"/>
      <c r="AQ2347" s="1"/>
      <c r="AR2347" s="1"/>
      <c r="AS2347" s="1"/>
      <c r="AT2347" s="1"/>
      <c r="AU2347" s="1"/>
      <c r="AV2347" s="1"/>
      <c r="AW2347" s="1"/>
      <c r="AX2347" s="1"/>
      <c r="AY2347" s="1"/>
      <c r="AZ2347" s="1"/>
      <c r="BA2347" s="1"/>
      <c r="BB2347" s="1"/>
      <c r="BC2347" s="1"/>
      <c r="BD2347" s="1"/>
      <c r="BE2347" s="1"/>
      <c r="BF2347" s="1"/>
      <c r="BG2347" s="1"/>
      <c r="BH2347" s="1"/>
      <c r="BI2347" s="1"/>
      <c r="BJ2347" s="1"/>
      <c r="BK2347" s="1"/>
      <c r="BL2347" s="1"/>
      <c r="BM2347" s="1"/>
      <c r="BN2347" s="1"/>
      <c r="BO2347" s="1"/>
      <c r="BP2347" s="1"/>
      <c r="BQ2347" s="1"/>
      <c r="BR2347" s="1"/>
      <c r="BS2347" s="1"/>
      <c r="BT2347" s="1"/>
      <c r="BU2347" s="1"/>
      <c r="BV2347" s="1"/>
      <c r="BW2347" s="1"/>
      <c r="BX2347" s="1"/>
      <c r="BY2347" s="1"/>
      <c r="BZ2347" s="1"/>
      <c r="CA2347" s="1"/>
      <c r="CB2347" s="1"/>
      <c r="CC2347" s="1"/>
      <c r="CD2347" s="1"/>
      <c r="CE2347" s="1"/>
      <c r="CF2347" s="1"/>
      <c r="CG2347" s="1"/>
      <c r="CH2347" s="1"/>
      <c r="CI2347" s="1"/>
      <c r="CJ2347" s="1"/>
      <c r="CK2347" s="1"/>
      <c r="CL2347" s="1"/>
      <c r="CM2347" s="1"/>
      <c r="CN2347" s="1"/>
      <c r="CO2347" s="1"/>
      <c r="CP2347" s="1"/>
      <c r="CQ2347" s="1"/>
      <c r="CR2347" s="1"/>
      <c r="CS2347" s="1"/>
      <c r="CT2347" s="1"/>
      <c r="CU2347" s="1"/>
      <c r="CV2347" s="1"/>
      <c r="CW2347" s="1"/>
      <c r="CX2347" s="1"/>
      <c r="CY2347" s="1"/>
      <c r="CZ2347" s="1"/>
      <c r="DA2347" s="1"/>
      <c r="DB2347" s="1"/>
      <c r="DC2347" s="1"/>
      <c r="DD2347" s="1"/>
      <c r="DE2347" s="1"/>
      <c r="DF2347" s="1"/>
      <c r="DG2347" s="1"/>
      <c r="DH2347" s="1"/>
      <c r="DI2347" s="1"/>
      <c r="DJ2347" s="1"/>
      <c r="DK2347" s="1"/>
      <c r="DL2347" s="1"/>
      <c r="DM2347" s="1"/>
      <c r="DN2347" s="1"/>
      <c r="DO2347" s="1"/>
      <c r="DP2347" s="1"/>
      <c r="DQ2347" s="1"/>
      <c r="DR2347" s="1"/>
      <c r="DS2347" s="1"/>
      <c r="DT2347" s="1"/>
      <c r="DU2347" s="1"/>
      <c r="DV2347" s="1"/>
      <c r="DW2347" s="1"/>
      <c r="DX2347" s="1"/>
      <c r="DY2347" s="1"/>
      <c r="DZ2347" s="1"/>
      <c r="EA2347" s="1"/>
      <c r="EB2347" s="1"/>
      <c r="EC2347" s="1"/>
      <c r="ED2347" s="1"/>
      <c r="EE2347" s="1"/>
      <c r="EF2347" s="1"/>
      <c r="EG2347" s="1"/>
      <c r="EH2347" s="1"/>
      <c r="EI2347" s="1"/>
      <c r="EJ2347" s="1"/>
      <c r="EK2347" s="1"/>
      <c r="EL2347" s="1"/>
      <c r="EM2347" s="1"/>
      <c r="EN2347" s="1"/>
      <c r="EO2347" s="1"/>
      <c r="EP2347" s="1"/>
      <c r="EQ2347" s="1"/>
      <c r="ER2347" s="1"/>
      <c r="ES2347" s="1"/>
      <c r="ET2347" s="1"/>
      <c r="EU2347" s="1"/>
      <c r="EV2347" s="1"/>
      <c r="EW2347" s="1"/>
      <c r="EX2347" s="1"/>
    </row>
    <row r="2348" spans="1:154" x14ac:dyDescent="0.15">
      <c r="A2348" s="35"/>
      <c r="B2348" s="125"/>
      <c r="C2348" s="14"/>
      <c r="D2348" s="13"/>
      <c r="E2348" s="14"/>
      <c r="F2348" s="14"/>
      <c r="G2348" s="14"/>
      <c r="H2348" s="14"/>
      <c r="I2348" s="13"/>
      <c r="J2348" s="29"/>
      <c r="K2348" s="2"/>
      <c r="L2348" s="17"/>
      <c r="M2348" s="12"/>
      <c r="N2348" s="12"/>
      <c r="O2348" s="17"/>
      <c r="P2348" s="14"/>
      <c r="Q2348" s="14"/>
      <c r="R2348" s="14"/>
      <c r="S2348" s="20"/>
      <c r="T2348" s="14"/>
      <c r="U2348" s="4"/>
      <c r="V2348" s="29"/>
      <c r="W2348" s="10"/>
      <c r="X2348" s="10"/>
      <c r="Y2348" s="27"/>
      <c r="Z2348" s="3"/>
      <c r="AA2348" s="1"/>
      <c r="AB2348" s="10"/>
      <c r="AC2348" s="3"/>
      <c r="AD2348" s="3"/>
      <c r="AE2348" s="3"/>
      <c r="AF2348" s="10"/>
      <c r="AG2348" s="11"/>
      <c r="AH2348" s="10"/>
      <c r="AI2348" s="1"/>
      <c r="AJ2348" s="1"/>
      <c r="AK2348" s="1"/>
      <c r="AL2348" s="1"/>
      <c r="AM2348" s="1"/>
      <c r="AN2348" s="1"/>
      <c r="AO2348" s="1"/>
      <c r="AP2348" s="1"/>
      <c r="AQ2348" s="1"/>
      <c r="AR2348" s="1"/>
      <c r="AS2348" s="1"/>
      <c r="AT2348" s="1"/>
      <c r="AU2348" s="1"/>
      <c r="AV2348" s="1"/>
      <c r="AW2348" s="1"/>
      <c r="AX2348" s="1"/>
      <c r="AY2348" s="1"/>
      <c r="AZ2348" s="1"/>
      <c r="BA2348" s="1"/>
      <c r="BB2348" s="1"/>
      <c r="BC2348" s="1"/>
      <c r="BD2348" s="1"/>
      <c r="BE2348" s="1"/>
      <c r="BF2348" s="1"/>
      <c r="BG2348" s="1"/>
      <c r="BH2348" s="1"/>
      <c r="BI2348" s="1"/>
      <c r="BJ2348" s="1"/>
      <c r="BK2348" s="1"/>
      <c r="BL2348" s="1"/>
      <c r="BM2348" s="1"/>
      <c r="BN2348" s="1"/>
      <c r="BO2348" s="1"/>
      <c r="BP2348" s="1"/>
      <c r="BQ2348" s="1"/>
      <c r="BR2348" s="1"/>
      <c r="BS2348" s="1"/>
      <c r="BT2348" s="1"/>
      <c r="BU2348" s="1"/>
      <c r="BV2348" s="1"/>
      <c r="BW2348" s="1"/>
      <c r="BX2348" s="1"/>
      <c r="BY2348" s="1"/>
      <c r="BZ2348" s="1"/>
      <c r="CA2348" s="1"/>
      <c r="CB2348" s="1"/>
      <c r="CC2348" s="1"/>
      <c r="CD2348" s="1"/>
      <c r="CE2348" s="1"/>
      <c r="CF2348" s="1"/>
      <c r="CG2348" s="1"/>
      <c r="CH2348" s="1"/>
      <c r="CI2348" s="1"/>
      <c r="CJ2348" s="1"/>
      <c r="CK2348" s="1"/>
      <c r="CL2348" s="1"/>
      <c r="CM2348" s="1"/>
      <c r="CN2348" s="1"/>
      <c r="CO2348" s="1"/>
      <c r="CP2348" s="1"/>
      <c r="CQ2348" s="1"/>
      <c r="CR2348" s="1"/>
      <c r="CS2348" s="1"/>
      <c r="CT2348" s="1"/>
      <c r="CU2348" s="1"/>
      <c r="CV2348" s="1"/>
      <c r="CW2348" s="1"/>
      <c r="CX2348" s="1"/>
      <c r="CY2348" s="1"/>
      <c r="CZ2348" s="1"/>
      <c r="DA2348" s="1"/>
      <c r="DB2348" s="1"/>
      <c r="DC2348" s="1"/>
      <c r="DD2348" s="1"/>
      <c r="DE2348" s="1"/>
      <c r="DF2348" s="1"/>
      <c r="DG2348" s="1"/>
      <c r="DH2348" s="1"/>
      <c r="DI2348" s="1"/>
      <c r="DJ2348" s="1"/>
      <c r="DK2348" s="1"/>
      <c r="DL2348" s="1"/>
      <c r="DM2348" s="1"/>
      <c r="DN2348" s="1"/>
      <c r="DO2348" s="1"/>
      <c r="DP2348" s="1"/>
      <c r="DQ2348" s="1"/>
      <c r="DR2348" s="1"/>
      <c r="DS2348" s="1"/>
      <c r="DT2348" s="1"/>
      <c r="DU2348" s="1"/>
      <c r="DV2348" s="1"/>
      <c r="DW2348" s="1"/>
      <c r="DX2348" s="1"/>
      <c r="DY2348" s="1"/>
      <c r="DZ2348" s="1"/>
      <c r="EA2348" s="1"/>
      <c r="EB2348" s="1"/>
      <c r="EC2348" s="1"/>
      <c r="ED2348" s="1"/>
      <c r="EE2348" s="1"/>
      <c r="EF2348" s="1"/>
      <c r="EG2348" s="1"/>
      <c r="EH2348" s="1"/>
      <c r="EI2348" s="1"/>
      <c r="EJ2348" s="1"/>
      <c r="EK2348" s="1"/>
      <c r="EL2348" s="1"/>
      <c r="EM2348" s="1"/>
      <c r="EN2348" s="1"/>
      <c r="EO2348" s="1"/>
      <c r="EP2348" s="1"/>
      <c r="EQ2348" s="1"/>
      <c r="ER2348" s="1"/>
      <c r="ES2348" s="1"/>
      <c r="ET2348" s="1"/>
      <c r="EU2348" s="1"/>
      <c r="EV2348" s="1"/>
      <c r="EW2348" s="1"/>
      <c r="EX2348" s="1"/>
    </row>
    <row r="2349" spans="1:154" x14ac:dyDescent="0.15">
      <c r="A2349" s="35"/>
      <c r="B2349" s="125"/>
      <c r="C2349" s="14"/>
      <c r="D2349" s="13"/>
      <c r="E2349" s="14"/>
      <c r="F2349" s="14"/>
      <c r="G2349" s="14"/>
      <c r="H2349" s="14"/>
      <c r="I2349" s="13"/>
      <c r="J2349" s="29"/>
      <c r="K2349" s="2"/>
      <c r="L2349" s="17"/>
      <c r="M2349" s="12"/>
      <c r="N2349" s="12"/>
      <c r="O2349" s="17"/>
      <c r="P2349" s="14"/>
      <c r="Q2349" s="14"/>
      <c r="R2349" s="14"/>
      <c r="S2349" s="20"/>
      <c r="T2349" s="14"/>
      <c r="U2349" s="4"/>
      <c r="V2349" s="29"/>
      <c r="W2349" s="10"/>
      <c r="X2349" s="10"/>
      <c r="Y2349" s="27"/>
      <c r="Z2349" s="3"/>
      <c r="AA2349" s="1"/>
      <c r="AB2349" s="10"/>
      <c r="AC2349" s="3"/>
      <c r="AD2349" s="3"/>
      <c r="AE2349" s="3"/>
      <c r="AF2349" s="10"/>
      <c r="AG2349" s="11"/>
      <c r="AH2349" s="10"/>
      <c r="AI2349" s="1"/>
      <c r="AJ2349" s="1"/>
      <c r="AK2349" s="1"/>
      <c r="AL2349" s="1"/>
      <c r="AM2349" s="1"/>
      <c r="AN2349" s="1"/>
      <c r="AO2349" s="1"/>
      <c r="AP2349" s="1"/>
      <c r="AQ2349" s="1"/>
      <c r="AR2349" s="1"/>
      <c r="AS2349" s="1"/>
      <c r="AT2349" s="1"/>
      <c r="AU2349" s="1"/>
      <c r="AV2349" s="1"/>
      <c r="AW2349" s="1"/>
      <c r="AX2349" s="1"/>
      <c r="AY2349" s="1"/>
      <c r="AZ2349" s="1"/>
      <c r="BA2349" s="1"/>
      <c r="BB2349" s="1"/>
      <c r="BC2349" s="1"/>
      <c r="BD2349" s="1"/>
      <c r="BE2349" s="1"/>
      <c r="BF2349" s="1"/>
      <c r="BG2349" s="1"/>
      <c r="BH2349" s="1"/>
      <c r="BI2349" s="1"/>
      <c r="BJ2349" s="1"/>
      <c r="BK2349" s="1"/>
      <c r="BL2349" s="1"/>
      <c r="BM2349" s="1"/>
      <c r="BN2349" s="1"/>
      <c r="BO2349" s="1"/>
      <c r="BP2349" s="1"/>
      <c r="BQ2349" s="1"/>
      <c r="BR2349" s="1"/>
      <c r="BS2349" s="1"/>
      <c r="BT2349" s="1"/>
      <c r="BU2349" s="1"/>
      <c r="BV2349" s="1"/>
      <c r="BW2349" s="1"/>
      <c r="BX2349" s="1"/>
      <c r="BY2349" s="1"/>
      <c r="BZ2349" s="1"/>
      <c r="CA2349" s="1"/>
      <c r="CB2349" s="1"/>
      <c r="CC2349" s="1"/>
      <c r="CD2349" s="1"/>
      <c r="CE2349" s="1"/>
      <c r="CF2349" s="1"/>
      <c r="CG2349" s="1"/>
      <c r="CH2349" s="1"/>
      <c r="CI2349" s="1"/>
      <c r="CJ2349" s="1"/>
      <c r="CK2349" s="1"/>
      <c r="CL2349" s="1"/>
      <c r="CM2349" s="1"/>
      <c r="CN2349" s="1"/>
      <c r="CO2349" s="1"/>
      <c r="CP2349" s="1"/>
      <c r="CQ2349" s="1"/>
      <c r="CR2349" s="1"/>
      <c r="CS2349" s="1"/>
      <c r="CT2349" s="1"/>
      <c r="CU2349" s="1"/>
      <c r="CV2349" s="1"/>
      <c r="CW2349" s="1"/>
      <c r="CX2349" s="1"/>
      <c r="CY2349" s="1"/>
      <c r="CZ2349" s="1"/>
      <c r="DA2349" s="1"/>
      <c r="DB2349" s="1"/>
      <c r="DC2349" s="1"/>
      <c r="DD2349" s="1"/>
      <c r="DE2349" s="1"/>
      <c r="DF2349" s="1"/>
      <c r="DG2349" s="1"/>
      <c r="DH2349" s="1"/>
      <c r="DI2349" s="1"/>
      <c r="DJ2349" s="1"/>
      <c r="DK2349" s="1"/>
      <c r="DL2349" s="1"/>
      <c r="DM2349" s="1"/>
      <c r="DN2349" s="1"/>
      <c r="DO2349" s="1"/>
      <c r="DP2349" s="1"/>
      <c r="DQ2349" s="1"/>
      <c r="DR2349" s="1"/>
      <c r="DS2349" s="1"/>
      <c r="DT2349" s="1"/>
      <c r="DU2349" s="1"/>
      <c r="DV2349" s="1"/>
      <c r="DW2349" s="1"/>
      <c r="DX2349" s="1"/>
      <c r="DY2349" s="1"/>
      <c r="DZ2349" s="1"/>
      <c r="EA2349" s="1"/>
      <c r="EB2349" s="1"/>
      <c r="EC2349" s="1"/>
      <c r="ED2349" s="1"/>
      <c r="EE2349" s="1"/>
      <c r="EF2349" s="1"/>
      <c r="EG2349" s="1"/>
      <c r="EH2349" s="1"/>
      <c r="EI2349" s="1"/>
      <c r="EJ2349" s="1"/>
      <c r="EK2349" s="1"/>
      <c r="EL2349" s="1"/>
      <c r="EM2349" s="1"/>
      <c r="EN2349" s="1"/>
      <c r="EO2349" s="1"/>
      <c r="EP2349" s="1"/>
      <c r="EQ2349" s="1"/>
      <c r="ER2349" s="1"/>
      <c r="ES2349" s="1"/>
      <c r="ET2349" s="1"/>
      <c r="EU2349" s="1"/>
      <c r="EV2349" s="1"/>
      <c r="EW2349" s="1"/>
      <c r="EX2349" s="1"/>
    </row>
    <row r="2350" spans="1:154" x14ac:dyDescent="0.15">
      <c r="A2350" s="35"/>
      <c r="B2350" s="125"/>
      <c r="C2350" s="14"/>
      <c r="D2350" s="13"/>
      <c r="E2350" s="14"/>
      <c r="F2350" s="14"/>
      <c r="G2350" s="14"/>
      <c r="H2350" s="14"/>
      <c r="I2350" s="13"/>
      <c r="J2350" s="29"/>
      <c r="K2350" s="2"/>
      <c r="L2350" s="17"/>
      <c r="M2350" s="12"/>
      <c r="N2350" s="12"/>
      <c r="O2350" s="17"/>
      <c r="P2350" s="14"/>
      <c r="Q2350" s="14"/>
      <c r="R2350" s="14"/>
      <c r="S2350" s="20"/>
      <c r="T2350" s="14"/>
      <c r="U2350" s="4"/>
      <c r="V2350" s="29"/>
      <c r="W2350" s="10"/>
      <c r="X2350" s="10"/>
      <c r="Y2350" s="27"/>
      <c r="Z2350" s="3"/>
      <c r="AA2350" s="1"/>
      <c r="AB2350" s="10"/>
      <c r="AC2350" s="3"/>
      <c r="AD2350" s="3"/>
      <c r="AE2350" s="3"/>
      <c r="AF2350" s="10"/>
      <c r="AG2350" s="11"/>
      <c r="AH2350" s="10"/>
      <c r="AI2350" s="1"/>
      <c r="AJ2350" s="1"/>
      <c r="AK2350" s="1"/>
      <c r="AL2350" s="1"/>
      <c r="AM2350" s="1"/>
      <c r="AN2350" s="1"/>
      <c r="AO2350" s="1"/>
      <c r="AP2350" s="1"/>
      <c r="AQ2350" s="1"/>
      <c r="AR2350" s="1"/>
      <c r="AS2350" s="1"/>
      <c r="AT2350" s="1"/>
      <c r="AU2350" s="1"/>
      <c r="AV2350" s="1"/>
      <c r="AW2350" s="1"/>
      <c r="AX2350" s="1"/>
      <c r="AY2350" s="1"/>
      <c r="AZ2350" s="1"/>
      <c r="BA2350" s="1"/>
      <c r="BB2350" s="1"/>
      <c r="BC2350" s="1"/>
      <c r="BD2350" s="1"/>
      <c r="BE2350" s="1"/>
      <c r="BF2350" s="1"/>
      <c r="BG2350" s="1"/>
      <c r="BH2350" s="1"/>
      <c r="BI2350" s="1"/>
      <c r="BJ2350" s="1"/>
      <c r="BK2350" s="1"/>
      <c r="BL2350" s="1"/>
      <c r="BM2350" s="1"/>
      <c r="BN2350" s="1"/>
      <c r="BO2350" s="1"/>
      <c r="BP2350" s="1"/>
      <c r="BQ2350" s="1"/>
      <c r="BR2350" s="1"/>
      <c r="BS2350" s="1"/>
      <c r="BT2350" s="1"/>
      <c r="BU2350" s="1"/>
      <c r="BV2350" s="1"/>
      <c r="BW2350" s="1"/>
      <c r="BX2350" s="1"/>
      <c r="BY2350" s="1"/>
      <c r="BZ2350" s="1"/>
      <c r="CA2350" s="1"/>
      <c r="CB2350" s="1"/>
      <c r="CC2350" s="1"/>
      <c r="CD2350" s="1"/>
      <c r="CE2350" s="1"/>
      <c r="CF2350" s="1"/>
      <c r="CG2350" s="1"/>
      <c r="CH2350" s="1"/>
      <c r="CI2350" s="1"/>
      <c r="CJ2350" s="1"/>
      <c r="CK2350" s="1"/>
      <c r="CL2350" s="1"/>
      <c r="CM2350" s="1"/>
      <c r="CN2350" s="1"/>
      <c r="CO2350" s="1"/>
      <c r="CP2350" s="1"/>
      <c r="CQ2350" s="1"/>
      <c r="CR2350" s="1"/>
      <c r="CS2350" s="1"/>
      <c r="CT2350" s="1"/>
      <c r="CU2350" s="1"/>
      <c r="CV2350" s="1"/>
      <c r="CW2350" s="1"/>
      <c r="CX2350" s="1"/>
      <c r="CY2350" s="1"/>
      <c r="CZ2350" s="1"/>
      <c r="DA2350" s="1"/>
      <c r="DB2350" s="1"/>
      <c r="DC2350" s="1"/>
      <c r="DD2350" s="1"/>
      <c r="DE2350" s="1"/>
      <c r="DF2350" s="1"/>
      <c r="DG2350" s="1"/>
      <c r="DH2350" s="1"/>
      <c r="DI2350" s="1"/>
      <c r="DJ2350" s="1"/>
      <c r="DK2350" s="1"/>
      <c r="DL2350" s="1"/>
      <c r="DM2350" s="1"/>
      <c r="DN2350" s="1"/>
      <c r="DO2350" s="1"/>
      <c r="DP2350" s="1"/>
      <c r="DQ2350" s="1"/>
      <c r="DR2350" s="1"/>
      <c r="DS2350" s="1"/>
      <c r="DT2350" s="1"/>
      <c r="DU2350" s="1"/>
      <c r="DV2350" s="1"/>
      <c r="DW2350" s="1"/>
      <c r="DX2350" s="1"/>
      <c r="DY2350" s="1"/>
      <c r="DZ2350" s="1"/>
      <c r="EA2350" s="1"/>
      <c r="EB2350" s="1"/>
      <c r="EC2350" s="1"/>
      <c r="ED2350" s="1"/>
      <c r="EE2350" s="1"/>
      <c r="EF2350" s="1"/>
      <c r="EG2350" s="1"/>
      <c r="EH2350" s="1"/>
      <c r="EI2350" s="1"/>
      <c r="EJ2350" s="1"/>
      <c r="EK2350" s="1"/>
      <c r="EL2350" s="1"/>
      <c r="EM2350" s="1"/>
      <c r="EN2350" s="1"/>
      <c r="EO2350" s="1"/>
      <c r="EP2350" s="1"/>
      <c r="EQ2350" s="1"/>
      <c r="ER2350" s="1"/>
      <c r="ES2350" s="1"/>
      <c r="ET2350" s="1"/>
      <c r="EU2350" s="1"/>
      <c r="EV2350" s="1"/>
      <c r="EW2350" s="1"/>
      <c r="EX2350" s="1"/>
    </row>
    <row r="2351" spans="1:154" x14ac:dyDescent="0.15">
      <c r="A2351" s="35"/>
      <c r="B2351" s="125"/>
      <c r="C2351" s="14"/>
      <c r="D2351" s="13"/>
      <c r="E2351" s="14"/>
      <c r="F2351" s="14"/>
      <c r="G2351" s="14"/>
      <c r="H2351" s="14"/>
      <c r="I2351" s="13"/>
      <c r="J2351" s="29"/>
      <c r="K2351" s="2"/>
      <c r="L2351" s="17"/>
      <c r="M2351" s="12"/>
      <c r="N2351" s="12"/>
      <c r="O2351" s="17"/>
      <c r="P2351" s="14"/>
      <c r="Q2351" s="14"/>
      <c r="R2351" s="14"/>
      <c r="S2351" s="20"/>
      <c r="T2351" s="14"/>
      <c r="U2351" s="4"/>
      <c r="V2351" s="29"/>
      <c r="W2351" s="10"/>
      <c r="X2351" s="10"/>
      <c r="Y2351" s="27"/>
      <c r="Z2351" s="3"/>
      <c r="AA2351" s="1"/>
      <c r="AB2351" s="10"/>
      <c r="AC2351" s="3"/>
      <c r="AD2351" s="3"/>
      <c r="AE2351" s="3"/>
      <c r="AF2351" s="10"/>
      <c r="AG2351" s="11"/>
      <c r="AH2351" s="10"/>
      <c r="AI2351" s="1"/>
      <c r="AJ2351" s="1"/>
      <c r="AK2351" s="1"/>
      <c r="AL2351" s="1"/>
      <c r="AM2351" s="1"/>
      <c r="AN2351" s="1"/>
      <c r="AO2351" s="1"/>
      <c r="AP2351" s="1"/>
      <c r="AQ2351" s="1"/>
      <c r="AR2351" s="1"/>
      <c r="AS2351" s="1"/>
      <c r="AT2351" s="1"/>
      <c r="AU2351" s="1"/>
      <c r="AV2351" s="1"/>
      <c r="AW2351" s="1"/>
      <c r="AX2351" s="1"/>
      <c r="AY2351" s="1"/>
      <c r="AZ2351" s="1"/>
      <c r="BA2351" s="1"/>
      <c r="BB2351" s="1"/>
      <c r="BC2351" s="1"/>
      <c r="BD2351" s="1"/>
      <c r="BE2351" s="1"/>
      <c r="BF2351" s="1"/>
      <c r="BG2351" s="1"/>
      <c r="BH2351" s="1"/>
      <c r="BI2351" s="1"/>
      <c r="BJ2351" s="1"/>
      <c r="BK2351" s="1"/>
      <c r="BL2351" s="1"/>
      <c r="BM2351" s="1"/>
      <c r="BN2351" s="1"/>
      <c r="BO2351" s="1"/>
      <c r="BP2351" s="1"/>
      <c r="BQ2351" s="1"/>
      <c r="BR2351" s="1"/>
      <c r="BS2351" s="1"/>
      <c r="BT2351" s="1"/>
      <c r="BU2351" s="1"/>
      <c r="BV2351" s="1"/>
      <c r="BW2351" s="1"/>
      <c r="BX2351" s="1"/>
      <c r="BY2351" s="1"/>
      <c r="BZ2351" s="1"/>
      <c r="CA2351" s="1"/>
      <c r="CB2351" s="1"/>
      <c r="CC2351" s="1"/>
      <c r="CD2351" s="1"/>
      <c r="CE2351" s="1"/>
      <c r="CF2351" s="1"/>
      <c r="CG2351" s="1"/>
      <c r="CH2351" s="1"/>
      <c r="CI2351" s="1"/>
      <c r="CJ2351" s="1"/>
      <c r="CK2351" s="1"/>
      <c r="CL2351" s="1"/>
      <c r="CM2351" s="1"/>
      <c r="CN2351" s="1"/>
      <c r="CO2351" s="1"/>
      <c r="CP2351" s="1"/>
      <c r="CQ2351" s="1"/>
      <c r="CR2351" s="1"/>
      <c r="CS2351" s="1"/>
      <c r="CT2351" s="1"/>
      <c r="CU2351" s="1"/>
      <c r="CV2351" s="1"/>
      <c r="CW2351" s="1"/>
      <c r="CX2351" s="1"/>
      <c r="CY2351" s="1"/>
      <c r="CZ2351" s="1"/>
      <c r="DA2351" s="1"/>
      <c r="DB2351" s="1"/>
      <c r="DC2351" s="1"/>
      <c r="DD2351" s="1"/>
      <c r="DE2351" s="1"/>
      <c r="DF2351" s="1"/>
      <c r="DG2351" s="1"/>
      <c r="DH2351" s="1"/>
      <c r="DI2351" s="1"/>
      <c r="DJ2351" s="1"/>
      <c r="DK2351" s="1"/>
      <c r="DL2351" s="1"/>
      <c r="DM2351" s="1"/>
      <c r="DN2351" s="1"/>
      <c r="DO2351" s="1"/>
      <c r="DP2351" s="1"/>
      <c r="DQ2351" s="1"/>
      <c r="DR2351" s="1"/>
      <c r="DS2351" s="1"/>
      <c r="DT2351" s="1"/>
      <c r="DU2351" s="1"/>
      <c r="DV2351" s="1"/>
      <c r="DW2351" s="1"/>
      <c r="DX2351" s="1"/>
      <c r="DY2351" s="1"/>
      <c r="DZ2351" s="1"/>
      <c r="EA2351" s="1"/>
      <c r="EB2351" s="1"/>
      <c r="EC2351" s="1"/>
      <c r="ED2351" s="1"/>
      <c r="EE2351" s="1"/>
      <c r="EF2351" s="1"/>
      <c r="EG2351" s="1"/>
      <c r="EH2351" s="1"/>
      <c r="EI2351" s="1"/>
      <c r="EJ2351" s="1"/>
      <c r="EK2351" s="1"/>
      <c r="EL2351" s="1"/>
      <c r="EM2351" s="1"/>
      <c r="EN2351" s="1"/>
      <c r="EO2351" s="1"/>
      <c r="EP2351" s="1"/>
      <c r="EQ2351" s="1"/>
      <c r="ER2351" s="1"/>
      <c r="ES2351" s="1"/>
      <c r="ET2351" s="1"/>
      <c r="EU2351" s="1"/>
      <c r="EV2351" s="1"/>
      <c r="EW2351" s="1"/>
      <c r="EX2351" s="1"/>
    </row>
    <row r="2352" spans="1:154" x14ac:dyDescent="0.15">
      <c r="A2352" s="35"/>
      <c r="B2352" s="125"/>
      <c r="C2352" s="14"/>
      <c r="D2352" s="13"/>
      <c r="E2352" s="14"/>
      <c r="F2352" s="14"/>
      <c r="G2352" s="14"/>
      <c r="H2352" s="14"/>
      <c r="I2352" s="13"/>
      <c r="J2352" s="29"/>
      <c r="K2352" s="2"/>
      <c r="L2352" s="17"/>
      <c r="M2352" s="12"/>
      <c r="N2352" s="12"/>
      <c r="O2352" s="17"/>
      <c r="P2352" s="14"/>
      <c r="Q2352" s="14"/>
      <c r="R2352" s="14"/>
      <c r="S2352" s="20"/>
      <c r="T2352" s="14"/>
      <c r="U2352" s="4"/>
      <c r="V2352" s="29"/>
      <c r="W2352" s="10"/>
      <c r="X2352" s="10"/>
      <c r="Y2352" s="27"/>
      <c r="Z2352" s="3"/>
      <c r="AA2352" s="1"/>
      <c r="AB2352" s="10"/>
      <c r="AC2352" s="3"/>
      <c r="AD2352" s="3"/>
      <c r="AE2352" s="3"/>
      <c r="AF2352" s="10"/>
      <c r="AG2352" s="11"/>
      <c r="AH2352" s="10"/>
      <c r="AI2352" s="1"/>
      <c r="AJ2352" s="1"/>
      <c r="AK2352" s="1"/>
      <c r="AL2352" s="1"/>
      <c r="AM2352" s="1"/>
      <c r="AN2352" s="1"/>
      <c r="AO2352" s="1"/>
      <c r="AP2352" s="1"/>
      <c r="AQ2352" s="1"/>
      <c r="AR2352" s="1"/>
      <c r="AS2352" s="1"/>
      <c r="AT2352" s="1"/>
      <c r="AU2352" s="1"/>
      <c r="AV2352" s="1"/>
      <c r="AW2352" s="1"/>
      <c r="AX2352" s="1"/>
      <c r="AY2352" s="1"/>
      <c r="AZ2352" s="1"/>
      <c r="BA2352" s="1"/>
      <c r="BB2352" s="1"/>
      <c r="BC2352" s="1"/>
      <c r="BD2352" s="1"/>
      <c r="BE2352" s="1"/>
      <c r="BF2352" s="1"/>
      <c r="BG2352" s="1"/>
      <c r="BH2352" s="1"/>
      <c r="BI2352" s="1"/>
      <c r="BJ2352" s="1"/>
      <c r="BK2352" s="1"/>
      <c r="BL2352" s="1"/>
      <c r="BM2352" s="1"/>
      <c r="BN2352" s="1"/>
      <c r="BO2352" s="1"/>
      <c r="BP2352" s="1"/>
      <c r="BQ2352" s="1"/>
      <c r="BR2352" s="1"/>
      <c r="BS2352" s="1"/>
      <c r="BT2352" s="1"/>
      <c r="BU2352" s="1"/>
      <c r="BV2352" s="1"/>
      <c r="BW2352" s="1"/>
      <c r="BX2352" s="1"/>
      <c r="BY2352" s="1"/>
      <c r="BZ2352" s="1"/>
      <c r="CA2352" s="1"/>
      <c r="CB2352" s="1"/>
      <c r="CC2352" s="1"/>
      <c r="CD2352" s="1"/>
      <c r="CE2352" s="1"/>
      <c r="CF2352" s="1"/>
      <c r="CG2352" s="1"/>
      <c r="CH2352" s="1"/>
      <c r="CI2352" s="1"/>
      <c r="CJ2352" s="1"/>
      <c r="CK2352" s="1"/>
      <c r="CL2352" s="1"/>
      <c r="CM2352" s="1"/>
      <c r="CN2352" s="1"/>
      <c r="CO2352" s="1"/>
      <c r="CP2352" s="1"/>
      <c r="CQ2352" s="1"/>
      <c r="CR2352" s="1"/>
      <c r="CS2352" s="1"/>
      <c r="CT2352" s="1"/>
      <c r="CU2352" s="1"/>
      <c r="CV2352" s="1"/>
      <c r="CW2352" s="1"/>
      <c r="CX2352" s="1"/>
      <c r="CY2352" s="1"/>
      <c r="CZ2352" s="1"/>
      <c r="DA2352" s="1"/>
      <c r="DB2352" s="1"/>
      <c r="DC2352" s="1"/>
      <c r="DD2352" s="1"/>
      <c r="DE2352" s="1"/>
      <c r="DF2352" s="1"/>
      <c r="DG2352" s="1"/>
      <c r="DH2352" s="1"/>
      <c r="DI2352" s="1"/>
      <c r="DJ2352" s="1"/>
      <c r="DK2352" s="1"/>
      <c r="DL2352" s="1"/>
      <c r="DM2352" s="1"/>
      <c r="DN2352" s="1"/>
      <c r="DO2352" s="1"/>
      <c r="DP2352" s="1"/>
      <c r="DQ2352" s="1"/>
      <c r="DR2352" s="1"/>
      <c r="DS2352" s="1"/>
      <c r="DT2352" s="1"/>
      <c r="DU2352" s="1"/>
      <c r="DV2352" s="1"/>
      <c r="DW2352" s="1"/>
      <c r="DX2352" s="1"/>
      <c r="DY2352" s="1"/>
      <c r="DZ2352" s="1"/>
      <c r="EA2352" s="1"/>
      <c r="EB2352" s="1"/>
      <c r="EC2352" s="1"/>
      <c r="ED2352" s="1"/>
      <c r="EE2352" s="1"/>
      <c r="EF2352" s="1"/>
      <c r="EG2352" s="1"/>
      <c r="EH2352" s="1"/>
      <c r="EI2352" s="1"/>
      <c r="EJ2352" s="1"/>
      <c r="EK2352" s="1"/>
      <c r="EL2352" s="1"/>
      <c r="EM2352" s="1"/>
      <c r="EN2352" s="1"/>
      <c r="EO2352" s="1"/>
      <c r="EP2352" s="1"/>
      <c r="EQ2352" s="1"/>
      <c r="ER2352" s="1"/>
      <c r="ES2352" s="1"/>
      <c r="ET2352" s="1"/>
      <c r="EU2352" s="1"/>
      <c r="EV2352" s="1"/>
      <c r="EW2352" s="1"/>
      <c r="EX2352" s="1"/>
    </row>
    <row r="2353" spans="1:154" x14ac:dyDescent="0.15">
      <c r="A2353" s="35"/>
      <c r="B2353" s="125"/>
      <c r="C2353" s="14"/>
      <c r="D2353" s="13"/>
      <c r="E2353" s="14"/>
      <c r="F2353" s="14"/>
      <c r="G2353" s="14"/>
      <c r="H2353" s="14"/>
      <c r="I2353" s="13"/>
      <c r="J2353" s="29"/>
      <c r="K2353" s="2"/>
      <c r="L2353" s="17"/>
      <c r="M2353" s="12"/>
      <c r="N2353" s="12"/>
      <c r="O2353" s="17"/>
      <c r="P2353" s="14"/>
      <c r="Q2353" s="14"/>
      <c r="R2353" s="14"/>
      <c r="S2353" s="20"/>
      <c r="T2353" s="14"/>
      <c r="U2353" s="4"/>
      <c r="V2353" s="29"/>
      <c r="W2353" s="10"/>
      <c r="X2353" s="10"/>
      <c r="Y2353" s="27"/>
      <c r="Z2353" s="3"/>
      <c r="AA2353" s="1"/>
      <c r="AB2353" s="10"/>
      <c r="AC2353" s="3"/>
      <c r="AD2353" s="3"/>
      <c r="AE2353" s="3"/>
      <c r="AF2353" s="10"/>
      <c r="AG2353" s="11"/>
      <c r="AH2353" s="10"/>
      <c r="AI2353" s="1"/>
      <c r="AJ2353" s="1"/>
      <c r="AK2353" s="1"/>
      <c r="AL2353" s="1"/>
      <c r="AM2353" s="1"/>
      <c r="AN2353" s="1"/>
      <c r="AO2353" s="1"/>
      <c r="AP2353" s="1"/>
      <c r="AQ2353" s="1"/>
      <c r="AR2353" s="1"/>
      <c r="AS2353" s="1"/>
      <c r="AT2353" s="1"/>
      <c r="AU2353" s="1"/>
      <c r="AV2353" s="1"/>
      <c r="AW2353" s="1"/>
      <c r="AX2353" s="1"/>
      <c r="AY2353" s="1"/>
      <c r="AZ2353" s="1"/>
      <c r="BA2353" s="1"/>
      <c r="BB2353" s="1"/>
      <c r="BC2353" s="1"/>
      <c r="BD2353" s="1"/>
      <c r="BE2353" s="1"/>
      <c r="BF2353" s="1"/>
      <c r="BG2353" s="1"/>
      <c r="BH2353" s="1"/>
      <c r="BI2353" s="1"/>
      <c r="BJ2353" s="1"/>
      <c r="BK2353" s="1"/>
      <c r="BL2353" s="1"/>
      <c r="BM2353" s="1"/>
      <c r="BN2353" s="1"/>
      <c r="BO2353" s="1"/>
      <c r="BP2353" s="1"/>
      <c r="BQ2353" s="1"/>
      <c r="BR2353" s="1"/>
      <c r="BS2353" s="1"/>
      <c r="BT2353" s="1"/>
      <c r="BU2353" s="1"/>
      <c r="BV2353" s="1"/>
      <c r="BW2353" s="1"/>
      <c r="BX2353" s="1"/>
      <c r="BY2353" s="1"/>
      <c r="BZ2353" s="1"/>
      <c r="CA2353" s="1"/>
      <c r="CB2353" s="1"/>
      <c r="CC2353" s="1"/>
      <c r="CD2353" s="1"/>
      <c r="CE2353" s="1"/>
      <c r="CF2353" s="1"/>
      <c r="CG2353" s="1"/>
      <c r="CH2353" s="1"/>
      <c r="CI2353" s="1"/>
      <c r="CJ2353" s="1"/>
      <c r="CK2353" s="1"/>
      <c r="CL2353" s="1"/>
      <c r="CM2353" s="1"/>
      <c r="CN2353" s="1"/>
      <c r="CO2353" s="1"/>
      <c r="CP2353" s="1"/>
      <c r="CQ2353" s="1"/>
      <c r="CR2353" s="1"/>
      <c r="CS2353" s="1"/>
      <c r="CT2353" s="1"/>
      <c r="CU2353" s="1"/>
      <c r="CV2353" s="1"/>
      <c r="CW2353" s="1"/>
      <c r="CX2353" s="1"/>
      <c r="CY2353" s="1"/>
      <c r="CZ2353" s="1"/>
      <c r="DA2353" s="1"/>
      <c r="DB2353" s="1"/>
      <c r="DC2353" s="1"/>
      <c r="DD2353" s="1"/>
      <c r="DE2353" s="1"/>
      <c r="DF2353" s="1"/>
      <c r="DG2353" s="1"/>
      <c r="DH2353" s="1"/>
      <c r="DI2353" s="1"/>
      <c r="DJ2353" s="1"/>
      <c r="DK2353" s="1"/>
      <c r="DL2353" s="1"/>
      <c r="DM2353" s="1"/>
      <c r="DN2353" s="1"/>
      <c r="DO2353" s="1"/>
      <c r="DP2353" s="1"/>
      <c r="DQ2353" s="1"/>
      <c r="DR2353" s="1"/>
      <c r="DS2353" s="1"/>
      <c r="DT2353" s="1"/>
      <c r="DU2353" s="1"/>
      <c r="DV2353" s="1"/>
      <c r="DW2353" s="1"/>
      <c r="DX2353" s="1"/>
      <c r="DY2353" s="1"/>
      <c r="DZ2353" s="1"/>
      <c r="EA2353" s="1"/>
      <c r="EB2353" s="1"/>
      <c r="EC2353" s="1"/>
      <c r="ED2353" s="1"/>
      <c r="EE2353" s="1"/>
      <c r="EF2353" s="1"/>
      <c r="EG2353" s="1"/>
      <c r="EH2353" s="1"/>
      <c r="EI2353" s="1"/>
      <c r="EJ2353" s="1"/>
      <c r="EK2353" s="1"/>
      <c r="EL2353" s="1"/>
      <c r="EM2353" s="1"/>
      <c r="EN2353" s="1"/>
      <c r="EO2353" s="1"/>
      <c r="EP2353" s="1"/>
      <c r="EQ2353" s="1"/>
      <c r="ER2353" s="1"/>
      <c r="ES2353" s="1"/>
      <c r="ET2353" s="1"/>
      <c r="EU2353" s="1"/>
      <c r="EV2353" s="1"/>
      <c r="EW2353" s="1"/>
      <c r="EX2353" s="1"/>
    </row>
    <row r="2354" spans="1:154" x14ac:dyDescent="0.15">
      <c r="A2354" s="35"/>
      <c r="B2354" s="125"/>
      <c r="C2354" s="14"/>
      <c r="D2354" s="13"/>
      <c r="E2354" s="14"/>
      <c r="F2354" s="14"/>
      <c r="G2354" s="14"/>
      <c r="H2354" s="14"/>
      <c r="I2354" s="13"/>
      <c r="J2354" s="29"/>
      <c r="K2354" s="2"/>
      <c r="L2354" s="17"/>
      <c r="M2354" s="12"/>
      <c r="N2354" s="12"/>
      <c r="O2354" s="17"/>
      <c r="P2354" s="14"/>
      <c r="Q2354" s="14"/>
      <c r="R2354" s="14"/>
      <c r="S2354" s="20"/>
      <c r="T2354" s="14"/>
      <c r="U2354" s="4"/>
      <c r="V2354" s="29"/>
      <c r="W2354" s="10"/>
      <c r="X2354" s="10"/>
      <c r="Y2354" s="27"/>
      <c r="Z2354" s="3"/>
      <c r="AA2354" s="1"/>
      <c r="AB2354" s="10"/>
      <c r="AC2354" s="3"/>
      <c r="AD2354" s="3"/>
      <c r="AE2354" s="3"/>
      <c r="AF2354" s="10"/>
      <c r="AG2354" s="11"/>
      <c r="AH2354" s="10"/>
      <c r="AI2354" s="1"/>
      <c r="AJ2354" s="1"/>
      <c r="AK2354" s="1"/>
      <c r="AL2354" s="1"/>
      <c r="AM2354" s="1"/>
      <c r="AN2354" s="1"/>
      <c r="AO2354" s="1"/>
      <c r="AP2354" s="1"/>
      <c r="AQ2354" s="1"/>
      <c r="AR2354" s="1"/>
      <c r="AS2354" s="1"/>
      <c r="AT2354" s="1"/>
      <c r="AU2354" s="1"/>
      <c r="AV2354" s="1"/>
      <c r="AW2354" s="1"/>
      <c r="AX2354" s="1"/>
      <c r="AY2354" s="1"/>
      <c r="AZ2354" s="1"/>
      <c r="BA2354" s="1"/>
      <c r="BB2354" s="1"/>
      <c r="BC2354" s="1"/>
      <c r="BD2354" s="1"/>
      <c r="BE2354" s="1"/>
      <c r="BF2354" s="1"/>
      <c r="BG2354" s="1"/>
      <c r="BH2354" s="1"/>
      <c r="BI2354" s="1"/>
      <c r="BJ2354" s="1"/>
      <c r="BK2354" s="1"/>
      <c r="BL2354" s="1"/>
      <c r="BM2354" s="1"/>
      <c r="BN2354" s="1"/>
      <c r="BO2354" s="1"/>
      <c r="BP2354" s="1"/>
      <c r="BQ2354" s="1"/>
      <c r="BR2354" s="1"/>
      <c r="BS2354" s="1"/>
      <c r="BT2354" s="1"/>
      <c r="BU2354" s="1"/>
      <c r="BV2354" s="1"/>
      <c r="BW2354" s="1"/>
      <c r="BX2354" s="1"/>
      <c r="BY2354" s="1"/>
      <c r="BZ2354" s="1"/>
      <c r="CA2354" s="1"/>
      <c r="CB2354" s="1"/>
      <c r="CC2354" s="1"/>
      <c r="CD2354" s="1"/>
      <c r="CE2354" s="1"/>
      <c r="CF2354" s="1"/>
      <c r="CG2354" s="1"/>
      <c r="CH2354" s="1"/>
      <c r="CI2354" s="1"/>
      <c r="CJ2354" s="1"/>
      <c r="CK2354" s="1"/>
      <c r="CL2354" s="1"/>
      <c r="CM2354" s="1"/>
      <c r="CN2354" s="1"/>
      <c r="CO2354" s="1"/>
      <c r="CP2354" s="1"/>
      <c r="CQ2354" s="1"/>
      <c r="CR2354" s="1"/>
      <c r="CS2354" s="1"/>
      <c r="CT2354" s="1"/>
      <c r="CU2354" s="1"/>
      <c r="CV2354" s="1"/>
      <c r="CW2354" s="1"/>
      <c r="CX2354" s="1"/>
      <c r="CY2354" s="1"/>
      <c r="CZ2354" s="1"/>
      <c r="DA2354" s="1"/>
      <c r="DB2354" s="1"/>
      <c r="DC2354" s="1"/>
      <c r="DD2354" s="1"/>
      <c r="DE2354" s="1"/>
      <c r="DF2354" s="1"/>
      <c r="DG2354" s="1"/>
      <c r="DH2354" s="1"/>
      <c r="DI2354" s="1"/>
      <c r="DJ2354" s="1"/>
      <c r="DK2354" s="1"/>
      <c r="DL2354" s="1"/>
      <c r="DM2354" s="1"/>
      <c r="DN2354" s="1"/>
      <c r="DO2354" s="1"/>
      <c r="DP2354" s="1"/>
      <c r="DQ2354" s="1"/>
      <c r="DR2354" s="1"/>
      <c r="DS2354" s="1"/>
      <c r="DT2354" s="1"/>
      <c r="DU2354" s="1"/>
      <c r="DV2354" s="1"/>
      <c r="DW2354" s="1"/>
      <c r="DX2354" s="1"/>
      <c r="DY2354" s="1"/>
      <c r="DZ2354" s="1"/>
      <c r="EA2354" s="1"/>
      <c r="EB2354" s="1"/>
      <c r="EC2354" s="1"/>
      <c r="ED2354" s="1"/>
      <c r="EE2354" s="1"/>
      <c r="EF2354" s="1"/>
      <c r="EG2354" s="1"/>
      <c r="EH2354" s="1"/>
      <c r="EI2354" s="1"/>
      <c r="EJ2354" s="1"/>
      <c r="EK2354" s="1"/>
      <c r="EL2354" s="1"/>
      <c r="EM2354" s="1"/>
      <c r="EN2354" s="1"/>
      <c r="EO2354" s="1"/>
      <c r="EP2354" s="1"/>
      <c r="EQ2354" s="1"/>
      <c r="ER2354" s="1"/>
      <c r="ES2354" s="1"/>
      <c r="ET2354" s="1"/>
      <c r="EU2354" s="1"/>
      <c r="EV2354" s="1"/>
      <c r="EW2354" s="1"/>
      <c r="EX2354" s="1"/>
    </row>
    <row r="2355" spans="1:154" x14ac:dyDescent="0.15">
      <c r="A2355" s="35"/>
      <c r="B2355" s="125"/>
      <c r="C2355" s="14"/>
      <c r="D2355" s="13"/>
      <c r="E2355" s="14"/>
      <c r="F2355" s="14"/>
      <c r="G2355" s="14"/>
      <c r="H2355" s="14"/>
      <c r="I2355" s="13"/>
      <c r="J2355" s="29"/>
      <c r="K2355" s="2"/>
      <c r="L2355" s="17"/>
      <c r="M2355" s="12"/>
      <c r="N2355" s="12"/>
      <c r="O2355" s="17"/>
      <c r="P2355" s="14"/>
      <c r="Q2355" s="14"/>
      <c r="R2355" s="14"/>
      <c r="S2355" s="20"/>
      <c r="T2355" s="14"/>
      <c r="U2355" s="4"/>
      <c r="V2355" s="29"/>
      <c r="W2355" s="10"/>
      <c r="X2355" s="10"/>
      <c r="Y2355" s="27"/>
      <c r="Z2355" s="3"/>
      <c r="AA2355" s="1"/>
      <c r="AB2355" s="10"/>
      <c r="AC2355" s="3"/>
      <c r="AD2355" s="3"/>
      <c r="AE2355" s="3"/>
      <c r="AF2355" s="10"/>
      <c r="AG2355" s="11"/>
      <c r="AH2355" s="10"/>
      <c r="AI2355" s="1"/>
      <c r="AJ2355" s="1"/>
      <c r="AK2355" s="1"/>
      <c r="AL2355" s="1"/>
      <c r="AM2355" s="1"/>
      <c r="AN2355" s="1"/>
      <c r="AO2355" s="1"/>
      <c r="AP2355" s="1"/>
      <c r="AQ2355" s="1"/>
      <c r="AR2355" s="1"/>
      <c r="AS2355" s="1"/>
      <c r="AT2355" s="1"/>
      <c r="AU2355" s="1"/>
      <c r="AV2355" s="1"/>
      <c r="AW2355" s="1"/>
      <c r="AX2355" s="1"/>
      <c r="AY2355" s="1"/>
      <c r="AZ2355" s="1"/>
      <c r="BA2355" s="1"/>
      <c r="BB2355" s="1"/>
      <c r="BC2355" s="1"/>
      <c r="BD2355" s="1"/>
      <c r="BE2355" s="1"/>
      <c r="BF2355" s="1"/>
      <c r="BG2355" s="1"/>
      <c r="BH2355" s="1"/>
      <c r="BI2355" s="1"/>
      <c r="BJ2355" s="1"/>
      <c r="BK2355" s="1"/>
      <c r="BL2355" s="1"/>
      <c r="BM2355" s="1"/>
      <c r="BN2355" s="1"/>
      <c r="BO2355" s="1"/>
      <c r="BP2355" s="1"/>
      <c r="BQ2355" s="1"/>
      <c r="BR2355" s="1"/>
      <c r="BS2355" s="1"/>
      <c r="BT2355" s="1"/>
      <c r="BU2355" s="1"/>
      <c r="BV2355" s="1"/>
      <c r="BW2355" s="1"/>
      <c r="BX2355" s="1"/>
      <c r="BY2355" s="1"/>
      <c r="BZ2355" s="1"/>
      <c r="CA2355" s="1"/>
      <c r="CB2355" s="1"/>
      <c r="CC2355" s="1"/>
      <c r="CD2355" s="1"/>
      <c r="CE2355" s="1"/>
      <c r="CF2355" s="1"/>
      <c r="CG2355" s="1"/>
      <c r="CH2355" s="1"/>
      <c r="CI2355" s="1"/>
      <c r="CJ2355" s="1"/>
      <c r="CK2355" s="1"/>
      <c r="CL2355" s="1"/>
      <c r="CM2355" s="1"/>
      <c r="CN2355" s="1"/>
      <c r="CO2355" s="1"/>
      <c r="CP2355" s="1"/>
      <c r="CQ2355" s="1"/>
      <c r="CR2355" s="1"/>
      <c r="CS2355" s="1"/>
      <c r="CT2355" s="1"/>
      <c r="CU2355" s="1"/>
      <c r="CV2355" s="1"/>
      <c r="CW2355" s="1"/>
      <c r="CX2355" s="1"/>
      <c r="CY2355" s="1"/>
      <c r="CZ2355" s="1"/>
      <c r="DA2355" s="1"/>
      <c r="DB2355" s="1"/>
      <c r="DC2355" s="1"/>
      <c r="DD2355" s="1"/>
      <c r="DE2355" s="1"/>
      <c r="DF2355" s="1"/>
      <c r="DG2355" s="1"/>
      <c r="DH2355" s="1"/>
      <c r="DI2355" s="1"/>
      <c r="DJ2355" s="1"/>
      <c r="DK2355" s="1"/>
      <c r="DL2355" s="1"/>
      <c r="DM2355" s="1"/>
      <c r="DN2355" s="1"/>
      <c r="DO2355" s="1"/>
      <c r="DP2355" s="1"/>
      <c r="DQ2355" s="1"/>
      <c r="DR2355" s="1"/>
      <c r="DS2355" s="1"/>
      <c r="DT2355" s="1"/>
      <c r="DU2355" s="1"/>
      <c r="DV2355" s="1"/>
      <c r="DW2355" s="1"/>
      <c r="DX2355" s="1"/>
      <c r="DY2355" s="1"/>
      <c r="DZ2355" s="1"/>
      <c r="EA2355" s="1"/>
      <c r="EB2355" s="1"/>
      <c r="EC2355" s="1"/>
      <c r="ED2355" s="1"/>
      <c r="EE2355" s="1"/>
      <c r="EF2355" s="1"/>
      <c r="EG2355" s="1"/>
      <c r="EH2355" s="1"/>
      <c r="EI2355" s="1"/>
      <c r="EJ2355" s="1"/>
      <c r="EK2355" s="1"/>
      <c r="EL2355" s="1"/>
      <c r="EM2355" s="1"/>
      <c r="EN2355" s="1"/>
      <c r="EO2355" s="1"/>
      <c r="EP2355" s="1"/>
      <c r="EQ2355" s="1"/>
      <c r="ER2355" s="1"/>
      <c r="ES2355" s="1"/>
      <c r="ET2355" s="1"/>
      <c r="EU2355" s="1"/>
      <c r="EV2355" s="1"/>
      <c r="EW2355" s="1"/>
      <c r="EX2355" s="1"/>
    </row>
    <row r="2356" spans="1:154" x14ac:dyDescent="0.15">
      <c r="A2356" s="35"/>
      <c r="B2356" s="125"/>
      <c r="C2356" s="14"/>
      <c r="D2356" s="13"/>
      <c r="E2356" s="14"/>
      <c r="F2356" s="14"/>
      <c r="G2356" s="14"/>
      <c r="H2356" s="14"/>
      <c r="I2356" s="13"/>
      <c r="J2356" s="29"/>
      <c r="K2356" s="2"/>
      <c r="L2356" s="17"/>
      <c r="M2356" s="12"/>
      <c r="N2356" s="12"/>
      <c r="O2356" s="17"/>
      <c r="P2356" s="14"/>
      <c r="Q2356" s="14"/>
      <c r="R2356" s="14"/>
      <c r="S2356" s="20"/>
      <c r="T2356" s="14"/>
      <c r="U2356" s="4"/>
      <c r="V2356" s="29"/>
      <c r="W2356" s="10"/>
      <c r="X2356" s="10"/>
      <c r="Y2356" s="27"/>
      <c r="Z2356" s="3"/>
      <c r="AA2356" s="1"/>
      <c r="AB2356" s="10"/>
      <c r="AC2356" s="3"/>
      <c r="AD2356" s="3"/>
      <c r="AE2356" s="3"/>
      <c r="AF2356" s="10"/>
      <c r="AG2356" s="11"/>
      <c r="AH2356" s="10"/>
      <c r="AI2356" s="1"/>
      <c r="AJ2356" s="1"/>
      <c r="AK2356" s="1"/>
      <c r="AL2356" s="1"/>
      <c r="AM2356" s="1"/>
      <c r="AN2356" s="1"/>
      <c r="AO2356" s="1"/>
      <c r="AP2356" s="1"/>
      <c r="AQ2356" s="1"/>
      <c r="AR2356" s="1"/>
      <c r="AS2356" s="1"/>
      <c r="AT2356" s="1"/>
      <c r="AU2356" s="1"/>
      <c r="AV2356" s="1"/>
      <c r="AW2356" s="1"/>
      <c r="AX2356" s="1"/>
      <c r="AY2356" s="1"/>
      <c r="AZ2356" s="1"/>
      <c r="BA2356" s="1"/>
      <c r="BB2356" s="1"/>
      <c r="BC2356" s="1"/>
      <c r="BD2356" s="1"/>
      <c r="BE2356" s="1"/>
      <c r="BF2356" s="1"/>
      <c r="BG2356" s="1"/>
      <c r="BH2356" s="1"/>
      <c r="BI2356" s="1"/>
      <c r="BJ2356" s="1"/>
      <c r="BK2356" s="1"/>
      <c r="BL2356" s="1"/>
      <c r="BM2356" s="1"/>
      <c r="BN2356" s="1"/>
      <c r="BO2356" s="1"/>
      <c r="BP2356" s="1"/>
      <c r="BQ2356" s="1"/>
      <c r="BR2356" s="1"/>
      <c r="BS2356" s="1"/>
      <c r="BT2356" s="1"/>
      <c r="BU2356" s="1"/>
      <c r="BV2356" s="1"/>
      <c r="BW2356" s="1"/>
      <c r="BX2356" s="1"/>
      <c r="BY2356" s="1"/>
      <c r="BZ2356" s="1"/>
      <c r="CA2356" s="1"/>
      <c r="CB2356" s="1"/>
      <c r="CC2356" s="1"/>
      <c r="CD2356" s="1"/>
      <c r="CE2356" s="1"/>
      <c r="CF2356" s="1"/>
      <c r="CG2356" s="1"/>
      <c r="CH2356" s="1"/>
      <c r="CI2356" s="1"/>
      <c r="CJ2356" s="1"/>
      <c r="CK2356" s="1"/>
      <c r="CL2356" s="1"/>
      <c r="CM2356" s="1"/>
      <c r="CN2356" s="1"/>
      <c r="CO2356" s="1"/>
      <c r="CP2356" s="1"/>
      <c r="CQ2356" s="1"/>
      <c r="CR2356" s="1"/>
      <c r="CS2356" s="1"/>
      <c r="CT2356" s="1"/>
      <c r="CU2356" s="1"/>
      <c r="CV2356" s="1"/>
      <c r="CW2356" s="1"/>
      <c r="CX2356" s="1"/>
      <c r="CY2356" s="1"/>
      <c r="CZ2356" s="1"/>
      <c r="DA2356" s="1"/>
      <c r="DB2356" s="1"/>
      <c r="DC2356" s="1"/>
      <c r="DD2356" s="1"/>
      <c r="DE2356" s="1"/>
      <c r="DF2356" s="1"/>
      <c r="DG2356" s="1"/>
      <c r="DH2356" s="1"/>
      <c r="DI2356" s="1"/>
      <c r="DJ2356" s="1"/>
      <c r="DK2356" s="1"/>
      <c r="DL2356" s="1"/>
      <c r="DM2356" s="1"/>
      <c r="DN2356" s="1"/>
      <c r="DO2356" s="1"/>
      <c r="DP2356" s="1"/>
      <c r="DQ2356" s="1"/>
      <c r="DR2356" s="1"/>
      <c r="DS2356" s="1"/>
      <c r="DT2356" s="1"/>
      <c r="DU2356" s="1"/>
      <c r="DV2356" s="1"/>
      <c r="DW2356" s="1"/>
      <c r="DX2356" s="1"/>
      <c r="DY2356" s="1"/>
      <c r="DZ2356" s="1"/>
      <c r="EA2356" s="1"/>
      <c r="EB2356" s="1"/>
      <c r="EC2356" s="1"/>
      <c r="ED2356" s="1"/>
      <c r="EE2356" s="1"/>
      <c r="EF2356" s="1"/>
      <c r="EG2356" s="1"/>
      <c r="EH2356" s="1"/>
      <c r="EI2356" s="1"/>
      <c r="EJ2356" s="1"/>
      <c r="EK2356" s="1"/>
      <c r="EL2356" s="1"/>
      <c r="EM2356" s="1"/>
      <c r="EN2356" s="1"/>
      <c r="EO2356" s="1"/>
      <c r="EP2356" s="1"/>
      <c r="EQ2356" s="1"/>
      <c r="ER2356" s="1"/>
      <c r="ES2356" s="1"/>
      <c r="ET2356" s="1"/>
      <c r="EU2356" s="1"/>
      <c r="EV2356" s="1"/>
      <c r="EW2356" s="1"/>
      <c r="EX2356" s="1"/>
    </row>
    <row r="2357" spans="1:154" x14ac:dyDescent="0.15">
      <c r="A2357" s="35"/>
      <c r="B2357" s="125"/>
      <c r="C2357" s="14"/>
      <c r="D2357" s="13"/>
      <c r="E2357" s="14"/>
      <c r="F2357" s="14"/>
      <c r="G2357" s="14"/>
      <c r="H2357" s="14"/>
      <c r="I2357" s="13"/>
      <c r="J2357" s="29"/>
      <c r="K2357" s="2"/>
      <c r="L2357" s="17"/>
      <c r="M2357" s="12"/>
      <c r="N2357" s="12"/>
      <c r="O2357" s="17"/>
      <c r="P2357" s="14"/>
      <c r="Q2357" s="14"/>
      <c r="R2357" s="14"/>
      <c r="S2357" s="20"/>
      <c r="T2357" s="14"/>
      <c r="U2357" s="4"/>
      <c r="V2357" s="29"/>
      <c r="W2357" s="10"/>
      <c r="X2357" s="10"/>
      <c r="Y2357" s="27"/>
      <c r="Z2357" s="3"/>
      <c r="AA2357" s="1"/>
      <c r="AB2357" s="10"/>
      <c r="AC2357" s="3"/>
      <c r="AD2357" s="3"/>
      <c r="AE2357" s="3"/>
      <c r="AF2357" s="10"/>
      <c r="AG2357" s="11"/>
      <c r="AH2357" s="10"/>
      <c r="AI2357" s="1"/>
      <c r="AJ2357" s="1"/>
      <c r="AK2357" s="1"/>
      <c r="AL2357" s="1"/>
      <c r="AM2357" s="1"/>
      <c r="AN2357" s="1"/>
      <c r="AO2357" s="1"/>
      <c r="AP2357" s="1"/>
      <c r="AQ2357" s="1"/>
      <c r="AR2357" s="1"/>
      <c r="AS2357" s="1"/>
      <c r="AT2357" s="1"/>
      <c r="AU2357" s="1"/>
      <c r="AV2357" s="1"/>
      <c r="AW2357" s="1"/>
      <c r="AX2357" s="1"/>
      <c r="AY2357" s="1"/>
      <c r="AZ2357" s="1"/>
      <c r="BA2357" s="1"/>
      <c r="BB2357" s="1"/>
      <c r="BC2357" s="1"/>
      <c r="BD2357" s="1"/>
      <c r="BE2357" s="1"/>
      <c r="BF2357" s="1"/>
      <c r="BG2357" s="1"/>
      <c r="BH2357" s="1"/>
      <c r="BI2357" s="1"/>
      <c r="BJ2357" s="1"/>
      <c r="BK2357" s="1"/>
      <c r="BL2357" s="1"/>
      <c r="BM2357" s="1"/>
      <c r="BN2357" s="1"/>
      <c r="BO2357" s="1"/>
      <c r="BP2357" s="1"/>
      <c r="BQ2357" s="1"/>
      <c r="BR2357" s="1"/>
      <c r="BS2357" s="1"/>
      <c r="BT2357" s="1"/>
      <c r="BU2357" s="1"/>
      <c r="BV2357" s="1"/>
      <c r="BW2357" s="1"/>
      <c r="BX2357" s="1"/>
      <c r="BY2357" s="1"/>
      <c r="BZ2357" s="1"/>
      <c r="CA2357" s="1"/>
      <c r="CB2357" s="1"/>
      <c r="CC2357" s="1"/>
      <c r="CD2357" s="1"/>
      <c r="CE2357" s="1"/>
      <c r="CF2357" s="1"/>
      <c r="CG2357" s="1"/>
      <c r="CH2357" s="1"/>
      <c r="CI2357" s="1"/>
      <c r="CJ2357" s="1"/>
      <c r="CK2357" s="1"/>
      <c r="CL2357" s="1"/>
      <c r="CM2357" s="1"/>
      <c r="CN2357" s="1"/>
      <c r="CO2357" s="1"/>
      <c r="CP2357" s="1"/>
      <c r="CQ2357" s="1"/>
      <c r="CR2357" s="1"/>
      <c r="CS2357" s="1"/>
      <c r="CT2357" s="1"/>
      <c r="CU2357" s="1"/>
      <c r="CV2357" s="1"/>
      <c r="CW2357" s="1"/>
      <c r="CX2357" s="1"/>
      <c r="CY2357" s="1"/>
      <c r="CZ2357" s="1"/>
      <c r="DA2357" s="1"/>
      <c r="DB2357" s="1"/>
      <c r="DC2357" s="1"/>
      <c r="DD2357" s="1"/>
      <c r="DE2357" s="1"/>
      <c r="DF2357" s="1"/>
      <c r="DG2357" s="1"/>
      <c r="DH2357" s="1"/>
      <c r="DI2357" s="1"/>
      <c r="DJ2357" s="1"/>
      <c r="DK2357" s="1"/>
      <c r="DL2357" s="1"/>
      <c r="DM2357" s="1"/>
      <c r="DN2357" s="1"/>
      <c r="DO2357" s="1"/>
      <c r="DP2357" s="1"/>
      <c r="DQ2357" s="1"/>
      <c r="DR2357" s="1"/>
      <c r="DS2357" s="1"/>
      <c r="DT2357" s="1"/>
      <c r="DU2357" s="1"/>
      <c r="DV2357" s="1"/>
      <c r="DW2357" s="1"/>
      <c r="DX2357" s="1"/>
      <c r="DY2357" s="1"/>
      <c r="DZ2357" s="1"/>
      <c r="EA2357" s="1"/>
      <c r="EB2357" s="1"/>
      <c r="EC2357" s="1"/>
      <c r="ED2357" s="1"/>
      <c r="EE2357" s="1"/>
      <c r="EF2357" s="1"/>
      <c r="EG2357" s="1"/>
      <c r="EH2357" s="1"/>
      <c r="EI2357" s="1"/>
      <c r="EJ2357" s="1"/>
      <c r="EK2357" s="1"/>
      <c r="EL2357" s="1"/>
      <c r="EM2357" s="1"/>
      <c r="EN2357" s="1"/>
      <c r="EO2357" s="1"/>
      <c r="EP2357" s="1"/>
      <c r="EQ2357" s="1"/>
      <c r="ER2357" s="1"/>
      <c r="ES2357" s="1"/>
      <c r="ET2357" s="1"/>
      <c r="EU2357" s="1"/>
      <c r="EV2357" s="1"/>
      <c r="EW2357" s="1"/>
      <c r="EX2357" s="1"/>
    </row>
    <row r="2358" spans="1:154" x14ac:dyDescent="0.15">
      <c r="A2358" s="35"/>
      <c r="B2358" s="125"/>
      <c r="C2358" s="14"/>
      <c r="D2358" s="13"/>
      <c r="E2358" s="14"/>
      <c r="F2358" s="14"/>
      <c r="G2358" s="14"/>
      <c r="H2358" s="14"/>
      <c r="I2358" s="13"/>
      <c r="J2358" s="29"/>
      <c r="K2358" s="2"/>
      <c r="L2358" s="17"/>
      <c r="M2358" s="12"/>
      <c r="N2358" s="12"/>
      <c r="O2358" s="17"/>
      <c r="P2358" s="14"/>
      <c r="Q2358" s="14"/>
      <c r="R2358" s="14"/>
      <c r="S2358" s="20"/>
      <c r="T2358" s="14"/>
      <c r="U2358" s="4"/>
      <c r="V2358" s="29"/>
      <c r="W2358" s="10"/>
      <c r="X2358" s="10"/>
      <c r="Y2358" s="27"/>
      <c r="Z2358" s="3"/>
      <c r="AA2358" s="1"/>
      <c r="AB2358" s="10"/>
      <c r="AC2358" s="3"/>
      <c r="AD2358" s="3"/>
      <c r="AE2358" s="3"/>
      <c r="AF2358" s="10"/>
      <c r="AG2358" s="11"/>
      <c r="AH2358" s="10"/>
      <c r="AI2358" s="1"/>
      <c r="AJ2358" s="1"/>
      <c r="AK2358" s="1"/>
      <c r="AL2358" s="1"/>
      <c r="AM2358" s="1"/>
      <c r="AN2358" s="1"/>
      <c r="AO2358" s="1"/>
      <c r="AP2358" s="1"/>
      <c r="AQ2358" s="1"/>
      <c r="AR2358" s="1"/>
      <c r="AS2358" s="1"/>
      <c r="AT2358" s="1"/>
      <c r="AU2358" s="1"/>
      <c r="AV2358" s="1"/>
      <c r="AW2358" s="1"/>
      <c r="AX2358" s="1"/>
      <c r="AY2358" s="1"/>
      <c r="AZ2358" s="1"/>
      <c r="BA2358" s="1"/>
      <c r="BB2358" s="1"/>
      <c r="BC2358" s="1"/>
      <c r="BD2358" s="1"/>
      <c r="BE2358" s="1"/>
      <c r="BF2358" s="1"/>
      <c r="BG2358" s="1"/>
      <c r="BH2358" s="1"/>
      <c r="BI2358" s="1"/>
      <c r="BJ2358" s="1"/>
      <c r="BK2358" s="1"/>
      <c r="BL2358" s="1"/>
      <c r="BM2358" s="1"/>
      <c r="BN2358" s="1"/>
      <c r="BO2358" s="1"/>
      <c r="BP2358" s="1"/>
      <c r="BQ2358" s="1"/>
      <c r="BR2358" s="1"/>
      <c r="BS2358" s="1"/>
      <c r="BT2358" s="1"/>
      <c r="BU2358" s="1"/>
      <c r="BV2358" s="1"/>
      <c r="BW2358" s="1"/>
      <c r="BX2358" s="1"/>
      <c r="BY2358" s="1"/>
      <c r="BZ2358" s="1"/>
      <c r="CA2358" s="1"/>
      <c r="CB2358" s="1"/>
      <c r="CC2358" s="1"/>
      <c r="CD2358" s="1"/>
      <c r="CE2358" s="1"/>
      <c r="CF2358" s="1"/>
      <c r="CG2358" s="1"/>
      <c r="CH2358" s="1"/>
      <c r="CI2358" s="1"/>
      <c r="CJ2358" s="1"/>
      <c r="CK2358" s="1"/>
      <c r="CL2358" s="1"/>
      <c r="CM2358" s="1"/>
      <c r="CN2358" s="1"/>
      <c r="CO2358" s="1"/>
      <c r="CP2358" s="1"/>
      <c r="CQ2358" s="1"/>
      <c r="CR2358" s="1"/>
      <c r="CS2358" s="1"/>
      <c r="CT2358" s="1"/>
      <c r="CU2358" s="1"/>
      <c r="CV2358" s="1"/>
      <c r="CW2358" s="1"/>
      <c r="CX2358" s="1"/>
      <c r="CY2358" s="1"/>
      <c r="CZ2358" s="1"/>
      <c r="DA2358" s="1"/>
      <c r="DB2358" s="1"/>
      <c r="DC2358" s="1"/>
      <c r="DD2358" s="1"/>
      <c r="DE2358" s="1"/>
      <c r="DF2358" s="1"/>
      <c r="DG2358" s="1"/>
      <c r="DH2358" s="1"/>
      <c r="DI2358" s="1"/>
      <c r="DJ2358" s="1"/>
      <c r="DK2358" s="1"/>
      <c r="DL2358" s="1"/>
      <c r="DM2358" s="1"/>
      <c r="DN2358" s="1"/>
      <c r="DO2358" s="1"/>
      <c r="DP2358" s="1"/>
      <c r="DQ2358" s="1"/>
      <c r="DR2358" s="1"/>
      <c r="DS2358" s="1"/>
      <c r="DT2358" s="1"/>
      <c r="DU2358" s="1"/>
      <c r="DV2358" s="1"/>
      <c r="DW2358" s="1"/>
      <c r="DX2358" s="1"/>
      <c r="DY2358" s="1"/>
      <c r="DZ2358" s="1"/>
      <c r="EA2358" s="1"/>
      <c r="EB2358" s="1"/>
      <c r="EC2358" s="1"/>
      <c r="ED2358" s="1"/>
      <c r="EE2358" s="1"/>
      <c r="EF2358" s="1"/>
      <c r="EG2358" s="1"/>
      <c r="EH2358" s="1"/>
      <c r="EI2358" s="1"/>
      <c r="EJ2358" s="1"/>
      <c r="EK2358" s="1"/>
      <c r="EL2358" s="1"/>
      <c r="EM2358" s="1"/>
      <c r="EN2358" s="1"/>
      <c r="EO2358" s="1"/>
      <c r="EP2358" s="1"/>
      <c r="EQ2358" s="1"/>
      <c r="ER2358" s="1"/>
      <c r="ES2358" s="1"/>
      <c r="ET2358" s="1"/>
      <c r="EU2358" s="1"/>
      <c r="EV2358" s="1"/>
      <c r="EW2358" s="1"/>
      <c r="EX2358" s="1"/>
    </row>
    <row r="2359" spans="1:154" x14ac:dyDescent="0.15">
      <c r="A2359" s="35"/>
      <c r="B2359" s="125"/>
      <c r="C2359" s="14"/>
      <c r="D2359" s="13"/>
      <c r="E2359" s="14"/>
      <c r="F2359" s="14"/>
      <c r="G2359" s="14"/>
      <c r="H2359" s="14"/>
      <c r="I2359" s="13"/>
      <c r="J2359" s="29"/>
      <c r="K2359" s="2"/>
      <c r="L2359" s="17"/>
      <c r="M2359" s="12"/>
      <c r="N2359" s="12"/>
      <c r="O2359" s="17"/>
      <c r="P2359" s="14"/>
      <c r="Q2359" s="14"/>
      <c r="R2359" s="14"/>
      <c r="S2359" s="20"/>
      <c r="T2359" s="14"/>
      <c r="U2359" s="4"/>
      <c r="V2359" s="29"/>
      <c r="W2359" s="10"/>
      <c r="X2359" s="10"/>
      <c r="Y2359" s="27"/>
      <c r="Z2359" s="3"/>
      <c r="AA2359" s="1"/>
      <c r="AB2359" s="10"/>
      <c r="AC2359" s="3"/>
      <c r="AD2359" s="3"/>
      <c r="AE2359" s="3"/>
      <c r="AF2359" s="10"/>
      <c r="AG2359" s="11"/>
      <c r="AH2359" s="10"/>
      <c r="AI2359" s="1"/>
      <c r="AJ2359" s="1"/>
      <c r="AK2359" s="1"/>
      <c r="AL2359" s="1"/>
      <c r="AM2359" s="1"/>
      <c r="AN2359" s="1"/>
      <c r="AO2359" s="1"/>
      <c r="AP2359" s="1"/>
      <c r="AQ2359" s="1"/>
      <c r="AR2359" s="1"/>
      <c r="AS2359" s="1"/>
      <c r="AT2359" s="1"/>
      <c r="AU2359" s="1"/>
      <c r="AV2359" s="1"/>
      <c r="AW2359" s="1"/>
      <c r="AX2359" s="1"/>
      <c r="AY2359" s="1"/>
      <c r="AZ2359" s="1"/>
      <c r="BA2359" s="1"/>
      <c r="BB2359" s="1"/>
      <c r="BC2359" s="1"/>
      <c r="BD2359" s="1"/>
      <c r="BE2359" s="1"/>
      <c r="BF2359" s="1"/>
      <c r="BG2359" s="1"/>
      <c r="BH2359" s="1"/>
      <c r="BI2359" s="1"/>
      <c r="BJ2359" s="1"/>
      <c r="BK2359" s="1"/>
      <c r="BL2359" s="1"/>
      <c r="BM2359" s="1"/>
      <c r="BN2359" s="1"/>
      <c r="BO2359" s="1"/>
      <c r="BP2359" s="1"/>
      <c r="BQ2359" s="1"/>
      <c r="BR2359" s="1"/>
      <c r="BS2359" s="1"/>
      <c r="BT2359" s="1"/>
      <c r="BU2359" s="1"/>
      <c r="BV2359" s="1"/>
      <c r="BW2359" s="1"/>
      <c r="BX2359" s="1"/>
      <c r="BY2359" s="1"/>
      <c r="BZ2359" s="1"/>
      <c r="CA2359" s="1"/>
      <c r="CB2359" s="1"/>
      <c r="CC2359" s="1"/>
      <c r="CD2359" s="1"/>
      <c r="CE2359" s="1"/>
      <c r="CF2359" s="1"/>
      <c r="CG2359" s="1"/>
      <c r="CH2359" s="1"/>
      <c r="CI2359" s="1"/>
      <c r="CJ2359" s="1"/>
      <c r="CK2359" s="1"/>
      <c r="CL2359" s="1"/>
      <c r="CM2359" s="1"/>
      <c r="CN2359" s="1"/>
      <c r="CO2359" s="1"/>
      <c r="CP2359" s="1"/>
      <c r="CQ2359" s="1"/>
      <c r="CR2359" s="1"/>
      <c r="CS2359" s="1"/>
      <c r="CT2359" s="1"/>
      <c r="CU2359" s="1"/>
      <c r="CV2359" s="1"/>
      <c r="CW2359" s="1"/>
      <c r="CX2359" s="1"/>
      <c r="CY2359" s="1"/>
      <c r="CZ2359" s="1"/>
      <c r="DA2359" s="1"/>
      <c r="DB2359" s="1"/>
      <c r="DC2359" s="1"/>
      <c r="DD2359" s="1"/>
      <c r="DE2359" s="1"/>
      <c r="DF2359" s="1"/>
      <c r="DG2359" s="1"/>
      <c r="DH2359" s="1"/>
      <c r="DI2359" s="1"/>
      <c r="DJ2359" s="1"/>
      <c r="DK2359" s="1"/>
      <c r="DL2359" s="1"/>
      <c r="DM2359" s="1"/>
      <c r="DN2359" s="1"/>
      <c r="DO2359" s="1"/>
      <c r="DP2359" s="1"/>
      <c r="DQ2359" s="1"/>
      <c r="DR2359" s="1"/>
      <c r="DS2359" s="1"/>
      <c r="DT2359" s="1"/>
      <c r="DU2359" s="1"/>
      <c r="DV2359" s="1"/>
      <c r="DW2359" s="1"/>
      <c r="DX2359" s="1"/>
      <c r="DY2359" s="1"/>
      <c r="DZ2359" s="1"/>
      <c r="EA2359" s="1"/>
      <c r="EB2359" s="1"/>
      <c r="EC2359" s="1"/>
      <c r="ED2359" s="1"/>
      <c r="EE2359" s="1"/>
      <c r="EF2359" s="1"/>
      <c r="EG2359" s="1"/>
      <c r="EH2359" s="1"/>
      <c r="EI2359" s="1"/>
      <c r="EJ2359" s="1"/>
      <c r="EK2359" s="1"/>
      <c r="EL2359" s="1"/>
      <c r="EM2359" s="1"/>
      <c r="EN2359" s="1"/>
      <c r="EO2359" s="1"/>
      <c r="EP2359" s="1"/>
      <c r="EQ2359" s="1"/>
      <c r="ER2359" s="1"/>
      <c r="ES2359" s="1"/>
      <c r="ET2359" s="1"/>
      <c r="EU2359" s="1"/>
      <c r="EV2359" s="1"/>
      <c r="EW2359" s="1"/>
      <c r="EX2359" s="1"/>
    </row>
    <row r="2360" spans="1:154" x14ac:dyDescent="0.15">
      <c r="A2360" s="35"/>
      <c r="B2360" s="125"/>
      <c r="C2360" s="14"/>
      <c r="D2360" s="13"/>
      <c r="E2360" s="14"/>
      <c r="F2360" s="14"/>
      <c r="G2360" s="14"/>
      <c r="H2360" s="14"/>
      <c r="I2360" s="13"/>
      <c r="J2360" s="29"/>
      <c r="K2360" s="2"/>
      <c r="L2360" s="17"/>
      <c r="M2360" s="12"/>
      <c r="N2360" s="12"/>
      <c r="O2360" s="17"/>
      <c r="P2360" s="14"/>
      <c r="Q2360" s="14"/>
      <c r="R2360" s="14"/>
      <c r="S2360" s="20"/>
      <c r="T2360" s="14"/>
      <c r="U2360" s="4"/>
      <c r="V2360" s="29"/>
      <c r="W2360" s="10"/>
      <c r="X2360" s="10"/>
      <c r="Y2360" s="27"/>
      <c r="Z2360" s="3"/>
      <c r="AA2360" s="1"/>
      <c r="AB2360" s="10"/>
      <c r="AC2360" s="3"/>
      <c r="AD2360" s="3"/>
      <c r="AE2360" s="3"/>
      <c r="AF2360" s="10"/>
      <c r="AG2360" s="11"/>
      <c r="AH2360" s="10"/>
      <c r="AI2360" s="1"/>
      <c r="AJ2360" s="1"/>
      <c r="AK2360" s="1"/>
      <c r="AL2360" s="1"/>
      <c r="AM2360" s="1"/>
      <c r="AN2360" s="1"/>
      <c r="AO2360" s="1"/>
      <c r="AP2360" s="1"/>
      <c r="AQ2360" s="1"/>
      <c r="AR2360" s="1"/>
      <c r="AS2360" s="1"/>
      <c r="AT2360" s="1"/>
      <c r="AU2360" s="1"/>
      <c r="AV2360" s="1"/>
      <c r="AW2360" s="1"/>
      <c r="AX2360" s="1"/>
      <c r="AY2360" s="1"/>
      <c r="AZ2360" s="1"/>
      <c r="BA2360" s="1"/>
      <c r="BB2360" s="1"/>
      <c r="BC2360" s="1"/>
      <c r="BD2360" s="1"/>
      <c r="BE2360" s="1"/>
      <c r="BF2360" s="1"/>
      <c r="BG2360" s="1"/>
      <c r="BH2360" s="1"/>
      <c r="BI2360" s="1"/>
      <c r="BJ2360" s="1"/>
      <c r="BK2360" s="1"/>
      <c r="BL2360" s="1"/>
      <c r="BM2360" s="1"/>
      <c r="BN2360" s="1"/>
      <c r="BO2360" s="1"/>
      <c r="BP2360" s="1"/>
      <c r="BQ2360" s="1"/>
      <c r="BR2360" s="1"/>
      <c r="BS2360" s="1"/>
      <c r="BT2360" s="1"/>
      <c r="BU2360" s="1"/>
      <c r="BV2360" s="1"/>
      <c r="BW2360" s="1"/>
      <c r="BX2360" s="1"/>
      <c r="BY2360" s="1"/>
      <c r="BZ2360" s="1"/>
      <c r="CA2360" s="1"/>
      <c r="CB2360" s="1"/>
      <c r="CC2360" s="1"/>
      <c r="CD2360" s="1"/>
      <c r="CE2360" s="1"/>
      <c r="CF2360" s="1"/>
      <c r="CG2360" s="1"/>
      <c r="CH2360" s="1"/>
      <c r="CI2360" s="1"/>
      <c r="CJ2360" s="1"/>
      <c r="CK2360" s="1"/>
      <c r="CL2360" s="1"/>
      <c r="CM2360" s="1"/>
      <c r="CN2360" s="1"/>
      <c r="CO2360" s="1"/>
      <c r="CP2360" s="1"/>
      <c r="CQ2360" s="1"/>
      <c r="CR2360" s="1"/>
      <c r="CS2360" s="1"/>
      <c r="CT2360" s="1"/>
      <c r="CU2360" s="1"/>
      <c r="CV2360" s="1"/>
      <c r="CW2360" s="1"/>
      <c r="CX2360" s="1"/>
      <c r="CY2360" s="1"/>
      <c r="CZ2360" s="1"/>
      <c r="DA2360" s="1"/>
      <c r="DB2360" s="1"/>
      <c r="DC2360" s="1"/>
      <c r="DD2360" s="1"/>
      <c r="DE2360" s="1"/>
      <c r="DF2360" s="1"/>
      <c r="DG2360" s="1"/>
      <c r="DH2360" s="1"/>
      <c r="DI2360" s="1"/>
      <c r="DJ2360" s="1"/>
      <c r="DK2360" s="1"/>
      <c r="DL2360" s="1"/>
      <c r="DM2360" s="1"/>
      <c r="DN2360" s="1"/>
      <c r="DO2360" s="1"/>
      <c r="DP2360" s="1"/>
      <c r="DQ2360" s="1"/>
      <c r="DR2360" s="1"/>
      <c r="DS2360" s="1"/>
      <c r="DT2360" s="1"/>
      <c r="DU2360" s="1"/>
      <c r="DV2360" s="1"/>
      <c r="DW2360" s="1"/>
      <c r="DX2360" s="1"/>
      <c r="DY2360" s="1"/>
      <c r="DZ2360" s="1"/>
      <c r="EA2360" s="1"/>
      <c r="EB2360" s="1"/>
      <c r="EC2360" s="1"/>
      <c r="ED2360" s="1"/>
      <c r="EE2360" s="1"/>
      <c r="EF2360" s="1"/>
      <c r="EG2360" s="1"/>
      <c r="EH2360" s="1"/>
      <c r="EI2360" s="1"/>
      <c r="EJ2360" s="1"/>
      <c r="EK2360" s="1"/>
      <c r="EL2360" s="1"/>
      <c r="EM2360" s="1"/>
      <c r="EN2360" s="1"/>
      <c r="EO2360" s="1"/>
      <c r="EP2360" s="1"/>
      <c r="EQ2360" s="1"/>
      <c r="ER2360" s="1"/>
      <c r="ES2360" s="1"/>
      <c r="ET2360" s="1"/>
      <c r="EU2360" s="1"/>
      <c r="EV2360" s="1"/>
      <c r="EW2360" s="1"/>
      <c r="EX2360" s="1"/>
    </row>
    <row r="2361" spans="1:154" x14ac:dyDescent="0.15">
      <c r="A2361" s="35"/>
      <c r="B2361" s="125"/>
      <c r="C2361" s="14"/>
      <c r="D2361" s="13"/>
      <c r="E2361" s="14"/>
      <c r="F2361" s="14"/>
      <c r="G2361" s="14"/>
      <c r="H2361" s="14"/>
      <c r="I2361" s="13"/>
      <c r="J2361" s="29"/>
      <c r="K2361" s="2"/>
      <c r="L2361" s="17"/>
      <c r="M2361" s="12"/>
      <c r="N2361" s="12"/>
      <c r="O2361" s="17"/>
      <c r="P2361" s="14"/>
      <c r="Q2361" s="14"/>
      <c r="R2361" s="14"/>
      <c r="S2361" s="20"/>
      <c r="T2361" s="14"/>
      <c r="U2361" s="4"/>
      <c r="V2361" s="29"/>
      <c r="W2361" s="10"/>
      <c r="X2361" s="10"/>
      <c r="Y2361" s="27"/>
      <c r="Z2361" s="3"/>
      <c r="AA2361" s="1"/>
      <c r="AB2361" s="10"/>
      <c r="AC2361" s="3"/>
      <c r="AD2361" s="3"/>
      <c r="AE2361" s="3"/>
      <c r="AF2361" s="10"/>
      <c r="AG2361" s="11"/>
      <c r="AH2361" s="10"/>
      <c r="AI2361" s="1"/>
      <c r="AJ2361" s="1"/>
      <c r="AK2361" s="1"/>
      <c r="AL2361" s="1"/>
      <c r="AM2361" s="1"/>
      <c r="AN2361" s="1"/>
      <c r="AO2361" s="1"/>
      <c r="AP2361" s="1"/>
      <c r="AQ2361" s="1"/>
      <c r="AR2361" s="1"/>
      <c r="AS2361" s="1"/>
      <c r="AT2361" s="1"/>
      <c r="AU2361" s="1"/>
      <c r="AV2361" s="1"/>
      <c r="AW2361" s="1"/>
      <c r="AX2361" s="1"/>
      <c r="AY2361" s="1"/>
      <c r="AZ2361" s="1"/>
      <c r="BA2361" s="1"/>
      <c r="BB2361" s="1"/>
      <c r="BC2361" s="1"/>
      <c r="BD2361" s="1"/>
      <c r="BE2361" s="1"/>
      <c r="BF2361" s="1"/>
      <c r="BG2361" s="1"/>
      <c r="BH2361" s="1"/>
      <c r="BI2361" s="1"/>
      <c r="BJ2361" s="1"/>
      <c r="BK2361" s="1"/>
      <c r="BL2361" s="1"/>
      <c r="BM2361" s="1"/>
      <c r="BN2361" s="1"/>
      <c r="BO2361" s="1"/>
      <c r="BP2361" s="1"/>
      <c r="BQ2361" s="1"/>
      <c r="BR2361" s="1"/>
      <c r="BS2361" s="1"/>
      <c r="BT2361" s="1"/>
      <c r="BU2361" s="1"/>
      <c r="BV2361" s="1"/>
      <c r="BW2361" s="1"/>
      <c r="BX2361" s="1"/>
      <c r="BY2361" s="1"/>
      <c r="BZ2361" s="1"/>
      <c r="CA2361" s="1"/>
      <c r="CB2361" s="1"/>
      <c r="CC2361" s="1"/>
      <c r="CD2361" s="1"/>
      <c r="CE2361" s="1"/>
      <c r="CF2361" s="1"/>
      <c r="CG2361" s="1"/>
      <c r="CH2361" s="1"/>
      <c r="CI2361" s="1"/>
      <c r="CJ2361" s="1"/>
      <c r="CK2361" s="1"/>
      <c r="CL2361" s="1"/>
      <c r="CM2361" s="1"/>
      <c r="CN2361" s="1"/>
      <c r="CO2361" s="1"/>
      <c r="CP2361" s="1"/>
      <c r="CQ2361" s="1"/>
      <c r="CR2361" s="1"/>
      <c r="CS2361" s="1"/>
      <c r="CT2361" s="1"/>
      <c r="CU2361" s="1"/>
      <c r="CV2361" s="1"/>
      <c r="CW2361" s="1"/>
      <c r="CX2361" s="1"/>
      <c r="CY2361" s="1"/>
      <c r="CZ2361" s="1"/>
      <c r="DA2361" s="1"/>
      <c r="DB2361" s="1"/>
      <c r="DC2361" s="1"/>
      <c r="DD2361" s="1"/>
      <c r="DE2361" s="1"/>
      <c r="DF2361" s="1"/>
      <c r="DG2361" s="1"/>
      <c r="DH2361" s="1"/>
      <c r="DI2361" s="1"/>
      <c r="DJ2361" s="1"/>
      <c r="DK2361" s="1"/>
      <c r="DL2361" s="1"/>
      <c r="DM2361" s="1"/>
      <c r="DN2361" s="1"/>
      <c r="DO2361" s="1"/>
      <c r="DP2361" s="1"/>
      <c r="DQ2361" s="1"/>
      <c r="DR2361" s="1"/>
      <c r="DS2361" s="1"/>
      <c r="DT2361" s="1"/>
      <c r="DU2361" s="1"/>
      <c r="DV2361" s="1"/>
      <c r="DW2361" s="1"/>
      <c r="DX2361" s="1"/>
      <c r="DY2361" s="1"/>
      <c r="DZ2361" s="1"/>
      <c r="EA2361" s="1"/>
      <c r="EB2361" s="1"/>
      <c r="EC2361" s="1"/>
      <c r="ED2361" s="1"/>
      <c r="EE2361" s="1"/>
      <c r="EF2361" s="1"/>
      <c r="EG2361" s="1"/>
      <c r="EH2361" s="1"/>
      <c r="EI2361" s="1"/>
      <c r="EJ2361" s="1"/>
      <c r="EK2361" s="1"/>
      <c r="EL2361" s="1"/>
      <c r="EM2361" s="1"/>
      <c r="EN2361" s="1"/>
      <c r="EO2361" s="1"/>
      <c r="EP2361" s="1"/>
      <c r="EQ2361" s="1"/>
      <c r="ER2361" s="1"/>
      <c r="ES2361" s="1"/>
      <c r="ET2361" s="1"/>
      <c r="EU2361" s="1"/>
      <c r="EV2361" s="1"/>
      <c r="EW2361" s="1"/>
      <c r="EX2361" s="1"/>
    </row>
    <row r="2362" spans="1:154" x14ac:dyDescent="0.15">
      <c r="A2362" s="35"/>
      <c r="B2362" s="125"/>
      <c r="C2362" s="14"/>
      <c r="D2362" s="13"/>
      <c r="E2362" s="14"/>
      <c r="F2362" s="14"/>
      <c r="G2362" s="14"/>
      <c r="H2362" s="14"/>
      <c r="I2362" s="13"/>
      <c r="J2362" s="29"/>
      <c r="K2362" s="2"/>
      <c r="L2362" s="17"/>
      <c r="M2362" s="12"/>
      <c r="N2362" s="12"/>
      <c r="O2362" s="17"/>
      <c r="P2362" s="14"/>
      <c r="Q2362" s="14"/>
      <c r="R2362" s="14"/>
      <c r="S2362" s="20"/>
      <c r="T2362" s="14"/>
      <c r="U2362" s="4"/>
      <c r="V2362" s="29"/>
      <c r="W2362" s="10"/>
      <c r="X2362" s="10"/>
      <c r="Y2362" s="27"/>
      <c r="Z2362" s="3"/>
      <c r="AA2362" s="1"/>
      <c r="AB2362" s="10"/>
      <c r="AC2362" s="3"/>
      <c r="AD2362" s="3"/>
      <c r="AE2362" s="3"/>
      <c r="AF2362" s="10"/>
      <c r="AG2362" s="11"/>
      <c r="AH2362" s="10"/>
      <c r="AI2362" s="1"/>
      <c r="AJ2362" s="1"/>
      <c r="AK2362" s="1"/>
      <c r="AL2362" s="1"/>
      <c r="AM2362" s="1"/>
      <c r="AN2362" s="1"/>
      <c r="AO2362" s="1"/>
      <c r="AP2362" s="1"/>
      <c r="AQ2362" s="1"/>
      <c r="AR2362" s="1"/>
      <c r="AS2362" s="1"/>
      <c r="AT2362" s="1"/>
      <c r="AU2362" s="1"/>
      <c r="AV2362" s="1"/>
      <c r="AW2362" s="1"/>
      <c r="AX2362" s="1"/>
      <c r="AY2362" s="1"/>
      <c r="AZ2362" s="1"/>
      <c r="BA2362" s="1"/>
      <c r="BB2362" s="1"/>
      <c r="BC2362" s="1"/>
      <c r="BD2362" s="1"/>
      <c r="BE2362" s="1"/>
      <c r="BF2362" s="1"/>
      <c r="BG2362" s="1"/>
      <c r="BH2362" s="1"/>
      <c r="BI2362" s="1"/>
      <c r="BJ2362" s="1"/>
      <c r="BK2362" s="1"/>
      <c r="BL2362" s="1"/>
      <c r="BM2362" s="1"/>
      <c r="BN2362" s="1"/>
      <c r="BO2362" s="1"/>
      <c r="BP2362" s="1"/>
      <c r="BQ2362" s="1"/>
      <c r="BR2362" s="1"/>
      <c r="BS2362" s="1"/>
      <c r="BT2362" s="1"/>
      <c r="BU2362" s="1"/>
      <c r="BV2362" s="1"/>
      <c r="BW2362" s="1"/>
      <c r="BX2362" s="1"/>
      <c r="BY2362" s="1"/>
      <c r="BZ2362" s="1"/>
      <c r="CA2362" s="1"/>
      <c r="CB2362" s="1"/>
      <c r="CC2362" s="1"/>
      <c r="CD2362" s="1"/>
      <c r="CE2362" s="1"/>
      <c r="CF2362" s="1"/>
      <c r="CG2362" s="1"/>
      <c r="CH2362" s="1"/>
      <c r="CI2362" s="1"/>
      <c r="CJ2362" s="1"/>
      <c r="CK2362" s="1"/>
      <c r="CL2362" s="1"/>
      <c r="CM2362" s="1"/>
      <c r="CN2362" s="1"/>
      <c r="CO2362" s="1"/>
      <c r="CP2362" s="1"/>
      <c r="CQ2362" s="1"/>
      <c r="CR2362" s="1"/>
      <c r="CS2362" s="1"/>
      <c r="CT2362" s="1"/>
      <c r="CU2362" s="1"/>
      <c r="CV2362" s="1"/>
      <c r="CW2362" s="1"/>
      <c r="CX2362" s="1"/>
      <c r="CY2362" s="1"/>
      <c r="CZ2362" s="1"/>
      <c r="DA2362" s="1"/>
      <c r="DB2362" s="1"/>
      <c r="DC2362" s="1"/>
      <c r="DD2362" s="1"/>
      <c r="DE2362" s="1"/>
      <c r="DF2362" s="1"/>
      <c r="DG2362" s="1"/>
      <c r="DH2362" s="1"/>
      <c r="DI2362" s="1"/>
      <c r="DJ2362" s="1"/>
      <c r="DK2362" s="1"/>
      <c r="DL2362" s="1"/>
      <c r="DM2362" s="1"/>
      <c r="DN2362" s="1"/>
      <c r="DO2362" s="1"/>
      <c r="DP2362" s="1"/>
      <c r="DQ2362" s="1"/>
      <c r="DR2362" s="1"/>
      <c r="DS2362" s="1"/>
      <c r="DT2362" s="1"/>
      <c r="DU2362" s="1"/>
      <c r="DV2362" s="1"/>
      <c r="DW2362" s="1"/>
      <c r="DX2362" s="1"/>
      <c r="DY2362" s="1"/>
      <c r="DZ2362" s="1"/>
      <c r="EA2362" s="1"/>
      <c r="EB2362" s="1"/>
      <c r="EC2362" s="1"/>
      <c r="ED2362" s="1"/>
      <c r="EE2362" s="1"/>
      <c r="EF2362" s="1"/>
      <c r="EG2362" s="1"/>
      <c r="EH2362" s="1"/>
      <c r="EI2362" s="1"/>
      <c r="EJ2362" s="1"/>
      <c r="EK2362" s="1"/>
      <c r="EL2362" s="1"/>
      <c r="EM2362" s="1"/>
      <c r="EN2362" s="1"/>
      <c r="EO2362" s="1"/>
      <c r="EP2362" s="1"/>
      <c r="EQ2362" s="1"/>
      <c r="ER2362" s="1"/>
      <c r="ES2362" s="1"/>
      <c r="ET2362" s="1"/>
      <c r="EU2362" s="1"/>
      <c r="EV2362" s="1"/>
      <c r="EW2362" s="1"/>
      <c r="EX2362" s="1"/>
    </row>
    <row r="2363" spans="1:154" x14ac:dyDescent="0.15">
      <c r="A2363" s="35"/>
      <c r="B2363" s="125"/>
      <c r="C2363" s="14"/>
      <c r="D2363" s="13"/>
      <c r="E2363" s="14"/>
      <c r="F2363" s="14"/>
      <c r="G2363" s="14"/>
      <c r="H2363" s="14"/>
      <c r="I2363" s="13"/>
      <c r="J2363" s="29"/>
      <c r="K2363" s="2"/>
      <c r="L2363" s="17"/>
      <c r="M2363" s="12"/>
      <c r="N2363" s="12"/>
      <c r="O2363" s="17"/>
      <c r="P2363" s="14"/>
      <c r="Q2363" s="14"/>
      <c r="R2363" s="14"/>
      <c r="S2363" s="20"/>
      <c r="T2363" s="14"/>
      <c r="U2363" s="4"/>
      <c r="V2363" s="29"/>
      <c r="W2363" s="10"/>
      <c r="X2363" s="10"/>
      <c r="Y2363" s="27"/>
      <c r="Z2363" s="3"/>
      <c r="AA2363" s="1"/>
      <c r="AB2363" s="10"/>
      <c r="AC2363" s="3"/>
      <c r="AD2363" s="3"/>
      <c r="AE2363" s="3"/>
      <c r="AF2363" s="10"/>
      <c r="AG2363" s="11"/>
      <c r="AH2363" s="10"/>
      <c r="AI2363" s="1"/>
      <c r="AJ2363" s="1"/>
      <c r="AK2363" s="1"/>
      <c r="AL2363" s="1"/>
      <c r="AM2363" s="1"/>
      <c r="AN2363" s="1"/>
      <c r="AO2363" s="1"/>
      <c r="AP2363" s="1"/>
      <c r="AQ2363" s="1"/>
      <c r="AR2363" s="1"/>
      <c r="AS2363" s="1"/>
      <c r="AT2363" s="1"/>
      <c r="AU2363" s="1"/>
      <c r="AV2363" s="1"/>
      <c r="AW2363" s="1"/>
      <c r="AX2363" s="1"/>
      <c r="AY2363" s="1"/>
      <c r="AZ2363" s="1"/>
      <c r="BA2363" s="1"/>
      <c r="BB2363" s="1"/>
      <c r="BC2363" s="1"/>
      <c r="BD2363" s="1"/>
      <c r="BE2363" s="1"/>
      <c r="BF2363" s="1"/>
      <c r="BG2363" s="1"/>
      <c r="BH2363" s="1"/>
      <c r="BI2363" s="1"/>
      <c r="BJ2363" s="1"/>
      <c r="BK2363" s="1"/>
      <c r="BL2363" s="1"/>
      <c r="BM2363" s="1"/>
      <c r="BN2363" s="1"/>
      <c r="BO2363" s="1"/>
      <c r="BP2363" s="1"/>
      <c r="BQ2363" s="1"/>
      <c r="BR2363" s="1"/>
      <c r="BS2363" s="1"/>
      <c r="BT2363" s="1"/>
      <c r="BU2363" s="1"/>
      <c r="BV2363" s="1"/>
      <c r="BW2363" s="1"/>
      <c r="BX2363" s="1"/>
      <c r="BY2363" s="1"/>
      <c r="BZ2363" s="1"/>
      <c r="CA2363" s="1"/>
      <c r="CB2363" s="1"/>
      <c r="CC2363" s="1"/>
      <c r="CD2363" s="1"/>
      <c r="CE2363" s="1"/>
      <c r="CF2363" s="1"/>
      <c r="CG2363" s="1"/>
      <c r="CH2363" s="1"/>
      <c r="CI2363" s="1"/>
      <c r="CJ2363" s="1"/>
      <c r="CK2363" s="1"/>
      <c r="CL2363" s="1"/>
      <c r="CM2363" s="1"/>
      <c r="CN2363" s="1"/>
      <c r="CO2363" s="1"/>
      <c r="CP2363" s="1"/>
      <c r="CQ2363" s="1"/>
      <c r="CR2363" s="1"/>
      <c r="CS2363" s="1"/>
      <c r="CT2363" s="1"/>
      <c r="CU2363" s="1"/>
      <c r="CV2363" s="1"/>
      <c r="CW2363" s="1"/>
      <c r="CX2363" s="1"/>
      <c r="CY2363" s="1"/>
      <c r="CZ2363" s="1"/>
      <c r="DA2363" s="1"/>
      <c r="DB2363" s="1"/>
      <c r="DC2363" s="1"/>
      <c r="DD2363" s="1"/>
      <c r="DE2363" s="1"/>
      <c r="DF2363" s="1"/>
      <c r="DG2363" s="1"/>
      <c r="DH2363" s="1"/>
      <c r="DI2363" s="1"/>
      <c r="DJ2363" s="1"/>
      <c r="DK2363" s="1"/>
      <c r="DL2363" s="1"/>
      <c r="DM2363" s="1"/>
      <c r="DN2363" s="1"/>
      <c r="DO2363" s="1"/>
      <c r="DP2363" s="1"/>
      <c r="DQ2363" s="1"/>
      <c r="DR2363" s="1"/>
      <c r="DS2363" s="1"/>
      <c r="DT2363" s="1"/>
      <c r="DU2363" s="1"/>
      <c r="DV2363" s="1"/>
      <c r="DW2363" s="1"/>
      <c r="DX2363" s="1"/>
      <c r="DY2363" s="1"/>
      <c r="DZ2363" s="1"/>
      <c r="EA2363" s="1"/>
      <c r="EB2363" s="1"/>
      <c r="EC2363" s="1"/>
      <c r="ED2363" s="1"/>
      <c r="EE2363" s="1"/>
      <c r="EF2363" s="1"/>
      <c r="EG2363" s="1"/>
      <c r="EH2363" s="1"/>
      <c r="EI2363" s="1"/>
      <c r="EJ2363" s="1"/>
      <c r="EK2363" s="1"/>
      <c r="EL2363" s="1"/>
      <c r="EM2363" s="1"/>
      <c r="EN2363" s="1"/>
      <c r="EO2363" s="1"/>
      <c r="EP2363" s="1"/>
      <c r="EQ2363" s="1"/>
      <c r="ER2363" s="1"/>
      <c r="ES2363" s="1"/>
      <c r="ET2363" s="1"/>
      <c r="EU2363" s="1"/>
      <c r="EV2363" s="1"/>
      <c r="EW2363" s="1"/>
      <c r="EX2363" s="1"/>
    </row>
    <row r="2364" spans="1:154" x14ac:dyDescent="0.15">
      <c r="A2364" s="35"/>
      <c r="B2364" s="125"/>
      <c r="C2364" s="14"/>
      <c r="D2364" s="13"/>
      <c r="E2364" s="14"/>
      <c r="F2364" s="14"/>
      <c r="G2364" s="14"/>
      <c r="H2364" s="14"/>
      <c r="I2364" s="13"/>
      <c r="J2364" s="29"/>
      <c r="K2364" s="2"/>
      <c r="L2364" s="17"/>
      <c r="M2364" s="12"/>
      <c r="N2364" s="12"/>
      <c r="O2364" s="17"/>
      <c r="P2364" s="14"/>
      <c r="Q2364" s="14"/>
      <c r="R2364" s="14"/>
      <c r="S2364" s="20"/>
      <c r="T2364" s="14"/>
      <c r="U2364" s="4"/>
      <c r="V2364" s="29"/>
      <c r="W2364" s="10"/>
      <c r="X2364" s="10"/>
      <c r="Y2364" s="27"/>
      <c r="Z2364" s="3"/>
      <c r="AA2364" s="1"/>
      <c r="AB2364" s="10"/>
      <c r="AC2364" s="3"/>
      <c r="AD2364" s="3"/>
      <c r="AE2364" s="3"/>
      <c r="AF2364" s="10"/>
      <c r="AG2364" s="11"/>
      <c r="AH2364" s="10"/>
      <c r="AI2364" s="1"/>
      <c r="AJ2364" s="1"/>
      <c r="AK2364" s="1"/>
      <c r="AL2364" s="1"/>
      <c r="AM2364" s="1"/>
      <c r="AN2364" s="1"/>
      <c r="AO2364" s="1"/>
      <c r="AP2364" s="1"/>
      <c r="AQ2364" s="1"/>
      <c r="AR2364" s="1"/>
      <c r="AS2364" s="1"/>
      <c r="AT2364" s="1"/>
      <c r="AU2364" s="1"/>
      <c r="AV2364" s="1"/>
      <c r="AW2364" s="1"/>
      <c r="AX2364" s="1"/>
      <c r="AY2364" s="1"/>
      <c r="AZ2364" s="1"/>
      <c r="BA2364" s="1"/>
      <c r="BB2364" s="1"/>
      <c r="BC2364" s="1"/>
      <c r="BD2364" s="1"/>
      <c r="BE2364" s="1"/>
      <c r="BF2364" s="1"/>
      <c r="BG2364" s="1"/>
      <c r="BH2364" s="1"/>
      <c r="BI2364" s="1"/>
      <c r="BJ2364" s="1"/>
      <c r="BK2364" s="1"/>
      <c r="BL2364" s="1"/>
      <c r="BM2364" s="1"/>
      <c r="BN2364" s="1"/>
      <c r="BO2364" s="1"/>
      <c r="BP2364" s="1"/>
      <c r="BQ2364" s="1"/>
      <c r="BR2364" s="1"/>
      <c r="BS2364" s="1"/>
      <c r="BT2364" s="1"/>
      <c r="BU2364" s="1"/>
      <c r="BV2364" s="1"/>
      <c r="BW2364" s="1"/>
      <c r="BX2364" s="1"/>
      <c r="BY2364" s="1"/>
      <c r="BZ2364" s="1"/>
      <c r="CA2364" s="1"/>
      <c r="CB2364" s="1"/>
      <c r="CC2364" s="1"/>
      <c r="CD2364" s="1"/>
      <c r="CE2364" s="1"/>
      <c r="CF2364" s="1"/>
      <c r="CG2364" s="1"/>
      <c r="CH2364" s="1"/>
      <c r="CI2364" s="1"/>
      <c r="CJ2364" s="1"/>
      <c r="CK2364" s="1"/>
      <c r="CL2364" s="1"/>
      <c r="CM2364" s="1"/>
      <c r="CN2364" s="1"/>
      <c r="CO2364" s="1"/>
      <c r="CP2364" s="1"/>
      <c r="CQ2364" s="1"/>
      <c r="CR2364" s="1"/>
      <c r="CS2364" s="1"/>
      <c r="CT2364" s="1"/>
      <c r="CU2364" s="1"/>
      <c r="CV2364" s="1"/>
      <c r="CW2364" s="1"/>
      <c r="CX2364" s="1"/>
      <c r="CY2364" s="1"/>
      <c r="CZ2364" s="1"/>
      <c r="DA2364" s="1"/>
      <c r="DB2364" s="1"/>
      <c r="DC2364" s="1"/>
      <c r="DD2364" s="1"/>
      <c r="DE2364" s="1"/>
      <c r="DF2364" s="1"/>
      <c r="DG2364" s="1"/>
      <c r="DH2364" s="1"/>
      <c r="DI2364" s="1"/>
      <c r="DJ2364" s="1"/>
      <c r="DK2364" s="1"/>
      <c r="DL2364" s="1"/>
      <c r="DM2364" s="1"/>
      <c r="DN2364" s="1"/>
      <c r="DO2364" s="1"/>
      <c r="DP2364" s="1"/>
      <c r="DQ2364" s="1"/>
      <c r="DR2364" s="1"/>
      <c r="DS2364" s="1"/>
      <c r="DT2364" s="1"/>
      <c r="DU2364" s="1"/>
      <c r="DV2364" s="1"/>
      <c r="DW2364" s="1"/>
      <c r="DX2364" s="1"/>
      <c r="DY2364" s="1"/>
      <c r="DZ2364" s="1"/>
      <c r="EA2364" s="1"/>
      <c r="EB2364" s="1"/>
      <c r="EC2364" s="1"/>
      <c r="ED2364" s="1"/>
      <c r="EE2364" s="1"/>
      <c r="EF2364" s="1"/>
      <c r="EG2364" s="1"/>
      <c r="EH2364" s="1"/>
      <c r="EI2364" s="1"/>
      <c r="EJ2364" s="1"/>
      <c r="EK2364" s="1"/>
      <c r="EL2364" s="1"/>
      <c r="EM2364" s="1"/>
      <c r="EN2364" s="1"/>
      <c r="EO2364" s="1"/>
      <c r="EP2364" s="1"/>
      <c r="EQ2364" s="1"/>
      <c r="ER2364" s="1"/>
      <c r="ES2364" s="1"/>
      <c r="ET2364" s="1"/>
      <c r="EU2364" s="1"/>
      <c r="EV2364" s="1"/>
      <c r="EW2364" s="1"/>
      <c r="EX2364" s="1"/>
    </row>
    <row r="2365" spans="1:154" x14ac:dyDescent="0.15">
      <c r="A2365" s="35"/>
      <c r="B2365" s="125"/>
      <c r="C2365" s="14"/>
      <c r="D2365" s="13"/>
      <c r="E2365" s="14"/>
      <c r="F2365" s="14"/>
      <c r="G2365" s="14"/>
      <c r="H2365" s="14"/>
      <c r="I2365" s="13"/>
      <c r="J2365" s="29"/>
      <c r="K2365" s="2"/>
      <c r="L2365" s="17"/>
      <c r="M2365" s="12"/>
      <c r="N2365" s="12"/>
      <c r="O2365" s="17"/>
      <c r="P2365" s="14"/>
      <c r="Q2365" s="14"/>
      <c r="R2365" s="14"/>
      <c r="S2365" s="20"/>
      <c r="T2365" s="14"/>
      <c r="U2365" s="4"/>
      <c r="V2365" s="29"/>
      <c r="W2365" s="10"/>
      <c r="X2365" s="10"/>
      <c r="Y2365" s="27"/>
      <c r="Z2365" s="3"/>
      <c r="AA2365" s="1"/>
      <c r="AB2365" s="10"/>
      <c r="AC2365" s="3"/>
      <c r="AD2365" s="3"/>
      <c r="AE2365" s="3"/>
      <c r="AF2365" s="10"/>
      <c r="AG2365" s="11"/>
      <c r="AH2365" s="10"/>
      <c r="AI2365" s="1"/>
      <c r="AJ2365" s="1"/>
      <c r="AK2365" s="1"/>
      <c r="AL2365" s="1"/>
      <c r="AM2365" s="1"/>
      <c r="AN2365" s="1"/>
      <c r="AO2365" s="1"/>
      <c r="AP2365" s="1"/>
      <c r="AQ2365" s="1"/>
      <c r="AR2365" s="1"/>
      <c r="AS2365" s="1"/>
      <c r="AT2365" s="1"/>
      <c r="AU2365" s="1"/>
      <c r="AV2365" s="1"/>
      <c r="AW2365" s="1"/>
      <c r="AX2365" s="1"/>
      <c r="AY2365" s="1"/>
      <c r="AZ2365" s="1"/>
      <c r="BA2365" s="1"/>
      <c r="BB2365" s="1"/>
      <c r="BC2365" s="1"/>
      <c r="BD2365" s="1"/>
      <c r="BE2365" s="1"/>
      <c r="BF2365" s="1"/>
      <c r="BG2365" s="1"/>
      <c r="BH2365" s="1"/>
      <c r="BI2365" s="1"/>
      <c r="BJ2365" s="1"/>
      <c r="BK2365" s="1"/>
      <c r="BL2365" s="1"/>
      <c r="BM2365" s="1"/>
      <c r="BN2365" s="1"/>
      <c r="BO2365" s="1"/>
      <c r="BP2365" s="1"/>
      <c r="BQ2365" s="1"/>
      <c r="BR2365" s="1"/>
      <c r="BS2365" s="1"/>
      <c r="BT2365" s="1"/>
      <c r="BU2365" s="1"/>
      <c r="BV2365" s="1"/>
      <c r="BW2365" s="1"/>
      <c r="BX2365" s="1"/>
      <c r="BY2365" s="1"/>
      <c r="BZ2365" s="1"/>
      <c r="CA2365" s="1"/>
      <c r="CB2365" s="1"/>
      <c r="CC2365" s="1"/>
      <c r="CD2365" s="1"/>
      <c r="CE2365" s="1"/>
      <c r="CF2365" s="1"/>
      <c r="CG2365" s="1"/>
      <c r="CH2365" s="1"/>
      <c r="CI2365" s="1"/>
      <c r="CJ2365" s="1"/>
      <c r="CK2365" s="1"/>
      <c r="CL2365" s="1"/>
      <c r="CM2365" s="1"/>
      <c r="CN2365" s="1"/>
      <c r="CO2365" s="1"/>
      <c r="CP2365" s="1"/>
      <c r="CQ2365" s="1"/>
      <c r="CR2365" s="1"/>
      <c r="CS2365" s="1"/>
      <c r="CT2365" s="1"/>
      <c r="CU2365" s="1"/>
      <c r="CV2365" s="1"/>
      <c r="CW2365" s="1"/>
      <c r="CX2365" s="1"/>
      <c r="CY2365" s="1"/>
      <c r="CZ2365" s="1"/>
      <c r="DA2365" s="1"/>
      <c r="DB2365" s="1"/>
      <c r="DC2365" s="1"/>
      <c r="DD2365" s="1"/>
      <c r="DE2365" s="1"/>
      <c r="DF2365" s="1"/>
      <c r="DG2365" s="1"/>
      <c r="DH2365" s="1"/>
      <c r="DI2365" s="1"/>
      <c r="DJ2365" s="1"/>
      <c r="DK2365" s="1"/>
      <c r="DL2365" s="1"/>
      <c r="DM2365" s="1"/>
      <c r="DN2365" s="1"/>
      <c r="DO2365" s="1"/>
      <c r="DP2365" s="1"/>
      <c r="DQ2365" s="1"/>
      <c r="DR2365" s="1"/>
      <c r="DS2365" s="1"/>
      <c r="DT2365" s="1"/>
      <c r="DU2365" s="1"/>
      <c r="DV2365" s="1"/>
      <c r="DW2365" s="1"/>
      <c r="DX2365" s="1"/>
      <c r="DY2365" s="1"/>
      <c r="DZ2365" s="1"/>
      <c r="EA2365" s="1"/>
      <c r="EB2365" s="1"/>
      <c r="EC2365" s="1"/>
      <c r="ED2365" s="1"/>
      <c r="EE2365" s="1"/>
      <c r="EF2365" s="1"/>
      <c r="EG2365" s="1"/>
      <c r="EH2365" s="1"/>
      <c r="EI2365" s="1"/>
      <c r="EJ2365" s="1"/>
      <c r="EK2365" s="1"/>
      <c r="EL2365" s="1"/>
      <c r="EM2365" s="1"/>
      <c r="EN2365" s="1"/>
      <c r="EO2365" s="1"/>
      <c r="EP2365" s="1"/>
      <c r="EQ2365" s="1"/>
      <c r="ER2365" s="1"/>
      <c r="ES2365" s="1"/>
      <c r="ET2365" s="1"/>
      <c r="EU2365" s="1"/>
      <c r="EV2365" s="1"/>
      <c r="EW2365" s="1"/>
      <c r="EX2365" s="1"/>
    </row>
    <row r="2366" spans="1:154" x14ac:dyDescent="0.15">
      <c r="A2366" s="35"/>
      <c r="B2366" s="125"/>
      <c r="C2366" s="14"/>
      <c r="D2366" s="13"/>
      <c r="E2366" s="14"/>
      <c r="F2366" s="14"/>
      <c r="G2366" s="14"/>
      <c r="H2366" s="14"/>
      <c r="I2366" s="13"/>
      <c r="J2366" s="29"/>
      <c r="K2366" s="2"/>
      <c r="L2366" s="17"/>
      <c r="M2366" s="12"/>
      <c r="N2366" s="12"/>
      <c r="O2366" s="17"/>
      <c r="P2366" s="14"/>
      <c r="Q2366" s="14"/>
      <c r="R2366" s="14"/>
      <c r="S2366" s="20"/>
      <c r="T2366" s="14"/>
      <c r="U2366" s="4"/>
      <c r="V2366" s="29"/>
      <c r="W2366" s="10"/>
      <c r="X2366" s="10"/>
      <c r="Y2366" s="27"/>
      <c r="Z2366" s="3"/>
      <c r="AA2366" s="1"/>
      <c r="AB2366" s="10"/>
      <c r="AC2366" s="3"/>
      <c r="AD2366" s="3"/>
      <c r="AE2366" s="3"/>
      <c r="AF2366" s="10"/>
      <c r="AG2366" s="11"/>
      <c r="AH2366" s="10"/>
      <c r="AI2366" s="1"/>
      <c r="AJ2366" s="1"/>
      <c r="AK2366" s="1"/>
      <c r="AL2366" s="1"/>
      <c r="AM2366" s="1"/>
      <c r="AN2366" s="1"/>
      <c r="AO2366" s="1"/>
      <c r="AP2366" s="1"/>
      <c r="AQ2366" s="1"/>
      <c r="AR2366" s="1"/>
      <c r="AS2366" s="1"/>
      <c r="AT2366" s="1"/>
      <c r="AU2366" s="1"/>
      <c r="AV2366" s="1"/>
      <c r="AW2366" s="1"/>
      <c r="AX2366" s="1"/>
      <c r="AY2366" s="1"/>
      <c r="AZ2366" s="1"/>
      <c r="BA2366" s="1"/>
      <c r="BB2366" s="1"/>
      <c r="BC2366" s="1"/>
      <c r="BD2366" s="1"/>
      <c r="BE2366" s="1"/>
      <c r="BF2366" s="1"/>
      <c r="BG2366" s="1"/>
      <c r="BH2366" s="1"/>
      <c r="BI2366" s="1"/>
      <c r="BJ2366" s="1"/>
      <c r="BK2366" s="1"/>
      <c r="BL2366" s="1"/>
      <c r="BM2366" s="1"/>
      <c r="BN2366" s="1"/>
      <c r="BO2366" s="1"/>
      <c r="BP2366" s="1"/>
      <c r="BQ2366" s="1"/>
      <c r="BR2366" s="1"/>
      <c r="BS2366" s="1"/>
      <c r="BT2366" s="1"/>
      <c r="BU2366" s="1"/>
      <c r="BV2366" s="1"/>
      <c r="BW2366" s="1"/>
      <c r="BX2366" s="1"/>
      <c r="BY2366" s="1"/>
      <c r="BZ2366" s="1"/>
      <c r="CA2366" s="1"/>
      <c r="CB2366" s="1"/>
      <c r="CC2366" s="1"/>
      <c r="CD2366" s="1"/>
      <c r="CE2366" s="1"/>
      <c r="CF2366" s="1"/>
      <c r="CG2366" s="1"/>
      <c r="CH2366" s="1"/>
      <c r="CI2366" s="1"/>
      <c r="CJ2366" s="1"/>
      <c r="CK2366" s="1"/>
      <c r="CL2366" s="1"/>
      <c r="CM2366" s="1"/>
      <c r="CN2366" s="1"/>
      <c r="CO2366" s="1"/>
      <c r="CP2366" s="1"/>
      <c r="CQ2366" s="1"/>
      <c r="CR2366" s="1"/>
      <c r="CS2366" s="1"/>
      <c r="CT2366" s="1"/>
      <c r="CU2366" s="1"/>
      <c r="CV2366" s="1"/>
      <c r="CW2366" s="1"/>
      <c r="CX2366" s="1"/>
      <c r="CY2366" s="1"/>
      <c r="CZ2366" s="1"/>
      <c r="DA2366" s="1"/>
      <c r="DB2366" s="1"/>
      <c r="DC2366" s="1"/>
      <c r="DD2366" s="1"/>
      <c r="DE2366" s="1"/>
      <c r="DF2366" s="1"/>
      <c r="DG2366" s="1"/>
      <c r="DH2366" s="1"/>
      <c r="DI2366" s="1"/>
      <c r="DJ2366" s="1"/>
      <c r="DK2366" s="1"/>
      <c r="DL2366" s="1"/>
      <c r="DM2366" s="1"/>
      <c r="DN2366" s="1"/>
      <c r="DO2366" s="1"/>
      <c r="DP2366" s="1"/>
      <c r="DQ2366" s="1"/>
      <c r="DR2366" s="1"/>
      <c r="DS2366" s="1"/>
      <c r="DT2366" s="1"/>
      <c r="DU2366" s="1"/>
      <c r="DV2366" s="1"/>
      <c r="DW2366" s="1"/>
      <c r="DX2366" s="1"/>
      <c r="DY2366" s="1"/>
      <c r="DZ2366" s="1"/>
      <c r="EA2366" s="1"/>
      <c r="EB2366" s="1"/>
      <c r="EC2366" s="1"/>
      <c r="ED2366" s="1"/>
      <c r="EE2366" s="1"/>
      <c r="EF2366" s="1"/>
      <c r="EG2366" s="1"/>
      <c r="EH2366" s="1"/>
      <c r="EI2366" s="1"/>
      <c r="EJ2366" s="1"/>
      <c r="EK2366" s="1"/>
      <c r="EL2366" s="1"/>
      <c r="EM2366" s="1"/>
      <c r="EN2366" s="1"/>
      <c r="EO2366" s="1"/>
      <c r="EP2366" s="1"/>
      <c r="EQ2366" s="1"/>
      <c r="ER2366" s="1"/>
      <c r="ES2366" s="1"/>
      <c r="ET2366" s="1"/>
      <c r="EU2366" s="1"/>
      <c r="EV2366" s="1"/>
      <c r="EW2366" s="1"/>
      <c r="EX2366" s="1"/>
    </row>
    <row r="2367" spans="1:154" x14ac:dyDescent="0.15">
      <c r="A2367" s="35"/>
      <c r="B2367" s="125"/>
      <c r="C2367" s="14"/>
      <c r="D2367" s="13"/>
      <c r="E2367" s="14"/>
      <c r="F2367" s="14"/>
      <c r="G2367" s="14"/>
      <c r="H2367" s="14"/>
      <c r="I2367" s="13"/>
      <c r="J2367" s="29"/>
      <c r="K2367" s="2"/>
      <c r="L2367" s="17"/>
      <c r="M2367" s="12"/>
      <c r="N2367" s="12"/>
      <c r="O2367" s="17"/>
      <c r="P2367" s="14"/>
      <c r="Q2367" s="14"/>
      <c r="R2367" s="14"/>
      <c r="S2367" s="20"/>
      <c r="T2367" s="14"/>
      <c r="U2367" s="4"/>
      <c r="V2367" s="29"/>
      <c r="W2367" s="10"/>
      <c r="X2367" s="10"/>
      <c r="Y2367" s="27"/>
      <c r="Z2367" s="3"/>
      <c r="AA2367" s="1"/>
      <c r="AB2367" s="10"/>
      <c r="AC2367" s="3"/>
      <c r="AD2367" s="3"/>
      <c r="AE2367" s="3"/>
      <c r="AF2367" s="10"/>
      <c r="AG2367" s="11"/>
      <c r="AH2367" s="10"/>
      <c r="AI2367" s="1"/>
      <c r="AJ2367" s="1"/>
      <c r="AK2367" s="1"/>
      <c r="AL2367" s="1"/>
      <c r="AM2367" s="1"/>
      <c r="AN2367" s="1"/>
      <c r="AO2367" s="1"/>
      <c r="AP2367" s="1"/>
      <c r="AQ2367" s="1"/>
      <c r="AR2367" s="1"/>
      <c r="AS2367" s="1"/>
      <c r="AT2367" s="1"/>
      <c r="AU2367" s="1"/>
      <c r="AV2367" s="1"/>
      <c r="AW2367" s="1"/>
      <c r="AX2367" s="1"/>
      <c r="AY2367" s="1"/>
      <c r="AZ2367" s="1"/>
      <c r="BA2367" s="1"/>
      <c r="BB2367" s="1"/>
      <c r="BC2367" s="1"/>
      <c r="BD2367" s="1"/>
      <c r="BE2367" s="1"/>
      <c r="BF2367" s="1"/>
      <c r="BG2367" s="1"/>
      <c r="BH2367" s="1"/>
      <c r="BI2367" s="1"/>
      <c r="BJ2367" s="1"/>
      <c r="BK2367" s="1"/>
      <c r="BL2367" s="1"/>
      <c r="BM2367" s="1"/>
      <c r="BN2367" s="1"/>
      <c r="BO2367" s="1"/>
      <c r="BP2367" s="1"/>
      <c r="BQ2367" s="1"/>
      <c r="BR2367" s="1"/>
      <c r="BS2367" s="1"/>
      <c r="BT2367" s="1"/>
      <c r="BU2367" s="1"/>
      <c r="BV2367" s="1"/>
      <c r="BW2367" s="1"/>
      <c r="BX2367" s="1"/>
      <c r="BY2367" s="1"/>
      <c r="BZ2367" s="1"/>
      <c r="CA2367" s="1"/>
      <c r="CB2367" s="1"/>
      <c r="CC2367" s="1"/>
      <c r="CD2367" s="1"/>
      <c r="CE2367" s="1"/>
      <c r="CF2367" s="1"/>
      <c r="CG2367" s="1"/>
      <c r="CH2367" s="1"/>
      <c r="CI2367" s="1"/>
      <c r="CJ2367" s="1"/>
      <c r="CK2367" s="1"/>
      <c r="CL2367" s="1"/>
      <c r="CM2367" s="1"/>
      <c r="CN2367" s="1"/>
      <c r="CO2367" s="1"/>
      <c r="CP2367" s="1"/>
      <c r="CQ2367" s="1"/>
      <c r="CR2367" s="1"/>
      <c r="CS2367" s="1"/>
      <c r="CT2367" s="1"/>
      <c r="CU2367" s="1"/>
      <c r="CV2367" s="1"/>
      <c r="CW2367" s="1"/>
      <c r="CX2367" s="1"/>
      <c r="CY2367" s="1"/>
      <c r="CZ2367" s="1"/>
      <c r="DA2367" s="1"/>
      <c r="DB2367" s="1"/>
      <c r="DC2367" s="1"/>
      <c r="DD2367" s="1"/>
      <c r="DE2367" s="1"/>
      <c r="DF2367" s="1"/>
      <c r="DG2367" s="1"/>
      <c r="DH2367" s="1"/>
      <c r="DI2367" s="1"/>
      <c r="DJ2367" s="1"/>
      <c r="DK2367" s="1"/>
      <c r="DL2367" s="1"/>
      <c r="DM2367" s="1"/>
      <c r="DN2367" s="1"/>
      <c r="DO2367" s="1"/>
      <c r="DP2367" s="1"/>
      <c r="DQ2367" s="1"/>
      <c r="DR2367" s="1"/>
      <c r="DS2367" s="1"/>
      <c r="DT2367" s="1"/>
      <c r="DU2367" s="1"/>
      <c r="DV2367" s="1"/>
      <c r="DW2367" s="1"/>
      <c r="DX2367" s="1"/>
      <c r="DY2367" s="1"/>
      <c r="DZ2367" s="1"/>
      <c r="EA2367" s="1"/>
      <c r="EB2367" s="1"/>
      <c r="EC2367" s="1"/>
      <c r="ED2367" s="1"/>
      <c r="EE2367" s="1"/>
      <c r="EF2367" s="1"/>
      <c r="EG2367" s="1"/>
      <c r="EH2367" s="1"/>
      <c r="EI2367" s="1"/>
      <c r="EJ2367" s="1"/>
      <c r="EK2367" s="1"/>
      <c r="EL2367" s="1"/>
      <c r="EM2367" s="1"/>
      <c r="EN2367" s="1"/>
      <c r="EO2367" s="1"/>
      <c r="EP2367" s="1"/>
      <c r="EQ2367" s="1"/>
      <c r="ER2367" s="1"/>
      <c r="ES2367" s="1"/>
      <c r="ET2367" s="1"/>
      <c r="EU2367" s="1"/>
      <c r="EV2367" s="1"/>
      <c r="EW2367" s="1"/>
      <c r="EX2367" s="1"/>
    </row>
    <row r="2368" spans="1:154" x14ac:dyDescent="0.15">
      <c r="A2368" s="35"/>
      <c r="B2368" s="125"/>
      <c r="C2368" s="14"/>
      <c r="D2368" s="13"/>
      <c r="E2368" s="14"/>
      <c r="F2368" s="14"/>
      <c r="G2368" s="14"/>
      <c r="H2368" s="14"/>
      <c r="I2368" s="13"/>
      <c r="J2368" s="29"/>
      <c r="K2368" s="2"/>
      <c r="L2368" s="17"/>
      <c r="M2368" s="12"/>
      <c r="N2368" s="12"/>
      <c r="O2368" s="17"/>
      <c r="P2368" s="14"/>
      <c r="Q2368" s="14"/>
      <c r="R2368" s="14"/>
      <c r="S2368" s="20"/>
      <c r="T2368" s="14"/>
      <c r="U2368" s="4"/>
      <c r="V2368" s="29"/>
      <c r="W2368" s="10"/>
      <c r="X2368" s="10"/>
      <c r="Y2368" s="27"/>
      <c r="Z2368" s="3"/>
      <c r="AA2368" s="1"/>
      <c r="AB2368" s="10"/>
      <c r="AC2368" s="3"/>
      <c r="AD2368" s="3"/>
      <c r="AE2368" s="3"/>
      <c r="AF2368" s="10"/>
      <c r="AG2368" s="11"/>
      <c r="AH2368" s="10"/>
      <c r="AI2368" s="1"/>
      <c r="AJ2368" s="1"/>
      <c r="AK2368" s="1"/>
      <c r="AL2368" s="1"/>
      <c r="AM2368" s="1"/>
      <c r="AN2368" s="1"/>
      <c r="AO2368" s="1"/>
      <c r="AP2368" s="1"/>
      <c r="AQ2368" s="1"/>
      <c r="AR2368" s="1"/>
      <c r="AS2368" s="1"/>
      <c r="AT2368" s="1"/>
      <c r="AU2368" s="1"/>
      <c r="AV2368" s="1"/>
      <c r="AW2368" s="1"/>
      <c r="AX2368" s="1"/>
      <c r="AY2368" s="1"/>
      <c r="AZ2368" s="1"/>
      <c r="BA2368" s="1"/>
      <c r="BB2368" s="1"/>
      <c r="BC2368" s="1"/>
      <c r="BD2368" s="1"/>
      <c r="BE2368" s="1"/>
      <c r="BF2368" s="1"/>
      <c r="BG2368" s="1"/>
      <c r="BH2368" s="1"/>
      <c r="BI2368" s="1"/>
      <c r="BJ2368" s="1"/>
      <c r="BK2368" s="1"/>
      <c r="BL2368" s="1"/>
      <c r="BM2368" s="1"/>
      <c r="BN2368" s="1"/>
      <c r="BO2368" s="1"/>
      <c r="BP2368" s="1"/>
      <c r="BQ2368" s="1"/>
      <c r="BR2368" s="1"/>
      <c r="BS2368" s="1"/>
      <c r="BT2368" s="1"/>
      <c r="BU2368" s="1"/>
      <c r="BV2368" s="1"/>
      <c r="BW2368" s="1"/>
      <c r="BX2368" s="1"/>
      <c r="BY2368" s="1"/>
      <c r="BZ2368" s="1"/>
      <c r="CA2368" s="1"/>
      <c r="CB2368" s="1"/>
      <c r="CC2368" s="1"/>
      <c r="CD2368" s="1"/>
      <c r="CE2368" s="1"/>
      <c r="CF2368" s="1"/>
      <c r="CG2368" s="1"/>
      <c r="CH2368" s="1"/>
      <c r="CI2368" s="1"/>
      <c r="CJ2368" s="1"/>
      <c r="CK2368" s="1"/>
      <c r="CL2368" s="1"/>
      <c r="CM2368" s="1"/>
      <c r="CN2368" s="1"/>
      <c r="CO2368" s="1"/>
      <c r="CP2368" s="1"/>
      <c r="CQ2368" s="1"/>
      <c r="CR2368" s="1"/>
      <c r="CS2368" s="1"/>
      <c r="CT2368" s="1"/>
      <c r="CU2368" s="1"/>
      <c r="CV2368" s="1"/>
      <c r="CW2368" s="1"/>
      <c r="CX2368" s="1"/>
      <c r="CY2368" s="1"/>
      <c r="CZ2368" s="1"/>
      <c r="DA2368" s="1"/>
      <c r="DB2368" s="1"/>
      <c r="DC2368" s="1"/>
      <c r="DD2368" s="1"/>
      <c r="DE2368" s="1"/>
      <c r="DF2368" s="1"/>
      <c r="DG2368" s="1"/>
      <c r="DH2368" s="1"/>
      <c r="DI2368" s="1"/>
      <c r="DJ2368" s="1"/>
      <c r="DK2368" s="1"/>
      <c r="DL2368" s="1"/>
      <c r="DM2368" s="1"/>
      <c r="DN2368" s="1"/>
      <c r="DO2368" s="1"/>
      <c r="DP2368" s="1"/>
      <c r="DQ2368" s="1"/>
      <c r="DR2368" s="1"/>
      <c r="DS2368" s="1"/>
      <c r="DT2368" s="1"/>
      <c r="DU2368" s="1"/>
      <c r="DV2368" s="1"/>
      <c r="DW2368" s="1"/>
      <c r="DX2368" s="1"/>
      <c r="DY2368" s="1"/>
      <c r="DZ2368" s="1"/>
      <c r="EA2368" s="1"/>
      <c r="EB2368" s="1"/>
      <c r="EC2368" s="1"/>
      <c r="ED2368" s="1"/>
      <c r="EE2368" s="1"/>
      <c r="EF2368" s="1"/>
      <c r="EG2368" s="1"/>
      <c r="EH2368" s="1"/>
      <c r="EI2368" s="1"/>
      <c r="EJ2368" s="1"/>
      <c r="EK2368" s="1"/>
      <c r="EL2368" s="1"/>
      <c r="EM2368" s="1"/>
      <c r="EN2368" s="1"/>
      <c r="EO2368" s="1"/>
      <c r="EP2368" s="1"/>
      <c r="EQ2368" s="1"/>
      <c r="ER2368" s="1"/>
      <c r="ES2368" s="1"/>
      <c r="ET2368" s="1"/>
      <c r="EU2368" s="1"/>
      <c r="EV2368" s="1"/>
      <c r="EW2368" s="1"/>
      <c r="EX2368" s="1"/>
    </row>
    <row r="2369" spans="1:154" x14ac:dyDescent="0.15">
      <c r="A2369" s="35"/>
      <c r="B2369" s="125"/>
      <c r="C2369" s="14"/>
      <c r="D2369" s="13"/>
      <c r="E2369" s="14"/>
      <c r="F2369" s="14"/>
      <c r="G2369" s="14"/>
      <c r="H2369" s="14"/>
      <c r="I2369" s="13"/>
      <c r="J2369" s="29"/>
      <c r="K2369" s="2"/>
      <c r="L2369" s="17"/>
      <c r="M2369" s="12"/>
      <c r="N2369" s="12"/>
      <c r="O2369" s="17"/>
      <c r="P2369" s="14"/>
      <c r="Q2369" s="14"/>
      <c r="R2369" s="14"/>
      <c r="S2369" s="20"/>
      <c r="T2369" s="14"/>
      <c r="U2369" s="4"/>
      <c r="V2369" s="29"/>
      <c r="W2369" s="10"/>
      <c r="X2369" s="10"/>
      <c r="Y2369" s="27"/>
      <c r="Z2369" s="3"/>
      <c r="AA2369" s="1"/>
      <c r="AB2369" s="10"/>
      <c r="AC2369" s="3"/>
      <c r="AD2369" s="3"/>
      <c r="AE2369" s="3"/>
      <c r="AF2369" s="10"/>
      <c r="AG2369" s="11"/>
      <c r="AH2369" s="10"/>
      <c r="AI2369" s="1"/>
      <c r="AJ2369" s="1"/>
      <c r="AK2369" s="1"/>
      <c r="AL2369" s="1"/>
      <c r="AM2369" s="1"/>
      <c r="AN2369" s="1"/>
      <c r="AO2369" s="1"/>
      <c r="AP2369" s="1"/>
      <c r="AQ2369" s="1"/>
      <c r="AR2369" s="1"/>
      <c r="AS2369" s="1"/>
      <c r="AT2369" s="1"/>
      <c r="AU2369" s="1"/>
      <c r="AV2369" s="1"/>
      <c r="AW2369" s="1"/>
      <c r="AX2369" s="1"/>
      <c r="AY2369" s="1"/>
      <c r="AZ2369" s="1"/>
      <c r="BA2369" s="1"/>
      <c r="BB2369" s="1"/>
      <c r="BC2369" s="1"/>
      <c r="BD2369" s="1"/>
      <c r="BE2369" s="1"/>
      <c r="BF2369" s="1"/>
      <c r="BG2369" s="1"/>
      <c r="BH2369" s="1"/>
      <c r="BI2369" s="1"/>
      <c r="BJ2369" s="1"/>
      <c r="BK2369" s="1"/>
      <c r="BL2369" s="1"/>
      <c r="BM2369" s="1"/>
      <c r="BN2369" s="1"/>
      <c r="BO2369" s="1"/>
      <c r="BP2369" s="1"/>
      <c r="BQ2369" s="1"/>
      <c r="BR2369" s="1"/>
      <c r="BS2369" s="1"/>
      <c r="BT2369" s="1"/>
      <c r="BU2369" s="1"/>
      <c r="BV2369" s="1"/>
      <c r="BW2369" s="1"/>
      <c r="BX2369" s="1"/>
      <c r="BY2369" s="1"/>
      <c r="BZ2369" s="1"/>
      <c r="CA2369" s="1"/>
      <c r="CB2369" s="1"/>
      <c r="CC2369" s="1"/>
      <c r="CD2369" s="1"/>
      <c r="CE2369" s="1"/>
      <c r="CF2369" s="1"/>
      <c r="CG2369" s="1"/>
      <c r="CH2369" s="1"/>
      <c r="CI2369" s="1"/>
      <c r="CJ2369" s="1"/>
      <c r="CK2369" s="1"/>
      <c r="CL2369" s="1"/>
      <c r="CM2369" s="1"/>
      <c r="CN2369" s="1"/>
      <c r="CO2369" s="1"/>
      <c r="CP2369" s="1"/>
      <c r="CQ2369" s="1"/>
      <c r="CR2369" s="1"/>
      <c r="CS2369" s="1"/>
      <c r="CT2369" s="1"/>
      <c r="CU2369" s="1"/>
      <c r="CV2369" s="1"/>
      <c r="CW2369" s="1"/>
      <c r="CX2369" s="1"/>
      <c r="CY2369" s="1"/>
      <c r="CZ2369" s="1"/>
      <c r="DA2369" s="1"/>
      <c r="DB2369" s="1"/>
      <c r="DC2369" s="1"/>
      <c r="DD2369" s="1"/>
      <c r="DE2369" s="1"/>
      <c r="DF2369" s="1"/>
      <c r="DG2369" s="1"/>
      <c r="DH2369" s="1"/>
      <c r="DI2369" s="1"/>
      <c r="DJ2369" s="1"/>
      <c r="DK2369" s="1"/>
      <c r="DL2369" s="1"/>
      <c r="DM2369" s="1"/>
      <c r="DN2369" s="1"/>
      <c r="DO2369" s="1"/>
      <c r="DP2369" s="1"/>
      <c r="DQ2369" s="1"/>
      <c r="DR2369" s="1"/>
      <c r="DS2369" s="1"/>
      <c r="DT2369" s="1"/>
      <c r="DU2369" s="1"/>
      <c r="DV2369" s="1"/>
      <c r="DW2369" s="1"/>
      <c r="DX2369" s="1"/>
      <c r="DY2369" s="1"/>
      <c r="DZ2369" s="1"/>
      <c r="EA2369" s="1"/>
      <c r="EB2369" s="1"/>
      <c r="EC2369" s="1"/>
      <c r="ED2369" s="1"/>
      <c r="EE2369" s="1"/>
      <c r="EF2369" s="1"/>
      <c r="EG2369" s="1"/>
      <c r="EH2369" s="1"/>
      <c r="EI2369" s="1"/>
      <c r="EJ2369" s="1"/>
      <c r="EK2369" s="1"/>
      <c r="EL2369" s="1"/>
      <c r="EM2369" s="1"/>
      <c r="EN2369" s="1"/>
      <c r="EO2369" s="1"/>
      <c r="EP2369" s="1"/>
      <c r="EQ2369" s="1"/>
      <c r="ER2369" s="1"/>
      <c r="ES2369" s="1"/>
      <c r="ET2369" s="1"/>
      <c r="EU2369" s="1"/>
      <c r="EV2369" s="1"/>
      <c r="EW2369" s="1"/>
      <c r="EX2369" s="1"/>
    </row>
    <row r="2370" spans="1:154" x14ac:dyDescent="0.15">
      <c r="A2370" s="35"/>
      <c r="B2370" s="125"/>
      <c r="C2370" s="14"/>
      <c r="D2370" s="13"/>
      <c r="E2370" s="14"/>
      <c r="F2370" s="14"/>
      <c r="G2370" s="14"/>
      <c r="H2370" s="14"/>
      <c r="I2370" s="13"/>
      <c r="J2370" s="29"/>
      <c r="K2370" s="2"/>
      <c r="L2370" s="17"/>
      <c r="M2370" s="12"/>
      <c r="N2370" s="12"/>
      <c r="O2370" s="17"/>
      <c r="P2370" s="14"/>
      <c r="Q2370" s="14"/>
      <c r="R2370" s="14"/>
      <c r="S2370" s="20"/>
      <c r="T2370" s="14"/>
      <c r="U2370" s="4"/>
      <c r="V2370" s="29"/>
      <c r="W2370" s="10"/>
      <c r="X2370" s="10"/>
      <c r="Y2370" s="27"/>
      <c r="Z2370" s="3"/>
      <c r="AA2370" s="1"/>
      <c r="AB2370" s="10"/>
      <c r="AC2370" s="3"/>
      <c r="AD2370" s="3"/>
      <c r="AE2370" s="3"/>
      <c r="AF2370" s="10"/>
      <c r="AG2370" s="11"/>
      <c r="AH2370" s="10"/>
      <c r="AI2370" s="1"/>
      <c r="AJ2370" s="1"/>
      <c r="AK2370" s="1"/>
      <c r="AL2370" s="1"/>
      <c r="AM2370" s="1"/>
      <c r="AN2370" s="1"/>
      <c r="AO2370" s="1"/>
      <c r="AP2370" s="1"/>
      <c r="AQ2370" s="1"/>
      <c r="AR2370" s="1"/>
      <c r="AS2370" s="1"/>
      <c r="AT2370" s="1"/>
      <c r="AU2370" s="1"/>
      <c r="AV2370" s="1"/>
      <c r="AW2370" s="1"/>
      <c r="AX2370" s="1"/>
      <c r="AY2370" s="1"/>
      <c r="AZ2370" s="1"/>
      <c r="BA2370" s="1"/>
      <c r="BB2370" s="1"/>
      <c r="BC2370" s="1"/>
      <c r="BD2370" s="1"/>
      <c r="BE2370" s="1"/>
      <c r="BF2370" s="1"/>
      <c r="BG2370" s="1"/>
      <c r="BH2370" s="1"/>
      <c r="BI2370" s="1"/>
      <c r="BJ2370" s="1"/>
      <c r="BK2370" s="1"/>
      <c r="BL2370" s="1"/>
      <c r="BM2370" s="1"/>
      <c r="BN2370" s="1"/>
      <c r="BO2370" s="1"/>
      <c r="BP2370" s="1"/>
      <c r="BQ2370" s="1"/>
      <c r="BR2370" s="1"/>
      <c r="BS2370" s="1"/>
      <c r="BT2370" s="1"/>
      <c r="BU2370" s="1"/>
      <c r="BV2370" s="1"/>
      <c r="BW2370" s="1"/>
      <c r="BX2370" s="1"/>
      <c r="BY2370" s="1"/>
      <c r="BZ2370" s="1"/>
      <c r="CA2370" s="1"/>
      <c r="CB2370" s="1"/>
      <c r="CC2370" s="1"/>
      <c r="CD2370" s="1"/>
      <c r="CE2370" s="1"/>
      <c r="CF2370" s="1"/>
      <c r="CG2370" s="1"/>
      <c r="CH2370" s="1"/>
      <c r="CI2370" s="1"/>
      <c r="CJ2370" s="1"/>
      <c r="CK2370" s="1"/>
      <c r="CL2370" s="1"/>
      <c r="CM2370" s="1"/>
      <c r="CN2370" s="1"/>
      <c r="CO2370" s="1"/>
      <c r="CP2370" s="1"/>
      <c r="CQ2370" s="1"/>
      <c r="CR2370" s="1"/>
      <c r="CS2370" s="1"/>
      <c r="CT2370" s="1"/>
      <c r="CU2370" s="1"/>
      <c r="CV2370" s="1"/>
      <c r="CW2370" s="1"/>
      <c r="CX2370" s="1"/>
      <c r="CY2370" s="1"/>
      <c r="CZ2370" s="1"/>
      <c r="DA2370" s="1"/>
      <c r="DB2370" s="1"/>
      <c r="DC2370" s="1"/>
      <c r="DD2370" s="1"/>
      <c r="DE2370" s="1"/>
      <c r="DF2370" s="1"/>
      <c r="DG2370" s="1"/>
      <c r="DH2370" s="1"/>
      <c r="DI2370" s="1"/>
      <c r="DJ2370" s="1"/>
      <c r="DK2370" s="1"/>
      <c r="DL2370" s="1"/>
      <c r="DM2370" s="1"/>
      <c r="DN2370" s="1"/>
      <c r="DO2370" s="1"/>
      <c r="DP2370" s="1"/>
      <c r="DQ2370" s="1"/>
      <c r="DR2370" s="1"/>
      <c r="DS2370" s="1"/>
      <c r="DT2370" s="1"/>
      <c r="DU2370" s="1"/>
      <c r="DV2370" s="1"/>
      <c r="DW2370" s="1"/>
      <c r="DX2370" s="1"/>
      <c r="DY2370" s="1"/>
      <c r="DZ2370" s="1"/>
      <c r="EA2370" s="1"/>
      <c r="EB2370" s="1"/>
      <c r="EC2370" s="1"/>
      <c r="ED2370" s="1"/>
      <c r="EE2370" s="1"/>
      <c r="EF2370" s="1"/>
      <c r="EG2370" s="1"/>
      <c r="EH2370" s="1"/>
      <c r="EI2370" s="1"/>
      <c r="EJ2370" s="1"/>
      <c r="EK2370" s="1"/>
      <c r="EL2370" s="1"/>
      <c r="EM2370" s="1"/>
      <c r="EN2370" s="1"/>
      <c r="EO2370" s="1"/>
      <c r="EP2370" s="1"/>
      <c r="EQ2370" s="1"/>
      <c r="ER2370" s="1"/>
      <c r="ES2370" s="1"/>
      <c r="ET2370" s="1"/>
      <c r="EU2370" s="1"/>
      <c r="EV2370" s="1"/>
      <c r="EW2370" s="1"/>
      <c r="EX2370" s="1"/>
    </row>
    <row r="2371" spans="1:154" x14ac:dyDescent="0.15">
      <c r="A2371" s="35"/>
      <c r="B2371" s="125"/>
      <c r="C2371" s="14"/>
      <c r="D2371" s="13"/>
      <c r="E2371" s="14"/>
      <c r="F2371" s="14"/>
      <c r="G2371" s="14"/>
      <c r="H2371" s="14"/>
      <c r="I2371" s="13"/>
      <c r="J2371" s="29"/>
      <c r="K2371" s="2"/>
      <c r="L2371" s="17"/>
      <c r="M2371" s="12"/>
      <c r="N2371" s="12"/>
      <c r="O2371" s="17"/>
      <c r="P2371" s="14"/>
      <c r="Q2371" s="14"/>
      <c r="R2371" s="14"/>
      <c r="S2371" s="20"/>
      <c r="T2371" s="14"/>
      <c r="U2371" s="4"/>
      <c r="V2371" s="29"/>
      <c r="W2371" s="10"/>
      <c r="X2371" s="10"/>
      <c r="Y2371" s="27"/>
      <c r="Z2371" s="3"/>
      <c r="AA2371" s="1"/>
      <c r="AB2371" s="10"/>
      <c r="AC2371" s="3"/>
      <c r="AD2371" s="3"/>
      <c r="AE2371" s="3"/>
      <c r="AF2371" s="10"/>
      <c r="AG2371" s="11"/>
      <c r="AH2371" s="10"/>
      <c r="AI2371" s="1"/>
      <c r="AJ2371" s="1"/>
      <c r="AK2371" s="1"/>
      <c r="AL2371" s="1"/>
      <c r="AM2371" s="1"/>
      <c r="AN2371" s="1"/>
      <c r="AO2371" s="1"/>
      <c r="AP2371" s="1"/>
      <c r="AQ2371" s="1"/>
      <c r="AR2371" s="1"/>
      <c r="AS2371" s="1"/>
      <c r="AT2371" s="1"/>
      <c r="AU2371" s="1"/>
      <c r="AV2371" s="1"/>
      <c r="AW2371" s="1"/>
      <c r="AX2371" s="1"/>
      <c r="AY2371" s="1"/>
      <c r="AZ2371" s="1"/>
      <c r="BA2371" s="1"/>
      <c r="BB2371" s="1"/>
      <c r="BC2371" s="1"/>
      <c r="BD2371" s="1"/>
      <c r="BE2371" s="1"/>
      <c r="BF2371" s="1"/>
      <c r="BG2371" s="1"/>
      <c r="BH2371" s="1"/>
      <c r="BI2371" s="1"/>
      <c r="BJ2371" s="1"/>
      <c r="BK2371" s="1"/>
      <c r="BL2371" s="1"/>
      <c r="BM2371" s="1"/>
      <c r="BN2371" s="1"/>
      <c r="BO2371" s="1"/>
      <c r="BP2371" s="1"/>
      <c r="BQ2371" s="1"/>
      <c r="BR2371" s="1"/>
      <c r="BS2371" s="1"/>
      <c r="BT2371" s="1"/>
      <c r="BU2371" s="1"/>
      <c r="BV2371" s="1"/>
      <c r="BW2371" s="1"/>
      <c r="BX2371" s="1"/>
      <c r="BY2371" s="1"/>
      <c r="BZ2371" s="1"/>
      <c r="CA2371" s="1"/>
      <c r="CB2371" s="1"/>
      <c r="CC2371" s="1"/>
      <c r="CD2371" s="1"/>
      <c r="CE2371" s="1"/>
      <c r="CF2371" s="1"/>
      <c r="CG2371" s="1"/>
      <c r="CH2371" s="1"/>
      <c r="CI2371" s="1"/>
      <c r="CJ2371" s="1"/>
      <c r="CK2371" s="1"/>
      <c r="CL2371" s="1"/>
      <c r="CM2371" s="1"/>
      <c r="CN2371" s="1"/>
      <c r="CO2371" s="1"/>
      <c r="CP2371" s="1"/>
      <c r="CQ2371" s="1"/>
      <c r="CR2371" s="1"/>
      <c r="CS2371" s="1"/>
      <c r="CT2371" s="1"/>
      <c r="CU2371" s="1"/>
      <c r="CV2371" s="1"/>
      <c r="CW2371" s="1"/>
      <c r="CX2371" s="1"/>
      <c r="CY2371" s="1"/>
      <c r="CZ2371" s="1"/>
      <c r="DA2371" s="1"/>
      <c r="DB2371" s="1"/>
      <c r="DC2371" s="1"/>
      <c r="DD2371" s="1"/>
      <c r="DE2371" s="1"/>
      <c r="DF2371" s="1"/>
      <c r="DG2371" s="1"/>
      <c r="DH2371" s="1"/>
      <c r="DI2371" s="1"/>
      <c r="DJ2371" s="1"/>
      <c r="DK2371" s="1"/>
      <c r="DL2371" s="1"/>
      <c r="DM2371" s="1"/>
      <c r="DN2371" s="1"/>
      <c r="DO2371" s="1"/>
      <c r="DP2371" s="1"/>
      <c r="DQ2371" s="1"/>
      <c r="DR2371" s="1"/>
      <c r="DS2371" s="1"/>
      <c r="DT2371" s="1"/>
      <c r="DU2371" s="1"/>
      <c r="DV2371" s="1"/>
      <c r="DW2371" s="1"/>
      <c r="DX2371" s="1"/>
      <c r="DY2371" s="1"/>
      <c r="DZ2371" s="1"/>
      <c r="EA2371" s="1"/>
      <c r="EB2371" s="1"/>
      <c r="EC2371" s="1"/>
      <c r="ED2371" s="1"/>
      <c r="EE2371" s="1"/>
      <c r="EF2371" s="1"/>
      <c r="EG2371" s="1"/>
      <c r="EH2371" s="1"/>
      <c r="EI2371" s="1"/>
      <c r="EJ2371" s="1"/>
      <c r="EK2371" s="1"/>
      <c r="EL2371" s="1"/>
      <c r="EM2371" s="1"/>
      <c r="EN2371" s="1"/>
      <c r="EO2371" s="1"/>
      <c r="EP2371" s="1"/>
      <c r="EQ2371" s="1"/>
      <c r="ER2371" s="1"/>
      <c r="ES2371" s="1"/>
      <c r="ET2371" s="1"/>
      <c r="EU2371" s="1"/>
      <c r="EV2371" s="1"/>
      <c r="EW2371" s="1"/>
      <c r="EX2371" s="1"/>
    </row>
    <row r="2372" spans="1:154" x14ac:dyDescent="0.15">
      <c r="A2372" s="35"/>
      <c r="B2372" s="125"/>
      <c r="C2372" s="14"/>
      <c r="D2372" s="13"/>
      <c r="E2372" s="14"/>
      <c r="F2372" s="14"/>
      <c r="G2372" s="14"/>
      <c r="H2372" s="14"/>
      <c r="I2372" s="13"/>
      <c r="J2372" s="29"/>
      <c r="K2372" s="2"/>
      <c r="L2372" s="17"/>
      <c r="M2372" s="12"/>
      <c r="N2372" s="12"/>
      <c r="O2372" s="17"/>
      <c r="P2372" s="14"/>
      <c r="Q2372" s="14"/>
      <c r="R2372" s="14"/>
      <c r="S2372" s="20"/>
      <c r="T2372" s="14"/>
      <c r="U2372" s="4"/>
      <c r="V2372" s="29"/>
      <c r="W2372" s="10"/>
      <c r="X2372" s="10"/>
      <c r="Y2372" s="27"/>
      <c r="Z2372" s="3"/>
      <c r="AA2372" s="1"/>
      <c r="AB2372" s="10"/>
      <c r="AC2372" s="3"/>
      <c r="AD2372" s="3"/>
      <c r="AE2372" s="3"/>
      <c r="AF2372" s="10"/>
      <c r="AG2372" s="11"/>
      <c r="AH2372" s="10"/>
      <c r="AI2372" s="1"/>
      <c r="AJ2372" s="1"/>
      <c r="AK2372" s="1"/>
      <c r="AL2372" s="1"/>
      <c r="AM2372" s="1"/>
      <c r="AN2372" s="1"/>
      <c r="AO2372" s="1"/>
      <c r="AP2372" s="1"/>
      <c r="AQ2372" s="1"/>
      <c r="AR2372" s="1"/>
      <c r="AS2372" s="1"/>
      <c r="AT2372" s="1"/>
      <c r="AU2372" s="1"/>
      <c r="AV2372" s="1"/>
      <c r="AW2372" s="1"/>
      <c r="AX2372" s="1"/>
      <c r="AY2372" s="1"/>
      <c r="AZ2372" s="1"/>
      <c r="BA2372" s="1"/>
      <c r="BB2372" s="1"/>
      <c r="BC2372" s="1"/>
      <c r="BD2372" s="1"/>
      <c r="BE2372" s="1"/>
      <c r="BF2372" s="1"/>
      <c r="BG2372" s="1"/>
      <c r="BH2372" s="1"/>
      <c r="BI2372" s="1"/>
      <c r="BJ2372" s="1"/>
      <c r="BK2372" s="1"/>
      <c r="BL2372" s="1"/>
      <c r="BM2372" s="1"/>
      <c r="BN2372" s="1"/>
      <c r="BO2372" s="1"/>
      <c r="BP2372" s="1"/>
      <c r="BQ2372" s="1"/>
      <c r="BR2372" s="1"/>
      <c r="BS2372" s="1"/>
      <c r="BT2372" s="1"/>
      <c r="BU2372" s="1"/>
      <c r="BV2372" s="1"/>
      <c r="BW2372" s="1"/>
      <c r="BX2372" s="1"/>
      <c r="BY2372" s="1"/>
      <c r="BZ2372" s="1"/>
      <c r="CA2372" s="1"/>
      <c r="CB2372" s="1"/>
      <c r="CC2372" s="1"/>
      <c r="CD2372" s="1"/>
      <c r="CE2372" s="1"/>
      <c r="CF2372" s="1"/>
      <c r="CG2372" s="1"/>
      <c r="CH2372" s="1"/>
      <c r="CI2372" s="1"/>
      <c r="CJ2372" s="1"/>
      <c r="CK2372" s="1"/>
      <c r="CL2372" s="1"/>
      <c r="CM2372" s="1"/>
      <c r="CN2372" s="1"/>
      <c r="CO2372" s="1"/>
      <c r="CP2372" s="1"/>
      <c r="CQ2372" s="1"/>
      <c r="CR2372" s="1"/>
      <c r="CS2372" s="1"/>
      <c r="CT2372" s="1"/>
      <c r="CU2372" s="1"/>
      <c r="CV2372" s="1"/>
      <c r="CW2372" s="1"/>
      <c r="CX2372" s="1"/>
      <c r="CY2372" s="1"/>
      <c r="CZ2372" s="1"/>
      <c r="DA2372" s="1"/>
      <c r="DB2372" s="1"/>
      <c r="DC2372" s="1"/>
      <c r="DD2372" s="1"/>
      <c r="DE2372" s="1"/>
      <c r="DF2372" s="1"/>
      <c r="DG2372" s="1"/>
      <c r="DH2372" s="1"/>
      <c r="DI2372" s="1"/>
      <c r="DJ2372" s="1"/>
      <c r="DK2372" s="1"/>
      <c r="DL2372" s="1"/>
      <c r="DM2372" s="1"/>
      <c r="DN2372" s="1"/>
      <c r="DO2372" s="1"/>
      <c r="DP2372" s="1"/>
      <c r="DQ2372" s="1"/>
      <c r="DR2372" s="1"/>
      <c r="DS2372" s="1"/>
      <c r="DT2372" s="1"/>
      <c r="DU2372" s="1"/>
      <c r="DV2372" s="1"/>
      <c r="DW2372" s="1"/>
      <c r="DX2372" s="1"/>
      <c r="DY2372" s="1"/>
      <c r="DZ2372" s="1"/>
      <c r="EA2372" s="1"/>
      <c r="EB2372" s="1"/>
      <c r="EC2372" s="1"/>
      <c r="ED2372" s="1"/>
      <c r="EE2372" s="1"/>
      <c r="EF2372" s="1"/>
      <c r="EG2372" s="1"/>
      <c r="EH2372" s="1"/>
      <c r="EI2372" s="1"/>
      <c r="EJ2372" s="1"/>
      <c r="EK2372" s="1"/>
      <c r="EL2372" s="1"/>
      <c r="EM2372" s="1"/>
      <c r="EN2372" s="1"/>
      <c r="EO2372" s="1"/>
      <c r="EP2372" s="1"/>
      <c r="EQ2372" s="1"/>
      <c r="ER2372" s="1"/>
      <c r="ES2372" s="1"/>
      <c r="ET2372" s="1"/>
      <c r="EU2372" s="1"/>
      <c r="EV2372" s="1"/>
      <c r="EW2372" s="1"/>
      <c r="EX2372" s="1"/>
    </row>
    <row r="2373" spans="1:154" x14ac:dyDescent="0.15">
      <c r="A2373" s="35"/>
      <c r="B2373" s="125"/>
      <c r="C2373" s="14"/>
      <c r="D2373" s="13"/>
      <c r="E2373" s="14"/>
      <c r="F2373" s="14"/>
      <c r="G2373" s="14"/>
      <c r="H2373" s="14"/>
      <c r="I2373" s="13"/>
      <c r="J2373" s="29"/>
      <c r="K2373" s="2"/>
      <c r="L2373" s="17"/>
      <c r="M2373" s="12"/>
      <c r="N2373" s="12"/>
      <c r="O2373" s="17"/>
      <c r="P2373" s="14"/>
      <c r="Q2373" s="14"/>
      <c r="R2373" s="14"/>
      <c r="S2373" s="20"/>
      <c r="T2373" s="14"/>
      <c r="U2373" s="4"/>
      <c r="V2373" s="29"/>
      <c r="W2373" s="10"/>
      <c r="X2373" s="10"/>
      <c r="Y2373" s="27"/>
      <c r="Z2373" s="3"/>
      <c r="AA2373" s="1"/>
      <c r="AB2373" s="10"/>
      <c r="AC2373" s="3"/>
      <c r="AD2373" s="3"/>
      <c r="AE2373" s="3"/>
      <c r="AF2373" s="10"/>
      <c r="AG2373" s="11"/>
      <c r="AH2373" s="10"/>
      <c r="AI2373" s="1"/>
      <c r="AJ2373" s="1"/>
      <c r="AK2373" s="1"/>
      <c r="AL2373" s="1"/>
      <c r="AM2373" s="1"/>
      <c r="AN2373" s="1"/>
      <c r="AO2373" s="1"/>
      <c r="AP2373" s="1"/>
      <c r="AQ2373" s="1"/>
      <c r="AR2373" s="1"/>
      <c r="AS2373" s="1"/>
      <c r="AT2373" s="1"/>
      <c r="AU2373" s="1"/>
      <c r="AV2373" s="1"/>
      <c r="AW2373" s="1"/>
      <c r="AX2373" s="1"/>
      <c r="AY2373" s="1"/>
      <c r="AZ2373" s="1"/>
      <c r="BA2373" s="1"/>
      <c r="BB2373" s="1"/>
      <c r="BC2373" s="1"/>
      <c r="BD2373" s="1"/>
      <c r="BE2373" s="1"/>
      <c r="BF2373" s="1"/>
      <c r="BG2373" s="1"/>
      <c r="BH2373" s="1"/>
      <c r="BI2373" s="1"/>
      <c r="BJ2373" s="1"/>
      <c r="BK2373" s="1"/>
      <c r="BL2373" s="1"/>
      <c r="BM2373" s="1"/>
      <c r="BN2373" s="1"/>
      <c r="BO2373" s="1"/>
      <c r="BP2373" s="1"/>
      <c r="BQ2373" s="1"/>
      <c r="BR2373" s="1"/>
      <c r="BS2373" s="1"/>
      <c r="BT2373" s="1"/>
      <c r="BU2373" s="1"/>
      <c r="BV2373" s="1"/>
      <c r="BW2373" s="1"/>
      <c r="BX2373" s="1"/>
      <c r="BY2373" s="1"/>
      <c r="BZ2373" s="1"/>
      <c r="CA2373" s="1"/>
      <c r="CB2373" s="1"/>
      <c r="CC2373" s="1"/>
      <c r="CD2373" s="1"/>
      <c r="CE2373" s="1"/>
      <c r="CF2373" s="1"/>
      <c r="CG2373" s="1"/>
      <c r="CH2373" s="1"/>
      <c r="CI2373" s="1"/>
      <c r="CJ2373" s="1"/>
      <c r="CK2373" s="1"/>
      <c r="CL2373" s="1"/>
      <c r="CM2373" s="1"/>
      <c r="CN2373" s="1"/>
      <c r="CO2373" s="1"/>
      <c r="CP2373" s="1"/>
      <c r="CQ2373" s="1"/>
      <c r="CR2373" s="1"/>
      <c r="CS2373" s="1"/>
      <c r="CT2373" s="1"/>
      <c r="CU2373" s="1"/>
      <c r="CV2373" s="1"/>
      <c r="CW2373" s="1"/>
      <c r="CX2373" s="1"/>
      <c r="CY2373" s="1"/>
      <c r="CZ2373" s="1"/>
      <c r="DA2373" s="1"/>
      <c r="DB2373" s="1"/>
      <c r="DC2373" s="1"/>
      <c r="DD2373" s="1"/>
      <c r="DE2373" s="1"/>
      <c r="DF2373" s="1"/>
      <c r="DG2373" s="1"/>
      <c r="DH2373" s="1"/>
      <c r="DI2373" s="1"/>
      <c r="DJ2373" s="1"/>
      <c r="DK2373" s="1"/>
      <c r="DL2373" s="1"/>
      <c r="DM2373" s="1"/>
      <c r="DN2373" s="1"/>
      <c r="DO2373" s="1"/>
      <c r="DP2373" s="1"/>
      <c r="DQ2373" s="1"/>
      <c r="DR2373" s="1"/>
      <c r="DS2373" s="1"/>
      <c r="DT2373" s="1"/>
      <c r="DU2373" s="1"/>
      <c r="DV2373" s="1"/>
      <c r="DW2373" s="1"/>
      <c r="DX2373" s="1"/>
      <c r="DY2373" s="1"/>
      <c r="DZ2373" s="1"/>
      <c r="EA2373" s="1"/>
      <c r="EB2373" s="1"/>
      <c r="EC2373" s="1"/>
      <c r="ED2373" s="1"/>
      <c r="EE2373" s="1"/>
      <c r="EF2373" s="1"/>
      <c r="EG2373" s="1"/>
      <c r="EH2373" s="1"/>
      <c r="EI2373" s="1"/>
      <c r="EJ2373" s="1"/>
      <c r="EK2373" s="1"/>
      <c r="EL2373" s="1"/>
      <c r="EM2373" s="1"/>
      <c r="EN2373" s="1"/>
      <c r="EO2373" s="1"/>
      <c r="EP2373" s="1"/>
      <c r="EQ2373" s="1"/>
      <c r="ER2373" s="1"/>
      <c r="ES2373" s="1"/>
      <c r="ET2373" s="1"/>
      <c r="EU2373" s="1"/>
      <c r="EV2373" s="1"/>
      <c r="EW2373" s="1"/>
      <c r="EX2373" s="1"/>
    </row>
    <row r="2374" spans="1:154" x14ac:dyDescent="0.15">
      <c r="A2374" s="35"/>
      <c r="B2374" s="125"/>
      <c r="C2374" s="14"/>
      <c r="D2374" s="13"/>
      <c r="E2374" s="14"/>
      <c r="F2374" s="14"/>
      <c r="G2374" s="14"/>
      <c r="H2374" s="14"/>
      <c r="I2374" s="13"/>
      <c r="J2374" s="29"/>
      <c r="K2374" s="2"/>
      <c r="L2374" s="17"/>
      <c r="M2374" s="12"/>
      <c r="N2374" s="12"/>
      <c r="O2374" s="17"/>
      <c r="P2374" s="14"/>
      <c r="Q2374" s="14"/>
      <c r="R2374" s="14"/>
      <c r="S2374" s="20"/>
      <c r="T2374" s="14"/>
      <c r="U2374" s="4"/>
      <c r="V2374" s="29"/>
      <c r="W2374" s="10"/>
      <c r="X2374" s="10"/>
      <c r="Y2374" s="27"/>
      <c r="Z2374" s="3"/>
      <c r="AA2374" s="1"/>
      <c r="AB2374" s="10"/>
      <c r="AC2374" s="3"/>
      <c r="AD2374" s="3"/>
      <c r="AE2374" s="3"/>
      <c r="AF2374" s="10"/>
      <c r="AG2374" s="11"/>
      <c r="AH2374" s="10"/>
      <c r="AI2374" s="1"/>
      <c r="AJ2374" s="1"/>
      <c r="AK2374" s="1"/>
      <c r="AL2374" s="1"/>
      <c r="AM2374" s="1"/>
      <c r="AN2374" s="1"/>
      <c r="AO2374" s="1"/>
      <c r="AP2374" s="1"/>
      <c r="AQ2374" s="1"/>
      <c r="AR2374" s="1"/>
      <c r="AS2374" s="1"/>
      <c r="AT2374" s="1"/>
      <c r="AU2374" s="1"/>
      <c r="AV2374" s="1"/>
      <c r="AW2374" s="1"/>
      <c r="AX2374" s="1"/>
      <c r="AY2374" s="1"/>
      <c r="AZ2374" s="1"/>
      <c r="BA2374" s="1"/>
      <c r="BB2374" s="1"/>
      <c r="BC2374" s="1"/>
      <c r="BD2374" s="1"/>
      <c r="BE2374" s="1"/>
      <c r="BF2374" s="1"/>
      <c r="BG2374" s="1"/>
      <c r="BH2374" s="1"/>
      <c r="BI2374" s="1"/>
      <c r="BJ2374" s="1"/>
      <c r="BK2374" s="1"/>
      <c r="BL2374" s="1"/>
      <c r="BM2374" s="1"/>
      <c r="BN2374" s="1"/>
      <c r="BO2374" s="1"/>
      <c r="BP2374" s="1"/>
      <c r="BQ2374" s="1"/>
      <c r="BR2374" s="1"/>
      <c r="BS2374" s="1"/>
      <c r="BT2374" s="1"/>
      <c r="BU2374" s="1"/>
      <c r="BV2374" s="1"/>
      <c r="BW2374" s="1"/>
      <c r="BX2374" s="1"/>
      <c r="BY2374" s="1"/>
      <c r="BZ2374" s="1"/>
      <c r="CA2374" s="1"/>
      <c r="CB2374" s="1"/>
      <c r="CC2374" s="1"/>
      <c r="CD2374" s="1"/>
      <c r="CE2374" s="1"/>
      <c r="CF2374" s="1"/>
      <c r="CG2374" s="1"/>
      <c r="CH2374" s="1"/>
      <c r="CI2374" s="1"/>
      <c r="CJ2374" s="1"/>
      <c r="CK2374" s="1"/>
      <c r="CL2374" s="1"/>
      <c r="CM2374" s="1"/>
      <c r="CN2374" s="1"/>
      <c r="CO2374" s="1"/>
      <c r="CP2374" s="1"/>
      <c r="CQ2374" s="1"/>
      <c r="CR2374" s="1"/>
      <c r="CS2374" s="1"/>
      <c r="CT2374" s="1"/>
      <c r="CU2374" s="1"/>
      <c r="CV2374" s="1"/>
      <c r="CW2374" s="1"/>
      <c r="CX2374" s="1"/>
      <c r="CY2374" s="1"/>
      <c r="CZ2374" s="1"/>
      <c r="DA2374" s="1"/>
      <c r="DB2374" s="1"/>
      <c r="DC2374" s="1"/>
      <c r="DD2374" s="1"/>
      <c r="DE2374" s="1"/>
      <c r="DF2374" s="1"/>
      <c r="DG2374" s="1"/>
      <c r="DH2374" s="1"/>
      <c r="DI2374" s="1"/>
      <c r="DJ2374" s="1"/>
      <c r="DK2374" s="1"/>
      <c r="DL2374" s="1"/>
      <c r="DM2374" s="1"/>
      <c r="DN2374" s="1"/>
      <c r="DO2374" s="1"/>
      <c r="DP2374" s="1"/>
      <c r="DQ2374" s="1"/>
      <c r="DR2374" s="1"/>
      <c r="DS2374" s="1"/>
      <c r="DT2374" s="1"/>
      <c r="DU2374" s="1"/>
      <c r="DV2374" s="1"/>
      <c r="DW2374" s="1"/>
      <c r="DX2374" s="1"/>
      <c r="DY2374" s="1"/>
      <c r="DZ2374" s="1"/>
      <c r="EA2374" s="1"/>
      <c r="EB2374" s="1"/>
      <c r="EC2374" s="1"/>
      <c r="ED2374" s="1"/>
      <c r="EE2374" s="1"/>
      <c r="EF2374" s="1"/>
      <c r="EG2374" s="1"/>
      <c r="EH2374" s="1"/>
      <c r="EI2374" s="1"/>
      <c r="EJ2374" s="1"/>
      <c r="EK2374" s="1"/>
      <c r="EL2374" s="1"/>
      <c r="EM2374" s="1"/>
      <c r="EN2374" s="1"/>
      <c r="EO2374" s="1"/>
      <c r="EP2374" s="1"/>
      <c r="EQ2374" s="1"/>
      <c r="ER2374" s="1"/>
      <c r="ES2374" s="1"/>
      <c r="ET2374" s="1"/>
      <c r="EU2374" s="1"/>
      <c r="EV2374" s="1"/>
      <c r="EW2374" s="1"/>
      <c r="EX2374" s="1"/>
    </row>
    <row r="2375" spans="1:154" x14ac:dyDescent="0.15">
      <c r="A2375" s="35"/>
      <c r="B2375" s="125"/>
      <c r="C2375" s="14"/>
      <c r="D2375" s="13"/>
      <c r="E2375" s="14"/>
      <c r="F2375" s="14"/>
      <c r="G2375" s="14"/>
      <c r="H2375" s="14"/>
      <c r="I2375" s="13"/>
      <c r="J2375" s="29"/>
      <c r="K2375" s="2"/>
      <c r="L2375" s="17"/>
      <c r="M2375" s="12"/>
      <c r="N2375" s="12"/>
      <c r="O2375" s="17"/>
      <c r="P2375" s="14"/>
      <c r="Q2375" s="14"/>
      <c r="R2375" s="14"/>
      <c r="S2375" s="20"/>
      <c r="T2375" s="14"/>
      <c r="U2375" s="4"/>
      <c r="V2375" s="29"/>
      <c r="W2375" s="10"/>
      <c r="X2375" s="10"/>
      <c r="Y2375" s="27"/>
      <c r="Z2375" s="3"/>
      <c r="AA2375" s="1"/>
      <c r="AB2375" s="10"/>
      <c r="AC2375" s="3"/>
      <c r="AD2375" s="3"/>
      <c r="AE2375" s="3"/>
      <c r="AF2375" s="10"/>
      <c r="AG2375" s="11"/>
      <c r="AH2375" s="10"/>
      <c r="AI2375" s="1"/>
      <c r="AJ2375" s="1"/>
      <c r="AK2375" s="1"/>
      <c r="AL2375" s="1"/>
      <c r="AM2375" s="1"/>
      <c r="AN2375" s="1"/>
      <c r="AO2375" s="1"/>
      <c r="AP2375" s="1"/>
      <c r="AQ2375" s="1"/>
      <c r="AR2375" s="1"/>
      <c r="AS2375" s="1"/>
      <c r="AT2375" s="1"/>
      <c r="AU2375" s="1"/>
      <c r="AV2375" s="1"/>
      <c r="AW2375" s="1"/>
      <c r="AX2375" s="1"/>
      <c r="AY2375" s="1"/>
      <c r="AZ2375" s="1"/>
      <c r="BA2375" s="1"/>
      <c r="BB2375" s="1"/>
      <c r="BC2375" s="1"/>
      <c r="BD2375" s="1"/>
      <c r="BE2375" s="1"/>
      <c r="BF2375" s="1"/>
      <c r="BG2375" s="1"/>
      <c r="BH2375" s="1"/>
      <c r="BI2375" s="1"/>
      <c r="BJ2375" s="1"/>
      <c r="BK2375" s="1"/>
      <c r="BL2375" s="1"/>
      <c r="BM2375" s="1"/>
      <c r="BN2375" s="1"/>
      <c r="BO2375" s="1"/>
      <c r="BP2375" s="1"/>
      <c r="BQ2375" s="1"/>
      <c r="BR2375" s="1"/>
      <c r="BS2375" s="1"/>
      <c r="BT2375" s="1"/>
      <c r="BU2375" s="1"/>
      <c r="BV2375" s="1"/>
      <c r="BW2375" s="1"/>
      <c r="BX2375" s="1"/>
      <c r="BY2375" s="1"/>
      <c r="BZ2375" s="1"/>
      <c r="CA2375" s="1"/>
      <c r="CB2375" s="1"/>
      <c r="CC2375" s="1"/>
      <c r="CD2375" s="1"/>
      <c r="CE2375" s="1"/>
      <c r="CF2375" s="1"/>
      <c r="CG2375" s="1"/>
      <c r="CH2375" s="1"/>
      <c r="CI2375" s="1"/>
      <c r="CJ2375" s="1"/>
      <c r="CK2375" s="1"/>
      <c r="CL2375" s="1"/>
      <c r="CM2375" s="1"/>
      <c r="CN2375" s="1"/>
      <c r="CO2375" s="1"/>
      <c r="CP2375" s="1"/>
      <c r="CQ2375" s="1"/>
      <c r="CR2375" s="1"/>
      <c r="CS2375" s="1"/>
      <c r="CT2375" s="1"/>
      <c r="CU2375" s="1"/>
      <c r="CV2375" s="1"/>
      <c r="CW2375" s="1"/>
      <c r="CX2375" s="1"/>
      <c r="CY2375" s="1"/>
      <c r="CZ2375" s="1"/>
      <c r="DA2375" s="1"/>
      <c r="DB2375" s="1"/>
      <c r="DC2375" s="1"/>
      <c r="DD2375" s="1"/>
      <c r="DE2375" s="1"/>
      <c r="DF2375" s="1"/>
      <c r="DG2375" s="1"/>
      <c r="DH2375" s="1"/>
      <c r="DI2375" s="1"/>
      <c r="DJ2375" s="1"/>
      <c r="DK2375" s="1"/>
      <c r="DL2375" s="1"/>
      <c r="DM2375" s="1"/>
      <c r="DN2375" s="1"/>
      <c r="DO2375" s="1"/>
      <c r="DP2375" s="1"/>
      <c r="DQ2375" s="1"/>
      <c r="DR2375" s="1"/>
      <c r="DS2375" s="1"/>
      <c r="DT2375" s="1"/>
      <c r="DU2375" s="1"/>
      <c r="DV2375" s="1"/>
      <c r="DW2375" s="1"/>
      <c r="DX2375" s="1"/>
      <c r="DY2375" s="1"/>
      <c r="DZ2375" s="1"/>
      <c r="EA2375" s="1"/>
      <c r="EB2375" s="1"/>
      <c r="EC2375" s="1"/>
      <c r="ED2375" s="1"/>
      <c r="EE2375" s="1"/>
      <c r="EF2375" s="1"/>
      <c r="EG2375" s="1"/>
      <c r="EH2375" s="1"/>
      <c r="EI2375" s="1"/>
      <c r="EJ2375" s="1"/>
      <c r="EK2375" s="1"/>
      <c r="EL2375" s="1"/>
      <c r="EM2375" s="1"/>
      <c r="EN2375" s="1"/>
      <c r="EO2375" s="1"/>
      <c r="EP2375" s="1"/>
      <c r="EQ2375" s="1"/>
      <c r="ER2375" s="1"/>
      <c r="ES2375" s="1"/>
      <c r="ET2375" s="1"/>
      <c r="EU2375" s="1"/>
      <c r="EV2375" s="1"/>
      <c r="EW2375" s="1"/>
      <c r="EX2375" s="1"/>
    </row>
    <row r="2376" spans="1:154" x14ac:dyDescent="0.15">
      <c r="A2376" s="35"/>
      <c r="B2376" s="125"/>
      <c r="C2376" s="14"/>
      <c r="D2376" s="13"/>
      <c r="E2376" s="14"/>
      <c r="F2376" s="14"/>
      <c r="G2376" s="14"/>
      <c r="H2376" s="14"/>
      <c r="I2376" s="13"/>
      <c r="J2376" s="29"/>
      <c r="K2376" s="2"/>
      <c r="L2376" s="17"/>
      <c r="M2376" s="12"/>
      <c r="N2376" s="12"/>
      <c r="O2376" s="17"/>
      <c r="P2376" s="14"/>
      <c r="Q2376" s="14"/>
      <c r="R2376" s="14"/>
      <c r="S2376" s="20"/>
      <c r="T2376" s="14"/>
      <c r="U2376" s="4"/>
      <c r="V2376" s="29"/>
      <c r="W2376" s="10"/>
      <c r="X2376" s="10"/>
      <c r="Y2376" s="27"/>
      <c r="Z2376" s="3"/>
      <c r="AA2376" s="1"/>
      <c r="AB2376" s="10"/>
      <c r="AC2376" s="3"/>
      <c r="AD2376" s="3"/>
      <c r="AE2376" s="3"/>
      <c r="AF2376" s="10"/>
      <c r="AG2376" s="11"/>
      <c r="AH2376" s="10"/>
      <c r="AI2376" s="1"/>
      <c r="AJ2376" s="1"/>
      <c r="AK2376" s="1"/>
      <c r="AL2376" s="1"/>
      <c r="AM2376" s="1"/>
      <c r="AN2376" s="1"/>
      <c r="AO2376" s="1"/>
      <c r="AP2376" s="1"/>
      <c r="AQ2376" s="1"/>
      <c r="AR2376" s="1"/>
      <c r="AS2376" s="1"/>
      <c r="AT2376" s="1"/>
      <c r="AU2376" s="1"/>
      <c r="AV2376" s="1"/>
      <c r="AW2376" s="1"/>
      <c r="AX2376" s="1"/>
      <c r="AY2376" s="1"/>
      <c r="AZ2376" s="1"/>
      <c r="BA2376" s="1"/>
      <c r="BB2376" s="1"/>
      <c r="BC2376" s="1"/>
      <c r="BD2376" s="1"/>
      <c r="BE2376" s="1"/>
      <c r="BF2376" s="1"/>
      <c r="BG2376" s="1"/>
      <c r="BH2376" s="1"/>
      <c r="BI2376" s="1"/>
      <c r="BJ2376" s="1"/>
      <c r="BK2376" s="1"/>
      <c r="BL2376" s="1"/>
      <c r="BM2376" s="1"/>
      <c r="BN2376" s="1"/>
      <c r="BO2376" s="1"/>
      <c r="BP2376" s="1"/>
      <c r="BQ2376" s="1"/>
      <c r="BR2376" s="1"/>
      <c r="BS2376" s="1"/>
      <c r="BT2376" s="1"/>
      <c r="BU2376" s="1"/>
      <c r="BV2376" s="1"/>
      <c r="BW2376" s="1"/>
      <c r="BX2376" s="1"/>
      <c r="BY2376" s="1"/>
      <c r="BZ2376" s="1"/>
      <c r="CA2376" s="1"/>
      <c r="CB2376" s="1"/>
      <c r="CC2376" s="1"/>
      <c r="CD2376" s="1"/>
      <c r="CE2376" s="1"/>
      <c r="CF2376" s="1"/>
      <c r="CG2376" s="1"/>
      <c r="CH2376" s="1"/>
      <c r="CI2376" s="1"/>
      <c r="CJ2376" s="1"/>
      <c r="CK2376" s="1"/>
      <c r="CL2376" s="1"/>
      <c r="CM2376" s="1"/>
      <c r="CN2376" s="1"/>
      <c r="CO2376" s="1"/>
      <c r="CP2376" s="1"/>
      <c r="CQ2376" s="1"/>
      <c r="CR2376" s="1"/>
      <c r="CS2376" s="1"/>
      <c r="CT2376" s="1"/>
      <c r="CU2376" s="1"/>
      <c r="CV2376" s="1"/>
      <c r="CW2376" s="1"/>
      <c r="CX2376" s="1"/>
      <c r="CY2376" s="1"/>
      <c r="CZ2376" s="1"/>
      <c r="DA2376" s="1"/>
      <c r="DB2376" s="1"/>
      <c r="DC2376" s="1"/>
      <c r="DD2376" s="1"/>
      <c r="DE2376" s="1"/>
      <c r="DF2376" s="1"/>
      <c r="DG2376" s="1"/>
      <c r="DH2376" s="1"/>
      <c r="DI2376" s="1"/>
      <c r="DJ2376" s="1"/>
      <c r="DK2376" s="1"/>
      <c r="DL2376" s="1"/>
      <c r="DM2376" s="1"/>
      <c r="DN2376" s="1"/>
      <c r="DO2376" s="1"/>
      <c r="DP2376" s="1"/>
      <c r="DQ2376" s="1"/>
      <c r="DR2376" s="1"/>
      <c r="DS2376" s="1"/>
      <c r="DT2376" s="1"/>
      <c r="DU2376" s="1"/>
      <c r="DV2376" s="1"/>
      <c r="DW2376" s="1"/>
      <c r="DX2376" s="1"/>
      <c r="DY2376" s="1"/>
      <c r="DZ2376" s="1"/>
      <c r="EA2376" s="1"/>
      <c r="EB2376" s="1"/>
      <c r="EC2376" s="1"/>
      <c r="ED2376" s="1"/>
      <c r="EE2376" s="1"/>
      <c r="EF2376" s="1"/>
      <c r="EG2376" s="1"/>
      <c r="EH2376" s="1"/>
      <c r="EI2376" s="1"/>
      <c r="EJ2376" s="1"/>
      <c r="EK2376" s="1"/>
      <c r="EL2376" s="1"/>
      <c r="EM2376" s="1"/>
      <c r="EN2376" s="1"/>
      <c r="EO2376" s="1"/>
      <c r="EP2376" s="1"/>
      <c r="EQ2376" s="1"/>
      <c r="ER2376" s="1"/>
      <c r="ES2376" s="1"/>
      <c r="ET2376" s="1"/>
      <c r="EU2376" s="1"/>
      <c r="EV2376" s="1"/>
      <c r="EW2376" s="1"/>
      <c r="EX2376" s="1"/>
    </row>
    <row r="2377" spans="1:154" x14ac:dyDescent="0.15">
      <c r="A2377" s="35"/>
      <c r="B2377" s="125"/>
      <c r="C2377" s="14"/>
      <c r="D2377" s="13"/>
      <c r="E2377" s="14"/>
      <c r="F2377" s="14"/>
      <c r="G2377" s="14"/>
      <c r="H2377" s="14"/>
      <c r="I2377" s="13"/>
      <c r="J2377" s="29"/>
      <c r="K2377" s="2"/>
      <c r="L2377" s="17"/>
      <c r="M2377" s="12"/>
      <c r="N2377" s="12"/>
      <c r="O2377" s="17"/>
      <c r="P2377" s="14"/>
      <c r="Q2377" s="14"/>
      <c r="R2377" s="14"/>
      <c r="S2377" s="20"/>
      <c r="T2377" s="14"/>
      <c r="U2377" s="4"/>
      <c r="V2377" s="29"/>
      <c r="W2377" s="10"/>
      <c r="X2377" s="10"/>
      <c r="Y2377" s="27"/>
      <c r="Z2377" s="3"/>
      <c r="AA2377" s="1"/>
      <c r="AB2377" s="10"/>
      <c r="AC2377" s="3"/>
      <c r="AD2377" s="3"/>
      <c r="AE2377" s="3"/>
      <c r="AF2377" s="10"/>
      <c r="AG2377" s="11"/>
      <c r="AH2377" s="10"/>
      <c r="AI2377" s="1"/>
      <c r="AJ2377" s="1"/>
      <c r="AK2377" s="1"/>
      <c r="AL2377" s="1"/>
      <c r="AM2377" s="1"/>
      <c r="AN2377" s="1"/>
      <c r="AO2377" s="1"/>
      <c r="AP2377" s="1"/>
      <c r="AQ2377" s="1"/>
      <c r="AR2377" s="1"/>
      <c r="AS2377" s="1"/>
      <c r="AT2377" s="1"/>
      <c r="AU2377" s="1"/>
      <c r="AV2377" s="1"/>
      <c r="AW2377" s="1"/>
      <c r="AX2377" s="1"/>
      <c r="AY2377" s="1"/>
      <c r="AZ2377" s="1"/>
      <c r="BA2377" s="1"/>
      <c r="BB2377" s="1"/>
      <c r="BC2377" s="1"/>
      <c r="BD2377" s="1"/>
      <c r="BE2377" s="1"/>
      <c r="BF2377" s="1"/>
      <c r="BG2377" s="1"/>
      <c r="BH2377" s="1"/>
      <c r="BI2377" s="1"/>
      <c r="BJ2377" s="1"/>
      <c r="BK2377" s="1"/>
      <c r="BL2377" s="1"/>
      <c r="BM2377" s="1"/>
      <c r="BN2377" s="1"/>
      <c r="BO2377" s="1"/>
      <c r="BP2377" s="1"/>
      <c r="BQ2377" s="1"/>
      <c r="BR2377" s="1"/>
      <c r="BS2377" s="1"/>
      <c r="BT2377" s="1"/>
      <c r="BU2377" s="1"/>
      <c r="BV2377" s="1"/>
      <c r="BW2377" s="1"/>
      <c r="BX2377" s="1"/>
      <c r="BY2377" s="1"/>
      <c r="BZ2377" s="1"/>
      <c r="CA2377" s="1"/>
      <c r="CB2377" s="1"/>
      <c r="CC2377" s="1"/>
      <c r="CD2377" s="1"/>
      <c r="CE2377" s="1"/>
      <c r="CF2377" s="1"/>
      <c r="CG2377" s="1"/>
      <c r="CH2377" s="1"/>
      <c r="CI2377" s="1"/>
      <c r="CJ2377" s="1"/>
      <c r="CK2377" s="1"/>
      <c r="CL2377" s="1"/>
      <c r="CM2377" s="1"/>
      <c r="CN2377" s="1"/>
      <c r="CO2377" s="1"/>
      <c r="CP2377" s="1"/>
      <c r="CQ2377" s="1"/>
      <c r="CR2377" s="1"/>
      <c r="CS2377" s="1"/>
      <c r="CT2377" s="1"/>
      <c r="CU2377" s="1"/>
      <c r="CV2377" s="1"/>
      <c r="CW2377" s="1"/>
      <c r="CX2377" s="1"/>
      <c r="CY2377" s="1"/>
      <c r="CZ2377" s="1"/>
      <c r="DA2377" s="1"/>
      <c r="DB2377" s="1"/>
      <c r="DC2377" s="1"/>
      <c r="DD2377" s="1"/>
      <c r="DE2377" s="1"/>
      <c r="DF2377" s="1"/>
      <c r="DG2377" s="1"/>
      <c r="DH2377" s="1"/>
      <c r="DI2377" s="1"/>
      <c r="DJ2377" s="1"/>
      <c r="DK2377" s="1"/>
      <c r="DL2377" s="1"/>
      <c r="DM2377" s="1"/>
      <c r="DN2377" s="1"/>
      <c r="DO2377" s="1"/>
      <c r="DP2377" s="1"/>
      <c r="DQ2377" s="1"/>
      <c r="DR2377" s="1"/>
      <c r="DS2377" s="1"/>
      <c r="DT2377" s="1"/>
      <c r="DU2377" s="1"/>
      <c r="DV2377" s="1"/>
      <c r="DW2377" s="1"/>
      <c r="DX2377" s="1"/>
      <c r="DY2377" s="1"/>
      <c r="DZ2377" s="1"/>
      <c r="EA2377" s="1"/>
      <c r="EB2377" s="1"/>
      <c r="EC2377" s="1"/>
      <c r="ED2377" s="1"/>
      <c r="EE2377" s="1"/>
      <c r="EF2377" s="1"/>
      <c r="EG2377" s="1"/>
      <c r="EH2377" s="1"/>
      <c r="EI2377" s="1"/>
      <c r="EJ2377" s="1"/>
      <c r="EK2377" s="1"/>
      <c r="EL2377" s="1"/>
      <c r="EM2377" s="1"/>
      <c r="EN2377" s="1"/>
      <c r="EO2377" s="1"/>
      <c r="EP2377" s="1"/>
      <c r="EQ2377" s="1"/>
      <c r="ER2377" s="1"/>
      <c r="ES2377" s="1"/>
      <c r="ET2377" s="1"/>
      <c r="EU2377" s="1"/>
      <c r="EV2377" s="1"/>
      <c r="EW2377" s="1"/>
      <c r="EX2377" s="1"/>
    </row>
    <row r="2378" spans="1:154" x14ac:dyDescent="0.15">
      <c r="A2378" s="35"/>
      <c r="B2378" s="125"/>
      <c r="C2378" s="14"/>
      <c r="D2378" s="13"/>
      <c r="E2378" s="14"/>
      <c r="F2378" s="14"/>
      <c r="G2378" s="14"/>
      <c r="H2378" s="14"/>
      <c r="I2378" s="13"/>
      <c r="J2378" s="29"/>
      <c r="K2378" s="2"/>
      <c r="L2378" s="17"/>
      <c r="M2378" s="12"/>
      <c r="N2378" s="12"/>
      <c r="O2378" s="17"/>
      <c r="P2378" s="14"/>
      <c r="Q2378" s="14"/>
      <c r="R2378" s="14"/>
      <c r="S2378" s="20"/>
      <c r="T2378" s="14"/>
      <c r="U2378" s="4"/>
      <c r="V2378" s="29"/>
      <c r="W2378" s="10"/>
      <c r="X2378" s="10"/>
      <c r="Y2378" s="27"/>
      <c r="Z2378" s="3"/>
      <c r="AA2378" s="1"/>
      <c r="AB2378" s="10"/>
      <c r="AC2378" s="3"/>
      <c r="AD2378" s="3"/>
      <c r="AE2378" s="3"/>
      <c r="AF2378" s="10"/>
      <c r="AG2378" s="11"/>
      <c r="AH2378" s="10"/>
      <c r="AI2378" s="1"/>
      <c r="AJ2378" s="1"/>
      <c r="AK2378" s="1"/>
      <c r="AL2378" s="1"/>
      <c r="AM2378" s="1"/>
      <c r="AN2378" s="1"/>
      <c r="AO2378" s="1"/>
      <c r="AP2378" s="1"/>
      <c r="AQ2378" s="1"/>
      <c r="AR2378" s="1"/>
      <c r="AS2378" s="1"/>
      <c r="AT2378" s="1"/>
      <c r="AU2378" s="1"/>
      <c r="AV2378" s="1"/>
      <c r="AW2378" s="1"/>
      <c r="AX2378" s="1"/>
      <c r="AY2378" s="1"/>
      <c r="AZ2378" s="1"/>
      <c r="BA2378" s="1"/>
      <c r="BB2378" s="1"/>
      <c r="BC2378" s="1"/>
      <c r="BD2378" s="1"/>
      <c r="BE2378" s="1"/>
      <c r="BF2378" s="1"/>
      <c r="BG2378" s="1"/>
      <c r="BH2378" s="1"/>
      <c r="BI2378" s="1"/>
      <c r="BJ2378" s="1"/>
      <c r="BK2378" s="1"/>
      <c r="BL2378" s="1"/>
      <c r="BM2378" s="1"/>
      <c r="BN2378" s="1"/>
      <c r="BO2378" s="1"/>
      <c r="BP2378" s="1"/>
      <c r="BQ2378" s="1"/>
      <c r="BR2378" s="1"/>
      <c r="BS2378" s="1"/>
      <c r="BT2378" s="1"/>
      <c r="BU2378" s="1"/>
      <c r="BV2378" s="1"/>
      <c r="BW2378" s="1"/>
      <c r="BX2378" s="1"/>
      <c r="BY2378" s="1"/>
      <c r="BZ2378" s="1"/>
      <c r="CA2378" s="1"/>
      <c r="CB2378" s="1"/>
      <c r="CC2378" s="1"/>
      <c r="CD2378" s="1"/>
      <c r="CE2378" s="1"/>
      <c r="CF2378" s="1"/>
      <c r="CG2378" s="1"/>
      <c r="CH2378" s="1"/>
      <c r="CI2378" s="1"/>
      <c r="CJ2378" s="1"/>
      <c r="CK2378" s="1"/>
      <c r="CL2378" s="1"/>
      <c r="CM2378" s="1"/>
      <c r="CN2378" s="1"/>
      <c r="CO2378" s="1"/>
      <c r="CP2378" s="1"/>
      <c r="CQ2378" s="1"/>
      <c r="CR2378" s="1"/>
      <c r="CS2378" s="1"/>
      <c r="CT2378" s="1"/>
      <c r="CU2378" s="1"/>
      <c r="CV2378" s="1"/>
      <c r="CW2378" s="1"/>
      <c r="CX2378" s="1"/>
      <c r="CY2378" s="1"/>
      <c r="CZ2378" s="1"/>
      <c r="DA2378" s="1"/>
      <c r="DB2378" s="1"/>
      <c r="DC2378" s="1"/>
      <c r="DD2378" s="1"/>
      <c r="DE2378" s="1"/>
      <c r="DF2378" s="1"/>
      <c r="DG2378" s="1"/>
      <c r="DH2378" s="1"/>
      <c r="DI2378" s="1"/>
      <c r="DJ2378" s="1"/>
      <c r="DK2378" s="1"/>
      <c r="DL2378" s="1"/>
      <c r="DM2378" s="1"/>
      <c r="DN2378" s="1"/>
      <c r="DO2378" s="1"/>
      <c r="DP2378" s="1"/>
      <c r="DQ2378" s="1"/>
      <c r="DR2378" s="1"/>
      <c r="DS2378" s="1"/>
      <c r="DT2378" s="1"/>
      <c r="DU2378" s="1"/>
      <c r="DV2378" s="1"/>
      <c r="DW2378" s="1"/>
      <c r="DX2378" s="1"/>
      <c r="DY2378" s="1"/>
      <c r="DZ2378" s="1"/>
      <c r="EA2378" s="1"/>
      <c r="EB2378" s="1"/>
      <c r="EC2378" s="1"/>
      <c r="ED2378" s="1"/>
      <c r="EE2378" s="1"/>
      <c r="EF2378" s="1"/>
      <c r="EG2378" s="1"/>
      <c r="EH2378" s="1"/>
      <c r="EI2378" s="1"/>
      <c r="EJ2378" s="1"/>
      <c r="EK2378" s="1"/>
      <c r="EL2378" s="1"/>
      <c r="EM2378" s="1"/>
      <c r="EN2378" s="1"/>
      <c r="EO2378" s="1"/>
      <c r="EP2378" s="1"/>
      <c r="EQ2378" s="1"/>
      <c r="ER2378" s="1"/>
      <c r="ES2378" s="1"/>
      <c r="ET2378" s="1"/>
      <c r="EU2378" s="1"/>
      <c r="EV2378" s="1"/>
      <c r="EW2378" s="1"/>
      <c r="EX2378" s="1"/>
    </row>
    <row r="2379" spans="1:154" x14ac:dyDescent="0.15">
      <c r="A2379" s="35"/>
      <c r="B2379" s="125"/>
      <c r="C2379" s="14"/>
      <c r="D2379" s="13"/>
      <c r="E2379" s="14"/>
      <c r="F2379" s="14"/>
      <c r="G2379" s="14"/>
      <c r="H2379" s="14"/>
      <c r="I2379" s="13"/>
      <c r="J2379" s="29"/>
      <c r="K2379" s="2"/>
      <c r="L2379" s="17"/>
      <c r="M2379" s="12"/>
      <c r="N2379" s="12"/>
      <c r="O2379" s="17"/>
      <c r="P2379" s="14"/>
      <c r="Q2379" s="14"/>
      <c r="R2379" s="14"/>
      <c r="S2379" s="20"/>
      <c r="T2379" s="14"/>
      <c r="U2379" s="4"/>
      <c r="V2379" s="29"/>
      <c r="W2379" s="10"/>
      <c r="X2379" s="10"/>
      <c r="Y2379" s="27"/>
      <c r="Z2379" s="3"/>
      <c r="AA2379" s="1"/>
      <c r="AB2379" s="10"/>
      <c r="AC2379" s="3"/>
      <c r="AD2379" s="3"/>
      <c r="AE2379" s="3"/>
      <c r="AF2379" s="10"/>
      <c r="AG2379" s="11"/>
      <c r="AH2379" s="10"/>
      <c r="AI2379" s="1"/>
      <c r="AJ2379" s="1"/>
      <c r="AK2379" s="1"/>
      <c r="AL2379" s="1"/>
      <c r="AM2379" s="1"/>
      <c r="AN2379" s="1"/>
      <c r="AO2379" s="1"/>
      <c r="AP2379" s="1"/>
      <c r="AQ2379" s="1"/>
      <c r="AR2379" s="1"/>
      <c r="AS2379" s="1"/>
      <c r="AT2379" s="1"/>
      <c r="AU2379" s="1"/>
      <c r="AV2379" s="1"/>
      <c r="AW2379" s="1"/>
      <c r="AX2379" s="1"/>
      <c r="AY2379" s="1"/>
      <c r="AZ2379" s="1"/>
      <c r="BA2379" s="1"/>
      <c r="BB2379" s="1"/>
      <c r="BC2379" s="1"/>
      <c r="BD2379" s="1"/>
      <c r="BE2379" s="1"/>
      <c r="BF2379" s="1"/>
      <c r="BG2379" s="1"/>
      <c r="BH2379" s="1"/>
      <c r="BI2379" s="1"/>
      <c r="BJ2379" s="1"/>
      <c r="BK2379" s="1"/>
      <c r="BL2379" s="1"/>
      <c r="BM2379" s="1"/>
      <c r="BN2379" s="1"/>
      <c r="BO2379" s="1"/>
      <c r="BP2379" s="1"/>
      <c r="BQ2379" s="1"/>
      <c r="BR2379" s="1"/>
      <c r="BS2379" s="1"/>
      <c r="BT2379" s="1"/>
      <c r="BU2379" s="1"/>
      <c r="BV2379" s="1"/>
      <c r="BW2379" s="1"/>
      <c r="BX2379" s="1"/>
      <c r="BY2379" s="1"/>
      <c r="BZ2379" s="1"/>
      <c r="CA2379" s="1"/>
      <c r="CB2379" s="1"/>
      <c r="CC2379" s="1"/>
      <c r="CD2379" s="1"/>
      <c r="CE2379" s="1"/>
      <c r="CF2379" s="1"/>
      <c r="CG2379" s="1"/>
      <c r="CH2379" s="1"/>
      <c r="CI2379" s="1"/>
      <c r="CJ2379" s="1"/>
      <c r="CK2379" s="1"/>
      <c r="CL2379" s="1"/>
      <c r="CM2379" s="1"/>
      <c r="CN2379" s="1"/>
      <c r="CO2379" s="1"/>
      <c r="CP2379" s="1"/>
      <c r="CQ2379" s="1"/>
      <c r="CR2379" s="1"/>
      <c r="CS2379" s="1"/>
      <c r="CT2379" s="1"/>
      <c r="CU2379" s="1"/>
      <c r="CV2379" s="1"/>
      <c r="CW2379" s="1"/>
      <c r="CX2379" s="1"/>
      <c r="CY2379" s="1"/>
      <c r="CZ2379" s="1"/>
      <c r="DA2379" s="1"/>
      <c r="DB2379" s="1"/>
      <c r="DC2379" s="1"/>
      <c r="DD2379" s="1"/>
      <c r="DE2379" s="1"/>
      <c r="DF2379" s="1"/>
      <c r="DG2379" s="1"/>
      <c r="DH2379" s="1"/>
      <c r="DI2379" s="1"/>
      <c r="DJ2379" s="1"/>
      <c r="DK2379" s="1"/>
      <c r="DL2379" s="1"/>
      <c r="DM2379" s="1"/>
      <c r="DN2379" s="1"/>
      <c r="DO2379" s="1"/>
      <c r="DP2379" s="1"/>
      <c r="DQ2379" s="1"/>
      <c r="DR2379" s="1"/>
      <c r="DS2379" s="1"/>
      <c r="DT2379" s="1"/>
      <c r="DU2379" s="1"/>
      <c r="DV2379" s="1"/>
      <c r="DW2379" s="1"/>
      <c r="DX2379" s="1"/>
      <c r="DY2379" s="1"/>
      <c r="DZ2379" s="1"/>
      <c r="EA2379" s="1"/>
      <c r="EB2379" s="1"/>
      <c r="EC2379" s="1"/>
      <c r="ED2379" s="1"/>
      <c r="EE2379" s="1"/>
      <c r="EF2379" s="1"/>
      <c r="EG2379" s="1"/>
      <c r="EH2379" s="1"/>
      <c r="EI2379" s="1"/>
      <c r="EJ2379" s="1"/>
      <c r="EK2379" s="1"/>
      <c r="EL2379" s="1"/>
      <c r="EM2379" s="1"/>
      <c r="EN2379" s="1"/>
      <c r="EO2379" s="1"/>
      <c r="EP2379" s="1"/>
      <c r="EQ2379" s="1"/>
      <c r="ER2379" s="1"/>
      <c r="ES2379" s="1"/>
      <c r="ET2379" s="1"/>
      <c r="EU2379" s="1"/>
      <c r="EV2379" s="1"/>
      <c r="EW2379" s="1"/>
      <c r="EX2379" s="1"/>
    </row>
    <row r="2380" spans="1:154" x14ac:dyDescent="0.15">
      <c r="A2380" s="35"/>
      <c r="B2380" s="125"/>
      <c r="C2380" s="14"/>
      <c r="D2380" s="13"/>
      <c r="E2380" s="14"/>
      <c r="F2380" s="14"/>
      <c r="G2380" s="14"/>
      <c r="H2380" s="14"/>
      <c r="I2380" s="13"/>
      <c r="J2380" s="29"/>
      <c r="K2380" s="2"/>
      <c r="L2380" s="17"/>
      <c r="M2380" s="12"/>
      <c r="N2380" s="12"/>
      <c r="O2380" s="17"/>
      <c r="P2380" s="14"/>
      <c r="Q2380" s="14"/>
      <c r="R2380" s="14"/>
      <c r="S2380" s="20"/>
      <c r="T2380" s="14"/>
      <c r="U2380" s="4"/>
      <c r="V2380" s="29"/>
      <c r="W2380" s="10"/>
      <c r="X2380" s="10"/>
      <c r="Y2380" s="27"/>
      <c r="Z2380" s="3"/>
      <c r="AA2380" s="1"/>
      <c r="AB2380" s="10"/>
      <c r="AC2380" s="3"/>
      <c r="AD2380" s="3"/>
      <c r="AE2380" s="3"/>
      <c r="AF2380" s="10"/>
      <c r="AG2380" s="11"/>
      <c r="AH2380" s="10"/>
      <c r="AI2380" s="1"/>
      <c r="AJ2380" s="1"/>
      <c r="AK2380" s="1"/>
      <c r="AL2380" s="1"/>
      <c r="AM2380" s="1"/>
      <c r="AN2380" s="1"/>
      <c r="AO2380" s="1"/>
      <c r="AP2380" s="1"/>
      <c r="AQ2380" s="1"/>
      <c r="AR2380" s="1"/>
      <c r="AS2380" s="1"/>
      <c r="AT2380" s="1"/>
      <c r="AU2380" s="1"/>
      <c r="AV2380" s="1"/>
      <c r="AW2380" s="1"/>
      <c r="AX2380" s="1"/>
      <c r="AY2380" s="1"/>
      <c r="AZ2380" s="1"/>
      <c r="BA2380" s="1"/>
      <c r="BB2380" s="1"/>
      <c r="BC2380" s="1"/>
      <c r="BD2380" s="1"/>
      <c r="BE2380" s="1"/>
      <c r="BF2380" s="1"/>
      <c r="BG2380" s="1"/>
      <c r="BH2380" s="1"/>
      <c r="BI2380" s="1"/>
      <c r="BJ2380" s="1"/>
      <c r="BK2380" s="1"/>
      <c r="BL2380" s="1"/>
      <c r="BM2380" s="1"/>
      <c r="BN2380" s="1"/>
      <c r="BO2380" s="1"/>
      <c r="BP2380" s="1"/>
      <c r="BQ2380" s="1"/>
      <c r="BR2380" s="1"/>
      <c r="BS2380" s="1"/>
      <c r="BT2380" s="1"/>
      <c r="BU2380" s="1"/>
      <c r="BV2380" s="1"/>
      <c r="BW2380" s="1"/>
      <c r="BX2380" s="1"/>
      <c r="BY2380" s="1"/>
      <c r="BZ2380" s="1"/>
      <c r="CA2380" s="1"/>
      <c r="CB2380" s="1"/>
      <c r="CC2380" s="1"/>
      <c r="CD2380" s="1"/>
      <c r="CE2380" s="1"/>
      <c r="CF2380" s="1"/>
      <c r="CG2380" s="1"/>
      <c r="CH2380" s="1"/>
      <c r="CI2380" s="1"/>
      <c r="CJ2380" s="1"/>
      <c r="CK2380" s="1"/>
      <c r="CL2380" s="1"/>
      <c r="CM2380" s="1"/>
      <c r="CN2380" s="1"/>
      <c r="CO2380" s="1"/>
      <c r="CP2380" s="1"/>
      <c r="CQ2380" s="1"/>
      <c r="CR2380" s="1"/>
      <c r="CS2380" s="1"/>
      <c r="CT2380" s="1"/>
      <c r="CU2380" s="1"/>
      <c r="CV2380" s="1"/>
      <c r="CW2380" s="1"/>
      <c r="CX2380" s="1"/>
      <c r="CY2380" s="1"/>
      <c r="CZ2380" s="1"/>
      <c r="DA2380" s="1"/>
      <c r="DB2380" s="1"/>
      <c r="DC2380" s="1"/>
      <c r="DD2380" s="1"/>
      <c r="DE2380" s="1"/>
      <c r="DF2380" s="1"/>
      <c r="DG2380" s="1"/>
      <c r="DH2380" s="1"/>
      <c r="DI2380" s="1"/>
      <c r="DJ2380" s="1"/>
      <c r="DK2380" s="1"/>
      <c r="DL2380" s="1"/>
      <c r="DM2380" s="1"/>
      <c r="DN2380" s="1"/>
      <c r="DO2380" s="1"/>
      <c r="DP2380" s="1"/>
      <c r="DQ2380" s="1"/>
      <c r="DR2380" s="1"/>
      <c r="DS2380" s="1"/>
      <c r="DT2380" s="1"/>
      <c r="DU2380" s="1"/>
      <c r="DV2380" s="1"/>
      <c r="DW2380" s="1"/>
      <c r="DX2380" s="1"/>
      <c r="DY2380" s="1"/>
      <c r="DZ2380" s="1"/>
      <c r="EA2380" s="1"/>
      <c r="EB2380" s="1"/>
      <c r="EC2380" s="1"/>
      <c r="ED2380" s="1"/>
      <c r="EE2380" s="1"/>
      <c r="EF2380" s="1"/>
      <c r="EG2380" s="1"/>
      <c r="EH2380" s="1"/>
      <c r="EI2380" s="1"/>
      <c r="EJ2380" s="1"/>
      <c r="EK2380" s="1"/>
      <c r="EL2380" s="1"/>
      <c r="EM2380" s="1"/>
      <c r="EN2380" s="1"/>
      <c r="EO2380" s="1"/>
      <c r="EP2380" s="1"/>
      <c r="EQ2380" s="1"/>
      <c r="ER2380" s="1"/>
      <c r="ES2380" s="1"/>
      <c r="ET2380" s="1"/>
      <c r="EU2380" s="1"/>
      <c r="EV2380" s="1"/>
      <c r="EW2380" s="1"/>
      <c r="EX2380" s="1"/>
    </row>
    <row r="2381" spans="1:154" x14ac:dyDescent="0.15">
      <c r="A2381" s="35"/>
      <c r="B2381" s="125"/>
      <c r="C2381" s="14"/>
      <c r="D2381" s="13"/>
      <c r="E2381" s="14"/>
      <c r="F2381" s="14"/>
      <c r="G2381" s="14"/>
      <c r="H2381" s="14"/>
      <c r="I2381" s="13"/>
      <c r="J2381" s="29"/>
      <c r="K2381" s="2"/>
      <c r="L2381" s="17"/>
      <c r="M2381" s="12"/>
      <c r="N2381" s="12"/>
      <c r="O2381" s="17"/>
      <c r="P2381" s="14"/>
      <c r="Q2381" s="14"/>
      <c r="R2381" s="14"/>
      <c r="S2381" s="20"/>
      <c r="T2381" s="14"/>
      <c r="U2381" s="4"/>
      <c r="V2381" s="29"/>
      <c r="W2381" s="10"/>
      <c r="X2381" s="10"/>
      <c r="Y2381" s="27"/>
      <c r="Z2381" s="3"/>
      <c r="AA2381" s="1"/>
      <c r="AB2381" s="10"/>
      <c r="AC2381" s="3"/>
      <c r="AD2381" s="3"/>
      <c r="AE2381" s="3"/>
      <c r="AF2381" s="10"/>
      <c r="AG2381" s="11"/>
      <c r="AH2381" s="10"/>
      <c r="AI2381" s="1"/>
      <c r="AJ2381" s="1"/>
      <c r="AK2381" s="1"/>
      <c r="AL2381" s="1"/>
      <c r="AM2381" s="1"/>
      <c r="AN2381" s="1"/>
      <c r="AO2381" s="1"/>
      <c r="AP2381" s="1"/>
      <c r="AQ2381" s="1"/>
      <c r="AR2381" s="1"/>
      <c r="AS2381" s="1"/>
      <c r="AT2381" s="1"/>
      <c r="AU2381" s="1"/>
      <c r="AV2381" s="1"/>
      <c r="AW2381" s="1"/>
      <c r="AX2381" s="1"/>
      <c r="AY2381" s="1"/>
      <c r="AZ2381" s="1"/>
      <c r="BA2381" s="1"/>
      <c r="BB2381" s="1"/>
      <c r="BC2381" s="1"/>
      <c r="BD2381" s="1"/>
      <c r="BE2381" s="1"/>
      <c r="BF2381" s="1"/>
      <c r="BG2381" s="1"/>
      <c r="BH2381" s="1"/>
      <c r="BI2381" s="1"/>
      <c r="BJ2381" s="1"/>
      <c r="BK2381" s="1"/>
      <c r="BL2381" s="1"/>
      <c r="BM2381" s="1"/>
      <c r="BN2381" s="1"/>
      <c r="BO2381" s="1"/>
      <c r="BP2381" s="1"/>
      <c r="BQ2381" s="1"/>
      <c r="BR2381" s="1"/>
      <c r="BS2381" s="1"/>
      <c r="BT2381" s="1"/>
      <c r="BU2381" s="1"/>
      <c r="BV2381" s="1"/>
      <c r="BW2381" s="1"/>
      <c r="BX2381" s="1"/>
      <c r="BY2381" s="1"/>
      <c r="BZ2381" s="1"/>
      <c r="CA2381" s="1"/>
      <c r="CB2381" s="1"/>
      <c r="CC2381" s="1"/>
      <c r="CD2381" s="1"/>
      <c r="CE2381" s="1"/>
      <c r="CF2381" s="1"/>
      <c r="CG2381" s="1"/>
      <c r="CH2381" s="1"/>
      <c r="CI2381" s="1"/>
      <c r="CJ2381" s="1"/>
      <c r="CK2381" s="1"/>
      <c r="CL2381" s="1"/>
      <c r="CM2381" s="1"/>
      <c r="CN2381" s="1"/>
      <c r="CO2381" s="1"/>
      <c r="CP2381" s="1"/>
      <c r="CQ2381" s="1"/>
      <c r="CR2381" s="1"/>
      <c r="CS2381" s="1"/>
      <c r="CT2381" s="1"/>
      <c r="CU2381" s="1"/>
      <c r="CV2381" s="1"/>
      <c r="CW2381" s="1"/>
      <c r="CX2381" s="1"/>
      <c r="CY2381" s="1"/>
      <c r="CZ2381" s="1"/>
      <c r="DA2381" s="1"/>
      <c r="DB2381" s="1"/>
      <c r="DC2381" s="1"/>
      <c r="DD2381" s="1"/>
      <c r="DE2381" s="1"/>
      <c r="DF2381" s="1"/>
      <c r="DG2381" s="1"/>
      <c r="DH2381" s="1"/>
      <c r="DI2381" s="1"/>
      <c r="DJ2381" s="1"/>
      <c r="DK2381" s="1"/>
      <c r="DL2381" s="1"/>
      <c r="DM2381" s="1"/>
      <c r="DN2381" s="1"/>
      <c r="DO2381" s="1"/>
      <c r="DP2381" s="1"/>
      <c r="DQ2381" s="1"/>
      <c r="DR2381" s="1"/>
      <c r="DS2381" s="1"/>
      <c r="DT2381" s="1"/>
      <c r="DU2381" s="1"/>
      <c r="DV2381" s="1"/>
      <c r="DW2381" s="1"/>
      <c r="DX2381" s="1"/>
      <c r="DY2381" s="1"/>
      <c r="DZ2381" s="1"/>
      <c r="EA2381" s="1"/>
      <c r="EB2381" s="1"/>
      <c r="EC2381" s="1"/>
      <c r="ED2381" s="1"/>
      <c r="EE2381" s="1"/>
      <c r="EF2381" s="1"/>
      <c r="EG2381" s="1"/>
      <c r="EH2381" s="1"/>
      <c r="EI2381" s="1"/>
      <c r="EJ2381" s="1"/>
      <c r="EK2381" s="1"/>
      <c r="EL2381" s="1"/>
      <c r="EM2381" s="1"/>
      <c r="EN2381" s="1"/>
      <c r="EO2381" s="1"/>
      <c r="EP2381" s="1"/>
      <c r="EQ2381" s="1"/>
      <c r="ER2381" s="1"/>
      <c r="ES2381" s="1"/>
      <c r="ET2381" s="1"/>
      <c r="EU2381" s="1"/>
      <c r="EV2381" s="1"/>
      <c r="EW2381" s="1"/>
      <c r="EX2381" s="1"/>
    </row>
    <row r="2382" spans="1:154" x14ac:dyDescent="0.15">
      <c r="A2382" s="35"/>
      <c r="B2382" s="125"/>
      <c r="C2382" s="14"/>
      <c r="D2382" s="13"/>
      <c r="E2382" s="14"/>
      <c r="F2382" s="14"/>
      <c r="G2382" s="14"/>
      <c r="H2382" s="14"/>
      <c r="I2382" s="13"/>
      <c r="J2382" s="29"/>
      <c r="K2382" s="2"/>
      <c r="L2382" s="17"/>
      <c r="M2382" s="12"/>
      <c r="N2382" s="12"/>
      <c r="O2382" s="17"/>
      <c r="P2382" s="14"/>
      <c r="Q2382" s="14"/>
      <c r="R2382" s="14"/>
      <c r="S2382" s="20"/>
      <c r="T2382" s="14"/>
      <c r="U2382" s="4"/>
      <c r="V2382" s="29"/>
      <c r="W2382" s="10"/>
      <c r="X2382" s="10"/>
      <c r="Y2382" s="27"/>
      <c r="Z2382" s="3"/>
      <c r="AA2382" s="1"/>
      <c r="AB2382" s="10"/>
      <c r="AC2382" s="3"/>
      <c r="AD2382" s="3"/>
      <c r="AE2382" s="3"/>
      <c r="AF2382" s="10"/>
      <c r="AG2382" s="11"/>
      <c r="AH2382" s="10"/>
      <c r="AI2382" s="1"/>
      <c r="AJ2382" s="1"/>
      <c r="AK2382" s="1"/>
      <c r="AL2382" s="1"/>
      <c r="AM2382" s="1"/>
      <c r="AN2382" s="1"/>
      <c r="AO2382" s="1"/>
      <c r="AP2382" s="1"/>
      <c r="AQ2382" s="1"/>
      <c r="AR2382" s="1"/>
      <c r="AS2382" s="1"/>
      <c r="AT2382" s="1"/>
      <c r="AU2382" s="1"/>
      <c r="AV2382" s="1"/>
      <c r="AW2382" s="1"/>
      <c r="AX2382" s="1"/>
      <c r="AY2382" s="1"/>
      <c r="AZ2382" s="1"/>
      <c r="BA2382" s="1"/>
      <c r="BB2382" s="1"/>
      <c r="BC2382" s="1"/>
      <c r="BD2382" s="1"/>
      <c r="BE2382" s="1"/>
      <c r="BF2382" s="1"/>
      <c r="BG2382" s="1"/>
      <c r="BH2382" s="1"/>
      <c r="BI2382" s="1"/>
      <c r="BJ2382" s="1"/>
      <c r="BK2382" s="1"/>
      <c r="BL2382" s="1"/>
      <c r="BM2382" s="1"/>
      <c r="BN2382" s="1"/>
      <c r="BO2382" s="1"/>
      <c r="BP2382" s="1"/>
      <c r="BQ2382" s="1"/>
      <c r="BR2382" s="1"/>
      <c r="BS2382" s="1"/>
      <c r="BT2382" s="1"/>
      <c r="BU2382" s="1"/>
      <c r="BV2382" s="1"/>
      <c r="BW2382" s="1"/>
      <c r="BX2382" s="1"/>
      <c r="BY2382" s="1"/>
      <c r="BZ2382" s="1"/>
      <c r="CA2382" s="1"/>
      <c r="CB2382" s="1"/>
      <c r="CC2382" s="1"/>
      <c r="CD2382" s="1"/>
      <c r="CE2382" s="1"/>
      <c r="CF2382" s="1"/>
      <c r="CG2382" s="1"/>
      <c r="CH2382" s="1"/>
      <c r="CI2382" s="1"/>
      <c r="CJ2382" s="1"/>
      <c r="CK2382" s="1"/>
      <c r="CL2382" s="1"/>
      <c r="CM2382" s="1"/>
      <c r="CN2382" s="1"/>
      <c r="CO2382" s="1"/>
      <c r="CP2382" s="1"/>
      <c r="CQ2382" s="1"/>
      <c r="CR2382" s="1"/>
      <c r="CS2382" s="1"/>
      <c r="CT2382" s="1"/>
      <c r="CU2382" s="1"/>
      <c r="CV2382" s="1"/>
      <c r="CW2382" s="1"/>
      <c r="CX2382" s="1"/>
      <c r="CY2382" s="1"/>
      <c r="CZ2382" s="1"/>
      <c r="DA2382" s="1"/>
      <c r="DB2382" s="1"/>
      <c r="DC2382" s="1"/>
      <c r="DD2382" s="1"/>
      <c r="DE2382" s="1"/>
      <c r="DF2382" s="1"/>
      <c r="DG2382" s="1"/>
      <c r="DH2382" s="1"/>
      <c r="DI2382" s="1"/>
      <c r="DJ2382" s="1"/>
      <c r="DK2382" s="1"/>
      <c r="DL2382" s="1"/>
      <c r="DM2382" s="1"/>
      <c r="DN2382" s="1"/>
      <c r="DO2382" s="1"/>
      <c r="DP2382" s="1"/>
      <c r="DQ2382" s="1"/>
      <c r="DR2382" s="1"/>
      <c r="DS2382" s="1"/>
      <c r="DT2382" s="1"/>
      <c r="DU2382" s="1"/>
      <c r="DV2382" s="1"/>
      <c r="DW2382" s="1"/>
      <c r="DX2382" s="1"/>
      <c r="DY2382" s="1"/>
      <c r="DZ2382" s="1"/>
      <c r="EA2382" s="1"/>
      <c r="EB2382" s="1"/>
      <c r="EC2382" s="1"/>
      <c r="ED2382" s="1"/>
      <c r="EE2382" s="1"/>
      <c r="EF2382" s="1"/>
      <c r="EG2382" s="1"/>
      <c r="EH2382" s="1"/>
      <c r="EI2382" s="1"/>
      <c r="EJ2382" s="1"/>
      <c r="EK2382" s="1"/>
      <c r="EL2382" s="1"/>
      <c r="EM2382" s="1"/>
      <c r="EN2382" s="1"/>
      <c r="EO2382" s="1"/>
      <c r="EP2382" s="1"/>
      <c r="EQ2382" s="1"/>
      <c r="ER2382" s="1"/>
      <c r="ES2382" s="1"/>
      <c r="ET2382" s="1"/>
      <c r="EU2382" s="1"/>
      <c r="EV2382" s="1"/>
      <c r="EW2382" s="1"/>
      <c r="EX2382" s="1"/>
    </row>
    <row r="2383" spans="1:154" x14ac:dyDescent="0.15">
      <c r="A2383" s="35"/>
      <c r="B2383" s="125"/>
      <c r="C2383" s="14"/>
      <c r="D2383" s="13"/>
      <c r="E2383" s="14"/>
      <c r="F2383" s="14"/>
      <c r="G2383" s="14"/>
      <c r="H2383" s="14"/>
      <c r="I2383" s="13"/>
      <c r="J2383" s="29"/>
      <c r="K2383" s="2"/>
      <c r="L2383" s="17"/>
      <c r="M2383" s="12"/>
      <c r="N2383" s="12"/>
      <c r="O2383" s="17"/>
      <c r="P2383" s="14"/>
      <c r="Q2383" s="14"/>
      <c r="R2383" s="14"/>
      <c r="S2383" s="20"/>
      <c r="T2383" s="14"/>
      <c r="U2383" s="4"/>
      <c r="V2383" s="29"/>
      <c r="W2383" s="10"/>
      <c r="X2383" s="10"/>
      <c r="Y2383" s="27"/>
      <c r="Z2383" s="3"/>
      <c r="AA2383" s="1"/>
      <c r="AB2383" s="10"/>
      <c r="AC2383" s="3"/>
      <c r="AD2383" s="3"/>
      <c r="AE2383" s="3"/>
      <c r="AF2383" s="10"/>
      <c r="AG2383" s="11"/>
      <c r="AH2383" s="10"/>
      <c r="AI2383" s="1"/>
      <c r="AJ2383" s="1"/>
      <c r="AK2383" s="1"/>
      <c r="AL2383" s="1"/>
      <c r="AM2383" s="1"/>
      <c r="AN2383" s="1"/>
      <c r="AO2383" s="1"/>
      <c r="AP2383" s="1"/>
      <c r="AQ2383" s="1"/>
      <c r="AR2383" s="1"/>
      <c r="AS2383" s="1"/>
      <c r="AT2383" s="1"/>
      <c r="AU2383" s="1"/>
      <c r="AV2383" s="1"/>
      <c r="AW2383" s="1"/>
      <c r="AX2383" s="1"/>
      <c r="AY2383" s="1"/>
      <c r="AZ2383" s="1"/>
      <c r="BA2383" s="1"/>
      <c r="BB2383" s="1"/>
      <c r="BC2383" s="1"/>
      <c r="BD2383" s="1"/>
      <c r="BE2383" s="1"/>
      <c r="BF2383" s="1"/>
      <c r="BG2383" s="1"/>
      <c r="BH2383" s="1"/>
      <c r="BI2383" s="1"/>
      <c r="BJ2383" s="1"/>
      <c r="BK2383" s="1"/>
      <c r="BL2383" s="1"/>
      <c r="BM2383" s="1"/>
      <c r="BN2383" s="1"/>
      <c r="BO2383" s="1"/>
      <c r="BP2383" s="1"/>
      <c r="BQ2383" s="1"/>
      <c r="BR2383" s="1"/>
      <c r="BS2383" s="1"/>
      <c r="BT2383" s="1"/>
      <c r="BU2383" s="1"/>
      <c r="BV2383" s="1"/>
      <c r="BW2383" s="1"/>
      <c r="BX2383" s="1"/>
      <c r="BY2383" s="1"/>
      <c r="BZ2383" s="1"/>
      <c r="CA2383" s="1"/>
      <c r="CB2383" s="1"/>
      <c r="CC2383" s="1"/>
      <c r="CD2383" s="1"/>
      <c r="CE2383" s="1"/>
      <c r="CF2383" s="1"/>
      <c r="CG2383" s="1"/>
      <c r="CH2383" s="1"/>
      <c r="CI2383" s="1"/>
      <c r="CJ2383" s="1"/>
      <c r="CK2383" s="1"/>
      <c r="CL2383" s="1"/>
      <c r="CM2383" s="1"/>
      <c r="CN2383" s="1"/>
      <c r="CO2383" s="1"/>
      <c r="CP2383" s="1"/>
      <c r="CQ2383" s="1"/>
      <c r="CR2383" s="1"/>
      <c r="CS2383" s="1"/>
      <c r="CT2383" s="1"/>
      <c r="CU2383" s="1"/>
      <c r="CV2383" s="1"/>
      <c r="CW2383" s="1"/>
      <c r="CX2383" s="1"/>
      <c r="CY2383" s="1"/>
      <c r="CZ2383" s="1"/>
      <c r="DA2383" s="1"/>
      <c r="DB2383" s="1"/>
      <c r="DC2383" s="1"/>
      <c r="DD2383" s="1"/>
      <c r="DE2383" s="1"/>
      <c r="DF2383" s="1"/>
      <c r="DG2383" s="1"/>
      <c r="DH2383" s="1"/>
      <c r="DI2383" s="1"/>
      <c r="DJ2383" s="1"/>
      <c r="DK2383" s="1"/>
      <c r="DL2383" s="1"/>
      <c r="DM2383" s="1"/>
      <c r="DN2383" s="1"/>
      <c r="DO2383" s="1"/>
      <c r="DP2383" s="1"/>
      <c r="DQ2383" s="1"/>
      <c r="DR2383" s="1"/>
      <c r="DS2383" s="1"/>
      <c r="DT2383" s="1"/>
      <c r="DU2383" s="1"/>
      <c r="DV2383" s="1"/>
      <c r="DW2383" s="1"/>
      <c r="DX2383" s="1"/>
      <c r="DY2383" s="1"/>
      <c r="DZ2383" s="1"/>
      <c r="EA2383" s="1"/>
      <c r="EB2383" s="1"/>
      <c r="EC2383" s="1"/>
      <c r="ED2383" s="1"/>
      <c r="EE2383" s="1"/>
      <c r="EF2383" s="1"/>
      <c r="EG2383" s="1"/>
      <c r="EH2383" s="1"/>
      <c r="EI2383" s="1"/>
      <c r="EJ2383" s="1"/>
      <c r="EK2383" s="1"/>
      <c r="EL2383" s="1"/>
      <c r="EM2383" s="1"/>
      <c r="EN2383" s="1"/>
      <c r="EO2383" s="1"/>
      <c r="EP2383" s="1"/>
      <c r="EQ2383" s="1"/>
      <c r="ER2383" s="1"/>
      <c r="ES2383" s="1"/>
      <c r="ET2383" s="1"/>
      <c r="EU2383" s="1"/>
      <c r="EV2383" s="1"/>
      <c r="EW2383" s="1"/>
      <c r="EX2383" s="1"/>
    </row>
    <row r="2384" spans="1:154" x14ac:dyDescent="0.15">
      <c r="A2384" s="35"/>
      <c r="B2384" s="125"/>
      <c r="C2384" s="14"/>
      <c r="D2384" s="13"/>
      <c r="E2384" s="14"/>
      <c r="F2384" s="14"/>
      <c r="G2384" s="14"/>
      <c r="H2384" s="14"/>
      <c r="I2384" s="13"/>
      <c r="J2384" s="29"/>
      <c r="K2384" s="2"/>
      <c r="L2384" s="17"/>
      <c r="M2384" s="12"/>
      <c r="N2384" s="12"/>
      <c r="O2384" s="17"/>
      <c r="P2384" s="14"/>
      <c r="Q2384" s="14"/>
      <c r="R2384" s="14"/>
      <c r="S2384" s="20"/>
      <c r="T2384" s="14"/>
      <c r="U2384" s="4"/>
      <c r="V2384" s="29"/>
      <c r="W2384" s="10"/>
      <c r="X2384" s="10"/>
      <c r="Y2384" s="27"/>
      <c r="Z2384" s="3"/>
      <c r="AA2384" s="1"/>
      <c r="AB2384" s="10"/>
      <c r="AC2384" s="3"/>
      <c r="AD2384" s="3"/>
      <c r="AE2384" s="3"/>
      <c r="AF2384" s="10"/>
      <c r="AG2384" s="11"/>
      <c r="AH2384" s="10"/>
      <c r="AI2384" s="1"/>
      <c r="AJ2384" s="1"/>
      <c r="AK2384" s="1"/>
      <c r="AL2384" s="1"/>
      <c r="AM2384" s="1"/>
      <c r="AN2384" s="1"/>
      <c r="AO2384" s="1"/>
      <c r="AP2384" s="1"/>
      <c r="AQ2384" s="1"/>
      <c r="AR2384" s="1"/>
      <c r="AS2384" s="1"/>
      <c r="AT2384" s="1"/>
      <c r="AU2384" s="1"/>
      <c r="AV2384" s="1"/>
      <c r="AW2384" s="1"/>
      <c r="AX2384" s="1"/>
      <c r="AY2384" s="1"/>
      <c r="AZ2384" s="1"/>
      <c r="BA2384" s="1"/>
      <c r="BB2384" s="1"/>
      <c r="BC2384" s="1"/>
      <c r="BD2384" s="1"/>
      <c r="BE2384" s="1"/>
      <c r="BF2384" s="1"/>
      <c r="BG2384" s="1"/>
      <c r="BH2384" s="1"/>
      <c r="BI2384" s="1"/>
      <c r="BJ2384" s="1"/>
      <c r="BK2384" s="1"/>
      <c r="BL2384" s="1"/>
      <c r="BM2384" s="1"/>
      <c r="BN2384" s="1"/>
      <c r="BO2384" s="1"/>
      <c r="BP2384" s="1"/>
      <c r="BQ2384" s="1"/>
      <c r="BR2384" s="1"/>
      <c r="BS2384" s="1"/>
      <c r="BT2384" s="1"/>
      <c r="BU2384" s="1"/>
      <c r="BV2384" s="1"/>
      <c r="BW2384" s="1"/>
      <c r="BX2384" s="1"/>
      <c r="BY2384" s="1"/>
      <c r="BZ2384" s="1"/>
      <c r="CA2384" s="1"/>
      <c r="CB2384" s="1"/>
      <c r="CC2384" s="1"/>
      <c r="CD2384" s="1"/>
      <c r="CE2384" s="1"/>
      <c r="CF2384" s="1"/>
      <c r="CG2384" s="1"/>
      <c r="CH2384" s="1"/>
      <c r="CI2384" s="1"/>
      <c r="CJ2384" s="1"/>
      <c r="CK2384" s="1"/>
      <c r="CL2384" s="1"/>
      <c r="CM2384" s="1"/>
      <c r="CN2384" s="1"/>
      <c r="CO2384" s="1"/>
      <c r="CP2384" s="1"/>
      <c r="CQ2384" s="1"/>
      <c r="CR2384" s="1"/>
      <c r="CS2384" s="1"/>
      <c r="CT2384" s="1"/>
      <c r="CU2384" s="1"/>
      <c r="CV2384" s="1"/>
      <c r="CW2384" s="1"/>
      <c r="CX2384" s="1"/>
      <c r="CY2384" s="1"/>
      <c r="CZ2384" s="1"/>
      <c r="DA2384" s="1"/>
      <c r="DB2384" s="1"/>
      <c r="DC2384" s="1"/>
      <c r="DD2384" s="1"/>
      <c r="DE2384" s="1"/>
      <c r="DF2384" s="1"/>
      <c r="DG2384" s="1"/>
      <c r="DH2384" s="1"/>
      <c r="DI2384" s="1"/>
      <c r="DJ2384" s="1"/>
      <c r="DK2384" s="1"/>
      <c r="DL2384" s="1"/>
      <c r="DM2384" s="1"/>
      <c r="DN2384" s="1"/>
      <c r="DO2384" s="1"/>
      <c r="DP2384" s="1"/>
      <c r="DQ2384" s="1"/>
      <c r="DR2384" s="1"/>
      <c r="DS2384" s="1"/>
      <c r="DT2384" s="1"/>
      <c r="DU2384" s="1"/>
      <c r="DV2384" s="1"/>
      <c r="DW2384" s="1"/>
      <c r="DX2384" s="1"/>
      <c r="DY2384" s="1"/>
      <c r="DZ2384" s="1"/>
      <c r="EA2384" s="1"/>
      <c r="EB2384" s="1"/>
      <c r="EC2384" s="1"/>
      <c r="ED2384" s="1"/>
      <c r="EE2384" s="1"/>
      <c r="EF2384" s="1"/>
      <c r="EG2384" s="1"/>
      <c r="EH2384" s="1"/>
      <c r="EI2384" s="1"/>
      <c r="EJ2384" s="1"/>
      <c r="EK2384" s="1"/>
      <c r="EL2384" s="1"/>
      <c r="EM2384" s="1"/>
      <c r="EN2384" s="1"/>
      <c r="EO2384" s="1"/>
      <c r="EP2384" s="1"/>
      <c r="EQ2384" s="1"/>
      <c r="ER2384" s="1"/>
      <c r="ES2384" s="1"/>
      <c r="ET2384" s="1"/>
      <c r="EU2384" s="1"/>
      <c r="EV2384" s="1"/>
      <c r="EW2384" s="1"/>
      <c r="EX2384" s="1"/>
    </row>
    <row r="2385" spans="1:154" x14ac:dyDescent="0.15">
      <c r="A2385" s="35"/>
      <c r="B2385" s="125"/>
      <c r="C2385" s="14"/>
      <c r="D2385" s="13"/>
      <c r="E2385" s="14"/>
      <c r="F2385" s="14"/>
      <c r="G2385" s="14"/>
      <c r="H2385" s="14"/>
      <c r="I2385" s="13"/>
      <c r="J2385" s="29"/>
      <c r="K2385" s="2"/>
      <c r="L2385" s="17"/>
      <c r="M2385" s="12"/>
      <c r="N2385" s="12"/>
      <c r="O2385" s="17"/>
      <c r="P2385" s="14"/>
      <c r="Q2385" s="14"/>
      <c r="R2385" s="14"/>
      <c r="S2385" s="20"/>
      <c r="T2385" s="14"/>
      <c r="U2385" s="4"/>
      <c r="V2385" s="29"/>
      <c r="W2385" s="10"/>
      <c r="X2385" s="10"/>
      <c r="Y2385" s="27"/>
      <c r="Z2385" s="3"/>
      <c r="AA2385" s="1"/>
      <c r="AB2385" s="10"/>
      <c r="AC2385" s="3"/>
      <c r="AD2385" s="3"/>
      <c r="AE2385" s="3"/>
      <c r="AF2385" s="10"/>
      <c r="AG2385" s="11"/>
      <c r="AH2385" s="10"/>
      <c r="AI2385" s="1"/>
      <c r="AJ2385" s="1"/>
      <c r="AK2385" s="1"/>
      <c r="AL2385" s="1"/>
      <c r="AM2385" s="1"/>
      <c r="AN2385" s="1"/>
      <c r="AO2385" s="1"/>
      <c r="AP2385" s="1"/>
      <c r="AQ2385" s="1"/>
      <c r="AR2385" s="1"/>
      <c r="AS2385" s="1"/>
      <c r="AT2385" s="1"/>
      <c r="AU2385" s="1"/>
      <c r="AV2385" s="1"/>
      <c r="AW2385" s="1"/>
      <c r="AX2385" s="1"/>
      <c r="AY2385" s="1"/>
      <c r="AZ2385" s="1"/>
      <c r="BA2385" s="1"/>
      <c r="BB2385" s="1"/>
      <c r="BC2385" s="1"/>
      <c r="BD2385" s="1"/>
      <c r="BE2385" s="1"/>
      <c r="BF2385" s="1"/>
      <c r="BG2385" s="1"/>
      <c r="BH2385" s="1"/>
      <c r="BI2385" s="1"/>
      <c r="BJ2385" s="1"/>
      <c r="BK2385" s="1"/>
      <c r="BL2385" s="1"/>
      <c r="BM2385" s="1"/>
      <c r="BN2385" s="1"/>
      <c r="BO2385" s="1"/>
      <c r="BP2385" s="1"/>
      <c r="BQ2385" s="1"/>
      <c r="BR2385" s="1"/>
      <c r="BS2385" s="1"/>
      <c r="BT2385" s="1"/>
      <c r="BU2385" s="1"/>
      <c r="BV2385" s="1"/>
      <c r="BW2385" s="1"/>
      <c r="BX2385" s="1"/>
      <c r="BY2385" s="1"/>
      <c r="BZ2385" s="1"/>
      <c r="CA2385" s="1"/>
      <c r="CB2385" s="1"/>
      <c r="CC2385" s="1"/>
      <c r="CD2385" s="1"/>
      <c r="CE2385" s="1"/>
      <c r="CF2385" s="1"/>
      <c r="CG2385" s="1"/>
      <c r="CH2385" s="1"/>
      <c r="CI2385" s="1"/>
      <c r="CJ2385" s="1"/>
      <c r="CK2385" s="1"/>
      <c r="CL2385" s="1"/>
      <c r="CM2385" s="1"/>
      <c r="CN2385" s="1"/>
      <c r="CO2385" s="1"/>
      <c r="CP2385" s="1"/>
      <c r="CQ2385" s="1"/>
      <c r="CR2385" s="1"/>
      <c r="CS2385" s="1"/>
      <c r="CT2385" s="1"/>
      <c r="CU2385" s="1"/>
      <c r="CV2385" s="1"/>
      <c r="CW2385" s="1"/>
      <c r="CX2385" s="1"/>
      <c r="CY2385" s="1"/>
      <c r="CZ2385" s="1"/>
      <c r="DA2385" s="1"/>
      <c r="DB2385" s="1"/>
      <c r="DC2385" s="1"/>
      <c r="DD2385" s="1"/>
      <c r="DE2385" s="1"/>
      <c r="DF2385" s="1"/>
      <c r="DG2385" s="1"/>
      <c r="DH2385" s="1"/>
      <c r="DI2385" s="1"/>
      <c r="DJ2385" s="1"/>
      <c r="DK2385" s="1"/>
      <c r="DL2385" s="1"/>
      <c r="DM2385" s="1"/>
      <c r="DN2385" s="1"/>
      <c r="DO2385" s="1"/>
      <c r="DP2385" s="1"/>
      <c r="DQ2385" s="1"/>
      <c r="DR2385" s="1"/>
      <c r="DS2385" s="1"/>
      <c r="DT2385" s="1"/>
      <c r="DU2385" s="1"/>
      <c r="DV2385" s="1"/>
      <c r="DW2385" s="1"/>
      <c r="DX2385" s="1"/>
      <c r="DY2385" s="1"/>
      <c r="DZ2385" s="1"/>
      <c r="EA2385" s="1"/>
      <c r="EB2385" s="1"/>
      <c r="EC2385" s="1"/>
      <c r="ED2385" s="1"/>
      <c r="EE2385" s="1"/>
      <c r="EF2385" s="1"/>
      <c r="EG2385" s="1"/>
      <c r="EH2385" s="1"/>
      <c r="EI2385" s="1"/>
      <c r="EJ2385" s="1"/>
      <c r="EK2385" s="1"/>
      <c r="EL2385" s="1"/>
      <c r="EM2385" s="1"/>
      <c r="EN2385" s="1"/>
      <c r="EO2385" s="1"/>
      <c r="EP2385" s="1"/>
      <c r="EQ2385" s="1"/>
      <c r="ER2385" s="1"/>
      <c r="ES2385" s="1"/>
      <c r="ET2385" s="1"/>
      <c r="EU2385" s="1"/>
      <c r="EV2385" s="1"/>
      <c r="EW2385" s="1"/>
      <c r="EX2385" s="1"/>
    </row>
    <row r="2386" spans="1:154" x14ac:dyDescent="0.15">
      <c r="A2386" s="35"/>
      <c r="B2386" s="125"/>
      <c r="C2386" s="14"/>
      <c r="D2386" s="13"/>
      <c r="E2386" s="14"/>
      <c r="F2386" s="14"/>
      <c r="G2386" s="14"/>
      <c r="H2386" s="14"/>
      <c r="I2386" s="13"/>
      <c r="J2386" s="29"/>
      <c r="K2386" s="2"/>
      <c r="L2386" s="17"/>
      <c r="M2386" s="12"/>
      <c r="N2386" s="12"/>
      <c r="O2386" s="17"/>
      <c r="P2386" s="14"/>
      <c r="Q2386" s="14"/>
      <c r="R2386" s="14"/>
      <c r="S2386" s="20"/>
      <c r="T2386" s="14"/>
      <c r="U2386" s="4"/>
      <c r="V2386" s="29"/>
      <c r="W2386" s="10"/>
      <c r="X2386" s="10"/>
      <c r="Y2386" s="27"/>
      <c r="Z2386" s="3"/>
      <c r="AA2386" s="1"/>
      <c r="AB2386" s="10"/>
      <c r="AC2386" s="3"/>
      <c r="AD2386" s="3"/>
      <c r="AE2386" s="3"/>
      <c r="AF2386" s="10"/>
      <c r="AG2386" s="11"/>
      <c r="AH2386" s="10"/>
      <c r="AI2386" s="1"/>
      <c r="AJ2386" s="1"/>
      <c r="AK2386" s="1"/>
      <c r="AL2386" s="1"/>
      <c r="AM2386" s="1"/>
      <c r="AN2386" s="1"/>
      <c r="AO2386" s="1"/>
      <c r="AP2386" s="1"/>
      <c r="AQ2386" s="1"/>
      <c r="AR2386" s="1"/>
      <c r="AS2386" s="1"/>
      <c r="AT2386" s="1"/>
      <c r="AU2386" s="1"/>
      <c r="AV2386" s="1"/>
      <c r="AW2386" s="1"/>
      <c r="AX2386" s="1"/>
      <c r="AY2386" s="1"/>
      <c r="AZ2386" s="1"/>
      <c r="BA2386" s="1"/>
      <c r="BB2386" s="1"/>
      <c r="BC2386" s="1"/>
      <c r="BD2386" s="1"/>
      <c r="BE2386" s="1"/>
      <c r="BF2386" s="1"/>
      <c r="BG2386" s="1"/>
      <c r="BH2386" s="1"/>
      <c r="BI2386" s="1"/>
      <c r="BJ2386" s="1"/>
      <c r="BK2386" s="1"/>
      <c r="BL2386" s="1"/>
      <c r="BM2386" s="1"/>
      <c r="BN2386" s="1"/>
      <c r="BO2386" s="1"/>
      <c r="BP2386" s="1"/>
      <c r="BQ2386" s="1"/>
      <c r="BR2386" s="1"/>
      <c r="BS2386" s="1"/>
      <c r="BT2386" s="1"/>
      <c r="BU2386" s="1"/>
      <c r="BV2386" s="1"/>
      <c r="BW2386" s="1"/>
      <c r="BX2386" s="1"/>
      <c r="BY2386" s="1"/>
      <c r="BZ2386" s="1"/>
      <c r="CA2386" s="1"/>
      <c r="CB2386" s="1"/>
      <c r="CC2386" s="1"/>
      <c r="CD2386" s="1"/>
      <c r="CE2386" s="1"/>
      <c r="CF2386" s="1"/>
      <c r="CG2386" s="1"/>
      <c r="CH2386" s="1"/>
      <c r="CI2386" s="1"/>
      <c r="CJ2386" s="1"/>
      <c r="CK2386" s="1"/>
      <c r="CL2386" s="1"/>
      <c r="CM2386" s="1"/>
      <c r="CN2386" s="1"/>
      <c r="CO2386" s="1"/>
      <c r="CP2386" s="1"/>
      <c r="CQ2386" s="1"/>
      <c r="CR2386" s="1"/>
      <c r="CS2386" s="1"/>
      <c r="CT2386" s="1"/>
      <c r="CU2386" s="1"/>
      <c r="CV2386" s="1"/>
      <c r="CW2386" s="1"/>
      <c r="CX2386" s="1"/>
      <c r="CY2386" s="1"/>
      <c r="CZ2386" s="1"/>
      <c r="DA2386" s="1"/>
      <c r="DB2386" s="1"/>
      <c r="DC2386" s="1"/>
      <c r="DD2386" s="1"/>
      <c r="DE2386" s="1"/>
      <c r="DF2386" s="1"/>
      <c r="DG2386" s="1"/>
      <c r="DH2386" s="1"/>
      <c r="DI2386" s="1"/>
      <c r="DJ2386" s="1"/>
      <c r="DK2386" s="1"/>
      <c r="DL2386" s="1"/>
      <c r="DM2386" s="1"/>
      <c r="DN2386" s="1"/>
      <c r="DO2386" s="1"/>
      <c r="DP2386" s="1"/>
      <c r="DQ2386" s="1"/>
      <c r="DR2386" s="1"/>
      <c r="DS2386" s="1"/>
      <c r="DT2386" s="1"/>
      <c r="DU2386" s="1"/>
      <c r="DV2386" s="1"/>
      <c r="DW2386" s="1"/>
      <c r="DX2386" s="1"/>
      <c r="DY2386" s="1"/>
      <c r="DZ2386" s="1"/>
      <c r="EA2386" s="1"/>
      <c r="EB2386" s="1"/>
      <c r="EC2386" s="1"/>
      <c r="ED2386" s="1"/>
      <c r="EE2386" s="1"/>
      <c r="EF2386" s="1"/>
      <c r="EG2386" s="1"/>
      <c r="EH2386" s="1"/>
      <c r="EI2386" s="1"/>
      <c r="EJ2386" s="1"/>
      <c r="EK2386" s="1"/>
      <c r="EL2386" s="1"/>
      <c r="EM2386" s="1"/>
      <c r="EN2386" s="1"/>
      <c r="EO2386" s="1"/>
      <c r="EP2386" s="1"/>
      <c r="EQ2386" s="1"/>
      <c r="ER2386" s="1"/>
      <c r="ES2386" s="1"/>
      <c r="ET2386" s="1"/>
      <c r="EU2386" s="1"/>
      <c r="EV2386" s="1"/>
      <c r="EW2386" s="1"/>
      <c r="EX2386" s="1"/>
    </row>
    <row r="2387" spans="1:154" x14ac:dyDescent="0.15">
      <c r="A2387" s="35"/>
      <c r="B2387" s="125"/>
      <c r="C2387" s="14"/>
      <c r="D2387" s="13"/>
      <c r="E2387" s="14"/>
      <c r="F2387" s="14"/>
      <c r="G2387" s="14"/>
      <c r="H2387" s="14"/>
      <c r="I2387" s="13"/>
      <c r="J2387" s="29"/>
      <c r="K2387" s="2"/>
      <c r="L2387" s="17"/>
      <c r="M2387" s="12"/>
      <c r="N2387" s="12"/>
      <c r="O2387" s="17"/>
      <c r="P2387" s="14"/>
      <c r="Q2387" s="14"/>
      <c r="R2387" s="14"/>
      <c r="S2387" s="20"/>
      <c r="T2387" s="14"/>
      <c r="U2387" s="4"/>
      <c r="V2387" s="29"/>
      <c r="W2387" s="25"/>
      <c r="X2387" s="25"/>
      <c r="Y2387" s="31"/>
      <c r="Z2387" s="21"/>
      <c r="AA2387" s="24"/>
      <c r="AB2387" s="25"/>
      <c r="AC2387" s="21"/>
      <c r="AD2387" s="21"/>
      <c r="AE2387" s="21"/>
      <c r="AF2387" s="25"/>
      <c r="AG2387" s="22"/>
      <c r="AH2387" s="25"/>
      <c r="AI2387" s="24"/>
      <c r="AJ2387" s="24"/>
      <c r="AK2387" s="24"/>
      <c r="AL2387" s="24"/>
      <c r="AM2387" s="24"/>
      <c r="AN2387" s="24"/>
      <c r="AO2387" s="24"/>
      <c r="AP2387" s="24"/>
      <c r="AQ2387" s="24"/>
      <c r="AR2387" s="24"/>
      <c r="AS2387" s="24"/>
      <c r="AT2387" s="24"/>
      <c r="AU2387" s="24"/>
      <c r="AV2387" s="24"/>
      <c r="AW2387" s="24"/>
      <c r="AX2387" s="24"/>
      <c r="AY2387" s="24"/>
      <c r="AZ2387" s="24"/>
      <c r="BA2387" s="24"/>
      <c r="BB2387" s="24"/>
      <c r="BC2387" s="24"/>
      <c r="BD2387" s="24"/>
      <c r="BE2387" s="24"/>
      <c r="BF2387" s="24"/>
      <c r="BG2387" s="24"/>
      <c r="BH2387" s="24"/>
      <c r="BI2387" s="24"/>
      <c r="BJ2387" s="24"/>
      <c r="BK2387" s="24"/>
      <c r="BL2387" s="24"/>
      <c r="BM2387" s="24"/>
      <c r="BN2387" s="24"/>
      <c r="BO2387" s="24"/>
      <c r="BP2387" s="24"/>
      <c r="BQ2387" s="24"/>
      <c r="BR2387" s="24"/>
      <c r="BS2387" s="24"/>
      <c r="BT2387" s="24"/>
      <c r="BU2387" s="24"/>
      <c r="BV2387" s="24"/>
      <c r="BW2387" s="24"/>
      <c r="BX2387" s="24"/>
      <c r="BY2387" s="24"/>
      <c r="BZ2387" s="24"/>
      <c r="CA2387" s="24"/>
      <c r="CB2387" s="24"/>
      <c r="CC2387" s="24"/>
      <c r="CD2387" s="24"/>
      <c r="CE2387" s="24"/>
      <c r="CF2387" s="24"/>
      <c r="CG2387" s="24"/>
      <c r="CH2387" s="24"/>
      <c r="CI2387" s="24"/>
      <c r="CJ2387" s="24"/>
      <c r="CK2387" s="24"/>
      <c r="CL2387" s="24"/>
      <c r="CM2387" s="24"/>
      <c r="CN2387" s="24"/>
      <c r="CO2387" s="24"/>
      <c r="CP2387" s="24"/>
      <c r="CQ2387" s="24"/>
      <c r="CR2387" s="24"/>
      <c r="CS2387" s="24"/>
      <c r="CT2387" s="24"/>
      <c r="CU2387" s="24"/>
      <c r="CV2387" s="24"/>
      <c r="CW2387" s="24"/>
      <c r="CX2387" s="24"/>
      <c r="CY2387" s="24"/>
      <c r="CZ2387" s="24"/>
      <c r="DA2387" s="24"/>
      <c r="DB2387" s="24"/>
      <c r="DC2387" s="24"/>
      <c r="DD2387" s="24"/>
      <c r="DE2387" s="24"/>
      <c r="DF2387" s="24"/>
      <c r="DG2387" s="24"/>
      <c r="DH2387" s="24"/>
      <c r="DI2387" s="24"/>
      <c r="DJ2387" s="24"/>
      <c r="DK2387" s="24"/>
      <c r="DL2387" s="24"/>
      <c r="DM2387" s="24"/>
      <c r="DN2387" s="24"/>
      <c r="DO2387" s="24"/>
      <c r="DP2387" s="24"/>
      <c r="DQ2387" s="24"/>
      <c r="DR2387" s="24"/>
      <c r="DS2387" s="24"/>
      <c r="DT2387" s="24"/>
      <c r="DU2387" s="24"/>
      <c r="DV2387" s="24"/>
      <c r="DW2387" s="24"/>
      <c r="DX2387" s="24"/>
      <c r="DY2387" s="24"/>
      <c r="DZ2387" s="24"/>
      <c r="EA2387" s="24"/>
      <c r="EB2387" s="24"/>
      <c r="EC2387" s="24"/>
      <c r="ED2387" s="24"/>
      <c r="EE2387" s="24"/>
      <c r="EF2387" s="24"/>
      <c r="EG2387" s="24"/>
      <c r="EH2387" s="24"/>
      <c r="EI2387" s="24"/>
      <c r="EJ2387" s="24"/>
      <c r="EK2387" s="24"/>
      <c r="EL2387" s="24"/>
      <c r="EM2387" s="24"/>
      <c r="EN2387" s="24"/>
      <c r="EO2387" s="24"/>
      <c r="EP2387" s="24"/>
      <c r="EQ2387" s="24"/>
      <c r="ER2387" s="24"/>
      <c r="ES2387" s="24"/>
      <c r="ET2387" s="24"/>
      <c r="EU2387" s="24"/>
      <c r="EV2387" s="24"/>
      <c r="EW2387" s="24"/>
      <c r="EX2387" s="24"/>
    </row>
    <row r="2388" spans="1:154" x14ac:dyDescent="0.15">
      <c r="A2388" s="35"/>
      <c r="B2388" s="125"/>
      <c r="C2388" s="14"/>
      <c r="D2388" s="13"/>
      <c r="E2388" s="14"/>
      <c r="F2388" s="14"/>
      <c r="G2388" s="14"/>
      <c r="H2388" s="14"/>
      <c r="I2388" s="13"/>
      <c r="J2388" s="29"/>
      <c r="K2388" s="2"/>
      <c r="L2388" s="17"/>
      <c r="M2388" s="12"/>
      <c r="N2388" s="12"/>
      <c r="O2388" s="17"/>
      <c r="P2388" s="14"/>
      <c r="Q2388" s="14"/>
      <c r="R2388" s="14"/>
      <c r="S2388" s="20"/>
      <c r="T2388" s="14"/>
      <c r="U2388" s="4"/>
      <c r="V2388" s="29"/>
      <c r="W2388" s="25"/>
      <c r="X2388" s="25"/>
      <c r="Y2388" s="31"/>
      <c r="Z2388" s="21"/>
      <c r="AA2388" s="24"/>
      <c r="AB2388" s="25"/>
      <c r="AC2388" s="21"/>
      <c r="AD2388" s="21"/>
      <c r="AE2388" s="21"/>
      <c r="AF2388" s="25"/>
      <c r="AG2388" s="22"/>
      <c r="AH2388" s="25"/>
      <c r="AI2388" s="24"/>
      <c r="AJ2388" s="24"/>
      <c r="AK2388" s="24"/>
      <c r="AL2388" s="24"/>
      <c r="AM2388" s="24"/>
      <c r="AN2388" s="24"/>
      <c r="AO2388" s="24"/>
      <c r="AP2388" s="24"/>
      <c r="AQ2388" s="24"/>
      <c r="AR2388" s="24"/>
      <c r="AS2388" s="24"/>
      <c r="AT2388" s="24"/>
      <c r="AU2388" s="24"/>
      <c r="AV2388" s="24"/>
      <c r="AW2388" s="24"/>
      <c r="AX2388" s="24"/>
      <c r="AY2388" s="24"/>
      <c r="AZ2388" s="24"/>
      <c r="BA2388" s="24"/>
      <c r="BB2388" s="24"/>
      <c r="BC2388" s="24"/>
      <c r="BD2388" s="24"/>
      <c r="BE2388" s="24"/>
      <c r="BF2388" s="24"/>
      <c r="BG2388" s="24"/>
      <c r="BH2388" s="24"/>
      <c r="BI2388" s="24"/>
      <c r="BJ2388" s="24"/>
      <c r="BK2388" s="24"/>
      <c r="BL2388" s="24"/>
      <c r="BM2388" s="24"/>
      <c r="BN2388" s="24"/>
      <c r="BO2388" s="24"/>
      <c r="BP2388" s="24"/>
      <c r="BQ2388" s="24"/>
      <c r="BR2388" s="24"/>
      <c r="BS2388" s="24"/>
      <c r="BT2388" s="24"/>
      <c r="BU2388" s="24"/>
      <c r="BV2388" s="24"/>
      <c r="BW2388" s="24"/>
      <c r="BX2388" s="24"/>
      <c r="BY2388" s="24"/>
      <c r="BZ2388" s="24"/>
      <c r="CA2388" s="24"/>
      <c r="CB2388" s="24"/>
      <c r="CC2388" s="24"/>
      <c r="CD2388" s="24"/>
      <c r="CE2388" s="24"/>
      <c r="CF2388" s="24"/>
      <c r="CG2388" s="24"/>
      <c r="CH2388" s="24"/>
      <c r="CI2388" s="24"/>
      <c r="CJ2388" s="24"/>
      <c r="CK2388" s="24"/>
      <c r="CL2388" s="24"/>
      <c r="CM2388" s="24"/>
      <c r="CN2388" s="24"/>
      <c r="CO2388" s="24"/>
      <c r="CP2388" s="24"/>
      <c r="CQ2388" s="24"/>
      <c r="CR2388" s="24"/>
      <c r="CS2388" s="24"/>
      <c r="CT2388" s="24"/>
      <c r="CU2388" s="24"/>
      <c r="CV2388" s="24"/>
      <c r="CW2388" s="24"/>
      <c r="CX2388" s="24"/>
      <c r="CY2388" s="24"/>
      <c r="CZ2388" s="24"/>
      <c r="DA2388" s="24"/>
      <c r="DB2388" s="24"/>
      <c r="DC2388" s="24"/>
      <c r="DD2388" s="24"/>
      <c r="DE2388" s="24"/>
      <c r="DF2388" s="24"/>
      <c r="DG2388" s="24"/>
      <c r="DH2388" s="24"/>
      <c r="DI2388" s="24"/>
      <c r="DJ2388" s="24"/>
      <c r="DK2388" s="24"/>
      <c r="DL2388" s="24"/>
      <c r="DM2388" s="24"/>
      <c r="DN2388" s="24"/>
      <c r="DO2388" s="24"/>
      <c r="DP2388" s="24"/>
      <c r="DQ2388" s="24"/>
      <c r="DR2388" s="24"/>
      <c r="DS2388" s="24"/>
      <c r="DT2388" s="24"/>
      <c r="DU2388" s="24"/>
      <c r="DV2388" s="24"/>
      <c r="DW2388" s="24"/>
      <c r="DX2388" s="24"/>
      <c r="DY2388" s="24"/>
      <c r="DZ2388" s="24"/>
      <c r="EA2388" s="24"/>
      <c r="EB2388" s="24"/>
      <c r="EC2388" s="24"/>
      <c r="ED2388" s="24"/>
      <c r="EE2388" s="24"/>
      <c r="EF2388" s="24"/>
      <c r="EG2388" s="24"/>
      <c r="EH2388" s="24"/>
      <c r="EI2388" s="24"/>
      <c r="EJ2388" s="24"/>
      <c r="EK2388" s="24"/>
      <c r="EL2388" s="24"/>
      <c r="EM2388" s="24"/>
      <c r="EN2388" s="24"/>
      <c r="EO2388" s="24"/>
      <c r="EP2388" s="24"/>
      <c r="EQ2388" s="24"/>
      <c r="ER2388" s="24"/>
      <c r="ES2388" s="24"/>
      <c r="ET2388" s="24"/>
      <c r="EU2388" s="24"/>
      <c r="EV2388" s="24"/>
      <c r="EW2388" s="24"/>
      <c r="EX2388" s="24"/>
    </row>
    <row r="2389" spans="1:154" x14ac:dyDescent="0.15">
      <c r="A2389" s="35"/>
      <c r="B2389" s="125"/>
      <c r="C2389" s="14"/>
      <c r="D2389" s="13"/>
      <c r="E2389" s="14"/>
      <c r="F2389" s="14"/>
      <c r="G2389" s="14"/>
      <c r="H2389" s="14"/>
      <c r="I2389" s="13"/>
      <c r="J2389" s="29"/>
      <c r="K2389" s="2"/>
      <c r="L2389" s="17"/>
      <c r="M2389" s="12"/>
      <c r="N2389" s="12"/>
      <c r="O2389" s="17"/>
      <c r="P2389" s="14"/>
      <c r="Q2389" s="14"/>
      <c r="R2389" s="14"/>
      <c r="S2389" s="20"/>
      <c r="T2389" s="14"/>
      <c r="U2389" s="4"/>
      <c r="V2389" s="29"/>
      <c r="W2389" s="25"/>
      <c r="X2389" s="25"/>
      <c r="Y2389" s="31"/>
      <c r="Z2389" s="21"/>
      <c r="AA2389" s="24"/>
      <c r="AB2389" s="25"/>
      <c r="AC2389" s="21"/>
      <c r="AD2389" s="21"/>
      <c r="AE2389" s="21"/>
      <c r="AF2389" s="25"/>
      <c r="AG2389" s="22"/>
      <c r="AH2389" s="25"/>
      <c r="AI2389" s="24"/>
      <c r="AJ2389" s="24"/>
      <c r="AK2389" s="24"/>
      <c r="AL2389" s="24"/>
      <c r="AM2389" s="24"/>
      <c r="AN2389" s="24"/>
      <c r="AO2389" s="24"/>
      <c r="AP2389" s="24"/>
      <c r="AQ2389" s="24"/>
      <c r="AR2389" s="24"/>
      <c r="AS2389" s="24"/>
      <c r="AT2389" s="24"/>
      <c r="AU2389" s="24"/>
      <c r="AV2389" s="24"/>
      <c r="AW2389" s="24"/>
      <c r="AX2389" s="24"/>
      <c r="AY2389" s="24"/>
      <c r="AZ2389" s="24"/>
      <c r="BA2389" s="24"/>
      <c r="BB2389" s="24"/>
      <c r="BC2389" s="24"/>
      <c r="BD2389" s="24"/>
      <c r="BE2389" s="24"/>
      <c r="BF2389" s="24"/>
      <c r="BG2389" s="24"/>
      <c r="BH2389" s="24"/>
      <c r="BI2389" s="24"/>
      <c r="BJ2389" s="24"/>
      <c r="BK2389" s="24"/>
      <c r="BL2389" s="24"/>
      <c r="BM2389" s="24"/>
      <c r="BN2389" s="24"/>
      <c r="BO2389" s="24"/>
      <c r="BP2389" s="24"/>
      <c r="BQ2389" s="24"/>
      <c r="BR2389" s="24"/>
      <c r="BS2389" s="24"/>
      <c r="BT2389" s="24"/>
      <c r="BU2389" s="24"/>
      <c r="BV2389" s="24"/>
      <c r="BW2389" s="24"/>
      <c r="BX2389" s="24"/>
      <c r="BY2389" s="24"/>
      <c r="BZ2389" s="24"/>
      <c r="CA2389" s="24"/>
      <c r="CB2389" s="24"/>
      <c r="CC2389" s="24"/>
      <c r="CD2389" s="24"/>
      <c r="CE2389" s="24"/>
      <c r="CF2389" s="24"/>
      <c r="CG2389" s="24"/>
      <c r="CH2389" s="24"/>
      <c r="CI2389" s="24"/>
      <c r="CJ2389" s="24"/>
      <c r="CK2389" s="24"/>
      <c r="CL2389" s="24"/>
      <c r="CM2389" s="24"/>
      <c r="CN2389" s="24"/>
      <c r="CO2389" s="24"/>
      <c r="CP2389" s="24"/>
      <c r="CQ2389" s="24"/>
      <c r="CR2389" s="24"/>
      <c r="CS2389" s="24"/>
      <c r="CT2389" s="24"/>
      <c r="CU2389" s="24"/>
      <c r="CV2389" s="24"/>
      <c r="CW2389" s="24"/>
      <c r="CX2389" s="24"/>
      <c r="CY2389" s="24"/>
      <c r="CZ2389" s="24"/>
      <c r="DA2389" s="24"/>
      <c r="DB2389" s="24"/>
      <c r="DC2389" s="24"/>
      <c r="DD2389" s="24"/>
      <c r="DE2389" s="24"/>
      <c r="DF2389" s="24"/>
      <c r="DG2389" s="24"/>
      <c r="DH2389" s="24"/>
      <c r="DI2389" s="24"/>
      <c r="DJ2389" s="24"/>
      <c r="DK2389" s="24"/>
      <c r="DL2389" s="24"/>
      <c r="DM2389" s="24"/>
      <c r="DN2389" s="24"/>
      <c r="DO2389" s="24"/>
      <c r="DP2389" s="24"/>
      <c r="DQ2389" s="24"/>
      <c r="DR2389" s="24"/>
      <c r="DS2389" s="24"/>
      <c r="DT2389" s="24"/>
      <c r="DU2389" s="24"/>
      <c r="DV2389" s="24"/>
      <c r="DW2389" s="24"/>
      <c r="DX2389" s="24"/>
      <c r="DY2389" s="24"/>
      <c r="DZ2389" s="24"/>
      <c r="EA2389" s="24"/>
      <c r="EB2389" s="24"/>
      <c r="EC2389" s="24"/>
      <c r="ED2389" s="24"/>
      <c r="EE2389" s="24"/>
      <c r="EF2389" s="24"/>
      <c r="EG2389" s="24"/>
      <c r="EH2389" s="24"/>
      <c r="EI2389" s="24"/>
      <c r="EJ2389" s="24"/>
      <c r="EK2389" s="24"/>
      <c r="EL2389" s="24"/>
      <c r="EM2389" s="24"/>
      <c r="EN2389" s="24"/>
      <c r="EO2389" s="24"/>
      <c r="EP2389" s="24"/>
      <c r="EQ2389" s="24"/>
      <c r="ER2389" s="24"/>
      <c r="ES2389" s="24"/>
      <c r="ET2389" s="24"/>
      <c r="EU2389" s="24"/>
      <c r="EV2389" s="24"/>
      <c r="EW2389" s="24"/>
      <c r="EX2389" s="24"/>
    </row>
    <row r="2390" spans="1:154" x14ac:dyDescent="0.15">
      <c r="A2390" s="35"/>
      <c r="B2390" s="125"/>
      <c r="C2390" s="14"/>
      <c r="D2390" s="13"/>
      <c r="E2390" s="14"/>
      <c r="F2390" s="14"/>
      <c r="G2390" s="14"/>
      <c r="H2390" s="14"/>
      <c r="I2390" s="13"/>
      <c r="J2390" s="29"/>
      <c r="K2390" s="2"/>
      <c r="L2390" s="17"/>
      <c r="M2390" s="12"/>
      <c r="N2390" s="12"/>
      <c r="O2390" s="17"/>
      <c r="P2390" s="14"/>
      <c r="Q2390" s="14"/>
      <c r="R2390" s="14"/>
      <c r="S2390" s="20"/>
      <c r="T2390" s="14"/>
      <c r="U2390" s="4"/>
      <c r="V2390" s="29"/>
      <c r="W2390" s="10"/>
      <c r="X2390" s="10"/>
      <c r="Y2390" s="27"/>
      <c r="Z2390" s="3"/>
      <c r="AA2390" s="1"/>
      <c r="AB2390" s="10"/>
      <c r="AC2390" s="3"/>
      <c r="AD2390" s="3"/>
      <c r="AE2390" s="3"/>
      <c r="AF2390" s="10"/>
      <c r="AG2390" s="11"/>
      <c r="AH2390" s="10"/>
      <c r="AI2390" s="1"/>
      <c r="AJ2390" s="1"/>
      <c r="AK2390" s="1"/>
      <c r="AL2390" s="1"/>
      <c r="AM2390" s="1"/>
      <c r="AN2390" s="1"/>
      <c r="AO2390" s="1"/>
      <c r="AP2390" s="1"/>
      <c r="AQ2390" s="1"/>
      <c r="AR2390" s="1"/>
      <c r="AS2390" s="1"/>
      <c r="AT2390" s="1"/>
      <c r="AU2390" s="1"/>
      <c r="AV2390" s="1"/>
      <c r="AW2390" s="1"/>
      <c r="AX2390" s="1"/>
      <c r="AY2390" s="1"/>
      <c r="AZ2390" s="1"/>
      <c r="BA2390" s="1"/>
      <c r="BB2390" s="1"/>
      <c r="BC2390" s="1"/>
      <c r="BD2390" s="1"/>
      <c r="BE2390" s="1"/>
      <c r="BF2390" s="1"/>
      <c r="BG2390" s="1"/>
      <c r="BH2390" s="1"/>
      <c r="BI2390" s="1"/>
      <c r="BJ2390" s="1"/>
      <c r="BK2390" s="1"/>
      <c r="BL2390" s="1"/>
      <c r="BM2390" s="1"/>
      <c r="BN2390" s="1"/>
      <c r="BO2390" s="1"/>
      <c r="BP2390" s="1"/>
      <c r="BQ2390" s="1"/>
      <c r="BR2390" s="1"/>
      <c r="BS2390" s="1"/>
      <c r="BT2390" s="1"/>
      <c r="BU2390" s="1"/>
      <c r="BV2390" s="1"/>
      <c r="BW2390" s="1"/>
      <c r="BX2390" s="1"/>
      <c r="BY2390" s="1"/>
      <c r="BZ2390" s="1"/>
      <c r="CA2390" s="1"/>
      <c r="CB2390" s="1"/>
      <c r="CC2390" s="1"/>
      <c r="CD2390" s="1"/>
      <c r="CE2390" s="1"/>
      <c r="CF2390" s="1"/>
      <c r="CG2390" s="1"/>
      <c r="CH2390" s="1"/>
      <c r="CI2390" s="1"/>
      <c r="CJ2390" s="1"/>
      <c r="CK2390" s="1"/>
      <c r="CL2390" s="1"/>
      <c r="CM2390" s="1"/>
      <c r="CN2390" s="1"/>
      <c r="CO2390" s="1"/>
      <c r="CP2390" s="1"/>
      <c r="CQ2390" s="1"/>
      <c r="CR2390" s="1"/>
      <c r="CS2390" s="1"/>
      <c r="CT2390" s="1"/>
      <c r="CU2390" s="1"/>
      <c r="CV2390" s="1"/>
      <c r="CW2390" s="1"/>
      <c r="CX2390" s="1"/>
      <c r="CY2390" s="1"/>
      <c r="CZ2390" s="1"/>
      <c r="DA2390" s="1"/>
      <c r="DB2390" s="1"/>
      <c r="DC2390" s="1"/>
      <c r="DD2390" s="1"/>
      <c r="DE2390" s="1"/>
      <c r="DF2390" s="1"/>
      <c r="DG2390" s="1"/>
      <c r="DH2390" s="1"/>
      <c r="DI2390" s="1"/>
      <c r="DJ2390" s="1"/>
      <c r="DK2390" s="1"/>
      <c r="DL2390" s="1"/>
      <c r="DM2390" s="1"/>
      <c r="DN2390" s="1"/>
      <c r="DO2390" s="1"/>
      <c r="DP2390" s="1"/>
      <c r="DQ2390" s="1"/>
      <c r="DR2390" s="1"/>
      <c r="DS2390" s="1"/>
      <c r="DT2390" s="1"/>
      <c r="DU2390" s="1"/>
      <c r="DV2390" s="1"/>
      <c r="DW2390" s="1"/>
      <c r="DX2390" s="1"/>
      <c r="DY2390" s="1"/>
      <c r="DZ2390" s="1"/>
      <c r="EA2390" s="1"/>
      <c r="EB2390" s="1"/>
      <c r="EC2390" s="1"/>
      <c r="ED2390" s="1"/>
      <c r="EE2390" s="1"/>
      <c r="EF2390" s="1"/>
      <c r="EG2390" s="1"/>
      <c r="EH2390" s="1"/>
      <c r="EI2390" s="1"/>
      <c r="EJ2390" s="1"/>
      <c r="EK2390" s="1"/>
      <c r="EL2390" s="1"/>
      <c r="EM2390" s="1"/>
      <c r="EN2390" s="1"/>
      <c r="EO2390" s="1"/>
      <c r="EP2390" s="1"/>
      <c r="EQ2390" s="1"/>
      <c r="ER2390" s="1"/>
      <c r="ES2390" s="1"/>
      <c r="ET2390" s="1"/>
      <c r="EU2390" s="1"/>
      <c r="EV2390" s="1"/>
      <c r="EW2390" s="1"/>
      <c r="EX2390" s="1"/>
    </row>
    <row r="2391" spans="1:154" x14ac:dyDescent="0.15">
      <c r="A2391" s="35"/>
      <c r="B2391" s="125"/>
      <c r="C2391" s="14"/>
      <c r="D2391" s="13"/>
      <c r="E2391" s="14"/>
      <c r="F2391" s="14"/>
      <c r="G2391" s="14"/>
      <c r="H2391" s="14"/>
      <c r="I2391" s="13"/>
      <c r="J2391" s="29"/>
      <c r="K2391" s="2"/>
      <c r="L2391" s="17"/>
      <c r="M2391" s="12"/>
      <c r="N2391" s="12"/>
      <c r="O2391" s="17"/>
      <c r="P2391" s="14"/>
      <c r="Q2391" s="14"/>
      <c r="R2391" s="14"/>
      <c r="S2391" s="20"/>
      <c r="T2391" s="14"/>
      <c r="U2391" s="4"/>
      <c r="V2391" s="29"/>
      <c r="W2391" s="10"/>
      <c r="X2391" s="10"/>
      <c r="Y2391" s="27"/>
      <c r="Z2391" s="3"/>
      <c r="AA2391" s="1"/>
      <c r="AB2391" s="10"/>
      <c r="AC2391" s="3"/>
      <c r="AD2391" s="3"/>
      <c r="AE2391" s="3"/>
      <c r="AF2391" s="10"/>
      <c r="AG2391" s="11"/>
      <c r="AH2391" s="10"/>
      <c r="AI2391" s="1"/>
      <c r="AJ2391" s="1"/>
      <c r="AK2391" s="1"/>
      <c r="AL2391" s="1"/>
      <c r="AM2391" s="1"/>
      <c r="AN2391" s="1"/>
      <c r="AO2391" s="1"/>
      <c r="AP2391" s="1"/>
      <c r="AQ2391" s="1"/>
      <c r="AR2391" s="1"/>
      <c r="AS2391" s="1"/>
      <c r="AT2391" s="1"/>
      <c r="AU2391" s="1"/>
      <c r="AV2391" s="1"/>
      <c r="AW2391" s="1"/>
      <c r="AX2391" s="1"/>
      <c r="AY2391" s="1"/>
      <c r="AZ2391" s="1"/>
      <c r="BA2391" s="1"/>
      <c r="BB2391" s="1"/>
      <c r="BC2391" s="1"/>
      <c r="BD2391" s="1"/>
      <c r="BE2391" s="1"/>
      <c r="BF2391" s="1"/>
      <c r="BG2391" s="1"/>
      <c r="BH2391" s="1"/>
      <c r="BI2391" s="1"/>
      <c r="BJ2391" s="1"/>
      <c r="BK2391" s="1"/>
      <c r="BL2391" s="1"/>
      <c r="BM2391" s="1"/>
      <c r="BN2391" s="1"/>
      <c r="BO2391" s="1"/>
      <c r="BP2391" s="1"/>
      <c r="BQ2391" s="1"/>
      <c r="BR2391" s="1"/>
      <c r="BS2391" s="1"/>
      <c r="BT2391" s="1"/>
      <c r="BU2391" s="1"/>
      <c r="BV2391" s="1"/>
      <c r="BW2391" s="1"/>
      <c r="BX2391" s="1"/>
      <c r="BY2391" s="1"/>
      <c r="BZ2391" s="1"/>
      <c r="CA2391" s="1"/>
      <c r="CB2391" s="1"/>
      <c r="CC2391" s="1"/>
      <c r="CD2391" s="1"/>
      <c r="CE2391" s="1"/>
      <c r="CF2391" s="1"/>
      <c r="CG2391" s="1"/>
      <c r="CH2391" s="1"/>
      <c r="CI2391" s="1"/>
      <c r="CJ2391" s="1"/>
      <c r="CK2391" s="1"/>
      <c r="CL2391" s="1"/>
      <c r="CM2391" s="1"/>
      <c r="CN2391" s="1"/>
      <c r="CO2391" s="1"/>
      <c r="CP2391" s="1"/>
      <c r="CQ2391" s="1"/>
      <c r="CR2391" s="1"/>
      <c r="CS2391" s="1"/>
      <c r="CT2391" s="1"/>
      <c r="CU2391" s="1"/>
      <c r="CV2391" s="1"/>
      <c r="CW2391" s="1"/>
      <c r="CX2391" s="1"/>
      <c r="CY2391" s="1"/>
      <c r="CZ2391" s="1"/>
      <c r="DA2391" s="1"/>
      <c r="DB2391" s="1"/>
      <c r="DC2391" s="1"/>
      <c r="DD2391" s="1"/>
      <c r="DE2391" s="1"/>
      <c r="DF2391" s="1"/>
      <c r="DG2391" s="1"/>
      <c r="DH2391" s="1"/>
      <c r="DI2391" s="1"/>
      <c r="DJ2391" s="1"/>
      <c r="DK2391" s="1"/>
      <c r="DL2391" s="1"/>
      <c r="DM2391" s="1"/>
      <c r="DN2391" s="1"/>
      <c r="DO2391" s="1"/>
      <c r="DP2391" s="1"/>
      <c r="DQ2391" s="1"/>
      <c r="DR2391" s="1"/>
      <c r="DS2391" s="1"/>
      <c r="DT2391" s="1"/>
      <c r="DU2391" s="1"/>
      <c r="DV2391" s="1"/>
      <c r="DW2391" s="1"/>
      <c r="DX2391" s="1"/>
      <c r="DY2391" s="1"/>
      <c r="DZ2391" s="1"/>
      <c r="EA2391" s="1"/>
      <c r="EB2391" s="1"/>
      <c r="EC2391" s="1"/>
      <c r="ED2391" s="1"/>
      <c r="EE2391" s="1"/>
      <c r="EF2391" s="1"/>
      <c r="EG2391" s="1"/>
      <c r="EH2391" s="1"/>
      <c r="EI2391" s="1"/>
      <c r="EJ2391" s="1"/>
      <c r="EK2391" s="1"/>
      <c r="EL2391" s="1"/>
      <c r="EM2391" s="1"/>
      <c r="EN2391" s="1"/>
      <c r="EO2391" s="1"/>
      <c r="EP2391" s="1"/>
      <c r="EQ2391" s="1"/>
      <c r="ER2391" s="1"/>
      <c r="ES2391" s="1"/>
      <c r="ET2391" s="1"/>
      <c r="EU2391" s="1"/>
      <c r="EV2391" s="1"/>
      <c r="EW2391" s="1"/>
      <c r="EX2391" s="1"/>
    </row>
    <row r="2392" spans="1:154" x14ac:dyDescent="0.15">
      <c r="A2392" s="35"/>
      <c r="B2392" s="125"/>
      <c r="C2392" s="14"/>
      <c r="D2392" s="13"/>
      <c r="E2392" s="14"/>
      <c r="F2392" s="14"/>
      <c r="G2392" s="14"/>
      <c r="H2392" s="14"/>
      <c r="I2392" s="13"/>
      <c r="J2392" s="29"/>
      <c r="K2392" s="2"/>
      <c r="L2392" s="17"/>
      <c r="M2392" s="12"/>
      <c r="N2392" s="12"/>
      <c r="O2392" s="17"/>
      <c r="P2392" s="14"/>
      <c r="Q2392" s="14"/>
      <c r="R2392" s="14"/>
      <c r="S2392" s="20"/>
      <c r="T2392" s="14"/>
      <c r="U2392" s="4"/>
      <c r="V2392" s="29"/>
      <c r="W2392" s="10"/>
      <c r="X2392" s="10"/>
      <c r="Y2392" s="27"/>
      <c r="Z2392" s="3"/>
      <c r="AA2392" s="1"/>
      <c r="AB2392" s="10"/>
      <c r="AC2392" s="3"/>
      <c r="AD2392" s="3"/>
      <c r="AE2392" s="3"/>
      <c r="AF2392" s="10"/>
      <c r="AG2392" s="11"/>
      <c r="AH2392" s="10"/>
      <c r="AI2392" s="1"/>
      <c r="AJ2392" s="1"/>
      <c r="AK2392" s="1"/>
      <c r="AL2392" s="1"/>
      <c r="AM2392" s="1"/>
      <c r="AN2392" s="1"/>
      <c r="AO2392" s="1"/>
      <c r="AP2392" s="1"/>
      <c r="AQ2392" s="1"/>
      <c r="AR2392" s="1"/>
      <c r="AS2392" s="1"/>
      <c r="AT2392" s="1"/>
      <c r="AU2392" s="1"/>
      <c r="AV2392" s="1"/>
      <c r="AW2392" s="1"/>
      <c r="AX2392" s="1"/>
      <c r="AY2392" s="1"/>
      <c r="AZ2392" s="1"/>
      <c r="BA2392" s="1"/>
      <c r="BB2392" s="1"/>
      <c r="BC2392" s="1"/>
      <c r="BD2392" s="1"/>
      <c r="BE2392" s="1"/>
      <c r="BF2392" s="1"/>
      <c r="BG2392" s="1"/>
      <c r="BH2392" s="1"/>
      <c r="BI2392" s="1"/>
      <c r="BJ2392" s="1"/>
      <c r="BK2392" s="1"/>
      <c r="BL2392" s="1"/>
      <c r="BM2392" s="1"/>
      <c r="BN2392" s="1"/>
      <c r="BO2392" s="1"/>
      <c r="BP2392" s="1"/>
      <c r="BQ2392" s="1"/>
      <c r="BR2392" s="1"/>
      <c r="BS2392" s="1"/>
      <c r="BT2392" s="1"/>
      <c r="BU2392" s="1"/>
      <c r="BV2392" s="1"/>
      <c r="BW2392" s="1"/>
      <c r="BX2392" s="1"/>
      <c r="BY2392" s="1"/>
      <c r="BZ2392" s="1"/>
      <c r="CA2392" s="1"/>
      <c r="CB2392" s="1"/>
      <c r="CC2392" s="1"/>
      <c r="CD2392" s="1"/>
      <c r="CE2392" s="1"/>
      <c r="CF2392" s="1"/>
      <c r="CG2392" s="1"/>
      <c r="CH2392" s="1"/>
      <c r="CI2392" s="1"/>
      <c r="CJ2392" s="1"/>
      <c r="CK2392" s="1"/>
      <c r="CL2392" s="1"/>
      <c r="CM2392" s="1"/>
      <c r="CN2392" s="1"/>
      <c r="CO2392" s="1"/>
      <c r="CP2392" s="1"/>
      <c r="CQ2392" s="1"/>
      <c r="CR2392" s="1"/>
      <c r="CS2392" s="1"/>
      <c r="CT2392" s="1"/>
      <c r="CU2392" s="1"/>
      <c r="CV2392" s="1"/>
      <c r="CW2392" s="1"/>
      <c r="CX2392" s="1"/>
      <c r="CY2392" s="1"/>
      <c r="CZ2392" s="1"/>
      <c r="DA2392" s="1"/>
      <c r="DB2392" s="1"/>
      <c r="DC2392" s="1"/>
      <c r="DD2392" s="1"/>
      <c r="DE2392" s="1"/>
      <c r="DF2392" s="1"/>
      <c r="DG2392" s="1"/>
      <c r="DH2392" s="1"/>
      <c r="DI2392" s="1"/>
      <c r="DJ2392" s="1"/>
      <c r="DK2392" s="1"/>
      <c r="DL2392" s="1"/>
      <c r="DM2392" s="1"/>
      <c r="DN2392" s="1"/>
      <c r="DO2392" s="1"/>
      <c r="DP2392" s="1"/>
      <c r="DQ2392" s="1"/>
      <c r="DR2392" s="1"/>
      <c r="DS2392" s="1"/>
      <c r="DT2392" s="1"/>
      <c r="DU2392" s="1"/>
      <c r="DV2392" s="1"/>
      <c r="DW2392" s="1"/>
      <c r="DX2392" s="1"/>
      <c r="DY2392" s="1"/>
      <c r="DZ2392" s="1"/>
      <c r="EA2392" s="1"/>
      <c r="EB2392" s="1"/>
      <c r="EC2392" s="1"/>
      <c r="ED2392" s="1"/>
      <c r="EE2392" s="1"/>
      <c r="EF2392" s="1"/>
      <c r="EG2392" s="1"/>
      <c r="EH2392" s="1"/>
      <c r="EI2392" s="1"/>
      <c r="EJ2392" s="1"/>
      <c r="EK2392" s="1"/>
      <c r="EL2392" s="1"/>
      <c r="EM2392" s="1"/>
      <c r="EN2392" s="1"/>
      <c r="EO2392" s="1"/>
      <c r="EP2392" s="1"/>
      <c r="EQ2392" s="1"/>
      <c r="ER2392" s="1"/>
      <c r="ES2392" s="1"/>
      <c r="ET2392" s="1"/>
      <c r="EU2392" s="1"/>
      <c r="EV2392" s="1"/>
      <c r="EW2392" s="1"/>
      <c r="EX2392" s="1"/>
    </row>
    <row r="2393" spans="1:154" x14ac:dyDescent="0.15">
      <c r="A2393" s="35"/>
      <c r="B2393" s="125"/>
      <c r="C2393" s="14"/>
      <c r="D2393" s="13"/>
      <c r="E2393" s="14"/>
      <c r="F2393" s="14"/>
      <c r="G2393" s="14"/>
      <c r="H2393" s="14"/>
      <c r="I2393" s="13"/>
      <c r="J2393" s="29"/>
      <c r="K2393" s="2"/>
      <c r="L2393" s="17"/>
      <c r="M2393" s="12"/>
      <c r="N2393" s="12"/>
      <c r="O2393" s="17"/>
      <c r="P2393" s="14"/>
      <c r="Q2393" s="14"/>
      <c r="R2393" s="14"/>
      <c r="S2393" s="20"/>
      <c r="T2393" s="14"/>
      <c r="U2393" s="4"/>
      <c r="V2393" s="29"/>
      <c r="W2393" s="10"/>
      <c r="X2393" s="10"/>
      <c r="Y2393" s="27"/>
      <c r="Z2393" s="3"/>
      <c r="AA2393" s="1"/>
      <c r="AB2393" s="10"/>
      <c r="AC2393" s="3"/>
      <c r="AD2393" s="3"/>
      <c r="AE2393" s="3"/>
      <c r="AF2393" s="10"/>
      <c r="AG2393" s="11"/>
      <c r="AH2393" s="10"/>
      <c r="AI2393" s="1"/>
      <c r="AJ2393" s="1"/>
      <c r="AK2393" s="1"/>
      <c r="AL2393" s="1"/>
      <c r="AM2393" s="1"/>
      <c r="AN2393" s="1"/>
      <c r="AO2393" s="1"/>
      <c r="AP2393" s="1"/>
      <c r="AQ2393" s="1"/>
      <c r="AR2393" s="1"/>
      <c r="AS2393" s="1"/>
      <c r="AT2393" s="1"/>
      <c r="AU2393" s="1"/>
      <c r="AV2393" s="1"/>
      <c r="AW2393" s="1"/>
      <c r="AX2393" s="1"/>
      <c r="AY2393" s="1"/>
      <c r="AZ2393" s="1"/>
      <c r="BA2393" s="1"/>
      <c r="BB2393" s="1"/>
      <c r="BC2393" s="1"/>
      <c r="BD2393" s="1"/>
      <c r="BE2393" s="1"/>
      <c r="BF2393" s="1"/>
      <c r="BG2393" s="1"/>
      <c r="BH2393" s="1"/>
      <c r="BI2393" s="1"/>
      <c r="BJ2393" s="1"/>
      <c r="BK2393" s="1"/>
      <c r="BL2393" s="1"/>
      <c r="BM2393" s="1"/>
      <c r="BN2393" s="1"/>
      <c r="BO2393" s="1"/>
      <c r="BP2393" s="1"/>
      <c r="BQ2393" s="1"/>
      <c r="BR2393" s="1"/>
      <c r="BS2393" s="1"/>
      <c r="BT2393" s="1"/>
      <c r="BU2393" s="1"/>
      <c r="BV2393" s="1"/>
      <c r="BW2393" s="1"/>
      <c r="BX2393" s="1"/>
      <c r="BY2393" s="1"/>
      <c r="BZ2393" s="1"/>
      <c r="CA2393" s="1"/>
      <c r="CB2393" s="1"/>
      <c r="CC2393" s="1"/>
      <c r="CD2393" s="1"/>
      <c r="CE2393" s="1"/>
      <c r="CF2393" s="1"/>
      <c r="CG2393" s="1"/>
      <c r="CH2393" s="1"/>
      <c r="CI2393" s="1"/>
      <c r="CJ2393" s="1"/>
      <c r="CK2393" s="1"/>
      <c r="CL2393" s="1"/>
      <c r="CM2393" s="1"/>
      <c r="CN2393" s="1"/>
      <c r="CO2393" s="1"/>
      <c r="CP2393" s="1"/>
      <c r="CQ2393" s="1"/>
      <c r="CR2393" s="1"/>
      <c r="CS2393" s="1"/>
      <c r="CT2393" s="1"/>
      <c r="CU2393" s="1"/>
      <c r="CV2393" s="1"/>
      <c r="CW2393" s="1"/>
      <c r="CX2393" s="1"/>
      <c r="CY2393" s="1"/>
      <c r="CZ2393" s="1"/>
      <c r="DA2393" s="1"/>
      <c r="DB2393" s="1"/>
      <c r="DC2393" s="1"/>
      <c r="DD2393" s="1"/>
      <c r="DE2393" s="1"/>
      <c r="DF2393" s="1"/>
      <c r="DG2393" s="1"/>
      <c r="DH2393" s="1"/>
      <c r="DI2393" s="1"/>
      <c r="DJ2393" s="1"/>
      <c r="DK2393" s="1"/>
      <c r="DL2393" s="1"/>
      <c r="DM2393" s="1"/>
      <c r="DN2393" s="1"/>
      <c r="DO2393" s="1"/>
      <c r="DP2393" s="1"/>
      <c r="DQ2393" s="1"/>
      <c r="DR2393" s="1"/>
      <c r="DS2393" s="1"/>
      <c r="DT2393" s="1"/>
      <c r="DU2393" s="1"/>
      <c r="DV2393" s="1"/>
      <c r="DW2393" s="1"/>
      <c r="DX2393" s="1"/>
      <c r="DY2393" s="1"/>
      <c r="DZ2393" s="1"/>
      <c r="EA2393" s="1"/>
      <c r="EB2393" s="1"/>
      <c r="EC2393" s="1"/>
      <c r="ED2393" s="1"/>
      <c r="EE2393" s="1"/>
      <c r="EF2393" s="1"/>
      <c r="EG2393" s="1"/>
      <c r="EH2393" s="1"/>
      <c r="EI2393" s="1"/>
      <c r="EJ2393" s="1"/>
      <c r="EK2393" s="1"/>
      <c r="EL2393" s="1"/>
      <c r="EM2393" s="1"/>
      <c r="EN2393" s="1"/>
      <c r="EO2393" s="1"/>
      <c r="EP2393" s="1"/>
      <c r="EQ2393" s="1"/>
      <c r="ER2393" s="1"/>
      <c r="ES2393" s="1"/>
      <c r="ET2393" s="1"/>
      <c r="EU2393" s="1"/>
      <c r="EV2393" s="1"/>
      <c r="EW2393" s="1"/>
      <c r="EX2393" s="1"/>
    </row>
    <row r="2394" spans="1:154" x14ac:dyDescent="0.15">
      <c r="A2394" s="35"/>
      <c r="B2394" s="125"/>
      <c r="C2394" s="14"/>
      <c r="D2394" s="13"/>
      <c r="E2394" s="14"/>
      <c r="F2394" s="14"/>
      <c r="G2394" s="14"/>
      <c r="H2394" s="14"/>
      <c r="I2394" s="13"/>
      <c r="J2394" s="29"/>
      <c r="K2394" s="2"/>
      <c r="L2394" s="17"/>
      <c r="M2394" s="12"/>
      <c r="N2394" s="12"/>
      <c r="O2394" s="17"/>
      <c r="P2394" s="14"/>
      <c r="Q2394" s="14"/>
      <c r="R2394" s="14"/>
      <c r="S2394" s="20"/>
      <c r="T2394" s="14"/>
      <c r="U2394" s="4"/>
      <c r="V2394" s="29"/>
      <c r="W2394" s="10"/>
      <c r="X2394" s="10"/>
      <c r="Y2394" s="27"/>
      <c r="Z2394" s="3"/>
      <c r="AA2394" s="1"/>
      <c r="AB2394" s="10"/>
      <c r="AC2394" s="3"/>
      <c r="AD2394" s="3"/>
      <c r="AE2394" s="3"/>
      <c r="AF2394" s="10"/>
      <c r="AG2394" s="11"/>
      <c r="AH2394" s="10"/>
      <c r="AI2394" s="1"/>
      <c r="AJ2394" s="1"/>
      <c r="AK2394" s="1"/>
      <c r="AL2394" s="1"/>
      <c r="AM2394" s="1"/>
      <c r="AN2394" s="1"/>
      <c r="AO2394" s="1"/>
      <c r="AP2394" s="1"/>
      <c r="AQ2394" s="1"/>
      <c r="AR2394" s="1"/>
      <c r="AS2394" s="1"/>
      <c r="AT2394" s="1"/>
      <c r="AU2394" s="1"/>
      <c r="AV2394" s="1"/>
      <c r="AW2394" s="1"/>
      <c r="AX2394" s="1"/>
      <c r="AY2394" s="1"/>
      <c r="AZ2394" s="1"/>
      <c r="BA2394" s="1"/>
      <c r="BB2394" s="1"/>
      <c r="BC2394" s="1"/>
      <c r="BD2394" s="1"/>
      <c r="BE2394" s="1"/>
      <c r="BF2394" s="1"/>
      <c r="BG2394" s="1"/>
      <c r="BH2394" s="1"/>
      <c r="BI2394" s="1"/>
      <c r="BJ2394" s="1"/>
      <c r="BK2394" s="1"/>
      <c r="BL2394" s="1"/>
      <c r="BM2394" s="1"/>
      <c r="BN2394" s="1"/>
      <c r="BO2394" s="1"/>
      <c r="BP2394" s="1"/>
      <c r="BQ2394" s="1"/>
      <c r="BR2394" s="1"/>
      <c r="BS2394" s="1"/>
      <c r="BT2394" s="1"/>
      <c r="BU2394" s="1"/>
      <c r="BV2394" s="1"/>
      <c r="BW2394" s="1"/>
      <c r="BX2394" s="1"/>
      <c r="BY2394" s="1"/>
      <c r="BZ2394" s="1"/>
      <c r="CA2394" s="1"/>
      <c r="CB2394" s="1"/>
      <c r="CC2394" s="1"/>
      <c r="CD2394" s="1"/>
      <c r="CE2394" s="1"/>
      <c r="CF2394" s="1"/>
      <c r="CG2394" s="1"/>
      <c r="CH2394" s="1"/>
      <c r="CI2394" s="1"/>
      <c r="CJ2394" s="1"/>
      <c r="CK2394" s="1"/>
      <c r="CL2394" s="1"/>
      <c r="CM2394" s="1"/>
      <c r="CN2394" s="1"/>
      <c r="CO2394" s="1"/>
      <c r="CP2394" s="1"/>
      <c r="CQ2394" s="1"/>
      <c r="CR2394" s="1"/>
      <c r="CS2394" s="1"/>
      <c r="CT2394" s="1"/>
      <c r="CU2394" s="1"/>
      <c r="CV2394" s="1"/>
      <c r="CW2394" s="1"/>
      <c r="CX2394" s="1"/>
      <c r="CY2394" s="1"/>
      <c r="CZ2394" s="1"/>
      <c r="DA2394" s="1"/>
      <c r="DB2394" s="1"/>
      <c r="DC2394" s="1"/>
      <c r="DD2394" s="1"/>
      <c r="DE2394" s="1"/>
      <c r="DF2394" s="1"/>
      <c r="DG2394" s="1"/>
      <c r="DH2394" s="1"/>
      <c r="DI2394" s="1"/>
      <c r="DJ2394" s="1"/>
      <c r="DK2394" s="1"/>
      <c r="DL2394" s="1"/>
      <c r="DM2394" s="1"/>
      <c r="DN2394" s="1"/>
      <c r="DO2394" s="1"/>
      <c r="DP2394" s="1"/>
      <c r="DQ2394" s="1"/>
      <c r="DR2394" s="1"/>
      <c r="DS2394" s="1"/>
      <c r="DT2394" s="1"/>
      <c r="DU2394" s="1"/>
      <c r="DV2394" s="1"/>
      <c r="DW2394" s="1"/>
      <c r="DX2394" s="1"/>
      <c r="DY2394" s="1"/>
      <c r="DZ2394" s="1"/>
      <c r="EA2394" s="1"/>
      <c r="EB2394" s="1"/>
      <c r="EC2394" s="1"/>
      <c r="ED2394" s="1"/>
      <c r="EE2394" s="1"/>
      <c r="EF2394" s="1"/>
      <c r="EG2394" s="1"/>
      <c r="EH2394" s="1"/>
      <c r="EI2394" s="1"/>
      <c r="EJ2394" s="1"/>
      <c r="EK2394" s="1"/>
      <c r="EL2394" s="1"/>
      <c r="EM2394" s="1"/>
      <c r="EN2394" s="1"/>
      <c r="EO2394" s="1"/>
      <c r="EP2394" s="1"/>
      <c r="EQ2394" s="1"/>
      <c r="ER2394" s="1"/>
      <c r="ES2394" s="1"/>
      <c r="ET2394" s="1"/>
      <c r="EU2394" s="1"/>
      <c r="EV2394" s="1"/>
      <c r="EW2394" s="1"/>
      <c r="EX2394" s="1"/>
    </row>
    <row r="2395" spans="1:154" x14ac:dyDescent="0.15">
      <c r="A2395" s="35"/>
      <c r="B2395" s="125"/>
      <c r="C2395" s="14"/>
      <c r="D2395" s="13"/>
      <c r="E2395" s="14"/>
      <c r="F2395" s="14"/>
      <c r="G2395" s="14"/>
      <c r="H2395" s="14"/>
      <c r="I2395" s="13"/>
      <c r="J2395" s="29"/>
      <c r="K2395" s="2"/>
      <c r="L2395" s="17"/>
      <c r="M2395" s="12"/>
      <c r="N2395" s="12"/>
      <c r="O2395" s="17"/>
      <c r="P2395" s="14"/>
      <c r="Q2395" s="14"/>
      <c r="R2395" s="14"/>
      <c r="S2395" s="20"/>
      <c r="T2395" s="14"/>
      <c r="U2395" s="4"/>
      <c r="V2395" s="29"/>
      <c r="W2395" s="10"/>
      <c r="X2395" s="10"/>
      <c r="Y2395" s="27"/>
      <c r="Z2395" s="3"/>
      <c r="AA2395" s="1"/>
      <c r="AB2395" s="10"/>
      <c r="AC2395" s="3"/>
      <c r="AD2395" s="3"/>
      <c r="AE2395" s="3"/>
      <c r="AF2395" s="10"/>
      <c r="AG2395" s="11"/>
      <c r="AH2395" s="10"/>
      <c r="AI2395" s="1"/>
      <c r="AJ2395" s="1"/>
      <c r="AK2395" s="1"/>
      <c r="AL2395" s="1"/>
      <c r="AM2395" s="1"/>
      <c r="AN2395" s="1"/>
      <c r="AO2395" s="1"/>
      <c r="AP2395" s="1"/>
      <c r="AQ2395" s="1"/>
      <c r="AR2395" s="1"/>
      <c r="AS2395" s="1"/>
      <c r="AT2395" s="1"/>
      <c r="AU2395" s="1"/>
      <c r="AV2395" s="1"/>
      <c r="AW2395" s="1"/>
      <c r="AX2395" s="1"/>
      <c r="AY2395" s="1"/>
      <c r="AZ2395" s="1"/>
      <c r="BA2395" s="1"/>
      <c r="BB2395" s="1"/>
      <c r="BC2395" s="1"/>
      <c r="BD2395" s="1"/>
      <c r="BE2395" s="1"/>
      <c r="BF2395" s="1"/>
      <c r="BG2395" s="1"/>
      <c r="BH2395" s="1"/>
      <c r="BI2395" s="1"/>
      <c r="BJ2395" s="1"/>
      <c r="BK2395" s="1"/>
      <c r="BL2395" s="1"/>
      <c r="BM2395" s="1"/>
      <c r="BN2395" s="1"/>
      <c r="BO2395" s="1"/>
      <c r="BP2395" s="1"/>
      <c r="BQ2395" s="1"/>
      <c r="BR2395" s="1"/>
      <c r="BS2395" s="1"/>
      <c r="BT2395" s="1"/>
      <c r="BU2395" s="1"/>
      <c r="BV2395" s="1"/>
      <c r="BW2395" s="1"/>
      <c r="BX2395" s="1"/>
      <c r="BY2395" s="1"/>
      <c r="BZ2395" s="1"/>
      <c r="CA2395" s="1"/>
      <c r="CB2395" s="1"/>
      <c r="CC2395" s="1"/>
      <c r="CD2395" s="1"/>
      <c r="CE2395" s="1"/>
      <c r="CF2395" s="1"/>
      <c r="CG2395" s="1"/>
      <c r="CH2395" s="1"/>
      <c r="CI2395" s="1"/>
      <c r="CJ2395" s="1"/>
      <c r="CK2395" s="1"/>
      <c r="CL2395" s="1"/>
      <c r="CM2395" s="1"/>
      <c r="CN2395" s="1"/>
      <c r="CO2395" s="1"/>
      <c r="CP2395" s="1"/>
      <c r="CQ2395" s="1"/>
      <c r="CR2395" s="1"/>
      <c r="CS2395" s="1"/>
      <c r="CT2395" s="1"/>
      <c r="CU2395" s="1"/>
      <c r="CV2395" s="1"/>
      <c r="CW2395" s="1"/>
      <c r="CX2395" s="1"/>
      <c r="CY2395" s="1"/>
      <c r="CZ2395" s="1"/>
      <c r="DA2395" s="1"/>
      <c r="DB2395" s="1"/>
      <c r="DC2395" s="1"/>
      <c r="DD2395" s="1"/>
      <c r="DE2395" s="1"/>
      <c r="DF2395" s="1"/>
      <c r="DG2395" s="1"/>
      <c r="DH2395" s="1"/>
      <c r="DI2395" s="1"/>
      <c r="DJ2395" s="1"/>
      <c r="DK2395" s="1"/>
      <c r="DL2395" s="1"/>
      <c r="DM2395" s="1"/>
      <c r="DN2395" s="1"/>
      <c r="DO2395" s="1"/>
      <c r="DP2395" s="1"/>
      <c r="DQ2395" s="1"/>
      <c r="DR2395" s="1"/>
      <c r="DS2395" s="1"/>
      <c r="DT2395" s="1"/>
      <c r="DU2395" s="1"/>
      <c r="DV2395" s="1"/>
      <c r="DW2395" s="1"/>
      <c r="DX2395" s="1"/>
      <c r="DY2395" s="1"/>
      <c r="DZ2395" s="1"/>
      <c r="EA2395" s="1"/>
      <c r="EB2395" s="1"/>
      <c r="EC2395" s="1"/>
      <c r="ED2395" s="1"/>
      <c r="EE2395" s="1"/>
      <c r="EF2395" s="1"/>
      <c r="EG2395" s="1"/>
      <c r="EH2395" s="1"/>
      <c r="EI2395" s="1"/>
      <c r="EJ2395" s="1"/>
      <c r="EK2395" s="1"/>
      <c r="EL2395" s="1"/>
      <c r="EM2395" s="1"/>
      <c r="EN2395" s="1"/>
      <c r="EO2395" s="1"/>
      <c r="EP2395" s="1"/>
      <c r="EQ2395" s="1"/>
      <c r="ER2395" s="1"/>
      <c r="ES2395" s="1"/>
      <c r="ET2395" s="1"/>
      <c r="EU2395" s="1"/>
      <c r="EV2395" s="1"/>
      <c r="EW2395" s="1"/>
      <c r="EX2395" s="1"/>
    </row>
    <row r="2396" spans="1:154" x14ac:dyDescent="0.15">
      <c r="A2396" s="35"/>
      <c r="B2396" s="125"/>
      <c r="C2396" s="14"/>
      <c r="D2396" s="13"/>
      <c r="E2396" s="14"/>
      <c r="F2396" s="14"/>
      <c r="G2396" s="14"/>
      <c r="H2396" s="14"/>
      <c r="I2396" s="13"/>
      <c r="J2396" s="29"/>
      <c r="K2396" s="2"/>
      <c r="L2396" s="17"/>
      <c r="M2396" s="12"/>
      <c r="N2396" s="12"/>
      <c r="O2396" s="17"/>
      <c r="P2396" s="14"/>
      <c r="Q2396" s="14"/>
      <c r="R2396" s="14"/>
      <c r="S2396" s="20"/>
      <c r="T2396" s="14"/>
      <c r="U2396" s="4"/>
      <c r="V2396" s="29"/>
      <c r="W2396" s="10"/>
      <c r="X2396" s="10"/>
      <c r="Y2396" s="27"/>
      <c r="Z2396" s="3"/>
      <c r="AA2396" s="1"/>
      <c r="AB2396" s="10"/>
      <c r="AC2396" s="3"/>
      <c r="AD2396" s="3"/>
      <c r="AE2396" s="3"/>
      <c r="AF2396" s="10"/>
      <c r="AG2396" s="11"/>
      <c r="AH2396" s="10"/>
      <c r="AI2396" s="1"/>
      <c r="AJ2396" s="1"/>
      <c r="AK2396" s="1"/>
      <c r="AL2396" s="1"/>
      <c r="AM2396" s="1"/>
      <c r="AN2396" s="1"/>
      <c r="AO2396" s="1"/>
      <c r="AP2396" s="1"/>
      <c r="AQ2396" s="1"/>
      <c r="AR2396" s="1"/>
      <c r="AS2396" s="1"/>
      <c r="AT2396" s="1"/>
      <c r="AU2396" s="1"/>
      <c r="AV2396" s="1"/>
      <c r="AW2396" s="1"/>
      <c r="AX2396" s="1"/>
      <c r="AY2396" s="1"/>
      <c r="AZ2396" s="1"/>
      <c r="BA2396" s="1"/>
      <c r="BB2396" s="1"/>
      <c r="BC2396" s="1"/>
      <c r="BD2396" s="1"/>
      <c r="BE2396" s="1"/>
      <c r="BF2396" s="1"/>
      <c r="BG2396" s="1"/>
      <c r="BH2396" s="1"/>
      <c r="BI2396" s="1"/>
      <c r="BJ2396" s="1"/>
      <c r="BK2396" s="1"/>
      <c r="BL2396" s="1"/>
      <c r="BM2396" s="1"/>
      <c r="BN2396" s="1"/>
      <c r="BO2396" s="1"/>
      <c r="BP2396" s="1"/>
      <c r="BQ2396" s="1"/>
      <c r="BR2396" s="1"/>
      <c r="BS2396" s="1"/>
      <c r="BT2396" s="1"/>
      <c r="BU2396" s="1"/>
      <c r="BV2396" s="1"/>
      <c r="BW2396" s="1"/>
      <c r="BX2396" s="1"/>
      <c r="BY2396" s="1"/>
      <c r="BZ2396" s="1"/>
      <c r="CA2396" s="1"/>
      <c r="CB2396" s="1"/>
      <c r="CC2396" s="1"/>
      <c r="CD2396" s="1"/>
      <c r="CE2396" s="1"/>
      <c r="CF2396" s="1"/>
      <c r="CG2396" s="1"/>
      <c r="CH2396" s="1"/>
      <c r="CI2396" s="1"/>
      <c r="CJ2396" s="1"/>
      <c r="CK2396" s="1"/>
      <c r="CL2396" s="1"/>
      <c r="CM2396" s="1"/>
      <c r="CN2396" s="1"/>
      <c r="CO2396" s="1"/>
      <c r="CP2396" s="1"/>
      <c r="CQ2396" s="1"/>
      <c r="CR2396" s="1"/>
      <c r="CS2396" s="1"/>
      <c r="CT2396" s="1"/>
      <c r="CU2396" s="1"/>
      <c r="CV2396" s="1"/>
      <c r="CW2396" s="1"/>
      <c r="CX2396" s="1"/>
      <c r="CY2396" s="1"/>
      <c r="CZ2396" s="1"/>
      <c r="DA2396" s="1"/>
      <c r="DB2396" s="1"/>
      <c r="DC2396" s="1"/>
      <c r="DD2396" s="1"/>
      <c r="DE2396" s="1"/>
      <c r="DF2396" s="1"/>
      <c r="DG2396" s="1"/>
      <c r="DH2396" s="1"/>
      <c r="DI2396" s="1"/>
      <c r="DJ2396" s="1"/>
      <c r="DK2396" s="1"/>
      <c r="DL2396" s="1"/>
      <c r="DM2396" s="1"/>
      <c r="DN2396" s="1"/>
      <c r="DO2396" s="1"/>
      <c r="DP2396" s="1"/>
      <c r="DQ2396" s="1"/>
      <c r="DR2396" s="1"/>
      <c r="DS2396" s="1"/>
      <c r="DT2396" s="1"/>
      <c r="DU2396" s="1"/>
      <c r="DV2396" s="1"/>
      <c r="DW2396" s="1"/>
      <c r="DX2396" s="1"/>
      <c r="DY2396" s="1"/>
      <c r="DZ2396" s="1"/>
      <c r="EA2396" s="1"/>
      <c r="EB2396" s="1"/>
      <c r="EC2396" s="1"/>
      <c r="ED2396" s="1"/>
      <c r="EE2396" s="1"/>
      <c r="EF2396" s="1"/>
      <c r="EG2396" s="1"/>
      <c r="EH2396" s="1"/>
      <c r="EI2396" s="1"/>
      <c r="EJ2396" s="1"/>
      <c r="EK2396" s="1"/>
      <c r="EL2396" s="1"/>
      <c r="EM2396" s="1"/>
      <c r="EN2396" s="1"/>
      <c r="EO2396" s="1"/>
      <c r="EP2396" s="1"/>
      <c r="EQ2396" s="1"/>
      <c r="ER2396" s="1"/>
      <c r="ES2396" s="1"/>
      <c r="ET2396" s="1"/>
      <c r="EU2396" s="1"/>
      <c r="EV2396" s="1"/>
      <c r="EW2396" s="1"/>
      <c r="EX2396" s="1"/>
    </row>
    <row r="2397" spans="1:154" x14ac:dyDescent="0.15">
      <c r="A2397" s="35"/>
      <c r="B2397" s="125"/>
      <c r="C2397" s="14"/>
      <c r="D2397" s="13"/>
      <c r="E2397" s="14"/>
      <c r="F2397" s="14"/>
      <c r="G2397" s="14"/>
      <c r="H2397" s="14"/>
      <c r="I2397" s="13"/>
      <c r="J2397" s="29"/>
      <c r="K2397" s="2"/>
      <c r="L2397" s="17"/>
      <c r="M2397" s="12"/>
      <c r="N2397" s="12"/>
      <c r="O2397" s="17"/>
      <c r="P2397" s="14"/>
      <c r="Q2397" s="14"/>
      <c r="R2397" s="14"/>
      <c r="S2397" s="20"/>
      <c r="T2397" s="14"/>
      <c r="U2397" s="4"/>
      <c r="V2397" s="29"/>
      <c r="W2397" s="10"/>
      <c r="X2397" s="10"/>
      <c r="Y2397" s="27"/>
      <c r="Z2397" s="3"/>
      <c r="AA2397" s="1"/>
      <c r="AB2397" s="10"/>
      <c r="AC2397" s="3"/>
      <c r="AD2397" s="3"/>
      <c r="AE2397" s="3"/>
      <c r="AF2397" s="10"/>
      <c r="AG2397" s="11"/>
      <c r="AH2397" s="10"/>
      <c r="AI2397" s="1"/>
      <c r="AJ2397" s="1"/>
      <c r="AK2397" s="1"/>
      <c r="AL2397" s="1"/>
      <c r="AM2397" s="1"/>
      <c r="AN2397" s="1"/>
      <c r="AO2397" s="1"/>
      <c r="AP2397" s="1"/>
      <c r="AQ2397" s="1"/>
      <c r="AR2397" s="1"/>
      <c r="AS2397" s="1"/>
      <c r="AT2397" s="1"/>
      <c r="AU2397" s="1"/>
      <c r="AV2397" s="1"/>
      <c r="AW2397" s="1"/>
      <c r="AX2397" s="1"/>
      <c r="AY2397" s="1"/>
      <c r="AZ2397" s="1"/>
      <c r="BA2397" s="1"/>
      <c r="BB2397" s="1"/>
      <c r="BC2397" s="1"/>
      <c r="BD2397" s="1"/>
      <c r="BE2397" s="1"/>
      <c r="BF2397" s="1"/>
      <c r="BG2397" s="1"/>
      <c r="BH2397" s="1"/>
      <c r="BI2397" s="1"/>
      <c r="BJ2397" s="1"/>
      <c r="BK2397" s="1"/>
      <c r="BL2397" s="1"/>
      <c r="BM2397" s="1"/>
      <c r="BN2397" s="1"/>
      <c r="BO2397" s="1"/>
      <c r="BP2397" s="1"/>
      <c r="BQ2397" s="1"/>
      <c r="BR2397" s="1"/>
      <c r="BS2397" s="1"/>
      <c r="BT2397" s="1"/>
      <c r="BU2397" s="1"/>
      <c r="BV2397" s="1"/>
      <c r="BW2397" s="1"/>
      <c r="BX2397" s="1"/>
      <c r="BY2397" s="1"/>
      <c r="BZ2397" s="1"/>
      <c r="CA2397" s="1"/>
      <c r="CB2397" s="1"/>
      <c r="CC2397" s="1"/>
      <c r="CD2397" s="1"/>
      <c r="CE2397" s="1"/>
      <c r="CF2397" s="1"/>
      <c r="CG2397" s="1"/>
      <c r="CH2397" s="1"/>
      <c r="CI2397" s="1"/>
      <c r="CJ2397" s="1"/>
      <c r="CK2397" s="1"/>
      <c r="CL2397" s="1"/>
      <c r="CM2397" s="1"/>
      <c r="CN2397" s="1"/>
      <c r="CO2397" s="1"/>
      <c r="CP2397" s="1"/>
      <c r="CQ2397" s="1"/>
      <c r="CR2397" s="1"/>
      <c r="CS2397" s="1"/>
      <c r="CT2397" s="1"/>
      <c r="CU2397" s="1"/>
      <c r="CV2397" s="1"/>
      <c r="CW2397" s="1"/>
      <c r="CX2397" s="1"/>
      <c r="CY2397" s="1"/>
      <c r="CZ2397" s="1"/>
      <c r="DA2397" s="1"/>
      <c r="DB2397" s="1"/>
      <c r="DC2397" s="1"/>
      <c r="DD2397" s="1"/>
      <c r="DE2397" s="1"/>
      <c r="DF2397" s="1"/>
      <c r="DG2397" s="1"/>
      <c r="DH2397" s="1"/>
      <c r="DI2397" s="1"/>
      <c r="DJ2397" s="1"/>
      <c r="DK2397" s="1"/>
      <c r="DL2397" s="1"/>
      <c r="DM2397" s="1"/>
      <c r="DN2397" s="1"/>
      <c r="DO2397" s="1"/>
      <c r="DP2397" s="1"/>
      <c r="DQ2397" s="1"/>
      <c r="DR2397" s="1"/>
      <c r="DS2397" s="1"/>
      <c r="DT2397" s="1"/>
      <c r="DU2397" s="1"/>
      <c r="DV2397" s="1"/>
      <c r="DW2397" s="1"/>
      <c r="DX2397" s="1"/>
      <c r="DY2397" s="1"/>
      <c r="DZ2397" s="1"/>
      <c r="EA2397" s="1"/>
      <c r="EB2397" s="1"/>
      <c r="EC2397" s="1"/>
      <c r="ED2397" s="1"/>
      <c r="EE2397" s="1"/>
      <c r="EF2397" s="1"/>
      <c r="EG2397" s="1"/>
      <c r="EH2397" s="1"/>
      <c r="EI2397" s="1"/>
      <c r="EJ2397" s="1"/>
      <c r="EK2397" s="1"/>
      <c r="EL2397" s="1"/>
      <c r="EM2397" s="1"/>
      <c r="EN2397" s="1"/>
      <c r="EO2397" s="1"/>
      <c r="EP2397" s="1"/>
      <c r="EQ2397" s="1"/>
      <c r="ER2397" s="1"/>
      <c r="ES2397" s="1"/>
      <c r="ET2397" s="1"/>
      <c r="EU2397" s="1"/>
      <c r="EV2397" s="1"/>
      <c r="EW2397" s="1"/>
      <c r="EX2397" s="1"/>
    </row>
    <row r="2398" spans="1:154" x14ac:dyDescent="0.15">
      <c r="A2398" s="35"/>
      <c r="B2398" s="125"/>
      <c r="C2398" s="14"/>
      <c r="D2398" s="13"/>
      <c r="E2398" s="14"/>
      <c r="F2398" s="14"/>
      <c r="G2398" s="14"/>
      <c r="H2398" s="14"/>
      <c r="I2398" s="13"/>
      <c r="J2398" s="29"/>
      <c r="K2398" s="2"/>
      <c r="L2398" s="17"/>
      <c r="M2398" s="12"/>
      <c r="N2398" s="12"/>
      <c r="O2398" s="17"/>
      <c r="P2398" s="14"/>
      <c r="Q2398" s="14"/>
      <c r="R2398" s="14"/>
      <c r="S2398" s="20"/>
      <c r="T2398" s="14"/>
      <c r="U2398" s="4"/>
      <c r="V2398" s="29"/>
      <c r="W2398" s="10"/>
      <c r="X2398" s="10"/>
      <c r="Y2398" s="27"/>
      <c r="Z2398" s="3"/>
      <c r="AA2398" s="1"/>
      <c r="AB2398" s="10"/>
      <c r="AC2398" s="3"/>
      <c r="AD2398" s="3"/>
      <c r="AE2398" s="3"/>
      <c r="AF2398" s="10"/>
      <c r="AG2398" s="11"/>
      <c r="AH2398" s="10"/>
      <c r="AI2398" s="1"/>
      <c r="AJ2398" s="1"/>
      <c r="AK2398" s="1"/>
      <c r="AL2398" s="1"/>
      <c r="AM2398" s="1"/>
      <c r="AN2398" s="1"/>
      <c r="AO2398" s="1"/>
      <c r="AP2398" s="1"/>
      <c r="AQ2398" s="1"/>
      <c r="AR2398" s="1"/>
      <c r="AS2398" s="1"/>
      <c r="AT2398" s="1"/>
      <c r="AU2398" s="1"/>
      <c r="AV2398" s="1"/>
      <c r="AW2398" s="1"/>
      <c r="AX2398" s="1"/>
      <c r="AY2398" s="1"/>
      <c r="AZ2398" s="1"/>
      <c r="BA2398" s="1"/>
      <c r="BB2398" s="1"/>
      <c r="BC2398" s="1"/>
      <c r="BD2398" s="1"/>
      <c r="BE2398" s="1"/>
      <c r="BF2398" s="1"/>
      <c r="BG2398" s="1"/>
      <c r="BH2398" s="1"/>
      <c r="BI2398" s="1"/>
      <c r="BJ2398" s="1"/>
      <c r="BK2398" s="1"/>
      <c r="BL2398" s="1"/>
      <c r="BM2398" s="1"/>
      <c r="BN2398" s="1"/>
      <c r="BO2398" s="1"/>
      <c r="BP2398" s="1"/>
      <c r="BQ2398" s="1"/>
      <c r="BR2398" s="1"/>
      <c r="BS2398" s="1"/>
      <c r="BT2398" s="1"/>
      <c r="BU2398" s="1"/>
      <c r="BV2398" s="1"/>
      <c r="BW2398" s="1"/>
      <c r="BX2398" s="1"/>
      <c r="BY2398" s="1"/>
      <c r="BZ2398" s="1"/>
      <c r="CA2398" s="1"/>
      <c r="CB2398" s="1"/>
      <c r="CC2398" s="1"/>
      <c r="CD2398" s="1"/>
      <c r="CE2398" s="1"/>
      <c r="CF2398" s="1"/>
      <c r="CG2398" s="1"/>
      <c r="CH2398" s="1"/>
      <c r="CI2398" s="1"/>
      <c r="CJ2398" s="1"/>
      <c r="CK2398" s="1"/>
      <c r="CL2398" s="1"/>
      <c r="CM2398" s="1"/>
      <c r="CN2398" s="1"/>
      <c r="CO2398" s="1"/>
      <c r="CP2398" s="1"/>
      <c r="CQ2398" s="1"/>
      <c r="CR2398" s="1"/>
      <c r="CS2398" s="1"/>
      <c r="CT2398" s="1"/>
      <c r="CU2398" s="1"/>
      <c r="CV2398" s="1"/>
      <c r="CW2398" s="1"/>
      <c r="CX2398" s="1"/>
      <c r="CY2398" s="1"/>
      <c r="CZ2398" s="1"/>
      <c r="DA2398" s="1"/>
      <c r="DB2398" s="1"/>
      <c r="DC2398" s="1"/>
      <c r="DD2398" s="1"/>
      <c r="DE2398" s="1"/>
      <c r="DF2398" s="1"/>
      <c r="DG2398" s="1"/>
      <c r="DH2398" s="1"/>
      <c r="DI2398" s="1"/>
      <c r="DJ2398" s="1"/>
      <c r="DK2398" s="1"/>
      <c r="DL2398" s="1"/>
      <c r="DM2398" s="1"/>
      <c r="DN2398" s="1"/>
      <c r="DO2398" s="1"/>
      <c r="DP2398" s="1"/>
      <c r="DQ2398" s="1"/>
      <c r="DR2398" s="1"/>
      <c r="DS2398" s="1"/>
      <c r="DT2398" s="1"/>
      <c r="DU2398" s="1"/>
      <c r="DV2398" s="1"/>
      <c r="DW2398" s="1"/>
      <c r="DX2398" s="1"/>
      <c r="DY2398" s="1"/>
      <c r="DZ2398" s="1"/>
      <c r="EA2398" s="1"/>
      <c r="EB2398" s="1"/>
      <c r="EC2398" s="1"/>
      <c r="ED2398" s="1"/>
      <c r="EE2398" s="1"/>
      <c r="EF2398" s="1"/>
      <c r="EG2398" s="1"/>
      <c r="EH2398" s="1"/>
      <c r="EI2398" s="1"/>
      <c r="EJ2398" s="1"/>
      <c r="EK2398" s="1"/>
      <c r="EL2398" s="1"/>
      <c r="EM2398" s="1"/>
      <c r="EN2398" s="1"/>
      <c r="EO2398" s="1"/>
      <c r="EP2398" s="1"/>
      <c r="EQ2398" s="1"/>
      <c r="ER2398" s="1"/>
      <c r="ES2398" s="1"/>
      <c r="ET2398" s="1"/>
      <c r="EU2398" s="1"/>
      <c r="EV2398" s="1"/>
      <c r="EW2398" s="1"/>
      <c r="EX2398" s="1"/>
    </row>
    <row r="2399" spans="1:154" x14ac:dyDescent="0.15">
      <c r="A2399" s="35"/>
      <c r="B2399" s="125"/>
      <c r="C2399" s="14"/>
      <c r="D2399" s="13"/>
      <c r="E2399" s="14"/>
      <c r="F2399" s="14"/>
      <c r="G2399" s="14"/>
      <c r="H2399" s="14"/>
      <c r="I2399" s="13"/>
      <c r="J2399" s="29"/>
      <c r="K2399" s="2"/>
      <c r="L2399" s="17"/>
      <c r="M2399" s="12"/>
      <c r="N2399" s="12"/>
      <c r="O2399" s="17"/>
      <c r="P2399" s="14"/>
      <c r="Q2399" s="14"/>
      <c r="R2399" s="14"/>
      <c r="S2399" s="20"/>
      <c r="T2399" s="14"/>
      <c r="U2399" s="4"/>
      <c r="V2399" s="29"/>
      <c r="W2399" s="10"/>
      <c r="X2399" s="10"/>
      <c r="Y2399" s="27"/>
      <c r="Z2399" s="3"/>
      <c r="AA2399" s="1"/>
      <c r="AB2399" s="10"/>
      <c r="AC2399" s="3"/>
      <c r="AD2399" s="3"/>
      <c r="AE2399" s="3"/>
      <c r="AF2399" s="10"/>
      <c r="AG2399" s="11"/>
      <c r="AH2399" s="10"/>
      <c r="AI2399" s="1"/>
      <c r="AJ2399" s="1"/>
      <c r="AK2399" s="1"/>
      <c r="AL2399" s="1"/>
      <c r="AM2399" s="1"/>
      <c r="AN2399" s="1"/>
      <c r="AO2399" s="1"/>
      <c r="AP2399" s="1"/>
      <c r="AQ2399" s="1"/>
      <c r="AR2399" s="1"/>
      <c r="AS2399" s="1"/>
      <c r="AT2399" s="1"/>
      <c r="AU2399" s="1"/>
      <c r="AV2399" s="1"/>
      <c r="AW2399" s="1"/>
      <c r="AX2399" s="1"/>
      <c r="AY2399" s="1"/>
      <c r="AZ2399" s="1"/>
      <c r="BA2399" s="1"/>
      <c r="BB2399" s="1"/>
      <c r="BC2399" s="1"/>
      <c r="BD2399" s="1"/>
      <c r="BE2399" s="1"/>
      <c r="BF2399" s="1"/>
      <c r="BG2399" s="1"/>
      <c r="BH2399" s="1"/>
      <c r="BI2399" s="1"/>
      <c r="BJ2399" s="1"/>
      <c r="BK2399" s="1"/>
      <c r="BL2399" s="1"/>
      <c r="BM2399" s="1"/>
      <c r="BN2399" s="1"/>
      <c r="BO2399" s="1"/>
      <c r="BP2399" s="1"/>
      <c r="BQ2399" s="1"/>
      <c r="BR2399" s="1"/>
      <c r="BS2399" s="1"/>
      <c r="BT2399" s="1"/>
      <c r="BU2399" s="1"/>
      <c r="BV2399" s="1"/>
      <c r="BW2399" s="1"/>
      <c r="BX2399" s="1"/>
      <c r="BY2399" s="1"/>
      <c r="BZ2399" s="1"/>
      <c r="CA2399" s="1"/>
      <c r="CB2399" s="1"/>
      <c r="CC2399" s="1"/>
      <c r="CD2399" s="1"/>
      <c r="CE2399" s="1"/>
      <c r="CF2399" s="1"/>
      <c r="CG2399" s="1"/>
      <c r="CH2399" s="1"/>
      <c r="CI2399" s="1"/>
      <c r="CJ2399" s="1"/>
      <c r="CK2399" s="1"/>
      <c r="CL2399" s="1"/>
      <c r="CM2399" s="1"/>
      <c r="CN2399" s="1"/>
      <c r="CO2399" s="1"/>
      <c r="CP2399" s="1"/>
      <c r="CQ2399" s="1"/>
      <c r="CR2399" s="1"/>
      <c r="CS2399" s="1"/>
      <c r="CT2399" s="1"/>
      <c r="CU2399" s="1"/>
      <c r="CV2399" s="1"/>
      <c r="CW2399" s="1"/>
      <c r="CX2399" s="1"/>
      <c r="CY2399" s="1"/>
      <c r="CZ2399" s="1"/>
      <c r="DA2399" s="1"/>
      <c r="DB2399" s="1"/>
      <c r="DC2399" s="1"/>
      <c r="DD2399" s="1"/>
      <c r="DE2399" s="1"/>
      <c r="DF2399" s="1"/>
      <c r="DG2399" s="1"/>
      <c r="DH2399" s="1"/>
      <c r="DI2399" s="1"/>
      <c r="DJ2399" s="1"/>
      <c r="DK2399" s="1"/>
      <c r="DL2399" s="1"/>
      <c r="DM2399" s="1"/>
      <c r="DN2399" s="1"/>
      <c r="DO2399" s="1"/>
      <c r="DP2399" s="1"/>
      <c r="DQ2399" s="1"/>
      <c r="DR2399" s="1"/>
      <c r="DS2399" s="1"/>
      <c r="DT2399" s="1"/>
      <c r="DU2399" s="1"/>
      <c r="DV2399" s="1"/>
      <c r="DW2399" s="1"/>
      <c r="DX2399" s="1"/>
      <c r="DY2399" s="1"/>
      <c r="DZ2399" s="1"/>
      <c r="EA2399" s="1"/>
      <c r="EB2399" s="1"/>
      <c r="EC2399" s="1"/>
      <c r="ED2399" s="1"/>
      <c r="EE2399" s="1"/>
      <c r="EF2399" s="1"/>
      <c r="EG2399" s="1"/>
      <c r="EH2399" s="1"/>
      <c r="EI2399" s="1"/>
      <c r="EJ2399" s="1"/>
      <c r="EK2399" s="1"/>
      <c r="EL2399" s="1"/>
      <c r="EM2399" s="1"/>
      <c r="EN2399" s="1"/>
      <c r="EO2399" s="1"/>
      <c r="EP2399" s="1"/>
      <c r="EQ2399" s="1"/>
      <c r="ER2399" s="1"/>
      <c r="ES2399" s="1"/>
      <c r="ET2399" s="1"/>
      <c r="EU2399" s="1"/>
      <c r="EV2399" s="1"/>
      <c r="EW2399" s="1"/>
      <c r="EX2399" s="1"/>
    </row>
    <row r="2400" spans="1:154" x14ac:dyDescent="0.15">
      <c r="A2400" s="35"/>
      <c r="B2400" s="125"/>
      <c r="C2400" s="14"/>
      <c r="D2400" s="13"/>
      <c r="E2400" s="14"/>
      <c r="F2400" s="14"/>
      <c r="G2400" s="14"/>
      <c r="H2400" s="14"/>
      <c r="I2400" s="13"/>
      <c r="J2400" s="29"/>
      <c r="K2400" s="2"/>
      <c r="L2400" s="17"/>
      <c r="M2400" s="12"/>
      <c r="N2400" s="12"/>
      <c r="O2400" s="17"/>
      <c r="P2400" s="14"/>
      <c r="Q2400" s="14"/>
      <c r="R2400" s="14"/>
      <c r="S2400" s="20"/>
      <c r="T2400" s="14"/>
      <c r="U2400" s="4"/>
      <c r="V2400" s="29"/>
      <c r="W2400" s="10"/>
      <c r="X2400" s="10"/>
      <c r="Y2400" s="27"/>
      <c r="Z2400" s="3"/>
      <c r="AA2400" s="1"/>
      <c r="AB2400" s="10"/>
      <c r="AC2400" s="3"/>
      <c r="AD2400" s="3"/>
      <c r="AE2400" s="3"/>
      <c r="AF2400" s="10"/>
      <c r="AG2400" s="11"/>
      <c r="AH2400" s="10"/>
      <c r="AI2400" s="1"/>
      <c r="AJ2400" s="1"/>
      <c r="AK2400" s="1"/>
      <c r="AL2400" s="1"/>
      <c r="AM2400" s="1"/>
      <c r="AN2400" s="1"/>
      <c r="AO2400" s="1"/>
      <c r="AP2400" s="1"/>
      <c r="AQ2400" s="1"/>
      <c r="AR2400" s="1"/>
      <c r="AS2400" s="1"/>
      <c r="AT2400" s="1"/>
      <c r="AU2400" s="1"/>
      <c r="AV2400" s="1"/>
      <c r="AW2400" s="1"/>
      <c r="AX2400" s="1"/>
      <c r="AY2400" s="1"/>
      <c r="AZ2400" s="1"/>
      <c r="BA2400" s="1"/>
      <c r="BB2400" s="1"/>
      <c r="BC2400" s="1"/>
      <c r="BD2400" s="1"/>
      <c r="BE2400" s="1"/>
      <c r="BF2400" s="1"/>
      <c r="BG2400" s="1"/>
      <c r="BH2400" s="1"/>
      <c r="BI2400" s="1"/>
      <c r="BJ2400" s="1"/>
      <c r="BK2400" s="1"/>
      <c r="BL2400" s="1"/>
      <c r="BM2400" s="1"/>
      <c r="BN2400" s="1"/>
      <c r="BO2400" s="1"/>
      <c r="BP2400" s="1"/>
      <c r="BQ2400" s="1"/>
      <c r="BR2400" s="1"/>
      <c r="BS2400" s="1"/>
      <c r="BT2400" s="1"/>
      <c r="BU2400" s="1"/>
      <c r="BV2400" s="1"/>
      <c r="BW2400" s="1"/>
      <c r="BX2400" s="1"/>
      <c r="BY2400" s="1"/>
      <c r="BZ2400" s="1"/>
      <c r="CA2400" s="1"/>
      <c r="CB2400" s="1"/>
      <c r="CC2400" s="1"/>
      <c r="CD2400" s="1"/>
      <c r="CE2400" s="1"/>
      <c r="CF2400" s="1"/>
      <c r="CG2400" s="1"/>
      <c r="CH2400" s="1"/>
      <c r="CI2400" s="1"/>
      <c r="CJ2400" s="1"/>
      <c r="CK2400" s="1"/>
      <c r="CL2400" s="1"/>
      <c r="CM2400" s="1"/>
      <c r="CN2400" s="1"/>
      <c r="CO2400" s="1"/>
      <c r="CP2400" s="1"/>
      <c r="CQ2400" s="1"/>
      <c r="CR2400" s="1"/>
      <c r="CS2400" s="1"/>
      <c r="CT2400" s="1"/>
      <c r="CU2400" s="1"/>
      <c r="CV2400" s="1"/>
      <c r="CW2400" s="1"/>
      <c r="CX2400" s="1"/>
      <c r="CY2400" s="1"/>
      <c r="CZ2400" s="1"/>
      <c r="DA2400" s="1"/>
      <c r="DB2400" s="1"/>
      <c r="DC2400" s="1"/>
      <c r="DD2400" s="1"/>
      <c r="DE2400" s="1"/>
      <c r="DF2400" s="1"/>
      <c r="DG2400" s="1"/>
      <c r="DH2400" s="1"/>
      <c r="DI2400" s="1"/>
      <c r="DJ2400" s="1"/>
      <c r="DK2400" s="1"/>
      <c r="DL2400" s="1"/>
      <c r="DM2400" s="1"/>
      <c r="DN2400" s="1"/>
      <c r="DO2400" s="1"/>
      <c r="DP2400" s="1"/>
      <c r="DQ2400" s="1"/>
      <c r="DR2400" s="1"/>
      <c r="DS2400" s="1"/>
      <c r="DT2400" s="1"/>
      <c r="DU2400" s="1"/>
      <c r="DV2400" s="1"/>
      <c r="DW2400" s="1"/>
      <c r="DX2400" s="1"/>
      <c r="DY2400" s="1"/>
      <c r="DZ2400" s="1"/>
      <c r="EA2400" s="1"/>
      <c r="EB2400" s="1"/>
      <c r="EC2400" s="1"/>
      <c r="ED2400" s="1"/>
      <c r="EE2400" s="1"/>
      <c r="EF2400" s="1"/>
      <c r="EG2400" s="1"/>
      <c r="EH2400" s="1"/>
      <c r="EI2400" s="1"/>
      <c r="EJ2400" s="1"/>
      <c r="EK2400" s="1"/>
      <c r="EL2400" s="1"/>
      <c r="EM2400" s="1"/>
      <c r="EN2400" s="1"/>
      <c r="EO2400" s="1"/>
      <c r="EP2400" s="1"/>
      <c r="EQ2400" s="1"/>
      <c r="ER2400" s="1"/>
      <c r="ES2400" s="1"/>
      <c r="ET2400" s="1"/>
      <c r="EU2400" s="1"/>
      <c r="EV2400" s="1"/>
      <c r="EW2400" s="1"/>
      <c r="EX2400" s="1"/>
    </row>
    <row r="2401" spans="1:154" x14ac:dyDescent="0.15">
      <c r="A2401" s="35"/>
      <c r="B2401" s="125"/>
      <c r="C2401" s="14"/>
      <c r="D2401" s="13"/>
      <c r="E2401" s="14"/>
      <c r="F2401" s="14"/>
      <c r="G2401" s="14"/>
      <c r="H2401" s="14"/>
      <c r="I2401" s="13"/>
      <c r="J2401" s="29"/>
      <c r="K2401" s="2"/>
      <c r="L2401" s="17"/>
      <c r="M2401" s="12"/>
      <c r="N2401" s="12"/>
      <c r="O2401" s="17"/>
      <c r="P2401" s="14"/>
      <c r="Q2401" s="14"/>
      <c r="R2401" s="14"/>
      <c r="S2401" s="20"/>
      <c r="T2401" s="14"/>
      <c r="U2401" s="4"/>
      <c r="V2401" s="29"/>
      <c r="W2401" s="10"/>
      <c r="X2401" s="10"/>
      <c r="Y2401" s="27"/>
      <c r="Z2401" s="3"/>
      <c r="AA2401" s="1"/>
      <c r="AB2401" s="10"/>
      <c r="AC2401" s="3"/>
      <c r="AD2401" s="3"/>
      <c r="AE2401" s="3"/>
      <c r="AF2401" s="10"/>
      <c r="AG2401" s="11"/>
      <c r="AH2401" s="10"/>
      <c r="AI2401" s="1"/>
      <c r="AJ2401" s="1"/>
      <c r="AK2401" s="1"/>
      <c r="AL2401" s="1"/>
      <c r="AM2401" s="1"/>
      <c r="AN2401" s="1"/>
      <c r="AO2401" s="1"/>
      <c r="AP2401" s="1"/>
      <c r="AQ2401" s="1"/>
      <c r="AR2401" s="1"/>
      <c r="AS2401" s="1"/>
      <c r="AT2401" s="1"/>
      <c r="AU2401" s="1"/>
      <c r="AV2401" s="1"/>
      <c r="AW2401" s="1"/>
      <c r="AX2401" s="1"/>
      <c r="AY2401" s="1"/>
      <c r="AZ2401" s="1"/>
      <c r="BA2401" s="1"/>
      <c r="BB2401" s="1"/>
      <c r="BC2401" s="1"/>
      <c r="BD2401" s="1"/>
      <c r="BE2401" s="1"/>
      <c r="BF2401" s="1"/>
      <c r="BG2401" s="1"/>
      <c r="BH2401" s="1"/>
      <c r="BI2401" s="1"/>
      <c r="BJ2401" s="1"/>
      <c r="BK2401" s="1"/>
      <c r="BL2401" s="1"/>
      <c r="BM2401" s="1"/>
      <c r="BN2401" s="1"/>
      <c r="BO2401" s="1"/>
      <c r="BP2401" s="1"/>
      <c r="BQ2401" s="1"/>
      <c r="BR2401" s="1"/>
      <c r="BS2401" s="1"/>
      <c r="BT2401" s="1"/>
      <c r="BU2401" s="1"/>
      <c r="BV2401" s="1"/>
      <c r="BW2401" s="1"/>
      <c r="BX2401" s="1"/>
      <c r="BY2401" s="1"/>
      <c r="BZ2401" s="1"/>
      <c r="CA2401" s="1"/>
      <c r="CB2401" s="1"/>
      <c r="CC2401" s="1"/>
      <c r="CD2401" s="1"/>
      <c r="CE2401" s="1"/>
      <c r="CF2401" s="1"/>
      <c r="CG2401" s="1"/>
      <c r="CH2401" s="1"/>
      <c r="CI2401" s="1"/>
      <c r="CJ2401" s="1"/>
      <c r="CK2401" s="1"/>
      <c r="CL2401" s="1"/>
      <c r="CM2401" s="1"/>
      <c r="CN2401" s="1"/>
      <c r="CO2401" s="1"/>
      <c r="CP2401" s="1"/>
      <c r="CQ2401" s="1"/>
      <c r="CR2401" s="1"/>
      <c r="CS2401" s="1"/>
      <c r="CT2401" s="1"/>
      <c r="CU2401" s="1"/>
      <c r="CV2401" s="1"/>
      <c r="CW2401" s="1"/>
      <c r="CX2401" s="1"/>
      <c r="CY2401" s="1"/>
      <c r="CZ2401" s="1"/>
      <c r="DA2401" s="1"/>
      <c r="DB2401" s="1"/>
      <c r="DC2401" s="1"/>
      <c r="DD2401" s="1"/>
      <c r="DE2401" s="1"/>
      <c r="DF2401" s="1"/>
      <c r="DG2401" s="1"/>
      <c r="DH2401" s="1"/>
      <c r="DI2401" s="1"/>
      <c r="DJ2401" s="1"/>
      <c r="DK2401" s="1"/>
      <c r="DL2401" s="1"/>
      <c r="DM2401" s="1"/>
      <c r="DN2401" s="1"/>
      <c r="DO2401" s="1"/>
      <c r="DP2401" s="1"/>
      <c r="DQ2401" s="1"/>
      <c r="DR2401" s="1"/>
      <c r="DS2401" s="1"/>
      <c r="DT2401" s="1"/>
      <c r="DU2401" s="1"/>
      <c r="DV2401" s="1"/>
      <c r="DW2401" s="1"/>
      <c r="DX2401" s="1"/>
      <c r="DY2401" s="1"/>
      <c r="DZ2401" s="1"/>
      <c r="EA2401" s="1"/>
      <c r="EB2401" s="1"/>
      <c r="EC2401" s="1"/>
      <c r="ED2401" s="1"/>
      <c r="EE2401" s="1"/>
      <c r="EF2401" s="1"/>
      <c r="EG2401" s="1"/>
      <c r="EH2401" s="1"/>
      <c r="EI2401" s="1"/>
      <c r="EJ2401" s="1"/>
      <c r="EK2401" s="1"/>
      <c r="EL2401" s="1"/>
      <c r="EM2401" s="1"/>
      <c r="EN2401" s="1"/>
      <c r="EO2401" s="1"/>
      <c r="EP2401" s="1"/>
      <c r="EQ2401" s="1"/>
      <c r="ER2401" s="1"/>
      <c r="ES2401" s="1"/>
      <c r="ET2401" s="1"/>
      <c r="EU2401" s="1"/>
      <c r="EV2401" s="1"/>
      <c r="EW2401" s="1"/>
      <c r="EX2401" s="1"/>
    </row>
    <row r="2402" spans="1:154" x14ac:dyDescent="0.15">
      <c r="A2402" s="35"/>
      <c r="B2402" s="125"/>
      <c r="C2402" s="14"/>
      <c r="D2402" s="13"/>
      <c r="E2402" s="14"/>
      <c r="F2402" s="14"/>
      <c r="G2402" s="14"/>
      <c r="H2402" s="14"/>
      <c r="I2402" s="13"/>
      <c r="J2402" s="29"/>
      <c r="K2402" s="2"/>
      <c r="L2402" s="17"/>
      <c r="M2402" s="12"/>
      <c r="N2402" s="12"/>
      <c r="O2402" s="17"/>
      <c r="P2402" s="14"/>
      <c r="Q2402" s="14"/>
      <c r="R2402" s="14"/>
      <c r="S2402" s="20"/>
      <c r="T2402" s="14"/>
      <c r="U2402" s="4"/>
      <c r="V2402" s="29"/>
      <c r="W2402" s="10"/>
      <c r="X2402" s="10"/>
      <c r="Y2402" s="27"/>
      <c r="Z2402" s="3"/>
      <c r="AA2402" s="1"/>
      <c r="AB2402" s="10"/>
      <c r="AC2402" s="3"/>
      <c r="AD2402" s="3"/>
      <c r="AE2402" s="3"/>
      <c r="AF2402" s="10"/>
      <c r="AG2402" s="11"/>
      <c r="AH2402" s="10"/>
      <c r="AI2402" s="1"/>
      <c r="AJ2402" s="1"/>
      <c r="AK2402" s="1"/>
      <c r="AL2402" s="1"/>
      <c r="AM2402" s="1"/>
      <c r="AN2402" s="1"/>
      <c r="AO2402" s="1"/>
      <c r="AP2402" s="1"/>
      <c r="AQ2402" s="1"/>
      <c r="AR2402" s="1"/>
      <c r="AS2402" s="1"/>
      <c r="AT2402" s="1"/>
      <c r="AU2402" s="1"/>
      <c r="AV2402" s="1"/>
      <c r="AW2402" s="1"/>
      <c r="AX2402" s="1"/>
      <c r="AY2402" s="1"/>
      <c r="AZ2402" s="1"/>
      <c r="BA2402" s="1"/>
      <c r="BB2402" s="1"/>
      <c r="BC2402" s="1"/>
      <c r="BD2402" s="1"/>
      <c r="BE2402" s="1"/>
      <c r="BF2402" s="1"/>
      <c r="BG2402" s="1"/>
      <c r="BH2402" s="1"/>
      <c r="BI2402" s="1"/>
      <c r="BJ2402" s="1"/>
      <c r="BK2402" s="1"/>
      <c r="BL2402" s="1"/>
      <c r="BM2402" s="1"/>
      <c r="BN2402" s="1"/>
      <c r="BO2402" s="1"/>
      <c r="BP2402" s="1"/>
      <c r="BQ2402" s="1"/>
      <c r="BR2402" s="1"/>
      <c r="BS2402" s="1"/>
      <c r="BT2402" s="1"/>
      <c r="BU2402" s="1"/>
      <c r="BV2402" s="1"/>
      <c r="BW2402" s="1"/>
      <c r="BX2402" s="1"/>
      <c r="BY2402" s="1"/>
      <c r="BZ2402" s="1"/>
      <c r="CA2402" s="1"/>
      <c r="CB2402" s="1"/>
      <c r="CC2402" s="1"/>
      <c r="CD2402" s="1"/>
      <c r="CE2402" s="1"/>
      <c r="CF2402" s="1"/>
      <c r="CG2402" s="1"/>
      <c r="CH2402" s="1"/>
      <c r="CI2402" s="1"/>
      <c r="CJ2402" s="1"/>
      <c r="CK2402" s="1"/>
      <c r="CL2402" s="1"/>
      <c r="CM2402" s="1"/>
      <c r="CN2402" s="1"/>
      <c r="CO2402" s="1"/>
      <c r="CP2402" s="1"/>
      <c r="CQ2402" s="1"/>
      <c r="CR2402" s="1"/>
      <c r="CS2402" s="1"/>
      <c r="CT2402" s="1"/>
      <c r="CU2402" s="1"/>
      <c r="CV2402" s="1"/>
      <c r="CW2402" s="1"/>
      <c r="CX2402" s="1"/>
      <c r="CY2402" s="1"/>
      <c r="CZ2402" s="1"/>
      <c r="DA2402" s="1"/>
      <c r="DB2402" s="1"/>
      <c r="DC2402" s="1"/>
      <c r="DD2402" s="1"/>
      <c r="DE2402" s="1"/>
      <c r="DF2402" s="1"/>
      <c r="DG2402" s="1"/>
      <c r="DH2402" s="1"/>
      <c r="DI2402" s="1"/>
      <c r="DJ2402" s="1"/>
      <c r="DK2402" s="1"/>
      <c r="DL2402" s="1"/>
      <c r="DM2402" s="1"/>
      <c r="DN2402" s="1"/>
      <c r="DO2402" s="1"/>
      <c r="DP2402" s="1"/>
      <c r="DQ2402" s="1"/>
      <c r="DR2402" s="1"/>
      <c r="DS2402" s="1"/>
      <c r="DT2402" s="1"/>
      <c r="DU2402" s="1"/>
      <c r="DV2402" s="1"/>
      <c r="DW2402" s="1"/>
      <c r="DX2402" s="1"/>
      <c r="DY2402" s="1"/>
      <c r="DZ2402" s="1"/>
      <c r="EA2402" s="1"/>
      <c r="EB2402" s="1"/>
      <c r="EC2402" s="1"/>
      <c r="ED2402" s="1"/>
      <c r="EE2402" s="1"/>
      <c r="EF2402" s="1"/>
      <c r="EG2402" s="1"/>
      <c r="EH2402" s="1"/>
      <c r="EI2402" s="1"/>
      <c r="EJ2402" s="1"/>
      <c r="EK2402" s="1"/>
      <c r="EL2402" s="1"/>
      <c r="EM2402" s="1"/>
      <c r="EN2402" s="1"/>
      <c r="EO2402" s="1"/>
      <c r="EP2402" s="1"/>
      <c r="EQ2402" s="1"/>
      <c r="ER2402" s="1"/>
      <c r="ES2402" s="1"/>
      <c r="ET2402" s="1"/>
      <c r="EU2402" s="1"/>
      <c r="EV2402" s="1"/>
      <c r="EW2402" s="1"/>
      <c r="EX2402" s="1"/>
    </row>
    <row r="2403" spans="1:154" x14ac:dyDescent="0.15">
      <c r="A2403" s="35"/>
      <c r="B2403" s="125"/>
      <c r="C2403" s="14"/>
      <c r="D2403" s="13"/>
      <c r="E2403" s="14"/>
      <c r="F2403" s="14"/>
      <c r="G2403" s="14"/>
      <c r="H2403" s="14"/>
      <c r="I2403" s="13"/>
      <c r="J2403" s="29"/>
      <c r="K2403" s="2"/>
      <c r="L2403" s="17"/>
      <c r="M2403" s="12"/>
      <c r="N2403" s="12"/>
      <c r="O2403" s="17"/>
      <c r="P2403" s="14"/>
      <c r="Q2403" s="14"/>
      <c r="R2403" s="14"/>
      <c r="S2403" s="20"/>
      <c r="T2403" s="14"/>
      <c r="U2403" s="4"/>
      <c r="V2403" s="29"/>
      <c r="W2403" s="10"/>
      <c r="X2403" s="10"/>
      <c r="Y2403" s="27"/>
      <c r="Z2403" s="3"/>
      <c r="AA2403" s="1"/>
      <c r="AB2403" s="10"/>
      <c r="AC2403" s="3"/>
      <c r="AD2403" s="3"/>
      <c r="AE2403" s="3"/>
      <c r="AF2403" s="10"/>
      <c r="AG2403" s="11"/>
      <c r="AH2403" s="10"/>
      <c r="AI2403" s="1"/>
      <c r="AJ2403" s="1"/>
      <c r="AK2403" s="1"/>
      <c r="AL2403" s="1"/>
      <c r="AM2403" s="1"/>
      <c r="AN2403" s="1"/>
      <c r="AO2403" s="1"/>
      <c r="AP2403" s="1"/>
      <c r="AQ2403" s="1"/>
      <c r="AR2403" s="1"/>
      <c r="AS2403" s="1"/>
      <c r="AT2403" s="1"/>
      <c r="AU2403" s="1"/>
      <c r="AV2403" s="1"/>
      <c r="AW2403" s="1"/>
      <c r="AX2403" s="1"/>
      <c r="AY2403" s="1"/>
      <c r="AZ2403" s="1"/>
      <c r="BA2403" s="1"/>
      <c r="BB2403" s="1"/>
      <c r="BC2403" s="1"/>
      <c r="BD2403" s="1"/>
      <c r="BE2403" s="1"/>
      <c r="BF2403" s="1"/>
      <c r="BG2403" s="1"/>
      <c r="BH2403" s="1"/>
      <c r="BI2403" s="1"/>
      <c r="BJ2403" s="1"/>
      <c r="BK2403" s="1"/>
      <c r="BL2403" s="1"/>
      <c r="BM2403" s="1"/>
      <c r="BN2403" s="1"/>
      <c r="BO2403" s="1"/>
      <c r="BP2403" s="1"/>
      <c r="BQ2403" s="1"/>
      <c r="BR2403" s="1"/>
      <c r="BS2403" s="1"/>
      <c r="BT2403" s="1"/>
      <c r="BU2403" s="1"/>
      <c r="BV2403" s="1"/>
      <c r="BW2403" s="1"/>
      <c r="BX2403" s="1"/>
      <c r="BY2403" s="1"/>
      <c r="BZ2403" s="1"/>
      <c r="CA2403" s="1"/>
      <c r="CB2403" s="1"/>
      <c r="CC2403" s="1"/>
      <c r="CD2403" s="1"/>
      <c r="CE2403" s="1"/>
      <c r="CF2403" s="1"/>
      <c r="CG2403" s="1"/>
      <c r="CH2403" s="1"/>
      <c r="CI2403" s="1"/>
      <c r="CJ2403" s="1"/>
      <c r="CK2403" s="1"/>
      <c r="CL2403" s="1"/>
      <c r="CM2403" s="1"/>
      <c r="CN2403" s="1"/>
      <c r="CO2403" s="1"/>
      <c r="CP2403" s="1"/>
      <c r="CQ2403" s="1"/>
      <c r="CR2403" s="1"/>
      <c r="CS2403" s="1"/>
      <c r="CT2403" s="1"/>
      <c r="CU2403" s="1"/>
      <c r="CV2403" s="1"/>
      <c r="CW2403" s="1"/>
      <c r="CX2403" s="1"/>
      <c r="CY2403" s="1"/>
      <c r="CZ2403" s="1"/>
      <c r="DA2403" s="1"/>
      <c r="DB2403" s="1"/>
      <c r="DC2403" s="1"/>
      <c r="DD2403" s="1"/>
      <c r="DE2403" s="1"/>
      <c r="DF2403" s="1"/>
      <c r="DG2403" s="1"/>
      <c r="DH2403" s="1"/>
      <c r="DI2403" s="1"/>
      <c r="DJ2403" s="1"/>
      <c r="DK2403" s="1"/>
      <c r="DL2403" s="1"/>
      <c r="DM2403" s="1"/>
      <c r="DN2403" s="1"/>
      <c r="DO2403" s="1"/>
      <c r="DP2403" s="1"/>
      <c r="DQ2403" s="1"/>
      <c r="DR2403" s="1"/>
      <c r="DS2403" s="1"/>
      <c r="DT2403" s="1"/>
      <c r="DU2403" s="1"/>
      <c r="DV2403" s="1"/>
      <c r="DW2403" s="1"/>
      <c r="DX2403" s="1"/>
      <c r="DY2403" s="1"/>
      <c r="DZ2403" s="1"/>
      <c r="EA2403" s="1"/>
      <c r="EB2403" s="1"/>
      <c r="EC2403" s="1"/>
      <c r="ED2403" s="1"/>
      <c r="EE2403" s="1"/>
      <c r="EF2403" s="1"/>
      <c r="EG2403" s="1"/>
      <c r="EH2403" s="1"/>
      <c r="EI2403" s="1"/>
      <c r="EJ2403" s="1"/>
      <c r="EK2403" s="1"/>
      <c r="EL2403" s="1"/>
      <c r="EM2403" s="1"/>
      <c r="EN2403" s="1"/>
      <c r="EO2403" s="1"/>
      <c r="EP2403" s="1"/>
      <c r="EQ2403" s="1"/>
      <c r="ER2403" s="1"/>
      <c r="ES2403" s="1"/>
      <c r="ET2403" s="1"/>
      <c r="EU2403" s="1"/>
      <c r="EV2403" s="1"/>
      <c r="EW2403" s="1"/>
      <c r="EX2403" s="1"/>
    </row>
    <row r="2404" spans="1:154" x14ac:dyDescent="0.15">
      <c r="A2404" s="35"/>
      <c r="B2404" s="125"/>
      <c r="C2404" s="14"/>
      <c r="D2404" s="13"/>
      <c r="E2404" s="14"/>
      <c r="F2404" s="14"/>
      <c r="G2404" s="14"/>
      <c r="H2404" s="14"/>
      <c r="I2404" s="13"/>
      <c r="J2404" s="29"/>
      <c r="K2404" s="2"/>
      <c r="L2404" s="17"/>
      <c r="M2404" s="12"/>
      <c r="N2404" s="12"/>
      <c r="O2404" s="17"/>
      <c r="P2404" s="14"/>
      <c r="Q2404" s="14"/>
      <c r="R2404" s="14"/>
      <c r="S2404" s="20"/>
      <c r="T2404" s="14"/>
      <c r="U2404" s="4"/>
      <c r="V2404" s="29"/>
      <c r="W2404" s="10"/>
      <c r="X2404" s="10"/>
      <c r="Y2404" s="27"/>
      <c r="Z2404" s="3"/>
      <c r="AA2404" s="1"/>
      <c r="AB2404" s="10"/>
      <c r="AC2404" s="3"/>
      <c r="AD2404" s="3"/>
      <c r="AE2404" s="3"/>
      <c r="AF2404" s="10"/>
      <c r="AG2404" s="11"/>
      <c r="AH2404" s="10"/>
      <c r="AI2404" s="1"/>
      <c r="AJ2404" s="1"/>
      <c r="AK2404" s="1"/>
      <c r="AL2404" s="1"/>
      <c r="AM2404" s="1"/>
      <c r="AN2404" s="1"/>
      <c r="AO2404" s="1"/>
      <c r="AP2404" s="1"/>
      <c r="AQ2404" s="1"/>
      <c r="AR2404" s="1"/>
      <c r="AS2404" s="1"/>
      <c r="AT2404" s="1"/>
      <c r="AU2404" s="1"/>
      <c r="AV2404" s="1"/>
      <c r="AW2404" s="1"/>
      <c r="AX2404" s="1"/>
      <c r="AY2404" s="1"/>
      <c r="AZ2404" s="1"/>
      <c r="BA2404" s="1"/>
      <c r="BB2404" s="1"/>
      <c r="BC2404" s="1"/>
      <c r="BD2404" s="1"/>
      <c r="BE2404" s="1"/>
      <c r="BF2404" s="1"/>
      <c r="BG2404" s="1"/>
      <c r="BH2404" s="1"/>
      <c r="BI2404" s="1"/>
      <c r="BJ2404" s="1"/>
      <c r="BK2404" s="1"/>
      <c r="BL2404" s="1"/>
      <c r="BM2404" s="1"/>
      <c r="BN2404" s="1"/>
      <c r="BO2404" s="1"/>
      <c r="BP2404" s="1"/>
      <c r="BQ2404" s="1"/>
      <c r="BR2404" s="1"/>
      <c r="BS2404" s="1"/>
      <c r="BT2404" s="1"/>
      <c r="BU2404" s="1"/>
      <c r="BV2404" s="1"/>
      <c r="BW2404" s="1"/>
      <c r="BX2404" s="1"/>
      <c r="BY2404" s="1"/>
      <c r="BZ2404" s="1"/>
      <c r="CA2404" s="1"/>
      <c r="CB2404" s="1"/>
      <c r="CC2404" s="1"/>
      <c r="CD2404" s="1"/>
      <c r="CE2404" s="1"/>
      <c r="CF2404" s="1"/>
      <c r="CG2404" s="1"/>
      <c r="CH2404" s="1"/>
      <c r="CI2404" s="1"/>
      <c r="CJ2404" s="1"/>
      <c r="CK2404" s="1"/>
      <c r="CL2404" s="1"/>
      <c r="CM2404" s="1"/>
      <c r="CN2404" s="1"/>
      <c r="CO2404" s="1"/>
      <c r="CP2404" s="1"/>
      <c r="CQ2404" s="1"/>
      <c r="CR2404" s="1"/>
      <c r="CS2404" s="1"/>
      <c r="CT2404" s="1"/>
      <c r="CU2404" s="1"/>
      <c r="CV2404" s="1"/>
      <c r="CW2404" s="1"/>
      <c r="CX2404" s="1"/>
      <c r="CY2404" s="1"/>
      <c r="CZ2404" s="1"/>
      <c r="DA2404" s="1"/>
      <c r="DB2404" s="1"/>
      <c r="DC2404" s="1"/>
      <c r="DD2404" s="1"/>
      <c r="DE2404" s="1"/>
      <c r="DF2404" s="1"/>
      <c r="DG2404" s="1"/>
      <c r="DH2404" s="1"/>
      <c r="DI2404" s="1"/>
      <c r="DJ2404" s="1"/>
      <c r="DK2404" s="1"/>
      <c r="DL2404" s="1"/>
      <c r="DM2404" s="1"/>
      <c r="DN2404" s="1"/>
      <c r="DO2404" s="1"/>
      <c r="DP2404" s="1"/>
      <c r="DQ2404" s="1"/>
      <c r="DR2404" s="1"/>
      <c r="DS2404" s="1"/>
      <c r="DT2404" s="1"/>
      <c r="DU2404" s="1"/>
      <c r="DV2404" s="1"/>
      <c r="DW2404" s="1"/>
      <c r="DX2404" s="1"/>
      <c r="DY2404" s="1"/>
      <c r="DZ2404" s="1"/>
      <c r="EA2404" s="1"/>
      <c r="EB2404" s="1"/>
      <c r="EC2404" s="1"/>
      <c r="ED2404" s="1"/>
      <c r="EE2404" s="1"/>
      <c r="EF2404" s="1"/>
      <c r="EG2404" s="1"/>
      <c r="EH2404" s="1"/>
      <c r="EI2404" s="1"/>
      <c r="EJ2404" s="1"/>
      <c r="EK2404" s="1"/>
      <c r="EL2404" s="1"/>
      <c r="EM2404" s="1"/>
      <c r="EN2404" s="1"/>
      <c r="EO2404" s="1"/>
      <c r="EP2404" s="1"/>
      <c r="EQ2404" s="1"/>
      <c r="ER2404" s="1"/>
      <c r="ES2404" s="1"/>
      <c r="ET2404" s="1"/>
      <c r="EU2404" s="1"/>
      <c r="EV2404" s="1"/>
      <c r="EW2404" s="1"/>
      <c r="EX2404" s="1"/>
    </row>
    <row r="2405" spans="1:154" x14ac:dyDescent="0.15">
      <c r="A2405" s="35"/>
      <c r="B2405" s="125"/>
      <c r="C2405" s="14"/>
      <c r="D2405" s="13"/>
      <c r="E2405" s="14"/>
      <c r="F2405" s="14"/>
      <c r="G2405" s="14"/>
      <c r="H2405" s="14"/>
      <c r="I2405" s="13"/>
      <c r="J2405" s="29"/>
      <c r="K2405" s="2"/>
      <c r="L2405" s="17"/>
      <c r="M2405" s="12"/>
      <c r="N2405" s="12"/>
      <c r="O2405" s="17"/>
      <c r="P2405" s="14"/>
      <c r="Q2405" s="14"/>
      <c r="R2405" s="14"/>
      <c r="S2405" s="20"/>
      <c r="T2405" s="14"/>
      <c r="U2405" s="4"/>
      <c r="V2405" s="29"/>
      <c r="W2405" s="10"/>
      <c r="X2405" s="10"/>
      <c r="Y2405" s="27"/>
      <c r="Z2405" s="3"/>
      <c r="AA2405" s="1"/>
      <c r="AB2405" s="10"/>
      <c r="AC2405" s="3"/>
      <c r="AD2405" s="3"/>
      <c r="AE2405" s="3"/>
      <c r="AF2405" s="10"/>
      <c r="AG2405" s="11"/>
      <c r="AH2405" s="10"/>
      <c r="AI2405" s="1"/>
      <c r="AJ2405" s="1"/>
      <c r="AK2405" s="1"/>
      <c r="AL2405" s="1"/>
      <c r="AM2405" s="1"/>
      <c r="AN2405" s="1"/>
      <c r="AO2405" s="1"/>
      <c r="AP2405" s="1"/>
      <c r="AQ2405" s="1"/>
      <c r="AR2405" s="1"/>
      <c r="AS2405" s="1"/>
      <c r="AT2405" s="1"/>
      <c r="AU2405" s="1"/>
      <c r="AV2405" s="1"/>
      <c r="AW2405" s="1"/>
      <c r="AX2405" s="1"/>
      <c r="AY2405" s="1"/>
      <c r="AZ2405" s="1"/>
      <c r="BA2405" s="1"/>
      <c r="BB2405" s="1"/>
      <c r="BC2405" s="1"/>
      <c r="BD2405" s="1"/>
      <c r="BE2405" s="1"/>
      <c r="BF2405" s="1"/>
      <c r="BG2405" s="1"/>
      <c r="BH2405" s="1"/>
      <c r="BI2405" s="1"/>
      <c r="BJ2405" s="1"/>
      <c r="BK2405" s="1"/>
      <c r="BL2405" s="1"/>
      <c r="BM2405" s="1"/>
      <c r="BN2405" s="1"/>
      <c r="BO2405" s="1"/>
      <c r="BP2405" s="1"/>
      <c r="BQ2405" s="1"/>
      <c r="BR2405" s="1"/>
      <c r="BS2405" s="1"/>
      <c r="BT2405" s="1"/>
      <c r="BU2405" s="1"/>
      <c r="BV2405" s="1"/>
      <c r="BW2405" s="1"/>
      <c r="BX2405" s="1"/>
      <c r="BY2405" s="1"/>
      <c r="BZ2405" s="1"/>
      <c r="CA2405" s="1"/>
      <c r="CB2405" s="1"/>
      <c r="CC2405" s="1"/>
      <c r="CD2405" s="1"/>
      <c r="CE2405" s="1"/>
      <c r="CF2405" s="1"/>
      <c r="CG2405" s="1"/>
      <c r="CH2405" s="1"/>
      <c r="CI2405" s="1"/>
      <c r="CJ2405" s="1"/>
      <c r="CK2405" s="1"/>
      <c r="CL2405" s="1"/>
      <c r="CM2405" s="1"/>
      <c r="CN2405" s="1"/>
      <c r="CO2405" s="1"/>
      <c r="CP2405" s="1"/>
      <c r="CQ2405" s="1"/>
      <c r="CR2405" s="1"/>
      <c r="CS2405" s="1"/>
      <c r="CT2405" s="1"/>
      <c r="CU2405" s="1"/>
      <c r="CV2405" s="1"/>
      <c r="CW2405" s="1"/>
      <c r="CX2405" s="1"/>
      <c r="CY2405" s="1"/>
      <c r="CZ2405" s="1"/>
      <c r="DA2405" s="1"/>
      <c r="DB2405" s="1"/>
      <c r="DC2405" s="1"/>
      <c r="DD2405" s="1"/>
      <c r="DE2405" s="1"/>
      <c r="DF2405" s="1"/>
      <c r="DG2405" s="1"/>
      <c r="DH2405" s="1"/>
      <c r="DI2405" s="1"/>
      <c r="DJ2405" s="1"/>
      <c r="DK2405" s="1"/>
      <c r="DL2405" s="1"/>
      <c r="DM2405" s="1"/>
      <c r="DN2405" s="1"/>
      <c r="DO2405" s="1"/>
      <c r="DP2405" s="1"/>
      <c r="DQ2405" s="1"/>
      <c r="DR2405" s="1"/>
      <c r="DS2405" s="1"/>
      <c r="DT2405" s="1"/>
      <c r="DU2405" s="1"/>
      <c r="DV2405" s="1"/>
      <c r="DW2405" s="1"/>
      <c r="DX2405" s="1"/>
      <c r="DY2405" s="1"/>
      <c r="DZ2405" s="1"/>
      <c r="EA2405" s="1"/>
      <c r="EB2405" s="1"/>
      <c r="EC2405" s="1"/>
      <c r="ED2405" s="1"/>
      <c r="EE2405" s="1"/>
      <c r="EF2405" s="1"/>
      <c r="EG2405" s="1"/>
      <c r="EH2405" s="1"/>
      <c r="EI2405" s="1"/>
      <c r="EJ2405" s="1"/>
      <c r="EK2405" s="1"/>
      <c r="EL2405" s="1"/>
      <c r="EM2405" s="1"/>
      <c r="EN2405" s="1"/>
      <c r="EO2405" s="1"/>
      <c r="EP2405" s="1"/>
      <c r="EQ2405" s="1"/>
      <c r="ER2405" s="1"/>
      <c r="ES2405" s="1"/>
      <c r="ET2405" s="1"/>
      <c r="EU2405" s="1"/>
      <c r="EV2405" s="1"/>
      <c r="EW2405" s="1"/>
      <c r="EX2405" s="1"/>
    </row>
    <row r="2406" spans="1:154" x14ac:dyDescent="0.15">
      <c r="A2406" s="35"/>
      <c r="B2406" s="125"/>
      <c r="C2406" s="14"/>
      <c r="D2406" s="13"/>
      <c r="E2406" s="14"/>
      <c r="F2406" s="14"/>
      <c r="G2406" s="14"/>
      <c r="H2406" s="14"/>
      <c r="I2406" s="13"/>
      <c r="J2406" s="29"/>
      <c r="K2406" s="2"/>
      <c r="L2406" s="17"/>
      <c r="M2406" s="12"/>
      <c r="N2406" s="12"/>
      <c r="O2406" s="17"/>
      <c r="P2406" s="14"/>
      <c r="Q2406" s="14"/>
      <c r="R2406" s="14"/>
      <c r="S2406" s="20"/>
      <c r="T2406" s="14"/>
      <c r="U2406" s="4"/>
      <c r="V2406" s="29"/>
      <c r="W2406" s="10"/>
      <c r="X2406" s="10"/>
      <c r="Y2406" s="27"/>
      <c r="Z2406" s="3"/>
      <c r="AA2406" s="1"/>
      <c r="AB2406" s="10"/>
      <c r="AC2406" s="3"/>
      <c r="AD2406" s="3"/>
      <c r="AE2406" s="3"/>
      <c r="AF2406" s="10"/>
      <c r="AG2406" s="11"/>
      <c r="AH2406" s="10"/>
      <c r="AI2406" s="1"/>
      <c r="AJ2406" s="1"/>
      <c r="AK2406" s="1"/>
      <c r="AL2406" s="1"/>
      <c r="AM2406" s="1"/>
      <c r="AN2406" s="1"/>
      <c r="AO2406" s="1"/>
      <c r="AP2406" s="1"/>
      <c r="AQ2406" s="1"/>
      <c r="AR2406" s="1"/>
      <c r="AS2406" s="1"/>
      <c r="AT2406" s="1"/>
      <c r="AU2406" s="1"/>
      <c r="AV2406" s="1"/>
      <c r="AW2406" s="1"/>
      <c r="AX2406" s="1"/>
      <c r="AY2406" s="1"/>
      <c r="AZ2406" s="1"/>
      <c r="BA2406" s="1"/>
      <c r="BB2406" s="1"/>
      <c r="BC2406" s="1"/>
      <c r="BD2406" s="1"/>
      <c r="BE2406" s="1"/>
      <c r="BF2406" s="1"/>
      <c r="BG2406" s="1"/>
      <c r="BH2406" s="1"/>
      <c r="BI2406" s="1"/>
      <c r="BJ2406" s="1"/>
      <c r="BK2406" s="1"/>
      <c r="BL2406" s="1"/>
      <c r="BM2406" s="1"/>
      <c r="BN2406" s="1"/>
      <c r="BO2406" s="1"/>
      <c r="BP2406" s="1"/>
      <c r="BQ2406" s="1"/>
      <c r="BR2406" s="1"/>
      <c r="BS2406" s="1"/>
      <c r="BT2406" s="1"/>
      <c r="BU2406" s="1"/>
      <c r="BV2406" s="1"/>
      <c r="BW2406" s="1"/>
      <c r="BX2406" s="1"/>
      <c r="BY2406" s="1"/>
      <c r="BZ2406" s="1"/>
      <c r="CA2406" s="1"/>
      <c r="CB2406" s="1"/>
      <c r="CC2406" s="1"/>
      <c r="CD2406" s="1"/>
      <c r="CE2406" s="1"/>
      <c r="CF2406" s="1"/>
      <c r="CG2406" s="1"/>
      <c r="CH2406" s="1"/>
      <c r="CI2406" s="1"/>
      <c r="CJ2406" s="1"/>
      <c r="CK2406" s="1"/>
      <c r="CL2406" s="1"/>
      <c r="CM2406" s="1"/>
      <c r="CN2406" s="1"/>
      <c r="CO2406" s="1"/>
      <c r="CP2406" s="1"/>
      <c r="CQ2406" s="1"/>
      <c r="CR2406" s="1"/>
      <c r="CS2406" s="1"/>
      <c r="CT2406" s="1"/>
      <c r="CU2406" s="1"/>
      <c r="CV2406" s="1"/>
      <c r="CW2406" s="1"/>
      <c r="CX2406" s="1"/>
      <c r="CY2406" s="1"/>
      <c r="CZ2406" s="1"/>
      <c r="DA2406" s="1"/>
      <c r="DB2406" s="1"/>
      <c r="DC2406" s="1"/>
      <c r="DD2406" s="1"/>
      <c r="DE2406" s="1"/>
      <c r="DF2406" s="1"/>
      <c r="DG2406" s="1"/>
      <c r="DH2406" s="1"/>
      <c r="DI2406" s="1"/>
      <c r="DJ2406" s="1"/>
      <c r="DK2406" s="1"/>
      <c r="DL2406" s="1"/>
      <c r="DM2406" s="1"/>
      <c r="DN2406" s="1"/>
      <c r="DO2406" s="1"/>
      <c r="DP2406" s="1"/>
      <c r="DQ2406" s="1"/>
      <c r="DR2406" s="1"/>
      <c r="DS2406" s="1"/>
      <c r="DT2406" s="1"/>
      <c r="DU2406" s="1"/>
      <c r="DV2406" s="1"/>
      <c r="DW2406" s="1"/>
      <c r="DX2406" s="1"/>
      <c r="DY2406" s="1"/>
      <c r="DZ2406" s="1"/>
      <c r="EA2406" s="1"/>
      <c r="EB2406" s="1"/>
      <c r="EC2406" s="1"/>
      <c r="ED2406" s="1"/>
      <c r="EE2406" s="1"/>
      <c r="EF2406" s="1"/>
      <c r="EG2406" s="1"/>
      <c r="EH2406" s="1"/>
      <c r="EI2406" s="1"/>
      <c r="EJ2406" s="1"/>
      <c r="EK2406" s="1"/>
      <c r="EL2406" s="1"/>
      <c r="EM2406" s="1"/>
      <c r="EN2406" s="1"/>
      <c r="EO2406" s="1"/>
      <c r="EP2406" s="1"/>
      <c r="EQ2406" s="1"/>
      <c r="ER2406" s="1"/>
      <c r="ES2406" s="1"/>
      <c r="ET2406" s="1"/>
      <c r="EU2406" s="1"/>
      <c r="EV2406" s="1"/>
      <c r="EW2406" s="1"/>
      <c r="EX2406" s="1"/>
    </row>
    <row r="2407" spans="1:154" x14ac:dyDescent="0.15">
      <c r="A2407" s="35"/>
      <c r="B2407" s="125"/>
      <c r="C2407" s="14"/>
      <c r="D2407" s="13"/>
      <c r="E2407" s="14"/>
      <c r="F2407" s="14"/>
      <c r="G2407" s="14"/>
      <c r="H2407" s="14"/>
      <c r="I2407" s="13"/>
      <c r="J2407" s="29"/>
      <c r="K2407" s="2"/>
      <c r="L2407" s="17"/>
      <c r="M2407" s="12"/>
      <c r="N2407" s="12"/>
      <c r="O2407" s="17"/>
      <c r="P2407" s="14"/>
      <c r="Q2407" s="14"/>
      <c r="R2407" s="14"/>
      <c r="S2407" s="20"/>
      <c r="T2407" s="14"/>
      <c r="U2407" s="4"/>
      <c r="V2407" s="29"/>
      <c r="W2407" s="10"/>
      <c r="X2407" s="10"/>
      <c r="Y2407" s="27"/>
      <c r="Z2407" s="3"/>
      <c r="AA2407" s="1"/>
      <c r="AB2407" s="10"/>
      <c r="AC2407" s="3"/>
      <c r="AD2407" s="3"/>
      <c r="AE2407" s="3"/>
      <c r="AF2407" s="10"/>
      <c r="AG2407" s="11"/>
      <c r="AH2407" s="10"/>
      <c r="AI2407" s="1"/>
      <c r="AJ2407" s="1"/>
      <c r="AK2407" s="1"/>
      <c r="AL2407" s="1"/>
      <c r="AM2407" s="1"/>
      <c r="AN2407" s="1"/>
      <c r="AO2407" s="1"/>
      <c r="AP2407" s="1"/>
      <c r="AQ2407" s="1"/>
      <c r="AR2407" s="1"/>
      <c r="AS2407" s="1"/>
      <c r="AT2407" s="1"/>
      <c r="AU2407" s="1"/>
      <c r="AV2407" s="1"/>
      <c r="AW2407" s="1"/>
      <c r="AX2407" s="1"/>
      <c r="AY2407" s="1"/>
      <c r="AZ2407" s="1"/>
      <c r="BA2407" s="1"/>
      <c r="BB2407" s="1"/>
      <c r="BC2407" s="1"/>
      <c r="BD2407" s="1"/>
      <c r="BE2407" s="1"/>
      <c r="BF2407" s="1"/>
      <c r="BG2407" s="1"/>
      <c r="BH2407" s="1"/>
      <c r="BI2407" s="1"/>
      <c r="BJ2407" s="1"/>
      <c r="BK2407" s="1"/>
      <c r="BL2407" s="1"/>
      <c r="BM2407" s="1"/>
      <c r="BN2407" s="1"/>
      <c r="BO2407" s="1"/>
      <c r="BP2407" s="1"/>
      <c r="BQ2407" s="1"/>
      <c r="BR2407" s="1"/>
      <c r="BS2407" s="1"/>
      <c r="BT2407" s="1"/>
      <c r="BU2407" s="1"/>
      <c r="BV2407" s="1"/>
      <c r="BW2407" s="1"/>
      <c r="BX2407" s="1"/>
      <c r="BY2407" s="1"/>
      <c r="BZ2407" s="1"/>
      <c r="CA2407" s="1"/>
      <c r="CB2407" s="1"/>
      <c r="CC2407" s="1"/>
      <c r="CD2407" s="1"/>
      <c r="CE2407" s="1"/>
      <c r="CF2407" s="1"/>
      <c r="CG2407" s="1"/>
      <c r="CH2407" s="1"/>
      <c r="CI2407" s="1"/>
      <c r="CJ2407" s="1"/>
      <c r="CK2407" s="1"/>
      <c r="CL2407" s="1"/>
      <c r="CM2407" s="1"/>
      <c r="CN2407" s="1"/>
      <c r="CO2407" s="1"/>
      <c r="CP2407" s="1"/>
      <c r="CQ2407" s="1"/>
      <c r="CR2407" s="1"/>
      <c r="CS2407" s="1"/>
      <c r="CT2407" s="1"/>
      <c r="CU2407" s="1"/>
      <c r="CV2407" s="1"/>
      <c r="CW2407" s="1"/>
      <c r="CX2407" s="1"/>
      <c r="CY2407" s="1"/>
      <c r="CZ2407" s="1"/>
      <c r="DA2407" s="1"/>
      <c r="DB2407" s="1"/>
      <c r="DC2407" s="1"/>
      <c r="DD2407" s="1"/>
      <c r="DE2407" s="1"/>
      <c r="DF2407" s="1"/>
      <c r="DG2407" s="1"/>
      <c r="DH2407" s="1"/>
      <c r="DI2407" s="1"/>
      <c r="DJ2407" s="1"/>
      <c r="DK2407" s="1"/>
      <c r="DL2407" s="1"/>
      <c r="DM2407" s="1"/>
      <c r="DN2407" s="1"/>
      <c r="DO2407" s="1"/>
      <c r="DP2407" s="1"/>
      <c r="DQ2407" s="1"/>
      <c r="DR2407" s="1"/>
      <c r="DS2407" s="1"/>
      <c r="DT2407" s="1"/>
      <c r="DU2407" s="1"/>
      <c r="DV2407" s="1"/>
      <c r="DW2407" s="1"/>
      <c r="DX2407" s="1"/>
      <c r="DY2407" s="1"/>
      <c r="DZ2407" s="1"/>
      <c r="EA2407" s="1"/>
      <c r="EB2407" s="1"/>
      <c r="EC2407" s="1"/>
      <c r="ED2407" s="1"/>
      <c r="EE2407" s="1"/>
      <c r="EF2407" s="1"/>
      <c r="EG2407" s="1"/>
      <c r="EH2407" s="1"/>
      <c r="EI2407" s="1"/>
      <c r="EJ2407" s="1"/>
      <c r="EK2407" s="1"/>
      <c r="EL2407" s="1"/>
      <c r="EM2407" s="1"/>
      <c r="EN2407" s="1"/>
      <c r="EO2407" s="1"/>
      <c r="EP2407" s="1"/>
      <c r="EQ2407" s="1"/>
      <c r="ER2407" s="1"/>
      <c r="ES2407" s="1"/>
      <c r="ET2407" s="1"/>
      <c r="EU2407" s="1"/>
      <c r="EV2407" s="1"/>
      <c r="EW2407" s="1"/>
      <c r="EX2407" s="1"/>
    </row>
    <row r="2408" spans="1:154" x14ac:dyDescent="0.15">
      <c r="A2408" s="35"/>
      <c r="B2408" s="125"/>
      <c r="C2408" s="14"/>
      <c r="D2408" s="13"/>
      <c r="E2408" s="14"/>
      <c r="F2408" s="14"/>
      <c r="G2408" s="14"/>
      <c r="H2408" s="14"/>
      <c r="I2408" s="13"/>
      <c r="J2408" s="29"/>
      <c r="K2408" s="2"/>
      <c r="L2408" s="17"/>
      <c r="M2408" s="12"/>
      <c r="N2408" s="12"/>
      <c r="O2408" s="17"/>
      <c r="P2408" s="14"/>
      <c r="Q2408" s="14"/>
      <c r="R2408" s="14"/>
      <c r="S2408" s="20"/>
      <c r="T2408" s="14"/>
      <c r="U2408" s="4"/>
      <c r="V2408" s="29"/>
      <c r="W2408" s="10"/>
      <c r="X2408" s="10"/>
      <c r="Y2408" s="27"/>
      <c r="Z2408" s="3"/>
      <c r="AA2408" s="1"/>
      <c r="AB2408" s="10"/>
      <c r="AC2408" s="3"/>
      <c r="AD2408" s="3"/>
      <c r="AE2408" s="3"/>
      <c r="AF2408" s="10"/>
      <c r="AG2408" s="11"/>
      <c r="AH2408" s="10"/>
      <c r="AI2408" s="1"/>
      <c r="AJ2408" s="1"/>
      <c r="AK2408" s="1"/>
      <c r="AL2408" s="1"/>
      <c r="AM2408" s="1"/>
      <c r="AN2408" s="1"/>
      <c r="AO2408" s="1"/>
      <c r="AP2408" s="1"/>
      <c r="AQ2408" s="1"/>
      <c r="AR2408" s="1"/>
      <c r="AS2408" s="1"/>
      <c r="AT2408" s="1"/>
      <c r="AU2408" s="1"/>
      <c r="AV2408" s="1"/>
      <c r="AW2408" s="1"/>
      <c r="AX2408" s="1"/>
      <c r="AY2408" s="1"/>
      <c r="AZ2408" s="1"/>
      <c r="BA2408" s="1"/>
      <c r="BB2408" s="1"/>
      <c r="BC2408" s="1"/>
      <c r="BD2408" s="1"/>
      <c r="BE2408" s="1"/>
      <c r="BF2408" s="1"/>
      <c r="BG2408" s="1"/>
      <c r="BH2408" s="1"/>
      <c r="BI2408" s="1"/>
      <c r="BJ2408" s="1"/>
      <c r="BK2408" s="1"/>
      <c r="BL2408" s="1"/>
      <c r="BM2408" s="1"/>
      <c r="BN2408" s="1"/>
      <c r="BO2408" s="1"/>
      <c r="BP2408" s="1"/>
      <c r="BQ2408" s="1"/>
      <c r="BR2408" s="1"/>
      <c r="BS2408" s="1"/>
      <c r="BT2408" s="1"/>
      <c r="BU2408" s="1"/>
      <c r="BV2408" s="1"/>
      <c r="BW2408" s="1"/>
      <c r="BX2408" s="1"/>
      <c r="BY2408" s="1"/>
      <c r="BZ2408" s="1"/>
      <c r="CA2408" s="1"/>
      <c r="CB2408" s="1"/>
      <c r="CC2408" s="1"/>
      <c r="CD2408" s="1"/>
      <c r="CE2408" s="1"/>
      <c r="CF2408" s="1"/>
      <c r="CG2408" s="1"/>
      <c r="CH2408" s="1"/>
      <c r="CI2408" s="1"/>
      <c r="CJ2408" s="1"/>
      <c r="CK2408" s="1"/>
      <c r="CL2408" s="1"/>
      <c r="CM2408" s="1"/>
      <c r="CN2408" s="1"/>
      <c r="CO2408" s="1"/>
      <c r="CP2408" s="1"/>
      <c r="CQ2408" s="1"/>
      <c r="CR2408" s="1"/>
      <c r="CS2408" s="1"/>
      <c r="CT2408" s="1"/>
      <c r="CU2408" s="1"/>
      <c r="CV2408" s="1"/>
      <c r="CW2408" s="1"/>
      <c r="CX2408" s="1"/>
      <c r="CY2408" s="1"/>
      <c r="CZ2408" s="1"/>
      <c r="DA2408" s="1"/>
      <c r="DB2408" s="1"/>
      <c r="DC2408" s="1"/>
      <c r="DD2408" s="1"/>
      <c r="DE2408" s="1"/>
      <c r="DF2408" s="1"/>
      <c r="DG2408" s="1"/>
      <c r="DH2408" s="1"/>
      <c r="DI2408" s="1"/>
      <c r="DJ2408" s="1"/>
      <c r="DK2408" s="1"/>
      <c r="DL2408" s="1"/>
      <c r="DM2408" s="1"/>
      <c r="DN2408" s="1"/>
      <c r="DO2408" s="1"/>
      <c r="DP2408" s="1"/>
      <c r="DQ2408" s="1"/>
      <c r="DR2408" s="1"/>
      <c r="DS2408" s="1"/>
      <c r="DT2408" s="1"/>
      <c r="DU2408" s="1"/>
      <c r="DV2408" s="1"/>
      <c r="DW2408" s="1"/>
      <c r="DX2408" s="1"/>
      <c r="DY2408" s="1"/>
      <c r="DZ2408" s="1"/>
      <c r="EA2408" s="1"/>
      <c r="EB2408" s="1"/>
      <c r="EC2408" s="1"/>
      <c r="ED2408" s="1"/>
      <c r="EE2408" s="1"/>
      <c r="EF2408" s="1"/>
      <c r="EG2408" s="1"/>
      <c r="EH2408" s="1"/>
      <c r="EI2408" s="1"/>
      <c r="EJ2408" s="1"/>
      <c r="EK2408" s="1"/>
      <c r="EL2408" s="1"/>
      <c r="EM2408" s="1"/>
      <c r="EN2408" s="1"/>
      <c r="EO2408" s="1"/>
      <c r="EP2408" s="1"/>
      <c r="EQ2408" s="1"/>
      <c r="ER2408" s="1"/>
      <c r="ES2408" s="1"/>
      <c r="ET2408" s="1"/>
      <c r="EU2408" s="1"/>
      <c r="EV2408" s="1"/>
      <c r="EW2408" s="1"/>
      <c r="EX2408" s="1"/>
    </row>
    <row r="2409" spans="1:154" x14ac:dyDescent="0.15">
      <c r="A2409" s="35"/>
      <c r="B2409" s="125"/>
      <c r="C2409" s="14"/>
      <c r="D2409" s="13"/>
      <c r="E2409" s="14"/>
      <c r="F2409" s="14"/>
      <c r="G2409" s="14"/>
      <c r="H2409" s="14"/>
      <c r="I2409" s="13"/>
      <c r="J2409" s="29"/>
      <c r="K2409" s="2"/>
      <c r="L2409" s="17"/>
      <c r="M2409" s="12"/>
      <c r="N2409" s="12"/>
      <c r="O2409" s="17"/>
      <c r="P2409" s="14"/>
      <c r="Q2409" s="14"/>
      <c r="R2409" s="14"/>
      <c r="S2409" s="20"/>
      <c r="T2409" s="14"/>
      <c r="U2409" s="4"/>
      <c r="V2409" s="29"/>
      <c r="W2409" s="10"/>
      <c r="X2409" s="10"/>
      <c r="Y2409" s="27"/>
      <c r="Z2409" s="3"/>
      <c r="AA2409" s="1"/>
      <c r="AB2409" s="10"/>
      <c r="AC2409" s="3"/>
      <c r="AD2409" s="3"/>
      <c r="AE2409" s="3"/>
      <c r="AF2409" s="10"/>
      <c r="AG2409" s="11"/>
      <c r="AH2409" s="10"/>
      <c r="AI2409" s="1"/>
      <c r="AJ2409" s="1"/>
      <c r="AK2409" s="1"/>
      <c r="AL2409" s="1"/>
      <c r="AM2409" s="1"/>
      <c r="AN2409" s="1"/>
      <c r="AO2409" s="1"/>
      <c r="AP2409" s="1"/>
      <c r="AQ2409" s="1"/>
      <c r="AR2409" s="1"/>
      <c r="AS2409" s="1"/>
      <c r="AT2409" s="1"/>
      <c r="AU2409" s="1"/>
      <c r="AV2409" s="1"/>
      <c r="AW2409" s="1"/>
      <c r="AX2409" s="1"/>
      <c r="AY2409" s="1"/>
      <c r="AZ2409" s="1"/>
      <c r="BA2409" s="1"/>
      <c r="BB2409" s="1"/>
      <c r="BC2409" s="1"/>
      <c r="BD2409" s="1"/>
      <c r="BE2409" s="1"/>
      <c r="BF2409" s="1"/>
      <c r="BG2409" s="1"/>
      <c r="BH2409" s="1"/>
      <c r="BI2409" s="1"/>
      <c r="BJ2409" s="1"/>
      <c r="BK2409" s="1"/>
      <c r="BL2409" s="1"/>
      <c r="BM2409" s="1"/>
      <c r="BN2409" s="1"/>
      <c r="BO2409" s="1"/>
      <c r="BP2409" s="1"/>
      <c r="BQ2409" s="1"/>
      <c r="BR2409" s="1"/>
      <c r="BS2409" s="1"/>
      <c r="BT2409" s="1"/>
      <c r="BU2409" s="1"/>
      <c r="BV2409" s="1"/>
      <c r="BW2409" s="1"/>
      <c r="BX2409" s="1"/>
      <c r="BY2409" s="1"/>
      <c r="BZ2409" s="1"/>
      <c r="CA2409" s="1"/>
      <c r="CB2409" s="1"/>
      <c r="CC2409" s="1"/>
      <c r="CD2409" s="1"/>
      <c r="CE2409" s="1"/>
      <c r="CF2409" s="1"/>
      <c r="CG2409" s="1"/>
      <c r="CH2409" s="1"/>
      <c r="CI2409" s="1"/>
      <c r="CJ2409" s="1"/>
      <c r="CK2409" s="1"/>
      <c r="CL2409" s="1"/>
      <c r="CM2409" s="1"/>
      <c r="CN2409" s="1"/>
      <c r="CO2409" s="1"/>
      <c r="CP2409" s="1"/>
      <c r="CQ2409" s="1"/>
      <c r="CR2409" s="1"/>
      <c r="CS2409" s="1"/>
      <c r="CT2409" s="1"/>
      <c r="CU2409" s="1"/>
      <c r="CV2409" s="1"/>
      <c r="CW2409" s="1"/>
      <c r="CX2409" s="1"/>
      <c r="CY2409" s="1"/>
      <c r="CZ2409" s="1"/>
      <c r="DA2409" s="1"/>
      <c r="DB2409" s="1"/>
      <c r="DC2409" s="1"/>
      <c r="DD2409" s="1"/>
      <c r="DE2409" s="1"/>
      <c r="DF2409" s="1"/>
      <c r="DG2409" s="1"/>
      <c r="DH2409" s="1"/>
      <c r="DI2409" s="1"/>
      <c r="DJ2409" s="1"/>
      <c r="DK2409" s="1"/>
      <c r="DL2409" s="1"/>
      <c r="DM2409" s="1"/>
      <c r="DN2409" s="1"/>
      <c r="DO2409" s="1"/>
      <c r="DP2409" s="1"/>
      <c r="DQ2409" s="1"/>
      <c r="DR2409" s="1"/>
      <c r="DS2409" s="1"/>
      <c r="DT2409" s="1"/>
      <c r="DU2409" s="1"/>
      <c r="DV2409" s="1"/>
      <c r="DW2409" s="1"/>
      <c r="DX2409" s="1"/>
      <c r="DY2409" s="1"/>
      <c r="DZ2409" s="1"/>
      <c r="EA2409" s="1"/>
      <c r="EB2409" s="1"/>
      <c r="EC2409" s="1"/>
      <c r="ED2409" s="1"/>
      <c r="EE2409" s="1"/>
      <c r="EF2409" s="1"/>
      <c r="EG2409" s="1"/>
      <c r="EH2409" s="1"/>
      <c r="EI2409" s="1"/>
      <c r="EJ2409" s="1"/>
      <c r="EK2409" s="1"/>
      <c r="EL2409" s="1"/>
      <c r="EM2409" s="1"/>
      <c r="EN2409" s="1"/>
      <c r="EO2409" s="1"/>
      <c r="EP2409" s="1"/>
      <c r="EQ2409" s="1"/>
      <c r="ER2409" s="1"/>
      <c r="ES2409" s="1"/>
      <c r="ET2409" s="1"/>
      <c r="EU2409" s="1"/>
      <c r="EV2409" s="1"/>
      <c r="EW2409" s="1"/>
      <c r="EX2409" s="1"/>
    </row>
    <row r="2410" spans="1:154" x14ac:dyDescent="0.15">
      <c r="A2410" s="35"/>
      <c r="B2410" s="125"/>
      <c r="C2410" s="14"/>
      <c r="D2410" s="13"/>
      <c r="E2410" s="14"/>
      <c r="F2410" s="14"/>
      <c r="G2410" s="14"/>
      <c r="H2410" s="14"/>
      <c r="I2410" s="13"/>
      <c r="J2410" s="29"/>
      <c r="K2410" s="2"/>
      <c r="L2410" s="17"/>
      <c r="M2410" s="12"/>
      <c r="N2410" s="12"/>
      <c r="O2410" s="17"/>
      <c r="P2410" s="14"/>
      <c r="Q2410" s="14"/>
      <c r="R2410" s="14"/>
      <c r="S2410" s="20"/>
      <c r="T2410" s="14"/>
      <c r="U2410" s="4"/>
      <c r="V2410" s="29"/>
      <c r="W2410" s="10"/>
      <c r="X2410" s="10"/>
      <c r="Y2410" s="27"/>
      <c r="Z2410" s="3"/>
      <c r="AA2410" s="1"/>
      <c r="AB2410" s="10"/>
      <c r="AC2410" s="3"/>
      <c r="AD2410" s="3"/>
      <c r="AE2410" s="3"/>
      <c r="AF2410" s="10"/>
      <c r="AG2410" s="11"/>
      <c r="AH2410" s="10"/>
      <c r="AI2410" s="1"/>
      <c r="AJ2410" s="1"/>
      <c r="AK2410" s="1"/>
      <c r="AL2410" s="1"/>
      <c r="AM2410" s="1"/>
      <c r="AN2410" s="1"/>
      <c r="AO2410" s="1"/>
      <c r="AP2410" s="1"/>
      <c r="AQ2410" s="1"/>
      <c r="AR2410" s="1"/>
      <c r="AS2410" s="1"/>
      <c r="AT2410" s="1"/>
      <c r="AU2410" s="1"/>
      <c r="AV2410" s="1"/>
      <c r="AW2410" s="1"/>
      <c r="AX2410" s="1"/>
      <c r="AY2410" s="1"/>
      <c r="AZ2410" s="1"/>
      <c r="BA2410" s="1"/>
      <c r="BB2410" s="1"/>
      <c r="BC2410" s="1"/>
      <c r="BD2410" s="1"/>
      <c r="BE2410" s="1"/>
      <c r="BF2410" s="1"/>
      <c r="BG2410" s="1"/>
      <c r="BH2410" s="1"/>
      <c r="BI2410" s="1"/>
      <c r="BJ2410" s="1"/>
      <c r="BK2410" s="1"/>
      <c r="BL2410" s="1"/>
      <c r="BM2410" s="1"/>
      <c r="BN2410" s="1"/>
      <c r="BO2410" s="1"/>
      <c r="BP2410" s="1"/>
      <c r="BQ2410" s="1"/>
      <c r="BR2410" s="1"/>
      <c r="BS2410" s="1"/>
      <c r="BT2410" s="1"/>
      <c r="BU2410" s="1"/>
      <c r="BV2410" s="1"/>
      <c r="BW2410" s="1"/>
      <c r="BX2410" s="1"/>
      <c r="BY2410" s="1"/>
      <c r="BZ2410" s="1"/>
      <c r="CA2410" s="1"/>
      <c r="CB2410" s="1"/>
      <c r="CC2410" s="1"/>
      <c r="CD2410" s="1"/>
      <c r="CE2410" s="1"/>
      <c r="CF2410" s="1"/>
      <c r="CG2410" s="1"/>
      <c r="CH2410" s="1"/>
      <c r="CI2410" s="1"/>
      <c r="CJ2410" s="1"/>
      <c r="CK2410" s="1"/>
      <c r="CL2410" s="1"/>
      <c r="CM2410" s="1"/>
      <c r="CN2410" s="1"/>
      <c r="CO2410" s="1"/>
      <c r="CP2410" s="1"/>
      <c r="CQ2410" s="1"/>
      <c r="CR2410" s="1"/>
      <c r="CS2410" s="1"/>
      <c r="CT2410" s="1"/>
      <c r="CU2410" s="1"/>
      <c r="CV2410" s="1"/>
      <c r="CW2410" s="1"/>
      <c r="CX2410" s="1"/>
      <c r="CY2410" s="1"/>
      <c r="CZ2410" s="1"/>
      <c r="DA2410" s="1"/>
      <c r="DB2410" s="1"/>
      <c r="DC2410" s="1"/>
      <c r="DD2410" s="1"/>
      <c r="DE2410" s="1"/>
      <c r="DF2410" s="1"/>
      <c r="DG2410" s="1"/>
      <c r="DH2410" s="1"/>
      <c r="DI2410" s="1"/>
      <c r="DJ2410" s="1"/>
      <c r="DK2410" s="1"/>
      <c r="DL2410" s="1"/>
      <c r="DM2410" s="1"/>
      <c r="DN2410" s="1"/>
      <c r="DO2410" s="1"/>
      <c r="DP2410" s="1"/>
      <c r="DQ2410" s="1"/>
      <c r="DR2410" s="1"/>
      <c r="DS2410" s="1"/>
      <c r="DT2410" s="1"/>
      <c r="DU2410" s="1"/>
      <c r="DV2410" s="1"/>
      <c r="DW2410" s="1"/>
      <c r="DX2410" s="1"/>
      <c r="DY2410" s="1"/>
      <c r="DZ2410" s="1"/>
      <c r="EA2410" s="1"/>
      <c r="EB2410" s="1"/>
      <c r="EC2410" s="1"/>
      <c r="ED2410" s="1"/>
      <c r="EE2410" s="1"/>
      <c r="EF2410" s="1"/>
      <c r="EG2410" s="1"/>
      <c r="EH2410" s="1"/>
      <c r="EI2410" s="1"/>
      <c r="EJ2410" s="1"/>
      <c r="EK2410" s="1"/>
      <c r="EL2410" s="1"/>
      <c r="EM2410" s="1"/>
      <c r="EN2410" s="1"/>
      <c r="EO2410" s="1"/>
      <c r="EP2410" s="1"/>
      <c r="EQ2410" s="1"/>
      <c r="ER2410" s="1"/>
      <c r="ES2410" s="1"/>
      <c r="ET2410" s="1"/>
      <c r="EU2410" s="1"/>
      <c r="EV2410" s="1"/>
      <c r="EW2410" s="1"/>
      <c r="EX2410" s="1"/>
    </row>
    <row r="2411" spans="1:154" x14ac:dyDescent="0.15">
      <c r="A2411" s="35"/>
      <c r="B2411" s="125"/>
      <c r="C2411" s="14"/>
      <c r="D2411" s="13"/>
      <c r="E2411" s="14"/>
      <c r="F2411" s="14"/>
      <c r="G2411" s="14"/>
      <c r="H2411" s="14"/>
      <c r="I2411" s="13"/>
      <c r="J2411" s="29"/>
      <c r="K2411" s="2"/>
      <c r="L2411" s="17"/>
      <c r="M2411" s="12"/>
      <c r="N2411" s="12"/>
      <c r="O2411" s="17"/>
      <c r="P2411" s="14"/>
      <c r="Q2411" s="14"/>
      <c r="R2411" s="14"/>
      <c r="S2411" s="20"/>
      <c r="T2411" s="14"/>
      <c r="U2411" s="4"/>
      <c r="V2411" s="29"/>
      <c r="W2411" s="10"/>
      <c r="X2411" s="10"/>
      <c r="Y2411" s="27"/>
      <c r="Z2411" s="3"/>
      <c r="AA2411" s="1"/>
      <c r="AB2411" s="10"/>
      <c r="AC2411" s="3"/>
      <c r="AD2411" s="3"/>
      <c r="AE2411" s="3"/>
      <c r="AF2411" s="10"/>
      <c r="AG2411" s="11"/>
      <c r="AH2411" s="10"/>
      <c r="AI2411" s="1"/>
      <c r="AJ2411" s="1"/>
      <c r="AK2411" s="1"/>
      <c r="AL2411" s="1"/>
      <c r="AM2411" s="1"/>
      <c r="AN2411" s="1"/>
      <c r="AO2411" s="1"/>
      <c r="AP2411" s="1"/>
      <c r="AQ2411" s="1"/>
      <c r="AR2411" s="1"/>
      <c r="AS2411" s="1"/>
      <c r="AT2411" s="1"/>
      <c r="AU2411" s="1"/>
      <c r="AV2411" s="1"/>
      <c r="AW2411" s="1"/>
      <c r="AX2411" s="1"/>
      <c r="AY2411" s="1"/>
      <c r="AZ2411" s="1"/>
      <c r="BA2411" s="1"/>
      <c r="BB2411" s="1"/>
      <c r="BC2411" s="1"/>
      <c r="BD2411" s="1"/>
      <c r="BE2411" s="1"/>
      <c r="BF2411" s="1"/>
      <c r="BG2411" s="1"/>
      <c r="BH2411" s="1"/>
      <c r="BI2411" s="1"/>
      <c r="BJ2411" s="1"/>
      <c r="BK2411" s="1"/>
      <c r="BL2411" s="1"/>
      <c r="BM2411" s="1"/>
      <c r="BN2411" s="1"/>
      <c r="BO2411" s="1"/>
      <c r="BP2411" s="1"/>
      <c r="BQ2411" s="1"/>
      <c r="BR2411" s="1"/>
      <c r="BS2411" s="1"/>
      <c r="BT2411" s="1"/>
      <c r="BU2411" s="1"/>
      <c r="BV2411" s="1"/>
      <c r="BW2411" s="1"/>
      <c r="BX2411" s="1"/>
      <c r="BY2411" s="1"/>
      <c r="BZ2411" s="1"/>
      <c r="CA2411" s="1"/>
      <c r="CB2411" s="1"/>
      <c r="CC2411" s="1"/>
      <c r="CD2411" s="1"/>
      <c r="CE2411" s="1"/>
      <c r="CF2411" s="1"/>
      <c r="CG2411" s="1"/>
      <c r="CH2411" s="1"/>
      <c r="CI2411" s="1"/>
      <c r="CJ2411" s="1"/>
      <c r="CK2411" s="1"/>
      <c r="CL2411" s="1"/>
      <c r="CM2411" s="1"/>
      <c r="CN2411" s="1"/>
      <c r="CO2411" s="1"/>
      <c r="CP2411" s="1"/>
      <c r="CQ2411" s="1"/>
      <c r="CR2411" s="1"/>
      <c r="CS2411" s="1"/>
      <c r="CT2411" s="1"/>
      <c r="CU2411" s="1"/>
      <c r="CV2411" s="1"/>
      <c r="CW2411" s="1"/>
      <c r="CX2411" s="1"/>
      <c r="CY2411" s="1"/>
      <c r="CZ2411" s="1"/>
      <c r="DA2411" s="1"/>
      <c r="DB2411" s="1"/>
      <c r="DC2411" s="1"/>
      <c r="DD2411" s="1"/>
      <c r="DE2411" s="1"/>
      <c r="DF2411" s="1"/>
      <c r="DG2411" s="1"/>
      <c r="DH2411" s="1"/>
      <c r="DI2411" s="1"/>
      <c r="DJ2411" s="1"/>
      <c r="DK2411" s="1"/>
      <c r="DL2411" s="1"/>
      <c r="DM2411" s="1"/>
      <c r="DN2411" s="1"/>
      <c r="DO2411" s="1"/>
      <c r="DP2411" s="1"/>
      <c r="DQ2411" s="1"/>
      <c r="DR2411" s="1"/>
      <c r="DS2411" s="1"/>
      <c r="DT2411" s="1"/>
      <c r="DU2411" s="1"/>
      <c r="DV2411" s="1"/>
      <c r="DW2411" s="1"/>
      <c r="DX2411" s="1"/>
      <c r="DY2411" s="1"/>
      <c r="DZ2411" s="1"/>
      <c r="EA2411" s="1"/>
      <c r="EB2411" s="1"/>
      <c r="EC2411" s="1"/>
      <c r="ED2411" s="1"/>
      <c r="EE2411" s="1"/>
      <c r="EF2411" s="1"/>
      <c r="EG2411" s="1"/>
      <c r="EH2411" s="1"/>
      <c r="EI2411" s="1"/>
      <c r="EJ2411" s="1"/>
      <c r="EK2411" s="1"/>
      <c r="EL2411" s="1"/>
      <c r="EM2411" s="1"/>
      <c r="EN2411" s="1"/>
      <c r="EO2411" s="1"/>
      <c r="EP2411" s="1"/>
      <c r="EQ2411" s="1"/>
      <c r="ER2411" s="1"/>
      <c r="ES2411" s="1"/>
      <c r="ET2411" s="1"/>
      <c r="EU2411" s="1"/>
      <c r="EV2411" s="1"/>
      <c r="EW2411" s="1"/>
      <c r="EX2411" s="1"/>
    </row>
    <row r="2412" spans="1:154" x14ac:dyDescent="0.15">
      <c r="A2412" s="35"/>
      <c r="B2412" s="125"/>
      <c r="C2412" s="14"/>
      <c r="D2412" s="13"/>
      <c r="E2412" s="14"/>
      <c r="F2412" s="14"/>
      <c r="G2412" s="14"/>
      <c r="H2412" s="14"/>
      <c r="I2412" s="13"/>
      <c r="J2412" s="29"/>
      <c r="K2412" s="2"/>
      <c r="L2412" s="17"/>
      <c r="M2412" s="12"/>
      <c r="N2412" s="12"/>
      <c r="O2412" s="17"/>
      <c r="P2412" s="14"/>
      <c r="Q2412" s="14"/>
      <c r="R2412" s="14"/>
      <c r="S2412" s="20"/>
      <c r="T2412" s="14"/>
      <c r="U2412" s="4"/>
      <c r="V2412" s="29"/>
      <c r="W2412" s="10"/>
      <c r="X2412" s="10"/>
      <c r="Y2412" s="27"/>
      <c r="Z2412" s="3"/>
      <c r="AA2412" s="1"/>
      <c r="AB2412" s="10"/>
      <c r="AC2412" s="3"/>
      <c r="AD2412" s="3"/>
      <c r="AE2412" s="3"/>
      <c r="AF2412" s="10"/>
      <c r="AG2412" s="11"/>
      <c r="AH2412" s="10"/>
      <c r="AI2412" s="1"/>
      <c r="AJ2412" s="1"/>
      <c r="AK2412" s="1"/>
      <c r="AL2412" s="1"/>
      <c r="AM2412" s="1"/>
      <c r="AN2412" s="1"/>
      <c r="AO2412" s="1"/>
      <c r="AP2412" s="1"/>
      <c r="AQ2412" s="1"/>
      <c r="AR2412" s="1"/>
      <c r="AS2412" s="1"/>
      <c r="AT2412" s="1"/>
      <c r="AU2412" s="1"/>
      <c r="AV2412" s="1"/>
      <c r="AW2412" s="1"/>
      <c r="AX2412" s="1"/>
      <c r="AY2412" s="1"/>
      <c r="AZ2412" s="1"/>
      <c r="BA2412" s="1"/>
      <c r="BB2412" s="1"/>
      <c r="BC2412" s="1"/>
      <c r="BD2412" s="1"/>
      <c r="BE2412" s="1"/>
      <c r="BF2412" s="1"/>
      <c r="BG2412" s="1"/>
      <c r="BH2412" s="1"/>
      <c r="BI2412" s="1"/>
      <c r="BJ2412" s="1"/>
      <c r="BK2412" s="1"/>
      <c r="BL2412" s="1"/>
      <c r="BM2412" s="1"/>
      <c r="BN2412" s="1"/>
      <c r="BO2412" s="1"/>
      <c r="BP2412" s="1"/>
      <c r="BQ2412" s="1"/>
      <c r="BR2412" s="1"/>
      <c r="BS2412" s="1"/>
      <c r="BT2412" s="1"/>
      <c r="BU2412" s="1"/>
      <c r="BV2412" s="1"/>
      <c r="BW2412" s="1"/>
      <c r="BX2412" s="1"/>
      <c r="BY2412" s="1"/>
      <c r="BZ2412" s="1"/>
      <c r="CA2412" s="1"/>
      <c r="CB2412" s="1"/>
      <c r="CC2412" s="1"/>
      <c r="CD2412" s="1"/>
      <c r="CE2412" s="1"/>
      <c r="CF2412" s="1"/>
      <c r="CG2412" s="1"/>
      <c r="CH2412" s="1"/>
      <c r="CI2412" s="1"/>
      <c r="CJ2412" s="1"/>
      <c r="CK2412" s="1"/>
      <c r="CL2412" s="1"/>
      <c r="CM2412" s="1"/>
      <c r="CN2412" s="1"/>
      <c r="CO2412" s="1"/>
      <c r="CP2412" s="1"/>
      <c r="CQ2412" s="1"/>
      <c r="CR2412" s="1"/>
      <c r="CS2412" s="1"/>
      <c r="CT2412" s="1"/>
      <c r="CU2412" s="1"/>
      <c r="CV2412" s="1"/>
      <c r="CW2412" s="1"/>
      <c r="CX2412" s="1"/>
      <c r="CY2412" s="1"/>
      <c r="CZ2412" s="1"/>
      <c r="DA2412" s="1"/>
      <c r="DB2412" s="1"/>
      <c r="DC2412" s="1"/>
      <c r="DD2412" s="1"/>
      <c r="DE2412" s="1"/>
      <c r="DF2412" s="1"/>
      <c r="DG2412" s="1"/>
      <c r="DH2412" s="1"/>
      <c r="DI2412" s="1"/>
      <c r="DJ2412" s="1"/>
      <c r="DK2412" s="1"/>
      <c r="DL2412" s="1"/>
      <c r="DM2412" s="1"/>
      <c r="DN2412" s="1"/>
      <c r="DO2412" s="1"/>
      <c r="DP2412" s="1"/>
      <c r="DQ2412" s="1"/>
      <c r="DR2412" s="1"/>
      <c r="DS2412" s="1"/>
      <c r="DT2412" s="1"/>
      <c r="DU2412" s="1"/>
      <c r="DV2412" s="1"/>
      <c r="DW2412" s="1"/>
      <c r="DX2412" s="1"/>
      <c r="DY2412" s="1"/>
      <c r="DZ2412" s="1"/>
      <c r="EA2412" s="1"/>
      <c r="EB2412" s="1"/>
      <c r="EC2412" s="1"/>
      <c r="ED2412" s="1"/>
      <c r="EE2412" s="1"/>
      <c r="EF2412" s="1"/>
      <c r="EG2412" s="1"/>
      <c r="EH2412" s="1"/>
      <c r="EI2412" s="1"/>
      <c r="EJ2412" s="1"/>
      <c r="EK2412" s="1"/>
      <c r="EL2412" s="1"/>
      <c r="EM2412" s="1"/>
      <c r="EN2412" s="1"/>
      <c r="EO2412" s="1"/>
      <c r="EP2412" s="1"/>
      <c r="EQ2412" s="1"/>
      <c r="ER2412" s="1"/>
      <c r="ES2412" s="1"/>
      <c r="ET2412" s="1"/>
      <c r="EU2412" s="1"/>
      <c r="EV2412" s="1"/>
      <c r="EW2412" s="1"/>
      <c r="EX2412" s="1"/>
    </row>
    <row r="2413" spans="1:154" x14ac:dyDescent="0.15">
      <c r="A2413" s="35"/>
      <c r="B2413" s="125"/>
      <c r="C2413" s="14"/>
      <c r="D2413" s="13"/>
      <c r="E2413" s="14"/>
      <c r="F2413" s="14"/>
      <c r="G2413" s="14"/>
      <c r="H2413" s="14"/>
      <c r="I2413" s="13"/>
      <c r="J2413" s="29"/>
      <c r="K2413" s="2"/>
      <c r="L2413" s="17"/>
      <c r="M2413" s="12"/>
      <c r="N2413" s="12"/>
      <c r="O2413" s="17"/>
      <c r="P2413" s="14"/>
      <c r="Q2413" s="14"/>
      <c r="R2413" s="14"/>
      <c r="S2413" s="20"/>
      <c r="T2413" s="14"/>
      <c r="U2413" s="4"/>
      <c r="V2413" s="29"/>
      <c r="W2413" s="10"/>
      <c r="X2413" s="10"/>
      <c r="Y2413" s="27"/>
      <c r="Z2413" s="3"/>
      <c r="AA2413" s="1"/>
      <c r="AB2413" s="10"/>
      <c r="AC2413" s="3"/>
      <c r="AD2413" s="3"/>
      <c r="AE2413" s="3"/>
      <c r="AF2413" s="10"/>
      <c r="AG2413" s="11"/>
      <c r="AH2413" s="10"/>
      <c r="AI2413" s="1"/>
      <c r="AJ2413" s="1"/>
      <c r="AK2413" s="1"/>
      <c r="AL2413" s="1"/>
      <c r="AM2413" s="1"/>
      <c r="AN2413" s="1"/>
      <c r="AO2413" s="1"/>
      <c r="AP2413" s="1"/>
      <c r="AQ2413" s="1"/>
      <c r="AR2413" s="1"/>
      <c r="AS2413" s="1"/>
      <c r="AT2413" s="1"/>
      <c r="AU2413" s="1"/>
      <c r="AV2413" s="1"/>
      <c r="AW2413" s="1"/>
      <c r="AX2413" s="1"/>
      <c r="AY2413" s="1"/>
      <c r="AZ2413" s="1"/>
      <c r="BA2413" s="1"/>
      <c r="BB2413" s="1"/>
      <c r="BC2413" s="1"/>
      <c r="BD2413" s="1"/>
      <c r="BE2413" s="1"/>
      <c r="BF2413" s="1"/>
      <c r="BG2413" s="1"/>
      <c r="BH2413" s="1"/>
      <c r="BI2413" s="1"/>
      <c r="BJ2413" s="1"/>
      <c r="BK2413" s="1"/>
      <c r="BL2413" s="1"/>
      <c r="BM2413" s="1"/>
      <c r="BN2413" s="1"/>
      <c r="BO2413" s="1"/>
      <c r="BP2413" s="1"/>
      <c r="BQ2413" s="1"/>
      <c r="BR2413" s="1"/>
      <c r="BS2413" s="1"/>
      <c r="BT2413" s="1"/>
      <c r="BU2413" s="1"/>
      <c r="BV2413" s="1"/>
      <c r="BW2413" s="1"/>
      <c r="BX2413" s="1"/>
      <c r="BY2413" s="1"/>
      <c r="BZ2413" s="1"/>
      <c r="CA2413" s="1"/>
      <c r="CB2413" s="1"/>
      <c r="CC2413" s="1"/>
      <c r="CD2413" s="1"/>
      <c r="CE2413" s="1"/>
      <c r="CF2413" s="1"/>
      <c r="CG2413" s="1"/>
      <c r="CH2413" s="1"/>
      <c r="CI2413" s="1"/>
      <c r="CJ2413" s="1"/>
      <c r="CK2413" s="1"/>
      <c r="CL2413" s="1"/>
      <c r="CM2413" s="1"/>
      <c r="CN2413" s="1"/>
      <c r="CO2413" s="1"/>
      <c r="CP2413" s="1"/>
      <c r="CQ2413" s="1"/>
      <c r="CR2413" s="1"/>
      <c r="CS2413" s="1"/>
      <c r="CT2413" s="1"/>
      <c r="CU2413" s="1"/>
      <c r="CV2413" s="1"/>
      <c r="CW2413" s="1"/>
      <c r="CX2413" s="1"/>
      <c r="CY2413" s="1"/>
      <c r="CZ2413" s="1"/>
      <c r="DA2413" s="1"/>
      <c r="DB2413" s="1"/>
      <c r="DC2413" s="1"/>
      <c r="DD2413" s="1"/>
      <c r="DE2413" s="1"/>
      <c r="DF2413" s="1"/>
      <c r="DG2413" s="1"/>
      <c r="DH2413" s="1"/>
      <c r="DI2413" s="1"/>
      <c r="DJ2413" s="1"/>
      <c r="DK2413" s="1"/>
      <c r="DL2413" s="1"/>
      <c r="DM2413" s="1"/>
      <c r="DN2413" s="1"/>
      <c r="DO2413" s="1"/>
      <c r="DP2413" s="1"/>
      <c r="DQ2413" s="1"/>
      <c r="DR2413" s="1"/>
      <c r="DS2413" s="1"/>
      <c r="DT2413" s="1"/>
      <c r="DU2413" s="1"/>
      <c r="DV2413" s="1"/>
      <c r="DW2413" s="1"/>
      <c r="DX2413" s="1"/>
      <c r="DY2413" s="1"/>
      <c r="DZ2413" s="1"/>
      <c r="EA2413" s="1"/>
      <c r="EB2413" s="1"/>
      <c r="EC2413" s="1"/>
      <c r="ED2413" s="1"/>
      <c r="EE2413" s="1"/>
      <c r="EF2413" s="1"/>
      <c r="EG2413" s="1"/>
      <c r="EH2413" s="1"/>
      <c r="EI2413" s="1"/>
      <c r="EJ2413" s="1"/>
      <c r="EK2413" s="1"/>
      <c r="EL2413" s="1"/>
      <c r="EM2413" s="1"/>
      <c r="EN2413" s="1"/>
      <c r="EO2413" s="1"/>
      <c r="EP2413" s="1"/>
      <c r="EQ2413" s="1"/>
      <c r="ER2413" s="1"/>
      <c r="ES2413" s="1"/>
      <c r="ET2413" s="1"/>
      <c r="EU2413" s="1"/>
      <c r="EV2413" s="1"/>
      <c r="EW2413" s="1"/>
      <c r="EX2413" s="1"/>
    </row>
    <row r="2414" spans="1:154" x14ac:dyDescent="0.15">
      <c r="A2414" s="35"/>
      <c r="B2414" s="125"/>
      <c r="C2414" s="14"/>
      <c r="D2414" s="13"/>
      <c r="E2414" s="14"/>
      <c r="F2414" s="14"/>
      <c r="G2414" s="14"/>
      <c r="H2414" s="14"/>
      <c r="I2414" s="13"/>
      <c r="J2414" s="29"/>
      <c r="K2414" s="2"/>
      <c r="L2414" s="17"/>
      <c r="M2414" s="12"/>
      <c r="N2414" s="12"/>
      <c r="O2414" s="17"/>
      <c r="P2414" s="14"/>
      <c r="Q2414" s="14"/>
      <c r="R2414" s="14"/>
      <c r="S2414" s="20"/>
      <c r="T2414" s="14"/>
      <c r="U2414" s="4"/>
      <c r="V2414" s="29"/>
      <c r="W2414" s="10"/>
      <c r="X2414" s="10"/>
      <c r="Y2414" s="27"/>
      <c r="Z2414" s="3"/>
      <c r="AA2414" s="1"/>
      <c r="AB2414" s="10"/>
      <c r="AC2414" s="3"/>
      <c r="AD2414" s="3"/>
      <c r="AE2414" s="3"/>
      <c r="AF2414" s="10"/>
      <c r="AG2414" s="11"/>
      <c r="AH2414" s="10"/>
      <c r="AI2414" s="1"/>
      <c r="AJ2414" s="1"/>
      <c r="AK2414" s="1"/>
      <c r="AL2414" s="1"/>
      <c r="AM2414" s="1"/>
      <c r="AN2414" s="1"/>
      <c r="AO2414" s="1"/>
      <c r="AP2414" s="1"/>
      <c r="AQ2414" s="1"/>
      <c r="AR2414" s="1"/>
      <c r="AS2414" s="1"/>
      <c r="AT2414" s="1"/>
      <c r="AU2414" s="1"/>
      <c r="AV2414" s="1"/>
      <c r="AW2414" s="1"/>
      <c r="AX2414" s="1"/>
      <c r="AY2414" s="1"/>
      <c r="AZ2414" s="1"/>
      <c r="BA2414" s="1"/>
      <c r="BB2414" s="1"/>
      <c r="BC2414" s="1"/>
      <c r="BD2414" s="1"/>
      <c r="BE2414" s="1"/>
      <c r="BF2414" s="1"/>
      <c r="BG2414" s="1"/>
      <c r="BH2414" s="1"/>
      <c r="BI2414" s="1"/>
      <c r="BJ2414" s="1"/>
      <c r="BK2414" s="1"/>
      <c r="BL2414" s="1"/>
      <c r="BM2414" s="1"/>
      <c r="BN2414" s="1"/>
      <c r="BO2414" s="1"/>
      <c r="BP2414" s="1"/>
      <c r="BQ2414" s="1"/>
      <c r="BR2414" s="1"/>
      <c r="BS2414" s="1"/>
      <c r="BT2414" s="1"/>
      <c r="BU2414" s="1"/>
      <c r="BV2414" s="1"/>
      <c r="BW2414" s="1"/>
      <c r="BX2414" s="1"/>
      <c r="BY2414" s="1"/>
      <c r="BZ2414" s="1"/>
      <c r="CA2414" s="1"/>
      <c r="CB2414" s="1"/>
      <c r="CC2414" s="1"/>
      <c r="CD2414" s="1"/>
      <c r="CE2414" s="1"/>
      <c r="CF2414" s="1"/>
      <c r="CG2414" s="1"/>
      <c r="CH2414" s="1"/>
      <c r="CI2414" s="1"/>
      <c r="CJ2414" s="1"/>
      <c r="CK2414" s="1"/>
      <c r="CL2414" s="1"/>
      <c r="CM2414" s="1"/>
      <c r="CN2414" s="1"/>
      <c r="CO2414" s="1"/>
      <c r="CP2414" s="1"/>
      <c r="CQ2414" s="1"/>
      <c r="CR2414" s="1"/>
      <c r="CS2414" s="1"/>
      <c r="CT2414" s="1"/>
      <c r="CU2414" s="1"/>
      <c r="CV2414" s="1"/>
      <c r="CW2414" s="1"/>
      <c r="CX2414" s="1"/>
      <c r="CY2414" s="1"/>
      <c r="CZ2414" s="1"/>
      <c r="DA2414" s="1"/>
      <c r="DB2414" s="1"/>
      <c r="DC2414" s="1"/>
      <c r="DD2414" s="1"/>
      <c r="DE2414" s="1"/>
      <c r="DF2414" s="1"/>
      <c r="DG2414" s="1"/>
      <c r="DH2414" s="1"/>
      <c r="DI2414" s="1"/>
      <c r="DJ2414" s="1"/>
      <c r="DK2414" s="1"/>
      <c r="DL2414" s="1"/>
      <c r="DM2414" s="1"/>
      <c r="DN2414" s="1"/>
      <c r="DO2414" s="1"/>
      <c r="DP2414" s="1"/>
      <c r="DQ2414" s="1"/>
      <c r="DR2414" s="1"/>
      <c r="DS2414" s="1"/>
      <c r="DT2414" s="1"/>
      <c r="DU2414" s="1"/>
      <c r="DV2414" s="1"/>
      <c r="DW2414" s="1"/>
      <c r="DX2414" s="1"/>
      <c r="DY2414" s="1"/>
      <c r="DZ2414" s="1"/>
      <c r="EA2414" s="1"/>
      <c r="EB2414" s="1"/>
      <c r="EC2414" s="1"/>
      <c r="ED2414" s="1"/>
      <c r="EE2414" s="1"/>
      <c r="EF2414" s="1"/>
      <c r="EG2414" s="1"/>
      <c r="EH2414" s="1"/>
      <c r="EI2414" s="1"/>
      <c r="EJ2414" s="1"/>
      <c r="EK2414" s="1"/>
      <c r="EL2414" s="1"/>
      <c r="EM2414" s="1"/>
      <c r="EN2414" s="1"/>
      <c r="EO2414" s="1"/>
      <c r="EP2414" s="1"/>
      <c r="EQ2414" s="1"/>
      <c r="ER2414" s="1"/>
      <c r="ES2414" s="1"/>
      <c r="ET2414" s="1"/>
      <c r="EU2414" s="1"/>
      <c r="EV2414" s="1"/>
      <c r="EW2414" s="1"/>
      <c r="EX2414" s="1"/>
    </row>
    <row r="2415" spans="1:154" x14ac:dyDescent="0.15">
      <c r="A2415" s="35"/>
      <c r="B2415" s="125"/>
      <c r="C2415" s="14"/>
      <c r="D2415" s="13"/>
      <c r="E2415" s="14"/>
      <c r="F2415" s="14"/>
      <c r="G2415" s="14"/>
      <c r="H2415" s="14"/>
      <c r="I2415" s="13"/>
      <c r="J2415" s="29"/>
      <c r="K2415" s="2"/>
      <c r="L2415" s="17"/>
      <c r="M2415" s="12"/>
      <c r="N2415" s="12"/>
      <c r="O2415" s="17"/>
      <c r="P2415" s="14"/>
      <c r="Q2415" s="14"/>
      <c r="R2415" s="14"/>
      <c r="S2415" s="20"/>
      <c r="T2415" s="14"/>
      <c r="U2415" s="4"/>
      <c r="V2415" s="29"/>
      <c r="W2415" s="10"/>
      <c r="X2415" s="10"/>
      <c r="Y2415" s="27"/>
      <c r="Z2415" s="3"/>
      <c r="AA2415" s="1"/>
      <c r="AB2415" s="10"/>
      <c r="AC2415" s="3"/>
      <c r="AD2415" s="3"/>
      <c r="AE2415" s="3"/>
      <c r="AF2415" s="10"/>
      <c r="AG2415" s="11"/>
      <c r="AH2415" s="10"/>
      <c r="AI2415" s="1"/>
      <c r="AJ2415" s="1"/>
      <c r="AK2415" s="1"/>
      <c r="AL2415" s="1"/>
      <c r="AM2415" s="1"/>
      <c r="AN2415" s="1"/>
      <c r="AO2415" s="1"/>
      <c r="AP2415" s="1"/>
      <c r="AQ2415" s="1"/>
      <c r="AR2415" s="1"/>
      <c r="AS2415" s="1"/>
      <c r="AT2415" s="1"/>
      <c r="AU2415" s="1"/>
      <c r="AV2415" s="1"/>
      <c r="AW2415" s="1"/>
      <c r="AX2415" s="1"/>
      <c r="AY2415" s="1"/>
      <c r="AZ2415" s="1"/>
      <c r="BA2415" s="1"/>
      <c r="BB2415" s="1"/>
      <c r="BC2415" s="1"/>
      <c r="BD2415" s="1"/>
      <c r="BE2415" s="1"/>
      <c r="BF2415" s="1"/>
      <c r="BG2415" s="1"/>
      <c r="BH2415" s="1"/>
      <c r="BI2415" s="1"/>
      <c r="BJ2415" s="1"/>
      <c r="BK2415" s="1"/>
      <c r="BL2415" s="1"/>
      <c r="BM2415" s="1"/>
      <c r="BN2415" s="1"/>
      <c r="BO2415" s="1"/>
      <c r="BP2415" s="1"/>
      <c r="BQ2415" s="1"/>
      <c r="BR2415" s="1"/>
      <c r="BS2415" s="1"/>
      <c r="BT2415" s="1"/>
      <c r="BU2415" s="1"/>
      <c r="BV2415" s="1"/>
      <c r="BW2415" s="1"/>
      <c r="BX2415" s="1"/>
      <c r="BY2415" s="1"/>
      <c r="BZ2415" s="1"/>
      <c r="CA2415" s="1"/>
      <c r="CB2415" s="1"/>
      <c r="CC2415" s="1"/>
      <c r="CD2415" s="1"/>
      <c r="CE2415" s="1"/>
      <c r="CF2415" s="1"/>
      <c r="CG2415" s="1"/>
      <c r="CH2415" s="1"/>
      <c r="CI2415" s="1"/>
      <c r="CJ2415" s="1"/>
      <c r="CK2415" s="1"/>
      <c r="CL2415" s="1"/>
      <c r="CM2415" s="1"/>
      <c r="CN2415" s="1"/>
      <c r="CO2415" s="1"/>
      <c r="CP2415" s="1"/>
      <c r="CQ2415" s="1"/>
      <c r="CR2415" s="1"/>
      <c r="CS2415" s="1"/>
      <c r="CT2415" s="1"/>
      <c r="CU2415" s="1"/>
      <c r="CV2415" s="1"/>
      <c r="CW2415" s="1"/>
      <c r="CX2415" s="1"/>
      <c r="CY2415" s="1"/>
      <c r="CZ2415" s="1"/>
      <c r="DA2415" s="1"/>
      <c r="DB2415" s="1"/>
      <c r="DC2415" s="1"/>
      <c r="DD2415" s="1"/>
      <c r="DE2415" s="1"/>
      <c r="DF2415" s="1"/>
      <c r="DG2415" s="1"/>
      <c r="DH2415" s="1"/>
      <c r="DI2415" s="1"/>
      <c r="DJ2415" s="1"/>
      <c r="DK2415" s="1"/>
      <c r="DL2415" s="1"/>
      <c r="DM2415" s="1"/>
      <c r="DN2415" s="1"/>
      <c r="DO2415" s="1"/>
      <c r="DP2415" s="1"/>
      <c r="DQ2415" s="1"/>
      <c r="DR2415" s="1"/>
      <c r="DS2415" s="1"/>
      <c r="DT2415" s="1"/>
      <c r="DU2415" s="1"/>
      <c r="DV2415" s="1"/>
      <c r="DW2415" s="1"/>
      <c r="DX2415" s="1"/>
      <c r="DY2415" s="1"/>
      <c r="DZ2415" s="1"/>
      <c r="EA2415" s="1"/>
      <c r="EB2415" s="1"/>
      <c r="EC2415" s="1"/>
      <c r="ED2415" s="1"/>
      <c r="EE2415" s="1"/>
      <c r="EF2415" s="1"/>
      <c r="EG2415" s="1"/>
      <c r="EH2415" s="1"/>
      <c r="EI2415" s="1"/>
      <c r="EJ2415" s="1"/>
      <c r="EK2415" s="1"/>
      <c r="EL2415" s="1"/>
      <c r="EM2415" s="1"/>
      <c r="EN2415" s="1"/>
      <c r="EO2415" s="1"/>
      <c r="EP2415" s="1"/>
      <c r="EQ2415" s="1"/>
      <c r="ER2415" s="1"/>
      <c r="ES2415" s="1"/>
      <c r="ET2415" s="1"/>
      <c r="EU2415" s="1"/>
      <c r="EV2415" s="1"/>
      <c r="EW2415" s="1"/>
      <c r="EX2415" s="1"/>
    </row>
    <row r="2416" spans="1:154" x14ac:dyDescent="0.15">
      <c r="A2416" s="35"/>
      <c r="B2416" s="125"/>
      <c r="C2416" s="14"/>
      <c r="D2416" s="13"/>
      <c r="E2416" s="14"/>
      <c r="F2416" s="14"/>
      <c r="G2416" s="14"/>
      <c r="H2416" s="14"/>
      <c r="I2416" s="13"/>
      <c r="J2416" s="29"/>
      <c r="K2416" s="2"/>
      <c r="L2416" s="17"/>
      <c r="M2416" s="12"/>
      <c r="N2416" s="12"/>
      <c r="O2416" s="17"/>
      <c r="P2416" s="14"/>
      <c r="Q2416" s="14"/>
      <c r="R2416" s="14"/>
      <c r="S2416" s="20"/>
      <c r="T2416" s="14"/>
      <c r="U2416" s="4"/>
      <c r="V2416" s="29"/>
      <c r="W2416" s="10"/>
      <c r="X2416" s="10"/>
      <c r="Y2416" s="27"/>
      <c r="Z2416" s="3"/>
      <c r="AA2416" s="1"/>
      <c r="AB2416" s="10"/>
      <c r="AC2416" s="3"/>
      <c r="AD2416" s="3"/>
      <c r="AE2416" s="3"/>
      <c r="AF2416" s="10"/>
      <c r="AG2416" s="11"/>
      <c r="AH2416" s="10"/>
      <c r="AI2416" s="1"/>
      <c r="AJ2416" s="1"/>
      <c r="AK2416" s="1"/>
      <c r="AL2416" s="1"/>
      <c r="AM2416" s="1"/>
      <c r="AN2416" s="1"/>
      <c r="AO2416" s="1"/>
      <c r="AP2416" s="1"/>
      <c r="AQ2416" s="1"/>
      <c r="AR2416" s="1"/>
      <c r="AS2416" s="1"/>
      <c r="AT2416" s="1"/>
      <c r="AU2416" s="1"/>
      <c r="AV2416" s="1"/>
      <c r="AW2416" s="1"/>
      <c r="AX2416" s="1"/>
      <c r="AY2416" s="1"/>
      <c r="AZ2416" s="1"/>
      <c r="BA2416" s="1"/>
      <c r="BB2416" s="1"/>
      <c r="BC2416" s="1"/>
      <c r="BD2416" s="1"/>
      <c r="BE2416" s="1"/>
      <c r="BF2416" s="1"/>
      <c r="BG2416" s="1"/>
      <c r="BH2416" s="1"/>
      <c r="BI2416" s="1"/>
      <c r="BJ2416" s="1"/>
      <c r="BK2416" s="1"/>
      <c r="BL2416" s="1"/>
      <c r="BM2416" s="1"/>
      <c r="BN2416" s="1"/>
      <c r="BO2416" s="1"/>
      <c r="BP2416" s="1"/>
      <c r="BQ2416" s="1"/>
      <c r="BR2416" s="1"/>
      <c r="BS2416" s="1"/>
      <c r="BT2416" s="1"/>
      <c r="BU2416" s="1"/>
      <c r="BV2416" s="1"/>
      <c r="BW2416" s="1"/>
      <c r="BX2416" s="1"/>
      <c r="BY2416" s="1"/>
      <c r="BZ2416" s="1"/>
      <c r="CA2416" s="1"/>
      <c r="CB2416" s="1"/>
      <c r="CC2416" s="1"/>
      <c r="CD2416" s="1"/>
      <c r="CE2416" s="1"/>
      <c r="CF2416" s="1"/>
      <c r="CG2416" s="1"/>
      <c r="CH2416" s="1"/>
      <c r="CI2416" s="1"/>
      <c r="CJ2416" s="1"/>
      <c r="CK2416" s="1"/>
      <c r="CL2416" s="1"/>
      <c r="CM2416" s="1"/>
      <c r="CN2416" s="1"/>
      <c r="CO2416" s="1"/>
      <c r="CP2416" s="1"/>
      <c r="CQ2416" s="1"/>
      <c r="CR2416" s="1"/>
      <c r="CS2416" s="1"/>
      <c r="CT2416" s="1"/>
      <c r="CU2416" s="1"/>
      <c r="CV2416" s="1"/>
      <c r="CW2416" s="1"/>
      <c r="CX2416" s="1"/>
      <c r="CY2416" s="1"/>
      <c r="CZ2416" s="1"/>
      <c r="DA2416" s="1"/>
      <c r="DB2416" s="1"/>
      <c r="DC2416" s="1"/>
      <c r="DD2416" s="1"/>
      <c r="DE2416" s="1"/>
      <c r="DF2416" s="1"/>
      <c r="DG2416" s="1"/>
      <c r="DH2416" s="1"/>
      <c r="DI2416" s="1"/>
      <c r="DJ2416" s="1"/>
      <c r="DK2416" s="1"/>
      <c r="DL2416" s="1"/>
      <c r="DM2416" s="1"/>
      <c r="DN2416" s="1"/>
      <c r="DO2416" s="1"/>
      <c r="DP2416" s="1"/>
      <c r="DQ2416" s="1"/>
      <c r="DR2416" s="1"/>
      <c r="DS2416" s="1"/>
      <c r="DT2416" s="1"/>
      <c r="DU2416" s="1"/>
      <c r="DV2416" s="1"/>
      <c r="DW2416" s="1"/>
      <c r="DX2416" s="1"/>
      <c r="DY2416" s="1"/>
      <c r="DZ2416" s="1"/>
      <c r="EA2416" s="1"/>
      <c r="EB2416" s="1"/>
      <c r="EC2416" s="1"/>
      <c r="ED2416" s="1"/>
      <c r="EE2416" s="1"/>
      <c r="EF2416" s="1"/>
      <c r="EG2416" s="1"/>
      <c r="EH2416" s="1"/>
      <c r="EI2416" s="1"/>
      <c r="EJ2416" s="1"/>
      <c r="EK2416" s="1"/>
      <c r="EL2416" s="1"/>
      <c r="EM2416" s="1"/>
      <c r="EN2416" s="1"/>
      <c r="EO2416" s="1"/>
      <c r="EP2416" s="1"/>
      <c r="EQ2416" s="1"/>
      <c r="ER2416" s="1"/>
      <c r="ES2416" s="1"/>
      <c r="ET2416" s="1"/>
      <c r="EU2416" s="1"/>
      <c r="EV2416" s="1"/>
      <c r="EW2416" s="1"/>
      <c r="EX2416" s="1"/>
    </row>
    <row r="2417" spans="1:154" x14ac:dyDescent="0.15">
      <c r="A2417" s="35"/>
      <c r="B2417" s="125"/>
      <c r="C2417" s="14"/>
      <c r="D2417" s="13"/>
      <c r="E2417" s="14"/>
      <c r="F2417" s="14"/>
      <c r="G2417" s="14"/>
      <c r="H2417" s="14"/>
      <c r="I2417" s="13"/>
      <c r="J2417" s="29"/>
      <c r="K2417" s="2"/>
      <c r="L2417" s="17"/>
      <c r="M2417" s="12"/>
      <c r="N2417" s="12"/>
      <c r="O2417" s="17"/>
      <c r="P2417" s="14"/>
      <c r="Q2417" s="14"/>
      <c r="R2417" s="14"/>
      <c r="S2417" s="20"/>
      <c r="T2417" s="14"/>
      <c r="U2417" s="4"/>
      <c r="V2417" s="29"/>
      <c r="W2417" s="10"/>
      <c r="X2417" s="10"/>
      <c r="Y2417" s="27"/>
      <c r="Z2417" s="3"/>
      <c r="AA2417" s="1"/>
      <c r="AB2417" s="10"/>
      <c r="AC2417" s="3"/>
      <c r="AD2417" s="3"/>
      <c r="AE2417" s="3"/>
      <c r="AF2417" s="10"/>
      <c r="AG2417" s="11"/>
      <c r="AH2417" s="10"/>
      <c r="AI2417" s="1"/>
      <c r="AJ2417" s="1"/>
      <c r="AK2417" s="1"/>
      <c r="AL2417" s="1"/>
      <c r="AM2417" s="1"/>
      <c r="AN2417" s="1"/>
      <c r="AO2417" s="1"/>
      <c r="AP2417" s="1"/>
      <c r="AQ2417" s="1"/>
      <c r="AR2417" s="1"/>
      <c r="AS2417" s="1"/>
      <c r="AT2417" s="1"/>
      <c r="AU2417" s="1"/>
      <c r="AV2417" s="1"/>
      <c r="AW2417" s="1"/>
      <c r="AX2417" s="1"/>
      <c r="AY2417" s="1"/>
      <c r="AZ2417" s="1"/>
      <c r="BA2417" s="1"/>
      <c r="BB2417" s="1"/>
      <c r="BC2417" s="1"/>
      <c r="BD2417" s="1"/>
      <c r="BE2417" s="1"/>
      <c r="BF2417" s="1"/>
      <c r="BG2417" s="1"/>
      <c r="BH2417" s="1"/>
      <c r="BI2417" s="1"/>
      <c r="BJ2417" s="1"/>
      <c r="BK2417" s="1"/>
      <c r="BL2417" s="1"/>
      <c r="BM2417" s="1"/>
      <c r="BN2417" s="1"/>
      <c r="BO2417" s="1"/>
      <c r="BP2417" s="1"/>
      <c r="BQ2417" s="1"/>
      <c r="BR2417" s="1"/>
      <c r="BS2417" s="1"/>
      <c r="BT2417" s="1"/>
      <c r="BU2417" s="1"/>
      <c r="BV2417" s="1"/>
      <c r="BW2417" s="1"/>
      <c r="BX2417" s="1"/>
      <c r="BY2417" s="1"/>
      <c r="BZ2417" s="1"/>
      <c r="CA2417" s="1"/>
      <c r="CB2417" s="1"/>
      <c r="CC2417" s="1"/>
      <c r="CD2417" s="1"/>
      <c r="CE2417" s="1"/>
      <c r="CF2417" s="1"/>
      <c r="CG2417" s="1"/>
      <c r="CH2417" s="1"/>
      <c r="CI2417" s="1"/>
      <c r="CJ2417" s="1"/>
      <c r="CK2417" s="1"/>
      <c r="CL2417" s="1"/>
      <c r="CM2417" s="1"/>
      <c r="CN2417" s="1"/>
      <c r="CO2417" s="1"/>
      <c r="CP2417" s="1"/>
      <c r="CQ2417" s="1"/>
      <c r="CR2417" s="1"/>
      <c r="CS2417" s="1"/>
      <c r="CT2417" s="1"/>
      <c r="CU2417" s="1"/>
      <c r="CV2417" s="1"/>
      <c r="CW2417" s="1"/>
      <c r="CX2417" s="1"/>
      <c r="CY2417" s="1"/>
      <c r="CZ2417" s="1"/>
      <c r="DA2417" s="1"/>
      <c r="DB2417" s="1"/>
      <c r="DC2417" s="1"/>
      <c r="DD2417" s="1"/>
      <c r="DE2417" s="1"/>
      <c r="DF2417" s="1"/>
      <c r="DG2417" s="1"/>
      <c r="DH2417" s="1"/>
      <c r="DI2417" s="1"/>
      <c r="DJ2417" s="1"/>
      <c r="DK2417" s="1"/>
      <c r="DL2417" s="1"/>
      <c r="DM2417" s="1"/>
      <c r="DN2417" s="1"/>
      <c r="DO2417" s="1"/>
      <c r="DP2417" s="1"/>
      <c r="DQ2417" s="1"/>
      <c r="DR2417" s="1"/>
      <c r="DS2417" s="1"/>
      <c r="DT2417" s="1"/>
      <c r="DU2417" s="1"/>
      <c r="DV2417" s="1"/>
      <c r="DW2417" s="1"/>
      <c r="DX2417" s="1"/>
      <c r="DY2417" s="1"/>
      <c r="DZ2417" s="1"/>
      <c r="EA2417" s="1"/>
      <c r="EB2417" s="1"/>
      <c r="EC2417" s="1"/>
      <c r="ED2417" s="1"/>
      <c r="EE2417" s="1"/>
      <c r="EF2417" s="1"/>
      <c r="EG2417" s="1"/>
      <c r="EH2417" s="1"/>
      <c r="EI2417" s="1"/>
      <c r="EJ2417" s="1"/>
      <c r="EK2417" s="1"/>
      <c r="EL2417" s="1"/>
      <c r="EM2417" s="1"/>
      <c r="EN2417" s="1"/>
      <c r="EO2417" s="1"/>
      <c r="EP2417" s="1"/>
      <c r="EQ2417" s="1"/>
      <c r="ER2417" s="1"/>
      <c r="ES2417" s="1"/>
      <c r="ET2417" s="1"/>
      <c r="EU2417" s="1"/>
      <c r="EV2417" s="1"/>
      <c r="EW2417" s="1"/>
      <c r="EX2417" s="1"/>
    </row>
    <row r="2418" spans="1:154" x14ac:dyDescent="0.15">
      <c r="A2418" s="35"/>
      <c r="B2418" s="125"/>
      <c r="C2418" s="14"/>
      <c r="D2418" s="13"/>
      <c r="E2418" s="14"/>
      <c r="F2418" s="14"/>
      <c r="G2418" s="14"/>
      <c r="H2418" s="14"/>
      <c r="I2418" s="13"/>
      <c r="J2418" s="29"/>
      <c r="K2418" s="2"/>
      <c r="L2418" s="17"/>
      <c r="M2418" s="12"/>
      <c r="N2418" s="12"/>
      <c r="O2418" s="17"/>
      <c r="P2418" s="14"/>
      <c r="Q2418" s="14"/>
      <c r="R2418" s="14"/>
      <c r="S2418" s="20"/>
      <c r="T2418" s="14"/>
      <c r="U2418" s="4"/>
      <c r="V2418" s="29"/>
      <c r="W2418" s="10"/>
      <c r="X2418" s="10"/>
      <c r="Y2418" s="27"/>
      <c r="Z2418" s="3"/>
      <c r="AA2418" s="1"/>
      <c r="AB2418" s="10"/>
      <c r="AC2418" s="3"/>
      <c r="AD2418" s="3"/>
      <c r="AE2418" s="3"/>
      <c r="AF2418" s="10"/>
      <c r="AG2418" s="11"/>
      <c r="AH2418" s="10"/>
      <c r="AI2418" s="1"/>
      <c r="AJ2418" s="1"/>
      <c r="AK2418" s="1"/>
      <c r="AL2418" s="1"/>
      <c r="AM2418" s="1"/>
      <c r="AN2418" s="1"/>
      <c r="AO2418" s="1"/>
      <c r="AP2418" s="1"/>
      <c r="AQ2418" s="1"/>
      <c r="AR2418" s="1"/>
      <c r="AS2418" s="1"/>
      <c r="AT2418" s="1"/>
      <c r="AU2418" s="1"/>
      <c r="AV2418" s="1"/>
      <c r="AW2418" s="1"/>
      <c r="AX2418" s="1"/>
      <c r="AY2418" s="1"/>
      <c r="AZ2418" s="1"/>
      <c r="BA2418" s="1"/>
      <c r="BB2418" s="1"/>
      <c r="BC2418" s="1"/>
      <c r="BD2418" s="1"/>
      <c r="BE2418" s="1"/>
      <c r="BF2418" s="1"/>
      <c r="BG2418" s="1"/>
      <c r="BH2418" s="1"/>
      <c r="BI2418" s="1"/>
      <c r="BJ2418" s="1"/>
      <c r="BK2418" s="1"/>
      <c r="BL2418" s="1"/>
      <c r="BM2418" s="1"/>
      <c r="BN2418" s="1"/>
      <c r="BO2418" s="1"/>
      <c r="BP2418" s="1"/>
      <c r="BQ2418" s="1"/>
      <c r="BR2418" s="1"/>
      <c r="BS2418" s="1"/>
      <c r="BT2418" s="1"/>
      <c r="BU2418" s="1"/>
      <c r="BV2418" s="1"/>
      <c r="BW2418" s="1"/>
      <c r="BX2418" s="1"/>
      <c r="BY2418" s="1"/>
      <c r="BZ2418" s="1"/>
      <c r="CA2418" s="1"/>
      <c r="CB2418" s="1"/>
      <c r="CC2418" s="1"/>
      <c r="CD2418" s="1"/>
      <c r="CE2418" s="1"/>
      <c r="CF2418" s="1"/>
      <c r="CG2418" s="1"/>
      <c r="CH2418" s="1"/>
      <c r="CI2418" s="1"/>
      <c r="CJ2418" s="1"/>
      <c r="CK2418" s="1"/>
      <c r="CL2418" s="1"/>
      <c r="CM2418" s="1"/>
      <c r="CN2418" s="1"/>
      <c r="CO2418" s="1"/>
      <c r="CP2418" s="1"/>
      <c r="CQ2418" s="1"/>
      <c r="CR2418" s="1"/>
      <c r="CS2418" s="1"/>
      <c r="CT2418" s="1"/>
      <c r="CU2418" s="1"/>
      <c r="CV2418" s="1"/>
      <c r="CW2418" s="1"/>
      <c r="CX2418" s="1"/>
      <c r="CY2418" s="1"/>
      <c r="CZ2418" s="1"/>
      <c r="DA2418" s="1"/>
      <c r="DB2418" s="1"/>
      <c r="DC2418" s="1"/>
      <c r="DD2418" s="1"/>
      <c r="DE2418" s="1"/>
      <c r="DF2418" s="1"/>
      <c r="DG2418" s="1"/>
      <c r="DH2418" s="1"/>
      <c r="DI2418" s="1"/>
      <c r="DJ2418" s="1"/>
      <c r="DK2418" s="1"/>
      <c r="DL2418" s="1"/>
      <c r="DM2418" s="1"/>
      <c r="DN2418" s="1"/>
      <c r="DO2418" s="1"/>
      <c r="DP2418" s="1"/>
      <c r="DQ2418" s="1"/>
      <c r="DR2418" s="1"/>
      <c r="DS2418" s="1"/>
      <c r="DT2418" s="1"/>
      <c r="DU2418" s="1"/>
      <c r="DV2418" s="1"/>
      <c r="DW2418" s="1"/>
      <c r="DX2418" s="1"/>
      <c r="DY2418" s="1"/>
      <c r="DZ2418" s="1"/>
      <c r="EA2418" s="1"/>
      <c r="EB2418" s="1"/>
      <c r="EC2418" s="1"/>
      <c r="ED2418" s="1"/>
      <c r="EE2418" s="1"/>
      <c r="EF2418" s="1"/>
      <c r="EG2418" s="1"/>
      <c r="EH2418" s="1"/>
      <c r="EI2418" s="1"/>
      <c r="EJ2418" s="1"/>
      <c r="EK2418" s="1"/>
      <c r="EL2418" s="1"/>
      <c r="EM2418" s="1"/>
      <c r="EN2418" s="1"/>
      <c r="EO2418" s="1"/>
      <c r="EP2418" s="1"/>
      <c r="EQ2418" s="1"/>
      <c r="ER2418" s="1"/>
      <c r="ES2418" s="1"/>
      <c r="ET2418" s="1"/>
      <c r="EU2418" s="1"/>
      <c r="EV2418" s="1"/>
      <c r="EW2418" s="1"/>
      <c r="EX2418" s="1"/>
    </row>
    <row r="2419" spans="1:154" x14ac:dyDescent="0.15">
      <c r="A2419" s="35"/>
      <c r="B2419" s="125"/>
      <c r="C2419" s="14"/>
      <c r="D2419" s="13"/>
      <c r="E2419" s="14"/>
      <c r="F2419" s="14"/>
      <c r="G2419" s="14"/>
      <c r="H2419" s="14"/>
      <c r="I2419" s="13"/>
      <c r="J2419" s="29"/>
      <c r="K2419" s="2"/>
      <c r="L2419" s="17"/>
      <c r="M2419" s="12"/>
      <c r="N2419" s="12"/>
      <c r="O2419" s="17"/>
      <c r="P2419" s="14"/>
      <c r="Q2419" s="14"/>
      <c r="R2419" s="14"/>
      <c r="S2419" s="20"/>
      <c r="T2419" s="14"/>
      <c r="U2419" s="4"/>
      <c r="V2419" s="29"/>
      <c r="W2419" s="10"/>
      <c r="X2419" s="10"/>
      <c r="Y2419" s="27"/>
      <c r="Z2419" s="3"/>
      <c r="AA2419" s="1"/>
      <c r="AB2419" s="10"/>
      <c r="AC2419" s="3"/>
      <c r="AD2419" s="3"/>
      <c r="AE2419" s="3"/>
      <c r="AF2419" s="10"/>
      <c r="AG2419" s="11"/>
      <c r="AH2419" s="10"/>
      <c r="AI2419" s="1"/>
      <c r="AJ2419" s="1"/>
      <c r="AK2419" s="1"/>
      <c r="AL2419" s="1"/>
      <c r="AM2419" s="1"/>
      <c r="AN2419" s="1"/>
      <c r="AO2419" s="1"/>
      <c r="AP2419" s="1"/>
      <c r="AQ2419" s="1"/>
      <c r="AR2419" s="1"/>
      <c r="AS2419" s="1"/>
      <c r="AT2419" s="1"/>
      <c r="AU2419" s="1"/>
      <c r="AV2419" s="1"/>
      <c r="AW2419" s="1"/>
      <c r="AX2419" s="1"/>
      <c r="AY2419" s="1"/>
      <c r="AZ2419" s="1"/>
      <c r="BA2419" s="1"/>
      <c r="BB2419" s="1"/>
      <c r="BC2419" s="1"/>
      <c r="BD2419" s="1"/>
      <c r="BE2419" s="1"/>
      <c r="BF2419" s="1"/>
      <c r="BG2419" s="1"/>
      <c r="BH2419" s="1"/>
      <c r="BI2419" s="1"/>
      <c r="BJ2419" s="1"/>
      <c r="BK2419" s="1"/>
      <c r="BL2419" s="1"/>
      <c r="BM2419" s="1"/>
      <c r="BN2419" s="1"/>
      <c r="BO2419" s="1"/>
      <c r="BP2419" s="1"/>
      <c r="BQ2419" s="1"/>
      <c r="BR2419" s="1"/>
      <c r="BS2419" s="1"/>
      <c r="BT2419" s="1"/>
      <c r="BU2419" s="1"/>
      <c r="BV2419" s="1"/>
      <c r="BW2419" s="1"/>
      <c r="BX2419" s="1"/>
      <c r="BY2419" s="1"/>
      <c r="BZ2419" s="1"/>
      <c r="CA2419" s="1"/>
      <c r="CB2419" s="1"/>
      <c r="CC2419" s="1"/>
      <c r="CD2419" s="1"/>
      <c r="CE2419" s="1"/>
      <c r="CF2419" s="1"/>
      <c r="CG2419" s="1"/>
      <c r="CH2419" s="1"/>
      <c r="CI2419" s="1"/>
      <c r="CJ2419" s="1"/>
      <c r="CK2419" s="1"/>
      <c r="CL2419" s="1"/>
      <c r="CM2419" s="1"/>
      <c r="CN2419" s="1"/>
      <c r="CO2419" s="1"/>
      <c r="CP2419" s="1"/>
      <c r="CQ2419" s="1"/>
      <c r="CR2419" s="1"/>
      <c r="CS2419" s="1"/>
      <c r="CT2419" s="1"/>
      <c r="CU2419" s="1"/>
      <c r="CV2419" s="1"/>
      <c r="CW2419" s="1"/>
      <c r="CX2419" s="1"/>
      <c r="CY2419" s="1"/>
      <c r="CZ2419" s="1"/>
      <c r="DA2419" s="1"/>
      <c r="DB2419" s="1"/>
      <c r="DC2419" s="1"/>
      <c r="DD2419" s="1"/>
      <c r="DE2419" s="1"/>
      <c r="DF2419" s="1"/>
      <c r="DG2419" s="1"/>
      <c r="DH2419" s="1"/>
      <c r="DI2419" s="1"/>
      <c r="DJ2419" s="1"/>
      <c r="DK2419" s="1"/>
      <c r="DL2419" s="1"/>
      <c r="DM2419" s="1"/>
      <c r="DN2419" s="1"/>
      <c r="DO2419" s="1"/>
      <c r="DP2419" s="1"/>
      <c r="DQ2419" s="1"/>
      <c r="DR2419" s="1"/>
      <c r="DS2419" s="1"/>
      <c r="DT2419" s="1"/>
      <c r="DU2419" s="1"/>
      <c r="DV2419" s="1"/>
      <c r="DW2419" s="1"/>
      <c r="DX2419" s="1"/>
      <c r="DY2419" s="1"/>
      <c r="DZ2419" s="1"/>
      <c r="EA2419" s="1"/>
      <c r="EB2419" s="1"/>
      <c r="EC2419" s="1"/>
      <c r="ED2419" s="1"/>
      <c r="EE2419" s="1"/>
      <c r="EF2419" s="1"/>
      <c r="EG2419" s="1"/>
      <c r="EH2419" s="1"/>
      <c r="EI2419" s="1"/>
      <c r="EJ2419" s="1"/>
      <c r="EK2419" s="1"/>
      <c r="EL2419" s="1"/>
      <c r="EM2419" s="1"/>
      <c r="EN2419" s="1"/>
      <c r="EO2419" s="1"/>
      <c r="EP2419" s="1"/>
      <c r="EQ2419" s="1"/>
      <c r="ER2419" s="1"/>
      <c r="ES2419" s="1"/>
      <c r="ET2419" s="1"/>
      <c r="EU2419" s="1"/>
      <c r="EV2419" s="1"/>
      <c r="EW2419" s="1"/>
      <c r="EX2419" s="1"/>
    </row>
    <row r="2420" spans="1:154" x14ac:dyDescent="0.15">
      <c r="A2420" s="35"/>
      <c r="B2420" s="125"/>
      <c r="C2420" s="14"/>
      <c r="D2420" s="13"/>
      <c r="E2420" s="14"/>
      <c r="F2420" s="14"/>
      <c r="G2420" s="14"/>
      <c r="H2420" s="14"/>
      <c r="I2420" s="13"/>
      <c r="J2420" s="29"/>
      <c r="K2420" s="2"/>
      <c r="L2420" s="17"/>
      <c r="M2420" s="12"/>
      <c r="N2420" s="12"/>
      <c r="O2420" s="17"/>
      <c r="P2420" s="14"/>
      <c r="Q2420" s="14"/>
      <c r="R2420" s="14"/>
      <c r="S2420" s="20"/>
      <c r="T2420" s="14"/>
      <c r="U2420" s="4"/>
      <c r="V2420" s="29"/>
      <c r="W2420" s="10"/>
      <c r="X2420" s="10"/>
      <c r="Y2420" s="27"/>
      <c r="Z2420" s="3"/>
      <c r="AA2420" s="1"/>
      <c r="AB2420" s="10"/>
      <c r="AC2420" s="3"/>
      <c r="AD2420" s="3"/>
      <c r="AE2420" s="3"/>
      <c r="AF2420" s="10"/>
      <c r="AG2420" s="11"/>
      <c r="AH2420" s="10"/>
      <c r="AI2420" s="1"/>
      <c r="AJ2420" s="1"/>
      <c r="AK2420" s="1"/>
      <c r="AL2420" s="1"/>
      <c r="AM2420" s="1"/>
      <c r="AN2420" s="1"/>
      <c r="AO2420" s="1"/>
      <c r="AP2420" s="1"/>
      <c r="AQ2420" s="1"/>
      <c r="AR2420" s="1"/>
      <c r="AS2420" s="1"/>
      <c r="AT2420" s="1"/>
      <c r="AU2420" s="1"/>
      <c r="AV2420" s="1"/>
      <c r="AW2420" s="1"/>
      <c r="AX2420" s="1"/>
      <c r="AY2420" s="1"/>
      <c r="AZ2420" s="1"/>
      <c r="BA2420" s="1"/>
      <c r="BB2420" s="1"/>
      <c r="BC2420" s="1"/>
      <c r="BD2420" s="1"/>
      <c r="BE2420" s="1"/>
      <c r="BF2420" s="1"/>
      <c r="BG2420" s="1"/>
      <c r="BH2420" s="1"/>
      <c r="BI2420" s="1"/>
      <c r="BJ2420" s="1"/>
      <c r="BK2420" s="1"/>
      <c r="BL2420" s="1"/>
      <c r="BM2420" s="1"/>
      <c r="BN2420" s="1"/>
      <c r="BO2420" s="1"/>
      <c r="BP2420" s="1"/>
      <c r="BQ2420" s="1"/>
      <c r="BR2420" s="1"/>
      <c r="BS2420" s="1"/>
      <c r="BT2420" s="1"/>
      <c r="BU2420" s="1"/>
      <c r="BV2420" s="1"/>
      <c r="BW2420" s="1"/>
      <c r="BX2420" s="1"/>
      <c r="BY2420" s="1"/>
      <c r="BZ2420" s="1"/>
      <c r="CA2420" s="1"/>
      <c r="CB2420" s="1"/>
      <c r="CC2420" s="1"/>
      <c r="CD2420" s="1"/>
      <c r="CE2420" s="1"/>
      <c r="CF2420" s="1"/>
      <c r="CG2420" s="1"/>
      <c r="CH2420" s="1"/>
      <c r="CI2420" s="1"/>
      <c r="CJ2420" s="1"/>
      <c r="CK2420" s="1"/>
      <c r="CL2420" s="1"/>
      <c r="CM2420" s="1"/>
      <c r="CN2420" s="1"/>
      <c r="CO2420" s="1"/>
      <c r="CP2420" s="1"/>
      <c r="CQ2420" s="1"/>
      <c r="CR2420" s="1"/>
      <c r="CS2420" s="1"/>
      <c r="CT2420" s="1"/>
      <c r="CU2420" s="1"/>
      <c r="CV2420" s="1"/>
      <c r="CW2420" s="1"/>
      <c r="CX2420" s="1"/>
      <c r="CY2420" s="1"/>
      <c r="CZ2420" s="1"/>
      <c r="DA2420" s="1"/>
      <c r="DB2420" s="1"/>
      <c r="DC2420" s="1"/>
      <c r="DD2420" s="1"/>
      <c r="DE2420" s="1"/>
      <c r="DF2420" s="1"/>
      <c r="DG2420" s="1"/>
      <c r="DH2420" s="1"/>
      <c r="DI2420" s="1"/>
      <c r="DJ2420" s="1"/>
      <c r="DK2420" s="1"/>
      <c r="DL2420" s="1"/>
      <c r="DM2420" s="1"/>
      <c r="DN2420" s="1"/>
      <c r="DO2420" s="1"/>
      <c r="DP2420" s="1"/>
      <c r="DQ2420" s="1"/>
      <c r="DR2420" s="1"/>
      <c r="DS2420" s="1"/>
      <c r="DT2420" s="1"/>
      <c r="DU2420" s="1"/>
      <c r="DV2420" s="1"/>
      <c r="DW2420" s="1"/>
      <c r="DX2420" s="1"/>
      <c r="DY2420" s="1"/>
      <c r="DZ2420" s="1"/>
      <c r="EA2420" s="1"/>
      <c r="EB2420" s="1"/>
      <c r="EC2420" s="1"/>
      <c r="ED2420" s="1"/>
      <c r="EE2420" s="1"/>
      <c r="EF2420" s="1"/>
      <c r="EG2420" s="1"/>
      <c r="EH2420" s="1"/>
      <c r="EI2420" s="1"/>
      <c r="EJ2420" s="1"/>
      <c r="EK2420" s="1"/>
      <c r="EL2420" s="1"/>
      <c r="EM2420" s="1"/>
      <c r="EN2420" s="1"/>
      <c r="EO2420" s="1"/>
      <c r="EP2420" s="1"/>
      <c r="EQ2420" s="1"/>
      <c r="ER2420" s="1"/>
      <c r="ES2420" s="1"/>
      <c r="ET2420" s="1"/>
      <c r="EU2420" s="1"/>
      <c r="EV2420" s="1"/>
      <c r="EW2420" s="1"/>
      <c r="EX2420" s="1"/>
    </row>
    <row r="2421" spans="1:154" x14ac:dyDescent="0.15">
      <c r="A2421" s="35"/>
      <c r="B2421" s="125"/>
      <c r="C2421" s="14"/>
      <c r="D2421" s="13"/>
      <c r="E2421" s="14"/>
      <c r="F2421" s="14"/>
      <c r="G2421" s="14"/>
      <c r="H2421" s="14"/>
      <c r="I2421" s="13"/>
      <c r="J2421" s="29"/>
      <c r="K2421" s="2"/>
      <c r="L2421" s="17"/>
      <c r="M2421" s="12"/>
      <c r="N2421" s="12"/>
      <c r="O2421" s="17"/>
      <c r="P2421" s="14"/>
      <c r="Q2421" s="14"/>
      <c r="R2421" s="14"/>
      <c r="S2421" s="20"/>
      <c r="T2421" s="14"/>
      <c r="U2421" s="4"/>
      <c r="V2421" s="29"/>
      <c r="W2421" s="10"/>
      <c r="X2421" s="10"/>
      <c r="Y2421" s="27"/>
      <c r="Z2421" s="3"/>
      <c r="AA2421" s="1"/>
      <c r="AB2421" s="10"/>
      <c r="AC2421" s="3"/>
      <c r="AD2421" s="3"/>
      <c r="AE2421" s="3"/>
      <c r="AF2421" s="10"/>
      <c r="AG2421" s="11"/>
      <c r="AH2421" s="10"/>
      <c r="AI2421" s="1"/>
      <c r="AJ2421" s="1"/>
      <c r="AK2421" s="1"/>
      <c r="AL2421" s="1"/>
      <c r="AM2421" s="1"/>
      <c r="AN2421" s="1"/>
      <c r="AO2421" s="1"/>
      <c r="AP2421" s="1"/>
      <c r="AQ2421" s="1"/>
      <c r="AR2421" s="1"/>
      <c r="AS2421" s="1"/>
      <c r="AT2421" s="1"/>
      <c r="AU2421" s="1"/>
      <c r="AV2421" s="1"/>
      <c r="AW2421" s="1"/>
      <c r="AX2421" s="1"/>
      <c r="AY2421" s="1"/>
      <c r="AZ2421" s="1"/>
      <c r="BA2421" s="1"/>
      <c r="BB2421" s="1"/>
      <c r="BC2421" s="1"/>
      <c r="BD2421" s="1"/>
      <c r="BE2421" s="1"/>
      <c r="BF2421" s="1"/>
      <c r="BG2421" s="1"/>
      <c r="BH2421" s="1"/>
      <c r="BI2421" s="1"/>
      <c r="BJ2421" s="1"/>
      <c r="BK2421" s="1"/>
      <c r="BL2421" s="1"/>
      <c r="BM2421" s="1"/>
      <c r="BN2421" s="1"/>
      <c r="BO2421" s="1"/>
      <c r="BP2421" s="1"/>
      <c r="BQ2421" s="1"/>
      <c r="BR2421" s="1"/>
      <c r="BS2421" s="1"/>
      <c r="BT2421" s="1"/>
      <c r="BU2421" s="1"/>
      <c r="BV2421" s="1"/>
      <c r="BW2421" s="1"/>
      <c r="BX2421" s="1"/>
      <c r="BY2421" s="1"/>
      <c r="BZ2421" s="1"/>
      <c r="CA2421" s="1"/>
      <c r="CB2421" s="1"/>
      <c r="CC2421" s="1"/>
      <c r="CD2421" s="1"/>
      <c r="CE2421" s="1"/>
      <c r="CF2421" s="1"/>
      <c r="CG2421" s="1"/>
      <c r="CH2421" s="1"/>
      <c r="CI2421" s="1"/>
      <c r="CJ2421" s="1"/>
      <c r="CK2421" s="1"/>
      <c r="CL2421" s="1"/>
      <c r="CM2421" s="1"/>
      <c r="CN2421" s="1"/>
      <c r="CO2421" s="1"/>
      <c r="CP2421" s="1"/>
      <c r="CQ2421" s="1"/>
      <c r="CR2421" s="1"/>
      <c r="CS2421" s="1"/>
      <c r="CT2421" s="1"/>
      <c r="CU2421" s="1"/>
      <c r="CV2421" s="1"/>
      <c r="CW2421" s="1"/>
      <c r="CX2421" s="1"/>
      <c r="CY2421" s="1"/>
      <c r="CZ2421" s="1"/>
      <c r="DA2421" s="1"/>
      <c r="DB2421" s="1"/>
      <c r="DC2421" s="1"/>
      <c r="DD2421" s="1"/>
      <c r="DE2421" s="1"/>
      <c r="DF2421" s="1"/>
      <c r="DG2421" s="1"/>
      <c r="DH2421" s="1"/>
      <c r="DI2421" s="1"/>
      <c r="DJ2421" s="1"/>
      <c r="DK2421" s="1"/>
      <c r="DL2421" s="1"/>
      <c r="DM2421" s="1"/>
      <c r="DN2421" s="1"/>
      <c r="DO2421" s="1"/>
      <c r="DP2421" s="1"/>
      <c r="DQ2421" s="1"/>
      <c r="DR2421" s="1"/>
      <c r="DS2421" s="1"/>
      <c r="DT2421" s="1"/>
      <c r="DU2421" s="1"/>
      <c r="DV2421" s="1"/>
      <c r="DW2421" s="1"/>
      <c r="DX2421" s="1"/>
      <c r="DY2421" s="1"/>
      <c r="DZ2421" s="1"/>
      <c r="EA2421" s="1"/>
      <c r="EB2421" s="1"/>
      <c r="EC2421" s="1"/>
      <c r="ED2421" s="1"/>
      <c r="EE2421" s="1"/>
      <c r="EF2421" s="1"/>
      <c r="EG2421" s="1"/>
      <c r="EH2421" s="1"/>
      <c r="EI2421" s="1"/>
      <c r="EJ2421" s="1"/>
      <c r="EK2421" s="1"/>
      <c r="EL2421" s="1"/>
      <c r="EM2421" s="1"/>
      <c r="EN2421" s="1"/>
      <c r="EO2421" s="1"/>
      <c r="EP2421" s="1"/>
      <c r="EQ2421" s="1"/>
      <c r="ER2421" s="1"/>
      <c r="ES2421" s="1"/>
      <c r="ET2421" s="1"/>
      <c r="EU2421" s="1"/>
      <c r="EV2421" s="1"/>
      <c r="EW2421" s="1"/>
      <c r="EX2421" s="1"/>
    </row>
    <row r="2422" spans="1:154" x14ac:dyDescent="0.15">
      <c r="A2422" s="35"/>
      <c r="B2422" s="125"/>
      <c r="C2422" s="14"/>
      <c r="D2422" s="13"/>
      <c r="E2422" s="14"/>
      <c r="F2422" s="14"/>
      <c r="G2422" s="14"/>
      <c r="H2422" s="14"/>
      <c r="I2422" s="13"/>
      <c r="J2422" s="29"/>
      <c r="K2422" s="2"/>
      <c r="L2422" s="17"/>
      <c r="M2422" s="12"/>
      <c r="N2422" s="12"/>
      <c r="O2422" s="17"/>
      <c r="P2422" s="14"/>
      <c r="Q2422" s="14"/>
      <c r="R2422" s="14"/>
      <c r="S2422" s="20"/>
      <c r="T2422" s="14"/>
      <c r="U2422" s="4"/>
      <c r="V2422" s="29"/>
      <c r="W2422" s="10"/>
      <c r="X2422" s="10"/>
      <c r="Y2422" s="27"/>
      <c r="Z2422" s="3"/>
      <c r="AA2422" s="1"/>
      <c r="AB2422" s="10"/>
      <c r="AC2422" s="3"/>
      <c r="AD2422" s="3"/>
      <c r="AE2422" s="3"/>
      <c r="AF2422" s="10"/>
      <c r="AG2422" s="11"/>
      <c r="AH2422" s="10"/>
      <c r="AI2422" s="1"/>
      <c r="AJ2422" s="1"/>
      <c r="AK2422" s="1"/>
      <c r="AL2422" s="1"/>
      <c r="AM2422" s="1"/>
      <c r="AN2422" s="1"/>
      <c r="AO2422" s="1"/>
      <c r="AP2422" s="1"/>
      <c r="AQ2422" s="1"/>
      <c r="AR2422" s="1"/>
      <c r="AS2422" s="1"/>
      <c r="AT2422" s="1"/>
      <c r="AU2422" s="1"/>
      <c r="AV2422" s="1"/>
      <c r="AW2422" s="1"/>
      <c r="AX2422" s="1"/>
      <c r="AY2422" s="1"/>
      <c r="AZ2422" s="1"/>
      <c r="BA2422" s="1"/>
      <c r="BB2422" s="1"/>
      <c r="BC2422" s="1"/>
      <c r="BD2422" s="1"/>
      <c r="BE2422" s="1"/>
      <c r="BF2422" s="1"/>
      <c r="BG2422" s="1"/>
      <c r="BH2422" s="1"/>
      <c r="BI2422" s="1"/>
      <c r="BJ2422" s="1"/>
      <c r="BK2422" s="1"/>
      <c r="BL2422" s="1"/>
      <c r="BM2422" s="1"/>
      <c r="BN2422" s="1"/>
      <c r="BO2422" s="1"/>
      <c r="BP2422" s="1"/>
      <c r="BQ2422" s="1"/>
      <c r="BR2422" s="1"/>
      <c r="BS2422" s="1"/>
      <c r="BT2422" s="1"/>
      <c r="BU2422" s="1"/>
      <c r="BV2422" s="1"/>
      <c r="BW2422" s="1"/>
      <c r="BX2422" s="1"/>
      <c r="BY2422" s="1"/>
      <c r="BZ2422" s="1"/>
      <c r="CA2422" s="1"/>
      <c r="CB2422" s="1"/>
      <c r="CC2422" s="1"/>
      <c r="CD2422" s="1"/>
      <c r="CE2422" s="1"/>
      <c r="CF2422" s="1"/>
      <c r="CG2422" s="1"/>
      <c r="CH2422" s="1"/>
      <c r="CI2422" s="1"/>
      <c r="CJ2422" s="1"/>
      <c r="CK2422" s="1"/>
      <c r="CL2422" s="1"/>
      <c r="CM2422" s="1"/>
      <c r="CN2422" s="1"/>
      <c r="CO2422" s="1"/>
      <c r="CP2422" s="1"/>
      <c r="CQ2422" s="1"/>
      <c r="CR2422" s="1"/>
      <c r="CS2422" s="1"/>
      <c r="CT2422" s="1"/>
      <c r="CU2422" s="1"/>
      <c r="CV2422" s="1"/>
      <c r="CW2422" s="1"/>
      <c r="CX2422" s="1"/>
      <c r="CY2422" s="1"/>
      <c r="CZ2422" s="1"/>
      <c r="DA2422" s="1"/>
      <c r="DB2422" s="1"/>
      <c r="DC2422" s="1"/>
      <c r="DD2422" s="1"/>
      <c r="DE2422" s="1"/>
      <c r="DF2422" s="1"/>
      <c r="DG2422" s="1"/>
      <c r="DH2422" s="1"/>
      <c r="DI2422" s="1"/>
      <c r="DJ2422" s="1"/>
      <c r="DK2422" s="1"/>
      <c r="DL2422" s="1"/>
      <c r="DM2422" s="1"/>
      <c r="DN2422" s="1"/>
      <c r="DO2422" s="1"/>
      <c r="DP2422" s="1"/>
      <c r="DQ2422" s="1"/>
      <c r="DR2422" s="1"/>
      <c r="DS2422" s="1"/>
      <c r="DT2422" s="1"/>
      <c r="DU2422" s="1"/>
      <c r="DV2422" s="1"/>
      <c r="DW2422" s="1"/>
      <c r="DX2422" s="1"/>
      <c r="DY2422" s="1"/>
      <c r="DZ2422" s="1"/>
      <c r="EA2422" s="1"/>
      <c r="EB2422" s="1"/>
      <c r="EC2422" s="1"/>
      <c r="ED2422" s="1"/>
      <c r="EE2422" s="1"/>
      <c r="EF2422" s="1"/>
      <c r="EG2422" s="1"/>
      <c r="EH2422" s="1"/>
      <c r="EI2422" s="1"/>
      <c r="EJ2422" s="1"/>
      <c r="EK2422" s="1"/>
      <c r="EL2422" s="1"/>
      <c r="EM2422" s="1"/>
      <c r="EN2422" s="1"/>
      <c r="EO2422" s="1"/>
      <c r="EP2422" s="1"/>
      <c r="EQ2422" s="1"/>
      <c r="ER2422" s="1"/>
      <c r="ES2422" s="1"/>
      <c r="ET2422" s="1"/>
      <c r="EU2422" s="1"/>
      <c r="EV2422" s="1"/>
      <c r="EW2422" s="1"/>
      <c r="EX2422" s="1"/>
    </row>
    <row r="2423" spans="1:154" x14ac:dyDescent="0.15">
      <c r="A2423" s="35"/>
      <c r="B2423" s="125"/>
      <c r="C2423" s="14"/>
      <c r="D2423" s="13"/>
      <c r="E2423" s="14"/>
      <c r="F2423" s="14"/>
      <c r="G2423" s="14"/>
      <c r="H2423" s="14"/>
      <c r="I2423" s="13"/>
      <c r="J2423" s="29"/>
      <c r="K2423" s="2"/>
      <c r="L2423" s="17"/>
      <c r="M2423" s="12"/>
      <c r="N2423" s="12"/>
      <c r="O2423" s="17"/>
      <c r="P2423" s="14"/>
      <c r="Q2423" s="14"/>
      <c r="R2423" s="14"/>
      <c r="S2423" s="20"/>
      <c r="T2423" s="14"/>
      <c r="U2423" s="4"/>
      <c r="V2423" s="29"/>
      <c r="W2423" s="10"/>
      <c r="X2423" s="10"/>
      <c r="Y2423" s="27"/>
      <c r="Z2423" s="3"/>
      <c r="AA2423" s="1"/>
      <c r="AB2423" s="10"/>
      <c r="AC2423" s="3"/>
      <c r="AD2423" s="3"/>
      <c r="AE2423" s="3"/>
      <c r="AF2423" s="10"/>
      <c r="AG2423" s="11"/>
      <c r="AH2423" s="10"/>
      <c r="AI2423" s="1"/>
      <c r="AJ2423" s="1"/>
      <c r="AK2423" s="1"/>
      <c r="AL2423" s="1"/>
      <c r="AM2423" s="1"/>
      <c r="AN2423" s="1"/>
      <c r="AO2423" s="1"/>
      <c r="AP2423" s="1"/>
      <c r="AQ2423" s="1"/>
      <c r="AR2423" s="1"/>
      <c r="AS2423" s="1"/>
      <c r="AT2423" s="1"/>
      <c r="AU2423" s="1"/>
      <c r="AV2423" s="1"/>
      <c r="AW2423" s="1"/>
      <c r="AX2423" s="1"/>
      <c r="AY2423" s="1"/>
      <c r="AZ2423" s="1"/>
      <c r="BA2423" s="1"/>
      <c r="BB2423" s="1"/>
      <c r="BC2423" s="1"/>
      <c r="BD2423" s="1"/>
      <c r="BE2423" s="1"/>
      <c r="BF2423" s="1"/>
      <c r="BG2423" s="1"/>
      <c r="BH2423" s="1"/>
      <c r="BI2423" s="1"/>
      <c r="BJ2423" s="1"/>
      <c r="BK2423" s="1"/>
      <c r="BL2423" s="1"/>
      <c r="BM2423" s="1"/>
      <c r="BN2423" s="1"/>
      <c r="BO2423" s="1"/>
      <c r="BP2423" s="1"/>
      <c r="BQ2423" s="1"/>
      <c r="BR2423" s="1"/>
      <c r="BS2423" s="1"/>
      <c r="BT2423" s="1"/>
      <c r="BU2423" s="1"/>
      <c r="BV2423" s="1"/>
      <c r="BW2423" s="1"/>
      <c r="BX2423" s="1"/>
      <c r="BY2423" s="1"/>
      <c r="BZ2423" s="1"/>
      <c r="CA2423" s="1"/>
      <c r="CB2423" s="1"/>
      <c r="CC2423" s="1"/>
      <c r="CD2423" s="1"/>
      <c r="CE2423" s="1"/>
      <c r="CF2423" s="1"/>
      <c r="CG2423" s="1"/>
      <c r="CH2423" s="1"/>
      <c r="CI2423" s="1"/>
      <c r="CJ2423" s="1"/>
      <c r="CK2423" s="1"/>
      <c r="CL2423" s="1"/>
      <c r="CM2423" s="1"/>
      <c r="CN2423" s="1"/>
      <c r="CO2423" s="1"/>
      <c r="CP2423" s="1"/>
      <c r="CQ2423" s="1"/>
      <c r="CR2423" s="1"/>
      <c r="CS2423" s="1"/>
      <c r="CT2423" s="1"/>
      <c r="CU2423" s="1"/>
      <c r="CV2423" s="1"/>
      <c r="CW2423" s="1"/>
      <c r="CX2423" s="1"/>
      <c r="CY2423" s="1"/>
      <c r="CZ2423" s="1"/>
      <c r="DA2423" s="1"/>
      <c r="DB2423" s="1"/>
      <c r="DC2423" s="1"/>
      <c r="DD2423" s="1"/>
      <c r="DE2423" s="1"/>
      <c r="DF2423" s="1"/>
      <c r="DG2423" s="1"/>
      <c r="DH2423" s="1"/>
      <c r="DI2423" s="1"/>
      <c r="DJ2423" s="1"/>
      <c r="DK2423" s="1"/>
      <c r="DL2423" s="1"/>
      <c r="DM2423" s="1"/>
      <c r="DN2423" s="1"/>
      <c r="DO2423" s="1"/>
      <c r="DP2423" s="1"/>
      <c r="DQ2423" s="1"/>
      <c r="DR2423" s="1"/>
      <c r="DS2423" s="1"/>
      <c r="DT2423" s="1"/>
      <c r="DU2423" s="1"/>
      <c r="DV2423" s="1"/>
      <c r="DW2423" s="1"/>
      <c r="DX2423" s="1"/>
      <c r="DY2423" s="1"/>
      <c r="DZ2423" s="1"/>
      <c r="EA2423" s="1"/>
      <c r="EB2423" s="1"/>
      <c r="EC2423" s="1"/>
      <c r="ED2423" s="1"/>
      <c r="EE2423" s="1"/>
      <c r="EF2423" s="1"/>
      <c r="EG2423" s="1"/>
      <c r="EH2423" s="1"/>
      <c r="EI2423" s="1"/>
      <c r="EJ2423" s="1"/>
      <c r="EK2423" s="1"/>
      <c r="EL2423" s="1"/>
      <c r="EM2423" s="1"/>
      <c r="EN2423" s="1"/>
      <c r="EO2423" s="1"/>
      <c r="EP2423" s="1"/>
      <c r="EQ2423" s="1"/>
      <c r="ER2423" s="1"/>
      <c r="ES2423" s="1"/>
      <c r="ET2423" s="1"/>
      <c r="EU2423" s="1"/>
      <c r="EV2423" s="1"/>
      <c r="EW2423" s="1"/>
      <c r="EX2423" s="1"/>
    </row>
    <row r="2424" spans="1:154" x14ac:dyDescent="0.15">
      <c r="A2424" s="35"/>
      <c r="B2424" s="125"/>
      <c r="C2424" s="14"/>
      <c r="D2424" s="13"/>
      <c r="E2424" s="14"/>
      <c r="F2424" s="14"/>
      <c r="G2424" s="14"/>
      <c r="H2424" s="14"/>
      <c r="I2424" s="13"/>
      <c r="J2424" s="29"/>
      <c r="K2424" s="2"/>
      <c r="L2424" s="17"/>
      <c r="M2424" s="12"/>
      <c r="N2424" s="12"/>
      <c r="O2424" s="17"/>
      <c r="P2424" s="14"/>
      <c r="Q2424" s="14"/>
      <c r="R2424" s="14"/>
      <c r="S2424" s="20"/>
      <c r="T2424" s="14"/>
      <c r="U2424" s="4"/>
      <c r="V2424" s="29"/>
      <c r="W2424" s="10"/>
      <c r="X2424" s="10"/>
      <c r="Y2424" s="27"/>
      <c r="Z2424" s="3"/>
      <c r="AA2424" s="1"/>
      <c r="AB2424" s="10"/>
      <c r="AC2424" s="3"/>
      <c r="AD2424" s="3"/>
      <c r="AE2424" s="3"/>
      <c r="AF2424" s="10"/>
      <c r="AG2424" s="11"/>
      <c r="AH2424" s="10"/>
      <c r="AI2424" s="1"/>
      <c r="AJ2424" s="1"/>
      <c r="AK2424" s="1"/>
      <c r="AL2424" s="1"/>
      <c r="AM2424" s="1"/>
      <c r="AN2424" s="1"/>
      <c r="AO2424" s="1"/>
      <c r="AP2424" s="1"/>
      <c r="AQ2424" s="1"/>
      <c r="AR2424" s="1"/>
      <c r="AS2424" s="1"/>
      <c r="AT2424" s="1"/>
      <c r="AU2424" s="1"/>
      <c r="AV2424" s="1"/>
      <c r="AW2424" s="1"/>
      <c r="AX2424" s="1"/>
      <c r="AY2424" s="1"/>
      <c r="AZ2424" s="1"/>
      <c r="BA2424" s="1"/>
      <c r="BB2424" s="1"/>
      <c r="BC2424" s="1"/>
      <c r="BD2424" s="1"/>
      <c r="BE2424" s="1"/>
      <c r="BF2424" s="1"/>
      <c r="BG2424" s="1"/>
      <c r="BH2424" s="1"/>
      <c r="BI2424" s="1"/>
      <c r="BJ2424" s="1"/>
      <c r="BK2424" s="1"/>
      <c r="BL2424" s="1"/>
      <c r="BM2424" s="1"/>
      <c r="BN2424" s="1"/>
      <c r="BO2424" s="1"/>
      <c r="BP2424" s="1"/>
      <c r="BQ2424" s="1"/>
      <c r="BR2424" s="1"/>
      <c r="BS2424" s="1"/>
      <c r="BT2424" s="1"/>
      <c r="BU2424" s="1"/>
      <c r="BV2424" s="1"/>
      <c r="BW2424" s="1"/>
      <c r="BX2424" s="1"/>
      <c r="BY2424" s="1"/>
      <c r="BZ2424" s="1"/>
      <c r="CA2424" s="1"/>
      <c r="CB2424" s="1"/>
      <c r="CC2424" s="1"/>
      <c r="CD2424" s="1"/>
      <c r="CE2424" s="1"/>
      <c r="CF2424" s="1"/>
      <c r="CG2424" s="1"/>
      <c r="CH2424" s="1"/>
      <c r="CI2424" s="1"/>
      <c r="CJ2424" s="1"/>
      <c r="CK2424" s="1"/>
      <c r="CL2424" s="1"/>
      <c r="CM2424" s="1"/>
      <c r="CN2424" s="1"/>
      <c r="CO2424" s="1"/>
      <c r="CP2424" s="1"/>
      <c r="CQ2424" s="1"/>
      <c r="CR2424" s="1"/>
      <c r="CS2424" s="1"/>
      <c r="CT2424" s="1"/>
      <c r="CU2424" s="1"/>
      <c r="CV2424" s="1"/>
      <c r="CW2424" s="1"/>
      <c r="CX2424" s="1"/>
      <c r="CY2424" s="1"/>
      <c r="CZ2424" s="1"/>
      <c r="DA2424" s="1"/>
      <c r="DB2424" s="1"/>
      <c r="DC2424" s="1"/>
      <c r="DD2424" s="1"/>
      <c r="DE2424" s="1"/>
      <c r="DF2424" s="1"/>
      <c r="DG2424" s="1"/>
      <c r="DH2424" s="1"/>
      <c r="DI2424" s="1"/>
      <c r="DJ2424" s="1"/>
      <c r="DK2424" s="1"/>
      <c r="DL2424" s="1"/>
      <c r="DM2424" s="1"/>
      <c r="DN2424" s="1"/>
      <c r="DO2424" s="1"/>
      <c r="DP2424" s="1"/>
      <c r="DQ2424" s="1"/>
      <c r="DR2424" s="1"/>
      <c r="DS2424" s="1"/>
      <c r="DT2424" s="1"/>
      <c r="DU2424" s="1"/>
      <c r="DV2424" s="1"/>
      <c r="DW2424" s="1"/>
      <c r="DX2424" s="1"/>
      <c r="DY2424" s="1"/>
      <c r="DZ2424" s="1"/>
      <c r="EA2424" s="1"/>
      <c r="EB2424" s="1"/>
      <c r="EC2424" s="1"/>
      <c r="ED2424" s="1"/>
      <c r="EE2424" s="1"/>
      <c r="EF2424" s="1"/>
      <c r="EG2424" s="1"/>
      <c r="EH2424" s="1"/>
      <c r="EI2424" s="1"/>
      <c r="EJ2424" s="1"/>
      <c r="EK2424" s="1"/>
      <c r="EL2424" s="1"/>
      <c r="EM2424" s="1"/>
      <c r="EN2424" s="1"/>
      <c r="EO2424" s="1"/>
      <c r="EP2424" s="1"/>
      <c r="EQ2424" s="1"/>
      <c r="ER2424" s="1"/>
      <c r="ES2424" s="1"/>
      <c r="ET2424" s="1"/>
      <c r="EU2424" s="1"/>
      <c r="EV2424" s="1"/>
      <c r="EW2424" s="1"/>
      <c r="EX2424" s="1"/>
    </row>
    <row r="2425" spans="1:154" x14ac:dyDescent="0.15">
      <c r="A2425" s="35"/>
      <c r="B2425" s="125"/>
      <c r="C2425" s="14"/>
      <c r="D2425" s="13"/>
      <c r="E2425" s="14"/>
      <c r="F2425" s="14"/>
      <c r="G2425" s="14"/>
      <c r="H2425" s="14"/>
      <c r="I2425" s="13"/>
      <c r="J2425" s="29"/>
      <c r="K2425" s="2"/>
      <c r="L2425" s="17"/>
      <c r="M2425" s="12"/>
      <c r="N2425" s="12"/>
      <c r="O2425" s="17"/>
      <c r="P2425" s="14"/>
      <c r="Q2425" s="14"/>
      <c r="R2425" s="14"/>
      <c r="S2425" s="20"/>
      <c r="T2425" s="14"/>
      <c r="U2425" s="4"/>
      <c r="V2425" s="29"/>
      <c r="W2425" s="10"/>
      <c r="X2425" s="10"/>
      <c r="Y2425" s="27"/>
      <c r="Z2425" s="3"/>
      <c r="AA2425" s="1"/>
      <c r="AB2425" s="10"/>
      <c r="AC2425" s="3"/>
      <c r="AD2425" s="3"/>
      <c r="AE2425" s="3"/>
      <c r="AF2425" s="10"/>
      <c r="AG2425" s="11"/>
      <c r="AH2425" s="10"/>
      <c r="AI2425" s="1"/>
      <c r="AJ2425" s="1"/>
      <c r="AK2425" s="1"/>
      <c r="AL2425" s="1"/>
      <c r="AM2425" s="1"/>
      <c r="AN2425" s="1"/>
      <c r="AO2425" s="1"/>
      <c r="AP2425" s="1"/>
      <c r="AQ2425" s="1"/>
      <c r="AR2425" s="1"/>
      <c r="AS2425" s="1"/>
      <c r="AT2425" s="1"/>
      <c r="AU2425" s="1"/>
      <c r="AV2425" s="1"/>
      <c r="AW2425" s="1"/>
      <c r="AX2425" s="1"/>
      <c r="AY2425" s="1"/>
      <c r="AZ2425" s="1"/>
      <c r="BA2425" s="1"/>
      <c r="BB2425" s="1"/>
      <c r="BC2425" s="1"/>
      <c r="BD2425" s="1"/>
      <c r="BE2425" s="1"/>
      <c r="BF2425" s="1"/>
      <c r="BG2425" s="1"/>
      <c r="BH2425" s="1"/>
      <c r="BI2425" s="1"/>
      <c r="BJ2425" s="1"/>
      <c r="BK2425" s="1"/>
      <c r="BL2425" s="1"/>
      <c r="BM2425" s="1"/>
      <c r="BN2425" s="1"/>
      <c r="BO2425" s="1"/>
      <c r="BP2425" s="1"/>
      <c r="BQ2425" s="1"/>
      <c r="BR2425" s="1"/>
      <c r="BS2425" s="1"/>
      <c r="BT2425" s="1"/>
      <c r="BU2425" s="1"/>
      <c r="BV2425" s="1"/>
      <c r="BW2425" s="1"/>
      <c r="BX2425" s="1"/>
      <c r="BY2425" s="1"/>
      <c r="BZ2425" s="1"/>
      <c r="CA2425" s="1"/>
      <c r="CB2425" s="1"/>
      <c r="CC2425" s="1"/>
      <c r="CD2425" s="1"/>
      <c r="CE2425" s="1"/>
      <c r="CF2425" s="1"/>
      <c r="CG2425" s="1"/>
      <c r="CH2425" s="1"/>
      <c r="CI2425" s="1"/>
      <c r="CJ2425" s="1"/>
      <c r="CK2425" s="1"/>
      <c r="CL2425" s="1"/>
      <c r="CM2425" s="1"/>
      <c r="CN2425" s="1"/>
      <c r="CO2425" s="1"/>
      <c r="CP2425" s="1"/>
      <c r="CQ2425" s="1"/>
      <c r="CR2425" s="1"/>
      <c r="CS2425" s="1"/>
      <c r="CT2425" s="1"/>
      <c r="CU2425" s="1"/>
      <c r="CV2425" s="1"/>
      <c r="CW2425" s="1"/>
      <c r="CX2425" s="1"/>
      <c r="CY2425" s="1"/>
      <c r="CZ2425" s="1"/>
      <c r="DA2425" s="1"/>
      <c r="DB2425" s="1"/>
      <c r="DC2425" s="1"/>
      <c r="DD2425" s="1"/>
      <c r="DE2425" s="1"/>
      <c r="DF2425" s="1"/>
      <c r="DG2425" s="1"/>
      <c r="DH2425" s="1"/>
      <c r="DI2425" s="1"/>
      <c r="DJ2425" s="1"/>
      <c r="DK2425" s="1"/>
      <c r="DL2425" s="1"/>
      <c r="DM2425" s="1"/>
      <c r="DN2425" s="1"/>
      <c r="DO2425" s="1"/>
      <c r="DP2425" s="1"/>
      <c r="DQ2425" s="1"/>
      <c r="DR2425" s="1"/>
      <c r="DS2425" s="1"/>
      <c r="DT2425" s="1"/>
      <c r="DU2425" s="1"/>
      <c r="DV2425" s="1"/>
      <c r="DW2425" s="1"/>
      <c r="DX2425" s="1"/>
      <c r="DY2425" s="1"/>
      <c r="DZ2425" s="1"/>
      <c r="EA2425" s="1"/>
      <c r="EB2425" s="1"/>
      <c r="EC2425" s="1"/>
      <c r="ED2425" s="1"/>
      <c r="EE2425" s="1"/>
      <c r="EF2425" s="1"/>
      <c r="EG2425" s="1"/>
      <c r="EH2425" s="1"/>
      <c r="EI2425" s="1"/>
      <c r="EJ2425" s="1"/>
      <c r="EK2425" s="1"/>
      <c r="EL2425" s="1"/>
      <c r="EM2425" s="1"/>
      <c r="EN2425" s="1"/>
      <c r="EO2425" s="1"/>
      <c r="EP2425" s="1"/>
      <c r="EQ2425" s="1"/>
      <c r="ER2425" s="1"/>
      <c r="ES2425" s="1"/>
      <c r="ET2425" s="1"/>
      <c r="EU2425" s="1"/>
      <c r="EV2425" s="1"/>
      <c r="EW2425" s="1"/>
      <c r="EX2425" s="1"/>
    </row>
    <row r="2426" spans="1:154" x14ac:dyDescent="0.15">
      <c r="A2426" s="35"/>
      <c r="B2426" s="125"/>
      <c r="C2426" s="14"/>
      <c r="D2426" s="13"/>
      <c r="E2426" s="14"/>
      <c r="F2426" s="14"/>
      <c r="G2426" s="14"/>
      <c r="H2426" s="14"/>
      <c r="I2426" s="13"/>
      <c r="J2426" s="29"/>
      <c r="K2426" s="2"/>
      <c r="L2426" s="17"/>
      <c r="M2426" s="12"/>
      <c r="N2426" s="12"/>
      <c r="O2426" s="17"/>
      <c r="P2426" s="14"/>
      <c r="Q2426" s="14"/>
      <c r="R2426" s="14"/>
      <c r="S2426" s="20"/>
      <c r="T2426" s="14"/>
      <c r="U2426" s="4"/>
      <c r="V2426" s="29"/>
      <c r="W2426" s="10"/>
      <c r="X2426" s="10"/>
      <c r="Y2426" s="27"/>
      <c r="Z2426" s="3"/>
      <c r="AA2426" s="1"/>
      <c r="AB2426" s="10"/>
      <c r="AC2426" s="3"/>
      <c r="AD2426" s="3"/>
      <c r="AE2426" s="3"/>
      <c r="AF2426" s="10"/>
      <c r="AG2426" s="11"/>
      <c r="AH2426" s="10"/>
      <c r="AI2426" s="1"/>
      <c r="AJ2426" s="1"/>
      <c r="AK2426" s="1"/>
      <c r="AL2426" s="1"/>
      <c r="AM2426" s="1"/>
      <c r="AN2426" s="1"/>
      <c r="AO2426" s="1"/>
      <c r="AP2426" s="1"/>
      <c r="AQ2426" s="1"/>
      <c r="AR2426" s="1"/>
      <c r="AS2426" s="1"/>
      <c r="AT2426" s="1"/>
      <c r="AU2426" s="1"/>
      <c r="AV2426" s="1"/>
      <c r="AW2426" s="1"/>
      <c r="AX2426" s="1"/>
      <c r="AY2426" s="1"/>
      <c r="AZ2426" s="1"/>
      <c r="BA2426" s="1"/>
      <c r="BB2426" s="1"/>
      <c r="BC2426" s="1"/>
      <c r="BD2426" s="1"/>
      <c r="BE2426" s="1"/>
      <c r="BF2426" s="1"/>
      <c r="BG2426" s="1"/>
      <c r="BH2426" s="1"/>
      <c r="BI2426" s="1"/>
      <c r="BJ2426" s="1"/>
      <c r="BK2426" s="1"/>
      <c r="BL2426" s="1"/>
      <c r="BM2426" s="1"/>
      <c r="BN2426" s="1"/>
      <c r="BO2426" s="1"/>
      <c r="BP2426" s="1"/>
      <c r="BQ2426" s="1"/>
      <c r="BR2426" s="1"/>
      <c r="BS2426" s="1"/>
      <c r="BT2426" s="1"/>
      <c r="BU2426" s="1"/>
      <c r="BV2426" s="1"/>
      <c r="BW2426" s="1"/>
      <c r="BX2426" s="1"/>
      <c r="BY2426" s="1"/>
      <c r="BZ2426" s="1"/>
      <c r="CA2426" s="1"/>
      <c r="CB2426" s="1"/>
      <c r="CC2426" s="1"/>
      <c r="CD2426" s="1"/>
      <c r="CE2426" s="1"/>
      <c r="CF2426" s="1"/>
      <c r="CG2426" s="1"/>
      <c r="CH2426" s="1"/>
      <c r="CI2426" s="1"/>
      <c r="CJ2426" s="1"/>
      <c r="CK2426" s="1"/>
      <c r="CL2426" s="1"/>
      <c r="CM2426" s="1"/>
      <c r="CN2426" s="1"/>
      <c r="CO2426" s="1"/>
      <c r="CP2426" s="1"/>
      <c r="CQ2426" s="1"/>
      <c r="CR2426" s="1"/>
      <c r="CS2426" s="1"/>
      <c r="CT2426" s="1"/>
      <c r="CU2426" s="1"/>
      <c r="CV2426" s="1"/>
      <c r="CW2426" s="1"/>
      <c r="CX2426" s="1"/>
      <c r="CY2426" s="1"/>
      <c r="CZ2426" s="1"/>
      <c r="DA2426" s="1"/>
      <c r="DB2426" s="1"/>
      <c r="DC2426" s="1"/>
      <c r="DD2426" s="1"/>
      <c r="DE2426" s="1"/>
      <c r="DF2426" s="1"/>
      <c r="DG2426" s="1"/>
      <c r="DH2426" s="1"/>
      <c r="DI2426" s="1"/>
      <c r="DJ2426" s="1"/>
      <c r="DK2426" s="1"/>
      <c r="DL2426" s="1"/>
      <c r="DM2426" s="1"/>
      <c r="DN2426" s="1"/>
      <c r="DO2426" s="1"/>
      <c r="DP2426" s="1"/>
      <c r="DQ2426" s="1"/>
      <c r="DR2426" s="1"/>
      <c r="DS2426" s="1"/>
      <c r="DT2426" s="1"/>
      <c r="DU2426" s="1"/>
      <c r="DV2426" s="1"/>
      <c r="DW2426" s="1"/>
      <c r="DX2426" s="1"/>
      <c r="DY2426" s="1"/>
      <c r="DZ2426" s="1"/>
      <c r="EA2426" s="1"/>
      <c r="EB2426" s="1"/>
      <c r="EC2426" s="1"/>
      <c r="ED2426" s="1"/>
      <c r="EE2426" s="1"/>
      <c r="EF2426" s="1"/>
      <c r="EG2426" s="1"/>
      <c r="EH2426" s="1"/>
      <c r="EI2426" s="1"/>
      <c r="EJ2426" s="1"/>
      <c r="EK2426" s="1"/>
      <c r="EL2426" s="1"/>
      <c r="EM2426" s="1"/>
      <c r="EN2426" s="1"/>
      <c r="EO2426" s="1"/>
      <c r="EP2426" s="1"/>
      <c r="EQ2426" s="1"/>
      <c r="ER2426" s="1"/>
      <c r="ES2426" s="1"/>
      <c r="ET2426" s="1"/>
      <c r="EU2426" s="1"/>
      <c r="EV2426" s="1"/>
      <c r="EW2426" s="1"/>
      <c r="EX2426" s="1"/>
    </row>
    <row r="2427" spans="1:154" x14ac:dyDescent="0.15">
      <c r="A2427" s="35"/>
      <c r="B2427" s="125"/>
      <c r="C2427" s="14"/>
      <c r="D2427" s="13"/>
      <c r="E2427" s="14"/>
      <c r="F2427" s="14"/>
      <c r="G2427" s="14"/>
      <c r="H2427" s="14"/>
      <c r="I2427" s="13"/>
      <c r="J2427" s="29"/>
      <c r="K2427" s="2"/>
      <c r="L2427" s="17"/>
      <c r="M2427" s="12"/>
      <c r="N2427" s="12"/>
      <c r="O2427" s="17"/>
      <c r="P2427" s="14"/>
      <c r="Q2427" s="14"/>
      <c r="R2427" s="14"/>
      <c r="S2427" s="20"/>
      <c r="T2427" s="14"/>
      <c r="U2427" s="4"/>
      <c r="V2427" s="29"/>
      <c r="W2427" s="10"/>
      <c r="X2427" s="10"/>
      <c r="Y2427" s="27"/>
      <c r="Z2427" s="3"/>
      <c r="AA2427" s="1"/>
      <c r="AB2427" s="10"/>
      <c r="AC2427" s="3"/>
      <c r="AD2427" s="3"/>
      <c r="AE2427" s="3"/>
      <c r="AF2427" s="10"/>
      <c r="AG2427" s="11"/>
      <c r="AH2427" s="10"/>
      <c r="AI2427" s="1"/>
      <c r="AJ2427" s="1"/>
      <c r="AK2427" s="1"/>
      <c r="AL2427" s="1"/>
      <c r="AM2427" s="1"/>
      <c r="AN2427" s="1"/>
      <c r="AO2427" s="1"/>
      <c r="AP2427" s="1"/>
      <c r="AQ2427" s="1"/>
      <c r="AR2427" s="1"/>
      <c r="AS2427" s="1"/>
      <c r="AT2427" s="1"/>
      <c r="AU2427" s="1"/>
      <c r="AV2427" s="1"/>
      <c r="AW2427" s="1"/>
      <c r="AX2427" s="1"/>
      <c r="AY2427" s="1"/>
      <c r="AZ2427" s="1"/>
      <c r="BA2427" s="1"/>
      <c r="BB2427" s="1"/>
      <c r="BC2427" s="1"/>
      <c r="BD2427" s="1"/>
      <c r="BE2427" s="1"/>
      <c r="BF2427" s="1"/>
      <c r="BG2427" s="1"/>
      <c r="BH2427" s="1"/>
      <c r="BI2427" s="1"/>
      <c r="BJ2427" s="1"/>
      <c r="BK2427" s="1"/>
      <c r="BL2427" s="1"/>
      <c r="BM2427" s="1"/>
      <c r="BN2427" s="1"/>
      <c r="BO2427" s="1"/>
      <c r="BP2427" s="1"/>
      <c r="BQ2427" s="1"/>
      <c r="BR2427" s="1"/>
      <c r="BS2427" s="1"/>
      <c r="BT2427" s="1"/>
      <c r="BU2427" s="1"/>
      <c r="BV2427" s="1"/>
      <c r="BW2427" s="1"/>
      <c r="BX2427" s="1"/>
      <c r="BY2427" s="1"/>
      <c r="BZ2427" s="1"/>
      <c r="CA2427" s="1"/>
      <c r="CB2427" s="1"/>
      <c r="CC2427" s="1"/>
      <c r="CD2427" s="1"/>
      <c r="CE2427" s="1"/>
      <c r="CF2427" s="1"/>
      <c r="CG2427" s="1"/>
      <c r="CH2427" s="1"/>
      <c r="CI2427" s="1"/>
      <c r="CJ2427" s="1"/>
      <c r="CK2427" s="1"/>
      <c r="CL2427" s="1"/>
      <c r="CM2427" s="1"/>
      <c r="CN2427" s="1"/>
      <c r="CO2427" s="1"/>
      <c r="CP2427" s="1"/>
      <c r="CQ2427" s="1"/>
      <c r="CR2427" s="1"/>
      <c r="CS2427" s="1"/>
      <c r="CT2427" s="1"/>
      <c r="CU2427" s="1"/>
      <c r="CV2427" s="1"/>
      <c r="CW2427" s="1"/>
      <c r="CX2427" s="1"/>
      <c r="CY2427" s="1"/>
      <c r="CZ2427" s="1"/>
      <c r="DA2427" s="1"/>
      <c r="DB2427" s="1"/>
      <c r="DC2427" s="1"/>
      <c r="DD2427" s="1"/>
      <c r="DE2427" s="1"/>
      <c r="DF2427" s="1"/>
      <c r="DG2427" s="1"/>
      <c r="DH2427" s="1"/>
      <c r="DI2427" s="1"/>
      <c r="DJ2427" s="1"/>
      <c r="DK2427" s="1"/>
      <c r="DL2427" s="1"/>
      <c r="DM2427" s="1"/>
      <c r="DN2427" s="1"/>
      <c r="DO2427" s="1"/>
      <c r="DP2427" s="1"/>
      <c r="DQ2427" s="1"/>
      <c r="DR2427" s="1"/>
      <c r="DS2427" s="1"/>
      <c r="DT2427" s="1"/>
      <c r="DU2427" s="1"/>
      <c r="DV2427" s="1"/>
      <c r="DW2427" s="1"/>
      <c r="DX2427" s="1"/>
      <c r="DY2427" s="1"/>
      <c r="DZ2427" s="1"/>
      <c r="EA2427" s="1"/>
      <c r="EB2427" s="1"/>
      <c r="EC2427" s="1"/>
      <c r="ED2427" s="1"/>
      <c r="EE2427" s="1"/>
      <c r="EF2427" s="1"/>
      <c r="EG2427" s="1"/>
      <c r="EH2427" s="1"/>
      <c r="EI2427" s="1"/>
      <c r="EJ2427" s="1"/>
      <c r="EK2427" s="1"/>
      <c r="EL2427" s="1"/>
      <c r="EM2427" s="1"/>
      <c r="EN2427" s="1"/>
      <c r="EO2427" s="1"/>
      <c r="EP2427" s="1"/>
      <c r="EQ2427" s="1"/>
      <c r="ER2427" s="1"/>
      <c r="ES2427" s="1"/>
      <c r="ET2427" s="1"/>
      <c r="EU2427" s="1"/>
      <c r="EV2427" s="1"/>
      <c r="EW2427" s="1"/>
      <c r="EX2427" s="1"/>
    </row>
    <row r="2428" spans="1:154" x14ac:dyDescent="0.15">
      <c r="A2428" s="35"/>
      <c r="B2428" s="125"/>
      <c r="C2428" s="14"/>
      <c r="D2428" s="13"/>
      <c r="E2428" s="14"/>
      <c r="F2428" s="14"/>
      <c r="G2428" s="14"/>
      <c r="H2428" s="14"/>
      <c r="I2428" s="13"/>
      <c r="J2428" s="29"/>
      <c r="K2428" s="2"/>
      <c r="L2428" s="17"/>
      <c r="M2428" s="12"/>
      <c r="N2428" s="12"/>
      <c r="O2428" s="17"/>
      <c r="P2428" s="14"/>
      <c r="Q2428" s="14"/>
      <c r="R2428" s="14"/>
      <c r="S2428" s="20"/>
      <c r="T2428" s="14"/>
      <c r="U2428" s="4"/>
      <c r="V2428" s="29"/>
      <c r="W2428" s="10"/>
      <c r="X2428" s="10"/>
      <c r="Y2428" s="27"/>
      <c r="Z2428" s="3"/>
      <c r="AA2428" s="1"/>
      <c r="AB2428" s="10"/>
      <c r="AC2428" s="3"/>
      <c r="AD2428" s="3"/>
      <c r="AE2428" s="3"/>
      <c r="AF2428" s="10"/>
      <c r="AG2428" s="11"/>
      <c r="AH2428" s="10"/>
      <c r="AI2428" s="1"/>
      <c r="AJ2428" s="1"/>
      <c r="AK2428" s="1"/>
      <c r="AL2428" s="1"/>
      <c r="AM2428" s="1"/>
      <c r="AN2428" s="1"/>
      <c r="AO2428" s="1"/>
      <c r="AP2428" s="1"/>
      <c r="AQ2428" s="1"/>
      <c r="AR2428" s="1"/>
      <c r="AS2428" s="1"/>
      <c r="AT2428" s="1"/>
      <c r="AU2428" s="1"/>
      <c r="AV2428" s="1"/>
      <c r="AW2428" s="1"/>
      <c r="AX2428" s="1"/>
      <c r="AY2428" s="1"/>
      <c r="AZ2428" s="1"/>
      <c r="BA2428" s="1"/>
      <c r="BB2428" s="1"/>
      <c r="BC2428" s="1"/>
      <c r="BD2428" s="1"/>
      <c r="BE2428" s="1"/>
      <c r="BF2428" s="1"/>
      <c r="BG2428" s="1"/>
      <c r="BH2428" s="1"/>
      <c r="BI2428" s="1"/>
      <c r="BJ2428" s="1"/>
      <c r="BK2428" s="1"/>
      <c r="BL2428" s="1"/>
      <c r="BM2428" s="1"/>
      <c r="BN2428" s="1"/>
      <c r="BO2428" s="1"/>
      <c r="BP2428" s="1"/>
      <c r="BQ2428" s="1"/>
      <c r="BR2428" s="1"/>
      <c r="BS2428" s="1"/>
      <c r="BT2428" s="1"/>
      <c r="BU2428" s="1"/>
      <c r="BV2428" s="1"/>
      <c r="BW2428" s="1"/>
      <c r="BX2428" s="1"/>
      <c r="BY2428" s="1"/>
      <c r="BZ2428" s="1"/>
      <c r="CA2428" s="1"/>
      <c r="CB2428" s="1"/>
      <c r="CC2428" s="1"/>
      <c r="CD2428" s="1"/>
      <c r="CE2428" s="1"/>
      <c r="CF2428" s="1"/>
      <c r="CG2428" s="1"/>
      <c r="CH2428" s="1"/>
      <c r="CI2428" s="1"/>
      <c r="CJ2428" s="1"/>
      <c r="CK2428" s="1"/>
      <c r="CL2428" s="1"/>
      <c r="CM2428" s="1"/>
      <c r="CN2428" s="1"/>
      <c r="CO2428" s="1"/>
      <c r="CP2428" s="1"/>
      <c r="CQ2428" s="1"/>
      <c r="CR2428" s="1"/>
      <c r="CS2428" s="1"/>
      <c r="CT2428" s="1"/>
      <c r="CU2428" s="1"/>
      <c r="CV2428" s="1"/>
      <c r="CW2428" s="1"/>
      <c r="CX2428" s="1"/>
      <c r="CY2428" s="1"/>
      <c r="CZ2428" s="1"/>
      <c r="DA2428" s="1"/>
      <c r="DB2428" s="1"/>
      <c r="DC2428" s="1"/>
      <c r="DD2428" s="1"/>
      <c r="DE2428" s="1"/>
      <c r="DF2428" s="1"/>
      <c r="DG2428" s="1"/>
      <c r="DH2428" s="1"/>
      <c r="DI2428" s="1"/>
      <c r="DJ2428" s="1"/>
      <c r="DK2428" s="1"/>
      <c r="DL2428" s="1"/>
      <c r="DM2428" s="1"/>
      <c r="DN2428" s="1"/>
      <c r="DO2428" s="1"/>
      <c r="DP2428" s="1"/>
      <c r="DQ2428" s="1"/>
      <c r="DR2428" s="1"/>
      <c r="DS2428" s="1"/>
      <c r="DT2428" s="1"/>
      <c r="DU2428" s="1"/>
      <c r="DV2428" s="1"/>
      <c r="DW2428" s="1"/>
      <c r="DX2428" s="1"/>
      <c r="DY2428" s="1"/>
      <c r="DZ2428" s="1"/>
      <c r="EA2428" s="1"/>
      <c r="EB2428" s="1"/>
      <c r="EC2428" s="1"/>
      <c r="ED2428" s="1"/>
      <c r="EE2428" s="1"/>
      <c r="EF2428" s="1"/>
      <c r="EG2428" s="1"/>
      <c r="EH2428" s="1"/>
      <c r="EI2428" s="1"/>
      <c r="EJ2428" s="1"/>
      <c r="EK2428" s="1"/>
      <c r="EL2428" s="1"/>
      <c r="EM2428" s="1"/>
      <c r="EN2428" s="1"/>
      <c r="EO2428" s="1"/>
      <c r="EP2428" s="1"/>
      <c r="EQ2428" s="1"/>
      <c r="ER2428" s="1"/>
      <c r="ES2428" s="1"/>
      <c r="ET2428" s="1"/>
      <c r="EU2428" s="1"/>
      <c r="EV2428" s="1"/>
      <c r="EW2428" s="1"/>
      <c r="EX2428" s="1"/>
    </row>
    <row r="2429" spans="1:154" x14ac:dyDescent="0.15">
      <c r="A2429" s="35"/>
      <c r="B2429" s="125"/>
      <c r="C2429" s="14"/>
      <c r="D2429" s="13"/>
      <c r="E2429" s="14"/>
      <c r="F2429" s="14"/>
      <c r="G2429" s="14"/>
      <c r="H2429" s="14"/>
      <c r="I2429" s="13"/>
      <c r="J2429" s="29"/>
      <c r="K2429" s="2"/>
      <c r="L2429" s="17"/>
      <c r="M2429" s="12"/>
      <c r="N2429" s="12"/>
      <c r="O2429" s="17"/>
      <c r="P2429" s="14"/>
      <c r="Q2429" s="14"/>
      <c r="R2429" s="14"/>
      <c r="S2429" s="20"/>
      <c r="T2429" s="14"/>
      <c r="U2429" s="4"/>
      <c r="V2429" s="29"/>
      <c r="W2429" s="10"/>
      <c r="X2429" s="10"/>
      <c r="Y2429" s="27"/>
      <c r="Z2429" s="3"/>
      <c r="AA2429" s="1"/>
      <c r="AB2429" s="10"/>
      <c r="AC2429" s="3"/>
      <c r="AD2429" s="3"/>
      <c r="AE2429" s="3"/>
      <c r="AF2429" s="10"/>
      <c r="AG2429" s="11"/>
      <c r="AH2429" s="10"/>
      <c r="AI2429" s="1"/>
      <c r="AJ2429" s="1"/>
      <c r="AK2429" s="1"/>
      <c r="AL2429" s="1"/>
      <c r="AM2429" s="1"/>
      <c r="AN2429" s="1"/>
      <c r="AO2429" s="1"/>
      <c r="AP2429" s="1"/>
      <c r="AQ2429" s="1"/>
      <c r="AR2429" s="1"/>
      <c r="AS2429" s="1"/>
      <c r="AT2429" s="1"/>
      <c r="AU2429" s="1"/>
      <c r="AV2429" s="1"/>
      <c r="AW2429" s="1"/>
      <c r="AX2429" s="1"/>
      <c r="AY2429" s="1"/>
      <c r="AZ2429" s="1"/>
      <c r="BA2429" s="1"/>
      <c r="BB2429" s="1"/>
      <c r="BC2429" s="1"/>
      <c r="BD2429" s="1"/>
      <c r="BE2429" s="1"/>
      <c r="BF2429" s="1"/>
      <c r="BG2429" s="1"/>
      <c r="BH2429" s="1"/>
      <c r="BI2429" s="1"/>
      <c r="BJ2429" s="1"/>
      <c r="BK2429" s="1"/>
      <c r="BL2429" s="1"/>
      <c r="BM2429" s="1"/>
      <c r="BN2429" s="1"/>
      <c r="BO2429" s="1"/>
      <c r="BP2429" s="1"/>
      <c r="BQ2429" s="1"/>
      <c r="BR2429" s="1"/>
      <c r="BS2429" s="1"/>
      <c r="BT2429" s="1"/>
      <c r="BU2429" s="1"/>
      <c r="BV2429" s="1"/>
      <c r="BW2429" s="1"/>
      <c r="BX2429" s="1"/>
      <c r="BY2429" s="1"/>
      <c r="BZ2429" s="1"/>
      <c r="CA2429" s="1"/>
      <c r="CB2429" s="1"/>
      <c r="CC2429" s="1"/>
      <c r="CD2429" s="1"/>
      <c r="CE2429" s="1"/>
      <c r="CF2429" s="1"/>
      <c r="CG2429" s="1"/>
      <c r="CH2429" s="1"/>
      <c r="CI2429" s="1"/>
      <c r="CJ2429" s="1"/>
      <c r="CK2429" s="1"/>
      <c r="CL2429" s="1"/>
      <c r="CM2429" s="1"/>
      <c r="CN2429" s="1"/>
      <c r="CO2429" s="1"/>
      <c r="CP2429" s="1"/>
      <c r="CQ2429" s="1"/>
      <c r="CR2429" s="1"/>
      <c r="CS2429" s="1"/>
      <c r="CT2429" s="1"/>
      <c r="CU2429" s="1"/>
      <c r="CV2429" s="1"/>
      <c r="CW2429" s="1"/>
      <c r="CX2429" s="1"/>
      <c r="CY2429" s="1"/>
      <c r="CZ2429" s="1"/>
      <c r="DA2429" s="1"/>
      <c r="DB2429" s="1"/>
      <c r="DC2429" s="1"/>
      <c r="DD2429" s="1"/>
      <c r="DE2429" s="1"/>
      <c r="DF2429" s="1"/>
      <c r="DG2429" s="1"/>
      <c r="DH2429" s="1"/>
      <c r="DI2429" s="1"/>
      <c r="DJ2429" s="1"/>
      <c r="DK2429" s="1"/>
      <c r="DL2429" s="1"/>
      <c r="DM2429" s="1"/>
      <c r="DN2429" s="1"/>
      <c r="DO2429" s="1"/>
      <c r="DP2429" s="1"/>
      <c r="DQ2429" s="1"/>
      <c r="DR2429" s="1"/>
      <c r="DS2429" s="1"/>
      <c r="DT2429" s="1"/>
      <c r="DU2429" s="1"/>
      <c r="DV2429" s="1"/>
      <c r="DW2429" s="1"/>
      <c r="DX2429" s="1"/>
      <c r="DY2429" s="1"/>
      <c r="DZ2429" s="1"/>
      <c r="EA2429" s="1"/>
      <c r="EB2429" s="1"/>
      <c r="EC2429" s="1"/>
      <c r="ED2429" s="1"/>
      <c r="EE2429" s="1"/>
      <c r="EF2429" s="1"/>
      <c r="EG2429" s="1"/>
      <c r="EH2429" s="1"/>
      <c r="EI2429" s="1"/>
      <c r="EJ2429" s="1"/>
      <c r="EK2429" s="1"/>
      <c r="EL2429" s="1"/>
      <c r="EM2429" s="1"/>
      <c r="EN2429" s="1"/>
      <c r="EO2429" s="1"/>
      <c r="EP2429" s="1"/>
      <c r="EQ2429" s="1"/>
      <c r="ER2429" s="1"/>
      <c r="ES2429" s="1"/>
      <c r="ET2429" s="1"/>
      <c r="EU2429" s="1"/>
      <c r="EV2429" s="1"/>
      <c r="EW2429" s="1"/>
      <c r="EX2429" s="1"/>
    </row>
    <row r="2430" spans="1:154" x14ac:dyDescent="0.15">
      <c r="A2430" s="35"/>
      <c r="B2430" s="125"/>
      <c r="C2430" s="14"/>
      <c r="D2430" s="13"/>
      <c r="E2430" s="14"/>
      <c r="F2430" s="14"/>
      <c r="G2430" s="14"/>
      <c r="H2430" s="14"/>
      <c r="I2430" s="13"/>
      <c r="J2430" s="29"/>
      <c r="K2430" s="2"/>
      <c r="L2430" s="17"/>
      <c r="M2430" s="12"/>
      <c r="N2430" s="12"/>
      <c r="O2430" s="17"/>
      <c r="P2430" s="14"/>
      <c r="Q2430" s="14"/>
      <c r="R2430" s="14"/>
      <c r="S2430" s="20"/>
      <c r="T2430" s="14"/>
      <c r="U2430" s="4"/>
      <c r="V2430" s="29"/>
      <c r="W2430" s="10"/>
      <c r="X2430" s="10"/>
      <c r="Y2430" s="27"/>
      <c r="Z2430" s="3"/>
      <c r="AA2430" s="1"/>
      <c r="AB2430" s="10"/>
      <c r="AC2430" s="3"/>
      <c r="AD2430" s="3"/>
      <c r="AE2430" s="3"/>
      <c r="AF2430" s="10"/>
      <c r="AG2430" s="11"/>
      <c r="AH2430" s="10"/>
      <c r="AI2430" s="1"/>
      <c r="AJ2430" s="1"/>
      <c r="AK2430" s="1"/>
      <c r="AL2430" s="1"/>
      <c r="AM2430" s="1"/>
      <c r="AN2430" s="1"/>
      <c r="AO2430" s="1"/>
      <c r="AP2430" s="1"/>
      <c r="AQ2430" s="1"/>
      <c r="AR2430" s="1"/>
      <c r="AS2430" s="1"/>
      <c r="AT2430" s="1"/>
      <c r="AU2430" s="1"/>
      <c r="AV2430" s="1"/>
      <c r="AW2430" s="1"/>
      <c r="AX2430" s="1"/>
      <c r="AY2430" s="1"/>
      <c r="AZ2430" s="1"/>
      <c r="BA2430" s="1"/>
      <c r="BB2430" s="1"/>
      <c r="BC2430" s="1"/>
      <c r="BD2430" s="1"/>
      <c r="BE2430" s="1"/>
      <c r="BF2430" s="1"/>
      <c r="BG2430" s="1"/>
      <c r="BH2430" s="1"/>
      <c r="BI2430" s="1"/>
      <c r="BJ2430" s="1"/>
      <c r="BK2430" s="1"/>
      <c r="BL2430" s="1"/>
      <c r="BM2430" s="1"/>
      <c r="BN2430" s="1"/>
      <c r="BO2430" s="1"/>
      <c r="BP2430" s="1"/>
      <c r="BQ2430" s="1"/>
      <c r="BR2430" s="1"/>
      <c r="BS2430" s="1"/>
      <c r="BT2430" s="1"/>
      <c r="BU2430" s="1"/>
      <c r="BV2430" s="1"/>
      <c r="BW2430" s="1"/>
      <c r="BX2430" s="1"/>
      <c r="BY2430" s="1"/>
      <c r="BZ2430" s="1"/>
      <c r="CA2430" s="1"/>
      <c r="CB2430" s="1"/>
      <c r="CC2430" s="1"/>
      <c r="CD2430" s="1"/>
      <c r="CE2430" s="1"/>
      <c r="CF2430" s="1"/>
      <c r="CG2430" s="1"/>
      <c r="CH2430" s="1"/>
      <c r="CI2430" s="1"/>
      <c r="CJ2430" s="1"/>
      <c r="CK2430" s="1"/>
      <c r="CL2430" s="1"/>
      <c r="CM2430" s="1"/>
      <c r="CN2430" s="1"/>
      <c r="CO2430" s="1"/>
      <c r="CP2430" s="1"/>
      <c r="CQ2430" s="1"/>
      <c r="CR2430" s="1"/>
      <c r="CS2430" s="1"/>
      <c r="CT2430" s="1"/>
      <c r="CU2430" s="1"/>
      <c r="CV2430" s="1"/>
      <c r="CW2430" s="1"/>
      <c r="CX2430" s="1"/>
      <c r="CY2430" s="1"/>
      <c r="CZ2430" s="1"/>
      <c r="DA2430" s="1"/>
      <c r="DB2430" s="1"/>
      <c r="DC2430" s="1"/>
      <c r="DD2430" s="1"/>
      <c r="DE2430" s="1"/>
      <c r="DF2430" s="1"/>
      <c r="DG2430" s="1"/>
      <c r="DH2430" s="1"/>
      <c r="DI2430" s="1"/>
      <c r="DJ2430" s="1"/>
      <c r="DK2430" s="1"/>
      <c r="DL2430" s="1"/>
      <c r="DM2430" s="1"/>
      <c r="DN2430" s="1"/>
      <c r="DO2430" s="1"/>
      <c r="DP2430" s="1"/>
      <c r="DQ2430" s="1"/>
      <c r="DR2430" s="1"/>
      <c r="DS2430" s="1"/>
      <c r="DT2430" s="1"/>
      <c r="DU2430" s="1"/>
      <c r="DV2430" s="1"/>
      <c r="DW2430" s="1"/>
      <c r="DX2430" s="1"/>
      <c r="DY2430" s="1"/>
      <c r="DZ2430" s="1"/>
      <c r="EA2430" s="1"/>
      <c r="EB2430" s="1"/>
      <c r="EC2430" s="1"/>
      <c r="ED2430" s="1"/>
      <c r="EE2430" s="1"/>
      <c r="EF2430" s="1"/>
      <c r="EG2430" s="1"/>
      <c r="EH2430" s="1"/>
      <c r="EI2430" s="1"/>
      <c r="EJ2430" s="1"/>
      <c r="EK2430" s="1"/>
      <c r="EL2430" s="1"/>
      <c r="EM2430" s="1"/>
      <c r="EN2430" s="1"/>
      <c r="EO2430" s="1"/>
      <c r="EP2430" s="1"/>
      <c r="EQ2430" s="1"/>
      <c r="ER2430" s="1"/>
      <c r="ES2430" s="1"/>
      <c r="ET2430" s="1"/>
      <c r="EU2430" s="1"/>
      <c r="EV2430" s="1"/>
      <c r="EW2430" s="1"/>
      <c r="EX2430" s="1"/>
    </row>
    <row r="2431" spans="1:154" x14ac:dyDescent="0.15">
      <c r="A2431" s="35"/>
      <c r="B2431" s="125"/>
      <c r="C2431" s="14"/>
      <c r="D2431" s="13"/>
      <c r="E2431" s="14"/>
      <c r="F2431" s="14"/>
      <c r="G2431" s="14"/>
      <c r="H2431" s="14"/>
      <c r="I2431" s="13"/>
      <c r="J2431" s="29"/>
      <c r="K2431" s="2"/>
      <c r="L2431" s="17"/>
      <c r="M2431" s="12"/>
      <c r="N2431" s="12"/>
      <c r="O2431" s="17"/>
      <c r="P2431" s="14"/>
      <c r="Q2431" s="14"/>
      <c r="R2431" s="14"/>
      <c r="S2431" s="20"/>
      <c r="T2431" s="14"/>
      <c r="U2431" s="4"/>
      <c r="V2431" s="29"/>
      <c r="W2431" s="10"/>
      <c r="X2431" s="10"/>
      <c r="Y2431" s="27"/>
      <c r="Z2431" s="3"/>
      <c r="AA2431" s="1"/>
      <c r="AB2431" s="10"/>
      <c r="AC2431" s="3"/>
      <c r="AD2431" s="3"/>
      <c r="AE2431" s="3"/>
      <c r="AF2431" s="10"/>
      <c r="AG2431" s="11"/>
      <c r="AH2431" s="10"/>
      <c r="AI2431" s="1"/>
      <c r="AJ2431" s="1"/>
      <c r="AK2431" s="1"/>
      <c r="AL2431" s="1"/>
      <c r="AM2431" s="1"/>
      <c r="AN2431" s="1"/>
      <c r="AO2431" s="1"/>
      <c r="AP2431" s="1"/>
      <c r="AQ2431" s="1"/>
      <c r="AR2431" s="1"/>
      <c r="AS2431" s="1"/>
      <c r="AT2431" s="1"/>
      <c r="AU2431" s="1"/>
      <c r="AV2431" s="1"/>
      <c r="AW2431" s="1"/>
      <c r="AX2431" s="1"/>
      <c r="AY2431" s="1"/>
      <c r="AZ2431" s="1"/>
      <c r="BA2431" s="1"/>
      <c r="BB2431" s="1"/>
      <c r="BC2431" s="1"/>
      <c r="BD2431" s="1"/>
      <c r="BE2431" s="1"/>
      <c r="BF2431" s="1"/>
      <c r="BG2431" s="1"/>
      <c r="BH2431" s="1"/>
      <c r="BI2431" s="1"/>
      <c r="BJ2431" s="1"/>
      <c r="BK2431" s="1"/>
      <c r="BL2431" s="1"/>
      <c r="BM2431" s="1"/>
      <c r="BN2431" s="1"/>
      <c r="BO2431" s="1"/>
      <c r="BP2431" s="1"/>
      <c r="BQ2431" s="1"/>
      <c r="BR2431" s="1"/>
      <c r="BS2431" s="1"/>
      <c r="BT2431" s="1"/>
      <c r="BU2431" s="1"/>
      <c r="BV2431" s="1"/>
      <c r="BW2431" s="1"/>
      <c r="BX2431" s="1"/>
      <c r="BY2431" s="1"/>
      <c r="BZ2431" s="1"/>
      <c r="CA2431" s="1"/>
      <c r="CB2431" s="1"/>
      <c r="CC2431" s="1"/>
      <c r="CD2431" s="1"/>
      <c r="CE2431" s="1"/>
      <c r="CF2431" s="1"/>
      <c r="CG2431" s="1"/>
      <c r="CH2431" s="1"/>
      <c r="CI2431" s="1"/>
      <c r="CJ2431" s="1"/>
      <c r="CK2431" s="1"/>
      <c r="CL2431" s="1"/>
      <c r="CM2431" s="1"/>
      <c r="CN2431" s="1"/>
      <c r="CO2431" s="1"/>
      <c r="CP2431" s="1"/>
      <c r="CQ2431" s="1"/>
      <c r="CR2431" s="1"/>
      <c r="CS2431" s="1"/>
      <c r="CT2431" s="1"/>
      <c r="CU2431" s="1"/>
      <c r="CV2431" s="1"/>
      <c r="CW2431" s="1"/>
      <c r="CX2431" s="1"/>
      <c r="CY2431" s="1"/>
      <c r="CZ2431" s="1"/>
      <c r="DA2431" s="1"/>
      <c r="DB2431" s="1"/>
      <c r="DC2431" s="1"/>
      <c r="DD2431" s="1"/>
      <c r="DE2431" s="1"/>
      <c r="DF2431" s="1"/>
      <c r="DG2431" s="1"/>
      <c r="DH2431" s="1"/>
      <c r="DI2431" s="1"/>
      <c r="DJ2431" s="1"/>
      <c r="DK2431" s="1"/>
      <c r="DL2431" s="1"/>
      <c r="DM2431" s="1"/>
      <c r="DN2431" s="1"/>
      <c r="DO2431" s="1"/>
      <c r="DP2431" s="1"/>
      <c r="DQ2431" s="1"/>
      <c r="DR2431" s="1"/>
      <c r="DS2431" s="1"/>
      <c r="DT2431" s="1"/>
      <c r="DU2431" s="1"/>
      <c r="DV2431" s="1"/>
      <c r="DW2431" s="1"/>
      <c r="DX2431" s="1"/>
      <c r="DY2431" s="1"/>
      <c r="DZ2431" s="1"/>
      <c r="EA2431" s="1"/>
      <c r="EB2431" s="1"/>
      <c r="EC2431" s="1"/>
      <c r="ED2431" s="1"/>
      <c r="EE2431" s="1"/>
      <c r="EF2431" s="1"/>
      <c r="EG2431" s="1"/>
      <c r="EH2431" s="1"/>
      <c r="EI2431" s="1"/>
      <c r="EJ2431" s="1"/>
      <c r="EK2431" s="1"/>
      <c r="EL2431" s="1"/>
      <c r="EM2431" s="1"/>
      <c r="EN2431" s="1"/>
      <c r="EO2431" s="1"/>
      <c r="EP2431" s="1"/>
      <c r="EQ2431" s="1"/>
      <c r="ER2431" s="1"/>
      <c r="ES2431" s="1"/>
      <c r="ET2431" s="1"/>
      <c r="EU2431" s="1"/>
      <c r="EV2431" s="1"/>
      <c r="EW2431" s="1"/>
      <c r="EX2431" s="1"/>
    </row>
    <row r="2432" spans="1:154" x14ac:dyDescent="0.15">
      <c r="A2432" s="35"/>
      <c r="B2432" s="125"/>
      <c r="C2432" s="14"/>
      <c r="D2432" s="13"/>
      <c r="E2432" s="14"/>
      <c r="F2432" s="14"/>
      <c r="G2432" s="14"/>
      <c r="H2432" s="14"/>
      <c r="I2432" s="13"/>
      <c r="J2432" s="29"/>
      <c r="K2432" s="2"/>
      <c r="L2432" s="17"/>
      <c r="M2432" s="12"/>
      <c r="N2432" s="12"/>
      <c r="O2432" s="17"/>
      <c r="P2432" s="14"/>
      <c r="Q2432" s="14"/>
      <c r="R2432" s="14"/>
      <c r="S2432" s="20"/>
      <c r="T2432" s="14"/>
      <c r="U2432" s="4"/>
      <c r="V2432" s="29"/>
      <c r="W2432" s="10"/>
      <c r="X2432" s="10"/>
      <c r="Y2432" s="27"/>
      <c r="Z2432" s="3"/>
      <c r="AA2432" s="1"/>
      <c r="AB2432" s="10"/>
      <c r="AC2432" s="3"/>
      <c r="AD2432" s="3"/>
      <c r="AE2432" s="3"/>
      <c r="AF2432" s="10"/>
      <c r="AG2432" s="11"/>
      <c r="AH2432" s="10"/>
      <c r="AI2432" s="1"/>
      <c r="AJ2432" s="1"/>
      <c r="AK2432" s="1"/>
      <c r="AL2432" s="1"/>
      <c r="AM2432" s="1"/>
      <c r="AN2432" s="1"/>
      <c r="AO2432" s="1"/>
      <c r="AP2432" s="1"/>
      <c r="AQ2432" s="1"/>
      <c r="AR2432" s="1"/>
      <c r="AS2432" s="1"/>
      <c r="AT2432" s="1"/>
      <c r="AU2432" s="1"/>
      <c r="AV2432" s="1"/>
      <c r="AW2432" s="1"/>
      <c r="AX2432" s="1"/>
      <c r="AY2432" s="1"/>
      <c r="AZ2432" s="1"/>
      <c r="BA2432" s="1"/>
      <c r="BB2432" s="1"/>
      <c r="BC2432" s="1"/>
      <c r="BD2432" s="1"/>
      <c r="BE2432" s="1"/>
      <c r="BF2432" s="1"/>
      <c r="BG2432" s="1"/>
      <c r="BH2432" s="1"/>
      <c r="BI2432" s="1"/>
      <c r="BJ2432" s="1"/>
      <c r="BK2432" s="1"/>
      <c r="BL2432" s="1"/>
      <c r="BM2432" s="1"/>
      <c r="BN2432" s="1"/>
      <c r="BO2432" s="1"/>
      <c r="BP2432" s="1"/>
      <c r="BQ2432" s="1"/>
      <c r="BR2432" s="1"/>
      <c r="BS2432" s="1"/>
      <c r="BT2432" s="1"/>
      <c r="BU2432" s="1"/>
      <c r="BV2432" s="1"/>
      <c r="BW2432" s="1"/>
      <c r="BX2432" s="1"/>
      <c r="BY2432" s="1"/>
      <c r="BZ2432" s="1"/>
      <c r="CA2432" s="1"/>
      <c r="CB2432" s="1"/>
      <c r="CC2432" s="1"/>
      <c r="CD2432" s="1"/>
      <c r="CE2432" s="1"/>
      <c r="CF2432" s="1"/>
      <c r="CG2432" s="1"/>
      <c r="CH2432" s="1"/>
      <c r="CI2432" s="1"/>
      <c r="CJ2432" s="1"/>
      <c r="CK2432" s="1"/>
      <c r="CL2432" s="1"/>
      <c r="CM2432" s="1"/>
      <c r="CN2432" s="1"/>
      <c r="CO2432" s="1"/>
      <c r="CP2432" s="1"/>
      <c r="CQ2432" s="1"/>
      <c r="CR2432" s="1"/>
      <c r="CS2432" s="1"/>
      <c r="CT2432" s="1"/>
      <c r="CU2432" s="1"/>
      <c r="CV2432" s="1"/>
      <c r="CW2432" s="1"/>
      <c r="CX2432" s="1"/>
      <c r="CY2432" s="1"/>
      <c r="CZ2432" s="1"/>
      <c r="DA2432" s="1"/>
      <c r="DB2432" s="1"/>
      <c r="DC2432" s="1"/>
      <c r="DD2432" s="1"/>
      <c r="DE2432" s="1"/>
      <c r="DF2432" s="1"/>
      <c r="DG2432" s="1"/>
      <c r="DH2432" s="1"/>
      <c r="DI2432" s="1"/>
      <c r="DJ2432" s="1"/>
      <c r="DK2432" s="1"/>
      <c r="DL2432" s="1"/>
      <c r="DM2432" s="1"/>
      <c r="DN2432" s="1"/>
      <c r="DO2432" s="1"/>
      <c r="DP2432" s="1"/>
      <c r="DQ2432" s="1"/>
      <c r="DR2432" s="1"/>
      <c r="DS2432" s="1"/>
      <c r="DT2432" s="1"/>
      <c r="DU2432" s="1"/>
      <c r="DV2432" s="1"/>
      <c r="DW2432" s="1"/>
      <c r="DX2432" s="1"/>
      <c r="DY2432" s="1"/>
      <c r="DZ2432" s="1"/>
      <c r="EA2432" s="1"/>
      <c r="EB2432" s="1"/>
      <c r="EC2432" s="1"/>
      <c r="ED2432" s="1"/>
      <c r="EE2432" s="1"/>
      <c r="EF2432" s="1"/>
      <c r="EG2432" s="1"/>
      <c r="EH2432" s="1"/>
      <c r="EI2432" s="1"/>
      <c r="EJ2432" s="1"/>
      <c r="EK2432" s="1"/>
      <c r="EL2432" s="1"/>
      <c r="EM2432" s="1"/>
      <c r="EN2432" s="1"/>
      <c r="EO2432" s="1"/>
      <c r="EP2432" s="1"/>
      <c r="EQ2432" s="1"/>
      <c r="ER2432" s="1"/>
      <c r="ES2432" s="1"/>
      <c r="ET2432" s="1"/>
      <c r="EU2432" s="1"/>
      <c r="EV2432" s="1"/>
      <c r="EW2432" s="1"/>
      <c r="EX2432" s="1"/>
    </row>
    <row r="2433" spans="1:154" x14ac:dyDescent="0.15">
      <c r="A2433" s="35"/>
      <c r="B2433" s="125"/>
      <c r="C2433" s="14"/>
      <c r="D2433" s="13"/>
      <c r="E2433" s="14"/>
      <c r="F2433" s="14"/>
      <c r="G2433" s="14"/>
      <c r="H2433" s="14"/>
      <c r="I2433" s="13"/>
      <c r="J2433" s="29"/>
      <c r="K2433" s="2"/>
      <c r="L2433" s="17"/>
      <c r="M2433" s="12"/>
      <c r="N2433" s="12"/>
      <c r="O2433" s="17"/>
      <c r="P2433" s="14"/>
      <c r="Q2433" s="14"/>
      <c r="R2433" s="14"/>
      <c r="S2433" s="20"/>
      <c r="T2433" s="14"/>
      <c r="U2433" s="4"/>
      <c r="V2433" s="29"/>
      <c r="W2433" s="10"/>
      <c r="X2433" s="10"/>
      <c r="Y2433" s="27"/>
      <c r="Z2433" s="3"/>
      <c r="AA2433" s="1"/>
      <c r="AB2433" s="10"/>
      <c r="AC2433" s="3"/>
      <c r="AD2433" s="3"/>
      <c r="AE2433" s="3"/>
      <c r="AF2433" s="10"/>
      <c r="AG2433" s="11"/>
      <c r="AH2433" s="10"/>
      <c r="AI2433" s="1"/>
      <c r="AJ2433" s="1"/>
      <c r="AK2433" s="1"/>
      <c r="AL2433" s="1"/>
      <c r="AM2433" s="1"/>
      <c r="AN2433" s="1"/>
      <c r="AO2433" s="1"/>
      <c r="AP2433" s="1"/>
      <c r="AQ2433" s="1"/>
      <c r="AR2433" s="1"/>
      <c r="AS2433" s="1"/>
      <c r="AT2433" s="1"/>
      <c r="AU2433" s="1"/>
      <c r="AV2433" s="1"/>
      <c r="AW2433" s="1"/>
      <c r="AX2433" s="1"/>
      <c r="AY2433" s="1"/>
      <c r="AZ2433" s="1"/>
      <c r="BA2433" s="1"/>
      <c r="BB2433" s="1"/>
      <c r="BC2433" s="1"/>
      <c r="BD2433" s="1"/>
      <c r="BE2433" s="1"/>
      <c r="BF2433" s="1"/>
      <c r="BG2433" s="1"/>
      <c r="BH2433" s="1"/>
      <c r="BI2433" s="1"/>
      <c r="BJ2433" s="1"/>
      <c r="BK2433" s="1"/>
      <c r="BL2433" s="1"/>
      <c r="BM2433" s="1"/>
      <c r="BN2433" s="1"/>
      <c r="BO2433" s="1"/>
      <c r="BP2433" s="1"/>
      <c r="BQ2433" s="1"/>
      <c r="BR2433" s="1"/>
      <c r="BS2433" s="1"/>
      <c r="BT2433" s="1"/>
      <c r="BU2433" s="1"/>
      <c r="BV2433" s="1"/>
      <c r="BW2433" s="1"/>
      <c r="BX2433" s="1"/>
      <c r="BY2433" s="1"/>
      <c r="BZ2433" s="1"/>
      <c r="CA2433" s="1"/>
      <c r="CB2433" s="1"/>
      <c r="CC2433" s="1"/>
      <c r="CD2433" s="1"/>
      <c r="CE2433" s="1"/>
      <c r="CF2433" s="1"/>
      <c r="CG2433" s="1"/>
      <c r="CH2433" s="1"/>
      <c r="CI2433" s="1"/>
      <c r="CJ2433" s="1"/>
      <c r="CK2433" s="1"/>
      <c r="CL2433" s="1"/>
      <c r="CM2433" s="1"/>
      <c r="CN2433" s="1"/>
      <c r="CO2433" s="1"/>
      <c r="CP2433" s="1"/>
      <c r="CQ2433" s="1"/>
      <c r="CR2433" s="1"/>
      <c r="CS2433" s="1"/>
      <c r="CT2433" s="1"/>
      <c r="CU2433" s="1"/>
      <c r="CV2433" s="1"/>
      <c r="CW2433" s="1"/>
      <c r="CX2433" s="1"/>
      <c r="CY2433" s="1"/>
      <c r="CZ2433" s="1"/>
      <c r="DA2433" s="1"/>
      <c r="DB2433" s="1"/>
      <c r="DC2433" s="1"/>
      <c r="DD2433" s="1"/>
      <c r="DE2433" s="1"/>
      <c r="DF2433" s="1"/>
      <c r="DG2433" s="1"/>
      <c r="DH2433" s="1"/>
      <c r="DI2433" s="1"/>
      <c r="DJ2433" s="1"/>
      <c r="DK2433" s="1"/>
      <c r="DL2433" s="1"/>
      <c r="DM2433" s="1"/>
      <c r="DN2433" s="1"/>
      <c r="DO2433" s="1"/>
      <c r="DP2433" s="1"/>
      <c r="DQ2433" s="1"/>
      <c r="DR2433" s="1"/>
      <c r="DS2433" s="1"/>
      <c r="DT2433" s="1"/>
      <c r="DU2433" s="1"/>
      <c r="DV2433" s="1"/>
      <c r="DW2433" s="1"/>
      <c r="DX2433" s="1"/>
      <c r="DY2433" s="1"/>
      <c r="DZ2433" s="1"/>
      <c r="EA2433" s="1"/>
      <c r="EB2433" s="1"/>
      <c r="EC2433" s="1"/>
      <c r="ED2433" s="1"/>
      <c r="EE2433" s="1"/>
      <c r="EF2433" s="1"/>
      <c r="EG2433" s="1"/>
      <c r="EH2433" s="1"/>
      <c r="EI2433" s="1"/>
      <c r="EJ2433" s="1"/>
      <c r="EK2433" s="1"/>
      <c r="EL2433" s="1"/>
      <c r="EM2433" s="1"/>
      <c r="EN2433" s="1"/>
      <c r="EO2433" s="1"/>
      <c r="EP2433" s="1"/>
      <c r="EQ2433" s="1"/>
      <c r="ER2433" s="1"/>
      <c r="ES2433" s="1"/>
      <c r="ET2433" s="1"/>
      <c r="EU2433" s="1"/>
      <c r="EV2433" s="1"/>
      <c r="EW2433" s="1"/>
      <c r="EX2433" s="1"/>
    </row>
    <row r="2434" spans="1:154" x14ac:dyDescent="0.15">
      <c r="A2434" s="35"/>
      <c r="B2434" s="125"/>
      <c r="C2434" s="14"/>
      <c r="D2434" s="13"/>
      <c r="E2434" s="14"/>
      <c r="F2434" s="14"/>
      <c r="G2434" s="14"/>
      <c r="H2434" s="14"/>
      <c r="I2434" s="13"/>
      <c r="J2434" s="29"/>
      <c r="K2434" s="2"/>
      <c r="L2434" s="17"/>
      <c r="M2434" s="12"/>
      <c r="N2434" s="12"/>
      <c r="O2434" s="17"/>
      <c r="P2434" s="14"/>
      <c r="Q2434" s="14"/>
      <c r="R2434" s="14"/>
      <c r="S2434" s="20"/>
      <c r="T2434" s="14"/>
      <c r="U2434" s="4"/>
      <c r="V2434" s="29"/>
      <c r="W2434" s="10"/>
      <c r="X2434" s="10"/>
      <c r="Y2434" s="27"/>
      <c r="Z2434" s="3"/>
      <c r="AA2434" s="1"/>
      <c r="AB2434" s="10"/>
      <c r="AC2434" s="3"/>
      <c r="AD2434" s="3"/>
      <c r="AE2434" s="3"/>
      <c r="AF2434" s="10"/>
      <c r="AG2434" s="11"/>
      <c r="AH2434" s="10"/>
      <c r="AI2434" s="1"/>
      <c r="AJ2434" s="1"/>
      <c r="AK2434" s="1"/>
      <c r="AL2434" s="1"/>
      <c r="AM2434" s="1"/>
      <c r="AN2434" s="1"/>
      <c r="AO2434" s="1"/>
      <c r="AP2434" s="1"/>
      <c r="AQ2434" s="1"/>
      <c r="AR2434" s="1"/>
      <c r="AS2434" s="1"/>
      <c r="AT2434" s="1"/>
      <c r="AU2434" s="1"/>
      <c r="AV2434" s="1"/>
      <c r="AW2434" s="1"/>
      <c r="AX2434" s="1"/>
      <c r="AY2434" s="1"/>
      <c r="AZ2434" s="1"/>
      <c r="BA2434" s="1"/>
      <c r="BB2434" s="1"/>
      <c r="BC2434" s="1"/>
      <c r="BD2434" s="1"/>
      <c r="BE2434" s="1"/>
      <c r="BF2434" s="1"/>
      <c r="BG2434" s="1"/>
      <c r="BH2434" s="1"/>
      <c r="BI2434" s="1"/>
      <c r="BJ2434" s="1"/>
      <c r="BK2434" s="1"/>
      <c r="BL2434" s="1"/>
      <c r="BM2434" s="1"/>
      <c r="BN2434" s="1"/>
      <c r="BO2434" s="1"/>
      <c r="BP2434" s="1"/>
      <c r="BQ2434" s="1"/>
      <c r="BR2434" s="1"/>
      <c r="BS2434" s="1"/>
      <c r="BT2434" s="1"/>
      <c r="BU2434" s="1"/>
      <c r="BV2434" s="1"/>
      <c r="BW2434" s="1"/>
      <c r="BX2434" s="1"/>
      <c r="BY2434" s="1"/>
      <c r="BZ2434" s="1"/>
      <c r="CA2434" s="1"/>
      <c r="CB2434" s="1"/>
      <c r="CC2434" s="1"/>
      <c r="CD2434" s="1"/>
      <c r="CE2434" s="1"/>
      <c r="CF2434" s="1"/>
      <c r="CG2434" s="1"/>
      <c r="CH2434" s="1"/>
      <c r="CI2434" s="1"/>
      <c r="CJ2434" s="1"/>
      <c r="CK2434" s="1"/>
      <c r="CL2434" s="1"/>
      <c r="CM2434" s="1"/>
      <c r="CN2434" s="1"/>
      <c r="CO2434" s="1"/>
      <c r="CP2434" s="1"/>
      <c r="CQ2434" s="1"/>
      <c r="CR2434" s="1"/>
      <c r="CS2434" s="1"/>
      <c r="CT2434" s="1"/>
      <c r="CU2434" s="1"/>
      <c r="CV2434" s="1"/>
      <c r="CW2434" s="1"/>
      <c r="CX2434" s="1"/>
      <c r="CY2434" s="1"/>
      <c r="CZ2434" s="1"/>
      <c r="DA2434" s="1"/>
      <c r="DB2434" s="1"/>
      <c r="DC2434" s="1"/>
      <c r="DD2434" s="1"/>
      <c r="DE2434" s="1"/>
      <c r="DF2434" s="1"/>
      <c r="DG2434" s="1"/>
      <c r="DH2434" s="1"/>
      <c r="DI2434" s="1"/>
      <c r="DJ2434" s="1"/>
      <c r="DK2434" s="1"/>
      <c r="DL2434" s="1"/>
      <c r="DM2434" s="1"/>
      <c r="DN2434" s="1"/>
      <c r="DO2434" s="1"/>
      <c r="DP2434" s="1"/>
      <c r="DQ2434" s="1"/>
      <c r="DR2434" s="1"/>
      <c r="DS2434" s="1"/>
      <c r="DT2434" s="1"/>
      <c r="DU2434" s="1"/>
      <c r="DV2434" s="1"/>
      <c r="DW2434" s="1"/>
      <c r="DX2434" s="1"/>
      <c r="DY2434" s="1"/>
      <c r="DZ2434" s="1"/>
      <c r="EA2434" s="1"/>
      <c r="EB2434" s="1"/>
      <c r="EC2434" s="1"/>
      <c r="ED2434" s="1"/>
      <c r="EE2434" s="1"/>
      <c r="EF2434" s="1"/>
      <c r="EG2434" s="1"/>
      <c r="EH2434" s="1"/>
      <c r="EI2434" s="1"/>
      <c r="EJ2434" s="1"/>
      <c r="EK2434" s="1"/>
      <c r="EL2434" s="1"/>
      <c r="EM2434" s="1"/>
      <c r="EN2434" s="1"/>
      <c r="EO2434" s="1"/>
      <c r="EP2434" s="1"/>
      <c r="EQ2434" s="1"/>
      <c r="ER2434" s="1"/>
      <c r="ES2434" s="1"/>
      <c r="ET2434" s="1"/>
      <c r="EU2434" s="1"/>
      <c r="EV2434" s="1"/>
      <c r="EW2434" s="1"/>
      <c r="EX2434" s="1"/>
    </row>
    <row r="2435" spans="1:154" x14ac:dyDescent="0.15">
      <c r="A2435" s="35"/>
      <c r="B2435" s="125"/>
      <c r="C2435" s="14"/>
      <c r="D2435" s="13"/>
      <c r="E2435" s="14"/>
      <c r="F2435" s="14"/>
      <c r="G2435" s="14"/>
      <c r="H2435" s="14"/>
      <c r="I2435" s="13"/>
      <c r="J2435" s="29"/>
      <c r="K2435" s="2"/>
      <c r="L2435" s="17"/>
      <c r="M2435" s="12"/>
      <c r="N2435" s="12"/>
      <c r="O2435" s="17"/>
      <c r="P2435" s="14"/>
      <c r="Q2435" s="14"/>
      <c r="R2435" s="14"/>
      <c r="S2435" s="20"/>
      <c r="T2435" s="14"/>
      <c r="U2435" s="4"/>
      <c r="V2435" s="29"/>
      <c r="W2435" s="10"/>
      <c r="X2435" s="10"/>
      <c r="Y2435" s="27"/>
      <c r="Z2435" s="3"/>
      <c r="AA2435" s="1"/>
      <c r="AB2435" s="10"/>
      <c r="AC2435" s="3"/>
      <c r="AD2435" s="3"/>
      <c r="AE2435" s="3"/>
      <c r="AF2435" s="10"/>
      <c r="AG2435" s="11"/>
      <c r="AH2435" s="10"/>
      <c r="AI2435" s="1"/>
      <c r="AJ2435" s="1"/>
      <c r="AK2435" s="1"/>
      <c r="AL2435" s="1"/>
      <c r="AM2435" s="1"/>
      <c r="AN2435" s="1"/>
      <c r="AO2435" s="1"/>
      <c r="AP2435" s="1"/>
      <c r="AQ2435" s="1"/>
      <c r="AR2435" s="1"/>
      <c r="AS2435" s="1"/>
      <c r="AT2435" s="1"/>
      <c r="AU2435" s="1"/>
      <c r="AV2435" s="1"/>
      <c r="AW2435" s="1"/>
      <c r="AX2435" s="1"/>
      <c r="AY2435" s="1"/>
      <c r="AZ2435" s="1"/>
      <c r="BA2435" s="1"/>
      <c r="BB2435" s="1"/>
      <c r="BC2435" s="1"/>
      <c r="BD2435" s="1"/>
      <c r="BE2435" s="1"/>
      <c r="BF2435" s="1"/>
      <c r="BG2435" s="1"/>
      <c r="BH2435" s="1"/>
      <c r="BI2435" s="1"/>
      <c r="BJ2435" s="1"/>
      <c r="BK2435" s="1"/>
      <c r="BL2435" s="1"/>
      <c r="BM2435" s="1"/>
      <c r="BN2435" s="1"/>
      <c r="BO2435" s="1"/>
      <c r="BP2435" s="1"/>
      <c r="BQ2435" s="1"/>
      <c r="BR2435" s="1"/>
      <c r="BS2435" s="1"/>
      <c r="BT2435" s="1"/>
      <c r="BU2435" s="1"/>
      <c r="BV2435" s="1"/>
      <c r="BW2435" s="1"/>
      <c r="BX2435" s="1"/>
      <c r="BY2435" s="1"/>
      <c r="BZ2435" s="1"/>
      <c r="CA2435" s="1"/>
      <c r="CB2435" s="1"/>
      <c r="CC2435" s="1"/>
      <c r="CD2435" s="1"/>
      <c r="CE2435" s="1"/>
      <c r="CF2435" s="1"/>
      <c r="CG2435" s="1"/>
      <c r="CH2435" s="1"/>
      <c r="CI2435" s="1"/>
      <c r="CJ2435" s="1"/>
      <c r="CK2435" s="1"/>
      <c r="CL2435" s="1"/>
      <c r="CM2435" s="1"/>
      <c r="CN2435" s="1"/>
      <c r="CO2435" s="1"/>
      <c r="CP2435" s="1"/>
      <c r="CQ2435" s="1"/>
      <c r="CR2435" s="1"/>
      <c r="CS2435" s="1"/>
      <c r="CT2435" s="1"/>
      <c r="CU2435" s="1"/>
      <c r="CV2435" s="1"/>
      <c r="CW2435" s="1"/>
      <c r="CX2435" s="1"/>
      <c r="CY2435" s="1"/>
      <c r="CZ2435" s="1"/>
      <c r="DA2435" s="1"/>
      <c r="DB2435" s="1"/>
      <c r="DC2435" s="1"/>
      <c r="DD2435" s="1"/>
      <c r="DE2435" s="1"/>
      <c r="DF2435" s="1"/>
      <c r="DG2435" s="1"/>
      <c r="DH2435" s="1"/>
      <c r="DI2435" s="1"/>
      <c r="DJ2435" s="1"/>
      <c r="DK2435" s="1"/>
      <c r="DL2435" s="1"/>
      <c r="DM2435" s="1"/>
      <c r="DN2435" s="1"/>
      <c r="DO2435" s="1"/>
      <c r="DP2435" s="1"/>
      <c r="DQ2435" s="1"/>
      <c r="DR2435" s="1"/>
      <c r="DS2435" s="1"/>
      <c r="DT2435" s="1"/>
      <c r="DU2435" s="1"/>
      <c r="DV2435" s="1"/>
      <c r="DW2435" s="1"/>
      <c r="DX2435" s="1"/>
      <c r="DY2435" s="1"/>
      <c r="DZ2435" s="1"/>
      <c r="EA2435" s="1"/>
      <c r="EB2435" s="1"/>
      <c r="EC2435" s="1"/>
      <c r="ED2435" s="1"/>
      <c r="EE2435" s="1"/>
      <c r="EF2435" s="1"/>
      <c r="EG2435" s="1"/>
      <c r="EH2435" s="1"/>
      <c r="EI2435" s="1"/>
      <c r="EJ2435" s="1"/>
      <c r="EK2435" s="1"/>
      <c r="EL2435" s="1"/>
      <c r="EM2435" s="1"/>
      <c r="EN2435" s="1"/>
      <c r="EO2435" s="1"/>
      <c r="EP2435" s="1"/>
      <c r="EQ2435" s="1"/>
      <c r="ER2435" s="1"/>
      <c r="ES2435" s="1"/>
      <c r="ET2435" s="1"/>
      <c r="EU2435" s="1"/>
      <c r="EV2435" s="1"/>
      <c r="EW2435" s="1"/>
      <c r="EX2435" s="1"/>
    </row>
    <row r="2436" spans="1:154" x14ac:dyDescent="0.15">
      <c r="A2436" s="35"/>
      <c r="B2436" s="125"/>
      <c r="C2436" s="14"/>
      <c r="D2436" s="13"/>
      <c r="E2436" s="14"/>
      <c r="F2436" s="14"/>
      <c r="G2436" s="14"/>
      <c r="H2436" s="14"/>
      <c r="I2436" s="13"/>
      <c r="J2436" s="29"/>
      <c r="K2436" s="2"/>
      <c r="L2436" s="17"/>
      <c r="M2436" s="12"/>
      <c r="N2436" s="12"/>
      <c r="O2436" s="17"/>
      <c r="P2436" s="14"/>
      <c r="Q2436" s="14"/>
      <c r="R2436" s="14"/>
      <c r="S2436" s="20"/>
      <c r="T2436" s="14"/>
      <c r="U2436" s="4"/>
      <c r="V2436" s="29"/>
      <c r="W2436" s="10"/>
      <c r="X2436" s="10"/>
      <c r="Y2436" s="27"/>
      <c r="Z2436" s="3"/>
      <c r="AA2436" s="1"/>
      <c r="AB2436" s="10"/>
      <c r="AC2436" s="3"/>
      <c r="AD2436" s="3"/>
      <c r="AE2436" s="3"/>
      <c r="AF2436" s="10"/>
      <c r="AG2436" s="11"/>
      <c r="AH2436" s="10"/>
      <c r="AI2436" s="1"/>
      <c r="AJ2436" s="1"/>
      <c r="AK2436" s="1"/>
      <c r="AL2436" s="1"/>
      <c r="AM2436" s="1"/>
      <c r="AN2436" s="1"/>
      <c r="AO2436" s="1"/>
      <c r="AP2436" s="1"/>
      <c r="AQ2436" s="1"/>
      <c r="AR2436" s="1"/>
      <c r="AS2436" s="1"/>
      <c r="AT2436" s="1"/>
      <c r="AU2436" s="1"/>
      <c r="AV2436" s="1"/>
      <c r="AW2436" s="1"/>
      <c r="AX2436" s="1"/>
      <c r="AY2436" s="1"/>
      <c r="AZ2436" s="1"/>
      <c r="BA2436" s="1"/>
      <c r="BB2436" s="1"/>
      <c r="BC2436" s="1"/>
      <c r="BD2436" s="1"/>
      <c r="BE2436" s="1"/>
      <c r="BF2436" s="1"/>
      <c r="BG2436" s="1"/>
      <c r="BH2436" s="1"/>
      <c r="BI2436" s="1"/>
      <c r="BJ2436" s="1"/>
      <c r="BK2436" s="1"/>
      <c r="BL2436" s="1"/>
      <c r="BM2436" s="1"/>
      <c r="BN2436" s="1"/>
      <c r="BO2436" s="1"/>
      <c r="BP2436" s="1"/>
      <c r="BQ2436" s="1"/>
      <c r="BR2436" s="1"/>
      <c r="BS2436" s="1"/>
      <c r="BT2436" s="1"/>
      <c r="BU2436" s="1"/>
      <c r="BV2436" s="1"/>
      <c r="BW2436" s="1"/>
      <c r="BX2436" s="1"/>
      <c r="BY2436" s="1"/>
      <c r="BZ2436" s="1"/>
      <c r="CA2436" s="1"/>
      <c r="CB2436" s="1"/>
      <c r="CC2436" s="1"/>
      <c r="CD2436" s="1"/>
      <c r="CE2436" s="1"/>
      <c r="CF2436" s="1"/>
      <c r="CG2436" s="1"/>
      <c r="CH2436" s="1"/>
      <c r="CI2436" s="1"/>
      <c r="CJ2436" s="1"/>
      <c r="CK2436" s="1"/>
      <c r="CL2436" s="1"/>
      <c r="CM2436" s="1"/>
      <c r="CN2436" s="1"/>
      <c r="CO2436" s="1"/>
      <c r="CP2436" s="1"/>
      <c r="CQ2436" s="1"/>
      <c r="CR2436" s="1"/>
      <c r="CS2436" s="1"/>
      <c r="CT2436" s="1"/>
      <c r="CU2436" s="1"/>
      <c r="CV2436" s="1"/>
      <c r="CW2436" s="1"/>
      <c r="CX2436" s="1"/>
      <c r="CY2436" s="1"/>
      <c r="CZ2436" s="1"/>
      <c r="DA2436" s="1"/>
      <c r="DB2436" s="1"/>
      <c r="DC2436" s="1"/>
      <c r="DD2436" s="1"/>
      <c r="DE2436" s="1"/>
      <c r="DF2436" s="1"/>
      <c r="DG2436" s="1"/>
      <c r="DH2436" s="1"/>
      <c r="DI2436" s="1"/>
      <c r="DJ2436" s="1"/>
      <c r="DK2436" s="1"/>
      <c r="DL2436" s="1"/>
      <c r="DM2436" s="1"/>
      <c r="DN2436" s="1"/>
      <c r="DO2436" s="1"/>
      <c r="DP2436" s="1"/>
      <c r="DQ2436" s="1"/>
      <c r="DR2436" s="1"/>
      <c r="DS2436" s="1"/>
      <c r="DT2436" s="1"/>
      <c r="DU2436" s="1"/>
      <c r="DV2436" s="1"/>
      <c r="DW2436" s="1"/>
      <c r="DX2436" s="1"/>
      <c r="DY2436" s="1"/>
      <c r="DZ2436" s="1"/>
      <c r="EA2436" s="1"/>
      <c r="EB2436" s="1"/>
      <c r="EC2436" s="1"/>
      <c r="ED2436" s="1"/>
      <c r="EE2436" s="1"/>
      <c r="EF2436" s="1"/>
      <c r="EG2436" s="1"/>
      <c r="EH2436" s="1"/>
      <c r="EI2436" s="1"/>
      <c r="EJ2436" s="1"/>
      <c r="EK2436" s="1"/>
      <c r="EL2436" s="1"/>
      <c r="EM2436" s="1"/>
      <c r="EN2436" s="1"/>
      <c r="EO2436" s="1"/>
      <c r="EP2436" s="1"/>
      <c r="EQ2436" s="1"/>
      <c r="ER2436" s="1"/>
      <c r="ES2436" s="1"/>
      <c r="ET2436" s="1"/>
      <c r="EU2436" s="1"/>
      <c r="EV2436" s="1"/>
      <c r="EW2436" s="1"/>
      <c r="EX2436" s="1"/>
    </row>
    <row r="2437" spans="1:154" x14ac:dyDescent="0.15">
      <c r="A2437" s="35"/>
      <c r="B2437" s="125"/>
      <c r="C2437" s="14"/>
      <c r="D2437" s="13"/>
      <c r="E2437" s="14"/>
      <c r="F2437" s="14"/>
      <c r="G2437" s="14"/>
      <c r="H2437" s="14"/>
      <c r="I2437" s="13"/>
      <c r="J2437" s="29"/>
      <c r="K2437" s="2"/>
      <c r="L2437" s="17"/>
      <c r="M2437" s="12"/>
      <c r="N2437" s="12"/>
      <c r="O2437" s="17"/>
      <c r="P2437" s="14"/>
      <c r="Q2437" s="14"/>
      <c r="R2437" s="14"/>
      <c r="S2437" s="20"/>
      <c r="T2437" s="14"/>
      <c r="U2437" s="4"/>
      <c r="V2437" s="29"/>
      <c r="W2437" s="10"/>
      <c r="X2437" s="10"/>
      <c r="Y2437" s="27"/>
      <c r="Z2437" s="3"/>
      <c r="AA2437" s="1"/>
      <c r="AB2437" s="10"/>
      <c r="AC2437" s="3"/>
      <c r="AD2437" s="3"/>
      <c r="AE2437" s="3"/>
      <c r="AF2437" s="10"/>
      <c r="AG2437" s="11"/>
      <c r="AH2437" s="10"/>
      <c r="AI2437" s="1"/>
      <c r="AJ2437" s="1"/>
      <c r="AK2437" s="1"/>
      <c r="AL2437" s="1"/>
      <c r="AM2437" s="1"/>
      <c r="AN2437" s="1"/>
      <c r="AO2437" s="1"/>
      <c r="AP2437" s="1"/>
      <c r="AQ2437" s="1"/>
      <c r="AR2437" s="1"/>
      <c r="AS2437" s="1"/>
      <c r="AT2437" s="1"/>
      <c r="AU2437" s="1"/>
      <c r="AV2437" s="1"/>
      <c r="AW2437" s="1"/>
      <c r="AX2437" s="1"/>
      <c r="AY2437" s="1"/>
      <c r="AZ2437" s="1"/>
      <c r="BA2437" s="1"/>
      <c r="BB2437" s="1"/>
      <c r="BC2437" s="1"/>
      <c r="BD2437" s="1"/>
      <c r="BE2437" s="1"/>
      <c r="BF2437" s="1"/>
      <c r="BG2437" s="1"/>
      <c r="BH2437" s="1"/>
      <c r="BI2437" s="1"/>
      <c r="BJ2437" s="1"/>
      <c r="BK2437" s="1"/>
      <c r="BL2437" s="1"/>
      <c r="BM2437" s="1"/>
      <c r="BN2437" s="1"/>
      <c r="BO2437" s="1"/>
      <c r="BP2437" s="1"/>
      <c r="BQ2437" s="1"/>
      <c r="BR2437" s="1"/>
      <c r="BS2437" s="1"/>
      <c r="BT2437" s="1"/>
      <c r="BU2437" s="1"/>
      <c r="BV2437" s="1"/>
      <c r="BW2437" s="1"/>
      <c r="BX2437" s="1"/>
      <c r="BY2437" s="1"/>
      <c r="BZ2437" s="1"/>
      <c r="CA2437" s="1"/>
      <c r="CB2437" s="1"/>
      <c r="CC2437" s="1"/>
      <c r="CD2437" s="1"/>
      <c r="CE2437" s="1"/>
      <c r="CF2437" s="1"/>
      <c r="CG2437" s="1"/>
      <c r="CH2437" s="1"/>
      <c r="CI2437" s="1"/>
      <c r="CJ2437" s="1"/>
      <c r="CK2437" s="1"/>
      <c r="CL2437" s="1"/>
      <c r="CM2437" s="1"/>
      <c r="CN2437" s="1"/>
      <c r="CO2437" s="1"/>
      <c r="CP2437" s="1"/>
      <c r="CQ2437" s="1"/>
      <c r="CR2437" s="1"/>
      <c r="CS2437" s="1"/>
      <c r="CT2437" s="1"/>
      <c r="CU2437" s="1"/>
      <c r="CV2437" s="1"/>
      <c r="CW2437" s="1"/>
      <c r="CX2437" s="1"/>
      <c r="CY2437" s="1"/>
      <c r="CZ2437" s="1"/>
      <c r="DA2437" s="1"/>
      <c r="DB2437" s="1"/>
      <c r="DC2437" s="1"/>
      <c r="DD2437" s="1"/>
      <c r="DE2437" s="1"/>
      <c r="DF2437" s="1"/>
      <c r="DG2437" s="1"/>
      <c r="DH2437" s="1"/>
      <c r="DI2437" s="1"/>
      <c r="DJ2437" s="1"/>
      <c r="DK2437" s="1"/>
      <c r="DL2437" s="1"/>
      <c r="DM2437" s="1"/>
      <c r="DN2437" s="1"/>
      <c r="DO2437" s="1"/>
      <c r="DP2437" s="1"/>
      <c r="DQ2437" s="1"/>
      <c r="DR2437" s="1"/>
      <c r="DS2437" s="1"/>
      <c r="DT2437" s="1"/>
      <c r="DU2437" s="1"/>
      <c r="DV2437" s="1"/>
      <c r="DW2437" s="1"/>
      <c r="DX2437" s="1"/>
      <c r="DY2437" s="1"/>
      <c r="DZ2437" s="1"/>
      <c r="EA2437" s="1"/>
      <c r="EB2437" s="1"/>
      <c r="EC2437" s="1"/>
      <c r="ED2437" s="1"/>
      <c r="EE2437" s="1"/>
      <c r="EF2437" s="1"/>
      <c r="EG2437" s="1"/>
      <c r="EH2437" s="1"/>
      <c r="EI2437" s="1"/>
      <c r="EJ2437" s="1"/>
      <c r="EK2437" s="1"/>
      <c r="EL2437" s="1"/>
      <c r="EM2437" s="1"/>
      <c r="EN2437" s="1"/>
      <c r="EO2437" s="1"/>
      <c r="EP2437" s="1"/>
      <c r="EQ2437" s="1"/>
      <c r="ER2437" s="1"/>
      <c r="ES2437" s="1"/>
      <c r="ET2437" s="1"/>
      <c r="EU2437" s="1"/>
      <c r="EV2437" s="1"/>
      <c r="EW2437" s="1"/>
      <c r="EX2437" s="1"/>
    </row>
    <row r="2438" spans="1:154" x14ac:dyDescent="0.15">
      <c r="A2438" s="35"/>
      <c r="B2438" s="125"/>
      <c r="C2438" s="14"/>
      <c r="D2438" s="13"/>
      <c r="E2438" s="14"/>
      <c r="F2438" s="14"/>
      <c r="G2438" s="14"/>
      <c r="H2438" s="14"/>
      <c r="I2438" s="13"/>
      <c r="J2438" s="29"/>
      <c r="K2438" s="2"/>
      <c r="L2438" s="17"/>
      <c r="M2438" s="12"/>
      <c r="N2438" s="12"/>
      <c r="O2438" s="17"/>
      <c r="P2438" s="14"/>
      <c r="Q2438" s="14"/>
      <c r="R2438" s="14"/>
      <c r="S2438" s="20"/>
      <c r="T2438" s="14"/>
      <c r="U2438" s="4"/>
      <c r="V2438" s="29"/>
      <c r="W2438" s="10"/>
      <c r="X2438" s="10"/>
      <c r="Y2438" s="27"/>
      <c r="Z2438" s="3"/>
      <c r="AA2438" s="1"/>
      <c r="AB2438" s="10"/>
      <c r="AC2438" s="3"/>
      <c r="AD2438" s="3"/>
      <c r="AE2438" s="3"/>
      <c r="AF2438" s="10"/>
      <c r="AG2438" s="11"/>
      <c r="AH2438" s="10"/>
      <c r="AI2438" s="1"/>
      <c r="AJ2438" s="1"/>
      <c r="AK2438" s="1"/>
      <c r="AL2438" s="1"/>
      <c r="AM2438" s="1"/>
      <c r="AN2438" s="1"/>
      <c r="AO2438" s="1"/>
      <c r="AP2438" s="1"/>
      <c r="AQ2438" s="1"/>
      <c r="AR2438" s="1"/>
      <c r="AS2438" s="1"/>
      <c r="AT2438" s="1"/>
      <c r="AU2438" s="1"/>
      <c r="AV2438" s="1"/>
      <c r="AW2438" s="1"/>
      <c r="AX2438" s="1"/>
      <c r="AY2438" s="1"/>
      <c r="AZ2438" s="1"/>
      <c r="BA2438" s="1"/>
      <c r="BB2438" s="1"/>
      <c r="BC2438" s="1"/>
      <c r="BD2438" s="1"/>
      <c r="BE2438" s="1"/>
      <c r="BF2438" s="1"/>
      <c r="BG2438" s="1"/>
      <c r="BH2438" s="1"/>
      <c r="BI2438" s="1"/>
      <c r="BJ2438" s="1"/>
      <c r="BK2438" s="1"/>
      <c r="BL2438" s="1"/>
      <c r="BM2438" s="1"/>
      <c r="BN2438" s="1"/>
      <c r="BO2438" s="1"/>
      <c r="BP2438" s="1"/>
      <c r="BQ2438" s="1"/>
      <c r="BR2438" s="1"/>
      <c r="BS2438" s="1"/>
      <c r="BT2438" s="1"/>
      <c r="BU2438" s="1"/>
      <c r="BV2438" s="1"/>
      <c r="BW2438" s="1"/>
      <c r="BX2438" s="1"/>
      <c r="BY2438" s="1"/>
      <c r="BZ2438" s="1"/>
      <c r="CA2438" s="1"/>
      <c r="CB2438" s="1"/>
      <c r="CC2438" s="1"/>
      <c r="CD2438" s="1"/>
      <c r="CE2438" s="1"/>
      <c r="CF2438" s="1"/>
      <c r="CG2438" s="1"/>
      <c r="CH2438" s="1"/>
      <c r="CI2438" s="1"/>
      <c r="CJ2438" s="1"/>
      <c r="CK2438" s="1"/>
      <c r="CL2438" s="1"/>
      <c r="CM2438" s="1"/>
      <c r="CN2438" s="1"/>
      <c r="CO2438" s="1"/>
      <c r="CP2438" s="1"/>
      <c r="CQ2438" s="1"/>
      <c r="CR2438" s="1"/>
      <c r="CS2438" s="1"/>
      <c r="CT2438" s="1"/>
      <c r="CU2438" s="1"/>
      <c r="CV2438" s="1"/>
      <c r="CW2438" s="1"/>
      <c r="CX2438" s="1"/>
      <c r="CY2438" s="1"/>
      <c r="CZ2438" s="1"/>
      <c r="DA2438" s="1"/>
      <c r="DB2438" s="1"/>
      <c r="DC2438" s="1"/>
      <c r="DD2438" s="1"/>
      <c r="DE2438" s="1"/>
      <c r="DF2438" s="1"/>
      <c r="DG2438" s="1"/>
      <c r="DH2438" s="1"/>
      <c r="DI2438" s="1"/>
      <c r="DJ2438" s="1"/>
      <c r="DK2438" s="1"/>
      <c r="DL2438" s="1"/>
      <c r="DM2438" s="1"/>
      <c r="DN2438" s="1"/>
      <c r="DO2438" s="1"/>
      <c r="DP2438" s="1"/>
      <c r="DQ2438" s="1"/>
      <c r="DR2438" s="1"/>
      <c r="DS2438" s="1"/>
      <c r="DT2438" s="1"/>
      <c r="DU2438" s="1"/>
      <c r="DV2438" s="1"/>
      <c r="DW2438" s="1"/>
      <c r="DX2438" s="1"/>
      <c r="DY2438" s="1"/>
      <c r="DZ2438" s="1"/>
      <c r="EA2438" s="1"/>
      <c r="EB2438" s="1"/>
      <c r="EC2438" s="1"/>
      <c r="ED2438" s="1"/>
      <c r="EE2438" s="1"/>
      <c r="EF2438" s="1"/>
      <c r="EG2438" s="1"/>
      <c r="EH2438" s="1"/>
      <c r="EI2438" s="1"/>
      <c r="EJ2438" s="1"/>
      <c r="EK2438" s="1"/>
      <c r="EL2438" s="1"/>
      <c r="EM2438" s="1"/>
      <c r="EN2438" s="1"/>
      <c r="EO2438" s="1"/>
      <c r="EP2438" s="1"/>
      <c r="EQ2438" s="1"/>
      <c r="ER2438" s="1"/>
      <c r="ES2438" s="1"/>
      <c r="ET2438" s="1"/>
      <c r="EU2438" s="1"/>
      <c r="EV2438" s="1"/>
      <c r="EW2438" s="1"/>
      <c r="EX2438" s="1"/>
    </row>
    <row r="2439" spans="1:154" x14ac:dyDescent="0.15">
      <c r="A2439" s="35"/>
      <c r="B2439" s="125"/>
      <c r="C2439" s="14"/>
      <c r="D2439" s="13"/>
      <c r="E2439" s="14"/>
      <c r="F2439" s="14"/>
      <c r="G2439" s="14"/>
      <c r="H2439" s="14"/>
      <c r="I2439" s="13"/>
      <c r="J2439" s="29"/>
      <c r="K2439" s="2"/>
      <c r="L2439" s="17"/>
      <c r="M2439" s="12"/>
      <c r="N2439" s="12"/>
      <c r="O2439" s="17"/>
      <c r="P2439" s="14"/>
      <c r="Q2439" s="14"/>
      <c r="R2439" s="14"/>
      <c r="S2439" s="20"/>
      <c r="T2439" s="14"/>
      <c r="U2439" s="4"/>
      <c r="V2439" s="29"/>
      <c r="W2439" s="10"/>
      <c r="X2439" s="10"/>
      <c r="Y2439" s="27"/>
      <c r="Z2439" s="3"/>
      <c r="AA2439" s="1"/>
      <c r="AB2439" s="10"/>
      <c r="AC2439" s="3"/>
      <c r="AD2439" s="3"/>
      <c r="AE2439" s="3"/>
      <c r="AF2439" s="10"/>
      <c r="AG2439" s="11"/>
      <c r="AH2439" s="10"/>
      <c r="AI2439" s="1"/>
      <c r="AJ2439" s="1"/>
      <c r="AK2439" s="1"/>
      <c r="AL2439" s="1"/>
      <c r="AM2439" s="1"/>
      <c r="AN2439" s="1"/>
      <c r="AO2439" s="1"/>
      <c r="AP2439" s="1"/>
      <c r="AQ2439" s="1"/>
      <c r="AR2439" s="1"/>
      <c r="AS2439" s="1"/>
      <c r="AT2439" s="1"/>
      <c r="AU2439" s="1"/>
      <c r="AV2439" s="1"/>
      <c r="AW2439" s="1"/>
      <c r="AX2439" s="1"/>
      <c r="AY2439" s="1"/>
      <c r="AZ2439" s="1"/>
      <c r="BA2439" s="1"/>
      <c r="BB2439" s="1"/>
      <c r="BC2439" s="1"/>
      <c r="BD2439" s="1"/>
      <c r="BE2439" s="1"/>
      <c r="BF2439" s="1"/>
      <c r="BG2439" s="1"/>
      <c r="BH2439" s="1"/>
      <c r="BI2439" s="1"/>
      <c r="BJ2439" s="1"/>
      <c r="BK2439" s="1"/>
      <c r="BL2439" s="1"/>
      <c r="BM2439" s="1"/>
      <c r="BN2439" s="1"/>
      <c r="BO2439" s="1"/>
      <c r="BP2439" s="1"/>
      <c r="BQ2439" s="1"/>
      <c r="BR2439" s="1"/>
      <c r="BS2439" s="1"/>
      <c r="BT2439" s="1"/>
      <c r="BU2439" s="1"/>
      <c r="BV2439" s="1"/>
      <c r="BW2439" s="1"/>
      <c r="BX2439" s="1"/>
      <c r="BY2439" s="1"/>
      <c r="BZ2439" s="1"/>
      <c r="CA2439" s="1"/>
      <c r="CB2439" s="1"/>
      <c r="CC2439" s="1"/>
      <c r="CD2439" s="1"/>
      <c r="CE2439" s="1"/>
      <c r="CF2439" s="1"/>
      <c r="CG2439" s="1"/>
      <c r="CH2439" s="1"/>
      <c r="CI2439" s="1"/>
      <c r="CJ2439" s="1"/>
      <c r="CK2439" s="1"/>
      <c r="CL2439" s="1"/>
      <c r="CM2439" s="1"/>
      <c r="CN2439" s="1"/>
      <c r="CO2439" s="1"/>
      <c r="CP2439" s="1"/>
      <c r="CQ2439" s="1"/>
      <c r="CR2439" s="1"/>
      <c r="CS2439" s="1"/>
      <c r="CT2439" s="1"/>
      <c r="CU2439" s="1"/>
      <c r="CV2439" s="1"/>
      <c r="CW2439" s="1"/>
      <c r="CX2439" s="1"/>
      <c r="CY2439" s="1"/>
      <c r="CZ2439" s="1"/>
      <c r="DA2439" s="1"/>
      <c r="DB2439" s="1"/>
      <c r="DC2439" s="1"/>
      <c r="DD2439" s="1"/>
      <c r="DE2439" s="1"/>
      <c r="DF2439" s="1"/>
      <c r="DG2439" s="1"/>
      <c r="DH2439" s="1"/>
      <c r="DI2439" s="1"/>
      <c r="DJ2439" s="1"/>
      <c r="DK2439" s="1"/>
      <c r="DL2439" s="1"/>
      <c r="DM2439" s="1"/>
      <c r="DN2439" s="1"/>
      <c r="DO2439" s="1"/>
      <c r="DP2439" s="1"/>
      <c r="DQ2439" s="1"/>
      <c r="DR2439" s="1"/>
      <c r="DS2439" s="1"/>
      <c r="DT2439" s="1"/>
      <c r="DU2439" s="1"/>
      <c r="DV2439" s="1"/>
      <c r="DW2439" s="1"/>
      <c r="DX2439" s="1"/>
      <c r="DY2439" s="1"/>
      <c r="DZ2439" s="1"/>
      <c r="EA2439" s="1"/>
      <c r="EB2439" s="1"/>
      <c r="EC2439" s="1"/>
      <c r="ED2439" s="1"/>
      <c r="EE2439" s="1"/>
      <c r="EF2439" s="1"/>
      <c r="EG2439" s="1"/>
      <c r="EH2439" s="1"/>
      <c r="EI2439" s="1"/>
      <c r="EJ2439" s="1"/>
      <c r="EK2439" s="1"/>
      <c r="EL2439" s="1"/>
      <c r="EM2439" s="1"/>
      <c r="EN2439" s="1"/>
      <c r="EO2439" s="1"/>
      <c r="EP2439" s="1"/>
      <c r="EQ2439" s="1"/>
      <c r="ER2439" s="1"/>
      <c r="ES2439" s="1"/>
      <c r="ET2439" s="1"/>
      <c r="EU2439" s="1"/>
      <c r="EV2439" s="1"/>
      <c r="EW2439" s="1"/>
      <c r="EX2439" s="1"/>
    </row>
    <row r="2440" spans="1:154" x14ac:dyDescent="0.15">
      <c r="A2440" s="35"/>
      <c r="B2440" s="125"/>
      <c r="C2440" s="14"/>
      <c r="D2440" s="13"/>
      <c r="E2440" s="14"/>
      <c r="F2440" s="14"/>
      <c r="G2440" s="14"/>
      <c r="H2440" s="14"/>
      <c r="I2440" s="13"/>
      <c r="J2440" s="29"/>
      <c r="K2440" s="2"/>
      <c r="L2440" s="17"/>
      <c r="M2440" s="12"/>
      <c r="N2440" s="12"/>
      <c r="O2440" s="17"/>
      <c r="P2440" s="14"/>
      <c r="Q2440" s="14"/>
      <c r="R2440" s="14"/>
      <c r="S2440" s="20"/>
      <c r="T2440" s="14"/>
      <c r="U2440" s="4"/>
      <c r="V2440" s="29"/>
      <c r="W2440" s="10"/>
      <c r="X2440" s="10"/>
      <c r="Y2440" s="27"/>
      <c r="Z2440" s="3"/>
      <c r="AA2440" s="1"/>
      <c r="AB2440" s="10"/>
      <c r="AC2440" s="3"/>
      <c r="AD2440" s="3"/>
      <c r="AE2440" s="3"/>
      <c r="AF2440" s="10"/>
      <c r="AG2440" s="11"/>
      <c r="AH2440" s="10"/>
      <c r="AI2440" s="1"/>
      <c r="AJ2440" s="1"/>
      <c r="AK2440" s="1"/>
      <c r="AL2440" s="1"/>
      <c r="AM2440" s="1"/>
      <c r="AN2440" s="1"/>
      <c r="AO2440" s="1"/>
      <c r="AP2440" s="1"/>
      <c r="AQ2440" s="1"/>
      <c r="AR2440" s="1"/>
      <c r="AS2440" s="1"/>
      <c r="AT2440" s="1"/>
      <c r="AU2440" s="1"/>
      <c r="AV2440" s="1"/>
      <c r="AW2440" s="1"/>
      <c r="AX2440" s="1"/>
      <c r="AY2440" s="1"/>
      <c r="AZ2440" s="1"/>
      <c r="BA2440" s="1"/>
      <c r="BB2440" s="1"/>
      <c r="BC2440" s="1"/>
      <c r="BD2440" s="1"/>
      <c r="BE2440" s="1"/>
      <c r="BF2440" s="1"/>
      <c r="BG2440" s="1"/>
      <c r="BH2440" s="1"/>
      <c r="BI2440" s="1"/>
      <c r="BJ2440" s="1"/>
      <c r="BK2440" s="1"/>
      <c r="BL2440" s="1"/>
      <c r="BM2440" s="1"/>
      <c r="BN2440" s="1"/>
      <c r="BO2440" s="1"/>
      <c r="BP2440" s="1"/>
      <c r="BQ2440" s="1"/>
      <c r="BR2440" s="1"/>
      <c r="BS2440" s="1"/>
      <c r="BT2440" s="1"/>
      <c r="BU2440" s="1"/>
      <c r="BV2440" s="1"/>
      <c r="BW2440" s="1"/>
      <c r="BX2440" s="1"/>
      <c r="BY2440" s="1"/>
      <c r="BZ2440" s="1"/>
      <c r="CA2440" s="1"/>
      <c r="CB2440" s="1"/>
      <c r="CC2440" s="1"/>
      <c r="CD2440" s="1"/>
      <c r="CE2440" s="1"/>
      <c r="CF2440" s="1"/>
      <c r="CG2440" s="1"/>
      <c r="CH2440" s="1"/>
      <c r="CI2440" s="1"/>
      <c r="CJ2440" s="1"/>
      <c r="CK2440" s="1"/>
      <c r="CL2440" s="1"/>
      <c r="CM2440" s="1"/>
      <c r="CN2440" s="1"/>
      <c r="CO2440" s="1"/>
      <c r="CP2440" s="1"/>
      <c r="CQ2440" s="1"/>
      <c r="CR2440" s="1"/>
      <c r="CS2440" s="1"/>
      <c r="CT2440" s="1"/>
      <c r="CU2440" s="1"/>
      <c r="CV2440" s="1"/>
      <c r="CW2440" s="1"/>
      <c r="CX2440" s="1"/>
      <c r="CY2440" s="1"/>
      <c r="CZ2440" s="1"/>
      <c r="DA2440" s="1"/>
      <c r="DB2440" s="1"/>
      <c r="DC2440" s="1"/>
      <c r="DD2440" s="1"/>
      <c r="DE2440" s="1"/>
      <c r="DF2440" s="1"/>
      <c r="DG2440" s="1"/>
      <c r="DH2440" s="1"/>
      <c r="DI2440" s="1"/>
      <c r="DJ2440" s="1"/>
      <c r="DK2440" s="1"/>
      <c r="DL2440" s="1"/>
      <c r="DM2440" s="1"/>
      <c r="DN2440" s="1"/>
      <c r="DO2440" s="1"/>
      <c r="DP2440" s="1"/>
      <c r="DQ2440" s="1"/>
      <c r="DR2440" s="1"/>
      <c r="DS2440" s="1"/>
      <c r="DT2440" s="1"/>
      <c r="DU2440" s="1"/>
      <c r="DV2440" s="1"/>
      <c r="DW2440" s="1"/>
      <c r="DX2440" s="1"/>
      <c r="DY2440" s="1"/>
      <c r="DZ2440" s="1"/>
      <c r="EA2440" s="1"/>
      <c r="EB2440" s="1"/>
      <c r="EC2440" s="1"/>
      <c r="ED2440" s="1"/>
      <c r="EE2440" s="1"/>
      <c r="EF2440" s="1"/>
      <c r="EG2440" s="1"/>
      <c r="EH2440" s="1"/>
      <c r="EI2440" s="1"/>
      <c r="EJ2440" s="1"/>
      <c r="EK2440" s="1"/>
      <c r="EL2440" s="1"/>
      <c r="EM2440" s="1"/>
      <c r="EN2440" s="1"/>
      <c r="EO2440" s="1"/>
      <c r="EP2440" s="1"/>
      <c r="EQ2440" s="1"/>
      <c r="ER2440" s="1"/>
      <c r="ES2440" s="1"/>
      <c r="ET2440" s="1"/>
      <c r="EU2440" s="1"/>
      <c r="EV2440" s="1"/>
      <c r="EW2440" s="1"/>
      <c r="EX2440" s="1"/>
    </row>
    <row r="2441" spans="1:154" x14ac:dyDescent="0.15">
      <c r="A2441" s="35"/>
      <c r="B2441" s="125"/>
      <c r="C2441" s="14"/>
      <c r="D2441" s="13"/>
      <c r="E2441" s="14"/>
      <c r="F2441" s="14"/>
      <c r="G2441" s="14"/>
      <c r="H2441" s="14"/>
      <c r="I2441" s="13"/>
      <c r="J2441" s="29"/>
      <c r="K2441" s="2"/>
      <c r="L2441" s="17"/>
      <c r="M2441" s="12"/>
      <c r="N2441" s="12"/>
      <c r="O2441" s="17"/>
      <c r="P2441" s="14"/>
      <c r="Q2441" s="14"/>
      <c r="R2441" s="14"/>
      <c r="S2441" s="20"/>
      <c r="T2441" s="14"/>
      <c r="U2441" s="4"/>
      <c r="V2441" s="29"/>
      <c r="W2441" s="10"/>
      <c r="X2441" s="10"/>
      <c r="Y2441" s="27"/>
      <c r="Z2441" s="3"/>
      <c r="AA2441" s="1"/>
      <c r="AB2441" s="10"/>
      <c r="AC2441" s="3"/>
      <c r="AD2441" s="3"/>
      <c r="AE2441" s="3"/>
      <c r="AF2441" s="10"/>
      <c r="AG2441" s="11"/>
      <c r="AH2441" s="10"/>
      <c r="AI2441" s="1"/>
      <c r="AJ2441" s="1"/>
      <c r="AK2441" s="1"/>
      <c r="AL2441" s="1"/>
      <c r="AM2441" s="1"/>
      <c r="AN2441" s="1"/>
      <c r="AO2441" s="1"/>
      <c r="AP2441" s="1"/>
      <c r="AQ2441" s="1"/>
      <c r="AR2441" s="1"/>
      <c r="AS2441" s="1"/>
      <c r="AT2441" s="1"/>
      <c r="AU2441" s="1"/>
      <c r="AV2441" s="1"/>
      <c r="AW2441" s="1"/>
      <c r="AX2441" s="1"/>
      <c r="AY2441" s="1"/>
      <c r="AZ2441" s="1"/>
      <c r="BA2441" s="1"/>
      <c r="BB2441" s="1"/>
      <c r="BC2441" s="1"/>
      <c r="BD2441" s="1"/>
      <c r="BE2441" s="1"/>
      <c r="BF2441" s="1"/>
      <c r="BG2441" s="1"/>
      <c r="BH2441" s="1"/>
      <c r="BI2441" s="1"/>
      <c r="BJ2441" s="1"/>
      <c r="BK2441" s="1"/>
      <c r="BL2441" s="1"/>
      <c r="BM2441" s="1"/>
      <c r="BN2441" s="1"/>
      <c r="BO2441" s="1"/>
      <c r="BP2441" s="1"/>
      <c r="BQ2441" s="1"/>
      <c r="BR2441" s="1"/>
      <c r="BS2441" s="1"/>
      <c r="BT2441" s="1"/>
      <c r="BU2441" s="1"/>
      <c r="BV2441" s="1"/>
      <c r="BW2441" s="1"/>
      <c r="BX2441" s="1"/>
      <c r="BY2441" s="1"/>
      <c r="BZ2441" s="1"/>
      <c r="CA2441" s="1"/>
      <c r="CB2441" s="1"/>
      <c r="CC2441" s="1"/>
      <c r="CD2441" s="1"/>
      <c r="CE2441" s="1"/>
      <c r="CF2441" s="1"/>
      <c r="CG2441" s="1"/>
      <c r="CH2441" s="1"/>
      <c r="CI2441" s="1"/>
      <c r="CJ2441" s="1"/>
      <c r="CK2441" s="1"/>
      <c r="CL2441" s="1"/>
      <c r="CM2441" s="1"/>
      <c r="CN2441" s="1"/>
      <c r="CO2441" s="1"/>
      <c r="CP2441" s="1"/>
      <c r="CQ2441" s="1"/>
      <c r="CR2441" s="1"/>
      <c r="CS2441" s="1"/>
      <c r="CT2441" s="1"/>
      <c r="CU2441" s="1"/>
      <c r="CV2441" s="1"/>
      <c r="CW2441" s="1"/>
      <c r="CX2441" s="1"/>
      <c r="CY2441" s="1"/>
      <c r="CZ2441" s="1"/>
      <c r="DA2441" s="1"/>
      <c r="DB2441" s="1"/>
      <c r="DC2441" s="1"/>
      <c r="DD2441" s="1"/>
      <c r="DE2441" s="1"/>
      <c r="DF2441" s="1"/>
      <c r="DG2441" s="1"/>
      <c r="DH2441" s="1"/>
      <c r="DI2441" s="1"/>
      <c r="DJ2441" s="1"/>
      <c r="DK2441" s="1"/>
      <c r="DL2441" s="1"/>
      <c r="DM2441" s="1"/>
      <c r="DN2441" s="1"/>
      <c r="DO2441" s="1"/>
      <c r="DP2441" s="1"/>
      <c r="DQ2441" s="1"/>
      <c r="DR2441" s="1"/>
      <c r="DS2441" s="1"/>
      <c r="DT2441" s="1"/>
      <c r="DU2441" s="1"/>
      <c r="DV2441" s="1"/>
      <c r="DW2441" s="1"/>
      <c r="DX2441" s="1"/>
      <c r="DY2441" s="1"/>
      <c r="DZ2441" s="1"/>
      <c r="EA2441" s="1"/>
      <c r="EB2441" s="1"/>
      <c r="EC2441" s="1"/>
      <c r="ED2441" s="1"/>
      <c r="EE2441" s="1"/>
      <c r="EF2441" s="1"/>
      <c r="EG2441" s="1"/>
      <c r="EH2441" s="1"/>
      <c r="EI2441" s="1"/>
      <c r="EJ2441" s="1"/>
      <c r="EK2441" s="1"/>
      <c r="EL2441" s="1"/>
      <c r="EM2441" s="1"/>
      <c r="EN2441" s="1"/>
      <c r="EO2441" s="1"/>
      <c r="EP2441" s="1"/>
      <c r="EQ2441" s="1"/>
      <c r="ER2441" s="1"/>
      <c r="ES2441" s="1"/>
      <c r="ET2441" s="1"/>
      <c r="EU2441" s="1"/>
      <c r="EV2441" s="1"/>
      <c r="EW2441" s="1"/>
      <c r="EX2441" s="1"/>
    </row>
    <row r="2442" spans="1:154" x14ac:dyDescent="0.15">
      <c r="A2442" s="35"/>
      <c r="B2442" s="125"/>
      <c r="C2442" s="14"/>
      <c r="D2442" s="13"/>
      <c r="E2442" s="14"/>
      <c r="F2442" s="14"/>
      <c r="G2442" s="14"/>
      <c r="H2442" s="14"/>
      <c r="I2442" s="13"/>
      <c r="J2442" s="29"/>
      <c r="K2442" s="2"/>
      <c r="L2442" s="17"/>
      <c r="M2442" s="12"/>
      <c r="N2442" s="12"/>
      <c r="O2442" s="17"/>
      <c r="P2442" s="14"/>
      <c r="Q2442" s="14"/>
      <c r="R2442" s="14"/>
      <c r="S2442" s="20"/>
      <c r="T2442" s="14"/>
      <c r="U2442" s="4"/>
      <c r="V2442" s="29"/>
      <c r="W2442" s="10"/>
      <c r="X2442" s="10"/>
      <c r="Y2442" s="27"/>
      <c r="Z2442" s="3"/>
      <c r="AA2442" s="1"/>
      <c r="AB2442" s="10"/>
      <c r="AC2442" s="3"/>
      <c r="AD2442" s="3"/>
      <c r="AE2442" s="3"/>
      <c r="AF2442" s="10"/>
      <c r="AG2442" s="11"/>
      <c r="AH2442" s="10"/>
      <c r="AI2442" s="1"/>
      <c r="AJ2442" s="1"/>
      <c r="AK2442" s="1"/>
      <c r="AL2442" s="1"/>
      <c r="AM2442" s="1"/>
      <c r="AN2442" s="1"/>
      <c r="AO2442" s="1"/>
      <c r="AP2442" s="1"/>
      <c r="AQ2442" s="1"/>
      <c r="AR2442" s="1"/>
      <c r="AS2442" s="1"/>
      <c r="AT2442" s="1"/>
      <c r="AU2442" s="1"/>
      <c r="AV2442" s="1"/>
      <c r="AW2442" s="1"/>
      <c r="AX2442" s="1"/>
      <c r="AY2442" s="1"/>
      <c r="AZ2442" s="1"/>
      <c r="BA2442" s="1"/>
      <c r="BB2442" s="1"/>
      <c r="BC2442" s="1"/>
      <c r="BD2442" s="1"/>
      <c r="BE2442" s="1"/>
      <c r="BF2442" s="1"/>
      <c r="BG2442" s="1"/>
      <c r="BH2442" s="1"/>
      <c r="BI2442" s="1"/>
      <c r="BJ2442" s="1"/>
      <c r="BK2442" s="1"/>
      <c r="BL2442" s="1"/>
      <c r="BM2442" s="1"/>
      <c r="BN2442" s="1"/>
      <c r="BO2442" s="1"/>
      <c r="BP2442" s="1"/>
      <c r="BQ2442" s="1"/>
      <c r="BR2442" s="1"/>
      <c r="BS2442" s="1"/>
      <c r="BT2442" s="1"/>
      <c r="BU2442" s="1"/>
      <c r="BV2442" s="1"/>
      <c r="BW2442" s="1"/>
      <c r="BX2442" s="1"/>
      <c r="BY2442" s="1"/>
      <c r="BZ2442" s="1"/>
      <c r="CA2442" s="1"/>
      <c r="CB2442" s="1"/>
      <c r="CC2442" s="1"/>
      <c r="CD2442" s="1"/>
      <c r="CE2442" s="1"/>
      <c r="CF2442" s="1"/>
      <c r="CG2442" s="1"/>
      <c r="CH2442" s="1"/>
      <c r="CI2442" s="1"/>
      <c r="CJ2442" s="1"/>
      <c r="CK2442" s="1"/>
      <c r="CL2442" s="1"/>
      <c r="CM2442" s="1"/>
      <c r="CN2442" s="1"/>
      <c r="CO2442" s="1"/>
      <c r="CP2442" s="1"/>
      <c r="CQ2442" s="1"/>
      <c r="CR2442" s="1"/>
      <c r="CS2442" s="1"/>
      <c r="CT2442" s="1"/>
      <c r="CU2442" s="1"/>
      <c r="CV2442" s="1"/>
      <c r="CW2442" s="1"/>
      <c r="CX2442" s="1"/>
      <c r="CY2442" s="1"/>
      <c r="CZ2442" s="1"/>
      <c r="DA2442" s="1"/>
      <c r="DB2442" s="1"/>
      <c r="DC2442" s="1"/>
      <c r="DD2442" s="1"/>
      <c r="DE2442" s="1"/>
      <c r="DF2442" s="1"/>
      <c r="DG2442" s="1"/>
      <c r="DH2442" s="1"/>
      <c r="DI2442" s="1"/>
      <c r="DJ2442" s="1"/>
      <c r="DK2442" s="1"/>
      <c r="DL2442" s="1"/>
      <c r="DM2442" s="1"/>
      <c r="DN2442" s="1"/>
      <c r="DO2442" s="1"/>
      <c r="DP2442" s="1"/>
      <c r="DQ2442" s="1"/>
      <c r="DR2442" s="1"/>
      <c r="DS2442" s="1"/>
      <c r="DT2442" s="1"/>
      <c r="DU2442" s="1"/>
      <c r="DV2442" s="1"/>
      <c r="DW2442" s="1"/>
      <c r="DX2442" s="1"/>
      <c r="DY2442" s="1"/>
      <c r="DZ2442" s="1"/>
      <c r="EA2442" s="1"/>
      <c r="EB2442" s="1"/>
      <c r="EC2442" s="1"/>
      <c r="ED2442" s="1"/>
      <c r="EE2442" s="1"/>
      <c r="EF2442" s="1"/>
      <c r="EG2442" s="1"/>
      <c r="EH2442" s="1"/>
      <c r="EI2442" s="1"/>
      <c r="EJ2442" s="1"/>
      <c r="EK2442" s="1"/>
      <c r="EL2442" s="1"/>
      <c r="EM2442" s="1"/>
      <c r="EN2442" s="1"/>
      <c r="EO2442" s="1"/>
      <c r="EP2442" s="1"/>
      <c r="EQ2442" s="1"/>
      <c r="ER2442" s="1"/>
      <c r="ES2442" s="1"/>
      <c r="ET2442" s="1"/>
      <c r="EU2442" s="1"/>
      <c r="EV2442" s="1"/>
      <c r="EW2442" s="1"/>
      <c r="EX2442" s="1"/>
    </row>
    <row r="2443" spans="1:154" x14ac:dyDescent="0.15">
      <c r="A2443" s="35"/>
      <c r="B2443" s="125"/>
      <c r="C2443" s="14"/>
      <c r="D2443" s="13"/>
      <c r="E2443" s="14"/>
      <c r="F2443" s="14"/>
      <c r="G2443" s="14"/>
      <c r="H2443" s="14"/>
      <c r="I2443" s="13"/>
      <c r="J2443" s="29"/>
      <c r="K2443" s="2"/>
      <c r="L2443" s="17"/>
      <c r="M2443" s="12"/>
      <c r="N2443" s="12"/>
      <c r="O2443" s="17"/>
      <c r="P2443" s="14"/>
      <c r="Q2443" s="14"/>
      <c r="R2443" s="14"/>
      <c r="S2443" s="20"/>
      <c r="T2443" s="14"/>
      <c r="U2443" s="4"/>
      <c r="V2443" s="29"/>
      <c r="W2443" s="10"/>
      <c r="X2443" s="10"/>
      <c r="Y2443" s="27"/>
      <c r="Z2443" s="3"/>
      <c r="AA2443" s="1"/>
      <c r="AB2443" s="10"/>
      <c r="AC2443" s="3"/>
      <c r="AD2443" s="3"/>
      <c r="AE2443" s="3"/>
      <c r="AF2443" s="10"/>
      <c r="AG2443" s="11"/>
      <c r="AH2443" s="10"/>
      <c r="AI2443" s="1"/>
      <c r="AJ2443" s="1"/>
      <c r="AK2443" s="1"/>
      <c r="AL2443" s="1"/>
      <c r="AM2443" s="1"/>
      <c r="AN2443" s="1"/>
      <c r="AO2443" s="1"/>
      <c r="AP2443" s="1"/>
      <c r="AQ2443" s="1"/>
      <c r="AR2443" s="1"/>
      <c r="AS2443" s="1"/>
      <c r="AT2443" s="1"/>
      <c r="AU2443" s="1"/>
      <c r="AV2443" s="1"/>
      <c r="AW2443" s="1"/>
      <c r="AX2443" s="1"/>
      <c r="AY2443" s="1"/>
      <c r="AZ2443" s="1"/>
      <c r="BA2443" s="1"/>
      <c r="BB2443" s="1"/>
      <c r="BC2443" s="1"/>
      <c r="BD2443" s="1"/>
      <c r="BE2443" s="1"/>
      <c r="BF2443" s="1"/>
      <c r="BG2443" s="1"/>
      <c r="BH2443" s="1"/>
      <c r="BI2443" s="1"/>
      <c r="BJ2443" s="1"/>
      <c r="BK2443" s="1"/>
      <c r="BL2443" s="1"/>
      <c r="BM2443" s="1"/>
      <c r="BN2443" s="1"/>
      <c r="BO2443" s="1"/>
      <c r="BP2443" s="1"/>
      <c r="BQ2443" s="1"/>
      <c r="BR2443" s="1"/>
      <c r="BS2443" s="1"/>
      <c r="BT2443" s="1"/>
      <c r="BU2443" s="1"/>
      <c r="BV2443" s="1"/>
      <c r="BW2443" s="1"/>
      <c r="BX2443" s="1"/>
      <c r="BY2443" s="1"/>
      <c r="BZ2443" s="1"/>
      <c r="CA2443" s="1"/>
      <c r="CB2443" s="1"/>
      <c r="CC2443" s="1"/>
      <c r="CD2443" s="1"/>
      <c r="CE2443" s="1"/>
      <c r="CF2443" s="1"/>
      <c r="CG2443" s="1"/>
      <c r="CH2443" s="1"/>
      <c r="CI2443" s="1"/>
      <c r="CJ2443" s="1"/>
      <c r="CK2443" s="1"/>
      <c r="CL2443" s="1"/>
      <c r="CM2443" s="1"/>
      <c r="CN2443" s="1"/>
      <c r="CO2443" s="1"/>
      <c r="CP2443" s="1"/>
      <c r="CQ2443" s="1"/>
      <c r="CR2443" s="1"/>
      <c r="CS2443" s="1"/>
      <c r="CT2443" s="1"/>
      <c r="CU2443" s="1"/>
      <c r="CV2443" s="1"/>
      <c r="CW2443" s="1"/>
      <c r="CX2443" s="1"/>
      <c r="CY2443" s="1"/>
      <c r="CZ2443" s="1"/>
      <c r="DA2443" s="1"/>
      <c r="DB2443" s="1"/>
      <c r="DC2443" s="1"/>
      <c r="DD2443" s="1"/>
      <c r="DE2443" s="1"/>
      <c r="DF2443" s="1"/>
      <c r="DG2443" s="1"/>
      <c r="DH2443" s="1"/>
      <c r="DI2443" s="1"/>
      <c r="DJ2443" s="1"/>
      <c r="DK2443" s="1"/>
      <c r="DL2443" s="1"/>
      <c r="DM2443" s="1"/>
      <c r="DN2443" s="1"/>
      <c r="DO2443" s="1"/>
      <c r="DP2443" s="1"/>
      <c r="DQ2443" s="1"/>
      <c r="DR2443" s="1"/>
      <c r="DS2443" s="1"/>
      <c r="DT2443" s="1"/>
      <c r="DU2443" s="1"/>
      <c r="DV2443" s="1"/>
      <c r="DW2443" s="1"/>
      <c r="DX2443" s="1"/>
      <c r="DY2443" s="1"/>
      <c r="DZ2443" s="1"/>
      <c r="EA2443" s="1"/>
      <c r="EB2443" s="1"/>
      <c r="EC2443" s="1"/>
      <c r="ED2443" s="1"/>
      <c r="EE2443" s="1"/>
      <c r="EF2443" s="1"/>
      <c r="EG2443" s="1"/>
      <c r="EH2443" s="1"/>
      <c r="EI2443" s="1"/>
      <c r="EJ2443" s="1"/>
      <c r="EK2443" s="1"/>
      <c r="EL2443" s="1"/>
      <c r="EM2443" s="1"/>
      <c r="EN2443" s="1"/>
      <c r="EO2443" s="1"/>
      <c r="EP2443" s="1"/>
      <c r="EQ2443" s="1"/>
      <c r="ER2443" s="1"/>
      <c r="ES2443" s="1"/>
      <c r="ET2443" s="1"/>
      <c r="EU2443" s="1"/>
      <c r="EV2443" s="1"/>
      <c r="EW2443" s="1"/>
      <c r="EX2443" s="1"/>
    </row>
    <row r="2444" spans="1:154" x14ac:dyDescent="0.15">
      <c r="A2444" s="35"/>
      <c r="B2444" s="125"/>
      <c r="C2444" s="14"/>
      <c r="D2444" s="13"/>
      <c r="E2444" s="14"/>
      <c r="F2444" s="14"/>
      <c r="G2444" s="14"/>
      <c r="H2444" s="14"/>
      <c r="I2444" s="13"/>
      <c r="J2444" s="29"/>
      <c r="K2444" s="2"/>
      <c r="L2444" s="17"/>
      <c r="M2444" s="12"/>
      <c r="N2444" s="12"/>
      <c r="O2444" s="17"/>
      <c r="P2444" s="14"/>
      <c r="Q2444" s="14"/>
      <c r="R2444" s="14"/>
      <c r="S2444" s="20"/>
      <c r="T2444" s="14"/>
      <c r="U2444" s="4"/>
      <c r="V2444" s="29"/>
      <c r="W2444" s="10"/>
      <c r="X2444" s="10"/>
      <c r="Y2444" s="27"/>
      <c r="Z2444" s="3"/>
      <c r="AA2444" s="1"/>
      <c r="AB2444" s="10"/>
      <c r="AC2444" s="3"/>
      <c r="AD2444" s="3"/>
      <c r="AE2444" s="3"/>
      <c r="AF2444" s="10"/>
      <c r="AG2444" s="11"/>
      <c r="AH2444" s="10"/>
      <c r="AI2444" s="1"/>
      <c r="AJ2444" s="1"/>
      <c r="AK2444" s="1"/>
      <c r="AL2444" s="1"/>
      <c r="AM2444" s="1"/>
      <c r="AN2444" s="1"/>
      <c r="AO2444" s="1"/>
      <c r="AP2444" s="1"/>
      <c r="AQ2444" s="1"/>
      <c r="AR2444" s="1"/>
      <c r="AS2444" s="1"/>
      <c r="AT2444" s="1"/>
      <c r="AU2444" s="1"/>
      <c r="AV2444" s="1"/>
      <c r="AW2444" s="1"/>
      <c r="AX2444" s="1"/>
      <c r="AY2444" s="1"/>
      <c r="AZ2444" s="1"/>
      <c r="BA2444" s="1"/>
      <c r="BB2444" s="1"/>
      <c r="BC2444" s="1"/>
      <c r="BD2444" s="1"/>
      <c r="BE2444" s="1"/>
      <c r="BF2444" s="1"/>
      <c r="BG2444" s="1"/>
      <c r="BH2444" s="1"/>
      <c r="BI2444" s="1"/>
      <c r="BJ2444" s="1"/>
      <c r="BK2444" s="1"/>
      <c r="BL2444" s="1"/>
      <c r="BM2444" s="1"/>
      <c r="BN2444" s="1"/>
      <c r="BO2444" s="1"/>
      <c r="BP2444" s="1"/>
      <c r="BQ2444" s="1"/>
      <c r="BR2444" s="1"/>
      <c r="BS2444" s="1"/>
      <c r="BT2444" s="1"/>
      <c r="BU2444" s="1"/>
      <c r="BV2444" s="1"/>
      <c r="BW2444" s="1"/>
      <c r="BX2444" s="1"/>
      <c r="BY2444" s="1"/>
      <c r="BZ2444" s="1"/>
      <c r="CA2444" s="1"/>
      <c r="CB2444" s="1"/>
      <c r="CC2444" s="1"/>
      <c r="CD2444" s="1"/>
      <c r="CE2444" s="1"/>
      <c r="CF2444" s="1"/>
      <c r="CG2444" s="1"/>
      <c r="CH2444" s="1"/>
      <c r="CI2444" s="1"/>
      <c r="CJ2444" s="1"/>
      <c r="CK2444" s="1"/>
      <c r="CL2444" s="1"/>
      <c r="CM2444" s="1"/>
      <c r="CN2444" s="1"/>
      <c r="CO2444" s="1"/>
      <c r="CP2444" s="1"/>
      <c r="CQ2444" s="1"/>
      <c r="CR2444" s="1"/>
      <c r="CS2444" s="1"/>
      <c r="CT2444" s="1"/>
      <c r="CU2444" s="1"/>
      <c r="CV2444" s="1"/>
      <c r="CW2444" s="1"/>
      <c r="CX2444" s="1"/>
      <c r="CY2444" s="1"/>
      <c r="CZ2444" s="1"/>
      <c r="DA2444" s="1"/>
      <c r="DB2444" s="1"/>
      <c r="DC2444" s="1"/>
      <c r="DD2444" s="1"/>
      <c r="DE2444" s="1"/>
      <c r="DF2444" s="1"/>
      <c r="DG2444" s="1"/>
      <c r="DH2444" s="1"/>
      <c r="DI2444" s="1"/>
      <c r="DJ2444" s="1"/>
      <c r="DK2444" s="1"/>
      <c r="DL2444" s="1"/>
      <c r="DM2444" s="1"/>
      <c r="DN2444" s="1"/>
      <c r="DO2444" s="1"/>
      <c r="DP2444" s="1"/>
      <c r="DQ2444" s="1"/>
      <c r="DR2444" s="1"/>
      <c r="DS2444" s="1"/>
      <c r="DT2444" s="1"/>
      <c r="DU2444" s="1"/>
      <c r="DV2444" s="1"/>
      <c r="DW2444" s="1"/>
      <c r="DX2444" s="1"/>
      <c r="DY2444" s="1"/>
      <c r="DZ2444" s="1"/>
      <c r="EA2444" s="1"/>
      <c r="EB2444" s="1"/>
      <c r="EC2444" s="1"/>
      <c r="ED2444" s="1"/>
      <c r="EE2444" s="1"/>
      <c r="EF2444" s="1"/>
      <c r="EG2444" s="1"/>
      <c r="EH2444" s="1"/>
      <c r="EI2444" s="1"/>
      <c r="EJ2444" s="1"/>
      <c r="EK2444" s="1"/>
      <c r="EL2444" s="1"/>
      <c r="EM2444" s="1"/>
      <c r="EN2444" s="1"/>
      <c r="EO2444" s="1"/>
      <c r="EP2444" s="1"/>
      <c r="EQ2444" s="1"/>
      <c r="ER2444" s="1"/>
      <c r="ES2444" s="1"/>
      <c r="ET2444" s="1"/>
      <c r="EU2444" s="1"/>
      <c r="EV2444" s="1"/>
      <c r="EW2444" s="1"/>
      <c r="EX2444" s="1"/>
    </row>
    <row r="2445" spans="1:154" x14ac:dyDescent="0.15">
      <c r="A2445" s="35"/>
      <c r="B2445" s="125"/>
      <c r="C2445" s="14"/>
      <c r="D2445" s="13"/>
      <c r="E2445" s="14"/>
      <c r="F2445" s="14"/>
      <c r="G2445" s="14"/>
      <c r="H2445" s="14"/>
      <c r="I2445" s="13"/>
      <c r="J2445" s="29"/>
      <c r="K2445" s="2"/>
      <c r="L2445" s="17"/>
      <c r="M2445" s="12"/>
      <c r="N2445" s="12"/>
      <c r="O2445" s="17"/>
      <c r="P2445" s="14"/>
      <c r="Q2445" s="14"/>
      <c r="R2445" s="14"/>
      <c r="S2445" s="20"/>
      <c r="T2445" s="14"/>
      <c r="U2445" s="4"/>
      <c r="V2445" s="29"/>
      <c r="W2445" s="10"/>
      <c r="X2445" s="10"/>
      <c r="Y2445" s="27"/>
      <c r="Z2445" s="3"/>
      <c r="AA2445" s="1"/>
      <c r="AB2445" s="10"/>
      <c r="AC2445" s="3"/>
      <c r="AD2445" s="3"/>
      <c r="AE2445" s="3"/>
      <c r="AF2445" s="10"/>
      <c r="AG2445" s="11"/>
      <c r="AH2445" s="10"/>
      <c r="AI2445" s="1"/>
      <c r="AJ2445" s="1"/>
      <c r="AK2445" s="1"/>
      <c r="AL2445" s="1"/>
      <c r="AM2445" s="1"/>
      <c r="AN2445" s="1"/>
      <c r="AO2445" s="1"/>
      <c r="AP2445" s="1"/>
      <c r="AQ2445" s="1"/>
      <c r="AR2445" s="1"/>
      <c r="AS2445" s="1"/>
      <c r="AT2445" s="1"/>
      <c r="AU2445" s="1"/>
      <c r="AV2445" s="1"/>
      <c r="AW2445" s="1"/>
      <c r="AX2445" s="1"/>
      <c r="AY2445" s="1"/>
      <c r="AZ2445" s="1"/>
      <c r="BA2445" s="1"/>
      <c r="BB2445" s="1"/>
      <c r="BC2445" s="1"/>
      <c r="BD2445" s="1"/>
      <c r="BE2445" s="1"/>
      <c r="BF2445" s="1"/>
      <c r="BG2445" s="1"/>
      <c r="BH2445" s="1"/>
      <c r="BI2445" s="1"/>
      <c r="BJ2445" s="1"/>
      <c r="BK2445" s="1"/>
      <c r="BL2445" s="1"/>
      <c r="BM2445" s="1"/>
      <c r="BN2445" s="1"/>
      <c r="BO2445" s="1"/>
      <c r="BP2445" s="1"/>
      <c r="BQ2445" s="1"/>
      <c r="BR2445" s="1"/>
      <c r="BS2445" s="1"/>
      <c r="BT2445" s="1"/>
      <c r="BU2445" s="1"/>
      <c r="BV2445" s="1"/>
      <c r="BW2445" s="1"/>
      <c r="BX2445" s="1"/>
      <c r="BY2445" s="1"/>
      <c r="BZ2445" s="1"/>
      <c r="CA2445" s="1"/>
      <c r="CB2445" s="1"/>
      <c r="CC2445" s="1"/>
      <c r="CD2445" s="1"/>
      <c r="CE2445" s="1"/>
      <c r="CF2445" s="1"/>
      <c r="CG2445" s="1"/>
      <c r="CH2445" s="1"/>
      <c r="CI2445" s="1"/>
      <c r="CJ2445" s="1"/>
      <c r="CK2445" s="1"/>
      <c r="CL2445" s="1"/>
      <c r="CM2445" s="1"/>
      <c r="CN2445" s="1"/>
      <c r="CO2445" s="1"/>
      <c r="CP2445" s="1"/>
      <c r="CQ2445" s="1"/>
      <c r="CR2445" s="1"/>
      <c r="CS2445" s="1"/>
      <c r="CT2445" s="1"/>
      <c r="CU2445" s="1"/>
      <c r="CV2445" s="1"/>
      <c r="CW2445" s="1"/>
      <c r="CX2445" s="1"/>
      <c r="CY2445" s="1"/>
      <c r="CZ2445" s="1"/>
      <c r="DA2445" s="1"/>
      <c r="DB2445" s="1"/>
      <c r="DC2445" s="1"/>
      <c r="DD2445" s="1"/>
      <c r="DE2445" s="1"/>
      <c r="DF2445" s="1"/>
      <c r="DG2445" s="1"/>
      <c r="DH2445" s="1"/>
      <c r="DI2445" s="1"/>
      <c r="DJ2445" s="1"/>
      <c r="DK2445" s="1"/>
      <c r="DL2445" s="1"/>
      <c r="DM2445" s="1"/>
      <c r="DN2445" s="1"/>
      <c r="DO2445" s="1"/>
      <c r="DP2445" s="1"/>
      <c r="DQ2445" s="1"/>
      <c r="DR2445" s="1"/>
      <c r="DS2445" s="1"/>
      <c r="DT2445" s="1"/>
      <c r="DU2445" s="1"/>
      <c r="DV2445" s="1"/>
      <c r="DW2445" s="1"/>
      <c r="DX2445" s="1"/>
      <c r="DY2445" s="1"/>
      <c r="DZ2445" s="1"/>
      <c r="EA2445" s="1"/>
      <c r="EB2445" s="1"/>
      <c r="EC2445" s="1"/>
      <c r="ED2445" s="1"/>
      <c r="EE2445" s="1"/>
      <c r="EF2445" s="1"/>
      <c r="EG2445" s="1"/>
      <c r="EH2445" s="1"/>
      <c r="EI2445" s="1"/>
      <c r="EJ2445" s="1"/>
      <c r="EK2445" s="1"/>
      <c r="EL2445" s="1"/>
      <c r="EM2445" s="1"/>
      <c r="EN2445" s="1"/>
      <c r="EO2445" s="1"/>
      <c r="EP2445" s="1"/>
      <c r="EQ2445" s="1"/>
      <c r="ER2445" s="1"/>
      <c r="ES2445" s="1"/>
      <c r="ET2445" s="1"/>
      <c r="EU2445" s="1"/>
      <c r="EV2445" s="1"/>
      <c r="EW2445" s="1"/>
      <c r="EX2445" s="1"/>
    </row>
    <row r="2446" spans="1:154" x14ac:dyDescent="0.15">
      <c r="A2446" s="35"/>
      <c r="B2446" s="125"/>
      <c r="C2446" s="14"/>
      <c r="D2446" s="13"/>
      <c r="E2446" s="14"/>
      <c r="F2446" s="14"/>
      <c r="G2446" s="14"/>
      <c r="H2446" s="14"/>
      <c r="I2446" s="13"/>
      <c r="J2446" s="29"/>
      <c r="K2446" s="2"/>
      <c r="L2446" s="17"/>
      <c r="M2446" s="12"/>
      <c r="N2446" s="12"/>
      <c r="O2446" s="17"/>
      <c r="P2446" s="14"/>
      <c r="Q2446" s="14"/>
      <c r="R2446" s="14"/>
      <c r="S2446" s="20"/>
      <c r="T2446" s="14"/>
      <c r="U2446" s="4"/>
      <c r="V2446" s="29"/>
      <c r="W2446" s="10"/>
      <c r="X2446" s="10"/>
      <c r="Y2446" s="27"/>
      <c r="Z2446" s="3"/>
      <c r="AA2446" s="1"/>
      <c r="AB2446" s="10"/>
      <c r="AC2446" s="3"/>
      <c r="AD2446" s="3"/>
      <c r="AE2446" s="3"/>
      <c r="AF2446" s="10"/>
      <c r="AG2446" s="11"/>
      <c r="AH2446" s="10"/>
      <c r="AI2446" s="1"/>
      <c r="AJ2446" s="1"/>
      <c r="AK2446" s="1"/>
      <c r="AL2446" s="1"/>
      <c r="AM2446" s="1"/>
      <c r="AN2446" s="1"/>
      <c r="AO2446" s="1"/>
      <c r="AP2446" s="1"/>
      <c r="AQ2446" s="1"/>
      <c r="AR2446" s="1"/>
      <c r="AS2446" s="1"/>
      <c r="AT2446" s="1"/>
      <c r="AU2446" s="1"/>
      <c r="AV2446" s="1"/>
      <c r="AW2446" s="1"/>
      <c r="AX2446" s="1"/>
      <c r="AY2446" s="1"/>
      <c r="AZ2446" s="1"/>
      <c r="BA2446" s="1"/>
      <c r="BB2446" s="1"/>
      <c r="BC2446" s="1"/>
      <c r="BD2446" s="1"/>
      <c r="BE2446" s="1"/>
      <c r="BF2446" s="1"/>
      <c r="BG2446" s="1"/>
      <c r="BH2446" s="1"/>
      <c r="BI2446" s="1"/>
      <c r="BJ2446" s="1"/>
      <c r="BK2446" s="1"/>
      <c r="BL2446" s="1"/>
      <c r="BM2446" s="1"/>
      <c r="BN2446" s="1"/>
      <c r="BO2446" s="1"/>
      <c r="BP2446" s="1"/>
      <c r="BQ2446" s="1"/>
      <c r="BR2446" s="1"/>
      <c r="BS2446" s="1"/>
      <c r="BT2446" s="1"/>
      <c r="BU2446" s="1"/>
      <c r="BV2446" s="1"/>
      <c r="BW2446" s="1"/>
      <c r="BX2446" s="1"/>
      <c r="BY2446" s="1"/>
      <c r="BZ2446" s="1"/>
      <c r="CA2446" s="1"/>
      <c r="CB2446" s="1"/>
      <c r="CC2446" s="1"/>
      <c r="CD2446" s="1"/>
      <c r="CE2446" s="1"/>
      <c r="CF2446" s="1"/>
      <c r="CG2446" s="1"/>
      <c r="CH2446" s="1"/>
      <c r="CI2446" s="1"/>
      <c r="CJ2446" s="1"/>
      <c r="CK2446" s="1"/>
      <c r="CL2446" s="1"/>
      <c r="CM2446" s="1"/>
      <c r="CN2446" s="1"/>
      <c r="CO2446" s="1"/>
      <c r="CP2446" s="1"/>
      <c r="CQ2446" s="1"/>
      <c r="CR2446" s="1"/>
      <c r="CS2446" s="1"/>
      <c r="CT2446" s="1"/>
      <c r="CU2446" s="1"/>
      <c r="CV2446" s="1"/>
      <c r="CW2446" s="1"/>
      <c r="CX2446" s="1"/>
      <c r="CY2446" s="1"/>
      <c r="CZ2446" s="1"/>
      <c r="DA2446" s="1"/>
      <c r="DB2446" s="1"/>
      <c r="DC2446" s="1"/>
      <c r="DD2446" s="1"/>
      <c r="DE2446" s="1"/>
      <c r="DF2446" s="1"/>
      <c r="DG2446" s="1"/>
      <c r="DH2446" s="1"/>
      <c r="DI2446" s="1"/>
      <c r="DJ2446" s="1"/>
      <c r="DK2446" s="1"/>
      <c r="DL2446" s="1"/>
      <c r="DM2446" s="1"/>
      <c r="DN2446" s="1"/>
      <c r="DO2446" s="1"/>
      <c r="DP2446" s="1"/>
      <c r="DQ2446" s="1"/>
      <c r="DR2446" s="1"/>
      <c r="DS2446" s="1"/>
      <c r="DT2446" s="1"/>
      <c r="DU2446" s="1"/>
      <c r="DV2446" s="1"/>
      <c r="DW2446" s="1"/>
      <c r="DX2446" s="1"/>
      <c r="DY2446" s="1"/>
      <c r="DZ2446" s="1"/>
      <c r="EA2446" s="1"/>
      <c r="EB2446" s="1"/>
      <c r="EC2446" s="1"/>
      <c r="ED2446" s="1"/>
      <c r="EE2446" s="1"/>
      <c r="EF2446" s="1"/>
      <c r="EG2446" s="1"/>
      <c r="EH2446" s="1"/>
      <c r="EI2446" s="1"/>
      <c r="EJ2446" s="1"/>
      <c r="EK2446" s="1"/>
      <c r="EL2446" s="1"/>
      <c r="EM2446" s="1"/>
      <c r="EN2446" s="1"/>
      <c r="EO2446" s="1"/>
      <c r="EP2446" s="1"/>
      <c r="EQ2446" s="1"/>
      <c r="ER2446" s="1"/>
      <c r="ES2446" s="1"/>
      <c r="ET2446" s="1"/>
      <c r="EU2446" s="1"/>
      <c r="EV2446" s="1"/>
      <c r="EW2446" s="1"/>
      <c r="EX2446" s="1"/>
    </row>
    <row r="2447" spans="1:154" x14ac:dyDescent="0.15">
      <c r="A2447" s="35"/>
      <c r="B2447" s="125"/>
      <c r="C2447" s="14"/>
      <c r="D2447" s="13"/>
      <c r="E2447" s="14"/>
      <c r="F2447" s="14"/>
      <c r="G2447" s="14"/>
      <c r="H2447" s="14"/>
      <c r="I2447" s="13"/>
      <c r="J2447" s="29"/>
      <c r="K2447" s="2"/>
      <c r="L2447" s="17"/>
      <c r="M2447" s="12"/>
      <c r="N2447" s="12"/>
      <c r="O2447" s="17"/>
      <c r="P2447" s="14"/>
      <c r="Q2447" s="14"/>
      <c r="R2447" s="14"/>
      <c r="S2447" s="20"/>
      <c r="T2447" s="14"/>
      <c r="U2447" s="4"/>
      <c r="V2447" s="29"/>
      <c r="W2447" s="10"/>
      <c r="X2447" s="10"/>
      <c r="Y2447" s="27"/>
      <c r="Z2447" s="3"/>
      <c r="AA2447" s="1"/>
      <c r="AB2447" s="10"/>
      <c r="AC2447" s="3"/>
      <c r="AD2447" s="3"/>
      <c r="AE2447" s="3"/>
      <c r="AF2447" s="10"/>
      <c r="AG2447" s="11"/>
      <c r="AH2447" s="10"/>
      <c r="AI2447" s="1"/>
      <c r="AJ2447" s="1"/>
      <c r="AK2447" s="1"/>
      <c r="AL2447" s="1"/>
      <c r="AM2447" s="1"/>
      <c r="AN2447" s="1"/>
      <c r="AO2447" s="1"/>
      <c r="AP2447" s="1"/>
      <c r="AQ2447" s="1"/>
      <c r="AR2447" s="1"/>
      <c r="AS2447" s="1"/>
      <c r="AT2447" s="1"/>
      <c r="AU2447" s="1"/>
      <c r="AV2447" s="1"/>
      <c r="AW2447" s="1"/>
      <c r="AX2447" s="1"/>
      <c r="AY2447" s="1"/>
      <c r="AZ2447" s="1"/>
      <c r="BA2447" s="1"/>
      <c r="BB2447" s="1"/>
      <c r="BC2447" s="1"/>
      <c r="BD2447" s="1"/>
      <c r="BE2447" s="1"/>
      <c r="BF2447" s="1"/>
      <c r="BG2447" s="1"/>
      <c r="BH2447" s="1"/>
      <c r="BI2447" s="1"/>
      <c r="BJ2447" s="1"/>
      <c r="BK2447" s="1"/>
      <c r="BL2447" s="1"/>
      <c r="BM2447" s="1"/>
      <c r="BN2447" s="1"/>
      <c r="BO2447" s="1"/>
      <c r="BP2447" s="1"/>
      <c r="BQ2447" s="1"/>
      <c r="BR2447" s="1"/>
      <c r="BS2447" s="1"/>
      <c r="BT2447" s="1"/>
      <c r="BU2447" s="1"/>
      <c r="BV2447" s="1"/>
      <c r="BW2447" s="1"/>
      <c r="BX2447" s="1"/>
      <c r="BY2447" s="1"/>
      <c r="BZ2447" s="1"/>
      <c r="CA2447" s="1"/>
      <c r="CB2447" s="1"/>
      <c r="CC2447" s="1"/>
      <c r="CD2447" s="1"/>
      <c r="CE2447" s="1"/>
      <c r="CF2447" s="1"/>
      <c r="CG2447" s="1"/>
      <c r="CH2447" s="1"/>
      <c r="CI2447" s="1"/>
      <c r="CJ2447" s="1"/>
      <c r="CK2447" s="1"/>
      <c r="CL2447" s="1"/>
      <c r="CM2447" s="1"/>
      <c r="CN2447" s="1"/>
      <c r="CO2447" s="1"/>
      <c r="CP2447" s="1"/>
      <c r="CQ2447" s="1"/>
      <c r="CR2447" s="1"/>
      <c r="CS2447" s="1"/>
      <c r="CT2447" s="1"/>
      <c r="CU2447" s="1"/>
      <c r="CV2447" s="1"/>
      <c r="CW2447" s="1"/>
      <c r="CX2447" s="1"/>
      <c r="CY2447" s="1"/>
      <c r="CZ2447" s="1"/>
      <c r="DA2447" s="1"/>
      <c r="DB2447" s="1"/>
      <c r="DC2447" s="1"/>
      <c r="DD2447" s="1"/>
      <c r="DE2447" s="1"/>
      <c r="DF2447" s="1"/>
      <c r="DG2447" s="1"/>
      <c r="DH2447" s="1"/>
      <c r="DI2447" s="1"/>
      <c r="DJ2447" s="1"/>
      <c r="DK2447" s="1"/>
      <c r="DL2447" s="1"/>
      <c r="DM2447" s="1"/>
      <c r="DN2447" s="1"/>
      <c r="DO2447" s="1"/>
      <c r="DP2447" s="1"/>
      <c r="DQ2447" s="1"/>
      <c r="DR2447" s="1"/>
      <c r="DS2447" s="1"/>
      <c r="DT2447" s="1"/>
      <c r="DU2447" s="1"/>
      <c r="DV2447" s="1"/>
      <c r="DW2447" s="1"/>
      <c r="DX2447" s="1"/>
      <c r="DY2447" s="1"/>
      <c r="DZ2447" s="1"/>
      <c r="EA2447" s="1"/>
      <c r="EB2447" s="1"/>
      <c r="EC2447" s="1"/>
      <c r="ED2447" s="1"/>
      <c r="EE2447" s="1"/>
      <c r="EF2447" s="1"/>
      <c r="EG2447" s="1"/>
      <c r="EH2447" s="1"/>
      <c r="EI2447" s="1"/>
      <c r="EJ2447" s="1"/>
      <c r="EK2447" s="1"/>
      <c r="EL2447" s="1"/>
      <c r="EM2447" s="1"/>
      <c r="EN2447" s="1"/>
      <c r="EO2447" s="1"/>
      <c r="EP2447" s="1"/>
      <c r="EQ2447" s="1"/>
      <c r="ER2447" s="1"/>
      <c r="ES2447" s="1"/>
      <c r="ET2447" s="1"/>
      <c r="EU2447" s="1"/>
      <c r="EV2447" s="1"/>
      <c r="EW2447" s="1"/>
      <c r="EX2447" s="1"/>
    </row>
    <row r="2448" spans="1:154" x14ac:dyDescent="0.15">
      <c r="A2448" s="35"/>
      <c r="B2448" s="125"/>
      <c r="C2448" s="14"/>
      <c r="D2448" s="13"/>
      <c r="E2448" s="14"/>
      <c r="F2448" s="14"/>
      <c r="G2448" s="14"/>
      <c r="H2448" s="14"/>
      <c r="I2448" s="13"/>
      <c r="J2448" s="29"/>
      <c r="K2448" s="2"/>
      <c r="L2448" s="17"/>
      <c r="M2448" s="12"/>
      <c r="N2448" s="12"/>
      <c r="O2448" s="17"/>
      <c r="P2448" s="14"/>
      <c r="Q2448" s="14"/>
      <c r="R2448" s="14"/>
      <c r="S2448" s="20"/>
      <c r="T2448" s="14"/>
      <c r="U2448" s="4"/>
      <c r="V2448" s="29"/>
      <c r="W2448" s="10"/>
      <c r="X2448" s="10"/>
      <c r="Y2448" s="27"/>
      <c r="Z2448" s="3"/>
      <c r="AA2448" s="1"/>
      <c r="AB2448" s="10"/>
      <c r="AC2448" s="3"/>
      <c r="AD2448" s="3"/>
      <c r="AE2448" s="3"/>
      <c r="AF2448" s="10"/>
      <c r="AG2448" s="11"/>
      <c r="AH2448" s="10"/>
      <c r="AI2448" s="1"/>
      <c r="AJ2448" s="1"/>
      <c r="AK2448" s="1"/>
      <c r="AL2448" s="1"/>
      <c r="AM2448" s="1"/>
      <c r="AN2448" s="1"/>
      <c r="AO2448" s="1"/>
      <c r="AP2448" s="1"/>
      <c r="AQ2448" s="1"/>
      <c r="AR2448" s="1"/>
      <c r="AS2448" s="1"/>
      <c r="AT2448" s="1"/>
      <c r="AU2448" s="1"/>
      <c r="AV2448" s="1"/>
      <c r="AW2448" s="1"/>
      <c r="AX2448" s="1"/>
      <c r="AY2448" s="1"/>
      <c r="AZ2448" s="1"/>
      <c r="BA2448" s="1"/>
      <c r="BB2448" s="1"/>
      <c r="BC2448" s="1"/>
      <c r="BD2448" s="1"/>
      <c r="BE2448" s="1"/>
      <c r="BF2448" s="1"/>
      <c r="BG2448" s="1"/>
      <c r="BH2448" s="1"/>
      <c r="BI2448" s="1"/>
      <c r="BJ2448" s="1"/>
      <c r="BK2448" s="1"/>
      <c r="BL2448" s="1"/>
      <c r="BM2448" s="1"/>
      <c r="BN2448" s="1"/>
      <c r="BO2448" s="1"/>
      <c r="BP2448" s="1"/>
      <c r="BQ2448" s="1"/>
      <c r="BR2448" s="1"/>
      <c r="BS2448" s="1"/>
      <c r="BT2448" s="1"/>
      <c r="BU2448" s="1"/>
      <c r="BV2448" s="1"/>
      <c r="BW2448" s="1"/>
      <c r="BX2448" s="1"/>
      <c r="BY2448" s="1"/>
      <c r="BZ2448" s="1"/>
      <c r="CA2448" s="1"/>
      <c r="CB2448" s="1"/>
      <c r="CC2448" s="1"/>
      <c r="CD2448" s="1"/>
      <c r="CE2448" s="1"/>
      <c r="CF2448" s="1"/>
      <c r="CG2448" s="1"/>
      <c r="CH2448" s="1"/>
      <c r="CI2448" s="1"/>
      <c r="CJ2448" s="1"/>
      <c r="CK2448" s="1"/>
      <c r="CL2448" s="1"/>
      <c r="CM2448" s="1"/>
      <c r="CN2448" s="1"/>
      <c r="CO2448" s="1"/>
      <c r="CP2448" s="1"/>
      <c r="CQ2448" s="1"/>
      <c r="CR2448" s="1"/>
      <c r="CS2448" s="1"/>
      <c r="CT2448" s="1"/>
      <c r="CU2448" s="1"/>
      <c r="CV2448" s="1"/>
      <c r="CW2448" s="1"/>
      <c r="CX2448" s="1"/>
      <c r="CY2448" s="1"/>
      <c r="CZ2448" s="1"/>
      <c r="DA2448" s="1"/>
      <c r="DB2448" s="1"/>
      <c r="DC2448" s="1"/>
      <c r="DD2448" s="1"/>
      <c r="DE2448" s="1"/>
      <c r="DF2448" s="1"/>
      <c r="DG2448" s="1"/>
      <c r="DH2448" s="1"/>
      <c r="DI2448" s="1"/>
      <c r="DJ2448" s="1"/>
      <c r="DK2448" s="1"/>
      <c r="DL2448" s="1"/>
      <c r="DM2448" s="1"/>
      <c r="DN2448" s="1"/>
      <c r="DO2448" s="1"/>
      <c r="DP2448" s="1"/>
      <c r="DQ2448" s="1"/>
      <c r="DR2448" s="1"/>
      <c r="DS2448" s="1"/>
      <c r="DT2448" s="1"/>
      <c r="DU2448" s="1"/>
      <c r="DV2448" s="1"/>
      <c r="DW2448" s="1"/>
      <c r="DX2448" s="1"/>
      <c r="DY2448" s="1"/>
      <c r="DZ2448" s="1"/>
      <c r="EA2448" s="1"/>
      <c r="EB2448" s="1"/>
      <c r="EC2448" s="1"/>
      <c r="ED2448" s="1"/>
      <c r="EE2448" s="1"/>
      <c r="EF2448" s="1"/>
      <c r="EG2448" s="1"/>
      <c r="EH2448" s="1"/>
      <c r="EI2448" s="1"/>
      <c r="EJ2448" s="1"/>
      <c r="EK2448" s="1"/>
      <c r="EL2448" s="1"/>
      <c r="EM2448" s="1"/>
      <c r="EN2448" s="1"/>
      <c r="EO2448" s="1"/>
      <c r="EP2448" s="1"/>
      <c r="EQ2448" s="1"/>
      <c r="ER2448" s="1"/>
      <c r="ES2448" s="1"/>
      <c r="ET2448" s="1"/>
      <c r="EU2448" s="1"/>
      <c r="EV2448" s="1"/>
      <c r="EW2448" s="1"/>
      <c r="EX2448" s="1"/>
    </row>
    <row r="2449" spans="1:154" x14ac:dyDescent="0.15">
      <c r="A2449" s="35"/>
      <c r="B2449" s="125"/>
      <c r="C2449" s="14"/>
      <c r="D2449" s="13"/>
      <c r="E2449" s="14"/>
      <c r="F2449" s="14"/>
      <c r="G2449" s="14"/>
      <c r="H2449" s="14"/>
      <c r="I2449" s="13"/>
      <c r="J2449" s="29"/>
      <c r="K2449" s="2"/>
      <c r="L2449" s="17"/>
      <c r="M2449" s="12"/>
      <c r="N2449" s="12"/>
      <c r="O2449" s="17"/>
      <c r="P2449" s="14"/>
      <c r="Q2449" s="14"/>
      <c r="R2449" s="14"/>
      <c r="S2449" s="20"/>
      <c r="T2449" s="14"/>
      <c r="U2449" s="4"/>
      <c r="V2449" s="29"/>
      <c r="W2449" s="10"/>
      <c r="X2449" s="10"/>
      <c r="Y2449" s="27"/>
      <c r="Z2449" s="3"/>
      <c r="AA2449" s="1"/>
      <c r="AB2449" s="10"/>
      <c r="AC2449" s="3"/>
      <c r="AD2449" s="3"/>
      <c r="AE2449" s="3"/>
      <c r="AF2449" s="10"/>
      <c r="AG2449" s="11"/>
      <c r="AH2449" s="10"/>
      <c r="AI2449" s="1"/>
      <c r="AJ2449" s="1"/>
      <c r="AK2449" s="1"/>
      <c r="AL2449" s="1"/>
      <c r="AM2449" s="1"/>
      <c r="AN2449" s="1"/>
      <c r="AO2449" s="1"/>
      <c r="AP2449" s="1"/>
      <c r="AQ2449" s="1"/>
      <c r="AR2449" s="1"/>
      <c r="AS2449" s="1"/>
      <c r="AT2449" s="1"/>
      <c r="AU2449" s="1"/>
      <c r="AV2449" s="1"/>
      <c r="AW2449" s="1"/>
      <c r="AX2449" s="1"/>
      <c r="AY2449" s="1"/>
      <c r="AZ2449" s="1"/>
      <c r="BA2449" s="1"/>
      <c r="BB2449" s="1"/>
      <c r="BC2449" s="1"/>
      <c r="BD2449" s="1"/>
      <c r="BE2449" s="1"/>
      <c r="BF2449" s="1"/>
      <c r="BG2449" s="1"/>
      <c r="BH2449" s="1"/>
      <c r="BI2449" s="1"/>
      <c r="BJ2449" s="1"/>
      <c r="BK2449" s="1"/>
      <c r="BL2449" s="1"/>
      <c r="BM2449" s="1"/>
      <c r="BN2449" s="1"/>
      <c r="BO2449" s="1"/>
      <c r="BP2449" s="1"/>
      <c r="BQ2449" s="1"/>
      <c r="BR2449" s="1"/>
      <c r="BS2449" s="1"/>
      <c r="BT2449" s="1"/>
      <c r="BU2449" s="1"/>
      <c r="BV2449" s="1"/>
      <c r="BW2449" s="1"/>
      <c r="BX2449" s="1"/>
      <c r="BY2449" s="1"/>
      <c r="BZ2449" s="1"/>
      <c r="CA2449" s="1"/>
      <c r="CB2449" s="1"/>
      <c r="CC2449" s="1"/>
      <c r="CD2449" s="1"/>
      <c r="CE2449" s="1"/>
      <c r="CF2449" s="1"/>
      <c r="CG2449" s="1"/>
      <c r="CH2449" s="1"/>
      <c r="CI2449" s="1"/>
      <c r="CJ2449" s="1"/>
      <c r="CK2449" s="1"/>
      <c r="CL2449" s="1"/>
      <c r="CM2449" s="1"/>
      <c r="CN2449" s="1"/>
      <c r="CO2449" s="1"/>
      <c r="CP2449" s="1"/>
      <c r="CQ2449" s="1"/>
      <c r="CR2449" s="1"/>
      <c r="CS2449" s="1"/>
      <c r="CT2449" s="1"/>
      <c r="CU2449" s="1"/>
      <c r="CV2449" s="1"/>
      <c r="CW2449" s="1"/>
      <c r="CX2449" s="1"/>
      <c r="CY2449" s="1"/>
      <c r="CZ2449" s="1"/>
      <c r="DA2449" s="1"/>
      <c r="DB2449" s="1"/>
      <c r="DC2449" s="1"/>
      <c r="DD2449" s="1"/>
      <c r="DE2449" s="1"/>
      <c r="DF2449" s="1"/>
      <c r="DG2449" s="1"/>
      <c r="DH2449" s="1"/>
      <c r="DI2449" s="1"/>
      <c r="DJ2449" s="1"/>
      <c r="DK2449" s="1"/>
      <c r="DL2449" s="1"/>
      <c r="DM2449" s="1"/>
      <c r="DN2449" s="1"/>
      <c r="DO2449" s="1"/>
      <c r="DP2449" s="1"/>
      <c r="DQ2449" s="1"/>
      <c r="DR2449" s="1"/>
      <c r="DS2449" s="1"/>
      <c r="DT2449" s="1"/>
      <c r="DU2449" s="1"/>
      <c r="DV2449" s="1"/>
      <c r="DW2449" s="1"/>
      <c r="DX2449" s="1"/>
      <c r="DY2449" s="1"/>
      <c r="DZ2449" s="1"/>
      <c r="EA2449" s="1"/>
      <c r="EB2449" s="1"/>
      <c r="EC2449" s="1"/>
      <c r="ED2449" s="1"/>
      <c r="EE2449" s="1"/>
      <c r="EF2449" s="1"/>
      <c r="EG2449" s="1"/>
      <c r="EH2449" s="1"/>
      <c r="EI2449" s="1"/>
      <c r="EJ2449" s="1"/>
      <c r="EK2449" s="1"/>
      <c r="EL2449" s="1"/>
      <c r="EM2449" s="1"/>
      <c r="EN2449" s="1"/>
      <c r="EO2449" s="1"/>
      <c r="EP2449" s="1"/>
      <c r="EQ2449" s="1"/>
      <c r="ER2449" s="1"/>
      <c r="ES2449" s="1"/>
      <c r="ET2449" s="1"/>
      <c r="EU2449" s="1"/>
      <c r="EV2449" s="1"/>
      <c r="EW2449" s="1"/>
      <c r="EX2449" s="1"/>
    </row>
    <row r="2450" spans="1:154" x14ac:dyDescent="0.15">
      <c r="A2450" s="35"/>
      <c r="B2450" s="125"/>
      <c r="C2450" s="14"/>
      <c r="D2450" s="13"/>
      <c r="E2450" s="14"/>
      <c r="F2450" s="14"/>
      <c r="G2450" s="14"/>
      <c r="H2450" s="14"/>
      <c r="I2450" s="13"/>
      <c r="J2450" s="29"/>
      <c r="K2450" s="2"/>
      <c r="L2450" s="17"/>
      <c r="M2450" s="12"/>
      <c r="N2450" s="12"/>
      <c r="O2450" s="17"/>
      <c r="P2450" s="14"/>
      <c r="Q2450" s="14"/>
      <c r="R2450" s="14"/>
      <c r="S2450" s="20"/>
      <c r="T2450" s="14"/>
      <c r="U2450" s="4"/>
      <c r="V2450" s="29"/>
      <c r="W2450" s="10"/>
      <c r="X2450" s="10"/>
      <c r="Y2450" s="27"/>
      <c r="Z2450" s="3"/>
      <c r="AA2450" s="1"/>
      <c r="AB2450" s="10"/>
      <c r="AC2450" s="3"/>
      <c r="AD2450" s="3"/>
      <c r="AE2450" s="3"/>
      <c r="AF2450" s="10"/>
      <c r="AG2450" s="11"/>
      <c r="AH2450" s="10"/>
      <c r="AI2450" s="1"/>
      <c r="AJ2450" s="1"/>
      <c r="AK2450" s="1"/>
      <c r="AL2450" s="1"/>
      <c r="AM2450" s="1"/>
      <c r="AN2450" s="1"/>
      <c r="AO2450" s="1"/>
      <c r="AP2450" s="1"/>
      <c r="AQ2450" s="1"/>
      <c r="AR2450" s="1"/>
      <c r="AS2450" s="1"/>
      <c r="AT2450" s="1"/>
      <c r="AU2450" s="1"/>
      <c r="AV2450" s="1"/>
      <c r="AW2450" s="1"/>
      <c r="AX2450" s="1"/>
      <c r="AY2450" s="1"/>
      <c r="AZ2450" s="1"/>
      <c r="BA2450" s="1"/>
      <c r="BB2450" s="1"/>
      <c r="BC2450" s="1"/>
      <c r="BD2450" s="1"/>
      <c r="BE2450" s="1"/>
      <c r="BF2450" s="1"/>
      <c r="BG2450" s="1"/>
      <c r="BH2450" s="1"/>
      <c r="BI2450" s="1"/>
      <c r="BJ2450" s="1"/>
      <c r="BK2450" s="1"/>
      <c r="BL2450" s="1"/>
      <c r="BM2450" s="1"/>
      <c r="BN2450" s="1"/>
      <c r="BO2450" s="1"/>
      <c r="BP2450" s="1"/>
      <c r="BQ2450" s="1"/>
      <c r="BR2450" s="1"/>
      <c r="BS2450" s="1"/>
      <c r="BT2450" s="1"/>
      <c r="BU2450" s="1"/>
      <c r="BV2450" s="1"/>
      <c r="BW2450" s="1"/>
      <c r="BX2450" s="1"/>
      <c r="BY2450" s="1"/>
      <c r="BZ2450" s="1"/>
      <c r="CA2450" s="1"/>
      <c r="CB2450" s="1"/>
      <c r="CC2450" s="1"/>
      <c r="CD2450" s="1"/>
      <c r="CE2450" s="1"/>
      <c r="CF2450" s="1"/>
      <c r="CG2450" s="1"/>
      <c r="CH2450" s="1"/>
      <c r="CI2450" s="1"/>
      <c r="CJ2450" s="1"/>
      <c r="CK2450" s="1"/>
      <c r="CL2450" s="1"/>
      <c r="CM2450" s="1"/>
      <c r="CN2450" s="1"/>
      <c r="CO2450" s="1"/>
      <c r="CP2450" s="1"/>
      <c r="CQ2450" s="1"/>
      <c r="CR2450" s="1"/>
      <c r="CS2450" s="1"/>
      <c r="CT2450" s="1"/>
      <c r="CU2450" s="1"/>
      <c r="CV2450" s="1"/>
      <c r="CW2450" s="1"/>
      <c r="CX2450" s="1"/>
      <c r="CY2450" s="1"/>
      <c r="CZ2450" s="1"/>
      <c r="DA2450" s="1"/>
      <c r="DB2450" s="1"/>
      <c r="DC2450" s="1"/>
      <c r="DD2450" s="1"/>
      <c r="DE2450" s="1"/>
      <c r="DF2450" s="1"/>
      <c r="DG2450" s="1"/>
      <c r="DH2450" s="1"/>
      <c r="DI2450" s="1"/>
      <c r="DJ2450" s="1"/>
      <c r="DK2450" s="1"/>
      <c r="DL2450" s="1"/>
      <c r="DM2450" s="1"/>
      <c r="DN2450" s="1"/>
      <c r="DO2450" s="1"/>
      <c r="DP2450" s="1"/>
      <c r="DQ2450" s="1"/>
      <c r="DR2450" s="1"/>
      <c r="DS2450" s="1"/>
      <c r="DT2450" s="1"/>
      <c r="DU2450" s="1"/>
      <c r="DV2450" s="1"/>
      <c r="DW2450" s="1"/>
      <c r="DX2450" s="1"/>
      <c r="DY2450" s="1"/>
      <c r="DZ2450" s="1"/>
      <c r="EA2450" s="1"/>
      <c r="EB2450" s="1"/>
      <c r="EC2450" s="1"/>
      <c r="ED2450" s="1"/>
      <c r="EE2450" s="1"/>
      <c r="EF2450" s="1"/>
      <c r="EG2450" s="1"/>
      <c r="EH2450" s="1"/>
      <c r="EI2450" s="1"/>
      <c r="EJ2450" s="1"/>
      <c r="EK2450" s="1"/>
      <c r="EL2450" s="1"/>
      <c r="EM2450" s="1"/>
      <c r="EN2450" s="1"/>
      <c r="EO2450" s="1"/>
      <c r="EP2450" s="1"/>
      <c r="EQ2450" s="1"/>
      <c r="ER2450" s="1"/>
      <c r="ES2450" s="1"/>
      <c r="ET2450" s="1"/>
      <c r="EU2450" s="1"/>
      <c r="EV2450" s="1"/>
      <c r="EW2450" s="1"/>
      <c r="EX2450" s="1"/>
    </row>
    <row r="2451" spans="1:154" x14ac:dyDescent="0.15">
      <c r="A2451" s="35"/>
      <c r="B2451" s="125"/>
      <c r="C2451" s="14"/>
      <c r="D2451" s="13"/>
      <c r="E2451" s="14"/>
      <c r="F2451" s="14"/>
      <c r="G2451" s="14"/>
      <c r="H2451" s="14"/>
      <c r="I2451" s="13"/>
      <c r="J2451" s="29"/>
      <c r="K2451" s="2"/>
      <c r="L2451" s="17"/>
      <c r="M2451" s="12"/>
      <c r="N2451" s="12"/>
      <c r="O2451" s="17"/>
      <c r="P2451" s="14"/>
      <c r="Q2451" s="14"/>
      <c r="R2451" s="14"/>
      <c r="S2451" s="20"/>
      <c r="T2451" s="14"/>
      <c r="U2451" s="4"/>
      <c r="V2451" s="29"/>
      <c r="W2451" s="10"/>
      <c r="X2451" s="10"/>
      <c r="Y2451" s="27"/>
      <c r="Z2451" s="3"/>
      <c r="AA2451" s="1"/>
      <c r="AB2451" s="10"/>
      <c r="AC2451" s="3"/>
      <c r="AD2451" s="3"/>
      <c r="AE2451" s="3"/>
      <c r="AF2451" s="10"/>
      <c r="AG2451" s="11"/>
      <c r="AH2451" s="10"/>
      <c r="AI2451" s="1"/>
      <c r="AJ2451" s="1"/>
      <c r="AK2451" s="1"/>
      <c r="AL2451" s="1"/>
      <c r="AM2451" s="1"/>
      <c r="AN2451" s="1"/>
      <c r="AO2451" s="1"/>
      <c r="AP2451" s="1"/>
      <c r="AQ2451" s="1"/>
      <c r="AR2451" s="1"/>
      <c r="AS2451" s="1"/>
      <c r="AT2451" s="1"/>
      <c r="AU2451" s="1"/>
      <c r="AV2451" s="1"/>
      <c r="AW2451" s="1"/>
      <c r="AX2451" s="1"/>
      <c r="AY2451" s="1"/>
      <c r="AZ2451" s="1"/>
      <c r="BA2451" s="1"/>
      <c r="BB2451" s="1"/>
      <c r="BC2451" s="1"/>
      <c r="BD2451" s="1"/>
      <c r="BE2451" s="1"/>
      <c r="BF2451" s="1"/>
      <c r="BG2451" s="1"/>
      <c r="BH2451" s="1"/>
      <c r="BI2451" s="1"/>
      <c r="BJ2451" s="1"/>
      <c r="BK2451" s="1"/>
      <c r="BL2451" s="1"/>
      <c r="BM2451" s="1"/>
      <c r="BN2451" s="1"/>
      <c r="BO2451" s="1"/>
      <c r="BP2451" s="1"/>
      <c r="BQ2451" s="1"/>
      <c r="BR2451" s="1"/>
      <c r="BS2451" s="1"/>
      <c r="BT2451" s="1"/>
      <c r="BU2451" s="1"/>
      <c r="BV2451" s="1"/>
      <c r="BW2451" s="1"/>
      <c r="BX2451" s="1"/>
      <c r="BY2451" s="1"/>
      <c r="BZ2451" s="1"/>
      <c r="CA2451" s="1"/>
      <c r="CB2451" s="1"/>
      <c r="CC2451" s="1"/>
      <c r="CD2451" s="1"/>
      <c r="CE2451" s="1"/>
      <c r="CF2451" s="1"/>
      <c r="CG2451" s="1"/>
      <c r="CH2451" s="1"/>
      <c r="CI2451" s="1"/>
      <c r="CJ2451" s="1"/>
      <c r="CK2451" s="1"/>
      <c r="CL2451" s="1"/>
      <c r="CM2451" s="1"/>
      <c r="CN2451" s="1"/>
      <c r="CO2451" s="1"/>
      <c r="CP2451" s="1"/>
      <c r="CQ2451" s="1"/>
      <c r="CR2451" s="1"/>
      <c r="CS2451" s="1"/>
      <c r="CT2451" s="1"/>
      <c r="CU2451" s="1"/>
      <c r="CV2451" s="1"/>
      <c r="CW2451" s="1"/>
      <c r="CX2451" s="1"/>
      <c r="CY2451" s="1"/>
      <c r="CZ2451" s="1"/>
      <c r="DA2451" s="1"/>
      <c r="DB2451" s="1"/>
      <c r="DC2451" s="1"/>
      <c r="DD2451" s="1"/>
      <c r="DE2451" s="1"/>
      <c r="DF2451" s="1"/>
      <c r="DG2451" s="1"/>
      <c r="DH2451" s="1"/>
      <c r="DI2451" s="1"/>
      <c r="DJ2451" s="1"/>
      <c r="DK2451" s="1"/>
      <c r="DL2451" s="1"/>
      <c r="DM2451" s="1"/>
      <c r="DN2451" s="1"/>
      <c r="DO2451" s="1"/>
      <c r="DP2451" s="1"/>
      <c r="DQ2451" s="1"/>
      <c r="DR2451" s="1"/>
      <c r="DS2451" s="1"/>
      <c r="DT2451" s="1"/>
      <c r="DU2451" s="1"/>
      <c r="DV2451" s="1"/>
      <c r="DW2451" s="1"/>
      <c r="DX2451" s="1"/>
      <c r="DY2451" s="1"/>
      <c r="DZ2451" s="1"/>
      <c r="EA2451" s="1"/>
      <c r="EB2451" s="1"/>
      <c r="EC2451" s="1"/>
      <c r="ED2451" s="1"/>
      <c r="EE2451" s="1"/>
      <c r="EF2451" s="1"/>
      <c r="EG2451" s="1"/>
      <c r="EH2451" s="1"/>
      <c r="EI2451" s="1"/>
      <c r="EJ2451" s="1"/>
      <c r="EK2451" s="1"/>
      <c r="EL2451" s="1"/>
      <c r="EM2451" s="1"/>
      <c r="EN2451" s="1"/>
      <c r="EO2451" s="1"/>
      <c r="EP2451" s="1"/>
      <c r="EQ2451" s="1"/>
      <c r="ER2451" s="1"/>
      <c r="ES2451" s="1"/>
      <c r="ET2451" s="1"/>
      <c r="EU2451" s="1"/>
      <c r="EV2451" s="1"/>
      <c r="EW2451" s="1"/>
      <c r="EX2451" s="1"/>
    </row>
    <row r="2452" spans="1:154" x14ac:dyDescent="0.15">
      <c r="A2452" s="35"/>
      <c r="B2452" s="125"/>
      <c r="C2452" s="14"/>
      <c r="D2452" s="13"/>
      <c r="E2452" s="14"/>
      <c r="F2452" s="14"/>
      <c r="G2452" s="14"/>
      <c r="H2452" s="14"/>
      <c r="I2452" s="13"/>
      <c r="J2452" s="29"/>
      <c r="K2452" s="2"/>
      <c r="L2452" s="17"/>
      <c r="M2452" s="12"/>
      <c r="N2452" s="12"/>
      <c r="O2452" s="17"/>
      <c r="P2452" s="14"/>
      <c r="Q2452" s="14"/>
      <c r="R2452" s="14"/>
      <c r="S2452" s="20"/>
      <c r="T2452" s="14"/>
      <c r="U2452" s="4"/>
      <c r="V2452" s="29"/>
      <c r="W2452" s="10"/>
      <c r="X2452" s="10"/>
      <c r="Y2452" s="27"/>
      <c r="Z2452" s="3"/>
      <c r="AA2452" s="1"/>
      <c r="AB2452" s="10"/>
      <c r="AC2452" s="3"/>
      <c r="AD2452" s="3"/>
      <c r="AE2452" s="3"/>
      <c r="AF2452" s="10"/>
      <c r="AG2452" s="11"/>
      <c r="AH2452" s="10"/>
      <c r="AI2452" s="1"/>
      <c r="AJ2452" s="1"/>
      <c r="AK2452" s="1"/>
      <c r="AL2452" s="1"/>
      <c r="AM2452" s="1"/>
      <c r="AN2452" s="1"/>
      <c r="AO2452" s="1"/>
      <c r="AP2452" s="1"/>
      <c r="AQ2452" s="1"/>
      <c r="AR2452" s="1"/>
      <c r="AS2452" s="1"/>
      <c r="AT2452" s="1"/>
      <c r="AU2452" s="1"/>
      <c r="AV2452" s="1"/>
      <c r="AW2452" s="1"/>
      <c r="AX2452" s="1"/>
      <c r="AY2452" s="1"/>
      <c r="AZ2452" s="1"/>
      <c r="BA2452" s="1"/>
      <c r="BB2452" s="1"/>
      <c r="BC2452" s="1"/>
      <c r="BD2452" s="1"/>
      <c r="BE2452" s="1"/>
      <c r="BF2452" s="1"/>
      <c r="BG2452" s="1"/>
      <c r="BH2452" s="1"/>
      <c r="BI2452" s="1"/>
      <c r="BJ2452" s="1"/>
      <c r="BK2452" s="1"/>
      <c r="BL2452" s="1"/>
      <c r="BM2452" s="1"/>
      <c r="BN2452" s="1"/>
      <c r="BO2452" s="1"/>
      <c r="BP2452" s="1"/>
      <c r="BQ2452" s="1"/>
      <c r="BR2452" s="1"/>
      <c r="BS2452" s="1"/>
      <c r="BT2452" s="1"/>
      <c r="BU2452" s="1"/>
      <c r="BV2452" s="1"/>
      <c r="BW2452" s="1"/>
      <c r="BX2452" s="1"/>
      <c r="BY2452" s="1"/>
      <c r="BZ2452" s="1"/>
      <c r="CA2452" s="1"/>
      <c r="CB2452" s="1"/>
      <c r="CC2452" s="1"/>
      <c r="CD2452" s="1"/>
      <c r="CE2452" s="1"/>
      <c r="CF2452" s="1"/>
      <c r="CG2452" s="1"/>
      <c r="CH2452" s="1"/>
      <c r="CI2452" s="1"/>
      <c r="CJ2452" s="1"/>
      <c r="CK2452" s="1"/>
      <c r="CL2452" s="1"/>
      <c r="CM2452" s="1"/>
      <c r="CN2452" s="1"/>
      <c r="CO2452" s="1"/>
      <c r="CP2452" s="1"/>
      <c r="CQ2452" s="1"/>
      <c r="CR2452" s="1"/>
      <c r="CS2452" s="1"/>
      <c r="CT2452" s="1"/>
      <c r="CU2452" s="1"/>
      <c r="CV2452" s="1"/>
      <c r="CW2452" s="1"/>
      <c r="CX2452" s="1"/>
      <c r="CY2452" s="1"/>
      <c r="CZ2452" s="1"/>
      <c r="DA2452" s="1"/>
      <c r="DB2452" s="1"/>
      <c r="DC2452" s="1"/>
      <c r="DD2452" s="1"/>
      <c r="DE2452" s="1"/>
      <c r="DF2452" s="1"/>
      <c r="DG2452" s="1"/>
      <c r="DH2452" s="1"/>
      <c r="DI2452" s="1"/>
      <c r="DJ2452" s="1"/>
      <c r="DK2452" s="1"/>
      <c r="DL2452" s="1"/>
      <c r="DM2452" s="1"/>
      <c r="DN2452" s="1"/>
      <c r="DO2452" s="1"/>
      <c r="DP2452" s="1"/>
      <c r="DQ2452" s="1"/>
      <c r="DR2452" s="1"/>
      <c r="DS2452" s="1"/>
      <c r="DT2452" s="1"/>
      <c r="DU2452" s="1"/>
      <c r="DV2452" s="1"/>
      <c r="DW2452" s="1"/>
      <c r="DX2452" s="1"/>
      <c r="DY2452" s="1"/>
      <c r="DZ2452" s="1"/>
      <c r="EA2452" s="1"/>
      <c r="EB2452" s="1"/>
      <c r="EC2452" s="1"/>
      <c r="ED2452" s="1"/>
      <c r="EE2452" s="1"/>
      <c r="EF2452" s="1"/>
      <c r="EG2452" s="1"/>
      <c r="EH2452" s="1"/>
      <c r="EI2452" s="1"/>
      <c r="EJ2452" s="1"/>
      <c r="EK2452" s="1"/>
      <c r="EL2452" s="1"/>
      <c r="EM2452" s="1"/>
      <c r="EN2452" s="1"/>
      <c r="EO2452" s="1"/>
      <c r="EP2452" s="1"/>
      <c r="EQ2452" s="1"/>
      <c r="ER2452" s="1"/>
      <c r="ES2452" s="1"/>
      <c r="ET2452" s="1"/>
      <c r="EU2452" s="1"/>
      <c r="EV2452" s="1"/>
      <c r="EW2452" s="1"/>
      <c r="EX2452" s="1"/>
    </row>
    <row r="2453" spans="1:154" x14ac:dyDescent="0.15">
      <c r="A2453" s="35"/>
      <c r="B2453" s="125"/>
      <c r="C2453" s="14"/>
      <c r="D2453" s="13"/>
      <c r="E2453" s="14"/>
      <c r="F2453" s="14"/>
      <c r="G2453" s="14"/>
      <c r="H2453" s="14"/>
      <c r="I2453" s="13"/>
      <c r="J2453" s="29"/>
      <c r="K2453" s="2"/>
      <c r="L2453" s="17"/>
      <c r="M2453" s="12"/>
      <c r="N2453" s="12"/>
      <c r="O2453" s="17"/>
      <c r="P2453" s="14"/>
      <c r="Q2453" s="14"/>
      <c r="R2453" s="14"/>
      <c r="S2453" s="20"/>
      <c r="T2453" s="14"/>
      <c r="U2453" s="4"/>
      <c r="V2453" s="29"/>
      <c r="W2453" s="10"/>
      <c r="X2453" s="10"/>
      <c r="Y2453" s="27"/>
      <c r="Z2453" s="3"/>
      <c r="AA2453" s="1"/>
      <c r="AB2453" s="10"/>
      <c r="AC2453" s="3"/>
      <c r="AD2453" s="3"/>
      <c r="AE2453" s="3"/>
      <c r="AF2453" s="10"/>
      <c r="AG2453" s="11"/>
      <c r="AH2453" s="10"/>
      <c r="AI2453" s="1"/>
      <c r="AJ2453" s="1"/>
      <c r="AK2453" s="1"/>
      <c r="AL2453" s="1"/>
      <c r="AM2453" s="1"/>
      <c r="AN2453" s="1"/>
      <c r="AO2453" s="1"/>
      <c r="AP2453" s="1"/>
      <c r="AQ2453" s="1"/>
      <c r="AR2453" s="1"/>
      <c r="AS2453" s="1"/>
      <c r="AT2453" s="1"/>
      <c r="AU2453" s="1"/>
      <c r="AV2453" s="1"/>
      <c r="AW2453" s="1"/>
      <c r="AX2453" s="1"/>
      <c r="AY2453" s="1"/>
      <c r="AZ2453" s="1"/>
      <c r="BA2453" s="1"/>
      <c r="BB2453" s="1"/>
      <c r="BC2453" s="1"/>
      <c r="BD2453" s="1"/>
      <c r="BE2453" s="1"/>
      <c r="BF2453" s="1"/>
      <c r="BG2453" s="1"/>
      <c r="BH2453" s="1"/>
      <c r="BI2453" s="1"/>
      <c r="BJ2453" s="1"/>
      <c r="BK2453" s="1"/>
      <c r="BL2453" s="1"/>
      <c r="BM2453" s="1"/>
      <c r="BN2453" s="1"/>
      <c r="BO2453" s="1"/>
      <c r="BP2453" s="1"/>
      <c r="BQ2453" s="1"/>
      <c r="BR2453" s="1"/>
      <c r="BS2453" s="1"/>
      <c r="BT2453" s="1"/>
      <c r="BU2453" s="1"/>
      <c r="BV2453" s="1"/>
      <c r="BW2453" s="1"/>
      <c r="BX2453" s="1"/>
      <c r="BY2453" s="1"/>
      <c r="BZ2453" s="1"/>
      <c r="CA2453" s="1"/>
      <c r="CB2453" s="1"/>
      <c r="CC2453" s="1"/>
      <c r="CD2453" s="1"/>
      <c r="CE2453" s="1"/>
      <c r="CF2453" s="1"/>
      <c r="CG2453" s="1"/>
      <c r="CH2453" s="1"/>
      <c r="CI2453" s="1"/>
      <c r="CJ2453" s="1"/>
      <c r="CK2453" s="1"/>
      <c r="CL2453" s="1"/>
      <c r="CM2453" s="1"/>
      <c r="CN2453" s="1"/>
      <c r="CO2453" s="1"/>
      <c r="CP2453" s="1"/>
      <c r="CQ2453" s="1"/>
      <c r="CR2453" s="1"/>
      <c r="CS2453" s="1"/>
      <c r="CT2453" s="1"/>
      <c r="CU2453" s="1"/>
      <c r="CV2453" s="1"/>
      <c r="CW2453" s="1"/>
      <c r="CX2453" s="1"/>
      <c r="CY2453" s="1"/>
      <c r="CZ2453" s="1"/>
      <c r="DA2453" s="1"/>
      <c r="DB2453" s="1"/>
      <c r="DC2453" s="1"/>
      <c r="DD2453" s="1"/>
      <c r="DE2453" s="1"/>
      <c r="DF2453" s="1"/>
      <c r="DG2453" s="1"/>
      <c r="DH2453" s="1"/>
      <c r="DI2453" s="1"/>
      <c r="DJ2453" s="1"/>
      <c r="DK2453" s="1"/>
      <c r="DL2453" s="1"/>
      <c r="DM2453" s="1"/>
      <c r="DN2453" s="1"/>
      <c r="DO2453" s="1"/>
      <c r="DP2453" s="1"/>
      <c r="DQ2453" s="1"/>
      <c r="DR2453" s="1"/>
      <c r="DS2453" s="1"/>
      <c r="DT2453" s="1"/>
      <c r="DU2453" s="1"/>
      <c r="DV2453" s="1"/>
      <c r="DW2453" s="1"/>
      <c r="DX2453" s="1"/>
      <c r="DY2453" s="1"/>
      <c r="DZ2453" s="1"/>
      <c r="EA2453" s="1"/>
      <c r="EB2453" s="1"/>
      <c r="EC2453" s="1"/>
      <c r="ED2453" s="1"/>
      <c r="EE2453" s="1"/>
      <c r="EF2453" s="1"/>
      <c r="EG2453" s="1"/>
      <c r="EH2453" s="1"/>
      <c r="EI2453" s="1"/>
      <c r="EJ2453" s="1"/>
      <c r="EK2453" s="1"/>
      <c r="EL2453" s="1"/>
      <c r="EM2453" s="1"/>
      <c r="EN2453" s="1"/>
      <c r="EO2453" s="1"/>
      <c r="EP2453" s="1"/>
      <c r="EQ2453" s="1"/>
      <c r="ER2453" s="1"/>
      <c r="ES2453" s="1"/>
      <c r="ET2453" s="1"/>
      <c r="EU2453" s="1"/>
      <c r="EV2453" s="1"/>
      <c r="EW2453" s="1"/>
      <c r="EX2453" s="1"/>
    </row>
    <row r="2454" spans="1:154" x14ac:dyDescent="0.15">
      <c r="A2454" s="35"/>
      <c r="B2454" s="125"/>
      <c r="C2454" s="14"/>
      <c r="D2454" s="13"/>
      <c r="E2454" s="14"/>
      <c r="F2454" s="14"/>
      <c r="G2454" s="14"/>
      <c r="H2454" s="14"/>
      <c r="I2454" s="13"/>
      <c r="J2454" s="29"/>
      <c r="K2454" s="2"/>
      <c r="L2454" s="17"/>
      <c r="M2454" s="12"/>
      <c r="N2454" s="12"/>
      <c r="O2454" s="17"/>
      <c r="P2454" s="14"/>
      <c r="Q2454" s="14"/>
      <c r="R2454" s="14"/>
      <c r="S2454" s="20"/>
      <c r="T2454" s="14"/>
      <c r="U2454" s="4"/>
      <c r="V2454" s="29"/>
      <c r="W2454" s="10"/>
      <c r="X2454" s="10"/>
      <c r="Y2454" s="27"/>
      <c r="Z2454" s="3"/>
      <c r="AA2454" s="1"/>
      <c r="AB2454" s="10"/>
      <c r="AC2454" s="3"/>
      <c r="AD2454" s="3"/>
      <c r="AE2454" s="3"/>
      <c r="AF2454" s="10"/>
      <c r="AG2454" s="11"/>
      <c r="AH2454" s="10"/>
      <c r="AI2454" s="1"/>
      <c r="AJ2454" s="1"/>
      <c r="AK2454" s="1"/>
      <c r="AL2454" s="1"/>
      <c r="AM2454" s="1"/>
      <c r="AN2454" s="1"/>
      <c r="AO2454" s="1"/>
      <c r="AP2454" s="1"/>
      <c r="AQ2454" s="1"/>
      <c r="AR2454" s="1"/>
      <c r="AS2454" s="1"/>
      <c r="AT2454" s="1"/>
      <c r="AU2454" s="1"/>
      <c r="AV2454" s="1"/>
      <c r="AW2454" s="1"/>
      <c r="AX2454" s="1"/>
      <c r="AY2454" s="1"/>
      <c r="AZ2454" s="1"/>
      <c r="BA2454" s="1"/>
      <c r="BB2454" s="1"/>
      <c r="BC2454" s="1"/>
      <c r="BD2454" s="1"/>
      <c r="BE2454" s="1"/>
      <c r="BF2454" s="1"/>
      <c r="BG2454" s="1"/>
      <c r="BH2454" s="1"/>
      <c r="BI2454" s="1"/>
      <c r="BJ2454" s="1"/>
      <c r="BK2454" s="1"/>
      <c r="BL2454" s="1"/>
      <c r="BM2454" s="1"/>
      <c r="BN2454" s="1"/>
      <c r="BO2454" s="1"/>
      <c r="BP2454" s="1"/>
      <c r="BQ2454" s="1"/>
      <c r="BR2454" s="1"/>
      <c r="BS2454" s="1"/>
      <c r="BT2454" s="1"/>
      <c r="BU2454" s="1"/>
      <c r="BV2454" s="1"/>
      <c r="BW2454" s="1"/>
      <c r="BX2454" s="1"/>
      <c r="BY2454" s="1"/>
      <c r="BZ2454" s="1"/>
      <c r="CA2454" s="1"/>
      <c r="CB2454" s="1"/>
      <c r="CC2454" s="1"/>
      <c r="CD2454" s="1"/>
      <c r="CE2454" s="1"/>
      <c r="CF2454" s="1"/>
      <c r="CG2454" s="1"/>
      <c r="CH2454" s="1"/>
      <c r="CI2454" s="1"/>
      <c r="CJ2454" s="1"/>
      <c r="CK2454" s="1"/>
      <c r="CL2454" s="1"/>
      <c r="CM2454" s="1"/>
      <c r="CN2454" s="1"/>
      <c r="CO2454" s="1"/>
      <c r="CP2454" s="1"/>
      <c r="CQ2454" s="1"/>
      <c r="CR2454" s="1"/>
      <c r="CS2454" s="1"/>
      <c r="CT2454" s="1"/>
      <c r="CU2454" s="1"/>
      <c r="CV2454" s="1"/>
      <c r="CW2454" s="1"/>
      <c r="CX2454" s="1"/>
      <c r="CY2454" s="1"/>
      <c r="CZ2454" s="1"/>
      <c r="DA2454" s="1"/>
      <c r="DB2454" s="1"/>
      <c r="DC2454" s="1"/>
      <c r="DD2454" s="1"/>
      <c r="DE2454" s="1"/>
      <c r="DF2454" s="1"/>
      <c r="DG2454" s="1"/>
      <c r="DH2454" s="1"/>
      <c r="DI2454" s="1"/>
      <c r="DJ2454" s="1"/>
      <c r="DK2454" s="1"/>
      <c r="DL2454" s="1"/>
      <c r="DM2454" s="1"/>
      <c r="DN2454" s="1"/>
      <c r="DO2454" s="1"/>
      <c r="DP2454" s="1"/>
      <c r="DQ2454" s="1"/>
      <c r="DR2454" s="1"/>
      <c r="DS2454" s="1"/>
      <c r="DT2454" s="1"/>
      <c r="DU2454" s="1"/>
      <c r="DV2454" s="1"/>
      <c r="DW2454" s="1"/>
      <c r="DX2454" s="1"/>
      <c r="DY2454" s="1"/>
      <c r="DZ2454" s="1"/>
      <c r="EA2454" s="1"/>
      <c r="EB2454" s="1"/>
      <c r="EC2454" s="1"/>
      <c r="ED2454" s="1"/>
      <c r="EE2454" s="1"/>
      <c r="EF2454" s="1"/>
      <c r="EG2454" s="1"/>
      <c r="EH2454" s="1"/>
      <c r="EI2454" s="1"/>
      <c r="EJ2454" s="1"/>
      <c r="EK2454" s="1"/>
      <c r="EL2454" s="1"/>
      <c r="EM2454" s="1"/>
      <c r="EN2454" s="1"/>
      <c r="EO2454" s="1"/>
      <c r="EP2454" s="1"/>
      <c r="EQ2454" s="1"/>
      <c r="ER2454" s="1"/>
      <c r="ES2454" s="1"/>
      <c r="ET2454" s="1"/>
      <c r="EU2454" s="1"/>
      <c r="EV2454" s="1"/>
      <c r="EW2454" s="1"/>
      <c r="EX2454" s="1"/>
    </row>
    <row r="2455" spans="1:154" x14ac:dyDescent="0.15">
      <c r="A2455" s="35"/>
      <c r="B2455" s="125"/>
      <c r="C2455" s="14"/>
      <c r="D2455" s="13"/>
      <c r="E2455" s="14"/>
      <c r="F2455" s="14"/>
      <c r="G2455" s="14"/>
      <c r="H2455" s="14"/>
      <c r="I2455" s="13"/>
      <c r="J2455" s="29"/>
      <c r="K2455" s="2"/>
      <c r="L2455" s="17"/>
      <c r="M2455" s="12"/>
      <c r="N2455" s="12"/>
      <c r="O2455" s="17"/>
      <c r="P2455" s="14"/>
      <c r="Q2455" s="14"/>
      <c r="R2455" s="14"/>
      <c r="S2455" s="20"/>
      <c r="T2455" s="14"/>
      <c r="U2455" s="4"/>
      <c r="V2455" s="29"/>
      <c r="W2455" s="10"/>
      <c r="X2455" s="10"/>
      <c r="Y2455" s="27"/>
      <c r="Z2455" s="3"/>
      <c r="AA2455" s="1"/>
      <c r="AB2455" s="10"/>
      <c r="AC2455" s="3"/>
      <c r="AD2455" s="3"/>
      <c r="AE2455" s="3"/>
      <c r="AF2455" s="10"/>
      <c r="AG2455" s="11"/>
      <c r="AH2455" s="10"/>
      <c r="AI2455" s="1"/>
      <c r="AJ2455" s="1"/>
      <c r="AK2455" s="1"/>
      <c r="AL2455" s="1"/>
      <c r="AM2455" s="1"/>
      <c r="AN2455" s="1"/>
      <c r="AO2455" s="1"/>
      <c r="AP2455" s="1"/>
      <c r="AQ2455" s="1"/>
      <c r="AR2455" s="1"/>
      <c r="AS2455" s="1"/>
      <c r="AT2455" s="1"/>
      <c r="AU2455" s="1"/>
      <c r="AV2455" s="1"/>
      <c r="AW2455" s="1"/>
      <c r="AX2455" s="1"/>
      <c r="AY2455" s="1"/>
      <c r="AZ2455" s="1"/>
      <c r="BA2455" s="1"/>
      <c r="BB2455" s="1"/>
      <c r="BC2455" s="1"/>
      <c r="BD2455" s="1"/>
      <c r="BE2455" s="1"/>
      <c r="BF2455" s="1"/>
      <c r="BG2455" s="1"/>
      <c r="BH2455" s="1"/>
      <c r="BI2455" s="1"/>
      <c r="BJ2455" s="1"/>
      <c r="BK2455" s="1"/>
      <c r="BL2455" s="1"/>
      <c r="BM2455" s="1"/>
      <c r="BN2455" s="1"/>
      <c r="BO2455" s="1"/>
      <c r="BP2455" s="1"/>
      <c r="BQ2455" s="1"/>
      <c r="BR2455" s="1"/>
      <c r="BS2455" s="1"/>
      <c r="BT2455" s="1"/>
      <c r="BU2455" s="1"/>
      <c r="BV2455" s="1"/>
      <c r="BW2455" s="1"/>
      <c r="BX2455" s="1"/>
      <c r="BY2455" s="1"/>
      <c r="BZ2455" s="1"/>
      <c r="CA2455" s="1"/>
      <c r="CB2455" s="1"/>
      <c r="CC2455" s="1"/>
      <c r="CD2455" s="1"/>
      <c r="CE2455" s="1"/>
      <c r="CF2455" s="1"/>
      <c r="CG2455" s="1"/>
      <c r="CH2455" s="1"/>
      <c r="CI2455" s="1"/>
      <c r="CJ2455" s="1"/>
      <c r="CK2455" s="1"/>
      <c r="CL2455" s="1"/>
      <c r="CM2455" s="1"/>
      <c r="CN2455" s="1"/>
      <c r="CO2455" s="1"/>
      <c r="CP2455" s="1"/>
      <c r="CQ2455" s="1"/>
      <c r="CR2455" s="1"/>
      <c r="CS2455" s="1"/>
      <c r="CT2455" s="1"/>
      <c r="CU2455" s="1"/>
      <c r="CV2455" s="1"/>
      <c r="CW2455" s="1"/>
      <c r="CX2455" s="1"/>
      <c r="CY2455" s="1"/>
      <c r="CZ2455" s="1"/>
      <c r="DA2455" s="1"/>
      <c r="DB2455" s="1"/>
      <c r="DC2455" s="1"/>
      <c r="DD2455" s="1"/>
      <c r="DE2455" s="1"/>
      <c r="DF2455" s="1"/>
      <c r="DG2455" s="1"/>
      <c r="DH2455" s="1"/>
      <c r="DI2455" s="1"/>
      <c r="DJ2455" s="1"/>
      <c r="DK2455" s="1"/>
      <c r="DL2455" s="1"/>
      <c r="DM2455" s="1"/>
      <c r="DN2455" s="1"/>
      <c r="DO2455" s="1"/>
      <c r="DP2455" s="1"/>
      <c r="DQ2455" s="1"/>
      <c r="DR2455" s="1"/>
      <c r="DS2455" s="1"/>
      <c r="DT2455" s="1"/>
      <c r="DU2455" s="1"/>
      <c r="DV2455" s="1"/>
      <c r="DW2455" s="1"/>
      <c r="DX2455" s="1"/>
      <c r="DY2455" s="1"/>
      <c r="DZ2455" s="1"/>
      <c r="EA2455" s="1"/>
      <c r="EB2455" s="1"/>
      <c r="EC2455" s="1"/>
      <c r="ED2455" s="1"/>
      <c r="EE2455" s="1"/>
      <c r="EF2455" s="1"/>
      <c r="EG2455" s="1"/>
      <c r="EH2455" s="1"/>
      <c r="EI2455" s="1"/>
      <c r="EJ2455" s="1"/>
      <c r="EK2455" s="1"/>
      <c r="EL2455" s="1"/>
      <c r="EM2455" s="1"/>
      <c r="EN2455" s="1"/>
      <c r="EO2455" s="1"/>
      <c r="EP2455" s="1"/>
      <c r="EQ2455" s="1"/>
      <c r="ER2455" s="1"/>
      <c r="ES2455" s="1"/>
      <c r="ET2455" s="1"/>
      <c r="EU2455" s="1"/>
      <c r="EV2455" s="1"/>
      <c r="EW2455" s="1"/>
      <c r="EX2455" s="1"/>
    </row>
    <row r="2456" spans="1:154" x14ac:dyDescent="0.15">
      <c r="A2456" s="35"/>
      <c r="B2456" s="125"/>
      <c r="C2456" s="14"/>
      <c r="D2456" s="13"/>
      <c r="E2456" s="14"/>
      <c r="F2456" s="14"/>
      <c r="G2456" s="14"/>
      <c r="H2456" s="14"/>
      <c r="I2456" s="13"/>
      <c r="J2456" s="29"/>
      <c r="K2456" s="2"/>
      <c r="L2456" s="17"/>
      <c r="M2456" s="12"/>
      <c r="N2456" s="12"/>
      <c r="O2456" s="17"/>
      <c r="P2456" s="14"/>
      <c r="Q2456" s="14"/>
      <c r="R2456" s="14"/>
      <c r="S2456" s="20"/>
      <c r="T2456" s="14"/>
      <c r="U2456" s="4"/>
      <c r="V2456" s="29"/>
      <c r="W2456" s="10"/>
      <c r="X2456" s="10"/>
      <c r="Y2456" s="27"/>
      <c r="Z2456" s="3"/>
      <c r="AA2456" s="1"/>
      <c r="AB2456" s="10"/>
      <c r="AC2456" s="3"/>
      <c r="AD2456" s="3"/>
      <c r="AE2456" s="3"/>
      <c r="AF2456" s="10"/>
      <c r="AG2456" s="11"/>
      <c r="AH2456" s="10"/>
      <c r="AI2456" s="1"/>
      <c r="AJ2456" s="1"/>
      <c r="AK2456" s="1"/>
      <c r="AL2456" s="1"/>
      <c r="AM2456" s="1"/>
      <c r="AN2456" s="1"/>
      <c r="AO2456" s="1"/>
      <c r="AP2456" s="1"/>
      <c r="AQ2456" s="1"/>
      <c r="AR2456" s="1"/>
      <c r="AS2456" s="1"/>
      <c r="AT2456" s="1"/>
      <c r="AU2456" s="1"/>
      <c r="AV2456" s="1"/>
      <c r="AW2456" s="1"/>
      <c r="AX2456" s="1"/>
      <c r="AY2456" s="1"/>
      <c r="AZ2456" s="1"/>
      <c r="BA2456" s="1"/>
      <c r="BB2456" s="1"/>
      <c r="BC2456" s="1"/>
      <c r="BD2456" s="1"/>
      <c r="BE2456" s="1"/>
      <c r="BF2456" s="1"/>
      <c r="BG2456" s="1"/>
      <c r="BH2456" s="1"/>
      <c r="BI2456" s="1"/>
      <c r="BJ2456" s="1"/>
      <c r="BK2456" s="1"/>
      <c r="BL2456" s="1"/>
      <c r="BM2456" s="1"/>
      <c r="BN2456" s="1"/>
      <c r="BO2456" s="1"/>
      <c r="BP2456" s="1"/>
      <c r="BQ2456" s="1"/>
      <c r="BR2456" s="1"/>
      <c r="BS2456" s="1"/>
      <c r="BT2456" s="1"/>
      <c r="BU2456" s="1"/>
      <c r="BV2456" s="1"/>
      <c r="BW2456" s="1"/>
      <c r="BX2456" s="1"/>
      <c r="BY2456" s="1"/>
      <c r="BZ2456" s="1"/>
      <c r="CA2456" s="1"/>
      <c r="CB2456" s="1"/>
      <c r="CC2456" s="1"/>
      <c r="CD2456" s="1"/>
      <c r="CE2456" s="1"/>
      <c r="CF2456" s="1"/>
      <c r="CG2456" s="1"/>
      <c r="CH2456" s="1"/>
      <c r="CI2456" s="1"/>
      <c r="CJ2456" s="1"/>
      <c r="CK2456" s="1"/>
      <c r="CL2456" s="1"/>
      <c r="CM2456" s="1"/>
      <c r="CN2456" s="1"/>
      <c r="CO2456" s="1"/>
      <c r="CP2456" s="1"/>
      <c r="CQ2456" s="1"/>
      <c r="CR2456" s="1"/>
      <c r="CS2456" s="1"/>
      <c r="CT2456" s="1"/>
      <c r="CU2456" s="1"/>
      <c r="CV2456" s="1"/>
      <c r="CW2456" s="1"/>
      <c r="CX2456" s="1"/>
      <c r="CY2456" s="1"/>
      <c r="CZ2456" s="1"/>
      <c r="DA2456" s="1"/>
      <c r="DB2456" s="1"/>
      <c r="DC2456" s="1"/>
      <c r="DD2456" s="1"/>
      <c r="DE2456" s="1"/>
      <c r="DF2456" s="1"/>
      <c r="DG2456" s="1"/>
      <c r="DH2456" s="1"/>
      <c r="DI2456" s="1"/>
      <c r="DJ2456" s="1"/>
      <c r="DK2456" s="1"/>
      <c r="DL2456" s="1"/>
      <c r="DM2456" s="1"/>
      <c r="DN2456" s="1"/>
      <c r="DO2456" s="1"/>
      <c r="DP2456" s="1"/>
      <c r="DQ2456" s="1"/>
      <c r="DR2456" s="1"/>
      <c r="DS2456" s="1"/>
      <c r="DT2456" s="1"/>
      <c r="DU2456" s="1"/>
      <c r="DV2456" s="1"/>
      <c r="DW2456" s="1"/>
      <c r="DX2456" s="1"/>
      <c r="DY2456" s="1"/>
      <c r="DZ2456" s="1"/>
      <c r="EA2456" s="1"/>
      <c r="EB2456" s="1"/>
      <c r="EC2456" s="1"/>
      <c r="ED2456" s="1"/>
      <c r="EE2456" s="1"/>
      <c r="EF2456" s="1"/>
      <c r="EG2456" s="1"/>
      <c r="EH2456" s="1"/>
      <c r="EI2456" s="1"/>
      <c r="EJ2456" s="1"/>
      <c r="EK2456" s="1"/>
      <c r="EL2456" s="1"/>
      <c r="EM2456" s="1"/>
      <c r="EN2456" s="1"/>
      <c r="EO2456" s="1"/>
      <c r="EP2456" s="1"/>
      <c r="EQ2456" s="1"/>
      <c r="ER2456" s="1"/>
      <c r="ES2456" s="1"/>
      <c r="ET2456" s="1"/>
      <c r="EU2456" s="1"/>
      <c r="EV2456" s="1"/>
      <c r="EW2456" s="1"/>
      <c r="EX2456" s="1"/>
    </row>
    <row r="2457" spans="1:154" x14ac:dyDescent="0.15">
      <c r="A2457" s="35"/>
      <c r="B2457" s="125"/>
      <c r="C2457" s="14"/>
      <c r="D2457" s="13"/>
      <c r="E2457" s="14"/>
      <c r="F2457" s="14"/>
      <c r="G2457" s="14"/>
      <c r="H2457" s="14"/>
      <c r="I2457" s="13"/>
      <c r="J2457" s="29"/>
      <c r="K2457" s="2"/>
      <c r="L2457" s="17"/>
      <c r="M2457" s="12"/>
      <c r="N2457" s="12"/>
      <c r="O2457" s="17"/>
      <c r="P2457" s="14"/>
      <c r="Q2457" s="14"/>
      <c r="R2457" s="14"/>
      <c r="S2457" s="20"/>
      <c r="T2457" s="14"/>
      <c r="U2457" s="4"/>
      <c r="V2457" s="29"/>
      <c r="W2457" s="10"/>
      <c r="X2457" s="10"/>
      <c r="Y2457" s="27"/>
      <c r="Z2457" s="3"/>
      <c r="AA2457" s="1"/>
      <c r="AB2457" s="10"/>
      <c r="AC2457" s="3"/>
      <c r="AD2457" s="3"/>
      <c r="AE2457" s="3"/>
      <c r="AF2457" s="10"/>
      <c r="AG2457" s="11"/>
      <c r="AH2457" s="10"/>
      <c r="AI2457" s="1"/>
      <c r="AJ2457" s="1"/>
      <c r="AK2457" s="1"/>
      <c r="AL2457" s="1"/>
      <c r="AM2457" s="1"/>
      <c r="AN2457" s="1"/>
      <c r="AO2457" s="1"/>
      <c r="AP2457" s="1"/>
      <c r="AQ2457" s="1"/>
      <c r="AR2457" s="1"/>
      <c r="AS2457" s="1"/>
      <c r="AT2457" s="1"/>
      <c r="AU2457" s="1"/>
      <c r="AV2457" s="1"/>
      <c r="AW2457" s="1"/>
      <c r="AX2457" s="1"/>
      <c r="AY2457" s="1"/>
      <c r="AZ2457" s="1"/>
      <c r="BA2457" s="1"/>
      <c r="BB2457" s="1"/>
      <c r="BC2457" s="1"/>
      <c r="BD2457" s="1"/>
      <c r="BE2457" s="1"/>
      <c r="BF2457" s="1"/>
      <c r="BG2457" s="1"/>
      <c r="BH2457" s="1"/>
      <c r="BI2457" s="1"/>
      <c r="BJ2457" s="1"/>
      <c r="BK2457" s="1"/>
      <c r="BL2457" s="1"/>
      <c r="BM2457" s="1"/>
      <c r="BN2457" s="1"/>
      <c r="BO2457" s="1"/>
      <c r="BP2457" s="1"/>
      <c r="BQ2457" s="1"/>
      <c r="BR2457" s="1"/>
      <c r="BS2457" s="1"/>
      <c r="BT2457" s="1"/>
      <c r="BU2457" s="1"/>
      <c r="BV2457" s="1"/>
      <c r="BW2457" s="1"/>
      <c r="BX2457" s="1"/>
      <c r="BY2457" s="1"/>
      <c r="BZ2457" s="1"/>
      <c r="CA2457" s="1"/>
      <c r="CB2457" s="1"/>
      <c r="CC2457" s="1"/>
      <c r="CD2457" s="1"/>
      <c r="CE2457" s="1"/>
      <c r="CF2457" s="1"/>
      <c r="CG2457" s="1"/>
      <c r="CH2457" s="1"/>
      <c r="CI2457" s="1"/>
      <c r="CJ2457" s="1"/>
      <c r="CK2457" s="1"/>
      <c r="CL2457" s="1"/>
      <c r="CM2457" s="1"/>
      <c r="CN2457" s="1"/>
      <c r="CO2457" s="1"/>
      <c r="CP2457" s="1"/>
      <c r="CQ2457" s="1"/>
      <c r="CR2457" s="1"/>
      <c r="CS2457" s="1"/>
      <c r="CT2457" s="1"/>
      <c r="CU2457" s="1"/>
      <c r="CV2457" s="1"/>
      <c r="CW2457" s="1"/>
      <c r="CX2457" s="1"/>
      <c r="CY2457" s="1"/>
      <c r="CZ2457" s="1"/>
      <c r="DA2457" s="1"/>
      <c r="DB2457" s="1"/>
      <c r="DC2457" s="1"/>
      <c r="DD2457" s="1"/>
      <c r="DE2457" s="1"/>
      <c r="DF2457" s="1"/>
      <c r="DG2457" s="1"/>
      <c r="DH2457" s="1"/>
      <c r="DI2457" s="1"/>
      <c r="DJ2457" s="1"/>
      <c r="DK2457" s="1"/>
      <c r="DL2457" s="1"/>
      <c r="DM2457" s="1"/>
      <c r="DN2457" s="1"/>
      <c r="DO2457" s="1"/>
      <c r="DP2457" s="1"/>
      <c r="DQ2457" s="1"/>
      <c r="DR2457" s="1"/>
      <c r="DS2457" s="1"/>
      <c r="DT2457" s="1"/>
      <c r="DU2457" s="1"/>
      <c r="DV2457" s="1"/>
      <c r="DW2457" s="1"/>
      <c r="DX2457" s="1"/>
      <c r="DY2457" s="1"/>
      <c r="DZ2457" s="1"/>
      <c r="EA2457" s="1"/>
      <c r="EB2457" s="1"/>
      <c r="EC2457" s="1"/>
      <c r="ED2457" s="1"/>
      <c r="EE2457" s="1"/>
      <c r="EF2457" s="1"/>
      <c r="EG2457" s="1"/>
      <c r="EH2457" s="1"/>
      <c r="EI2457" s="1"/>
      <c r="EJ2457" s="1"/>
      <c r="EK2457" s="1"/>
      <c r="EL2457" s="1"/>
      <c r="EM2457" s="1"/>
      <c r="EN2457" s="1"/>
      <c r="EO2457" s="1"/>
      <c r="EP2457" s="1"/>
      <c r="EQ2457" s="1"/>
      <c r="ER2457" s="1"/>
      <c r="ES2457" s="1"/>
      <c r="ET2457" s="1"/>
      <c r="EU2457" s="1"/>
      <c r="EV2457" s="1"/>
      <c r="EW2457" s="1"/>
      <c r="EX2457" s="1"/>
    </row>
    <row r="2458" spans="1:154" x14ac:dyDescent="0.15">
      <c r="A2458" s="35"/>
      <c r="B2458" s="125"/>
      <c r="C2458" s="14"/>
      <c r="D2458" s="13"/>
      <c r="E2458" s="14"/>
      <c r="F2458" s="14"/>
      <c r="G2458" s="14"/>
      <c r="H2458" s="14"/>
      <c r="I2458" s="13"/>
      <c r="J2458" s="29"/>
      <c r="K2458" s="2"/>
      <c r="L2458" s="17"/>
      <c r="M2458" s="12"/>
      <c r="N2458" s="12"/>
      <c r="O2458" s="17"/>
      <c r="P2458" s="14"/>
      <c r="Q2458" s="14"/>
      <c r="R2458" s="14"/>
      <c r="S2458" s="20"/>
      <c r="T2458" s="14"/>
      <c r="U2458" s="4"/>
      <c r="V2458" s="29"/>
      <c r="W2458" s="10"/>
      <c r="X2458" s="10"/>
      <c r="Y2458" s="27"/>
      <c r="Z2458" s="3"/>
      <c r="AA2458" s="1"/>
      <c r="AB2458" s="10"/>
      <c r="AC2458" s="3"/>
      <c r="AD2458" s="3"/>
      <c r="AE2458" s="3"/>
      <c r="AF2458" s="10"/>
      <c r="AG2458" s="11"/>
      <c r="AH2458" s="10"/>
      <c r="AI2458" s="1"/>
      <c r="AJ2458" s="1"/>
      <c r="AK2458" s="1"/>
      <c r="AL2458" s="1"/>
      <c r="AM2458" s="1"/>
      <c r="AN2458" s="1"/>
      <c r="AO2458" s="1"/>
      <c r="AP2458" s="1"/>
      <c r="AQ2458" s="1"/>
      <c r="AR2458" s="1"/>
      <c r="AS2458" s="1"/>
      <c r="AT2458" s="1"/>
      <c r="AU2458" s="1"/>
      <c r="AV2458" s="1"/>
      <c r="AW2458" s="1"/>
      <c r="AX2458" s="1"/>
      <c r="AY2458" s="1"/>
      <c r="AZ2458" s="1"/>
      <c r="BA2458" s="1"/>
      <c r="BB2458" s="1"/>
      <c r="BC2458" s="1"/>
      <c r="BD2458" s="1"/>
      <c r="BE2458" s="1"/>
      <c r="BF2458" s="1"/>
      <c r="BG2458" s="1"/>
      <c r="BH2458" s="1"/>
      <c r="BI2458" s="1"/>
      <c r="BJ2458" s="1"/>
      <c r="BK2458" s="1"/>
      <c r="BL2458" s="1"/>
      <c r="BM2458" s="1"/>
      <c r="BN2458" s="1"/>
      <c r="BO2458" s="1"/>
      <c r="BP2458" s="1"/>
      <c r="BQ2458" s="1"/>
      <c r="BR2458" s="1"/>
      <c r="BS2458" s="1"/>
      <c r="BT2458" s="1"/>
      <c r="BU2458" s="1"/>
      <c r="BV2458" s="1"/>
      <c r="BW2458" s="1"/>
      <c r="BX2458" s="1"/>
      <c r="BY2458" s="1"/>
      <c r="BZ2458" s="1"/>
      <c r="CA2458" s="1"/>
      <c r="CB2458" s="1"/>
      <c r="CC2458" s="1"/>
      <c r="CD2458" s="1"/>
      <c r="CE2458" s="1"/>
      <c r="CF2458" s="1"/>
      <c r="CG2458" s="1"/>
      <c r="CH2458" s="1"/>
      <c r="CI2458" s="1"/>
      <c r="CJ2458" s="1"/>
      <c r="CK2458" s="1"/>
      <c r="CL2458" s="1"/>
      <c r="CM2458" s="1"/>
      <c r="CN2458" s="1"/>
      <c r="CO2458" s="1"/>
      <c r="CP2458" s="1"/>
      <c r="CQ2458" s="1"/>
      <c r="CR2458" s="1"/>
      <c r="CS2458" s="1"/>
      <c r="CT2458" s="1"/>
      <c r="CU2458" s="1"/>
      <c r="CV2458" s="1"/>
      <c r="CW2458" s="1"/>
      <c r="CX2458" s="1"/>
      <c r="CY2458" s="1"/>
      <c r="CZ2458" s="1"/>
      <c r="DA2458" s="1"/>
      <c r="DB2458" s="1"/>
      <c r="DC2458" s="1"/>
      <c r="DD2458" s="1"/>
      <c r="DE2458" s="1"/>
      <c r="DF2458" s="1"/>
      <c r="DG2458" s="1"/>
      <c r="DH2458" s="1"/>
      <c r="DI2458" s="1"/>
      <c r="DJ2458" s="1"/>
      <c r="DK2458" s="1"/>
      <c r="DL2458" s="1"/>
      <c r="DM2458" s="1"/>
      <c r="DN2458" s="1"/>
      <c r="DO2458" s="1"/>
      <c r="DP2458" s="1"/>
      <c r="DQ2458" s="1"/>
      <c r="DR2458" s="1"/>
      <c r="DS2458" s="1"/>
      <c r="DT2458" s="1"/>
      <c r="DU2458" s="1"/>
      <c r="DV2458" s="1"/>
      <c r="DW2458" s="1"/>
      <c r="DX2458" s="1"/>
      <c r="DY2458" s="1"/>
      <c r="DZ2458" s="1"/>
      <c r="EA2458" s="1"/>
      <c r="EB2458" s="1"/>
      <c r="EC2458" s="1"/>
      <c r="ED2458" s="1"/>
      <c r="EE2458" s="1"/>
      <c r="EF2458" s="1"/>
      <c r="EG2458" s="1"/>
      <c r="EH2458" s="1"/>
      <c r="EI2458" s="1"/>
      <c r="EJ2458" s="1"/>
      <c r="EK2458" s="1"/>
      <c r="EL2458" s="1"/>
      <c r="EM2458" s="1"/>
      <c r="EN2458" s="1"/>
      <c r="EO2458" s="1"/>
      <c r="EP2458" s="1"/>
      <c r="EQ2458" s="1"/>
      <c r="ER2458" s="1"/>
      <c r="ES2458" s="1"/>
      <c r="ET2458" s="1"/>
      <c r="EU2458" s="1"/>
      <c r="EV2458" s="1"/>
      <c r="EW2458" s="1"/>
      <c r="EX2458" s="1"/>
    </row>
    <row r="2459" spans="1:154" x14ac:dyDescent="0.15">
      <c r="A2459" s="35"/>
      <c r="B2459" s="125"/>
      <c r="C2459" s="14"/>
      <c r="D2459" s="13"/>
      <c r="E2459" s="14"/>
      <c r="F2459" s="14"/>
      <c r="G2459" s="14"/>
      <c r="H2459" s="14"/>
      <c r="I2459" s="13"/>
      <c r="J2459" s="29"/>
      <c r="K2459" s="2"/>
      <c r="L2459" s="17"/>
      <c r="M2459" s="12"/>
      <c r="N2459" s="12"/>
      <c r="O2459" s="17"/>
      <c r="P2459" s="14"/>
      <c r="Q2459" s="14"/>
      <c r="R2459" s="14"/>
      <c r="S2459" s="20"/>
      <c r="T2459" s="14"/>
      <c r="U2459" s="4"/>
      <c r="V2459" s="29"/>
      <c r="W2459" s="10"/>
      <c r="X2459" s="10"/>
      <c r="Y2459" s="27"/>
      <c r="Z2459" s="3"/>
      <c r="AA2459" s="1"/>
      <c r="AB2459" s="10"/>
      <c r="AC2459" s="3"/>
      <c r="AD2459" s="3"/>
      <c r="AE2459" s="3"/>
      <c r="AF2459" s="10"/>
      <c r="AG2459" s="11"/>
      <c r="AH2459" s="10"/>
      <c r="AI2459" s="1"/>
      <c r="AJ2459" s="1"/>
      <c r="AK2459" s="1"/>
      <c r="AL2459" s="1"/>
      <c r="AM2459" s="1"/>
      <c r="AN2459" s="1"/>
      <c r="AO2459" s="1"/>
      <c r="AP2459" s="1"/>
      <c r="AQ2459" s="1"/>
      <c r="AR2459" s="1"/>
      <c r="AS2459" s="1"/>
      <c r="AT2459" s="1"/>
      <c r="AU2459" s="1"/>
      <c r="AV2459" s="1"/>
      <c r="AW2459" s="1"/>
      <c r="AX2459" s="1"/>
      <c r="AY2459" s="1"/>
      <c r="AZ2459" s="1"/>
      <c r="BA2459" s="1"/>
      <c r="BB2459" s="1"/>
      <c r="BC2459" s="1"/>
      <c r="BD2459" s="1"/>
      <c r="BE2459" s="1"/>
      <c r="BF2459" s="1"/>
      <c r="BG2459" s="1"/>
      <c r="BH2459" s="1"/>
      <c r="BI2459" s="1"/>
      <c r="BJ2459" s="1"/>
      <c r="BK2459" s="1"/>
      <c r="BL2459" s="1"/>
      <c r="BM2459" s="1"/>
      <c r="BN2459" s="1"/>
      <c r="BO2459" s="1"/>
      <c r="BP2459" s="1"/>
      <c r="BQ2459" s="1"/>
      <c r="BR2459" s="1"/>
      <c r="BS2459" s="1"/>
      <c r="BT2459" s="1"/>
      <c r="BU2459" s="1"/>
      <c r="BV2459" s="1"/>
      <c r="BW2459" s="1"/>
      <c r="BX2459" s="1"/>
      <c r="BY2459" s="1"/>
      <c r="BZ2459" s="1"/>
      <c r="CA2459" s="1"/>
      <c r="CB2459" s="1"/>
      <c r="CC2459" s="1"/>
      <c r="CD2459" s="1"/>
      <c r="CE2459" s="1"/>
      <c r="CF2459" s="1"/>
      <c r="CG2459" s="1"/>
      <c r="CH2459" s="1"/>
      <c r="CI2459" s="1"/>
      <c r="CJ2459" s="1"/>
      <c r="CK2459" s="1"/>
      <c r="CL2459" s="1"/>
      <c r="CM2459" s="1"/>
      <c r="CN2459" s="1"/>
      <c r="CO2459" s="1"/>
      <c r="CP2459" s="1"/>
      <c r="CQ2459" s="1"/>
      <c r="CR2459" s="1"/>
      <c r="CS2459" s="1"/>
      <c r="CT2459" s="1"/>
      <c r="CU2459" s="1"/>
      <c r="CV2459" s="1"/>
      <c r="CW2459" s="1"/>
      <c r="CX2459" s="1"/>
      <c r="CY2459" s="1"/>
      <c r="CZ2459" s="1"/>
      <c r="DA2459" s="1"/>
      <c r="DB2459" s="1"/>
      <c r="DC2459" s="1"/>
      <c r="DD2459" s="1"/>
      <c r="DE2459" s="1"/>
      <c r="DF2459" s="1"/>
      <c r="DG2459" s="1"/>
      <c r="DH2459" s="1"/>
      <c r="DI2459" s="1"/>
      <c r="DJ2459" s="1"/>
      <c r="DK2459" s="1"/>
      <c r="DL2459" s="1"/>
      <c r="DM2459" s="1"/>
      <c r="DN2459" s="1"/>
      <c r="DO2459" s="1"/>
      <c r="DP2459" s="1"/>
      <c r="DQ2459" s="1"/>
      <c r="DR2459" s="1"/>
      <c r="DS2459" s="1"/>
      <c r="DT2459" s="1"/>
      <c r="DU2459" s="1"/>
      <c r="DV2459" s="1"/>
      <c r="DW2459" s="1"/>
      <c r="DX2459" s="1"/>
      <c r="DY2459" s="1"/>
      <c r="DZ2459" s="1"/>
      <c r="EA2459" s="1"/>
      <c r="EB2459" s="1"/>
      <c r="EC2459" s="1"/>
      <c r="ED2459" s="1"/>
      <c r="EE2459" s="1"/>
      <c r="EF2459" s="1"/>
      <c r="EG2459" s="1"/>
      <c r="EH2459" s="1"/>
      <c r="EI2459" s="1"/>
      <c r="EJ2459" s="1"/>
      <c r="EK2459" s="1"/>
      <c r="EL2459" s="1"/>
      <c r="EM2459" s="1"/>
      <c r="EN2459" s="1"/>
      <c r="EO2459" s="1"/>
      <c r="EP2459" s="1"/>
      <c r="EQ2459" s="1"/>
      <c r="ER2459" s="1"/>
      <c r="ES2459" s="1"/>
      <c r="ET2459" s="1"/>
      <c r="EU2459" s="1"/>
      <c r="EV2459" s="1"/>
      <c r="EW2459" s="1"/>
      <c r="EX2459" s="1"/>
    </row>
    <row r="2460" spans="1:154" x14ac:dyDescent="0.15">
      <c r="A2460" s="35"/>
      <c r="B2460" s="125"/>
      <c r="C2460" s="14"/>
      <c r="D2460" s="13"/>
      <c r="E2460" s="14"/>
      <c r="F2460" s="14"/>
      <c r="G2460" s="14"/>
      <c r="H2460" s="14"/>
      <c r="I2460" s="13"/>
      <c r="J2460" s="29"/>
      <c r="K2460" s="2"/>
      <c r="L2460" s="17"/>
      <c r="M2460" s="12"/>
      <c r="N2460" s="12"/>
      <c r="O2460" s="17"/>
      <c r="P2460" s="14"/>
      <c r="Q2460" s="14"/>
      <c r="R2460" s="14"/>
      <c r="S2460" s="20"/>
      <c r="T2460" s="14"/>
      <c r="U2460" s="4"/>
      <c r="V2460" s="29"/>
      <c r="W2460" s="10"/>
      <c r="X2460" s="10"/>
      <c r="Y2460" s="27"/>
      <c r="Z2460" s="3"/>
      <c r="AA2460" s="1"/>
      <c r="AB2460" s="10"/>
      <c r="AC2460" s="3"/>
      <c r="AD2460" s="3"/>
      <c r="AE2460" s="3"/>
      <c r="AF2460" s="10"/>
      <c r="AG2460" s="11"/>
      <c r="AH2460" s="10"/>
      <c r="AI2460" s="1"/>
      <c r="AJ2460" s="1"/>
      <c r="AK2460" s="1"/>
      <c r="AL2460" s="1"/>
      <c r="AM2460" s="1"/>
      <c r="AN2460" s="1"/>
      <c r="AO2460" s="1"/>
      <c r="AP2460" s="1"/>
      <c r="AQ2460" s="1"/>
      <c r="AR2460" s="1"/>
      <c r="AS2460" s="1"/>
      <c r="AT2460" s="1"/>
      <c r="AU2460" s="1"/>
      <c r="AV2460" s="1"/>
      <c r="AW2460" s="1"/>
      <c r="AX2460" s="1"/>
      <c r="AY2460" s="1"/>
      <c r="AZ2460" s="1"/>
      <c r="BA2460" s="1"/>
      <c r="BB2460" s="1"/>
      <c r="BC2460" s="1"/>
      <c r="BD2460" s="1"/>
      <c r="BE2460" s="1"/>
      <c r="BF2460" s="1"/>
      <c r="BG2460" s="1"/>
      <c r="BH2460" s="1"/>
      <c r="BI2460" s="1"/>
      <c r="BJ2460" s="1"/>
      <c r="BK2460" s="1"/>
      <c r="BL2460" s="1"/>
      <c r="BM2460" s="1"/>
      <c r="BN2460" s="1"/>
      <c r="BO2460" s="1"/>
      <c r="BP2460" s="1"/>
      <c r="BQ2460" s="1"/>
      <c r="BR2460" s="1"/>
      <c r="BS2460" s="1"/>
      <c r="BT2460" s="1"/>
      <c r="BU2460" s="1"/>
      <c r="BV2460" s="1"/>
      <c r="BW2460" s="1"/>
      <c r="BX2460" s="1"/>
      <c r="BY2460" s="1"/>
      <c r="BZ2460" s="1"/>
      <c r="CA2460" s="1"/>
      <c r="CB2460" s="1"/>
      <c r="CC2460" s="1"/>
      <c r="CD2460" s="1"/>
      <c r="CE2460" s="1"/>
      <c r="CF2460" s="1"/>
      <c r="CG2460" s="1"/>
      <c r="CH2460" s="1"/>
      <c r="CI2460" s="1"/>
      <c r="CJ2460" s="1"/>
      <c r="CK2460" s="1"/>
      <c r="CL2460" s="1"/>
      <c r="CM2460" s="1"/>
      <c r="CN2460" s="1"/>
      <c r="CO2460" s="1"/>
      <c r="CP2460" s="1"/>
      <c r="CQ2460" s="1"/>
      <c r="CR2460" s="1"/>
      <c r="CS2460" s="1"/>
      <c r="CT2460" s="1"/>
      <c r="CU2460" s="1"/>
      <c r="CV2460" s="1"/>
      <c r="CW2460" s="1"/>
      <c r="CX2460" s="1"/>
      <c r="CY2460" s="1"/>
      <c r="CZ2460" s="1"/>
      <c r="DA2460" s="1"/>
      <c r="DB2460" s="1"/>
      <c r="DC2460" s="1"/>
      <c r="DD2460" s="1"/>
      <c r="DE2460" s="1"/>
      <c r="DF2460" s="1"/>
      <c r="DG2460" s="1"/>
      <c r="DH2460" s="1"/>
      <c r="DI2460" s="1"/>
      <c r="DJ2460" s="1"/>
      <c r="DK2460" s="1"/>
      <c r="DL2460" s="1"/>
      <c r="DM2460" s="1"/>
      <c r="DN2460" s="1"/>
      <c r="DO2460" s="1"/>
      <c r="DP2460" s="1"/>
      <c r="DQ2460" s="1"/>
      <c r="DR2460" s="1"/>
      <c r="DS2460" s="1"/>
      <c r="DT2460" s="1"/>
      <c r="DU2460" s="1"/>
      <c r="DV2460" s="1"/>
      <c r="DW2460" s="1"/>
      <c r="DX2460" s="1"/>
      <c r="DY2460" s="1"/>
      <c r="DZ2460" s="1"/>
      <c r="EA2460" s="1"/>
      <c r="EB2460" s="1"/>
      <c r="EC2460" s="1"/>
      <c r="ED2460" s="1"/>
      <c r="EE2460" s="1"/>
      <c r="EF2460" s="1"/>
      <c r="EG2460" s="1"/>
      <c r="EH2460" s="1"/>
      <c r="EI2460" s="1"/>
      <c r="EJ2460" s="1"/>
      <c r="EK2460" s="1"/>
      <c r="EL2460" s="1"/>
      <c r="EM2460" s="1"/>
      <c r="EN2460" s="1"/>
      <c r="EO2460" s="1"/>
      <c r="EP2460" s="1"/>
      <c r="EQ2460" s="1"/>
      <c r="ER2460" s="1"/>
      <c r="ES2460" s="1"/>
      <c r="ET2460" s="1"/>
      <c r="EU2460" s="1"/>
      <c r="EV2460" s="1"/>
      <c r="EW2460" s="1"/>
      <c r="EX2460" s="1"/>
    </row>
    <row r="2461" spans="1:154" x14ac:dyDescent="0.15">
      <c r="A2461" s="35"/>
      <c r="B2461" s="125"/>
      <c r="C2461" s="14"/>
      <c r="D2461" s="13"/>
      <c r="E2461" s="14"/>
      <c r="F2461" s="14"/>
      <c r="G2461" s="14"/>
      <c r="H2461" s="14"/>
      <c r="I2461" s="13"/>
      <c r="J2461" s="29"/>
      <c r="K2461" s="2"/>
      <c r="L2461" s="17"/>
      <c r="M2461" s="12"/>
      <c r="N2461" s="12"/>
      <c r="O2461" s="17"/>
      <c r="P2461" s="14"/>
      <c r="Q2461" s="14"/>
      <c r="R2461" s="14"/>
      <c r="S2461" s="20"/>
      <c r="T2461" s="14"/>
      <c r="U2461" s="4"/>
      <c r="V2461" s="29"/>
      <c r="W2461" s="10"/>
      <c r="X2461" s="10"/>
      <c r="Y2461" s="27"/>
      <c r="Z2461" s="3"/>
      <c r="AA2461" s="1"/>
      <c r="AB2461" s="10"/>
      <c r="AC2461" s="3"/>
      <c r="AD2461" s="3"/>
      <c r="AE2461" s="3"/>
      <c r="AF2461" s="10"/>
      <c r="AG2461" s="11"/>
      <c r="AH2461" s="10"/>
      <c r="AI2461" s="1"/>
      <c r="AJ2461" s="1"/>
      <c r="AK2461" s="1"/>
      <c r="AL2461" s="1"/>
      <c r="AM2461" s="1"/>
      <c r="AN2461" s="1"/>
      <c r="AO2461" s="1"/>
      <c r="AP2461" s="1"/>
      <c r="AQ2461" s="1"/>
      <c r="AR2461" s="1"/>
      <c r="AS2461" s="1"/>
      <c r="AT2461" s="1"/>
      <c r="AU2461" s="1"/>
      <c r="AV2461" s="1"/>
      <c r="AW2461" s="1"/>
      <c r="AX2461" s="1"/>
      <c r="AY2461" s="1"/>
      <c r="AZ2461" s="1"/>
      <c r="BA2461" s="1"/>
      <c r="BB2461" s="1"/>
      <c r="BC2461" s="1"/>
      <c r="BD2461" s="1"/>
      <c r="BE2461" s="1"/>
      <c r="BF2461" s="1"/>
      <c r="BG2461" s="1"/>
      <c r="BH2461" s="1"/>
      <c r="BI2461" s="1"/>
      <c r="BJ2461" s="1"/>
      <c r="BK2461" s="1"/>
      <c r="BL2461" s="1"/>
      <c r="BM2461" s="1"/>
      <c r="BN2461" s="1"/>
      <c r="BO2461" s="1"/>
      <c r="BP2461" s="1"/>
      <c r="BQ2461" s="1"/>
      <c r="BR2461" s="1"/>
      <c r="BS2461" s="1"/>
      <c r="BT2461" s="1"/>
      <c r="BU2461" s="1"/>
      <c r="BV2461" s="1"/>
      <c r="BW2461" s="1"/>
      <c r="BX2461" s="1"/>
      <c r="BY2461" s="1"/>
      <c r="BZ2461" s="1"/>
      <c r="CA2461" s="1"/>
      <c r="CB2461" s="1"/>
      <c r="CC2461" s="1"/>
      <c r="CD2461" s="1"/>
      <c r="CE2461" s="1"/>
      <c r="CF2461" s="1"/>
      <c r="CG2461" s="1"/>
      <c r="CH2461" s="1"/>
      <c r="CI2461" s="1"/>
      <c r="CJ2461" s="1"/>
      <c r="CK2461" s="1"/>
      <c r="CL2461" s="1"/>
      <c r="CM2461" s="1"/>
      <c r="CN2461" s="1"/>
      <c r="CO2461" s="1"/>
      <c r="CP2461" s="1"/>
      <c r="CQ2461" s="1"/>
      <c r="CR2461" s="1"/>
      <c r="CS2461" s="1"/>
      <c r="CT2461" s="1"/>
      <c r="CU2461" s="1"/>
      <c r="CV2461" s="1"/>
      <c r="CW2461" s="1"/>
      <c r="CX2461" s="1"/>
      <c r="CY2461" s="1"/>
      <c r="CZ2461" s="1"/>
      <c r="DA2461" s="1"/>
      <c r="DB2461" s="1"/>
      <c r="DC2461" s="1"/>
      <c r="DD2461" s="1"/>
      <c r="DE2461" s="1"/>
      <c r="DF2461" s="1"/>
      <c r="DG2461" s="1"/>
      <c r="DH2461" s="1"/>
      <c r="DI2461" s="1"/>
      <c r="DJ2461" s="1"/>
      <c r="DK2461" s="1"/>
      <c r="DL2461" s="1"/>
      <c r="DM2461" s="1"/>
      <c r="DN2461" s="1"/>
      <c r="DO2461" s="1"/>
      <c r="DP2461" s="1"/>
      <c r="DQ2461" s="1"/>
      <c r="DR2461" s="1"/>
      <c r="DS2461" s="1"/>
      <c r="DT2461" s="1"/>
      <c r="DU2461" s="1"/>
      <c r="DV2461" s="1"/>
      <c r="DW2461" s="1"/>
      <c r="DX2461" s="1"/>
      <c r="DY2461" s="1"/>
      <c r="DZ2461" s="1"/>
      <c r="EA2461" s="1"/>
      <c r="EB2461" s="1"/>
      <c r="EC2461" s="1"/>
      <c r="ED2461" s="1"/>
      <c r="EE2461" s="1"/>
      <c r="EF2461" s="1"/>
      <c r="EG2461" s="1"/>
      <c r="EH2461" s="1"/>
      <c r="EI2461" s="1"/>
      <c r="EJ2461" s="1"/>
      <c r="EK2461" s="1"/>
      <c r="EL2461" s="1"/>
      <c r="EM2461" s="1"/>
      <c r="EN2461" s="1"/>
      <c r="EO2461" s="1"/>
      <c r="EP2461" s="1"/>
      <c r="EQ2461" s="1"/>
      <c r="ER2461" s="1"/>
      <c r="ES2461" s="1"/>
      <c r="ET2461" s="1"/>
      <c r="EU2461" s="1"/>
      <c r="EV2461" s="1"/>
      <c r="EW2461" s="1"/>
      <c r="EX2461" s="1"/>
    </row>
    <row r="2462" spans="1:154" x14ac:dyDescent="0.15">
      <c r="A2462" s="35"/>
      <c r="B2462" s="125"/>
      <c r="C2462" s="14"/>
      <c r="D2462" s="13"/>
      <c r="E2462" s="14"/>
      <c r="F2462" s="14"/>
      <c r="G2462" s="14"/>
      <c r="H2462" s="14"/>
      <c r="I2462" s="13"/>
      <c r="J2462" s="29"/>
      <c r="K2462" s="2"/>
      <c r="L2462" s="17"/>
      <c r="M2462" s="12"/>
      <c r="N2462" s="12"/>
      <c r="O2462" s="17"/>
      <c r="P2462" s="14"/>
      <c r="Q2462" s="14"/>
      <c r="R2462" s="14"/>
      <c r="S2462" s="20"/>
      <c r="T2462" s="14"/>
      <c r="U2462" s="4"/>
      <c r="V2462" s="29"/>
      <c r="W2462" s="10"/>
      <c r="X2462" s="10"/>
      <c r="Y2462" s="27"/>
      <c r="Z2462" s="3"/>
      <c r="AA2462" s="1"/>
      <c r="AB2462" s="10"/>
      <c r="AC2462" s="3"/>
      <c r="AD2462" s="3"/>
      <c r="AE2462" s="3"/>
      <c r="AF2462" s="10"/>
      <c r="AG2462" s="11"/>
      <c r="AH2462" s="10"/>
      <c r="AI2462" s="1"/>
      <c r="AJ2462" s="1"/>
      <c r="AK2462" s="1"/>
      <c r="AL2462" s="1"/>
      <c r="AM2462" s="1"/>
      <c r="AN2462" s="1"/>
      <c r="AO2462" s="1"/>
      <c r="AP2462" s="1"/>
      <c r="AQ2462" s="1"/>
      <c r="AR2462" s="1"/>
      <c r="AS2462" s="1"/>
      <c r="AT2462" s="1"/>
      <c r="AU2462" s="1"/>
      <c r="AV2462" s="1"/>
      <c r="AW2462" s="1"/>
      <c r="AX2462" s="1"/>
      <c r="AY2462" s="1"/>
      <c r="AZ2462" s="1"/>
      <c r="BA2462" s="1"/>
      <c r="BB2462" s="1"/>
      <c r="BC2462" s="1"/>
      <c r="BD2462" s="1"/>
      <c r="BE2462" s="1"/>
      <c r="BF2462" s="1"/>
      <c r="BG2462" s="1"/>
      <c r="BH2462" s="1"/>
      <c r="BI2462" s="1"/>
      <c r="BJ2462" s="1"/>
      <c r="BK2462" s="1"/>
      <c r="BL2462" s="1"/>
      <c r="BM2462" s="1"/>
      <c r="BN2462" s="1"/>
      <c r="BO2462" s="1"/>
      <c r="BP2462" s="1"/>
      <c r="BQ2462" s="1"/>
      <c r="BR2462" s="1"/>
      <c r="BS2462" s="1"/>
      <c r="BT2462" s="1"/>
      <c r="BU2462" s="1"/>
      <c r="BV2462" s="1"/>
      <c r="BW2462" s="1"/>
      <c r="BX2462" s="1"/>
      <c r="BY2462" s="1"/>
      <c r="BZ2462" s="1"/>
      <c r="CA2462" s="1"/>
      <c r="CB2462" s="1"/>
      <c r="CC2462" s="1"/>
      <c r="CD2462" s="1"/>
      <c r="CE2462" s="1"/>
      <c r="CF2462" s="1"/>
      <c r="CG2462" s="1"/>
      <c r="CH2462" s="1"/>
      <c r="CI2462" s="1"/>
      <c r="CJ2462" s="1"/>
      <c r="CK2462" s="1"/>
      <c r="CL2462" s="1"/>
      <c r="CM2462" s="1"/>
      <c r="CN2462" s="1"/>
      <c r="CO2462" s="1"/>
      <c r="CP2462" s="1"/>
      <c r="CQ2462" s="1"/>
      <c r="CR2462" s="1"/>
      <c r="CS2462" s="1"/>
      <c r="CT2462" s="1"/>
      <c r="CU2462" s="1"/>
      <c r="CV2462" s="1"/>
      <c r="CW2462" s="1"/>
      <c r="CX2462" s="1"/>
      <c r="CY2462" s="1"/>
      <c r="CZ2462" s="1"/>
      <c r="DA2462" s="1"/>
      <c r="DB2462" s="1"/>
      <c r="DC2462" s="1"/>
      <c r="DD2462" s="1"/>
      <c r="DE2462" s="1"/>
      <c r="DF2462" s="1"/>
      <c r="DG2462" s="1"/>
      <c r="DH2462" s="1"/>
      <c r="DI2462" s="1"/>
      <c r="DJ2462" s="1"/>
      <c r="DK2462" s="1"/>
      <c r="DL2462" s="1"/>
      <c r="DM2462" s="1"/>
      <c r="DN2462" s="1"/>
      <c r="DO2462" s="1"/>
      <c r="DP2462" s="1"/>
      <c r="DQ2462" s="1"/>
      <c r="DR2462" s="1"/>
      <c r="DS2462" s="1"/>
      <c r="DT2462" s="1"/>
      <c r="DU2462" s="1"/>
      <c r="DV2462" s="1"/>
      <c r="DW2462" s="1"/>
      <c r="DX2462" s="1"/>
      <c r="DY2462" s="1"/>
      <c r="DZ2462" s="1"/>
      <c r="EA2462" s="1"/>
      <c r="EB2462" s="1"/>
      <c r="EC2462" s="1"/>
      <c r="ED2462" s="1"/>
      <c r="EE2462" s="1"/>
      <c r="EF2462" s="1"/>
      <c r="EG2462" s="1"/>
      <c r="EH2462" s="1"/>
      <c r="EI2462" s="1"/>
      <c r="EJ2462" s="1"/>
      <c r="EK2462" s="1"/>
      <c r="EL2462" s="1"/>
      <c r="EM2462" s="1"/>
      <c r="EN2462" s="1"/>
      <c r="EO2462" s="1"/>
      <c r="EP2462" s="1"/>
      <c r="EQ2462" s="1"/>
      <c r="ER2462" s="1"/>
      <c r="ES2462" s="1"/>
      <c r="ET2462" s="1"/>
      <c r="EU2462" s="1"/>
      <c r="EV2462" s="1"/>
      <c r="EW2462" s="1"/>
      <c r="EX2462" s="1"/>
    </row>
    <row r="2463" spans="1:154" x14ac:dyDescent="0.15">
      <c r="A2463" s="35"/>
      <c r="B2463" s="125"/>
      <c r="C2463" s="14"/>
      <c r="D2463" s="13"/>
      <c r="E2463" s="14"/>
      <c r="F2463" s="14"/>
      <c r="G2463" s="14"/>
      <c r="H2463" s="14"/>
      <c r="I2463" s="13"/>
      <c r="J2463" s="29"/>
      <c r="K2463" s="2"/>
      <c r="L2463" s="17"/>
      <c r="M2463" s="12"/>
      <c r="N2463" s="12"/>
      <c r="O2463" s="17"/>
      <c r="P2463" s="14"/>
      <c r="Q2463" s="14"/>
      <c r="R2463" s="14"/>
      <c r="S2463" s="20"/>
      <c r="T2463" s="14"/>
      <c r="U2463" s="4"/>
      <c r="V2463" s="29"/>
      <c r="W2463" s="10"/>
      <c r="X2463" s="10"/>
      <c r="Y2463" s="27"/>
      <c r="Z2463" s="3"/>
      <c r="AA2463" s="1"/>
      <c r="AB2463" s="10"/>
      <c r="AC2463" s="3"/>
      <c r="AD2463" s="3"/>
      <c r="AE2463" s="3"/>
      <c r="AF2463" s="10"/>
      <c r="AG2463" s="11"/>
      <c r="AH2463" s="10"/>
      <c r="AI2463" s="1"/>
      <c r="AJ2463" s="1"/>
      <c r="AK2463" s="1"/>
      <c r="AL2463" s="1"/>
      <c r="AM2463" s="1"/>
      <c r="AN2463" s="1"/>
      <c r="AO2463" s="1"/>
      <c r="AP2463" s="1"/>
      <c r="AQ2463" s="1"/>
      <c r="AR2463" s="1"/>
      <c r="AS2463" s="1"/>
      <c r="AT2463" s="1"/>
      <c r="AU2463" s="1"/>
      <c r="AV2463" s="1"/>
      <c r="AW2463" s="1"/>
      <c r="AX2463" s="1"/>
      <c r="AY2463" s="1"/>
      <c r="AZ2463" s="1"/>
      <c r="BA2463" s="1"/>
      <c r="BB2463" s="1"/>
      <c r="BC2463" s="1"/>
      <c r="BD2463" s="1"/>
      <c r="BE2463" s="1"/>
      <c r="BF2463" s="1"/>
      <c r="BG2463" s="1"/>
      <c r="BH2463" s="1"/>
      <c r="BI2463" s="1"/>
      <c r="BJ2463" s="1"/>
      <c r="BK2463" s="1"/>
      <c r="BL2463" s="1"/>
      <c r="BM2463" s="1"/>
      <c r="BN2463" s="1"/>
      <c r="BO2463" s="1"/>
      <c r="BP2463" s="1"/>
      <c r="BQ2463" s="1"/>
      <c r="BR2463" s="1"/>
      <c r="BS2463" s="1"/>
      <c r="BT2463" s="1"/>
      <c r="BU2463" s="1"/>
      <c r="BV2463" s="1"/>
      <c r="BW2463" s="1"/>
      <c r="BX2463" s="1"/>
      <c r="BY2463" s="1"/>
      <c r="BZ2463" s="1"/>
      <c r="CA2463" s="1"/>
      <c r="CB2463" s="1"/>
      <c r="CC2463" s="1"/>
      <c r="CD2463" s="1"/>
      <c r="CE2463" s="1"/>
      <c r="CF2463" s="1"/>
      <c r="CG2463" s="1"/>
      <c r="CH2463" s="1"/>
      <c r="CI2463" s="1"/>
      <c r="CJ2463" s="1"/>
      <c r="CK2463" s="1"/>
      <c r="CL2463" s="1"/>
      <c r="CM2463" s="1"/>
      <c r="CN2463" s="1"/>
      <c r="CO2463" s="1"/>
      <c r="CP2463" s="1"/>
      <c r="CQ2463" s="1"/>
      <c r="CR2463" s="1"/>
      <c r="CS2463" s="1"/>
      <c r="CT2463" s="1"/>
      <c r="CU2463" s="1"/>
      <c r="CV2463" s="1"/>
      <c r="CW2463" s="1"/>
      <c r="CX2463" s="1"/>
      <c r="CY2463" s="1"/>
      <c r="CZ2463" s="1"/>
      <c r="DA2463" s="1"/>
      <c r="DB2463" s="1"/>
      <c r="DC2463" s="1"/>
      <c r="DD2463" s="1"/>
      <c r="DE2463" s="1"/>
      <c r="DF2463" s="1"/>
      <c r="DG2463" s="1"/>
      <c r="DH2463" s="1"/>
      <c r="DI2463" s="1"/>
      <c r="DJ2463" s="1"/>
      <c r="DK2463" s="1"/>
      <c r="DL2463" s="1"/>
      <c r="DM2463" s="1"/>
      <c r="DN2463" s="1"/>
      <c r="DO2463" s="1"/>
      <c r="DP2463" s="1"/>
      <c r="DQ2463" s="1"/>
      <c r="DR2463" s="1"/>
      <c r="DS2463" s="1"/>
      <c r="DT2463" s="1"/>
      <c r="DU2463" s="1"/>
      <c r="DV2463" s="1"/>
      <c r="DW2463" s="1"/>
      <c r="DX2463" s="1"/>
      <c r="DY2463" s="1"/>
      <c r="DZ2463" s="1"/>
      <c r="EA2463" s="1"/>
      <c r="EB2463" s="1"/>
      <c r="EC2463" s="1"/>
      <c r="ED2463" s="1"/>
      <c r="EE2463" s="1"/>
      <c r="EF2463" s="1"/>
      <c r="EG2463" s="1"/>
      <c r="EH2463" s="1"/>
      <c r="EI2463" s="1"/>
      <c r="EJ2463" s="1"/>
      <c r="EK2463" s="1"/>
      <c r="EL2463" s="1"/>
      <c r="EM2463" s="1"/>
      <c r="EN2463" s="1"/>
      <c r="EO2463" s="1"/>
      <c r="EP2463" s="1"/>
      <c r="EQ2463" s="1"/>
      <c r="ER2463" s="1"/>
      <c r="ES2463" s="1"/>
      <c r="ET2463" s="1"/>
      <c r="EU2463" s="1"/>
      <c r="EV2463" s="1"/>
      <c r="EW2463" s="1"/>
      <c r="EX2463" s="1"/>
    </row>
    <row r="2464" spans="1:154" x14ac:dyDescent="0.15">
      <c r="A2464" s="35"/>
      <c r="B2464" s="125"/>
      <c r="C2464" s="14"/>
      <c r="D2464" s="13"/>
      <c r="E2464" s="14"/>
      <c r="F2464" s="14"/>
      <c r="G2464" s="14"/>
      <c r="H2464" s="14"/>
      <c r="I2464" s="13"/>
      <c r="J2464" s="29"/>
      <c r="K2464" s="2"/>
      <c r="L2464" s="17"/>
      <c r="M2464" s="12"/>
      <c r="N2464" s="12"/>
      <c r="O2464" s="17"/>
      <c r="P2464" s="14"/>
      <c r="Q2464" s="14"/>
      <c r="R2464" s="14"/>
      <c r="S2464" s="20"/>
      <c r="T2464" s="14"/>
      <c r="U2464" s="4"/>
      <c r="V2464" s="29"/>
      <c r="W2464" s="10"/>
      <c r="X2464" s="10"/>
      <c r="Y2464" s="27"/>
      <c r="Z2464" s="3"/>
      <c r="AA2464" s="1"/>
      <c r="AB2464" s="10"/>
      <c r="AC2464" s="3"/>
      <c r="AD2464" s="3"/>
      <c r="AE2464" s="3"/>
      <c r="AF2464" s="10"/>
      <c r="AG2464" s="11"/>
      <c r="AH2464" s="10"/>
      <c r="AI2464" s="1"/>
      <c r="AJ2464" s="1"/>
      <c r="AK2464" s="1"/>
      <c r="AL2464" s="1"/>
      <c r="AM2464" s="1"/>
      <c r="AN2464" s="1"/>
      <c r="AO2464" s="1"/>
      <c r="AP2464" s="1"/>
      <c r="AQ2464" s="1"/>
      <c r="AR2464" s="1"/>
      <c r="AS2464" s="1"/>
      <c r="AT2464" s="1"/>
      <c r="AU2464" s="1"/>
      <c r="AV2464" s="1"/>
      <c r="AW2464" s="1"/>
      <c r="AX2464" s="1"/>
      <c r="AY2464" s="1"/>
      <c r="AZ2464" s="1"/>
      <c r="BA2464" s="1"/>
      <c r="BB2464" s="1"/>
      <c r="BC2464" s="1"/>
      <c r="BD2464" s="1"/>
      <c r="BE2464" s="1"/>
      <c r="BF2464" s="1"/>
      <c r="BG2464" s="1"/>
      <c r="BH2464" s="1"/>
      <c r="BI2464" s="1"/>
      <c r="BJ2464" s="1"/>
      <c r="BK2464" s="1"/>
      <c r="BL2464" s="1"/>
      <c r="BM2464" s="1"/>
      <c r="BN2464" s="1"/>
      <c r="BO2464" s="1"/>
      <c r="BP2464" s="1"/>
      <c r="BQ2464" s="1"/>
      <c r="BR2464" s="1"/>
      <c r="BS2464" s="1"/>
      <c r="BT2464" s="1"/>
      <c r="BU2464" s="1"/>
      <c r="BV2464" s="1"/>
      <c r="BW2464" s="1"/>
      <c r="BX2464" s="1"/>
      <c r="BY2464" s="1"/>
      <c r="BZ2464" s="1"/>
      <c r="CA2464" s="1"/>
      <c r="CB2464" s="1"/>
      <c r="CC2464" s="1"/>
      <c r="CD2464" s="1"/>
      <c r="CE2464" s="1"/>
      <c r="CF2464" s="1"/>
      <c r="CG2464" s="1"/>
      <c r="CH2464" s="1"/>
      <c r="CI2464" s="1"/>
      <c r="CJ2464" s="1"/>
      <c r="CK2464" s="1"/>
      <c r="CL2464" s="1"/>
      <c r="CM2464" s="1"/>
      <c r="CN2464" s="1"/>
      <c r="CO2464" s="1"/>
      <c r="CP2464" s="1"/>
      <c r="CQ2464" s="1"/>
      <c r="CR2464" s="1"/>
      <c r="CS2464" s="1"/>
      <c r="CT2464" s="1"/>
      <c r="CU2464" s="1"/>
      <c r="CV2464" s="1"/>
      <c r="CW2464" s="1"/>
      <c r="CX2464" s="1"/>
      <c r="CY2464" s="1"/>
      <c r="CZ2464" s="1"/>
      <c r="DA2464" s="1"/>
      <c r="DB2464" s="1"/>
      <c r="DC2464" s="1"/>
      <c r="DD2464" s="1"/>
      <c r="DE2464" s="1"/>
      <c r="DF2464" s="1"/>
      <c r="DG2464" s="1"/>
      <c r="DH2464" s="1"/>
      <c r="DI2464" s="1"/>
      <c r="DJ2464" s="1"/>
      <c r="DK2464" s="1"/>
      <c r="DL2464" s="1"/>
      <c r="DM2464" s="1"/>
      <c r="DN2464" s="1"/>
      <c r="DO2464" s="1"/>
      <c r="DP2464" s="1"/>
      <c r="DQ2464" s="1"/>
      <c r="DR2464" s="1"/>
      <c r="DS2464" s="1"/>
      <c r="DT2464" s="1"/>
      <c r="DU2464" s="1"/>
      <c r="DV2464" s="1"/>
      <c r="DW2464" s="1"/>
      <c r="DX2464" s="1"/>
      <c r="DY2464" s="1"/>
      <c r="DZ2464" s="1"/>
      <c r="EA2464" s="1"/>
      <c r="EB2464" s="1"/>
      <c r="EC2464" s="1"/>
      <c r="ED2464" s="1"/>
      <c r="EE2464" s="1"/>
      <c r="EF2464" s="1"/>
      <c r="EG2464" s="1"/>
      <c r="EH2464" s="1"/>
      <c r="EI2464" s="1"/>
      <c r="EJ2464" s="1"/>
      <c r="EK2464" s="1"/>
      <c r="EL2464" s="1"/>
      <c r="EM2464" s="1"/>
      <c r="EN2464" s="1"/>
      <c r="EO2464" s="1"/>
      <c r="EP2464" s="1"/>
      <c r="EQ2464" s="1"/>
      <c r="ER2464" s="1"/>
      <c r="ES2464" s="1"/>
      <c r="ET2464" s="1"/>
      <c r="EU2464" s="1"/>
      <c r="EV2464" s="1"/>
      <c r="EW2464" s="1"/>
      <c r="EX2464" s="1"/>
    </row>
    <row r="2465" spans="1:154" x14ac:dyDescent="0.15">
      <c r="A2465" s="35"/>
      <c r="B2465" s="125"/>
      <c r="C2465" s="14"/>
      <c r="D2465" s="13"/>
      <c r="E2465" s="14"/>
      <c r="F2465" s="14"/>
      <c r="G2465" s="14"/>
      <c r="H2465" s="14"/>
      <c r="I2465" s="13"/>
      <c r="J2465" s="29"/>
      <c r="K2465" s="2"/>
      <c r="L2465" s="17"/>
      <c r="M2465" s="12"/>
      <c r="N2465" s="12"/>
      <c r="O2465" s="17"/>
      <c r="P2465" s="14"/>
      <c r="Q2465" s="14"/>
      <c r="R2465" s="14"/>
      <c r="S2465" s="20"/>
      <c r="T2465" s="14"/>
      <c r="U2465" s="4"/>
      <c r="V2465" s="29"/>
      <c r="W2465" s="10"/>
      <c r="X2465" s="10"/>
      <c r="Y2465" s="27"/>
      <c r="Z2465" s="3"/>
      <c r="AA2465" s="1"/>
      <c r="AB2465" s="10"/>
      <c r="AC2465" s="3"/>
      <c r="AD2465" s="3"/>
      <c r="AE2465" s="3"/>
      <c r="AF2465" s="10"/>
      <c r="AG2465" s="11"/>
      <c r="AH2465" s="10"/>
      <c r="AI2465" s="1"/>
      <c r="AJ2465" s="1"/>
      <c r="AK2465" s="1"/>
      <c r="AL2465" s="1"/>
      <c r="AM2465" s="1"/>
      <c r="AN2465" s="1"/>
      <c r="AO2465" s="1"/>
      <c r="AP2465" s="1"/>
      <c r="AQ2465" s="1"/>
      <c r="AR2465" s="1"/>
      <c r="AS2465" s="1"/>
      <c r="AT2465" s="1"/>
      <c r="AU2465" s="1"/>
      <c r="AV2465" s="1"/>
      <c r="AW2465" s="1"/>
      <c r="AX2465" s="1"/>
      <c r="AY2465" s="1"/>
      <c r="AZ2465" s="1"/>
      <c r="BA2465" s="1"/>
      <c r="BB2465" s="1"/>
      <c r="BC2465" s="1"/>
      <c r="BD2465" s="1"/>
      <c r="BE2465" s="1"/>
      <c r="BF2465" s="1"/>
      <c r="BG2465" s="1"/>
      <c r="BH2465" s="1"/>
      <c r="BI2465" s="1"/>
      <c r="BJ2465" s="1"/>
      <c r="BK2465" s="1"/>
      <c r="BL2465" s="1"/>
      <c r="BM2465" s="1"/>
      <c r="BN2465" s="1"/>
      <c r="BO2465" s="1"/>
      <c r="BP2465" s="1"/>
      <c r="BQ2465" s="1"/>
      <c r="BR2465" s="1"/>
      <c r="BS2465" s="1"/>
      <c r="BT2465" s="1"/>
      <c r="BU2465" s="1"/>
      <c r="BV2465" s="1"/>
      <c r="BW2465" s="1"/>
      <c r="BX2465" s="1"/>
      <c r="BY2465" s="1"/>
      <c r="BZ2465" s="1"/>
      <c r="CA2465" s="1"/>
      <c r="CB2465" s="1"/>
      <c r="CC2465" s="1"/>
      <c r="CD2465" s="1"/>
      <c r="CE2465" s="1"/>
      <c r="CF2465" s="1"/>
      <c r="CG2465" s="1"/>
      <c r="CH2465" s="1"/>
      <c r="CI2465" s="1"/>
      <c r="CJ2465" s="1"/>
      <c r="CK2465" s="1"/>
      <c r="CL2465" s="1"/>
      <c r="CM2465" s="1"/>
      <c r="CN2465" s="1"/>
      <c r="CO2465" s="1"/>
      <c r="CP2465" s="1"/>
      <c r="CQ2465" s="1"/>
      <c r="CR2465" s="1"/>
      <c r="CS2465" s="1"/>
      <c r="CT2465" s="1"/>
      <c r="CU2465" s="1"/>
      <c r="CV2465" s="1"/>
      <c r="CW2465" s="1"/>
      <c r="CX2465" s="1"/>
      <c r="CY2465" s="1"/>
      <c r="CZ2465" s="1"/>
      <c r="DA2465" s="1"/>
      <c r="DB2465" s="1"/>
      <c r="DC2465" s="1"/>
      <c r="DD2465" s="1"/>
      <c r="DE2465" s="1"/>
      <c r="DF2465" s="1"/>
      <c r="DG2465" s="1"/>
      <c r="DH2465" s="1"/>
      <c r="DI2465" s="1"/>
      <c r="DJ2465" s="1"/>
      <c r="DK2465" s="1"/>
      <c r="DL2465" s="1"/>
      <c r="DM2465" s="1"/>
      <c r="DN2465" s="1"/>
      <c r="DO2465" s="1"/>
      <c r="DP2465" s="1"/>
      <c r="DQ2465" s="1"/>
      <c r="DR2465" s="1"/>
      <c r="DS2465" s="1"/>
      <c r="DT2465" s="1"/>
      <c r="DU2465" s="1"/>
      <c r="DV2465" s="1"/>
      <c r="DW2465" s="1"/>
      <c r="DX2465" s="1"/>
      <c r="DY2465" s="1"/>
      <c r="DZ2465" s="1"/>
      <c r="EA2465" s="1"/>
      <c r="EB2465" s="1"/>
      <c r="EC2465" s="1"/>
      <c r="ED2465" s="1"/>
      <c r="EE2465" s="1"/>
      <c r="EF2465" s="1"/>
      <c r="EG2465" s="1"/>
      <c r="EH2465" s="1"/>
      <c r="EI2465" s="1"/>
      <c r="EJ2465" s="1"/>
      <c r="EK2465" s="1"/>
      <c r="EL2465" s="1"/>
      <c r="EM2465" s="1"/>
      <c r="EN2465" s="1"/>
      <c r="EO2465" s="1"/>
      <c r="EP2465" s="1"/>
      <c r="EQ2465" s="1"/>
      <c r="ER2465" s="1"/>
      <c r="ES2465" s="1"/>
      <c r="ET2465" s="1"/>
      <c r="EU2465" s="1"/>
      <c r="EV2465" s="1"/>
      <c r="EW2465" s="1"/>
      <c r="EX2465" s="1"/>
    </row>
    <row r="2466" spans="1:154" x14ac:dyDescent="0.15">
      <c r="A2466" s="35"/>
      <c r="B2466" s="125"/>
      <c r="C2466" s="14"/>
      <c r="D2466" s="13"/>
      <c r="E2466" s="14"/>
      <c r="F2466" s="14"/>
      <c r="G2466" s="14"/>
      <c r="H2466" s="14"/>
      <c r="I2466" s="13"/>
      <c r="J2466" s="29"/>
      <c r="K2466" s="2"/>
      <c r="L2466" s="17"/>
      <c r="M2466" s="12"/>
      <c r="N2466" s="12"/>
      <c r="O2466" s="17"/>
      <c r="P2466" s="14"/>
      <c r="Q2466" s="14"/>
      <c r="R2466" s="14"/>
      <c r="S2466" s="20"/>
      <c r="T2466" s="14"/>
      <c r="U2466" s="4"/>
      <c r="V2466" s="29"/>
      <c r="W2466" s="10"/>
      <c r="X2466" s="10"/>
      <c r="Y2466" s="27"/>
      <c r="Z2466" s="3"/>
      <c r="AA2466" s="1"/>
      <c r="AB2466" s="10"/>
      <c r="AC2466" s="3"/>
      <c r="AD2466" s="3"/>
      <c r="AE2466" s="3"/>
      <c r="AF2466" s="10"/>
      <c r="AG2466" s="11"/>
      <c r="AH2466" s="10"/>
      <c r="AI2466" s="1"/>
      <c r="AJ2466" s="1"/>
      <c r="AK2466" s="1"/>
      <c r="AL2466" s="1"/>
      <c r="AM2466" s="1"/>
      <c r="AN2466" s="1"/>
      <c r="AO2466" s="1"/>
      <c r="AP2466" s="1"/>
      <c r="AQ2466" s="1"/>
      <c r="AR2466" s="1"/>
      <c r="AS2466" s="1"/>
      <c r="AT2466" s="1"/>
      <c r="AU2466" s="1"/>
      <c r="AV2466" s="1"/>
      <c r="AW2466" s="1"/>
      <c r="AX2466" s="1"/>
      <c r="AY2466" s="1"/>
      <c r="AZ2466" s="1"/>
      <c r="BA2466" s="1"/>
      <c r="BB2466" s="1"/>
      <c r="BC2466" s="1"/>
      <c r="BD2466" s="1"/>
      <c r="BE2466" s="1"/>
      <c r="BF2466" s="1"/>
      <c r="BG2466" s="1"/>
      <c r="BH2466" s="1"/>
      <c r="BI2466" s="1"/>
      <c r="BJ2466" s="1"/>
      <c r="BK2466" s="1"/>
      <c r="BL2466" s="1"/>
      <c r="BM2466" s="1"/>
      <c r="BN2466" s="1"/>
      <c r="BO2466" s="1"/>
      <c r="BP2466" s="1"/>
      <c r="BQ2466" s="1"/>
      <c r="BR2466" s="1"/>
      <c r="BS2466" s="1"/>
      <c r="BT2466" s="1"/>
      <c r="BU2466" s="1"/>
      <c r="BV2466" s="1"/>
      <c r="BW2466" s="1"/>
      <c r="BX2466" s="1"/>
      <c r="BY2466" s="1"/>
      <c r="BZ2466" s="1"/>
      <c r="CA2466" s="1"/>
      <c r="CB2466" s="1"/>
      <c r="CC2466" s="1"/>
      <c r="CD2466" s="1"/>
      <c r="CE2466" s="1"/>
      <c r="CF2466" s="1"/>
      <c r="CG2466" s="1"/>
      <c r="CH2466" s="1"/>
      <c r="CI2466" s="1"/>
      <c r="CJ2466" s="1"/>
      <c r="CK2466" s="1"/>
      <c r="CL2466" s="1"/>
      <c r="CM2466" s="1"/>
      <c r="CN2466" s="1"/>
      <c r="CO2466" s="1"/>
      <c r="CP2466" s="1"/>
      <c r="CQ2466" s="1"/>
      <c r="CR2466" s="1"/>
      <c r="CS2466" s="1"/>
      <c r="CT2466" s="1"/>
      <c r="CU2466" s="1"/>
      <c r="CV2466" s="1"/>
      <c r="CW2466" s="1"/>
      <c r="CX2466" s="1"/>
      <c r="CY2466" s="1"/>
      <c r="CZ2466" s="1"/>
      <c r="DA2466" s="1"/>
      <c r="DB2466" s="1"/>
      <c r="DC2466" s="1"/>
      <c r="DD2466" s="1"/>
      <c r="DE2466" s="1"/>
      <c r="DF2466" s="1"/>
      <c r="DG2466" s="1"/>
      <c r="DH2466" s="1"/>
      <c r="DI2466" s="1"/>
      <c r="DJ2466" s="1"/>
      <c r="DK2466" s="1"/>
      <c r="DL2466" s="1"/>
      <c r="DM2466" s="1"/>
      <c r="DN2466" s="1"/>
      <c r="DO2466" s="1"/>
      <c r="DP2466" s="1"/>
      <c r="DQ2466" s="1"/>
      <c r="DR2466" s="1"/>
      <c r="DS2466" s="1"/>
      <c r="DT2466" s="1"/>
      <c r="DU2466" s="1"/>
      <c r="DV2466" s="1"/>
      <c r="DW2466" s="1"/>
      <c r="DX2466" s="1"/>
      <c r="DY2466" s="1"/>
      <c r="DZ2466" s="1"/>
      <c r="EA2466" s="1"/>
      <c r="EB2466" s="1"/>
      <c r="EC2466" s="1"/>
      <c r="ED2466" s="1"/>
      <c r="EE2466" s="1"/>
      <c r="EF2466" s="1"/>
      <c r="EG2466" s="1"/>
      <c r="EH2466" s="1"/>
      <c r="EI2466" s="1"/>
      <c r="EJ2466" s="1"/>
      <c r="EK2466" s="1"/>
      <c r="EL2466" s="1"/>
      <c r="EM2466" s="1"/>
      <c r="EN2466" s="1"/>
      <c r="EO2466" s="1"/>
      <c r="EP2466" s="1"/>
      <c r="EQ2466" s="1"/>
      <c r="ER2466" s="1"/>
      <c r="ES2466" s="1"/>
      <c r="ET2466" s="1"/>
      <c r="EU2466" s="1"/>
      <c r="EV2466" s="1"/>
      <c r="EW2466" s="1"/>
      <c r="EX2466" s="1"/>
    </row>
    <row r="2467" spans="1:154" x14ac:dyDescent="0.15">
      <c r="A2467" s="35"/>
      <c r="B2467" s="125"/>
      <c r="C2467" s="14"/>
      <c r="D2467" s="13"/>
      <c r="E2467" s="14"/>
      <c r="F2467" s="14"/>
      <c r="G2467" s="14"/>
      <c r="H2467" s="14"/>
      <c r="I2467" s="13"/>
      <c r="J2467" s="29"/>
      <c r="K2467" s="2"/>
      <c r="L2467" s="17"/>
      <c r="M2467" s="12"/>
      <c r="N2467" s="12"/>
      <c r="O2467" s="17"/>
      <c r="P2467" s="14"/>
      <c r="Q2467" s="14"/>
      <c r="R2467" s="14"/>
      <c r="S2467" s="20"/>
      <c r="T2467" s="14"/>
      <c r="U2467" s="4"/>
      <c r="V2467" s="29"/>
      <c r="W2467" s="10"/>
      <c r="X2467" s="10"/>
      <c r="Y2467" s="27"/>
      <c r="Z2467" s="3"/>
      <c r="AA2467" s="1"/>
      <c r="AB2467" s="10"/>
      <c r="AC2467" s="3"/>
      <c r="AD2467" s="3"/>
      <c r="AE2467" s="3"/>
      <c r="AF2467" s="10"/>
      <c r="AG2467" s="11"/>
      <c r="AH2467" s="10"/>
      <c r="AI2467" s="1"/>
      <c r="AJ2467" s="1"/>
      <c r="AK2467" s="1"/>
      <c r="AL2467" s="1"/>
      <c r="AM2467" s="1"/>
      <c r="AN2467" s="1"/>
      <c r="AO2467" s="1"/>
      <c r="AP2467" s="1"/>
      <c r="AQ2467" s="1"/>
      <c r="AR2467" s="1"/>
      <c r="AS2467" s="1"/>
      <c r="AT2467" s="1"/>
      <c r="AU2467" s="1"/>
      <c r="AV2467" s="1"/>
      <c r="AW2467" s="1"/>
      <c r="AX2467" s="1"/>
      <c r="AY2467" s="1"/>
      <c r="AZ2467" s="1"/>
      <c r="BA2467" s="1"/>
      <c r="BB2467" s="1"/>
      <c r="BC2467" s="1"/>
      <c r="BD2467" s="1"/>
      <c r="BE2467" s="1"/>
      <c r="BF2467" s="1"/>
      <c r="BG2467" s="1"/>
      <c r="BH2467" s="1"/>
      <c r="BI2467" s="1"/>
      <c r="BJ2467" s="1"/>
      <c r="BK2467" s="1"/>
      <c r="BL2467" s="1"/>
      <c r="BM2467" s="1"/>
      <c r="BN2467" s="1"/>
      <c r="BO2467" s="1"/>
      <c r="BP2467" s="1"/>
      <c r="BQ2467" s="1"/>
      <c r="BR2467" s="1"/>
      <c r="BS2467" s="1"/>
      <c r="BT2467" s="1"/>
      <c r="BU2467" s="1"/>
      <c r="BV2467" s="1"/>
      <c r="BW2467" s="1"/>
      <c r="BX2467" s="1"/>
      <c r="BY2467" s="1"/>
      <c r="BZ2467" s="1"/>
      <c r="CA2467" s="1"/>
      <c r="CB2467" s="1"/>
      <c r="CC2467" s="1"/>
      <c r="CD2467" s="1"/>
      <c r="CE2467" s="1"/>
      <c r="CF2467" s="1"/>
      <c r="CG2467" s="1"/>
      <c r="CH2467" s="1"/>
      <c r="CI2467" s="1"/>
      <c r="CJ2467" s="1"/>
      <c r="CK2467" s="1"/>
      <c r="CL2467" s="1"/>
      <c r="CM2467" s="1"/>
      <c r="CN2467" s="1"/>
      <c r="CO2467" s="1"/>
      <c r="CP2467" s="1"/>
      <c r="CQ2467" s="1"/>
      <c r="CR2467" s="1"/>
      <c r="CS2467" s="1"/>
      <c r="CT2467" s="1"/>
      <c r="CU2467" s="1"/>
      <c r="CV2467" s="1"/>
      <c r="CW2467" s="1"/>
      <c r="CX2467" s="1"/>
      <c r="CY2467" s="1"/>
      <c r="CZ2467" s="1"/>
      <c r="DA2467" s="1"/>
      <c r="DB2467" s="1"/>
      <c r="DC2467" s="1"/>
      <c r="DD2467" s="1"/>
      <c r="DE2467" s="1"/>
      <c r="DF2467" s="1"/>
      <c r="DG2467" s="1"/>
      <c r="DH2467" s="1"/>
      <c r="DI2467" s="1"/>
      <c r="DJ2467" s="1"/>
      <c r="DK2467" s="1"/>
      <c r="DL2467" s="1"/>
      <c r="DM2467" s="1"/>
      <c r="DN2467" s="1"/>
      <c r="DO2467" s="1"/>
      <c r="DP2467" s="1"/>
      <c r="DQ2467" s="1"/>
      <c r="DR2467" s="1"/>
      <c r="DS2467" s="1"/>
      <c r="DT2467" s="1"/>
      <c r="DU2467" s="1"/>
      <c r="DV2467" s="1"/>
      <c r="DW2467" s="1"/>
      <c r="DX2467" s="1"/>
      <c r="DY2467" s="1"/>
      <c r="DZ2467" s="1"/>
      <c r="EA2467" s="1"/>
      <c r="EB2467" s="1"/>
      <c r="EC2467" s="1"/>
      <c r="ED2467" s="1"/>
      <c r="EE2467" s="1"/>
      <c r="EF2467" s="1"/>
      <c r="EG2467" s="1"/>
      <c r="EH2467" s="1"/>
      <c r="EI2467" s="1"/>
      <c r="EJ2467" s="1"/>
      <c r="EK2467" s="1"/>
      <c r="EL2467" s="1"/>
      <c r="EM2467" s="1"/>
      <c r="EN2467" s="1"/>
      <c r="EO2467" s="1"/>
      <c r="EP2467" s="1"/>
      <c r="EQ2467" s="1"/>
      <c r="ER2467" s="1"/>
      <c r="ES2467" s="1"/>
      <c r="ET2467" s="1"/>
      <c r="EU2467" s="1"/>
      <c r="EV2467" s="1"/>
      <c r="EW2467" s="1"/>
      <c r="EX2467" s="1"/>
    </row>
    <row r="2468" spans="1:154" x14ac:dyDescent="0.15">
      <c r="A2468" s="35"/>
      <c r="B2468" s="125"/>
      <c r="C2468" s="14"/>
      <c r="D2468" s="13"/>
      <c r="E2468" s="14"/>
      <c r="F2468" s="14"/>
      <c r="G2468" s="14"/>
      <c r="H2468" s="14"/>
      <c r="I2468" s="13"/>
      <c r="J2468" s="29"/>
      <c r="K2468" s="2"/>
      <c r="L2468" s="17"/>
      <c r="M2468" s="12"/>
      <c r="N2468" s="12"/>
      <c r="O2468" s="17"/>
      <c r="P2468" s="14"/>
      <c r="Q2468" s="14"/>
      <c r="R2468" s="14"/>
      <c r="S2468" s="20"/>
      <c r="T2468" s="14"/>
      <c r="U2468" s="4"/>
      <c r="V2468" s="29"/>
      <c r="W2468" s="10"/>
      <c r="X2468" s="10"/>
      <c r="Y2468" s="27"/>
      <c r="Z2468" s="3"/>
      <c r="AA2468" s="1"/>
      <c r="AB2468" s="10"/>
      <c r="AC2468" s="3"/>
      <c r="AD2468" s="3"/>
      <c r="AE2468" s="3"/>
      <c r="AF2468" s="10"/>
      <c r="AG2468" s="11"/>
      <c r="AH2468" s="10"/>
      <c r="AI2468" s="1"/>
      <c r="AJ2468" s="1"/>
      <c r="AK2468" s="1"/>
      <c r="AL2468" s="1"/>
      <c r="AM2468" s="1"/>
      <c r="AN2468" s="1"/>
      <c r="AO2468" s="1"/>
      <c r="AP2468" s="1"/>
      <c r="AQ2468" s="1"/>
      <c r="AR2468" s="1"/>
      <c r="AS2468" s="1"/>
      <c r="AT2468" s="1"/>
      <c r="AU2468" s="1"/>
      <c r="AV2468" s="1"/>
      <c r="AW2468" s="1"/>
      <c r="AX2468" s="1"/>
      <c r="AY2468" s="1"/>
      <c r="AZ2468" s="1"/>
      <c r="BA2468" s="1"/>
      <c r="BB2468" s="1"/>
      <c r="BC2468" s="1"/>
      <c r="BD2468" s="1"/>
      <c r="BE2468" s="1"/>
      <c r="BF2468" s="1"/>
      <c r="BG2468" s="1"/>
      <c r="BH2468" s="1"/>
      <c r="BI2468" s="1"/>
      <c r="BJ2468" s="1"/>
      <c r="BK2468" s="1"/>
      <c r="BL2468" s="1"/>
      <c r="BM2468" s="1"/>
      <c r="BN2468" s="1"/>
      <c r="BO2468" s="1"/>
      <c r="BP2468" s="1"/>
      <c r="BQ2468" s="1"/>
      <c r="BR2468" s="1"/>
      <c r="BS2468" s="1"/>
      <c r="BT2468" s="1"/>
      <c r="BU2468" s="1"/>
      <c r="BV2468" s="1"/>
      <c r="BW2468" s="1"/>
      <c r="BX2468" s="1"/>
      <c r="BY2468" s="1"/>
      <c r="BZ2468" s="1"/>
      <c r="CA2468" s="1"/>
      <c r="CB2468" s="1"/>
      <c r="CC2468" s="1"/>
      <c r="CD2468" s="1"/>
      <c r="CE2468" s="1"/>
      <c r="CF2468" s="1"/>
      <c r="CG2468" s="1"/>
      <c r="CH2468" s="1"/>
      <c r="CI2468" s="1"/>
      <c r="CJ2468" s="1"/>
      <c r="CK2468" s="1"/>
      <c r="CL2468" s="1"/>
      <c r="CM2468" s="1"/>
      <c r="CN2468" s="1"/>
      <c r="CO2468" s="1"/>
      <c r="CP2468" s="1"/>
      <c r="CQ2468" s="1"/>
      <c r="CR2468" s="1"/>
      <c r="CS2468" s="1"/>
      <c r="CT2468" s="1"/>
      <c r="CU2468" s="1"/>
      <c r="CV2468" s="1"/>
      <c r="CW2468" s="1"/>
      <c r="CX2468" s="1"/>
      <c r="CY2468" s="1"/>
      <c r="CZ2468" s="1"/>
      <c r="DA2468" s="1"/>
      <c r="DB2468" s="1"/>
      <c r="DC2468" s="1"/>
      <c r="DD2468" s="1"/>
      <c r="DE2468" s="1"/>
      <c r="DF2468" s="1"/>
      <c r="DG2468" s="1"/>
      <c r="DH2468" s="1"/>
      <c r="DI2468" s="1"/>
      <c r="DJ2468" s="1"/>
      <c r="DK2468" s="1"/>
      <c r="DL2468" s="1"/>
      <c r="DM2468" s="1"/>
      <c r="DN2468" s="1"/>
      <c r="DO2468" s="1"/>
      <c r="DP2468" s="1"/>
      <c r="DQ2468" s="1"/>
      <c r="DR2468" s="1"/>
      <c r="DS2468" s="1"/>
      <c r="DT2468" s="1"/>
      <c r="DU2468" s="1"/>
      <c r="DV2468" s="1"/>
      <c r="DW2468" s="1"/>
      <c r="DX2468" s="1"/>
      <c r="DY2468" s="1"/>
      <c r="DZ2468" s="1"/>
      <c r="EA2468" s="1"/>
      <c r="EB2468" s="1"/>
      <c r="EC2468" s="1"/>
      <c r="ED2468" s="1"/>
      <c r="EE2468" s="1"/>
      <c r="EF2468" s="1"/>
      <c r="EG2468" s="1"/>
      <c r="EH2468" s="1"/>
      <c r="EI2468" s="1"/>
      <c r="EJ2468" s="1"/>
      <c r="EK2468" s="1"/>
      <c r="EL2468" s="1"/>
      <c r="EM2468" s="1"/>
      <c r="EN2468" s="1"/>
      <c r="EO2468" s="1"/>
      <c r="EP2468" s="1"/>
      <c r="EQ2468" s="1"/>
      <c r="ER2468" s="1"/>
      <c r="ES2468" s="1"/>
      <c r="ET2468" s="1"/>
      <c r="EU2468" s="1"/>
      <c r="EV2468" s="1"/>
      <c r="EW2468" s="1"/>
      <c r="EX2468" s="1"/>
    </row>
    <row r="2469" spans="1:154" x14ac:dyDescent="0.15">
      <c r="A2469" s="35"/>
      <c r="B2469" s="125"/>
      <c r="C2469" s="14"/>
      <c r="D2469" s="13"/>
      <c r="E2469" s="14"/>
      <c r="F2469" s="14"/>
      <c r="G2469" s="14"/>
      <c r="H2469" s="14"/>
      <c r="I2469" s="13"/>
      <c r="J2469" s="29"/>
      <c r="K2469" s="2"/>
      <c r="L2469" s="17"/>
      <c r="M2469" s="12"/>
      <c r="N2469" s="12"/>
      <c r="O2469" s="17"/>
      <c r="P2469" s="14"/>
      <c r="Q2469" s="14"/>
      <c r="R2469" s="14"/>
      <c r="S2469" s="20"/>
      <c r="T2469" s="14"/>
      <c r="U2469" s="4"/>
      <c r="V2469" s="29"/>
      <c r="W2469" s="10"/>
      <c r="X2469" s="10"/>
      <c r="Y2469" s="27"/>
      <c r="Z2469" s="3"/>
      <c r="AA2469" s="1"/>
      <c r="AB2469" s="10"/>
      <c r="AC2469" s="3"/>
      <c r="AD2469" s="3"/>
      <c r="AE2469" s="3"/>
      <c r="AF2469" s="10"/>
      <c r="AG2469" s="11"/>
      <c r="AH2469" s="10"/>
      <c r="AI2469" s="1"/>
      <c r="AJ2469" s="1"/>
      <c r="AK2469" s="1"/>
      <c r="AL2469" s="1"/>
      <c r="AM2469" s="1"/>
      <c r="AN2469" s="1"/>
      <c r="AO2469" s="1"/>
      <c r="AP2469" s="1"/>
      <c r="AQ2469" s="1"/>
      <c r="AR2469" s="1"/>
      <c r="AS2469" s="1"/>
      <c r="AT2469" s="1"/>
      <c r="AU2469" s="1"/>
      <c r="AV2469" s="1"/>
      <c r="AW2469" s="1"/>
      <c r="AX2469" s="1"/>
      <c r="AY2469" s="1"/>
      <c r="AZ2469" s="1"/>
      <c r="BA2469" s="1"/>
      <c r="BB2469" s="1"/>
      <c r="BC2469" s="1"/>
      <c r="BD2469" s="1"/>
      <c r="BE2469" s="1"/>
      <c r="BF2469" s="1"/>
      <c r="BG2469" s="1"/>
      <c r="BH2469" s="1"/>
      <c r="BI2469" s="1"/>
      <c r="BJ2469" s="1"/>
      <c r="BK2469" s="1"/>
      <c r="BL2469" s="1"/>
      <c r="BM2469" s="1"/>
      <c r="BN2469" s="1"/>
      <c r="BO2469" s="1"/>
      <c r="BP2469" s="1"/>
      <c r="BQ2469" s="1"/>
      <c r="BR2469" s="1"/>
      <c r="BS2469" s="1"/>
      <c r="BT2469" s="1"/>
      <c r="BU2469" s="1"/>
      <c r="BV2469" s="1"/>
      <c r="BW2469" s="1"/>
      <c r="BX2469" s="1"/>
      <c r="BY2469" s="1"/>
      <c r="BZ2469" s="1"/>
      <c r="CA2469" s="1"/>
      <c r="CB2469" s="1"/>
      <c r="CC2469" s="1"/>
      <c r="CD2469" s="1"/>
      <c r="CE2469" s="1"/>
      <c r="CF2469" s="1"/>
      <c r="CG2469" s="1"/>
      <c r="CH2469" s="1"/>
      <c r="CI2469" s="1"/>
      <c r="CJ2469" s="1"/>
      <c r="CK2469" s="1"/>
      <c r="CL2469" s="1"/>
      <c r="CM2469" s="1"/>
      <c r="CN2469" s="1"/>
      <c r="CO2469" s="1"/>
      <c r="CP2469" s="1"/>
      <c r="CQ2469" s="1"/>
      <c r="CR2469" s="1"/>
      <c r="CS2469" s="1"/>
      <c r="CT2469" s="1"/>
      <c r="CU2469" s="1"/>
      <c r="CV2469" s="1"/>
      <c r="CW2469" s="1"/>
      <c r="CX2469" s="1"/>
      <c r="CY2469" s="1"/>
      <c r="CZ2469" s="1"/>
      <c r="DA2469" s="1"/>
      <c r="DB2469" s="1"/>
      <c r="DC2469" s="1"/>
      <c r="DD2469" s="1"/>
      <c r="DE2469" s="1"/>
      <c r="DF2469" s="1"/>
      <c r="DG2469" s="1"/>
      <c r="DH2469" s="1"/>
      <c r="DI2469" s="1"/>
      <c r="DJ2469" s="1"/>
      <c r="DK2469" s="1"/>
      <c r="DL2469" s="1"/>
      <c r="DM2469" s="1"/>
      <c r="DN2469" s="1"/>
      <c r="DO2469" s="1"/>
      <c r="DP2469" s="1"/>
      <c r="DQ2469" s="1"/>
      <c r="DR2469" s="1"/>
      <c r="DS2469" s="1"/>
      <c r="DT2469" s="1"/>
      <c r="DU2469" s="1"/>
      <c r="DV2469" s="1"/>
      <c r="DW2469" s="1"/>
      <c r="DX2469" s="1"/>
      <c r="DY2469" s="1"/>
      <c r="DZ2469" s="1"/>
      <c r="EA2469" s="1"/>
      <c r="EB2469" s="1"/>
      <c r="EC2469" s="1"/>
      <c r="ED2469" s="1"/>
      <c r="EE2469" s="1"/>
      <c r="EF2469" s="1"/>
      <c r="EG2469" s="1"/>
      <c r="EH2469" s="1"/>
      <c r="EI2469" s="1"/>
      <c r="EJ2469" s="1"/>
      <c r="EK2469" s="1"/>
      <c r="EL2469" s="1"/>
      <c r="EM2469" s="1"/>
      <c r="EN2469" s="1"/>
      <c r="EO2469" s="1"/>
      <c r="EP2469" s="1"/>
      <c r="EQ2469" s="1"/>
      <c r="ER2469" s="1"/>
      <c r="ES2469" s="1"/>
      <c r="ET2469" s="1"/>
      <c r="EU2469" s="1"/>
      <c r="EV2469" s="1"/>
      <c r="EW2469" s="1"/>
      <c r="EX2469" s="1"/>
    </row>
    <row r="2470" spans="1:154" x14ac:dyDescent="0.15">
      <c r="A2470" s="35"/>
      <c r="B2470" s="125"/>
      <c r="C2470" s="14"/>
      <c r="D2470" s="13"/>
      <c r="E2470" s="14"/>
      <c r="F2470" s="14"/>
      <c r="G2470" s="14"/>
      <c r="H2470" s="14"/>
      <c r="I2470" s="13"/>
      <c r="J2470" s="29"/>
      <c r="K2470" s="2"/>
      <c r="L2470" s="17"/>
      <c r="M2470" s="12"/>
      <c r="N2470" s="12"/>
      <c r="O2470" s="17"/>
      <c r="P2470" s="14"/>
      <c r="Q2470" s="14"/>
      <c r="R2470" s="14"/>
      <c r="S2470" s="20"/>
      <c r="T2470" s="14"/>
      <c r="U2470" s="4"/>
      <c r="V2470" s="29"/>
      <c r="W2470" s="10"/>
      <c r="X2470" s="10"/>
      <c r="Y2470" s="27"/>
      <c r="Z2470" s="3"/>
      <c r="AA2470" s="1"/>
      <c r="AB2470" s="10"/>
      <c r="AC2470" s="3"/>
      <c r="AD2470" s="3"/>
      <c r="AE2470" s="3"/>
      <c r="AF2470" s="10"/>
      <c r="AG2470" s="11"/>
      <c r="AH2470" s="10"/>
      <c r="AI2470" s="1"/>
      <c r="AJ2470" s="1"/>
      <c r="AK2470" s="1"/>
      <c r="AL2470" s="1"/>
      <c r="AM2470" s="1"/>
      <c r="AN2470" s="1"/>
      <c r="AO2470" s="1"/>
      <c r="AP2470" s="1"/>
      <c r="AQ2470" s="1"/>
      <c r="AR2470" s="1"/>
      <c r="AS2470" s="1"/>
      <c r="AT2470" s="1"/>
      <c r="AU2470" s="1"/>
      <c r="AV2470" s="1"/>
      <c r="AW2470" s="1"/>
      <c r="AX2470" s="1"/>
      <c r="AY2470" s="1"/>
      <c r="AZ2470" s="1"/>
      <c r="BA2470" s="1"/>
      <c r="BB2470" s="1"/>
      <c r="BC2470" s="1"/>
      <c r="BD2470" s="1"/>
      <c r="BE2470" s="1"/>
      <c r="BF2470" s="1"/>
      <c r="BG2470" s="1"/>
      <c r="BH2470" s="1"/>
      <c r="BI2470" s="1"/>
      <c r="BJ2470" s="1"/>
      <c r="BK2470" s="1"/>
      <c r="BL2470" s="1"/>
      <c r="BM2470" s="1"/>
      <c r="BN2470" s="1"/>
      <c r="BO2470" s="1"/>
      <c r="BP2470" s="1"/>
      <c r="BQ2470" s="1"/>
      <c r="BR2470" s="1"/>
      <c r="BS2470" s="1"/>
      <c r="BT2470" s="1"/>
      <c r="BU2470" s="1"/>
      <c r="BV2470" s="1"/>
      <c r="BW2470" s="1"/>
      <c r="BX2470" s="1"/>
      <c r="BY2470" s="1"/>
      <c r="BZ2470" s="1"/>
      <c r="CA2470" s="1"/>
      <c r="CB2470" s="1"/>
      <c r="CC2470" s="1"/>
      <c r="CD2470" s="1"/>
      <c r="CE2470" s="1"/>
      <c r="CF2470" s="1"/>
      <c r="CG2470" s="1"/>
      <c r="CH2470" s="1"/>
      <c r="CI2470" s="1"/>
      <c r="CJ2470" s="1"/>
      <c r="CK2470" s="1"/>
      <c r="CL2470" s="1"/>
      <c r="CM2470" s="1"/>
      <c r="CN2470" s="1"/>
      <c r="CO2470" s="1"/>
      <c r="CP2470" s="1"/>
      <c r="CQ2470" s="1"/>
      <c r="CR2470" s="1"/>
      <c r="CS2470" s="1"/>
      <c r="CT2470" s="1"/>
      <c r="CU2470" s="1"/>
      <c r="CV2470" s="1"/>
      <c r="CW2470" s="1"/>
      <c r="CX2470" s="1"/>
      <c r="CY2470" s="1"/>
      <c r="CZ2470" s="1"/>
      <c r="DA2470" s="1"/>
      <c r="DB2470" s="1"/>
      <c r="DC2470" s="1"/>
      <c r="DD2470" s="1"/>
      <c r="DE2470" s="1"/>
      <c r="DF2470" s="1"/>
      <c r="DG2470" s="1"/>
      <c r="DH2470" s="1"/>
      <c r="DI2470" s="1"/>
      <c r="DJ2470" s="1"/>
      <c r="DK2470" s="1"/>
      <c r="DL2470" s="1"/>
      <c r="DM2470" s="1"/>
      <c r="DN2470" s="1"/>
      <c r="DO2470" s="1"/>
      <c r="DP2470" s="1"/>
      <c r="DQ2470" s="1"/>
      <c r="DR2470" s="1"/>
      <c r="DS2470" s="1"/>
      <c r="DT2470" s="1"/>
      <c r="DU2470" s="1"/>
      <c r="DV2470" s="1"/>
      <c r="DW2470" s="1"/>
      <c r="DX2470" s="1"/>
      <c r="DY2470" s="1"/>
      <c r="DZ2470" s="1"/>
      <c r="EA2470" s="1"/>
      <c r="EB2470" s="1"/>
      <c r="EC2470" s="1"/>
      <c r="ED2470" s="1"/>
      <c r="EE2470" s="1"/>
      <c r="EF2470" s="1"/>
      <c r="EG2470" s="1"/>
      <c r="EH2470" s="1"/>
      <c r="EI2470" s="1"/>
      <c r="EJ2470" s="1"/>
      <c r="EK2470" s="1"/>
      <c r="EL2470" s="1"/>
      <c r="EM2470" s="1"/>
      <c r="EN2470" s="1"/>
      <c r="EO2470" s="1"/>
      <c r="EP2470" s="1"/>
      <c r="EQ2470" s="1"/>
      <c r="ER2470" s="1"/>
      <c r="ES2470" s="1"/>
      <c r="ET2470" s="1"/>
      <c r="EU2470" s="1"/>
      <c r="EV2470" s="1"/>
      <c r="EW2470" s="1"/>
      <c r="EX2470" s="1"/>
    </row>
    <row r="2471" spans="1:154" x14ac:dyDescent="0.15">
      <c r="A2471" s="35"/>
      <c r="B2471" s="125"/>
      <c r="C2471" s="14"/>
      <c r="D2471" s="13"/>
      <c r="E2471" s="14"/>
      <c r="F2471" s="14"/>
      <c r="G2471" s="14"/>
      <c r="H2471" s="14"/>
      <c r="I2471" s="13"/>
      <c r="J2471" s="29"/>
      <c r="K2471" s="2"/>
      <c r="L2471" s="17"/>
      <c r="M2471" s="12"/>
      <c r="N2471" s="12"/>
      <c r="O2471" s="17"/>
      <c r="P2471" s="14"/>
      <c r="Q2471" s="14"/>
      <c r="R2471" s="14"/>
      <c r="S2471" s="20"/>
      <c r="T2471" s="14"/>
      <c r="U2471" s="4"/>
      <c r="V2471" s="29"/>
      <c r="W2471" s="10"/>
      <c r="X2471" s="10"/>
      <c r="Y2471" s="27"/>
      <c r="Z2471" s="3"/>
      <c r="AA2471" s="1"/>
      <c r="AB2471" s="10"/>
      <c r="AC2471" s="3"/>
      <c r="AD2471" s="3"/>
      <c r="AE2471" s="3"/>
      <c r="AF2471" s="10"/>
      <c r="AG2471" s="11"/>
      <c r="AH2471" s="10"/>
      <c r="AI2471" s="1"/>
      <c r="AJ2471" s="1"/>
      <c r="AK2471" s="1"/>
      <c r="AL2471" s="1"/>
      <c r="AM2471" s="1"/>
      <c r="AN2471" s="1"/>
      <c r="AO2471" s="1"/>
      <c r="AP2471" s="1"/>
      <c r="AQ2471" s="1"/>
      <c r="AR2471" s="1"/>
      <c r="AS2471" s="1"/>
      <c r="AT2471" s="1"/>
      <c r="AU2471" s="1"/>
      <c r="AV2471" s="1"/>
      <c r="AW2471" s="1"/>
      <c r="AX2471" s="1"/>
      <c r="AY2471" s="1"/>
      <c r="AZ2471" s="1"/>
      <c r="BA2471" s="1"/>
      <c r="BB2471" s="1"/>
      <c r="BC2471" s="1"/>
      <c r="BD2471" s="1"/>
      <c r="BE2471" s="1"/>
      <c r="BF2471" s="1"/>
      <c r="BG2471" s="1"/>
      <c r="BH2471" s="1"/>
      <c r="BI2471" s="1"/>
      <c r="BJ2471" s="1"/>
      <c r="BK2471" s="1"/>
      <c r="BL2471" s="1"/>
      <c r="BM2471" s="1"/>
      <c r="BN2471" s="1"/>
      <c r="BO2471" s="1"/>
      <c r="BP2471" s="1"/>
      <c r="BQ2471" s="1"/>
      <c r="BR2471" s="1"/>
      <c r="BS2471" s="1"/>
      <c r="BT2471" s="1"/>
      <c r="BU2471" s="1"/>
      <c r="BV2471" s="1"/>
      <c r="BW2471" s="1"/>
      <c r="BX2471" s="1"/>
      <c r="BY2471" s="1"/>
      <c r="BZ2471" s="1"/>
      <c r="CA2471" s="1"/>
      <c r="CB2471" s="1"/>
      <c r="CC2471" s="1"/>
      <c r="CD2471" s="1"/>
      <c r="CE2471" s="1"/>
      <c r="CF2471" s="1"/>
      <c r="CG2471" s="1"/>
      <c r="CH2471" s="1"/>
      <c r="CI2471" s="1"/>
      <c r="CJ2471" s="1"/>
      <c r="CK2471" s="1"/>
      <c r="CL2471" s="1"/>
      <c r="CM2471" s="1"/>
      <c r="CN2471" s="1"/>
      <c r="CO2471" s="1"/>
      <c r="CP2471" s="1"/>
      <c r="CQ2471" s="1"/>
      <c r="CR2471" s="1"/>
      <c r="CS2471" s="1"/>
      <c r="CT2471" s="1"/>
      <c r="CU2471" s="1"/>
      <c r="CV2471" s="1"/>
      <c r="CW2471" s="1"/>
      <c r="CX2471" s="1"/>
      <c r="CY2471" s="1"/>
      <c r="CZ2471" s="1"/>
      <c r="DA2471" s="1"/>
      <c r="DB2471" s="1"/>
      <c r="DC2471" s="1"/>
      <c r="DD2471" s="1"/>
      <c r="DE2471" s="1"/>
      <c r="DF2471" s="1"/>
      <c r="DG2471" s="1"/>
      <c r="DH2471" s="1"/>
      <c r="DI2471" s="1"/>
      <c r="DJ2471" s="1"/>
      <c r="DK2471" s="1"/>
      <c r="DL2471" s="1"/>
      <c r="DM2471" s="1"/>
      <c r="DN2471" s="1"/>
      <c r="DO2471" s="1"/>
      <c r="DP2471" s="1"/>
      <c r="DQ2471" s="1"/>
      <c r="DR2471" s="1"/>
      <c r="DS2471" s="1"/>
      <c r="DT2471" s="1"/>
      <c r="DU2471" s="1"/>
      <c r="DV2471" s="1"/>
      <c r="DW2471" s="1"/>
      <c r="DX2471" s="1"/>
      <c r="DY2471" s="1"/>
      <c r="DZ2471" s="1"/>
      <c r="EA2471" s="1"/>
      <c r="EB2471" s="1"/>
      <c r="EC2471" s="1"/>
      <c r="ED2471" s="1"/>
      <c r="EE2471" s="1"/>
      <c r="EF2471" s="1"/>
      <c r="EG2471" s="1"/>
      <c r="EH2471" s="1"/>
      <c r="EI2471" s="1"/>
      <c r="EJ2471" s="1"/>
      <c r="EK2471" s="1"/>
      <c r="EL2471" s="1"/>
      <c r="EM2471" s="1"/>
      <c r="EN2471" s="1"/>
      <c r="EO2471" s="1"/>
      <c r="EP2471" s="1"/>
      <c r="EQ2471" s="1"/>
      <c r="ER2471" s="1"/>
      <c r="ES2471" s="1"/>
      <c r="ET2471" s="1"/>
      <c r="EU2471" s="1"/>
      <c r="EV2471" s="1"/>
      <c r="EW2471" s="1"/>
      <c r="EX2471" s="1"/>
    </row>
    <row r="2472" spans="1:154" x14ac:dyDescent="0.15">
      <c r="A2472" s="35"/>
      <c r="B2472" s="125"/>
      <c r="C2472" s="14"/>
      <c r="D2472" s="13"/>
      <c r="E2472" s="14"/>
      <c r="F2472" s="14"/>
      <c r="G2472" s="14"/>
      <c r="H2472" s="14"/>
      <c r="I2472" s="13"/>
      <c r="J2472" s="29"/>
      <c r="K2472" s="2"/>
      <c r="L2472" s="17"/>
      <c r="M2472" s="12"/>
      <c r="N2472" s="12"/>
      <c r="O2472" s="17"/>
      <c r="P2472" s="14"/>
      <c r="Q2472" s="14"/>
      <c r="R2472" s="14"/>
      <c r="S2472" s="20"/>
      <c r="T2472" s="14"/>
      <c r="U2472" s="4"/>
      <c r="V2472" s="29"/>
      <c r="W2472" s="10"/>
      <c r="X2472" s="10"/>
      <c r="Y2472" s="27"/>
      <c r="Z2472" s="3"/>
      <c r="AA2472" s="1"/>
      <c r="AB2472" s="10"/>
      <c r="AC2472" s="3"/>
      <c r="AD2472" s="3"/>
      <c r="AE2472" s="3"/>
      <c r="AF2472" s="10"/>
      <c r="AG2472" s="11"/>
      <c r="AH2472" s="10"/>
      <c r="AI2472" s="1"/>
      <c r="AJ2472" s="1"/>
      <c r="AK2472" s="1"/>
      <c r="AL2472" s="1"/>
      <c r="AM2472" s="1"/>
      <c r="AN2472" s="1"/>
      <c r="AO2472" s="1"/>
      <c r="AP2472" s="1"/>
      <c r="AQ2472" s="1"/>
      <c r="AR2472" s="1"/>
      <c r="AS2472" s="1"/>
      <c r="AT2472" s="1"/>
      <c r="AU2472" s="1"/>
      <c r="AV2472" s="1"/>
      <c r="AW2472" s="1"/>
      <c r="AX2472" s="1"/>
      <c r="AY2472" s="1"/>
      <c r="AZ2472" s="1"/>
      <c r="BA2472" s="1"/>
      <c r="BB2472" s="1"/>
      <c r="BC2472" s="1"/>
      <c r="BD2472" s="1"/>
      <c r="BE2472" s="1"/>
      <c r="BF2472" s="1"/>
      <c r="BG2472" s="1"/>
      <c r="BH2472" s="1"/>
      <c r="BI2472" s="1"/>
      <c r="BJ2472" s="1"/>
      <c r="BK2472" s="1"/>
      <c r="BL2472" s="1"/>
      <c r="BM2472" s="1"/>
      <c r="BN2472" s="1"/>
      <c r="BO2472" s="1"/>
      <c r="BP2472" s="1"/>
      <c r="BQ2472" s="1"/>
      <c r="BR2472" s="1"/>
      <c r="BS2472" s="1"/>
      <c r="BT2472" s="1"/>
      <c r="BU2472" s="1"/>
      <c r="BV2472" s="1"/>
      <c r="BW2472" s="1"/>
      <c r="BX2472" s="1"/>
      <c r="BY2472" s="1"/>
      <c r="BZ2472" s="1"/>
      <c r="CA2472" s="1"/>
      <c r="CB2472" s="1"/>
      <c r="CC2472" s="1"/>
      <c r="CD2472" s="1"/>
      <c r="CE2472" s="1"/>
      <c r="CF2472" s="1"/>
      <c r="CG2472" s="1"/>
      <c r="CH2472" s="1"/>
      <c r="CI2472" s="1"/>
      <c r="CJ2472" s="1"/>
      <c r="CK2472" s="1"/>
      <c r="CL2472" s="1"/>
      <c r="CM2472" s="1"/>
      <c r="CN2472" s="1"/>
      <c r="CO2472" s="1"/>
      <c r="CP2472" s="1"/>
      <c r="CQ2472" s="1"/>
      <c r="CR2472" s="1"/>
      <c r="CS2472" s="1"/>
      <c r="CT2472" s="1"/>
      <c r="CU2472" s="1"/>
      <c r="CV2472" s="1"/>
      <c r="CW2472" s="1"/>
      <c r="CX2472" s="1"/>
      <c r="CY2472" s="1"/>
      <c r="CZ2472" s="1"/>
      <c r="DA2472" s="1"/>
      <c r="DB2472" s="1"/>
      <c r="DC2472" s="1"/>
      <c r="DD2472" s="1"/>
      <c r="DE2472" s="1"/>
      <c r="DF2472" s="1"/>
      <c r="DG2472" s="1"/>
      <c r="DH2472" s="1"/>
      <c r="DI2472" s="1"/>
      <c r="DJ2472" s="1"/>
      <c r="DK2472" s="1"/>
      <c r="DL2472" s="1"/>
      <c r="DM2472" s="1"/>
      <c r="DN2472" s="1"/>
      <c r="DO2472" s="1"/>
      <c r="DP2472" s="1"/>
      <c r="DQ2472" s="1"/>
      <c r="DR2472" s="1"/>
      <c r="DS2472" s="1"/>
      <c r="DT2472" s="1"/>
      <c r="DU2472" s="1"/>
      <c r="DV2472" s="1"/>
      <c r="DW2472" s="1"/>
      <c r="DX2472" s="1"/>
      <c r="DY2472" s="1"/>
      <c r="DZ2472" s="1"/>
      <c r="EA2472" s="1"/>
      <c r="EB2472" s="1"/>
      <c r="EC2472" s="1"/>
      <c r="ED2472" s="1"/>
      <c r="EE2472" s="1"/>
      <c r="EF2472" s="1"/>
      <c r="EG2472" s="1"/>
      <c r="EH2472" s="1"/>
      <c r="EI2472" s="1"/>
      <c r="EJ2472" s="1"/>
      <c r="EK2472" s="1"/>
      <c r="EL2472" s="1"/>
      <c r="EM2472" s="1"/>
      <c r="EN2472" s="1"/>
      <c r="EO2472" s="1"/>
      <c r="EP2472" s="1"/>
      <c r="EQ2472" s="1"/>
      <c r="ER2472" s="1"/>
      <c r="ES2472" s="1"/>
      <c r="ET2472" s="1"/>
      <c r="EU2472" s="1"/>
      <c r="EV2472" s="1"/>
      <c r="EW2472" s="1"/>
      <c r="EX2472" s="1"/>
    </row>
    <row r="2473" spans="1:154" x14ac:dyDescent="0.15">
      <c r="A2473" s="35"/>
      <c r="B2473" s="125"/>
      <c r="C2473" s="14"/>
      <c r="D2473" s="13"/>
      <c r="E2473" s="14"/>
      <c r="F2473" s="14"/>
      <c r="G2473" s="14"/>
      <c r="H2473" s="14"/>
      <c r="I2473" s="13"/>
      <c r="J2473" s="29"/>
      <c r="K2473" s="2"/>
      <c r="L2473" s="17"/>
      <c r="M2473" s="12"/>
      <c r="N2473" s="12"/>
      <c r="O2473" s="17"/>
      <c r="P2473" s="14"/>
      <c r="Q2473" s="14"/>
      <c r="R2473" s="14"/>
      <c r="S2473" s="20"/>
      <c r="T2473" s="14"/>
      <c r="U2473" s="4"/>
      <c r="V2473" s="29"/>
      <c r="W2473" s="10"/>
      <c r="X2473" s="10"/>
      <c r="Y2473" s="27"/>
      <c r="Z2473" s="3"/>
      <c r="AA2473" s="1"/>
      <c r="AB2473" s="10"/>
      <c r="AC2473" s="3"/>
      <c r="AD2473" s="3"/>
      <c r="AE2473" s="3"/>
      <c r="AF2473" s="10"/>
      <c r="AG2473" s="11"/>
      <c r="AH2473" s="10"/>
      <c r="AI2473" s="1"/>
      <c r="AJ2473" s="1"/>
      <c r="AK2473" s="1"/>
      <c r="AL2473" s="1"/>
      <c r="AM2473" s="1"/>
      <c r="AN2473" s="1"/>
      <c r="AO2473" s="1"/>
      <c r="AP2473" s="1"/>
      <c r="AQ2473" s="1"/>
      <c r="AR2473" s="1"/>
      <c r="AS2473" s="1"/>
      <c r="AT2473" s="1"/>
      <c r="AU2473" s="1"/>
      <c r="AV2473" s="1"/>
      <c r="AW2473" s="1"/>
      <c r="AX2473" s="1"/>
      <c r="AY2473" s="1"/>
      <c r="AZ2473" s="1"/>
      <c r="BA2473" s="1"/>
      <c r="BB2473" s="1"/>
      <c r="BC2473" s="1"/>
      <c r="BD2473" s="1"/>
      <c r="BE2473" s="1"/>
      <c r="BF2473" s="1"/>
      <c r="BG2473" s="1"/>
      <c r="BH2473" s="1"/>
      <c r="BI2473" s="1"/>
      <c r="BJ2473" s="1"/>
      <c r="BK2473" s="1"/>
      <c r="BL2473" s="1"/>
      <c r="BM2473" s="1"/>
      <c r="BN2473" s="1"/>
      <c r="BO2473" s="1"/>
      <c r="BP2473" s="1"/>
      <c r="BQ2473" s="1"/>
      <c r="BR2473" s="1"/>
      <c r="BS2473" s="1"/>
      <c r="BT2473" s="1"/>
      <c r="BU2473" s="1"/>
      <c r="BV2473" s="1"/>
      <c r="BW2473" s="1"/>
      <c r="BX2473" s="1"/>
      <c r="BY2473" s="1"/>
      <c r="BZ2473" s="1"/>
      <c r="CA2473" s="1"/>
      <c r="CB2473" s="1"/>
      <c r="CC2473" s="1"/>
      <c r="CD2473" s="1"/>
      <c r="CE2473" s="1"/>
      <c r="CF2473" s="1"/>
      <c r="CG2473" s="1"/>
      <c r="CH2473" s="1"/>
      <c r="CI2473" s="1"/>
      <c r="CJ2473" s="1"/>
      <c r="CK2473" s="1"/>
      <c r="CL2473" s="1"/>
      <c r="CM2473" s="1"/>
      <c r="CN2473" s="1"/>
      <c r="CO2473" s="1"/>
      <c r="CP2473" s="1"/>
      <c r="CQ2473" s="1"/>
      <c r="CR2473" s="1"/>
      <c r="CS2473" s="1"/>
      <c r="CT2473" s="1"/>
      <c r="CU2473" s="1"/>
      <c r="CV2473" s="1"/>
      <c r="CW2473" s="1"/>
      <c r="CX2473" s="1"/>
      <c r="CY2473" s="1"/>
      <c r="CZ2473" s="1"/>
      <c r="DA2473" s="1"/>
      <c r="DB2473" s="1"/>
      <c r="DC2473" s="1"/>
      <c r="DD2473" s="1"/>
      <c r="DE2473" s="1"/>
      <c r="DF2473" s="1"/>
      <c r="DG2473" s="1"/>
      <c r="DH2473" s="1"/>
      <c r="DI2473" s="1"/>
      <c r="DJ2473" s="1"/>
      <c r="DK2473" s="1"/>
      <c r="DL2473" s="1"/>
      <c r="DM2473" s="1"/>
      <c r="DN2473" s="1"/>
      <c r="DO2473" s="1"/>
      <c r="DP2473" s="1"/>
      <c r="DQ2473" s="1"/>
      <c r="DR2473" s="1"/>
      <c r="DS2473" s="1"/>
      <c r="DT2473" s="1"/>
      <c r="DU2473" s="1"/>
      <c r="DV2473" s="1"/>
      <c r="DW2473" s="1"/>
      <c r="DX2473" s="1"/>
      <c r="DY2473" s="1"/>
      <c r="DZ2473" s="1"/>
      <c r="EA2473" s="1"/>
      <c r="EB2473" s="1"/>
      <c r="EC2473" s="1"/>
      <c r="ED2473" s="1"/>
      <c r="EE2473" s="1"/>
      <c r="EF2473" s="1"/>
      <c r="EG2473" s="1"/>
      <c r="EH2473" s="1"/>
      <c r="EI2473" s="1"/>
      <c r="EJ2473" s="1"/>
      <c r="EK2473" s="1"/>
      <c r="EL2473" s="1"/>
      <c r="EM2473" s="1"/>
      <c r="EN2473" s="1"/>
      <c r="EO2473" s="1"/>
      <c r="EP2473" s="1"/>
      <c r="EQ2473" s="1"/>
      <c r="ER2473" s="1"/>
      <c r="ES2473" s="1"/>
      <c r="ET2473" s="1"/>
      <c r="EU2473" s="1"/>
      <c r="EV2473" s="1"/>
      <c r="EW2473" s="1"/>
      <c r="EX2473" s="1"/>
    </row>
    <row r="2474" spans="1:154" x14ac:dyDescent="0.15">
      <c r="A2474" s="35"/>
      <c r="B2474" s="125"/>
      <c r="C2474" s="14"/>
      <c r="D2474" s="13"/>
      <c r="E2474" s="14"/>
      <c r="F2474" s="14"/>
      <c r="G2474" s="14"/>
      <c r="H2474" s="14"/>
      <c r="I2474" s="13"/>
      <c r="J2474" s="29"/>
      <c r="K2474" s="2"/>
      <c r="L2474" s="17"/>
      <c r="M2474" s="12"/>
      <c r="N2474" s="12"/>
      <c r="O2474" s="17"/>
      <c r="P2474" s="14"/>
      <c r="Q2474" s="14"/>
      <c r="R2474" s="14"/>
      <c r="S2474" s="20"/>
      <c r="T2474" s="14"/>
      <c r="U2474" s="4"/>
      <c r="V2474" s="29"/>
      <c r="W2474" s="10"/>
      <c r="X2474" s="10"/>
      <c r="Y2474" s="27"/>
      <c r="Z2474" s="3"/>
      <c r="AA2474" s="1"/>
      <c r="AB2474" s="10"/>
      <c r="AC2474" s="3"/>
      <c r="AD2474" s="3"/>
      <c r="AE2474" s="3"/>
      <c r="AF2474" s="10"/>
      <c r="AG2474" s="11"/>
      <c r="AH2474" s="10"/>
      <c r="AI2474" s="1"/>
      <c r="AJ2474" s="1"/>
      <c r="AK2474" s="1"/>
      <c r="AL2474" s="1"/>
      <c r="AM2474" s="1"/>
      <c r="AN2474" s="1"/>
      <c r="AO2474" s="1"/>
      <c r="AP2474" s="1"/>
      <c r="AQ2474" s="1"/>
      <c r="AR2474" s="1"/>
      <c r="AS2474" s="1"/>
      <c r="AT2474" s="1"/>
      <c r="AU2474" s="1"/>
      <c r="AV2474" s="1"/>
      <c r="AW2474" s="1"/>
      <c r="AX2474" s="1"/>
      <c r="AY2474" s="1"/>
      <c r="AZ2474" s="1"/>
      <c r="BA2474" s="1"/>
      <c r="BB2474" s="1"/>
      <c r="BC2474" s="1"/>
      <c r="BD2474" s="1"/>
      <c r="BE2474" s="1"/>
      <c r="BF2474" s="1"/>
      <c r="BG2474" s="1"/>
      <c r="BH2474" s="1"/>
      <c r="BI2474" s="1"/>
      <c r="BJ2474" s="1"/>
      <c r="BK2474" s="1"/>
      <c r="BL2474" s="1"/>
      <c r="BM2474" s="1"/>
      <c r="BN2474" s="1"/>
      <c r="BO2474" s="1"/>
      <c r="BP2474" s="1"/>
      <c r="BQ2474" s="1"/>
      <c r="BR2474" s="1"/>
      <c r="BS2474" s="1"/>
      <c r="BT2474" s="1"/>
      <c r="BU2474" s="1"/>
      <c r="BV2474" s="1"/>
      <c r="BW2474" s="1"/>
      <c r="BX2474" s="1"/>
      <c r="BY2474" s="1"/>
      <c r="BZ2474" s="1"/>
      <c r="CA2474" s="1"/>
      <c r="CB2474" s="1"/>
      <c r="CC2474" s="1"/>
      <c r="CD2474" s="1"/>
      <c r="CE2474" s="1"/>
      <c r="CF2474" s="1"/>
      <c r="CG2474" s="1"/>
      <c r="CH2474" s="1"/>
      <c r="CI2474" s="1"/>
      <c r="CJ2474" s="1"/>
      <c r="CK2474" s="1"/>
      <c r="CL2474" s="1"/>
      <c r="CM2474" s="1"/>
      <c r="CN2474" s="1"/>
      <c r="CO2474" s="1"/>
      <c r="CP2474" s="1"/>
      <c r="CQ2474" s="1"/>
      <c r="CR2474" s="1"/>
      <c r="CS2474" s="1"/>
      <c r="CT2474" s="1"/>
      <c r="CU2474" s="1"/>
      <c r="CV2474" s="1"/>
      <c r="CW2474" s="1"/>
      <c r="CX2474" s="1"/>
      <c r="CY2474" s="1"/>
      <c r="CZ2474" s="1"/>
      <c r="DA2474" s="1"/>
      <c r="DB2474" s="1"/>
      <c r="DC2474" s="1"/>
      <c r="DD2474" s="1"/>
      <c r="DE2474" s="1"/>
      <c r="DF2474" s="1"/>
      <c r="DG2474" s="1"/>
      <c r="DH2474" s="1"/>
      <c r="DI2474" s="1"/>
      <c r="DJ2474" s="1"/>
      <c r="DK2474" s="1"/>
      <c r="DL2474" s="1"/>
      <c r="DM2474" s="1"/>
      <c r="DN2474" s="1"/>
      <c r="DO2474" s="1"/>
      <c r="DP2474" s="1"/>
      <c r="DQ2474" s="1"/>
      <c r="DR2474" s="1"/>
      <c r="DS2474" s="1"/>
      <c r="DT2474" s="1"/>
      <c r="DU2474" s="1"/>
      <c r="DV2474" s="1"/>
      <c r="DW2474" s="1"/>
      <c r="DX2474" s="1"/>
      <c r="DY2474" s="1"/>
      <c r="DZ2474" s="1"/>
      <c r="EA2474" s="1"/>
      <c r="EB2474" s="1"/>
      <c r="EC2474" s="1"/>
      <c r="ED2474" s="1"/>
      <c r="EE2474" s="1"/>
      <c r="EF2474" s="1"/>
      <c r="EG2474" s="1"/>
      <c r="EH2474" s="1"/>
      <c r="EI2474" s="1"/>
      <c r="EJ2474" s="1"/>
      <c r="EK2474" s="1"/>
      <c r="EL2474" s="1"/>
      <c r="EM2474" s="1"/>
      <c r="EN2474" s="1"/>
      <c r="EO2474" s="1"/>
      <c r="EP2474" s="1"/>
      <c r="EQ2474" s="1"/>
      <c r="ER2474" s="1"/>
      <c r="ES2474" s="1"/>
      <c r="ET2474" s="1"/>
      <c r="EU2474" s="1"/>
      <c r="EV2474" s="1"/>
      <c r="EW2474" s="1"/>
      <c r="EX2474" s="1"/>
    </row>
    <row r="2475" spans="1:154" x14ac:dyDescent="0.15">
      <c r="A2475" s="35"/>
      <c r="B2475" s="125"/>
      <c r="C2475" s="14"/>
      <c r="D2475" s="13"/>
      <c r="E2475" s="14"/>
      <c r="F2475" s="14"/>
      <c r="G2475" s="14"/>
      <c r="H2475" s="14"/>
      <c r="I2475" s="13"/>
      <c r="J2475" s="29"/>
      <c r="K2475" s="2"/>
      <c r="L2475" s="17"/>
      <c r="M2475" s="12"/>
      <c r="N2475" s="12"/>
      <c r="O2475" s="17"/>
      <c r="P2475" s="14"/>
      <c r="Q2475" s="14"/>
      <c r="R2475" s="14"/>
      <c r="S2475" s="20"/>
      <c r="T2475" s="14"/>
      <c r="U2475" s="4"/>
      <c r="V2475" s="29"/>
      <c r="W2475" s="10"/>
      <c r="X2475" s="10"/>
      <c r="Y2475" s="27"/>
      <c r="Z2475" s="3"/>
      <c r="AA2475" s="1"/>
      <c r="AB2475" s="10"/>
      <c r="AC2475" s="3"/>
      <c r="AD2475" s="3"/>
      <c r="AE2475" s="3"/>
      <c r="AF2475" s="10"/>
      <c r="AG2475" s="11"/>
      <c r="AH2475" s="10"/>
      <c r="AI2475" s="1"/>
      <c r="AJ2475" s="1"/>
      <c r="AK2475" s="1"/>
      <c r="AL2475" s="1"/>
      <c r="AM2475" s="1"/>
      <c r="AN2475" s="1"/>
      <c r="AO2475" s="1"/>
      <c r="AP2475" s="1"/>
      <c r="AQ2475" s="1"/>
      <c r="AR2475" s="1"/>
      <c r="AS2475" s="1"/>
      <c r="AT2475" s="1"/>
      <c r="AU2475" s="1"/>
      <c r="AV2475" s="1"/>
      <c r="AW2475" s="1"/>
      <c r="AX2475" s="1"/>
      <c r="AY2475" s="1"/>
      <c r="AZ2475" s="1"/>
      <c r="BA2475" s="1"/>
      <c r="BB2475" s="1"/>
      <c r="BC2475" s="1"/>
      <c r="BD2475" s="1"/>
      <c r="BE2475" s="1"/>
      <c r="BF2475" s="1"/>
      <c r="BG2475" s="1"/>
      <c r="BH2475" s="1"/>
      <c r="BI2475" s="1"/>
      <c r="BJ2475" s="1"/>
      <c r="BK2475" s="1"/>
      <c r="BL2475" s="1"/>
      <c r="BM2475" s="1"/>
      <c r="BN2475" s="1"/>
      <c r="BO2475" s="1"/>
      <c r="BP2475" s="1"/>
      <c r="BQ2475" s="1"/>
      <c r="BR2475" s="1"/>
      <c r="BS2475" s="1"/>
      <c r="BT2475" s="1"/>
      <c r="BU2475" s="1"/>
      <c r="BV2475" s="1"/>
      <c r="BW2475" s="1"/>
      <c r="BX2475" s="1"/>
      <c r="BY2475" s="1"/>
      <c r="BZ2475" s="1"/>
      <c r="CA2475" s="1"/>
      <c r="CB2475" s="1"/>
      <c r="CC2475" s="1"/>
      <c r="CD2475" s="1"/>
      <c r="CE2475" s="1"/>
      <c r="CF2475" s="1"/>
      <c r="CG2475" s="1"/>
      <c r="CH2475" s="1"/>
      <c r="CI2475" s="1"/>
      <c r="CJ2475" s="1"/>
      <c r="CK2475" s="1"/>
      <c r="CL2475" s="1"/>
      <c r="CM2475" s="1"/>
      <c r="CN2475" s="1"/>
      <c r="CO2475" s="1"/>
      <c r="CP2475" s="1"/>
      <c r="CQ2475" s="1"/>
      <c r="CR2475" s="1"/>
      <c r="CS2475" s="1"/>
      <c r="CT2475" s="1"/>
      <c r="CU2475" s="1"/>
      <c r="CV2475" s="1"/>
      <c r="CW2475" s="1"/>
      <c r="CX2475" s="1"/>
      <c r="CY2475" s="1"/>
      <c r="CZ2475" s="1"/>
      <c r="DA2475" s="1"/>
      <c r="DB2475" s="1"/>
      <c r="DC2475" s="1"/>
      <c r="DD2475" s="1"/>
      <c r="DE2475" s="1"/>
      <c r="DF2475" s="1"/>
      <c r="DG2475" s="1"/>
      <c r="DH2475" s="1"/>
      <c r="DI2475" s="1"/>
      <c r="DJ2475" s="1"/>
      <c r="DK2475" s="1"/>
      <c r="DL2475" s="1"/>
      <c r="DM2475" s="1"/>
      <c r="DN2475" s="1"/>
      <c r="DO2475" s="1"/>
      <c r="DP2475" s="1"/>
      <c r="DQ2475" s="1"/>
      <c r="DR2475" s="1"/>
      <c r="DS2475" s="1"/>
      <c r="DT2475" s="1"/>
      <c r="DU2475" s="1"/>
      <c r="DV2475" s="1"/>
      <c r="DW2475" s="1"/>
      <c r="DX2475" s="1"/>
      <c r="DY2475" s="1"/>
      <c r="DZ2475" s="1"/>
      <c r="EA2475" s="1"/>
      <c r="EB2475" s="1"/>
      <c r="EC2475" s="1"/>
      <c r="ED2475" s="1"/>
      <c r="EE2475" s="1"/>
      <c r="EF2475" s="1"/>
      <c r="EG2475" s="1"/>
      <c r="EH2475" s="1"/>
      <c r="EI2475" s="1"/>
      <c r="EJ2475" s="1"/>
      <c r="EK2475" s="1"/>
      <c r="EL2475" s="1"/>
      <c r="EM2475" s="1"/>
      <c r="EN2475" s="1"/>
      <c r="EO2475" s="1"/>
      <c r="EP2475" s="1"/>
      <c r="EQ2475" s="1"/>
      <c r="ER2475" s="1"/>
      <c r="ES2475" s="1"/>
      <c r="ET2475" s="1"/>
      <c r="EU2475" s="1"/>
      <c r="EV2475" s="1"/>
      <c r="EW2475" s="1"/>
      <c r="EX2475" s="1"/>
    </row>
    <row r="2476" spans="1:154" x14ac:dyDescent="0.15">
      <c r="A2476" s="35"/>
      <c r="B2476" s="125"/>
      <c r="C2476" s="14"/>
      <c r="D2476" s="13"/>
      <c r="E2476" s="14"/>
      <c r="F2476" s="14"/>
      <c r="G2476" s="14"/>
      <c r="H2476" s="14"/>
      <c r="I2476" s="13"/>
      <c r="J2476" s="29"/>
      <c r="K2476" s="2"/>
      <c r="L2476" s="17"/>
      <c r="M2476" s="12"/>
      <c r="N2476" s="12"/>
      <c r="O2476" s="17"/>
      <c r="P2476" s="14"/>
      <c r="Q2476" s="14"/>
      <c r="R2476" s="14"/>
      <c r="S2476" s="20"/>
      <c r="T2476" s="14"/>
      <c r="U2476" s="4"/>
      <c r="V2476" s="29"/>
      <c r="W2476" s="10"/>
      <c r="X2476" s="10"/>
      <c r="Y2476" s="27"/>
      <c r="Z2476" s="3"/>
      <c r="AA2476" s="1"/>
      <c r="AB2476" s="10"/>
      <c r="AC2476" s="3"/>
      <c r="AD2476" s="3"/>
      <c r="AE2476" s="3"/>
      <c r="AF2476" s="10"/>
      <c r="AG2476" s="11"/>
      <c r="AH2476" s="10"/>
      <c r="AI2476" s="1"/>
      <c r="AJ2476" s="1"/>
      <c r="AK2476" s="1"/>
      <c r="AL2476" s="1"/>
      <c r="AM2476" s="1"/>
      <c r="AN2476" s="1"/>
      <c r="AO2476" s="1"/>
      <c r="AP2476" s="1"/>
      <c r="AQ2476" s="1"/>
      <c r="AR2476" s="1"/>
      <c r="AS2476" s="1"/>
      <c r="AT2476" s="1"/>
      <c r="AU2476" s="1"/>
      <c r="AV2476" s="1"/>
      <c r="AW2476" s="1"/>
      <c r="AX2476" s="1"/>
      <c r="AY2476" s="1"/>
      <c r="AZ2476" s="1"/>
      <c r="BA2476" s="1"/>
      <c r="BB2476" s="1"/>
      <c r="BC2476" s="1"/>
      <c r="BD2476" s="1"/>
      <c r="BE2476" s="1"/>
      <c r="BF2476" s="1"/>
      <c r="BG2476" s="1"/>
      <c r="BH2476" s="1"/>
      <c r="BI2476" s="1"/>
      <c r="BJ2476" s="1"/>
      <c r="BK2476" s="1"/>
      <c r="BL2476" s="1"/>
      <c r="BM2476" s="1"/>
      <c r="BN2476" s="1"/>
      <c r="BO2476" s="1"/>
      <c r="BP2476" s="1"/>
      <c r="BQ2476" s="1"/>
      <c r="BR2476" s="1"/>
      <c r="BS2476" s="1"/>
      <c r="BT2476" s="1"/>
      <c r="BU2476" s="1"/>
      <c r="BV2476" s="1"/>
      <c r="BW2476" s="1"/>
      <c r="BX2476" s="1"/>
      <c r="BY2476" s="1"/>
      <c r="BZ2476" s="1"/>
      <c r="CA2476" s="1"/>
      <c r="CB2476" s="1"/>
      <c r="CC2476" s="1"/>
      <c r="CD2476" s="1"/>
      <c r="CE2476" s="1"/>
      <c r="CF2476" s="1"/>
      <c r="CG2476" s="1"/>
      <c r="CH2476" s="1"/>
      <c r="CI2476" s="1"/>
      <c r="CJ2476" s="1"/>
      <c r="CK2476" s="1"/>
      <c r="CL2476" s="1"/>
      <c r="CM2476" s="1"/>
      <c r="CN2476" s="1"/>
      <c r="CO2476" s="1"/>
      <c r="CP2476" s="1"/>
      <c r="CQ2476" s="1"/>
      <c r="CR2476" s="1"/>
      <c r="CS2476" s="1"/>
      <c r="CT2476" s="1"/>
      <c r="CU2476" s="1"/>
      <c r="CV2476" s="1"/>
      <c r="CW2476" s="1"/>
      <c r="CX2476" s="1"/>
      <c r="CY2476" s="1"/>
      <c r="CZ2476" s="1"/>
      <c r="DA2476" s="1"/>
      <c r="DB2476" s="1"/>
      <c r="DC2476" s="1"/>
      <c r="DD2476" s="1"/>
      <c r="DE2476" s="1"/>
      <c r="DF2476" s="1"/>
      <c r="DG2476" s="1"/>
      <c r="DH2476" s="1"/>
      <c r="DI2476" s="1"/>
      <c r="DJ2476" s="1"/>
      <c r="DK2476" s="1"/>
      <c r="DL2476" s="1"/>
      <c r="DM2476" s="1"/>
      <c r="DN2476" s="1"/>
      <c r="DO2476" s="1"/>
      <c r="DP2476" s="1"/>
      <c r="DQ2476" s="1"/>
      <c r="DR2476" s="1"/>
      <c r="DS2476" s="1"/>
      <c r="DT2476" s="1"/>
      <c r="DU2476" s="1"/>
      <c r="DV2476" s="1"/>
      <c r="DW2476" s="1"/>
      <c r="DX2476" s="1"/>
      <c r="DY2476" s="1"/>
      <c r="DZ2476" s="1"/>
      <c r="EA2476" s="1"/>
      <c r="EB2476" s="1"/>
      <c r="EC2476" s="1"/>
      <c r="ED2476" s="1"/>
      <c r="EE2476" s="1"/>
      <c r="EF2476" s="1"/>
      <c r="EG2476" s="1"/>
      <c r="EH2476" s="1"/>
      <c r="EI2476" s="1"/>
      <c r="EJ2476" s="1"/>
      <c r="EK2476" s="1"/>
      <c r="EL2476" s="1"/>
      <c r="EM2476" s="1"/>
      <c r="EN2476" s="1"/>
      <c r="EO2476" s="1"/>
      <c r="EP2476" s="1"/>
      <c r="EQ2476" s="1"/>
      <c r="ER2476" s="1"/>
      <c r="ES2476" s="1"/>
      <c r="ET2476" s="1"/>
      <c r="EU2476" s="1"/>
      <c r="EV2476" s="1"/>
      <c r="EW2476" s="1"/>
      <c r="EX2476" s="1"/>
    </row>
    <row r="2477" spans="1:154" x14ac:dyDescent="0.15">
      <c r="A2477" s="35"/>
      <c r="B2477" s="125"/>
      <c r="C2477" s="14"/>
      <c r="D2477" s="13"/>
      <c r="E2477" s="14"/>
      <c r="F2477" s="14"/>
      <c r="G2477" s="14"/>
      <c r="H2477" s="14"/>
      <c r="I2477" s="13"/>
      <c r="J2477" s="29"/>
      <c r="K2477" s="2"/>
      <c r="L2477" s="17"/>
      <c r="M2477" s="12"/>
      <c r="N2477" s="12"/>
      <c r="O2477" s="17"/>
      <c r="P2477" s="14"/>
      <c r="Q2477" s="14"/>
      <c r="R2477" s="14"/>
      <c r="S2477" s="20"/>
      <c r="T2477" s="14"/>
      <c r="U2477" s="4"/>
      <c r="V2477" s="29"/>
      <c r="W2477" s="10"/>
      <c r="X2477" s="10"/>
      <c r="Y2477" s="27"/>
      <c r="Z2477" s="3"/>
      <c r="AA2477" s="1"/>
      <c r="AB2477" s="10"/>
      <c r="AC2477" s="3"/>
      <c r="AD2477" s="3"/>
      <c r="AE2477" s="3"/>
      <c r="AF2477" s="10"/>
      <c r="AG2477" s="11"/>
      <c r="AH2477" s="10"/>
      <c r="AI2477" s="1"/>
      <c r="AJ2477" s="1"/>
      <c r="AK2477" s="1"/>
      <c r="AL2477" s="1"/>
      <c r="AM2477" s="1"/>
      <c r="AN2477" s="1"/>
      <c r="AO2477" s="1"/>
      <c r="AP2477" s="1"/>
      <c r="AQ2477" s="1"/>
      <c r="AR2477" s="1"/>
      <c r="AS2477" s="1"/>
      <c r="AT2477" s="1"/>
      <c r="AU2477" s="1"/>
      <c r="AV2477" s="1"/>
      <c r="AW2477" s="1"/>
      <c r="AX2477" s="1"/>
      <c r="AY2477" s="1"/>
      <c r="AZ2477" s="1"/>
      <c r="BA2477" s="1"/>
      <c r="BB2477" s="1"/>
      <c r="BC2477" s="1"/>
      <c r="BD2477" s="1"/>
      <c r="BE2477" s="1"/>
      <c r="BF2477" s="1"/>
      <c r="BG2477" s="1"/>
      <c r="BH2477" s="1"/>
      <c r="BI2477" s="1"/>
      <c r="BJ2477" s="1"/>
      <c r="BK2477" s="1"/>
      <c r="BL2477" s="1"/>
      <c r="BM2477" s="1"/>
      <c r="BN2477" s="1"/>
      <c r="BO2477" s="1"/>
      <c r="BP2477" s="1"/>
      <c r="BQ2477" s="1"/>
      <c r="BR2477" s="1"/>
      <c r="BS2477" s="1"/>
      <c r="BT2477" s="1"/>
      <c r="BU2477" s="1"/>
      <c r="BV2477" s="1"/>
      <c r="BW2477" s="1"/>
      <c r="BX2477" s="1"/>
      <c r="BY2477" s="1"/>
      <c r="BZ2477" s="1"/>
      <c r="CA2477" s="1"/>
      <c r="CB2477" s="1"/>
      <c r="CC2477" s="1"/>
      <c r="CD2477" s="1"/>
      <c r="CE2477" s="1"/>
      <c r="CF2477" s="1"/>
      <c r="CG2477" s="1"/>
      <c r="CH2477" s="1"/>
      <c r="CI2477" s="1"/>
      <c r="CJ2477" s="1"/>
      <c r="CK2477" s="1"/>
      <c r="CL2477" s="1"/>
      <c r="CM2477" s="1"/>
      <c r="CN2477" s="1"/>
      <c r="CO2477" s="1"/>
      <c r="CP2477" s="1"/>
      <c r="CQ2477" s="1"/>
      <c r="CR2477" s="1"/>
      <c r="CS2477" s="1"/>
      <c r="CT2477" s="1"/>
      <c r="CU2477" s="1"/>
      <c r="CV2477" s="1"/>
      <c r="CW2477" s="1"/>
      <c r="CX2477" s="1"/>
      <c r="CY2477" s="1"/>
      <c r="CZ2477" s="1"/>
      <c r="DA2477" s="1"/>
      <c r="DB2477" s="1"/>
      <c r="DC2477" s="1"/>
      <c r="DD2477" s="1"/>
      <c r="DE2477" s="1"/>
      <c r="DF2477" s="1"/>
      <c r="DG2477" s="1"/>
      <c r="DH2477" s="1"/>
      <c r="DI2477" s="1"/>
      <c r="DJ2477" s="1"/>
      <c r="DK2477" s="1"/>
      <c r="DL2477" s="1"/>
      <c r="DM2477" s="1"/>
      <c r="DN2477" s="1"/>
      <c r="DO2477" s="1"/>
      <c r="DP2477" s="1"/>
      <c r="DQ2477" s="1"/>
      <c r="DR2477" s="1"/>
      <c r="DS2477" s="1"/>
      <c r="DT2477" s="1"/>
      <c r="DU2477" s="1"/>
      <c r="DV2477" s="1"/>
      <c r="DW2477" s="1"/>
      <c r="DX2477" s="1"/>
      <c r="DY2477" s="1"/>
      <c r="DZ2477" s="1"/>
      <c r="EA2477" s="1"/>
      <c r="EB2477" s="1"/>
      <c r="EC2477" s="1"/>
      <c r="ED2477" s="1"/>
      <c r="EE2477" s="1"/>
      <c r="EF2477" s="1"/>
      <c r="EG2477" s="1"/>
      <c r="EH2477" s="1"/>
      <c r="EI2477" s="1"/>
      <c r="EJ2477" s="1"/>
      <c r="EK2477" s="1"/>
      <c r="EL2477" s="1"/>
      <c r="EM2477" s="1"/>
      <c r="EN2477" s="1"/>
      <c r="EO2477" s="1"/>
      <c r="EP2477" s="1"/>
      <c r="EQ2477" s="1"/>
      <c r="ER2477" s="1"/>
      <c r="ES2477" s="1"/>
      <c r="ET2477" s="1"/>
      <c r="EU2477" s="1"/>
      <c r="EV2477" s="1"/>
      <c r="EW2477" s="1"/>
      <c r="EX2477" s="1"/>
    </row>
    <row r="2478" spans="1:154" x14ac:dyDescent="0.15">
      <c r="A2478" s="35"/>
      <c r="B2478" s="125"/>
      <c r="C2478" s="14"/>
      <c r="D2478" s="13"/>
      <c r="E2478" s="14"/>
      <c r="F2478" s="14"/>
      <c r="G2478" s="14"/>
      <c r="H2478" s="14"/>
      <c r="I2478" s="13"/>
      <c r="J2478" s="29"/>
      <c r="K2478" s="2"/>
      <c r="L2478" s="17"/>
      <c r="M2478" s="12"/>
      <c r="N2478" s="12"/>
      <c r="O2478" s="17"/>
      <c r="P2478" s="14"/>
      <c r="Q2478" s="14"/>
      <c r="R2478" s="14"/>
      <c r="S2478" s="20"/>
      <c r="T2478" s="14"/>
      <c r="U2478" s="4"/>
      <c r="V2478" s="29"/>
      <c r="W2478" s="10"/>
      <c r="X2478" s="10"/>
      <c r="Y2478" s="27"/>
      <c r="Z2478" s="3"/>
      <c r="AA2478" s="1"/>
      <c r="AB2478" s="10"/>
      <c r="AC2478" s="3"/>
      <c r="AD2478" s="3"/>
      <c r="AE2478" s="3"/>
      <c r="AF2478" s="10"/>
      <c r="AG2478" s="11"/>
      <c r="AH2478" s="10"/>
      <c r="AI2478" s="1"/>
      <c r="AJ2478" s="1"/>
      <c r="AK2478" s="1"/>
      <c r="AL2478" s="1"/>
      <c r="AM2478" s="1"/>
      <c r="AN2478" s="1"/>
      <c r="AO2478" s="1"/>
      <c r="AP2478" s="1"/>
      <c r="AQ2478" s="1"/>
      <c r="AR2478" s="1"/>
      <c r="AS2478" s="1"/>
      <c r="AT2478" s="1"/>
      <c r="AU2478" s="1"/>
      <c r="AV2478" s="1"/>
      <c r="AW2478" s="1"/>
      <c r="AX2478" s="1"/>
      <c r="AY2478" s="1"/>
      <c r="AZ2478" s="1"/>
      <c r="BA2478" s="1"/>
      <c r="BB2478" s="1"/>
      <c r="BC2478" s="1"/>
      <c r="BD2478" s="1"/>
      <c r="BE2478" s="1"/>
      <c r="BF2478" s="1"/>
      <c r="BG2478" s="1"/>
      <c r="BH2478" s="1"/>
      <c r="BI2478" s="1"/>
      <c r="BJ2478" s="1"/>
      <c r="BK2478" s="1"/>
      <c r="BL2478" s="1"/>
      <c r="BM2478" s="1"/>
      <c r="BN2478" s="1"/>
      <c r="BO2478" s="1"/>
      <c r="BP2478" s="1"/>
      <c r="BQ2478" s="1"/>
      <c r="BR2478" s="1"/>
      <c r="BS2478" s="1"/>
      <c r="BT2478" s="1"/>
      <c r="BU2478" s="1"/>
      <c r="BV2478" s="1"/>
      <c r="BW2478" s="1"/>
      <c r="BX2478" s="1"/>
      <c r="BY2478" s="1"/>
      <c r="BZ2478" s="1"/>
      <c r="CA2478" s="1"/>
      <c r="CB2478" s="1"/>
      <c r="CC2478" s="1"/>
      <c r="CD2478" s="1"/>
      <c r="CE2478" s="1"/>
      <c r="CF2478" s="1"/>
      <c r="CG2478" s="1"/>
      <c r="CH2478" s="1"/>
      <c r="CI2478" s="1"/>
      <c r="CJ2478" s="1"/>
      <c r="CK2478" s="1"/>
      <c r="CL2478" s="1"/>
      <c r="CM2478" s="1"/>
      <c r="CN2478" s="1"/>
      <c r="CO2478" s="1"/>
      <c r="CP2478" s="1"/>
      <c r="CQ2478" s="1"/>
      <c r="CR2478" s="1"/>
      <c r="CS2478" s="1"/>
      <c r="CT2478" s="1"/>
      <c r="CU2478" s="1"/>
      <c r="CV2478" s="1"/>
      <c r="CW2478" s="1"/>
      <c r="CX2478" s="1"/>
      <c r="CY2478" s="1"/>
      <c r="CZ2478" s="1"/>
      <c r="DA2478" s="1"/>
      <c r="DB2478" s="1"/>
      <c r="DC2478" s="1"/>
      <c r="DD2478" s="1"/>
      <c r="DE2478" s="1"/>
      <c r="DF2478" s="1"/>
      <c r="DG2478" s="1"/>
      <c r="DH2478" s="1"/>
      <c r="DI2478" s="1"/>
      <c r="DJ2478" s="1"/>
      <c r="DK2478" s="1"/>
      <c r="DL2478" s="1"/>
      <c r="DM2478" s="1"/>
      <c r="DN2478" s="1"/>
      <c r="DO2478" s="1"/>
      <c r="DP2478" s="1"/>
      <c r="DQ2478" s="1"/>
      <c r="DR2478" s="1"/>
      <c r="DS2478" s="1"/>
      <c r="DT2478" s="1"/>
      <c r="DU2478" s="1"/>
      <c r="DV2478" s="1"/>
      <c r="DW2478" s="1"/>
      <c r="DX2478" s="1"/>
      <c r="DY2478" s="1"/>
      <c r="DZ2478" s="1"/>
      <c r="EA2478" s="1"/>
      <c r="EB2478" s="1"/>
      <c r="EC2478" s="1"/>
      <c r="ED2478" s="1"/>
      <c r="EE2478" s="1"/>
      <c r="EF2478" s="1"/>
      <c r="EG2478" s="1"/>
      <c r="EH2478" s="1"/>
      <c r="EI2478" s="1"/>
      <c r="EJ2478" s="1"/>
      <c r="EK2478" s="1"/>
      <c r="EL2478" s="1"/>
      <c r="EM2478" s="1"/>
      <c r="EN2478" s="1"/>
      <c r="EO2478" s="1"/>
      <c r="EP2478" s="1"/>
      <c r="EQ2478" s="1"/>
      <c r="ER2478" s="1"/>
      <c r="ES2478" s="1"/>
      <c r="ET2478" s="1"/>
      <c r="EU2478" s="1"/>
      <c r="EV2478" s="1"/>
      <c r="EW2478" s="1"/>
      <c r="EX2478" s="1"/>
    </row>
    <row r="2479" spans="1:154" x14ac:dyDescent="0.15">
      <c r="A2479" s="35"/>
      <c r="B2479" s="125"/>
      <c r="C2479" s="14"/>
      <c r="D2479" s="13"/>
      <c r="E2479" s="14"/>
      <c r="F2479" s="14"/>
      <c r="G2479" s="14"/>
      <c r="H2479" s="14"/>
      <c r="I2479" s="13"/>
      <c r="J2479" s="29"/>
      <c r="K2479" s="2"/>
      <c r="L2479" s="17"/>
      <c r="M2479" s="12"/>
      <c r="N2479" s="12"/>
      <c r="O2479" s="17"/>
      <c r="P2479" s="14"/>
      <c r="Q2479" s="14"/>
      <c r="R2479" s="14"/>
      <c r="S2479" s="20"/>
      <c r="T2479" s="14"/>
      <c r="U2479" s="4"/>
      <c r="V2479" s="29"/>
      <c r="W2479" s="10"/>
      <c r="X2479" s="10"/>
      <c r="Y2479" s="27"/>
      <c r="Z2479" s="3"/>
      <c r="AA2479" s="1"/>
      <c r="AB2479" s="10"/>
      <c r="AC2479" s="3"/>
      <c r="AD2479" s="3"/>
      <c r="AE2479" s="3"/>
      <c r="AF2479" s="10"/>
      <c r="AG2479" s="11"/>
      <c r="AH2479" s="10"/>
      <c r="AI2479" s="1"/>
      <c r="AJ2479" s="1"/>
      <c r="AK2479" s="1"/>
      <c r="AL2479" s="1"/>
      <c r="AM2479" s="1"/>
      <c r="AN2479" s="1"/>
      <c r="AO2479" s="1"/>
      <c r="AP2479" s="1"/>
      <c r="AQ2479" s="1"/>
      <c r="AR2479" s="1"/>
      <c r="AS2479" s="1"/>
      <c r="AT2479" s="1"/>
      <c r="AU2479" s="1"/>
      <c r="AV2479" s="1"/>
      <c r="AW2479" s="1"/>
      <c r="AX2479" s="1"/>
      <c r="AY2479" s="1"/>
      <c r="AZ2479" s="1"/>
      <c r="BA2479" s="1"/>
      <c r="BB2479" s="1"/>
      <c r="BC2479" s="1"/>
      <c r="BD2479" s="1"/>
      <c r="BE2479" s="1"/>
      <c r="BF2479" s="1"/>
      <c r="BG2479" s="1"/>
      <c r="BH2479" s="1"/>
      <c r="BI2479" s="1"/>
      <c r="BJ2479" s="1"/>
      <c r="BK2479" s="1"/>
      <c r="BL2479" s="1"/>
      <c r="BM2479" s="1"/>
      <c r="BN2479" s="1"/>
      <c r="BO2479" s="1"/>
      <c r="BP2479" s="1"/>
      <c r="BQ2479" s="1"/>
      <c r="BR2479" s="1"/>
      <c r="BS2479" s="1"/>
      <c r="BT2479" s="1"/>
      <c r="BU2479" s="1"/>
      <c r="BV2479" s="1"/>
      <c r="BW2479" s="1"/>
      <c r="BX2479" s="1"/>
      <c r="BY2479" s="1"/>
      <c r="BZ2479" s="1"/>
      <c r="CA2479" s="1"/>
      <c r="CB2479" s="1"/>
      <c r="CC2479" s="1"/>
      <c r="CD2479" s="1"/>
      <c r="CE2479" s="1"/>
      <c r="CF2479" s="1"/>
      <c r="CG2479" s="1"/>
      <c r="CH2479" s="1"/>
      <c r="CI2479" s="1"/>
      <c r="CJ2479" s="1"/>
      <c r="CK2479" s="1"/>
      <c r="CL2479" s="1"/>
      <c r="CM2479" s="1"/>
      <c r="CN2479" s="1"/>
      <c r="CO2479" s="1"/>
      <c r="CP2479" s="1"/>
      <c r="CQ2479" s="1"/>
      <c r="CR2479" s="1"/>
      <c r="CS2479" s="1"/>
      <c r="CT2479" s="1"/>
      <c r="CU2479" s="1"/>
      <c r="CV2479" s="1"/>
      <c r="CW2479" s="1"/>
      <c r="CX2479" s="1"/>
      <c r="CY2479" s="1"/>
      <c r="CZ2479" s="1"/>
      <c r="DA2479" s="1"/>
      <c r="DB2479" s="1"/>
      <c r="DC2479" s="1"/>
      <c r="DD2479" s="1"/>
      <c r="DE2479" s="1"/>
      <c r="DF2479" s="1"/>
      <c r="DG2479" s="1"/>
      <c r="DH2479" s="1"/>
      <c r="DI2479" s="1"/>
      <c r="DJ2479" s="1"/>
      <c r="DK2479" s="1"/>
      <c r="DL2479" s="1"/>
      <c r="DM2479" s="1"/>
      <c r="DN2479" s="1"/>
      <c r="DO2479" s="1"/>
      <c r="DP2479" s="1"/>
      <c r="DQ2479" s="1"/>
      <c r="DR2479" s="1"/>
      <c r="DS2479" s="1"/>
      <c r="DT2479" s="1"/>
      <c r="DU2479" s="1"/>
      <c r="DV2479" s="1"/>
      <c r="DW2479" s="1"/>
      <c r="DX2479" s="1"/>
      <c r="DY2479" s="1"/>
      <c r="DZ2479" s="1"/>
      <c r="EA2479" s="1"/>
      <c r="EB2479" s="1"/>
      <c r="EC2479" s="1"/>
      <c r="ED2479" s="1"/>
      <c r="EE2479" s="1"/>
      <c r="EF2479" s="1"/>
      <c r="EG2479" s="1"/>
      <c r="EH2479" s="1"/>
      <c r="EI2479" s="1"/>
      <c r="EJ2479" s="1"/>
      <c r="EK2479" s="1"/>
      <c r="EL2479" s="1"/>
      <c r="EM2479" s="1"/>
      <c r="EN2479" s="1"/>
      <c r="EO2479" s="1"/>
      <c r="EP2479" s="1"/>
      <c r="EQ2479" s="1"/>
      <c r="ER2479" s="1"/>
      <c r="ES2479" s="1"/>
      <c r="ET2479" s="1"/>
      <c r="EU2479" s="1"/>
      <c r="EV2479" s="1"/>
      <c r="EW2479" s="1"/>
      <c r="EX2479" s="1"/>
    </row>
    <row r="2480" spans="1:154" x14ac:dyDescent="0.15">
      <c r="A2480" s="35"/>
      <c r="B2480" s="125"/>
      <c r="C2480" s="14"/>
      <c r="D2480" s="13"/>
      <c r="E2480" s="14"/>
      <c r="F2480" s="14"/>
      <c r="G2480" s="14"/>
      <c r="H2480" s="14"/>
      <c r="I2480" s="13"/>
      <c r="J2480" s="29"/>
      <c r="K2480" s="2"/>
      <c r="L2480" s="17"/>
      <c r="M2480" s="12"/>
      <c r="N2480" s="12"/>
      <c r="O2480" s="17"/>
      <c r="P2480" s="14"/>
      <c r="Q2480" s="14"/>
      <c r="R2480" s="14"/>
      <c r="S2480" s="20"/>
      <c r="T2480" s="14"/>
      <c r="U2480" s="4"/>
      <c r="V2480" s="29"/>
      <c r="W2480" s="10"/>
      <c r="X2480" s="10"/>
      <c r="Y2480" s="27"/>
      <c r="Z2480" s="3"/>
      <c r="AA2480" s="1"/>
      <c r="AB2480" s="10"/>
      <c r="AC2480" s="3"/>
      <c r="AD2480" s="3"/>
      <c r="AE2480" s="3"/>
      <c r="AF2480" s="10"/>
      <c r="AG2480" s="11"/>
      <c r="AH2480" s="10"/>
      <c r="AI2480" s="1"/>
      <c r="AJ2480" s="1"/>
      <c r="AK2480" s="1"/>
      <c r="AL2480" s="1"/>
      <c r="AM2480" s="1"/>
      <c r="AN2480" s="1"/>
      <c r="AO2480" s="1"/>
      <c r="AP2480" s="1"/>
      <c r="AQ2480" s="1"/>
      <c r="AR2480" s="1"/>
      <c r="AS2480" s="1"/>
      <c r="AT2480" s="1"/>
      <c r="AU2480" s="1"/>
      <c r="AV2480" s="1"/>
      <c r="AW2480" s="1"/>
      <c r="AX2480" s="1"/>
      <c r="AY2480" s="1"/>
      <c r="AZ2480" s="1"/>
      <c r="BA2480" s="1"/>
      <c r="BB2480" s="1"/>
      <c r="BC2480" s="1"/>
      <c r="BD2480" s="1"/>
      <c r="BE2480" s="1"/>
      <c r="BF2480" s="1"/>
      <c r="BG2480" s="1"/>
      <c r="BH2480" s="1"/>
      <c r="BI2480" s="1"/>
      <c r="BJ2480" s="1"/>
      <c r="BK2480" s="1"/>
      <c r="BL2480" s="1"/>
      <c r="BM2480" s="1"/>
      <c r="BN2480" s="1"/>
      <c r="BO2480" s="1"/>
      <c r="BP2480" s="1"/>
      <c r="BQ2480" s="1"/>
      <c r="BR2480" s="1"/>
      <c r="BS2480" s="1"/>
      <c r="BT2480" s="1"/>
      <c r="BU2480" s="1"/>
      <c r="BV2480" s="1"/>
      <c r="BW2480" s="1"/>
      <c r="BX2480" s="1"/>
      <c r="BY2480" s="1"/>
      <c r="BZ2480" s="1"/>
      <c r="CA2480" s="1"/>
      <c r="CB2480" s="1"/>
      <c r="CC2480" s="1"/>
      <c r="CD2480" s="1"/>
      <c r="CE2480" s="1"/>
      <c r="CF2480" s="1"/>
      <c r="CG2480" s="1"/>
      <c r="CH2480" s="1"/>
      <c r="CI2480" s="1"/>
      <c r="CJ2480" s="1"/>
      <c r="CK2480" s="1"/>
      <c r="CL2480" s="1"/>
      <c r="CM2480" s="1"/>
      <c r="CN2480" s="1"/>
      <c r="CO2480" s="1"/>
      <c r="CP2480" s="1"/>
      <c r="CQ2480" s="1"/>
      <c r="CR2480" s="1"/>
      <c r="CS2480" s="1"/>
      <c r="CT2480" s="1"/>
      <c r="CU2480" s="1"/>
      <c r="CV2480" s="1"/>
      <c r="CW2480" s="1"/>
      <c r="CX2480" s="1"/>
      <c r="CY2480" s="1"/>
      <c r="CZ2480" s="1"/>
      <c r="DA2480" s="1"/>
      <c r="DB2480" s="1"/>
      <c r="DC2480" s="1"/>
      <c r="DD2480" s="1"/>
      <c r="DE2480" s="1"/>
      <c r="DF2480" s="1"/>
      <c r="DG2480" s="1"/>
      <c r="DH2480" s="1"/>
      <c r="DI2480" s="1"/>
      <c r="DJ2480" s="1"/>
      <c r="DK2480" s="1"/>
      <c r="DL2480" s="1"/>
      <c r="DM2480" s="1"/>
      <c r="DN2480" s="1"/>
      <c r="DO2480" s="1"/>
      <c r="DP2480" s="1"/>
      <c r="DQ2480" s="1"/>
      <c r="DR2480" s="1"/>
      <c r="DS2480" s="1"/>
      <c r="DT2480" s="1"/>
      <c r="DU2480" s="1"/>
      <c r="DV2480" s="1"/>
      <c r="DW2480" s="1"/>
      <c r="DX2480" s="1"/>
      <c r="DY2480" s="1"/>
      <c r="DZ2480" s="1"/>
      <c r="EA2480" s="1"/>
      <c r="EB2480" s="1"/>
      <c r="EC2480" s="1"/>
      <c r="ED2480" s="1"/>
      <c r="EE2480" s="1"/>
      <c r="EF2480" s="1"/>
      <c r="EG2480" s="1"/>
      <c r="EH2480" s="1"/>
      <c r="EI2480" s="1"/>
      <c r="EJ2480" s="1"/>
      <c r="EK2480" s="1"/>
      <c r="EL2480" s="1"/>
      <c r="EM2480" s="1"/>
      <c r="EN2480" s="1"/>
      <c r="EO2480" s="1"/>
      <c r="EP2480" s="1"/>
      <c r="EQ2480" s="1"/>
      <c r="ER2480" s="1"/>
      <c r="ES2480" s="1"/>
      <c r="ET2480" s="1"/>
      <c r="EU2480" s="1"/>
      <c r="EV2480" s="1"/>
      <c r="EW2480" s="1"/>
      <c r="EX2480" s="1"/>
    </row>
    <row r="2481" spans="1:154" x14ac:dyDescent="0.15">
      <c r="A2481" s="35"/>
      <c r="B2481" s="125"/>
      <c r="C2481" s="14"/>
      <c r="D2481" s="13"/>
      <c r="E2481" s="14"/>
      <c r="F2481" s="14"/>
      <c r="G2481" s="14"/>
      <c r="H2481" s="14"/>
      <c r="I2481" s="13"/>
      <c r="J2481" s="29"/>
      <c r="K2481" s="2"/>
      <c r="L2481" s="17"/>
      <c r="M2481" s="12"/>
      <c r="N2481" s="12"/>
      <c r="O2481" s="17"/>
      <c r="P2481" s="14"/>
      <c r="Q2481" s="14"/>
      <c r="R2481" s="14"/>
      <c r="S2481" s="20"/>
      <c r="T2481" s="14"/>
      <c r="U2481" s="4"/>
      <c r="V2481" s="29"/>
      <c r="W2481" s="10"/>
      <c r="X2481" s="10"/>
      <c r="Y2481" s="27"/>
      <c r="Z2481" s="3"/>
      <c r="AA2481" s="1"/>
      <c r="AB2481" s="10"/>
      <c r="AC2481" s="3"/>
      <c r="AD2481" s="3"/>
      <c r="AE2481" s="3"/>
      <c r="AF2481" s="10"/>
      <c r="AG2481" s="11"/>
      <c r="AH2481" s="10"/>
      <c r="AI2481" s="1"/>
      <c r="AJ2481" s="1"/>
      <c r="AK2481" s="1"/>
      <c r="AL2481" s="1"/>
      <c r="AM2481" s="1"/>
      <c r="AN2481" s="1"/>
      <c r="AO2481" s="1"/>
      <c r="AP2481" s="1"/>
      <c r="AQ2481" s="1"/>
      <c r="AR2481" s="1"/>
      <c r="AS2481" s="1"/>
      <c r="AT2481" s="1"/>
      <c r="AU2481" s="1"/>
      <c r="AV2481" s="1"/>
      <c r="AW2481" s="1"/>
      <c r="AX2481" s="1"/>
      <c r="AY2481" s="1"/>
      <c r="AZ2481" s="1"/>
      <c r="BA2481" s="1"/>
      <c r="BB2481" s="1"/>
      <c r="BC2481" s="1"/>
      <c r="BD2481" s="1"/>
      <c r="BE2481" s="1"/>
      <c r="BF2481" s="1"/>
      <c r="BG2481" s="1"/>
      <c r="BH2481" s="1"/>
      <c r="BI2481" s="1"/>
      <c r="BJ2481" s="1"/>
      <c r="BK2481" s="1"/>
      <c r="BL2481" s="1"/>
      <c r="BM2481" s="1"/>
      <c r="BN2481" s="1"/>
      <c r="BO2481" s="1"/>
      <c r="BP2481" s="1"/>
      <c r="BQ2481" s="1"/>
      <c r="BR2481" s="1"/>
      <c r="BS2481" s="1"/>
      <c r="BT2481" s="1"/>
      <c r="BU2481" s="1"/>
      <c r="BV2481" s="1"/>
      <c r="BW2481" s="1"/>
      <c r="BX2481" s="1"/>
      <c r="BY2481" s="1"/>
      <c r="BZ2481" s="1"/>
      <c r="CA2481" s="1"/>
      <c r="CB2481" s="1"/>
      <c r="CC2481" s="1"/>
      <c r="CD2481" s="1"/>
      <c r="CE2481" s="1"/>
      <c r="CF2481" s="1"/>
      <c r="CG2481" s="1"/>
      <c r="CH2481" s="1"/>
      <c r="CI2481" s="1"/>
      <c r="CJ2481" s="1"/>
      <c r="CK2481" s="1"/>
      <c r="CL2481" s="1"/>
      <c r="CM2481" s="1"/>
      <c r="CN2481" s="1"/>
      <c r="CO2481" s="1"/>
      <c r="CP2481" s="1"/>
      <c r="CQ2481" s="1"/>
      <c r="CR2481" s="1"/>
      <c r="CS2481" s="1"/>
      <c r="CT2481" s="1"/>
      <c r="CU2481" s="1"/>
      <c r="CV2481" s="1"/>
      <c r="CW2481" s="1"/>
      <c r="CX2481" s="1"/>
      <c r="CY2481" s="1"/>
      <c r="CZ2481" s="1"/>
      <c r="DA2481" s="1"/>
      <c r="DB2481" s="1"/>
      <c r="DC2481" s="1"/>
      <c r="DD2481" s="1"/>
      <c r="DE2481" s="1"/>
      <c r="DF2481" s="1"/>
      <c r="DG2481" s="1"/>
      <c r="DH2481" s="1"/>
      <c r="DI2481" s="1"/>
      <c r="DJ2481" s="1"/>
      <c r="DK2481" s="1"/>
      <c r="DL2481" s="1"/>
      <c r="DM2481" s="1"/>
      <c r="DN2481" s="1"/>
      <c r="DO2481" s="1"/>
      <c r="DP2481" s="1"/>
      <c r="DQ2481" s="1"/>
      <c r="DR2481" s="1"/>
      <c r="DS2481" s="1"/>
      <c r="DT2481" s="1"/>
      <c r="DU2481" s="1"/>
      <c r="DV2481" s="1"/>
      <c r="DW2481" s="1"/>
      <c r="DX2481" s="1"/>
      <c r="DY2481" s="1"/>
      <c r="DZ2481" s="1"/>
      <c r="EA2481" s="1"/>
      <c r="EB2481" s="1"/>
      <c r="EC2481" s="1"/>
      <c r="ED2481" s="1"/>
      <c r="EE2481" s="1"/>
      <c r="EF2481" s="1"/>
      <c r="EG2481" s="1"/>
      <c r="EH2481" s="1"/>
      <c r="EI2481" s="1"/>
      <c r="EJ2481" s="1"/>
      <c r="EK2481" s="1"/>
      <c r="EL2481" s="1"/>
      <c r="EM2481" s="1"/>
      <c r="EN2481" s="1"/>
      <c r="EO2481" s="1"/>
      <c r="EP2481" s="1"/>
      <c r="EQ2481" s="1"/>
      <c r="ER2481" s="1"/>
      <c r="ES2481" s="1"/>
      <c r="ET2481" s="1"/>
      <c r="EU2481" s="1"/>
      <c r="EV2481" s="1"/>
      <c r="EW2481" s="1"/>
      <c r="EX2481" s="1"/>
    </row>
    <row r="2482" spans="1:154" x14ac:dyDescent="0.15">
      <c r="A2482" s="35"/>
      <c r="B2482" s="125"/>
      <c r="C2482" s="14"/>
      <c r="D2482" s="13"/>
      <c r="E2482" s="14"/>
      <c r="F2482" s="14"/>
      <c r="G2482" s="14"/>
      <c r="H2482" s="14"/>
      <c r="I2482" s="13"/>
      <c r="J2482" s="29"/>
      <c r="K2482" s="2"/>
      <c r="L2482" s="17"/>
      <c r="M2482" s="12"/>
      <c r="N2482" s="12"/>
      <c r="O2482" s="17"/>
      <c r="P2482" s="14"/>
      <c r="Q2482" s="14"/>
      <c r="R2482" s="14"/>
      <c r="S2482" s="20"/>
      <c r="T2482" s="14"/>
      <c r="U2482" s="4"/>
      <c r="V2482" s="29"/>
      <c r="W2482" s="10"/>
      <c r="X2482" s="10"/>
      <c r="Y2482" s="27"/>
      <c r="Z2482" s="3"/>
      <c r="AA2482" s="1"/>
      <c r="AB2482" s="10"/>
      <c r="AC2482" s="3"/>
      <c r="AD2482" s="3"/>
      <c r="AE2482" s="3"/>
      <c r="AF2482" s="10"/>
      <c r="AG2482" s="11"/>
      <c r="AH2482" s="10"/>
      <c r="AI2482" s="1"/>
      <c r="AJ2482" s="1"/>
      <c r="AK2482" s="1"/>
      <c r="AL2482" s="1"/>
      <c r="AM2482" s="1"/>
      <c r="AN2482" s="1"/>
      <c r="AO2482" s="1"/>
      <c r="AP2482" s="1"/>
      <c r="AQ2482" s="1"/>
      <c r="AR2482" s="1"/>
      <c r="AS2482" s="1"/>
      <c r="AT2482" s="1"/>
      <c r="AU2482" s="1"/>
      <c r="AV2482" s="1"/>
      <c r="AW2482" s="1"/>
      <c r="AX2482" s="1"/>
      <c r="AY2482" s="1"/>
      <c r="AZ2482" s="1"/>
      <c r="BA2482" s="1"/>
      <c r="BB2482" s="1"/>
      <c r="BC2482" s="1"/>
      <c r="BD2482" s="1"/>
      <c r="BE2482" s="1"/>
      <c r="BF2482" s="1"/>
      <c r="BG2482" s="1"/>
      <c r="BH2482" s="1"/>
      <c r="BI2482" s="1"/>
      <c r="BJ2482" s="1"/>
      <c r="BK2482" s="1"/>
      <c r="BL2482" s="1"/>
      <c r="BM2482" s="1"/>
      <c r="BN2482" s="1"/>
      <c r="BO2482" s="1"/>
      <c r="BP2482" s="1"/>
      <c r="BQ2482" s="1"/>
      <c r="BR2482" s="1"/>
      <c r="BS2482" s="1"/>
      <c r="BT2482" s="1"/>
      <c r="BU2482" s="1"/>
      <c r="BV2482" s="1"/>
      <c r="BW2482" s="1"/>
      <c r="BX2482" s="1"/>
      <c r="BY2482" s="1"/>
      <c r="BZ2482" s="1"/>
      <c r="CA2482" s="1"/>
      <c r="CB2482" s="1"/>
      <c r="CC2482" s="1"/>
      <c r="CD2482" s="1"/>
      <c r="CE2482" s="1"/>
      <c r="CF2482" s="1"/>
      <c r="CG2482" s="1"/>
      <c r="CH2482" s="1"/>
      <c r="CI2482" s="1"/>
      <c r="CJ2482" s="1"/>
      <c r="CK2482" s="1"/>
      <c r="CL2482" s="1"/>
      <c r="CM2482" s="1"/>
      <c r="CN2482" s="1"/>
      <c r="CO2482" s="1"/>
      <c r="CP2482" s="1"/>
      <c r="CQ2482" s="1"/>
      <c r="CR2482" s="1"/>
      <c r="CS2482" s="1"/>
      <c r="CT2482" s="1"/>
      <c r="CU2482" s="1"/>
      <c r="CV2482" s="1"/>
      <c r="CW2482" s="1"/>
      <c r="CX2482" s="1"/>
      <c r="CY2482" s="1"/>
      <c r="CZ2482" s="1"/>
      <c r="DA2482" s="1"/>
      <c r="DB2482" s="1"/>
      <c r="DC2482" s="1"/>
      <c r="DD2482" s="1"/>
      <c r="DE2482" s="1"/>
      <c r="DF2482" s="1"/>
      <c r="DG2482" s="1"/>
      <c r="DH2482" s="1"/>
      <c r="DI2482" s="1"/>
      <c r="DJ2482" s="1"/>
      <c r="DK2482" s="1"/>
      <c r="DL2482" s="1"/>
      <c r="DM2482" s="1"/>
      <c r="DN2482" s="1"/>
      <c r="DO2482" s="1"/>
      <c r="DP2482" s="1"/>
      <c r="DQ2482" s="1"/>
      <c r="DR2482" s="1"/>
      <c r="DS2482" s="1"/>
      <c r="DT2482" s="1"/>
      <c r="DU2482" s="1"/>
      <c r="DV2482" s="1"/>
      <c r="DW2482" s="1"/>
      <c r="DX2482" s="1"/>
      <c r="DY2482" s="1"/>
      <c r="DZ2482" s="1"/>
      <c r="EA2482" s="1"/>
      <c r="EB2482" s="1"/>
      <c r="EC2482" s="1"/>
      <c r="ED2482" s="1"/>
      <c r="EE2482" s="1"/>
      <c r="EF2482" s="1"/>
      <c r="EG2482" s="1"/>
      <c r="EH2482" s="1"/>
      <c r="EI2482" s="1"/>
      <c r="EJ2482" s="1"/>
      <c r="EK2482" s="1"/>
      <c r="EL2482" s="1"/>
      <c r="EM2482" s="1"/>
      <c r="EN2482" s="1"/>
      <c r="EO2482" s="1"/>
      <c r="EP2482" s="1"/>
      <c r="EQ2482" s="1"/>
      <c r="ER2482" s="1"/>
      <c r="ES2482" s="1"/>
      <c r="ET2482" s="1"/>
      <c r="EU2482" s="1"/>
      <c r="EV2482" s="1"/>
      <c r="EW2482" s="1"/>
      <c r="EX2482" s="1"/>
    </row>
    <row r="2483" spans="1:154" x14ac:dyDescent="0.15">
      <c r="A2483" s="35"/>
      <c r="B2483" s="125"/>
      <c r="C2483" s="14"/>
      <c r="D2483" s="13"/>
      <c r="E2483" s="14"/>
      <c r="F2483" s="14"/>
      <c r="G2483" s="14"/>
      <c r="H2483" s="14"/>
      <c r="I2483" s="13"/>
      <c r="J2483" s="29"/>
      <c r="K2483" s="2"/>
      <c r="L2483" s="17"/>
      <c r="M2483" s="12"/>
      <c r="N2483" s="12"/>
      <c r="O2483" s="17"/>
      <c r="P2483" s="14"/>
      <c r="Q2483" s="14"/>
      <c r="R2483" s="14"/>
      <c r="S2483" s="20"/>
      <c r="T2483" s="14"/>
      <c r="U2483" s="4"/>
      <c r="V2483" s="29"/>
      <c r="W2483" s="10"/>
      <c r="X2483" s="10"/>
      <c r="Y2483" s="27"/>
      <c r="Z2483" s="3"/>
      <c r="AA2483" s="1"/>
      <c r="AB2483" s="10"/>
      <c r="AC2483" s="3"/>
      <c r="AD2483" s="3"/>
      <c r="AE2483" s="3"/>
      <c r="AF2483" s="10"/>
      <c r="AG2483" s="11"/>
      <c r="AH2483" s="10"/>
      <c r="AI2483" s="1"/>
      <c r="AJ2483" s="1"/>
      <c r="AK2483" s="1"/>
      <c r="AL2483" s="1"/>
      <c r="AM2483" s="1"/>
      <c r="AN2483" s="1"/>
      <c r="AO2483" s="1"/>
      <c r="AP2483" s="1"/>
      <c r="AQ2483" s="1"/>
      <c r="AR2483" s="1"/>
      <c r="AS2483" s="1"/>
      <c r="AT2483" s="1"/>
      <c r="AU2483" s="1"/>
      <c r="AV2483" s="1"/>
      <c r="AW2483" s="1"/>
      <c r="AX2483" s="1"/>
      <c r="AY2483" s="1"/>
      <c r="AZ2483" s="1"/>
      <c r="BA2483" s="1"/>
      <c r="BB2483" s="1"/>
      <c r="BC2483" s="1"/>
      <c r="BD2483" s="1"/>
      <c r="BE2483" s="1"/>
      <c r="BF2483" s="1"/>
      <c r="BG2483" s="1"/>
      <c r="BH2483" s="1"/>
      <c r="BI2483" s="1"/>
      <c r="BJ2483" s="1"/>
      <c r="BK2483" s="1"/>
      <c r="BL2483" s="1"/>
      <c r="BM2483" s="1"/>
      <c r="BN2483" s="1"/>
      <c r="BO2483" s="1"/>
      <c r="BP2483" s="1"/>
      <c r="BQ2483" s="1"/>
      <c r="BR2483" s="1"/>
      <c r="BS2483" s="1"/>
      <c r="BT2483" s="1"/>
      <c r="BU2483" s="1"/>
      <c r="BV2483" s="1"/>
      <c r="BW2483" s="1"/>
      <c r="BX2483" s="1"/>
      <c r="BY2483" s="1"/>
      <c r="BZ2483" s="1"/>
      <c r="CA2483" s="1"/>
      <c r="CB2483" s="1"/>
      <c r="CC2483" s="1"/>
      <c r="CD2483" s="1"/>
      <c r="CE2483" s="1"/>
      <c r="CF2483" s="1"/>
      <c r="CG2483" s="1"/>
      <c r="CH2483" s="1"/>
      <c r="CI2483" s="1"/>
      <c r="CJ2483" s="1"/>
      <c r="CK2483" s="1"/>
      <c r="CL2483" s="1"/>
      <c r="CM2483" s="1"/>
      <c r="CN2483" s="1"/>
      <c r="CO2483" s="1"/>
      <c r="CP2483" s="1"/>
      <c r="CQ2483" s="1"/>
      <c r="CR2483" s="1"/>
      <c r="CS2483" s="1"/>
      <c r="CT2483" s="1"/>
      <c r="CU2483" s="1"/>
      <c r="CV2483" s="1"/>
      <c r="CW2483" s="1"/>
      <c r="CX2483" s="1"/>
      <c r="CY2483" s="1"/>
      <c r="CZ2483" s="1"/>
      <c r="DA2483" s="1"/>
      <c r="DB2483" s="1"/>
      <c r="DC2483" s="1"/>
      <c r="DD2483" s="1"/>
      <c r="DE2483" s="1"/>
      <c r="DF2483" s="1"/>
      <c r="DG2483" s="1"/>
      <c r="DH2483" s="1"/>
      <c r="DI2483" s="1"/>
      <c r="DJ2483" s="1"/>
      <c r="DK2483" s="1"/>
      <c r="DL2483" s="1"/>
      <c r="DM2483" s="1"/>
      <c r="DN2483" s="1"/>
      <c r="DO2483" s="1"/>
      <c r="DP2483" s="1"/>
      <c r="DQ2483" s="1"/>
      <c r="DR2483" s="1"/>
      <c r="DS2483" s="1"/>
      <c r="DT2483" s="1"/>
      <c r="DU2483" s="1"/>
      <c r="DV2483" s="1"/>
      <c r="DW2483" s="1"/>
      <c r="DX2483" s="1"/>
      <c r="DY2483" s="1"/>
      <c r="DZ2483" s="1"/>
      <c r="EA2483" s="1"/>
      <c r="EB2483" s="1"/>
      <c r="EC2483" s="1"/>
      <c r="ED2483" s="1"/>
      <c r="EE2483" s="1"/>
      <c r="EF2483" s="1"/>
      <c r="EG2483" s="1"/>
      <c r="EH2483" s="1"/>
      <c r="EI2483" s="1"/>
      <c r="EJ2483" s="1"/>
      <c r="EK2483" s="1"/>
      <c r="EL2483" s="1"/>
      <c r="EM2483" s="1"/>
      <c r="EN2483" s="1"/>
      <c r="EO2483" s="1"/>
      <c r="EP2483" s="1"/>
      <c r="EQ2483" s="1"/>
      <c r="ER2483" s="1"/>
      <c r="ES2483" s="1"/>
      <c r="ET2483" s="1"/>
      <c r="EU2483" s="1"/>
      <c r="EV2483" s="1"/>
      <c r="EW2483" s="1"/>
      <c r="EX2483" s="1"/>
    </row>
    <row r="2484" spans="1:154" x14ac:dyDescent="0.15">
      <c r="A2484" s="35"/>
      <c r="B2484" s="125"/>
      <c r="C2484" s="14"/>
      <c r="D2484" s="13"/>
      <c r="E2484" s="14"/>
      <c r="F2484" s="14"/>
      <c r="G2484" s="14"/>
      <c r="H2484" s="14"/>
      <c r="I2484" s="13"/>
      <c r="J2484" s="29"/>
      <c r="K2484" s="2"/>
      <c r="L2484" s="17"/>
      <c r="M2484" s="12"/>
      <c r="N2484" s="12"/>
      <c r="O2484" s="17"/>
      <c r="P2484" s="14"/>
      <c r="Q2484" s="14"/>
      <c r="R2484" s="14"/>
      <c r="S2484" s="20"/>
      <c r="T2484" s="14"/>
      <c r="U2484" s="4"/>
      <c r="V2484" s="29"/>
      <c r="W2484" s="10"/>
      <c r="X2484" s="10"/>
      <c r="Y2484" s="27"/>
      <c r="Z2484" s="3"/>
      <c r="AA2484" s="1"/>
      <c r="AB2484" s="10"/>
      <c r="AC2484" s="3"/>
      <c r="AD2484" s="3"/>
      <c r="AE2484" s="3"/>
      <c r="AF2484" s="10"/>
      <c r="AG2484" s="11"/>
      <c r="AH2484" s="10"/>
      <c r="AI2484" s="1"/>
      <c r="AJ2484" s="1"/>
      <c r="AK2484" s="1"/>
      <c r="AL2484" s="1"/>
      <c r="AM2484" s="1"/>
      <c r="AN2484" s="1"/>
      <c r="AO2484" s="1"/>
      <c r="AP2484" s="1"/>
      <c r="AQ2484" s="1"/>
      <c r="AR2484" s="1"/>
      <c r="AS2484" s="1"/>
      <c r="AT2484" s="1"/>
      <c r="AU2484" s="1"/>
      <c r="AV2484" s="1"/>
      <c r="AW2484" s="1"/>
      <c r="AX2484" s="1"/>
      <c r="AY2484" s="1"/>
      <c r="AZ2484" s="1"/>
      <c r="BA2484" s="1"/>
      <c r="BB2484" s="1"/>
      <c r="BC2484" s="1"/>
      <c r="BD2484" s="1"/>
      <c r="BE2484" s="1"/>
      <c r="BF2484" s="1"/>
      <c r="BG2484" s="1"/>
      <c r="BH2484" s="1"/>
      <c r="BI2484" s="1"/>
      <c r="BJ2484" s="1"/>
      <c r="BK2484" s="1"/>
      <c r="BL2484" s="1"/>
      <c r="BM2484" s="1"/>
      <c r="BN2484" s="1"/>
      <c r="BO2484" s="1"/>
      <c r="BP2484" s="1"/>
      <c r="BQ2484" s="1"/>
      <c r="BR2484" s="1"/>
      <c r="BS2484" s="1"/>
      <c r="BT2484" s="1"/>
      <c r="BU2484" s="1"/>
      <c r="BV2484" s="1"/>
      <c r="BW2484" s="1"/>
      <c r="BX2484" s="1"/>
      <c r="BY2484" s="1"/>
      <c r="BZ2484" s="1"/>
      <c r="CA2484" s="1"/>
      <c r="CB2484" s="1"/>
      <c r="CC2484" s="1"/>
      <c r="CD2484" s="1"/>
      <c r="CE2484" s="1"/>
      <c r="CF2484" s="1"/>
      <c r="CG2484" s="1"/>
      <c r="CH2484" s="1"/>
      <c r="CI2484" s="1"/>
      <c r="CJ2484" s="1"/>
      <c r="CK2484" s="1"/>
      <c r="CL2484" s="1"/>
      <c r="CM2484" s="1"/>
      <c r="CN2484" s="1"/>
      <c r="CO2484" s="1"/>
      <c r="CP2484" s="1"/>
      <c r="CQ2484" s="1"/>
      <c r="CR2484" s="1"/>
      <c r="CS2484" s="1"/>
      <c r="CT2484" s="1"/>
      <c r="CU2484" s="1"/>
      <c r="CV2484" s="1"/>
      <c r="CW2484" s="1"/>
      <c r="CX2484" s="1"/>
      <c r="CY2484" s="1"/>
      <c r="CZ2484" s="1"/>
      <c r="DA2484" s="1"/>
      <c r="DB2484" s="1"/>
      <c r="DC2484" s="1"/>
      <c r="DD2484" s="1"/>
      <c r="DE2484" s="1"/>
      <c r="DF2484" s="1"/>
      <c r="DG2484" s="1"/>
      <c r="DH2484" s="1"/>
      <c r="DI2484" s="1"/>
      <c r="DJ2484" s="1"/>
      <c r="DK2484" s="1"/>
      <c r="DL2484" s="1"/>
      <c r="DM2484" s="1"/>
      <c r="DN2484" s="1"/>
      <c r="DO2484" s="1"/>
      <c r="DP2484" s="1"/>
      <c r="DQ2484" s="1"/>
      <c r="DR2484" s="1"/>
      <c r="DS2484" s="1"/>
      <c r="DT2484" s="1"/>
      <c r="DU2484" s="1"/>
      <c r="DV2484" s="1"/>
      <c r="DW2484" s="1"/>
      <c r="DX2484" s="1"/>
      <c r="DY2484" s="1"/>
      <c r="DZ2484" s="1"/>
      <c r="EA2484" s="1"/>
      <c r="EB2484" s="1"/>
      <c r="EC2484" s="1"/>
      <c r="ED2484" s="1"/>
      <c r="EE2484" s="1"/>
      <c r="EF2484" s="1"/>
      <c r="EG2484" s="1"/>
      <c r="EH2484" s="1"/>
      <c r="EI2484" s="1"/>
      <c r="EJ2484" s="1"/>
      <c r="EK2484" s="1"/>
      <c r="EL2484" s="1"/>
      <c r="EM2484" s="1"/>
      <c r="EN2484" s="1"/>
      <c r="EO2484" s="1"/>
      <c r="EP2484" s="1"/>
      <c r="EQ2484" s="1"/>
      <c r="ER2484" s="1"/>
      <c r="ES2484" s="1"/>
      <c r="ET2484" s="1"/>
      <c r="EU2484" s="1"/>
      <c r="EV2484" s="1"/>
      <c r="EW2484" s="1"/>
      <c r="EX2484" s="1"/>
    </row>
    <row r="2485" spans="1:154" x14ac:dyDescent="0.15">
      <c r="A2485" s="35"/>
      <c r="B2485" s="125"/>
      <c r="C2485" s="14"/>
      <c r="D2485" s="13"/>
      <c r="E2485" s="14"/>
      <c r="F2485" s="14"/>
      <c r="G2485" s="14"/>
      <c r="H2485" s="14"/>
      <c r="I2485" s="13"/>
      <c r="J2485" s="29"/>
      <c r="K2485" s="2"/>
      <c r="L2485" s="17"/>
      <c r="M2485" s="12"/>
      <c r="N2485" s="12"/>
      <c r="O2485" s="17"/>
      <c r="P2485" s="14"/>
      <c r="Q2485" s="14"/>
      <c r="R2485" s="14"/>
      <c r="S2485" s="20"/>
      <c r="T2485" s="14"/>
      <c r="U2485" s="4"/>
      <c r="V2485" s="29"/>
      <c r="W2485" s="10"/>
      <c r="X2485" s="10"/>
      <c r="Y2485" s="27"/>
      <c r="Z2485" s="3"/>
      <c r="AA2485" s="1"/>
      <c r="AB2485" s="10"/>
      <c r="AC2485" s="3"/>
      <c r="AD2485" s="3"/>
      <c r="AE2485" s="3"/>
      <c r="AF2485" s="10"/>
      <c r="AG2485" s="11"/>
      <c r="AH2485" s="10"/>
      <c r="AI2485" s="1"/>
      <c r="AJ2485" s="1"/>
      <c r="AK2485" s="1"/>
      <c r="AL2485" s="1"/>
      <c r="AM2485" s="1"/>
      <c r="AN2485" s="1"/>
      <c r="AO2485" s="1"/>
      <c r="AP2485" s="1"/>
      <c r="AQ2485" s="1"/>
      <c r="AR2485" s="1"/>
      <c r="AS2485" s="1"/>
      <c r="AT2485" s="1"/>
      <c r="AU2485" s="1"/>
      <c r="AV2485" s="1"/>
      <c r="AW2485" s="1"/>
      <c r="AX2485" s="1"/>
      <c r="AY2485" s="1"/>
      <c r="AZ2485" s="1"/>
      <c r="BA2485" s="1"/>
      <c r="BB2485" s="1"/>
      <c r="BC2485" s="1"/>
      <c r="BD2485" s="1"/>
      <c r="BE2485" s="1"/>
      <c r="BF2485" s="1"/>
      <c r="BG2485" s="1"/>
      <c r="BH2485" s="1"/>
      <c r="BI2485" s="1"/>
      <c r="BJ2485" s="1"/>
      <c r="BK2485" s="1"/>
      <c r="BL2485" s="1"/>
      <c r="BM2485" s="1"/>
      <c r="BN2485" s="1"/>
      <c r="BO2485" s="1"/>
      <c r="BP2485" s="1"/>
      <c r="BQ2485" s="1"/>
      <c r="BR2485" s="1"/>
      <c r="BS2485" s="1"/>
      <c r="BT2485" s="1"/>
      <c r="BU2485" s="1"/>
      <c r="BV2485" s="1"/>
      <c r="BW2485" s="1"/>
      <c r="BX2485" s="1"/>
      <c r="BY2485" s="1"/>
      <c r="BZ2485" s="1"/>
      <c r="CA2485" s="1"/>
      <c r="CB2485" s="1"/>
      <c r="CC2485" s="1"/>
      <c r="CD2485" s="1"/>
      <c r="CE2485" s="1"/>
      <c r="CF2485" s="1"/>
      <c r="CG2485" s="1"/>
      <c r="CH2485" s="1"/>
      <c r="CI2485" s="1"/>
      <c r="CJ2485" s="1"/>
      <c r="CK2485" s="1"/>
      <c r="CL2485" s="1"/>
      <c r="CM2485" s="1"/>
      <c r="CN2485" s="1"/>
      <c r="CO2485" s="1"/>
      <c r="CP2485" s="1"/>
      <c r="CQ2485" s="1"/>
      <c r="CR2485" s="1"/>
      <c r="CS2485" s="1"/>
      <c r="CT2485" s="1"/>
      <c r="CU2485" s="1"/>
      <c r="CV2485" s="1"/>
      <c r="CW2485" s="1"/>
      <c r="CX2485" s="1"/>
      <c r="CY2485" s="1"/>
      <c r="CZ2485" s="1"/>
      <c r="DA2485" s="1"/>
      <c r="DB2485" s="1"/>
      <c r="DC2485" s="1"/>
      <c r="DD2485" s="1"/>
      <c r="DE2485" s="1"/>
      <c r="DF2485" s="1"/>
      <c r="DG2485" s="1"/>
      <c r="DH2485" s="1"/>
      <c r="DI2485" s="1"/>
      <c r="DJ2485" s="1"/>
      <c r="DK2485" s="1"/>
      <c r="DL2485" s="1"/>
      <c r="DM2485" s="1"/>
      <c r="DN2485" s="1"/>
      <c r="DO2485" s="1"/>
      <c r="DP2485" s="1"/>
      <c r="DQ2485" s="1"/>
      <c r="DR2485" s="1"/>
      <c r="DS2485" s="1"/>
      <c r="DT2485" s="1"/>
      <c r="DU2485" s="1"/>
      <c r="DV2485" s="1"/>
      <c r="DW2485" s="1"/>
      <c r="DX2485" s="1"/>
      <c r="DY2485" s="1"/>
      <c r="DZ2485" s="1"/>
      <c r="EA2485" s="1"/>
      <c r="EB2485" s="1"/>
      <c r="EC2485" s="1"/>
      <c r="ED2485" s="1"/>
      <c r="EE2485" s="1"/>
      <c r="EF2485" s="1"/>
      <c r="EG2485" s="1"/>
      <c r="EH2485" s="1"/>
      <c r="EI2485" s="1"/>
      <c r="EJ2485" s="1"/>
      <c r="EK2485" s="1"/>
      <c r="EL2485" s="1"/>
      <c r="EM2485" s="1"/>
      <c r="EN2485" s="1"/>
      <c r="EO2485" s="1"/>
      <c r="EP2485" s="1"/>
      <c r="EQ2485" s="1"/>
      <c r="ER2485" s="1"/>
      <c r="ES2485" s="1"/>
      <c r="ET2485" s="1"/>
      <c r="EU2485" s="1"/>
      <c r="EV2485" s="1"/>
      <c r="EW2485" s="1"/>
      <c r="EX2485" s="1"/>
    </row>
    <row r="2486" spans="1:154" x14ac:dyDescent="0.15">
      <c r="A2486" s="35"/>
      <c r="B2486" s="125"/>
      <c r="C2486" s="14"/>
      <c r="D2486" s="13"/>
      <c r="E2486" s="14"/>
      <c r="F2486" s="14"/>
      <c r="G2486" s="14"/>
      <c r="H2486" s="14"/>
      <c r="I2486" s="13"/>
      <c r="J2486" s="29"/>
      <c r="K2486" s="2"/>
      <c r="L2486" s="17"/>
      <c r="M2486" s="12"/>
      <c r="N2486" s="12"/>
      <c r="O2486" s="17"/>
      <c r="P2486" s="14"/>
      <c r="Q2486" s="14"/>
      <c r="R2486" s="14"/>
      <c r="S2486" s="20"/>
      <c r="T2486" s="14"/>
      <c r="U2486" s="4"/>
      <c r="V2486" s="29"/>
      <c r="W2486" s="10"/>
      <c r="X2486" s="10"/>
      <c r="Y2486" s="27"/>
      <c r="Z2486" s="3"/>
      <c r="AA2486" s="1"/>
      <c r="AB2486" s="10"/>
      <c r="AC2486" s="3"/>
      <c r="AD2486" s="3"/>
      <c r="AE2486" s="3"/>
      <c r="AF2486" s="10"/>
      <c r="AG2486" s="11"/>
      <c r="AH2486" s="10"/>
      <c r="AI2486" s="1"/>
      <c r="AJ2486" s="1"/>
      <c r="AK2486" s="1"/>
      <c r="AL2486" s="1"/>
      <c r="AM2486" s="1"/>
      <c r="AN2486" s="1"/>
      <c r="AO2486" s="1"/>
      <c r="AP2486" s="1"/>
      <c r="AQ2486" s="1"/>
      <c r="AR2486" s="1"/>
      <c r="AS2486" s="1"/>
      <c r="AT2486" s="1"/>
      <c r="AU2486" s="1"/>
      <c r="AV2486" s="1"/>
      <c r="AW2486" s="1"/>
      <c r="AX2486" s="1"/>
      <c r="AY2486" s="1"/>
      <c r="AZ2486" s="1"/>
      <c r="BA2486" s="1"/>
      <c r="BB2486" s="1"/>
      <c r="BC2486" s="1"/>
      <c r="BD2486" s="1"/>
      <c r="BE2486" s="1"/>
      <c r="BF2486" s="1"/>
      <c r="BG2486" s="1"/>
      <c r="BH2486" s="1"/>
      <c r="BI2486" s="1"/>
      <c r="BJ2486" s="1"/>
      <c r="BK2486" s="1"/>
      <c r="BL2486" s="1"/>
      <c r="BM2486" s="1"/>
      <c r="BN2486" s="1"/>
      <c r="BO2486" s="1"/>
      <c r="BP2486" s="1"/>
      <c r="BQ2486" s="1"/>
      <c r="BR2486" s="1"/>
      <c r="BS2486" s="1"/>
      <c r="BT2486" s="1"/>
      <c r="BU2486" s="1"/>
      <c r="BV2486" s="1"/>
      <c r="BW2486" s="1"/>
      <c r="BX2486" s="1"/>
      <c r="BY2486" s="1"/>
      <c r="BZ2486" s="1"/>
      <c r="CA2486" s="1"/>
      <c r="CB2486" s="1"/>
      <c r="CC2486" s="1"/>
      <c r="CD2486" s="1"/>
      <c r="CE2486" s="1"/>
      <c r="CF2486" s="1"/>
      <c r="CG2486" s="1"/>
      <c r="CH2486" s="1"/>
      <c r="CI2486" s="1"/>
      <c r="CJ2486" s="1"/>
      <c r="CK2486" s="1"/>
      <c r="CL2486" s="1"/>
      <c r="CM2486" s="1"/>
      <c r="CN2486" s="1"/>
      <c r="CO2486" s="1"/>
      <c r="CP2486" s="1"/>
      <c r="CQ2486" s="1"/>
      <c r="CR2486" s="1"/>
      <c r="CS2486" s="1"/>
      <c r="CT2486" s="1"/>
      <c r="CU2486" s="1"/>
      <c r="CV2486" s="1"/>
      <c r="CW2486" s="1"/>
      <c r="CX2486" s="1"/>
      <c r="CY2486" s="1"/>
      <c r="CZ2486" s="1"/>
      <c r="DA2486" s="1"/>
      <c r="DB2486" s="1"/>
      <c r="DC2486" s="1"/>
      <c r="DD2486" s="1"/>
      <c r="DE2486" s="1"/>
      <c r="DF2486" s="1"/>
      <c r="DG2486" s="1"/>
      <c r="DH2486" s="1"/>
      <c r="DI2486" s="1"/>
      <c r="DJ2486" s="1"/>
      <c r="DK2486" s="1"/>
      <c r="DL2486" s="1"/>
      <c r="DM2486" s="1"/>
      <c r="DN2486" s="1"/>
      <c r="DO2486" s="1"/>
      <c r="DP2486" s="1"/>
      <c r="DQ2486" s="1"/>
      <c r="DR2486" s="1"/>
      <c r="DS2486" s="1"/>
      <c r="DT2486" s="1"/>
      <c r="DU2486" s="1"/>
      <c r="DV2486" s="1"/>
      <c r="DW2486" s="1"/>
      <c r="DX2486" s="1"/>
      <c r="DY2486" s="1"/>
      <c r="DZ2486" s="1"/>
      <c r="EA2486" s="1"/>
      <c r="EB2486" s="1"/>
      <c r="EC2486" s="1"/>
      <c r="ED2486" s="1"/>
      <c r="EE2486" s="1"/>
      <c r="EF2486" s="1"/>
      <c r="EG2486" s="1"/>
      <c r="EH2486" s="1"/>
      <c r="EI2486" s="1"/>
      <c r="EJ2486" s="1"/>
      <c r="EK2486" s="1"/>
      <c r="EL2486" s="1"/>
      <c r="EM2486" s="1"/>
      <c r="EN2486" s="1"/>
      <c r="EO2486" s="1"/>
      <c r="EP2486" s="1"/>
      <c r="EQ2486" s="1"/>
      <c r="ER2486" s="1"/>
      <c r="ES2486" s="1"/>
      <c r="ET2486" s="1"/>
      <c r="EU2486" s="1"/>
      <c r="EV2486" s="1"/>
      <c r="EW2486" s="1"/>
      <c r="EX2486" s="1"/>
    </row>
    <row r="2487" spans="1:154" x14ac:dyDescent="0.15">
      <c r="A2487" s="35"/>
      <c r="B2487" s="125"/>
      <c r="C2487" s="14"/>
      <c r="D2487" s="13"/>
      <c r="E2487" s="14"/>
      <c r="F2487" s="14"/>
      <c r="G2487" s="14"/>
      <c r="H2487" s="14"/>
      <c r="I2487" s="13"/>
      <c r="J2487" s="29"/>
      <c r="K2487" s="2"/>
      <c r="L2487" s="17"/>
      <c r="M2487" s="12"/>
      <c r="N2487" s="12"/>
      <c r="O2487" s="17"/>
      <c r="P2487" s="14"/>
      <c r="Q2487" s="14"/>
      <c r="R2487" s="14"/>
      <c r="S2487" s="20"/>
      <c r="T2487" s="14"/>
      <c r="U2487" s="4"/>
      <c r="V2487" s="29"/>
      <c r="W2487" s="10"/>
      <c r="X2487" s="10"/>
      <c r="Y2487" s="27"/>
      <c r="Z2487" s="3"/>
      <c r="AA2487" s="1"/>
      <c r="AB2487" s="10"/>
      <c r="AC2487" s="3"/>
      <c r="AD2487" s="3"/>
      <c r="AE2487" s="3"/>
      <c r="AF2487" s="10"/>
      <c r="AG2487" s="11"/>
      <c r="AH2487" s="10"/>
      <c r="AI2487" s="1"/>
      <c r="AJ2487" s="1"/>
      <c r="AK2487" s="1"/>
      <c r="AL2487" s="1"/>
      <c r="AM2487" s="1"/>
      <c r="AN2487" s="1"/>
      <c r="AO2487" s="1"/>
      <c r="AP2487" s="1"/>
      <c r="AQ2487" s="1"/>
      <c r="AR2487" s="1"/>
      <c r="AS2487" s="1"/>
      <c r="AT2487" s="1"/>
      <c r="AU2487" s="1"/>
      <c r="AV2487" s="1"/>
      <c r="AW2487" s="1"/>
      <c r="AX2487" s="1"/>
      <c r="AY2487" s="1"/>
      <c r="AZ2487" s="1"/>
      <c r="BA2487" s="1"/>
      <c r="BB2487" s="1"/>
      <c r="BC2487" s="1"/>
      <c r="BD2487" s="1"/>
      <c r="BE2487" s="1"/>
      <c r="BF2487" s="1"/>
      <c r="BG2487" s="1"/>
      <c r="BH2487" s="1"/>
      <c r="BI2487" s="1"/>
      <c r="BJ2487" s="1"/>
      <c r="BK2487" s="1"/>
      <c r="BL2487" s="1"/>
      <c r="BM2487" s="1"/>
      <c r="BN2487" s="1"/>
      <c r="BO2487" s="1"/>
      <c r="BP2487" s="1"/>
      <c r="BQ2487" s="1"/>
      <c r="BR2487" s="1"/>
      <c r="BS2487" s="1"/>
      <c r="BT2487" s="1"/>
      <c r="BU2487" s="1"/>
      <c r="BV2487" s="1"/>
      <c r="BW2487" s="1"/>
      <c r="BX2487" s="1"/>
      <c r="BY2487" s="1"/>
      <c r="BZ2487" s="1"/>
      <c r="CA2487" s="1"/>
      <c r="CB2487" s="1"/>
      <c r="CC2487" s="1"/>
      <c r="CD2487" s="1"/>
      <c r="CE2487" s="1"/>
      <c r="CF2487" s="1"/>
      <c r="CG2487" s="1"/>
      <c r="CH2487" s="1"/>
      <c r="CI2487" s="1"/>
      <c r="CJ2487" s="1"/>
      <c r="CK2487" s="1"/>
      <c r="CL2487" s="1"/>
      <c r="CM2487" s="1"/>
      <c r="CN2487" s="1"/>
      <c r="CO2487" s="1"/>
      <c r="CP2487" s="1"/>
      <c r="CQ2487" s="1"/>
      <c r="CR2487" s="1"/>
      <c r="CS2487" s="1"/>
      <c r="CT2487" s="1"/>
      <c r="CU2487" s="1"/>
      <c r="CV2487" s="1"/>
      <c r="CW2487" s="1"/>
      <c r="CX2487" s="1"/>
      <c r="CY2487" s="1"/>
      <c r="CZ2487" s="1"/>
      <c r="DA2487" s="1"/>
      <c r="DB2487" s="1"/>
      <c r="DC2487" s="1"/>
      <c r="DD2487" s="1"/>
      <c r="DE2487" s="1"/>
      <c r="DF2487" s="1"/>
      <c r="DG2487" s="1"/>
      <c r="DH2487" s="1"/>
      <c r="DI2487" s="1"/>
      <c r="DJ2487" s="1"/>
      <c r="DK2487" s="1"/>
      <c r="DL2487" s="1"/>
      <c r="DM2487" s="1"/>
      <c r="DN2487" s="1"/>
      <c r="DO2487" s="1"/>
      <c r="DP2487" s="1"/>
      <c r="DQ2487" s="1"/>
      <c r="DR2487" s="1"/>
      <c r="DS2487" s="1"/>
      <c r="DT2487" s="1"/>
      <c r="DU2487" s="1"/>
      <c r="DV2487" s="1"/>
      <c r="DW2487" s="1"/>
      <c r="DX2487" s="1"/>
      <c r="DY2487" s="1"/>
      <c r="DZ2487" s="1"/>
      <c r="EA2487" s="1"/>
      <c r="EB2487" s="1"/>
      <c r="EC2487" s="1"/>
      <c r="ED2487" s="1"/>
      <c r="EE2487" s="1"/>
      <c r="EF2487" s="1"/>
      <c r="EG2487" s="1"/>
      <c r="EH2487" s="1"/>
      <c r="EI2487" s="1"/>
      <c r="EJ2487" s="1"/>
      <c r="EK2487" s="1"/>
      <c r="EL2487" s="1"/>
      <c r="EM2487" s="1"/>
      <c r="EN2487" s="1"/>
      <c r="EO2487" s="1"/>
      <c r="EP2487" s="1"/>
      <c r="EQ2487" s="1"/>
      <c r="ER2487" s="1"/>
      <c r="ES2487" s="1"/>
      <c r="ET2487" s="1"/>
      <c r="EU2487" s="1"/>
      <c r="EV2487" s="1"/>
      <c r="EW2487" s="1"/>
      <c r="EX2487" s="1"/>
    </row>
    <row r="2488" spans="1:154" x14ac:dyDescent="0.15">
      <c r="A2488" s="35"/>
      <c r="B2488" s="125"/>
      <c r="C2488" s="14"/>
      <c r="D2488" s="13"/>
      <c r="E2488" s="14"/>
      <c r="F2488" s="14"/>
      <c r="G2488" s="14"/>
      <c r="H2488" s="14"/>
      <c r="I2488" s="13"/>
      <c r="J2488" s="29"/>
      <c r="K2488" s="2"/>
      <c r="L2488" s="17"/>
      <c r="M2488" s="12"/>
      <c r="N2488" s="12"/>
      <c r="O2488" s="17"/>
      <c r="P2488" s="14"/>
      <c r="Q2488" s="14"/>
      <c r="R2488" s="14"/>
      <c r="S2488" s="20"/>
      <c r="T2488" s="14"/>
      <c r="U2488" s="4"/>
      <c r="V2488" s="29"/>
      <c r="W2488" s="10"/>
      <c r="X2488" s="10"/>
      <c r="Y2488" s="27"/>
      <c r="Z2488" s="3"/>
      <c r="AA2488" s="1"/>
      <c r="AB2488" s="10"/>
      <c r="AC2488" s="3"/>
      <c r="AD2488" s="3"/>
      <c r="AE2488" s="3"/>
      <c r="AF2488" s="10"/>
      <c r="AG2488" s="11"/>
      <c r="AH2488" s="10"/>
      <c r="AI2488" s="1"/>
      <c r="AJ2488" s="1"/>
      <c r="AK2488" s="1"/>
      <c r="AL2488" s="1"/>
      <c r="AM2488" s="1"/>
      <c r="AN2488" s="1"/>
      <c r="AO2488" s="1"/>
      <c r="AP2488" s="1"/>
      <c r="AQ2488" s="1"/>
      <c r="AR2488" s="1"/>
      <c r="AS2488" s="1"/>
      <c r="AT2488" s="1"/>
      <c r="AU2488" s="1"/>
      <c r="AV2488" s="1"/>
      <c r="AW2488" s="1"/>
      <c r="AX2488" s="1"/>
      <c r="AY2488" s="1"/>
      <c r="AZ2488" s="1"/>
      <c r="BA2488" s="1"/>
      <c r="BB2488" s="1"/>
      <c r="BC2488" s="1"/>
      <c r="BD2488" s="1"/>
      <c r="BE2488" s="1"/>
      <c r="BF2488" s="1"/>
      <c r="BG2488" s="1"/>
      <c r="BH2488" s="1"/>
      <c r="BI2488" s="1"/>
      <c r="BJ2488" s="1"/>
      <c r="BK2488" s="1"/>
      <c r="BL2488" s="1"/>
      <c r="BM2488" s="1"/>
      <c r="BN2488" s="1"/>
      <c r="BO2488" s="1"/>
      <c r="BP2488" s="1"/>
      <c r="BQ2488" s="1"/>
      <c r="BR2488" s="1"/>
      <c r="BS2488" s="1"/>
      <c r="BT2488" s="1"/>
      <c r="BU2488" s="1"/>
      <c r="BV2488" s="1"/>
      <c r="BW2488" s="1"/>
      <c r="BX2488" s="1"/>
      <c r="BY2488" s="1"/>
      <c r="BZ2488" s="1"/>
      <c r="CA2488" s="1"/>
      <c r="CB2488" s="1"/>
      <c r="CC2488" s="1"/>
      <c r="CD2488" s="1"/>
      <c r="CE2488" s="1"/>
      <c r="CF2488" s="1"/>
      <c r="CG2488" s="1"/>
      <c r="CH2488" s="1"/>
      <c r="CI2488" s="1"/>
      <c r="CJ2488" s="1"/>
      <c r="CK2488" s="1"/>
      <c r="CL2488" s="1"/>
      <c r="CM2488" s="1"/>
      <c r="CN2488" s="1"/>
      <c r="CO2488" s="1"/>
      <c r="CP2488" s="1"/>
      <c r="CQ2488" s="1"/>
      <c r="CR2488" s="1"/>
      <c r="CS2488" s="1"/>
      <c r="CT2488" s="1"/>
      <c r="CU2488" s="1"/>
      <c r="CV2488" s="1"/>
      <c r="CW2488" s="1"/>
      <c r="CX2488" s="1"/>
      <c r="CY2488" s="1"/>
      <c r="CZ2488" s="1"/>
      <c r="DA2488" s="1"/>
      <c r="DB2488" s="1"/>
      <c r="DC2488" s="1"/>
      <c r="DD2488" s="1"/>
      <c r="DE2488" s="1"/>
      <c r="DF2488" s="1"/>
      <c r="DG2488" s="1"/>
      <c r="DH2488" s="1"/>
      <c r="DI2488" s="1"/>
      <c r="DJ2488" s="1"/>
      <c r="DK2488" s="1"/>
      <c r="DL2488" s="1"/>
      <c r="DM2488" s="1"/>
      <c r="DN2488" s="1"/>
      <c r="DO2488" s="1"/>
      <c r="DP2488" s="1"/>
      <c r="DQ2488" s="1"/>
      <c r="DR2488" s="1"/>
      <c r="DS2488" s="1"/>
      <c r="DT2488" s="1"/>
      <c r="DU2488" s="1"/>
      <c r="DV2488" s="1"/>
      <c r="DW2488" s="1"/>
      <c r="DX2488" s="1"/>
      <c r="DY2488" s="1"/>
      <c r="DZ2488" s="1"/>
      <c r="EA2488" s="1"/>
      <c r="EB2488" s="1"/>
      <c r="EC2488" s="1"/>
      <c r="ED2488" s="1"/>
      <c r="EE2488" s="1"/>
      <c r="EF2488" s="1"/>
      <c r="EG2488" s="1"/>
      <c r="EH2488" s="1"/>
      <c r="EI2488" s="1"/>
      <c r="EJ2488" s="1"/>
      <c r="EK2488" s="1"/>
      <c r="EL2488" s="1"/>
      <c r="EM2488" s="1"/>
      <c r="EN2488" s="1"/>
      <c r="EO2488" s="1"/>
      <c r="EP2488" s="1"/>
      <c r="EQ2488" s="1"/>
      <c r="ER2488" s="1"/>
      <c r="ES2488" s="1"/>
      <c r="ET2488" s="1"/>
      <c r="EU2488" s="1"/>
      <c r="EV2488" s="1"/>
      <c r="EW2488" s="1"/>
      <c r="EX2488" s="1"/>
    </row>
    <row r="2489" spans="1:154" x14ac:dyDescent="0.15">
      <c r="A2489" s="35"/>
      <c r="B2489" s="125"/>
      <c r="C2489" s="14"/>
      <c r="D2489" s="13"/>
      <c r="E2489" s="14"/>
      <c r="F2489" s="14"/>
      <c r="G2489" s="14"/>
      <c r="H2489" s="14"/>
      <c r="I2489" s="13"/>
      <c r="J2489" s="29"/>
      <c r="K2489" s="2"/>
      <c r="L2489" s="17"/>
      <c r="M2489" s="12"/>
      <c r="N2489" s="12"/>
      <c r="O2489" s="17"/>
      <c r="P2489" s="14"/>
      <c r="Q2489" s="14"/>
      <c r="R2489" s="14"/>
      <c r="S2489" s="20"/>
      <c r="T2489" s="14"/>
      <c r="U2489" s="4"/>
      <c r="V2489" s="29"/>
      <c r="W2489" s="10"/>
      <c r="X2489" s="10"/>
      <c r="Y2489" s="27"/>
      <c r="Z2489" s="3"/>
      <c r="AA2489" s="1"/>
      <c r="AB2489" s="10"/>
      <c r="AC2489" s="3"/>
      <c r="AD2489" s="3"/>
      <c r="AE2489" s="3"/>
      <c r="AF2489" s="10"/>
      <c r="AG2489" s="11"/>
      <c r="AH2489" s="10"/>
      <c r="AI2489" s="1"/>
      <c r="AJ2489" s="1"/>
      <c r="AK2489" s="1"/>
      <c r="AL2489" s="1"/>
      <c r="AM2489" s="1"/>
      <c r="AN2489" s="1"/>
      <c r="AO2489" s="1"/>
      <c r="AP2489" s="1"/>
      <c r="AQ2489" s="1"/>
      <c r="AR2489" s="1"/>
      <c r="AS2489" s="1"/>
      <c r="AT2489" s="1"/>
      <c r="AU2489" s="1"/>
      <c r="AV2489" s="1"/>
      <c r="AW2489" s="1"/>
      <c r="AX2489" s="1"/>
      <c r="AY2489" s="1"/>
      <c r="AZ2489" s="1"/>
      <c r="BA2489" s="1"/>
      <c r="BB2489" s="1"/>
      <c r="BC2489" s="1"/>
      <c r="BD2489" s="1"/>
      <c r="BE2489" s="1"/>
      <c r="BF2489" s="1"/>
      <c r="BG2489" s="1"/>
      <c r="BH2489" s="1"/>
      <c r="BI2489" s="1"/>
      <c r="BJ2489" s="1"/>
      <c r="BK2489" s="1"/>
      <c r="BL2489" s="1"/>
      <c r="BM2489" s="1"/>
      <c r="BN2489" s="1"/>
      <c r="BO2489" s="1"/>
      <c r="BP2489" s="1"/>
      <c r="BQ2489" s="1"/>
      <c r="BR2489" s="1"/>
      <c r="BS2489" s="1"/>
      <c r="BT2489" s="1"/>
      <c r="BU2489" s="1"/>
      <c r="BV2489" s="1"/>
      <c r="BW2489" s="1"/>
      <c r="BX2489" s="1"/>
      <c r="BY2489" s="1"/>
      <c r="BZ2489" s="1"/>
      <c r="CA2489" s="1"/>
      <c r="CB2489" s="1"/>
      <c r="CC2489" s="1"/>
      <c r="CD2489" s="1"/>
      <c r="CE2489" s="1"/>
      <c r="CF2489" s="1"/>
      <c r="CG2489" s="1"/>
      <c r="CH2489" s="1"/>
      <c r="CI2489" s="1"/>
      <c r="CJ2489" s="1"/>
      <c r="CK2489" s="1"/>
      <c r="CL2489" s="1"/>
      <c r="CM2489" s="1"/>
      <c r="CN2489" s="1"/>
      <c r="CO2489" s="1"/>
      <c r="CP2489" s="1"/>
      <c r="CQ2489" s="1"/>
      <c r="CR2489" s="1"/>
      <c r="CS2489" s="1"/>
      <c r="CT2489" s="1"/>
      <c r="CU2489" s="1"/>
      <c r="CV2489" s="1"/>
      <c r="CW2489" s="1"/>
      <c r="CX2489" s="1"/>
      <c r="CY2489" s="1"/>
      <c r="CZ2489" s="1"/>
      <c r="DA2489" s="1"/>
      <c r="DB2489" s="1"/>
      <c r="DC2489" s="1"/>
      <c r="DD2489" s="1"/>
      <c r="DE2489" s="1"/>
      <c r="DF2489" s="1"/>
      <c r="DG2489" s="1"/>
      <c r="DH2489" s="1"/>
      <c r="DI2489" s="1"/>
      <c r="DJ2489" s="1"/>
      <c r="DK2489" s="1"/>
      <c r="DL2489" s="1"/>
      <c r="DM2489" s="1"/>
      <c r="DN2489" s="1"/>
      <c r="DO2489" s="1"/>
      <c r="DP2489" s="1"/>
      <c r="DQ2489" s="1"/>
      <c r="DR2489" s="1"/>
      <c r="DS2489" s="1"/>
      <c r="DT2489" s="1"/>
      <c r="DU2489" s="1"/>
      <c r="DV2489" s="1"/>
      <c r="DW2489" s="1"/>
      <c r="DX2489" s="1"/>
      <c r="DY2489" s="1"/>
      <c r="DZ2489" s="1"/>
      <c r="EA2489" s="1"/>
      <c r="EB2489" s="1"/>
      <c r="EC2489" s="1"/>
      <c r="ED2489" s="1"/>
      <c r="EE2489" s="1"/>
      <c r="EF2489" s="1"/>
      <c r="EG2489" s="1"/>
      <c r="EH2489" s="1"/>
      <c r="EI2489" s="1"/>
      <c r="EJ2489" s="1"/>
      <c r="EK2489" s="1"/>
      <c r="EL2489" s="1"/>
      <c r="EM2489" s="1"/>
      <c r="EN2489" s="1"/>
      <c r="EO2489" s="1"/>
      <c r="EP2489" s="1"/>
      <c r="EQ2489" s="1"/>
      <c r="ER2489" s="1"/>
      <c r="ES2489" s="1"/>
      <c r="ET2489" s="1"/>
      <c r="EU2489" s="1"/>
      <c r="EV2489" s="1"/>
      <c r="EW2489" s="1"/>
      <c r="EX2489" s="1"/>
    </row>
    <row r="2490" spans="1:154" x14ac:dyDescent="0.15">
      <c r="A2490" s="35"/>
      <c r="B2490" s="125"/>
      <c r="C2490" s="14"/>
      <c r="D2490" s="13"/>
      <c r="E2490" s="14"/>
      <c r="F2490" s="14"/>
      <c r="G2490" s="14"/>
      <c r="H2490" s="14"/>
      <c r="I2490" s="13"/>
      <c r="J2490" s="29"/>
      <c r="K2490" s="2"/>
      <c r="L2490" s="17"/>
      <c r="M2490" s="12"/>
      <c r="N2490" s="12"/>
      <c r="O2490" s="17"/>
      <c r="P2490" s="14"/>
      <c r="Q2490" s="14"/>
      <c r="R2490" s="14"/>
      <c r="S2490" s="20"/>
      <c r="T2490" s="14"/>
      <c r="U2490" s="4"/>
      <c r="V2490" s="29"/>
      <c r="W2490" s="10"/>
      <c r="X2490" s="10"/>
      <c r="Y2490" s="27"/>
      <c r="Z2490" s="3"/>
      <c r="AA2490" s="1"/>
      <c r="AB2490" s="10"/>
      <c r="AC2490" s="3"/>
      <c r="AD2490" s="3"/>
      <c r="AE2490" s="3"/>
      <c r="AF2490" s="10"/>
      <c r="AG2490" s="11"/>
      <c r="AH2490" s="10"/>
      <c r="AI2490" s="1"/>
      <c r="AJ2490" s="1"/>
      <c r="AK2490" s="1"/>
      <c r="AL2490" s="1"/>
      <c r="AM2490" s="1"/>
      <c r="AN2490" s="1"/>
      <c r="AO2490" s="1"/>
      <c r="AP2490" s="1"/>
      <c r="AQ2490" s="1"/>
      <c r="AR2490" s="1"/>
      <c r="AS2490" s="1"/>
      <c r="AT2490" s="1"/>
      <c r="AU2490" s="1"/>
      <c r="AV2490" s="1"/>
      <c r="AW2490" s="1"/>
      <c r="AX2490" s="1"/>
      <c r="AY2490" s="1"/>
      <c r="AZ2490" s="1"/>
      <c r="BA2490" s="1"/>
      <c r="BB2490" s="1"/>
      <c r="BC2490" s="1"/>
      <c r="BD2490" s="1"/>
      <c r="BE2490" s="1"/>
      <c r="BF2490" s="1"/>
      <c r="BG2490" s="1"/>
      <c r="BH2490" s="1"/>
      <c r="BI2490" s="1"/>
      <c r="BJ2490" s="1"/>
      <c r="BK2490" s="1"/>
      <c r="BL2490" s="1"/>
      <c r="BM2490" s="1"/>
      <c r="BN2490" s="1"/>
      <c r="BO2490" s="1"/>
      <c r="BP2490" s="1"/>
      <c r="BQ2490" s="1"/>
      <c r="BR2490" s="1"/>
      <c r="BS2490" s="1"/>
      <c r="BT2490" s="1"/>
      <c r="BU2490" s="1"/>
      <c r="BV2490" s="1"/>
      <c r="BW2490" s="1"/>
      <c r="BX2490" s="1"/>
      <c r="BY2490" s="1"/>
      <c r="BZ2490" s="1"/>
      <c r="CA2490" s="1"/>
      <c r="CB2490" s="1"/>
      <c r="CC2490" s="1"/>
      <c r="CD2490" s="1"/>
      <c r="CE2490" s="1"/>
      <c r="CF2490" s="1"/>
      <c r="CG2490" s="1"/>
      <c r="CH2490" s="1"/>
      <c r="CI2490" s="1"/>
      <c r="CJ2490" s="1"/>
      <c r="CK2490" s="1"/>
      <c r="CL2490" s="1"/>
      <c r="CM2490" s="1"/>
      <c r="CN2490" s="1"/>
      <c r="CO2490" s="1"/>
      <c r="CP2490" s="1"/>
      <c r="CQ2490" s="1"/>
      <c r="CR2490" s="1"/>
      <c r="CS2490" s="1"/>
      <c r="CT2490" s="1"/>
      <c r="CU2490" s="1"/>
      <c r="CV2490" s="1"/>
      <c r="CW2490" s="1"/>
      <c r="CX2490" s="1"/>
      <c r="CY2490" s="1"/>
      <c r="CZ2490" s="1"/>
      <c r="DA2490" s="1"/>
      <c r="DB2490" s="1"/>
      <c r="DC2490" s="1"/>
      <c r="DD2490" s="1"/>
      <c r="DE2490" s="1"/>
      <c r="DF2490" s="1"/>
      <c r="DG2490" s="1"/>
      <c r="DH2490" s="1"/>
      <c r="DI2490" s="1"/>
      <c r="DJ2490" s="1"/>
      <c r="DK2490" s="1"/>
      <c r="DL2490" s="1"/>
      <c r="DM2490" s="1"/>
      <c r="DN2490" s="1"/>
      <c r="DO2490" s="1"/>
      <c r="DP2490" s="1"/>
      <c r="DQ2490" s="1"/>
      <c r="DR2490" s="1"/>
      <c r="DS2490" s="1"/>
      <c r="DT2490" s="1"/>
      <c r="DU2490" s="1"/>
      <c r="DV2490" s="1"/>
      <c r="DW2490" s="1"/>
      <c r="DX2490" s="1"/>
      <c r="DY2490" s="1"/>
      <c r="DZ2490" s="1"/>
      <c r="EA2490" s="1"/>
      <c r="EB2490" s="1"/>
      <c r="EC2490" s="1"/>
      <c r="ED2490" s="1"/>
      <c r="EE2490" s="1"/>
      <c r="EF2490" s="1"/>
      <c r="EG2490" s="1"/>
      <c r="EH2490" s="1"/>
      <c r="EI2490" s="1"/>
      <c r="EJ2490" s="1"/>
      <c r="EK2490" s="1"/>
      <c r="EL2490" s="1"/>
      <c r="EM2490" s="1"/>
      <c r="EN2490" s="1"/>
      <c r="EO2490" s="1"/>
      <c r="EP2490" s="1"/>
      <c r="EQ2490" s="1"/>
      <c r="ER2490" s="1"/>
      <c r="ES2490" s="1"/>
      <c r="ET2490" s="1"/>
      <c r="EU2490" s="1"/>
      <c r="EV2490" s="1"/>
      <c r="EW2490" s="1"/>
      <c r="EX2490" s="1"/>
    </row>
    <row r="2491" spans="1:154" x14ac:dyDescent="0.15">
      <c r="A2491" s="35"/>
      <c r="B2491" s="125"/>
      <c r="C2491" s="14"/>
      <c r="D2491" s="13"/>
      <c r="E2491" s="14"/>
      <c r="F2491" s="14"/>
      <c r="G2491" s="14"/>
      <c r="H2491" s="14"/>
      <c r="I2491" s="13"/>
      <c r="J2491" s="29"/>
      <c r="K2491" s="2"/>
      <c r="L2491" s="17"/>
      <c r="M2491" s="12"/>
      <c r="N2491" s="12"/>
      <c r="O2491" s="17"/>
      <c r="P2491" s="14"/>
      <c r="Q2491" s="14"/>
      <c r="R2491" s="14"/>
      <c r="S2491" s="20"/>
      <c r="T2491" s="14"/>
      <c r="U2491" s="4"/>
      <c r="V2491" s="29"/>
      <c r="W2491" s="10"/>
      <c r="X2491" s="10"/>
      <c r="Y2491" s="27"/>
      <c r="Z2491" s="3"/>
      <c r="AA2491" s="1"/>
      <c r="AB2491" s="10"/>
      <c r="AC2491" s="3"/>
      <c r="AD2491" s="3"/>
      <c r="AE2491" s="3"/>
      <c r="AF2491" s="10"/>
      <c r="AG2491" s="11"/>
      <c r="AH2491" s="10"/>
      <c r="AI2491" s="1"/>
      <c r="AJ2491" s="1"/>
      <c r="AK2491" s="1"/>
      <c r="AL2491" s="1"/>
      <c r="AM2491" s="1"/>
      <c r="AN2491" s="1"/>
      <c r="AO2491" s="1"/>
      <c r="AP2491" s="1"/>
      <c r="AQ2491" s="1"/>
      <c r="AR2491" s="1"/>
      <c r="AS2491" s="1"/>
      <c r="AT2491" s="1"/>
      <c r="AU2491" s="1"/>
      <c r="AV2491" s="1"/>
      <c r="AW2491" s="1"/>
      <c r="AX2491" s="1"/>
      <c r="AY2491" s="1"/>
      <c r="AZ2491" s="1"/>
      <c r="BA2491" s="1"/>
      <c r="BB2491" s="1"/>
      <c r="BC2491" s="1"/>
      <c r="BD2491" s="1"/>
      <c r="BE2491" s="1"/>
      <c r="BF2491" s="1"/>
      <c r="BG2491" s="1"/>
      <c r="BH2491" s="1"/>
      <c r="BI2491" s="1"/>
      <c r="BJ2491" s="1"/>
      <c r="BK2491" s="1"/>
      <c r="BL2491" s="1"/>
      <c r="BM2491" s="1"/>
      <c r="BN2491" s="1"/>
      <c r="BO2491" s="1"/>
      <c r="BP2491" s="1"/>
      <c r="BQ2491" s="1"/>
      <c r="BR2491" s="1"/>
      <c r="BS2491" s="1"/>
      <c r="BT2491" s="1"/>
      <c r="BU2491" s="1"/>
      <c r="BV2491" s="1"/>
      <c r="BW2491" s="1"/>
      <c r="BX2491" s="1"/>
      <c r="BY2491" s="1"/>
      <c r="BZ2491" s="1"/>
      <c r="CA2491" s="1"/>
      <c r="CB2491" s="1"/>
      <c r="CC2491" s="1"/>
      <c r="CD2491" s="1"/>
      <c r="CE2491" s="1"/>
      <c r="CF2491" s="1"/>
      <c r="CG2491" s="1"/>
      <c r="CH2491" s="1"/>
      <c r="CI2491" s="1"/>
      <c r="CJ2491" s="1"/>
      <c r="CK2491" s="1"/>
      <c r="CL2491" s="1"/>
      <c r="CM2491" s="1"/>
      <c r="CN2491" s="1"/>
      <c r="CO2491" s="1"/>
      <c r="CP2491" s="1"/>
      <c r="CQ2491" s="1"/>
      <c r="CR2491" s="1"/>
      <c r="CS2491" s="1"/>
      <c r="CT2491" s="1"/>
      <c r="CU2491" s="1"/>
      <c r="CV2491" s="1"/>
      <c r="CW2491" s="1"/>
      <c r="CX2491" s="1"/>
      <c r="CY2491" s="1"/>
      <c r="CZ2491" s="1"/>
      <c r="DA2491" s="1"/>
      <c r="DB2491" s="1"/>
      <c r="DC2491" s="1"/>
      <c r="DD2491" s="1"/>
      <c r="DE2491" s="1"/>
      <c r="DF2491" s="1"/>
      <c r="DG2491" s="1"/>
      <c r="DH2491" s="1"/>
      <c r="DI2491" s="1"/>
      <c r="DJ2491" s="1"/>
      <c r="DK2491" s="1"/>
      <c r="DL2491" s="1"/>
      <c r="DM2491" s="1"/>
      <c r="DN2491" s="1"/>
      <c r="DO2491" s="1"/>
      <c r="DP2491" s="1"/>
      <c r="DQ2491" s="1"/>
      <c r="DR2491" s="1"/>
      <c r="DS2491" s="1"/>
      <c r="DT2491" s="1"/>
      <c r="DU2491" s="1"/>
      <c r="DV2491" s="1"/>
      <c r="DW2491" s="1"/>
      <c r="DX2491" s="1"/>
      <c r="DY2491" s="1"/>
      <c r="DZ2491" s="1"/>
      <c r="EA2491" s="1"/>
      <c r="EB2491" s="1"/>
      <c r="EC2491" s="1"/>
      <c r="ED2491" s="1"/>
      <c r="EE2491" s="1"/>
      <c r="EF2491" s="1"/>
      <c r="EG2491" s="1"/>
      <c r="EH2491" s="1"/>
      <c r="EI2491" s="1"/>
      <c r="EJ2491" s="1"/>
      <c r="EK2491" s="1"/>
      <c r="EL2491" s="1"/>
      <c r="EM2491" s="1"/>
      <c r="EN2491" s="1"/>
      <c r="EO2491" s="1"/>
      <c r="EP2491" s="1"/>
      <c r="EQ2491" s="1"/>
      <c r="ER2491" s="1"/>
      <c r="ES2491" s="1"/>
      <c r="ET2491" s="1"/>
      <c r="EU2491" s="1"/>
      <c r="EV2491" s="1"/>
      <c r="EW2491" s="1"/>
      <c r="EX2491" s="1"/>
    </row>
    <row r="2492" spans="1:154" x14ac:dyDescent="0.15">
      <c r="A2492" s="35"/>
      <c r="B2492" s="125"/>
      <c r="C2492" s="14"/>
      <c r="D2492" s="13"/>
      <c r="E2492" s="14"/>
      <c r="F2492" s="14"/>
      <c r="G2492" s="14"/>
      <c r="H2492" s="14"/>
      <c r="I2492" s="13"/>
      <c r="J2492" s="29"/>
      <c r="K2492" s="2"/>
      <c r="L2492" s="17"/>
      <c r="M2492" s="12"/>
      <c r="N2492" s="12"/>
      <c r="O2492" s="17"/>
      <c r="P2492" s="14"/>
      <c r="Q2492" s="14"/>
      <c r="R2492" s="14"/>
      <c r="S2492" s="20"/>
      <c r="T2492" s="14"/>
      <c r="U2492" s="4"/>
      <c r="V2492" s="29"/>
      <c r="W2492" s="10"/>
      <c r="X2492" s="10"/>
      <c r="Y2492" s="27"/>
      <c r="Z2492" s="3"/>
      <c r="AA2492" s="1"/>
      <c r="AB2492" s="10"/>
      <c r="AC2492" s="3"/>
      <c r="AD2492" s="3"/>
      <c r="AE2492" s="3"/>
      <c r="AF2492" s="10"/>
      <c r="AG2492" s="11"/>
      <c r="AH2492" s="10"/>
      <c r="AI2492" s="1"/>
      <c r="AJ2492" s="1"/>
      <c r="AK2492" s="1"/>
      <c r="AL2492" s="1"/>
      <c r="AM2492" s="1"/>
      <c r="AN2492" s="1"/>
      <c r="AO2492" s="1"/>
      <c r="AP2492" s="1"/>
      <c r="AQ2492" s="1"/>
      <c r="AR2492" s="1"/>
      <c r="AS2492" s="1"/>
      <c r="AT2492" s="1"/>
      <c r="AU2492" s="1"/>
      <c r="AV2492" s="1"/>
      <c r="AW2492" s="1"/>
      <c r="AX2492" s="1"/>
      <c r="AY2492" s="1"/>
      <c r="AZ2492" s="1"/>
      <c r="BA2492" s="1"/>
      <c r="BB2492" s="1"/>
      <c r="BC2492" s="1"/>
      <c r="BD2492" s="1"/>
      <c r="BE2492" s="1"/>
      <c r="BF2492" s="1"/>
      <c r="BG2492" s="1"/>
      <c r="BH2492" s="1"/>
      <c r="BI2492" s="1"/>
      <c r="BJ2492" s="1"/>
      <c r="BK2492" s="1"/>
      <c r="BL2492" s="1"/>
      <c r="BM2492" s="1"/>
      <c r="BN2492" s="1"/>
      <c r="BO2492" s="1"/>
      <c r="BP2492" s="1"/>
      <c r="BQ2492" s="1"/>
      <c r="BR2492" s="1"/>
      <c r="BS2492" s="1"/>
      <c r="BT2492" s="1"/>
      <c r="BU2492" s="1"/>
      <c r="BV2492" s="1"/>
      <c r="BW2492" s="1"/>
      <c r="BX2492" s="1"/>
      <c r="BY2492" s="1"/>
      <c r="BZ2492" s="1"/>
      <c r="CA2492" s="1"/>
      <c r="CB2492" s="1"/>
      <c r="CC2492" s="1"/>
      <c r="CD2492" s="1"/>
      <c r="CE2492" s="1"/>
      <c r="CF2492" s="1"/>
      <c r="CG2492" s="1"/>
      <c r="CH2492" s="1"/>
      <c r="CI2492" s="1"/>
      <c r="CJ2492" s="1"/>
      <c r="CK2492" s="1"/>
      <c r="CL2492" s="1"/>
      <c r="CM2492" s="1"/>
      <c r="CN2492" s="1"/>
      <c r="CO2492" s="1"/>
      <c r="CP2492" s="1"/>
      <c r="CQ2492" s="1"/>
      <c r="CR2492" s="1"/>
      <c r="CS2492" s="1"/>
      <c r="CT2492" s="1"/>
      <c r="CU2492" s="1"/>
      <c r="CV2492" s="1"/>
      <c r="CW2492" s="1"/>
      <c r="CX2492" s="1"/>
      <c r="CY2492" s="1"/>
      <c r="CZ2492" s="1"/>
      <c r="DA2492" s="1"/>
      <c r="DB2492" s="1"/>
      <c r="DC2492" s="1"/>
      <c r="DD2492" s="1"/>
      <c r="DE2492" s="1"/>
      <c r="DF2492" s="1"/>
      <c r="DG2492" s="1"/>
      <c r="DH2492" s="1"/>
      <c r="DI2492" s="1"/>
      <c r="DJ2492" s="1"/>
      <c r="DK2492" s="1"/>
      <c r="DL2492" s="1"/>
      <c r="DM2492" s="1"/>
      <c r="DN2492" s="1"/>
      <c r="DO2492" s="1"/>
      <c r="DP2492" s="1"/>
      <c r="DQ2492" s="1"/>
      <c r="DR2492" s="1"/>
      <c r="DS2492" s="1"/>
      <c r="DT2492" s="1"/>
      <c r="DU2492" s="1"/>
      <c r="DV2492" s="1"/>
      <c r="DW2492" s="1"/>
      <c r="DX2492" s="1"/>
      <c r="DY2492" s="1"/>
      <c r="DZ2492" s="1"/>
      <c r="EA2492" s="1"/>
      <c r="EB2492" s="1"/>
      <c r="EC2492" s="1"/>
      <c r="ED2492" s="1"/>
      <c r="EE2492" s="1"/>
      <c r="EF2492" s="1"/>
      <c r="EG2492" s="1"/>
      <c r="EH2492" s="1"/>
      <c r="EI2492" s="1"/>
      <c r="EJ2492" s="1"/>
      <c r="EK2492" s="1"/>
      <c r="EL2492" s="1"/>
      <c r="EM2492" s="1"/>
      <c r="EN2492" s="1"/>
      <c r="EO2492" s="1"/>
      <c r="EP2492" s="1"/>
      <c r="EQ2492" s="1"/>
      <c r="ER2492" s="1"/>
      <c r="ES2492" s="1"/>
      <c r="ET2492" s="1"/>
      <c r="EU2492" s="1"/>
      <c r="EV2492" s="1"/>
      <c r="EW2492" s="1"/>
      <c r="EX2492" s="1"/>
    </row>
    <row r="2493" spans="1:154" x14ac:dyDescent="0.15">
      <c r="A2493" s="35"/>
      <c r="B2493" s="125"/>
      <c r="C2493" s="14"/>
      <c r="D2493" s="13"/>
      <c r="E2493" s="14"/>
      <c r="F2493" s="14"/>
      <c r="G2493" s="14"/>
      <c r="H2493" s="14"/>
      <c r="I2493" s="13"/>
      <c r="J2493" s="29"/>
      <c r="K2493" s="2"/>
      <c r="L2493" s="17"/>
      <c r="M2493" s="12"/>
      <c r="N2493" s="12"/>
      <c r="O2493" s="17"/>
      <c r="P2493" s="14"/>
      <c r="Q2493" s="14"/>
      <c r="R2493" s="14"/>
      <c r="S2493" s="20"/>
      <c r="T2493" s="14"/>
      <c r="U2493" s="4"/>
      <c r="V2493" s="29"/>
      <c r="W2493" s="10"/>
      <c r="X2493" s="10"/>
      <c r="Y2493" s="27"/>
      <c r="Z2493" s="3"/>
      <c r="AA2493" s="1"/>
      <c r="AB2493" s="10"/>
      <c r="AC2493" s="3"/>
      <c r="AD2493" s="3"/>
      <c r="AE2493" s="3"/>
      <c r="AF2493" s="10"/>
      <c r="AG2493" s="11"/>
      <c r="AH2493" s="10"/>
      <c r="AI2493" s="1"/>
      <c r="AJ2493" s="1"/>
      <c r="AK2493" s="1"/>
      <c r="AL2493" s="1"/>
      <c r="AM2493" s="1"/>
      <c r="AN2493" s="1"/>
      <c r="AO2493" s="1"/>
      <c r="AP2493" s="1"/>
      <c r="AQ2493" s="1"/>
      <c r="AR2493" s="1"/>
      <c r="AS2493" s="1"/>
      <c r="AT2493" s="1"/>
      <c r="AU2493" s="1"/>
      <c r="AV2493" s="1"/>
      <c r="AW2493" s="1"/>
      <c r="AX2493" s="1"/>
      <c r="AY2493" s="1"/>
      <c r="AZ2493" s="1"/>
      <c r="BA2493" s="1"/>
      <c r="BB2493" s="1"/>
      <c r="BC2493" s="1"/>
      <c r="BD2493" s="1"/>
      <c r="BE2493" s="1"/>
      <c r="BF2493" s="1"/>
      <c r="BG2493" s="1"/>
      <c r="BH2493" s="1"/>
      <c r="BI2493" s="1"/>
      <c r="BJ2493" s="1"/>
      <c r="BK2493" s="1"/>
      <c r="BL2493" s="1"/>
      <c r="BM2493" s="1"/>
      <c r="BN2493" s="1"/>
      <c r="BO2493" s="1"/>
      <c r="BP2493" s="1"/>
      <c r="BQ2493" s="1"/>
      <c r="BR2493" s="1"/>
      <c r="BS2493" s="1"/>
      <c r="BT2493" s="1"/>
      <c r="BU2493" s="1"/>
      <c r="BV2493" s="1"/>
      <c r="BW2493" s="1"/>
      <c r="BX2493" s="1"/>
      <c r="BY2493" s="1"/>
      <c r="BZ2493" s="1"/>
      <c r="CA2493" s="1"/>
      <c r="CB2493" s="1"/>
      <c r="CC2493" s="1"/>
      <c r="CD2493" s="1"/>
      <c r="CE2493" s="1"/>
      <c r="CF2493" s="1"/>
      <c r="CG2493" s="1"/>
      <c r="CH2493" s="1"/>
      <c r="CI2493" s="1"/>
      <c r="CJ2493" s="1"/>
      <c r="CK2493" s="1"/>
      <c r="CL2493" s="1"/>
      <c r="CM2493" s="1"/>
      <c r="CN2493" s="1"/>
      <c r="CO2493" s="1"/>
      <c r="CP2493" s="1"/>
      <c r="CQ2493" s="1"/>
      <c r="CR2493" s="1"/>
      <c r="CS2493" s="1"/>
      <c r="CT2493" s="1"/>
      <c r="CU2493" s="1"/>
      <c r="CV2493" s="1"/>
      <c r="CW2493" s="1"/>
      <c r="CX2493" s="1"/>
      <c r="CY2493" s="1"/>
      <c r="CZ2493" s="1"/>
      <c r="DA2493" s="1"/>
      <c r="DB2493" s="1"/>
      <c r="DC2493" s="1"/>
      <c r="DD2493" s="1"/>
      <c r="DE2493" s="1"/>
      <c r="DF2493" s="1"/>
      <c r="DG2493" s="1"/>
      <c r="DH2493" s="1"/>
      <c r="DI2493" s="1"/>
      <c r="DJ2493" s="1"/>
      <c r="DK2493" s="1"/>
      <c r="DL2493" s="1"/>
      <c r="DM2493" s="1"/>
      <c r="DN2493" s="1"/>
      <c r="DO2493" s="1"/>
      <c r="DP2493" s="1"/>
      <c r="DQ2493" s="1"/>
      <c r="DR2493" s="1"/>
      <c r="DS2493" s="1"/>
      <c r="DT2493" s="1"/>
      <c r="DU2493" s="1"/>
      <c r="DV2493" s="1"/>
      <c r="DW2493" s="1"/>
      <c r="DX2493" s="1"/>
      <c r="DY2493" s="1"/>
      <c r="DZ2493" s="1"/>
      <c r="EA2493" s="1"/>
      <c r="EB2493" s="1"/>
      <c r="EC2493" s="1"/>
      <c r="ED2493" s="1"/>
      <c r="EE2493" s="1"/>
      <c r="EF2493" s="1"/>
      <c r="EG2493" s="1"/>
      <c r="EH2493" s="1"/>
      <c r="EI2493" s="1"/>
      <c r="EJ2493" s="1"/>
      <c r="EK2493" s="1"/>
      <c r="EL2493" s="1"/>
      <c r="EM2493" s="1"/>
      <c r="EN2493" s="1"/>
      <c r="EO2493" s="1"/>
      <c r="EP2493" s="1"/>
      <c r="EQ2493" s="1"/>
      <c r="ER2493" s="1"/>
      <c r="ES2493" s="1"/>
      <c r="ET2493" s="1"/>
      <c r="EU2493" s="1"/>
      <c r="EV2493" s="1"/>
      <c r="EW2493" s="1"/>
      <c r="EX2493" s="1"/>
    </row>
    <row r="2494" spans="1:154" x14ac:dyDescent="0.15">
      <c r="A2494" s="35"/>
      <c r="B2494" s="125"/>
      <c r="C2494" s="14"/>
      <c r="D2494" s="13"/>
      <c r="E2494" s="14"/>
      <c r="F2494" s="14"/>
      <c r="G2494" s="14"/>
      <c r="H2494" s="14"/>
      <c r="I2494" s="13"/>
      <c r="J2494" s="29"/>
      <c r="K2494" s="2"/>
      <c r="L2494" s="17"/>
      <c r="M2494" s="12"/>
      <c r="N2494" s="12"/>
      <c r="O2494" s="17"/>
      <c r="P2494" s="14"/>
      <c r="Q2494" s="14"/>
      <c r="R2494" s="14"/>
      <c r="S2494" s="20"/>
      <c r="T2494" s="14"/>
      <c r="U2494" s="4"/>
      <c r="V2494" s="29"/>
      <c r="W2494" s="10"/>
      <c r="X2494" s="10"/>
      <c r="Y2494" s="27"/>
      <c r="Z2494" s="3"/>
      <c r="AA2494" s="1"/>
      <c r="AB2494" s="10"/>
      <c r="AC2494" s="3"/>
      <c r="AD2494" s="3"/>
      <c r="AE2494" s="3"/>
      <c r="AF2494" s="10"/>
      <c r="AG2494" s="11"/>
      <c r="AH2494" s="10"/>
      <c r="AI2494" s="1"/>
      <c r="AJ2494" s="1"/>
      <c r="AK2494" s="1"/>
      <c r="AL2494" s="1"/>
      <c r="AM2494" s="1"/>
      <c r="AN2494" s="1"/>
      <c r="AO2494" s="1"/>
      <c r="AP2494" s="1"/>
      <c r="AQ2494" s="1"/>
      <c r="AR2494" s="1"/>
      <c r="AS2494" s="1"/>
      <c r="AT2494" s="1"/>
      <c r="AU2494" s="1"/>
      <c r="AV2494" s="1"/>
      <c r="AW2494" s="1"/>
      <c r="AX2494" s="1"/>
      <c r="AY2494" s="1"/>
      <c r="AZ2494" s="1"/>
      <c r="BA2494" s="1"/>
      <c r="BB2494" s="1"/>
      <c r="BC2494" s="1"/>
      <c r="BD2494" s="1"/>
      <c r="BE2494" s="1"/>
      <c r="BF2494" s="1"/>
      <c r="BG2494" s="1"/>
      <c r="BH2494" s="1"/>
      <c r="BI2494" s="1"/>
      <c r="BJ2494" s="1"/>
      <c r="BK2494" s="1"/>
      <c r="BL2494" s="1"/>
      <c r="BM2494" s="1"/>
      <c r="BN2494" s="1"/>
      <c r="BO2494" s="1"/>
      <c r="BP2494" s="1"/>
      <c r="BQ2494" s="1"/>
      <c r="BR2494" s="1"/>
      <c r="BS2494" s="1"/>
      <c r="BT2494" s="1"/>
      <c r="BU2494" s="1"/>
      <c r="BV2494" s="1"/>
      <c r="BW2494" s="1"/>
      <c r="BX2494" s="1"/>
      <c r="BY2494" s="1"/>
      <c r="BZ2494" s="1"/>
      <c r="CA2494" s="1"/>
      <c r="CB2494" s="1"/>
      <c r="CC2494" s="1"/>
      <c r="CD2494" s="1"/>
      <c r="CE2494" s="1"/>
      <c r="CF2494" s="1"/>
      <c r="CG2494" s="1"/>
      <c r="CH2494" s="1"/>
      <c r="CI2494" s="1"/>
      <c r="CJ2494" s="1"/>
      <c r="CK2494" s="1"/>
      <c r="CL2494" s="1"/>
      <c r="CM2494" s="1"/>
      <c r="CN2494" s="1"/>
      <c r="CO2494" s="1"/>
      <c r="CP2494" s="1"/>
      <c r="CQ2494" s="1"/>
      <c r="CR2494" s="1"/>
      <c r="CS2494" s="1"/>
      <c r="CT2494" s="1"/>
      <c r="CU2494" s="1"/>
      <c r="CV2494" s="1"/>
      <c r="CW2494" s="1"/>
      <c r="CX2494" s="1"/>
      <c r="CY2494" s="1"/>
      <c r="CZ2494" s="1"/>
      <c r="DA2494" s="1"/>
      <c r="DB2494" s="1"/>
      <c r="DC2494" s="1"/>
      <c r="DD2494" s="1"/>
      <c r="DE2494" s="1"/>
      <c r="DF2494" s="1"/>
      <c r="DG2494" s="1"/>
      <c r="DH2494" s="1"/>
      <c r="DI2494" s="1"/>
      <c r="DJ2494" s="1"/>
      <c r="DK2494" s="1"/>
      <c r="DL2494" s="1"/>
      <c r="DM2494" s="1"/>
      <c r="DN2494" s="1"/>
      <c r="DO2494" s="1"/>
      <c r="DP2494" s="1"/>
      <c r="DQ2494" s="1"/>
      <c r="DR2494" s="1"/>
      <c r="DS2494" s="1"/>
      <c r="DT2494" s="1"/>
      <c r="DU2494" s="1"/>
      <c r="DV2494" s="1"/>
      <c r="DW2494" s="1"/>
      <c r="DX2494" s="1"/>
      <c r="DY2494" s="1"/>
      <c r="DZ2494" s="1"/>
      <c r="EA2494" s="1"/>
      <c r="EB2494" s="1"/>
      <c r="EC2494" s="1"/>
      <c r="ED2494" s="1"/>
      <c r="EE2494" s="1"/>
      <c r="EF2494" s="1"/>
      <c r="EG2494" s="1"/>
      <c r="EH2494" s="1"/>
      <c r="EI2494" s="1"/>
      <c r="EJ2494" s="1"/>
      <c r="EK2494" s="1"/>
      <c r="EL2494" s="1"/>
      <c r="EM2494" s="1"/>
      <c r="EN2494" s="1"/>
      <c r="EO2494" s="1"/>
      <c r="EP2494" s="1"/>
      <c r="EQ2494" s="1"/>
      <c r="ER2494" s="1"/>
      <c r="ES2494" s="1"/>
      <c r="ET2494" s="1"/>
      <c r="EU2494" s="1"/>
      <c r="EV2494" s="1"/>
      <c r="EW2494" s="1"/>
      <c r="EX2494" s="1"/>
    </row>
    <row r="2495" spans="1:154" x14ac:dyDescent="0.15">
      <c r="A2495" s="35"/>
      <c r="B2495" s="125"/>
      <c r="C2495" s="14"/>
      <c r="D2495" s="13"/>
      <c r="E2495" s="14"/>
      <c r="F2495" s="14"/>
      <c r="G2495" s="14"/>
      <c r="H2495" s="14"/>
      <c r="I2495" s="13"/>
      <c r="J2495" s="29"/>
      <c r="K2495" s="2"/>
      <c r="L2495" s="17"/>
      <c r="M2495" s="12"/>
      <c r="N2495" s="12"/>
      <c r="O2495" s="17"/>
      <c r="P2495" s="14"/>
      <c r="Q2495" s="14"/>
      <c r="R2495" s="14"/>
      <c r="S2495" s="20"/>
      <c r="T2495" s="14"/>
      <c r="U2495" s="4"/>
      <c r="V2495" s="29"/>
      <c r="W2495" s="10"/>
      <c r="X2495" s="10"/>
      <c r="Y2495" s="27"/>
      <c r="Z2495" s="3"/>
      <c r="AA2495" s="1"/>
      <c r="AB2495" s="10"/>
      <c r="AC2495" s="3"/>
      <c r="AD2495" s="3"/>
      <c r="AE2495" s="3"/>
      <c r="AF2495" s="10"/>
      <c r="AG2495" s="11"/>
      <c r="AH2495" s="10"/>
      <c r="AI2495" s="1"/>
      <c r="AJ2495" s="1"/>
      <c r="AK2495" s="1"/>
      <c r="AL2495" s="1"/>
      <c r="AM2495" s="1"/>
      <c r="AN2495" s="1"/>
      <c r="AO2495" s="1"/>
      <c r="AP2495" s="1"/>
      <c r="AQ2495" s="1"/>
      <c r="AR2495" s="1"/>
      <c r="AS2495" s="1"/>
      <c r="AT2495" s="1"/>
      <c r="AU2495" s="1"/>
      <c r="AV2495" s="1"/>
      <c r="AW2495" s="1"/>
      <c r="AX2495" s="1"/>
      <c r="AY2495" s="1"/>
      <c r="AZ2495" s="1"/>
      <c r="BA2495" s="1"/>
      <c r="BB2495" s="1"/>
      <c r="BC2495" s="1"/>
      <c r="BD2495" s="1"/>
      <c r="BE2495" s="1"/>
      <c r="BF2495" s="1"/>
      <c r="BG2495" s="1"/>
      <c r="BH2495" s="1"/>
      <c r="BI2495" s="1"/>
      <c r="BJ2495" s="1"/>
      <c r="BK2495" s="1"/>
      <c r="BL2495" s="1"/>
      <c r="BM2495" s="1"/>
      <c r="BN2495" s="1"/>
      <c r="BO2495" s="1"/>
      <c r="BP2495" s="1"/>
      <c r="BQ2495" s="1"/>
      <c r="BR2495" s="1"/>
      <c r="BS2495" s="1"/>
      <c r="BT2495" s="1"/>
      <c r="BU2495" s="1"/>
      <c r="BV2495" s="1"/>
      <c r="BW2495" s="1"/>
      <c r="BX2495" s="1"/>
      <c r="BY2495" s="1"/>
      <c r="BZ2495" s="1"/>
      <c r="CA2495" s="1"/>
      <c r="CB2495" s="1"/>
      <c r="CC2495" s="1"/>
      <c r="CD2495" s="1"/>
      <c r="CE2495" s="1"/>
      <c r="CF2495" s="1"/>
      <c r="CG2495" s="1"/>
      <c r="CH2495" s="1"/>
      <c r="CI2495" s="1"/>
      <c r="CJ2495" s="1"/>
      <c r="CK2495" s="1"/>
      <c r="CL2495" s="1"/>
      <c r="CM2495" s="1"/>
      <c r="CN2495" s="1"/>
      <c r="CO2495" s="1"/>
      <c r="CP2495" s="1"/>
      <c r="CQ2495" s="1"/>
      <c r="CR2495" s="1"/>
      <c r="CS2495" s="1"/>
      <c r="CT2495" s="1"/>
      <c r="CU2495" s="1"/>
      <c r="CV2495" s="1"/>
      <c r="CW2495" s="1"/>
      <c r="CX2495" s="1"/>
      <c r="CY2495" s="1"/>
      <c r="CZ2495" s="1"/>
      <c r="DA2495" s="1"/>
      <c r="DB2495" s="1"/>
      <c r="DC2495" s="1"/>
      <c r="DD2495" s="1"/>
      <c r="DE2495" s="1"/>
      <c r="DF2495" s="1"/>
      <c r="DG2495" s="1"/>
      <c r="DH2495" s="1"/>
      <c r="DI2495" s="1"/>
      <c r="DJ2495" s="1"/>
      <c r="DK2495" s="1"/>
      <c r="DL2495" s="1"/>
      <c r="DM2495" s="1"/>
      <c r="DN2495" s="1"/>
      <c r="DO2495" s="1"/>
      <c r="DP2495" s="1"/>
      <c r="DQ2495" s="1"/>
      <c r="DR2495" s="1"/>
      <c r="DS2495" s="1"/>
      <c r="DT2495" s="1"/>
      <c r="DU2495" s="1"/>
      <c r="DV2495" s="1"/>
      <c r="DW2495" s="1"/>
      <c r="DX2495" s="1"/>
      <c r="DY2495" s="1"/>
      <c r="DZ2495" s="1"/>
      <c r="EA2495" s="1"/>
      <c r="EB2495" s="1"/>
      <c r="EC2495" s="1"/>
      <c r="ED2495" s="1"/>
      <c r="EE2495" s="1"/>
      <c r="EF2495" s="1"/>
      <c r="EG2495" s="1"/>
      <c r="EH2495" s="1"/>
      <c r="EI2495" s="1"/>
      <c r="EJ2495" s="1"/>
      <c r="EK2495" s="1"/>
      <c r="EL2495" s="1"/>
      <c r="EM2495" s="1"/>
      <c r="EN2495" s="1"/>
      <c r="EO2495" s="1"/>
      <c r="EP2495" s="1"/>
      <c r="EQ2495" s="1"/>
      <c r="ER2495" s="1"/>
      <c r="ES2495" s="1"/>
      <c r="ET2495" s="1"/>
      <c r="EU2495" s="1"/>
      <c r="EV2495" s="1"/>
      <c r="EW2495" s="1"/>
      <c r="EX2495" s="1"/>
    </row>
    <row r="2496" spans="1:154" x14ac:dyDescent="0.15">
      <c r="A2496" s="35"/>
      <c r="B2496" s="125"/>
      <c r="C2496" s="14"/>
      <c r="D2496" s="13"/>
      <c r="E2496" s="14"/>
      <c r="F2496" s="14"/>
      <c r="G2496" s="14"/>
      <c r="H2496" s="14"/>
      <c r="I2496" s="13"/>
      <c r="J2496" s="29"/>
      <c r="K2496" s="2"/>
      <c r="L2496" s="17"/>
      <c r="M2496" s="12"/>
      <c r="N2496" s="12"/>
      <c r="O2496" s="17"/>
      <c r="P2496" s="14"/>
      <c r="Q2496" s="14"/>
      <c r="R2496" s="14"/>
      <c r="S2496" s="20"/>
      <c r="T2496" s="14"/>
      <c r="U2496" s="4"/>
      <c r="V2496" s="29"/>
      <c r="W2496" s="10"/>
      <c r="X2496" s="10"/>
      <c r="Y2496" s="27"/>
      <c r="Z2496" s="3"/>
      <c r="AA2496" s="1"/>
      <c r="AB2496" s="10"/>
      <c r="AC2496" s="3"/>
      <c r="AD2496" s="3"/>
      <c r="AE2496" s="3"/>
      <c r="AF2496" s="10"/>
      <c r="AG2496" s="11"/>
      <c r="AH2496" s="10"/>
      <c r="AI2496" s="1"/>
      <c r="AJ2496" s="1"/>
      <c r="AK2496" s="1"/>
      <c r="AL2496" s="1"/>
      <c r="AM2496" s="1"/>
      <c r="AN2496" s="1"/>
      <c r="AO2496" s="1"/>
      <c r="AP2496" s="1"/>
      <c r="AQ2496" s="1"/>
      <c r="AR2496" s="1"/>
      <c r="AS2496" s="1"/>
      <c r="AT2496" s="1"/>
      <c r="AU2496" s="1"/>
      <c r="AV2496" s="1"/>
      <c r="AW2496" s="1"/>
      <c r="AX2496" s="1"/>
      <c r="AY2496" s="1"/>
      <c r="AZ2496" s="1"/>
      <c r="BA2496" s="1"/>
      <c r="BB2496" s="1"/>
      <c r="BC2496" s="1"/>
      <c r="BD2496" s="1"/>
      <c r="BE2496" s="1"/>
      <c r="BF2496" s="1"/>
      <c r="BG2496" s="1"/>
      <c r="BH2496" s="1"/>
      <c r="BI2496" s="1"/>
      <c r="BJ2496" s="1"/>
      <c r="BK2496" s="1"/>
      <c r="BL2496" s="1"/>
      <c r="BM2496" s="1"/>
      <c r="BN2496" s="1"/>
      <c r="BO2496" s="1"/>
      <c r="BP2496" s="1"/>
      <c r="BQ2496" s="1"/>
      <c r="BR2496" s="1"/>
      <c r="BS2496" s="1"/>
      <c r="BT2496" s="1"/>
      <c r="BU2496" s="1"/>
      <c r="BV2496" s="1"/>
      <c r="BW2496" s="1"/>
      <c r="BX2496" s="1"/>
      <c r="BY2496" s="1"/>
      <c r="BZ2496" s="1"/>
      <c r="CA2496" s="1"/>
      <c r="CB2496" s="1"/>
      <c r="CC2496" s="1"/>
      <c r="CD2496" s="1"/>
      <c r="CE2496" s="1"/>
      <c r="CF2496" s="1"/>
      <c r="CG2496" s="1"/>
      <c r="CH2496" s="1"/>
      <c r="CI2496" s="1"/>
      <c r="CJ2496" s="1"/>
      <c r="CK2496" s="1"/>
      <c r="CL2496" s="1"/>
      <c r="CM2496" s="1"/>
      <c r="CN2496" s="1"/>
      <c r="CO2496" s="1"/>
      <c r="CP2496" s="1"/>
      <c r="CQ2496" s="1"/>
      <c r="CR2496" s="1"/>
      <c r="CS2496" s="1"/>
      <c r="CT2496" s="1"/>
      <c r="CU2496" s="1"/>
      <c r="CV2496" s="1"/>
      <c r="CW2496" s="1"/>
      <c r="CX2496" s="1"/>
      <c r="CY2496" s="1"/>
      <c r="CZ2496" s="1"/>
      <c r="DA2496" s="1"/>
      <c r="DB2496" s="1"/>
      <c r="DC2496" s="1"/>
      <c r="DD2496" s="1"/>
      <c r="DE2496" s="1"/>
      <c r="DF2496" s="1"/>
      <c r="DG2496" s="1"/>
      <c r="DH2496" s="1"/>
      <c r="DI2496" s="1"/>
      <c r="DJ2496" s="1"/>
      <c r="DK2496" s="1"/>
      <c r="DL2496" s="1"/>
      <c r="DM2496" s="1"/>
      <c r="DN2496" s="1"/>
      <c r="DO2496" s="1"/>
      <c r="DP2496" s="1"/>
      <c r="DQ2496" s="1"/>
      <c r="DR2496" s="1"/>
      <c r="DS2496" s="1"/>
      <c r="DT2496" s="1"/>
      <c r="DU2496" s="1"/>
      <c r="DV2496" s="1"/>
      <c r="DW2496" s="1"/>
      <c r="DX2496" s="1"/>
      <c r="DY2496" s="1"/>
      <c r="DZ2496" s="1"/>
      <c r="EA2496" s="1"/>
      <c r="EB2496" s="1"/>
      <c r="EC2496" s="1"/>
      <c r="ED2496" s="1"/>
      <c r="EE2496" s="1"/>
      <c r="EF2496" s="1"/>
      <c r="EG2496" s="1"/>
      <c r="EH2496" s="1"/>
      <c r="EI2496" s="1"/>
      <c r="EJ2496" s="1"/>
      <c r="EK2496" s="1"/>
      <c r="EL2496" s="1"/>
      <c r="EM2496" s="1"/>
      <c r="EN2496" s="1"/>
      <c r="EO2496" s="1"/>
      <c r="EP2496" s="1"/>
      <c r="EQ2496" s="1"/>
      <c r="ER2496" s="1"/>
      <c r="ES2496" s="1"/>
      <c r="ET2496" s="1"/>
      <c r="EU2496" s="1"/>
      <c r="EV2496" s="1"/>
      <c r="EW2496" s="1"/>
      <c r="EX2496" s="1"/>
    </row>
    <row r="2497" spans="1:154" x14ac:dyDescent="0.15">
      <c r="A2497" s="35"/>
      <c r="B2497" s="125"/>
      <c r="C2497" s="14"/>
      <c r="D2497" s="13"/>
      <c r="E2497" s="14"/>
      <c r="F2497" s="14"/>
      <c r="G2497" s="14"/>
      <c r="H2497" s="14"/>
      <c r="I2497" s="13"/>
      <c r="J2497" s="29"/>
      <c r="K2497" s="2"/>
      <c r="L2497" s="17"/>
      <c r="M2497" s="12"/>
      <c r="N2497" s="12"/>
      <c r="O2497" s="17"/>
      <c r="P2497" s="14"/>
      <c r="Q2497" s="14"/>
      <c r="R2497" s="14"/>
      <c r="S2497" s="20"/>
      <c r="T2497" s="14"/>
      <c r="U2497" s="4"/>
      <c r="V2497" s="29"/>
      <c r="W2497" s="10"/>
      <c r="X2497" s="10"/>
      <c r="Y2497" s="27"/>
      <c r="Z2497" s="3"/>
      <c r="AA2497" s="1"/>
      <c r="AB2497" s="10"/>
      <c r="AC2497" s="3"/>
      <c r="AD2497" s="3"/>
      <c r="AE2497" s="3"/>
      <c r="AF2497" s="10"/>
      <c r="AG2497" s="11"/>
      <c r="AH2497" s="10"/>
      <c r="AI2497" s="1"/>
      <c r="AJ2497" s="1"/>
      <c r="AK2497" s="1"/>
      <c r="AL2497" s="1"/>
      <c r="AM2497" s="1"/>
      <c r="AN2497" s="1"/>
      <c r="AO2497" s="1"/>
      <c r="AP2497" s="1"/>
      <c r="AQ2497" s="1"/>
      <c r="AR2497" s="1"/>
      <c r="AS2497" s="1"/>
      <c r="AT2497" s="1"/>
      <c r="AU2497" s="1"/>
      <c r="AV2497" s="1"/>
      <c r="AW2497" s="1"/>
      <c r="AX2497" s="1"/>
      <c r="AY2497" s="1"/>
      <c r="AZ2497" s="1"/>
      <c r="BA2497" s="1"/>
      <c r="BB2497" s="1"/>
      <c r="BC2497" s="1"/>
      <c r="BD2497" s="1"/>
      <c r="BE2497" s="1"/>
      <c r="BF2497" s="1"/>
      <c r="BG2497" s="1"/>
      <c r="BH2497" s="1"/>
      <c r="BI2497" s="1"/>
      <c r="BJ2497" s="1"/>
      <c r="BK2497" s="1"/>
      <c r="BL2497" s="1"/>
      <c r="BM2497" s="1"/>
      <c r="BN2497" s="1"/>
      <c r="BO2497" s="1"/>
      <c r="BP2497" s="1"/>
      <c r="BQ2497" s="1"/>
      <c r="BR2497" s="1"/>
      <c r="BS2497" s="1"/>
      <c r="BT2497" s="1"/>
      <c r="BU2497" s="1"/>
      <c r="BV2497" s="1"/>
      <c r="BW2497" s="1"/>
      <c r="BX2497" s="1"/>
      <c r="BY2497" s="1"/>
      <c r="BZ2497" s="1"/>
      <c r="CA2497" s="1"/>
      <c r="CB2497" s="1"/>
      <c r="CC2497" s="1"/>
      <c r="CD2497" s="1"/>
      <c r="CE2497" s="1"/>
      <c r="CF2497" s="1"/>
      <c r="CG2497" s="1"/>
      <c r="CH2497" s="1"/>
      <c r="CI2497" s="1"/>
      <c r="CJ2497" s="1"/>
      <c r="CK2497" s="1"/>
      <c r="CL2497" s="1"/>
      <c r="CM2497" s="1"/>
      <c r="CN2497" s="1"/>
      <c r="CO2497" s="1"/>
      <c r="CP2497" s="1"/>
      <c r="CQ2497" s="1"/>
      <c r="CR2497" s="1"/>
      <c r="CS2497" s="1"/>
      <c r="CT2497" s="1"/>
      <c r="CU2497" s="1"/>
      <c r="CV2497" s="1"/>
      <c r="CW2497" s="1"/>
      <c r="CX2497" s="1"/>
      <c r="CY2497" s="1"/>
      <c r="CZ2497" s="1"/>
      <c r="DA2497" s="1"/>
      <c r="DB2497" s="1"/>
      <c r="DC2497" s="1"/>
      <c r="DD2497" s="1"/>
      <c r="DE2497" s="1"/>
      <c r="DF2497" s="1"/>
      <c r="DG2497" s="1"/>
      <c r="DH2497" s="1"/>
      <c r="DI2497" s="1"/>
      <c r="DJ2497" s="1"/>
      <c r="DK2497" s="1"/>
      <c r="DL2497" s="1"/>
      <c r="DM2497" s="1"/>
      <c r="DN2497" s="1"/>
      <c r="DO2497" s="1"/>
      <c r="DP2497" s="1"/>
      <c r="DQ2497" s="1"/>
      <c r="DR2497" s="1"/>
      <c r="DS2497" s="1"/>
      <c r="DT2497" s="1"/>
      <c r="DU2497" s="1"/>
      <c r="DV2497" s="1"/>
      <c r="DW2497" s="1"/>
      <c r="DX2497" s="1"/>
      <c r="DY2497" s="1"/>
      <c r="DZ2497" s="1"/>
      <c r="EA2497" s="1"/>
      <c r="EB2497" s="1"/>
      <c r="EC2497" s="1"/>
      <c r="ED2497" s="1"/>
      <c r="EE2497" s="1"/>
      <c r="EF2497" s="1"/>
      <c r="EG2497" s="1"/>
      <c r="EH2497" s="1"/>
      <c r="EI2497" s="1"/>
      <c r="EJ2497" s="1"/>
      <c r="EK2497" s="1"/>
      <c r="EL2497" s="1"/>
      <c r="EM2497" s="1"/>
      <c r="EN2497" s="1"/>
      <c r="EO2497" s="1"/>
      <c r="EP2497" s="1"/>
      <c r="EQ2497" s="1"/>
      <c r="ER2497" s="1"/>
      <c r="ES2497" s="1"/>
      <c r="ET2497" s="1"/>
      <c r="EU2497" s="1"/>
      <c r="EV2497" s="1"/>
      <c r="EW2497" s="1"/>
      <c r="EX2497" s="1"/>
    </row>
    <row r="2498" spans="1:154" x14ac:dyDescent="0.15">
      <c r="A2498" s="35"/>
      <c r="B2498" s="125"/>
      <c r="C2498" s="14"/>
      <c r="D2498" s="13"/>
      <c r="E2498" s="14"/>
      <c r="F2498" s="14"/>
      <c r="G2498" s="14"/>
      <c r="H2498" s="14"/>
      <c r="I2498" s="13"/>
      <c r="J2498" s="29"/>
      <c r="K2498" s="2"/>
      <c r="L2498" s="17"/>
      <c r="M2498" s="12"/>
      <c r="N2498" s="12"/>
      <c r="O2498" s="17"/>
      <c r="P2498" s="14"/>
      <c r="Q2498" s="14"/>
      <c r="R2498" s="14"/>
      <c r="S2498" s="20"/>
      <c r="T2498" s="14"/>
      <c r="U2498" s="4"/>
      <c r="V2498" s="29"/>
      <c r="W2498" s="10"/>
      <c r="X2498" s="10"/>
      <c r="Y2498" s="27"/>
      <c r="Z2498" s="3"/>
      <c r="AA2498" s="1"/>
      <c r="AB2498" s="10"/>
      <c r="AC2498" s="3"/>
      <c r="AD2498" s="3"/>
      <c r="AE2498" s="3"/>
      <c r="AF2498" s="10"/>
      <c r="AG2498" s="11"/>
      <c r="AH2498" s="10"/>
      <c r="AI2498" s="1"/>
      <c r="AJ2498" s="1"/>
      <c r="AK2498" s="1"/>
      <c r="AL2498" s="1"/>
      <c r="AM2498" s="1"/>
      <c r="AN2498" s="1"/>
      <c r="AO2498" s="1"/>
      <c r="AP2498" s="1"/>
      <c r="AQ2498" s="1"/>
      <c r="AR2498" s="1"/>
      <c r="AS2498" s="1"/>
      <c r="AT2498" s="1"/>
      <c r="AU2498" s="1"/>
      <c r="AV2498" s="1"/>
      <c r="AW2498" s="1"/>
      <c r="AX2498" s="1"/>
      <c r="AY2498" s="1"/>
      <c r="AZ2498" s="1"/>
      <c r="BA2498" s="1"/>
      <c r="BB2498" s="1"/>
      <c r="BC2498" s="1"/>
      <c r="BD2498" s="1"/>
      <c r="BE2498" s="1"/>
      <c r="BF2498" s="1"/>
      <c r="BG2498" s="1"/>
      <c r="BH2498" s="1"/>
      <c r="BI2498" s="1"/>
      <c r="BJ2498" s="1"/>
      <c r="BK2498" s="1"/>
      <c r="BL2498" s="1"/>
      <c r="BM2498" s="1"/>
      <c r="BN2498" s="1"/>
      <c r="BO2498" s="1"/>
      <c r="BP2498" s="1"/>
      <c r="BQ2498" s="1"/>
      <c r="BR2498" s="1"/>
      <c r="BS2498" s="1"/>
      <c r="BT2498" s="1"/>
      <c r="BU2498" s="1"/>
      <c r="BV2498" s="1"/>
      <c r="BW2498" s="1"/>
      <c r="BX2498" s="1"/>
      <c r="BY2498" s="1"/>
      <c r="BZ2498" s="1"/>
      <c r="CA2498" s="1"/>
      <c r="CB2498" s="1"/>
      <c r="CC2498" s="1"/>
      <c r="CD2498" s="1"/>
      <c r="CE2498" s="1"/>
      <c r="CF2498" s="1"/>
      <c r="CG2498" s="1"/>
      <c r="CH2498" s="1"/>
      <c r="CI2498" s="1"/>
      <c r="CJ2498" s="1"/>
      <c r="CK2498" s="1"/>
      <c r="CL2498" s="1"/>
      <c r="CM2498" s="1"/>
      <c r="CN2498" s="1"/>
      <c r="CO2498" s="1"/>
      <c r="CP2498" s="1"/>
      <c r="CQ2498" s="1"/>
      <c r="CR2498" s="1"/>
      <c r="CS2498" s="1"/>
      <c r="CT2498" s="1"/>
      <c r="CU2498" s="1"/>
      <c r="CV2498" s="1"/>
      <c r="CW2498" s="1"/>
      <c r="CX2498" s="1"/>
      <c r="CY2498" s="1"/>
      <c r="CZ2498" s="1"/>
      <c r="DA2498" s="1"/>
      <c r="DB2498" s="1"/>
      <c r="DC2498" s="1"/>
      <c r="DD2498" s="1"/>
      <c r="DE2498" s="1"/>
      <c r="DF2498" s="1"/>
      <c r="DG2498" s="1"/>
      <c r="DH2498" s="1"/>
      <c r="DI2498" s="1"/>
      <c r="DJ2498" s="1"/>
      <c r="DK2498" s="1"/>
      <c r="DL2498" s="1"/>
      <c r="DM2498" s="1"/>
      <c r="DN2498" s="1"/>
      <c r="DO2498" s="1"/>
      <c r="DP2498" s="1"/>
      <c r="DQ2498" s="1"/>
      <c r="DR2498" s="1"/>
      <c r="DS2498" s="1"/>
      <c r="DT2498" s="1"/>
      <c r="DU2498" s="1"/>
      <c r="DV2498" s="1"/>
      <c r="DW2498" s="1"/>
      <c r="DX2498" s="1"/>
      <c r="DY2498" s="1"/>
      <c r="DZ2498" s="1"/>
      <c r="EA2498" s="1"/>
      <c r="EB2498" s="1"/>
      <c r="EC2498" s="1"/>
      <c r="ED2498" s="1"/>
      <c r="EE2498" s="1"/>
      <c r="EF2498" s="1"/>
      <c r="EG2498" s="1"/>
      <c r="EH2498" s="1"/>
      <c r="EI2498" s="1"/>
      <c r="EJ2498" s="1"/>
      <c r="EK2498" s="1"/>
      <c r="EL2498" s="1"/>
      <c r="EM2498" s="1"/>
      <c r="EN2498" s="1"/>
      <c r="EO2498" s="1"/>
      <c r="EP2498" s="1"/>
      <c r="EQ2498" s="1"/>
      <c r="ER2498" s="1"/>
      <c r="ES2498" s="1"/>
      <c r="ET2498" s="1"/>
      <c r="EU2498" s="1"/>
      <c r="EV2498" s="1"/>
      <c r="EW2498" s="1"/>
      <c r="EX2498" s="1"/>
    </row>
    <row r="2499" spans="1:154" x14ac:dyDescent="0.15">
      <c r="A2499" s="35"/>
      <c r="B2499" s="125"/>
      <c r="C2499" s="14"/>
      <c r="D2499" s="13"/>
      <c r="E2499" s="14"/>
      <c r="F2499" s="14"/>
      <c r="G2499" s="14"/>
      <c r="H2499" s="14"/>
      <c r="I2499" s="13"/>
      <c r="J2499" s="29"/>
      <c r="K2499" s="2"/>
      <c r="L2499" s="17"/>
      <c r="M2499" s="12"/>
      <c r="N2499" s="12"/>
      <c r="O2499" s="17"/>
      <c r="P2499" s="14"/>
      <c r="Q2499" s="14"/>
      <c r="R2499" s="14"/>
      <c r="S2499" s="20"/>
      <c r="T2499" s="14"/>
      <c r="U2499" s="4"/>
      <c r="V2499" s="29"/>
      <c r="W2499" s="10"/>
      <c r="X2499" s="10"/>
      <c r="Y2499" s="27"/>
      <c r="Z2499" s="3"/>
      <c r="AA2499" s="1"/>
      <c r="AB2499" s="10"/>
      <c r="AC2499" s="3"/>
      <c r="AD2499" s="3"/>
      <c r="AE2499" s="3"/>
      <c r="AF2499" s="10"/>
      <c r="AG2499" s="11"/>
      <c r="AH2499" s="10"/>
      <c r="AI2499" s="1"/>
      <c r="AJ2499" s="1"/>
      <c r="AK2499" s="1"/>
      <c r="AL2499" s="1"/>
      <c r="AM2499" s="1"/>
      <c r="AN2499" s="1"/>
      <c r="AO2499" s="1"/>
      <c r="AP2499" s="1"/>
      <c r="AQ2499" s="1"/>
      <c r="AR2499" s="1"/>
      <c r="AS2499" s="1"/>
      <c r="AT2499" s="1"/>
      <c r="AU2499" s="1"/>
      <c r="AV2499" s="1"/>
      <c r="AW2499" s="1"/>
      <c r="AX2499" s="1"/>
      <c r="AY2499" s="1"/>
      <c r="AZ2499" s="1"/>
      <c r="BA2499" s="1"/>
      <c r="BB2499" s="1"/>
      <c r="BC2499" s="1"/>
      <c r="BD2499" s="1"/>
      <c r="BE2499" s="1"/>
      <c r="BF2499" s="1"/>
      <c r="BG2499" s="1"/>
      <c r="BH2499" s="1"/>
      <c r="BI2499" s="1"/>
      <c r="BJ2499" s="1"/>
      <c r="BK2499" s="1"/>
      <c r="BL2499" s="1"/>
      <c r="BM2499" s="1"/>
      <c r="BN2499" s="1"/>
      <c r="BO2499" s="1"/>
      <c r="BP2499" s="1"/>
      <c r="BQ2499" s="1"/>
      <c r="BR2499" s="1"/>
      <c r="BS2499" s="1"/>
      <c r="BT2499" s="1"/>
      <c r="BU2499" s="1"/>
      <c r="BV2499" s="1"/>
      <c r="BW2499" s="1"/>
      <c r="BX2499" s="1"/>
      <c r="BY2499" s="1"/>
      <c r="BZ2499" s="1"/>
      <c r="CA2499" s="1"/>
      <c r="CB2499" s="1"/>
      <c r="CC2499" s="1"/>
      <c r="CD2499" s="1"/>
      <c r="CE2499" s="1"/>
      <c r="CF2499" s="1"/>
      <c r="CG2499" s="1"/>
      <c r="CH2499" s="1"/>
      <c r="CI2499" s="1"/>
      <c r="CJ2499" s="1"/>
      <c r="CK2499" s="1"/>
      <c r="CL2499" s="1"/>
      <c r="CM2499" s="1"/>
      <c r="CN2499" s="1"/>
      <c r="CO2499" s="1"/>
      <c r="CP2499" s="1"/>
      <c r="CQ2499" s="1"/>
      <c r="CR2499" s="1"/>
      <c r="CS2499" s="1"/>
      <c r="CT2499" s="1"/>
      <c r="CU2499" s="1"/>
      <c r="CV2499" s="1"/>
      <c r="CW2499" s="1"/>
      <c r="CX2499" s="1"/>
      <c r="CY2499" s="1"/>
      <c r="CZ2499" s="1"/>
      <c r="DA2499" s="1"/>
      <c r="DB2499" s="1"/>
      <c r="DC2499" s="1"/>
      <c r="DD2499" s="1"/>
      <c r="DE2499" s="1"/>
      <c r="DF2499" s="1"/>
      <c r="DG2499" s="1"/>
      <c r="DH2499" s="1"/>
      <c r="DI2499" s="1"/>
      <c r="DJ2499" s="1"/>
      <c r="DK2499" s="1"/>
      <c r="DL2499" s="1"/>
      <c r="DM2499" s="1"/>
      <c r="DN2499" s="1"/>
      <c r="DO2499" s="1"/>
      <c r="DP2499" s="1"/>
      <c r="DQ2499" s="1"/>
      <c r="DR2499" s="1"/>
      <c r="DS2499" s="1"/>
      <c r="DT2499" s="1"/>
      <c r="DU2499" s="1"/>
      <c r="DV2499" s="1"/>
      <c r="DW2499" s="1"/>
      <c r="DX2499" s="1"/>
      <c r="DY2499" s="1"/>
      <c r="DZ2499" s="1"/>
      <c r="EA2499" s="1"/>
      <c r="EB2499" s="1"/>
      <c r="EC2499" s="1"/>
      <c r="ED2499" s="1"/>
      <c r="EE2499" s="1"/>
      <c r="EF2499" s="1"/>
      <c r="EG2499" s="1"/>
      <c r="EH2499" s="1"/>
      <c r="EI2499" s="1"/>
      <c r="EJ2499" s="1"/>
      <c r="EK2499" s="1"/>
      <c r="EL2499" s="1"/>
      <c r="EM2499" s="1"/>
      <c r="EN2499" s="1"/>
      <c r="EO2499" s="1"/>
      <c r="EP2499" s="1"/>
      <c r="EQ2499" s="1"/>
      <c r="ER2499" s="1"/>
      <c r="ES2499" s="1"/>
      <c r="ET2499" s="1"/>
      <c r="EU2499" s="1"/>
      <c r="EV2499" s="1"/>
      <c r="EW2499" s="1"/>
      <c r="EX2499" s="1"/>
    </row>
    <row r="2500" spans="1:154" x14ac:dyDescent="0.15">
      <c r="A2500" s="35"/>
      <c r="B2500" s="125"/>
      <c r="C2500" s="14"/>
      <c r="D2500" s="13"/>
      <c r="E2500" s="14"/>
      <c r="F2500" s="14"/>
      <c r="G2500" s="14"/>
      <c r="H2500" s="14"/>
      <c r="I2500" s="13"/>
      <c r="J2500" s="29"/>
      <c r="K2500" s="2"/>
      <c r="L2500" s="17"/>
      <c r="M2500" s="12"/>
      <c r="N2500" s="12"/>
      <c r="O2500" s="17"/>
      <c r="P2500" s="14"/>
      <c r="Q2500" s="14"/>
      <c r="R2500" s="14"/>
      <c r="S2500" s="20"/>
      <c r="T2500" s="14"/>
      <c r="U2500" s="4"/>
      <c r="V2500" s="29"/>
      <c r="W2500" s="10"/>
      <c r="X2500" s="10"/>
      <c r="Y2500" s="27"/>
      <c r="Z2500" s="3"/>
      <c r="AA2500" s="1"/>
      <c r="AB2500" s="10"/>
      <c r="AC2500" s="3"/>
      <c r="AD2500" s="3"/>
      <c r="AE2500" s="3"/>
      <c r="AF2500" s="10"/>
      <c r="AG2500" s="11"/>
      <c r="AH2500" s="10"/>
      <c r="AI2500" s="1"/>
      <c r="AJ2500" s="1"/>
      <c r="AK2500" s="1"/>
      <c r="AL2500" s="1"/>
      <c r="AM2500" s="1"/>
      <c r="AN2500" s="1"/>
      <c r="AO2500" s="1"/>
      <c r="AP2500" s="1"/>
      <c r="AQ2500" s="1"/>
      <c r="AR2500" s="1"/>
      <c r="AS2500" s="1"/>
      <c r="AT2500" s="1"/>
      <c r="AU2500" s="1"/>
      <c r="AV2500" s="1"/>
      <c r="AW2500" s="1"/>
      <c r="AX2500" s="1"/>
      <c r="AY2500" s="1"/>
      <c r="AZ2500" s="1"/>
      <c r="BA2500" s="1"/>
      <c r="BB2500" s="1"/>
      <c r="BC2500" s="1"/>
      <c r="BD2500" s="1"/>
      <c r="BE2500" s="1"/>
      <c r="BF2500" s="1"/>
      <c r="BG2500" s="1"/>
      <c r="BH2500" s="1"/>
      <c r="BI2500" s="1"/>
      <c r="BJ2500" s="1"/>
      <c r="BK2500" s="1"/>
      <c r="BL2500" s="1"/>
      <c r="BM2500" s="1"/>
      <c r="BN2500" s="1"/>
      <c r="BO2500" s="1"/>
      <c r="BP2500" s="1"/>
      <c r="BQ2500" s="1"/>
      <c r="BR2500" s="1"/>
      <c r="BS2500" s="1"/>
      <c r="BT2500" s="1"/>
      <c r="BU2500" s="1"/>
      <c r="BV2500" s="1"/>
      <c r="BW2500" s="1"/>
      <c r="BX2500" s="1"/>
      <c r="BY2500" s="1"/>
      <c r="BZ2500" s="1"/>
      <c r="CA2500" s="1"/>
      <c r="CB2500" s="1"/>
      <c r="CC2500" s="1"/>
      <c r="CD2500" s="1"/>
      <c r="CE2500" s="1"/>
      <c r="CF2500" s="1"/>
      <c r="CG2500" s="1"/>
      <c r="CH2500" s="1"/>
      <c r="CI2500" s="1"/>
      <c r="CJ2500" s="1"/>
      <c r="CK2500" s="1"/>
      <c r="CL2500" s="1"/>
      <c r="CM2500" s="1"/>
      <c r="CN2500" s="1"/>
      <c r="CO2500" s="1"/>
      <c r="CP2500" s="1"/>
      <c r="CQ2500" s="1"/>
      <c r="CR2500" s="1"/>
      <c r="CS2500" s="1"/>
      <c r="CT2500" s="1"/>
      <c r="CU2500" s="1"/>
      <c r="CV2500" s="1"/>
      <c r="CW2500" s="1"/>
      <c r="CX2500" s="1"/>
      <c r="CY2500" s="1"/>
      <c r="CZ2500" s="1"/>
      <c r="DA2500" s="1"/>
      <c r="DB2500" s="1"/>
      <c r="DC2500" s="1"/>
      <c r="DD2500" s="1"/>
      <c r="DE2500" s="1"/>
      <c r="DF2500" s="1"/>
      <c r="DG2500" s="1"/>
      <c r="DH2500" s="1"/>
      <c r="DI2500" s="1"/>
      <c r="DJ2500" s="1"/>
      <c r="DK2500" s="1"/>
      <c r="DL2500" s="1"/>
      <c r="DM2500" s="1"/>
      <c r="DN2500" s="1"/>
      <c r="DO2500" s="1"/>
      <c r="DP2500" s="1"/>
      <c r="DQ2500" s="1"/>
      <c r="DR2500" s="1"/>
      <c r="DS2500" s="1"/>
      <c r="DT2500" s="1"/>
      <c r="DU2500" s="1"/>
      <c r="DV2500" s="1"/>
      <c r="DW2500" s="1"/>
      <c r="DX2500" s="1"/>
      <c r="DY2500" s="1"/>
      <c r="DZ2500" s="1"/>
      <c r="EA2500" s="1"/>
      <c r="EB2500" s="1"/>
      <c r="EC2500" s="1"/>
      <c r="ED2500" s="1"/>
      <c r="EE2500" s="1"/>
      <c r="EF2500" s="1"/>
      <c r="EG2500" s="1"/>
      <c r="EH2500" s="1"/>
      <c r="EI2500" s="1"/>
      <c r="EJ2500" s="1"/>
      <c r="EK2500" s="1"/>
      <c r="EL2500" s="1"/>
      <c r="EM2500" s="1"/>
      <c r="EN2500" s="1"/>
      <c r="EO2500" s="1"/>
      <c r="EP2500" s="1"/>
      <c r="EQ2500" s="1"/>
      <c r="ER2500" s="1"/>
      <c r="ES2500" s="1"/>
      <c r="ET2500" s="1"/>
      <c r="EU2500" s="1"/>
      <c r="EV2500" s="1"/>
      <c r="EW2500" s="1"/>
      <c r="EX2500" s="1"/>
    </row>
    <row r="2501" spans="1:154" x14ac:dyDescent="0.15">
      <c r="A2501" s="35"/>
      <c r="B2501" s="125"/>
      <c r="C2501" s="14"/>
      <c r="D2501" s="13"/>
      <c r="E2501" s="14"/>
      <c r="F2501" s="14"/>
      <c r="G2501" s="14"/>
      <c r="H2501" s="14"/>
      <c r="I2501" s="13"/>
      <c r="J2501" s="29"/>
      <c r="K2501" s="2"/>
      <c r="L2501" s="17"/>
      <c r="M2501" s="12"/>
      <c r="N2501" s="12"/>
      <c r="O2501" s="17"/>
      <c r="P2501" s="14"/>
      <c r="Q2501" s="14"/>
      <c r="R2501" s="14"/>
      <c r="S2501" s="20"/>
      <c r="T2501" s="14"/>
      <c r="U2501" s="4"/>
      <c r="V2501" s="29"/>
      <c r="W2501" s="10"/>
      <c r="X2501" s="10"/>
      <c r="Y2501" s="27"/>
      <c r="Z2501" s="3"/>
      <c r="AA2501" s="1"/>
      <c r="AB2501" s="10"/>
      <c r="AC2501" s="3"/>
      <c r="AD2501" s="3"/>
      <c r="AE2501" s="3"/>
      <c r="AF2501" s="10"/>
      <c r="AG2501" s="11"/>
      <c r="AH2501" s="10"/>
      <c r="AI2501" s="1"/>
      <c r="AJ2501" s="1"/>
      <c r="AK2501" s="1"/>
      <c r="AL2501" s="1"/>
      <c r="AM2501" s="1"/>
      <c r="AN2501" s="1"/>
      <c r="AO2501" s="1"/>
      <c r="AP2501" s="1"/>
      <c r="AQ2501" s="1"/>
      <c r="AR2501" s="1"/>
      <c r="AS2501" s="1"/>
      <c r="AT2501" s="1"/>
      <c r="AU2501" s="1"/>
      <c r="AV2501" s="1"/>
      <c r="AW2501" s="1"/>
      <c r="AX2501" s="1"/>
      <c r="AY2501" s="1"/>
      <c r="AZ2501" s="1"/>
      <c r="BA2501" s="1"/>
      <c r="BB2501" s="1"/>
      <c r="BC2501" s="1"/>
      <c r="BD2501" s="1"/>
      <c r="BE2501" s="1"/>
      <c r="BF2501" s="1"/>
      <c r="BG2501" s="1"/>
      <c r="BH2501" s="1"/>
      <c r="BI2501" s="1"/>
      <c r="BJ2501" s="1"/>
      <c r="BK2501" s="1"/>
      <c r="BL2501" s="1"/>
      <c r="BM2501" s="1"/>
      <c r="BN2501" s="1"/>
      <c r="BO2501" s="1"/>
      <c r="BP2501" s="1"/>
      <c r="BQ2501" s="1"/>
      <c r="BR2501" s="1"/>
      <c r="BS2501" s="1"/>
      <c r="BT2501" s="1"/>
      <c r="BU2501" s="1"/>
      <c r="BV2501" s="1"/>
      <c r="BW2501" s="1"/>
      <c r="BX2501" s="1"/>
      <c r="BY2501" s="1"/>
      <c r="BZ2501" s="1"/>
      <c r="CA2501" s="1"/>
      <c r="CB2501" s="1"/>
      <c r="CC2501" s="1"/>
      <c r="CD2501" s="1"/>
      <c r="CE2501" s="1"/>
      <c r="CF2501" s="1"/>
      <c r="CG2501" s="1"/>
      <c r="CH2501" s="1"/>
      <c r="CI2501" s="1"/>
      <c r="CJ2501" s="1"/>
      <c r="CK2501" s="1"/>
      <c r="CL2501" s="1"/>
      <c r="CM2501" s="1"/>
      <c r="CN2501" s="1"/>
      <c r="CO2501" s="1"/>
      <c r="CP2501" s="1"/>
      <c r="CQ2501" s="1"/>
      <c r="CR2501" s="1"/>
      <c r="CS2501" s="1"/>
      <c r="CT2501" s="1"/>
      <c r="CU2501" s="1"/>
      <c r="CV2501" s="1"/>
      <c r="CW2501" s="1"/>
      <c r="CX2501" s="1"/>
      <c r="CY2501" s="1"/>
      <c r="CZ2501" s="1"/>
      <c r="DA2501" s="1"/>
      <c r="DB2501" s="1"/>
      <c r="DC2501" s="1"/>
      <c r="DD2501" s="1"/>
      <c r="DE2501" s="1"/>
      <c r="DF2501" s="1"/>
      <c r="DG2501" s="1"/>
      <c r="DH2501" s="1"/>
      <c r="DI2501" s="1"/>
      <c r="DJ2501" s="1"/>
      <c r="DK2501" s="1"/>
      <c r="DL2501" s="1"/>
      <c r="DM2501" s="1"/>
      <c r="DN2501" s="1"/>
      <c r="DO2501" s="1"/>
      <c r="DP2501" s="1"/>
      <c r="DQ2501" s="1"/>
      <c r="DR2501" s="1"/>
      <c r="DS2501" s="1"/>
      <c r="DT2501" s="1"/>
      <c r="DU2501" s="1"/>
      <c r="DV2501" s="1"/>
      <c r="DW2501" s="1"/>
      <c r="DX2501" s="1"/>
      <c r="DY2501" s="1"/>
      <c r="DZ2501" s="1"/>
      <c r="EA2501" s="1"/>
      <c r="EB2501" s="1"/>
      <c r="EC2501" s="1"/>
      <c r="ED2501" s="1"/>
      <c r="EE2501" s="1"/>
      <c r="EF2501" s="1"/>
      <c r="EG2501" s="1"/>
      <c r="EH2501" s="1"/>
      <c r="EI2501" s="1"/>
      <c r="EJ2501" s="1"/>
      <c r="EK2501" s="1"/>
      <c r="EL2501" s="1"/>
      <c r="EM2501" s="1"/>
      <c r="EN2501" s="1"/>
      <c r="EO2501" s="1"/>
      <c r="EP2501" s="1"/>
      <c r="EQ2501" s="1"/>
      <c r="ER2501" s="1"/>
      <c r="ES2501" s="1"/>
      <c r="ET2501" s="1"/>
      <c r="EU2501" s="1"/>
      <c r="EV2501" s="1"/>
      <c r="EW2501" s="1"/>
      <c r="EX2501" s="1"/>
    </row>
    <row r="2502" spans="1:154" x14ac:dyDescent="0.15">
      <c r="A2502" s="35"/>
      <c r="B2502" s="125"/>
      <c r="C2502" s="14"/>
      <c r="D2502" s="13"/>
      <c r="E2502" s="14"/>
      <c r="F2502" s="14"/>
      <c r="G2502" s="14"/>
      <c r="H2502" s="14"/>
      <c r="I2502" s="13"/>
      <c r="J2502" s="29"/>
      <c r="K2502" s="2"/>
      <c r="L2502" s="17"/>
      <c r="M2502" s="12"/>
      <c r="N2502" s="12"/>
      <c r="O2502" s="17"/>
      <c r="P2502" s="14"/>
      <c r="Q2502" s="14"/>
      <c r="R2502" s="14"/>
      <c r="S2502" s="20"/>
      <c r="T2502" s="14"/>
      <c r="U2502" s="4"/>
      <c r="V2502" s="29"/>
      <c r="W2502" s="10"/>
      <c r="X2502" s="10"/>
      <c r="Y2502" s="27"/>
      <c r="Z2502" s="3"/>
      <c r="AA2502" s="1"/>
      <c r="AB2502" s="10"/>
      <c r="AC2502" s="3"/>
      <c r="AD2502" s="3"/>
      <c r="AE2502" s="3"/>
      <c r="AF2502" s="10"/>
      <c r="AG2502" s="11"/>
      <c r="AH2502" s="10"/>
      <c r="AI2502" s="1"/>
      <c r="AJ2502" s="1"/>
      <c r="AK2502" s="1"/>
      <c r="AL2502" s="1"/>
      <c r="AM2502" s="1"/>
      <c r="AN2502" s="1"/>
      <c r="AO2502" s="1"/>
      <c r="AP2502" s="1"/>
      <c r="AQ2502" s="1"/>
      <c r="AR2502" s="1"/>
      <c r="AS2502" s="1"/>
      <c r="AT2502" s="1"/>
      <c r="AU2502" s="1"/>
      <c r="AV2502" s="1"/>
      <c r="AW2502" s="1"/>
      <c r="AX2502" s="1"/>
      <c r="AY2502" s="1"/>
      <c r="AZ2502" s="1"/>
      <c r="BA2502" s="1"/>
      <c r="BB2502" s="1"/>
      <c r="BC2502" s="1"/>
      <c r="BD2502" s="1"/>
      <c r="BE2502" s="1"/>
      <c r="BF2502" s="1"/>
      <c r="BG2502" s="1"/>
      <c r="BH2502" s="1"/>
      <c r="BI2502" s="1"/>
      <c r="BJ2502" s="1"/>
      <c r="BK2502" s="1"/>
      <c r="BL2502" s="1"/>
      <c r="BM2502" s="1"/>
      <c r="BN2502" s="1"/>
      <c r="BO2502" s="1"/>
      <c r="BP2502" s="1"/>
      <c r="BQ2502" s="1"/>
      <c r="BR2502" s="1"/>
      <c r="BS2502" s="1"/>
      <c r="BT2502" s="1"/>
      <c r="BU2502" s="1"/>
      <c r="BV2502" s="1"/>
      <c r="BW2502" s="1"/>
      <c r="BX2502" s="1"/>
      <c r="BY2502" s="1"/>
      <c r="BZ2502" s="1"/>
      <c r="CA2502" s="1"/>
      <c r="CB2502" s="1"/>
      <c r="CC2502" s="1"/>
      <c r="CD2502" s="1"/>
      <c r="CE2502" s="1"/>
      <c r="CF2502" s="1"/>
      <c r="CG2502" s="1"/>
      <c r="CH2502" s="1"/>
      <c r="CI2502" s="1"/>
      <c r="CJ2502" s="1"/>
      <c r="CK2502" s="1"/>
      <c r="CL2502" s="1"/>
      <c r="CM2502" s="1"/>
      <c r="CN2502" s="1"/>
      <c r="CO2502" s="1"/>
      <c r="CP2502" s="1"/>
      <c r="CQ2502" s="1"/>
      <c r="CR2502" s="1"/>
      <c r="CS2502" s="1"/>
      <c r="CT2502" s="1"/>
      <c r="CU2502" s="1"/>
      <c r="CV2502" s="1"/>
      <c r="CW2502" s="1"/>
      <c r="CX2502" s="1"/>
      <c r="CY2502" s="1"/>
      <c r="CZ2502" s="1"/>
      <c r="DA2502" s="1"/>
      <c r="DB2502" s="1"/>
      <c r="DC2502" s="1"/>
      <c r="DD2502" s="1"/>
      <c r="DE2502" s="1"/>
      <c r="DF2502" s="1"/>
      <c r="DG2502" s="1"/>
      <c r="DH2502" s="1"/>
      <c r="DI2502" s="1"/>
      <c r="DJ2502" s="1"/>
      <c r="DK2502" s="1"/>
      <c r="DL2502" s="1"/>
      <c r="DM2502" s="1"/>
      <c r="DN2502" s="1"/>
      <c r="DO2502" s="1"/>
      <c r="DP2502" s="1"/>
      <c r="DQ2502" s="1"/>
      <c r="DR2502" s="1"/>
      <c r="DS2502" s="1"/>
      <c r="DT2502" s="1"/>
      <c r="DU2502" s="1"/>
      <c r="DV2502" s="1"/>
      <c r="DW2502" s="1"/>
      <c r="DX2502" s="1"/>
      <c r="DY2502" s="1"/>
      <c r="DZ2502" s="1"/>
      <c r="EA2502" s="1"/>
      <c r="EB2502" s="1"/>
      <c r="EC2502" s="1"/>
      <c r="ED2502" s="1"/>
      <c r="EE2502" s="1"/>
      <c r="EF2502" s="1"/>
      <c r="EG2502" s="1"/>
      <c r="EH2502" s="1"/>
      <c r="EI2502" s="1"/>
      <c r="EJ2502" s="1"/>
      <c r="EK2502" s="1"/>
      <c r="EL2502" s="1"/>
      <c r="EM2502" s="1"/>
      <c r="EN2502" s="1"/>
      <c r="EO2502" s="1"/>
      <c r="EP2502" s="1"/>
      <c r="EQ2502" s="1"/>
      <c r="ER2502" s="1"/>
      <c r="ES2502" s="1"/>
      <c r="ET2502" s="1"/>
      <c r="EU2502" s="1"/>
      <c r="EV2502" s="1"/>
      <c r="EW2502" s="1"/>
      <c r="EX2502" s="1"/>
    </row>
    <row r="2503" spans="1:154" x14ac:dyDescent="0.15">
      <c r="A2503" s="35"/>
      <c r="B2503" s="125"/>
      <c r="C2503" s="14"/>
      <c r="D2503" s="13"/>
      <c r="E2503" s="14"/>
      <c r="F2503" s="14"/>
      <c r="G2503" s="14"/>
      <c r="H2503" s="14"/>
      <c r="I2503" s="13"/>
      <c r="J2503" s="29"/>
      <c r="K2503" s="2"/>
      <c r="L2503" s="17"/>
      <c r="M2503" s="12"/>
      <c r="N2503" s="12"/>
      <c r="O2503" s="17"/>
      <c r="P2503" s="14"/>
      <c r="Q2503" s="14"/>
      <c r="R2503" s="14"/>
      <c r="S2503" s="20"/>
      <c r="T2503" s="14"/>
      <c r="U2503" s="4"/>
      <c r="V2503" s="29"/>
      <c r="W2503" s="10"/>
      <c r="X2503" s="10"/>
      <c r="Y2503" s="27"/>
      <c r="Z2503" s="3"/>
      <c r="AA2503" s="1"/>
      <c r="AB2503" s="10"/>
      <c r="AC2503" s="3"/>
      <c r="AD2503" s="3"/>
      <c r="AE2503" s="3"/>
      <c r="AF2503" s="10"/>
      <c r="AG2503" s="11"/>
      <c r="AH2503" s="10"/>
      <c r="AI2503" s="1"/>
      <c r="AJ2503" s="1"/>
      <c r="AK2503" s="1"/>
      <c r="AL2503" s="1"/>
      <c r="AM2503" s="1"/>
      <c r="AN2503" s="1"/>
      <c r="AO2503" s="1"/>
      <c r="AP2503" s="1"/>
      <c r="AQ2503" s="1"/>
      <c r="AR2503" s="1"/>
      <c r="AS2503" s="1"/>
      <c r="AT2503" s="1"/>
      <c r="AU2503" s="1"/>
      <c r="AV2503" s="1"/>
      <c r="AW2503" s="1"/>
      <c r="AX2503" s="1"/>
      <c r="AY2503" s="1"/>
      <c r="AZ2503" s="1"/>
      <c r="BA2503" s="1"/>
      <c r="BB2503" s="1"/>
      <c r="BC2503" s="1"/>
      <c r="BD2503" s="1"/>
      <c r="BE2503" s="1"/>
      <c r="BF2503" s="1"/>
      <c r="BG2503" s="1"/>
      <c r="BH2503" s="1"/>
      <c r="BI2503" s="1"/>
      <c r="BJ2503" s="1"/>
      <c r="BK2503" s="1"/>
      <c r="BL2503" s="1"/>
      <c r="BM2503" s="1"/>
      <c r="BN2503" s="1"/>
      <c r="BO2503" s="1"/>
      <c r="BP2503" s="1"/>
      <c r="BQ2503" s="1"/>
      <c r="BR2503" s="1"/>
      <c r="BS2503" s="1"/>
      <c r="BT2503" s="1"/>
      <c r="BU2503" s="1"/>
      <c r="BV2503" s="1"/>
      <c r="BW2503" s="1"/>
      <c r="BX2503" s="1"/>
      <c r="BY2503" s="1"/>
      <c r="BZ2503" s="1"/>
      <c r="CA2503" s="1"/>
      <c r="CB2503" s="1"/>
      <c r="CC2503" s="1"/>
      <c r="CD2503" s="1"/>
      <c r="CE2503" s="1"/>
      <c r="CF2503" s="1"/>
      <c r="CG2503" s="1"/>
      <c r="CH2503" s="1"/>
      <c r="CI2503" s="1"/>
      <c r="CJ2503" s="1"/>
      <c r="CK2503" s="1"/>
      <c r="CL2503" s="1"/>
      <c r="CM2503" s="1"/>
      <c r="CN2503" s="1"/>
      <c r="CO2503" s="1"/>
      <c r="CP2503" s="1"/>
      <c r="CQ2503" s="1"/>
      <c r="CR2503" s="1"/>
      <c r="CS2503" s="1"/>
      <c r="CT2503" s="1"/>
      <c r="CU2503" s="1"/>
      <c r="CV2503" s="1"/>
      <c r="CW2503" s="1"/>
      <c r="CX2503" s="1"/>
      <c r="CY2503" s="1"/>
      <c r="CZ2503" s="1"/>
      <c r="DA2503" s="1"/>
      <c r="DB2503" s="1"/>
      <c r="DC2503" s="1"/>
      <c r="DD2503" s="1"/>
      <c r="DE2503" s="1"/>
      <c r="DF2503" s="1"/>
      <c r="DG2503" s="1"/>
      <c r="DH2503" s="1"/>
      <c r="DI2503" s="1"/>
      <c r="DJ2503" s="1"/>
      <c r="DK2503" s="1"/>
      <c r="DL2503" s="1"/>
      <c r="DM2503" s="1"/>
      <c r="DN2503" s="1"/>
      <c r="DO2503" s="1"/>
      <c r="DP2503" s="1"/>
      <c r="DQ2503" s="1"/>
      <c r="DR2503" s="1"/>
      <c r="DS2503" s="1"/>
      <c r="DT2503" s="1"/>
      <c r="DU2503" s="1"/>
      <c r="DV2503" s="1"/>
      <c r="DW2503" s="1"/>
      <c r="DX2503" s="1"/>
      <c r="DY2503" s="1"/>
      <c r="DZ2503" s="1"/>
      <c r="EA2503" s="1"/>
      <c r="EB2503" s="1"/>
      <c r="EC2503" s="1"/>
      <c r="ED2503" s="1"/>
      <c r="EE2503" s="1"/>
      <c r="EF2503" s="1"/>
      <c r="EG2503" s="1"/>
      <c r="EH2503" s="1"/>
      <c r="EI2503" s="1"/>
      <c r="EJ2503" s="1"/>
      <c r="EK2503" s="1"/>
      <c r="EL2503" s="1"/>
      <c r="EM2503" s="1"/>
      <c r="EN2503" s="1"/>
      <c r="EO2503" s="1"/>
      <c r="EP2503" s="1"/>
      <c r="EQ2503" s="1"/>
      <c r="ER2503" s="1"/>
      <c r="ES2503" s="1"/>
      <c r="ET2503" s="1"/>
      <c r="EU2503" s="1"/>
      <c r="EV2503" s="1"/>
      <c r="EW2503" s="1"/>
      <c r="EX2503" s="1"/>
    </row>
    <row r="2504" spans="1:154" x14ac:dyDescent="0.15">
      <c r="A2504" s="35"/>
      <c r="B2504" s="125"/>
      <c r="C2504" s="14"/>
      <c r="D2504" s="13"/>
      <c r="E2504" s="14"/>
      <c r="F2504" s="14"/>
      <c r="G2504" s="14"/>
      <c r="H2504" s="14"/>
      <c r="I2504" s="13"/>
      <c r="J2504" s="29"/>
      <c r="K2504" s="2"/>
      <c r="L2504" s="17"/>
      <c r="M2504" s="12"/>
      <c r="N2504" s="12"/>
      <c r="O2504" s="17"/>
      <c r="P2504" s="14"/>
      <c r="Q2504" s="14"/>
      <c r="R2504" s="14"/>
      <c r="S2504" s="20"/>
      <c r="T2504" s="14"/>
      <c r="U2504" s="4"/>
      <c r="V2504" s="29"/>
      <c r="W2504" s="10"/>
      <c r="X2504" s="10"/>
      <c r="Y2504" s="27"/>
      <c r="Z2504" s="3"/>
      <c r="AA2504" s="1"/>
      <c r="AB2504" s="10"/>
      <c r="AC2504" s="3"/>
      <c r="AD2504" s="3"/>
      <c r="AE2504" s="3"/>
      <c r="AF2504" s="10"/>
      <c r="AG2504" s="11"/>
      <c r="AH2504" s="10"/>
      <c r="AI2504" s="1"/>
      <c r="AJ2504" s="1"/>
      <c r="AK2504" s="1"/>
      <c r="AL2504" s="1"/>
      <c r="AM2504" s="1"/>
      <c r="AN2504" s="1"/>
      <c r="AO2504" s="1"/>
      <c r="AP2504" s="1"/>
      <c r="AQ2504" s="1"/>
      <c r="AR2504" s="1"/>
      <c r="AS2504" s="1"/>
      <c r="AT2504" s="1"/>
      <c r="AU2504" s="1"/>
      <c r="AV2504" s="1"/>
      <c r="AW2504" s="1"/>
      <c r="AX2504" s="1"/>
      <c r="AY2504" s="1"/>
      <c r="AZ2504" s="1"/>
      <c r="BA2504" s="1"/>
      <c r="BB2504" s="1"/>
      <c r="BC2504" s="1"/>
      <c r="BD2504" s="1"/>
      <c r="BE2504" s="1"/>
      <c r="BF2504" s="1"/>
      <c r="BG2504" s="1"/>
      <c r="BH2504" s="1"/>
      <c r="BI2504" s="1"/>
      <c r="BJ2504" s="1"/>
      <c r="BK2504" s="1"/>
      <c r="BL2504" s="1"/>
      <c r="BM2504" s="1"/>
      <c r="BN2504" s="1"/>
      <c r="BO2504" s="1"/>
      <c r="BP2504" s="1"/>
      <c r="BQ2504" s="1"/>
      <c r="BR2504" s="1"/>
      <c r="BS2504" s="1"/>
      <c r="BT2504" s="1"/>
      <c r="BU2504" s="1"/>
      <c r="BV2504" s="1"/>
      <c r="BW2504" s="1"/>
      <c r="BX2504" s="1"/>
      <c r="BY2504" s="1"/>
      <c r="BZ2504" s="1"/>
      <c r="CA2504" s="1"/>
      <c r="CB2504" s="1"/>
      <c r="CC2504" s="1"/>
      <c r="CD2504" s="1"/>
      <c r="CE2504" s="1"/>
      <c r="CF2504" s="1"/>
      <c r="CG2504" s="1"/>
      <c r="CH2504" s="1"/>
      <c r="CI2504" s="1"/>
      <c r="CJ2504" s="1"/>
      <c r="CK2504" s="1"/>
      <c r="CL2504" s="1"/>
      <c r="CM2504" s="1"/>
      <c r="CN2504" s="1"/>
      <c r="CO2504" s="1"/>
      <c r="CP2504" s="1"/>
      <c r="CQ2504" s="1"/>
      <c r="CR2504" s="1"/>
      <c r="CS2504" s="1"/>
      <c r="CT2504" s="1"/>
      <c r="CU2504" s="1"/>
      <c r="CV2504" s="1"/>
      <c r="CW2504" s="1"/>
      <c r="CX2504" s="1"/>
      <c r="CY2504" s="1"/>
      <c r="CZ2504" s="1"/>
      <c r="DA2504" s="1"/>
      <c r="DB2504" s="1"/>
      <c r="DC2504" s="1"/>
      <c r="DD2504" s="1"/>
      <c r="DE2504" s="1"/>
      <c r="DF2504" s="1"/>
      <c r="DG2504" s="1"/>
      <c r="DH2504" s="1"/>
      <c r="DI2504" s="1"/>
      <c r="DJ2504" s="1"/>
      <c r="DK2504" s="1"/>
      <c r="DL2504" s="1"/>
      <c r="DM2504" s="1"/>
      <c r="DN2504" s="1"/>
      <c r="DO2504" s="1"/>
      <c r="DP2504" s="1"/>
      <c r="DQ2504" s="1"/>
      <c r="DR2504" s="1"/>
      <c r="DS2504" s="1"/>
      <c r="DT2504" s="1"/>
      <c r="DU2504" s="1"/>
      <c r="DV2504" s="1"/>
      <c r="DW2504" s="1"/>
      <c r="DX2504" s="1"/>
      <c r="DY2504" s="1"/>
      <c r="DZ2504" s="1"/>
      <c r="EA2504" s="1"/>
      <c r="EB2504" s="1"/>
      <c r="EC2504" s="1"/>
      <c r="ED2504" s="1"/>
      <c r="EE2504" s="1"/>
      <c r="EF2504" s="1"/>
      <c r="EG2504" s="1"/>
      <c r="EH2504" s="1"/>
      <c r="EI2504" s="1"/>
      <c r="EJ2504" s="1"/>
      <c r="EK2504" s="1"/>
      <c r="EL2504" s="1"/>
      <c r="EM2504" s="1"/>
      <c r="EN2504" s="1"/>
      <c r="EO2504" s="1"/>
      <c r="EP2504" s="1"/>
      <c r="EQ2504" s="1"/>
      <c r="ER2504" s="1"/>
      <c r="ES2504" s="1"/>
      <c r="ET2504" s="1"/>
      <c r="EU2504" s="1"/>
      <c r="EV2504" s="1"/>
      <c r="EW2504" s="1"/>
      <c r="EX2504" s="1"/>
    </row>
    <row r="2505" spans="1:154" x14ac:dyDescent="0.15">
      <c r="A2505" s="35"/>
      <c r="B2505" s="125"/>
      <c r="C2505" s="14"/>
      <c r="D2505" s="13"/>
      <c r="E2505" s="14"/>
      <c r="F2505" s="14"/>
      <c r="G2505" s="14"/>
      <c r="H2505" s="14"/>
      <c r="I2505" s="13"/>
      <c r="J2505" s="29"/>
      <c r="K2505" s="2"/>
      <c r="L2505" s="17"/>
      <c r="M2505" s="12"/>
      <c r="N2505" s="12"/>
      <c r="O2505" s="17"/>
      <c r="P2505" s="14"/>
      <c r="Q2505" s="14"/>
      <c r="R2505" s="14"/>
      <c r="S2505" s="20"/>
      <c r="T2505" s="14"/>
      <c r="U2505" s="4"/>
      <c r="V2505" s="29"/>
      <c r="W2505" s="10"/>
      <c r="X2505" s="10"/>
      <c r="Y2505" s="27"/>
      <c r="Z2505" s="3"/>
      <c r="AA2505" s="1"/>
      <c r="AB2505" s="10"/>
      <c r="AC2505" s="3"/>
      <c r="AD2505" s="3"/>
      <c r="AE2505" s="3"/>
      <c r="AF2505" s="10"/>
      <c r="AG2505" s="11"/>
      <c r="AH2505" s="10"/>
      <c r="AI2505" s="1"/>
      <c r="AJ2505" s="1"/>
      <c r="AK2505" s="1"/>
      <c r="AL2505" s="1"/>
      <c r="AM2505" s="1"/>
      <c r="AN2505" s="1"/>
      <c r="AO2505" s="1"/>
      <c r="AP2505" s="1"/>
      <c r="AQ2505" s="1"/>
      <c r="AR2505" s="1"/>
      <c r="AS2505" s="1"/>
      <c r="AT2505" s="1"/>
      <c r="AU2505" s="1"/>
      <c r="AV2505" s="1"/>
      <c r="AW2505" s="1"/>
      <c r="AX2505" s="1"/>
      <c r="AY2505" s="1"/>
      <c r="AZ2505" s="1"/>
      <c r="BA2505" s="1"/>
      <c r="BB2505" s="1"/>
      <c r="BC2505" s="1"/>
      <c r="BD2505" s="1"/>
      <c r="BE2505" s="1"/>
      <c r="BF2505" s="1"/>
      <c r="BG2505" s="1"/>
      <c r="BH2505" s="1"/>
      <c r="BI2505" s="1"/>
      <c r="BJ2505" s="1"/>
      <c r="BK2505" s="1"/>
      <c r="BL2505" s="1"/>
      <c r="BM2505" s="1"/>
      <c r="BN2505" s="1"/>
      <c r="BO2505" s="1"/>
      <c r="BP2505" s="1"/>
      <c r="BQ2505" s="1"/>
      <c r="BR2505" s="1"/>
      <c r="BS2505" s="1"/>
      <c r="BT2505" s="1"/>
      <c r="BU2505" s="1"/>
      <c r="BV2505" s="1"/>
      <c r="BW2505" s="1"/>
      <c r="BX2505" s="1"/>
      <c r="BY2505" s="1"/>
      <c r="BZ2505" s="1"/>
      <c r="CA2505" s="1"/>
      <c r="CB2505" s="1"/>
      <c r="CC2505" s="1"/>
      <c r="CD2505" s="1"/>
      <c r="CE2505" s="1"/>
      <c r="CF2505" s="1"/>
      <c r="CG2505" s="1"/>
      <c r="CH2505" s="1"/>
      <c r="CI2505" s="1"/>
      <c r="CJ2505" s="1"/>
      <c r="CK2505" s="1"/>
      <c r="CL2505" s="1"/>
      <c r="CM2505" s="1"/>
      <c r="CN2505" s="1"/>
      <c r="CO2505" s="1"/>
      <c r="CP2505" s="1"/>
      <c r="CQ2505" s="1"/>
      <c r="CR2505" s="1"/>
      <c r="CS2505" s="1"/>
      <c r="CT2505" s="1"/>
      <c r="CU2505" s="1"/>
      <c r="CV2505" s="1"/>
      <c r="CW2505" s="1"/>
      <c r="CX2505" s="1"/>
      <c r="CY2505" s="1"/>
      <c r="CZ2505" s="1"/>
      <c r="DA2505" s="1"/>
      <c r="DB2505" s="1"/>
      <c r="DC2505" s="1"/>
      <c r="DD2505" s="1"/>
      <c r="DE2505" s="1"/>
      <c r="DF2505" s="1"/>
      <c r="DG2505" s="1"/>
      <c r="DH2505" s="1"/>
      <c r="DI2505" s="1"/>
      <c r="DJ2505" s="1"/>
      <c r="DK2505" s="1"/>
      <c r="DL2505" s="1"/>
      <c r="DM2505" s="1"/>
      <c r="DN2505" s="1"/>
      <c r="DO2505" s="1"/>
      <c r="DP2505" s="1"/>
      <c r="DQ2505" s="1"/>
      <c r="DR2505" s="1"/>
      <c r="DS2505" s="1"/>
      <c r="DT2505" s="1"/>
      <c r="DU2505" s="1"/>
      <c r="DV2505" s="1"/>
      <c r="DW2505" s="1"/>
      <c r="DX2505" s="1"/>
      <c r="DY2505" s="1"/>
      <c r="DZ2505" s="1"/>
      <c r="EA2505" s="1"/>
      <c r="EB2505" s="1"/>
      <c r="EC2505" s="1"/>
      <c r="ED2505" s="1"/>
      <c r="EE2505" s="1"/>
      <c r="EF2505" s="1"/>
      <c r="EG2505" s="1"/>
      <c r="EH2505" s="1"/>
      <c r="EI2505" s="1"/>
      <c r="EJ2505" s="1"/>
      <c r="EK2505" s="1"/>
      <c r="EL2505" s="1"/>
      <c r="EM2505" s="1"/>
      <c r="EN2505" s="1"/>
      <c r="EO2505" s="1"/>
      <c r="EP2505" s="1"/>
      <c r="EQ2505" s="1"/>
      <c r="ER2505" s="1"/>
      <c r="ES2505" s="1"/>
      <c r="ET2505" s="1"/>
      <c r="EU2505" s="1"/>
      <c r="EV2505" s="1"/>
      <c r="EW2505" s="1"/>
      <c r="EX2505" s="1"/>
    </row>
    <row r="2506" spans="1:154" x14ac:dyDescent="0.15">
      <c r="A2506" s="35"/>
      <c r="B2506" s="125"/>
      <c r="C2506" s="14"/>
      <c r="D2506" s="13"/>
      <c r="E2506" s="14"/>
      <c r="F2506" s="14"/>
      <c r="G2506" s="14"/>
      <c r="H2506" s="14"/>
      <c r="I2506" s="13"/>
      <c r="J2506" s="29"/>
      <c r="K2506" s="2"/>
      <c r="L2506" s="17"/>
      <c r="M2506" s="12"/>
      <c r="N2506" s="12"/>
      <c r="O2506" s="17"/>
      <c r="P2506" s="14"/>
      <c r="Q2506" s="14"/>
      <c r="R2506" s="14"/>
      <c r="S2506" s="20"/>
      <c r="T2506" s="14"/>
      <c r="U2506" s="4"/>
      <c r="V2506" s="29"/>
      <c r="W2506" s="10"/>
      <c r="X2506" s="10"/>
      <c r="Y2506" s="27"/>
      <c r="Z2506" s="3"/>
      <c r="AA2506" s="1"/>
      <c r="AB2506" s="10"/>
      <c r="AC2506" s="3"/>
      <c r="AD2506" s="3"/>
      <c r="AE2506" s="3"/>
      <c r="AF2506" s="10"/>
      <c r="AG2506" s="11"/>
      <c r="AH2506" s="10"/>
      <c r="AI2506" s="1"/>
      <c r="AJ2506" s="1"/>
      <c r="AK2506" s="1"/>
      <c r="AL2506" s="1"/>
      <c r="AM2506" s="1"/>
      <c r="AN2506" s="1"/>
      <c r="AO2506" s="1"/>
      <c r="AP2506" s="1"/>
      <c r="AQ2506" s="1"/>
      <c r="AR2506" s="1"/>
      <c r="AS2506" s="1"/>
      <c r="AT2506" s="1"/>
      <c r="AU2506" s="1"/>
      <c r="AV2506" s="1"/>
      <c r="AW2506" s="1"/>
      <c r="AX2506" s="1"/>
      <c r="AY2506" s="1"/>
      <c r="AZ2506" s="1"/>
      <c r="BA2506" s="1"/>
      <c r="BB2506" s="1"/>
      <c r="BC2506" s="1"/>
      <c r="BD2506" s="1"/>
      <c r="BE2506" s="1"/>
      <c r="BF2506" s="1"/>
      <c r="BG2506" s="1"/>
      <c r="BH2506" s="1"/>
      <c r="BI2506" s="1"/>
      <c r="BJ2506" s="1"/>
      <c r="BK2506" s="1"/>
      <c r="BL2506" s="1"/>
      <c r="BM2506" s="1"/>
      <c r="BN2506" s="1"/>
      <c r="BO2506" s="1"/>
      <c r="BP2506" s="1"/>
      <c r="BQ2506" s="1"/>
      <c r="BR2506" s="1"/>
      <c r="BS2506" s="1"/>
      <c r="BT2506" s="1"/>
      <c r="BU2506" s="1"/>
      <c r="BV2506" s="1"/>
      <c r="BW2506" s="1"/>
      <c r="BX2506" s="1"/>
      <c r="BY2506" s="1"/>
      <c r="BZ2506" s="1"/>
      <c r="CA2506" s="1"/>
      <c r="CB2506" s="1"/>
      <c r="CC2506" s="1"/>
      <c r="CD2506" s="1"/>
      <c r="CE2506" s="1"/>
      <c r="CF2506" s="1"/>
      <c r="CG2506" s="1"/>
      <c r="CH2506" s="1"/>
      <c r="CI2506" s="1"/>
      <c r="CJ2506" s="1"/>
      <c r="CK2506" s="1"/>
      <c r="CL2506" s="1"/>
      <c r="CM2506" s="1"/>
      <c r="CN2506" s="1"/>
      <c r="CO2506" s="1"/>
      <c r="CP2506" s="1"/>
      <c r="CQ2506" s="1"/>
      <c r="CR2506" s="1"/>
      <c r="CS2506" s="1"/>
      <c r="CT2506" s="1"/>
      <c r="CU2506" s="1"/>
      <c r="CV2506" s="1"/>
      <c r="CW2506" s="1"/>
      <c r="CX2506" s="1"/>
      <c r="CY2506" s="1"/>
      <c r="CZ2506" s="1"/>
      <c r="DA2506" s="1"/>
      <c r="DB2506" s="1"/>
      <c r="DC2506" s="1"/>
      <c r="DD2506" s="1"/>
      <c r="DE2506" s="1"/>
      <c r="DF2506" s="1"/>
      <c r="DG2506" s="1"/>
      <c r="DH2506" s="1"/>
      <c r="DI2506" s="1"/>
      <c r="DJ2506" s="1"/>
      <c r="DK2506" s="1"/>
      <c r="DL2506" s="1"/>
      <c r="DM2506" s="1"/>
      <c r="DN2506" s="1"/>
      <c r="DO2506" s="1"/>
      <c r="DP2506" s="1"/>
      <c r="DQ2506" s="1"/>
      <c r="DR2506" s="1"/>
      <c r="DS2506" s="1"/>
      <c r="DT2506" s="1"/>
      <c r="DU2506" s="1"/>
      <c r="DV2506" s="1"/>
      <c r="DW2506" s="1"/>
      <c r="DX2506" s="1"/>
      <c r="DY2506" s="1"/>
      <c r="DZ2506" s="1"/>
      <c r="EA2506" s="1"/>
      <c r="EB2506" s="1"/>
      <c r="EC2506" s="1"/>
      <c r="ED2506" s="1"/>
      <c r="EE2506" s="1"/>
      <c r="EF2506" s="1"/>
      <c r="EG2506" s="1"/>
      <c r="EH2506" s="1"/>
      <c r="EI2506" s="1"/>
      <c r="EJ2506" s="1"/>
      <c r="EK2506" s="1"/>
      <c r="EL2506" s="1"/>
      <c r="EM2506" s="1"/>
      <c r="EN2506" s="1"/>
      <c r="EO2506" s="1"/>
      <c r="EP2506" s="1"/>
      <c r="EQ2506" s="1"/>
      <c r="ER2506" s="1"/>
      <c r="ES2506" s="1"/>
      <c r="ET2506" s="1"/>
      <c r="EU2506" s="1"/>
      <c r="EV2506" s="1"/>
      <c r="EW2506" s="1"/>
      <c r="EX2506" s="1"/>
    </row>
    <row r="2507" spans="1:154" x14ac:dyDescent="0.15">
      <c r="A2507" s="35"/>
      <c r="B2507" s="125"/>
      <c r="C2507" s="14"/>
      <c r="D2507" s="13"/>
      <c r="E2507" s="14"/>
      <c r="F2507" s="14"/>
      <c r="G2507" s="14"/>
      <c r="H2507" s="14"/>
      <c r="I2507" s="13"/>
      <c r="J2507" s="29"/>
      <c r="K2507" s="2"/>
      <c r="L2507" s="17"/>
      <c r="M2507" s="12"/>
      <c r="N2507" s="12"/>
      <c r="O2507" s="17"/>
      <c r="P2507" s="14"/>
      <c r="Q2507" s="14"/>
      <c r="R2507" s="14"/>
      <c r="S2507" s="20"/>
      <c r="T2507" s="14"/>
      <c r="U2507" s="4"/>
      <c r="V2507" s="29"/>
      <c r="W2507" s="10"/>
      <c r="X2507" s="10"/>
      <c r="Y2507" s="27"/>
      <c r="Z2507" s="3"/>
      <c r="AA2507" s="1"/>
      <c r="AB2507" s="10"/>
      <c r="AC2507" s="3"/>
      <c r="AD2507" s="3"/>
      <c r="AE2507" s="3"/>
      <c r="AF2507" s="10"/>
      <c r="AG2507" s="11"/>
      <c r="AH2507" s="10"/>
      <c r="AI2507" s="1"/>
      <c r="AJ2507" s="1"/>
      <c r="AK2507" s="1"/>
      <c r="AL2507" s="1"/>
      <c r="AM2507" s="1"/>
      <c r="AN2507" s="1"/>
      <c r="AO2507" s="1"/>
      <c r="AP2507" s="1"/>
      <c r="AQ2507" s="1"/>
      <c r="AR2507" s="1"/>
      <c r="AS2507" s="1"/>
      <c r="AT2507" s="1"/>
      <c r="AU2507" s="1"/>
      <c r="AV2507" s="1"/>
      <c r="AW2507" s="1"/>
      <c r="AX2507" s="1"/>
      <c r="AY2507" s="1"/>
      <c r="AZ2507" s="1"/>
      <c r="BA2507" s="1"/>
      <c r="BB2507" s="1"/>
      <c r="BC2507" s="1"/>
      <c r="BD2507" s="1"/>
      <c r="BE2507" s="1"/>
      <c r="BF2507" s="1"/>
      <c r="BG2507" s="1"/>
      <c r="BH2507" s="1"/>
      <c r="BI2507" s="1"/>
      <c r="BJ2507" s="1"/>
      <c r="BK2507" s="1"/>
      <c r="BL2507" s="1"/>
      <c r="BM2507" s="1"/>
      <c r="BN2507" s="1"/>
      <c r="BO2507" s="1"/>
      <c r="BP2507" s="1"/>
      <c r="BQ2507" s="1"/>
      <c r="BR2507" s="1"/>
      <c r="BS2507" s="1"/>
      <c r="BT2507" s="1"/>
      <c r="BU2507" s="1"/>
      <c r="BV2507" s="1"/>
      <c r="BW2507" s="1"/>
      <c r="BX2507" s="1"/>
      <c r="BY2507" s="1"/>
      <c r="BZ2507" s="1"/>
      <c r="CA2507" s="1"/>
      <c r="CB2507" s="1"/>
      <c r="CC2507" s="1"/>
      <c r="CD2507" s="1"/>
      <c r="CE2507" s="1"/>
      <c r="CF2507" s="1"/>
      <c r="CG2507" s="1"/>
      <c r="CH2507" s="1"/>
      <c r="CI2507" s="1"/>
      <c r="CJ2507" s="1"/>
      <c r="CK2507" s="1"/>
      <c r="CL2507" s="1"/>
      <c r="CM2507" s="1"/>
      <c r="CN2507" s="1"/>
      <c r="CO2507" s="1"/>
      <c r="CP2507" s="1"/>
      <c r="CQ2507" s="1"/>
      <c r="CR2507" s="1"/>
      <c r="CS2507" s="1"/>
      <c r="CT2507" s="1"/>
      <c r="CU2507" s="1"/>
      <c r="CV2507" s="1"/>
      <c r="CW2507" s="1"/>
      <c r="CX2507" s="1"/>
      <c r="CY2507" s="1"/>
      <c r="CZ2507" s="1"/>
      <c r="DA2507" s="1"/>
      <c r="DB2507" s="1"/>
      <c r="DC2507" s="1"/>
      <c r="DD2507" s="1"/>
      <c r="DE2507" s="1"/>
      <c r="DF2507" s="1"/>
      <c r="DG2507" s="1"/>
      <c r="DH2507" s="1"/>
      <c r="DI2507" s="1"/>
      <c r="DJ2507" s="1"/>
      <c r="DK2507" s="1"/>
      <c r="DL2507" s="1"/>
      <c r="DM2507" s="1"/>
      <c r="DN2507" s="1"/>
      <c r="DO2507" s="1"/>
      <c r="DP2507" s="1"/>
      <c r="DQ2507" s="1"/>
      <c r="DR2507" s="1"/>
      <c r="DS2507" s="1"/>
      <c r="DT2507" s="1"/>
      <c r="DU2507" s="1"/>
      <c r="DV2507" s="1"/>
      <c r="DW2507" s="1"/>
      <c r="DX2507" s="1"/>
      <c r="DY2507" s="1"/>
      <c r="DZ2507" s="1"/>
      <c r="EA2507" s="1"/>
      <c r="EB2507" s="1"/>
      <c r="EC2507" s="1"/>
      <c r="ED2507" s="1"/>
      <c r="EE2507" s="1"/>
      <c r="EF2507" s="1"/>
      <c r="EG2507" s="1"/>
      <c r="EH2507" s="1"/>
      <c r="EI2507" s="1"/>
      <c r="EJ2507" s="1"/>
      <c r="EK2507" s="1"/>
      <c r="EL2507" s="1"/>
      <c r="EM2507" s="1"/>
      <c r="EN2507" s="1"/>
      <c r="EO2507" s="1"/>
      <c r="EP2507" s="1"/>
      <c r="EQ2507" s="1"/>
      <c r="ER2507" s="1"/>
      <c r="ES2507" s="1"/>
      <c r="ET2507" s="1"/>
      <c r="EU2507" s="1"/>
      <c r="EV2507" s="1"/>
      <c r="EW2507" s="1"/>
      <c r="EX2507" s="1"/>
    </row>
    <row r="2508" spans="1:154" x14ac:dyDescent="0.15">
      <c r="A2508" s="35"/>
      <c r="B2508" s="125"/>
      <c r="C2508" s="14"/>
      <c r="D2508" s="13"/>
      <c r="E2508" s="14"/>
      <c r="F2508" s="14"/>
      <c r="G2508" s="14"/>
      <c r="H2508" s="14"/>
      <c r="I2508" s="13"/>
      <c r="J2508" s="29"/>
      <c r="K2508" s="2"/>
      <c r="L2508" s="17"/>
      <c r="M2508" s="12"/>
      <c r="N2508" s="12"/>
      <c r="O2508" s="17"/>
      <c r="P2508" s="14"/>
      <c r="Q2508" s="14"/>
      <c r="R2508" s="14"/>
      <c r="S2508" s="20"/>
      <c r="T2508" s="14"/>
      <c r="U2508" s="4"/>
      <c r="V2508" s="29"/>
      <c r="W2508" s="10"/>
      <c r="X2508" s="10"/>
      <c r="Y2508" s="27"/>
      <c r="Z2508" s="3"/>
      <c r="AA2508" s="1"/>
      <c r="AB2508" s="10"/>
      <c r="AC2508" s="3"/>
      <c r="AD2508" s="3"/>
      <c r="AE2508" s="3"/>
      <c r="AF2508" s="10"/>
      <c r="AG2508" s="11"/>
      <c r="AH2508" s="10"/>
      <c r="AI2508" s="1"/>
      <c r="AJ2508" s="1"/>
      <c r="AK2508" s="1"/>
      <c r="AL2508" s="1"/>
      <c r="AM2508" s="1"/>
      <c r="AN2508" s="1"/>
      <c r="AO2508" s="1"/>
      <c r="AP2508" s="1"/>
      <c r="AQ2508" s="1"/>
      <c r="AR2508" s="1"/>
      <c r="AS2508" s="1"/>
      <c r="AT2508" s="1"/>
      <c r="AU2508" s="1"/>
      <c r="AV2508" s="1"/>
      <c r="AW2508" s="1"/>
      <c r="AX2508" s="1"/>
      <c r="AY2508" s="1"/>
      <c r="AZ2508" s="1"/>
      <c r="BA2508" s="1"/>
      <c r="BB2508" s="1"/>
      <c r="BC2508" s="1"/>
      <c r="BD2508" s="1"/>
      <c r="BE2508" s="1"/>
      <c r="BF2508" s="1"/>
      <c r="BG2508" s="1"/>
      <c r="BH2508" s="1"/>
      <c r="BI2508" s="1"/>
      <c r="BJ2508" s="1"/>
      <c r="BK2508" s="1"/>
      <c r="BL2508" s="1"/>
      <c r="BM2508" s="1"/>
      <c r="BN2508" s="1"/>
      <c r="BO2508" s="1"/>
      <c r="BP2508" s="1"/>
      <c r="BQ2508" s="1"/>
      <c r="BR2508" s="1"/>
      <c r="BS2508" s="1"/>
      <c r="BT2508" s="1"/>
      <c r="BU2508" s="1"/>
      <c r="BV2508" s="1"/>
      <c r="BW2508" s="1"/>
      <c r="BX2508" s="1"/>
      <c r="BY2508" s="1"/>
      <c r="BZ2508" s="1"/>
      <c r="CA2508" s="1"/>
      <c r="CB2508" s="1"/>
      <c r="CC2508" s="1"/>
      <c r="CD2508" s="1"/>
      <c r="CE2508" s="1"/>
      <c r="CF2508" s="1"/>
      <c r="CG2508" s="1"/>
      <c r="CH2508" s="1"/>
      <c r="CI2508" s="1"/>
      <c r="CJ2508" s="1"/>
      <c r="CK2508" s="1"/>
      <c r="CL2508" s="1"/>
      <c r="CM2508" s="1"/>
      <c r="CN2508" s="1"/>
      <c r="CO2508" s="1"/>
      <c r="CP2508" s="1"/>
      <c r="CQ2508" s="1"/>
      <c r="CR2508" s="1"/>
      <c r="CS2508" s="1"/>
      <c r="CT2508" s="1"/>
      <c r="CU2508" s="1"/>
      <c r="CV2508" s="1"/>
      <c r="CW2508" s="1"/>
      <c r="CX2508" s="1"/>
      <c r="CY2508" s="1"/>
      <c r="CZ2508" s="1"/>
      <c r="DA2508" s="1"/>
      <c r="DB2508" s="1"/>
      <c r="DC2508" s="1"/>
      <c r="DD2508" s="1"/>
      <c r="DE2508" s="1"/>
      <c r="DF2508" s="1"/>
      <c r="DG2508" s="1"/>
      <c r="DH2508" s="1"/>
      <c r="DI2508" s="1"/>
      <c r="DJ2508" s="1"/>
      <c r="DK2508" s="1"/>
      <c r="DL2508" s="1"/>
      <c r="DM2508" s="1"/>
      <c r="DN2508" s="1"/>
      <c r="DO2508" s="1"/>
      <c r="DP2508" s="1"/>
      <c r="DQ2508" s="1"/>
      <c r="DR2508" s="1"/>
      <c r="DS2508" s="1"/>
      <c r="DT2508" s="1"/>
      <c r="DU2508" s="1"/>
      <c r="DV2508" s="1"/>
      <c r="DW2508" s="1"/>
      <c r="DX2508" s="1"/>
      <c r="DY2508" s="1"/>
      <c r="DZ2508" s="1"/>
      <c r="EA2508" s="1"/>
      <c r="EB2508" s="1"/>
      <c r="EC2508" s="1"/>
      <c r="ED2508" s="1"/>
      <c r="EE2508" s="1"/>
      <c r="EF2508" s="1"/>
      <c r="EG2508" s="1"/>
      <c r="EH2508" s="1"/>
      <c r="EI2508" s="1"/>
      <c r="EJ2508" s="1"/>
      <c r="EK2508" s="1"/>
      <c r="EL2508" s="1"/>
      <c r="EM2508" s="1"/>
      <c r="EN2508" s="1"/>
      <c r="EO2508" s="1"/>
      <c r="EP2508" s="1"/>
      <c r="EQ2508" s="1"/>
      <c r="ER2508" s="1"/>
      <c r="ES2508" s="1"/>
      <c r="ET2508" s="1"/>
      <c r="EU2508" s="1"/>
      <c r="EV2508" s="1"/>
      <c r="EW2508" s="1"/>
      <c r="EX2508" s="1"/>
    </row>
    <row r="2509" spans="1:154" x14ac:dyDescent="0.15">
      <c r="A2509" s="35"/>
      <c r="B2509" s="125"/>
      <c r="C2509" s="14"/>
      <c r="D2509" s="13"/>
      <c r="E2509" s="14"/>
      <c r="F2509" s="14"/>
      <c r="G2509" s="14"/>
      <c r="H2509" s="14"/>
      <c r="I2509" s="13"/>
      <c r="J2509" s="29"/>
      <c r="K2509" s="2"/>
      <c r="L2509" s="17"/>
      <c r="M2509" s="12"/>
      <c r="N2509" s="12"/>
      <c r="O2509" s="17"/>
      <c r="P2509" s="14"/>
      <c r="Q2509" s="14"/>
      <c r="R2509" s="14"/>
      <c r="S2509" s="20"/>
      <c r="T2509" s="14"/>
      <c r="U2509" s="4"/>
      <c r="V2509" s="29"/>
      <c r="W2509" s="10"/>
      <c r="X2509" s="10"/>
      <c r="Y2509" s="27"/>
      <c r="Z2509" s="3"/>
      <c r="AA2509" s="1"/>
      <c r="AB2509" s="10"/>
      <c r="AC2509" s="3"/>
      <c r="AD2509" s="3"/>
      <c r="AE2509" s="3"/>
      <c r="AF2509" s="10"/>
      <c r="AG2509" s="11"/>
      <c r="AH2509" s="10"/>
      <c r="AI2509" s="1"/>
      <c r="AJ2509" s="1"/>
      <c r="AK2509" s="1"/>
      <c r="AL2509" s="1"/>
      <c r="AM2509" s="1"/>
      <c r="AN2509" s="1"/>
      <c r="AO2509" s="1"/>
      <c r="AP2509" s="1"/>
      <c r="AQ2509" s="1"/>
      <c r="AR2509" s="1"/>
      <c r="AS2509" s="1"/>
      <c r="AT2509" s="1"/>
      <c r="AU2509" s="1"/>
      <c r="AV2509" s="1"/>
      <c r="AW2509" s="1"/>
      <c r="AX2509" s="1"/>
      <c r="AY2509" s="1"/>
      <c r="AZ2509" s="1"/>
      <c r="BA2509" s="1"/>
      <c r="BB2509" s="1"/>
      <c r="BC2509" s="1"/>
      <c r="BD2509" s="1"/>
      <c r="BE2509" s="1"/>
      <c r="BF2509" s="1"/>
      <c r="BG2509" s="1"/>
      <c r="BH2509" s="1"/>
      <c r="BI2509" s="1"/>
      <c r="BJ2509" s="1"/>
      <c r="BK2509" s="1"/>
      <c r="BL2509" s="1"/>
      <c r="BM2509" s="1"/>
      <c r="BN2509" s="1"/>
      <c r="BO2509" s="1"/>
      <c r="BP2509" s="1"/>
      <c r="BQ2509" s="1"/>
      <c r="BR2509" s="1"/>
      <c r="BS2509" s="1"/>
      <c r="BT2509" s="1"/>
      <c r="BU2509" s="1"/>
      <c r="BV2509" s="1"/>
      <c r="BW2509" s="1"/>
      <c r="BX2509" s="1"/>
      <c r="BY2509" s="1"/>
      <c r="BZ2509" s="1"/>
      <c r="CA2509" s="1"/>
      <c r="CB2509" s="1"/>
      <c r="CC2509" s="1"/>
      <c r="CD2509" s="1"/>
      <c r="CE2509" s="1"/>
      <c r="CF2509" s="1"/>
      <c r="CG2509" s="1"/>
      <c r="CH2509" s="1"/>
      <c r="CI2509" s="1"/>
      <c r="CJ2509" s="1"/>
      <c r="CK2509" s="1"/>
      <c r="CL2509" s="1"/>
      <c r="CM2509" s="1"/>
      <c r="CN2509" s="1"/>
      <c r="CO2509" s="1"/>
      <c r="CP2509" s="1"/>
      <c r="CQ2509" s="1"/>
      <c r="CR2509" s="1"/>
      <c r="CS2509" s="1"/>
      <c r="CT2509" s="1"/>
      <c r="CU2509" s="1"/>
      <c r="CV2509" s="1"/>
      <c r="CW2509" s="1"/>
      <c r="CX2509" s="1"/>
      <c r="CY2509" s="1"/>
      <c r="CZ2509" s="1"/>
      <c r="DA2509" s="1"/>
      <c r="DB2509" s="1"/>
      <c r="DC2509" s="1"/>
      <c r="DD2509" s="1"/>
      <c r="DE2509" s="1"/>
      <c r="DF2509" s="1"/>
      <c r="DG2509" s="1"/>
      <c r="DH2509" s="1"/>
      <c r="DI2509" s="1"/>
      <c r="DJ2509" s="1"/>
      <c r="DK2509" s="1"/>
      <c r="DL2509" s="1"/>
      <c r="DM2509" s="1"/>
      <c r="DN2509" s="1"/>
      <c r="DO2509" s="1"/>
      <c r="DP2509" s="1"/>
      <c r="DQ2509" s="1"/>
      <c r="DR2509" s="1"/>
      <c r="DS2509" s="1"/>
      <c r="DT2509" s="1"/>
      <c r="DU2509" s="1"/>
      <c r="DV2509" s="1"/>
      <c r="DW2509" s="1"/>
      <c r="DX2509" s="1"/>
      <c r="DY2509" s="1"/>
      <c r="DZ2509" s="1"/>
      <c r="EA2509" s="1"/>
      <c r="EB2509" s="1"/>
      <c r="EC2509" s="1"/>
      <c r="ED2509" s="1"/>
      <c r="EE2509" s="1"/>
      <c r="EF2509" s="1"/>
      <c r="EG2509" s="1"/>
      <c r="EH2509" s="1"/>
      <c r="EI2509" s="1"/>
      <c r="EJ2509" s="1"/>
      <c r="EK2509" s="1"/>
      <c r="EL2509" s="1"/>
      <c r="EM2509" s="1"/>
      <c r="EN2509" s="1"/>
      <c r="EO2509" s="1"/>
      <c r="EP2509" s="1"/>
      <c r="EQ2509" s="1"/>
      <c r="ER2509" s="1"/>
      <c r="ES2509" s="1"/>
      <c r="ET2509" s="1"/>
      <c r="EU2509" s="1"/>
      <c r="EV2509" s="1"/>
      <c r="EW2509" s="1"/>
      <c r="EX2509" s="1"/>
    </row>
    <row r="2510" spans="1:154" x14ac:dyDescent="0.15">
      <c r="A2510" s="35"/>
      <c r="B2510" s="125"/>
      <c r="C2510" s="14"/>
      <c r="D2510" s="13"/>
      <c r="E2510" s="14"/>
      <c r="F2510" s="14"/>
      <c r="G2510" s="14"/>
      <c r="H2510" s="14"/>
      <c r="I2510" s="13"/>
      <c r="J2510" s="29"/>
      <c r="K2510" s="2"/>
      <c r="L2510" s="17"/>
      <c r="M2510" s="12"/>
      <c r="N2510" s="12"/>
      <c r="O2510" s="17"/>
      <c r="P2510" s="14"/>
      <c r="Q2510" s="14"/>
      <c r="R2510" s="14"/>
      <c r="S2510" s="20"/>
      <c r="T2510" s="14"/>
      <c r="U2510" s="4"/>
      <c r="V2510" s="29"/>
      <c r="W2510" s="10"/>
      <c r="X2510" s="10"/>
      <c r="Y2510" s="27"/>
      <c r="Z2510" s="3"/>
      <c r="AA2510" s="1"/>
      <c r="AB2510" s="10"/>
      <c r="AC2510" s="3"/>
      <c r="AD2510" s="3"/>
      <c r="AE2510" s="3"/>
      <c r="AF2510" s="10"/>
      <c r="AG2510" s="11"/>
      <c r="AH2510" s="10"/>
      <c r="AI2510" s="1"/>
      <c r="AJ2510" s="1"/>
      <c r="AK2510" s="1"/>
      <c r="AL2510" s="1"/>
      <c r="AM2510" s="1"/>
      <c r="AN2510" s="1"/>
      <c r="AO2510" s="1"/>
      <c r="AP2510" s="1"/>
      <c r="AQ2510" s="1"/>
      <c r="AR2510" s="1"/>
      <c r="AS2510" s="1"/>
      <c r="AT2510" s="1"/>
      <c r="AU2510" s="1"/>
      <c r="AV2510" s="1"/>
      <c r="AW2510" s="1"/>
      <c r="AX2510" s="1"/>
      <c r="AY2510" s="1"/>
      <c r="AZ2510" s="1"/>
      <c r="BA2510" s="1"/>
      <c r="BB2510" s="1"/>
      <c r="BC2510" s="1"/>
      <c r="BD2510" s="1"/>
      <c r="BE2510" s="1"/>
      <c r="BF2510" s="1"/>
      <c r="BG2510" s="1"/>
      <c r="BH2510" s="1"/>
      <c r="BI2510" s="1"/>
      <c r="BJ2510" s="1"/>
      <c r="BK2510" s="1"/>
      <c r="BL2510" s="1"/>
      <c r="BM2510" s="1"/>
      <c r="BN2510" s="1"/>
      <c r="BO2510" s="1"/>
      <c r="BP2510" s="1"/>
      <c r="BQ2510" s="1"/>
      <c r="BR2510" s="1"/>
      <c r="BS2510" s="1"/>
      <c r="BT2510" s="1"/>
      <c r="BU2510" s="1"/>
      <c r="BV2510" s="1"/>
      <c r="BW2510" s="1"/>
      <c r="BX2510" s="1"/>
      <c r="BY2510" s="1"/>
      <c r="BZ2510" s="1"/>
      <c r="CA2510" s="1"/>
      <c r="CB2510" s="1"/>
      <c r="CC2510" s="1"/>
      <c r="CD2510" s="1"/>
      <c r="CE2510" s="1"/>
      <c r="CF2510" s="1"/>
      <c r="CG2510" s="1"/>
      <c r="CH2510" s="1"/>
      <c r="CI2510" s="1"/>
      <c r="CJ2510" s="1"/>
      <c r="CK2510" s="1"/>
      <c r="CL2510" s="1"/>
      <c r="CM2510" s="1"/>
      <c r="CN2510" s="1"/>
      <c r="CO2510" s="1"/>
      <c r="CP2510" s="1"/>
      <c r="CQ2510" s="1"/>
      <c r="CR2510" s="1"/>
      <c r="CS2510" s="1"/>
      <c r="CT2510" s="1"/>
      <c r="CU2510" s="1"/>
      <c r="CV2510" s="1"/>
      <c r="CW2510" s="1"/>
      <c r="CX2510" s="1"/>
      <c r="CY2510" s="1"/>
      <c r="CZ2510" s="1"/>
      <c r="DA2510" s="1"/>
      <c r="DB2510" s="1"/>
      <c r="DC2510" s="1"/>
      <c r="DD2510" s="1"/>
      <c r="DE2510" s="1"/>
      <c r="DF2510" s="1"/>
      <c r="DG2510" s="1"/>
      <c r="DH2510" s="1"/>
      <c r="DI2510" s="1"/>
      <c r="DJ2510" s="1"/>
      <c r="DK2510" s="1"/>
      <c r="DL2510" s="1"/>
      <c r="DM2510" s="1"/>
      <c r="DN2510" s="1"/>
      <c r="DO2510" s="1"/>
      <c r="DP2510" s="1"/>
      <c r="DQ2510" s="1"/>
      <c r="DR2510" s="1"/>
      <c r="DS2510" s="1"/>
      <c r="DT2510" s="1"/>
      <c r="DU2510" s="1"/>
      <c r="DV2510" s="1"/>
      <c r="DW2510" s="1"/>
      <c r="DX2510" s="1"/>
      <c r="DY2510" s="1"/>
      <c r="DZ2510" s="1"/>
      <c r="EA2510" s="1"/>
      <c r="EB2510" s="1"/>
      <c r="EC2510" s="1"/>
      <c r="ED2510" s="1"/>
      <c r="EE2510" s="1"/>
      <c r="EF2510" s="1"/>
      <c r="EG2510" s="1"/>
      <c r="EH2510" s="1"/>
      <c r="EI2510" s="1"/>
      <c r="EJ2510" s="1"/>
      <c r="EK2510" s="1"/>
      <c r="EL2510" s="1"/>
      <c r="EM2510" s="1"/>
      <c r="EN2510" s="1"/>
      <c r="EO2510" s="1"/>
      <c r="EP2510" s="1"/>
      <c r="EQ2510" s="1"/>
      <c r="ER2510" s="1"/>
      <c r="ES2510" s="1"/>
      <c r="ET2510" s="1"/>
      <c r="EU2510" s="1"/>
      <c r="EV2510" s="1"/>
      <c r="EW2510" s="1"/>
      <c r="EX2510" s="1"/>
    </row>
    <row r="2511" spans="1:154" x14ac:dyDescent="0.15">
      <c r="A2511" s="35"/>
      <c r="B2511" s="125"/>
      <c r="C2511" s="14"/>
      <c r="D2511" s="13"/>
      <c r="E2511" s="14"/>
      <c r="F2511" s="14"/>
      <c r="G2511" s="14"/>
      <c r="H2511" s="14"/>
      <c r="I2511" s="13"/>
      <c r="J2511" s="29"/>
      <c r="K2511" s="2"/>
      <c r="L2511" s="17"/>
      <c r="M2511" s="12"/>
      <c r="N2511" s="12"/>
      <c r="O2511" s="17"/>
      <c r="P2511" s="14"/>
      <c r="Q2511" s="14"/>
      <c r="R2511" s="14"/>
      <c r="S2511" s="20"/>
      <c r="T2511" s="14"/>
      <c r="U2511" s="4"/>
      <c r="V2511" s="29"/>
      <c r="W2511" s="10"/>
      <c r="X2511" s="10"/>
      <c r="Y2511" s="27"/>
      <c r="Z2511" s="3"/>
      <c r="AA2511" s="1"/>
      <c r="AB2511" s="10"/>
      <c r="AC2511" s="3"/>
      <c r="AD2511" s="3"/>
      <c r="AE2511" s="3"/>
      <c r="AF2511" s="10"/>
      <c r="AG2511" s="11"/>
      <c r="AH2511" s="10"/>
      <c r="AI2511" s="1"/>
      <c r="AJ2511" s="1"/>
      <c r="AK2511" s="1"/>
      <c r="AL2511" s="1"/>
      <c r="AM2511" s="1"/>
      <c r="AN2511" s="1"/>
      <c r="AO2511" s="1"/>
      <c r="AP2511" s="1"/>
      <c r="AQ2511" s="1"/>
      <c r="AR2511" s="1"/>
      <c r="AS2511" s="1"/>
      <c r="AT2511" s="1"/>
      <c r="AU2511" s="1"/>
      <c r="AV2511" s="1"/>
      <c r="AW2511" s="1"/>
      <c r="AX2511" s="1"/>
      <c r="AY2511" s="1"/>
      <c r="AZ2511" s="1"/>
      <c r="BA2511" s="1"/>
      <c r="BB2511" s="1"/>
      <c r="BC2511" s="1"/>
      <c r="BD2511" s="1"/>
      <c r="BE2511" s="1"/>
      <c r="BF2511" s="1"/>
      <c r="BG2511" s="1"/>
      <c r="BH2511" s="1"/>
      <c r="BI2511" s="1"/>
      <c r="BJ2511" s="1"/>
      <c r="BK2511" s="1"/>
      <c r="BL2511" s="1"/>
      <c r="BM2511" s="1"/>
      <c r="BN2511" s="1"/>
      <c r="BO2511" s="1"/>
      <c r="BP2511" s="1"/>
      <c r="BQ2511" s="1"/>
      <c r="BR2511" s="1"/>
      <c r="BS2511" s="1"/>
      <c r="BT2511" s="1"/>
      <c r="BU2511" s="1"/>
      <c r="BV2511" s="1"/>
      <c r="BW2511" s="1"/>
      <c r="BX2511" s="1"/>
      <c r="BY2511" s="1"/>
      <c r="BZ2511" s="1"/>
      <c r="CA2511" s="1"/>
      <c r="CB2511" s="1"/>
      <c r="CC2511" s="1"/>
      <c r="CD2511" s="1"/>
      <c r="CE2511" s="1"/>
      <c r="CF2511" s="1"/>
      <c r="CG2511" s="1"/>
      <c r="CH2511" s="1"/>
      <c r="CI2511" s="1"/>
      <c r="CJ2511" s="1"/>
      <c r="CK2511" s="1"/>
      <c r="CL2511" s="1"/>
      <c r="CM2511" s="1"/>
      <c r="CN2511" s="1"/>
      <c r="CO2511" s="1"/>
      <c r="CP2511" s="1"/>
      <c r="CQ2511" s="1"/>
      <c r="CR2511" s="1"/>
      <c r="CS2511" s="1"/>
      <c r="CT2511" s="1"/>
      <c r="CU2511" s="1"/>
      <c r="CV2511" s="1"/>
      <c r="CW2511" s="1"/>
      <c r="CX2511" s="1"/>
      <c r="CY2511" s="1"/>
      <c r="CZ2511" s="1"/>
      <c r="DA2511" s="1"/>
      <c r="DB2511" s="1"/>
      <c r="DC2511" s="1"/>
      <c r="DD2511" s="1"/>
      <c r="DE2511" s="1"/>
      <c r="DF2511" s="1"/>
      <c r="DG2511" s="1"/>
      <c r="DH2511" s="1"/>
      <c r="DI2511" s="1"/>
      <c r="DJ2511" s="1"/>
      <c r="DK2511" s="1"/>
      <c r="DL2511" s="1"/>
      <c r="DM2511" s="1"/>
      <c r="DN2511" s="1"/>
      <c r="DO2511" s="1"/>
      <c r="DP2511" s="1"/>
      <c r="DQ2511" s="1"/>
      <c r="DR2511" s="1"/>
      <c r="DS2511" s="1"/>
      <c r="DT2511" s="1"/>
      <c r="DU2511" s="1"/>
      <c r="DV2511" s="1"/>
      <c r="DW2511" s="1"/>
      <c r="DX2511" s="1"/>
      <c r="DY2511" s="1"/>
      <c r="DZ2511" s="1"/>
      <c r="EA2511" s="1"/>
      <c r="EB2511" s="1"/>
      <c r="EC2511" s="1"/>
      <c r="ED2511" s="1"/>
      <c r="EE2511" s="1"/>
      <c r="EF2511" s="1"/>
      <c r="EG2511" s="1"/>
      <c r="EH2511" s="1"/>
      <c r="EI2511" s="1"/>
      <c r="EJ2511" s="1"/>
      <c r="EK2511" s="1"/>
      <c r="EL2511" s="1"/>
      <c r="EM2511" s="1"/>
      <c r="EN2511" s="1"/>
      <c r="EO2511" s="1"/>
      <c r="EP2511" s="1"/>
      <c r="EQ2511" s="1"/>
      <c r="ER2511" s="1"/>
      <c r="ES2511" s="1"/>
      <c r="ET2511" s="1"/>
      <c r="EU2511" s="1"/>
      <c r="EV2511" s="1"/>
      <c r="EW2511" s="1"/>
      <c r="EX2511" s="1"/>
    </row>
    <row r="2512" spans="1:154" x14ac:dyDescent="0.15">
      <c r="A2512" s="35"/>
      <c r="B2512" s="125"/>
      <c r="C2512" s="14"/>
      <c r="D2512" s="13"/>
      <c r="E2512" s="14"/>
      <c r="F2512" s="14"/>
      <c r="G2512" s="14"/>
      <c r="H2512" s="14"/>
      <c r="I2512" s="13"/>
      <c r="J2512" s="29"/>
      <c r="K2512" s="2"/>
      <c r="L2512" s="17"/>
      <c r="M2512" s="12"/>
      <c r="N2512" s="12"/>
      <c r="O2512" s="17"/>
      <c r="P2512" s="14"/>
      <c r="Q2512" s="14"/>
      <c r="R2512" s="14"/>
      <c r="S2512" s="20"/>
      <c r="T2512" s="14"/>
      <c r="U2512" s="4"/>
      <c r="V2512" s="29"/>
      <c r="W2512" s="10"/>
      <c r="X2512" s="10"/>
      <c r="Y2512" s="27"/>
      <c r="Z2512" s="3"/>
      <c r="AA2512" s="1"/>
      <c r="AB2512" s="10"/>
      <c r="AC2512" s="3"/>
      <c r="AD2512" s="3"/>
      <c r="AE2512" s="3"/>
      <c r="AF2512" s="10"/>
      <c r="AG2512" s="11"/>
      <c r="AH2512" s="10"/>
      <c r="AI2512" s="1"/>
      <c r="AJ2512" s="1"/>
      <c r="AK2512" s="1"/>
      <c r="AL2512" s="1"/>
      <c r="AM2512" s="1"/>
      <c r="AN2512" s="1"/>
      <c r="AO2512" s="1"/>
      <c r="AP2512" s="1"/>
      <c r="AQ2512" s="1"/>
      <c r="AR2512" s="1"/>
      <c r="AS2512" s="1"/>
      <c r="AT2512" s="1"/>
      <c r="AU2512" s="1"/>
      <c r="AV2512" s="1"/>
      <c r="AW2512" s="1"/>
      <c r="AX2512" s="1"/>
      <c r="AY2512" s="1"/>
      <c r="AZ2512" s="1"/>
      <c r="BA2512" s="1"/>
      <c r="BB2512" s="1"/>
      <c r="BC2512" s="1"/>
      <c r="BD2512" s="1"/>
      <c r="BE2512" s="1"/>
      <c r="BF2512" s="1"/>
      <c r="BG2512" s="1"/>
      <c r="BH2512" s="1"/>
      <c r="BI2512" s="1"/>
      <c r="BJ2512" s="1"/>
      <c r="BK2512" s="1"/>
      <c r="BL2512" s="1"/>
      <c r="BM2512" s="1"/>
      <c r="BN2512" s="1"/>
      <c r="BO2512" s="1"/>
      <c r="BP2512" s="1"/>
      <c r="BQ2512" s="1"/>
      <c r="BR2512" s="1"/>
      <c r="BS2512" s="1"/>
      <c r="BT2512" s="1"/>
      <c r="BU2512" s="1"/>
      <c r="BV2512" s="1"/>
      <c r="BW2512" s="1"/>
      <c r="BX2512" s="1"/>
      <c r="BY2512" s="1"/>
      <c r="BZ2512" s="1"/>
      <c r="CA2512" s="1"/>
      <c r="CB2512" s="1"/>
      <c r="CC2512" s="1"/>
      <c r="CD2512" s="1"/>
      <c r="CE2512" s="1"/>
      <c r="CF2512" s="1"/>
      <c r="CG2512" s="1"/>
      <c r="CH2512" s="1"/>
      <c r="CI2512" s="1"/>
      <c r="CJ2512" s="1"/>
      <c r="CK2512" s="1"/>
      <c r="CL2512" s="1"/>
      <c r="CM2512" s="1"/>
      <c r="CN2512" s="1"/>
      <c r="CO2512" s="1"/>
      <c r="CP2512" s="1"/>
      <c r="CQ2512" s="1"/>
      <c r="CR2512" s="1"/>
      <c r="CS2512" s="1"/>
      <c r="CT2512" s="1"/>
      <c r="CU2512" s="1"/>
      <c r="CV2512" s="1"/>
      <c r="CW2512" s="1"/>
      <c r="CX2512" s="1"/>
      <c r="CY2512" s="1"/>
      <c r="CZ2512" s="1"/>
      <c r="DA2512" s="1"/>
      <c r="DB2512" s="1"/>
      <c r="DC2512" s="1"/>
      <c r="DD2512" s="1"/>
      <c r="DE2512" s="1"/>
      <c r="DF2512" s="1"/>
      <c r="DG2512" s="1"/>
      <c r="DH2512" s="1"/>
      <c r="DI2512" s="1"/>
      <c r="DJ2512" s="1"/>
      <c r="DK2512" s="1"/>
      <c r="DL2512" s="1"/>
      <c r="DM2512" s="1"/>
      <c r="DN2512" s="1"/>
      <c r="DO2512" s="1"/>
      <c r="DP2512" s="1"/>
      <c r="DQ2512" s="1"/>
      <c r="DR2512" s="1"/>
      <c r="DS2512" s="1"/>
      <c r="DT2512" s="1"/>
      <c r="DU2512" s="1"/>
      <c r="DV2512" s="1"/>
      <c r="DW2512" s="1"/>
      <c r="DX2512" s="1"/>
      <c r="DY2512" s="1"/>
      <c r="DZ2512" s="1"/>
      <c r="EA2512" s="1"/>
      <c r="EB2512" s="1"/>
      <c r="EC2512" s="1"/>
      <c r="ED2512" s="1"/>
      <c r="EE2512" s="1"/>
      <c r="EF2512" s="1"/>
      <c r="EG2512" s="1"/>
      <c r="EH2512" s="1"/>
      <c r="EI2512" s="1"/>
      <c r="EJ2512" s="1"/>
      <c r="EK2512" s="1"/>
      <c r="EL2512" s="1"/>
      <c r="EM2512" s="1"/>
      <c r="EN2512" s="1"/>
      <c r="EO2512" s="1"/>
      <c r="EP2512" s="1"/>
      <c r="EQ2512" s="1"/>
      <c r="ER2512" s="1"/>
      <c r="ES2512" s="1"/>
      <c r="ET2512" s="1"/>
      <c r="EU2512" s="1"/>
      <c r="EV2512" s="1"/>
      <c r="EW2512" s="1"/>
      <c r="EX2512" s="1"/>
    </row>
    <row r="2513" spans="1:154" x14ac:dyDescent="0.15">
      <c r="A2513" s="35"/>
      <c r="B2513" s="125"/>
      <c r="C2513" s="14"/>
      <c r="D2513" s="13"/>
      <c r="E2513" s="14"/>
      <c r="F2513" s="14"/>
      <c r="G2513" s="14"/>
      <c r="H2513" s="14"/>
      <c r="I2513" s="13"/>
      <c r="J2513" s="29"/>
      <c r="K2513" s="2"/>
      <c r="L2513" s="17"/>
      <c r="M2513" s="12"/>
      <c r="N2513" s="12"/>
      <c r="O2513" s="17"/>
      <c r="P2513" s="14"/>
      <c r="Q2513" s="14"/>
      <c r="R2513" s="14"/>
      <c r="S2513" s="20"/>
      <c r="T2513" s="14"/>
      <c r="U2513" s="4"/>
      <c r="V2513" s="29"/>
      <c r="W2513" s="10"/>
      <c r="X2513" s="10"/>
      <c r="Y2513" s="27"/>
      <c r="Z2513" s="3"/>
      <c r="AA2513" s="1"/>
      <c r="AB2513" s="10"/>
      <c r="AC2513" s="3"/>
      <c r="AD2513" s="3"/>
      <c r="AE2513" s="3"/>
      <c r="AF2513" s="10"/>
      <c r="AG2513" s="11"/>
      <c r="AH2513" s="10"/>
      <c r="AI2513" s="1"/>
      <c r="AJ2513" s="1"/>
      <c r="AK2513" s="1"/>
      <c r="AL2513" s="1"/>
      <c r="AM2513" s="1"/>
      <c r="AN2513" s="1"/>
      <c r="AO2513" s="1"/>
      <c r="AP2513" s="1"/>
      <c r="AQ2513" s="1"/>
      <c r="AR2513" s="1"/>
      <c r="AS2513" s="1"/>
      <c r="AT2513" s="1"/>
      <c r="AU2513" s="1"/>
      <c r="AV2513" s="1"/>
      <c r="AW2513" s="1"/>
      <c r="AX2513" s="1"/>
      <c r="AY2513" s="1"/>
      <c r="AZ2513" s="1"/>
      <c r="BA2513" s="1"/>
      <c r="BB2513" s="1"/>
      <c r="BC2513" s="1"/>
      <c r="BD2513" s="1"/>
      <c r="BE2513" s="1"/>
      <c r="BF2513" s="1"/>
      <c r="BG2513" s="1"/>
      <c r="BH2513" s="1"/>
      <c r="BI2513" s="1"/>
      <c r="BJ2513" s="1"/>
      <c r="BK2513" s="1"/>
      <c r="BL2513" s="1"/>
      <c r="BM2513" s="1"/>
      <c r="BN2513" s="1"/>
      <c r="BO2513" s="1"/>
      <c r="BP2513" s="1"/>
      <c r="BQ2513" s="1"/>
      <c r="BR2513" s="1"/>
      <c r="BS2513" s="1"/>
      <c r="BT2513" s="1"/>
      <c r="BU2513" s="1"/>
      <c r="BV2513" s="1"/>
      <c r="BW2513" s="1"/>
      <c r="BX2513" s="1"/>
      <c r="BY2513" s="1"/>
      <c r="BZ2513" s="1"/>
      <c r="CA2513" s="1"/>
      <c r="CB2513" s="1"/>
      <c r="CC2513" s="1"/>
      <c r="CD2513" s="1"/>
      <c r="CE2513" s="1"/>
      <c r="CF2513" s="1"/>
      <c r="CG2513" s="1"/>
      <c r="CH2513" s="1"/>
      <c r="CI2513" s="1"/>
      <c r="CJ2513" s="1"/>
      <c r="CK2513" s="1"/>
      <c r="CL2513" s="1"/>
      <c r="CM2513" s="1"/>
      <c r="CN2513" s="1"/>
      <c r="CO2513" s="1"/>
      <c r="CP2513" s="1"/>
      <c r="CQ2513" s="1"/>
      <c r="CR2513" s="1"/>
      <c r="CS2513" s="1"/>
      <c r="CT2513" s="1"/>
      <c r="CU2513" s="1"/>
      <c r="CV2513" s="1"/>
      <c r="CW2513" s="1"/>
      <c r="CX2513" s="1"/>
      <c r="CY2513" s="1"/>
      <c r="CZ2513" s="1"/>
      <c r="DA2513" s="1"/>
      <c r="DB2513" s="1"/>
      <c r="DC2513" s="1"/>
      <c r="DD2513" s="1"/>
      <c r="DE2513" s="1"/>
      <c r="DF2513" s="1"/>
      <c r="DG2513" s="1"/>
      <c r="DH2513" s="1"/>
      <c r="DI2513" s="1"/>
      <c r="DJ2513" s="1"/>
      <c r="DK2513" s="1"/>
      <c r="DL2513" s="1"/>
      <c r="DM2513" s="1"/>
      <c r="DN2513" s="1"/>
      <c r="DO2513" s="1"/>
      <c r="DP2513" s="1"/>
      <c r="DQ2513" s="1"/>
      <c r="DR2513" s="1"/>
      <c r="DS2513" s="1"/>
      <c r="DT2513" s="1"/>
      <c r="DU2513" s="1"/>
      <c r="DV2513" s="1"/>
      <c r="DW2513" s="1"/>
      <c r="DX2513" s="1"/>
      <c r="DY2513" s="1"/>
      <c r="DZ2513" s="1"/>
      <c r="EA2513" s="1"/>
      <c r="EB2513" s="1"/>
      <c r="EC2513" s="1"/>
      <c r="ED2513" s="1"/>
      <c r="EE2513" s="1"/>
      <c r="EF2513" s="1"/>
      <c r="EG2513" s="1"/>
      <c r="EH2513" s="1"/>
      <c r="EI2513" s="1"/>
      <c r="EJ2513" s="1"/>
      <c r="EK2513" s="1"/>
      <c r="EL2513" s="1"/>
      <c r="EM2513" s="1"/>
      <c r="EN2513" s="1"/>
      <c r="EO2513" s="1"/>
      <c r="EP2513" s="1"/>
      <c r="EQ2513" s="1"/>
      <c r="ER2513" s="1"/>
      <c r="ES2513" s="1"/>
      <c r="ET2513" s="1"/>
      <c r="EU2513" s="1"/>
      <c r="EV2513" s="1"/>
      <c r="EW2513" s="1"/>
      <c r="EX2513" s="1"/>
    </row>
    <row r="2514" spans="1:154" x14ac:dyDescent="0.15">
      <c r="A2514" s="35"/>
      <c r="B2514" s="125"/>
      <c r="C2514" s="14"/>
      <c r="D2514" s="13"/>
      <c r="E2514" s="14"/>
      <c r="F2514" s="14"/>
      <c r="G2514" s="14"/>
      <c r="H2514" s="14"/>
      <c r="I2514" s="13"/>
      <c r="J2514" s="29"/>
      <c r="K2514" s="2"/>
      <c r="L2514" s="17"/>
      <c r="M2514" s="12"/>
      <c r="N2514" s="12"/>
      <c r="O2514" s="17"/>
      <c r="P2514" s="14"/>
      <c r="Q2514" s="14"/>
      <c r="R2514" s="14"/>
      <c r="S2514" s="20"/>
      <c r="T2514" s="14"/>
      <c r="U2514" s="4"/>
      <c r="V2514" s="29"/>
      <c r="W2514" s="10"/>
      <c r="X2514" s="10"/>
      <c r="Y2514" s="27"/>
      <c r="Z2514" s="3"/>
      <c r="AA2514" s="1"/>
      <c r="AB2514" s="10"/>
      <c r="AC2514" s="3"/>
      <c r="AD2514" s="3"/>
      <c r="AE2514" s="3"/>
      <c r="AF2514" s="10"/>
      <c r="AG2514" s="11"/>
      <c r="AH2514" s="10"/>
      <c r="AI2514" s="1"/>
      <c r="AJ2514" s="1"/>
      <c r="AK2514" s="1"/>
      <c r="AL2514" s="1"/>
      <c r="AM2514" s="1"/>
      <c r="AN2514" s="1"/>
      <c r="AO2514" s="1"/>
      <c r="AP2514" s="1"/>
      <c r="AQ2514" s="1"/>
      <c r="AR2514" s="1"/>
      <c r="AS2514" s="1"/>
      <c r="AT2514" s="1"/>
      <c r="AU2514" s="1"/>
      <c r="AV2514" s="1"/>
      <c r="AW2514" s="1"/>
      <c r="AX2514" s="1"/>
      <c r="AY2514" s="1"/>
      <c r="AZ2514" s="1"/>
      <c r="BA2514" s="1"/>
      <c r="BB2514" s="1"/>
      <c r="BC2514" s="1"/>
      <c r="BD2514" s="1"/>
      <c r="BE2514" s="1"/>
      <c r="BF2514" s="1"/>
      <c r="BG2514" s="1"/>
      <c r="BH2514" s="1"/>
      <c r="BI2514" s="1"/>
      <c r="BJ2514" s="1"/>
      <c r="BK2514" s="1"/>
      <c r="BL2514" s="1"/>
      <c r="BM2514" s="1"/>
      <c r="BN2514" s="1"/>
      <c r="BO2514" s="1"/>
      <c r="BP2514" s="1"/>
      <c r="BQ2514" s="1"/>
      <c r="BR2514" s="1"/>
      <c r="BS2514" s="1"/>
      <c r="BT2514" s="1"/>
      <c r="BU2514" s="1"/>
      <c r="BV2514" s="1"/>
      <c r="BW2514" s="1"/>
      <c r="BX2514" s="1"/>
      <c r="BY2514" s="1"/>
      <c r="BZ2514" s="1"/>
      <c r="CA2514" s="1"/>
      <c r="CB2514" s="1"/>
      <c r="CC2514" s="1"/>
      <c r="CD2514" s="1"/>
      <c r="CE2514" s="1"/>
      <c r="CF2514" s="1"/>
      <c r="CG2514" s="1"/>
      <c r="CH2514" s="1"/>
      <c r="CI2514" s="1"/>
      <c r="CJ2514" s="1"/>
      <c r="CK2514" s="1"/>
      <c r="CL2514" s="1"/>
      <c r="CM2514" s="1"/>
      <c r="CN2514" s="1"/>
      <c r="CO2514" s="1"/>
      <c r="CP2514" s="1"/>
      <c r="CQ2514" s="1"/>
      <c r="CR2514" s="1"/>
      <c r="CS2514" s="1"/>
      <c r="CT2514" s="1"/>
      <c r="CU2514" s="1"/>
      <c r="CV2514" s="1"/>
      <c r="CW2514" s="1"/>
      <c r="CX2514" s="1"/>
      <c r="CY2514" s="1"/>
      <c r="CZ2514" s="1"/>
      <c r="DA2514" s="1"/>
      <c r="DB2514" s="1"/>
      <c r="DC2514" s="1"/>
      <c r="DD2514" s="1"/>
      <c r="DE2514" s="1"/>
      <c r="DF2514" s="1"/>
      <c r="DG2514" s="1"/>
      <c r="DH2514" s="1"/>
      <c r="DI2514" s="1"/>
      <c r="DJ2514" s="1"/>
      <c r="DK2514" s="1"/>
      <c r="DL2514" s="1"/>
      <c r="DM2514" s="1"/>
      <c r="DN2514" s="1"/>
      <c r="DO2514" s="1"/>
      <c r="DP2514" s="1"/>
      <c r="DQ2514" s="1"/>
      <c r="DR2514" s="1"/>
      <c r="DS2514" s="1"/>
      <c r="DT2514" s="1"/>
      <c r="DU2514" s="1"/>
      <c r="DV2514" s="1"/>
      <c r="DW2514" s="1"/>
      <c r="DX2514" s="1"/>
      <c r="DY2514" s="1"/>
      <c r="DZ2514" s="1"/>
      <c r="EA2514" s="1"/>
      <c r="EB2514" s="1"/>
      <c r="EC2514" s="1"/>
      <c r="ED2514" s="1"/>
      <c r="EE2514" s="1"/>
      <c r="EF2514" s="1"/>
      <c r="EG2514" s="1"/>
      <c r="EH2514" s="1"/>
      <c r="EI2514" s="1"/>
      <c r="EJ2514" s="1"/>
      <c r="EK2514" s="1"/>
      <c r="EL2514" s="1"/>
      <c r="EM2514" s="1"/>
      <c r="EN2514" s="1"/>
      <c r="EO2514" s="1"/>
      <c r="EP2514" s="1"/>
      <c r="EQ2514" s="1"/>
      <c r="ER2514" s="1"/>
      <c r="ES2514" s="1"/>
      <c r="ET2514" s="1"/>
      <c r="EU2514" s="1"/>
      <c r="EV2514" s="1"/>
      <c r="EW2514" s="1"/>
      <c r="EX2514" s="1"/>
    </row>
    <row r="2515" spans="1:154" x14ac:dyDescent="0.15">
      <c r="A2515" s="35"/>
      <c r="B2515" s="125"/>
      <c r="C2515" s="14"/>
      <c r="D2515" s="13"/>
      <c r="E2515" s="14"/>
      <c r="F2515" s="14"/>
      <c r="G2515" s="14"/>
      <c r="H2515" s="14"/>
      <c r="I2515" s="13"/>
      <c r="J2515" s="29"/>
      <c r="K2515" s="2"/>
      <c r="L2515" s="17"/>
      <c r="M2515" s="12"/>
      <c r="N2515" s="12"/>
      <c r="O2515" s="17"/>
      <c r="P2515" s="14"/>
      <c r="Q2515" s="14"/>
      <c r="R2515" s="14"/>
      <c r="S2515" s="20"/>
      <c r="T2515" s="14"/>
      <c r="U2515" s="4"/>
      <c r="V2515" s="29"/>
      <c r="W2515" s="10"/>
      <c r="X2515" s="10"/>
      <c r="Y2515" s="27"/>
      <c r="Z2515" s="3"/>
      <c r="AA2515" s="1"/>
      <c r="AB2515" s="10"/>
      <c r="AC2515" s="3"/>
      <c r="AD2515" s="3"/>
      <c r="AE2515" s="3"/>
      <c r="AF2515" s="10"/>
      <c r="AG2515" s="11"/>
      <c r="AH2515" s="10"/>
      <c r="AI2515" s="1"/>
      <c r="AJ2515" s="1"/>
      <c r="AK2515" s="1"/>
      <c r="AL2515" s="1"/>
      <c r="AM2515" s="1"/>
      <c r="AN2515" s="1"/>
      <c r="AO2515" s="1"/>
      <c r="AP2515" s="1"/>
      <c r="AQ2515" s="1"/>
      <c r="AR2515" s="1"/>
      <c r="AS2515" s="1"/>
      <c r="AT2515" s="1"/>
      <c r="AU2515" s="1"/>
      <c r="AV2515" s="1"/>
      <c r="AW2515" s="1"/>
      <c r="AX2515" s="1"/>
      <c r="AY2515" s="1"/>
      <c r="AZ2515" s="1"/>
      <c r="BA2515" s="1"/>
      <c r="BB2515" s="1"/>
      <c r="BC2515" s="1"/>
      <c r="BD2515" s="1"/>
      <c r="BE2515" s="1"/>
      <c r="BF2515" s="1"/>
      <c r="BG2515" s="1"/>
      <c r="BH2515" s="1"/>
      <c r="BI2515" s="1"/>
      <c r="BJ2515" s="1"/>
      <c r="BK2515" s="1"/>
      <c r="BL2515" s="1"/>
      <c r="BM2515" s="1"/>
      <c r="BN2515" s="1"/>
      <c r="BO2515" s="1"/>
      <c r="BP2515" s="1"/>
      <c r="BQ2515" s="1"/>
      <c r="BR2515" s="1"/>
      <c r="BS2515" s="1"/>
      <c r="BT2515" s="1"/>
      <c r="BU2515" s="1"/>
      <c r="BV2515" s="1"/>
      <c r="BW2515" s="1"/>
      <c r="BX2515" s="1"/>
      <c r="BY2515" s="1"/>
      <c r="BZ2515" s="1"/>
      <c r="CA2515" s="1"/>
      <c r="CB2515" s="1"/>
      <c r="CC2515" s="1"/>
      <c r="CD2515" s="1"/>
      <c r="CE2515" s="1"/>
      <c r="CF2515" s="1"/>
      <c r="CG2515" s="1"/>
      <c r="CH2515" s="1"/>
      <c r="CI2515" s="1"/>
      <c r="CJ2515" s="1"/>
      <c r="CK2515" s="1"/>
      <c r="CL2515" s="1"/>
      <c r="CM2515" s="1"/>
      <c r="CN2515" s="1"/>
      <c r="CO2515" s="1"/>
      <c r="CP2515" s="1"/>
      <c r="CQ2515" s="1"/>
      <c r="CR2515" s="1"/>
      <c r="CS2515" s="1"/>
      <c r="CT2515" s="1"/>
      <c r="CU2515" s="1"/>
      <c r="CV2515" s="1"/>
      <c r="CW2515" s="1"/>
      <c r="CX2515" s="1"/>
      <c r="CY2515" s="1"/>
      <c r="CZ2515" s="1"/>
      <c r="DA2515" s="1"/>
      <c r="DB2515" s="1"/>
      <c r="DC2515" s="1"/>
      <c r="DD2515" s="1"/>
      <c r="DE2515" s="1"/>
      <c r="DF2515" s="1"/>
      <c r="DG2515" s="1"/>
      <c r="DH2515" s="1"/>
      <c r="DI2515" s="1"/>
      <c r="DJ2515" s="1"/>
      <c r="DK2515" s="1"/>
      <c r="DL2515" s="1"/>
      <c r="DM2515" s="1"/>
      <c r="DN2515" s="1"/>
      <c r="DO2515" s="1"/>
      <c r="DP2515" s="1"/>
      <c r="DQ2515" s="1"/>
      <c r="DR2515" s="1"/>
      <c r="DS2515" s="1"/>
      <c r="DT2515" s="1"/>
      <c r="DU2515" s="1"/>
      <c r="DV2515" s="1"/>
      <c r="DW2515" s="1"/>
      <c r="DX2515" s="1"/>
      <c r="DY2515" s="1"/>
      <c r="DZ2515" s="1"/>
      <c r="EA2515" s="1"/>
      <c r="EB2515" s="1"/>
      <c r="EC2515" s="1"/>
      <c r="ED2515" s="1"/>
      <c r="EE2515" s="1"/>
      <c r="EF2515" s="1"/>
      <c r="EG2515" s="1"/>
      <c r="EH2515" s="1"/>
      <c r="EI2515" s="1"/>
      <c r="EJ2515" s="1"/>
      <c r="EK2515" s="1"/>
      <c r="EL2515" s="1"/>
      <c r="EM2515" s="1"/>
      <c r="EN2515" s="1"/>
      <c r="EO2515" s="1"/>
      <c r="EP2515" s="1"/>
      <c r="EQ2515" s="1"/>
      <c r="ER2515" s="1"/>
      <c r="ES2515" s="1"/>
      <c r="ET2515" s="1"/>
      <c r="EU2515" s="1"/>
      <c r="EV2515" s="1"/>
      <c r="EW2515" s="1"/>
      <c r="EX2515" s="1"/>
    </row>
    <row r="2516" spans="1:154" x14ac:dyDescent="0.15">
      <c r="A2516" s="35"/>
      <c r="B2516" s="125"/>
      <c r="C2516" s="14"/>
      <c r="D2516" s="13"/>
      <c r="E2516" s="14"/>
      <c r="F2516" s="14"/>
      <c r="G2516" s="14"/>
      <c r="H2516" s="14"/>
      <c r="I2516" s="13"/>
      <c r="J2516" s="29"/>
      <c r="K2516" s="2"/>
      <c r="L2516" s="17"/>
      <c r="M2516" s="12"/>
      <c r="N2516" s="12"/>
      <c r="O2516" s="17"/>
      <c r="P2516" s="14"/>
      <c r="Q2516" s="14"/>
      <c r="R2516" s="14"/>
      <c r="S2516" s="20"/>
      <c r="T2516" s="14"/>
      <c r="U2516" s="4"/>
      <c r="V2516" s="29"/>
      <c r="W2516" s="10"/>
      <c r="X2516" s="10"/>
      <c r="Y2516" s="27"/>
      <c r="Z2516" s="3"/>
      <c r="AA2516" s="1"/>
      <c r="AB2516" s="10"/>
      <c r="AC2516" s="3"/>
      <c r="AD2516" s="3"/>
      <c r="AE2516" s="3"/>
      <c r="AF2516" s="10"/>
      <c r="AG2516" s="11"/>
      <c r="AH2516" s="10"/>
      <c r="AI2516" s="1"/>
      <c r="AJ2516" s="1"/>
      <c r="AK2516" s="1"/>
      <c r="AL2516" s="1"/>
      <c r="AM2516" s="1"/>
      <c r="AN2516" s="1"/>
      <c r="AO2516" s="1"/>
      <c r="AP2516" s="1"/>
      <c r="AQ2516" s="1"/>
      <c r="AR2516" s="1"/>
      <c r="AS2516" s="1"/>
      <c r="AT2516" s="1"/>
      <c r="AU2516" s="1"/>
      <c r="AV2516" s="1"/>
      <c r="AW2516" s="1"/>
      <c r="AX2516" s="1"/>
      <c r="AY2516" s="1"/>
      <c r="AZ2516" s="1"/>
      <c r="BA2516" s="1"/>
      <c r="BB2516" s="1"/>
      <c r="BC2516" s="1"/>
      <c r="BD2516" s="1"/>
      <c r="BE2516" s="1"/>
      <c r="BF2516" s="1"/>
      <c r="BG2516" s="1"/>
      <c r="BH2516" s="1"/>
      <c r="BI2516" s="1"/>
      <c r="BJ2516" s="1"/>
      <c r="BK2516" s="1"/>
      <c r="BL2516" s="1"/>
      <c r="BM2516" s="1"/>
      <c r="BN2516" s="1"/>
      <c r="BO2516" s="1"/>
      <c r="BP2516" s="1"/>
      <c r="BQ2516" s="1"/>
      <c r="BR2516" s="1"/>
      <c r="BS2516" s="1"/>
      <c r="BT2516" s="1"/>
      <c r="BU2516" s="1"/>
      <c r="BV2516" s="1"/>
      <c r="BW2516" s="1"/>
      <c r="BX2516" s="1"/>
      <c r="BY2516" s="1"/>
      <c r="BZ2516" s="1"/>
      <c r="CA2516" s="1"/>
      <c r="CB2516" s="1"/>
      <c r="CC2516" s="1"/>
      <c r="CD2516" s="1"/>
      <c r="CE2516" s="1"/>
      <c r="CF2516" s="1"/>
      <c r="CG2516" s="1"/>
      <c r="CH2516" s="1"/>
      <c r="CI2516" s="1"/>
      <c r="CJ2516" s="1"/>
      <c r="CK2516" s="1"/>
      <c r="CL2516" s="1"/>
      <c r="CM2516" s="1"/>
      <c r="CN2516" s="1"/>
      <c r="CO2516" s="1"/>
      <c r="CP2516" s="1"/>
      <c r="CQ2516" s="1"/>
      <c r="CR2516" s="1"/>
      <c r="CS2516" s="1"/>
      <c r="CT2516" s="1"/>
      <c r="CU2516" s="1"/>
      <c r="CV2516" s="1"/>
      <c r="CW2516" s="1"/>
      <c r="CX2516" s="1"/>
      <c r="CY2516" s="1"/>
      <c r="CZ2516" s="1"/>
      <c r="DA2516" s="1"/>
      <c r="DB2516" s="1"/>
      <c r="DC2516" s="1"/>
      <c r="DD2516" s="1"/>
      <c r="DE2516" s="1"/>
      <c r="DF2516" s="1"/>
      <c r="DG2516" s="1"/>
      <c r="DH2516" s="1"/>
      <c r="DI2516" s="1"/>
      <c r="DJ2516" s="1"/>
      <c r="DK2516" s="1"/>
      <c r="DL2516" s="1"/>
      <c r="DM2516" s="1"/>
      <c r="DN2516" s="1"/>
      <c r="DO2516" s="1"/>
      <c r="DP2516" s="1"/>
      <c r="DQ2516" s="1"/>
      <c r="DR2516" s="1"/>
      <c r="DS2516" s="1"/>
      <c r="DT2516" s="1"/>
      <c r="DU2516" s="1"/>
      <c r="DV2516" s="1"/>
      <c r="DW2516" s="1"/>
      <c r="DX2516" s="1"/>
      <c r="DY2516" s="1"/>
      <c r="DZ2516" s="1"/>
      <c r="EA2516" s="1"/>
      <c r="EB2516" s="1"/>
      <c r="EC2516" s="1"/>
      <c r="ED2516" s="1"/>
      <c r="EE2516" s="1"/>
      <c r="EF2516" s="1"/>
      <c r="EG2516" s="1"/>
      <c r="EH2516" s="1"/>
      <c r="EI2516" s="1"/>
      <c r="EJ2516" s="1"/>
      <c r="EK2516" s="1"/>
      <c r="EL2516" s="1"/>
      <c r="EM2516" s="1"/>
      <c r="EN2516" s="1"/>
      <c r="EO2516" s="1"/>
      <c r="EP2516" s="1"/>
      <c r="EQ2516" s="1"/>
      <c r="ER2516" s="1"/>
      <c r="ES2516" s="1"/>
      <c r="ET2516" s="1"/>
      <c r="EU2516" s="1"/>
      <c r="EV2516" s="1"/>
      <c r="EW2516" s="1"/>
      <c r="EX2516" s="1"/>
    </row>
    <row r="2517" spans="1:154" x14ac:dyDescent="0.15">
      <c r="A2517" s="35"/>
      <c r="B2517" s="125"/>
      <c r="C2517" s="14"/>
      <c r="D2517" s="13"/>
      <c r="E2517" s="14"/>
      <c r="F2517" s="14"/>
      <c r="G2517" s="14"/>
      <c r="H2517" s="14"/>
      <c r="I2517" s="13"/>
      <c r="J2517" s="29"/>
      <c r="K2517" s="2"/>
      <c r="L2517" s="17"/>
      <c r="M2517" s="12"/>
      <c r="N2517" s="12"/>
      <c r="O2517" s="17"/>
      <c r="P2517" s="14"/>
      <c r="Q2517" s="14"/>
      <c r="R2517" s="14"/>
      <c r="S2517" s="20"/>
      <c r="T2517" s="14"/>
      <c r="U2517" s="4"/>
      <c r="V2517" s="29"/>
      <c r="W2517" s="10"/>
      <c r="X2517" s="10"/>
      <c r="Y2517" s="27"/>
      <c r="Z2517" s="3"/>
      <c r="AA2517" s="1"/>
      <c r="AB2517" s="10"/>
      <c r="AC2517" s="3"/>
      <c r="AD2517" s="3"/>
      <c r="AE2517" s="3"/>
      <c r="AF2517" s="10"/>
      <c r="AG2517" s="11"/>
      <c r="AH2517" s="10"/>
      <c r="AI2517" s="1"/>
      <c r="AJ2517" s="1"/>
      <c r="AK2517" s="1"/>
      <c r="AL2517" s="1"/>
      <c r="AM2517" s="1"/>
      <c r="AN2517" s="1"/>
      <c r="AO2517" s="1"/>
      <c r="AP2517" s="1"/>
      <c r="AQ2517" s="1"/>
      <c r="AR2517" s="1"/>
      <c r="AS2517" s="1"/>
      <c r="AT2517" s="1"/>
      <c r="AU2517" s="1"/>
      <c r="AV2517" s="1"/>
      <c r="AW2517" s="1"/>
      <c r="AX2517" s="1"/>
      <c r="AY2517" s="1"/>
      <c r="AZ2517" s="1"/>
      <c r="BA2517" s="1"/>
      <c r="BB2517" s="1"/>
      <c r="BC2517" s="1"/>
      <c r="BD2517" s="1"/>
      <c r="BE2517" s="1"/>
      <c r="BF2517" s="1"/>
      <c r="BG2517" s="1"/>
      <c r="BH2517" s="1"/>
      <c r="BI2517" s="1"/>
      <c r="BJ2517" s="1"/>
      <c r="BK2517" s="1"/>
      <c r="BL2517" s="1"/>
      <c r="BM2517" s="1"/>
      <c r="BN2517" s="1"/>
      <c r="BO2517" s="1"/>
      <c r="BP2517" s="1"/>
      <c r="BQ2517" s="1"/>
      <c r="BR2517" s="1"/>
      <c r="BS2517" s="1"/>
      <c r="BT2517" s="1"/>
      <c r="BU2517" s="1"/>
      <c r="BV2517" s="1"/>
      <c r="BW2517" s="1"/>
      <c r="BX2517" s="1"/>
      <c r="BY2517" s="1"/>
      <c r="BZ2517" s="1"/>
      <c r="CA2517" s="1"/>
      <c r="CB2517" s="1"/>
      <c r="CC2517" s="1"/>
      <c r="CD2517" s="1"/>
      <c r="CE2517" s="1"/>
      <c r="CF2517" s="1"/>
      <c r="CG2517" s="1"/>
      <c r="CH2517" s="1"/>
      <c r="CI2517" s="1"/>
      <c r="CJ2517" s="1"/>
      <c r="CK2517" s="1"/>
      <c r="CL2517" s="1"/>
      <c r="CM2517" s="1"/>
      <c r="CN2517" s="1"/>
      <c r="CO2517" s="1"/>
      <c r="CP2517" s="1"/>
      <c r="CQ2517" s="1"/>
      <c r="CR2517" s="1"/>
      <c r="CS2517" s="1"/>
      <c r="CT2517" s="1"/>
      <c r="CU2517" s="1"/>
      <c r="CV2517" s="1"/>
      <c r="CW2517" s="1"/>
      <c r="CX2517" s="1"/>
      <c r="CY2517" s="1"/>
      <c r="CZ2517" s="1"/>
      <c r="DA2517" s="1"/>
      <c r="DB2517" s="1"/>
      <c r="DC2517" s="1"/>
      <c r="DD2517" s="1"/>
      <c r="DE2517" s="1"/>
      <c r="DF2517" s="1"/>
      <c r="DG2517" s="1"/>
      <c r="DH2517" s="1"/>
      <c r="DI2517" s="1"/>
      <c r="DJ2517" s="1"/>
      <c r="DK2517" s="1"/>
      <c r="DL2517" s="1"/>
      <c r="DM2517" s="1"/>
      <c r="DN2517" s="1"/>
      <c r="DO2517" s="1"/>
      <c r="DP2517" s="1"/>
      <c r="DQ2517" s="1"/>
      <c r="DR2517" s="1"/>
      <c r="DS2517" s="1"/>
      <c r="DT2517" s="1"/>
      <c r="DU2517" s="1"/>
      <c r="DV2517" s="1"/>
      <c r="DW2517" s="1"/>
      <c r="DX2517" s="1"/>
      <c r="DY2517" s="1"/>
      <c r="DZ2517" s="1"/>
      <c r="EA2517" s="1"/>
      <c r="EB2517" s="1"/>
      <c r="EC2517" s="1"/>
      <c r="ED2517" s="1"/>
      <c r="EE2517" s="1"/>
      <c r="EF2517" s="1"/>
      <c r="EG2517" s="1"/>
      <c r="EH2517" s="1"/>
      <c r="EI2517" s="1"/>
      <c r="EJ2517" s="1"/>
      <c r="EK2517" s="1"/>
      <c r="EL2517" s="1"/>
      <c r="EM2517" s="1"/>
      <c r="EN2517" s="1"/>
      <c r="EO2517" s="1"/>
      <c r="EP2517" s="1"/>
      <c r="EQ2517" s="1"/>
      <c r="ER2517" s="1"/>
      <c r="ES2517" s="1"/>
      <c r="ET2517" s="1"/>
      <c r="EU2517" s="1"/>
      <c r="EV2517" s="1"/>
      <c r="EW2517" s="1"/>
      <c r="EX2517" s="1"/>
    </row>
    <row r="2518" spans="1:154" x14ac:dyDescent="0.15">
      <c r="A2518" s="35"/>
      <c r="B2518" s="125"/>
      <c r="C2518" s="14"/>
      <c r="D2518" s="13"/>
      <c r="E2518" s="14"/>
      <c r="F2518" s="14"/>
      <c r="G2518" s="14"/>
      <c r="H2518" s="14"/>
      <c r="I2518" s="13"/>
      <c r="J2518" s="29"/>
      <c r="K2518" s="2"/>
      <c r="L2518" s="17"/>
      <c r="M2518" s="12"/>
      <c r="N2518" s="12"/>
      <c r="O2518" s="17"/>
      <c r="P2518" s="14"/>
      <c r="Q2518" s="14"/>
      <c r="R2518" s="14"/>
      <c r="S2518" s="20"/>
      <c r="T2518" s="14"/>
      <c r="U2518" s="4"/>
      <c r="V2518" s="29"/>
      <c r="W2518" s="10"/>
      <c r="X2518" s="10"/>
      <c r="Y2518" s="27"/>
      <c r="Z2518" s="3"/>
      <c r="AA2518" s="1"/>
      <c r="AB2518" s="10"/>
      <c r="AC2518" s="3"/>
      <c r="AD2518" s="3"/>
      <c r="AE2518" s="3"/>
      <c r="AF2518" s="10"/>
      <c r="AG2518" s="11"/>
      <c r="AH2518" s="10"/>
      <c r="AI2518" s="1"/>
      <c r="AJ2518" s="1"/>
      <c r="AK2518" s="1"/>
      <c r="AL2518" s="1"/>
      <c r="AM2518" s="1"/>
      <c r="AN2518" s="1"/>
      <c r="AO2518" s="1"/>
      <c r="AP2518" s="1"/>
      <c r="AQ2518" s="1"/>
      <c r="AR2518" s="1"/>
      <c r="AS2518" s="1"/>
      <c r="AT2518" s="1"/>
      <c r="AU2518" s="1"/>
      <c r="AV2518" s="1"/>
      <c r="AW2518" s="1"/>
      <c r="AX2518" s="1"/>
      <c r="AY2518" s="1"/>
      <c r="AZ2518" s="1"/>
      <c r="BA2518" s="1"/>
      <c r="BB2518" s="1"/>
      <c r="BC2518" s="1"/>
      <c r="BD2518" s="1"/>
      <c r="BE2518" s="1"/>
      <c r="BF2518" s="1"/>
      <c r="BG2518" s="1"/>
      <c r="BH2518" s="1"/>
      <c r="BI2518" s="1"/>
      <c r="BJ2518" s="1"/>
      <c r="BK2518" s="1"/>
      <c r="BL2518" s="1"/>
      <c r="BM2518" s="1"/>
      <c r="BN2518" s="1"/>
      <c r="BO2518" s="1"/>
      <c r="BP2518" s="1"/>
      <c r="BQ2518" s="1"/>
      <c r="BR2518" s="1"/>
      <c r="BS2518" s="1"/>
      <c r="BT2518" s="1"/>
      <c r="BU2518" s="1"/>
      <c r="BV2518" s="1"/>
      <c r="BW2518" s="1"/>
      <c r="BX2518" s="1"/>
      <c r="BY2518" s="1"/>
      <c r="BZ2518" s="1"/>
      <c r="CA2518" s="1"/>
      <c r="CB2518" s="1"/>
      <c r="CC2518" s="1"/>
      <c r="CD2518" s="1"/>
      <c r="CE2518" s="1"/>
      <c r="CF2518" s="1"/>
      <c r="CG2518" s="1"/>
      <c r="CH2518" s="1"/>
      <c r="CI2518" s="1"/>
      <c r="CJ2518" s="1"/>
      <c r="CK2518" s="1"/>
      <c r="CL2518" s="1"/>
      <c r="CM2518" s="1"/>
      <c r="CN2518" s="1"/>
      <c r="CO2518" s="1"/>
      <c r="CP2518" s="1"/>
      <c r="CQ2518" s="1"/>
      <c r="CR2518" s="1"/>
      <c r="CS2518" s="1"/>
      <c r="CT2518" s="1"/>
      <c r="CU2518" s="1"/>
      <c r="CV2518" s="1"/>
      <c r="CW2518" s="1"/>
      <c r="CX2518" s="1"/>
      <c r="CY2518" s="1"/>
      <c r="CZ2518" s="1"/>
      <c r="DA2518" s="1"/>
      <c r="DB2518" s="1"/>
      <c r="DC2518" s="1"/>
      <c r="DD2518" s="1"/>
      <c r="DE2518" s="1"/>
      <c r="DF2518" s="1"/>
      <c r="DG2518" s="1"/>
      <c r="DH2518" s="1"/>
      <c r="DI2518" s="1"/>
      <c r="DJ2518" s="1"/>
      <c r="DK2518" s="1"/>
      <c r="DL2518" s="1"/>
      <c r="DM2518" s="1"/>
      <c r="DN2518" s="1"/>
      <c r="DO2518" s="1"/>
      <c r="DP2518" s="1"/>
      <c r="DQ2518" s="1"/>
      <c r="DR2518" s="1"/>
      <c r="DS2518" s="1"/>
      <c r="DT2518" s="1"/>
      <c r="DU2518" s="1"/>
      <c r="DV2518" s="1"/>
      <c r="DW2518" s="1"/>
      <c r="DX2518" s="1"/>
      <c r="DY2518" s="1"/>
      <c r="DZ2518" s="1"/>
      <c r="EA2518" s="1"/>
      <c r="EB2518" s="1"/>
      <c r="EC2518" s="1"/>
      <c r="ED2518" s="1"/>
      <c r="EE2518" s="1"/>
      <c r="EF2518" s="1"/>
      <c r="EG2518" s="1"/>
      <c r="EH2518" s="1"/>
      <c r="EI2518" s="1"/>
      <c r="EJ2518" s="1"/>
      <c r="EK2518" s="1"/>
      <c r="EL2518" s="1"/>
      <c r="EM2518" s="1"/>
      <c r="EN2518" s="1"/>
      <c r="EO2518" s="1"/>
      <c r="EP2518" s="1"/>
      <c r="EQ2518" s="1"/>
      <c r="ER2518" s="1"/>
      <c r="ES2518" s="1"/>
      <c r="ET2518" s="1"/>
      <c r="EU2518" s="1"/>
      <c r="EV2518" s="1"/>
      <c r="EW2518" s="1"/>
      <c r="EX2518" s="1"/>
    </row>
    <row r="2519" spans="1:154" x14ac:dyDescent="0.15">
      <c r="A2519" s="35"/>
      <c r="B2519" s="125"/>
      <c r="C2519" s="14"/>
      <c r="D2519" s="13"/>
      <c r="E2519" s="14"/>
      <c r="F2519" s="14"/>
      <c r="G2519" s="14"/>
      <c r="H2519" s="14"/>
      <c r="I2519" s="13"/>
      <c r="J2519" s="29"/>
      <c r="K2519" s="2"/>
      <c r="L2519" s="17"/>
      <c r="M2519" s="12"/>
      <c r="N2519" s="12"/>
      <c r="O2519" s="17"/>
      <c r="P2519" s="14"/>
      <c r="Q2519" s="14"/>
      <c r="R2519" s="14"/>
      <c r="S2519" s="20"/>
      <c r="T2519" s="14"/>
      <c r="U2519" s="4"/>
      <c r="V2519" s="29"/>
      <c r="W2519" s="10"/>
      <c r="X2519" s="10"/>
      <c r="Y2519" s="27"/>
      <c r="Z2519" s="3"/>
      <c r="AA2519" s="1"/>
      <c r="AB2519" s="10"/>
      <c r="AC2519" s="3"/>
      <c r="AD2519" s="3"/>
      <c r="AE2519" s="3"/>
      <c r="AF2519" s="10"/>
      <c r="AG2519" s="11"/>
      <c r="AH2519" s="10"/>
      <c r="AI2519" s="1"/>
      <c r="AJ2519" s="1"/>
      <c r="AK2519" s="1"/>
      <c r="AL2519" s="1"/>
      <c r="AM2519" s="1"/>
      <c r="AN2519" s="1"/>
      <c r="AO2519" s="1"/>
      <c r="AP2519" s="1"/>
      <c r="AQ2519" s="1"/>
      <c r="AR2519" s="1"/>
      <c r="AS2519" s="1"/>
      <c r="AT2519" s="1"/>
      <c r="AU2519" s="1"/>
      <c r="AV2519" s="1"/>
      <c r="AW2519" s="1"/>
      <c r="AX2519" s="1"/>
      <c r="AY2519" s="1"/>
      <c r="AZ2519" s="1"/>
      <c r="BA2519" s="1"/>
      <c r="BB2519" s="1"/>
      <c r="BC2519" s="1"/>
      <c r="BD2519" s="1"/>
      <c r="BE2519" s="1"/>
      <c r="BF2519" s="1"/>
      <c r="BG2519" s="1"/>
      <c r="BH2519" s="1"/>
      <c r="BI2519" s="1"/>
      <c r="BJ2519" s="1"/>
      <c r="BK2519" s="1"/>
      <c r="BL2519" s="1"/>
      <c r="BM2519" s="1"/>
      <c r="BN2519" s="1"/>
      <c r="BO2519" s="1"/>
      <c r="BP2519" s="1"/>
      <c r="BQ2519" s="1"/>
      <c r="BR2519" s="1"/>
      <c r="BS2519" s="1"/>
      <c r="BT2519" s="1"/>
      <c r="BU2519" s="1"/>
      <c r="BV2519" s="1"/>
      <c r="BW2519" s="1"/>
      <c r="BX2519" s="1"/>
      <c r="BY2519" s="1"/>
      <c r="BZ2519" s="1"/>
      <c r="CA2519" s="1"/>
      <c r="CB2519" s="1"/>
      <c r="CC2519" s="1"/>
      <c r="CD2519" s="1"/>
      <c r="CE2519" s="1"/>
      <c r="CF2519" s="1"/>
      <c r="CG2519" s="1"/>
      <c r="CH2519" s="1"/>
      <c r="CI2519" s="1"/>
      <c r="CJ2519" s="1"/>
      <c r="CK2519" s="1"/>
      <c r="CL2519" s="1"/>
      <c r="CM2519" s="1"/>
      <c r="CN2519" s="1"/>
      <c r="CO2519" s="1"/>
      <c r="CP2519" s="1"/>
      <c r="CQ2519" s="1"/>
      <c r="CR2519" s="1"/>
      <c r="CS2519" s="1"/>
      <c r="CT2519" s="1"/>
      <c r="CU2519" s="1"/>
      <c r="CV2519" s="1"/>
      <c r="CW2519" s="1"/>
      <c r="CX2519" s="1"/>
      <c r="CY2519" s="1"/>
      <c r="CZ2519" s="1"/>
      <c r="DA2519" s="1"/>
      <c r="DB2519" s="1"/>
      <c r="DC2519" s="1"/>
      <c r="DD2519" s="1"/>
      <c r="DE2519" s="1"/>
      <c r="DF2519" s="1"/>
      <c r="DG2519" s="1"/>
      <c r="DH2519" s="1"/>
      <c r="DI2519" s="1"/>
      <c r="DJ2519" s="1"/>
      <c r="DK2519" s="1"/>
      <c r="DL2519" s="1"/>
      <c r="DM2519" s="1"/>
      <c r="DN2519" s="1"/>
      <c r="DO2519" s="1"/>
      <c r="DP2519" s="1"/>
      <c r="DQ2519" s="1"/>
      <c r="DR2519" s="1"/>
      <c r="DS2519" s="1"/>
      <c r="DT2519" s="1"/>
      <c r="DU2519" s="1"/>
      <c r="DV2519" s="1"/>
      <c r="DW2519" s="1"/>
      <c r="DX2519" s="1"/>
      <c r="DY2519" s="1"/>
      <c r="DZ2519" s="1"/>
      <c r="EA2519" s="1"/>
      <c r="EB2519" s="1"/>
      <c r="EC2519" s="1"/>
      <c r="ED2519" s="1"/>
      <c r="EE2519" s="1"/>
      <c r="EF2519" s="1"/>
      <c r="EG2519" s="1"/>
      <c r="EH2519" s="1"/>
      <c r="EI2519" s="1"/>
      <c r="EJ2519" s="1"/>
      <c r="EK2519" s="1"/>
      <c r="EL2519" s="1"/>
      <c r="EM2519" s="1"/>
      <c r="EN2519" s="1"/>
      <c r="EO2519" s="1"/>
      <c r="EP2519" s="1"/>
      <c r="EQ2519" s="1"/>
      <c r="ER2519" s="1"/>
      <c r="ES2519" s="1"/>
      <c r="ET2519" s="1"/>
      <c r="EU2519" s="1"/>
      <c r="EV2519" s="1"/>
      <c r="EW2519" s="1"/>
      <c r="EX2519" s="1"/>
    </row>
    <row r="2520" spans="1:154" x14ac:dyDescent="0.15">
      <c r="A2520" s="35"/>
      <c r="B2520" s="125"/>
      <c r="C2520" s="14"/>
      <c r="D2520" s="13"/>
      <c r="E2520" s="14"/>
      <c r="F2520" s="14"/>
      <c r="G2520" s="14"/>
      <c r="H2520" s="14"/>
      <c r="I2520" s="13"/>
      <c r="J2520" s="29"/>
      <c r="K2520" s="2"/>
      <c r="L2520" s="17"/>
      <c r="M2520" s="12"/>
      <c r="N2520" s="12"/>
      <c r="O2520" s="17"/>
      <c r="P2520" s="14"/>
      <c r="Q2520" s="14"/>
      <c r="R2520" s="14"/>
      <c r="S2520" s="20"/>
      <c r="T2520" s="14"/>
      <c r="U2520" s="4"/>
      <c r="V2520" s="29"/>
      <c r="W2520" s="10"/>
      <c r="X2520" s="10"/>
      <c r="Y2520" s="27"/>
      <c r="Z2520" s="3"/>
      <c r="AA2520" s="1"/>
      <c r="AB2520" s="10"/>
      <c r="AC2520" s="3"/>
      <c r="AD2520" s="3"/>
      <c r="AE2520" s="3"/>
      <c r="AF2520" s="10"/>
      <c r="AG2520" s="11"/>
      <c r="AH2520" s="10"/>
      <c r="AI2520" s="1"/>
      <c r="AJ2520" s="1"/>
      <c r="AK2520" s="1"/>
      <c r="AL2520" s="1"/>
      <c r="AM2520" s="1"/>
      <c r="AN2520" s="1"/>
      <c r="AO2520" s="1"/>
      <c r="AP2520" s="1"/>
      <c r="AQ2520" s="1"/>
      <c r="AR2520" s="1"/>
      <c r="AS2520" s="1"/>
      <c r="AT2520" s="1"/>
      <c r="AU2520" s="1"/>
      <c r="AV2520" s="1"/>
      <c r="AW2520" s="1"/>
      <c r="AX2520" s="1"/>
      <c r="AY2520" s="1"/>
      <c r="AZ2520" s="1"/>
      <c r="BA2520" s="1"/>
      <c r="BB2520" s="1"/>
      <c r="BC2520" s="1"/>
      <c r="BD2520" s="1"/>
      <c r="BE2520" s="1"/>
      <c r="BF2520" s="1"/>
      <c r="BG2520" s="1"/>
      <c r="BH2520" s="1"/>
      <c r="BI2520" s="1"/>
      <c r="BJ2520" s="1"/>
      <c r="BK2520" s="1"/>
      <c r="BL2520" s="1"/>
      <c r="BM2520" s="1"/>
      <c r="BN2520" s="1"/>
      <c r="BO2520" s="1"/>
      <c r="BP2520" s="1"/>
      <c r="BQ2520" s="1"/>
      <c r="BR2520" s="1"/>
      <c r="BS2520" s="1"/>
      <c r="BT2520" s="1"/>
      <c r="BU2520" s="1"/>
      <c r="BV2520" s="1"/>
      <c r="BW2520" s="1"/>
      <c r="BX2520" s="1"/>
      <c r="BY2520" s="1"/>
      <c r="BZ2520" s="1"/>
      <c r="CA2520" s="1"/>
      <c r="CB2520" s="1"/>
      <c r="CC2520" s="1"/>
      <c r="CD2520" s="1"/>
      <c r="CE2520" s="1"/>
      <c r="CF2520" s="1"/>
      <c r="CG2520" s="1"/>
      <c r="CH2520" s="1"/>
      <c r="CI2520" s="1"/>
      <c r="CJ2520" s="1"/>
      <c r="CK2520" s="1"/>
      <c r="CL2520" s="1"/>
      <c r="CM2520" s="1"/>
      <c r="CN2520" s="1"/>
      <c r="CO2520" s="1"/>
      <c r="CP2520" s="1"/>
      <c r="CQ2520" s="1"/>
      <c r="CR2520" s="1"/>
      <c r="CS2520" s="1"/>
      <c r="CT2520" s="1"/>
      <c r="CU2520" s="1"/>
      <c r="CV2520" s="1"/>
      <c r="CW2520" s="1"/>
      <c r="CX2520" s="1"/>
      <c r="CY2520" s="1"/>
      <c r="CZ2520" s="1"/>
      <c r="DA2520" s="1"/>
      <c r="DB2520" s="1"/>
      <c r="DC2520" s="1"/>
      <c r="DD2520" s="1"/>
      <c r="DE2520" s="1"/>
      <c r="DF2520" s="1"/>
      <c r="DG2520" s="1"/>
      <c r="DH2520" s="1"/>
      <c r="DI2520" s="1"/>
      <c r="DJ2520" s="1"/>
      <c r="DK2520" s="1"/>
      <c r="DL2520" s="1"/>
      <c r="DM2520" s="1"/>
      <c r="DN2520" s="1"/>
      <c r="DO2520" s="1"/>
      <c r="DP2520" s="1"/>
      <c r="DQ2520" s="1"/>
      <c r="DR2520" s="1"/>
      <c r="DS2520" s="1"/>
      <c r="DT2520" s="1"/>
      <c r="DU2520" s="1"/>
      <c r="DV2520" s="1"/>
      <c r="DW2520" s="1"/>
      <c r="DX2520" s="1"/>
      <c r="DY2520" s="1"/>
      <c r="DZ2520" s="1"/>
      <c r="EA2520" s="1"/>
      <c r="EB2520" s="1"/>
      <c r="EC2520" s="1"/>
      <c r="ED2520" s="1"/>
      <c r="EE2520" s="1"/>
      <c r="EF2520" s="1"/>
      <c r="EG2520" s="1"/>
      <c r="EH2520" s="1"/>
      <c r="EI2520" s="1"/>
      <c r="EJ2520" s="1"/>
      <c r="EK2520" s="1"/>
      <c r="EL2520" s="1"/>
      <c r="EM2520" s="1"/>
      <c r="EN2520" s="1"/>
      <c r="EO2520" s="1"/>
      <c r="EP2520" s="1"/>
      <c r="EQ2520" s="1"/>
      <c r="ER2520" s="1"/>
      <c r="ES2520" s="1"/>
      <c r="ET2520" s="1"/>
      <c r="EU2520" s="1"/>
      <c r="EV2520" s="1"/>
      <c r="EW2520" s="1"/>
      <c r="EX2520" s="1"/>
    </row>
    <row r="2521" spans="1:154" x14ac:dyDescent="0.15">
      <c r="A2521" s="35"/>
      <c r="B2521" s="125"/>
      <c r="C2521" s="14"/>
      <c r="D2521" s="13"/>
      <c r="E2521" s="14"/>
      <c r="F2521" s="14"/>
      <c r="G2521" s="14"/>
      <c r="H2521" s="14"/>
      <c r="I2521" s="13"/>
      <c r="J2521" s="29"/>
      <c r="K2521" s="2"/>
      <c r="L2521" s="17"/>
      <c r="M2521" s="12"/>
      <c r="N2521" s="12"/>
      <c r="O2521" s="17"/>
      <c r="P2521" s="14"/>
      <c r="Q2521" s="14"/>
      <c r="R2521" s="14"/>
      <c r="S2521" s="20"/>
      <c r="T2521" s="14"/>
      <c r="U2521" s="4"/>
      <c r="V2521" s="29"/>
      <c r="W2521" s="10"/>
      <c r="X2521" s="10"/>
      <c r="Y2521" s="27"/>
      <c r="Z2521" s="3"/>
      <c r="AA2521" s="1"/>
      <c r="AB2521" s="10"/>
      <c r="AC2521" s="3"/>
      <c r="AD2521" s="3"/>
      <c r="AE2521" s="3"/>
      <c r="AF2521" s="10"/>
      <c r="AG2521" s="11"/>
      <c r="AH2521" s="10"/>
      <c r="AI2521" s="1"/>
      <c r="AJ2521" s="1"/>
      <c r="AK2521" s="1"/>
      <c r="AL2521" s="1"/>
      <c r="AM2521" s="1"/>
      <c r="AN2521" s="1"/>
      <c r="AO2521" s="1"/>
      <c r="AP2521" s="1"/>
      <c r="AQ2521" s="1"/>
      <c r="AR2521" s="1"/>
      <c r="AS2521" s="1"/>
      <c r="AT2521" s="1"/>
      <c r="AU2521" s="1"/>
      <c r="AV2521" s="1"/>
      <c r="AW2521" s="1"/>
      <c r="AX2521" s="1"/>
      <c r="AY2521" s="1"/>
      <c r="AZ2521" s="1"/>
      <c r="BA2521" s="1"/>
      <c r="BB2521" s="1"/>
      <c r="BC2521" s="1"/>
      <c r="BD2521" s="1"/>
      <c r="BE2521" s="1"/>
      <c r="BF2521" s="1"/>
      <c r="BG2521" s="1"/>
      <c r="BH2521" s="1"/>
      <c r="BI2521" s="1"/>
      <c r="BJ2521" s="1"/>
      <c r="BK2521" s="1"/>
      <c r="BL2521" s="1"/>
      <c r="BM2521" s="1"/>
      <c r="BN2521" s="1"/>
      <c r="BO2521" s="1"/>
      <c r="BP2521" s="1"/>
      <c r="BQ2521" s="1"/>
      <c r="BR2521" s="1"/>
      <c r="BS2521" s="1"/>
      <c r="BT2521" s="1"/>
      <c r="BU2521" s="1"/>
      <c r="BV2521" s="1"/>
      <c r="BW2521" s="1"/>
      <c r="BX2521" s="1"/>
      <c r="BY2521" s="1"/>
      <c r="BZ2521" s="1"/>
      <c r="CA2521" s="1"/>
      <c r="CB2521" s="1"/>
      <c r="CC2521" s="1"/>
      <c r="CD2521" s="1"/>
      <c r="CE2521" s="1"/>
      <c r="CF2521" s="1"/>
      <c r="CG2521" s="1"/>
      <c r="CH2521" s="1"/>
      <c r="CI2521" s="1"/>
      <c r="CJ2521" s="1"/>
      <c r="CK2521" s="1"/>
      <c r="CL2521" s="1"/>
      <c r="CM2521" s="1"/>
      <c r="CN2521" s="1"/>
      <c r="CO2521" s="1"/>
      <c r="CP2521" s="1"/>
      <c r="CQ2521" s="1"/>
      <c r="CR2521" s="1"/>
      <c r="CS2521" s="1"/>
      <c r="CT2521" s="1"/>
      <c r="CU2521" s="1"/>
      <c r="CV2521" s="1"/>
      <c r="CW2521" s="1"/>
      <c r="CX2521" s="1"/>
      <c r="CY2521" s="1"/>
      <c r="CZ2521" s="1"/>
      <c r="DA2521" s="1"/>
      <c r="DB2521" s="1"/>
      <c r="DC2521" s="1"/>
      <c r="DD2521" s="1"/>
      <c r="DE2521" s="1"/>
      <c r="DF2521" s="1"/>
      <c r="DG2521" s="1"/>
      <c r="DH2521" s="1"/>
      <c r="DI2521" s="1"/>
      <c r="DJ2521" s="1"/>
      <c r="DK2521" s="1"/>
      <c r="DL2521" s="1"/>
      <c r="DM2521" s="1"/>
      <c r="DN2521" s="1"/>
      <c r="DO2521" s="1"/>
      <c r="DP2521" s="1"/>
      <c r="DQ2521" s="1"/>
      <c r="DR2521" s="1"/>
      <c r="DS2521" s="1"/>
      <c r="DT2521" s="1"/>
      <c r="DU2521" s="1"/>
      <c r="DV2521" s="1"/>
      <c r="DW2521" s="1"/>
      <c r="DX2521" s="1"/>
      <c r="DY2521" s="1"/>
      <c r="DZ2521" s="1"/>
      <c r="EA2521" s="1"/>
      <c r="EB2521" s="1"/>
      <c r="EC2521" s="1"/>
      <c r="ED2521" s="1"/>
      <c r="EE2521" s="1"/>
      <c r="EF2521" s="1"/>
      <c r="EG2521" s="1"/>
      <c r="EH2521" s="1"/>
      <c r="EI2521" s="1"/>
      <c r="EJ2521" s="1"/>
      <c r="EK2521" s="1"/>
      <c r="EL2521" s="1"/>
      <c r="EM2521" s="1"/>
      <c r="EN2521" s="1"/>
      <c r="EO2521" s="1"/>
      <c r="EP2521" s="1"/>
      <c r="EQ2521" s="1"/>
      <c r="ER2521" s="1"/>
      <c r="ES2521" s="1"/>
      <c r="ET2521" s="1"/>
      <c r="EU2521" s="1"/>
      <c r="EV2521" s="1"/>
      <c r="EW2521" s="1"/>
      <c r="EX2521" s="1"/>
    </row>
    <row r="2522" spans="1:154" x14ac:dyDescent="0.15">
      <c r="A2522" s="35"/>
      <c r="B2522" s="125"/>
      <c r="C2522" s="14"/>
      <c r="D2522" s="13"/>
      <c r="E2522" s="14"/>
      <c r="F2522" s="14"/>
      <c r="G2522" s="14"/>
      <c r="H2522" s="14"/>
      <c r="I2522" s="13"/>
      <c r="J2522" s="29"/>
      <c r="K2522" s="2"/>
      <c r="L2522" s="17"/>
      <c r="M2522" s="12"/>
      <c r="N2522" s="12"/>
      <c r="O2522" s="17"/>
      <c r="P2522" s="14"/>
      <c r="Q2522" s="14"/>
      <c r="R2522" s="14"/>
      <c r="S2522" s="20"/>
      <c r="T2522" s="14"/>
      <c r="U2522" s="4"/>
      <c r="V2522" s="29"/>
      <c r="W2522" s="10"/>
      <c r="X2522" s="10"/>
      <c r="Y2522" s="27"/>
      <c r="Z2522" s="3"/>
      <c r="AA2522" s="1"/>
      <c r="AB2522" s="10"/>
      <c r="AC2522" s="3"/>
      <c r="AD2522" s="3"/>
      <c r="AE2522" s="3"/>
      <c r="AF2522" s="10"/>
      <c r="AG2522" s="11"/>
      <c r="AH2522" s="10"/>
      <c r="AI2522" s="1"/>
      <c r="AJ2522" s="1"/>
      <c r="AK2522" s="1"/>
      <c r="AL2522" s="1"/>
      <c r="AM2522" s="1"/>
      <c r="AN2522" s="1"/>
      <c r="AO2522" s="1"/>
      <c r="AP2522" s="1"/>
      <c r="AQ2522" s="1"/>
      <c r="AR2522" s="1"/>
      <c r="AS2522" s="1"/>
      <c r="AT2522" s="1"/>
      <c r="AU2522" s="1"/>
      <c r="AV2522" s="1"/>
      <c r="AW2522" s="1"/>
      <c r="AX2522" s="1"/>
      <c r="AY2522" s="1"/>
      <c r="AZ2522" s="1"/>
      <c r="BA2522" s="1"/>
      <c r="BB2522" s="1"/>
      <c r="BC2522" s="1"/>
      <c r="BD2522" s="1"/>
      <c r="BE2522" s="1"/>
      <c r="BF2522" s="1"/>
      <c r="BG2522" s="1"/>
      <c r="BH2522" s="1"/>
      <c r="BI2522" s="1"/>
      <c r="BJ2522" s="1"/>
      <c r="BK2522" s="1"/>
      <c r="BL2522" s="1"/>
      <c r="BM2522" s="1"/>
      <c r="BN2522" s="1"/>
      <c r="BO2522" s="1"/>
      <c r="BP2522" s="1"/>
      <c r="BQ2522" s="1"/>
      <c r="BR2522" s="1"/>
      <c r="BS2522" s="1"/>
      <c r="BT2522" s="1"/>
      <c r="BU2522" s="1"/>
      <c r="BV2522" s="1"/>
      <c r="BW2522" s="1"/>
      <c r="BX2522" s="1"/>
      <c r="BY2522" s="1"/>
      <c r="BZ2522" s="1"/>
      <c r="CA2522" s="1"/>
      <c r="CB2522" s="1"/>
      <c r="CC2522" s="1"/>
      <c r="CD2522" s="1"/>
      <c r="CE2522" s="1"/>
      <c r="CF2522" s="1"/>
      <c r="CG2522" s="1"/>
      <c r="CH2522" s="1"/>
      <c r="CI2522" s="1"/>
      <c r="CJ2522" s="1"/>
      <c r="CK2522" s="1"/>
      <c r="CL2522" s="1"/>
      <c r="CM2522" s="1"/>
      <c r="CN2522" s="1"/>
      <c r="CO2522" s="1"/>
      <c r="CP2522" s="1"/>
      <c r="CQ2522" s="1"/>
      <c r="CR2522" s="1"/>
      <c r="CS2522" s="1"/>
      <c r="CT2522" s="1"/>
      <c r="CU2522" s="1"/>
      <c r="CV2522" s="1"/>
      <c r="CW2522" s="1"/>
      <c r="CX2522" s="1"/>
      <c r="CY2522" s="1"/>
      <c r="CZ2522" s="1"/>
      <c r="DA2522" s="1"/>
      <c r="DB2522" s="1"/>
      <c r="DC2522" s="1"/>
      <c r="DD2522" s="1"/>
      <c r="DE2522" s="1"/>
      <c r="DF2522" s="1"/>
      <c r="DG2522" s="1"/>
      <c r="DH2522" s="1"/>
      <c r="DI2522" s="1"/>
      <c r="DJ2522" s="1"/>
      <c r="DK2522" s="1"/>
      <c r="DL2522" s="1"/>
      <c r="DM2522" s="1"/>
      <c r="DN2522" s="1"/>
      <c r="DO2522" s="1"/>
      <c r="DP2522" s="1"/>
      <c r="DQ2522" s="1"/>
      <c r="DR2522" s="1"/>
      <c r="DS2522" s="1"/>
      <c r="DT2522" s="1"/>
      <c r="DU2522" s="1"/>
      <c r="DV2522" s="1"/>
      <c r="DW2522" s="1"/>
      <c r="DX2522" s="1"/>
      <c r="DY2522" s="1"/>
      <c r="DZ2522" s="1"/>
      <c r="EA2522" s="1"/>
      <c r="EB2522" s="1"/>
      <c r="EC2522" s="1"/>
      <c r="ED2522" s="1"/>
      <c r="EE2522" s="1"/>
      <c r="EF2522" s="1"/>
      <c r="EG2522" s="1"/>
      <c r="EH2522" s="1"/>
      <c r="EI2522" s="1"/>
      <c r="EJ2522" s="1"/>
      <c r="EK2522" s="1"/>
      <c r="EL2522" s="1"/>
      <c r="EM2522" s="1"/>
      <c r="EN2522" s="1"/>
      <c r="EO2522" s="1"/>
      <c r="EP2522" s="1"/>
      <c r="EQ2522" s="1"/>
      <c r="ER2522" s="1"/>
      <c r="ES2522" s="1"/>
      <c r="ET2522" s="1"/>
      <c r="EU2522" s="1"/>
      <c r="EV2522" s="1"/>
      <c r="EW2522" s="1"/>
      <c r="EX2522" s="1"/>
    </row>
    <row r="2523" spans="1:154" x14ac:dyDescent="0.15">
      <c r="A2523" s="35"/>
      <c r="B2523" s="125"/>
      <c r="C2523" s="14"/>
      <c r="D2523" s="13"/>
      <c r="E2523" s="14"/>
      <c r="F2523" s="14"/>
      <c r="G2523" s="14"/>
      <c r="H2523" s="14"/>
      <c r="I2523" s="13"/>
      <c r="J2523" s="29"/>
      <c r="K2523" s="2"/>
      <c r="L2523" s="17"/>
      <c r="M2523" s="12"/>
      <c r="N2523" s="12"/>
      <c r="O2523" s="17"/>
      <c r="P2523" s="14"/>
      <c r="Q2523" s="14"/>
      <c r="R2523" s="14"/>
      <c r="S2523" s="20"/>
      <c r="T2523" s="14"/>
      <c r="U2523" s="4"/>
      <c r="V2523" s="29"/>
      <c r="W2523" s="10"/>
      <c r="X2523" s="10"/>
      <c r="Y2523" s="27"/>
      <c r="Z2523" s="3"/>
      <c r="AA2523" s="1"/>
      <c r="AB2523" s="10"/>
      <c r="AC2523" s="3"/>
      <c r="AD2523" s="3"/>
      <c r="AE2523" s="3"/>
      <c r="AF2523" s="10"/>
      <c r="AG2523" s="11"/>
      <c r="AH2523" s="10"/>
      <c r="AI2523" s="1"/>
      <c r="AJ2523" s="1"/>
      <c r="AK2523" s="1"/>
      <c r="AL2523" s="1"/>
      <c r="AM2523" s="1"/>
      <c r="AN2523" s="1"/>
      <c r="AO2523" s="1"/>
      <c r="AP2523" s="1"/>
      <c r="AQ2523" s="1"/>
      <c r="AR2523" s="1"/>
      <c r="AS2523" s="1"/>
      <c r="AT2523" s="1"/>
      <c r="AU2523" s="1"/>
      <c r="AV2523" s="1"/>
      <c r="AW2523" s="1"/>
      <c r="AX2523" s="1"/>
      <c r="AY2523" s="1"/>
      <c r="AZ2523" s="1"/>
      <c r="BA2523" s="1"/>
      <c r="BB2523" s="1"/>
      <c r="BC2523" s="1"/>
      <c r="BD2523" s="1"/>
      <c r="BE2523" s="1"/>
      <c r="BF2523" s="1"/>
      <c r="BG2523" s="1"/>
      <c r="BH2523" s="1"/>
      <c r="BI2523" s="1"/>
      <c r="BJ2523" s="1"/>
      <c r="BK2523" s="1"/>
      <c r="BL2523" s="1"/>
      <c r="BM2523" s="1"/>
      <c r="BN2523" s="1"/>
      <c r="BO2523" s="1"/>
      <c r="BP2523" s="1"/>
      <c r="BQ2523" s="1"/>
      <c r="BR2523" s="1"/>
      <c r="BS2523" s="1"/>
      <c r="BT2523" s="1"/>
      <c r="BU2523" s="1"/>
      <c r="BV2523" s="1"/>
      <c r="BW2523" s="1"/>
      <c r="BX2523" s="1"/>
      <c r="BY2523" s="1"/>
      <c r="BZ2523" s="1"/>
      <c r="CA2523" s="1"/>
      <c r="CB2523" s="1"/>
      <c r="CC2523" s="1"/>
      <c r="CD2523" s="1"/>
      <c r="CE2523" s="1"/>
      <c r="CF2523" s="1"/>
      <c r="CG2523" s="1"/>
      <c r="CH2523" s="1"/>
      <c r="CI2523" s="1"/>
      <c r="CJ2523" s="1"/>
      <c r="CK2523" s="1"/>
      <c r="CL2523" s="1"/>
      <c r="CM2523" s="1"/>
      <c r="CN2523" s="1"/>
      <c r="CO2523" s="1"/>
      <c r="CP2523" s="1"/>
      <c r="CQ2523" s="1"/>
      <c r="CR2523" s="1"/>
      <c r="CS2523" s="1"/>
      <c r="CT2523" s="1"/>
      <c r="CU2523" s="1"/>
      <c r="CV2523" s="1"/>
      <c r="CW2523" s="1"/>
      <c r="CX2523" s="1"/>
      <c r="CY2523" s="1"/>
      <c r="CZ2523" s="1"/>
      <c r="DA2523" s="1"/>
      <c r="DB2523" s="1"/>
      <c r="DC2523" s="1"/>
      <c r="DD2523" s="1"/>
      <c r="DE2523" s="1"/>
      <c r="DF2523" s="1"/>
      <c r="DG2523" s="1"/>
      <c r="DH2523" s="1"/>
      <c r="DI2523" s="1"/>
      <c r="DJ2523" s="1"/>
      <c r="DK2523" s="1"/>
      <c r="DL2523" s="1"/>
      <c r="DM2523" s="1"/>
      <c r="DN2523" s="1"/>
      <c r="DO2523" s="1"/>
      <c r="DP2523" s="1"/>
      <c r="DQ2523" s="1"/>
      <c r="DR2523" s="1"/>
      <c r="DS2523" s="1"/>
      <c r="DT2523" s="1"/>
      <c r="DU2523" s="1"/>
      <c r="DV2523" s="1"/>
      <c r="DW2523" s="1"/>
      <c r="DX2523" s="1"/>
      <c r="DY2523" s="1"/>
      <c r="DZ2523" s="1"/>
      <c r="EA2523" s="1"/>
      <c r="EB2523" s="1"/>
      <c r="EC2523" s="1"/>
      <c r="ED2523" s="1"/>
      <c r="EE2523" s="1"/>
      <c r="EF2523" s="1"/>
      <c r="EG2523" s="1"/>
      <c r="EH2523" s="1"/>
      <c r="EI2523" s="1"/>
      <c r="EJ2523" s="1"/>
      <c r="EK2523" s="1"/>
      <c r="EL2523" s="1"/>
      <c r="EM2523" s="1"/>
      <c r="EN2523" s="1"/>
      <c r="EO2523" s="1"/>
      <c r="EP2523" s="1"/>
      <c r="EQ2523" s="1"/>
      <c r="ER2523" s="1"/>
      <c r="ES2523" s="1"/>
      <c r="ET2523" s="1"/>
      <c r="EU2523" s="1"/>
      <c r="EV2523" s="1"/>
      <c r="EW2523" s="1"/>
      <c r="EX2523" s="1"/>
    </row>
    <row r="2524" spans="1:154" x14ac:dyDescent="0.15">
      <c r="A2524" s="35"/>
      <c r="B2524" s="125"/>
      <c r="C2524" s="14"/>
      <c r="D2524" s="13"/>
      <c r="E2524" s="14"/>
      <c r="F2524" s="14"/>
      <c r="G2524" s="14"/>
      <c r="H2524" s="14"/>
      <c r="I2524" s="13"/>
      <c r="J2524" s="29"/>
      <c r="K2524" s="2"/>
      <c r="L2524" s="17"/>
      <c r="M2524" s="12"/>
      <c r="N2524" s="12"/>
      <c r="O2524" s="17"/>
      <c r="P2524" s="14"/>
      <c r="Q2524" s="14"/>
      <c r="R2524" s="14"/>
      <c r="S2524" s="20"/>
      <c r="T2524" s="14"/>
      <c r="U2524" s="4"/>
      <c r="V2524" s="29"/>
      <c r="W2524" s="10"/>
      <c r="X2524" s="10"/>
      <c r="Y2524" s="27"/>
      <c r="Z2524" s="3"/>
      <c r="AA2524" s="1"/>
      <c r="AB2524" s="10"/>
      <c r="AC2524" s="3"/>
      <c r="AD2524" s="3"/>
      <c r="AE2524" s="3"/>
      <c r="AF2524" s="10"/>
      <c r="AG2524" s="11"/>
      <c r="AH2524" s="10"/>
      <c r="AI2524" s="1"/>
      <c r="AJ2524" s="1"/>
      <c r="AK2524" s="1"/>
      <c r="AL2524" s="1"/>
      <c r="AM2524" s="1"/>
      <c r="AN2524" s="1"/>
      <c r="AO2524" s="1"/>
      <c r="AP2524" s="1"/>
      <c r="AQ2524" s="1"/>
      <c r="AR2524" s="1"/>
      <c r="AS2524" s="1"/>
      <c r="AT2524" s="1"/>
      <c r="AU2524" s="1"/>
      <c r="AV2524" s="1"/>
      <c r="AW2524" s="1"/>
      <c r="AX2524" s="1"/>
      <c r="AY2524" s="1"/>
      <c r="AZ2524" s="1"/>
      <c r="BA2524" s="1"/>
      <c r="BB2524" s="1"/>
      <c r="BC2524" s="1"/>
      <c r="BD2524" s="1"/>
      <c r="BE2524" s="1"/>
      <c r="BF2524" s="1"/>
      <c r="BG2524" s="1"/>
      <c r="BH2524" s="1"/>
      <c r="BI2524" s="1"/>
      <c r="BJ2524" s="1"/>
      <c r="BK2524" s="1"/>
      <c r="BL2524" s="1"/>
      <c r="BM2524" s="1"/>
      <c r="BN2524" s="1"/>
      <c r="BO2524" s="1"/>
      <c r="BP2524" s="1"/>
      <c r="BQ2524" s="1"/>
      <c r="BR2524" s="1"/>
      <c r="BS2524" s="1"/>
      <c r="BT2524" s="1"/>
      <c r="BU2524" s="1"/>
      <c r="BV2524" s="1"/>
      <c r="BW2524" s="1"/>
      <c r="BX2524" s="1"/>
      <c r="BY2524" s="1"/>
      <c r="BZ2524" s="1"/>
      <c r="CA2524" s="1"/>
      <c r="CB2524" s="1"/>
      <c r="CC2524" s="1"/>
      <c r="CD2524" s="1"/>
      <c r="CE2524" s="1"/>
      <c r="CF2524" s="1"/>
      <c r="CG2524" s="1"/>
      <c r="CH2524" s="1"/>
      <c r="CI2524" s="1"/>
      <c r="CJ2524" s="1"/>
      <c r="CK2524" s="1"/>
      <c r="CL2524" s="1"/>
      <c r="CM2524" s="1"/>
      <c r="CN2524" s="1"/>
      <c r="CO2524" s="1"/>
      <c r="CP2524" s="1"/>
      <c r="CQ2524" s="1"/>
      <c r="CR2524" s="1"/>
      <c r="CS2524" s="1"/>
      <c r="CT2524" s="1"/>
      <c r="CU2524" s="1"/>
      <c r="CV2524" s="1"/>
      <c r="CW2524" s="1"/>
      <c r="CX2524" s="1"/>
      <c r="CY2524" s="1"/>
      <c r="CZ2524" s="1"/>
      <c r="DA2524" s="1"/>
      <c r="DB2524" s="1"/>
      <c r="DC2524" s="1"/>
      <c r="DD2524" s="1"/>
      <c r="DE2524" s="1"/>
      <c r="DF2524" s="1"/>
      <c r="DG2524" s="1"/>
      <c r="DH2524" s="1"/>
      <c r="DI2524" s="1"/>
      <c r="DJ2524" s="1"/>
      <c r="DK2524" s="1"/>
      <c r="DL2524" s="1"/>
      <c r="DM2524" s="1"/>
      <c r="DN2524" s="1"/>
      <c r="DO2524" s="1"/>
      <c r="DP2524" s="1"/>
      <c r="DQ2524" s="1"/>
      <c r="DR2524" s="1"/>
      <c r="DS2524" s="1"/>
      <c r="DT2524" s="1"/>
      <c r="DU2524" s="1"/>
      <c r="DV2524" s="1"/>
      <c r="DW2524" s="1"/>
      <c r="DX2524" s="1"/>
      <c r="DY2524" s="1"/>
      <c r="DZ2524" s="1"/>
      <c r="EA2524" s="1"/>
      <c r="EB2524" s="1"/>
      <c r="EC2524" s="1"/>
      <c r="ED2524" s="1"/>
      <c r="EE2524" s="1"/>
      <c r="EF2524" s="1"/>
      <c r="EG2524" s="1"/>
      <c r="EH2524" s="1"/>
      <c r="EI2524" s="1"/>
      <c r="EJ2524" s="1"/>
      <c r="EK2524" s="1"/>
      <c r="EL2524" s="1"/>
      <c r="EM2524" s="1"/>
      <c r="EN2524" s="1"/>
      <c r="EO2524" s="1"/>
      <c r="EP2524" s="1"/>
      <c r="EQ2524" s="1"/>
      <c r="ER2524" s="1"/>
      <c r="ES2524" s="1"/>
      <c r="ET2524" s="1"/>
      <c r="EU2524" s="1"/>
      <c r="EV2524" s="1"/>
      <c r="EW2524" s="1"/>
      <c r="EX2524" s="1"/>
    </row>
    <row r="2525" spans="1:154" x14ac:dyDescent="0.15">
      <c r="A2525" s="35"/>
      <c r="B2525" s="125"/>
      <c r="C2525" s="14"/>
      <c r="D2525" s="13"/>
      <c r="E2525" s="14"/>
      <c r="F2525" s="14"/>
      <c r="G2525" s="14"/>
      <c r="H2525" s="14"/>
      <c r="I2525" s="13"/>
      <c r="J2525" s="29"/>
      <c r="K2525" s="2"/>
      <c r="L2525" s="17"/>
      <c r="M2525" s="12"/>
      <c r="N2525" s="12"/>
      <c r="O2525" s="17"/>
      <c r="P2525" s="14"/>
      <c r="Q2525" s="14"/>
      <c r="R2525" s="14"/>
      <c r="S2525" s="20"/>
      <c r="T2525" s="14"/>
      <c r="U2525" s="4"/>
      <c r="V2525" s="29"/>
      <c r="W2525" s="10"/>
      <c r="X2525" s="10"/>
      <c r="Y2525" s="27"/>
      <c r="Z2525" s="3"/>
      <c r="AA2525" s="1"/>
      <c r="AB2525" s="10"/>
      <c r="AC2525" s="3"/>
      <c r="AD2525" s="3"/>
      <c r="AE2525" s="3"/>
      <c r="AF2525" s="10"/>
      <c r="AG2525" s="11"/>
      <c r="AH2525" s="10"/>
      <c r="AI2525" s="1"/>
      <c r="AJ2525" s="1"/>
      <c r="AK2525" s="1"/>
      <c r="AL2525" s="1"/>
      <c r="AM2525" s="1"/>
      <c r="AN2525" s="1"/>
      <c r="AO2525" s="1"/>
      <c r="AP2525" s="1"/>
      <c r="AQ2525" s="1"/>
      <c r="AR2525" s="1"/>
      <c r="AS2525" s="1"/>
      <c r="AT2525" s="1"/>
      <c r="AU2525" s="1"/>
      <c r="AV2525" s="1"/>
      <c r="AW2525" s="1"/>
      <c r="AX2525" s="1"/>
      <c r="AY2525" s="1"/>
      <c r="AZ2525" s="1"/>
      <c r="BA2525" s="1"/>
      <c r="BB2525" s="1"/>
      <c r="BC2525" s="1"/>
      <c r="BD2525" s="1"/>
      <c r="BE2525" s="1"/>
      <c r="BF2525" s="1"/>
      <c r="BG2525" s="1"/>
      <c r="BH2525" s="1"/>
      <c r="BI2525" s="1"/>
      <c r="BJ2525" s="1"/>
      <c r="BK2525" s="1"/>
      <c r="BL2525" s="1"/>
      <c r="BM2525" s="1"/>
      <c r="BN2525" s="1"/>
      <c r="BO2525" s="1"/>
      <c r="BP2525" s="1"/>
      <c r="BQ2525" s="1"/>
      <c r="BR2525" s="1"/>
      <c r="BS2525" s="1"/>
      <c r="BT2525" s="1"/>
      <c r="BU2525" s="1"/>
      <c r="BV2525" s="1"/>
      <c r="BW2525" s="1"/>
      <c r="BX2525" s="1"/>
      <c r="BY2525" s="1"/>
      <c r="BZ2525" s="1"/>
      <c r="CA2525" s="1"/>
      <c r="CB2525" s="1"/>
      <c r="CC2525" s="1"/>
      <c r="CD2525" s="1"/>
      <c r="CE2525" s="1"/>
      <c r="CF2525" s="1"/>
      <c r="CG2525" s="1"/>
      <c r="CH2525" s="1"/>
      <c r="CI2525" s="1"/>
      <c r="CJ2525" s="1"/>
      <c r="CK2525" s="1"/>
      <c r="CL2525" s="1"/>
      <c r="CM2525" s="1"/>
      <c r="CN2525" s="1"/>
      <c r="CO2525" s="1"/>
      <c r="CP2525" s="1"/>
      <c r="CQ2525" s="1"/>
      <c r="CR2525" s="1"/>
      <c r="CS2525" s="1"/>
      <c r="CT2525" s="1"/>
      <c r="CU2525" s="1"/>
      <c r="CV2525" s="1"/>
      <c r="CW2525" s="1"/>
      <c r="CX2525" s="1"/>
      <c r="CY2525" s="1"/>
      <c r="CZ2525" s="1"/>
      <c r="DA2525" s="1"/>
      <c r="DB2525" s="1"/>
      <c r="DC2525" s="1"/>
      <c r="DD2525" s="1"/>
      <c r="DE2525" s="1"/>
      <c r="DF2525" s="1"/>
      <c r="DG2525" s="1"/>
      <c r="DH2525" s="1"/>
      <c r="DI2525" s="1"/>
      <c r="DJ2525" s="1"/>
      <c r="DK2525" s="1"/>
      <c r="DL2525" s="1"/>
      <c r="DM2525" s="1"/>
      <c r="DN2525" s="1"/>
      <c r="DO2525" s="1"/>
      <c r="DP2525" s="1"/>
      <c r="DQ2525" s="1"/>
      <c r="DR2525" s="1"/>
      <c r="DS2525" s="1"/>
      <c r="DT2525" s="1"/>
      <c r="DU2525" s="1"/>
      <c r="DV2525" s="1"/>
      <c r="DW2525" s="1"/>
      <c r="DX2525" s="1"/>
      <c r="DY2525" s="1"/>
      <c r="DZ2525" s="1"/>
      <c r="EA2525" s="1"/>
      <c r="EB2525" s="1"/>
      <c r="EC2525" s="1"/>
      <c r="ED2525" s="1"/>
      <c r="EE2525" s="1"/>
      <c r="EF2525" s="1"/>
      <c r="EG2525" s="1"/>
      <c r="EH2525" s="1"/>
      <c r="EI2525" s="1"/>
      <c r="EJ2525" s="1"/>
      <c r="EK2525" s="1"/>
      <c r="EL2525" s="1"/>
      <c r="EM2525" s="1"/>
      <c r="EN2525" s="1"/>
      <c r="EO2525" s="1"/>
      <c r="EP2525" s="1"/>
      <c r="EQ2525" s="1"/>
      <c r="ER2525" s="1"/>
      <c r="ES2525" s="1"/>
      <c r="ET2525" s="1"/>
      <c r="EU2525" s="1"/>
      <c r="EV2525" s="1"/>
      <c r="EW2525" s="1"/>
      <c r="EX2525" s="1"/>
    </row>
    <row r="2526" spans="1:154" x14ac:dyDescent="0.15">
      <c r="A2526" s="35"/>
      <c r="B2526" s="125"/>
      <c r="C2526" s="14"/>
      <c r="D2526" s="13"/>
      <c r="E2526" s="14"/>
      <c r="F2526" s="14"/>
      <c r="G2526" s="14"/>
      <c r="H2526" s="14"/>
      <c r="I2526" s="13"/>
      <c r="J2526" s="29"/>
      <c r="K2526" s="2"/>
      <c r="L2526" s="17"/>
      <c r="M2526" s="12"/>
      <c r="N2526" s="12"/>
      <c r="O2526" s="17"/>
      <c r="P2526" s="14"/>
      <c r="Q2526" s="14"/>
      <c r="R2526" s="14"/>
      <c r="S2526" s="20"/>
      <c r="T2526" s="14"/>
      <c r="U2526" s="4"/>
      <c r="V2526" s="29"/>
      <c r="W2526" s="10"/>
      <c r="X2526" s="10"/>
      <c r="Y2526" s="27"/>
      <c r="Z2526" s="3"/>
      <c r="AA2526" s="1"/>
      <c r="AB2526" s="10"/>
      <c r="AC2526" s="3"/>
      <c r="AD2526" s="3"/>
      <c r="AE2526" s="3"/>
      <c r="AF2526" s="10"/>
      <c r="AG2526" s="11"/>
      <c r="AH2526" s="10"/>
      <c r="AI2526" s="1"/>
      <c r="AJ2526" s="1"/>
      <c r="AK2526" s="1"/>
      <c r="AL2526" s="1"/>
      <c r="AM2526" s="1"/>
      <c r="AN2526" s="1"/>
      <c r="AO2526" s="1"/>
      <c r="AP2526" s="1"/>
      <c r="AQ2526" s="1"/>
      <c r="AR2526" s="1"/>
      <c r="AS2526" s="1"/>
      <c r="AT2526" s="1"/>
      <c r="AU2526" s="1"/>
      <c r="AV2526" s="1"/>
      <c r="AW2526" s="1"/>
      <c r="AX2526" s="1"/>
      <c r="AY2526" s="1"/>
      <c r="AZ2526" s="1"/>
      <c r="BA2526" s="1"/>
      <c r="BB2526" s="1"/>
      <c r="BC2526" s="1"/>
      <c r="BD2526" s="1"/>
      <c r="BE2526" s="1"/>
      <c r="BF2526" s="1"/>
      <c r="BG2526" s="1"/>
      <c r="BH2526" s="1"/>
      <c r="BI2526" s="1"/>
      <c r="BJ2526" s="1"/>
      <c r="BK2526" s="1"/>
      <c r="BL2526" s="1"/>
      <c r="BM2526" s="1"/>
      <c r="BN2526" s="1"/>
      <c r="BO2526" s="1"/>
      <c r="BP2526" s="1"/>
      <c r="BQ2526" s="1"/>
      <c r="BR2526" s="1"/>
      <c r="BS2526" s="1"/>
      <c r="BT2526" s="1"/>
      <c r="BU2526" s="1"/>
      <c r="BV2526" s="1"/>
      <c r="BW2526" s="1"/>
      <c r="BX2526" s="1"/>
      <c r="BY2526" s="1"/>
      <c r="BZ2526" s="1"/>
      <c r="CA2526" s="1"/>
      <c r="CB2526" s="1"/>
      <c r="CC2526" s="1"/>
      <c r="CD2526" s="1"/>
      <c r="CE2526" s="1"/>
      <c r="CF2526" s="1"/>
      <c r="CG2526" s="1"/>
      <c r="CH2526" s="1"/>
      <c r="CI2526" s="1"/>
      <c r="CJ2526" s="1"/>
      <c r="CK2526" s="1"/>
      <c r="CL2526" s="1"/>
      <c r="CM2526" s="1"/>
      <c r="CN2526" s="1"/>
      <c r="CO2526" s="1"/>
      <c r="CP2526" s="1"/>
      <c r="CQ2526" s="1"/>
      <c r="CR2526" s="1"/>
      <c r="CS2526" s="1"/>
      <c r="CT2526" s="1"/>
      <c r="CU2526" s="1"/>
      <c r="CV2526" s="1"/>
      <c r="CW2526" s="1"/>
      <c r="CX2526" s="1"/>
      <c r="CY2526" s="1"/>
      <c r="CZ2526" s="1"/>
      <c r="DA2526" s="1"/>
      <c r="DB2526" s="1"/>
      <c r="DC2526" s="1"/>
      <c r="DD2526" s="1"/>
      <c r="DE2526" s="1"/>
      <c r="DF2526" s="1"/>
      <c r="DG2526" s="1"/>
      <c r="DH2526" s="1"/>
      <c r="DI2526" s="1"/>
      <c r="DJ2526" s="1"/>
      <c r="DK2526" s="1"/>
      <c r="DL2526" s="1"/>
      <c r="DM2526" s="1"/>
      <c r="DN2526" s="1"/>
      <c r="DO2526" s="1"/>
      <c r="DP2526" s="1"/>
      <c r="DQ2526" s="1"/>
      <c r="DR2526" s="1"/>
      <c r="DS2526" s="1"/>
      <c r="DT2526" s="1"/>
      <c r="DU2526" s="1"/>
      <c r="DV2526" s="1"/>
      <c r="DW2526" s="1"/>
      <c r="DX2526" s="1"/>
      <c r="DY2526" s="1"/>
      <c r="DZ2526" s="1"/>
      <c r="EA2526" s="1"/>
      <c r="EB2526" s="1"/>
      <c r="EC2526" s="1"/>
      <c r="ED2526" s="1"/>
      <c r="EE2526" s="1"/>
      <c r="EF2526" s="1"/>
      <c r="EG2526" s="1"/>
      <c r="EH2526" s="1"/>
      <c r="EI2526" s="1"/>
      <c r="EJ2526" s="1"/>
      <c r="EK2526" s="1"/>
      <c r="EL2526" s="1"/>
      <c r="EM2526" s="1"/>
      <c r="EN2526" s="1"/>
      <c r="EO2526" s="1"/>
      <c r="EP2526" s="1"/>
      <c r="EQ2526" s="1"/>
      <c r="ER2526" s="1"/>
      <c r="ES2526" s="1"/>
      <c r="ET2526" s="1"/>
      <c r="EU2526" s="1"/>
      <c r="EV2526" s="1"/>
      <c r="EW2526" s="1"/>
      <c r="EX2526" s="1"/>
    </row>
    <row r="2527" spans="1:154" x14ac:dyDescent="0.15">
      <c r="A2527" s="35"/>
      <c r="B2527" s="125"/>
      <c r="C2527" s="14"/>
      <c r="D2527" s="13"/>
      <c r="E2527" s="14"/>
      <c r="F2527" s="14"/>
      <c r="G2527" s="14"/>
      <c r="H2527" s="14"/>
      <c r="I2527" s="13"/>
      <c r="J2527" s="29"/>
      <c r="K2527" s="2"/>
      <c r="L2527" s="17"/>
      <c r="M2527" s="12"/>
      <c r="N2527" s="12"/>
      <c r="O2527" s="17"/>
      <c r="P2527" s="14"/>
      <c r="Q2527" s="14"/>
      <c r="R2527" s="14"/>
      <c r="S2527" s="20"/>
      <c r="T2527" s="14"/>
      <c r="U2527" s="4"/>
      <c r="V2527" s="29"/>
      <c r="W2527" s="10"/>
      <c r="X2527" s="10"/>
      <c r="Y2527" s="27"/>
      <c r="Z2527" s="3"/>
      <c r="AA2527" s="1"/>
      <c r="AB2527" s="10"/>
      <c r="AC2527" s="3"/>
      <c r="AD2527" s="3"/>
      <c r="AE2527" s="3"/>
      <c r="AF2527" s="10"/>
      <c r="AG2527" s="11"/>
      <c r="AH2527" s="10"/>
      <c r="AI2527" s="1"/>
      <c r="AJ2527" s="1"/>
      <c r="AK2527" s="1"/>
      <c r="AL2527" s="1"/>
      <c r="AM2527" s="1"/>
      <c r="AN2527" s="1"/>
      <c r="AO2527" s="1"/>
      <c r="AP2527" s="1"/>
      <c r="AQ2527" s="1"/>
      <c r="AR2527" s="1"/>
      <c r="AS2527" s="1"/>
      <c r="AT2527" s="1"/>
      <c r="AU2527" s="1"/>
      <c r="AV2527" s="1"/>
      <c r="AW2527" s="1"/>
      <c r="AX2527" s="1"/>
      <c r="AY2527" s="1"/>
      <c r="AZ2527" s="1"/>
      <c r="BA2527" s="1"/>
      <c r="BB2527" s="1"/>
      <c r="BC2527" s="1"/>
      <c r="BD2527" s="1"/>
      <c r="BE2527" s="1"/>
      <c r="BF2527" s="1"/>
      <c r="BG2527" s="1"/>
      <c r="BH2527" s="1"/>
      <c r="BI2527" s="1"/>
      <c r="BJ2527" s="1"/>
      <c r="BK2527" s="1"/>
      <c r="BL2527" s="1"/>
      <c r="BM2527" s="1"/>
      <c r="BN2527" s="1"/>
      <c r="BO2527" s="1"/>
      <c r="BP2527" s="1"/>
      <c r="BQ2527" s="1"/>
      <c r="BR2527" s="1"/>
      <c r="BS2527" s="1"/>
      <c r="BT2527" s="1"/>
      <c r="BU2527" s="1"/>
      <c r="BV2527" s="1"/>
      <c r="BW2527" s="1"/>
      <c r="BX2527" s="1"/>
      <c r="BY2527" s="1"/>
      <c r="BZ2527" s="1"/>
      <c r="CA2527" s="1"/>
      <c r="CB2527" s="1"/>
      <c r="CC2527" s="1"/>
      <c r="CD2527" s="1"/>
      <c r="CE2527" s="1"/>
      <c r="CF2527" s="1"/>
      <c r="CG2527" s="1"/>
      <c r="CH2527" s="1"/>
      <c r="CI2527" s="1"/>
      <c r="CJ2527" s="1"/>
      <c r="CK2527" s="1"/>
      <c r="CL2527" s="1"/>
      <c r="CM2527" s="1"/>
      <c r="CN2527" s="1"/>
      <c r="CO2527" s="1"/>
      <c r="CP2527" s="1"/>
      <c r="CQ2527" s="1"/>
      <c r="CR2527" s="1"/>
      <c r="CS2527" s="1"/>
      <c r="CT2527" s="1"/>
      <c r="CU2527" s="1"/>
      <c r="CV2527" s="1"/>
      <c r="CW2527" s="1"/>
      <c r="CX2527" s="1"/>
      <c r="CY2527" s="1"/>
      <c r="CZ2527" s="1"/>
      <c r="DA2527" s="1"/>
      <c r="DB2527" s="1"/>
      <c r="DC2527" s="1"/>
      <c r="DD2527" s="1"/>
      <c r="DE2527" s="1"/>
      <c r="DF2527" s="1"/>
      <c r="DG2527" s="1"/>
      <c r="DH2527" s="1"/>
      <c r="DI2527" s="1"/>
      <c r="DJ2527" s="1"/>
      <c r="DK2527" s="1"/>
      <c r="DL2527" s="1"/>
      <c r="DM2527" s="1"/>
      <c r="DN2527" s="1"/>
      <c r="DO2527" s="1"/>
      <c r="DP2527" s="1"/>
      <c r="DQ2527" s="1"/>
      <c r="DR2527" s="1"/>
      <c r="DS2527" s="1"/>
      <c r="DT2527" s="1"/>
      <c r="DU2527" s="1"/>
      <c r="DV2527" s="1"/>
      <c r="DW2527" s="1"/>
      <c r="DX2527" s="1"/>
      <c r="DY2527" s="1"/>
      <c r="DZ2527" s="1"/>
      <c r="EA2527" s="1"/>
      <c r="EB2527" s="1"/>
      <c r="EC2527" s="1"/>
      <c r="ED2527" s="1"/>
      <c r="EE2527" s="1"/>
      <c r="EF2527" s="1"/>
      <c r="EG2527" s="1"/>
      <c r="EH2527" s="1"/>
      <c r="EI2527" s="1"/>
      <c r="EJ2527" s="1"/>
      <c r="EK2527" s="1"/>
      <c r="EL2527" s="1"/>
      <c r="EM2527" s="1"/>
      <c r="EN2527" s="1"/>
      <c r="EO2527" s="1"/>
      <c r="EP2527" s="1"/>
      <c r="EQ2527" s="1"/>
      <c r="ER2527" s="1"/>
      <c r="ES2527" s="1"/>
      <c r="ET2527" s="1"/>
      <c r="EU2527" s="1"/>
      <c r="EV2527" s="1"/>
      <c r="EW2527" s="1"/>
      <c r="EX2527" s="1"/>
    </row>
    <row r="2528" spans="1:154" x14ac:dyDescent="0.15">
      <c r="A2528" s="35"/>
      <c r="B2528" s="125"/>
      <c r="C2528" s="14"/>
      <c r="D2528" s="13"/>
      <c r="E2528" s="14"/>
      <c r="F2528" s="14"/>
      <c r="G2528" s="14"/>
      <c r="H2528" s="14"/>
      <c r="I2528" s="13"/>
      <c r="J2528" s="29"/>
      <c r="K2528" s="2"/>
      <c r="L2528" s="17"/>
      <c r="M2528" s="12"/>
      <c r="N2528" s="12"/>
      <c r="O2528" s="17"/>
      <c r="P2528" s="14"/>
      <c r="Q2528" s="14"/>
      <c r="R2528" s="14"/>
      <c r="S2528" s="20"/>
      <c r="T2528" s="14"/>
      <c r="U2528" s="4"/>
      <c r="V2528" s="29"/>
      <c r="W2528" s="10"/>
      <c r="X2528" s="10"/>
      <c r="Y2528" s="27"/>
      <c r="Z2528" s="3"/>
      <c r="AA2528" s="1"/>
      <c r="AB2528" s="10"/>
      <c r="AC2528" s="3"/>
      <c r="AD2528" s="3"/>
      <c r="AE2528" s="3"/>
      <c r="AF2528" s="10"/>
      <c r="AG2528" s="11"/>
      <c r="AH2528" s="10"/>
      <c r="AI2528" s="1"/>
      <c r="AJ2528" s="1"/>
      <c r="AK2528" s="1"/>
      <c r="AL2528" s="1"/>
      <c r="AM2528" s="1"/>
      <c r="AN2528" s="1"/>
      <c r="AO2528" s="1"/>
      <c r="AP2528" s="1"/>
      <c r="AQ2528" s="1"/>
      <c r="AR2528" s="1"/>
      <c r="AS2528" s="1"/>
      <c r="AT2528" s="1"/>
      <c r="AU2528" s="1"/>
      <c r="AV2528" s="1"/>
      <c r="AW2528" s="1"/>
      <c r="AX2528" s="1"/>
      <c r="AY2528" s="1"/>
      <c r="AZ2528" s="1"/>
      <c r="BA2528" s="1"/>
      <c r="BB2528" s="1"/>
      <c r="BC2528" s="1"/>
      <c r="BD2528" s="1"/>
      <c r="BE2528" s="1"/>
      <c r="BF2528" s="1"/>
      <c r="BG2528" s="1"/>
      <c r="BH2528" s="1"/>
      <c r="BI2528" s="1"/>
      <c r="BJ2528" s="1"/>
      <c r="BK2528" s="1"/>
      <c r="BL2528" s="1"/>
      <c r="BM2528" s="1"/>
      <c r="BN2528" s="1"/>
      <c r="BO2528" s="1"/>
      <c r="BP2528" s="1"/>
      <c r="BQ2528" s="1"/>
      <c r="BR2528" s="1"/>
      <c r="BS2528" s="1"/>
      <c r="BT2528" s="1"/>
      <c r="BU2528" s="1"/>
      <c r="BV2528" s="1"/>
      <c r="BW2528" s="1"/>
      <c r="BX2528" s="1"/>
      <c r="BY2528" s="1"/>
      <c r="BZ2528" s="1"/>
      <c r="CA2528" s="1"/>
      <c r="CB2528" s="1"/>
      <c r="CC2528" s="1"/>
      <c r="CD2528" s="1"/>
      <c r="CE2528" s="1"/>
      <c r="CF2528" s="1"/>
      <c r="CG2528" s="1"/>
      <c r="CH2528" s="1"/>
      <c r="CI2528" s="1"/>
      <c r="CJ2528" s="1"/>
      <c r="CK2528" s="1"/>
      <c r="CL2528" s="1"/>
      <c r="CM2528" s="1"/>
      <c r="CN2528" s="1"/>
      <c r="CO2528" s="1"/>
      <c r="CP2528" s="1"/>
      <c r="CQ2528" s="1"/>
      <c r="CR2528" s="1"/>
      <c r="CS2528" s="1"/>
      <c r="CT2528" s="1"/>
      <c r="CU2528" s="1"/>
      <c r="CV2528" s="1"/>
      <c r="CW2528" s="1"/>
      <c r="CX2528" s="1"/>
      <c r="CY2528" s="1"/>
      <c r="CZ2528" s="1"/>
      <c r="DA2528" s="1"/>
      <c r="DB2528" s="1"/>
      <c r="DC2528" s="1"/>
      <c r="DD2528" s="1"/>
      <c r="DE2528" s="1"/>
      <c r="DF2528" s="1"/>
      <c r="DG2528" s="1"/>
      <c r="DH2528" s="1"/>
      <c r="DI2528" s="1"/>
      <c r="DJ2528" s="1"/>
      <c r="DK2528" s="1"/>
      <c r="DL2528" s="1"/>
      <c r="DM2528" s="1"/>
      <c r="DN2528" s="1"/>
      <c r="DO2528" s="1"/>
      <c r="DP2528" s="1"/>
      <c r="DQ2528" s="1"/>
      <c r="DR2528" s="1"/>
      <c r="DS2528" s="1"/>
      <c r="DT2528" s="1"/>
      <c r="DU2528" s="1"/>
      <c r="DV2528" s="1"/>
      <c r="DW2528" s="1"/>
      <c r="DX2528" s="1"/>
      <c r="DY2528" s="1"/>
      <c r="DZ2528" s="1"/>
      <c r="EA2528" s="1"/>
      <c r="EB2528" s="1"/>
      <c r="EC2528" s="1"/>
      <c r="ED2528" s="1"/>
      <c r="EE2528" s="1"/>
      <c r="EF2528" s="1"/>
      <c r="EG2528" s="1"/>
      <c r="EH2528" s="1"/>
      <c r="EI2528" s="1"/>
      <c r="EJ2528" s="1"/>
      <c r="EK2528" s="1"/>
      <c r="EL2528" s="1"/>
      <c r="EM2528" s="1"/>
      <c r="EN2528" s="1"/>
      <c r="EO2528" s="1"/>
      <c r="EP2528" s="1"/>
      <c r="EQ2528" s="1"/>
      <c r="ER2528" s="1"/>
      <c r="ES2528" s="1"/>
      <c r="ET2528" s="1"/>
      <c r="EU2528" s="1"/>
      <c r="EV2528" s="1"/>
      <c r="EW2528" s="1"/>
      <c r="EX2528" s="1"/>
    </row>
    <row r="2529" spans="1:154" x14ac:dyDescent="0.15">
      <c r="A2529" s="35"/>
      <c r="B2529" s="125"/>
      <c r="C2529" s="14"/>
      <c r="D2529" s="13"/>
      <c r="E2529" s="14"/>
      <c r="F2529" s="14"/>
      <c r="G2529" s="14"/>
      <c r="H2529" s="14"/>
      <c r="I2529" s="13"/>
      <c r="J2529" s="29"/>
      <c r="K2529" s="2"/>
      <c r="L2529" s="17"/>
      <c r="M2529" s="12"/>
      <c r="N2529" s="12"/>
      <c r="O2529" s="17"/>
      <c r="P2529" s="14"/>
      <c r="Q2529" s="14"/>
      <c r="R2529" s="14"/>
      <c r="S2529" s="20"/>
      <c r="T2529" s="14"/>
      <c r="U2529" s="4"/>
      <c r="V2529" s="29"/>
      <c r="W2529" s="10"/>
      <c r="X2529" s="10"/>
      <c r="Y2529" s="27"/>
      <c r="Z2529" s="3"/>
      <c r="AA2529" s="1"/>
      <c r="AB2529" s="10"/>
      <c r="AC2529" s="3"/>
      <c r="AD2529" s="3"/>
      <c r="AE2529" s="3"/>
      <c r="AF2529" s="10"/>
      <c r="AG2529" s="11"/>
      <c r="AH2529" s="10"/>
      <c r="AI2529" s="1"/>
      <c r="AJ2529" s="1"/>
      <c r="AK2529" s="1"/>
      <c r="AL2529" s="1"/>
      <c r="AM2529" s="1"/>
      <c r="AN2529" s="1"/>
      <c r="AO2529" s="1"/>
      <c r="AP2529" s="1"/>
      <c r="AQ2529" s="1"/>
      <c r="AR2529" s="1"/>
      <c r="AS2529" s="1"/>
      <c r="AT2529" s="1"/>
      <c r="AU2529" s="1"/>
      <c r="AV2529" s="1"/>
      <c r="AW2529" s="1"/>
      <c r="AX2529" s="1"/>
      <c r="AY2529" s="1"/>
      <c r="AZ2529" s="1"/>
      <c r="BA2529" s="1"/>
      <c r="BB2529" s="1"/>
      <c r="BC2529" s="1"/>
      <c r="BD2529" s="1"/>
      <c r="BE2529" s="1"/>
      <c r="BF2529" s="1"/>
      <c r="BG2529" s="1"/>
      <c r="BH2529" s="1"/>
      <c r="BI2529" s="1"/>
      <c r="BJ2529" s="1"/>
      <c r="BK2529" s="1"/>
      <c r="BL2529" s="1"/>
      <c r="BM2529" s="1"/>
      <c r="BN2529" s="1"/>
      <c r="BO2529" s="1"/>
      <c r="BP2529" s="1"/>
      <c r="BQ2529" s="1"/>
      <c r="BR2529" s="1"/>
      <c r="BS2529" s="1"/>
      <c r="BT2529" s="1"/>
      <c r="BU2529" s="1"/>
      <c r="BV2529" s="1"/>
      <c r="BW2529" s="1"/>
      <c r="BX2529" s="1"/>
      <c r="BY2529" s="1"/>
      <c r="BZ2529" s="1"/>
      <c r="CA2529" s="1"/>
      <c r="CB2529" s="1"/>
      <c r="CC2529" s="1"/>
      <c r="CD2529" s="1"/>
      <c r="CE2529" s="1"/>
      <c r="CF2529" s="1"/>
      <c r="CG2529" s="1"/>
      <c r="CH2529" s="1"/>
      <c r="CI2529" s="1"/>
      <c r="CJ2529" s="1"/>
      <c r="CK2529" s="1"/>
      <c r="CL2529" s="1"/>
      <c r="CM2529" s="1"/>
      <c r="CN2529" s="1"/>
      <c r="CO2529" s="1"/>
      <c r="CP2529" s="1"/>
      <c r="CQ2529" s="1"/>
      <c r="CR2529" s="1"/>
      <c r="CS2529" s="1"/>
      <c r="CT2529" s="1"/>
      <c r="CU2529" s="1"/>
      <c r="CV2529" s="1"/>
      <c r="CW2529" s="1"/>
      <c r="CX2529" s="1"/>
      <c r="CY2529" s="1"/>
      <c r="CZ2529" s="1"/>
      <c r="DA2529" s="1"/>
      <c r="DB2529" s="1"/>
      <c r="DC2529" s="1"/>
      <c r="DD2529" s="1"/>
      <c r="DE2529" s="1"/>
      <c r="DF2529" s="1"/>
      <c r="DG2529" s="1"/>
      <c r="DH2529" s="1"/>
      <c r="DI2529" s="1"/>
      <c r="DJ2529" s="1"/>
      <c r="DK2529" s="1"/>
      <c r="DL2529" s="1"/>
      <c r="DM2529" s="1"/>
      <c r="DN2529" s="1"/>
      <c r="DO2529" s="1"/>
      <c r="DP2529" s="1"/>
      <c r="DQ2529" s="1"/>
      <c r="DR2529" s="1"/>
      <c r="DS2529" s="1"/>
      <c r="DT2529" s="1"/>
      <c r="DU2529" s="1"/>
      <c r="DV2529" s="1"/>
      <c r="DW2529" s="1"/>
      <c r="DX2529" s="1"/>
      <c r="DY2529" s="1"/>
      <c r="DZ2529" s="1"/>
      <c r="EA2529" s="1"/>
      <c r="EB2529" s="1"/>
      <c r="EC2529" s="1"/>
      <c r="ED2529" s="1"/>
      <c r="EE2529" s="1"/>
      <c r="EF2529" s="1"/>
      <c r="EG2529" s="1"/>
      <c r="EH2529" s="1"/>
      <c r="EI2529" s="1"/>
      <c r="EJ2529" s="1"/>
      <c r="EK2529" s="1"/>
      <c r="EL2529" s="1"/>
      <c r="EM2529" s="1"/>
      <c r="EN2529" s="1"/>
      <c r="EO2529" s="1"/>
      <c r="EP2529" s="1"/>
      <c r="EQ2529" s="1"/>
      <c r="ER2529" s="1"/>
      <c r="ES2529" s="1"/>
      <c r="ET2529" s="1"/>
      <c r="EU2529" s="1"/>
      <c r="EV2529" s="1"/>
      <c r="EW2529" s="1"/>
      <c r="EX2529" s="1"/>
    </row>
    <row r="2530" spans="1:154" x14ac:dyDescent="0.15">
      <c r="A2530" s="35"/>
      <c r="B2530" s="125"/>
      <c r="C2530" s="14"/>
      <c r="D2530" s="13"/>
      <c r="E2530" s="14"/>
      <c r="F2530" s="14"/>
      <c r="G2530" s="14"/>
      <c r="H2530" s="14"/>
      <c r="I2530" s="13"/>
      <c r="J2530" s="29"/>
      <c r="K2530" s="2"/>
      <c r="L2530" s="17"/>
      <c r="M2530" s="12"/>
      <c r="N2530" s="12"/>
      <c r="O2530" s="17"/>
      <c r="P2530" s="14"/>
      <c r="Q2530" s="14"/>
      <c r="R2530" s="14"/>
      <c r="S2530" s="20"/>
      <c r="T2530" s="14"/>
      <c r="U2530" s="4"/>
      <c r="V2530" s="29"/>
      <c r="W2530" s="10"/>
      <c r="X2530" s="10"/>
      <c r="Y2530" s="27"/>
      <c r="Z2530" s="3"/>
      <c r="AA2530" s="1"/>
      <c r="AB2530" s="10"/>
      <c r="AC2530" s="3"/>
      <c r="AD2530" s="3"/>
      <c r="AE2530" s="3"/>
      <c r="AF2530" s="10"/>
      <c r="AG2530" s="11"/>
      <c r="AH2530" s="10"/>
      <c r="AI2530" s="1"/>
      <c r="AJ2530" s="1"/>
      <c r="AK2530" s="1"/>
      <c r="AL2530" s="1"/>
      <c r="AM2530" s="1"/>
      <c r="AN2530" s="1"/>
      <c r="AO2530" s="1"/>
      <c r="AP2530" s="1"/>
      <c r="AQ2530" s="1"/>
      <c r="AR2530" s="1"/>
      <c r="AS2530" s="1"/>
      <c r="AT2530" s="1"/>
      <c r="AU2530" s="1"/>
      <c r="AV2530" s="1"/>
      <c r="AW2530" s="1"/>
      <c r="AX2530" s="1"/>
      <c r="AY2530" s="1"/>
      <c r="AZ2530" s="1"/>
      <c r="BA2530" s="1"/>
      <c r="BB2530" s="1"/>
      <c r="BC2530" s="1"/>
      <c r="BD2530" s="1"/>
      <c r="BE2530" s="1"/>
      <c r="BF2530" s="1"/>
      <c r="BG2530" s="1"/>
      <c r="BH2530" s="1"/>
      <c r="BI2530" s="1"/>
      <c r="BJ2530" s="1"/>
      <c r="BK2530" s="1"/>
      <c r="BL2530" s="1"/>
      <c r="BM2530" s="1"/>
      <c r="BN2530" s="1"/>
      <c r="BO2530" s="1"/>
      <c r="BP2530" s="1"/>
      <c r="BQ2530" s="1"/>
      <c r="BR2530" s="1"/>
      <c r="BS2530" s="1"/>
      <c r="BT2530" s="1"/>
      <c r="BU2530" s="1"/>
      <c r="BV2530" s="1"/>
      <c r="BW2530" s="1"/>
      <c r="BX2530" s="1"/>
      <c r="BY2530" s="1"/>
      <c r="BZ2530" s="1"/>
      <c r="CA2530" s="1"/>
      <c r="CB2530" s="1"/>
      <c r="CC2530" s="1"/>
      <c r="CD2530" s="1"/>
      <c r="CE2530" s="1"/>
      <c r="CF2530" s="1"/>
      <c r="CG2530" s="1"/>
      <c r="CH2530" s="1"/>
      <c r="CI2530" s="1"/>
      <c r="CJ2530" s="1"/>
      <c r="CK2530" s="1"/>
      <c r="CL2530" s="1"/>
      <c r="CM2530" s="1"/>
      <c r="CN2530" s="1"/>
      <c r="CO2530" s="1"/>
      <c r="CP2530" s="1"/>
      <c r="CQ2530" s="1"/>
      <c r="CR2530" s="1"/>
      <c r="CS2530" s="1"/>
      <c r="CT2530" s="1"/>
      <c r="CU2530" s="1"/>
      <c r="CV2530" s="1"/>
      <c r="CW2530" s="1"/>
      <c r="CX2530" s="1"/>
      <c r="CY2530" s="1"/>
      <c r="CZ2530" s="1"/>
      <c r="DA2530" s="1"/>
      <c r="DB2530" s="1"/>
      <c r="DC2530" s="1"/>
      <c r="DD2530" s="1"/>
      <c r="DE2530" s="1"/>
      <c r="DF2530" s="1"/>
      <c r="DG2530" s="1"/>
      <c r="DH2530" s="1"/>
      <c r="DI2530" s="1"/>
      <c r="DJ2530" s="1"/>
      <c r="DK2530" s="1"/>
      <c r="DL2530" s="1"/>
      <c r="DM2530" s="1"/>
      <c r="DN2530" s="1"/>
      <c r="DO2530" s="1"/>
      <c r="DP2530" s="1"/>
      <c r="DQ2530" s="1"/>
      <c r="DR2530" s="1"/>
      <c r="DS2530" s="1"/>
      <c r="DT2530" s="1"/>
      <c r="DU2530" s="1"/>
      <c r="DV2530" s="1"/>
      <c r="DW2530" s="1"/>
      <c r="DX2530" s="1"/>
      <c r="DY2530" s="1"/>
      <c r="DZ2530" s="1"/>
      <c r="EA2530" s="1"/>
      <c r="EB2530" s="1"/>
      <c r="EC2530" s="1"/>
      <c r="ED2530" s="1"/>
      <c r="EE2530" s="1"/>
      <c r="EF2530" s="1"/>
      <c r="EG2530" s="1"/>
      <c r="EH2530" s="1"/>
      <c r="EI2530" s="1"/>
      <c r="EJ2530" s="1"/>
      <c r="EK2530" s="1"/>
      <c r="EL2530" s="1"/>
      <c r="EM2530" s="1"/>
      <c r="EN2530" s="1"/>
      <c r="EO2530" s="1"/>
      <c r="EP2530" s="1"/>
      <c r="EQ2530" s="1"/>
      <c r="ER2530" s="1"/>
      <c r="ES2530" s="1"/>
      <c r="ET2530" s="1"/>
      <c r="EU2530" s="1"/>
      <c r="EV2530" s="1"/>
      <c r="EW2530" s="1"/>
      <c r="EX2530" s="1"/>
    </row>
    <row r="2531" spans="1:154" x14ac:dyDescent="0.15">
      <c r="A2531" s="35"/>
      <c r="B2531" s="125"/>
      <c r="C2531" s="14"/>
      <c r="D2531" s="13"/>
      <c r="E2531" s="14"/>
      <c r="F2531" s="14"/>
      <c r="G2531" s="14"/>
      <c r="H2531" s="14"/>
      <c r="I2531" s="13"/>
      <c r="J2531" s="29"/>
      <c r="K2531" s="2"/>
      <c r="L2531" s="17"/>
      <c r="M2531" s="12"/>
      <c r="N2531" s="12"/>
      <c r="O2531" s="17"/>
      <c r="P2531" s="14"/>
      <c r="Q2531" s="14"/>
      <c r="R2531" s="14"/>
      <c r="S2531" s="20"/>
      <c r="T2531" s="14"/>
      <c r="U2531" s="4"/>
      <c r="V2531" s="29"/>
      <c r="W2531" s="10"/>
      <c r="X2531" s="10"/>
      <c r="Y2531" s="27"/>
      <c r="Z2531" s="3"/>
      <c r="AA2531" s="1"/>
      <c r="AB2531" s="10"/>
      <c r="AC2531" s="3"/>
      <c r="AD2531" s="3"/>
      <c r="AE2531" s="3"/>
      <c r="AF2531" s="10"/>
      <c r="AG2531" s="11"/>
      <c r="AH2531" s="10"/>
      <c r="AI2531" s="1"/>
      <c r="AJ2531" s="1"/>
      <c r="AK2531" s="1"/>
      <c r="AL2531" s="1"/>
      <c r="AM2531" s="1"/>
      <c r="AN2531" s="1"/>
      <c r="AO2531" s="1"/>
      <c r="AP2531" s="1"/>
      <c r="AQ2531" s="1"/>
      <c r="AR2531" s="1"/>
      <c r="AS2531" s="1"/>
      <c r="AT2531" s="1"/>
      <c r="AU2531" s="1"/>
      <c r="AV2531" s="1"/>
      <c r="AW2531" s="1"/>
      <c r="AX2531" s="1"/>
      <c r="AY2531" s="1"/>
      <c r="AZ2531" s="1"/>
      <c r="BA2531" s="1"/>
      <c r="BB2531" s="1"/>
      <c r="BC2531" s="1"/>
      <c r="BD2531" s="1"/>
      <c r="BE2531" s="1"/>
      <c r="BF2531" s="1"/>
      <c r="BG2531" s="1"/>
      <c r="BH2531" s="1"/>
      <c r="BI2531" s="1"/>
      <c r="BJ2531" s="1"/>
      <c r="BK2531" s="1"/>
      <c r="BL2531" s="1"/>
      <c r="BM2531" s="1"/>
      <c r="BN2531" s="1"/>
      <c r="BO2531" s="1"/>
      <c r="BP2531" s="1"/>
      <c r="BQ2531" s="1"/>
      <c r="BR2531" s="1"/>
      <c r="BS2531" s="1"/>
      <c r="BT2531" s="1"/>
      <c r="BU2531" s="1"/>
      <c r="BV2531" s="1"/>
      <c r="BW2531" s="1"/>
      <c r="BX2531" s="1"/>
      <c r="BY2531" s="1"/>
      <c r="BZ2531" s="1"/>
      <c r="CA2531" s="1"/>
      <c r="CB2531" s="1"/>
      <c r="CC2531" s="1"/>
      <c r="CD2531" s="1"/>
      <c r="CE2531" s="1"/>
      <c r="CF2531" s="1"/>
      <c r="CG2531" s="1"/>
      <c r="CH2531" s="1"/>
      <c r="CI2531" s="1"/>
      <c r="CJ2531" s="1"/>
      <c r="CK2531" s="1"/>
      <c r="CL2531" s="1"/>
      <c r="CM2531" s="1"/>
      <c r="CN2531" s="1"/>
      <c r="CO2531" s="1"/>
      <c r="CP2531" s="1"/>
      <c r="CQ2531" s="1"/>
      <c r="CR2531" s="1"/>
      <c r="CS2531" s="1"/>
      <c r="CT2531" s="1"/>
      <c r="CU2531" s="1"/>
      <c r="CV2531" s="1"/>
      <c r="CW2531" s="1"/>
      <c r="CX2531" s="1"/>
      <c r="CY2531" s="1"/>
      <c r="CZ2531" s="1"/>
      <c r="DA2531" s="1"/>
      <c r="DB2531" s="1"/>
      <c r="DC2531" s="1"/>
      <c r="DD2531" s="1"/>
      <c r="DE2531" s="1"/>
      <c r="DF2531" s="1"/>
      <c r="DG2531" s="1"/>
      <c r="DH2531" s="1"/>
      <c r="DI2531" s="1"/>
      <c r="DJ2531" s="1"/>
      <c r="DK2531" s="1"/>
      <c r="DL2531" s="1"/>
      <c r="DM2531" s="1"/>
      <c r="DN2531" s="1"/>
      <c r="DO2531" s="1"/>
      <c r="DP2531" s="1"/>
      <c r="DQ2531" s="1"/>
      <c r="DR2531" s="1"/>
      <c r="DS2531" s="1"/>
      <c r="DT2531" s="1"/>
      <c r="DU2531" s="1"/>
      <c r="DV2531" s="1"/>
      <c r="DW2531" s="1"/>
      <c r="DX2531" s="1"/>
      <c r="DY2531" s="1"/>
      <c r="DZ2531" s="1"/>
      <c r="EA2531" s="1"/>
      <c r="EB2531" s="1"/>
      <c r="EC2531" s="1"/>
      <c r="ED2531" s="1"/>
      <c r="EE2531" s="1"/>
      <c r="EF2531" s="1"/>
      <c r="EG2531" s="1"/>
      <c r="EH2531" s="1"/>
      <c r="EI2531" s="1"/>
      <c r="EJ2531" s="1"/>
      <c r="EK2531" s="1"/>
      <c r="EL2531" s="1"/>
      <c r="EM2531" s="1"/>
      <c r="EN2531" s="1"/>
      <c r="EO2531" s="1"/>
      <c r="EP2531" s="1"/>
      <c r="EQ2531" s="1"/>
      <c r="ER2531" s="1"/>
      <c r="ES2531" s="1"/>
      <c r="ET2531" s="1"/>
      <c r="EU2531" s="1"/>
      <c r="EV2531" s="1"/>
      <c r="EW2531" s="1"/>
      <c r="EX2531" s="1"/>
    </row>
    <row r="2532" spans="1:154" x14ac:dyDescent="0.15">
      <c r="A2532" s="35"/>
      <c r="B2532" s="125"/>
      <c r="C2532" s="14"/>
      <c r="D2532" s="13"/>
      <c r="E2532" s="14"/>
      <c r="F2532" s="14"/>
      <c r="G2532" s="14"/>
      <c r="H2532" s="14"/>
      <c r="I2532" s="13"/>
      <c r="J2532" s="29"/>
      <c r="K2532" s="2"/>
      <c r="L2532" s="17"/>
      <c r="M2532" s="12"/>
      <c r="N2532" s="12"/>
      <c r="O2532" s="17"/>
      <c r="P2532" s="14"/>
      <c r="Q2532" s="14"/>
      <c r="R2532" s="14"/>
      <c r="S2532" s="20"/>
      <c r="T2532" s="14"/>
      <c r="U2532" s="4"/>
      <c r="V2532" s="29"/>
      <c r="W2532" s="10"/>
      <c r="X2532" s="10"/>
      <c r="Y2532" s="27"/>
      <c r="Z2532" s="3"/>
      <c r="AA2532" s="1"/>
      <c r="AB2532" s="10"/>
      <c r="AC2532" s="3"/>
      <c r="AD2532" s="3"/>
      <c r="AE2532" s="3"/>
      <c r="AF2532" s="10"/>
      <c r="AG2532" s="11"/>
      <c r="AH2532" s="10"/>
      <c r="AI2532" s="1"/>
      <c r="AJ2532" s="1"/>
      <c r="AK2532" s="1"/>
      <c r="AL2532" s="1"/>
      <c r="AM2532" s="1"/>
      <c r="AN2532" s="1"/>
      <c r="AO2532" s="1"/>
      <c r="AP2532" s="1"/>
      <c r="AQ2532" s="1"/>
      <c r="AR2532" s="1"/>
      <c r="AS2532" s="1"/>
      <c r="AT2532" s="1"/>
      <c r="AU2532" s="1"/>
      <c r="AV2532" s="1"/>
      <c r="AW2532" s="1"/>
      <c r="AX2532" s="1"/>
      <c r="AY2532" s="1"/>
      <c r="AZ2532" s="1"/>
      <c r="BA2532" s="1"/>
      <c r="BB2532" s="1"/>
      <c r="BC2532" s="1"/>
      <c r="BD2532" s="1"/>
      <c r="BE2532" s="1"/>
      <c r="BF2532" s="1"/>
      <c r="BG2532" s="1"/>
      <c r="BH2532" s="1"/>
      <c r="BI2532" s="1"/>
      <c r="BJ2532" s="1"/>
      <c r="BK2532" s="1"/>
      <c r="BL2532" s="1"/>
      <c r="BM2532" s="1"/>
      <c r="BN2532" s="1"/>
      <c r="BO2532" s="1"/>
      <c r="BP2532" s="1"/>
      <c r="BQ2532" s="1"/>
      <c r="BR2532" s="1"/>
      <c r="BS2532" s="1"/>
      <c r="BT2532" s="1"/>
      <c r="BU2532" s="1"/>
      <c r="BV2532" s="1"/>
      <c r="BW2532" s="1"/>
      <c r="BX2532" s="1"/>
      <c r="BY2532" s="1"/>
      <c r="BZ2532" s="1"/>
      <c r="CA2532" s="1"/>
      <c r="CB2532" s="1"/>
      <c r="CC2532" s="1"/>
      <c r="CD2532" s="1"/>
      <c r="CE2532" s="1"/>
      <c r="CF2532" s="1"/>
      <c r="CG2532" s="1"/>
      <c r="CH2532" s="1"/>
      <c r="CI2532" s="1"/>
      <c r="CJ2532" s="1"/>
      <c r="CK2532" s="1"/>
      <c r="CL2532" s="1"/>
      <c r="CM2532" s="1"/>
      <c r="CN2532" s="1"/>
      <c r="CO2532" s="1"/>
      <c r="CP2532" s="1"/>
      <c r="CQ2532" s="1"/>
      <c r="CR2532" s="1"/>
      <c r="CS2532" s="1"/>
      <c r="CT2532" s="1"/>
      <c r="CU2532" s="1"/>
      <c r="CV2532" s="1"/>
      <c r="CW2532" s="1"/>
      <c r="CX2532" s="1"/>
      <c r="CY2532" s="1"/>
      <c r="CZ2532" s="1"/>
      <c r="DA2532" s="1"/>
      <c r="DB2532" s="1"/>
      <c r="DC2532" s="1"/>
      <c r="DD2532" s="1"/>
      <c r="DE2532" s="1"/>
      <c r="DF2532" s="1"/>
      <c r="DG2532" s="1"/>
      <c r="DH2532" s="1"/>
      <c r="DI2532" s="1"/>
      <c r="DJ2532" s="1"/>
      <c r="DK2532" s="1"/>
      <c r="DL2532" s="1"/>
      <c r="DM2532" s="1"/>
      <c r="DN2532" s="1"/>
      <c r="DO2532" s="1"/>
      <c r="DP2532" s="1"/>
      <c r="DQ2532" s="1"/>
      <c r="DR2532" s="1"/>
      <c r="DS2532" s="1"/>
      <c r="DT2532" s="1"/>
      <c r="DU2532" s="1"/>
      <c r="DV2532" s="1"/>
      <c r="DW2532" s="1"/>
      <c r="DX2532" s="1"/>
      <c r="DY2532" s="1"/>
      <c r="DZ2532" s="1"/>
      <c r="EA2532" s="1"/>
      <c r="EB2532" s="1"/>
      <c r="EC2532" s="1"/>
      <c r="ED2532" s="1"/>
      <c r="EE2532" s="1"/>
      <c r="EF2532" s="1"/>
      <c r="EG2532" s="1"/>
      <c r="EH2532" s="1"/>
      <c r="EI2532" s="1"/>
      <c r="EJ2532" s="1"/>
      <c r="EK2532" s="1"/>
      <c r="EL2532" s="1"/>
      <c r="EM2532" s="1"/>
      <c r="EN2532" s="1"/>
      <c r="EO2532" s="1"/>
      <c r="EP2532" s="1"/>
      <c r="EQ2532" s="1"/>
      <c r="ER2532" s="1"/>
      <c r="ES2532" s="1"/>
      <c r="ET2532" s="1"/>
      <c r="EU2532" s="1"/>
      <c r="EV2532" s="1"/>
      <c r="EW2532" s="1"/>
      <c r="EX2532" s="1"/>
    </row>
    <row r="2533" spans="1:154" x14ac:dyDescent="0.15">
      <c r="A2533" s="35"/>
      <c r="B2533" s="125"/>
      <c r="C2533" s="14"/>
      <c r="D2533" s="13"/>
      <c r="E2533" s="14"/>
      <c r="F2533" s="14"/>
      <c r="G2533" s="14"/>
      <c r="H2533" s="14"/>
      <c r="I2533" s="13"/>
      <c r="J2533" s="29"/>
      <c r="K2533" s="2"/>
      <c r="L2533" s="17"/>
      <c r="M2533" s="12"/>
      <c r="N2533" s="12"/>
      <c r="O2533" s="17"/>
      <c r="P2533" s="14"/>
      <c r="Q2533" s="14"/>
      <c r="R2533" s="14"/>
      <c r="S2533" s="20"/>
      <c r="T2533" s="14"/>
      <c r="U2533" s="4"/>
      <c r="V2533" s="29"/>
      <c r="W2533" s="10"/>
      <c r="X2533" s="10"/>
      <c r="Y2533" s="27"/>
      <c r="Z2533" s="3"/>
      <c r="AA2533" s="1"/>
      <c r="AB2533" s="10"/>
      <c r="AC2533" s="3"/>
      <c r="AD2533" s="3"/>
      <c r="AE2533" s="3"/>
      <c r="AF2533" s="10"/>
      <c r="AG2533" s="11"/>
      <c r="AH2533" s="10"/>
      <c r="AI2533" s="1"/>
      <c r="AJ2533" s="1"/>
      <c r="AK2533" s="1"/>
      <c r="AL2533" s="1"/>
      <c r="AM2533" s="1"/>
      <c r="AN2533" s="1"/>
      <c r="AO2533" s="1"/>
      <c r="AP2533" s="1"/>
      <c r="AQ2533" s="1"/>
      <c r="AR2533" s="1"/>
      <c r="AS2533" s="1"/>
      <c r="AT2533" s="1"/>
      <c r="AU2533" s="1"/>
      <c r="AV2533" s="1"/>
      <c r="AW2533" s="1"/>
      <c r="AX2533" s="1"/>
      <c r="AY2533" s="1"/>
      <c r="AZ2533" s="1"/>
      <c r="BA2533" s="1"/>
      <c r="BB2533" s="1"/>
      <c r="BC2533" s="1"/>
      <c r="BD2533" s="1"/>
      <c r="BE2533" s="1"/>
      <c r="BF2533" s="1"/>
      <c r="BG2533" s="1"/>
      <c r="BH2533" s="1"/>
      <c r="BI2533" s="1"/>
      <c r="BJ2533" s="1"/>
      <c r="BK2533" s="1"/>
      <c r="BL2533" s="1"/>
      <c r="BM2533" s="1"/>
      <c r="BN2533" s="1"/>
      <c r="BO2533" s="1"/>
      <c r="BP2533" s="1"/>
      <c r="BQ2533" s="1"/>
      <c r="BR2533" s="1"/>
      <c r="BS2533" s="1"/>
      <c r="BT2533" s="1"/>
      <c r="BU2533" s="1"/>
      <c r="BV2533" s="1"/>
      <c r="BW2533" s="1"/>
      <c r="BX2533" s="1"/>
      <c r="BY2533" s="1"/>
      <c r="BZ2533" s="1"/>
      <c r="CA2533" s="1"/>
      <c r="CB2533" s="1"/>
      <c r="CC2533" s="1"/>
      <c r="CD2533" s="1"/>
      <c r="CE2533" s="1"/>
      <c r="CF2533" s="1"/>
      <c r="CG2533" s="1"/>
      <c r="CH2533" s="1"/>
      <c r="CI2533" s="1"/>
      <c r="CJ2533" s="1"/>
      <c r="CK2533" s="1"/>
      <c r="CL2533" s="1"/>
      <c r="CM2533" s="1"/>
      <c r="CN2533" s="1"/>
      <c r="CO2533" s="1"/>
      <c r="CP2533" s="1"/>
      <c r="CQ2533" s="1"/>
      <c r="CR2533" s="1"/>
      <c r="CS2533" s="1"/>
      <c r="CT2533" s="1"/>
      <c r="CU2533" s="1"/>
      <c r="CV2533" s="1"/>
      <c r="CW2533" s="1"/>
      <c r="CX2533" s="1"/>
      <c r="CY2533" s="1"/>
      <c r="CZ2533" s="1"/>
      <c r="DA2533" s="1"/>
      <c r="DB2533" s="1"/>
      <c r="DC2533" s="1"/>
      <c r="DD2533" s="1"/>
      <c r="DE2533" s="1"/>
      <c r="DF2533" s="1"/>
      <c r="DG2533" s="1"/>
      <c r="DH2533" s="1"/>
      <c r="DI2533" s="1"/>
      <c r="DJ2533" s="1"/>
      <c r="DK2533" s="1"/>
      <c r="DL2533" s="1"/>
      <c r="DM2533" s="1"/>
      <c r="DN2533" s="1"/>
      <c r="DO2533" s="1"/>
      <c r="DP2533" s="1"/>
      <c r="DQ2533" s="1"/>
      <c r="DR2533" s="1"/>
      <c r="DS2533" s="1"/>
      <c r="DT2533" s="1"/>
      <c r="DU2533" s="1"/>
      <c r="DV2533" s="1"/>
      <c r="DW2533" s="1"/>
      <c r="DX2533" s="1"/>
      <c r="DY2533" s="1"/>
      <c r="DZ2533" s="1"/>
      <c r="EA2533" s="1"/>
      <c r="EB2533" s="1"/>
      <c r="EC2533" s="1"/>
      <c r="ED2533" s="1"/>
      <c r="EE2533" s="1"/>
      <c r="EF2533" s="1"/>
      <c r="EG2533" s="1"/>
      <c r="EH2533" s="1"/>
      <c r="EI2533" s="1"/>
      <c r="EJ2533" s="1"/>
      <c r="EK2533" s="1"/>
      <c r="EL2533" s="1"/>
      <c r="EM2533" s="1"/>
      <c r="EN2533" s="1"/>
      <c r="EO2533" s="1"/>
      <c r="EP2533" s="1"/>
      <c r="EQ2533" s="1"/>
      <c r="ER2533" s="1"/>
      <c r="ES2533" s="1"/>
      <c r="ET2533" s="1"/>
      <c r="EU2533" s="1"/>
      <c r="EV2533" s="1"/>
      <c r="EW2533" s="1"/>
      <c r="EX2533" s="1"/>
    </row>
    <row r="2534" spans="1:154" x14ac:dyDescent="0.15">
      <c r="A2534" s="35"/>
      <c r="B2534" s="125"/>
      <c r="C2534" s="14"/>
      <c r="D2534" s="13"/>
      <c r="E2534" s="14"/>
      <c r="F2534" s="14"/>
      <c r="G2534" s="14"/>
      <c r="H2534" s="14"/>
      <c r="I2534" s="13"/>
      <c r="J2534" s="29"/>
      <c r="K2534" s="2"/>
      <c r="L2534" s="17"/>
      <c r="M2534" s="12"/>
      <c r="N2534" s="12"/>
      <c r="O2534" s="17"/>
      <c r="P2534" s="14"/>
      <c r="Q2534" s="14"/>
      <c r="R2534" s="14"/>
      <c r="S2534" s="20"/>
      <c r="T2534" s="14"/>
      <c r="U2534" s="4"/>
      <c r="V2534" s="29"/>
      <c r="W2534" s="10"/>
      <c r="X2534" s="10"/>
      <c r="Y2534" s="27"/>
      <c r="Z2534" s="3"/>
      <c r="AA2534" s="1"/>
      <c r="AB2534" s="10"/>
      <c r="AC2534" s="3"/>
      <c r="AD2534" s="3"/>
      <c r="AE2534" s="3"/>
      <c r="AF2534" s="10"/>
      <c r="AG2534" s="11"/>
      <c r="AH2534" s="10"/>
      <c r="AI2534" s="1"/>
      <c r="AJ2534" s="1"/>
      <c r="AK2534" s="1"/>
      <c r="AL2534" s="1"/>
      <c r="AM2534" s="1"/>
      <c r="AN2534" s="1"/>
      <c r="AO2534" s="1"/>
      <c r="AP2534" s="1"/>
      <c r="AQ2534" s="1"/>
      <c r="AR2534" s="1"/>
      <c r="AS2534" s="1"/>
      <c r="AT2534" s="1"/>
      <c r="AU2534" s="1"/>
      <c r="AV2534" s="1"/>
      <c r="AW2534" s="1"/>
      <c r="AX2534" s="1"/>
      <c r="AY2534" s="1"/>
      <c r="AZ2534" s="1"/>
      <c r="BA2534" s="1"/>
      <c r="BB2534" s="1"/>
      <c r="BC2534" s="1"/>
      <c r="BD2534" s="1"/>
      <c r="BE2534" s="1"/>
      <c r="BF2534" s="1"/>
      <c r="BG2534" s="1"/>
      <c r="BH2534" s="1"/>
      <c r="BI2534" s="1"/>
      <c r="BJ2534" s="1"/>
      <c r="BK2534" s="1"/>
      <c r="BL2534" s="1"/>
      <c r="BM2534" s="1"/>
      <c r="BN2534" s="1"/>
      <c r="BO2534" s="1"/>
      <c r="BP2534" s="1"/>
      <c r="BQ2534" s="1"/>
      <c r="BR2534" s="1"/>
      <c r="BS2534" s="1"/>
      <c r="BT2534" s="1"/>
      <c r="BU2534" s="1"/>
      <c r="BV2534" s="1"/>
      <c r="BW2534" s="1"/>
      <c r="BX2534" s="1"/>
      <c r="BY2534" s="1"/>
      <c r="BZ2534" s="1"/>
      <c r="CA2534" s="1"/>
      <c r="CB2534" s="1"/>
      <c r="CC2534" s="1"/>
      <c r="CD2534" s="1"/>
      <c r="CE2534" s="1"/>
      <c r="CF2534" s="1"/>
      <c r="CG2534" s="1"/>
      <c r="CH2534" s="1"/>
      <c r="CI2534" s="1"/>
      <c r="CJ2534" s="1"/>
      <c r="CK2534" s="1"/>
      <c r="CL2534" s="1"/>
      <c r="CM2534" s="1"/>
      <c r="CN2534" s="1"/>
      <c r="CO2534" s="1"/>
      <c r="CP2534" s="1"/>
      <c r="CQ2534" s="1"/>
      <c r="CR2534" s="1"/>
      <c r="CS2534" s="1"/>
      <c r="CT2534" s="1"/>
      <c r="CU2534" s="1"/>
      <c r="CV2534" s="1"/>
      <c r="CW2534" s="1"/>
      <c r="CX2534" s="1"/>
      <c r="CY2534" s="1"/>
      <c r="CZ2534" s="1"/>
      <c r="DA2534" s="1"/>
      <c r="DB2534" s="1"/>
      <c r="DC2534" s="1"/>
      <c r="DD2534" s="1"/>
      <c r="DE2534" s="1"/>
      <c r="DF2534" s="1"/>
      <c r="DG2534" s="1"/>
      <c r="DH2534" s="1"/>
      <c r="DI2534" s="1"/>
      <c r="DJ2534" s="1"/>
      <c r="DK2534" s="1"/>
      <c r="DL2534" s="1"/>
      <c r="DM2534" s="1"/>
      <c r="DN2534" s="1"/>
      <c r="DO2534" s="1"/>
      <c r="DP2534" s="1"/>
      <c r="DQ2534" s="1"/>
      <c r="DR2534" s="1"/>
      <c r="DS2534" s="1"/>
      <c r="DT2534" s="1"/>
      <c r="DU2534" s="1"/>
      <c r="DV2534" s="1"/>
      <c r="DW2534" s="1"/>
      <c r="DX2534" s="1"/>
      <c r="DY2534" s="1"/>
      <c r="DZ2534" s="1"/>
      <c r="EA2534" s="1"/>
      <c r="EB2534" s="1"/>
      <c r="EC2534" s="1"/>
      <c r="ED2534" s="1"/>
      <c r="EE2534" s="1"/>
      <c r="EF2534" s="1"/>
      <c r="EG2534" s="1"/>
      <c r="EH2534" s="1"/>
      <c r="EI2534" s="1"/>
      <c r="EJ2534" s="1"/>
      <c r="EK2534" s="1"/>
      <c r="EL2534" s="1"/>
      <c r="EM2534" s="1"/>
      <c r="EN2534" s="1"/>
      <c r="EO2534" s="1"/>
      <c r="EP2534" s="1"/>
      <c r="EQ2534" s="1"/>
      <c r="ER2534" s="1"/>
      <c r="ES2534" s="1"/>
      <c r="ET2534" s="1"/>
      <c r="EU2534" s="1"/>
      <c r="EV2534" s="1"/>
      <c r="EW2534" s="1"/>
      <c r="EX2534" s="1"/>
    </row>
    <row r="2535" spans="1:154" x14ac:dyDescent="0.15">
      <c r="A2535" s="35"/>
      <c r="B2535" s="125"/>
      <c r="C2535" s="14"/>
      <c r="D2535" s="13"/>
      <c r="E2535" s="14"/>
      <c r="F2535" s="14"/>
      <c r="G2535" s="14"/>
      <c r="H2535" s="14"/>
      <c r="I2535" s="13"/>
      <c r="J2535" s="29"/>
      <c r="K2535" s="2"/>
      <c r="L2535" s="17"/>
      <c r="M2535" s="12"/>
      <c r="N2535" s="12"/>
      <c r="O2535" s="17"/>
      <c r="P2535" s="14"/>
      <c r="Q2535" s="14"/>
      <c r="R2535" s="14"/>
      <c r="S2535" s="20"/>
      <c r="T2535" s="14"/>
      <c r="U2535" s="4"/>
      <c r="V2535" s="29"/>
      <c r="W2535" s="10"/>
      <c r="X2535" s="10"/>
      <c r="Y2535" s="27"/>
      <c r="Z2535" s="3"/>
      <c r="AA2535" s="1"/>
      <c r="AB2535" s="10"/>
      <c r="AC2535" s="3"/>
      <c r="AD2535" s="3"/>
      <c r="AE2535" s="3"/>
      <c r="AF2535" s="10"/>
      <c r="AG2535" s="11"/>
      <c r="AH2535" s="10"/>
      <c r="AI2535" s="1"/>
      <c r="AJ2535" s="1"/>
      <c r="AK2535" s="1"/>
      <c r="AL2535" s="1"/>
      <c r="AM2535" s="1"/>
      <c r="AN2535" s="1"/>
      <c r="AO2535" s="1"/>
      <c r="AP2535" s="1"/>
      <c r="AQ2535" s="1"/>
      <c r="AR2535" s="1"/>
      <c r="AS2535" s="1"/>
      <c r="AT2535" s="1"/>
      <c r="AU2535" s="1"/>
      <c r="AV2535" s="1"/>
      <c r="AW2535" s="1"/>
      <c r="AX2535" s="1"/>
      <c r="AY2535" s="1"/>
      <c r="AZ2535" s="1"/>
      <c r="BA2535" s="1"/>
      <c r="BB2535" s="1"/>
      <c r="BC2535" s="1"/>
      <c r="BD2535" s="1"/>
      <c r="BE2535" s="1"/>
      <c r="BF2535" s="1"/>
      <c r="BG2535" s="1"/>
      <c r="BH2535" s="1"/>
      <c r="BI2535" s="1"/>
      <c r="BJ2535" s="1"/>
      <c r="BK2535" s="1"/>
      <c r="BL2535" s="1"/>
      <c r="BM2535" s="1"/>
      <c r="BN2535" s="1"/>
      <c r="BO2535" s="1"/>
      <c r="BP2535" s="1"/>
      <c r="BQ2535" s="1"/>
      <c r="BR2535" s="1"/>
      <c r="BS2535" s="1"/>
      <c r="BT2535" s="1"/>
      <c r="BU2535" s="1"/>
      <c r="BV2535" s="1"/>
      <c r="BW2535" s="1"/>
      <c r="BX2535" s="1"/>
      <c r="BY2535" s="1"/>
      <c r="BZ2535" s="1"/>
      <c r="CA2535" s="1"/>
      <c r="CB2535" s="1"/>
      <c r="CC2535" s="1"/>
      <c r="CD2535" s="1"/>
      <c r="CE2535" s="1"/>
      <c r="CF2535" s="1"/>
      <c r="CG2535" s="1"/>
      <c r="CH2535" s="1"/>
      <c r="CI2535" s="1"/>
      <c r="CJ2535" s="1"/>
      <c r="CK2535" s="1"/>
      <c r="CL2535" s="1"/>
      <c r="CM2535" s="1"/>
      <c r="CN2535" s="1"/>
      <c r="CO2535" s="1"/>
      <c r="CP2535" s="1"/>
      <c r="CQ2535" s="1"/>
      <c r="CR2535" s="1"/>
      <c r="CS2535" s="1"/>
      <c r="CT2535" s="1"/>
      <c r="CU2535" s="1"/>
      <c r="CV2535" s="1"/>
      <c r="CW2535" s="1"/>
      <c r="CX2535" s="1"/>
      <c r="CY2535" s="1"/>
      <c r="CZ2535" s="1"/>
      <c r="DA2535" s="1"/>
      <c r="DB2535" s="1"/>
      <c r="DC2535" s="1"/>
      <c r="DD2535" s="1"/>
      <c r="DE2535" s="1"/>
      <c r="DF2535" s="1"/>
      <c r="DG2535" s="1"/>
      <c r="DH2535" s="1"/>
      <c r="DI2535" s="1"/>
      <c r="DJ2535" s="1"/>
      <c r="DK2535" s="1"/>
      <c r="DL2535" s="1"/>
      <c r="DM2535" s="1"/>
      <c r="DN2535" s="1"/>
      <c r="DO2535" s="1"/>
      <c r="DP2535" s="1"/>
      <c r="DQ2535" s="1"/>
      <c r="DR2535" s="1"/>
      <c r="DS2535" s="1"/>
      <c r="DT2535" s="1"/>
      <c r="DU2535" s="1"/>
      <c r="DV2535" s="1"/>
      <c r="DW2535" s="1"/>
      <c r="DX2535" s="1"/>
      <c r="DY2535" s="1"/>
      <c r="DZ2535" s="1"/>
      <c r="EA2535" s="1"/>
      <c r="EB2535" s="1"/>
      <c r="EC2535" s="1"/>
      <c r="ED2535" s="1"/>
      <c r="EE2535" s="1"/>
      <c r="EF2535" s="1"/>
      <c r="EG2535" s="1"/>
      <c r="EH2535" s="1"/>
      <c r="EI2535" s="1"/>
      <c r="EJ2535" s="1"/>
      <c r="EK2535" s="1"/>
      <c r="EL2535" s="1"/>
      <c r="EM2535" s="1"/>
      <c r="EN2535" s="1"/>
      <c r="EO2535" s="1"/>
      <c r="EP2535" s="1"/>
      <c r="EQ2535" s="1"/>
      <c r="ER2535" s="1"/>
      <c r="ES2535" s="1"/>
      <c r="ET2535" s="1"/>
      <c r="EU2535" s="1"/>
      <c r="EV2535" s="1"/>
      <c r="EW2535" s="1"/>
      <c r="EX2535" s="1"/>
    </row>
    <row r="2536" spans="1:154" x14ac:dyDescent="0.15">
      <c r="A2536" s="35"/>
      <c r="B2536" s="125"/>
      <c r="C2536" s="14"/>
      <c r="D2536" s="13"/>
      <c r="E2536" s="14"/>
      <c r="F2536" s="14"/>
      <c r="G2536" s="14"/>
      <c r="H2536" s="14"/>
      <c r="I2536" s="13"/>
      <c r="J2536" s="29"/>
      <c r="K2536" s="2"/>
      <c r="L2536" s="17"/>
      <c r="M2536" s="12"/>
      <c r="N2536" s="12"/>
      <c r="O2536" s="17"/>
      <c r="P2536" s="14"/>
      <c r="Q2536" s="14"/>
      <c r="R2536" s="14"/>
      <c r="S2536" s="20"/>
      <c r="T2536" s="14"/>
      <c r="U2536" s="4"/>
      <c r="V2536" s="29"/>
      <c r="W2536" s="10"/>
      <c r="X2536" s="10"/>
      <c r="Y2536" s="27"/>
      <c r="Z2536" s="3"/>
      <c r="AA2536" s="1"/>
      <c r="AB2536" s="10"/>
      <c r="AC2536" s="3"/>
      <c r="AD2536" s="3"/>
      <c r="AE2536" s="3"/>
      <c r="AF2536" s="10"/>
      <c r="AG2536" s="11"/>
      <c r="AH2536" s="10"/>
      <c r="AI2536" s="1"/>
      <c r="AJ2536" s="1"/>
      <c r="AK2536" s="1"/>
      <c r="AL2536" s="1"/>
      <c r="AM2536" s="1"/>
      <c r="AN2536" s="1"/>
      <c r="AO2536" s="1"/>
      <c r="AP2536" s="1"/>
      <c r="AQ2536" s="1"/>
      <c r="AR2536" s="1"/>
      <c r="AS2536" s="1"/>
      <c r="AT2536" s="1"/>
      <c r="AU2536" s="1"/>
      <c r="AV2536" s="1"/>
      <c r="AW2536" s="1"/>
      <c r="AX2536" s="1"/>
      <c r="AY2536" s="1"/>
      <c r="AZ2536" s="1"/>
      <c r="BA2536" s="1"/>
      <c r="BB2536" s="1"/>
      <c r="BC2536" s="1"/>
      <c r="BD2536" s="1"/>
      <c r="BE2536" s="1"/>
      <c r="BF2536" s="1"/>
      <c r="BG2536" s="1"/>
      <c r="BH2536" s="1"/>
      <c r="BI2536" s="1"/>
      <c r="BJ2536" s="1"/>
      <c r="BK2536" s="1"/>
      <c r="BL2536" s="1"/>
      <c r="BM2536" s="1"/>
      <c r="BN2536" s="1"/>
      <c r="BO2536" s="1"/>
      <c r="BP2536" s="1"/>
      <c r="BQ2536" s="1"/>
      <c r="BR2536" s="1"/>
      <c r="BS2536" s="1"/>
      <c r="BT2536" s="1"/>
      <c r="BU2536" s="1"/>
      <c r="BV2536" s="1"/>
      <c r="BW2536" s="1"/>
      <c r="BX2536" s="1"/>
      <c r="BY2536" s="1"/>
      <c r="BZ2536" s="1"/>
      <c r="CA2536" s="1"/>
      <c r="CB2536" s="1"/>
      <c r="CC2536" s="1"/>
      <c r="CD2536" s="1"/>
      <c r="CE2536" s="1"/>
      <c r="CF2536" s="1"/>
      <c r="CG2536" s="1"/>
      <c r="CH2536" s="1"/>
      <c r="CI2536" s="1"/>
      <c r="CJ2536" s="1"/>
      <c r="CK2536" s="1"/>
      <c r="CL2536" s="1"/>
      <c r="CM2536" s="1"/>
      <c r="CN2536" s="1"/>
      <c r="CO2536" s="1"/>
      <c r="CP2536" s="1"/>
      <c r="CQ2536" s="1"/>
      <c r="CR2536" s="1"/>
      <c r="CS2536" s="1"/>
      <c r="CT2536" s="1"/>
      <c r="CU2536" s="1"/>
      <c r="CV2536" s="1"/>
      <c r="CW2536" s="1"/>
      <c r="CX2536" s="1"/>
      <c r="CY2536" s="1"/>
      <c r="CZ2536" s="1"/>
      <c r="DA2536" s="1"/>
      <c r="DB2536" s="1"/>
      <c r="DC2536" s="1"/>
      <c r="DD2536" s="1"/>
      <c r="DE2536" s="1"/>
      <c r="DF2536" s="1"/>
      <c r="DG2536" s="1"/>
      <c r="DH2536" s="1"/>
      <c r="DI2536" s="1"/>
      <c r="DJ2536" s="1"/>
      <c r="DK2536" s="1"/>
      <c r="DL2536" s="1"/>
      <c r="DM2536" s="1"/>
      <c r="DN2536" s="1"/>
      <c r="DO2536" s="1"/>
      <c r="DP2536" s="1"/>
      <c r="DQ2536" s="1"/>
      <c r="DR2536" s="1"/>
      <c r="DS2536" s="1"/>
      <c r="DT2536" s="1"/>
      <c r="DU2536" s="1"/>
      <c r="DV2536" s="1"/>
      <c r="DW2536" s="1"/>
      <c r="DX2536" s="1"/>
      <c r="DY2536" s="1"/>
      <c r="DZ2536" s="1"/>
      <c r="EA2536" s="1"/>
      <c r="EB2536" s="1"/>
      <c r="EC2536" s="1"/>
      <c r="ED2536" s="1"/>
      <c r="EE2536" s="1"/>
      <c r="EF2536" s="1"/>
      <c r="EG2536" s="1"/>
      <c r="EH2536" s="1"/>
      <c r="EI2536" s="1"/>
      <c r="EJ2536" s="1"/>
      <c r="EK2536" s="1"/>
      <c r="EL2536" s="1"/>
      <c r="EM2536" s="1"/>
      <c r="EN2536" s="1"/>
      <c r="EO2536" s="1"/>
      <c r="EP2536" s="1"/>
      <c r="EQ2536" s="1"/>
      <c r="ER2536" s="1"/>
      <c r="ES2536" s="1"/>
      <c r="ET2536" s="1"/>
      <c r="EU2536" s="1"/>
      <c r="EV2536" s="1"/>
      <c r="EW2536" s="1"/>
      <c r="EX2536" s="1"/>
    </row>
    <row r="2537" spans="1:154" x14ac:dyDescent="0.15">
      <c r="A2537" s="35"/>
      <c r="B2537" s="125"/>
      <c r="C2537" s="14"/>
      <c r="D2537" s="13"/>
      <c r="E2537" s="14"/>
      <c r="F2537" s="14"/>
      <c r="G2537" s="14"/>
      <c r="H2537" s="14"/>
      <c r="I2537" s="13"/>
      <c r="J2537" s="29"/>
      <c r="K2537" s="2"/>
      <c r="L2537" s="17"/>
      <c r="M2537" s="12"/>
      <c r="N2537" s="12"/>
      <c r="O2537" s="17"/>
      <c r="P2537" s="14"/>
      <c r="Q2537" s="14"/>
      <c r="R2537" s="14"/>
      <c r="S2537" s="20"/>
      <c r="T2537" s="14"/>
      <c r="U2537" s="4"/>
      <c r="V2537" s="29"/>
      <c r="W2537" s="10"/>
      <c r="X2537" s="10"/>
      <c r="Y2537" s="27"/>
      <c r="Z2537" s="3"/>
      <c r="AA2537" s="1"/>
      <c r="AB2537" s="10"/>
      <c r="AC2537" s="3"/>
      <c r="AD2537" s="3"/>
      <c r="AE2537" s="3"/>
      <c r="AF2537" s="10"/>
      <c r="AG2537" s="11"/>
      <c r="AH2537" s="10"/>
      <c r="AI2537" s="1"/>
      <c r="AJ2537" s="1"/>
      <c r="AK2537" s="1"/>
      <c r="AL2537" s="1"/>
      <c r="AM2537" s="1"/>
      <c r="AN2537" s="1"/>
      <c r="AO2537" s="1"/>
      <c r="AP2537" s="1"/>
      <c r="AQ2537" s="1"/>
      <c r="AR2537" s="1"/>
      <c r="AS2537" s="1"/>
      <c r="AT2537" s="1"/>
      <c r="AU2537" s="1"/>
      <c r="AV2537" s="1"/>
      <c r="AW2537" s="1"/>
      <c r="AX2537" s="1"/>
      <c r="AY2537" s="1"/>
      <c r="AZ2537" s="1"/>
      <c r="BA2537" s="1"/>
      <c r="BB2537" s="1"/>
      <c r="BC2537" s="1"/>
      <c r="BD2537" s="1"/>
      <c r="BE2537" s="1"/>
      <c r="BF2537" s="1"/>
      <c r="BG2537" s="1"/>
      <c r="BH2537" s="1"/>
      <c r="BI2537" s="1"/>
      <c r="BJ2537" s="1"/>
      <c r="BK2537" s="1"/>
      <c r="BL2537" s="1"/>
      <c r="BM2537" s="1"/>
      <c r="BN2537" s="1"/>
      <c r="BO2537" s="1"/>
      <c r="BP2537" s="1"/>
      <c r="BQ2537" s="1"/>
      <c r="BR2537" s="1"/>
      <c r="BS2537" s="1"/>
      <c r="BT2537" s="1"/>
      <c r="BU2537" s="1"/>
      <c r="BV2537" s="1"/>
      <c r="BW2537" s="1"/>
      <c r="BX2537" s="1"/>
      <c r="BY2537" s="1"/>
      <c r="BZ2537" s="1"/>
      <c r="CA2537" s="1"/>
      <c r="CB2537" s="1"/>
      <c r="CC2537" s="1"/>
      <c r="CD2537" s="1"/>
      <c r="CE2537" s="1"/>
      <c r="CF2537" s="1"/>
      <c r="CG2537" s="1"/>
      <c r="CH2537" s="1"/>
      <c r="CI2537" s="1"/>
      <c r="CJ2537" s="1"/>
      <c r="CK2537" s="1"/>
      <c r="CL2537" s="1"/>
      <c r="CM2537" s="1"/>
      <c r="CN2537" s="1"/>
      <c r="CO2537" s="1"/>
      <c r="CP2537" s="1"/>
      <c r="CQ2537" s="1"/>
      <c r="CR2537" s="1"/>
      <c r="CS2537" s="1"/>
      <c r="CT2537" s="1"/>
      <c r="CU2537" s="1"/>
      <c r="CV2537" s="1"/>
      <c r="CW2537" s="1"/>
      <c r="CX2537" s="1"/>
      <c r="CY2537" s="1"/>
      <c r="CZ2537" s="1"/>
      <c r="DA2537" s="1"/>
      <c r="DB2537" s="1"/>
      <c r="DC2537" s="1"/>
      <c r="DD2537" s="1"/>
      <c r="DE2537" s="1"/>
      <c r="DF2537" s="1"/>
      <c r="DG2537" s="1"/>
      <c r="DH2537" s="1"/>
      <c r="DI2537" s="1"/>
      <c r="DJ2537" s="1"/>
      <c r="DK2537" s="1"/>
      <c r="DL2537" s="1"/>
      <c r="DM2537" s="1"/>
      <c r="DN2537" s="1"/>
      <c r="DO2537" s="1"/>
      <c r="DP2537" s="1"/>
      <c r="DQ2537" s="1"/>
      <c r="DR2537" s="1"/>
      <c r="DS2537" s="1"/>
      <c r="DT2537" s="1"/>
      <c r="DU2537" s="1"/>
      <c r="DV2537" s="1"/>
      <c r="DW2537" s="1"/>
      <c r="DX2537" s="1"/>
      <c r="DY2537" s="1"/>
      <c r="DZ2537" s="1"/>
      <c r="EA2537" s="1"/>
      <c r="EB2537" s="1"/>
      <c r="EC2537" s="1"/>
      <c r="ED2537" s="1"/>
      <c r="EE2537" s="1"/>
      <c r="EF2537" s="1"/>
      <c r="EG2537" s="1"/>
      <c r="EH2537" s="1"/>
      <c r="EI2537" s="1"/>
      <c r="EJ2537" s="1"/>
      <c r="EK2537" s="1"/>
      <c r="EL2537" s="1"/>
      <c r="EM2537" s="1"/>
      <c r="EN2537" s="1"/>
      <c r="EO2537" s="1"/>
      <c r="EP2537" s="1"/>
      <c r="EQ2537" s="1"/>
      <c r="ER2537" s="1"/>
      <c r="ES2537" s="1"/>
      <c r="ET2537" s="1"/>
      <c r="EU2537" s="1"/>
      <c r="EV2537" s="1"/>
      <c r="EW2537" s="1"/>
      <c r="EX2537" s="1"/>
    </row>
    <row r="2538" spans="1:154" x14ac:dyDescent="0.15">
      <c r="A2538" s="35"/>
      <c r="B2538" s="125"/>
      <c r="C2538" s="14"/>
      <c r="D2538" s="13"/>
      <c r="E2538" s="14"/>
      <c r="F2538" s="14"/>
      <c r="G2538" s="14"/>
      <c r="H2538" s="14"/>
      <c r="I2538" s="13"/>
      <c r="J2538" s="29"/>
      <c r="K2538" s="2"/>
      <c r="L2538" s="17"/>
      <c r="M2538" s="12"/>
      <c r="N2538" s="12"/>
      <c r="O2538" s="17"/>
      <c r="P2538" s="14"/>
      <c r="Q2538" s="14"/>
      <c r="R2538" s="14"/>
      <c r="S2538" s="20"/>
      <c r="T2538" s="14"/>
      <c r="U2538" s="4"/>
      <c r="V2538" s="29"/>
      <c r="W2538" s="10"/>
      <c r="X2538" s="10"/>
      <c r="Y2538" s="27"/>
      <c r="Z2538" s="3"/>
      <c r="AA2538" s="1"/>
      <c r="AB2538" s="10"/>
      <c r="AC2538" s="3"/>
      <c r="AD2538" s="3"/>
      <c r="AE2538" s="3"/>
      <c r="AF2538" s="10"/>
      <c r="AG2538" s="11"/>
      <c r="AH2538" s="10"/>
      <c r="AI2538" s="1"/>
      <c r="AJ2538" s="1"/>
      <c r="AK2538" s="1"/>
      <c r="AL2538" s="1"/>
      <c r="AM2538" s="1"/>
      <c r="AN2538" s="1"/>
      <c r="AO2538" s="1"/>
      <c r="AP2538" s="1"/>
      <c r="AQ2538" s="1"/>
      <c r="AR2538" s="1"/>
      <c r="AS2538" s="1"/>
      <c r="AT2538" s="1"/>
      <c r="AU2538" s="1"/>
      <c r="AV2538" s="1"/>
      <c r="AW2538" s="1"/>
      <c r="AX2538" s="1"/>
      <c r="AY2538" s="1"/>
      <c r="AZ2538" s="1"/>
      <c r="BA2538" s="1"/>
      <c r="BB2538" s="1"/>
      <c r="BC2538" s="1"/>
      <c r="BD2538" s="1"/>
      <c r="BE2538" s="1"/>
      <c r="BF2538" s="1"/>
      <c r="BG2538" s="1"/>
      <c r="BH2538" s="1"/>
      <c r="BI2538" s="1"/>
      <c r="BJ2538" s="1"/>
      <c r="BK2538" s="1"/>
      <c r="BL2538" s="1"/>
      <c r="BM2538" s="1"/>
      <c r="BN2538" s="1"/>
      <c r="BO2538" s="1"/>
      <c r="BP2538" s="1"/>
      <c r="BQ2538" s="1"/>
      <c r="BR2538" s="1"/>
      <c r="BS2538" s="1"/>
      <c r="BT2538" s="1"/>
      <c r="BU2538" s="1"/>
      <c r="BV2538" s="1"/>
      <c r="BW2538" s="1"/>
      <c r="BX2538" s="1"/>
      <c r="BY2538" s="1"/>
      <c r="BZ2538" s="1"/>
      <c r="CA2538" s="1"/>
      <c r="CB2538" s="1"/>
      <c r="CC2538" s="1"/>
      <c r="CD2538" s="1"/>
      <c r="CE2538" s="1"/>
      <c r="CF2538" s="1"/>
      <c r="CG2538" s="1"/>
      <c r="CH2538" s="1"/>
      <c r="CI2538" s="1"/>
      <c r="CJ2538" s="1"/>
      <c r="CK2538" s="1"/>
      <c r="CL2538" s="1"/>
      <c r="CM2538" s="1"/>
      <c r="CN2538" s="1"/>
      <c r="CO2538" s="1"/>
      <c r="CP2538" s="1"/>
      <c r="CQ2538" s="1"/>
      <c r="CR2538" s="1"/>
      <c r="CS2538" s="1"/>
      <c r="CT2538" s="1"/>
      <c r="CU2538" s="1"/>
      <c r="CV2538" s="1"/>
      <c r="CW2538" s="1"/>
      <c r="CX2538" s="1"/>
      <c r="CY2538" s="1"/>
      <c r="CZ2538" s="1"/>
      <c r="DA2538" s="1"/>
      <c r="DB2538" s="1"/>
      <c r="DC2538" s="1"/>
      <c r="DD2538" s="1"/>
      <c r="DE2538" s="1"/>
      <c r="DF2538" s="1"/>
      <c r="DG2538" s="1"/>
      <c r="DH2538" s="1"/>
      <c r="DI2538" s="1"/>
      <c r="DJ2538" s="1"/>
      <c r="DK2538" s="1"/>
      <c r="DL2538" s="1"/>
      <c r="DM2538" s="1"/>
      <c r="DN2538" s="1"/>
      <c r="DO2538" s="1"/>
      <c r="DP2538" s="1"/>
      <c r="DQ2538" s="1"/>
      <c r="DR2538" s="1"/>
      <c r="DS2538" s="1"/>
      <c r="DT2538" s="1"/>
      <c r="DU2538" s="1"/>
      <c r="DV2538" s="1"/>
      <c r="DW2538" s="1"/>
      <c r="DX2538" s="1"/>
      <c r="DY2538" s="1"/>
      <c r="DZ2538" s="1"/>
      <c r="EA2538" s="1"/>
      <c r="EB2538" s="1"/>
      <c r="EC2538" s="1"/>
      <c r="ED2538" s="1"/>
      <c r="EE2538" s="1"/>
      <c r="EF2538" s="1"/>
      <c r="EG2538" s="1"/>
      <c r="EH2538" s="1"/>
      <c r="EI2538" s="1"/>
      <c r="EJ2538" s="1"/>
      <c r="EK2538" s="1"/>
      <c r="EL2538" s="1"/>
      <c r="EM2538" s="1"/>
      <c r="EN2538" s="1"/>
      <c r="EO2538" s="1"/>
      <c r="EP2538" s="1"/>
      <c r="EQ2538" s="1"/>
      <c r="ER2538" s="1"/>
      <c r="ES2538" s="1"/>
      <c r="ET2538" s="1"/>
      <c r="EU2538" s="1"/>
      <c r="EV2538" s="1"/>
      <c r="EW2538" s="1"/>
      <c r="EX2538" s="1"/>
    </row>
    <row r="2539" spans="1:154" x14ac:dyDescent="0.15">
      <c r="A2539" s="35"/>
      <c r="B2539" s="125"/>
      <c r="C2539" s="14"/>
      <c r="D2539" s="13"/>
      <c r="E2539" s="14"/>
      <c r="F2539" s="14"/>
      <c r="G2539" s="14"/>
      <c r="H2539" s="14"/>
      <c r="I2539" s="13"/>
      <c r="J2539" s="29"/>
      <c r="K2539" s="2"/>
      <c r="L2539" s="17"/>
      <c r="M2539" s="12"/>
      <c r="N2539" s="12"/>
      <c r="O2539" s="17"/>
      <c r="P2539" s="14"/>
      <c r="Q2539" s="14"/>
      <c r="R2539" s="14"/>
      <c r="S2539" s="20"/>
      <c r="T2539" s="14"/>
      <c r="U2539" s="4"/>
      <c r="V2539" s="29"/>
      <c r="W2539" s="10"/>
      <c r="X2539" s="10"/>
      <c r="Y2539" s="27"/>
      <c r="Z2539" s="3"/>
      <c r="AA2539" s="1"/>
      <c r="AB2539" s="10"/>
      <c r="AC2539" s="3"/>
      <c r="AD2539" s="3"/>
      <c r="AE2539" s="3"/>
      <c r="AF2539" s="10"/>
      <c r="AG2539" s="11"/>
      <c r="AH2539" s="10"/>
      <c r="AI2539" s="1"/>
      <c r="AJ2539" s="1"/>
      <c r="AK2539" s="1"/>
      <c r="AL2539" s="1"/>
      <c r="AM2539" s="1"/>
      <c r="AN2539" s="1"/>
      <c r="AO2539" s="1"/>
      <c r="AP2539" s="1"/>
      <c r="AQ2539" s="1"/>
      <c r="AR2539" s="1"/>
      <c r="AS2539" s="1"/>
      <c r="AT2539" s="1"/>
      <c r="AU2539" s="1"/>
      <c r="AV2539" s="1"/>
      <c r="AW2539" s="1"/>
      <c r="AX2539" s="1"/>
      <c r="AY2539" s="1"/>
      <c r="AZ2539" s="1"/>
      <c r="BA2539" s="1"/>
      <c r="BB2539" s="1"/>
      <c r="BC2539" s="1"/>
      <c r="BD2539" s="1"/>
      <c r="BE2539" s="1"/>
      <c r="BF2539" s="1"/>
      <c r="BG2539" s="1"/>
      <c r="BH2539" s="1"/>
      <c r="BI2539" s="1"/>
      <c r="BJ2539" s="1"/>
      <c r="BK2539" s="1"/>
      <c r="BL2539" s="1"/>
      <c r="BM2539" s="1"/>
      <c r="BN2539" s="1"/>
      <c r="BO2539" s="1"/>
      <c r="BP2539" s="1"/>
      <c r="BQ2539" s="1"/>
      <c r="BR2539" s="1"/>
      <c r="BS2539" s="1"/>
      <c r="BT2539" s="1"/>
      <c r="BU2539" s="1"/>
      <c r="BV2539" s="1"/>
      <c r="BW2539" s="1"/>
      <c r="BX2539" s="1"/>
      <c r="BY2539" s="1"/>
      <c r="BZ2539" s="1"/>
      <c r="CA2539" s="1"/>
      <c r="CB2539" s="1"/>
      <c r="CC2539" s="1"/>
      <c r="CD2539" s="1"/>
      <c r="CE2539" s="1"/>
      <c r="CF2539" s="1"/>
      <c r="CG2539" s="1"/>
      <c r="CH2539" s="1"/>
      <c r="CI2539" s="1"/>
      <c r="CJ2539" s="1"/>
      <c r="CK2539" s="1"/>
      <c r="CL2539" s="1"/>
      <c r="CM2539" s="1"/>
      <c r="CN2539" s="1"/>
      <c r="CO2539" s="1"/>
      <c r="CP2539" s="1"/>
      <c r="CQ2539" s="1"/>
      <c r="CR2539" s="1"/>
      <c r="CS2539" s="1"/>
      <c r="CT2539" s="1"/>
      <c r="CU2539" s="1"/>
      <c r="CV2539" s="1"/>
      <c r="CW2539" s="1"/>
      <c r="CX2539" s="1"/>
      <c r="CY2539" s="1"/>
      <c r="CZ2539" s="1"/>
      <c r="DA2539" s="1"/>
      <c r="DB2539" s="1"/>
      <c r="DC2539" s="1"/>
      <c r="DD2539" s="1"/>
      <c r="DE2539" s="1"/>
      <c r="DF2539" s="1"/>
      <c r="DG2539" s="1"/>
      <c r="DH2539" s="1"/>
      <c r="DI2539" s="1"/>
      <c r="DJ2539" s="1"/>
      <c r="DK2539" s="1"/>
      <c r="DL2539" s="1"/>
      <c r="DM2539" s="1"/>
      <c r="DN2539" s="1"/>
      <c r="DO2539" s="1"/>
      <c r="DP2539" s="1"/>
      <c r="DQ2539" s="1"/>
      <c r="DR2539" s="1"/>
      <c r="DS2539" s="1"/>
      <c r="DT2539" s="1"/>
      <c r="DU2539" s="1"/>
      <c r="DV2539" s="1"/>
      <c r="DW2539" s="1"/>
      <c r="DX2539" s="1"/>
      <c r="DY2539" s="1"/>
      <c r="DZ2539" s="1"/>
      <c r="EA2539" s="1"/>
      <c r="EB2539" s="1"/>
      <c r="EC2539" s="1"/>
      <c r="ED2539" s="1"/>
      <c r="EE2539" s="1"/>
      <c r="EF2539" s="1"/>
      <c r="EG2539" s="1"/>
      <c r="EH2539" s="1"/>
      <c r="EI2539" s="1"/>
      <c r="EJ2539" s="1"/>
      <c r="EK2539" s="1"/>
      <c r="EL2539" s="1"/>
      <c r="EM2539" s="1"/>
      <c r="EN2539" s="1"/>
      <c r="EO2539" s="1"/>
      <c r="EP2539" s="1"/>
      <c r="EQ2539" s="1"/>
      <c r="ER2539" s="1"/>
      <c r="ES2539" s="1"/>
      <c r="ET2539" s="1"/>
      <c r="EU2539" s="1"/>
      <c r="EV2539" s="1"/>
      <c r="EW2539" s="1"/>
      <c r="EX2539" s="1"/>
    </row>
    <row r="2540" spans="1:154" x14ac:dyDescent="0.15">
      <c r="A2540" s="35"/>
      <c r="B2540" s="125"/>
      <c r="C2540" s="14"/>
      <c r="D2540" s="13"/>
      <c r="E2540" s="14"/>
      <c r="F2540" s="14"/>
      <c r="G2540" s="14"/>
      <c r="H2540" s="14"/>
      <c r="I2540" s="13"/>
      <c r="J2540" s="29"/>
      <c r="K2540" s="2"/>
      <c r="L2540" s="17"/>
      <c r="M2540" s="12"/>
      <c r="N2540" s="12"/>
      <c r="O2540" s="17"/>
      <c r="P2540" s="14"/>
      <c r="Q2540" s="14"/>
      <c r="R2540" s="14"/>
      <c r="S2540" s="20"/>
      <c r="T2540" s="14"/>
      <c r="U2540" s="4"/>
      <c r="V2540" s="29"/>
      <c r="W2540" s="10"/>
      <c r="X2540" s="10"/>
      <c r="Y2540" s="27"/>
      <c r="Z2540" s="3"/>
      <c r="AA2540" s="1"/>
      <c r="AB2540" s="10"/>
      <c r="AC2540" s="3"/>
      <c r="AD2540" s="3"/>
      <c r="AE2540" s="3"/>
      <c r="AF2540" s="10"/>
      <c r="AG2540" s="11"/>
      <c r="AH2540" s="10"/>
      <c r="AI2540" s="1"/>
      <c r="AJ2540" s="1"/>
      <c r="AK2540" s="1"/>
      <c r="AL2540" s="1"/>
      <c r="AM2540" s="1"/>
      <c r="AN2540" s="1"/>
      <c r="AO2540" s="1"/>
      <c r="AP2540" s="1"/>
      <c r="AQ2540" s="1"/>
      <c r="AR2540" s="1"/>
      <c r="AS2540" s="1"/>
      <c r="AT2540" s="1"/>
      <c r="AU2540" s="1"/>
      <c r="AV2540" s="1"/>
      <c r="AW2540" s="1"/>
      <c r="AX2540" s="1"/>
      <c r="AY2540" s="1"/>
      <c r="AZ2540" s="1"/>
      <c r="BA2540" s="1"/>
      <c r="BB2540" s="1"/>
      <c r="BC2540" s="1"/>
      <c r="BD2540" s="1"/>
      <c r="BE2540" s="1"/>
      <c r="BF2540" s="1"/>
      <c r="BG2540" s="1"/>
      <c r="BH2540" s="1"/>
      <c r="BI2540" s="1"/>
      <c r="BJ2540" s="1"/>
      <c r="BK2540" s="1"/>
      <c r="BL2540" s="1"/>
      <c r="BM2540" s="1"/>
      <c r="BN2540" s="1"/>
      <c r="BO2540" s="1"/>
      <c r="BP2540" s="1"/>
      <c r="BQ2540" s="1"/>
      <c r="BR2540" s="1"/>
      <c r="BS2540" s="1"/>
      <c r="BT2540" s="1"/>
      <c r="BU2540" s="1"/>
      <c r="BV2540" s="1"/>
      <c r="BW2540" s="1"/>
      <c r="BX2540" s="1"/>
      <c r="BY2540" s="1"/>
      <c r="BZ2540" s="1"/>
      <c r="CA2540" s="1"/>
      <c r="CB2540" s="1"/>
      <c r="CC2540" s="1"/>
      <c r="CD2540" s="1"/>
      <c r="CE2540" s="1"/>
      <c r="CF2540" s="1"/>
      <c r="CG2540" s="1"/>
      <c r="CH2540" s="1"/>
      <c r="CI2540" s="1"/>
      <c r="CJ2540" s="1"/>
      <c r="CK2540" s="1"/>
      <c r="CL2540" s="1"/>
      <c r="CM2540" s="1"/>
      <c r="CN2540" s="1"/>
      <c r="CO2540" s="1"/>
      <c r="CP2540" s="1"/>
      <c r="CQ2540" s="1"/>
      <c r="CR2540" s="1"/>
      <c r="CS2540" s="1"/>
      <c r="CT2540" s="1"/>
      <c r="CU2540" s="1"/>
      <c r="CV2540" s="1"/>
      <c r="CW2540" s="1"/>
      <c r="CX2540" s="1"/>
      <c r="CY2540" s="1"/>
      <c r="CZ2540" s="1"/>
      <c r="DA2540" s="1"/>
      <c r="DB2540" s="1"/>
      <c r="DC2540" s="1"/>
      <c r="DD2540" s="1"/>
      <c r="DE2540" s="1"/>
      <c r="DF2540" s="1"/>
      <c r="DG2540" s="1"/>
      <c r="DH2540" s="1"/>
      <c r="DI2540" s="1"/>
      <c r="DJ2540" s="1"/>
      <c r="DK2540" s="1"/>
      <c r="DL2540" s="1"/>
      <c r="DM2540" s="1"/>
      <c r="DN2540" s="1"/>
      <c r="DO2540" s="1"/>
      <c r="DP2540" s="1"/>
      <c r="DQ2540" s="1"/>
      <c r="DR2540" s="1"/>
      <c r="DS2540" s="1"/>
      <c r="DT2540" s="1"/>
      <c r="DU2540" s="1"/>
      <c r="DV2540" s="1"/>
      <c r="DW2540" s="1"/>
      <c r="DX2540" s="1"/>
      <c r="DY2540" s="1"/>
      <c r="DZ2540" s="1"/>
      <c r="EA2540" s="1"/>
      <c r="EB2540" s="1"/>
      <c r="EC2540" s="1"/>
      <c r="ED2540" s="1"/>
      <c r="EE2540" s="1"/>
      <c r="EF2540" s="1"/>
      <c r="EG2540" s="1"/>
      <c r="EH2540" s="1"/>
      <c r="EI2540" s="1"/>
      <c r="EJ2540" s="1"/>
      <c r="EK2540" s="1"/>
      <c r="EL2540" s="1"/>
      <c r="EM2540" s="1"/>
      <c r="EN2540" s="1"/>
      <c r="EO2540" s="1"/>
      <c r="EP2540" s="1"/>
      <c r="EQ2540" s="1"/>
      <c r="ER2540" s="1"/>
      <c r="ES2540" s="1"/>
      <c r="ET2540" s="1"/>
      <c r="EU2540" s="1"/>
      <c r="EV2540" s="1"/>
      <c r="EW2540" s="1"/>
      <c r="EX2540" s="1"/>
    </row>
    <row r="2541" spans="1:154" x14ac:dyDescent="0.15">
      <c r="A2541" s="35"/>
      <c r="B2541" s="125"/>
      <c r="C2541" s="14"/>
      <c r="D2541" s="13"/>
      <c r="E2541" s="14"/>
      <c r="F2541" s="14"/>
      <c r="G2541" s="14"/>
      <c r="H2541" s="14"/>
      <c r="I2541" s="13"/>
      <c r="J2541" s="29"/>
      <c r="K2541" s="2"/>
      <c r="L2541" s="17"/>
      <c r="M2541" s="12"/>
      <c r="N2541" s="12"/>
      <c r="O2541" s="17"/>
      <c r="P2541" s="14"/>
      <c r="Q2541" s="14"/>
      <c r="R2541" s="14"/>
      <c r="S2541" s="20"/>
      <c r="T2541" s="14"/>
      <c r="U2541" s="4"/>
      <c r="V2541" s="29"/>
      <c r="W2541" s="10"/>
      <c r="X2541" s="10"/>
      <c r="Y2541" s="27"/>
      <c r="Z2541" s="3"/>
      <c r="AA2541" s="1"/>
      <c r="AB2541" s="10"/>
      <c r="AC2541" s="3"/>
      <c r="AD2541" s="3"/>
      <c r="AE2541" s="3"/>
      <c r="AF2541" s="10"/>
      <c r="AG2541" s="11"/>
      <c r="AH2541" s="10"/>
      <c r="AI2541" s="1"/>
      <c r="AJ2541" s="1"/>
      <c r="AK2541" s="1"/>
      <c r="AL2541" s="1"/>
      <c r="AM2541" s="1"/>
      <c r="AN2541" s="1"/>
      <c r="AO2541" s="1"/>
      <c r="AP2541" s="1"/>
      <c r="AQ2541" s="1"/>
      <c r="AR2541" s="1"/>
      <c r="AS2541" s="1"/>
      <c r="AT2541" s="1"/>
      <c r="AU2541" s="1"/>
      <c r="AV2541" s="1"/>
      <c r="AW2541" s="1"/>
      <c r="AX2541" s="1"/>
      <c r="AY2541" s="1"/>
      <c r="AZ2541" s="1"/>
      <c r="BA2541" s="1"/>
      <c r="BB2541" s="1"/>
      <c r="BC2541" s="1"/>
      <c r="BD2541" s="1"/>
      <c r="BE2541" s="1"/>
      <c r="BF2541" s="1"/>
      <c r="BG2541" s="1"/>
      <c r="BH2541" s="1"/>
      <c r="BI2541" s="1"/>
      <c r="BJ2541" s="1"/>
      <c r="BK2541" s="1"/>
      <c r="BL2541" s="1"/>
      <c r="BM2541" s="1"/>
      <c r="BN2541" s="1"/>
      <c r="BO2541" s="1"/>
      <c r="BP2541" s="1"/>
      <c r="BQ2541" s="1"/>
      <c r="BR2541" s="1"/>
      <c r="BS2541" s="1"/>
      <c r="BT2541" s="1"/>
      <c r="BU2541" s="1"/>
      <c r="BV2541" s="1"/>
      <c r="BW2541" s="1"/>
      <c r="BX2541" s="1"/>
      <c r="BY2541" s="1"/>
      <c r="BZ2541" s="1"/>
      <c r="CA2541" s="1"/>
      <c r="CB2541" s="1"/>
      <c r="CC2541" s="1"/>
      <c r="CD2541" s="1"/>
      <c r="CE2541" s="1"/>
      <c r="CF2541" s="1"/>
      <c r="CG2541" s="1"/>
      <c r="CH2541" s="1"/>
      <c r="CI2541" s="1"/>
      <c r="CJ2541" s="1"/>
      <c r="CK2541" s="1"/>
      <c r="CL2541" s="1"/>
      <c r="CM2541" s="1"/>
      <c r="CN2541" s="1"/>
      <c r="CO2541" s="1"/>
      <c r="CP2541" s="1"/>
      <c r="CQ2541" s="1"/>
      <c r="CR2541" s="1"/>
      <c r="CS2541" s="1"/>
      <c r="CT2541" s="1"/>
      <c r="CU2541" s="1"/>
      <c r="CV2541" s="1"/>
      <c r="CW2541" s="1"/>
      <c r="CX2541" s="1"/>
      <c r="CY2541" s="1"/>
      <c r="CZ2541" s="1"/>
      <c r="DA2541" s="1"/>
      <c r="DB2541" s="1"/>
      <c r="DC2541" s="1"/>
      <c r="DD2541" s="1"/>
      <c r="DE2541" s="1"/>
      <c r="DF2541" s="1"/>
      <c r="DG2541" s="1"/>
      <c r="DH2541" s="1"/>
      <c r="DI2541" s="1"/>
      <c r="DJ2541" s="1"/>
      <c r="DK2541" s="1"/>
      <c r="DL2541" s="1"/>
      <c r="DM2541" s="1"/>
      <c r="DN2541" s="1"/>
      <c r="DO2541" s="1"/>
      <c r="DP2541" s="1"/>
      <c r="DQ2541" s="1"/>
      <c r="DR2541" s="1"/>
      <c r="DS2541" s="1"/>
      <c r="DT2541" s="1"/>
      <c r="DU2541" s="1"/>
      <c r="DV2541" s="1"/>
      <c r="DW2541" s="1"/>
      <c r="DX2541" s="1"/>
      <c r="DY2541" s="1"/>
      <c r="DZ2541" s="1"/>
      <c r="EA2541" s="1"/>
      <c r="EB2541" s="1"/>
      <c r="EC2541" s="1"/>
      <c r="ED2541" s="1"/>
      <c r="EE2541" s="1"/>
      <c r="EF2541" s="1"/>
      <c r="EG2541" s="1"/>
      <c r="EH2541" s="1"/>
      <c r="EI2541" s="1"/>
      <c r="EJ2541" s="1"/>
      <c r="EK2541" s="1"/>
      <c r="EL2541" s="1"/>
      <c r="EM2541" s="1"/>
      <c r="EN2541" s="1"/>
      <c r="EO2541" s="1"/>
      <c r="EP2541" s="1"/>
      <c r="EQ2541" s="1"/>
      <c r="ER2541" s="1"/>
      <c r="ES2541" s="1"/>
      <c r="ET2541" s="1"/>
      <c r="EU2541" s="1"/>
      <c r="EV2541" s="1"/>
      <c r="EW2541" s="1"/>
      <c r="EX2541" s="1"/>
    </row>
    <row r="2542" spans="1:154" x14ac:dyDescent="0.15">
      <c r="A2542" s="35"/>
      <c r="B2542" s="125"/>
      <c r="C2542" s="14"/>
      <c r="D2542" s="13"/>
      <c r="E2542" s="14"/>
      <c r="F2542" s="14"/>
      <c r="G2542" s="14"/>
      <c r="H2542" s="14"/>
      <c r="I2542" s="13"/>
      <c r="J2542" s="29"/>
      <c r="K2542" s="2"/>
      <c r="L2542" s="17"/>
      <c r="M2542" s="12"/>
      <c r="N2542" s="12"/>
      <c r="O2542" s="17"/>
      <c r="P2542" s="14"/>
      <c r="Q2542" s="14"/>
      <c r="R2542" s="14"/>
      <c r="S2542" s="20"/>
      <c r="T2542" s="14"/>
      <c r="U2542" s="4"/>
      <c r="V2542" s="29"/>
      <c r="W2542" s="10"/>
      <c r="X2542" s="10"/>
      <c r="Y2542" s="27"/>
      <c r="Z2542" s="3"/>
      <c r="AA2542" s="1"/>
      <c r="AB2542" s="10"/>
      <c r="AC2542" s="3"/>
      <c r="AD2542" s="3"/>
      <c r="AE2542" s="3"/>
      <c r="AF2542" s="10"/>
      <c r="AG2542" s="11"/>
      <c r="AH2542" s="10"/>
      <c r="AI2542" s="1"/>
      <c r="AJ2542" s="1"/>
      <c r="AK2542" s="1"/>
      <c r="AL2542" s="1"/>
      <c r="AM2542" s="1"/>
      <c r="AN2542" s="1"/>
      <c r="AO2542" s="1"/>
      <c r="AP2542" s="1"/>
      <c r="AQ2542" s="1"/>
      <c r="AR2542" s="1"/>
      <c r="AS2542" s="1"/>
      <c r="AT2542" s="1"/>
      <c r="AU2542" s="1"/>
      <c r="AV2542" s="1"/>
      <c r="AW2542" s="1"/>
      <c r="AX2542" s="1"/>
      <c r="AY2542" s="1"/>
      <c r="AZ2542" s="1"/>
      <c r="BA2542" s="1"/>
      <c r="BB2542" s="1"/>
      <c r="BC2542" s="1"/>
      <c r="BD2542" s="1"/>
      <c r="BE2542" s="1"/>
      <c r="BF2542" s="1"/>
      <c r="BG2542" s="1"/>
      <c r="BH2542" s="1"/>
      <c r="BI2542" s="1"/>
      <c r="BJ2542" s="1"/>
      <c r="BK2542" s="1"/>
      <c r="BL2542" s="1"/>
      <c r="BM2542" s="1"/>
      <c r="BN2542" s="1"/>
      <c r="BO2542" s="1"/>
      <c r="BP2542" s="1"/>
      <c r="BQ2542" s="1"/>
      <c r="BR2542" s="1"/>
      <c r="BS2542" s="1"/>
      <c r="BT2542" s="1"/>
      <c r="BU2542" s="1"/>
      <c r="BV2542" s="1"/>
      <c r="BW2542" s="1"/>
      <c r="BX2542" s="1"/>
      <c r="BY2542" s="1"/>
      <c r="BZ2542" s="1"/>
      <c r="CA2542" s="1"/>
      <c r="CB2542" s="1"/>
      <c r="CC2542" s="1"/>
      <c r="CD2542" s="1"/>
      <c r="CE2542" s="1"/>
      <c r="CF2542" s="1"/>
      <c r="CG2542" s="1"/>
      <c r="CH2542" s="1"/>
      <c r="CI2542" s="1"/>
      <c r="CJ2542" s="1"/>
      <c r="CK2542" s="1"/>
      <c r="CL2542" s="1"/>
      <c r="CM2542" s="1"/>
      <c r="CN2542" s="1"/>
      <c r="CO2542" s="1"/>
      <c r="CP2542" s="1"/>
      <c r="CQ2542" s="1"/>
      <c r="CR2542" s="1"/>
      <c r="CS2542" s="1"/>
      <c r="CT2542" s="1"/>
      <c r="CU2542" s="1"/>
      <c r="CV2542" s="1"/>
      <c r="CW2542" s="1"/>
      <c r="CX2542" s="1"/>
      <c r="CY2542" s="1"/>
      <c r="CZ2542" s="1"/>
      <c r="DA2542" s="1"/>
      <c r="DB2542" s="1"/>
      <c r="DC2542" s="1"/>
      <c r="DD2542" s="1"/>
      <c r="DE2542" s="1"/>
      <c r="DF2542" s="1"/>
      <c r="DG2542" s="1"/>
      <c r="DH2542" s="1"/>
      <c r="DI2542" s="1"/>
      <c r="DJ2542" s="1"/>
      <c r="DK2542" s="1"/>
      <c r="DL2542" s="1"/>
      <c r="DM2542" s="1"/>
      <c r="DN2542" s="1"/>
      <c r="DO2542" s="1"/>
      <c r="DP2542" s="1"/>
      <c r="DQ2542" s="1"/>
      <c r="DR2542" s="1"/>
      <c r="DS2542" s="1"/>
      <c r="DT2542" s="1"/>
      <c r="DU2542" s="1"/>
      <c r="DV2542" s="1"/>
      <c r="DW2542" s="1"/>
      <c r="DX2542" s="1"/>
      <c r="DY2542" s="1"/>
      <c r="DZ2542" s="1"/>
      <c r="EA2542" s="1"/>
      <c r="EB2542" s="1"/>
      <c r="EC2542" s="1"/>
      <c r="ED2542" s="1"/>
      <c r="EE2542" s="1"/>
      <c r="EF2542" s="1"/>
      <c r="EG2542" s="1"/>
      <c r="EH2542" s="1"/>
      <c r="EI2542" s="1"/>
      <c r="EJ2542" s="1"/>
      <c r="EK2542" s="1"/>
      <c r="EL2542" s="1"/>
      <c r="EM2542" s="1"/>
      <c r="EN2542" s="1"/>
      <c r="EO2542" s="1"/>
      <c r="EP2542" s="1"/>
      <c r="EQ2542" s="1"/>
      <c r="ER2542" s="1"/>
      <c r="ES2542" s="1"/>
      <c r="ET2542" s="1"/>
      <c r="EU2542" s="1"/>
      <c r="EV2542" s="1"/>
      <c r="EW2542" s="1"/>
      <c r="EX2542" s="1"/>
    </row>
    <row r="2543" spans="1:154" x14ac:dyDescent="0.15">
      <c r="A2543" s="35"/>
      <c r="B2543" s="125"/>
      <c r="C2543" s="14"/>
      <c r="D2543" s="13"/>
      <c r="E2543" s="14"/>
      <c r="F2543" s="14"/>
      <c r="G2543" s="14"/>
      <c r="H2543" s="14"/>
      <c r="I2543" s="13"/>
      <c r="J2543" s="29"/>
      <c r="K2543" s="2"/>
      <c r="L2543" s="17"/>
      <c r="M2543" s="12"/>
      <c r="N2543" s="12"/>
      <c r="O2543" s="17"/>
      <c r="P2543" s="14"/>
      <c r="Q2543" s="14"/>
      <c r="R2543" s="14"/>
      <c r="S2543" s="20"/>
      <c r="T2543" s="14"/>
      <c r="U2543" s="4"/>
      <c r="V2543" s="29"/>
      <c r="W2543" s="10"/>
      <c r="X2543" s="10"/>
      <c r="Y2543" s="27"/>
      <c r="Z2543" s="3"/>
      <c r="AA2543" s="1"/>
      <c r="AB2543" s="10"/>
      <c r="AC2543" s="3"/>
      <c r="AD2543" s="3"/>
      <c r="AE2543" s="3"/>
      <c r="AF2543" s="10"/>
      <c r="AG2543" s="11"/>
      <c r="AH2543" s="10"/>
      <c r="AI2543" s="1"/>
      <c r="AJ2543" s="1"/>
      <c r="AK2543" s="1"/>
      <c r="AL2543" s="1"/>
      <c r="AM2543" s="1"/>
      <c r="AN2543" s="1"/>
      <c r="AO2543" s="1"/>
      <c r="AP2543" s="1"/>
      <c r="AQ2543" s="1"/>
      <c r="AR2543" s="1"/>
      <c r="AS2543" s="1"/>
      <c r="AT2543" s="1"/>
      <c r="AU2543" s="1"/>
      <c r="AV2543" s="1"/>
      <c r="AW2543" s="1"/>
      <c r="AX2543" s="1"/>
      <c r="AY2543" s="1"/>
      <c r="AZ2543" s="1"/>
      <c r="BA2543" s="1"/>
      <c r="BB2543" s="1"/>
      <c r="BC2543" s="1"/>
      <c r="BD2543" s="1"/>
      <c r="BE2543" s="1"/>
      <c r="BF2543" s="1"/>
      <c r="BG2543" s="1"/>
      <c r="BH2543" s="1"/>
      <c r="BI2543" s="1"/>
      <c r="BJ2543" s="1"/>
      <c r="BK2543" s="1"/>
      <c r="BL2543" s="1"/>
      <c r="BM2543" s="1"/>
      <c r="BN2543" s="1"/>
      <c r="BO2543" s="1"/>
      <c r="BP2543" s="1"/>
      <c r="BQ2543" s="1"/>
      <c r="BR2543" s="1"/>
      <c r="BS2543" s="1"/>
      <c r="BT2543" s="1"/>
      <c r="BU2543" s="1"/>
      <c r="BV2543" s="1"/>
      <c r="BW2543" s="1"/>
      <c r="BX2543" s="1"/>
      <c r="BY2543" s="1"/>
      <c r="BZ2543" s="1"/>
      <c r="CA2543" s="1"/>
      <c r="CB2543" s="1"/>
      <c r="CC2543" s="1"/>
      <c r="CD2543" s="1"/>
      <c r="CE2543" s="1"/>
      <c r="CF2543" s="1"/>
      <c r="CG2543" s="1"/>
      <c r="CH2543" s="1"/>
      <c r="CI2543" s="1"/>
      <c r="CJ2543" s="1"/>
      <c r="CK2543" s="1"/>
      <c r="CL2543" s="1"/>
      <c r="CM2543" s="1"/>
      <c r="CN2543" s="1"/>
      <c r="CO2543" s="1"/>
      <c r="CP2543" s="1"/>
      <c r="CQ2543" s="1"/>
      <c r="CR2543" s="1"/>
      <c r="CS2543" s="1"/>
      <c r="CT2543" s="1"/>
      <c r="CU2543" s="1"/>
      <c r="CV2543" s="1"/>
      <c r="CW2543" s="1"/>
      <c r="CX2543" s="1"/>
      <c r="CY2543" s="1"/>
      <c r="CZ2543" s="1"/>
      <c r="DA2543" s="1"/>
      <c r="DB2543" s="1"/>
      <c r="DC2543" s="1"/>
      <c r="DD2543" s="1"/>
      <c r="DE2543" s="1"/>
      <c r="DF2543" s="1"/>
      <c r="DG2543" s="1"/>
      <c r="DH2543" s="1"/>
      <c r="DI2543" s="1"/>
      <c r="DJ2543" s="1"/>
      <c r="DK2543" s="1"/>
      <c r="DL2543" s="1"/>
      <c r="DM2543" s="1"/>
      <c r="DN2543" s="1"/>
      <c r="DO2543" s="1"/>
      <c r="DP2543" s="1"/>
      <c r="DQ2543" s="1"/>
      <c r="DR2543" s="1"/>
      <c r="DS2543" s="1"/>
      <c r="DT2543" s="1"/>
      <c r="DU2543" s="1"/>
      <c r="DV2543" s="1"/>
      <c r="DW2543" s="1"/>
      <c r="DX2543" s="1"/>
      <c r="DY2543" s="1"/>
      <c r="DZ2543" s="1"/>
      <c r="EA2543" s="1"/>
      <c r="EB2543" s="1"/>
      <c r="EC2543" s="1"/>
      <c r="ED2543" s="1"/>
      <c r="EE2543" s="1"/>
      <c r="EF2543" s="1"/>
      <c r="EG2543" s="1"/>
      <c r="EH2543" s="1"/>
      <c r="EI2543" s="1"/>
      <c r="EJ2543" s="1"/>
      <c r="EK2543" s="1"/>
      <c r="EL2543" s="1"/>
      <c r="EM2543" s="1"/>
      <c r="EN2543" s="1"/>
      <c r="EO2543" s="1"/>
      <c r="EP2543" s="1"/>
      <c r="EQ2543" s="1"/>
      <c r="ER2543" s="1"/>
      <c r="ES2543" s="1"/>
      <c r="ET2543" s="1"/>
      <c r="EU2543" s="1"/>
      <c r="EV2543" s="1"/>
      <c r="EW2543" s="1"/>
      <c r="EX2543" s="1"/>
    </row>
    <row r="2544" spans="1:154" x14ac:dyDescent="0.15">
      <c r="A2544" s="35"/>
      <c r="B2544" s="125"/>
      <c r="C2544" s="14"/>
      <c r="D2544" s="13"/>
      <c r="E2544" s="14"/>
      <c r="F2544" s="14"/>
      <c r="G2544" s="14"/>
      <c r="H2544" s="14"/>
      <c r="I2544" s="13"/>
      <c r="J2544" s="29"/>
      <c r="K2544" s="2"/>
      <c r="L2544" s="17"/>
      <c r="M2544" s="12"/>
      <c r="N2544" s="12"/>
      <c r="O2544" s="17"/>
      <c r="P2544" s="14"/>
      <c r="Q2544" s="14"/>
      <c r="R2544" s="14"/>
      <c r="S2544" s="20"/>
      <c r="T2544" s="14"/>
      <c r="U2544" s="4"/>
      <c r="V2544" s="29"/>
      <c r="W2544" s="10"/>
      <c r="X2544" s="10"/>
      <c r="Y2544" s="27"/>
      <c r="Z2544" s="3"/>
      <c r="AA2544" s="1"/>
      <c r="AB2544" s="10"/>
      <c r="AC2544" s="3"/>
      <c r="AD2544" s="3"/>
      <c r="AE2544" s="3"/>
      <c r="AF2544" s="10"/>
      <c r="AG2544" s="11"/>
      <c r="AH2544" s="10"/>
      <c r="AI2544" s="1"/>
      <c r="AJ2544" s="1"/>
      <c r="AK2544" s="1"/>
      <c r="AL2544" s="1"/>
      <c r="AM2544" s="1"/>
      <c r="AN2544" s="1"/>
      <c r="AO2544" s="1"/>
      <c r="AP2544" s="1"/>
      <c r="AQ2544" s="1"/>
      <c r="AR2544" s="1"/>
      <c r="AS2544" s="1"/>
      <c r="AT2544" s="1"/>
      <c r="AU2544" s="1"/>
      <c r="AV2544" s="1"/>
      <c r="AW2544" s="1"/>
      <c r="AX2544" s="1"/>
      <c r="AY2544" s="1"/>
      <c r="AZ2544" s="1"/>
      <c r="BA2544" s="1"/>
      <c r="BB2544" s="1"/>
      <c r="BC2544" s="1"/>
      <c r="BD2544" s="1"/>
      <c r="BE2544" s="1"/>
      <c r="BF2544" s="1"/>
      <c r="BG2544" s="1"/>
      <c r="BH2544" s="1"/>
      <c r="BI2544" s="1"/>
      <c r="BJ2544" s="1"/>
      <c r="BK2544" s="1"/>
      <c r="BL2544" s="1"/>
      <c r="BM2544" s="1"/>
      <c r="BN2544" s="1"/>
      <c r="BO2544" s="1"/>
      <c r="BP2544" s="1"/>
      <c r="BQ2544" s="1"/>
      <c r="BR2544" s="1"/>
      <c r="BS2544" s="1"/>
      <c r="BT2544" s="1"/>
      <c r="BU2544" s="1"/>
      <c r="BV2544" s="1"/>
      <c r="BW2544" s="1"/>
      <c r="BX2544" s="1"/>
      <c r="BY2544" s="1"/>
      <c r="BZ2544" s="1"/>
      <c r="CA2544" s="1"/>
      <c r="CB2544" s="1"/>
      <c r="CC2544" s="1"/>
      <c r="CD2544" s="1"/>
      <c r="CE2544" s="1"/>
      <c r="CF2544" s="1"/>
      <c r="CG2544" s="1"/>
      <c r="CH2544" s="1"/>
      <c r="CI2544" s="1"/>
      <c r="CJ2544" s="1"/>
      <c r="CK2544" s="1"/>
      <c r="CL2544" s="1"/>
      <c r="CM2544" s="1"/>
      <c r="CN2544" s="1"/>
      <c r="CO2544" s="1"/>
      <c r="CP2544" s="1"/>
      <c r="CQ2544" s="1"/>
      <c r="CR2544" s="1"/>
      <c r="CS2544" s="1"/>
      <c r="CT2544" s="1"/>
      <c r="CU2544" s="1"/>
      <c r="CV2544" s="1"/>
      <c r="CW2544" s="1"/>
      <c r="CX2544" s="1"/>
      <c r="CY2544" s="1"/>
      <c r="CZ2544" s="1"/>
      <c r="DA2544" s="1"/>
      <c r="DB2544" s="1"/>
      <c r="DC2544" s="1"/>
      <c r="DD2544" s="1"/>
      <c r="DE2544" s="1"/>
      <c r="DF2544" s="1"/>
      <c r="DG2544" s="1"/>
      <c r="DH2544" s="1"/>
      <c r="DI2544" s="1"/>
      <c r="DJ2544" s="1"/>
      <c r="DK2544" s="1"/>
      <c r="DL2544" s="1"/>
      <c r="DM2544" s="1"/>
      <c r="DN2544" s="1"/>
      <c r="DO2544" s="1"/>
      <c r="DP2544" s="1"/>
      <c r="DQ2544" s="1"/>
      <c r="DR2544" s="1"/>
      <c r="DS2544" s="1"/>
      <c r="DT2544" s="1"/>
      <c r="DU2544" s="1"/>
      <c r="DV2544" s="1"/>
      <c r="DW2544" s="1"/>
      <c r="DX2544" s="1"/>
      <c r="DY2544" s="1"/>
      <c r="DZ2544" s="1"/>
      <c r="EA2544" s="1"/>
      <c r="EB2544" s="1"/>
      <c r="EC2544" s="1"/>
      <c r="ED2544" s="1"/>
      <c r="EE2544" s="1"/>
      <c r="EF2544" s="1"/>
      <c r="EG2544" s="1"/>
      <c r="EH2544" s="1"/>
      <c r="EI2544" s="1"/>
      <c r="EJ2544" s="1"/>
      <c r="EK2544" s="1"/>
      <c r="EL2544" s="1"/>
      <c r="EM2544" s="1"/>
      <c r="EN2544" s="1"/>
      <c r="EO2544" s="1"/>
      <c r="EP2544" s="1"/>
      <c r="EQ2544" s="1"/>
      <c r="ER2544" s="1"/>
      <c r="ES2544" s="1"/>
      <c r="ET2544" s="1"/>
      <c r="EU2544" s="1"/>
      <c r="EV2544" s="1"/>
      <c r="EW2544" s="1"/>
      <c r="EX2544" s="1"/>
    </row>
    <row r="2545" spans="1:154" x14ac:dyDescent="0.15">
      <c r="A2545" s="35"/>
      <c r="B2545" s="125"/>
      <c r="C2545" s="14"/>
      <c r="D2545" s="13"/>
      <c r="E2545" s="14"/>
      <c r="F2545" s="14"/>
      <c r="G2545" s="14"/>
      <c r="H2545" s="14"/>
      <c r="I2545" s="13"/>
      <c r="J2545" s="29"/>
      <c r="K2545" s="2"/>
      <c r="L2545" s="17"/>
      <c r="M2545" s="12"/>
      <c r="N2545" s="12"/>
      <c r="O2545" s="17"/>
      <c r="P2545" s="14"/>
      <c r="Q2545" s="14"/>
      <c r="R2545" s="14"/>
      <c r="S2545" s="20"/>
      <c r="T2545" s="14"/>
      <c r="U2545" s="4"/>
      <c r="V2545" s="29"/>
      <c r="W2545" s="10"/>
      <c r="X2545" s="10"/>
      <c r="Y2545" s="27"/>
      <c r="Z2545" s="3"/>
      <c r="AA2545" s="1"/>
      <c r="AB2545" s="10"/>
      <c r="AC2545" s="3"/>
      <c r="AD2545" s="3"/>
      <c r="AE2545" s="3"/>
      <c r="AF2545" s="10"/>
      <c r="AG2545" s="11"/>
      <c r="AH2545" s="10"/>
      <c r="AI2545" s="1"/>
      <c r="AJ2545" s="1"/>
      <c r="AK2545" s="1"/>
      <c r="AL2545" s="1"/>
      <c r="AM2545" s="1"/>
      <c r="AN2545" s="1"/>
      <c r="AO2545" s="1"/>
      <c r="AP2545" s="1"/>
      <c r="AQ2545" s="1"/>
      <c r="AR2545" s="1"/>
      <c r="AS2545" s="1"/>
      <c r="AT2545" s="1"/>
      <c r="AU2545" s="1"/>
      <c r="AV2545" s="1"/>
      <c r="AW2545" s="1"/>
      <c r="AX2545" s="1"/>
      <c r="AY2545" s="1"/>
      <c r="AZ2545" s="1"/>
      <c r="BA2545" s="1"/>
      <c r="BB2545" s="1"/>
      <c r="BC2545" s="1"/>
      <c r="BD2545" s="1"/>
      <c r="BE2545" s="1"/>
      <c r="BF2545" s="1"/>
      <c r="BG2545" s="1"/>
      <c r="BH2545" s="1"/>
      <c r="BI2545" s="1"/>
      <c r="BJ2545" s="1"/>
      <c r="BK2545" s="1"/>
      <c r="BL2545" s="1"/>
      <c r="BM2545" s="1"/>
      <c r="BN2545" s="1"/>
      <c r="BO2545" s="1"/>
      <c r="BP2545" s="1"/>
      <c r="BQ2545" s="1"/>
      <c r="BR2545" s="1"/>
      <c r="BS2545" s="1"/>
      <c r="BT2545" s="1"/>
      <c r="BU2545" s="1"/>
      <c r="BV2545" s="1"/>
      <c r="BW2545" s="1"/>
      <c r="BX2545" s="1"/>
      <c r="BY2545" s="1"/>
      <c r="BZ2545" s="1"/>
      <c r="CA2545" s="1"/>
      <c r="CB2545" s="1"/>
      <c r="CC2545" s="1"/>
      <c r="CD2545" s="1"/>
      <c r="CE2545" s="1"/>
      <c r="CF2545" s="1"/>
      <c r="CG2545" s="1"/>
      <c r="CH2545" s="1"/>
      <c r="CI2545" s="1"/>
      <c r="CJ2545" s="1"/>
      <c r="CK2545" s="1"/>
      <c r="CL2545" s="1"/>
      <c r="CM2545" s="1"/>
      <c r="CN2545" s="1"/>
      <c r="CO2545" s="1"/>
      <c r="CP2545" s="1"/>
      <c r="CQ2545" s="1"/>
      <c r="CR2545" s="1"/>
      <c r="CS2545" s="1"/>
      <c r="CT2545" s="1"/>
      <c r="CU2545" s="1"/>
      <c r="CV2545" s="1"/>
      <c r="CW2545" s="1"/>
      <c r="CX2545" s="1"/>
      <c r="CY2545" s="1"/>
      <c r="CZ2545" s="1"/>
      <c r="DA2545" s="1"/>
      <c r="DB2545" s="1"/>
      <c r="DC2545" s="1"/>
      <c r="DD2545" s="1"/>
      <c r="DE2545" s="1"/>
      <c r="DF2545" s="1"/>
      <c r="DG2545" s="1"/>
      <c r="DH2545" s="1"/>
      <c r="DI2545" s="1"/>
      <c r="DJ2545" s="1"/>
      <c r="DK2545" s="1"/>
      <c r="DL2545" s="1"/>
      <c r="DM2545" s="1"/>
      <c r="DN2545" s="1"/>
      <c r="DO2545" s="1"/>
      <c r="DP2545" s="1"/>
      <c r="DQ2545" s="1"/>
      <c r="DR2545" s="1"/>
      <c r="DS2545" s="1"/>
      <c r="DT2545" s="1"/>
      <c r="DU2545" s="1"/>
      <c r="DV2545" s="1"/>
      <c r="DW2545" s="1"/>
      <c r="DX2545" s="1"/>
      <c r="DY2545" s="1"/>
      <c r="DZ2545" s="1"/>
      <c r="EA2545" s="1"/>
      <c r="EB2545" s="1"/>
      <c r="EC2545" s="1"/>
      <c r="ED2545" s="1"/>
      <c r="EE2545" s="1"/>
      <c r="EF2545" s="1"/>
      <c r="EG2545" s="1"/>
      <c r="EH2545" s="1"/>
      <c r="EI2545" s="1"/>
      <c r="EJ2545" s="1"/>
      <c r="EK2545" s="1"/>
      <c r="EL2545" s="1"/>
      <c r="EM2545" s="1"/>
      <c r="EN2545" s="1"/>
      <c r="EO2545" s="1"/>
      <c r="EP2545" s="1"/>
      <c r="EQ2545" s="1"/>
      <c r="ER2545" s="1"/>
      <c r="ES2545" s="1"/>
      <c r="ET2545" s="1"/>
      <c r="EU2545" s="1"/>
      <c r="EV2545" s="1"/>
      <c r="EW2545" s="1"/>
      <c r="EX2545" s="1"/>
    </row>
    <row r="2546" spans="1:154" x14ac:dyDescent="0.15">
      <c r="A2546" s="35"/>
      <c r="B2546" s="125"/>
      <c r="C2546" s="14"/>
      <c r="D2546" s="13"/>
      <c r="E2546" s="14"/>
      <c r="F2546" s="14"/>
      <c r="G2546" s="14"/>
      <c r="H2546" s="14"/>
      <c r="I2546" s="13"/>
      <c r="J2546" s="29"/>
      <c r="K2546" s="2"/>
      <c r="L2546" s="17"/>
      <c r="M2546" s="12"/>
      <c r="N2546" s="12"/>
      <c r="O2546" s="17"/>
      <c r="P2546" s="14"/>
      <c r="Q2546" s="14"/>
      <c r="R2546" s="14"/>
      <c r="S2546" s="20"/>
      <c r="T2546" s="14"/>
      <c r="U2546" s="4"/>
      <c r="V2546" s="29"/>
      <c r="W2546" s="10"/>
      <c r="X2546" s="10"/>
      <c r="Y2546" s="27"/>
      <c r="Z2546" s="3"/>
      <c r="AA2546" s="1"/>
      <c r="AB2546" s="10"/>
      <c r="AC2546" s="3"/>
      <c r="AD2546" s="3"/>
      <c r="AE2546" s="3"/>
      <c r="AF2546" s="10"/>
      <c r="AG2546" s="11"/>
      <c r="AH2546" s="10"/>
      <c r="AI2546" s="1"/>
      <c r="AJ2546" s="1"/>
      <c r="AK2546" s="1"/>
      <c r="AL2546" s="1"/>
      <c r="AM2546" s="1"/>
      <c r="AN2546" s="1"/>
      <c r="AO2546" s="1"/>
      <c r="AP2546" s="1"/>
      <c r="AQ2546" s="1"/>
      <c r="AR2546" s="1"/>
      <c r="AS2546" s="1"/>
      <c r="AT2546" s="1"/>
      <c r="AU2546" s="1"/>
      <c r="AV2546" s="1"/>
      <c r="AW2546" s="1"/>
      <c r="AX2546" s="1"/>
      <c r="AY2546" s="1"/>
      <c r="AZ2546" s="1"/>
      <c r="BA2546" s="1"/>
      <c r="BB2546" s="1"/>
      <c r="BC2546" s="1"/>
      <c r="BD2546" s="1"/>
      <c r="BE2546" s="1"/>
      <c r="BF2546" s="1"/>
      <c r="BG2546" s="1"/>
      <c r="BH2546" s="1"/>
      <c r="BI2546" s="1"/>
      <c r="BJ2546" s="1"/>
      <c r="BK2546" s="1"/>
      <c r="BL2546" s="1"/>
      <c r="BM2546" s="1"/>
      <c r="BN2546" s="1"/>
      <c r="BO2546" s="1"/>
      <c r="BP2546" s="1"/>
      <c r="BQ2546" s="1"/>
      <c r="BR2546" s="1"/>
      <c r="BS2546" s="1"/>
      <c r="BT2546" s="1"/>
      <c r="BU2546" s="1"/>
      <c r="BV2546" s="1"/>
      <c r="BW2546" s="1"/>
      <c r="BX2546" s="1"/>
      <c r="BY2546" s="1"/>
      <c r="BZ2546" s="1"/>
      <c r="CA2546" s="1"/>
      <c r="CB2546" s="1"/>
      <c r="CC2546" s="1"/>
      <c r="CD2546" s="1"/>
      <c r="CE2546" s="1"/>
      <c r="CF2546" s="1"/>
      <c r="CG2546" s="1"/>
      <c r="CH2546" s="1"/>
      <c r="CI2546" s="1"/>
      <c r="CJ2546" s="1"/>
      <c r="CK2546" s="1"/>
      <c r="CL2546" s="1"/>
      <c r="CM2546" s="1"/>
      <c r="CN2546" s="1"/>
      <c r="CO2546" s="1"/>
      <c r="CP2546" s="1"/>
      <c r="CQ2546" s="1"/>
      <c r="CR2546" s="1"/>
      <c r="CS2546" s="1"/>
      <c r="CT2546" s="1"/>
      <c r="CU2546" s="1"/>
      <c r="CV2546" s="1"/>
      <c r="CW2546" s="1"/>
      <c r="CX2546" s="1"/>
      <c r="CY2546" s="1"/>
      <c r="CZ2546" s="1"/>
      <c r="DA2546" s="1"/>
      <c r="DB2546" s="1"/>
      <c r="DC2546" s="1"/>
      <c r="DD2546" s="1"/>
      <c r="DE2546" s="1"/>
      <c r="DF2546" s="1"/>
      <c r="DG2546" s="1"/>
      <c r="DH2546" s="1"/>
      <c r="DI2546" s="1"/>
      <c r="DJ2546" s="1"/>
      <c r="DK2546" s="1"/>
      <c r="DL2546" s="1"/>
      <c r="DM2546" s="1"/>
      <c r="DN2546" s="1"/>
      <c r="DO2546" s="1"/>
      <c r="DP2546" s="1"/>
      <c r="DQ2546" s="1"/>
      <c r="DR2546" s="1"/>
      <c r="DS2546" s="1"/>
      <c r="DT2546" s="1"/>
      <c r="DU2546" s="1"/>
      <c r="DV2546" s="1"/>
      <c r="DW2546" s="1"/>
      <c r="DX2546" s="1"/>
      <c r="DY2546" s="1"/>
      <c r="DZ2546" s="1"/>
      <c r="EA2546" s="1"/>
      <c r="EB2546" s="1"/>
      <c r="EC2546" s="1"/>
      <c r="ED2546" s="1"/>
      <c r="EE2546" s="1"/>
      <c r="EF2546" s="1"/>
      <c r="EG2546" s="1"/>
      <c r="EH2546" s="1"/>
      <c r="EI2546" s="1"/>
      <c r="EJ2546" s="1"/>
      <c r="EK2546" s="1"/>
      <c r="EL2546" s="1"/>
      <c r="EM2546" s="1"/>
      <c r="EN2546" s="1"/>
      <c r="EO2546" s="1"/>
      <c r="EP2546" s="1"/>
      <c r="EQ2546" s="1"/>
      <c r="ER2546" s="1"/>
      <c r="ES2546" s="1"/>
      <c r="ET2546" s="1"/>
      <c r="EU2546" s="1"/>
      <c r="EV2546" s="1"/>
      <c r="EW2546" s="1"/>
      <c r="EX2546" s="1"/>
    </row>
    <row r="2547" spans="1:154" x14ac:dyDescent="0.15">
      <c r="A2547" s="35"/>
      <c r="B2547" s="125"/>
      <c r="C2547" s="14"/>
      <c r="D2547" s="13"/>
      <c r="E2547" s="14"/>
      <c r="F2547" s="14"/>
      <c r="G2547" s="14"/>
      <c r="H2547" s="14"/>
      <c r="I2547" s="13"/>
      <c r="J2547" s="29"/>
      <c r="K2547" s="2"/>
      <c r="L2547" s="17"/>
      <c r="M2547" s="12"/>
      <c r="N2547" s="12"/>
      <c r="O2547" s="17"/>
      <c r="P2547" s="14"/>
      <c r="Q2547" s="14"/>
      <c r="R2547" s="14"/>
      <c r="S2547" s="20"/>
      <c r="T2547" s="14"/>
      <c r="U2547" s="4"/>
      <c r="V2547" s="29"/>
      <c r="W2547" s="10"/>
      <c r="X2547" s="10"/>
      <c r="Y2547" s="27"/>
      <c r="Z2547" s="3"/>
      <c r="AA2547" s="1"/>
      <c r="AB2547" s="10"/>
      <c r="AC2547" s="3"/>
      <c r="AD2547" s="3"/>
      <c r="AE2547" s="3"/>
      <c r="AF2547" s="10"/>
      <c r="AG2547" s="11"/>
      <c r="AH2547" s="10"/>
      <c r="AI2547" s="1"/>
      <c r="AJ2547" s="1"/>
      <c r="AK2547" s="1"/>
      <c r="AL2547" s="1"/>
      <c r="AM2547" s="1"/>
      <c r="AN2547" s="1"/>
      <c r="AO2547" s="1"/>
      <c r="AP2547" s="1"/>
      <c r="AQ2547" s="1"/>
      <c r="AR2547" s="1"/>
      <c r="AS2547" s="1"/>
      <c r="AT2547" s="1"/>
      <c r="AU2547" s="1"/>
      <c r="AV2547" s="1"/>
      <c r="AW2547" s="1"/>
      <c r="AX2547" s="1"/>
      <c r="AY2547" s="1"/>
      <c r="AZ2547" s="1"/>
      <c r="BA2547" s="1"/>
      <c r="BB2547" s="1"/>
      <c r="BC2547" s="1"/>
      <c r="BD2547" s="1"/>
      <c r="BE2547" s="1"/>
      <c r="BF2547" s="1"/>
      <c r="BG2547" s="1"/>
      <c r="BH2547" s="1"/>
      <c r="BI2547" s="1"/>
      <c r="BJ2547" s="1"/>
      <c r="BK2547" s="1"/>
      <c r="BL2547" s="1"/>
      <c r="BM2547" s="1"/>
      <c r="BN2547" s="1"/>
      <c r="BO2547" s="1"/>
      <c r="BP2547" s="1"/>
      <c r="BQ2547" s="1"/>
      <c r="BR2547" s="1"/>
      <c r="BS2547" s="1"/>
      <c r="BT2547" s="1"/>
      <c r="BU2547" s="1"/>
      <c r="BV2547" s="1"/>
      <c r="BW2547" s="1"/>
      <c r="BX2547" s="1"/>
      <c r="BY2547" s="1"/>
      <c r="BZ2547" s="1"/>
      <c r="CA2547" s="1"/>
      <c r="CB2547" s="1"/>
      <c r="CC2547" s="1"/>
      <c r="CD2547" s="1"/>
      <c r="CE2547" s="1"/>
      <c r="CF2547" s="1"/>
      <c r="CG2547" s="1"/>
      <c r="CH2547" s="1"/>
      <c r="CI2547" s="1"/>
      <c r="CJ2547" s="1"/>
      <c r="CK2547" s="1"/>
      <c r="CL2547" s="1"/>
      <c r="CM2547" s="1"/>
      <c r="CN2547" s="1"/>
      <c r="CO2547" s="1"/>
      <c r="CP2547" s="1"/>
      <c r="CQ2547" s="1"/>
      <c r="CR2547" s="1"/>
      <c r="CS2547" s="1"/>
      <c r="CT2547" s="1"/>
      <c r="CU2547" s="1"/>
      <c r="CV2547" s="1"/>
      <c r="CW2547" s="1"/>
      <c r="CX2547" s="1"/>
      <c r="CY2547" s="1"/>
      <c r="CZ2547" s="1"/>
      <c r="DA2547" s="1"/>
      <c r="DB2547" s="1"/>
      <c r="DC2547" s="1"/>
      <c r="DD2547" s="1"/>
      <c r="DE2547" s="1"/>
      <c r="DF2547" s="1"/>
      <c r="DG2547" s="1"/>
      <c r="DH2547" s="1"/>
      <c r="DI2547" s="1"/>
      <c r="DJ2547" s="1"/>
      <c r="DK2547" s="1"/>
      <c r="DL2547" s="1"/>
      <c r="DM2547" s="1"/>
      <c r="DN2547" s="1"/>
      <c r="DO2547" s="1"/>
      <c r="DP2547" s="1"/>
      <c r="DQ2547" s="1"/>
      <c r="DR2547" s="1"/>
      <c r="DS2547" s="1"/>
      <c r="DT2547" s="1"/>
      <c r="DU2547" s="1"/>
      <c r="DV2547" s="1"/>
      <c r="DW2547" s="1"/>
      <c r="DX2547" s="1"/>
      <c r="DY2547" s="1"/>
      <c r="DZ2547" s="1"/>
      <c r="EA2547" s="1"/>
      <c r="EB2547" s="1"/>
      <c r="EC2547" s="1"/>
      <c r="ED2547" s="1"/>
      <c r="EE2547" s="1"/>
      <c r="EF2547" s="1"/>
      <c r="EG2547" s="1"/>
      <c r="EH2547" s="1"/>
      <c r="EI2547" s="1"/>
      <c r="EJ2547" s="1"/>
      <c r="EK2547" s="1"/>
      <c r="EL2547" s="1"/>
      <c r="EM2547" s="1"/>
      <c r="EN2547" s="1"/>
      <c r="EO2547" s="1"/>
      <c r="EP2547" s="1"/>
      <c r="EQ2547" s="1"/>
      <c r="ER2547" s="1"/>
      <c r="ES2547" s="1"/>
      <c r="ET2547" s="1"/>
      <c r="EU2547" s="1"/>
      <c r="EV2547" s="1"/>
      <c r="EW2547" s="1"/>
      <c r="EX2547" s="1"/>
    </row>
    <row r="2548" spans="1:154" x14ac:dyDescent="0.15">
      <c r="A2548" s="35"/>
      <c r="B2548" s="125"/>
      <c r="C2548" s="14"/>
      <c r="D2548" s="13"/>
      <c r="E2548" s="14"/>
      <c r="F2548" s="14"/>
      <c r="G2548" s="14"/>
      <c r="H2548" s="14"/>
      <c r="I2548" s="13"/>
      <c r="J2548" s="29"/>
      <c r="K2548" s="2"/>
      <c r="L2548" s="17"/>
      <c r="M2548" s="12"/>
      <c r="N2548" s="12"/>
      <c r="O2548" s="17"/>
      <c r="P2548" s="14"/>
      <c r="Q2548" s="14"/>
      <c r="R2548" s="14"/>
      <c r="S2548" s="20"/>
      <c r="T2548" s="14"/>
      <c r="U2548" s="4"/>
      <c r="V2548" s="29"/>
      <c r="W2548" s="10"/>
      <c r="X2548" s="10"/>
      <c r="Y2548" s="27"/>
      <c r="Z2548" s="3"/>
      <c r="AA2548" s="1"/>
      <c r="AB2548" s="10"/>
      <c r="AC2548" s="3"/>
      <c r="AD2548" s="3"/>
      <c r="AE2548" s="3"/>
      <c r="AF2548" s="10"/>
      <c r="AG2548" s="11"/>
      <c r="AH2548" s="10"/>
      <c r="AI2548" s="1"/>
      <c r="AJ2548" s="1"/>
      <c r="AK2548" s="1"/>
      <c r="AL2548" s="1"/>
      <c r="AM2548" s="1"/>
      <c r="AN2548" s="1"/>
      <c r="AO2548" s="1"/>
      <c r="AP2548" s="1"/>
      <c r="AQ2548" s="1"/>
      <c r="AR2548" s="1"/>
      <c r="AS2548" s="1"/>
      <c r="AT2548" s="1"/>
      <c r="AU2548" s="1"/>
      <c r="AV2548" s="1"/>
      <c r="AW2548" s="1"/>
      <c r="AX2548" s="1"/>
      <c r="AY2548" s="1"/>
      <c r="AZ2548" s="1"/>
      <c r="BA2548" s="1"/>
      <c r="BB2548" s="1"/>
      <c r="BC2548" s="1"/>
      <c r="BD2548" s="1"/>
      <c r="BE2548" s="1"/>
      <c r="BF2548" s="1"/>
      <c r="BG2548" s="1"/>
      <c r="BH2548" s="1"/>
      <c r="BI2548" s="1"/>
      <c r="BJ2548" s="1"/>
      <c r="BK2548" s="1"/>
      <c r="BL2548" s="1"/>
      <c r="BM2548" s="1"/>
      <c r="BN2548" s="1"/>
      <c r="BO2548" s="1"/>
      <c r="BP2548" s="1"/>
      <c r="BQ2548" s="1"/>
      <c r="BR2548" s="1"/>
      <c r="BS2548" s="1"/>
      <c r="BT2548" s="1"/>
      <c r="BU2548" s="1"/>
      <c r="BV2548" s="1"/>
      <c r="BW2548" s="1"/>
      <c r="BX2548" s="1"/>
      <c r="BY2548" s="1"/>
      <c r="BZ2548" s="1"/>
      <c r="CA2548" s="1"/>
      <c r="CB2548" s="1"/>
      <c r="CC2548" s="1"/>
      <c r="CD2548" s="1"/>
      <c r="CE2548" s="1"/>
      <c r="CF2548" s="1"/>
      <c r="CG2548" s="1"/>
      <c r="CH2548" s="1"/>
      <c r="CI2548" s="1"/>
      <c r="CJ2548" s="1"/>
      <c r="CK2548" s="1"/>
      <c r="CL2548" s="1"/>
      <c r="CM2548" s="1"/>
      <c r="CN2548" s="1"/>
      <c r="CO2548" s="1"/>
      <c r="CP2548" s="1"/>
      <c r="CQ2548" s="1"/>
      <c r="CR2548" s="1"/>
      <c r="CS2548" s="1"/>
      <c r="CT2548" s="1"/>
      <c r="CU2548" s="1"/>
      <c r="CV2548" s="1"/>
      <c r="CW2548" s="1"/>
      <c r="CX2548" s="1"/>
      <c r="CY2548" s="1"/>
      <c r="CZ2548" s="1"/>
      <c r="DA2548" s="1"/>
      <c r="DB2548" s="1"/>
      <c r="DC2548" s="1"/>
      <c r="DD2548" s="1"/>
      <c r="DE2548" s="1"/>
      <c r="DF2548" s="1"/>
      <c r="DG2548" s="1"/>
      <c r="DH2548" s="1"/>
      <c r="DI2548" s="1"/>
      <c r="DJ2548" s="1"/>
      <c r="DK2548" s="1"/>
      <c r="DL2548" s="1"/>
      <c r="DM2548" s="1"/>
      <c r="DN2548" s="1"/>
      <c r="DO2548" s="1"/>
      <c r="DP2548" s="1"/>
      <c r="DQ2548" s="1"/>
      <c r="DR2548" s="1"/>
      <c r="DS2548" s="1"/>
      <c r="DT2548" s="1"/>
      <c r="DU2548" s="1"/>
      <c r="DV2548" s="1"/>
      <c r="DW2548" s="1"/>
      <c r="DX2548" s="1"/>
      <c r="DY2548" s="1"/>
      <c r="DZ2548" s="1"/>
      <c r="EA2548" s="1"/>
      <c r="EB2548" s="1"/>
      <c r="EC2548" s="1"/>
      <c r="ED2548" s="1"/>
      <c r="EE2548" s="1"/>
      <c r="EF2548" s="1"/>
      <c r="EG2548" s="1"/>
      <c r="EH2548" s="1"/>
      <c r="EI2548" s="1"/>
      <c r="EJ2548" s="1"/>
      <c r="EK2548" s="1"/>
      <c r="EL2548" s="1"/>
      <c r="EM2548" s="1"/>
      <c r="EN2548" s="1"/>
      <c r="EO2548" s="1"/>
      <c r="EP2548" s="1"/>
      <c r="EQ2548" s="1"/>
      <c r="ER2548" s="1"/>
      <c r="ES2548" s="1"/>
      <c r="ET2548" s="1"/>
      <c r="EU2548" s="1"/>
      <c r="EV2548" s="1"/>
      <c r="EW2548" s="1"/>
      <c r="EX2548" s="1"/>
    </row>
    <row r="2549" spans="1:154" x14ac:dyDescent="0.15">
      <c r="A2549" s="35"/>
      <c r="B2549" s="125"/>
      <c r="C2549" s="14"/>
      <c r="D2549" s="13"/>
      <c r="E2549" s="14"/>
      <c r="F2549" s="14"/>
      <c r="G2549" s="14"/>
      <c r="H2549" s="14"/>
      <c r="I2549" s="13"/>
      <c r="J2549" s="29"/>
      <c r="K2549" s="2"/>
      <c r="L2549" s="17"/>
      <c r="M2549" s="12"/>
      <c r="N2549" s="12"/>
      <c r="O2549" s="17"/>
      <c r="P2549" s="14"/>
      <c r="Q2549" s="14"/>
      <c r="R2549" s="14"/>
      <c r="S2549" s="20"/>
      <c r="T2549" s="14"/>
      <c r="U2549" s="4"/>
      <c r="V2549" s="29"/>
      <c r="W2549" s="10"/>
      <c r="X2549" s="10"/>
      <c r="Y2549" s="27"/>
      <c r="Z2549" s="3"/>
      <c r="AA2549" s="1"/>
      <c r="AB2549" s="10"/>
      <c r="AC2549" s="3"/>
      <c r="AD2549" s="3"/>
      <c r="AE2549" s="3"/>
      <c r="AF2549" s="10"/>
      <c r="AG2549" s="11"/>
      <c r="AH2549" s="10"/>
      <c r="AI2549" s="1"/>
      <c r="AJ2549" s="1"/>
      <c r="AK2549" s="1"/>
      <c r="AL2549" s="1"/>
      <c r="AM2549" s="1"/>
      <c r="AN2549" s="1"/>
      <c r="AO2549" s="1"/>
      <c r="AP2549" s="1"/>
      <c r="AQ2549" s="1"/>
      <c r="AR2549" s="1"/>
      <c r="AS2549" s="1"/>
      <c r="AT2549" s="1"/>
      <c r="AU2549" s="1"/>
      <c r="AV2549" s="1"/>
      <c r="AW2549" s="1"/>
      <c r="AX2549" s="1"/>
      <c r="AY2549" s="1"/>
      <c r="AZ2549" s="1"/>
      <c r="BA2549" s="1"/>
      <c r="BB2549" s="1"/>
      <c r="BC2549" s="1"/>
      <c r="BD2549" s="1"/>
      <c r="BE2549" s="1"/>
      <c r="BF2549" s="1"/>
      <c r="BG2549" s="1"/>
      <c r="BH2549" s="1"/>
      <c r="BI2549" s="1"/>
      <c r="BJ2549" s="1"/>
      <c r="BK2549" s="1"/>
      <c r="BL2549" s="1"/>
      <c r="BM2549" s="1"/>
      <c r="BN2549" s="1"/>
      <c r="BO2549" s="1"/>
      <c r="BP2549" s="1"/>
      <c r="BQ2549" s="1"/>
      <c r="BR2549" s="1"/>
      <c r="BS2549" s="1"/>
      <c r="BT2549" s="1"/>
      <c r="BU2549" s="1"/>
      <c r="BV2549" s="1"/>
      <c r="BW2549" s="1"/>
      <c r="BX2549" s="1"/>
      <c r="BY2549" s="1"/>
      <c r="BZ2549" s="1"/>
      <c r="CA2549" s="1"/>
      <c r="CB2549" s="1"/>
      <c r="CC2549" s="1"/>
      <c r="CD2549" s="1"/>
      <c r="CE2549" s="1"/>
      <c r="CF2549" s="1"/>
      <c r="CG2549" s="1"/>
      <c r="CH2549" s="1"/>
      <c r="CI2549" s="1"/>
      <c r="CJ2549" s="1"/>
      <c r="CK2549" s="1"/>
      <c r="CL2549" s="1"/>
      <c r="CM2549" s="1"/>
      <c r="CN2549" s="1"/>
      <c r="CO2549" s="1"/>
      <c r="CP2549" s="1"/>
      <c r="CQ2549" s="1"/>
      <c r="CR2549" s="1"/>
      <c r="CS2549" s="1"/>
      <c r="CT2549" s="1"/>
      <c r="CU2549" s="1"/>
      <c r="CV2549" s="1"/>
      <c r="CW2549" s="1"/>
      <c r="CX2549" s="1"/>
      <c r="CY2549" s="1"/>
      <c r="CZ2549" s="1"/>
      <c r="DA2549" s="1"/>
      <c r="DB2549" s="1"/>
      <c r="DC2549" s="1"/>
      <c r="DD2549" s="1"/>
      <c r="DE2549" s="1"/>
      <c r="DF2549" s="1"/>
      <c r="DG2549" s="1"/>
      <c r="DH2549" s="1"/>
      <c r="DI2549" s="1"/>
      <c r="DJ2549" s="1"/>
      <c r="DK2549" s="1"/>
      <c r="DL2549" s="1"/>
      <c r="DM2549" s="1"/>
      <c r="DN2549" s="1"/>
      <c r="DO2549" s="1"/>
      <c r="DP2549" s="1"/>
      <c r="DQ2549" s="1"/>
      <c r="DR2549" s="1"/>
      <c r="DS2549" s="1"/>
      <c r="DT2549" s="1"/>
      <c r="DU2549" s="1"/>
      <c r="DV2549" s="1"/>
      <c r="DW2549" s="1"/>
      <c r="DX2549" s="1"/>
      <c r="DY2549" s="1"/>
      <c r="DZ2549" s="1"/>
      <c r="EA2549" s="1"/>
      <c r="EB2549" s="1"/>
      <c r="EC2549" s="1"/>
      <c r="ED2549" s="1"/>
      <c r="EE2549" s="1"/>
      <c r="EF2549" s="1"/>
      <c r="EG2549" s="1"/>
      <c r="EH2549" s="1"/>
      <c r="EI2549" s="1"/>
      <c r="EJ2549" s="1"/>
      <c r="EK2549" s="1"/>
      <c r="EL2549" s="1"/>
      <c r="EM2549" s="1"/>
      <c r="EN2549" s="1"/>
      <c r="EO2549" s="1"/>
      <c r="EP2549" s="1"/>
      <c r="EQ2549" s="1"/>
      <c r="ER2549" s="1"/>
      <c r="ES2549" s="1"/>
      <c r="ET2549" s="1"/>
      <c r="EU2549" s="1"/>
      <c r="EV2549" s="1"/>
      <c r="EW2549" s="1"/>
      <c r="EX2549" s="1"/>
    </row>
    <row r="2550" spans="1:154" x14ac:dyDescent="0.15">
      <c r="A2550" s="35"/>
      <c r="B2550" s="125"/>
      <c r="C2550" s="14"/>
      <c r="D2550" s="13"/>
      <c r="E2550" s="14"/>
      <c r="F2550" s="14"/>
      <c r="G2550" s="14"/>
      <c r="H2550" s="14"/>
      <c r="I2550" s="13"/>
      <c r="J2550" s="29"/>
      <c r="K2550" s="2"/>
      <c r="L2550" s="17"/>
      <c r="M2550" s="12"/>
      <c r="N2550" s="12"/>
      <c r="O2550" s="17"/>
      <c r="P2550" s="14"/>
      <c r="Q2550" s="14"/>
      <c r="R2550" s="14"/>
      <c r="S2550" s="20"/>
      <c r="T2550" s="14"/>
      <c r="U2550" s="4"/>
      <c r="V2550" s="29"/>
      <c r="W2550" s="10"/>
      <c r="X2550" s="10"/>
      <c r="Y2550" s="27"/>
      <c r="Z2550" s="3"/>
      <c r="AA2550" s="1"/>
      <c r="AB2550" s="10"/>
      <c r="AC2550" s="3"/>
      <c r="AD2550" s="3"/>
      <c r="AE2550" s="3"/>
      <c r="AF2550" s="10"/>
      <c r="AG2550" s="11"/>
      <c r="AH2550" s="10"/>
      <c r="AI2550" s="1"/>
      <c r="AJ2550" s="1"/>
      <c r="AK2550" s="1"/>
      <c r="AL2550" s="1"/>
      <c r="AM2550" s="1"/>
      <c r="AN2550" s="1"/>
      <c r="AO2550" s="1"/>
      <c r="AP2550" s="1"/>
      <c r="AQ2550" s="1"/>
      <c r="AR2550" s="1"/>
      <c r="AS2550" s="1"/>
      <c r="AT2550" s="1"/>
      <c r="AU2550" s="1"/>
      <c r="AV2550" s="1"/>
      <c r="AW2550" s="1"/>
      <c r="AX2550" s="1"/>
      <c r="AY2550" s="1"/>
      <c r="AZ2550" s="1"/>
      <c r="BA2550" s="1"/>
      <c r="BB2550" s="1"/>
      <c r="BC2550" s="1"/>
      <c r="BD2550" s="1"/>
      <c r="BE2550" s="1"/>
      <c r="BF2550" s="1"/>
      <c r="BG2550" s="1"/>
      <c r="BH2550" s="1"/>
      <c r="BI2550" s="1"/>
      <c r="BJ2550" s="1"/>
      <c r="BK2550" s="1"/>
      <c r="BL2550" s="1"/>
      <c r="BM2550" s="1"/>
      <c r="BN2550" s="1"/>
      <c r="BO2550" s="1"/>
      <c r="BP2550" s="1"/>
      <c r="BQ2550" s="1"/>
      <c r="BR2550" s="1"/>
      <c r="BS2550" s="1"/>
      <c r="BT2550" s="1"/>
      <c r="BU2550" s="1"/>
      <c r="BV2550" s="1"/>
      <c r="BW2550" s="1"/>
      <c r="BX2550" s="1"/>
      <c r="BY2550" s="1"/>
      <c r="BZ2550" s="1"/>
      <c r="CA2550" s="1"/>
      <c r="CB2550" s="1"/>
      <c r="CC2550" s="1"/>
      <c r="CD2550" s="1"/>
      <c r="CE2550" s="1"/>
      <c r="CF2550" s="1"/>
      <c r="CG2550" s="1"/>
      <c r="CH2550" s="1"/>
      <c r="CI2550" s="1"/>
      <c r="CJ2550" s="1"/>
      <c r="CK2550" s="1"/>
      <c r="CL2550" s="1"/>
      <c r="CM2550" s="1"/>
      <c r="CN2550" s="1"/>
      <c r="CO2550" s="1"/>
      <c r="CP2550" s="1"/>
      <c r="CQ2550" s="1"/>
      <c r="CR2550" s="1"/>
      <c r="CS2550" s="1"/>
      <c r="CT2550" s="1"/>
      <c r="CU2550" s="1"/>
      <c r="CV2550" s="1"/>
      <c r="CW2550" s="1"/>
      <c r="CX2550" s="1"/>
      <c r="CY2550" s="1"/>
      <c r="CZ2550" s="1"/>
      <c r="DA2550" s="1"/>
      <c r="DB2550" s="1"/>
      <c r="DC2550" s="1"/>
      <c r="DD2550" s="1"/>
      <c r="DE2550" s="1"/>
      <c r="DF2550" s="1"/>
      <c r="DG2550" s="1"/>
      <c r="DH2550" s="1"/>
      <c r="DI2550" s="1"/>
      <c r="DJ2550" s="1"/>
      <c r="DK2550" s="1"/>
      <c r="DL2550" s="1"/>
      <c r="DM2550" s="1"/>
      <c r="DN2550" s="1"/>
      <c r="DO2550" s="1"/>
      <c r="DP2550" s="1"/>
      <c r="DQ2550" s="1"/>
      <c r="DR2550" s="1"/>
      <c r="DS2550" s="1"/>
      <c r="DT2550" s="1"/>
      <c r="DU2550" s="1"/>
      <c r="DV2550" s="1"/>
      <c r="DW2550" s="1"/>
      <c r="DX2550" s="1"/>
      <c r="DY2550" s="1"/>
      <c r="DZ2550" s="1"/>
      <c r="EA2550" s="1"/>
      <c r="EB2550" s="1"/>
      <c r="EC2550" s="1"/>
      <c r="ED2550" s="1"/>
      <c r="EE2550" s="1"/>
      <c r="EF2550" s="1"/>
      <c r="EG2550" s="1"/>
      <c r="EH2550" s="1"/>
      <c r="EI2550" s="1"/>
      <c r="EJ2550" s="1"/>
      <c r="EK2550" s="1"/>
      <c r="EL2550" s="1"/>
      <c r="EM2550" s="1"/>
      <c r="EN2550" s="1"/>
      <c r="EO2550" s="1"/>
      <c r="EP2550" s="1"/>
      <c r="EQ2550" s="1"/>
      <c r="ER2550" s="1"/>
      <c r="ES2550" s="1"/>
      <c r="ET2550" s="1"/>
      <c r="EU2550" s="1"/>
      <c r="EV2550" s="1"/>
      <c r="EW2550" s="1"/>
      <c r="EX2550" s="1"/>
    </row>
    <row r="2551" spans="1:154" x14ac:dyDescent="0.15">
      <c r="A2551" s="35"/>
      <c r="B2551" s="125"/>
      <c r="C2551" s="14"/>
      <c r="D2551" s="13"/>
      <c r="E2551" s="14"/>
      <c r="F2551" s="14"/>
      <c r="G2551" s="14"/>
      <c r="H2551" s="14"/>
      <c r="I2551" s="13"/>
      <c r="J2551" s="29"/>
      <c r="K2551" s="2"/>
      <c r="L2551" s="17"/>
      <c r="M2551" s="12"/>
      <c r="N2551" s="12"/>
      <c r="O2551" s="17"/>
      <c r="P2551" s="14"/>
      <c r="Q2551" s="14"/>
      <c r="R2551" s="14"/>
      <c r="S2551" s="20"/>
      <c r="T2551" s="14"/>
      <c r="U2551" s="4"/>
      <c r="V2551" s="29"/>
      <c r="W2551" s="10"/>
      <c r="X2551" s="10"/>
      <c r="Y2551" s="27"/>
      <c r="Z2551" s="3"/>
      <c r="AA2551" s="1"/>
      <c r="AB2551" s="10"/>
      <c r="AC2551" s="3"/>
      <c r="AD2551" s="3"/>
      <c r="AE2551" s="3"/>
      <c r="AF2551" s="10"/>
      <c r="AG2551" s="11"/>
      <c r="AH2551" s="10"/>
      <c r="AI2551" s="1"/>
      <c r="AJ2551" s="1"/>
      <c r="AK2551" s="1"/>
      <c r="AL2551" s="1"/>
      <c r="AM2551" s="1"/>
      <c r="AN2551" s="1"/>
      <c r="AO2551" s="1"/>
      <c r="AP2551" s="1"/>
      <c r="AQ2551" s="1"/>
      <c r="AR2551" s="1"/>
      <c r="AS2551" s="1"/>
      <c r="AT2551" s="1"/>
      <c r="AU2551" s="1"/>
      <c r="AV2551" s="1"/>
      <c r="AW2551" s="1"/>
      <c r="AX2551" s="1"/>
      <c r="AY2551" s="1"/>
      <c r="AZ2551" s="1"/>
      <c r="BA2551" s="1"/>
      <c r="BB2551" s="1"/>
      <c r="BC2551" s="1"/>
      <c r="BD2551" s="1"/>
      <c r="BE2551" s="1"/>
      <c r="BF2551" s="1"/>
      <c r="BG2551" s="1"/>
      <c r="BH2551" s="1"/>
      <c r="BI2551" s="1"/>
      <c r="BJ2551" s="1"/>
      <c r="BK2551" s="1"/>
      <c r="BL2551" s="1"/>
      <c r="BM2551" s="1"/>
      <c r="BN2551" s="1"/>
      <c r="BO2551" s="1"/>
      <c r="BP2551" s="1"/>
      <c r="BQ2551" s="1"/>
      <c r="BR2551" s="1"/>
      <c r="BS2551" s="1"/>
      <c r="BT2551" s="1"/>
      <c r="BU2551" s="1"/>
      <c r="BV2551" s="1"/>
      <c r="BW2551" s="1"/>
      <c r="BX2551" s="1"/>
      <c r="BY2551" s="1"/>
      <c r="BZ2551" s="1"/>
      <c r="CA2551" s="1"/>
      <c r="CB2551" s="1"/>
      <c r="CC2551" s="1"/>
      <c r="CD2551" s="1"/>
      <c r="CE2551" s="1"/>
      <c r="CF2551" s="1"/>
      <c r="CG2551" s="1"/>
      <c r="CH2551" s="1"/>
      <c r="CI2551" s="1"/>
      <c r="CJ2551" s="1"/>
      <c r="CK2551" s="1"/>
      <c r="CL2551" s="1"/>
      <c r="CM2551" s="1"/>
      <c r="CN2551" s="1"/>
      <c r="CO2551" s="1"/>
      <c r="CP2551" s="1"/>
      <c r="CQ2551" s="1"/>
      <c r="CR2551" s="1"/>
      <c r="CS2551" s="1"/>
      <c r="CT2551" s="1"/>
      <c r="CU2551" s="1"/>
      <c r="CV2551" s="1"/>
      <c r="CW2551" s="1"/>
      <c r="CX2551" s="1"/>
      <c r="CY2551" s="1"/>
      <c r="CZ2551" s="1"/>
      <c r="DA2551" s="1"/>
      <c r="DB2551" s="1"/>
      <c r="DC2551" s="1"/>
      <c r="DD2551" s="1"/>
      <c r="DE2551" s="1"/>
      <c r="DF2551" s="1"/>
      <c r="DG2551" s="1"/>
      <c r="DH2551" s="1"/>
      <c r="DI2551" s="1"/>
      <c r="DJ2551" s="1"/>
      <c r="DK2551" s="1"/>
      <c r="DL2551" s="1"/>
      <c r="DM2551" s="1"/>
      <c r="DN2551" s="1"/>
      <c r="DO2551" s="1"/>
      <c r="DP2551" s="1"/>
      <c r="DQ2551" s="1"/>
      <c r="DR2551" s="1"/>
      <c r="DS2551" s="1"/>
      <c r="DT2551" s="1"/>
      <c r="DU2551" s="1"/>
      <c r="DV2551" s="1"/>
      <c r="DW2551" s="1"/>
      <c r="DX2551" s="1"/>
      <c r="DY2551" s="1"/>
      <c r="DZ2551" s="1"/>
      <c r="EA2551" s="1"/>
      <c r="EB2551" s="1"/>
      <c r="EC2551" s="1"/>
      <c r="ED2551" s="1"/>
      <c r="EE2551" s="1"/>
      <c r="EF2551" s="1"/>
      <c r="EG2551" s="1"/>
      <c r="EH2551" s="1"/>
      <c r="EI2551" s="1"/>
      <c r="EJ2551" s="1"/>
      <c r="EK2551" s="1"/>
      <c r="EL2551" s="1"/>
      <c r="EM2551" s="1"/>
      <c r="EN2551" s="1"/>
      <c r="EO2551" s="1"/>
      <c r="EP2551" s="1"/>
      <c r="EQ2551" s="1"/>
      <c r="ER2551" s="1"/>
      <c r="ES2551" s="1"/>
      <c r="ET2551" s="1"/>
      <c r="EU2551" s="1"/>
      <c r="EV2551" s="1"/>
      <c r="EW2551" s="1"/>
      <c r="EX2551" s="1"/>
    </row>
    <row r="2552" spans="1:154" x14ac:dyDescent="0.15">
      <c r="A2552" s="35"/>
      <c r="B2552" s="125"/>
      <c r="C2552" s="14"/>
      <c r="D2552" s="13"/>
      <c r="E2552" s="14"/>
      <c r="F2552" s="14"/>
      <c r="G2552" s="14"/>
      <c r="H2552" s="14"/>
      <c r="I2552" s="13"/>
      <c r="J2552" s="29"/>
      <c r="K2552" s="2"/>
      <c r="L2552" s="17"/>
      <c r="M2552" s="12"/>
      <c r="N2552" s="12"/>
      <c r="O2552" s="17"/>
      <c r="P2552" s="14"/>
      <c r="Q2552" s="14"/>
      <c r="R2552" s="14"/>
      <c r="S2552" s="20"/>
      <c r="T2552" s="14"/>
      <c r="U2552" s="4"/>
      <c r="V2552" s="29"/>
      <c r="W2552" s="10"/>
      <c r="X2552" s="10"/>
      <c r="Y2552" s="27"/>
      <c r="Z2552" s="3"/>
      <c r="AA2552" s="1"/>
      <c r="AB2552" s="10"/>
      <c r="AC2552" s="3"/>
      <c r="AD2552" s="3"/>
      <c r="AE2552" s="3"/>
      <c r="AF2552" s="10"/>
      <c r="AG2552" s="11"/>
      <c r="AH2552" s="10"/>
      <c r="AI2552" s="1"/>
      <c r="AJ2552" s="1"/>
      <c r="AK2552" s="1"/>
      <c r="AL2552" s="1"/>
      <c r="AM2552" s="1"/>
      <c r="AN2552" s="1"/>
      <c r="AO2552" s="1"/>
      <c r="AP2552" s="1"/>
      <c r="AQ2552" s="1"/>
      <c r="AR2552" s="1"/>
      <c r="AS2552" s="1"/>
      <c r="AT2552" s="1"/>
      <c r="AU2552" s="1"/>
      <c r="AV2552" s="1"/>
      <c r="AW2552" s="1"/>
      <c r="AX2552" s="1"/>
      <c r="AY2552" s="1"/>
      <c r="AZ2552" s="1"/>
      <c r="BA2552" s="1"/>
      <c r="BB2552" s="1"/>
      <c r="BC2552" s="1"/>
      <c r="BD2552" s="1"/>
      <c r="BE2552" s="1"/>
      <c r="BF2552" s="1"/>
      <c r="BG2552" s="1"/>
      <c r="BH2552" s="1"/>
      <c r="BI2552" s="1"/>
      <c r="BJ2552" s="1"/>
      <c r="BK2552" s="1"/>
      <c r="BL2552" s="1"/>
      <c r="BM2552" s="1"/>
      <c r="BN2552" s="1"/>
      <c r="BO2552" s="1"/>
      <c r="BP2552" s="1"/>
      <c r="BQ2552" s="1"/>
      <c r="BR2552" s="1"/>
      <c r="BS2552" s="1"/>
      <c r="BT2552" s="1"/>
      <c r="BU2552" s="1"/>
      <c r="BV2552" s="1"/>
      <c r="BW2552" s="1"/>
      <c r="BX2552" s="1"/>
      <c r="BY2552" s="1"/>
      <c r="BZ2552" s="1"/>
      <c r="CA2552" s="1"/>
      <c r="CB2552" s="1"/>
      <c r="CC2552" s="1"/>
      <c r="CD2552" s="1"/>
      <c r="CE2552" s="1"/>
      <c r="CF2552" s="1"/>
      <c r="CG2552" s="1"/>
      <c r="CH2552" s="1"/>
      <c r="CI2552" s="1"/>
      <c r="CJ2552" s="1"/>
      <c r="CK2552" s="1"/>
      <c r="CL2552" s="1"/>
      <c r="CM2552" s="1"/>
      <c r="CN2552" s="1"/>
      <c r="CO2552" s="1"/>
      <c r="CP2552" s="1"/>
      <c r="CQ2552" s="1"/>
      <c r="CR2552" s="1"/>
      <c r="CS2552" s="1"/>
      <c r="CT2552" s="1"/>
      <c r="CU2552" s="1"/>
      <c r="CV2552" s="1"/>
      <c r="CW2552" s="1"/>
      <c r="CX2552" s="1"/>
      <c r="CY2552" s="1"/>
      <c r="CZ2552" s="1"/>
      <c r="DA2552" s="1"/>
      <c r="DB2552" s="1"/>
      <c r="DC2552" s="1"/>
      <c r="DD2552" s="1"/>
      <c r="DE2552" s="1"/>
      <c r="DF2552" s="1"/>
      <c r="DG2552" s="1"/>
      <c r="DH2552" s="1"/>
      <c r="DI2552" s="1"/>
      <c r="DJ2552" s="1"/>
      <c r="DK2552" s="1"/>
      <c r="DL2552" s="1"/>
      <c r="DM2552" s="1"/>
      <c r="DN2552" s="1"/>
      <c r="DO2552" s="1"/>
      <c r="DP2552" s="1"/>
      <c r="DQ2552" s="1"/>
      <c r="DR2552" s="1"/>
      <c r="DS2552" s="1"/>
      <c r="DT2552" s="1"/>
      <c r="DU2552" s="1"/>
      <c r="DV2552" s="1"/>
      <c r="DW2552" s="1"/>
      <c r="DX2552" s="1"/>
      <c r="DY2552" s="1"/>
      <c r="DZ2552" s="1"/>
      <c r="EA2552" s="1"/>
      <c r="EB2552" s="1"/>
      <c r="EC2552" s="1"/>
      <c r="ED2552" s="1"/>
      <c r="EE2552" s="1"/>
      <c r="EF2552" s="1"/>
      <c r="EG2552" s="1"/>
      <c r="EH2552" s="1"/>
      <c r="EI2552" s="1"/>
      <c r="EJ2552" s="1"/>
      <c r="EK2552" s="1"/>
      <c r="EL2552" s="1"/>
      <c r="EM2552" s="1"/>
      <c r="EN2552" s="1"/>
      <c r="EO2552" s="1"/>
      <c r="EP2552" s="1"/>
      <c r="EQ2552" s="1"/>
      <c r="ER2552" s="1"/>
      <c r="ES2552" s="1"/>
      <c r="ET2552" s="1"/>
      <c r="EU2552" s="1"/>
      <c r="EV2552" s="1"/>
      <c r="EW2552" s="1"/>
      <c r="EX2552" s="1"/>
    </row>
    <row r="2553" spans="1:154" x14ac:dyDescent="0.15">
      <c r="A2553" s="35"/>
      <c r="B2553" s="125"/>
      <c r="C2553" s="14"/>
      <c r="D2553" s="13"/>
      <c r="E2553" s="14"/>
      <c r="F2553" s="14"/>
      <c r="G2553" s="14"/>
      <c r="H2553" s="14"/>
      <c r="I2553" s="13"/>
      <c r="J2553" s="29"/>
      <c r="K2553" s="2"/>
      <c r="L2553" s="17"/>
      <c r="M2553" s="12"/>
      <c r="N2553" s="12"/>
      <c r="O2553" s="17"/>
      <c r="P2553" s="14"/>
      <c r="Q2553" s="14"/>
      <c r="R2553" s="14"/>
      <c r="S2553" s="20"/>
      <c r="T2553" s="14"/>
      <c r="U2553" s="4"/>
      <c r="V2553" s="29"/>
      <c r="W2553" s="10"/>
      <c r="X2553" s="10"/>
      <c r="Y2553" s="27"/>
      <c r="Z2553" s="3"/>
      <c r="AA2553" s="1"/>
      <c r="AB2553" s="10"/>
      <c r="AC2553" s="3"/>
      <c r="AD2553" s="3"/>
      <c r="AE2553" s="3"/>
      <c r="AF2553" s="10"/>
      <c r="AG2553" s="11"/>
      <c r="AH2553" s="10"/>
      <c r="AI2553" s="1"/>
      <c r="AJ2553" s="1"/>
      <c r="AK2553" s="1"/>
      <c r="AL2553" s="1"/>
      <c r="AM2553" s="1"/>
      <c r="AN2553" s="1"/>
      <c r="AO2553" s="1"/>
      <c r="AP2553" s="1"/>
      <c r="AQ2553" s="1"/>
      <c r="AR2553" s="1"/>
      <c r="AS2553" s="1"/>
      <c r="AT2553" s="1"/>
      <c r="AU2553" s="1"/>
      <c r="AV2553" s="1"/>
      <c r="AW2553" s="1"/>
      <c r="AX2553" s="1"/>
      <c r="AY2553" s="1"/>
      <c r="AZ2553" s="1"/>
      <c r="BA2553" s="1"/>
      <c r="BB2553" s="1"/>
      <c r="BC2553" s="1"/>
      <c r="BD2553" s="1"/>
      <c r="BE2553" s="1"/>
      <c r="BF2553" s="1"/>
      <c r="BG2553" s="1"/>
      <c r="BH2553" s="1"/>
      <c r="BI2553" s="1"/>
      <c r="BJ2553" s="1"/>
      <c r="BK2553" s="1"/>
      <c r="BL2553" s="1"/>
      <c r="BM2553" s="1"/>
      <c r="BN2553" s="1"/>
      <c r="BO2553" s="1"/>
      <c r="BP2553" s="1"/>
      <c r="BQ2553" s="1"/>
      <c r="BR2553" s="1"/>
      <c r="BS2553" s="1"/>
      <c r="BT2553" s="1"/>
      <c r="BU2553" s="1"/>
      <c r="BV2553" s="1"/>
      <c r="BW2553" s="1"/>
      <c r="BX2553" s="1"/>
      <c r="BY2553" s="1"/>
      <c r="BZ2553" s="1"/>
      <c r="CA2553" s="1"/>
      <c r="CB2553" s="1"/>
      <c r="CC2553" s="1"/>
      <c r="CD2553" s="1"/>
      <c r="CE2553" s="1"/>
      <c r="CF2553" s="1"/>
      <c r="CG2553" s="1"/>
      <c r="CH2553" s="1"/>
      <c r="CI2553" s="1"/>
      <c r="CJ2553" s="1"/>
      <c r="CK2553" s="1"/>
      <c r="CL2553" s="1"/>
      <c r="CM2553" s="1"/>
      <c r="CN2553" s="1"/>
      <c r="CO2553" s="1"/>
      <c r="CP2553" s="1"/>
      <c r="CQ2553" s="1"/>
      <c r="CR2553" s="1"/>
      <c r="CS2553" s="1"/>
      <c r="CT2553" s="1"/>
      <c r="CU2553" s="1"/>
      <c r="CV2553" s="1"/>
      <c r="CW2553" s="1"/>
      <c r="CX2553" s="1"/>
      <c r="CY2553" s="1"/>
      <c r="CZ2553" s="1"/>
      <c r="DA2553" s="1"/>
      <c r="DB2553" s="1"/>
      <c r="DC2553" s="1"/>
      <c r="DD2553" s="1"/>
      <c r="DE2553" s="1"/>
      <c r="DF2553" s="1"/>
      <c r="DG2553" s="1"/>
      <c r="DH2553" s="1"/>
      <c r="DI2553" s="1"/>
      <c r="DJ2553" s="1"/>
      <c r="DK2553" s="1"/>
      <c r="DL2553" s="1"/>
      <c r="DM2553" s="1"/>
      <c r="DN2553" s="1"/>
      <c r="DO2553" s="1"/>
      <c r="DP2553" s="1"/>
      <c r="DQ2553" s="1"/>
      <c r="DR2553" s="1"/>
      <c r="DS2553" s="1"/>
      <c r="DT2553" s="1"/>
      <c r="DU2553" s="1"/>
      <c r="DV2553" s="1"/>
      <c r="DW2553" s="1"/>
      <c r="DX2553" s="1"/>
      <c r="DY2553" s="1"/>
      <c r="DZ2553" s="1"/>
      <c r="EA2553" s="1"/>
      <c r="EB2553" s="1"/>
      <c r="EC2553" s="1"/>
      <c r="ED2553" s="1"/>
      <c r="EE2553" s="1"/>
      <c r="EF2553" s="1"/>
      <c r="EG2553" s="1"/>
      <c r="EH2553" s="1"/>
      <c r="EI2553" s="1"/>
      <c r="EJ2553" s="1"/>
      <c r="EK2553" s="1"/>
      <c r="EL2553" s="1"/>
      <c r="EM2553" s="1"/>
      <c r="EN2553" s="1"/>
      <c r="EO2553" s="1"/>
      <c r="EP2553" s="1"/>
      <c r="EQ2553" s="1"/>
      <c r="ER2553" s="1"/>
      <c r="ES2553" s="1"/>
      <c r="ET2553" s="1"/>
      <c r="EU2553" s="1"/>
      <c r="EV2553" s="1"/>
      <c r="EW2553" s="1"/>
      <c r="EX2553" s="1"/>
    </row>
    <row r="2554" spans="1:154" x14ac:dyDescent="0.15">
      <c r="A2554" s="35"/>
      <c r="B2554" s="125"/>
      <c r="C2554" s="14"/>
      <c r="D2554" s="13"/>
      <c r="E2554" s="14"/>
      <c r="F2554" s="14"/>
      <c r="G2554" s="14"/>
      <c r="H2554" s="14"/>
      <c r="I2554" s="13"/>
      <c r="J2554" s="29"/>
      <c r="K2554" s="2"/>
      <c r="L2554" s="17"/>
      <c r="M2554" s="12"/>
      <c r="N2554" s="12"/>
      <c r="O2554" s="17"/>
      <c r="P2554" s="14"/>
      <c r="Q2554" s="14"/>
      <c r="R2554" s="14"/>
      <c r="S2554" s="20"/>
      <c r="T2554" s="14"/>
      <c r="U2554" s="4"/>
      <c r="V2554" s="29"/>
      <c r="W2554" s="10"/>
      <c r="X2554" s="10"/>
      <c r="Y2554" s="27"/>
      <c r="Z2554" s="3"/>
      <c r="AA2554" s="1"/>
      <c r="AB2554" s="10"/>
      <c r="AC2554" s="3"/>
      <c r="AD2554" s="3"/>
      <c r="AE2554" s="3"/>
      <c r="AF2554" s="10"/>
      <c r="AG2554" s="11"/>
      <c r="AH2554" s="10"/>
      <c r="AI2554" s="1"/>
      <c r="AJ2554" s="1"/>
      <c r="AK2554" s="1"/>
      <c r="AL2554" s="1"/>
      <c r="AM2554" s="1"/>
      <c r="AN2554" s="1"/>
      <c r="AO2554" s="1"/>
      <c r="AP2554" s="1"/>
      <c r="AQ2554" s="1"/>
      <c r="AR2554" s="1"/>
      <c r="AS2554" s="1"/>
      <c r="AT2554" s="1"/>
      <c r="AU2554" s="1"/>
      <c r="AV2554" s="1"/>
      <c r="AW2554" s="1"/>
      <c r="AX2554" s="1"/>
      <c r="AY2554" s="1"/>
      <c r="AZ2554" s="1"/>
      <c r="BA2554" s="1"/>
      <c r="BB2554" s="1"/>
      <c r="BC2554" s="1"/>
      <c r="BD2554" s="1"/>
      <c r="BE2554" s="1"/>
      <c r="BF2554" s="1"/>
      <c r="BG2554" s="1"/>
      <c r="BH2554" s="1"/>
      <c r="BI2554" s="1"/>
      <c r="BJ2554" s="1"/>
      <c r="BK2554" s="1"/>
      <c r="BL2554" s="1"/>
      <c r="BM2554" s="1"/>
      <c r="BN2554" s="1"/>
      <c r="BO2554" s="1"/>
      <c r="BP2554" s="1"/>
      <c r="BQ2554" s="1"/>
      <c r="BR2554" s="1"/>
      <c r="BS2554" s="1"/>
      <c r="BT2554" s="1"/>
      <c r="BU2554" s="1"/>
      <c r="BV2554" s="1"/>
      <c r="BW2554" s="1"/>
      <c r="BX2554" s="1"/>
      <c r="BY2554" s="1"/>
      <c r="BZ2554" s="1"/>
      <c r="CA2554" s="1"/>
      <c r="CB2554" s="1"/>
      <c r="CC2554" s="1"/>
      <c r="CD2554" s="1"/>
      <c r="CE2554" s="1"/>
      <c r="CF2554" s="1"/>
      <c r="CG2554" s="1"/>
      <c r="CH2554" s="1"/>
      <c r="CI2554" s="1"/>
      <c r="CJ2554" s="1"/>
      <c r="CK2554" s="1"/>
      <c r="CL2554" s="1"/>
      <c r="CM2554" s="1"/>
      <c r="CN2554" s="1"/>
      <c r="CO2554" s="1"/>
      <c r="CP2554" s="1"/>
      <c r="CQ2554" s="1"/>
      <c r="CR2554" s="1"/>
      <c r="CS2554" s="1"/>
      <c r="CT2554" s="1"/>
      <c r="CU2554" s="1"/>
      <c r="CV2554" s="1"/>
      <c r="CW2554" s="1"/>
      <c r="CX2554" s="1"/>
      <c r="CY2554" s="1"/>
      <c r="CZ2554" s="1"/>
      <c r="DA2554" s="1"/>
      <c r="DB2554" s="1"/>
      <c r="DC2554" s="1"/>
      <c r="DD2554" s="1"/>
      <c r="DE2554" s="1"/>
      <c r="DF2554" s="1"/>
      <c r="DG2554" s="1"/>
      <c r="DH2554" s="1"/>
      <c r="DI2554" s="1"/>
      <c r="DJ2554" s="1"/>
      <c r="DK2554" s="1"/>
      <c r="DL2554" s="1"/>
      <c r="DM2554" s="1"/>
      <c r="DN2554" s="1"/>
      <c r="DO2554" s="1"/>
      <c r="DP2554" s="1"/>
      <c r="DQ2554" s="1"/>
      <c r="DR2554" s="1"/>
      <c r="DS2554" s="1"/>
      <c r="DT2554" s="1"/>
      <c r="DU2554" s="1"/>
      <c r="DV2554" s="1"/>
      <c r="DW2554" s="1"/>
      <c r="DX2554" s="1"/>
      <c r="DY2554" s="1"/>
      <c r="DZ2554" s="1"/>
      <c r="EA2554" s="1"/>
      <c r="EB2554" s="1"/>
      <c r="EC2554" s="1"/>
      <c r="ED2554" s="1"/>
      <c r="EE2554" s="1"/>
      <c r="EF2554" s="1"/>
      <c r="EG2554" s="1"/>
      <c r="EH2554" s="1"/>
      <c r="EI2554" s="1"/>
      <c r="EJ2554" s="1"/>
      <c r="EK2554" s="1"/>
      <c r="EL2554" s="1"/>
      <c r="EM2554" s="1"/>
      <c r="EN2554" s="1"/>
      <c r="EO2554" s="1"/>
      <c r="EP2554" s="1"/>
      <c r="EQ2554" s="1"/>
      <c r="ER2554" s="1"/>
      <c r="ES2554" s="1"/>
      <c r="ET2554" s="1"/>
      <c r="EU2554" s="1"/>
      <c r="EV2554" s="1"/>
      <c r="EW2554" s="1"/>
      <c r="EX2554" s="1"/>
    </row>
    <row r="2555" spans="1:154" x14ac:dyDescent="0.15">
      <c r="A2555" s="35"/>
      <c r="B2555" s="125"/>
      <c r="C2555" s="14"/>
      <c r="D2555" s="13"/>
      <c r="E2555" s="14"/>
      <c r="F2555" s="14"/>
      <c r="G2555" s="14"/>
      <c r="H2555" s="14"/>
      <c r="I2555" s="13"/>
      <c r="J2555" s="29"/>
      <c r="K2555" s="2"/>
      <c r="L2555" s="17"/>
      <c r="M2555" s="12"/>
      <c r="N2555" s="12"/>
      <c r="O2555" s="17"/>
      <c r="P2555" s="14"/>
      <c r="Q2555" s="14"/>
      <c r="R2555" s="14"/>
      <c r="S2555" s="20"/>
      <c r="T2555" s="14"/>
      <c r="U2555" s="4"/>
      <c r="V2555" s="29"/>
      <c r="W2555" s="10"/>
      <c r="X2555" s="10"/>
      <c r="Y2555" s="27"/>
      <c r="Z2555" s="3"/>
      <c r="AA2555" s="1"/>
      <c r="AB2555" s="10"/>
      <c r="AC2555" s="3"/>
      <c r="AD2555" s="3"/>
      <c r="AE2555" s="3"/>
      <c r="AF2555" s="10"/>
      <c r="AG2555" s="11"/>
      <c r="AH2555" s="10"/>
      <c r="AI2555" s="1"/>
      <c r="AJ2555" s="1"/>
      <c r="AK2555" s="1"/>
      <c r="AL2555" s="1"/>
      <c r="AM2555" s="1"/>
      <c r="AN2555" s="1"/>
      <c r="AO2555" s="1"/>
      <c r="AP2555" s="1"/>
      <c r="AQ2555" s="1"/>
      <c r="AR2555" s="1"/>
      <c r="AS2555" s="1"/>
      <c r="AT2555" s="1"/>
      <c r="AU2555" s="1"/>
      <c r="AV2555" s="1"/>
      <c r="AW2555" s="1"/>
      <c r="AX2555" s="1"/>
      <c r="AY2555" s="1"/>
      <c r="AZ2555" s="1"/>
      <c r="BA2555" s="1"/>
      <c r="BB2555" s="1"/>
      <c r="BC2555" s="1"/>
      <c r="BD2555" s="1"/>
      <c r="BE2555" s="1"/>
      <c r="BF2555" s="1"/>
      <c r="BG2555" s="1"/>
      <c r="BH2555" s="1"/>
      <c r="BI2555" s="1"/>
      <c r="BJ2555" s="1"/>
      <c r="BK2555" s="1"/>
      <c r="BL2555" s="1"/>
      <c r="BM2555" s="1"/>
      <c r="BN2555" s="1"/>
      <c r="BO2555" s="1"/>
      <c r="BP2555" s="1"/>
      <c r="BQ2555" s="1"/>
      <c r="BR2555" s="1"/>
      <c r="BS2555" s="1"/>
      <c r="BT2555" s="1"/>
      <c r="BU2555" s="1"/>
      <c r="BV2555" s="1"/>
      <c r="BW2555" s="1"/>
      <c r="BX2555" s="1"/>
      <c r="BY2555" s="1"/>
      <c r="BZ2555" s="1"/>
      <c r="CA2555" s="1"/>
      <c r="CB2555" s="1"/>
      <c r="CC2555" s="1"/>
      <c r="CD2555" s="1"/>
      <c r="CE2555" s="1"/>
      <c r="CF2555" s="1"/>
      <c r="CG2555" s="1"/>
      <c r="CH2555" s="1"/>
      <c r="CI2555" s="1"/>
      <c r="CJ2555" s="1"/>
      <c r="CK2555" s="1"/>
      <c r="CL2555" s="1"/>
      <c r="CM2555" s="1"/>
      <c r="CN2555" s="1"/>
      <c r="CO2555" s="1"/>
      <c r="CP2555" s="1"/>
      <c r="CQ2555" s="1"/>
      <c r="CR2555" s="1"/>
      <c r="CS2555" s="1"/>
      <c r="CT2555" s="1"/>
      <c r="CU2555" s="1"/>
      <c r="CV2555" s="1"/>
      <c r="CW2555" s="1"/>
      <c r="CX2555" s="1"/>
      <c r="CY2555" s="1"/>
      <c r="CZ2555" s="1"/>
      <c r="DA2555" s="1"/>
      <c r="DB2555" s="1"/>
      <c r="DC2555" s="1"/>
      <c r="DD2555" s="1"/>
      <c r="DE2555" s="1"/>
      <c r="DF2555" s="1"/>
      <c r="DG2555" s="1"/>
      <c r="DH2555" s="1"/>
      <c r="DI2555" s="1"/>
      <c r="DJ2555" s="1"/>
      <c r="DK2555" s="1"/>
      <c r="DL2555" s="1"/>
      <c r="DM2555" s="1"/>
      <c r="DN2555" s="1"/>
      <c r="DO2555" s="1"/>
      <c r="DP2555" s="1"/>
      <c r="DQ2555" s="1"/>
      <c r="DR2555" s="1"/>
      <c r="DS2555" s="1"/>
      <c r="DT2555" s="1"/>
      <c r="DU2555" s="1"/>
      <c r="DV2555" s="1"/>
      <c r="DW2555" s="1"/>
      <c r="DX2555" s="1"/>
      <c r="DY2555" s="1"/>
      <c r="DZ2555" s="1"/>
      <c r="EA2555" s="1"/>
      <c r="EB2555" s="1"/>
      <c r="EC2555" s="1"/>
      <c r="ED2555" s="1"/>
      <c r="EE2555" s="1"/>
      <c r="EF2555" s="1"/>
      <c r="EG2555" s="1"/>
      <c r="EH2555" s="1"/>
      <c r="EI2555" s="1"/>
      <c r="EJ2555" s="1"/>
      <c r="EK2555" s="1"/>
      <c r="EL2555" s="1"/>
      <c r="EM2555" s="1"/>
      <c r="EN2555" s="1"/>
      <c r="EO2555" s="1"/>
      <c r="EP2555" s="1"/>
      <c r="EQ2555" s="1"/>
      <c r="ER2555" s="1"/>
      <c r="ES2555" s="1"/>
      <c r="ET2555" s="1"/>
      <c r="EU2555" s="1"/>
      <c r="EV2555" s="1"/>
      <c r="EW2555" s="1"/>
      <c r="EX2555" s="1"/>
    </row>
    <row r="2556" spans="1:154" x14ac:dyDescent="0.15">
      <c r="A2556" s="35"/>
      <c r="B2556" s="125"/>
      <c r="C2556" s="14"/>
      <c r="D2556" s="13"/>
      <c r="E2556" s="14"/>
      <c r="F2556" s="14"/>
      <c r="G2556" s="14"/>
      <c r="H2556" s="14"/>
      <c r="I2556" s="13"/>
      <c r="J2556" s="29"/>
      <c r="K2556" s="2"/>
      <c r="L2556" s="17"/>
      <c r="M2556" s="12"/>
      <c r="N2556" s="12"/>
      <c r="O2556" s="17"/>
      <c r="P2556" s="14"/>
      <c r="Q2556" s="14"/>
      <c r="R2556" s="14"/>
      <c r="S2556" s="20"/>
      <c r="T2556" s="14"/>
      <c r="U2556" s="4"/>
      <c r="V2556" s="29"/>
      <c r="W2556" s="10"/>
      <c r="X2556" s="10"/>
      <c r="Y2556" s="27"/>
      <c r="Z2556" s="3"/>
      <c r="AA2556" s="1"/>
      <c r="AB2556" s="10"/>
      <c r="AC2556" s="3"/>
      <c r="AD2556" s="3"/>
      <c r="AE2556" s="3"/>
      <c r="AF2556" s="10"/>
      <c r="AG2556" s="11"/>
      <c r="AH2556" s="10"/>
      <c r="AI2556" s="1"/>
      <c r="AJ2556" s="1"/>
      <c r="AK2556" s="1"/>
      <c r="AL2556" s="1"/>
      <c r="AM2556" s="1"/>
      <c r="AN2556" s="1"/>
      <c r="AO2556" s="1"/>
      <c r="AP2556" s="1"/>
      <c r="AQ2556" s="1"/>
      <c r="AR2556" s="1"/>
      <c r="AS2556" s="1"/>
      <c r="AT2556" s="1"/>
      <c r="AU2556" s="1"/>
      <c r="AV2556" s="1"/>
      <c r="AW2556" s="1"/>
      <c r="AX2556" s="1"/>
      <c r="AY2556" s="1"/>
      <c r="AZ2556" s="1"/>
      <c r="BA2556" s="1"/>
      <c r="BB2556" s="1"/>
      <c r="BC2556" s="1"/>
      <c r="BD2556" s="1"/>
      <c r="BE2556" s="1"/>
      <c r="BF2556" s="1"/>
      <c r="BG2556" s="1"/>
      <c r="BH2556" s="1"/>
      <c r="BI2556" s="1"/>
      <c r="BJ2556" s="1"/>
      <c r="BK2556" s="1"/>
      <c r="BL2556" s="1"/>
      <c r="BM2556" s="1"/>
      <c r="BN2556" s="1"/>
      <c r="BO2556" s="1"/>
      <c r="BP2556" s="1"/>
      <c r="BQ2556" s="1"/>
      <c r="BR2556" s="1"/>
      <c r="BS2556" s="1"/>
      <c r="BT2556" s="1"/>
      <c r="BU2556" s="1"/>
      <c r="BV2556" s="1"/>
      <c r="BW2556" s="1"/>
      <c r="BX2556" s="1"/>
      <c r="BY2556" s="1"/>
      <c r="BZ2556" s="1"/>
      <c r="CA2556" s="1"/>
      <c r="CB2556" s="1"/>
      <c r="CC2556" s="1"/>
      <c r="CD2556" s="1"/>
      <c r="CE2556" s="1"/>
      <c r="CF2556" s="1"/>
      <c r="CG2556" s="1"/>
      <c r="CH2556" s="1"/>
      <c r="CI2556" s="1"/>
      <c r="CJ2556" s="1"/>
      <c r="CK2556" s="1"/>
      <c r="CL2556" s="1"/>
      <c r="CM2556" s="1"/>
      <c r="CN2556" s="1"/>
      <c r="CO2556" s="1"/>
      <c r="CP2556" s="1"/>
      <c r="CQ2556" s="1"/>
      <c r="CR2556" s="1"/>
      <c r="CS2556" s="1"/>
      <c r="CT2556" s="1"/>
      <c r="CU2556" s="1"/>
      <c r="CV2556" s="1"/>
      <c r="CW2556" s="1"/>
      <c r="CX2556" s="1"/>
      <c r="CY2556" s="1"/>
      <c r="CZ2556" s="1"/>
      <c r="DA2556" s="1"/>
      <c r="DB2556" s="1"/>
      <c r="DC2556" s="1"/>
      <c r="DD2556" s="1"/>
      <c r="DE2556" s="1"/>
      <c r="DF2556" s="1"/>
      <c r="DG2556" s="1"/>
      <c r="DH2556" s="1"/>
      <c r="DI2556" s="1"/>
      <c r="DJ2556" s="1"/>
      <c r="DK2556" s="1"/>
      <c r="DL2556" s="1"/>
      <c r="DM2556" s="1"/>
      <c r="DN2556" s="1"/>
      <c r="DO2556" s="1"/>
      <c r="DP2556" s="1"/>
      <c r="DQ2556" s="1"/>
      <c r="DR2556" s="1"/>
      <c r="DS2556" s="1"/>
      <c r="DT2556" s="1"/>
      <c r="DU2556" s="1"/>
      <c r="DV2556" s="1"/>
      <c r="DW2556" s="1"/>
      <c r="DX2556" s="1"/>
      <c r="DY2556" s="1"/>
      <c r="DZ2556" s="1"/>
      <c r="EA2556" s="1"/>
      <c r="EB2556" s="1"/>
      <c r="EC2556" s="1"/>
      <c r="ED2556" s="1"/>
      <c r="EE2556" s="1"/>
      <c r="EF2556" s="1"/>
      <c r="EG2556" s="1"/>
      <c r="EH2556" s="1"/>
      <c r="EI2556" s="1"/>
      <c r="EJ2556" s="1"/>
      <c r="EK2556" s="1"/>
      <c r="EL2556" s="1"/>
      <c r="EM2556" s="1"/>
      <c r="EN2556" s="1"/>
      <c r="EO2556" s="1"/>
      <c r="EP2556" s="1"/>
      <c r="EQ2556" s="1"/>
      <c r="ER2556" s="1"/>
      <c r="ES2556" s="1"/>
      <c r="ET2556" s="1"/>
      <c r="EU2556" s="1"/>
      <c r="EV2556" s="1"/>
      <c r="EW2556" s="1"/>
      <c r="EX2556" s="1"/>
    </row>
    <row r="2557" spans="1:154" x14ac:dyDescent="0.15">
      <c r="A2557" s="35"/>
      <c r="B2557" s="125"/>
      <c r="C2557" s="14"/>
      <c r="D2557" s="13"/>
      <c r="E2557" s="14"/>
      <c r="F2557" s="14"/>
      <c r="G2557" s="14"/>
      <c r="H2557" s="14"/>
      <c r="I2557" s="13"/>
      <c r="J2557" s="29"/>
      <c r="K2557" s="2"/>
      <c r="L2557" s="17"/>
      <c r="M2557" s="12"/>
      <c r="N2557" s="12"/>
      <c r="O2557" s="17"/>
      <c r="P2557" s="14"/>
      <c r="Q2557" s="14"/>
      <c r="R2557" s="14"/>
      <c r="S2557" s="20"/>
      <c r="T2557" s="14"/>
      <c r="U2557" s="4"/>
      <c r="V2557" s="29"/>
      <c r="W2557" s="10"/>
      <c r="X2557" s="10"/>
      <c r="Y2557" s="27"/>
      <c r="Z2557" s="3"/>
      <c r="AA2557" s="1"/>
      <c r="AB2557" s="10"/>
      <c r="AC2557" s="3"/>
      <c r="AD2557" s="3"/>
      <c r="AE2557" s="3"/>
      <c r="AF2557" s="10"/>
      <c r="AG2557" s="11"/>
      <c r="AH2557" s="10"/>
      <c r="AI2557" s="1"/>
      <c r="AJ2557" s="1"/>
      <c r="AK2557" s="1"/>
      <c r="AL2557" s="1"/>
      <c r="AM2557" s="1"/>
      <c r="AN2557" s="1"/>
      <c r="AO2557" s="1"/>
      <c r="AP2557" s="1"/>
      <c r="AQ2557" s="1"/>
      <c r="AR2557" s="1"/>
      <c r="AS2557" s="1"/>
      <c r="AT2557" s="1"/>
      <c r="AU2557" s="1"/>
      <c r="AV2557" s="1"/>
      <c r="AW2557" s="1"/>
      <c r="AX2557" s="1"/>
      <c r="AY2557" s="1"/>
      <c r="AZ2557" s="1"/>
      <c r="BA2557" s="1"/>
      <c r="BB2557" s="1"/>
      <c r="BC2557" s="1"/>
      <c r="BD2557" s="1"/>
      <c r="BE2557" s="1"/>
      <c r="BF2557" s="1"/>
      <c r="BG2557" s="1"/>
      <c r="BH2557" s="1"/>
      <c r="BI2557" s="1"/>
      <c r="BJ2557" s="1"/>
      <c r="BK2557" s="1"/>
      <c r="BL2557" s="1"/>
      <c r="BM2557" s="1"/>
      <c r="BN2557" s="1"/>
      <c r="BO2557" s="1"/>
      <c r="BP2557" s="1"/>
      <c r="BQ2557" s="1"/>
      <c r="BR2557" s="1"/>
      <c r="BS2557" s="1"/>
      <c r="BT2557" s="1"/>
      <c r="BU2557" s="1"/>
      <c r="BV2557" s="1"/>
      <c r="BW2557" s="1"/>
      <c r="BX2557" s="1"/>
      <c r="BY2557" s="1"/>
      <c r="BZ2557" s="1"/>
      <c r="CA2557" s="1"/>
      <c r="CB2557" s="1"/>
      <c r="CC2557" s="1"/>
      <c r="CD2557" s="1"/>
      <c r="CE2557" s="1"/>
      <c r="CF2557" s="1"/>
      <c r="CG2557" s="1"/>
      <c r="CH2557" s="1"/>
      <c r="CI2557" s="1"/>
      <c r="CJ2557" s="1"/>
      <c r="CK2557" s="1"/>
      <c r="CL2557" s="1"/>
      <c r="CM2557" s="1"/>
      <c r="CN2557" s="1"/>
      <c r="CO2557" s="1"/>
      <c r="CP2557" s="1"/>
      <c r="CQ2557" s="1"/>
      <c r="CR2557" s="1"/>
      <c r="CS2557" s="1"/>
      <c r="CT2557" s="1"/>
      <c r="CU2557" s="1"/>
      <c r="CV2557" s="1"/>
      <c r="CW2557" s="1"/>
      <c r="CX2557" s="1"/>
      <c r="CY2557" s="1"/>
      <c r="CZ2557" s="1"/>
      <c r="DA2557" s="1"/>
      <c r="DB2557" s="1"/>
      <c r="DC2557" s="1"/>
      <c r="DD2557" s="1"/>
      <c r="DE2557" s="1"/>
      <c r="DF2557" s="1"/>
      <c r="DG2557" s="1"/>
      <c r="DH2557" s="1"/>
      <c r="DI2557" s="1"/>
      <c r="DJ2557" s="1"/>
      <c r="DK2557" s="1"/>
      <c r="DL2557" s="1"/>
      <c r="DM2557" s="1"/>
      <c r="DN2557" s="1"/>
      <c r="DO2557" s="1"/>
      <c r="DP2557" s="1"/>
      <c r="DQ2557" s="1"/>
      <c r="DR2557" s="1"/>
      <c r="DS2557" s="1"/>
      <c r="DT2557" s="1"/>
      <c r="DU2557" s="1"/>
      <c r="DV2557" s="1"/>
      <c r="DW2557" s="1"/>
      <c r="DX2557" s="1"/>
      <c r="DY2557" s="1"/>
      <c r="DZ2557" s="1"/>
      <c r="EA2557" s="1"/>
      <c r="EB2557" s="1"/>
      <c r="EC2557" s="1"/>
      <c r="ED2557" s="1"/>
      <c r="EE2557" s="1"/>
      <c r="EF2557" s="1"/>
      <c r="EG2557" s="1"/>
      <c r="EH2557" s="1"/>
      <c r="EI2557" s="1"/>
      <c r="EJ2557" s="1"/>
      <c r="EK2557" s="1"/>
      <c r="EL2557" s="1"/>
      <c r="EM2557" s="1"/>
      <c r="EN2557" s="1"/>
      <c r="EO2557" s="1"/>
      <c r="EP2557" s="1"/>
      <c r="EQ2557" s="1"/>
      <c r="ER2557" s="1"/>
      <c r="ES2557" s="1"/>
      <c r="ET2557" s="1"/>
      <c r="EU2557" s="1"/>
      <c r="EV2557" s="1"/>
      <c r="EW2557" s="1"/>
      <c r="EX2557" s="1"/>
    </row>
    <row r="2558" spans="1:154" x14ac:dyDescent="0.15">
      <c r="A2558" s="35"/>
      <c r="B2558" s="125"/>
      <c r="C2558" s="14"/>
      <c r="D2558" s="13"/>
      <c r="E2558" s="14"/>
      <c r="F2558" s="14"/>
      <c r="G2558" s="14"/>
      <c r="H2558" s="14"/>
      <c r="I2558" s="13"/>
      <c r="J2558" s="29"/>
      <c r="K2558" s="2"/>
      <c r="L2558" s="17"/>
      <c r="M2558" s="12"/>
      <c r="N2558" s="12"/>
      <c r="O2558" s="17"/>
      <c r="P2558" s="14"/>
      <c r="Q2558" s="14"/>
      <c r="R2558" s="14"/>
      <c r="S2558" s="20"/>
      <c r="T2558" s="14"/>
      <c r="U2558" s="4"/>
      <c r="V2558" s="29"/>
      <c r="W2558" s="10"/>
      <c r="X2558" s="10"/>
      <c r="Y2558" s="27"/>
      <c r="Z2558" s="3"/>
      <c r="AA2558" s="1"/>
      <c r="AB2558" s="10"/>
      <c r="AC2558" s="3"/>
      <c r="AD2558" s="3"/>
      <c r="AE2558" s="3"/>
      <c r="AF2558" s="10"/>
      <c r="AG2558" s="11"/>
      <c r="AH2558" s="10"/>
      <c r="AI2558" s="1"/>
      <c r="AJ2558" s="1"/>
      <c r="AK2558" s="1"/>
      <c r="AL2558" s="1"/>
      <c r="AM2558" s="1"/>
      <c r="AN2558" s="1"/>
      <c r="AO2558" s="1"/>
      <c r="AP2558" s="1"/>
      <c r="AQ2558" s="1"/>
      <c r="AR2558" s="1"/>
      <c r="AS2558" s="1"/>
      <c r="AT2558" s="1"/>
      <c r="AU2558" s="1"/>
      <c r="AV2558" s="1"/>
      <c r="AW2558" s="1"/>
      <c r="AX2558" s="1"/>
      <c r="AY2558" s="1"/>
      <c r="AZ2558" s="1"/>
      <c r="BA2558" s="1"/>
      <c r="BB2558" s="1"/>
      <c r="BC2558" s="1"/>
      <c r="BD2558" s="1"/>
      <c r="BE2558" s="1"/>
      <c r="BF2558" s="1"/>
      <c r="BG2558" s="1"/>
      <c r="BH2558" s="1"/>
      <c r="BI2558" s="1"/>
      <c r="BJ2558" s="1"/>
      <c r="BK2558" s="1"/>
      <c r="BL2558" s="1"/>
      <c r="BM2558" s="1"/>
      <c r="BN2558" s="1"/>
      <c r="BO2558" s="1"/>
      <c r="BP2558" s="1"/>
      <c r="BQ2558" s="1"/>
      <c r="BR2558" s="1"/>
      <c r="BS2558" s="1"/>
      <c r="BT2558" s="1"/>
      <c r="BU2558" s="1"/>
      <c r="BV2558" s="1"/>
      <c r="BW2558" s="1"/>
      <c r="BX2558" s="1"/>
      <c r="BY2558" s="1"/>
      <c r="BZ2558" s="1"/>
      <c r="CA2558" s="1"/>
      <c r="CB2558" s="1"/>
      <c r="CC2558" s="1"/>
      <c r="CD2558" s="1"/>
      <c r="CE2558" s="1"/>
      <c r="CF2558" s="1"/>
      <c r="CG2558" s="1"/>
      <c r="CH2558" s="1"/>
      <c r="CI2558" s="1"/>
      <c r="CJ2558" s="1"/>
      <c r="CK2558" s="1"/>
      <c r="CL2558" s="1"/>
      <c r="CM2558" s="1"/>
      <c r="CN2558" s="1"/>
      <c r="CO2558" s="1"/>
      <c r="CP2558" s="1"/>
      <c r="CQ2558" s="1"/>
      <c r="CR2558" s="1"/>
      <c r="CS2558" s="1"/>
      <c r="CT2558" s="1"/>
      <c r="CU2558" s="1"/>
      <c r="CV2558" s="1"/>
      <c r="CW2558" s="1"/>
      <c r="CX2558" s="1"/>
      <c r="CY2558" s="1"/>
      <c r="CZ2558" s="1"/>
      <c r="DA2558" s="1"/>
      <c r="DB2558" s="1"/>
      <c r="DC2558" s="1"/>
      <c r="DD2558" s="1"/>
      <c r="DE2558" s="1"/>
      <c r="DF2558" s="1"/>
      <c r="DG2558" s="1"/>
      <c r="DH2558" s="1"/>
      <c r="DI2558" s="1"/>
      <c r="DJ2558" s="1"/>
      <c r="DK2558" s="1"/>
      <c r="DL2558" s="1"/>
      <c r="DM2558" s="1"/>
      <c r="DN2558" s="1"/>
      <c r="DO2558" s="1"/>
      <c r="DP2558" s="1"/>
      <c r="DQ2558" s="1"/>
      <c r="DR2558" s="1"/>
      <c r="DS2558" s="1"/>
      <c r="DT2558" s="1"/>
      <c r="DU2558" s="1"/>
      <c r="DV2558" s="1"/>
      <c r="DW2558" s="1"/>
      <c r="DX2558" s="1"/>
      <c r="DY2558" s="1"/>
      <c r="DZ2558" s="1"/>
      <c r="EA2558" s="1"/>
      <c r="EB2558" s="1"/>
      <c r="EC2558" s="1"/>
      <c r="ED2558" s="1"/>
      <c r="EE2558" s="1"/>
      <c r="EF2558" s="1"/>
      <c r="EG2558" s="1"/>
      <c r="EH2558" s="1"/>
      <c r="EI2558" s="1"/>
      <c r="EJ2558" s="1"/>
      <c r="EK2558" s="1"/>
      <c r="EL2558" s="1"/>
      <c r="EM2558" s="1"/>
      <c r="EN2558" s="1"/>
      <c r="EO2558" s="1"/>
      <c r="EP2558" s="1"/>
      <c r="EQ2558" s="1"/>
      <c r="ER2558" s="1"/>
      <c r="ES2558" s="1"/>
      <c r="ET2558" s="1"/>
      <c r="EU2558" s="1"/>
      <c r="EV2558" s="1"/>
      <c r="EW2558" s="1"/>
      <c r="EX2558" s="1"/>
    </row>
    <row r="2559" spans="1:154" x14ac:dyDescent="0.15">
      <c r="A2559" s="35"/>
      <c r="B2559" s="125"/>
      <c r="C2559" s="14"/>
      <c r="D2559" s="13"/>
      <c r="E2559" s="14"/>
      <c r="F2559" s="14"/>
      <c r="G2559" s="14"/>
      <c r="H2559" s="14"/>
      <c r="I2559" s="13"/>
      <c r="J2559" s="29"/>
      <c r="K2559" s="2"/>
      <c r="L2559" s="17"/>
      <c r="M2559" s="12"/>
      <c r="N2559" s="12"/>
      <c r="O2559" s="17"/>
      <c r="P2559" s="14"/>
      <c r="Q2559" s="14"/>
      <c r="R2559" s="14"/>
      <c r="S2559" s="20"/>
      <c r="T2559" s="14"/>
      <c r="U2559" s="4"/>
      <c r="V2559" s="29"/>
      <c r="W2559" s="10"/>
      <c r="X2559" s="10"/>
      <c r="Y2559" s="27"/>
      <c r="Z2559" s="3"/>
      <c r="AA2559" s="1"/>
      <c r="AB2559" s="10"/>
      <c r="AC2559" s="3"/>
      <c r="AD2559" s="3"/>
      <c r="AE2559" s="3"/>
      <c r="AF2559" s="10"/>
      <c r="AG2559" s="11"/>
      <c r="AH2559" s="10"/>
      <c r="AI2559" s="1"/>
      <c r="AJ2559" s="1"/>
      <c r="AK2559" s="1"/>
      <c r="AL2559" s="1"/>
      <c r="AM2559" s="1"/>
      <c r="AN2559" s="1"/>
      <c r="AO2559" s="1"/>
      <c r="AP2559" s="1"/>
      <c r="AQ2559" s="1"/>
      <c r="AR2559" s="1"/>
      <c r="AS2559" s="1"/>
      <c r="AT2559" s="1"/>
      <c r="AU2559" s="1"/>
      <c r="AV2559" s="1"/>
      <c r="AW2559" s="1"/>
      <c r="AX2559" s="1"/>
      <c r="AY2559" s="1"/>
      <c r="AZ2559" s="1"/>
      <c r="BA2559" s="1"/>
      <c r="BB2559" s="1"/>
      <c r="BC2559" s="1"/>
      <c r="BD2559" s="1"/>
      <c r="BE2559" s="1"/>
      <c r="BF2559" s="1"/>
      <c r="BG2559" s="1"/>
      <c r="BH2559" s="1"/>
      <c r="BI2559" s="1"/>
      <c r="BJ2559" s="1"/>
      <c r="BK2559" s="1"/>
      <c r="BL2559" s="1"/>
      <c r="BM2559" s="1"/>
      <c r="BN2559" s="1"/>
      <c r="BO2559" s="1"/>
      <c r="BP2559" s="1"/>
      <c r="BQ2559" s="1"/>
      <c r="BR2559" s="1"/>
      <c r="BS2559" s="1"/>
      <c r="BT2559" s="1"/>
      <c r="BU2559" s="1"/>
      <c r="BV2559" s="1"/>
      <c r="BW2559" s="1"/>
      <c r="BX2559" s="1"/>
      <c r="BY2559" s="1"/>
      <c r="BZ2559" s="1"/>
      <c r="CA2559" s="1"/>
      <c r="CB2559" s="1"/>
      <c r="CC2559" s="1"/>
      <c r="CD2559" s="1"/>
      <c r="CE2559" s="1"/>
      <c r="CF2559" s="1"/>
      <c r="CG2559" s="1"/>
      <c r="CH2559" s="1"/>
      <c r="CI2559" s="1"/>
      <c r="CJ2559" s="1"/>
      <c r="CK2559" s="1"/>
      <c r="CL2559" s="1"/>
      <c r="CM2559" s="1"/>
      <c r="CN2559" s="1"/>
      <c r="CO2559" s="1"/>
      <c r="CP2559" s="1"/>
      <c r="CQ2559" s="1"/>
      <c r="CR2559" s="1"/>
      <c r="CS2559" s="1"/>
      <c r="CT2559" s="1"/>
      <c r="CU2559" s="1"/>
      <c r="CV2559" s="1"/>
      <c r="CW2559" s="1"/>
      <c r="CX2559" s="1"/>
      <c r="CY2559" s="1"/>
      <c r="CZ2559" s="1"/>
      <c r="DA2559" s="1"/>
      <c r="DB2559" s="1"/>
      <c r="DC2559" s="1"/>
      <c r="DD2559" s="1"/>
      <c r="DE2559" s="1"/>
      <c r="DF2559" s="1"/>
      <c r="DG2559" s="1"/>
      <c r="DH2559" s="1"/>
      <c r="DI2559" s="1"/>
      <c r="DJ2559" s="1"/>
      <c r="DK2559" s="1"/>
      <c r="DL2559" s="1"/>
      <c r="DM2559" s="1"/>
      <c r="DN2559" s="1"/>
      <c r="DO2559" s="1"/>
      <c r="DP2559" s="1"/>
      <c r="DQ2559" s="1"/>
      <c r="DR2559" s="1"/>
      <c r="DS2559" s="1"/>
      <c r="DT2559" s="1"/>
      <c r="DU2559" s="1"/>
      <c r="DV2559" s="1"/>
      <c r="DW2559" s="1"/>
      <c r="DX2559" s="1"/>
      <c r="DY2559" s="1"/>
      <c r="DZ2559" s="1"/>
      <c r="EA2559" s="1"/>
      <c r="EB2559" s="1"/>
      <c r="EC2559" s="1"/>
      <c r="ED2559" s="1"/>
      <c r="EE2559" s="1"/>
      <c r="EF2559" s="1"/>
      <c r="EG2559" s="1"/>
      <c r="EH2559" s="1"/>
      <c r="EI2559" s="1"/>
      <c r="EJ2559" s="1"/>
      <c r="EK2559" s="1"/>
      <c r="EL2559" s="1"/>
      <c r="EM2559" s="1"/>
      <c r="EN2559" s="1"/>
      <c r="EO2559" s="1"/>
      <c r="EP2559" s="1"/>
      <c r="EQ2559" s="1"/>
      <c r="ER2559" s="1"/>
      <c r="ES2559" s="1"/>
      <c r="ET2559" s="1"/>
      <c r="EU2559" s="1"/>
      <c r="EV2559" s="1"/>
      <c r="EW2559" s="1"/>
      <c r="EX2559" s="1"/>
    </row>
    <row r="2560" spans="1:154" x14ac:dyDescent="0.15">
      <c r="A2560" s="35"/>
      <c r="B2560" s="125"/>
      <c r="C2560" s="14"/>
      <c r="D2560" s="13"/>
      <c r="E2560" s="14"/>
      <c r="F2560" s="14"/>
      <c r="G2560" s="14"/>
      <c r="H2560" s="14"/>
      <c r="I2560" s="13"/>
      <c r="J2560" s="29"/>
      <c r="K2560" s="2"/>
      <c r="L2560" s="17"/>
      <c r="M2560" s="12"/>
      <c r="N2560" s="12"/>
      <c r="O2560" s="17"/>
      <c r="P2560" s="14"/>
      <c r="Q2560" s="14"/>
      <c r="R2560" s="14"/>
      <c r="S2560" s="20"/>
      <c r="T2560" s="14"/>
      <c r="U2560" s="4"/>
      <c r="V2560" s="29"/>
      <c r="W2560" s="10"/>
      <c r="X2560" s="10"/>
      <c r="Y2560" s="27"/>
      <c r="Z2560" s="3"/>
      <c r="AA2560" s="1"/>
      <c r="AB2560" s="10"/>
      <c r="AC2560" s="3"/>
      <c r="AD2560" s="3"/>
      <c r="AE2560" s="3"/>
      <c r="AF2560" s="10"/>
      <c r="AG2560" s="11"/>
      <c r="AH2560" s="10"/>
      <c r="AI2560" s="1"/>
      <c r="AJ2560" s="1"/>
      <c r="AK2560" s="1"/>
      <c r="AL2560" s="1"/>
      <c r="AM2560" s="1"/>
      <c r="AN2560" s="1"/>
      <c r="AO2560" s="1"/>
      <c r="AP2560" s="1"/>
      <c r="AQ2560" s="1"/>
      <c r="AR2560" s="1"/>
      <c r="AS2560" s="1"/>
      <c r="AT2560" s="1"/>
      <c r="AU2560" s="1"/>
      <c r="AV2560" s="1"/>
      <c r="AW2560" s="1"/>
      <c r="AX2560" s="1"/>
      <c r="AY2560" s="1"/>
      <c r="AZ2560" s="1"/>
      <c r="BA2560" s="1"/>
      <c r="BB2560" s="1"/>
      <c r="BC2560" s="1"/>
      <c r="BD2560" s="1"/>
      <c r="BE2560" s="1"/>
      <c r="BF2560" s="1"/>
      <c r="BG2560" s="1"/>
      <c r="BH2560" s="1"/>
      <c r="BI2560" s="1"/>
      <c r="BJ2560" s="1"/>
      <c r="BK2560" s="1"/>
      <c r="BL2560" s="1"/>
      <c r="BM2560" s="1"/>
      <c r="BN2560" s="1"/>
      <c r="BO2560" s="1"/>
      <c r="BP2560" s="1"/>
      <c r="BQ2560" s="1"/>
      <c r="BR2560" s="1"/>
      <c r="BS2560" s="1"/>
      <c r="BT2560" s="1"/>
      <c r="BU2560" s="1"/>
      <c r="BV2560" s="1"/>
      <c r="BW2560" s="1"/>
      <c r="BX2560" s="1"/>
      <c r="BY2560" s="1"/>
      <c r="BZ2560" s="1"/>
      <c r="CA2560" s="1"/>
      <c r="CB2560" s="1"/>
      <c r="CC2560" s="1"/>
      <c r="CD2560" s="1"/>
      <c r="CE2560" s="1"/>
      <c r="CF2560" s="1"/>
      <c r="CG2560" s="1"/>
      <c r="CH2560" s="1"/>
      <c r="CI2560" s="1"/>
      <c r="CJ2560" s="1"/>
      <c r="CK2560" s="1"/>
      <c r="CL2560" s="1"/>
      <c r="CM2560" s="1"/>
      <c r="CN2560" s="1"/>
      <c r="CO2560" s="1"/>
      <c r="CP2560" s="1"/>
      <c r="CQ2560" s="1"/>
      <c r="CR2560" s="1"/>
      <c r="CS2560" s="1"/>
      <c r="CT2560" s="1"/>
      <c r="CU2560" s="1"/>
      <c r="CV2560" s="1"/>
      <c r="CW2560" s="1"/>
      <c r="CX2560" s="1"/>
      <c r="CY2560" s="1"/>
      <c r="CZ2560" s="1"/>
      <c r="DA2560" s="1"/>
      <c r="DB2560" s="1"/>
      <c r="DC2560" s="1"/>
      <c r="DD2560" s="1"/>
      <c r="DE2560" s="1"/>
      <c r="DF2560" s="1"/>
      <c r="DG2560" s="1"/>
      <c r="DH2560" s="1"/>
      <c r="DI2560" s="1"/>
      <c r="DJ2560" s="1"/>
      <c r="DK2560" s="1"/>
      <c r="DL2560" s="1"/>
      <c r="DM2560" s="1"/>
      <c r="DN2560" s="1"/>
      <c r="DO2560" s="1"/>
      <c r="DP2560" s="1"/>
      <c r="DQ2560" s="1"/>
      <c r="DR2560" s="1"/>
      <c r="DS2560" s="1"/>
      <c r="DT2560" s="1"/>
      <c r="DU2560" s="1"/>
      <c r="DV2560" s="1"/>
      <c r="DW2560" s="1"/>
      <c r="DX2560" s="1"/>
      <c r="DY2560" s="1"/>
      <c r="DZ2560" s="1"/>
      <c r="EA2560" s="1"/>
      <c r="EB2560" s="1"/>
      <c r="EC2560" s="1"/>
      <c r="ED2560" s="1"/>
      <c r="EE2560" s="1"/>
      <c r="EF2560" s="1"/>
      <c r="EG2560" s="1"/>
      <c r="EH2560" s="1"/>
      <c r="EI2560" s="1"/>
      <c r="EJ2560" s="1"/>
      <c r="EK2560" s="1"/>
      <c r="EL2560" s="1"/>
      <c r="EM2560" s="1"/>
      <c r="EN2560" s="1"/>
      <c r="EO2560" s="1"/>
      <c r="EP2560" s="1"/>
      <c r="EQ2560" s="1"/>
      <c r="ER2560" s="1"/>
      <c r="ES2560" s="1"/>
      <c r="ET2560" s="1"/>
      <c r="EU2560" s="1"/>
      <c r="EV2560" s="1"/>
      <c r="EW2560" s="1"/>
      <c r="EX2560" s="1"/>
    </row>
    <row r="2561" spans="1:154" x14ac:dyDescent="0.15">
      <c r="A2561" s="35"/>
      <c r="B2561" s="125"/>
      <c r="C2561" s="14"/>
      <c r="D2561" s="13"/>
      <c r="E2561" s="14"/>
      <c r="F2561" s="14"/>
      <c r="G2561" s="14"/>
      <c r="H2561" s="14"/>
      <c r="I2561" s="13"/>
      <c r="J2561" s="29"/>
      <c r="K2561" s="2"/>
      <c r="L2561" s="17"/>
      <c r="M2561" s="12"/>
      <c r="N2561" s="12"/>
      <c r="O2561" s="17"/>
      <c r="P2561" s="14"/>
      <c r="Q2561" s="14"/>
      <c r="R2561" s="14"/>
      <c r="S2561" s="20"/>
      <c r="T2561" s="14"/>
      <c r="U2561" s="4"/>
      <c r="V2561" s="29"/>
      <c r="W2561" s="10"/>
      <c r="X2561" s="10"/>
      <c r="Y2561" s="27"/>
      <c r="Z2561" s="3"/>
      <c r="AA2561" s="1"/>
      <c r="AB2561" s="10"/>
      <c r="AC2561" s="3"/>
      <c r="AD2561" s="3"/>
      <c r="AE2561" s="3"/>
      <c r="AF2561" s="10"/>
      <c r="AG2561" s="11"/>
      <c r="AH2561" s="10"/>
      <c r="AI2561" s="1"/>
      <c r="AJ2561" s="1"/>
      <c r="AK2561" s="1"/>
      <c r="AL2561" s="1"/>
      <c r="AM2561" s="1"/>
      <c r="AN2561" s="1"/>
      <c r="AO2561" s="1"/>
      <c r="AP2561" s="1"/>
      <c r="AQ2561" s="1"/>
      <c r="AR2561" s="1"/>
      <c r="AS2561" s="1"/>
      <c r="AT2561" s="1"/>
      <c r="AU2561" s="1"/>
      <c r="AV2561" s="1"/>
      <c r="AW2561" s="1"/>
      <c r="AX2561" s="1"/>
      <c r="AY2561" s="1"/>
      <c r="AZ2561" s="1"/>
      <c r="BA2561" s="1"/>
      <c r="BB2561" s="1"/>
      <c r="BC2561" s="1"/>
      <c r="BD2561" s="1"/>
      <c r="BE2561" s="1"/>
      <c r="BF2561" s="1"/>
      <c r="BG2561" s="1"/>
      <c r="BH2561" s="1"/>
      <c r="BI2561" s="1"/>
      <c r="BJ2561" s="1"/>
      <c r="BK2561" s="1"/>
      <c r="BL2561" s="1"/>
      <c r="BM2561" s="1"/>
      <c r="BN2561" s="1"/>
      <c r="BO2561" s="1"/>
      <c r="BP2561" s="1"/>
      <c r="BQ2561" s="1"/>
      <c r="BR2561" s="1"/>
      <c r="BS2561" s="1"/>
      <c r="BT2561" s="1"/>
      <c r="BU2561" s="1"/>
      <c r="BV2561" s="1"/>
      <c r="BW2561" s="1"/>
      <c r="BX2561" s="1"/>
      <c r="BY2561" s="1"/>
      <c r="BZ2561" s="1"/>
      <c r="CA2561" s="1"/>
      <c r="CB2561" s="1"/>
      <c r="CC2561" s="1"/>
      <c r="CD2561" s="1"/>
      <c r="CE2561" s="1"/>
      <c r="CF2561" s="1"/>
      <c r="CG2561" s="1"/>
      <c r="CH2561" s="1"/>
      <c r="CI2561" s="1"/>
      <c r="CJ2561" s="1"/>
      <c r="CK2561" s="1"/>
      <c r="CL2561" s="1"/>
      <c r="CM2561" s="1"/>
      <c r="CN2561" s="1"/>
      <c r="CO2561" s="1"/>
      <c r="CP2561" s="1"/>
      <c r="CQ2561" s="1"/>
      <c r="CR2561" s="1"/>
      <c r="CS2561" s="1"/>
      <c r="CT2561" s="1"/>
      <c r="CU2561" s="1"/>
      <c r="CV2561" s="1"/>
      <c r="CW2561" s="1"/>
      <c r="CX2561" s="1"/>
      <c r="CY2561" s="1"/>
      <c r="CZ2561" s="1"/>
      <c r="DA2561" s="1"/>
      <c r="DB2561" s="1"/>
      <c r="DC2561" s="1"/>
      <c r="DD2561" s="1"/>
      <c r="DE2561" s="1"/>
      <c r="DF2561" s="1"/>
      <c r="DG2561" s="1"/>
      <c r="DH2561" s="1"/>
      <c r="DI2561" s="1"/>
      <c r="DJ2561" s="1"/>
      <c r="DK2561" s="1"/>
      <c r="DL2561" s="1"/>
      <c r="DM2561" s="1"/>
      <c r="DN2561" s="1"/>
      <c r="DO2561" s="1"/>
      <c r="DP2561" s="1"/>
      <c r="DQ2561" s="1"/>
      <c r="DR2561" s="1"/>
      <c r="DS2561" s="1"/>
      <c r="DT2561" s="1"/>
      <c r="DU2561" s="1"/>
      <c r="DV2561" s="1"/>
      <c r="DW2561" s="1"/>
      <c r="DX2561" s="1"/>
      <c r="DY2561" s="1"/>
      <c r="DZ2561" s="1"/>
      <c r="EA2561" s="1"/>
      <c r="EB2561" s="1"/>
      <c r="EC2561" s="1"/>
      <c r="ED2561" s="1"/>
      <c r="EE2561" s="1"/>
      <c r="EF2561" s="1"/>
      <c r="EG2561" s="1"/>
      <c r="EH2561" s="1"/>
      <c r="EI2561" s="1"/>
      <c r="EJ2561" s="1"/>
      <c r="EK2561" s="1"/>
      <c r="EL2561" s="1"/>
      <c r="EM2561" s="1"/>
      <c r="EN2561" s="1"/>
      <c r="EO2561" s="1"/>
      <c r="EP2561" s="1"/>
      <c r="EQ2561" s="1"/>
      <c r="ER2561" s="1"/>
      <c r="ES2561" s="1"/>
      <c r="ET2561" s="1"/>
      <c r="EU2561" s="1"/>
      <c r="EV2561" s="1"/>
      <c r="EW2561" s="1"/>
      <c r="EX2561" s="1"/>
    </row>
    <row r="2562" spans="1:154" x14ac:dyDescent="0.15">
      <c r="A2562" s="35"/>
      <c r="B2562" s="125"/>
      <c r="C2562" s="14"/>
      <c r="D2562" s="13"/>
      <c r="E2562" s="14"/>
      <c r="F2562" s="14"/>
      <c r="G2562" s="14"/>
      <c r="H2562" s="14"/>
      <c r="I2562" s="13"/>
      <c r="J2562" s="29"/>
      <c r="K2562" s="2"/>
      <c r="L2562" s="17"/>
      <c r="M2562" s="12"/>
      <c r="N2562" s="12"/>
      <c r="O2562" s="17"/>
      <c r="P2562" s="14"/>
      <c r="Q2562" s="14"/>
      <c r="R2562" s="14"/>
      <c r="S2562" s="20"/>
      <c r="T2562" s="14"/>
      <c r="U2562" s="4"/>
      <c r="V2562" s="29"/>
      <c r="W2562" s="10"/>
      <c r="X2562" s="10"/>
      <c r="Y2562" s="27"/>
      <c r="Z2562" s="3"/>
      <c r="AA2562" s="1"/>
      <c r="AB2562" s="10"/>
      <c r="AC2562" s="3"/>
      <c r="AD2562" s="3"/>
      <c r="AE2562" s="3"/>
      <c r="AF2562" s="10"/>
      <c r="AG2562" s="11"/>
      <c r="AH2562" s="10"/>
      <c r="AI2562" s="1"/>
      <c r="AJ2562" s="1"/>
      <c r="AK2562" s="1"/>
      <c r="AL2562" s="1"/>
      <c r="AM2562" s="1"/>
      <c r="AN2562" s="1"/>
      <c r="AO2562" s="1"/>
      <c r="AP2562" s="1"/>
      <c r="AQ2562" s="1"/>
      <c r="AR2562" s="1"/>
      <c r="AS2562" s="1"/>
      <c r="AT2562" s="1"/>
      <c r="AU2562" s="1"/>
      <c r="AV2562" s="1"/>
      <c r="AW2562" s="1"/>
      <c r="AX2562" s="1"/>
      <c r="AY2562" s="1"/>
      <c r="AZ2562" s="1"/>
      <c r="BA2562" s="1"/>
      <c r="BB2562" s="1"/>
      <c r="BC2562" s="1"/>
      <c r="BD2562" s="1"/>
      <c r="BE2562" s="1"/>
      <c r="BF2562" s="1"/>
      <c r="BG2562" s="1"/>
      <c r="BH2562" s="1"/>
      <c r="BI2562" s="1"/>
      <c r="BJ2562" s="1"/>
      <c r="BK2562" s="1"/>
      <c r="BL2562" s="1"/>
      <c r="BM2562" s="1"/>
      <c r="BN2562" s="1"/>
      <c r="BO2562" s="1"/>
      <c r="BP2562" s="1"/>
      <c r="BQ2562" s="1"/>
      <c r="BR2562" s="1"/>
      <c r="BS2562" s="1"/>
      <c r="BT2562" s="1"/>
      <c r="BU2562" s="1"/>
      <c r="BV2562" s="1"/>
      <c r="BW2562" s="1"/>
      <c r="BX2562" s="1"/>
      <c r="BY2562" s="1"/>
      <c r="BZ2562" s="1"/>
      <c r="CA2562" s="1"/>
      <c r="CB2562" s="1"/>
      <c r="CC2562" s="1"/>
      <c r="CD2562" s="1"/>
      <c r="CE2562" s="1"/>
      <c r="CF2562" s="1"/>
      <c r="CG2562" s="1"/>
      <c r="CH2562" s="1"/>
      <c r="CI2562" s="1"/>
      <c r="CJ2562" s="1"/>
      <c r="CK2562" s="1"/>
      <c r="CL2562" s="1"/>
      <c r="CM2562" s="1"/>
      <c r="CN2562" s="1"/>
      <c r="CO2562" s="1"/>
      <c r="CP2562" s="1"/>
      <c r="CQ2562" s="1"/>
      <c r="CR2562" s="1"/>
      <c r="CS2562" s="1"/>
      <c r="CT2562" s="1"/>
      <c r="CU2562" s="1"/>
      <c r="CV2562" s="1"/>
      <c r="CW2562" s="1"/>
      <c r="CX2562" s="1"/>
      <c r="CY2562" s="1"/>
      <c r="CZ2562" s="1"/>
      <c r="DA2562" s="1"/>
      <c r="DB2562" s="1"/>
      <c r="DC2562" s="1"/>
      <c r="DD2562" s="1"/>
      <c r="DE2562" s="1"/>
      <c r="DF2562" s="1"/>
      <c r="DG2562" s="1"/>
      <c r="DH2562" s="1"/>
      <c r="DI2562" s="1"/>
      <c r="DJ2562" s="1"/>
      <c r="DK2562" s="1"/>
      <c r="DL2562" s="1"/>
      <c r="DM2562" s="1"/>
      <c r="DN2562" s="1"/>
      <c r="DO2562" s="1"/>
      <c r="DP2562" s="1"/>
      <c r="DQ2562" s="1"/>
      <c r="DR2562" s="1"/>
      <c r="DS2562" s="1"/>
      <c r="DT2562" s="1"/>
      <c r="DU2562" s="1"/>
      <c r="DV2562" s="1"/>
      <c r="DW2562" s="1"/>
      <c r="DX2562" s="1"/>
      <c r="DY2562" s="1"/>
      <c r="DZ2562" s="1"/>
      <c r="EA2562" s="1"/>
      <c r="EB2562" s="1"/>
      <c r="EC2562" s="1"/>
      <c r="ED2562" s="1"/>
      <c r="EE2562" s="1"/>
      <c r="EF2562" s="1"/>
      <c r="EG2562" s="1"/>
      <c r="EH2562" s="1"/>
      <c r="EI2562" s="1"/>
      <c r="EJ2562" s="1"/>
      <c r="EK2562" s="1"/>
      <c r="EL2562" s="1"/>
      <c r="EM2562" s="1"/>
      <c r="EN2562" s="1"/>
      <c r="EO2562" s="1"/>
      <c r="EP2562" s="1"/>
      <c r="EQ2562" s="1"/>
      <c r="ER2562" s="1"/>
      <c r="ES2562" s="1"/>
      <c r="ET2562" s="1"/>
      <c r="EU2562" s="1"/>
      <c r="EV2562" s="1"/>
      <c r="EW2562" s="1"/>
      <c r="EX2562" s="1"/>
    </row>
    <row r="2563" spans="1:154" x14ac:dyDescent="0.15">
      <c r="A2563" s="35"/>
      <c r="B2563" s="125"/>
      <c r="C2563" s="14"/>
      <c r="D2563" s="13"/>
      <c r="E2563" s="14"/>
      <c r="F2563" s="14"/>
      <c r="G2563" s="14"/>
      <c r="H2563" s="14"/>
      <c r="I2563" s="13"/>
      <c r="J2563" s="29"/>
      <c r="K2563" s="2"/>
      <c r="L2563" s="17"/>
      <c r="M2563" s="12"/>
      <c r="N2563" s="12"/>
      <c r="O2563" s="17"/>
      <c r="P2563" s="14"/>
      <c r="Q2563" s="14"/>
      <c r="R2563" s="14"/>
      <c r="S2563" s="20"/>
      <c r="T2563" s="14"/>
      <c r="U2563" s="4"/>
      <c r="V2563" s="29"/>
      <c r="W2563" s="10"/>
      <c r="X2563" s="10"/>
      <c r="Y2563" s="27"/>
      <c r="Z2563" s="3"/>
      <c r="AA2563" s="1"/>
      <c r="AB2563" s="10"/>
      <c r="AC2563" s="3"/>
      <c r="AD2563" s="3"/>
      <c r="AE2563" s="3"/>
      <c r="AF2563" s="10"/>
      <c r="AG2563" s="11"/>
      <c r="AH2563" s="10"/>
      <c r="AI2563" s="1"/>
      <c r="AJ2563" s="1"/>
      <c r="AK2563" s="1"/>
      <c r="AL2563" s="1"/>
      <c r="AM2563" s="1"/>
      <c r="AN2563" s="1"/>
      <c r="AO2563" s="1"/>
      <c r="AP2563" s="1"/>
      <c r="AQ2563" s="1"/>
      <c r="AR2563" s="1"/>
      <c r="AS2563" s="1"/>
      <c r="AT2563" s="1"/>
      <c r="AU2563" s="1"/>
      <c r="AV2563" s="1"/>
      <c r="AW2563" s="1"/>
      <c r="AX2563" s="1"/>
      <c r="AY2563" s="1"/>
      <c r="AZ2563" s="1"/>
      <c r="BA2563" s="1"/>
      <c r="BB2563" s="1"/>
      <c r="BC2563" s="1"/>
      <c r="BD2563" s="1"/>
      <c r="BE2563" s="1"/>
      <c r="BF2563" s="1"/>
      <c r="BG2563" s="1"/>
      <c r="BH2563" s="1"/>
      <c r="BI2563" s="1"/>
      <c r="BJ2563" s="1"/>
      <c r="BK2563" s="1"/>
      <c r="BL2563" s="1"/>
      <c r="BM2563" s="1"/>
      <c r="BN2563" s="1"/>
      <c r="BO2563" s="1"/>
      <c r="BP2563" s="1"/>
      <c r="BQ2563" s="1"/>
      <c r="BR2563" s="1"/>
      <c r="BS2563" s="1"/>
      <c r="BT2563" s="1"/>
      <c r="BU2563" s="1"/>
      <c r="BV2563" s="1"/>
      <c r="BW2563" s="1"/>
      <c r="BX2563" s="1"/>
      <c r="BY2563" s="1"/>
      <c r="BZ2563" s="1"/>
      <c r="CA2563" s="1"/>
      <c r="CB2563" s="1"/>
      <c r="CC2563" s="1"/>
      <c r="CD2563" s="1"/>
      <c r="CE2563" s="1"/>
      <c r="CF2563" s="1"/>
      <c r="CG2563" s="1"/>
      <c r="CH2563" s="1"/>
      <c r="CI2563" s="1"/>
      <c r="CJ2563" s="1"/>
      <c r="CK2563" s="1"/>
      <c r="CL2563" s="1"/>
      <c r="CM2563" s="1"/>
      <c r="CN2563" s="1"/>
      <c r="CO2563" s="1"/>
      <c r="CP2563" s="1"/>
      <c r="CQ2563" s="1"/>
      <c r="CR2563" s="1"/>
      <c r="CS2563" s="1"/>
      <c r="CT2563" s="1"/>
      <c r="CU2563" s="1"/>
      <c r="CV2563" s="1"/>
      <c r="CW2563" s="1"/>
      <c r="CX2563" s="1"/>
      <c r="CY2563" s="1"/>
      <c r="CZ2563" s="1"/>
      <c r="DA2563" s="1"/>
      <c r="DB2563" s="1"/>
      <c r="DC2563" s="1"/>
      <c r="DD2563" s="1"/>
      <c r="DE2563" s="1"/>
      <c r="DF2563" s="1"/>
      <c r="DG2563" s="1"/>
      <c r="DH2563" s="1"/>
      <c r="DI2563" s="1"/>
      <c r="DJ2563" s="1"/>
      <c r="DK2563" s="1"/>
      <c r="DL2563" s="1"/>
      <c r="DM2563" s="1"/>
      <c r="DN2563" s="1"/>
      <c r="DO2563" s="1"/>
      <c r="DP2563" s="1"/>
      <c r="DQ2563" s="1"/>
      <c r="DR2563" s="1"/>
      <c r="DS2563" s="1"/>
      <c r="DT2563" s="1"/>
      <c r="DU2563" s="1"/>
      <c r="DV2563" s="1"/>
      <c r="DW2563" s="1"/>
      <c r="DX2563" s="1"/>
      <c r="DY2563" s="1"/>
      <c r="DZ2563" s="1"/>
      <c r="EA2563" s="1"/>
      <c r="EB2563" s="1"/>
      <c r="EC2563" s="1"/>
      <c r="ED2563" s="1"/>
      <c r="EE2563" s="1"/>
      <c r="EF2563" s="1"/>
      <c r="EG2563" s="1"/>
      <c r="EH2563" s="1"/>
      <c r="EI2563" s="1"/>
      <c r="EJ2563" s="1"/>
      <c r="EK2563" s="1"/>
      <c r="EL2563" s="1"/>
      <c r="EM2563" s="1"/>
      <c r="EN2563" s="1"/>
      <c r="EO2563" s="1"/>
      <c r="EP2563" s="1"/>
      <c r="EQ2563" s="1"/>
      <c r="ER2563" s="1"/>
      <c r="ES2563" s="1"/>
      <c r="ET2563" s="1"/>
      <c r="EU2563" s="1"/>
      <c r="EV2563" s="1"/>
      <c r="EW2563" s="1"/>
      <c r="EX2563" s="1"/>
    </row>
    <row r="2564" spans="1:154" x14ac:dyDescent="0.15">
      <c r="A2564" s="35"/>
      <c r="B2564" s="125"/>
      <c r="C2564" s="14"/>
      <c r="D2564" s="13"/>
      <c r="E2564" s="14"/>
      <c r="F2564" s="14"/>
      <c r="G2564" s="14"/>
      <c r="H2564" s="14"/>
      <c r="I2564" s="13"/>
      <c r="J2564" s="29"/>
      <c r="K2564" s="2"/>
      <c r="L2564" s="17"/>
      <c r="M2564" s="12"/>
      <c r="N2564" s="12"/>
      <c r="O2564" s="17"/>
      <c r="P2564" s="14"/>
      <c r="Q2564" s="14"/>
      <c r="R2564" s="14"/>
      <c r="S2564" s="20"/>
      <c r="T2564" s="14"/>
      <c r="U2564" s="4"/>
      <c r="V2564" s="29"/>
      <c r="W2564" s="10"/>
      <c r="X2564" s="10"/>
      <c r="Y2564" s="27"/>
      <c r="Z2564" s="3"/>
      <c r="AA2564" s="1"/>
      <c r="AB2564" s="10"/>
      <c r="AC2564" s="3"/>
      <c r="AD2564" s="3"/>
      <c r="AE2564" s="3"/>
      <c r="AF2564" s="10"/>
      <c r="AG2564" s="11"/>
      <c r="AH2564" s="10"/>
      <c r="AI2564" s="1"/>
      <c r="AJ2564" s="1"/>
      <c r="AK2564" s="1"/>
      <c r="AL2564" s="1"/>
      <c r="AM2564" s="1"/>
      <c r="AN2564" s="1"/>
      <c r="AO2564" s="1"/>
      <c r="AP2564" s="1"/>
      <c r="AQ2564" s="1"/>
      <c r="AR2564" s="1"/>
      <c r="AS2564" s="1"/>
      <c r="AT2564" s="1"/>
      <c r="AU2564" s="1"/>
      <c r="AV2564" s="1"/>
      <c r="AW2564" s="1"/>
      <c r="AX2564" s="1"/>
      <c r="AY2564" s="1"/>
      <c r="AZ2564" s="1"/>
      <c r="BA2564" s="1"/>
      <c r="BB2564" s="1"/>
      <c r="BC2564" s="1"/>
      <c r="BD2564" s="1"/>
      <c r="BE2564" s="1"/>
      <c r="BF2564" s="1"/>
      <c r="BG2564" s="1"/>
      <c r="BH2564" s="1"/>
      <c r="BI2564" s="1"/>
      <c r="BJ2564" s="1"/>
      <c r="BK2564" s="1"/>
      <c r="BL2564" s="1"/>
      <c r="BM2564" s="1"/>
      <c r="BN2564" s="1"/>
      <c r="BO2564" s="1"/>
      <c r="BP2564" s="1"/>
      <c r="BQ2564" s="1"/>
      <c r="BR2564" s="1"/>
      <c r="BS2564" s="1"/>
      <c r="BT2564" s="1"/>
      <c r="BU2564" s="1"/>
      <c r="BV2564" s="1"/>
      <c r="BW2564" s="1"/>
      <c r="BX2564" s="1"/>
      <c r="BY2564" s="1"/>
      <c r="BZ2564" s="1"/>
      <c r="CA2564" s="1"/>
      <c r="CB2564" s="1"/>
      <c r="CC2564" s="1"/>
      <c r="CD2564" s="1"/>
      <c r="CE2564" s="1"/>
      <c r="CF2564" s="1"/>
      <c r="CG2564" s="1"/>
      <c r="CH2564" s="1"/>
      <c r="CI2564" s="1"/>
      <c r="CJ2564" s="1"/>
      <c r="CK2564" s="1"/>
      <c r="CL2564" s="1"/>
      <c r="CM2564" s="1"/>
      <c r="CN2564" s="1"/>
      <c r="CO2564" s="1"/>
      <c r="CP2564" s="1"/>
      <c r="CQ2564" s="1"/>
      <c r="CR2564" s="1"/>
      <c r="CS2564" s="1"/>
      <c r="CT2564" s="1"/>
      <c r="CU2564" s="1"/>
      <c r="CV2564" s="1"/>
      <c r="CW2564" s="1"/>
      <c r="CX2564" s="1"/>
      <c r="CY2564" s="1"/>
      <c r="CZ2564" s="1"/>
      <c r="DA2564" s="1"/>
      <c r="DB2564" s="1"/>
      <c r="DC2564" s="1"/>
      <c r="DD2564" s="1"/>
      <c r="DE2564" s="1"/>
      <c r="DF2564" s="1"/>
      <c r="DG2564" s="1"/>
      <c r="DH2564" s="1"/>
      <c r="DI2564" s="1"/>
      <c r="DJ2564" s="1"/>
      <c r="DK2564" s="1"/>
      <c r="DL2564" s="1"/>
      <c r="DM2564" s="1"/>
      <c r="DN2564" s="1"/>
      <c r="DO2564" s="1"/>
      <c r="DP2564" s="1"/>
      <c r="DQ2564" s="1"/>
      <c r="DR2564" s="1"/>
      <c r="DS2564" s="1"/>
      <c r="DT2564" s="1"/>
      <c r="DU2564" s="1"/>
      <c r="DV2564" s="1"/>
      <c r="DW2564" s="1"/>
      <c r="DX2564" s="1"/>
      <c r="DY2564" s="1"/>
      <c r="DZ2564" s="1"/>
      <c r="EA2564" s="1"/>
      <c r="EB2564" s="1"/>
      <c r="EC2564" s="1"/>
      <c r="ED2564" s="1"/>
      <c r="EE2564" s="1"/>
      <c r="EF2564" s="1"/>
      <c r="EG2564" s="1"/>
      <c r="EH2564" s="1"/>
      <c r="EI2564" s="1"/>
      <c r="EJ2564" s="1"/>
      <c r="EK2564" s="1"/>
      <c r="EL2564" s="1"/>
      <c r="EM2564" s="1"/>
      <c r="EN2564" s="1"/>
      <c r="EO2564" s="1"/>
      <c r="EP2564" s="1"/>
      <c r="EQ2564" s="1"/>
      <c r="ER2564" s="1"/>
      <c r="ES2564" s="1"/>
      <c r="ET2564" s="1"/>
      <c r="EU2564" s="1"/>
      <c r="EV2564" s="1"/>
      <c r="EW2564" s="1"/>
      <c r="EX2564" s="1"/>
    </row>
    <row r="2565" spans="1:154" x14ac:dyDescent="0.15">
      <c r="A2565" s="35"/>
      <c r="B2565" s="125"/>
      <c r="C2565" s="14"/>
      <c r="D2565" s="13"/>
      <c r="E2565" s="14"/>
      <c r="F2565" s="14"/>
      <c r="G2565" s="14"/>
      <c r="H2565" s="14"/>
      <c r="I2565" s="13"/>
      <c r="J2565" s="29"/>
      <c r="K2565" s="2"/>
      <c r="L2565" s="17"/>
      <c r="M2565" s="12"/>
      <c r="N2565" s="12"/>
      <c r="O2565" s="17"/>
      <c r="P2565" s="14"/>
      <c r="Q2565" s="14"/>
      <c r="R2565" s="14"/>
      <c r="S2565" s="20"/>
      <c r="T2565" s="14"/>
      <c r="U2565" s="4"/>
      <c r="V2565" s="29"/>
      <c r="W2565" s="10"/>
      <c r="X2565" s="10"/>
      <c r="Y2565" s="27"/>
      <c r="Z2565" s="3"/>
      <c r="AA2565" s="1"/>
      <c r="AB2565" s="10"/>
      <c r="AC2565" s="3"/>
      <c r="AD2565" s="3"/>
      <c r="AE2565" s="3"/>
      <c r="AF2565" s="10"/>
      <c r="AG2565" s="11"/>
      <c r="AH2565" s="10"/>
      <c r="AI2565" s="1"/>
      <c r="AJ2565" s="1"/>
      <c r="AK2565" s="1"/>
      <c r="AL2565" s="1"/>
      <c r="AM2565" s="1"/>
      <c r="AN2565" s="1"/>
      <c r="AO2565" s="1"/>
      <c r="AP2565" s="1"/>
      <c r="AQ2565" s="1"/>
      <c r="AR2565" s="1"/>
      <c r="AS2565" s="1"/>
      <c r="AT2565" s="1"/>
      <c r="AU2565" s="1"/>
      <c r="AV2565" s="1"/>
      <c r="AW2565" s="1"/>
      <c r="AX2565" s="1"/>
      <c r="AY2565" s="1"/>
      <c r="AZ2565" s="1"/>
      <c r="BA2565" s="1"/>
      <c r="BB2565" s="1"/>
      <c r="BC2565" s="1"/>
      <c r="BD2565" s="1"/>
      <c r="BE2565" s="1"/>
      <c r="BF2565" s="1"/>
      <c r="BG2565" s="1"/>
      <c r="BH2565" s="1"/>
      <c r="BI2565" s="1"/>
      <c r="BJ2565" s="1"/>
      <c r="BK2565" s="1"/>
      <c r="BL2565" s="1"/>
      <c r="BM2565" s="1"/>
      <c r="BN2565" s="1"/>
      <c r="BO2565" s="1"/>
      <c r="BP2565" s="1"/>
      <c r="BQ2565" s="1"/>
      <c r="BR2565" s="1"/>
      <c r="BS2565" s="1"/>
      <c r="BT2565" s="1"/>
      <c r="BU2565" s="1"/>
      <c r="BV2565" s="1"/>
      <c r="BW2565" s="1"/>
      <c r="BX2565" s="1"/>
      <c r="BY2565" s="1"/>
      <c r="BZ2565" s="1"/>
      <c r="CA2565" s="1"/>
      <c r="CB2565" s="1"/>
      <c r="CC2565" s="1"/>
      <c r="CD2565" s="1"/>
      <c r="CE2565" s="1"/>
      <c r="CF2565" s="1"/>
      <c r="CG2565" s="1"/>
      <c r="CH2565" s="1"/>
      <c r="CI2565" s="1"/>
      <c r="CJ2565" s="1"/>
      <c r="CK2565" s="1"/>
      <c r="CL2565" s="1"/>
      <c r="CM2565" s="1"/>
      <c r="CN2565" s="1"/>
      <c r="CO2565" s="1"/>
      <c r="CP2565" s="1"/>
      <c r="CQ2565" s="1"/>
      <c r="CR2565" s="1"/>
      <c r="CS2565" s="1"/>
      <c r="CT2565" s="1"/>
      <c r="CU2565" s="1"/>
      <c r="CV2565" s="1"/>
      <c r="CW2565" s="1"/>
      <c r="CX2565" s="1"/>
      <c r="CY2565" s="1"/>
      <c r="CZ2565" s="1"/>
      <c r="DA2565" s="1"/>
      <c r="DB2565" s="1"/>
      <c r="DC2565" s="1"/>
      <c r="DD2565" s="1"/>
      <c r="DE2565" s="1"/>
      <c r="DF2565" s="1"/>
      <c r="DG2565" s="1"/>
      <c r="DH2565" s="1"/>
      <c r="DI2565" s="1"/>
      <c r="DJ2565" s="1"/>
      <c r="DK2565" s="1"/>
      <c r="DL2565" s="1"/>
      <c r="DM2565" s="1"/>
      <c r="DN2565" s="1"/>
      <c r="DO2565" s="1"/>
      <c r="DP2565" s="1"/>
      <c r="DQ2565" s="1"/>
      <c r="DR2565" s="1"/>
      <c r="DS2565" s="1"/>
      <c r="DT2565" s="1"/>
      <c r="DU2565" s="1"/>
      <c r="DV2565" s="1"/>
      <c r="DW2565" s="1"/>
      <c r="DX2565" s="1"/>
      <c r="DY2565" s="1"/>
      <c r="DZ2565" s="1"/>
      <c r="EA2565" s="1"/>
      <c r="EB2565" s="1"/>
      <c r="EC2565" s="1"/>
      <c r="ED2565" s="1"/>
      <c r="EE2565" s="1"/>
      <c r="EF2565" s="1"/>
      <c r="EG2565" s="1"/>
      <c r="EH2565" s="1"/>
      <c r="EI2565" s="1"/>
      <c r="EJ2565" s="1"/>
      <c r="EK2565" s="1"/>
      <c r="EL2565" s="1"/>
      <c r="EM2565" s="1"/>
      <c r="EN2565" s="1"/>
      <c r="EO2565" s="1"/>
      <c r="EP2565" s="1"/>
      <c r="EQ2565" s="1"/>
      <c r="ER2565" s="1"/>
      <c r="ES2565" s="1"/>
      <c r="ET2565" s="1"/>
      <c r="EU2565" s="1"/>
      <c r="EV2565" s="1"/>
      <c r="EW2565" s="1"/>
      <c r="EX2565" s="1"/>
    </row>
    <row r="2566" spans="1:154" x14ac:dyDescent="0.15">
      <c r="A2566" s="35"/>
      <c r="B2566" s="125"/>
      <c r="C2566" s="14"/>
      <c r="D2566" s="13"/>
      <c r="E2566" s="14"/>
      <c r="F2566" s="14"/>
      <c r="G2566" s="14"/>
      <c r="H2566" s="14"/>
      <c r="I2566" s="13"/>
      <c r="J2566" s="29"/>
      <c r="K2566" s="2"/>
      <c r="L2566" s="17"/>
      <c r="M2566" s="12"/>
      <c r="N2566" s="12"/>
      <c r="O2566" s="17"/>
      <c r="P2566" s="14"/>
      <c r="Q2566" s="14"/>
      <c r="R2566" s="14"/>
      <c r="S2566" s="20"/>
      <c r="T2566" s="14"/>
      <c r="U2566" s="4"/>
      <c r="V2566" s="29"/>
      <c r="W2566" s="10"/>
      <c r="X2566" s="10"/>
      <c r="Y2566" s="27"/>
      <c r="Z2566" s="3"/>
      <c r="AA2566" s="1"/>
      <c r="AB2566" s="10"/>
      <c r="AC2566" s="3"/>
      <c r="AD2566" s="3"/>
      <c r="AE2566" s="3"/>
      <c r="AF2566" s="10"/>
      <c r="AG2566" s="11"/>
      <c r="AH2566" s="10"/>
      <c r="AI2566" s="1"/>
      <c r="AJ2566" s="1"/>
      <c r="AK2566" s="1"/>
      <c r="AL2566" s="1"/>
      <c r="AM2566" s="1"/>
      <c r="AN2566" s="1"/>
      <c r="AO2566" s="1"/>
      <c r="AP2566" s="1"/>
      <c r="AQ2566" s="1"/>
      <c r="AR2566" s="1"/>
      <c r="AS2566" s="1"/>
      <c r="AT2566" s="1"/>
      <c r="AU2566" s="1"/>
      <c r="AV2566" s="1"/>
      <c r="AW2566" s="1"/>
      <c r="AX2566" s="1"/>
      <c r="AY2566" s="1"/>
      <c r="AZ2566" s="1"/>
      <c r="BA2566" s="1"/>
      <c r="BB2566" s="1"/>
      <c r="BC2566" s="1"/>
      <c r="BD2566" s="1"/>
      <c r="BE2566" s="1"/>
      <c r="BF2566" s="1"/>
      <c r="BG2566" s="1"/>
      <c r="BH2566" s="1"/>
      <c r="BI2566" s="1"/>
      <c r="BJ2566" s="1"/>
      <c r="BK2566" s="1"/>
      <c r="BL2566" s="1"/>
      <c r="BM2566" s="1"/>
      <c r="BN2566" s="1"/>
      <c r="BO2566" s="1"/>
      <c r="BP2566" s="1"/>
      <c r="BQ2566" s="1"/>
      <c r="BR2566" s="1"/>
      <c r="BS2566" s="1"/>
      <c r="BT2566" s="1"/>
      <c r="BU2566" s="1"/>
      <c r="BV2566" s="1"/>
      <c r="BW2566" s="1"/>
      <c r="BX2566" s="1"/>
      <c r="BY2566" s="1"/>
      <c r="BZ2566" s="1"/>
      <c r="CA2566" s="1"/>
      <c r="CB2566" s="1"/>
      <c r="CC2566" s="1"/>
      <c r="CD2566" s="1"/>
      <c r="CE2566" s="1"/>
      <c r="CF2566" s="1"/>
      <c r="CG2566" s="1"/>
      <c r="CH2566" s="1"/>
      <c r="CI2566" s="1"/>
      <c r="CJ2566" s="1"/>
      <c r="CK2566" s="1"/>
      <c r="CL2566" s="1"/>
      <c r="CM2566" s="1"/>
      <c r="CN2566" s="1"/>
      <c r="CO2566" s="1"/>
      <c r="CP2566" s="1"/>
      <c r="CQ2566" s="1"/>
      <c r="CR2566" s="1"/>
      <c r="CS2566" s="1"/>
      <c r="CT2566" s="1"/>
      <c r="CU2566" s="1"/>
      <c r="CV2566" s="1"/>
      <c r="CW2566" s="1"/>
      <c r="CX2566" s="1"/>
      <c r="CY2566" s="1"/>
      <c r="CZ2566" s="1"/>
      <c r="DA2566" s="1"/>
      <c r="DB2566" s="1"/>
      <c r="DC2566" s="1"/>
      <c r="DD2566" s="1"/>
      <c r="DE2566" s="1"/>
      <c r="DF2566" s="1"/>
      <c r="DG2566" s="1"/>
      <c r="DH2566" s="1"/>
      <c r="DI2566" s="1"/>
      <c r="DJ2566" s="1"/>
      <c r="DK2566" s="1"/>
      <c r="DL2566" s="1"/>
      <c r="DM2566" s="1"/>
      <c r="DN2566" s="1"/>
      <c r="DO2566" s="1"/>
      <c r="DP2566" s="1"/>
      <c r="DQ2566" s="1"/>
      <c r="DR2566" s="1"/>
      <c r="DS2566" s="1"/>
      <c r="DT2566" s="1"/>
      <c r="DU2566" s="1"/>
      <c r="DV2566" s="1"/>
      <c r="DW2566" s="1"/>
      <c r="DX2566" s="1"/>
      <c r="DY2566" s="1"/>
      <c r="DZ2566" s="1"/>
      <c r="EA2566" s="1"/>
      <c r="EB2566" s="1"/>
      <c r="EC2566" s="1"/>
      <c r="ED2566" s="1"/>
      <c r="EE2566" s="1"/>
      <c r="EF2566" s="1"/>
      <c r="EG2566" s="1"/>
      <c r="EH2566" s="1"/>
      <c r="EI2566" s="1"/>
      <c r="EJ2566" s="1"/>
      <c r="EK2566" s="1"/>
      <c r="EL2566" s="1"/>
      <c r="EM2566" s="1"/>
      <c r="EN2566" s="1"/>
      <c r="EO2566" s="1"/>
      <c r="EP2566" s="1"/>
      <c r="EQ2566" s="1"/>
      <c r="ER2566" s="1"/>
      <c r="ES2566" s="1"/>
      <c r="ET2566" s="1"/>
      <c r="EU2566" s="1"/>
      <c r="EV2566" s="1"/>
      <c r="EW2566" s="1"/>
      <c r="EX2566" s="1"/>
    </row>
    <row r="2567" spans="1:154" x14ac:dyDescent="0.15">
      <c r="A2567" s="35"/>
      <c r="B2567" s="125"/>
      <c r="C2567" s="14"/>
      <c r="D2567" s="13"/>
      <c r="E2567" s="14"/>
      <c r="F2567" s="14"/>
      <c r="G2567" s="14"/>
      <c r="H2567" s="14"/>
      <c r="I2567" s="13"/>
      <c r="J2567" s="29"/>
      <c r="K2567" s="2"/>
      <c r="L2567" s="17"/>
      <c r="M2567" s="12"/>
      <c r="N2567" s="12"/>
      <c r="O2567" s="17"/>
      <c r="P2567" s="14"/>
      <c r="Q2567" s="14"/>
      <c r="R2567" s="14"/>
      <c r="S2567" s="20"/>
      <c r="T2567" s="14"/>
      <c r="U2567" s="4"/>
      <c r="V2567" s="29"/>
      <c r="W2567" s="10"/>
      <c r="X2567" s="10"/>
      <c r="Y2567" s="27"/>
      <c r="Z2567" s="3"/>
      <c r="AA2567" s="1"/>
      <c r="AB2567" s="10"/>
      <c r="AC2567" s="3"/>
      <c r="AD2567" s="3"/>
      <c r="AE2567" s="3"/>
      <c r="AF2567" s="10"/>
      <c r="AG2567" s="11"/>
      <c r="AH2567" s="10"/>
      <c r="AI2567" s="1"/>
      <c r="AJ2567" s="1"/>
      <c r="AK2567" s="1"/>
      <c r="AL2567" s="1"/>
      <c r="AM2567" s="1"/>
      <c r="AN2567" s="1"/>
      <c r="AO2567" s="1"/>
      <c r="AP2567" s="1"/>
      <c r="AQ2567" s="1"/>
      <c r="AR2567" s="1"/>
      <c r="AS2567" s="1"/>
      <c r="AT2567" s="1"/>
      <c r="AU2567" s="1"/>
      <c r="AV2567" s="1"/>
      <c r="AW2567" s="1"/>
      <c r="AX2567" s="1"/>
      <c r="AY2567" s="1"/>
      <c r="AZ2567" s="1"/>
      <c r="BA2567" s="1"/>
      <c r="BB2567" s="1"/>
      <c r="BC2567" s="1"/>
      <c r="BD2567" s="1"/>
      <c r="BE2567" s="1"/>
      <c r="BF2567" s="1"/>
      <c r="BG2567" s="1"/>
      <c r="BH2567" s="1"/>
      <c r="BI2567" s="1"/>
      <c r="BJ2567" s="1"/>
      <c r="BK2567" s="1"/>
      <c r="BL2567" s="1"/>
      <c r="BM2567" s="1"/>
      <c r="BN2567" s="1"/>
      <c r="BO2567" s="1"/>
      <c r="BP2567" s="1"/>
      <c r="BQ2567" s="1"/>
      <c r="BR2567" s="1"/>
      <c r="BS2567" s="1"/>
      <c r="BT2567" s="1"/>
      <c r="BU2567" s="1"/>
      <c r="BV2567" s="1"/>
      <c r="BW2567" s="1"/>
      <c r="BX2567" s="1"/>
      <c r="BY2567" s="1"/>
      <c r="BZ2567" s="1"/>
      <c r="CA2567" s="1"/>
      <c r="CB2567" s="1"/>
      <c r="CC2567" s="1"/>
      <c r="CD2567" s="1"/>
      <c r="CE2567" s="1"/>
      <c r="CF2567" s="1"/>
      <c r="CG2567" s="1"/>
      <c r="CH2567" s="1"/>
      <c r="CI2567" s="1"/>
      <c r="CJ2567" s="1"/>
      <c r="CK2567" s="1"/>
      <c r="CL2567" s="1"/>
      <c r="CM2567" s="1"/>
      <c r="CN2567" s="1"/>
      <c r="CO2567" s="1"/>
      <c r="CP2567" s="1"/>
      <c r="CQ2567" s="1"/>
      <c r="CR2567" s="1"/>
      <c r="CS2567" s="1"/>
      <c r="CT2567" s="1"/>
      <c r="CU2567" s="1"/>
      <c r="CV2567" s="1"/>
      <c r="CW2567" s="1"/>
      <c r="CX2567" s="1"/>
      <c r="CY2567" s="1"/>
      <c r="CZ2567" s="1"/>
      <c r="DA2567" s="1"/>
      <c r="DB2567" s="1"/>
      <c r="DC2567" s="1"/>
      <c r="DD2567" s="1"/>
      <c r="DE2567" s="1"/>
      <c r="DF2567" s="1"/>
      <c r="DG2567" s="1"/>
      <c r="DH2567" s="1"/>
      <c r="DI2567" s="1"/>
      <c r="DJ2567" s="1"/>
      <c r="DK2567" s="1"/>
      <c r="DL2567" s="1"/>
      <c r="DM2567" s="1"/>
      <c r="DN2567" s="1"/>
      <c r="DO2567" s="1"/>
      <c r="DP2567" s="1"/>
      <c r="DQ2567" s="1"/>
      <c r="DR2567" s="1"/>
      <c r="DS2567" s="1"/>
      <c r="DT2567" s="1"/>
      <c r="DU2567" s="1"/>
      <c r="DV2567" s="1"/>
      <c r="DW2567" s="1"/>
      <c r="DX2567" s="1"/>
      <c r="DY2567" s="1"/>
      <c r="DZ2567" s="1"/>
      <c r="EA2567" s="1"/>
      <c r="EB2567" s="1"/>
      <c r="EC2567" s="1"/>
      <c r="ED2567" s="1"/>
      <c r="EE2567" s="1"/>
      <c r="EF2567" s="1"/>
      <c r="EG2567" s="1"/>
      <c r="EH2567" s="1"/>
      <c r="EI2567" s="1"/>
      <c r="EJ2567" s="1"/>
      <c r="EK2567" s="1"/>
      <c r="EL2567" s="1"/>
      <c r="EM2567" s="1"/>
      <c r="EN2567" s="1"/>
      <c r="EO2567" s="1"/>
      <c r="EP2567" s="1"/>
      <c r="EQ2567" s="1"/>
      <c r="ER2567" s="1"/>
      <c r="ES2567" s="1"/>
      <c r="ET2567" s="1"/>
      <c r="EU2567" s="1"/>
      <c r="EV2567" s="1"/>
      <c r="EW2567" s="1"/>
      <c r="EX2567" s="1"/>
    </row>
    <row r="2568" spans="1:154" x14ac:dyDescent="0.15">
      <c r="A2568" s="35"/>
      <c r="B2568" s="125"/>
      <c r="C2568" s="14"/>
      <c r="D2568" s="13"/>
      <c r="E2568" s="14"/>
      <c r="F2568" s="14"/>
      <c r="G2568" s="14"/>
      <c r="H2568" s="14"/>
      <c r="I2568" s="13"/>
      <c r="J2568" s="29"/>
      <c r="K2568" s="2"/>
      <c r="L2568" s="17"/>
      <c r="M2568" s="12"/>
      <c r="N2568" s="12"/>
      <c r="O2568" s="17"/>
      <c r="P2568" s="14"/>
      <c r="Q2568" s="14"/>
      <c r="R2568" s="14"/>
      <c r="S2568" s="20"/>
      <c r="T2568" s="14"/>
      <c r="U2568" s="4"/>
      <c r="V2568" s="29"/>
      <c r="W2568" s="10"/>
      <c r="X2568" s="10"/>
      <c r="Y2568" s="27"/>
      <c r="Z2568" s="3"/>
      <c r="AA2568" s="1"/>
      <c r="AB2568" s="10"/>
      <c r="AC2568" s="3"/>
      <c r="AD2568" s="3"/>
      <c r="AE2568" s="3"/>
      <c r="AF2568" s="10"/>
      <c r="AG2568" s="11"/>
      <c r="AH2568" s="10"/>
      <c r="AI2568" s="1"/>
      <c r="AJ2568" s="1"/>
      <c r="AK2568" s="1"/>
      <c r="AL2568" s="1"/>
      <c r="AM2568" s="1"/>
      <c r="AN2568" s="1"/>
      <c r="AO2568" s="1"/>
      <c r="AP2568" s="1"/>
      <c r="AQ2568" s="1"/>
      <c r="AR2568" s="1"/>
      <c r="AS2568" s="1"/>
      <c r="AT2568" s="1"/>
      <c r="AU2568" s="1"/>
      <c r="AV2568" s="1"/>
      <c r="AW2568" s="1"/>
      <c r="AX2568" s="1"/>
      <c r="AY2568" s="1"/>
      <c r="AZ2568" s="1"/>
      <c r="BA2568" s="1"/>
      <c r="BB2568" s="1"/>
      <c r="BC2568" s="1"/>
      <c r="BD2568" s="1"/>
      <c r="BE2568" s="1"/>
      <c r="BF2568" s="1"/>
      <c r="BG2568" s="1"/>
      <c r="BH2568" s="1"/>
      <c r="BI2568" s="1"/>
      <c r="BJ2568" s="1"/>
      <c r="BK2568" s="1"/>
      <c r="BL2568" s="1"/>
      <c r="BM2568" s="1"/>
      <c r="BN2568" s="1"/>
      <c r="BO2568" s="1"/>
      <c r="BP2568" s="1"/>
      <c r="BQ2568" s="1"/>
      <c r="BR2568" s="1"/>
      <c r="BS2568" s="1"/>
      <c r="BT2568" s="1"/>
      <c r="BU2568" s="1"/>
      <c r="BV2568" s="1"/>
      <c r="BW2568" s="1"/>
      <c r="BX2568" s="1"/>
      <c r="BY2568" s="1"/>
      <c r="BZ2568" s="1"/>
      <c r="CA2568" s="1"/>
      <c r="CB2568" s="1"/>
      <c r="CC2568" s="1"/>
      <c r="CD2568" s="1"/>
      <c r="CE2568" s="1"/>
      <c r="CF2568" s="1"/>
      <c r="CG2568" s="1"/>
      <c r="CH2568" s="1"/>
      <c r="CI2568" s="1"/>
      <c r="CJ2568" s="1"/>
      <c r="CK2568" s="1"/>
      <c r="CL2568" s="1"/>
      <c r="CM2568" s="1"/>
      <c r="CN2568" s="1"/>
      <c r="CO2568" s="1"/>
      <c r="CP2568" s="1"/>
      <c r="CQ2568" s="1"/>
      <c r="CR2568" s="1"/>
      <c r="CS2568" s="1"/>
      <c r="CT2568" s="1"/>
      <c r="CU2568" s="1"/>
      <c r="CV2568" s="1"/>
      <c r="CW2568" s="1"/>
      <c r="CX2568" s="1"/>
      <c r="CY2568" s="1"/>
      <c r="CZ2568" s="1"/>
      <c r="DA2568" s="1"/>
      <c r="DB2568" s="1"/>
      <c r="DC2568" s="1"/>
      <c r="DD2568" s="1"/>
      <c r="DE2568" s="1"/>
      <c r="DF2568" s="1"/>
      <c r="DG2568" s="1"/>
      <c r="DH2568" s="1"/>
      <c r="DI2568" s="1"/>
      <c r="DJ2568" s="1"/>
      <c r="DK2568" s="1"/>
      <c r="DL2568" s="1"/>
      <c r="DM2568" s="1"/>
      <c r="DN2568" s="1"/>
      <c r="DO2568" s="1"/>
      <c r="DP2568" s="1"/>
      <c r="DQ2568" s="1"/>
      <c r="DR2568" s="1"/>
      <c r="DS2568" s="1"/>
      <c r="DT2568" s="1"/>
      <c r="DU2568" s="1"/>
      <c r="DV2568" s="1"/>
      <c r="DW2568" s="1"/>
      <c r="DX2568" s="1"/>
      <c r="DY2568" s="1"/>
      <c r="DZ2568" s="1"/>
      <c r="EA2568" s="1"/>
      <c r="EB2568" s="1"/>
      <c r="EC2568" s="1"/>
      <c r="ED2568" s="1"/>
      <c r="EE2568" s="1"/>
      <c r="EF2568" s="1"/>
      <c r="EG2568" s="1"/>
      <c r="EH2568" s="1"/>
      <c r="EI2568" s="1"/>
      <c r="EJ2568" s="1"/>
      <c r="EK2568" s="1"/>
      <c r="EL2568" s="1"/>
      <c r="EM2568" s="1"/>
      <c r="EN2568" s="1"/>
      <c r="EO2568" s="1"/>
      <c r="EP2568" s="1"/>
      <c r="EQ2568" s="1"/>
      <c r="ER2568" s="1"/>
      <c r="ES2568" s="1"/>
      <c r="ET2568" s="1"/>
      <c r="EU2568" s="1"/>
      <c r="EV2568" s="1"/>
      <c r="EW2568" s="1"/>
      <c r="EX2568" s="1"/>
    </row>
    <row r="2569" spans="1:154" x14ac:dyDescent="0.15">
      <c r="A2569" s="35"/>
      <c r="B2569" s="125"/>
      <c r="C2569" s="14"/>
      <c r="D2569" s="13"/>
      <c r="E2569" s="14"/>
      <c r="F2569" s="14"/>
      <c r="G2569" s="14"/>
      <c r="H2569" s="14"/>
      <c r="I2569" s="13"/>
      <c r="J2569" s="29"/>
      <c r="K2569" s="2"/>
      <c r="L2569" s="17"/>
      <c r="M2569" s="12"/>
      <c r="N2569" s="12"/>
      <c r="O2569" s="17"/>
      <c r="P2569" s="14"/>
      <c r="Q2569" s="14"/>
      <c r="R2569" s="14"/>
      <c r="S2569" s="20"/>
      <c r="T2569" s="14"/>
      <c r="U2569" s="4"/>
      <c r="V2569" s="29"/>
      <c r="W2569" s="10"/>
      <c r="X2569" s="10"/>
      <c r="Y2569" s="27"/>
      <c r="Z2569" s="3"/>
      <c r="AA2569" s="1"/>
      <c r="AB2569" s="10"/>
      <c r="AC2569" s="3"/>
      <c r="AD2569" s="3"/>
      <c r="AE2569" s="3"/>
      <c r="AF2569" s="10"/>
      <c r="AG2569" s="11"/>
      <c r="AH2569" s="10"/>
      <c r="AI2569" s="1"/>
      <c r="AJ2569" s="1"/>
      <c r="AK2569" s="1"/>
      <c r="AL2569" s="1"/>
      <c r="AM2569" s="1"/>
      <c r="AN2569" s="1"/>
      <c r="AO2569" s="1"/>
      <c r="AP2569" s="1"/>
      <c r="AQ2569" s="1"/>
      <c r="AR2569" s="1"/>
      <c r="AS2569" s="1"/>
      <c r="AT2569" s="1"/>
      <c r="AU2569" s="1"/>
      <c r="AV2569" s="1"/>
      <c r="AW2569" s="1"/>
      <c r="AX2569" s="1"/>
      <c r="AY2569" s="1"/>
      <c r="AZ2569" s="1"/>
      <c r="BA2569" s="1"/>
      <c r="BB2569" s="1"/>
      <c r="BC2569" s="1"/>
      <c r="BD2569" s="1"/>
      <c r="BE2569" s="1"/>
      <c r="BF2569" s="1"/>
      <c r="BG2569" s="1"/>
      <c r="BH2569" s="1"/>
      <c r="BI2569" s="1"/>
      <c r="BJ2569" s="1"/>
      <c r="BK2569" s="1"/>
      <c r="BL2569" s="1"/>
      <c r="BM2569" s="1"/>
      <c r="BN2569" s="1"/>
      <c r="BO2569" s="1"/>
      <c r="BP2569" s="1"/>
      <c r="BQ2569" s="1"/>
      <c r="BR2569" s="1"/>
      <c r="BS2569" s="1"/>
      <c r="BT2569" s="1"/>
      <c r="BU2569" s="1"/>
      <c r="BV2569" s="1"/>
      <c r="BW2569" s="1"/>
      <c r="BX2569" s="1"/>
      <c r="BY2569" s="1"/>
      <c r="BZ2569" s="1"/>
      <c r="CA2569" s="1"/>
      <c r="CB2569" s="1"/>
      <c r="CC2569" s="1"/>
      <c r="CD2569" s="1"/>
      <c r="CE2569" s="1"/>
      <c r="CF2569" s="1"/>
      <c r="CG2569" s="1"/>
      <c r="CH2569" s="1"/>
      <c r="CI2569" s="1"/>
      <c r="CJ2569" s="1"/>
      <c r="CK2569" s="1"/>
      <c r="CL2569" s="1"/>
      <c r="CM2569" s="1"/>
      <c r="CN2569" s="1"/>
      <c r="CO2569" s="1"/>
      <c r="CP2569" s="1"/>
      <c r="CQ2569" s="1"/>
      <c r="CR2569" s="1"/>
      <c r="CS2569" s="1"/>
      <c r="CT2569" s="1"/>
      <c r="CU2569" s="1"/>
      <c r="CV2569" s="1"/>
      <c r="CW2569" s="1"/>
      <c r="CX2569" s="1"/>
      <c r="CY2569" s="1"/>
      <c r="CZ2569" s="1"/>
      <c r="DA2569" s="1"/>
      <c r="DB2569" s="1"/>
      <c r="DC2569" s="1"/>
      <c r="DD2569" s="1"/>
      <c r="DE2569" s="1"/>
      <c r="DF2569" s="1"/>
      <c r="DG2569" s="1"/>
      <c r="DH2569" s="1"/>
      <c r="DI2569" s="1"/>
      <c r="DJ2569" s="1"/>
      <c r="DK2569" s="1"/>
      <c r="DL2569" s="1"/>
      <c r="DM2569" s="1"/>
      <c r="DN2569" s="1"/>
      <c r="DO2569" s="1"/>
      <c r="DP2569" s="1"/>
      <c r="DQ2569" s="1"/>
      <c r="DR2569" s="1"/>
      <c r="DS2569" s="1"/>
      <c r="DT2569" s="1"/>
      <c r="DU2569" s="1"/>
      <c r="DV2569" s="1"/>
      <c r="DW2569" s="1"/>
      <c r="DX2569" s="1"/>
      <c r="DY2569" s="1"/>
      <c r="DZ2569" s="1"/>
      <c r="EA2569" s="1"/>
      <c r="EB2569" s="1"/>
      <c r="EC2569" s="1"/>
      <c r="ED2569" s="1"/>
      <c r="EE2569" s="1"/>
      <c r="EF2569" s="1"/>
      <c r="EG2569" s="1"/>
      <c r="EH2569" s="1"/>
      <c r="EI2569" s="1"/>
      <c r="EJ2569" s="1"/>
      <c r="EK2569" s="1"/>
      <c r="EL2569" s="1"/>
      <c r="EM2569" s="1"/>
      <c r="EN2569" s="1"/>
      <c r="EO2569" s="1"/>
      <c r="EP2569" s="1"/>
      <c r="EQ2569" s="1"/>
      <c r="ER2569" s="1"/>
      <c r="ES2569" s="1"/>
      <c r="ET2569" s="1"/>
      <c r="EU2569" s="1"/>
      <c r="EV2569" s="1"/>
      <c r="EW2569" s="1"/>
      <c r="EX2569" s="1"/>
    </row>
    <row r="2570" spans="1:154" x14ac:dyDescent="0.15">
      <c r="A2570" s="35"/>
      <c r="B2570" s="125"/>
      <c r="C2570" s="14"/>
      <c r="D2570" s="13"/>
      <c r="E2570" s="14"/>
      <c r="F2570" s="14"/>
      <c r="G2570" s="14"/>
      <c r="H2570" s="14"/>
      <c r="I2570" s="13"/>
      <c r="J2570" s="29"/>
      <c r="K2570" s="2"/>
      <c r="L2570" s="17"/>
      <c r="M2570" s="12"/>
      <c r="N2570" s="12"/>
      <c r="O2570" s="17"/>
      <c r="P2570" s="14"/>
      <c r="Q2570" s="14"/>
      <c r="R2570" s="14"/>
      <c r="S2570" s="20"/>
      <c r="T2570" s="14"/>
      <c r="U2570" s="4"/>
      <c r="V2570" s="29"/>
      <c r="W2570" s="25"/>
      <c r="X2570" s="25"/>
      <c r="Y2570" s="31"/>
      <c r="Z2570" s="21"/>
      <c r="AA2570" s="24"/>
      <c r="AB2570" s="25"/>
      <c r="AC2570" s="21"/>
      <c r="AD2570" s="21"/>
      <c r="AE2570" s="21"/>
      <c r="AF2570" s="25"/>
      <c r="AG2570" s="22"/>
      <c r="AH2570" s="25"/>
      <c r="AI2570" s="24"/>
      <c r="AJ2570" s="24"/>
      <c r="AK2570" s="24"/>
      <c r="AL2570" s="24"/>
      <c r="AM2570" s="24"/>
      <c r="AN2570" s="24"/>
      <c r="AO2570" s="24"/>
      <c r="AP2570" s="24"/>
      <c r="AQ2570" s="24"/>
      <c r="AR2570" s="24"/>
      <c r="AS2570" s="24"/>
      <c r="AT2570" s="24"/>
      <c r="AU2570" s="24"/>
      <c r="AV2570" s="24"/>
      <c r="AW2570" s="24"/>
      <c r="AX2570" s="24"/>
      <c r="AY2570" s="24"/>
      <c r="AZ2570" s="24"/>
      <c r="BA2570" s="24"/>
      <c r="BB2570" s="24"/>
      <c r="BC2570" s="24"/>
      <c r="BD2570" s="24"/>
      <c r="BE2570" s="24"/>
      <c r="BF2570" s="24"/>
      <c r="BG2570" s="24"/>
      <c r="BH2570" s="24"/>
      <c r="BI2570" s="24"/>
      <c r="BJ2570" s="24"/>
      <c r="BK2570" s="24"/>
      <c r="BL2570" s="24"/>
      <c r="BM2570" s="24"/>
      <c r="BN2570" s="24"/>
      <c r="BO2570" s="24"/>
      <c r="BP2570" s="24"/>
      <c r="BQ2570" s="24"/>
      <c r="BR2570" s="24"/>
      <c r="BS2570" s="24"/>
      <c r="BT2570" s="24"/>
      <c r="BU2570" s="24"/>
      <c r="BV2570" s="24"/>
      <c r="BW2570" s="24"/>
      <c r="BX2570" s="24"/>
      <c r="BY2570" s="24"/>
      <c r="BZ2570" s="24"/>
      <c r="CA2570" s="24"/>
      <c r="CB2570" s="24"/>
      <c r="CC2570" s="24"/>
      <c r="CD2570" s="24"/>
      <c r="CE2570" s="24"/>
      <c r="CF2570" s="24"/>
      <c r="CG2570" s="24"/>
      <c r="CH2570" s="24"/>
      <c r="CI2570" s="24"/>
      <c r="CJ2570" s="24"/>
      <c r="CK2570" s="24"/>
      <c r="CL2570" s="24"/>
      <c r="CM2570" s="24"/>
      <c r="CN2570" s="24"/>
      <c r="CO2570" s="24"/>
      <c r="CP2570" s="24"/>
      <c r="CQ2570" s="24"/>
      <c r="CR2570" s="24"/>
      <c r="CS2570" s="24"/>
      <c r="CT2570" s="24"/>
      <c r="CU2570" s="24"/>
      <c r="CV2570" s="24"/>
      <c r="CW2570" s="24"/>
      <c r="CX2570" s="24"/>
      <c r="CY2570" s="24"/>
      <c r="CZ2570" s="24"/>
      <c r="DA2570" s="24"/>
      <c r="DB2570" s="24"/>
      <c r="DC2570" s="24"/>
      <c r="DD2570" s="24"/>
      <c r="DE2570" s="24"/>
      <c r="DF2570" s="24"/>
      <c r="DG2570" s="24"/>
      <c r="DH2570" s="24"/>
      <c r="DI2570" s="24"/>
      <c r="DJ2570" s="24"/>
      <c r="DK2570" s="24"/>
      <c r="DL2570" s="24"/>
      <c r="DM2570" s="24"/>
      <c r="DN2570" s="24"/>
      <c r="DO2570" s="24"/>
      <c r="DP2570" s="24"/>
      <c r="DQ2570" s="24"/>
      <c r="DR2570" s="24"/>
      <c r="DS2570" s="24"/>
      <c r="DT2570" s="24"/>
      <c r="DU2570" s="24"/>
      <c r="DV2570" s="24"/>
      <c r="DW2570" s="24"/>
      <c r="DX2570" s="24"/>
      <c r="DY2570" s="24"/>
      <c r="DZ2570" s="24"/>
      <c r="EA2570" s="24"/>
      <c r="EB2570" s="24"/>
      <c r="EC2570" s="24"/>
      <c r="ED2570" s="24"/>
      <c r="EE2570" s="24"/>
      <c r="EF2570" s="24"/>
      <c r="EG2570" s="24"/>
      <c r="EH2570" s="24"/>
      <c r="EI2570" s="24"/>
      <c r="EJ2570" s="24"/>
      <c r="EK2570" s="24"/>
      <c r="EL2570" s="24"/>
      <c r="EM2570" s="24"/>
      <c r="EN2570" s="24"/>
      <c r="EO2570" s="24"/>
      <c r="EP2570" s="24"/>
      <c r="EQ2570" s="24"/>
      <c r="ER2570" s="24"/>
      <c r="ES2570" s="24"/>
      <c r="ET2570" s="24"/>
      <c r="EU2570" s="24"/>
      <c r="EV2570" s="24"/>
      <c r="EW2570" s="24"/>
      <c r="EX2570" s="24"/>
    </row>
    <row r="2571" spans="1:154" x14ac:dyDescent="0.15">
      <c r="A2571" s="35"/>
      <c r="B2571" s="125"/>
      <c r="C2571" s="14"/>
      <c r="D2571" s="13"/>
      <c r="E2571" s="14"/>
      <c r="F2571" s="14"/>
      <c r="G2571" s="14"/>
      <c r="H2571" s="14"/>
      <c r="I2571" s="13"/>
      <c r="J2571" s="29"/>
      <c r="K2571" s="2"/>
      <c r="L2571" s="17"/>
      <c r="M2571" s="12"/>
      <c r="N2571" s="12"/>
      <c r="O2571" s="17"/>
      <c r="P2571" s="14"/>
      <c r="Q2571" s="14"/>
      <c r="R2571" s="14"/>
      <c r="S2571" s="20"/>
      <c r="T2571" s="14"/>
      <c r="U2571" s="4"/>
      <c r="V2571" s="29"/>
      <c r="W2571" s="25"/>
      <c r="X2571" s="25"/>
      <c r="Y2571" s="31"/>
      <c r="Z2571" s="21"/>
      <c r="AA2571" s="24"/>
      <c r="AB2571" s="25"/>
      <c r="AC2571" s="21"/>
      <c r="AD2571" s="21"/>
      <c r="AE2571" s="21"/>
      <c r="AF2571" s="25"/>
      <c r="AG2571" s="22"/>
      <c r="AH2571" s="25"/>
      <c r="AI2571" s="24"/>
      <c r="AJ2571" s="24"/>
      <c r="AK2571" s="24"/>
      <c r="AL2571" s="24"/>
      <c r="AM2571" s="24"/>
      <c r="AN2571" s="24"/>
      <c r="AO2571" s="24"/>
      <c r="AP2571" s="24"/>
      <c r="AQ2571" s="24"/>
      <c r="AR2571" s="24"/>
      <c r="AS2571" s="24"/>
      <c r="AT2571" s="24"/>
      <c r="AU2571" s="24"/>
      <c r="AV2571" s="24"/>
      <c r="AW2571" s="24"/>
      <c r="AX2571" s="24"/>
      <c r="AY2571" s="24"/>
      <c r="AZ2571" s="24"/>
      <c r="BA2571" s="24"/>
      <c r="BB2571" s="24"/>
      <c r="BC2571" s="24"/>
      <c r="BD2571" s="24"/>
      <c r="BE2571" s="24"/>
      <c r="BF2571" s="24"/>
      <c r="BG2571" s="24"/>
      <c r="BH2571" s="24"/>
      <c r="BI2571" s="24"/>
      <c r="BJ2571" s="24"/>
      <c r="BK2571" s="24"/>
      <c r="BL2571" s="24"/>
      <c r="BM2571" s="24"/>
      <c r="BN2571" s="24"/>
      <c r="BO2571" s="24"/>
      <c r="BP2571" s="24"/>
      <c r="BQ2571" s="24"/>
      <c r="BR2571" s="24"/>
      <c r="BS2571" s="24"/>
      <c r="BT2571" s="24"/>
      <c r="BU2571" s="24"/>
      <c r="BV2571" s="24"/>
      <c r="BW2571" s="24"/>
      <c r="BX2571" s="24"/>
      <c r="BY2571" s="24"/>
      <c r="BZ2571" s="24"/>
      <c r="CA2571" s="24"/>
      <c r="CB2571" s="24"/>
      <c r="CC2571" s="24"/>
      <c r="CD2571" s="24"/>
      <c r="CE2571" s="24"/>
      <c r="CF2571" s="24"/>
      <c r="CG2571" s="24"/>
      <c r="CH2571" s="24"/>
      <c r="CI2571" s="24"/>
      <c r="CJ2571" s="24"/>
      <c r="CK2571" s="24"/>
      <c r="CL2571" s="24"/>
      <c r="CM2571" s="24"/>
      <c r="CN2571" s="24"/>
      <c r="CO2571" s="24"/>
      <c r="CP2571" s="24"/>
      <c r="CQ2571" s="24"/>
      <c r="CR2571" s="24"/>
      <c r="CS2571" s="24"/>
      <c r="CT2571" s="24"/>
      <c r="CU2571" s="24"/>
      <c r="CV2571" s="24"/>
      <c r="CW2571" s="24"/>
      <c r="CX2571" s="24"/>
      <c r="CY2571" s="24"/>
      <c r="CZ2571" s="24"/>
      <c r="DA2571" s="24"/>
      <c r="DB2571" s="24"/>
      <c r="DC2571" s="24"/>
      <c r="DD2571" s="24"/>
      <c r="DE2571" s="24"/>
      <c r="DF2571" s="24"/>
      <c r="DG2571" s="24"/>
      <c r="DH2571" s="24"/>
      <c r="DI2571" s="24"/>
      <c r="DJ2571" s="24"/>
      <c r="DK2571" s="24"/>
      <c r="DL2571" s="24"/>
      <c r="DM2571" s="24"/>
      <c r="DN2571" s="24"/>
      <c r="DO2571" s="24"/>
      <c r="DP2571" s="24"/>
      <c r="DQ2571" s="24"/>
      <c r="DR2571" s="24"/>
      <c r="DS2571" s="24"/>
      <c r="DT2571" s="24"/>
      <c r="DU2571" s="24"/>
      <c r="DV2571" s="24"/>
      <c r="DW2571" s="24"/>
      <c r="DX2571" s="24"/>
      <c r="DY2571" s="24"/>
      <c r="DZ2571" s="24"/>
      <c r="EA2571" s="24"/>
      <c r="EB2571" s="24"/>
      <c r="EC2571" s="24"/>
      <c r="ED2571" s="24"/>
      <c r="EE2571" s="24"/>
      <c r="EF2571" s="24"/>
      <c r="EG2571" s="24"/>
      <c r="EH2571" s="24"/>
      <c r="EI2571" s="24"/>
      <c r="EJ2571" s="24"/>
      <c r="EK2571" s="24"/>
      <c r="EL2571" s="24"/>
      <c r="EM2571" s="24"/>
      <c r="EN2571" s="24"/>
      <c r="EO2571" s="24"/>
      <c r="EP2571" s="24"/>
      <c r="EQ2571" s="24"/>
      <c r="ER2571" s="24"/>
      <c r="ES2571" s="24"/>
      <c r="ET2571" s="24"/>
      <c r="EU2571" s="24"/>
      <c r="EV2571" s="24"/>
      <c r="EW2571" s="24"/>
      <c r="EX2571" s="24"/>
    </row>
    <row r="2572" spans="1:154" x14ac:dyDescent="0.15">
      <c r="A2572" s="35"/>
      <c r="B2572" s="125"/>
      <c r="C2572" s="14"/>
      <c r="D2572" s="13"/>
      <c r="E2572" s="14"/>
      <c r="F2572" s="14"/>
      <c r="G2572" s="14"/>
      <c r="H2572" s="14"/>
      <c r="I2572" s="13"/>
      <c r="J2572" s="29"/>
      <c r="K2572" s="2"/>
      <c r="L2572" s="17"/>
      <c r="M2572" s="12"/>
      <c r="N2572" s="12"/>
      <c r="O2572" s="17"/>
      <c r="P2572" s="14"/>
      <c r="Q2572" s="14"/>
      <c r="R2572" s="14"/>
      <c r="S2572" s="20"/>
      <c r="T2572" s="14"/>
      <c r="U2572" s="4"/>
      <c r="V2572" s="29"/>
      <c r="W2572" s="10"/>
      <c r="X2572" s="10"/>
      <c r="Y2572" s="27"/>
      <c r="Z2572" s="3"/>
      <c r="AA2572" s="1"/>
      <c r="AB2572" s="10"/>
      <c r="AC2572" s="3"/>
      <c r="AD2572" s="3"/>
      <c r="AE2572" s="3"/>
      <c r="AF2572" s="10"/>
      <c r="AG2572" s="11"/>
      <c r="AH2572" s="10"/>
      <c r="AI2572" s="1"/>
      <c r="AJ2572" s="1"/>
      <c r="AK2572" s="1"/>
      <c r="AL2572" s="1"/>
      <c r="AM2572" s="1"/>
      <c r="AN2572" s="1"/>
      <c r="AO2572" s="1"/>
      <c r="AP2572" s="1"/>
      <c r="AQ2572" s="1"/>
      <c r="AR2572" s="1"/>
      <c r="AS2572" s="1"/>
      <c r="AT2572" s="1"/>
      <c r="AU2572" s="1"/>
      <c r="AV2572" s="1"/>
      <c r="AW2572" s="1"/>
      <c r="AX2572" s="1"/>
      <c r="AY2572" s="1"/>
      <c r="AZ2572" s="1"/>
      <c r="BA2572" s="1"/>
      <c r="BB2572" s="1"/>
      <c r="BC2572" s="1"/>
      <c r="BD2572" s="1"/>
      <c r="BE2572" s="1"/>
      <c r="BF2572" s="1"/>
      <c r="BG2572" s="1"/>
      <c r="BH2572" s="1"/>
      <c r="BI2572" s="1"/>
      <c r="BJ2572" s="1"/>
      <c r="BK2572" s="1"/>
      <c r="BL2572" s="1"/>
      <c r="BM2572" s="1"/>
      <c r="BN2572" s="1"/>
      <c r="BO2572" s="1"/>
      <c r="BP2572" s="1"/>
      <c r="BQ2572" s="1"/>
      <c r="BR2572" s="1"/>
      <c r="BS2572" s="1"/>
      <c r="BT2572" s="1"/>
      <c r="BU2572" s="1"/>
      <c r="BV2572" s="1"/>
      <c r="BW2572" s="1"/>
      <c r="BX2572" s="1"/>
      <c r="BY2572" s="1"/>
      <c r="BZ2572" s="1"/>
      <c r="CA2572" s="1"/>
      <c r="CB2572" s="1"/>
      <c r="CC2572" s="1"/>
      <c r="CD2572" s="1"/>
      <c r="CE2572" s="1"/>
      <c r="CF2572" s="1"/>
      <c r="CG2572" s="1"/>
      <c r="CH2572" s="1"/>
      <c r="CI2572" s="1"/>
      <c r="CJ2572" s="1"/>
      <c r="CK2572" s="1"/>
      <c r="CL2572" s="1"/>
      <c r="CM2572" s="1"/>
      <c r="CN2572" s="1"/>
      <c r="CO2572" s="1"/>
      <c r="CP2572" s="1"/>
      <c r="CQ2572" s="1"/>
      <c r="CR2572" s="1"/>
      <c r="CS2572" s="1"/>
      <c r="CT2572" s="1"/>
      <c r="CU2572" s="1"/>
      <c r="CV2572" s="1"/>
      <c r="CW2572" s="1"/>
      <c r="CX2572" s="1"/>
      <c r="CY2572" s="1"/>
      <c r="CZ2572" s="1"/>
      <c r="DA2572" s="1"/>
      <c r="DB2572" s="1"/>
      <c r="DC2572" s="1"/>
      <c r="DD2572" s="1"/>
      <c r="DE2572" s="1"/>
      <c r="DF2572" s="1"/>
      <c r="DG2572" s="1"/>
      <c r="DH2572" s="1"/>
      <c r="DI2572" s="1"/>
      <c r="DJ2572" s="1"/>
      <c r="DK2572" s="1"/>
      <c r="DL2572" s="1"/>
      <c r="DM2572" s="1"/>
      <c r="DN2572" s="1"/>
      <c r="DO2572" s="1"/>
      <c r="DP2572" s="1"/>
      <c r="DQ2572" s="1"/>
      <c r="DR2572" s="1"/>
      <c r="DS2572" s="1"/>
      <c r="DT2572" s="1"/>
      <c r="DU2572" s="1"/>
      <c r="DV2572" s="1"/>
      <c r="DW2572" s="1"/>
      <c r="DX2572" s="1"/>
      <c r="DY2572" s="1"/>
      <c r="DZ2572" s="1"/>
      <c r="EA2572" s="1"/>
      <c r="EB2572" s="1"/>
      <c r="EC2572" s="1"/>
      <c r="ED2572" s="1"/>
      <c r="EE2572" s="1"/>
      <c r="EF2572" s="1"/>
      <c r="EG2572" s="1"/>
      <c r="EH2572" s="1"/>
      <c r="EI2572" s="1"/>
      <c r="EJ2572" s="1"/>
      <c r="EK2572" s="1"/>
      <c r="EL2572" s="1"/>
      <c r="EM2572" s="1"/>
      <c r="EN2572" s="1"/>
      <c r="EO2572" s="1"/>
      <c r="EP2572" s="1"/>
      <c r="EQ2572" s="1"/>
      <c r="ER2572" s="1"/>
      <c r="ES2572" s="1"/>
      <c r="ET2572" s="1"/>
      <c r="EU2572" s="1"/>
      <c r="EV2572" s="1"/>
      <c r="EW2572" s="1"/>
      <c r="EX2572" s="1"/>
    </row>
    <row r="2573" spans="1:154" x14ac:dyDescent="0.15">
      <c r="A2573" s="35"/>
      <c r="B2573" s="125"/>
      <c r="C2573" s="14"/>
      <c r="D2573" s="13"/>
      <c r="E2573" s="14"/>
      <c r="F2573" s="14"/>
      <c r="G2573" s="14"/>
      <c r="H2573" s="14"/>
      <c r="I2573" s="13"/>
      <c r="J2573" s="29"/>
      <c r="K2573" s="2"/>
      <c r="L2573" s="17"/>
      <c r="M2573" s="12"/>
      <c r="N2573" s="12"/>
      <c r="O2573" s="17"/>
      <c r="P2573" s="14"/>
      <c r="Q2573" s="14"/>
      <c r="R2573" s="14"/>
      <c r="S2573" s="20"/>
      <c r="T2573" s="14"/>
      <c r="U2573" s="4"/>
      <c r="V2573" s="29"/>
      <c r="W2573" s="10"/>
      <c r="X2573" s="10"/>
      <c r="Y2573" s="27"/>
      <c r="Z2573" s="3"/>
      <c r="AA2573" s="1"/>
      <c r="AB2573" s="10"/>
      <c r="AC2573" s="3"/>
      <c r="AD2573" s="3"/>
      <c r="AE2573" s="3"/>
      <c r="AF2573" s="10"/>
      <c r="AG2573" s="11"/>
      <c r="AH2573" s="10"/>
      <c r="AI2573" s="1"/>
      <c r="AJ2573" s="1"/>
      <c r="AK2573" s="1"/>
      <c r="AL2573" s="1"/>
      <c r="AM2573" s="1"/>
      <c r="AN2573" s="1"/>
      <c r="AO2573" s="1"/>
      <c r="AP2573" s="1"/>
      <c r="AQ2573" s="1"/>
      <c r="AR2573" s="1"/>
      <c r="AS2573" s="1"/>
      <c r="AT2573" s="1"/>
      <c r="AU2573" s="1"/>
      <c r="AV2573" s="1"/>
      <c r="AW2573" s="1"/>
      <c r="AX2573" s="1"/>
      <c r="AY2573" s="1"/>
      <c r="AZ2573" s="1"/>
      <c r="BA2573" s="1"/>
      <c r="BB2573" s="1"/>
      <c r="BC2573" s="1"/>
      <c r="BD2573" s="1"/>
      <c r="BE2573" s="1"/>
      <c r="BF2573" s="1"/>
      <c r="BG2573" s="1"/>
      <c r="BH2573" s="1"/>
      <c r="BI2573" s="1"/>
      <c r="BJ2573" s="1"/>
      <c r="BK2573" s="1"/>
      <c r="BL2573" s="1"/>
      <c r="BM2573" s="1"/>
      <c r="BN2573" s="1"/>
      <c r="BO2573" s="1"/>
      <c r="BP2573" s="1"/>
      <c r="BQ2573" s="1"/>
      <c r="BR2573" s="1"/>
      <c r="BS2573" s="1"/>
      <c r="BT2573" s="1"/>
      <c r="BU2573" s="1"/>
      <c r="BV2573" s="1"/>
      <c r="BW2573" s="1"/>
      <c r="BX2573" s="1"/>
      <c r="BY2573" s="1"/>
      <c r="BZ2573" s="1"/>
      <c r="CA2573" s="1"/>
      <c r="CB2573" s="1"/>
      <c r="CC2573" s="1"/>
      <c r="CD2573" s="1"/>
      <c r="CE2573" s="1"/>
      <c r="CF2573" s="1"/>
      <c r="CG2573" s="1"/>
      <c r="CH2573" s="1"/>
      <c r="CI2573" s="1"/>
      <c r="CJ2573" s="1"/>
      <c r="CK2573" s="1"/>
      <c r="CL2573" s="1"/>
      <c r="CM2573" s="1"/>
      <c r="CN2573" s="1"/>
      <c r="CO2573" s="1"/>
      <c r="CP2573" s="1"/>
      <c r="CQ2573" s="1"/>
      <c r="CR2573" s="1"/>
      <c r="CS2573" s="1"/>
      <c r="CT2573" s="1"/>
      <c r="CU2573" s="1"/>
      <c r="CV2573" s="1"/>
      <c r="CW2573" s="1"/>
      <c r="CX2573" s="1"/>
      <c r="CY2573" s="1"/>
      <c r="CZ2573" s="1"/>
      <c r="DA2573" s="1"/>
      <c r="DB2573" s="1"/>
      <c r="DC2573" s="1"/>
      <c r="DD2573" s="1"/>
      <c r="DE2573" s="1"/>
      <c r="DF2573" s="1"/>
      <c r="DG2573" s="1"/>
      <c r="DH2573" s="1"/>
      <c r="DI2573" s="1"/>
      <c r="DJ2573" s="1"/>
      <c r="DK2573" s="1"/>
      <c r="DL2573" s="1"/>
      <c r="DM2573" s="1"/>
      <c r="DN2573" s="1"/>
      <c r="DO2573" s="1"/>
      <c r="DP2573" s="1"/>
      <c r="DQ2573" s="1"/>
      <c r="DR2573" s="1"/>
      <c r="DS2573" s="1"/>
      <c r="DT2573" s="1"/>
      <c r="DU2573" s="1"/>
      <c r="DV2573" s="1"/>
      <c r="DW2573" s="1"/>
      <c r="DX2573" s="1"/>
      <c r="DY2573" s="1"/>
      <c r="DZ2573" s="1"/>
      <c r="EA2573" s="1"/>
      <c r="EB2573" s="1"/>
      <c r="EC2573" s="1"/>
      <c r="ED2573" s="1"/>
      <c r="EE2573" s="1"/>
      <c r="EF2573" s="1"/>
      <c r="EG2573" s="1"/>
      <c r="EH2573" s="1"/>
      <c r="EI2573" s="1"/>
      <c r="EJ2573" s="1"/>
      <c r="EK2573" s="1"/>
      <c r="EL2573" s="1"/>
      <c r="EM2573" s="1"/>
      <c r="EN2573" s="1"/>
      <c r="EO2573" s="1"/>
      <c r="EP2573" s="1"/>
      <c r="EQ2573" s="1"/>
      <c r="ER2573" s="1"/>
      <c r="ES2573" s="1"/>
      <c r="ET2573" s="1"/>
      <c r="EU2573" s="1"/>
      <c r="EV2573" s="1"/>
      <c r="EW2573" s="1"/>
      <c r="EX2573" s="1"/>
    </row>
    <row r="2574" spans="1:154" x14ac:dyDescent="0.15">
      <c r="A2574" s="35"/>
      <c r="B2574" s="125"/>
      <c r="C2574" s="14"/>
      <c r="D2574" s="13"/>
      <c r="E2574" s="14"/>
      <c r="F2574" s="14"/>
      <c r="G2574" s="14"/>
      <c r="H2574" s="14"/>
      <c r="I2574" s="13"/>
      <c r="J2574" s="29"/>
      <c r="K2574" s="2"/>
      <c r="L2574" s="17"/>
      <c r="M2574" s="12"/>
      <c r="N2574" s="12"/>
      <c r="O2574" s="17"/>
      <c r="P2574" s="14"/>
      <c r="Q2574" s="14"/>
      <c r="R2574" s="14"/>
      <c r="S2574" s="20"/>
      <c r="T2574" s="14"/>
      <c r="U2574" s="4"/>
      <c r="V2574" s="29"/>
      <c r="W2574" s="10"/>
      <c r="X2574" s="10"/>
      <c r="Y2574" s="27"/>
      <c r="Z2574" s="3"/>
      <c r="AA2574" s="1"/>
      <c r="AB2574" s="10"/>
      <c r="AC2574" s="3"/>
      <c r="AD2574" s="3"/>
      <c r="AE2574" s="3"/>
      <c r="AF2574" s="10"/>
      <c r="AG2574" s="11"/>
      <c r="AH2574" s="10"/>
      <c r="AI2574" s="1"/>
      <c r="AJ2574" s="1"/>
      <c r="AK2574" s="1"/>
      <c r="AL2574" s="1"/>
      <c r="AM2574" s="1"/>
      <c r="AN2574" s="1"/>
      <c r="AO2574" s="1"/>
      <c r="AP2574" s="1"/>
      <c r="AQ2574" s="1"/>
      <c r="AR2574" s="1"/>
      <c r="AS2574" s="1"/>
      <c r="AT2574" s="1"/>
      <c r="AU2574" s="1"/>
      <c r="AV2574" s="1"/>
      <c r="AW2574" s="1"/>
      <c r="AX2574" s="1"/>
      <c r="AY2574" s="1"/>
      <c r="AZ2574" s="1"/>
      <c r="BA2574" s="1"/>
      <c r="BB2574" s="1"/>
      <c r="BC2574" s="1"/>
      <c r="BD2574" s="1"/>
      <c r="BE2574" s="1"/>
      <c r="BF2574" s="1"/>
      <c r="BG2574" s="1"/>
      <c r="BH2574" s="1"/>
      <c r="BI2574" s="1"/>
      <c r="BJ2574" s="1"/>
      <c r="BK2574" s="1"/>
      <c r="BL2574" s="1"/>
      <c r="BM2574" s="1"/>
      <c r="BN2574" s="1"/>
      <c r="BO2574" s="1"/>
      <c r="BP2574" s="1"/>
      <c r="BQ2574" s="1"/>
      <c r="BR2574" s="1"/>
      <c r="BS2574" s="1"/>
      <c r="BT2574" s="1"/>
      <c r="BU2574" s="1"/>
      <c r="BV2574" s="1"/>
      <c r="BW2574" s="1"/>
      <c r="BX2574" s="1"/>
      <c r="BY2574" s="1"/>
      <c r="BZ2574" s="1"/>
      <c r="CA2574" s="1"/>
      <c r="CB2574" s="1"/>
      <c r="CC2574" s="1"/>
      <c r="CD2574" s="1"/>
      <c r="CE2574" s="1"/>
      <c r="CF2574" s="1"/>
      <c r="CG2574" s="1"/>
      <c r="CH2574" s="1"/>
      <c r="CI2574" s="1"/>
      <c r="CJ2574" s="1"/>
      <c r="CK2574" s="1"/>
      <c r="CL2574" s="1"/>
      <c r="CM2574" s="1"/>
      <c r="CN2574" s="1"/>
      <c r="CO2574" s="1"/>
      <c r="CP2574" s="1"/>
      <c r="CQ2574" s="1"/>
      <c r="CR2574" s="1"/>
      <c r="CS2574" s="1"/>
      <c r="CT2574" s="1"/>
      <c r="CU2574" s="1"/>
      <c r="CV2574" s="1"/>
      <c r="CW2574" s="1"/>
      <c r="CX2574" s="1"/>
      <c r="CY2574" s="1"/>
      <c r="CZ2574" s="1"/>
      <c r="DA2574" s="1"/>
      <c r="DB2574" s="1"/>
      <c r="DC2574" s="1"/>
      <c r="DD2574" s="1"/>
      <c r="DE2574" s="1"/>
      <c r="DF2574" s="1"/>
      <c r="DG2574" s="1"/>
      <c r="DH2574" s="1"/>
      <c r="DI2574" s="1"/>
      <c r="DJ2574" s="1"/>
      <c r="DK2574" s="1"/>
      <c r="DL2574" s="1"/>
      <c r="DM2574" s="1"/>
      <c r="DN2574" s="1"/>
      <c r="DO2574" s="1"/>
      <c r="DP2574" s="1"/>
      <c r="DQ2574" s="1"/>
      <c r="DR2574" s="1"/>
      <c r="DS2574" s="1"/>
      <c r="DT2574" s="1"/>
      <c r="DU2574" s="1"/>
      <c r="DV2574" s="1"/>
      <c r="DW2574" s="1"/>
      <c r="DX2574" s="1"/>
      <c r="DY2574" s="1"/>
      <c r="DZ2574" s="1"/>
      <c r="EA2574" s="1"/>
      <c r="EB2574" s="1"/>
      <c r="EC2574" s="1"/>
      <c r="ED2574" s="1"/>
      <c r="EE2574" s="1"/>
      <c r="EF2574" s="1"/>
      <c r="EG2574" s="1"/>
      <c r="EH2574" s="1"/>
      <c r="EI2574" s="1"/>
      <c r="EJ2574" s="1"/>
      <c r="EK2574" s="1"/>
      <c r="EL2574" s="1"/>
      <c r="EM2574" s="1"/>
      <c r="EN2574" s="1"/>
      <c r="EO2574" s="1"/>
      <c r="EP2574" s="1"/>
      <c r="EQ2574" s="1"/>
      <c r="ER2574" s="1"/>
      <c r="ES2574" s="1"/>
      <c r="ET2574" s="1"/>
      <c r="EU2574" s="1"/>
      <c r="EV2574" s="1"/>
      <c r="EW2574" s="1"/>
      <c r="EX2574" s="1"/>
    </row>
    <row r="2575" spans="1:154" x14ac:dyDescent="0.15">
      <c r="A2575" s="35"/>
      <c r="B2575" s="125"/>
      <c r="C2575" s="14"/>
      <c r="D2575" s="13"/>
      <c r="E2575" s="14"/>
      <c r="F2575" s="14"/>
      <c r="G2575" s="14"/>
      <c r="H2575" s="14"/>
      <c r="I2575" s="13"/>
      <c r="J2575" s="29"/>
      <c r="K2575" s="2"/>
      <c r="L2575" s="17"/>
      <c r="M2575" s="12"/>
      <c r="N2575" s="12"/>
      <c r="O2575" s="17"/>
      <c r="P2575" s="14"/>
      <c r="Q2575" s="14"/>
      <c r="R2575" s="14"/>
      <c r="S2575" s="20"/>
      <c r="T2575" s="14"/>
      <c r="U2575" s="4"/>
      <c r="V2575" s="29"/>
      <c r="W2575" s="10"/>
      <c r="X2575" s="10"/>
      <c r="Y2575" s="27"/>
      <c r="Z2575" s="3"/>
      <c r="AA2575" s="1"/>
      <c r="AB2575" s="10"/>
      <c r="AC2575" s="3"/>
      <c r="AD2575" s="3"/>
      <c r="AE2575" s="3"/>
      <c r="AF2575" s="10"/>
      <c r="AG2575" s="11"/>
      <c r="AH2575" s="10"/>
      <c r="AI2575" s="1"/>
      <c r="AJ2575" s="1"/>
      <c r="AK2575" s="1"/>
      <c r="AL2575" s="1"/>
      <c r="AM2575" s="1"/>
      <c r="AN2575" s="1"/>
      <c r="AO2575" s="1"/>
      <c r="AP2575" s="1"/>
      <c r="AQ2575" s="1"/>
      <c r="AR2575" s="1"/>
      <c r="AS2575" s="1"/>
      <c r="AT2575" s="1"/>
      <c r="AU2575" s="1"/>
      <c r="AV2575" s="1"/>
      <c r="AW2575" s="1"/>
      <c r="AX2575" s="1"/>
      <c r="AY2575" s="1"/>
      <c r="AZ2575" s="1"/>
      <c r="BA2575" s="1"/>
      <c r="BB2575" s="1"/>
      <c r="BC2575" s="1"/>
      <c r="BD2575" s="1"/>
      <c r="BE2575" s="1"/>
      <c r="BF2575" s="1"/>
      <c r="BG2575" s="1"/>
      <c r="BH2575" s="1"/>
      <c r="BI2575" s="1"/>
      <c r="BJ2575" s="1"/>
      <c r="BK2575" s="1"/>
      <c r="BL2575" s="1"/>
      <c r="BM2575" s="1"/>
      <c r="BN2575" s="1"/>
      <c r="BO2575" s="1"/>
      <c r="BP2575" s="1"/>
      <c r="BQ2575" s="1"/>
      <c r="BR2575" s="1"/>
      <c r="BS2575" s="1"/>
      <c r="BT2575" s="1"/>
      <c r="BU2575" s="1"/>
      <c r="BV2575" s="1"/>
      <c r="BW2575" s="1"/>
      <c r="BX2575" s="1"/>
      <c r="BY2575" s="1"/>
      <c r="BZ2575" s="1"/>
      <c r="CA2575" s="1"/>
      <c r="CB2575" s="1"/>
      <c r="CC2575" s="1"/>
      <c r="CD2575" s="1"/>
      <c r="CE2575" s="1"/>
      <c r="CF2575" s="1"/>
      <c r="CG2575" s="1"/>
      <c r="CH2575" s="1"/>
      <c r="CI2575" s="1"/>
      <c r="CJ2575" s="1"/>
      <c r="CK2575" s="1"/>
      <c r="CL2575" s="1"/>
      <c r="CM2575" s="1"/>
      <c r="CN2575" s="1"/>
      <c r="CO2575" s="1"/>
      <c r="CP2575" s="1"/>
      <c r="CQ2575" s="1"/>
      <c r="CR2575" s="1"/>
      <c r="CS2575" s="1"/>
      <c r="CT2575" s="1"/>
      <c r="CU2575" s="1"/>
      <c r="CV2575" s="1"/>
      <c r="CW2575" s="1"/>
      <c r="CX2575" s="1"/>
      <c r="CY2575" s="1"/>
      <c r="CZ2575" s="1"/>
      <c r="DA2575" s="1"/>
      <c r="DB2575" s="1"/>
      <c r="DC2575" s="1"/>
      <c r="DD2575" s="1"/>
      <c r="DE2575" s="1"/>
      <c r="DF2575" s="1"/>
      <c r="DG2575" s="1"/>
      <c r="DH2575" s="1"/>
      <c r="DI2575" s="1"/>
      <c r="DJ2575" s="1"/>
      <c r="DK2575" s="1"/>
      <c r="DL2575" s="1"/>
      <c r="DM2575" s="1"/>
      <c r="DN2575" s="1"/>
      <c r="DO2575" s="1"/>
      <c r="DP2575" s="1"/>
      <c r="DQ2575" s="1"/>
      <c r="DR2575" s="1"/>
      <c r="DS2575" s="1"/>
      <c r="DT2575" s="1"/>
      <c r="DU2575" s="1"/>
      <c r="DV2575" s="1"/>
      <c r="DW2575" s="1"/>
      <c r="DX2575" s="1"/>
      <c r="DY2575" s="1"/>
      <c r="DZ2575" s="1"/>
      <c r="EA2575" s="1"/>
      <c r="EB2575" s="1"/>
      <c r="EC2575" s="1"/>
      <c r="ED2575" s="1"/>
      <c r="EE2575" s="1"/>
      <c r="EF2575" s="1"/>
      <c r="EG2575" s="1"/>
      <c r="EH2575" s="1"/>
      <c r="EI2575" s="1"/>
      <c r="EJ2575" s="1"/>
      <c r="EK2575" s="1"/>
      <c r="EL2575" s="1"/>
      <c r="EM2575" s="1"/>
      <c r="EN2575" s="1"/>
      <c r="EO2575" s="1"/>
      <c r="EP2575" s="1"/>
      <c r="EQ2575" s="1"/>
      <c r="ER2575" s="1"/>
      <c r="ES2575" s="1"/>
      <c r="ET2575" s="1"/>
      <c r="EU2575" s="1"/>
      <c r="EV2575" s="1"/>
      <c r="EW2575" s="1"/>
      <c r="EX2575" s="1"/>
    </row>
    <row r="2576" spans="1:154" x14ac:dyDescent="0.15">
      <c r="A2576" s="35"/>
      <c r="B2576" s="125"/>
      <c r="C2576" s="14"/>
      <c r="D2576" s="13"/>
      <c r="E2576" s="14"/>
      <c r="F2576" s="14"/>
      <c r="G2576" s="14"/>
      <c r="H2576" s="14"/>
      <c r="I2576" s="13"/>
      <c r="J2576" s="29"/>
      <c r="K2576" s="2"/>
      <c r="L2576" s="17"/>
      <c r="M2576" s="12"/>
      <c r="N2576" s="12"/>
      <c r="O2576" s="17"/>
      <c r="P2576" s="14"/>
      <c r="Q2576" s="14"/>
      <c r="R2576" s="14"/>
      <c r="S2576" s="20"/>
      <c r="T2576" s="14"/>
      <c r="U2576" s="4"/>
      <c r="V2576" s="29"/>
      <c r="W2576" s="10"/>
      <c r="X2576" s="10"/>
      <c r="Y2576" s="27"/>
      <c r="Z2576" s="3"/>
      <c r="AA2576" s="1"/>
      <c r="AB2576" s="10"/>
      <c r="AC2576" s="3"/>
      <c r="AD2576" s="3"/>
      <c r="AE2576" s="3"/>
      <c r="AF2576" s="10"/>
      <c r="AG2576" s="11"/>
      <c r="AH2576" s="10"/>
      <c r="AI2576" s="1"/>
      <c r="AJ2576" s="1"/>
      <c r="AK2576" s="1"/>
      <c r="AL2576" s="1"/>
      <c r="AM2576" s="1"/>
      <c r="AN2576" s="1"/>
      <c r="AO2576" s="1"/>
      <c r="AP2576" s="1"/>
      <c r="AQ2576" s="1"/>
      <c r="AR2576" s="1"/>
      <c r="AS2576" s="1"/>
      <c r="AT2576" s="1"/>
      <c r="AU2576" s="1"/>
      <c r="AV2576" s="1"/>
      <c r="AW2576" s="1"/>
      <c r="AX2576" s="1"/>
      <c r="AY2576" s="1"/>
      <c r="AZ2576" s="1"/>
      <c r="BA2576" s="1"/>
      <c r="BB2576" s="1"/>
      <c r="BC2576" s="1"/>
      <c r="BD2576" s="1"/>
      <c r="BE2576" s="1"/>
      <c r="BF2576" s="1"/>
      <c r="BG2576" s="1"/>
      <c r="BH2576" s="1"/>
      <c r="BI2576" s="1"/>
      <c r="BJ2576" s="1"/>
      <c r="BK2576" s="1"/>
      <c r="BL2576" s="1"/>
      <c r="BM2576" s="1"/>
      <c r="BN2576" s="1"/>
      <c r="BO2576" s="1"/>
      <c r="BP2576" s="1"/>
      <c r="BQ2576" s="1"/>
      <c r="BR2576" s="1"/>
      <c r="BS2576" s="1"/>
      <c r="BT2576" s="1"/>
      <c r="BU2576" s="1"/>
      <c r="BV2576" s="1"/>
      <c r="BW2576" s="1"/>
      <c r="BX2576" s="1"/>
      <c r="BY2576" s="1"/>
      <c r="BZ2576" s="1"/>
      <c r="CA2576" s="1"/>
      <c r="CB2576" s="1"/>
      <c r="CC2576" s="1"/>
      <c r="CD2576" s="1"/>
      <c r="CE2576" s="1"/>
      <c r="CF2576" s="1"/>
      <c r="CG2576" s="1"/>
      <c r="CH2576" s="1"/>
      <c r="CI2576" s="1"/>
      <c r="CJ2576" s="1"/>
      <c r="CK2576" s="1"/>
      <c r="CL2576" s="1"/>
      <c r="CM2576" s="1"/>
      <c r="CN2576" s="1"/>
      <c r="CO2576" s="1"/>
      <c r="CP2576" s="1"/>
      <c r="CQ2576" s="1"/>
      <c r="CR2576" s="1"/>
      <c r="CS2576" s="1"/>
      <c r="CT2576" s="1"/>
      <c r="CU2576" s="1"/>
      <c r="CV2576" s="1"/>
      <c r="CW2576" s="1"/>
      <c r="CX2576" s="1"/>
      <c r="CY2576" s="1"/>
      <c r="CZ2576" s="1"/>
      <c r="DA2576" s="1"/>
      <c r="DB2576" s="1"/>
      <c r="DC2576" s="1"/>
      <c r="DD2576" s="1"/>
      <c r="DE2576" s="1"/>
      <c r="DF2576" s="1"/>
      <c r="DG2576" s="1"/>
      <c r="DH2576" s="1"/>
      <c r="DI2576" s="1"/>
      <c r="DJ2576" s="1"/>
      <c r="DK2576" s="1"/>
      <c r="DL2576" s="1"/>
      <c r="DM2576" s="1"/>
      <c r="DN2576" s="1"/>
      <c r="DO2576" s="1"/>
      <c r="DP2576" s="1"/>
      <c r="DQ2576" s="1"/>
      <c r="DR2576" s="1"/>
      <c r="DS2576" s="1"/>
      <c r="DT2576" s="1"/>
      <c r="DU2576" s="1"/>
      <c r="DV2576" s="1"/>
      <c r="DW2576" s="1"/>
      <c r="DX2576" s="1"/>
      <c r="DY2576" s="1"/>
      <c r="DZ2576" s="1"/>
      <c r="EA2576" s="1"/>
      <c r="EB2576" s="1"/>
      <c r="EC2576" s="1"/>
      <c r="ED2576" s="1"/>
      <c r="EE2576" s="1"/>
      <c r="EF2576" s="1"/>
      <c r="EG2576" s="1"/>
      <c r="EH2576" s="1"/>
      <c r="EI2576" s="1"/>
      <c r="EJ2576" s="1"/>
      <c r="EK2576" s="1"/>
      <c r="EL2576" s="1"/>
      <c r="EM2576" s="1"/>
      <c r="EN2576" s="1"/>
      <c r="EO2576" s="1"/>
      <c r="EP2576" s="1"/>
      <c r="EQ2576" s="1"/>
      <c r="ER2576" s="1"/>
      <c r="ES2576" s="1"/>
      <c r="ET2576" s="1"/>
      <c r="EU2576" s="1"/>
      <c r="EV2576" s="1"/>
      <c r="EW2576" s="1"/>
      <c r="EX2576" s="1"/>
    </row>
    <row r="2577" spans="1:154" x14ac:dyDescent="0.15">
      <c r="A2577" s="35"/>
      <c r="B2577" s="125"/>
      <c r="C2577" s="14"/>
      <c r="D2577" s="13"/>
      <c r="E2577" s="14"/>
      <c r="F2577" s="14"/>
      <c r="G2577" s="14"/>
      <c r="H2577" s="14"/>
      <c r="I2577" s="13"/>
      <c r="J2577" s="29"/>
      <c r="K2577" s="2"/>
      <c r="L2577" s="17"/>
      <c r="M2577" s="12"/>
      <c r="N2577" s="12"/>
      <c r="O2577" s="17"/>
      <c r="P2577" s="14"/>
      <c r="Q2577" s="14"/>
      <c r="R2577" s="14"/>
      <c r="S2577" s="20"/>
      <c r="T2577" s="14"/>
      <c r="U2577" s="4"/>
      <c r="V2577" s="29"/>
      <c r="W2577" s="10"/>
      <c r="X2577" s="10"/>
      <c r="Y2577" s="27"/>
      <c r="Z2577" s="3"/>
      <c r="AA2577" s="1"/>
      <c r="AB2577" s="10"/>
      <c r="AC2577" s="3"/>
      <c r="AD2577" s="3"/>
      <c r="AE2577" s="3"/>
      <c r="AF2577" s="10"/>
      <c r="AG2577" s="11"/>
      <c r="AH2577" s="10"/>
      <c r="AI2577" s="1"/>
      <c r="AJ2577" s="1"/>
      <c r="AK2577" s="1"/>
      <c r="AL2577" s="1"/>
      <c r="AM2577" s="1"/>
      <c r="AN2577" s="1"/>
      <c r="AO2577" s="1"/>
      <c r="AP2577" s="1"/>
      <c r="AQ2577" s="1"/>
      <c r="AR2577" s="1"/>
      <c r="AS2577" s="1"/>
      <c r="AT2577" s="1"/>
      <c r="AU2577" s="1"/>
      <c r="AV2577" s="1"/>
      <c r="AW2577" s="1"/>
      <c r="AX2577" s="1"/>
      <c r="AY2577" s="1"/>
      <c r="AZ2577" s="1"/>
      <c r="BA2577" s="1"/>
      <c r="BB2577" s="1"/>
      <c r="BC2577" s="1"/>
      <c r="BD2577" s="1"/>
      <c r="BE2577" s="1"/>
      <c r="BF2577" s="1"/>
      <c r="BG2577" s="1"/>
      <c r="BH2577" s="1"/>
      <c r="BI2577" s="1"/>
      <c r="BJ2577" s="1"/>
      <c r="BK2577" s="1"/>
      <c r="BL2577" s="1"/>
      <c r="BM2577" s="1"/>
      <c r="BN2577" s="1"/>
      <c r="BO2577" s="1"/>
      <c r="BP2577" s="1"/>
      <c r="BQ2577" s="1"/>
      <c r="BR2577" s="1"/>
      <c r="BS2577" s="1"/>
      <c r="BT2577" s="1"/>
      <c r="BU2577" s="1"/>
      <c r="BV2577" s="1"/>
      <c r="BW2577" s="1"/>
      <c r="BX2577" s="1"/>
      <c r="BY2577" s="1"/>
      <c r="BZ2577" s="1"/>
      <c r="CA2577" s="1"/>
      <c r="CB2577" s="1"/>
      <c r="CC2577" s="1"/>
      <c r="CD2577" s="1"/>
      <c r="CE2577" s="1"/>
      <c r="CF2577" s="1"/>
      <c r="CG2577" s="1"/>
      <c r="CH2577" s="1"/>
      <c r="CI2577" s="1"/>
      <c r="CJ2577" s="1"/>
      <c r="CK2577" s="1"/>
      <c r="CL2577" s="1"/>
      <c r="CM2577" s="1"/>
      <c r="CN2577" s="1"/>
      <c r="CO2577" s="1"/>
      <c r="CP2577" s="1"/>
      <c r="CQ2577" s="1"/>
      <c r="CR2577" s="1"/>
      <c r="CS2577" s="1"/>
      <c r="CT2577" s="1"/>
      <c r="CU2577" s="1"/>
      <c r="CV2577" s="1"/>
      <c r="CW2577" s="1"/>
      <c r="CX2577" s="1"/>
      <c r="CY2577" s="1"/>
      <c r="CZ2577" s="1"/>
      <c r="DA2577" s="1"/>
      <c r="DB2577" s="1"/>
      <c r="DC2577" s="1"/>
      <c r="DD2577" s="1"/>
      <c r="DE2577" s="1"/>
      <c r="DF2577" s="1"/>
      <c r="DG2577" s="1"/>
      <c r="DH2577" s="1"/>
      <c r="DI2577" s="1"/>
      <c r="DJ2577" s="1"/>
      <c r="DK2577" s="1"/>
      <c r="DL2577" s="1"/>
      <c r="DM2577" s="1"/>
      <c r="DN2577" s="1"/>
      <c r="DO2577" s="1"/>
      <c r="DP2577" s="1"/>
      <c r="DQ2577" s="1"/>
      <c r="DR2577" s="1"/>
      <c r="DS2577" s="1"/>
      <c r="DT2577" s="1"/>
      <c r="DU2577" s="1"/>
      <c r="DV2577" s="1"/>
      <c r="DW2577" s="1"/>
      <c r="DX2577" s="1"/>
      <c r="DY2577" s="1"/>
      <c r="DZ2577" s="1"/>
      <c r="EA2577" s="1"/>
      <c r="EB2577" s="1"/>
      <c r="EC2577" s="1"/>
      <c r="ED2577" s="1"/>
      <c r="EE2577" s="1"/>
      <c r="EF2577" s="1"/>
      <c r="EG2577" s="1"/>
      <c r="EH2577" s="1"/>
      <c r="EI2577" s="1"/>
      <c r="EJ2577" s="1"/>
      <c r="EK2577" s="1"/>
      <c r="EL2577" s="1"/>
      <c r="EM2577" s="1"/>
      <c r="EN2577" s="1"/>
      <c r="EO2577" s="1"/>
      <c r="EP2577" s="1"/>
      <c r="EQ2577" s="1"/>
      <c r="ER2577" s="1"/>
      <c r="ES2577" s="1"/>
      <c r="ET2577" s="1"/>
      <c r="EU2577" s="1"/>
      <c r="EV2577" s="1"/>
      <c r="EW2577" s="1"/>
      <c r="EX2577" s="1"/>
    </row>
    <row r="2578" spans="1:154" x14ac:dyDescent="0.15">
      <c r="A2578" s="35"/>
      <c r="B2578" s="125"/>
      <c r="C2578" s="14"/>
      <c r="D2578" s="13"/>
      <c r="E2578" s="14"/>
      <c r="F2578" s="14"/>
      <c r="G2578" s="14"/>
      <c r="H2578" s="14"/>
      <c r="I2578" s="13"/>
      <c r="J2578" s="29"/>
      <c r="K2578" s="2"/>
      <c r="L2578" s="17"/>
      <c r="M2578" s="12"/>
      <c r="N2578" s="12"/>
      <c r="O2578" s="17"/>
      <c r="P2578" s="14"/>
      <c r="Q2578" s="14"/>
      <c r="R2578" s="14"/>
      <c r="S2578" s="20"/>
      <c r="T2578" s="14"/>
      <c r="U2578" s="4"/>
      <c r="V2578" s="29"/>
      <c r="W2578" s="10"/>
      <c r="X2578" s="10"/>
      <c r="Y2578" s="27"/>
      <c r="Z2578" s="3"/>
      <c r="AA2578" s="1"/>
      <c r="AB2578" s="10"/>
      <c r="AC2578" s="3"/>
      <c r="AD2578" s="3"/>
      <c r="AE2578" s="3"/>
      <c r="AF2578" s="10"/>
      <c r="AG2578" s="11"/>
      <c r="AH2578" s="10"/>
      <c r="AI2578" s="1"/>
      <c r="AJ2578" s="1"/>
      <c r="AK2578" s="1"/>
      <c r="AL2578" s="1"/>
      <c r="AM2578" s="1"/>
      <c r="AN2578" s="1"/>
      <c r="AO2578" s="1"/>
      <c r="AP2578" s="1"/>
      <c r="AQ2578" s="1"/>
      <c r="AR2578" s="1"/>
      <c r="AS2578" s="1"/>
      <c r="AT2578" s="1"/>
      <c r="AU2578" s="1"/>
      <c r="AV2578" s="1"/>
      <c r="AW2578" s="1"/>
      <c r="AX2578" s="1"/>
      <c r="AY2578" s="1"/>
      <c r="AZ2578" s="1"/>
      <c r="BA2578" s="1"/>
      <c r="BB2578" s="1"/>
      <c r="BC2578" s="1"/>
      <c r="BD2578" s="1"/>
      <c r="BE2578" s="1"/>
      <c r="BF2578" s="1"/>
      <c r="BG2578" s="1"/>
      <c r="BH2578" s="1"/>
      <c r="BI2578" s="1"/>
      <c r="BJ2578" s="1"/>
      <c r="BK2578" s="1"/>
      <c r="BL2578" s="1"/>
      <c r="BM2578" s="1"/>
      <c r="BN2578" s="1"/>
      <c r="BO2578" s="1"/>
      <c r="BP2578" s="1"/>
      <c r="BQ2578" s="1"/>
      <c r="BR2578" s="1"/>
      <c r="BS2578" s="1"/>
      <c r="BT2578" s="1"/>
      <c r="BU2578" s="1"/>
      <c r="BV2578" s="1"/>
      <c r="BW2578" s="1"/>
      <c r="BX2578" s="1"/>
      <c r="BY2578" s="1"/>
      <c r="BZ2578" s="1"/>
      <c r="CA2578" s="1"/>
      <c r="CB2578" s="1"/>
      <c r="CC2578" s="1"/>
      <c r="CD2578" s="1"/>
      <c r="CE2578" s="1"/>
      <c r="CF2578" s="1"/>
      <c r="CG2578" s="1"/>
      <c r="CH2578" s="1"/>
      <c r="CI2578" s="1"/>
      <c r="CJ2578" s="1"/>
      <c r="CK2578" s="1"/>
      <c r="CL2578" s="1"/>
      <c r="CM2578" s="1"/>
      <c r="CN2578" s="1"/>
      <c r="CO2578" s="1"/>
      <c r="CP2578" s="1"/>
      <c r="CQ2578" s="1"/>
      <c r="CR2578" s="1"/>
      <c r="CS2578" s="1"/>
      <c r="CT2578" s="1"/>
      <c r="CU2578" s="1"/>
      <c r="CV2578" s="1"/>
      <c r="CW2578" s="1"/>
      <c r="CX2578" s="1"/>
      <c r="CY2578" s="1"/>
      <c r="CZ2578" s="1"/>
      <c r="DA2578" s="1"/>
      <c r="DB2578" s="1"/>
      <c r="DC2578" s="1"/>
      <c r="DD2578" s="1"/>
      <c r="DE2578" s="1"/>
      <c r="DF2578" s="1"/>
      <c r="DG2578" s="1"/>
      <c r="DH2578" s="1"/>
      <c r="DI2578" s="1"/>
      <c r="DJ2578" s="1"/>
      <c r="DK2578" s="1"/>
      <c r="DL2578" s="1"/>
      <c r="DM2578" s="1"/>
      <c r="DN2578" s="1"/>
      <c r="DO2578" s="1"/>
      <c r="DP2578" s="1"/>
      <c r="DQ2578" s="1"/>
      <c r="DR2578" s="1"/>
      <c r="DS2578" s="1"/>
      <c r="DT2578" s="1"/>
      <c r="DU2578" s="1"/>
      <c r="DV2578" s="1"/>
      <c r="DW2578" s="1"/>
      <c r="DX2578" s="1"/>
      <c r="DY2578" s="1"/>
      <c r="DZ2578" s="1"/>
      <c r="EA2578" s="1"/>
      <c r="EB2578" s="1"/>
      <c r="EC2578" s="1"/>
      <c r="ED2578" s="1"/>
      <c r="EE2578" s="1"/>
      <c r="EF2578" s="1"/>
      <c r="EG2578" s="1"/>
      <c r="EH2578" s="1"/>
      <c r="EI2578" s="1"/>
      <c r="EJ2578" s="1"/>
      <c r="EK2578" s="1"/>
      <c r="EL2578" s="1"/>
      <c r="EM2578" s="1"/>
      <c r="EN2578" s="1"/>
      <c r="EO2578" s="1"/>
      <c r="EP2578" s="1"/>
      <c r="EQ2578" s="1"/>
      <c r="ER2578" s="1"/>
      <c r="ES2578" s="1"/>
      <c r="ET2578" s="1"/>
      <c r="EU2578" s="1"/>
      <c r="EV2578" s="1"/>
      <c r="EW2578" s="1"/>
      <c r="EX2578" s="1"/>
    </row>
    <row r="2579" spans="1:154" x14ac:dyDescent="0.15">
      <c r="A2579" s="35"/>
      <c r="B2579" s="125"/>
      <c r="C2579" s="14"/>
      <c r="D2579" s="13"/>
      <c r="E2579" s="14"/>
      <c r="F2579" s="14"/>
      <c r="G2579" s="14"/>
      <c r="H2579" s="14"/>
      <c r="I2579" s="13"/>
      <c r="J2579" s="29"/>
      <c r="K2579" s="2"/>
      <c r="L2579" s="17"/>
      <c r="M2579" s="12"/>
      <c r="N2579" s="12"/>
      <c r="O2579" s="17"/>
      <c r="P2579" s="14"/>
      <c r="Q2579" s="14"/>
      <c r="R2579" s="14"/>
      <c r="S2579" s="20"/>
      <c r="T2579" s="14"/>
      <c r="U2579" s="4"/>
      <c r="V2579" s="29"/>
      <c r="W2579" s="10"/>
      <c r="X2579" s="10"/>
      <c r="Y2579" s="27"/>
      <c r="Z2579" s="3"/>
      <c r="AA2579" s="1"/>
      <c r="AB2579" s="10"/>
      <c r="AC2579" s="3"/>
      <c r="AD2579" s="3"/>
      <c r="AE2579" s="3"/>
      <c r="AF2579" s="10"/>
      <c r="AG2579" s="11"/>
      <c r="AH2579" s="10"/>
      <c r="AI2579" s="1"/>
      <c r="AJ2579" s="1"/>
      <c r="AK2579" s="1"/>
      <c r="AL2579" s="1"/>
      <c r="AM2579" s="1"/>
      <c r="AN2579" s="1"/>
      <c r="AO2579" s="1"/>
      <c r="AP2579" s="1"/>
      <c r="AQ2579" s="1"/>
      <c r="AR2579" s="1"/>
      <c r="AS2579" s="1"/>
      <c r="AT2579" s="1"/>
      <c r="AU2579" s="1"/>
      <c r="AV2579" s="1"/>
      <c r="AW2579" s="1"/>
      <c r="AX2579" s="1"/>
      <c r="AY2579" s="1"/>
      <c r="AZ2579" s="1"/>
      <c r="BA2579" s="1"/>
      <c r="BB2579" s="1"/>
      <c r="BC2579" s="1"/>
      <c r="BD2579" s="1"/>
      <c r="BE2579" s="1"/>
      <c r="BF2579" s="1"/>
      <c r="BG2579" s="1"/>
      <c r="BH2579" s="1"/>
      <c r="BI2579" s="1"/>
      <c r="BJ2579" s="1"/>
      <c r="BK2579" s="1"/>
      <c r="BL2579" s="1"/>
      <c r="BM2579" s="1"/>
      <c r="BN2579" s="1"/>
      <c r="BO2579" s="1"/>
      <c r="BP2579" s="1"/>
      <c r="BQ2579" s="1"/>
      <c r="BR2579" s="1"/>
      <c r="BS2579" s="1"/>
      <c r="BT2579" s="1"/>
      <c r="BU2579" s="1"/>
      <c r="BV2579" s="1"/>
      <c r="BW2579" s="1"/>
      <c r="BX2579" s="1"/>
      <c r="BY2579" s="1"/>
      <c r="BZ2579" s="1"/>
      <c r="CA2579" s="1"/>
      <c r="CB2579" s="1"/>
      <c r="CC2579" s="1"/>
      <c r="CD2579" s="1"/>
      <c r="CE2579" s="1"/>
      <c r="CF2579" s="1"/>
      <c r="CG2579" s="1"/>
      <c r="CH2579" s="1"/>
      <c r="CI2579" s="1"/>
      <c r="CJ2579" s="1"/>
      <c r="CK2579" s="1"/>
      <c r="CL2579" s="1"/>
      <c r="CM2579" s="1"/>
      <c r="CN2579" s="1"/>
      <c r="CO2579" s="1"/>
      <c r="CP2579" s="1"/>
      <c r="CQ2579" s="1"/>
      <c r="CR2579" s="1"/>
      <c r="CS2579" s="1"/>
      <c r="CT2579" s="1"/>
      <c r="CU2579" s="1"/>
      <c r="CV2579" s="1"/>
      <c r="CW2579" s="1"/>
      <c r="CX2579" s="1"/>
      <c r="CY2579" s="1"/>
      <c r="CZ2579" s="1"/>
      <c r="DA2579" s="1"/>
      <c r="DB2579" s="1"/>
      <c r="DC2579" s="1"/>
      <c r="DD2579" s="1"/>
      <c r="DE2579" s="1"/>
      <c r="DF2579" s="1"/>
      <c r="DG2579" s="1"/>
      <c r="DH2579" s="1"/>
      <c r="DI2579" s="1"/>
      <c r="DJ2579" s="1"/>
      <c r="DK2579" s="1"/>
      <c r="DL2579" s="1"/>
      <c r="DM2579" s="1"/>
      <c r="DN2579" s="1"/>
      <c r="DO2579" s="1"/>
      <c r="DP2579" s="1"/>
      <c r="DQ2579" s="1"/>
      <c r="DR2579" s="1"/>
      <c r="DS2579" s="1"/>
      <c r="DT2579" s="1"/>
      <c r="DU2579" s="1"/>
      <c r="DV2579" s="1"/>
      <c r="DW2579" s="1"/>
      <c r="DX2579" s="1"/>
      <c r="DY2579" s="1"/>
      <c r="DZ2579" s="1"/>
      <c r="EA2579" s="1"/>
      <c r="EB2579" s="1"/>
      <c r="EC2579" s="1"/>
      <c r="ED2579" s="1"/>
      <c r="EE2579" s="1"/>
      <c r="EF2579" s="1"/>
      <c r="EG2579" s="1"/>
      <c r="EH2579" s="1"/>
      <c r="EI2579" s="1"/>
      <c r="EJ2579" s="1"/>
      <c r="EK2579" s="1"/>
      <c r="EL2579" s="1"/>
      <c r="EM2579" s="1"/>
      <c r="EN2579" s="1"/>
      <c r="EO2579" s="1"/>
      <c r="EP2579" s="1"/>
      <c r="EQ2579" s="1"/>
      <c r="ER2579" s="1"/>
      <c r="ES2579" s="1"/>
      <c r="ET2579" s="1"/>
      <c r="EU2579" s="1"/>
      <c r="EV2579" s="1"/>
      <c r="EW2579" s="1"/>
      <c r="EX2579" s="1"/>
    </row>
    <row r="2580" spans="1:154" x14ac:dyDescent="0.15">
      <c r="A2580" s="35"/>
      <c r="B2580" s="125"/>
      <c r="C2580" s="14"/>
      <c r="D2580" s="13"/>
      <c r="E2580" s="14"/>
      <c r="F2580" s="14"/>
      <c r="G2580" s="14"/>
      <c r="H2580" s="14"/>
      <c r="I2580" s="13"/>
      <c r="J2580" s="29"/>
      <c r="K2580" s="2"/>
      <c r="L2580" s="17"/>
      <c r="M2580" s="12"/>
      <c r="N2580" s="12"/>
      <c r="O2580" s="17"/>
      <c r="P2580" s="14"/>
      <c r="Q2580" s="14"/>
      <c r="R2580" s="14"/>
      <c r="S2580" s="20"/>
      <c r="T2580" s="14"/>
      <c r="U2580" s="4"/>
      <c r="V2580" s="29"/>
      <c r="W2580" s="10"/>
      <c r="X2580" s="10"/>
      <c r="Y2580" s="27"/>
      <c r="Z2580" s="3"/>
      <c r="AA2580" s="1"/>
      <c r="AB2580" s="10"/>
      <c r="AC2580" s="3"/>
      <c r="AD2580" s="3"/>
      <c r="AE2580" s="3"/>
      <c r="AF2580" s="10"/>
      <c r="AG2580" s="11"/>
      <c r="AH2580" s="10"/>
      <c r="AI2580" s="1"/>
      <c r="AJ2580" s="1"/>
      <c r="AK2580" s="1"/>
      <c r="AL2580" s="1"/>
      <c r="AM2580" s="1"/>
      <c r="AN2580" s="1"/>
      <c r="AO2580" s="1"/>
      <c r="AP2580" s="1"/>
      <c r="AQ2580" s="1"/>
      <c r="AR2580" s="1"/>
      <c r="AS2580" s="1"/>
      <c r="AT2580" s="1"/>
      <c r="AU2580" s="1"/>
      <c r="AV2580" s="1"/>
      <c r="AW2580" s="1"/>
      <c r="AX2580" s="1"/>
      <c r="AY2580" s="1"/>
      <c r="AZ2580" s="1"/>
      <c r="BA2580" s="1"/>
      <c r="BB2580" s="1"/>
      <c r="BC2580" s="1"/>
      <c r="BD2580" s="1"/>
      <c r="BE2580" s="1"/>
      <c r="BF2580" s="1"/>
      <c r="BG2580" s="1"/>
      <c r="BH2580" s="1"/>
      <c r="BI2580" s="1"/>
      <c r="BJ2580" s="1"/>
      <c r="BK2580" s="1"/>
      <c r="BL2580" s="1"/>
      <c r="BM2580" s="1"/>
      <c r="BN2580" s="1"/>
      <c r="BO2580" s="1"/>
      <c r="BP2580" s="1"/>
      <c r="BQ2580" s="1"/>
      <c r="BR2580" s="1"/>
      <c r="BS2580" s="1"/>
      <c r="BT2580" s="1"/>
      <c r="BU2580" s="1"/>
      <c r="BV2580" s="1"/>
      <c r="BW2580" s="1"/>
      <c r="BX2580" s="1"/>
      <c r="BY2580" s="1"/>
      <c r="BZ2580" s="1"/>
      <c r="CA2580" s="1"/>
      <c r="CB2580" s="1"/>
      <c r="CC2580" s="1"/>
      <c r="CD2580" s="1"/>
      <c r="CE2580" s="1"/>
      <c r="CF2580" s="1"/>
      <c r="CG2580" s="1"/>
      <c r="CH2580" s="1"/>
      <c r="CI2580" s="1"/>
      <c r="CJ2580" s="1"/>
      <c r="CK2580" s="1"/>
      <c r="CL2580" s="1"/>
      <c r="CM2580" s="1"/>
      <c r="CN2580" s="1"/>
      <c r="CO2580" s="1"/>
      <c r="CP2580" s="1"/>
      <c r="CQ2580" s="1"/>
      <c r="CR2580" s="1"/>
      <c r="CS2580" s="1"/>
      <c r="CT2580" s="1"/>
      <c r="CU2580" s="1"/>
      <c r="CV2580" s="1"/>
      <c r="CW2580" s="1"/>
      <c r="CX2580" s="1"/>
      <c r="CY2580" s="1"/>
      <c r="CZ2580" s="1"/>
      <c r="DA2580" s="1"/>
      <c r="DB2580" s="1"/>
      <c r="DC2580" s="1"/>
      <c r="DD2580" s="1"/>
      <c r="DE2580" s="1"/>
      <c r="DF2580" s="1"/>
      <c r="DG2580" s="1"/>
      <c r="DH2580" s="1"/>
      <c r="DI2580" s="1"/>
      <c r="DJ2580" s="1"/>
      <c r="DK2580" s="1"/>
      <c r="DL2580" s="1"/>
      <c r="DM2580" s="1"/>
      <c r="DN2580" s="1"/>
      <c r="DO2580" s="1"/>
      <c r="DP2580" s="1"/>
      <c r="DQ2580" s="1"/>
      <c r="DR2580" s="1"/>
      <c r="DS2580" s="1"/>
      <c r="DT2580" s="1"/>
      <c r="DU2580" s="1"/>
      <c r="DV2580" s="1"/>
      <c r="DW2580" s="1"/>
      <c r="DX2580" s="1"/>
      <c r="DY2580" s="1"/>
      <c r="DZ2580" s="1"/>
      <c r="EA2580" s="1"/>
      <c r="EB2580" s="1"/>
      <c r="EC2580" s="1"/>
      <c r="ED2580" s="1"/>
      <c r="EE2580" s="1"/>
      <c r="EF2580" s="1"/>
      <c r="EG2580" s="1"/>
      <c r="EH2580" s="1"/>
      <c r="EI2580" s="1"/>
      <c r="EJ2580" s="1"/>
      <c r="EK2580" s="1"/>
      <c r="EL2580" s="1"/>
      <c r="EM2580" s="1"/>
      <c r="EN2580" s="1"/>
      <c r="EO2580" s="1"/>
      <c r="EP2580" s="1"/>
      <c r="EQ2580" s="1"/>
      <c r="ER2580" s="1"/>
      <c r="ES2580" s="1"/>
      <c r="ET2580" s="1"/>
      <c r="EU2580" s="1"/>
      <c r="EV2580" s="1"/>
      <c r="EW2580" s="1"/>
      <c r="EX2580" s="1"/>
    </row>
    <row r="2581" spans="1:154" x14ac:dyDescent="0.15">
      <c r="A2581" s="35"/>
      <c r="B2581" s="125"/>
      <c r="C2581" s="14"/>
      <c r="D2581" s="13"/>
      <c r="E2581" s="14"/>
      <c r="F2581" s="14"/>
      <c r="G2581" s="14"/>
      <c r="H2581" s="14"/>
      <c r="I2581" s="13"/>
      <c r="J2581" s="29"/>
      <c r="K2581" s="2"/>
      <c r="L2581" s="17"/>
      <c r="M2581" s="12"/>
      <c r="N2581" s="12"/>
      <c r="O2581" s="17"/>
      <c r="P2581" s="14"/>
      <c r="Q2581" s="14"/>
      <c r="R2581" s="14"/>
      <c r="S2581" s="20"/>
      <c r="T2581" s="14"/>
      <c r="U2581" s="4"/>
      <c r="V2581" s="29"/>
      <c r="W2581" s="10"/>
      <c r="X2581" s="10"/>
      <c r="Y2581" s="27"/>
      <c r="Z2581" s="3"/>
      <c r="AA2581" s="1"/>
      <c r="AB2581" s="10"/>
      <c r="AC2581" s="3"/>
      <c r="AD2581" s="3"/>
      <c r="AE2581" s="3"/>
      <c r="AF2581" s="10"/>
      <c r="AG2581" s="11"/>
      <c r="AH2581" s="10"/>
      <c r="AI2581" s="1"/>
      <c r="AJ2581" s="1"/>
      <c r="AK2581" s="1"/>
      <c r="AL2581" s="1"/>
      <c r="AM2581" s="1"/>
      <c r="AN2581" s="1"/>
      <c r="AO2581" s="1"/>
      <c r="AP2581" s="1"/>
      <c r="AQ2581" s="1"/>
      <c r="AR2581" s="1"/>
      <c r="AS2581" s="1"/>
      <c r="AT2581" s="1"/>
      <c r="AU2581" s="1"/>
      <c r="AV2581" s="1"/>
      <c r="AW2581" s="1"/>
      <c r="AX2581" s="1"/>
      <c r="AY2581" s="1"/>
      <c r="AZ2581" s="1"/>
      <c r="BA2581" s="1"/>
      <c r="BB2581" s="1"/>
      <c r="BC2581" s="1"/>
      <c r="BD2581" s="1"/>
      <c r="BE2581" s="1"/>
      <c r="BF2581" s="1"/>
      <c r="BG2581" s="1"/>
      <c r="BH2581" s="1"/>
      <c r="BI2581" s="1"/>
      <c r="BJ2581" s="1"/>
      <c r="BK2581" s="1"/>
      <c r="BL2581" s="1"/>
      <c r="BM2581" s="1"/>
      <c r="BN2581" s="1"/>
      <c r="BO2581" s="1"/>
      <c r="BP2581" s="1"/>
      <c r="BQ2581" s="1"/>
      <c r="BR2581" s="1"/>
      <c r="BS2581" s="1"/>
      <c r="BT2581" s="1"/>
      <c r="BU2581" s="1"/>
      <c r="BV2581" s="1"/>
      <c r="BW2581" s="1"/>
      <c r="BX2581" s="1"/>
      <c r="BY2581" s="1"/>
      <c r="BZ2581" s="1"/>
      <c r="CA2581" s="1"/>
      <c r="CB2581" s="1"/>
      <c r="CC2581" s="1"/>
      <c r="CD2581" s="1"/>
      <c r="CE2581" s="1"/>
      <c r="CF2581" s="1"/>
      <c r="CG2581" s="1"/>
      <c r="CH2581" s="1"/>
      <c r="CI2581" s="1"/>
      <c r="CJ2581" s="1"/>
      <c r="CK2581" s="1"/>
      <c r="CL2581" s="1"/>
      <c r="CM2581" s="1"/>
      <c r="CN2581" s="1"/>
      <c r="CO2581" s="1"/>
      <c r="CP2581" s="1"/>
      <c r="CQ2581" s="1"/>
      <c r="CR2581" s="1"/>
      <c r="CS2581" s="1"/>
      <c r="CT2581" s="1"/>
      <c r="CU2581" s="1"/>
      <c r="CV2581" s="1"/>
      <c r="CW2581" s="1"/>
      <c r="CX2581" s="1"/>
      <c r="CY2581" s="1"/>
      <c r="CZ2581" s="1"/>
      <c r="DA2581" s="1"/>
      <c r="DB2581" s="1"/>
      <c r="DC2581" s="1"/>
      <c r="DD2581" s="1"/>
      <c r="DE2581" s="1"/>
      <c r="DF2581" s="1"/>
      <c r="DG2581" s="1"/>
      <c r="DH2581" s="1"/>
      <c r="DI2581" s="1"/>
      <c r="DJ2581" s="1"/>
      <c r="DK2581" s="1"/>
      <c r="DL2581" s="1"/>
      <c r="DM2581" s="1"/>
      <c r="DN2581" s="1"/>
      <c r="DO2581" s="1"/>
      <c r="DP2581" s="1"/>
      <c r="DQ2581" s="1"/>
      <c r="DR2581" s="1"/>
      <c r="DS2581" s="1"/>
      <c r="DT2581" s="1"/>
      <c r="DU2581" s="1"/>
      <c r="DV2581" s="1"/>
      <c r="DW2581" s="1"/>
      <c r="DX2581" s="1"/>
      <c r="DY2581" s="1"/>
      <c r="DZ2581" s="1"/>
      <c r="EA2581" s="1"/>
      <c r="EB2581" s="1"/>
      <c r="EC2581" s="1"/>
      <c r="ED2581" s="1"/>
      <c r="EE2581" s="1"/>
      <c r="EF2581" s="1"/>
      <c r="EG2581" s="1"/>
      <c r="EH2581" s="1"/>
      <c r="EI2581" s="1"/>
      <c r="EJ2581" s="1"/>
      <c r="EK2581" s="1"/>
      <c r="EL2581" s="1"/>
      <c r="EM2581" s="1"/>
      <c r="EN2581" s="1"/>
      <c r="EO2581" s="1"/>
      <c r="EP2581" s="1"/>
      <c r="EQ2581" s="1"/>
      <c r="ER2581" s="1"/>
      <c r="ES2581" s="1"/>
      <c r="ET2581" s="1"/>
      <c r="EU2581" s="1"/>
      <c r="EV2581" s="1"/>
      <c r="EW2581" s="1"/>
      <c r="EX2581" s="1"/>
    </row>
    <row r="2582" spans="1:154" x14ac:dyDescent="0.15">
      <c r="A2582" s="35"/>
      <c r="B2582" s="125"/>
      <c r="C2582" s="14"/>
      <c r="D2582" s="13"/>
      <c r="E2582" s="14"/>
      <c r="F2582" s="14"/>
      <c r="G2582" s="14"/>
      <c r="H2582" s="14"/>
      <c r="I2582" s="13"/>
      <c r="J2582" s="29"/>
      <c r="K2582" s="2"/>
      <c r="L2582" s="17"/>
      <c r="M2582" s="12"/>
      <c r="N2582" s="12"/>
      <c r="O2582" s="17"/>
      <c r="P2582" s="14"/>
      <c r="Q2582" s="14"/>
      <c r="R2582" s="14"/>
      <c r="S2582" s="20"/>
      <c r="T2582" s="14"/>
      <c r="U2582" s="4"/>
      <c r="V2582" s="29"/>
      <c r="W2582" s="10"/>
      <c r="X2582" s="10"/>
      <c r="Y2582" s="27"/>
      <c r="Z2582" s="3"/>
      <c r="AA2582" s="1"/>
      <c r="AB2582" s="10"/>
      <c r="AC2582" s="3"/>
      <c r="AD2582" s="3"/>
      <c r="AE2582" s="3"/>
      <c r="AF2582" s="10"/>
      <c r="AG2582" s="11"/>
      <c r="AH2582" s="10"/>
      <c r="AI2582" s="1"/>
      <c r="AJ2582" s="1"/>
      <c r="AK2582" s="1"/>
      <c r="AL2582" s="1"/>
      <c r="AM2582" s="1"/>
      <c r="AN2582" s="1"/>
      <c r="AO2582" s="1"/>
      <c r="AP2582" s="1"/>
      <c r="AQ2582" s="1"/>
      <c r="AR2582" s="1"/>
      <c r="AS2582" s="1"/>
      <c r="AT2582" s="1"/>
      <c r="AU2582" s="1"/>
      <c r="AV2582" s="1"/>
      <c r="AW2582" s="1"/>
      <c r="AX2582" s="1"/>
      <c r="AY2582" s="1"/>
      <c r="AZ2582" s="1"/>
      <c r="BA2582" s="1"/>
      <c r="BB2582" s="1"/>
      <c r="BC2582" s="1"/>
      <c r="BD2582" s="1"/>
      <c r="BE2582" s="1"/>
      <c r="BF2582" s="1"/>
      <c r="BG2582" s="1"/>
      <c r="BH2582" s="1"/>
      <c r="BI2582" s="1"/>
      <c r="BJ2582" s="1"/>
      <c r="BK2582" s="1"/>
      <c r="BL2582" s="1"/>
      <c r="BM2582" s="1"/>
      <c r="BN2582" s="1"/>
      <c r="BO2582" s="1"/>
      <c r="BP2582" s="1"/>
      <c r="BQ2582" s="1"/>
      <c r="BR2582" s="1"/>
      <c r="BS2582" s="1"/>
      <c r="BT2582" s="1"/>
      <c r="BU2582" s="1"/>
      <c r="BV2582" s="1"/>
      <c r="BW2582" s="1"/>
      <c r="BX2582" s="1"/>
      <c r="BY2582" s="1"/>
      <c r="BZ2582" s="1"/>
      <c r="CA2582" s="1"/>
      <c r="CB2582" s="1"/>
      <c r="CC2582" s="1"/>
      <c r="CD2582" s="1"/>
      <c r="CE2582" s="1"/>
      <c r="CF2582" s="1"/>
      <c r="CG2582" s="1"/>
      <c r="CH2582" s="1"/>
      <c r="CI2582" s="1"/>
      <c r="CJ2582" s="1"/>
      <c r="CK2582" s="1"/>
      <c r="CL2582" s="1"/>
      <c r="CM2582" s="1"/>
      <c r="CN2582" s="1"/>
      <c r="CO2582" s="1"/>
      <c r="CP2582" s="1"/>
      <c r="CQ2582" s="1"/>
      <c r="CR2582" s="1"/>
      <c r="CS2582" s="1"/>
      <c r="CT2582" s="1"/>
      <c r="CU2582" s="1"/>
      <c r="CV2582" s="1"/>
      <c r="CW2582" s="1"/>
      <c r="CX2582" s="1"/>
      <c r="CY2582" s="1"/>
      <c r="CZ2582" s="1"/>
      <c r="DA2582" s="1"/>
      <c r="DB2582" s="1"/>
      <c r="DC2582" s="1"/>
      <c r="DD2582" s="1"/>
      <c r="DE2582" s="1"/>
      <c r="DF2582" s="1"/>
      <c r="DG2582" s="1"/>
      <c r="DH2582" s="1"/>
      <c r="DI2582" s="1"/>
      <c r="DJ2582" s="1"/>
      <c r="DK2582" s="1"/>
      <c r="DL2582" s="1"/>
      <c r="DM2582" s="1"/>
      <c r="DN2582" s="1"/>
      <c r="DO2582" s="1"/>
      <c r="DP2582" s="1"/>
      <c r="DQ2582" s="1"/>
      <c r="DR2582" s="1"/>
      <c r="DS2582" s="1"/>
      <c r="DT2582" s="1"/>
      <c r="DU2582" s="1"/>
      <c r="DV2582" s="1"/>
      <c r="DW2582" s="1"/>
      <c r="DX2582" s="1"/>
      <c r="DY2582" s="1"/>
      <c r="DZ2582" s="1"/>
      <c r="EA2582" s="1"/>
      <c r="EB2582" s="1"/>
      <c r="EC2582" s="1"/>
      <c r="ED2582" s="1"/>
      <c r="EE2582" s="1"/>
      <c r="EF2582" s="1"/>
      <c r="EG2582" s="1"/>
      <c r="EH2582" s="1"/>
      <c r="EI2582" s="1"/>
      <c r="EJ2582" s="1"/>
      <c r="EK2582" s="1"/>
      <c r="EL2582" s="1"/>
      <c r="EM2582" s="1"/>
      <c r="EN2582" s="1"/>
      <c r="EO2582" s="1"/>
      <c r="EP2582" s="1"/>
      <c r="EQ2582" s="1"/>
      <c r="ER2582" s="1"/>
      <c r="ES2582" s="1"/>
      <c r="ET2582" s="1"/>
      <c r="EU2582" s="1"/>
      <c r="EV2582" s="1"/>
      <c r="EW2582" s="1"/>
      <c r="EX2582" s="1"/>
    </row>
    <row r="2583" spans="1:154" x14ac:dyDescent="0.15">
      <c r="A2583" s="35"/>
      <c r="B2583" s="125"/>
      <c r="C2583" s="14"/>
      <c r="D2583" s="13"/>
      <c r="E2583" s="14"/>
      <c r="F2583" s="14"/>
      <c r="G2583" s="14"/>
      <c r="H2583" s="14"/>
      <c r="I2583" s="13"/>
      <c r="J2583" s="29"/>
      <c r="K2583" s="2"/>
      <c r="L2583" s="17"/>
      <c r="M2583" s="12"/>
      <c r="N2583" s="12"/>
      <c r="O2583" s="17"/>
      <c r="P2583" s="14"/>
      <c r="Q2583" s="14"/>
      <c r="R2583" s="14"/>
      <c r="S2583" s="20"/>
      <c r="T2583" s="14"/>
      <c r="U2583" s="4"/>
      <c r="V2583" s="29"/>
      <c r="W2583" s="10"/>
      <c r="X2583" s="10"/>
      <c r="Y2583" s="27"/>
      <c r="Z2583" s="3"/>
      <c r="AA2583" s="1"/>
      <c r="AB2583" s="10"/>
      <c r="AC2583" s="3"/>
      <c r="AD2583" s="3"/>
      <c r="AE2583" s="3"/>
      <c r="AF2583" s="10"/>
      <c r="AG2583" s="11"/>
      <c r="AH2583" s="10"/>
      <c r="AI2583" s="1"/>
      <c r="AJ2583" s="1"/>
      <c r="AK2583" s="1"/>
      <c r="AL2583" s="1"/>
      <c r="AM2583" s="1"/>
      <c r="AN2583" s="1"/>
      <c r="AO2583" s="1"/>
      <c r="AP2583" s="1"/>
      <c r="AQ2583" s="1"/>
      <c r="AR2583" s="1"/>
      <c r="AS2583" s="1"/>
      <c r="AT2583" s="1"/>
      <c r="AU2583" s="1"/>
      <c r="AV2583" s="1"/>
      <c r="AW2583" s="1"/>
      <c r="AX2583" s="1"/>
      <c r="AY2583" s="1"/>
      <c r="AZ2583" s="1"/>
      <c r="BA2583" s="1"/>
      <c r="BB2583" s="1"/>
      <c r="BC2583" s="1"/>
      <c r="BD2583" s="1"/>
      <c r="BE2583" s="1"/>
      <c r="BF2583" s="1"/>
      <c r="BG2583" s="1"/>
      <c r="BH2583" s="1"/>
      <c r="BI2583" s="1"/>
      <c r="BJ2583" s="1"/>
      <c r="BK2583" s="1"/>
      <c r="BL2583" s="1"/>
      <c r="BM2583" s="1"/>
      <c r="BN2583" s="1"/>
      <c r="BO2583" s="1"/>
      <c r="BP2583" s="1"/>
      <c r="BQ2583" s="1"/>
      <c r="BR2583" s="1"/>
      <c r="BS2583" s="1"/>
      <c r="BT2583" s="1"/>
      <c r="BU2583" s="1"/>
      <c r="BV2583" s="1"/>
      <c r="BW2583" s="1"/>
      <c r="BX2583" s="1"/>
      <c r="BY2583" s="1"/>
      <c r="BZ2583" s="1"/>
      <c r="CA2583" s="1"/>
      <c r="CB2583" s="1"/>
      <c r="CC2583" s="1"/>
      <c r="CD2583" s="1"/>
      <c r="CE2583" s="1"/>
      <c r="CF2583" s="1"/>
      <c r="CG2583" s="1"/>
      <c r="CH2583" s="1"/>
      <c r="CI2583" s="1"/>
      <c r="CJ2583" s="1"/>
      <c r="CK2583" s="1"/>
      <c r="CL2583" s="1"/>
      <c r="CM2583" s="1"/>
      <c r="CN2583" s="1"/>
      <c r="CO2583" s="1"/>
      <c r="CP2583" s="1"/>
      <c r="CQ2583" s="1"/>
      <c r="CR2583" s="1"/>
      <c r="CS2583" s="1"/>
      <c r="CT2583" s="1"/>
      <c r="CU2583" s="1"/>
      <c r="CV2583" s="1"/>
      <c r="CW2583" s="1"/>
      <c r="CX2583" s="1"/>
      <c r="CY2583" s="1"/>
      <c r="CZ2583" s="1"/>
      <c r="DA2583" s="1"/>
      <c r="DB2583" s="1"/>
      <c r="DC2583" s="1"/>
      <c r="DD2583" s="1"/>
      <c r="DE2583" s="1"/>
      <c r="DF2583" s="1"/>
      <c r="DG2583" s="1"/>
      <c r="DH2583" s="1"/>
      <c r="DI2583" s="1"/>
      <c r="DJ2583" s="1"/>
      <c r="DK2583" s="1"/>
      <c r="DL2583" s="1"/>
      <c r="DM2583" s="1"/>
      <c r="DN2583" s="1"/>
      <c r="DO2583" s="1"/>
      <c r="DP2583" s="1"/>
      <c r="DQ2583" s="1"/>
      <c r="DR2583" s="1"/>
      <c r="DS2583" s="1"/>
      <c r="DT2583" s="1"/>
      <c r="DU2583" s="1"/>
      <c r="DV2583" s="1"/>
      <c r="DW2583" s="1"/>
      <c r="DX2583" s="1"/>
      <c r="DY2583" s="1"/>
      <c r="DZ2583" s="1"/>
      <c r="EA2583" s="1"/>
      <c r="EB2583" s="1"/>
      <c r="EC2583" s="1"/>
      <c r="ED2583" s="1"/>
      <c r="EE2583" s="1"/>
      <c r="EF2583" s="1"/>
      <c r="EG2583" s="1"/>
      <c r="EH2583" s="1"/>
      <c r="EI2583" s="1"/>
      <c r="EJ2583" s="1"/>
      <c r="EK2583" s="1"/>
      <c r="EL2583" s="1"/>
      <c r="EM2583" s="1"/>
      <c r="EN2583" s="1"/>
      <c r="EO2583" s="1"/>
      <c r="EP2583" s="1"/>
      <c r="EQ2583" s="1"/>
      <c r="ER2583" s="1"/>
      <c r="ES2583" s="1"/>
      <c r="ET2583" s="1"/>
      <c r="EU2583" s="1"/>
      <c r="EV2583" s="1"/>
      <c r="EW2583" s="1"/>
      <c r="EX2583" s="1"/>
    </row>
    <row r="2584" spans="1:154" x14ac:dyDescent="0.15">
      <c r="A2584" s="35"/>
      <c r="B2584" s="125"/>
      <c r="C2584" s="14"/>
      <c r="D2584" s="13"/>
      <c r="E2584" s="14"/>
      <c r="F2584" s="14"/>
      <c r="G2584" s="14"/>
      <c r="H2584" s="14"/>
      <c r="I2584" s="13"/>
      <c r="J2584" s="29"/>
      <c r="K2584" s="2"/>
      <c r="L2584" s="17"/>
      <c r="M2584" s="12"/>
      <c r="N2584" s="12"/>
      <c r="O2584" s="17"/>
      <c r="P2584" s="14"/>
      <c r="Q2584" s="14"/>
      <c r="R2584" s="14"/>
      <c r="S2584" s="20"/>
      <c r="T2584" s="14"/>
      <c r="U2584" s="4"/>
      <c r="V2584" s="29"/>
      <c r="W2584" s="10"/>
      <c r="X2584" s="10"/>
      <c r="Y2584" s="27"/>
      <c r="Z2584" s="3"/>
      <c r="AA2584" s="1"/>
      <c r="AB2584" s="10"/>
      <c r="AC2584" s="3"/>
      <c r="AD2584" s="3"/>
      <c r="AE2584" s="3"/>
      <c r="AF2584" s="10"/>
      <c r="AG2584" s="11"/>
      <c r="AH2584" s="10"/>
      <c r="AI2584" s="1"/>
      <c r="AJ2584" s="1"/>
      <c r="AK2584" s="1"/>
      <c r="AL2584" s="1"/>
      <c r="AM2584" s="1"/>
      <c r="AN2584" s="1"/>
      <c r="AO2584" s="1"/>
      <c r="AP2584" s="1"/>
      <c r="AQ2584" s="1"/>
      <c r="AR2584" s="1"/>
      <c r="AS2584" s="1"/>
      <c r="AT2584" s="1"/>
      <c r="AU2584" s="1"/>
      <c r="AV2584" s="1"/>
      <c r="AW2584" s="1"/>
      <c r="AX2584" s="1"/>
      <c r="AY2584" s="1"/>
      <c r="AZ2584" s="1"/>
      <c r="BA2584" s="1"/>
      <c r="BB2584" s="1"/>
      <c r="BC2584" s="1"/>
      <c r="BD2584" s="1"/>
      <c r="BE2584" s="1"/>
      <c r="BF2584" s="1"/>
      <c r="BG2584" s="1"/>
      <c r="BH2584" s="1"/>
      <c r="BI2584" s="1"/>
      <c r="BJ2584" s="1"/>
      <c r="BK2584" s="1"/>
      <c r="BL2584" s="1"/>
      <c r="BM2584" s="1"/>
      <c r="BN2584" s="1"/>
      <c r="BO2584" s="1"/>
      <c r="BP2584" s="1"/>
      <c r="BQ2584" s="1"/>
      <c r="BR2584" s="1"/>
      <c r="BS2584" s="1"/>
      <c r="BT2584" s="1"/>
      <c r="BU2584" s="1"/>
      <c r="BV2584" s="1"/>
      <c r="BW2584" s="1"/>
      <c r="BX2584" s="1"/>
      <c r="BY2584" s="1"/>
      <c r="BZ2584" s="1"/>
      <c r="CA2584" s="1"/>
      <c r="CB2584" s="1"/>
      <c r="CC2584" s="1"/>
      <c r="CD2584" s="1"/>
      <c r="CE2584" s="1"/>
      <c r="CF2584" s="1"/>
      <c r="CG2584" s="1"/>
      <c r="CH2584" s="1"/>
      <c r="CI2584" s="1"/>
      <c r="CJ2584" s="1"/>
      <c r="CK2584" s="1"/>
      <c r="CL2584" s="1"/>
      <c r="CM2584" s="1"/>
      <c r="CN2584" s="1"/>
      <c r="CO2584" s="1"/>
      <c r="CP2584" s="1"/>
      <c r="CQ2584" s="1"/>
      <c r="CR2584" s="1"/>
      <c r="CS2584" s="1"/>
      <c r="CT2584" s="1"/>
      <c r="CU2584" s="1"/>
      <c r="CV2584" s="1"/>
      <c r="CW2584" s="1"/>
      <c r="CX2584" s="1"/>
      <c r="CY2584" s="1"/>
      <c r="CZ2584" s="1"/>
      <c r="DA2584" s="1"/>
      <c r="DB2584" s="1"/>
      <c r="DC2584" s="1"/>
      <c r="DD2584" s="1"/>
      <c r="DE2584" s="1"/>
      <c r="DF2584" s="1"/>
      <c r="DG2584" s="1"/>
      <c r="DH2584" s="1"/>
      <c r="DI2584" s="1"/>
      <c r="DJ2584" s="1"/>
      <c r="DK2584" s="1"/>
      <c r="DL2584" s="1"/>
      <c r="DM2584" s="1"/>
      <c r="DN2584" s="1"/>
      <c r="DO2584" s="1"/>
      <c r="DP2584" s="1"/>
      <c r="DQ2584" s="1"/>
      <c r="DR2584" s="1"/>
      <c r="DS2584" s="1"/>
      <c r="DT2584" s="1"/>
      <c r="DU2584" s="1"/>
      <c r="DV2584" s="1"/>
      <c r="DW2584" s="1"/>
      <c r="DX2584" s="1"/>
      <c r="DY2584" s="1"/>
      <c r="DZ2584" s="1"/>
      <c r="EA2584" s="1"/>
      <c r="EB2584" s="1"/>
      <c r="EC2584" s="1"/>
      <c r="ED2584" s="1"/>
      <c r="EE2584" s="1"/>
      <c r="EF2584" s="1"/>
      <c r="EG2584" s="1"/>
      <c r="EH2584" s="1"/>
      <c r="EI2584" s="1"/>
      <c r="EJ2584" s="1"/>
      <c r="EK2584" s="1"/>
      <c r="EL2584" s="1"/>
      <c r="EM2584" s="1"/>
      <c r="EN2584" s="1"/>
      <c r="EO2584" s="1"/>
      <c r="EP2584" s="1"/>
      <c r="EQ2584" s="1"/>
      <c r="ER2584" s="1"/>
      <c r="ES2584" s="1"/>
      <c r="ET2584" s="1"/>
      <c r="EU2584" s="1"/>
      <c r="EV2584" s="1"/>
      <c r="EW2584" s="1"/>
      <c r="EX2584" s="1"/>
    </row>
    <row r="2585" spans="1:154" x14ac:dyDescent="0.15">
      <c r="A2585" s="35"/>
      <c r="B2585" s="125"/>
      <c r="C2585" s="14"/>
      <c r="D2585" s="13"/>
      <c r="E2585" s="14"/>
      <c r="F2585" s="14"/>
      <c r="G2585" s="14"/>
      <c r="H2585" s="14"/>
      <c r="I2585" s="13"/>
      <c r="J2585" s="29"/>
      <c r="K2585" s="2"/>
      <c r="L2585" s="17"/>
      <c r="M2585" s="12"/>
      <c r="N2585" s="12"/>
      <c r="O2585" s="17"/>
      <c r="P2585" s="14"/>
      <c r="Q2585" s="14"/>
      <c r="R2585" s="14"/>
      <c r="S2585" s="20"/>
      <c r="T2585" s="14"/>
      <c r="U2585" s="4"/>
      <c r="V2585" s="29"/>
      <c r="W2585" s="10"/>
      <c r="X2585" s="10"/>
      <c r="Y2585" s="27"/>
      <c r="Z2585" s="3"/>
      <c r="AA2585" s="1"/>
      <c r="AB2585" s="10"/>
      <c r="AC2585" s="3"/>
      <c r="AD2585" s="3"/>
      <c r="AE2585" s="3"/>
      <c r="AF2585" s="10"/>
      <c r="AG2585" s="11"/>
      <c r="AH2585" s="10"/>
      <c r="AI2585" s="1"/>
      <c r="AJ2585" s="1"/>
      <c r="AK2585" s="1"/>
      <c r="AL2585" s="1"/>
      <c r="AM2585" s="1"/>
      <c r="AN2585" s="1"/>
      <c r="AO2585" s="1"/>
      <c r="AP2585" s="1"/>
      <c r="AQ2585" s="1"/>
      <c r="AR2585" s="1"/>
      <c r="AS2585" s="1"/>
      <c r="AT2585" s="1"/>
      <c r="AU2585" s="1"/>
      <c r="AV2585" s="1"/>
      <c r="AW2585" s="1"/>
      <c r="AX2585" s="1"/>
      <c r="AY2585" s="1"/>
      <c r="AZ2585" s="1"/>
      <c r="BA2585" s="1"/>
      <c r="BB2585" s="1"/>
      <c r="BC2585" s="1"/>
      <c r="BD2585" s="1"/>
      <c r="BE2585" s="1"/>
      <c r="BF2585" s="1"/>
      <c r="BG2585" s="1"/>
      <c r="BH2585" s="1"/>
      <c r="BI2585" s="1"/>
      <c r="BJ2585" s="1"/>
      <c r="BK2585" s="1"/>
      <c r="BL2585" s="1"/>
      <c r="BM2585" s="1"/>
      <c r="BN2585" s="1"/>
      <c r="BO2585" s="1"/>
      <c r="BP2585" s="1"/>
      <c r="BQ2585" s="1"/>
      <c r="BR2585" s="1"/>
      <c r="BS2585" s="1"/>
      <c r="BT2585" s="1"/>
      <c r="BU2585" s="1"/>
      <c r="BV2585" s="1"/>
      <c r="BW2585" s="1"/>
      <c r="BX2585" s="1"/>
      <c r="BY2585" s="1"/>
      <c r="BZ2585" s="1"/>
      <c r="CA2585" s="1"/>
      <c r="CB2585" s="1"/>
      <c r="CC2585" s="1"/>
      <c r="CD2585" s="1"/>
      <c r="CE2585" s="1"/>
      <c r="CF2585" s="1"/>
      <c r="CG2585" s="1"/>
      <c r="CH2585" s="1"/>
      <c r="CI2585" s="1"/>
      <c r="CJ2585" s="1"/>
      <c r="CK2585" s="1"/>
      <c r="CL2585" s="1"/>
      <c r="CM2585" s="1"/>
      <c r="CN2585" s="1"/>
      <c r="CO2585" s="1"/>
      <c r="CP2585" s="1"/>
      <c r="CQ2585" s="1"/>
      <c r="CR2585" s="1"/>
      <c r="CS2585" s="1"/>
      <c r="CT2585" s="1"/>
      <c r="CU2585" s="1"/>
      <c r="CV2585" s="1"/>
      <c r="CW2585" s="1"/>
      <c r="CX2585" s="1"/>
      <c r="CY2585" s="1"/>
      <c r="CZ2585" s="1"/>
      <c r="DA2585" s="1"/>
      <c r="DB2585" s="1"/>
      <c r="DC2585" s="1"/>
      <c r="DD2585" s="1"/>
      <c r="DE2585" s="1"/>
      <c r="DF2585" s="1"/>
      <c r="DG2585" s="1"/>
      <c r="DH2585" s="1"/>
      <c r="DI2585" s="1"/>
      <c r="DJ2585" s="1"/>
      <c r="DK2585" s="1"/>
      <c r="DL2585" s="1"/>
      <c r="DM2585" s="1"/>
      <c r="DN2585" s="1"/>
      <c r="DO2585" s="1"/>
      <c r="DP2585" s="1"/>
      <c r="DQ2585" s="1"/>
      <c r="DR2585" s="1"/>
      <c r="DS2585" s="1"/>
      <c r="DT2585" s="1"/>
      <c r="DU2585" s="1"/>
      <c r="DV2585" s="1"/>
      <c r="DW2585" s="1"/>
      <c r="DX2585" s="1"/>
      <c r="DY2585" s="1"/>
      <c r="DZ2585" s="1"/>
      <c r="EA2585" s="1"/>
      <c r="EB2585" s="1"/>
      <c r="EC2585" s="1"/>
      <c r="ED2585" s="1"/>
      <c r="EE2585" s="1"/>
      <c r="EF2585" s="1"/>
      <c r="EG2585" s="1"/>
      <c r="EH2585" s="1"/>
      <c r="EI2585" s="1"/>
      <c r="EJ2585" s="1"/>
      <c r="EK2585" s="1"/>
      <c r="EL2585" s="1"/>
      <c r="EM2585" s="1"/>
      <c r="EN2585" s="1"/>
      <c r="EO2585" s="1"/>
      <c r="EP2585" s="1"/>
      <c r="EQ2585" s="1"/>
      <c r="ER2585" s="1"/>
      <c r="ES2585" s="1"/>
      <c r="ET2585" s="1"/>
      <c r="EU2585" s="1"/>
      <c r="EV2585" s="1"/>
      <c r="EW2585" s="1"/>
      <c r="EX2585" s="1"/>
    </row>
    <row r="2586" spans="1:154" x14ac:dyDescent="0.15">
      <c r="A2586" s="35"/>
      <c r="B2586" s="125"/>
      <c r="C2586" s="14"/>
      <c r="D2586" s="13"/>
      <c r="E2586" s="14"/>
      <c r="F2586" s="14"/>
      <c r="G2586" s="14"/>
      <c r="H2586" s="14"/>
      <c r="I2586" s="13"/>
      <c r="J2586" s="29"/>
      <c r="K2586" s="2"/>
      <c r="L2586" s="17"/>
      <c r="M2586" s="12"/>
      <c r="N2586" s="12"/>
      <c r="O2586" s="17"/>
      <c r="P2586" s="14"/>
      <c r="Q2586" s="14"/>
      <c r="R2586" s="14"/>
      <c r="S2586" s="20"/>
      <c r="T2586" s="14"/>
      <c r="U2586" s="4"/>
      <c r="V2586" s="29"/>
      <c r="W2586" s="10"/>
      <c r="X2586" s="10"/>
      <c r="Y2586" s="27"/>
      <c r="Z2586" s="3"/>
      <c r="AA2586" s="1"/>
      <c r="AB2586" s="10"/>
      <c r="AC2586" s="3"/>
      <c r="AD2586" s="3"/>
      <c r="AE2586" s="3"/>
      <c r="AF2586" s="10"/>
      <c r="AG2586" s="11"/>
      <c r="AH2586" s="10"/>
      <c r="AI2586" s="1"/>
      <c r="AJ2586" s="1"/>
      <c r="AK2586" s="1"/>
      <c r="AL2586" s="1"/>
      <c r="AM2586" s="1"/>
      <c r="AN2586" s="1"/>
      <c r="AO2586" s="1"/>
      <c r="AP2586" s="1"/>
      <c r="AQ2586" s="1"/>
      <c r="AR2586" s="1"/>
      <c r="AS2586" s="1"/>
      <c r="AT2586" s="1"/>
      <c r="AU2586" s="1"/>
      <c r="AV2586" s="1"/>
      <c r="AW2586" s="1"/>
      <c r="AX2586" s="1"/>
      <c r="AY2586" s="1"/>
      <c r="AZ2586" s="1"/>
      <c r="BA2586" s="1"/>
      <c r="BB2586" s="1"/>
      <c r="BC2586" s="1"/>
      <c r="BD2586" s="1"/>
      <c r="BE2586" s="1"/>
      <c r="BF2586" s="1"/>
      <c r="BG2586" s="1"/>
      <c r="BH2586" s="1"/>
      <c r="BI2586" s="1"/>
      <c r="BJ2586" s="1"/>
      <c r="BK2586" s="1"/>
      <c r="BL2586" s="1"/>
      <c r="BM2586" s="1"/>
      <c r="BN2586" s="1"/>
      <c r="BO2586" s="1"/>
      <c r="BP2586" s="1"/>
      <c r="BQ2586" s="1"/>
      <c r="BR2586" s="1"/>
      <c r="BS2586" s="1"/>
      <c r="BT2586" s="1"/>
      <c r="BU2586" s="1"/>
      <c r="BV2586" s="1"/>
      <c r="BW2586" s="1"/>
      <c r="BX2586" s="1"/>
      <c r="BY2586" s="1"/>
      <c r="BZ2586" s="1"/>
      <c r="CA2586" s="1"/>
      <c r="CB2586" s="1"/>
      <c r="CC2586" s="1"/>
      <c r="CD2586" s="1"/>
      <c r="CE2586" s="1"/>
      <c r="CF2586" s="1"/>
      <c r="CG2586" s="1"/>
      <c r="CH2586" s="1"/>
      <c r="CI2586" s="1"/>
      <c r="CJ2586" s="1"/>
      <c r="CK2586" s="1"/>
      <c r="CL2586" s="1"/>
      <c r="CM2586" s="1"/>
      <c r="CN2586" s="1"/>
      <c r="CO2586" s="1"/>
      <c r="CP2586" s="1"/>
      <c r="CQ2586" s="1"/>
      <c r="CR2586" s="1"/>
      <c r="CS2586" s="1"/>
      <c r="CT2586" s="1"/>
      <c r="CU2586" s="1"/>
      <c r="CV2586" s="1"/>
      <c r="CW2586" s="1"/>
      <c r="CX2586" s="1"/>
      <c r="CY2586" s="1"/>
      <c r="CZ2586" s="1"/>
      <c r="DA2586" s="1"/>
      <c r="DB2586" s="1"/>
      <c r="DC2586" s="1"/>
      <c r="DD2586" s="1"/>
      <c r="DE2586" s="1"/>
      <c r="DF2586" s="1"/>
      <c r="DG2586" s="1"/>
      <c r="DH2586" s="1"/>
      <c r="DI2586" s="1"/>
      <c r="DJ2586" s="1"/>
      <c r="DK2586" s="1"/>
      <c r="DL2586" s="1"/>
      <c r="DM2586" s="1"/>
      <c r="DN2586" s="1"/>
      <c r="DO2586" s="1"/>
      <c r="DP2586" s="1"/>
      <c r="DQ2586" s="1"/>
      <c r="DR2586" s="1"/>
      <c r="DS2586" s="1"/>
      <c r="DT2586" s="1"/>
      <c r="DU2586" s="1"/>
      <c r="DV2586" s="1"/>
      <c r="DW2586" s="1"/>
      <c r="DX2586" s="1"/>
      <c r="DY2586" s="1"/>
      <c r="DZ2586" s="1"/>
      <c r="EA2586" s="1"/>
      <c r="EB2586" s="1"/>
      <c r="EC2586" s="1"/>
      <c r="ED2586" s="1"/>
      <c r="EE2586" s="1"/>
      <c r="EF2586" s="1"/>
      <c r="EG2586" s="1"/>
      <c r="EH2586" s="1"/>
      <c r="EI2586" s="1"/>
      <c r="EJ2586" s="1"/>
      <c r="EK2586" s="1"/>
      <c r="EL2586" s="1"/>
      <c r="EM2586" s="1"/>
      <c r="EN2586" s="1"/>
      <c r="EO2586" s="1"/>
      <c r="EP2586" s="1"/>
      <c r="EQ2586" s="1"/>
      <c r="ER2586" s="1"/>
      <c r="ES2586" s="1"/>
      <c r="ET2586" s="1"/>
      <c r="EU2586" s="1"/>
      <c r="EV2586" s="1"/>
      <c r="EW2586" s="1"/>
      <c r="EX2586" s="1"/>
    </row>
    <row r="2587" spans="1:154" x14ac:dyDescent="0.15">
      <c r="A2587" s="35"/>
      <c r="B2587" s="125"/>
      <c r="C2587" s="14"/>
      <c r="D2587" s="13"/>
      <c r="E2587" s="14"/>
      <c r="F2587" s="14"/>
      <c r="G2587" s="14"/>
      <c r="H2587" s="14"/>
      <c r="I2587" s="13"/>
      <c r="J2587" s="29"/>
      <c r="K2587" s="2"/>
      <c r="L2587" s="17"/>
      <c r="M2587" s="12"/>
      <c r="N2587" s="12"/>
      <c r="O2587" s="17"/>
      <c r="P2587" s="14"/>
      <c r="Q2587" s="14"/>
      <c r="R2587" s="14"/>
      <c r="S2587" s="20"/>
      <c r="T2587" s="14"/>
      <c r="U2587" s="4"/>
      <c r="V2587" s="29"/>
      <c r="W2587" s="10"/>
      <c r="X2587" s="10"/>
      <c r="Y2587" s="27"/>
      <c r="Z2587" s="3"/>
      <c r="AA2587" s="1"/>
      <c r="AB2587" s="10"/>
      <c r="AC2587" s="3"/>
      <c r="AD2587" s="3"/>
      <c r="AE2587" s="3"/>
      <c r="AF2587" s="10"/>
      <c r="AG2587" s="11"/>
      <c r="AH2587" s="10"/>
      <c r="AI2587" s="1"/>
      <c r="AJ2587" s="1"/>
      <c r="AK2587" s="1"/>
      <c r="AL2587" s="1"/>
      <c r="AM2587" s="1"/>
      <c r="AN2587" s="1"/>
      <c r="AO2587" s="1"/>
      <c r="AP2587" s="1"/>
      <c r="AQ2587" s="1"/>
      <c r="AR2587" s="1"/>
      <c r="AS2587" s="1"/>
      <c r="AT2587" s="1"/>
      <c r="AU2587" s="1"/>
      <c r="AV2587" s="1"/>
      <c r="AW2587" s="1"/>
      <c r="AX2587" s="1"/>
      <c r="AY2587" s="1"/>
      <c r="AZ2587" s="1"/>
      <c r="BA2587" s="1"/>
      <c r="BB2587" s="1"/>
      <c r="BC2587" s="1"/>
      <c r="BD2587" s="1"/>
      <c r="BE2587" s="1"/>
      <c r="BF2587" s="1"/>
      <c r="BG2587" s="1"/>
      <c r="BH2587" s="1"/>
      <c r="BI2587" s="1"/>
      <c r="BJ2587" s="1"/>
      <c r="BK2587" s="1"/>
      <c r="BL2587" s="1"/>
      <c r="BM2587" s="1"/>
      <c r="BN2587" s="1"/>
      <c r="BO2587" s="1"/>
      <c r="BP2587" s="1"/>
      <c r="BQ2587" s="1"/>
      <c r="BR2587" s="1"/>
      <c r="BS2587" s="1"/>
      <c r="BT2587" s="1"/>
      <c r="BU2587" s="1"/>
      <c r="BV2587" s="1"/>
      <c r="BW2587" s="1"/>
      <c r="BX2587" s="1"/>
      <c r="BY2587" s="1"/>
      <c r="BZ2587" s="1"/>
      <c r="CA2587" s="1"/>
      <c r="CB2587" s="1"/>
      <c r="CC2587" s="1"/>
      <c r="CD2587" s="1"/>
      <c r="CE2587" s="1"/>
      <c r="CF2587" s="1"/>
      <c r="CG2587" s="1"/>
      <c r="CH2587" s="1"/>
      <c r="CI2587" s="1"/>
      <c r="CJ2587" s="1"/>
      <c r="CK2587" s="1"/>
      <c r="CL2587" s="1"/>
      <c r="CM2587" s="1"/>
      <c r="CN2587" s="1"/>
      <c r="CO2587" s="1"/>
      <c r="CP2587" s="1"/>
      <c r="CQ2587" s="1"/>
      <c r="CR2587" s="1"/>
      <c r="CS2587" s="1"/>
      <c r="CT2587" s="1"/>
      <c r="CU2587" s="1"/>
      <c r="CV2587" s="1"/>
      <c r="CW2587" s="1"/>
      <c r="CX2587" s="1"/>
      <c r="CY2587" s="1"/>
      <c r="CZ2587" s="1"/>
      <c r="DA2587" s="1"/>
      <c r="DB2587" s="1"/>
      <c r="DC2587" s="1"/>
      <c r="DD2587" s="1"/>
      <c r="DE2587" s="1"/>
      <c r="DF2587" s="1"/>
      <c r="DG2587" s="1"/>
      <c r="DH2587" s="1"/>
      <c r="DI2587" s="1"/>
      <c r="DJ2587" s="1"/>
      <c r="DK2587" s="1"/>
      <c r="DL2587" s="1"/>
      <c r="DM2587" s="1"/>
      <c r="DN2587" s="1"/>
      <c r="DO2587" s="1"/>
      <c r="DP2587" s="1"/>
      <c r="DQ2587" s="1"/>
      <c r="DR2587" s="1"/>
      <c r="DS2587" s="1"/>
      <c r="DT2587" s="1"/>
      <c r="DU2587" s="1"/>
      <c r="DV2587" s="1"/>
      <c r="DW2587" s="1"/>
      <c r="DX2587" s="1"/>
      <c r="DY2587" s="1"/>
      <c r="DZ2587" s="1"/>
      <c r="EA2587" s="1"/>
      <c r="EB2587" s="1"/>
      <c r="EC2587" s="1"/>
      <c r="ED2587" s="1"/>
      <c r="EE2587" s="1"/>
      <c r="EF2587" s="1"/>
      <c r="EG2587" s="1"/>
      <c r="EH2587" s="1"/>
      <c r="EI2587" s="1"/>
      <c r="EJ2587" s="1"/>
      <c r="EK2587" s="1"/>
      <c r="EL2587" s="1"/>
      <c r="EM2587" s="1"/>
      <c r="EN2587" s="1"/>
      <c r="EO2587" s="1"/>
      <c r="EP2587" s="1"/>
      <c r="EQ2587" s="1"/>
      <c r="ER2587" s="1"/>
      <c r="ES2587" s="1"/>
      <c r="ET2587" s="1"/>
      <c r="EU2587" s="1"/>
      <c r="EV2587" s="1"/>
      <c r="EW2587" s="1"/>
      <c r="EX2587" s="1"/>
    </row>
    <row r="2588" spans="1:154" x14ac:dyDescent="0.15">
      <c r="A2588" s="35"/>
      <c r="B2588" s="125"/>
      <c r="C2588" s="14"/>
      <c r="D2588" s="13"/>
      <c r="E2588" s="14"/>
      <c r="F2588" s="14"/>
      <c r="G2588" s="14"/>
      <c r="H2588" s="14"/>
      <c r="I2588" s="13"/>
      <c r="J2588" s="29"/>
      <c r="K2588" s="2"/>
      <c r="L2588" s="17"/>
      <c r="M2588" s="12"/>
      <c r="N2588" s="12"/>
      <c r="O2588" s="17"/>
      <c r="P2588" s="14"/>
      <c r="Q2588" s="14"/>
      <c r="R2588" s="14"/>
      <c r="S2588" s="20"/>
      <c r="T2588" s="14"/>
      <c r="U2588" s="4"/>
      <c r="V2588" s="29"/>
      <c r="W2588" s="10"/>
      <c r="X2588" s="10"/>
      <c r="Y2588" s="27"/>
      <c r="Z2588" s="3"/>
      <c r="AA2588" s="1"/>
      <c r="AB2588" s="10"/>
      <c r="AC2588" s="3"/>
      <c r="AD2588" s="3"/>
      <c r="AE2588" s="3"/>
      <c r="AF2588" s="10"/>
      <c r="AG2588" s="11"/>
      <c r="AH2588" s="10"/>
      <c r="AI2588" s="1"/>
      <c r="AJ2588" s="1"/>
      <c r="AK2588" s="1"/>
      <c r="AL2588" s="1"/>
      <c r="AM2588" s="1"/>
      <c r="AN2588" s="1"/>
      <c r="AO2588" s="1"/>
      <c r="AP2588" s="1"/>
      <c r="AQ2588" s="1"/>
      <c r="AR2588" s="1"/>
      <c r="AS2588" s="1"/>
      <c r="AT2588" s="1"/>
      <c r="AU2588" s="1"/>
      <c r="AV2588" s="1"/>
      <c r="AW2588" s="1"/>
      <c r="AX2588" s="1"/>
      <c r="AY2588" s="1"/>
      <c r="AZ2588" s="1"/>
      <c r="BA2588" s="1"/>
      <c r="BB2588" s="1"/>
      <c r="BC2588" s="1"/>
      <c r="BD2588" s="1"/>
      <c r="BE2588" s="1"/>
      <c r="BF2588" s="1"/>
      <c r="BG2588" s="1"/>
      <c r="BH2588" s="1"/>
      <c r="BI2588" s="1"/>
      <c r="BJ2588" s="1"/>
      <c r="BK2588" s="1"/>
      <c r="BL2588" s="1"/>
      <c r="BM2588" s="1"/>
      <c r="BN2588" s="1"/>
      <c r="BO2588" s="1"/>
      <c r="BP2588" s="1"/>
      <c r="BQ2588" s="1"/>
      <c r="BR2588" s="1"/>
      <c r="BS2588" s="1"/>
      <c r="BT2588" s="1"/>
      <c r="BU2588" s="1"/>
      <c r="BV2588" s="1"/>
      <c r="BW2588" s="1"/>
      <c r="BX2588" s="1"/>
      <c r="BY2588" s="1"/>
      <c r="BZ2588" s="1"/>
      <c r="CA2588" s="1"/>
      <c r="CB2588" s="1"/>
      <c r="CC2588" s="1"/>
      <c r="CD2588" s="1"/>
      <c r="CE2588" s="1"/>
      <c r="CF2588" s="1"/>
      <c r="CG2588" s="1"/>
      <c r="CH2588" s="1"/>
      <c r="CI2588" s="1"/>
      <c r="CJ2588" s="1"/>
      <c r="CK2588" s="1"/>
      <c r="CL2588" s="1"/>
      <c r="CM2588" s="1"/>
      <c r="CN2588" s="1"/>
      <c r="CO2588" s="1"/>
      <c r="CP2588" s="1"/>
      <c r="CQ2588" s="1"/>
      <c r="CR2588" s="1"/>
      <c r="CS2588" s="1"/>
      <c r="CT2588" s="1"/>
      <c r="CU2588" s="1"/>
      <c r="CV2588" s="1"/>
      <c r="CW2588" s="1"/>
      <c r="CX2588" s="1"/>
      <c r="CY2588" s="1"/>
      <c r="CZ2588" s="1"/>
      <c r="DA2588" s="1"/>
      <c r="DB2588" s="1"/>
      <c r="DC2588" s="1"/>
      <c r="DD2588" s="1"/>
      <c r="DE2588" s="1"/>
      <c r="DF2588" s="1"/>
      <c r="DG2588" s="1"/>
      <c r="DH2588" s="1"/>
      <c r="DI2588" s="1"/>
      <c r="DJ2588" s="1"/>
      <c r="DK2588" s="1"/>
      <c r="DL2588" s="1"/>
      <c r="DM2588" s="1"/>
      <c r="DN2588" s="1"/>
      <c r="DO2588" s="1"/>
      <c r="DP2588" s="1"/>
      <c r="DQ2588" s="1"/>
      <c r="DR2588" s="1"/>
      <c r="DS2588" s="1"/>
      <c r="DT2588" s="1"/>
      <c r="DU2588" s="1"/>
      <c r="DV2588" s="1"/>
      <c r="DW2588" s="1"/>
      <c r="DX2588" s="1"/>
      <c r="DY2588" s="1"/>
      <c r="DZ2588" s="1"/>
      <c r="EA2588" s="1"/>
      <c r="EB2588" s="1"/>
      <c r="EC2588" s="1"/>
      <c r="ED2588" s="1"/>
      <c r="EE2588" s="1"/>
      <c r="EF2588" s="1"/>
      <c r="EG2588" s="1"/>
      <c r="EH2588" s="1"/>
      <c r="EI2588" s="1"/>
      <c r="EJ2588" s="1"/>
      <c r="EK2588" s="1"/>
      <c r="EL2588" s="1"/>
      <c r="EM2588" s="1"/>
      <c r="EN2588" s="1"/>
      <c r="EO2588" s="1"/>
      <c r="EP2588" s="1"/>
      <c r="EQ2588" s="1"/>
      <c r="ER2588" s="1"/>
      <c r="ES2588" s="1"/>
      <c r="ET2588" s="1"/>
      <c r="EU2588" s="1"/>
      <c r="EV2588" s="1"/>
      <c r="EW2588" s="1"/>
      <c r="EX2588" s="1"/>
    </row>
    <row r="2589" spans="1:154" x14ac:dyDescent="0.15">
      <c r="A2589" s="35"/>
      <c r="B2589" s="125"/>
      <c r="C2589" s="14"/>
      <c r="D2589" s="13"/>
      <c r="E2589" s="14"/>
      <c r="F2589" s="14"/>
      <c r="G2589" s="14"/>
      <c r="H2589" s="14"/>
      <c r="I2589" s="13"/>
      <c r="J2589" s="29"/>
      <c r="K2589" s="2"/>
      <c r="L2589" s="17"/>
      <c r="M2589" s="12"/>
      <c r="N2589" s="12"/>
      <c r="O2589" s="17"/>
      <c r="P2589" s="14"/>
      <c r="Q2589" s="14"/>
      <c r="R2589" s="14"/>
      <c r="S2589" s="20"/>
      <c r="T2589" s="14"/>
      <c r="U2589" s="4"/>
      <c r="V2589" s="29"/>
      <c r="W2589" s="10"/>
      <c r="X2589" s="10"/>
      <c r="Y2589" s="27"/>
      <c r="Z2589" s="3"/>
      <c r="AA2589" s="1"/>
      <c r="AB2589" s="10"/>
      <c r="AC2589" s="3"/>
      <c r="AD2589" s="3"/>
      <c r="AE2589" s="3"/>
      <c r="AF2589" s="10"/>
      <c r="AG2589" s="11"/>
      <c r="AH2589" s="10"/>
      <c r="AI2589" s="1"/>
      <c r="AJ2589" s="1"/>
      <c r="AK2589" s="1"/>
      <c r="AL2589" s="1"/>
      <c r="AM2589" s="1"/>
      <c r="AN2589" s="1"/>
      <c r="AO2589" s="1"/>
      <c r="AP2589" s="1"/>
      <c r="AQ2589" s="1"/>
      <c r="AR2589" s="1"/>
      <c r="AS2589" s="1"/>
      <c r="AT2589" s="1"/>
      <c r="AU2589" s="1"/>
      <c r="AV2589" s="1"/>
      <c r="AW2589" s="1"/>
      <c r="AX2589" s="1"/>
      <c r="AY2589" s="1"/>
      <c r="AZ2589" s="1"/>
      <c r="BA2589" s="1"/>
      <c r="BB2589" s="1"/>
      <c r="BC2589" s="1"/>
      <c r="BD2589" s="1"/>
      <c r="BE2589" s="1"/>
      <c r="BF2589" s="1"/>
      <c r="BG2589" s="1"/>
      <c r="BH2589" s="1"/>
      <c r="BI2589" s="1"/>
      <c r="BJ2589" s="1"/>
      <c r="BK2589" s="1"/>
      <c r="BL2589" s="1"/>
      <c r="BM2589" s="1"/>
      <c r="BN2589" s="1"/>
      <c r="BO2589" s="1"/>
      <c r="BP2589" s="1"/>
      <c r="BQ2589" s="1"/>
      <c r="BR2589" s="1"/>
      <c r="BS2589" s="1"/>
      <c r="BT2589" s="1"/>
      <c r="BU2589" s="1"/>
      <c r="BV2589" s="1"/>
      <c r="BW2589" s="1"/>
      <c r="BX2589" s="1"/>
      <c r="BY2589" s="1"/>
      <c r="BZ2589" s="1"/>
      <c r="CA2589" s="1"/>
      <c r="CB2589" s="1"/>
      <c r="CC2589" s="1"/>
      <c r="CD2589" s="1"/>
      <c r="CE2589" s="1"/>
      <c r="CF2589" s="1"/>
      <c r="CG2589" s="1"/>
      <c r="CH2589" s="1"/>
      <c r="CI2589" s="1"/>
      <c r="CJ2589" s="1"/>
      <c r="CK2589" s="1"/>
      <c r="CL2589" s="1"/>
      <c r="CM2589" s="1"/>
      <c r="CN2589" s="1"/>
      <c r="CO2589" s="1"/>
      <c r="CP2589" s="1"/>
      <c r="CQ2589" s="1"/>
      <c r="CR2589" s="1"/>
      <c r="CS2589" s="1"/>
      <c r="CT2589" s="1"/>
      <c r="CU2589" s="1"/>
      <c r="CV2589" s="1"/>
      <c r="CW2589" s="1"/>
      <c r="CX2589" s="1"/>
      <c r="CY2589" s="1"/>
      <c r="CZ2589" s="1"/>
      <c r="DA2589" s="1"/>
      <c r="DB2589" s="1"/>
      <c r="DC2589" s="1"/>
      <c r="DD2589" s="1"/>
      <c r="DE2589" s="1"/>
      <c r="DF2589" s="1"/>
      <c r="DG2589" s="1"/>
      <c r="DH2589" s="1"/>
      <c r="DI2589" s="1"/>
      <c r="DJ2589" s="1"/>
      <c r="DK2589" s="1"/>
      <c r="DL2589" s="1"/>
      <c r="DM2589" s="1"/>
      <c r="DN2589" s="1"/>
      <c r="DO2589" s="1"/>
      <c r="DP2589" s="1"/>
      <c r="DQ2589" s="1"/>
      <c r="DR2589" s="1"/>
      <c r="DS2589" s="1"/>
      <c r="DT2589" s="1"/>
      <c r="DU2589" s="1"/>
      <c r="DV2589" s="1"/>
      <c r="DW2589" s="1"/>
      <c r="DX2589" s="1"/>
      <c r="DY2589" s="1"/>
      <c r="DZ2589" s="1"/>
      <c r="EA2589" s="1"/>
      <c r="EB2589" s="1"/>
      <c r="EC2589" s="1"/>
      <c r="ED2589" s="1"/>
      <c r="EE2589" s="1"/>
      <c r="EF2589" s="1"/>
      <c r="EG2589" s="1"/>
      <c r="EH2589" s="1"/>
      <c r="EI2589" s="1"/>
      <c r="EJ2589" s="1"/>
      <c r="EK2589" s="1"/>
      <c r="EL2589" s="1"/>
      <c r="EM2589" s="1"/>
      <c r="EN2589" s="1"/>
      <c r="EO2589" s="1"/>
      <c r="EP2589" s="1"/>
      <c r="EQ2589" s="1"/>
      <c r="ER2589" s="1"/>
      <c r="ES2589" s="1"/>
      <c r="ET2589" s="1"/>
      <c r="EU2589" s="1"/>
      <c r="EV2589" s="1"/>
      <c r="EW2589" s="1"/>
      <c r="EX2589" s="1"/>
    </row>
    <row r="2590" spans="1:154" x14ac:dyDescent="0.15">
      <c r="A2590" s="35"/>
      <c r="B2590" s="125"/>
      <c r="C2590" s="14"/>
      <c r="D2590" s="13"/>
      <c r="E2590" s="14"/>
      <c r="F2590" s="14"/>
      <c r="G2590" s="14"/>
      <c r="H2590" s="14"/>
      <c r="I2590" s="13"/>
      <c r="J2590" s="29"/>
      <c r="K2590" s="2"/>
      <c r="L2590" s="17"/>
      <c r="M2590" s="12"/>
      <c r="N2590" s="12"/>
      <c r="O2590" s="17"/>
      <c r="P2590" s="14"/>
      <c r="Q2590" s="14"/>
      <c r="R2590" s="14"/>
      <c r="S2590" s="20"/>
      <c r="T2590" s="14"/>
      <c r="U2590" s="4"/>
      <c r="V2590" s="29"/>
      <c r="W2590" s="10"/>
      <c r="X2590" s="10"/>
      <c r="Y2590" s="27"/>
      <c r="Z2590" s="3"/>
      <c r="AA2590" s="1"/>
      <c r="AB2590" s="10"/>
      <c r="AC2590" s="3"/>
      <c r="AD2590" s="3"/>
      <c r="AE2590" s="3"/>
      <c r="AF2590" s="10"/>
      <c r="AG2590" s="11"/>
      <c r="AH2590" s="10"/>
      <c r="AI2590" s="1"/>
      <c r="AJ2590" s="1"/>
      <c r="AK2590" s="1"/>
      <c r="AL2590" s="1"/>
      <c r="AM2590" s="1"/>
      <c r="AN2590" s="1"/>
      <c r="AO2590" s="1"/>
      <c r="AP2590" s="1"/>
      <c r="AQ2590" s="1"/>
      <c r="AR2590" s="1"/>
      <c r="AS2590" s="1"/>
      <c r="AT2590" s="1"/>
      <c r="AU2590" s="1"/>
      <c r="AV2590" s="1"/>
      <c r="AW2590" s="1"/>
      <c r="AX2590" s="1"/>
      <c r="AY2590" s="1"/>
      <c r="AZ2590" s="1"/>
      <c r="BA2590" s="1"/>
      <c r="BB2590" s="1"/>
      <c r="BC2590" s="1"/>
      <c r="BD2590" s="1"/>
      <c r="BE2590" s="1"/>
      <c r="BF2590" s="1"/>
      <c r="BG2590" s="1"/>
      <c r="BH2590" s="1"/>
      <c r="BI2590" s="1"/>
      <c r="BJ2590" s="1"/>
      <c r="BK2590" s="1"/>
      <c r="BL2590" s="1"/>
      <c r="BM2590" s="1"/>
      <c r="BN2590" s="1"/>
      <c r="BO2590" s="1"/>
      <c r="BP2590" s="1"/>
      <c r="BQ2590" s="1"/>
      <c r="BR2590" s="1"/>
      <c r="BS2590" s="1"/>
      <c r="BT2590" s="1"/>
      <c r="BU2590" s="1"/>
      <c r="BV2590" s="1"/>
      <c r="BW2590" s="1"/>
      <c r="BX2590" s="1"/>
      <c r="BY2590" s="1"/>
      <c r="BZ2590" s="1"/>
      <c r="CA2590" s="1"/>
      <c r="CB2590" s="1"/>
      <c r="CC2590" s="1"/>
      <c r="CD2590" s="1"/>
      <c r="CE2590" s="1"/>
      <c r="CF2590" s="1"/>
      <c r="CG2590" s="1"/>
      <c r="CH2590" s="1"/>
      <c r="CI2590" s="1"/>
      <c r="CJ2590" s="1"/>
      <c r="CK2590" s="1"/>
      <c r="CL2590" s="1"/>
      <c r="CM2590" s="1"/>
      <c r="CN2590" s="1"/>
      <c r="CO2590" s="1"/>
      <c r="CP2590" s="1"/>
      <c r="CQ2590" s="1"/>
      <c r="CR2590" s="1"/>
      <c r="CS2590" s="1"/>
      <c r="CT2590" s="1"/>
      <c r="CU2590" s="1"/>
      <c r="CV2590" s="1"/>
      <c r="CW2590" s="1"/>
      <c r="CX2590" s="1"/>
      <c r="CY2590" s="1"/>
      <c r="CZ2590" s="1"/>
      <c r="DA2590" s="1"/>
      <c r="DB2590" s="1"/>
      <c r="DC2590" s="1"/>
      <c r="DD2590" s="1"/>
      <c r="DE2590" s="1"/>
      <c r="DF2590" s="1"/>
      <c r="DG2590" s="1"/>
      <c r="DH2590" s="1"/>
      <c r="DI2590" s="1"/>
      <c r="DJ2590" s="1"/>
      <c r="DK2590" s="1"/>
      <c r="DL2590" s="1"/>
      <c r="DM2590" s="1"/>
      <c r="DN2590" s="1"/>
      <c r="DO2590" s="1"/>
      <c r="DP2590" s="1"/>
      <c r="DQ2590" s="1"/>
      <c r="DR2590" s="1"/>
      <c r="DS2590" s="1"/>
      <c r="DT2590" s="1"/>
      <c r="DU2590" s="1"/>
      <c r="DV2590" s="1"/>
      <c r="DW2590" s="1"/>
      <c r="DX2590" s="1"/>
      <c r="DY2590" s="1"/>
      <c r="DZ2590" s="1"/>
      <c r="EA2590" s="1"/>
      <c r="EB2590" s="1"/>
      <c r="EC2590" s="1"/>
      <c r="ED2590" s="1"/>
      <c r="EE2590" s="1"/>
      <c r="EF2590" s="1"/>
      <c r="EG2590" s="1"/>
      <c r="EH2590" s="1"/>
      <c r="EI2590" s="1"/>
      <c r="EJ2590" s="1"/>
      <c r="EK2590" s="1"/>
      <c r="EL2590" s="1"/>
      <c r="EM2590" s="1"/>
      <c r="EN2590" s="1"/>
      <c r="EO2590" s="1"/>
      <c r="EP2590" s="1"/>
      <c r="EQ2590" s="1"/>
      <c r="ER2590" s="1"/>
      <c r="ES2590" s="1"/>
      <c r="ET2590" s="1"/>
      <c r="EU2590" s="1"/>
      <c r="EV2590" s="1"/>
      <c r="EW2590" s="1"/>
      <c r="EX2590" s="1"/>
    </row>
    <row r="2591" spans="1:154" x14ac:dyDescent="0.15">
      <c r="A2591" s="35"/>
      <c r="B2591" s="125"/>
      <c r="C2591" s="14"/>
      <c r="D2591" s="13"/>
      <c r="E2591" s="14"/>
      <c r="F2591" s="14"/>
      <c r="G2591" s="14"/>
      <c r="H2591" s="14"/>
      <c r="I2591" s="13"/>
      <c r="J2591" s="29"/>
      <c r="K2591" s="2"/>
      <c r="L2591" s="17"/>
      <c r="M2591" s="12"/>
      <c r="N2591" s="12"/>
      <c r="O2591" s="17"/>
      <c r="P2591" s="14"/>
      <c r="Q2591" s="14"/>
      <c r="R2591" s="14"/>
      <c r="S2591" s="20"/>
      <c r="T2591" s="14"/>
      <c r="U2591" s="4"/>
      <c r="V2591" s="29"/>
      <c r="W2591" s="10"/>
      <c r="X2591" s="10"/>
      <c r="Y2591" s="27"/>
      <c r="Z2591" s="3"/>
      <c r="AA2591" s="1"/>
      <c r="AB2591" s="10"/>
      <c r="AC2591" s="3"/>
      <c r="AD2591" s="3"/>
      <c r="AE2591" s="3"/>
      <c r="AF2591" s="10"/>
      <c r="AG2591" s="11"/>
      <c r="AH2591" s="10"/>
      <c r="AI2591" s="1"/>
      <c r="AJ2591" s="1"/>
      <c r="AK2591" s="1"/>
      <c r="AL2591" s="1"/>
      <c r="AM2591" s="1"/>
      <c r="AN2591" s="1"/>
      <c r="AO2591" s="1"/>
      <c r="AP2591" s="1"/>
      <c r="AQ2591" s="1"/>
      <c r="AR2591" s="1"/>
      <c r="AS2591" s="1"/>
      <c r="AT2591" s="1"/>
      <c r="AU2591" s="1"/>
      <c r="AV2591" s="1"/>
      <c r="AW2591" s="1"/>
      <c r="AX2591" s="1"/>
      <c r="AY2591" s="1"/>
      <c r="AZ2591" s="1"/>
      <c r="BA2591" s="1"/>
      <c r="BB2591" s="1"/>
      <c r="BC2591" s="1"/>
      <c r="BD2591" s="1"/>
      <c r="BE2591" s="1"/>
      <c r="BF2591" s="1"/>
      <c r="BG2591" s="1"/>
      <c r="BH2591" s="1"/>
      <c r="BI2591" s="1"/>
      <c r="BJ2591" s="1"/>
      <c r="BK2591" s="1"/>
      <c r="BL2591" s="1"/>
      <c r="BM2591" s="1"/>
      <c r="BN2591" s="1"/>
      <c r="BO2591" s="1"/>
      <c r="BP2591" s="1"/>
      <c r="BQ2591" s="1"/>
      <c r="BR2591" s="1"/>
      <c r="BS2591" s="1"/>
      <c r="BT2591" s="1"/>
      <c r="BU2591" s="1"/>
      <c r="BV2591" s="1"/>
      <c r="BW2591" s="1"/>
      <c r="BX2591" s="1"/>
      <c r="BY2591" s="1"/>
      <c r="BZ2591" s="1"/>
      <c r="CA2591" s="1"/>
      <c r="CB2591" s="1"/>
      <c r="CC2591" s="1"/>
      <c r="CD2591" s="1"/>
      <c r="CE2591" s="1"/>
      <c r="CF2591" s="1"/>
      <c r="CG2591" s="1"/>
      <c r="CH2591" s="1"/>
      <c r="CI2591" s="1"/>
      <c r="CJ2591" s="1"/>
      <c r="CK2591" s="1"/>
      <c r="CL2591" s="1"/>
      <c r="CM2591" s="1"/>
      <c r="CN2591" s="1"/>
      <c r="CO2591" s="1"/>
      <c r="CP2591" s="1"/>
      <c r="CQ2591" s="1"/>
      <c r="CR2591" s="1"/>
      <c r="CS2591" s="1"/>
      <c r="CT2591" s="1"/>
      <c r="CU2591" s="1"/>
      <c r="CV2591" s="1"/>
      <c r="CW2591" s="1"/>
      <c r="CX2591" s="1"/>
      <c r="CY2591" s="1"/>
      <c r="CZ2591" s="1"/>
      <c r="DA2591" s="1"/>
      <c r="DB2591" s="1"/>
      <c r="DC2591" s="1"/>
      <c r="DD2591" s="1"/>
      <c r="DE2591" s="1"/>
      <c r="DF2591" s="1"/>
      <c r="DG2591" s="1"/>
      <c r="DH2591" s="1"/>
      <c r="DI2591" s="1"/>
      <c r="DJ2591" s="1"/>
      <c r="DK2591" s="1"/>
      <c r="DL2591" s="1"/>
      <c r="DM2591" s="1"/>
      <c r="DN2591" s="1"/>
      <c r="DO2591" s="1"/>
      <c r="DP2591" s="1"/>
      <c r="DQ2591" s="1"/>
      <c r="DR2591" s="1"/>
      <c r="DS2591" s="1"/>
      <c r="DT2591" s="1"/>
      <c r="DU2591" s="1"/>
      <c r="DV2591" s="1"/>
      <c r="DW2591" s="1"/>
      <c r="DX2591" s="1"/>
      <c r="DY2591" s="1"/>
      <c r="DZ2591" s="1"/>
      <c r="EA2591" s="1"/>
      <c r="EB2591" s="1"/>
      <c r="EC2591" s="1"/>
      <c r="ED2591" s="1"/>
      <c r="EE2591" s="1"/>
      <c r="EF2591" s="1"/>
      <c r="EG2591" s="1"/>
      <c r="EH2591" s="1"/>
      <c r="EI2591" s="1"/>
      <c r="EJ2591" s="1"/>
      <c r="EK2591" s="1"/>
      <c r="EL2591" s="1"/>
      <c r="EM2591" s="1"/>
      <c r="EN2591" s="1"/>
      <c r="EO2591" s="1"/>
      <c r="EP2591" s="1"/>
      <c r="EQ2591" s="1"/>
      <c r="ER2591" s="1"/>
      <c r="ES2591" s="1"/>
      <c r="ET2591" s="1"/>
      <c r="EU2591" s="1"/>
      <c r="EV2591" s="1"/>
      <c r="EW2591" s="1"/>
      <c r="EX2591" s="1"/>
    </row>
    <row r="2592" spans="1:154" x14ac:dyDescent="0.15">
      <c r="A2592" s="35"/>
      <c r="B2592" s="125"/>
      <c r="C2592" s="14"/>
      <c r="D2592" s="13"/>
      <c r="E2592" s="14"/>
      <c r="F2592" s="14"/>
      <c r="G2592" s="14"/>
      <c r="H2592" s="14"/>
      <c r="I2592" s="13"/>
      <c r="J2592" s="29"/>
      <c r="K2592" s="2"/>
      <c r="L2592" s="17"/>
      <c r="M2592" s="12"/>
      <c r="N2592" s="12"/>
      <c r="O2592" s="17"/>
      <c r="P2592" s="14"/>
      <c r="Q2592" s="14"/>
      <c r="R2592" s="14"/>
      <c r="S2592" s="20"/>
      <c r="T2592" s="14"/>
      <c r="U2592" s="4"/>
      <c r="V2592" s="29"/>
      <c r="W2592" s="10"/>
      <c r="X2592" s="10"/>
      <c r="Y2592" s="27"/>
      <c r="Z2592" s="3"/>
      <c r="AA2592" s="1"/>
      <c r="AB2592" s="10"/>
      <c r="AC2592" s="3"/>
      <c r="AD2592" s="3"/>
      <c r="AE2592" s="3"/>
      <c r="AF2592" s="10"/>
      <c r="AG2592" s="11"/>
      <c r="AH2592" s="10"/>
      <c r="AI2592" s="1"/>
      <c r="AJ2592" s="1"/>
      <c r="AK2592" s="1"/>
      <c r="AL2592" s="1"/>
      <c r="AM2592" s="1"/>
      <c r="AN2592" s="1"/>
      <c r="AO2592" s="1"/>
      <c r="AP2592" s="1"/>
      <c r="AQ2592" s="1"/>
      <c r="AR2592" s="1"/>
      <c r="AS2592" s="1"/>
      <c r="AT2592" s="1"/>
      <c r="AU2592" s="1"/>
      <c r="AV2592" s="1"/>
      <c r="AW2592" s="1"/>
      <c r="AX2592" s="1"/>
      <c r="AY2592" s="1"/>
      <c r="AZ2592" s="1"/>
      <c r="BA2592" s="1"/>
      <c r="BB2592" s="1"/>
      <c r="BC2592" s="1"/>
      <c r="BD2592" s="1"/>
      <c r="BE2592" s="1"/>
      <c r="BF2592" s="1"/>
      <c r="BG2592" s="1"/>
      <c r="BH2592" s="1"/>
      <c r="BI2592" s="1"/>
      <c r="BJ2592" s="1"/>
      <c r="BK2592" s="1"/>
      <c r="BL2592" s="1"/>
      <c r="BM2592" s="1"/>
      <c r="BN2592" s="1"/>
      <c r="BO2592" s="1"/>
      <c r="BP2592" s="1"/>
      <c r="BQ2592" s="1"/>
      <c r="BR2592" s="1"/>
      <c r="BS2592" s="1"/>
      <c r="BT2592" s="1"/>
      <c r="BU2592" s="1"/>
      <c r="BV2592" s="1"/>
      <c r="BW2592" s="1"/>
      <c r="BX2592" s="1"/>
      <c r="BY2592" s="1"/>
      <c r="BZ2592" s="1"/>
      <c r="CA2592" s="1"/>
      <c r="CB2592" s="1"/>
      <c r="CC2592" s="1"/>
      <c r="CD2592" s="1"/>
      <c r="CE2592" s="1"/>
      <c r="CF2592" s="1"/>
      <c r="CG2592" s="1"/>
      <c r="CH2592" s="1"/>
      <c r="CI2592" s="1"/>
      <c r="CJ2592" s="1"/>
      <c r="CK2592" s="1"/>
      <c r="CL2592" s="1"/>
      <c r="CM2592" s="1"/>
      <c r="CN2592" s="1"/>
      <c r="CO2592" s="1"/>
      <c r="CP2592" s="1"/>
      <c r="CQ2592" s="1"/>
      <c r="CR2592" s="1"/>
      <c r="CS2592" s="1"/>
      <c r="CT2592" s="1"/>
      <c r="CU2592" s="1"/>
      <c r="CV2592" s="1"/>
      <c r="CW2592" s="1"/>
      <c r="CX2592" s="1"/>
      <c r="CY2592" s="1"/>
      <c r="CZ2592" s="1"/>
      <c r="DA2592" s="1"/>
      <c r="DB2592" s="1"/>
      <c r="DC2592" s="1"/>
      <c r="DD2592" s="1"/>
      <c r="DE2592" s="1"/>
      <c r="DF2592" s="1"/>
      <c r="DG2592" s="1"/>
      <c r="DH2592" s="1"/>
      <c r="DI2592" s="1"/>
      <c r="DJ2592" s="1"/>
      <c r="DK2592" s="1"/>
      <c r="DL2592" s="1"/>
      <c r="DM2592" s="1"/>
      <c r="DN2592" s="1"/>
      <c r="DO2592" s="1"/>
      <c r="DP2592" s="1"/>
      <c r="DQ2592" s="1"/>
      <c r="DR2592" s="1"/>
      <c r="DS2592" s="1"/>
      <c r="DT2592" s="1"/>
      <c r="DU2592" s="1"/>
      <c r="DV2592" s="1"/>
      <c r="DW2592" s="1"/>
      <c r="DX2592" s="1"/>
      <c r="DY2592" s="1"/>
      <c r="DZ2592" s="1"/>
      <c r="EA2592" s="1"/>
      <c r="EB2592" s="1"/>
      <c r="EC2592" s="1"/>
      <c r="ED2592" s="1"/>
      <c r="EE2592" s="1"/>
      <c r="EF2592" s="1"/>
      <c r="EG2592" s="1"/>
      <c r="EH2592" s="1"/>
      <c r="EI2592" s="1"/>
      <c r="EJ2592" s="1"/>
      <c r="EK2592" s="1"/>
      <c r="EL2592" s="1"/>
      <c r="EM2592" s="1"/>
      <c r="EN2592" s="1"/>
      <c r="EO2592" s="1"/>
      <c r="EP2592" s="1"/>
      <c r="EQ2592" s="1"/>
      <c r="ER2592" s="1"/>
      <c r="ES2592" s="1"/>
      <c r="ET2592" s="1"/>
      <c r="EU2592" s="1"/>
      <c r="EV2592" s="1"/>
      <c r="EW2592" s="1"/>
      <c r="EX2592" s="1"/>
    </row>
    <row r="2593" spans="1:154" x14ac:dyDescent="0.15">
      <c r="A2593" s="35"/>
      <c r="B2593" s="125"/>
      <c r="C2593" s="14"/>
      <c r="D2593" s="13"/>
      <c r="E2593" s="14"/>
      <c r="F2593" s="14"/>
      <c r="G2593" s="14"/>
      <c r="H2593" s="14"/>
      <c r="I2593" s="13"/>
      <c r="J2593" s="29"/>
      <c r="K2593" s="2"/>
      <c r="L2593" s="17"/>
      <c r="M2593" s="12"/>
      <c r="N2593" s="12"/>
      <c r="O2593" s="17"/>
      <c r="P2593" s="14"/>
      <c r="Q2593" s="14"/>
      <c r="R2593" s="14"/>
      <c r="S2593" s="20"/>
      <c r="T2593" s="14"/>
      <c r="U2593" s="4"/>
      <c r="V2593" s="29"/>
      <c r="W2593" s="10"/>
      <c r="X2593" s="10"/>
      <c r="Y2593" s="27"/>
      <c r="Z2593" s="3"/>
      <c r="AA2593" s="1"/>
      <c r="AB2593" s="10"/>
      <c r="AC2593" s="3"/>
      <c r="AD2593" s="3"/>
      <c r="AE2593" s="3"/>
      <c r="AF2593" s="10"/>
      <c r="AG2593" s="11"/>
      <c r="AH2593" s="10"/>
      <c r="AI2593" s="1"/>
      <c r="AJ2593" s="1"/>
      <c r="AK2593" s="1"/>
      <c r="AL2593" s="1"/>
      <c r="AM2593" s="1"/>
      <c r="AN2593" s="1"/>
      <c r="AO2593" s="1"/>
      <c r="AP2593" s="1"/>
      <c r="AQ2593" s="1"/>
      <c r="AR2593" s="1"/>
      <c r="AS2593" s="1"/>
      <c r="AT2593" s="1"/>
      <c r="AU2593" s="1"/>
      <c r="AV2593" s="1"/>
      <c r="AW2593" s="1"/>
      <c r="AX2593" s="1"/>
      <c r="AY2593" s="1"/>
      <c r="AZ2593" s="1"/>
      <c r="BA2593" s="1"/>
      <c r="BB2593" s="1"/>
      <c r="BC2593" s="1"/>
      <c r="BD2593" s="1"/>
      <c r="BE2593" s="1"/>
      <c r="BF2593" s="1"/>
      <c r="BG2593" s="1"/>
      <c r="BH2593" s="1"/>
      <c r="BI2593" s="1"/>
      <c r="BJ2593" s="1"/>
      <c r="BK2593" s="1"/>
      <c r="BL2593" s="1"/>
      <c r="BM2593" s="1"/>
      <c r="BN2593" s="1"/>
      <c r="BO2593" s="1"/>
      <c r="BP2593" s="1"/>
      <c r="BQ2593" s="1"/>
      <c r="BR2593" s="1"/>
      <c r="BS2593" s="1"/>
      <c r="BT2593" s="1"/>
      <c r="BU2593" s="1"/>
      <c r="BV2593" s="1"/>
      <c r="BW2593" s="1"/>
      <c r="BX2593" s="1"/>
      <c r="BY2593" s="1"/>
      <c r="BZ2593" s="1"/>
      <c r="CA2593" s="1"/>
      <c r="CB2593" s="1"/>
      <c r="CC2593" s="1"/>
      <c r="CD2593" s="1"/>
      <c r="CE2593" s="1"/>
      <c r="CF2593" s="1"/>
      <c r="CG2593" s="1"/>
      <c r="CH2593" s="1"/>
      <c r="CI2593" s="1"/>
      <c r="CJ2593" s="1"/>
      <c r="CK2593" s="1"/>
      <c r="CL2593" s="1"/>
      <c r="CM2593" s="1"/>
      <c r="CN2593" s="1"/>
      <c r="CO2593" s="1"/>
      <c r="CP2593" s="1"/>
      <c r="CQ2593" s="1"/>
      <c r="CR2593" s="1"/>
      <c r="CS2593" s="1"/>
      <c r="CT2593" s="1"/>
      <c r="CU2593" s="1"/>
      <c r="CV2593" s="1"/>
      <c r="CW2593" s="1"/>
      <c r="CX2593" s="1"/>
      <c r="CY2593" s="1"/>
      <c r="CZ2593" s="1"/>
      <c r="DA2593" s="1"/>
      <c r="DB2593" s="1"/>
      <c r="DC2593" s="1"/>
      <c r="DD2593" s="1"/>
      <c r="DE2593" s="1"/>
      <c r="DF2593" s="1"/>
      <c r="DG2593" s="1"/>
      <c r="DH2593" s="1"/>
      <c r="DI2593" s="1"/>
      <c r="DJ2593" s="1"/>
      <c r="DK2593" s="1"/>
      <c r="DL2593" s="1"/>
      <c r="DM2593" s="1"/>
      <c r="DN2593" s="1"/>
      <c r="DO2593" s="1"/>
      <c r="DP2593" s="1"/>
      <c r="DQ2593" s="1"/>
      <c r="DR2593" s="1"/>
      <c r="DS2593" s="1"/>
      <c r="DT2593" s="1"/>
      <c r="DU2593" s="1"/>
      <c r="DV2593" s="1"/>
      <c r="DW2593" s="1"/>
      <c r="DX2593" s="1"/>
      <c r="DY2593" s="1"/>
      <c r="DZ2593" s="1"/>
      <c r="EA2593" s="1"/>
      <c r="EB2593" s="1"/>
      <c r="EC2593" s="1"/>
      <c r="ED2593" s="1"/>
      <c r="EE2593" s="1"/>
      <c r="EF2593" s="1"/>
      <c r="EG2593" s="1"/>
      <c r="EH2593" s="1"/>
      <c r="EI2593" s="1"/>
      <c r="EJ2593" s="1"/>
      <c r="EK2593" s="1"/>
      <c r="EL2593" s="1"/>
      <c r="EM2593" s="1"/>
      <c r="EN2593" s="1"/>
      <c r="EO2593" s="1"/>
      <c r="EP2593" s="1"/>
      <c r="EQ2593" s="1"/>
      <c r="ER2593" s="1"/>
      <c r="ES2593" s="1"/>
      <c r="ET2593" s="1"/>
      <c r="EU2593" s="1"/>
      <c r="EV2593" s="1"/>
      <c r="EW2593" s="1"/>
      <c r="EX2593" s="1"/>
    </row>
    <row r="2594" spans="1:154" x14ac:dyDescent="0.15">
      <c r="A2594" s="35"/>
      <c r="B2594" s="125"/>
      <c r="C2594" s="14"/>
      <c r="D2594" s="13"/>
      <c r="E2594" s="14"/>
      <c r="F2594" s="14"/>
      <c r="G2594" s="14"/>
      <c r="H2594" s="14"/>
      <c r="I2594" s="13"/>
      <c r="J2594" s="29"/>
      <c r="K2594" s="2"/>
      <c r="L2594" s="17"/>
      <c r="M2594" s="12"/>
      <c r="N2594" s="12"/>
      <c r="O2594" s="17"/>
      <c r="P2594" s="14"/>
      <c r="Q2594" s="14"/>
      <c r="R2594" s="14"/>
      <c r="S2594" s="20"/>
      <c r="T2594" s="14"/>
      <c r="U2594" s="4"/>
      <c r="V2594" s="29"/>
      <c r="W2594" s="10"/>
      <c r="X2594" s="10"/>
      <c r="Y2594" s="27"/>
      <c r="Z2594" s="3"/>
      <c r="AA2594" s="1"/>
      <c r="AB2594" s="10"/>
      <c r="AC2594" s="3"/>
      <c r="AD2594" s="3"/>
      <c r="AE2594" s="3"/>
      <c r="AF2594" s="10"/>
      <c r="AG2594" s="11"/>
      <c r="AH2594" s="10"/>
      <c r="AI2594" s="1"/>
      <c r="AJ2594" s="1"/>
      <c r="AK2594" s="1"/>
      <c r="AL2594" s="1"/>
      <c r="AM2594" s="1"/>
      <c r="AN2594" s="1"/>
      <c r="AO2594" s="1"/>
      <c r="AP2594" s="1"/>
      <c r="AQ2594" s="1"/>
      <c r="AR2594" s="1"/>
      <c r="AS2594" s="1"/>
      <c r="AT2594" s="1"/>
      <c r="AU2594" s="1"/>
      <c r="AV2594" s="1"/>
      <c r="AW2594" s="1"/>
      <c r="AX2594" s="1"/>
      <c r="AY2594" s="1"/>
      <c r="AZ2594" s="1"/>
      <c r="BA2594" s="1"/>
      <c r="BB2594" s="1"/>
      <c r="BC2594" s="1"/>
      <c r="BD2594" s="1"/>
      <c r="BE2594" s="1"/>
      <c r="BF2594" s="1"/>
      <c r="BG2594" s="1"/>
      <c r="BH2594" s="1"/>
      <c r="BI2594" s="1"/>
      <c r="BJ2594" s="1"/>
      <c r="BK2594" s="1"/>
      <c r="BL2594" s="1"/>
      <c r="BM2594" s="1"/>
      <c r="BN2594" s="1"/>
      <c r="BO2594" s="1"/>
      <c r="BP2594" s="1"/>
      <c r="BQ2594" s="1"/>
      <c r="BR2594" s="1"/>
      <c r="BS2594" s="1"/>
      <c r="BT2594" s="1"/>
      <c r="BU2594" s="1"/>
      <c r="BV2594" s="1"/>
      <c r="BW2594" s="1"/>
      <c r="BX2594" s="1"/>
      <c r="BY2594" s="1"/>
      <c r="BZ2594" s="1"/>
      <c r="CA2594" s="1"/>
      <c r="CB2594" s="1"/>
      <c r="CC2594" s="1"/>
      <c r="CD2594" s="1"/>
      <c r="CE2594" s="1"/>
      <c r="CF2594" s="1"/>
      <c r="CG2594" s="1"/>
      <c r="CH2594" s="1"/>
      <c r="CI2594" s="1"/>
      <c r="CJ2594" s="1"/>
      <c r="CK2594" s="1"/>
      <c r="CL2594" s="1"/>
      <c r="CM2594" s="1"/>
      <c r="CN2594" s="1"/>
      <c r="CO2594" s="1"/>
      <c r="CP2594" s="1"/>
      <c r="CQ2594" s="1"/>
      <c r="CR2594" s="1"/>
      <c r="CS2594" s="1"/>
      <c r="CT2594" s="1"/>
      <c r="CU2594" s="1"/>
      <c r="CV2594" s="1"/>
      <c r="CW2594" s="1"/>
      <c r="CX2594" s="1"/>
      <c r="CY2594" s="1"/>
      <c r="CZ2594" s="1"/>
      <c r="DA2594" s="1"/>
      <c r="DB2594" s="1"/>
      <c r="DC2594" s="1"/>
      <c r="DD2594" s="1"/>
      <c r="DE2594" s="1"/>
      <c r="DF2594" s="1"/>
      <c r="DG2594" s="1"/>
      <c r="DH2594" s="1"/>
      <c r="DI2594" s="1"/>
      <c r="DJ2594" s="1"/>
      <c r="DK2594" s="1"/>
      <c r="DL2594" s="1"/>
      <c r="DM2594" s="1"/>
      <c r="DN2594" s="1"/>
      <c r="DO2594" s="1"/>
      <c r="DP2594" s="1"/>
      <c r="DQ2594" s="1"/>
      <c r="DR2594" s="1"/>
      <c r="DS2594" s="1"/>
      <c r="DT2594" s="1"/>
      <c r="DU2594" s="1"/>
      <c r="DV2594" s="1"/>
      <c r="DW2594" s="1"/>
      <c r="DX2594" s="1"/>
      <c r="DY2594" s="1"/>
      <c r="DZ2594" s="1"/>
      <c r="EA2594" s="1"/>
      <c r="EB2594" s="1"/>
      <c r="EC2594" s="1"/>
      <c r="ED2594" s="1"/>
      <c r="EE2594" s="1"/>
      <c r="EF2594" s="1"/>
      <c r="EG2594" s="1"/>
      <c r="EH2594" s="1"/>
      <c r="EI2594" s="1"/>
      <c r="EJ2594" s="1"/>
      <c r="EK2594" s="1"/>
      <c r="EL2594" s="1"/>
      <c r="EM2594" s="1"/>
      <c r="EN2594" s="1"/>
      <c r="EO2594" s="1"/>
      <c r="EP2594" s="1"/>
      <c r="EQ2594" s="1"/>
      <c r="ER2594" s="1"/>
      <c r="ES2594" s="1"/>
      <c r="ET2594" s="1"/>
      <c r="EU2594" s="1"/>
      <c r="EV2594" s="1"/>
      <c r="EW2594" s="1"/>
      <c r="EX2594" s="1"/>
    </row>
    <row r="2595" spans="1:154" x14ac:dyDescent="0.15">
      <c r="A2595" s="35"/>
      <c r="B2595" s="125"/>
      <c r="C2595" s="14"/>
      <c r="D2595" s="13"/>
      <c r="E2595" s="14"/>
      <c r="F2595" s="14"/>
      <c r="G2595" s="14"/>
      <c r="H2595" s="14"/>
      <c r="I2595" s="13"/>
      <c r="J2595" s="29"/>
      <c r="K2595" s="2"/>
      <c r="L2595" s="17"/>
      <c r="M2595" s="12"/>
      <c r="N2595" s="12"/>
      <c r="O2595" s="17"/>
      <c r="P2595" s="14"/>
      <c r="Q2595" s="14"/>
      <c r="R2595" s="14"/>
      <c r="S2595" s="20"/>
      <c r="T2595" s="14"/>
      <c r="U2595" s="4"/>
      <c r="V2595" s="29"/>
      <c r="W2595" s="10"/>
      <c r="X2595" s="10"/>
      <c r="Y2595" s="27"/>
      <c r="Z2595" s="3"/>
      <c r="AA2595" s="1"/>
      <c r="AB2595" s="10"/>
      <c r="AC2595" s="3"/>
      <c r="AD2595" s="3"/>
      <c r="AE2595" s="3"/>
      <c r="AF2595" s="10"/>
      <c r="AG2595" s="11"/>
      <c r="AH2595" s="10"/>
      <c r="AI2595" s="1"/>
      <c r="AJ2595" s="1"/>
      <c r="AK2595" s="1"/>
      <c r="AL2595" s="1"/>
      <c r="AM2595" s="1"/>
      <c r="AN2595" s="1"/>
      <c r="AO2595" s="1"/>
      <c r="AP2595" s="1"/>
      <c r="AQ2595" s="1"/>
      <c r="AR2595" s="1"/>
      <c r="AS2595" s="1"/>
      <c r="AT2595" s="1"/>
      <c r="AU2595" s="1"/>
      <c r="AV2595" s="1"/>
      <c r="AW2595" s="1"/>
      <c r="AX2595" s="1"/>
      <c r="AY2595" s="1"/>
      <c r="AZ2595" s="1"/>
      <c r="BA2595" s="1"/>
      <c r="BB2595" s="1"/>
      <c r="BC2595" s="1"/>
      <c r="BD2595" s="1"/>
      <c r="BE2595" s="1"/>
      <c r="BF2595" s="1"/>
      <c r="BG2595" s="1"/>
      <c r="BH2595" s="1"/>
      <c r="BI2595" s="1"/>
      <c r="BJ2595" s="1"/>
      <c r="BK2595" s="1"/>
      <c r="BL2595" s="1"/>
      <c r="BM2595" s="1"/>
      <c r="BN2595" s="1"/>
      <c r="BO2595" s="1"/>
      <c r="BP2595" s="1"/>
      <c r="BQ2595" s="1"/>
      <c r="BR2595" s="1"/>
      <c r="BS2595" s="1"/>
      <c r="BT2595" s="1"/>
      <c r="BU2595" s="1"/>
      <c r="BV2595" s="1"/>
      <c r="BW2595" s="1"/>
      <c r="BX2595" s="1"/>
      <c r="BY2595" s="1"/>
      <c r="BZ2595" s="1"/>
      <c r="CA2595" s="1"/>
      <c r="CB2595" s="1"/>
      <c r="CC2595" s="1"/>
      <c r="CD2595" s="1"/>
      <c r="CE2595" s="1"/>
      <c r="CF2595" s="1"/>
      <c r="CG2595" s="1"/>
      <c r="CH2595" s="1"/>
      <c r="CI2595" s="1"/>
      <c r="CJ2595" s="1"/>
      <c r="CK2595" s="1"/>
      <c r="CL2595" s="1"/>
      <c r="CM2595" s="1"/>
      <c r="CN2595" s="1"/>
      <c r="CO2595" s="1"/>
      <c r="CP2595" s="1"/>
      <c r="CQ2595" s="1"/>
      <c r="CR2595" s="1"/>
      <c r="CS2595" s="1"/>
      <c r="CT2595" s="1"/>
      <c r="CU2595" s="1"/>
      <c r="CV2595" s="1"/>
      <c r="CW2595" s="1"/>
      <c r="CX2595" s="1"/>
      <c r="CY2595" s="1"/>
      <c r="CZ2595" s="1"/>
      <c r="DA2595" s="1"/>
      <c r="DB2595" s="1"/>
      <c r="DC2595" s="1"/>
      <c r="DD2595" s="1"/>
      <c r="DE2595" s="1"/>
      <c r="DF2595" s="1"/>
      <c r="DG2595" s="1"/>
      <c r="DH2595" s="1"/>
      <c r="DI2595" s="1"/>
      <c r="DJ2595" s="1"/>
      <c r="DK2595" s="1"/>
      <c r="DL2595" s="1"/>
      <c r="DM2595" s="1"/>
      <c r="DN2595" s="1"/>
      <c r="DO2595" s="1"/>
      <c r="DP2595" s="1"/>
      <c r="DQ2595" s="1"/>
      <c r="DR2595" s="1"/>
      <c r="DS2595" s="1"/>
      <c r="DT2595" s="1"/>
      <c r="DU2595" s="1"/>
      <c r="DV2595" s="1"/>
      <c r="DW2595" s="1"/>
      <c r="DX2595" s="1"/>
      <c r="DY2595" s="1"/>
      <c r="DZ2595" s="1"/>
      <c r="EA2595" s="1"/>
      <c r="EB2595" s="1"/>
      <c r="EC2595" s="1"/>
      <c r="ED2595" s="1"/>
      <c r="EE2595" s="1"/>
      <c r="EF2595" s="1"/>
      <c r="EG2595" s="1"/>
      <c r="EH2595" s="1"/>
      <c r="EI2595" s="1"/>
      <c r="EJ2595" s="1"/>
      <c r="EK2595" s="1"/>
      <c r="EL2595" s="1"/>
      <c r="EM2595" s="1"/>
      <c r="EN2595" s="1"/>
      <c r="EO2595" s="1"/>
      <c r="EP2595" s="1"/>
      <c r="EQ2595" s="1"/>
      <c r="ER2595" s="1"/>
      <c r="ES2595" s="1"/>
      <c r="ET2595" s="1"/>
      <c r="EU2595" s="1"/>
      <c r="EV2595" s="1"/>
      <c r="EW2595" s="1"/>
      <c r="EX2595" s="1"/>
    </row>
    <row r="2596" spans="1:154" x14ac:dyDescent="0.15">
      <c r="A2596" s="35"/>
      <c r="B2596" s="125"/>
      <c r="C2596" s="14"/>
      <c r="D2596" s="13"/>
      <c r="E2596" s="14"/>
      <c r="F2596" s="14"/>
      <c r="G2596" s="14"/>
      <c r="H2596" s="14"/>
      <c r="I2596" s="13"/>
      <c r="J2596" s="29"/>
      <c r="K2596" s="2"/>
      <c r="L2596" s="17"/>
      <c r="M2596" s="12"/>
      <c r="N2596" s="12"/>
      <c r="O2596" s="17"/>
      <c r="P2596" s="14"/>
      <c r="Q2596" s="14"/>
      <c r="R2596" s="14"/>
      <c r="S2596" s="20"/>
      <c r="T2596" s="14"/>
      <c r="U2596" s="4"/>
      <c r="V2596" s="29"/>
      <c r="W2596" s="10"/>
      <c r="X2596" s="10"/>
      <c r="Y2596" s="27"/>
      <c r="Z2596" s="3"/>
      <c r="AA2596" s="1"/>
      <c r="AB2596" s="10"/>
      <c r="AC2596" s="3"/>
      <c r="AD2596" s="3"/>
      <c r="AE2596" s="3"/>
      <c r="AF2596" s="10"/>
      <c r="AG2596" s="11"/>
      <c r="AH2596" s="10"/>
      <c r="AI2596" s="1"/>
      <c r="AJ2596" s="1"/>
      <c r="AK2596" s="1"/>
      <c r="AL2596" s="1"/>
      <c r="AM2596" s="1"/>
      <c r="AN2596" s="1"/>
      <c r="AO2596" s="1"/>
      <c r="AP2596" s="1"/>
      <c r="AQ2596" s="1"/>
      <c r="AR2596" s="1"/>
      <c r="AS2596" s="1"/>
      <c r="AT2596" s="1"/>
      <c r="AU2596" s="1"/>
      <c r="AV2596" s="1"/>
      <c r="AW2596" s="1"/>
      <c r="AX2596" s="1"/>
      <c r="AY2596" s="1"/>
      <c r="AZ2596" s="1"/>
      <c r="BA2596" s="1"/>
      <c r="BB2596" s="1"/>
      <c r="BC2596" s="1"/>
      <c r="BD2596" s="1"/>
      <c r="BE2596" s="1"/>
      <c r="BF2596" s="1"/>
      <c r="BG2596" s="1"/>
      <c r="BH2596" s="1"/>
      <c r="BI2596" s="1"/>
      <c r="BJ2596" s="1"/>
      <c r="BK2596" s="1"/>
      <c r="BL2596" s="1"/>
      <c r="BM2596" s="1"/>
      <c r="BN2596" s="1"/>
      <c r="BO2596" s="1"/>
      <c r="BP2596" s="1"/>
      <c r="BQ2596" s="1"/>
      <c r="BR2596" s="1"/>
      <c r="BS2596" s="1"/>
      <c r="BT2596" s="1"/>
      <c r="BU2596" s="1"/>
      <c r="BV2596" s="1"/>
      <c r="BW2596" s="1"/>
      <c r="BX2596" s="1"/>
      <c r="BY2596" s="1"/>
      <c r="BZ2596" s="1"/>
      <c r="CA2596" s="1"/>
      <c r="CB2596" s="1"/>
      <c r="CC2596" s="1"/>
      <c r="CD2596" s="1"/>
      <c r="CE2596" s="1"/>
      <c r="CF2596" s="1"/>
      <c r="CG2596" s="1"/>
      <c r="CH2596" s="1"/>
      <c r="CI2596" s="1"/>
      <c r="CJ2596" s="1"/>
      <c r="CK2596" s="1"/>
      <c r="CL2596" s="1"/>
      <c r="CM2596" s="1"/>
      <c r="CN2596" s="1"/>
      <c r="CO2596" s="1"/>
      <c r="CP2596" s="1"/>
      <c r="CQ2596" s="1"/>
      <c r="CR2596" s="1"/>
      <c r="CS2596" s="1"/>
      <c r="CT2596" s="1"/>
      <c r="CU2596" s="1"/>
      <c r="CV2596" s="1"/>
      <c r="CW2596" s="1"/>
      <c r="CX2596" s="1"/>
      <c r="CY2596" s="1"/>
      <c r="CZ2596" s="1"/>
      <c r="DA2596" s="1"/>
      <c r="DB2596" s="1"/>
      <c r="DC2596" s="1"/>
      <c r="DD2596" s="1"/>
      <c r="DE2596" s="1"/>
      <c r="DF2596" s="1"/>
      <c r="DG2596" s="1"/>
      <c r="DH2596" s="1"/>
      <c r="DI2596" s="1"/>
      <c r="DJ2596" s="1"/>
      <c r="DK2596" s="1"/>
      <c r="DL2596" s="1"/>
      <c r="DM2596" s="1"/>
      <c r="DN2596" s="1"/>
      <c r="DO2596" s="1"/>
      <c r="DP2596" s="1"/>
      <c r="DQ2596" s="1"/>
      <c r="DR2596" s="1"/>
      <c r="DS2596" s="1"/>
      <c r="DT2596" s="1"/>
      <c r="DU2596" s="1"/>
      <c r="DV2596" s="1"/>
      <c r="DW2596" s="1"/>
      <c r="DX2596" s="1"/>
      <c r="DY2596" s="1"/>
      <c r="DZ2596" s="1"/>
      <c r="EA2596" s="1"/>
      <c r="EB2596" s="1"/>
      <c r="EC2596" s="1"/>
      <c r="ED2596" s="1"/>
      <c r="EE2596" s="1"/>
      <c r="EF2596" s="1"/>
      <c r="EG2596" s="1"/>
      <c r="EH2596" s="1"/>
      <c r="EI2596" s="1"/>
      <c r="EJ2596" s="1"/>
      <c r="EK2596" s="1"/>
      <c r="EL2596" s="1"/>
      <c r="EM2596" s="1"/>
      <c r="EN2596" s="1"/>
      <c r="EO2596" s="1"/>
      <c r="EP2596" s="1"/>
      <c r="EQ2596" s="1"/>
      <c r="ER2596" s="1"/>
      <c r="ES2596" s="1"/>
      <c r="ET2596" s="1"/>
      <c r="EU2596" s="1"/>
      <c r="EV2596" s="1"/>
      <c r="EW2596" s="1"/>
      <c r="EX2596" s="1"/>
    </row>
    <row r="2597" spans="1:154" x14ac:dyDescent="0.15">
      <c r="A2597" s="35"/>
      <c r="B2597" s="125"/>
      <c r="C2597" s="14"/>
      <c r="D2597" s="13"/>
      <c r="E2597" s="14"/>
      <c r="F2597" s="14"/>
      <c r="G2597" s="14"/>
      <c r="H2597" s="14"/>
      <c r="I2597" s="13"/>
      <c r="J2597" s="29"/>
      <c r="K2597" s="2"/>
      <c r="L2597" s="17"/>
      <c r="M2597" s="12"/>
      <c r="N2597" s="12"/>
      <c r="O2597" s="17"/>
      <c r="P2597" s="14"/>
      <c r="Q2597" s="14"/>
      <c r="R2597" s="14"/>
      <c r="S2597" s="20"/>
      <c r="T2597" s="14"/>
      <c r="U2597" s="4"/>
      <c r="V2597" s="29"/>
      <c r="W2597" s="10"/>
      <c r="X2597" s="10"/>
      <c r="Y2597" s="27"/>
      <c r="Z2597" s="3"/>
      <c r="AA2597" s="1"/>
      <c r="AB2597" s="10"/>
      <c r="AC2597" s="3"/>
      <c r="AD2597" s="3"/>
      <c r="AE2597" s="3"/>
      <c r="AF2597" s="10"/>
      <c r="AG2597" s="11"/>
      <c r="AH2597" s="10"/>
      <c r="AI2597" s="1"/>
      <c r="AJ2597" s="1"/>
      <c r="AK2597" s="1"/>
      <c r="AL2597" s="1"/>
      <c r="AM2597" s="1"/>
      <c r="AN2597" s="1"/>
      <c r="AO2597" s="1"/>
      <c r="AP2597" s="1"/>
      <c r="AQ2597" s="1"/>
      <c r="AR2597" s="1"/>
      <c r="AS2597" s="1"/>
      <c r="AT2597" s="1"/>
      <c r="AU2597" s="1"/>
      <c r="AV2597" s="1"/>
      <c r="AW2597" s="1"/>
      <c r="AX2597" s="1"/>
      <c r="AY2597" s="1"/>
      <c r="AZ2597" s="1"/>
      <c r="BA2597" s="1"/>
      <c r="BB2597" s="1"/>
      <c r="BC2597" s="1"/>
      <c r="BD2597" s="1"/>
      <c r="BE2597" s="1"/>
      <c r="BF2597" s="1"/>
      <c r="BG2597" s="1"/>
      <c r="BH2597" s="1"/>
      <c r="BI2597" s="1"/>
      <c r="BJ2597" s="1"/>
      <c r="BK2597" s="1"/>
      <c r="BL2597" s="1"/>
      <c r="BM2597" s="1"/>
      <c r="BN2597" s="1"/>
      <c r="BO2597" s="1"/>
      <c r="BP2597" s="1"/>
      <c r="BQ2597" s="1"/>
      <c r="BR2597" s="1"/>
      <c r="BS2597" s="1"/>
      <c r="BT2597" s="1"/>
      <c r="BU2597" s="1"/>
      <c r="BV2597" s="1"/>
      <c r="BW2597" s="1"/>
      <c r="BX2597" s="1"/>
      <c r="BY2597" s="1"/>
      <c r="BZ2597" s="1"/>
      <c r="CA2597" s="1"/>
      <c r="CB2597" s="1"/>
      <c r="CC2597" s="1"/>
      <c r="CD2597" s="1"/>
      <c r="CE2597" s="1"/>
      <c r="CF2597" s="1"/>
      <c r="CG2597" s="1"/>
      <c r="CH2597" s="1"/>
      <c r="CI2597" s="1"/>
      <c r="CJ2597" s="1"/>
      <c r="CK2597" s="1"/>
      <c r="CL2597" s="1"/>
      <c r="CM2597" s="1"/>
      <c r="CN2597" s="1"/>
      <c r="CO2597" s="1"/>
      <c r="CP2597" s="1"/>
      <c r="CQ2597" s="1"/>
      <c r="CR2597" s="1"/>
      <c r="CS2597" s="1"/>
      <c r="CT2597" s="1"/>
      <c r="CU2597" s="1"/>
      <c r="CV2597" s="1"/>
      <c r="CW2597" s="1"/>
      <c r="CX2597" s="1"/>
      <c r="CY2597" s="1"/>
      <c r="CZ2597" s="1"/>
      <c r="DA2597" s="1"/>
      <c r="DB2597" s="1"/>
      <c r="DC2597" s="1"/>
      <c r="DD2597" s="1"/>
      <c r="DE2597" s="1"/>
      <c r="DF2597" s="1"/>
      <c r="DG2597" s="1"/>
      <c r="DH2597" s="1"/>
      <c r="DI2597" s="1"/>
      <c r="DJ2597" s="1"/>
      <c r="DK2597" s="1"/>
      <c r="DL2597" s="1"/>
      <c r="DM2597" s="1"/>
      <c r="DN2597" s="1"/>
      <c r="DO2597" s="1"/>
      <c r="DP2597" s="1"/>
      <c r="DQ2597" s="1"/>
      <c r="DR2597" s="1"/>
      <c r="DS2597" s="1"/>
      <c r="DT2597" s="1"/>
      <c r="DU2597" s="1"/>
      <c r="DV2597" s="1"/>
      <c r="DW2597" s="1"/>
      <c r="DX2597" s="1"/>
      <c r="DY2597" s="1"/>
      <c r="DZ2597" s="1"/>
      <c r="EA2597" s="1"/>
      <c r="EB2597" s="1"/>
      <c r="EC2597" s="1"/>
      <c r="ED2597" s="1"/>
      <c r="EE2597" s="1"/>
      <c r="EF2597" s="1"/>
      <c r="EG2597" s="1"/>
      <c r="EH2597" s="1"/>
      <c r="EI2597" s="1"/>
      <c r="EJ2597" s="1"/>
      <c r="EK2597" s="1"/>
      <c r="EL2597" s="1"/>
      <c r="EM2597" s="1"/>
      <c r="EN2597" s="1"/>
      <c r="EO2597" s="1"/>
      <c r="EP2597" s="1"/>
      <c r="EQ2597" s="1"/>
      <c r="ER2597" s="1"/>
      <c r="ES2597" s="1"/>
      <c r="ET2597" s="1"/>
      <c r="EU2597" s="1"/>
      <c r="EV2597" s="1"/>
      <c r="EW2597" s="1"/>
      <c r="EX2597" s="1"/>
    </row>
    <row r="2598" spans="1:154" x14ac:dyDescent="0.15">
      <c r="A2598" s="35"/>
      <c r="B2598" s="125"/>
      <c r="C2598" s="14"/>
      <c r="D2598" s="13"/>
      <c r="E2598" s="14"/>
      <c r="F2598" s="14"/>
      <c r="G2598" s="14"/>
      <c r="H2598" s="14"/>
      <c r="I2598" s="13"/>
      <c r="J2598" s="29"/>
      <c r="K2598" s="2"/>
      <c r="L2598" s="17"/>
      <c r="M2598" s="12"/>
      <c r="N2598" s="12"/>
      <c r="O2598" s="17"/>
      <c r="P2598" s="14"/>
      <c r="Q2598" s="14"/>
      <c r="R2598" s="14"/>
      <c r="S2598" s="20"/>
      <c r="T2598" s="14"/>
      <c r="U2598" s="4"/>
      <c r="V2598" s="29"/>
      <c r="W2598" s="10"/>
      <c r="X2598" s="10"/>
      <c r="Y2598" s="27"/>
      <c r="Z2598" s="3"/>
      <c r="AA2598" s="1"/>
      <c r="AB2598" s="10"/>
      <c r="AC2598" s="3"/>
      <c r="AD2598" s="3"/>
      <c r="AE2598" s="3"/>
      <c r="AF2598" s="10"/>
      <c r="AG2598" s="11"/>
      <c r="AH2598" s="10"/>
      <c r="AI2598" s="1"/>
      <c r="AJ2598" s="1"/>
      <c r="AK2598" s="1"/>
      <c r="AL2598" s="1"/>
      <c r="AM2598" s="1"/>
      <c r="AN2598" s="1"/>
      <c r="AO2598" s="1"/>
      <c r="AP2598" s="1"/>
      <c r="AQ2598" s="1"/>
      <c r="AR2598" s="1"/>
      <c r="AS2598" s="1"/>
      <c r="AT2598" s="1"/>
      <c r="AU2598" s="1"/>
      <c r="AV2598" s="1"/>
      <c r="AW2598" s="1"/>
      <c r="AX2598" s="1"/>
      <c r="AY2598" s="1"/>
      <c r="AZ2598" s="1"/>
      <c r="BA2598" s="1"/>
      <c r="BB2598" s="1"/>
      <c r="BC2598" s="1"/>
      <c r="BD2598" s="1"/>
      <c r="BE2598" s="1"/>
      <c r="BF2598" s="1"/>
      <c r="BG2598" s="1"/>
      <c r="BH2598" s="1"/>
      <c r="BI2598" s="1"/>
      <c r="BJ2598" s="1"/>
      <c r="BK2598" s="1"/>
      <c r="BL2598" s="1"/>
      <c r="BM2598" s="1"/>
      <c r="BN2598" s="1"/>
      <c r="BO2598" s="1"/>
      <c r="BP2598" s="1"/>
      <c r="BQ2598" s="1"/>
      <c r="BR2598" s="1"/>
      <c r="BS2598" s="1"/>
      <c r="BT2598" s="1"/>
      <c r="BU2598" s="1"/>
      <c r="BV2598" s="1"/>
      <c r="BW2598" s="1"/>
      <c r="BX2598" s="1"/>
      <c r="BY2598" s="1"/>
      <c r="BZ2598" s="1"/>
      <c r="CA2598" s="1"/>
      <c r="CB2598" s="1"/>
      <c r="CC2598" s="1"/>
      <c r="CD2598" s="1"/>
      <c r="CE2598" s="1"/>
      <c r="CF2598" s="1"/>
      <c r="CG2598" s="1"/>
      <c r="CH2598" s="1"/>
      <c r="CI2598" s="1"/>
      <c r="CJ2598" s="1"/>
      <c r="CK2598" s="1"/>
      <c r="CL2598" s="1"/>
      <c r="CM2598" s="1"/>
      <c r="CN2598" s="1"/>
      <c r="CO2598" s="1"/>
      <c r="CP2598" s="1"/>
      <c r="CQ2598" s="1"/>
      <c r="CR2598" s="1"/>
      <c r="CS2598" s="1"/>
      <c r="CT2598" s="1"/>
      <c r="CU2598" s="1"/>
      <c r="CV2598" s="1"/>
      <c r="CW2598" s="1"/>
      <c r="CX2598" s="1"/>
      <c r="CY2598" s="1"/>
      <c r="CZ2598" s="1"/>
      <c r="DA2598" s="1"/>
      <c r="DB2598" s="1"/>
      <c r="DC2598" s="1"/>
      <c r="DD2598" s="1"/>
      <c r="DE2598" s="1"/>
      <c r="DF2598" s="1"/>
      <c r="DG2598" s="1"/>
      <c r="DH2598" s="1"/>
      <c r="DI2598" s="1"/>
      <c r="DJ2598" s="1"/>
      <c r="DK2598" s="1"/>
      <c r="DL2598" s="1"/>
      <c r="DM2598" s="1"/>
      <c r="DN2598" s="1"/>
      <c r="DO2598" s="1"/>
      <c r="DP2598" s="1"/>
      <c r="DQ2598" s="1"/>
      <c r="DR2598" s="1"/>
      <c r="DS2598" s="1"/>
      <c r="DT2598" s="1"/>
      <c r="DU2598" s="1"/>
      <c r="DV2598" s="1"/>
      <c r="DW2598" s="1"/>
      <c r="DX2598" s="1"/>
      <c r="DY2598" s="1"/>
      <c r="DZ2598" s="1"/>
      <c r="EA2598" s="1"/>
      <c r="EB2598" s="1"/>
      <c r="EC2598" s="1"/>
      <c r="ED2598" s="1"/>
      <c r="EE2598" s="1"/>
      <c r="EF2598" s="1"/>
      <c r="EG2598" s="1"/>
      <c r="EH2598" s="1"/>
      <c r="EI2598" s="1"/>
      <c r="EJ2598" s="1"/>
      <c r="EK2598" s="1"/>
      <c r="EL2598" s="1"/>
      <c r="EM2598" s="1"/>
      <c r="EN2598" s="1"/>
      <c r="EO2598" s="1"/>
      <c r="EP2598" s="1"/>
      <c r="EQ2598" s="1"/>
      <c r="ER2598" s="1"/>
      <c r="ES2598" s="1"/>
      <c r="ET2598" s="1"/>
      <c r="EU2598" s="1"/>
      <c r="EV2598" s="1"/>
      <c r="EW2598" s="1"/>
      <c r="EX2598" s="1"/>
    </row>
    <row r="2599" spans="1:154" x14ac:dyDescent="0.15">
      <c r="A2599" s="35"/>
      <c r="B2599" s="125"/>
      <c r="C2599" s="14"/>
      <c r="D2599" s="13"/>
      <c r="E2599" s="14"/>
      <c r="F2599" s="14"/>
      <c r="G2599" s="14"/>
      <c r="H2599" s="14"/>
      <c r="I2599" s="13"/>
      <c r="J2599" s="29"/>
      <c r="K2599" s="2"/>
      <c r="L2599" s="17"/>
      <c r="M2599" s="12"/>
      <c r="N2599" s="12"/>
      <c r="O2599" s="17"/>
      <c r="P2599" s="14"/>
      <c r="Q2599" s="14"/>
      <c r="R2599" s="14"/>
      <c r="S2599" s="20"/>
      <c r="T2599" s="14"/>
      <c r="U2599" s="4"/>
      <c r="V2599" s="29"/>
      <c r="W2599" s="10"/>
      <c r="X2599" s="10"/>
      <c r="Y2599" s="27"/>
      <c r="Z2599" s="3"/>
      <c r="AA2599" s="1"/>
      <c r="AB2599" s="10"/>
      <c r="AC2599" s="3"/>
      <c r="AD2599" s="3"/>
      <c r="AE2599" s="3"/>
      <c r="AF2599" s="10"/>
      <c r="AG2599" s="11"/>
      <c r="AH2599" s="10"/>
      <c r="AI2599" s="1"/>
      <c r="AJ2599" s="1"/>
      <c r="AK2599" s="1"/>
      <c r="AL2599" s="1"/>
      <c r="AM2599" s="1"/>
      <c r="AN2599" s="1"/>
      <c r="AO2599" s="1"/>
      <c r="AP2599" s="1"/>
      <c r="AQ2599" s="1"/>
      <c r="AR2599" s="1"/>
      <c r="AS2599" s="1"/>
      <c r="AT2599" s="1"/>
      <c r="AU2599" s="1"/>
      <c r="AV2599" s="1"/>
      <c r="AW2599" s="1"/>
      <c r="AX2599" s="1"/>
      <c r="AY2599" s="1"/>
      <c r="AZ2599" s="1"/>
      <c r="BA2599" s="1"/>
      <c r="BB2599" s="1"/>
      <c r="BC2599" s="1"/>
      <c r="BD2599" s="1"/>
      <c r="BE2599" s="1"/>
      <c r="BF2599" s="1"/>
      <c r="BG2599" s="1"/>
      <c r="BH2599" s="1"/>
      <c r="BI2599" s="1"/>
      <c r="BJ2599" s="1"/>
      <c r="BK2599" s="1"/>
      <c r="BL2599" s="1"/>
      <c r="BM2599" s="1"/>
      <c r="BN2599" s="1"/>
      <c r="BO2599" s="1"/>
      <c r="BP2599" s="1"/>
      <c r="BQ2599" s="1"/>
      <c r="BR2599" s="1"/>
      <c r="BS2599" s="1"/>
      <c r="BT2599" s="1"/>
      <c r="BU2599" s="1"/>
      <c r="BV2599" s="1"/>
      <c r="BW2599" s="1"/>
      <c r="BX2599" s="1"/>
      <c r="BY2599" s="1"/>
      <c r="BZ2599" s="1"/>
      <c r="CA2599" s="1"/>
      <c r="CB2599" s="1"/>
      <c r="CC2599" s="1"/>
      <c r="CD2599" s="1"/>
      <c r="CE2599" s="1"/>
      <c r="CF2599" s="1"/>
      <c r="CG2599" s="1"/>
      <c r="CH2599" s="1"/>
      <c r="CI2599" s="1"/>
      <c r="CJ2599" s="1"/>
      <c r="CK2599" s="1"/>
      <c r="CL2599" s="1"/>
      <c r="CM2599" s="1"/>
      <c r="CN2599" s="1"/>
      <c r="CO2599" s="1"/>
      <c r="CP2599" s="1"/>
      <c r="CQ2599" s="1"/>
      <c r="CR2599" s="1"/>
      <c r="CS2599" s="1"/>
      <c r="CT2599" s="1"/>
      <c r="CU2599" s="1"/>
      <c r="CV2599" s="1"/>
      <c r="CW2599" s="1"/>
      <c r="CX2599" s="1"/>
      <c r="CY2599" s="1"/>
      <c r="CZ2599" s="1"/>
      <c r="DA2599" s="1"/>
      <c r="DB2599" s="1"/>
      <c r="DC2599" s="1"/>
      <c r="DD2599" s="1"/>
      <c r="DE2599" s="1"/>
      <c r="DF2599" s="1"/>
      <c r="DG2599" s="1"/>
      <c r="DH2599" s="1"/>
      <c r="DI2599" s="1"/>
      <c r="DJ2599" s="1"/>
      <c r="DK2599" s="1"/>
      <c r="DL2599" s="1"/>
      <c r="DM2599" s="1"/>
      <c r="DN2599" s="1"/>
      <c r="DO2599" s="1"/>
      <c r="DP2599" s="1"/>
      <c r="DQ2599" s="1"/>
      <c r="DR2599" s="1"/>
      <c r="DS2599" s="1"/>
      <c r="DT2599" s="1"/>
      <c r="DU2599" s="1"/>
      <c r="DV2599" s="1"/>
      <c r="DW2599" s="1"/>
      <c r="DX2599" s="1"/>
      <c r="DY2599" s="1"/>
      <c r="DZ2599" s="1"/>
      <c r="EA2599" s="1"/>
      <c r="EB2599" s="1"/>
      <c r="EC2599" s="1"/>
      <c r="ED2599" s="1"/>
      <c r="EE2599" s="1"/>
      <c r="EF2599" s="1"/>
      <c r="EG2599" s="1"/>
      <c r="EH2599" s="1"/>
      <c r="EI2599" s="1"/>
      <c r="EJ2599" s="1"/>
      <c r="EK2599" s="1"/>
      <c r="EL2599" s="1"/>
      <c r="EM2599" s="1"/>
      <c r="EN2599" s="1"/>
      <c r="EO2599" s="1"/>
      <c r="EP2599" s="1"/>
      <c r="EQ2599" s="1"/>
      <c r="ER2599" s="1"/>
      <c r="ES2599" s="1"/>
      <c r="ET2599" s="1"/>
      <c r="EU2599" s="1"/>
      <c r="EV2599" s="1"/>
      <c r="EW2599" s="1"/>
      <c r="EX2599" s="1"/>
    </row>
    <row r="2600" spans="1:154" x14ac:dyDescent="0.15">
      <c r="A2600" s="35"/>
      <c r="B2600" s="125"/>
      <c r="C2600" s="14"/>
      <c r="D2600" s="13"/>
      <c r="E2600" s="14"/>
      <c r="F2600" s="14"/>
      <c r="G2600" s="14"/>
      <c r="H2600" s="14"/>
      <c r="I2600" s="13"/>
      <c r="J2600" s="29"/>
      <c r="K2600" s="2"/>
      <c r="L2600" s="17"/>
      <c r="M2600" s="12"/>
      <c r="N2600" s="12"/>
      <c r="O2600" s="17"/>
      <c r="P2600" s="14"/>
      <c r="Q2600" s="14"/>
      <c r="R2600" s="14"/>
      <c r="S2600" s="20"/>
      <c r="T2600" s="14"/>
      <c r="U2600" s="4"/>
      <c r="V2600" s="29"/>
      <c r="W2600" s="10"/>
      <c r="X2600" s="10"/>
      <c r="Y2600" s="27"/>
      <c r="Z2600" s="3"/>
      <c r="AA2600" s="1"/>
      <c r="AB2600" s="10"/>
      <c r="AC2600" s="3"/>
      <c r="AD2600" s="3"/>
      <c r="AE2600" s="3"/>
      <c r="AF2600" s="10"/>
      <c r="AG2600" s="11"/>
      <c r="AH2600" s="10"/>
      <c r="AI2600" s="1"/>
      <c r="AJ2600" s="1"/>
      <c r="AK2600" s="1"/>
      <c r="AL2600" s="1"/>
      <c r="AM2600" s="1"/>
      <c r="AN2600" s="1"/>
      <c r="AO2600" s="1"/>
      <c r="AP2600" s="1"/>
      <c r="AQ2600" s="1"/>
      <c r="AR2600" s="1"/>
      <c r="AS2600" s="1"/>
      <c r="AT2600" s="1"/>
      <c r="AU2600" s="1"/>
      <c r="AV2600" s="1"/>
      <c r="AW2600" s="1"/>
      <c r="AX2600" s="1"/>
      <c r="AY2600" s="1"/>
      <c r="AZ2600" s="1"/>
      <c r="BA2600" s="1"/>
      <c r="BB2600" s="1"/>
      <c r="BC2600" s="1"/>
      <c r="BD2600" s="1"/>
      <c r="BE2600" s="1"/>
      <c r="BF2600" s="1"/>
      <c r="BG2600" s="1"/>
      <c r="BH2600" s="1"/>
      <c r="BI2600" s="1"/>
      <c r="BJ2600" s="1"/>
      <c r="BK2600" s="1"/>
      <c r="BL2600" s="1"/>
      <c r="BM2600" s="1"/>
      <c r="BN2600" s="1"/>
      <c r="BO2600" s="1"/>
      <c r="BP2600" s="1"/>
      <c r="BQ2600" s="1"/>
      <c r="BR2600" s="1"/>
      <c r="BS2600" s="1"/>
      <c r="BT2600" s="1"/>
      <c r="BU2600" s="1"/>
      <c r="BV2600" s="1"/>
      <c r="BW2600" s="1"/>
      <c r="BX2600" s="1"/>
      <c r="BY2600" s="1"/>
      <c r="BZ2600" s="1"/>
      <c r="CA2600" s="1"/>
      <c r="CB2600" s="1"/>
      <c r="CC2600" s="1"/>
      <c r="CD2600" s="1"/>
      <c r="CE2600" s="1"/>
      <c r="CF2600" s="1"/>
      <c r="CG2600" s="1"/>
      <c r="CH2600" s="1"/>
      <c r="CI2600" s="1"/>
      <c r="CJ2600" s="1"/>
      <c r="CK2600" s="1"/>
      <c r="CL2600" s="1"/>
      <c r="CM2600" s="1"/>
      <c r="CN2600" s="1"/>
      <c r="CO2600" s="1"/>
      <c r="CP2600" s="1"/>
      <c r="CQ2600" s="1"/>
      <c r="CR2600" s="1"/>
      <c r="CS2600" s="1"/>
      <c r="CT2600" s="1"/>
      <c r="CU2600" s="1"/>
      <c r="CV2600" s="1"/>
      <c r="CW2600" s="1"/>
      <c r="CX2600" s="1"/>
      <c r="CY2600" s="1"/>
      <c r="CZ2600" s="1"/>
      <c r="DA2600" s="1"/>
      <c r="DB2600" s="1"/>
      <c r="DC2600" s="1"/>
      <c r="DD2600" s="1"/>
      <c r="DE2600" s="1"/>
      <c r="DF2600" s="1"/>
      <c r="DG2600" s="1"/>
      <c r="DH2600" s="1"/>
      <c r="DI2600" s="1"/>
      <c r="DJ2600" s="1"/>
      <c r="DK2600" s="1"/>
      <c r="DL2600" s="1"/>
      <c r="DM2600" s="1"/>
      <c r="DN2600" s="1"/>
      <c r="DO2600" s="1"/>
      <c r="DP2600" s="1"/>
      <c r="DQ2600" s="1"/>
      <c r="DR2600" s="1"/>
      <c r="DS2600" s="1"/>
      <c r="DT2600" s="1"/>
      <c r="DU2600" s="1"/>
      <c r="DV2600" s="1"/>
      <c r="DW2600" s="1"/>
      <c r="DX2600" s="1"/>
      <c r="DY2600" s="1"/>
      <c r="DZ2600" s="1"/>
      <c r="EA2600" s="1"/>
      <c r="EB2600" s="1"/>
      <c r="EC2600" s="1"/>
      <c r="ED2600" s="1"/>
      <c r="EE2600" s="1"/>
      <c r="EF2600" s="1"/>
      <c r="EG2600" s="1"/>
      <c r="EH2600" s="1"/>
      <c r="EI2600" s="1"/>
      <c r="EJ2600" s="1"/>
      <c r="EK2600" s="1"/>
      <c r="EL2600" s="1"/>
      <c r="EM2600" s="1"/>
      <c r="EN2600" s="1"/>
      <c r="EO2600" s="1"/>
      <c r="EP2600" s="1"/>
      <c r="EQ2600" s="1"/>
      <c r="ER2600" s="1"/>
      <c r="ES2600" s="1"/>
      <c r="ET2600" s="1"/>
      <c r="EU2600" s="1"/>
      <c r="EV2600" s="1"/>
      <c r="EW2600" s="1"/>
      <c r="EX2600" s="1"/>
    </row>
    <row r="2601" spans="1:154" x14ac:dyDescent="0.15">
      <c r="A2601" s="35"/>
      <c r="B2601" s="125"/>
      <c r="C2601" s="14"/>
      <c r="D2601" s="13"/>
      <c r="E2601" s="14"/>
      <c r="F2601" s="14"/>
      <c r="G2601" s="14"/>
      <c r="H2601" s="14"/>
      <c r="I2601" s="13"/>
      <c r="J2601" s="29"/>
      <c r="K2601" s="2"/>
      <c r="L2601" s="17"/>
      <c r="M2601" s="12"/>
      <c r="N2601" s="12"/>
      <c r="O2601" s="17"/>
      <c r="P2601" s="14"/>
      <c r="Q2601" s="14"/>
      <c r="R2601" s="14"/>
      <c r="S2601" s="20"/>
      <c r="T2601" s="14"/>
      <c r="U2601" s="4"/>
      <c r="V2601" s="29"/>
      <c r="W2601" s="10"/>
      <c r="X2601" s="10"/>
      <c r="Y2601" s="27"/>
      <c r="Z2601" s="3"/>
      <c r="AA2601" s="1"/>
      <c r="AB2601" s="10"/>
      <c r="AC2601" s="3"/>
      <c r="AD2601" s="3"/>
      <c r="AE2601" s="3"/>
      <c r="AF2601" s="10"/>
      <c r="AG2601" s="11"/>
      <c r="AH2601" s="10"/>
      <c r="AI2601" s="1"/>
      <c r="AJ2601" s="1"/>
      <c r="AK2601" s="1"/>
      <c r="AL2601" s="1"/>
      <c r="AM2601" s="1"/>
      <c r="AN2601" s="1"/>
      <c r="AO2601" s="1"/>
      <c r="AP2601" s="1"/>
      <c r="AQ2601" s="1"/>
      <c r="AR2601" s="1"/>
      <c r="AS2601" s="1"/>
      <c r="AT2601" s="1"/>
      <c r="AU2601" s="1"/>
      <c r="AV2601" s="1"/>
      <c r="AW2601" s="1"/>
      <c r="AX2601" s="1"/>
      <c r="AY2601" s="1"/>
      <c r="AZ2601" s="1"/>
      <c r="BA2601" s="1"/>
      <c r="BB2601" s="1"/>
      <c r="BC2601" s="1"/>
      <c r="BD2601" s="1"/>
      <c r="BE2601" s="1"/>
      <c r="BF2601" s="1"/>
      <c r="BG2601" s="1"/>
      <c r="BH2601" s="1"/>
      <c r="BI2601" s="1"/>
      <c r="BJ2601" s="1"/>
      <c r="BK2601" s="1"/>
      <c r="BL2601" s="1"/>
      <c r="BM2601" s="1"/>
      <c r="BN2601" s="1"/>
      <c r="BO2601" s="1"/>
      <c r="BP2601" s="1"/>
      <c r="BQ2601" s="1"/>
      <c r="BR2601" s="1"/>
      <c r="BS2601" s="1"/>
      <c r="BT2601" s="1"/>
      <c r="BU2601" s="1"/>
      <c r="BV2601" s="1"/>
      <c r="BW2601" s="1"/>
      <c r="BX2601" s="1"/>
      <c r="BY2601" s="1"/>
      <c r="BZ2601" s="1"/>
      <c r="CA2601" s="1"/>
      <c r="CB2601" s="1"/>
      <c r="CC2601" s="1"/>
      <c r="CD2601" s="1"/>
      <c r="CE2601" s="1"/>
      <c r="CF2601" s="1"/>
      <c r="CG2601" s="1"/>
      <c r="CH2601" s="1"/>
      <c r="CI2601" s="1"/>
      <c r="CJ2601" s="1"/>
      <c r="CK2601" s="1"/>
      <c r="CL2601" s="1"/>
      <c r="CM2601" s="1"/>
      <c r="CN2601" s="1"/>
      <c r="CO2601" s="1"/>
      <c r="CP2601" s="1"/>
      <c r="CQ2601" s="1"/>
      <c r="CR2601" s="1"/>
      <c r="CS2601" s="1"/>
      <c r="CT2601" s="1"/>
      <c r="CU2601" s="1"/>
      <c r="CV2601" s="1"/>
      <c r="CW2601" s="1"/>
      <c r="CX2601" s="1"/>
      <c r="CY2601" s="1"/>
      <c r="CZ2601" s="1"/>
      <c r="DA2601" s="1"/>
      <c r="DB2601" s="1"/>
      <c r="DC2601" s="1"/>
      <c r="DD2601" s="1"/>
      <c r="DE2601" s="1"/>
      <c r="DF2601" s="1"/>
      <c r="DG2601" s="1"/>
      <c r="DH2601" s="1"/>
      <c r="DI2601" s="1"/>
      <c r="DJ2601" s="1"/>
      <c r="DK2601" s="1"/>
      <c r="DL2601" s="1"/>
      <c r="DM2601" s="1"/>
      <c r="DN2601" s="1"/>
      <c r="DO2601" s="1"/>
      <c r="DP2601" s="1"/>
      <c r="DQ2601" s="1"/>
      <c r="DR2601" s="1"/>
      <c r="DS2601" s="1"/>
      <c r="DT2601" s="1"/>
      <c r="DU2601" s="1"/>
      <c r="DV2601" s="1"/>
      <c r="DW2601" s="1"/>
      <c r="DX2601" s="1"/>
      <c r="DY2601" s="1"/>
      <c r="DZ2601" s="1"/>
      <c r="EA2601" s="1"/>
      <c r="EB2601" s="1"/>
      <c r="EC2601" s="1"/>
      <c r="ED2601" s="1"/>
      <c r="EE2601" s="1"/>
      <c r="EF2601" s="1"/>
      <c r="EG2601" s="1"/>
      <c r="EH2601" s="1"/>
      <c r="EI2601" s="1"/>
      <c r="EJ2601" s="1"/>
      <c r="EK2601" s="1"/>
      <c r="EL2601" s="1"/>
      <c r="EM2601" s="1"/>
      <c r="EN2601" s="1"/>
      <c r="EO2601" s="1"/>
      <c r="EP2601" s="1"/>
      <c r="EQ2601" s="1"/>
      <c r="ER2601" s="1"/>
      <c r="ES2601" s="1"/>
      <c r="ET2601" s="1"/>
      <c r="EU2601" s="1"/>
      <c r="EV2601" s="1"/>
      <c r="EW2601" s="1"/>
      <c r="EX2601" s="1"/>
    </row>
    <row r="2602" spans="1:154" x14ac:dyDescent="0.15">
      <c r="A2602" s="35"/>
      <c r="B2602" s="125"/>
      <c r="C2602" s="14"/>
      <c r="D2602" s="13"/>
      <c r="E2602" s="14"/>
      <c r="F2602" s="14"/>
      <c r="G2602" s="14"/>
      <c r="H2602" s="14"/>
      <c r="I2602" s="13"/>
      <c r="J2602" s="29"/>
      <c r="K2602" s="2"/>
      <c r="L2602" s="17"/>
      <c r="M2602" s="12"/>
      <c r="N2602" s="12"/>
      <c r="O2602" s="17"/>
      <c r="P2602" s="14"/>
      <c r="Q2602" s="14"/>
      <c r="R2602" s="14"/>
      <c r="S2602" s="20"/>
      <c r="T2602" s="14"/>
      <c r="U2602" s="4"/>
      <c r="V2602" s="29"/>
      <c r="W2602" s="10"/>
      <c r="X2602" s="10"/>
      <c r="Y2602" s="27"/>
      <c r="Z2602" s="3"/>
      <c r="AA2602" s="1"/>
      <c r="AB2602" s="10"/>
      <c r="AC2602" s="3"/>
      <c r="AD2602" s="3"/>
      <c r="AE2602" s="3"/>
      <c r="AF2602" s="10"/>
      <c r="AG2602" s="11"/>
      <c r="AH2602" s="10"/>
      <c r="AI2602" s="1"/>
      <c r="AJ2602" s="1"/>
      <c r="AK2602" s="1"/>
      <c r="AL2602" s="1"/>
      <c r="AM2602" s="1"/>
      <c r="AN2602" s="1"/>
      <c r="AO2602" s="1"/>
      <c r="AP2602" s="1"/>
      <c r="AQ2602" s="1"/>
      <c r="AR2602" s="1"/>
      <c r="AS2602" s="1"/>
      <c r="AT2602" s="1"/>
      <c r="AU2602" s="1"/>
      <c r="AV2602" s="1"/>
      <c r="AW2602" s="1"/>
      <c r="AX2602" s="1"/>
      <c r="AY2602" s="1"/>
      <c r="AZ2602" s="1"/>
      <c r="BA2602" s="1"/>
      <c r="BB2602" s="1"/>
      <c r="BC2602" s="1"/>
      <c r="BD2602" s="1"/>
      <c r="BE2602" s="1"/>
      <c r="BF2602" s="1"/>
      <c r="BG2602" s="1"/>
      <c r="BH2602" s="1"/>
      <c r="BI2602" s="1"/>
      <c r="BJ2602" s="1"/>
      <c r="BK2602" s="1"/>
      <c r="BL2602" s="1"/>
      <c r="BM2602" s="1"/>
      <c r="BN2602" s="1"/>
      <c r="BO2602" s="1"/>
      <c r="BP2602" s="1"/>
      <c r="BQ2602" s="1"/>
      <c r="BR2602" s="1"/>
      <c r="BS2602" s="1"/>
      <c r="BT2602" s="1"/>
      <c r="BU2602" s="1"/>
      <c r="BV2602" s="1"/>
      <c r="BW2602" s="1"/>
      <c r="BX2602" s="1"/>
      <c r="BY2602" s="1"/>
      <c r="BZ2602" s="1"/>
      <c r="CA2602" s="1"/>
      <c r="CB2602" s="1"/>
      <c r="CC2602" s="1"/>
      <c r="CD2602" s="1"/>
      <c r="CE2602" s="1"/>
      <c r="CF2602" s="1"/>
      <c r="CG2602" s="1"/>
      <c r="CH2602" s="1"/>
      <c r="CI2602" s="1"/>
      <c r="CJ2602" s="1"/>
      <c r="CK2602" s="1"/>
      <c r="CL2602" s="1"/>
      <c r="CM2602" s="1"/>
      <c r="CN2602" s="1"/>
      <c r="CO2602" s="1"/>
      <c r="CP2602" s="1"/>
      <c r="CQ2602" s="1"/>
      <c r="CR2602" s="1"/>
      <c r="CS2602" s="1"/>
      <c r="CT2602" s="1"/>
      <c r="CU2602" s="1"/>
      <c r="CV2602" s="1"/>
      <c r="CW2602" s="1"/>
      <c r="CX2602" s="1"/>
      <c r="CY2602" s="1"/>
      <c r="CZ2602" s="1"/>
      <c r="DA2602" s="1"/>
      <c r="DB2602" s="1"/>
      <c r="DC2602" s="1"/>
      <c r="DD2602" s="1"/>
      <c r="DE2602" s="1"/>
      <c r="DF2602" s="1"/>
      <c r="DG2602" s="1"/>
      <c r="DH2602" s="1"/>
      <c r="DI2602" s="1"/>
      <c r="DJ2602" s="1"/>
      <c r="DK2602" s="1"/>
      <c r="DL2602" s="1"/>
      <c r="DM2602" s="1"/>
      <c r="DN2602" s="1"/>
      <c r="DO2602" s="1"/>
      <c r="DP2602" s="1"/>
      <c r="DQ2602" s="1"/>
      <c r="DR2602" s="1"/>
      <c r="DS2602" s="1"/>
      <c r="DT2602" s="1"/>
      <c r="DU2602" s="1"/>
      <c r="DV2602" s="1"/>
      <c r="DW2602" s="1"/>
      <c r="DX2602" s="1"/>
      <c r="DY2602" s="1"/>
      <c r="DZ2602" s="1"/>
      <c r="EA2602" s="1"/>
      <c r="EB2602" s="1"/>
      <c r="EC2602" s="1"/>
      <c r="ED2602" s="1"/>
      <c r="EE2602" s="1"/>
      <c r="EF2602" s="1"/>
      <c r="EG2602" s="1"/>
      <c r="EH2602" s="1"/>
      <c r="EI2602" s="1"/>
      <c r="EJ2602" s="1"/>
      <c r="EK2602" s="1"/>
      <c r="EL2602" s="1"/>
      <c r="EM2602" s="1"/>
      <c r="EN2602" s="1"/>
      <c r="EO2602" s="1"/>
      <c r="EP2602" s="1"/>
      <c r="EQ2602" s="1"/>
      <c r="ER2602" s="1"/>
      <c r="ES2602" s="1"/>
      <c r="ET2602" s="1"/>
      <c r="EU2602" s="1"/>
      <c r="EV2602" s="1"/>
      <c r="EW2602" s="1"/>
      <c r="EX2602" s="1"/>
    </row>
    <row r="2603" spans="1:154" x14ac:dyDescent="0.15">
      <c r="A2603" s="35"/>
      <c r="B2603" s="125"/>
      <c r="C2603" s="14"/>
      <c r="D2603" s="13"/>
      <c r="E2603" s="14"/>
      <c r="F2603" s="14"/>
      <c r="G2603" s="14"/>
      <c r="H2603" s="14"/>
      <c r="I2603" s="13"/>
      <c r="J2603" s="29"/>
      <c r="K2603" s="2"/>
      <c r="L2603" s="17"/>
      <c r="M2603" s="12"/>
      <c r="N2603" s="12"/>
      <c r="O2603" s="17"/>
      <c r="P2603" s="14"/>
      <c r="Q2603" s="14"/>
      <c r="R2603" s="14"/>
      <c r="S2603" s="20"/>
      <c r="T2603" s="14"/>
      <c r="U2603" s="4"/>
      <c r="V2603" s="29"/>
      <c r="W2603" s="10"/>
      <c r="X2603" s="10"/>
      <c r="Y2603" s="27"/>
      <c r="Z2603" s="3"/>
      <c r="AA2603" s="1"/>
      <c r="AB2603" s="10"/>
      <c r="AC2603" s="3"/>
      <c r="AD2603" s="3"/>
      <c r="AE2603" s="3"/>
      <c r="AF2603" s="10"/>
      <c r="AG2603" s="11"/>
      <c r="AH2603" s="10"/>
      <c r="AI2603" s="1"/>
      <c r="AJ2603" s="1"/>
      <c r="AK2603" s="1"/>
      <c r="AL2603" s="1"/>
      <c r="AM2603" s="1"/>
      <c r="AN2603" s="1"/>
      <c r="AO2603" s="1"/>
      <c r="AP2603" s="1"/>
      <c r="AQ2603" s="1"/>
      <c r="AR2603" s="1"/>
      <c r="AS2603" s="1"/>
      <c r="AT2603" s="1"/>
      <c r="AU2603" s="1"/>
      <c r="AV2603" s="1"/>
      <c r="AW2603" s="1"/>
      <c r="AX2603" s="1"/>
      <c r="AY2603" s="1"/>
      <c r="AZ2603" s="1"/>
      <c r="BA2603" s="1"/>
      <c r="BB2603" s="1"/>
      <c r="BC2603" s="1"/>
      <c r="BD2603" s="1"/>
      <c r="BE2603" s="1"/>
      <c r="BF2603" s="1"/>
      <c r="BG2603" s="1"/>
      <c r="BH2603" s="1"/>
      <c r="BI2603" s="1"/>
      <c r="BJ2603" s="1"/>
      <c r="BK2603" s="1"/>
      <c r="BL2603" s="1"/>
      <c r="BM2603" s="1"/>
      <c r="BN2603" s="1"/>
      <c r="BO2603" s="1"/>
      <c r="BP2603" s="1"/>
      <c r="BQ2603" s="1"/>
      <c r="BR2603" s="1"/>
      <c r="BS2603" s="1"/>
      <c r="BT2603" s="1"/>
      <c r="BU2603" s="1"/>
      <c r="BV2603" s="1"/>
      <c r="BW2603" s="1"/>
      <c r="BX2603" s="1"/>
      <c r="BY2603" s="1"/>
      <c r="BZ2603" s="1"/>
      <c r="CA2603" s="1"/>
      <c r="CB2603" s="1"/>
      <c r="CC2603" s="1"/>
      <c r="CD2603" s="1"/>
      <c r="CE2603" s="1"/>
      <c r="CF2603" s="1"/>
      <c r="CG2603" s="1"/>
      <c r="CH2603" s="1"/>
      <c r="CI2603" s="1"/>
      <c r="CJ2603" s="1"/>
      <c r="CK2603" s="1"/>
      <c r="CL2603" s="1"/>
      <c r="CM2603" s="1"/>
      <c r="CN2603" s="1"/>
      <c r="CO2603" s="1"/>
      <c r="CP2603" s="1"/>
      <c r="CQ2603" s="1"/>
      <c r="CR2603" s="1"/>
      <c r="CS2603" s="1"/>
      <c r="CT2603" s="1"/>
      <c r="CU2603" s="1"/>
      <c r="CV2603" s="1"/>
      <c r="CW2603" s="1"/>
      <c r="CX2603" s="1"/>
      <c r="CY2603" s="1"/>
      <c r="CZ2603" s="1"/>
      <c r="DA2603" s="1"/>
      <c r="DB2603" s="1"/>
      <c r="DC2603" s="1"/>
      <c r="DD2603" s="1"/>
      <c r="DE2603" s="1"/>
      <c r="DF2603" s="1"/>
      <c r="DG2603" s="1"/>
      <c r="DH2603" s="1"/>
      <c r="DI2603" s="1"/>
      <c r="DJ2603" s="1"/>
      <c r="DK2603" s="1"/>
      <c r="DL2603" s="1"/>
      <c r="DM2603" s="1"/>
      <c r="DN2603" s="1"/>
      <c r="DO2603" s="1"/>
      <c r="DP2603" s="1"/>
      <c r="DQ2603" s="1"/>
      <c r="DR2603" s="1"/>
      <c r="DS2603" s="1"/>
      <c r="DT2603" s="1"/>
      <c r="DU2603" s="1"/>
      <c r="DV2603" s="1"/>
      <c r="DW2603" s="1"/>
      <c r="DX2603" s="1"/>
      <c r="DY2603" s="1"/>
      <c r="DZ2603" s="1"/>
      <c r="EA2603" s="1"/>
      <c r="EB2603" s="1"/>
      <c r="EC2603" s="1"/>
      <c r="ED2603" s="1"/>
      <c r="EE2603" s="1"/>
      <c r="EF2603" s="1"/>
      <c r="EG2603" s="1"/>
      <c r="EH2603" s="1"/>
      <c r="EI2603" s="1"/>
      <c r="EJ2603" s="1"/>
      <c r="EK2603" s="1"/>
      <c r="EL2603" s="1"/>
      <c r="EM2603" s="1"/>
      <c r="EN2603" s="1"/>
      <c r="EO2603" s="1"/>
      <c r="EP2603" s="1"/>
      <c r="EQ2603" s="1"/>
      <c r="ER2603" s="1"/>
      <c r="ES2603" s="1"/>
      <c r="ET2603" s="1"/>
      <c r="EU2603" s="1"/>
      <c r="EV2603" s="1"/>
      <c r="EW2603" s="1"/>
      <c r="EX2603" s="1"/>
    </row>
    <row r="2604" spans="1:154" x14ac:dyDescent="0.15">
      <c r="A2604" s="35"/>
      <c r="B2604" s="125"/>
      <c r="C2604" s="14"/>
      <c r="D2604" s="13"/>
      <c r="E2604" s="14"/>
      <c r="F2604" s="14"/>
      <c r="G2604" s="14"/>
      <c r="H2604" s="14"/>
      <c r="I2604" s="13"/>
      <c r="J2604" s="29"/>
      <c r="K2604" s="2"/>
      <c r="L2604" s="17"/>
      <c r="M2604" s="12"/>
      <c r="N2604" s="12"/>
      <c r="O2604" s="17"/>
      <c r="P2604" s="14"/>
      <c r="Q2604" s="14"/>
      <c r="R2604" s="14"/>
      <c r="S2604" s="20"/>
      <c r="T2604" s="14"/>
      <c r="U2604" s="4"/>
      <c r="V2604" s="29"/>
      <c r="W2604" s="10"/>
      <c r="X2604" s="10"/>
      <c r="Y2604" s="27"/>
      <c r="Z2604" s="3"/>
      <c r="AA2604" s="1"/>
      <c r="AB2604" s="10"/>
      <c r="AC2604" s="3"/>
      <c r="AD2604" s="3"/>
      <c r="AE2604" s="3"/>
      <c r="AF2604" s="10"/>
      <c r="AG2604" s="11"/>
      <c r="AH2604" s="10"/>
      <c r="AI2604" s="1"/>
      <c r="AJ2604" s="1"/>
      <c r="AK2604" s="1"/>
      <c r="AL2604" s="1"/>
      <c r="AM2604" s="1"/>
      <c r="AN2604" s="1"/>
      <c r="AO2604" s="1"/>
      <c r="AP2604" s="1"/>
      <c r="AQ2604" s="1"/>
      <c r="AR2604" s="1"/>
      <c r="AS2604" s="1"/>
      <c r="AT2604" s="1"/>
      <c r="AU2604" s="1"/>
      <c r="AV2604" s="1"/>
      <c r="AW2604" s="1"/>
      <c r="AX2604" s="1"/>
      <c r="AY2604" s="1"/>
      <c r="AZ2604" s="1"/>
      <c r="BA2604" s="1"/>
      <c r="BB2604" s="1"/>
      <c r="BC2604" s="1"/>
      <c r="BD2604" s="1"/>
      <c r="BE2604" s="1"/>
      <c r="BF2604" s="1"/>
      <c r="BG2604" s="1"/>
      <c r="BH2604" s="1"/>
      <c r="BI2604" s="1"/>
      <c r="BJ2604" s="1"/>
      <c r="BK2604" s="1"/>
      <c r="BL2604" s="1"/>
      <c r="BM2604" s="1"/>
      <c r="BN2604" s="1"/>
      <c r="BO2604" s="1"/>
      <c r="BP2604" s="1"/>
      <c r="BQ2604" s="1"/>
      <c r="BR2604" s="1"/>
      <c r="BS2604" s="1"/>
      <c r="BT2604" s="1"/>
      <c r="BU2604" s="1"/>
      <c r="BV2604" s="1"/>
      <c r="BW2604" s="1"/>
      <c r="BX2604" s="1"/>
      <c r="BY2604" s="1"/>
      <c r="BZ2604" s="1"/>
      <c r="CA2604" s="1"/>
      <c r="CB2604" s="1"/>
      <c r="CC2604" s="1"/>
      <c r="CD2604" s="1"/>
      <c r="CE2604" s="1"/>
      <c r="CF2604" s="1"/>
      <c r="CG2604" s="1"/>
      <c r="CH2604" s="1"/>
      <c r="CI2604" s="1"/>
      <c r="CJ2604" s="1"/>
      <c r="CK2604" s="1"/>
      <c r="CL2604" s="1"/>
      <c r="CM2604" s="1"/>
      <c r="CN2604" s="1"/>
      <c r="CO2604" s="1"/>
      <c r="CP2604" s="1"/>
      <c r="CQ2604" s="1"/>
      <c r="CR2604" s="1"/>
      <c r="CS2604" s="1"/>
      <c r="CT2604" s="1"/>
      <c r="CU2604" s="1"/>
      <c r="CV2604" s="1"/>
      <c r="CW2604" s="1"/>
      <c r="CX2604" s="1"/>
      <c r="CY2604" s="1"/>
      <c r="CZ2604" s="1"/>
      <c r="DA2604" s="1"/>
      <c r="DB2604" s="1"/>
      <c r="DC2604" s="1"/>
      <c r="DD2604" s="1"/>
      <c r="DE2604" s="1"/>
      <c r="DF2604" s="1"/>
      <c r="DG2604" s="1"/>
      <c r="DH2604" s="1"/>
      <c r="DI2604" s="1"/>
      <c r="DJ2604" s="1"/>
      <c r="DK2604" s="1"/>
      <c r="DL2604" s="1"/>
      <c r="DM2604" s="1"/>
      <c r="DN2604" s="1"/>
      <c r="DO2604" s="1"/>
      <c r="DP2604" s="1"/>
      <c r="DQ2604" s="1"/>
      <c r="DR2604" s="1"/>
      <c r="DS2604" s="1"/>
      <c r="DT2604" s="1"/>
      <c r="DU2604" s="1"/>
      <c r="DV2604" s="1"/>
      <c r="DW2604" s="1"/>
      <c r="DX2604" s="1"/>
      <c r="DY2604" s="1"/>
      <c r="DZ2604" s="1"/>
      <c r="EA2604" s="1"/>
      <c r="EB2604" s="1"/>
      <c r="EC2604" s="1"/>
      <c r="ED2604" s="1"/>
      <c r="EE2604" s="1"/>
      <c r="EF2604" s="1"/>
      <c r="EG2604" s="1"/>
      <c r="EH2604" s="1"/>
      <c r="EI2604" s="1"/>
      <c r="EJ2604" s="1"/>
      <c r="EK2604" s="1"/>
      <c r="EL2604" s="1"/>
      <c r="EM2604" s="1"/>
      <c r="EN2604" s="1"/>
      <c r="EO2604" s="1"/>
      <c r="EP2604" s="1"/>
      <c r="EQ2604" s="1"/>
      <c r="ER2604" s="1"/>
      <c r="ES2604" s="1"/>
      <c r="ET2604" s="1"/>
      <c r="EU2604" s="1"/>
      <c r="EV2604" s="1"/>
      <c r="EW2604" s="1"/>
      <c r="EX2604" s="1"/>
    </row>
    <row r="2605" spans="1:154" x14ac:dyDescent="0.15">
      <c r="A2605" s="35"/>
      <c r="B2605" s="125"/>
      <c r="C2605" s="14"/>
      <c r="D2605" s="13"/>
      <c r="E2605" s="14"/>
      <c r="F2605" s="14"/>
      <c r="G2605" s="14"/>
      <c r="H2605" s="14"/>
      <c r="I2605" s="13"/>
      <c r="J2605" s="29"/>
      <c r="K2605" s="2"/>
      <c r="L2605" s="17"/>
      <c r="M2605" s="12"/>
      <c r="N2605" s="12"/>
      <c r="O2605" s="17"/>
      <c r="P2605" s="14"/>
      <c r="Q2605" s="14"/>
      <c r="R2605" s="14"/>
      <c r="S2605" s="20"/>
      <c r="T2605" s="14"/>
      <c r="U2605" s="4"/>
      <c r="V2605" s="29"/>
      <c r="W2605" s="10"/>
      <c r="X2605" s="10"/>
      <c r="Y2605" s="27"/>
      <c r="Z2605" s="3"/>
      <c r="AA2605" s="1"/>
      <c r="AB2605" s="10"/>
      <c r="AC2605" s="3"/>
      <c r="AD2605" s="3"/>
      <c r="AE2605" s="3"/>
      <c r="AF2605" s="10"/>
      <c r="AG2605" s="11"/>
      <c r="AH2605" s="10"/>
      <c r="AI2605" s="1"/>
      <c r="AJ2605" s="1"/>
      <c r="AK2605" s="1"/>
      <c r="AL2605" s="1"/>
      <c r="AM2605" s="1"/>
      <c r="AN2605" s="1"/>
      <c r="AO2605" s="1"/>
      <c r="AP2605" s="1"/>
      <c r="AQ2605" s="1"/>
      <c r="AR2605" s="1"/>
      <c r="AS2605" s="1"/>
      <c r="AT2605" s="1"/>
      <c r="AU2605" s="1"/>
      <c r="AV2605" s="1"/>
      <c r="AW2605" s="1"/>
      <c r="AX2605" s="1"/>
      <c r="AY2605" s="1"/>
      <c r="AZ2605" s="1"/>
      <c r="BA2605" s="1"/>
      <c r="BB2605" s="1"/>
      <c r="BC2605" s="1"/>
      <c r="BD2605" s="1"/>
      <c r="BE2605" s="1"/>
      <c r="BF2605" s="1"/>
      <c r="BG2605" s="1"/>
      <c r="BH2605" s="1"/>
      <c r="BI2605" s="1"/>
      <c r="BJ2605" s="1"/>
      <c r="BK2605" s="1"/>
      <c r="BL2605" s="1"/>
      <c r="BM2605" s="1"/>
      <c r="BN2605" s="1"/>
      <c r="BO2605" s="1"/>
      <c r="BP2605" s="1"/>
      <c r="BQ2605" s="1"/>
      <c r="BR2605" s="1"/>
      <c r="BS2605" s="1"/>
      <c r="BT2605" s="1"/>
      <c r="BU2605" s="1"/>
      <c r="BV2605" s="1"/>
      <c r="BW2605" s="1"/>
      <c r="BX2605" s="1"/>
      <c r="BY2605" s="1"/>
      <c r="BZ2605" s="1"/>
      <c r="CA2605" s="1"/>
      <c r="CB2605" s="1"/>
      <c r="CC2605" s="1"/>
      <c r="CD2605" s="1"/>
      <c r="CE2605" s="1"/>
      <c r="CF2605" s="1"/>
      <c r="CG2605" s="1"/>
      <c r="CH2605" s="1"/>
      <c r="CI2605" s="1"/>
      <c r="CJ2605" s="1"/>
      <c r="CK2605" s="1"/>
      <c r="CL2605" s="1"/>
      <c r="CM2605" s="1"/>
      <c r="CN2605" s="1"/>
      <c r="CO2605" s="1"/>
      <c r="CP2605" s="1"/>
      <c r="CQ2605" s="1"/>
      <c r="CR2605" s="1"/>
      <c r="CS2605" s="1"/>
      <c r="CT2605" s="1"/>
      <c r="CU2605" s="1"/>
      <c r="CV2605" s="1"/>
      <c r="CW2605" s="1"/>
      <c r="CX2605" s="1"/>
      <c r="CY2605" s="1"/>
      <c r="CZ2605" s="1"/>
      <c r="DA2605" s="1"/>
      <c r="DB2605" s="1"/>
      <c r="DC2605" s="1"/>
      <c r="DD2605" s="1"/>
      <c r="DE2605" s="1"/>
      <c r="DF2605" s="1"/>
      <c r="DG2605" s="1"/>
      <c r="DH2605" s="1"/>
      <c r="DI2605" s="1"/>
      <c r="DJ2605" s="1"/>
      <c r="DK2605" s="1"/>
      <c r="DL2605" s="1"/>
      <c r="DM2605" s="1"/>
      <c r="DN2605" s="1"/>
      <c r="DO2605" s="1"/>
      <c r="DP2605" s="1"/>
      <c r="DQ2605" s="1"/>
      <c r="DR2605" s="1"/>
      <c r="DS2605" s="1"/>
      <c r="DT2605" s="1"/>
      <c r="DU2605" s="1"/>
      <c r="DV2605" s="1"/>
      <c r="DW2605" s="1"/>
      <c r="DX2605" s="1"/>
      <c r="DY2605" s="1"/>
      <c r="DZ2605" s="1"/>
      <c r="EA2605" s="1"/>
      <c r="EB2605" s="1"/>
      <c r="EC2605" s="1"/>
      <c r="ED2605" s="1"/>
      <c r="EE2605" s="1"/>
      <c r="EF2605" s="1"/>
      <c r="EG2605" s="1"/>
      <c r="EH2605" s="1"/>
      <c r="EI2605" s="1"/>
      <c r="EJ2605" s="1"/>
      <c r="EK2605" s="1"/>
      <c r="EL2605" s="1"/>
      <c r="EM2605" s="1"/>
      <c r="EN2605" s="1"/>
      <c r="EO2605" s="1"/>
      <c r="EP2605" s="1"/>
      <c r="EQ2605" s="1"/>
      <c r="ER2605" s="1"/>
      <c r="ES2605" s="1"/>
      <c r="ET2605" s="1"/>
      <c r="EU2605" s="1"/>
      <c r="EV2605" s="1"/>
      <c r="EW2605" s="1"/>
      <c r="EX2605" s="1"/>
    </row>
    <row r="2606" spans="1:154" x14ac:dyDescent="0.15">
      <c r="A2606" s="35"/>
      <c r="B2606" s="125"/>
      <c r="C2606" s="14"/>
      <c r="D2606" s="13"/>
      <c r="E2606" s="14"/>
      <c r="F2606" s="14"/>
      <c r="G2606" s="14"/>
      <c r="H2606" s="14"/>
      <c r="I2606" s="13"/>
      <c r="J2606" s="29"/>
      <c r="K2606" s="2"/>
      <c r="L2606" s="17"/>
      <c r="M2606" s="12"/>
      <c r="N2606" s="12"/>
      <c r="O2606" s="17"/>
      <c r="P2606" s="14"/>
      <c r="Q2606" s="14"/>
      <c r="R2606" s="14"/>
      <c r="S2606" s="20"/>
      <c r="T2606" s="14"/>
      <c r="U2606" s="4"/>
      <c r="V2606" s="29"/>
      <c r="W2606" s="10"/>
      <c r="X2606" s="10"/>
      <c r="Y2606" s="27"/>
      <c r="Z2606" s="3"/>
      <c r="AA2606" s="1"/>
      <c r="AB2606" s="10"/>
      <c r="AC2606" s="3"/>
      <c r="AD2606" s="3"/>
      <c r="AE2606" s="3"/>
      <c r="AF2606" s="10"/>
      <c r="AG2606" s="11"/>
      <c r="AH2606" s="10"/>
      <c r="AI2606" s="1"/>
      <c r="AJ2606" s="1"/>
      <c r="AK2606" s="1"/>
      <c r="AL2606" s="1"/>
      <c r="AM2606" s="1"/>
      <c r="AN2606" s="1"/>
      <c r="AO2606" s="1"/>
      <c r="AP2606" s="1"/>
      <c r="AQ2606" s="1"/>
      <c r="AR2606" s="1"/>
      <c r="AS2606" s="1"/>
      <c r="AT2606" s="1"/>
      <c r="AU2606" s="1"/>
      <c r="AV2606" s="1"/>
      <c r="AW2606" s="1"/>
      <c r="AX2606" s="1"/>
      <c r="AY2606" s="1"/>
      <c r="AZ2606" s="1"/>
      <c r="BA2606" s="1"/>
      <c r="BB2606" s="1"/>
      <c r="BC2606" s="1"/>
      <c r="BD2606" s="1"/>
      <c r="BE2606" s="1"/>
      <c r="BF2606" s="1"/>
      <c r="BG2606" s="1"/>
      <c r="BH2606" s="1"/>
      <c r="BI2606" s="1"/>
      <c r="BJ2606" s="1"/>
      <c r="BK2606" s="1"/>
      <c r="BL2606" s="1"/>
      <c r="BM2606" s="1"/>
      <c r="BN2606" s="1"/>
      <c r="BO2606" s="1"/>
      <c r="BP2606" s="1"/>
      <c r="BQ2606" s="1"/>
      <c r="BR2606" s="1"/>
      <c r="BS2606" s="1"/>
      <c r="BT2606" s="1"/>
      <c r="BU2606" s="1"/>
      <c r="BV2606" s="1"/>
      <c r="BW2606" s="1"/>
      <c r="BX2606" s="1"/>
      <c r="BY2606" s="1"/>
      <c r="BZ2606" s="1"/>
      <c r="CA2606" s="1"/>
      <c r="CB2606" s="1"/>
      <c r="CC2606" s="1"/>
      <c r="CD2606" s="1"/>
      <c r="CE2606" s="1"/>
      <c r="CF2606" s="1"/>
      <c r="CG2606" s="1"/>
      <c r="CH2606" s="1"/>
      <c r="CI2606" s="1"/>
      <c r="CJ2606" s="1"/>
      <c r="CK2606" s="1"/>
      <c r="CL2606" s="1"/>
      <c r="CM2606" s="1"/>
      <c r="CN2606" s="1"/>
      <c r="CO2606" s="1"/>
      <c r="CP2606" s="1"/>
      <c r="CQ2606" s="1"/>
      <c r="CR2606" s="1"/>
      <c r="CS2606" s="1"/>
      <c r="CT2606" s="1"/>
      <c r="CU2606" s="1"/>
      <c r="CV2606" s="1"/>
      <c r="CW2606" s="1"/>
      <c r="CX2606" s="1"/>
      <c r="CY2606" s="1"/>
      <c r="CZ2606" s="1"/>
      <c r="DA2606" s="1"/>
      <c r="DB2606" s="1"/>
      <c r="DC2606" s="1"/>
      <c r="DD2606" s="1"/>
      <c r="DE2606" s="1"/>
      <c r="DF2606" s="1"/>
      <c r="DG2606" s="1"/>
      <c r="DH2606" s="1"/>
      <c r="DI2606" s="1"/>
      <c r="DJ2606" s="1"/>
      <c r="DK2606" s="1"/>
      <c r="DL2606" s="1"/>
      <c r="DM2606" s="1"/>
      <c r="DN2606" s="1"/>
      <c r="DO2606" s="1"/>
      <c r="DP2606" s="1"/>
      <c r="DQ2606" s="1"/>
      <c r="DR2606" s="1"/>
      <c r="DS2606" s="1"/>
      <c r="DT2606" s="1"/>
      <c r="DU2606" s="1"/>
      <c r="DV2606" s="1"/>
      <c r="DW2606" s="1"/>
      <c r="DX2606" s="1"/>
      <c r="DY2606" s="1"/>
      <c r="DZ2606" s="1"/>
      <c r="EA2606" s="1"/>
      <c r="EB2606" s="1"/>
      <c r="EC2606" s="1"/>
      <c r="ED2606" s="1"/>
      <c r="EE2606" s="1"/>
      <c r="EF2606" s="1"/>
      <c r="EG2606" s="1"/>
      <c r="EH2606" s="1"/>
      <c r="EI2606" s="1"/>
      <c r="EJ2606" s="1"/>
      <c r="EK2606" s="1"/>
      <c r="EL2606" s="1"/>
      <c r="EM2606" s="1"/>
      <c r="EN2606" s="1"/>
      <c r="EO2606" s="1"/>
      <c r="EP2606" s="1"/>
      <c r="EQ2606" s="1"/>
      <c r="ER2606" s="1"/>
      <c r="ES2606" s="1"/>
      <c r="ET2606" s="1"/>
      <c r="EU2606" s="1"/>
      <c r="EV2606" s="1"/>
      <c r="EW2606" s="1"/>
      <c r="EX2606" s="1"/>
    </row>
    <row r="2607" spans="1:154" x14ac:dyDescent="0.15">
      <c r="A2607" s="35"/>
      <c r="B2607" s="125"/>
      <c r="C2607" s="14"/>
      <c r="D2607" s="13"/>
      <c r="E2607" s="14"/>
      <c r="F2607" s="14"/>
      <c r="G2607" s="14"/>
      <c r="H2607" s="14"/>
      <c r="I2607" s="13"/>
      <c r="J2607" s="29"/>
      <c r="K2607" s="2"/>
      <c r="L2607" s="17"/>
      <c r="M2607" s="12"/>
      <c r="N2607" s="12"/>
      <c r="O2607" s="17"/>
      <c r="P2607" s="14"/>
      <c r="Q2607" s="14"/>
      <c r="R2607" s="14"/>
      <c r="S2607" s="20"/>
      <c r="T2607" s="14"/>
      <c r="U2607" s="4"/>
      <c r="V2607" s="29"/>
      <c r="W2607" s="10"/>
      <c r="X2607" s="10"/>
      <c r="Y2607" s="27"/>
      <c r="Z2607" s="3"/>
      <c r="AA2607" s="1"/>
      <c r="AB2607" s="10"/>
      <c r="AC2607" s="3"/>
      <c r="AD2607" s="3"/>
      <c r="AE2607" s="3"/>
      <c r="AF2607" s="10"/>
      <c r="AG2607" s="11"/>
      <c r="AH2607" s="10"/>
      <c r="AI2607" s="1"/>
      <c r="AJ2607" s="1"/>
      <c r="AK2607" s="1"/>
      <c r="AL2607" s="1"/>
      <c r="AM2607" s="1"/>
      <c r="AN2607" s="1"/>
      <c r="AO2607" s="1"/>
      <c r="AP2607" s="1"/>
      <c r="AQ2607" s="1"/>
      <c r="AR2607" s="1"/>
      <c r="AS2607" s="1"/>
      <c r="AT2607" s="1"/>
      <c r="AU2607" s="1"/>
      <c r="AV2607" s="1"/>
      <c r="AW2607" s="1"/>
      <c r="AX2607" s="1"/>
      <c r="AY2607" s="1"/>
      <c r="AZ2607" s="1"/>
      <c r="BA2607" s="1"/>
      <c r="BB2607" s="1"/>
      <c r="BC2607" s="1"/>
      <c r="BD2607" s="1"/>
      <c r="BE2607" s="1"/>
      <c r="BF2607" s="1"/>
      <c r="BG2607" s="1"/>
      <c r="BH2607" s="1"/>
      <c r="BI2607" s="1"/>
      <c r="BJ2607" s="1"/>
      <c r="BK2607" s="1"/>
      <c r="BL2607" s="1"/>
      <c r="BM2607" s="1"/>
      <c r="BN2607" s="1"/>
      <c r="BO2607" s="1"/>
      <c r="BP2607" s="1"/>
      <c r="BQ2607" s="1"/>
      <c r="BR2607" s="1"/>
      <c r="BS2607" s="1"/>
      <c r="BT2607" s="1"/>
      <c r="BU2607" s="1"/>
      <c r="BV2607" s="1"/>
      <c r="BW2607" s="1"/>
      <c r="BX2607" s="1"/>
      <c r="BY2607" s="1"/>
      <c r="BZ2607" s="1"/>
      <c r="CA2607" s="1"/>
      <c r="CB2607" s="1"/>
      <c r="CC2607" s="1"/>
      <c r="CD2607" s="1"/>
      <c r="CE2607" s="1"/>
      <c r="CF2607" s="1"/>
      <c r="CG2607" s="1"/>
      <c r="CH2607" s="1"/>
      <c r="CI2607" s="1"/>
      <c r="CJ2607" s="1"/>
      <c r="CK2607" s="1"/>
      <c r="CL2607" s="1"/>
      <c r="CM2607" s="1"/>
      <c r="CN2607" s="1"/>
      <c r="CO2607" s="1"/>
      <c r="CP2607" s="1"/>
      <c r="CQ2607" s="1"/>
      <c r="CR2607" s="1"/>
      <c r="CS2607" s="1"/>
      <c r="CT2607" s="1"/>
      <c r="CU2607" s="1"/>
      <c r="CV2607" s="1"/>
      <c r="CW2607" s="1"/>
      <c r="CX2607" s="1"/>
      <c r="CY2607" s="1"/>
      <c r="CZ2607" s="1"/>
      <c r="DA2607" s="1"/>
      <c r="DB2607" s="1"/>
      <c r="DC2607" s="1"/>
      <c r="DD2607" s="1"/>
      <c r="DE2607" s="1"/>
      <c r="DF2607" s="1"/>
      <c r="DG2607" s="1"/>
      <c r="DH2607" s="1"/>
      <c r="DI2607" s="1"/>
      <c r="DJ2607" s="1"/>
      <c r="DK2607" s="1"/>
      <c r="DL2607" s="1"/>
      <c r="DM2607" s="1"/>
      <c r="DN2607" s="1"/>
      <c r="DO2607" s="1"/>
      <c r="DP2607" s="1"/>
      <c r="DQ2607" s="1"/>
      <c r="DR2607" s="1"/>
      <c r="DS2607" s="1"/>
      <c r="DT2607" s="1"/>
      <c r="DU2607" s="1"/>
      <c r="DV2607" s="1"/>
      <c r="DW2607" s="1"/>
      <c r="DX2607" s="1"/>
      <c r="DY2607" s="1"/>
      <c r="DZ2607" s="1"/>
      <c r="EA2607" s="1"/>
      <c r="EB2607" s="1"/>
      <c r="EC2607" s="1"/>
      <c r="ED2607" s="1"/>
      <c r="EE2607" s="1"/>
      <c r="EF2607" s="1"/>
      <c r="EG2607" s="1"/>
      <c r="EH2607" s="1"/>
      <c r="EI2607" s="1"/>
      <c r="EJ2607" s="1"/>
      <c r="EK2607" s="1"/>
      <c r="EL2607" s="1"/>
      <c r="EM2607" s="1"/>
      <c r="EN2607" s="1"/>
      <c r="EO2607" s="1"/>
      <c r="EP2607" s="1"/>
      <c r="EQ2607" s="1"/>
      <c r="ER2607" s="1"/>
      <c r="ES2607" s="1"/>
      <c r="ET2607" s="1"/>
      <c r="EU2607" s="1"/>
      <c r="EV2607" s="1"/>
      <c r="EW2607" s="1"/>
      <c r="EX2607" s="1"/>
    </row>
    <row r="2608" spans="1:154" x14ac:dyDescent="0.15">
      <c r="A2608" s="35"/>
      <c r="B2608" s="125"/>
      <c r="C2608" s="14"/>
      <c r="D2608" s="13"/>
      <c r="E2608" s="14"/>
      <c r="F2608" s="14"/>
      <c r="G2608" s="14"/>
      <c r="H2608" s="14"/>
      <c r="I2608" s="13"/>
      <c r="J2608" s="29"/>
      <c r="K2608" s="2"/>
      <c r="L2608" s="17"/>
      <c r="M2608" s="12"/>
      <c r="N2608" s="12"/>
      <c r="O2608" s="17"/>
      <c r="P2608" s="14"/>
      <c r="Q2608" s="14"/>
      <c r="R2608" s="14"/>
      <c r="S2608" s="20"/>
      <c r="T2608" s="14"/>
      <c r="U2608" s="4"/>
      <c r="V2608" s="29"/>
      <c r="W2608" s="10"/>
      <c r="X2608" s="10"/>
      <c r="Y2608" s="27"/>
      <c r="Z2608" s="3"/>
      <c r="AA2608" s="1"/>
      <c r="AB2608" s="10"/>
      <c r="AC2608" s="3"/>
      <c r="AD2608" s="3"/>
      <c r="AE2608" s="3"/>
      <c r="AF2608" s="10"/>
      <c r="AG2608" s="11"/>
      <c r="AH2608" s="10"/>
      <c r="AI2608" s="1"/>
      <c r="AJ2608" s="1"/>
      <c r="AK2608" s="1"/>
      <c r="AL2608" s="1"/>
      <c r="AM2608" s="1"/>
      <c r="AN2608" s="1"/>
      <c r="AO2608" s="1"/>
      <c r="AP2608" s="1"/>
      <c r="AQ2608" s="1"/>
      <c r="AR2608" s="1"/>
      <c r="AS2608" s="1"/>
      <c r="AT2608" s="1"/>
      <c r="AU2608" s="1"/>
      <c r="AV2608" s="1"/>
      <c r="AW2608" s="1"/>
      <c r="AX2608" s="1"/>
      <c r="AY2608" s="1"/>
      <c r="AZ2608" s="1"/>
      <c r="BA2608" s="1"/>
      <c r="BB2608" s="1"/>
      <c r="BC2608" s="1"/>
      <c r="BD2608" s="1"/>
      <c r="BE2608" s="1"/>
      <c r="BF2608" s="1"/>
      <c r="BG2608" s="1"/>
      <c r="BH2608" s="1"/>
      <c r="BI2608" s="1"/>
      <c r="BJ2608" s="1"/>
      <c r="BK2608" s="1"/>
      <c r="BL2608" s="1"/>
      <c r="BM2608" s="1"/>
      <c r="BN2608" s="1"/>
      <c r="BO2608" s="1"/>
      <c r="BP2608" s="1"/>
      <c r="BQ2608" s="1"/>
      <c r="BR2608" s="1"/>
      <c r="BS2608" s="1"/>
      <c r="BT2608" s="1"/>
      <c r="BU2608" s="1"/>
      <c r="BV2608" s="1"/>
      <c r="BW2608" s="1"/>
      <c r="BX2608" s="1"/>
      <c r="BY2608" s="1"/>
      <c r="BZ2608" s="1"/>
      <c r="CA2608" s="1"/>
      <c r="CB2608" s="1"/>
      <c r="CC2608" s="1"/>
      <c r="CD2608" s="1"/>
      <c r="CE2608" s="1"/>
      <c r="CF2608" s="1"/>
      <c r="CG2608" s="1"/>
      <c r="CH2608" s="1"/>
      <c r="CI2608" s="1"/>
      <c r="CJ2608" s="1"/>
      <c r="CK2608" s="1"/>
      <c r="CL2608" s="1"/>
      <c r="CM2608" s="1"/>
      <c r="CN2608" s="1"/>
      <c r="CO2608" s="1"/>
      <c r="CP2608" s="1"/>
      <c r="CQ2608" s="1"/>
      <c r="CR2608" s="1"/>
      <c r="CS2608" s="1"/>
      <c r="CT2608" s="1"/>
      <c r="CU2608" s="1"/>
      <c r="CV2608" s="1"/>
      <c r="CW2608" s="1"/>
      <c r="CX2608" s="1"/>
      <c r="CY2608" s="1"/>
      <c r="CZ2608" s="1"/>
      <c r="DA2608" s="1"/>
      <c r="DB2608" s="1"/>
      <c r="DC2608" s="1"/>
      <c r="DD2608" s="1"/>
      <c r="DE2608" s="1"/>
      <c r="DF2608" s="1"/>
      <c r="DG2608" s="1"/>
      <c r="DH2608" s="1"/>
      <c r="DI2608" s="1"/>
      <c r="DJ2608" s="1"/>
      <c r="DK2608" s="1"/>
      <c r="DL2608" s="1"/>
      <c r="DM2608" s="1"/>
      <c r="DN2608" s="1"/>
      <c r="DO2608" s="1"/>
      <c r="DP2608" s="1"/>
      <c r="DQ2608" s="1"/>
      <c r="DR2608" s="1"/>
      <c r="DS2608" s="1"/>
      <c r="DT2608" s="1"/>
      <c r="DU2608" s="1"/>
      <c r="DV2608" s="1"/>
      <c r="DW2608" s="1"/>
      <c r="DX2608" s="1"/>
      <c r="DY2608" s="1"/>
      <c r="DZ2608" s="1"/>
      <c r="EA2608" s="1"/>
      <c r="EB2608" s="1"/>
      <c r="EC2608" s="1"/>
      <c r="ED2608" s="1"/>
      <c r="EE2608" s="1"/>
      <c r="EF2608" s="1"/>
      <c r="EG2608" s="1"/>
      <c r="EH2608" s="1"/>
      <c r="EI2608" s="1"/>
      <c r="EJ2608" s="1"/>
      <c r="EK2608" s="1"/>
      <c r="EL2608" s="1"/>
      <c r="EM2608" s="1"/>
      <c r="EN2608" s="1"/>
      <c r="EO2608" s="1"/>
      <c r="EP2608" s="1"/>
      <c r="EQ2608" s="1"/>
      <c r="ER2608" s="1"/>
      <c r="ES2608" s="1"/>
      <c r="ET2608" s="1"/>
      <c r="EU2608" s="1"/>
      <c r="EV2608" s="1"/>
      <c r="EW2608" s="1"/>
      <c r="EX2608" s="1"/>
    </row>
    <row r="2609" spans="1:154" x14ac:dyDescent="0.15">
      <c r="A2609" s="35"/>
      <c r="B2609" s="125"/>
      <c r="C2609" s="14"/>
      <c r="D2609" s="13"/>
      <c r="E2609" s="14"/>
      <c r="F2609" s="14"/>
      <c r="G2609" s="14"/>
      <c r="H2609" s="14"/>
      <c r="I2609" s="13"/>
      <c r="J2609" s="29"/>
      <c r="K2609" s="2"/>
      <c r="L2609" s="17"/>
      <c r="M2609" s="12"/>
      <c r="N2609" s="12"/>
      <c r="O2609" s="17"/>
      <c r="P2609" s="14"/>
      <c r="Q2609" s="14"/>
      <c r="R2609" s="14"/>
      <c r="S2609" s="20"/>
      <c r="T2609" s="14"/>
      <c r="U2609" s="4"/>
      <c r="V2609" s="29"/>
      <c r="W2609" s="10"/>
      <c r="X2609" s="10"/>
      <c r="Y2609" s="27"/>
      <c r="Z2609" s="3"/>
      <c r="AA2609" s="1"/>
      <c r="AB2609" s="10"/>
      <c r="AC2609" s="3"/>
      <c r="AD2609" s="3"/>
      <c r="AE2609" s="3"/>
      <c r="AF2609" s="10"/>
      <c r="AG2609" s="11"/>
      <c r="AH2609" s="10"/>
      <c r="AI2609" s="1"/>
      <c r="AJ2609" s="1"/>
      <c r="AK2609" s="1"/>
      <c r="AL2609" s="1"/>
      <c r="AM2609" s="1"/>
      <c r="AN2609" s="1"/>
      <c r="AO2609" s="1"/>
      <c r="AP2609" s="1"/>
      <c r="AQ2609" s="1"/>
      <c r="AR2609" s="1"/>
      <c r="AS2609" s="1"/>
      <c r="AT2609" s="1"/>
      <c r="AU2609" s="1"/>
      <c r="AV2609" s="1"/>
      <c r="AW2609" s="1"/>
      <c r="AX2609" s="1"/>
      <c r="AY2609" s="1"/>
      <c r="AZ2609" s="1"/>
      <c r="BA2609" s="1"/>
      <c r="BB2609" s="1"/>
      <c r="BC2609" s="1"/>
      <c r="BD2609" s="1"/>
      <c r="BE2609" s="1"/>
      <c r="BF2609" s="1"/>
      <c r="BG2609" s="1"/>
      <c r="BH2609" s="1"/>
      <c r="BI2609" s="1"/>
      <c r="BJ2609" s="1"/>
      <c r="BK2609" s="1"/>
      <c r="BL2609" s="1"/>
      <c r="BM2609" s="1"/>
      <c r="BN2609" s="1"/>
      <c r="BO2609" s="1"/>
      <c r="BP2609" s="1"/>
      <c r="BQ2609" s="1"/>
      <c r="BR2609" s="1"/>
      <c r="BS2609" s="1"/>
      <c r="BT2609" s="1"/>
      <c r="BU2609" s="1"/>
      <c r="BV2609" s="1"/>
      <c r="BW2609" s="1"/>
      <c r="BX2609" s="1"/>
      <c r="BY2609" s="1"/>
      <c r="BZ2609" s="1"/>
      <c r="CA2609" s="1"/>
      <c r="CB2609" s="1"/>
      <c r="CC2609" s="1"/>
      <c r="CD2609" s="1"/>
      <c r="CE2609" s="1"/>
      <c r="CF2609" s="1"/>
      <c r="CG2609" s="1"/>
      <c r="CH2609" s="1"/>
      <c r="CI2609" s="1"/>
      <c r="CJ2609" s="1"/>
      <c r="CK2609" s="1"/>
      <c r="CL2609" s="1"/>
      <c r="CM2609" s="1"/>
      <c r="CN2609" s="1"/>
      <c r="CO2609" s="1"/>
      <c r="CP2609" s="1"/>
      <c r="CQ2609" s="1"/>
      <c r="CR2609" s="1"/>
      <c r="CS2609" s="1"/>
      <c r="CT2609" s="1"/>
      <c r="CU2609" s="1"/>
      <c r="CV2609" s="1"/>
      <c r="CW2609" s="1"/>
      <c r="CX2609" s="1"/>
      <c r="CY2609" s="1"/>
      <c r="CZ2609" s="1"/>
      <c r="DA2609" s="1"/>
      <c r="DB2609" s="1"/>
      <c r="DC2609" s="1"/>
      <c r="DD2609" s="1"/>
      <c r="DE2609" s="1"/>
      <c r="DF2609" s="1"/>
      <c r="DG2609" s="1"/>
      <c r="DH2609" s="1"/>
      <c r="DI2609" s="1"/>
      <c r="DJ2609" s="1"/>
      <c r="DK2609" s="1"/>
      <c r="DL2609" s="1"/>
      <c r="DM2609" s="1"/>
      <c r="DN2609" s="1"/>
      <c r="DO2609" s="1"/>
      <c r="DP2609" s="1"/>
      <c r="DQ2609" s="1"/>
      <c r="DR2609" s="1"/>
      <c r="DS2609" s="1"/>
      <c r="DT2609" s="1"/>
      <c r="DU2609" s="1"/>
      <c r="DV2609" s="1"/>
      <c r="DW2609" s="1"/>
      <c r="DX2609" s="1"/>
      <c r="DY2609" s="1"/>
      <c r="DZ2609" s="1"/>
      <c r="EA2609" s="1"/>
      <c r="EB2609" s="1"/>
      <c r="EC2609" s="1"/>
      <c r="ED2609" s="1"/>
      <c r="EE2609" s="1"/>
      <c r="EF2609" s="1"/>
      <c r="EG2609" s="1"/>
      <c r="EH2609" s="1"/>
      <c r="EI2609" s="1"/>
      <c r="EJ2609" s="1"/>
      <c r="EK2609" s="1"/>
      <c r="EL2609" s="1"/>
      <c r="EM2609" s="1"/>
      <c r="EN2609" s="1"/>
      <c r="EO2609" s="1"/>
      <c r="EP2609" s="1"/>
      <c r="EQ2609" s="1"/>
      <c r="ER2609" s="1"/>
      <c r="ES2609" s="1"/>
      <c r="ET2609" s="1"/>
      <c r="EU2609" s="1"/>
      <c r="EV2609" s="1"/>
      <c r="EW2609" s="1"/>
      <c r="EX2609" s="1"/>
    </row>
    <row r="2610" spans="1:154" x14ac:dyDescent="0.15">
      <c r="A2610" s="35"/>
      <c r="B2610" s="125"/>
      <c r="C2610" s="14"/>
      <c r="D2610" s="13"/>
      <c r="E2610" s="14"/>
      <c r="F2610" s="14"/>
      <c r="G2610" s="14"/>
      <c r="H2610" s="14"/>
      <c r="I2610" s="13"/>
      <c r="J2610" s="29"/>
      <c r="K2610" s="2"/>
      <c r="L2610" s="17"/>
      <c r="M2610" s="12"/>
      <c r="N2610" s="12"/>
      <c r="O2610" s="17"/>
      <c r="P2610" s="14"/>
      <c r="Q2610" s="14"/>
      <c r="R2610" s="14"/>
      <c r="S2610" s="20"/>
      <c r="T2610" s="14"/>
      <c r="U2610" s="4"/>
      <c r="V2610" s="29"/>
      <c r="W2610" s="10"/>
      <c r="X2610" s="10"/>
      <c r="Y2610" s="27"/>
      <c r="Z2610" s="3"/>
      <c r="AA2610" s="1"/>
      <c r="AB2610" s="10"/>
      <c r="AC2610" s="3"/>
      <c r="AD2610" s="3"/>
      <c r="AE2610" s="3"/>
      <c r="AF2610" s="10"/>
      <c r="AG2610" s="11"/>
      <c r="AH2610" s="10"/>
      <c r="AI2610" s="1"/>
      <c r="AJ2610" s="1"/>
      <c r="AK2610" s="1"/>
      <c r="AL2610" s="1"/>
      <c r="AM2610" s="1"/>
      <c r="AN2610" s="1"/>
      <c r="AO2610" s="1"/>
      <c r="AP2610" s="1"/>
      <c r="AQ2610" s="1"/>
      <c r="AR2610" s="1"/>
      <c r="AS2610" s="1"/>
      <c r="AT2610" s="1"/>
      <c r="AU2610" s="1"/>
      <c r="AV2610" s="1"/>
      <c r="AW2610" s="1"/>
      <c r="AX2610" s="1"/>
      <c r="AY2610" s="1"/>
      <c r="AZ2610" s="1"/>
      <c r="BA2610" s="1"/>
      <c r="BB2610" s="1"/>
      <c r="BC2610" s="1"/>
      <c r="BD2610" s="1"/>
      <c r="BE2610" s="1"/>
      <c r="BF2610" s="1"/>
      <c r="BG2610" s="1"/>
      <c r="BH2610" s="1"/>
      <c r="BI2610" s="1"/>
      <c r="BJ2610" s="1"/>
      <c r="BK2610" s="1"/>
      <c r="BL2610" s="1"/>
      <c r="BM2610" s="1"/>
      <c r="BN2610" s="1"/>
      <c r="BO2610" s="1"/>
      <c r="BP2610" s="1"/>
      <c r="BQ2610" s="1"/>
      <c r="BR2610" s="1"/>
      <c r="BS2610" s="1"/>
      <c r="BT2610" s="1"/>
      <c r="BU2610" s="1"/>
      <c r="BV2610" s="1"/>
      <c r="BW2610" s="1"/>
      <c r="BX2610" s="1"/>
      <c r="BY2610" s="1"/>
      <c r="BZ2610" s="1"/>
      <c r="CA2610" s="1"/>
      <c r="CB2610" s="1"/>
      <c r="CC2610" s="1"/>
      <c r="CD2610" s="1"/>
      <c r="CE2610" s="1"/>
      <c r="CF2610" s="1"/>
      <c r="CG2610" s="1"/>
      <c r="CH2610" s="1"/>
      <c r="CI2610" s="1"/>
      <c r="CJ2610" s="1"/>
      <c r="CK2610" s="1"/>
      <c r="CL2610" s="1"/>
      <c r="CM2610" s="1"/>
      <c r="CN2610" s="1"/>
      <c r="CO2610" s="1"/>
      <c r="CP2610" s="1"/>
      <c r="CQ2610" s="1"/>
      <c r="CR2610" s="1"/>
      <c r="CS2610" s="1"/>
      <c r="CT2610" s="1"/>
      <c r="CU2610" s="1"/>
      <c r="CV2610" s="1"/>
      <c r="CW2610" s="1"/>
      <c r="CX2610" s="1"/>
      <c r="CY2610" s="1"/>
      <c r="CZ2610" s="1"/>
      <c r="DA2610" s="1"/>
      <c r="DB2610" s="1"/>
      <c r="DC2610" s="1"/>
      <c r="DD2610" s="1"/>
      <c r="DE2610" s="1"/>
      <c r="DF2610" s="1"/>
      <c r="DG2610" s="1"/>
      <c r="DH2610" s="1"/>
      <c r="DI2610" s="1"/>
      <c r="DJ2610" s="1"/>
      <c r="DK2610" s="1"/>
      <c r="DL2610" s="1"/>
      <c r="DM2610" s="1"/>
      <c r="DN2610" s="1"/>
      <c r="DO2610" s="1"/>
      <c r="DP2610" s="1"/>
      <c r="DQ2610" s="1"/>
      <c r="DR2610" s="1"/>
      <c r="DS2610" s="1"/>
      <c r="DT2610" s="1"/>
      <c r="DU2610" s="1"/>
      <c r="DV2610" s="1"/>
      <c r="DW2610" s="1"/>
      <c r="DX2610" s="1"/>
      <c r="DY2610" s="1"/>
      <c r="DZ2610" s="1"/>
      <c r="EA2610" s="1"/>
      <c r="EB2610" s="1"/>
      <c r="EC2610" s="1"/>
      <c r="ED2610" s="1"/>
      <c r="EE2610" s="1"/>
      <c r="EF2610" s="1"/>
      <c r="EG2610" s="1"/>
      <c r="EH2610" s="1"/>
      <c r="EI2610" s="1"/>
      <c r="EJ2610" s="1"/>
      <c r="EK2610" s="1"/>
      <c r="EL2610" s="1"/>
      <c r="EM2610" s="1"/>
      <c r="EN2610" s="1"/>
      <c r="EO2610" s="1"/>
      <c r="EP2610" s="1"/>
      <c r="EQ2610" s="1"/>
      <c r="ER2610" s="1"/>
      <c r="ES2610" s="1"/>
      <c r="ET2610" s="1"/>
      <c r="EU2610" s="1"/>
      <c r="EV2610" s="1"/>
      <c r="EW2610" s="1"/>
      <c r="EX2610" s="1"/>
    </row>
    <row r="2611" spans="1:154" x14ac:dyDescent="0.15">
      <c r="A2611" s="35"/>
      <c r="B2611" s="125"/>
      <c r="C2611" s="14"/>
      <c r="D2611" s="13"/>
      <c r="E2611" s="14"/>
      <c r="F2611" s="14"/>
      <c r="G2611" s="14"/>
      <c r="H2611" s="14"/>
      <c r="I2611" s="13"/>
      <c r="J2611" s="29"/>
      <c r="K2611" s="2"/>
      <c r="L2611" s="17"/>
      <c r="M2611" s="12"/>
      <c r="N2611" s="12"/>
      <c r="O2611" s="17"/>
      <c r="P2611" s="14"/>
      <c r="Q2611" s="14"/>
      <c r="R2611" s="14"/>
      <c r="S2611" s="20"/>
      <c r="T2611" s="14"/>
      <c r="U2611" s="4"/>
      <c r="V2611" s="29"/>
      <c r="W2611" s="10"/>
      <c r="X2611" s="10"/>
      <c r="Y2611" s="27"/>
      <c r="Z2611" s="3"/>
      <c r="AA2611" s="1"/>
      <c r="AB2611" s="10"/>
      <c r="AC2611" s="3"/>
      <c r="AD2611" s="3"/>
      <c r="AE2611" s="3"/>
      <c r="AF2611" s="10"/>
      <c r="AG2611" s="11"/>
      <c r="AH2611" s="10"/>
      <c r="AI2611" s="1"/>
      <c r="AJ2611" s="1"/>
      <c r="AK2611" s="1"/>
      <c r="AL2611" s="1"/>
      <c r="AM2611" s="1"/>
      <c r="AN2611" s="1"/>
      <c r="AO2611" s="1"/>
      <c r="AP2611" s="1"/>
      <c r="AQ2611" s="1"/>
      <c r="AR2611" s="1"/>
      <c r="AS2611" s="1"/>
      <c r="AT2611" s="1"/>
      <c r="AU2611" s="1"/>
      <c r="AV2611" s="1"/>
      <c r="AW2611" s="1"/>
      <c r="AX2611" s="1"/>
      <c r="AY2611" s="1"/>
      <c r="AZ2611" s="1"/>
      <c r="BA2611" s="1"/>
      <c r="BB2611" s="1"/>
      <c r="BC2611" s="1"/>
      <c r="BD2611" s="1"/>
      <c r="BE2611" s="1"/>
      <c r="BF2611" s="1"/>
      <c r="BG2611" s="1"/>
      <c r="BH2611" s="1"/>
      <c r="BI2611" s="1"/>
      <c r="BJ2611" s="1"/>
      <c r="BK2611" s="1"/>
      <c r="BL2611" s="1"/>
      <c r="BM2611" s="1"/>
      <c r="BN2611" s="1"/>
      <c r="BO2611" s="1"/>
      <c r="BP2611" s="1"/>
      <c r="BQ2611" s="1"/>
      <c r="BR2611" s="1"/>
      <c r="BS2611" s="1"/>
      <c r="BT2611" s="1"/>
      <c r="BU2611" s="1"/>
      <c r="BV2611" s="1"/>
      <c r="BW2611" s="1"/>
      <c r="BX2611" s="1"/>
      <c r="BY2611" s="1"/>
      <c r="BZ2611" s="1"/>
      <c r="CA2611" s="1"/>
      <c r="CB2611" s="1"/>
      <c r="CC2611" s="1"/>
      <c r="CD2611" s="1"/>
      <c r="CE2611" s="1"/>
      <c r="CF2611" s="1"/>
      <c r="CG2611" s="1"/>
      <c r="CH2611" s="1"/>
      <c r="CI2611" s="1"/>
      <c r="CJ2611" s="1"/>
      <c r="CK2611" s="1"/>
      <c r="CL2611" s="1"/>
      <c r="CM2611" s="1"/>
      <c r="CN2611" s="1"/>
      <c r="CO2611" s="1"/>
      <c r="CP2611" s="1"/>
      <c r="CQ2611" s="1"/>
      <c r="CR2611" s="1"/>
      <c r="CS2611" s="1"/>
      <c r="CT2611" s="1"/>
      <c r="CU2611" s="1"/>
      <c r="CV2611" s="1"/>
      <c r="CW2611" s="1"/>
      <c r="CX2611" s="1"/>
      <c r="CY2611" s="1"/>
      <c r="CZ2611" s="1"/>
      <c r="DA2611" s="1"/>
      <c r="DB2611" s="1"/>
      <c r="DC2611" s="1"/>
      <c r="DD2611" s="1"/>
      <c r="DE2611" s="1"/>
      <c r="DF2611" s="1"/>
      <c r="DG2611" s="1"/>
      <c r="DH2611" s="1"/>
      <c r="DI2611" s="1"/>
      <c r="DJ2611" s="1"/>
      <c r="DK2611" s="1"/>
      <c r="DL2611" s="1"/>
      <c r="DM2611" s="1"/>
      <c r="DN2611" s="1"/>
      <c r="DO2611" s="1"/>
      <c r="DP2611" s="1"/>
      <c r="DQ2611" s="1"/>
      <c r="DR2611" s="1"/>
      <c r="DS2611" s="1"/>
      <c r="DT2611" s="1"/>
      <c r="DU2611" s="1"/>
      <c r="DV2611" s="1"/>
      <c r="DW2611" s="1"/>
      <c r="DX2611" s="1"/>
      <c r="DY2611" s="1"/>
      <c r="DZ2611" s="1"/>
      <c r="EA2611" s="1"/>
      <c r="EB2611" s="1"/>
      <c r="EC2611" s="1"/>
      <c r="ED2611" s="1"/>
      <c r="EE2611" s="1"/>
      <c r="EF2611" s="1"/>
      <c r="EG2611" s="1"/>
      <c r="EH2611" s="1"/>
      <c r="EI2611" s="1"/>
      <c r="EJ2611" s="1"/>
      <c r="EK2611" s="1"/>
      <c r="EL2611" s="1"/>
      <c r="EM2611" s="1"/>
      <c r="EN2611" s="1"/>
      <c r="EO2611" s="1"/>
      <c r="EP2611" s="1"/>
      <c r="EQ2611" s="1"/>
      <c r="ER2611" s="1"/>
      <c r="ES2611" s="1"/>
      <c r="ET2611" s="1"/>
      <c r="EU2611" s="1"/>
      <c r="EV2611" s="1"/>
      <c r="EW2611" s="1"/>
      <c r="EX2611" s="1"/>
    </row>
    <row r="2612" spans="1:154" x14ac:dyDescent="0.15">
      <c r="A2612" s="35"/>
      <c r="B2612" s="125"/>
      <c r="C2612" s="14"/>
      <c r="D2612" s="13"/>
      <c r="E2612" s="14"/>
      <c r="F2612" s="14"/>
      <c r="G2612" s="14"/>
      <c r="H2612" s="14"/>
      <c r="I2612" s="13"/>
      <c r="J2612" s="29"/>
      <c r="K2612" s="2"/>
      <c r="L2612" s="17"/>
      <c r="M2612" s="12"/>
      <c r="N2612" s="12"/>
      <c r="O2612" s="17"/>
      <c r="P2612" s="14"/>
      <c r="Q2612" s="14"/>
      <c r="R2612" s="14"/>
      <c r="S2612" s="20"/>
      <c r="T2612" s="14"/>
      <c r="U2612" s="4"/>
      <c r="V2612" s="29"/>
      <c r="W2612" s="10"/>
      <c r="X2612" s="10"/>
      <c r="Y2612" s="27"/>
      <c r="Z2612" s="3"/>
      <c r="AA2612" s="1"/>
      <c r="AB2612" s="10"/>
      <c r="AC2612" s="3"/>
      <c r="AD2612" s="3"/>
      <c r="AE2612" s="3"/>
      <c r="AF2612" s="10"/>
      <c r="AG2612" s="11"/>
      <c r="AH2612" s="10"/>
      <c r="AI2612" s="1"/>
      <c r="AJ2612" s="1"/>
      <c r="AK2612" s="1"/>
      <c r="AL2612" s="1"/>
      <c r="AM2612" s="1"/>
      <c r="AN2612" s="1"/>
      <c r="AO2612" s="1"/>
      <c r="AP2612" s="1"/>
      <c r="AQ2612" s="1"/>
      <c r="AR2612" s="1"/>
      <c r="AS2612" s="1"/>
      <c r="AT2612" s="1"/>
      <c r="AU2612" s="1"/>
      <c r="AV2612" s="1"/>
      <c r="AW2612" s="1"/>
      <c r="AX2612" s="1"/>
      <c r="AY2612" s="1"/>
      <c r="AZ2612" s="1"/>
      <c r="BA2612" s="1"/>
      <c r="BB2612" s="1"/>
      <c r="BC2612" s="1"/>
      <c r="BD2612" s="1"/>
      <c r="BE2612" s="1"/>
      <c r="BF2612" s="1"/>
      <c r="BG2612" s="1"/>
      <c r="BH2612" s="1"/>
      <c r="BI2612" s="1"/>
      <c r="BJ2612" s="1"/>
      <c r="BK2612" s="1"/>
      <c r="BL2612" s="1"/>
      <c r="BM2612" s="1"/>
      <c r="BN2612" s="1"/>
      <c r="BO2612" s="1"/>
      <c r="BP2612" s="1"/>
      <c r="BQ2612" s="1"/>
      <c r="BR2612" s="1"/>
      <c r="BS2612" s="1"/>
      <c r="BT2612" s="1"/>
      <c r="BU2612" s="1"/>
      <c r="BV2612" s="1"/>
      <c r="BW2612" s="1"/>
      <c r="BX2612" s="1"/>
      <c r="BY2612" s="1"/>
      <c r="BZ2612" s="1"/>
      <c r="CA2612" s="1"/>
      <c r="CB2612" s="1"/>
      <c r="CC2612" s="1"/>
      <c r="CD2612" s="1"/>
      <c r="CE2612" s="1"/>
      <c r="CF2612" s="1"/>
      <c r="CG2612" s="1"/>
      <c r="CH2612" s="1"/>
      <c r="CI2612" s="1"/>
      <c r="CJ2612" s="1"/>
      <c r="CK2612" s="1"/>
      <c r="CL2612" s="1"/>
      <c r="CM2612" s="1"/>
      <c r="CN2612" s="1"/>
      <c r="CO2612" s="1"/>
      <c r="CP2612" s="1"/>
      <c r="CQ2612" s="1"/>
      <c r="CR2612" s="1"/>
      <c r="CS2612" s="1"/>
      <c r="CT2612" s="1"/>
      <c r="CU2612" s="1"/>
      <c r="CV2612" s="1"/>
      <c r="CW2612" s="1"/>
      <c r="CX2612" s="1"/>
      <c r="CY2612" s="1"/>
      <c r="CZ2612" s="1"/>
      <c r="DA2612" s="1"/>
      <c r="DB2612" s="1"/>
      <c r="DC2612" s="1"/>
      <c r="DD2612" s="1"/>
      <c r="DE2612" s="1"/>
      <c r="DF2612" s="1"/>
      <c r="DG2612" s="1"/>
      <c r="DH2612" s="1"/>
      <c r="DI2612" s="1"/>
      <c r="DJ2612" s="1"/>
      <c r="DK2612" s="1"/>
      <c r="DL2612" s="1"/>
      <c r="DM2612" s="1"/>
      <c r="DN2612" s="1"/>
      <c r="DO2612" s="1"/>
      <c r="DP2612" s="1"/>
      <c r="DQ2612" s="1"/>
      <c r="DR2612" s="1"/>
      <c r="DS2612" s="1"/>
      <c r="DT2612" s="1"/>
      <c r="DU2612" s="1"/>
      <c r="DV2612" s="1"/>
      <c r="DW2612" s="1"/>
      <c r="DX2612" s="1"/>
      <c r="DY2612" s="1"/>
      <c r="DZ2612" s="1"/>
      <c r="EA2612" s="1"/>
      <c r="EB2612" s="1"/>
      <c r="EC2612" s="1"/>
      <c r="ED2612" s="1"/>
      <c r="EE2612" s="1"/>
      <c r="EF2612" s="1"/>
      <c r="EG2612" s="1"/>
      <c r="EH2612" s="1"/>
      <c r="EI2612" s="1"/>
      <c r="EJ2612" s="1"/>
      <c r="EK2612" s="1"/>
      <c r="EL2612" s="1"/>
      <c r="EM2612" s="1"/>
      <c r="EN2612" s="1"/>
      <c r="EO2612" s="1"/>
      <c r="EP2612" s="1"/>
      <c r="EQ2612" s="1"/>
      <c r="ER2612" s="1"/>
      <c r="ES2612" s="1"/>
      <c r="ET2612" s="1"/>
      <c r="EU2612" s="1"/>
      <c r="EV2612" s="1"/>
      <c r="EW2612" s="1"/>
      <c r="EX2612" s="1"/>
    </row>
    <row r="2613" spans="1:154" x14ac:dyDescent="0.15">
      <c r="A2613" s="35"/>
      <c r="B2613" s="125"/>
      <c r="C2613" s="14"/>
      <c r="D2613" s="13"/>
      <c r="E2613" s="14"/>
      <c r="F2613" s="14"/>
      <c r="G2613" s="14"/>
      <c r="H2613" s="14"/>
      <c r="I2613" s="13"/>
      <c r="J2613" s="29"/>
      <c r="K2613" s="2"/>
      <c r="L2613" s="17"/>
      <c r="M2613" s="12"/>
      <c r="N2613" s="12"/>
      <c r="O2613" s="17"/>
      <c r="P2613" s="14"/>
      <c r="Q2613" s="14"/>
      <c r="R2613" s="14"/>
      <c r="S2613" s="20"/>
      <c r="T2613" s="14"/>
      <c r="U2613" s="4"/>
      <c r="V2613" s="29"/>
      <c r="W2613" s="10"/>
      <c r="X2613" s="10"/>
      <c r="Y2613" s="27"/>
      <c r="Z2613" s="3"/>
      <c r="AA2613" s="1"/>
      <c r="AB2613" s="10"/>
      <c r="AC2613" s="3"/>
      <c r="AD2613" s="3"/>
      <c r="AE2613" s="3"/>
      <c r="AF2613" s="10"/>
      <c r="AG2613" s="11"/>
      <c r="AH2613" s="10"/>
      <c r="AI2613" s="1"/>
      <c r="AJ2613" s="1"/>
      <c r="AK2613" s="1"/>
      <c r="AL2613" s="1"/>
      <c r="AM2613" s="1"/>
      <c r="AN2613" s="1"/>
      <c r="AO2613" s="1"/>
      <c r="AP2613" s="1"/>
      <c r="AQ2613" s="1"/>
      <c r="AR2613" s="1"/>
      <c r="AS2613" s="1"/>
      <c r="AT2613" s="1"/>
      <c r="AU2613" s="1"/>
      <c r="AV2613" s="1"/>
      <c r="AW2613" s="1"/>
      <c r="AX2613" s="1"/>
      <c r="AY2613" s="1"/>
      <c r="AZ2613" s="1"/>
      <c r="BA2613" s="1"/>
      <c r="BB2613" s="1"/>
      <c r="BC2613" s="1"/>
      <c r="BD2613" s="1"/>
      <c r="BE2613" s="1"/>
      <c r="BF2613" s="1"/>
      <c r="BG2613" s="1"/>
      <c r="BH2613" s="1"/>
      <c r="BI2613" s="1"/>
      <c r="BJ2613" s="1"/>
      <c r="BK2613" s="1"/>
      <c r="BL2613" s="1"/>
      <c r="BM2613" s="1"/>
      <c r="BN2613" s="1"/>
      <c r="BO2613" s="1"/>
      <c r="BP2613" s="1"/>
      <c r="BQ2613" s="1"/>
      <c r="BR2613" s="1"/>
      <c r="BS2613" s="1"/>
      <c r="BT2613" s="1"/>
      <c r="BU2613" s="1"/>
      <c r="BV2613" s="1"/>
      <c r="BW2613" s="1"/>
      <c r="BX2613" s="1"/>
      <c r="BY2613" s="1"/>
      <c r="BZ2613" s="1"/>
      <c r="CA2613" s="1"/>
      <c r="CB2613" s="1"/>
      <c r="CC2613" s="1"/>
      <c r="CD2613" s="1"/>
      <c r="CE2613" s="1"/>
      <c r="CF2613" s="1"/>
      <c r="CG2613" s="1"/>
      <c r="CH2613" s="1"/>
      <c r="CI2613" s="1"/>
      <c r="CJ2613" s="1"/>
      <c r="CK2613" s="1"/>
      <c r="CL2613" s="1"/>
      <c r="CM2613" s="1"/>
      <c r="CN2613" s="1"/>
      <c r="CO2613" s="1"/>
      <c r="CP2613" s="1"/>
      <c r="CQ2613" s="1"/>
      <c r="CR2613" s="1"/>
      <c r="CS2613" s="1"/>
      <c r="CT2613" s="1"/>
      <c r="CU2613" s="1"/>
      <c r="CV2613" s="1"/>
      <c r="CW2613" s="1"/>
      <c r="CX2613" s="1"/>
      <c r="CY2613" s="1"/>
      <c r="CZ2613" s="1"/>
      <c r="DA2613" s="1"/>
      <c r="DB2613" s="1"/>
      <c r="DC2613" s="1"/>
      <c r="DD2613" s="1"/>
      <c r="DE2613" s="1"/>
      <c r="DF2613" s="1"/>
      <c r="DG2613" s="1"/>
      <c r="DH2613" s="1"/>
      <c r="DI2613" s="1"/>
      <c r="DJ2613" s="1"/>
      <c r="DK2613" s="1"/>
      <c r="DL2613" s="1"/>
      <c r="DM2613" s="1"/>
      <c r="DN2613" s="1"/>
      <c r="DO2613" s="1"/>
      <c r="DP2613" s="1"/>
      <c r="DQ2613" s="1"/>
      <c r="DR2613" s="1"/>
      <c r="DS2613" s="1"/>
      <c r="DT2613" s="1"/>
      <c r="DU2613" s="1"/>
      <c r="DV2613" s="1"/>
      <c r="DW2613" s="1"/>
      <c r="DX2613" s="1"/>
      <c r="DY2613" s="1"/>
      <c r="DZ2613" s="1"/>
      <c r="EA2613" s="1"/>
      <c r="EB2613" s="1"/>
      <c r="EC2613" s="1"/>
      <c r="ED2613" s="1"/>
      <c r="EE2613" s="1"/>
      <c r="EF2613" s="1"/>
      <c r="EG2613" s="1"/>
      <c r="EH2613" s="1"/>
      <c r="EI2613" s="1"/>
      <c r="EJ2613" s="1"/>
      <c r="EK2613" s="1"/>
      <c r="EL2613" s="1"/>
      <c r="EM2613" s="1"/>
      <c r="EN2613" s="1"/>
      <c r="EO2613" s="1"/>
      <c r="EP2613" s="1"/>
      <c r="EQ2613" s="1"/>
      <c r="ER2613" s="1"/>
      <c r="ES2613" s="1"/>
      <c r="ET2613" s="1"/>
      <c r="EU2613" s="1"/>
      <c r="EV2613" s="1"/>
      <c r="EW2613" s="1"/>
      <c r="EX2613" s="1"/>
    </row>
    <row r="2614" spans="1:154" x14ac:dyDescent="0.15">
      <c r="A2614" s="35"/>
      <c r="B2614" s="125"/>
      <c r="C2614" s="14"/>
      <c r="D2614" s="13"/>
      <c r="E2614" s="14"/>
      <c r="F2614" s="14"/>
      <c r="G2614" s="14"/>
      <c r="H2614" s="14"/>
      <c r="I2614" s="13"/>
      <c r="J2614" s="29"/>
      <c r="K2614" s="2"/>
      <c r="L2614" s="17"/>
      <c r="M2614" s="12"/>
      <c r="N2614" s="12"/>
      <c r="O2614" s="17"/>
      <c r="P2614" s="14"/>
      <c r="Q2614" s="14"/>
      <c r="R2614" s="14"/>
      <c r="S2614" s="20"/>
      <c r="T2614" s="14"/>
      <c r="U2614" s="4"/>
      <c r="V2614" s="29"/>
      <c r="W2614" s="10"/>
      <c r="X2614" s="10"/>
      <c r="Y2614" s="27"/>
      <c r="Z2614" s="3"/>
      <c r="AA2614" s="1"/>
      <c r="AB2614" s="10"/>
      <c r="AC2614" s="3"/>
      <c r="AD2614" s="3"/>
      <c r="AE2614" s="3"/>
      <c r="AF2614" s="10"/>
      <c r="AG2614" s="11"/>
      <c r="AH2614" s="10"/>
      <c r="AI2614" s="1"/>
      <c r="AJ2614" s="1"/>
      <c r="AK2614" s="1"/>
      <c r="AL2614" s="1"/>
      <c r="AM2614" s="1"/>
      <c r="AN2614" s="1"/>
      <c r="AO2614" s="1"/>
      <c r="AP2614" s="1"/>
      <c r="AQ2614" s="1"/>
      <c r="AR2614" s="1"/>
      <c r="AS2614" s="1"/>
      <c r="AT2614" s="1"/>
      <c r="AU2614" s="1"/>
      <c r="AV2614" s="1"/>
      <c r="AW2614" s="1"/>
      <c r="AX2614" s="1"/>
      <c r="AY2614" s="1"/>
      <c r="AZ2614" s="1"/>
      <c r="BA2614" s="1"/>
      <c r="BB2614" s="1"/>
      <c r="BC2614" s="1"/>
      <c r="BD2614" s="1"/>
      <c r="BE2614" s="1"/>
      <c r="BF2614" s="1"/>
      <c r="BG2614" s="1"/>
      <c r="BH2614" s="1"/>
      <c r="BI2614" s="1"/>
      <c r="BJ2614" s="1"/>
      <c r="BK2614" s="1"/>
      <c r="BL2614" s="1"/>
      <c r="BM2614" s="1"/>
      <c r="BN2614" s="1"/>
      <c r="BO2614" s="1"/>
      <c r="BP2614" s="1"/>
      <c r="BQ2614" s="1"/>
      <c r="BR2614" s="1"/>
      <c r="BS2614" s="1"/>
      <c r="BT2614" s="1"/>
      <c r="BU2614" s="1"/>
      <c r="BV2614" s="1"/>
      <c r="BW2614" s="1"/>
      <c r="BX2614" s="1"/>
      <c r="BY2614" s="1"/>
      <c r="BZ2614" s="1"/>
      <c r="CA2614" s="1"/>
      <c r="CB2614" s="1"/>
      <c r="CC2614" s="1"/>
      <c r="CD2614" s="1"/>
      <c r="CE2614" s="1"/>
      <c r="CF2614" s="1"/>
      <c r="CG2614" s="1"/>
      <c r="CH2614" s="1"/>
      <c r="CI2614" s="1"/>
      <c r="CJ2614" s="1"/>
      <c r="CK2614" s="1"/>
      <c r="CL2614" s="1"/>
      <c r="CM2614" s="1"/>
      <c r="CN2614" s="1"/>
      <c r="CO2614" s="1"/>
      <c r="CP2614" s="1"/>
      <c r="CQ2614" s="1"/>
      <c r="CR2614" s="1"/>
      <c r="CS2614" s="1"/>
      <c r="CT2614" s="1"/>
      <c r="CU2614" s="1"/>
      <c r="CV2614" s="1"/>
      <c r="CW2614" s="1"/>
      <c r="CX2614" s="1"/>
      <c r="CY2614" s="1"/>
      <c r="CZ2614" s="1"/>
      <c r="DA2614" s="1"/>
      <c r="DB2614" s="1"/>
      <c r="DC2614" s="1"/>
      <c r="DD2614" s="1"/>
      <c r="DE2614" s="1"/>
      <c r="DF2614" s="1"/>
      <c r="DG2614" s="1"/>
      <c r="DH2614" s="1"/>
      <c r="DI2614" s="1"/>
      <c r="DJ2614" s="1"/>
      <c r="DK2614" s="1"/>
      <c r="DL2614" s="1"/>
      <c r="DM2614" s="1"/>
      <c r="DN2614" s="1"/>
      <c r="DO2614" s="1"/>
      <c r="DP2614" s="1"/>
      <c r="DQ2614" s="1"/>
      <c r="DR2614" s="1"/>
      <c r="DS2614" s="1"/>
      <c r="DT2614" s="1"/>
      <c r="DU2614" s="1"/>
      <c r="DV2614" s="1"/>
      <c r="DW2614" s="1"/>
      <c r="DX2614" s="1"/>
      <c r="DY2614" s="1"/>
      <c r="DZ2614" s="1"/>
      <c r="EA2614" s="1"/>
      <c r="EB2614" s="1"/>
      <c r="EC2614" s="1"/>
      <c r="ED2614" s="1"/>
      <c r="EE2614" s="1"/>
      <c r="EF2614" s="1"/>
      <c r="EG2614" s="1"/>
      <c r="EH2614" s="1"/>
      <c r="EI2614" s="1"/>
      <c r="EJ2614" s="1"/>
      <c r="EK2614" s="1"/>
      <c r="EL2614" s="1"/>
      <c r="EM2614" s="1"/>
      <c r="EN2614" s="1"/>
      <c r="EO2614" s="1"/>
      <c r="EP2614" s="1"/>
      <c r="EQ2614" s="1"/>
      <c r="ER2614" s="1"/>
      <c r="ES2614" s="1"/>
      <c r="ET2614" s="1"/>
      <c r="EU2614" s="1"/>
      <c r="EV2614" s="1"/>
      <c r="EW2614" s="1"/>
      <c r="EX2614" s="1"/>
    </row>
    <row r="2615" spans="1:154" x14ac:dyDescent="0.15">
      <c r="A2615" s="35"/>
      <c r="B2615" s="125"/>
      <c r="C2615" s="14"/>
      <c r="D2615" s="13"/>
      <c r="E2615" s="14"/>
      <c r="F2615" s="14"/>
      <c r="G2615" s="14"/>
      <c r="H2615" s="14"/>
      <c r="I2615" s="13"/>
      <c r="J2615" s="29"/>
      <c r="K2615" s="2"/>
      <c r="L2615" s="17"/>
      <c r="M2615" s="12"/>
      <c r="N2615" s="12"/>
      <c r="O2615" s="17"/>
      <c r="P2615" s="14"/>
      <c r="Q2615" s="14"/>
      <c r="R2615" s="14"/>
      <c r="S2615" s="20"/>
      <c r="T2615" s="14"/>
      <c r="U2615" s="4"/>
      <c r="V2615" s="29"/>
      <c r="W2615" s="10"/>
      <c r="X2615" s="10"/>
      <c r="Y2615" s="27"/>
      <c r="Z2615" s="3"/>
      <c r="AA2615" s="1"/>
      <c r="AB2615" s="10"/>
      <c r="AC2615" s="3"/>
      <c r="AD2615" s="3"/>
      <c r="AE2615" s="3"/>
      <c r="AF2615" s="10"/>
      <c r="AG2615" s="11"/>
      <c r="AH2615" s="10"/>
      <c r="AI2615" s="1"/>
      <c r="AJ2615" s="1"/>
      <c r="AK2615" s="1"/>
      <c r="AL2615" s="1"/>
      <c r="AM2615" s="1"/>
      <c r="AN2615" s="1"/>
      <c r="AO2615" s="1"/>
      <c r="AP2615" s="1"/>
      <c r="AQ2615" s="1"/>
      <c r="AR2615" s="1"/>
      <c r="AS2615" s="1"/>
      <c r="AT2615" s="1"/>
      <c r="AU2615" s="1"/>
      <c r="AV2615" s="1"/>
      <c r="AW2615" s="1"/>
      <c r="AX2615" s="1"/>
      <c r="AY2615" s="1"/>
      <c r="AZ2615" s="1"/>
      <c r="BA2615" s="1"/>
      <c r="BB2615" s="1"/>
      <c r="BC2615" s="1"/>
      <c r="BD2615" s="1"/>
      <c r="BE2615" s="1"/>
      <c r="BF2615" s="1"/>
      <c r="BG2615" s="1"/>
      <c r="BH2615" s="1"/>
      <c r="BI2615" s="1"/>
      <c r="BJ2615" s="1"/>
      <c r="BK2615" s="1"/>
      <c r="BL2615" s="1"/>
      <c r="BM2615" s="1"/>
      <c r="BN2615" s="1"/>
      <c r="BO2615" s="1"/>
      <c r="BP2615" s="1"/>
      <c r="BQ2615" s="1"/>
      <c r="BR2615" s="1"/>
      <c r="BS2615" s="1"/>
      <c r="BT2615" s="1"/>
      <c r="BU2615" s="1"/>
      <c r="BV2615" s="1"/>
      <c r="BW2615" s="1"/>
      <c r="BX2615" s="1"/>
      <c r="BY2615" s="1"/>
      <c r="BZ2615" s="1"/>
      <c r="CA2615" s="1"/>
      <c r="CB2615" s="1"/>
      <c r="CC2615" s="1"/>
      <c r="CD2615" s="1"/>
      <c r="CE2615" s="1"/>
      <c r="CF2615" s="1"/>
      <c r="CG2615" s="1"/>
      <c r="CH2615" s="1"/>
      <c r="CI2615" s="1"/>
      <c r="CJ2615" s="1"/>
      <c r="CK2615" s="1"/>
      <c r="CL2615" s="1"/>
      <c r="CM2615" s="1"/>
      <c r="CN2615" s="1"/>
      <c r="CO2615" s="1"/>
      <c r="CP2615" s="1"/>
      <c r="CQ2615" s="1"/>
      <c r="CR2615" s="1"/>
      <c r="CS2615" s="1"/>
      <c r="CT2615" s="1"/>
      <c r="CU2615" s="1"/>
      <c r="CV2615" s="1"/>
      <c r="CW2615" s="1"/>
      <c r="CX2615" s="1"/>
      <c r="CY2615" s="1"/>
      <c r="CZ2615" s="1"/>
      <c r="DA2615" s="1"/>
      <c r="DB2615" s="1"/>
      <c r="DC2615" s="1"/>
      <c r="DD2615" s="1"/>
      <c r="DE2615" s="1"/>
      <c r="DF2615" s="1"/>
      <c r="DG2615" s="1"/>
      <c r="DH2615" s="1"/>
      <c r="DI2615" s="1"/>
      <c r="DJ2615" s="1"/>
      <c r="DK2615" s="1"/>
      <c r="DL2615" s="1"/>
      <c r="DM2615" s="1"/>
      <c r="DN2615" s="1"/>
      <c r="DO2615" s="1"/>
      <c r="DP2615" s="1"/>
      <c r="DQ2615" s="1"/>
      <c r="DR2615" s="1"/>
      <c r="DS2615" s="1"/>
      <c r="DT2615" s="1"/>
      <c r="DU2615" s="1"/>
      <c r="DV2615" s="1"/>
      <c r="DW2615" s="1"/>
      <c r="DX2615" s="1"/>
      <c r="DY2615" s="1"/>
      <c r="DZ2615" s="1"/>
      <c r="EA2615" s="1"/>
      <c r="EB2615" s="1"/>
      <c r="EC2615" s="1"/>
      <c r="ED2615" s="1"/>
      <c r="EE2615" s="1"/>
      <c r="EF2615" s="1"/>
      <c r="EG2615" s="1"/>
      <c r="EH2615" s="1"/>
      <c r="EI2615" s="1"/>
      <c r="EJ2615" s="1"/>
      <c r="EK2615" s="1"/>
      <c r="EL2615" s="1"/>
      <c r="EM2615" s="1"/>
      <c r="EN2615" s="1"/>
      <c r="EO2615" s="1"/>
      <c r="EP2615" s="1"/>
      <c r="EQ2615" s="1"/>
      <c r="ER2615" s="1"/>
      <c r="ES2615" s="1"/>
      <c r="ET2615" s="1"/>
      <c r="EU2615" s="1"/>
      <c r="EV2615" s="1"/>
      <c r="EW2615" s="1"/>
      <c r="EX2615" s="1"/>
    </row>
    <row r="2616" spans="1:154" x14ac:dyDescent="0.15">
      <c r="A2616" s="35"/>
      <c r="B2616" s="125"/>
      <c r="C2616" s="14"/>
      <c r="D2616" s="13"/>
      <c r="E2616" s="14"/>
      <c r="F2616" s="14"/>
      <c r="G2616" s="14"/>
      <c r="H2616" s="14"/>
      <c r="I2616" s="13"/>
      <c r="J2616" s="29"/>
      <c r="K2616" s="2"/>
      <c r="L2616" s="17"/>
      <c r="M2616" s="12"/>
      <c r="N2616" s="12"/>
      <c r="O2616" s="17"/>
      <c r="P2616" s="14"/>
      <c r="Q2616" s="14"/>
      <c r="R2616" s="14"/>
      <c r="S2616" s="20"/>
      <c r="T2616" s="14"/>
      <c r="U2616" s="4"/>
      <c r="V2616" s="29"/>
      <c r="W2616" s="10"/>
      <c r="X2616" s="10"/>
      <c r="Y2616" s="27"/>
      <c r="Z2616" s="3"/>
      <c r="AA2616" s="1"/>
      <c r="AB2616" s="10"/>
      <c r="AC2616" s="3"/>
      <c r="AD2616" s="3"/>
      <c r="AE2616" s="3"/>
      <c r="AF2616" s="10"/>
      <c r="AG2616" s="11"/>
      <c r="AH2616" s="10"/>
      <c r="AI2616" s="1"/>
      <c r="AJ2616" s="1"/>
      <c r="AK2616" s="1"/>
      <c r="AL2616" s="1"/>
      <c r="AM2616" s="1"/>
      <c r="AN2616" s="1"/>
      <c r="AO2616" s="1"/>
      <c r="AP2616" s="1"/>
      <c r="AQ2616" s="1"/>
      <c r="AR2616" s="1"/>
      <c r="AS2616" s="1"/>
      <c r="AT2616" s="1"/>
      <c r="AU2616" s="1"/>
      <c r="AV2616" s="1"/>
      <c r="AW2616" s="1"/>
      <c r="AX2616" s="1"/>
      <c r="AY2616" s="1"/>
      <c r="AZ2616" s="1"/>
      <c r="BA2616" s="1"/>
      <c r="BB2616" s="1"/>
      <c r="BC2616" s="1"/>
      <c r="BD2616" s="1"/>
      <c r="BE2616" s="1"/>
      <c r="BF2616" s="1"/>
      <c r="BG2616" s="1"/>
      <c r="BH2616" s="1"/>
      <c r="BI2616" s="1"/>
      <c r="BJ2616" s="1"/>
      <c r="BK2616" s="1"/>
      <c r="BL2616" s="1"/>
      <c r="BM2616" s="1"/>
      <c r="BN2616" s="1"/>
      <c r="BO2616" s="1"/>
      <c r="BP2616" s="1"/>
      <c r="BQ2616" s="1"/>
      <c r="BR2616" s="1"/>
      <c r="BS2616" s="1"/>
      <c r="BT2616" s="1"/>
      <c r="BU2616" s="1"/>
      <c r="BV2616" s="1"/>
      <c r="BW2616" s="1"/>
      <c r="BX2616" s="1"/>
      <c r="BY2616" s="1"/>
      <c r="BZ2616" s="1"/>
      <c r="CA2616" s="1"/>
      <c r="CB2616" s="1"/>
      <c r="CC2616" s="1"/>
      <c r="CD2616" s="1"/>
      <c r="CE2616" s="1"/>
      <c r="CF2616" s="1"/>
      <c r="CG2616" s="1"/>
      <c r="CH2616" s="1"/>
      <c r="CI2616" s="1"/>
      <c r="CJ2616" s="1"/>
      <c r="CK2616" s="1"/>
      <c r="CL2616" s="1"/>
      <c r="CM2616" s="1"/>
      <c r="CN2616" s="1"/>
      <c r="CO2616" s="1"/>
      <c r="CP2616" s="1"/>
      <c r="CQ2616" s="1"/>
      <c r="CR2616" s="1"/>
      <c r="CS2616" s="1"/>
      <c r="CT2616" s="1"/>
      <c r="CU2616" s="1"/>
      <c r="CV2616" s="1"/>
      <c r="CW2616" s="1"/>
      <c r="CX2616" s="1"/>
      <c r="CY2616" s="1"/>
      <c r="CZ2616" s="1"/>
      <c r="DA2616" s="1"/>
      <c r="DB2616" s="1"/>
      <c r="DC2616" s="1"/>
      <c r="DD2616" s="1"/>
      <c r="DE2616" s="1"/>
      <c r="DF2616" s="1"/>
      <c r="DG2616" s="1"/>
      <c r="DH2616" s="1"/>
      <c r="DI2616" s="1"/>
      <c r="DJ2616" s="1"/>
      <c r="DK2616" s="1"/>
      <c r="DL2616" s="1"/>
      <c r="DM2616" s="1"/>
      <c r="DN2616" s="1"/>
      <c r="DO2616" s="1"/>
      <c r="DP2616" s="1"/>
      <c r="DQ2616" s="1"/>
      <c r="DR2616" s="1"/>
      <c r="DS2616" s="1"/>
      <c r="DT2616" s="1"/>
      <c r="DU2616" s="1"/>
      <c r="DV2616" s="1"/>
      <c r="DW2616" s="1"/>
      <c r="DX2616" s="1"/>
      <c r="DY2616" s="1"/>
      <c r="DZ2616" s="1"/>
      <c r="EA2616" s="1"/>
      <c r="EB2616" s="1"/>
      <c r="EC2616" s="1"/>
      <c r="ED2616" s="1"/>
      <c r="EE2616" s="1"/>
      <c r="EF2616" s="1"/>
      <c r="EG2616" s="1"/>
      <c r="EH2616" s="1"/>
      <c r="EI2616" s="1"/>
      <c r="EJ2616" s="1"/>
      <c r="EK2616" s="1"/>
      <c r="EL2616" s="1"/>
      <c r="EM2616" s="1"/>
      <c r="EN2616" s="1"/>
      <c r="EO2616" s="1"/>
      <c r="EP2616" s="1"/>
      <c r="EQ2616" s="1"/>
      <c r="ER2616" s="1"/>
      <c r="ES2616" s="1"/>
      <c r="ET2616" s="1"/>
      <c r="EU2616" s="1"/>
      <c r="EV2616" s="1"/>
      <c r="EW2616" s="1"/>
      <c r="EX2616" s="1"/>
    </row>
    <row r="2617" spans="1:154" x14ac:dyDescent="0.15">
      <c r="A2617" s="35"/>
      <c r="B2617" s="125"/>
      <c r="C2617" s="14"/>
      <c r="D2617" s="13"/>
      <c r="E2617" s="14"/>
      <c r="F2617" s="14"/>
      <c r="G2617" s="14"/>
      <c r="H2617" s="14"/>
      <c r="I2617" s="13"/>
      <c r="J2617" s="29"/>
      <c r="K2617" s="2"/>
      <c r="L2617" s="17"/>
      <c r="M2617" s="12"/>
      <c r="N2617" s="12"/>
      <c r="O2617" s="17"/>
      <c r="P2617" s="14"/>
      <c r="Q2617" s="14"/>
      <c r="R2617" s="14"/>
      <c r="S2617" s="20"/>
      <c r="T2617" s="14"/>
      <c r="U2617" s="4"/>
      <c r="V2617" s="29"/>
      <c r="W2617" s="10"/>
      <c r="X2617" s="10"/>
      <c r="Y2617" s="27"/>
      <c r="Z2617" s="3"/>
      <c r="AA2617" s="1"/>
      <c r="AB2617" s="10"/>
      <c r="AC2617" s="3"/>
      <c r="AD2617" s="3"/>
      <c r="AE2617" s="3"/>
      <c r="AF2617" s="10"/>
      <c r="AG2617" s="11"/>
      <c r="AH2617" s="10"/>
      <c r="AI2617" s="1"/>
      <c r="AJ2617" s="1"/>
      <c r="AK2617" s="1"/>
      <c r="AL2617" s="1"/>
      <c r="AM2617" s="1"/>
      <c r="AN2617" s="1"/>
      <c r="AO2617" s="1"/>
      <c r="AP2617" s="1"/>
      <c r="AQ2617" s="1"/>
      <c r="AR2617" s="1"/>
      <c r="AS2617" s="1"/>
      <c r="AT2617" s="1"/>
      <c r="AU2617" s="1"/>
      <c r="AV2617" s="1"/>
      <c r="AW2617" s="1"/>
      <c r="AX2617" s="1"/>
      <c r="AY2617" s="1"/>
      <c r="AZ2617" s="1"/>
      <c r="BA2617" s="1"/>
      <c r="BB2617" s="1"/>
      <c r="BC2617" s="1"/>
      <c r="BD2617" s="1"/>
      <c r="BE2617" s="1"/>
      <c r="BF2617" s="1"/>
      <c r="BG2617" s="1"/>
      <c r="BH2617" s="1"/>
      <c r="BI2617" s="1"/>
      <c r="BJ2617" s="1"/>
      <c r="BK2617" s="1"/>
      <c r="BL2617" s="1"/>
      <c r="BM2617" s="1"/>
      <c r="BN2617" s="1"/>
      <c r="BO2617" s="1"/>
      <c r="BP2617" s="1"/>
      <c r="BQ2617" s="1"/>
      <c r="BR2617" s="1"/>
      <c r="BS2617" s="1"/>
      <c r="BT2617" s="1"/>
      <c r="BU2617" s="1"/>
      <c r="BV2617" s="1"/>
      <c r="BW2617" s="1"/>
      <c r="BX2617" s="1"/>
      <c r="BY2617" s="1"/>
      <c r="BZ2617" s="1"/>
      <c r="CA2617" s="1"/>
      <c r="CB2617" s="1"/>
      <c r="CC2617" s="1"/>
      <c r="CD2617" s="1"/>
      <c r="CE2617" s="1"/>
      <c r="CF2617" s="1"/>
      <c r="CG2617" s="1"/>
      <c r="CH2617" s="1"/>
      <c r="CI2617" s="1"/>
      <c r="CJ2617" s="1"/>
      <c r="CK2617" s="1"/>
      <c r="CL2617" s="1"/>
      <c r="CM2617" s="1"/>
      <c r="CN2617" s="1"/>
      <c r="CO2617" s="1"/>
      <c r="CP2617" s="1"/>
      <c r="CQ2617" s="1"/>
      <c r="CR2617" s="1"/>
      <c r="CS2617" s="1"/>
      <c r="CT2617" s="1"/>
      <c r="CU2617" s="1"/>
      <c r="CV2617" s="1"/>
      <c r="CW2617" s="1"/>
      <c r="CX2617" s="1"/>
      <c r="CY2617" s="1"/>
      <c r="CZ2617" s="1"/>
      <c r="DA2617" s="1"/>
      <c r="DB2617" s="1"/>
      <c r="DC2617" s="1"/>
      <c r="DD2617" s="1"/>
      <c r="DE2617" s="1"/>
      <c r="DF2617" s="1"/>
      <c r="DG2617" s="1"/>
      <c r="DH2617" s="1"/>
      <c r="DI2617" s="1"/>
      <c r="DJ2617" s="1"/>
      <c r="DK2617" s="1"/>
      <c r="DL2617" s="1"/>
      <c r="DM2617" s="1"/>
      <c r="DN2617" s="1"/>
      <c r="DO2617" s="1"/>
      <c r="DP2617" s="1"/>
      <c r="DQ2617" s="1"/>
      <c r="DR2617" s="1"/>
      <c r="DS2617" s="1"/>
      <c r="DT2617" s="1"/>
      <c r="DU2617" s="1"/>
      <c r="DV2617" s="1"/>
      <c r="DW2617" s="1"/>
      <c r="DX2617" s="1"/>
      <c r="DY2617" s="1"/>
      <c r="DZ2617" s="1"/>
      <c r="EA2617" s="1"/>
      <c r="EB2617" s="1"/>
      <c r="EC2617" s="1"/>
      <c r="ED2617" s="1"/>
      <c r="EE2617" s="1"/>
      <c r="EF2617" s="1"/>
      <c r="EG2617" s="1"/>
      <c r="EH2617" s="1"/>
      <c r="EI2617" s="1"/>
      <c r="EJ2617" s="1"/>
      <c r="EK2617" s="1"/>
      <c r="EL2617" s="1"/>
      <c r="EM2617" s="1"/>
      <c r="EN2617" s="1"/>
      <c r="EO2617" s="1"/>
      <c r="EP2617" s="1"/>
      <c r="EQ2617" s="1"/>
      <c r="ER2617" s="1"/>
      <c r="ES2617" s="1"/>
      <c r="ET2617" s="1"/>
      <c r="EU2617" s="1"/>
      <c r="EV2617" s="1"/>
      <c r="EW2617" s="1"/>
      <c r="EX2617" s="1"/>
    </row>
    <row r="2618" spans="1:154" x14ac:dyDescent="0.15">
      <c r="A2618" s="35"/>
      <c r="B2618" s="125"/>
      <c r="C2618" s="14"/>
      <c r="D2618" s="13"/>
      <c r="E2618" s="14"/>
      <c r="F2618" s="14"/>
      <c r="G2618" s="14"/>
      <c r="H2618" s="14"/>
      <c r="I2618" s="13"/>
      <c r="J2618" s="29"/>
      <c r="K2618" s="2"/>
      <c r="L2618" s="17"/>
      <c r="M2618" s="12"/>
      <c r="N2618" s="12"/>
      <c r="O2618" s="17"/>
      <c r="P2618" s="14"/>
      <c r="Q2618" s="14"/>
      <c r="R2618" s="14"/>
      <c r="S2618" s="20"/>
      <c r="T2618" s="14"/>
      <c r="U2618" s="4"/>
      <c r="V2618" s="29"/>
      <c r="W2618" s="10"/>
      <c r="X2618" s="10"/>
      <c r="Y2618" s="27"/>
      <c r="Z2618" s="3"/>
      <c r="AA2618" s="1"/>
      <c r="AB2618" s="10"/>
      <c r="AC2618" s="3"/>
      <c r="AD2618" s="3"/>
      <c r="AE2618" s="3"/>
      <c r="AF2618" s="10"/>
      <c r="AG2618" s="11"/>
      <c r="AH2618" s="10"/>
      <c r="AI2618" s="1"/>
      <c r="AJ2618" s="1"/>
      <c r="AK2618" s="1"/>
      <c r="AL2618" s="1"/>
      <c r="AM2618" s="1"/>
      <c r="AN2618" s="1"/>
      <c r="AO2618" s="1"/>
      <c r="AP2618" s="1"/>
      <c r="AQ2618" s="1"/>
      <c r="AR2618" s="1"/>
      <c r="AS2618" s="1"/>
      <c r="AT2618" s="1"/>
      <c r="AU2618" s="1"/>
      <c r="AV2618" s="1"/>
      <c r="AW2618" s="1"/>
      <c r="AX2618" s="1"/>
      <c r="AY2618" s="1"/>
      <c r="AZ2618" s="1"/>
      <c r="BA2618" s="1"/>
      <c r="BB2618" s="1"/>
      <c r="BC2618" s="1"/>
      <c r="BD2618" s="1"/>
      <c r="BE2618" s="1"/>
      <c r="BF2618" s="1"/>
      <c r="BG2618" s="1"/>
      <c r="BH2618" s="1"/>
      <c r="BI2618" s="1"/>
      <c r="BJ2618" s="1"/>
      <c r="BK2618" s="1"/>
      <c r="BL2618" s="1"/>
      <c r="BM2618" s="1"/>
      <c r="BN2618" s="1"/>
      <c r="BO2618" s="1"/>
      <c r="BP2618" s="1"/>
      <c r="BQ2618" s="1"/>
      <c r="BR2618" s="1"/>
      <c r="BS2618" s="1"/>
      <c r="BT2618" s="1"/>
      <c r="BU2618" s="1"/>
      <c r="BV2618" s="1"/>
      <c r="BW2618" s="1"/>
      <c r="BX2618" s="1"/>
      <c r="BY2618" s="1"/>
      <c r="BZ2618" s="1"/>
      <c r="CA2618" s="1"/>
      <c r="CB2618" s="1"/>
      <c r="CC2618" s="1"/>
      <c r="CD2618" s="1"/>
      <c r="CE2618" s="1"/>
      <c r="CF2618" s="1"/>
      <c r="CG2618" s="1"/>
      <c r="CH2618" s="1"/>
      <c r="CI2618" s="1"/>
      <c r="CJ2618" s="1"/>
      <c r="CK2618" s="1"/>
      <c r="CL2618" s="1"/>
      <c r="CM2618" s="1"/>
      <c r="CN2618" s="1"/>
      <c r="CO2618" s="1"/>
      <c r="CP2618" s="1"/>
      <c r="CQ2618" s="1"/>
      <c r="CR2618" s="1"/>
      <c r="CS2618" s="1"/>
      <c r="CT2618" s="1"/>
      <c r="CU2618" s="1"/>
      <c r="CV2618" s="1"/>
      <c r="CW2618" s="1"/>
      <c r="CX2618" s="1"/>
      <c r="CY2618" s="1"/>
      <c r="CZ2618" s="1"/>
      <c r="DA2618" s="1"/>
      <c r="DB2618" s="1"/>
      <c r="DC2618" s="1"/>
      <c r="DD2618" s="1"/>
      <c r="DE2618" s="1"/>
      <c r="DF2618" s="1"/>
      <c r="DG2618" s="1"/>
      <c r="DH2618" s="1"/>
      <c r="DI2618" s="1"/>
      <c r="DJ2618" s="1"/>
      <c r="DK2618" s="1"/>
      <c r="DL2618" s="1"/>
      <c r="DM2618" s="1"/>
      <c r="DN2618" s="1"/>
      <c r="DO2618" s="1"/>
      <c r="DP2618" s="1"/>
      <c r="DQ2618" s="1"/>
      <c r="DR2618" s="1"/>
      <c r="DS2618" s="1"/>
      <c r="DT2618" s="1"/>
      <c r="DU2618" s="1"/>
      <c r="DV2618" s="1"/>
      <c r="DW2618" s="1"/>
      <c r="DX2618" s="1"/>
      <c r="DY2618" s="1"/>
      <c r="DZ2618" s="1"/>
      <c r="EA2618" s="1"/>
      <c r="EB2618" s="1"/>
      <c r="EC2618" s="1"/>
      <c r="ED2618" s="1"/>
      <c r="EE2618" s="1"/>
      <c r="EF2618" s="1"/>
      <c r="EG2618" s="1"/>
      <c r="EH2618" s="1"/>
      <c r="EI2618" s="1"/>
      <c r="EJ2618" s="1"/>
      <c r="EK2618" s="1"/>
      <c r="EL2618" s="1"/>
      <c r="EM2618" s="1"/>
      <c r="EN2618" s="1"/>
      <c r="EO2618" s="1"/>
      <c r="EP2618" s="1"/>
      <c r="EQ2618" s="1"/>
      <c r="ER2618" s="1"/>
      <c r="ES2618" s="1"/>
      <c r="ET2618" s="1"/>
      <c r="EU2618" s="1"/>
      <c r="EV2618" s="1"/>
      <c r="EW2618" s="1"/>
      <c r="EX2618" s="1"/>
    </row>
    <row r="2619" spans="1:154" x14ac:dyDescent="0.15">
      <c r="A2619" s="35"/>
      <c r="B2619" s="125"/>
      <c r="C2619" s="14"/>
      <c r="D2619" s="13"/>
      <c r="E2619" s="14"/>
      <c r="F2619" s="14"/>
      <c r="G2619" s="14"/>
      <c r="H2619" s="14"/>
      <c r="I2619" s="13"/>
      <c r="J2619" s="29"/>
      <c r="K2619" s="2"/>
      <c r="L2619" s="17"/>
      <c r="M2619" s="12"/>
      <c r="N2619" s="12"/>
      <c r="O2619" s="17"/>
      <c r="P2619" s="14"/>
      <c r="Q2619" s="14"/>
      <c r="R2619" s="14"/>
      <c r="S2619" s="20"/>
      <c r="T2619" s="14"/>
      <c r="U2619" s="4"/>
      <c r="V2619" s="29"/>
      <c r="W2619" s="10"/>
      <c r="X2619" s="10"/>
      <c r="Y2619" s="27"/>
      <c r="Z2619" s="3"/>
      <c r="AA2619" s="1"/>
      <c r="AB2619" s="10"/>
      <c r="AC2619" s="3"/>
      <c r="AD2619" s="3"/>
      <c r="AE2619" s="3"/>
      <c r="AF2619" s="10"/>
      <c r="AG2619" s="11"/>
      <c r="AH2619" s="10"/>
      <c r="AI2619" s="1"/>
      <c r="AJ2619" s="1"/>
      <c r="AK2619" s="1"/>
      <c r="AL2619" s="1"/>
      <c r="AM2619" s="1"/>
      <c r="AN2619" s="1"/>
      <c r="AO2619" s="1"/>
      <c r="AP2619" s="1"/>
      <c r="AQ2619" s="1"/>
      <c r="AR2619" s="1"/>
      <c r="AS2619" s="1"/>
      <c r="AT2619" s="1"/>
      <c r="AU2619" s="1"/>
      <c r="AV2619" s="1"/>
      <c r="AW2619" s="1"/>
      <c r="AX2619" s="1"/>
      <c r="AY2619" s="1"/>
      <c r="AZ2619" s="1"/>
      <c r="BA2619" s="1"/>
      <c r="BB2619" s="1"/>
      <c r="BC2619" s="1"/>
      <c r="BD2619" s="1"/>
      <c r="BE2619" s="1"/>
      <c r="BF2619" s="1"/>
      <c r="BG2619" s="1"/>
      <c r="BH2619" s="1"/>
      <c r="BI2619" s="1"/>
      <c r="BJ2619" s="1"/>
      <c r="BK2619" s="1"/>
      <c r="BL2619" s="1"/>
      <c r="BM2619" s="1"/>
      <c r="BN2619" s="1"/>
      <c r="BO2619" s="1"/>
      <c r="BP2619" s="1"/>
      <c r="BQ2619" s="1"/>
      <c r="BR2619" s="1"/>
      <c r="BS2619" s="1"/>
      <c r="BT2619" s="1"/>
      <c r="BU2619" s="1"/>
      <c r="BV2619" s="1"/>
      <c r="BW2619" s="1"/>
      <c r="BX2619" s="1"/>
      <c r="BY2619" s="1"/>
      <c r="BZ2619" s="1"/>
      <c r="CA2619" s="1"/>
      <c r="CB2619" s="1"/>
      <c r="CC2619" s="1"/>
      <c r="CD2619" s="1"/>
      <c r="CE2619" s="1"/>
      <c r="CF2619" s="1"/>
      <c r="CG2619" s="1"/>
      <c r="CH2619" s="1"/>
      <c r="CI2619" s="1"/>
      <c r="CJ2619" s="1"/>
      <c r="CK2619" s="1"/>
      <c r="CL2619" s="1"/>
      <c r="CM2619" s="1"/>
      <c r="CN2619" s="1"/>
      <c r="CO2619" s="1"/>
      <c r="CP2619" s="1"/>
      <c r="CQ2619" s="1"/>
      <c r="CR2619" s="1"/>
      <c r="CS2619" s="1"/>
      <c r="CT2619" s="1"/>
      <c r="CU2619" s="1"/>
      <c r="CV2619" s="1"/>
      <c r="CW2619" s="1"/>
      <c r="CX2619" s="1"/>
      <c r="CY2619" s="1"/>
      <c r="CZ2619" s="1"/>
      <c r="DA2619" s="1"/>
      <c r="DB2619" s="1"/>
      <c r="DC2619" s="1"/>
      <c r="DD2619" s="1"/>
      <c r="DE2619" s="1"/>
      <c r="DF2619" s="1"/>
      <c r="DG2619" s="1"/>
      <c r="DH2619" s="1"/>
      <c r="DI2619" s="1"/>
      <c r="DJ2619" s="1"/>
      <c r="DK2619" s="1"/>
      <c r="DL2619" s="1"/>
      <c r="DM2619" s="1"/>
      <c r="DN2619" s="1"/>
      <c r="DO2619" s="1"/>
      <c r="DP2619" s="1"/>
      <c r="DQ2619" s="1"/>
      <c r="DR2619" s="1"/>
      <c r="DS2619" s="1"/>
      <c r="DT2619" s="1"/>
      <c r="DU2619" s="1"/>
      <c r="DV2619" s="1"/>
      <c r="DW2619" s="1"/>
      <c r="DX2619" s="1"/>
      <c r="DY2619" s="1"/>
      <c r="DZ2619" s="1"/>
      <c r="EA2619" s="1"/>
      <c r="EB2619" s="1"/>
      <c r="EC2619" s="1"/>
      <c r="ED2619" s="1"/>
      <c r="EE2619" s="1"/>
      <c r="EF2619" s="1"/>
      <c r="EG2619" s="1"/>
      <c r="EH2619" s="1"/>
      <c r="EI2619" s="1"/>
      <c r="EJ2619" s="1"/>
      <c r="EK2619" s="1"/>
      <c r="EL2619" s="1"/>
      <c r="EM2619" s="1"/>
      <c r="EN2619" s="1"/>
      <c r="EO2619" s="1"/>
      <c r="EP2619" s="1"/>
      <c r="EQ2619" s="1"/>
      <c r="ER2619" s="1"/>
      <c r="ES2619" s="1"/>
      <c r="ET2619" s="1"/>
      <c r="EU2619" s="1"/>
      <c r="EV2619" s="1"/>
      <c r="EW2619" s="1"/>
      <c r="EX2619" s="1"/>
    </row>
    <row r="2620" spans="1:154" x14ac:dyDescent="0.15">
      <c r="A2620" s="35"/>
      <c r="B2620" s="125"/>
      <c r="C2620" s="14"/>
      <c r="D2620" s="13"/>
      <c r="E2620" s="14"/>
      <c r="F2620" s="14"/>
      <c r="G2620" s="14"/>
      <c r="H2620" s="14"/>
      <c r="I2620" s="13"/>
      <c r="J2620" s="29"/>
      <c r="K2620" s="2"/>
      <c r="L2620" s="17"/>
      <c r="M2620" s="12"/>
      <c r="N2620" s="12"/>
      <c r="O2620" s="17"/>
      <c r="P2620" s="14"/>
      <c r="Q2620" s="14"/>
      <c r="R2620" s="14"/>
      <c r="S2620" s="20"/>
      <c r="T2620" s="14"/>
      <c r="U2620" s="4"/>
      <c r="V2620" s="29"/>
      <c r="W2620" s="10"/>
      <c r="X2620" s="10"/>
      <c r="Y2620" s="27"/>
      <c r="Z2620" s="3"/>
      <c r="AA2620" s="1"/>
      <c r="AB2620" s="10"/>
      <c r="AC2620" s="3"/>
      <c r="AD2620" s="3"/>
      <c r="AE2620" s="3"/>
      <c r="AF2620" s="10"/>
      <c r="AG2620" s="11"/>
      <c r="AH2620" s="10"/>
      <c r="AI2620" s="1"/>
      <c r="AJ2620" s="1"/>
      <c r="AK2620" s="1"/>
      <c r="AL2620" s="1"/>
      <c r="AM2620" s="1"/>
      <c r="AN2620" s="1"/>
      <c r="AO2620" s="1"/>
      <c r="AP2620" s="1"/>
      <c r="AQ2620" s="1"/>
      <c r="AR2620" s="1"/>
      <c r="AS2620" s="1"/>
      <c r="AT2620" s="1"/>
      <c r="AU2620" s="1"/>
      <c r="AV2620" s="1"/>
      <c r="AW2620" s="1"/>
      <c r="AX2620" s="1"/>
      <c r="AY2620" s="1"/>
      <c r="AZ2620" s="1"/>
      <c r="BA2620" s="1"/>
      <c r="BB2620" s="1"/>
      <c r="BC2620" s="1"/>
      <c r="BD2620" s="1"/>
      <c r="BE2620" s="1"/>
      <c r="BF2620" s="1"/>
      <c r="BG2620" s="1"/>
      <c r="BH2620" s="1"/>
      <c r="BI2620" s="1"/>
      <c r="BJ2620" s="1"/>
      <c r="BK2620" s="1"/>
      <c r="BL2620" s="1"/>
      <c r="BM2620" s="1"/>
      <c r="BN2620" s="1"/>
      <c r="BO2620" s="1"/>
      <c r="BP2620" s="1"/>
      <c r="BQ2620" s="1"/>
      <c r="BR2620" s="1"/>
      <c r="BS2620" s="1"/>
      <c r="BT2620" s="1"/>
      <c r="BU2620" s="1"/>
      <c r="BV2620" s="1"/>
      <c r="BW2620" s="1"/>
      <c r="BX2620" s="1"/>
      <c r="BY2620" s="1"/>
      <c r="BZ2620" s="1"/>
      <c r="CA2620" s="1"/>
      <c r="CB2620" s="1"/>
      <c r="CC2620" s="1"/>
      <c r="CD2620" s="1"/>
      <c r="CE2620" s="1"/>
      <c r="CF2620" s="1"/>
      <c r="CG2620" s="1"/>
      <c r="CH2620" s="1"/>
      <c r="CI2620" s="1"/>
      <c r="CJ2620" s="1"/>
      <c r="CK2620" s="1"/>
      <c r="CL2620" s="1"/>
      <c r="CM2620" s="1"/>
      <c r="CN2620" s="1"/>
      <c r="CO2620" s="1"/>
      <c r="CP2620" s="1"/>
      <c r="CQ2620" s="1"/>
      <c r="CR2620" s="1"/>
      <c r="CS2620" s="1"/>
      <c r="CT2620" s="1"/>
      <c r="CU2620" s="1"/>
      <c r="CV2620" s="1"/>
      <c r="CW2620" s="1"/>
      <c r="CX2620" s="1"/>
      <c r="CY2620" s="1"/>
      <c r="CZ2620" s="1"/>
      <c r="DA2620" s="1"/>
      <c r="DB2620" s="1"/>
      <c r="DC2620" s="1"/>
      <c r="DD2620" s="1"/>
      <c r="DE2620" s="1"/>
      <c r="DF2620" s="1"/>
      <c r="DG2620" s="1"/>
      <c r="DH2620" s="1"/>
      <c r="DI2620" s="1"/>
      <c r="DJ2620" s="1"/>
      <c r="DK2620" s="1"/>
      <c r="DL2620" s="1"/>
      <c r="DM2620" s="1"/>
      <c r="DN2620" s="1"/>
      <c r="DO2620" s="1"/>
      <c r="DP2620" s="1"/>
      <c r="DQ2620" s="1"/>
      <c r="DR2620" s="1"/>
      <c r="DS2620" s="1"/>
      <c r="DT2620" s="1"/>
      <c r="DU2620" s="1"/>
      <c r="DV2620" s="1"/>
      <c r="DW2620" s="1"/>
      <c r="DX2620" s="1"/>
      <c r="DY2620" s="1"/>
      <c r="DZ2620" s="1"/>
      <c r="EA2620" s="1"/>
      <c r="EB2620" s="1"/>
      <c r="EC2620" s="1"/>
      <c r="ED2620" s="1"/>
      <c r="EE2620" s="1"/>
      <c r="EF2620" s="1"/>
      <c r="EG2620" s="1"/>
      <c r="EH2620" s="1"/>
      <c r="EI2620" s="1"/>
      <c r="EJ2620" s="1"/>
      <c r="EK2620" s="1"/>
      <c r="EL2620" s="1"/>
      <c r="EM2620" s="1"/>
      <c r="EN2620" s="1"/>
      <c r="EO2620" s="1"/>
      <c r="EP2620" s="1"/>
      <c r="EQ2620" s="1"/>
      <c r="ER2620" s="1"/>
      <c r="ES2620" s="1"/>
      <c r="ET2620" s="1"/>
      <c r="EU2620" s="1"/>
      <c r="EV2620" s="1"/>
      <c r="EW2620" s="1"/>
      <c r="EX2620" s="1"/>
    </row>
    <row r="2621" spans="1:154" x14ac:dyDescent="0.15">
      <c r="A2621" s="35"/>
      <c r="B2621" s="125"/>
      <c r="C2621" s="14"/>
      <c r="D2621" s="13"/>
      <c r="E2621" s="14"/>
      <c r="F2621" s="14"/>
      <c r="G2621" s="14"/>
      <c r="H2621" s="14"/>
      <c r="I2621" s="13"/>
      <c r="J2621" s="29"/>
      <c r="K2621" s="2"/>
      <c r="L2621" s="17"/>
      <c r="M2621" s="12"/>
      <c r="N2621" s="12"/>
      <c r="O2621" s="17"/>
      <c r="P2621" s="14"/>
      <c r="Q2621" s="14"/>
      <c r="R2621" s="14"/>
      <c r="S2621" s="20"/>
      <c r="T2621" s="14"/>
      <c r="U2621" s="4"/>
      <c r="V2621" s="29"/>
      <c r="W2621" s="10"/>
      <c r="X2621" s="10"/>
      <c r="Y2621" s="27"/>
      <c r="Z2621" s="3"/>
      <c r="AA2621" s="1"/>
      <c r="AB2621" s="10"/>
      <c r="AC2621" s="3"/>
      <c r="AD2621" s="3"/>
      <c r="AE2621" s="3"/>
      <c r="AF2621" s="10"/>
      <c r="AG2621" s="11"/>
      <c r="AH2621" s="10"/>
      <c r="AI2621" s="1"/>
      <c r="AJ2621" s="1"/>
      <c r="AK2621" s="1"/>
      <c r="AL2621" s="1"/>
      <c r="AM2621" s="1"/>
      <c r="AN2621" s="1"/>
      <c r="AO2621" s="1"/>
      <c r="AP2621" s="1"/>
      <c r="AQ2621" s="1"/>
      <c r="AR2621" s="1"/>
      <c r="AS2621" s="1"/>
      <c r="AT2621" s="1"/>
      <c r="AU2621" s="1"/>
      <c r="AV2621" s="1"/>
      <c r="AW2621" s="1"/>
      <c r="AX2621" s="1"/>
      <c r="AY2621" s="1"/>
      <c r="AZ2621" s="1"/>
      <c r="BA2621" s="1"/>
      <c r="BB2621" s="1"/>
      <c r="BC2621" s="1"/>
      <c r="BD2621" s="1"/>
      <c r="BE2621" s="1"/>
      <c r="BF2621" s="1"/>
      <c r="BG2621" s="1"/>
      <c r="BH2621" s="1"/>
      <c r="BI2621" s="1"/>
      <c r="BJ2621" s="1"/>
      <c r="BK2621" s="1"/>
      <c r="BL2621" s="1"/>
      <c r="BM2621" s="1"/>
      <c r="BN2621" s="1"/>
      <c r="BO2621" s="1"/>
      <c r="BP2621" s="1"/>
      <c r="BQ2621" s="1"/>
      <c r="BR2621" s="1"/>
      <c r="BS2621" s="1"/>
      <c r="BT2621" s="1"/>
      <c r="BU2621" s="1"/>
      <c r="BV2621" s="1"/>
      <c r="BW2621" s="1"/>
      <c r="BX2621" s="1"/>
      <c r="BY2621" s="1"/>
      <c r="BZ2621" s="1"/>
      <c r="CA2621" s="1"/>
      <c r="CB2621" s="1"/>
      <c r="CC2621" s="1"/>
      <c r="CD2621" s="1"/>
      <c r="CE2621" s="1"/>
      <c r="CF2621" s="1"/>
      <c r="CG2621" s="1"/>
      <c r="CH2621" s="1"/>
      <c r="CI2621" s="1"/>
      <c r="CJ2621" s="1"/>
      <c r="CK2621" s="1"/>
      <c r="CL2621" s="1"/>
      <c r="CM2621" s="1"/>
      <c r="CN2621" s="1"/>
      <c r="CO2621" s="1"/>
      <c r="CP2621" s="1"/>
      <c r="CQ2621" s="1"/>
      <c r="CR2621" s="1"/>
      <c r="CS2621" s="1"/>
      <c r="CT2621" s="1"/>
      <c r="CU2621" s="1"/>
      <c r="CV2621" s="1"/>
      <c r="CW2621" s="1"/>
      <c r="CX2621" s="1"/>
      <c r="CY2621" s="1"/>
      <c r="CZ2621" s="1"/>
      <c r="DA2621" s="1"/>
      <c r="DB2621" s="1"/>
      <c r="DC2621" s="1"/>
      <c r="DD2621" s="1"/>
      <c r="DE2621" s="1"/>
      <c r="DF2621" s="1"/>
      <c r="DG2621" s="1"/>
      <c r="DH2621" s="1"/>
      <c r="DI2621" s="1"/>
      <c r="DJ2621" s="1"/>
      <c r="DK2621" s="1"/>
      <c r="DL2621" s="1"/>
      <c r="DM2621" s="1"/>
      <c r="DN2621" s="1"/>
      <c r="DO2621" s="1"/>
      <c r="DP2621" s="1"/>
      <c r="DQ2621" s="1"/>
      <c r="DR2621" s="1"/>
      <c r="DS2621" s="1"/>
      <c r="DT2621" s="1"/>
      <c r="DU2621" s="1"/>
      <c r="DV2621" s="1"/>
      <c r="DW2621" s="1"/>
      <c r="DX2621" s="1"/>
      <c r="DY2621" s="1"/>
      <c r="DZ2621" s="1"/>
      <c r="EA2621" s="1"/>
      <c r="EB2621" s="1"/>
      <c r="EC2621" s="1"/>
      <c r="ED2621" s="1"/>
      <c r="EE2621" s="1"/>
      <c r="EF2621" s="1"/>
      <c r="EG2621" s="1"/>
      <c r="EH2621" s="1"/>
      <c r="EI2621" s="1"/>
      <c r="EJ2621" s="1"/>
      <c r="EK2621" s="1"/>
      <c r="EL2621" s="1"/>
      <c r="EM2621" s="1"/>
      <c r="EN2621" s="1"/>
      <c r="EO2621" s="1"/>
      <c r="EP2621" s="1"/>
      <c r="EQ2621" s="1"/>
      <c r="ER2621" s="1"/>
      <c r="ES2621" s="1"/>
      <c r="ET2621" s="1"/>
      <c r="EU2621" s="1"/>
      <c r="EV2621" s="1"/>
      <c r="EW2621" s="1"/>
      <c r="EX2621" s="1"/>
    </row>
    <row r="2622" spans="1:154" x14ac:dyDescent="0.15">
      <c r="A2622" s="35"/>
      <c r="B2622" s="125"/>
      <c r="C2622" s="14"/>
      <c r="D2622" s="13"/>
      <c r="E2622" s="14"/>
      <c r="F2622" s="14"/>
      <c r="G2622" s="14"/>
      <c r="H2622" s="14"/>
      <c r="I2622" s="13"/>
      <c r="J2622" s="29"/>
      <c r="K2622" s="2"/>
      <c r="L2622" s="17"/>
      <c r="M2622" s="12"/>
      <c r="N2622" s="12"/>
      <c r="O2622" s="17"/>
      <c r="P2622" s="14"/>
      <c r="Q2622" s="14"/>
      <c r="R2622" s="14"/>
      <c r="S2622" s="20"/>
      <c r="T2622" s="14"/>
      <c r="U2622" s="4"/>
      <c r="V2622" s="29"/>
      <c r="W2622" s="10"/>
      <c r="X2622" s="10"/>
      <c r="Y2622" s="27"/>
      <c r="Z2622" s="3"/>
      <c r="AA2622" s="1"/>
      <c r="AB2622" s="10"/>
      <c r="AC2622" s="3"/>
      <c r="AD2622" s="3"/>
      <c r="AE2622" s="3"/>
      <c r="AF2622" s="10"/>
      <c r="AG2622" s="11"/>
      <c r="AH2622" s="10"/>
      <c r="AI2622" s="1"/>
      <c r="AJ2622" s="1"/>
      <c r="AK2622" s="1"/>
      <c r="AL2622" s="1"/>
      <c r="AM2622" s="1"/>
      <c r="AN2622" s="1"/>
      <c r="AO2622" s="1"/>
      <c r="AP2622" s="1"/>
      <c r="AQ2622" s="1"/>
      <c r="AR2622" s="1"/>
      <c r="AS2622" s="1"/>
      <c r="AT2622" s="1"/>
      <c r="AU2622" s="1"/>
      <c r="AV2622" s="1"/>
      <c r="AW2622" s="1"/>
      <c r="AX2622" s="1"/>
      <c r="AY2622" s="1"/>
      <c r="AZ2622" s="1"/>
      <c r="BA2622" s="1"/>
      <c r="BB2622" s="1"/>
      <c r="BC2622" s="1"/>
      <c r="BD2622" s="1"/>
      <c r="BE2622" s="1"/>
      <c r="BF2622" s="1"/>
      <c r="BG2622" s="1"/>
      <c r="BH2622" s="1"/>
      <c r="BI2622" s="1"/>
      <c r="BJ2622" s="1"/>
      <c r="BK2622" s="1"/>
      <c r="BL2622" s="1"/>
      <c r="BM2622" s="1"/>
      <c r="BN2622" s="1"/>
      <c r="BO2622" s="1"/>
      <c r="BP2622" s="1"/>
      <c r="BQ2622" s="1"/>
      <c r="BR2622" s="1"/>
      <c r="BS2622" s="1"/>
      <c r="BT2622" s="1"/>
      <c r="BU2622" s="1"/>
      <c r="BV2622" s="1"/>
      <c r="BW2622" s="1"/>
      <c r="BX2622" s="1"/>
      <c r="BY2622" s="1"/>
      <c r="BZ2622" s="1"/>
      <c r="CA2622" s="1"/>
      <c r="CB2622" s="1"/>
      <c r="CC2622" s="1"/>
      <c r="CD2622" s="1"/>
      <c r="CE2622" s="1"/>
      <c r="CF2622" s="1"/>
      <c r="CG2622" s="1"/>
      <c r="CH2622" s="1"/>
      <c r="CI2622" s="1"/>
      <c r="CJ2622" s="1"/>
      <c r="CK2622" s="1"/>
      <c r="CL2622" s="1"/>
      <c r="CM2622" s="1"/>
      <c r="CN2622" s="1"/>
      <c r="CO2622" s="1"/>
      <c r="CP2622" s="1"/>
      <c r="CQ2622" s="1"/>
      <c r="CR2622" s="1"/>
      <c r="CS2622" s="1"/>
      <c r="CT2622" s="1"/>
      <c r="CU2622" s="1"/>
      <c r="CV2622" s="1"/>
      <c r="CW2622" s="1"/>
      <c r="CX2622" s="1"/>
      <c r="CY2622" s="1"/>
      <c r="CZ2622" s="1"/>
      <c r="DA2622" s="1"/>
      <c r="DB2622" s="1"/>
      <c r="DC2622" s="1"/>
      <c r="DD2622" s="1"/>
      <c r="DE2622" s="1"/>
      <c r="DF2622" s="1"/>
      <c r="DG2622" s="1"/>
      <c r="DH2622" s="1"/>
      <c r="DI2622" s="1"/>
      <c r="DJ2622" s="1"/>
      <c r="DK2622" s="1"/>
      <c r="DL2622" s="1"/>
      <c r="DM2622" s="1"/>
      <c r="DN2622" s="1"/>
      <c r="DO2622" s="1"/>
      <c r="DP2622" s="1"/>
      <c r="DQ2622" s="1"/>
      <c r="DR2622" s="1"/>
      <c r="DS2622" s="1"/>
      <c r="DT2622" s="1"/>
      <c r="DU2622" s="1"/>
      <c r="DV2622" s="1"/>
      <c r="DW2622" s="1"/>
      <c r="DX2622" s="1"/>
      <c r="DY2622" s="1"/>
      <c r="DZ2622" s="1"/>
      <c r="EA2622" s="1"/>
      <c r="EB2622" s="1"/>
      <c r="EC2622" s="1"/>
      <c r="ED2622" s="1"/>
      <c r="EE2622" s="1"/>
      <c r="EF2622" s="1"/>
      <c r="EG2622" s="1"/>
      <c r="EH2622" s="1"/>
      <c r="EI2622" s="1"/>
      <c r="EJ2622" s="1"/>
      <c r="EK2622" s="1"/>
      <c r="EL2622" s="1"/>
      <c r="EM2622" s="1"/>
      <c r="EN2622" s="1"/>
      <c r="EO2622" s="1"/>
      <c r="EP2622" s="1"/>
      <c r="EQ2622" s="1"/>
      <c r="ER2622" s="1"/>
      <c r="ES2622" s="1"/>
      <c r="ET2622" s="1"/>
      <c r="EU2622" s="1"/>
      <c r="EV2622" s="1"/>
      <c r="EW2622" s="1"/>
      <c r="EX2622" s="1"/>
    </row>
    <row r="2623" spans="1:154" x14ac:dyDescent="0.15">
      <c r="A2623" s="35"/>
      <c r="B2623" s="125"/>
      <c r="C2623" s="14"/>
      <c r="D2623" s="13"/>
      <c r="E2623" s="14"/>
      <c r="F2623" s="14"/>
      <c r="G2623" s="14"/>
      <c r="H2623" s="14"/>
      <c r="I2623" s="13"/>
      <c r="J2623" s="29"/>
      <c r="K2623" s="2"/>
      <c r="L2623" s="17"/>
      <c r="M2623" s="12"/>
      <c r="N2623" s="12"/>
      <c r="O2623" s="17"/>
      <c r="P2623" s="14"/>
      <c r="Q2623" s="14"/>
      <c r="R2623" s="14"/>
      <c r="S2623" s="20"/>
      <c r="T2623" s="14"/>
      <c r="U2623" s="4"/>
      <c r="V2623" s="29"/>
      <c r="W2623" s="10"/>
      <c r="X2623" s="10"/>
      <c r="Y2623" s="27"/>
      <c r="Z2623" s="3"/>
      <c r="AA2623" s="1"/>
      <c r="AB2623" s="10"/>
      <c r="AC2623" s="3"/>
      <c r="AD2623" s="3"/>
      <c r="AE2623" s="3"/>
      <c r="AF2623" s="10"/>
      <c r="AG2623" s="11"/>
      <c r="AH2623" s="10"/>
      <c r="AI2623" s="1"/>
      <c r="AJ2623" s="1"/>
      <c r="AK2623" s="1"/>
      <c r="AL2623" s="1"/>
      <c r="AM2623" s="1"/>
      <c r="AN2623" s="1"/>
      <c r="AO2623" s="1"/>
      <c r="AP2623" s="1"/>
      <c r="AQ2623" s="1"/>
      <c r="AR2623" s="1"/>
      <c r="AS2623" s="1"/>
      <c r="AT2623" s="1"/>
      <c r="AU2623" s="1"/>
      <c r="AV2623" s="1"/>
      <c r="AW2623" s="1"/>
      <c r="AX2623" s="1"/>
      <c r="AY2623" s="1"/>
      <c r="AZ2623" s="1"/>
      <c r="BA2623" s="1"/>
      <c r="BB2623" s="1"/>
      <c r="BC2623" s="1"/>
      <c r="BD2623" s="1"/>
      <c r="BE2623" s="1"/>
      <c r="BF2623" s="1"/>
      <c r="BG2623" s="1"/>
      <c r="BH2623" s="1"/>
      <c r="BI2623" s="1"/>
      <c r="BJ2623" s="1"/>
      <c r="BK2623" s="1"/>
      <c r="BL2623" s="1"/>
      <c r="BM2623" s="1"/>
      <c r="BN2623" s="1"/>
      <c r="BO2623" s="1"/>
      <c r="BP2623" s="1"/>
      <c r="BQ2623" s="1"/>
      <c r="BR2623" s="1"/>
      <c r="BS2623" s="1"/>
      <c r="BT2623" s="1"/>
      <c r="BU2623" s="1"/>
      <c r="BV2623" s="1"/>
      <c r="BW2623" s="1"/>
      <c r="BX2623" s="1"/>
      <c r="BY2623" s="1"/>
      <c r="BZ2623" s="1"/>
      <c r="CA2623" s="1"/>
      <c r="CB2623" s="1"/>
      <c r="CC2623" s="1"/>
      <c r="CD2623" s="1"/>
      <c r="CE2623" s="1"/>
      <c r="CF2623" s="1"/>
      <c r="CG2623" s="1"/>
      <c r="CH2623" s="1"/>
      <c r="CI2623" s="1"/>
      <c r="CJ2623" s="1"/>
      <c r="CK2623" s="1"/>
      <c r="CL2623" s="1"/>
      <c r="CM2623" s="1"/>
      <c r="CN2623" s="1"/>
      <c r="CO2623" s="1"/>
      <c r="CP2623" s="1"/>
      <c r="CQ2623" s="1"/>
      <c r="CR2623" s="1"/>
      <c r="CS2623" s="1"/>
      <c r="CT2623" s="1"/>
      <c r="CU2623" s="1"/>
      <c r="CV2623" s="1"/>
      <c r="CW2623" s="1"/>
      <c r="CX2623" s="1"/>
      <c r="CY2623" s="1"/>
      <c r="CZ2623" s="1"/>
      <c r="DA2623" s="1"/>
      <c r="DB2623" s="1"/>
      <c r="DC2623" s="1"/>
      <c r="DD2623" s="1"/>
      <c r="DE2623" s="1"/>
      <c r="DF2623" s="1"/>
      <c r="DG2623" s="1"/>
      <c r="DH2623" s="1"/>
      <c r="DI2623" s="1"/>
      <c r="DJ2623" s="1"/>
      <c r="DK2623" s="1"/>
      <c r="DL2623" s="1"/>
      <c r="DM2623" s="1"/>
      <c r="DN2623" s="1"/>
      <c r="DO2623" s="1"/>
      <c r="DP2623" s="1"/>
      <c r="DQ2623" s="1"/>
      <c r="DR2623" s="1"/>
      <c r="DS2623" s="1"/>
      <c r="DT2623" s="1"/>
      <c r="DU2623" s="1"/>
      <c r="DV2623" s="1"/>
      <c r="DW2623" s="1"/>
      <c r="DX2623" s="1"/>
      <c r="DY2623" s="1"/>
      <c r="DZ2623" s="1"/>
      <c r="EA2623" s="1"/>
      <c r="EB2623" s="1"/>
      <c r="EC2623" s="1"/>
      <c r="ED2623" s="1"/>
      <c r="EE2623" s="1"/>
      <c r="EF2623" s="1"/>
      <c r="EG2623" s="1"/>
      <c r="EH2623" s="1"/>
      <c r="EI2623" s="1"/>
      <c r="EJ2623" s="1"/>
      <c r="EK2623" s="1"/>
      <c r="EL2623" s="1"/>
      <c r="EM2623" s="1"/>
      <c r="EN2623" s="1"/>
      <c r="EO2623" s="1"/>
      <c r="EP2623" s="1"/>
      <c r="EQ2623" s="1"/>
      <c r="ER2623" s="1"/>
      <c r="ES2623" s="1"/>
      <c r="ET2623" s="1"/>
      <c r="EU2623" s="1"/>
      <c r="EV2623" s="1"/>
      <c r="EW2623" s="1"/>
      <c r="EX2623" s="1"/>
    </row>
    <row r="2624" spans="1:154" x14ac:dyDescent="0.15">
      <c r="A2624" s="35"/>
      <c r="B2624" s="125"/>
      <c r="C2624" s="14"/>
      <c r="D2624" s="13"/>
      <c r="E2624" s="14"/>
      <c r="F2624" s="14"/>
      <c r="G2624" s="14"/>
      <c r="H2624" s="14"/>
      <c r="I2624" s="13"/>
      <c r="J2624" s="29"/>
      <c r="K2624" s="2"/>
      <c r="L2624" s="17"/>
      <c r="M2624" s="12"/>
      <c r="N2624" s="12"/>
      <c r="O2624" s="17"/>
      <c r="P2624" s="14"/>
      <c r="Q2624" s="14"/>
      <c r="R2624" s="14"/>
      <c r="S2624" s="20"/>
      <c r="T2624" s="14"/>
      <c r="U2624" s="4"/>
      <c r="V2624" s="29"/>
      <c r="W2624" s="10"/>
      <c r="X2624" s="10"/>
      <c r="Y2624" s="27"/>
      <c r="Z2624" s="3"/>
      <c r="AA2624" s="1"/>
      <c r="AB2624" s="10"/>
      <c r="AC2624" s="3"/>
      <c r="AD2624" s="3"/>
      <c r="AE2624" s="3"/>
      <c r="AF2624" s="10"/>
      <c r="AG2624" s="11"/>
      <c r="AH2624" s="10"/>
      <c r="AI2624" s="1"/>
      <c r="AJ2624" s="1"/>
      <c r="AK2624" s="1"/>
      <c r="AL2624" s="1"/>
      <c r="AM2624" s="1"/>
      <c r="AN2624" s="1"/>
      <c r="AO2624" s="1"/>
      <c r="AP2624" s="1"/>
      <c r="AQ2624" s="1"/>
      <c r="AR2624" s="1"/>
      <c r="AS2624" s="1"/>
      <c r="AT2624" s="1"/>
      <c r="AU2624" s="1"/>
      <c r="AV2624" s="1"/>
      <c r="AW2624" s="1"/>
      <c r="AX2624" s="1"/>
      <c r="AY2624" s="1"/>
      <c r="AZ2624" s="1"/>
      <c r="BA2624" s="1"/>
      <c r="BB2624" s="1"/>
      <c r="BC2624" s="1"/>
      <c r="BD2624" s="1"/>
      <c r="BE2624" s="1"/>
      <c r="BF2624" s="1"/>
      <c r="BG2624" s="1"/>
      <c r="BH2624" s="1"/>
      <c r="BI2624" s="1"/>
      <c r="BJ2624" s="1"/>
      <c r="BK2624" s="1"/>
      <c r="BL2624" s="1"/>
      <c r="BM2624" s="1"/>
      <c r="BN2624" s="1"/>
      <c r="BO2624" s="1"/>
      <c r="BP2624" s="1"/>
      <c r="BQ2624" s="1"/>
      <c r="BR2624" s="1"/>
      <c r="BS2624" s="1"/>
      <c r="BT2624" s="1"/>
      <c r="BU2624" s="1"/>
      <c r="BV2624" s="1"/>
      <c r="BW2624" s="1"/>
      <c r="BX2624" s="1"/>
      <c r="BY2624" s="1"/>
      <c r="BZ2624" s="1"/>
      <c r="CA2624" s="1"/>
      <c r="CB2624" s="1"/>
      <c r="CC2624" s="1"/>
      <c r="CD2624" s="1"/>
      <c r="CE2624" s="1"/>
      <c r="CF2624" s="1"/>
      <c r="CG2624" s="1"/>
      <c r="CH2624" s="1"/>
      <c r="CI2624" s="1"/>
      <c r="CJ2624" s="1"/>
      <c r="CK2624" s="1"/>
      <c r="CL2624" s="1"/>
      <c r="CM2624" s="1"/>
      <c r="CN2624" s="1"/>
      <c r="CO2624" s="1"/>
      <c r="CP2624" s="1"/>
      <c r="CQ2624" s="1"/>
      <c r="CR2624" s="1"/>
      <c r="CS2624" s="1"/>
      <c r="CT2624" s="1"/>
      <c r="CU2624" s="1"/>
      <c r="CV2624" s="1"/>
      <c r="CW2624" s="1"/>
      <c r="CX2624" s="1"/>
      <c r="CY2624" s="1"/>
      <c r="CZ2624" s="1"/>
      <c r="DA2624" s="1"/>
      <c r="DB2624" s="1"/>
      <c r="DC2624" s="1"/>
      <c r="DD2624" s="1"/>
      <c r="DE2624" s="1"/>
      <c r="DF2624" s="1"/>
      <c r="DG2624" s="1"/>
      <c r="DH2624" s="1"/>
      <c r="DI2624" s="1"/>
      <c r="DJ2624" s="1"/>
      <c r="DK2624" s="1"/>
      <c r="DL2624" s="1"/>
      <c r="DM2624" s="1"/>
      <c r="DN2624" s="1"/>
      <c r="DO2624" s="1"/>
      <c r="DP2624" s="1"/>
      <c r="DQ2624" s="1"/>
      <c r="DR2624" s="1"/>
      <c r="DS2624" s="1"/>
      <c r="DT2624" s="1"/>
      <c r="DU2624" s="1"/>
      <c r="DV2624" s="1"/>
      <c r="DW2624" s="1"/>
      <c r="DX2624" s="1"/>
      <c r="DY2624" s="1"/>
      <c r="DZ2624" s="1"/>
      <c r="EA2624" s="1"/>
      <c r="EB2624" s="1"/>
      <c r="EC2624" s="1"/>
      <c r="ED2624" s="1"/>
      <c r="EE2624" s="1"/>
      <c r="EF2624" s="1"/>
      <c r="EG2624" s="1"/>
      <c r="EH2624" s="1"/>
      <c r="EI2624" s="1"/>
      <c r="EJ2624" s="1"/>
      <c r="EK2624" s="1"/>
      <c r="EL2624" s="1"/>
      <c r="EM2624" s="1"/>
      <c r="EN2624" s="1"/>
      <c r="EO2624" s="1"/>
      <c r="EP2624" s="1"/>
      <c r="EQ2624" s="1"/>
      <c r="ER2624" s="1"/>
      <c r="ES2624" s="1"/>
      <c r="ET2624" s="1"/>
      <c r="EU2624" s="1"/>
      <c r="EV2624" s="1"/>
      <c r="EW2624" s="1"/>
      <c r="EX2624" s="1"/>
    </row>
    <row r="2625" spans="1:154" x14ac:dyDescent="0.15">
      <c r="A2625" s="35"/>
      <c r="B2625" s="125"/>
      <c r="C2625" s="14"/>
      <c r="D2625" s="13"/>
      <c r="E2625" s="14"/>
      <c r="F2625" s="14"/>
      <c r="G2625" s="14"/>
      <c r="H2625" s="14"/>
      <c r="I2625" s="13"/>
      <c r="J2625" s="29"/>
      <c r="K2625" s="2"/>
      <c r="L2625" s="17"/>
      <c r="M2625" s="12"/>
      <c r="N2625" s="12"/>
      <c r="O2625" s="17"/>
      <c r="P2625" s="14"/>
      <c r="Q2625" s="14"/>
      <c r="R2625" s="14"/>
      <c r="S2625" s="20"/>
      <c r="T2625" s="14"/>
      <c r="U2625" s="4"/>
      <c r="V2625" s="29"/>
      <c r="W2625" s="10"/>
      <c r="X2625" s="10"/>
      <c r="Y2625" s="27"/>
      <c r="Z2625" s="3"/>
      <c r="AA2625" s="1"/>
      <c r="AB2625" s="10"/>
      <c r="AC2625" s="3"/>
      <c r="AD2625" s="3"/>
      <c r="AE2625" s="3"/>
      <c r="AF2625" s="10"/>
      <c r="AG2625" s="11"/>
      <c r="AH2625" s="10"/>
      <c r="AI2625" s="1"/>
      <c r="AJ2625" s="1"/>
      <c r="AK2625" s="1"/>
      <c r="AL2625" s="1"/>
      <c r="AM2625" s="1"/>
      <c r="AN2625" s="1"/>
      <c r="AO2625" s="1"/>
      <c r="AP2625" s="1"/>
      <c r="AQ2625" s="1"/>
      <c r="AR2625" s="1"/>
      <c r="AS2625" s="1"/>
      <c r="AT2625" s="1"/>
      <c r="AU2625" s="1"/>
      <c r="AV2625" s="1"/>
      <c r="AW2625" s="1"/>
      <c r="AX2625" s="1"/>
      <c r="AY2625" s="1"/>
      <c r="AZ2625" s="1"/>
      <c r="BA2625" s="1"/>
      <c r="BB2625" s="1"/>
      <c r="BC2625" s="1"/>
      <c r="BD2625" s="1"/>
      <c r="BE2625" s="1"/>
      <c r="BF2625" s="1"/>
      <c r="BG2625" s="1"/>
      <c r="BH2625" s="1"/>
      <c r="BI2625" s="1"/>
      <c r="BJ2625" s="1"/>
      <c r="BK2625" s="1"/>
      <c r="BL2625" s="1"/>
      <c r="BM2625" s="1"/>
      <c r="BN2625" s="1"/>
      <c r="BO2625" s="1"/>
      <c r="BP2625" s="1"/>
      <c r="BQ2625" s="1"/>
      <c r="BR2625" s="1"/>
      <c r="BS2625" s="1"/>
      <c r="BT2625" s="1"/>
      <c r="BU2625" s="1"/>
      <c r="BV2625" s="1"/>
      <c r="BW2625" s="1"/>
      <c r="BX2625" s="1"/>
      <c r="BY2625" s="1"/>
      <c r="BZ2625" s="1"/>
      <c r="CA2625" s="1"/>
      <c r="CB2625" s="1"/>
      <c r="CC2625" s="1"/>
      <c r="CD2625" s="1"/>
      <c r="CE2625" s="1"/>
      <c r="CF2625" s="1"/>
      <c r="CG2625" s="1"/>
      <c r="CH2625" s="1"/>
      <c r="CI2625" s="1"/>
      <c r="CJ2625" s="1"/>
      <c r="CK2625" s="1"/>
      <c r="CL2625" s="1"/>
      <c r="CM2625" s="1"/>
      <c r="CN2625" s="1"/>
      <c r="CO2625" s="1"/>
      <c r="CP2625" s="1"/>
      <c r="CQ2625" s="1"/>
      <c r="CR2625" s="1"/>
      <c r="CS2625" s="1"/>
      <c r="CT2625" s="1"/>
      <c r="CU2625" s="1"/>
      <c r="CV2625" s="1"/>
      <c r="CW2625" s="1"/>
      <c r="CX2625" s="1"/>
      <c r="CY2625" s="1"/>
      <c r="CZ2625" s="1"/>
      <c r="DA2625" s="1"/>
      <c r="DB2625" s="1"/>
      <c r="DC2625" s="1"/>
      <c r="DD2625" s="1"/>
      <c r="DE2625" s="1"/>
      <c r="DF2625" s="1"/>
      <c r="DG2625" s="1"/>
      <c r="DH2625" s="1"/>
      <c r="DI2625" s="1"/>
      <c r="DJ2625" s="1"/>
      <c r="DK2625" s="1"/>
      <c r="DL2625" s="1"/>
      <c r="DM2625" s="1"/>
      <c r="DN2625" s="1"/>
      <c r="DO2625" s="1"/>
      <c r="DP2625" s="1"/>
      <c r="DQ2625" s="1"/>
      <c r="DR2625" s="1"/>
      <c r="DS2625" s="1"/>
      <c r="DT2625" s="1"/>
      <c r="DU2625" s="1"/>
      <c r="DV2625" s="1"/>
      <c r="DW2625" s="1"/>
      <c r="DX2625" s="1"/>
      <c r="DY2625" s="1"/>
      <c r="DZ2625" s="1"/>
      <c r="EA2625" s="1"/>
      <c r="EB2625" s="1"/>
      <c r="EC2625" s="1"/>
      <c r="ED2625" s="1"/>
      <c r="EE2625" s="1"/>
      <c r="EF2625" s="1"/>
      <c r="EG2625" s="1"/>
      <c r="EH2625" s="1"/>
      <c r="EI2625" s="1"/>
      <c r="EJ2625" s="1"/>
      <c r="EK2625" s="1"/>
      <c r="EL2625" s="1"/>
      <c r="EM2625" s="1"/>
      <c r="EN2625" s="1"/>
      <c r="EO2625" s="1"/>
      <c r="EP2625" s="1"/>
      <c r="EQ2625" s="1"/>
      <c r="ER2625" s="1"/>
      <c r="ES2625" s="1"/>
      <c r="ET2625" s="1"/>
      <c r="EU2625" s="1"/>
      <c r="EV2625" s="1"/>
      <c r="EW2625" s="1"/>
      <c r="EX2625" s="1"/>
    </row>
    <row r="2626" spans="1:154" x14ac:dyDescent="0.15">
      <c r="A2626" s="35"/>
      <c r="B2626" s="125"/>
      <c r="C2626" s="14"/>
      <c r="D2626" s="13"/>
      <c r="E2626" s="14"/>
      <c r="F2626" s="14"/>
      <c r="G2626" s="14"/>
      <c r="H2626" s="14"/>
      <c r="I2626" s="13"/>
      <c r="J2626" s="29"/>
      <c r="K2626" s="2"/>
      <c r="L2626" s="17"/>
      <c r="M2626" s="12"/>
      <c r="N2626" s="12"/>
      <c r="O2626" s="17"/>
      <c r="P2626" s="14"/>
      <c r="Q2626" s="14"/>
      <c r="R2626" s="14"/>
      <c r="S2626" s="20"/>
      <c r="T2626" s="14"/>
      <c r="U2626" s="4"/>
      <c r="V2626" s="29"/>
      <c r="W2626" s="10"/>
      <c r="X2626" s="10"/>
      <c r="Y2626" s="27"/>
      <c r="Z2626" s="3"/>
      <c r="AA2626" s="1"/>
      <c r="AB2626" s="10"/>
      <c r="AC2626" s="3"/>
      <c r="AD2626" s="3"/>
      <c r="AE2626" s="3"/>
      <c r="AF2626" s="10"/>
      <c r="AG2626" s="11"/>
      <c r="AH2626" s="10"/>
      <c r="AI2626" s="1"/>
      <c r="AJ2626" s="1"/>
      <c r="AK2626" s="1"/>
      <c r="AL2626" s="1"/>
      <c r="AM2626" s="1"/>
      <c r="AN2626" s="1"/>
      <c r="AO2626" s="1"/>
      <c r="AP2626" s="1"/>
      <c r="AQ2626" s="1"/>
      <c r="AR2626" s="1"/>
      <c r="AS2626" s="1"/>
      <c r="AT2626" s="1"/>
      <c r="AU2626" s="1"/>
      <c r="AV2626" s="1"/>
      <c r="AW2626" s="1"/>
      <c r="AX2626" s="1"/>
      <c r="AY2626" s="1"/>
      <c r="AZ2626" s="1"/>
      <c r="BA2626" s="1"/>
      <c r="BB2626" s="1"/>
      <c r="BC2626" s="1"/>
      <c r="BD2626" s="1"/>
      <c r="BE2626" s="1"/>
      <c r="BF2626" s="1"/>
      <c r="BG2626" s="1"/>
      <c r="BH2626" s="1"/>
      <c r="BI2626" s="1"/>
      <c r="BJ2626" s="1"/>
      <c r="BK2626" s="1"/>
      <c r="BL2626" s="1"/>
      <c r="BM2626" s="1"/>
      <c r="BN2626" s="1"/>
      <c r="BO2626" s="1"/>
      <c r="BP2626" s="1"/>
      <c r="BQ2626" s="1"/>
      <c r="BR2626" s="1"/>
      <c r="BS2626" s="1"/>
      <c r="BT2626" s="1"/>
      <c r="BU2626" s="1"/>
      <c r="BV2626" s="1"/>
      <c r="BW2626" s="1"/>
      <c r="BX2626" s="1"/>
      <c r="BY2626" s="1"/>
      <c r="BZ2626" s="1"/>
      <c r="CA2626" s="1"/>
      <c r="CB2626" s="1"/>
      <c r="CC2626" s="1"/>
      <c r="CD2626" s="1"/>
      <c r="CE2626" s="1"/>
      <c r="CF2626" s="1"/>
      <c r="CG2626" s="1"/>
      <c r="CH2626" s="1"/>
      <c r="CI2626" s="1"/>
      <c r="CJ2626" s="1"/>
      <c r="CK2626" s="1"/>
      <c r="CL2626" s="1"/>
      <c r="CM2626" s="1"/>
      <c r="CN2626" s="1"/>
      <c r="CO2626" s="1"/>
      <c r="CP2626" s="1"/>
      <c r="CQ2626" s="1"/>
      <c r="CR2626" s="1"/>
      <c r="CS2626" s="1"/>
      <c r="CT2626" s="1"/>
      <c r="CU2626" s="1"/>
      <c r="CV2626" s="1"/>
      <c r="CW2626" s="1"/>
      <c r="CX2626" s="1"/>
      <c r="CY2626" s="1"/>
      <c r="CZ2626" s="1"/>
      <c r="DA2626" s="1"/>
      <c r="DB2626" s="1"/>
      <c r="DC2626" s="1"/>
      <c r="DD2626" s="1"/>
      <c r="DE2626" s="1"/>
      <c r="DF2626" s="1"/>
      <c r="DG2626" s="1"/>
      <c r="DH2626" s="1"/>
      <c r="DI2626" s="1"/>
      <c r="DJ2626" s="1"/>
      <c r="DK2626" s="1"/>
      <c r="DL2626" s="1"/>
      <c r="DM2626" s="1"/>
      <c r="DN2626" s="1"/>
      <c r="DO2626" s="1"/>
      <c r="DP2626" s="1"/>
      <c r="DQ2626" s="1"/>
      <c r="DR2626" s="1"/>
      <c r="DS2626" s="1"/>
      <c r="DT2626" s="1"/>
      <c r="DU2626" s="1"/>
      <c r="DV2626" s="1"/>
      <c r="DW2626" s="1"/>
      <c r="DX2626" s="1"/>
      <c r="DY2626" s="1"/>
      <c r="DZ2626" s="1"/>
      <c r="EA2626" s="1"/>
      <c r="EB2626" s="1"/>
      <c r="EC2626" s="1"/>
      <c r="ED2626" s="1"/>
      <c r="EE2626" s="1"/>
      <c r="EF2626" s="1"/>
      <c r="EG2626" s="1"/>
      <c r="EH2626" s="1"/>
      <c r="EI2626" s="1"/>
      <c r="EJ2626" s="1"/>
      <c r="EK2626" s="1"/>
      <c r="EL2626" s="1"/>
      <c r="EM2626" s="1"/>
      <c r="EN2626" s="1"/>
      <c r="EO2626" s="1"/>
      <c r="EP2626" s="1"/>
      <c r="EQ2626" s="1"/>
      <c r="ER2626" s="1"/>
      <c r="ES2626" s="1"/>
      <c r="ET2626" s="1"/>
      <c r="EU2626" s="1"/>
      <c r="EV2626" s="1"/>
      <c r="EW2626" s="1"/>
      <c r="EX2626" s="1"/>
    </row>
    <row r="2627" spans="1:154" x14ac:dyDescent="0.15">
      <c r="A2627" s="35"/>
      <c r="B2627" s="125"/>
      <c r="C2627" s="14"/>
      <c r="D2627" s="13"/>
      <c r="E2627" s="14"/>
      <c r="F2627" s="14"/>
      <c r="G2627" s="14"/>
      <c r="H2627" s="14"/>
      <c r="I2627" s="13"/>
      <c r="J2627" s="29"/>
      <c r="K2627" s="2"/>
      <c r="L2627" s="17"/>
      <c r="M2627" s="12"/>
      <c r="N2627" s="12"/>
      <c r="O2627" s="17"/>
      <c r="P2627" s="14"/>
      <c r="Q2627" s="14"/>
      <c r="R2627" s="14"/>
      <c r="S2627" s="20"/>
      <c r="T2627" s="14"/>
      <c r="U2627" s="4"/>
      <c r="V2627" s="29"/>
      <c r="W2627" s="10"/>
      <c r="X2627" s="10"/>
      <c r="Y2627" s="27"/>
      <c r="Z2627" s="3"/>
      <c r="AA2627" s="1"/>
      <c r="AB2627" s="10"/>
      <c r="AC2627" s="3"/>
      <c r="AD2627" s="3"/>
      <c r="AE2627" s="3"/>
      <c r="AF2627" s="10"/>
      <c r="AG2627" s="11"/>
      <c r="AH2627" s="10"/>
      <c r="AI2627" s="1"/>
      <c r="AJ2627" s="1"/>
      <c r="AK2627" s="1"/>
      <c r="AL2627" s="1"/>
      <c r="AM2627" s="1"/>
      <c r="AN2627" s="1"/>
      <c r="AO2627" s="1"/>
      <c r="AP2627" s="1"/>
      <c r="AQ2627" s="1"/>
      <c r="AR2627" s="1"/>
      <c r="AS2627" s="1"/>
      <c r="AT2627" s="1"/>
      <c r="AU2627" s="1"/>
      <c r="AV2627" s="1"/>
      <c r="AW2627" s="1"/>
      <c r="AX2627" s="1"/>
      <c r="AY2627" s="1"/>
      <c r="AZ2627" s="1"/>
      <c r="BA2627" s="1"/>
      <c r="BB2627" s="1"/>
      <c r="BC2627" s="1"/>
      <c r="BD2627" s="1"/>
      <c r="BE2627" s="1"/>
      <c r="BF2627" s="1"/>
      <c r="BG2627" s="1"/>
      <c r="BH2627" s="1"/>
      <c r="BI2627" s="1"/>
      <c r="BJ2627" s="1"/>
      <c r="BK2627" s="1"/>
      <c r="BL2627" s="1"/>
      <c r="BM2627" s="1"/>
      <c r="BN2627" s="1"/>
      <c r="BO2627" s="1"/>
      <c r="BP2627" s="1"/>
      <c r="BQ2627" s="1"/>
      <c r="BR2627" s="1"/>
      <c r="BS2627" s="1"/>
      <c r="BT2627" s="1"/>
      <c r="BU2627" s="1"/>
      <c r="BV2627" s="1"/>
      <c r="BW2627" s="1"/>
      <c r="BX2627" s="1"/>
      <c r="BY2627" s="1"/>
      <c r="BZ2627" s="1"/>
      <c r="CA2627" s="1"/>
      <c r="CB2627" s="1"/>
      <c r="CC2627" s="1"/>
      <c r="CD2627" s="1"/>
      <c r="CE2627" s="1"/>
      <c r="CF2627" s="1"/>
      <c r="CG2627" s="1"/>
      <c r="CH2627" s="1"/>
      <c r="CI2627" s="1"/>
      <c r="CJ2627" s="1"/>
      <c r="CK2627" s="1"/>
      <c r="CL2627" s="1"/>
      <c r="CM2627" s="1"/>
      <c r="CN2627" s="1"/>
      <c r="CO2627" s="1"/>
      <c r="CP2627" s="1"/>
      <c r="CQ2627" s="1"/>
      <c r="CR2627" s="1"/>
      <c r="CS2627" s="1"/>
      <c r="CT2627" s="1"/>
      <c r="CU2627" s="1"/>
      <c r="CV2627" s="1"/>
      <c r="CW2627" s="1"/>
      <c r="CX2627" s="1"/>
      <c r="CY2627" s="1"/>
      <c r="CZ2627" s="1"/>
      <c r="DA2627" s="1"/>
      <c r="DB2627" s="1"/>
      <c r="DC2627" s="1"/>
      <c r="DD2627" s="1"/>
      <c r="DE2627" s="1"/>
      <c r="DF2627" s="1"/>
      <c r="DG2627" s="1"/>
      <c r="DH2627" s="1"/>
      <c r="DI2627" s="1"/>
      <c r="DJ2627" s="1"/>
      <c r="DK2627" s="1"/>
      <c r="DL2627" s="1"/>
      <c r="DM2627" s="1"/>
      <c r="DN2627" s="1"/>
      <c r="DO2627" s="1"/>
      <c r="DP2627" s="1"/>
      <c r="DQ2627" s="1"/>
      <c r="DR2627" s="1"/>
      <c r="DS2627" s="1"/>
      <c r="DT2627" s="1"/>
      <c r="DU2627" s="1"/>
      <c r="DV2627" s="1"/>
      <c r="DW2627" s="1"/>
      <c r="DX2627" s="1"/>
      <c r="DY2627" s="1"/>
      <c r="DZ2627" s="1"/>
      <c r="EA2627" s="1"/>
      <c r="EB2627" s="1"/>
      <c r="EC2627" s="1"/>
      <c r="ED2627" s="1"/>
      <c r="EE2627" s="1"/>
      <c r="EF2627" s="1"/>
      <c r="EG2627" s="1"/>
      <c r="EH2627" s="1"/>
      <c r="EI2627" s="1"/>
      <c r="EJ2627" s="1"/>
      <c r="EK2627" s="1"/>
      <c r="EL2627" s="1"/>
      <c r="EM2627" s="1"/>
      <c r="EN2627" s="1"/>
      <c r="EO2627" s="1"/>
      <c r="EP2627" s="1"/>
      <c r="EQ2627" s="1"/>
      <c r="ER2627" s="1"/>
      <c r="ES2627" s="1"/>
      <c r="ET2627" s="1"/>
      <c r="EU2627" s="1"/>
      <c r="EV2627" s="1"/>
      <c r="EW2627" s="1"/>
      <c r="EX2627" s="1"/>
    </row>
    <row r="2628" spans="1:154" x14ac:dyDescent="0.15">
      <c r="A2628" s="35"/>
      <c r="B2628" s="125"/>
      <c r="C2628" s="14"/>
      <c r="D2628" s="13"/>
      <c r="E2628" s="14"/>
      <c r="F2628" s="14"/>
      <c r="G2628" s="14"/>
      <c r="H2628" s="14"/>
      <c r="I2628" s="13"/>
      <c r="J2628" s="29"/>
      <c r="K2628" s="2"/>
      <c r="L2628" s="17"/>
      <c r="M2628" s="12"/>
      <c r="N2628" s="12"/>
      <c r="O2628" s="17"/>
      <c r="P2628" s="14"/>
      <c r="Q2628" s="14"/>
      <c r="R2628" s="14"/>
      <c r="S2628" s="20"/>
      <c r="T2628" s="14"/>
      <c r="U2628" s="4"/>
      <c r="V2628" s="29"/>
      <c r="W2628" s="10"/>
      <c r="X2628" s="10"/>
      <c r="Y2628" s="27"/>
      <c r="Z2628" s="3"/>
      <c r="AA2628" s="1"/>
      <c r="AB2628" s="10"/>
      <c r="AC2628" s="3"/>
      <c r="AD2628" s="3"/>
      <c r="AE2628" s="3"/>
      <c r="AF2628" s="10"/>
      <c r="AG2628" s="11"/>
      <c r="AH2628" s="10"/>
      <c r="AI2628" s="1"/>
      <c r="AJ2628" s="1"/>
      <c r="AK2628" s="1"/>
      <c r="AL2628" s="1"/>
      <c r="AM2628" s="1"/>
      <c r="AN2628" s="1"/>
      <c r="AO2628" s="1"/>
      <c r="AP2628" s="1"/>
      <c r="AQ2628" s="1"/>
      <c r="AR2628" s="1"/>
      <c r="AS2628" s="1"/>
      <c r="AT2628" s="1"/>
      <c r="AU2628" s="1"/>
      <c r="AV2628" s="1"/>
      <c r="AW2628" s="1"/>
      <c r="AX2628" s="1"/>
      <c r="AY2628" s="1"/>
      <c r="AZ2628" s="1"/>
      <c r="BA2628" s="1"/>
      <c r="BB2628" s="1"/>
      <c r="BC2628" s="1"/>
      <c r="BD2628" s="1"/>
      <c r="BE2628" s="1"/>
      <c r="BF2628" s="1"/>
      <c r="BG2628" s="1"/>
      <c r="BH2628" s="1"/>
      <c r="BI2628" s="1"/>
      <c r="BJ2628" s="1"/>
      <c r="BK2628" s="1"/>
      <c r="BL2628" s="1"/>
      <c r="BM2628" s="1"/>
      <c r="BN2628" s="1"/>
      <c r="BO2628" s="1"/>
      <c r="BP2628" s="1"/>
      <c r="BQ2628" s="1"/>
      <c r="BR2628" s="1"/>
      <c r="BS2628" s="1"/>
      <c r="BT2628" s="1"/>
      <c r="BU2628" s="1"/>
      <c r="BV2628" s="1"/>
      <c r="BW2628" s="1"/>
      <c r="BX2628" s="1"/>
      <c r="BY2628" s="1"/>
      <c r="BZ2628" s="1"/>
      <c r="CA2628" s="1"/>
      <c r="CB2628" s="1"/>
      <c r="CC2628" s="1"/>
      <c r="CD2628" s="1"/>
      <c r="CE2628" s="1"/>
      <c r="CF2628" s="1"/>
      <c r="CG2628" s="1"/>
      <c r="CH2628" s="1"/>
      <c r="CI2628" s="1"/>
      <c r="CJ2628" s="1"/>
      <c r="CK2628" s="1"/>
      <c r="CL2628" s="1"/>
      <c r="CM2628" s="1"/>
      <c r="CN2628" s="1"/>
      <c r="CO2628" s="1"/>
      <c r="CP2628" s="1"/>
      <c r="CQ2628" s="1"/>
      <c r="CR2628" s="1"/>
      <c r="CS2628" s="1"/>
      <c r="CT2628" s="1"/>
      <c r="CU2628" s="1"/>
      <c r="CV2628" s="1"/>
      <c r="CW2628" s="1"/>
      <c r="CX2628" s="1"/>
      <c r="CY2628" s="1"/>
      <c r="CZ2628" s="1"/>
      <c r="DA2628" s="1"/>
      <c r="DB2628" s="1"/>
      <c r="DC2628" s="1"/>
      <c r="DD2628" s="1"/>
      <c r="DE2628" s="1"/>
      <c r="DF2628" s="1"/>
      <c r="DG2628" s="1"/>
      <c r="DH2628" s="1"/>
      <c r="DI2628" s="1"/>
      <c r="DJ2628" s="1"/>
      <c r="DK2628" s="1"/>
      <c r="DL2628" s="1"/>
      <c r="DM2628" s="1"/>
      <c r="DN2628" s="1"/>
      <c r="DO2628" s="1"/>
      <c r="DP2628" s="1"/>
      <c r="DQ2628" s="1"/>
      <c r="DR2628" s="1"/>
      <c r="DS2628" s="1"/>
      <c r="DT2628" s="1"/>
      <c r="DU2628" s="1"/>
      <c r="DV2628" s="1"/>
      <c r="DW2628" s="1"/>
      <c r="DX2628" s="1"/>
      <c r="DY2628" s="1"/>
      <c r="DZ2628" s="1"/>
      <c r="EA2628" s="1"/>
      <c r="EB2628" s="1"/>
      <c r="EC2628" s="1"/>
      <c r="ED2628" s="1"/>
      <c r="EE2628" s="1"/>
      <c r="EF2628" s="1"/>
      <c r="EG2628" s="1"/>
      <c r="EH2628" s="1"/>
      <c r="EI2628" s="1"/>
      <c r="EJ2628" s="1"/>
      <c r="EK2628" s="1"/>
      <c r="EL2628" s="1"/>
      <c r="EM2628" s="1"/>
      <c r="EN2628" s="1"/>
      <c r="EO2628" s="1"/>
      <c r="EP2628" s="1"/>
      <c r="EQ2628" s="1"/>
      <c r="ER2628" s="1"/>
      <c r="ES2628" s="1"/>
      <c r="ET2628" s="1"/>
      <c r="EU2628" s="1"/>
      <c r="EV2628" s="1"/>
      <c r="EW2628" s="1"/>
      <c r="EX2628" s="1"/>
    </row>
    <row r="2629" spans="1:154" x14ac:dyDescent="0.15">
      <c r="A2629" s="35"/>
      <c r="B2629" s="125"/>
      <c r="C2629" s="14"/>
      <c r="D2629" s="13"/>
      <c r="E2629" s="14"/>
      <c r="F2629" s="14"/>
      <c r="G2629" s="14"/>
      <c r="H2629" s="14"/>
      <c r="I2629" s="13"/>
      <c r="J2629" s="29"/>
      <c r="K2629" s="2"/>
      <c r="L2629" s="17"/>
      <c r="M2629" s="12"/>
      <c r="N2629" s="12"/>
      <c r="O2629" s="17"/>
      <c r="P2629" s="14"/>
      <c r="Q2629" s="14"/>
      <c r="R2629" s="14"/>
      <c r="S2629" s="20"/>
      <c r="T2629" s="14"/>
      <c r="U2629" s="4"/>
      <c r="V2629" s="29"/>
      <c r="W2629" s="10"/>
      <c r="X2629" s="10"/>
      <c r="Y2629" s="27"/>
      <c r="Z2629" s="3"/>
      <c r="AA2629" s="1"/>
      <c r="AB2629" s="10"/>
      <c r="AC2629" s="3"/>
      <c r="AD2629" s="3"/>
      <c r="AE2629" s="3"/>
      <c r="AF2629" s="10"/>
      <c r="AG2629" s="11"/>
      <c r="AH2629" s="10"/>
      <c r="AI2629" s="1"/>
      <c r="AJ2629" s="1"/>
      <c r="AK2629" s="1"/>
      <c r="AL2629" s="1"/>
      <c r="AM2629" s="1"/>
      <c r="AN2629" s="1"/>
      <c r="AO2629" s="1"/>
      <c r="AP2629" s="1"/>
      <c r="AQ2629" s="1"/>
      <c r="AR2629" s="1"/>
      <c r="AS2629" s="1"/>
      <c r="AT2629" s="1"/>
      <c r="AU2629" s="1"/>
      <c r="AV2629" s="1"/>
      <c r="AW2629" s="1"/>
      <c r="AX2629" s="1"/>
      <c r="AY2629" s="1"/>
      <c r="AZ2629" s="1"/>
      <c r="BA2629" s="1"/>
      <c r="BB2629" s="1"/>
      <c r="BC2629" s="1"/>
      <c r="BD2629" s="1"/>
      <c r="BE2629" s="1"/>
      <c r="BF2629" s="1"/>
      <c r="BG2629" s="1"/>
      <c r="BH2629" s="1"/>
      <c r="BI2629" s="1"/>
      <c r="BJ2629" s="1"/>
      <c r="BK2629" s="1"/>
      <c r="BL2629" s="1"/>
      <c r="BM2629" s="1"/>
      <c r="BN2629" s="1"/>
      <c r="BO2629" s="1"/>
      <c r="BP2629" s="1"/>
      <c r="BQ2629" s="1"/>
      <c r="BR2629" s="1"/>
      <c r="BS2629" s="1"/>
      <c r="BT2629" s="1"/>
      <c r="BU2629" s="1"/>
      <c r="BV2629" s="1"/>
      <c r="BW2629" s="1"/>
      <c r="BX2629" s="1"/>
      <c r="BY2629" s="1"/>
      <c r="BZ2629" s="1"/>
      <c r="CA2629" s="1"/>
      <c r="CB2629" s="1"/>
      <c r="CC2629" s="1"/>
      <c r="CD2629" s="1"/>
      <c r="CE2629" s="1"/>
      <c r="CF2629" s="1"/>
      <c r="CG2629" s="1"/>
      <c r="CH2629" s="1"/>
      <c r="CI2629" s="1"/>
      <c r="CJ2629" s="1"/>
      <c r="CK2629" s="1"/>
      <c r="CL2629" s="1"/>
      <c r="CM2629" s="1"/>
      <c r="CN2629" s="1"/>
      <c r="CO2629" s="1"/>
      <c r="CP2629" s="1"/>
      <c r="CQ2629" s="1"/>
      <c r="CR2629" s="1"/>
      <c r="CS2629" s="1"/>
      <c r="CT2629" s="1"/>
      <c r="CU2629" s="1"/>
      <c r="CV2629" s="1"/>
      <c r="CW2629" s="1"/>
      <c r="CX2629" s="1"/>
      <c r="CY2629" s="1"/>
      <c r="CZ2629" s="1"/>
      <c r="DA2629" s="1"/>
      <c r="DB2629" s="1"/>
      <c r="DC2629" s="1"/>
      <c r="DD2629" s="1"/>
      <c r="DE2629" s="1"/>
      <c r="DF2629" s="1"/>
      <c r="DG2629" s="1"/>
      <c r="DH2629" s="1"/>
      <c r="DI2629" s="1"/>
      <c r="DJ2629" s="1"/>
      <c r="DK2629" s="1"/>
      <c r="DL2629" s="1"/>
      <c r="DM2629" s="1"/>
      <c r="DN2629" s="1"/>
      <c r="DO2629" s="1"/>
      <c r="DP2629" s="1"/>
      <c r="DQ2629" s="1"/>
      <c r="DR2629" s="1"/>
      <c r="DS2629" s="1"/>
      <c r="DT2629" s="1"/>
      <c r="DU2629" s="1"/>
      <c r="DV2629" s="1"/>
      <c r="DW2629" s="1"/>
      <c r="DX2629" s="1"/>
      <c r="DY2629" s="1"/>
      <c r="DZ2629" s="1"/>
      <c r="EA2629" s="1"/>
      <c r="EB2629" s="1"/>
      <c r="EC2629" s="1"/>
      <c r="ED2629" s="1"/>
      <c r="EE2629" s="1"/>
      <c r="EF2629" s="1"/>
      <c r="EG2629" s="1"/>
      <c r="EH2629" s="1"/>
      <c r="EI2629" s="1"/>
      <c r="EJ2629" s="1"/>
      <c r="EK2629" s="1"/>
      <c r="EL2629" s="1"/>
      <c r="EM2629" s="1"/>
      <c r="EN2629" s="1"/>
      <c r="EO2629" s="1"/>
      <c r="EP2629" s="1"/>
      <c r="EQ2629" s="1"/>
      <c r="ER2629" s="1"/>
      <c r="ES2629" s="1"/>
      <c r="ET2629" s="1"/>
      <c r="EU2629" s="1"/>
      <c r="EV2629" s="1"/>
      <c r="EW2629" s="1"/>
      <c r="EX2629" s="1"/>
    </row>
    <row r="2630" spans="1:154" x14ac:dyDescent="0.15">
      <c r="A2630" s="35"/>
      <c r="B2630" s="125"/>
      <c r="C2630" s="14"/>
      <c r="D2630" s="13"/>
      <c r="E2630" s="14"/>
      <c r="F2630" s="14"/>
      <c r="G2630" s="14"/>
      <c r="H2630" s="14"/>
      <c r="I2630" s="13"/>
      <c r="J2630" s="29"/>
      <c r="K2630" s="2"/>
      <c r="L2630" s="17"/>
      <c r="M2630" s="12"/>
      <c r="N2630" s="12"/>
      <c r="O2630" s="17"/>
      <c r="P2630" s="14"/>
      <c r="Q2630" s="14"/>
      <c r="R2630" s="14"/>
      <c r="S2630" s="20"/>
      <c r="T2630" s="14"/>
      <c r="U2630" s="4"/>
      <c r="V2630" s="29"/>
      <c r="W2630" s="10"/>
      <c r="X2630" s="10"/>
      <c r="Y2630" s="27"/>
      <c r="Z2630" s="3"/>
      <c r="AA2630" s="1"/>
      <c r="AB2630" s="10"/>
      <c r="AC2630" s="3"/>
      <c r="AD2630" s="3"/>
      <c r="AE2630" s="3"/>
      <c r="AF2630" s="10"/>
      <c r="AG2630" s="11"/>
      <c r="AH2630" s="10"/>
      <c r="AI2630" s="1"/>
      <c r="AJ2630" s="1"/>
      <c r="AK2630" s="1"/>
      <c r="AL2630" s="1"/>
      <c r="AM2630" s="1"/>
      <c r="AN2630" s="1"/>
      <c r="AO2630" s="1"/>
      <c r="AP2630" s="1"/>
      <c r="AQ2630" s="1"/>
      <c r="AR2630" s="1"/>
      <c r="AS2630" s="1"/>
      <c r="AT2630" s="1"/>
      <c r="AU2630" s="1"/>
      <c r="AV2630" s="1"/>
      <c r="AW2630" s="1"/>
      <c r="AX2630" s="1"/>
      <c r="AY2630" s="1"/>
      <c r="AZ2630" s="1"/>
      <c r="BA2630" s="1"/>
      <c r="BB2630" s="1"/>
      <c r="BC2630" s="1"/>
      <c r="BD2630" s="1"/>
      <c r="BE2630" s="1"/>
      <c r="BF2630" s="1"/>
      <c r="BG2630" s="1"/>
      <c r="BH2630" s="1"/>
      <c r="BI2630" s="1"/>
      <c r="BJ2630" s="1"/>
      <c r="BK2630" s="1"/>
      <c r="BL2630" s="1"/>
      <c r="BM2630" s="1"/>
      <c r="BN2630" s="1"/>
      <c r="BO2630" s="1"/>
      <c r="BP2630" s="1"/>
      <c r="BQ2630" s="1"/>
      <c r="BR2630" s="1"/>
      <c r="BS2630" s="1"/>
      <c r="BT2630" s="1"/>
      <c r="BU2630" s="1"/>
      <c r="BV2630" s="1"/>
      <c r="BW2630" s="1"/>
      <c r="BX2630" s="1"/>
      <c r="BY2630" s="1"/>
      <c r="BZ2630" s="1"/>
      <c r="CA2630" s="1"/>
      <c r="CB2630" s="1"/>
      <c r="CC2630" s="1"/>
      <c r="CD2630" s="1"/>
      <c r="CE2630" s="1"/>
      <c r="CF2630" s="1"/>
      <c r="CG2630" s="1"/>
      <c r="CH2630" s="1"/>
      <c r="CI2630" s="1"/>
      <c r="CJ2630" s="1"/>
      <c r="CK2630" s="1"/>
      <c r="CL2630" s="1"/>
      <c r="CM2630" s="1"/>
      <c r="CN2630" s="1"/>
      <c r="CO2630" s="1"/>
      <c r="CP2630" s="1"/>
      <c r="CQ2630" s="1"/>
      <c r="CR2630" s="1"/>
      <c r="CS2630" s="1"/>
      <c r="CT2630" s="1"/>
      <c r="CU2630" s="1"/>
      <c r="CV2630" s="1"/>
      <c r="CW2630" s="1"/>
      <c r="CX2630" s="1"/>
      <c r="CY2630" s="1"/>
      <c r="CZ2630" s="1"/>
      <c r="DA2630" s="1"/>
      <c r="DB2630" s="1"/>
      <c r="DC2630" s="1"/>
      <c r="DD2630" s="1"/>
      <c r="DE2630" s="1"/>
      <c r="DF2630" s="1"/>
      <c r="DG2630" s="1"/>
      <c r="DH2630" s="1"/>
      <c r="DI2630" s="1"/>
      <c r="DJ2630" s="1"/>
      <c r="DK2630" s="1"/>
      <c r="DL2630" s="1"/>
      <c r="DM2630" s="1"/>
      <c r="DN2630" s="1"/>
      <c r="DO2630" s="1"/>
      <c r="DP2630" s="1"/>
      <c r="DQ2630" s="1"/>
      <c r="DR2630" s="1"/>
      <c r="DS2630" s="1"/>
      <c r="DT2630" s="1"/>
      <c r="DU2630" s="1"/>
      <c r="DV2630" s="1"/>
      <c r="DW2630" s="1"/>
      <c r="DX2630" s="1"/>
      <c r="DY2630" s="1"/>
      <c r="DZ2630" s="1"/>
      <c r="EA2630" s="1"/>
      <c r="EB2630" s="1"/>
      <c r="EC2630" s="1"/>
      <c r="ED2630" s="1"/>
      <c r="EE2630" s="1"/>
      <c r="EF2630" s="1"/>
      <c r="EG2630" s="1"/>
      <c r="EH2630" s="1"/>
      <c r="EI2630" s="1"/>
      <c r="EJ2630" s="1"/>
      <c r="EK2630" s="1"/>
      <c r="EL2630" s="1"/>
      <c r="EM2630" s="1"/>
      <c r="EN2630" s="1"/>
      <c r="EO2630" s="1"/>
      <c r="EP2630" s="1"/>
      <c r="EQ2630" s="1"/>
      <c r="ER2630" s="1"/>
      <c r="ES2630" s="1"/>
      <c r="ET2630" s="1"/>
      <c r="EU2630" s="1"/>
      <c r="EV2630" s="1"/>
      <c r="EW2630" s="1"/>
      <c r="EX2630" s="1"/>
    </row>
    <row r="2631" spans="1:154" x14ac:dyDescent="0.15">
      <c r="A2631" s="35"/>
      <c r="B2631" s="125"/>
      <c r="C2631" s="14"/>
      <c r="D2631" s="13"/>
      <c r="E2631" s="14"/>
      <c r="F2631" s="14"/>
      <c r="G2631" s="14"/>
      <c r="H2631" s="14"/>
      <c r="I2631" s="13"/>
      <c r="J2631" s="29"/>
      <c r="K2631" s="2"/>
      <c r="L2631" s="17"/>
      <c r="M2631" s="12"/>
      <c r="N2631" s="12"/>
      <c r="O2631" s="17"/>
      <c r="P2631" s="14"/>
      <c r="Q2631" s="14"/>
      <c r="R2631" s="14"/>
      <c r="S2631" s="20"/>
      <c r="T2631" s="14"/>
      <c r="U2631" s="4"/>
      <c r="V2631" s="29"/>
      <c r="W2631" s="10"/>
      <c r="X2631" s="10"/>
      <c r="Y2631" s="27"/>
      <c r="Z2631" s="3"/>
      <c r="AA2631" s="1"/>
      <c r="AB2631" s="10"/>
      <c r="AC2631" s="3"/>
      <c r="AD2631" s="3"/>
      <c r="AE2631" s="3"/>
      <c r="AF2631" s="10"/>
      <c r="AG2631" s="11"/>
      <c r="AH2631" s="10"/>
      <c r="AI2631" s="1"/>
      <c r="AJ2631" s="1"/>
      <c r="AK2631" s="1"/>
      <c r="AL2631" s="1"/>
      <c r="AM2631" s="1"/>
      <c r="AN2631" s="1"/>
      <c r="AO2631" s="1"/>
      <c r="AP2631" s="1"/>
      <c r="AQ2631" s="1"/>
      <c r="AR2631" s="1"/>
      <c r="AS2631" s="1"/>
      <c r="AT2631" s="1"/>
      <c r="AU2631" s="1"/>
      <c r="AV2631" s="1"/>
      <c r="AW2631" s="1"/>
      <c r="AX2631" s="1"/>
      <c r="AY2631" s="1"/>
      <c r="AZ2631" s="1"/>
      <c r="BA2631" s="1"/>
      <c r="BB2631" s="1"/>
      <c r="BC2631" s="1"/>
      <c r="BD2631" s="1"/>
      <c r="BE2631" s="1"/>
      <c r="BF2631" s="1"/>
      <c r="BG2631" s="1"/>
      <c r="BH2631" s="1"/>
      <c r="BI2631" s="1"/>
      <c r="BJ2631" s="1"/>
      <c r="BK2631" s="1"/>
      <c r="BL2631" s="1"/>
      <c r="BM2631" s="1"/>
      <c r="BN2631" s="1"/>
      <c r="BO2631" s="1"/>
      <c r="BP2631" s="1"/>
      <c r="BQ2631" s="1"/>
      <c r="BR2631" s="1"/>
      <c r="BS2631" s="1"/>
      <c r="BT2631" s="1"/>
      <c r="BU2631" s="1"/>
      <c r="BV2631" s="1"/>
      <c r="BW2631" s="1"/>
      <c r="BX2631" s="1"/>
      <c r="BY2631" s="1"/>
      <c r="BZ2631" s="1"/>
      <c r="CA2631" s="1"/>
      <c r="CB2631" s="1"/>
      <c r="CC2631" s="1"/>
      <c r="CD2631" s="1"/>
      <c r="CE2631" s="1"/>
      <c r="CF2631" s="1"/>
      <c r="CG2631" s="1"/>
      <c r="CH2631" s="1"/>
      <c r="CI2631" s="1"/>
      <c r="CJ2631" s="1"/>
      <c r="CK2631" s="1"/>
      <c r="CL2631" s="1"/>
      <c r="CM2631" s="1"/>
      <c r="CN2631" s="1"/>
      <c r="CO2631" s="1"/>
      <c r="CP2631" s="1"/>
      <c r="CQ2631" s="1"/>
      <c r="CR2631" s="1"/>
      <c r="CS2631" s="1"/>
      <c r="CT2631" s="1"/>
      <c r="CU2631" s="1"/>
      <c r="CV2631" s="1"/>
      <c r="CW2631" s="1"/>
      <c r="CX2631" s="1"/>
      <c r="CY2631" s="1"/>
      <c r="CZ2631" s="1"/>
      <c r="DA2631" s="1"/>
      <c r="DB2631" s="1"/>
      <c r="DC2631" s="1"/>
      <c r="DD2631" s="1"/>
      <c r="DE2631" s="1"/>
      <c r="DF2631" s="1"/>
      <c r="DG2631" s="1"/>
      <c r="DH2631" s="1"/>
      <c r="DI2631" s="1"/>
      <c r="DJ2631" s="1"/>
      <c r="DK2631" s="1"/>
      <c r="DL2631" s="1"/>
      <c r="DM2631" s="1"/>
      <c r="DN2631" s="1"/>
      <c r="DO2631" s="1"/>
      <c r="DP2631" s="1"/>
      <c r="DQ2631" s="1"/>
      <c r="DR2631" s="1"/>
      <c r="DS2631" s="1"/>
      <c r="DT2631" s="1"/>
      <c r="DU2631" s="1"/>
      <c r="DV2631" s="1"/>
      <c r="DW2631" s="1"/>
      <c r="DX2631" s="1"/>
      <c r="DY2631" s="1"/>
      <c r="DZ2631" s="1"/>
      <c r="EA2631" s="1"/>
      <c r="EB2631" s="1"/>
      <c r="EC2631" s="1"/>
      <c r="ED2631" s="1"/>
      <c r="EE2631" s="1"/>
      <c r="EF2631" s="1"/>
      <c r="EG2631" s="1"/>
      <c r="EH2631" s="1"/>
      <c r="EI2631" s="1"/>
      <c r="EJ2631" s="1"/>
      <c r="EK2631" s="1"/>
      <c r="EL2631" s="1"/>
      <c r="EM2631" s="1"/>
      <c r="EN2631" s="1"/>
      <c r="EO2631" s="1"/>
      <c r="EP2631" s="1"/>
      <c r="EQ2631" s="1"/>
      <c r="ER2631" s="1"/>
      <c r="ES2631" s="1"/>
      <c r="ET2631" s="1"/>
      <c r="EU2631" s="1"/>
      <c r="EV2631" s="1"/>
      <c r="EW2631" s="1"/>
      <c r="EX2631" s="1"/>
    </row>
    <row r="2632" spans="1:154" x14ac:dyDescent="0.15">
      <c r="A2632" s="35"/>
      <c r="B2632" s="125"/>
      <c r="C2632" s="14"/>
      <c r="D2632" s="13"/>
      <c r="E2632" s="14"/>
      <c r="F2632" s="14"/>
      <c r="G2632" s="14"/>
      <c r="H2632" s="14"/>
      <c r="I2632" s="13"/>
      <c r="J2632" s="29"/>
      <c r="K2632" s="2"/>
      <c r="L2632" s="17"/>
      <c r="M2632" s="12"/>
      <c r="N2632" s="12"/>
      <c r="O2632" s="17"/>
      <c r="P2632" s="14"/>
      <c r="Q2632" s="14"/>
      <c r="R2632" s="14"/>
      <c r="S2632" s="20"/>
      <c r="T2632" s="14"/>
      <c r="U2632" s="4"/>
      <c r="V2632" s="29"/>
      <c r="W2632" s="10"/>
      <c r="X2632" s="10"/>
      <c r="Y2632" s="27"/>
      <c r="Z2632" s="3"/>
      <c r="AA2632" s="1"/>
      <c r="AB2632" s="10"/>
      <c r="AC2632" s="3"/>
      <c r="AD2632" s="3"/>
      <c r="AE2632" s="3"/>
      <c r="AF2632" s="10"/>
      <c r="AG2632" s="11"/>
      <c r="AH2632" s="10"/>
      <c r="AI2632" s="1"/>
      <c r="AJ2632" s="1"/>
      <c r="AK2632" s="1"/>
      <c r="AL2632" s="1"/>
      <c r="AM2632" s="1"/>
      <c r="AN2632" s="1"/>
      <c r="AO2632" s="1"/>
      <c r="AP2632" s="1"/>
      <c r="AQ2632" s="1"/>
      <c r="AR2632" s="1"/>
      <c r="AS2632" s="1"/>
      <c r="AT2632" s="1"/>
      <c r="AU2632" s="1"/>
      <c r="AV2632" s="1"/>
      <c r="AW2632" s="1"/>
      <c r="AX2632" s="1"/>
      <c r="AY2632" s="1"/>
      <c r="AZ2632" s="1"/>
      <c r="BA2632" s="1"/>
      <c r="BB2632" s="1"/>
      <c r="BC2632" s="1"/>
      <c r="BD2632" s="1"/>
      <c r="BE2632" s="1"/>
      <c r="BF2632" s="1"/>
      <c r="BG2632" s="1"/>
      <c r="BH2632" s="1"/>
      <c r="BI2632" s="1"/>
      <c r="BJ2632" s="1"/>
      <c r="BK2632" s="1"/>
      <c r="BL2632" s="1"/>
      <c r="BM2632" s="1"/>
      <c r="BN2632" s="1"/>
      <c r="BO2632" s="1"/>
      <c r="BP2632" s="1"/>
      <c r="BQ2632" s="1"/>
      <c r="BR2632" s="1"/>
      <c r="BS2632" s="1"/>
      <c r="BT2632" s="1"/>
      <c r="BU2632" s="1"/>
      <c r="BV2632" s="1"/>
      <c r="BW2632" s="1"/>
      <c r="BX2632" s="1"/>
      <c r="BY2632" s="1"/>
      <c r="BZ2632" s="1"/>
      <c r="CA2632" s="1"/>
      <c r="CB2632" s="1"/>
      <c r="CC2632" s="1"/>
      <c r="CD2632" s="1"/>
      <c r="CE2632" s="1"/>
      <c r="CF2632" s="1"/>
      <c r="CG2632" s="1"/>
      <c r="CH2632" s="1"/>
      <c r="CI2632" s="1"/>
      <c r="CJ2632" s="1"/>
      <c r="CK2632" s="1"/>
      <c r="CL2632" s="1"/>
      <c r="CM2632" s="1"/>
      <c r="CN2632" s="1"/>
      <c r="CO2632" s="1"/>
      <c r="CP2632" s="1"/>
      <c r="CQ2632" s="1"/>
      <c r="CR2632" s="1"/>
      <c r="CS2632" s="1"/>
      <c r="CT2632" s="1"/>
      <c r="CU2632" s="1"/>
      <c r="CV2632" s="1"/>
      <c r="CW2632" s="1"/>
      <c r="CX2632" s="1"/>
      <c r="CY2632" s="1"/>
      <c r="CZ2632" s="1"/>
      <c r="DA2632" s="1"/>
      <c r="DB2632" s="1"/>
      <c r="DC2632" s="1"/>
      <c r="DD2632" s="1"/>
      <c r="DE2632" s="1"/>
      <c r="DF2632" s="1"/>
      <c r="DG2632" s="1"/>
      <c r="DH2632" s="1"/>
      <c r="DI2632" s="1"/>
      <c r="DJ2632" s="1"/>
      <c r="DK2632" s="1"/>
      <c r="DL2632" s="1"/>
      <c r="DM2632" s="1"/>
      <c r="DN2632" s="1"/>
      <c r="DO2632" s="1"/>
      <c r="DP2632" s="1"/>
      <c r="DQ2632" s="1"/>
      <c r="DR2632" s="1"/>
      <c r="DS2632" s="1"/>
      <c r="DT2632" s="1"/>
      <c r="DU2632" s="1"/>
      <c r="DV2632" s="1"/>
      <c r="DW2632" s="1"/>
      <c r="DX2632" s="1"/>
      <c r="DY2632" s="1"/>
      <c r="DZ2632" s="1"/>
      <c r="EA2632" s="1"/>
      <c r="EB2632" s="1"/>
      <c r="EC2632" s="1"/>
      <c r="ED2632" s="1"/>
      <c r="EE2632" s="1"/>
      <c r="EF2632" s="1"/>
      <c r="EG2632" s="1"/>
      <c r="EH2632" s="1"/>
      <c r="EI2632" s="1"/>
      <c r="EJ2632" s="1"/>
      <c r="EK2632" s="1"/>
      <c r="EL2632" s="1"/>
      <c r="EM2632" s="1"/>
      <c r="EN2632" s="1"/>
      <c r="EO2632" s="1"/>
      <c r="EP2632" s="1"/>
      <c r="EQ2632" s="1"/>
      <c r="ER2632" s="1"/>
      <c r="ES2632" s="1"/>
      <c r="ET2632" s="1"/>
      <c r="EU2632" s="1"/>
      <c r="EV2632" s="1"/>
      <c r="EW2632" s="1"/>
      <c r="EX2632" s="1"/>
    </row>
    <row r="2633" spans="1:154" x14ac:dyDescent="0.15">
      <c r="A2633" s="35"/>
      <c r="B2633" s="125"/>
      <c r="C2633" s="14"/>
      <c r="D2633" s="13"/>
      <c r="E2633" s="14"/>
      <c r="F2633" s="14"/>
      <c r="G2633" s="14"/>
      <c r="H2633" s="14"/>
      <c r="I2633" s="13"/>
      <c r="J2633" s="29"/>
      <c r="K2633" s="2"/>
      <c r="L2633" s="17"/>
      <c r="M2633" s="12"/>
      <c r="N2633" s="12"/>
      <c r="O2633" s="17"/>
      <c r="P2633" s="14"/>
      <c r="Q2633" s="14"/>
      <c r="R2633" s="14"/>
      <c r="S2633" s="20"/>
      <c r="T2633" s="14"/>
      <c r="U2633" s="4"/>
      <c r="V2633" s="29"/>
      <c r="W2633" s="10"/>
      <c r="X2633" s="10"/>
      <c r="Y2633" s="27"/>
      <c r="Z2633" s="3"/>
      <c r="AA2633" s="1"/>
      <c r="AB2633" s="10"/>
      <c r="AC2633" s="3"/>
      <c r="AD2633" s="3"/>
      <c r="AE2633" s="3"/>
      <c r="AF2633" s="10"/>
      <c r="AG2633" s="11"/>
      <c r="AH2633" s="10"/>
      <c r="AI2633" s="1"/>
      <c r="AJ2633" s="1"/>
      <c r="AK2633" s="1"/>
      <c r="AL2633" s="1"/>
      <c r="AM2633" s="1"/>
      <c r="AN2633" s="1"/>
      <c r="AO2633" s="1"/>
      <c r="AP2633" s="1"/>
      <c r="AQ2633" s="1"/>
      <c r="AR2633" s="1"/>
      <c r="AS2633" s="1"/>
      <c r="AT2633" s="1"/>
      <c r="AU2633" s="1"/>
      <c r="AV2633" s="1"/>
      <c r="AW2633" s="1"/>
      <c r="AX2633" s="1"/>
      <c r="AY2633" s="1"/>
      <c r="AZ2633" s="1"/>
      <c r="BA2633" s="1"/>
      <c r="BB2633" s="1"/>
      <c r="BC2633" s="1"/>
      <c r="BD2633" s="1"/>
      <c r="BE2633" s="1"/>
      <c r="BF2633" s="1"/>
      <c r="BG2633" s="1"/>
      <c r="BH2633" s="1"/>
      <c r="BI2633" s="1"/>
      <c r="BJ2633" s="1"/>
      <c r="BK2633" s="1"/>
      <c r="BL2633" s="1"/>
      <c r="BM2633" s="1"/>
      <c r="BN2633" s="1"/>
      <c r="BO2633" s="1"/>
      <c r="BP2633" s="1"/>
      <c r="BQ2633" s="1"/>
      <c r="BR2633" s="1"/>
      <c r="BS2633" s="1"/>
      <c r="BT2633" s="1"/>
      <c r="BU2633" s="1"/>
      <c r="BV2633" s="1"/>
      <c r="BW2633" s="1"/>
      <c r="BX2633" s="1"/>
      <c r="BY2633" s="1"/>
      <c r="BZ2633" s="1"/>
      <c r="CA2633" s="1"/>
      <c r="CB2633" s="1"/>
      <c r="CC2633" s="1"/>
      <c r="CD2633" s="1"/>
      <c r="CE2633" s="1"/>
      <c r="CF2633" s="1"/>
      <c r="CG2633" s="1"/>
      <c r="CH2633" s="1"/>
      <c r="CI2633" s="1"/>
      <c r="CJ2633" s="1"/>
      <c r="CK2633" s="1"/>
      <c r="CL2633" s="1"/>
      <c r="CM2633" s="1"/>
      <c r="CN2633" s="1"/>
      <c r="CO2633" s="1"/>
      <c r="CP2633" s="1"/>
      <c r="CQ2633" s="1"/>
      <c r="CR2633" s="1"/>
      <c r="CS2633" s="1"/>
      <c r="CT2633" s="1"/>
      <c r="CU2633" s="1"/>
      <c r="CV2633" s="1"/>
      <c r="CW2633" s="1"/>
      <c r="CX2633" s="1"/>
      <c r="CY2633" s="1"/>
      <c r="CZ2633" s="1"/>
      <c r="DA2633" s="1"/>
      <c r="DB2633" s="1"/>
      <c r="DC2633" s="1"/>
      <c r="DD2633" s="1"/>
      <c r="DE2633" s="1"/>
      <c r="DF2633" s="1"/>
      <c r="DG2633" s="1"/>
      <c r="DH2633" s="1"/>
      <c r="DI2633" s="1"/>
      <c r="DJ2633" s="1"/>
      <c r="DK2633" s="1"/>
      <c r="DL2633" s="1"/>
      <c r="DM2633" s="1"/>
      <c r="DN2633" s="1"/>
      <c r="DO2633" s="1"/>
      <c r="DP2633" s="1"/>
      <c r="DQ2633" s="1"/>
      <c r="DR2633" s="1"/>
      <c r="DS2633" s="1"/>
      <c r="DT2633" s="1"/>
      <c r="DU2633" s="1"/>
      <c r="DV2633" s="1"/>
      <c r="DW2633" s="1"/>
      <c r="DX2633" s="1"/>
      <c r="DY2633" s="1"/>
      <c r="DZ2633" s="1"/>
      <c r="EA2633" s="1"/>
      <c r="EB2633" s="1"/>
      <c r="EC2633" s="1"/>
      <c r="ED2633" s="1"/>
      <c r="EE2633" s="1"/>
      <c r="EF2633" s="1"/>
      <c r="EG2633" s="1"/>
      <c r="EH2633" s="1"/>
      <c r="EI2633" s="1"/>
      <c r="EJ2633" s="1"/>
      <c r="EK2633" s="1"/>
      <c r="EL2633" s="1"/>
      <c r="EM2633" s="1"/>
      <c r="EN2633" s="1"/>
      <c r="EO2633" s="1"/>
      <c r="EP2633" s="1"/>
      <c r="EQ2633" s="1"/>
      <c r="ER2633" s="1"/>
      <c r="ES2633" s="1"/>
      <c r="ET2633" s="1"/>
      <c r="EU2633" s="1"/>
      <c r="EV2633" s="1"/>
      <c r="EW2633" s="1"/>
      <c r="EX2633" s="1"/>
    </row>
    <row r="2634" spans="1:154" x14ac:dyDescent="0.15">
      <c r="A2634" s="35"/>
      <c r="B2634" s="125"/>
      <c r="C2634" s="14"/>
      <c r="D2634" s="13"/>
      <c r="E2634" s="14"/>
      <c r="F2634" s="14"/>
      <c r="G2634" s="14"/>
      <c r="H2634" s="14"/>
      <c r="I2634" s="13"/>
      <c r="J2634" s="29"/>
      <c r="K2634" s="2"/>
      <c r="L2634" s="17"/>
      <c r="M2634" s="12"/>
      <c r="N2634" s="12"/>
      <c r="O2634" s="17"/>
      <c r="P2634" s="14"/>
      <c r="Q2634" s="14"/>
      <c r="R2634" s="14"/>
      <c r="S2634" s="20"/>
      <c r="T2634" s="14"/>
      <c r="U2634" s="4"/>
      <c r="V2634" s="29"/>
      <c r="W2634" s="10"/>
      <c r="X2634" s="10"/>
      <c r="Y2634" s="27"/>
      <c r="Z2634" s="3"/>
      <c r="AA2634" s="1"/>
      <c r="AB2634" s="10"/>
      <c r="AC2634" s="3"/>
      <c r="AD2634" s="3"/>
      <c r="AE2634" s="3"/>
      <c r="AF2634" s="10"/>
      <c r="AG2634" s="11"/>
      <c r="AH2634" s="10"/>
      <c r="AI2634" s="1"/>
      <c r="AJ2634" s="1"/>
      <c r="AK2634" s="1"/>
      <c r="AL2634" s="1"/>
      <c r="AM2634" s="1"/>
      <c r="AN2634" s="1"/>
      <c r="AO2634" s="1"/>
      <c r="AP2634" s="1"/>
      <c r="AQ2634" s="1"/>
      <c r="AR2634" s="1"/>
      <c r="AS2634" s="1"/>
      <c r="AT2634" s="1"/>
      <c r="AU2634" s="1"/>
      <c r="AV2634" s="1"/>
      <c r="AW2634" s="1"/>
      <c r="AX2634" s="1"/>
      <c r="AY2634" s="1"/>
      <c r="AZ2634" s="1"/>
      <c r="BA2634" s="1"/>
      <c r="BB2634" s="1"/>
      <c r="BC2634" s="1"/>
      <c r="BD2634" s="1"/>
      <c r="BE2634" s="1"/>
      <c r="BF2634" s="1"/>
      <c r="BG2634" s="1"/>
      <c r="BH2634" s="1"/>
      <c r="BI2634" s="1"/>
      <c r="BJ2634" s="1"/>
      <c r="BK2634" s="1"/>
      <c r="BL2634" s="1"/>
      <c r="BM2634" s="1"/>
      <c r="BN2634" s="1"/>
      <c r="BO2634" s="1"/>
      <c r="BP2634" s="1"/>
      <c r="BQ2634" s="1"/>
      <c r="BR2634" s="1"/>
      <c r="BS2634" s="1"/>
      <c r="BT2634" s="1"/>
      <c r="BU2634" s="1"/>
      <c r="BV2634" s="1"/>
      <c r="BW2634" s="1"/>
      <c r="BX2634" s="1"/>
      <c r="BY2634" s="1"/>
      <c r="BZ2634" s="1"/>
      <c r="CA2634" s="1"/>
      <c r="CB2634" s="1"/>
      <c r="CC2634" s="1"/>
      <c r="CD2634" s="1"/>
      <c r="CE2634" s="1"/>
      <c r="CF2634" s="1"/>
      <c r="CG2634" s="1"/>
      <c r="CH2634" s="1"/>
      <c r="CI2634" s="1"/>
      <c r="CJ2634" s="1"/>
      <c r="CK2634" s="1"/>
      <c r="CL2634" s="1"/>
      <c r="CM2634" s="1"/>
      <c r="CN2634" s="1"/>
      <c r="CO2634" s="1"/>
      <c r="CP2634" s="1"/>
      <c r="CQ2634" s="1"/>
      <c r="CR2634" s="1"/>
      <c r="CS2634" s="1"/>
      <c r="CT2634" s="1"/>
      <c r="CU2634" s="1"/>
      <c r="CV2634" s="1"/>
      <c r="CW2634" s="1"/>
      <c r="CX2634" s="1"/>
      <c r="CY2634" s="1"/>
      <c r="CZ2634" s="1"/>
      <c r="DA2634" s="1"/>
      <c r="DB2634" s="1"/>
      <c r="DC2634" s="1"/>
      <c r="DD2634" s="1"/>
      <c r="DE2634" s="1"/>
      <c r="DF2634" s="1"/>
      <c r="DG2634" s="1"/>
      <c r="DH2634" s="1"/>
      <c r="DI2634" s="1"/>
      <c r="DJ2634" s="1"/>
      <c r="DK2634" s="1"/>
      <c r="DL2634" s="1"/>
      <c r="DM2634" s="1"/>
      <c r="DN2634" s="1"/>
      <c r="DO2634" s="1"/>
      <c r="DP2634" s="1"/>
      <c r="DQ2634" s="1"/>
      <c r="DR2634" s="1"/>
      <c r="DS2634" s="1"/>
      <c r="DT2634" s="1"/>
      <c r="DU2634" s="1"/>
      <c r="DV2634" s="1"/>
      <c r="DW2634" s="1"/>
      <c r="DX2634" s="1"/>
      <c r="DY2634" s="1"/>
      <c r="DZ2634" s="1"/>
      <c r="EA2634" s="1"/>
      <c r="EB2634" s="1"/>
      <c r="EC2634" s="1"/>
      <c r="ED2634" s="1"/>
      <c r="EE2634" s="1"/>
      <c r="EF2634" s="1"/>
      <c r="EG2634" s="1"/>
      <c r="EH2634" s="1"/>
      <c r="EI2634" s="1"/>
      <c r="EJ2634" s="1"/>
      <c r="EK2634" s="1"/>
      <c r="EL2634" s="1"/>
      <c r="EM2634" s="1"/>
      <c r="EN2634" s="1"/>
      <c r="EO2634" s="1"/>
      <c r="EP2634" s="1"/>
      <c r="EQ2634" s="1"/>
      <c r="ER2634" s="1"/>
      <c r="ES2634" s="1"/>
      <c r="ET2634" s="1"/>
      <c r="EU2634" s="1"/>
      <c r="EV2634" s="1"/>
      <c r="EW2634" s="1"/>
      <c r="EX2634" s="1"/>
    </row>
    <row r="2635" spans="1:154" x14ac:dyDescent="0.15">
      <c r="A2635" s="35"/>
      <c r="B2635" s="125"/>
      <c r="C2635" s="14"/>
      <c r="D2635" s="13"/>
      <c r="E2635" s="14"/>
      <c r="F2635" s="14"/>
      <c r="G2635" s="14"/>
      <c r="H2635" s="14"/>
      <c r="I2635" s="13"/>
      <c r="J2635" s="29"/>
      <c r="K2635" s="2"/>
      <c r="L2635" s="17"/>
      <c r="M2635" s="12"/>
      <c r="N2635" s="12"/>
      <c r="O2635" s="17"/>
      <c r="P2635" s="14"/>
      <c r="Q2635" s="14"/>
      <c r="R2635" s="14"/>
      <c r="S2635" s="20"/>
      <c r="T2635" s="14"/>
      <c r="U2635" s="4"/>
      <c r="V2635" s="29"/>
      <c r="W2635" s="10"/>
      <c r="X2635" s="10"/>
      <c r="Y2635" s="27"/>
      <c r="Z2635" s="3"/>
      <c r="AA2635" s="1"/>
      <c r="AB2635" s="10"/>
      <c r="AC2635" s="3"/>
      <c r="AD2635" s="3"/>
      <c r="AE2635" s="3"/>
      <c r="AF2635" s="10"/>
      <c r="AG2635" s="11"/>
      <c r="AH2635" s="10"/>
      <c r="AI2635" s="1"/>
      <c r="AJ2635" s="1"/>
      <c r="AK2635" s="1"/>
      <c r="AL2635" s="1"/>
      <c r="AM2635" s="1"/>
      <c r="AN2635" s="1"/>
      <c r="AO2635" s="1"/>
      <c r="AP2635" s="1"/>
      <c r="AQ2635" s="1"/>
      <c r="AR2635" s="1"/>
      <c r="AS2635" s="1"/>
      <c r="AT2635" s="1"/>
      <c r="AU2635" s="1"/>
      <c r="AV2635" s="1"/>
      <c r="AW2635" s="1"/>
      <c r="AX2635" s="1"/>
      <c r="AY2635" s="1"/>
      <c r="AZ2635" s="1"/>
      <c r="BA2635" s="1"/>
      <c r="BB2635" s="1"/>
      <c r="BC2635" s="1"/>
      <c r="BD2635" s="1"/>
      <c r="BE2635" s="1"/>
      <c r="BF2635" s="1"/>
      <c r="BG2635" s="1"/>
      <c r="BH2635" s="1"/>
      <c r="BI2635" s="1"/>
      <c r="BJ2635" s="1"/>
      <c r="BK2635" s="1"/>
      <c r="BL2635" s="1"/>
      <c r="BM2635" s="1"/>
      <c r="BN2635" s="1"/>
      <c r="BO2635" s="1"/>
      <c r="BP2635" s="1"/>
      <c r="BQ2635" s="1"/>
      <c r="BR2635" s="1"/>
      <c r="BS2635" s="1"/>
      <c r="BT2635" s="1"/>
      <c r="BU2635" s="1"/>
      <c r="BV2635" s="1"/>
      <c r="BW2635" s="1"/>
      <c r="BX2635" s="1"/>
      <c r="BY2635" s="1"/>
      <c r="BZ2635" s="1"/>
      <c r="CA2635" s="1"/>
      <c r="CB2635" s="1"/>
      <c r="CC2635" s="1"/>
      <c r="CD2635" s="1"/>
      <c r="CE2635" s="1"/>
      <c r="CF2635" s="1"/>
      <c r="CG2635" s="1"/>
      <c r="CH2635" s="1"/>
      <c r="CI2635" s="1"/>
      <c r="CJ2635" s="1"/>
      <c r="CK2635" s="1"/>
      <c r="CL2635" s="1"/>
      <c r="CM2635" s="1"/>
      <c r="CN2635" s="1"/>
      <c r="CO2635" s="1"/>
      <c r="CP2635" s="1"/>
      <c r="CQ2635" s="1"/>
      <c r="CR2635" s="1"/>
      <c r="CS2635" s="1"/>
      <c r="CT2635" s="1"/>
      <c r="CU2635" s="1"/>
      <c r="CV2635" s="1"/>
      <c r="CW2635" s="1"/>
      <c r="CX2635" s="1"/>
      <c r="CY2635" s="1"/>
      <c r="CZ2635" s="1"/>
      <c r="DA2635" s="1"/>
      <c r="DB2635" s="1"/>
      <c r="DC2635" s="1"/>
      <c r="DD2635" s="1"/>
      <c r="DE2635" s="1"/>
      <c r="DF2635" s="1"/>
      <c r="DG2635" s="1"/>
      <c r="DH2635" s="1"/>
      <c r="DI2635" s="1"/>
      <c r="DJ2635" s="1"/>
      <c r="DK2635" s="1"/>
      <c r="DL2635" s="1"/>
      <c r="DM2635" s="1"/>
      <c r="DN2635" s="1"/>
      <c r="DO2635" s="1"/>
      <c r="DP2635" s="1"/>
      <c r="DQ2635" s="1"/>
      <c r="DR2635" s="1"/>
      <c r="DS2635" s="1"/>
      <c r="DT2635" s="1"/>
      <c r="DU2635" s="1"/>
      <c r="DV2635" s="1"/>
      <c r="DW2635" s="1"/>
      <c r="DX2635" s="1"/>
      <c r="DY2635" s="1"/>
      <c r="DZ2635" s="1"/>
      <c r="EA2635" s="1"/>
      <c r="EB2635" s="1"/>
      <c r="EC2635" s="1"/>
      <c r="ED2635" s="1"/>
      <c r="EE2635" s="1"/>
      <c r="EF2635" s="1"/>
      <c r="EG2635" s="1"/>
      <c r="EH2635" s="1"/>
      <c r="EI2635" s="1"/>
      <c r="EJ2635" s="1"/>
      <c r="EK2635" s="1"/>
      <c r="EL2635" s="1"/>
      <c r="EM2635" s="1"/>
      <c r="EN2635" s="1"/>
      <c r="EO2635" s="1"/>
      <c r="EP2635" s="1"/>
      <c r="EQ2635" s="1"/>
      <c r="ER2635" s="1"/>
      <c r="ES2635" s="1"/>
      <c r="ET2635" s="1"/>
      <c r="EU2635" s="1"/>
      <c r="EV2635" s="1"/>
      <c r="EW2635" s="1"/>
      <c r="EX2635" s="1"/>
    </row>
    <row r="2636" spans="1:154" x14ac:dyDescent="0.15">
      <c r="A2636" s="35"/>
      <c r="B2636" s="125"/>
      <c r="C2636" s="14"/>
      <c r="D2636" s="13"/>
      <c r="E2636" s="14"/>
      <c r="F2636" s="14"/>
      <c r="G2636" s="14"/>
      <c r="H2636" s="14"/>
      <c r="I2636" s="13"/>
      <c r="J2636" s="29"/>
      <c r="K2636" s="2"/>
      <c r="L2636" s="17"/>
      <c r="M2636" s="12"/>
      <c r="N2636" s="12"/>
      <c r="O2636" s="17"/>
      <c r="P2636" s="14"/>
      <c r="Q2636" s="14"/>
      <c r="R2636" s="14"/>
      <c r="S2636" s="20"/>
      <c r="T2636" s="14"/>
      <c r="U2636" s="4"/>
      <c r="V2636" s="29"/>
      <c r="W2636" s="10"/>
      <c r="X2636" s="10"/>
      <c r="Y2636" s="27"/>
      <c r="Z2636" s="3"/>
      <c r="AA2636" s="1"/>
      <c r="AB2636" s="10"/>
      <c r="AC2636" s="3"/>
      <c r="AD2636" s="3"/>
      <c r="AE2636" s="3"/>
      <c r="AF2636" s="10"/>
      <c r="AG2636" s="11"/>
      <c r="AH2636" s="10"/>
      <c r="AI2636" s="1"/>
      <c r="AJ2636" s="1"/>
      <c r="AK2636" s="1"/>
      <c r="AL2636" s="1"/>
      <c r="AM2636" s="1"/>
      <c r="AN2636" s="1"/>
      <c r="AO2636" s="1"/>
      <c r="AP2636" s="1"/>
      <c r="AQ2636" s="1"/>
      <c r="AR2636" s="1"/>
      <c r="AS2636" s="1"/>
      <c r="AT2636" s="1"/>
      <c r="AU2636" s="1"/>
      <c r="AV2636" s="1"/>
      <c r="AW2636" s="1"/>
      <c r="AX2636" s="1"/>
      <c r="AY2636" s="1"/>
      <c r="AZ2636" s="1"/>
      <c r="BA2636" s="1"/>
      <c r="BB2636" s="1"/>
      <c r="BC2636" s="1"/>
      <c r="BD2636" s="1"/>
      <c r="BE2636" s="1"/>
      <c r="BF2636" s="1"/>
      <c r="BG2636" s="1"/>
      <c r="BH2636" s="1"/>
      <c r="BI2636" s="1"/>
      <c r="BJ2636" s="1"/>
      <c r="BK2636" s="1"/>
      <c r="BL2636" s="1"/>
      <c r="BM2636" s="1"/>
      <c r="BN2636" s="1"/>
      <c r="BO2636" s="1"/>
      <c r="BP2636" s="1"/>
      <c r="BQ2636" s="1"/>
      <c r="BR2636" s="1"/>
      <c r="BS2636" s="1"/>
      <c r="BT2636" s="1"/>
      <c r="BU2636" s="1"/>
      <c r="BV2636" s="1"/>
      <c r="BW2636" s="1"/>
      <c r="BX2636" s="1"/>
      <c r="BY2636" s="1"/>
      <c r="BZ2636" s="1"/>
      <c r="CA2636" s="1"/>
      <c r="CB2636" s="1"/>
      <c r="CC2636" s="1"/>
      <c r="CD2636" s="1"/>
      <c r="CE2636" s="1"/>
      <c r="CF2636" s="1"/>
      <c r="CG2636" s="1"/>
      <c r="CH2636" s="1"/>
      <c r="CI2636" s="1"/>
      <c r="CJ2636" s="1"/>
      <c r="CK2636" s="1"/>
      <c r="CL2636" s="1"/>
      <c r="CM2636" s="1"/>
      <c r="CN2636" s="1"/>
      <c r="CO2636" s="1"/>
      <c r="CP2636" s="1"/>
      <c r="CQ2636" s="1"/>
      <c r="CR2636" s="1"/>
      <c r="CS2636" s="1"/>
      <c r="CT2636" s="1"/>
      <c r="CU2636" s="1"/>
      <c r="CV2636" s="1"/>
      <c r="CW2636" s="1"/>
      <c r="CX2636" s="1"/>
      <c r="CY2636" s="1"/>
      <c r="CZ2636" s="1"/>
      <c r="DA2636" s="1"/>
      <c r="DB2636" s="1"/>
      <c r="DC2636" s="1"/>
      <c r="DD2636" s="1"/>
      <c r="DE2636" s="1"/>
      <c r="DF2636" s="1"/>
      <c r="DG2636" s="1"/>
      <c r="DH2636" s="1"/>
      <c r="DI2636" s="1"/>
      <c r="DJ2636" s="1"/>
      <c r="DK2636" s="1"/>
      <c r="DL2636" s="1"/>
      <c r="DM2636" s="1"/>
      <c r="DN2636" s="1"/>
      <c r="DO2636" s="1"/>
      <c r="DP2636" s="1"/>
      <c r="DQ2636" s="1"/>
      <c r="DR2636" s="1"/>
      <c r="DS2636" s="1"/>
      <c r="DT2636" s="1"/>
      <c r="DU2636" s="1"/>
      <c r="DV2636" s="1"/>
      <c r="DW2636" s="1"/>
      <c r="DX2636" s="1"/>
      <c r="DY2636" s="1"/>
      <c r="DZ2636" s="1"/>
      <c r="EA2636" s="1"/>
      <c r="EB2636" s="1"/>
      <c r="EC2636" s="1"/>
      <c r="ED2636" s="1"/>
      <c r="EE2636" s="1"/>
      <c r="EF2636" s="1"/>
      <c r="EG2636" s="1"/>
      <c r="EH2636" s="1"/>
      <c r="EI2636" s="1"/>
      <c r="EJ2636" s="1"/>
      <c r="EK2636" s="1"/>
      <c r="EL2636" s="1"/>
      <c r="EM2636" s="1"/>
      <c r="EN2636" s="1"/>
      <c r="EO2636" s="1"/>
      <c r="EP2636" s="1"/>
      <c r="EQ2636" s="1"/>
      <c r="ER2636" s="1"/>
      <c r="ES2636" s="1"/>
      <c r="ET2636" s="1"/>
      <c r="EU2636" s="1"/>
      <c r="EV2636" s="1"/>
      <c r="EW2636" s="1"/>
      <c r="EX2636" s="1"/>
    </row>
    <row r="2637" spans="1:154" x14ac:dyDescent="0.15">
      <c r="A2637" s="35"/>
      <c r="B2637" s="125"/>
      <c r="C2637" s="14"/>
      <c r="D2637" s="13"/>
      <c r="E2637" s="14"/>
      <c r="F2637" s="14"/>
      <c r="G2637" s="14"/>
      <c r="H2637" s="14"/>
      <c r="I2637" s="13"/>
      <c r="J2637" s="29"/>
      <c r="K2637" s="2"/>
      <c r="L2637" s="17"/>
      <c r="M2637" s="12"/>
      <c r="N2637" s="12"/>
      <c r="O2637" s="17"/>
      <c r="P2637" s="14"/>
      <c r="Q2637" s="14"/>
      <c r="R2637" s="14"/>
      <c r="S2637" s="20"/>
      <c r="T2637" s="14"/>
      <c r="U2637" s="4"/>
      <c r="V2637" s="29"/>
      <c r="W2637" s="10"/>
      <c r="X2637" s="10"/>
      <c r="Y2637" s="27"/>
      <c r="Z2637" s="3"/>
      <c r="AA2637" s="1"/>
      <c r="AB2637" s="10"/>
      <c r="AC2637" s="3"/>
      <c r="AD2637" s="3"/>
      <c r="AE2637" s="3"/>
      <c r="AF2637" s="10"/>
      <c r="AG2637" s="11"/>
      <c r="AH2637" s="10"/>
      <c r="AI2637" s="1"/>
      <c r="AJ2637" s="1"/>
      <c r="AK2637" s="1"/>
      <c r="AL2637" s="1"/>
      <c r="AM2637" s="1"/>
      <c r="AN2637" s="1"/>
      <c r="AO2637" s="1"/>
      <c r="AP2637" s="1"/>
      <c r="AQ2637" s="1"/>
      <c r="AR2637" s="1"/>
      <c r="AS2637" s="1"/>
      <c r="AT2637" s="1"/>
      <c r="AU2637" s="1"/>
      <c r="AV2637" s="1"/>
      <c r="AW2637" s="1"/>
      <c r="AX2637" s="1"/>
      <c r="AY2637" s="1"/>
      <c r="AZ2637" s="1"/>
      <c r="BA2637" s="1"/>
      <c r="BB2637" s="1"/>
      <c r="BC2637" s="1"/>
      <c r="BD2637" s="1"/>
      <c r="BE2637" s="1"/>
      <c r="BF2637" s="1"/>
      <c r="BG2637" s="1"/>
      <c r="BH2637" s="1"/>
      <c r="BI2637" s="1"/>
      <c r="BJ2637" s="1"/>
      <c r="BK2637" s="1"/>
      <c r="BL2637" s="1"/>
      <c r="BM2637" s="1"/>
      <c r="BN2637" s="1"/>
      <c r="BO2637" s="1"/>
      <c r="BP2637" s="1"/>
      <c r="BQ2637" s="1"/>
      <c r="BR2637" s="1"/>
      <c r="BS2637" s="1"/>
      <c r="BT2637" s="1"/>
      <c r="BU2637" s="1"/>
      <c r="BV2637" s="1"/>
      <c r="BW2637" s="1"/>
      <c r="BX2637" s="1"/>
      <c r="BY2637" s="1"/>
      <c r="BZ2637" s="1"/>
      <c r="CA2637" s="1"/>
      <c r="CB2637" s="1"/>
      <c r="CC2637" s="1"/>
      <c r="CD2637" s="1"/>
      <c r="CE2637" s="1"/>
      <c r="CF2637" s="1"/>
      <c r="CG2637" s="1"/>
      <c r="CH2637" s="1"/>
      <c r="CI2637" s="1"/>
      <c r="CJ2637" s="1"/>
      <c r="CK2637" s="1"/>
      <c r="CL2637" s="1"/>
      <c r="CM2637" s="1"/>
      <c r="CN2637" s="1"/>
      <c r="CO2637" s="1"/>
      <c r="CP2637" s="1"/>
      <c r="CQ2637" s="1"/>
      <c r="CR2637" s="1"/>
      <c r="CS2637" s="1"/>
      <c r="CT2637" s="1"/>
      <c r="CU2637" s="1"/>
      <c r="CV2637" s="1"/>
      <c r="CW2637" s="1"/>
      <c r="CX2637" s="1"/>
      <c r="CY2637" s="1"/>
      <c r="CZ2637" s="1"/>
      <c r="DA2637" s="1"/>
      <c r="DB2637" s="1"/>
      <c r="DC2637" s="1"/>
      <c r="DD2637" s="1"/>
      <c r="DE2637" s="1"/>
      <c r="DF2637" s="1"/>
      <c r="DG2637" s="1"/>
      <c r="DH2637" s="1"/>
      <c r="DI2637" s="1"/>
      <c r="DJ2637" s="1"/>
      <c r="DK2637" s="1"/>
      <c r="DL2637" s="1"/>
      <c r="DM2637" s="1"/>
      <c r="DN2637" s="1"/>
      <c r="DO2637" s="1"/>
      <c r="DP2637" s="1"/>
      <c r="DQ2637" s="1"/>
      <c r="DR2637" s="1"/>
      <c r="DS2637" s="1"/>
      <c r="DT2637" s="1"/>
      <c r="DU2637" s="1"/>
      <c r="DV2637" s="1"/>
      <c r="DW2637" s="1"/>
      <c r="DX2637" s="1"/>
      <c r="DY2637" s="1"/>
      <c r="DZ2637" s="1"/>
      <c r="EA2637" s="1"/>
      <c r="EB2637" s="1"/>
      <c r="EC2637" s="1"/>
      <c r="ED2637" s="1"/>
      <c r="EE2637" s="1"/>
      <c r="EF2637" s="1"/>
      <c r="EG2637" s="1"/>
      <c r="EH2637" s="1"/>
      <c r="EI2637" s="1"/>
      <c r="EJ2637" s="1"/>
      <c r="EK2637" s="1"/>
      <c r="EL2637" s="1"/>
      <c r="EM2637" s="1"/>
      <c r="EN2637" s="1"/>
      <c r="EO2637" s="1"/>
      <c r="EP2637" s="1"/>
      <c r="EQ2637" s="1"/>
      <c r="ER2637" s="1"/>
      <c r="ES2637" s="1"/>
      <c r="ET2637" s="1"/>
      <c r="EU2637" s="1"/>
      <c r="EV2637" s="1"/>
      <c r="EW2637" s="1"/>
      <c r="EX2637" s="1"/>
    </row>
    <row r="2638" spans="1:154" x14ac:dyDescent="0.15">
      <c r="A2638" s="35"/>
      <c r="B2638" s="125"/>
      <c r="C2638" s="14"/>
      <c r="D2638" s="13"/>
      <c r="E2638" s="14"/>
      <c r="F2638" s="14"/>
      <c r="G2638" s="14"/>
      <c r="H2638" s="14"/>
      <c r="I2638" s="13"/>
      <c r="J2638" s="29"/>
      <c r="K2638" s="2"/>
      <c r="L2638" s="17"/>
      <c r="M2638" s="12"/>
      <c r="N2638" s="12"/>
      <c r="O2638" s="17"/>
      <c r="P2638" s="14"/>
      <c r="Q2638" s="14"/>
      <c r="R2638" s="14"/>
      <c r="S2638" s="20"/>
      <c r="T2638" s="14"/>
      <c r="U2638" s="4"/>
      <c r="V2638" s="29"/>
      <c r="W2638" s="10"/>
      <c r="X2638" s="10"/>
      <c r="Y2638" s="27"/>
      <c r="Z2638" s="3"/>
      <c r="AA2638" s="1"/>
      <c r="AB2638" s="10"/>
      <c r="AC2638" s="3"/>
      <c r="AD2638" s="3"/>
      <c r="AE2638" s="3"/>
      <c r="AF2638" s="10"/>
      <c r="AG2638" s="11"/>
      <c r="AH2638" s="10"/>
      <c r="AI2638" s="1"/>
      <c r="AJ2638" s="1"/>
      <c r="AK2638" s="1"/>
      <c r="AL2638" s="1"/>
      <c r="AM2638" s="1"/>
      <c r="AN2638" s="1"/>
      <c r="AO2638" s="1"/>
      <c r="AP2638" s="1"/>
      <c r="AQ2638" s="1"/>
      <c r="AR2638" s="1"/>
      <c r="AS2638" s="1"/>
      <c r="AT2638" s="1"/>
      <c r="AU2638" s="1"/>
      <c r="AV2638" s="1"/>
      <c r="AW2638" s="1"/>
      <c r="AX2638" s="1"/>
      <c r="AY2638" s="1"/>
      <c r="AZ2638" s="1"/>
      <c r="BA2638" s="1"/>
      <c r="BB2638" s="1"/>
      <c r="BC2638" s="1"/>
      <c r="BD2638" s="1"/>
      <c r="BE2638" s="1"/>
      <c r="BF2638" s="1"/>
      <c r="BG2638" s="1"/>
      <c r="BH2638" s="1"/>
      <c r="BI2638" s="1"/>
      <c r="BJ2638" s="1"/>
      <c r="BK2638" s="1"/>
      <c r="BL2638" s="1"/>
      <c r="BM2638" s="1"/>
      <c r="BN2638" s="1"/>
      <c r="BO2638" s="1"/>
      <c r="BP2638" s="1"/>
      <c r="BQ2638" s="1"/>
      <c r="BR2638" s="1"/>
      <c r="BS2638" s="1"/>
      <c r="BT2638" s="1"/>
      <c r="BU2638" s="1"/>
      <c r="BV2638" s="1"/>
      <c r="BW2638" s="1"/>
      <c r="BX2638" s="1"/>
      <c r="BY2638" s="1"/>
      <c r="BZ2638" s="1"/>
      <c r="CA2638" s="1"/>
      <c r="CB2638" s="1"/>
      <c r="CC2638" s="1"/>
      <c r="CD2638" s="1"/>
      <c r="CE2638" s="1"/>
      <c r="CF2638" s="1"/>
      <c r="CG2638" s="1"/>
      <c r="CH2638" s="1"/>
      <c r="CI2638" s="1"/>
      <c r="CJ2638" s="1"/>
      <c r="CK2638" s="1"/>
      <c r="CL2638" s="1"/>
      <c r="CM2638" s="1"/>
      <c r="CN2638" s="1"/>
      <c r="CO2638" s="1"/>
      <c r="CP2638" s="1"/>
      <c r="CQ2638" s="1"/>
      <c r="CR2638" s="1"/>
      <c r="CS2638" s="1"/>
      <c r="CT2638" s="1"/>
      <c r="CU2638" s="1"/>
      <c r="CV2638" s="1"/>
      <c r="CW2638" s="1"/>
      <c r="CX2638" s="1"/>
      <c r="CY2638" s="1"/>
      <c r="CZ2638" s="1"/>
      <c r="DA2638" s="1"/>
      <c r="DB2638" s="1"/>
      <c r="DC2638" s="1"/>
      <c r="DD2638" s="1"/>
      <c r="DE2638" s="1"/>
      <c r="DF2638" s="1"/>
      <c r="DG2638" s="1"/>
      <c r="DH2638" s="1"/>
      <c r="DI2638" s="1"/>
      <c r="DJ2638" s="1"/>
      <c r="DK2638" s="1"/>
      <c r="DL2638" s="1"/>
      <c r="DM2638" s="1"/>
      <c r="DN2638" s="1"/>
      <c r="DO2638" s="1"/>
      <c r="DP2638" s="1"/>
      <c r="DQ2638" s="1"/>
      <c r="DR2638" s="1"/>
      <c r="DS2638" s="1"/>
      <c r="DT2638" s="1"/>
      <c r="DU2638" s="1"/>
      <c r="DV2638" s="1"/>
      <c r="DW2638" s="1"/>
      <c r="DX2638" s="1"/>
      <c r="DY2638" s="1"/>
      <c r="DZ2638" s="1"/>
      <c r="EA2638" s="1"/>
      <c r="EB2638" s="1"/>
      <c r="EC2638" s="1"/>
      <c r="ED2638" s="1"/>
      <c r="EE2638" s="1"/>
      <c r="EF2638" s="1"/>
      <c r="EG2638" s="1"/>
      <c r="EH2638" s="1"/>
      <c r="EI2638" s="1"/>
      <c r="EJ2638" s="1"/>
      <c r="EK2638" s="1"/>
      <c r="EL2638" s="1"/>
      <c r="EM2638" s="1"/>
      <c r="EN2638" s="1"/>
      <c r="EO2638" s="1"/>
      <c r="EP2638" s="1"/>
      <c r="EQ2638" s="1"/>
      <c r="ER2638" s="1"/>
      <c r="ES2638" s="1"/>
      <c r="ET2638" s="1"/>
      <c r="EU2638" s="1"/>
      <c r="EV2638" s="1"/>
      <c r="EW2638" s="1"/>
      <c r="EX2638" s="1"/>
    </row>
    <row r="2639" spans="1:154" x14ac:dyDescent="0.15">
      <c r="A2639" s="35"/>
      <c r="B2639" s="125"/>
      <c r="C2639" s="14"/>
      <c r="D2639" s="13"/>
      <c r="E2639" s="14"/>
      <c r="F2639" s="14"/>
      <c r="G2639" s="14"/>
      <c r="H2639" s="14"/>
      <c r="I2639" s="13"/>
      <c r="J2639" s="29"/>
      <c r="K2639" s="2"/>
      <c r="L2639" s="17"/>
      <c r="M2639" s="12"/>
      <c r="N2639" s="12"/>
      <c r="O2639" s="17"/>
      <c r="P2639" s="14"/>
      <c r="Q2639" s="14"/>
      <c r="R2639" s="14"/>
      <c r="S2639" s="20"/>
      <c r="T2639" s="14"/>
      <c r="U2639" s="4"/>
      <c r="V2639" s="29"/>
      <c r="W2639" s="10"/>
      <c r="X2639" s="10"/>
      <c r="Y2639" s="27"/>
      <c r="Z2639" s="3"/>
      <c r="AA2639" s="1"/>
      <c r="AB2639" s="10"/>
      <c r="AC2639" s="3"/>
      <c r="AD2639" s="3"/>
      <c r="AE2639" s="3"/>
      <c r="AF2639" s="10"/>
      <c r="AG2639" s="11"/>
      <c r="AH2639" s="10"/>
      <c r="AI2639" s="1"/>
      <c r="AJ2639" s="1"/>
      <c r="AK2639" s="1"/>
      <c r="AL2639" s="1"/>
      <c r="AM2639" s="1"/>
      <c r="AN2639" s="1"/>
      <c r="AO2639" s="1"/>
      <c r="AP2639" s="1"/>
      <c r="AQ2639" s="1"/>
      <c r="AR2639" s="1"/>
      <c r="AS2639" s="1"/>
      <c r="AT2639" s="1"/>
      <c r="AU2639" s="1"/>
      <c r="AV2639" s="1"/>
      <c r="AW2639" s="1"/>
      <c r="AX2639" s="1"/>
      <c r="AY2639" s="1"/>
      <c r="AZ2639" s="1"/>
      <c r="BA2639" s="1"/>
      <c r="BB2639" s="1"/>
      <c r="BC2639" s="1"/>
      <c r="BD2639" s="1"/>
      <c r="BE2639" s="1"/>
      <c r="BF2639" s="1"/>
      <c r="BG2639" s="1"/>
      <c r="BH2639" s="1"/>
      <c r="BI2639" s="1"/>
      <c r="BJ2639" s="1"/>
      <c r="BK2639" s="1"/>
      <c r="BL2639" s="1"/>
      <c r="BM2639" s="1"/>
      <c r="BN2639" s="1"/>
      <c r="BO2639" s="1"/>
      <c r="BP2639" s="1"/>
      <c r="BQ2639" s="1"/>
      <c r="BR2639" s="1"/>
      <c r="BS2639" s="1"/>
      <c r="BT2639" s="1"/>
      <c r="BU2639" s="1"/>
      <c r="BV2639" s="1"/>
      <c r="BW2639" s="1"/>
      <c r="BX2639" s="1"/>
      <c r="BY2639" s="1"/>
      <c r="BZ2639" s="1"/>
      <c r="CA2639" s="1"/>
      <c r="CB2639" s="1"/>
      <c r="CC2639" s="1"/>
      <c r="CD2639" s="1"/>
      <c r="CE2639" s="1"/>
      <c r="CF2639" s="1"/>
      <c r="CG2639" s="1"/>
      <c r="CH2639" s="1"/>
      <c r="CI2639" s="1"/>
      <c r="CJ2639" s="1"/>
      <c r="CK2639" s="1"/>
      <c r="CL2639" s="1"/>
      <c r="CM2639" s="1"/>
      <c r="CN2639" s="1"/>
      <c r="CO2639" s="1"/>
      <c r="CP2639" s="1"/>
      <c r="CQ2639" s="1"/>
      <c r="CR2639" s="1"/>
      <c r="CS2639" s="1"/>
      <c r="CT2639" s="1"/>
      <c r="CU2639" s="1"/>
      <c r="CV2639" s="1"/>
      <c r="CW2639" s="1"/>
      <c r="CX2639" s="1"/>
      <c r="CY2639" s="1"/>
      <c r="CZ2639" s="1"/>
      <c r="DA2639" s="1"/>
      <c r="DB2639" s="1"/>
      <c r="DC2639" s="1"/>
      <c r="DD2639" s="1"/>
      <c r="DE2639" s="1"/>
      <c r="DF2639" s="1"/>
      <c r="DG2639" s="1"/>
      <c r="DH2639" s="1"/>
      <c r="DI2639" s="1"/>
      <c r="DJ2639" s="1"/>
      <c r="DK2639" s="1"/>
      <c r="DL2639" s="1"/>
      <c r="DM2639" s="1"/>
      <c r="DN2639" s="1"/>
      <c r="DO2639" s="1"/>
      <c r="DP2639" s="1"/>
      <c r="DQ2639" s="1"/>
      <c r="DR2639" s="1"/>
      <c r="DS2639" s="1"/>
      <c r="DT2639" s="1"/>
      <c r="DU2639" s="1"/>
      <c r="DV2639" s="1"/>
      <c r="DW2639" s="1"/>
      <c r="DX2639" s="1"/>
      <c r="DY2639" s="1"/>
      <c r="DZ2639" s="1"/>
      <c r="EA2639" s="1"/>
      <c r="EB2639" s="1"/>
      <c r="EC2639" s="1"/>
      <c r="ED2639" s="1"/>
      <c r="EE2639" s="1"/>
      <c r="EF2639" s="1"/>
      <c r="EG2639" s="1"/>
      <c r="EH2639" s="1"/>
      <c r="EI2639" s="1"/>
      <c r="EJ2639" s="1"/>
      <c r="EK2639" s="1"/>
      <c r="EL2639" s="1"/>
      <c r="EM2639" s="1"/>
      <c r="EN2639" s="1"/>
      <c r="EO2639" s="1"/>
      <c r="EP2639" s="1"/>
      <c r="EQ2639" s="1"/>
      <c r="ER2639" s="1"/>
      <c r="ES2639" s="1"/>
      <c r="ET2639" s="1"/>
      <c r="EU2639" s="1"/>
      <c r="EV2639" s="1"/>
      <c r="EW2639" s="1"/>
      <c r="EX2639" s="1"/>
    </row>
    <row r="2640" spans="1:154" x14ac:dyDescent="0.15">
      <c r="A2640" s="35"/>
      <c r="B2640" s="125"/>
      <c r="C2640" s="14"/>
      <c r="D2640" s="13"/>
      <c r="E2640" s="14"/>
      <c r="F2640" s="14"/>
      <c r="G2640" s="14"/>
      <c r="H2640" s="14"/>
      <c r="I2640" s="13"/>
      <c r="J2640" s="29"/>
      <c r="K2640" s="2"/>
      <c r="L2640" s="17"/>
      <c r="M2640" s="12"/>
      <c r="N2640" s="12"/>
      <c r="O2640" s="17"/>
      <c r="P2640" s="14"/>
      <c r="Q2640" s="14"/>
      <c r="R2640" s="14"/>
      <c r="S2640" s="20"/>
      <c r="T2640" s="14"/>
      <c r="U2640" s="4"/>
      <c r="V2640" s="29"/>
      <c r="W2640" s="10"/>
      <c r="X2640" s="10"/>
      <c r="Y2640" s="27"/>
      <c r="Z2640" s="3"/>
      <c r="AA2640" s="1"/>
      <c r="AB2640" s="10"/>
      <c r="AC2640" s="3"/>
      <c r="AD2640" s="3"/>
      <c r="AE2640" s="3"/>
      <c r="AF2640" s="10"/>
      <c r="AG2640" s="11"/>
      <c r="AH2640" s="10"/>
      <c r="AI2640" s="1"/>
      <c r="AJ2640" s="1"/>
      <c r="AK2640" s="1"/>
      <c r="AL2640" s="1"/>
      <c r="AM2640" s="1"/>
      <c r="AN2640" s="1"/>
      <c r="AO2640" s="1"/>
      <c r="AP2640" s="1"/>
      <c r="AQ2640" s="1"/>
      <c r="AR2640" s="1"/>
      <c r="AS2640" s="1"/>
      <c r="AT2640" s="1"/>
      <c r="AU2640" s="1"/>
      <c r="AV2640" s="1"/>
      <c r="AW2640" s="1"/>
      <c r="AX2640" s="1"/>
      <c r="AY2640" s="1"/>
      <c r="AZ2640" s="1"/>
      <c r="BA2640" s="1"/>
      <c r="BB2640" s="1"/>
      <c r="BC2640" s="1"/>
      <c r="BD2640" s="1"/>
      <c r="BE2640" s="1"/>
      <c r="BF2640" s="1"/>
      <c r="BG2640" s="1"/>
      <c r="BH2640" s="1"/>
      <c r="BI2640" s="1"/>
      <c r="BJ2640" s="1"/>
      <c r="BK2640" s="1"/>
      <c r="BL2640" s="1"/>
      <c r="BM2640" s="1"/>
      <c r="BN2640" s="1"/>
      <c r="BO2640" s="1"/>
      <c r="BP2640" s="1"/>
      <c r="BQ2640" s="1"/>
      <c r="BR2640" s="1"/>
      <c r="BS2640" s="1"/>
      <c r="BT2640" s="1"/>
      <c r="BU2640" s="1"/>
      <c r="BV2640" s="1"/>
      <c r="BW2640" s="1"/>
      <c r="BX2640" s="1"/>
      <c r="BY2640" s="1"/>
      <c r="BZ2640" s="1"/>
      <c r="CA2640" s="1"/>
      <c r="CB2640" s="1"/>
      <c r="CC2640" s="1"/>
      <c r="CD2640" s="1"/>
      <c r="CE2640" s="1"/>
      <c r="CF2640" s="1"/>
      <c r="CG2640" s="1"/>
      <c r="CH2640" s="1"/>
      <c r="CI2640" s="1"/>
      <c r="CJ2640" s="1"/>
      <c r="CK2640" s="1"/>
      <c r="CL2640" s="1"/>
      <c r="CM2640" s="1"/>
      <c r="CN2640" s="1"/>
      <c r="CO2640" s="1"/>
      <c r="CP2640" s="1"/>
      <c r="CQ2640" s="1"/>
      <c r="CR2640" s="1"/>
      <c r="CS2640" s="1"/>
      <c r="CT2640" s="1"/>
      <c r="CU2640" s="1"/>
      <c r="CV2640" s="1"/>
      <c r="CW2640" s="1"/>
      <c r="CX2640" s="1"/>
      <c r="CY2640" s="1"/>
      <c r="CZ2640" s="1"/>
      <c r="DA2640" s="1"/>
      <c r="DB2640" s="1"/>
      <c r="DC2640" s="1"/>
      <c r="DD2640" s="1"/>
      <c r="DE2640" s="1"/>
      <c r="DF2640" s="1"/>
      <c r="DG2640" s="1"/>
      <c r="DH2640" s="1"/>
      <c r="DI2640" s="1"/>
      <c r="DJ2640" s="1"/>
      <c r="DK2640" s="1"/>
      <c r="DL2640" s="1"/>
      <c r="DM2640" s="1"/>
      <c r="DN2640" s="1"/>
      <c r="DO2640" s="1"/>
      <c r="DP2640" s="1"/>
      <c r="DQ2640" s="1"/>
      <c r="DR2640" s="1"/>
      <c r="DS2640" s="1"/>
      <c r="DT2640" s="1"/>
      <c r="DU2640" s="1"/>
      <c r="DV2640" s="1"/>
      <c r="DW2640" s="1"/>
      <c r="DX2640" s="1"/>
      <c r="DY2640" s="1"/>
      <c r="DZ2640" s="1"/>
      <c r="EA2640" s="1"/>
      <c r="EB2640" s="1"/>
      <c r="EC2640" s="1"/>
      <c r="ED2640" s="1"/>
      <c r="EE2640" s="1"/>
      <c r="EF2640" s="1"/>
      <c r="EG2640" s="1"/>
      <c r="EH2640" s="1"/>
      <c r="EI2640" s="1"/>
      <c r="EJ2640" s="1"/>
      <c r="EK2640" s="1"/>
      <c r="EL2640" s="1"/>
      <c r="EM2640" s="1"/>
      <c r="EN2640" s="1"/>
      <c r="EO2640" s="1"/>
      <c r="EP2640" s="1"/>
      <c r="EQ2640" s="1"/>
      <c r="ER2640" s="1"/>
      <c r="ES2640" s="1"/>
      <c r="ET2640" s="1"/>
      <c r="EU2640" s="1"/>
      <c r="EV2640" s="1"/>
      <c r="EW2640" s="1"/>
      <c r="EX2640" s="1"/>
    </row>
    <row r="2641" spans="1:154" x14ac:dyDescent="0.15">
      <c r="A2641" s="35"/>
      <c r="B2641" s="125"/>
      <c r="C2641" s="14"/>
      <c r="D2641" s="13"/>
      <c r="E2641" s="14"/>
      <c r="F2641" s="14"/>
      <c r="G2641" s="14"/>
      <c r="H2641" s="14"/>
      <c r="I2641" s="13"/>
      <c r="J2641" s="29"/>
      <c r="K2641" s="2"/>
      <c r="L2641" s="17"/>
      <c r="M2641" s="12"/>
      <c r="N2641" s="12"/>
      <c r="O2641" s="17"/>
      <c r="P2641" s="14"/>
      <c r="Q2641" s="14"/>
      <c r="R2641" s="14"/>
      <c r="S2641" s="20"/>
      <c r="T2641" s="14"/>
      <c r="U2641" s="4"/>
      <c r="V2641" s="29"/>
      <c r="W2641" s="10"/>
      <c r="X2641" s="10"/>
      <c r="Y2641" s="27"/>
      <c r="Z2641" s="3"/>
      <c r="AA2641" s="1"/>
      <c r="AB2641" s="10"/>
      <c r="AC2641" s="3"/>
      <c r="AD2641" s="3"/>
      <c r="AE2641" s="3"/>
      <c r="AF2641" s="10"/>
      <c r="AG2641" s="11"/>
      <c r="AH2641" s="10"/>
      <c r="AI2641" s="1"/>
      <c r="AJ2641" s="1"/>
      <c r="AK2641" s="1"/>
      <c r="AL2641" s="1"/>
      <c r="AM2641" s="1"/>
      <c r="AN2641" s="1"/>
      <c r="AO2641" s="1"/>
      <c r="AP2641" s="1"/>
      <c r="AQ2641" s="1"/>
      <c r="AR2641" s="1"/>
      <c r="AS2641" s="1"/>
      <c r="AT2641" s="1"/>
      <c r="AU2641" s="1"/>
      <c r="AV2641" s="1"/>
      <c r="AW2641" s="1"/>
      <c r="AX2641" s="1"/>
      <c r="AY2641" s="1"/>
      <c r="AZ2641" s="1"/>
      <c r="BA2641" s="1"/>
      <c r="BB2641" s="1"/>
      <c r="BC2641" s="1"/>
      <c r="BD2641" s="1"/>
      <c r="BE2641" s="1"/>
      <c r="BF2641" s="1"/>
      <c r="BG2641" s="1"/>
      <c r="BH2641" s="1"/>
      <c r="BI2641" s="1"/>
      <c r="BJ2641" s="1"/>
      <c r="BK2641" s="1"/>
      <c r="BL2641" s="1"/>
      <c r="BM2641" s="1"/>
      <c r="BN2641" s="1"/>
      <c r="BO2641" s="1"/>
      <c r="BP2641" s="1"/>
      <c r="BQ2641" s="1"/>
      <c r="BR2641" s="1"/>
      <c r="BS2641" s="1"/>
      <c r="BT2641" s="1"/>
      <c r="BU2641" s="1"/>
      <c r="BV2641" s="1"/>
      <c r="BW2641" s="1"/>
      <c r="BX2641" s="1"/>
      <c r="BY2641" s="1"/>
      <c r="BZ2641" s="1"/>
      <c r="CA2641" s="1"/>
      <c r="CB2641" s="1"/>
      <c r="CC2641" s="1"/>
      <c r="CD2641" s="1"/>
      <c r="CE2641" s="1"/>
      <c r="CF2641" s="1"/>
      <c r="CG2641" s="1"/>
      <c r="CH2641" s="1"/>
      <c r="CI2641" s="1"/>
      <c r="CJ2641" s="1"/>
      <c r="CK2641" s="1"/>
      <c r="CL2641" s="1"/>
      <c r="CM2641" s="1"/>
      <c r="CN2641" s="1"/>
      <c r="CO2641" s="1"/>
      <c r="CP2641" s="1"/>
      <c r="CQ2641" s="1"/>
      <c r="CR2641" s="1"/>
      <c r="CS2641" s="1"/>
      <c r="CT2641" s="1"/>
      <c r="CU2641" s="1"/>
      <c r="CV2641" s="1"/>
      <c r="CW2641" s="1"/>
      <c r="CX2641" s="1"/>
      <c r="CY2641" s="1"/>
      <c r="CZ2641" s="1"/>
      <c r="DA2641" s="1"/>
      <c r="DB2641" s="1"/>
      <c r="DC2641" s="1"/>
      <c r="DD2641" s="1"/>
      <c r="DE2641" s="1"/>
      <c r="DF2641" s="1"/>
      <c r="DG2641" s="1"/>
      <c r="DH2641" s="1"/>
      <c r="DI2641" s="1"/>
      <c r="DJ2641" s="1"/>
      <c r="DK2641" s="1"/>
      <c r="DL2641" s="1"/>
      <c r="DM2641" s="1"/>
      <c r="DN2641" s="1"/>
      <c r="DO2641" s="1"/>
      <c r="DP2641" s="1"/>
      <c r="DQ2641" s="1"/>
      <c r="DR2641" s="1"/>
      <c r="DS2641" s="1"/>
      <c r="DT2641" s="1"/>
      <c r="DU2641" s="1"/>
      <c r="DV2641" s="1"/>
      <c r="DW2641" s="1"/>
      <c r="DX2641" s="1"/>
      <c r="DY2641" s="1"/>
      <c r="DZ2641" s="1"/>
      <c r="EA2641" s="1"/>
      <c r="EB2641" s="1"/>
      <c r="EC2641" s="1"/>
      <c r="ED2641" s="1"/>
      <c r="EE2641" s="1"/>
      <c r="EF2641" s="1"/>
      <c r="EG2641" s="1"/>
      <c r="EH2641" s="1"/>
      <c r="EI2641" s="1"/>
      <c r="EJ2641" s="1"/>
      <c r="EK2641" s="1"/>
      <c r="EL2641" s="1"/>
      <c r="EM2641" s="1"/>
      <c r="EN2641" s="1"/>
      <c r="EO2641" s="1"/>
      <c r="EP2641" s="1"/>
      <c r="EQ2641" s="1"/>
      <c r="ER2641" s="1"/>
      <c r="ES2641" s="1"/>
      <c r="ET2641" s="1"/>
      <c r="EU2641" s="1"/>
      <c r="EV2641" s="1"/>
      <c r="EW2641" s="1"/>
      <c r="EX2641" s="1"/>
    </row>
    <row r="2642" spans="1:154" x14ac:dyDescent="0.15">
      <c r="A2642" s="35"/>
      <c r="B2642" s="125"/>
      <c r="C2642" s="14"/>
      <c r="D2642" s="13"/>
      <c r="E2642" s="14"/>
      <c r="F2642" s="14"/>
      <c r="G2642" s="14"/>
      <c r="H2642" s="14"/>
      <c r="I2642" s="13"/>
      <c r="J2642" s="29"/>
      <c r="K2642" s="2"/>
      <c r="L2642" s="17"/>
      <c r="M2642" s="12"/>
      <c r="N2642" s="12"/>
      <c r="O2642" s="17"/>
      <c r="P2642" s="14"/>
      <c r="Q2642" s="14"/>
      <c r="R2642" s="14"/>
      <c r="S2642" s="20"/>
      <c r="T2642" s="14"/>
      <c r="U2642" s="4"/>
      <c r="V2642" s="29"/>
      <c r="W2642" s="10"/>
      <c r="X2642" s="10"/>
      <c r="Y2642" s="27"/>
      <c r="Z2642" s="3"/>
      <c r="AA2642" s="1"/>
      <c r="AB2642" s="10"/>
      <c r="AC2642" s="3"/>
      <c r="AD2642" s="3"/>
      <c r="AE2642" s="3"/>
      <c r="AF2642" s="10"/>
      <c r="AG2642" s="11"/>
      <c r="AH2642" s="10"/>
      <c r="AI2642" s="1"/>
      <c r="AJ2642" s="1"/>
      <c r="AK2642" s="1"/>
      <c r="AL2642" s="1"/>
      <c r="AM2642" s="1"/>
      <c r="AN2642" s="1"/>
      <c r="AO2642" s="1"/>
      <c r="AP2642" s="1"/>
      <c r="AQ2642" s="1"/>
      <c r="AR2642" s="1"/>
      <c r="AS2642" s="1"/>
      <c r="AT2642" s="1"/>
      <c r="AU2642" s="1"/>
      <c r="AV2642" s="1"/>
      <c r="AW2642" s="1"/>
      <c r="AX2642" s="1"/>
      <c r="AY2642" s="1"/>
      <c r="AZ2642" s="1"/>
      <c r="BA2642" s="1"/>
      <c r="BB2642" s="1"/>
      <c r="BC2642" s="1"/>
      <c r="BD2642" s="1"/>
      <c r="BE2642" s="1"/>
      <c r="BF2642" s="1"/>
      <c r="BG2642" s="1"/>
      <c r="BH2642" s="1"/>
      <c r="BI2642" s="1"/>
      <c r="BJ2642" s="1"/>
      <c r="BK2642" s="1"/>
      <c r="BL2642" s="1"/>
      <c r="BM2642" s="1"/>
      <c r="BN2642" s="1"/>
      <c r="BO2642" s="1"/>
      <c r="BP2642" s="1"/>
      <c r="BQ2642" s="1"/>
      <c r="BR2642" s="1"/>
      <c r="BS2642" s="1"/>
      <c r="BT2642" s="1"/>
      <c r="BU2642" s="1"/>
      <c r="BV2642" s="1"/>
      <c r="BW2642" s="1"/>
      <c r="BX2642" s="1"/>
      <c r="BY2642" s="1"/>
      <c r="BZ2642" s="1"/>
      <c r="CA2642" s="1"/>
      <c r="CB2642" s="1"/>
      <c r="CC2642" s="1"/>
      <c r="CD2642" s="1"/>
      <c r="CE2642" s="1"/>
      <c r="CF2642" s="1"/>
      <c r="CG2642" s="1"/>
      <c r="CH2642" s="1"/>
      <c r="CI2642" s="1"/>
      <c r="CJ2642" s="1"/>
      <c r="CK2642" s="1"/>
      <c r="CL2642" s="1"/>
      <c r="CM2642" s="1"/>
      <c r="CN2642" s="1"/>
      <c r="CO2642" s="1"/>
      <c r="CP2642" s="1"/>
      <c r="CQ2642" s="1"/>
      <c r="CR2642" s="1"/>
      <c r="CS2642" s="1"/>
      <c r="CT2642" s="1"/>
      <c r="CU2642" s="1"/>
      <c r="CV2642" s="1"/>
      <c r="CW2642" s="1"/>
      <c r="CX2642" s="1"/>
      <c r="CY2642" s="1"/>
      <c r="CZ2642" s="1"/>
      <c r="DA2642" s="1"/>
      <c r="DB2642" s="1"/>
      <c r="DC2642" s="1"/>
      <c r="DD2642" s="1"/>
      <c r="DE2642" s="1"/>
      <c r="DF2642" s="1"/>
      <c r="DG2642" s="1"/>
      <c r="DH2642" s="1"/>
      <c r="DI2642" s="1"/>
      <c r="DJ2642" s="1"/>
      <c r="DK2642" s="1"/>
      <c r="DL2642" s="1"/>
      <c r="DM2642" s="1"/>
      <c r="DN2642" s="1"/>
      <c r="DO2642" s="1"/>
      <c r="DP2642" s="1"/>
      <c r="DQ2642" s="1"/>
      <c r="DR2642" s="1"/>
      <c r="DS2642" s="1"/>
      <c r="DT2642" s="1"/>
      <c r="DU2642" s="1"/>
      <c r="DV2642" s="1"/>
      <c r="DW2642" s="1"/>
      <c r="DX2642" s="1"/>
      <c r="DY2642" s="1"/>
      <c r="DZ2642" s="1"/>
      <c r="EA2642" s="1"/>
      <c r="EB2642" s="1"/>
      <c r="EC2642" s="1"/>
      <c r="ED2642" s="1"/>
      <c r="EE2642" s="1"/>
      <c r="EF2642" s="1"/>
      <c r="EG2642" s="1"/>
      <c r="EH2642" s="1"/>
      <c r="EI2642" s="1"/>
      <c r="EJ2642" s="1"/>
      <c r="EK2642" s="1"/>
      <c r="EL2642" s="1"/>
      <c r="EM2642" s="1"/>
      <c r="EN2642" s="1"/>
      <c r="EO2642" s="1"/>
      <c r="EP2642" s="1"/>
      <c r="EQ2642" s="1"/>
      <c r="ER2642" s="1"/>
      <c r="ES2642" s="1"/>
      <c r="ET2642" s="1"/>
      <c r="EU2642" s="1"/>
      <c r="EV2642" s="1"/>
      <c r="EW2642" s="1"/>
      <c r="EX2642" s="1"/>
    </row>
    <row r="2643" spans="1:154" x14ac:dyDescent="0.15">
      <c r="A2643" s="35"/>
      <c r="B2643" s="125"/>
      <c r="C2643" s="14"/>
      <c r="D2643" s="13"/>
      <c r="E2643" s="14"/>
      <c r="F2643" s="14"/>
      <c r="G2643" s="14"/>
      <c r="H2643" s="14"/>
      <c r="I2643" s="13"/>
      <c r="J2643" s="29"/>
      <c r="K2643" s="2"/>
      <c r="L2643" s="17"/>
      <c r="M2643" s="12"/>
      <c r="N2643" s="12"/>
      <c r="O2643" s="17"/>
      <c r="P2643" s="14"/>
      <c r="Q2643" s="14"/>
      <c r="R2643" s="14"/>
      <c r="S2643" s="20"/>
      <c r="T2643" s="14"/>
      <c r="U2643" s="4"/>
      <c r="V2643" s="29"/>
      <c r="W2643" s="10"/>
      <c r="X2643" s="10"/>
      <c r="Y2643" s="27"/>
      <c r="Z2643" s="3"/>
      <c r="AA2643" s="1"/>
      <c r="AB2643" s="10"/>
      <c r="AC2643" s="3"/>
      <c r="AD2643" s="3"/>
      <c r="AE2643" s="3"/>
      <c r="AF2643" s="10"/>
      <c r="AG2643" s="11"/>
      <c r="AH2643" s="10"/>
      <c r="AI2643" s="1"/>
      <c r="AJ2643" s="1"/>
      <c r="AK2643" s="1"/>
      <c r="AL2643" s="1"/>
      <c r="AM2643" s="1"/>
      <c r="AN2643" s="1"/>
      <c r="AO2643" s="1"/>
      <c r="AP2643" s="1"/>
      <c r="AQ2643" s="1"/>
      <c r="AR2643" s="1"/>
      <c r="AS2643" s="1"/>
      <c r="AT2643" s="1"/>
      <c r="AU2643" s="1"/>
      <c r="AV2643" s="1"/>
      <c r="AW2643" s="1"/>
      <c r="AX2643" s="1"/>
      <c r="AY2643" s="1"/>
      <c r="AZ2643" s="1"/>
      <c r="BA2643" s="1"/>
      <c r="BB2643" s="1"/>
      <c r="BC2643" s="1"/>
      <c r="BD2643" s="1"/>
      <c r="BE2643" s="1"/>
      <c r="BF2643" s="1"/>
      <c r="BG2643" s="1"/>
      <c r="BH2643" s="1"/>
      <c r="BI2643" s="1"/>
      <c r="BJ2643" s="1"/>
      <c r="BK2643" s="1"/>
      <c r="BL2643" s="1"/>
      <c r="BM2643" s="1"/>
      <c r="BN2643" s="1"/>
      <c r="BO2643" s="1"/>
      <c r="BP2643" s="1"/>
      <c r="BQ2643" s="1"/>
      <c r="BR2643" s="1"/>
      <c r="BS2643" s="1"/>
      <c r="BT2643" s="1"/>
      <c r="BU2643" s="1"/>
      <c r="BV2643" s="1"/>
      <c r="BW2643" s="1"/>
      <c r="BX2643" s="1"/>
      <c r="BY2643" s="1"/>
      <c r="BZ2643" s="1"/>
      <c r="CA2643" s="1"/>
      <c r="CB2643" s="1"/>
      <c r="CC2643" s="1"/>
      <c r="CD2643" s="1"/>
      <c r="CE2643" s="1"/>
      <c r="CF2643" s="1"/>
      <c r="CG2643" s="1"/>
      <c r="CH2643" s="1"/>
      <c r="CI2643" s="1"/>
      <c r="CJ2643" s="1"/>
      <c r="CK2643" s="1"/>
      <c r="CL2643" s="1"/>
      <c r="CM2643" s="1"/>
      <c r="CN2643" s="1"/>
      <c r="CO2643" s="1"/>
      <c r="CP2643" s="1"/>
      <c r="CQ2643" s="1"/>
      <c r="CR2643" s="1"/>
      <c r="CS2643" s="1"/>
      <c r="CT2643" s="1"/>
      <c r="CU2643" s="1"/>
      <c r="CV2643" s="1"/>
      <c r="CW2643" s="1"/>
      <c r="CX2643" s="1"/>
      <c r="CY2643" s="1"/>
      <c r="CZ2643" s="1"/>
      <c r="DA2643" s="1"/>
      <c r="DB2643" s="1"/>
      <c r="DC2643" s="1"/>
      <c r="DD2643" s="1"/>
      <c r="DE2643" s="1"/>
      <c r="DF2643" s="1"/>
      <c r="DG2643" s="1"/>
      <c r="DH2643" s="1"/>
      <c r="DI2643" s="1"/>
      <c r="DJ2643" s="1"/>
      <c r="DK2643" s="1"/>
      <c r="DL2643" s="1"/>
      <c r="DM2643" s="1"/>
      <c r="DN2643" s="1"/>
      <c r="DO2643" s="1"/>
      <c r="DP2643" s="1"/>
      <c r="DQ2643" s="1"/>
      <c r="DR2643" s="1"/>
      <c r="DS2643" s="1"/>
      <c r="DT2643" s="1"/>
      <c r="DU2643" s="1"/>
      <c r="DV2643" s="1"/>
      <c r="DW2643" s="1"/>
      <c r="DX2643" s="1"/>
      <c r="DY2643" s="1"/>
      <c r="DZ2643" s="1"/>
      <c r="EA2643" s="1"/>
      <c r="EB2643" s="1"/>
      <c r="EC2643" s="1"/>
      <c r="ED2643" s="1"/>
      <c r="EE2643" s="1"/>
      <c r="EF2643" s="1"/>
      <c r="EG2643" s="1"/>
      <c r="EH2643" s="1"/>
      <c r="EI2643" s="1"/>
      <c r="EJ2643" s="1"/>
      <c r="EK2643" s="1"/>
      <c r="EL2643" s="1"/>
      <c r="EM2643" s="1"/>
      <c r="EN2643" s="1"/>
      <c r="EO2643" s="1"/>
      <c r="EP2643" s="1"/>
      <c r="EQ2643" s="1"/>
      <c r="ER2643" s="1"/>
      <c r="ES2643" s="1"/>
      <c r="ET2643" s="1"/>
      <c r="EU2643" s="1"/>
      <c r="EV2643" s="1"/>
      <c r="EW2643" s="1"/>
      <c r="EX2643" s="1"/>
    </row>
    <row r="2644" spans="1:154" x14ac:dyDescent="0.15">
      <c r="A2644" s="35"/>
      <c r="B2644" s="125"/>
      <c r="C2644" s="14"/>
      <c r="D2644" s="13"/>
      <c r="E2644" s="14"/>
      <c r="F2644" s="14"/>
      <c r="G2644" s="14"/>
      <c r="H2644" s="14"/>
      <c r="I2644" s="13"/>
      <c r="J2644" s="29"/>
      <c r="K2644" s="2"/>
      <c r="L2644" s="17"/>
      <c r="M2644" s="12"/>
      <c r="N2644" s="12"/>
      <c r="O2644" s="17"/>
      <c r="P2644" s="14"/>
      <c r="Q2644" s="14"/>
      <c r="R2644" s="14"/>
      <c r="S2644" s="20"/>
      <c r="T2644" s="14"/>
      <c r="U2644" s="4"/>
      <c r="V2644" s="29"/>
      <c r="W2644" s="10"/>
      <c r="X2644" s="10"/>
      <c r="Y2644" s="27"/>
      <c r="Z2644" s="3"/>
      <c r="AA2644" s="1"/>
      <c r="AB2644" s="10"/>
      <c r="AC2644" s="3"/>
      <c r="AD2644" s="3"/>
      <c r="AE2644" s="3"/>
      <c r="AF2644" s="10"/>
      <c r="AG2644" s="11"/>
      <c r="AH2644" s="10"/>
      <c r="AI2644" s="1"/>
      <c r="AJ2644" s="1"/>
      <c r="AK2644" s="1"/>
      <c r="AL2644" s="1"/>
      <c r="AM2644" s="1"/>
      <c r="AN2644" s="1"/>
      <c r="AO2644" s="1"/>
      <c r="AP2644" s="1"/>
      <c r="AQ2644" s="1"/>
      <c r="AR2644" s="1"/>
      <c r="AS2644" s="1"/>
      <c r="AT2644" s="1"/>
      <c r="AU2644" s="1"/>
      <c r="AV2644" s="1"/>
      <c r="AW2644" s="1"/>
      <c r="AX2644" s="1"/>
      <c r="AY2644" s="1"/>
      <c r="AZ2644" s="1"/>
      <c r="BA2644" s="1"/>
      <c r="BB2644" s="1"/>
      <c r="BC2644" s="1"/>
      <c r="BD2644" s="1"/>
      <c r="BE2644" s="1"/>
      <c r="BF2644" s="1"/>
      <c r="BG2644" s="1"/>
      <c r="BH2644" s="1"/>
      <c r="BI2644" s="1"/>
      <c r="BJ2644" s="1"/>
      <c r="BK2644" s="1"/>
      <c r="BL2644" s="1"/>
      <c r="BM2644" s="1"/>
      <c r="BN2644" s="1"/>
      <c r="BO2644" s="1"/>
      <c r="BP2644" s="1"/>
      <c r="BQ2644" s="1"/>
      <c r="BR2644" s="1"/>
      <c r="BS2644" s="1"/>
      <c r="BT2644" s="1"/>
      <c r="BU2644" s="1"/>
      <c r="BV2644" s="1"/>
      <c r="BW2644" s="1"/>
      <c r="BX2644" s="1"/>
      <c r="BY2644" s="1"/>
      <c r="BZ2644" s="1"/>
      <c r="CA2644" s="1"/>
      <c r="CB2644" s="1"/>
      <c r="CC2644" s="1"/>
      <c r="CD2644" s="1"/>
      <c r="CE2644" s="1"/>
      <c r="CF2644" s="1"/>
      <c r="CG2644" s="1"/>
      <c r="CH2644" s="1"/>
      <c r="CI2644" s="1"/>
      <c r="CJ2644" s="1"/>
      <c r="CK2644" s="1"/>
      <c r="CL2644" s="1"/>
      <c r="CM2644" s="1"/>
      <c r="CN2644" s="1"/>
      <c r="CO2644" s="1"/>
      <c r="CP2644" s="1"/>
      <c r="CQ2644" s="1"/>
      <c r="CR2644" s="1"/>
      <c r="CS2644" s="1"/>
      <c r="CT2644" s="1"/>
      <c r="CU2644" s="1"/>
      <c r="CV2644" s="1"/>
      <c r="CW2644" s="1"/>
      <c r="CX2644" s="1"/>
      <c r="CY2644" s="1"/>
      <c r="CZ2644" s="1"/>
      <c r="DA2644" s="1"/>
      <c r="DB2644" s="1"/>
      <c r="DC2644" s="1"/>
      <c r="DD2644" s="1"/>
      <c r="DE2644" s="1"/>
      <c r="DF2644" s="1"/>
      <c r="DG2644" s="1"/>
      <c r="DH2644" s="1"/>
      <c r="DI2644" s="1"/>
      <c r="DJ2644" s="1"/>
      <c r="DK2644" s="1"/>
      <c r="DL2644" s="1"/>
      <c r="DM2644" s="1"/>
      <c r="DN2644" s="1"/>
      <c r="DO2644" s="1"/>
      <c r="DP2644" s="1"/>
      <c r="DQ2644" s="1"/>
      <c r="DR2644" s="1"/>
      <c r="DS2644" s="1"/>
      <c r="DT2644" s="1"/>
      <c r="DU2644" s="1"/>
      <c r="DV2644" s="1"/>
      <c r="DW2644" s="1"/>
      <c r="DX2644" s="1"/>
      <c r="DY2644" s="1"/>
      <c r="DZ2644" s="1"/>
      <c r="EA2644" s="1"/>
      <c r="EB2644" s="1"/>
      <c r="EC2644" s="1"/>
      <c r="ED2644" s="1"/>
      <c r="EE2644" s="1"/>
      <c r="EF2644" s="1"/>
      <c r="EG2644" s="1"/>
      <c r="EH2644" s="1"/>
      <c r="EI2644" s="1"/>
      <c r="EJ2644" s="1"/>
      <c r="EK2644" s="1"/>
      <c r="EL2644" s="1"/>
      <c r="EM2644" s="1"/>
      <c r="EN2644" s="1"/>
      <c r="EO2644" s="1"/>
      <c r="EP2644" s="1"/>
      <c r="EQ2644" s="1"/>
      <c r="ER2644" s="1"/>
      <c r="ES2644" s="1"/>
      <c r="ET2644" s="1"/>
      <c r="EU2644" s="1"/>
      <c r="EV2644" s="1"/>
      <c r="EW2644" s="1"/>
      <c r="EX2644" s="1"/>
    </row>
    <row r="2645" spans="1:154" x14ac:dyDescent="0.15">
      <c r="A2645" s="35"/>
      <c r="B2645" s="125"/>
      <c r="C2645" s="14"/>
      <c r="D2645" s="13"/>
      <c r="E2645" s="14"/>
      <c r="F2645" s="14"/>
      <c r="G2645" s="14"/>
      <c r="H2645" s="14"/>
      <c r="I2645" s="13"/>
      <c r="J2645" s="29"/>
      <c r="K2645" s="2"/>
      <c r="L2645" s="17"/>
      <c r="M2645" s="12"/>
      <c r="N2645" s="12"/>
      <c r="O2645" s="17"/>
      <c r="P2645" s="14"/>
      <c r="Q2645" s="14"/>
      <c r="R2645" s="14"/>
      <c r="S2645" s="20"/>
      <c r="T2645" s="14"/>
      <c r="U2645" s="4"/>
      <c r="V2645" s="29"/>
      <c r="W2645" s="10"/>
      <c r="X2645" s="10"/>
      <c r="Y2645" s="27"/>
      <c r="Z2645" s="3"/>
      <c r="AA2645" s="1"/>
      <c r="AB2645" s="10"/>
      <c r="AC2645" s="3"/>
      <c r="AD2645" s="3"/>
      <c r="AE2645" s="3"/>
      <c r="AF2645" s="10"/>
      <c r="AG2645" s="11"/>
      <c r="AH2645" s="10"/>
      <c r="AI2645" s="1"/>
      <c r="AJ2645" s="1"/>
      <c r="AK2645" s="1"/>
      <c r="AL2645" s="1"/>
      <c r="AM2645" s="1"/>
      <c r="AN2645" s="1"/>
      <c r="AO2645" s="1"/>
      <c r="AP2645" s="1"/>
      <c r="AQ2645" s="1"/>
      <c r="AR2645" s="1"/>
      <c r="AS2645" s="1"/>
      <c r="AT2645" s="1"/>
      <c r="AU2645" s="1"/>
      <c r="AV2645" s="1"/>
      <c r="AW2645" s="1"/>
      <c r="AX2645" s="1"/>
      <c r="AY2645" s="1"/>
      <c r="AZ2645" s="1"/>
      <c r="BA2645" s="1"/>
      <c r="BB2645" s="1"/>
      <c r="BC2645" s="1"/>
      <c r="BD2645" s="1"/>
      <c r="BE2645" s="1"/>
      <c r="BF2645" s="1"/>
      <c r="BG2645" s="1"/>
      <c r="BH2645" s="1"/>
      <c r="BI2645" s="1"/>
      <c r="BJ2645" s="1"/>
      <c r="BK2645" s="1"/>
      <c r="BL2645" s="1"/>
      <c r="BM2645" s="1"/>
      <c r="BN2645" s="1"/>
      <c r="BO2645" s="1"/>
      <c r="BP2645" s="1"/>
      <c r="BQ2645" s="1"/>
      <c r="BR2645" s="1"/>
      <c r="BS2645" s="1"/>
      <c r="BT2645" s="1"/>
      <c r="BU2645" s="1"/>
      <c r="BV2645" s="1"/>
      <c r="BW2645" s="1"/>
      <c r="BX2645" s="1"/>
      <c r="BY2645" s="1"/>
      <c r="BZ2645" s="1"/>
      <c r="CA2645" s="1"/>
      <c r="CB2645" s="1"/>
      <c r="CC2645" s="1"/>
      <c r="CD2645" s="1"/>
      <c r="CE2645" s="1"/>
      <c r="CF2645" s="1"/>
      <c r="CG2645" s="1"/>
      <c r="CH2645" s="1"/>
      <c r="CI2645" s="1"/>
      <c r="CJ2645" s="1"/>
      <c r="CK2645" s="1"/>
      <c r="CL2645" s="1"/>
      <c r="CM2645" s="1"/>
      <c r="CN2645" s="1"/>
      <c r="CO2645" s="1"/>
      <c r="CP2645" s="1"/>
      <c r="CQ2645" s="1"/>
      <c r="CR2645" s="1"/>
      <c r="CS2645" s="1"/>
      <c r="CT2645" s="1"/>
      <c r="CU2645" s="1"/>
      <c r="CV2645" s="1"/>
      <c r="CW2645" s="1"/>
      <c r="CX2645" s="1"/>
      <c r="CY2645" s="1"/>
      <c r="CZ2645" s="1"/>
      <c r="DA2645" s="1"/>
      <c r="DB2645" s="1"/>
      <c r="DC2645" s="1"/>
      <c r="DD2645" s="1"/>
      <c r="DE2645" s="1"/>
      <c r="DF2645" s="1"/>
      <c r="DG2645" s="1"/>
      <c r="DH2645" s="1"/>
      <c r="DI2645" s="1"/>
      <c r="DJ2645" s="1"/>
      <c r="DK2645" s="1"/>
      <c r="DL2645" s="1"/>
      <c r="DM2645" s="1"/>
      <c r="DN2645" s="1"/>
      <c r="DO2645" s="1"/>
      <c r="DP2645" s="1"/>
      <c r="DQ2645" s="1"/>
      <c r="DR2645" s="1"/>
      <c r="DS2645" s="1"/>
      <c r="DT2645" s="1"/>
      <c r="DU2645" s="1"/>
      <c r="DV2645" s="1"/>
      <c r="DW2645" s="1"/>
      <c r="DX2645" s="1"/>
      <c r="DY2645" s="1"/>
      <c r="DZ2645" s="1"/>
      <c r="EA2645" s="1"/>
      <c r="EB2645" s="1"/>
      <c r="EC2645" s="1"/>
      <c r="ED2645" s="1"/>
      <c r="EE2645" s="1"/>
      <c r="EF2645" s="1"/>
      <c r="EG2645" s="1"/>
      <c r="EH2645" s="1"/>
      <c r="EI2645" s="1"/>
      <c r="EJ2645" s="1"/>
      <c r="EK2645" s="1"/>
      <c r="EL2645" s="1"/>
      <c r="EM2645" s="1"/>
      <c r="EN2645" s="1"/>
      <c r="EO2645" s="1"/>
      <c r="EP2645" s="1"/>
      <c r="EQ2645" s="1"/>
      <c r="ER2645" s="1"/>
      <c r="ES2645" s="1"/>
      <c r="ET2645" s="1"/>
      <c r="EU2645" s="1"/>
      <c r="EV2645" s="1"/>
      <c r="EW2645" s="1"/>
      <c r="EX2645" s="1"/>
    </row>
    <row r="2646" spans="1:154" x14ac:dyDescent="0.15">
      <c r="A2646" s="35"/>
      <c r="B2646" s="125"/>
      <c r="C2646" s="14"/>
      <c r="D2646" s="13"/>
      <c r="E2646" s="14"/>
      <c r="F2646" s="14"/>
      <c r="G2646" s="14"/>
      <c r="H2646" s="14"/>
      <c r="I2646" s="13"/>
      <c r="J2646" s="29"/>
      <c r="K2646" s="2"/>
      <c r="L2646" s="17"/>
      <c r="M2646" s="12"/>
      <c r="N2646" s="12"/>
      <c r="O2646" s="17"/>
      <c r="P2646" s="14"/>
      <c r="Q2646" s="14"/>
      <c r="R2646" s="14"/>
      <c r="S2646" s="20"/>
      <c r="T2646" s="14"/>
      <c r="U2646" s="4"/>
      <c r="V2646" s="29"/>
      <c r="W2646" s="10"/>
      <c r="X2646" s="10"/>
      <c r="Y2646" s="27"/>
      <c r="Z2646" s="3"/>
      <c r="AA2646" s="1"/>
      <c r="AB2646" s="10"/>
      <c r="AC2646" s="3"/>
      <c r="AD2646" s="3"/>
      <c r="AE2646" s="3"/>
      <c r="AF2646" s="10"/>
      <c r="AG2646" s="11"/>
      <c r="AH2646" s="10"/>
      <c r="AI2646" s="1"/>
      <c r="AJ2646" s="1"/>
      <c r="AK2646" s="1"/>
      <c r="AL2646" s="1"/>
      <c r="AM2646" s="1"/>
      <c r="AN2646" s="1"/>
      <c r="AO2646" s="1"/>
      <c r="AP2646" s="1"/>
      <c r="AQ2646" s="1"/>
      <c r="AR2646" s="1"/>
      <c r="AS2646" s="1"/>
      <c r="AT2646" s="1"/>
      <c r="AU2646" s="1"/>
      <c r="AV2646" s="1"/>
      <c r="AW2646" s="1"/>
      <c r="AX2646" s="1"/>
      <c r="AY2646" s="1"/>
      <c r="AZ2646" s="1"/>
      <c r="BA2646" s="1"/>
      <c r="BB2646" s="1"/>
      <c r="BC2646" s="1"/>
      <c r="BD2646" s="1"/>
      <c r="BE2646" s="1"/>
      <c r="BF2646" s="1"/>
      <c r="BG2646" s="1"/>
      <c r="BH2646" s="1"/>
      <c r="BI2646" s="1"/>
      <c r="BJ2646" s="1"/>
      <c r="BK2646" s="1"/>
      <c r="BL2646" s="1"/>
      <c r="BM2646" s="1"/>
      <c r="BN2646" s="1"/>
      <c r="BO2646" s="1"/>
      <c r="BP2646" s="1"/>
      <c r="BQ2646" s="1"/>
      <c r="BR2646" s="1"/>
      <c r="BS2646" s="1"/>
      <c r="BT2646" s="1"/>
      <c r="BU2646" s="1"/>
      <c r="BV2646" s="1"/>
      <c r="BW2646" s="1"/>
      <c r="BX2646" s="1"/>
      <c r="BY2646" s="1"/>
      <c r="BZ2646" s="1"/>
      <c r="CA2646" s="1"/>
      <c r="CB2646" s="1"/>
      <c r="CC2646" s="1"/>
      <c r="CD2646" s="1"/>
      <c r="CE2646" s="1"/>
      <c r="CF2646" s="1"/>
      <c r="CG2646" s="1"/>
      <c r="CH2646" s="1"/>
      <c r="CI2646" s="1"/>
      <c r="CJ2646" s="1"/>
      <c r="CK2646" s="1"/>
      <c r="CL2646" s="1"/>
      <c r="CM2646" s="1"/>
      <c r="CN2646" s="1"/>
      <c r="CO2646" s="1"/>
      <c r="CP2646" s="1"/>
      <c r="CQ2646" s="1"/>
      <c r="CR2646" s="1"/>
      <c r="CS2646" s="1"/>
      <c r="CT2646" s="1"/>
      <c r="CU2646" s="1"/>
      <c r="CV2646" s="1"/>
      <c r="CW2646" s="1"/>
      <c r="CX2646" s="1"/>
      <c r="CY2646" s="1"/>
      <c r="CZ2646" s="1"/>
      <c r="DA2646" s="1"/>
      <c r="DB2646" s="1"/>
      <c r="DC2646" s="1"/>
      <c r="DD2646" s="1"/>
      <c r="DE2646" s="1"/>
      <c r="DF2646" s="1"/>
      <c r="DG2646" s="1"/>
      <c r="DH2646" s="1"/>
      <c r="DI2646" s="1"/>
      <c r="DJ2646" s="1"/>
      <c r="DK2646" s="1"/>
      <c r="DL2646" s="1"/>
      <c r="DM2646" s="1"/>
      <c r="DN2646" s="1"/>
      <c r="DO2646" s="1"/>
      <c r="DP2646" s="1"/>
      <c r="DQ2646" s="1"/>
      <c r="DR2646" s="1"/>
      <c r="DS2646" s="1"/>
      <c r="DT2646" s="1"/>
      <c r="DU2646" s="1"/>
      <c r="DV2646" s="1"/>
      <c r="DW2646" s="1"/>
      <c r="DX2646" s="1"/>
      <c r="DY2646" s="1"/>
      <c r="DZ2646" s="1"/>
      <c r="EA2646" s="1"/>
      <c r="EB2646" s="1"/>
      <c r="EC2646" s="1"/>
      <c r="ED2646" s="1"/>
      <c r="EE2646" s="1"/>
      <c r="EF2646" s="1"/>
      <c r="EG2646" s="1"/>
      <c r="EH2646" s="1"/>
      <c r="EI2646" s="1"/>
      <c r="EJ2646" s="1"/>
      <c r="EK2646" s="1"/>
      <c r="EL2646" s="1"/>
      <c r="EM2646" s="1"/>
      <c r="EN2646" s="1"/>
      <c r="EO2646" s="1"/>
      <c r="EP2646" s="1"/>
      <c r="EQ2646" s="1"/>
      <c r="ER2646" s="1"/>
      <c r="ES2646" s="1"/>
      <c r="ET2646" s="1"/>
      <c r="EU2646" s="1"/>
      <c r="EV2646" s="1"/>
      <c r="EW2646" s="1"/>
      <c r="EX2646" s="1"/>
    </row>
    <row r="2647" spans="1:154" x14ac:dyDescent="0.15">
      <c r="A2647" s="35"/>
      <c r="B2647" s="125"/>
      <c r="C2647" s="14"/>
      <c r="D2647" s="13"/>
      <c r="E2647" s="14"/>
      <c r="F2647" s="14"/>
      <c r="G2647" s="14"/>
      <c r="H2647" s="14"/>
      <c r="I2647" s="13"/>
      <c r="J2647" s="29"/>
      <c r="K2647" s="2"/>
      <c r="L2647" s="17"/>
      <c r="M2647" s="12"/>
      <c r="N2647" s="12"/>
      <c r="O2647" s="17"/>
      <c r="P2647" s="14"/>
      <c r="Q2647" s="14"/>
      <c r="R2647" s="14"/>
      <c r="S2647" s="20"/>
      <c r="T2647" s="14"/>
      <c r="U2647" s="4"/>
      <c r="V2647" s="29"/>
      <c r="W2647" s="10"/>
      <c r="X2647" s="10"/>
      <c r="Y2647" s="27"/>
      <c r="Z2647" s="3"/>
      <c r="AA2647" s="1"/>
      <c r="AB2647" s="10"/>
      <c r="AC2647" s="3"/>
      <c r="AD2647" s="3"/>
      <c r="AE2647" s="3"/>
      <c r="AF2647" s="10"/>
      <c r="AG2647" s="11"/>
      <c r="AH2647" s="10"/>
      <c r="AI2647" s="1"/>
      <c r="AJ2647" s="1"/>
      <c r="AK2647" s="1"/>
      <c r="AL2647" s="1"/>
      <c r="AM2647" s="1"/>
      <c r="AN2647" s="1"/>
      <c r="AO2647" s="1"/>
      <c r="AP2647" s="1"/>
      <c r="AQ2647" s="1"/>
      <c r="AR2647" s="1"/>
      <c r="AS2647" s="1"/>
      <c r="AT2647" s="1"/>
      <c r="AU2647" s="1"/>
      <c r="AV2647" s="1"/>
      <c r="AW2647" s="1"/>
      <c r="AX2647" s="1"/>
      <c r="AY2647" s="1"/>
      <c r="AZ2647" s="1"/>
      <c r="BA2647" s="1"/>
      <c r="BB2647" s="1"/>
      <c r="BC2647" s="1"/>
      <c r="BD2647" s="1"/>
      <c r="BE2647" s="1"/>
      <c r="BF2647" s="1"/>
      <c r="BG2647" s="1"/>
      <c r="BH2647" s="1"/>
      <c r="BI2647" s="1"/>
      <c r="BJ2647" s="1"/>
      <c r="BK2647" s="1"/>
      <c r="BL2647" s="1"/>
      <c r="BM2647" s="1"/>
      <c r="BN2647" s="1"/>
      <c r="BO2647" s="1"/>
      <c r="BP2647" s="1"/>
      <c r="BQ2647" s="1"/>
      <c r="BR2647" s="1"/>
      <c r="BS2647" s="1"/>
      <c r="BT2647" s="1"/>
      <c r="BU2647" s="1"/>
      <c r="BV2647" s="1"/>
      <c r="BW2647" s="1"/>
      <c r="BX2647" s="1"/>
      <c r="BY2647" s="1"/>
      <c r="BZ2647" s="1"/>
      <c r="CA2647" s="1"/>
      <c r="CB2647" s="1"/>
      <c r="CC2647" s="1"/>
      <c r="CD2647" s="1"/>
      <c r="CE2647" s="1"/>
      <c r="CF2647" s="1"/>
      <c r="CG2647" s="1"/>
      <c r="CH2647" s="1"/>
      <c r="CI2647" s="1"/>
      <c r="CJ2647" s="1"/>
      <c r="CK2647" s="1"/>
      <c r="CL2647" s="1"/>
      <c r="CM2647" s="1"/>
      <c r="CN2647" s="1"/>
      <c r="CO2647" s="1"/>
      <c r="CP2647" s="1"/>
      <c r="CQ2647" s="1"/>
      <c r="CR2647" s="1"/>
      <c r="CS2647" s="1"/>
      <c r="CT2647" s="1"/>
      <c r="CU2647" s="1"/>
      <c r="CV2647" s="1"/>
      <c r="CW2647" s="1"/>
      <c r="CX2647" s="1"/>
      <c r="CY2647" s="1"/>
      <c r="CZ2647" s="1"/>
      <c r="DA2647" s="1"/>
      <c r="DB2647" s="1"/>
      <c r="DC2647" s="1"/>
      <c r="DD2647" s="1"/>
      <c r="DE2647" s="1"/>
      <c r="DF2647" s="1"/>
      <c r="DG2647" s="1"/>
      <c r="DH2647" s="1"/>
      <c r="DI2647" s="1"/>
      <c r="DJ2647" s="1"/>
      <c r="DK2647" s="1"/>
      <c r="DL2647" s="1"/>
      <c r="DM2647" s="1"/>
      <c r="DN2647" s="1"/>
      <c r="DO2647" s="1"/>
      <c r="DP2647" s="1"/>
      <c r="DQ2647" s="1"/>
      <c r="DR2647" s="1"/>
      <c r="DS2647" s="1"/>
      <c r="DT2647" s="1"/>
      <c r="DU2647" s="1"/>
      <c r="DV2647" s="1"/>
      <c r="DW2647" s="1"/>
      <c r="DX2647" s="1"/>
      <c r="DY2647" s="1"/>
      <c r="DZ2647" s="1"/>
      <c r="EA2647" s="1"/>
      <c r="EB2647" s="1"/>
      <c r="EC2647" s="1"/>
      <c r="ED2647" s="1"/>
      <c r="EE2647" s="1"/>
      <c r="EF2647" s="1"/>
      <c r="EG2647" s="1"/>
      <c r="EH2647" s="1"/>
      <c r="EI2647" s="1"/>
      <c r="EJ2647" s="1"/>
      <c r="EK2647" s="1"/>
      <c r="EL2647" s="1"/>
      <c r="EM2647" s="1"/>
      <c r="EN2647" s="1"/>
      <c r="EO2647" s="1"/>
      <c r="EP2647" s="1"/>
      <c r="EQ2647" s="1"/>
      <c r="ER2647" s="1"/>
      <c r="ES2647" s="1"/>
      <c r="ET2647" s="1"/>
      <c r="EU2647" s="1"/>
      <c r="EV2647" s="1"/>
      <c r="EW2647" s="1"/>
      <c r="EX2647" s="1"/>
    </row>
    <row r="2648" spans="1:154" x14ac:dyDescent="0.15">
      <c r="A2648" s="35"/>
      <c r="B2648" s="125"/>
      <c r="C2648" s="14"/>
      <c r="D2648" s="13"/>
      <c r="E2648" s="14"/>
      <c r="F2648" s="14"/>
      <c r="G2648" s="14"/>
      <c r="H2648" s="14"/>
      <c r="I2648" s="13"/>
      <c r="J2648" s="29"/>
      <c r="K2648" s="2"/>
      <c r="L2648" s="17"/>
      <c r="M2648" s="12"/>
      <c r="N2648" s="12"/>
      <c r="O2648" s="17"/>
      <c r="P2648" s="14"/>
      <c r="Q2648" s="14"/>
      <c r="R2648" s="14"/>
      <c r="S2648" s="20"/>
      <c r="T2648" s="14"/>
      <c r="U2648" s="4"/>
      <c r="V2648" s="29"/>
      <c r="W2648" s="10"/>
      <c r="X2648" s="10"/>
      <c r="Y2648" s="27"/>
      <c r="Z2648" s="3"/>
      <c r="AA2648" s="1"/>
      <c r="AB2648" s="10"/>
      <c r="AC2648" s="3"/>
      <c r="AD2648" s="3"/>
      <c r="AE2648" s="3"/>
      <c r="AF2648" s="10"/>
      <c r="AG2648" s="11"/>
      <c r="AH2648" s="10"/>
      <c r="AI2648" s="1"/>
      <c r="AJ2648" s="1"/>
      <c r="AK2648" s="1"/>
      <c r="AL2648" s="1"/>
      <c r="AM2648" s="1"/>
      <c r="AN2648" s="1"/>
      <c r="AO2648" s="1"/>
      <c r="AP2648" s="1"/>
      <c r="AQ2648" s="1"/>
      <c r="AR2648" s="1"/>
      <c r="AS2648" s="1"/>
      <c r="AT2648" s="1"/>
      <c r="AU2648" s="1"/>
      <c r="AV2648" s="1"/>
      <c r="AW2648" s="1"/>
      <c r="AX2648" s="1"/>
      <c r="AY2648" s="1"/>
      <c r="AZ2648" s="1"/>
      <c r="BA2648" s="1"/>
      <c r="BB2648" s="1"/>
      <c r="BC2648" s="1"/>
      <c r="BD2648" s="1"/>
      <c r="BE2648" s="1"/>
      <c r="BF2648" s="1"/>
      <c r="BG2648" s="1"/>
      <c r="BH2648" s="1"/>
      <c r="BI2648" s="1"/>
      <c r="BJ2648" s="1"/>
      <c r="BK2648" s="1"/>
      <c r="BL2648" s="1"/>
      <c r="BM2648" s="1"/>
      <c r="BN2648" s="1"/>
      <c r="BO2648" s="1"/>
      <c r="BP2648" s="1"/>
      <c r="BQ2648" s="1"/>
      <c r="BR2648" s="1"/>
      <c r="BS2648" s="1"/>
      <c r="BT2648" s="1"/>
      <c r="BU2648" s="1"/>
      <c r="BV2648" s="1"/>
      <c r="BW2648" s="1"/>
      <c r="BX2648" s="1"/>
      <c r="BY2648" s="1"/>
      <c r="BZ2648" s="1"/>
      <c r="CA2648" s="1"/>
      <c r="CB2648" s="1"/>
      <c r="CC2648" s="1"/>
      <c r="CD2648" s="1"/>
      <c r="CE2648" s="1"/>
      <c r="CF2648" s="1"/>
      <c r="CG2648" s="1"/>
      <c r="CH2648" s="1"/>
      <c r="CI2648" s="1"/>
      <c r="CJ2648" s="1"/>
      <c r="CK2648" s="1"/>
      <c r="CL2648" s="1"/>
      <c r="CM2648" s="1"/>
      <c r="CN2648" s="1"/>
      <c r="CO2648" s="1"/>
      <c r="CP2648" s="1"/>
      <c r="CQ2648" s="1"/>
      <c r="CR2648" s="1"/>
      <c r="CS2648" s="1"/>
      <c r="CT2648" s="1"/>
      <c r="CU2648" s="1"/>
      <c r="CV2648" s="1"/>
      <c r="CW2648" s="1"/>
      <c r="CX2648" s="1"/>
      <c r="CY2648" s="1"/>
      <c r="CZ2648" s="1"/>
      <c r="DA2648" s="1"/>
      <c r="DB2648" s="1"/>
      <c r="DC2648" s="1"/>
      <c r="DD2648" s="1"/>
      <c r="DE2648" s="1"/>
      <c r="DF2648" s="1"/>
      <c r="DG2648" s="1"/>
      <c r="DH2648" s="1"/>
      <c r="DI2648" s="1"/>
      <c r="DJ2648" s="1"/>
      <c r="DK2648" s="1"/>
      <c r="DL2648" s="1"/>
      <c r="DM2648" s="1"/>
      <c r="DN2648" s="1"/>
      <c r="DO2648" s="1"/>
      <c r="DP2648" s="1"/>
      <c r="DQ2648" s="1"/>
      <c r="DR2648" s="1"/>
      <c r="DS2648" s="1"/>
      <c r="DT2648" s="1"/>
      <c r="DU2648" s="1"/>
      <c r="DV2648" s="1"/>
      <c r="DW2648" s="1"/>
      <c r="DX2648" s="1"/>
      <c r="DY2648" s="1"/>
      <c r="DZ2648" s="1"/>
      <c r="EA2648" s="1"/>
      <c r="EB2648" s="1"/>
      <c r="EC2648" s="1"/>
      <c r="ED2648" s="1"/>
      <c r="EE2648" s="1"/>
      <c r="EF2648" s="1"/>
      <c r="EG2648" s="1"/>
      <c r="EH2648" s="1"/>
      <c r="EI2648" s="1"/>
      <c r="EJ2648" s="1"/>
      <c r="EK2648" s="1"/>
      <c r="EL2648" s="1"/>
      <c r="EM2648" s="1"/>
      <c r="EN2648" s="1"/>
      <c r="EO2648" s="1"/>
      <c r="EP2648" s="1"/>
      <c r="EQ2648" s="1"/>
      <c r="ER2648" s="1"/>
      <c r="ES2648" s="1"/>
      <c r="ET2648" s="1"/>
      <c r="EU2648" s="1"/>
      <c r="EV2648" s="1"/>
      <c r="EW2648" s="1"/>
      <c r="EX2648" s="1"/>
    </row>
    <row r="2649" spans="1:154" x14ac:dyDescent="0.15">
      <c r="A2649" s="35"/>
      <c r="B2649" s="125"/>
      <c r="C2649" s="14"/>
      <c r="D2649" s="13"/>
      <c r="E2649" s="14"/>
      <c r="F2649" s="14"/>
      <c r="G2649" s="14"/>
      <c r="H2649" s="14"/>
      <c r="I2649" s="13"/>
      <c r="J2649" s="29"/>
      <c r="K2649" s="2"/>
      <c r="L2649" s="17"/>
      <c r="M2649" s="12"/>
      <c r="N2649" s="12"/>
      <c r="O2649" s="17"/>
      <c r="P2649" s="14"/>
      <c r="Q2649" s="14"/>
      <c r="R2649" s="14"/>
      <c r="S2649" s="20"/>
      <c r="T2649" s="14"/>
      <c r="U2649" s="4"/>
      <c r="V2649" s="29"/>
      <c r="W2649" s="10"/>
      <c r="X2649" s="10"/>
      <c r="Y2649" s="27"/>
      <c r="Z2649" s="3"/>
      <c r="AA2649" s="1"/>
      <c r="AB2649" s="10"/>
      <c r="AC2649" s="3"/>
      <c r="AD2649" s="3"/>
      <c r="AE2649" s="3"/>
      <c r="AF2649" s="10"/>
      <c r="AG2649" s="11"/>
      <c r="AH2649" s="10"/>
      <c r="AI2649" s="1"/>
      <c r="AJ2649" s="1"/>
      <c r="AK2649" s="1"/>
      <c r="AL2649" s="1"/>
      <c r="AM2649" s="1"/>
      <c r="AN2649" s="1"/>
      <c r="AO2649" s="1"/>
      <c r="AP2649" s="1"/>
      <c r="AQ2649" s="1"/>
      <c r="AR2649" s="1"/>
      <c r="AS2649" s="1"/>
      <c r="AT2649" s="1"/>
      <c r="AU2649" s="1"/>
      <c r="AV2649" s="1"/>
      <c r="AW2649" s="1"/>
      <c r="AX2649" s="1"/>
      <c r="AY2649" s="1"/>
      <c r="AZ2649" s="1"/>
      <c r="BA2649" s="1"/>
      <c r="BB2649" s="1"/>
      <c r="BC2649" s="1"/>
      <c r="BD2649" s="1"/>
      <c r="BE2649" s="1"/>
      <c r="BF2649" s="1"/>
      <c r="BG2649" s="1"/>
      <c r="BH2649" s="1"/>
      <c r="BI2649" s="1"/>
      <c r="BJ2649" s="1"/>
      <c r="BK2649" s="1"/>
      <c r="BL2649" s="1"/>
      <c r="BM2649" s="1"/>
      <c r="BN2649" s="1"/>
      <c r="BO2649" s="1"/>
      <c r="BP2649" s="1"/>
      <c r="BQ2649" s="1"/>
      <c r="BR2649" s="1"/>
      <c r="BS2649" s="1"/>
      <c r="BT2649" s="1"/>
      <c r="BU2649" s="1"/>
      <c r="BV2649" s="1"/>
      <c r="BW2649" s="1"/>
      <c r="BX2649" s="1"/>
      <c r="BY2649" s="1"/>
      <c r="BZ2649" s="1"/>
      <c r="CA2649" s="1"/>
      <c r="CB2649" s="1"/>
      <c r="CC2649" s="1"/>
      <c r="CD2649" s="1"/>
      <c r="CE2649" s="1"/>
      <c r="CF2649" s="1"/>
      <c r="CG2649" s="1"/>
      <c r="CH2649" s="1"/>
      <c r="CI2649" s="1"/>
      <c r="CJ2649" s="1"/>
      <c r="CK2649" s="1"/>
      <c r="CL2649" s="1"/>
      <c r="CM2649" s="1"/>
      <c r="CN2649" s="1"/>
      <c r="CO2649" s="1"/>
      <c r="CP2649" s="1"/>
      <c r="CQ2649" s="1"/>
      <c r="CR2649" s="1"/>
      <c r="CS2649" s="1"/>
      <c r="CT2649" s="1"/>
      <c r="CU2649" s="1"/>
      <c r="CV2649" s="1"/>
      <c r="CW2649" s="1"/>
      <c r="CX2649" s="1"/>
      <c r="CY2649" s="1"/>
      <c r="CZ2649" s="1"/>
      <c r="DA2649" s="1"/>
      <c r="DB2649" s="1"/>
      <c r="DC2649" s="1"/>
      <c r="DD2649" s="1"/>
      <c r="DE2649" s="1"/>
      <c r="DF2649" s="1"/>
      <c r="DG2649" s="1"/>
      <c r="DH2649" s="1"/>
      <c r="DI2649" s="1"/>
      <c r="DJ2649" s="1"/>
      <c r="DK2649" s="1"/>
      <c r="DL2649" s="1"/>
      <c r="DM2649" s="1"/>
      <c r="DN2649" s="1"/>
      <c r="DO2649" s="1"/>
      <c r="DP2649" s="1"/>
      <c r="DQ2649" s="1"/>
      <c r="DR2649" s="1"/>
      <c r="DS2649" s="1"/>
      <c r="DT2649" s="1"/>
      <c r="DU2649" s="1"/>
      <c r="DV2649" s="1"/>
      <c r="DW2649" s="1"/>
      <c r="DX2649" s="1"/>
      <c r="DY2649" s="1"/>
      <c r="DZ2649" s="1"/>
      <c r="EA2649" s="1"/>
      <c r="EB2649" s="1"/>
      <c r="EC2649" s="1"/>
      <c r="ED2649" s="1"/>
      <c r="EE2649" s="1"/>
      <c r="EF2649" s="1"/>
      <c r="EG2649" s="1"/>
      <c r="EH2649" s="1"/>
      <c r="EI2649" s="1"/>
      <c r="EJ2649" s="1"/>
      <c r="EK2649" s="1"/>
      <c r="EL2649" s="1"/>
      <c r="EM2649" s="1"/>
      <c r="EN2649" s="1"/>
      <c r="EO2649" s="1"/>
      <c r="EP2649" s="1"/>
      <c r="EQ2649" s="1"/>
      <c r="ER2649" s="1"/>
      <c r="ES2649" s="1"/>
      <c r="ET2649" s="1"/>
      <c r="EU2649" s="1"/>
      <c r="EV2649" s="1"/>
      <c r="EW2649" s="1"/>
      <c r="EX2649" s="1"/>
    </row>
    <row r="2650" spans="1:154" x14ac:dyDescent="0.15">
      <c r="A2650" s="35"/>
      <c r="B2650" s="125"/>
      <c r="C2650" s="14"/>
      <c r="D2650" s="13"/>
      <c r="E2650" s="14"/>
      <c r="F2650" s="14"/>
      <c r="G2650" s="14"/>
      <c r="H2650" s="14"/>
      <c r="I2650" s="13"/>
      <c r="J2650" s="29"/>
      <c r="K2650" s="2"/>
      <c r="L2650" s="17"/>
      <c r="M2650" s="12"/>
      <c r="N2650" s="12"/>
      <c r="O2650" s="17"/>
      <c r="P2650" s="14"/>
      <c r="Q2650" s="14"/>
      <c r="R2650" s="14"/>
      <c r="S2650" s="20"/>
      <c r="T2650" s="14"/>
      <c r="U2650" s="4"/>
      <c r="V2650" s="29"/>
      <c r="W2650" s="10"/>
      <c r="X2650" s="10"/>
      <c r="Y2650" s="27"/>
      <c r="Z2650" s="3"/>
      <c r="AA2650" s="1"/>
      <c r="AB2650" s="10"/>
      <c r="AC2650" s="3"/>
      <c r="AD2650" s="3"/>
      <c r="AE2650" s="3"/>
      <c r="AF2650" s="10"/>
      <c r="AG2650" s="11"/>
      <c r="AH2650" s="10"/>
      <c r="AI2650" s="1"/>
      <c r="AJ2650" s="1"/>
      <c r="AK2650" s="1"/>
      <c r="AL2650" s="1"/>
      <c r="AM2650" s="1"/>
      <c r="AN2650" s="1"/>
      <c r="AO2650" s="1"/>
      <c r="AP2650" s="1"/>
      <c r="AQ2650" s="1"/>
      <c r="AR2650" s="1"/>
      <c r="AS2650" s="1"/>
      <c r="AT2650" s="1"/>
      <c r="AU2650" s="1"/>
      <c r="AV2650" s="1"/>
      <c r="AW2650" s="1"/>
      <c r="AX2650" s="1"/>
      <c r="AY2650" s="1"/>
      <c r="AZ2650" s="1"/>
      <c r="BA2650" s="1"/>
      <c r="BB2650" s="1"/>
      <c r="BC2650" s="1"/>
      <c r="BD2650" s="1"/>
      <c r="BE2650" s="1"/>
      <c r="BF2650" s="1"/>
      <c r="BG2650" s="1"/>
      <c r="BH2650" s="1"/>
      <c r="BI2650" s="1"/>
      <c r="BJ2650" s="1"/>
      <c r="BK2650" s="1"/>
      <c r="BL2650" s="1"/>
      <c r="BM2650" s="1"/>
      <c r="BN2650" s="1"/>
      <c r="BO2650" s="1"/>
      <c r="BP2650" s="1"/>
      <c r="BQ2650" s="1"/>
      <c r="BR2650" s="1"/>
      <c r="BS2650" s="1"/>
      <c r="BT2650" s="1"/>
      <c r="BU2650" s="1"/>
      <c r="BV2650" s="1"/>
      <c r="BW2650" s="1"/>
      <c r="BX2650" s="1"/>
      <c r="BY2650" s="1"/>
      <c r="BZ2650" s="1"/>
      <c r="CA2650" s="1"/>
      <c r="CB2650" s="1"/>
      <c r="CC2650" s="1"/>
      <c r="CD2650" s="1"/>
      <c r="CE2650" s="1"/>
      <c r="CF2650" s="1"/>
      <c r="CG2650" s="1"/>
      <c r="CH2650" s="1"/>
      <c r="CI2650" s="1"/>
      <c r="CJ2650" s="1"/>
      <c r="CK2650" s="1"/>
      <c r="CL2650" s="1"/>
      <c r="CM2650" s="1"/>
      <c r="CN2650" s="1"/>
      <c r="CO2650" s="1"/>
      <c r="CP2650" s="1"/>
      <c r="CQ2650" s="1"/>
      <c r="CR2650" s="1"/>
      <c r="CS2650" s="1"/>
      <c r="CT2650" s="1"/>
      <c r="CU2650" s="1"/>
      <c r="CV2650" s="1"/>
      <c r="CW2650" s="1"/>
      <c r="CX2650" s="1"/>
      <c r="CY2650" s="1"/>
      <c r="CZ2650" s="1"/>
      <c r="DA2650" s="1"/>
      <c r="DB2650" s="1"/>
      <c r="DC2650" s="1"/>
      <c r="DD2650" s="1"/>
      <c r="DE2650" s="1"/>
      <c r="DF2650" s="1"/>
      <c r="DG2650" s="1"/>
      <c r="DH2650" s="1"/>
      <c r="DI2650" s="1"/>
      <c r="DJ2650" s="1"/>
      <c r="DK2650" s="1"/>
      <c r="DL2650" s="1"/>
      <c r="DM2650" s="1"/>
      <c r="DN2650" s="1"/>
      <c r="DO2650" s="1"/>
      <c r="DP2650" s="1"/>
      <c r="DQ2650" s="1"/>
      <c r="DR2650" s="1"/>
      <c r="DS2650" s="1"/>
      <c r="DT2650" s="1"/>
      <c r="DU2650" s="1"/>
      <c r="DV2650" s="1"/>
      <c r="DW2650" s="1"/>
      <c r="DX2650" s="1"/>
      <c r="DY2650" s="1"/>
      <c r="DZ2650" s="1"/>
      <c r="EA2650" s="1"/>
      <c r="EB2650" s="1"/>
      <c r="EC2650" s="1"/>
      <c r="ED2650" s="1"/>
      <c r="EE2650" s="1"/>
      <c r="EF2650" s="1"/>
      <c r="EG2650" s="1"/>
      <c r="EH2650" s="1"/>
      <c r="EI2650" s="1"/>
      <c r="EJ2650" s="1"/>
      <c r="EK2650" s="1"/>
      <c r="EL2650" s="1"/>
      <c r="EM2650" s="1"/>
      <c r="EN2650" s="1"/>
      <c r="EO2650" s="1"/>
      <c r="EP2650" s="1"/>
      <c r="EQ2650" s="1"/>
      <c r="ER2650" s="1"/>
      <c r="ES2650" s="1"/>
      <c r="ET2650" s="1"/>
      <c r="EU2650" s="1"/>
      <c r="EV2650" s="1"/>
      <c r="EW2650" s="1"/>
      <c r="EX2650" s="1"/>
    </row>
    <row r="2651" spans="1:154" x14ac:dyDescent="0.15">
      <c r="A2651" s="35"/>
      <c r="B2651" s="125"/>
      <c r="C2651" s="14"/>
      <c r="D2651" s="13"/>
      <c r="E2651" s="14"/>
      <c r="F2651" s="14"/>
      <c r="G2651" s="14"/>
      <c r="H2651" s="14"/>
      <c r="I2651" s="13"/>
      <c r="J2651" s="29"/>
      <c r="K2651" s="2"/>
      <c r="L2651" s="17"/>
      <c r="M2651" s="12"/>
      <c r="N2651" s="12"/>
      <c r="O2651" s="17"/>
      <c r="P2651" s="14"/>
      <c r="Q2651" s="14"/>
      <c r="R2651" s="14"/>
      <c r="S2651" s="20"/>
      <c r="T2651" s="14"/>
      <c r="U2651" s="4"/>
      <c r="V2651" s="29"/>
      <c r="W2651" s="10"/>
      <c r="X2651" s="10"/>
      <c r="Y2651" s="27"/>
      <c r="Z2651" s="3"/>
      <c r="AA2651" s="1"/>
      <c r="AB2651" s="10"/>
      <c r="AC2651" s="3"/>
      <c r="AD2651" s="3"/>
      <c r="AE2651" s="3"/>
      <c r="AF2651" s="10"/>
      <c r="AG2651" s="11"/>
      <c r="AH2651" s="10"/>
      <c r="AI2651" s="1"/>
      <c r="AJ2651" s="1"/>
      <c r="AK2651" s="1"/>
      <c r="AL2651" s="1"/>
      <c r="AM2651" s="1"/>
      <c r="AN2651" s="1"/>
      <c r="AO2651" s="1"/>
      <c r="AP2651" s="1"/>
      <c r="AQ2651" s="1"/>
      <c r="AR2651" s="1"/>
      <c r="AS2651" s="1"/>
      <c r="AT2651" s="1"/>
      <c r="AU2651" s="1"/>
      <c r="AV2651" s="1"/>
      <c r="AW2651" s="1"/>
      <c r="AX2651" s="1"/>
      <c r="AY2651" s="1"/>
      <c r="AZ2651" s="1"/>
      <c r="BA2651" s="1"/>
      <c r="BB2651" s="1"/>
      <c r="BC2651" s="1"/>
      <c r="BD2651" s="1"/>
      <c r="BE2651" s="1"/>
      <c r="BF2651" s="1"/>
      <c r="BG2651" s="1"/>
      <c r="BH2651" s="1"/>
      <c r="BI2651" s="1"/>
      <c r="BJ2651" s="1"/>
      <c r="BK2651" s="1"/>
      <c r="BL2651" s="1"/>
      <c r="BM2651" s="1"/>
      <c r="BN2651" s="1"/>
      <c r="BO2651" s="1"/>
      <c r="BP2651" s="1"/>
      <c r="BQ2651" s="1"/>
      <c r="BR2651" s="1"/>
      <c r="BS2651" s="1"/>
      <c r="BT2651" s="1"/>
      <c r="BU2651" s="1"/>
      <c r="BV2651" s="1"/>
      <c r="BW2651" s="1"/>
      <c r="BX2651" s="1"/>
      <c r="BY2651" s="1"/>
      <c r="BZ2651" s="1"/>
      <c r="CA2651" s="1"/>
      <c r="CB2651" s="1"/>
      <c r="CC2651" s="1"/>
      <c r="CD2651" s="1"/>
      <c r="CE2651" s="1"/>
      <c r="CF2651" s="1"/>
      <c r="CG2651" s="1"/>
      <c r="CH2651" s="1"/>
      <c r="CI2651" s="1"/>
      <c r="CJ2651" s="1"/>
      <c r="CK2651" s="1"/>
      <c r="CL2651" s="1"/>
      <c r="CM2651" s="1"/>
      <c r="CN2651" s="1"/>
      <c r="CO2651" s="1"/>
      <c r="CP2651" s="1"/>
      <c r="CQ2651" s="1"/>
      <c r="CR2651" s="1"/>
      <c r="CS2651" s="1"/>
      <c r="CT2651" s="1"/>
      <c r="CU2651" s="1"/>
      <c r="CV2651" s="1"/>
      <c r="CW2651" s="1"/>
      <c r="CX2651" s="1"/>
      <c r="CY2651" s="1"/>
      <c r="CZ2651" s="1"/>
      <c r="DA2651" s="1"/>
      <c r="DB2651" s="1"/>
      <c r="DC2651" s="1"/>
      <c r="DD2651" s="1"/>
      <c r="DE2651" s="1"/>
      <c r="DF2651" s="1"/>
      <c r="DG2651" s="1"/>
      <c r="DH2651" s="1"/>
      <c r="DI2651" s="1"/>
      <c r="DJ2651" s="1"/>
      <c r="DK2651" s="1"/>
      <c r="DL2651" s="1"/>
      <c r="DM2651" s="1"/>
      <c r="DN2651" s="1"/>
      <c r="DO2651" s="1"/>
      <c r="DP2651" s="1"/>
      <c r="DQ2651" s="1"/>
      <c r="DR2651" s="1"/>
      <c r="DS2651" s="1"/>
      <c r="DT2651" s="1"/>
      <c r="DU2651" s="1"/>
      <c r="DV2651" s="1"/>
      <c r="DW2651" s="1"/>
      <c r="DX2651" s="1"/>
      <c r="DY2651" s="1"/>
      <c r="DZ2651" s="1"/>
      <c r="EA2651" s="1"/>
      <c r="EB2651" s="1"/>
      <c r="EC2651" s="1"/>
      <c r="ED2651" s="1"/>
      <c r="EE2651" s="1"/>
      <c r="EF2651" s="1"/>
      <c r="EG2651" s="1"/>
      <c r="EH2651" s="1"/>
      <c r="EI2651" s="1"/>
      <c r="EJ2651" s="1"/>
      <c r="EK2651" s="1"/>
      <c r="EL2651" s="1"/>
      <c r="EM2651" s="1"/>
      <c r="EN2651" s="1"/>
      <c r="EO2651" s="1"/>
      <c r="EP2651" s="1"/>
      <c r="EQ2651" s="1"/>
      <c r="ER2651" s="1"/>
      <c r="ES2651" s="1"/>
      <c r="ET2651" s="1"/>
      <c r="EU2651" s="1"/>
      <c r="EV2651" s="1"/>
      <c r="EW2651" s="1"/>
      <c r="EX2651" s="1"/>
    </row>
    <row r="2652" spans="1:154" x14ac:dyDescent="0.15">
      <c r="A2652" s="35"/>
      <c r="B2652" s="125"/>
      <c r="C2652" s="14"/>
      <c r="D2652" s="13"/>
      <c r="E2652" s="14"/>
      <c r="F2652" s="14"/>
      <c r="G2652" s="14"/>
      <c r="H2652" s="14"/>
      <c r="I2652" s="13"/>
      <c r="J2652" s="29"/>
      <c r="K2652" s="2"/>
      <c r="L2652" s="17"/>
      <c r="M2652" s="12"/>
      <c r="N2652" s="12"/>
      <c r="O2652" s="17"/>
      <c r="P2652" s="14"/>
      <c r="Q2652" s="14"/>
      <c r="R2652" s="14"/>
      <c r="S2652" s="20"/>
      <c r="T2652" s="14"/>
      <c r="U2652" s="4"/>
      <c r="V2652" s="29"/>
      <c r="W2652" s="10"/>
      <c r="X2652" s="10"/>
      <c r="Y2652" s="27"/>
      <c r="Z2652" s="3"/>
      <c r="AA2652" s="1"/>
      <c r="AB2652" s="10"/>
      <c r="AC2652" s="3"/>
      <c r="AD2652" s="3"/>
      <c r="AE2652" s="3"/>
      <c r="AF2652" s="10"/>
      <c r="AG2652" s="11"/>
      <c r="AH2652" s="10"/>
      <c r="AI2652" s="1"/>
      <c r="AJ2652" s="1"/>
      <c r="AK2652" s="1"/>
      <c r="AL2652" s="1"/>
      <c r="AM2652" s="1"/>
      <c r="AN2652" s="1"/>
      <c r="AO2652" s="1"/>
      <c r="AP2652" s="1"/>
      <c r="AQ2652" s="1"/>
      <c r="AR2652" s="1"/>
      <c r="AS2652" s="1"/>
      <c r="AT2652" s="1"/>
      <c r="AU2652" s="1"/>
      <c r="AV2652" s="1"/>
      <c r="AW2652" s="1"/>
      <c r="AX2652" s="1"/>
      <c r="AY2652" s="1"/>
      <c r="AZ2652" s="1"/>
      <c r="BA2652" s="1"/>
      <c r="BB2652" s="1"/>
      <c r="BC2652" s="1"/>
      <c r="BD2652" s="1"/>
      <c r="BE2652" s="1"/>
      <c r="BF2652" s="1"/>
      <c r="BG2652" s="1"/>
      <c r="BH2652" s="1"/>
      <c r="BI2652" s="1"/>
      <c r="BJ2652" s="1"/>
      <c r="BK2652" s="1"/>
      <c r="BL2652" s="1"/>
      <c r="BM2652" s="1"/>
      <c r="BN2652" s="1"/>
      <c r="BO2652" s="1"/>
      <c r="BP2652" s="1"/>
      <c r="BQ2652" s="1"/>
      <c r="BR2652" s="1"/>
      <c r="BS2652" s="1"/>
      <c r="BT2652" s="1"/>
      <c r="BU2652" s="1"/>
      <c r="BV2652" s="1"/>
      <c r="BW2652" s="1"/>
      <c r="BX2652" s="1"/>
      <c r="BY2652" s="1"/>
      <c r="BZ2652" s="1"/>
      <c r="CA2652" s="1"/>
      <c r="CB2652" s="1"/>
      <c r="CC2652" s="1"/>
      <c r="CD2652" s="1"/>
      <c r="CE2652" s="1"/>
      <c r="CF2652" s="1"/>
      <c r="CG2652" s="1"/>
      <c r="CH2652" s="1"/>
      <c r="CI2652" s="1"/>
      <c r="CJ2652" s="1"/>
      <c r="CK2652" s="1"/>
      <c r="CL2652" s="1"/>
      <c r="CM2652" s="1"/>
      <c r="CN2652" s="1"/>
      <c r="CO2652" s="1"/>
      <c r="CP2652" s="1"/>
      <c r="CQ2652" s="1"/>
      <c r="CR2652" s="1"/>
      <c r="CS2652" s="1"/>
      <c r="CT2652" s="1"/>
      <c r="CU2652" s="1"/>
      <c r="CV2652" s="1"/>
      <c r="CW2652" s="1"/>
      <c r="CX2652" s="1"/>
      <c r="CY2652" s="1"/>
      <c r="CZ2652" s="1"/>
      <c r="DA2652" s="1"/>
      <c r="DB2652" s="1"/>
      <c r="DC2652" s="1"/>
      <c r="DD2652" s="1"/>
      <c r="DE2652" s="1"/>
      <c r="DF2652" s="1"/>
      <c r="DG2652" s="1"/>
      <c r="DH2652" s="1"/>
      <c r="DI2652" s="1"/>
      <c r="DJ2652" s="1"/>
      <c r="DK2652" s="1"/>
      <c r="DL2652" s="1"/>
      <c r="DM2652" s="1"/>
      <c r="DN2652" s="1"/>
      <c r="DO2652" s="1"/>
      <c r="DP2652" s="1"/>
      <c r="DQ2652" s="1"/>
      <c r="DR2652" s="1"/>
      <c r="DS2652" s="1"/>
      <c r="DT2652" s="1"/>
      <c r="DU2652" s="1"/>
      <c r="DV2652" s="1"/>
      <c r="DW2652" s="1"/>
      <c r="DX2652" s="1"/>
      <c r="DY2652" s="1"/>
      <c r="DZ2652" s="1"/>
      <c r="EA2652" s="1"/>
      <c r="EB2652" s="1"/>
      <c r="EC2652" s="1"/>
      <c r="ED2652" s="1"/>
      <c r="EE2652" s="1"/>
      <c r="EF2652" s="1"/>
      <c r="EG2652" s="1"/>
      <c r="EH2652" s="1"/>
      <c r="EI2652" s="1"/>
      <c r="EJ2652" s="1"/>
      <c r="EK2652" s="1"/>
      <c r="EL2652" s="1"/>
      <c r="EM2652" s="1"/>
      <c r="EN2652" s="1"/>
      <c r="EO2652" s="1"/>
      <c r="EP2652" s="1"/>
      <c r="EQ2652" s="1"/>
      <c r="ER2652" s="1"/>
      <c r="ES2652" s="1"/>
      <c r="ET2652" s="1"/>
      <c r="EU2652" s="1"/>
      <c r="EV2652" s="1"/>
      <c r="EW2652" s="1"/>
      <c r="EX2652" s="1"/>
    </row>
    <row r="2653" spans="1:154" x14ac:dyDescent="0.15">
      <c r="A2653" s="35"/>
      <c r="B2653" s="125"/>
      <c r="C2653" s="14"/>
      <c r="D2653" s="13"/>
      <c r="E2653" s="14"/>
      <c r="F2653" s="14"/>
      <c r="G2653" s="14"/>
      <c r="H2653" s="14"/>
      <c r="I2653" s="13"/>
      <c r="J2653" s="29"/>
      <c r="K2653" s="2"/>
      <c r="L2653" s="17"/>
      <c r="M2653" s="12"/>
      <c r="N2653" s="12"/>
      <c r="O2653" s="17"/>
      <c r="P2653" s="14"/>
      <c r="Q2653" s="14"/>
      <c r="R2653" s="14"/>
      <c r="S2653" s="20"/>
      <c r="T2653" s="14"/>
      <c r="U2653" s="4"/>
      <c r="V2653" s="29"/>
      <c r="W2653" s="10"/>
      <c r="X2653" s="10"/>
      <c r="Y2653" s="27"/>
      <c r="Z2653" s="3"/>
      <c r="AA2653" s="1"/>
      <c r="AB2653" s="10"/>
      <c r="AC2653" s="3"/>
      <c r="AD2653" s="3"/>
      <c r="AE2653" s="3"/>
      <c r="AF2653" s="10"/>
      <c r="AG2653" s="11"/>
      <c r="AH2653" s="10"/>
      <c r="AI2653" s="1"/>
      <c r="AJ2653" s="1"/>
      <c r="AK2653" s="1"/>
      <c r="AL2653" s="1"/>
      <c r="AM2653" s="1"/>
      <c r="AN2653" s="1"/>
      <c r="AO2653" s="1"/>
      <c r="AP2653" s="1"/>
      <c r="AQ2653" s="1"/>
      <c r="AR2653" s="1"/>
      <c r="AS2653" s="1"/>
      <c r="AT2653" s="1"/>
      <c r="AU2653" s="1"/>
      <c r="AV2653" s="1"/>
      <c r="AW2653" s="1"/>
      <c r="AX2653" s="1"/>
      <c r="AY2653" s="1"/>
      <c r="AZ2653" s="1"/>
      <c r="BA2653" s="1"/>
      <c r="BB2653" s="1"/>
      <c r="BC2653" s="1"/>
      <c r="BD2653" s="1"/>
      <c r="BE2653" s="1"/>
      <c r="BF2653" s="1"/>
      <c r="BG2653" s="1"/>
      <c r="BH2653" s="1"/>
      <c r="BI2653" s="1"/>
      <c r="BJ2653" s="1"/>
      <c r="BK2653" s="1"/>
      <c r="BL2653" s="1"/>
      <c r="BM2653" s="1"/>
      <c r="BN2653" s="1"/>
      <c r="BO2653" s="1"/>
      <c r="BP2653" s="1"/>
      <c r="BQ2653" s="1"/>
      <c r="BR2653" s="1"/>
      <c r="BS2653" s="1"/>
      <c r="BT2653" s="1"/>
      <c r="BU2653" s="1"/>
      <c r="BV2653" s="1"/>
      <c r="BW2653" s="1"/>
      <c r="BX2653" s="1"/>
      <c r="BY2653" s="1"/>
      <c r="BZ2653" s="1"/>
      <c r="CA2653" s="1"/>
      <c r="CB2653" s="1"/>
      <c r="CC2653" s="1"/>
      <c r="CD2653" s="1"/>
      <c r="CE2653" s="1"/>
      <c r="CF2653" s="1"/>
      <c r="CG2653" s="1"/>
      <c r="CH2653" s="1"/>
      <c r="CI2653" s="1"/>
      <c r="CJ2653" s="1"/>
      <c r="CK2653" s="1"/>
      <c r="CL2653" s="1"/>
      <c r="CM2653" s="1"/>
      <c r="CN2653" s="1"/>
      <c r="CO2653" s="1"/>
      <c r="CP2653" s="1"/>
      <c r="CQ2653" s="1"/>
      <c r="CR2653" s="1"/>
      <c r="CS2653" s="1"/>
      <c r="CT2653" s="1"/>
      <c r="CU2653" s="1"/>
      <c r="CV2653" s="1"/>
      <c r="CW2653" s="1"/>
      <c r="CX2653" s="1"/>
      <c r="CY2653" s="1"/>
      <c r="CZ2653" s="1"/>
      <c r="DA2653" s="1"/>
      <c r="DB2653" s="1"/>
      <c r="DC2653" s="1"/>
      <c r="DD2653" s="1"/>
      <c r="DE2653" s="1"/>
      <c r="DF2653" s="1"/>
      <c r="DG2653" s="1"/>
      <c r="DH2653" s="1"/>
      <c r="DI2653" s="1"/>
      <c r="DJ2653" s="1"/>
      <c r="DK2653" s="1"/>
      <c r="DL2653" s="1"/>
      <c r="DM2653" s="1"/>
      <c r="DN2653" s="1"/>
      <c r="DO2653" s="1"/>
      <c r="DP2653" s="1"/>
      <c r="DQ2653" s="1"/>
      <c r="DR2653" s="1"/>
      <c r="DS2653" s="1"/>
      <c r="DT2653" s="1"/>
      <c r="DU2653" s="1"/>
      <c r="DV2653" s="1"/>
      <c r="DW2653" s="1"/>
      <c r="DX2653" s="1"/>
      <c r="DY2653" s="1"/>
      <c r="DZ2653" s="1"/>
      <c r="EA2653" s="1"/>
      <c r="EB2653" s="1"/>
      <c r="EC2653" s="1"/>
      <c r="ED2653" s="1"/>
      <c r="EE2653" s="1"/>
      <c r="EF2653" s="1"/>
      <c r="EG2653" s="1"/>
      <c r="EH2653" s="1"/>
      <c r="EI2653" s="1"/>
      <c r="EJ2653" s="1"/>
      <c r="EK2653" s="1"/>
      <c r="EL2653" s="1"/>
      <c r="EM2653" s="1"/>
      <c r="EN2653" s="1"/>
      <c r="EO2653" s="1"/>
      <c r="EP2653" s="1"/>
      <c r="EQ2653" s="1"/>
      <c r="ER2653" s="1"/>
      <c r="ES2653" s="1"/>
      <c r="ET2653" s="1"/>
      <c r="EU2653" s="1"/>
      <c r="EV2653" s="1"/>
      <c r="EW2653" s="1"/>
      <c r="EX2653" s="1"/>
    </row>
    <row r="2654" spans="1:154" x14ac:dyDescent="0.15">
      <c r="A2654" s="35"/>
      <c r="B2654" s="125"/>
      <c r="C2654" s="14"/>
      <c r="D2654" s="13"/>
      <c r="E2654" s="14"/>
      <c r="F2654" s="14"/>
      <c r="G2654" s="14"/>
      <c r="H2654" s="14"/>
      <c r="I2654" s="13"/>
      <c r="J2654" s="29"/>
      <c r="K2654" s="2"/>
      <c r="L2654" s="17"/>
      <c r="M2654" s="12"/>
      <c r="N2654" s="12"/>
      <c r="O2654" s="17"/>
      <c r="P2654" s="14"/>
      <c r="Q2654" s="14"/>
      <c r="R2654" s="14"/>
      <c r="S2654" s="20"/>
      <c r="T2654" s="14"/>
      <c r="U2654" s="4"/>
      <c r="V2654" s="29"/>
      <c r="W2654" s="10"/>
      <c r="X2654" s="10"/>
      <c r="Y2654" s="27"/>
      <c r="Z2654" s="3"/>
      <c r="AA2654" s="1"/>
      <c r="AB2654" s="10"/>
      <c r="AC2654" s="3"/>
      <c r="AD2654" s="3"/>
      <c r="AE2654" s="3"/>
      <c r="AF2654" s="10"/>
      <c r="AG2654" s="11"/>
      <c r="AH2654" s="10"/>
      <c r="AI2654" s="1"/>
      <c r="AJ2654" s="1"/>
      <c r="AK2654" s="1"/>
      <c r="AL2654" s="1"/>
      <c r="AM2654" s="1"/>
      <c r="AN2654" s="1"/>
      <c r="AO2654" s="1"/>
      <c r="AP2654" s="1"/>
      <c r="AQ2654" s="1"/>
      <c r="AR2654" s="1"/>
      <c r="AS2654" s="1"/>
      <c r="AT2654" s="1"/>
      <c r="AU2654" s="1"/>
      <c r="AV2654" s="1"/>
      <c r="AW2654" s="1"/>
      <c r="AX2654" s="1"/>
      <c r="AY2654" s="1"/>
      <c r="AZ2654" s="1"/>
      <c r="BA2654" s="1"/>
      <c r="BB2654" s="1"/>
      <c r="BC2654" s="1"/>
      <c r="BD2654" s="1"/>
      <c r="BE2654" s="1"/>
      <c r="BF2654" s="1"/>
      <c r="BG2654" s="1"/>
      <c r="BH2654" s="1"/>
      <c r="BI2654" s="1"/>
      <c r="BJ2654" s="1"/>
      <c r="BK2654" s="1"/>
      <c r="BL2654" s="1"/>
      <c r="BM2654" s="1"/>
      <c r="BN2654" s="1"/>
      <c r="BO2654" s="1"/>
      <c r="BP2654" s="1"/>
      <c r="BQ2654" s="1"/>
      <c r="BR2654" s="1"/>
      <c r="BS2654" s="1"/>
      <c r="BT2654" s="1"/>
      <c r="BU2654" s="1"/>
      <c r="BV2654" s="1"/>
      <c r="BW2654" s="1"/>
      <c r="BX2654" s="1"/>
      <c r="BY2654" s="1"/>
      <c r="BZ2654" s="1"/>
      <c r="CA2654" s="1"/>
      <c r="CB2654" s="1"/>
      <c r="CC2654" s="1"/>
      <c r="CD2654" s="1"/>
      <c r="CE2654" s="1"/>
      <c r="CF2654" s="1"/>
      <c r="CG2654" s="1"/>
      <c r="CH2654" s="1"/>
      <c r="CI2654" s="1"/>
      <c r="CJ2654" s="1"/>
      <c r="CK2654" s="1"/>
      <c r="CL2654" s="1"/>
      <c r="CM2654" s="1"/>
      <c r="CN2654" s="1"/>
      <c r="CO2654" s="1"/>
      <c r="CP2654" s="1"/>
      <c r="CQ2654" s="1"/>
      <c r="CR2654" s="1"/>
      <c r="CS2654" s="1"/>
      <c r="CT2654" s="1"/>
      <c r="CU2654" s="1"/>
      <c r="CV2654" s="1"/>
      <c r="CW2654" s="1"/>
      <c r="CX2654" s="1"/>
      <c r="CY2654" s="1"/>
      <c r="CZ2654" s="1"/>
      <c r="DA2654" s="1"/>
      <c r="DB2654" s="1"/>
      <c r="DC2654" s="1"/>
      <c r="DD2654" s="1"/>
      <c r="DE2654" s="1"/>
      <c r="DF2654" s="1"/>
      <c r="DG2654" s="1"/>
      <c r="DH2654" s="1"/>
      <c r="DI2654" s="1"/>
      <c r="DJ2654" s="1"/>
      <c r="DK2654" s="1"/>
      <c r="DL2654" s="1"/>
      <c r="DM2654" s="1"/>
      <c r="DN2654" s="1"/>
      <c r="DO2654" s="1"/>
      <c r="DP2654" s="1"/>
      <c r="DQ2654" s="1"/>
      <c r="DR2654" s="1"/>
      <c r="DS2654" s="1"/>
      <c r="DT2654" s="1"/>
      <c r="DU2654" s="1"/>
      <c r="DV2654" s="1"/>
      <c r="DW2654" s="1"/>
      <c r="DX2654" s="1"/>
      <c r="DY2654" s="1"/>
      <c r="DZ2654" s="1"/>
      <c r="EA2654" s="1"/>
      <c r="EB2654" s="1"/>
      <c r="EC2654" s="1"/>
      <c r="ED2654" s="1"/>
      <c r="EE2654" s="1"/>
      <c r="EF2654" s="1"/>
      <c r="EG2654" s="1"/>
      <c r="EH2654" s="1"/>
      <c r="EI2654" s="1"/>
      <c r="EJ2654" s="1"/>
      <c r="EK2654" s="1"/>
      <c r="EL2654" s="1"/>
      <c r="EM2654" s="1"/>
      <c r="EN2654" s="1"/>
      <c r="EO2654" s="1"/>
      <c r="EP2654" s="1"/>
      <c r="EQ2654" s="1"/>
      <c r="ER2654" s="1"/>
      <c r="ES2654" s="1"/>
      <c r="ET2654" s="1"/>
      <c r="EU2654" s="1"/>
      <c r="EV2654" s="1"/>
      <c r="EW2654" s="1"/>
      <c r="EX2654" s="1"/>
    </row>
    <row r="2655" spans="1:154" x14ac:dyDescent="0.15">
      <c r="A2655" s="35"/>
      <c r="B2655" s="125"/>
      <c r="C2655" s="14"/>
      <c r="D2655" s="13"/>
      <c r="E2655" s="14"/>
      <c r="F2655" s="14"/>
      <c r="G2655" s="14"/>
      <c r="H2655" s="14"/>
      <c r="I2655" s="13"/>
      <c r="J2655" s="29"/>
      <c r="K2655" s="2"/>
      <c r="L2655" s="17"/>
      <c r="M2655" s="12"/>
      <c r="N2655" s="12"/>
      <c r="O2655" s="17"/>
      <c r="P2655" s="14"/>
      <c r="Q2655" s="14"/>
      <c r="R2655" s="14"/>
      <c r="S2655" s="20"/>
      <c r="T2655" s="14"/>
      <c r="U2655" s="4"/>
      <c r="V2655" s="29"/>
      <c r="W2655" s="10"/>
      <c r="X2655" s="10"/>
      <c r="Y2655" s="27"/>
      <c r="Z2655" s="3"/>
      <c r="AA2655" s="1"/>
      <c r="AB2655" s="10"/>
      <c r="AC2655" s="3"/>
      <c r="AD2655" s="3"/>
      <c r="AE2655" s="3"/>
      <c r="AF2655" s="10"/>
      <c r="AG2655" s="11"/>
      <c r="AH2655" s="10"/>
      <c r="AI2655" s="1"/>
      <c r="AJ2655" s="1"/>
      <c r="AK2655" s="1"/>
      <c r="AL2655" s="1"/>
      <c r="AM2655" s="1"/>
      <c r="AN2655" s="1"/>
      <c r="AO2655" s="1"/>
      <c r="AP2655" s="1"/>
      <c r="AQ2655" s="1"/>
      <c r="AR2655" s="1"/>
      <c r="AS2655" s="1"/>
      <c r="AT2655" s="1"/>
      <c r="AU2655" s="1"/>
      <c r="AV2655" s="1"/>
      <c r="AW2655" s="1"/>
      <c r="AX2655" s="1"/>
      <c r="AY2655" s="1"/>
      <c r="AZ2655" s="1"/>
      <c r="BA2655" s="1"/>
      <c r="BB2655" s="1"/>
      <c r="BC2655" s="1"/>
      <c r="BD2655" s="1"/>
      <c r="BE2655" s="1"/>
      <c r="BF2655" s="1"/>
      <c r="BG2655" s="1"/>
      <c r="BH2655" s="1"/>
      <c r="BI2655" s="1"/>
      <c r="BJ2655" s="1"/>
      <c r="BK2655" s="1"/>
      <c r="BL2655" s="1"/>
      <c r="BM2655" s="1"/>
      <c r="BN2655" s="1"/>
      <c r="BO2655" s="1"/>
      <c r="BP2655" s="1"/>
      <c r="BQ2655" s="1"/>
      <c r="BR2655" s="1"/>
      <c r="BS2655" s="1"/>
      <c r="BT2655" s="1"/>
      <c r="BU2655" s="1"/>
      <c r="BV2655" s="1"/>
      <c r="BW2655" s="1"/>
      <c r="BX2655" s="1"/>
      <c r="BY2655" s="1"/>
      <c r="BZ2655" s="1"/>
      <c r="CA2655" s="1"/>
      <c r="CB2655" s="1"/>
      <c r="CC2655" s="1"/>
      <c r="CD2655" s="1"/>
      <c r="CE2655" s="1"/>
      <c r="CF2655" s="1"/>
      <c r="CG2655" s="1"/>
      <c r="CH2655" s="1"/>
      <c r="CI2655" s="1"/>
      <c r="CJ2655" s="1"/>
      <c r="CK2655" s="1"/>
      <c r="CL2655" s="1"/>
      <c r="CM2655" s="1"/>
      <c r="CN2655" s="1"/>
      <c r="CO2655" s="1"/>
      <c r="CP2655" s="1"/>
      <c r="CQ2655" s="1"/>
      <c r="CR2655" s="1"/>
      <c r="CS2655" s="1"/>
      <c r="CT2655" s="1"/>
      <c r="CU2655" s="1"/>
      <c r="CV2655" s="1"/>
      <c r="CW2655" s="1"/>
      <c r="CX2655" s="1"/>
      <c r="CY2655" s="1"/>
      <c r="CZ2655" s="1"/>
      <c r="DA2655" s="1"/>
      <c r="DB2655" s="1"/>
      <c r="DC2655" s="1"/>
      <c r="DD2655" s="1"/>
      <c r="DE2655" s="1"/>
      <c r="DF2655" s="1"/>
      <c r="DG2655" s="1"/>
      <c r="DH2655" s="1"/>
      <c r="DI2655" s="1"/>
      <c r="DJ2655" s="1"/>
      <c r="DK2655" s="1"/>
      <c r="DL2655" s="1"/>
      <c r="DM2655" s="1"/>
      <c r="DN2655" s="1"/>
      <c r="DO2655" s="1"/>
      <c r="DP2655" s="1"/>
      <c r="DQ2655" s="1"/>
      <c r="DR2655" s="1"/>
      <c r="DS2655" s="1"/>
      <c r="DT2655" s="1"/>
      <c r="DU2655" s="1"/>
      <c r="DV2655" s="1"/>
      <c r="DW2655" s="1"/>
      <c r="DX2655" s="1"/>
      <c r="DY2655" s="1"/>
      <c r="DZ2655" s="1"/>
      <c r="EA2655" s="1"/>
      <c r="EB2655" s="1"/>
      <c r="EC2655" s="1"/>
      <c r="ED2655" s="1"/>
      <c r="EE2655" s="1"/>
      <c r="EF2655" s="1"/>
      <c r="EG2655" s="1"/>
      <c r="EH2655" s="1"/>
      <c r="EI2655" s="1"/>
      <c r="EJ2655" s="1"/>
      <c r="EK2655" s="1"/>
      <c r="EL2655" s="1"/>
      <c r="EM2655" s="1"/>
      <c r="EN2655" s="1"/>
      <c r="EO2655" s="1"/>
      <c r="EP2655" s="1"/>
      <c r="EQ2655" s="1"/>
      <c r="ER2655" s="1"/>
      <c r="ES2655" s="1"/>
      <c r="ET2655" s="1"/>
      <c r="EU2655" s="1"/>
      <c r="EV2655" s="1"/>
      <c r="EW2655" s="1"/>
      <c r="EX2655" s="1"/>
    </row>
    <row r="2656" spans="1:154" x14ac:dyDescent="0.15">
      <c r="A2656" s="35"/>
      <c r="B2656" s="125"/>
      <c r="C2656" s="14"/>
      <c r="D2656" s="13"/>
      <c r="E2656" s="14"/>
      <c r="F2656" s="14"/>
      <c r="G2656" s="14"/>
      <c r="H2656" s="14"/>
      <c r="I2656" s="13"/>
      <c r="J2656" s="29"/>
      <c r="K2656" s="2"/>
      <c r="L2656" s="17"/>
      <c r="M2656" s="12"/>
      <c r="N2656" s="12"/>
      <c r="O2656" s="17"/>
      <c r="P2656" s="14"/>
      <c r="Q2656" s="14"/>
      <c r="R2656" s="14"/>
      <c r="S2656" s="20"/>
      <c r="T2656" s="14"/>
      <c r="U2656" s="4"/>
      <c r="V2656" s="29"/>
      <c r="W2656" s="10"/>
      <c r="X2656" s="10"/>
      <c r="Y2656" s="27"/>
      <c r="Z2656" s="3"/>
      <c r="AA2656" s="1"/>
      <c r="AB2656" s="10"/>
      <c r="AC2656" s="3"/>
      <c r="AD2656" s="3"/>
      <c r="AE2656" s="3"/>
      <c r="AF2656" s="10"/>
      <c r="AG2656" s="11"/>
      <c r="AH2656" s="10"/>
      <c r="AI2656" s="1"/>
      <c r="AJ2656" s="1"/>
      <c r="AK2656" s="1"/>
      <c r="AL2656" s="1"/>
      <c r="AM2656" s="1"/>
      <c r="AN2656" s="1"/>
      <c r="AO2656" s="1"/>
      <c r="AP2656" s="1"/>
      <c r="AQ2656" s="1"/>
      <c r="AR2656" s="1"/>
      <c r="AS2656" s="1"/>
      <c r="AT2656" s="1"/>
      <c r="AU2656" s="1"/>
      <c r="AV2656" s="1"/>
      <c r="AW2656" s="1"/>
      <c r="AX2656" s="1"/>
      <c r="AY2656" s="1"/>
      <c r="AZ2656" s="1"/>
      <c r="BA2656" s="1"/>
      <c r="BB2656" s="1"/>
      <c r="BC2656" s="1"/>
      <c r="BD2656" s="1"/>
      <c r="BE2656" s="1"/>
      <c r="BF2656" s="1"/>
      <c r="BG2656" s="1"/>
      <c r="BH2656" s="1"/>
      <c r="BI2656" s="1"/>
      <c r="BJ2656" s="1"/>
      <c r="BK2656" s="1"/>
      <c r="BL2656" s="1"/>
      <c r="BM2656" s="1"/>
      <c r="BN2656" s="1"/>
      <c r="BO2656" s="1"/>
      <c r="BP2656" s="1"/>
      <c r="BQ2656" s="1"/>
      <c r="BR2656" s="1"/>
      <c r="BS2656" s="1"/>
      <c r="BT2656" s="1"/>
      <c r="BU2656" s="1"/>
      <c r="BV2656" s="1"/>
      <c r="BW2656" s="1"/>
      <c r="BX2656" s="1"/>
      <c r="BY2656" s="1"/>
      <c r="BZ2656" s="1"/>
      <c r="CA2656" s="1"/>
      <c r="CB2656" s="1"/>
      <c r="CC2656" s="1"/>
      <c r="CD2656" s="1"/>
      <c r="CE2656" s="1"/>
      <c r="CF2656" s="1"/>
      <c r="CG2656" s="1"/>
      <c r="CH2656" s="1"/>
      <c r="CI2656" s="1"/>
      <c r="CJ2656" s="1"/>
      <c r="CK2656" s="1"/>
      <c r="CL2656" s="1"/>
      <c r="CM2656" s="1"/>
      <c r="CN2656" s="1"/>
      <c r="CO2656" s="1"/>
      <c r="CP2656" s="1"/>
      <c r="CQ2656" s="1"/>
      <c r="CR2656" s="1"/>
      <c r="CS2656" s="1"/>
      <c r="CT2656" s="1"/>
      <c r="CU2656" s="1"/>
      <c r="CV2656" s="1"/>
      <c r="CW2656" s="1"/>
      <c r="CX2656" s="1"/>
      <c r="CY2656" s="1"/>
      <c r="CZ2656" s="1"/>
      <c r="DA2656" s="1"/>
      <c r="DB2656" s="1"/>
      <c r="DC2656" s="1"/>
      <c r="DD2656" s="1"/>
      <c r="DE2656" s="1"/>
      <c r="DF2656" s="1"/>
      <c r="DG2656" s="1"/>
      <c r="DH2656" s="1"/>
      <c r="DI2656" s="1"/>
      <c r="DJ2656" s="1"/>
      <c r="DK2656" s="1"/>
      <c r="DL2656" s="1"/>
      <c r="DM2656" s="1"/>
      <c r="DN2656" s="1"/>
      <c r="DO2656" s="1"/>
      <c r="DP2656" s="1"/>
      <c r="DQ2656" s="1"/>
      <c r="DR2656" s="1"/>
      <c r="DS2656" s="1"/>
      <c r="DT2656" s="1"/>
      <c r="DU2656" s="1"/>
      <c r="DV2656" s="1"/>
      <c r="DW2656" s="1"/>
      <c r="DX2656" s="1"/>
      <c r="DY2656" s="1"/>
      <c r="DZ2656" s="1"/>
      <c r="EA2656" s="1"/>
      <c r="EB2656" s="1"/>
      <c r="EC2656" s="1"/>
      <c r="ED2656" s="1"/>
      <c r="EE2656" s="1"/>
      <c r="EF2656" s="1"/>
      <c r="EG2656" s="1"/>
      <c r="EH2656" s="1"/>
      <c r="EI2656" s="1"/>
      <c r="EJ2656" s="1"/>
      <c r="EK2656" s="1"/>
      <c r="EL2656" s="1"/>
      <c r="EM2656" s="1"/>
      <c r="EN2656" s="1"/>
      <c r="EO2656" s="1"/>
      <c r="EP2656" s="1"/>
      <c r="EQ2656" s="1"/>
      <c r="ER2656" s="1"/>
      <c r="ES2656" s="1"/>
      <c r="ET2656" s="1"/>
      <c r="EU2656" s="1"/>
      <c r="EV2656" s="1"/>
      <c r="EW2656" s="1"/>
      <c r="EX2656" s="1"/>
    </row>
    <row r="2657" spans="1:154" x14ac:dyDescent="0.15">
      <c r="A2657" s="35"/>
      <c r="B2657" s="125"/>
      <c r="C2657" s="14"/>
      <c r="D2657" s="13"/>
      <c r="E2657" s="14"/>
      <c r="F2657" s="14"/>
      <c r="G2657" s="14"/>
      <c r="H2657" s="14"/>
      <c r="I2657" s="13"/>
      <c r="J2657" s="29"/>
      <c r="K2657" s="2"/>
      <c r="L2657" s="17"/>
      <c r="M2657" s="12"/>
      <c r="N2657" s="12"/>
      <c r="O2657" s="17"/>
      <c r="P2657" s="14"/>
      <c r="Q2657" s="14"/>
      <c r="R2657" s="14"/>
      <c r="S2657" s="20"/>
      <c r="T2657" s="14"/>
      <c r="U2657" s="4"/>
      <c r="V2657" s="29"/>
      <c r="W2657" s="10"/>
      <c r="X2657" s="10"/>
      <c r="Y2657" s="27"/>
      <c r="Z2657" s="3"/>
      <c r="AA2657" s="1"/>
      <c r="AB2657" s="10"/>
      <c r="AC2657" s="3"/>
      <c r="AD2657" s="3"/>
      <c r="AE2657" s="3"/>
      <c r="AF2657" s="10"/>
      <c r="AG2657" s="11"/>
      <c r="AH2657" s="10"/>
      <c r="AI2657" s="1"/>
      <c r="AJ2657" s="1"/>
      <c r="AK2657" s="1"/>
      <c r="AL2657" s="1"/>
      <c r="AM2657" s="1"/>
      <c r="AN2657" s="1"/>
      <c r="AO2657" s="1"/>
      <c r="AP2657" s="1"/>
      <c r="AQ2657" s="1"/>
      <c r="AR2657" s="1"/>
      <c r="AS2657" s="1"/>
      <c r="AT2657" s="1"/>
      <c r="AU2657" s="1"/>
      <c r="AV2657" s="1"/>
      <c r="AW2657" s="1"/>
      <c r="AX2657" s="1"/>
      <c r="AY2657" s="1"/>
      <c r="AZ2657" s="1"/>
      <c r="BA2657" s="1"/>
      <c r="BB2657" s="1"/>
      <c r="BC2657" s="1"/>
      <c r="BD2657" s="1"/>
      <c r="BE2657" s="1"/>
      <c r="BF2657" s="1"/>
      <c r="BG2657" s="1"/>
      <c r="BH2657" s="1"/>
      <c r="BI2657" s="1"/>
      <c r="BJ2657" s="1"/>
      <c r="BK2657" s="1"/>
      <c r="BL2657" s="1"/>
      <c r="BM2657" s="1"/>
      <c r="BN2657" s="1"/>
      <c r="BO2657" s="1"/>
      <c r="BP2657" s="1"/>
      <c r="BQ2657" s="1"/>
      <c r="BR2657" s="1"/>
      <c r="BS2657" s="1"/>
      <c r="BT2657" s="1"/>
      <c r="BU2657" s="1"/>
      <c r="BV2657" s="1"/>
      <c r="BW2657" s="1"/>
      <c r="BX2657" s="1"/>
      <c r="BY2657" s="1"/>
      <c r="BZ2657" s="1"/>
      <c r="CA2657" s="1"/>
      <c r="CB2657" s="1"/>
      <c r="CC2657" s="1"/>
      <c r="CD2657" s="1"/>
      <c r="CE2657" s="1"/>
      <c r="CF2657" s="1"/>
      <c r="CG2657" s="1"/>
      <c r="CH2657" s="1"/>
      <c r="CI2657" s="1"/>
      <c r="CJ2657" s="1"/>
      <c r="CK2657" s="1"/>
      <c r="CL2657" s="1"/>
      <c r="CM2657" s="1"/>
      <c r="CN2657" s="1"/>
      <c r="CO2657" s="1"/>
      <c r="CP2657" s="1"/>
      <c r="CQ2657" s="1"/>
      <c r="CR2657" s="1"/>
      <c r="CS2657" s="1"/>
      <c r="CT2657" s="1"/>
      <c r="CU2657" s="1"/>
      <c r="CV2657" s="1"/>
      <c r="CW2657" s="1"/>
      <c r="CX2657" s="1"/>
      <c r="CY2657" s="1"/>
      <c r="CZ2657" s="1"/>
      <c r="DA2657" s="1"/>
      <c r="DB2657" s="1"/>
      <c r="DC2657" s="1"/>
      <c r="DD2657" s="1"/>
      <c r="DE2657" s="1"/>
      <c r="DF2657" s="1"/>
      <c r="DG2657" s="1"/>
      <c r="DH2657" s="1"/>
      <c r="DI2657" s="1"/>
      <c r="DJ2657" s="1"/>
      <c r="DK2657" s="1"/>
      <c r="DL2657" s="1"/>
      <c r="DM2657" s="1"/>
      <c r="DN2657" s="1"/>
      <c r="DO2657" s="1"/>
      <c r="DP2657" s="1"/>
      <c r="DQ2657" s="1"/>
      <c r="DR2657" s="1"/>
      <c r="DS2657" s="1"/>
      <c r="DT2657" s="1"/>
      <c r="DU2657" s="1"/>
      <c r="DV2657" s="1"/>
      <c r="DW2657" s="1"/>
      <c r="DX2657" s="1"/>
      <c r="DY2657" s="1"/>
      <c r="DZ2657" s="1"/>
      <c r="EA2657" s="1"/>
      <c r="EB2657" s="1"/>
      <c r="EC2657" s="1"/>
      <c r="ED2657" s="1"/>
      <c r="EE2657" s="1"/>
      <c r="EF2657" s="1"/>
      <c r="EG2657" s="1"/>
      <c r="EH2657" s="1"/>
      <c r="EI2657" s="1"/>
      <c r="EJ2657" s="1"/>
      <c r="EK2657" s="1"/>
      <c r="EL2657" s="1"/>
      <c r="EM2657" s="1"/>
      <c r="EN2657" s="1"/>
      <c r="EO2657" s="1"/>
      <c r="EP2657" s="1"/>
      <c r="EQ2657" s="1"/>
      <c r="ER2657" s="1"/>
      <c r="ES2657" s="1"/>
      <c r="ET2657" s="1"/>
      <c r="EU2657" s="1"/>
      <c r="EV2657" s="1"/>
      <c r="EW2657" s="1"/>
      <c r="EX2657" s="1"/>
    </row>
    <row r="2658" spans="1:154" x14ac:dyDescent="0.15">
      <c r="A2658" s="35"/>
      <c r="B2658" s="125"/>
      <c r="C2658" s="14"/>
      <c r="D2658" s="13"/>
      <c r="E2658" s="14"/>
      <c r="F2658" s="14"/>
      <c r="G2658" s="14"/>
      <c r="H2658" s="14"/>
      <c r="I2658" s="13"/>
      <c r="J2658" s="29"/>
      <c r="K2658" s="2"/>
      <c r="L2658" s="17"/>
      <c r="M2658" s="12"/>
      <c r="N2658" s="12"/>
      <c r="O2658" s="17"/>
      <c r="P2658" s="14"/>
      <c r="Q2658" s="14"/>
      <c r="R2658" s="14"/>
      <c r="S2658" s="20"/>
      <c r="T2658" s="14"/>
      <c r="U2658" s="4"/>
      <c r="V2658" s="29"/>
      <c r="W2658" s="10"/>
      <c r="X2658" s="10"/>
      <c r="Y2658" s="27"/>
      <c r="Z2658" s="3"/>
      <c r="AA2658" s="1"/>
      <c r="AB2658" s="10"/>
      <c r="AC2658" s="3"/>
      <c r="AD2658" s="3"/>
      <c r="AE2658" s="3"/>
      <c r="AF2658" s="10"/>
      <c r="AG2658" s="11"/>
      <c r="AH2658" s="10"/>
      <c r="AI2658" s="1"/>
      <c r="AJ2658" s="1"/>
      <c r="AK2658" s="1"/>
      <c r="AL2658" s="1"/>
      <c r="AM2658" s="1"/>
      <c r="AN2658" s="1"/>
      <c r="AO2658" s="1"/>
      <c r="AP2658" s="1"/>
      <c r="AQ2658" s="1"/>
      <c r="AR2658" s="1"/>
      <c r="AS2658" s="1"/>
      <c r="AT2658" s="1"/>
      <c r="AU2658" s="1"/>
      <c r="AV2658" s="1"/>
      <c r="AW2658" s="1"/>
      <c r="AX2658" s="1"/>
      <c r="AY2658" s="1"/>
      <c r="AZ2658" s="1"/>
      <c r="BA2658" s="1"/>
      <c r="BB2658" s="1"/>
      <c r="BC2658" s="1"/>
      <c r="BD2658" s="1"/>
      <c r="BE2658" s="1"/>
      <c r="BF2658" s="1"/>
      <c r="BG2658" s="1"/>
      <c r="BH2658" s="1"/>
      <c r="BI2658" s="1"/>
      <c r="BJ2658" s="1"/>
      <c r="BK2658" s="1"/>
      <c r="BL2658" s="1"/>
      <c r="BM2658" s="1"/>
      <c r="BN2658" s="1"/>
      <c r="BO2658" s="1"/>
      <c r="BP2658" s="1"/>
      <c r="BQ2658" s="1"/>
      <c r="BR2658" s="1"/>
      <c r="BS2658" s="1"/>
      <c r="BT2658" s="1"/>
      <c r="BU2658" s="1"/>
      <c r="BV2658" s="1"/>
      <c r="BW2658" s="1"/>
      <c r="BX2658" s="1"/>
      <c r="BY2658" s="1"/>
      <c r="BZ2658" s="1"/>
      <c r="CA2658" s="1"/>
      <c r="CB2658" s="1"/>
      <c r="CC2658" s="1"/>
      <c r="CD2658" s="1"/>
      <c r="CE2658" s="1"/>
      <c r="CF2658" s="1"/>
      <c r="CG2658" s="1"/>
      <c r="CH2658" s="1"/>
      <c r="CI2658" s="1"/>
      <c r="CJ2658" s="1"/>
      <c r="CK2658" s="1"/>
      <c r="CL2658" s="1"/>
      <c r="CM2658" s="1"/>
      <c r="CN2658" s="1"/>
      <c r="CO2658" s="1"/>
      <c r="CP2658" s="1"/>
      <c r="CQ2658" s="1"/>
      <c r="CR2658" s="1"/>
      <c r="CS2658" s="1"/>
      <c r="CT2658" s="1"/>
      <c r="CU2658" s="1"/>
      <c r="CV2658" s="1"/>
      <c r="CW2658" s="1"/>
      <c r="CX2658" s="1"/>
      <c r="CY2658" s="1"/>
      <c r="CZ2658" s="1"/>
      <c r="DA2658" s="1"/>
      <c r="DB2658" s="1"/>
      <c r="DC2658" s="1"/>
      <c r="DD2658" s="1"/>
      <c r="DE2658" s="1"/>
      <c r="DF2658" s="1"/>
      <c r="DG2658" s="1"/>
      <c r="DH2658" s="1"/>
      <c r="DI2658" s="1"/>
      <c r="DJ2658" s="1"/>
      <c r="DK2658" s="1"/>
      <c r="DL2658" s="1"/>
      <c r="DM2658" s="1"/>
      <c r="DN2658" s="1"/>
      <c r="DO2658" s="1"/>
      <c r="DP2658" s="1"/>
      <c r="DQ2658" s="1"/>
      <c r="DR2658" s="1"/>
      <c r="DS2658" s="1"/>
      <c r="DT2658" s="1"/>
      <c r="DU2658" s="1"/>
      <c r="DV2658" s="1"/>
      <c r="DW2658" s="1"/>
      <c r="DX2658" s="1"/>
      <c r="DY2658" s="1"/>
      <c r="DZ2658" s="1"/>
      <c r="EA2658" s="1"/>
      <c r="EB2658" s="1"/>
      <c r="EC2658" s="1"/>
      <c r="ED2658" s="1"/>
      <c r="EE2658" s="1"/>
      <c r="EF2658" s="1"/>
      <c r="EG2658" s="1"/>
      <c r="EH2658" s="1"/>
      <c r="EI2658" s="1"/>
      <c r="EJ2658" s="1"/>
      <c r="EK2658" s="1"/>
      <c r="EL2658" s="1"/>
      <c r="EM2658" s="1"/>
      <c r="EN2658" s="1"/>
      <c r="EO2658" s="1"/>
      <c r="EP2658" s="1"/>
      <c r="EQ2658" s="1"/>
      <c r="ER2658" s="1"/>
      <c r="ES2658" s="1"/>
      <c r="ET2658" s="1"/>
      <c r="EU2658" s="1"/>
      <c r="EV2658" s="1"/>
      <c r="EW2658" s="1"/>
      <c r="EX2658" s="1"/>
    </row>
    <row r="2659" spans="1:154" x14ac:dyDescent="0.15">
      <c r="A2659" s="35"/>
      <c r="B2659" s="125"/>
      <c r="C2659" s="14"/>
      <c r="D2659" s="13"/>
      <c r="E2659" s="14"/>
      <c r="F2659" s="14"/>
      <c r="G2659" s="14"/>
      <c r="H2659" s="14"/>
      <c r="I2659" s="13"/>
      <c r="J2659" s="29"/>
      <c r="K2659" s="2"/>
      <c r="L2659" s="17"/>
      <c r="M2659" s="12"/>
      <c r="N2659" s="12"/>
      <c r="O2659" s="17"/>
      <c r="P2659" s="14"/>
      <c r="Q2659" s="14"/>
      <c r="R2659" s="14"/>
      <c r="S2659" s="20"/>
      <c r="T2659" s="14"/>
      <c r="U2659" s="4"/>
      <c r="V2659" s="29"/>
      <c r="W2659" s="10"/>
      <c r="X2659" s="10"/>
      <c r="Y2659" s="27"/>
      <c r="Z2659" s="3"/>
      <c r="AA2659" s="1"/>
      <c r="AB2659" s="10"/>
      <c r="AC2659" s="3"/>
      <c r="AD2659" s="3"/>
      <c r="AE2659" s="3"/>
      <c r="AF2659" s="10"/>
      <c r="AG2659" s="11"/>
      <c r="AH2659" s="10"/>
      <c r="AI2659" s="1"/>
      <c r="AJ2659" s="1"/>
      <c r="AK2659" s="1"/>
      <c r="AL2659" s="1"/>
      <c r="AM2659" s="1"/>
      <c r="AN2659" s="1"/>
      <c r="AO2659" s="1"/>
      <c r="AP2659" s="1"/>
      <c r="AQ2659" s="1"/>
      <c r="AR2659" s="1"/>
      <c r="AS2659" s="1"/>
      <c r="AT2659" s="1"/>
      <c r="AU2659" s="1"/>
      <c r="AV2659" s="1"/>
      <c r="AW2659" s="1"/>
      <c r="AX2659" s="1"/>
      <c r="AY2659" s="1"/>
      <c r="AZ2659" s="1"/>
      <c r="BA2659" s="1"/>
      <c r="BB2659" s="1"/>
      <c r="BC2659" s="1"/>
      <c r="BD2659" s="1"/>
      <c r="BE2659" s="1"/>
      <c r="BF2659" s="1"/>
      <c r="BG2659" s="1"/>
      <c r="BH2659" s="1"/>
      <c r="BI2659" s="1"/>
      <c r="BJ2659" s="1"/>
      <c r="BK2659" s="1"/>
      <c r="BL2659" s="1"/>
      <c r="BM2659" s="1"/>
      <c r="BN2659" s="1"/>
      <c r="BO2659" s="1"/>
      <c r="BP2659" s="1"/>
      <c r="BQ2659" s="1"/>
      <c r="BR2659" s="1"/>
      <c r="BS2659" s="1"/>
      <c r="BT2659" s="1"/>
      <c r="BU2659" s="1"/>
      <c r="BV2659" s="1"/>
      <c r="BW2659" s="1"/>
      <c r="BX2659" s="1"/>
      <c r="BY2659" s="1"/>
      <c r="BZ2659" s="1"/>
      <c r="CA2659" s="1"/>
      <c r="CB2659" s="1"/>
      <c r="CC2659" s="1"/>
      <c r="CD2659" s="1"/>
      <c r="CE2659" s="1"/>
      <c r="CF2659" s="1"/>
      <c r="CG2659" s="1"/>
      <c r="CH2659" s="1"/>
      <c r="CI2659" s="1"/>
      <c r="CJ2659" s="1"/>
      <c r="CK2659" s="1"/>
      <c r="CL2659" s="1"/>
      <c r="CM2659" s="1"/>
      <c r="CN2659" s="1"/>
      <c r="CO2659" s="1"/>
      <c r="CP2659" s="1"/>
      <c r="CQ2659" s="1"/>
      <c r="CR2659" s="1"/>
      <c r="CS2659" s="1"/>
      <c r="CT2659" s="1"/>
      <c r="CU2659" s="1"/>
      <c r="CV2659" s="1"/>
      <c r="CW2659" s="1"/>
      <c r="CX2659" s="1"/>
      <c r="CY2659" s="1"/>
      <c r="CZ2659" s="1"/>
      <c r="DA2659" s="1"/>
      <c r="DB2659" s="1"/>
      <c r="DC2659" s="1"/>
      <c r="DD2659" s="1"/>
      <c r="DE2659" s="1"/>
      <c r="DF2659" s="1"/>
      <c r="DG2659" s="1"/>
      <c r="DH2659" s="1"/>
      <c r="DI2659" s="1"/>
      <c r="DJ2659" s="1"/>
      <c r="DK2659" s="1"/>
      <c r="DL2659" s="1"/>
      <c r="DM2659" s="1"/>
      <c r="DN2659" s="1"/>
      <c r="DO2659" s="1"/>
      <c r="DP2659" s="1"/>
      <c r="DQ2659" s="1"/>
      <c r="DR2659" s="1"/>
      <c r="DS2659" s="1"/>
      <c r="DT2659" s="1"/>
      <c r="DU2659" s="1"/>
      <c r="DV2659" s="1"/>
      <c r="DW2659" s="1"/>
      <c r="DX2659" s="1"/>
      <c r="DY2659" s="1"/>
      <c r="DZ2659" s="1"/>
      <c r="EA2659" s="1"/>
      <c r="EB2659" s="1"/>
      <c r="EC2659" s="1"/>
      <c r="ED2659" s="1"/>
      <c r="EE2659" s="1"/>
      <c r="EF2659" s="1"/>
      <c r="EG2659" s="1"/>
      <c r="EH2659" s="1"/>
      <c r="EI2659" s="1"/>
      <c r="EJ2659" s="1"/>
      <c r="EK2659" s="1"/>
      <c r="EL2659" s="1"/>
      <c r="EM2659" s="1"/>
      <c r="EN2659" s="1"/>
      <c r="EO2659" s="1"/>
      <c r="EP2659" s="1"/>
      <c r="EQ2659" s="1"/>
      <c r="ER2659" s="1"/>
      <c r="ES2659" s="1"/>
      <c r="ET2659" s="1"/>
      <c r="EU2659" s="1"/>
      <c r="EV2659" s="1"/>
      <c r="EW2659" s="1"/>
      <c r="EX2659" s="1"/>
    </row>
    <row r="2660" spans="1:154" x14ac:dyDescent="0.15">
      <c r="A2660" s="35"/>
      <c r="B2660" s="125"/>
      <c r="C2660" s="14"/>
      <c r="D2660" s="13"/>
      <c r="E2660" s="14"/>
      <c r="F2660" s="14"/>
      <c r="G2660" s="14"/>
      <c r="H2660" s="14"/>
      <c r="I2660" s="13"/>
      <c r="J2660" s="29"/>
      <c r="K2660" s="2"/>
      <c r="L2660" s="17"/>
      <c r="M2660" s="12"/>
      <c r="N2660" s="12"/>
      <c r="O2660" s="17"/>
      <c r="P2660" s="14"/>
      <c r="Q2660" s="14"/>
      <c r="R2660" s="14"/>
      <c r="S2660" s="20"/>
      <c r="T2660" s="14"/>
      <c r="U2660" s="4"/>
      <c r="V2660" s="29"/>
      <c r="W2660" s="10"/>
      <c r="X2660" s="10"/>
      <c r="Y2660" s="27"/>
      <c r="Z2660" s="3"/>
      <c r="AA2660" s="1"/>
      <c r="AB2660" s="10"/>
      <c r="AC2660" s="3"/>
      <c r="AD2660" s="3"/>
      <c r="AE2660" s="3"/>
      <c r="AF2660" s="10"/>
      <c r="AG2660" s="11"/>
      <c r="AH2660" s="10"/>
      <c r="AI2660" s="1"/>
      <c r="AJ2660" s="1"/>
      <c r="AK2660" s="1"/>
      <c r="AL2660" s="1"/>
      <c r="AM2660" s="1"/>
      <c r="AN2660" s="1"/>
      <c r="AO2660" s="1"/>
      <c r="AP2660" s="1"/>
      <c r="AQ2660" s="1"/>
      <c r="AR2660" s="1"/>
      <c r="AS2660" s="1"/>
      <c r="AT2660" s="1"/>
      <c r="AU2660" s="1"/>
      <c r="AV2660" s="1"/>
      <c r="AW2660" s="1"/>
      <c r="AX2660" s="1"/>
      <c r="AY2660" s="1"/>
      <c r="AZ2660" s="1"/>
      <c r="BA2660" s="1"/>
      <c r="BB2660" s="1"/>
      <c r="BC2660" s="1"/>
      <c r="BD2660" s="1"/>
      <c r="BE2660" s="1"/>
      <c r="BF2660" s="1"/>
      <c r="BG2660" s="1"/>
      <c r="BH2660" s="1"/>
      <c r="BI2660" s="1"/>
      <c r="BJ2660" s="1"/>
      <c r="BK2660" s="1"/>
      <c r="BL2660" s="1"/>
      <c r="BM2660" s="1"/>
      <c r="BN2660" s="1"/>
      <c r="BO2660" s="1"/>
      <c r="BP2660" s="1"/>
      <c r="BQ2660" s="1"/>
      <c r="BR2660" s="1"/>
      <c r="BS2660" s="1"/>
      <c r="BT2660" s="1"/>
      <c r="BU2660" s="1"/>
      <c r="BV2660" s="1"/>
      <c r="BW2660" s="1"/>
      <c r="BX2660" s="1"/>
      <c r="BY2660" s="1"/>
      <c r="BZ2660" s="1"/>
      <c r="CA2660" s="1"/>
      <c r="CB2660" s="1"/>
      <c r="CC2660" s="1"/>
      <c r="CD2660" s="1"/>
      <c r="CE2660" s="1"/>
      <c r="CF2660" s="1"/>
      <c r="CG2660" s="1"/>
      <c r="CH2660" s="1"/>
      <c r="CI2660" s="1"/>
      <c r="CJ2660" s="1"/>
      <c r="CK2660" s="1"/>
      <c r="CL2660" s="1"/>
      <c r="CM2660" s="1"/>
      <c r="CN2660" s="1"/>
      <c r="CO2660" s="1"/>
      <c r="CP2660" s="1"/>
      <c r="CQ2660" s="1"/>
      <c r="CR2660" s="1"/>
      <c r="CS2660" s="1"/>
      <c r="CT2660" s="1"/>
      <c r="CU2660" s="1"/>
      <c r="CV2660" s="1"/>
      <c r="CW2660" s="1"/>
      <c r="CX2660" s="1"/>
      <c r="CY2660" s="1"/>
      <c r="CZ2660" s="1"/>
      <c r="DA2660" s="1"/>
      <c r="DB2660" s="1"/>
      <c r="DC2660" s="1"/>
      <c r="DD2660" s="1"/>
      <c r="DE2660" s="1"/>
      <c r="DF2660" s="1"/>
      <c r="DG2660" s="1"/>
      <c r="DH2660" s="1"/>
      <c r="DI2660" s="1"/>
      <c r="DJ2660" s="1"/>
      <c r="DK2660" s="1"/>
      <c r="DL2660" s="1"/>
      <c r="DM2660" s="1"/>
      <c r="DN2660" s="1"/>
      <c r="DO2660" s="1"/>
      <c r="DP2660" s="1"/>
      <c r="DQ2660" s="1"/>
      <c r="DR2660" s="1"/>
      <c r="DS2660" s="1"/>
      <c r="DT2660" s="1"/>
      <c r="DU2660" s="1"/>
      <c r="DV2660" s="1"/>
      <c r="DW2660" s="1"/>
      <c r="DX2660" s="1"/>
      <c r="DY2660" s="1"/>
      <c r="DZ2660" s="1"/>
      <c r="EA2660" s="1"/>
      <c r="EB2660" s="1"/>
      <c r="EC2660" s="1"/>
      <c r="ED2660" s="1"/>
      <c r="EE2660" s="1"/>
      <c r="EF2660" s="1"/>
      <c r="EG2660" s="1"/>
      <c r="EH2660" s="1"/>
      <c r="EI2660" s="1"/>
      <c r="EJ2660" s="1"/>
      <c r="EK2660" s="1"/>
      <c r="EL2660" s="1"/>
      <c r="EM2660" s="1"/>
      <c r="EN2660" s="1"/>
      <c r="EO2660" s="1"/>
      <c r="EP2660" s="1"/>
      <c r="EQ2660" s="1"/>
      <c r="ER2660" s="1"/>
      <c r="ES2660" s="1"/>
      <c r="ET2660" s="1"/>
      <c r="EU2660" s="1"/>
      <c r="EV2660" s="1"/>
      <c r="EW2660" s="1"/>
      <c r="EX2660" s="1"/>
    </row>
    <row r="2661" spans="1:154" x14ac:dyDescent="0.15">
      <c r="A2661" s="35"/>
      <c r="B2661" s="125"/>
      <c r="C2661" s="14"/>
      <c r="D2661" s="13"/>
      <c r="E2661" s="14"/>
      <c r="F2661" s="14"/>
      <c r="G2661" s="14"/>
      <c r="H2661" s="14"/>
      <c r="I2661" s="13"/>
      <c r="J2661" s="29"/>
      <c r="K2661" s="2"/>
      <c r="L2661" s="17"/>
      <c r="M2661" s="12"/>
      <c r="N2661" s="12"/>
      <c r="O2661" s="17"/>
      <c r="P2661" s="14"/>
      <c r="Q2661" s="14"/>
      <c r="R2661" s="14"/>
      <c r="S2661" s="20"/>
      <c r="T2661" s="14"/>
      <c r="U2661" s="4"/>
      <c r="V2661" s="29"/>
      <c r="W2661" s="10"/>
      <c r="X2661" s="10"/>
      <c r="Y2661" s="27"/>
      <c r="Z2661" s="3"/>
      <c r="AA2661" s="1"/>
      <c r="AB2661" s="10"/>
      <c r="AC2661" s="3"/>
      <c r="AD2661" s="3"/>
      <c r="AE2661" s="3"/>
      <c r="AF2661" s="10"/>
      <c r="AG2661" s="11"/>
      <c r="AH2661" s="10"/>
      <c r="AI2661" s="1"/>
      <c r="AJ2661" s="1"/>
      <c r="AK2661" s="1"/>
      <c r="AL2661" s="1"/>
      <c r="AM2661" s="1"/>
      <c r="AN2661" s="1"/>
      <c r="AO2661" s="1"/>
      <c r="AP2661" s="1"/>
      <c r="AQ2661" s="1"/>
      <c r="AR2661" s="1"/>
      <c r="AS2661" s="1"/>
      <c r="AT2661" s="1"/>
      <c r="AU2661" s="1"/>
      <c r="AV2661" s="1"/>
      <c r="AW2661" s="1"/>
      <c r="AX2661" s="1"/>
      <c r="AY2661" s="1"/>
      <c r="AZ2661" s="1"/>
      <c r="BA2661" s="1"/>
      <c r="BB2661" s="1"/>
      <c r="BC2661" s="1"/>
      <c r="BD2661" s="1"/>
      <c r="BE2661" s="1"/>
      <c r="BF2661" s="1"/>
      <c r="BG2661" s="1"/>
      <c r="BH2661" s="1"/>
      <c r="BI2661" s="1"/>
      <c r="BJ2661" s="1"/>
      <c r="BK2661" s="1"/>
      <c r="BL2661" s="1"/>
      <c r="BM2661" s="1"/>
      <c r="BN2661" s="1"/>
      <c r="BO2661" s="1"/>
      <c r="BP2661" s="1"/>
      <c r="BQ2661" s="1"/>
      <c r="BR2661" s="1"/>
      <c r="BS2661" s="1"/>
      <c r="BT2661" s="1"/>
      <c r="BU2661" s="1"/>
      <c r="BV2661" s="1"/>
      <c r="BW2661" s="1"/>
      <c r="BX2661" s="1"/>
      <c r="BY2661" s="1"/>
      <c r="BZ2661" s="1"/>
      <c r="CA2661" s="1"/>
      <c r="CB2661" s="1"/>
      <c r="CC2661" s="1"/>
      <c r="CD2661" s="1"/>
      <c r="CE2661" s="1"/>
      <c r="CF2661" s="1"/>
      <c r="CG2661" s="1"/>
      <c r="CH2661" s="1"/>
      <c r="CI2661" s="1"/>
      <c r="CJ2661" s="1"/>
      <c r="CK2661" s="1"/>
      <c r="CL2661" s="1"/>
      <c r="CM2661" s="1"/>
      <c r="CN2661" s="1"/>
      <c r="CO2661" s="1"/>
      <c r="CP2661" s="1"/>
      <c r="CQ2661" s="1"/>
      <c r="CR2661" s="1"/>
      <c r="CS2661" s="1"/>
      <c r="CT2661" s="1"/>
      <c r="CU2661" s="1"/>
      <c r="CV2661" s="1"/>
      <c r="CW2661" s="1"/>
      <c r="CX2661" s="1"/>
      <c r="CY2661" s="1"/>
      <c r="CZ2661" s="1"/>
      <c r="DA2661" s="1"/>
      <c r="DB2661" s="1"/>
      <c r="DC2661" s="1"/>
      <c r="DD2661" s="1"/>
      <c r="DE2661" s="1"/>
      <c r="DF2661" s="1"/>
      <c r="DG2661" s="1"/>
      <c r="DH2661" s="1"/>
      <c r="DI2661" s="1"/>
      <c r="DJ2661" s="1"/>
      <c r="DK2661" s="1"/>
      <c r="DL2661" s="1"/>
      <c r="DM2661" s="1"/>
      <c r="DN2661" s="1"/>
      <c r="DO2661" s="1"/>
      <c r="DP2661" s="1"/>
      <c r="DQ2661" s="1"/>
      <c r="DR2661" s="1"/>
      <c r="DS2661" s="1"/>
      <c r="DT2661" s="1"/>
      <c r="DU2661" s="1"/>
      <c r="DV2661" s="1"/>
      <c r="DW2661" s="1"/>
      <c r="DX2661" s="1"/>
      <c r="DY2661" s="1"/>
      <c r="DZ2661" s="1"/>
      <c r="EA2661" s="1"/>
      <c r="EB2661" s="1"/>
      <c r="EC2661" s="1"/>
      <c r="ED2661" s="1"/>
      <c r="EE2661" s="1"/>
      <c r="EF2661" s="1"/>
      <c r="EG2661" s="1"/>
      <c r="EH2661" s="1"/>
      <c r="EI2661" s="1"/>
      <c r="EJ2661" s="1"/>
      <c r="EK2661" s="1"/>
      <c r="EL2661" s="1"/>
      <c r="EM2661" s="1"/>
      <c r="EN2661" s="1"/>
      <c r="EO2661" s="1"/>
      <c r="EP2661" s="1"/>
      <c r="EQ2661" s="1"/>
      <c r="ER2661" s="1"/>
      <c r="ES2661" s="1"/>
      <c r="ET2661" s="1"/>
      <c r="EU2661" s="1"/>
      <c r="EV2661" s="1"/>
      <c r="EW2661" s="1"/>
      <c r="EX2661" s="1"/>
    </row>
    <row r="2662" spans="1:154" x14ac:dyDescent="0.15">
      <c r="A2662" s="35"/>
      <c r="B2662" s="125"/>
      <c r="C2662" s="14"/>
      <c r="D2662" s="13"/>
      <c r="E2662" s="14"/>
      <c r="F2662" s="14"/>
      <c r="G2662" s="14"/>
      <c r="H2662" s="14"/>
      <c r="I2662" s="13"/>
      <c r="J2662" s="29"/>
      <c r="K2662" s="2"/>
      <c r="L2662" s="17"/>
      <c r="M2662" s="12"/>
      <c r="N2662" s="12"/>
      <c r="O2662" s="17"/>
      <c r="P2662" s="14"/>
      <c r="Q2662" s="14"/>
      <c r="R2662" s="14"/>
      <c r="S2662" s="20"/>
      <c r="T2662" s="14"/>
      <c r="U2662" s="4"/>
      <c r="V2662" s="29"/>
      <c r="W2662" s="10"/>
      <c r="X2662" s="10"/>
      <c r="Y2662" s="27"/>
      <c r="Z2662" s="3"/>
      <c r="AA2662" s="1"/>
      <c r="AB2662" s="10"/>
      <c r="AC2662" s="3"/>
      <c r="AD2662" s="3"/>
      <c r="AE2662" s="3"/>
      <c r="AF2662" s="10"/>
      <c r="AG2662" s="11"/>
      <c r="AH2662" s="10"/>
      <c r="AI2662" s="1"/>
      <c r="AJ2662" s="1"/>
      <c r="AK2662" s="1"/>
      <c r="AL2662" s="1"/>
      <c r="AM2662" s="1"/>
      <c r="AN2662" s="1"/>
      <c r="AO2662" s="1"/>
      <c r="AP2662" s="1"/>
      <c r="AQ2662" s="1"/>
      <c r="AR2662" s="1"/>
      <c r="AS2662" s="1"/>
      <c r="AT2662" s="1"/>
      <c r="AU2662" s="1"/>
      <c r="AV2662" s="1"/>
      <c r="AW2662" s="1"/>
      <c r="AX2662" s="1"/>
      <c r="AY2662" s="1"/>
      <c r="AZ2662" s="1"/>
      <c r="BA2662" s="1"/>
      <c r="BB2662" s="1"/>
      <c r="BC2662" s="1"/>
      <c r="BD2662" s="1"/>
      <c r="BE2662" s="1"/>
      <c r="BF2662" s="1"/>
      <c r="BG2662" s="1"/>
      <c r="BH2662" s="1"/>
      <c r="BI2662" s="1"/>
      <c r="BJ2662" s="1"/>
      <c r="BK2662" s="1"/>
      <c r="BL2662" s="1"/>
      <c r="BM2662" s="1"/>
      <c r="BN2662" s="1"/>
      <c r="BO2662" s="1"/>
      <c r="BP2662" s="1"/>
      <c r="BQ2662" s="1"/>
      <c r="BR2662" s="1"/>
      <c r="BS2662" s="1"/>
      <c r="BT2662" s="1"/>
      <c r="BU2662" s="1"/>
      <c r="BV2662" s="1"/>
      <c r="BW2662" s="1"/>
      <c r="BX2662" s="1"/>
      <c r="BY2662" s="1"/>
      <c r="BZ2662" s="1"/>
      <c r="CA2662" s="1"/>
      <c r="CB2662" s="1"/>
      <c r="CC2662" s="1"/>
      <c r="CD2662" s="1"/>
      <c r="CE2662" s="1"/>
      <c r="CF2662" s="1"/>
      <c r="CG2662" s="1"/>
      <c r="CH2662" s="1"/>
      <c r="CI2662" s="1"/>
      <c r="CJ2662" s="1"/>
      <c r="CK2662" s="1"/>
      <c r="CL2662" s="1"/>
      <c r="CM2662" s="1"/>
      <c r="CN2662" s="1"/>
      <c r="CO2662" s="1"/>
      <c r="CP2662" s="1"/>
      <c r="CQ2662" s="1"/>
      <c r="CR2662" s="1"/>
      <c r="CS2662" s="1"/>
      <c r="CT2662" s="1"/>
      <c r="CU2662" s="1"/>
      <c r="CV2662" s="1"/>
      <c r="CW2662" s="1"/>
      <c r="CX2662" s="1"/>
      <c r="CY2662" s="1"/>
      <c r="CZ2662" s="1"/>
      <c r="DA2662" s="1"/>
      <c r="DB2662" s="1"/>
      <c r="DC2662" s="1"/>
      <c r="DD2662" s="1"/>
      <c r="DE2662" s="1"/>
      <c r="DF2662" s="1"/>
      <c r="DG2662" s="1"/>
      <c r="DH2662" s="1"/>
      <c r="DI2662" s="1"/>
      <c r="DJ2662" s="1"/>
      <c r="DK2662" s="1"/>
      <c r="DL2662" s="1"/>
      <c r="DM2662" s="1"/>
      <c r="DN2662" s="1"/>
      <c r="DO2662" s="1"/>
      <c r="DP2662" s="1"/>
      <c r="DQ2662" s="1"/>
      <c r="DR2662" s="1"/>
      <c r="DS2662" s="1"/>
      <c r="DT2662" s="1"/>
      <c r="DU2662" s="1"/>
      <c r="DV2662" s="1"/>
      <c r="DW2662" s="1"/>
      <c r="DX2662" s="1"/>
      <c r="DY2662" s="1"/>
      <c r="DZ2662" s="1"/>
      <c r="EA2662" s="1"/>
      <c r="EB2662" s="1"/>
      <c r="EC2662" s="1"/>
      <c r="ED2662" s="1"/>
      <c r="EE2662" s="1"/>
      <c r="EF2662" s="1"/>
      <c r="EG2662" s="1"/>
      <c r="EH2662" s="1"/>
      <c r="EI2662" s="1"/>
      <c r="EJ2662" s="1"/>
      <c r="EK2662" s="1"/>
      <c r="EL2662" s="1"/>
      <c r="EM2662" s="1"/>
      <c r="EN2662" s="1"/>
      <c r="EO2662" s="1"/>
      <c r="EP2662" s="1"/>
      <c r="EQ2662" s="1"/>
      <c r="ER2662" s="1"/>
      <c r="ES2662" s="1"/>
      <c r="ET2662" s="1"/>
      <c r="EU2662" s="1"/>
      <c r="EV2662" s="1"/>
      <c r="EW2662" s="1"/>
      <c r="EX2662" s="1"/>
    </row>
    <row r="2663" spans="1:154" x14ac:dyDescent="0.15">
      <c r="A2663" s="35"/>
      <c r="B2663" s="125"/>
      <c r="C2663" s="14"/>
      <c r="D2663" s="13"/>
      <c r="E2663" s="14"/>
      <c r="F2663" s="14"/>
      <c r="G2663" s="14"/>
      <c r="H2663" s="14"/>
      <c r="I2663" s="13"/>
      <c r="J2663" s="29"/>
      <c r="K2663" s="2"/>
      <c r="L2663" s="17"/>
      <c r="M2663" s="12"/>
      <c r="N2663" s="12"/>
      <c r="O2663" s="17"/>
      <c r="P2663" s="14"/>
      <c r="Q2663" s="14"/>
      <c r="R2663" s="14"/>
      <c r="S2663" s="20"/>
      <c r="T2663" s="14"/>
      <c r="U2663" s="4"/>
      <c r="V2663" s="29"/>
      <c r="W2663" s="10"/>
      <c r="X2663" s="10"/>
      <c r="Y2663" s="27"/>
      <c r="Z2663" s="3"/>
      <c r="AA2663" s="1"/>
      <c r="AB2663" s="10"/>
      <c r="AC2663" s="3"/>
      <c r="AD2663" s="3"/>
      <c r="AE2663" s="3"/>
      <c r="AF2663" s="10"/>
      <c r="AG2663" s="11"/>
      <c r="AH2663" s="10"/>
      <c r="AI2663" s="1"/>
      <c r="AJ2663" s="1"/>
      <c r="AK2663" s="1"/>
      <c r="AL2663" s="1"/>
      <c r="AM2663" s="1"/>
      <c r="AN2663" s="1"/>
      <c r="AO2663" s="1"/>
      <c r="AP2663" s="1"/>
      <c r="AQ2663" s="1"/>
      <c r="AR2663" s="1"/>
      <c r="AS2663" s="1"/>
      <c r="AT2663" s="1"/>
      <c r="AU2663" s="1"/>
      <c r="AV2663" s="1"/>
      <c r="AW2663" s="1"/>
      <c r="AX2663" s="1"/>
      <c r="AY2663" s="1"/>
      <c r="AZ2663" s="1"/>
      <c r="BA2663" s="1"/>
      <c r="BB2663" s="1"/>
      <c r="BC2663" s="1"/>
      <c r="BD2663" s="1"/>
      <c r="BE2663" s="1"/>
      <c r="BF2663" s="1"/>
      <c r="BG2663" s="1"/>
      <c r="BH2663" s="1"/>
      <c r="BI2663" s="1"/>
      <c r="BJ2663" s="1"/>
      <c r="BK2663" s="1"/>
      <c r="BL2663" s="1"/>
      <c r="BM2663" s="1"/>
      <c r="BN2663" s="1"/>
      <c r="BO2663" s="1"/>
      <c r="BP2663" s="1"/>
      <c r="BQ2663" s="1"/>
      <c r="BR2663" s="1"/>
      <c r="BS2663" s="1"/>
      <c r="BT2663" s="1"/>
      <c r="BU2663" s="1"/>
      <c r="BV2663" s="1"/>
      <c r="BW2663" s="1"/>
      <c r="BX2663" s="1"/>
      <c r="BY2663" s="1"/>
      <c r="BZ2663" s="1"/>
      <c r="CA2663" s="1"/>
      <c r="CB2663" s="1"/>
      <c r="CC2663" s="1"/>
      <c r="CD2663" s="1"/>
      <c r="CE2663" s="1"/>
      <c r="CF2663" s="1"/>
      <c r="CG2663" s="1"/>
      <c r="CH2663" s="1"/>
      <c r="CI2663" s="1"/>
      <c r="CJ2663" s="1"/>
      <c r="CK2663" s="1"/>
      <c r="CL2663" s="1"/>
      <c r="CM2663" s="1"/>
      <c r="CN2663" s="1"/>
      <c r="CO2663" s="1"/>
      <c r="CP2663" s="1"/>
      <c r="CQ2663" s="1"/>
      <c r="CR2663" s="1"/>
      <c r="CS2663" s="1"/>
      <c r="CT2663" s="1"/>
      <c r="CU2663" s="1"/>
      <c r="CV2663" s="1"/>
      <c r="CW2663" s="1"/>
      <c r="CX2663" s="1"/>
      <c r="CY2663" s="1"/>
      <c r="CZ2663" s="1"/>
      <c r="DA2663" s="1"/>
      <c r="DB2663" s="1"/>
      <c r="DC2663" s="1"/>
      <c r="DD2663" s="1"/>
      <c r="DE2663" s="1"/>
      <c r="DF2663" s="1"/>
      <c r="DG2663" s="1"/>
      <c r="DH2663" s="1"/>
      <c r="DI2663" s="1"/>
      <c r="DJ2663" s="1"/>
      <c r="DK2663" s="1"/>
      <c r="DL2663" s="1"/>
      <c r="DM2663" s="1"/>
      <c r="DN2663" s="1"/>
      <c r="DO2663" s="1"/>
      <c r="DP2663" s="1"/>
      <c r="DQ2663" s="1"/>
      <c r="DR2663" s="1"/>
      <c r="DS2663" s="1"/>
      <c r="DT2663" s="1"/>
      <c r="DU2663" s="1"/>
      <c r="DV2663" s="1"/>
      <c r="DW2663" s="1"/>
      <c r="DX2663" s="1"/>
      <c r="DY2663" s="1"/>
      <c r="DZ2663" s="1"/>
      <c r="EA2663" s="1"/>
      <c r="EB2663" s="1"/>
      <c r="EC2663" s="1"/>
      <c r="ED2663" s="1"/>
      <c r="EE2663" s="1"/>
      <c r="EF2663" s="1"/>
      <c r="EG2663" s="1"/>
      <c r="EH2663" s="1"/>
      <c r="EI2663" s="1"/>
      <c r="EJ2663" s="1"/>
      <c r="EK2663" s="1"/>
      <c r="EL2663" s="1"/>
      <c r="EM2663" s="1"/>
      <c r="EN2663" s="1"/>
      <c r="EO2663" s="1"/>
      <c r="EP2663" s="1"/>
      <c r="EQ2663" s="1"/>
      <c r="ER2663" s="1"/>
      <c r="ES2663" s="1"/>
      <c r="ET2663" s="1"/>
      <c r="EU2663" s="1"/>
      <c r="EV2663" s="1"/>
      <c r="EW2663" s="1"/>
      <c r="EX2663" s="1"/>
    </row>
    <row r="2664" spans="1:154" x14ac:dyDescent="0.15">
      <c r="A2664" s="35"/>
      <c r="B2664" s="125"/>
      <c r="C2664" s="14"/>
      <c r="D2664" s="13"/>
      <c r="E2664" s="14"/>
      <c r="F2664" s="14"/>
      <c r="G2664" s="14"/>
      <c r="H2664" s="14"/>
      <c r="I2664" s="13"/>
      <c r="J2664" s="29"/>
      <c r="K2664" s="2"/>
      <c r="L2664" s="17"/>
      <c r="M2664" s="12"/>
      <c r="N2664" s="12"/>
      <c r="O2664" s="17"/>
      <c r="P2664" s="14"/>
      <c r="Q2664" s="14"/>
      <c r="R2664" s="14"/>
      <c r="S2664" s="20"/>
      <c r="T2664" s="14"/>
      <c r="U2664" s="4"/>
      <c r="V2664" s="29"/>
      <c r="W2664" s="10"/>
      <c r="X2664" s="10"/>
      <c r="Y2664" s="27"/>
      <c r="Z2664" s="3"/>
      <c r="AA2664" s="1"/>
      <c r="AB2664" s="10"/>
      <c r="AC2664" s="3"/>
      <c r="AD2664" s="3"/>
      <c r="AE2664" s="3"/>
      <c r="AF2664" s="10"/>
      <c r="AG2664" s="11"/>
      <c r="AH2664" s="10"/>
      <c r="AI2664" s="1"/>
      <c r="AJ2664" s="1"/>
      <c r="AK2664" s="1"/>
      <c r="AL2664" s="1"/>
      <c r="AM2664" s="1"/>
      <c r="AN2664" s="1"/>
      <c r="AO2664" s="1"/>
      <c r="AP2664" s="1"/>
      <c r="AQ2664" s="1"/>
      <c r="AR2664" s="1"/>
      <c r="AS2664" s="1"/>
      <c r="AT2664" s="1"/>
      <c r="AU2664" s="1"/>
      <c r="AV2664" s="1"/>
      <c r="AW2664" s="1"/>
      <c r="AX2664" s="1"/>
      <c r="AY2664" s="1"/>
      <c r="AZ2664" s="1"/>
      <c r="BA2664" s="1"/>
      <c r="BB2664" s="1"/>
      <c r="BC2664" s="1"/>
      <c r="BD2664" s="1"/>
      <c r="BE2664" s="1"/>
      <c r="BF2664" s="1"/>
      <c r="BG2664" s="1"/>
      <c r="BH2664" s="1"/>
      <c r="BI2664" s="1"/>
      <c r="BJ2664" s="1"/>
      <c r="BK2664" s="1"/>
      <c r="BL2664" s="1"/>
      <c r="BM2664" s="1"/>
      <c r="BN2664" s="1"/>
      <c r="BO2664" s="1"/>
      <c r="BP2664" s="1"/>
      <c r="BQ2664" s="1"/>
      <c r="BR2664" s="1"/>
      <c r="BS2664" s="1"/>
      <c r="BT2664" s="1"/>
      <c r="BU2664" s="1"/>
      <c r="BV2664" s="1"/>
      <c r="BW2664" s="1"/>
      <c r="BX2664" s="1"/>
      <c r="BY2664" s="1"/>
      <c r="BZ2664" s="1"/>
      <c r="CA2664" s="1"/>
      <c r="CB2664" s="1"/>
      <c r="CC2664" s="1"/>
      <c r="CD2664" s="1"/>
      <c r="CE2664" s="1"/>
      <c r="CF2664" s="1"/>
      <c r="CG2664" s="1"/>
      <c r="CH2664" s="1"/>
      <c r="CI2664" s="1"/>
      <c r="CJ2664" s="1"/>
      <c r="CK2664" s="1"/>
      <c r="CL2664" s="1"/>
      <c r="CM2664" s="1"/>
      <c r="CN2664" s="1"/>
      <c r="CO2664" s="1"/>
      <c r="CP2664" s="1"/>
      <c r="CQ2664" s="1"/>
      <c r="CR2664" s="1"/>
      <c r="CS2664" s="1"/>
      <c r="CT2664" s="1"/>
      <c r="CU2664" s="1"/>
      <c r="CV2664" s="1"/>
      <c r="CW2664" s="1"/>
      <c r="CX2664" s="1"/>
      <c r="CY2664" s="1"/>
      <c r="CZ2664" s="1"/>
      <c r="DA2664" s="1"/>
      <c r="DB2664" s="1"/>
      <c r="DC2664" s="1"/>
      <c r="DD2664" s="1"/>
      <c r="DE2664" s="1"/>
      <c r="DF2664" s="1"/>
      <c r="DG2664" s="1"/>
      <c r="DH2664" s="1"/>
      <c r="DI2664" s="1"/>
      <c r="DJ2664" s="1"/>
      <c r="DK2664" s="1"/>
      <c r="DL2664" s="1"/>
      <c r="DM2664" s="1"/>
      <c r="DN2664" s="1"/>
      <c r="DO2664" s="1"/>
      <c r="DP2664" s="1"/>
      <c r="DQ2664" s="1"/>
      <c r="DR2664" s="1"/>
      <c r="DS2664" s="1"/>
      <c r="DT2664" s="1"/>
      <c r="DU2664" s="1"/>
      <c r="DV2664" s="1"/>
      <c r="DW2664" s="1"/>
      <c r="DX2664" s="1"/>
      <c r="DY2664" s="1"/>
      <c r="DZ2664" s="1"/>
      <c r="EA2664" s="1"/>
      <c r="EB2664" s="1"/>
      <c r="EC2664" s="1"/>
      <c r="ED2664" s="1"/>
      <c r="EE2664" s="1"/>
      <c r="EF2664" s="1"/>
      <c r="EG2664" s="1"/>
      <c r="EH2664" s="1"/>
      <c r="EI2664" s="1"/>
      <c r="EJ2664" s="1"/>
      <c r="EK2664" s="1"/>
      <c r="EL2664" s="1"/>
      <c r="EM2664" s="1"/>
      <c r="EN2664" s="1"/>
      <c r="EO2664" s="1"/>
      <c r="EP2664" s="1"/>
      <c r="EQ2664" s="1"/>
      <c r="ER2664" s="1"/>
      <c r="ES2664" s="1"/>
      <c r="ET2664" s="1"/>
      <c r="EU2664" s="1"/>
      <c r="EV2664" s="1"/>
      <c r="EW2664" s="1"/>
      <c r="EX2664" s="1"/>
    </row>
    <row r="2665" spans="1:154" x14ac:dyDescent="0.15">
      <c r="A2665" s="35"/>
      <c r="B2665" s="125"/>
      <c r="C2665" s="14"/>
      <c r="D2665" s="13"/>
      <c r="E2665" s="14"/>
      <c r="F2665" s="14"/>
      <c r="G2665" s="14"/>
      <c r="H2665" s="14"/>
      <c r="I2665" s="13"/>
      <c r="J2665" s="29"/>
      <c r="K2665" s="2"/>
      <c r="L2665" s="17"/>
      <c r="M2665" s="12"/>
      <c r="N2665" s="12"/>
      <c r="O2665" s="17"/>
      <c r="P2665" s="14"/>
      <c r="Q2665" s="14"/>
      <c r="R2665" s="14"/>
      <c r="S2665" s="20"/>
      <c r="T2665" s="14"/>
      <c r="U2665" s="4"/>
      <c r="V2665" s="29"/>
      <c r="W2665" s="10"/>
      <c r="X2665" s="10"/>
      <c r="Y2665" s="27"/>
      <c r="Z2665" s="3"/>
      <c r="AA2665" s="1"/>
      <c r="AB2665" s="10"/>
      <c r="AC2665" s="3"/>
      <c r="AD2665" s="3"/>
      <c r="AE2665" s="3"/>
      <c r="AF2665" s="10"/>
      <c r="AG2665" s="11"/>
      <c r="AH2665" s="10"/>
      <c r="AI2665" s="1"/>
      <c r="AJ2665" s="1"/>
      <c r="AK2665" s="1"/>
      <c r="AL2665" s="1"/>
      <c r="AM2665" s="1"/>
      <c r="AN2665" s="1"/>
      <c r="AO2665" s="1"/>
      <c r="AP2665" s="1"/>
      <c r="AQ2665" s="1"/>
      <c r="AR2665" s="1"/>
      <c r="AS2665" s="1"/>
      <c r="AT2665" s="1"/>
      <c r="AU2665" s="1"/>
      <c r="AV2665" s="1"/>
      <c r="AW2665" s="1"/>
      <c r="AX2665" s="1"/>
      <c r="AY2665" s="1"/>
      <c r="AZ2665" s="1"/>
      <c r="BA2665" s="1"/>
      <c r="BB2665" s="1"/>
      <c r="BC2665" s="1"/>
      <c r="BD2665" s="1"/>
      <c r="BE2665" s="1"/>
      <c r="BF2665" s="1"/>
      <c r="BG2665" s="1"/>
      <c r="BH2665" s="1"/>
      <c r="BI2665" s="1"/>
      <c r="BJ2665" s="1"/>
      <c r="BK2665" s="1"/>
      <c r="BL2665" s="1"/>
      <c r="BM2665" s="1"/>
      <c r="BN2665" s="1"/>
      <c r="BO2665" s="1"/>
      <c r="BP2665" s="1"/>
      <c r="BQ2665" s="1"/>
      <c r="BR2665" s="1"/>
      <c r="BS2665" s="1"/>
      <c r="BT2665" s="1"/>
      <c r="BU2665" s="1"/>
      <c r="BV2665" s="1"/>
      <c r="BW2665" s="1"/>
      <c r="BX2665" s="1"/>
      <c r="BY2665" s="1"/>
      <c r="BZ2665" s="1"/>
      <c r="CA2665" s="1"/>
      <c r="CB2665" s="1"/>
      <c r="CC2665" s="1"/>
      <c r="CD2665" s="1"/>
      <c r="CE2665" s="1"/>
      <c r="CF2665" s="1"/>
      <c r="CG2665" s="1"/>
      <c r="CH2665" s="1"/>
      <c r="CI2665" s="1"/>
      <c r="CJ2665" s="1"/>
      <c r="CK2665" s="1"/>
      <c r="CL2665" s="1"/>
      <c r="CM2665" s="1"/>
      <c r="CN2665" s="1"/>
      <c r="CO2665" s="1"/>
      <c r="CP2665" s="1"/>
      <c r="CQ2665" s="1"/>
      <c r="CR2665" s="1"/>
      <c r="CS2665" s="1"/>
      <c r="CT2665" s="1"/>
      <c r="CU2665" s="1"/>
      <c r="CV2665" s="1"/>
      <c r="CW2665" s="1"/>
      <c r="CX2665" s="1"/>
      <c r="CY2665" s="1"/>
      <c r="CZ2665" s="1"/>
      <c r="DA2665" s="1"/>
      <c r="DB2665" s="1"/>
      <c r="DC2665" s="1"/>
      <c r="DD2665" s="1"/>
      <c r="DE2665" s="1"/>
      <c r="DF2665" s="1"/>
      <c r="DG2665" s="1"/>
      <c r="DH2665" s="1"/>
      <c r="DI2665" s="1"/>
      <c r="DJ2665" s="1"/>
      <c r="DK2665" s="1"/>
      <c r="DL2665" s="1"/>
      <c r="DM2665" s="1"/>
      <c r="DN2665" s="1"/>
      <c r="DO2665" s="1"/>
      <c r="DP2665" s="1"/>
      <c r="DQ2665" s="1"/>
      <c r="DR2665" s="1"/>
      <c r="DS2665" s="1"/>
      <c r="DT2665" s="1"/>
      <c r="DU2665" s="1"/>
      <c r="DV2665" s="1"/>
      <c r="DW2665" s="1"/>
      <c r="DX2665" s="1"/>
      <c r="DY2665" s="1"/>
      <c r="DZ2665" s="1"/>
      <c r="EA2665" s="1"/>
      <c r="EB2665" s="1"/>
      <c r="EC2665" s="1"/>
      <c r="ED2665" s="1"/>
      <c r="EE2665" s="1"/>
      <c r="EF2665" s="1"/>
      <c r="EG2665" s="1"/>
      <c r="EH2665" s="1"/>
      <c r="EI2665" s="1"/>
      <c r="EJ2665" s="1"/>
      <c r="EK2665" s="1"/>
      <c r="EL2665" s="1"/>
      <c r="EM2665" s="1"/>
      <c r="EN2665" s="1"/>
      <c r="EO2665" s="1"/>
      <c r="EP2665" s="1"/>
      <c r="EQ2665" s="1"/>
      <c r="ER2665" s="1"/>
      <c r="ES2665" s="1"/>
      <c r="ET2665" s="1"/>
      <c r="EU2665" s="1"/>
      <c r="EV2665" s="1"/>
      <c r="EW2665" s="1"/>
      <c r="EX2665" s="1"/>
    </row>
    <row r="2666" spans="1:154" x14ac:dyDescent="0.15">
      <c r="A2666" s="35"/>
      <c r="B2666" s="125"/>
      <c r="C2666" s="14"/>
      <c r="D2666" s="13"/>
      <c r="E2666" s="14"/>
      <c r="F2666" s="14"/>
      <c r="G2666" s="14"/>
      <c r="H2666" s="14"/>
      <c r="I2666" s="13"/>
      <c r="J2666" s="29"/>
      <c r="K2666" s="2"/>
      <c r="L2666" s="17"/>
      <c r="M2666" s="12"/>
      <c r="N2666" s="12"/>
      <c r="O2666" s="17"/>
      <c r="P2666" s="14"/>
      <c r="Q2666" s="14"/>
      <c r="R2666" s="14"/>
      <c r="S2666" s="20"/>
      <c r="T2666" s="14"/>
      <c r="U2666" s="4"/>
      <c r="V2666" s="29"/>
      <c r="W2666" s="10"/>
      <c r="X2666" s="10"/>
      <c r="Y2666" s="27"/>
      <c r="Z2666" s="3"/>
      <c r="AA2666" s="1"/>
      <c r="AB2666" s="10"/>
      <c r="AC2666" s="3"/>
      <c r="AD2666" s="3"/>
      <c r="AE2666" s="3"/>
      <c r="AF2666" s="10"/>
      <c r="AG2666" s="11"/>
      <c r="AH2666" s="10"/>
      <c r="AI2666" s="1"/>
      <c r="AJ2666" s="1"/>
      <c r="AK2666" s="1"/>
      <c r="AL2666" s="1"/>
      <c r="AM2666" s="1"/>
      <c r="AN2666" s="1"/>
      <c r="AO2666" s="1"/>
      <c r="AP2666" s="1"/>
      <c r="AQ2666" s="1"/>
      <c r="AR2666" s="1"/>
      <c r="AS2666" s="1"/>
      <c r="AT2666" s="1"/>
      <c r="AU2666" s="1"/>
      <c r="AV2666" s="1"/>
      <c r="AW2666" s="1"/>
      <c r="AX2666" s="1"/>
      <c r="AY2666" s="1"/>
      <c r="AZ2666" s="1"/>
      <c r="BA2666" s="1"/>
      <c r="BB2666" s="1"/>
      <c r="BC2666" s="1"/>
      <c r="BD2666" s="1"/>
      <c r="BE2666" s="1"/>
      <c r="BF2666" s="1"/>
      <c r="BG2666" s="1"/>
      <c r="BH2666" s="1"/>
      <c r="BI2666" s="1"/>
      <c r="BJ2666" s="1"/>
      <c r="BK2666" s="1"/>
      <c r="BL2666" s="1"/>
      <c r="BM2666" s="1"/>
      <c r="BN2666" s="1"/>
      <c r="BO2666" s="1"/>
      <c r="BP2666" s="1"/>
      <c r="BQ2666" s="1"/>
      <c r="BR2666" s="1"/>
      <c r="BS2666" s="1"/>
      <c r="BT2666" s="1"/>
      <c r="BU2666" s="1"/>
      <c r="BV2666" s="1"/>
      <c r="BW2666" s="1"/>
      <c r="BX2666" s="1"/>
      <c r="BY2666" s="1"/>
      <c r="BZ2666" s="1"/>
      <c r="CA2666" s="1"/>
      <c r="CB2666" s="1"/>
      <c r="CC2666" s="1"/>
      <c r="CD2666" s="1"/>
      <c r="CE2666" s="1"/>
      <c r="CF2666" s="1"/>
      <c r="CG2666" s="1"/>
      <c r="CH2666" s="1"/>
      <c r="CI2666" s="1"/>
      <c r="CJ2666" s="1"/>
      <c r="CK2666" s="1"/>
      <c r="CL2666" s="1"/>
      <c r="CM2666" s="1"/>
      <c r="CN2666" s="1"/>
      <c r="CO2666" s="1"/>
      <c r="CP2666" s="1"/>
      <c r="CQ2666" s="1"/>
      <c r="CR2666" s="1"/>
      <c r="CS2666" s="1"/>
      <c r="CT2666" s="1"/>
      <c r="CU2666" s="1"/>
      <c r="CV2666" s="1"/>
      <c r="CW2666" s="1"/>
      <c r="CX2666" s="1"/>
      <c r="CY2666" s="1"/>
      <c r="CZ2666" s="1"/>
      <c r="DA2666" s="1"/>
      <c r="DB2666" s="1"/>
      <c r="DC2666" s="1"/>
      <c r="DD2666" s="1"/>
      <c r="DE2666" s="1"/>
      <c r="DF2666" s="1"/>
      <c r="DG2666" s="1"/>
      <c r="DH2666" s="1"/>
      <c r="DI2666" s="1"/>
      <c r="DJ2666" s="1"/>
      <c r="DK2666" s="1"/>
      <c r="DL2666" s="1"/>
      <c r="DM2666" s="1"/>
      <c r="DN2666" s="1"/>
      <c r="DO2666" s="1"/>
      <c r="DP2666" s="1"/>
      <c r="DQ2666" s="1"/>
      <c r="DR2666" s="1"/>
      <c r="DS2666" s="1"/>
      <c r="DT2666" s="1"/>
      <c r="DU2666" s="1"/>
      <c r="DV2666" s="1"/>
      <c r="DW2666" s="1"/>
      <c r="DX2666" s="1"/>
      <c r="DY2666" s="1"/>
      <c r="DZ2666" s="1"/>
      <c r="EA2666" s="1"/>
      <c r="EB2666" s="1"/>
      <c r="EC2666" s="1"/>
      <c r="ED2666" s="1"/>
      <c r="EE2666" s="1"/>
      <c r="EF2666" s="1"/>
      <c r="EG2666" s="1"/>
      <c r="EH2666" s="1"/>
      <c r="EI2666" s="1"/>
      <c r="EJ2666" s="1"/>
      <c r="EK2666" s="1"/>
      <c r="EL2666" s="1"/>
      <c r="EM2666" s="1"/>
      <c r="EN2666" s="1"/>
      <c r="EO2666" s="1"/>
      <c r="EP2666" s="1"/>
      <c r="EQ2666" s="1"/>
      <c r="ER2666" s="1"/>
      <c r="ES2666" s="1"/>
      <c r="ET2666" s="1"/>
      <c r="EU2666" s="1"/>
      <c r="EV2666" s="1"/>
      <c r="EW2666" s="1"/>
      <c r="EX2666" s="1"/>
    </row>
    <row r="2667" spans="1:154" x14ac:dyDescent="0.15">
      <c r="A2667" s="35"/>
      <c r="B2667" s="125"/>
      <c r="C2667" s="14"/>
      <c r="D2667" s="13"/>
      <c r="E2667" s="14"/>
      <c r="F2667" s="14"/>
      <c r="G2667" s="14"/>
      <c r="H2667" s="14"/>
      <c r="I2667" s="13"/>
      <c r="J2667" s="29"/>
      <c r="K2667" s="2"/>
      <c r="L2667" s="17"/>
      <c r="M2667" s="12"/>
      <c r="N2667" s="12"/>
      <c r="O2667" s="17"/>
      <c r="P2667" s="14"/>
      <c r="Q2667" s="14"/>
      <c r="R2667" s="14"/>
      <c r="S2667" s="20"/>
      <c r="T2667" s="14"/>
      <c r="U2667" s="4"/>
      <c r="V2667" s="29"/>
      <c r="W2667" s="10"/>
      <c r="X2667" s="10"/>
      <c r="Y2667" s="27"/>
      <c r="Z2667" s="3"/>
      <c r="AA2667" s="1"/>
      <c r="AB2667" s="10"/>
      <c r="AC2667" s="3"/>
      <c r="AD2667" s="3"/>
      <c r="AE2667" s="3"/>
      <c r="AF2667" s="10"/>
      <c r="AG2667" s="11"/>
      <c r="AH2667" s="10"/>
      <c r="AI2667" s="1"/>
      <c r="AJ2667" s="1"/>
      <c r="AK2667" s="1"/>
      <c r="AL2667" s="1"/>
      <c r="AM2667" s="1"/>
      <c r="AN2667" s="1"/>
      <c r="AO2667" s="1"/>
      <c r="AP2667" s="1"/>
      <c r="AQ2667" s="1"/>
      <c r="AR2667" s="1"/>
      <c r="AS2667" s="1"/>
      <c r="AT2667" s="1"/>
      <c r="AU2667" s="1"/>
      <c r="AV2667" s="1"/>
      <c r="AW2667" s="1"/>
      <c r="AX2667" s="1"/>
      <c r="AY2667" s="1"/>
      <c r="AZ2667" s="1"/>
      <c r="BA2667" s="1"/>
      <c r="BB2667" s="1"/>
      <c r="BC2667" s="1"/>
      <c r="BD2667" s="1"/>
      <c r="BE2667" s="1"/>
      <c r="BF2667" s="1"/>
      <c r="BG2667" s="1"/>
      <c r="BH2667" s="1"/>
      <c r="BI2667" s="1"/>
      <c r="BJ2667" s="1"/>
      <c r="BK2667" s="1"/>
      <c r="BL2667" s="1"/>
      <c r="BM2667" s="1"/>
      <c r="BN2667" s="1"/>
      <c r="BO2667" s="1"/>
      <c r="BP2667" s="1"/>
      <c r="BQ2667" s="1"/>
      <c r="BR2667" s="1"/>
      <c r="BS2667" s="1"/>
      <c r="BT2667" s="1"/>
      <c r="BU2667" s="1"/>
      <c r="BV2667" s="1"/>
      <c r="BW2667" s="1"/>
      <c r="BX2667" s="1"/>
      <c r="BY2667" s="1"/>
      <c r="BZ2667" s="1"/>
      <c r="CA2667" s="1"/>
      <c r="CB2667" s="1"/>
      <c r="CC2667" s="1"/>
      <c r="CD2667" s="1"/>
      <c r="CE2667" s="1"/>
      <c r="CF2667" s="1"/>
      <c r="CG2667" s="1"/>
      <c r="CH2667" s="1"/>
      <c r="CI2667" s="1"/>
      <c r="CJ2667" s="1"/>
      <c r="CK2667" s="1"/>
      <c r="CL2667" s="1"/>
      <c r="CM2667" s="1"/>
      <c r="CN2667" s="1"/>
      <c r="CO2667" s="1"/>
      <c r="CP2667" s="1"/>
      <c r="CQ2667" s="1"/>
      <c r="CR2667" s="1"/>
      <c r="CS2667" s="1"/>
      <c r="CT2667" s="1"/>
      <c r="CU2667" s="1"/>
      <c r="CV2667" s="1"/>
      <c r="CW2667" s="1"/>
      <c r="CX2667" s="1"/>
      <c r="CY2667" s="1"/>
      <c r="CZ2667" s="1"/>
      <c r="DA2667" s="1"/>
      <c r="DB2667" s="1"/>
      <c r="DC2667" s="1"/>
      <c r="DD2667" s="1"/>
      <c r="DE2667" s="1"/>
      <c r="DF2667" s="1"/>
      <c r="DG2667" s="1"/>
      <c r="DH2667" s="1"/>
      <c r="DI2667" s="1"/>
      <c r="DJ2667" s="1"/>
      <c r="DK2667" s="1"/>
      <c r="DL2667" s="1"/>
      <c r="DM2667" s="1"/>
      <c r="DN2667" s="1"/>
      <c r="DO2667" s="1"/>
      <c r="DP2667" s="1"/>
      <c r="DQ2667" s="1"/>
      <c r="DR2667" s="1"/>
      <c r="DS2667" s="1"/>
      <c r="DT2667" s="1"/>
      <c r="DU2667" s="1"/>
      <c r="DV2667" s="1"/>
      <c r="DW2667" s="1"/>
      <c r="DX2667" s="1"/>
      <c r="DY2667" s="1"/>
      <c r="DZ2667" s="1"/>
      <c r="EA2667" s="1"/>
      <c r="EB2667" s="1"/>
      <c r="EC2667" s="1"/>
      <c r="ED2667" s="1"/>
      <c r="EE2667" s="1"/>
      <c r="EF2667" s="1"/>
      <c r="EG2667" s="1"/>
      <c r="EH2667" s="1"/>
      <c r="EI2667" s="1"/>
      <c r="EJ2667" s="1"/>
      <c r="EK2667" s="1"/>
      <c r="EL2667" s="1"/>
      <c r="EM2667" s="1"/>
      <c r="EN2667" s="1"/>
      <c r="EO2667" s="1"/>
      <c r="EP2667" s="1"/>
      <c r="EQ2667" s="1"/>
      <c r="ER2667" s="1"/>
      <c r="ES2667" s="1"/>
      <c r="ET2667" s="1"/>
      <c r="EU2667" s="1"/>
      <c r="EV2667" s="1"/>
      <c r="EW2667" s="1"/>
      <c r="EX2667" s="1"/>
    </row>
    <row r="2668" spans="1:154" x14ac:dyDescent="0.15">
      <c r="A2668" s="35"/>
      <c r="B2668" s="125"/>
      <c r="C2668" s="14"/>
      <c r="D2668" s="13"/>
      <c r="E2668" s="14"/>
      <c r="F2668" s="14"/>
      <c r="G2668" s="14"/>
      <c r="H2668" s="14"/>
      <c r="I2668" s="13"/>
      <c r="J2668" s="29"/>
      <c r="K2668" s="2"/>
      <c r="L2668" s="17"/>
      <c r="M2668" s="12"/>
      <c r="N2668" s="12"/>
      <c r="O2668" s="17"/>
      <c r="P2668" s="14"/>
      <c r="Q2668" s="14"/>
      <c r="R2668" s="14"/>
      <c r="S2668" s="20"/>
      <c r="T2668" s="14"/>
      <c r="U2668" s="4"/>
      <c r="V2668" s="29"/>
      <c r="W2668" s="10"/>
      <c r="X2668" s="10"/>
      <c r="Y2668" s="27"/>
      <c r="Z2668" s="3"/>
      <c r="AA2668" s="1"/>
      <c r="AB2668" s="10"/>
      <c r="AC2668" s="3"/>
      <c r="AD2668" s="3"/>
      <c r="AE2668" s="3"/>
      <c r="AF2668" s="10"/>
      <c r="AG2668" s="11"/>
      <c r="AH2668" s="10"/>
      <c r="AI2668" s="1"/>
      <c r="AJ2668" s="1"/>
      <c r="AK2668" s="1"/>
      <c r="AL2668" s="1"/>
      <c r="AM2668" s="1"/>
      <c r="AN2668" s="1"/>
      <c r="AO2668" s="1"/>
      <c r="AP2668" s="1"/>
      <c r="AQ2668" s="1"/>
      <c r="AR2668" s="1"/>
      <c r="AS2668" s="1"/>
      <c r="AT2668" s="1"/>
      <c r="AU2668" s="1"/>
      <c r="AV2668" s="1"/>
      <c r="AW2668" s="1"/>
      <c r="AX2668" s="1"/>
      <c r="AY2668" s="1"/>
      <c r="AZ2668" s="1"/>
      <c r="BA2668" s="1"/>
      <c r="BB2668" s="1"/>
      <c r="BC2668" s="1"/>
      <c r="BD2668" s="1"/>
      <c r="BE2668" s="1"/>
      <c r="BF2668" s="1"/>
      <c r="BG2668" s="1"/>
      <c r="BH2668" s="1"/>
      <c r="BI2668" s="1"/>
      <c r="BJ2668" s="1"/>
      <c r="BK2668" s="1"/>
      <c r="BL2668" s="1"/>
      <c r="BM2668" s="1"/>
      <c r="BN2668" s="1"/>
      <c r="BO2668" s="1"/>
      <c r="BP2668" s="1"/>
      <c r="BQ2668" s="1"/>
      <c r="BR2668" s="1"/>
      <c r="BS2668" s="1"/>
      <c r="BT2668" s="1"/>
      <c r="BU2668" s="1"/>
      <c r="BV2668" s="1"/>
      <c r="BW2668" s="1"/>
      <c r="BX2668" s="1"/>
      <c r="BY2668" s="1"/>
      <c r="BZ2668" s="1"/>
      <c r="CA2668" s="1"/>
      <c r="CB2668" s="1"/>
      <c r="CC2668" s="1"/>
      <c r="CD2668" s="1"/>
      <c r="CE2668" s="1"/>
      <c r="CF2668" s="1"/>
      <c r="CG2668" s="1"/>
      <c r="CH2668" s="1"/>
      <c r="CI2668" s="1"/>
      <c r="CJ2668" s="1"/>
      <c r="CK2668" s="1"/>
      <c r="CL2668" s="1"/>
      <c r="CM2668" s="1"/>
      <c r="CN2668" s="1"/>
      <c r="CO2668" s="1"/>
      <c r="CP2668" s="1"/>
      <c r="CQ2668" s="1"/>
      <c r="CR2668" s="1"/>
      <c r="CS2668" s="1"/>
      <c r="CT2668" s="1"/>
      <c r="CU2668" s="1"/>
      <c r="CV2668" s="1"/>
      <c r="CW2668" s="1"/>
      <c r="CX2668" s="1"/>
      <c r="CY2668" s="1"/>
      <c r="CZ2668" s="1"/>
      <c r="DA2668" s="1"/>
      <c r="DB2668" s="1"/>
      <c r="DC2668" s="1"/>
      <c r="DD2668" s="1"/>
      <c r="DE2668" s="1"/>
      <c r="DF2668" s="1"/>
      <c r="DG2668" s="1"/>
      <c r="DH2668" s="1"/>
      <c r="DI2668" s="1"/>
      <c r="DJ2668" s="1"/>
      <c r="DK2668" s="1"/>
      <c r="DL2668" s="1"/>
      <c r="DM2668" s="1"/>
      <c r="DN2668" s="1"/>
      <c r="DO2668" s="1"/>
      <c r="DP2668" s="1"/>
      <c r="DQ2668" s="1"/>
      <c r="DR2668" s="1"/>
      <c r="DS2668" s="1"/>
      <c r="DT2668" s="1"/>
      <c r="DU2668" s="1"/>
      <c r="DV2668" s="1"/>
      <c r="DW2668" s="1"/>
      <c r="DX2668" s="1"/>
      <c r="DY2668" s="1"/>
      <c r="DZ2668" s="1"/>
      <c r="EA2668" s="1"/>
      <c r="EB2668" s="1"/>
      <c r="EC2668" s="1"/>
      <c r="ED2668" s="1"/>
      <c r="EE2668" s="1"/>
      <c r="EF2668" s="1"/>
      <c r="EG2668" s="1"/>
      <c r="EH2668" s="1"/>
      <c r="EI2668" s="1"/>
      <c r="EJ2668" s="1"/>
      <c r="EK2668" s="1"/>
      <c r="EL2668" s="1"/>
      <c r="EM2668" s="1"/>
      <c r="EN2668" s="1"/>
      <c r="EO2668" s="1"/>
      <c r="EP2668" s="1"/>
      <c r="EQ2668" s="1"/>
      <c r="ER2668" s="1"/>
      <c r="ES2668" s="1"/>
      <c r="ET2668" s="1"/>
      <c r="EU2668" s="1"/>
      <c r="EV2668" s="1"/>
      <c r="EW2668" s="1"/>
      <c r="EX2668" s="1"/>
    </row>
    <row r="2669" spans="1:154" x14ac:dyDescent="0.15">
      <c r="A2669" s="35"/>
      <c r="B2669" s="125"/>
      <c r="C2669" s="14"/>
      <c r="D2669" s="13"/>
      <c r="E2669" s="14"/>
      <c r="F2669" s="14"/>
      <c r="G2669" s="14"/>
      <c r="H2669" s="14"/>
      <c r="I2669" s="13"/>
      <c r="J2669" s="29"/>
      <c r="K2669" s="2"/>
      <c r="L2669" s="17"/>
      <c r="M2669" s="12"/>
      <c r="N2669" s="12"/>
      <c r="O2669" s="17"/>
      <c r="P2669" s="14"/>
      <c r="Q2669" s="14"/>
      <c r="R2669" s="14"/>
      <c r="S2669" s="20"/>
      <c r="T2669" s="14"/>
      <c r="U2669" s="4"/>
      <c r="V2669" s="29"/>
      <c r="W2669" s="10"/>
      <c r="X2669" s="10"/>
      <c r="Y2669" s="27"/>
      <c r="Z2669" s="3"/>
      <c r="AA2669" s="1"/>
      <c r="AB2669" s="10"/>
      <c r="AC2669" s="3"/>
      <c r="AD2669" s="3"/>
      <c r="AE2669" s="3"/>
      <c r="AF2669" s="10"/>
      <c r="AG2669" s="11"/>
      <c r="AH2669" s="10"/>
      <c r="AI2669" s="1"/>
      <c r="AJ2669" s="1"/>
      <c r="AK2669" s="1"/>
      <c r="AL2669" s="1"/>
      <c r="AM2669" s="1"/>
      <c r="AN2669" s="1"/>
      <c r="AO2669" s="1"/>
      <c r="AP2669" s="1"/>
      <c r="AQ2669" s="1"/>
      <c r="AR2669" s="1"/>
      <c r="AS2669" s="1"/>
      <c r="AT2669" s="1"/>
      <c r="AU2669" s="1"/>
      <c r="AV2669" s="1"/>
      <c r="AW2669" s="1"/>
      <c r="AX2669" s="1"/>
      <c r="AY2669" s="1"/>
      <c r="AZ2669" s="1"/>
      <c r="BA2669" s="1"/>
      <c r="BB2669" s="1"/>
      <c r="BC2669" s="1"/>
      <c r="BD2669" s="1"/>
      <c r="BE2669" s="1"/>
      <c r="BF2669" s="1"/>
      <c r="BG2669" s="1"/>
      <c r="BH2669" s="1"/>
      <c r="BI2669" s="1"/>
      <c r="BJ2669" s="1"/>
      <c r="BK2669" s="1"/>
      <c r="BL2669" s="1"/>
      <c r="BM2669" s="1"/>
      <c r="BN2669" s="1"/>
      <c r="BO2669" s="1"/>
      <c r="BP2669" s="1"/>
      <c r="BQ2669" s="1"/>
      <c r="BR2669" s="1"/>
      <c r="BS2669" s="1"/>
      <c r="BT2669" s="1"/>
      <c r="BU2669" s="1"/>
      <c r="BV2669" s="1"/>
      <c r="BW2669" s="1"/>
      <c r="BX2669" s="1"/>
      <c r="BY2669" s="1"/>
      <c r="BZ2669" s="1"/>
      <c r="CA2669" s="1"/>
      <c r="CB2669" s="1"/>
      <c r="CC2669" s="1"/>
      <c r="CD2669" s="1"/>
      <c r="CE2669" s="1"/>
      <c r="CF2669" s="1"/>
      <c r="CG2669" s="1"/>
      <c r="CH2669" s="1"/>
      <c r="CI2669" s="1"/>
      <c r="CJ2669" s="1"/>
      <c r="CK2669" s="1"/>
      <c r="CL2669" s="1"/>
      <c r="CM2669" s="1"/>
      <c r="CN2669" s="1"/>
      <c r="CO2669" s="1"/>
      <c r="CP2669" s="1"/>
      <c r="CQ2669" s="1"/>
      <c r="CR2669" s="1"/>
      <c r="CS2669" s="1"/>
      <c r="CT2669" s="1"/>
      <c r="CU2669" s="1"/>
      <c r="CV2669" s="1"/>
      <c r="CW2669" s="1"/>
      <c r="CX2669" s="1"/>
      <c r="CY2669" s="1"/>
      <c r="CZ2669" s="1"/>
      <c r="DA2669" s="1"/>
      <c r="DB2669" s="1"/>
      <c r="DC2669" s="1"/>
      <c r="DD2669" s="1"/>
      <c r="DE2669" s="1"/>
      <c r="DF2669" s="1"/>
      <c r="DG2669" s="1"/>
      <c r="DH2669" s="1"/>
      <c r="DI2669" s="1"/>
      <c r="DJ2669" s="1"/>
      <c r="DK2669" s="1"/>
      <c r="DL2669" s="1"/>
      <c r="DM2669" s="1"/>
      <c r="DN2669" s="1"/>
      <c r="DO2669" s="1"/>
      <c r="DP2669" s="1"/>
      <c r="DQ2669" s="1"/>
      <c r="DR2669" s="1"/>
      <c r="DS2669" s="1"/>
      <c r="DT2669" s="1"/>
      <c r="DU2669" s="1"/>
      <c r="DV2669" s="1"/>
      <c r="DW2669" s="1"/>
      <c r="DX2669" s="1"/>
      <c r="DY2669" s="1"/>
      <c r="DZ2669" s="1"/>
      <c r="EA2669" s="1"/>
      <c r="EB2669" s="1"/>
      <c r="EC2669" s="1"/>
      <c r="ED2669" s="1"/>
      <c r="EE2669" s="1"/>
      <c r="EF2669" s="1"/>
      <c r="EG2669" s="1"/>
      <c r="EH2669" s="1"/>
      <c r="EI2669" s="1"/>
      <c r="EJ2669" s="1"/>
      <c r="EK2669" s="1"/>
      <c r="EL2669" s="1"/>
      <c r="EM2669" s="1"/>
      <c r="EN2669" s="1"/>
      <c r="EO2669" s="1"/>
      <c r="EP2669" s="1"/>
      <c r="EQ2669" s="1"/>
      <c r="ER2669" s="1"/>
      <c r="ES2669" s="1"/>
      <c r="ET2669" s="1"/>
      <c r="EU2669" s="1"/>
      <c r="EV2669" s="1"/>
      <c r="EW2669" s="1"/>
      <c r="EX2669" s="1"/>
    </row>
    <row r="2670" spans="1:154" x14ac:dyDescent="0.15">
      <c r="A2670" s="35"/>
      <c r="B2670" s="125"/>
      <c r="C2670" s="14"/>
      <c r="D2670" s="13"/>
      <c r="E2670" s="14"/>
      <c r="F2670" s="14"/>
      <c r="G2670" s="14"/>
      <c r="H2670" s="14"/>
      <c r="I2670" s="13"/>
      <c r="J2670" s="29"/>
      <c r="K2670" s="2"/>
      <c r="L2670" s="17"/>
      <c r="M2670" s="12"/>
      <c r="N2670" s="12"/>
      <c r="O2670" s="17"/>
      <c r="P2670" s="14"/>
      <c r="Q2670" s="14"/>
      <c r="R2670" s="14"/>
      <c r="S2670" s="20"/>
      <c r="T2670" s="14"/>
      <c r="U2670" s="4"/>
      <c r="V2670" s="29"/>
      <c r="W2670" s="10"/>
      <c r="X2670" s="10"/>
      <c r="Y2670" s="27"/>
      <c r="Z2670" s="3"/>
      <c r="AA2670" s="1"/>
      <c r="AB2670" s="10"/>
      <c r="AC2670" s="3"/>
      <c r="AD2670" s="3"/>
      <c r="AE2670" s="3"/>
      <c r="AF2670" s="10"/>
      <c r="AG2670" s="11"/>
      <c r="AH2670" s="10"/>
      <c r="AI2670" s="1"/>
      <c r="AJ2670" s="1"/>
      <c r="AK2670" s="1"/>
      <c r="AL2670" s="1"/>
      <c r="AM2670" s="1"/>
      <c r="AN2670" s="1"/>
      <c r="AO2670" s="1"/>
      <c r="AP2670" s="1"/>
      <c r="AQ2670" s="1"/>
      <c r="AR2670" s="1"/>
      <c r="AS2670" s="1"/>
      <c r="AT2670" s="1"/>
      <c r="AU2670" s="1"/>
      <c r="AV2670" s="1"/>
      <c r="AW2670" s="1"/>
      <c r="AX2670" s="1"/>
      <c r="AY2670" s="1"/>
      <c r="AZ2670" s="1"/>
      <c r="BA2670" s="1"/>
      <c r="BB2670" s="1"/>
      <c r="BC2670" s="1"/>
      <c r="BD2670" s="1"/>
      <c r="BE2670" s="1"/>
      <c r="BF2670" s="1"/>
      <c r="BG2670" s="1"/>
      <c r="BH2670" s="1"/>
      <c r="BI2670" s="1"/>
      <c r="BJ2670" s="1"/>
      <c r="BK2670" s="1"/>
      <c r="BL2670" s="1"/>
      <c r="BM2670" s="1"/>
      <c r="BN2670" s="1"/>
      <c r="BO2670" s="1"/>
      <c r="BP2670" s="1"/>
      <c r="BQ2670" s="1"/>
      <c r="BR2670" s="1"/>
      <c r="BS2670" s="1"/>
      <c r="BT2670" s="1"/>
      <c r="BU2670" s="1"/>
      <c r="BV2670" s="1"/>
      <c r="BW2670" s="1"/>
      <c r="BX2670" s="1"/>
      <c r="BY2670" s="1"/>
      <c r="BZ2670" s="1"/>
      <c r="CA2670" s="1"/>
      <c r="CB2670" s="1"/>
      <c r="CC2670" s="1"/>
      <c r="CD2670" s="1"/>
      <c r="CE2670" s="1"/>
      <c r="CF2670" s="1"/>
      <c r="CG2670" s="1"/>
      <c r="CH2670" s="1"/>
      <c r="CI2670" s="1"/>
      <c r="CJ2670" s="1"/>
      <c r="CK2670" s="1"/>
      <c r="CL2670" s="1"/>
      <c r="CM2670" s="1"/>
      <c r="CN2670" s="1"/>
      <c r="CO2670" s="1"/>
      <c r="CP2670" s="1"/>
      <c r="CQ2670" s="1"/>
      <c r="CR2670" s="1"/>
      <c r="CS2670" s="1"/>
      <c r="CT2670" s="1"/>
      <c r="CU2670" s="1"/>
      <c r="CV2670" s="1"/>
      <c r="CW2670" s="1"/>
      <c r="CX2670" s="1"/>
      <c r="CY2670" s="1"/>
      <c r="CZ2670" s="1"/>
      <c r="DA2670" s="1"/>
      <c r="DB2670" s="1"/>
      <c r="DC2670" s="1"/>
      <c r="DD2670" s="1"/>
      <c r="DE2670" s="1"/>
      <c r="DF2670" s="1"/>
      <c r="DG2670" s="1"/>
      <c r="DH2670" s="1"/>
      <c r="DI2670" s="1"/>
      <c r="DJ2670" s="1"/>
      <c r="DK2670" s="1"/>
      <c r="DL2670" s="1"/>
      <c r="DM2670" s="1"/>
      <c r="DN2670" s="1"/>
      <c r="DO2670" s="1"/>
      <c r="DP2670" s="1"/>
      <c r="DQ2670" s="1"/>
      <c r="DR2670" s="1"/>
      <c r="DS2670" s="1"/>
      <c r="DT2670" s="1"/>
      <c r="DU2670" s="1"/>
      <c r="DV2670" s="1"/>
      <c r="DW2670" s="1"/>
      <c r="DX2670" s="1"/>
      <c r="DY2670" s="1"/>
      <c r="DZ2670" s="1"/>
      <c r="EA2670" s="1"/>
      <c r="EB2670" s="1"/>
      <c r="EC2670" s="1"/>
      <c r="ED2670" s="1"/>
      <c r="EE2670" s="1"/>
      <c r="EF2670" s="1"/>
      <c r="EG2670" s="1"/>
      <c r="EH2670" s="1"/>
      <c r="EI2670" s="1"/>
      <c r="EJ2670" s="1"/>
      <c r="EK2670" s="1"/>
      <c r="EL2670" s="1"/>
      <c r="EM2670" s="1"/>
      <c r="EN2670" s="1"/>
      <c r="EO2670" s="1"/>
      <c r="EP2670" s="1"/>
      <c r="EQ2670" s="1"/>
      <c r="ER2670" s="1"/>
      <c r="ES2670" s="1"/>
      <c r="ET2670" s="1"/>
      <c r="EU2670" s="1"/>
      <c r="EV2670" s="1"/>
      <c r="EW2670" s="1"/>
      <c r="EX2670" s="1"/>
    </row>
    <row r="2671" spans="1:154" x14ac:dyDescent="0.15">
      <c r="A2671" s="35"/>
      <c r="B2671" s="125"/>
      <c r="C2671" s="14"/>
      <c r="D2671" s="13"/>
      <c r="E2671" s="14"/>
      <c r="F2671" s="14"/>
      <c r="G2671" s="14"/>
      <c r="H2671" s="14"/>
      <c r="I2671" s="13"/>
      <c r="J2671" s="29"/>
      <c r="K2671" s="2"/>
      <c r="L2671" s="17"/>
      <c r="M2671" s="12"/>
      <c r="N2671" s="12"/>
      <c r="O2671" s="17"/>
      <c r="P2671" s="14"/>
      <c r="Q2671" s="14"/>
      <c r="R2671" s="14"/>
      <c r="S2671" s="20"/>
      <c r="T2671" s="14"/>
      <c r="U2671" s="4"/>
      <c r="V2671" s="29"/>
      <c r="W2671" s="10"/>
      <c r="X2671" s="10"/>
      <c r="Y2671" s="27"/>
      <c r="Z2671" s="3"/>
      <c r="AA2671" s="1"/>
      <c r="AB2671" s="10"/>
      <c r="AC2671" s="3"/>
      <c r="AD2671" s="3"/>
      <c r="AE2671" s="3"/>
      <c r="AF2671" s="10"/>
      <c r="AG2671" s="11"/>
      <c r="AH2671" s="10"/>
      <c r="AI2671" s="1"/>
      <c r="AJ2671" s="1"/>
      <c r="AK2671" s="1"/>
      <c r="AL2671" s="1"/>
      <c r="AM2671" s="1"/>
      <c r="AN2671" s="1"/>
      <c r="AO2671" s="1"/>
      <c r="AP2671" s="1"/>
      <c r="AQ2671" s="1"/>
      <c r="AR2671" s="1"/>
      <c r="AS2671" s="1"/>
      <c r="AT2671" s="1"/>
      <c r="AU2671" s="1"/>
      <c r="AV2671" s="1"/>
      <c r="AW2671" s="1"/>
      <c r="AX2671" s="1"/>
      <c r="AY2671" s="1"/>
      <c r="AZ2671" s="1"/>
      <c r="BA2671" s="1"/>
      <c r="BB2671" s="1"/>
      <c r="BC2671" s="1"/>
      <c r="BD2671" s="1"/>
      <c r="BE2671" s="1"/>
      <c r="BF2671" s="1"/>
      <c r="BG2671" s="1"/>
      <c r="BH2671" s="1"/>
      <c r="BI2671" s="1"/>
      <c r="BJ2671" s="1"/>
      <c r="BK2671" s="1"/>
      <c r="BL2671" s="1"/>
      <c r="BM2671" s="1"/>
      <c r="BN2671" s="1"/>
      <c r="BO2671" s="1"/>
      <c r="BP2671" s="1"/>
      <c r="BQ2671" s="1"/>
      <c r="BR2671" s="1"/>
      <c r="BS2671" s="1"/>
      <c r="BT2671" s="1"/>
      <c r="BU2671" s="1"/>
      <c r="BV2671" s="1"/>
      <c r="BW2671" s="1"/>
      <c r="BX2671" s="1"/>
      <c r="BY2671" s="1"/>
      <c r="BZ2671" s="1"/>
      <c r="CA2671" s="1"/>
      <c r="CB2671" s="1"/>
      <c r="CC2671" s="1"/>
      <c r="CD2671" s="1"/>
      <c r="CE2671" s="1"/>
      <c r="CF2671" s="1"/>
      <c r="CG2671" s="1"/>
      <c r="CH2671" s="1"/>
      <c r="CI2671" s="1"/>
      <c r="CJ2671" s="1"/>
      <c r="CK2671" s="1"/>
      <c r="CL2671" s="1"/>
      <c r="CM2671" s="1"/>
      <c r="CN2671" s="1"/>
      <c r="CO2671" s="1"/>
      <c r="CP2671" s="1"/>
      <c r="CQ2671" s="1"/>
      <c r="CR2671" s="1"/>
      <c r="CS2671" s="1"/>
      <c r="CT2671" s="1"/>
      <c r="CU2671" s="1"/>
      <c r="CV2671" s="1"/>
      <c r="CW2671" s="1"/>
      <c r="CX2671" s="1"/>
      <c r="CY2671" s="1"/>
      <c r="CZ2671" s="1"/>
      <c r="DA2671" s="1"/>
      <c r="DB2671" s="1"/>
      <c r="DC2671" s="1"/>
      <c r="DD2671" s="1"/>
      <c r="DE2671" s="1"/>
      <c r="DF2671" s="1"/>
      <c r="DG2671" s="1"/>
      <c r="DH2671" s="1"/>
      <c r="DI2671" s="1"/>
      <c r="DJ2671" s="1"/>
      <c r="DK2671" s="1"/>
      <c r="DL2671" s="1"/>
      <c r="DM2671" s="1"/>
      <c r="DN2671" s="1"/>
      <c r="DO2671" s="1"/>
      <c r="DP2671" s="1"/>
      <c r="DQ2671" s="1"/>
      <c r="DR2671" s="1"/>
      <c r="DS2671" s="1"/>
      <c r="DT2671" s="1"/>
      <c r="DU2671" s="1"/>
      <c r="DV2671" s="1"/>
      <c r="DW2671" s="1"/>
      <c r="DX2671" s="1"/>
      <c r="DY2671" s="1"/>
      <c r="DZ2671" s="1"/>
      <c r="EA2671" s="1"/>
      <c r="EB2671" s="1"/>
      <c r="EC2671" s="1"/>
      <c r="ED2671" s="1"/>
      <c r="EE2671" s="1"/>
      <c r="EF2671" s="1"/>
      <c r="EG2671" s="1"/>
      <c r="EH2671" s="1"/>
      <c r="EI2671" s="1"/>
      <c r="EJ2671" s="1"/>
      <c r="EK2671" s="1"/>
      <c r="EL2671" s="1"/>
      <c r="EM2671" s="1"/>
      <c r="EN2671" s="1"/>
      <c r="EO2671" s="1"/>
      <c r="EP2671" s="1"/>
      <c r="EQ2671" s="1"/>
      <c r="ER2671" s="1"/>
      <c r="ES2671" s="1"/>
      <c r="ET2671" s="1"/>
      <c r="EU2671" s="1"/>
      <c r="EV2671" s="1"/>
      <c r="EW2671" s="1"/>
      <c r="EX2671" s="1"/>
    </row>
    <row r="2672" spans="1:154" x14ac:dyDescent="0.15">
      <c r="A2672" s="52"/>
      <c r="B2672" s="53"/>
      <c r="C2672" s="54"/>
      <c r="D2672" s="55"/>
      <c r="E2672" s="56"/>
      <c r="F2672" s="56"/>
      <c r="G2672" s="56"/>
      <c r="H2672" s="56"/>
      <c r="I2672" s="55"/>
      <c r="J2672" s="57"/>
      <c r="K2672" s="58"/>
      <c r="L2672" s="59"/>
      <c r="M2672" s="60"/>
      <c r="N2672" s="60"/>
      <c r="O2672" s="59"/>
      <c r="P2672" s="56"/>
      <c r="Q2672" s="56"/>
      <c r="R2672" s="56"/>
      <c r="S2672" s="61"/>
      <c r="T2672" s="56"/>
      <c r="U2672" s="62"/>
      <c r="V2672" s="57"/>
      <c r="W2672" s="10"/>
      <c r="X2672" s="10"/>
      <c r="Y2672" s="27"/>
      <c r="Z2672" s="3"/>
      <c r="AA2672" s="1"/>
      <c r="AB2672" s="10"/>
      <c r="AC2672" s="3"/>
      <c r="AD2672" s="3"/>
      <c r="AE2672" s="3"/>
      <c r="AF2672" s="10"/>
      <c r="AG2672" s="11"/>
      <c r="AH2672" s="10"/>
      <c r="AI2672" s="1"/>
      <c r="AJ2672" s="1"/>
      <c r="AK2672" s="1"/>
      <c r="AL2672" s="1"/>
      <c r="AM2672" s="1"/>
      <c r="AN2672" s="1"/>
      <c r="AO2672" s="1"/>
      <c r="AP2672" s="1"/>
      <c r="AQ2672" s="1"/>
      <c r="AR2672" s="1"/>
      <c r="AS2672" s="1"/>
      <c r="AT2672" s="1"/>
      <c r="AU2672" s="1"/>
      <c r="AV2672" s="1"/>
      <c r="AW2672" s="1"/>
      <c r="AX2672" s="1"/>
      <c r="AY2672" s="1"/>
      <c r="AZ2672" s="1"/>
      <c r="BA2672" s="1"/>
      <c r="BB2672" s="1"/>
      <c r="BC2672" s="1"/>
      <c r="BD2672" s="1"/>
      <c r="BE2672" s="1"/>
      <c r="BF2672" s="1"/>
      <c r="BG2672" s="1"/>
      <c r="BH2672" s="1"/>
      <c r="BI2672" s="1"/>
      <c r="BJ2672" s="1"/>
      <c r="BK2672" s="1"/>
      <c r="BL2672" s="1"/>
      <c r="BM2672" s="1"/>
      <c r="BN2672" s="1"/>
      <c r="BO2672" s="1"/>
      <c r="BP2672" s="1"/>
      <c r="BQ2672" s="1"/>
      <c r="BR2672" s="1"/>
      <c r="BS2672" s="1"/>
      <c r="BT2672" s="1"/>
      <c r="BU2672" s="1"/>
      <c r="BV2672" s="1"/>
      <c r="BW2672" s="1"/>
      <c r="BX2672" s="1"/>
      <c r="BY2672" s="1"/>
      <c r="BZ2672" s="1"/>
      <c r="CA2672" s="1"/>
      <c r="CB2672" s="1"/>
      <c r="CC2672" s="1"/>
      <c r="CD2672" s="1"/>
      <c r="CE2672" s="1"/>
      <c r="CF2672" s="1"/>
      <c r="CG2672" s="1"/>
      <c r="CH2672" s="1"/>
      <c r="CI2672" s="1"/>
      <c r="CJ2672" s="1"/>
      <c r="CK2672" s="1"/>
      <c r="CL2672" s="1"/>
      <c r="CM2672" s="1"/>
      <c r="CN2672" s="1"/>
      <c r="CO2672" s="1"/>
      <c r="CP2672" s="1"/>
      <c r="CQ2672" s="1"/>
      <c r="CR2672" s="1"/>
      <c r="CS2672" s="1"/>
      <c r="CT2672" s="1"/>
      <c r="CU2672" s="1"/>
      <c r="CV2672" s="1"/>
      <c r="CW2672" s="1"/>
      <c r="CX2672" s="1"/>
      <c r="CY2672" s="1"/>
      <c r="CZ2672" s="1"/>
      <c r="DA2672" s="1"/>
      <c r="DB2672" s="1"/>
      <c r="DC2672" s="1"/>
      <c r="DD2672" s="1"/>
      <c r="DE2672" s="1"/>
      <c r="DF2672" s="1"/>
      <c r="DG2672" s="1"/>
      <c r="DH2672" s="1"/>
      <c r="DI2672" s="1"/>
      <c r="DJ2672" s="1"/>
      <c r="DK2672" s="1"/>
      <c r="DL2672" s="1"/>
      <c r="DM2672" s="1"/>
      <c r="DN2672" s="1"/>
      <c r="DO2672" s="1"/>
      <c r="DP2672" s="1"/>
      <c r="DQ2672" s="1"/>
      <c r="DR2672" s="1"/>
      <c r="DS2672" s="1"/>
      <c r="DT2672" s="1"/>
      <c r="DU2672" s="1"/>
      <c r="DV2672" s="1"/>
      <c r="DW2672" s="1"/>
      <c r="DX2672" s="1"/>
      <c r="DY2672" s="1"/>
      <c r="DZ2672" s="1"/>
      <c r="EA2672" s="1"/>
      <c r="EB2672" s="1"/>
      <c r="EC2672" s="1"/>
      <c r="ED2672" s="1"/>
      <c r="EE2672" s="1"/>
      <c r="EF2672" s="1"/>
      <c r="EG2672" s="1"/>
      <c r="EH2672" s="1"/>
      <c r="EI2672" s="1"/>
      <c r="EJ2672" s="1"/>
      <c r="EK2672" s="1"/>
      <c r="EL2672" s="1"/>
      <c r="EM2672" s="1"/>
      <c r="EN2672" s="1"/>
      <c r="EO2672" s="1"/>
      <c r="EP2672" s="1"/>
      <c r="EQ2672" s="1"/>
      <c r="ER2672" s="1"/>
      <c r="ES2672" s="1"/>
      <c r="ET2672" s="1"/>
      <c r="EU2672" s="1"/>
      <c r="EV2672" s="1"/>
      <c r="EW2672" s="1"/>
      <c r="EX2672" s="1"/>
    </row>
    <row r="2673" spans="1:154" x14ac:dyDescent="0.15">
      <c r="A2673" s="52"/>
      <c r="B2673" s="53"/>
      <c r="C2673" s="54"/>
      <c r="D2673" s="55"/>
      <c r="E2673" s="56"/>
      <c r="F2673" s="56"/>
      <c r="G2673" s="56"/>
      <c r="H2673" s="56"/>
      <c r="I2673" s="55"/>
      <c r="J2673" s="57"/>
      <c r="K2673" s="58"/>
      <c r="L2673" s="59"/>
      <c r="M2673" s="60"/>
      <c r="N2673" s="60"/>
      <c r="O2673" s="59"/>
      <c r="P2673" s="56"/>
      <c r="Q2673" s="56"/>
      <c r="R2673" s="56"/>
      <c r="S2673" s="61"/>
      <c r="T2673" s="56"/>
      <c r="U2673" s="62"/>
      <c r="V2673" s="57"/>
      <c r="W2673" s="10"/>
      <c r="X2673" s="10"/>
      <c r="Y2673" s="27"/>
      <c r="Z2673" s="3"/>
      <c r="AA2673" s="1"/>
      <c r="AB2673" s="10"/>
      <c r="AC2673" s="3"/>
      <c r="AD2673" s="3"/>
      <c r="AE2673" s="3"/>
      <c r="AF2673" s="10"/>
      <c r="AG2673" s="11"/>
      <c r="AH2673" s="10"/>
      <c r="AI2673" s="1"/>
      <c r="AJ2673" s="1"/>
      <c r="AK2673" s="1"/>
      <c r="AL2673" s="1"/>
      <c r="AM2673" s="1"/>
      <c r="AN2673" s="1"/>
      <c r="AO2673" s="1"/>
      <c r="AP2673" s="1"/>
      <c r="AQ2673" s="1"/>
      <c r="AR2673" s="1"/>
      <c r="AS2673" s="1"/>
      <c r="AT2673" s="1"/>
      <c r="AU2673" s="1"/>
      <c r="AV2673" s="1"/>
      <c r="AW2673" s="1"/>
      <c r="AX2673" s="1"/>
      <c r="AY2673" s="1"/>
      <c r="AZ2673" s="1"/>
      <c r="BA2673" s="1"/>
      <c r="BB2673" s="1"/>
      <c r="BC2673" s="1"/>
      <c r="BD2673" s="1"/>
      <c r="BE2673" s="1"/>
      <c r="BF2673" s="1"/>
      <c r="BG2673" s="1"/>
      <c r="BH2673" s="1"/>
      <c r="BI2673" s="1"/>
      <c r="BJ2673" s="1"/>
      <c r="BK2673" s="1"/>
      <c r="BL2673" s="1"/>
      <c r="BM2673" s="1"/>
      <c r="BN2673" s="1"/>
      <c r="BO2673" s="1"/>
      <c r="BP2673" s="1"/>
      <c r="BQ2673" s="1"/>
      <c r="BR2673" s="1"/>
      <c r="BS2673" s="1"/>
      <c r="BT2673" s="1"/>
      <c r="BU2673" s="1"/>
      <c r="BV2673" s="1"/>
      <c r="BW2673" s="1"/>
      <c r="BX2673" s="1"/>
      <c r="BY2673" s="1"/>
      <c r="BZ2673" s="1"/>
      <c r="CA2673" s="1"/>
      <c r="CB2673" s="1"/>
      <c r="CC2673" s="1"/>
      <c r="CD2673" s="1"/>
      <c r="CE2673" s="1"/>
      <c r="CF2673" s="1"/>
      <c r="CG2673" s="1"/>
      <c r="CH2673" s="1"/>
      <c r="CI2673" s="1"/>
      <c r="CJ2673" s="1"/>
      <c r="CK2673" s="1"/>
      <c r="CL2673" s="1"/>
      <c r="CM2673" s="1"/>
      <c r="CN2673" s="1"/>
      <c r="CO2673" s="1"/>
      <c r="CP2673" s="1"/>
      <c r="CQ2673" s="1"/>
      <c r="CR2673" s="1"/>
      <c r="CS2673" s="1"/>
      <c r="CT2673" s="1"/>
      <c r="CU2673" s="1"/>
      <c r="CV2673" s="1"/>
      <c r="CW2673" s="1"/>
      <c r="CX2673" s="1"/>
      <c r="CY2673" s="1"/>
      <c r="CZ2673" s="1"/>
      <c r="DA2673" s="1"/>
      <c r="DB2673" s="1"/>
      <c r="DC2673" s="1"/>
      <c r="DD2673" s="1"/>
      <c r="DE2673" s="1"/>
      <c r="DF2673" s="1"/>
      <c r="DG2673" s="1"/>
      <c r="DH2673" s="1"/>
      <c r="DI2673" s="1"/>
      <c r="DJ2673" s="1"/>
      <c r="DK2673" s="1"/>
      <c r="DL2673" s="1"/>
      <c r="DM2673" s="1"/>
      <c r="DN2673" s="1"/>
      <c r="DO2673" s="1"/>
      <c r="DP2673" s="1"/>
      <c r="DQ2673" s="1"/>
      <c r="DR2673" s="1"/>
      <c r="DS2673" s="1"/>
      <c r="DT2673" s="1"/>
      <c r="DU2673" s="1"/>
      <c r="DV2673" s="1"/>
      <c r="DW2673" s="1"/>
      <c r="DX2673" s="1"/>
      <c r="DY2673" s="1"/>
      <c r="DZ2673" s="1"/>
      <c r="EA2673" s="1"/>
      <c r="EB2673" s="1"/>
      <c r="EC2673" s="1"/>
      <c r="ED2673" s="1"/>
      <c r="EE2673" s="1"/>
      <c r="EF2673" s="1"/>
      <c r="EG2673" s="1"/>
      <c r="EH2673" s="1"/>
      <c r="EI2673" s="1"/>
      <c r="EJ2673" s="1"/>
      <c r="EK2673" s="1"/>
      <c r="EL2673" s="1"/>
      <c r="EM2673" s="1"/>
      <c r="EN2673" s="1"/>
      <c r="EO2673" s="1"/>
      <c r="EP2673" s="1"/>
      <c r="EQ2673" s="1"/>
      <c r="ER2673" s="1"/>
      <c r="ES2673" s="1"/>
      <c r="ET2673" s="1"/>
      <c r="EU2673" s="1"/>
      <c r="EV2673" s="1"/>
      <c r="EW2673" s="1"/>
      <c r="EX2673" s="1"/>
    </row>
    <row r="2674" spans="1:154" x14ac:dyDescent="0.15">
      <c r="A2674" s="52"/>
      <c r="B2674" s="53"/>
      <c r="C2674" s="54"/>
      <c r="D2674" s="55"/>
      <c r="E2674" s="56"/>
      <c r="F2674" s="56"/>
      <c r="G2674" s="56"/>
      <c r="H2674" s="56"/>
      <c r="I2674" s="55"/>
      <c r="J2674" s="57"/>
      <c r="K2674" s="58"/>
      <c r="L2674" s="59"/>
      <c r="M2674" s="60"/>
      <c r="N2674" s="60"/>
      <c r="O2674" s="59"/>
      <c r="P2674" s="56"/>
      <c r="Q2674" s="56"/>
      <c r="R2674" s="56"/>
      <c r="S2674" s="61"/>
      <c r="T2674" s="56"/>
      <c r="U2674" s="62"/>
      <c r="V2674" s="57"/>
      <c r="W2674" s="10"/>
      <c r="X2674" s="10"/>
      <c r="Y2674" s="27"/>
      <c r="Z2674" s="3"/>
      <c r="AA2674" s="1"/>
      <c r="AB2674" s="10"/>
      <c r="AC2674" s="3"/>
      <c r="AD2674" s="3"/>
      <c r="AE2674" s="3"/>
      <c r="AF2674" s="10"/>
      <c r="AG2674" s="11"/>
      <c r="AH2674" s="10"/>
      <c r="AI2674" s="1"/>
      <c r="AJ2674" s="1"/>
      <c r="AK2674" s="1"/>
      <c r="AL2674" s="1"/>
      <c r="AM2674" s="1"/>
      <c r="AN2674" s="1"/>
      <c r="AO2674" s="1"/>
      <c r="AP2674" s="1"/>
      <c r="AQ2674" s="1"/>
      <c r="AR2674" s="1"/>
      <c r="AS2674" s="1"/>
      <c r="AT2674" s="1"/>
      <c r="AU2674" s="1"/>
      <c r="AV2674" s="1"/>
      <c r="AW2674" s="1"/>
      <c r="AX2674" s="1"/>
      <c r="AY2674" s="1"/>
      <c r="AZ2674" s="1"/>
      <c r="BA2674" s="1"/>
      <c r="BB2674" s="1"/>
      <c r="BC2674" s="1"/>
      <c r="BD2674" s="1"/>
      <c r="BE2674" s="1"/>
      <c r="BF2674" s="1"/>
      <c r="BG2674" s="1"/>
      <c r="BH2674" s="1"/>
      <c r="BI2674" s="1"/>
      <c r="BJ2674" s="1"/>
      <c r="BK2674" s="1"/>
      <c r="BL2674" s="1"/>
      <c r="BM2674" s="1"/>
      <c r="BN2674" s="1"/>
      <c r="BO2674" s="1"/>
      <c r="BP2674" s="1"/>
      <c r="BQ2674" s="1"/>
      <c r="BR2674" s="1"/>
      <c r="BS2674" s="1"/>
      <c r="BT2674" s="1"/>
      <c r="BU2674" s="1"/>
      <c r="BV2674" s="1"/>
      <c r="BW2674" s="1"/>
      <c r="BX2674" s="1"/>
      <c r="BY2674" s="1"/>
      <c r="BZ2674" s="1"/>
      <c r="CA2674" s="1"/>
      <c r="CB2674" s="1"/>
      <c r="CC2674" s="1"/>
      <c r="CD2674" s="1"/>
      <c r="CE2674" s="1"/>
      <c r="CF2674" s="1"/>
      <c r="CG2674" s="1"/>
      <c r="CH2674" s="1"/>
      <c r="CI2674" s="1"/>
      <c r="CJ2674" s="1"/>
      <c r="CK2674" s="1"/>
      <c r="CL2674" s="1"/>
      <c r="CM2674" s="1"/>
      <c r="CN2674" s="1"/>
      <c r="CO2674" s="1"/>
      <c r="CP2674" s="1"/>
      <c r="CQ2674" s="1"/>
      <c r="CR2674" s="1"/>
      <c r="CS2674" s="1"/>
      <c r="CT2674" s="1"/>
      <c r="CU2674" s="1"/>
      <c r="CV2674" s="1"/>
      <c r="CW2674" s="1"/>
      <c r="CX2674" s="1"/>
      <c r="CY2674" s="1"/>
      <c r="CZ2674" s="1"/>
      <c r="DA2674" s="1"/>
      <c r="DB2674" s="1"/>
      <c r="DC2674" s="1"/>
      <c r="DD2674" s="1"/>
      <c r="DE2674" s="1"/>
      <c r="DF2674" s="1"/>
      <c r="DG2674" s="1"/>
      <c r="DH2674" s="1"/>
      <c r="DI2674" s="1"/>
      <c r="DJ2674" s="1"/>
      <c r="DK2674" s="1"/>
      <c r="DL2674" s="1"/>
      <c r="DM2674" s="1"/>
      <c r="DN2674" s="1"/>
      <c r="DO2674" s="1"/>
      <c r="DP2674" s="1"/>
      <c r="DQ2674" s="1"/>
      <c r="DR2674" s="1"/>
      <c r="DS2674" s="1"/>
      <c r="DT2674" s="1"/>
      <c r="DU2674" s="1"/>
      <c r="DV2674" s="1"/>
      <c r="DW2674" s="1"/>
      <c r="DX2674" s="1"/>
      <c r="DY2674" s="1"/>
      <c r="DZ2674" s="1"/>
      <c r="EA2674" s="1"/>
      <c r="EB2674" s="1"/>
      <c r="EC2674" s="1"/>
      <c r="ED2674" s="1"/>
      <c r="EE2674" s="1"/>
      <c r="EF2674" s="1"/>
      <c r="EG2674" s="1"/>
      <c r="EH2674" s="1"/>
      <c r="EI2674" s="1"/>
      <c r="EJ2674" s="1"/>
      <c r="EK2674" s="1"/>
      <c r="EL2674" s="1"/>
      <c r="EM2674" s="1"/>
      <c r="EN2674" s="1"/>
      <c r="EO2674" s="1"/>
      <c r="EP2674" s="1"/>
      <c r="EQ2674" s="1"/>
      <c r="ER2674" s="1"/>
      <c r="ES2674" s="1"/>
      <c r="ET2674" s="1"/>
      <c r="EU2674" s="1"/>
      <c r="EV2674" s="1"/>
      <c r="EW2674" s="1"/>
      <c r="EX2674" s="1"/>
    </row>
    <row r="2675" spans="1:154" x14ac:dyDescent="0.15">
      <c r="A2675" s="52"/>
      <c r="B2675" s="53"/>
      <c r="C2675" s="54"/>
      <c r="D2675" s="55"/>
      <c r="E2675" s="56"/>
      <c r="F2675" s="56"/>
      <c r="G2675" s="56"/>
      <c r="H2675" s="56"/>
      <c r="I2675" s="55"/>
      <c r="J2675" s="57"/>
      <c r="K2675" s="58"/>
      <c r="L2675" s="59"/>
      <c r="M2675" s="60"/>
      <c r="N2675" s="60"/>
      <c r="O2675" s="59"/>
      <c r="P2675" s="56"/>
      <c r="Q2675" s="56"/>
      <c r="R2675" s="56"/>
      <c r="S2675" s="61"/>
      <c r="T2675" s="56"/>
      <c r="U2675" s="62"/>
      <c r="V2675" s="57"/>
      <c r="W2675" s="10"/>
      <c r="X2675" s="10"/>
      <c r="Y2675" s="27"/>
      <c r="Z2675" s="3"/>
      <c r="AA2675" s="1"/>
      <c r="AB2675" s="10"/>
      <c r="AC2675" s="3"/>
      <c r="AD2675" s="3"/>
      <c r="AE2675" s="3"/>
      <c r="AF2675" s="10"/>
      <c r="AG2675" s="11"/>
      <c r="AH2675" s="10"/>
      <c r="AI2675" s="1"/>
      <c r="AJ2675" s="1"/>
      <c r="AK2675" s="1"/>
      <c r="AL2675" s="1"/>
      <c r="AM2675" s="1"/>
      <c r="AN2675" s="1"/>
      <c r="AO2675" s="1"/>
      <c r="AP2675" s="1"/>
      <c r="AQ2675" s="1"/>
      <c r="AR2675" s="1"/>
      <c r="AS2675" s="1"/>
      <c r="AT2675" s="1"/>
      <c r="AU2675" s="1"/>
      <c r="AV2675" s="1"/>
      <c r="AW2675" s="1"/>
      <c r="AX2675" s="1"/>
      <c r="AY2675" s="1"/>
      <c r="AZ2675" s="1"/>
      <c r="BA2675" s="1"/>
      <c r="BB2675" s="1"/>
      <c r="BC2675" s="1"/>
      <c r="BD2675" s="1"/>
      <c r="BE2675" s="1"/>
      <c r="BF2675" s="1"/>
      <c r="BG2675" s="1"/>
      <c r="BH2675" s="1"/>
      <c r="BI2675" s="1"/>
      <c r="BJ2675" s="1"/>
      <c r="BK2675" s="1"/>
      <c r="BL2675" s="1"/>
      <c r="BM2675" s="1"/>
      <c r="BN2675" s="1"/>
      <c r="BO2675" s="1"/>
      <c r="BP2675" s="1"/>
      <c r="BQ2675" s="1"/>
      <c r="BR2675" s="1"/>
      <c r="BS2675" s="1"/>
      <c r="BT2675" s="1"/>
      <c r="BU2675" s="1"/>
      <c r="BV2675" s="1"/>
      <c r="BW2675" s="1"/>
      <c r="BX2675" s="1"/>
      <c r="BY2675" s="1"/>
      <c r="BZ2675" s="1"/>
      <c r="CA2675" s="1"/>
      <c r="CB2675" s="1"/>
      <c r="CC2675" s="1"/>
      <c r="CD2675" s="1"/>
      <c r="CE2675" s="1"/>
      <c r="CF2675" s="1"/>
      <c r="CG2675" s="1"/>
      <c r="CH2675" s="1"/>
      <c r="CI2675" s="1"/>
      <c r="CJ2675" s="1"/>
      <c r="CK2675" s="1"/>
      <c r="CL2675" s="1"/>
      <c r="CM2675" s="1"/>
      <c r="CN2675" s="1"/>
      <c r="CO2675" s="1"/>
      <c r="CP2675" s="1"/>
      <c r="CQ2675" s="1"/>
      <c r="CR2675" s="1"/>
      <c r="CS2675" s="1"/>
      <c r="CT2675" s="1"/>
      <c r="CU2675" s="1"/>
      <c r="CV2675" s="1"/>
      <c r="CW2675" s="1"/>
      <c r="CX2675" s="1"/>
      <c r="CY2675" s="1"/>
      <c r="CZ2675" s="1"/>
      <c r="DA2675" s="1"/>
      <c r="DB2675" s="1"/>
      <c r="DC2675" s="1"/>
      <c r="DD2675" s="1"/>
      <c r="DE2675" s="1"/>
      <c r="DF2675" s="1"/>
      <c r="DG2675" s="1"/>
      <c r="DH2675" s="1"/>
      <c r="DI2675" s="1"/>
      <c r="DJ2675" s="1"/>
      <c r="DK2675" s="1"/>
      <c r="DL2675" s="1"/>
      <c r="DM2675" s="1"/>
      <c r="DN2675" s="1"/>
      <c r="DO2675" s="1"/>
      <c r="DP2675" s="1"/>
      <c r="DQ2675" s="1"/>
      <c r="DR2675" s="1"/>
      <c r="DS2675" s="1"/>
      <c r="DT2675" s="1"/>
      <c r="DU2675" s="1"/>
      <c r="DV2675" s="1"/>
      <c r="DW2675" s="1"/>
      <c r="DX2675" s="1"/>
      <c r="DY2675" s="1"/>
      <c r="DZ2675" s="1"/>
      <c r="EA2675" s="1"/>
      <c r="EB2675" s="1"/>
      <c r="EC2675" s="1"/>
      <c r="ED2675" s="1"/>
      <c r="EE2675" s="1"/>
      <c r="EF2675" s="1"/>
      <c r="EG2675" s="1"/>
      <c r="EH2675" s="1"/>
      <c r="EI2675" s="1"/>
      <c r="EJ2675" s="1"/>
      <c r="EK2675" s="1"/>
      <c r="EL2675" s="1"/>
      <c r="EM2675" s="1"/>
      <c r="EN2675" s="1"/>
      <c r="EO2675" s="1"/>
      <c r="EP2675" s="1"/>
      <c r="EQ2675" s="1"/>
      <c r="ER2675" s="1"/>
      <c r="ES2675" s="1"/>
      <c r="ET2675" s="1"/>
      <c r="EU2675" s="1"/>
      <c r="EV2675" s="1"/>
      <c r="EW2675" s="1"/>
      <c r="EX2675" s="1"/>
    </row>
    <row r="2676" spans="1:154" x14ac:dyDescent="0.15">
      <c r="A2676" s="52"/>
      <c r="B2676" s="53"/>
      <c r="C2676" s="54"/>
      <c r="D2676" s="55"/>
      <c r="E2676" s="56"/>
      <c r="F2676" s="56"/>
      <c r="G2676" s="56"/>
      <c r="H2676" s="56"/>
      <c r="I2676" s="55"/>
      <c r="J2676" s="57"/>
      <c r="K2676" s="58"/>
      <c r="L2676" s="59"/>
      <c r="M2676" s="60"/>
      <c r="N2676" s="60"/>
      <c r="O2676" s="59"/>
      <c r="P2676" s="56"/>
      <c r="Q2676" s="56"/>
      <c r="R2676" s="56"/>
      <c r="S2676" s="61"/>
      <c r="T2676" s="56"/>
      <c r="U2676" s="62"/>
      <c r="V2676" s="57"/>
      <c r="W2676" s="10"/>
      <c r="X2676" s="10"/>
      <c r="Y2676" s="27"/>
      <c r="Z2676" s="3"/>
      <c r="AA2676" s="1"/>
      <c r="AB2676" s="10"/>
      <c r="AC2676" s="3"/>
      <c r="AD2676" s="3"/>
      <c r="AE2676" s="3"/>
      <c r="AF2676" s="10"/>
      <c r="AG2676" s="11"/>
      <c r="AH2676" s="10"/>
      <c r="AI2676" s="1"/>
      <c r="AJ2676" s="1"/>
      <c r="AK2676" s="1"/>
      <c r="AL2676" s="1"/>
      <c r="AM2676" s="1"/>
      <c r="AN2676" s="1"/>
      <c r="AO2676" s="1"/>
      <c r="AP2676" s="1"/>
      <c r="AQ2676" s="1"/>
      <c r="AR2676" s="1"/>
      <c r="AS2676" s="1"/>
      <c r="AT2676" s="1"/>
      <c r="AU2676" s="1"/>
      <c r="AV2676" s="1"/>
      <c r="AW2676" s="1"/>
      <c r="AX2676" s="1"/>
      <c r="AY2676" s="1"/>
      <c r="AZ2676" s="1"/>
      <c r="BA2676" s="1"/>
      <c r="BB2676" s="1"/>
      <c r="BC2676" s="1"/>
      <c r="BD2676" s="1"/>
      <c r="BE2676" s="1"/>
      <c r="BF2676" s="1"/>
      <c r="BG2676" s="1"/>
      <c r="BH2676" s="1"/>
      <c r="BI2676" s="1"/>
      <c r="BJ2676" s="1"/>
      <c r="BK2676" s="1"/>
      <c r="BL2676" s="1"/>
      <c r="BM2676" s="1"/>
      <c r="BN2676" s="1"/>
      <c r="BO2676" s="1"/>
      <c r="BP2676" s="1"/>
      <c r="BQ2676" s="1"/>
      <c r="BR2676" s="1"/>
      <c r="BS2676" s="1"/>
      <c r="BT2676" s="1"/>
      <c r="BU2676" s="1"/>
      <c r="BV2676" s="1"/>
      <c r="BW2676" s="1"/>
      <c r="BX2676" s="1"/>
      <c r="BY2676" s="1"/>
      <c r="BZ2676" s="1"/>
      <c r="CA2676" s="1"/>
      <c r="CB2676" s="1"/>
      <c r="CC2676" s="1"/>
      <c r="CD2676" s="1"/>
      <c r="CE2676" s="1"/>
      <c r="CF2676" s="1"/>
      <c r="CG2676" s="1"/>
      <c r="CH2676" s="1"/>
      <c r="CI2676" s="1"/>
      <c r="CJ2676" s="1"/>
      <c r="CK2676" s="1"/>
      <c r="CL2676" s="1"/>
      <c r="CM2676" s="1"/>
      <c r="CN2676" s="1"/>
      <c r="CO2676" s="1"/>
      <c r="CP2676" s="1"/>
      <c r="CQ2676" s="1"/>
      <c r="CR2676" s="1"/>
      <c r="CS2676" s="1"/>
      <c r="CT2676" s="1"/>
      <c r="CU2676" s="1"/>
      <c r="CV2676" s="1"/>
      <c r="CW2676" s="1"/>
      <c r="CX2676" s="1"/>
      <c r="CY2676" s="1"/>
      <c r="CZ2676" s="1"/>
      <c r="DA2676" s="1"/>
      <c r="DB2676" s="1"/>
      <c r="DC2676" s="1"/>
      <c r="DD2676" s="1"/>
      <c r="DE2676" s="1"/>
      <c r="DF2676" s="1"/>
      <c r="DG2676" s="1"/>
      <c r="DH2676" s="1"/>
      <c r="DI2676" s="1"/>
      <c r="DJ2676" s="1"/>
      <c r="DK2676" s="1"/>
      <c r="DL2676" s="1"/>
      <c r="DM2676" s="1"/>
      <c r="DN2676" s="1"/>
      <c r="DO2676" s="1"/>
      <c r="DP2676" s="1"/>
      <c r="DQ2676" s="1"/>
      <c r="DR2676" s="1"/>
      <c r="DS2676" s="1"/>
      <c r="DT2676" s="1"/>
      <c r="DU2676" s="1"/>
      <c r="DV2676" s="1"/>
      <c r="DW2676" s="1"/>
      <c r="DX2676" s="1"/>
      <c r="DY2676" s="1"/>
      <c r="DZ2676" s="1"/>
      <c r="EA2676" s="1"/>
      <c r="EB2676" s="1"/>
      <c r="EC2676" s="1"/>
      <c r="ED2676" s="1"/>
      <c r="EE2676" s="1"/>
      <c r="EF2676" s="1"/>
      <c r="EG2676" s="1"/>
      <c r="EH2676" s="1"/>
      <c r="EI2676" s="1"/>
      <c r="EJ2676" s="1"/>
      <c r="EK2676" s="1"/>
      <c r="EL2676" s="1"/>
      <c r="EM2676" s="1"/>
      <c r="EN2676" s="1"/>
      <c r="EO2676" s="1"/>
      <c r="EP2676" s="1"/>
      <c r="EQ2676" s="1"/>
      <c r="ER2676" s="1"/>
      <c r="ES2676" s="1"/>
      <c r="ET2676" s="1"/>
      <c r="EU2676" s="1"/>
      <c r="EV2676" s="1"/>
      <c r="EW2676" s="1"/>
      <c r="EX2676" s="1"/>
    </row>
    <row r="2677" spans="1:154" x14ac:dyDescent="0.15">
      <c r="A2677" s="52"/>
      <c r="B2677" s="53"/>
      <c r="C2677" s="54"/>
      <c r="D2677" s="55"/>
      <c r="E2677" s="56"/>
      <c r="F2677" s="56"/>
      <c r="G2677" s="56"/>
      <c r="H2677" s="56"/>
      <c r="I2677" s="55"/>
      <c r="J2677" s="57"/>
      <c r="K2677" s="58"/>
      <c r="L2677" s="59"/>
      <c r="M2677" s="60"/>
      <c r="N2677" s="60"/>
      <c r="O2677" s="59"/>
      <c r="P2677" s="56"/>
      <c r="Q2677" s="56"/>
      <c r="R2677" s="56"/>
      <c r="S2677" s="61"/>
      <c r="T2677" s="56"/>
      <c r="U2677" s="62"/>
      <c r="V2677" s="57"/>
      <c r="W2677" s="10"/>
      <c r="X2677" s="10"/>
      <c r="Y2677" s="27"/>
      <c r="Z2677" s="3"/>
      <c r="AA2677" s="1"/>
      <c r="AB2677" s="10"/>
      <c r="AC2677" s="3"/>
      <c r="AD2677" s="3"/>
      <c r="AE2677" s="3"/>
      <c r="AF2677" s="10"/>
      <c r="AG2677" s="11"/>
      <c r="AH2677" s="10"/>
      <c r="AI2677" s="1"/>
      <c r="AJ2677" s="1"/>
      <c r="AK2677" s="1"/>
      <c r="AL2677" s="1"/>
      <c r="AM2677" s="1"/>
      <c r="AN2677" s="1"/>
      <c r="AO2677" s="1"/>
      <c r="AP2677" s="1"/>
      <c r="AQ2677" s="1"/>
      <c r="AR2677" s="1"/>
      <c r="AS2677" s="1"/>
      <c r="AT2677" s="1"/>
      <c r="AU2677" s="1"/>
      <c r="AV2677" s="1"/>
      <c r="AW2677" s="1"/>
      <c r="AX2677" s="1"/>
      <c r="AY2677" s="1"/>
      <c r="AZ2677" s="1"/>
      <c r="BA2677" s="1"/>
      <c r="BB2677" s="1"/>
      <c r="BC2677" s="1"/>
      <c r="BD2677" s="1"/>
      <c r="BE2677" s="1"/>
      <c r="BF2677" s="1"/>
      <c r="BG2677" s="1"/>
      <c r="BH2677" s="1"/>
      <c r="BI2677" s="1"/>
      <c r="BJ2677" s="1"/>
      <c r="BK2677" s="1"/>
      <c r="BL2677" s="1"/>
      <c r="BM2677" s="1"/>
      <c r="BN2677" s="1"/>
      <c r="BO2677" s="1"/>
      <c r="BP2677" s="1"/>
      <c r="BQ2677" s="1"/>
      <c r="BR2677" s="1"/>
      <c r="BS2677" s="1"/>
      <c r="BT2677" s="1"/>
      <c r="BU2677" s="1"/>
      <c r="BV2677" s="1"/>
      <c r="BW2677" s="1"/>
      <c r="BX2677" s="1"/>
      <c r="BY2677" s="1"/>
      <c r="BZ2677" s="1"/>
      <c r="CA2677" s="1"/>
      <c r="CB2677" s="1"/>
      <c r="CC2677" s="1"/>
      <c r="CD2677" s="1"/>
      <c r="CE2677" s="1"/>
      <c r="CF2677" s="1"/>
      <c r="CG2677" s="1"/>
      <c r="CH2677" s="1"/>
      <c r="CI2677" s="1"/>
      <c r="CJ2677" s="1"/>
      <c r="CK2677" s="1"/>
      <c r="CL2677" s="1"/>
      <c r="CM2677" s="1"/>
      <c r="CN2677" s="1"/>
      <c r="CO2677" s="1"/>
      <c r="CP2677" s="1"/>
      <c r="CQ2677" s="1"/>
      <c r="CR2677" s="1"/>
      <c r="CS2677" s="1"/>
      <c r="CT2677" s="1"/>
      <c r="CU2677" s="1"/>
      <c r="CV2677" s="1"/>
      <c r="CW2677" s="1"/>
      <c r="CX2677" s="1"/>
      <c r="CY2677" s="1"/>
      <c r="CZ2677" s="1"/>
      <c r="DA2677" s="1"/>
      <c r="DB2677" s="1"/>
      <c r="DC2677" s="1"/>
      <c r="DD2677" s="1"/>
      <c r="DE2677" s="1"/>
      <c r="DF2677" s="1"/>
      <c r="DG2677" s="1"/>
      <c r="DH2677" s="1"/>
      <c r="DI2677" s="1"/>
      <c r="DJ2677" s="1"/>
      <c r="DK2677" s="1"/>
      <c r="DL2677" s="1"/>
      <c r="DM2677" s="1"/>
      <c r="DN2677" s="1"/>
      <c r="DO2677" s="1"/>
      <c r="DP2677" s="1"/>
      <c r="DQ2677" s="1"/>
      <c r="DR2677" s="1"/>
      <c r="DS2677" s="1"/>
      <c r="DT2677" s="1"/>
      <c r="DU2677" s="1"/>
      <c r="DV2677" s="1"/>
      <c r="DW2677" s="1"/>
      <c r="DX2677" s="1"/>
      <c r="DY2677" s="1"/>
      <c r="DZ2677" s="1"/>
      <c r="EA2677" s="1"/>
      <c r="EB2677" s="1"/>
      <c r="EC2677" s="1"/>
      <c r="ED2677" s="1"/>
      <c r="EE2677" s="1"/>
      <c r="EF2677" s="1"/>
      <c r="EG2677" s="1"/>
      <c r="EH2677" s="1"/>
      <c r="EI2677" s="1"/>
      <c r="EJ2677" s="1"/>
      <c r="EK2677" s="1"/>
      <c r="EL2677" s="1"/>
      <c r="EM2677" s="1"/>
      <c r="EN2677" s="1"/>
      <c r="EO2677" s="1"/>
      <c r="EP2677" s="1"/>
      <c r="EQ2677" s="1"/>
      <c r="ER2677" s="1"/>
      <c r="ES2677" s="1"/>
      <c r="ET2677" s="1"/>
      <c r="EU2677" s="1"/>
      <c r="EV2677" s="1"/>
      <c r="EW2677" s="1"/>
      <c r="EX2677" s="1"/>
    </row>
    <row r="2678" spans="1:154" x14ac:dyDescent="0.15">
      <c r="A2678" s="52"/>
      <c r="B2678" s="53"/>
      <c r="C2678" s="54"/>
      <c r="D2678" s="55"/>
      <c r="E2678" s="56"/>
      <c r="F2678" s="56"/>
      <c r="G2678" s="56"/>
      <c r="H2678" s="56"/>
      <c r="I2678" s="55"/>
      <c r="J2678" s="57"/>
      <c r="K2678" s="58"/>
      <c r="L2678" s="59"/>
      <c r="M2678" s="60"/>
      <c r="N2678" s="60"/>
      <c r="O2678" s="59"/>
      <c r="P2678" s="56"/>
      <c r="Q2678" s="56"/>
      <c r="R2678" s="56"/>
      <c r="S2678" s="61"/>
      <c r="T2678" s="56"/>
      <c r="U2678" s="62"/>
      <c r="V2678" s="57"/>
      <c r="W2678" s="10"/>
      <c r="X2678" s="10"/>
      <c r="Y2678" s="27"/>
      <c r="Z2678" s="3"/>
      <c r="AA2678" s="1"/>
      <c r="AB2678" s="10"/>
      <c r="AC2678" s="3"/>
      <c r="AD2678" s="3"/>
      <c r="AE2678" s="3"/>
      <c r="AF2678" s="10"/>
      <c r="AG2678" s="11"/>
      <c r="AH2678" s="10"/>
      <c r="AI2678" s="1"/>
      <c r="AJ2678" s="1"/>
      <c r="AK2678" s="1"/>
      <c r="AL2678" s="1"/>
      <c r="AM2678" s="1"/>
      <c r="AN2678" s="1"/>
      <c r="AO2678" s="1"/>
      <c r="AP2678" s="1"/>
      <c r="AQ2678" s="1"/>
      <c r="AR2678" s="1"/>
      <c r="AS2678" s="1"/>
      <c r="AT2678" s="1"/>
      <c r="AU2678" s="1"/>
      <c r="AV2678" s="1"/>
      <c r="AW2678" s="1"/>
      <c r="AX2678" s="1"/>
      <c r="AY2678" s="1"/>
      <c r="AZ2678" s="1"/>
      <c r="BA2678" s="1"/>
      <c r="BB2678" s="1"/>
      <c r="BC2678" s="1"/>
      <c r="BD2678" s="1"/>
      <c r="BE2678" s="1"/>
      <c r="BF2678" s="1"/>
      <c r="BG2678" s="1"/>
      <c r="BH2678" s="1"/>
      <c r="BI2678" s="1"/>
      <c r="BJ2678" s="1"/>
      <c r="BK2678" s="1"/>
      <c r="BL2678" s="1"/>
      <c r="BM2678" s="1"/>
      <c r="BN2678" s="1"/>
      <c r="BO2678" s="1"/>
      <c r="BP2678" s="1"/>
      <c r="BQ2678" s="1"/>
      <c r="BR2678" s="1"/>
      <c r="BS2678" s="1"/>
      <c r="BT2678" s="1"/>
      <c r="BU2678" s="1"/>
      <c r="BV2678" s="1"/>
      <c r="BW2678" s="1"/>
      <c r="BX2678" s="1"/>
      <c r="BY2678" s="1"/>
      <c r="BZ2678" s="1"/>
      <c r="CA2678" s="1"/>
      <c r="CB2678" s="1"/>
      <c r="CC2678" s="1"/>
      <c r="CD2678" s="1"/>
      <c r="CE2678" s="1"/>
      <c r="CF2678" s="1"/>
      <c r="CG2678" s="1"/>
      <c r="CH2678" s="1"/>
      <c r="CI2678" s="1"/>
      <c r="CJ2678" s="1"/>
      <c r="CK2678" s="1"/>
      <c r="CL2678" s="1"/>
      <c r="CM2678" s="1"/>
      <c r="CN2678" s="1"/>
      <c r="CO2678" s="1"/>
      <c r="CP2678" s="1"/>
      <c r="CQ2678" s="1"/>
      <c r="CR2678" s="1"/>
      <c r="CS2678" s="1"/>
      <c r="CT2678" s="1"/>
      <c r="CU2678" s="1"/>
      <c r="CV2678" s="1"/>
      <c r="CW2678" s="1"/>
      <c r="CX2678" s="1"/>
      <c r="CY2678" s="1"/>
      <c r="CZ2678" s="1"/>
      <c r="DA2678" s="1"/>
      <c r="DB2678" s="1"/>
      <c r="DC2678" s="1"/>
      <c r="DD2678" s="1"/>
      <c r="DE2678" s="1"/>
      <c r="DF2678" s="1"/>
      <c r="DG2678" s="1"/>
      <c r="DH2678" s="1"/>
      <c r="DI2678" s="1"/>
      <c r="DJ2678" s="1"/>
      <c r="DK2678" s="1"/>
      <c r="DL2678" s="1"/>
      <c r="DM2678" s="1"/>
      <c r="DN2678" s="1"/>
      <c r="DO2678" s="1"/>
      <c r="DP2678" s="1"/>
      <c r="DQ2678" s="1"/>
      <c r="DR2678" s="1"/>
      <c r="DS2678" s="1"/>
      <c r="DT2678" s="1"/>
      <c r="DU2678" s="1"/>
      <c r="DV2678" s="1"/>
      <c r="DW2678" s="1"/>
      <c r="DX2678" s="1"/>
      <c r="DY2678" s="1"/>
      <c r="DZ2678" s="1"/>
      <c r="EA2678" s="1"/>
      <c r="EB2678" s="1"/>
      <c r="EC2678" s="1"/>
      <c r="ED2678" s="1"/>
      <c r="EE2678" s="1"/>
      <c r="EF2678" s="1"/>
      <c r="EG2678" s="1"/>
      <c r="EH2678" s="1"/>
      <c r="EI2678" s="1"/>
      <c r="EJ2678" s="1"/>
      <c r="EK2678" s="1"/>
      <c r="EL2678" s="1"/>
      <c r="EM2678" s="1"/>
      <c r="EN2678" s="1"/>
      <c r="EO2678" s="1"/>
      <c r="EP2678" s="1"/>
      <c r="EQ2678" s="1"/>
      <c r="ER2678" s="1"/>
      <c r="ES2678" s="1"/>
      <c r="ET2678" s="1"/>
      <c r="EU2678" s="1"/>
      <c r="EV2678" s="1"/>
      <c r="EW2678" s="1"/>
      <c r="EX2678" s="1"/>
    </row>
    <row r="2679" spans="1:154" x14ac:dyDescent="0.15">
      <c r="A2679" s="52"/>
      <c r="B2679" s="53"/>
      <c r="C2679" s="54"/>
      <c r="D2679" s="55"/>
      <c r="E2679" s="56"/>
      <c r="F2679" s="56"/>
      <c r="G2679" s="56"/>
      <c r="H2679" s="56"/>
      <c r="I2679" s="55"/>
      <c r="J2679" s="57"/>
      <c r="K2679" s="58"/>
      <c r="L2679" s="59"/>
      <c r="M2679" s="60"/>
      <c r="N2679" s="60"/>
      <c r="O2679" s="59"/>
      <c r="P2679" s="56"/>
      <c r="Q2679" s="56"/>
      <c r="R2679" s="56"/>
      <c r="S2679" s="61"/>
      <c r="T2679" s="56"/>
      <c r="U2679" s="62"/>
      <c r="V2679" s="57"/>
      <c r="W2679" s="10"/>
      <c r="X2679" s="10"/>
      <c r="Y2679" s="27"/>
      <c r="Z2679" s="3"/>
      <c r="AA2679" s="1"/>
      <c r="AB2679" s="10"/>
      <c r="AC2679" s="3"/>
      <c r="AD2679" s="3"/>
      <c r="AE2679" s="3"/>
      <c r="AF2679" s="10"/>
      <c r="AG2679" s="11"/>
      <c r="AH2679" s="10"/>
      <c r="AI2679" s="1"/>
      <c r="AJ2679" s="1"/>
      <c r="AK2679" s="1"/>
      <c r="AL2679" s="1"/>
      <c r="AM2679" s="1"/>
      <c r="AN2679" s="1"/>
      <c r="AO2679" s="1"/>
      <c r="AP2679" s="1"/>
      <c r="AQ2679" s="1"/>
      <c r="AR2679" s="1"/>
      <c r="AS2679" s="1"/>
      <c r="AT2679" s="1"/>
      <c r="AU2679" s="1"/>
      <c r="AV2679" s="1"/>
      <c r="AW2679" s="1"/>
      <c r="AX2679" s="1"/>
      <c r="AY2679" s="1"/>
      <c r="AZ2679" s="1"/>
      <c r="BA2679" s="1"/>
      <c r="BB2679" s="1"/>
      <c r="BC2679" s="1"/>
      <c r="BD2679" s="1"/>
      <c r="BE2679" s="1"/>
      <c r="BF2679" s="1"/>
      <c r="BG2679" s="1"/>
      <c r="BH2679" s="1"/>
      <c r="BI2679" s="1"/>
      <c r="BJ2679" s="1"/>
      <c r="BK2679" s="1"/>
      <c r="BL2679" s="1"/>
      <c r="BM2679" s="1"/>
      <c r="BN2679" s="1"/>
      <c r="BO2679" s="1"/>
      <c r="BP2679" s="1"/>
      <c r="BQ2679" s="1"/>
      <c r="BR2679" s="1"/>
      <c r="BS2679" s="1"/>
      <c r="BT2679" s="1"/>
      <c r="BU2679" s="1"/>
      <c r="BV2679" s="1"/>
      <c r="BW2679" s="1"/>
      <c r="BX2679" s="1"/>
      <c r="BY2679" s="1"/>
      <c r="BZ2679" s="1"/>
      <c r="CA2679" s="1"/>
      <c r="CB2679" s="1"/>
      <c r="CC2679" s="1"/>
      <c r="CD2679" s="1"/>
      <c r="CE2679" s="1"/>
      <c r="CF2679" s="1"/>
      <c r="CG2679" s="1"/>
      <c r="CH2679" s="1"/>
      <c r="CI2679" s="1"/>
      <c r="CJ2679" s="1"/>
      <c r="CK2679" s="1"/>
      <c r="CL2679" s="1"/>
      <c r="CM2679" s="1"/>
      <c r="CN2679" s="1"/>
      <c r="CO2679" s="1"/>
      <c r="CP2679" s="1"/>
      <c r="CQ2679" s="1"/>
      <c r="CR2679" s="1"/>
      <c r="CS2679" s="1"/>
      <c r="CT2679" s="1"/>
      <c r="CU2679" s="1"/>
      <c r="CV2679" s="1"/>
      <c r="CW2679" s="1"/>
      <c r="CX2679" s="1"/>
      <c r="CY2679" s="1"/>
      <c r="CZ2679" s="1"/>
      <c r="DA2679" s="1"/>
      <c r="DB2679" s="1"/>
      <c r="DC2679" s="1"/>
      <c r="DD2679" s="1"/>
      <c r="DE2679" s="1"/>
      <c r="DF2679" s="1"/>
      <c r="DG2679" s="1"/>
      <c r="DH2679" s="1"/>
      <c r="DI2679" s="1"/>
      <c r="DJ2679" s="1"/>
      <c r="DK2679" s="1"/>
      <c r="DL2679" s="1"/>
      <c r="DM2679" s="1"/>
      <c r="DN2679" s="1"/>
      <c r="DO2679" s="1"/>
      <c r="DP2679" s="1"/>
      <c r="DQ2679" s="1"/>
      <c r="DR2679" s="1"/>
      <c r="DS2679" s="1"/>
      <c r="DT2679" s="1"/>
      <c r="DU2679" s="1"/>
      <c r="DV2679" s="1"/>
      <c r="DW2679" s="1"/>
      <c r="DX2679" s="1"/>
      <c r="DY2679" s="1"/>
      <c r="DZ2679" s="1"/>
      <c r="EA2679" s="1"/>
      <c r="EB2679" s="1"/>
      <c r="EC2679" s="1"/>
      <c r="ED2679" s="1"/>
      <c r="EE2679" s="1"/>
      <c r="EF2679" s="1"/>
      <c r="EG2679" s="1"/>
      <c r="EH2679" s="1"/>
      <c r="EI2679" s="1"/>
      <c r="EJ2679" s="1"/>
      <c r="EK2679" s="1"/>
      <c r="EL2679" s="1"/>
      <c r="EM2679" s="1"/>
      <c r="EN2679" s="1"/>
      <c r="EO2679" s="1"/>
      <c r="EP2679" s="1"/>
      <c r="EQ2679" s="1"/>
      <c r="ER2679" s="1"/>
      <c r="ES2679" s="1"/>
      <c r="ET2679" s="1"/>
      <c r="EU2679" s="1"/>
      <c r="EV2679" s="1"/>
      <c r="EW2679" s="1"/>
      <c r="EX2679" s="1"/>
    </row>
    <row r="2680" spans="1:154" x14ac:dyDescent="0.15">
      <c r="A2680" s="52"/>
      <c r="B2680" s="53"/>
      <c r="C2680" s="54"/>
      <c r="D2680" s="55"/>
      <c r="E2680" s="56"/>
      <c r="F2680" s="56"/>
      <c r="G2680" s="56"/>
      <c r="H2680" s="56"/>
      <c r="I2680" s="55"/>
      <c r="J2680" s="57"/>
      <c r="K2680" s="58"/>
      <c r="L2680" s="59"/>
      <c r="M2680" s="60"/>
      <c r="N2680" s="60"/>
      <c r="O2680" s="59"/>
      <c r="P2680" s="56"/>
      <c r="Q2680" s="56"/>
      <c r="R2680" s="56"/>
      <c r="S2680" s="61"/>
      <c r="T2680" s="56"/>
      <c r="U2680" s="62"/>
      <c r="V2680" s="57"/>
      <c r="W2680" s="10"/>
      <c r="X2680" s="10"/>
      <c r="Y2680" s="27"/>
      <c r="Z2680" s="3"/>
      <c r="AA2680" s="1"/>
      <c r="AB2680" s="10"/>
      <c r="AC2680" s="3"/>
      <c r="AD2680" s="3"/>
      <c r="AE2680" s="3"/>
      <c r="AF2680" s="10"/>
      <c r="AG2680" s="11"/>
      <c r="AH2680" s="10"/>
      <c r="AI2680" s="1"/>
      <c r="AJ2680" s="1"/>
      <c r="AK2680" s="1"/>
      <c r="AL2680" s="1"/>
      <c r="AM2680" s="1"/>
      <c r="AN2680" s="1"/>
      <c r="AO2680" s="1"/>
      <c r="AP2680" s="1"/>
      <c r="AQ2680" s="1"/>
      <c r="AR2680" s="1"/>
      <c r="AS2680" s="1"/>
      <c r="AT2680" s="1"/>
      <c r="AU2680" s="1"/>
      <c r="AV2680" s="1"/>
      <c r="AW2680" s="1"/>
      <c r="AX2680" s="1"/>
      <c r="AY2680" s="1"/>
      <c r="AZ2680" s="1"/>
      <c r="BA2680" s="1"/>
      <c r="BB2680" s="1"/>
      <c r="BC2680" s="1"/>
      <c r="BD2680" s="1"/>
      <c r="BE2680" s="1"/>
      <c r="BF2680" s="1"/>
      <c r="BG2680" s="1"/>
      <c r="BH2680" s="1"/>
      <c r="BI2680" s="1"/>
      <c r="BJ2680" s="1"/>
      <c r="BK2680" s="1"/>
      <c r="BL2680" s="1"/>
      <c r="BM2680" s="1"/>
      <c r="BN2680" s="1"/>
      <c r="BO2680" s="1"/>
      <c r="BP2680" s="1"/>
      <c r="BQ2680" s="1"/>
      <c r="BR2680" s="1"/>
      <c r="BS2680" s="1"/>
      <c r="BT2680" s="1"/>
      <c r="BU2680" s="1"/>
      <c r="BV2680" s="1"/>
      <c r="BW2680" s="1"/>
      <c r="BX2680" s="1"/>
      <c r="BY2680" s="1"/>
      <c r="BZ2680" s="1"/>
      <c r="CA2680" s="1"/>
      <c r="CB2680" s="1"/>
      <c r="CC2680" s="1"/>
      <c r="CD2680" s="1"/>
      <c r="CE2680" s="1"/>
      <c r="CF2680" s="1"/>
      <c r="CG2680" s="1"/>
      <c r="CH2680" s="1"/>
      <c r="CI2680" s="1"/>
      <c r="CJ2680" s="1"/>
      <c r="CK2680" s="1"/>
      <c r="CL2680" s="1"/>
      <c r="CM2680" s="1"/>
      <c r="CN2680" s="1"/>
      <c r="CO2680" s="1"/>
      <c r="CP2680" s="1"/>
      <c r="CQ2680" s="1"/>
      <c r="CR2680" s="1"/>
      <c r="CS2680" s="1"/>
      <c r="CT2680" s="1"/>
      <c r="CU2680" s="1"/>
      <c r="CV2680" s="1"/>
      <c r="CW2680" s="1"/>
      <c r="CX2680" s="1"/>
      <c r="CY2680" s="1"/>
      <c r="CZ2680" s="1"/>
      <c r="DA2680" s="1"/>
      <c r="DB2680" s="1"/>
      <c r="DC2680" s="1"/>
      <c r="DD2680" s="1"/>
      <c r="DE2680" s="1"/>
      <c r="DF2680" s="1"/>
      <c r="DG2680" s="1"/>
      <c r="DH2680" s="1"/>
      <c r="DI2680" s="1"/>
      <c r="DJ2680" s="1"/>
      <c r="DK2680" s="1"/>
      <c r="DL2680" s="1"/>
      <c r="DM2680" s="1"/>
      <c r="DN2680" s="1"/>
      <c r="DO2680" s="1"/>
      <c r="DP2680" s="1"/>
      <c r="DQ2680" s="1"/>
      <c r="DR2680" s="1"/>
      <c r="DS2680" s="1"/>
      <c r="DT2680" s="1"/>
      <c r="DU2680" s="1"/>
      <c r="DV2680" s="1"/>
      <c r="DW2680" s="1"/>
      <c r="DX2680" s="1"/>
      <c r="DY2680" s="1"/>
      <c r="DZ2680" s="1"/>
      <c r="EA2680" s="1"/>
      <c r="EB2680" s="1"/>
      <c r="EC2680" s="1"/>
      <c r="ED2680" s="1"/>
      <c r="EE2680" s="1"/>
      <c r="EF2680" s="1"/>
      <c r="EG2680" s="1"/>
      <c r="EH2680" s="1"/>
      <c r="EI2680" s="1"/>
      <c r="EJ2680" s="1"/>
      <c r="EK2680" s="1"/>
      <c r="EL2680" s="1"/>
      <c r="EM2680" s="1"/>
      <c r="EN2680" s="1"/>
      <c r="EO2680" s="1"/>
      <c r="EP2680" s="1"/>
      <c r="EQ2680" s="1"/>
      <c r="ER2680" s="1"/>
      <c r="ES2680" s="1"/>
      <c r="ET2680" s="1"/>
      <c r="EU2680" s="1"/>
      <c r="EV2680" s="1"/>
      <c r="EW2680" s="1"/>
      <c r="EX2680" s="1"/>
    </row>
    <row r="2681" spans="1:154" x14ac:dyDescent="0.15">
      <c r="A2681" s="52"/>
      <c r="B2681" s="53"/>
      <c r="C2681" s="54"/>
      <c r="D2681" s="55"/>
      <c r="E2681" s="56"/>
      <c r="F2681" s="56"/>
      <c r="G2681" s="56"/>
      <c r="H2681" s="56"/>
      <c r="I2681" s="55"/>
      <c r="J2681" s="57"/>
      <c r="K2681" s="58"/>
      <c r="L2681" s="59"/>
      <c r="M2681" s="60"/>
      <c r="N2681" s="60"/>
      <c r="O2681" s="59"/>
      <c r="P2681" s="56"/>
      <c r="Q2681" s="56"/>
      <c r="R2681" s="56"/>
      <c r="S2681" s="61"/>
      <c r="T2681" s="56"/>
      <c r="U2681" s="62"/>
      <c r="V2681" s="57"/>
      <c r="W2681" s="10"/>
      <c r="X2681" s="10"/>
      <c r="Y2681" s="27"/>
      <c r="Z2681" s="3"/>
      <c r="AA2681" s="1"/>
      <c r="AB2681" s="10"/>
      <c r="AC2681" s="3"/>
      <c r="AD2681" s="3"/>
      <c r="AE2681" s="3"/>
      <c r="AF2681" s="10"/>
      <c r="AG2681" s="11"/>
      <c r="AH2681" s="10"/>
      <c r="AI2681" s="1"/>
      <c r="AJ2681" s="1"/>
      <c r="AK2681" s="1"/>
      <c r="AL2681" s="1"/>
      <c r="AM2681" s="1"/>
      <c r="AN2681" s="1"/>
      <c r="AO2681" s="1"/>
      <c r="AP2681" s="1"/>
      <c r="AQ2681" s="1"/>
      <c r="AR2681" s="1"/>
      <c r="AS2681" s="1"/>
      <c r="AT2681" s="1"/>
      <c r="AU2681" s="1"/>
      <c r="AV2681" s="1"/>
      <c r="AW2681" s="1"/>
      <c r="AX2681" s="1"/>
      <c r="AY2681" s="1"/>
      <c r="AZ2681" s="1"/>
      <c r="BA2681" s="1"/>
      <c r="BB2681" s="1"/>
      <c r="BC2681" s="1"/>
      <c r="BD2681" s="1"/>
      <c r="BE2681" s="1"/>
      <c r="BF2681" s="1"/>
      <c r="BG2681" s="1"/>
      <c r="BH2681" s="1"/>
      <c r="BI2681" s="1"/>
      <c r="BJ2681" s="1"/>
      <c r="BK2681" s="1"/>
      <c r="BL2681" s="1"/>
      <c r="BM2681" s="1"/>
      <c r="BN2681" s="1"/>
      <c r="BO2681" s="1"/>
      <c r="BP2681" s="1"/>
      <c r="BQ2681" s="1"/>
      <c r="BR2681" s="1"/>
      <c r="BS2681" s="1"/>
      <c r="BT2681" s="1"/>
      <c r="BU2681" s="1"/>
      <c r="BV2681" s="1"/>
      <c r="BW2681" s="1"/>
      <c r="BX2681" s="1"/>
      <c r="BY2681" s="1"/>
      <c r="BZ2681" s="1"/>
      <c r="CA2681" s="1"/>
      <c r="CB2681" s="1"/>
      <c r="CC2681" s="1"/>
      <c r="CD2681" s="1"/>
      <c r="CE2681" s="1"/>
      <c r="CF2681" s="1"/>
      <c r="CG2681" s="1"/>
      <c r="CH2681" s="1"/>
      <c r="CI2681" s="1"/>
      <c r="CJ2681" s="1"/>
      <c r="CK2681" s="1"/>
      <c r="CL2681" s="1"/>
      <c r="CM2681" s="1"/>
      <c r="CN2681" s="1"/>
      <c r="CO2681" s="1"/>
      <c r="CP2681" s="1"/>
      <c r="CQ2681" s="1"/>
      <c r="CR2681" s="1"/>
      <c r="CS2681" s="1"/>
      <c r="CT2681" s="1"/>
      <c r="CU2681" s="1"/>
      <c r="CV2681" s="1"/>
      <c r="CW2681" s="1"/>
      <c r="CX2681" s="1"/>
      <c r="CY2681" s="1"/>
      <c r="CZ2681" s="1"/>
      <c r="DA2681" s="1"/>
      <c r="DB2681" s="1"/>
      <c r="DC2681" s="1"/>
      <c r="DD2681" s="1"/>
      <c r="DE2681" s="1"/>
      <c r="DF2681" s="1"/>
      <c r="DG2681" s="1"/>
      <c r="DH2681" s="1"/>
      <c r="DI2681" s="1"/>
      <c r="DJ2681" s="1"/>
      <c r="DK2681" s="1"/>
      <c r="DL2681" s="1"/>
      <c r="DM2681" s="1"/>
      <c r="DN2681" s="1"/>
      <c r="DO2681" s="1"/>
      <c r="DP2681" s="1"/>
      <c r="DQ2681" s="1"/>
      <c r="DR2681" s="1"/>
      <c r="DS2681" s="1"/>
      <c r="DT2681" s="1"/>
      <c r="DU2681" s="1"/>
      <c r="DV2681" s="1"/>
      <c r="DW2681" s="1"/>
      <c r="DX2681" s="1"/>
      <c r="DY2681" s="1"/>
      <c r="DZ2681" s="1"/>
      <c r="EA2681" s="1"/>
      <c r="EB2681" s="1"/>
      <c r="EC2681" s="1"/>
      <c r="ED2681" s="1"/>
      <c r="EE2681" s="1"/>
      <c r="EF2681" s="1"/>
      <c r="EG2681" s="1"/>
      <c r="EH2681" s="1"/>
      <c r="EI2681" s="1"/>
      <c r="EJ2681" s="1"/>
      <c r="EK2681" s="1"/>
      <c r="EL2681" s="1"/>
      <c r="EM2681" s="1"/>
      <c r="EN2681" s="1"/>
      <c r="EO2681" s="1"/>
      <c r="EP2681" s="1"/>
      <c r="EQ2681" s="1"/>
      <c r="ER2681" s="1"/>
      <c r="ES2681" s="1"/>
      <c r="ET2681" s="1"/>
      <c r="EU2681" s="1"/>
      <c r="EV2681" s="1"/>
      <c r="EW2681" s="1"/>
      <c r="EX2681" s="1"/>
    </row>
    <row r="2682" spans="1:154" x14ac:dyDescent="0.15">
      <c r="A2682" s="52"/>
      <c r="B2682" s="53"/>
      <c r="C2682" s="54"/>
      <c r="D2682" s="55"/>
      <c r="E2682" s="56"/>
      <c r="F2682" s="56"/>
      <c r="G2682" s="56"/>
      <c r="H2682" s="56"/>
      <c r="I2682" s="55"/>
      <c r="J2682" s="57"/>
      <c r="K2682" s="58"/>
      <c r="L2682" s="59"/>
      <c r="M2682" s="60"/>
      <c r="N2682" s="60"/>
      <c r="O2682" s="59"/>
      <c r="P2682" s="56"/>
      <c r="Q2682" s="56"/>
      <c r="R2682" s="56"/>
      <c r="S2682" s="61"/>
      <c r="T2682" s="56"/>
      <c r="U2682" s="62"/>
      <c r="V2682" s="57"/>
      <c r="W2682" s="10"/>
      <c r="X2682" s="10"/>
      <c r="Y2682" s="27"/>
      <c r="Z2682" s="3"/>
      <c r="AA2682" s="1"/>
      <c r="AB2682" s="10"/>
      <c r="AC2682" s="3"/>
      <c r="AD2682" s="3"/>
      <c r="AE2682" s="3"/>
      <c r="AF2682" s="10"/>
      <c r="AG2682" s="11"/>
      <c r="AH2682" s="10"/>
      <c r="AI2682" s="1"/>
      <c r="AJ2682" s="1"/>
      <c r="AK2682" s="1"/>
      <c r="AL2682" s="1"/>
      <c r="AM2682" s="1"/>
      <c r="AN2682" s="1"/>
      <c r="AO2682" s="1"/>
      <c r="AP2682" s="1"/>
      <c r="AQ2682" s="1"/>
      <c r="AR2682" s="1"/>
      <c r="AS2682" s="1"/>
      <c r="AT2682" s="1"/>
      <c r="AU2682" s="1"/>
      <c r="AV2682" s="1"/>
      <c r="AW2682" s="1"/>
      <c r="AX2682" s="1"/>
      <c r="AY2682" s="1"/>
      <c r="AZ2682" s="1"/>
      <c r="BA2682" s="1"/>
      <c r="BB2682" s="1"/>
      <c r="BC2682" s="1"/>
      <c r="BD2682" s="1"/>
      <c r="BE2682" s="1"/>
      <c r="BF2682" s="1"/>
      <c r="BG2682" s="1"/>
      <c r="BH2682" s="1"/>
      <c r="BI2682" s="1"/>
      <c r="BJ2682" s="1"/>
      <c r="BK2682" s="1"/>
      <c r="BL2682" s="1"/>
      <c r="BM2682" s="1"/>
      <c r="BN2682" s="1"/>
      <c r="BO2682" s="1"/>
      <c r="BP2682" s="1"/>
      <c r="BQ2682" s="1"/>
      <c r="BR2682" s="1"/>
      <c r="BS2682" s="1"/>
      <c r="BT2682" s="1"/>
      <c r="BU2682" s="1"/>
      <c r="BV2682" s="1"/>
      <c r="BW2682" s="1"/>
      <c r="BX2682" s="1"/>
      <c r="BY2682" s="1"/>
      <c r="BZ2682" s="1"/>
      <c r="CA2682" s="1"/>
      <c r="CB2682" s="1"/>
      <c r="CC2682" s="1"/>
      <c r="CD2682" s="1"/>
      <c r="CE2682" s="1"/>
      <c r="CF2682" s="1"/>
      <c r="CG2682" s="1"/>
      <c r="CH2682" s="1"/>
      <c r="CI2682" s="1"/>
      <c r="CJ2682" s="1"/>
      <c r="CK2682" s="1"/>
      <c r="CL2682" s="1"/>
      <c r="CM2682" s="1"/>
      <c r="CN2682" s="1"/>
      <c r="CO2682" s="1"/>
      <c r="CP2682" s="1"/>
      <c r="CQ2682" s="1"/>
      <c r="CR2682" s="1"/>
      <c r="CS2682" s="1"/>
      <c r="CT2682" s="1"/>
      <c r="CU2682" s="1"/>
      <c r="CV2682" s="1"/>
      <c r="CW2682" s="1"/>
      <c r="CX2682" s="1"/>
      <c r="CY2682" s="1"/>
      <c r="CZ2682" s="1"/>
      <c r="DA2682" s="1"/>
      <c r="DB2682" s="1"/>
      <c r="DC2682" s="1"/>
      <c r="DD2682" s="1"/>
      <c r="DE2682" s="1"/>
      <c r="DF2682" s="1"/>
      <c r="DG2682" s="1"/>
      <c r="DH2682" s="1"/>
      <c r="DI2682" s="1"/>
      <c r="DJ2682" s="1"/>
      <c r="DK2682" s="1"/>
      <c r="DL2682" s="1"/>
      <c r="DM2682" s="1"/>
      <c r="DN2682" s="1"/>
      <c r="DO2682" s="1"/>
      <c r="DP2682" s="1"/>
      <c r="DQ2682" s="1"/>
      <c r="DR2682" s="1"/>
      <c r="DS2682" s="1"/>
      <c r="DT2682" s="1"/>
      <c r="DU2682" s="1"/>
      <c r="DV2682" s="1"/>
      <c r="DW2682" s="1"/>
      <c r="DX2682" s="1"/>
      <c r="DY2682" s="1"/>
      <c r="DZ2682" s="1"/>
      <c r="EA2682" s="1"/>
      <c r="EB2682" s="1"/>
      <c r="EC2682" s="1"/>
      <c r="ED2682" s="1"/>
      <c r="EE2682" s="1"/>
      <c r="EF2682" s="1"/>
      <c r="EG2682" s="1"/>
      <c r="EH2682" s="1"/>
      <c r="EI2682" s="1"/>
      <c r="EJ2682" s="1"/>
      <c r="EK2682" s="1"/>
      <c r="EL2682" s="1"/>
      <c r="EM2682" s="1"/>
      <c r="EN2682" s="1"/>
      <c r="EO2682" s="1"/>
      <c r="EP2682" s="1"/>
      <c r="EQ2682" s="1"/>
      <c r="ER2682" s="1"/>
      <c r="ES2682" s="1"/>
      <c r="ET2682" s="1"/>
      <c r="EU2682" s="1"/>
      <c r="EV2682" s="1"/>
      <c r="EW2682" s="1"/>
      <c r="EX2682" s="1"/>
    </row>
    <row r="2683" spans="1:154" x14ac:dyDescent="0.15">
      <c r="A2683" s="52"/>
      <c r="B2683" s="53"/>
      <c r="C2683" s="54"/>
      <c r="D2683" s="55"/>
      <c r="E2683" s="56"/>
      <c r="F2683" s="56"/>
      <c r="G2683" s="56"/>
      <c r="H2683" s="56"/>
      <c r="I2683" s="55"/>
      <c r="J2683" s="57"/>
      <c r="K2683" s="58"/>
      <c r="L2683" s="59"/>
      <c r="M2683" s="60"/>
      <c r="N2683" s="60"/>
      <c r="O2683" s="59"/>
      <c r="P2683" s="56"/>
      <c r="Q2683" s="56"/>
      <c r="R2683" s="56"/>
      <c r="S2683" s="61"/>
      <c r="T2683" s="56"/>
      <c r="U2683" s="62"/>
      <c r="V2683" s="57"/>
      <c r="W2683" s="10"/>
      <c r="X2683" s="10"/>
      <c r="Y2683" s="27"/>
      <c r="Z2683" s="3"/>
      <c r="AA2683" s="1"/>
      <c r="AB2683" s="10"/>
      <c r="AC2683" s="3"/>
      <c r="AD2683" s="3"/>
      <c r="AE2683" s="3"/>
      <c r="AF2683" s="10"/>
      <c r="AG2683" s="11"/>
      <c r="AH2683" s="10"/>
      <c r="AI2683" s="1"/>
      <c r="AJ2683" s="1"/>
      <c r="AK2683" s="1"/>
      <c r="AL2683" s="1"/>
      <c r="AM2683" s="1"/>
      <c r="AN2683" s="1"/>
      <c r="AO2683" s="1"/>
      <c r="AP2683" s="1"/>
      <c r="AQ2683" s="1"/>
      <c r="AR2683" s="1"/>
      <c r="AS2683" s="1"/>
      <c r="AT2683" s="1"/>
      <c r="AU2683" s="1"/>
      <c r="AV2683" s="1"/>
      <c r="AW2683" s="1"/>
      <c r="AX2683" s="1"/>
      <c r="AY2683" s="1"/>
      <c r="AZ2683" s="1"/>
      <c r="BA2683" s="1"/>
      <c r="BB2683" s="1"/>
      <c r="BC2683" s="1"/>
      <c r="BD2683" s="1"/>
      <c r="BE2683" s="1"/>
      <c r="BF2683" s="1"/>
      <c r="BG2683" s="1"/>
      <c r="BH2683" s="1"/>
      <c r="BI2683" s="1"/>
      <c r="BJ2683" s="1"/>
      <c r="BK2683" s="1"/>
      <c r="BL2683" s="1"/>
      <c r="BM2683" s="1"/>
      <c r="BN2683" s="1"/>
      <c r="BO2683" s="1"/>
      <c r="BP2683" s="1"/>
      <c r="BQ2683" s="1"/>
      <c r="BR2683" s="1"/>
      <c r="BS2683" s="1"/>
      <c r="BT2683" s="1"/>
      <c r="BU2683" s="1"/>
      <c r="BV2683" s="1"/>
      <c r="BW2683" s="1"/>
      <c r="BX2683" s="1"/>
      <c r="BY2683" s="1"/>
      <c r="BZ2683" s="1"/>
      <c r="CA2683" s="1"/>
      <c r="CB2683" s="1"/>
      <c r="CC2683" s="1"/>
      <c r="CD2683" s="1"/>
      <c r="CE2683" s="1"/>
      <c r="CF2683" s="1"/>
      <c r="CG2683" s="1"/>
      <c r="CH2683" s="1"/>
      <c r="CI2683" s="1"/>
      <c r="CJ2683" s="1"/>
      <c r="CK2683" s="1"/>
      <c r="CL2683" s="1"/>
      <c r="CM2683" s="1"/>
      <c r="CN2683" s="1"/>
      <c r="CO2683" s="1"/>
      <c r="CP2683" s="1"/>
      <c r="CQ2683" s="1"/>
      <c r="CR2683" s="1"/>
      <c r="CS2683" s="1"/>
      <c r="CT2683" s="1"/>
      <c r="CU2683" s="1"/>
      <c r="CV2683" s="1"/>
      <c r="CW2683" s="1"/>
      <c r="CX2683" s="1"/>
      <c r="CY2683" s="1"/>
      <c r="CZ2683" s="1"/>
      <c r="DA2683" s="1"/>
      <c r="DB2683" s="1"/>
      <c r="DC2683" s="1"/>
      <c r="DD2683" s="1"/>
      <c r="DE2683" s="1"/>
      <c r="DF2683" s="1"/>
      <c r="DG2683" s="1"/>
      <c r="DH2683" s="1"/>
      <c r="DI2683" s="1"/>
      <c r="DJ2683" s="1"/>
      <c r="DK2683" s="1"/>
      <c r="DL2683" s="1"/>
      <c r="DM2683" s="1"/>
      <c r="DN2683" s="1"/>
      <c r="DO2683" s="1"/>
      <c r="DP2683" s="1"/>
      <c r="DQ2683" s="1"/>
      <c r="DR2683" s="1"/>
      <c r="DS2683" s="1"/>
      <c r="DT2683" s="1"/>
      <c r="DU2683" s="1"/>
      <c r="DV2683" s="1"/>
      <c r="DW2683" s="1"/>
      <c r="DX2683" s="1"/>
      <c r="DY2683" s="1"/>
      <c r="DZ2683" s="1"/>
      <c r="EA2683" s="1"/>
      <c r="EB2683" s="1"/>
      <c r="EC2683" s="1"/>
      <c r="ED2683" s="1"/>
      <c r="EE2683" s="1"/>
      <c r="EF2683" s="1"/>
      <c r="EG2683" s="1"/>
      <c r="EH2683" s="1"/>
      <c r="EI2683" s="1"/>
      <c r="EJ2683" s="1"/>
      <c r="EK2683" s="1"/>
      <c r="EL2683" s="1"/>
      <c r="EM2683" s="1"/>
      <c r="EN2683" s="1"/>
      <c r="EO2683" s="1"/>
      <c r="EP2683" s="1"/>
      <c r="EQ2683" s="1"/>
      <c r="ER2683" s="1"/>
      <c r="ES2683" s="1"/>
      <c r="ET2683" s="1"/>
      <c r="EU2683" s="1"/>
      <c r="EV2683" s="1"/>
      <c r="EW2683" s="1"/>
      <c r="EX2683" s="1"/>
    </row>
    <row r="2684" spans="1:154" x14ac:dyDescent="0.15">
      <c r="A2684" s="52"/>
      <c r="B2684" s="53"/>
      <c r="C2684" s="54"/>
      <c r="D2684" s="55"/>
      <c r="E2684" s="56"/>
      <c r="F2684" s="56"/>
      <c r="G2684" s="56"/>
      <c r="H2684" s="56"/>
      <c r="I2684" s="55"/>
      <c r="J2684" s="57"/>
      <c r="K2684" s="58"/>
      <c r="L2684" s="59"/>
      <c r="M2684" s="60"/>
      <c r="N2684" s="60"/>
      <c r="O2684" s="59"/>
      <c r="P2684" s="56"/>
      <c r="Q2684" s="56"/>
      <c r="R2684" s="56"/>
      <c r="S2684" s="61"/>
      <c r="T2684" s="56"/>
      <c r="U2684" s="62"/>
      <c r="V2684" s="57"/>
      <c r="W2684" s="10"/>
      <c r="X2684" s="10"/>
      <c r="Y2684" s="27"/>
      <c r="Z2684" s="3"/>
      <c r="AA2684" s="1"/>
      <c r="AB2684" s="10"/>
      <c r="AC2684" s="3"/>
      <c r="AD2684" s="3"/>
      <c r="AE2684" s="3"/>
      <c r="AF2684" s="10"/>
      <c r="AG2684" s="11"/>
      <c r="AH2684" s="10"/>
      <c r="AI2684" s="1"/>
      <c r="AJ2684" s="1"/>
      <c r="AK2684" s="1"/>
      <c r="AL2684" s="1"/>
      <c r="AM2684" s="1"/>
      <c r="AN2684" s="1"/>
      <c r="AO2684" s="1"/>
      <c r="AP2684" s="1"/>
      <c r="AQ2684" s="1"/>
      <c r="AR2684" s="1"/>
      <c r="AS2684" s="1"/>
      <c r="AT2684" s="1"/>
      <c r="AU2684" s="1"/>
      <c r="AV2684" s="1"/>
      <c r="AW2684" s="1"/>
      <c r="AX2684" s="1"/>
      <c r="AY2684" s="1"/>
      <c r="AZ2684" s="1"/>
      <c r="BA2684" s="1"/>
      <c r="BB2684" s="1"/>
      <c r="BC2684" s="1"/>
      <c r="BD2684" s="1"/>
      <c r="BE2684" s="1"/>
      <c r="BF2684" s="1"/>
      <c r="BG2684" s="1"/>
      <c r="BH2684" s="1"/>
      <c r="BI2684" s="1"/>
      <c r="BJ2684" s="1"/>
      <c r="BK2684" s="1"/>
      <c r="BL2684" s="1"/>
      <c r="BM2684" s="1"/>
      <c r="BN2684" s="1"/>
      <c r="BO2684" s="1"/>
      <c r="BP2684" s="1"/>
      <c r="BQ2684" s="1"/>
      <c r="BR2684" s="1"/>
      <c r="BS2684" s="1"/>
      <c r="BT2684" s="1"/>
      <c r="BU2684" s="1"/>
      <c r="BV2684" s="1"/>
      <c r="BW2684" s="1"/>
      <c r="BX2684" s="1"/>
      <c r="BY2684" s="1"/>
      <c r="BZ2684" s="1"/>
      <c r="CA2684" s="1"/>
      <c r="CB2684" s="1"/>
      <c r="CC2684" s="1"/>
      <c r="CD2684" s="1"/>
      <c r="CE2684" s="1"/>
      <c r="CF2684" s="1"/>
      <c r="CG2684" s="1"/>
      <c r="CH2684" s="1"/>
      <c r="CI2684" s="1"/>
      <c r="CJ2684" s="1"/>
      <c r="CK2684" s="1"/>
      <c r="CL2684" s="1"/>
      <c r="CM2684" s="1"/>
      <c r="CN2684" s="1"/>
      <c r="CO2684" s="1"/>
      <c r="CP2684" s="1"/>
      <c r="CQ2684" s="1"/>
      <c r="CR2684" s="1"/>
      <c r="CS2684" s="1"/>
      <c r="CT2684" s="1"/>
      <c r="CU2684" s="1"/>
      <c r="CV2684" s="1"/>
      <c r="CW2684" s="1"/>
      <c r="CX2684" s="1"/>
      <c r="CY2684" s="1"/>
      <c r="CZ2684" s="1"/>
      <c r="DA2684" s="1"/>
      <c r="DB2684" s="1"/>
      <c r="DC2684" s="1"/>
      <c r="DD2684" s="1"/>
      <c r="DE2684" s="1"/>
      <c r="DF2684" s="1"/>
      <c r="DG2684" s="1"/>
      <c r="DH2684" s="1"/>
      <c r="DI2684" s="1"/>
      <c r="DJ2684" s="1"/>
      <c r="DK2684" s="1"/>
      <c r="DL2684" s="1"/>
      <c r="DM2684" s="1"/>
      <c r="DN2684" s="1"/>
      <c r="DO2684" s="1"/>
      <c r="DP2684" s="1"/>
      <c r="DQ2684" s="1"/>
      <c r="DR2684" s="1"/>
      <c r="DS2684" s="1"/>
      <c r="DT2684" s="1"/>
      <c r="DU2684" s="1"/>
      <c r="DV2684" s="1"/>
      <c r="DW2684" s="1"/>
      <c r="DX2684" s="1"/>
      <c r="DY2684" s="1"/>
      <c r="DZ2684" s="1"/>
      <c r="EA2684" s="1"/>
      <c r="EB2684" s="1"/>
      <c r="EC2684" s="1"/>
      <c r="ED2684" s="1"/>
      <c r="EE2684" s="1"/>
      <c r="EF2684" s="1"/>
      <c r="EG2684" s="1"/>
      <c r="EH2684" s="1"/>
      <c r="EI2684" s="1"/>
      <c r="EJ2684" s="1"/>
      <c r="EK2684" s="1"/>
      <c r="EL2684" s="1"/>
      <c r="EM2684" s="1"/>
      <c r="EN2684" s="1"/>
      <c r="EO2684" s="1"/>
      <c r="EP2684" s="1"/>
      <c r="EQ2684" s="1"/>
      <c r="ER2684" s="1"/>
      <c r="ES2684" s="1"/>
      <c r="ET2684" s="1"/>
      <c r="EU2684" s="1"/>
      <c r="EV2684" s="1"/>
      <c r="EW2684" s="1"/>
      <c r="EX2684" s="1"/>
    </row>
    <row r="2685" spans="1:154" x14ac:dyDescent="0.15">
      <c r="A2685" s="52"/>
      <c r="B2685" s="53"/>
      <c r="C2685" s="54"/>
      <c r="D2685" s="55"/>
      <c r="E2685" s="56"/>
      <c r="F2685" s="56"/>
      <c r="G2685" s="56"/>
      <c r="H2685" s="56"/>
      <c r="I2685" s="55"/>
      <c r="J2685" s="57"/>
      <c r="K2685" s="58"/>
      <c r="L2685" s="59"/>
      <c r="M2685" s="60"/>
      <c r="N2685" s="60"/>
      <c r="O2685" s="59"/>
      <c r="P2685" s="56"/>
      <c r="Q2685" s="56"/>
      <c r="R2685" s="56"/>
      <c r="S2685" s="61"/>
      <c r="T2685" s="56"/>
      <c r="U2685" s="62"/>
      <c r="V2685" s="57"/>
      <c r="W2685" s="10"/>
      <c r="X2685" s="10"/>
      <c r="Y2685" s="27"/>
      <c r="Z2685" s="3"/>
      <c r="AA2685" s="1"/>
      <c r="AB2685" s="10"/>
      <c r="AC2685" s="3"/>
      <c r="AD2685" s="3"/>
      <c r="AE2685" s="3"/>
      <c r="AF2685" s="10"/>
      <c r="AG2685" s="11"/>
      <c r="AH2685" s="10"/>
      <c r="AI2685" s="1"/>
      <c r="AJ2685" s="1"/>
      <c r="AK2685" s="1"/>
      <c r="AL2685" s="1"/>
      <c r="AM2685" s="1"/>
      <c r="AN2685" s="1"/>
      <c r="AO2685" s="1"/>
      <c r="AP2685" s="1"/>
      <c r="AQ2685" s="1"/>
      <c r="AR2685" s="1"/>
      <c r="AS2685" s="1"/>
      <c r="AT2685" s="1"/>
      <c r="AU2685" s="1"/>
      <c r="AV2685" s="1"/>
      <c r="AW2685" s="1"/>
      <c r="AX2685" s="1"/>
      <c r="AY2685" s="1"/>
      <c r="AZ2685" s="1"/>
      <c r="BA2685" s="1"/>
      <c r="BB2685" s="1"/>
      <c r="BC2685" s="1"/>
      <c r="BD2685" s="1"/>
      <c r="BE2685" s="1"/>
      <c r="BF2685" s="1"/>
      <c r="BG2685" s="1"/>
      <c r="BH2685" s="1"/>
      <c r="BI2685" s="1"/>
      <c r="BJ2685" s="1"/>
      <c r="BK2685" s="1"/>
      <c r="BL2685" s="1"/>
      <c r="BM2685" s="1"/>
      <c r="BN2685" s="1"/>
      <c r="BO2685" s="1"/>
      <c r="BP2685" s="1"/>
      <c r="BQ2685" s="1"/>
      <c r="BR2685" s="1"/>
      <c r="BS2685" s="1"/>
      <c r="BT2685" s="1"/>
      <c r="BU2685" s="1"/>
      <c r="BV2685" s="1"/>
      <c r="BW2685" s="1"/>
      <c r="BX2685" s="1"/>
      <c r="BY2685" s="1"/>
      <c r="BZ2685" s="1"/>
      <c r="CA2685" s="1"/>
      <c r="CB2685" s="1"/>
      <c r="CC2685" s="1"/>
      <c r="CD2685" s="1"/>
      <c r="CE2685" s="1"/>
      <c r="CF2685" s="1"/>
      <c r="CG2685" s="1"/>
      <c r="CH2685" s="1"/>
      <c r="CI2685" s="1"/>
      <c r="CJ2685" s="1"/>
      <c r="CK2685" s="1"/>
      <c r="CL2685" s="1"/>
      <c r="CM2685" s="1"/>
      <c r="CN2685" s="1"/>
      <c r="CO2685" s="1"/>
      <c r="CP2685" s="1"/>
      <c r="CQ2685" s="1"/>
      <c r="CR2685" s="1"/>
      <c r="CS2685" s="1"/>
      <c r="CT2685" s="1"/>
      <c r="CU2685" s="1"/>
      <c r="CV2685" s="1"/>
      <c r="CW2685" s="1"/>
      <c r="CX2685" s="1"/>
      <c r="CY2685" s="1"/>
      <c r="CZ2685" s="1"/>
      <c r="DA2685" s="1"/>
      <c r="DB2685" s="1"/>
      <c r="DC2685" s="1"/>
      <c r="DD2685" s="1"/>
      <c r="DE2685" s="1"/>
      <c r="DF2685" s="1"/>
      <c r="DG2685" s="1"/>
      <c r="DH2685" s="1"/>
      <c r="DI2685" s="1"/>
      <c r="DJ2685" s="1"/>
      <c r="DK2685" s="1"/>
      <c r="DL2685" s="1"/>
      <c r="DM2685" s="1"/>
      <c r="DN2685" s="1"/>
      <c r="DO2685" s="1"/>
      <c r="DP2685" s="1"/>
      <c r="DQ2685" s="1"/>
      <c r="DR2685" s="1"/>
      <c r="DS2685" s="1"/>
      <c r="DT2685" s="1"/>
      <c r="DU2685" s="1"/>
      <c r="DV2685" s="1"/>
      <c r="DW2685" s="1"/>
      <c r="DX2685" s="1"/>
      <c r="DY2685" s="1"/>
      <c r="DZ2685" s="1"/>
      <c r="EA2685" s="1"/>
      <c r="EB2685" s="1"/>
      <c r="EC2685" s="1"/>
      <c r="ED2685" s="1"/>
      <c r="EE2685" s="1"/>
      <c r="EF2685" s="1"/>
      <c r="EG2685" s="1"/>
      <c r="EH2685" s="1"/>
      <c r="EI2685" s="1"/>
      <c r="EJ2685" s="1"/>
      <c r="EK2685" s="1"/>
      <c r="EL2685" s="1"/>
      <c r="EM2685" s="1"/>
      <c r="EN2685" s="1"/>
      <c r="EO2685" s="1"/>
      <c r="EP2685" s="1"/>
      <c r="EQ2685" s="1"/>
      <c r="ER2685" s="1"/>
      <c r="ES2685" s="1"/>
      <c r="ET2685" s="1"/>
      <c r="EU2685" s="1"/>
      <c r="EV2685" s="1"/>
      <c r="EW2685" s="1"/>
      <c r="EX2685" s="1"/>
    </row>
    <row r="2686" spans="1:154" x14ac:dyDescent="0.15">
      <c r="A2686" s="52"/>
      <c r="B2686" s="53"/>
      <c r="C2686" s="54"/>
      <c r="D2686" s="55"/>
      <c r="E2686" s="56"/>
      <c r="F2686" s="56"/>
      <c r="G2686" s="56"/>
      <c r="H2686" s="56"/>
      <c r="I2686" s="55"/>
      <c r="J2686" s="57"/>
      <c r="K2686" s="58"/>
      <c r="L2686" s="59"/>
      <c r="M2686" s="60"/>
      <c r="N2686" s="60"/>
      <c r="O2686" s="59"/>
      <c r="P2686" s="56"/>
      <c r="Q2686" s="56"/>
      <c r="R2686" s="56"/>
      <c r="S2686" s="61"/>
      <c r="T2686" s="56"/>
      <c r="U2686" s="62"/>
      <c r="V2686" s="57"/>
      <c r="W2686" s="10"/>
      <c r="X2686" s="10"/>
      <c r="Y2686" s="27"/>
      <c r="Z2686" s="3"/>
      <c r="AA2686" s="1"/>
      <c r="AB2686" s="10"/>
      <c r="AC2686" s="3"/>
      <c r="AD2686" s="3"/>
      <c r="AE2686" s="3"/>
      <c r="AF2686" s="10"/>
      <c r="AG2686" s="11"/>
      <c r="AH2686" s="10"/>
      <c r="AI2686" s="1"/>
      <c r="AJ2686" s="1"/>
      <c r="AK2686" s="1"/>
      <c r="AL2686" s="1"/>
      <c r="AM2686" s="1"/>
      <c r="AN2686" s="1"/>
      <c r="AO2686" s="1"/>
      <c r="AP2686" s="1"/>
      <c r="AQ2686" s="1"/>
      <c r="AR2686" s="1"/>
      <c r="AS2686" s="1"/>
      <c r="AT2686" s="1"/>
      <c r="AU2686" s="1"/>
      <c r="AV2686" s="1"/>
      <c r="AW2686" s="1"/>
      <c r="AX2686" s="1"/>
      <c r="AY2686" s="1"/>
      <c r="AZ2686" s="1"/>
      <c r="BA2686" s="1"/>
      <c r="BB2686" s="1"/>
      <c r="BC2686" s="1"/>
      <c r="BD2686" s="1"/>
      <c r="BE2686" s="1"/>
      <c r="BF2686" s="1"/>
      <c r="BG2686" s="1"/>
      <c r="BH2686" s="1"/>
      <c r="BI2686" s="1"/>
      <c r="BJ2686" s="1"/>
      <c r="BK2686" s="1"/>
      <c r="BL2686" s="1"/>
      <c r="BM2686" s="1"/>
      <c r="BN2686" s="1"/>
      <c r="BO2686" s="1"/>
      <c r="BP2686" s="1"/>
      <c r="BQ2686" s="1"/>
      <c r="BR2686" s="1"/>
      <c r="BS2686" s="1"/>
      <c r="BT2686" s="1"/>
      <c r="BU2686" s="1"/>
      <c r="BV2686" s="1"/>
      <c r="BW2686" s="1"/>
      <c r="BX2686" s="1"/>
      <c r="BY2686" s="1"/>
      <c r="BZ2686" s="1"/>
      <c r="CA2686" s="1"/>
      <c r="CB2686" s="1"/>
      <c r="CC2686" s="1"/>
      <c r="CD2686" s="1"/>
      <c r="CE2686" s="1"/>
      <c r="CF2686" s="1"/>
      <c r="CG2686" s="1"/>
      <c r="CH2686" s="1"/>
      <c r="CI2686" s="1"/>
      <c r="CJ2686" s="1"/>
      <c r="CK2686" s="1"/>
      <c r="CL2686" s="1"/>
      <c r="CM2686" s="1"/>
      <c r="CN2686" s="1"/>
      <c r="CO2686" s="1"/>
      <c r="CP2686" s="1"/>
      <c r="CQ2686" s="1"/>
      <c r="CR2686" s="1"/>
      <c r="CS2686" s="1"/>
      <c r="CT2686" s="1"/>
      <c r="CU2686" s="1"/>
      <c r="CV2686" s="1"/>
      <c r="CW2686" s="1"/>
      <c r="CX2686" s="1"/>
      <c r="CY2686" s="1"/>
      <c r="CZ2686" s="1"/>
      <c r="DA2686" s="1"/>
      <c r="DB2686" s="1"/>
      <c r="DC2686" s="1"/>
      <c r="DD2686" s="1"/>
      <c r="DE2686" s="1"/>
      <c r="DF2686" s="1"/>
      <c r="DG2686" s="1"/>
      <c r="DH2686" s="1"/>
      <c r="DI2686" s="1"/>
      <c r="DJ2686" s="1"/>
      <c r="DK2686" s="1"/>
      <c r="DL2686" s="1"/>
      <c r="DM2686" s="1"/>
      <c r="DN2686" s="1"/>
      <c r="DO2686" s="1"/>
      <c r="DP2686" s="1"/>
      <c r="DQ2686" s="1"/>
      <c r="DR2686" s="1"/>
      <c r="DS2686" s="1"/>
      <c r="DT2686" s="1"/>
      <c r="DU2686" s="1"/>
      <c r="DV2686" s="1"/>
      <c r="DW2686" s="1"/>
      <c r="DX2686" s="1"/>
      <c r="DY2686" s="1"/>
      <c r="DZ2686" s="1"/>
      <c r="EA2686" s="1"/>
      <c r="EB2686" s="1"/>
      <c r="EC2686" s="1"/>
      <c r="ED2686" s="1"/>
      <c r="EE2686" s="1"/>
      <c r="EF2686" s="1"/>
      <c r="EG2686" s="1"/>
      <c r="EH2686" s="1"/>
      <c r="EI2686" s="1"/>
      <c r="EJ2686" s="1"/>
      <c r="EK2686" s="1"/>
      <c r="EL2686" s="1"/>
      <c r="EM2686" s="1"/>
      <c r="EN2686" s="1"/>
      <c r="EO2686" s="1"/>
      <c r="EP2686" s="1"/>
      <c r="EQ2686" s="1"/>
      <c r="ER2686" s="1"/>
      <c r="ES2686" s="1"/>
      <c r="ET2686" s="1"/>
      <c r="EU2686" s="1"/>
      <c r="EV2686" s="1"/>
      <c r="EW2686" s="1"/>
      <c r="EX2686" s="1"/>
    </row>
    <row r="2687" spans="1:154" x14ac:dyDescent="0.15">
      <c r="A2687" s="52"/>
      <c r="B2687" s="53"/>
      <c r="C2687" s="54"/>
      <c r="D2687" s="55"/>
      <c r="E2687" s="56"/>
      <c r="F2687" s="56"/>
      <c r="G2687" s="56"/>
      <c r="H2687" s="56"/>
      <c r="I2687" s="55"/>
      <c r="J2687" s="57"/>
      <c r="K2687" s="58"/>
      <c r="L2687" s="59"/>
      <c r="M2687" s="60"/>
      <c r="N2687" s="60"/>
      <c r="O2687" s="59"/>
      <c r="P2687" s="56"/>
      <c r="Q2687" s="56"/>
      <c r="R2687" s="56"/>
      <c r="S2687" s="61"/>
      <c r="T2687" s="56"/>
      <c r="U2687" s="62"/>
      <c r="V2687" s="57"/>
      <c r="W2687" s="10"/>
      <c r="X2687" s="10"/>
      <c r="Y2687" s="27"/>
      <c r="Z2687" s="3"/>
      <c r="AA2687" s="1"/>
      <c r="AB2687" s="10"/>
      <c r="AC2687" s="3"/>
      <c r="AD2687" s="3"/>
      <c r="AE2687" s="3"/>
      <c r="AF2687" s="10"/>
      <c r="AG2687" s="11"/>
      <c r="AH2687" s="10"/>
      <c r="AI2687" s="1"/>
      <c r="AJ2687" s="1"/>
      <c r="AK2687" s="1"/>
      <c r="AL2687" s="1"/>
      <c r="AM2687" s="1"/>
      <c r="AN2687" s="1"/>
      <c r="AO2687" s="1"/>
      <c r="AP2687" s="1"/>
      <c r="AQ2687" s="1"/>
      <c r="AR2687" s="1"/>
      <c r="AS2687" s="1"/>
      <c r="AT2687" s="1"/>
      <c r="AU2687" s="1"/>
      <c r="AV2687" s="1"/>
      <c r="AW2687" s="1"/>
      <c r="AX2687" s="1"/>
      <c r="AY2687" s="1"/>
      <c r="AZ2687" s="1"/>
      <c r="BA2687" s="1"/>
      <c r="BB2687" s="1"/>
      <c r="BC2687" s="1"/>
      <c r="BD2687" s="1"/>
      <c r="BE2687" s="1"/>
      <c r="BF2687" s="1"/>
      <c r="BG2687" s="1"/>
      <c r="BH2687" s="1"/>
      <c r="BI2687" s="1"/>
      <c r="BJ2687" s="1"/>
      <c r="BK2687" s="1"/>
      <c r="BL2687" s="1"/>
      <c r="BM2687" s="1"/>
      <c r="BN2687" s="1"/>
      <c r="BO2687" s="1"/>
      <c r="BP2687" s="1"/>
      <c r="BQ2687" s="1"/>
      <c r="BR2687" s="1"/>
      <c r="BS2687" s="1"/>
      <c r="BT2687" s="1"/>
      <c r="BU2687" s="1"/>
      <c r="BV2687" s="1"/>
      <c r="BW2687" s="1"/>
      <c r="BX2687" s="1"/>
      <c r="BY2687" s="1"/>
      <c r="BZ2687" s="1"/>
      <c r="CA2687" s="1"/>
      <c r="CB2687" s="1"/>
      <c r="CC2687" s="1"/>
      <c r="CD2687" s="1"/>
      <c r="CE2687" s="1"/>
      <c r="CF2687" s="1"/>
      <c r="CG2687" s="1"/>
      <c r="CH2687" s="1"/>
      <c r="CI2687" s="1"/>
      <c r="CJ2687" s="1"/>
      <c r="CK2687" s="1"/>
      <c r="CL2687" s="1"/>
      <c r="CM2687" s="1"/>
      <c r="CN2687" s="1"/>
      <c r="CO2687" s="1"/>
      <c r="CP2687" s="1"/>
      <c r="CQ2687" s="1"/>
      <c r="CR2687" s="1"/>
      <c r="CS2687" s="1"/>
      <c r="CT2687" s="1"/>
      <c r="CU2687" s="1"/>
      <c r="CV2687" s="1"/>
      <c r="CW2687" s="1"/>
      <c r="CX2687" s="1"/>
      <c r="CY2687" s="1"/>
      <c r="CZ2687" s="1"/>
      <c r="DA2687" s="1"/>
      <c r="DB2687" s="1"/>
      <c r="DC2687" s="1"/>
      <c r="DD2687" s="1"/>
      <c r="DE2687" s="1"/>
      <c r="DF2687" s="1"/>
      <c r="DG2687" s="1"/>
      <c r="DH2687" s="1"/>
      <c r="DI2687" s="1"/>
      <c r="DJ2687" s="1"/>
      <c r="DK2687" s="1"/>
      <c r="DL2687" s="1"/>
      <c r="DM2687" s="1"/>
      <c r="DN2687" s="1"/>
      <c r="DO2687" s="1"/>
      <c r="DP2687" s="1"/>
      <c r="DQ2687" s="1"/>
      <c r="DR2687" s="1"/>
      <c r="DS2687" s="1"/>
      <c r="DT2687" s="1"/>
      <c r="DU2687" s="1"/>
      <c r="DV2687" s="1"/>
      <c r="DW2687" s="1"/>
      <c r="DX2687" s="1"/>
      <c r="DY2687" s="1"/>
      <c r="DZ2687" s="1"/>
      <c r="EA2687" s="1"/>
      <c r="EB2687" s="1"/>
      <c r="EC2687" s="1"/>
      <c r="ED2687" s="1"/>
      <c r="EE2687" s="1"/>
      <c r="EF2687" s="1"/>
      <c r="EG2687" s="1"/>
      <c r="EH2687" s="1"/>
      <c r="EI2687" s="1"/>
      <c r="EJ2687" s="1"/>
      <c r="EK2687" s="1"/>
      <c r="EL2687" s="1"/>
      <c r="EM2687" s="1"/>
      <c r="EN2687" s="1"/>
      <c r="EO2687" s="1"/>
      <c r="EP2687" s="1"/>
      <c r="EQ2687" s="1"/>
      <c r="ER2687" s="1"/>
      <c r="ES2687" s="1"/>
      <c r="ET2687" s="1"/>
      <c r="EU2687" s="1"/>
      <c r="EV2687" s="1"/>
      <c r="EW2687" s="1"/>
      <c r="EX2687" s="1"/>
    </row>
    <row r="2688" spans="1:154" x14ac:dyDescent="0.15">
      <c r="A2688" s="52"/>
      <c r="B2688" s="53"/>
      <c r="C2688" s="54"/>
      <c r="D2688" s="55"/>
      <c r="E2688" s="56"/>
      <c r="F2688" s="56"/>
      <c r="G2688" s="56"/>
      <c r="H2688" s="56"/>
      <c r="I2688" s="55"/>
      <c r="J2688" s="57"/>
      <c r="K2688" s="58"/>
      <c r="L2688" s="59"/>
      <c r="M2688" s="60"/>
      <c r="N2688" s="60"/>
      <c r="O2688" s="59"/>
      <c r="P2688" s="56"/>
      <c r="Q2688" s="56"/>
      <c r="R2688" s="56"/>
      <c r="S2688" s="61"/>
      <c r="T2688" s="56"/>
      <c r="U2688" s="62"/>
      <c r="V2688" s="57"/>
      <c r="W2688" s="10"/>
      <c r="X2688" s="10"/>
      <c r="Y2688" s="27"/>
      <c r="Z2688" s="3"/>
      <c r="AA2688" s="1"/>
      <c r="AB2688" s="10"/>
      <c r="AC2688" s="3"/>
      <c r="AD2688" s="3"/>
      <c r="AE2688" s="3"/>
      <c r="AF2688" s="10"/>
      <c r="AG2688" s="11"/>
      <c r="AH2688" s="10"/>
      <c r="AI2688" s="1"/>
      <c r="AJ2688" s="1"/>
      <c r="AK2688" s="1"/>
      <c r="AL2688" s="1"/>
      <c r="AM2688" s="1"/>
      <c r="AN2688" s="1"/>
      <c r="AO2688" s="1"/>
      <c r="AP2688" s="1"/>
      <c r="AQ2688" s="1"/>
      <c r="AR2688" s="1"/>
      <c r="AS2688" s="1"/>
      <c r="AT2688" s="1"/>
      <c r="AU2688" s="1"/>
      <c r="AV2688" s="1"/>
      <c r="AW2688" s="1"/>
      <c r="AX2688" s="1"/>
      <c r="AY2688" s="1"/>
      <c r="AZ2688" s="1"/>
      <c r="BA2688" s="1"/>
      <c r="BB2688" s="1"/>
      <c r="BC2688" s="1"/>
      <c r="BD2688" s="1"/>
      <c r="BE2688" s="1"/>
      <c r="BF2688" s="1"/>
      <c r="BG2688" s="1"/>
      <c r="BH2688" s="1"/>
      <c r="BI2688" s="1"/>
      <c r="BJ2688" s="1"/>
      <c r="BK2688" s="1"/>
      <c r="BL2688" s="1"/>
      <c r="BM2688" s="1"/>
      <c r="BN2688" s="1"/>
      <c r="BO2688" s="1"/>
      <c r="BP2688" s="1"/>
      <c r="BQ2688" s="1"/>
      <c r="BR2688" s="1"/>
      <c r="BS2688" s="1"/>
      <c r="BT2688" s="1"/>
      <c r="BU2688" s="1"/>
      <c r="BV2688" s="1"/>
      <c r="BW2688" s="1"/>
      <c r="BX2688" s="1"/>
      <c r="BY2688" s="1"/>
      <c r="BZ2688" s="1"/>
      <c r="CA2688" s="1"/>
      <c r="CB2688" s="1"/>
      <c r="CC2688" s="1"/>
      <c r="CD2688" s="1"/>
      <c r="CE2688" s="1"/>
      <c r="CF2688" s="1"/>
      <c r="CG2688" s="1"/>
      <c r="CH2688" s="1"/>
      <c r="CI2688" s="1"/>
      <c r="CJ2688" s="1"/>
      <c r="CK2688" s="1"/>
      <c r="CL2688" s="1"/>
      <c r="CM2688" s="1"/>
      <c r="CN2688" s="1"/>
      <c r="CO2688" s="1"/>
      <c r="CP2688" s="1"/>
      <c r="CQ2688" s="1"/>
      <c r="CR2688" s="1"/>
      <c r="CS2688" s="1"/>
      <c r="CT2688" s="1"/>
      <c r="CU2688" s="1"/>
      <c r="CV2688" s="1"/>
      <c r="CW2688" s="1"/>
      <c r="CX2688" s="1"/>
      <c r="CY2688" s="1"/>
      <c r="CZ2688" s="1"/>
      <c r="DA2688" s="1"/>
      <c r="DB2688" s="1"/>
      <c r="DC2688" s="1"/>
      <c r="DD2688" s="1"/>
      <c r="DE2688" s="1"/>
      <c r="DF2688" s="1"/>
      <c r="DG2688" s="1"/>
      <c r="DH2688" s="1"/>
      <c r="DI2688" s="1"/>
      <c r="DJ2688" s="1"/>
      <c r="DK2688" s="1"/>
      <c r="DL2688" s="1"/>
      <c r="DM2688" s="1"/>
      <c r="DN2688" s="1"/>
      <c r="DO2688" s="1"/>
      <c r="DP2688" s="1"/>
      <c r="DQ2688" s="1"/>
      <c r="DR2688" s="1"/>
      <c r="DS2688" s="1"/>
      <c r="DT2688" s="1"/>
      <c r="DU2688" s="1"/>
      <c r="DV2688" s="1"/>
      <c r="DW2688" s="1"/>
      <c r="DX2688" s="1"/>
      <c r="DY2688" s="1"/>
      <c r="DZ2688" s="1"/>
      <c r="EA2688" s="1"/>
      <c r="EB2688" s="1"/>
      <c r="EC2688" s="1"/>
      <c r="ED2688" s="1"/>
      <c r="EE2688" s="1"/>
      <c r="EF2688" s="1"/>
      <c r="EG2688" s="1"/>
      <c r="EH2688" s="1"/>
      <c r="EI2688" s="1"/>
      <c r="EJ2688" s="1"/>
      <c r="EK2688" s="1"/>
      <c r="EL2688" s="1"/>
      <c r="EM2688" s="1"/>
      <c r="EN2688" s="1"/>
      <c r="EO2688" s="1"/>
      <c r="EP2688" s="1"/>
      <c r="EQ2688" s="1"/>
      <c r="ER2688" s="1"/>
      <c r="ES2688" s="1"/>
      <c r="ET2688" s="1"/>
      <c r="EU2688" s="1"/>
      <c r="EV2688" s="1"/>
      <c r="EW2688" s="1"/>
      <c r="EX2688" s="1"/>
    </row>
    <row r="2689" spans="1:154" x14ac:dyDescent="0.15">
      <c r="A2689" s="52"/>
      <c r="B2689" s="53"/>
      <c r="C2689" s="54"/>
      <c r="D2689" s="55"/>
      <c r="E2689" s="56"/>
      <c r="F2689" s="56"/>
      <c r="G2689" s="56"/>
      <c r="H2689" s="56"/>
      <c r="I2689" s="55"/>
      <c r="J2689" s="57"/>
      <c r="K2689" s="58"/>
      <c r="L2689" s="59"/>
      <c r="M2689" s="60"/>
      <c r="N2689" s="60"/>
      <c r="O2689" s="59"/>
      <c r="P2689" s="56"/>
      <c r="Q2689" s="56"/>
      <c r="R2689" s="56"/>
      <c r="S2689" s="61"/>
      <c r="T2689" s="56"/>
      <c r="U2689" s="62"/>
      <c r="V2689" s="57"/>
      <c r="W2689" s="10"/>
      <c r="X2689" s="10"/>
      <c r="Y2689" s="27"/>
      <c r="Z2689" s="3"/>
      <c r="AA2689" s="1"/>
      <c r="AB2689" s="10"/>
      <c r="AC2689" s="3"/>
      <c r="AD2689" s="3"/>
      <c r="AE2689" s="3"/>
      <c r="AF2689" s="10"/>
      <c r="AG2689" s="11"/>
      <c r="AH2689" s="10"/>
      <c r="AI2689" s="1"/>
      <c r="AJ2689" s="1"/>
      <c r="AK2689" s="1"/>
      <c r="AL2689" s="1"/>
      <c r="AM2689" s="1"/>
      <c r="AN2689" s="1"/>
      <c r="AO2689" s="1"/>
      <c r="AP2689" s="1"/>
      <c r="AQ2689" s="1"/>
      <c r="AR2689" s="1"/>
      <c r="AS2689" s="1"/>
      <c r="AT2689" s="1"/>
      <c r="AU2689" s="1"/>
      <c r="AV2689" s="1"/>
      <c r="AW2689" s="1"/>
      <c r="AX2689" s="1"/>
      <c r="AY2689" s="1"/>
      <c r="AZ2689" s="1"/>
      <c r="BA2689" s="1"/>
      <c r="BB2689" s="1"/>
      <c r="BC2689" s="1"/>
      <c r="BD2689" s="1"/>
      <c r="BE2689" s="1"/>
      <c r="BF2689" s="1"/>
      <c r="BG2689" s="1"/>
      <c r="BH2689" s="1"/>
      <c r="BI2689" s="1"/>
      <c r="BJ2689" s="1"/>
      <c r="BK2689" s="1"/>
      <c r="BL2689" s="1"/>
      <c r="BM2689" s="1"/>
      <c r="BN2689" s="1"/>
      <c r="BO2689" s="1"/>
      <c r="BP2689" s="1"/>
      <c r="BQ2689" s="1"/>
      <c r="BR2689" s="1"/>
      <c r="BS2689" s="1"/>
      <c r="BT2689" s="1"/>
      <c r="BU2689" s="1"/>
      <c r="BV2689" s="1"/>
      <c r="BW2689" s="1"/>
      <c r="BX2689" s="1"/>
      <c r="BY2689" s="1"/>
      <c r="BZ2689" s="1"/>
      <c r="CA2689" s="1"/>
      <c r="CB2689" s="1"/>
      <c r="CC2689" s="1"/>
      <c r="CD2689" s="1"/>
      <c r="CE2689" s="1"/>
      <c r="CF2689" s="1"/>
      <c r="CG2689" s="1"/>
      <c r="CH2689" s="1"/>
      <c r="CI2689" s="1"/>
      <c r="CJ2689" s="1"/>
      <c r="CK2689" s="1"/>
      <c r="CL2689" s="1"/>
      <c r="CM2689" s="1"/>
      <c r="CN2689" s="1"/>
      <c r="CO2689" s="1"/>
      <c r="CP2689" s="1"/>
      <c r="CQ2689" s="1"/>
      <c r="CR2689" s="1"/>
      <c r="CS2689" s="1"/>
      <c r="CT2689" s="1"/>
      <c r="CU2689" s="1"/>
      <c r="CV2689" s="1"/>
      <c r="CW2689" s="1"/>
      <c r="CX2689" s="1"/>
      <c r="CY2689" s="1"/>
      <c r="CZ2689" s="1"/>
      <c r="DA2689" s="1"/>
      <c r="DB2689" s="1"/>
      <c r="DC2689" s="1"/>
      <c r="DD2689" s="1"/>
      <c r="DE2689" s="1"/>
      <c r="DF2689" s="1"/>
      <c r="DG2689" s="1"/>
      <c r="DH2689" s="1"/>
      <c r="DI2689" s="1"/>
      <c r="DJ2689" s="1"/>
      <c r="DK2689" s="1"/>
      <c r="DL2689" s="1"/>
      <c r="DM2689" s="1"/>
      <c r="DN2689" s="1"/>
      <c r="DO2689" s="1"/>
      <c r="DP2689" s="1"/>
      <c r="DQ2689" s="1"/>
      <c r="DR2689" s="1"/>
      <c r="DS2689" s="1"/>
      <c r="DT2689" s="1"/>
      <c r="DU2689" s="1"/>
      <c r="DV2689" s="1"/>
      <c r="DW2689" s="1"/>
      <c r="DX2689" s="1"/>
      <c r="DY2689" s="1"/>
      <c r="DZ2689" s="1"/>
      <c r="EA2689" s="1"/>
      <c r="EB2689" s="1"/>
      <c r="EC2689" s="1"/>
      <c r="ED2689" s="1"/>
      <c r="EE2689" s="1"/>
      <c r="EF2689" s="1"/>
      <c r="EG2689" s="1"/>
      <c r="EH2689" s="1"/>
      <c r="EI2689" s="1"/>
      <c r="EJ2689" s="1"/>
      <c r="EK2689" s="1"/>
      <c r="EL2689" s="1"/>
      <c r="EM2689" s="1"/>
      <c r="EN2689" s="1"/>
      <c r="EO2689" s="1"/>
      <c r="EP2689" s="1"/>
      <c r="EQ2689" s="1"/>
      <c r="ER2689" s="1"/>
      <c r="ES2689" s="1"/>
      <c r="ET2689" s="1"/>
      <c r="EU2689" s="1"/>
      <c r="EV2689" s="1"/>
      <c r="EW2689" s="1"/>
      <c r="EX2689" s="1"/>
    </row>
    <row r="2690" spans="1:154" x14ac:dyDescent="0.15">
      <c r="A2690" s="52"/>
      <c r="B2690" s="53"/>
      <c r="C2690" s="54"/>
      <c r="D2690" s="55"/>
      <c r="E2690" s="56"/>
      <c r="F2690" s="56"/>
      <c r="G2690" s="56"/>
      <c r="H2690" s="56"/>
      <c r="I2690" s="55"/>
      <c r="J2690" s="57"/>
      <c r="K2690" s="58"/>
      <c r="L2690" s="59"/>
      <c r="M2690" s="60"/>
      <c r="N2690" s="60"/>
      <c r="O2690" s="59"/>
      <c r="P2690" s="56"/>
      <c r="Q2690" s="56"/>
      <c r="R2690" s="56"/>
      <c r="S2690" s="61"/>
      <c r="T2690" s="56"/>
      <c r="U2690" s="62"/>
      <c r="V2690" s="57"/>
      <c r="W2690" s="10"/>
      <c r="X2690" s="10"/>
      <c r="Y2690" s="27"/>
      <c r="Z2690" s="3"/>
      <c r="AA2690" s="1"/>
      <c r="AB2690" s="10"/>
      <c r="AC2690" s="3"/>
      <c r="AD2690" s="3"/>
      <c r="AE2690" s="3"/>
      <c r="AF2690" s="10"/>
      <c r="AG2690" s="11"/>
      <c r="AH2690" s="10"/>
      <c r="AI2690" s="1"/>
      <c r="AJ2690" s="1"/>
      <c r="AK2690" s="1"/>
      <c r="AL2690" s="1"/>
      <c r="AM2690" s="1"/>
      <c r="AN2690" s="1"/>
      <c r="AO2690" s="1"/>
      <c r="AP2690" s="1"/>
      <c r="AQ2690" s="1"/>
      <c r="AR2690" s="1"/>
      <c r="AS2690" s="1"/>
      <c r="AT2690" s="1"/>
      <c r="AU2690" s="1"/>
      <c r="AV2690" s="1"/>
      <c r="AW2690" s="1"/>
      <c r="AX2690" s="1"/>
      <c r="AY2690" s="1"/>
      <c r="AZ2690" s="1"/>
      <c r="BA2690" s="1"/>
      <c r="BB2690" s="1"/>
      <c r="BC2690" s="1"/>
      <c r="BD2690" s="1"/>
      <c r="BE2690" s="1"/>
      <c r="BF2690" s="1"/>
      <c r="BG2690" s="1"/>
      <c r="BH2690" s="1"/>
      <c r="BI2690" s="1"/>
      <c r="BJ2690" s="1"/>
      <c r="BK2690" s="1"/>
      <c r="BL2690" s="1"/>
      <c r="BM2690" s="1"/>
      <c r="BN2690" s="1"/>
      <c r="BO2690" s="1"/>
      <c r="BP2690" s="1"/>
      <c r="BQ2690" s="1"/>
      <c r="BR2690" s="1"/>
      <c r="BS2690" s="1"/>
      <c r="BT2690" s="1"/>
      <c r="BU2690" s="1"/>
      <c r="BV2690" s="1"/>
      <c r="BW2690" s="1"/>
      <c r="BX2690" s="1"/>
      <c r="BY2690" s="1"/>
      <c r="BZ2690" s="1"/>
      <c r="CA2690" s="1"/>
      <c r="CB2690" s="1"/>
      <c r="CC2690" s="1"/>
      <c r="CD2690" s="1"/>
      <c r="CE2690" s="1"/>
      <c r="CF2690" s="1"/>
      <c r="CG2690" s="1"/>
      <c r="CH2690" s="1"/>
      <c r="CI2690" s="1"/>
      <c r="CJ2690" s="1"/>
      <c r="CK2690" s="1"/>
      <c r="CL2690" s="1"/>
      <c r="CM2690" s="1"/>
      <c r="CN2690" s="1"/>
      <c r="CO2690" s="1"/>
      <c r="CP2690" s="1"/>
      <c r="CQ2690" s="1"/>
      <c r="CR2690" s="1"/>
      <c r="CS2690" s="1"/>
      <c r="CT2690" s="1"/>
      <c r="CU2690" s="1"/>
      <c r="CV2690" s="1"/>
      <c r="CW2690" s="1"/>
      <c r="CX2690" s="1"/>
      <c r="CY2690" s="1"/>
      <c r="CZ2690" s="1"/>
      <c r="DA2690" s="1"/>
      <c r="DB2690" s="1"/>
      <c r="DC2690" s="1"/>
      <c r="DD2690" s="1"/>
      <c r="DE2690" s="1"/>
      <c r="DF2690" s="1"/>
      <c r="DG2690" s="1"/>
      <c r="DH2690" s="1"/>
      <c r="DI2690" s="1"/>
      <c r="DJ2690" s="1"/>
      <c r="DK2690" s="1"/>
      <c r="DL2690" s="1"/>
      <c r="DM2690" s="1"/>
      <c r="DN2690" s="1"/>
      <c r="DO2690" s="1"/>
      <c r="DP2690" s="1"/>
      <c r="DQ2690" s="1"/>
      <c r="DR2690" s="1"/>
      <c r="DS2690" s="1"/>
      <c r="DT2690" s="1"/>
      <c r="DU2690" s="1"/>
      <c r="DV2690" s="1"/>
      <c r="DW2690" s="1"/>
      <c r="DX2690" s="1"/>
      <c r="DY2690" s="1"/>
      <c r="DZ2690" s="1"/>
      <c r="EA2690" s="1"/>
      <c r="EB2690" s="1"/>
      <c r="EC2690" s="1"/>
      <c r="ED2690" s="1"/>
      <c r="EE2690" s="1"/>
      <c r="EF2690" s="1"/>
      <c r="EG2690" s="1"/>
      <c r="EH2690" s="1"/>
      <c r="EI2690" s="1"/>
      <c r="EJ2690" s="1"/>
      <c r="EK2690" s="1"/>
      <c r="EL2690" s="1"/>
      <c r="EM2690" s="1"/>
      <c r="EN2690" s="1"/>
      <c r="EO2690" s="1"/>
      <c r="EP2690" s="1"/>
      <c r="EQ2690" s="1"/>
      <c r="ER2690" s="1"/>
      <c r="ES2690" s="1"/>
      <c r="ET2690" s="1"/>
      <c r="EU2690" s="1"/>
      <c r="EV2690" s="1"/>
      <c r="EW2690" s="1"/>
      <c r="EX2690" s="1"/>
    </row>
    <row r="2691" spans="1:154" x14ac:dyDescent="0.15">
      <c r="A2691" s="52"/>
      <c r="B2691" s="53"/>
      <c r="C2691" s="54"/>
      <c r="D2691" s="55"/>
      <c r="E2691" s="56"/>
      <c r="F2691" s="56"/>
      <c r="G2691" s="56"/>
      <c r="H2691" s="56"/>
      <c r="I2691" s="55"/>
      <c r="J2691" s="57"/>
      <c r="K2691" s="58"/>
      <c r="L2691" s="59"/>
      <c r="M2691" s="60"/>
      <c r="N2691" s="60"/>
      <c r="O2691" s="59"/>
      <c r="P2691" s="56"/>
      <c r="Q2691" s="56"/>
      <c r="R2691" s="56"/>
      <c r="S2691" s="61"/>
      <c r="T2691" s="56"/>
      <c r="U2691" s="62"/>
      <c r="V2691" s="57"/>
      <c r="W2691" s="10"/>
      <c r="X2691" s="10"/>
      <c r="Y2691" s="27"/>
      <c r="Z2691" s="3"/>
      <c r="AA2691" s="1"/>
      <c r="AB2691" s="10"/>
      <c r="AC2691" s="3"/>
      <c r="AD2691" s="3"/>
      <c r="AE2691" s="3"/>
      <c r="AF2691" s="10"/>
      <c r="AG2691" s="11"/>
      <c r="AH2691" s="10"/>
      <c r="AI2691" s="1"/>
      <c r="AJ2691" s="1"/>
      <c r="AK2691" s="1"/>
      <c r="AL2691" s="1"/>
      <c r="AM2691" s="1"/>
      <c r="AN2691" s="1"/>
      <c r="AO2691" s="1"/>
      <c r="AP2691" s="1"/>
      <c r="AQ2691" s="1"/>
      <c r="AR2691" s="1"/>
      <c r="AS2691" s="1"/>
      <c r="AT2691" s="1"/>
      <c r="AU2691" s="1"/>
      <c r="AV2691" s="1"/>
      <c r="AW2691" s="1"/>
      <c r="AX2691" s="1"/>
      <c r="AY2691" s="1"/>
      <c r="AZ2691" s="1"/>
      <c r="BA2691" s="1"/>
      <c r="BB2691" s="1"/>
      <c r="BC2691" s="1"/>
      <c r="BD2691" s="1"/>
      <c r="BE2691" s="1"/>
      <c r="BF2691" s="1"/>
      <c r="BG2691" s="1"/>
      <c r="BH2691" s="1"/>
      <c r="BI2691" s="1"/>
      <c r="BJ2691" s="1"/>
      <c r="BK2691" s="1"/>
      <c r="BL2691" s="1"/>
      <c r="BM2691" s="1"/>
      <c r="BN2691" s="1"/>
      <c r="BO2691" s="1"/>
      <c r="BP2691" s="1"/>
      <c r="BQ2691" s="1"/>
      <c r="BR2691" s="1"/>
      <c r="BS2691" s="1"/>
      <c r="BT2691" s="1"/>
      <c r="BU2691" s="1"/>
      <c r="BV2691" s="1"/>
      <c r="BW2691" s="1"/>
      <c r="BX2691" s="1"/>
      <c r="BY2691" s="1"/>
      <c r="BZ2691" s="1"/>
      <c r="CA2691" s="1"/>
      <c r="CB2691" s="1"/>
      <c r="CC2691" s="1"/>
      <c r="CD2691" s="1"/>
      <c r="CE2691" s="1"/>
      <c r="CF2691" s="1"/>
      <c r="CG2691" s="1"/>
      <c r="CH2691" s="1"/>
      <c r="CI2691" s="1"/>
      <c r="CJ2691" s="1"/>
      <c r="CK2691" s="1"/>
      <c r="CL2691" s="1"/>
      <c r="CM2691" s="1"/>
      <c r="CN2691" s="1"/>
      <c r="CO2691" s="1"/>
      <c r="CP2691" s="1"/>
      <c r="CQ2691" s="1"/>
      <c r="CR2691" s="1"/>
      <c r="CS2691" s="1"/>
      <c r="CT2691" s="1"/>
      <c r="CU2691" s="1"/>
      <c r="CV2691" s="1"/>
      <c r="CW2691" s="1"/>
      <c r="CX2691" s="1"/>
      <c r="CY2691" s="1"/>
      <c r="CZ2691" s="1"/>
      <c r="DA2691" s="1"/>
      <c r="DB2691" s="1"/>
      <c r="DC2691" s="1"/>
      <c r="DD2691" s="1"/>
      <c r="DE2691" s="1"/>
      <c r="DF2691" s="1"/>
      <c r="DG2691" s="1"/>
      <c r="DH2691" s="1"/>
      <c r="DI2691" s="1"/>
      <c r="DJ2691" s="1"/>
      <c r="DK2691" s="1"/>
      <c r="DL2691" s="1"/>
      <c r="DM2691" s="1"/>
      <c r="DN2691" s="1"/>
      <c r="DO2691" s="1"/>
      <c r="DP2691" s="1"/>
      <c r="DQ2691" s="1"/>
      <c r="DR2691" s="1"/>
      <c r="DS2691" s="1"/>
      <c r="DT2691" s="1"/>
      <c r="DU2691" s="1"/>
      <c r="DV2691" s="1"/>
      <c r="DW2691" s="1"/>
      <c r="DX2691" s="1"/>
      <c r="DY2691" s="1"/>
      <c r="DZ2691" s="1"/>
      <c r="EA2691" s="1"/>
      <c r="EB2691" s="1"/>
      <c r="EC2691" s="1"/>
      <c r="ED2691" s="1"/>
      <c r="EE2691" s="1"/>
      <c r="EF2691" s="1"/>
      <c r="EG2691" s="1"/>
      <c r="EH2691" s="1"/>
      <c r="EI2691" s="1"/>
      <c r="EJ2691" s="1"/>
      <c r="EK2691" s="1"/>
      <c r="EL2691" s="1"/>
      <c r="EM2691" s="1"/>
      <c r="EN2691" s="1"/>
      <c r="EO2691" s="1"/>
      <c r="EP2691" s="1"/>
      <c r="EQ2691" s="1"/>
      <c r="ER2691" s="1"/>
      <c r="ES2691" s="1"/>
      <c r="ET2691" s="1"/>
      <c r="EU2691" s="1"/>
      <c r="EV2691" s="1"/>
      <c r="EW2691" s="1"/>
      <c r="EX2691" s="1"/>
    </row>
    <row r="2692" spans="1:154" x14ac:dyDescent="0.15">
      <c r="A2692" s="52"/>
      <c r="B2692" s="53"/>
      <c r="C2692" s="54"/>
      <c r="D2692" s="55"/>
      <c r="E2692" s="56"/>
      <c r="F2692" s="56"/>
      <c r="G2692" s="56"/>
      <c r="H2692" s="56"/>
      <c r="I2692" s="55"/>
      <c r="J2692" s="57"/>
      <c r="K2692" s="58"/>
      <c r="L2692" s="59"/>
      <c r="M2692" s="60"/>
      <c r="N2692" s="60"/>
      <c r="O2692" s="59"/>
      <c r="P2692" s="56"/>
      <c r="Q2692" s="56"/>
      <c r="R2692" s="56"/>
      <c r="S2692" s="61"/>
      <c r="T2692" s="56"/>
      <c r="U2692" s="62"/>
      <c r="V2692" s="57"/>
      <c r="W2692" s="10"/>
      <c r="X2692" s="10"/>
      <c r="Y2692" s="27"/>
      <c r="Z2692" s="3"/>
      <c r="AA2692" s="1"/>
      <c r="AB2692" s="10"/>
      <c r="AC2692" s="3"/>
      <c r="AD2692" s="3"/>
      <c r="AE2692" s="3"/>
      <c r="AF2692" s="10"/>
      <c r="AG2692" s="11"/>
      <c r="AH2692" s="10"/>
      <c r="AI2692" s="1"/>
      <c r="AJ2692" s="1"/>
      <c r="AK2692" s="1"/>
      <c r="AL2692" s="1"/>
      <c r="AM2692" s="1"/>
      <c r="AN2692" s="1"/>
      <c r="AO2692" s="1"/>
      <c r="AP2692" s="1"/>
      <c r="AQ2692" s="1"/>
      <c r="AR2692" s="1"/>
      <c r="AS2692" s="1"/>
      <c r="AT2692" s="1"/>
      <c r="AU2692" s="1"/>
      <c r="AV2692" s="1"/>
      <c r="AW2692" s="1"/>
      <c r="AX2692" s="1"/>
      <c r="AY2692" s="1"/>
      <c r="AZ2692" s="1"/>
      <c r="BA2692" s="1"/>
      <c r="BB2692" s="1"/>
      <c r="BC2692" s="1"/>
      <c r="BD2692" s="1"/>
      <c r="BE2692" s="1"/>
      <c r="BF2692" s="1"/>
      <c r="BG2692" s="1"/>
      <c r="BH2692" s="1"/>
      <c r="BI2692" s="1"/>
      <c r="BJ2692" s="1"/>
      <c r="BK2692" s="1"/>
      <c r="BL2692" s="1"/>
      <c r="BM2692" s="1"/>
      <c r="BN2692" s="1"/>
      <c r="BO2692" s="1"/>
      <c r="BP2692" s="1"/>
      <c r="BQ2692" s="1"/>
      <c r="BR2692" s="1"/>
      <c r="BS2692" s="1"/>
      <c r="BT2692" s="1"/>
      <c r="BU2692" s="1"/>
      <c r="BV2692" s="1"/>
      <c r="BW2692" s="1"/>
      <c r="BX2692" s="1"/>
      <c r="BY2692" s="1"/>
      <c r="BZ2692" s="1"/>
      <c r="CA2692" s="1"/>
      <c r="CB2692" s="1"/>
      <c r="CC2692" s="1"/>
      <c r="CD2692" s="1"/>
      <c r="CE2692" s="1"/>
      <c r="CF2692" s="1"/>
      <c r="CG2692" s="1"/>
      <c r="CH2692" s="1"/>
      <c r="CI2692" s="1"/>
      <c r="CJ2692" s="1"/>
      <c r="CK2692" s="1"/>
      <c r="CL2692" s="1"/>
      <c r="CM2692" s="1"/>
      <c r="CN2692" s="1"/>
      <c r="CO2692" s="1"/>
      <c r="CP2692" s="1"/>
      <c r="CQ2692" s="1"/>
      <c r="CR2692" s="1"/>
      <c r="CS2692" s="1"/>
      <c r="CT2692" s="1"/>
      <c r="CU2692" s="1"/>
      <c r="CV2692" s="1"/>
      <c r="CW2692" s="1"/>
      <c r="CX2692" s="1"/>
      <c r="CY2692" s="1"/>
      <c r="CZ2692" s="1"/>
      <c r="DA2692" s="1"/>
      <c r="DB2692" s="1"/>
      <c r="DC2692" s="1"/>
      <c r="DD2692" s="1"/>
      <c r="DE2692" s="1"/>
      <c r="DF2692" s="1"/>
      <c r="DG2692" s="1"/>
      <c r="DH2692" s="1"/>
      <c r="DI2692" s="1"/>
      <c r="DJ2692" s="1"/>
      <c r="DK2692" s="1"/>
      <c r="DL2692" s="1"/>
      <c r="DM2692" s="1"/>
      <c r="DN2692" s="1"/>
      <c r="DO2692" s="1"/>
      <c r="DP2692" s="1"/>
      <c r="DQ2692" s="1"/>
      <c r="DR2692" s="1"/>
      <c r="DS2692" s="1"/>
      <c r="DT2692" s="1"/>
      <c r="DU2692" s="1"/>
      <c r="DV2692" s="1"/>
      <c r="DW2692" s="1"/>
      <c r="DX2692" s="1"/>
      <c r="DY2692" s="1"/>
      <c r="DZ2692" s="1"/>
      <c r="EA2692" s="1"/>
      <c r="EB2692" s="1"/>
      <c r="EC2692" s="1"/>
      <c r="ED2692" s="1"/>
      <c r="EE2692" s="1"/>
      <c r="EF2692" s="1"/>
      <c r="EG2692" s="1"/>
      <c r="EH2692" s="1"/>
      <c r="EI2692" s="1"/>
      <c r="EJ2692" s="1"/>
      <c r="EK2692" s="1"/>
      <c r="EL2692" s="1"/>
      <c r="EM2692" s="1"/>
      <c r="EN2692" s="1"/>
      <c r="EO2692" s="1"/>
      <c r="EP2692" s="1"/>
      <c r="EQ2692" s="1"/>
      <c r="ER2692" s="1"/>
      <c r="ES2692" s="1"/>
      <c r="ET2692" s="1"/>
      <c r="EU2692" s="1"/>
      <c r="EV2692" s="1"/>
      <c r="EW2692" s="1"/>
      <c r="EX2692" s="1"/>
    </row>
    <row r="2693" spans="1:154" x14ac:dyDescent="0.15">
      <c r="A2693" s="52"/>
      <c r="B2693" s="53"/>
      <c r="C2693" s="54"/>
      <c r="D2693" s="55"/>
      <c r="E2693" s="56"/>
      <c r="F2693" s="56"/>
      <c r="G2693" s="56"/>
      <c r="H2693" s="56"/>
      <c r="I2693" s="55"/>
      <c r="J2693" s="57"/>
      <c r="K2693" s="58"/>
      <c r="L2693" s="59"/>
      <c r="M2693" s="60"/>
      <c r="N2693" s="60"/>
      <c r="O2693" s="59"/>
      <c r="P2693" s="56"/>
      <c r="Q2693" s="56"/>
      <c r="R2693" s="56"/>
      <c r="S2693" s="61"/>
      <c r="T2693" s="56"/>
      <c r="U2693" s="62"/>
      <c r="V2693" s="57"/>
      <c r="W2693" s="10"/>
      <c r="X2693" s="10"/>
      <c r="Y2693" s="27"/>
      <c r="Z2693" s="3"/>
      <c r="AA2693" s="1"/>
      <c r="AB2693" s="10"/>
      <c r="AC2693" s="3"/>
      <c r="AD2693" s="3"/>
      <c r="AE2693" s="3"/>
      <c r="AF2693" s="10"/>
      <c r="AG2693" s="11"/>
      <c r="AH2693" s="10"/>
      <c r="AI2693" s="1"/>
      <c r="AJ2693" s="1"/>
      <c r="AK2693" s="1"/>
      <c r="AL2693" s="1"/>
      <c r="AM2693" s="1"/>
      <c r="AN2693" s="1"/>
      <c r="AO2693" s="1"/>
      <c r="AP2693" s="1"/>
      <c r="AQ2693" s="1"/>
      <c r="AR2693" s="1"/>
      <c r="AS2693" s="1"/>
      <c r="AT2693" s="1"/>
      <c r="AU2693" s="1"/>
      <c r="AV2693" s="1"/>
      <c r="AW2693" s="1"/>
      <c r="AX2693" s="1"/>
      <c r="AY2693" s="1"/>
      <c r="AZ2693" s="1"/>
      <c r="BA2693" s="1"/>
      <c r="BB2693" s="1"/>
      <c r="BC2693" s="1"/>
      <c r="BD2693" s="1"/>
      <c r="BE2693" s="1"/>
      <c r="BF2693" s="1"/>
      <c r="BG2693" s="1"/>
      <c r="BH2693" s="1"/>
      <c r="BI2693" s="1"/>
      <c r="BJ2693" s="1"/>
      <c r="BK2693" s="1"/>
      <c r="BL2693" s="1"/>
      <c r="BM2693" s="1"/>
      <c r="BN2693" s="1"/>
      <c r="BO2693" s="1"/>
      <c r="BP2693" s="1"/>
      <c r="BQ2693" s="1"/>
      <c r="BR2693" s="1"/>
      <c r="BS2693" s="1"/>
      <c r="BT2693" s="1"/>
      <c r="BU2693" s="1"/>
      <c r="BV2693" s="1"/>
      <c r="BW2693" s="1"/>
      <c r="BX2693" s="1"/>
      <c r="BY2693" s="1"/>
      <c r="BZ2693" s="1"/>
      <c r="CA2693" s="1"/>
      <c r="CB2693" s="1"/>
      <c r="CC2693" s="1"/>
      <c r="CD2693" s="1"/>
      <c r="CE2693" s="1"/>
      <c r="CF2693" s="1"/>
      <c r="CG2693" s="1"/>
      <c r="CH2693" s="1"/>
      <c r="CI2693" s="1"/>
      <c r="CJ2693" s="1"/>
      <c r="CK2693" s="1"/>
      <c r="CL2693" s="1"/>
      <c r="CM2693" s="1"/>
      <c r="CN2693" s="1"/>
      <c r="CO2693" s="1"/>
      <c r="CP2693" s="1"/>
      <c r="CQ2693" s="1"/>
      <c r="CR2693" s="1"/>
      <c r="CS2693" s="1"/>
      <c r="CT2693" s="1"/>
      <c r="CU2693" s="1"/>
      <c r="CV2693" s="1"/>
      <c r="CW2693" s="1"/>
      <c r="CX2693" s="1"/>
      <c r="CY2693" s="1"/>
      <c r="CZ2693" s="1"/>
      <c r="DA2693" s="1"/>
      <c r="DB2693" s="1"/>
      <c r="DC2693" s="1"/>
      <c r="DD2693" s="1"/>
      <c r="DE2693" s="1"/>
      <c r="DF2693" s="1"/>
      <c r="DG2693" s="1"/>
      <c r="DH2693" s="1"/>
      <c r="DI2693" s="1"/>
      <c r="DJ2693" s="1"/>
      <c r="DK2693" s="1"/>
      <c r="DL2693" s="1"/>
      <c r="DM2693" s="1"/>
      <c r="DN2693" s="1"/>
      <c r="DO2693" s="1"/>
      <c r="DP2693" s="1"/>
      <c r="DQ2693" s="1"/>
      <c r="DR2693" s="1"/>
      <c r="DS2693" s="1"/>
      <c r="DT2693" s="1"/>
      <c r="DU2693" s="1"/>
      <c r="DV2693" s="1"/>
      <c r="DW2693" s="1"/>
      <c r="DX2693" s="1"/>
      <c r="DY2693" s="1"/>
      <c r="DZ2693" s="1"/>
      <c r="EA2693" s="1"/>
      <c r="EB2693" s="1"/>
      <c r="EC2693" s="1"/>
      <c r="ED2693" s="1"/>
      <c r="EE2693" s="1"/>
      <c r="EF2693" s="1"/>
      <c r="EG2693" s="1"/>
      <c r="EH2693" s="1"/>
      <c r="EI2693" s="1"/>
      <c r="EJ2693" s="1"/>
      <c r="EK2693" s="1"/>
      <c r="EL2693" s="1"/>
      <c r="EM2693" s="1"/>
      <c r="EN2693" s="1"/>
      <c r="EO2693" s="1"/>
      <c r="EP2693" s="1"/>
      <c r="EQ2693" s="1"/>
      <c r="ER2693" s="1"/>
      <c r="ES2693" s="1"/>
      <c r="ET2693" s="1"/>
      <c r="EU2693" s="1"/>
      <c r="EV2693" s="1"/>
      <c r="EW2693" s="1"/>
      <c r="EX2693" s="1"/>
    </row>
    <row r="2694" spans="1:154" x14ac:dyDescent="0.15">
      <c r="A2694" s="52"/>
      <c r="B2694" s="53"/>
      <c r="C2694" s="54"/>
      <c r="D2694" s="55"/>
      <c r="E2694" s="56"/>
      <c r="F2694" s="56"/>
      <c r="G2694" s="56"/>
      <c r="H2694" s="56"/>
      <c r="I2694" s="55"/>
      <c r="J2694" s="57"/>
      <c r="K2694" s="58"/>
      <c r="L2694" s="59"/>
      <c r="M2694" s="60"/>
      <c r="N2694" s="60"/>
      <c r="O2694" s="59"/>
      <c r="P2694" s="56"/>
      <c r="Q2694" s="56"/>
      <c r="R2694" s="56"/>
      <c r="S2694" s="61"/>
      <c r="T2694" s="56"/>
      <c r="U2694" s="62"/>
      <c r="V2694" s="57"/>
      <c r="W2694" s="10"/>
      <c r="X2694" s="10"/>
      <c r="Y2694" s="27"/>
      <c r="Z2694" s="3"/>
      <c r="AA2694" s="1"/>
      <c r="AB2694" s="10"/>
      <c r="AC2694" s="3"/>
      <c r="AD2694" s="3"/>
      <c r="AE2694" s="3"/>
      <c r="AF2694" s="10"/>
      <c r="AG2694" s="11"/>
      <c r="AH2694" s="10"/>
      <c r="AI2694" s="1"/>
      <c r="AJ2694" s="1"/>
      <c r="AK2694" s="1"/>
      <c r="AL2694" s="1"/>
      <c r="AM2694" s="1"/>
      <c r="AN2694" s="1"/>
      <c r="AO2694" s="1"/>
      <c r="AP2694" s="1"/>
      <c r="AQ2694" s="1"/>
      <c r="AR2694" s="1"/>
      <c r="AS2694" s="1"/>
      <c r="AT2694" s="1"/>
      <c r="AU2694" s="1"/>
      <c r="AV2694" s="1"/>
      <c r="AW2694" s="1"/>
      <c r="AX2694" s="1"/>
      <c r="AY2694" s="1"/>
      <c r="AZ2694" s="1"/>
      <c r="BA2694" s="1"/>
      <c r="BB2694" s="1"/>
      <c r="BC2694" s="1"/>
      <c r="BD2694" s="1"/>
      <c r="BE2694" s="1"/>
      <c r="BF2694" s="1"/>
      <c r="BG2694" s="1"/>
      <c r="BH2694" s="1"/>
      <c r="BI2694" s="1"/>
      <c r="BJ2694" s="1"/>
      <c r="BK2694" s="1"/>
      <c r="BL2694" s="1"/>
      <c r="BM2694" s="1"/>
      <c r="BN2694" s="1"/>
      <c r="BO2694" s="1"/>
      <c r="BP2694" s="1"/>
      <c r="BQ2694" s="1"/>
      <c r="BR2694" s="1"/>
      <c r="BS2694" s="1"/>
      <c r="BT2694" s="1"/>
      <c r="BU2694" s="1"/>
      <c r="BV2694" s="1"/>
      <c r="BW2694" s="1"/>
      <c r="BX2694" s="1"/>
      <c r="BY2694" s="1"/>
      <c r="BZ2694" s="1"/>
      <c r="CA2694" s="1"/>
      <c r="CB2694" s="1"/>
      <c r="CC2694" s="1"/>
      <c r="CD2694" s="1"/>
      <c r="CE2694" s="1"/>
      <c r="CF2694" s="1"/>
      <c r="CG2694" s="1"/>
      <c r="CH2694" s="1"/>
      <c r="CI2694" s="1"/>
      <c r="CJ2694" s="1"/>
      <c r="CK2694" s="1"/>
      <c r="CL2694" s="1"/>
      <c r="CM2694" s="1"/>
      <c r="CN2694" s="1"/>
      <c r="CO2694" s="1"/>
      <c r="CP2694" s="1"/>
      <c r="CQ2694" s="1"/>
      <c r="CR2694" s="1"/>
      <c r="CS2694" s="1"/>
      <c r="CT2694" s="1"/>
      <c r="CU2694" s="1"/>
      <c r="CV2694" s="1"/>
      <c r="CW2694" s="1"/>
      <c r="CX2694" s="1"/>
      <c r="CY2694" s="1"/>
      <c r="CZ2694" s="1"/>
      <c r="DA2694" s="1"/>
      <c r="DB2694" s="1"/>
      <c r="DC2694" s="1"/>
      <c r="DD2694" s="1"/>
      <c r="DE2694" s="1"/>
      <c r="DF2694" s="1"/>
      <c r="DG2694" s="1"/>
      <c r="DH2694" s="1"/>
      <c r="DI2694" s="1"/>
      <c r="DJ2694" s="1"/>
      <c r="DK2694" s="1"/>
      <c r="DL2694" s="1"/>
      <c r="DM2694" s="1"/>
      <c r="DN2694" s="1"/>
      <c r="DO2694" s="1"/>
      <c r="DP2694" s="1"/>
      <c r="DQ2694" s="1"/>
      <c r="DR2694" s="1"/>
      <c r="DS2694" s="1"/>
      <c r="DT2694" s="1"/>
      <c r="DU2694" s="1"/>
      <c r="DV2694" s="1"/>
      <c r="DW2694" s="1"/>
      <c r="DX2694" s="1"/>
      <c r="DY2694" s="1"/>
      <c r="DZ2694" s="1"/>
      <c r="EA2694" s="1"/>
      <c r="EB2694" s="1"/>
      <c r="EC2694" s="1"/>
      <c r="ED2694" s="1"/>
      <c r="EE2694" s="1"/>
      <c r="EF2694" s="1"/>
      <c r="EG2694" s="1"/>
      <c r="EH2694" s="1"/>
      <c r="EI2694" s="1"/>
      <c r="EJ2694" s="1"/>
      <c r="EK2694" s="1"/>
      <c r="EL2694" s="1"/>
      <c r="EM2694" s="1"/>
      <c r="EN2694" s="1"/>
      <c r="EO2694" s="1"/>
      <c r="EP2694" s="1"/>
      <c r="EQ2694" s="1"/>
      <c r="ER2694" s="1"/>
      <c r="ES2694" s="1"/>
      <c r="ET2694" s="1"/>
      <c r="EU2694" s="1"/>
      <c r="EV2694" s="1"/>
      <c r="EW2694" s="1"/>
      <c r="EX2694" s="1"/>
    </row>
    <row r="2695" spans="1:154" x14ac:dyDescent="0.15">
      <c r="A2695" s="52"/>
      <c r="B2695" s="53"/>
      <c r="C2695" s="54"/>
      <c r="D2695" s="55"/>
      <c r="E2695" s="56"/>
      <c r="F2695" s="56"/>
      <c r="G2695" s="56"/>
      <c r="H2695" s="56"/>
      <c r="I2695" s="55"/>
      <c r="J2695" s="57"/>
      <c r="K2695" s="58"/>
      <c r="L2695" s="59"/>
      <c r="M2695" s="60"/>
      <c r="N2695" s="60"/>
      <c r="O2695" s="59"/>
      <c r="P2695" s="56"/>
      <c r="Q2695" s="56"/>
      <c r="R2695" s="56"/>
      <c r="S2695" s="61"/>
      <c r="T2695" s="56"/>
      <c r="U2695" s="62"/>
      <c r="V2695" s="57"/>
      <c r="W2695" s="10"/>
      <c r="X2695" s="10"/>
      <c r="Y2695" s="27"/>
      <c r="Z2695" s="3"/>
      <c r="AA2695" s="1"/>
      <c r="AB2695" s="10"/>
      <c r="AC2695" s="3"/>
      <c r="AD2695" s="3"/>
      <c r="AE2695" s="3"/>
      <c r="AF2695" s="10"/>
      <c r="AG2695" s="11"/>
      <c r="AH2695" s="10"/>
      <c r="AI2695" s="1"/>
      <c r="AJ2695" s="1"/>
      <c r="AK2695" s="1"/>
      <c r="AL2695" s="1"/>
      <c r="AM2695" s="1"/>
      <c r="AN2695" s="1"/>
      <c r="AO2695" s="1"/>
      <c r="AP2695" s="1"/>
      <c r="AQ2695" s="1"/>
      <c r="AR2695" s="1"/>
      <c r="AS2695" s="1"/>
      <c r="AT2695" s="1"/>
      <c r="AU2695" s="1"/>
      <c r="AV2695" s="1"/>
      <c r="AW2695" s="1"/>
      <c r="AX2695" s="1"/>
      <c r="AY2695" s="1"/>
      <c r="AZ2695" s="1"/>
      <c r="BA2695" s="1"/>
      <c r="BB2695" s="1"/>
      <c r="BC2695" s="1"/>
      <c r="BD2695" s="1"/>
      <c r="BE2695" s="1"/>
      <c r="BF2695" s="1"/>
      <c r="BG2695" s="1"/>
      <c r="BH2695" s="1"/>
      <c r="BI2695" s="1"/>
      <c r="BJ2695" s="1"/>
      <c r="BK2695" s="1"/>
      <c r="BL2695" s="1"/>
      <c r="BM2695" s="1"/>
      <c r="BN2695" s="1"/>
      <c r="BO2695" s="1"/>
      <c r="BP2695" s="1"/>
      <c r="BQ2695" s="1"/>
      <c r="BR2695" s="1"/>
      <c r="BS2695" s="1"/>
      <c r="BT2695" s="1"/>
      <c r="BU2695" s="1"/>
      <c r="BV2695" s="1"/>
      <c r="BW2695" s="1"/>
      <c r="BX2695" s="1"/>
      <c r="BY2695" s="1"/>
      <c r="BZ2695" s="1"/>
      <c r="CA2695" s="1"/>
      <c r="CB2695" s="1"/>
      <c r="CC2695" s="1"/>
      <c r="CD2695" s="1"/>
      <c r="CE2695" s="1"/>
      <c r="CF2695" s="1"/>
      <c r="CG2695" s="1"/>
      <c r="CH2695" s="1"/>
      <c r="CI2695" s="1"/>
      <c r="CJ2695" s="1"/>
      <c r="CK2695" s="1"/>
      <c r="CL2695" s="1"/>
      <c r="CM2695" s="1"/>
      <c r="CN2695" s="1"/>
      <c r="CO2695" s="1"/>
      <c r="CP2695" s="1"/>
      <c r="CQ2695" s="1"/>
      <c r="CR2695" s="1"/>
      <c r="CS2695" s="1"/>
      <c r="CT2695" s="1"/>
      <c r="CU2695" s="1"/>
      <c r="CV2695" s="1"/>
      <c r="CW2695" s="1"/>
      <c r="CX2695" s="1"/>
      <c r="CY2695" s="1"/>
      <c r="CZ2695" s="1"/>
      <c r="DA2695" s="1"/>
      <c r="DB2695" s="1"/>
      <c r="DC2695" s="1"/>
      <c r="DD2695" s="1"/>
      <c r="DE2695" s="1"/>
      <c r="DF2695" s="1"/>
      <c r="DG2695" s="1"/>
      <c r="DH2695" s="1"/>
      <c r="DI2695" s="1"/>
      <c r="DJ2695" s="1"/>
      <c r="DK2695" s="1"/>
      <c r="DL2695" s="1"/>
      <c r="DM2695" s="1"/>
      <c r="DN2695" s="1"/>
      <c r="DO2695" s="1"/>
      <c r="DP2695" s="1"/>
      <c r="DQ2695" s="1"/>
      <c r="DR2695" s="1"/>
      <c r="DS2695" s="1"/>
      <c r="DT2695" s="1"/>
      <c r="DU2695" s="1"/>
      <c r="DV2695" s="1"/>
      <c r="DW2695" s="1"/>
      <c r="DX2695" s="1"/>
      <c r="DY2695" s="1"/>
      <c r="DZ2695" s="1"/>
      <c r="EA2695" s="1"/>
      <c r="EB2695" s="1"/>
      <c r="EC2695" s="1"/>
      <c r="ED2695" s="1"/>
      <c r="EE2695" s="1"/>
      <c r="EF2695" s="1"/>
      <c r="EG2695" s="1"/>
      <c r="EH2695" s="1"/>
      <c r="EI2695" s="1"/>
      <c r="EJ2695" s="1"/>
      <c r="EK2695" s="1"/>
      <c r="EL2695" s="1"/>
      <c r="EM2695" s="1"/>
      <c r="EN2695" s="1"/>
      <c r="EO2695" s="1"/>
      <c r="EP2695" s="1"/>
      <c r="EQ2695" s="1"/>
      <c r="ER2695" s="1"/>
      <c r="ES2695" s="1"/>
      <c r="ET2695" s="1"/>
      <c r="EU2695" s="1"/>
      <c r="EV2695" s="1"/>
      <c r="EW2695" s="1"/>
      <c r="EX2695" s="1"/>
    </row>
    <row r="2696" spans="1:154" x14ac:dyDescent="0.15">
      <c r="A2696" s="52"/>
      <c r="B2696" s="53"/>
      <c r="C2696" s="54"/>
      <c r="D2696" s="55"/>
      <c r="E2696" s="56"/>
      <c r="F2696" s="56"/>
      <c r="G2696" s="56"/>
      <c r="H2696" s="56"/>
      <c r="I2696" s="55"/>
      <c r="J2696" s="57"/>
      <c r="K2696" s="58"/>
      <c r="L2696" s="59"/>
      <c r="M2696" s="60"/>
      <c r="N2696" s="60"/>
      <c r="O2696" s="59"/>
      <c r="P2696" s="56"/>
      <c r="Q2696" s="56"/>
      <c r="R2696" s="56"/>
      <c r="S2696" s="61"/>
      <c r="T2696" s="56"/>
      <c r="U2696" s="62"/>
      <c r="V2696" s="57"/>
      <c r="W2696" s="10"/>
      <c r="X2696" s="10"/>
      <c r="Y2696" s="27"/>
      <c r="Z2696" s="3"/>
      <c r="AA2696" s="1"/>
      <c r="AB2696" s="10"/>
      <c r="AC2696" s="3"/>
      <c r="AD2696" s="3"/>
      <c r="AE2696" s="3"/>
      <c r="AF2696" s="10"/>
      <c r="AG2696" s="11"/>
      <c r="AH2696" s="10"/>
      <c r="AI2696" s="1"/>
      <c r="AJ2696" s="1"/>
      <c r="AK2696" s="1"/>
      <c r="AL2696" s="1"/>
      <c r="AM2696" s="1"/>
      <c r="AN2696" s="1"/>
      <c r="AO2696" s="1"/>
      <c r="AP2696" s="1"/>
      <c r="AQ2696" s="1"/>
      <c r="AR2696" s="1"/>
      <c r="AS2696" s="1"/>
      <c r="AT2696" s="1"/>
      <c r="AU2696" s="1"/>
      <c r="AV2696" s="1"/>
      <c r="AW2696" s="1"/>
      <c r="AX2696" s="1"/>
      <c r="AY2696" s="1"/>
      <c r="AZ2696" s="1"/>
      <c r="BA2696" s="1"/>
      <c r="BB2696" s="1"/>
      <c r="BC2696" s="1"/>
      <c r="BD2696" s="1"/>
      <c r="BE2696" s="1"/>
      <c r="BF2696" s="1"/>
      <c r="BG2696" s="1"/>
      <c r="BH2696" s="1"/>
      <c r="BI2696" s="1"/>
      <c r="BJ2696" s="1"/>
      <c r="BK2696" s="1"/>
      <c r="BL2696" s="1"/>
      <c r="BM2696" s="1"/>
      <c r="BN2696" s="1"/>
      <c r="BO2696" s="1"/>
      <c r="BP2696" s="1"/>
      <c r="BQ2696" s="1"/>
      <c r="BR2696" s="1"/>
      <c r="BS2696" s="1"/>
      <c r="BT2696" s="1"/>
      <c r="BU2696" s="1"/>
      <c r="BV2696" s="1"/>
      <c r="BW2696" s="1"/>
      <c r="BX2696" s="1"/>
      <c r="BY2696" s="1"/>
      <c r="BZ2696" s="1"/>
      <c r="CA2696" s="1"/>
      <c r="CB2696" s="1"/>
      <c r="CC2696" s="1"/>
      <c r="CD2696" s="1"/>
      <c r="CE2696" s="1"/>
      <c r="CF2696" s="1"/>
      <c r="CG2696" s="1"/>
      <c r="CH2696" s="1"/>
      <c r="CI2696" s="1"/>
      <c r="CJ2696" s="1"/>
      <c r="CK2696" s="1"/>
      <c r="CL2696" s="1"/>
      <c r="CM2696" s="1"/>
      <c r="CN2696" s="1"/>
      <c r="CO2696" s="1"/>
      <c r="CP2696" s="1"/>
      <c r="CQ2696" s="1"/>
      <c r="CR2696" s="1"/>
      <c r="CS2696" s="1"/>
      <c r="CT2696" s="1"/>
      <c r="CU2696" s="1"/>
      <c r="CV2696" s="1"/>
      <c r="CW2696" s="1"/>
      <c r="CX2696" s="1"/>
      <c r="CY2696" s="1"/>
      <c r="CZ2696" s="1"/>
      <c r="DA2696" s="1"/>
      <c r="DB2696" s="1"/>
      <c r="DC2696" s="1"/>
      <c r="DD2696" s="1"/>
      <c r="DE2696" s="1"/>
      <c r="DF2696" s="1"/>
      <c r="DG2696" s="1"/>
      <c r="DH2696" s="1"/>
      <c r="DI2696" s="1"/>
      <c r="DJ2696" s="1"/>
      <c r="DK2696" s="1"/>
      <c r="DL2696" s="1"/>
      <c r="DM2696" s="1"/>
      <c r="DN2696" s="1"/>
      <c r="DO2696" s="1"/>
      <c r="DP2696" s="1"/>
      <c r="DQ2696" s="1"/>
      <c r="DR2696" s="1"/>
      <c r="DS2696" s="1"/>
      <c r="DT2696" s="1"/>
      <c r="DU2696" s="1"/>
      <c r="DV2696" s="1"/>
      <c r="DW2696" s="1"/>
      <c r="DX2696" s="1"/>
      <c r="DY2696" s="1"/>
      <c r="DZ2696" s="1"/>
      <c r="EA2696" s="1"/>
      <c r="EB2696" s="1"/>
      <c r="EC2696" s="1"/>
      <c r="ED2696" s="1"/>
      <c r="EE2696" s="1"/>
      <c r="EF2696" s="1"/>
      <c r="EG2696" s="1"/>
      <c r="EH2696" s="1"/>
      <c r="EI2696" s="1"/>
      <c r="EJ2696" s="1"/>
      <c r="EK2696" s="1"/>
      <c r="EL2696" s="1"/>
      <c r="EM2696" s="1"/>
      <c r="EN2696" s="1"/>
      <c r="EO2696" s="1"/>
      <c r="EP2696" s="1"/>
      <c r="EQ2696" s="1"/>
      <c r="ER2696" s="1"/>
      <c r="ES2696" s="1"/>
      <c r="ET2696" s="1"/>
      <c r="EU2696" s="1"/>
      <c r="EV2696" s="1"/>
      <c r="EW2696" s="1"/>
      <c r="EX2696" s="1"/>
    </row>
    <row r="2697" spans="1:154" x14ac:dyDescent="0.15">
      <c r="A2697" s="52"/>
      <c r="B2697" s="53"/>
      <c r="C2697" s="54"/>
      <c r="D2697" s="55"/>
      <c r="E2697" s="56"/>
      <c r="F2697" s="56"/>
      <c r="G2697" s="56"/>
      <c r="H2697" s="56"/>
      <c r="I2697" s="55"/>
      <c r="J2697" s="57"/>
      <c r="K2697" s="58"/>
      <c r="L2697" s="59"/>
      <c r="M2697" s="60"/>
      <c r="N2697" s="60"/>
      <c r="O2697" s="59"/>
      <c r="P2697" s="56"/>
      <c r="Q2697" s="56"/>
      <c r="R2697" s="56"/>
      <c r="S2697" s="61"/>
      <c r="T2697" s="56"/>
      <c r="U2697" s="62"/>
      <c r="V2697" s="57"/>
      <c r="W2697" s="10"/>
      <c r="X2697" s="10"/>
      <c r="Y2697" s="27"/>
      <c r="Z2697" s="3"/>
      <c r="AA2697" s="1"/>
      <c r="AB2697" s="10"/>
      <c r="AC2697" s="3"/>
      <c r="AD2697" s="3"/>
      <c r="AE2697" s="3"/>
      <c r="AF2697" s="10"/>
      <c r="AG2697" s="11"/>
      <c r="AH2697" s="10"/>
      <c r="AI2697" s="1"/>
      <c r="AJ2697" s="1"/>
      <c r="AK2697" s="1"/>
      <c r="AL2697" s="1"/>
      <c r="AM2697" s="1"/>
      <c r="AN2697" s="1"/>
      <c r="AO2697" s="1"/>
      <c r="AP2697" s="1"/>
      <c r="AQ2697" s="1"/>
      <c r="AR2697" s="1"/>
      <c r="AS2697" s="1"/>
      <c r="AT2697" s="1"/>
      <c r="AU2697" s="1"/>
      <c r="AV2697" s="1"/>
      <c r="AW2697" s="1"/>
      <c r="AX2697" s="1"/>
      <c r="AY2697" s="1"/>
      <c r="AZ2697" s="1"/>
      <c r="BA2697" s="1"/>
      <c r="BB2697" s="1"/>
      <c r="BC2697" s="1"/>
      <c r="BD2697" s="1"/>
      <c r="BE2697" s="1"/>
      <c r="BF2697" s="1"/>
      <c r="BG2697" s="1"/>
      <c r="BH2697" s="1"/>
      <c r="BI2697" s="1"/>
      <c r="BJ2697" s="1"/>
      <c r="BK2697" s="1"/>
      <c r="BL2697" s="1"/>
      <c r="BM2697" s="1"/>
      <c r="BN2697" s="1"/>
      <c r="BO2697" s="1"/>
      <c r="BP2697" s="1"/>
      <c r="BQ2697" s="1"/>
      <c r="BR2697" s="1"/>
      <c r="BS2697" s="1"/>
      <c r="BT2697" s="1"/>
      <c r="BU2697" s="1"/>
      <c r="BV2697" s="1"/>
      <c r="BW2697" s="1"/>
      <c r="BX2697" s="1"/>
      <c r="BY2697" s="1"/>
      <c r="BZ2697" s="1"/>
      <c r="CA2697" s="1"/>
      <c r="CB2697" s="1"/>
      <c r="CC2697" s="1"/>
      <c r="CD2697" s="1"/>
      <c r="CE2697" s="1"/>
      <c r="CF2697" s="1"/>
      <c r="CG2697" s="1"/>
      <c r="CH2697" s="1"/>
      <c r="CI2697" s="1"/>
      <c r="CJ2697" s="1"/>
      <c r="CK2697" s="1"/>
      <c r="CL2697" s="1"/>
      <c r="CM2697" s="1"/>
      <c r="CN2697" s="1"/>
      <c r="CO2697" s="1"/>
      <c r="CP2697" s="1"/>
      <c r="CQ2697" s="1"/>
      <c r="CR2697" s="1"/>
      <c r="CS2697" s="1"/>
      <c r="CT2697" s="1"/>
      <c r="CU2697" s="1"/>
      <c r="CV2697" s="1"/>
      <c r="CW2697" s="1"/>
      <c r="CX2697" s="1"/>
      <c r="CY2697" s="1"/>
      <c r="CZ2697" s="1"/>
      <c r="DA2697" s="1"/>
      <c r="DB2697" s="1"/>
      <c r="DC2697" s="1"/>
      <c r="DD2697" s="1"/>
      <c r="DE2697" s="1"/>
      <c r="DF2697" s="1"/>
      <c r="DG2697" s="1"/>
      <c r="DH2697" s="1"/>
      <c r="DI2697" s="1"/>
      <c r="DJ2697" s="1"/>
      <c r="DK2697" s="1"/>
      <c r="DL2697" s="1"/>
      <c r="DM2697" s="1"/>
      <c r="DN2697" s="1"/>
      <c r="DO2697" s="1"/>
      <c r="DP2697" s="1"/>
      <c r="DQ2697" s="1"/>
      <c r="DR2697" s="1"/>
      <c r="DS2697" s="1"/>
      <c r="DT2697" s="1"/>
      <c r="DU2697" s="1"/>
      <c r="DV2697" s="1"/>
      <c r="DW2697" s="1"/>
      <c r="DX2697" s="1"/>
      <c r="DY2697" s="1"/>
      <c r="DZ2697" s="1"/>
      <c r="EA2697" s="1"/>
      <c r="EB2697" s="1"/>
      <c r="EC2697" s="1"/>
      <c r="ED2697" s="1"/>
      <c r="EE2697" s="1"/>
      <c r="EF2697" s="1"/>
      <c r="EG2697" s="1"/>
      <c r="EH2697" s="1"/>
      <c r="EI2697" s="1"/>
      <c r="EJ2697" s="1"/>
      <c r="EK2697" s="1"/>
      <c r="EL2697" s="1"/>
      <c r="EM2697" s="1"/>
      <c r="EN2697" s="1"/>
      <c r="EO2697" s="1"/>
      <c r="EP2697" s="1"/>
      <c r="EQ2697" s="1"/>
      <c r="ER2697" s="1"/>
      <c r="ES2697" s="1"/>
      <c r="ET2697" s="1"/>
      <c r="EU2697" s="1"/>
      <c r="EV2697" s="1"/>
      <c r="EW2697" s="1"/>
      <c r="EX2697" s="1"/>
    </row>
    <row r="2698" spans="1:154" x14ac:dyDescent="0.15">
      <c r="A2698" s="52"/>
      <c r="B2698" s="53"/>
      <c r="C2698" s="54"/>
      <c r="D2698" s="55"/>
      <c r="E2698" s="56"/>
      <c r="F2698" s="56"/>
      <c r="G2698" s="56"/>
      <c r="H2698" s="56"/>
      <c r="I2698" s="55"/>
      <c r="J2698" s="57"/>
      <c r="K2698" s="58"/>
      <c r="L2698" s="59"/>
      <c r="M2698" s="60"/>
      <c r="N2698" s="60"/>
      <c r="O2698" s="59"/>
      <c r="P2698" s="56"/>
      <c r="Q2698" s="56"/>
      <c r="R2698" s="56"/>
      <c r="S2698" s="61"/>
      <c r="T2698" s="56"/>
      <c r="U2698" s="62"/>
      <c r="V2698" s="57"/>
      <c r="W2698" s="10"/>
      <c r="X2698" s="10"/>
      <c r="Y2698" s="27"/>
      <c r="Z2698" s="3"/>
      <c r="AA2698" s="1"/>
      <c r="AB2698" s="10"/>
      <c r="AC2698" s="3"/>
      <c r="AD2698" s="3"/>
      <c r="AE2698" s="3"/>
      <c r="AF2698" s="10"/>
      <c r="AG2698" s="11"/>
      <c r="AH2698" s="10"/>
      <c r="AI2698" s="1"/>
      <c r="AJ2698" s="1"/>
      <c r="AK2698" s="1"/>
      <c r="AL2698" s="1"/>
      <c r="AM2698" s="1"/>
      <c r="AN2698" s="1"/>
      <c r="AO2698" s="1"/>
      <c r="AP2698" s="1"/>
      <c r="AQ2698" s="1"/>
      <c r="AR2698" s="1"/>
      <c r="AS2698" s="1"/>
      <c r="AT2698" s="1"/>
      <c r="AU2698" s="1"/>
      <c r="AV2698" s="1"/>
      <c r="AW2698" s="1"/>
      <c r="AX2698" s="1"/>
      <c r="AY2698" s="1"/>
      <c r="AZ2698" s="1"/>
      <c r="BA2698" s="1"/>
      <c r="BB2698" s="1"/>
      <c r="BC2698" s="1"/>
      <c r="BD2698" s="1"/>
      <c r="BE2698" s="1"/>
      <c r="BF2698" s="1"/>
      <c r="BG2698" s="1"/>
      <c r="BH2698" s="1"/>
      <c r="BI2698" s="1"/>
      <c r="BJ2698" s="1"/>
      <c r="BK2698" s="1"/>
      <c r="BL2698" s="1"/>
      <c r="BM2698" s="1"/>
      <c r="BN2698" s="1"/>
      <c r="BO2698" s="1"/>
      <c r="BP2698" s="1"/>
      <c r="BQ2698" s="1"/>
      <c r="BR2698" s="1"/>
      <c r="BS2698" s="1"/>
      <c r="BT2698" s="1"/>
      <c r="BU2698" s="1"/>
      <c r="BV2698" s="1"/>
      <c r="BW2698" s="1"/>
      <c r="BX2698" s="1"/>
      <c r="BY2698" s="1"/>
      <c r="BZ2698" s="1"/>
      <c r="CA2698" s="1"/>
      <c r="CB2698" s="1"/>
      <c r="CC2698" s="1"/>
      <c r="CD2698" s="1"/>
      <c r="CE2698" s="1"/>
      <c r="CF2698" s="1"/>
      <c r="CG2698" s="1"/>
      <c r="CH2698" s="1"/>
      <c r="CI2698" s="1"/>
      <c r="CJ2698" s="1"/>
      <c r="CK2698" s="1"/>
      <c r="CL2698" s="1"/>
      <c r="CM2698" s="1"/>
      <c r="CN2698" s="1"/>
      <c r="CO2698" s="1"/>
      <c r="CP2698" s="1"/>
      <c r="CQ2698" s="1"/>
      <c r="CR2698" s="1"/>
      <c r="CS2698" s="1"/>
      <c r="CT2698" s="1"/>
      <c r="CU2698" s="1"/>
      <c r="CV2698" s="1"/>
      <c r="CW2698" s="1"/>
      <c r="CX2698" s="1"/>
      <c r="CY2698" s="1"/>
      <c r="CZ2698" s="1"/>
      <c r="DA2698" s="1"/>
      <c r="DB2698" s="1"/>
      <c r="DC2698" s="1"/>
      <c r="DD2698" s="1"/>
      <c r="DE2698" s="1"/>
      <c r="DF2698" s="1"/>
      <c r="DG2698" s="1"/>
      <c r="DH2698" s="1"/>
      <c r="DI2698" s="1"/>
      <c r="DJ2698" s="1"/>
      <c r="DK2698" s="1"/>
      <c r="DL2698" s="1"/>
      <c r="DM2698" s="1"/>
      <c r="DN2698" s="1"/>
      <c r="DO2698" s="1"/>
      <c r="DP2698" s="1"/>
      <c r="DQ2698" s="1"/>
      <c r="DR2698" s="1"/>
      <c r="DS2698" s="1"/>
      <c r="DT2698" s="1"/>
      <c r="DU2698" s="1"/>
      <c r="DV2698" s="1"/>
      <c r="DW2698" s="1"/>
      <c r="DX2698" s="1"/>
      <c r="DY2698" s="1"/>
      <c r="DZ2698" s="1"/>
      <c r="EA2698" s="1"/>
      <c r="EB2698" s="1"/>
      <c r="EC2698" s="1"/>
      <c r="ED2698" s="1"/>
      <c r="EE2698" s="1"/>
      <c r="EF2698" s="1"/>
      <c r="EG2698" s="1"/>
      <c r="EH2698" s="1"/>
      <c r="EI2698" s="1"/>
      <c r="EJ2698" s="1"/>
      <c r="EK2698" s="1"/>
      <c r="EL2698" s="1"/>
      <c r="EM2698" s="1"/>
      <c r="EN2698" s="1"/>
      <c r="EO2698" s="1"/>
      <c r="EP2698" s="1"/>
      <c r="EQ2698" s="1"/>
      <c r="ER2698" s="1"/>
      <c r="ES2698" s="1"/>
      <c r="ET2698" s="1"/>
      <c r="EU2698" s="1"/>
      <c r="EV2698" s="1"/>
      <c r="EW2698" s="1"/>
      <c r="EX2698" s="1"/>
    </row>
    <row r="2699" spans="1:154" x14ac:dyDescent="0.15">
      <c r="A2699" s="52"/>
      <c r="B2699" s="53"/>
      <c r="C2699" s="54"/>
      <c r="D2699" s="55"/>
      <c r="E2699" s="56"/>
      <c r="F2699" s="56"/>
      <c r="G2699" s="56"/>
      <c r="H2699" s="56"/>
      <c r="I2699" s="55"/>
      <c r="J2699" s="57"/>
      <c r="K2699" s="58"/>
      <c r="L2699" s="59"/>
      <c r="M2699" s="60"/>
      <c r="N2699" s="60"/>
      <c r="O2699" s="59"/>
      <c r="P2699" s="56"/>
      <c r="Q2699" s="56"/>
      <c r="R2699" s="56"/>
      <c r="S2699" s="61"/>
      <c r="T2699" s="56"/>
      <c r="U2699" s="62"/>
      <c r="V2699" s="57"/>
      <c r="W2699" s="10"/>
      <c r="X2699" s="10"/>
      <c r="Y2699" s="27"/>
      <c r="Z2699" s="3"/>
      <c r="AA2699" s="1"/>
      <c r="AB2699" s="10"/>
      <c r="AC2699" s="3"/>
      <c r="AD2699" s="3"/>
      <c r="AE2699" s="3"/>
      <c r="AF2699" s="10"/>
      <c r="AG2699" s="11"/>
      <c r="AH2699" s="10"/>
      <c r="AI2699" s="1"/>
      <c r="AJ2699" s="1"/>
      <c r="AK2699" s="1"/>
      <c r="AL2699" s="1"/>
      <c r="AM2699" s="1"/>
      <c r="AN2699" s="1"/>
      <c r="AO2699" s="1"/>
      <c r="AP2699" s="1"/>
      <c r="AQ2699" s="1"/>
      <c r="AR2699" s="1"/>
      <c r="AS2699" s="1"/>
      <c r="AT2699" s="1"/>
      <c r="AU2699" s="1"/>
      <c r="AV2699" s="1"/>
      <c r="AW2699" s="1"/>
      <c r="AX2699" s="1"/>
      <c r="AY2699" s="1"/>
      <c r="AZ2699" s="1"/>
      <c r="BA2699" s="1"/>
      <c r="BB2699" s="1"/>
      <c r="BC2699" s="1"/>
      <c r="BD2699" s="1"/>
      <c r="BE2699" s="1"/>
      <c r="BF2699" s="1"/>
      <c r="BG2699" s="1"/>
      <c r="BH2699" s="1"/>
      <c r="BI2699" s="1"/>
      <c r="BJ2699" s="1"/>
      <c r="BK2699" s="1"/>
      <c r="BL2699" s="1"/>
      <c r="BM2699" s="1"/>
      <c r="BN2699" s="1"/>
      <c r="BO2699" s="1"/>
      <c r="BP2699" s="1"/>
      <c r="BQ2699" s="1"/>
      <c r="BR2699" s="1"/>
      <c r="BS2699" s="1"/>
      <c r="BT2699" s="1"/>
      <c r="BU2699" s="1"/>
      <c r="BV2699" s="1"/>
      <c r="BW2699" s="1"/>
      <c r="BX2699" s="1"/>
      <c r="BY2699" s="1"/>
      <c r="BZ2699" s="1"/>
      <c r="CA2699" s="1"/>
      <c r="CB2699" s="1"/>
      <c r="CC2699" s="1"/>
      <c r="CD2699" s="1"/>
      <c r="CE2699" s="1"/>
      <c r="CF2699" s="1"/>
      <c r="CG2699" s="1"/>
      <c r="CH2699" s="1"/>
      <c r="CI2699" s="1"/>
      <c r="CJ2699" s="1"/>
      <c r="CK2699" s="1"/>
      <c r="CL2699" s="1"/>
      <c r="CM2699" s="1"/>
      <c r="CN2699" s="1"/>
      <c r="CO2699" s="1"/>
      <c r="CP2699" s="1"/>
      <c r="CQ2699" s="1"/>
      <c r="CR2699" s="1"/>
      <c r="CS2699" s="1"/>
      <c r="CT2699" s="1"/>
      <c r="CU2699" s="1"/>
      <c r="CV2699" s="1"/>
      <c r="CW2699" s="1"/>
      <c r="CX2699" s="1"/>
      <c r="CY2699" s="1"/>
      <c r="CZ2699" s="1"/>
      <c r="DA2699" s="1"/>
      <c r="DB2699" s="1"/>
      <c r="DC2699" s="1"/>
      <c r="DD2699" s="1"/>
      <c r="DE2699" s="1"/>
      <c r="DF2699" s="1"/>
      <c r="DG2699" s="1"/>
      <c r="DH2699" s="1"/>
      <c r="DI2699" s="1"/>
      <c r="DJ2699" s="1"/>
      <c r="DK2699" s="1"/>
      <c r="DL2699" s="1"/>
      <c r="DM2699" s="1"/>
      <c r="DN2699" s="1"/>
      <c r="DO2699" s="1"/>
      <c r="DP2699" s="1"/>
      <c r="DQ2699" s="1"/>
      <c r="DR2699" s="1"/>
      <c r="DS2699" s="1"/>
      <c r="DT2699" s="1"/>
      <c r="DU2699" s="1"/>
      <c r="DV2699" s="1"/>
      <c r="DW2699" s="1"/>
      <c r="DX2699" s="1"/>
      <c r="DY2699" s="1"/>
      <c r="DZ2699" s="1"/>
      <c r="EA2699" s="1"/>
      <c r="EB2699" s="1"/>
      <c r="EC2699" s="1"/>
      <c r="ED2699" s="1"/>
      <c r="EE2699" s="1"/>
      <c r="EF2699" s="1"/>
      <c r="EG2699" s="1"/>
      <c r="EH2699" s="1"/>
      <c r="EI2699" s="1"/>
      <c r="EJ2699" s="1"/>
      <c r="EK2699" s="1"/>
      <c r="EL2699" s="1"/>
      <c r="EM2699" s="1"/>
      <c r="EN2699" s="1"/>
      <c r="EO2699" s="1"/>
      <c r="EP2699" s="1"/>
      <c r="EQ2699" s="1"/>
      <c r="ER2699" s="1"/>
      <c r="ES2699" s="1"/>
      <c r="ET2699" s="1"/>
      <c r="EU2699" s="1"/>
      <c r="EV2699" s="1"/>
      <c r="EW2699" s="1"/>
      <c r="EX2699" s="1"/>
    </row>
    <row r="2700" spans="1:154" x14ac:dyDescent="0.15">
      <c r="A2700" s="52"/>
      <c r="B2700" s="53"/>
      <c r="C2700" s="54"/>
      <c r="D2700" s="55"/>
      <c r="E2700" s="56"/>
      <c r="F2700" s="56"/>
      <c r="G2700" s="56"/>
      <c r="H2700" s="56"/>
      <c r="I2700" s="55"/>
      <c r="J2700" s="57"/>
      <c r="K2700" s="58"/>
      <c r="L2700" s="59"/>
      <c r="M2700" s="60"/>
      <c r="N2700" s="60"/>
      <c r="O2700" s="59"/>
      <c r="P2700" s="56"/>
      <c r="Q2700" s="56"/>
      <c r="R2700" s="56"/>
      <c r="S2700" s="61"/>
      <c r="T2700" s="56"/>
      <c r="U2700" s="62"/>
      <c r="V2700" s="57"/>
      <c r="W2700" s="10"/>
      <c r="X2700" s="10"/>
      <c r="Y2700" s="27"/>
      <c r="Z2700" s="3"/>
      <c r="AA2700" s="1"/>
      <c r="AB2700" s="10"/>
      <c r="AC2700" s="3"/>
      <c r="AD2700" s="3"/>
      <c r="AE2700" s="3"/>
      <c r="AF2700" s="10"/>
      <c r="AG2700" s="11"/>
      <c r="AH2700" s="10"/>
      <c r="AI2700" s="1"/>
      <c r="AJ2700" s="1"/>
      <c r="AK2700" s="1"/>
      <c r="AL2700" s="1"/>
      <c r="AM2700" s="1"/>
      <c r="AN2700" s="1"/>
      <c r="AO2700" s="1"/>
      <c r="AP2700" s="1"/>
      <c r="AQ2700" s="1"/>
      <c r="AR2700" s="1"/>
      <c r="AS2700" s="1"/>
      <c r="AT2700" s="1"/>
      <c r="AU2700" s="1"/>
      <c r="AV2700" s="1"/>
      <c r="AW2700" s="1"/>
      <c r="AX2700" s="1"/>
      <c r="AY2700" s="1"/>
      <c r="AZ2700" s="1"/>
      <c r="BA2700" s="1"/>
      <c r="BB2700" s="1"/>
      <c r="BC2700" s="1"/>
      <c r="BD2700" s="1"/>
      <c r="BE2700" s="1"/>
      <c r="BF2700" s="1"/>
      <c r="BG2700" s="1"/>
      <c r="BH2700" s="1"/>
      <c r="BI2700" s="1"/>
      <c r="BJ2700" s="1"/>
      <c r="BK2700" s="1"/>
      <c r="BL2700" s="1"/>
      <c r="BM2700" s="1"/>
      <c r="BN2700" s="1"/>
      <c r="BO2700" s="1"/>
      <c r="BP2700" s="1"/>
      <c r="BQ2700" s="1"/>
      <c r="BR2700" s="1"/>
      <c r="BS2700" s="1"/>
      <c r="BT2700" s="1"/>
      <c r="BU2700" s="1"/>
      <c r="BV2700" s="1"/>
      <c r="BW2700" s="1"/>
      <c r="BX2700" s="1"/>
      <c r="BY2700" s="1"/>
      <c r="BZ2700" s="1"/>
      <c r="CA2700" s="1"/>
      <c r="CB2700" s="1"/>
      <c r="CC2700" s="1"/>
      <c r="CD2700" s="1"/>
      <c r="CE2700" s="1"/>
      <c r="CF2700" s="1"/>
      <c r="CG2700" s="1"/>
      <c r="CH2700" s="1"/>
      <c r="CI2700" s="1"/>
      <c r="CJ2700" s="1"/>
      <c r="CK2700" s="1"/>
      <c r="CL2700" s="1"/>
      <c r="CM2700" s="1"/>
      <c r="CN2700" s="1"/>
      <c r="CO2700" s="1"/>
      <c r="CP2700" s="1"/>
      <c r="CQ2700" s="1"/>
      <c r="CR2700" s="1"/>
      <c r="CS2700" s="1"/>
      <c r="CT2700" s="1"/>
      <c r="CU2700" s="1"/>
      <c r="CV2700" s="1"/>
      <c r="CW2700" s="1"/>
      <c r="CX2700" s="1"/>
      <c r="CY2700" s="1"/>
      <c r="CZ2700" s="1"/>
      <c r="DA2700" s="1"/>
      <c r="DB2700" s="1"/>
      <c r="DC2700" s="1"/>
      <c r="DD2700" s="1"/>
      <c r="DE2700" s="1"/>
      <c r="DF2700" s="1"/>
      <c r="DG2700" s="1"/>
      <c r="DH2700" s="1"/>
      <c r="DI2700" s="1"/>
      <c r="DJ2700" s="1"/>
      <c r="DK2700" s="1"/>
      <c r="DL2700" s="1"/>
      <c r="DM2700" s="1"/>
      <c r="DN2700" s="1"/>
      <c r="DO2700" s="1"/>
      <c r="DP2700" s="1"/>
      <c r="DQ2700" s="1"/>
      <c r="DR2700" s="1"/>
      <c r="DS2700" s="1"/>
      <c r="DT2700" s="1"/>
      <c r="DU2700" s="1"/>
      <c r="DV2700" s="1"/>
      <c r="DW2700" s="1"/>
      <c r="DX2700" s="1"/>
      <c r="DY2700" s="1"/>
      <c r="DZ2700" s="1"/>
      <c r="EA2700" s="1"/>
      <c r="EB2700" s="1"/>
      <c r="EC2700" s="1"/>
      <c r="ED2700" s="1"/>
      <c r="EE2700" s="1"/>
      <c r="EF2700" s="1"/>
      <c r="EG2700" s="1"/>
      <c r="EH2700" s="1"/>
      <c r="EI2700" s="1"/>
      <c r="EJ2700" s="1"/>
      <c r="EK2700" s="1"/>
      <c r="EL2700" s="1"/>
      <c r="EM2700" s="1"/>
      <c r="EN2700" s="1"/>
      <c r="EO2700" s="1"/>
      <c r="EP2700" s="1"/>
      <c r="EQ2700" s="1"/>
      <c r="ER2700" s="1"/>
      <c r="ES2700" s="1"/>
      <c r="ET2700" s="1"/>
      <c r="EU2700" s="1"/>
      <c r="EV2700" s="1"/>
      <c r="EW2700" s="1"/>
      <c r="EX2700" s="1"/>
    </row>
    <row r="2701" spans="1:154" x14ac:dyDescent="0.15">
      <c r="A2701" s="52"/>
      <c r="B2701" s="53"/>
      <c r="C2701" s="54"/>
      <c r="D2701" s="55"/>
      <c r="E2701" s="56"/>
      <c r="F2701" s="56"/>
      <c r="G2701" s="56"/>
      <c r="H2701" s="56"/>
      <c r="I2701" s="55"/>
      <c r="J2701" s="57"/>
      <c r="K2701" s="58"/>
      <c r="L2701" s="59"/>
      <c r="M2701" s="60"/>
      <c r="N2701" s="60"/>
      <c r="O2701" s="59"/>
      <c r="P2701" s="56"/>
      <c r="Q2701" s="56"/>
      <c r="R2701" s="56"/>
      <c r="S2701" s="61"/>
      <c r="T2701" s="56"/>
      <c r="U2701" s="62"/>
      <c r="V2701" s="57"/>
      <c r="W2701" s="10"/>
      <c r="X2701" s="10"/>
      <c r="Y2701" s="27"/>
      <c r="Z2701" s="3"/>
      <c r="AA2701" s="1"/>
      <c r="AB2701" s="10"/>
      <c r="AC2701" s="3"/>
      <c r="AD2701" s="3"/>
      <c r="AE2701" s="3"/>
      <c r="AF2701" s="10"/>
      <c r="AG2701" s="11"/>
      <c r="AH2701" s="10"/>
      <c r="AI2701" s="1"/>
      <c r="AJ2701" s="1"/>
      <c r="AK2701" s="1"/>
      <c r="AL2701" s="1"/>
      <c r="AM2701" s="1"/>
      <c r="AN2701" s="1"/>
      <c r="AO2701" s="1"/>
      <c r="AP2701" s="1"/>
      <c r="AQ2701" s="1"/>
      <c r="AR2701" s="1"/>
      <c r="AS2701" s="1"/>
      <c r="AT2701" s="1"/>
      <c r="AU2701" s="1"/>
      <c r="AV2701" s="1"/>
      <c r="AW2701" s="1"/>
      <c r="AX2701" s="1"/>
      <c r="AY2701" s="1"/>
      <c r="AZ2701" s="1"/>
      <c r="BA2701" s="1"/>
      <c r="BB2701" s="1"/>
      <c r="BC2701" s="1"/>
      <c r="BD2701" s="1"/>
      <c r="BE2701" s="1"/>
      <c r="BF2701" s="1"/>
      <c r="BG2701" s="1"/>
      <c r="BH2701" s="1"/>
      <c r="BI2701" s="1"/>
      <c r="BJ2701" s="1"/>
      <c r="BK2701" s="1"/>
      <c r="BL2701" s="1"/>
      <c r="BM2701" s="1"/>
      <c r="BN2701" s="1"/>
      <c r="BO2701" s="1"/>
      <c r="BP2701" s="1"/>
      <c r="BQ2701" s="1"/>
      <c r="BR2701" s="1"/>
      <c r="BS2701" s="1"/>
      <c r="BT2701" s="1"/>
      <c r="BU2701" s="1"/>
      <c r="BV2701" s="1"/>
      <c r="BW2701" s="1"/>
      <c r="BX2701" s="1"/>
      <c r="BY2701" s="1"/>
      <c r="BZ2701" s="1"/>
      <c r="CA2701" s="1"/>
      <c r="CB2701" s="1"/>
      <c r="CC2701" s="1"/>
      <c r="CD2701" s="1"/>
      <c r="CE2701" s="1"/>
      <c r="CF2701" s="1"/>
      <c r="CG2701" s="1"/>
      <c r="CH2701" s="1"/>
      <c r="CI2701" s="1"/>
      <c r="CJ2701" s="1"/>
      <c r="CK2701" s="1"/>
      <c r="CL2701" s="1"/>
      <c r="CM2701" s="1"/>
      <c r="CN2701" s="1"/>
      <c r="CO2701" s="1"/>
      <c r="CP2701" s="1"/>
      <c r="CQ2701" s="1"/>
      <c r="CR2701" s="1"/>
      <c r="CS2701" s="1"/>
      <c r="CT2701" s="1"/>
      <c r="CU2701" s="1"/>
      <c r="CV2701" s="1"/>
      <c r="CW2701" s="1"/>
      <c r="CX2701" s="1"/>
      <c r="CY2701" s="1"/>
      <c r="CZ2701" s="1"/>
      <c r="DA2701" s="1"/>
      <c r="DB2701" s="1"/>
      <c r="DC2701" s="1"/>
      <c r="DD2701" s="1"/>
      <c r="DE2701" s="1"/>
      <c r="DF2701" s="1"/>
      <c r="DG2701" s="1"/>
      <c r="DH2701" s="1"/>
      <c r="DI2701" s="1"/>
      <c r="DJ2701" s="1"/>
      <c r="DK2701" s="1"/>
      <c r="DL2701" s="1"/>
      <c r="DM2701" s="1"/>
      <c r="DN2701" s="1"/>
      <c r="DO2701" s="1"/>
      <c r="DP2701" s="1"/>
      <c r="DQ2701" s="1"/>
      <c r="DR2701" s="1"/>
      <c r="DS2701" s="1"/>
      <c r="DT2701" s="1"/>
      <c r="DU2701" s="1"/>
      <c r="DV2701" s="1"/>
      <c r="DW2701" s="1"/>
      <c r="DX2701" s="1"/>
      <c r="DY2701" s="1"/>
      <c r="DZ2701" s="1"/>
      <c r="EA2701" s="1"/>
      <c r="EB2701" s="1"/>
      <c r="EC2701" s="1"/>
      <c r="ED2701" s="1"/>
      <c r="EE2701" s="1"/>
      <c r="EF2701" s="1"/>
      <c r="EG2701" s="1"/>
      <c r="EH2701" s="1"/>
      <c r="EI2701" s="1"/>
      <c r="EJ2701" s="1"/>
      <c r="EK2701" s="1"/>
      <c r="EL2701" s="1"/>
      <c r="EM2701" s="1"/>
      <c r="EN2701" s="1"/>
      <c r="EO2701" s="1"/>
      <c r="EP2701" s="1"/>
      <c r="EQ2701" s="1"/>
      <c r="ER2701" s="1"/>
      <c r="ES2701" s="1"/>
      <c r="ET2701" s="1"/>
      <c r="EU2701" s="1"/>
      <c r="EV2701" s="1"/>
      <c r="EW2701" s="1"/>
      <c r="EX2701" s="1"/>
    </row>
    <row r="2702" spans="1:154" x14ac:dyDescent="0.15">
      <c r="A2702" s="52"/>
      <c r="B2702" s="53"/>
      <c r="C2702" s="54"/>
      <c r="D2702" s="55"/>
      <c r="E2702" s="56"/>
      <c r="F2702" s="56"/>
      <c r="G2702" s="56"/>
      <c r="H2702" s="56"/>
      <c r="I2702" s="55"/>
      <c r="J2702" s="57"/>
      <c r="K2702" s="58"/>
      <c r="L2702" s="59"/>
      <c r="M2702" s="60"/>
      <c r="N2702" s="60"/>
      <c r="O2702" s="59"/>
      <c r="P2702" s="56"/>
      <c r="Q2702" s="56"/>
      <c r="R2702" s="56"/>
      <c r="S2702" s="61"/>
      <c r="T2702" s="56"/>
      <c r="U2702" s="62"/>
      <c r="V2702" s="57"/>
      <c r="W2702" s="10"/>
      <c r="X2702" s="10"/>
      <c r="Y2702" s="27"/>
      <c r="Z2702" s="3"/>
      <c r="AA2702" s="1"/>
      <c r="AB2702" s="10"/>
      <c r="AC2702" s="3"/>
      <c r="AD2702" s="3"/>
      <c r="AE2702" s="3"/>
      <c r="AF2702" s="10"/>
      <c r="AG2702" s="11"/>
      <c r="AH2702" s="10"/>
      <c r="AI2702" s="1"/>
      <c r="AJ2702" s="1"/>
      <c r="AK2702" s="1"/>
      <c r="AL2702" s="1"/>
      <c r="AM2702" s="1"/>
      <c r="AN2702" s="1"/>
      <c r="AO2702" s="1"/>
      <c r="AP2702" s="1"/>
      <c r="AQ2702" s="1"/>
      <c r="AR2702" s="1"/>
      <c r="AS2702" s="1"/>
      <c r="AT2702" s="1"/>
      <c r="AU2702" s="1"/>
      <c r="AV2702" s="1"/>
      <c r="AW2702" s="1"/>
      <c r="AX2702" s="1"/>
      <c r="AY2702" s="1"/>
      <c r="AZ2702" s="1"/>
      <c r="BA2702" s="1"/>
      <c r="BB2702" s="1"/>
      <c r="BC2702" s="1"/>
      <c r="BD2702" s="1"/>
      <c r="BE2702" s="1"/>
      <c r="BF2702" s="1"/>
      <c r="BG2702" s="1"/>
      <c r="BH2702" s="1"/>
      <c r="BI2702" s="1"/>
      <c r="BJ2702" s="1"/>
      <c r="BK2702" s="1"/>
      <c r="BL2702" s="1"/>
      <c r="BM2702" s="1"/>
      <c r="BN2702" s="1"/>
      <c r="BO2702" s="1"/>
      <c r="BP2702" s="1"/>
      <c r="BQ2702" s="1"/>
      <c r="BR2702" s="1"/>
      <c r="BS2702" s="1"/>
      <c r="BT2702" s="1"/>
      <c r="BU2702" s="1"/>
      <c r="BV2702" s="1"/>
      <c r="BW2702" s="1"/>
      <c r="BX2702" s="1"/>
      <c r="BY2702" s="1"/>
      <c r="BZ2702" s="1"/>
      <c r="CA2702" s="1"/>
      <c r="CB2702" s="1"/>
      <c r="CC2702" s="1"/>
      <c r="CD2702" s="1"/>
      <c r="CE2702" s="1"/>
      <c r="CF2702" s="1"/>
      <c r="CG2702" s="1"/>
      <c r="CH2702" s="1"/>
      <c r="CI2702" s="1"/>
      <c r="CJ2702" s="1"/>
      <c r="CK2702" s="1"/>
      <c r="CL2702" s="1"/>
      <c r="CM2702" s="1"/>
      <c r="CN2702" s="1"/>
      <c r="CO2702" s="1"/>
      <c r="CP2702" s="1"/>
      <c r="CQ2702" s="1"/>
      <c r="CR2702" s="1"/>
      <c r="CS2702" s="1"/>
      <c r="CT2702" s="1"/>
      <c r="CU2702" s="1"/>
      <c r="CV2702" s="1"/>
      <c r="CW2702" s="1"/>
      <c r="CX2702" s="1"/>
      <c r="CY2702" s="1"/>
      <c r="CZ2702" s="1"/>
      <c r="DA2702" s="1"/>
      <c r="DB2702" s="1"/>
      <c r="DC2702" s="1"/>
      <c r="DD2702" s="1"/>
      <c r="DE2702" s="1"/>
      <c r="DF2702" s="1"/>
      <c r="DG2702" s="1"/>
      <c r="DH2702" s="1"/>
      <c r="DI2702" s="1"/>
      <c r="DJ2702" s="1"/>
      <c r="DK2702" s="1"/>
      <c r="DL2702" s="1"/>
      <c r="DM2702" s="1"/>
      <c r="DN2702" s="1"/>
      <c r="DO2702" s="1"/>
      <c r="DP2702" s="1"/>
      <c r="DQ2702" s="1"/>
      <c r="DR2702" s="1"/>
      <c r="DS2702" s="1"/>
      <c r="DT2702" s="1"/>
      <c r="DU2702" s="1"/>
      <c r="DV2702" s="1"/>
      <c r="DW2702" s="1"/>
      <c r="DX2702" s="1"/>
      <c r="DY2702" s="1"/>
      <c r="DZ2702" s="1"/>
      <c r="EA2702" s="1"/>
      <c r="EB2702" s="1"/>
      <c r="EC2702" s="1"/>
      <c r="ED2702" s="1"/>
      <c r="EE2702" s="1"/>
      <c r="EF2702" s="1"/>
      <c r="EG2702" s="1"/>
      <c r="EH2702" s="1"/>
      <c r="EI2702" s="1"/>
      <c r="EJ2702" s="1"/>
      <c r="EK2702" s="1"/>
      <c r="EL2702" s="1"/>
      <c r="EM2702" s="1"/>
      <c r="EN2702" s="1"/>
      <c r="EO2702" s="1"/>
      <c r="EP2702" s="1"/>
      <c r="EQ2702" s="1"/>
      <c r="ER2702" s="1"/>
      <c r="ES2702" s="1"/>
      <c r="ET2702" s="1"/>
      <c r="EU2702" s="1"/>
      <c r="EV2702" s="1"/>
      <c r="EW2702" s="1"/>
      <c r="EX2702" s="1"/>
    </row>
    <row r="2703" spans="1:154" x14ac:dyDescent="0.15">
      <c r="A2703" s="52"/>
      <c r="B2703" s="53"/>
      <c r="C2703" s="54"/>
      <c r="D2703" s="55"/>
      <c r="E2703" s="56"/>
      <c r="F2703" s="56"/>
      <c r="G2703" s="56"/>
      <c r="H2703" s="56"/>
      <c r="I2703" s="55"/>
      <c r="J2703" s="57"/>
      <c r="K2703" s="58"/>
      <c r="L2703" s="59"/>
      <c r="M2703" s="60"/>
      <c r="N2703" s="60"/>
      <c r="O2703" s="59"/>
      <c r="P2703" s="56"/>
      <c r="Q2703" s="56"/>
      <c r="R2703" s="56"/>
      <c r="S2703" s="61"/>
      <c r="T2703" s="56"/>
      <c r="U2703" s="62"/>
      <c r="V2703" s="57"/>
      <c r="W2703" s="10"/>
      <c r="X2703" s="10"/>
      <c r="Y2703" s="27"/>
      <c r="Z2703" s="3"/>
      <c r="AA2703" s="1"/>
      <c r="AB2703" s="10"/>
      <c r="AC2703" s="3"/>
      <c r="AD2703" s="3"/>
      <c r="AE2703" s="3"/>
      <c r="AF2703" s="10"/>
      <c r="AG2703" s="11"/>
      <c r="AH2703" s="10"/>
      <c r="AI2703" s="1"/>
      <c r="AJ2703" s="1"/>
      <c r="AK2703" s="1"/>
      <c r="AL2703" s="1"/>
      <c r="AM2703" s="1"/>
      <c r="AN2703" s="1"/>
      <c r="AO2703" s="1"/>
      <c r="AP2703" s="1"/>
      <c r="AQ2703" s="1"/>
      <c r="AR2703" s="1"/>
      <c r="AS2703" s="1"/>
      <c r="AT2703" s="1"/>
      <c r="AU2703" s="1"/>
      <c r="AV2703" s="1"/>
      <c r="AW2703" s="1"/>
      <c r="AX2703" s="1"/>
      <c r="AY2703" s="1"/>
      <c r="AZ2703" s="1"/>
      <c r="BA2703" s="1"/>
      <c r="BB2703" s="1"/>
      <c r="BC2703" s="1"/>
      <c r="BD2703" s="1"/>
      <c r="BE2703" s="1"/>
      <c r="BF2703" s="1"/>
      <c r="BG2703" s="1"/>
      <c r="BH2703" s="1"/>
      <c r="BI2703" s="1"/>
      <c r="BJ2703" s="1"/>
      <c r="BK2703" s="1"/>
      <c r="BL2703" s="1"/>
      <c r="BM2703" s="1"/>
      <c r="BN2703" s="1"/>
      <c r="BO2703" s="1"/>
      <c r="BP2703" s="1"/>
      <c r="BQ2703" s="1"/>
      <c r="BR2703" s="1"/>
      <c r="BS2703" s="1"/>
      <c r="BT2703" s="1"/>
      <c r="BU2703" s="1"/>
      <c r="BV2703" s="1"/>
      <c r="BW2703" s="1"/>
      <c r="BX2703" s="1"/>
      <c r="BY2703" s="1"/>
      <c r="BZ2703" s="1"/>
      <c r="CA2703" s="1"/>
      <c r="CB2703" s="1"/>
      <c r="CC2703" s="1"/>
      <c r="CD2703" s="1"/>
      <c r="CE2703" s="1"/>
      <c r="CF2703" s="1"/>
      <c r="CG2703" s="1"/>
      <c r="CH2703" s="1"/>
      <c r="CI2703" s="1"/>
      <c r="CJ2703" s="1"/>
      <c r="CK2703" s="1"/>
      <c r="CL2703" s="1"/>
      <c r="CM2703" s="1"/>
      <c r="CN2703" s="1"/>
      <c r="CO2703" s="1"/>
      <c r="CP2703" s="1"/>
      <c r="CQ2703" s="1"/>
      <c r="CR2703" s="1"/>
      <c r="CS2703" s="1"/>
      <c r="CT2703" s="1"/>
      <c r="CU2703" s="1"/>
      <c r="CV2703" s="1"/>
      <c r="CW2703" s="1"/>
      <c r="CX2703" s="1"/>
      <c r="CY2703" s="1"/>
      <c r="CZ2703" s="1"/>
      <c r="DA2703" s="1"/>
      <c r="DB2703" s="1"/>
      <c r="DC2703" s="1"/>
      <c r="DD2703" s="1"/>
      <c r="DE2703" s="1"/>
      <c r="DF2703" s="1"/>
      <c r="DG2703" s="1"/>
      <c r="DH2703" s="1"/>
      <c r="DI2703" s="1"/>
      <c r="DJ2703" s="1"/>
      <c r="DK2703" s="1"/>
      <c r="DL2703" s="1"/>
      <c r="DM2703" s="1"/>
      <c r="DN2703" s="1"/>
      <c r="DO2703" s="1"/>
      <c r="DP2703" s="1"/>
      <c r="DQ2703" s="1"/>
      <c r="DR2703" s="1"/>
      <c r="DS2703" s="1"/>
      <c r="DT2703" s="1"/>
      <c r="DU2703" s="1"/>
      <c r="DV2703" s="1"/>
      <c r="DW2703" s="1"/>
      <c r="DX2703" s="1"/>
      <c r="DY2703" s="1"/>
      <c r="DZ2703" s="1"/>
      <c r="EA2703" s="1"/>
      <c r="EB2703" s="1"/>
      <c r="EC2703" s="1"/>
      <c r="ED2703" s="1"/>
      <c r="EE2703" s="1"/>
      <c r="EF2703" s="1"/>
      <c r="EG2703" s="1"/>
      <c r="EH2703" s="1"/>
      <c r="EI2703" s="1"/>
      <c r="EJ2703" s="1"/>
      <c r="EK2703" s="1"/>
      <c r="EL2703" s="1"/>
      <c r="EM2703" s="1"/>
      <c r="EN2703" s="1"/>
      <c r="EO2703" s="1"/>
      <c r="EP2703" s="1"/>
      <c r="EQ2703" s="1"/>
      <c r="ER2703" s="1"/>
      <c r="ES2703" s="1"/>
      <c r="ET2703" s="1"/>
      <c r="EU2703" s="1"/>
      <c r="EV2703" s="1"/>
      <c r="EW2703" s="1"/>
      <c r="EX2703" s="1"/>
    </row>
    <row r="2704" spans="1:154" x14ac:dyDescent="0.15">
      <c r="A2704" s="52"/>
      <c r="B2704" s="53"/>
      <c r="C2704" s="54"/>
      <c r="D2704" s="55"/>
      <c r="E2704" s="56"/>
      <c r="F2704" s="56"/>
      <c r="G2704" s="56"/>
      <c r="H2704" s="56"/>
      <c r="I2704" s="55"/>
      <c r="J2704" s="57"/>
      <c r="K2704" s="58"/>
      <c r="L2704" s="59"/>
      <c r="M2704" s="60"/>
      <c r="N2704" s="60"/>
      <c r="O2704" s="59"/>
      <c r="P2704" s="56"/>
      <c r="Q2704" s="56"/>
      <c r="R2704" s="56"/>
      <c r="S2704" s="61"/>
      <c r="T2704" s="56"/>
      <c r="U2704" s="62"/>
      <c r="V2704" s="57"/>
      <c r="W2704" s="10"/>
      <c r="X2704" s="10"/>
      <c r="Y2704" s="27"/>
      <c r="Z2704" s="3"/>
      <c r="AA2704" s="1"/>
      <c r="AB2704" s="10"/>
      <c r="AC2704" s="3"/>
      <c r="AD2704" s="3"/>
      <c r="AE2704" s="3"/>
      <c r="AF2704" s="10"/>
      <c r="AG2704" s="11"/>
      <c r="AH2704" s="10"/>
      <c r="AI2704" s="1"/>
      <c r="AJ2704" s="1"/>
      <c r="AK2704" s="1"/>
      <c r="AL2704" s="1"/>
      <c r="AM2704" s="1"/>
      <c r="AN2704" s="1"/>
      <c r="AO2704" s="1"/>
      <c r="AP2704" s="1"/>
      <c r="AQ2704" s="1"/>
      <c r="AR2704" s="1"/>
      <c r="AS2704" s="1"/>
      <c r="AT2704" s="1"/>
      <c r="AU2704" s="1"/>
      <c r="AV2704" s="1"/>
      <c r="AW2704" s="1"/>
      <c r="AX2704" s="1"/>
      <c r="AY2704" s="1"/>
      <c r="AZ2704" s="1"/>
      <c r="BA2704" s="1"/>
      <c r="BB2704" s="1"/>
      <c r="BC2704" s="1"/>
      <c r="BD2704" s="1"/>
      <c r="BE2704" s="1"/>
      <c r="BF2704" s="1"/>
      <c r="BG2704" s="1"/>
      <c r="BH2704" s="1"/>
      <c r="BI2704" s="1"/>
      <c r="BJ2704" s="1"/>
      <c r="BK2704" s="1"/>
      <c r="BL2704" s="1"/>
      <c r="BM2704" s="1"/>
      <c r="BN2704" s="1"/>
      <c r="BO2704" s="1"/>
      <c r="BP2704" s="1"/>
      <c r="BQ2704" s="1"/>
      <c r="BR2704" s="1"/>
      <c r="BS2704" s="1"/>
      <c r="BT2704" s="1"/>
      <c r="BU2704" s="1"/>
      <c r="BV2704" s="1"/>
      <c r="BW2704" s="1"/>
      <c r="BX2704" s="1"/>
      <c r="BY2704" s="1"/>
      <c r="BZ2704" s="1"/>
      <c r="CA2704" s="1"/>
      <c r="CB2704" s="1"/>
      <c r="CC2704" s="1"/>
      <c r="CD2704" s="1"/>
      <c r="CE2704" s="1"/>
      <c r="CF2704" s="1"/>
      <c r="CG2704" s="1"/>
      <c r="CH2704" s="1"/>
      <c r="CI2704" s="1"/>
      <c r="CJ2704" s="1"/>
      <c r="CK2704" s="1"/>
      <c r="CL2704" s="1"/>
      <c r="CM2704" s="1"/>
      <c r="CN2704" s="1"/>
      <c r="CO2704" s="1"/>
      <c r="CP2704" s="1"/>
      <c r="CQ2704" s="1"/>
      <c r="CR2704" s="1"/>
      <c r="CS2704" s="1"/>
      <c r="CT2704" s="1"/>
      <c r="CU2704" s="1"/>
      <c r="CV2704" s="1"/>
      <c r="CW2704" s="1"/>
      <c r="CX2704" s="1"/>
      <c r="CY2704" s="1"/>
      <c r="CZ2704" s="1"/>
      <c r="DA2704" s="1"/>
      <c r="DB2704" s="1"/>
      <c r="DC2704" s="1"/>
      <c r="DD2704" s="1"/>
      <c r="DE2704" s="1"/>
      <c r="DF2704" s="1"/>
      <c r="DG2704" s="1"/>
      <c r="DH2704" s="1"/>
      <c r="DI2704" s="1"/>
      <c r="DJ2704" s="1"/>
      <c r="DK2704" s="1"/>
      <c r="DL2704" s="1"/>
      <c r="DM2704" s="1"/>
      <c r="DN2704" s="1"/>
      <c r="DO2704" s="1"/>
      <c r="DP2704" s="1"/>
      <c r="DQ2704" s="1"/>
      <c r="DR2704" s="1"/>
      <c r="DS2704" s="1"/>
      <c r="DT2704" s="1"/>
      <c r="DU2704" s="1"/>
      <c r="DV2704" s="1"/>
      <c r="DW2704" s="1"/>
      <c r="DX2704" s="1"/>
      <c r="DY2704" s="1"/>
      <c r="DZ2704" s="1"/>
      <c r="EA2704" s="1"/>
      <c r="EB2704" s="1"/>
      <c r="EC2704" s="1"/>
      <c r="ED2704" s="1"/>
      <c r="EE2704" s="1"/>
      <c r="EF2704" s="1"/>
      <c r="EG2704" s="1"/>
      <c r="EH2704" s="1"/>
      <c r="EI2704" s="1"/>
      <c r="EJ2704" s="1"/>
      <c r="EK2704" s="1"/>
      <c r="EL2704" s="1"/>
      <c r="EM2704" s="1"/>
      <c r="EN2704" s="1"/>
      <c r="EO2704" s="1"/>
      <c r="EP2704" s="1"/>
      <c r="EQ2704" s="1"/>
      <c r="ER2704" s="1"/>
      <c r="ES2704" s="1"/>
      <c r="ET2704" s="1"/>
      <c r="EU2704" s="1"/>
      <c r="EV2704" s="1"/>
      <c r="EW2704" s="1"/>
      <c r="EX2704" s="1"/>
    </row>
    <row r="2705" spans="1:154" x14ac:dyDescent="0.15">
      <c r="A2705" s="52"/>
      <c r="B2705" s="53"/>
      <c r="C2705" s="54"/>
      <c r="D2705" s="55"/>
      <c r="E2705" s="56"/>
      <c r="F2705" s="56"/>
      <c r="G2705" s="56"/>
      <c r="H2705" s="56"/>
      <c r="I2705" s="55"/>
      <c r="J2705" s="57"/>
      <c r="K2705" s="58"/>
      <c r="L2705" s="59"/>
      <c r="M2705" s="60"/>
      <c r="N2705" s="60"/>
      <c r="O2705" s="59"/>
      <c r="P2705" s="56"/>
      <c r="Q2705" s="56"/>
      <c r="R2705" s="56"/>
      <c r="S2705" s="61"/>
      <c r="T2705" s="56"/>
      <c r="U2705" s="62"/>
      <c r="V2705" s="57"/>
      <c r="W2705" s="10"/>
      <c r="X2705" s="10"/>
      <c r="Y2705" s="27"/>
      <c r="Z2705" s="3"/>
      <c r="AA2705" s="1"/>
      <c r="AB2705" s="10"/>
      <c r="AC2705" s="3"/>
      <c r="AD2705" s="3"/>
      <c r="AE2705" s="3"/>
      <c r="AF2705" s="10"/>
      <c r="AG2705" s="11"/>
      <c r="AH2705" s="10"/>
      <c r="AI2705" s="1"/>
      <c r="AJ2705" s="1"/>
      <c r="AK2705" s="1"/>
      <c r="AL2705" s="1"/>
      <c r="AM2705" s="1"/>
      <c r="AN2705" s="1"/>
      <c r="AO2705" s="1"/>
      <c r="AP2705" s="1"/>
      <c r="AQ2705" s="1"/>
      <c r="AR2705" s="1"/>
      <c r="AS2705" s="1"/>
      <c r="AT2705" s="1"/>
      <c r="AU2705" s="1"/>
      <c r="AV2705" s="1"/>
      <c r="AW2705" s="1"/>
      <c r="AX2705" s="1"/>
      <c r="AY2705" s="1"/>
      <c r="AZ2705" s="1"/>
      <c r="BA2705" s="1"/>
      <c r="BB2705" s="1"/>
      <c r="BC2705" s="1"/>
      <c r="BD2705" s="1"/>
      <c r="BE2705" s="1"/>
      <c r="BF2705" s="1"/>
      <c r="BG2705" s="1"/>
      <c r="BH2705" s="1"/>
      <c r="BI2705" s="1"/>
      <c r="BJ2705" s="1"/>
      <c r="BK2705" s="1"/>
      <c r="BL2705" s="1"/>
      <c r="BM2705" s="1"/>
      <c r="BN2705" s="1"/>
      <c r="BO2705" s="1"/>
      <c r="BP2705" s="1"/>
      <c r="BQ2705" s="1"/>
      <c r="BR2705" s="1"/>
      <c r="BS2705" s="1"/>
      <c r="BT2705" s="1"/>
      <c r="BU2705" s="1"/>
      <c r="BV2705" s="1"/>
      <c r="BW2705" s="1"/>
      <c r="BX2705" s="1"/>
      <c r="BY2705" s="1"/>
      <c r="BZ2705" s="1"/>
      <c r="CA2705" s="1"/>
      <c r="CB2705" s="1"/>
      <c r="CC2705" s="1"/>
      <c r="CD2705" s="1"/>
      <c r="CE2705" s="1"/>
      <c r="CF2705" s="1"/>
      <c r="CG2705" s="1"/>
      <c r="CH2705" s="1"/>
      <c r="CI2705" s="1"/>
      <c r="CJ2705" s="1"/>
      <c r="CK2705" s="1"/>
      <c r="CL2705" s="1"/>
      <c r="CM2705" s="1"/>
      <c r="CN2705" s="1"/>
      <c r="CO2705" s="1"/>
      <c r="CP2705" s="1"/>
      <c r="CQ2705" s="1"/>
      <c r="CR2705" s="1"/>
      <c r="CS2705" s="1"/>
      <c r="CT2705" s="1"/>
      <c r="CU2705" s="1"/>
      <c r="CV2705" s="1"/>
      <c r="CW2705" s="1"/>
      <c r="CX2705" s="1"/>
      <c r="CY2705" s="1"/>
      <c r="CZ2705" s="1"/>
      <c r="DA2705" s="1"/>
      <c r="DB2705" s="1"/>
      <c r="DC2705" s="1"/>
      <c r="DD2705" s="1"/>
      <c r="DE2705" s="1"/>
      <c r="DF2705" s="1"/>
      <c r="DG2705" s="1"/>
      <c r="DH2705" s="1"/>
      <c r="DI2705" s="1"/>
      <c r="DJ2705" s="1"/>
      <c r="DK2705" s="1"/>
      <c r="DL2705" s="1"/>
      <c r="DM2705" s="1"/>
      <c r="DN2705" s="1"/>
      <c r="DO2705" s="1"/>
      <c r="DP2705" s="1"/>
      <c r="DQ2705" s="1"/>
      <c r="DR2705" s="1"/>
      <c r="DS2705" s="1"/>
      <c r="DT2705" s="1"/>
      <c r="DU2705" s="1"/>
      <c r="DV2705" s="1"/>
      <c r="DW2705" s="1"/>
      <c r="DX2705" s="1"/>
      <c r="DY2705" s="1"/>
      <c r="DZ2705" s="1"/>
      <c r="EA2705" s="1"/>
      <c r="EB2705" s="1"/>
      <c r="EC2705" s="1"/>
      <c r="ED2705" s="1"/>
      <c r="EE2705" s="1"/>
      <c r="EF2705" s="1"/>
      <c r="EG2705" s="1"/>
      <c r="EH2705" s="1"/>
      <c r="EI2705" s="1"/>
      <c r="EJ2705" s="1"/>
      <c r="EK2705" s="1"/>
      <c r="EL2705" s="1"/>
      <c r="EM2705" s="1"/>
      <c r="EN2705" s="1"/>
      <c r="EO2705" s="1"/>
      <c r="EP2705" s="1"/>
      <c r="EQ2705" s="1"/>
      <c r="ER2705" s="1"/>
      <c r="ES2705" s="1"/>
      <c r="ET2705" s="1"/>
      <c r="EU2705" s="1"/>
      <c r="EV2705" s="1"/>
      <c r="EW2705" s="1"/>
      <c r="EX2705" s="1"/>
    </row>
    <row r="2706" spans="1:154" x14ac:dyDescent="0.15">
      <c r="A2706" s="52"/>
      <c r="B2706" s="53"/>
      <c r="C2706" s="54"/>
      <c r="D2706" s="55"/>
      <c r="E2706" s="56"/>
      <c r="F2706" s="56"/>
      <c r="G2706" s="56"/>
      <c r="H2706" s="56"/>
      <c r="I2706" s="55"/>
      <c r="J2706" s="57"/>
      <c r="K2706" s="58"/>
      <c r="L2706" s="59"/>
      <c r="M2706" s="60"/>
      <c r="N2706" s="60"/>
      <c r="O2706" s="59"/>
      <c r="P2706" s="56"/>
      <c r="Q2706" s="56"/>
      <c r="R2706" s="56"/>
      <c r="S2706" s="61"/>
      <c r="T2706" s="56"/>
      <c r="U2706" s="62"/>
      <c r="V2706" s="57"/>
      <c r="W2706" s="10"/>
      <c r="X2706" s="10"/>
      <c r="Y2706" s="27"/>
      <c r="Z2706" s="3"/>
      <c r="AA2706" s="1"/>
      <c r="AB2706" s="10"/>
      <c r="AC2706" s="3"/>
      <c r="AD2706" s="3"/>
      <c r="AE2706" s="3"/>
      <c r="AF2706" s="10"/>
      <c r="AG2706" s="11"/>
      <c r="AH2706" s="10"/>
      <c r="AI2706" s="1"/>
      <c r="AJ2706" s="1"/>
      <c r="AK2706" s="1"/>
      <c r="AL2706" s="1"/>
      <c r="AM2706" s="1"/>
      <c r="AN2706" s="1"/>
      <c r="AO2706" s="1"/>
      <c r="AP2706" s="1"/>
      <c r="AQ2706" s="1"/>
      <c r="AR2706" s="1"/>
      <c r="AS2706" s="1"/>
      <c r="AT2706" s="1"/>
      <c r="AU2706" s="1"/>
      <c r="AV2706" s="1"/>
      <c r="AW2706" s="1"/>
      <c r="AX2706" s="1"/>
      <c r="AY2706" s="1"/>
      <c r="AZ2706" s="1"/>
      <c r="BA2706" s="1"/>
      <c r="BB2706" s="1"/>
      <c r="BC2706" s="1"/>
      <c r="BD2706" s="1"/>
      <c r="BE2706" s="1"/>
      <c r="BF2706" s="1"/>
      <c r="BG2706" s="1"/>
      <c r="BH2706" s="1"/>
      <c r="BI2706" s="1"/>
      <c r="BJ2706" s="1"/>
      <c r="BK2706" s="1"/>
      <c r="BL2706" s="1"/>
      <c r="BM2706" s="1"/>
      <c r="BN2706" s="1"/>
      <c r="BO2706" s="1"/>
      <c r="BP2706" s="1"/>
      <c r="BQ2706" s="1"/>
      <c r="BR2706" s="1"/>
      <c r="BS2706" s="1"/>
      <c r="BT2706" s="1"/>
      <c r="BU2706" s="1"/>
      <c r="BV2706" s="1"/>
      <c r="BW2706" s="1"/>
      <c r="BX2706" s="1"/>
      <c r="BY2706" s="1"/>
      <c r="BZ2706" s="1"/>
      <c r="CA2706" s="1"/>
      <c r="CB2706" s="1"/>
      <c r="CC2706" s="1"/>
      <c r="CD2706" s="1"/>
      <c r="CE2706" s="1"/>
      <c r="CF2706" s="1"/>
      <c r="CG2706" s="1"/>
      <c r="CH2706" s="1"/>
      <c r="CI2706" s="1"/>
      <c r="CJ2706" s="1"/>
      <c r="CK2706" s="1"/>
      <c r="CL2706" s="1"/>
      <c r="CM2706" s="1"/>
      <c r="CN2706" s="1"/>
      <c r="CO2706" s="1"/>
      <c r="CP2706" s="1"/>
      <c r="CQ2706" s="1"/>
      <c r="CR2706" s="1"/>
      <c r="CS2706" s="1"/>
      <c r="CT2706" s="1"/>
      <c r="CU2706" s="1"/>
      <c r="CV2706" s="1"/>
      <c r="CW2706" s="1"/>
      <c r="CX2706" s="1"/>
      <c r="CY2706" s="1"/>
      <c r="CZ2706" s="1"/>
      <c r="DA2706" s="1"/>
      <c r="DB2706" s="1"/>
      <c r="DC2706" s="1"/>
      <c r="DD2706" s="1"/>
      <c r="DE2706" s="1"/>
      <c r="DF2706" s="1"/>
      <c r="DG2706" s="1"/>
      <c r="DH2706" s="1"/>
      <c r="DI2706" s="1"/>
      <c r="DJ2706" s="1"/>
      <c r="DK2706" s="1"/>
      <c r="DL2706" s="1"/>
      <c r="DM2706" s="1"/>
      <c r="DN2706" s="1"/>
      <c r="DO2706" s="1"/>
      <c r="DP2706" s="1"/>
      <c r="DQ2706" s="1"/>
      <c r="DR2706" s="1"/>
      <c r="DS2706" s="1"/>
      <c r="DT2706" s="1"/>
      <c r="DU2706" s="1"/>
      <c r="DV2706" s="1"/>
      <c r="DW2706" s="1"/>
      <c r="DX2706" s="1"/>
      <c r="DY2706" s="1"/>
      <c r="DZ2706" s="1"/>
      <c r="EA2706" s="1"/>
      <c r="EB2706" s="1"/>
      <c r="EC2706" s="1"/>
      <c r="ED2706" s="1"/>
      <c r="EE2706" s="1"/>
      <c r="EF2706" s="1"/>
      <c r="EG2706" s="1"/>
      <c r="EH2706" s="1"/>
      <c r="EI2706" s="1"/>
      <c r="EJ2706" s="1"/>
      <c r="EK2706" s="1"/>
      <c r="EL2706" s="1"/>
      <c r="EM2706" s="1"/>
      <c r="EN2706" s="1"/>
      <c r="EO2706" s="1"/>
      <c r="EP2706" s="1"/>
      <c r="EQ2706" s="1"/>
      <c r="ER2706" s="1"/>
      <c r="ES2706" s="1"/>
      <c r="ET2706" s="1"/>
      <c r="EU2706" s="1"/>
      <c r="EV2706" s="1"/>
      <c r="EW2706" s="1"/>
      <c r="EX2706" s="1"/>
    </row>
    <row r="2707" spans="1:154" x14ac:dyDescent="0.15">
      <c r="A2707" s="52"/>
      <c r="B2707" s="53"/>
      <c r="C2707" s="54"/>
      <c r="D2707" s="55"/>
      <c r="E2707" s="56"/>
      <c r="F2707" s="56"/>
      <c r="G2707" s="56"/>
      <c r="H2707" s="56"/>
      <c r="I2707" s="55"/>
      <c r="J2707" s="57"/>
      <c r="K2707" s="58"/>
      <c r="L2707" s="59"/>
      <c r="M2707" s="60"/>
      <c r="N2707" s="60"/>
      <c r="O2707" s="59"/>
      <c r="P2707" s="56"/>
      <c r="Q2707" s="56"/>
      <c r="R2707" s="56"/>
      <c r="S2707" s="61"/>
      <c r="T2707" s="56"/>
      <c r="U2707" s="62"/>
      <c r="V2707" s="57"/>
      <c r="W2707" s="10"/>
      <c r="X2707" s="10"/>
      <c r="Y2707" s="27"/>
      <c r="Z2707" s="3"/>
      <c r="AA2707" s="1"/>
      <c r="AB2707" s="10"/>
      <c r="AC2707" s="3"/>
      <c r="AD2707" s="3"/>
      <c r="AE2707" s="3"/>
      <c r="AF2707" s="10"/>
      <c r="AG2707" s="11"/>
      <c r="AH2707" s="10"/>
      <c r="AI2707" s="1"/>
      <c r="AJ2707" s="1"/>
      <c r="AK2707" s="1"/>
      <c r="AL2707" s="1"/>
      <c r="AM2707" s="1"/>
      <c r="AN2707" s="1"/>
      <c r="AO2707" s="1"/>
      <c r="AP2707" s="1"/>
      <c r="AQ2707" s="1"/>
      <c r="AR2707" s="1"/>
      <c r="AS2707" s="1"/>
      <c r="AT2707" s="1"/>
      <c r="AU2707" s="1"/>
      <c r="AV2707" s="1"/>
      <c r="AW2707" s="1"/>
      <c r="AX2707" s="1"/>
      <c r="AY2707" s="1"/>
      <c r="AZ2707" s="1"/>
      <c r="BA2707" s="1"/>
      <c r="BB2707" s="1"/>
      <c r="BC2707" s="1"/>
      <c r="BD2707" s="1"/>
      <c r="BE2707" s="1"/>
      <c r="BF2707" s="1"/>
      <c r="BG2707" s="1"/>
      <c r="BH2707" s="1"/>
      <c r="BI2707" s="1"/>
      <c r="BJ2707" s="1"/>
      <c r="BK2707" s="1"/>
      <c r="BL2707" s="1"/>
      <c r="BM2707" s="1"/>
      <c r="BN2707" s="1"/>
      <c r="BO2707" s="1"/>
      <c r="BP2707" s="1"/>
      <c r="BQ2707" s="1"/>
      <c r="BR2707" s="1"/>
      <c r="BS2707" s="1"/>
      <c r="BT2707" s="1"/>
      <c r="BU2707" s="1"/>
      <c r="BV2707" s="1"/>
      <c r="BW2707" s="1"/>
      <c r="BX2707" s="1"/>
      <c r="BY2707" s="1"/>
      <c r="BZ2707" s="1"/>
      <c r="CA2707" s="1"/>
      <c r="CB2707" s="1"/>
      <c r="CC2707" s="1"/>
      <c r="CD2707" s="1"/>
      <c r="CE2707" s="1"/>
      <c r="CF2707" s="1"/>
      <c r="CG2707" s="1"/>
      <c r="CH2707" s="1"/>
      <c r="CI2707" s="1"/>
      <c r="CJ2707" s="1"/>
      <c r="CK2707" s="1"/>
      <c r="CL2707" s="1"/>
      <c r="CM2707" s="1"/>
      <c r="CN2707" s="1"/>
      <c r="CO2707" s="1"/>
      <c r="CP2707" s="1"/>
      <c r="CQ2707" s="1"/>
      <c r="CR2707" s="1"/>
      <c r="CS2707" s="1"/>
      <c r="CT2707" s="1"/>
      <c r="CU2707" s="1"/>
      <c r="CV2707" s="1"/>
      <c r="CW2707" s="1"/>
      <c r="CX2707" s="1"/>
      <c r="CY2707" s="1"/>
      <c r="CZ2707" s="1"/>
      <c r="DA2707" s="1"/>
      <c r="DB2707" s="1"/>
      <c r="DC2707" s="1"/>
      <c r="DD2707" s="1"/>
      <c r="DE2707" s="1"/>
      <c r="DF2707" s="1"/>
      <c r="DG2707" s="1"/>
      <c r="DH2707" s="1"/>
      <c r="DI2707" s="1"/>
      <c r="DJ2707" s="1"/>
      <c r="DK2707" s="1"/>
      <c r="DL2707" s="1"/>
      <c r="DM2707" s="1"/>
      <c r="DN2707" s="1"/>
      <c r="DO2707" s="1"/>
      <c r="DP2707" s="1"/>
      <c r="DQ2707" s="1"/>
      <c r="DR2707" s="1"/>
      <c r="DS2707" s="1"/>
      <c r="DT2707" s="1"/>
      <c r="DU2707" s="1"/>
      <c r="DV2707" s="1"/>
      <c r="DW2707" s="1"/>
      <c r="DX2707" s="1"/>
      <c r="DY2707" s="1"/>
      <c r="DZ2707" s="1"/>
      <c r="EA2707" s="1"/>
      <c r="EB2707" s="1"/>
      <c r="EC2707" s="1"/>
      <c r="ED2707" s="1"/>
      <c r="EE2707" s="1"/>
      <c r="EF2707" s="1"/>
      <c r="EG2707" s="1"/>
      <c r="EH2707" s="1"/>
      <c r="EI2707" s="1"/>
      <c r="EJ2707" s="1"/>
      <c r="EK2707" s="1"/>
      <c r="EL2707" s="1"/>
      <c r="EM2707" s="1"/>
      <c r="EN2707" s="1"/>
      <c r="EO2707" s="1"/>
      <c r="EP2707" s="1"/>
      <c r="EQ2707" s="1"/>
      <c r="ER2707" s="1"/>
      <c r="ES2707" s="1"/>
      <c r="ET2707" s="1"/>
      <c r="EU2707" s="1"/>
      <c r="EV2707" s="1"/>
      <c r="EW2707" s="1"/>
      <c r="EX2707" s="1"/>
    </row>
    <row r="2708" spans="1:154" x14ac:dyDescent="0.15">
      <c r="A2708" s="52"/>
      <c r="B2708" s="53"/>
      <c r="C2708" s="54"/>
      <c r="D2708" s="55"/>
      <c r="E2708" s="56"/>
      <c r="F2708" s="56"/>
      <c r="G2708" s="56"/>
      <c r="H2708" s="56"/>
      <c r="I2708" s="55"/>
      <c r="J2708" s="57"/>
      <c r="K2708" s="58"/>
      <c r="L2708" s="59"/>
      <c r="M2708" s="60"/>
      <c r="N2708" s="60"/>
      <c r="O2708" s="59"/>
      <c r="P2708" s="56"/>
      <c r="Q2708" s="56"/>
      <c r="R2708" s="56"/>
      <c r="S2708" s="61"/>
      <c r="T2708" s="56"/>
      <c r="U2708" s="62"/>
      <c r="V2708" s="57"/>
      <c r="W2708" s="10"/>
      <c r="X2708" s="10"/>
      <c r="Y2708" s="27"/>
      <c r="Z2708" s="3"/>
      <c r="AA2708" s="1"/>
      <c r="AB2708" s="10"/>
      <c r="AC2708" s="3"/>
      <c r="AD2708" s="3"/>
      <c r="AE2708" s="3"/>
      <c r="AF2708" s="10"/>
      <c r="AG2708" s="11"/>
      <c r="AH2708" s="10"/>
      <c r="AI2708" s="1"/>
      <c r="AJ2708" s="1"/>
      <c r="AK2708" s="1"/>
      <c r="AL2708" s="1"/>
      <c r="AM2708" s="1"/>
      <c r="AN2708" s="1"/>
      <c r="AO2708" s="1"/>
      <c r="AP2708" s="1"/>
      <c r="AQ2708" s="1"/>
      <c r="AR2708" s="1"/>
      <c r="AS2708" s="1"/>
      <c r="AT2708" s="1"/>
      <c r="AU2708" s="1"/>
      <c r="AV2708" s="1"/>
      <c r="AW2708" s="1"/>
      <c r="AX2708" s="1"/>
      <c r="AY2708" s="1"/>
      <c r="AZ2708" s="1"/>
      <c r="BA2708" s="1"/>
      <c r="BB2708" s="1"/>
      <c r="BC2708" s="1"/>
      <c r="BD2708" s="1"/>
      <c r="BE2708" s="1"/>
      <c r="BF2708" s="1"/>
      <c r="BG2708" s="1"/>
      <c r="BH2708" s="1"/>
      <c r="BI2708" s="1"/>
      <c r="BJ2708" s="1"/>
      <c r="BK2708" s="1"/>
      <c r="BL2708" s="1"/>
      <c r="BM2708" s="1"/>
      <c r="BN2708" s="1"/>
      <c r="BO2708" s="1"/>
      <c r="BP2708" s="1"/>
      <c r="BQ2708" s="1"/>
      <c r="BR2708" s="1"/>
      <c r="BS2708" s="1"/>
      <c r="BT2708" s="1"/>
      <c r="BU2708" s="1"/>
      <c r="BV2708" s="1"/>
      <c r="BW2708" s="1"/>
      <c r="BX2708" s="1"/>
      <c r="BY2708" s="1"/>
      <c r="BZ2708" s="1"/>
      <c r="CA2708" s="1"/>
      <c r="CB2708" s="1"/>
      <c r="CC2708" s="1"/>
      <c r="CD2708" s="1"/>
      <c r="CE2708" s="1"/>
      <c r="CF2708" s="1"/>
      <c r="CG2708" s="1"/>
      <c r="CH2708" s="1"/>
      <c r="CI2708" s="1"/>
      <c r="CJ2708" s="1"/>
      <c r="CK2708" s="1"/>
      <c r="CL2708" s="1"/>
      <c r="CM2708" s="1"/>
      <c r="CN2708" s="1"/>
      <c r="CO2708" s="1"/>
      <c r="CP2708" s="1"/>
      <c r="CQ2708" s="1"/>
      <c r="CR2708" s="1"/>
      <c r="CS2708" s="1"/>
      <c r="CT2708" s="1"/>
      <c r="CU2708" s="1"/>
      <c r="CV2708" s="1"/>
      <c r="CW2708" s="1"/>
      <c r="CX2708" s="1"/>
      <c r="CY2708" s="1"/>
      <c r="CZ2708" s="1"/>
      <c r="DA2708" s="1"/>
      <c r="DB2708" s="1"/>
      <c r="DC2708" s="1"/>
      <c r="DD2708" s="1"/>
      <c r="DE2708" s="1"/>
      <c r="DF2708" s="1"/>
      <c r="DG2708" s="1"/>
      <c r="DH2708" s="1"/>
      <c r="DI2708" s="1"/>
      <c r="DJ2708" s="1"/>
      <c r="DK2708" s="1"/>
      <c r="DL2708" s="1"/>
      <c r="DM2708" s="1"/>
      <c r="DN2708" s="1"/>
      <c r="DO2708" s="1"/>
      <c r="DP2708" s="1"/>
      <c r="DQ2708" s="1"/>
      <c r="DR2708" s="1"/>
      <c r="DS2708" s="1"/>
      <c r="DT2708" s="1"/>
      <c r="DU2708" s="1"/>
      <c r="DV2708" s="1"/>
      <c r="DW2708" s="1"/>
      <c r="DX2708" s="1"/>
      <c r="DY2708" s="1"/>
      <c r="DZ2708" s="1"/>
      <c r="EA2708" s="1"/>
      <c r="EB2708" s="1"/>
      <c r="EC2708" s="1"/>
      <c r="ED2708" s="1"/>
      <c r="EE2708" s="1"/>
      <c r="EF2708" s="1"/>
      <c r="EG2708" s="1"/>
      <c r="EH2708" s="1"/>
      <c r="EI2708" s="1"/>
      <c r="EJ2708" s="1"/>
      <c r="EK2708" s="1"/>
      <c r="EL2708" s="1"/>
      <c r="EM2708" s="1"/>
      <c r="EN2708" s="1"/>
      <c r="EO2708" s="1"/>
      <c r="EP2708" s="1"/>
      <c r="EQ2708" s="1"/>
      <c r="ER2708" s="1"/>
      <c r="ES2708" s="1"/>
      <c r="ET2708" s="1"/>
      <c r="EU2708" s="1"/>
      <c r="EV2708" s="1"/>
      <c r="EW2708" s="1"/>
      <c r="EX2708" s="1"/>
    </row>
    <row r="2709" spans="1:154" x14ac:dyDescent="0.15">
      <c r="A2709" s="52"/>
      <c r="B2709" s="53"/>
      <c r="C2709" s="54"/>
      <c r="D2709" s="55"/>
      <c r="E2709" s="56"/>
      <c r="F2709" s="56"/>
      <c r="G2709" s="56"/>
      <c r="H2709" s="56"/>
      <c r="I2709" s="55"/>
      <c r="J2709" s="57"/>
      <c r="K2709" s="58"/>
      <c r="L2709" s="59"/>
      <c r="M2709" s="60"/>
      <c r="N2709" s="60"/>
      <c r="O2709" s="59"/>
      <c r="P2709" s="56"/>
      <c r="Q2709" s="56"/>
      <c r="R2709" s="56"/>
      <c r="S2709" s="61"/>
      <c r="T2709" s="56"/>
      <c r="U2709" s="62"/>
      <c r="V2709" s="57"/>
      <c r="W2709" s="10"/>
      <c r="X2709" s="10"/>
      <c r="Y2709" s="27"/>
      <c r="Z2709" s="3"/>
      <c r="AA2709" s="1"/>
      <c r="AB2709" s="10"/>
      <c r="AC2709" s="3"/>
      <c r="AD2709" s="3"/>
      <c r="AE2709" s="3"/>
      <c r="AF2709" s="10"/>
      <c r="AG2709" s="11"/>
      <c r="AH2709" s="10"/>
      <c r="AI2709" s="1"/>
      <c r="AJ2709" s="1"/>
      <c r="AK2709" s="1"/>
      <c r="AL2709" s="1"/>
      <c r="AM2709" s="1"/>
      <c r="AN2709" s="1"/>
      <c r="AO2709" s="1"/>
      <c r="AP2709" s="1"/>
      <c r="AQ2709" s="1"/>
      <c r="AR2709" s="1"/>
      <c r="AS2709" s="1"/>
      <c r="AT2709" s="1"/>
      <c r="AU2709" s="1"/>
      <c r="AV2709" s="1"/>
      <c r="AW2709" s="1"/>
      <c r="AX2709" s="1"/>
      <c r="AY2709" s="1"/>
      <c r="AZ2709" s="1"/>
      <c r="BA2709" s="1"/>
      <c r="BB2709" s="1"/>
      <c r="BC2709" s="1"/>
      <c r="BD2709" s="1"/>
      <c r="BE2709" s="1"/>
      <c r="BF2709" s="1"/>
      <c r="BG2709" s="1"/>
      <c r="BH2709" s="1"/>
      <c r="BI2709" s="1"/>
      <c r="BJ2709" s="1"/>
      <c r="BK2709" s="1"/>
      <c r="BL2709" s="1"/>
      <c r="BM2709" s="1"/>
      <c r="BN2709" s="1"/>
      <c r="BO2709" s="1"/>
      <c r="BP2709" s="1"/>
      <c r="BQ2709" s="1"/>
      <c r="BR2709" s="1"/>
      <c r="BS2709" s="1"/>
      <c r="BT2709" s="1"/>
      <c r="BU2709" s="1"/>
      <c r="BV2709" s="1"/>
      <c r="BW2709" s="1"/>
      <c r="BX2709" s="1"/>
      <c r="BY2709" s="1"/>
      <c r="BZ2709" s="1"/>
      <c r="CA2709" s="1"/>
      <c r="CB2709" s="1"/>
      <c r="CC2709" s="1"/>
      <c r="CD2709" s="1"/>
      <c r="CE2709" s="1"/>
      <c r="CF2709" s="1"/>
      <c r="CG2709" s="1"/>
      <c r="CH2709" s="1"/>
      <c r="CI2709" s="1"/>
      <c r="CJ2709" s="1"/>
      <c r="CK2709" s="1"/>
      <c r="CL2709" s="1"/>
      <c r="CM2709" s="1"/>
      <c r="CN2709" s="1"/>
      <c r="CO2709" s="1"/>
      <c r="CP2709" s="1"/>
      <c r="CQ2709" s="1"/>
      <c r="CR2709" s="1"/>
      <c r="CS2709" s="1"/>
      <c r="CT2709" s="1"/>
      <c r="CU2709" s="1"/>
      <c r="CV2709" s="1"/>
      <c r="CW2709" s="1"/>
      <c r="CX2709" s="1"/>
      <c r="CY2709" s="1"/>
      <c r="CZ2709" s="1"/>
      <c r="DA2709" s="1"/>
      <c r="DB2709" s="1"/>
      <c r="DC2709" s="1"/>
      <c r="DD2709" s="1"/>
      <c r="DE2709" s="1"/>
      <c r="DF2709" s="1"/>
      <c r="DG2709" s="1"/>
      <c r="DH2709" s="1"/>
      <c r="DI2709" s="1"/>
      <c r="DJ2709" s="1"/>
      <c r="DK2709" s="1"/>
      <c r="DL2709" s="1"/>
      <c r="DM2709" s="1"/>
      <c r="DN2709" s="1"/>
      <c r="DO2709" s="1"/>
      <c r="DP2709" s="1"/>
      <c r="DQ2709" s="1"/>
      <c r="DR2709" s="1"/>
      <c r="DS2709" s="1"/>
      <c r="DT2709" s="1"/>
      <c r="DU2709" s="1"/>
      <c r="DV2709" s="1"/>
      <c r="DW2709" s="1"/>
      <c r="DX2709" s="1"/>
      <c r="DY2709" s="1"/>
      <c r="DZ2709" s="1"/>
      <c r="EA2709" s="1"/>
      <c r="EB2709" s="1"/>
      <c r="EC2709" s="1"/>
      <c r="ED2709" s="1"/>
      <c r="EE2709" s="1"/>
      <c r="EF2709" s="1"/>
      <c r="EG2709" s="1"/>
      <c r="EH2709" s="1"/>
      <c r="EI2709" s="1"/>
      <c r="EJ2709" s="1"/>
      <c r="EK2709" s="1"/>
      <c r="EL2709" s="1"/>
      <c r="EM2709" s="1"/>
      <c r="EN2709" s="1"/>
      <c r="EO2709" s="1"/>
      <c r="EP2709" s="1"/>
      <c r="EQ2709" s="1"/>
      <c r="ER2709" s="1"/>
      <c r="ES2709" s="1"/>
      <c r="ET2709" s="1"/>
      <c r="EU2709" s="1"/>
      <c r="EV2709" s="1"/>
      <c r="EW2709" s="1"/>
      <c r="EX2709" s="1"/>
    </row>
    <row r="2710" spans="1:154" x14ac:dyDescent="0.15">
      <c r="A2710" s="52"/>
      <c r="B2710" s="53"/>
      <c r="C2710" s="54"/>
      <c r="D2710" s="55"/>
      <c r="E2710" s="56"/>
      <c r="F2710" s="56"/>
      <c r="G2710" s="56"/>
      <c r="H2710" s="56"/>
      <c r="I2710" s="55"/>
      <c r="J2710" s="57"/>
      <c r="K2710" s="58"/>
      <c r="L2710" s="59"/>
      <c r="M2710" s="60"/>
      <c r="N2710" s="60"/>
      <c r="O2710" s="59"/>
      <c r="P2710" s="56"/>
      <c r="Q2710" s="56"/>
      <c r="R2710" s="56"/>
      <c r="S2710" s="61"/>
      <c r="T2710" s="56"/>
      <c r="U2710" s="62"/>
      <c r="V2710" s="57"/>
      <c r="W2710" s="10"/>
      <c r="X2710" s="10"/>
      <c r="Y2710" s="27"/>
      <c r="Z2710" s="3"/>
      <c r="AA2710" s="1"/>
      <c r="AB2710" s="10"/>
      <c r="AC2710" s="3"/>
      <c r="AD2710" s="3"/>
      <c r="AE2710" s="3"/>
      <c r="AF2710" s="10"/>
      <c r="AG2710" s="11"/>
      <c r="AH2710" s="10"/>
      <c r="AI2710" s="1"/>
      <c r="AJ2710" s="1"/>
      <c r="AK2710" s="1"/>
      <c r="AL2710" s="1"/>
      <c r="AM2710" s="1"/>
      <c r="AN2710" s="1"/>
      <c r="AO2710" s="1"/>
      <c r="AP2710" s="1"/>
      <c r="AQ2710" s="1"/>
      <c r="AR2710" s="1"/>
      <c r="AS2710" s="1"/>
      <c r="AT2710" s="1"/>
      <c r="AU2710" s="1"/>
      <c r="AV2710" s="1"/>
      <c r="AW2710" s="1"/>
      <c r="AX2710" s="1"/>
      <c r="AY2710" s="1"/>
      <c r="AZ2710" s="1"/>
      <c r="BA2710" s="1"/>
      <c r="BB2710" s="1"/>
      <c r="BC2710" s="1"/>
      <c r="BD2710" s="1"/>
      <c r="BE2710" s="1"/>
      <c r="BF2710" s="1"/>
      <c r="BG2710" s="1"/>
      <c r="BH2710" s="1"/>
      <c r="BI2710" s="1"/>
      <c r="BJ2710" s="1"/>
      <c r="BK2710" s="1"/>
      <c r="BL2710" s="1"/>
      <c r="BM2710" s="1"/>
      <c r="BN2710" s="1"/>
      <c r="BO2710" s="1"/>
      <c r="BP2710" s="1"/>
      <c r="BQ2710" s="1"/>
      <c r="BR2710" s="1"/>
      <c r="BS2710" s="1"/>
      <c r="BT2710" s="1"/>
      <c r="BU2710" s="1"/>
      <c r="BV2710" s="1"/>
      <c r="BW2710" s="1"/>
      <c r="BX2710" s="1"/>
      <c r="BY2710" s="1"/>
      <c r="BZ2710" s="1"/>
      <c r="CA2710" s="1"/>
      <c r="CB2710" s="1"/>
      <c r="CC2710" s="1"/>
      <c r="CD2710" s="1"/>
      <c r="CE2710" s="1"/>
      <c r="CF2710" s="1"/>
      <c r="CG2710" s="1"/>
      <c r="CH2710" s="1"/>
      <c r="CI2710" s="1"/>
      <c r="CJ2710" s="1"/>
      <c r="CK2710" s="1"/>
      <c r="CL2710" s="1"/>
      <c r="CM2710" s="1"/>
      <c r="CN2710" s="1"/>
      <c r="CO2710" s="1"/>
      <c r="CP2710" s="1"/>
      <c r="CQ2710" s="1"/>
      <c r="CR2710" s="1"/>
      <c r="CS2710" s="1"/>
      <c r="CT2710" s="1"/>
      <c r="CU2710" s="1"/>
      <c r="CV2710" s="1"/>
      <c r="CW2710" s="1"/>
      <c r="CX2710" s="1"/>
      <c r="CY2710" s="1"/>
      <c r="CZ2710" s="1"/>
      <c r="DA2710" s="1"/>
      <c r="DB2710" s="1"/>
      <c r="DC2710" s="1"/>
      <c r="DD2710" s="1"/>
      <c r="DE2710" s="1"/>
      <c r="DF2710" s="1"/>
      <c r="DG2710" s="1"/>
      <c r="DH2710" s="1"/>
      <c r="DI2710" s="1"/>
      <c r="DJ2710" s="1"/>
      <c r="DK2710" s="1"/>
      <c r="DL2710" s="1"/>
      <c r="DM2710" s="1"/>
      <c r="DN2710" s="1"/>
      <c r="DO2710" s="1"/>
      <c r="DP2710" s="1"/>
      <c r="DQ2710" s="1"/>
      <c r="DR2710" s="1"/>
      <c r="DS2710" s="1"/>
      <c r="DT2710" s="1"/>
      <c r="DU2710" s="1"/>
      <c r="DV2710" s="1"/>
      <c r="DW2710" s="1"/>
      <c r="DX2710" s="1"/>
      <c r="DY2710" s="1"/>
      <c r="DZ2710" s="1"/>
      <c r="EA2710" s="1"/>
      <c r="EB2710" s="1"/>
      <c r="EC2710" s="1"/>
      <c r="ED2710" s="1"/>
      <c r="EE2710" s="1"/>
      <c r="EF2710" s="1"/>
      <c r="EG2710" s="1"/>
      <c r="EH2710" s="1"/>
      <c r="EI2710" s="1"/>
      <c r="EJ2710" s="1"/>
      <c r="EK2710" s="1"/>
      <c r="EL2710" s="1"/>
      <c r="EM2710" s="1"/>
      <c r="EN2710" s="1"/>
      <c r="EO2710" s="1"/>
      <c r="EP2710" s="1"/>
      <c r="EQ2710" s="1"/>
      <c r="ER2710" s="1"/>
      <c r="ES2710" s="1"/>
      <c r="ET2710" s="1"/>
      <c r="EU2710" s="1"/>
      <c r="EV2710" s="1"/>
      <c r="EW2710" s="1"/>
      <c r="EX2710" s="1"/>
    </row>
    <row r="2711" spans="1:154" x14ac:dyDescent="0.15">
      <c r="A2711" s="52"/>
      <c r="B2711" s="53"/>
      <c r="C2711" s="54"/>
      <c r="D2711" s="55"/>
      <c r="E2711" s="56"/>
      <c r="F2711" s="56"/>
      <c r="G2711" s="56"/>
      <c r="H2711" s="56"/>
      <c r="I2711" s="55"/>
      <c r="J2711" s="57"/>
      <c r="K2711" s="58"/>
      <c r="L2711" s="59"/>
      <c r="M2711" s="60"/>
      <c r="N2711" s="60"/>
      <c r="O2711" s="59"/>
      <c r="P2711" s="56"/>
      <c r="Q2711" s="56"/>
      <c r="R2711" s="56"/>
      <c r="S2711" s="61"/>
      <c r="T2711" s="56"/>
      <c r="U2711" s="62"/>
      <c r="V2711" s="57"/>
      <c r="W2711" s="10"/>
      <c r="X2711" s="10"/>
      <c r="Y2711" s="27"/>
      <c r="Z2711" s="3"/>
      <c r="AA2711" s="1"/>
      <c r="AB2711" s="10"/>
      <c r="AC2711" s="3"/>
      <c r="AD2711" s="3"/>
      <c r="AE2711" s="3"/>
      <c r="AF2711" s="10"/>
      <c r="AG2711" s="11"/>
      <c r="AH2711" s="10"/>
      <c r="AI2711" s="1"/>
      <c r="AJ2711" s="1"/>
      <c r="AK2711" s="1"/>
      <c r="AL2711" s="1"/>
      <c r="AM2711" s="1"/>
      <c r="AN2711" s="1"/>
      <c r="AO2711" s="1"/>
      <c r="AP2711" s="1"/>
      <c r="AQ2711" s="1"/>
      <c r="AR2711" s="1"/>
      <c r="AS2711" s="1"/>
      <c r="AT2711" s="1"/>
      <c r="AU2711" s="1"/>
      <c r="AV2711" s="1"/>
      <c r="AW2711" s="1"/>
      <c r="AX2711" s="1"/>
      <c r="AY2711" s="1"/>
      <c r="AZ2711" s="1"/>
      <c r="BA2711" s="1"/>
      <c r="BB2711" s="1"/>
      <c r="BC2711" s="1"/>
      <c r="BD2711" s="1"/>
      <c r="BE2711" s="1"/>
      <c r="BF2711" s="1"/>
      <c r="BG2711" s="1"/>
      <c r="BH2711" s="1"/>
      <c r="BI2711" s="1"/>
      <c r="BJ2711" s="1"/>
      <c r="BK2711" s="1"/>
      <c r="BL2711" s="1"/>
      <c r="BM2711" s="1"/>
      <c r="BN2711" s="1"/>
      <c r="BO2711" s="1"/>
      <c r="BP2711" s="1"/>
      <c r="BQ2711" s="1"/>
      <c r="BR2711" s="1"/>
      <c r="BS2711" s="1"/>
      <c r="BT2711" s="1"/>
      <c r="BU2711" s="1"/>
      <c r="BV2711" s="1"/>
      <c r="BW2711" s="1"/>
      <c r="BX2711" s="1"/>
      <c r="BY2711" s="1"/>
      <c r="BZ2711" s="1"/>
      <c r="CA2711" s="1"/>
      <c r="CB2711" s="1"/>
      <c r="CC2711" s="1"/>
      <c r="CD2711" s="1"/>
      <c r="CE2711" s="1"/>
      <c r="CF2711" s="1"/>
      <c r="CG2711" s="1"/>
      <c r="CH2711" s="1"/>
      <c r="CI2711" s="1"/>
      <c r="CJ2711" s="1"/>
      <c r="CK2711" s="1"/>
      <c r="CL2711" s="1"/>
      <c r="CM2711" s="1"/>
      <c r="CN2711" s="1"/>
      <c r="CO2711" s="1"/>
      <c r="CP2711" s="1"/>
      <c r="CQ2711" s="1"/>
      <c r="CR2711" s="1"/>
      <c r="CS2711" s="1"/>
      <c r="CT2711" s="1"/>
      <c r="CU2711" s="1"/>
      <c r="CV2711" s="1"/>
      <c r="CW2711" s="1"/>
      <c r="CX2711" s="1"/>
      <c r="CY2711" s="1"/>
      <c r="CZ2711" s="1"/>
      <c r="DA2711" s="1"/>
      <c r="DB2711" s="1"/>
      <c r="DC2711" s="1"/>
      <c r="DD2711" s="1"/>
      <c r="DE2711" s="1"/>
      <c r="DF2711" s="1"/>
      <c r="DG2711" s="1"/>
      <c r="DH2711" s="1"/>
      <c r="DI2711" s="1"/>
      <c r="DJ2711" s="1"/>
      <c r="DK2711" s="1"/>
      <c r="DL2711" s="1"/>
      <c r="DM2711" s="1"/>
      <c r="DN2711" s="1"/>
      <c r="DO2711" s="1"/>
      <c r="DP2711" s="1"/>
      <c r="DQ2711" s="1"/>
      <c r="DR2711" s="1"/>
      <c r="DS2711" s="1"/>
      <c r="DT2711" s="1"/>
      <c r="DU2711" s="1"/>
      <c r="DV2711" s="1"/>
      <c r="DW2711" s="1"/>
      <c r="DX2711" s="1"/>
      <c r="DY2711" s="1"/>
      <c r="DZ2711" s="1"/>
      <c r="EA2711" s="1"/>
      <c r="EB2711" s="1"/>
      <c r="EC2711" s="1"/>
      <c r="ED2711" s="1"/>
      <c r="EE2711" s="1"/>
      <c r="EF2711" s="1"/>
      <c r="EG2711" s="1"/>
      <c r="EH2711" s="1"/>
      <c r="EI2711" s="1"/>
      <c r="EJ2711" s="1"/>
      <c r="EK2711" s="1"/>
      <c r="EL2711" s="1"/>
      <c r="EM2711" s="1"/>
      <c r="EN2711" s="1"/>
      <c r="EO2711" s="1"/>
      <c r="EP2711" s="1"/>
      <c r="EQ2711" s="1"/>
      <c r="ER2711" s="1"/>
      <c r="ES2711" s="1"/>
      <c r="ET2711" s="1"/>
      <c r="EU2711" s="1"/>
      <c r="EV2711" s="1"/>
      <c r="EW2711" s="1"/>
      <c r="EX2711" s="1"/>
    </row>
    <row r="2712" spans="1:154" x14ac:dyDescent="0.15">
      <c r="A2712" s="52"/>
      <c r="B2712" s="53"/>
      <c r="C2712" s="54"/>
      <c r="D2712" s="55"/>
      <c r="E2712" s="56"/>
      <c r="F2712" s="56"/>
      <c r="G2712" s="56"/>
      <c r="H2712" s="56"/>
      <c r="I2712" s="55"/>
      <c r="J2712" s="57"/>
      <c r="K2712" s="58"/>
      <c r="L2712" s="59"/>
      <c r="M2712" s="60"/>
      <c r="N2712" s="60"/>
      <c r="O2712" s="59"/>
      <c r="P2712" s="56"/>
      <c r="Q2712" s="56"/>
      <c r="R2712" s="56"/>
      <c r="S2712" s="61"/>
      <c r="T2712" s="56"/>
      <c r="U2712" s="62"/>
      <c r="V2712" s="57"/>
      <c r="W2712" s="10"/>
      <c r="X2712" s="10"/>
      <c r="Y2712" s="27"/>
      <c r="Z2712" s="3"/>
      <c r="AA2712" s="1"/>
      <c r="AB2712" s="10"/>
      <c r="AC2712" s="3"/>
      <c r="AD2712" s="3"/>
      <c r="AE2712" s="3"/>
      <c r="AF2712" s="10"/>
      <c r="AG2712" s="11"/>
      <c r="AH2712" s="10"/>
      <c r="AI2712" s="1"/>
      <c r="AJ2712" s="1"/>
      <c r="AK2712" s="1"/>
      <c r="AL2712" s="1"/>
      <c r="AM2712" s="1"/>
      <c r="AN2712" s="1"/>
      <c r="AO2712" s="1"/>
      <c r="AP2712" s="1"/>
      <c r="AQ2712" s="1"/>
      <c r="AR2712" s="1"/>
      <c r="AS2712" s="1"/>
      <c r="AT2712" s="1"/>
      <c r="AU2712" s="1"/>
      <c r="AV2712" s="1"/>
      <c r="AW2712" s="1"/>
      <c r="AX2712" s="1"/>
      <c r="AY2712" s="1"/>
      <c r="AZ2712" s="1"/>
      <c r="BA2712" s="1"/>
      <c r="BB2712" s="1"/>
      <c r="BC2712" s="1"/>
      <c r="BD2712" s="1"/>
      <c r="BE2712" s="1"/>
      <c r="BF2712" s="1"/>
      <c r="BG2712" s="1"/>
      <c r="BH2712" s="1"/>
      <c r="BI2712" s="1"/>
      <c r="BJ2712" s="1"/>
      <c r="BK2712" s="1"/>
      <c r="BL2712" s="1"/>
      <c r="BM2712" s="1"/>
      <c r="BN2712" s="1"/>
      <c r="BO2712" s="1"/>
      <c r="BP2712" s="1"/>
      <c r="BQ2712" s="1"/>
      <c r="BR2712" s="1"/>
      <c r="BS2712" s="1"/>
      <c r="BT2712" s="1"/>
      <c r="BU2712" s="1"/>
      <c r="BV2712" s="1"/>
      <c r="BW2712" s="1"/>
      <c r="BX2712" s="1"/>
      <c r="BY2712" s="1"/>
      <c r="BZ2712" s="1"/>
      <c r="CA2712" s="1"/>
      <c r="CB2712" s="1"/>
      <c r="CC2712" s="1"/>
      <c r="CD2712" s="1"/>
      <c r="CE2712" s="1"/>
      <c r="CF2712" s="1"/>
      <c r="CG2712" s="1"/>
      <c r="CH2712" s="1"/>
      <c r="CI2712" s="1"/>
      <c r="CJ2712" s="1"/>
      <c r="CK2712" s="1"/>
      <c r="CL2712" s="1"/>
      <c r="CM2712" s="1"/>
      <c r="CN2712" s="1"/>
      <c r="CO2712" s="1"/>
      <c r="CP2712" s="1"/>
      <c r="CQ2712" s="1"/>
      <c r="CR2712" s="1"/>
      <c r="CS2712" s="1"/>
      <c r="CT2712" s="1"/>
      <c r="CU2712" s="1"/>
      <c r="CV2712" s="1"/>
      <c r="CW2712" s="1"/>
      <c r="CX2712" s="1"/>
      <c r="CY2712" s="1"/>
      <c r="CZ2712" s="1"/>
      <c r="DA2712" s="1"/>
      <c r="DB2712" s="1"/>
      <c r="DC2712" s="1"/>
      <c r="DD2712" s="1"/>
      <c r="DE2712" s="1"/>
      <c r="DF2712" s="1"/>
      <c r="DG2712" s="1"/>
      <c r="DH2712" s="1"/>
      <c r="DI2712" s="1"/>
      <c r="DJ2712" s="1"/>
      <c r="DK2712" s="1"/>
      <c r="DL2712" s="1"/>
      <c r="DM2712" s="1"/>
      <c r="DN2712" s="1"/>
      <c r="DO2712" s="1"/>
      <c r="DP2712" s="1"/>
      <c r="DQ2712" s="1"/>
      <c r="DR2712" s="1"/>
      <c r="DS2712" s="1"/>
      <c r="DT2712" s="1"/>
      <c r="DU2712" s="1"/>
      <c r="DV2712" s="1"/>
      <c r="DW2712" s="1"/>
      <c r="DX2712" s="1"/>
      <c r="DY2712" s="1"/>
      <c r="DZ2712" s="1"/>
      <c r="EA2712" s="1"/>
      <c r="EB2712" s="1"/>
      <c r="EC2712" s="1"/>
      <c r="ED2712" s="1"/>
      <c r="EE2712" s="1"/>
      <c r="EF2712" s="1"/>
      <c r="EG2712" s="1"/>
      <c r="EH2712" s="1"/>
      <c r="EI2712" s="1"/>
      <c r="EJ2712" s="1"/>
      <c r="EK2712" s="1"/>
      <c r="EL2712" s="1"/>
      <c r="EM2712" s="1"/>
      <c r="EN2712" s="1"/>
      <c r="EO2712" s="1"/>
      <c r="EP2712" s="1"/>
      <c r="EQ2712" s="1"/>
      <c r="ER2712" s="1"/>
      <c r="ES2712" s="1"/>
      <c r="ET2712" s="1"/>
      <c r="EU2712" s="1"/>
      <c r="EV2712" s="1"/>
      <c r="EW2712" s="1"/>
      <c r="EX2712" s="1"/>
    </row>
    <row r="2713" spans="1:154" x14ac:dyDescent="0.15">
      <c r="A2713" s="52"/>
      <c r="B2713" s="53"/>
      <c r="C2713" s="54"/>
      <c r="D2713" s="55"/>
      <c r="E2713" s="56"/>
      <c r="F2713" s="56"/>
      <c r="G2713" s="56"/>
      <c r="H2713" s="56"/>
      <c r="I2713" s="55"/>
      <c r="J2713" s="57"/>
      <c r="K2713" s="58"/>
      <c r="L2713" s="59"/>
      <c r="M2713" s="60"/>
      <c r="N2713" s="60"/>
      <c r="O2713" s="59"/>
      <c r="P2713" s="56"/>
      <c r="Q2713" s="56"/>
      <c r="R2713" s="56"/>
      <c r="S2713" s="61"/>
      <c r="T2713" s="56"/>
      <c r="U2713" s="62"/>
      <c r="V2713" s="57"/>
      <c r="W2713" s="10"/>
      <c r="X2713" s="10"/>
      <c r="Y2713" s="27"/>
      <c r="Z2713" s="3"/>
      <c r="AA2713" s="1"/>
      <c r="AB2713" s="10"/>
      <c r="AC2713" s="3"/>
      <c r="AD2713" s="3"/>
      <c r="AE2713" s="3"/>
      <c r="AF2713" s="10"/>
      <c r="AG2713" s="11"/>
      <c r="AH2713" s="10"/>
      <c r="AI2713" s="1"/>
      <c r="AJ2713" s="1"/>
      <c r="AK2713" s="1"/>
      <c r="AL2713" s="1"/>
      <c r="AM2713" s="1"/>
      <c r="AN2713" s="1"/>
      <c r="AO2713" s="1"/>
      <c r="AP2713" s="1"/>
      <c r="AQ2713" s="1"/>
      <c r="AR2713" s="1"/>
      <c r="AS2713" s="1"/>
      <c r="AT2713" s="1"/>
      <c r="AU2713" s="1"/>
      <c r="AV2713" s="1"/>
      <c r="AW2713" s="1"/>
      <c r="AX2713" s="1"/>
      <c r="AY2713" s="1"/>
      <c r="AZ2713" s="1"/>
      <c r="BA2713" s="1"/>
      <c r="BB2713" s="1"/>
      <c r="BC2713" s="1"/>
      <c r="BD2713" s="1"/>
      <c r="BE2713" s="1"/>
      <c r="BF2713" s="1"/>
      <c r="BG2713" s="1"/>
      <c r="BH2713" s="1"/>
      <c r="BI2713" s="1"/>
      <c r="BJ2713" s="1"/>
      <c r="BK2713" s="1"/>
      <c r="BL2713" s="1"/>
      <c r="BM2713" s="1"/>
      <c r="BN2713" s="1"/>
      <c r="BO2713" s="1"/>
      <c r="BP2713" s="1"/>
      <c r="BQ2713" s="1"/>
      <c r="BR2713" s="1"/>
      <c r="BS2713" s="1"/>
      <c r="BT2713" s="1"/>
      <c r="BU2713" s="1"/>
      <c r="BV2713" s="1"/>
      <c r="BW2713" s="1"/>
      <c r="BX2713" s="1"/>
      <c r="BY2713" s="1"/>
      <c r="BZ2713" s="1"/>
      <c r="CA2713" s="1"/>
      <c r="CB2713" s="1"/>
      <c r="CC2713" s="1"/>
      <c r="CD2713" s="1"/>
      <c r="CE2713" s="1"/>
      <c r="CF2713" s="1"/>
      <c r="CG2713" s="1"/>
      <c r="CH2713" s="1"/>
      <c r="CI2713" s="1"/>
      <c r="CJ2713" s="1"/>
      <c r="CK2713" s="1"/>
      <c r="CL2713" s="1"/>
      <c r="CM2713" s="1"/>
      <c r="CN2713" s="1"/>
      <c r="CO2713" s="1"/>
      <c r="CP2713" s="1"/>
      <c r="CQ2713" s="1"/>
      <c r="CR2713" s="1"/>
      <c r="CS2713" s="1"/>
      <c r="CT2713" s="1"/>
      <c r="CU2713" s="1"/>
      <c r="CV2713" s="1"/>
      <c r="CW2713" s="1"/>
      <c r="CX2713" s="1"/>
      <c r="CY2713" s="1"/>
      <c r="CZ2713" s="1"/>
      <c r="DA2713" s="1"/>
      <c r="DB2713" s="1"/>
      <c r="DC2713" s="1"/>
      <c r="DD2713" s="1"/>
      <c r="DE2713" s="1"/>
      <c r="DF2713" s="1"/>
      <c r="DG2713" s="1"/>
      <c r="DH2713" s="1"/>
      <c r="DI2713" s="1"/>
      <c r="DJ2713" s="1"/>
      <c r="DK2713" s="1"/>
      <c r="DL2713" s="1"/>
      <c r="DM2713" s="1"/>
      <c r="DN2713" s="1"/>
      <c r="DO2713" s="1"/>
      <c r="DP2713" s="1"/>
      <c r="DQ2713" s="1"/>
      <c r="DR2713" s="1"/>
      <c r="DS2713" s="1"/>
      <c r="DT2713" s="1"/>
      <c r="DU2713" s="1"/>
      <c r="DV2713" s="1"/>
      <c r="DW2713" s="1"/>
      <c r="DX2713" s="1"/>
      <c r="DY2713" s="1"/>
      <c r="DZ2713" s="1"/>
      <c r="EA2713" s="1"/>
      <c r="EB2713" s="1"/>
      <c r="EC2713" s="1"/>
      <c r="ED2713" s="1"/>
      <c r="EE2713" s="1"/>
      <c r="EF2713" s="1"/>
      <c r="EG2713" s="1"/>
      <c r="EH2713" s="1"/>
      <c r="EI2713" s="1"/>
      <c r="EJ2713" s="1"/>
      <c r="EK2713" s="1"/>
      <c r="EL2713" s="1"/>
      <c r="EM2713" s="1"/>
      <c r="EN2713" s="1"/>
      <c r="EO2713" s="1"/>
      <c r="EP2713" s="1"/>
      <c r="EQ2713" s="1"/>
      <c r="ER2713" s="1"/>
      <c r="ES2713" s="1"/>
      <c r="ET2713" s="1"/>
      <c r="EU2713" s="1"/>
      <c r="EV2713" s="1"/>
      <c r="EW2713" s="1"/>
      <c r="EX2713" s="1"/>
    </row>
    <row r="2714" spans="1:154" x14ac:dyDescent="0.15">
      <c r="A2714" s="52"/>
      <c r="B2714" s="53"/>
      <c r="C2714" s="54"/>
      <c r="D2714" s="55"/>
      <c r="E2714" s="56"/>
      <c r="F2714" s="56"/>
      <c r="G2714" s="56"/>
      <c r="H2714" s="56"/>
      <c r="I2714" s="55"/>
      <c r="J2714" s="57"/>
      <c r="K2714" s="58"/>
      <c r="L2714" s="59"/>
      <c r="M2714" s="60"/>
      <c r="N2714" s="60"/>
      <c r="O2714" s="59"/>
      <c r="P2714" s="56"/>
      <c r="Q2714" s="56"/>
      <c r="R2714" s="56"/>
      <c r="S2714" s="61"/>
      <c r="T2714" s="56"/>
      <c r="U2714" s="62"/>
      <c r="V2714" s="57"/>
      <c r="W2714" s="10"/>
      <c r="X2714" s="10"/>
      <c r="Y2714" s="27"/>
      <c r="Z2714" s="3"/>
      <c r="AA2714" s="1"/>
      <c r="AB2714" s="10"/>
      <c r="AC2714" s="3"/>
      <c r="AD2714" s="3"/>
      <c r="AE2714" s="3"/>
      <c r="AF2714" s="10"/>
      <c r="AG2714" s="11"/>
      <c r="AH2714" s="10"/>
      <c r="AI2714" s="1"/>
      <c r="AJ2714" s="1"/>
      <c r="AK2714" s="1"/>
      <c r="AL2714" s="1"/>
      <c r="AM2714" s="1"/>
      <c r="AN2714" s="1"/>
      <c r="AO2714" s="1"/>
      <c r="AP2714" s="1"/>
      <c r="AQ2714" s="1"/>
      <c r="AR2714" s="1"/>
      <c r="AS2714" s="1"/>
      <c r="AT2714" s="1"/>
      <c r="AU2714" s="1"/>
      <c r="AV2714" s="1"/>
      <c r="AW2714" s="1"/>
      <c r="AX2714" s="1"/>
      <c r="AY2714" s="1"/>
      <c r="AZ2714" s="1"/>
      <c r="BA2714" s="1"/>
      <c r="BB2714" s="1"/>
      <c r="BC2714" s="1"/>
      <c r="BD2714" s="1"/>
      <c r="BE2714" s="1"/>
      <c r="BF2714" s="1"/>
      <c r="BG2714" s="1"/>
      <c r="BH2714" s="1"/>
      <c r="BI2714" s="1"/>
      <c r="BJ2714" s="1"/>
      <c r="BK2714" s="1"/>
      <c r="BL2714" s="1"/>
      <c r="BM2714" s="1"/>
      <c r="BN2714" s="1"/>
      <c r="BO2714" s="1"/>
      <c r="BP2714" s="1"/>
      <c r="BQ2714" s="1"/>
      <c r="BR2714" s="1"/>
      <c r="BS2714" s="1"/>
      <c r="BT2714" s="1"/>
      <c r="BU2714" s="1"/>
      <c r="BV2714" s="1"/>
      <c r="BW2714" s="1"/>
      <c r="BX2714" s="1"/>
      <c r="BY2714" s="1"/>
      <c r="BZ2714" s="1"/>
      <c r="CA2714" s="1"/>
      <c r="CB2714" s="1"/>
      <c r="CC2714" s="1"/>
      <c r="CD2714" s="1"/>
      <c r="CE2714" s="1"/>
      <c r="CF2714" s="1"/>
      <c r="CG2714" s="1"/>
      <c r="CH2714" s="1"/>
      <c r="CI2714" s="1"/>
      <c r="CJ2714" s="1"/>
      <c r="CK2714" s="1"/>
      <c r="CL2714" s="1"/>
      <c r="CM2714" s="1"/>
      <c r="CN2714" s="1"/>
      <c r="CO2714" s="1"/>
      <c r="CP2714" s="1"/>
      <c r="CQ2714" s="1"/>
      <c r="CR2714" s="1"/>
      <c r="CS2714" s="1"/>
      <c r="CT2714" s="1"/>
      <c r="CU2714" s="1"/>
      <c r="CV2714" s="1"/>
      <c r="CW2714" s="1"/>
      <c r="CX2714" s="1"/>
      <c r="CY2714" s="1"/>
      <c r="CZ2714" s="1"/>
      <c r="DA2714" s="1"/>
      <c r="DB2714" s="1"/>
      <c r="DC2714" s="1"/>
      <c r="DD2714" s="1"/>
      <c r="DE2714" s="1"/>
      <c r="DF2714" s="1"/>
      <c r="DG2714" s="1"/>
      <c r="DH2714" s="1"/>
      <c r="DI2714" s="1"/>
      <c r="DJ2714" s="1"/>
      <c r="DK2714" s="1"/>
      <c r="DL2714" s="1"/>
      <c r="DM2714" s="1"/>
      <c r="DN2714" s="1"/>
      <c r="DO2714" s="1"/>
      <c r="DP2714" s="1"/>
      <c r="DQ2714" s="1"/>
      <c r="DR2714" s="1"/>
      <c r="DS2714" s="1"/>
      <c r="DT2714" s="1"/>
      <c r="DU2714" s="1"/>
      <c r="DV2714" s="1"/>
      <c r="DW2714" s="1"/>
      <c r="DX2714" s="1"/>
      <c r="DY2714" s="1"/>
      <c r="DZ2714" s="1"/>
      <c r="EA2714" s="1"/>
      <c r="EB2714" s="1"/>
      <c r="EC2714" s="1"/>
      <c r="ED2714" s="1"/>
      <c r="EE2714" s="1"/>
      <c r="EF2714" s="1"/>
      <c r="EG2714" s="1"/>
      <c r="EH2714" s="1"/>
      <c r="EI2714" s="1"/>
      <c r="EJ2714" s="1"/>
      <c r="EK2714" s="1"/>
      <c r="EL2714" s="1"/>
      <c r="EM2714" s="1"/>
      <c r="EN2714" s="1"/>
      <c r="EO2714" s="1"/>
      <c r="EP2714" s="1"/>
      <c r="EQ2714" s="1"/>
      <c r="ER2714" s="1"/>
      <c r="ES2714" s="1"/>
      <c r="ET2714" s="1"/>
      <c r="EU2714" s="1"/>
      <c r="EV2714" s="1"/>
      <c r="EW2714" s="1"/>
      <c r="EX2714" s="1"/>
    </row>
    <row r="2715" spans="1:154" x14ac:dyDescent="0.15">
      <c r="A2715" s="52"/>
      <c r="B2715" s="53"/>
      <c r="C2715" s="54"/>
      <c r="D2715" s="55"/>
      <c r="E2715" s="56"/>
      <c r="F2715" s="56"/>
      <c r="G2715" s="56"/>
      <c r="H2715" s="56"/>
      <c r="I2715" s="55"/>
      <c r="J2715" s="57"/>
      <c r="K2715" s="58"/>
      <c r="L2715" s="59"/>
      <c r="M2715" s="60"/>
      <c r="N2715" s="60"/>
      <c r="O2715" s="59"/>
      <c r="P2715" s="56"/>
      <c r="Q2715" s="56"/>
      <c r="R2715" s="56"/>
      <c r="S2715" s="61"/>
      <c r="T2715" s="56"/>
      <c r="U2715" s="62"/>
      <c r="V2715" s="57"/>
      <c r="W2715" s="10"/>
      <c r="X2715" s="10"/>
      <c r="Y2715" s="27"/>
      <c r="Z2715" s="3"/>
      <c r="AA2715" s="1"/>
      <c r="AB2715" s="10"/>
      <c r="AC2715" s="3"/>
      <c r="AD2715" s="3"/>
      <c r="AE2715" s="3"/>
      <c r="AF2715" s="10"/>
      <c r="AG2715" s="11"/>
      <c r="AH2715" s="10"/>
      <c r="AI2715" s="1"/>
      <c r="AJ2715" s="1"/>
      <c r="AK2715" s="1"/>
      <c r="AL2715" s="1"/>
      <c r="AM2715" s="1"/>
      <c r="AN2715" s="1"/>
      <c r="AO2715" s="1"/>
      <c r="AP2715" s="1"/>
      <c r="AQ2715" s="1"/>
      <c r="AR2715" s="1"/>
      <c r="AS2715" s="1"/>
      <c r="AT2715" s="1"/>
      <c r="AU2715" s="1"/>
      <c r="AV2715" s="1"/>
      <c r="AW2715" s="1"/>
      <c r="AX2715" s="1"/>
      <c r="AY2715" s="1"/>
      <c r="AZ2715" s="1"/>
      <c r="BA2715" s="1"/>
      <c r="BB2715" s="1"/>
      <c r="BC2715" s="1"/>
      <c r="BD2715" s="1"/>
      <c r="BE2715" s="1"/>
      <c r="BF2715" s="1"/>
      <c r="BG2715" s="1"/>
      <c r="BH2715" s="1"/>
      <c r="BI2715" s="1"/>
      <c r="BJ2715" s="1"/>
      <c r="BK2715" s="1"/>
      <c r="BL2715" s="1"/>
      <c r="BM2715" s="1"/>
      <c r="BN2715" s="1"/>
      <c r="BO2715" s="1"/>
      <c r="BP2715" s="1"/>
      <c r="BQ2715" s="1"/>
      <c r="BR2715" s="1"/>
      <c r="BS2715" s="1"/>
      <c r="BT2715" s="1"/>
      <c r="BU2715" s="1"/>
      <c r="BV2715" s="1"/>
      <c r="BW2715" s="1"/>
      <c r="BX2715" s="1"/>
      <c r="BY2715" s="1"/>
      <c r="BZ2715" s="1"/>
      <c r="CA2715" s="1"/>
      <c r="CB2715" s="1"/>
      <c r="CC2715" s="1"/>
      <c r="CD2715" s="1"/>
      <c r="CE2715" s="1"/>
      <c r="CF2715" s="1"/>
      <c r="CG2715" s="1"/>
      <c r="CH2715" s="1"/>
      <c r="CI2715" s="1"/>
      <c r="CJ2715" s="1"/>
      <c r="CK2715" s="1"/>
      <c r="CL2715" s="1"/>
      <c r="CM2715" s="1"/>
      <c r="CN2715" s="1"/>
      <c r="CO2715" s="1"/>
      <c r="CP2715" s="1"/>
      <c r="CQ2715" s="1"/>
      <c r="CR2715" s="1"/>
      <c r="CS2715" s="1"/>
      <c r="CT2715" s="1"/>
      <c r="CU2715" s="1"/>
      <c r="CV2715" s="1"/>
      <c r="CW2715" s="1"/>
      <c r="CX2715" s="1"/>
      <c r="CY2715" s="1"/>
      <c r="CZ2715" s="1"/>
      <c r="DA2715" s="1"/>
      <c r="DB2715" s="1"/>
      <c r="DC2715" s="1"/>
      <c r="DD2715" s="1"/>
      <c r="DE2715" s="1"/>
      <c r="DF2715" s="1"/>
      <c r="DG2715" s="1"/>
      <c r="DH2715" s="1"/>
      <c r="DI2715" s="1"/>
      <c r="DJ2715" s="1"/>
      <c r="DK2715" s="1"/>
      <c r="DL2715" s="1"/>
      <c r="DM2715" s="1"/>
      <c r="DN2715" s="1"/>
      <c r="DO2715" s="1"/>
      <c r="DP2715" s="1"/>
      <c r="DQ2715" s="1"/>
      <c r="DR2715" s="1"/>
      <c r="DS2715" s="1"/>
      <c r="DT2715" s="1"/>
      <c r="DU2715" s="1"/>
      <c r="DV2715" s="1"/>
      <c r="DW2715" s="1"/>
      <c r="DX2715" s="1"/>
      <c r="DY2715" s="1"/>
      <c r="DZ2715" s="1"/>
      <c r="EA2715" s="1"/>
      <c r="EB2715" s="1"/>
      <c r="EC2715" s="1"/>
      <c r="ED2715" s="1"/>
      <c r="EE2715" s="1"/>
      <c r="EF2715" s="1"/>
      <c r="EG2715" s="1"/>
      <c r="EH2715" s="1"/>
      <c r="EI2715" s="1"/>
      <c r="EJ2715" s="1"/>
      <c r="EK2715" s="1"/>
      <c r="EL2715" s="1"/>
      <c r="EM2715" s="1"/>
      <c r="EN2715" s="1"/>
      <c r="EO2715" s="1"/>
      <c r="EP2715" s="1"/>
      <c r="EQ2715" s="1"/>
      <c r="ER2715" s="1"/>
      <c r="ES2715" s="1"/>
      <c r="ET2715" s="1"/>
      <c r="EU2715" s="1"/>
      <c r="EV2715" s="1"/>
      <c r="EW2715" s="1"/>
      <c r="EX2715" s="1"/>
    </row>
    <row r="2716" spans="1:154" x14ac:dyDescent="0.15">
      <c r="A2716" s="52"/>
      <c r="B2716" s="53"/>
      <c r="C2716" s="54"/>
      <c r="D2716" s="55"/>
      <c r="E2716" s="56"/>
      <c r="F2716" s="56"/>
      <c r="G2716" s="56"/>
      <c r="H2716" s="56"/>
      <c r="I2716" s="55"/>
      <c r="J2716" s="57"/>
      <c r="K2716" s="58"/>
      <c r="L2716" s="59"/>
      <c r="M2716" s="60"/>
      <c r="N2716" s="60"/>
      <c r="O2716" s="59"/>
      <c r="P2716" s="56"/>
      <c r="Q2716" s="56"/>
      <c r="R2716" s="56"/>
      <c r="S2716" s="61"/>
      <c r="T2716" s="56"/>
      <c r="U2716" s="62"/>
      <c r="V2716" s="57"/>
      <c r="W2716" s="10"/>
      <c r="X2716" s="10"/>
      <c r="Y2716" s="27"/>
      <c r="Z2716" s="3"/>
      <c r="AA2716" s="1"/>
      <c r="AB2716" s="10"/>
      <c r="AC2716" s="3"/>
      <c r="AD2716" s="3"/>
      <c r="AE2716" s="3"/>
      <c r="AF2716" s="10"/>
      <c r="AG2716" s="11"/>
      <c r="AH2716" s="10"/>
      <c r="AI2716" s="1"/>
      <c r="AJ2716" s="1"/>
      <c r="AK2716" s="1"/>
      <c r="AL2716" s="1"/>
      <c r="AM2716" s="1"/>
      <c r="AN2716" s="1"/>
      <c r="AO2716" s="1"/>
      <c r="AP2716" s="1"/>
      <c r="AQ2716" s="1"/>
      <c r="AR2716" s="1"/>
      <c r="AS2716" s="1"/>
      <c r="AT2716" s="1"/>
      <c r="AU2716" s="1"/>
      <c r="AV2716" s="1"/>
      <c r="AW2716" s="1"/>
      <c r="AX2716" s="1"/>
      <c r="AY2716" s="1"/>
      <c r="AZ2716" s="1"/>
      <c r="BA2716" s="1"/>
      <c r="BB2716" s="1"/>
      <c r="BC2716" s="1"/>
      <c r="BD2716" s="1"/>
      <c r="BE2716" s="1"/>
      <c r="BF2716" s="1"/>
      <c r="BG2716" s="1"/>
      <c r="BH2716" s="1"/>
      <c r="BI2716" s="1"/>
      <c r="BJ2716" s="1"/>
      <c r="BK2716" s="1"/>
      <c r="BL2716" s="1"/>
      <c r="BM2716" s="1"/>
      <c r="BN2716" s="1"/>
      <c r="BO2716" s="1"/>
      <c r="BP2716" s="1"/>
      <c r="BQ2716" s="1"/>
      <c r="BR2716" s="1"/>
      <c r="BS2716" s="1"/>
      <c r="BT2716" s="1"/>
      <c r="BU2716" s="1"/>
      <c r="BV2716" s="1"/>
      <c r="BW2716" s="1"/>
      <c r="BX2716" s="1"/>
      <c r="BY2716" s="1"/>
      <c r="BZ2716" s="1"/>
      <c r="CA2716" s="1"/>
      <c r="CB2716" s="1"/>
      <c r="CC2716" s="1"/>
      <c r="CD2716" s="1"/>
      <c r="CE2716" s="1"/>
      <c r="CF2716" s="1"/>
      <c r="CG2716" s="1"/>
      <c r="CH2716" s="1"/>
      <c r="CI2716" s="1"/>
      <c r="CJ2716" s="1"/>
      <c r="CK2716" s="1"/>
      <c r="CL2716" s="1"/>
      <c r="CM2716" s="1"/>
      <c r="CN2716" s="1"/>
      <c r="CO2716" s="1"/>
      <c r="CP2716" s="1"/>
      <c r="CQ2716" s="1"/>
      <c r="CR2716" s="1"/>
      <c r="CS2716" s="1"/>
      <c r="CT2716" s="1"/>
      <c r="CU2716" s="1"/>
      <c r="CV2716" s="1"/>
      <c r="CW2716" s="1"/>
      <c r="CX2716" s="1"/>
      <c r="CY2716" s="1"/>
      <c r="CZ2716" s="1"/>
      <c r="DA2716" s="1"/>
      <c r="DB2716" s="1"/>
      <c r="DC2716" s="1"/>
      <c r="DD2716" s="1"/>
      <c r="DE2716" s="1"/>
      <c r="DF2716" s="1"/>
      <c r="DG2716" s="1"/>
      <c r="DH2716" s="1"/>
      <c r="DI2716" s="1"/>
      <c r="DJ2716" s="1"/>
      <c r="DK2716" s="1"/>
      <c r="DL2716" s="1"/>
      <c r="DM2716" s="1"/>
      <c r="DN2716" s="1"/>
      <c r="DO2716" s="1"/>
      <c r="DP2716" s="1"/>
      <c r="DQ2716" s="1"/>
      <c r="DR2716" s="1"/>
      <c r="DS2716" s="1"/>
      <c r="DT2716" s="1"/>
      <c r="DU2716" s="1"/>
      <c r="DV2716" s="1"/>
      <c r="DW2716" s="1"/>
      <c r="DX2716" s="1"/>
      <c r="DY2716" s="1"/>
      <c r="DZ2716" s="1"/>
      <c r="EA2716" s="1"/>
      <c r="EB2716" s="1"/>
      <c r="EC2716" s="1"/>
      <c r="ED2716" s="1"/>
      <c r="EE2716" s="1"/>
      <c r="EF2716" s="1"/>
      <c r="EG2716" s="1"/>
      <c r="EH2716" s="1"/>
      <c r="EI2716" s="1"/>
      <c r="EJ2716" s="1"/>
      <c r="EK2716" s="1"/>
      <c r="EL2716" s="1"/>
      <c r="EM2716" s="1"/>
      <c r="EN2716" s="1"/>
      <c r="EO2716" s="1"/>
      <c r="EP2716" s="1"/>
      <c r="EQ2716" s="1"/>
      <c r="ER2716" s="1"/>
      <c r="ES2716" s="1"/>
      <c r="ET2716" s="1"/>
      <c r="EU2716" s="1"/>
      <c r="EV2716" s="1"/>
      <c r="EW2716" s="1"/>
      <c r="EX2716" s="1"/>
    </row>
    <row r="2717" spans="1:154" x14ac:dyDescent="0.15">
      <c r="A2717" s="52"/>
      <c r="B2717" s="53"/>
      <c r="C2717" s="54"/>
      <c r="D2717" s="55"/>
      <c r="E2717" s="56"/>
      <c r="F2717" s="56"/>
      <c r="G2717" s="56"/>
      <c r="H2717" s="56"/>
      <c r="I2717" s="55"/>
      <c r="J2717" s="57"/>
      <c r="K2717" s="58"/>
      <c r="L2717" s="59"/>
      <c r="M2717" s="60"/>
      <c r="N2717" s="60"/>
      <c r="O2717" s="59"/>
      <c r="P2717" s="56"/>
      <c r="Q2717" s="56"/>
      <c r="R2717" s="56"/>
      <c r="S2717" s="61"/>
      <c r="T2717" s="56"/>
      <c r="U2717" s="62"/>
      <c r="V2717" s="57"/>
      <c r="W2717" s="10"/>
      <c r="X2717" s="10"/>
      <c r="Y2717" s="27"/>
      <c r="Z2717" s="3"/>
      <c r="AA2717" s="1"/>
      <c r="AB2717" s="10"/>
      <c r="AC2717" s="3"/>
      <c r="AD2717" s="3"/>
      <c r="AE2717" s="3"/>
      <c r="AF2717" s="10"/>
      <c r="AG2717" s="11"/>
      <c r="AH2717" s="10"/>
      <c r="AI2717" s="1"/>
      <c r="AJ2717" s="1"/>
      <c r="AK2717" s="1"/>
      <c r="AL2717" s="1"/>
      <c r="AM2717" s="1"/>
      <c r="AN2717" s="1"/>
      <c r="AO2717" s="1"/>
      <c r="AP2717" s="1"/>
      <c r="AQ2717" s="1"/>
      <c r="AR2717" s="1"/>
      <c r="AS2717" s="1"/>
      <c r="AT2717" s="1"/>
      <c r="AU2717" s="1"/>
      <c r="AV2717" s="1"/>
      <c r="AW2717" s="1"/>
      <c r="AX2717" s="1"/>
      <c r="AY2717" s="1"/>
      <c r="AZ2717" s="1"/>
      <c r="BA2717" s="1"/>
      <c r="BB2717" s="1"/>
      <c r="BC2717" s="1"/>
      <c r="BD2717" s="1"/>
      <c r="BE2717" s="1"/>
      <c r="BF2717" s="1"/>
      <c r="BG2717" s="1"/>
      <c r="BH2717" s="1"/>
      <c r="BI2717" s="1"/>
      <c r="BJ2717" s="1"/>
      <c r="BK2717" s="1"/>
      <c r="BL2717" s="1"/>
      <c r="BM2717" s="1"/>
      <c r="BN2717" s="1"/>
      <c r="BO2717" s="1"/>
      <c r="BP2717" s="1"/>
      <c r="BQ2717" s="1"/>
      <c r="BR2717" s="1"/>
      <c r="BS2717" s="1"/>
      <c r="BT2717" s="1"/>
      <c r="BU2717" s="1"/>
      <c r="BV2717" s="1"/>
      <c r="BW2717" s="1"/>
      <c r="BX2717" s="1"/>
      <c r="BY2717" s="1"/>
      <c r="BZ2717" s="1"/>
      <c r="CA2717" s="1"/>
      <c r="CB2717" s="1"/>
      <c r="CC2717" s="1"/>
      <c r="CD2717" s="1"/>
      <c r="CE2717" s="1"/>
      <c r="CF2717" s="1"/>
      <c r="CG2717" s="1"/>
      <c r="CH2717" s="1"/>
      <c r="CI2717" s="1"/>
      <c r="CJ2717" s="1"/>
      <c r="CK2717" s="1"/>
      <c r="CL2717" s="1"/>
      <c r="CM2717" s="1"/>
      <c r="CN2717" s="1"/>
      <c r="CO2717" s="1"/>
      <c r="CP2717" s="1"/>
      <c r="CQ2717" s="1"/>
      <c r="CR2717" s="1"/>
      <c r="CS2717" s="1"/>
      <c r="CT2717" s="1"/>
      <c r="CU2717" s="1"/>
      <c r="CV2717" s="1"/>
      <c r="CW2717" s="1"/>
      <c r="CX2717" s="1"/>
      <c r="CY2717" s="1"/>
      <c r="CZ2717" s="1"/>
      <c r="DA2717" s="1"/>
      <c r="DB2717" s="1"/>
      <c r="DC2717" s="1"/>
      <c r="DD2717" s="1"/>
      <c r="DE2717" s="1"/>
      <c r="DF2717" s="1"/>
      <c r="DG2717" s="1"/>
      <c r="DH2717" s="1"/>
      <c r="DI2717" s="1"/>
      <c r="DJ2717" s="1"/>
      <c r="DK2717" s="1"/>
      <c r="DL2717" s="1"/>
      <c r="DM2717" s="1"/>
      <c r="DN2717" s="1"/>
      <c r="DO2717" s="1"/>
      <c r="DP2717" s="1"/>
      <c r="DQ2717" s="1"/>
      <c r="DR2717" s="1"/>
      <c r="DS2717" s="1"/>
      <c r="DT2717" s="1"/>
      <c r="DU2717" s="1"/>
      <c r="DV2717" s="1"/>
      <c r="DW2717" s="1"/>
      <c r="DX2717" s="1"/>
      <c r="DY2717" s="1"/>
      <c r="DZ2717" s="1"/>
      <c r="EA2717" s="1"/>
      <c r="EB2717" s="1"/>
      <c r="EC2717" s="1"/>
      <c r="ED2717" s="1"/>
      <c r="EE2717" s="1"/>
      <c r="EF2717" s="1"/>
      <c r="EG2717" s="1"/>
      <c r="EH2717" s="1"/>
      <c r="EI2717" s="1"/>
      <c r="EJ2717" s="1"/>
      <c r="EK2717" s="1"/>
      <c r="EL2717" s="1"/>
      <c r="EM2717" s="1"/>
      <c r="EN2717" s="1"/>
      <c r="EO2717" s="1"/>
      <c r="EP2717" s="1"/>
      <c r="EQ2717" s="1"/>
      <c r="ER2717" s="1"/>
      <c r="ES2717" s="1"/>
      <c r="ET2717" s="1"/>
      <c r="EU2717" s="1"/>
      <c r="EV2717" s="1"/>
      <c r="EW2717" s="1"/>
      <c r="EX2717" s="1"/>
    </row>
    <row r="2718" spans="1:154" x14ac:dyDescent="0.15">
      <c r="A2718" s="52"/>
      <c r="B2718" s="53"/>
      <c r="C2718" s="54"/>
      <c r="D2718" s="55"/>
      <c r="E2718" s="56"/>
      <c r="F2718" s="56"/>
      <c r="G2718" s="56"/>
      <c r="H2718" s="56"/>
      <c r="I2718" s="55"/>
      <c r="J2718" s="57"/>
      <c r="K2718" s="58"/>
      <c r="L2718" s="59"/>
      <c r="M2718" s="60"/>
      <c r="N2718" s="60"/>
      <c r="O2718" s="59"/>
      <c r="P2718" s="56"/>
      <c r="Q2718" s="56"/>
      <c r="R2718" s="56"/>
      <c r="S2718" s="61"/>
      <c r="T2718" s="56"/>
      <c r="U2718" s="62"/>
      <c r="V2718" s="57"/>
      <c r="W2718" s="10"/>
      <c r="X2718" s="10"/>
      <c r="Y2718" s="27"/>
      <c r="Z2718" s="3"/>
      <c r="AA2718" s="1"/>
      <c r="AB2718" s="10"/>
      <c r="AC2718" s="3"/>
      <c r="AD2718" s="3"/>
      <c r="AE2718" s="3"/>
      <c r="AF2718" s="10"/>
      <c r="AG2718" s="11"/>
      <c r="AH2718" s="10"/>
      <c r="AI2718" s="1"/>
      <c r="AJ2718" s="1"/>
      <c r="AK2718" s="1"/>
      <c r="AL2718" s="1"/>
      <c r="AM2718" s="1"/>
      <c r="AN2718" s="1"/>
      <c r="AO2718" s="1"/>
      <c r="AP2718" s="1"/>
      <c r="AQ2718" s="1"/>
      <c r="AR2718" s="1"/>
      <c r="AS2718" s="1"/>
      <c r="AT2718" s="1"/>
      <c r="AU2718" s="1"/>
      <c r="AV2718" s="1"/>
      <c r="AW2718" s="1"/>
      <c r="AX2718" s="1"/>
      <c r="AY2718" s="1"/>
      <c r="AZ2718" s="1"/>
      <c r="BA2718" s="1"/>
      <c r="BB2718" s="1"/>
      <c r="BC2718" s="1"/>
      <c r="BD2718" s="1"/>
      <c r="BE2718" s="1"/>
      <c r="BF2718" s="1"/>
      <c r="BG2718" s="1"/>
      <c r="BH2718" s="1"/>
      <c r="BI2718" s="1"/>
      <c r="BJ2718" s="1"/>
      <c r="BK2718" s="1"/>
      <c r="BL2718" s="1"/>
      <c r="BM2718" s="1"/>
      <c r="BN2718" s="1"/>
      <c r="BO2718" s="1"/>
      <c r="BP2718" s="1"/>
      <c r="BQ2718" s="1"/>
      <c r="BR2718" s="1"/>
      <c r="BS2718" s="1"/>
      <c r="BT2718" s="1"/>
      <c r="BU2718" s="1"/>
      <c r="BV2718" s="1"/>
      <c r="BW2718" s="1"/>
      <c r="BX2718" s="1"/>
      <c r="BY2718" s="1"/>
      <c r="BZ2718" s="1"/>
      <c r="CA2718" s="1"/>
      <c r="CB2718" s="1"/>
      <c r="CC2718" s="1"/>
      <c r="CD2718" s="1"/>
      <c r="CE2718" s="1"/>
      <c r="CF2718" s="1"/>
      <c r="CG2718" s="1"/>
      <c r="CH2718" s="1"/>
      <c r="CI2718" s="1"/>
      <c r="CJ2718" s="1"/>
      <c r="CK2718" s="1"/>
      <c r="CL2718" s="1"/>
      <c r="CM2718" s="1"/>
      <c r="CN2718" s="1"/>
      <c r="CO2718" s="1"/>
      <c r="CP2718" s="1"/>
      <c r="CQ2718" s="1"/>
      <c r="CR2718" s="1"/>
      <c r="CS2718" s="1"/>
      <c r="CT2718" s="1"/>
      <c r="CU2718" s="1"/>
      <c r="CV2718" s="1"/>
      <c r="CW2718" s="1"/>
      <c r="CX2718" s="1"/>
      <c r="CY2718" s="1"/>
      <c r="CZ2718" s="1"/>
      <c r="DA2718" s="1"/>
      <c r="DB2718" s="1"/>
      <c r="DC2718" s="1"/>
      <c r="DD2718" s="1"/>
      <c r="DE2718" s="1"/>
      <c r="DF2718" s="1"/>
      <c r="DG2718" s="1"/>
      <c r="DH2718" s="1"/>
      <c r="DI2718" s="1"/>
      <c r="DJ2718" s="1"/>
      <c r="DK2718" s="1"/>
      <c r="DL2718" s="1"/>
      <c r="DM2718" s="1"/>
      <c r="DN2718" s="1"/>
      <c r="DO2718" s="1"/>
      <c r="DP2718" s="1"/>
      <c r="DQ2718" s="1"/>
      <c r="DR2718" s="1"/>
      <c r="DS2718" s="1"/>
      <c r="DT2718" s="1"/>
      <c r="DU2718" s="1"/>
      <c r="DV2718" s="1"/>
      <c r="DW2718" s="1"/>
      <c r="DX2718" s="1"/>
      <c r="DY2718" s="1"/>
      <c r="DZ2718" s="1"/>
      <c r="EA2718" s="1"/>
      <c r="EB2718" s="1"/>
      <c r="EC2718" s="1"/>
      <c r="ED2718" s="1"/>
      <c r="EE2718" s="1"/>
      <c r="EF2718" s="1"/>
      <c r="EG2718" s="1"/>
      <c r="EH2718" s="1"/>
      <c r="EI2718" s="1"/>
      <c r="EJ2718" s="1"/>
      <c r="EK2718" s="1"/>
      <c r="EL2718" s="1"/>
      <c r="EM2718" s="1"/>
      <c r="EN2718" s="1"/>
      <c r="EO2718" s="1"/>
      <c r="EP2718" s="1"/>
      <c r="EQ2718" s="1"/>
      <c r="ER2718" s="1"/>
      <c r="ES2718" s="1"/>
      <c r="ET2718" s="1"/>
      <c r="EU2718" s="1"/>
      <c r="EV2718" s="1"/>
      <c r="EW2718" s="1"/>
      <c r="EX2718" s="1"/>
    </row>
    <row r="2719" spans="1:154" x14ac:dyDescent="0.15">
      <c r="A2719" s="52"/>
      <c r="B2719" s="53"/>
      <c r="C2719" s="54"/>
      <c r="D2719" s="55"/>
      <c r="E2719" s="56"/>
      <c r="F2719" s="56"/>
      <c r="G2719" s="56"/>
      <c r="H2719" s="56"/>
      <c r="I2719" s="55"/>
      <c r="J2719" s="57"/>
      <c r="K2719" s="58"/>
      <c r="L2719" s="59"/>
      <c r="M2719" s="60"/>
      <c r="N2719" s="60"/>
      <c r="O2719" s="59"/>
      <c r="P2719" s="56"/>
      <c r="Q2719" s="56"/>
      <c r="R2719" s="56"/>
      <c r="S2719" s="61"/>
      <c r="T2719" s="56"/>
      <c r="U2719" s="62"/>
      <c r="V2719" s="57"/>
      <c r="W2719" s="10"/>
      <c r="X2719" s="10"/>
      <c r="Y2719" s="27"/>
      <c r="Z2719" s="3"/>
      <c r="AA2719" s="1"/>
      <c r="AB2719" s="10"/>
      <c r="AC2719" s="3"/>
      <c r="AD2719" s="3"/>
      <c r="AE2719" s="3"/>
      <c r="AF2719" s="10"/>
      <c r="AG2719" s="11"/>
      <c r="AH2719" s="10"/>
      <c r="AI2719" s="1"/>
      <c r="AJ2719" s="1"/>
      <c r="AK2719" s="1"/>
      <c r="AL2719" s="1"/>
      <c r="AM2719" s="1"/>
      <c r="AN2719" s="1"/>
      <c r="AO2719" s="1"/>
      <c r="AP2719" s="1"/>
      <c r="AQ2719" s="1"/>
      <c r="AR2719" s="1"/>
      <c r="AS2719" s="1"/>
      <c r="AT2719" s="1"/>
      <c r="AU2719" s="1"/>
      <c r="AV2719" s="1"/>
      <c r="AW2719" s="1"/>
      <c r="AX2719" s="1"/>
      <c r="AY2719" s="1"/>
      <c r="AZ2719" s="1"/>
      <c r="BA2719" s="1"/>
      <c r="BB2719" s="1"/>
      <c r="BC2719" s="1"/>
      <c r="BD2719" s="1"/>
      <c r="BE2719" s="1"/>
      <c r="BF2719" s="1"/>
      <c r="BG2719" s="1"/>
      <c r="BH2719" s="1"/>
      <c r="BI2719" s="1"/>
      <c r="BJ2719" s="1"/>
      <c r="BK2719" s="1"/>
      <c r="BL2719" s="1"/>
      <c r="BM2719" s="1"/>
      <c r="BN2719" s="1"/>
      <c r="BO2719" s="1"/>
      <c r="BP2719" s="1"/>
      <c r="BQ2719" s="1"/>
      <c r="BR2719" s="1"/>
      <c r="BS2719" s="1"/>
      <c r="BT2719" s="1"/>
      <c r="BU2719" s="1"/>
      <c r="BV2719" s="1"/>
      <c r="BW2719" s="1"/>
      <c r="BX2719" s="1"/>
      <c r="BY2719" s="1"/>
      <c r="BZ2719" s="1"/>
      <c r="CA2719" s="1"/>
      <c r="CB2719" s="1"/>
      <c r="CC2719" s="1"/>
      <c r="CD2719" s="1"/>
      <c r="CE2719" s="1"/>
      <c r="CF2719" s="1"/>
      <c r="CG2719" s="1"/>
      <c r="CH2719" s="1"/>
      <c r="CI2719" s="1"/>
      <c r="CJ2719" s="1"/>
      <c r="CK2719" s="1"/>
      <c r="CL2719" s="1"/>
      <c r="CM2719" s="1"/>
      <c r="CN2719" s="1"/>
      <c r="CO2719" s="1"/>
      <c r="CP2719" s="1"/>
      <c r="CQ2719" s="1"/>
      <c r="CR2719" s="1"/>
      <c r="CS2719" s="1"/>
      <c r="CT2719" s="1"/>
      <c r="CU2719" s="1"/>
      <c r="CV2719" s="1"/>
      <c r="CW2719" s="1"/>
      <c r="CX2719" s="1"/>
      <c r="CY2719" s="1"/>
      <c r="CZ2719" s="1"/>
      <c r="DA2719" s="1"/>
      <c r="DB2719" s="1"/>
      <c r="DC2719" s="1"/>
      <c r="DD2719" s="1"/>
      <c r="DE2719" s="1"/>
      <c r="DF2719" s="1"/>
      <c r="DG2719" s="1"/>
      <c r="DH2719" s="1"/>
      <c r="DI2719" s="1"/>
      <c r="DJ2719" s="1"/>
      <c r="DK2719" s="1"/>
      <c r="DL2719" s="1"/>
      <c r="DM2719" s="1"/>
      <c r="DN2719" s="1"/>
      <c r="DO2719" s="1"/>
      <c r="DP2719" s="1"/>
      <c r="DQ2719" s="1"/>
      <c r="DR2719" s="1"/>
      <c r="DS2719" s="1"/>
      <c r="DT2719" s="1"/>
      <c r="DU2719" s="1"/>
      <c r="DV2719" s="1"/>
      <c r="DW2719" s="1"/>
      <c r="DX2719" s="1"/>
      <c r="DY2719" s="1"/>
      <c r="DZ2719" s="1"/>
      <c r="EA2719" s="1"/>
      <c r="EB2719" s="1"/>
      <c r="EC2719" s="1"/>
      <c r="ED2719" s="1"/>
      <c r="EE2719" s="1"/>
      <c r="EF2719" s="1"/>
      <c r="EG2719" s="1"/>
      <c r="EH2719" s="1"/>
      <c r="EI2719" s="1"/>
      <c r="EJ2719" s="1"/>
      <c r="EK2719" s="1"/>
      <c r="EL2719" s="1"/>
      <c r="EM2719" s="1"/>
      <c r="EN2719" s="1"/>
      <c r="EO2719" s="1"/>
      <c r="EP2719" s="1"/>
      <c r="EQ2719" s="1"/>
      <c r="ER2719" s="1"/>
      <c r="ES2719" s="1"/>
      <c r="ET2719" s="1"/>
      <c r="EU2719" s="1"/>
      <c r="EV2719" s="1"/>
      <c r="EW2719" s="1"/>
      <c r="EX2719" s="1"/>
    </row>
    <row r="2720" spans="1:154" x14ac:dyDescent="0.15">
      <c r="A2720" s="52"/>
      <c r="B2720" s="53"/>
      <c r="C2720" s="54"/>
      <c r="D2720" s="55"/>
      <c r="E2720" s="56"/>
      <c r="F2720" s="56"/>
      <c r="G2720" s="56"/>
      <c r="H2720" s="56"/>
      <c r="I2720" s="55"/>
      <c r="J2720" s="57"/>
      <c r="K2720" s="58"/>
      <c r="L2720" s="59"/>
      <c r="M2720" s="60"/>
      <c r="N2720" s="60"/>
      <c r="O2720" s="59"/>
      <c r="P2720" s="56"/>
      <c r="Q2720" s="56"/>
      <c r="R2720" s="56"/>
      <c r="S2720" s="61"/>
      <c r="T2720" s="56"/>
      <c r="U2720" s="62"/>
      <c r="V2720" s="57"/>
      <c r="W2720" s="10"/>
      <c r="X2720" s="10"/>
      <c r="Y2720" s="27"/>
      <c r="Z2720" s="3"/>
      <c r="AA2720" s="1"/>
      <c r="AB2720" s="10"/>
      <c r="AC2720" s="3"/>
      <c r="AD2720" s="3"/>
      <c r="AE2720" s="3"/>
      <c r="AF2720" s="10"/>
      <c r="AG2720" s="11"/>
      <c r="AH2720" s="10"/>
      <c r="AI2720" s="1"/>
      <c r="AJ2720" s="1"/>
      <c r="AK2720" s="1"/>
      <c r="AL2720" s="1"/>
      <c r="AM2720" s="1"/>
      <c r="AN2720" s="1"/>
      <c r="AO2720" s="1"/>
      <c r="AP2720" s="1"/>
      <c r="AQ2720" s="1"/>
      <c r="AR2720" s="1"/>
      <c r="AS2720" s="1"/>
      <c r="AT2720" s="1"/>
      <c r="AU2720" s="1"/>
      <c r="AV2720" s="1"/>
      <c r="AW2720" s="1"/>
      <c r="AX2720" s="1"/>
      <c r="AY2720" s="1"/>
      <c r="AZ2720" s="1"/>
      <c r="BA2720" s="1"/>
      <c r="BB2720" s="1"/>
      <c r="BC2720" s="1"/>
      <c r="BD2720" s="1"/>
      <c r="BE2720" s="1"/>
      <c r="BF2720" s="1"/>
      <c r="BG2720" s="1"/>
      <c r="BH2720" s="1"/>
      <c r="BI2720" s="1"/>
      <c r="BJ2720" s="1"/>
      <c r="BK2720" s="1"/>
      <c r="BL2720" s="1"/>
      <c r="BM2720" s="1"/>
      <c r="BN2720" s="1"/>
      <c r="BO2720" s="1"/>
      <c r="BP2720" s="1"/>
      <c r="BQ2720" s="1"/>
      <c r="BR2720" s="1"/>
      <c r="BS2720" s="1"/>
      <c r="BT2720" s="1"/>
      <c r="BU2720" s="1"/>
      <c r="BV2720" s="1"/>
      <c r="BW2720" s="1"/>
      <c r="BX2720" s="1"/>
      <c r="BY2720" s="1"/>
      <c r="BZ2720" s="1"/>
      <c r="CA2720" s="1"/>
      <c r="CB2720" s="1"/>
      <c r="CC2720" s="1"/>
      <c r="CD2720" s="1"/>
      <c r="CE2720" s="1"/>
      <c r="CF2720" s="1"/>
      <c r="CG2720" s="1"/>
      <c r="CH2720" s="1"/>
      <c r="CI2720" s="1"/>
      <c r="CJ2720" s="1"/>
      <c r="CK2720" s="1"/>
      <c r="CL2720" s="1"/>
      <c r="CM2720" s="1"/>
      <c r="CN2720" s="1"/>
      <c r="CO2720" s="1"/>
      <c r="CP2720" s="1"/>
      <c r="CQ2720" s="1"/>
      <c r="CR2720" s="1"/>
      <c r="CS2720" s="1"/>
      <c r="CT2720" s="1"/>
      <c r="CU2720" s="1"/>
      <c r="CV2720" s="1"/>
      <c r="CW2720" s="1"/>
      <c r="CX2720" s="1"/>
      <c r="CY2720" s="1"/>
      <c r="CZ2720" s="1"/>
      <c r="DA2720" s="1"/>
      <c r="DB2720" s="1"/>
      <c r="DC2720" s="1"/>
      <c r="DD2720" s="1"/>
      <c r="DE2720" s="1"/>
      <c r="DF2720" s="1"/>
      <c r="DG2720" s="1"/>
      <c r="DH2720" s="1"/>
      <c r="DI2720" s="1"/>
      <c r="DJ2720" s="1"/>
      <c r="DK2720" s="1"/>
      <c r="DL2720" s="1"/>
      <c r="DM2720" s="1"/>
      <c r="DN2720" s="1"/>
      <c r="DO2720" s="1"/>
      <c r="DP2720" s="1"/>
      <c r="DQ2720" s="1"/>
      <c r="DR2720" s="1"/>
      <c r="DS2720" s="1"/>
      <c r="DT2720" s="1"/>
      <c r="DU2720" s="1"/>
      <c r="DV2720" s="1"/>
      <c r="DW2720" s="1"/>
      <c r="DX2720" s="1"/>
      <c r="DY2720" s="1"/>
      <c r="DZ2720" s="1"/>
      <c r="EA2720" s="1"/>
      <c r="EB2720" s="1"/>
      <c r="EC2720" s="1"/>
      <c r="ED2720" s="1"/>
      <c r="EE2720" s="1"/>
      <c r="EF2720" s="1"/>
      <c r="EG2720" s="1"/>
      <c r="EH2720" s="1"/>
      <c r="EI2720" s="1"/>
      <c r="EJ2720" s="1"/>
      <c r="EK2720" s="1"/>
      <c r="EL2720" s="1"/>
      <c r="EM2720" s="1"/>
      <c r="EN2720" s="1"/>
      <c r="EO2720" s="1"/>
      <c r="EP2720" s="1"/>
      <c r="EQ2720" s="1"/>
      <c r="ER2720" s="1"/>
      <c r="ES2720" s="1"/>
      <c r="ET2720" s="1"/>
      <c r="EU2720" s="1"/>
      <c r="EV2720" s="1"/>
      <c r="EW2720" s="1"/>
      <c r="EX2720" s="1"/>
    </row>
    <row r="2721" spans="1:154" x14ac:dyDescent="0.15">
      <c r="A2721" s="52"/>
      <c r="B2721" s="53"/>
      <c r="C2721" s="54"/>
      <c r="D2721" s="55"/>
      <c r="E2721" s="56"/>
      <c r="F2721" s="56"/>
      <c r="G2721" s="56"/>
      <c r="H2721" s="56"/>
      <c r="I2721" s="55"/>
      <c r="J2721" s="57"/>
      <c r="K2721" s="58"/>
      <c r="L2721" s="59"/>
      <c r="M2721" s="60"/>
      <c r="N2721" s="60"/>
      <c r="O2721" s="59"/>
      <c r="P2721" s="56"/>
      <c r="Q2721" s="56"/>
      <c r="R2721" s="56"/>
      <c r="S2721" s="61"/>
      <c r="T2721" s="56"/>
      <c r="U2721" s="62"/>
      <c r="V2721" s="57"/>
      <c r="W2721" s="10"/>
      <c r="X2721" s="10"/>
      <c r="Y2721" s="27"/>
      <c r="Z2721" s="3"/>
      <c r="AA2721" s="1"/>
      <c r="AB2721" s="10"/>
      <c r="AC2721" s="3"/>
      <c r="AD2721" s="3"/>
      <c r="AE2721" s="3"/>
      <c r="AF2721" s="10"/>
      <c r="AG2721" s="11"/>
      <c r="AH2721" s="10"/>
      <c r="AI2721" s="1"/>
      <c r="AJ2721" s="1"/>
      <c r="AK2721" s="1"/>
      <c r="AL2721" s="1"/>
      <c r="AM2721" s="1"/>
      <c r="AN2721" s="1"/>
      <c r="AO2721" s="1"/>
      <c r="AP2721" s="1"/>
      <c r="AQ2721" s="1"/>
      <c r="AR2721" s="1"/>
      <c r="AS2721" s="1"/>
      <c r="AT2721" s="1"/>
      <c r="AU2721" s="1"/>
      <c r="AV2721" s="1"/>
      <c r="AW2721" s="1"/>
      <c r="AX2721" s="1"/>
      <c r="AY2721" s="1"/>
      <c r="AZ2721" s="1"/>
      <c r="BA2721" s="1"/>
      <c r="BB2721" s="1"/>
      <c r="BC2721" s="1"/>
      <c r="BD2721" s="1"/>
      <c r="BE2721" s="1"/>
      <c r="BF2721" s="1"/>
      <c r="BG2721" s="1"/>
      <c r="BH2721" s="1"/>
      <c r="BI2721" s="1"/>
      <c r="BJ2721" s="1"/>
      <c r="BK2721" s="1"/>
      <c r="BL2721" s="1"/>
      <c r="BM2721" s="1"/>
      <c r="BN2721" s="1"/>
      <c r="BO2721" s="1"/>
      <c r="BP2721" s="1"/>
      <c r="BQ2721" s="1"/>
      <c r="BR2721" s="1"/>
      <c r="BS2721" s="1"/>
      <c r="BT2721" s="1"/>
      <c r="BU2721" s="1"/>
      <c r="BV2721" s="1"/>
      <c r="BW2721" s="1"/>
      <c r="BX2721" s="1"/>
      <c r="BY2721" s="1"/>
      <c r="BZ2721" s="1"/>
      <c r="CA2721" s="1"/>
      <c r="CB2721" s="1"/>
      <c r="CC2721" s="1"/>
      <c r="CD2721" s="1"/>
      <c r="CE2721" s="1"/>
      <c r="CF2721" s="1"/>
      <c r="CG2721" s="1"/>
      <c r="CH2721" s="1"/>
      <c r="CI2721" s="1"/>
      <c r="CJ2721" s="1"/>
      <c r="CK2721" s="1"/>
      <c r="CL2721" s="1"/>
      <c r="CM2721" s="1"/>
      <c r="CN2721" s="1"/>
      <c r="CO2721" s="1"/>
      <c r="CP2721" s="1"/>
      <c r="CQ2721" s="1"/>
      <c r="CR2721" s="1"/>
      <c r="CS2721" s="1"/>
      <c r="CT2721" s="1"/>
      <c r="CU2721" s="1"/>
      <c r="CV2721" s="1"/>
      <c r="CW2721" s="1"/>
      <c r="CX2721" s="1"/>
      <c r="CY2721" s="1"/>
      <c r="CZ2721" s="1"/>
      <c r="DA2721" s="1"/>
      <c r="DB2721" s="1"/>
      <c r="DC2721" s="1"/>
      <c r="DD2721" s="1"/>
      <c r="DE2721" s="1"/>
      <c r="DF2721" s="1"/>
      <c r="DG2721" s="1"/>
      <c r="DH2721" s="1"/>
      <c r="DI2721" s="1"/>
      <c r="DJ2721" s="1"/>
      <c r="DK2721" s="1"/>
      <c r="DL2721" s="1"/>
      <c r="DM2721" s="1"/>
      <c r="DN2721" s="1"/>
      <c r="DO2721" s="1"/>
      <c r="DP2721" s="1"/>
      <c r="DQ2721" s="1"/>
      <c r="DR2721" s="1"/>
      <c r="DS2721" s="1"/>
      <c r="DT2721" s="1"/>
      <c r="DU2721" s="1"/>
      <c r="DV2721" s="1"/>
      <c r="DW2721" s="1"/>
      <c r="DX2721" s="1"/>
      <c r="DY2721" s="1"/>
      <c r="DZ2721" s="1"/>
      <c r="EA2721" s="1"/>
      <c r="EB2721" s="1"/>
      <c r="EC2721" s="1"/>
      <c r="ED2721" s="1"/>
      <c r="EE2721" s="1"/>
      <c r="EF2721" s="1"/>
      <c r="EG2721" s="1"/>
      <c r="EH2721" s="1"/>
      <c r="EI2721" s="1"/>
      <c r="EJ2721" s="1"/>
      <c r="EK2721" s="1"/>
      <c r="EL2721" s="1"/>
      <c r="EM2721" s="1"/>
      <c r="EN2721" s="1"/>
      <c r="EO2721" s="1"/>
      <c r="EP2721" s="1"/>
      <c r="EQ2721" s="1"/>
      <c r="ER2721" s="1"/>
      <c r="ES2721" s="1"/>
      <c r="ET2721" s="1"/>
      <c r="EU2721" s="1"/>
      <c r="EV2721" s="1"/>
      <c r="EW2721" s="1"/>
      <c r="EX2721" s="1"/>
    </row>
    <row r="2722" spans="1:154" x14ac:dyDescent="0.15">
      <c r="A2722" s="52"/>
      <c r="B2722" s="53"/>
      <c r="C2722" s="54"/>
      <c r="D2722" s="55"/>
      <c r="E2722" s="56"/>
      <c r="F2722" s="56"/>
      <c r="G2722" s="56"/>
      <c r="H2722" s="56"/>
      <c r="I2722" s="55"/>
      <c r="J2722" s="57"/>
      <c r="K2722" s="58"/>
      <c r="L2722" s="59"/>
      <c r="M2722" s="60"/>
      <c r="N2722" s="60"/>
      <c r="O2722" s="59"/>
      <c r="P2722" s="56"/>
      <c r="Q2722" s="56"/>
      <c r="R2722" s="56"/>
      <c r="S2722" s="61"/>
      <c r="T2722" s="56"/>
      <c r="U2722" s="62"/>
      <c r="V2722" s="57"/>
      <c r="W2722" s="10"/>
      <c r="X2722" s="10"/>
      <c r="Y2722" s="27"/>
      <c r="Z2722" s="3"/>
      <c r="AA2722" s="1"/>
      <c r="AB2722" s="10"/>
      <c r="AC2722" s="3"/>
      <c r="AD2722" s="3"/>
      <c r="AE2722" s="3"/>
      <c r="AF2722" s="10"/>
      <c r="AG2722" s="11"/>
      <c r="AH2722" s="10"/>
      <c r="AI2722" s="1"/>
      <c r="AJ2722" s="1"/>
      <c r="AK2722" s="1"/>
      <c r="AL2722" s="1"/>
      <c r="AM2722" s="1"/>
      <c r="AN2722" s="1"/>
      <c r="AO2722" s="1"/>
      <c r="AP2722" s="1"/>
      <c r="AQ2722" s="1"/>
      <c r="AR2722" s="1"/>
      <c r="AS2722" s="1"/>
      <c r="AT2722" s="1"/>
      <c r="AU2722" s="1"/>
      <c r="AV2722" s="1"/>
      <c r="AW2722" s="1"/>
      <c r="AX2722" s="1"/>
      <c r="AY2722" s="1"/>
      <c r="AZ2722" s="1"/>
      <c r="BA2722" s="1"/>
      <c r="BB2722" s="1"/>
      <c r="BC2722" s="1"/>
      <c r="BD2722" s="1"/>
      <c r="BE2722" s="1"/>
      <c r="BF2722" s="1"/>
      <c r="BG2722" s="1"/>
      <c r="BH2722" s="1"/>
      <c r="BI2722" s="1"/>
      <c r="BJ2722" s="1"/>
      <c r="BK2722" s="1"/>
      <c r="BL2722" s="1"/>
      <c r="BM2722" s="1"/>
      <c r="BN2722" s="1"/>
      <c r="BO2722" s="1"/>
      <c r="BP2722" s="1"/>
      <c r="BQ2722" s="1"/>
      <c r="BR2722" s="1"/>
      <c r="BS2722" s="1"/>
      <c r="BT2722" s="1"/>
      <c r="BU2722" s="1"/>
      <c r="BV2722" s="1"/>
      <c r="BW2722" s="1"/>
      <c r="BX2722" s="1"/>
      <c r="BY2722" s="1"/>
      <c r="BZ2722" s="1"/>
      <c r="CA2722" s="1"/>
      <c r="CB2722" s="1"/>
      <c r="CC2722" s="1"/>
      <c r="CD2722" s="1"/>
      <c r="CE2722" s="1"/>
      <c r="CF2722" s="1"/>
      <c r="CG2722" s="1"/>
      <c r="CH2722" s="1"/>
      <c r="CI2722" s="1"/>
      <c r="CJ2722" s="1"/>
      <c r="CK2722" s="1"/>
      <c r="CL2722" s="1"/>
      <c r="CM2722" s="1"/>
      <c r="CN2722" s="1"/>
      <c r="CO2722" s="1"/>
      <c r="CP2722" s="1"/>
      <c r="CQ2722" s="1"/>
      <c r="CR2722" s="1"/>
      <c r="CS2722" s="1"/>
      <c r="CT2722" s="1"/>
      <c r="CU2722" s="1"/>
      <c r="CV2722" s="1"/>
      <c r="CW2722" s="1"/>
      <c r="CX2722" s="1"/>
      <c r="CY2722" s="1"/>
      <c r="CZ2722" s="1"/>
      <c r="DA2722" s="1"/>
      <c r="DB2722" s="1"/>
      <c r="DC2722" s="1"/>
      <c r="DD2722" s="1"/>
      <c r="DE2722" s="1"/>
      <c r="DF2722" s="1"/>
      <c r="DG2722" s="1"/>
      <c r="DH2722" s="1"/>
      <c r="DI2722" s="1"/>
      <c r="DJ2722" s="1"/>
      <c r="DK2722" s="1"/>
      <c r="DL2722" s="1"/>
      <c r="DM2722" s="1"/>
      <c r="DN2722" s="1"/>
      <c r="DO2722" s="1"/>
      <c r="DP2722" s="1"/>
      <c r="DQ2722" s="1"/>
      <c r="DR2722" s="1"/>
      <c r="DS2722" s="1"/>
      <c r="DT2722" s="1"/>
      <c r="DU2722" s="1"/>
      <c r="DV2722" s="1"/>
      <c r="DW2722" s="1"/>
      <c r="DX2722" s="1"/>
      <c r="DY2722" s="1"/>
      <c r="DZ2722" s="1"/>
      <c r="EA2722" s="1"/>
      <c r="EB2722" s="1"/>
      <c r="EC2722" s="1"/>
      <c r="ED2722" s="1"/>
      <c r="EE2722" s="1"/>
      <c r="EF2722" s="1"/>
      <c r="EG2722" s="1"/>
      <c r="EH2722" s="1"/>
      <c r="EI2722" s="1"/>
      <c r="EJ2722" s="1"/>
      <c r="EK2722" s="1"/>
      <c r="EL2722" s="1"/>
      <c r="EM2722" s="1"/>
      <c r="EN2722" s="1"/>
      <c r="EO2722" s="1"/>
      <c r="EP2722" s="1"/>
      <c r="EQ2722" s="1"/>
      <c r="ER2722" s="1"/>
      <c r="ES2722" s="1"/>
      <c r="ET2722" s="1"/>
      <c r="EU2722" s="1"/>
      <c r="EV2722" s="1"/>
      <c r="EW2722" s="1"/>
      <c r="EX2722" s="1"/>
    </row>
    <row r="2723" spans="1:154" x14ac:dyDescent="0.15">
      <c r="A2723" s="52"/>
      <c r="B2723" s="53"/>
      <c r="C2723" s="54"/>
      <c r="D2723" s="55"/>
      <c r="E2723" s="56"/>
      <c r="F2723" s="56"/>
      <c r="G2723" s="56"/>
      <c r="H2723" s="56"/>
      <c r="I2723" s="55"/>
      <c r="J2723" s="57"/>
      <c r="K2723" s="58"/>
      <c r="L2723" s="59"/>
      <c r="M2723" s="60"/>
      <c r="N2723" s="60"/>
      <c r="O2723" s="59"/>
      <c r="P2723" s="56"/>
      <c r="Q2723" s="56"/>
      <c r="R2723" s="56"/>
      <c r="S2723" s="61"/>
      <c r="T2723" s="56"/>
      <c r="U2723" s="62"/>
      <c r="V2723" s="57"/>
      <c r="W2723" s="10"/>
      <c r="X2723" s="10"/>
      <c r="Y2723" s="27"/>
      <c r="Z2723" s="3"/>
      <c r="AA2723" s="1"/>
      <c r="AB2723" s="10"/>
      <c r="AC2723" s="3"/>
      <c r="AD2723" s="3"/>
      <c r="AE2723" s="3"/>
      <c r="AF2723" s="10"/>
      <c r="AG2723" s="11"/>
      <c r="AH2723" s="10"/>
      <c r="AI2723" s="1"/>
      <c r="AJ2723" s="1"/>
      <c r="AK2723" s="1"/>
      <c r="AL2723" s="1"/>
      <c r="AM2723" s="1"/>
      <c r="AN2723" s="1"/>
      <c r="AO2723" s="1"/>
      <c r="AP2723" s="1"/>
      <c r="AQ2723" s="1"/>
      <c r="AR2723" s="1"/>
      <c r="AS2723" s="1"/>
      <c r="AT2723" s="1"/>
      <c r="AU2723" s="1"/>
      <c r="AV2723" s="1"/>
      <c r="AW2723" s="1"/>
      <c r="AX2723" s="1"/>
      <c r="AY2723" s="1"/>
      <c r="AZ2723" s="1"/>
      <c r="BA2723" s="1"/>
      <c r="BB2723" s="1"/>
      <c r="BC2723" s="1"/>
      <c r="BD2723" s="1"/>
      <c r="BE2723" s="1"/>
      <c r="BF2723" s="1"/>
      <c r="BG2723" s="1"/>
      <c r="BH2723" s="1"/>
      <c r="BI2723" s="1"/>
      <c r="BJ2723" s="1"/>
      <c r="BK2723" s="1"/>
      <c r="BL2723" s="1"/>
      <c r="BM2723" s="1"/>
      <c r="BN2723" s="1"/>
      <c r="BO2723" s="1"/>
      <c r="BP2723" s="1"/>
      <c r="BQ2723" s="1"/>
      <c r="BR2723" s="1"/>
      <c r="BS2723" s="1"/>
      <c r="BT2723" s="1"/>
      <c r="BU2723" s="1"/>
      <c r="BV2723" s="1"/>
      <c r="BW2723" s="1"/>
      <c r="BX2723" s="1"/>
      <c r="BY2723" s="1"/>
      <c r="BZ2723" s="1"/>
      <c r="CA2723" s="1"/>
      <c r="CB2723" s="1"/>
      <c r="CC2723" s="1"/>
      <c r="CD2723" s="1"/>
      <c r="CE2723" s="1"/>
      <c r="CF2723" s="1"/>
      <c r="CG2723" s="1"/>
      <c r="CH2723" s="1"/>
      <c r="CI2723" s="1"/>
      <c r="CJ2723" s="1"/>
      <c r="CK2723" s="1"/>
      <c r="CL2723" s="1"/>
      <c r="CM2723" s="1"/>
      <c r="CN2723" s="1"/>
      <c r="CO2723" s="1"/>
      <c r="CP2723" s="1"/>
      <c r="CQ2723" s="1"/>
      <c r="CR2723" s="1"/>
      <c r="CS2723" s="1"/>
      <c r="CT2723" s="1"/>
      <c r="CU2723" s="1"/>
      <c r="CV2723" s="1"/>
      <c r="CW2723" s="1"/>
      <c r="CX2723" s="1"/>
      <c r="CY2723" s="1"/>
      <c r="CZ2723" s="1"/>
      <c r="DA2723" s="1"/>
      <c r="DB2723" s="1"/>
      <c r="DC2723" s="1"/>
      <c r="DD2723" s="1"/>
      <c r="DE2723" s="1"/>
      <c r="DF2723" s="1"/>
      <c r="DG2723" s="1"/>
      <c r="DH2723" s="1"/>
      <c r="DI2723" s="1"/>
      <c r="DJ2723" s="1"/>
      <c r="DK2723" s="1"/>
      <c r="DL2723" s="1"/>
      <c r="DM2723" s="1"/>
      <c r="DN2723" s="1"/>
      <c r="DO2723" s="1"/>
      <c r="DP2723" s="1"/>
      <c r="DQ2723" s="1"/>
      <c r="DR2723" s="1"/>
      <c r="DS2723" s="1"/>
      <c r="DT2723" s="1"/>
      <c r="DU2723" s="1"/>
      <c r="DV2723" s="1"/>
      <c r="DW2723" s="1"/>
      <c r="DX2723" s="1"/>
      <c r="DY2723" s="1"/>
      <c r="DZ2723" s="1"/>
      <c r="EA2723" s="1"/>
      <c r="EB2723" s="1"/>
      <c r="EC2723" s="1"/>
      <c r="ED2723" s="1"/>
      <c r="EE2723" s="1"/>
      <c r="EF2723" s="1"/>
      <c r="EG2723" s="1"/>
      <c r="EH2723" s="1"/>
      <c r="EI2723" s="1"/>
      <c r="EJ2723" s="1"/>
      <c r="EK2723" s="1"/>
      <c r="EL2723" s="1"/>
      <c r="EM2723" s="1"/>
      <c r="EN2723" s="1"/>
      <c r="EO2723" s="1"/>
      <c r="EP2723" s="1"/>
      <c r="EQ2723" s="1"/>
      <c r="ER2723" s="1"/>
      <c r="ES2723" s="1"/>
      <c r="ET2723" s="1"/>
      <c r="EU2723" s="1"/>
      <c r="EV2723" s="1"/>
      <c r="EW2723" s="1"/>
      <c r="EX2723" s="1"/>
    </row>
    <row r="2724" spans="1:154" x14ac:dyDescent="0.15">
      <c r="A2724" s="52"/>
      <c r="B2724" s="53"/>
      <c r="C2724" s="54"/>
      <c r="D2724" s="55"/>
      <c r="E2724" s="56"/>
      <c r="F2724" s="56"/>
      <c r="G2724" s="56"/>
      <c r="H2724" s="56"/>
      <c r="I2724" s="55"/>
      <c r="J2724" s="57"/>
      <c r="K2724" s="58"/>
      <c r="L2724" s="59"/>
      <c r="M2724" s="60"/>
      <c r="N2724" s="60"/>
      <c r="O2724" s="59"/>
      <c r="P2724" s="56"/>
      <c r="Q2724" s="56"/>
      <c r="R2724" s="56"/>
      <c r="S2724" s="61"/>
      <c r="T2724" s="56"/>
      <c r="U2724" s="62"/>
      <c r="V2724" s="57"/>
      <c r="W2724" s="10"/>
      <c r="X2724" s="10"/>
      <c r="Y2724" s="27"/>
      <c r="Z2724" s="3"/>
      <c r="AA2724" s="1"/>
      <c r="AB2724" s="10"/>
      <c r="AC2724" s="3"/>
      <c r="AD2724" s="3"/>
      <c r="AE2724" s="3"/>
      <c r="AF2724" s="10"/>
      <c r="AG2724" s="11"/>
      <c r="AH2724" s="10"/>
      <c r="AI2724" s="1"/>
      <c r="AJ2724" s="1"/>
      <c r="AK2724" s="1"/>
      <c r="AL2724" s="1"/>
      <c r="AM2724" s="1"/>
      <c r="AN2724" s="1"/>
      <c r="AO2724" s="1"/>
      <c r="AP2724" s="1"/>
      <c r="AQ2724" s="1"/>
      <c r="AR2724" s="1"/>
      <c r="AS2724" s="1"/>
      <c r="AT2724" s="1"/>
      <c r="AU2724" s="1"/>
      <c r="AV2724" s="1"/>
      <c r="AW2724" s="1"/>
      <c r="AX2724" s="1"/>
      <c r="AY2724" s="1"/>
      <c r="AZ2724" s="1"/>
      <c r="BA2724" s="1"/>
      <c r="BB2724" s="1"/>
      <c r="BC2724" s="1"/>
      <c r="BD2724" s="1"/>
      <c r="BE2724" s="1"/>
      <c r="BF2724" s="1"/>
      <c r="BG2724" s="1"/>
      <c r="BH2724" s="1"/>
      <c r="BI2724" s="1"/>
      <c r="BJ2724" s="1"/>
      <c r="BK2724" s="1"/>
      <c r="BL2724" s="1"/>
      <c r="BM2724" s="1"/>
      <c r="BN2724" s="1"/>
      <c r="BO2724" s="1"/>
      <c r="BP2724" s="1"/>
      <c r="BQ2724" s="1"/>
      <c r="BR2724" s="1"/>
      <c r="BS2724" s="1"/>
      <c r="BT2724" s="1"/>
      <c r="BU2724" s="1"/>
      <c r="BV2724" s="1"/>
      <c r="BW2724" s="1"/>
      <c r="BX2724" s="1"/>
      <c r="BY2724" s="1"/>
      <c r="BZ2724" s="1"/>
      <c r="CA2724" s="1"/>
      <c r="CB2724" s="1"/>
      <c r="CC2724" s="1"/>
      <c r="CD2724" s="1"/>
      <c r="CE2724" s="1"/>
      <c r="CF2724" s="1"/>
      <c r="CG2724" s="1"/>
      <c r="CH2724" s="1"/>
      <c r="CI2724" s="1"/>
      <c r="CJ2724" s="1"/>
      <c r="CK2724" s="1"/>
      <c r="CL2724" s="1"/>
      <c r="CM2724" s="1"/>
      <c r="CN2724" s="1"/>
      <c r="CO2724" s="1"/>
      <c r="CP2724" s="1"/>
      <c r="CQ2724" s="1"/>
      <c r="CR2724" s="1"/>
      <c r="CS2724" s="1"/>
      <c r="CT2724" s="1"/>
      <c r="CU2724" s="1"/>
      <c r="CV2724" s="1"/>
      <c r="CW2724" s="1"/>
      <c r="CX2724" s="1"/>
      <c r="CY2724" s="1"/>
      <c r="CZ2724" s="1"/>
      <c r="DA2724" s="1"/>
      <c r="DB2724" s="1"/>
      <c r="DC2724" s="1"/>
      <c r="DD2724" s="1"/>
      <c r="DE2724" s="1"/>
      <c r="DF2724" s="1"/>
      <c r="DG2724" s="1"/>
      <c r="DH2724" s="1"/>
      <c r="DI2724" s="1"/>
      <c r="DJ2724" s="1"/>
      <c r="DK2724" s="1"/>
      <c r="DL2724" s="1"/>
      <c r="DM2724" s="1"/>
      <c r="DN2724" s="1"/>
      <c r="DO2724" s="1"/>
      <c r="DP2724" s="1"/>
      <c r="DQ2724" s="1"/>
      <c r="DR2724" s="1"/>
      <c r="DS2724" s="1"/>
      <c r="DT2724" s="1"/>
      <c r="DU2724" s="1"/>
      <c r="DV2724" s="1"/>
      <c r="DW2724" s="1"/>
      <c r="DX2724" s="1"/>
      <c r="DY2724" s="1"/>
      <c r="DZ2724" s="1"/>
      <c r="EA2724" s="1"/>
      <c r="EB2724" s="1"/>
      <c r="EC2724" s="1"/>
      <c r="ED2724" s="1"/>
      <c r="EE2724" s="1"/>
      <c r="EF2724" s="1"/>
      <c r="EG2724" s="1"/>
      <c r="EH2724" s="1"/>
      <c r="EI2724" s="1"/>
      <c r="EJ2724" s="1"/>
      <c r="EK2724" s="1"/>
      <c r="EL2724" s="1"/>
      <c r="EM2724" s="1"/>
      <c r="EN2724" s="1"/>
      <c r="EO2724" s="1"/>
      <c r="EP2724" s="1"/>
      <c r="EQ2724" s="1"/>
      <c r="ER2724" s="1"/>
      <c r="ES2724" s="1"/>
      <c r="ET2724" s="1"/>
      <c r="EU2724" s="1"/>
      <c r="EV2724" s="1"/>
      <c r="EW2724" s="1"/>
      <c r="EX2724" s="1"/>
    </row>
    <row r="2725" spans="1:154" x14ac:dyDescent="0.15">
      <c r="A2725" s="52"/>
      <c r="B2725" s="53"/>
      <c r="C2725" s="54"/>
      <c r="D2725" s="55"/>
      <c r="E2725" s="56"/>
      <c r="F2725" s="56"/>
      <c r="G2725" s="56"/>
      <c r="H2725" s="56"/>
      <c r="I2725" s="55"/>
      <c r="J2725" s="57"/>
      <c r="K2725" s="58"/>
      <c r="L2725" s="59"/>
      <c r="M2725" s="60"/>
      <c r="N2725" s="60"/>
      <c r="O2725" s="59"/>
      <c r="P2725" s="56"/>
      <c r="Q2725" s="56"/>
      <c r="R2725" s="56"/>
      <c r="S2725" s="61"/>
      <c r="T2725" s="56"/>
      <c r="U2725" s="62"/>
      <c r="V2725" s="57"/>
      <c r="W2725" s="10"/>
      <c r="X2725" s="10"/>
      <c r="Y2725" s="27"/>
      <c r="Z2725" s="3"/>
      <c r="AA2725" s="1"/>
      <c r="AB2725" s="10"/>
      <c r="AC2725" s="3"/>
      <c r="AD2725" s="3"/>
      <c r="AE2725" s="3"/>
      <c r="AF2725" s="10"/>
      <c r="AG2725" s="11"/>
      <c r="AH2725" s="10"/>
      <c r="AI2725" s="1"/>
      <c r="AJ2725" s="1"/>
      <c r="AK2725" s="1"/>
      <c r="AL2725" s="1"/>
      <c r="AM2725" s="1"/>
      <c r="AN2725" s="1"/>
      <c r="AO2725" s="1"/>
      <c r="AP2725" s="1"/>
      <c r="AQ2725" s="1"/>
      <c r="AR2725" s="1"/>
      <c r="AS2725" s="1"/>
      <c r="AT2725" s="1"/>
      <c r="AU2725" s="1"/>
      <c r="AV2725" s="1"/>
      <c r="AW2725" s="1"/>
      <c r="AX2725" s="1"/>
      <c r="AY2725" s="1"/>
      <c r="AZ2725" s="1"/>
      <c r="BA2725" s="1"/>
      <c r="BB2725" s="1"/>
      <c r="BC2725" s="1"/>
      <c r="BD2725" s="1"/>
      <c r="BE2725" s="1"/>
      <c r="BF2725" s="1"/>
      <c r="BG2725" s="1"/>
      <c r="BH2725" s="1"/>
      <c r="BI2725" s="1"/>
      <c r="BJ2725" s="1"/>
      <c r="BK2725" s="1"/>
      <c r="BL2725" s="1"/>
      <c r="BM2725" s="1"/>
      <c r="BN2725" s="1"/>
      <c r="BO2725" s="1"/>
      <c r="BP2725" s="1"/>
      <c r="BQ2725" s="1"/>
      <c r="BR2725" s="1"/>
      <c r="BS2725" s="1"/>
      <c r="BT2725" s="1"/>
      <c r="BU2725" s="1"/>
      <c r="BV2725" s="1"/>
      <c r="BW2725" s="1"/>
      <c r="BX2725" s="1"/>
      <c r="BY2725" s="1"/>
      <c r="BZ2725" s="1"/>
      <c r="CA2725" s="1"/>
      <c r="CB2725" s="1"/>
      <c r="CC2725" s="1"/>
      <c r="CD2725" s="1"/>
      <c r="CE2725" s="1"/>
      <c r="CF2725" s="1"/>
      <c r="CG2725" s="1"/>
      <c r="CH2725" s="1"/>
      <c r="CI2725" s="1"/>
      <c r="CJ2725" s="1"/>
      <c r="CK2725" s="1"/>
      <c r="CL2725" s="1"/>
      <c r="CM2725" s="1"/>
      <c r="CN2725" s="1"/>
      <c r="CO2725" s="1"/>
      <c r="CP2725" s="1"/>
      <c r="CQ2725" s="1"/>
      <c r="CR2725" s="1"/>
      <c r="CS2725" s="1"/>
      <c r="CT2725" s="1"/>
      <c r="CU2725" s="1"/>
      <c r="CV2725" s="1"/>
      <c r="CW2725" s="1"/>
      <c r="CX2725" s="1"/>
      <c r="CY2725" s="1"/>
      <c r="CZ2725" s="1"/>
      <c r="DA2725" s="1"/>
      <c r="DB2725" s="1"/>
      <c r="DC2725" s="1"/>
      <c r="DD2725" s="1"/>
      <c r="DE2725" s="1"/>
      <c r="DF2725" s="1"/>
      <c r="DG2725" s="1"/>
      <c r="DH2725" s="1"/>
      <c r="DI2725" s="1"/>
      <c r="DJ2725" s="1"/>
      <c r="DK2725" s="1"/>
      <c r="DL2725" s="1"/>
      <c r="DM2725" s="1"/>
      <c r="DN2725" s="1"/>
      <c r="DO2725" s="1"/>
      <c r="DP2725" s="1"/>
      <c r="DQ2725" s="1"/>
      <c r="DR2725" s="1"/>
      <c r="DS2725" s="1"/>
      <c r="DT2725" s="1"/>
      <c r="DU2725" s="1"/>
      <c r="DV2725" s="1"/>
      <c r="DW2725" s="1"/>
      <c r="DX2725" s="1"/>
      <c r="DY2725" s="1"/>
      <c r="DZ2725" s="1"/>
      <c r="EA2725" s="1"/>
      <c r="EB2725" s="1"/>
      <c r="EC2725" s="1"/>
      <c r="ED2725" s="1"/>
      <c r="EE2725" s="1"/>
      <c r="EF2725" s="1"/>
      <c r="EG2725" s="1"/>
      <c r="EH2725" s="1"/>
      <c r="EI2725" s="1"/>
      <c r="EJ2725" s="1"/>
      <c r="EK2725" s="1"/>
      <c r="EL2725" s="1"/>
      <c r="EM2725" s="1"/>
      <c r="EN2725" s="1"/>
      <c r="EO2725" s="1"/>
      <c r="EP2725" s="1"/>
      <c r="EQ2725" s="1"/>
      <c r="ER2725" s="1"/>
      <c r="ES2725" s="1"/>
      <c r="ET2725" s="1"/>
      <c r="EU2725" s="1"/>
      <c r="EV2725" s="1"/>
      <c r="EW2725" s="1"/>
      <c r="EX2725" s="1"/>
    </row>
    <row r="2726" spans="1:154" x14ac:dyDescent="0.15">
      <c r="A2726" s="52"/>
      <c r="B2726" s="53"/>
      <c r="C2726" s="54"/>
      <c r="D2726" s="55"/>
      <c r="E2726" s="56"/>
      <c r="F2726" s="56"/>
      <c r="G2726" s="56"/>
      <c r="H2726" s="56"/>
      <c r="I2726" s="55"/>
      <c r="J2726" s="57"/>
      <c r="K2726" s="58"/>
      <c r="L2726" s="59"/>
      <c r="M2726" s="60"/>
      <c r="N2726" s="60"/>
      <c r="O2726" s="59"/>
      <c r="P2726" s="56"/>
      <c r="Q2726" s="56"/>
      <c r="R2726" s="56"/>
      <c r="S2726" s="61"/>
      <c r="T2726" s="56"/>
      <c r="U2726" s="62"/>
      <c r="V2726" s="57"/>
      <c r="W2726" s="10"/>
      <c r="X2726" s="10"/>
      <c r="Y2726" s="27"/>
      <c r="Z2726" s="3"/>
      <c r="AA2726" s="1"/>
      <c r="AB2726" s="10"/>
      <c r="AC2726" s="3"/>
      <c r="AD2726" s="3"/>
      <c r="AE2726" s="3"/>
      <c r="AF2726" s="10"/>
      <c r="AG2726" s="11"/>
      <c r="AH2726" s="10"/>
      <c r="AI2726" s="1"/>
      <c r="AJ2726" s="1"/>
      <c r="AK2726" s="1"/>
      <c r="AL2726" s="1"/>
      <c r="AM2726" s="1"/>
      <c r="AN2726" s="1"/>
      <c r="AO2726" s="1"/>
      <c r="AP2726" s="1"/>
      <c r="AQ2726" s="1"/>
      <c r="AR2726" s="1"/>
      <c r="AS2726" s="1"/>
      <c r="AT2726" s="1"/>
      <c r="AU2726" s="1"/>
      <c r="AV2726" s="1"/>
      <c r="AW2726" s="1"/>
      <c r="AX2726" s="1"/>
      <c r="AY2726" s="1"/>
      <c r="AZ2726" s="1"/>
      <c r="BA2726" s="1"/>
      <c r="BB2726" s="1"/>
      <c r="BC2726" s="1"/>
      <c r="BD2726" s="1"/>
      <c r="BE2726" s="1"/>
      <c r="BF2726" s="1"/>
      <c r="BG2726" s="1"/>
      <c r="BH2726" s="1"/>
      <c r="BI2726" s="1"/>
      <c r="BJ2726" s="1"/>
      <c r="BK2726" s="1"/>
      <c r="BL2726" s="1"/>
      <c r="BM2726" s="1"/>
      <c r="BN2726" s="1"/>
      <c r="BO2726" s="1"/>
      <c r="BP2726" s="1"/>
      <c r="BQ2726" s="1"/>
      <c r="BR2726" s="1"/>
      <c r="BS2726" s="1"/>
      <c r="BT2726" s="1"/>
      <c r="BU2726" s="1"/>
      <c r="BV2726" s="1"/>
      <c r="BW2726" s="1"/>
      <c r="BX2726" s="1"/>
      <c r="BY2726" s="1"/>
      <c r="BZ2726" s="1"/>
      <c r="CA2726" s="1"/>
      <c r="CB2726" s="1"/>
      <c r="CC2726" s="1"/>
      <c r="CD2726" s="1"/>
      <c r="CE2726" s="1"/>
      <c r="CF2726" s="1"/>
      <c r="CG2726" s="1"/>
      <c r="CH2726" s="1"/>
      <c r="CI2726" s="1"/>
      <c r="CJ2726" s="1"/>
      <c r="CK2726" s="1"/>
      <c r="CL2726" s="1"/>
      <c r="CM2726" s="1"/>
      <c r="CN2726" s="1"/>
      <c r="CO2726" s="1"/>
      <c r="CP2726" s="1"/>
      <c r="CQ2726" s="1"/>
      <c r="CR2726" s="1"/>
      <c r="CS2726" s="1"/>
      <c r="CT2726" s="1"/>
      <c r="CU2726" s="1"/>
      <c r="CV2726" s="1"/>
      <c r="CW2726" s="1"/>
      <c r="CX2726" s="1"/>
      <c r="CY2726" s="1"/>
      <c r="CZ2726" s="1"/>
      <c r="DA2726" s="1"/>
      <c r="DB2726" s="1"/>
      <c r="DC2726" s="1"/>
      <c r="DD2726" s="1"/>
      <c r="DE2726" s="1"/>
      <c r="DF2726" s="1"/>
      <c r="DG2726" s="1"/>
      <c r="DH2726" s="1"/>
      <c r="DI2726" s="1"/>
      <c r="DJ2726" s="1"/>
      <c r="DK2726" s="1"/>
      <c r="DL2726" s="1"/>
      <c r="DM2726" s="1"/>
      <c r="DN2726" s="1"/>
      <c r="DO2726" s="1"/>
      <c r="DP2726" s="1"/>
      <c r="DQ2726" s="1"/>
      <c r="DR2726" s="1"/>
      <c r="DS2726" s="1"/>
      <c r="DT2726" s="1"/>
      <c r="DU2726" s="1"/>
      <c r="DV2726" s="1"/>
      <c r="DW2726" s="1"/>
      <c r="DX2726" s="1"/>
      <c r="DY2726" s="1"/>
      <c r="DZ2726" s="1"/>
      <c r="EA2726" s="1"/>
      <c r="EB2726" s="1"/>
      <c r="EC2726" s="1"/>
      <c r="ED2726" s="1"/>
      <c r="EE2726" s="1"/>
      <c r="EF2726" s="1"/>
      <c r="EG2726" s="1"/>
      <c r="EH2726" s="1"/>
      <c r="EI2726" s="1"/>
      <c r="EJ2726" s="1"/>
      <c r="EK2726" s="1"/>
      <c r="EL2726" s="1"/>
      <c r="EM2726" s="1"/>
      <c r="EN2726" s="1"/>
      <c r="EO2726" s="1"/>
      <c r="EP2726" s="1"/>
      <c r="EQ2726" s="1"/>
      <c r="ER2726" s="1"/>
      <c r="ES2726" s="1"/>
      <c r="ET2726" s="1"/>
      <c r="EU2726" s="1"/>
      <c r="EV2726" s="1"/>
      <c r="EW2726" s="1"/>
      <c r="EX2726" s="1"/>
    </row>
    <row r="2727" spans="1:154" x14ac:dyDescent="0.15">
      <c r="A2727" s="52"/>
      <c r="B2727" s="53"/>
      <c r="C2727" s="54"/>
      <c r="D2727" s="55"/>
      <c r="E2727" s="56"/>
      <c r="F2727" s="56"/>
      <c r="G2727" s="56"/>
      <c r="H2727" s="56"/>
      <c r="I2727" s="55"/>
      <c r="J2727" s="57"/>
      <c r="K2727" s="58"/>
      <c r="L2727" s="59"/>
      <c r="M2727" s="60"/>
      <c r="N2727" s="60"/>
      <c r="O2727" s="59"/>
      <c r="P2727" s="56"/>
      <c r="Q2727" s="56"/>
      <c r="R2727" s="56"/>
      <c r="S2727" s="61"/>
      <c r="T2727" s="56"/>
      <c r="U2727" s="62"/>
      <c r="V2727" s="57"/>
      <c r="W2727" s="10"/>
      <c r="X2727" s="10"/>
      <c r="Y2727" s="27"/>
      <c r="Z2727" s="3"/>
      <c r="AA2727" s="1"/>
      <c r="AB2727" s="10"/>
      <c r="AC2727" s="3"/>
      <c r="AD2727" s="3"/>
      <c r="AE2727" s="3"/>
      <c r="AF2727" s="10"/>
      <c r="AG2727" s="11"/>
      <c r="AH2727" s="10"/>
      <c r="AI2727" s="1"/>
      <c r="AJ2727" s="1"/>
      <c r="AK2727" s="1"/>
      <c r="AL2727" s="1"/>
      <c r="AM2727" s="1"/>
      <c r="AN2727" s="1"/>
      <c r="AO2727" s="1"/>
      <c r="AP2727" s="1"/>
      <c r="AQ2727" s="1"/>
      <c r="AR2727" s="1"/>
      <c r="AS2727" s="1"/>
      <c r="AT2727" s="1"/>
      <c r="AU2727" s="1"/>
      <c r="AV2727" s="1"/>
      <c r="AW2727" s="1"/>
      <c r="AX2727" s="1"/>
      <c r="AY2727" s="1"/>
      <c r="AZ2727" s="1"/>
      <c r="BA2727" s="1"/>
      <c r="BB2727" s="1"/>
      <c r="BC2727" s="1"/>
      <c r="BD2727" s="1"/>
      <c r="BE2727" s="1"/>
      <c r="BF2727" s="1"/>
      <c r="BG2727" s="1"/>
      <c r="BH2727" s="1"/>
      <c r="BI2727" s="1"/>
      <c r="BJ2727" s="1"/>
      <c r="BK2727" s="1"/>
      <c r="BL2727" s="1"/>
      <c r="BM2727" s="1"/>
      <c r="BN2727" s="1"/>
      <c r="BO2727" s="1"/>
      <c r="BP2727" s="1"/>
      <c r="BQ2727" s="1"/>
      <c r="BR2727" s="1"/>
      <c r="BS2727" s="1"/>
      <c r="BT2727" s="1"/>
      <c r="BU2727" s="1"/>
      <c r="BV2727" s="1"/>
      <c r="BW2727" s="1"/>
      <c r="BX2727" s="1"/>
      <c r="BY2727" s="1"/>
      <c r="BZ2727" s="1"/>
      <c r="CA2727" s="1"/>
      <c r="CB2727" s="1"/>
      <c r="CC2727" s="1"/>
      <c r="CD2727" s="1"/>
      <c r="CE2727" s="1"/>
      <c r="CF2727" s="1"/>
      <c r="CG2727" s="1"/>
      <c r="CH2727" s="1"/>
      <c r="CI2727" s="1"/>
      <c r="CJ2727" s="1"/>
      <c r="CK2727" s="1"/>
      <c r="CL2727" s="1"/>
      <c r="CM2727" s="1"/>
      <c r="CN2727" s="1"/>
      <c r="CO2727" s="1"/>
      <c r="CP2727" s="1"/>
      <c r="CQ2727" s="1"/>
      <c r="CR2727" s="1"/>
      <c r="CS2727" s="1"/>
      <c r="CT2727" s="1"/>
      <c r="CU2727" s="1"/>
      <c r="CV2727" s="1"/>
      <c r="CW2727" s="1"/>
      <c r="CX2727" s="1"/>
      <c r="CY2727" s="1"/>
      <c r="CZ2727" s="1"/>
      <c r="DA2727" s="1"/>
      <c r="DB2727" s="1"/>
      <c r="DC2727" s="1"/>
      <c r="DD2727" s="1"/>
      <c r="DE2727" s="1"/>
      <c r="DF2727" s="1"/>
      <c r="DG2727" s="1"/>
      <c r="DH2727" s="1"/>
      <c r="DI2727" s="1"/>
      <c r="DJ2727" s="1"/>
      <c r="DK2727" s="1"/>
      <c r="DL2727" s="1"/>
      <c r="DM2727" s="1"/>
      <c r="DN2727" s="1"/>
      <c r="DO2727" s="1"/>
      <c r="DP2727" s="1"/>
      <c r="DQ2727" s="1"/>
      <c r="DR2727" s="1"/>
      <c r="DS2727" s="1"/>
      <c r="DT2727" s="1"/>
      <c r="DU2727" s="1"/>
      <c r="DV2727" s="1"/>
      <c r="DW2727" s="1"/>
      <c r="DX2727" s="1"/>
      <c r="DY2727" s="1"/>
      <c r="DZ2727" s="1"/>
      <c r="EA2727" s="1"/>
      <c r="EB2727" s="1"/>
      <c r="EC2727" s="1"/>
      <c r="ED2727" s="1"/>
      <c r="EE2727" s="1"/>
      <c r="EF2727" s="1"/>
      <c r="EG2727" s="1"/>
      <c r="EH2727" s="1"/>
      <c r="EI2727" s="1"/>
      <c r="EJ2727" s="1"/>
      <c r="EK2727" s="1"/>
      <c r="EL2727" s="1"/>
      <c r="EM2727" s="1"/>
      <c r="EN2727" s="1"/>
      <c r="EO2727" s="1"/>
      <c r="EP2727" s="1"/>
      <c r="EQ2727" s="1"/>
      <c r="ER2727" s="1"/>
      <c r="ES2727" s="1"/>
      <c r="ET2727" s="1"/>
      <c r="EU2727" s="1"/>
      <c r="EV2727" s="1"/>
      <c r="EW2727" s="1"/>
      <c r="EX2727" s="1"/>
    </row>
    <row r="2728" spans="1:154" x14ac:dyDescent="0.15">
      <c r="A2728" s="52"/>
      <c r="B2728" s="53"/>
      <c r="C2728" s="54"/>
      <c r="D2728" s="55"/>
      <c r="E2728" s="56"/>
      <c r="F2728" s="56"/>
      <c r="G2728" s="56"/>
      <c r="H2728" s="56"/>
      <c r="I2728" s="55"/>
      <c r="J2728" s="57"/>
      <c r="K2728" s="58"/>
      <c r="L2728" s="59"/>
      <c r="M2728" s="60"/>
      <c r="N2728" s="60"/>
      <c r="O2728" s="59"/>
      <c r="P2728" s="56"/>
      <c r="Q2728" s="56"/>
      <c r="R2728" s="56"/>
      <c r="S2728" s="61"/>
      <c r="T2728" s="56"/>
      <c r="U2728" s="62"/>
      <c r="V2728" s="57"/>
      <c r="W2728" s="10"/>
      <c r="X2728" s="10"/>
      <c r="Y2728" s="27"/>
      <c r="Z2728" s="3"/>
      <c r="AA2728" s="1"/>
      <c r="AB2728" s="10"/>
      <c r="AC2728" s="3"/>
      <c r="AD2728" s="3"/>
      <c r="AE2728" s="3"/>
      <c r="AF2728" s="10"/>
      <c r="AG2728" s="11"/>
      <c r="AH2728" s="10"/>
      <c r="AI2728" s="1"/>
      <c r="AJ2728" s="1"/>
      <c r="AK2728" s="1"/>
      <c r="AL2728" s="1"/>
      <c r="AM2728" s="1"/>
      <c r="AN2728" s="1"/>
      <c r="AO2728" s="1"/>
      <c r="AP2728" s="1"/>
      <c r="AQ2728" s="1"/>
      <c r="AR2728" s="1"/>
      <c r="AS2728" s="1"/>
      <c r="AT2728" s="1"/>
      <c r="AU2728" s="1"/>
      <c r="AV2728" s="1"/>
      <c r="AW2728" s="1"/>
      <c r="AX2728" s="1"/>
      <c r="AY2728" s="1"/>
      <c r="AZ2728" s="1"/>
      <c r="BA2728" s="1"/>
      <c r="BB2728" s="1"/>
      <c r="BC2728" s="1"/>
      <c r="BD2728" s="1"/>
      <c r="BE2728" s="1"/>
      <c r="BF2728" s="1"/>
      <c r="BG2728" s="1"/>
      <c r="BH2728" s="1"/>
      <c r="BI2728" s="1"/>
      <c r="BJ2728" s="1"/>
      <c r="BK2728" s="1"/>
      <c r="BL2728" s="1"/>
      <c r="BM2728" s="1"/>
      <c r="BN2728" s="1"/>
      <c r="BO2728" s="1"/>
      <c r="BP2728" s="1"/>
      <c r="BQ2728" s="1"/>
      <c r="BR2728" s="1"/>
      <c r="BS2728" s="1"/>
      <c r="BT2728" s="1"/>
      <c r="BU2728" s="1"/>
      <c r="BV2728" s="1"/>
      <c r="BW2728" s="1"/>
      <c r="BX2728" s="1"/>
      <c r="BY2728" s="1"/>
      <c r="BZ2728" s="1"/>
      <c r="CA2728" s="1"/>
      <c r="CB2728" s="1"/>
      <c r="CC2728" s="1"/>
      <c r="CD2728" s="1"/>
      <c r="CE2728" s="1"/>
      <c r="CF2728" s="1"/>
      <c r="CG2728" s="1"/>
      <c r="CH2728" s="1"/>
      <c r="CI2728" s="1"/>
      <c r="CJ2728" s="1"/>
      <c r="CK2728" s="1"/>
      <c r="CL2728" s="1"/>
      <c r="CM2728" s="1"/>
      <c r="CN2728" s="1"/>
      <c r="CO2728" s="1"/>
      <c r="CP2728" s="1"/>
      <c r="CQ2728" s="1"/>
      <c r="CR2728" s="1"/>
      <c r="CS2728" s="1"/>
      <c r="CT2728" s="1"/>
      <c r="CU2728" s="1"/>
      <c r="CV2728" s="1"/>
      <c r="CW2728" s="1"/>
      <c r="CX2728" s="1"/>
      <c r="CY2728" s="1"/>
      <c r="CZ2728" s="1"/>
      <c r="DA2728" s="1"/>
      <c r="DB2728" s="1"/>
      <c r="DC2728" s="1"/>
      <c r="DD2728" s="1"/>
      <c r="DE2728" s="1"/>
      <c r="DF2728" s="1"/>
      <c r="DG2728" s="1"/>
      <c r="DH2728" s="1"/>
      <c r="DI2728" s="1"/>
      <c r="DJ2728" s="1"/>
      <c r="DK2728" s="1"/>
      <c r="DL2728" s="1"/>
      <c r="DM2728" s="1"/>
      <c r="DN2728" s="1"/>
      <c r="DO2728" s="1"/>
      <c r="DP2728" s="1"/>
      <c r="DQ2728" s="1"/>
      <c r="DR2728" s="1"/>
      <c r="DS2728" s="1"/>
      <c r="DT2728" s="1"/>
      <c r="DU2728" s="1"/>
      <c r="DV2728" s="1"/>
      <c r="DW2728" s="1"/>
      <c r="DX2728" s="1"/>
      <c r="DY2728" s="1"/>
      <c r="DZ2728" s="1"/>
      <c r="EA2728" s="1"/>
      <c r="EB2728" s="1"/>
      <c r="EC2728" s="1"/>
      <c r="ED2728" s="1"/>
      <c r="EE2728" s="1"/>
      <c r="EF2728" s="1"/>
      <c r="EG2728" s="1"/>
      <c r="EH2728" s="1"/>
      <c r="EI2728" s="1"/>
      <c r="EJ2728" s="1"/>
      <c r="EK2728" s="1"/>
      <c r="EL2728" s="1"/>
      <c r="EM2728" s="1"/>
      <c r="EN2728" s="1"/>
      <c r="EO2728" s="1"/>
      <c r="EP2728" s="1"/>
      <c r="EQ2728" s="1"/>
      <c r="ER2728" s="1"/>
      <c r="ES2728" s="1"/>
      <c r="ET2728" s="1"/>
      <c r="EU2728" s="1"/>
      <c r="EV2728" s="1"/>
      <c r="EW2728" s="1"/>
      <c r="EX2728" s="1"/>
    </row>
    <row r="2729" spans="1:154" x14ac:dyDescent="0.15">
      <c r="A2729" s="52"/>
      <c r="B2729" s="53"/>
      <c r="C2729" s="54"/>
      <c r="D2729" s="55"/>
      <c r="E2729" s="56"/>
      <c r="F2729" s="56"/>
      <c r="G2729" s="56"/>
      <c r="H2729" s="56"/>
      <c r="I2729" s="55"/>
      <c r="J2729" s="57"/>
      <c r="K2729" s="58"/>
      <c r="L2729" s="59"/>
      <c r="M2729" s="60"/>
      <c r="N2729" s="60"/>
      <c r="O2729" s="59"/>
      <c r="P2729" s="56"/>
      <c r="Q2729" s="56"/>
      <c r="R2729" s="56"/>
      <c r="S2729" s="61"/>
      <c r="T2729" s="56"/>
      <c r="U2729" s="62"/>
      <c r="V2729" s="57"/>
      <c r="W2729" s="10"/>
      <c r="X2729" s="10"/>
      <c r="Y2729" s="27"/>
      <c r="Z2729" s="3"/>
      <c r="AA2729" s="1"/>
      <c r="AB2729" s="10"/>
      <c r="AC2729" s="3"/>
      <c r="AD2729" s="3"/>
      <c r="AE2729" s="3"/>
      <c r="AF2729" s="10"/>
      <c r="AG2729" s="11"/>
      <c r="AH2729" s="10"/>
      <c r="AI2729" s="1"/>
      <c r="AJ2729" s="1"/>
      <c r="AK2729" s="1"/>
      <c r="AL2729" s="1"/>
      <c r="AM2729" s="1"/>
      <c r="AN2729" s="1"/>
      <c r="AO2729" s="1"/>
      <c r="AP2729" s="1"/>
      <c r="AQ2729" s="1"/>
      <c r="AR2729" s="1"/>
      <c r="AS2729" s="1"/>
      <c r="AT2729" s="1"/>
      <c r="AU2729" s="1"/>
      <c r="AV2729" s="1"/>
      <c r="AW2729" s="1"/>
      <c r="AX2729" s="1"/>
      <c r="AY2729" s="1"/>
      <c r="AZ2729" s="1"/>
      <c r="BA2729" s="1"/>
      <c r="BB2729" s="1"/>
      <c r="BC2729" s="1"/>
      <c r="BD2729" s="1"/>
      <c r="BE2729" s="1"/>
      <c r="BF2729" s="1"/>
      <c r="BG2729" s="1"/>
      <c r="BH2729" s="1"/>
      <c r="BI2729" s="1"/>
      <c r="BJ2729" s="1"/>
      <c r="BK2729" s="1"/>
      <c r="BL2729" s="1"/>
      <c r="BM2729" s="1"/>
      <c r="BN2729" s="1"/>
      <c r="BO2729" s="1"/>
      <c r="BP2729" s="1"/>
      <c r="BQ2729" s="1"/>
      <c r="BR2729" s="1"/>
      <c r="BS2729" s="1"/>
      <c r="BT2729" s="1"/>
      <c r="BU2729" s="1"/>
      <c r="BV2729" s="1"/>
      <c r="BW2729" s="1"/>
      <c r="BX2729" s="1"/>
      <c r="BY2729" s="1"/>
      <c r="BZ2729" s="1"/>
      <c r="CA2729" s="1"/>
      <c r="CB2729" s="1"/>
      <c r="CC2729" s="1"/>
      <c r="CD2729" s="1"/>
      <c r="CE2729" s="1"/>
      <c r="CF2729" s="1"/>
      <c r="CG2729" s="1"/>
      <c r="CH2729" s="1"/>
      <c r="CI2729" s="1"/>
      <c r="CJ2729" s="1"/>
      <c r="CK2729" s="1"/>
      <c r="CL2729" s="1"/>
      <c r="CM2729" s="1"/>
      <c r="CN2729" s="1"/>
      <c r="CO2729" s="1"/>
      <c r="CP2729" s="1"/>
      <c r="CQ2729" s="1"/>
      <c r="CR2729" s="1"/>
      <c r="CS2729" s="1"/>
      <c r="CT2729" s="1"/>
      <c r="CU2729" s="1"/>
      <c r="CV2729" s="1"/>
      <c r="CW2729" s="1"/>
      <c r="CX2729" s="1"/>
      <c r="CY2729" s="1"/>
      <c r="CZ2729" s="1"/>
      <c r="DA2729" s="1"/>
      <c r="DB2729" s="1"/>
      <c r="DC2729" s="1"/>
      <c r="DD2729" s="1"/>
      <c r="DE2729" s="1"/>
      <c r="DF2729" s="1"/>
      <c r="DG2729" s="1"/>
      <c r="DH2729" s="1"/>
      <c r="DI2729" s="1"/>
      <c r="DJ2729" s="1"/>
      <c r="DK2729" s="1"/>
      <c r="DL2729" s="1"/>
      <c r="DM2729" s="1"/>
      <c r="DN2729" s="1"/>
      <c r="DO2729" s="1"/>
      <c r="DP2729" s="1"/>
      <c r="DQ2729" s="1"/>
      <c r="DR2729" s="1"/>
      <c r="DS2729" s="1"/>
      <c r="DT2729" s="1"/>
      <c r="DU2729" s="1"/>
      <c r="DV2729" s="1"/>
      <c r="DW2729" s="1"/>
      <c r="DX2729" s="1"/>
      <c r="DY2729" s="1"/>
      <c r="DZ2729" s="1"/>
      <c r="EA2729" s="1"/>
      <c r="EB2729" s="1"/>
      <c r="EC2729" s="1"/>
      <c r="ED2729" s="1"/>
      <c r="EE2729" s="1"/>
      <c r="EF2729" s="1"/>
      <c r="EG2729" s="1"/>
      <c r="EH2729" s="1"/>
      <c r="EI2729" s="1"/>
      <c r="EJ2729" s="1"/>
      <c r="EK2729" s="1"/>
      <c r="EL2729" s="1"/>
      <c r="EM2729" s="1"/>
      <c r="EN2729" s="1"/>
      <c r="EO2729" s="1"/>
      <c r="EP2729" s="1"/>
      <c r="EQ2729" s="1"/>
      <c r="ER2729" s="1"/>
      <c r="ES2729" s="1"/>
      <c r="ET2729" s="1"/>
      <c r="EU2729" s="1"/>
      <c r="EV2729" s="1"/>
      <c r="EW2729" s="1"/>
      <c r="EX2729" s="1"/>
    </row>
    <row r="2730" spans="1:154" x14ac:dyDescent="0.15">
      <c r="A2730" s="52"/>
      <c r="B2730" s="53"/>
      <c r="C2730" s="54"/>
      <c r="D2730" s="55"/>
      <c r="E2730" s="56"/>
      <c r="F2730" s="56"/>
      <c r="G2730" s="56"/>
      <c r="H2730" s="56"/>
      <c r="I2730" s="55"/>
      <c r="J2730" s="57"/>
      <c r="K2730" s="58"/>
      <c r="L2730" s="59"/>
      <c r="M2730" s="60"/>
      <c r="N2730" s="60"/>
      <c r="O2730" s="59"/>
      <c r="P2730" s="56"/>
      <c r="Q2730" s="56"/>
      <c r="R2730" s="56"/>
      <c r="S2730" s="61"/>
      <c r="T2730" s="56"/>
      <c r="U2730" s="62"/>
      <c r="V2730" s="57"/>
      <c r="W2730" s="10"/>
      <c r="X2730" s="10"/>
      <c r="Y2730" s="27"/>
      <c r="Z2730" s="3"/>
      <c r="AA2730" s="1"/>
      <c r="AB2730" s="10"/>
      <c r="AC2730" s="3"/>
      <c r="AD2730" s="3"/>
      <c r="AE2730" s="3"/>
      <c r="AF2730" s="10"/>
      <c r="AG2730" s="11"/>
      <c r="AH2730" s="10"/>
      <c r="AI2730" s="1"/>
      <c r="AJ2730" s="1"/>
      <c r="AK2730" s="1"/>
      <c r="AL2730" s="1"/>
      <c r="AM2730" s="1"/>
      <c r="AN2730" s="1"/>
      <c r="AO2730" s="1"/>
      <c r="AP2730" s="1"/>
      <c r="AQ2730" s="1"/>
      <c r="AR2730" s="1"/>
      <c r="AS2730" s="1"/>
      <c r="AT2730" s="1"/>
      <c r="AU2730" s="1"/>
      <c r="AV2730" s="1"/>
      <c r="AW2730" s="1"/>
      <c r="AX2730" s="1"/>
      <c r="AY2730" s="1"/>
      <c r="AZ2730" s="1"/>
      <c r="BA2730" s="1"/>
      <c r="BB2730" s="1"/>
      <c r="BC2730" s="1"/>
      <c r="BD2730" s="1"/>
      <c r="BE2730" s="1"/>
      <c r="BF2730" s="1"/>
      <c r="BG2730" s="1"/>
      <c r="BH2730" s="1"/>
      <c r="BI2730" s="1"/>
      <c r="BJ2730" s="1"/>
      <c r="BK2730" s="1"/>
      <c r="BL2730" s="1"/>
      <c r="BM2730" s="1"/>
      <c r="BN2730" s="1"/>
      <c r="BO2730" s="1"/>
      <c r="BP2730" s="1"/>
      <c r="BQ2730" s="1"/>
      <c r="BR2730" s="1"/>
      <c r="BS2730" s="1"/>
      <c r="BT2730" s="1"/>
      <c r="BU2730" s="1"/>
      <c r="BV2730" s="1"/>
      <c r="BW2730" s="1"/>
      <c r="BX2730" s="1"/>
      <c r="BY2730" s="1"/>
      <c r="BZ2730" s="1"/>
      <c r="CA2730" s="1"/>
      <c r="CB2730" s="1"/>
      <c r="CC2730" s="1"/>
      <c r="CD2730" s="1"/>
      <c r="CE2730" s="1"/>
      <c r="CF2730" s="1"/>
      <c r="CG2730" s="1"/>
      <c r="CH2730" s="1"/>
      <c r="CI2730" s="1"/>
      <c r="CJ2730" s="1"/>
      <c r="CK2730" s="1"/>
      <c r="CL2730" s="1"/>
      <c r="CM2730" s="1"/>
      <c r="CN2730" s="1"/>
      <c r="CO2730" s="1"/>
      <c r="CP2730" s="1"/>
      <c r="CQ2730" s="1"/>
      <c r="CR2730" s="1"/>
      <c r="CS2730" s="1"/>
      <c r="CT2730" s="1"/>
      <c r="CU2730" s="1"/>
      <c r="CV2730" s="1"/>
      <c r="CW2730" s="1"/>
      <c r="CX2730" s="1"/>
      <c r="CY2730" s="1"/>
      <c r="CZ2730" s="1"/>
      <c r="DA2730" s="1"/>
      <c r="DB2730" s="1"/>
      <c r="DC2730" s="1"/>
      <c r="DD2730" s="1"/>
      <c r="DE2730" s="1"/>
      <c r="DF2730" s="1"/>
      <c r="DG2730" s="1"/>
      <c r="DH2730" s="1"/>
      <c r="DI2730" s="1"/>
      <c r="DJ2730" s="1"/>
      <c r="DK2730" s="1"/>
      <c r="DL2730" s="1"/>
      <c r="DM2730" s="1"/>
      <c r="DN2730" s="1"/>
      <c r="DO2730" s="1"/>
      <c r="DP2730" s="1"/>
      <c r="DQ2730" s="1"/>
      <c r="DR2730" s="1"/>
      <c r="DS2730" s="1"/>
      <c r="DT2730" s="1"/>
      <c r="DU2730" s="1"/>
      <c r="DV2730" s="1"/>
      <c r="DW2730" s="1"/>
      <c r="DX2730" s="1"/>
      <c r="DY2730" s="1"/>
      <c r="DZ2730" s="1"/>
      <c r="EA2730" s="1"/>
      <c r="EB2730" s="1"/>
      <c r="EC2730" s="1"/>
      <c r="ED2730" s="1"/>
      <c r="EE2730" s="1"/>
      <c r="EF2730" s="1"/>
      <c r="EG2730" s="1"/>
      <c r="EH2730" s="1"/>
      <c r="EI2730" s="1"/>
      <c r="EJ2730" s="1"/>
      <c r="EK2730" s="1"/>
      <c r="EL2730" s="1"/>
      <c r="EM2730" s="1"/>
      <c r="EN2730" s="1"/>
      <c r="EO2730" s="1"/>
      <c r="EP2730" s="1"/>
      <c r="EQ2730" s="1"/>
      <c r="ER2730" s="1"/>
      <c r="ES2730" s="1"/>
      <c r="ET2730" s="1"/>
      <c r="EU2730" s="1"/>
      <c r="EV2730" s="1"/>
      <c r="EW2730" s="1"/>
      <c r="EX2730" s="1"/>
    </row>
    <row r="2731" spans="1:154" x14ac:dyDescent="0.15">
      <c r="A2731" s="52"/>
      <c r="B2731" s="53"/>
      <c r="C2731" s="54"/>
      <c r="D2731" s="55"/>
      <c r="E2731" s="56"/>
      <c r="F2731" s="56"/>
      <c r="G2731" s="56"/>
      <c r="H2731" s="56"/>
      <c r="I2731" s="55"/>
      <c r="J2731" s="57"/>
      <c r="K2731" s="58"/>
      <c r="L2731" s="59"/>
      <c r="M2731" s="60"/>
      <c r="N2731" s="60"/>
      <c r="O2731" s="59"/>
      <c r="P2731" s="56"/>
      <c r="Q2731" s="56"/>
      <c r="R2731" s="56"/>
      <c r="S2731" s="61"/>
      <c r="T2731" s="56"/>
      <c r="U2731" s="62"/>
      <c r="V2731" s="57"/>
      <c r="W2731" s="10"/>
      <c r="X2731" s="10"/>
      <c r="Y2731" s="27"/>
      <c r="Z2731" s="3"/>
      <c r="AA2731" s="1"/>
      <c r="AB2731" s="10"/>
      <c r="AC2731" s="3"/>
      <c r="AD2731" s="3"/>
      <c r="AE2731" s="3"/>
      <c r="AF2731" s="10"/>
      <c r="AG2731" s="11"/>
      <c r="AH2731" s="10"/>
      <c r="AI2731" s="1"/>
      <c r="AJ2731" s="1"/>
      <c r="AK2731" s="1"/>
      <c r="AL2731" s="1"/>
      <c r="AM2731" s="1"/>
      <c r="AN2731" s="1"/>
      <c r="AO2731" s="1"/>
      <c r="AP2731" s="1"/>
      <c r="AQ2731" s="1"/>
      <c r="AR2731" s="1"/>
      <c r="AS2731" s="1"/>
      <c r="AT2731" s="1"/>
      <c r="AU2731" s="1"/>
      <c r="AV2731" s="1"/>
      <c r="AW2731" s="1"/>
      <c r="AX2731" s="1"/>
      <c r="AY2731" s="1"/>
      <c r="AZ2731" s="1"/>
      <c r="BA2731" s="1"/>
      <c r="BB2731" s="1"/>
      <c r="BC2731" s="1"/>
      <c r="BD2731" s="1"/>
      <c r="BE2731" s="1"/>
      <c r="BF2731" s="1"/>
      <c r="BG2731" s="1"/>
      <c r="BH2731" s="1"/>
      <c r="BI2731" s="1"/>
      <c r="BJ2731" s="1"/>
      <c r="BK2731" s="1"/>
      <c r="BL2731" s="1"/>
      <c r="BM2731" s="1"/>
      <c r="BN2731" s="1"/>
      <c r="BO2731" s="1"/>
      <c r="BP2731" s="1"/>
      <c r="BQ2731" s="1"/>
      <c r="BR2731" s="1"/>
      <c r="BS2731" s="1"/>
      <c r="BT2731" s="1"/>
      <c r="BU2731" s="1"/>
      <c r="BV2731" s="1"/>
      <c r="BW2731" s="1"/>
      <c r="BX2731" s="1"/>
      <c r="BY2731" s="1"/>
      <c r="BZ2731" s="1"/>
      <c r="CA2731" s="1"/>
      <c r="CB2731" s="1"/>
      <c r="CC2731" s="1"/>
      <c r="CD2731" s="1"/>
      <c r="CE2731" s="1"/>
      <c r="CF2731" s="1"/>
      <c r="CG2731" s="1"/>
      <c r="CH2731" s="1"/>
      <c r="CI2731" s="1"/>
      <c r="CJ2731" s="1"/>
      <c r="CK2731" s="1"/>
      <c r="CL2731" s="1"/>
      <c r="CM2731" s="1"/>
      <c r="CN2731" s="1"/>
      <c r="CO2731" s="1"/>
      <c r="CP2731" s="1"/>
      <c r="CQ2731" s="1"/>
      <c r="CR2731" s="1"/>
      <c r="CS2731" s="1"/>
      <c r="CT2731" s="1"/>
      <c r="CU2731" s="1"/>
      <c r="CV2731" s="1"/>
      <c r="CW2731" s="1"/>
      <c r="CX2731" s="1"/>
      <c r="CY2731" s="1"/>
      <c r="CZ2731" s="1"/>
      <c r="DA2731" s="1"/>
      <c r="DB2731" s="1"/>
      <c r="DC2731" s="1"/>
      <c r="DD2731" s="1"/>
      <c r="DE2731" s="1"/>
      <c r="DF2731" s="1"/>
      <c r="DG2731" s="1"/>
      <c r="DH2731" s="1"/>
      <c r="DI2731" s="1"/>
      <c r="DJ2731" s="1"/>
      <c r="DK2731" s="1"/>
      <c r="DL2731" s="1"/>
      <c r="DM2731" s="1"/>
      <c r="DN2731" s="1"/>
      <c r="DO2731" s="1"/>
      <c r="DP2731" s="1"/>
      <c r="DQ2731" s="1"/>
      <c r="DR2731" s="1"/>
      <c r="DS2731" s="1"/>
      <c r="DT2731" s="1"/>
      <c r="DU2731" s="1"/>
      <c r="DV2731" s="1"/>
      <c r="DW2731" s="1"/>
      <c r="DX2731" s="1"/>
      <c r="DY2731" s="1"/>
      <c r="DZ2731" s="1"/>
      <c r="EA2731" s="1"/>
      <c r="EB2731" s="1"/>
      <c r="EC2731" s="1"/>
      <c r="ED2731" s="1"/>
      <c r="EE2731" s="1"/>
      <c r="EF2731" s="1"/>
      <c r="EG2731" s="1"/>
      <c r="EH2731" s="1"/>
      <c r="EI2731" s="1"/>
      <c r="EJ2731" s="1"/>
      <c r="EK2731" s="1"/>
      <c r="EL2731" s="1"/>
      <c r="EM2731" s="1"/>
      <c r="EN2731" s="1"/>
      <c r="EO2731" s="1"/>
      <c r="EP2731" s="1"/>
      <c r="EQ2731" s="1"/>
      <c r="ER2731" s="1"/>
      <c r="ES2731" s="1"/>
      <c r="ET2731" s="1"/>
      <c r="EU2731" s="1"/>
      <c r="EV2731" s="1"/>
      <c r="EW2731" s="1"/>
      <c r="EX2731" s="1"/>
    </row>
    <row r="2732" spans="1:154" x14ac:dyDescent="0.15">
      <c r="A2732" s="52"/>
      <c r="B2732" s="53"/>
      <c r="C2732" s="54"/>
      <c r="D2732" s="55"/>
      <c r="E2732" s="56"/>
      <c r="F2732" s="56"/>
      <c r="G2732" s="56"/>
      <c r="H2732" s="56"/>
      <c r="I2732" s="55"/>
      <c r="J2732" s="57"/>
      <c r="K2732" s="58"/>
      <c r="L2732" s="59"/>
      <c r="M2732" s="60"/>
      <c r="N2732" s="60"/>
      <c r="O2732" s="59"/>
      <c r="P2732" s="56"/>
      <c r="Q2732" s="56"/>
      <c r="R2732" s="56"/>
      <c r="S2732" s="61"/>
      <c r="T2732" s="56"/>
      <c r="U2732" s="62"/>
      <c r="V2732" s="57"/>
      <c r="W2732" s="10"/>
      <c r="X2732" s="10"/>
      <c r="Y2732" s="27"/>
      <c r="Z2732" s="3"/>
      <c r="AA2732" s="1"/>
      <c r="AB2732" s="10"/>
      <c r="AC2732" s="3"/>
      <c r="AD2732" s="3"/>
      <c r="AE2732" s="3"/>
      <c r="AF2732" s="10"/>
      <c r="AG2732" s="11"/>
      <c r="AH2732" s="10"/>
      <c r="AI2732" s="1"/>
      <c r="AJ2732" s="1"/>
      <c r="AK2732" s="1"/>
      <c r="AL2732" s="1"/>
      <c r="AM2732" s="1"/>
      <c r="AN2732" s="1"/>
      <c r="AO2732" s="1"/>
      <c r="AP2732" s="1"/>
      <c r="AQ2732" s="1"/>
      <c r="AR2732" s="1"/>
      <c r="AS2732" s="1"/>
      <c r="AT2732" s="1"/>
      <c r="AU2732" s="1"/>
      <c r="AV2732" s="1"/>
      <c r="AW2732" s="1"/>
      <c r="AX2732" s="1"/>
      <c r="AY2732" s="1"/>
      <c r="AZ2732" s="1"/>
      <c r="BA2732" s="1"/>
      <c r="BB2732" s="1"/>
      <c r="BC2732" s="1"/>
      <c r="BD2732" s="1"/>
      <c r="BE2732" s="1"/>
      <c r="BF2732" s="1"/>
      <c r="BG2732" s="1"/>
      <c r="BH2732" s="1"/>
      <c r="BI2732" s="1"/>
      <c r="BJ2732" s="1"/>
      <c r="BK2732" s="1"/>
      <c r="BL2732" s="1"/>
      <c r="BM2732" s="1"/>
      <c r="BN2732" s="1"/>
      <c r="BO2732" s="1"/>
      <c r="BP2732" s="1"/>
      <c r="BQ2732" s="1"/>
      <c r="BR2732" s="1"/>
      <c r="BS2732" s="1"/>
      <c r="BT2732" s="1"/>
      <c r="BU2732" s="1"/>
      <c r="BV2732" s="1"/>
      <c r="BW2732" s="1"/>
      <c r="BX2732" s="1"/>
      <c r="BY2732" s="1"/>
      <c r="BZ2732" s="1"/>
      <c r="CA2732" s="1"/>
      <c r="CB2732" s="1"/>
      <c r="CC2732" s="1"/>
      <c r="CD2732" s="1"/>
      <c r="CE2732" s="1"/>
      <c r="CF2732" s="1"/>
      <c r="CG2732" s="1"/>
      <c r="CH2732" s="1"/>
      <c r="CI2732" s="1"/>
      <c r="CJ2732" s="1"/>
      <c r="CK2732" s="1"/>
      <c r="CL2732" s="1"/>
      <c r="CM2732" s="1"/>
      <c r="CN2732" s="1"/>
      <c r="CO2732" s="1"/>
      <c r="CP2732" s="1"/>
      <c r="CQ2732" s="1"/>
      <c r="CR2732" s="1"/>
      <c r="CS2732" s="1"/>
      <c r="CT2732" s="1"/>
      <c r="CU2732" s="1"/>
      <c r="CV2732" s="1"/>
      <c r="CW2732" s="1"/>
      <c r="CX2732" s="1"/>
      <c r="CY2732" s="1"/>
      <c r="CZ2732" s="1"/>
      <c r="DA2732" s="1"/>
      <c r="DB2732" s="1"/>
      <c r="DC2732" s="1"/>
      <c r="DD2732" s="1"/>
      <c r="DE2732" s="1"/>
      <c r="DF2732" s="1"/>
      <c r="DG2732" s="1"/>
      <c r="DH2732" s="1"/>
      <c r="DI2732" s="1"/>
      <c r="DJ2732" s="1"/>
      <c r="DK2732" s="1"/>
      <c r="DL2732" s="1"/>
      <c r="DM2732" s="1"/>
      <c r="DN2732" s="1"/>
      <c r="DO2732" s="1"/>
      <c r="DP2732" s="1"/>
      <c r="DQ2732" s="1"/>
      <c r="DR2732" s="1"/>
      <c r="DS2732" s="1"/>
      <c r="DT2732" s="1"/>
      <c r="DU2732" s="1"/>
      <c r="DV2732" s="1"/>
      <c r="DW2732" s="1"/>
      <c r="DX2732" s="1"/>
      <c r="DY2732" s="1"/>
      <c r="DZ2732" s="1"/>
      <c r="EA2732" s="1"/>
      <c r="EB2732" s="1"/>
      <c r="EC2732" s="1"/>
      <c r="ED2732" s="1"/>
      <c r="EE2732" s="1"/>
      <c r="EF2732" s="1"/>
      <c r="EG2732" s="1"/>
      <c r="EH2732" s="1"/>
      <c r="EI2732" s="1"/>
      <c r="EJ2732" s="1"/>
      <c r="EK2732" s="1"/>
      <c r="EL2732" s="1"/>
      <c r="EM2732" s="1"/>
      <c r="EN2732" s="1"/>
      <c r="EO2732" s="1"/>
      <c r="EP2732" s="1"/>
      <c r="EQ2732" s="1"/>
      <c r="ER2732" s="1"/>
      <c r="ES2732" s="1"/>
      <c r="ET2732" s="1"/>
      <c r="EU2732" s="1"/>
      <c r="EV2732" s="1"/>
      <c r="EW2732" s="1"/>
      <c r="EX2732" s="1"/>
    </row>
    <row r="2733" spans="1:154" x14ac:dyDescent="0.15">
      <c r="A2733" s="52"/>
      <c r="B2733" s="53"/>
      <c r="C2733" s="54"/>
      <c r="D2733" s="55"/>
      <c r="E2733" s="56"/>
      <c r="F2733" s="56"/>
      <c r="G2733" s="56"/>
      <c r="H2733" s="56"/>
      <c r="I2733" s="55"/>
      <c r="J2733" s="57"/>
      <c r="K2733" s="58"/>
      <c r="L2733" s="59"/>
      <c r="M2733" s="60"/>
      <c r="N2733" s="60"/>
      <c r="O2733" s="59"/>
      <c r="P2733" s="56"/>
      <c r="Q2733" s="56"/>
      <c r="R2733" s="56"/>
      <c r="S2733" s="61"/>
      <c r="T2733" s="56"/>
      <c r="U2733" s="62"/>
      <c r="V2733" s="57"/>
      <c r="W2733" s="10"/>
      <c r="X2733" s="10"/>
      <c r="Y2733" s="27"/>
      <c r="Z2733" s="3"/>
      <c r="AA2733" s="1"/>
      <c r="AB2733" s="10"/>
      <c r="AC2733" s="3"/>
      <c r="AD2733" s="3"/>
      <c r="AE2733" s="3"/>
      <c r="AF2733" s="10"/>
      <c r="AG2733" s="11"/>
      <c r="AH2733" s="10"/>
      <c r="AI2733" s="1"/>
      <c r="AJ2733" s="1"/>
      <c r="AK2733" s="1"/>
      <c r="AL2733" s="1"/>
      <c r="AM2733" s="1"/>
      <c r="AN2733" s="1"/>
      <c r="AO2733" s="1"/>
      <c r="AP2733" s="1"/>
      <c r="AQ2733" s="1"/>
      <c r="AR2733" s="1"/>
      <c r="AS2733" s="1"/>
      <c r="AT2733" s="1"/>
      <c r="AU2733" s="1"/>
      <c r="AV2733" s="1"/>
      <c r="AW2733" s="1"/>
      <c r="AX2733" s="1"/>
      <c r="AY2733" s="1"/>
      <c r="AZ2733" s="1"/>
      <c r="BA2733" s="1"/>
      <c r="BB2733" s="1"/>
      <c r="BC2733" s="1"/>
      <c r="BD2733" s="1"/>
      <c r="BE2733" s="1"/>
      <c r="BF2733" s="1"/>
      <c r="BG2733" s="1"/>
      <c r="BH2733" s="1"/>
      <c r="BI2733" s="1"/>
      <c r="BJ2733" s="1"/>
      <c r="BK2733" s="1"/>
      <c r="BL2733" s="1"/>
      <c r="BM2733" s="1"/>
      <c r="BN2733" s="1"/>
      <c r="BO2733" s="1"/>
      <c r="BP2733" s="1"/>
      <c r="BQ2733" s="1"/>
      <c r="BR2733" s="1"/>
      <c r="BS2733" s="1"/>
      <c r="BT2733" s="1"/>
      <c r="BU2733" s="1"/>
      <c r="BV2733" s="1"/>
      <c r="BW2733" s="1"/>
      <c r="BX2733" s="1"/>
      <c r="BY2733" s="1"/>
      <c r="BZ2733" s="1"/>
      <c r="CA2733" s="1"/>
      <c r="CB2733" s="1"/>
      <c r="CC2733" s="1"/>
      <c r="CD2733" s="1"/>
      <c r="CE2733" s="1"/>
      <c r="CF2733" s="1"/>
      <c r="CG2733" s="1"/>
      <c r="CH2733" s="1"/>
      <c r="CI2733" s="1"/>
      <c r="CJ2733" s="1"/>
      <c r="CK2733" s="1"/>
      <c r="CL2733" s="1"/>
      <c r="CM2733" s="1"/>
      <c r="CN2733" s="1"/>
      <c r="CO2733" s="1"/>
      <c r="CP2733" s="1"/>
      <c r="CQ2733" s="1"/>
      <c r="CR2733" s="1"/>
      <c r="CS2733" s="1"/>
      <c r="CT2733" s="1"/>
      <c r="CU2733" s="1"/>
      <c r="CV2733" s="1"/>
      <c r="CW2733" s="1"/>
      <c r="CX2733" s="1"/>
      <c r="CY2733" s="1"/>
      <c r="CZ2733" s="1"/>
      <c r="DA2733" s="1"/>
      <c r="DB2733" s="1"/>
      <c r="DC2733" s="1"/>
      <c r="DD2733" s="1"/>
      <c r="DE2733" s="1"/>
      <c r="DF2733" s="1"/>
      <c r="DG2733" s="1"/>
      <c r="DH2733" s="1"/>
      <c r="DI2733" s="1"/>
      <c r="DJ2733" s="1"/>
      <c r="DK2733" s="1"/>
      <c r="DL2733" s="1"/>
      <c r="DM2733" s="1"/>
      <c r="DN2733" s="1"/>
      <c r="DO2733" s="1"/>
      <c r="DP2733" s="1"/>
      <c r="DQ2733" s="1"/>
      <c r="DR2733" s="1"/>
      <c r="DS2733" s="1"/>
      <c r="DT2733" s="1"/>
      <c r="DU2733" s="1"/>
      <c r="DV2733" s="1"/>
      <c r="DW2733" s="1"/>
      <c r="DX2733" s="1"/>
      <c r="DY2733" s="1"/>
      <c r="DZ2733" s="1"/>
      <c r="EA2733" s="1"/>
      <c r="EB2733" s="1"/>
      <c r="EC2733" s="1"/>
      <c r="ED2733" s="1"/>
      <c r="EE2733" s="1"/>
      <c r="EF2733" s="1"/>
      <c r="EG2733" s="1"/>
      <c r="EH2733" s="1"/>
      <c r="EI2733" s="1"/>
      <c r="EJ2733" s="1"/>
      <c r="EK2733" s="1"/>
      <c r="EL2733" s="1"/>
      <c r="EM2733" s="1"/>
      <c r="EN2733" s="1"/>
      <c r="EO2733" s="1"/>
      <c r="EP2733" s="1"/>
      <c r="EQ2733" s="1"/>
      <c r="ER2733" s="1"/>
      <c r="ES2733" s="1"/>
      <c r="ET2733" s="1"/>
      <c r="EU2733" s="1"/>
      <c r="EV2733" s="1"/>
      <c r="EW2733" s="1"/>
      <c r="EX2733" s="1"/>
    </row>
    <row r="2734" spans="1:154" x14ac:dyDescent="0.15">
      <c r="A2734" s="52"/>
      <c r="B2734" s="53"/>
      <c r="C2734" s="54"/>
      <c r="D2734" s="55"/>
      <c r="E2734" s="56"/>
      <c r="F2734" s="56"/>
      <c r="G2734" s="56"/>
      <c r="H2734" s="56"/>
      <c r="I2734" s="55"/>
      <c r="J2734" s="57"/>
      <c r="K2734" s="58"/>
      <c r="L2734" s="59"/>
      <c r="M2734" s="60"/>
      <c r="N2734" s="60"/>
      <c r="O2734" s="59"/>
      <c r="P2734" s="56"/>
      <c r="Q2734" s="56"/>
      <c r="R2734" s="56"/>
      <c r="S2734" s="61"/>
      <c r="T2734" s="56"/>
      <c r="U2734" s="62"/>
      <c r="V2734" s="57"/>
      <c r="W2734" s="10"/>
      <c r="X2734" s="10"/>
      <c r="Y2734" s="27"/>
      <c r="Z2734" s="3"/>
      <c r="AA2734" s="1"/>
      <c r="AB2734" s="10"/>
      <c r="AC2734" s="3"/>
      <c r="AD2734" s="3"/>
      <c r="AE2734" s="3"/>
      <c r="AF2734" s="10"/>
      <c r="AG2734" s="11"/>
      <c r="AH2734" s="10"/>
      <c r="AI2734" s="1"/>
      <c r="AJ2734" s="1"/>
      <c r="AK2734" s="1"/>
      <c r="AL2734" s="1"/>
      <c r="AM2734" s="1"/>
      <c r="AN2734" s="1"/>
      <c r="AO2734" s="1"/>
      <c r="AP2734" s="1"/>
      <c r="AQ2734" s="1"/>
      <c r="AR2734" s="1"/>
      <c r="AS2734" s="1"/>
      <c r="AT2734" s="1"/>
      <c r="AU2734" s="1"/>
      <c r="AV2734" s="1"/>
      <c r="AW2734" s="1"/>
      <c r="AX2734" s="1"/>
      <c r="AY2734" s="1"/>
      <c r="AZ2734" s="1"/>
      <c r="BA2734" s="1"/>
      <c r="BB2734" s="1"/>
      <c r="BC2734" s="1"/>
      <c r="BD2734" s="1"/>
      <c r="BE2734" s="1"/>
      <c r="BF2734" s="1"/>
      <c r="BG2734" s="1"/>
      <c r="BH2734" s="1"/>
      <c r="BI2734" s="1"/>
      <c r="BJ2734" s="1"/>
      <c r="BK2734" s="1"/>
      <c r="BL2734" s="1"/>
      <c r="BM2734" s="1"/>
      <c r="BN2734" s="1"/>
      <c r="BO2734" s="1"/>
      <c r="BP2734" s="1"/>
      <c r="BQ2734" s="1"/>
      <c r="BR2734" s="1"/>
      <c r="BS2734" s="1"/>
      <c r="BT2734" s="1"/>
      <c r="BU2734" s="1"/>
      <c r="BV2734" s="1"/>
      <c r="BW2734" s="1"/>
      <c r="BX2734" s="1"/>
      <c r="BY2734" s="1"/>
      <c r="BZ2734" s="1"/>
      <c r="CA2734" s="1"/>
      <c r="CB2734" s="1"/>
      <c r="CC2734" s="1"/>
      <c r="CD2734" s="1"/>
      <c r="CE2734" s="1"/>
      <c r="CF2734" s="1"/>
      <c r="CG2734" s="1"/>
      <c r="CH2734" s="1"/>
      <c r="CI2734" s="1"/>
      <c r="CJ2734" s="1"/>
      <c r="CK2734" s="1"/>
      <c r="CL2734" s="1"/>
      <c r="CM2734" s="1"/>
      <c r="CN2734" s="1"/>
      <c r="CO2734" s="1"/>
      <c r="CP2734" s="1"/>
      <c r="CQ2734" s="1"/>
      <c r="CR2734" s="1"/>
      <c r="CS2734" s="1"/>
      <c r="CT2734" s="1"/>
      <c r="CU2734" s="1"/>
      <c r="CV2734" s="1"/>
      <c r="CW2734" s="1"/>
      <c r="CX2734" s="1"/>
      <c r="CY2734" s="1"/>
      <c r="CZ2734" s="1"/>
      <c r="DA2734" s="1"/>
      <c r="DB2734" s="1"/>
      <c r="DC2734" s="1"/>
      <c r="DD2734" s="1"/>
      <c r="DE2734" s="1"/>
      <c r="DF2734" s="1"/>
      <c r="DG2734" s="1"/>
      <c r="DH2734" s="1"/>
      <c r="DI2734" s="1"/>
      <c r="DJ2734" s="1"/>
      <c r="DK2734" s="1"/>
      <c r="DL2734" s="1"/>
      <c r="DM2734" s="1"/>
      <c r="DN2734" s="1"/>
      <c r="DO2734" s="1"/>
      <c r="DP2734" s="1"/>
      <c r="DQ2734" s="1"/>
      <c r="DR2734" s="1"/>
      <c r="DS2734" s="1"/>
      <c r="DT2734" s="1"/>
      <c r="DU2734" s="1"/>
      <c r="DV2734" s="1"/>
      <c r="DW2734" s="1"/>
      <c r="DX2734" s="1"/>
      <c r="DY2734" s="1"/>
      <c r="DZ2734" s="1"/>
      <c r="EA2734" s="1"/>
      <c r="EB2734" s="1"/>
      <c r="EC2734" s="1"/>
      <c r="ED2734" s="1"/>
      <c r="EE2734" s="1"/>
      <c r="EF2734" s="1"/>
      <c r="EG2734" s="1"/>
      <c r="EH2734" s="1"/>
      <c r="EI2734" s="1"/>
      <c r="EJ2734" s="1"/>
      <c r="EK2734" s="1"/>
      <c r="EL2734" s="1"/>
      <c r="EM2734" s="1"/>
      <c r="EN2734" s="1"/>
      <c r="EO2734" s="1"/>
      <c r="EP2734" s="1"/>
      <c r="EQ2734" s="1"/>
      <c r="ER2734" s="1"/>
      <c r="ES2734" s="1"/>
      <c r="ET2734" s="1"/>
      <c r="EU2734" s="1"/>
      <c r="EV2734" s="1"/>
      <c r="EW2734" s="1"/>
      <c r="EX2734" s="1"/>
    </row>
    <row r="2735" spans="1:154" x14ac:dyDescent="0.15">
      <c r="A2735" s="52"/>
      <c r="B2735" s="53"/>
      <c r="C2735" s="54"/>
      <c r="D2735" s="55"/>
      <c r="E2735" s="56"/>
      <c r="F2735" s="56"/>
      <c r="G2735" s="56"/>
      <c r="H2735" s="56"/>
      <c r="I2735" s="55"/>
      <c r="J2735" s="57"/>
      <c r="K2735" s="58"/>
      <c r="L2735" s="59"/>
      <c r="M2735" s="60"/>
      <c r="N2735" s="60"/>
      <c r="O2735" s="59"/>
      <c r="P2735" s="56"/>
      <c r="Q2735" s="56"/>
      <c r="R2735" s="56"/>
      <c r="S2735" s="61"/>
      <c r="T2735" s="56"/>
      <c r="U2735" s="62"/>
      <c r="V2735" s="57"/>
      <c r="W2735" s="10"/>
      <c r="X2735" s="10"/>
      <c r="Y2735" s="27"/>
      <c r="Z2735" s="3"/>
      <c r="AA2735" s="1"/>
      <c r="AB2735" s="10"/>
      <c r="AC2735" s="3"/>
      <c r="AD2735" s="3"/>
      <c r="AE2735" s="3"/>
      <c r="AF2735" s="10"/>
      <c r="AG2735" s="11"/>
      <c r="AH2735" s="10"/>
      <c r="AI2735" s="1"/>
      <c r="AJ2735" s="1"/>
      <c r="AK2735" s="1"/>
      <c r="AL2735" s="1"/>
      <c r="AM2735" s="1"/>
      <c r="AN2735" s="1"/>
      <c r="AO2735" s="1"/>
      <c r="AP2735" s="1"/>
      <c r="AQ2735" s="1"/>
      <c r="AR2735" s="1"/>
      <c r="AS2735" s="1"/>
      <c r="AT2735" s="1"/>
      <c r="AU2735" s="1"/>
      <c r="AV2735" s="1"/>
      <c r="AW2735" s="1"/>
      <c r="AX2735" s="1"/>
      <c r="AY2735" s="1"/>
      <c r="AZ2735" s="1"/>
      <c r="BA2735" s="1"/>
      <c r="BB2735" s="1"/>
      <c r="BC2735" s="1"/>
      <c r="BD2735" s="1"/>
      <c r="BE2735" s="1"/>
      <c r="BF2735" s="1"/>
      <c r="BG2735" s="1"/>
      <c r="BH2735" s="1"/>
      <c r="BI2735" s="1"/>
      <c r="BJ2735" s="1"/>
      <c r="BK2735" s="1"/>
      <c r="BL2735" s="1"/>
      <c r="BM2735" s="1"/>
      <c r="BN2735" s="1"/>
      <c r="BO2735" s="1"/>
      <c r="BP2735" s="1"/>
      <c r="BQ2735" s="1"/>
      <c r="BR2735" s="1"/>
      <c r="BS2735" s="1"/>
      <c r="BT2735" s="1"/>
      <c r="BU2735" s="1"/>
      <c r="BV2735" s="1"/>
      <c r="BW2735" s="1"/>
      <c r="BX2735" s="1"/>
      <c r="BY2735" s="1"/>
      <c r="BZ2735" s="1"/>
      <c r="CA2735" s="1"/>
      <c r="CB2735" s="1"/>
      <c r="CC2735" s="1"/>
      <c r="CD2735" s="1"/>
      <c r="CE2735" s="1"/>
      <c r="CF2735" s="1"/>
      <c r="CG2735" s="1"/>
      <c r="CH2735" s="1"/>
      <c r="CI2735" s="1"/>
      <c r="CJ2735" s="1"/>
      <c r="CK2735" s="1"/>
      <c r="CL2735" s="1"/>
      <c r="CM2735" s="1"/>
      <c r="CN2735" s="1"/>
      <c r="CO2735" s="1"/>
      <c r="CP2735" s="1"/>
      <c r="CQ2735" s="1"/>
      <c r="CR2735" s="1"/>
      <c r="CS2735" s="1"/>
      <c r="CT2735" s="1"/>
      <c r="CU2735" s="1"/>
      <c r="CV2735" s="1"/>
      <c r="CW2735" s="1"/>
      <c r="CX2735" s="1"/>
      <c r="CY2735" s="1"/>
      <c r="CZ2735" s="1"/>
      <c r="DA2735" s="1"/>
      <c r="DB2735" s="1"/>
      <c r="DC2735" s="1"/>
      <c r="DD2735" s="1"/>
      <c r="DE2735" s="1"/>
      <c r="DF2735" s="1"/>
      <c r="DG2735" s="1"/>
      <c r="DH2735" s="1"/>
      <c r="DI2735" s="1"/>
      <c r="DJ2735" s="1"/>
      <c r="DK2735" s="1"/>
      <c r="DL2735" s="1"/>
      <c r="DM2735" s="1"/>
      <c r="DN2735" s="1"/>
      <c r="DO2735" s="1"/>
      <c r="DP2735" s="1"/>
      <c r="DQ2735" s="1"/>
      <c r="DR2735" s="1"/>
      <c r="DS2735" s="1"/>
      <c r="DT2735" s="1"/>
      <c r="DU2735" s="1"/>
      <c r="DV2735" s="1"/>
      <c r="DW2735" s="1"/>
      <c r="DX2735" s="1"/>
      <c r="DY2735" s="1"/>
      <c r="DZ2735" s="1"/>
      <c r="EA2735" s="1"/>
      <c r="EB2735" s="1"/>
      <c r="EC2735" s="1"/>
      <c r="ED2735" s="1"/>
      <c r="EE2735" s="1"/>
      <c r="EF2735" s="1"/>
      <c r="EG2735" s="1"/>
      <c r="EH2735" s="1"/>
      <c r="EI2735" s="1"/>
      <c r="EJ2735" s="1"/>
      <c r="EK2735" s="1"/>
      <c r="EL2735" s="1"/>
      <c r="EM2735" s="1"/>
      <c r="EN2735" s="1"/>
      <c r="EO2735" s="1"/>
      <c r="EP2735" s="1"/>
      <c r="EQ2735" s="1"/>
      <c r="ER2735" s="1"/>
      <c r="ES2735" s="1"/>
      <c r="ET2735" s="1"/>
      <c r="EU2735" s="1"/>
      <c r="EV2735" s="1"/>
      <c r="EW2735" s="1"/>
      <c r="EX2735" s="1"/>
    </row>
    <row r="2736" spans="1:154" x14ac:dyDescent="0.15">
      <c r="A2736" s="52"/>
      <c r="B2736" s="53"/>
      <c r="C2736" s="54"/>
      <c r="D2736" s="55"/>
      <c r="E2736" s="56"/>
      <c r="F2736" s="56"/>
      <c r="G2736" s="56"/>
      <c r="H2736" s="56"/>
      <c r="I2736" s="55"/>
      <c r="J2736" s="57"/>
      <c r="K2736" s="58"/>
      <c r="L2736" s="59"/>
      <c r="M2736" s="60"/>
      <c r="N2736" s="60"/>
      <c r="O2736" s="59"/>
      <c r="P2736" s="56"/>
      <c r="Q2736" s="56"/>
      <c r="R2736" s="56"/>
      <c r="S2736" s="61"/>
      <c r="T2736" s="56"/>
      <c r="U2736" s="62"/>
      <c r="V2736" s="57"/>
      <c r="W2736" s="10"/>
      <c r="X2736" s="10"/>
      <c r="Y2736" s="27"/>
      <c r="Z2736" s="3"/>
      <c r="AA2736" s="1"/>
      <c r="AB2736" s="10"/>
      <c r="AC2736" s="3"/>
      <c r="AD2736" s="3"/>
      <c r="AE2736" s="3"/>
      <c r="AF2736" s="10"/>
      <c r="AG2736" s="11"/>
      <c r="AH2736" s="10"/>
      <c r="AI2736" s="1"/>
      <c r="AJ2736" s="1"/>
      <c r="AK2736" s="1"/>
      <c r="AL2736" s="1"/>
      <c r="AM2736" s="1"/>
      <c r="AN2736" s="1"/>
      <c r="AO2736" s="1"/>
      <c r="AP2736" s="1"/>
      <c r="AQ2736" s="1"/>
      <c r="AR2736" s="1"/>
      <c r="AS2736" s="1"/>
      <c r="AT2736" s="1"/>
      <c r="AU2736" s="1"/>
      <c r="AV2736" s="1"/>
      <c r="AW2736" s="1"/>
      <c r="AX2736" s="1"/>
      <c r="AY2736" s="1"/>
      <c r="AZ2736" s="1"/>
      <c r="BA2736" s="1"/>
      <c r="BB2736" s="1"/>
      <c r="BC2736" s="1"/>
      <c r="BD2736" s="1"/>
      <c r="BE2736" s="1"/>
      <c r="BF2736" s="1"/>
      <c r="BG2736" s="1"/>
      <c r="BH2736" s="1"/>
      <c r="BI2736" s="1"/>
      <c r="BJ2736" s="1"/>
      <c r="BK2736" s="1"/>
      <c r="BL2736" s="1"/>
      <c r="BM2736" s="1"/>
      <c r="BN2736" s="1"/>
      <c r="BO2736" s="1"/>
      <c r="BP2736" s="1"/>
      <c r="BQ2736" s="1"/>
      <c r="BR2736" s="1"/>
      <c r="BS2736" s="1"/>
      <c r="BT2736" s="1"/>
      <c r="BU2736" s="1"/>
      <c r="BV2736" s="1"/>
      <c r="BW2736" s="1"/>
      <c r="BX2736" s="1"/>
      <c r="BY2736" s="1"/>
      <c r="BZ2736" s="1"/>
      <c r="CA2736" s="1"/>
      <c r="CB2736" s="1"/>
      <c r="CC2736" s="1"/>
      <c r="CD2736" s="1"/>
      <c r="CE2736" s="1"/>
      <c r="CF2736" s="1"/>
      <c r="CG2736" s="1"/>
      <c r="CH2736" s="1"/>
      <c r="CI2736" s="1"/>
      <c r="CJ2736" s="1"/>
      <c r="CK2736" s="1"/>
      <c r="CL2736" s="1"/>
      <c r="CM2736" s="1"/>
      <c r="CN2736" s="1"/>
      <c r="CO2736" s="1"/>
      <c r="CP2736" s="1"/>
      <c r="CQ2736" s="1"/>
      <c r="CR2736" s="1"/>
      <c r="CS2736" s="1"/>
      <c r="CT2736" s="1"/>
      <c r="CU2736" s="1"/>
      <c r="CV2736" s="1"/>
      <c r="CW2736" s="1"/>
      <c r="CX2736" s="1"/>
      <c r="CY2736" s="1"/>
      <c r="CZ2736" s="1"/>
      <c r="DA2736" s="1"/>
      <c r="DB2736" s="1"/>
      <c r="DC2736" s="1"/>
      <c r="DD2736" s="1"/>
      <c r="DE2736" s="1"/>
      <c r="DF2736" s="1"/>
      <c r="DG2736" s="1"/>
      <c r="DH2736" s="1"/>
      <c r="DI2736" s="1"/>
      <c r="DJ2736" s="1"/>
      <c r="DK2736" s="1"/>
      <c r="DL2736" s="1"/>
      <c r="DM2736" s="1"/>
      <c r="DN2736" s="1"/>
      <c r="DO2736" s="1"/>
      <c r="DP2736" s="1"/>
      <c r="DQ2736" s="1"/>
      <c r="DR2736" s="1"/>
      <c r="DS2736" s="1"/>
      <c r="DT2736" s="1"/>
      <c r="DU2736" s="1"/>
      <c r="DV2736" s="1"/>
      <c r="DW2736" s="1"/>
      <c r="DX2736" s="1"/>
      <c r="DY2736" s="1"/>
      <c r="DZ2736" s="1"/>
      <c r="EA2736" s="1"/>
      <c r="EB2736" s="1"/>
      <c r="EC2736" s="1"/>
      <c r="ED2736" s="1"/>
      <c r="EE2736" s="1"/>
      <c r="EF2736" s="1"/>
      <c r="EG2736" s="1"/>
      <c r="EH2736" s="1"/>
      <c r="EI2736" s="1"/>
      <c r="EJ2736" s="1"/>
      <c r="EK2736" s="1"/>
      <c r="EL2736" s="1"/>
      <c r="EM2736" s="1"/>
      <c r="EN2736" s="1"/>
      <c r="EO2736" s="1"/>
      <c r="EP2736" s="1"/>
      <c r="EQ2736" s="1"/>
      <c r="ER2736" s="1"/>
      <c r="ES2736" s="1"/>
      <c r="ET2736" s="1"/>
      <c r="EU2736" s="1"/>
      <c r="EV2736" s="1"/>
      <c r="EW2736" s="1"/>
      <c r="EX2736" s="1"/>
    </row>
    <row r="2737" spans="1:154" x14ac:dyDescent="0.15">
      <c r="A2737" s="52"/>
      <c r="B2737" s="53"/>
      <c r="C2737" s="54"/>
      <c r="D2737" s="55"/>
      <c r="E2737" s="56"/>
      <c r="F2737" s="56"/>
      <c r="G2737" s="56"/>
      <c r="H2737" s="56"/>
      <c r="I2737" s="55"/>
      <c r="J2737" s="57"/>
      <c r="K2737" s="58"/>
      <c r="L2737" s="59"/>
      <c r="M2737" s="60"/>
      <c r="N2737" s="60"/>
      <c r="O2737" s="59"/>
      <c r="P2737" s="56"/>
      <c r="Q2737" s="56"/>
      <c r="R2737" s="56"/>
      <c r="S2737" s="61"/>
      <c r="T2737" s="56"/>
      <c r="U2737" s="62"/>
      <c r="V2737" s="57"/>
      <c r="W2737" s="10"/>
      <c r="X2737" s="10"/>
      <c r="Y2737" s="27"/>
      <c r="Z2737" s="3"/>
      <c r="AA2737" s="1"/>
      <c r="AB2737" s="10"/>
      <c r="AC2737" s="3"/>
      <c r="AD2737" s="3"/>
      <c r="AE2737" s="3"/>
      <c r="AF2737" s="10"/>
      <c r="AG2737" s="11"/>
      <c r="AH2737" s="10"/>
      <c r="AI2737" s="1"/>
      <c r="AJ2737" s="1"/>
      <c r="AK2737" s="1"/>
      <c r="AL2737" s="1"/>
      <c r="AM2737" s="1"/>
      <c r="AN2737" s="1"/>
      <c r="AO2737" s="1"/>
      <c r="AP2737" s="1"/>
      <c r="AQ2737" s="1"/>
      <c r="AR2737" s="1"/>
      <c r="AS2737" s="1"/>
      <c r="AT2737" s="1"/>
      <c r="AU2737" s="1"/>
      <c r="AV2737" s="1"/>
      <c r="AW2737" s="1"/>
      <c r="AX2737" s="1"/>
      <c r="AY2737" s="1"/>
      <c r="AZ2737" s="1"/>
      <c r="BA2737" s="1"/>
      <c r="BB2737" s="1"/>
      <c r="BC2737" s="1"/>
      <c r="BD2737" s="1"/>
      <c r="BE2737" s="1"/>
      <c r="BF2737" s="1"/>
      <c r="BG2737" s="1"/>
      <c r="BH2737" s="1"/>
      <c r="BI2737" s="1"/>
      <c r="BJ2737" s="1"/>
      <c r="BK2737" s="1"/>
      <c r="BL2737" s="1"/>
      <c r="BM2737" s="1"/>
      <c r="BN2737" s="1"/>
      <c r="BO2737" s="1"/>
      <c r="BP2737" s="1"/>
      <c r="BQ2737" s="1"/>
      <c r="BR2737" s="1"/>
      <c r="BS2737" s="1"/>
      <c r="BT2737" s="1"/>
      <c r="BU2737" s="1"/>
      <c r="BV2737" s="1"/>
      <c r="BW2737" s="1"/>
      <c r="BX2737" s="1"/>
      <c r="BY2737" s="1"/>
      <c r="BZ2737" s="1"/>
      <c r="CA2737" s="1"/>
      <c r="CB2737" s="1"/>
      <c r="CC2737" s="1"/>
      <c r="CD2737" s="1"/>
      <c r="CE2737" s="1"/>
      <c r="CF2737" s="1"/>
      <c r="CG2737" s="1"/>
      <c r="CH2737" s="1"/>
      <c r="CI2737" s="1"/>
      <c r="CJ2737" s="1"/>
      <c r="CK2737" s="1"/>
      <c r="CL2737" s="1"/>
      <c r="CM2737" s="1"/>
      <c r="CN2737" s="1"/>
      <c r="CO2737" s="1"/>
      <c r="CP2737" s="1"/>
      <c r="CQ2737" s="1"/>
      <c r="CR2737" s="1"/>
      <c r="CS2737" s="1"/>
      <c r="CT2737" s="1"/>
      <c r="CU2737" s="1"/>
      <c r="CV2737" s="1"/>
      <c r="CW2737" s="1"/>
      <c r="CX2737" s="1"/>
      <c r="CY2737" s="1"/>
      <c r="CZ2737" s="1"/>
      <c r="DA2737" s="1"/>
      <c r="DB2737" s="1"/>
      <c r="DC2737" s="1"/>
      <c r="DD2737" s="1"/>
      <c r="DE2737" s="1"/>
      <c r="DF2737" s="1"/>
      <c r="DG2737" s="1"/>
      <c r="DH2737" s="1"/>
      <c r="DI2737" s="1"/>
      <c r="DJ2737" s="1"/>
      <c r="DK2737" s="1"/>
      <c r="DL2737" s="1"/>
      <c r="DM2737" s="1"/>
      <c r="DN2737" s="1"/>
      <c r="DO2737" s="1"/>
      <c r="DP2737" s="1"/>
      <c r="DQ2737" s="1"/>
      <c r="DR2737" s="1"/>
      <c r="DS2737" s="1"/>
      <c r="DT2737" s="1"/>
      <c r="DU2737" s="1"/>
      <c r="DV2737" s="1"/>
      <c r="DW2737" s="1"/>
      <c r="DX2737" s="1"/>
      <c r="DY2737" s="1"/>
      <c r="DZ2737" s="1"/>
      <c r="EA2737" s="1"/>
      <c r="EB2737" s="1"/>
      <c r="EC2737" s="1"/>
      <c r="ED2737" s="1"/>
      <c r="EE2737" s="1"/>
      <c r="EF2737" s="1"/>
      <c r="EG2737" s="1"/>
      <c r="EH2737" s="1"/>
      <c r="EI2737" s="1"/>
      <c r="EJ2737" s="1"/>
      <c r="EK2737" s="1"/>
      <c r="EL2737" s="1"/>
      <c r="EM2737" s="1"/>
      <c r="EN2737" s="1"/>
      <c r="EO2737" s="1"/>
      <c r="EP2737" s="1"/>
      <c r="EQ2737" s="1"/>
      <c r="ER2737" s="1"/>
      <c r="ES2737" s="1"/>
      <c r="ET2737" s="1"/>
      <c r="EU2737" s="1"/>
      <c r="EV2737" s="1"/>
      <c r="EW2737" s="1"/>
      <c r="EX2737" s="1"/>
    </row>
    <row r="2738" spans="1:154" x14ac:dyDescent="0.15">
      <c r="A2738" s="52"/>
      <c r="B2738" s="53"/>
      <c r="C2738" s="54"/>
      <c r="D2738" s="55"/>
      <c r="E2738" s="56"/>
      <c r="F2738" s="56"/>
      <c r="G2738" s="56"/>
      <c r="H2738" s="56"/>
      <c r="I2738" s="55"/>
      <c r="J2738" s="57"/>
      <c r="K2738" s="58"/>
      <c r="L2738" s="59"/>
      <c r="M2738" s="60"/>
      <c r="N2738" s="60"/>
      <c r="O2738" s="59"/>
      <c r="P2738" s="56"/>
      <c r="Q2738" s="56"/>
      <c r="R2738" s="56"/>
      <c r="S2738" s="61"/>
      <c r="T2738" s="56"/>
      <c r="U2738" s="62"/>
      <c r="V2738" s="57"/>
      <c r="W2738" s="10"/>
      <c r="X2738" s="10"/>
      <c r="Y2738" s="27"/>
      <c r="Z2738" s="3"/>
      <c r="AA2738" s="1"/>
      <c r="AB2738" s="10"/>
      <c r="AC2738" s="3"/>
      <c r="AD2738" s="3"/>
      <c r="AE2738" s="3"/>
      <c r="AF2738" s="10"/>
      <c r="AG2738" s="11"/>
      <c r="AH2738" s="10"/>
      <c r="AI2738" s="1"/>
      <c r="AJ2738" s="1"/>
      <c r="AK2738" s="1"/>
      <c r="AL2738" s="1"/>
      <c r="AM2738" s="1"/>
      <c r="AN2738" s="1"/>
      <c r="AO2738" s="1"/>
      <c r="AP2738" s="1"/>
      <c r="AQ2738" s="1"/>
      <c r="AR2738" s="1"/>
      <c r="AS2738" s="1"/>
      <c r="AT2738" s="1"/>
      <c r="AU2738" s="1"/>
      <c r="AV2738" s="1"/>
      <c r="AW2738" s="1"/>
      <c r="AX2738" s="1"/>
      <c r="AY2738" s="1"/>
      <c r="AZ2738" s="1"/>
      <c r="BA2738" s="1"/>
      <c r="BB2738" s="1"/>
      <c r="BC2738" s="1"/>
      <c r="BD2738" s="1"/>
      <c r="BE2738" s="1"/>
      <c r="BF2738" s="1"/>
      <c r="BG2738" s="1"/>
      <c r="BH2738" s="1"/>
      <c r="BI2738" s="1"/>
      <c r="BJ2738" s="1"/>
      <c r="BK2738" s="1"/>
      <c r="BL2738" s="1"/>
      <c r="BM2738" s="1"/>
      <c r="BN2738" s="1"/>
      <c r="BO2738" s="1"/>
      <c r="BP2738" s="1"/>
      <c r="BQ2738" s="1"/>
      <c r="BR2738" s="1"/>
      <c r="BS2738" s="1"/>
      <c r="BT2738" s="1"/>
      <c r="BU2738" s="1"/>
      <c r="BV2738" s="1"/>
      <c r="BW2738" s="1"/>
      <c r="BX2738" s="1"/>
      <c r="BY2738" s="1"/>
      <c r="BZ2738" s="1"/>
      <c r="CA2738" s="1"/>
      <c r="CB2738" s="1"/>
      <c r="CC2738" s="1"/>
      <c r="CD2738" s="1"/>
      <c r="CE2738" s="1"/>
      <c r="CF2738" s="1"/>
      <c r="CG2738" s="1"/>
      <c r="CH2738" s="1"/>
      <c r="CI2738" s="1"/>
      <c r="CJ2738" s="1"/>
      <c r="CK2738" s="1"/>
      <c r="CL2738" s="1"/>
      <c r="CM2738" s="1"/>
      <c r="CN2738" s="1"/>
      <c r="CO2738" s="1"/>
      <c r="CP2738" s="1"/>
      <c r="CQ2738" s="1"/>
      <c r="CR2738" s="1"/>
      <c r="CS2738" s="1"/>
      <c r="CT2738" s="1"/>
      <c r="CU2738" s="1"/>
      <c r="CV2738" s="1"/>
      <c r="CW2738" s="1"/>
      <c r="CX2738" s="1"/>
      <c r="CY2738" s="1"/>
      <c r="CZ2738" s="1"/>
      <c r="DA2738" s="1"/>
      <c r="DB2738" s="1"/>
      <c r="DC2738" s="1"/>
      <c r="DD2738" s="1"/>
      <c r="DE2738" s="1"/>
      <c r="DF2738" s="1"/>
      <c r="DG2738" s="1"/>
      <c r="DH2738" s="1"/>
      <c r="DI2738" s="1"/>
      <c r="DJ2738" s="1"/>
      <c r="DK2738" s="1"/>
      <c r="DL2738" s="1"/>
      <c r="DM2738" s="1"/>
      <c r="DN2738" s="1"/>
      <c r="DO2738" s="1"/>
      <c r="DP2738" s="1"/>
      <c r="DQ2738" s="1"/>
      <c r="DR2738" s="1"/>
      <c r="DS2738" s="1"/>
      <c r="DT2738" s="1"/>
      <c r="DU2738" s="1"/>
      <c r="DV2738" s="1"/>
      <c r="DW2738" s="1"/>
      <c r="DX2738" s="1"/>
      <c r="DY2738" s="1"/>
      <c r="DZ2738" s="1"/>
      <c r="EA2738" s="1"/>
      <c r="EB2738" s="1"/>
      <c r="EC2738" s="1"/>
      <c r="ED2738" s="1"/>
      <c r="EE2738" s="1"/>
      <c r="EF2738" s="1"/>
      <c r="EG2738" s="1"/>
      <c r="EH2738" s="1"/>
      <c r="EI2738" s="1"/>
      <c r="EJ2738" s="1"/>
      <c r="EK2738" s="1"/>
      <c r="EL2738" s="1"/>
      <c r="EM2738" s="1"/>
      <c r="EN2738" s="1"/>
      <c r="EO2738" s="1"/>
      <c r="EP2738" s="1"/>
      <c r="EQ2738" s="1"/>
      <c r="ER2738" s="1"/>
      <c r="ES2738" s="1"/>
      <c r="ET2738" s="1"/>
      <c r="EU2738" s="1"/>
      <c r="EV2738" s="1"/>
      <c r="EW2738" s="1"/>
      <c r="EX2738" s="1"/>
    </row>
    <row r="2739" spans="1:154" x14ac:dyDescent="0.15">
      <c r="A2739" s="52"/>
      <c r="B2739" s="53"/>
      <c r="C2739" s="54"/>
      <c r="D2739" s="55"/>
      <c r="E2739" s="56"/>
      <c r="F2739" s="56"/>
      <c r="G2739" s="56"/>
      <c r="H2739" s="56"/>
      <c r="I2739" s="55"/>
      <c r="J2739" s="57"/>
      <c r="K2739" s="58"/>
      <c r="L2739" s="59"/>
      <c r="M2739" s="60"/>
      <c r="N2739" s="60"/>
      <c r="O2739" s="59"/>
      <c r="P2739" s="56"/>
      <c r="Q2739" s="56"/>
      <c r="R2739" s="56"/>
      <c r="S2739" s="61"/>
      <c r="T2739" s="56"/>
      <c r="U2739" s="62"/>
      <c r="V2739" s="57"/>
      <c r="W2739" s="10"/>
      <c r="X2739" s="10"/>
      <c r="Y2739" s="27"/>
      <c r="Z2739" s="3"/>
      <c r="AA2739" s="1"/>
      <c r="AB2739" s="10"/>
      <c r="AC2739" s="3"/>
      <c r="AD2739" s="3"/>
      <c r="AE2739" s="3"/>
      <c r="AF2739" s="10"/>
      <c r="AG2739" s="11"/>
      <c r="AH2739" s="10"/>
      <c r="AI2739" s="1"/>
      <c r="AJ2739" s="1"/>
      <c r="AK2739" s="1"/>
      <c r="AL2739" s="1"/>
      <c r="AM2739" s="1"/>
      <c r="AN2739" s="1"/>
      <c r="AO2739" s="1"/>
      <c r="AP2739" s="1"/>
      <c r="AQ2739" s="1"/>
      <c r="AR2739" s="1"/>
      <c r="AS2739" s="1"/>
      <c r="AT2739" s="1"/>
      <c r="AU2739" s="1"/>
      <c r="AV2739" s="1"/>
      <c r="AW2739" s="1"/>
      <c r="AX2739" s="1"/>
      <c r="AY2739" s="1"/>
      <c r="AZ2739" s="1"/>
      <c r="BA2739" s="1"/>
      <c r="BB2739" s="1"/>
      <c r="BC2739" s="1"/>
      <c r="BD2739" s="1"/>
      <c r="BE2739" s="1"/>
      <c r="BF2739" s="1"/>
      <c r="BG2739" s="1"/>
      <c r="BH2739" s="1"/>
      <c r="BI2739" s="1"/>
      <c r="BJ2739" s="1"/>
      <c r="BK2739" s="1"/>
      <c r="BL2739" s="1"/>
      <c r="BM2739" s="1"/>
      <c r="BN2739" s="1"/>
      <c r="BO2739" s="1"/>
      <c r="BP2739" s="1"/>
      <c r="BQ2739" s="1"/>
      <c r="BR2739" s="1"/>
      <c r="BS2739" s="1"/>
      <c r="BT2739" s="1"/>
      <c r="BU2739" s="1"/>
      <c r="BV2739" s="1"/>
      <c r="BW2739" s="1"/>
      <c r="BX2739" s="1"/>
      <c r="BY2739" s="1"/>
      <c r="BZ2739" s="1"/>
      <c r="CA2739" s="1"/>
      <c r="CB2739" s="1"/>
      <c r="CC2739" s="1"/>
      <c r="CD2739" s="1"/>
      <c r="CE2739" s="1"/>
      <c r="CF2739" s="1"/>
      <c r="CG2739" s="1"/>
      <c r="CH2739" s="1"/>
      <c r="CI2739" s="1"/>
      <c r="CJ2739" s="1"/>
      <c r="CK2739" s="1"/>
      <c r="CL2739" s="1"/>
      <c r="CM2739" s="1"/>
      <c r="CN2739" s="1"/>
      <c r="CO2739" s="1"/>
      <c r="CP2739" s="1"/>
      <c r="CQ2739" s="1"/>
      <c r="CR2739" s="1"/>
      <c r="CS2739" s="1"/>
      <c r="CT2739" s="1"/>
      <c r="CU2739" s="1"/>
      <c r="CV2739" s="1"/>
      <c r="CW2739" s="1"/>
      <c r="CX2739" s="1"/>
      <c r="CY2739" s="1"/>
      <c r="CZ2739" s="1"/>
      <c r="DA2739" s="1"/>
      <c r="DB2739" s="1"/>
      <c r="DC2739" s="1"/>
      <c r="DD2739" s="1"/>
      <c r="DE2739" s="1"/>
      <c r="DF2739" s="1"/>
      <c r="DG2739" s="1"/>
      <c r="DH2739" s="1"/>
      <c r="DI2739" s="1"/>
      <c r="DJ2739" s="1"/>
      <c r="DK2739" s="1"/>
      <c r="DL2739" s="1"/>
      <c r="DM2739" s="1"/>
      <c r="DN2739" s="1"/>
      <c r="DO2739" s="1"/>
      <c r="DP2739" s="1"/>
      <c r="DQ2739" s="1"/>
      <c r="DR2739" s="1"/>
      <c r="DS2739" s="1"/>
      <c r="DT2739" s="1"/>
      <c r="DU2739" s="1"/>
      <c r="DV2739" s="1"/>
      <c r="DW2739" s="1"/>
      <c r="DX2739" s="1"/>
      <c r="DY2739" s="1"/>
      <c r="DZ2739" s="1"/>
      <c r="EA2739" s="1"/>
      <c r="EB2739" s="1"/>
      <c r="EC2739" s="1"/>
      <c r="ED2739" s="1"/>
      <c r="EE2739" s="1"/>
      <c r="EF2739" s="1"/>
      <c r="EG2739" s="1"/>
      <c r="EH2739" s="1"/>
      <c r="EI2739" s="1"/>
      <c r="EJ2739" s="1"/>
      <c r="EK2739" s="1"/>
      <c r="EL2739" s="1"/>
      <c r="EM2739" s="1"/>
      <c r="EN2739" s="1"/>
      <c r="EO2739" s="1"/>
      <c r="EP2739" s="1"/>
      <c r="EQ2739" s="1"/>
      <c r="ER2739" s="1"/>
      <c r="ES2739" s="1"/>
      <c r="ET2739" s="1"/>
      <c r="EU2739" s="1"/>
      <c r="EV2739" s="1"/>
      <c r="EW2739" s="1"/>
      <c r="EX2739" s="1"/>
    </row>
    <row r="2740" spans="1:154" x14ac:dyDescent="0.15">
      <c r="A2740" s="52"/>
      <c r="B2740" s="53"/>
      <c r="C2740" s="54"/>
      <c r="D2740" s="55"/>
      <c r="E2740" s="56"/>
      <c r="F2740" s="56"/>
      <c r="G2740" s="56"/>
      <c r="H2740" s="56"/>
      <c r="I2740" s="55"/>
      <c r="J2740" s="57"/>
      <c r="K2740" s="58"/>
      <c r="L2740" s="59"/>
      <c r="M2740" s="60"/>
      <c r="N2740" s="60"/>
      <c r="O2740" s="59"/>
      <c r="P2740" s="56"/>
      <c r="Q2740" s="56"/>
      <c r="R2740" s="56"/>
      <c r="S2740" s="61"/>
      <c r="T2740" s="56"/>
      <c r="U2740" s="62"/>
      <c r="V2740" s="57"/>
      <c r="W2740" s="10"/>
      <c r="X2740" s="10"/>
      <c r="Y2740" s="27"/>
      <c r="Z2740" s="3"/>
      <c r="AA2740" s="1"/>
      <c r="AB2740" s="10"/>
      <c r="AC2740" s="3"/>
      <c r="AD2740" s="3"/>
      <c r="AE2740" s="3"/>
      <c r="AF2740" s="10"/>
      <c r="AG2740" s="11"/>
      <c r="AH2740" s="10"/>
      <c r="AI2740" s="1"/>
      <c r="AJ2740" s="1"/>
      <c r="AK2740" s="1"/>
      <c r="AL2740" s="1"/>
      <c r="AM2740" s="1"/>
      <c r="AN2740" s="1"/>
      <c r="AO2740" s="1"/>
      <c r="AP2740" s="1"/>
      <c r="AQ2740" s="1"/>
      <c r="AR2740" s="1"/>
      <c r="AS2740" s="1"/>
      <c r="AT2740" s="1"/>
      <c r="AU2740" s="1"/>
      <c r="AV2740" s="1"/>
      <c r="AW2740" s="1"/>
      <c r="AX2740" s="1"/>
      <c r="AY2740" s="1"/>
      <c r="AZ2740" s="1"/>
      <c r="BA2740" s="1"/>
      <c r="BB2740" s="1"/>
      <c r="BC2740" s="1"/>
      <c r="BD2740" s="1"/>
      <c r="BE2740" s="1"/>
      <c r="BF2740" s="1"/>
      <c r="BG2740" s="1"/>
      <c r="BH2740" s="1"/>
      <c r="BI2740" s="1"/>
      <c r="BJ2740" s="1"/>
      <c r="BK2740" s="1"/>
      <c r="BL2740" s="1"/>
      <c r="BM2740" s="1"/>
      <c r="BN2740" s="1"/>
      <c r="BO2740" s="1"/>
      <c r="BP2740" s="1"/>
      <c r="BQ2740" s="1"/>
      <c r="BR2740" s="1"/>
      <c r="BS2740" s="1"/>
      <c r="BT2740" s="1"/>
      <c r="BU2740" s="1"/>
      <c r="BV2740" s="1"/>
      <c r="BW2740" s="1"/>
      <c r="BX2740" s="1"/>
      <c r="BY2740" s="1"/>
      <c r="BZ2740" s="1"/>
      <c r="CA2740" s="1"/>
      <c r="CB2740" s="1"/>
      <c r="CC2740" s="1"/>
      <c r="CD2740" s="1"/>
      <c r="CE2740" s="1"/>
      <c r="CF2740" s="1"/>
      <c r="CG2740" s="1"/>
      <c r="CH2740" s="1"/>
      <c r="CI2740" s="1"/>
      <c r="CJ2740" s="1"/>
      <c r="CK2740" s="1"/>
      <c r="CL2740" s="1"/>
      <c r="CM2740" s="1"/>
      <c r="CN2740" s="1"/>
      <c r="CO2740" s="1"/>
      <c r="CP2740" s="1"/>
      <c r="CQ2740" s="1"/>
      <c r="CR2740" s="1"/>
      <c r="CS2740" s="1"/>
      <c r="CT2740" s="1"/>
      <c r="CU2740" s="1"/>
      <c r="CV2740" s="1"/>
      <c r="CW2740" s="1"/>
      <c r="CX2740" s="1"/>
      <c r="CY2740" s="1"/>
      <c r="CZ2740" s="1"/>
      <c r="DA2740" s="1"/>
      <c r="DB2740" s="1"/>
      <c r="DC2740" s="1"/>
      <c r="DD2740" s="1"/>
      <c r="DE2740" s="1"/>
      <c r="DF2740" s="1"/>
      <c r="DG2740" s="1"/>
      <c r="DH2740" s="1"/>
      <c r="DI2740" s="1"/>
      <c r="DJ2740" s="1"/>
      <c r="DK2740" s="1"/>
      <c r="DL2740" s="1"/>
      <c r="DM2740" s="1"/>
      <c r="DN2740" s="1"/>
      <c r="DO2740" s="1"/>
      <c r="DP2740" s="1"/>
      <c r="DQ2740" s="1"/>
      <c r="DR2740" s="1"/>
      <c r="DS2740" s="1"/>
      <c r="DT2740" s="1"/>
      <c r="DU2740" s="1"/>
      <c r="DV2740" s="1"/>
      <c r="DW2740" s="1"/>
      <c r="DX2740" s="1"/>
      <c r="DY2740" s="1"/>
      <c r="DZ2740" s="1"/>
      <c r="EA2740" s="1"/>
      <c r="EB2740" s="1"/>
      <c r="EC2740" s="1"/>
      <c r="ED2740" s="1"/>
      <c r="EE2740" s="1"/>
      <c r="EF2740" s="1"/>
      <c r="EG2740" s="1"/>
      <c r="EH2740" s="1"/>
      <c r="EI2740" s="1"/>
      <c r="EJ2740" s="1"/>
      <c r="EK2740" s="1"/>
      <c r="EL2740" s="1"/>
      <c r="EM2740" s="1"/>
      <c r="EN2740" s="1"/>
      <c r="EO2740" s="1"/>
      <c r="EP2740" s="1"/>
      <c r="EQ2740" s="1"/>
      <c r="ER2740" s="1"/>
      <c r="ES2740" s="1"/>
      <c r="ET2740" s="1"/>
      <c r="EU2740" s="1"/>
      <c r="EV2740" s="1"/>
      <c r="EW2740" s="1"/>
      <c r="EX2740" s="1"/>
    </row>
    <row r="2741" spans="1:154" x14ac:dyDescent="0.15">
      <c r="A2741" s="52"/>
      <c r="B2741" s="53"/>
      <c r="C2741" s="54"/>
      <c r="D2741" s="55"/>
      <c r="E2741" s="56"/>
      <c r="F2741" s="56"/>
      <c r="G2741" s="56"/>
      <c r="H2741" s="56"/>
      <c r="I2741" s="55"/>
      <c r="J2741" s="57"/>
      <c r="K2741" s="58"/>
      <c r="L2741" s="59"/>
      <c r="M2741" s="60"/>
      <c r="N2741" s="60"/>
      <c r="O2741" s="59"/>
      <c r="P2741" s="56"/>
      <c r="Q2741" s="56"/>
      <c r="R2741" s="56"/>
      <c r="S2741" s="61"/>
      <c r="T2741" s="56"/>
      <c r="U2741" s="62"/>
      <c r="V2741" s="57"/>
      <c r="W2741" s="10"/>
      <c r="X2741" s="10"/>
      <c r="Y2741" s="27"/>
      <c r="Z2741" s="3"/>
      <c r="AA2741" s="1"/>
      <c r="AB2741" s="10"/>
      <c r="AC2741" s="3"/>
      <c r="AD2741" s="3"/>
      <c r="AE2741" s="3"/>
      <c r="AF2741" s="10"/>
      <c r="AG2741" s="11"/>
      <c r="AH2741" s="10"/>
      <c r="AI2741" s="1"/>
      <c r="AJ2741" s="1"/>
      <c r="AK2741" s="1"/>
      <c r="AL2741" s="1"/>
      <c r="AM2741" s="1"/>
      <c r="AN2741" s="1"/>
      <c r="AO2741" s="1"/>
      <c r="AP2741" s="1"/>
      <c r="AQ2741" s="1"/>
      <c r="AR2741" s="1"/>
      <c r="AS2741" s="1"/>
      <c r="AT2741" s="1"/>
      <c r="AU2741" s="1"/>
      <c r="AV2741" s="1"/>
      <c r="AW2741" s="1"/>
      <c r="AX2741" s="1"/>
      <c r="AY2741" s="1"/>
      <c r="AZ2741" s="1"/>
      <c r="BA2741" s="1"/>
      <c r="BB2741" s="1"/>
      <c r="BC2741" s="1"/>
      <c r="BD2741" s="1"/>
      <c r="BE2741" s="1"/>
      <c r="BF2741" s="1"/>
      <c r="BG2741" s="1"/>
      <c r="BH2741" s="1"/>
      <c r="BI2741" s="1"/>
      <c r="BJ2741" s="1"/>
      <c r="BK2741" s="1"/>
      <c r="BL2741" s="1"/>
      <c r="BM2741" s="1"/>
      <c r="BN2741" s="1"/>
      <c r="BO2741" s="1"/>
      <c r="BP2741" s="1"/>
      <c r="BQ2741" s="1"/>
      <c r="BR2741" s="1"/>
      <c r="BS2741" s="1"/>
      <c r="BT2741" s="1"/>
      <c r="BU2741" s="1"/>
      <c r="BV2741" s="1"/>
      <c r="BW2741" s="1"/>
      <c r="BX2741" s="1"/>
      <c r="BY2741" s="1"/>
      <c r="BZ2741" s="1"/>
      <c r="CA2741" s="1"/>
      <c r="CB2741" s="1"/>
      <c r="CC2741" s="1"/>
      <c r="CD2741" s="1"/>
      <c r="CE2741" s="1"/>
      <c r="CF2741" s="1"/>
      <c r="CG2741" s="1"/>
      <c r="CH2741" s="1"/>
      <c r="CI2741" s="1"/>
      <c r="CJ2741" s="1"/>
      <c r="CK2741" s="1"/>
      <c r="CL2741" s="1"/>
      <c r="CM2741" s="1"/>
      <c r="CN2741" s="1"/>
      <c r="CO2741" s="1"/>
      <c r="CP2741" s="1"/>
      <c r="CQ2741" s="1"/>
      <c r="CR2741" s="1"/>
      <c r="CS2741" s="1"/>
      <c r="CT2741" s="1"/>
      <c r="CU2741" s="1"/>
      <c r="CV2741" s="1"/>
      <c r="CW2741" s="1"/>
      <c r="CX2741" s="1"/>
      <c r="CY2741" s="1"/>
      <c r="CZ2741" s="1"/>
      <c r="DA2741" s="1"/>
      <c r="DB2741" s="1"/>
      <c r="DC2741" s="1"/>
      <c r="DD2741" s="1"/>
      <c r="DE2741" s="1"/>
      <c r="DF2741" s="1"/>
      <c r="DG2741" s="1"/>
      <c r="DH2741" s="1"/>
      <c r="DI2741" s="1"/>
      <c r="DJ2741" s="1"/>
      <c r="DK2741" s="1"/>
      <c r="DL2741" s="1"/>
      <c r="DM2741" s="1"/>
      <c r="DN2741" s="1"/>
      <c r="DO2741" s="1"/>
      <c r="DP2741" s="1"/>
      <c r="DQ2741" s="1"/>
      <c r="DR2741" s="1"/>
      <c r="DS2741" s="1"/>
      <c r="DT2741" s="1"/>
      <c r="DU2741" s="1"/>
      <c r="DV2741" s="1"/>
      <c r="DW2741" s="1"/>
      <c r="DX2741" s="1"/>
      <c r="DY2741" s="1"/>
      <c r="DZ2741" s="1"/>
      <c r="EA2741" s="1"/>
      <c r="EB2741" s="1"/>
      <c r="EC2741" s="1"/>
      <c r="ED2741" s="1"/>
      <c r="EE2741" s="1"/>
      <c r="EF2741" s="1"/>
      <c r="EG2741" s="1"/>
      <c r="EH2741" s="1"/>
      <c r="EI2741" s="1"/>
      <c r="EJ2741" s="1"/>
      <c r="EK2741" s="1"/>
      <c r="EL2741" s="1"/>
      <c r="EM2741" s="1"/>
      <c r="EN2741" s="1"/>
      <c r="EO2741" s="1"/>
      <c r="EP2741" s="1"/>
      <c r="EQ2741" s="1"/>
      <c r="ER2741" s="1"/>
      <c r="ES2741" s="1"/>
      <c r="ET2741" s="1"/>
      <c r="EU2741" s="1"/>
      <c r="EV2741" s="1"/>
      <c r="EW2741" s="1"/>
      <c r="EX2741" s="1"/>
    </row>
    <row r="2742" spans="1:154" x14ac:dyDescent="0.15">
      <c r="A2742" s="52"/>
      <c r="B2742" s="53"/>
      <c r="C2742" s="54"/>
      <c r="D2742" s="55"/>
      <c r="E2742" s="56"/>
      <c r="F2742" s="56"/>
      <c r="G2742" s="56"/>
      <c r="H2742" s="56"/>
      <c r="I2742" s="55"/>
      <c r="J2742" s="57"/>
      <c r="K2742" s="58"/>
      <c r="L2742" s="59"/>
      <c r="M2742" s="60"/>
      <c r="N2742" s="60"/>
      <c r="O2742" s="59"/>
      <c r="P2742" s="56"/>
      <c r="Q2742" s="56"/>
      <c r="R2742" s="56"/>
      <c r="S2742" s="61"/>
      <c r="T2742" s="56"/>
      <c r="U2742" s="62"/>
      <c r="V2742" s="57"/>
      <c r="W2742" s="10"/>
      <c r="X2742" s="10"/>
      <c r="Y2742" s="27"/>
      <c r="Z2742" s="3"/>
      <c r="AA2742" s="1"/>
      <c r="AB2742" s="10"/>
      <c r="AC2742" s="3"/>
      <c r="AD2742" s="3"/>
      <c r="AE2742" s="3"/>
      <c r="AF2742" s="10"/>
      <c r="AG2742" s="11"/>
      <c r="AH2742" s="10"/>
      <c r="AI2742" s="1"/>
      <c r="AJ2742" s="1"/>
      <c r="AK2742" s="1"/>
      <c r="AL2742" s="1"/>
      <c r="AM2742" s="1"/>
      <c r="AN2742" s="1"/>
      <c r="AO2742" s="1"/>
      <c r="AP2742" s="1"/>
      <c r="AQ2742" s="1"/>
      <c r="AR2742" s="1"/>
      <c r="AS2742" s="1"/>
      <c r="AT2742" s="1"/>
      <c r="AU2742" s="1"/>
      <c r="AV2742" s="1"/>
      <c r="AW2742" s="1"/>
      <c r="AX2742" s="1"/>
      <c r="AY2742" s="1"/>
      <c r="AZ2742" s="1"/>
      <c r="BA2742" s="1"/>
      <c r="BB2742" s="1"/>
      <c r="BC2742" s="1"/>
      <c r="BD2742" s="1"/>
      <c r="BE2742" s="1"/>
      <c r="BF2742" s="1"/>
      <c r="BG2742" s="1"/>
      <c r="BH2742" s="1"/>
      <c r="BI2742" s="1"/>
      <c r="BJ2742" s="1"/>
      <c r="BK2742" s="1"/>
      <c r="BL2742" s="1"/>
      <c r="BM2742" s="1"/>
      <c r="BN2742" s="1"/>
      <c r="BO2742" s="1"/>
      <c r="BP2742" s="1"/>
      <c r="BQ2742" s="1"/>
      <c r="BR2742" s="1"/>
      <c r="BS2742" s="1"/>
      <c r="BT2742" s="1"/>
      <c r="BU2742" s="1"/>
      <c r="BV2742" s="1"/>
      <c r="BW2742" s="1"/>
      <c r="BX2742" s="1"/>
      <c r="BY2742" s="1"/>
      <c r="BZ2742" s="1"/>
      <c r="CA2742" s="1"/>
      <c r="CB2742" s="1"/>
      <c r="CC2742" s="1"/>
      <c r="CD2742" s="1"/>
      <c r="CE2742" s="1"/>
      <c r="CF2742" s="1"/>
      <c r="CG2742" s="1"/>
      <c r="CH2742" s="1"/>
      <c r="CI2742" s="1"/>
      <c r="CJ2742" s="1"/>
      <c r="CK2742" s="1"/>
      <c r="CL2742" s="1"/>
      <c r="CM2742" s="1"/>
      <c r="CN2742" s="1"/>
      <c r="CO2742" s="1"/>
      <c r="CP2742" s="1"/>
      <c r="CQ2742" s="1"/>
      <c r="CR2742" s="1"/>
      <c r="CS2742" s="1"/>
      <c r="CT2742" s="1"/>
      <c r="CU2742" s="1"/>
      <c r="CV2742" s="1"/>
      <c r="CW2742" s="1"/>
      <c r="CX2742" s="1"/>
      <c r="CY2742" s="1"/>
      <c r="CZ2742" s="1"/>
      <c r="DA2742" s="1"/>
      <c r="DB2742" s="1"/>
      <c r="DC2742" s="1"/>
      <c r="DD2742" s="1"/>
      <c r="DE2742" s="1"/>
      <c r="DF2742" s="1"/>
      <c r="DG2742" s="1"/>
      <c r="DH2742" s="1"/>
      <c r="DI2742" s="1"/>
      <c r="DJ2742" s="1"/>
      <c r="DK2742" s="1"/>
      <c r="DL2742" s="1"/>
      <c r="DM2742" s="1"/>
      <c r="DN2742" s="1"/>
      <c r="DO2742" s="1"/>
      <c r="DP2742" s="1"/>
      <c r="DQ2742" s="1"/>
      <c r="DR2742" s="1"/>
      <c r="DS2742" s="1"/>
      <c r="DT2742" s="1"/>
      <c r="DU2742" s="1"/>
      <c r="DV2742" s="1"/>
      <c r="DW2742" s="1"/>
      <c r="DX2742" s="1"/>
      <c r="DY2742" s="1"/>
      <c r="DZ2742" s="1"/>
      <c r="EA2742" s="1"/>
      <c r="EB2742" s="1"/>
      <c r="EC2742" s="1"/>
      <c r="ED2742" s="1"/>
      <c r="EE2742" s="1"/>
      <c r="EF2742" s="1"/>
      <c r="EG2742" s="1"/>
      <c r="EH2742" s="1"/>
      <c r="EI2742" s="1"/>
      <c r="EJ2742" s="1"/>
      <c r="EK2742" s="1"/>
      <c r="EL2742" s="1"/>
      <c r="EM2742" s="1"/>
      <c r="EN2742" s="1"/>
      <c r="EO2742" s="1"/>
      <c r="EP2742" s="1"/>
      <c r="EQ2742" s="1"/>
      <c r="ER2742" s="1"/>
      <c r="ES2742" s="1"/>
      <c r="ET2742" s="1"/>
      <c r="EU2742" s="1"/>
      <c r="EV2742" s="1"/>
      <c r="EW2742" s="1"/>
      <c r="EX2742" s="1"/>
    </row>
    <row r="2743" spans="1:154" x14ac:dyDescent="0.15">
      <c r="A2743" s="52"/>
      <c r="B2743" s="53"/>
      <c r="C2743" s="54"/>
      <c r="D2743" s="55"/>
      <c r="E2743" s="56"/>
      <c r="F2743" s="56"/>
      <c r="G2743" s="56"/>
      <c r="H2743" s="56"/>
      <c r="I2743" s="55"/>
      <c r="J2743" s="57"/>
      <c r="K2743" s="58"/>
      <c r="L2743" s="59"/>
      <c r="M2743" s="60"/>
      <c r="N2743" s="60"/>
      <c r="O2743" s="59"/>
      <c r="P2743" s="56"/>
      <c r="Q2743" s="56"/>
      <c r="R2743" s="56"/>
      <c r="S2743" s="61"/>
      <c r="T2743" s="56"/>
      <c r="U2743" s="62"/>
      <c r="V2743" s="57"/>
      <c r="W2743" s="10"/>
      <c r="X2743" s="10"/>
      <c r="Y2743" s="27"/>
      <c r="Z2743" s="3"/>
      <c r="AA2743" s="1"/>
      <c r="AB2743" s="10"/>
      <c r="AC2743" s="3"/>
      <c r="AD2743" s="3"/>
      <c r="AE2743" s="3"/>
      <c r="AF2743" s="10"/>
      <c r="AG2743" s="11"/>
      <c r="AH2743" s="10"/>
      <c r="AI2743" s="1"/>
      <c r="AJ2743" s="1"/>
      <c r="AK2743" s="1"/>
      <c r="AL2743" s="1"/>
      <c r="AM2743" s="1"/>
      <c r="AN2743" s="1"/>
      <c r="AO2743" s="1"/>
      <c r="AP2743" s="1"/>
      <c r="AQ2743" s="1"/>
      <c r="AR2743" s="1"/>
      <c r="AS2743" s="1"/>
      <c r="AT2743" s="1"/>
      <c r="AU2743" s="1"/>
      <c r="AV2743" s="1"/>
      <c r="AW2743" s="1"/>
      <c r="AX2743" s="1"/>
      <c r="AY2743" s="1"/>
      <c r="AZ2743" s="1"/>
      <c r="BA2743" s="1"/>
      <c r="BB2743" s="1"/>
      <c r="BC2743" s="1"/>
      <c r="BD2743" s="1"/>
      <c r="BE2743" s="1"/>
      <c r="BF2743" s="1"/>
      <c r="BG2743" s="1"/>
      <c r="BH2743" s="1"/>
      <c r="BI2743" s="1"/>
      <c r="BJ2743" s="1"/>
      <c r="BK2743" s="1"/>
      <c r="BL2743" s="1"/>
      <c r="BM2743" s="1"/>
      <c r="BN2743" s="1"/>
      <c r="BO2743" s="1"/>
      <c r="BP2743" s="1"/>
      <c r="BQ2743" s="1"/>
      <c r="BR2743" s="1"/>
      <c r="BS2743" s="1"/>
      <c r="BT2743" s="1"/>
      <c r="BU2743" s="1"/>
      <c r="BV2743" s="1"/>
      <c r="BW2743" s="1"/>
      <c r="BX2743" s="1"/>
      <c r="BY2743" s="1"/>
      <c r="BZ2743" s="1"/>
      <c r="CA2743" s="1"/>
      <c r="CB2743" s="1"/>
      <c r="CC2743" s="1"/>
      <c r="CD2743" s="1"/>
      <c r="CE2743" s="1"/>
      <c r="CF2743" s="1"/>
      <c r="CG2743" s="1"/>
      <c r="CH2743" s="1"/>
      <c r="CI2743" s="1"/>
      <c r="CJ2743" s="1"/>
      <c r="CK2743" s="1"/>
      <c r="CL2743" s="1"/>
      <c r="CM2743" s="1"/>
      <c r="CN2743" s="1"/>
      <c r="CO2743" s="1"/>
      <c r="CP2743" s="1"/>
      <c r="CQ2743" s="1"/>
      <c r="CR2743" s="1"/>
      <c r="CS2743" s="1"/>
      <c r="CT2743" s="1"/>
      <c r="CU2743" s="1"/>
      <c r="CV2743" s="1"/>
      <c r="CW2743" s="1"/>
      <c r="CX2743" s="1"/>
      <c r="CY2743" s="1"/>
      <c r="CZ2743" s="1"/>
      <c r="DA2743" s="1"/>
      <c r="DB2743" s="1"/>
      <c r="DC2743" s="1"/>
      <c r="DD2743" s="1"/>
      <c r="DE2743" s="1"/>
      <c r="DF2743" s="1"/>
      <c r="DG2743" s="1"/>
      <c r="DH2743" s="1"/>
      <c r="DI2743" s="1"/>
      <c r="DJ2743" s="1"/>
      <c r="DK2743" s="1"/>
      <c r="DL2743" s="1"/>
      <c r="DM2743" s="1"/>
      <c r="DN2743" s="1"/>
      <c r="DO2743" s="1"/>
      <c r="DP2743" s="1"/>
      <c r="DQ2743" s="1"/>
      <c r="DR2743" s="1"/>
      <c r="DS2743" s="1"/>
      <c r="DT2743" s="1"/>
      <c r="DU2743" s="1"/>
      <c r="DV2743" s="1"/>
      <c r="DW2743" s="1"/>
      <c r="DX2743" s="1"/>
      <c r="DY2743" s="1"/>
      <c r="DZ2743" s="1"/>
      <c r="EA2743" s="1"/>
      <c r="EB2743" s="1"/>
      <c r="EC2743" s="1"/>
      <c r="ED2743" s="1"/>
      <c r="EE2743" s="1"/>
      <c r="EF2743" s="1"/>
      <c r="EG2743" s="1"/>
      <c r="EH2743" s="1"/>
      <c r="EI2743" s="1"/>
      <c r="EJ2743" s="1"/>
      <c r="EK2743" s="1"/>
      <c r="EL2743" s="1"/>
      <c r="EM2743" s="1"/>
      <c r="EN2743" s="1"/>
      <c r="EO2743" s="1"/>
      <c r="EP2743" s="1"/>
      <c r="EQ2743" s="1"/>
      <c r="ER2743" s="1"/>
      <c r="ES2743" s="1"/>
      <c r="ET2743" s="1"/>
      <c r="EU2743" s="1"/>
      <c r="EV2743" s="1"/>
      <c r="EW2743" s="1"/>
      <c r="EX2743" s="1"/>
    </row>
    <row r="2744" spans="1:154" x14ac:dyDescent="0.15">
      <c r="A2744" s="52"/>
      <c r="B2744" s="53"/>
      <c r="C2744" s="54"/>
      <c r="D2744" s="55"/>
      <c r="E2744" s="56"/>
      <c r="F2744" s="56"/>
      <c r="G2744" s="56"/>
      <c r="H2744" s="56"/>
      <c r="I2744" s="55"/>
      <c r="J2744" s="57"/>
      <c r="K2744" s="58"/>
      <c r="L2744" s="59"/>
      <c r="M2744" s="60"/>
      <c r="N2744" s="60"/>
      <c r="O2744" s="59"/>
      <c r="P2744" s="56"/>
      <c r="Q2744" s="56"/>
      <c r="R2744" s="56"/>
      <c r="S2744" s="61"/>
      <c r="T2744" s="56"/>
      <c r="U2744" s="62"/>
      <c r="V2744" s="57"/>
      <c r="W2744" s="10"/>
      <c r="X2744" s="10"/>
      <c r="Y2744" s="27"/>
      <c r="Z2744" s="3"/>
      <c r="AA2744" s="1"/>
      <c r="AB2744" s="10"/>
      <c r="AC2744" s="3"/>
      <c r="AD2744" s="3"/>
      <c r="AE2744" s="3"/>
      <c r="AF2744" s="10"/>
      <c r="AG2744" s="11"/>
      <c r="AH2744" s="10"/>
      <c r="AI2744" s="1"/>
      <c r="AJ2744" s="1"/>
      <c r="AK2744" s="1"/>
      <c r="AL2744" s="1"/>
      <c r="AM2744" s="1"/>
      <c r="AN2744" s="1"/>
      <c r="AO2744" s="1"/>
      <c r="AP2744" s="1"/>
      <c r="AQ2744" s="1"/>
      <c r="AR2744" s="1"/>
      <c r="AS2744" s="1"/>
      <c r="AT2744" s="1"/>
      <c r="AU2744" s="1"/>
      <c r="AV2744" s="1"/>
      <c r="AW2744" s="1"/>
      <c r="AX2744" s="1"/>
      <c r="AY2744" s="1"/>
      <c r="AZ2744" s="1"/>
      <c r="BA2744" s="1"/>
      <c r="BB2744" s="1"/>
      <c r="BC2744" s="1"/>
      <c r="BD2744" s="1"/>
      <c r="BE2744" s="1"/>
      <c r="BF2744" s="1"/>
      <c r="BG2744" s="1"/>
      <c r="BH2744" s="1"/>
      <c r="BI2744" s="1"/>
      <c r="BJ2744" s="1"/>
      <c r="BK2744" s="1"/>
      <c r="BL2744" s="1"/>
      <c r="BM2744" s="1"/>
      <c r="BN2744" s="1"/>
      <c r="BO2744" s="1"/>
      <c r="BP2744" s="1"/>
      <c r="BQ2744" s="1"/>
      <c r="BR2744" s="1"/>
      <c r="BS2744" s="1"/>
      <c r="BT2744" s="1"/>
      <c r="BU2744" s="1"/>
      <c r="BV2744" s="1"/>
      <c r="BW2744" s="1"/>
      <c r="BX2744" s="1"/>
      <c r="BY2744" s="1"/>
      <c r="BZ2744" s="1"/>
      <c r="CA2744" s="1"/>
      <c r="CB2744" s="1"/>
      <c r="CC2744" s="1"/>
      <c r="CD2744" s="1"/>
      <c r="CE2744" s="1"/>
      <c r="CF2744" s="1"/>
      <c r="CG2744" s="1"/>
      <c r="CH2744" s="1"/>
      <c r="CI2744" s="1"/>
      <c r="CJ2744" s="1"/>
      <c r="CK2744" s="1"/>
      <c r="CL2744" s="1"/>
      <c r="CM2744" s="1"/>
      <c r="CN2744" s="1"/>
      <c r="CO2744" s="1"/>
      <c r="CP2744" s="1"/>
      <c r="CQ2744" s="1"/>
      <c r="CR2744" s="1"/>
      <c r="CS2744" s="1"/>
      <c r="CT2744" s="1"/>
      <c r="CU2744" s="1"/>
      <c r="CV2744" s="1"/>
      <c r="CW2744" s="1"/>
      <c r="CX2744" s="1"/>
      <c r="CY2744" s="1"/>
      <c r="CZ2744" s="1"/>
      <c r="DA2744" s="1"/>
      <c r="DB2744" s="1"/>
      <c r="DC2744" s="1"/>
      <c r="DD2744" s="1"/>
      <c r="DE2744" s="1"/>
      <c r="DF2744" s="1"/>
      <c r="DG2744" s="1"/>
      <c r="DH2744" s="1"/>
      <c r="DI2744" s="1"/>
      <c r="DJ2744" s="1"/>
      <c r="DK2744" s="1"/>
      <c r="DL2744" s="1"/>
      <c r="DM2744" s="1"/>
      <c r="DN2744" s="1"/>
      <c r="DO2744" s="1"/>
      <c r="DP2744" s="1"/>
      <c r="DQ2744" s="1"/>
      <c r="DR2744" s="1"/>
      <c r="DS2744" s="1"/>
      <c r="DT2744" s="1"/>
      <c r="DU2744" s="1"/>
      <c r="DV2744" s="1"/>
      <c r="DW2744" s="1"/>
      <c r="DX2744" s="1"/>
      <c r="DY2744" s="1"/>
      <c r="DZ2744" s="1"/>
      <c r="EA2744" s="1"/>
      <c r="EB2744" s="1"/>
      <c r="EC2744" s="1"/>
      <c r="ED2744" s="1"/>
      <c r="EE2744" s="1"/>
      <c r="EF2744" s="1"/>
      <c r="EG2744" s="1"/>
      <c r="EH2744" s="1"/>
      <c r="EI2744" s="1"/>
      <c r="EJ2744" s="1"/>
      <c r="EK2744" s="1"/>
      <c r="EL2744" s="1"/>
      <c r="EM2744" s="1"/>
      <c r="EN2744" s="1"/>
      <c r="EO2744" s="1"/>
      <c r="EP2744" s="1"/>
      <c r="EQ2744" s="1"/>
      <c r="ER2744" s="1"/>
      <c r="ES2744" s="1"/>
      <c r="ET2744" s="1"/>
      <c r="EU2744" s="1"/>
      <c r="EV2744" s="1"/>
      <c r="EW2744" s="1"/>
      <c r="EX2744" s="1"/>
    </row>
    <row r="2745" spans="1:154" x14ac:dyDescent="0.15">
      <c r="A2745" s="52"/>
      <c r="B2745" s="53"/>
      <c r="C2745" s="54"/>
      <c r="D2745" s="55"/>
      <c r="E2745" s="56"/>
      <c r="F2745" s="56"/>
      <c r="G2745" s="56"/>
      <c r="H2745" s="56"/>
      <c r="I2745" s="55"/>
      <c r="J2745" s="57"/>
      <c r="K2745" s="58"/>
      <c r="L2745" s="59"/>
      <c r="M2745" s="60"/>
      <c r="N2745" s="60"/>
      <c r="O2745" s="59"/>
      <c r="P2745" s="56"/>
      <c r="Q2745" s="56"/>
      <c r="R2745" s="56"/>
      <c r="S2745" s="61"/>
      <c r="T2745" s="56"/>
      <c r="U2745" s="62"/>
      <c r="V2745" s="57"/>
      <c r="W2745" s="10"/>
      <c r="X2745" s="10"/>
      <c r="Y2745" s="27"/>
      <c r="Z2745" s="3"/>
      <c r="AA2745" s="1"/>
      <c r="AB2745" s="10"/>
      <c r="AC2745" s="3"/>
      <c r="AD2745" s="3"/>
      <c r="AE2745" s="3"/>
      <c r="AF2745" s="10"/>
      <c r="AG2745" s="11"/>
      <c r="AH2745" s="10"/>
      <c r="AI2745" s="1"/>
      <c r="AJ2745" s="1"/>
      <c r="AK2745" s="1"/>
      <c r="AL2745" s="1"/>
      <c r="AM2745" s="1"/>
      <c r="AN2745" s="1"/>
      <c r="AO2745" s="1"/>
      <c r="AP2745" s="1"/>
      <c r="AQ2745" s="1"/>
      <c r="AR2745" s="1"/>
      <c r="AS2745" s="1"/>
      <c r="AT2745" s="1"/>
      <c r="AU2745" s="1"/>
      <c r="AV2745" s="1"/>
      <c r="AW2745" s="1"/>
      <c r="AX2745" s="1"/>
      <c r="AY2745" s="1"/>
      <c r="AZ2745" s="1"/>
      <c r="BA2745" s="1"/>
      <c r="BB2745" s="1"/>
      <c r="BC2745" s="1"/>
      <c r="BD2745" s="1"/>
      <c r="BE2745" s="1"/>
      <c r="BF2745" s="1"/>
      <c r="BG2745" s="1"/>
      <c r="BH2745" s="1"/>
      <c r="BI2745" s="1"/>
      <c r="BJ2745" s="1"/>
      <c r="BK2745" s="1"/>
      <c r="BL2745" s="1"/>
      <c r="BM2745" s="1"/>
      <c r="BN2745" s="1"/>
      <c r="BO2745" s="1"/>
      <c r="BP2745" s="1"/>
      <c r="BQ2745" s="1"/>
      <c r="BR2745" s="1"/>
      <c r="BS2745" s="1"/>
      <c r="BT2745" s="1"/>
      <c r="BU2745" s="1"/>
      <c r="BV2745" s="1"/>
      <c r="BW2745" s="1"/>
      <c r="BX2745" s="1"/>
      <c r="BY2745" s="1"/>
      <c r="BZ2745" s="1"/>
      <c r="CA2745" s="1"/>
      <c r="CB2745" s="1"/>
      <c r="CC2745" s="1"/>
      <c r="CD2745" s="1"/>
      <c r="CE2745" s="1"/>
      <c r="CF2745" s="1"/>
      <c r="CG2745" s="1"/>
      <c r="CH2745" s="1"/>
      <c r="CI2745" s="1"/>
      <c r="CJ2745" s="1"/>
      <c r="CK2745" s="1"/>
      <c r="CL2745" s="1"/>
      <c r="CM2745" s="1"/>
      <c r="CN2745" s="1"/>
      <c r="CO2745" s="1"/>
      <c r="CP2745" s="1"/>
      <c r="CQ2745" s="1"/>
      <c r="CR2745" s="1"/>
      <c r="CS2745" s="1"/>
      <c r="CT2745" s="1"/>
      <c r="CU2745" s="1"/>
      <c r="CV2745" s="1"/>
      <c r="CW2745" s="1"/>
      <c r="CX2745" s="1"/>
      <c r="CY2745" s="1"/>
      <c r="CZ2745" s="1"/>
      <c r="DA2745" s="1"/>
      <c r="DB2745" s="1"/>
      <c r="DC2745" s="1"/>
      <c r="DD2745" s="1"/>
      <c r="DE2745" s="1"/>
      <c r="DF2745" s="1"/>
      <c r="DG2745" s="1"/>
      <c r="DH2745" s="1"/>
      <c r="DI2745" s="1"/>
      <c r="DJ2745" s="1"/>
      <c r="DK2745" s="1"/>
      <c r="DL2745" s="1"/>
      <c r="DM2745" s="1"/>
      <c r="DN2745" s="1"/>
      <c r="DO2745" s="1"/>
      <c r="DP2745" s="1"/>
      <c r="DQ2745" s="1"/>
      <c r="DR2745" s="1"/>
      <c r="DS2745" s="1"/>
      <c r="DT2745" s="1"/>
      <c r="DU2745" s="1"/>
      <c r="DV2745" s="1"/>
      <c r="DW2745" s="1"/>
      <c r="DX2745" s="1"/>
      <c r="DY2745" s="1"/>
      <c r="DZ2745" s="1"/>
      <c r="EA2745" s="1"/>
      <c r="EB2745" s="1"/>
      <c r="EC2745" s="1"/>
      <c r="ED2745" s="1"/>
      <c r="EE2745" s="1"/>
      <c r="EF2745" s="1"/>
      <c r="EG2745" s="1"/>
      <c r="EH2745" s="1"/>
      <c r="EI2745" s="1"/>
      <c r="EJ2745" s="1"/>
      <c r="EK2745" s="1"/>
      <c r="EL2745" s="1"/>
      <c r="EM2745" s="1"/>
      <c r="EN2745" s="1"/>
      <c r="EO2745" s="1"/>
      <c r="EP2745" s="1"/>
      <c r="EQ2745" s="1"/>
      <c r="ER2745" s="1"/>
      <c r="ES2745" s="1"/>
      <c r="ET2745" s="1"/>
      <c r="EU2745" s="1"/>
      <c r="EV2745" s="1"/>
      <c r="EW2745" s="1"/>
      <c r="EX2745" s="1"/>
    </row>
    <row r="2746" spans="1:154" x14ac:dyDescent="0.15">
      <c r="A2746" s="52"/>
      <c r="B2746" s="53"/>
      <c r="C2746" s="54"/>
      <c r="D2746" s="55"/>
      <c r="E2746" s="56"/>
      <c r="F2746" s="56"/>
      <c r="G2746" s="56"/>
      <c r="H2746" s="56"/>
      <c r="I2746" s="55"/>
      <c r="J2746" s="57"/>
      <c r="K2746" s="58"/>
      <c r="L2746" s="59"/>
      <c r="M2746" s="60"/>
      <c r="N2746" s="60"/>
      <c r="O2746" s="59"/>
      <c r="P2746" s="56"/>
      <c r="Q2746" s="56"/>
      <c r="R2746" s="56"/>
      <c r="S2746" s="61"/>
      <c r="T2746" s="56"/>
      <c r="U2746" s="62"/>
      <c r="V2746" s="57"/>
      <c r="W2746" s="10"/>
      <c r="X2746" s="10"/>
      <c r="Y2746" s="27"/>
      <c r="Z2746" s="3"/>
      <c r="AA2746" s="1"/>
      <c r="AB2746" s="10"/>
      <c r="AC2746" s="3"/>
      <c r="AD2746" s="3"/>
      <c r="AE2746" s="3"/>
      <c r="AF2746" s="10"/>
      <c r="AG2746" s="11"/>
      <c r="AH2746" s="10"/>
      <c r="AI2746" s="1"/>
      <c r="AJ2746" s="1"/>
      <c r="AK2746" s="1"/>
      <c r="AL2746" s="1"/>
      <c r="AM2746" s="1"/>
      <c r="AN2746" s="1"/>
      <c r="AO2746" s="1"/>
      <c r="AP2746" s="1"/>
      <c r="AQ2746" s="1"/>
      <c r="AR2746" s="1"/>
      <c r="AS2746" s="1"/>
      <c r="AT2746" s="1"/>
      <c r="AU2746" s="1"/>
      <c r="AV2746" s="1"/>
      <c r="AW2746" s="1"/>
      <c r="AX2746" s="1"/>
      <c r="AY2746" s="1"/>
      <c r="AZ2746" s="1"/>
      <c r="BA2746" s="1"/>
      <c r="BB2746" s="1"/>
      <c r="BC2746" s="1"/>
      <c r="BD2746" s="1"/>
      <c r="BE2746" s="1"/>
      <c r="BF2746" s="1"/>
      <c r="BG2746" s="1"/>
      <c r="BH2746" s="1"/>
      <c r="BI2746" s="1"/>
      <c r="BJ2746" s="1"/>
      <c r="BK2746" s="1"/>
      <c r="BL2746" s="1"/>
      <c r="BM2746" s="1"/>
      <c r="BN2746" s="1"/>
      <c r="BO2746" s="1"/>
      <c r="BP2746" s="1"/>
      <c r="BQ2746" s="1"/>
      <c r="BR2746" s="1"/>
      <c r="BS2746" s="1"/>
      <c r="BT2746" s="1"/>
      <c r="BU2746" s="1"/>
      <c r="BV2746" s="1"/>
      <c r="BW2746" s="1"/>
      <c r="BX2746" s="1"/>
      <c r="BY2746" s="1"/>
      <c r="BZ2746" s="1"/>
      <c r="CA2746" s="1"/>
      <c r="CB2746" s="1"/>
      <c r="CC2746" s="1"/>
      <c r="CD2746" s="1"/>
      <c r="CE2746" s="1"/>
      <c r="CF2746" s="1"/>
      <c r="CG2746" s="1"/>
      <c r="CH2746" s="1"/>
      <c r="CI2746" s="1"/>
      <c r="CJ2746" s="1"/>
      <c r="CK2746" s="1"/>
      <c r="CL2746" s="1"/>
      <c r="CM2746" s="1"/>
      <c r="CN2746" s="1"/>
      <c r="CO2746" s="1"/>
      <c r="CP2746" s="1"/>
      <c r="CQ2746" s="1"/>
      <c r="CR2746" s="1"/>
      <c r="CS2746" s="1"/>
      <c r="CT2746" s="1"/>
      <c r="CU2746" s="1"/>
      <c r="CV2746" s="1"/>
      <c r="CW2746" s="1"/>
      <c r="CX2746" s="1"/>
      <c r="CY2746" s="1"/>
      <c r="CZ2746" s="1"/>
      <c r="DA2746" s="1"/>
      <c r="DB2746" s="1"/>
      <c r="DC2746" s="1"/>
      <c r="DD2746" s="1"/>
      <c r="DE2746" s="1"/>
      <c r="DF2746" s="1"/>
      <c r="DG2746" s="1"/>
      <c r="DH2746" s="1"/>
      <c r="DI2746" s="1"/>
      <c r="DJ2746" s="1"/>
      <c r="DK2746" s="1"/>
      <c r="DL2746" s="1"/>
      <c r="DM2746" s="1"/>
      <c r="DN2746" s="1"/>
      <c r="DO2746" s="1"/>
      <c r="DP2746" s="1"/>
      <c r="DQ2746" s="1"/>
      <c r="DR2746" s="1"/>
      <c r="DS2746" s="1"/>
      <c r="DT2746" s="1"/>
      <c r="DU2746" s="1"/>
      <c r="DV2746" s="1"/>
      <c r="DW2746" s="1"/>
      <c r="DX2746" s="1"/>
      <c r="DY2746" s="1"/>
      <c r="DZ2746" s="1"/>
      <c r="EA2746" s="1"/>
      <c r="EB2746" s="1"/>
      <c r="EC2746" s="1"/>
      <c r="ED2746" s="1"/>
      <c r="EE2746" s="1"/>
      <c r="EF2746" s="1"/>
      <c r="EG2746" s="1"/>
      <c r="EH2746" s="1"/>
      <c r="EI2746" s="1"/>
      <c r="EJ2746" s="1"/>
      <c r="EK2746" s="1"/>
      <c r="EL2746" s="1"/>
      <c r="EM2746" s="1"/>
      <c r="EN2746" s="1"/>
      <c r="EO2746" s="1"/>
      <c r="EP2746" s="1"/>
      <c r="EQ2746" s="1"/>
      <c r="ER2746" s="1"/>
      <c r="ES2746" s="1"/>
      <c r="ET2746" s="1"/>
      <c r="EU2746" s="1"/>
      <c r="EV2746" s="1"/>
      <c r="EW2746" s="1"/>
      <c r="EX2746" s="1"/>
    </row>
    <row r="2747" spans="1:154" x14ac:dyDescent="0.15">
      <c r="A2747" s="52"/>
      <c r="B2747" s="53"/>
      <c r="C2747" s="54"/>
      <c r="D2747" s="55"/>
      <c r="E2747" s="56"/>
      <c r="F2747" s="56"/>
      <c r="G2747" s="56"/>
      <c r="H2747" s="56"/>
      <c r="I2747" s="55"/>
      <c r="J2747" s="57"/>
      <c r="K2747" s="58"/>
      <c r="L2747" s="59"/>
      <c r="M2747" s="60"/>
      <c r="N2747" s="60"/>
      <c r="O2747" s="59"/>
      <c r="P2747" s="56"/>
      <c r="Q2747" s="56"/>
      <c r="R2747" s="56"/>
      <c r="S2747" s="61"/>
      <c r="T2747" s="56"/>
      <c r="U2747" s="62"/>
      <c r="V2747" s="57"/>
      <c r="W2747" s="10"/>
      <c r="X2747" s="10"/>
      <c r="Y2747" s="27"/>
      <c r="Z2747" s="3"/>
      <c r="AA2747" s="1"/>
      <c r="AB2747" s="10"/>
      <c r="AC2747" s="3"/>
      <c r="AD2747" s="3"/>
      <c r="AE2747" s="3"/>
      <c r="AF2747" s="10"/>
      <c r="AG2747" s="11"/>
      <c r="AH2747" s="10"/>
      <c r="AI2747" s="1"/>
      <c r="AJ2747" s="1"/>
      <c r="AK2747" s="1"/>
      <c r="AL2747" s="1"/>
      <c r="AM2747" s="1"/>
      <c r="AN2747" s="1"/>
      <c r="AO2747" s="1"/>
      <c r="AP2747" s="1"/>
      <c r="AQ2747" s="1"/>
      <c r="AR2747" s="1"/>
      <c r="AS2747" s="1"/>
      <c r="AT2747" s="1"/>
      <c r="AU2747" s="1"/>
      <c r="AV2747" s="1"/>
      <c r="AW2747" s="1"/>
      <c r="AX2747" s="1"/>
      <c r="AY2747" s="1"/>
      <c r="AZ2747" s="1"/>
      <c r="BA2747" s="1"/>
      <c r="BB2747" s="1"/>
      <c r="BC2747" s="1"/>
      <c r="BD2747" s="1"/>
      <c r="BE2747" s="1"/>
      <c r="BF2747" s="1"/>
      <c r="BG2747" s="1"/>
      <c r="BH2747" s="1"/>
      <c r="BI2747" s="1"/>
      <c r="BJ2747" s="1"/>
      <c r="BK2747" s="1"/>
      <c r="BL2747" s="1"/>
      <c r="BM2747" s="1"/>
      <c r="BN2747" s="1"/>
      <c r="BO2747" s="1"/>
      <c r="BP2747" s="1"/>
      <c r="BQ2747" s="1"/>
      <c r="BR2747" s="1"/>
      <c r="BS2747" s="1"/>
      <c r="BT2747" s="1"/>
      <c r="BU2747" s="1"/>
      <c r="BV2747" s="1"/>
      <c r="BW2747" s="1"/>
      <c r="BX2747" s="1"/>
      <c r="BY2747" s="1"/>
      <c r="BZ2747" s="1"/>
      <c r="CA2747" s="1"/>
      <c r="CB2747" s="1"/>
      <c r="CC2747" s="1"/>
      <c r="CD2747" s="1"/>
      <c r="CE2747" s="1"/>
      <c r="CF2747" s="1"/>
      <c r="CG2747" s="1"/>
      <c r="CH2747" s="1"/>
      <c r="CI2747" s="1"/>
      <c r="CJ2747" s="1"/>
      <c r="CK2747" s="1"/>
      <c r="CL2747" s="1"/>
      <c r="CM2747" s="1"/>
      <c r="CN2747" s="1"/>
      <c r="CO2747" s="1"/>
      <c r="CP2747" s="1"/>
      <c r="CQ2747" s="1"/>
      <c r="CR2747" s="1"/>
      <c r="CS2747" s="1"/>
      <c r="CT2747" s="1"/>
      <c r="CU2747" s="1"/>
      <c r="CV2747" s="1"/>
      <c r="CW2747" s="1"/>
      <c r="CX2747" s="1"/>
      <c r="CY2747" s="1"/>
      <c r="CZ2747" s="1"/>
      <c r="DA2747" s="1"/>
      <c r="DB2747" s="1"/>
      <c r="DC2747" s="1"/>
      <c r="DD2747" s="1"/>
      <c r="DE2747" s="1"/>
      <c r="DF2747" s="1"/>
      <c r="DG2747" s="1"/>
      <c r="DH2747" s="1"/>
      <c r="DI2747" s="1"/>
      <c r="DJ2747" s="1"/>
      <c r="DK2747" s="1"/>
      <c r="DL2747" s="1"/>
      <c r="DM2747" s="1"/>
      <c r="DN2747" s="1"/>
      <c r="DO2747" s="1"/>
      <c r="DP2747" s="1"/>
      <c r="DQ2747" s="1"/>
      <c r="DR2747" s="1"/>
      <c r="DS2747" s="1"/>
      <c r="DT2747" s="1"/>
      <c r="DU2747" s="1"/>
      <c r="DV2747" s="1"/>
      <c r="DW2747" s="1"/>
      <c r="DX2747" s="1"/>
      <c r="DY2747" s="1"/>
      <c r="DZ2747" s="1"/>
      <c r="EA2747" s="1"/>
      <c r="EB2747" s="1"/>
      <c r="EC2747" s="1"/>
      <c r="ED2747" s="1"/>
      <c r="EE2747" s="1"/>
      <c r="EF2747" s="1"/>
      <c r="EG2747" s="1"/>
      <c r="EH2747" s="1"/>
      <c r="EI2747" s="1"/>
      <c r="EJ2747" s="1"/>
      <c r="EK2747" s="1"/>
      <c r="EL2747" s="1"/>
      <c r="EM2747" s="1"/>
      <c r="EN2747" s="1"/>
      <c r="EO2747" s="1"/>
      <c r="EP2747" s="1"/>
      <c r="EQ2747" s="1"/>
      <c r="ER2747" s="1"/>
      <c r="ES2747" s="1"/>
      <c r="ET2747" s="1"/>
      <c r="EU2747" s="1"/>
      <c r="EV2747" s="1"/>
      <c r="EW2747" s="1"/>
      <c r="EX2747" s="1"/>
    </row>
    <row r="2748" spans="1:154" x14ac:dyDescent="0.15">
      <c r="A2748" s="52"/>
      <c r="B2748" s="53"/>
      <c r="C2748" s="54"/>
      <c r="D2748" s="55"/>
      <c r="E2748" s="56"/>
      <c r="F2748" s="56"/>
      <c r="G2748" s="56"/>
      <c r="H2748" s="56"/>
      <c r="I2748" s="55"/>
      <c r="J2748" s="57"/>
      <c r="K2748" s="58"/>
      <c r="L2748" s="59"/>
      <c r="M2748" s="60"/>
      <c r="N2748" s="60"/>
      <c r="O2748" s="59"/>
      <c r="P2748" s="56"/>
      <c r="Q2748" s="56"/>
      <c r="R2748" s="56"/>
      <c r="S2748" s="61"/>
      <c r="T2748" s="56"/>
      <c r="U2748" s="62"/>
      <c r="V2748" s="57"/>
      <c r="W2748" s="10"/>
      <c r="X2748" s="10"/>
      <c r="Y2748" s="27"/>
      <c r="Z2748" s="3"/>
      <c r="AA2748" s="1"/>
      <c r="AB2748" s="10"/>
      <c r="AC2748" s="3"/>
      <c r="AD2748" s="3"/>
      <c r="AE2748" s="3"/>
      <c r="AF2748" s="10"/>
      <c r="AG2748" s="11"/>
      <c r="AH2748" s="10"/>
      <c r="AI2748" s="1"/>
      <c r="AJ2748" s="1"/>
      <c r="AK2748" s="1"/>
      <c r="AL2748" s="1"/>
      <c r="AM2748" s="1"/>
      <c r="AN2748" s="1"/>
      <c r="AO2748" s="1"/>
      <c r="AP2748" s="1"/>
      <c r="AQ2748" s="1"/>
      <c r="AR2748" s="1"/>
      <c r="AS2748" s="1"/>
      <c r="AT2748" s="1"/>
      <c r="AU2748" s="1"/>
      <c r="AV2748" s="1"/>
      <c r="AW2748" s="1"/>
      <c r="AX2748" s="1"/>
      <c r="AY2748" s="1"/>
      <c r="AZ2748" s="1"/>
      <c r="BA2748" s="1"/>
      <c r="BB2748" s="1"/>
      <c r="BC2748" s="1"/>
      <c r="BD2748" s="1"/>
      <c r="BE2748" s="1"/>
      <c r="BF2748" s="1"/>
      <c r="BG2748" s="1"/>
      <c r="BH2748" s="1"/>
      <c r="BI2748" s="1"/>
      <c r="BJ2748" s="1"/>
      <c r="BK2748" s="1"/>
      <c r="BL2748" s="1"/>
      <c r="BM2748" s="1"/>
      <c r="BN2748" s="1"/>
      <c r="BO2748" s="1"/>
      <c r="BP2748" s="1"/>
      <c r="BQ2748" s="1"/>
      <c r="BR2748" s="1"/>
      <c r="BS2748" s="1"/>
      <c r="BT2748" s="1"/>
      <c r="BU2748" s="1"/>
      <c r="BV2748" s="1"/>
      <c r="BW2748" s="1"/>
      <c r="BX2748" s="1"/>
      <c r="BY2748" s="1"/>
      <c r="BZ2748" s="1"/>
      <c r="CA2748" s="1"/>
      <c r="CB2748" s="1"/>
      <c r="CC2748" s="1"/>
      <c r="CD2748" s="1"/>
      <c r="CE2748" s="1"/>
      <c r="CF2748" s="1"/>
      <c r="CG2748" s="1"/>
      <c r="CH2748" s="1"/>
      <c r="CI2748" s="1"/>
      <c r="CJ2748" s="1"/>
      <c r="CK2748" s="1"/>
      <c r="CL2748" s="1"/>
      <c r="CM2748" s="1"/>
      <c r="CN2748" s="1"/>
      <c r="CO2748" s="1"/>
      <c r="CP2748" s="1"/>
      <c r="CQ2748" s="1"/>
      <c r="CR2748" s="1"/>
      <c r="CS2748" s="1"/>
      <c r="CT2748" s="1"/>
      <c r="CU2748" s="1"/>
      <c r="CV2748" s="1"/>
      <c r="CW2748" s="1"/>
      <c r="CX2748" s="1"/>
      <c r="CY2748" s="1"/>
      <c r="CZ2748" s="1"/>
      <c r="DA2748" s="1"/>
      <c r="DB2748" s="1"/>
      <c r="DC2748" s="1"/>
      <c r="DD2748" s="1"/>
      <c r="DE2748" s="1"/>
      <c r="DF2748" s="1"/>
      <c r="DG2748" s="1"/>
      <c r="DH2748" s="1"/>
      <c r="DI2748" s="1"/>
      <c r="DJ2748" s="1"/>
      <c r="DK2748" s="1"/>
      <c r="DL2748" s="1"/>
      <c r="DM2748" s="1"/>
      <c r="DN2748" s="1"/>
      <c r="DO2748" s="1"/>
      <c r="DP2748" s="1"/>
      <c r="DQ2748" s="1"/>
      <c r="DR2748" s="1"/>
      <c r="DS2748" s="1"/>
      <c r="DT2748" s="1"/>
      <c r="DU2748" s="1"/>
      <c r="DV2748" s="1"/>
      <c r="DW2748" s="1"/>
      <c r="DX2748" s="1"/>
      <c r="DY2748" s="1"/>
      <c r="DZ2748" s="1"/>
      <c r="EA2748" s="1"/>
      <c r="EB2748" s="1"/>
      <c r="EC2748" s="1"/>
      <c r="ED2748" s="1"/>
      <c r="EE2748" s="1"/>
      <c r="EF2748" s="1"/>
      <c r="EG2748" s="1"/>
      <c r="EH2748" s="1"/>
      <c r="EI2748" s="1"/>
      <c r="EJ2748" s="1"/>
      <c r="EK2748" s="1"/>
      <c r="EL2748" s="1"/>
      <c r="EM2748" s="1"/>
      <c r="EN2748" s="1"/>
      <c r="EO2748" s="1"/>
      <c r="EP2748" s="1"/>
      <c r="EQ2748" s="1"/>
      <c r="ER2748" s="1"/>
      <c r="ES2748" s="1"/>
      <c r="ET2748" s="1"/>
      <c r="EU2748" s="1"/>
      <c r="EV2748" s="1"/>
      <c r="EW2748" s="1"/>
      <c r="EX2748" s="1"/>
    </row>
    <row r="2749" spans="1:154" x14ac:dyDescent="0.15">
      <c r="A2749" s="52"/>
      <c r="B2749" s="53"/>
      <c r="C2749" s="54"/>
      <c r="D2749" s="55"/>
      <c r="E2749" s="56"/>
      <c r="F2749" s="56"/>
      <c r="G2749" s="56"/>
      <c r="H2749" s="56"/>
      <c r="I2749" s="55"/>
      <c r="J2749" s="57"/>
      <c r="K2749" s="58"/>
      <c r="L2749" s="59"/>
      <c r="M2749" s="60"/>
      <c r="N2749" s="60"/>
      <c r="O2749" s="59"/>
      <c r="P2749" s="56"/>
      <c r="Q2749" s="56"/>
      <c r="R2749" s="56"/>
      <c r="S2749" s="61"/>
      <c r="T2749" s="56"/>
      <c r="U2749" s="62"/>
      <c r="V2749" s="57"/>
      <c r="W2749" s="10"/>
      <c r="X2749" s="10"/>
      <c r="Y2749" s="27"/>
      <c r="Z2749" s="3"/>
      <c r="AA2749" s="1"/>
      <c r="AB2749" s="10"/>
      <c r="AC2749" s="3"/>
      <c r="AD2749" s="3"/>
      <c r="AE2749" s="3"/>
      <c r="AF2749" s="10"/>
      <c r="AG2749" s="11"/>
      <c r="AH2749" s="10"/>
      <c r="AI2749" s="1"/>
      <c r="AJ2749" s="1"/>
      <c r="AK2749" s="1"/>
      <c r="AL2749" s="1"/>
      <c r="AM2749" s="1"/>
      <c r="AN2749" s="1"/>
      <c r="AO2749" s="1"/>
      <c r="AP2749" s="1"/>
      <c r="AQ2749" s="1"/>
      <c r="AR2749" s="1"/>
      <c r="AS2749" s="1"/>
      <c r="AT2749" s="1"/>
      <c r="AU2749" s="1"/>
      <c r="AV2749" s="1"/>
      <c r="AW2749" s="1"/>
      <c r="AX2749" s="1"/>
      <c r="AY2749" s="1"/>
      <c r="AZ2749" s="1"/>
      <c r="BA2749" s="1"/>
      <c r="BB2749" s="1"/>
      <c r="BC2749" s="1"/>
      <c r="BD2749" s="1"/>
      <c r="BE2749" s="1"/>
      <c r="BF2749" s="1"/>
      <c r="BG2749" s="1"/>
      <c r="BH2749" s="1"/>
      <c r="BI2749" s="1"/>
      <c r="BJ2749" s="1"/>
      <c r="BK2749" s="1"/>
      <c r="BL2749" s="1"/>
      <c r="BM2749" s="1"/>
      <c r="BN2749" s="1"/>
      <c r="BO2749" s="1"/>
      <c r="BP2749" s="1"/>
      <c r="BQ2749" s="1"/>
      <c r="BR2749" s="1"/>
      <c r="BS2749" s="1"/>
      <c r="BT2749" s="1"/>
      <c r="BU2749" s="1"/>
      <c r="BV2749" s="1"/>
      <c r="BW2749" s="1"/>
      <c r="BX2749" s="1"/>
      <c r="BY2749" s="1"/>
      <c r="BZ2749" s="1"/>
      <c r="CA2749" s="1"/>
      <c r="CB2749" s="1"/>
      <c r="CC2749" s="1"/>
      <c r="CD2749" s="1"/>
      <c r="CE2749" s="1"/>
      <c r="CF2749" s="1"/>
      <c r="CG2749" s="1"/>
      <c r="CH2749" s="1"/>
      <c r="CI2749" s="1"/>
      <c r="CJ2749" s="1"/>
      <c r="CK2749" s="1"/>
      <c r="CL2749" s="1"/>
      <c r="CM2749" s="1"/>
      <c r="CN2749" s="1"/>
      <c r="CO2749" s="1"/>
      <c r="CP2749" s="1"/>
      <c r="CQ2749" s="1"/>
      <c r="CR2749" s="1"/>
      <c r="CS2749" s="1"/>
      <c r="CT2749" s="1"/>
      <c r="CU2749" s="1"/>
      <c r="CV2749" s="1"/>
      <c r="CW2749" s="1"/>
      <c r="CX2749" s="1"/>
      <c r="CY2749" s="1"/>
      <c r="CZ2749" s="1"/>
      <c r="DA2749" s="1"/>
      <c r="DB2749" s="1"/>
      <c r="DC2749" s="1"/>
      <c r="DD2749" s="1"/>
      <c r="DE2749" s="1"/>
      <c r="DF2749" s="1"/>
      <c r="DG2749" s="1"/>
      <c r="DH2749" s="1"/>
      <c r="DI2749" s="1"/>
      <c r="DJ2749" s="1"/>
      <c r="DK2749" s="1"/>
      <c r="DL2749" s="1"/>
      <c r="DM2749" s="1"/>
      <c r="DN2749" s="1"/>
      <c r="DO2749" s="1"/>
      <c r="DP2749" s="1"/>
      <c r="DQ2749" s="1"/>
      <c r="DR2749" s="1"/>
      <c r="DS2749" s="1"/>
      <c r="DT2749" s="1"/>
      <c r="DU2749" s="1"/>
      <c r="DV2749" s="1"/>
      <c r="DW2749" s="1"/>
      <c r="DX2749" s="1"/>
      <c r="DY2749" s="1"/>
      <c r="DZ2749" s="1"/>
      <c r="EA2749" s="1"/>
      <c r="EB2749" s="1"/>
      <c r="EC2749" s="1"/>
      <c r="ED2749" s="1"/>
      <c r="EE2749" s="1"/>
      <c r="EF2749" s="1"/>
      <c r="EG2749" s="1"/>
      <c r="EH2749" s="1"/>
      <c r="EI2749" s="1"/>
      <c r="EJ2749" s="1"/>
      <c r="EK2749" s="1"/>
      <c r="EL2749" s="1"/>
      <c r="EM2749" s="1"/>
      <c r="EN2749" s="1"/>
      <c r="EO2749" s="1"/>
      <c r="EP2749" s="1"/>
      <c r="EQ2749" s="1"/>
      <c r="ER2749" s="1"/>
      <c r="ES2749" s="1"/>
      <c r="ET2749" s="1"/>
      <c r="EU2749" s="1"/>
      <c r="EV2749" s="1"/>
      <c r="EW2749" s="1"/>
      <c r="EX2749" s="1"/>
    </row>
    <row r="2750" spans="1:154" x14ac:dyDescent="0.15">
      <c r="A2750" s="52"/>
      <c r="B2750" s="53"/>
      <c r="C2750" s="54"/>
      <c r="D2750" s="55"/>
      <c r="E2750" s="56"/>
      <c r="F2750" s="56"/>
      <c r="G2750" s="56"/>
      <c r="H2750" s="56"/>
      <c r="I2750" s="55"/>
      <c r="J2750" s="57"/>
      <c r="K2750" s="58"/>
      <c r="L2750" s="59"/>
      <c r="M2750" s="60"/>
      <c r="N2750" s="60"/>
      <c r="O2750" s="59"/>
      <c r="P2750" s="56"/>
      <c r="Q2750" s="56"/>
      <c r="R2750" s="56"/>
      <c r="S2750" s="61"/>
      <c r="T2750" s="56"/>
      <c r="U2750" s="62"/>
      <c r="V2750" s="57"/>
      <c r="W2750" s="10"/>
      <c r="X2750" s="10"/>
      <c r="Y2750" s="27"/>
      <c r="Z2750" s="3"/>
      <c r="AA2750" s="1"/>
      <c r="AB2750" s="10"/>
      <c r="AC2750" s="3"/>
      <c r="AD2750" s="3"/>
      <c r="AE2750" s="3"/>
      <c r="AF2750" s="10"/>
      <c r="AG2750" s="11"/>
      <c r="AH2750" s="10"/>
      <c r="AI2750" s="1"/>
      <c r="AJ2750" s="1"/>
      <c r="AK2750" s="1"/>
      <c r="AL2750" s="1"/>
      <c r="AM2750" s="1"/>
      <c r="AN2750" s="1"/>
      <c r="AO2750" s="1"/>
      <c r="AP2750" s="1"/>
      <c r="AQ2750" s="1"/>
      <c r="AR2750" s="1"/>
      <c r="AS2750" s="1"/>
      <c r="AT2750" s="1"/>
      <c r="AU2750" s="1"/>
      <c r="AV2750" s="1"/>
      <c r="AW2750" s="1"/>
      <c r="AX2750" s="1"/>
      <c r="AY2750" s="1"/>
      <c r="AZ2750" s="1"/>
      <c r="BA2750" s="1"/>
      <c r="BB2750" s="1"/>
      <c r="BC2750" s="1"/>
      <c r="BD2750" s="1"/>
      <c r="BE2750" s="1"/>
      <c r="BF2750" s="1"/>
      <c r="BG2750" s="1"/>
      <c r="BH2750" s="1"/>
      <c r="BI2750" s="1"/>
      <c r="BJ2750" s="1"/>
      <c r="BK2750" s="1"/>
      <c r="BL2750" s="1"/>
      <c r="BM2750" s="1"/>
      <c r="BN2750" s="1"/>
      <c r="BO2750" s="1"/>
      <c r="BP2750" s="1"/>
      <c r="BQ2750" s="1"/>
      <c r="BR2750" s="1"/>
      <c r="BS2750" s="1"/>
      <c r="BT2750" s="1"/>
      <c r="BU2750" s="1"/>
      <c r="BV2750" s="1"/>
      <c r="BW2750" s="1"/>
      <c r="BX2750" s="1"/>
      <c r="BY2750" s="1"/>
      <c r="BZ2750" s="1"/>
      <c r="CA2750" s="1"/>
      <c r="CB2750" s="1"/>
      <c r="CC2750" s="1"/>
      <c r="CD2750" s="1"/>
      <c r="CE2750" s="1"/>
      <c r="CF2750" s="1"/>
      <c r="CG2750" s="1"/>
      <c r="CH2750" s="1"/>
      <c r="CI2750" s="1"/>
      <c r="CJ2750" s="1"/>
      <c r="CK2750" s="1"/>
      <c r="CL2750" s="1"/>
      <c r="CM2750" s="1"/>
      <c r="CN2750" s="1"/>
      <c r="CO2750" s="1"/>
      <c r="CP2750" s="1"/>
      <c r="CQ2750" s="1"/>
      <c r="CR2750" s="1"/>
      <c r="CS2750" s="1"/>
      <c r="CT2750" s="1"/>
      <c r="CU2750" s="1"/>
      <c r="CV2750" s="1"/>
      <c r="CW2750" s="1"/>
      <c r="CX2750" s="1"/>
      <c r="CY2750" s="1"/>
      <c r="CZ2750" s="1"/>
      <c r="DA2750" s="1"/>
      <c r="DB2750" s="1"/>
      <c r="DC2750" s="1"/>
      <c r="DD2750" s="1"/>
      <c r="DE2750" s="1"/>
      <c r="DF2750" s="1"/>
      <c r="DG2750" s="1"/>
      <c r="DH2750" s="1"/>
      <c r="DI2750" s="1"/>
      <c r="DJ2750" s="1"/>
      <c r="DK2750" s="1"/>
      <c r="DL2750" s="1"/>
      <c r="DM2750" s="1"/>
      <c r="DN2750" s="1"/>
      <c r="DO2750" s="1"/>
      <c r="DP2750" s="1"/>
      <c r="DQ2750" s="1"/>
      <c r="DR2750" s="1"/>
      <c r="DS2750" s="1"/>
      <c r="DT2750" s="1"/>
      <c r="DU2750" s="1"/>
      <c r="DV2750" s="1"/>
      <c r="DW2750" s="1"/>
      <c r="DX2750" s="1"/>
      <c r="DY2750" s="1"/>
      <c r="DZ2750" s="1"/>
      <c r="EA2750" s="1"/>
      <c r="EB2750" s="1"/>
      <c r="EC2750" s="1"/>
      <c r="ED2750" s="1"/>
      <c r="EE2750" s="1"/>
      <c r="EF2750" s="1"/>
      <c r="EG2750" s="1"/>
      <c r="EH2750" s="1"/>
      <c r="EI2750" s="1"/>
      <c r="EJ2750" s="1"/>
      <c r="EK2750" s="1"/>
      <c r="EL2750" s="1"/>
      <c r="EM2750" s="1"/>
      <c r="EN2750" s="1"/>
      <c r="EO2750" s="1"/>
      <c r="EP2750" s="1"/>
      <c r="EQ2750" s="1"/>
      <c r="ER2750" s="1"/>
      <c r="ES2750" s="1"/>
      <c r="ET2750" s="1"/>
      <c r="EU2750" s="1"/>
      <c r="EV2750" s="1"/>
      <c r="EW2750" s="1"/>
      <c r="EX2750" s="1"/>
    </row>
    <row r="2751" spans="1:154" x14ac:dyDescent="0.15">
      <c r="A2751" s="52"/>
      <c r="B2751" s="53"/>
      <c r="C2751" s="54"/>
      <c r="D2751" s="55"/>
      <c r="E2751" s="56"/>
      <c r="F2751" s="56"/>
      <c r="G2751" s="56"/>
      <c r="H2751" s="56"/>
      <c r="I2751" s="55"/>
      <c r="J2751" s="57"/>
      <c r="K2751" s="58"/>
      <c r="L2751" s="59"/>
      <c r="M2751" s="60"/>
      <c r="N2751" s="60"/>
      <c r="O2751" s="59"/>
      <c r="P2751" s="56"/>
      <c r="Q2751" s="56"/>
      <c r="R2751" s="56"/>
      <c r="S2751" s="61"/>
      <c r="T2751" s="56"/>
      <c r="U2751" s="62"/>
      <c r="V2751" s="57"/>
      <c r="W2751" s="10"/>
      <c r="X2751" s="10"/>
      <c r="Y2751" s="27"/>
      <c r="Z2751" s="3"/>
      <c r="AA2751" s="1"/>
      <c r="AB2751" s="10"/>
      <c r="AC2751" s="3"/>
      <c r="AD2751" s="3"/>
      <c r="AE2751" s="3"/>
      <c r="AF2751" s="10"/>
      <c r="AG2751" s="11"/>
      <c r="AH2751" s="10"/>
      <c r="AI2751" s="1"/>
      <c r="AJ2751" s="1"/>
      <c r="AK2751" s="1"/>
      <c r="AL2751" s="1"/>
      <c r="AM2751" s="1"/>
      <c r="AN2751" s="1"/>
      <c r="AO2751" s="1"/>
      <c r="AP2751" s="1"/>
      <c r="AQ2751" s="1"/>
      <c r="AR2751" s="1"/>
      <c r="AS2751" s="1"/>
      <c r="AT2751" s="1"/>
      <c r="AU2751" s="1"/>
      <c r="AV2751" s="1"/>
      <c r="AW2751" s="1"/>
      <c r="AX2751" s="1"/>
      <c r="AY2751" s="1"/>
      <c r="AZ2751" s="1"/>
      <c r="BA2751" s="1"/>
      <c r="BB2751" s="1"/>
      <c r="BC2751" s="1"/>
      <c r="BD2751" s="1"/>
      <c r="BE2751" s="1"/>
      <c r="BF2751" s="1"/>
      <c r="BG2751" s="1"/>
      <c r="BH2751" s="1"/>
      <c r="BI2751" s="1"/>
      <c r="BJ2751" s="1"/>
      <c r="BK2751" s="1"/>
      <c r="BL2751" s="1"/>
      <c r="BM2751" s="1"/>
      <c r="BN2751" s="1"/>
      <c r="BO2751" s="1"/>
      <c r="BP2751" s="1"/>
      <c r="BQ2751" s="1"/>
      <c r="BR2751" s="1"/>
      <c r="BS2751" s="1"/>
      <c r="BT2751" s="1"/>
      <c r="BU2751" s="1"/>
      <c r="BV2751" s="1"/>
      <c r="BW2751" s="1"/>
      <c r="BX2751" s="1"/>
      <c r="BY2751" s="1"/>
      <c r="BZ2751" s="1"/>
      <c r="CA2751" s="1"/>
      <c r="CB2751" s="1"/>
      <c r="CC2751" s="1"/>
      <c r="CD2751" s="1"/>
      <c r="CE2751" s="1"/>
      <c r="CF2751" s="1"/>
      <c r="CG2751" s="1"/>
      <c r="CH2751" s="1"/>
      <c r="CI2751" s="1"/>
      <c r="CJ2751" s="1"/>
      <c r="CK2751" s="1"/>
      <c r="CL2751" s="1"/>
      <c r="CM2751" s="1"/>
      <c r="CN2751" s="1"/>
      <c r="CO2751" s="1"/>
      <c r="CP2751" s="1"/>
      <c r="CQ2751" s="1"/>
      <c r="CR2751" s="1"/>
      <c r="CS2751" s="1"/>
      <c r="CT2751" s="1"/>
      <c r="CU2751" s="1"/>
      <c r="CV2751" s="1"/>
      <c r="CW2751" s="1"/>
      <c r="CX2751" s="1"/>
      <c r="CY2751" s="1"/>
      <c r="CZ2751" s="1"/>
      <c r="DA2751" s="1"/>
      <c r="DB2751" s="1"/>
      <c r="DC2751" s="1"/>
      <c r="DD2751" s="1"/>
      <c r="DE2751" s="1"/>
      <c r="DF2751" s="1"/>
      <c r="DG2751" s="1"/>
      <c r="DH2751" s="1"/>
      <c r="DI2751" s="1"/>
      <c r="DJ2751" s="1"/>
      <c r="DK2751" s="1"/>
      <c r="DL2751" s="1"/>
      <c r="DM2751" s="1"/>
      <c r="DN2751" s="1"/>
      <c r="DO2751" s="1"/>
      <c r="DP2751" s="1"/>
      <c r="DQ2751" s="1"/>
      <c r="DR2751" s="1"/>
      <c r="DS2751" s="1"/>
      <c r="DT2751" s="1"/>
      <c r="DU2751" s="1"/>
      <c r="DV2751" s="1"/>
      <c r="DW2751" s="1"/>
      <c r="DX2751" s="1"/>
      <c r="DY2751" s="1"/>
      <c r="DZ2751" s="1"/>
      <c r="EA2751" s="1"/>
      <c r="EB2751" s="1"/>
      <c r="EC2751" s="1"/>
      <c r="ED2751" s="1"/>
      <c r="EE2751" s="1"/>
      <c r="EF2751" s="1"/>
      <c r="EG2751" s="1"/>
      <c r="EH2751" s="1"/>
      <c r="EI2751" s="1"/>
      <c r="EJ2751" s="1"/>
      <c r="EK2751" s="1"/>
      <c r="EL2751" s="1"/>
      <c r="EM2751" s="1"/>
      <c r="EN2751" s="1"/>
      <c r="EO2751" s="1"/>
      <c r="EP2751" s="1"/>
      <c r="EQ2751" s="1"/>
      <c r="ER2751" s="1"/>
      <c r="ES2751" s="1"/>
      <c r="ET2751" s="1"/>
      <c r="EU2751" s="1"/>
      <c r="EV2751" s="1"/>
      <c r="EW2751" s="1"/>
      <c r="EX2751" s="1"/>
    </row>
    <row r="2752" spans="1:154" ht="15" x14ac:dyDescent="0.2">
      <c r="A2752" s="63"/>
      <c r="B2752" s="64"/>
      <c r="C2752" s="65"/>
      <c r="D2752" s="66"/>
      <c r="E2752" s="67"/>
      <c r="F2752" s="67"/>
      <c r="G2752" s="67"/>
      <c r="H2752" s="67"/>
      <c r="I2752" s="66"/>
      <c r="J2752" s="68"/>
      <c r="K2752" s="69"/>
      <c r="L2752" s="70"/>
      <c r="M2752" s="71"/>
      <c r="N2752" s="71"/>
      <c r="O2752" s="70"/>
      <c r="P2752" s="67"/>
      <c r="Q2752" s="67"/>
      <c r="R2752" s="67"/>
      <c r="S2752" s="72"/>
      <c r="T2752" s="67"/>
      <c r="U2752" s="73"/>
      <c r="V2752" s="68"/>
      <c r="W2752" s="25"/>
      <c r="X2752" s="25"/>
      <c r="Y2752" s="31"/>
      <c r="Z2752" s="21"/>
      <c r="AA2752" s="24"/>
      <c r="AB2752" s="25"/>
      <c r="AC2752" s="21"/>
      <c r="AD2752" s="21"/>
      <c r="AE2752" s="21"/>
      <c r="AF2752" s="25"/>
      <c r="AG2752" s="22"/>
      <c r="AH2752" s="25"/>
      <c r="AI2752" s="24"/>
      <c r="AJ2752" s="24"/>
      <c r="AK2752" s="24"/>
      <c r="AL2752" s="24"/>
      <c r="AM2752" s="24"/>
      <c r="AN2752" s="24"/>
      <c r="AO2752" s="24"/>
      <c r="AP2752" s="24"/>
      <c r="AQ2752" s="24"/>
      <c r="AR2752" s="24"/>
      <c r="AS2752" s="24"/>
      <c r="AT2752" s="24"/>
      <c r="AU2752" s="24"/>
      <c r="AV2752" s="24"/>
      <c r="AW2752" s="24"/>
      <c r="AX2752" s="24"/>
      <c r="AY2752" s="24"/>
      <c r="AZ2752" s="24"/>
      <c r="BA2752" s="24"/>
      <c r="BB2752" s="24"/>
      <c r="BC2752" s="24"/>
      <c r="BD2752" s="24"/>
      <c r="BE2752" s="24"/>
      <c r="BF2752" s="24"/>
      <c r="BG2752" s="24"/>
      <c r="BH2752" s="24"/>
      <c r="BI2752" s="24"/>
      <c r="BJ2752" s="24"/>
      <c r="BK2752" s="24"/>
      <c r="BL2752" s="24"/>
      <c r="BM2752" s="24"/>
      <c r="BN2752" s="24"/>
      <c r="BO2752" s="24"/>
      <c r="BP2752" s="24"/>
      <c r="BQ2752" s="24"/>
      <c r="BR2752" s="24"/>
      <c r="BS2752" s="24"/>
      <c r="BT2752" s="24"/>
      <c r="BU2752" s="24"/>
      <c r="BV2752" s="24"/>
      <c r="BW2752" s="24"/>
      <c r="BX2752" s="24"/>
      <c r="BY2752" s="24"/>
      <c r="BZ2752" s="24"/>
      <c r="CA2752" s="24"/>
      <c r="CB2752" s="24"/>
      <c r="CC2752" s="24"/>
      <c r="CD2752" s="24"/>
      <c r="CE2752" s="24"/>
      <c r="CF2752" s="24"/>
      <c r="CG2752" s="24"/>
      <c r="CH2752" s="24"/>
      <c r="CI2752" s="24"/>
      <c r="CJ2752" s="24"/>
      <c r="CK2752" s="24"/>
      <c r="CL2752" s="24"/>
      <c r="CM2752" s="24"/>
      <c r="CN2752" s="24"/>
      <c r="CO2752" s="24"/>
      <c r="CP2752" s="24"/>
      <c r="CQ2752" s="24"/>
      <c r="CR2752" s="24"/>
      <c r="CS2752" s="24"/>
      <c r="CT2752" s="24"/>
      <c r="CU2752" s="24"/>
      <c r="CV2752" s="24"/>
      <c r="CW2752" s="24"/>
      <c r="CX2752" s="24"/>
      <c r="CY2752" s="24"/>
      <c r="CZ2752" s="24"/>
      <c r="DA2752" s="24"/>
      <c r="DB2752" s="24"/>
      <c r="DC2752" s="24"/>
      <c r="DD2752" s="24"/>
      <c r="DE2752" s="24"/>
      <c r="DF2752" s="24"/>
      <c r="DG2752" s="24"/>
      <c r="DH2752" s="24"/>
      <c r="DI2752" s="24"/>
      <c r="DJ2752" s="24"/>
      <c r="DK2752" s="24"/>
      <c r="DL2752" s="24"/>
      <c r="DM2752" s="24"/>
      <c r="DN2752" s="24"/>
      <c r="DO2752" s="24"/>
      <c r="DP2752" s="24"/>
      <c r="DQ2752" s="24"/>
      <c r="DR2752" s="24"/>
      <c r="DS2752" s="24"/>
      <c r="DT2752" s="24"/>
      <c r="DU2752" s="24"/>
      <c r="DV2752" s="24"/>
      <c r="DW2752" s="24"/>
      <c r="DX2752" s="24"/>
      <c r="DY2752" s="24"/>
      <c r="DZ2752" s="24"/>
      <c r="EA2752" s="24"/>
      <c r="EB2752" s="24"/>
      <c r="EC2752" s="24"/>
      <c r="ED2752" s="24"/>
      <c r="EE2752" s="24"/>
      <c r="EF2752" s="24"/>
      <c r="EG2752" s="24"/>
      <c r="EH2752" s="24"/>
      <c r="EI2752" s="24"/>
      <c r="EJ2752" s="24"/>
      <c r="EK2752" s="24"/>
      <c r="EL2752" s="24"/>
      <c r="EM2752" s="24"/>
      <c r="EN2752" s="24"/>
      <c r="EO2752" s="24"/>
      <c r="EP2752" s="24"/>
      <c r="EQ2752" s="24"/>
      <c r="ER2752" s="24"/>
      <c r="ES2752" s="24"/>
      <c r="ET2752" s="24"/>
      <c r="EU2752" s="24"/>
      <c r="EV2752" s="24"/>
      <c r="EW2752" s="24"/>
      <c r="EX2752" s="24"/>
    </row>
    <row r="2753" spans="1:154" x14ac:dyDescent="0.15">
      <c r="A2753" s="52"/>
      <c r="B2753" s="53"/>
      <c r="C2753" s="54"/>
      <c r="D2753" s="55"/>
      <c r="E2753" s="56"/>
      <c r="F2753" s="56"/>
      <c r="G2753" s="56"/>
      <c r="H2753" s="56"/>
      <c r="I2753" s="55"/>
      <c r="J2753" s="57"/>
      <c r="K2753" s="58"/>
      <c r="L2753" s="59"/>
      <c r="M2753" s="60"/>
      <c r="N2753" s="60"/>
      <c r="O2753" s="59"/>
      <c r="P2753" s="56"/>
      <c r="Q2753" s="56"/>
      <c r="R2753" s="56"/>
      <c r="S2753" s="61"/>
      <c r="T2753" s="56"/>
      <c r="U2753" s="62"/>
      <c r="V2753" s="57"/>
      <c r="W2753" s="25"/>
      <c r="X2753" s="25"/>
      <c r="Y2753" s="31"/>
      <c r="Z2753" s="21"/>
      <c r="AA2753" s="24"/>
      <c r="AB2753" s="25"/>
      <c r="AC2753" s="21"/>
      <c r="AD2753" s="21"/>
      <c r="AE2753" s="21"/>
      <c r="AF2753" s="25"/>
      <c r="AG2753" s="22"/>
      <c r="AH2753" s="25"/>
      <c r="AI2753" s="24"/>
      <c r="AJ2753" s="24"/>
      <c r="AK2753" s="24"/>
      <c r="AL2753" s="24"/>
      <c r="AM2753" s="24"/>
      <c r="AN2753" s="24"/>
      <c r="AO2753" s="24"/>
      <c r="AP2753" s="24"/>
      <c r="AQ2753" s="24"/>
      <c r="AR2753" s="24"/>
      <c r="AS2753" s="24"/>
      <c r="AT2753" s="24"/>
      <c r="AU2753" s="24"/>
      <c r="AV2753" s="24"/>
      <c r="AW2753" s="24"/>
      <c r="AX2753" s="24"/>
      <c r="AY2753" s="24"/>
      <c r="AZ2753" s="24"/>
      <c r="BA2753" s="24"/>
      <c r="BB2753" s="24"/>
      <c r="BC2753" s="24"/>
      <c r="BD2753" s="24"/>
      <c r="BE2753" s="24"/>
      <c r="BF2753" s="24"/>
      <c r="BG2753" s="24"/>
      <c r="BH2753" s="24"/>
      <c r="BI2753" s="24"/>
      <c r="BJ2753" s="24"/>
      <c r="BK2753" s="24"/>
      <c r="BL2753" s="24"/>
      <c r="BM2753" s="24"/>
      <c r="BN2753" s="24"/>
      <c r="BO2753" s="24"/>
      <c r="BP2753" s="24"/>
      <c r="BQ2753" s="24"/>
      <c r="BR2753" s="24"/>
      <c r="BS2753" s="24"/>
      <c r="BT2753" s="24"/>
      <c r="BU2753" s="24"/>
      <c r="BV2753" s="24"/>
      <c r="BW2753" s="24"/>
      <c r="BX2753" s="24"/>
      <c r="BY2753" s="24"/>
      <c r="BZ2753" s="24"/>
      <c r="CA2753" s="24"/>
      <c r="CB2753" s="24"/>
      <c r="CC2753" s="24"/>
      <c r="CD2753" s="24"/>
      <c r="CE2753" s="24"/>
      <c r="CF2753" s="24"/>
      <c r="CG2753" s="24"/>
      <c r="CH2753" s="24"/>
      <c r="CI2753" s="24"/>
      <c r="CJ2753" s="24"/>
      <c r="CK2753" s="24"/>
      <c r="CL2753" s="24"/>
      <c r="CM2753" s="24"/>
      <c r="CN2753" s="24"/>
      <c r="CO2753" s="24"/>
      <c r="CP2753" s="24"/>
      <c r="CQ2753" s="24"/>
      <c r="CR2753" s="24"/>
      <c r="CS2753" s="24"/>
      <c r="CT2753" s="24"/>
      <c r="CU2753" s="24"/>
      <c r="CV2753" s="24"/>
      <c r="CW2753" s="24"/>
      <c r="CX2753" s="24"/>
      <c r="CY2753" s="24"/>
      <c r="CZ2753" s="24"/>
      <c r="DA2753" s="24"/>
      <c r="DB2753" s="24"/>
      <c r="DC2753" s="24"/>
      <c r="DD2753" s="24"/>
      <c r="DE2753" s="24"/>
      <c r="DF2753" s="24"/>
      <c r="DG2753" s="24"/>
      <c r="DH2753" s="24"/>
      <c r="DI2753" s="24"/>
      <c r="DJ2753" s="24"/>
      <c r="DK2753" s="24"/>
      <c r="DL2753" s="24"/>
      <c r="DM2753" s="24"/>
      <c r="DN2753" s="24"/>
      <c r="DO2753" s="24"/>
      <c r="DP2753" s="24"/>
      <c r="DQ2753" s="24"/>
      <c r="DR2753" s="24"/>
      <c r="DS2753" s="24"/>
      <c r="DT2753" s="24"/>
      <c r="DU2753" s="24"/>
      <c r="DV2753" s="24"/>
      <c r="DW2753" s="24"/>
      <c r="DX2753" s="24"/>
      <c r="DY2753" s="24"/>
      <c r="DZ2753" s="24"/>
      <c r="EA2753" s="24"/>
      <c r="EB2753" s="24"/>
      <c r="EC2753" s="24"/>
      <c r="ED2753" s="24"/>
      <c r="EE2753" s="24"/>
      <c r="EF2753" s="24"/>
      <c r="EG2753" s="24"/>
      <c r="EH2753" s="24"/>
      <c r="EI2753" s="24"/>
      <c r="EJ2753" s="24"/>
      <c r="EK2753" s="24"/>
      <c r="EL2753" s="24"/>
      <c r="EM2753" s="24"/>
      <c r="EN2753" s="24"/>
      <c r="EO2753" s="24"/>
      <c r="EP2753" s="24"/>
      <c r="EQ2753" s="24"/>
      <c r="ER2753" s="24"/>
      <c r="ES2753" s="24"/>
      <c r="ET2753" s="24"/>
      <c r="EU2753" s="24"/>
      <c r="EV2753" s="24"/>
      <c r="EW2753" s="24"/>
      <c r="EX2753" s="24"/>
    </row>
    <row r="2754" spans="1:154" x14ac:dyDescent="0.15">
      <c r="A2754" s="52"/>
      <c r="B2754" s="53"/>
      <c r="C2754" s="54"/>
      <c r="D2754" s="55"/>
      <c r="E2754" s="56"/>
      <c r="F2754" s="56"/>
      <c r="G2754" s="56"/>
      <c r="H2754" s="56"/>
      <c r="I2754" s="55"/>
      <c r="J2754" s="57"/>
      <c r="K2754" s="58"/>
      <c r="L2754" s="59"/>
      <c r="M2754" s="60"/>
      <c r="N2754" s="60"/>
      <c r="O2754" s="59"/>
      <c r="P2754" s="56"/>
      <c r="Q2754" s="56"/>
      <c r="R2754" s="56"/>
      <c r="S2754" s="61"/>
      <c r="T2754" s="56"/>
      <c r="U2754" s="62"/>
      <c r="V2754" s="57"/>
      <c r="W2754" s="10"/>
      <c r="X2754" s="10"/>
      <c r="Y2754" s="27"/>
      <c r="Z2754" s="3"/>
      <c r="AA2754" s="1"/>
      <c r="AB2754" s="10"/>
      <c r="AC2754" s="3"/>
      <c r="AD2754" s="3"/>
      <c r="AE2754" s="3"/>
      <c r="AF2754" s="10"/>
      <c r="AG2754" s="11"/>
      <c r="AH2754" s="10"/>
      <c r="AI2754" s="1"/>
      <c r="AJ2754" s="1"/>
      <c r="AK2754" s="1"/>
      <c r="AL2754" s="1"/>
      <c r="AM2754" s="1"/>
      <c r="AN2754" s="1"/>
      <c r="AO2754" s="1"/>
      <c r="AP2754" s="1"/>
      <c r="AQ2754" s="1"/>
      <c r="AR2754" s="1"/>
      <c r="AS2754" s="1"/>
      <c r="AT2754" s="1"/>
      <c r="AU2754" s="1"/>
      <c r="AV2754" s="1"/>
      <c r="AW2754" s="1"/>
      <c r="AX2754" s="1"/>
      <c r="AY2754" s="1"/>
      <c r="AZ2754" s="1"/>
      <c r="BA2754" s="1"/>
      <c r="BB2754" s="1"/>
      <c r="BC2754" s="1"/>
      <c r="BD2754" s="1"/>
      <c r="BE2754" s="1"/>
      <c r="BF2754" s="1"/>
      <c r="BG2754" s="1"/>
      <c r="BH2754" s="1"/>
      <c r="BI2754" s="1"/>
      <c r="BJ2754" s="1"/>
      <c r="BK2754" s="1"/>
      <c r="BL2754" s="1"/>
      <c r="BM2754" s="1"/>
      <c r="BN2754" s="1"/>
      <c r="BO2754" s="1"/>
      <c r="BP2754" s="1"/>
      <c r="BQ2754" s="1"/>
      <c r="BR2754" s="1"/>
      <c r="BS2754" s="1"/>
      <c r="BT2754" s="1"/>
      <c r="BU2754" s="1"/>
      <c r="BV2754" s="1"/>
      <c r="BW2754" s="1"/>
      <c r="BX2754" s="1"/>
      <c r="BY2754" s="1"/>
      <c r="BZ2754" s="1"/>
      <c r="CA2754" s="1"/>
      <c r="CB2754" s="1"/>
      <c r="CC2754" s="1"/>
      <c r="CD2754" s="1"/>
      <c r="CE2754" s="1"/>
      <c r="CF2754" s="1"/>
      <c r="CG2754" s="1"/>
      <c r="CH2754" s="1"/>
      <c r="CI2754" s="1"/>
      <c r="CJ2754" s="1"/>
      <c r="CK2754" s="1"/>
      <c r="CL2754" s="1"/>
      <c r="CM2754" s="1"/>
      <c r="CN2754" s="1"/>
      <c r="CO2754" s="1"/>
      <c r="CP2754" s="1"/>
      <c r="CQ2754" s="1"/>
      <c r="CR2754" s="1"/>
      <c r="CS2754" s="1"/>
      <c r="CT2754" s="1"/>
      <c r="CU2754" s="1"/>
      <c r="CV2754" s="1"/>
      <c r="CW2754" s="1"/>
      <c r="CX2754" s="1"/>
      <c r="CY2754" s="1"/>
      <c r="CZ2754" s="1"/>
      <c r="DA2754" s="1"/>
      <c r="DB2754" s="1"/>
      <c r="DC2754" s="1"/>
      <c r="DD2754" s="1"/>
      <c r="DE2754" s="1"/>
      <c r="DF2754" s="1"/>
      <c r="DG2754" s="1"/>
      <c r="DH2754" s="1"/>
      <c r="DI2754" s="1"/>
      <c r="DJ2754" s="1"/>
      <c r="DK2754" s="1"/>
      <c r="DL2754" s="1"/>
      <c r="DM2754" s="1"/>
      <c r="DN2754" s="1"/>
      <c r="DO2754" s="1"/>
      <c r="DP2754" s="1"/>
      <c r="DQ2754" s="1"/>
      <c r="DR2754" s="1"/>
      <c r="DS2754" s="1"/>
      <c r="DT2754" s="1"/>
      <c r="DU2754" s="1"/>
      <c r="DV2754" s="1"/>
      <c r="DW2754" s="1"/>
      <c r="DX2754" s="1"/>
      <c r="DY2754" s="1"/>
      <c r="DZ2754" s="1"/>
      <c r="EA2754" s="1"/>
      <c r="EB2754" s="1"/>
      <c r="EC2754" s="1"/>
      <c r="ED2754" s="1"/>
      <c r="EE2754" s="1"/>
      <c r="EF2754" s="1"/>
      <c r="EG2754" s="1"/>
      <c r="EH2754" s="1"/>
      <c r="EI2754" s="1"/>
      <c r="EJ2754" s="1"/>
      <c r="EK2754" s="1"/>
      <c r="EL2754" s="1"/>
      <c r="EM2754" s="1"/>
      <c r="EN2754" s="1"/>
      <c r="EO2754" s="1"/>
      <c r="EP2754" s="1"/>
      <c r="EQ2754" s="1"/>
      <c r="ER2754" s="1"/>
      <c r="ES2754" s="1"/>
      <c r="ET2754" s="1"/>
      <c r="EU2754" s="1"/>
      <c r="EV2754" s="1"/>
      <c r="EW2754" s="1"/>
      <c r="EX2754" s="1"/>
    </row>
    <row r="2755" spans="1:154" x14ac:dyDescent="0.15">
      <c r="A2755" s="52"/>
      <c r="B2755" s="53"/>
      <c r="C2755" s="54"/>
      <c r="D2755" s="55"/>
      <c r="E2755" s="56"/>
      <c r="F2755" s="56"/>
      <c r="G2755" s="56"/>
      <c r="H2755" s="56"/>
      <c r="I2755" s="55"/>
      <c r="J2755" s="57"/>
      <c r="K2755" s="58"/>
      <c r="L2755" s="59"/>
      <c r="M2755" s="60"/>
      <c r="N2755" s="60"/>
      <c r="O2755" s="59"/>
      <c r="P2755" s="56"/>
      <c r="Q2755" s="56"/>
      <c r="R2755" s="56"/>
      <c r="S2755" s="61"/>
      <c r="T2755" s="56"/>
      <c r="U2755" s="62"/>
      <c r="V2755" s="57"/>
      <c r="W2755" s="10"/>
      <c r="X2755" s="10"/>
      <c r="Y2755" s="27"/>
      <c r="Z2755" s="3"/>
      <c r="AA2755" s="1"/>
      <c r="AB2755" s="10"/>
      <c r="AC2755" s="3"/>
      <c r="AD2755" s="3"/>
      <c r="AE2755" s="3"/>
      <c r="AF2755" s="10"/>
      <c r="AG2755" s="11"/>
      <c r="AH2755" s="10"/>
      <c r="AI2755" s="1"/>
      <c r="AJ2755" s="1"/>
      <c r="AK2755" s="1"/>
      <c r="AL2755" s="1"/>
      <c r="AM2755" s="1"/>
      <c r="AN2755" s="1"/>
      <c r="AO2755" s="1"/>
      <c r="AP2755" s="1"/>
      <c r="AQ2755" s="1"/>
      <c r="AR2755" s="1"/>
      <c r="AS2755" s="1"/>
      <c r="AT2755" s="1"/>
      <c r="AU2755" s="1"/>
      <c r="AV2755" s="1"/>
      <c r="AW2755" s="1"/>
      <c r="AX2755" s="1"/>
      <c r="AY2755" s="1"/>
      <c r="AZ2755" s="1"/>
      <c r="BA2755" s="1"/>
      <c r="BB2755" s="1"/>
      <c r="BC2755" s="1"/>
      <c r="BD2755" s="1"/>
      <c r="BE2755" s="1"/>
      <c r="BF2755" s="1"/>
      <c r="BG2755" s="1"/>
      <c r="BH2755" s="1"/>
      <c r="BI2755" s="1"/>
      <c r="BJ2755" s="1"/>
      <c r="BK2755" s="1"/>
      <c r="BL2755" s="1"/>
      <c r="BM2755" s="1"/>
      <c r="BN2755" s="1"/>
      <c r="BO2755" s="1"/>
      <c r="BP2755" s="1"/>
      <c r="BQ2755" s="1"/>
      <c r="BR2755" s="1"/>
      <c r="BS2755" s="1"/>
      <c r="BT2755" s="1"/>
      <c r="BU2755" s="1"/>
      <c r="BV2755" s="1"/>
      <c r="BW2755" s="1"/>
      <c r="BX2755" s="1"/>
      <c r="BY2755" s="1"/>
      <c r="BZ2755" s="1"/>
      <c r="CA2755" s="1"/>
      <c r="CB2755" s="1"/>
      <c r="CC2755" s="1"/>
      <c r="CD2755" s="1"/>
      <c r="CE2755" s="1"/>
      <c r="CF2755" s="1"/>
      <c r="CG2755" s="1"/>
      <c r="CH2755" s="1"/>
      <c r="CI2755" s="1"/>
      <c r="CJ2755" s="1"/>
      <c r="CK2755" s="1"/>
      <c r="CL2755" s="1"/>
      <c r="CM2755" s="1"/>
      <c r="CN2755" s="1"/>
      <c r="CO2755" s="1"/>
      <c r="CP2755" s="1"/>
      <c r="CQ2755" s="1"/>
      <c r="CR2755" s="1"/>
      <c r="CS2755" s="1"/>
      <c r="CT2755" s="1"/>
      <c r="CU2755" s="1"/>
      <c r="CV2755" s="1"/>
      <c r="CW2755" s="1"/>
      <c r="CX2755" s="1"/>
      <c r="CY2755" s="1"/>
      <c r="CZ2755" s="1"/>
      <c r="DA2755" s="1"/>
      <c r="DB2755" s="1"/>
      <c r="DC2755" s="1"/>
      <c r="DD2755" s="1"/>
      <c r="DE2755" s="1"/>
      <c r="DF2755" s="1"/>
      <c r="DG2755" s="1"/>
      <c r="DH2755" s="1"/>
      <c r="DI2755" s="1"/>
      <c r="DJ2755" s="1"/>
      <c r="DK2755" s="1"/>
      <c r="DL2755" s="1"/>
      <c r="DM2755" s="1"/>
      <c r="DN2755" s="1"/>
      <c r="DO2755" s="1"/>
      <c r="DP2755" s="1"/>
      <c r="DQ2755" s="1"/>
      <c r="DR2755" s="1"/>
      <c r="DS2755" s="1"/>
      <c r="DT2755" s="1"/>
      <c r="DU2755" s="1"/>
      <c r="DV2755" s="1"/>
      <c r="DW2755" s="1"/>
      <c r="DX2755" s="1"/>
      <c r="DY2755" s="1"/>
      <c r="DZ2755" s="1"/>
      <c r="EA2755" s="1"/>
      <c r="EB2755" s="1"/>
      <c r="EC2755" s="1"/>
      <c r="ED2755" s="1"/>
      <c r="EE2755" s="1"/>
      <c r="EF2755" s="1"/>
      <c r="EG2755" s="1"/>
      <c r="EH2755" s="1"/>
      <c r="EI2755" s="1"/>
      <c r="EJ2755" s="1"/>
      <c r="EK2755" s="1"/>
      <c r="EL2755" s="1"/>
      <c r="EM2755" s="1"/>
      <c r="EN2755" s="1"/>
      <c r="EO2755" s="1"/>
      <c r="EP2755" s="1"/>
      <c r="EQ2755" s="1"/>
      <c r="ER2755" s="1"/>
      <c r="ES2755" s="1"/>
      <c r="ET2755" s="1"/>
      <c r="EU2755" s="1"/>
      <c r="EV2755" s="1"/>
      <c r="EW2755" s="1"/>
      <c r="EX2755" s="1"/>
    </row>
    <row r="2756" spans="1:154" x14ac:dyDescent="0.15">
      <c r="A2756" s="52"/>
      <c r="B2756" s="53"/>
      <c r="C2756" s="54"/>
      <c r="D2756" s="55"/>
      <c r="E2756" s="56"/>
      <c r="F2756" s="56"/>
      <c r="G2756" s="56"/>
      <c r="H2756" s="56"/>
      <c r="I2756" s="55"/>
      <c r="J2756" s="57"/>
      <c r="K2756" s="58"/>
      <c r="L2756" s="59"/>
      <c r="M2756" s="60"/>
      <c r="N2756" s="60"/>
      <c r="O2756" s="59"/>
      <c r="P2756" s="56"/>
      <c r="Q2756" s="56"/>
      <c r="R2756" s="56"/>
      <c r="S2756" s="61"/>
      <c r="T2756" s="56"/>
      <c r="U2756" s="62"/>
      <c r="V2756" s="57"/>
      <c r="W2756" s="25"/>
      <c r="X2756" s="25"/>
      <c r="Y2756" s="31"/>
      <c r="Z2756" s="21"/>
      <c r="AA2756" s="24"/>
      <c r="AB2756" s="25"/>
      <c r="AC2756" s="21"/>
      <c r="AD2756" s="21"/>
      <c r="AE2756" s="21"/>
      <c r="AF2756" s="25"/>
      <c r="AG2756" s="22"/>
      <c r="AH2756" s="25"/>
      <c r="AI2756" s="24"/>
      <c r="AJ2756" s="24"/>
      <c r="AK2756" s="24"/>
      <c r="AL2756" s="24"/>
      <c r="AM2756" s="24"/>
      <c r="AN2756" s="24"/>
      <c r="AO2756" s="24"/>
      <c r="AP2756" s="24"/>
      <c r="AQ2756" s="24"/>
      <c r="AR2756" s="24"/>
      <c r="AS2756" s="24"/>
      <c r="AT2756" s="24"/>
      <c r="AU2756" s="24"/>
      <c r="AV2756" s="24"/>
      <c r="AW2756" s="24"/>
      <c r="AX2756" s="24"/>
      <c r="AY2756" s="24"/>
      <c r="AZ2756" s="24"/>
      <c r="BA2756" s="24"/>
      <c r="BB2756" s="24"/>
      <c r="BC2756" s="24"/>
      <c r="BD2756" s="24"/>
      <c r="BE2756" s="24"/>
      <c r="BF2756" s="24"/>
      <c r="BG2756" s="24"/>
      <c r="BH2756" s="24"/>
      <c r="BI2756" s="24"/>
      <c r="BJ2756" s="24"/>
      <c r="BK2756" s="24"/>
      <c r="BL2756" s="24"/>
      <c r="BM2756" s="24"/>
      <c r="BN2756" s="24"/>
      <c r="BO2756" s="24"/>
      <c r="BP2756" s="24"/>
      <c r="BQ2756" s="24"/>
      <c r="BR2756" s="24"/>
      <c r="BS2756" s="24"/>
      <c r="BT2756" s="24"/>
      <c r="BU2756" s="24"/>
      <c r="BV2756" s="24"/>
      <c r="BW2756" s="24"/>
      <c r="BX2756" s="24"/>
      <c r="BY2756" s="24"/>
      <c r="BZ2756" s="24"/>
      <c r="CA2756" s="24"/>
      <c r="CB2756" s="24"/>
      <c r="CC2756" s="24"/>
      <c r="CD2756" s="24"/>
      <c r="CE2756" s="24"/>
      <c r="CF2756" s="24"/>
      <c r="CG2756" s="24"/>
      <c r="CH2756" s="24"/>
      <c r="CI2756" s="24"/>
      <c r="CJ2756" s="24"/>
      <c r="CK2756" s="24"/>
      <c r="CL2756" s="24"/>
      <c r="CM2756" s="24"/>
      <c r="CN2756" s="24"/>
      <c r="CO2756" s="24"/>
      <c r="CP2756" s="24"/>
      <c r="CQ2756" s="24"/>
      <c r="CR2756" s="24"/>
      <c r="CS2756" s="24"/>
      <c r="CT2756" s="24"/>
      <c r="CU2756" s="24"/>
      <c r="CV2756" s="24"/>
      <c r="CW2756" s="24"/>
      <c r="CX2756" s="24"/>
      <c r="CY2756" s="24"/>
      <c r="CZ2756" s="24"/>
      <c r="DA2756" s="24"/>
      <c r="DB2756" s="24"/>
      <c r="DC2756" s="24"/>
      <c r="DD2756" s="24"/>
      <c r="DE2756" s="24"/>
      <c r="DF2756" s="24"/>
      <c r="DG2756" s="24"/>
      <c r="DH2756" s="24"/>
      <c r="DI2756" s="24"/>
      <c r="DJ2756" s="24"/>
      <c r="DK2756" s="24"/>
      <c r="DL2756" s="24"/>
      <c r="DM2756" s="24"/>
      <c r="DN2756" s="24"/>
      <c r="DO2756" s="24"/>
      <c r="DP2756" s="24"/>
      <c r="DQ2756" s="24"/>
      <c r="DR2756" s="24"/>
      <c r="DS2756" s="24"/>
      <c r="DT2756" s="24"/>
      <c r="DU2756" s="24"/>
      <c r="DV2756" s="24"/>
      <c r="DW2756" s="24"/>
      <c r="DX2756" s="24"/>
      <c r="DY2756" s="24"/>
      <c r="DZ2756" s="24"/>
      <c r="EA2756" s="24"/>
      <c r="EB2756" s="24"/>
      <c r="EC2756" s="24"/>
      <c r="ED2756" s="24"/>
      <c r="EE2756" s="24"/>
      <c r="EF2756" s="24"/>
      <c r="EG2756" s="24"/>
      <c r="EH2756" s="24"/>
      <c r="EI2756" s="24"/>
      <c r="EJ2756" s="24"/>
      <c r="EK2756" s="24"/>
      <c r="EL2756" s="24"/>
      <c r="EM2756" s="24"/>
      <c r="EN2756" s="24"/>
      <c r="EO2756" s="24"/>
      <c r="EP2756" s="24"/>
      <c r="EQ2756" s="24"/>
      <c r="ER2756" s="24"/>
      <c r="ES2756" s="24"/>
      <c r="ET2756" s="24"/>
      <c r="EU2756" s="24"/>
      <c r="EV2756" s="24"/>
      <c r="EW2756" s="24"/>
      <c r="EX2756" s="24"/>
    </row>
    <row r="2757" spans="1:154" x14ac:dyDescent="0.15">
      <c r="A2757" s="52"/>
      <c r="B2757" s="53"/>
      <c r="C2757" s="54"/>
      <c r="D2757" s="55"/>
      <c r="E2757" s="56"/>
      <c r="F2757" s="56"/>
      <c r="G2757" s="56"/>
      <c r="H2757" s="56"/>
      <c r="I2757" s="55"/>
      <c r="J2757" s="57"/>
      <c r="K2757" s="58"/>
      <c r="L2757" s="59"/>
      <c r="M2757" s="60"/>
      <c r="N2757" s="60"/>
      <c r="O2757" s="59"/>
      <c r="P2757" s="56"/>
      <c r="Q2757" s="56"/>
      <c r="R2757" s="56"/>
      <c r="S2757" s="61"/>
      <c r="T2757" s="56"/>
      <c r="U2757" s="62"/>
      <c r="V2757" s="57"/>
      <c r="W2757" s="10"/>
      <c r="X2757" s="10"/>
      <c r="Y2757" s="27"/>
      <c r="Z2757" s="3"/>
      <c r="AA2757" s="1"/>
      <c r="AB2757" s="10"/>
      <c r="AC2757" s="3"/>
      <c r="AD2757" s="3"/>
      <c r="AE2757" s="3"/>
      <c r="AF2757" s="10"/>
      <c r="AG2757" s="11"/>
      <c r="AH2757" s="10"/>
      <c r="AI2757" s="1"/>
      <c r="AJ2757" s="1"/>
      <c r="AK2757" s="1"/>
      <c r="AL2757" s="1"/>
      <c r="AM2757" s="1"/>
      <c r="AN2757" s="1"/>
      <c r="AO2757" s="1"/>
      <c r="AP2757" s="1"/>
      <c r="AQ2757" s="1"/>
      <c r="AR2757" s="1"/>
      <c r="AS2757" s="1"/>
      <c r="AT2757" s="1"/>
      <c r="AU2757" s="1"/>
      <c r="AV2757" s="1"/>
      <c r="AW2757" s="1"/>
      <c r="AX2757" s="1"/>
      <c r="AY2757" s="1"/>
      <c r="AZ2757" s="1"/>
      <c r="BA2757" s="1"/>
      <c r="BB2757" s="1"/>
      <c r="BC2757" s="1"/>
      <c r="BD2757" s="1"/>
      <c r="BE2757" s="1"/>
      <c r="BF2757" s="1"/>
      <c r="BG2757" s="1"/>
      <c r="BH2757" s="1"/>
      <c r="BI2757" s="1"/>
      <c r="BJ2757" s="1"/>
      <c r="BK2757" s="1"/>
      <c r="BL2757" s="1"/>
      <c r="BM2757" s="1"/>
      <c r="BN2757" s="1"/>
      <c r="BO2757" s="1"/>
      <c r="BP2757" s="1"/>
      <c r="BQ2757" s="1"/>
      <c r="BR2757" s="1"/>
      <c r="BS2757" s="1"/>
      <c r="BT2757" s="1"/>
      <c r="BU2757" s="1"/>
      <c r="BV2757" s="1"/>
      <c r="BW2757" s="1"/>
      <c r="BX2757" s="1"/>
      <c r="BY2757" s="1"/>
      <c r="BZ2757" s="1"/>
      <c r="CA2757" s="1"/>
      <c r="CB2757" s="1"/>
      <c r="CC2757" s="1"/>
      <c r="CD2757" s="1"/>
      <c r="CE2757" s="1"/>
      <c r="CF2757" s="1"/>
      <c r="CG2757" s="1"/>
      <c r="CH2757" s="1"/>
      <c r="CI2757" s="1"/>
      <c r="CJ2757" s="1"/>
      <c r="CK2757" s="1"/>
      <c r="CL2757" s="1"/>
      <c r="CM2757" s="1"/>
      <c r="CN2757" s="1"/>
      <c r="CO2757" s="1"/>
      <c r="CP2757" s="1"/>
      <c r="CQ2757" s="1"/>
      <c r="CR2757" s="1"/>
      <c r="CS2757" s="1"/>
      <c r="CT2757" s="1"/>
      <c r="CU2757" s="1"/>
      <c r="CV2757" s="1"/>
      <c r="CW2757" s="1"/>
      <c r="CX2757" s="1"/>
      <c r="CY2757" s="1"/>
      <c r="CZ2757" s="1"/>
      <c r="DA2757" s="1"/>
      <c r="DB2757" s="1"/>
      <c r="DC2757" s="1"/>
      <c r="DD2757" s="1"/>
      <c r="DE2757" s="1"/>
      <c r="DF2757" s="1"/>
      <c r="DG2757" s="1"/>
      <c r="DH2757" s="1"/>
      <c r="DI2757" s="1"/>
      <c r="DJ2757" s="1"/>
      <c r="DK2757" s="1"/>
      <c r="DL2757" s="1"/>
      <c r="DM2757" s="1"/>
      <c r="DN2757" s="1"/>
      <c r="DO2757" s="1"/>
      <c r="DP2757" s="1"/>
      <c r="DQ2757" s="1"/>
      <c r="DR2757" s="1"/>
      <c r="DS2757" s="1"/>
      <c r="DT2757" s="1"/>
      <c r="DU2757" s="1"/>
      <c r="DV2757" s="1"/>
      <c r="DW2757" s="1"/>
      <c r="DX2757" s="1"/>
      <c r="DY2757" s="1"/>
      <c r="DZ2757" s="1"/>
      <c r="EA2757" s="1"/>
      <c r="EB2757" s="1"/>
      <c r="EC2757" s="1"/>
      <c r="ED2757" s="1"/>
      <c r="EE2757" s="1"/>
      <c r="EF2757" s="1"/>
      <c r="EG2757" s="1"/>
      <c r="EH2757" s="1"/>
      <c r="EI2757" s="1"/>
      <c r="EJ2757" s="1"/>
      <c r="EK2757" s="1"/>
      <c r="EL2757" s="1"/>
      <c r="EM2757" s="1"/>
      <c r="EN2757" s="1"/>
      <c r="EO2757" s="1"/>
      <c r="EP2757" s="1"/>
      <c r="EQ2757" s="1"/>
      <c r="ER2757" s="1"/>
      <c r="ES2757" s="1"/>
      <c r="ET2757" s="1"/>
      <c r="EU2757" s="1"/>
      <c r="EV2757" s="1"/>
      <c r="EW2757" s="1"/>
      <c r="EX2757" s="1"/>
    </row>
    <row r="2758" spans="1:154" x14ac:dyDescent="0.15">
      <c r="A2758" s="52"/>
      <c r="B2758" s="53"/>
      <c r="C2758" s="54"/>
      <c r="D2758" s="55"/>
      <c r="E2758" s="56"/>
      <c r="F2758" s="56"/>
      <c r="G2758" s="56"/>
      <c r="H2758" s="56"/>
      <c r="I2758" s="55"/>
      <c r="J2758" s="57"/>
      <c r="K2758" s="58"/>
      <c r="L2758" s="59"/>
      <c r="M2758" s="60"/>
      <c r="N2758" s="60"/>
      <c r="O2758" s="59"/>
      <c r="P2758" s="56"/>
      <c r="Q2758" s="56"/>
      <c r="R2758" s="56"/>
      <c r="S2758" s="61"/>
      <c r="T2758" s="56"/>
      <c r="U2758" s="62"/>
      <c r="V2758" s="57"/>
      <c r="W2758" s="10"/>
      <c r="X2758" s="10"/>
      <c r="Y2758" s="27"/>
      <c r="Z2758" s="3"/>
      <c r="AA2758" s="1"/>
      <c r="AB2758" s="10"/>
      <c r="AC2758" s="3"/>
      <c r="AD2758" s="3"/>
      <c r="AE2758" s="3"/>
      <c r="AF2758" s="10"/>
      <c r="AG2758" s="11"/>
      <c r="AH2758" s="10"/>
      <c r="AI2758" s="1"/>
      <c r="AJ2758" s="1"/>
      <c r="AK2758" s="1"/>
      <c r="AL2758" s="1"/>
      <c r="AM2758" s="1"/>
      <c r="AN2758" s="1"/>
      <c r="AO2758" s="1"/>
      <c r="AP2758" s="1"/>
      <c r="AQ2758" s="1"/>
      <c r="AR2758" s="1"/>
      <c r="AS2758" s="1"/>
      <c r="AT2758" s="1"/>
      <c r="AU2758" s="1"/>
      <c r="AV2758" s="1"/>
      <c r="AW2758" s="1"/>
      <c r="AX2758" s="1"/>
      <c r="AY2758" s="1"/>
      <c r="AZ2758" s="1"/>
      <c r="BA2758" s="1"/>
      <c r="BB2758" s="1"/>
      <c r="BC2758" s="1"/>
      <c r="BD2758" s="1"/>
      <c r="BE2758" s="1"/>
      <c r="BF2758" s="1"/>
      <c r="BG2758" s="1"/>
      <c r="BH2758" s="1"/>
      <c r="BI2758" s="1"/>
      <c r="BJ2758" s="1"/>
      <c r="BK2758" s="1"/>
      <c r="BL2758" s="1"/>
      <c r="BM2758" s="1"/>
      <c r="BN2758" s="1"/>
      <c r="BO2758" s="1"/>
      <c r="BP2758" s="1"/>
      <c r="BQ2758" s="1"/>
      <c r="BR2758" s="1"/>
      <c r="BS2758" s="1"/>
      <c r="BT2758" s="1"/>
      <c r="BU2758" s="1"/>
      <c r="BV2758" s="1"/>
      <c r="BW2758" s="1"/>
      <c r="BX2758" s="1"/>
      <c r="BY2758" s="1"/>
      <c r="BZ2758" s="1"/>
      <c r="CA2758" s="1"/>
      <c r="CB2758" s="1"/>
      <c r="CC2758" s="1"/>
      <c r="CD2758" s="1"/>
      <c r="CE2758" s="1"/>
      <c r="CF2758" s="1"/>
      <c r="CG2758" s="1"/>
      <c r="CH2758" s="1"/>
      <c r="CI2758" s="1"/>
      <c r="CJ2758" s="1"/>
      <c r="CK2758" s="1"/>
      <c r="CL2758" s="1"/>
      <c r="CM2758" s="1"/>
      <c r="CN2758" s="1"/>
      <c r="CO2758" s="1"/>
      <c r="CP2758" s="1"/>
      <c r="CQ2758" s="1"/>
      <c r="CR2758" s="1"/>
      <c r="CS2758" s="1"/>
      <c r="CT2758" s="1"/>
      <c r="CU2758" s="1"/>
      <c r="CV2758" s="1"/>
      <c r="CW2758" s="1"/>
      <c r="CX2758" s="1"/>
      <c r="CY2758" s="1"/>
      <c r="CZ2758" s="1"/>
      <c r="DA2758" s="1"/>
      <c r="DB2758" s="1"/>
      <c r="DC2758" s="1"/>
      <c r="DD2758" s="1"/>
      <c r="DE2758" s="1"/>
      <c r="DF2758" s="1"/>
      <c r="DG2758" s="1"/>
      <c r="DH2758" s="1"/>
      <c r="DI2758" s="1"/>
      <c r="DJ2758" s="1"/>
      <c r="DK2758" s="1"/>
      <c r="DL2758" s="1"/>
      <c r="DM2758" s="1"/>
      <c r="DN2758" s="1"/>
      <c r="DO2758" s="1"/>
      <c r="DP2758" s="1"/>
      <c r="DQ2758" s="1"/>
      <c r="DR2758" s="1"/>
      <c r="DS2758" s="1"/>
      <c r="DT2758" s="1"/>
      <c r="DU2758" s="1"/>
      <c r="DV2758" s="1"/>
      <c r="DW2758" s="1"/>
      <c r="DX2758" s="1"/>
      <c r="DY2758" s="1"/>
      <c r="DZ2758" s="1"/>
      <c r="EA2758" s="1"/>
      <c r="EB2758" s="1"/>
      <c r="EC2758" s="1"/>
      <c r="ED2758" s="1"/>
      <c r="EE2758" s="1"/>
      <c r="EF2758" s="1"/>
      <c r="EG2758" s="1"/>
      <c r="EH2758" s="1"/>
      <c r="EI2758" s="1"/>
      <c r="EJ2758" s="1"/>
      <c r="EK2758" s="1"/>
      <c r="EL2758" s="1"/>
      <c r="EM2758" s="1"/>
      <c r="EN2758" s="1"/>
      <c r="EO2758" s="1"/>
      <c r="EP2758" s="1"/>
      <c r="EQ2758" s="1"/>
      <c r="ER2758" s="1"/>
      <c r="ES2758" s="1"/>
      <c r="ET2758" s="1"/>
      <c r="EU2758" s="1"/>
      <c r="EV2758" s="1"/>
      <c r="EW2758" s="1"/>
      <c r="EX2758" s="1"/>
    </row>
    <row r="2759" spans="1:154" x14ac:dyDescent="0.15">
      <c r="A2759" s="52"/>
      <c r="B2759" s="53"/>
      <c r="C2759" s="54"/>
      <c r="D2759" s="55"/>
      <c r="E2759" s="56"/>
      <c r="F2759" s="56"/>
      <c r="G2759" s="56"/>
      <c r="H2759" s="56"/>
      <c r="I2759" s="55"/>
      <c r="J2759" s="57"/>
      <c r="K2759" s="58"/>
      <c r="L2759" s="59"/>
      <c r="M2759" s="60"/>
      <c r="N2759" s="60"/>
      <c r="O2759" s="59"/>
      <c r="P2759" s="56"/>
      <c r="Q2759" s="56"/>
      <c r="R2759" s="56"/>
      <c r="S2759" s="61"/>
      <c r="T2759" s="56"/>
      <c r="U2759" s="62"/>
      <c r="V2759" s="57"/>
      <c r="W2759" s="10"/>
      <c r="X2759" s="10"/>
      <c r="Y2759" s="27"/>
      <c r="Z2759" s="3"/>
      <c r="AA2759" s="1"/>
      <c r="AB2759" s="10"/>
      <c r="AC2759" s="3"/>
      <c r="AD2759" s="3"/>
      <c r="AE2759" s="3"/>
      <c r="AF2759" s="10"/>
      <c r="AG2759" s="11"/>
      <c r="AH2759" s="10"/>
      <c r="AI2759" s="1"/>
      <c r="AJ2759" s="1"/>
      <c r="AK2759" s="1"/>
      <c r="AL2759" s="1"/>
      <c r="AM2759" s="1"/>
      <c r="AN2759" s="1"/>
      <c r="AO2759" s="1"/>
      <c r="AP2759" s="1"/>
      <c r="AQ2759" s="1"/>
      <c r="AR2759" s="1"/>
      <c r="AS2759" s="1"/>
      <c r="AT2759" s="1"/>
      <c r="AU2759" s="1"/>
      <c r="AV2759" s="1"/>
      <c r="AW2759" s="1"/>
      <c r="AX2759" s="1"/>
      <c r="AY2759" s="1"/>
      <c r="AZ2759" s="1"/>
      <c r="BA2759" s="1"/>
      <c r="BB2759" s="1"/>
      <c r="BC2759" s="1"/>
      <c r="BD2759" s="1"/>
      <c r="BE2759" s="1"/>
      <c r="BF2759" s="1"/>
      <c r="BG2759" s="1"/>
      <c r="BH2759" s="1"/>
      <c r="BI2759" s="1"/>
      <c r="BJ2759" s="1"/>
      <c r="BK2759" s="1"/>
      <c r="BL2759" s="1"/>
      <c r="BM2759" s="1"/>
      <c r="BN2759" s="1"/>
      <c r="BO2759" s="1"/>
      <c r="BP2759" s="1"/>
      <c r="BQ2759" s="1"/>
      <c r="BR2759" s="1"/>
      <c r="BS2759" s="1"/>
      <c r="BT2759" s="1"/>
      <c r="BU2759" s="1"/>
      <c r="BV2759" s="1"/>
      <c r="BW2759" s="1"/>
      <c r="BX2759" s="1"/>
      <c r="BY2759" s="1"/>
      <c r="BZ2759" s="1"/>
      <c r="CA2759" s="1"/>
      <c r="CB2759" s="1"/>
      <c r="CC2759" s="1"/>
      <c r="CD2759" s="1"/>
      <c r="CE2759" s="1"/>
      <c r="CF2759" s="1"/>
      <c r="CG2759" s="1"/>
      <c r="CH2759" s="1"/>
      <c r="CI2759" s="1"/>
      <c r="CJ2759" s="1"/>
      <c r="CK2759" s="1"/>
      <c r="CL2759" s="1"/>
      <c r="CM2759" s="1"/>
      <c r="CN2759" s="1"/>
      <c r="CO2759" s="1"/>
      <c r="CP2759" s="1"/>
      <c r="CQ2759" s="1"/>
      <c r="CR2759" s="1"/>
      <c r="CS2759" s="1"/>
      <c r="CT2759" s="1"/>
      <c r="CU2759" s="1"/>
      <c r="CV2759" s="1"/>
      <c r="CW2759" s="1"/>
      <c r="CX2759" s="1"/>
      <c r="CY2759" s="1"/>
      <c r="CZ2759" s="1"/>
      <c r="DA2759" s="1"/>
      <c r="DB2759" s="1"/>
      <c r="DC2759" s="1"/>
      <c r="DD2759" s="1"/>
      <c r="DE2759" s="1"/>
      <c r="DF2759" s="1"/>
      <c r="DG2759" s="1"/>
      <c r="DH2759" s="1"/>
      <c r="DI2759" s="1"/>
      <c r="DJ2759" s="1"/>
      <c r="DK2759" s="1"/>
      <c r="DL2759" s="1"/>
      <c r="DM2759" s="1"/>
      <c r="DN2759" s="1"/>
      <c r="DO2759" s="1"/>
      <c r="DP2759" s="1"/>
      <c r="DQ2759" s="1"/>
      <c r="DR2759" s="1"/>
      <c r="DS2759" s="1"/>
      <c r="DT2759" s="1"/>
      <c r="DU2759" s="1"/>
      <c r="DV2759" s="1"/>
      <c r="DW2759" s="1"/>
      <c r="DX2759" s="1"/>
      <c r="DY2759" s="1"/>
      <c r="DZ2759" s="1"/>
      <c r="EA2759" s="1"/>
      <c r="EB2759" s="1"/>
      <c r="EC2759" s="1"/>
      <c r="ED2759" s="1"/>
      <c r="EE2759" s="1"/>
      <c r="EF2759" s="1"/>
      <c r="EG2759" s="1"/>
      <c r="EH2759" s="1"/>
      <c r="EI2759" s="1"/>
      <c r="EJ2759" s="1"/>
      <c r="EK2759" s="1"/>
      <c r="EL2759" s="1"/>
      <c r="EM2759" s="1"/>
      <c r="EN2759" s="1"/>
      <c r="EO2759" s="1"/>
      <c r="EP2759" s="1"/>
      <c r="EQ2759" s="1"/>
      <c r="ER2759" s="1"/>
      <c r="ES2759" s="1"/>
      <c r="ET2759" s="1"/>
      <c r="EU2759" s="1"/>
      <c r="EV2759" s="1"/>
      <c r="EW2759" s="1"/>
      <c r="EX2759" s="1"/>
    </row>
    <row r="2760" spans="1:154" x14ac:dyDescent="0.15">
      <c r="A2760" s="52"/>
      <c r="B2760" s="53"/>
      <c r="C2760" s="54"/>
      <c r="D2760" s="55"/>
      <c r="E2760" s="56"/>
      <c r="F2760" s="56"/>
      <c r="G2760" s="56"/>
      <c r="H2760" s="56"/>
      <c r="I2760" s="55"/>
      <c r="J2760" s="57"/>
      <c r="K2760" s="58"/>
      <c r="L2760" s="59"/>
      <c r="M2760" s="60"/>
      <c r="N2760" s="60"/>
      <c r="O2760" s="59"/>
      <c r="P2760" s="56"/>
      <c r="Q2760" s="56"/>
      <c r="R2760" s="56"/>
      <c r="S2760" s="61"/>
      <c r="T2760" s="56"/>
      <c r="U2760" s="62"/>
      <c r="V2760" s="57"/>
      <c r="W2760" s="10"/>
      <c r="X2760" s="10"/>
      <c r="Y2760" s="27"/>
      <c r="Z2760" s="3"/>
      <c r="AA2760" s="1"/>
      <c r="AB2760" s="10"/>
      <c r="AC2760" s="3"/>
      <c r="AD2760" s="3"/>
      <c r="AE2760" s="3"/>
      <c r="AF2760" s="10"/>
      <c r="AG2760" s="11"/>
      <c r="AH2760" s="10"/>
      <c r="AI2760" s="1"/>
      <c r="AJ2760" s="1"/>
      <c r="AK2760" s="1"/>
      <c r="AL2760" s="1"/>
      <c r="AM2760" s="1"/>
      <c r="AN2760" s="1"/>
      <c r="AO2760" s="1"/>
      <c r="AP2760" s="1"/>
      <c r="AQ2760" s="1"/>
      <c r="AR2760" s="1"/>
      <c r="AS2760" s="1"/>
      <c r="AT2760" s="1"/>
      <c r="AU2760" s="1"/>
      <c r="AV2760" s="1"/>
      <c r="AW2760" s="1"/>
      <c r="AX2760" s="1"/>
      <c r="AY2760" s="1"/>
      <c r="AZ2760" s="1"/>
      <c r="BA2760" s="1"/>
      <c r="BB2760" s="1"/>
      <c r="BC2760" s="1"/>
      <c r="BD2760" s="1"/>
      <c r="BE2760" s="1"/>
      <c r="BF2760" s="1"/>
      <c r="BG2760" s="1"/>
      <c r="BH2760" s="1"/>
      <c r="BI2760" s="1"/>
      <c r="BJ2760" s="1"/>
      <c r="BK2760" s="1"/>
      <c r="BL2760" s="1"/>
      <c r="BM2760" s="1"/>
      <c r="BN2760" s="1"/>
      <c r="BO2760" s="1"/>
      <c r="BP2760" s="1"/>
      <c r="BQ2760" s="1"/>
      <c r="BR2760" s="1"/>
      <c r="BS2760" s="1"/>
      <c r="BT2760" s="1"/>
      <c r="BU2760" s="1"/>
      <c r="BV2760" s="1"/>
      <c r="BW2760" s="1"/>
      <c r="BX2760" s="1"/>
      <c r="BY2760" s="1"/>
      <c r="BZ2760" s="1"/>
      <c r="CA2760" s="1"/>
      <c r="CB2760" s="1"/>
      <c r="CC2760" s="1"/>
      <c r="CD2760" s="1"/>
      <c r="CE2760" s="1"/>
      <c r="CF2760" s="1"/>
      <c r="CG2760" s="1"/>
      <c r="CH2760" s="1"/>
      <c r="CI2760" s="1"/>
      <c r="CJ2760" s="1"/>
      <c r="CK2760" s="1"/>
      <c r="CL2760" s="1"/>
      <c r="CM2760" s="1"/>
      <c r="CN2760" s="1"/>
      <c r="CO2760" s="1"/>
      <c r="CP2760" s="1"/>
      <c r="CQ2760" s="1"/>
      <c r="CR2760" s="1"/>
      <c r="CS2760" s="1"/>
      <c r="CT2760" s="1"/>
      <c r="CU2760" s="1"/>
      <c r="CV2760" s="1"/>
      <c r="CW2760" s="1"/>
      <c r="CX2760" s="1"/>
      <c r="CY2760" s="1"/>
      <c r="CZ2760" s="1"/>
      <c r="DA2760" s="1"/>
      <c r="DB2760" s="1"/>
      <c r="DC2760" s="1"/>
      <c r="DD2760" s="1"/>
      <c r="DE2760" s="1"/>
      <c r="DF2760" s="1"/>
      <c r="DG2760" s="1"/>
      <c r="DH2760" s="1"/>
      <c r="DI2760" s="1"/>
      <c r="DJ2760" s="1"/>
      <c r="DK2760" s="1"/>
      <c r="DL2760" s="1"/>
      <c r="DM2760" s="1"/>
      <c r="DN2760" s="1"/>
      <c r="DO2760" s="1"/>
      <c r="DP2760" s="1"/>
      <c r="DQ2760" s="1"/>
      <c r="DR2760" s="1"/>
      <c r="DS2760" s="1"/>
      <c r="DT2760" s="1"/>
      <c r="DU2760" s="1"/>
      <c r="DV2760" s="1"/>
      <c r="DW2760" s="1"/>
      <c r="DX2760" s="1"/>
      <c r="DY2760" s="1"/>
      <c r="DZ2760" s="1"/>
      <c r="EA2760" s="1"/>
      <c r="EB2760" s="1"/>
      <c r="EC2760" s="1"/>
      <c r="ED2760" s="1"/>
      <c r="EE2760" s="1"/>
      <c r="EF2760" s="1"/>
      <c r="EG2760" s="1"/>
      <c r="EH2760" s="1"/>
      <c r="EI2760" s="1"/>
      <c r="EJ2760" s="1"/>
      <c r="EK2760" s="1"/>
      <c r="EL2760" s="1"/>
      <c r="EM2760" s="1"/>
      <c r="EN2760" s="1"/>
      <c r="EO2760" s="1"/>
      <c r="EP2760" s="1"/>
      <c r="EQ2760" s="1"/>
      <c r="ER2760" s="1"/>
      <c r="ES2760" s="1"/>
      <c r="ET2760" s="1"/>
      <c r="EU2760" s="1"/>
      <c r="EV2760" s="1"/>
      <c r="EW2760" s="1"/>
      <c r="EX2760" s="1"/>
    </row>
    <row r="2761" spans="1:154" x14ac:dyDescent="0.15">
      <c r="A2761" s="52"/>
      <c r="B2761" s="53"/>
      <c r="C2761" s="54"/>
      <c r="D2761" s="55"/>
      <c r="E2761" s="56"/>
      <c r="F2761" s="56"/>
      <c r="G2761" s="56"/>
      <c r="H2761" s="56"/>
      <c r="I2761" s="55"/>
      <c r="J2761" s="57"/>
      <c r="K2761" s="58"/>
      <c r="L2761" s="59"/>
      <c r="M2761" s="60"/>
      <c r="N2761" s="60"/>
      <c r="O2761" s="59"/>
      <c r="P2761" s="56"/>
      <c r="Q2761" s="56"/>
      <c r="R2761" s="56"/>
      <c r="S2761" s="61"/>
      <c r="T2761" s="56"/>
      <c r="U2761" s="62"/>
      <c r="V2761" s="57"/>
      <c r="W2761" s="10"/>
      <c r="X2761" s="10"/>
      <c r="Y2761" s="27"/>
      <c r="Z2761" s="3"/>
      <c r="AA2761" s="1"/>
      <c r="AB2761" s="10"/>
      <c r="AC2761" s="3"/>
      <c r="AD2761" s="3"/>
      <c r="AE2761" s="3"/>
      <c r="AF2761" s="10"/>
      <c r="AG2761" s="11"/>
      <c r="AH2761" s="10"/>
      <c r="AI2761" s="1"/>
      <c r="AJ2761" s="1"/>
      <c r="AK2761" s="1"/>
      <c r="AL2761" s="1"/>
      <c r="AM2761" s="1"/>
      <c r="AN2761" s="1"/>
      <c r="AO2761" s="1"/>
      <c r="AP2761" s="1"/>
      <c r="AQ2761" s="1"/>
      <c r="AR2761" s="1"/>
      <c r="AS2761" s="1"/>
      <c r="AT2761" s="1"/>
      <c r="AU2761" s="1"/>
      <c r="AV2761" s="1"/>
      <c r="AW2761" s="1"/>
      <c r="AX2761" s="1"/>
      <c r="AY2761" s="1"/>
      <c r="AZ2761" s="1"/>
      <c r="BA2761" s="1"/>
      <c r="BB2761" s="1"/>
      <c r="BC2761" s="1"/>
      <c r="BD2761" s="1"/>
      <c r="BE2761" s="1"/>
      <c r="BF2761" s="1"/>
      <c r="BG2761" s="1"/>
      <c r="BH2761" s="1"/>
      <c r="BI2761" s="1"/>
      <c r="BJ2761" s="1"/>
      <c r="BK2761" s="1"/>
      <c r="BL2761" s="1"/>
      <c r="BM2761" s="1"/>
      <c r="BN2761" s="1"/>
      <c r="BO2761" s="1"/>
      <c r="BP2761" s="1"/>
      <c r="BQ2761" s="1"/>
      <c r="BR2761" s="1"/>
      <c r="BS2761" s="1"/>
      <c r="BT2761" s="1"/>
      <c r="BU2761" s="1"/>
      <c r="BV2761" s="1"/>
      <c r="BW2761" s="1"/>
      <c r="BX2761" s="1"/>
      <c r="BY2761" s="1"/>
      <c r="BZ2761" s="1"/>
      <c r="CA2761" s="1"/>
      <c r="CB2761" s="1"/>
      <c r="CC2761" s="1"/>
      <c r="CD2761" s="1"/>
      <c r="CE2761" s="1"/>
      <c r="CF2761" s="1"/>
      <c r="CG2761" s="1"/>
      <c r="CH2761" s="1"/>
      <c r="CI2761" s="1"/>
      <c r="CJ2761" s="1"/>
      <c r="CK2761" s="1"/>
      <c r="CL2761" s="1"/>
      <c r="CM2761" s="1"/>
      <c r="CN2761" s="1"/>
      <c r="CO2761" s="1"/>
      <c r="CP2761" s="1"/>
      <c r="CQ2761" s="1"/>
      <c r="CR2761" s="1"/>
      <c r="CS2761" s="1"/>
      <c r="CT2761" s="1"/>
      <c r="CU2761" s="1"/>
      <c r="CV2761" s="1"/>
      <c r="CW2761" s="1"/>
      <c r="CX2761" s="1"/>
      <c r="CY2761" s="1"/>
      <c r="CZ2761" s="1"/>
      <c r="DA2761" s="1"/>
      <c r="DB2761" s="1"/>
      <c r="DC2761" s="1"/>
      <c r="DD2761" s="1"/>
      <c r="DE2761" s="1"/>
      <c r="DF2761" s="1"/>
      <c r="DG2761" s="1"/>
      <c r="DH2761" s="1"/>
      <c r="DI2761" s="1"/>
      <c r="DJ2761" s="1"/>
      <c r="DK2761" s="1"/>
      <c r="DL2761" s="1"/>
      <c r="DM2761" s="1"/>
      <c r="DN2761" s="1"/>
      <c r="DO2761" s="1"/>
      <c r="DP2761" s="1"/>
      <c r="DQ2761" s="1"/>
      <c r="DR2761" s="1"/>
      <c r="DS2761" s="1"/>
      <c r="DT2761" s="1"/>
      <c r="DU2761" s="1"/>
      <c r="DV2761" s="1"/>
      <c r="DW2761" s="1"/>
      <c r="DX2761" s="1"/>
      <c r="DY2761" s="1"/>
      <c r="DZ2761" s="1"/>
      <c r="EA2761" s="1"/>
      <c r="EB2761" s="1"/>
      <c r="EC2761" s="1"/>
      <c r="ED2761" s="1"/>
      <c r="EE2761" s="1"/>
      <c r="EF2761" s="1"/>
      <c r="EG2761" s="1"/>
      <c r="EH2761" s="1"/>
      <c r="EI2761" s="1"/>
      <c r="EJ2761" s="1"/>
      <c r="EK2761" s="1"/>
      <c r="EL2761" s="1"/>
      <c r="EM2761" s="1"/>
      <c r="EN2761" s="1"/>
      <c r="EO2761" s="1"/>
      <c r="EP2761" s="1"/>
      <c r="EQ2761" s="1"/>
      <c r="ER2761" s="1"/>
      <c r="ES2761" s="1"/>
      <c r="ET2761" s="1"/>
      <c r="EU2761" s="1"/>
      <c r="EV2761" s="1"/>
      <c r="EW2761" s="1"/>
      <c r="EX2761" s="1"/>
    </row>
    <row r="2762" spans="1:154" x14ac:dyDescent="0.15">
      <c r="A2762" s="52"/>
      <c r="B2762" s="53"/>
      <c r="C2762" s="54"/>
      <c r="D2762" s="55"/>
      <c r="E2762" s="56"/>
      <c r="F2762" s="56"/>
      <c r="G2762" s="56"/>
      <c r="H2762" s="56"/>
      <c r="I2762" s="55"/>
      <c r="J2762" s="57"/>
      <c r="K2762" s="58"/>
      <c r="L2762" s="59"/>
      <c r="M2762" s="60"/>
      <c r="N2762" s="60"/>
      <c r="O2762" s="59"/>
      <c r="P2762" s="56"/>
      <c r="Q2762" s="56"/>
      <c r="R2762" s="56"/>
      <c r="S2762" s="61"/>
      <c r="T2762" s="56"/>
      <c r="U2762" s="62"/>
      <c r="V2762" s="57"/>
      <c r="W2762" s="10"/>
      <c r="X2762" s="10"/>
      <c r="Y2762" s="27"/>
      <c r="Z2762" s="3"/>
      <c r="AA2762" s="1"/>
      <c r="AB2762" s="10"/>
      <c r="AC2762" s="3"/>
      <c r="AD2762" s="3"/>
      <c r="AE2762" s="3"/>
      <c r="AF2762" s="10"/>
      <c r="AG2762" s="11"/>
      <c r="AH2762" s="10"/>
      <c r="AI2762" s="1"/>
      <c r="AJ2762" s="1"/>
      <c r="AK2762" s="1"/>
      <c r="AL2762" s="1"/>
      <c r="AM2762" s="1"/>
      <c r="AN2762" s="1"/>
      <c r="AO2762" s="1"/>
      <c r="AP2762" s="1"/>
      <c r="AQ2762" s="1"/>
      <c r="AR2762" s="1"/>
      <c r="AS2762" s="1"/>
      <c r="AT2762" s="1"/>
      <c r="AU2762" s="1"/>
      <c r="AV2762" s="1"/>
      <c r="AW2762" s="1"/>
      <c r="AX2762" s="1"/>
      <c r="AY2762" s="1"/>
      <c r="AZ2762" s="1"/>
      <c r="BA2762" s="1"/>
      <c r="BB2762" s="1"/>
      <c r="BC2762" s="1"/>
      <c r="BD2762" s="1"/>
      <c r="BE2762" s="1"/>
      <c r="BF2762" s="1"/>
      <c r="BG2762" s="1"/>
      <c r="BH2762" s="1"/>
      <c r="BI2762" s="1"/>
      <c r="BJ2762" s="1"/>
      <c r="BK2762" s="1"/>
      <c r="BL2762" s="1"/>
      <c r="BM2762" s="1"/>
      <c r="BN2762" s="1"/>
      <c r="BO2762" s="1"/>
      <c r="BP2762" s="1"/>
      <c r="BQ2762" s="1"/>
      <c r="BR2762" s="1"/>
      <c r="BS2762" s="1"/>
      <c r="BT2762" s="1"/>
      <c r="BU2762" s="1"/>
      <c r="BV2762" s="1"/>
      <c r="BW2762" s="1"/>
      <c r="BX2762" s="1"/>
      <c r="BY2762" s="1"/>
      <c r="BZ2762" s="1"/>
      <c r="CA2762" s="1"/>
      <c r="CB2762" s="1"/>
      <c r="CC2762" s="1"/>
      <c r="CD2762" s="1"/>
      <c r="CE2762" s="1"/>
      <c r="CF2762" s="1"/>
      <c r="CG2762" s="1"/>
      <c r="CH2762" s="1"/>
      <c r="CI2762" s="1"/>
      <c r="CJ2762" s="1"/>
      <c r="CK2762" s="1"/>
      <c r="CL2762" s="1"/>
      <c r="CM2762" s="1"/>
      <c r="CN2762" s="1"/>
      <c r="CO2762" s="1"/>
      <c r="CP2762" s="1"/>
      <c r="CQ2762" s="1"/>
      <c r="CR2762" s="1"/>
      <c r="CS2762" s="1"/>
      <c r="CT2762" s="1"/>
      <c r="CU2762" s="1"/>
      <c r="CV2762" s="1"/>
      <c r="CW2762" s="1"/>
      <c r="CX2762" s="1"/>
      <c r="CY2762" s="1"/>
      <c r="CZ2762" s="1"/>
      <c r="DA2762" s="1"/>
      <c r="DB2762" s="1"/>
      <c r="DC2762" s="1"/>
      <c r="DD2762" s="1"/>
      <c r="DE2762" s="1"/>
      <c r="DF2762" s="1"/>
      <c r="DG2762" s="1"/>
      <c r="DH2762" s="1"/>
      <c r="DI2762" s="1"/>
      <c r="DJ2762" s="1"/>
      <c r="DK2762" s="1"/>
      <c r="DL2762" s="1"/>
      <c r="DM2762" s="1"/>
      <c r="DN2762" s="1"/>
      <c r="DO2762" s="1"/>
      <c r="DP2762" s="1"/>
      <c r="DQ2762" s="1"/>
      <c r="DR2762" s="1"/>
      <c r="DS2762" s="1"/>
      <c r="DT2762" s="1"/>
      <c r="DU2762" s="1"/>
      <c r="DV2762" s="1"/>
      <c r="DW2762" s="1"/>
      <c r="DX2762" s="1"/>
      <c r="DY2762" s="1"/>
      <c r="DZ2762" s="1"/>
      <c r="EA2762" s="1"/>
      <c r="EB2762" s="1"/>
      <c r="EC2762" s="1"/>
      <c r="ED2762" s="1"/>
      <c r="EE2762" s="1"/>
      <c r="EF2762" s="1"/>
      <c r="EG2762" s="1"/>
      <c r="EH2762" s="1"/>
      <c r="EI2762" s="1"/>
      <c r="EJ2762" s="1"/>
      <c r="EK2762" s="1"/>
      <c r="EL2762" s="1"/>
      <c r="EM2762" s="1"/>
      <c r="EN2762" s="1"/>
      <c r="EO2762" s="1"/>
      <c r="EP2762" s="1"/>
      <c r="EQ2762" s="1"/>
      <c r="ER2762" s="1"/>
      <c r="ES2762" s="1"/>
      <c r="ET2762" s="1"/>
      <c r="EU2762" s="1"/>
      <c r="EV2762" s="1"/>
      <c r="EW2762" s="1"/>
      <c r="EX2762" s="1"/>
    </row>
    <row r="2763" spans="1:154" x14ac:dyDescent="0.15">
      <c r="A2763" s="52"/>
      <c r="B2763" s="53"/>
      <c r="C2763" s="54"/>
      <c r="D2763" s="55"/>
      <c r="E2763" s="56"/>
      <c r="F2763" s="56"/>
      <c r="G2763" s="56"/>
      <c r="H2763" s="56"/>
      <c r="I2763" s="55"/>
      <c r="J2763" s="57"/>
      <c r="K2763" s="58"/>
      <c r="L2763" s="59"/>
      <c r="M2763" s="60"/>
      <c r="N2763" s="60"/>
      <c r="O2763" s="59"/>
      <c r="P2763" s="56"/>
      <c r="Q2763" s="56"/>
      <c r="R2763" s="56"/>
      <c r="S2763" s="61"/>
      <c r="T2763" s="56"/>
      <c r="U2763" s="62"/>
      <c r="V2763" s="57"/>
      <c r="W2763" s="10"/>
      <c r="X2763" s="10"/>
      <c r="Y2763" s="27"/>
      <c r="Z2763" s="3"/>
      <c r="AA2763" s="1"/>
      <c r="AB2763" s="10"/>
      <c r="AC2763" s="3"/>
      <c r="AD2763" s="3"/>
      <c r="AE2763" s="3"/>
      <c r="AF2763" s="10"/>
      <c r="AG2763" s="11"/>
      <c r="AH2763" s="10"/>
      <c r="AI2763" s="1"/>
      <c r="AJ2763" s="1"/>
      <c r="AK2763" s="1"/>
      <c r="AL2763" s="1"/>
      <c r="AM2763" s="1"/>
      <c r="AN2763" s="1"/>
      <c r="AO2763" s="1"/>
      <c r="AP2763" s="1"/>
      <c r="AQ2763" s="1"/>
      <c r="AR2763" s="1"/>
      <c r="AS2763" s="1"/>
      <c r="AT2763" s="1"/>
      <c r="AU2763" s="1"/>
      <c r="AV2763" s="1"/>
      <c r="AW2763" s="1"/>
      <c r="AX2763" s="1"/>
      <c r="AY2763" s="1"/>
      <c r="AZ2763" s="1"/>
      <c r="BA2763" s="1"/>
      <c r="BB2763" s="1"/>
      <c r="BC2763" s="1"/>
      <c r="BD2763" s="1"/>
      <c r="BE2763" s="1"/>
      <c r="BF2763" s="1"/>
      <c r="BG2763" s="1"/>
      <c r="BH2763" s="1"/>
      <c r="BI2763" s="1"/>
      <c r="BJ2763" s="1"/>
      <c r="BK2763" s="1"/>
      <c r="BL2763" s="1"/>
      <c r="BM2763" s="1"/>
      <c r="BN2763" s="1"/>
      <c r="BO2763" s="1"/>
      <c r="BP2763" s="1"/>
      <c r="BQ2763" s="1"/>
      <c r="BR2763" s="1"/>
      <c r="BS2763" s="1"/>
      <c r="BT2763" s="1"/>
      <c r="BU2763" s="1"/>
      <c r="BV2763" s="1"/>
      <c r="BW2763" s="1"/>
      <c r="BX2763" s="1"/>
      <c r="BY2763" s="1"/>
      <c r="BZ2763" s="1"/>
      <c r="CA2763" s="1"/>
      <c r="CB2763" s="1"/>
      <c r="CC2763" s="1"/>
      <c r="CD2763" s="1"/>
      <c r="CE2763" s="1"/>
      <c r="CF2763" s="1"/>
      <c r="CG2763" s="1"/>
      <c r="CH2763" s="1"/>
      <c r="CI2763" s="1"/>
      <c r="CJ2763" s="1"/>
      <c r="CK2763" s="1"/>
      <c r="CL2763" s="1"/>
      <c r="CM2763" s="1"/>
      <c r="CN2763" s="1"/>
      <c r="CO2763" s="1"/>
      <c r="CP2763" s="1"/>
      <c r="CQ2763" s="1"/>
      <c r="CR2763" s="1"/>
      <c r="CS2763" s="1"/>
      <c r="CT2763" s="1"/>
      <c r="CU2763" s="1"/>
      <c r="CV2763" s="1"/>
      <c r="CW2763" s="1"/>
      <c r="CX2763" s="1"/>
      <c r="CY2763" s="1"/>
      <c r="CZ2763" s="1"/>
      <c r="DA2763" s="1"/>
      <c r="DB2763" s="1"/>
      <c r="DC2763" s="1"/>
      <c r="DD2763" s="1"/>
      <c r="DE2763" s="1"/>
      <c r="DF2763" s="1"/>
      <c r="DG2763" s="1"/>
      <c r="DH2763" s="1"/>
      <c r="DI2763" s="1"/>
      <c r="DJ2763" s="1"/>
      <c r="DK2763" s="1"/>
      <c r="DL2763" s="1"/>
      <c r="DM2763" s="1"/>
      <c r="DN2763" s="1"/>
      <c r="DO2763" s="1"/>
      <c r="DP2763" s="1"/>
      <c r="DQ2763" s="1"/>
      <c r="DR2763" s="1"/>
      <c r="DS2763" s="1"/>
      <c r="DT2763" s="1"/>
      <c r="DU2763" s="1"/>
      <c r="DV2763" s="1"/>
      <c r="DW2763" s="1"/>
      <c r="DX2763" s="1"/>
      <c r="DY2763" s="1"/>
      <c r="DZ2763" s="1"/>
      <c r="EA2763" s="1"/>
      <c r="EB2763" s="1"/>
      <c r="EC2763" s="1"/>
      <c r="ED2763" s="1"/>
      <c r="EE2763" s="1"/>
      <c r="EF2763" s="1"/>
      <c r="EG2763" s="1"/>
      <c r="EH2763" s="1"/>
      <c r="EI2763" s="1"/>
      <c r="EJ2763" s="1"/>
      <c r="EK2763" s="1"/>
      <c r="EL2763" s="1"/>
      <c r="EM2763" s="1"/>
      <c r="EN2763" s="1"/>
      <c r="EO2763" s="1"/>
      <c r="EP2763" s="1"/>
      <c r="EQ2763" s="1"/>
      <c r="ER2763" s="1"/>
      <c r="ES2763" s="1"/>
      <c r="ET2763" s="1"/>
      <c r="EU2763" s="1"/>
      <c r="EV2763" s="1"/>
      <c r="EW2763" s="1"/>
      <c r="EX2763" s="1"/>
    </row>
    <row r="2764" spans="1:154" x14ac:dyDescent="0.15">
      <c r="A2764" s="52"/>
      <c r="B2764" s="53"/>
      <c r="C2764" s="54"/>
      <c r="D2764" s="55"/>
      <c r="E2764" s="56"/>
      <c r="F2764" s="56"/>
      <c r="G2764" s="56"/>
      <c r="H2764" s="56"/>
      <c r="I2764" s="55"/>
      <c r="J2764" s="57"/>
      <c r="K2764" s="58"/>
      <c r="L2764" s="59"/>
      <c r="M2764" s="60"/>
      <c r="N2764" s="60"/>
      <c r="O2764" s="59"/>
      <c r="P2764" s="56"/>
      <c r="Q2764" s="56"/>
      <c r="R2764" s="56"/>
      <c r="S2764" s="61"/>
      <c r="T2764" s="56"/>
      <c r="U2764" s="62"/>
      <c r="V2764" s="57"/>
      <c r="W2764" s="10"/>
      <c r="X2764" s="10"/>
      <c r="Y2764" s="27"/>
      <c r="Z2764" s="3"/>
      <c r="AA2764" s="1"/>
      <c r="AB2764" s="10"/>
      <c r="AC2764" s="3"/>
      <c r="AD2764" s="3"/>
      <c r="AE2764" s="3"/>
      <c r="AF2764" s="10"/>
      <c r="AG2764" s="11"/>
      <c r="AH2764" s="10"/>
      <c r="AI2764" s="1"/>
      <c r="AJ2764" s="1"/>
      <c r="AK2764" s="1"/>
      <c r="AL2764" s="1"/>
      <c r="AM2764" s="1"/>
      <c r="AN2764" s="1"/>
      <c r="AO2764" s="1"/>
      <c r="AP2764" s="1"/>
      <c r="AQ2764" s="1"/>
      <c r="AR2764" s="1"/>
      <c r="AS2764" s="1"/>
      <c r="AT2764" s="1"/>
      <c r="AU2764" s="1"/>
      <c r="AV2764" s="1"/>
      <c r="AW2764" s="1"/>
      <c r="AX2764" s="1"/>
      <c r="AY2764" s="1"/>
      <c r="AZ2764" s="1"/>
      <c r="BA2764" s="1"/>
      <c r="BB2764" s="1"/>
      <c r="BC2764" s="1"/>
      <c r="BD2764" s="1"/>
      <c r="BE2764" s="1"/>
      <c r="BF2764" s="1"/>
      <c r="BG2764" s="1"/>
      <c r="BH2764" s="1"/>
      <c r="BI2764" s="1"/>
      <c r="BJ2764" s="1"/>
      <c r="BK2764" s="1"/>
      <c r="BL2764" s="1"/>
      <c r="BM2764" s="1"/>
      <c r="BN2764" s="1"/>
      <c r="BO2764" s="1"/>
      <c r="BP2764" s="1"/>
      <c r="BQ2764" s="1"/>
      <c r="BR2764" s="1"/>
      <c r="BS2764" s="1"/>
      <c r="BT2764" s="1"/>
      <c r="BU2764" s="1"/>
      <c r="BV2764" s="1"/>
      <c r="BW2764" s="1"/>
      <c r="BX2764" s="1"/>
      <c r="BY2764" s="1"/>
      <c r="BZ2764" s="1"/>
      <c r="CA2764" s="1"/>
      <c r="CB2764" s="1"/>
      <c r="CC2764" s="1"/>
      <c r="CD2764" s="1"/>
      <c r="CE2764" s="1"/>
      <c r="CF2764" s="1"/>
      <c r="CG2764" s="1"/>
      <c r="CH2764" s="1"/>
      <c r="CI2764" s="1"/>
      <c r="CJ2764" s="1"/>
      <c r="CK2764" s="1"/>
      <c r="CL2764" s="1"/>
      <c r="CM2764" s="1"/>
      <c r="CN2764" s="1"/>
      <c r="CO2764" s="1"/>
      <c r="CP2764" s="1"/>
      <c r="CQ2764" s="1"/>
      <c r="CR2764" s="1"/>
      <c r="CS2764" s="1"/>
      <c r="CT2764" s="1"/>
      <c r="CU2764" s="1"/>
      <c r="CV2764" s="1"/>
      <c r="CW2764" s="1"/>
      <c r="CX2764" s="1"/>
      <c r="CY2764" s="1"/>
      <c r="CZ2764" s="1"/>
      <c r="DA2764" s="1"/>
      <c r="DB2764" s="1"/>
      <c r="DC2764" s="1"/>
      <c r="DD2764" s="1"/>
      <c r="DE2764" s="1"/>
      <c r="DF2764" s="1"/>
      <c r="DG2764" s="1"/>
      <c r="DH2764" s="1"/>
      <c r="DI2764" s="1"/>
      <c r="DJ2764" s="1"/>
      <c r="DK2764" s="1"/>
      <c r="DL2764" s="1"/>
      <c r="DM2764" s="1"/>
      <c r="DN2764" s="1"/>
      <c r="DO2764" s="1"/>
      <c r="DP2764" s="1"/>
      <c r="DQ2764" s="1"/>
      <c r="DR2764" s="1"/>
      <c r="DS2764" s="1"/>
      <c r="DT2764" s="1"/>
      <c r="DU2764" s="1"/>
      <c r="DV2764" s="1"/>
      <c r="DW2764" s="1"/>
      <c r="DX2764" s="1"/>
      <c r="DY2764" s="1"/>
      <c r="DZ2764" s="1"/>
      <c r="EA2764" s="1"/>
      <c r="EB2764" s="1"/>
      <c r="EC2764" s="1"/>
      <c r="ED2764" s="1"/>
      <c r="EE2764" s="1"/>
      <c r="EF2764" s="1"/>
      <c r="EG2764" s="1"/>
      <c r="EH2764" s="1"/>
      <c r="EI2764" s="1"/>
      <c r="EJ2764" s="1"/>
      <c r="EK2764" s="1"/>
      <c r="EL2764" s="1"/>
      <c r="EM2764" s="1"/>
      <c r="EN2764" s="1"/>
      <c r="EO2764" s="1"/>
      <c r="EP2764" s="1"/>
      <c r="EQ2764" s="1"/>
      <c r="ER2764" s="1"/>
      <c r="ES2764" s="1"/>
      <c r="ET2764" s="1"/>
      <c r="EU2764" s="1"/>
      <c r="EV2764" s="1"/>
      <c r="EW2764" s="1"/>
      <c r="EX2764" s="1"/>
    </row>
    <row r="2765" spans="1:154" x14ac:dyDescent="0.15">
      <c r="A2765" s="52"/>
      <c r="B2765" s="53"/>
      <c r="C2765" s="54"/>
      <c r="D2765" s="55"/>
      <c r="E2765" s="56"/>
      <c r="F2765" s="56"/>
      <c r="G2765" s="56"/>
      <c r="H2765" s="56"/>
      <c r="I2765" s="55"/>
      <c r="J2765" s="57"/>
      <c r="K2765" s="58"/>
      <c r="L2765" s="59"/>
      <c r="M2765" s="60"/>
      <c r="N2765" s="60"/>
      <c r="O2765" s="59"/>
      <c r="P2765" s="56"/>
      <c r="Q2765" s="56"/>
      <c r="R2765" s="56"/>
      <c r="S2765" s="61"/>
      <c r="T2765" s="56"/>
      <c r="U2765" s="62"/>
      <c r="V2765" s="57"/>
      <c r="W2765" s="10"/>
      <c r="X2765" s="10"/>
      <c r="Y2765" s="27"/>
      <c r="Z2765" s="3"/>
      <c r="AA2765" s="1"/>
      <c r="AB2765" s="10"/>
      <c r="AC2765" s="3"/>
      <c r="AD2765" s="3"/>
      <c r="AE2765" s="3"/>
      <c r="AF2765" s="10"/>
      <c r="AG2765" s="11"/>
      <c r="AH2765" s="10"/>
      <c r="AI2765" s="1"/>
      <c r="AJ2765" s="1"/>
      <c r="AK2765" s="1"/>
      <c r="AL2765" s="1"/>
      <c r="AM2765" s="1"/>
      <c r="AN2765" s="1"/>
      <c r="AO2765" s="1"/>
      <c r="AP2765" s="1"/>
      <c r="AQ2765" s="1"/>
      <c r="AR2765" s="1"/>
      <c r="AS2765" s="1"/>
      <c r="AT2765" s="1"/>
      <c r="AU2765" s="1"/>
      <c r="AV2765" s="1"/>
      <c r="AW2765" s="1"/>
      <c r="AX2765" s="1"/>
      <c r="AY2765" s="1"/>
      <c r="AZ2765" s="1"/>
      <c r="BA2765" s="1"/>
      <c r="BB2765" s="1"/>
      <c r="BC2765" s="1"/>
      <c r="BD2765" s="1"/>
      <c r="BE2765" s="1"/>
      <c r="BF2765" s="1"/>
      <c r="BG2765" s="1"/>
      <c r="BH2765" s="1"/>
      <c r="BI2765" s="1"/>
      <c r="BJ2765" s="1"/>
      <c r="BK2765" s="1"/>
      <c r="BL2765" s="1"/>
      <c r="BM2765" s="1"/>
      <c r="BN2765" s="1"/>
      <c r="BO2765" s="1"/>
      <c r="BP2765" s="1"/>
      <c r="BQ2765" s="1"/>
      <c r="BR2765" s="1"/>
      <c r="BS2765" s="1"/>
      <c r="BT2765" s="1"/>
      <c r="BU2765" s="1"/>
      <c r="BV2765" s="1"/>
      <c r="BW2765" s="1"/>
      <c r="BX2765" s="1"/>
      <c r="BY2765" s="1"/>
      <c r="BZ2765" s="1"/>
      <c r="CA2765" s="1"/>
      <c r="CB2765" s="1"/>
      <c r="CC2765" s="1"/>
      <c r="CD2765" s="1"/>
      <c r="CE2765" s="1"/>
      <c r="CF2765" s="1"/>
      <c r="CG2765" s="1"/>
      <c r="CH2765" s="1"/>
      <c r="CI2765" s="1"/>
      <c r="CJ2765" s="1"/>
      <c r="CK2765" s="1"/>
      <c r="CL2765" s="1"/>
      <c r="CM2765" s="1"/>
      <c r="CN2765" s="1"/>
      <c r="CO2765" s="1"/>
      <c r="CP2765" s="1"/>
      <c r="CQ2765" s="1"/>
      <c r="CR2765" s="1"/>
      <c r="CS2765" s="1"/>
      <c r="CT2765" s="1"/>
      <c r="CU2765" s="1"/>
      <c r="CV2765" s="1"/>
      <c r="CW2765" s="1"/>
      <c r="CX2765" s="1"/>
      <c r="CY2765" s="1"/>
      <c r="CZ2765" s="1"/>
      <c r="DA2765" s="1"/>
      <c r="DB2765" s="1"/>
      <c r="DC2765" s="1"/>
      <c r="DD2765" s="1"/>
      <c r="DE2765" s="1"/>
      <c r="DF2765" s="1"/>
      <c r="DG2765" s="1"/>
      <c r="DH2765" s="1"/>
      <c r="DI2765" s="1"/>
      <c r="DJ2765" s="1"/>
      <c r="DK2765" s="1"/>
      <c r="DL2765" s="1"/>
      <c r="DM2765" s="1"/>
      <c r="DN2765" s="1"/>
      <c r="DO2765" s="1"/>
      <c r="DP2765" s="1"/>
      <c r="DQ2765" s="1"/>
      <c r="DR2765" s="1"/>
      <c r="DS2765" s="1"/>
      <c r="DT2765" s="1"/>
      <c r="DU2765" s="1"/>
      <c r="DV2765" s="1"/>
      <c r="DW2765" s="1"/>
      <c r="DX2765" s="1"/>
      <c r="DY2765" s="1"/>
      <c r="DZ2765" s="1"/>
      <c r="EA2765" s="1"/>
      <c r="EB2765" s="1"/>
      <c r="EC2765" s="1"/>
      <c r="ED2765" s="1"/>
      <c r="EE2765" s="1"/>
      <c r="EF2765" s="1"/>
      <c r="EG2765" s="1"/>
      <c r="EH2765" s="1"/>
      <c r="EI2765" s="1"/>
      <c r="EJ2765" s="1"/>
      <c r="EK2765" s="1"/>
      <c r="EL2765" s="1"/>
      <c r="EM2765" s="1"/>
      <c r="EN2765" s="1"/>
      <c r="EO2765" s="1"/>
      <c r="EP2765" s="1"/>
      <c r="EQ2765" s="1"/>
      <c r="ER2765" s="1"/>
      <c r="ES2765" s="1"/>
      <c r="ET2765" s="1"/>
      <c r="EU2765" s="1"/>
      <c r="EV2765" s="1"/>
      <c r="EW2765" s="1"/>
      <c r="EX2765" s="1"/>
    </row>
    <row r="2766" spans="1:154" x14ac:dyDescent="0.15">
      <c r="A2766" s="52"/>
      <c r="B2766" s="53"/>
      <c r="C2766" s="54"/>
      <c r="D2766" s="55"/>
      <c r="E2766" s="56"/>
      <c r="F2766" s="56"/>
      <c r="G2766" s="56"/>
      <c r="H2766" s="56"/>
      <c r="I2766" s="55"/>
      <c r="J2766" s="57"/>
      <c r="K2766" s="58"/>
      <c r="L2766" s="59"/>
      <c r="M2766" s="60"/>
      <c r="N2766" s="60"/>
      <c r="O2766" s="59"/>
      <c r="P2766" s="56"/>
      <c r="Q2766" s="56"/>
      <c r="R2766" s="56"/>
      <c r="S2766" s="61"/>
      <c r="T2766" s="56"/>
      <c r="U2766" s="62"/>
      <c r="V2766" s="57"/>
      <c r="W2766" s="10"/>
      <c r="X2766" s="10"/>
      <c r="Y2766" s="27"/>
      <c r="Z2766" s="3"/>
      <c r="AA2766" s="1"/>
      <c r="AB2766" s="10"/>
      <c r="AC2766" s="3"/>
      <c r="AD2766" s="3"/>
      <c r="AE2766" s="3"/>
      <c r="AF2766" s="10"/>
      <c r="AG2766" s="11"/>
      <c r="AH2766" s="10"/>
      <c r="AI2766" s="1"/>
      <c r="AJ2766" s="1"/>
      <c r="AK2766" s="1"/>
      <c r="AL2766" s="1"/>
      <c r="AM2766" s="1"/>
      <c r="AN2766" s="1"/>
      <c r="AO2766" s="1"/>
      <c r="AP2766" s="1"/>
      <c r="AQ2766" s="1"/>
      <c r="AR2766" s="1"/>
      <c r="AS2766" s="1"/>
      <c r="AT2766" s="1"/>
      <c r="AU2766" s="1"/>
      <c r="AV2766" s="1"/>
      <c r="AW2766" s="1"/>
      <c r="AX2766" s="1"/>
      <c r="AY2766" s="1"/>
      <c r="AZ2766" s="1"/>
      <c r="BA2766" s="1"/>
      <c r="BB2766" s="1"/>
      <c r="BC2766" s="1"/>
      <c r="BD2766" s="1"/>
      <c r="BE2766" s="1"/>
      <c r="BF2766" s="1"/>
      <c r="BG2766" s="1"/>
      <c r="BH2766" s="1"/>
      <c r="BI2766" s="1"/>
      <c r="BJ2766" s="1"/>
      <c r="BK2766" s="1"/>
      <c r="BL2766" s="1"/>
      <c r="BM2766" s="1"/>
      <c r="BN2766" s="1"/>
      <c r="BO2766" s="1"/>
      <c r="BP2766" s="1"/>
      <c r="BQ2766" s="1"/>
      <c r="BR2766" s="1"/>
      <c r="BS2766" s="1"/>
      <c r="BT2766" s="1"/>
      <c r="BU2766" s="1"/>
      <c r="BV2766" s="1"/>
      <c r="BW2766" s="1"/>
      <c r="BX2766" s="1"/>
      <c r="BY2766" s="1"/>
      <c r="BZ2766" s="1"/>
      <c r="CA2766" s="1"/>
      <c r="CB2766" s="1"/>
      <c r="CC2766" s="1"/>
      <c r="CD2766" s="1"/>
      <c r="CE2766" s="1"/>
      <c r="CF2766" s="1"/>
      <c r="CG2766" s="1"/>
      <c r="CH2766" s="1"/>
      <c r="CI2766" s="1"/>
      <c r="CJ2766" s="1"/>
      <c r="CK2766" s="1"/>
      <c r="CL2766" s="1"/>
      <c r="CM2766" s="1"/>
      <c r="CN2766" s="1"/>
      <c r="CO2766" s="1"/>
      <c r="CP2766" s="1"/>
      <c r="CQ2766" s="1"/>
      <c r="CR2766" s="1"/>
      <c r="CS2766" s="1"/>
      <c r="CT2766" s="1"/>
      <c r="CU2766" s="1"/>
      <c r="CV2766" s="1"/>
      <c r="CW2766" s="1"/>
      <c r="CX2766" s="1"/>
      <c r="CY2766" s="1"/>
      <c r="CZ2766" s="1"/>
      <c r="DA2766" s="1"/>
      <c r="DB2766" s="1"/>
      <c r="DC2766" s="1"/>
      <c r="DD2766" s="1"/>
      <c r="DE2766" s="1"/>
      <c r="DF2766" s="1"/>
      <c r="DG2766" s="1"/>
      <c r="DH2766" s="1"/>
      <c r="DI2766" s="1"/>
      <c r="DJ2766" s="1"/>
      <c r="DK2766" s="1"/>
      <c r="DL2766" s="1"/>
      <c r="DM2766" s="1"/>
      <c r="DN2766" s="1"/>
      <c r="DO2766" s="1"/>
      <c r="DP2766" s="1"/>
      <c r="DQ2766" s="1"/>
      <c r="DR2766" s="1"/>
      <c r="DS2766" s="1"/>
      <c r="DT2766" s="1"/>
      <c r="DU2766" s="1"/>
      <c r="DV2766" s="1"/>
      <c r="DW2766" s="1"/>
      <c r="DX2766" s="1"/>
      <c r="DY2766" s="1"/>
      <c r="DZ2766" s="1"/>
      <c r="EA2766" s="1"/>
      <c r="EB2766" s="1"/>
      <c r="EC2766" s="1"/>
      <c r="ED2766" s="1"/>
      <c r="EE2766" s="1"/>
      <c r="EF2766" s="1"/>
      <c r="EG2766" s="1"/>
      <c r="EH2766" s="1"/>
      <c r="EI2766" s="1"/>
      <c r="EJ2766" s="1"/>
      <c r="EK2766" s="1"/>
      <c r="EL2766" s="1"/>
      <c r="EM2766" s="1"/>
      <c r="EN2766" s="1"/>
      <c r="EO2766" s="1"/>
      <c r="EP2766" s="1"/>
      <c r="EQ2766" s="1"/>
      <c r="ER2766" s="1"/>
      <c r="ES2766" s="1"/>
      <c r="ET2766" s="1"/>
      <c r="EU2766" s="1"/>
      <c r="EV2766" s="1"/>
      <c r="EW2766" s="1"/>
      <c r="EX2766" s="1"/>
    </row>
    <row r="2767" spans="1:154" x14ac:dyDescent="0.15">
      <c r="A2767" s="52"/>
      <c r="B2767" s="53"/>
      <c r="C2767" s="54"/>
      <c r="D2767" s="55"/>
      <c r="E2767" s="56"/>
      <c r="F2767" s="56"/>
      <c r="G2767" s="56"/>
      <c r="H2767" s="56"/>
      <c r="I2767" s="55"/>
      <c r="J2767" s="57"/>
      <c r="K2767" s="58"/>
      <c r="L2767" s="59"/>
      <c r="M2767" s="60"/>
      <c r="N2767" s="60"/>
      <c r="O2767" s="59"/>
      <c r="P2767" s="56"/>
      <c r="Q2767" s="56"/>
      <c r="R2767" s="56"/>
      <c r="S2767" s="61"/>
      <c r="T2767" s="56"/>
      <c r="U2767" s="62"/>
      <c r="V2767" s="57"/>
      <c r="W2767" s="10"/>
      <c r="X2767" s="10"/>
      <c r="Y2767" s="27"/>
      <c r="Z2767" s="3"/>
      <c r="AA2767" s="1"/>
      <c r="AB2767" s="10"/>
      <c r="AC2767" s="3"/>
      <c r="AD2767" s="3"/>
      <c r="AE2767" s="3"/>
      <c r="AF2767" s="10"/>
      <c r="AG2767" s="11"/>
      <c r="AH2767" s="10"/>
      <c r="AI2767" s="1"/>
      <c r="AJ2767" s="1"/>
      <c r="AK2767" s="1"/>
      <c r="AL2767" s="1"/>
      <c r="AM2767" s="1"/>
      <c r="AN2767" s="1"/>
      <c r="AO2767" s="1"/>
      <c r="AP2767" s="1"/>
      <c r="AQ2767" s="1"/>
      <c r="AR2767" s="1"/>
      <c r="AS2767" s="1"/>
      <c r="AT2767" s="1"/>
      <c r="AU2767" s="1"/>
      <c r="AV2767" s="1"/>
      <c r="AW2767" s="1"/>
      <c r="AX2767" s="1"/>
      <c r="AY2767" s="1"/>
      <c r="AZ2767" s="1"/>
      <c r="BA2767" s="1"/>
      <c r="BB2767" s="1"/>
      <c r="BC2767" s="1"/>
      <c r="BD2767" s="1"/>
      <c r="BE2767" s="1"/>
      <c r="BF2767" s="1"/>
      <c r="BG2767" s="1"/>
      <c r="BH2767" s="1"/>
      <c r="BI2767" s="1"/>
      <c r="BJ2767" s="1"/>
      <c r="BK2767" s="1"/>
      <c r="BL2767" s="1"/>
      <c r="BM2767" s="1"/>
      <c r="BN2767" s="1"/>
      <c r="BO2767" s="1"/>
      <c r="BP2767" s="1"/>
      <c r="BQ2767" s="1"/>
      <c r="BR2767" s="1"/>
      <c r="BS2767" s="1"/>
      <c r="BT2767" s="1"/>
      <c r="BU2767" s="1"/>
      <c r="BV2767" s="1"/>
      <c r="BW2767" s="1"/>
      <c r="BX2767" s="1"/>
      <c r="BY2767" s="1"/>
      <c r="BZ2767" s="1"/>
      <c r="CA2767" s="1"/>
      <c r="CB2767" s="1"/>
      <c r="CC2767" s="1"/>
      <c r="CD2767" s="1"/>
      <c r="CE2767" s="1"/>
      <c r="CF2767" s="1"/>
      <c r="CG2767" s="1"/>
      <c r="CH2767" s="1"/>
      <c r="CI2767" s="1"/>
      <c r="CJ2767" s="1"/>
      <c r="CK2767" s="1"/>
      <c r="CL2767" s="1"/>
      <c r="CM2767" s="1"/>
      <c r="CN2767" s="1"/>
      <c r="CO2767" s="1"/>
      <c r="CP2767" s="1"/>
      <c r="CQ2767" s="1"/>
      <c r="CR2767" s="1"/>
      <c r="CS2767" s="1"/>
      <c r="CT2767" s="1"/>
      <c r="CU2767" s="1"/>
      <c r="CV2767" s="1"/>
      <c r="CW2767" s="1"/>
      <c r="CX2767" s="1"/>
      <c r="CY2767" s="1"/>
      <c r="CZ2767" s="1"/>
      <c r="DA2767" s="1"/>
      <c r="DB2767" s="1"/>
      <c r="DC2767" s="1"/>
      <c r="DD2767" s="1"/>
      <c r="DE2767" s="1"/>
      <c r="DF2767" s="1"/>
      <c r="DG2767" s="1"/>
      <c r="DH2767" s="1"/>
      <c r="DI2767" s="1"/>
      <c r="DJ2767" s="1"/>
      <c r="DK2767" s="1"/>
      <c r="DL2767" s="1"/>
      <c r="DM2767" s="1"/>
      <c r="DN2767" s="1"/>
      <c r="DO2767" s="1"/>
      <c r="DP2767" s="1"/>
      <c r="DQ2767" s="1"/>
      <c r="DR2767" s="1"/>
      <c r="DS2767" s="1"/>
      <c r="DT2767" s="1"/>
      <c r="DU2767" s="1"/>
      <c r="DV2767" s="1"/>
      <c r="DW2767" s="1"/>
      <c r="DX2767" s="1"/>
      <c r="DY2767" s="1"/>
      <c r="DZ2767" s="1"/>
      <c r="EA2767" s="1"/>
      <c r="EB2767" s="1"/>
      <c r="EC2767" s="1"/>
      <c r="ED2767" s="1"/>
      <c r="EE2767" s="1"/>
      <c r="EF2767" s="1"/>
      <c r="EG2767" s="1"/>
      <c r="EH2767" s="1"/>
      <c r="EI2767" s="1"/>
      <c r="EJ2767" s="1"/>
      <c r="EK2767" s="1"/>
      <c r="EL2767" s="1"/>
      <c r="EM2767" s="1"/>
      <c r="EN2767" s="1"/>
      <c r="EO2767" s="1"/>
      <c r="EP2767" s="1"/>
      <c r="EQ2767" s="1"/>
      <c r="ER2767" s="1"/>
      <c r="ES2767" s="1"/>
      <c r="ET2767" s="1"/>
      <c r="EU2767" s="1"/>
      <c r="EV2767" s="1"/>
      <c r="EW2767" s="1"/>
      <c r="EX2767" s="1"/>
    </row>
    <row r="2768" spans="1:154" x14ac:dyDescent="0.15">
      <c r="A2768" s="52"/>
      <c r="B2768" s="53"/>
      <c r="C2768" s="54"/>
      <c r="D2768" s="55"/>
      <c r="E2768" s="56"/>
      <c r="F2768" s="56"/>
      <c r="G2768" s="56"/>
      <c r="H2768" s="56"/>
      <c r="I2768" s="55"/>
      <c r="J2768" s="57"/>
      <c r="K2768" s="58"/>
      <c r="L2768" s="59"/>
      <c r="M2768" s="60"/>
      <c r="N2768" s="60"/>
      <c r="O2768" s="59"/>
      <c r="P2768" s="56"/>
      <c r="Q2768" s="56"/>
      <c r="R2768" s="56"/>
      <c r="S2768" s="61"/>
      <c r="T2768" s="56"/>
      <c r="U2768" s="62"/>
      <c r="V2768" s="57"/>
      <c r="W2768" s="10"/>
      <c r="X2768" s="10"/>
      <c r="Y2768" s="27"/>
      <c r="Z2768" s="3"/>
      <c r="AA2768" s="1"/>
      <c r="AB2768" s="10"/>
      <c r="AC2768" s="3"/>
      <c r="AD2768" s="3"/>
      <c r="AE2768" s="3"/>
      <c r="AF2768" s="10"/>
      <c r="AG2768" s="11"/>
      <c r="AH2768" s="10"/>
      <c r="AI2768" s="1"/>
      <c r="AJ2768" s="1"/>
      <c r="AK2768" s="1"/>
      <c r="AL2768" s="1"/>
      <c r="AM2768" s="1"/>
      <c r="AN2768" s="1"/>
      <c r="AO2768" s="1"/>
      <c r="AP2768" s="1"/>
      <c r="AQ2768" s="1"/>
      <c r="AR2768" s="1"/>
      <c r="AS2768" s="1"/>
      <c r="AT2768" s="1"/>
      <c r="AU2768" s="1"/>
      <c r="AV2768" s="1"/>
      <c r="AW2768" s="1"/>
      <c r="AX2768" s="1"/>
      <c r="AY2768" s="1"/>
      <c r="AZ2768" s="1"/>
      <c r="BA2768" s="1"/>
      <c r="BB2768" s="1"/>
      <c r="BC2768" s="1"/>
      <c r="BD2768" s="1"/>
      <c r="BE2768" s="1"/>
      <c r="BF2768" s="1"/>
      <c r="BG2768" s="1"/>
      <c r="BH2768" s="1"/>
      <c r="BI2768" s="1"/>
      <c r="BJ2768" s="1"/>
      <c r="BK2768" s="1"/>
      <c r="BL2768" s="1"/>
      <c r="BM2768" s="1"/>
      <c r="BN2768" s="1"/>
      <c r="BO2768" s="1"/>
      <c r="BP2768" s="1"/>
      <c r="BQ2768" s="1"/>
      <c r="BR2768" s="1"/>
      <c r="BS2768" s="1"/>
      <c r="BT2768" s="1"/>
      <c r="BU2768" s="1"/>
      <c r="BV2768" s="1"/>
      <c r="BW2768" s="1"/>
      <c r="BX2768" s="1"/>
      <c r="BY2768" s="1"/>
      <c r="BZ2768" s="1"/>
      <c r="CA2768" s="1"/>
      <c r="CB2768" s="1"/>
      <c r="CC2768" s="1"/>
      <c r="CD2768" s="1"/>
      <c r="CE2768" s="1"/>
      <c r="CF2768" s="1"/>
      <c r="CG2768" s="1"/>
      <c r="CH2768" s="1"/>
      <c r="CI2768" s="1"/>
      <c r="CJ2768" s="1"/>
      <c r="CK2768" s="1"/>
      <c r="CL2768" s="1"/>
      <c r="CM2768" s="1"/>
      <c r="CN2768" s="1"/>
      <c r="CO2768" s="1"/>
      <c r="CP2768" s="1"/>
      <c r="CQ2768" s="1"/>
      <c r="CR2768" s="1"/>
      <c r="CS2768" s="1"/>
      <c r="CT2768" s="1"/>
      <c r="CU2768" s="1"/>
      <c r="CV2768" s="1"/>
      <c r="CW2768" s="1"/>
      <c r="CX2768" s="1"/>
      <c r="CY2768" s="1"/>
      <c r="CZ2768" s="1"/>
      <c r="DA2768" s="1"/>
      <c r="DB2768" s="1"/>
      <c r="DC2768" s="1"/>
      <c r="DD2768" s="1"/>
      <c r="DE2768" s="1"/>
      <c r="DF2768" s="1"/>
      <c r="DG2768" s="1"/>
      <c r="DH2768" s="1"/>
      <c r="DI2768" s="1"/>
      <c r="DJ2768" s="1"/>
      <c r="DK2768" s="1"/>
      <c r="DL2768" s="1"/>
      <c r="DM2768" s="1"/>
      <c r="DN2768" s="1"/>
      <c r="DO2768" s="1"/>
      <c r="DP2768" s="1"/>
      <c r="DQ2768" s="1"/>
      <c r="DR2768" s="1"/>
      <c r="DS2768" s="1"/>
      <c r="DT2768" s="1"/>
      <c r="DU2768" s="1"/>
      <c r="DV2768" s="1"/>
      <c r="DW2768" s="1"/>
      <c r="DX2768" s="1"/>
      <c r="DY2768" s="1"/>
      <c r="DZ2768" s="1"/>
      <c r="EA2768" s="1"/>
      <c r="EB2768" s="1"/>
      <c r="EC2768" s="1"/>
      <c r="ED2768" s="1"/>
      <c r="EE2768" s="1"/>
      <c r="EF2768" s="1"/>
      <c r="EG2768" s="1"/>
      <c r="EH2768" s="1"/>
      <c r="EI2768" s="1"/>
      <c r="EJ2768" s="1"/>
      <c r="EK2768" s="1"/>
      <c r="EL2768" s="1"/>
      <c r="EM2768" s="1"/>
      <c r="EN2768" s="1"/>
      <c r="EO2768" s="1"/>
      <c r="EP2768" s="1"/>
      <c r="EQ2768" s="1"/>
      <c r="ER2768" s="1"/>
      <c r="ES2768" s="1"/>
      <c r="ET2768" s="1"/>
      <c r="EU2768" s="1"/>
      <c r="EV2768" s="1"/>
      <c r="EW2768" s="1"/>
      <c r="EX2768" s="1"/>
    </row>
    <row r="2769" spans="1:154" x14ac:dyDescent="0.15">
      <c r="A2769" s="52"/>
      <c r="B2769" s="53"/>
      <c r="C2769" s="54"/>
      <c r="D2769" s="55"/>
      <c r="E2769" s="56"/>
      <c r="F2769" s="56"/>
      <c r="G2769" s="56"/>
      <c r="H2769" s="56"/>
      <c r="I2769" s="55"/>
      <c r="J2769" s="57"/>
      <c r="K2769" s="58"/>
      <c r="L2769" s="59"/>
      <c r="M2769" s="60"/>
      <c r="N2769" s="60"/>
      <c r="O2769" s="59"/>
      <c r="P2769" s="56"/>
      <c r="Q2769" s="56"/>
      <c r="R2769" s="56"/>
      <c r="S2769" s="61"/>
      <c r="T2769" s="56"/>
      <c r="U2769" s="62"/>
      <c r="V2769" s="57"/>
      <c r="W2769" s="10"/>
      <c r="X2769" s="10"/>
      <c r="Y2769" s="27"/>
      <c r="Z2769" s="3"/>
      <c r="AA2769" s="1"/>
      <c r="AB2769" s="10"/>
      <c r="AC2769" s="3"/>
      <c r="AD2769" s="3"/>
      <c r="AE2769" s="3"/>
      <c r="AF2769" s="10"/>
      <c r="AG2769" s="11"/>
      <c r="AH2769" s="10"/>
      <c r="AI2769" s="1"/>
      <c r="AJ2769" s="1"/>
      <c r="AK2769" s="1"/>
      <c r="AL2769" s="1"/>
      <c r="AM2769" s="1"/>
      <c r="AN2769" s="1"/>
      <c r="AO2769" s="1"/>
      <c r="AP2769" s="1"/>
      <c r="AQ2769" s="1"/>
      <c r="AR2769" s="1"/>
      <c r="AS2769" s="1"/>
      <c r="AT2769" s="1"/>
      <c r="AU2769" s="1"/>
      <c r="AV2769" s="1"/>
      <c r="AW2769" s="1"/>
      <c r="AX2769" s="1"/>
      <c r="AY2769" s="1"/>
      <c r="AZ2769" s="1"/>
      <c r="BA2769" s="1"/>
      <c r="BB2769" s="1"/>
      <c r="BC2769" s="1"/>
      <c r="BD2769" s="1"/>
      <c r="BE2769" s="1"/>
      <c r="BF2769" s="1"/>
      <c r="BG2769" s="1"/>
      <c r="BH2769" s="1"/>
      <c r="BI2769" s="1"/>
      <c r="BJ2769" s="1"/>
      <c r="BK2769" s="1"/>
      <c r="BL2769" s="1"/>
      <c r="BM2769" s="1"/>
      <c r="BN2769" s="1"/>
      <c r="BO2769" s="1"/>
      <c r="BP2769" s="1"/>
      <c r="BQ2769" s="1"/>
      <c r="BR2769" s="1"/>
      <c r="BS2769" s="1"/>
      <c r="BT2769" s="1"/>
      <c r="BU2769" s="1"/>
      <c r="BV2769" s="1"/>
      <c r="BW2769" s="1"/>
      <c r="BX2769" s="1"/>
      <c r="BY2769" s="1"/>
      <c r="BZ2769" s="1"/>
      <c r="CA2769" s="1"/>
      <c r="CB2769" s="1"/>
      <c r="CC2769" s="1"/>
      <c r="CD2769" s="1"/>
      <c r="CE2769" s="1"/>
      <c r="CF2769" s="1"/>
      <c r="CG2769" s="1"/>
      <c r="CH2769" s="1"/>
      <c r="CI2769" s="1"/>
      <c r="CJ2769" s="1"/>
      <c r="CK2769" s="1"/>
      <c r="CL2769" s="1"/>
      <c r="CM2769" s="1"/>
      <c r="CN2769" s="1"/>
      <c r="CO2769" s="1"/>
      <c r="CP2769" s="1"/>
      <c r="CQ2769" s="1"/>
      <c r="CR2769" s="1"/>
      <c r="CS2769" s="1"/>
      <c r="CT2769" s="1"/>
      <c r="CU2769" s="1"/>
      <c r="CV2769" s="1"/>
      <c r="CW2769" s="1"/>
      <c r="CX2769" s="1"/>
      <c r="CY2769" s="1"/>
      <c r="CZ2769" s="1"/>
      <c r="DA2769" s="1"/>
      <c r="DB2769" s="1"/>
      <c r="DC2769" s="1"/>
      <c r="DD2769" s="1"/>
      <c r="DE2769" s="1"/>
      <c r="DF2769" s="1"/>
      <c r="DG2769" s="1"/>
      <c r="DH2769" s="1"/>
      <c r="DI2769" s="1"/>
      <c r="DJ2769" s="1"/>
      <c r="DK2769" s="1"/>
      <c r="DL2769" s="1"/>
      <c r="DM2769" s="1"/>
      <c r="DN2769" s="1"/>
      <c r="DO2769" s="1"/>
      <c r="DP2769" s="1"/>
      <c r="DQ2769" s="1"/>
      <c r="DR2769" s="1"/>
      <c r="DS2769" s="1"/>
      <c r="DT2769" s="1"/>
      <c r="DU2769" s="1"/>
      <c r="DV2769" s="1"/>
      <c r="DW2769" s="1"/>
      <c r="DX2769" s="1"/>
      <c r="DY2769" s="1"/>
      <c r="DZ2769" s="1"/>
      <c r="EA2769" s="1"/>
      <c r="EB2769" s="1"/>
      <c r="EC2769" s="1"/>
      <c r="ED2769" s="1"/>
      <c r="EE2769" s="1"/>
      <c r="EF2769" s="1"/>
      <c r="EG2769" s="1"/>
      <c r="EH2769" s="1"/>
      <c r="EI2769" s="1"/>
      <c r="EJ2769" s="1"/>
      <c r="EK2769" s="1"/>
      <c r="EL2769" s="1"/>
      <c r="EM2769" s="1"/>
      <c r="EN2769" s="1"/>
      <c r="EO2769" s="1"/>
      <c r="EP2769" s="1"/>
      <c r="EQ2769" s="1"/>
      <c r="ER2769" s="1"/>
      <c r="ES2769" s="1"/>
      <c r="ET2769" s="1"/>
      <c r="EU2769" s="1"/>
      <c r="EV2769" s="1"/>
      <c r="EW2769" s="1"/>
      <c r="EX2769" s="1"/>
    </row>
    <row r="2770" spans="1:154" x14ac:dyDescent="0.15">
      <c r="A2770" s="52"/>
      <c r="B2770" s="53"/>
      <c r="C2770" s="54"/>
      <c r="D2770" s="55"/>
      <c r="E2770" s="56"/>
      <c r="F2770" s="56"/>
      <c r="G2770" s="56"/>
      <c r="H2770" s="56"/>
      <c r="I2770" s="55"/>
      <c r="J2770" s="57"/>
      <c r="K2770" s="58"/>
      <c r="L2770" s="59"/>
      <c r="M2770" s="60"/>
      <c r="N2770" s="60"/>
      <c r="O2770" s="59"/>
      <c r="P2770" s="56"/>
      <c r="Q2770" s="56"/>
      <c r="R2770" s="56"/>
      <c r="S2770" s="61"/>
      <c r="T2770" s="56"/>
      <c r="U2770" s="62"/>
      <c r="V2770" s="57"/>
      <c r="W2770" s="10"/>
      <c r="X2770" s="10"/>
      <c r="Y2770" s="27"/>
      <c r="Z2770" s="3"/>
      <c r="AA2770" s="1"/>
      <c r="AB2770" s="10"/>
      <c r="AC2770" s="3"/>
      <c r="AD2770" s="3"/>
      <c r="AE2770" s="3"/>
      <c r="AF2770" s="10"/>
      <c r="AG2770" s="11"/>
      <c r="AH2770" s="10"/>
      <c r="AI2770" s="1"/>
      <c r="AJ2770" s="1"/>
      <c r="AK2770" s="1"/>
      <c r="AL2770" s="1"/>
      <c r="AM2770" s="1"/>
      <c r="AN2770" s="1"/>
      <c r="AO2770" s="1"/>
      <c r="AP2770" s="1"/>
      <c r="AQ2770" s="1"/>
      <c r="AR2770" s="1"/>
      <c r="AS2770" s="1"/>
      <c r="AT2770" s="1"/>
      <c r="AU2770" s="1"/>
      <c r="AV2770" s="1"/>
      <c r="AW2770" s="1"/>
      <c r="AX2770" s="1"/>
      <c r="AY2770" s="1"/>
      <c r="AZ2770" s="1"/>
      <c r="BA2770" s="1"/>
      <c r="BB2770" s="1"/>
      <c r="BC2770" s="1"/>
      <c r="BD2770" s="1"/>
      <c r="BE2770" s="1"/>
      <c r="BF2770" s="1"/>
      <c r="BG2770" s="1"/>
      <c r="BH2770" s="1"/>
      <c r="BI2770" s="1"/>
      <c r="BJ2770" s="1"/>
      <c r="BK2770" s="1"/>
      <c r="BL2770" s="1"/>
      <c r="BM2770" s="1"/>
      <c r="BN2770" s="1"/>
      <c r="BO2770" s="1"/>
      <c r="BP2770" s="1"/>
      <c r="BQ2770" s="1"/>
      <c r="BR2770" s="1"/>
      <c r="BS2770" s="1"/>
      <c r="BT2770" s="1"/>
      <c r="BU2770" s="1"/>
      <c r="BV2770" s="1"/>
      <c r="BW2770" s="1"/>
      <c r="BX2770" s="1"/>
      <c r="BY2770" s="1"/>
      <c r="BZ2770" s="1"/>
      <c r="CA2770" s="1"/>
      <c r="CB2770" s="1"/>
      <c r="CC2770" s="1"/>
      <c r="CD2770" s="1"/>
      <c r="CE2770" s="1"/>
      <c r="CF2770" s="1"/>
      <c r="CG2770" s="1"/>
      <c r="CH2770" s="1"/>
      <c r="CI2770" s="1"/>
      <c r="CJ2770" s="1"/>
      <c r="CK2770" s="1"/>
      <c r="CL2770" s="1"/>
      <c r="CM2770" s="1"/>
      <c r="CN2770" s="1"/>
      <c r="CO2770" s="1"/>
      <c r="CP2770" s="1"/>
      <c r="CQ2770" s="1"/>
      <c r="CR2770" s="1"/>
      <c r="CS2770" s="1"/>
      <c r="CT2770" s="1"/>
      <c r="CU2770" s="1"/>
      <c r="CV2770" s="1"/>
      <c r="CW2770" s="1"/>
      <c r="CX2770" s="1"/>
      <c r="CY2770" s="1"/>
      <c r="CZ2770" s="1"/>
      <c r="DA2770" s="1"/>
      <c r="DB2770" s="1"/>
      <c r="DC2770" s="1"/>
      <c r="DD2770" s="1"/>
      <c r="DE2770" s="1"/>
      <c r="DF2770" s="1"/>
      <c r="DG2770" s="1"/>
      <c r="DH2770" s="1"/>
      <c r="DI2770" s="1"/>
      <c r="DJ2770" s="1"/>
      <c r="DK2770" s="1"/>
      <c r="DL2770" s="1"/>
      <c r="DM2770" s="1"/>
      <c r="DN2770" s="1"/>
      <c r="DO2770" s="1"/>
      <c r="DP2770" s="1"/>
      <c r="DQ2770" s="1"/>
      <c r="DR2770" s="1"/>
      <c r="DS2770" s="1"/>
      <c r="DT2770" s="1"/>
      <c r="DU2770" s="1"/>
      <c r="DV2770" s="1"/>
      <c r="DW2770" s="1"/>
      <c r="DX2770" s="1"/>
      <c r="DY2770" s="1"/>
      <c r="DZ2770" s="1"/>
      <c r="EA2770" s="1"/>
      <c r="EB2770" s="1"/>
      <c r="EC2770" s="1"/>
      <c r="ED2770" s="1"/>
      <c r="EE2770" s="1"/>
      <c r="EF2770" s="1"/>
      <c r="EG2770" s="1"/>
      <c r="EH2770" s="1"/>
      <c r="EI2770" s="1"/>
      <c r="EJ2770" s="1"/>
      <c r="EK2770" s="1"/>
      <c r="EL2770" s="1"/>
      <c r="EM2770" s="1"/>
      <c r="EN2770" s="1"/>
      <c r="EO2770" s="1"/>
      <c r="EP2770" s="1"/>
      <c r="EQ2770" s="1"/>
      <c r="ER2770" s="1"/>
      <c r="ES2770" s="1"/>
      <c r="ET2770" s="1"/>
      <c r="EU2770" s="1"/>
      <c r="EV2770" s="1"/>
      <c r="EW2770" s="1"/>
      <c r="EX2770" s="1"/>
    </row>
    <row r="2771" spans="1:154" x14ac:dyDescent="0.15">
      <c r="A2771" s="52"/>
      <c r="B2771" s="53"/>
      <c r="C2771" s="54"/>
      <c r="D2771" s="55"/>
      <c r="E2771" s="56"/>
      <c r="F2771" s="56"/>
      <c r="G2771" s="56"/>
      <c r="H2771" s="56"/>
      <c r="I2771" s="55"/>
      <c r="J2771" s="57"/>
      <c r="K2771" s="58"/>
      <c r="L2771" s="59"/>
      <c r="M2771" s="60"/>
      <c r="N2771" s="60"/>
      <c r="O2771" s="59"/>
      <c r="P2771" s="56"/>
      <c r="Q2771" s="56"/>
      <c r="R2771" s="56"/>
      <c r="S2771" s="61"/>
      <c r="T2771" s="56"/>
      <c r="U2771" s="62"/>
      <c r="V2771" s="57"/>
      <c r="W2771" s="10"/>
      <c r="X2771" s="10"/>
      <c r="Y2771" s="27"/>
      <c r="Z2771" s="3"/>
      <c r="AA2771" s="1"/>
      <c r="AB2771" s="10"/>
      <c r="AC2771" s="3"/>
      <c r="AD2771" s="3"/>
      <c r="AE2771" s="3"/>
      <c r="AF2771" s="10"/>
      <c r="AG2771" s="11"/>
      <c r="AH2771" s="10"/>
      <c r="AI2771" s="1"/>
      <c r="AJ2771" s="1"/>
      <c r="AK2771" s="1"/>
      <c r="AL2771" s="1"/>
      <c r="AM2771" s="1"/>
      <c r="AN2771" s="1"/>
      <c r="AO2771" s="1"/>
      <c r="AP2771" s="1"/>
      <c r="AQ2771" s="1"/>
      <c r="AR2771" s="1"/>
      <c r="AS2771" s="1"/>
      <c r="AT2771" s="1"/>
      <c r="AU2771" s="1"/>
      <c r="AV2771" s="1"/>
      <c r="AW2771" s="1"/>
      <c r="AX2771" s="1"/>
      <c r="AY2771" s="1"/>
      <c r="AZ2771" s="1"/>
      <c r="BA2771" s="1"/>
      <c r="BB2771" s="1"/>
      <c r="BC2771" s="1"/>
      <c r="BD2771" s="1"/>
      <c r="BE2771" s="1"/>
      <c r="BF2771" s="1"/>
      <c r="BG2771" s="1"/>
      <c r="BH2771" s="1"/>
      <c r="BI2771" s="1"/>
      <c r="BJ2771" s="1"/>
      <c r="BK2771" s="1"/>
      <c r="BL2771" s="1"/>
      <c r="BM2771" s="1"/>
      <c r="BN2771" s="1"/>
      <c r="BO2771" s="1"/>
      <c r="BP2771" s="1"/>
      <c r="BQ2771" s="1"/>
      <c r="BR2771" s="1"/>
      <c r="BS2771" s="1"/>
      <c r="BT2771" s="1"/>
      <c r="BU2771" s="1"/>
      <c r="BV2771" s="1"/>
      <c r="BW2771" s="1"/>
      <c r="BX2771" s="1"/>
      <c r="BY2771" s="1"/>
      <c r="BZ2771" s="1"/>
      <c r="CA2771" s="1"/>
      <c r="CB2771" s="1"/>
      <c r="CC2771" s="1"/>
      <c r="CD2771" s="1"/>
      <c r="CE2771" s="1"/>
      <c r="CF2771" s="1"/>
      <c r="CG2771" s="1"/>
      <c r="CH2771" s="1"/>
      <c r="CI2771" s="1"/>
      <c r="CJ2771" s="1"/>
      <c r="CK2771" s="1"/>
      <c r="CL2771" s="1"/>
      <c r="CM2771" s="1"/>
      <c r="CN2771" s="1"/>
      <c r="CO2771" s="1"/>
      <c r="CP2771" s="1"/>
      <c r="CQ2771" s="1"/>
      <c r="CR2771" s="1"/>
      <c r="CS2771" s="1"/>
      <c r="CT2771" s="1"/>
      <c r="CU2771" s="1"/>
      <c r="CV2771" s="1"/>
      <c r="CW2771" s="1"/>
      <c r="CX2771" s="1"/>
      <c r="CY2771" s="1"/>
      <c r="CZ2771" s="1"/>
      <c r="DA2771" s="1"/>
      <c r="DB2771" s="1"/>
      <c r="DC2771" s="1"/>
      <c r="DD2771" s="1"/>
      <c r="DE2771" s="1"/>
      <c r="DF2771" s="1"/>
      <c r="DG2771" s="1"/>
      <c r="DH2771" s="1"/>
      <c r="DI2771" s="1"/>
      <c r="DJ2771" s="1"/>
      <c r="DK2771" s="1"/>
      <c r="DL2771" s="1"/>
      <c r="DM2771" s="1"/>
      <c r="DN2771" s="1"/>
      <c r="DO2771" s="1"/>
      <c r="DP2771" s="1"/>
      <c r="DQ2771" s="1"/>
      <c r="DR2771" s="1"/>
      <c r="DS2771" s="1"/>
      <c r="DT2771" s="1"/>
      <c r="DU2771" s="1"/>
      <c r="DV2771" s="1"/>
      <c r="DW2771" s="1"/>
      <c r="DX2771" s="1"/>
      <c r="DY2771" s="1"/>
      <c r="DZ2771" s="1"/>
      <c r="EA2771" s="1"/>
      <c r="EB2771" s="1"/>
      <c r="EC2771" s="1"/>
      <c r="ED2771" s="1"/>
      <c r="EE2771" s="1"/>
      <c r="EF2771" s="1"/>
      <c r="EG2771" s="1"/>
      <c r="EH2771" s="1"/>
      <c r="EI2771" s="1"/>
      <c r="EJ2771" s="1"/>
      <c r="EK2771" s="1"/>
      <c r="EL2771" s="1"/>
      <c r="EM2771" s="1"/>
      <c r="EN2771" s="1"/>
      <c r="EO2771" s="1"/>
      <c r="EP2771" s="1"/>
      <c r="EQ2771" s="1"/>
      <c r="ER2771" s="1"/>
      <c r="ES2771" s="1"/>
      <c r="ET2771" s="1"/>
      <c r="EU2771" s="1"/>
      <c r="EV2771" s="1"/>
      <c r="EW2771" s="1"/>
      <c r="EX2771" s="1"/>
    </row>
    <row r="2772" spans="1:154" x14ac:dyDescent="0.15">
      <c r="A2772" s="52"/>
      <c r="B2772" s="53"/>
      <c r="C2772" s="54"/>
      <c r="D2772" s="55"/>
      <c r="E2772" s="56"/>
      <c r="F2772" s="56"/>
      <c r="G2772" s="56"/>
      <c r="H2772" s="56"/>
      <c r="I2772" s="55"/>
      <c r="J2772" s="57"/>
      <c r="K2772" s="58"/>
      <c r="L2772" s="59"/>
      <c r="M2772" s="60"/>
      <c r="N2772" s="60"/>
      <c r="O2772" s="59"/>
      <c r="P2772" s="56"/>
      <c r="Q2772" s="56"/>
      <c r="R2772" s="56"/>
      <c r="S2772" s="61"/>
      <c r="T2772" s="56"/>
      <c r="U2772" s="62"/>
      <c r="V2772" s="57"/>
      <c r="W2772" s="10"/>
      <c r="X2772" s="10"/>
      <c r="Y2772" s="27"/>
      <c r="Z2772" s="3"/>
      <c r="AA2772" s="1"/>
      <c r="AB2772" s="10"/>
      <c r="AC2772" s="3"/>
      <c r="AD2772" s="3"/>
      <c r="AE2772" s="3"/>
      <c r="AF2772" s="10"/>
      <c r="AG2772" s="11"/>
      <c r="AH2772" s="10"/>
      <c r="AI2772" s="1"/>
      <c r="AJ2772" s="1"/>
      <c r="AK2772" s="1"/>
      <c r="AL2772" s="1"/>
      <c r="AM2772" s="1"/>
      <c r="AN2772" s="1"/>
      <c r="AO2772" s="1"/>
      <c r="AP2772" s="1"/>
      <c r="AQ2772" s="1"/>
      <c r="AR2772" s="1"/>
      <c r="AS2772" s="1"/>
      <c r="AT2772" s="1"/>
      <c r="AU2772" s="1"/>
      <c r="AV2772" s="1"/>
      <c r="AW2772" s="1"/>
      <c r="AX2772" s="1"/>
      <c r="AY2772" s="1"/>
      <c r="AZ2772" s="1"/>
      <c r="BA2772" s="1"/>
      <c r="BB2772" s="1"/>
      <c r="BC2772" s="1"/>
      <c r="BD2772" s="1"/>
      <c r="BE2772" s="1"/>
      <c r="BF2772" s="1"/>
      <c r="BG2772" s="1"/>
      <c r="BH2772" s="1"/>
      <c r="BI2772" s="1"/>
      <c r="BJ2772" s="1"/>
      <c r="BK2772" s="1"/>
      <c r="BL2772" s="1"/>
      <c r="BM2772" s="1"/>
      <c r="BN2772" s="1"/>
      <c r="BO2772" s="1"/>
      <c r="BP2772" s="1"/>
      <c r="BQ2772" s="1"/>
      <c r="BR2772" s="1"/>
      <c r="BS2772" s="1"/>
      <c r="BT2772" s="1"/>
      <c r="BU2772" s="1"/>
      <c r="BV2772" s="1"/>
      <c r="BW2772" s="1"/>
      <c r="BX2772" s="1"/>
      <c r="BY2772" s="1"/>
      <c r="BZ2772" s="1"/>
      <c r="CA2772" s="1"/>
      <c r="CB2772" s="1"/>
      <c r="CC2772" s="1"/>
      <c r="CD2772" s="1"/>
      <c r="CE2772" s="1"/>
      <c r="CF2772" s="1"/>
      <c r="CG2772" s="1"/>
      <c r="CH2772" s="1"/>
      <c r="CI2772" s="1"/>
      <c r="CJ2772" s="1"/>
      <c r="CK2772" s="1"/>
      <c r="CL2772" s="1"/>
      <c r="CM2772" s="1"/>
      <c r="CN2772" s="1"/>
      <c r="CO2772" s="1"/>
      <c r="CP2772" s="1"/>
      <c r="CQ2772" s="1"/>
      <c r="CR2772" s="1"/>
      <c r="CS2772" s="1"/>
      <c r="CT2772" s="1"/>
      <c r="CU2772" s="1"/>
      <c r="CV2772" s="1"/>
      <c r="CW2772" s="1"/>
      <c r="CX2772" s="1"/>
      <c r="CY2772" s="1"/>
      <c r="CZ2772" s="1"/>
      <c r="DA2772" s="1"/>
      <c r="DB2772" s="1"/>
      <c r="DC2772" s="1"/>
      <c r="DD2772" s="1"/>
      <c r="DE2772" s="1"/>
      <c r="DF2772" s="1"/>
      <c r="DG2772" s="1"/>
      <c r="DH2772" s="1"/>
      <c r="DI2772" s="1"/>
      <c r="DJ2772" s="1"/>
      <c r="DK2772" s="1"/>
      <c r="DL2772" s="1"/>
      <c r="DM2772" s="1"/>
      <c r="DN2772" s="1"/>
      <c r="DO2772" s="1"/>
      <c r="DP2772" s="1"/>
      <c r="DQ2772" s="1"/>
      <c r="DR2772" s="1"/>
      <c r="DS2772" s="1"/>
      <c r="DT2772" s="1"/>
      <c r="DU2772" s="1"/>
      <c r="DV2772" s="1"/>
      <c r="DW2772" s="1"/>
      <c r="DX2772" s="1"/>
      <c r="DY2772" s="1"/>
      <c r="DZ2772" s="1"/>
      <c r="EA2772" s="1"/>
      <c r="EB2772" s="1"/>
      <c r="EC2772" s="1"/>
      <c r="ED2772" s="1"/>
      <c r="EE2772" s="1"/>
      <c r="EF2772" s="1"/>
      <c r="EG2772" s="1"/>
      <c r="EH2772" s="1"/>
      <c r="EI2772" s="1"/>
      <c r="EJ2772" s="1"/>
      <c r="EK2772" s="1"/>
      <c r="EL2772" s="1"/>
      <c r="EM2772" s="1"/>
      <c r="EN2772" s="1"/>
      <c r="EO2772" s="1"/>
      <c r="EP2772" s="1"/>
      <c r="EQ2772" s="1"/>
      <c r="ER2772" s="1"/>
      <c r="ES2772" s="1"/>
      <c r="ET2772" s="1"/>
      <c r="EU2772" s="1"/>
      <c r="EV2772" s="1"/>
      <c r="EW2772" s="1"/>
      <c r="EX2772" s="1"/>
    </row>
    <row r="2773" spans="1:154" x14ac:dyDescent="0.15">
      <c r="A2773" s="52"/>
      <c r="B2773" s="53"/>
      <c r="C2773" s="54"/>
      <c r="D2773" s="55"/>
      <c r="E2773" s="56"/>
      <c r="F2773" s="56"/>
      <c r="G2773" s="56"/>
      <c r="H2773" s="56"/>
      <c r="I2773" s="55"/>
      <c r="J2773" s="57"/>
      <c r="K2773" s="58"/>
      <c r="L2773" s="59"/>
      <c r="M2773" s="60"/>
      <c r="N2773" s="60"/>
      <c r="O2773" s="59"/>
      <c r="P2773" s="56"/>
      <c r="Q2773" s="56"/>
      <c r="R2773" s="56"/>
      <c r="S2773" s="61"/>
      <c r="T2773" s="56"/>
      <c r="U2773" s="62"/>
      <c r="V2773" s="57"/>
      <c r="W2773" s="10"/>
      <c r="X2773" s="10"/>
      <c r="Y2773" s="27"/>
      <c r="Z2773" s="3"/>
      <c r="AA2773" s="1"/>
      <c r="AB2773" s="10"/>
      <c r="AC2773" s="3"/>
      <c r="AD2773" s="3"/>
      <c r="AE2773" s="3"/>
      <c r="AF2773" s="10"/>
      <c r="AG2773" s="11"/>
      <c r="AH2773" s="10"/>
      <c r="AI2773" s="1"/>
      <c r="AJ2773" s="1"/>
      <c r="AK2773" s="1"/>
      <c r="AL2773" s="1"/>
      <c r="AM2773" s="1"/>
      <c r="AN2773" s="1"/>
      <c r="AO2773" s="1"/>
      <c r="AP2773" s="1"/>
      <c r="AQ2773" s="1"/>
      <c r="AR2773" s="1"/>
      <c r="AS2773" s="1"/>
      <c r="AT2773" s="1"/>
      <c r="AU2773" s="1"/>
      <c r="AV2773" s="1"/>
      <c r="AW2773" s="1"/>
      <c r="AX2773" s="1"/>
      <c r="AY2773" s="1"/>
      <c r="AZ2773" s="1"/>
      <c r="BA2773" s="1"/>
      <c r="BB2773" s="1"/>
      <c r="BC2773" s="1"/>
      <c r="BD2773" s="1"/>
      <c r="BE2773" s="1"/>
      <c r="BF2773" s="1"/>
      <c r="BG2773" s="1"/>
      <c r="BH2773" s="1"/>
      <c r="BI2773" s="1"/>
      <c r="BJ2773" s="1"/>
      <c r="BK2773" s="1"/>
      <c r="BL2773" s="1"/>
      <c r="BM2773" s="1"/>
      <c r="BN2773" s="1"/>
      <c r="BO2773" s="1"/>
      <c r="BP2773" s="1"/>
      <c r="BQ2773" s="1"/>
      <c r="BR2773" s="1"/>
      <c r="BS2773" s="1"/>
      <c r="BT2773" s="1"/>
      <c r="BU2773" s="1"/>
      <c r="BV2773" s="1"/>
      <c r="BW2773" s="1"/>
      <c r="BX2773" s="1"/>
      <c r="BY2773" s="1"/>
      <c r="BZ2773" s="1"/>
      <c r="CA2773" s="1"/>
      <c r="CB2773" s="1"/>
      <c r="CC2773" s="1"/>
      <c r="CD2773" s="1"/>
      <c r="CE2773" s="1"/>
      <c r="CF2773" s="1"/>
      <c r="CG2773" s="1"/>
      <c r="CH2773" s="1"/>
      <c r="CI2773" s="1"/>
      <c r="CJ2773" s="1"/>
      <c r="CK2773" s="1"/>
      <c r="CL2773" s="1"/>
      <c r="CM2773" s="1"/>
      <c r="CN2773" s="1"/>
      <c r="CO2773" s="1"/>
      <c r="CP2773" s="1"/>
      <c r="CQ2773" s="1"/>
      <c r="CR2773" s="1"/>
      <c r="CS2773" s="1"/>
      <c r="CT2773" s="1"/>
      <c r="CU2773" s="1"/>
      <c r="CV2773" s="1"/>
      <c r="CW2773" s="1"/>
      <c r="CX2773" s="1"/>
      <c r="CY2773" s="1"/>
      <c r="CZ2773" s="1"/>
      <c r="DA2773" s="1"/>
      <c r="DB2773" s="1"/>
      <c r="DC2773" s="1"/>
      <c r="DD2773" s="1"/>
      <c r="DE2773" s="1"/>
      <c r="DF2773" s="1"/>
      <c r="DG2773" s="1"/>
      <c r="DH2773" s="1"/>
      <c r="DI2773" s="1"/>
      <c r="DJ2773" s="1"/>
      <c r="DK2773" s="1"/>
      <c r="DL2773" s="1"/>
      <c r="DM2773" s="1"/>
      <c r="DN2773" s="1"/>
      <c r="DO2773" s="1"/>
      <c r="DP2773" s="1"/>
      <c r="DQ2773" s="1"/>
      <c r="DR2773" s="1"/>
      <c r="DS2773" s="1"/>
      <c r="DT2773" s="1"/>
      <c r="DU2773" s="1"/>
      <c r="DV2773" s="1"/>
      <c r="DW2773" s="1"/>
      <c r="DX2773" s="1"/>
      <c r="DY2773" s="1"/>
      <c r="DZ2773" s="1"/>
      <c r="EA2773" s="1"/>
      <c r="EB2773" s="1"/>
      <c r="EC2773" s="1"/>
      <c r="ED2773" s="1"/>
      <c r="EE2773" s="1"/>
      <c r="EF2773" s="1"/>
      <c r="EG2773" s="1"/>
      <c r="EH2773" s="1"/>
      <c r="EI2773" s="1"/>
      <c r="EJ2773" s="1"/>
      <c r="EK2773" s="1"/>
      <c r="EL2773" s="1"/>
      <c r="EM2773" s="1"/>
      <c r="EN2773" s="1"/>
      <c r="EO2773" s="1"/>
      <c r="EP2773" s="1"/>
      <c r="EQ2773" s="1"/>
      <c r="ER2773" s="1"/>
      <c r="ES2773" s="1"/>
      <c r="ET2773" s="1"/>
      <c r="EU2773" s="1"/>
      <c r="EV2773" s="1"/>
      <c r="EW2773" s="1"/>
      <c r="EX2773" s="1"/>
    </row>
    <row r="2774" spans="1:154" x14ac:dyDescent="0.15">
      <c r="A2774" s="52"/>
      <c r="B2774" s="53"/>
      <c r="C2774" s="54"/>
      <c r="D2774" s="55"/>
      <c r="E2774" s="56"/>
      <c r="F2774" s="56"/>
      <c r="G2774" s="56"/>
      <c r="H2774" s="56"/>
      <c r="I2774" s="55"/>
      <c r="J2774" s="57"/>
      <c r="K2774" s="58"/>
      <c r="L2774" s="59"/>
      <c r="M2774" s="60"/>
      <c r="N2774" s="60"/>
      <c r="O2774" s="59"/>
      <c r="P2774" s="56"/>
      <c r="Q2774" s="56"/>
      <c r="R2774" s="56"/>
      <c r="S2774" s="61"/>
      <c r="T2774" s="56"/>
      <c r="U2774" s="62"/>
      <c r="V2774" s="57"/>
      <c r="W2774" s="10"/>
      <c r="X2774" s="10"/>
      <c r="Y2774" s="27"/>
      <c r="Z2774" s="3"/>
      <c r="AA2774" s="1"/>
      <c r="AB2774" s="10"/>
      <c r="AC2774" s="3"/>
      <c r="AD2774" s="3"/>
      <c r="AE2774" s="3"/>
      <c r="AF2774" s="10"/>
      <c r="AG2774" s="11"/>
      <c r="AH2774" s="10"/>
      <c r="AI2774" s="1"/>
      <c r="AJ2774" s="1"/>
      <c r="AK2774" s="1"/>
      <c r="AL2774" s="1"/>
      <c r="AM2774" s="1"/>
      <c r="AN2774" s="1"/>
      <c r="AO2774" s="1"/>
      <c r="AP2774" s="1"/>
      <c r="AQ2774" s="1"/>
      <c r="AR2774" s="1"/>
      <c r="AS2774" s="1"/>
      <c r="AT2774" s="1"/>
      <c r="AU2774" s="1"/>
      <c r="AV2774" s="1"/>
      <c r="AW2774" s="1"/>
      <c r="AX2774" s="1"/>
      <c r="AY2774" s="1"/>
      <c r="AZ2774" s="1"/>
      <c r="BA2774" s="1"/>
      <c r="BB2774" s="1"/>
      <c r="BC2774" s="1"/>
      <c r="BD2774" s="1"/>
      <c r="BE2774" s="1"/>
      <c r="BF2774" s="1"/>
      <c r="BG2774" s="1"/>
      <c r="BH2774" s="1"/>
      <c r="BI2774" s="1"/>
      <c r="BJ2774" s="1"/>
      <c r="BK2774" s="1"/>
      <c r="BL2774" s="1"/>
      <c r="BM2774" s="1"/>
      <c r="BN2774" s="1"/>
      <c r="BO2774" s="1"/>
      <c r="BP2774" s="1"/>
      <c r="BQ2774" s="1"/>
      <c r="BR2774" s="1"/>
      <c r="BS2774" s="1"/>
      <c r="BT2774" s="1"/>
      <c r="BU2774" s="1"/>
      <c r="BV2774" s="1"/>
      <c r="BW2774" s="1"/>
      <c r="BX2774" s="1"/>
      <c r="BY2774" s="1"/>
      <c r="BZ2774" s="1"/>
      <c r="CA2774" s="1"/>
      <c r="CB2774" s="1"/>
      <c r="CC2774" s="1"/>
      <c r="CD2774" s="1"/>
      <c r="CE2774" s="1"/>
      <c r="CF2774" s="1"/>
      <c r="CG2774" s="1"/>
      <c r="CH2774" s="1"/>
      <c r="CI2774" s="1"/>
      <c r="CJ2774" s="1"/>
      <c r="CK2774" s="1"/>
      <c r="CL2774" s="1"/>
      <c r="CM2774" s="1"/>
      <c r="CN2774" s="1"/>
      <c r="CO2774" s="1"/>
      <c r="CP2774" s="1"/>
      <c r="CQ2774" s="1"/>
      <c r="CR2774" s="1"/>
      <c r="CS2774" s="1"/>
      <c r="CT2774" s="1"/>
      <c r="CU2774" s="1"/>
      <c r="CV2774" s="1"/>
      <c r="CW2774" s="1"/>
      <c r="CX2774" s="1"/>
      <c r="CY2774" s="1"/>
      <c r="CZ2774" s="1"/>
      <c r="DA2774" s="1"/>
      <c r="DB2774" s="1"/>
      <c r="DC2774" s="1"/>
      <c r="DD2774" s="1"/>
      <c r="DE2774" s="1"/>
      <c r="DF2774" s="1"/>
      <c r="DG2774" s="1"/>
      <c r="DH2774" s="1"/>
      <c r="DI2774" s="1"/>
      <c r="DJ2774" s="1"/>
      <c r="DK2774" s="1"/>
      <c r="DL2774" s="1"/>
      <c r="DM2774" s="1"/>
      <c r="DN2774" s="1"/>
      <c r="DO2774" s="1"/>
      <c r="DP2774" s="1"/>
      <c r="DQ2774" s="1"/>
      <c r="DR2774" s="1"/>
      <c r="DS2774" s="1"/>
      <c r="DT2774" s="1"/>
      <c r="DU2774" s="1"/>
      <c r="DV2774" s="1"/>
      <c r="DW2774" s="1"/>
      <c r="DX2774" s="1"/>
      <c r="DY2774" s="1"/>
      <c r="DZ2774" s="1"/>
      <c r="EA2774" s="1"/>
      <c r="EB2774" s="1"/>
      <c r="EC2774" s="1"/>
      <c r="ED2774" s="1"/>
      <c r="EE2774" s="1"/>
      <c r="EF2774" s="1"/>
      <c r="EG2774" s="1"/>
      <c r="EH2774" s="1"/>
      <c r="EI2774" s="1"/>
      <c r="EJ2774" s="1"/>
      <c r="EK2774" s="1"/>
      <c r="EL2774" s="1"/>
      <c r="EM2774" s="1"/>
      <c r="EN2774" s="1"/>
      <c r="EO2774" s="1"/>
      <c r="EP2774" s="1"/>
      <c r="EQ2774" s="1"/>
      <c r="ER2774" s="1"/>
      <c r="ES2774" s="1"/>
      <c r="ET2774" s="1"/>
      <c r="EU2774" s="1"/>
      <c r="EV2774" s="1"/>
      <c r="EW2774" s="1"/>
      <c r="EX2774" s="1"/>
    </row>
    <row r="2775" spans="1:154" x14ac:dyDescent="0.15">
      <c r="A2775" s="52"/>
      <c r="B2775" s="53"/>
      <c r="C2775" s="54"/>
      <c r="D2775" s="55"/>
      <c r="E2775" s="56"/>
      <c r="F2775" s="56"/>
      <c r="G2775" s="56"/>
      <c r="H2775" s="56"/>
      <c r="I2775" s="55"/>
      <c r="J2775" s="57"/>
      <c r="K2775" s="58"/>
      <c r="L2775" s="59"/>
      <c r="M2775" s="60"/>
      <c r="N2775" s="60"/>
      <c r="O2775" s="59"/>
      <c r="P2775" s="56"/>
      <c r="Q2775" s="56"/>
      <c r="R2775" s="56"/>
      <c r="S2775" s="61"/>
      <c r="T2775" s="56"/>
      <c r="U2775" s="62"/>
      <c r="V2775" s="57"/>
      <c r="W2775" s="10"/>
      <c r="X2775" s="10"/>
      <c r="Y2775" s="27"/>
      <c r="Z2775" s="3"/>
      <c r="AA2775" s="1"/>
      <c r="AB2775" s="10"/>
      <c r="AC2775" s="3"/>
      <c r="AD2775" s="3"/>
      <c r="AE2775" s="3"/>
      <c r="AF2775" s="10"/>
      <c r="AG2775" s="11"/>
      <c r="AH2775" s="10"/>
      <c r="AI2775" s="1"/>
      <c r="AJ2775" s="1"/>
      <c r="AK2775" s="1"/>
      <c r="AL2775" s="1"/>
      <c r="AM2775" s="1"/>
      <c r="AN2775" s="1"/>
      <c r="AO2775" s="1"/>
      <c r="AP2775" s="1"/>
      <c r="AQ2775" s="1"/>
      <c r="AR2775" s="1"/>
      <c r="AS2775" s="1"/>
      <c r="AT2775" s="1"/>
      <c r="AU2775" s="1"/>
      <c r="AV2775" s="1"/>
      <c r="AW2775" s="1"/>
      <c r="AX2775" s="1"/>
      <c r="AY2775" s="1"/>
      <c r="AZ2775" s="1"/>
      <c r="BA2775" s="1"/>
      <c r="BB2775" s="1"/>
      <c r="BC2775" s="1"/>
      <c r="BD2775" s="1"/>
      <c r="BE2775" s="1"/>
      <c r="BF2775" s="1"/>
      <c r="BG2775" s="1"/>
      <c r="BH2775" s="1"/>
      <c r="BI2775" s="1"/>
      <c r="BJ2775" s="1"/>
      <c r="BK2775" s="1"/>
      <c r="BL2775" s="1"/>
      <c r="BM2775" s="1"/>
      <c r="BN2775" s="1"/>
      <c r="BO2775" s="1"/>
      <c r="BP2775" s="1"/>
      <c r="BQ2775" s="1"/>
      <c r="BR2775" s="1"/>
      <c r="BS2775" s="1"/>
      <c r="BT2775" s="1"/>
      <c r="BU2775" s="1"/>
      <c r="BV2775" s="1"/>
      <c r="BW2775" s="1"/>
      <c r="BX2775" s="1"/>
      <c r="BY2775" s="1"/>
      <c r="BZ2775" s="1"/>
      <c r="CA2775" s="1"/>
      <c r="CB2775" s="1"/>
      <c r="CC2775" s="1"/>
      <c r="CD2775" s="1"/>
      <c r="CE2775" s="1"/>
      <c r="CF2775" s="1"/>
      <c r="CG2775" s="1"/>
      <c r="CH2775" s="1"/>
      <c r="CI2775" s="1"/>
      <c r="CJ2775" s="1"/>
      <c r="CK2775" s="1"/>
      <c r="CL2775" s="1"/>
      <c r="CM2775" s="1"/>
      <c r="CN2775" s="1"/>
      <c r="CO2775" s="1"/>
      <c r="CP2775" s="1"/>
      <c r="CQ2775" s="1"/>
      <c r="CR2775" s="1"/>
      <c r="CS2775" s="1"/>
      <c r="CT2775" s="1"/>
      <c r="CU2775" s="1"/>
      <c r="CV2775" s="1"/>
      <c r="CW2775" s="1"/>
      <c r="CX2775" s="1"/>
      <c r="CY2775" s="1"/>
      <c r="CZ2775" s="1"/>
      <c r="DA2775" s="1"/>
      <c r="DB2775" s="1"/>
      <c r="DC2775" s="1"/>
      <c r="DD2775" s="1"/>
      <c r="DE2775" s="1"/>
      <c r="DF2775" s="1"/>
      <c r="DG2775" s="1"/>
      <c r="DH2775" s="1"/>
      <c r="DI2775" s="1"/>
      <c r="DJ2775" s="1"/>
      <c r="DK2775" s="1"/>
      <c r="DL2775" s="1"/>
      <c r="DM2775" s="1"/>
      <c r="DN2775" s="1"/>
      <c r="DO2775" s="1"/>
      <c r="DP2775" s="1"/>
      <c r="DQ2775" s="1"/>
      <c r="DR2775" s="1"/>
      <c r="DS2775" s="1"/>
      <c r="DT2775" s="1"/>
      <c r="DU2775" s="1"/>
      <c r="DV2775" s="1"/>
      <c r="DW2775" s="1"/>
      <c r="DX2775" s="1"/>
      <c r="DY2775" s="1"/>
      <c r="DZ2775" s="1"/>
      <c r="EA2775" s="1"/>
      <c r="EB2775" s="1"/>
      <c r="EC2775" s="1"/>
      <c r="ED2775" s="1"/>
      <c r="EE2775" s="1"/>
      <c r="EF2775" s="1"/>
      <c r="EG2775" s="1"/>
      <c r="EH2775" s="1"/>
      <c r="EI2775" s="1"/>
      <c r="EJ2775" s="1"/>
      <c r="EK2775" s="1"/>
      <c r="EL2775" s="1"/>
      <c r="EM2775" s="1"/>
      <c r="EN2775" s="1"/>
      <c r="EO2775" s="1"/>
      <c r="EP2775" s="1"/>
      <c r="EQ2775" s="1"/>
      <c r="ER2775" s="1"/>
      <c r="ES2775" s="1"/>
      <c r="ET2775" s="1"/>
      <c r="EU2775" s="1"/>
      <c r="EV2775" s="1"/>
      <c r="EW2775" s="1"/>
      <c r="EX2775" s="1"/>
    </row>
    <row r="2776" spans="1:154" x14ac:dyDescent="0.15">
      <c r="A2776" s="52"/>
      <c r="B2776" s="53"/>
      <c r="C2776" s="54"/>
      <c r="D2776" s="55"/>
      <c r="E2776" s="56"/>
      <c r="F2776" s="56"/>
      <c r="G2776" s="56"/>
      <c r="H2776" s="56"/>
      <c r="I2776" s="55"/>
      <c r="J2776" s="57"/>
      <c r="K2776" s="58"/>
      <c r="L2776" s="59"/>
      <c r="M2776" s="60"/>
      <c r="N2776" s="60"/>
      <c r="O2776" s="59"/>
      <c r="P2776" s="56"/>
      <c r="Q2776" s="56"/>
      <c r="R2776" s="56"/>
      <c r="S2776" s="61"/>
      <c r="T2776" s="56"/>
      <c r="U2776" s="62"/>
      <c r="V2776" s="57"/>
      <c r="W2776" s="10"/>
      <c r="X2776" s="10"/>
      <c r="Y2776" s="27"/>
      <c r="Z2776" s="3"/>
      <c r="AA2776" s="1"/>
      <c r="AB2776" s="10"/>
      <c r="AC2776" s="3"/>
      <c r="AD2776" s="3"/>
      <c r="AE2776" s="3"/>
      <c r="AF2776" s="10"/>
      <c r="AG2776" s="11"/>
      <c r="AH2776" s="10"/>
      <c r="AI2776" s="1"/>
      <c r="AJ2776" s="1"/>
      <c r="AK2776" s="1"/>
      <c r="AL2776" s="1"/>
      <c r="AM2776" s="1"/>
      <c r="AN2776" s="1"/>
      <c r="AO2776" s="1"/>
      <c r="AP2776" s="1"/>
      <c r="AQ2776" s="1"/>
      <c r="AR2776" s="1"/>
      <c r="AS2776" s="1"/>
      <c r="AT2776" s="1"/>
      <c r="AU2776" s="1"/>
      <c r="AV2776" s="1"/>
      <c r="AW2776" s="1"/>
      <c r="AX2776" s="1"/>
      <c r="AY2776" s="1"/>
      <c r="AZ2776" s="1"/>
      <c r="BA2776" s="1"/>
      <c r="BB2776" s="1"/>
      <c r="BC2776" s="1"/>
      <c r="BD2776" s="1"/>
      <c r="BE2776" s="1"/>
      <c r="BF2776" s="1"/>
      <c r="BG2776" s="1"/>
      <c r="BH2776" s="1"/>
      <c r="BI2776" s="1"/>
      <c r="BJ2776" s="1"/>
      <c r="BK2776" s="1"/>
      <c r="BL2776" s="1"/>
      <c r="BM2776" s="1"/>
      <c r="BN2776" s="1"/>
      <c r="BO2776" s="1"/>
      <c r="BP2776" s="1"/>
      <c r="BQ2776" s="1"/>
      <c r="BR2776" s="1"/>
      <c r="BS2776" s="1"/>
      <c r="BT2776" s="1"/>
      <c r="BU2776" s="1"/>
      <c r="BV2776" s="1"/>
      <c r="BW2776" s="1"/>
      <c r="BX2776" s="1"/>
      <c r="BY2776" s="1"/>
      <c r="BZ2776" s="1"/>
      <c r="CA2776" s="1"/>
      <c r="CB2776" s="1"/>
      <c r="CC2776" s="1"/>
      <c r="CD2776" s="1"/>
      <c r="CE2776" s="1"/>
      <c r="CF2776" s="1"/>
      <c r="CG2776" s="1"/>
      <c r="CH2776" s="1"/>
      <c r="CI2776" s="1"/>
      <c r="CJ2776" s="1"/>
      <c r="CK2776" s="1"/>
      <c r="CL2776" s="1"/>
      <c r="CM2776" s="1"/>
      <c r="CN2776" s="1"/>
      <c r="CO2776" s="1"/>
      <c r="CP2776" s="1"/>
      <c r="CQ2776" s="1"/>
      <c r="CR2776" s="1"/>
      <c r="CS2776" s="1"/>
      <c r="CT2776" s="1"/>
      <c r="CU2776" s="1"/>
      <c r="CV2776" s="1"/>
      <c r="CW2776" s="1"/>
      <c r="CX2776" s="1"/>
      <c r="CY2776" s="1"/>
      <c r="CZ2776" s="1"/>
      <c r="DA2776" s="1"/>
      <c r="DB2776" s="1"/>
      <c r="DC2776" s="1"/>
      <c r="DD2776" s="1"/>
      <c r="DE2776" s="1"/>
      <c r="DF2776" s="1"/>
      <c r="DG2776" s="1"/>
      <c r="DH2776" s="1"/>
      <c r="DI2776" s="1"/>
      <c r="DJ2776" s="1"/>
      <c r="DK2776" s="1"/>
      <c r="DL2776" s="1"/>
      <c r="DM2776" s="1"/>
      <c r="DN2776" s="1"/>
      <c r="DO2776" s="1"/>
      <c r="DP2776" s="1"/>
      <c r="DQ2776" s="1"/>
      <c r="DR2776" s="1"/>
      <c r="DS2776" s="1"/>
      <c r="DT2776" s="1"/>
      <c r="DU2776" s="1"/>
      <c r="DV2776" s="1"/>
      <c r="DW2776" s="1"/>
      <c r="DX2776" s="1"/>
      <c r="DY2776" s="1"/>
      <c r="DZ2776" s="1"/>
      <c r="EA2776" s="1"/>
      <c r="EB2776" s="1"/>
      <c r="EC2776" s="1"/>
      <c r="ED2776" s="1"/>
      <c r="EE2776" s="1"/>
      <c r="EF2776" s="1"/>
      <c r="EG2776" s="1"/>
      <c r="EH2776" s="1"/>
      <c r="EI2776" s="1"/>
      <c r="EJ2776" s="1"/>
      <c r="EK2776" s="1"/>
      <c r="EL2776" s="1"/>
      <c r="EM2776" s="1"/>
      <c r="EN2776" s="1"/>
      <c r="EO2776" s="1"/>
      <c r="EP2776" s="1"/>
      <c r="EQ2776" s="1"/>
      <c r="ER2776" s="1"/>
      <c r="ES2776" s="1"/>
      <c r="ET2776" s="1"/>
      <c r="EU2776" s="1"/>
      <c r="EV2776" s="1"/>
      <c r="EW2776" s="1"/>
      <c r="EX2776" s="1"/>
    </row>
    <row r="2777" spans="1:154" x14ac:dyDescent="0.15">
      <c r="A2777" s="52"/>
      <c r="B2777" s="53"/>
      <c r="C2777" s="54"/>
      <c r="D2777" s="55"/>
      <c r="E2777" s="56"/>
      <c r="F2777" s="56"/>
      <c r="G2777" s="56"/>
      <c r="H2777" s="56"/>
      <c r="I2777" s="55"/>
      <c r="J2777" s="57"/>
      <c r="K2777" s="58"/>
      <c r="L2777" s="59"/>
      <c r="M2777" s="60"/>
      <c r="N2777" s="60"/>
      <c r="O2777" s="59"/>
      <c r="P2777" s="56"/>
      <c r="Q2777" s="56"/>
      <c r="R2777" s="56"/>
      <c r="S2777" s="61"/>
      <c r="T2777" s="56"/>
      <c r="U2777" s="62"/>
      <c r="V2777" s="57"/>
      <c r="W2777" s="10"/>
      <c r="X2777" s="10"/>
      <c r="Y2777" s="27"/>
      <c r="Z2777" s="3"/>
      <c r="AA2777" s="1"/>
      <c r="AB2777" s="10"/>
      <c r="AC2777" s="3"/>
      <c r="AD2777" s="3"/>
      <c r="AE2777" s="3"/>
      <c r="AF2777" s="10"/>
      <c r="AG2777" s="11"/>
      <c r="AH2777" s="10"/>
      <c r="AI2777" s="1"/>
      <c r="AJ2777" s="1"/>
      <c r="AK2777" s="1"/>
      <c r="AL2777" s="1"/>
      <c r="AM2777" s="1"/>
      <c r="AN2777" s="1"/>
      <c r="AO2777" s="1"/>
      <c r="AP2777" s="1"/>
      <c r="AQ2777" s="1"/>
      <c r="AR2777" s="1"/>
      <c r="AS2777" s="1"/>
      <c r="AT2777" s="1"/>
      <c r="AU2777" s="1"/>
      <c r="AV2777" s="1"/>
      <c r="AW2777" s="1"/>
      <c r="AX2777" s="1"/>
      <c r="AY2777" s="1"/>
      <c r="AZ2777" s="1"/>
      <c r="BA2777" s="1"/>
      <c r="BB2777" s="1"/>
      <c r="BC2777" s="1"/>
      <c r="BD2777" s="1"/>
      <c r="BE2777" s="1"/>
      <c r="BF2777" s="1"/>
      <c r="BG2777" s="1"/>
      <c r="BH2777" s="1"/>
      <c r="BI2777" s="1"/>
      <c r="BJ2777" s="1"/>
      <c r="BK2777" s="1"/>
      <c r="BL2777" s="1"/>
      <c r="BM2777" s="1"/>
      <c r="BN2777" s="1"/>
      <c r="BO2777" s="1"/>
      <c r="BP2777" s="1"/>
      <c r="BQ2777" s="1"/>
      <c r="BR2777" s="1"/>
      <c r="BS2777" s="1"/>
      <c r="BT2777" s="1"/>
      <c r="BU2777" s="1"/>
      <c r="BV2777" s="1"/>
      <c r="BW2777" s="1"/>
      <c r="BX2777" s="1"/>
      <c r="BY2777" s="1"/>
      <c r="BZ2777" s="1"/>
      <c r="CA2777" s="1"/>
      <c r="CB2777" s="1"/>
      <c r="CC2777" s="1"/>
      <c r="CD2777" s="1"/>
      <c r="CE2777" s="1"/>
      <c r="CF2777" s="1"/>
      <c r="CG2777" s="1"/>
      <c r="CH2777" s="1"/>
      <c r="CI2777" s="1"/>
      <c r="CJ2777" s="1"/>
      <c r="CK2777" s="1"/>
      <c r="CL2777" s="1"/>
      <c r="CM2777" s="1"/>
      <c r="CN2777" s="1"/>
      <c r="CO2777" s="1"/>
      <c r="CP2777" s="1"/>
      <c r="CQ2777" s="1"/>
      <c r="CR2777" s="1"/>
      <c r="CS2777" s="1"/>
      <c r="CT2777" s="1"/>
      <c r="CU2777" s="1"/>
      <c r="CV2777" s="1"/>
      <c r="CW2777" s="1"/>
      <c r="CX2777" s="1"/>
      <c r="CY2777" s="1"/>
      <c r="CZ2777" s="1"/>
      <c r="DA2777" s="1"/>
      <c r="DB2777" s="1"/>
      <c r="DC2777" s="1"/>
      <c r="DD2777" s="1"/>
      <c r="DE2777" s="1"/>
      <c r="DF2777" s="1"/>
      <c r="DG2777" s="1"/>
      <c r="DH2777" s="1"/>
      <c r="DI2777" s="1"/>
      <c r="DJ2777" s="1"/>
      <c r="DK2777" s="1"/>
      <c r="DL2777" s="1"/>
      <c r="DM2777" s="1"/>
      <c r="DN2777" s="1"/>
      <c r="DO2777" s="1"/>
      <c r="DP2777" s="1"/>
      <c r="DQ2777" s="1"/>
      <c r="DR2777" s="1"/>
      <c r="DS2777" s="1"/>
      <c r="DT2777" s="1"/>
      <c r="DU2777" s="1"/>
      <c r="DV2777" s="1"/>
      <c r="DW2777" s="1"/>
      <c r="DX2777" s="1"/>
      <c r="DY2777" s="1"/>
      <c r="DZ2777" s="1"/>
      <c r="EA2777" s="1"/>
      <c r="EB2777" s="1"/>
      <c r="EC2777" s="1"/>
      <c r="ED2777" s="1"/>
      <c r="EE2777" s="1"/>
      <c r="EF2777" s="1"/>
      <c r="EG2777" s="1"/>
      <c r="EH2777" s="1"/>
      <c r="EI2777" s="1"/>
      <c r="EJ2777" s="1"/>
      <c r="EK2777" s="1"/>
      <c r="EL2777" s="1"/>
      <c r="EM2777" s="1"/>
      <c r="EN2777" s="1"/>
      <c r="EO2777" s="1"/>
      <c r="EP2777" s="1"/>
      <c r="EQ2777" s="1"/>
      <c r="ER2777" s="1"/>
      <c r="ES2777" s="1"/>
      <c r="ET2777" s="1"/>
      <c r="EU2777" s="1"/>
      <c r="EV2777" s="1"/>
      <c r="EW2777" s="1"/>
      <c r="EX2777" s="1"/>
    </row>
    <row r="2778" spans="1:154" x14ac:dyDescent="0.15">
      <c r="A2778" s="52"/>
      <c r="B2778" s="53"/>
      <c r="C2778" s="54"/>
      <c r="D2778" s="55"/>
      <c r="E2778" s="56"/>
      <c r="F2778" s="56"/>
      <c r="G2778" s="56"/>
      <c r="H2778" s="56"/>
      <c r="I2778" s="55"/>
      <c r="J2778" s="57"/>
      <c r="K2778" s="58"/>
      <c r="L2778" s="59"/>
      <c r="M2778" s="60"/>
      <c r="N2778" s="60"/>
      <c r="O2778" s="59"/>
      <c r="P2778" s="56"/>
      <c r="Q2778" s="56"/>
      <c r="R2778" s="56"/>
      <c r="S2778" s="61"/>
      <c r="T2778" s="56"/>
      <c r="U2778" s="62"/>
      <c r="V2778" s="57"/>
      <c r="W2778" s="10"/>
      <c r="X2778" s="10"/>
      <c r="Y2778" s="27"/>
      <c r="Z2778" s="3"/>
      <c r="AA2778" s="1"/>
      <c r="AB2778" s="10"/>
      <c r="AC2778" s="3"/>
      <c r="AD2778" s="3"/>
      <c r="AE2778" s="3"/>
      <c r="AF2778" s="10"/>
      <c r="AG2778" s="11"/>
      <c r="AH2778" s="10"/>
      <c r="AI2778" s="1"/>
      <c r="AJ2778" s="1"/>
      <c r="AK2778" s="1"/>
      <c r="AL2778" s="1"/>
      <c r="AM2778" s="1"/>
      <c r="AN2778" s="1"/>
      <c r="AO2778" s="1"/>
      <c r="AP2778" s="1"/>
      <c r="AQ2778" s="1"/>
      <c r="AR2778" s="1"/>
      <c r="AS2778" s="1"/>
      <c r="AT2778" s="1"/>
      <c r="AU2778" s="1"/>
      <c r="AV2778" s="1"/>
      <c r="AW2778" s="1"/>
      <c r="AX2778" s="1"/>
      <c r="AY2778" s="1"/>
      <c r="AZ2778" s="1"/>
      <c r="BA2778" s="1"/>
      <c r="BB2778" s="1"/>
      <c r="BC2778" s="1"/>
      <c r="BD2778" s="1"/>
      <c r="BE2778" s="1"/>
      <c r="BF2778" s="1"/>
      <c r="BG2778" s="1"/>
      <c r="BH2778" s="1"/>
      <c r="BI2778" s="1"/>
      <c r="BJ2778" s="1"/>
      <c r="BK2778" s="1"/>
      <c r="BL2778" s="1"/>
      <c r="BM2778" s="1"/>
      <c r="BN2778" s="1"/>
      <c r="BO2778" s="1"/>
      <c r="BP2778" s="1"/>
      <c r="BQ2778" s="1"/>
      <c r="BR2778" s="1"/>
      <c r="BS2778" s="1"/>
      <c r="BT2778" s="1"/>
      <c r="BU2778" s="1"/>
      <c r="BV2778" s="1"/>
      <c r="BW2778" s="1"/>
      <c r="BX2778" s="1"/>
      <c r="BY2778" s="1"/>
      <c r="BZ2778" s="1"/>
      <c r="CA2778" s="1"/>
      <c r="CB2778" s="1"/>
      <c r="CC2778" s="1"/>
      <c r="CD2778" s="1"/>
      <c r="CE2778" s="1"/>
      <c r="CF2778" s="1"/>
      <c r="CG2778" s="1"/>
      <c r="CH2778" s="1"/>
      <c r="CI2778" s="1"/>
      <c r="CJ2778" s="1"/>
      <c r="CK2778" s="1"/>
      <c r="CL2778" s="1"/>
      <c r="CM2778" s="1"/>
      <c r="CN2778" s="1"/>
      <c r="CO2778" s="1"/>
      <c r="CP2778" s="1"/>
      <c r="CQ2778" s="1"/>
      <c r="CR2778" s="1"/>
      <c r="CS2778" s="1"/>
      <c r="CT2778" s="1"/>
      <c r="CU2778" s="1"/>
      <c r="CV2778" s="1"/>
      <c r="CW2778" s="1"/>
      <c r="CX2778" s="1"/>
      <c r="CY2778" s="1"/>
      <c r="CZ2778" s="1"/>
      <c r="DA2778" s="1"/>
      <c r="DB2778" s="1"/>
      <c r="DC2778" s="1"/>
      <c r="DD2778" s="1"/>
      <c r="DE2778" s="1"/>
      <c r="DF2778" s="1"/>
      <c r="DG2778" s="1"/>
      <c r="DH2778" s="1"/>
      <c r="DI2778" s="1"/>
      <c r="DJ2778" s="1"/>
      <c r="DK2778" s="1"/>
      <c r="DL2778" s="1"/>
      <c r="DM2778" s="1"/>
      <c r="DN2778" s="1"/>
      <c r="DO2778" s="1"/>
      <c r="DP2778" s="1"/>
      <c r="DQ2778" s="1"/>
      <c r="DR2778" s="1"/>
      <c r="DS2778" s="1"/>
      <c r="DT2778" s="1"/>
      <c r="DU2778" s="1"/>
      <c r="DV2778" s="1"/>
      <c r="DW2778" s="1"/>
      <c r="DX2778" s="1"/>
      <c r="DY2778" s="1"/>
      <c r="DZ2778" s="1"/>
      <c r="EA2778" s="1"/>
      <c r="EB2778" s="1"/>
      <c r="EC2778" s="1"/>
      <c r="ED2778" s="1"/>
      <c r="EE2778" s="1"/>
      <c r="EF2778" s="1"/>
      <c r="EG2778" s="1"/>
      <c r="EH2778" s="1"/>
      <c r="EI2778" s="1"/>
      <c r="EJ2778" s="1"/>
      <c r="EK2778" s="1"/>
      <c r="EL2778" s="1"/>
      <c r="EM2778" s="1"/>
      <c r="EN2778" s="1"/>
      <c r="EO2778" s="1"/>
      <c r="EP2778" s="1"/>
      <c r="EQ2778" s="1"/>
      <c r="ER2778" s="1"/>
      <c r="ES2778" s="1"/>
      <c r="ET2778" s="1"/>
      <c r="EU2778" s="1"/>
      <c r="EV2778" s="1"/>
      <c r="EW2778" s="1"/>
      <c r="EX2778" s="1"/>
    </row>
    <row r="2779" spans="1:154" x14ac:dyDescent="0.15">
      <c r="A2779" s="52"/>
      <c r="B2779" s="53"/>
      <c r="C2779" s="54"/>
      <c r="D2779" s="55"/>
      <c r="E2779" s="56"/>
      <c r="F2779" s="56"/>
      <c r="G2779" s="56"/>
      <c r="H2779" s="56"/>
      <c r="I2779" s="55"/>
      <c r="J2779" s="57"/>
      <c r="K2779" s="58"/>
      <c r="L2779" s="59"/>
      <c r="M2779" s="60"/>
      <c r="N2779" s="60"/>
      <c r="O2779" s="59"/>
      <c r="P2779" s="56"/>
      <c r="Q2779" s="56"/>
      <c r="R2779" s="56"/>
      <c r="S2779" s="61"/>
      <c r="T2779" s="56"/>
      <c r="U2779" s="62"/>
      <c r="V2779" s="57"/>
      <c r="W2779" s="10"/>
      <c r="X2779" s="10"/>
      <c r="Y2779" s="27"/>
      <c r="Z2779" s="3"/>
      <c r="AA2779" s="1"/>
      <c r="AB2779" s="10"/>
      <c r="AC2779" s="3"/>
      <c r="AD2779" s="3"/>
      <c r="AE2779" s="3"/>
      <c r="AF2779" s="10"/>
      <c r="AG2779" s="11"/>
      <c r="AH2779" s="10"/>
      <c r="AI2779" s="1"/>
      <c r="AJ2779" s="1"/>
      <c r="AK2779" s="1"/>
      <c r="AL2779" s="1"/>
      <c r="AM2779" s="1"/>
      <c r="AN2779" s="1"/>
      <c r="AO2779" s="1"/>
      <c r="AP2779" s="1"/>
      <c r="AQ2779" s="1"/>
      <c r="AR2779" s="1"/>
      <c r="AS2779" s="1"/>
      <c r="AT2779" s="1"/>
      <c r="AU2779" s="1"/>
      <c r="AV2779" s="1"/>
      <c r="AW2779" s="1"/>
      <c r="AX2779" s="1"/>
      <c r="AY2779" s="1"/>
      <c r="AZ2779" s="1"/>
      <c r="BA2779" s="1"/>
      <c r="BB2779" s="1"/>
      <c r="BC2779" s="1"/>
      <c r="BD2779" s="1"/>
      <c r="BE2779" s="1"/>
      <c r="BF2779" s="1"/>
      <c r="BG2779" s="1"/>
      <c r="BH2779" s="1"/>
      <c r="BI2779" s="1"/>
      <c r="BJ2779" s="1"/>
      <c r="BK2779" s="1"/>
      <c r="BL2779" s="1"/>
      <c r="BM2779" s="1"/>
      <c r="BN2779" s="1"/>
      <c r="BO2779" s="1"/>
      <c r="BP2779" s="1"/>
      <c r="BQ2779" s="1"/>
      <c r="BR2779" s="1"/>
      <c r="BS2779" s="1"/>
      <c r="BT2779" s="1"/>
      <c r="BU2779" s="1"/>
      <c r="BV2779" s="1"/>
      <c r="BW2779" s="1"/>
      <c r="BX2779" s="1"/>
      <c r="BY2779" s="1"/>
      <c r="BZ2779" s="1"/>
      <c r="CA2779" s="1"/>
      <c r="CB2779" s="1"/>
      <c r="CC2779" s="1"/>
      <c r="CD2779" s="1"/>
      <c r="CE2779" s="1"/>
      <c r="CF2779" s="1"/>
      <c r="CG2779" s="1"/>
      <c r="CH2779" s="1"/>
      <c r="CI2779" s="1"/>
      <c r="CJ2779" s="1"/>
      <c r="CK2779" s="1"/>
      <c r="CL2779" s="1"/>
      <c r="CM2779" s="1"/>
      <c r="CN2779" s="1"/>
      <c r="CO2779" s="1"/>
      <c r="CP2779" s="1"/>
      <c r="CQ2779" s="1"/>
      <c r="CR2779" s="1"/>
      <c r="CS2779" s="1"/>
      <c r="CT2779" s="1"/>
      <c r="CU2779" s="1"/>
      <c r="CV2779" s="1"/>
      <c r="CW2779" s="1"/>
      <c r="CX2779" s="1"/>
      <c r="CY2779" s="1"/>
      <c r="CZ2779" s="1"/>
      <c r="DA2779" s="1"/>
      <c r="DB2779" s="1"/>
      <c r="DC2779" s="1"/>
      <c r="DD2779" s="1"/>
      <c r="DE2779" s="1"/>
      <c r="DF2779" s="1"/>
      <c r="DG2779" s="1"/>
      <c r="DH2779" s="1"/>
      <c r="DI2779" s="1"/>
      <c r="DJ2779" s="1"/>
      <c r="DK2779" s="1"/>
      <c r="DL2779" s="1"/>
      <c r="DM2779" s="1"/>
      <c r="DN2779" s="1"/>
      <c r="DO2779" s="1"/>
      <c r="DP2779" s="1"/>
      <c r="DQ2779" s="1"/>
      <c r="DR2779" s="1"/>
      <c r="DS2779" s="1"/>
      <c r="DT2779" s="1"/>
      <c r="DU2779" s="1"/>
      <c r="DV2779" s="1"/>
      <c r="DW2779" s="1"/>
      <c r="DX2779" s="1"/>
      <c r="DY2779" s="1"/>
      <c r="DZ2779" s="1"/>
      <c r="EA2779" s="1"/>
      <c r="EB2779" s="1"/>
      <c r="EC2779" s="1"/>
      <c r="ED2779" s="1"/>
      <c r="EE2779" s="1"/>
      <c r="EF2779" s="1"/>
      <c r="EG2779" s="1"/>
      <c r="EH2779" s="1"/>
      <c r="EI2779" s="1"/>
      <c r="EJ2779" s="1"/>
      <c r="EK2779" s="1"/>
      <c r="EL2779" s="1"/>
      <c r="EM2779" s="1"/>
      <c r="EN2779" s="1"/>
      <c r="EO2779" s="1"/>
      <c r="EP2779" s="1"/>
      <c r="EQ2779" s="1"/>
      <c r="ER2779" s="1"/>
      <c r="ES2779" s="1"/>
      <c r="ET2779" s="1"/>
      <c r="EU2779" s="1"/>
      <c r="EV2779" s="1"/>
      <c r="EW2779" s="1"/>
      <c r="EX2779" s="1"/>
    </row>
    <row r="2780" spans="1:154" x14ac:dyDescent="0.15">
      <c r="A2780" s="52"/>
      <c r="B2780" s="53"/>
      <c r="C2780" s="54"/>
      <c r="D2780" s="55"/>
      <c r="E2780" s="56"/>
      <c r="F2780" s="56"/>
      <c r="G2780" s="56"/>
      <c r="H2780" s="56"/>
      <c r="I2780" s="55"/>
      <c r="J2780" s="57"/>
      <c r="K2780" s="58"/>
      <c r="L2780" s="59"/>
      <c r="M2780" s="60"/>
      <c r="N2780" s="60"/>
      <c r="O2780" s="59"/>
      <c r="P2780" s="56"/>
      <c r="Q2780" s="56"/>
      <c r="R2780" s="56"/>
      <c r="S2780" s="61"/>
      <c r="T2780" s="56"/>
      <c r="U2780" s="62"/>
      <c r="V2780" s="57"/>
      <c r="W2780" s="10"/>
      <c r="X2780" s="10"/>
      <c r="Y2780" s="27"/>
      <c r="Z2780" s="3"/>
      <c r="AA2780" s="1"/>
      <c r="AB2780" s="10"/>
      <c r="AC2780" s="3"/>
      <c r="AD2780" s="3"/>
      <c r="AE2780" s="3"/>
      <c r="AF2780" s="10"/>
      <c r="AG2780" s="11"/>
      <c r="AH2780" s="10"/>
      <c r="AI2780" s="1"/>
      <c r="AJ2780" s="1"/>
      <c r="AK2780" s="1"/>
      <c r="AL2780" s="1"/>
      <c r="AM2780" s="1"/>
      <c r="AN2780" s="1"/>
      <c r="AO2780" s="1"/>
      <c r="AP2780" s="1"/>
      <c r="AQ2780" s="1"/>
      <c r="AR2780" s="1"/>
      <c r="AS2780" s="1"/>
      <c r="AT2780" s="1"/>
      <c r="AU2780" s="1"/>
      <c r="AV2780" s="1"/>
      <c r="AW2780" s="1"/>
      <c r="AX2780" s="1"/>
      <c r="AY2780" s="1"/>
      <c r="AZ2780" s="1"/>
      <c r="BA2780" s="1"/>
      <c r="BB2780" s="1"/>
      <c r="BC2780" s="1"/>
      <c r="BD2780" s="1"/>
      <c r="BE2780" s="1"/>
      <c r="BF2780" s="1"/>
      <c r="BG2780" s="1"/>
      <c r="BH2780" s="1"/>
      <c r="BI2780" s="1"/>
      <c r="BJ2780" s="1"/>
      <c r="BK2780" s="1"/>
      <c r="BL2780" s="1"/>
      <c r="BM2780" s="1"/>
      <c r="BN2780" s="1"/>
      <c r="BO2780" s="1"/>
      <c r="BP2780" s="1"/>
      <c r="BQ2780" s="1"/>
      <c r="BR2780" s="1"/>
      <c r="BS2780" s="1"/>
      <c r="BT2780" s="1"/>
      <c r="BU2780" s="1"/>
      <c r="BV2780" s="1"/>
      <c r="BW2780" s="1"/>
      <c r="BX2780" s="1"/>
      <c r="BY2780" s="1"/>
      <c r="BZ2780" s="1"/>
      <c r="CA2780" s="1"/>
      <c r="CB2780" s="1"/>
      <c r="CC2780" s="1"/>
      <c r="CD2780" s="1"/>
      <c r="CE2780" s="1"/>
      <c r="CF2780" s="1"/>
      <c r="CG2780" s="1"/>
      <c r="CH2780" s="1"/>
      <c r="CI2780" s="1"/>
      <c r="CJ2780" s="1"/>
      <c r="CK2780" s="1"/>
      <c r="CL2780" s="1"/>
      <c r="CM2780" s="1"/>
      <c r="CN2780" s="1"/>
      <c r="CO2780" s="1"/>
      <c r="CP2780" s="1"/>
      <c r="CQ2780" s="1"/>
      <c r="CR2780" s="1"/>
      <c r="CS2780" s="1"/>
      <c r="CT2780" s="1"/>
      <c r="CU2780" s="1"/>
      <c r="CV2780" s="1"/>
      <c r="CW2780" s="1"/>
      <c r="CX2780" s="1"/>
      <c r="CY2780" s="1"/>
      <c r="CZ2780" s="1"/>
      <c r="DA2780" s="1"/>
      <c r="DB2780" s="1"/>
      <c r="DC2780" s="1"/>
      <c r="DD2780" s="1"/>
      <c r="DE2780" s="1"/>
      <c r="DF2780" s="1"/>
      <c r="DG2780" s="1"/>
      <c r="DH2780" s="1"/>
      <c r="DI2780" s="1"/>
      <c r="DJ2780" s="1"/>
      <c r="DK2780" s="1"/>
      <c r="DL2780" s="1"/>
      <c r="DM2780" s="1"/>
      <c r="DN2780" s="1"/>
      <c r="DO2780" s="1"/>
      <c r="DP2780" s="1"/>
      <c r="DQ2780" s="1"/>
      <c r="DR2780" s="1"/>
      <c r="DS2780" s="1"/>
      <c r="DT2780" s="1"/>
      <c r="DU2780" s="1"/>
      <c r="DV2780" s="1"/>
      <c r="DW2780" s="1"/>
      <c r="DX2780" s="1"/>
      <c r="DY2780" s="1"/>
      <c r="DZ2780" s="1"/>
      <c r="EA2780" s="1"/>
      <c r="EB2780" s="1"/>
      <c r="EC2780" s="1"/>
      <c r="ED2780" s="1"/>
      <c r="EE2780" s="1"/>
      <c r="EF2780" s="1"/>
      <c r="EG2780" s="1"/>
      <c r="EH2780" s="1"/>
      <c r="EI2780" s="1"/>
      <c r="EJ2780" s="1"/>
      <c r="EK2780" s="1"/>
      <c r="EL2780" s="1"/>
      <c r="EM2780" s="1"/>
      <c r="EN2780" s="1"/>
      <c r="EO2780" s="1"/>
      <c r="EP2780" s="1"/>
      <c r="EQ2780" s="1"/>
      <c r="ER2780" s="1"/>
      <c r="ES2780" s="1"/>
      <c r="ET2780" s="1"/>
      <c r="EU2780" s="1"/>
      <c r="EV2780" s="1"/>
      <c r="EW2780" s="1"/>
      <c r="EX2780" s="1"/>
    </row>
    <row r="2781" spans="1:154" x14ac:dyDescent="0.15">
      <c r="A2781" s="52"/>
      <c r="B2781" s="53"/>
      <c r="C2781" s="54"/>
      <c r="D2781" s="55"/>
      <c r="E2781" s="56"/>
      <c r="F2781" s="56"/>
      <c r="G2781" s="56"/>
      <c r="H2781" s="56"/>
      <c r="I2781" s="55"/>
      <c r="J2781" s="57"/>
      <c r="K2781" s="58"/>
      <c r="L2781" s="59"/>
      <c r="M2781" s="60"/>
      <c r="N2781" s="60"/>
      <c r="O2781" s="59"/>
      <c r="P2781" s="56"/>
      <c r="Q2781" s="56"/>
      <c r="R2781" s="56"/>
      <c r="S2781" s="61"/>
      <c r="T2781" s="56"/>
      <c r="U2781" s="62"/>
      <c r="V2781" s="57"/>
      <c r="W2781" s="10"/>
      <c r="X2781" s="10"/>
      <c r="Y2781" s="27"/>
      <c r="Z2781" s="3"/>
      <c r="AA2781" s="1"/>
      <c r="AB2781" s="10"/>
      <c r="AC2781" s="3"/>
      <c r="AD2781" s="3"/>
      <c r="AE2781" s="3"/>
      <c r="AF2781" s="10"/>
      <c r="AG2781" s="11"/>
      <c r="AH2781" s="10"/>
      <c r="AI2781" s="1"/>
      <c r="AJ2781" s="1"/>
      <c r="AK2781" s="1"/>
      <c r="AL2781" s="1"/>
      <c r="AM2781" s="1"/>
      <c r="AN2781" s="1"/>
      <c r="AO2781" s="1"/>
      <c r="AP2781" s="1"/>
      <c r="AQ2781" s="1"/>
      <c r="AR2781" s="1"/>
      <c r="AS2781" s="1"/>
      <c r="AT2781" s="1"/>
      <c r="AU2781" s="1"/>
      <c r="AV2781" s="1"/>
      <c r="AW2781" s="1"/>
      <c r="AX2781" s="1"/>
      <c r="AY2781" s="1"/>
      <c r="AZ2781" s="1"/>
      <c r="BA2781" s="1"/>
      <c r="BB2781" s="1"/>
      <c r="BC2781" s="1"/>
      <c r="BD2781" s="1"/>
      <c r="BE2781" s="1"/>
      <c r="BF2781" s="1"/>
      <c r="BG2781" s="1"/>
      <c r="BH2781" s="1"/>
      <c r="BI2781" s="1"/>
      <c r="BJ2781" s="1"/>
      <c r="BK2781" s="1"/>
      <c r="BL2781" s="1"/>
      <c r="BM2781" s="1"/>
      <c r="BN2781" s="1"/>
      <c r="BO2781" s="1"/>
      <c r="BP2781" s="1"/>
      <c r="BQ2781" s="1"/>
      <c r="BR2781" s="1"/>
      <c r="BS2781" s="1"/>
      <c r="BT2781" s="1"/>
      <c r="BU2781" s="1"/>
      <c r="BV2781" s="1"/>
      <c r="BW2781" s="1"/>
      <c r="BX2781" s="1"/>
      <c r="BY2781" s="1"/>
      <c r="BZ2781" s="1"/>
      <c r="CA2781" s="1"/>
      <c r="CB2781" s="1"/>
      <c r="CC2781" s="1"/>
      <c r="CD2781" s="1"/>
      <c r="CE2781" s="1"/>
      <c r="CF2781" s="1"/>
      <c r="CG2781" s="1"/>
      <c r="CH2781" s="1"/>
      <c r="CI2781" s="1"/>
      <c r="CJ2781" s="1"/>
      <c r="CK2781" s="1"/>
      <c r="CL2781" s="1"/>
      <c r="CM2781" s="1"/>
      <c r="CN2781" s="1"/>
      <c r="CO2781" s="1"/>
      <c r="CP2781" s="1"/>
      <c r="CQ2781" s="1"/>
      <c r="CR2781" s="1"/>
      <c r="CS2781" s="1"/>
      <c r="CT2781" s="1"/>
      <c r="CU2781" s="1"/>
      <c r="CV2781" s="1"/>
      <c r="CW2781" s="1"/>
      <c r="CX2781" s="1"/>
      <c r="CY2781" s="1"/>
      <c r="CZ2781" s="1"/>
      <c r="DA2781" s="1"/>
      <c r="DB2781" s="1"/>
      <c r="DC2781" s="1"/>
      <c r="DD2781" s="1"/>
      <c r="DE2781" s="1"/>
      <c r="DF2781" s="1"/>
      <c r="DG2781" s="1"/>
      <c r="DH2781" s="1"/>
      <c r="DI2781" s="1"/>
      <c r="DJ2781" s="1"/>
      <c r="DK2781" s="1"/>
      <c r="DL2781" s="1"/>
      <c r="DM2781" s="1"/>
      <c r="DN2781" s="1"/>
      <c r="DO2781" s="1"/>
      <c r="DP2781" s="1"/>
      <c r="DQ2781" s="1"/>
      <c r="DR2781" s="1"/>
      <c r="DS2781" s="1"/>
      <c r="DT2781" s="1"/>
      <c r="DU2781" s="1"/>
      <c r="DV2781" s="1"/>
      <c r="DW2781" s="1"/>
      <c r="DX2781" s="1"/>
      <c r="DY2781" s="1"/>
      <c r="DZ2781" s="1"/>
      <c r="EA2781" s="1"/>
      <c r="EB2781" s="1"/>
      <c r="EC2781" s="1"/>
      <c r="ED2781" s="1"/>
      <c r="EE2781" s="1"/>
      <c r="EF2781" s="1"/>
      <c r="EG2781" s="1"/>
      <c r="EH2781" s="1"/>
      <c r="EI2781" s="1"/>
      <c r="EJ2781" s="1"/>
      <c r="EK2781" s="1"/>
      <c r="EL2781" s="1"/>
      <c r="EM2781" s="1"/>
      <c r="EN2781" s="1"/>
      <c r="EO2781" s="1"/>
      <c r="EP2781" s="1"/>
      <c r="EQ2781" s="1"/>
      <c r="ER2781" s="1"/>
      <c r="ES2781" s="1"/>
      <c r="ET2781" s="1"/>
      <c r="EU2781" s="1"/>
      <c r="EV2781" s="1"/>
      <c r="EW2781" s="1"/>
      <c r="EX2781" s="1"/>
    </row>
    <row r="2782" spans="1:154" x14ac:dyDescent="0.15">
      <c r="A2782" s="52"/>
      <c r="B2782" s="53"/>
      <c r="C2782" s="54"/>
      <c r="D2782" s="55"/>
      <c r="E2782" s="56"/>
      <c r="F2782" s="56"/>
      <c r="G2782" s="56"/>
      <c r="H2782" s="56"/>
      <c r="I2782" s="55"/>
      <c r="J2782" s="57"/>
      <c r="K2782" s="58"/>
      <c r="L2782" s="59"/>
      <c r="M2782" s="60"/>
      <c r="N2782" s="60"/>
      <c r="O2782" s="59"/>
      <c r="P2782" s="56"/>
      <c r="Q2782" s="56"/>
      <c r="R2782" s="56"/>
      <c r="S2782" s="61"/>
      <c r="T2782" s="56"/>
      <c r="U2782" s="62"/>
      <c r="V2782" s="57"/>
      <c r="W2782" s="10"/>
      <c r="X2782" s="10"/>
      <c r="Y2782" s="27"/>
      <c r="Z2782" s="3"/>
      <c r="AA2782" s="1"/>
      <c r="AB2782" s="10"/>
      <c r="AC2782" s="3"/>
      <c r="AD2782" s="3"/>
      <c r="AE2782" s="3"/>
      <c r="AF2782" s="10"/>
      <c r="AG2782" s="11"/>
      <c r="AH2782" s="10"/>
      <c r="AI2782" s="1"/>
      <c r="AJ2782" s="1"/>
      <c r="AK2782" s="1"/>
      <c r="AL2782" s="1"/>
      <c r="AM2782" s="1"/>
      <c r="AN2782" s="1"/>
      <c r="AO2782" s="1"/>
      <c r="AP2782" s="1"/>
      <c r="AQ2782" s="1"/>
      <c r="AR2782" s="1"/>
      <c r="AS2782" s="1"/>
      <c r="AT2782" s="1"/>
      <c r="AU2782" s="1"/>
      <c r="AV2782" s="1"/>
      <c r="AW2782" s="1"/>
      <c r="AX2782" s="1"/>
      <c r="AY2782" s="1"/>
      <c r="AZ2782" s="1"/>
      <c r="BA2782" s="1"/>
      <c r="BB2782" s="1"/>
      <c r="BC2782" s="1"/>
      <c r="BD2782" s="1"/>
      <c r="BE2782" s="1"/>
      <c r="BF2782" s="1"/>
      <c r="BG2782" s="1"/>
      <c r="BH2782" s="1"/>
      <c r="BI2782" s="1"/>
      <c r="BJ2782" s="1"/>
      <c r="BK2782" s="1"/>
      <c r="BL2782" s="1"/>
      <c r="BM2782" s="1"/>
      <c r="BN2782" s="1"/>
      <c r="BO2782" s="1"/>
      <c r="BP2782" s="1"/>
      <c r="BQ2782" s="1"/>
      <c r="BR2782" s="1"/>
      <c r="BS2782" s="1"/>
      <c r="BT2782" s="1"/>
      <c r="BU2782" s="1"/>
      <c r="BV2782" s="1"/>
      <c r="BW2782" s="1"/>
      <c r="BX2782" s="1"/>
      <c r="BY2782" s="1"/>
      <c r="BZ2782" s="1"/>
      <c r="CA2782" s="1"/>
      <c r="CB2782" s="1"/>
      <c r="CC2782" s="1"/>
      <c r="CD2782" s="1"/>
      <c r="CE2782" s="1"/>
      <c r="CF2782" s="1"/>
      <c r="CG2782" s="1"/>
      <c r="CH2782" s="1"/>
      <c r="CI2782" s="1"/>
      <c r="CJ2782" s="1"/>
      <c r="CK2782" s="1"/>
      <c r="CL2782" s="1"/>
      <c r="CM2782" s="1"/>
      <c r="CN2782" s="1"/>
      <c r="CO2782" s="1"/>
      <c r="CP2782" s="1"/>
      <c r="CQ2782" s="1"/>
      <c r="CR2782" s="1"/>
      <c r="CS2782" s="1"/>
      <c r="CT2782" s="1"/>
      <c r="CU2782" s="1"/>
      <c r="CV2782" s="1"/>
      <c r="CW2782" s="1"/>
      <c r="CX2782" s="1"/>
      <c r="CY2782" s="1"/>
      <c r="CZ2782" s="1"/>
      <c r="DA2782" s="1"/>
      <c r="DB2782" s="1"/>
      <c r="DC2782" s="1"/>
      <c r="DD2782" s="1"/>
      <c r="DE2782" s="1"/>
      <c r="DF2782" s="1"/>
      <c r="DG2782" s="1"/>
      <c r="DH2782" s="1"/>
      <c r="DI2782" s="1"/>
      <c r="DJ2782" s="1"/>
      <c r="DK2782" s="1"/>
      <c r="DL2782" s="1"/>
      <c r="DM2782" s="1"/>
      <c r="DN2782" s="1"/>
      <c r="DO2782" s="1"/>
      <c r="DP2782" s="1"/>
      <c r="DQ2782" s="1"/>
      <c r="DR2782" s="1"/>
      <c r="DS2782" s="1"/>
      <c r="DT2782" s="1"/>
      <c r="DU2782" s="1"/>
      <c r="DV2782" s="1"/>
      <c r="DW2782" s="1"/>
      <c r="DX2782" s="1"/>
      <c r="DY2782" s="1"/>
      <c r="DZ2782" s="1"/>
      <c r="EA2782" s="1"/>
      <c r="EB2782" s="1"/>
      <c r="EC2782" s="1"/>
      <c r="ED2782" s="1"/>
      <c r="EE2782" s="1"/>
      <c r="EF2782" s="1"/>
      <c r="EG2782" s="1"/>
      <c r="EH2782" s="1"/>
      <c r="EI2782" s="1"/>
      <c r="EJ2782" s="1"/>
      <c r="EK2782" s="1"/>
      <c r="EL2782" s="1"/>
      <c r="EM2782" s="1"/>
      <c r="EN2782" s="1"/>
      <c r="EO2782" s="1"/>
      <c r="EP2782" s="1"/>
      <c r="EQ2782" s="1"/>
      <c r="ER2782" s="1"/>
      <c r="ES2782" s="1"/>
      <c r="ET2782" s="1"/>
      <c r="EU2782" s="1"/>
      <c r="EV2782" s="1"/>
      <c r="EW2782" s="1"/>
      <c r="EX2782" s="1"/>
    </row>
    <row r="2783" spans="1:154" x14ac:dyDescent="0.15">
      <c r="A2783" s="52"/>
      <c r="B2783" s="53"/>
      <c r="C2783" s="54"/>
      <c r="D2783" s="55"/>
      <c r="E2783" s="56"/>
      <c r="F2783" s="56"/>
      <c r="G2783" s="56"/>
      <c r="H2783" s="56"/>
      <c r="I2783" s="55"/>
      <c r="J2783" s="57"/>
      <c r="K2783" s="58"/>
      <c r="L2783" s="59"/>
      <c r="M2783" s="60"/>
      <c r="N2783" s="60"/>
      <c r="O2783" s="59"/>
      <c r="P2783" s="56"/>
      <c r="Q2783" s="56"/>
      <c r="R2783" s="56"/>
      <c r="S2783" s="61"/>
      <c r="T2783" s="56"/>
      <c r="U2783" s="62"/>
      <c r="V2783" s="57"/>
      <c r="W2783" s="10"/>
      <c r="X2783" s="10"/>
      <c r="Y2783" s="27"/>
      <c r="Z2783" s="3"/>
      <c r="AA2783" s="1"/>
      <c r="AB2783" s="10"/>
      <c r="AC2783" s="3"/>
      <c r="AD2783" s="3"/>
      <c r="AE2783" s="3"/>
      <c r="AF2783" s="10"/>
      <c r="AG2783" s="11"/>
      <c r="AH2783" s="10"/>
      <c r="AI2783" s="1"/>
      <c r="AJ2783" s="1"/>
      <c r="AK2783" s="1"/>
      <c r="AL2783" s="1"/>
      <c r="AM2783" s="1"/>
      <c r="AN2783" s="1"/>
      <c r="AO2783" s="1"/>
      <c r="AP2783" s="1"/>
      <c r="AQ2783" s="1"/>
      <c r="AR2783" s="1"/>
      <c r="AS2783" s="1"/>
      <c r="AT2783" s="1"/>
      <c r="AU2783" s="1"/>
      <c r="AV2783" s="1"/>
      <c r="AW2783" s="1"/>
      <c r="AX2783" s="1"/>
      <c r="AY2783" s="1"/>
      <c r="AZ2783" s="1"/>
      <c r="BA2783" s="1"/>
      <c r="BB2783" s="1"/>
      <c r="BC2783" s="1"/>
      <c r="BD2783" s="1"/>
      <c r="BE2783" s="1"/>
      <c r="BF2783" s="1"/>
      <c r="BG2783" s="1"/>
      <c r="BH2783" s="1"/>
      <c r="BI2783" s="1"/>
      <c r="BJ2783" s="1"/>
      <c r="BK2783" s="1"/>
      <c r="BL2783" s="1"/>
      <c r="BM2783" s="1"/>
      <c r="BN2783" s="1"/>
      <c r="BO2783" s="1"/>
      <c r="BP2783" s="1"/>
      <c r="BQ2783" s="1"/>
      <c r="BR2783" s="1"/>
      <c r="BS2783" s="1"/>
      <c r="BT2783" s="1"/>
      <c r="BU2783" s="1"/>
      <c r="BV2783" s="1"/>
      <c r="BW2783" s="1"/>
      <c r="BX2783" s="1"/>
      <c r="BY2783" s="1"/>
      <c r="BZ2783" s="1"/>
      <c r="CA2783" s="1"/>
      <c r="CB2783" s="1"/>
      <c r="CC2783" s="1"/>
      <c r="CD2783" s="1"/>
      <c r="CE2783" s="1"/>
      <c r="CF2783" s="1"/>
      <c r="CG2783" s="1"/>
      <c r="CH2783" s="1"/>
      <c r="CI2783" s="1"/>
      <c r="CJ2783" s="1"/>
      <c r="CK2783" s="1"/>
      <c r="CL2783" s="1"/>
      <c r="CM2783" s="1"/>
      <c r="CN2783" s="1"/>
      <c r="CO2783" s="1"/>
      <c r="CP2783" s="1"/>
      <c r="CQ2783" s="1"/>
      <c r="CR2783" s="1"/>
      <c r="CS2783" s="1"/>
      <c r="CT2783" s="1"/>
      <c r="CU2783" s="1"/>
      <c r="CV2783" s="1"/>
      <c r="CW2783" s="1"/>
      <c r="CX2783" s="1"/>
      <c r="CY2783" s="1"/>
      <c r="CZ2783" s="1"/>
      <c r="DA2783" s="1"/>
      <c r="DB2783" s="1"/>
      <c r="DC2783" s="1"/>
      <c r="DD2783" s="1"/>
      <c r="DE2783" s="1"/>
      <c r="DF2783" s="1"/>
      <c r="DG2783" s="1"/>
      <c r="DH2783" s="1"/>
      <c r="DI2783" s="1"/>
      <c r="DJ2783" s="1"/>
      <c r="DK2783" s="1"/>
      <c r="DL2783" s="1"/>
      <c r="DM2783" s="1"/>
      <c r="DN2783" s="1"/>
      <c r="DO2783" s="1"/>
      <c r="DP2783" s="1"/>
      <c r="DQ2783" s="1"/>
      <c r="DR2783" s="1"/>
      <c r="DS2783" s="1"/>
      <c r="DT2783" s="1"/>
      <c r="DU2783" s="1"/>
      <c r="DV2783" s="1"/>
      <c r="DW2783" s="1"/>
      <c r="DX2783" s="1"/>
      <c r="DY2783" s="1"/>
      <c r="DZ2783" s="1"/>
      <c r="EA2783" s="1"/>
      <c r="EB2783" s="1"/>
      <c r="EC2783" s="1"/>
      <c r="ED2783" s="1"/>
      <c r="EE2783" s="1"/>
      <c r="EF2783" s="1"/>
      <c r="EG2783" s="1"/>
      <c r="EH2783" s="1"/>
      <c r="EI2783" s="1"/>
      <c r="EJ2783" s="1"/>
      <c r="EK2783" s="1"/>
      <c r="EL2783" s="1"/>
      <c r="EM2783" s="1"/>
      <c r="EN2783" s="1"/>
      <c r="EO2783" s="1"/>
      <c r="EP2783" s="1"/>
      <c r="EQ2783" s="1"/>
      <c r="ER2783" s="1"/>
      <c r="ES2783" s="1"/>
      <c r="ET2783" s="1"/>
      <c r="EU2783" s="1"/>
      <c r="EV2783" s="1"/>
      <c r="EW2783" s="1"/>
      <c r="EX2783" s="1"/>
    </row>
    <row r="2784" spans="1:154" x14ac:dyDescent="0.15">
      <c r="A2784" s="52"/>
      <c r="B2784" s="53"/>
      <c r="C2784" s="54"/>
      <c r="D2784" s="55"/>
      <c r="E2784" s="56"/>
      <c r="F2784" s="56"/>
      <c r="G2784" s="56"/>
      <c r="H2784" s="56"/>
      <c r="I2784" s="55"/>
      <c r="J2784" s="57"/>
      <c r="K2784" s="58"/>
      <c r="L2784" s="59"/>
      <c r="M2784" s="60"/>
      <c r="N2784" s="60"/>
      <c r="O2784" s="59"/>
      <c r="P2784" s="56"/>
      <c r="Q2784" s="56"/>
      <c r="R2784" s="56"/>
      <c r="S2784" s="61"/>
      <c r="T2784" s="56"/>
      <c r="U2784" s="62"/>
      <c r="V2784" s="57"/>
      <c r="W2784" s="10"/>
      <c r="X2784" s="10"/>
      <c r="Y2784" s="27"/>
      <c r="Z2784" s="3"/>
      <c r="AA2784" s="1"/>
      <c r="AB2784" s="10"/>
      <c r="AC2784" s="3"/>
      <c r="AD2784" s="3"/>
      <c r="AE2784" s="3"/>
      <c r="AF2784" s="10"/>
      <c r="AG2784" s="11"/>
      <c r="AH2784" s="10"/>
      <c r="AI2784" s="1"/>
      <c r="AJ2784" s="1"/>
      <c r="AK2784" s="1"/>
      <c r="AL2784" s="1"/>
      <c r="AM2784" s="1"/>
      <c r="AN2784" s="1"/>
      <c r="AO2784" s="1"/>
      <c r="AP2784" s="1"/>
      <c r="AQ2784" s="1"/>
      <c r="AR2784" s="1"/>
      <c r="AS2784" s="1"/>
      <c r="AT2784" s="1"/>
      <c r="AU2784" s="1"/>
      <c r="AV2784" s="1"/>
      <c r="AW2784" s="1"/>
      <c r="AX2784" s="1"/>
      <c r="AY2784" s="1"/>
      <c r="AZ2784" s="1"/>
      <c r="BA2784" s="1"/>
      <c r="BB2784" s="1"/>
      <c r="BC2784" s="1"/>
      <c r="BD2784" s="1"/>
      <c r="BE2784" s="1"/>
      <c r="BF2784" s="1"/>
      <c r="BG2784" s="1"/>
      <c r="BH2784" s="1"/>
      <c r="BI2784" s="1"/>
      <c r="BJ2784" s="1"/>
      <c r="BK2784" s="1"/>
      <c r="BL2784" s="1"/>
      <c r="BM2784" s="1"/>
      <c r="BN2784" s="1"/>
      <c r="BO2784" s="1"/>
      <c r="BP2784" s="1"/>
      <c r="BQ2784" s="1"/>
      <c r="BR2784" s="1"/>
      <c r="BS2784" s="1"/>
      <c r="BT2784" s="1"/>
      <c r="BU2784" s="1"/>
      <c r="BV2784" s="1"/>
      <c r="BW2784" s="1"/>
      <c r="BX2784" s="1"/>
      <c r="BY2784" s="1"/>
      <c r="BZ2784" s="1"/>
      <c r="CA2784" s="1"/>
      <c r="CB2784" s="1"/>
      <c r="CC2784" s="1"/>
      <c r="CD2784" s="1"/>
      <c r="CE2784" s="1"/>
      <c r="CF2784" s="1"/>
      <c r="CG2784" s="1"/>
      <c r="CH2784" s="1"/>
      <c r="CI2784" s="1"/>
      <c r="CJ2784" s="1"/>
      <c r="CK2784" s="1"/>
      <c r="CL2784" s="1"/>
      <c r="CM2784" s="1"/>
      <c r="CN2784" s="1"/>
      <c r="CO2784" s="1"/>
      <c r="CP2784" s="1"/>
      <c r="CQ2784" s="1"/>
      <c r="CR2784" s="1"/>
      <c r="CS2784" s="1"/>
      <c r="CT2784" s="1"/>
      <c r="CU2784" s="1"/>
      <c r="CV2784" s="1"/>
      <c r="CW2784" s="1"/>
      <c r="CX2784" s="1"/>
      <c r="CY2784" s="1"/>
      <c r="CZ2784" s="1"/>
      <c r="DA2784" s="1"/>
      <c r="DB2784" s="1"/>
      <c r="DC2784" s="1"/>
      <c r="DD2784" s="1"/>
      <c r="DE2784" s="1"/>
      <c r="DF2784" s="1"/>
      <c r="DG2784" s="1"/>
      <c r="DH2784" s="1"/>
      <c r="DI2784" s="1"/>
      <c r="DJ2784" s="1"/>
      <c r="DK2784" s="1"/>
      <c r="DL2784" s="1"/>
      <c r="DM2784" s="1"/>
      <c r="DN2784" s="1"/>
      <c r="DO2784" s="1"/>
      <c r="DP2784" s="1"/>
      <c r="DQ2784" s="1"/>
      <c r="DR2784" s="1"/>
      <c r="DS2784" s="1"/>
      <c r="DT2784" s="1"/>
      <c r="DU2784" s="1"/>
      <c r="DV2784" s="1"/>
      <c r="DW2784" s="1"/>
      <c r="DX2784" s="1"/>
      <c r="DY2784" s="1"/>
      <c r="DZ2784" s="1"/>
      <c r="EA2784" s="1"/>
      <c r="EB2784" s="1"/>
      <c r="EC2784" s="1"/>
      <c r="ED2784" s="1"/>
      <c r="EE2784" s="1"/>
      <c r="EF2784" s="1"/>
      <c r="EG2784" s="1"/>
      <c r="EH2784" s="1"/>
      <c r="EI2784" s="1"/>
      <c r="EJ2784" s="1"/>
      <c r="EK2784" s="1"/>
      <c r="EL2784" s="1"/>
      <c r="EM2784" s="1"/>
      <c r="EN2784" s="1"/>
      <c r="EO2784" s="1"/>
      <c r="EP2784" s="1"/>
      <c r="EQ2784" s="1"/>
      <c r="ER2784" s="1"/>
      <c r="ES2784" s="1"/>
      <c r="ET2784" s="1"/>
      <c r="EU2784" s="1"/>
      <c r="EV2784" s="1"/>
      <c r="EW2784" s="1"/>
      <c r="EX2784" s="1"/>
    </row>
    <row r="2785" spans="1:154" x14ac:dyDescent="0.15">
      <c r="A2785" s="52"/>
      <c r="B2785" s="53"/>
      <c r="C2785" s="54"/>
      <c r="D2785" s="55"/>
      <c r="E2785" s="56"/>
      <c r="F2785" s="56"/>
      <c r="G2785" s="56"/>
      <c r="H2785" s="56"/>
      <c r="I2785" s="55"/>
      <c r="J2785" s="57"/>
      <c r="K2785" s="58"/>
      <c r="L2785" s="59"/>
      <c r="M2785" s="60"/>
      <c r="N2785" s="60"/>
      <c r="O2785" s="59"/>
      <c r="P2785" s="56"/>
      <c r="Q2785" s="56"/>
      <c r="R2785" s="56"/>
      <c r="S2785" s="61"/>
      <c r="T2785" s="56"/>
      <c r="U2785" s="62"/>
      <c r="V2785" s="57"/>
      <c r="W2785" s="10"/>
      <c r="X2785" s="10"/>
      <c r="Y2785" s="27"/>
      <c r="Z2785" s="3"/>
      <c r="AA2785" s="1"/>
      <c r="AB2785" s="10"/>
      <c r="AC2785" s="3"/>
      <c r="AD2785" s="3"/>
      <c r="AE2785" s="3"/>
      <c r="AF2785" s="10"/>
      <c r="AG2785" s="11"/>
      <c r="AH2785" s="10"/>
      <c r="AI2785" s="1"/>
      <c r="AJ2785" s="1"/>
      <c r="AK2785" s="1"/>
      <c r="AL2785" s="1"/>
      <c r="AM2785" s="1"/>
      <c r="AN2785" s="1"/>
      <c r="AO2785" s="1"/>
      <c r="AP2785" s="1"/>
      <c r="AQ2785" s="1"/>
      <c r="AR2785" s="1"/>
      <c r="AS2785" s="1"/>
      <c r="AT2785" s="1"/>
      <c r="AU2785" s="1"/>
      <c r="AV2785" s="1"/>
      <c r="AW2785" s="1"/>
      <c r="AX2785" s="1"/>
      <c r="AY2785" s="1"/>
      <c r="AZ2785" s="1"/>
      <c r="BA2785" s="1"/>
      <c r="BB2785" s="1"/>
      <c r="BC2785" s="1"/>
      <c r="BD2785" s="1"/>
      <c r="BE2785" s="1"/>
      <c r="BF2785" s="1"/>
      <c r="BG2785" s="1"/>
      <c r="BH2785" s="1"/>
      <c r="BI2785" s="1"/>
      <c r="BJ2785" s="1"/>
      <c r="BK2785" s="1"/>
      <c r="BL2785" s="1"/>
      <c r="BM2785" s="1"/>
      <c r="BN2785" s="1"/>
      <c r="BO2785" s="1"/>
      <c r="BP2785" s="1"/>
      <c r="BQ2785" s="1"/>
      <c r="BR2785" s="1"/>
      <c r="BS2785" s="1"/>
      <c r="BT2785" s="1"/>
      <c r="BU2785" s="1"/>
      <c r="BV2785" s="1"/>
      <c r="BW2785" s="1"/>
      <c r="BX2785" s="1"/>
      <c r="BY2785" s="1"/>
      <c r="BZ2785" s="1"/>
      <c r="CA2785" s="1"/>
      <c r="CB2785" s="1"/>
      <c r="CC2785" s="1"/>
      <c r="CD2785" s="1"/>
      <c r="CE2785" s="1"/>
      <c r="CF2785" s="1"/>
      <c r="CG2785" s="1"/>
      <c r="CH2785" s="1"/>
      <c r="CI2785" s="1"/>
      <c r="CJ2785" s="1"/>
      <c r="CK2785" s="1"/>
      <c r="CL2785" s="1"/>
      <c r="CM2785" s="1"/>
      <c r="CN2785" s="1"/>
      <c r="CO2785" s="1"/>
      <c r="CP2785" s="1"/>
      <c r="CQ2785" s="1"/>
      <c r="CR2785" s="1"/>
      <c r="CS2785" s="1"/>
      <c r="CT2785" s="1"/>
      <c r="CU2785" s="1"/>
      <c r="CV2785" s="1"/>
      <c r="CW2785" s="1"/>
      <c r="CX2785" s="1"/>
      <c r="CY2785" s="1"/>
      <c r="CZ2785" s="1"/>
      <c r="DA2785" s="1"/>
      <c r="DB2785" s="1"/>
      <c r="DC2785" s="1"/>
      <c r="DD2785" s="1"/>
      <c r="DE2785" s="1"/>
      <c r="DF2785" s="1"/>
      <c r="DG2785" s="1"/>
      <c r="DH2785" s="1"/>
      <c r="DI2785" s="1"/>
      <c r="DJ2785" s="1"/>
      <c r="DK2785" s="1"/>
      <c r="DL2785" s="1"/>
      <c r="DM2785" s="1"/>
      <c r="DN2785" s="1"/>
      <c r="DO2785" s="1"/>
      <c r="DP2785" s="1"/>
      <c r="DQ2785" s="1"/>
      <c r="DR2785" s="1"/>
      <c r="DS2785" s="1"/>
      <c r="DT2785" s="1"/>
      <c r="DU2785" s="1"/>
      <c r="DV2785" s="1"/>
      <c r="DW2785" s="1"/>
      <c r="DX2785" s="1"/>
      <c r="DY2785" s="1"/>
      <c r="DZ2785" s="1"/>
      <c r="EA2785" s="1"/>
      <c r="EB2785" s="1"/>
      <c r="EC2785" s="1"/>
      <c r="ED2785" s="1"/>
      <c r="EE2785" s="1"/>
      <c r="EF2785" s="1"/>
      <c r="EG2785" s="1"/>
      <c r="EH2785" s="1"/>
      <c r="EI2785" s="1"/>
      <c r="EJ2785" s="1"/>
      <c r="EK2785" s="1"/>
      <c r="EL2785" s="1"/>
      <c r="EM2785" s="1"/>
      <c r="EN2785" s="1"/>
      <c r="EO2785" s="1"/>
      <c r="EP2785" s="1"/>
      <c r="EQ2785" s="1"/>
      <c r="ER2785" s="1"/>
      <c r="ES2785" s="1"/>
      <c r="ET2785" s="1"/>
      <c r="EU2785" s="1"/>
      <c r="EV2785" s="1"/>
      <c r="EW2785" s="1"/>
      <c r="EX2785" s="1"/>
    </row>
    <row r="2786" spans="1:154" x14ac:dyDescent="0.15">
      <c r="A2786" s="52"/>
      <c r="B2786" s="53"/>
      <c r="C2786" s="54"/>
      <c r="D2786" s="55"/>
      <c r="E2786" s="56"/>
      <c r="F2786" s="56"/>
      <c r="G2786" s="56"/>
      <c r="H2786" s="56"/>
      <c r="I2786" s="55"/>
      <c r="J2786" s="57"/>
      <c r="K2786" s="58"/>
      <c r="L2786" s="59"/>
      <c r="M2786" s="60"/>
      <c r="N2786" s="60"/>
      <c r="O2786" s="59"/>
      <c r="P2786" s="56"/>
      <c r="Q2786" s="56"/>
      <c r="R2786" s="56"/>
      <c r="S2786" s="61"/>
      <c r="T2786" s="56"/>
      <c r="U2786" s="62"/>
      <c r="V2786" s="57"/>
      <c r="W2786" s="10"/>
      <c r="X2786" s="10"/>
      <c r="Y2786" s="27"/>
      <c r="Z2786" s="3"/>
      <c r="AA2786" s="1"/>
      <c r="AB2786" s="10"/>
      <c r="AC2786" s="3"/>
      <c r="AD2786" s="3"/>
      <c r="AE2786" s="3"/>
      <c r="AF2786" s="10"/>
      <c r="AG2786" s="11"/>
      <c r="AH2786" s="10"/>
      <c r="AI2786" s="1"/>
      <c r="AJ2786" s="1"/>
      <c r="AK2786" s="1"/>
      <c r="AL2786" s="1"/>
      <c r="AM2786" s="1"/>
      <c r="AN2786" s="1"/>
      <c r="AO2786" s="1"/>
      <c r="AP2786" s="1"/>
      <c r="AQ2786" s="1"/>
      <c r="AR2786" s="1"/>
      <c r="AS2786" s="1"/>
      <c r="AT2786" s="1"/>
      <c r="AU2786" s="1"/>
      <c r="AV2786" s="1"/>
      <c r="AW2786" s="1"/>
      <c r="AX2786" s="1"/>
      <c r="AY2786" s="1"/>
      <c r="AZ2786" s="1"/>
      <c r="BA2786" s="1"/>
      <c r="BB2786" s="1"/>
      <c r="BC2786" s="1"/>
      <c r="BD2786" s="1"/>
      <c r="BE2786" s="1"/>
      <c r="BF2786" s="1"/>
      <c r="BG2786" s="1"/>
      <c r="BH2786" s="1"/>
      <c r="BI2786" s="1"/>
      <c r="BJ2786" s="1"/>
      <c r="BK2786" s="1"/>
      <c r="BL2786" s="1"/>
      <c r="BM2786" s="1"/>
      <c r="BN2786" s="1"/>
      <c r="BO2786" s="1"/>
      <c r="BP2786" s="1"/>
      <c r="BQ2786" s="1"/>
      <c r="BR2786" s="1"/>
      <c r="BS2786" s="1"/>
      <c r="BT2786" s="1"/>
      <c r="BU2786" s="1"/>
      <c r="BV2786" s="1"/>
      <c r="BW2786" s="1"/>
      <c r="BX2786" s="1"/>
      <c r="BY2786" s="1"/>
      <c r="BZ2786" s="1"/>
      <c r="CA2786" s="1"/>
      <c r="CB2786" s="1"/>
      <c r="CC2786" s="1"/>
      <c r="CD2786" s="1"/>
      <c r="CE2786" s="1"/>
      <c r="CF2786" s="1"/>
      <c r="CG2786" s="1"/>
      <c r="CH2786" s="1"/>
      <c r="CI2786" s="1"/>
      <c r="CJ2786" s="1"/>
      <c r="CK2786" s="1"/>
      <c r="CL2786" s="1"/>
      <c r="CM2786" s="1"/>
      <c r="CN2786" s="1"/>
      <c r="CO2786" s="1"/>
      <c r="CP2786" s="1"/>
      <c r="CQ2786" s="1"/>
      <c r="CR2786" s="1"/>
      <c r="CS2786" s="1"/>
      <c r="CT2786" s="1"/>
      <c r="CU2786" s="1"/>
      <c r="CV2786" s="1"/>
      <c r="CW2786" s="1"/>
      <c r="CX2786" s="1"/>
      <c r="CY2786" s="1"/>
      <c r="CZ2786" s="1"/>
      <c r="DA2786" s="1"/>
      <c r="DB2786" s="1"/>
      <c r="DC2786" s="1"/>
      <c r="DD2786" s="1"/>
      <c r="DE2786" s="1"/>
      <c r="DF2786" s="1"/>
      <c r="DG2786" s="1"/>
      <c r="DH2786" s="1"/>
      <c r="DI2786" s="1"/>
      <c r="DJ2786" s="1"/>
      <c r="DK2786" s="1"/>
      <c r="DL2786" s="1"/>
      <c r="DM2786" s="1"/>
      <c r="DN2786" s="1"/>
      <c r="DO2786" s="1"/>
      <c r="DP2786" s="1"/>
      <c r="DQ2786" s="1"/>
      <c r="DR2786" s="1"/>
      <c r="DS2786" s="1"/>
      <c r="DT2786" s="1"/>
      <c r="DU2786" s="1"/>
      <c r="DV2786" s="1"/>
      <c r="DW2786" s="1"/>
      <c r="DX2786" s="1"/>
      <c r="DY2786" s="1"/>
      <c r="DZ2786" s="1"/>
      <c r="EA2786" s="1"/>
      <c r="EB2786" s="1"/>
      <c r="EC2786" s="1"/>
      <c r="ED2786" s="1"/>
      <c r="EE2786" s="1"/>
      <c r="EF2786" s="1"/>
      <c r="EG2786" s="1"/>
      <c r="EH2786" s="1"/>
      <c r="EI2786" s="1"/>
      <c r="EJ2786" s="1"/>
      <c r="EK2786" s="1"/>
      <c r="EL2786" s="1"/>
      <c r="EM2786" s="1"/>
      <c r="EN2786" s="1"/>
      <c r="EO2786" s="1"/>
      <c r="EP2786" s="1"/>
      <c r="EQ2786" s="1"/>
      <c r="ER2786" s="1"/>
      <c r="ES2786" s="1"/>
      <c r="ET2786" s="1"/>
      <c r="EU2786" s="1"/>
      <c r="EV2786" s="1"/>
      <c r="EW2786" s="1"/>
      <c r="EX2786" s="1"/>
    </row>
    <row r="2787" spans="1:154" x14ac:dyDescent="0.15">
      <c r="A2787" s="52"/>
      <c r="B2787" s="53"/>
      <c r="C2787" s="54"/>
      <c r="D2787" s="55"/>
      <c r="E2787" s="56"/>
      <c r="F2787" s="56"/>
      <c r="G2787" s="56"/>
      <c r="H2787" s="56"/>
      <c r="I2787" s="55"/>
      <c r="J2787" s="57"/>
      <c r="K2787" s="58"/>
      <c r="L2787" s="59"/>
      <c r="M2787" s="60"/>
      <c r="N2787" s="60"/>
      <c r="O2787" s="59"/>
      <c r="P2787" s="56"/>
      <c r="Q2787" s="56"/>
      <c r="R2787" s="56"/>
      <c r="S2787" s="61"/>
      <c r="T2787" s="56"/>
      <c r="U2787" s="62"/>
      <c r="V2787" s="57"/>
      <c r="W2787" s="10"/>
      <c r="X2787" s="10"/>
      <c r="Y2787" s="27"/>
      <c r="Z2787" s="3"/>
      <c r="AA2787" s="1"/>
      <c r="AB2787" s="10"/>
      <c r="AC2787" s="3"/>
      <c r="AD2787" s="3"/>
      <c r="AE2787" s="3"/>
      <c r="AF2787" s="10"/>
      <c r="AG2787" s="11"/>
      <c r="AH2787" s="10"/>
      <c r="AI2787" s="1"/>
      <c r="AJ2787" s="1"/>
      <c r="AK2787" s="1"/>
      <c r="AL2787" s="1"/>
      <c r="AM2787" s="1"/>
      <c r="AN2787" s="1"/>
      <c r="AO2787" s="1"/>
      <c r="AP2787" s="1"/>
      <c r="AQ2787" s="1"/>
      <c r="AR2787" s="1"/>
      <c r="AS2787" s="1"/>
      <c r="AT2787" s="1"/>
      <c r="AU2787" s="1"/>
      <c r="AV2787" s="1"/>
      <c r="AW2787" s="1"/>
      <c r="AX2787" s="1"/>
      <c r="AY2787" s="1"/>
      <c r="AZ2787" s="1"/>
      <c r="BA2787" s="1"/>
      <c r="BB2787" s="1"/>
      <c r="BC2787" s="1"/>
      <c r="BD2787" s="1"/>
      <c r="BE2787" s="1"/>
      <c r="BF2787" s="1"/>
      <c r="BG2787" s="1"/>
      <c r="BH2787" s="1"/>
      <c r="BI2787" s="1"/>
      <c r="BJ2787" s="1"/>
      <c r="BK2787" s="1"/>
      <c r="BL2787" s="1"/>
      <c r="BM2787" s="1"/>
      <c r="BN2787" s="1"/>
      <c r="BO2787" s="1"/>
      <c r="BP2787" s="1"/>
      <c r="BQ2787" s="1"/>
      <c r="BR2787" s="1"/>
      <c r="BS2787" s="1"/>
      <c r="BT2787" s="1"/>
      <c r="BU2787" s="1"/>
      <c r="BV2787" s="1"/>
      <c r="BW2787" s="1"/>
      <c r="BX2787" s="1"/>
      <c r="BY2787" s="1"/>
      <c r="BZ2787" s="1"/>
      <c r="CA2787" s="1"/>
      <c r="CB2787" s="1"/>
      <c r="CC2787" s="1"/>
      <c r="CD2787" s="1"/>
      <c r="CE2787" s="1"/>
      <c r="CF2787" s="1"/>
      <c r="CG2787" s="1"/>
      <c r="CH2787" s="1"/>
      <c r="CI2787" s="1"/>
      <c r="CJ2787" s="1"/>
      <c r="CK2787" s="1"/>
      <c r="CL2787" s="1"/>
      <c r="CM2787" s="1"/>
      <c r="CN2787" s="1"/>
      <c r="CO2787" s="1"/>
      <c r="CP2787" s="1"/>
      <c r="CQ2787" s="1"/>
      <c r="CR2787" s="1"/>
      <c r="CS2787" s="1"/>
      <c r="CT2787" s="1"/>
      <c r="CU2787" s="1"/>
      <c r="CV2787" s="1"/>
      <c r="CW2787" s="1"/>
      <c r="CX2787" s="1"/>
      <c r="CY2787" s="1"/>
      <c r="CZ2787" s="1"/>
      <c r="DA2787" s="1"/>
      <c r="DB2787" s="1"/>
      <c r="DC2787" s="1"/>
      <c r="DD2787" s="1"/>
      <c r="DE2787" s="1"/>
      <c r="DF2787" s="1"/>
      <c r="DG2787" s="1"/>
      <c r="DH2787" s="1"/>
      <c r="DI2787" s="1"/>
      <c r="DJ2787" s="1"/>
      <c r="DK2787" s="1"/>
      <c r="DL2787" s="1"/>
      <c r="DM2787" s="1"/>
      <c r="DN2787" s="1"/>
      <c r="DO2787" s="1"/>
      <c r="DP2787" s="1"/>
      <c r="DQ2787" s="1"/>
      <c r="DR2787" s="1"/>
      <c r="DS2787" s="1"/>
      <c r="DT2787" s="1"/>
      <c r="DU2787" s="1"/>
      <c r="DV2787" s="1"/>
      <c r="DW2787" s="1"/>
      <c r="DX2787" s="1"/>
      <c r="DY2787" s="1"/>
      <c r="DZ2787" s="1"/>
      <c r="EA2787" s="1"/>
      <c r="EB2787" s="1"/>
      <c r="EC2787" s="1"/>
      <c r="ED2787" s="1"/>
      <c r="EE2787" s="1"/>
      <c r="EF2787" s="1"/>
      <c r="EG2787" s="1"/>
      <c r="EH2787" s="1"/>
      <c r="EI2787" s="1"/>
      <c r="EJ2787" s="1"/>
      <c r="EK2787" s="1"/>
      <c r="EL2787" s="1"/>
      <c r="EM2787" s="1"/>
      <c r="EN2787" s="1"/>
      <c r="EO2787" s="1"/>
      <c r="EP2787" s="1"/>
      <c r="EQ2787" s="1"/>
      <c r="ER2787" s="1"/>
      <c r="ES2787" s="1"/>
      <c r="ET2787" s="1"/>
      <c r="EU2787" s="1"/>
      <c r="EV2787" s="1"/>
      <c r="EW2787" s="1"/>
      <c r="EX2787" s="1"/>
    </row>
    <row r="2788" spans="1:154" x14ac:dyDescent="0.15">
      <c r="A2788" s="52"/>
      <c r="B2788" s="53"/>
      <c r="C2788" s="54"/>
      <c r="D2788" s="55"/>
      <c r="E2788" s="56"/>
      <c r="F2788" s="56"/>
      <c r="G2788" s="56"/>
      <c r="H2788" s="56"/>
      <c r="I2788" s="55"/>
      <c r="J2788" s="57"/>
      <c r="K2788" s="58"/>
      <c r="L2788" s="59"/>
      <c r="M2788" s="60"/>
      <c r="N2788" s="60"/>
      <c r="O2788" s="59"/>
      <c r="P2788" s="56"/>
      <c r="Q2788" s="56"/>
      <c r="R2788" s="56"/>
      <c r="S2788" s="61"/>
      <c r="T2788" s="56"/>
      <c r="U2788" s="62"/>
      <c r="V2788" s="57"/>
      <c r="W2788" s="10"/>
      <c r="X2788" s="10"/>
      <c r="Y2788" s="27"/>
      <c r="Z2788" s="3"/>
      <c r="AA2788" s="1"/>
      <c r="AB2788" s="10"/>
      <c r="AC2788" s="3"/>
      <c r="AD2788" s="3"/>
      <c r="AE2788" s="3"/>
      <c r="AF2788" s="10"/>
      <c r="AG2788" s="11"/>
      <c r="AH2788" s="10"/>
      <c r="AI2788" s="1"/>
      <c r="AJ2788" s="1"/>
      <c r="AK2788" s="1"/>
      <c r="AL2788" s="1"/>
      <c r="AM2788" s="1"/>
      <c r="AN2788" s="1"/>
      <c r="AO2788" s="1"/>
      <c r="AP2788" s="1"/>
      <c r="AQ2788" s="1"/>
      <c r="AR2788" s="1"/>
      <c r="AS2788" s="1"/>
      <c r="AT2788" s="1"/>
      <c r="AU2788" s="1"/>
      <c r="AV2788" s="1"/>
      <c r="AW2788" s="1"/>
      <c r="AX2788" s="1"/>
      <c r="AY2788" s="1"/>
      <c r="AZ2788" s="1"/>
      <c r="BA2788" s="1"/>
      <c r="BB2788" s="1"/>
      <c r="BC2788" s="1"/>
      <c r="BD2788" s="1"/>
      <c r="BE2788" s="1"/>
      <c r="BF2788" s="1"/>
      <c r="BG2788" s="1"/>
      <c r="BH2788" s="1"/>
      <c r="BI2788" s="1"/>
      <c r="BJ2788" s="1"/>
      <c r="BK2788" s="1"/>
      <c r="BL2788" s="1"/>
      <c r="BM2788" s="1"/>
      <c r="BN2788" s="1"/>
      <c r="BO2788" s="1"/>
      <c r="BP2788" s="1"/>
      <c r="BQ2788" s="1"/>
      <c r="BR2788" s="1"/>
      <c r="BS2788" s="1"/>
      <c r="BT2788" s="1"/>
      <c r="BU2788" s="1"/>
      <c r="BV2788" s="1"/>
      <c r="BW2788" s="1"/>
      <c r="BX2788" s="1"/>
      <c r="BY2788" s="1"/>
      <c r="BZ2788" s="1"/>
      <c r="CA2788" s="1"/>
      <c r="CB2788" s="1"/>
      <c r="CC2788" s="1"/>
      <c r="CD2788" s="1"/>
      <c r="CE2788" s="1"/>
      <c r="CF2788" s="1"/>
      <c r="CG2788" s="1"/>
      <c r="CH2788" s="1"/>
      <c r="CI2788" s="1"/>
      <c r="CJ2788" s="1"/>
      <c r="CK2788" s="1"/>
      <c r="CL2788" s="1"/>
      <c r="CM2788" s="1"/>
      <c r="CN2788" s="1"/>
      <c r="CO2788" s="1"/>
      <c r="CP2788" s="1"/>
      <c r="CQ2788" s="1"/>
      <c r="CR2788" s="1"/>
      <c r="CS2788" s="1"/>
      <c r="CT2788" s="1"/>
      <c r="CU2788" s="1"/>
      <c r="CV2788" s="1"/>
      <c r="CW2788" s="1"/>
      <c r="CX2788" s="1"/>
      <c r="CY2788" s="1"/>
      <c r="CZ2788" s="1"/>
      <c r="DA2788" s="1"/>
      <c r="DB2788" s="1"/>
      <c r="DC2788" s="1"/>
      <c r="DD2788" s="1"/>
      <c r="DE2788" s="1"/>
      <c r="DF2788" s="1"/>
      <c r="DG2788" s="1"/>
      <c r="DH2788" s="1"/>
      <c r="DI2788" s="1"/>
      <c r="DJ2788" s="1"/>
      <c r="DK2788" s="1"/>
      <c r="DL2788" s="1"/>
      <c r="DM2788" s="1"/>
      <c r="DN2788" s="1"/>
      <c r="DO2788" s="1"/>
      <c r="DP2788" s="1"/>
      <c r="DQ2788" s="1"/>
      <c r="DR2788" s="1"/>
      <c r="DS2788" s="1"/>
      <c r="DT2788" s="1"/>
      <c r="DU2788" s="1"/>
      <c r="DV2788" s="1"/>
      <c r="DW2788" s="1"/>
      <c r="DX2788" s="1"/>
      <c r="DY2788" s="1"/>
      <c r="DZ2788" s="1"/>
      <c r="EA2788" s="1"/>
      <c r="EB2788" s="1"/>
      <c r="EC2788" s="1"/>
      <c r="ED2788" s="1"/>
      <c r="EE2788" s="1"/>
      <c r="EF2788" s="1"/>
      <c r="EG2788" s="1"/>
      <c r="EH2788" s="1"/>
      <c r="EI2788" s="1"/>
      <c r="EJ2788" s="1"/>
      <c r="EK2788" s="1"/>
      <c r="EL2788" s="1"/>
      <c r="EM2788" s="1"/>
      <c r="EN2788" s="1"/>
      <c r="EO2788" s="1"/>
      <c r="EP2788" s="1"/>
      <c r="EQ2788" s="1"/>
      <c r="ER2788" s="1"/>
      <c r="ES2788" s="1"/>
      <c r="ET2788" s="1"/>
      <c r="EU2788" s="1"/>
      <c r="EV2788" s="1"/>
      <c r="EW2788" s="1"/>
      <c r="EX2788" s="1"/>
    </row>
    <row r="2789" spans="1:154" x14ac:dyDescent="0.15">
      <c r="A2789" s="52"/>
      <c r="B2789" s="53"/>
      <c r="C2789" s="54"/>
      <c r="D2789" s="55"/>
      <c r="E2789" s="56"/>
      <c r="F2789" s="56"/>
      <c r="G2789" s="56"/>
      <c r="H2789" s="56"/>
      <c r="I2789" s="55"/>
      <c r="J2789" s="57"/>
      <c r="K2789" s="58"/>
      <c r="L2789" s="59"/>
      <c r="M2789" s="60"/>
      <c r="N2789" s="60"/>
      <c r="O2789" s="59"/>
      <c r="P2789" s="56"/>
      <c r="Q2789" s="56"/>
      <c r="R2789" s="56"/>
      <c r="S2789" s="61"/>
      <c r="T2789" s="56"/>
      <c r="U2789" s="62"/>
      <c r="V2789" s="57"/>
      <c r="W2789" s="10"/>
      <c r="X2789" s="10"/>
      <c r="Y2789" s="27"/>
      <c r="Z2789" s="3"/>
      <c r="AA2789" s="1"/>
      <c r="AB2789" s="10"/>
      <c r="AC2789" s="3"/>
      <c r="AD2789" s="3"/>
      <c r="AE2789" s="3"/>
      <c r="AF2789" s="10"/>
      <c r="AG2789" s="11"/>
      <c r="AH2789" s="10"/>
      <c r="AI2789" s="1"/>
      <c r="AJ2789" s="1"/>
      <c r="AK2789" s="1"/>
      <c r="AL2789" s="1"/>
      <c r="AM2789" s="1"/>
      <c r="AN2789" s="1"/>
      <c r="AO2789" s="1"/>
      <c r="AP2789" s="1"/>
      <c r="AQ2789" s="1"/>
      <c r="AR2789" s="1"/>
      <c r="AS2789" s="1"/>
      <c r="AT2789" s="1"/>
      <c r="AU2789" s="1"/>
      <c r="AV2789" s="1"/>
      <c r="AW2789" s="1"/>
      <c r="AX2789" s="1"/>
      <c r="AY2789" s="1"/>
      <c r="AZ2789" s="1"/>
      <c r="BA2789" s="1"/>
      <c r="BB2789" s="1"/>
      <c r="BC2789" s="1"/>
      <c r="BD2789" s="1"/>
      <c r="BE2789" s="1"/>
      <c r="BF2789" s="1"/>
      <c r="BG2789" s="1"/>
      <c r="BH2789" s="1"/>
      <c r="BI2789" s="1"/>
      <c r="BJ2789" s="1"/>
      <c r="BK2789" s="1"/>
      <c r="BL2789" s="1"/>
      <c r="BM2789" s="1"/>
      <c r="BN2789" s="1"/>
      <c r="BO2789" s="1"/>
      <c r="BP2789" s="1"/>
      <c r="BQ2789" s="1"/>
      <c r="BR2789" s="1"/>
      <c r="BS2789" s="1"/>
      <c r="BT2789" s="1"/>
      <c r="BU2789" s="1"/>
      <c r="BV2789" s="1"/>
      <c r="BW2789" s="1"/>
      <c r="BX2789" s="1"/>
      <c r="BY2789" s="1"/>
      <c r="BZ2789" s="1"/>
      <c r="CA2789" s="1"/>
      <c r="CB2789" s="1"/>
      <c r="CC2789" s="1"/>
      <c r="CD2789" s="1"/>
      <c r="CE2789" s="1"/>
      <c r="CF2789" s="1"/>
      <c r="CG2789" s="1"/>
      <c r="CH2789" s="1"/>
      <c r="CI2789" s="1"/>
      <c r="CJ2789" s="1"/>
      <c r="CK2789" s="1"/>
      <c r="CL2789" s="1"/>
      <c r="CM2789" s="1"/>
      <c r="CN2789" s="1"/>
      <c r="CO2789" s="1"/>
      <c r="CP2789" s="1"/>
      <c r="CQ2789" s="1"/>
      <c r="CR2789" s="1"/>
      <c r="CS2789" s="1"/>
      <c r="CT2789" s="1"/>
      <c r="CU2789" s="1"/>
      <c r="CV2789" s="1"/>
      <c r="CW2789" s="1"/>
      <c r="CX2789" s="1"/>
      <c r="CY2789" s="1"/>
      <c r="CZ2789" s="1"/>
      <c r="DA2789" s="1"/>
      <c r="DB2789" s="1"/>
      <c r="DC2789" s="1"/>
      <c r="DD2789" s="1"/>
      <c r="DE2789" s="1"/>
      <c r="DF2789" s="1"/>
      <c r="DG2789" s="1"/>
      <c r="DH2789" s="1"/>
      <c r="DI2789" s="1"/>
      <c r="DJ2789" s="1"/>
      <c r="DK2789" s="1"/>
      <c r="DL2789" s="1"/>
      <c r="DM2789" s="1"/>
      <c r="DN2789" s="1"/>
      <c r="DO2789" s="1"/>
      <c r="DP2789" s="1"/>
      <c r="DQ2789" s="1"/>
      <c r="DR2789" s="1"/>
      <c r="DS2789" s="1"/>
      <c r="DT2789" s="1"/>
      <c r="DU2789" s="1"/>
      <c r="DV2789" s="1"/>
      <c r="DW2789" s="1"/>
      <c r="DX2789" s="1"/>
      <c r="DY2789" s="1"/>
      <c r="DZ2789" s="1"/>
      <c r="EA2789" s="1"/>
      <c r="EB2789" s="1"/>
      <c r="EC2789" s="1"/>
      <c r="ED2789" s="1"/>
      <c r="EE2789" s="1"/>
      <c r="EF2789" s="1"/>
      <c r="EG2789" s="1"/>
      <c r="EH2789" s="1"/>
      <c r="EI2789" s="1"/>
      <c r="EJ2789" s="1"/>
      <c r="EK2789" s="1"/>
      <c r="EL2789" s="1"/>
      <c r="EM2789" s="1"/>
      <c r="EN2789" s="1"/>
      <c r="EO2789" s="1"/>
      <c r="EP2789" s="1"/>
      <c r="EQ2789" s="1"/>
      <c r="ER2789" s="1"/>
      <c r="ES2789" s="1"/>
      <c r="ET2789" s="1"/>
      <c r="EU2789" s="1"/>
      <c r="EV2789" s="1"/>
      <c r="EW2789" s="1"/>
      <c r="EX2789" s="1"/>
    </row>
    <row r="2790" spans="1:154" x14ac:dyDescent="0.15">
      <c r="A2790" s="52"/>
      <c r="B2790" s="53"/>
      <c r="C2790" s="54"/>
      <c r="D2790" s="55"/>
      <c r="E2790" s="56"/>
      <c r="F2790" s="56"/>
      <c r="G2790" s="56"/>
      <c r="H2790" s="56"/>
      <c r="I2790" s="55"/>
      <c r="J2790" s="57"/>
      <c r="K2790" s="58"/>
      <c r="L2790" s="59"/>
      <c r="M2790" s="60"/>
      <c r="N2790" s="60"/>
      <c r="O2790" s="59"/>
      <c r="P2790" s="56"/>
      <c r="Q2790" s="56"/>
      <c r="R2790" s="56"/>
      <c r="S2790" s="61"/>
      <c r="T2790" s="56"/>
      <c r="U2790" s="62"/>
      <c r="V2790" s="57"/>
      <c r="W2790" s="10"/>
      <c r="X2790" s="10"/>
      <c r="Y2790" s="27"/>
      <c r="Z2790" s="3"/>
      <c r="AA2790" s="1"/>
      <c r="AB2790" s="10"/>
      <c r="AC2790" s="3"/>
      <c r="AD2790" s="3"/>
      <c r="AE2790" s="3"/>
      <c r="AF2790" s="10"/>
      <c r="AG2790" s="11"/>
      <c r="AH2790" s="10"/>
      <c r="AI2790" s="1"/>
      <c r="AJ2790" s="1"/>
      <c r="AK2790" s="1"/>
      <c r="AL2790" s="1"/>
      <c r="AM2790" s="1"/>
      <c r="AN2790" s="1"/>
      <c r="AO2790" s="1"/>
      <c r="AP2790" s="1"/>
      <c r="AQ2790" s="1"/>
      <c r="AR2790" s="1"/>
      <c r="AS2790" s="1"/>
      <c r="AT2790" s="1"/>
      <c r="AU2790" s="1"/>
      <c r="AV2790" s="1"/>
      <c r="AW2790" s="1"/>
      <c r="AX2790" s="1"/>
      <c r="AY2790" s="1"/>
      <c r="AZ2790" s="1"/>
      <c r="BA2790" s="1"/>
      <c r="BB2790" s="1"/>
      <c r="BC2790" s="1"/>
      <c r="BD2790" s="1"/>
      <c r="BE2790" s="1"/>
      <c r="BF2790" s="1"/>
      <c r="BG2790" s="1"/>
      <c r="BH2790" s="1"/>
      <c r="BI2790" s="1"/>
      <c r="BJ2790" s="1"/>
      <c r="BK2790" s="1"/>
      <c r="BL2790" s="1"/>
      <c r="BM2790" s="1"/>
      <c r="BN2790" s="1"/>
      <c r="BO2790" s="1"/>
      <c r="BP2790" s="1"/>
      <c r="BQ2790" s="1"/>
      <c r="BR2790" s="1"/>
      <c r="BS2790" s="1"/>
      <c r="BT2790" s="1"/>
      <c r="BU2790" s="1"/>
      <c r="BV2790" s="1"/>
      <c r="BW2790" s="1"/>
      <c r="BX2790" s="1"/>
      <c r="BY2790" s="1"/>
      <c r="BZ2790" s="1"/>
      <c r="CA2790" s="1"/>
      <c r="CB2790" s="1"/>
      <c r="CC2790" s="1"/>
      <c r="CD2790" s="1"/>
      <c r="CE2790" s="1"/>
      <c r="CF2790" s="1"/>
      <c r="CG2790" s="1"/>
      <c r="CH2790" s="1"/>
      <c r="CI2790" s="1"/>
      <c r="CJ2790" s="1"/>
      <c r="CK2790" s="1"/>
      <c r="CL2790" s="1"/>
      <c r="CM2790" s="1"/>
      <c r="CN2790" s="1"/>
      <c r="CO2790" s="1"/>
      <c r="CP2790" s="1"/>
      <c r="CQ2790" s="1"/>
      <c r="CR2790" s="1"/>
      <c r="CS2790" s="1"/>
      <c r="CT2790" s="1"/>
      <c r="CU2790" s="1"/>
      <c r="CV2790" s="1"/>
      <c r="CW2790" s="1"/>
      <c r="CX2790" s="1"/>
      <c r="CY2790" s="1"/>
      <c r="CZ2790" s="1"/>
      <c r="DA2790" s="1"/>
      <c r="DB2790" s="1"/>
      <c r="DC2790" s="1"/>
      <c r="DD2790" s="1"/>
      <c r="DE2790" s="1"/>
      <c r="DF2790" s="1"/>
      <c r="DG2790" s="1"/>
      <c r="DH2790" s="1"/>
      <c r="DI2790" s="1"/>
      <c r="DJ2790" s="1"/>
      <c r="DK2790" s="1"/>
      <c r="DL2790" s="1"/>
      <c r="DM2790" s="1"/>
      <c r="DN2790" s="1"/>
      <c r="DO2790" s="1"/>
      <c r="DP2790" s="1"/>
      <c r="DQ2790" s="1"/>
      <c r="DR2790" s="1"/>
      <c r="DS2790" s="1"/>
      <c r="DT2790" s="1"/>
      <c r="DU2790" s="1"/>
      <c r="DV2790" s="1"/>
      <c r="DW2790" s="1"/>
      <c r="DX2790" s="1"/>
      <c r="DY2790" s="1"/>
      <c r="DZ2790" s="1"/>
      <c r="EA2790" s="1"/>
      <c r="EB2790" s="1"/>
      <c r="EC2790" s="1"/>
      <c r="ED2790" s="1"/>
      <c r="EE2790" s="1"/>
      <c r="EF2790" s="1"/>
      <c r="EG2790" s="1"/>
      <c r="EH2790" s="1"/>
      <c r="EI2790" s="1"/>
      <c r="EJ2790" s="1"/>
      <c r="EK2790" s="1"/>
      <c r="EL2790" s="1"/>
      <c r="EM2790" s="1"/>
      <c r="EN2790" s="1"/>
      <c r="EO2790" s="1"/>
      <c r="EP2790" s="1"/>
      <c r="EQ2790" s="1"/>
      <c r="ER2790" s="1"/>
      <c r="ES2790" s="1"/>
      <c r="ET2790" s="1"/>
      <c r="EU2790" s="1"/>
      <c r="EV2790" s="1"/>
      <c r="EW2790" s="1"/>
      <c r="EX2790" s="1"/>
    </row>
    <row r="2791" spans="1:154" x14ac:dyDescent="0.15">
      <c r="A2791" s="52"/>
      <c r="B2791" s="53"/>
      <c r="C2791" s="54"/>
      <c r="D2791" s="55"/>
      <c r="E2791" s="56"/>
      <c r="F2791" s="56"/>
      <c r="G2791" s="56"/>
      <c r="H2791" s="56"/>
      <c r="I2791" s="55"/>
      <c r="J2791" s="57"/>
      <c r="K2791" s="58"/>
      <c r="L2791" s="59"/>
      <c r="M2791" s="60"/>
      <c r="N2791" s="60"/>
      <c r="O2791" s="59"/>
      <c r="P2791" s="56"/>
      <c r="Q2791" s="56"/>
      <c r="R2791" s="56"/>
      <c r="S2791" s="61"/>
      <c r="T2791" s="56"/>
      <c r="U2791" s="62"/>
      <c r="V2791" s="57"/>
      <c r="W2791" s="10"/>
      <c r="X2791" s="10"/>
      <c r="Y2791" s="27"/>
      <c r="Z2791" s="3"/>
      <c r="AA2791" s="1"/>
      <c r="AB2791" s="10"/>
      <c r="AC2791" s="3"/>
      <c r="AD2791" s="3"/>
      <c r="AE2791" s="3"/>
      <c r="AF2791" s="10"/>
      <c r="AG2791" s="11"/>
      <c r="AH2791" s="10"/>
      <c r="AI2791" s="1"/>
      <c r="AJ2791" s="1"/>
      <c r="AK2791" s="1"/>
      <c r="AL2791" s="1"/>
      <c r="AM2791" s="1"/>
      <c r="AN2791" s="1"/>
      <c r="AO2791" s="1"/>
      <c r="AP2791" s="1"/>
      <c r="AQ2791" s="1"/>
      <c r="AR2791" s="1"/>
      <c r="AS2791" s="1"/>
      <c r="AT2791" s="1"/>
      <c r="AU2791" s="1"/>
      <c r="AV2791" s="1"/>
      <c r="AW2791" s="1"/>
      <c r="AX2791" s="1"/>
      <c r="AY2791" s="1"/>
      <c r="AZ2791" s="1"/>
      <c r="BA2791" s="1"/>
      <c r="BB2791" s="1"/>
      <c r="BC2791" s="1"/>
      <c r="BD2791" s="1"/>
      <c r="BE2791" s="1"/>
      <c r="BF2791" s="1"/>
      <c r="BG2791" s="1"/>
      <c r="BH2791" s="1"/>
      <c r="BI2791" s="1"/>
      <c r="BJ2791" s="1"/>
      <c r="BK2791" s="1"/>
      <c r="BL2791" s="1"/>
      <c r="BM2791" s="1"/>
      <c r="BN2791" s="1"/>
      <c r="BO2791" s="1"/>
      <c r="BP2791" s="1"/>
      <c r="BQ2791" s="1"/>
      <c r="BR2791" s="1"/>
      <c r="BS2791" s="1"/>
      <c r="BT2791" s="1"/>
      <c r="BU2791" s="1"/>
      <c r="BV2791" s="1"/>
      <c r="BW2791" s="1"/>
      <c r="BX2791" s="1"/>
      <c r="BY2791" s="1"/>
      <c r="BZ2791" s="1"/>
      <c r="CA2791" s="1"/>
      <c r="CB2791" s="1"/>
      <c r="CC2791" s="1"/>
      <c r="CD2791" s="1"/>
      <c r="CE2791" s="1"/>
      <c r="CF2791" s="1"/>
      <c r="CG2791" s="1"/>
      <c r="CH2791" s="1"/>
      <c r="CI2791" s="1"/>
      <c r="CJ2791" s="1"/>
      <c r="CK2791" s="1"/>
      <c r="CL2791" s="1"/>
      <c r="CM2791" s="1"/>
      <c r="CN2791" s="1"/>
      <c r="CO2791" s="1"/>
      <c r="CP2791" s="1"/>
      <c r="CQ2791" s="1"/>
      <c r="CR2791" s="1"/>
      <c r="CS2791" s="1"/>
      <c r="CT2791" s="1"/>
      <c r="CU2791" s="1"/>
      <c r="CV2791" s="1"/>
      <c r="CW2791" s="1"/>
      <c r="CX2791" s="1"/>
      <c r="CY2791" s="1"/>
      <c r="CZ2791" s="1"/>
      <c r="DA2791" s="1"/>
      <c r="DB2791" s="1"/>
      <c r="DC2791" s="1"/>
      <c r="DD2791" s="1"/>
      <c r="DE2791" s="1"/>
      <c r="DF2791" s="1"/>
      <c r="DG2791" s="1"/>
      <c r="DH2791" s="1"/>
      <c r="DI2791" s="1"/>
      <c r="DJ2791" s="1"/>
      <c r="DK2791" s="1"/>
      <c r="DL2791" s="1"/>
      <c r="DM2791" s="1"/>
      <c r="DN2791" s="1"/>
      <c r="DO2791" s="1"/>
      <c r="DP2791" s="1"/>
      <c r="DQ2791" s="1"/>
      <c r="DR2791" s="1"/>
      <c r="DS2791" s="1"/>
      <c r="DT2791" s="1"/>
      <c r="DU2791" s="1"/>
      <c r="DV2791" s="1"/>
      <c r="DW2791" s="1"/>
      <c r="DX2791" s="1"/>
      <c r="DY2791" s="1"/>
      <c r="DZ2791" s="1"/>
      <c r="EA2791" s="1"/>
      <c r="EB2791" s="1"/>
      <c r="EC2791" s="1"/>
      <c r="ED2791" s="1"/>
      <c r="EE2791" s="1"/>
      <c r="EF2791" s="1"/>
      <c r="EG2791" s="1"/>
      <c r="EH2791" s="1"/>
      <c r="EI2791" s="1"/>
      <c r="EJ2791" s="1"/>
      <c r="EK2791" s="1"/>
      <c r="EL2791" s="1"/>
      <c r="EM2791" s="1"/>
      <c r="EN2791" s="1"/>
      <c r="EO2791" s="1"/>
      <c r="EP2791" s="1"/>
      <c r="EQ2791" s="1"/>
      <c r="ER2791" s="1"/>
      <c r="ES2791" s="1"/>
      <c r="ET2791" s="1"/>
      <c r="EU2791" s="1"/>
      <c r="EV2791" s="1"/>
      <c r="EW2791" s="1"/>
      <c r="EX2791" s="1"/>
    </row>
    <row r="2792" spans="1:154" x14ac:dyDescent="0.15">
      <c r="A2792" s="52"/>
      <c r="B2792" s="53"/>
      <c r="C2792" s="54"/>
      <c r="D2792" s="55"/>
      <c r="E2792" s="56"/>
      <c r="F2792" s="56"/>
      <c r="G2792" s="56"/>
      <c r="H2792" s="56"/>
      <c r="I2792" s="55"/>
      <c r="J2792" s="57"/>
      <c r="K2792" s="58"/>
      <c r="L2792" s="59"/>
      <c r="M2792" s="60"/>
      <c r="N2792" s="60"/>
      <c r="O2792" s="59"/>
      <c r="P2792" s="56"/>
      <c r="Q2792" s="56"/>
      <c r="R2792" s="56"/>
      <c r="S2792" s="61"/>
      <c r="T2792" s="56"/>
      <c r="U2792" s="62"/>
      <c r="V2792" s="57"/>
      <c r="W2792" s="10"/>
      <c r="X2792" s="10"/>
      <c r="Y2792" s="27"/>
      <c r="Z2792" s="3"/>
      <c r="AA2792" s="1"/>
      <c r="AB2792" s="10"/>
      <c r="AC2792" s="3"/>
      <c r="AD2792" s="3"/>
      <c r="AE2792" s="3"/>
      <c r="AF2792" s="10"/>
      <c r="AG2792" s="11"/>
      <c r="AH2792" s="10"/>
      <c r="AI2792" s="1"/>
      <c r="AJ2792" s="1"/>
      <c r="AK2792" s="1"/>
      <c r="AL2792" s="1"/>
      <c r="AM2792" s="1"/>
      <c r="AN2792" s="1"/>
      <c r="AO2792" s="1"/>
      <c r="AP2792" s="1"/>
      <c r="AQ2792" s="1"/>
      <c r="AR2792" s="1"/>
      <c r="AS2792" s="1"/>
      <c r="AT2792" s="1"/>
      <c r="AU2792" s="1"/>
      <c r="AV2792" s="1"/>
      <c r="AW2792" s="1"/>
      <c r="AX2792" s="1"/>
      <c r="AY2792" s="1"/>
      <c r="AZ2792" s="1"/>
      <c r="BA2792" s="1"/>
      <c r="BB2792" s="1"/>
      <c r="BC2792" s="1"/>
      <c r="BD2792" s="1"/>
      <c r="BE2792" s="1"/>
      <c r="BF2792" s="1"/>
      <c r="BG2792" s="1"/>
      <c r="BH2792" s="1"/>
      <c r="BI2792" s="1"/>
      <c r="BJ2792" s="1"/>
      <c r="BK2792" s="1"/>
      <c r="BL2792" s="1"/>
      <c r="BM2792" s="1"/>
      <c r="BN2792" s="1"/>
      <c r="BO2792" s="1"/>
      <c r="BP2792" s="1"/>
      <c r="BQ2792" s="1"/>
      <c r="BR2792" s="1"/>
      <c r="BS2792" s="1"/>
      <c r="BT2792" s="1"/>
      <c r="BU2792" s="1"/>
      <c r="BV2792" s="1"/>
      <c r="BW2792" s="1"/>
      <c r="BX2792" s="1"/>
      <c r="BY2792" s="1"/>
      <c r="BZ2792" s="1"/>
      <c r="CA2792" s="1"/>
      <c r="CB2792" s="1"/>
      <c r="CC2792" s="1"/>
      <c r="CD2792" s="1"/>
      <c r="CE2792" s="1"/>
      <c r="CF2792" s="1"/>
      <c r="CG2792" s="1"/>
      <c r="CH2792" s="1"/>
      <c r="CI2792" s="1"/>
      <c r="CJ2792" s="1"/>
      <c r="CK2792" s="1"/>
      <c r="CL2792" s="1"/>
      <c r="CM2792" s="1"/>
      <c r="CN2792" s="1"/>
      <c r="CO2792" s="1"/>
      <c r="CP2792" s="1"/>
      <c r="CQ2792" s="1"/>
      <c r="CR2792" s="1"/>
      <c r="CS2792" s="1"/>
      <c r="CT2792" s="1"/>
      <c r="CU2792" s="1"/>
      <c r="CV2792" s="1"/>
      <c r="CW2792" s="1"/>
      <c r="CX2792" s="1"/>
      <c r="CY2792" s="1"/>
      <c r="CZ2792" s="1"/>
      <c r="DA2792" s="1"/>
      <c r="DB2792" s="1"/>
      <c r="DC2792" s="1"/>
      <c r="DD2792" s="1"/>
      <c r="DE2792" s="1"/>
      <c r="DF2792" s="1"/>
      <c r="DG2792" s="1"/>
      <c r="DH2792" s="1"/>
      <c r="DI2792" s="1"/>
      <c r="DJ2792" s="1"/>
      <c r="DK2792" s="1"/>
      <c r="DL2792" s="1"/>
      <c r="DM2792" s="1"/>
      <c r="DN2792" s="1"/>
      <c r="DO2792" s="1"/>
      <c r="DP2792" s="1"/>
      <c r="DQ2792" s="1"/>
      <c r="DR2792" s="1"/>
      <c r="DS2792" s="1"/>
      <c r="DT2792" s="1"/>
      <c r="DU2792" s="1"/>
      <c r="DV2792" s="1"/>
      <c r="DW2792" s="1"/>
      <c r="DX2792" s="1"/>
      <c r="DY2792" s="1"/>
      <c r="DZ2792" s="1"/>
      <c r="EA2792" s="1"/>
      <c r="EB2792" s="1"/>
      <c r="EC2792" s="1"/>
      <c r="ED2792" s="1"/>
      <c r="EE2792" s="1"/>
      <c r="EF2792" s="1"/>
      <c r="EG2792" s="1"/>
      <c r="EH2792" s="1"/>
      <c r="EI2792" s="1"/>
      <c r="EJ2792" s="1"/>
      <c r="EK2792" s="1"/>
      <c r="EL2792" s="1"/>
      <c r="EM2792" s="1"/>
      <c r="EN2792" s="1"/>
      <c r="EO2792" s="1"/>
      <c r="EP2792" s="1"/>
      <c r="EQ2792" s="1"/>
      <c r="ER2792" s="1"/>
      <c r="ES2792" s="1"/>
      <c r="ET2792" s="1"/>
      <c r="EU2792" s="1"/>
      <c r="EV2792" s="1"/>
      <c r="EW2792" s="1"/>
      <c r="EX2792" s="1"/>
    </row>
    <row r="2793" spans="1:154" x14ac:dyDescent="0.15">
      <c r="A2793" s="52"/>
      <c r="B2793" s="53"/>
      <c r="C2793" s="54"/>
      <c r="D2793" s="55"/>
      <c r="E2793" s="56"/>
      <c r="F2793" s="56"/>
      <c r="G2793" s="56"/>
      <c r="H2793" s="56"/>
      <c r="I2793" s="55"/>
      <c r="J2793" s="57"/>
      <c r="K2793" s="58"/>
      <c r="L2793" s="59"/>
      <c r="M2793" s="60"/>
      <c r="N2793" s="60"/>
      <c r="O2793" s="59"/>
      <c r="P2793" s="56"/>
      <c r="Q2793" s="56"/>
      <c r="R2793" s="56"/>
      <c r="S2793" s="61"/>
      <c r="T2793" s="56"/>
      <c r="U2793" s="62"/>
      <c r="V2793" s="57"/>
      <c r="W2793" s="10"/>
      <c r="X2793" s="10"/>
      <c r="Y2793" s="27"/>
      <c r="Z2793" s="3"/>
      <c r="AA2793" s="1"/>
      <c r="AB2793" s="10"/>
      <c r="AC2793" s="3"/>
      <c r="AD2793" s="3"/>
      <c r="AE2793" s="3"/>
      <c r="AF2793" s="10"/>
      <c r="AG2793" s="11"/>
      <c r="AH2793" s="10"/>
      <c r="AI2793" s="1"/>
      <c r="AJ2793" s="1"/>
      <c r="AK2793" s="1"/>
      <c r="AL2793" s="1"/>
      <c r="AM2793" s="1"/>
      <c r="AN2793" s="1"/>
      <c r="AO2793" s="1"/>
      <c r="AP2793" s="1"/>
      <c r="AQ2793" s="1"/>
      <c r="AR2793" s="1"/>
      <c r="AS2793" s="1"/>
      <c r="AT2793" s="1"/>
      <c r="AU2793" s="1"/>
      <c r="AV2793" s="1"/>
      <c r="AW2793" s="1"/>
      <c r="AX2793" s="1"/>
      <c r="AY2793" s="1"/>
      <c r="AZ2793" s="1"/>
      <c r="BA2793" s="1"/>
      <c r="BB2793" s="1"/>
      <c r="BC2793" s="1"/>
      <c r="BD2793" s="1"/>
      <c r="BE2793" s="1"/>
      <c r="BF2793" s="1"/>
      <c r="BG2793" s="1"/>
      <c r="BH2793" s="1"/>
      <c r="BI2793" s="1"/>
      <c r="BJ2793" s="1"/>
      <c r="BK2793" s="1"/>
      <c r="BL2793" s="1"/>
      <c r="BM2793" s="1"/>
      <c r="BN2793" s="1"/>
      <c r="BO2793" s="1"/>
      <c r="BP2793" s="1"/>
      <c r="BQ2793" s="1"/>
      <c r="BR2793" s="1"/>
      <c r="BS2793" s="1"/>
      <c r="BT2793" s="1"/>
      <c r="BU2793" s="1"/>
      <c r="BV2793" s="1"/>
      <c r="BW2793" s="1"/>
      <c r="BX2793" s="1"/>
      <c r="BY2793" s="1"/>
      <c r="BZ2793" s="1"/>
      <c r="CA2793" s="1"/>
      <c r="CB2793" s="1"/>
      <c r="CC2793" s="1"/>
      <c r="CD2793" s="1"/>
      <c r="CE2793" s="1"/>
      <c r="CF2793" s="1"/>
      <c r="CG2793" s="1"/>
      <c r="CH2793" s="1"/>
      <c r="CI2793" s="1"/>
      <c r="CJ2793" s="1"/>
      <c r="CK2793" s="1"/>
      <c r="CL2793" s="1"/>
      <c r="CM2793" s="1"/>
      <c r="CN2793" s="1"/>
      <c r="CO2793" s="1"/>
      <c r="CP2793" s="1"/>
      <c r="CQ2793" s="1"/>
      <c r="CR2793" s="1"/>
      <c r="CS2793" s="1"/>
      <c r="CT2793" s="1"/>
      <c r="CU2793" s="1"/>
      <c r="CV2793" s="1"/>
      <c r="CW2793" s="1"/>
      <c r="CX2793" s="1"/>
      <c r="CY2793" s="1"/>
      <c r="CZ2793" s="1"/>
      <c r="DA2793" s="1"/>
      <c r="DB2793" s="1"/>
      <c r="DC2793" s="1"/>
      <c r="DD2793" s="1"/>
      <c r="DE2793" s="1"/>
      <c r="DF2793" s="1"/>
      <c r="DG2793" s="1"/>
      <c r="DH2793" s="1"/>
      <c r="DI2793" s="1"/>
      <c r="DJ2793" s="1"/>
      <c r="DK2793" s="1"/>
      <c r="DL2793" s="1"/>
      <c r="DM2793" s="1"/>
      <c r="DN2793" s="1"/>
      <c r="DO2793" s="1"/>
      <c r="DP2793" s="1"/>
      <c r="DQ2793" s="1"/>
      <c r="DR2793" s="1"/>
      <c r="DS2793" s="1"/>
      <c r="DT2793" s="1"/>
      <c r="DU2793" s="1"/>
      <c r="DV2793" s="1"/>
      <c r="DW2793" s="1"/>
      <c r="DX2793" s="1"/>
      <c r="DY2793" s="1"/>
      <c r="DZ2793" s="1"/>
      <c r="EA2793" s="1"/>
      <c r="EB2793" s="1"/>
      <c r="EC2793" s="1"/>
      <c r="ED2793" s="1"/>
      <c r="EE2793" s="1"/>
      <c r="EF2793" s="1"/>
      <c r="EG2793" s="1"/>
      <c r="EH2793" s="1"/>
      <c r="EI2793" s="1"/>
      <c r="EJ2793" s="1"/>
      <c r="EK2793" s="1"/>
      <c r="EL2793" s="1"/>
      <c r="EM2793" s="1"/>
      <c r="EN2793" s="1"/>
      <c r="EO2793" s="1"/>
      <c r="EP2793" s="1"/>
      <c r="EQ2793" s="1"/>
      <c r="ER2793" s="1"/>
      <c r="ES2793" s="1"/>
      <c r="ET2793" s="1"/>
      <c r="EU2793" s="1"/>
      <c r="EV2793" s="1"/>
      <c r="EW2793" s="1"/>
      <c r="EX2793" s="1"/>
    </row>
    <row r="2794" spans="1:154" x14ac:dyDescent="0.15">
      <c r="A2794" s="52"/>
      <c r="B2794" s="53"/>
      <c r="C2794" s="54"/>
      <c r="D2794" s="55"/>
      <c r="E2794" s="56"/>
      <c r="F2794" s="56"/>
      <c r="G2794" s="56"/>
      <c r="H2794" s="56"/>
      <c r="I2794" s="55"/>
      <c r="J2794" s="57"/>
      <c r="K2794" s="58"/>
      <c r="L2794" s="59"/>
      <c r="M2794" s="60"/>
      <c r="N2794" s="60"/>
      <c r="O2794" s="59"/>
      <c r="P2794" s="56"/>
      <c r="Q2794" s="56"/>
      <c r="R2794" s="56"/>
      <c r="S2794" s="61"/>
      <c r="T2794" s="56"/>
      <c r="U2794" s="62"/>
      <c r="V2794" s="57"/>
      <c r="W2794" s="10"/>
      <c r="X2794" s="10"/>
      <c r="Y2794" s="27"/>
      <c r="Z2794" s="3"/>
      <c r="AA2794" s="1"/>
      <c r="AB2794" s="10"/>
      <c r="AC2794" s="3"/>
      <c r="AD2794" s="3"/>
      <c r="AE2794" s="3"/>
      <c r="AF2794" s="10"/>
      <c r="AG2794" s="11"/>
      <c r="AH2794" s="10"/>
      <c r="AI2794" s="1"/>
      <c r="AJ2794" s="1"/>
      <c r="AK2794" s="1"/>
      <c r="AL2794" s="1"/>
      <c r="AM2794" s="1"/>
      <c r="AN2794" s="1"/>
      <c r="AO2794" s="1"/>
      <c r="AP2794" s="1"/>
      <c r="AQ2794" s="1"/>
      <c r="AR2794" s="1"/>
      <c r="AS2794" s="1"/>
      <c r="AT2794" s="1"/>
      <c r="AU2794" s="1"/>
      <c r="AV2794" s="1"/>
      <c r="AW2794" s="1"/>
      <c r="AX2794" s="1"/>
      <c r="AY2794" s="1"/>
      <c r="AZ2794" s="1"/>
      <c r="BA2794" s="1"/>
      <c r="BB2794" s="1"/>
      <c r="BC2794" s="1"/>
      <c r="BD2794" s="1"/>
      <c r="BE2794" s="1"/>
      <c r="BF2794" s="1"/>
      <c r="BG2794" s="1"/>
      <c r="BH2794" s="1"/>
      <c r="BI2794" s="1"/>
      <c r="BJ2794" s="1"/>
      <c r="BK2794" s="1"/>
      <c r="BL2794" s="1"/>
      <c r="BM2794" s="1"/>
      <c r="BN2794" s="1"/>
      <c r="BO2794" s="1"/>
      <c r="BP2794" s="1"/>
      <c r="BQ2794" s="1"/>
      <c r="BR2794" s="1"/>
      <c r="BS2794" s="1"/>
      <c r="BT2794" s="1"/>
      <c r="BU2794" s="1"/>
      <c r="BV2794" s="1"/>
      <c r="BW2794" s="1"/>
      <c r="BX2794" s="1"/>
      <c r="BY2794" s="1"/>
      <c r="BZ2794" s="1"/>
      <c r="CA2794" s="1"/>
      <c r="CB2794" s="1"/>
      <c r="CC2794" s="1"/>
      <c r="CD2794" s="1"/>
      <c r="CE2794" s="1"/>
      <c r="CF2794" s="1"/>
      <c r="CG2794" s="1"/>
      <c r="CH2794" s="1"/>
      <c r="CI2794" s="1"/>
      <c r="CJ2794" s="1"/>
      <c r="CK2794" s="1"/>
      <c r="CL2794" s="1"/>
      <c r="CM2794" s="1"/>
      <c r="CN2794" s="1"/>
      <c r="CO2794" s="1"/>
      <c r="CP2794" s="1"/>
      <c r="CQ2794" s="1"/>
      <c r="CR2794" s="1"/>
      <c r="CS2794" s="1"/>
      <c r="CT2794" s="1"/>
      <c r="CU2794" s="1"/>
      <c r="CV2794" s="1"/>
      <c r="CW2794" s="1"/>
      <c r="CX2794" s="1"/>
      <c r="CY2794" s="1"/>
      <c r="CZ2794" s="1"/>
      <c r="DA2794" s="1"/>
      <c r="DB2794" s="1"/>
      <c r="DC2794" s="1"/>
      <c r="DD2794" s="1"/>
      <c r="DE2794" s="1"/>
      <c r="DF2794" s="1"/>
      <c r="DG2794" s="1"/>
      <c r="DH2794" s="1"/>
      <c r="DI2794" s="1"/>
      <c r="DJ2794" s="1"/>
      <c r="DK2794" s="1"/>
      <c r="DL2794" s="1"/>
      <c r="DM2794" s="1"/>
      <c r="DN2794" s="1"/>
      <c r="DO2794" s="1"/>
      <c r="DP2794" s="1"/>
      <c r="DQ2794" s="1"/>
      <c r="DR2794" s="1"/>
      <c r="DS2794" s="1"/>
      <c r="DT2794" s="1"/>
      <c r="DU2794" s="1"/>
      <c r="DV2794" s="1"/>
      <c r="DW2794" s="1"/>
      <c r="DX2794" s="1"/>
      <c r="DY2794" s="1"/>
      <c r="DZ2794" s="1"/>
      <c r="EA2794" s="1"/>
      <c r="EB2794" s="1"/>
      <c r="EC2794" s="1"/>
      <c r="ED2794" s="1"/>
      <c r="EE2794" s="1"/>
      <c r="EF2794" s="1"/>
      <c r="EG2794" s="1"/>
      <c r="EH2794" s="1"/>
      <c r="EI2794" s="1"/>
      <c r="EJ2794" s="1"/>
      <c r="EK2794" s="1"/>
      <c r="EL2794" s="1"/>
      <c r="EM2794" s="1"/>
      <c r="EN2794" s="1"/>
      <c r="EO2794" s="1"/>
      <c r="EP2794" s="1"/>
      <c r="EQ2794" s="1"/>
      <c r="ER2794" s="1"/>
      <c r="ES2794" s="1"/>
      <c r="ET2794" s="1"/>
      <c r="EU2794" s="1"/>
      <c r="EV2794" s="1"/>
      <c r="EW2794" s="1"/>
      <c r="EX2794" s="1"/>
    </row>
    <row r="2795" spans="1:154" x14ac:dyDescent="0.15">
      <c r="A2795" s="52"/>
      <c r="B2795" s="53"/>
      <c r="C2795" s="54"/>
      <c r="D2795" s="55"/>
      <c r="E2795" s="56"/>
      <c r="F2795" s="56"/>
      <c r="G2795" s="56"/>
      <c r="H2795" s="56"/>
      <c r="I2795" s="55"/>
      <c r="J2795" s="57"/>
      <c r="K2795" s="58"/>
      <c r="L2795" s="59"/>
      <c r="M2795" s="60"/>
      <c r="N2795" s="60"/>
      <c r="O2795" s="59"/>
      <c r="P2795" s="56"/>
      <c r="Q2795" s="56"/>
      <c r="R2795" s="56"/>
      <c r="S2795" s="61"/>
      <c r="T2795" s="56"/>
      <c r="U2795" s="62"/>
      <c r="V2795" s="57"/>
      <c r="W2795" s="10"/>
      <c r="X2795" s="10"/>
      <c r="Y2795" s="27"/>
      <c r="Z2795" s="3"/>
      <c r="AA2795" s="1"/>
      <c r="AB2795" s="10"/>
      <c r="AC2795" s="3"/>
      <c r="AD2795" s="3"/>
      <c r="AE2795" s="3"/>
      <c r="AF2795" s="10"/>
      <c r="AG2795" s="11"/>
      <c r="AH2795" s="10"/>
      <c r="AI2795" s="1"/>
      <c r="AJ2795" s="1"/>
      <c r="AK2795" s="1"/>
      <c r="AL2795" s="1"/>
      <c r="AM2795" s="1"/>
      <c r="AN2795" s="1"/>
      <c r="AO2795" s="1"/>
      <c r="AP2795" s="1"/>
      <c r="AQ2795" s="1"/>
      <c r="AR2795" s="1"/>
      <c r="AS2795" s="1"/>
      <c r="AT2795" s="1"/>
      <c r="AU2795" s="1"/>
      <c r="AV2795" s="1"/>
      <c r="AW2795" s="1"/>
      <c r="AX2795" s="1"/>
      <c r="AY2795" s="1"/>
      <c r="AZ2795" s="1"/>
      <c r="BA2795" s="1"/>
      <c r="BB2795" s="1"/>
      <c r="BC2795" s="1"/>
      <c r="BD2795" s="1"/>
      <c r="BE2795" s="1"/>
      <c r="BF2795" s="1"/>
      <c r="BG2795" s="1"/>
      <c r="BH2795" s="1"/>
      <c r="BI2795" s="1"/>
      <c r="BJ2795" s="1"/>
      <c r="BK2795" s="1"/>
      <c r="BL2795" s="1"/>
      <c r="BM2795" s="1"/>
      <c r="BN2795" s="1"/>
      <c r="BO2795" s="1"/>
      <c r="BP2795" s="1"/>
      <c r="BQ2795" s="1"/>
      <c r="BR2795" s="1"/>
      <c r="BS2795" s="1"/>
      <c r="BT2795" s="1"/>
      <c r="BU2795" s="1"/>
      <c r="BV2795" s="1"/>
      <c r="BW2795" s="1"/>
      <c r="BX2795" s="1"/>
      <c r="BY2795" s="1"/>
      <c r="BZ2795" s="1"/>
      <c r="CA2795" s="1"/>
      <c r="CB2795" s="1"/>
      <c r="CC2795" s="1"/>
      <c r="CD2795" s="1"/>
      <c r="CE2795" s="1"/>
      <c r="CF2795" s="1"/>
      <c r="CG2795" s="1"/>
      <c r="CH2795" s="1"/>
      <c r="CI2795" s="1"/>
      <c r="CJ2795" s="1"/>
      <c r="CK2795" s="1"/>
      <c r="CL2795" s="1"/>
      <c r="CM2795" s="1"/>
      <c r="CN2795" s="1"/>
      <c r="CO2795" s="1"/>
      <c r="CP2795" s="1"/>
      <c r="CQ2795" s="1"/>
      <c r="CR2795" s="1"/>
      <c r="CS2795" s="1"/>
      <c r="CT2795" s="1"/>
      <c r="CU2795" s="1"/>
      <c r="CV2795" s="1"/>
      <c r="CW2795" s="1"/>
      <c r="CX2795" s="1"/>
      <c r="CY2795" s="1"/>
      <c r="CZ2795" s="1"/>
      <c r="DA2795" s="1"/>
      <c r="DB2795" s="1"/>
      <c r="DC2795" s="1"/>
      <c r="DD2795" s="1"/>
      <c r="DE2795" s="1"/>
      <c r="DF2795" s="1"/>
      <c r="DG2795" s="1"/>
      <c r="DH2795" s="1"/>
      <c r="DI2795" s="1"/>
      <c r="DJ2795" s="1"/>
      <c r="DK2795" s="1"/>
      <c r="DL2795" s="1"/>
      <c r="DM2795" s="1"/>
      <c r="DN2795" s="1"/>
      <c r="DO2795" s="1"/>
      <c r="DP2795" s="1"/>
      <c r="DQ2795" s="1"/>
      <c r="DR2795" s="1"/>
      <c r="DS2795" s="1"/>
      <c r="DT2795" s="1"/>
      <c r="DU2795" s="1"/>
      <c r="DV2795" s="1"/>
      <c r="DW2795" s="1"/>
      <c r="DX2795" s="1"/>
      <c r="DY2795" s="1"/>
      <c r="DZ2795" s="1"/>
      <c r="EA2795" s="1"/>
      <c r="EB2795" s="1"/>
      <c r="EC2795" s="1"/>
      <c r="ED2795" s="1"/>
      <c r="EE2795" s="1"/>
      <c r="EF2795" s="1"/>
      <c r="EG2795" s="1"/>
      <c r="EH2795" s="1"/>
      <c r="EI2795" s="1"/>
      <c r="EJ2795" s="1"/>
      <c r="EK2795" s="1"/>
      <c r="EL2795" s="1"/>
      <c r="EM2795" s="1"/>
      <c r="EN2795" s="1"/>
      <c r="EO2795" s="1"/>
      <c r="EP2795" s="1"/>
      <c r="EQ2795" s="1"/>
      <c r="ER2795" s="1"/>
      <c r="ES2795" s="1"/>
      <c r="ET2795" s="1"/>
      <c r="EU2795" s="1"/>
      <c r="EV2795" s="1"/>
      <c r="EW2795" s="1"/>
      <c r="EX2795" s="1"/>
    </row>
    <row r="2796" spans="1:154" x14ac:dyDescent="0.15">
      <c r="A2796" s="52"/>
      <c r="B2796" s="53"/>
      <c r="C2796" s="54"/>
      <c r="D2796" s="55"/>
      <c r="E2796" s="56"/>
      <c r="F2796" s="56"/>
      <c r="G2796" s="56"/>
      <c r="H2796" s="56"/>
      <c r="I2796" s="55"/>
      <c r="J2796" s="57"/>
      <c r="K2796" s="58"/>
      <c r="L2796" s="59"/>
      <c r="M2796" s="60"/>
      <c r="N2796" s="60"/>
      <c r="O2796" s="59"/>
      <c r="P2796" s="56"/>
      <c r="Q2796" s="56"/>
      <c r="R2796" s="56"/>
      <c r="S2796" s="61"/>
      <c r="T2796" s="56"/>
      <c r="U2796" s="62"/>
      <c r="V2796" s="57"/>
      <c r="W2796" s="10"/>
      <c r="X2796" s="10"/>
      <c r="Y2796" s="27"/>
      <c r="Z2796" s="3"/>
      <c r="AA2796" s="1"/>
      <c r="AB2796" s="10"/>
      <c r="AC2796" s="3"/>
      <c r="AD2796" s="3"/>
      <c r="AE2796" s="3"/>
      <c r="AF2796" s="10"/>
      <c r="AG2796" s="11"/>
      <c r="AH2796" s="10"/>
      <c r="AI2796" s="1"/>
      <c r="AJ2796" s="1"/>
      <c r="AK2796" s="1"/>
      <c r="AL2796" s="1"/>
      <c r="AM2796" s="1"/>
      <c r="AN2796" s="1"/>
      <c r="AO2796" s="1"/>
      <c r="AP2796" s="1"/>
      <c r="AQ2796" s="1"/>
      <c r="AR2796" s="1"/>
      <c r="AS2796" s="1"/>
      <c r="AT2796" s="1"/>
      <c r="AU2796" s="1"/>
      <c r="AV2796" s="1"/>
      <c r="AW2796" s="1"/>
      <c r="AX2796" s="1"/>
      <c r="AY2796" s="1"/>
      <c r="AZ2796" s="1"/>
      <c r="BA2796" s="1"/>
      <c r="BB2796" s="1"/>
      <c r="BC2796" s="1"/>
      <c r="BD2796" s="1"/>
      <c r="BE2796" s="1"/>
      <c r="BF2796" s="1"/>
      <c r="BG2796" s="1"/>
      <c r="BH2796" s="1"/>
      <c r="BI2796" s="1"/>
      <c r="BJ2796" s="1"/>
      <c r="BK2796" s="1"/>
      <c r="BL2796" s="1"/>
      <c r="BM2796" s="1"/>
      <c r="BN2796" s="1"/>
      <c r="BO2796" s="1"/>
      <c r="BP2796" s="1"/>
      <c r="BQ2796" s="1"/>
      <c r="BR2796" s="1"/>
      <c r="BS2796" s="1"/>
      <c r="BT2796" s="1"/>
      <c r="BU2796" s="1"/>
      <c r="BV2796" s="1"/>
      <c r="BW2796" s="1"/>
      <c r="BX2796" s="1"/>
      <c r="BY2796" s="1"/>
      <c r="BZ2796" s="1"/>
      <c r="CA2796" s="1"/>
      <c r="CB2796" s="1"/>
      <c r="CC2796" s="1"/>
      <c r="CD2796" s="1"/>
      <c r="CE2796" s="1"/>
      <c r="CF2796" s="1"/>
      <c r="CG2796" s="1"/>
      <c r="CH2796" s="1"/>
      <c r="CI2796" s="1"/>
      <c r="CJ2796" s="1"/>
      <c r="CK2796" s="1"/>
      <c r="CL2796" s="1"/>
      <c r="CM2796" s="1"/>
      <c r="CN2796" s="1"/>
      <c r="CO2796" s="1"/>
      <c r="CP2796" s="1"/>
      <c r="CQ2796" s="1"/>
      <c r="CR2796" s="1"/>
      <c r="CS2796" s="1"/>
      <c r="CT2796" s="1"/>
      <c r="CU2796" s="1"/>
      <c r="CV2796" s="1"/>
      <c r="CW2796" s="1"/>
      <c r="CX2796" s="1"/>
      <c r="CY2796" s="1"/>
      <c r="CZ2796" s="1"/>
      <c r="DA2796" s="1"/>
      <c r="DB2796" s="1"/>
      <c r="DC2796" s="1"/>
      <c r="DD2796" s="1"/>
      <c r="DE2796" s="1"/>
      <c r="DF2796" s="1"/>
      <c r="DG2796" s="1"/>
      <c r="DH2796" s="1"/>
      <c r="DI2796" s="1"/>
      <c r="DJ2796" s="1"/>
      <c r="DK2796" s="1"/>
      <c r="DL2796" s="1"/>
      <c r="DM2796" s="1"/>
      <c r="DN2796" s="1"/>
      <c r="DO2796" s="1"/>
      <c r="DP2796" s="1"/>
      <c r="DQ2796" s="1"/>
      <c r="DR2796" s="1"/>
      <c r="DS2796" s="1"/>
      <c r="DT2796" s="1"/>
      <c r="DU2796" s="1"/>
      <c r="DV2796" s="1"/>
      <c r="DW2796" s="1"/>
      <c r="DX2796" s="1"/>
      <c r="DY2796" s="1"/>
      <c r="DZ2796" s="1"/>
      <c r="EA2796" s="1"/>
      <c r="EB2796" s="1"/>
      <c r="EC2796" s="1"/>
      <c r="ED2796" s="1"/>
      <c r="EE2796" s="1"/>
      <c r="EF2796" s="1"/>
      <c r="EG2796" s="1"/>
      <c r="EH2796" s="1"/>
      <c r="EI2796" s="1"/>
      <c r="EJ2796" s="1"/>
      <c r="EK2796" s="1"/>
      <c r="EL2796" s="1"/>
      <c r="EM2796" s="1"/>
      <c r="EN2796" s="1"/>
      <c r="EO2796" s="1"/>
      <c r="EP2796" s="1"/>
      <c r="EQ2796" s="1"/>
      <c r="ER2796" s="1"/>
      <c r="ES2796" s="1"/>
      <c r="ET2796" s="1"/>
      <c r="EU2796" s="1"/>
      <c r="EV2796" s="1"/>
      <c r="EW2796" s="1"/>
      <c r="EX2796" s="1"/>
    </row>
    <row r="2797" spans="1:154" x14ac:dyDescent="0.15">
      <c r="A2797" s="52"/>
      <c r="B2797" s="53"/>
      <c r="C2797" s="54"/>
      <c r="D2797" s="55"/>
      <c r="E2797" s="56"/>
      <c r="F2797" s="56"/>
      <c r="G2797" s="56"/>
      <c r="H2797" s="56"/>
      <c r="I2797" s="55"/>
      <c r="J2797" s="57"/>
      <c r="K2797" s="58"/>
      <c r="L2797" s="59"/>
      <c r="M2797" s="60"/>
      <c r="N2797" s="60"/>
      <c r="O2797" s="59"/>
      <c r="P2797" s="56"/>
      <c r="Q2797" s="56"/>
      <c r="R2797" s="56"/>
      <c r="S2797" s="61"/>
      <c r="T2797" s="56"/>
      <c r="U2797" s="62"/>
      <c r="V2797" s="57"/>
      <c r="W2797" s="10"/>
      <c r="X2797" s="10"/>
      <c r="Y2797" s="27"/>
      <c r="Z2797" s="3"/>
      <c r="AA2797" s="1"/>
      <c r="AB2797" s="10"/>
      <c r="AC2797" s="3"/>
      <c r="AD2797" s="3"/>
      <c r="AE2797" s="3"/>
      <c r="AF2797" s="10"/>
      <c r="AG2797" s="11"/>
      <c r="AH2797" s="10"/>
      <c r="AI2797" s="1"/>
      <c r="AJ2797" s="1"/>
      <c r="AK2797" s="1"/>
      <c r="AL2797" s="1"/>
      <c r="AM2797" s="1"/>
      <c r="AN2797" s="1"/>
      <c r="AO2797" s="1"/>
      <c r="AP2797" s="1"/>
      <c r="AQ2797" s="1"/>
      <c r="AR2797" s="1"/>
      <c r="AS2797" s="1"/>
      <c r="AT2797" s="1"/>
      <c r="AU2797" s="1"/>
      <c r="AV2797" s="1"/>
      <c r="AW2797" s="1"/>
      <c r="AX2797" s="1"/>
      <c r="AY2797" s="1"/>
      <c r="AZ2797" s="1"/>
      <c r="BA2797" s="1"/>
      <c r="BB2797" s="1"/>
      <c r="BC2797" s="1"/>
      <c r="BD2797" s="1"/>
      <c r="BE2797" s="1"/>
      <c r="BF2797" s="1"/>
      <c r="BG2797" s="1"/>
      <c r="BH2797" s="1"/>
      <c r="BI2797" s="1"/>
      <c r="BJ2797" s="1"/>
      <c r="BK2797" s="1"/>
      <c r="BL2797" s="1"/>
      <c r="BM2797" s="1"/>
      <c r="BN2797" s="1"/>
      <c r="BO2797" s="1"/>
      <c r="BP2797" s="1"/>
      <c r="BQ2797" s="1"/>
      <c r="BR2797" s="1"/>
      <c r="BS2797" s="1"/>
      <c r="BT2797" s="1"/>
      <c r="BU2797" s="1"/>
      <c r="BV2797" s="1"/>
      <c r="BW2797" s="1"/>
      <c r="BX2797" s="1"/>
      <c r="BY2797" s="1"/>
      <c r="BZ2797" s="1"/>
      <c r="CA2797" s="1"/>
      <c r="CB2797" s="1"/>
      <c r="CC2797" s="1"/>
      <c r="CD2797" s="1"/>
      <c r="CE2797" s="1"/>
      <c r="CF2797" s="1"/>
      <c r="CG2797" s="1"/>
      <c r="CH2797" s="1"/>
      <c r="CI2797" s="1"/>
      <c r="CJ2797" s="1"/>
      <c r="CK2797" s="1"/>
      <c r="CL2797" s="1"/>
      <c r="CM2797" s="1"/>
      <c r="CN2797" s="1"/>
      <c r="CO2797" s="1"/>
      <c r="CP2797" s="1"/>
      <c r="CQ2797" s="1"/>
      <c r="CR2797" s="1"/>
      <c r="CS2797" s="1"/>
      <c r="CT2797" s="1"/>
      <c r="CU2797" s="1"/>
      <c r="CV2797" s="1"/>
      <c r="CW2797" s="1"/>
      <c r="CX2797" s="1"/>
      <c r="CY2797" s="1"/>
      <c r="CZ2797" s="1"/>
      <c r="DA2797" s="1"/>
      <c r="DB2797" s="1"/>
      <c r="DC2797" s="1"/>
      <c r="DD2797" s="1"/>
      <c r="DE2797" s="1"/>
      <c r="DF2797" s="1"/>
      <c r="DG2797" s="1"/>
      <c r="DH2797" s="1"/>
      <c r="DI2797" s="1"/>
      <c r="DJ2797" s="1"/>
      <c r="DK2797" s="1"/>
      <c r="DL2797" s="1"/>
      <c r="DM2797" s="1"/>
      <c r="DN2797" s="1"/>
      <c r="DO2797" s="1"/>
      <c r="DP2797" s="1"/>
      <c r="DQ2797" s="1"/>
      <c r="DR2797" s="1"/>
      <c r="DS2797" s="1"/>
      <c r="DT2797" s="1"/>
      <c r="DU2797" s="1"/>
      <c r="DV2797" s="1"/>
      <c r="DW2797" s="1"/>
      <c r="DX2797" s="1"/>
      <c r="DY2797" s="1"/>
      <c r="DZ2797" s="1"/>
      <c r="EA2797" s="1"/>
      <c r="EB2797" s="1"/>
      <c r="EC2797" s="1"/>
      <c r="ED2797" s="1"/>
      <c r="EE2797" s="1"/>
      <c r="EF2797" s="1"/>
      <c r="EG2797" s="1"/>
      <c r="EH2797" s="1"/>
      <c r="EI2797" s="1"/>
      <c r="EJ2797" s="1"/>
      <c r="EK2797" s="1"/>
      <c r="EL2797" s="1"/>
      <c r="EM2797" s="1"/>
      <c r="EN2797" s="1"/>
      <c r="EO2797" s="1"/>
      <c r="EP2797" s="1"/>
      <c r="EQ2797" s="1"/>
      <c r="ER2797" s="1"/>
      <c r="ES2797" s="1"/>
      <c r="ET2797" s="1"/>
      <c r="EU2797" s="1"/>
      <c r="EV2797" s="1"/>
      <c r="EW2797" s="1"/>
      <c r="EX2797" s="1"/>
    </row>
    <row r="2798" spans="1:154" x14ac:dyDescent="0.15">
      <c r="A2798" s="52"/>
      <c r="B2798" s="53"/>
      <c r="C2798" s="54"/>
      <c r="D2798" s="55"/>
      <c r="E2798" s="56"/>
      <c r="F2798" s="56"/>
      <c r="G2798" s="56"/>
      <c r="H2798" s="56"/>
      <c r="I2798" s="55"/>
      <c r="J2798" s="57"/>
      <c r="K2798" s="58"/>
      <c r="L2798" s="59"/>
      <c r="M2798" s="60"/>
      <c r="N2798" s="60"/>
      <c r="O2798" s="59"/>
      <c r="P2798" s="56"/>
      <c r="Q2798" s="56"/>
      <c r="R2798" s="56"/>
      <c r="S2798" s="61"/>
      <c r="T2798" s="56"/>
      <c r="U2798" s="62"/>
      <c r="V2798" s="57"/>
      <c r="W2798" s="10"/>
      <c r="X2798" s="10"/>
      <c r="Y2798" s="27"/>
      <c r="Z2798" s="3"/>
      <c r="AA2798" s="1"/>
      <c r="AB2798" s="10"/>
      <c r="AC2798" s="3"/>
      <c r="AD2798" s="3"/>
      <c r="AE2798" s="3"/>
      <c r="AF2798" s="10"/>
      <c r="AG2798" s="11"/>
      <c r="AH2798" s="10"/>
      <c r="AI2798" s="1"/>
      <c r="AJ2798" s="1"/>
      <c r="AK2798" s="1"/>
      <c r="AL2798" s="1"/>
      <c r="AM2798" s="1"/>
      <c r="AN2798" s="1"/>
      <c r="AO2798" s="1"/>
      <c r="AP2798" s="1"/>
      <c r="AQ2798" s="1"/>
      <c r="AR2798" s="1"/>
      <c r="AS2798" s="1"/>
      <c r="AT2798" s="1"/>
      <c r="AU2798" s="1"/>
      <c r="AV2798" s="1"/>
      <c r="AW2798" s="1"/>
      <c r="AX2798" s="1"/>
      <c r="AY2798" s="1"/>
      <c r="AZ2798" s="1"/>
      <c r="BA2798" s="1"/>
      <c r="BB2798" s="1"/>
      <c r="BC2798" s="1"/>
      <c r="BD2798" s="1"/>
      <c r="BE2798" s="1"/>
      <c r="BF2798" s="1"/>
      <c r="BG2798" s="1"/>
      <c r="BH2798" s="1"/>
      <c r="BI2798" s="1"/>
      <c r="BJ2798" s="1"/>
      <c r="BK2798" s="1"/>
      <c r="BL2798" s="1"/>
      <c r="BM2798" s="1"/>
      <c r="BN2798" s="1"/>
      <c r="BO2798" s="1"/>
      <c r="BP2798" s="1"/>
      <c r="BQ2798" s="1"/>
      <c r="BR2798" s="1"/>
      <c r="BS2798" s="1"/>
      <c r="BT2798" s="1"/>
      <c r="BU2798" s="1"/>
      <c r="BV2798" s="1"/>
      <c r="BW2798" s="1"/>
      <c r="BX2798" s="1"/>
      <c r="BY2798" s="1"/>
      <c r="BZ2798" s="1"/>
      <c r="CA2798" s="1"/>
      <c r="CB2798" s="1"/>
      <c r="CC2798" s="1"/>
      <c r="CD2798" s="1"/>
      <c r="CE2798" s="1"/>
      <c r="CF2798" s="1"/>
      <c r="CG2798" s="1"/>
      <c r="CH2798" s="1"/>
      <c r="CI2798" s="1"/>
      <c r="CJ2798" s="1"/>
      <c r="CK2798" s="1"/>
      <c r="CL2798" s="1"/>
      <c r="CM2798" s="1"/>
      <c r="CN2798" s="1"/>
      <c r="CO2798" s="1"/>
      <c r="CP2798" s="1"/>
      <c r="CQ2798" s="1"/>
      <c r="CR2798" s="1"/>
      <c r="CS2798" s="1"/>
      <c r="CT2798" s="1"/>
      <c r="CU2798" s="1"/>
      <c r="CV2798" s="1"/>
      <c r="CW2798" s="1"/>
      <c r="CX2798" s="1"/>
      <c r="CY2798" s="1"/>
      <c r="CZ2798" s="1"/>
      <c r="DA2798" s="1"/>
      <c r="DB2798" s="1"/>
      <c r="DC2798" s="1"/>
      <c r="DD2798" s="1"/>
      <c r="DE2798" s="1"/>
      <c r="DF2798" s="1"/>
      <c r="DG2798" s="1"/>
      <c r="DH2798" s="1"/>
      <c r="DI2798" s="1"/>
      <c r="DJ2798" s="1"/>
      <c r="DK2798" s="1"/>
      <c r="DL2798" s="1"/>
      <c r="DM2798" s="1"/>
      <c r="DN2798" s="1"/>
      <c r="DO2798" s="1"/>
      <c r="DP2798" s="1"/>
      <c r="DQ2798" s="1"/>
      <c r="DR2798" s="1"/>
      <c r="DS2798" s="1"/>
      <c r="DT2798" s="1"/>
      <c r="DU2798" s="1"/>
      <c r="DV2798" s="1"/>
      <c r="DW2798" s="1"/>
      <c r="DX2798" s="1"/>
      <c r="DY2798" s="1"/>
      <c r="DZ2798" s="1"/>
      <c r="EA2798" s="1"/>
      <c r="EB2798" s="1"/>
      <c r="EC2798" s="1"/>
      <c r="ED2798" s="1"/>
      <c r="EE2798" s="1"/>
      <c r="EF2798" s="1"/>
      <c r="EG2798" s="1"/>
      <c r="EH2798" s="1"/>
      <c r="EI2798" s="1"/>
      <c r="EJ2798" s="1"/>
      <c r="EK2798" s="1"/>
      <c r="EL2798" s="1"/>
      <c r="EM2798" s="1"/>
      <c r="EN2798" s="1"/>
      <c r="EO2798" s="1"/>
      <c r="EP2798" s="1"/>
      <c r="EQ2798" s="1"/>
      <c r="ER2798" s="1"/>
      <c r="ES2798" s="1"/>
      <c r="ET2798" s="1"/>
      <c r="EU2798" s="1"/>
      <c r="EV2798" s="1"/>
      <c r="EW2798" s="1"/>
      <c r="EX2798" s="1"/>
    </row>
    <row r="2799" spans="1:154" x14ac:dyDescent="0.15">
      <c r="A2799" s="52"/>
      <c r="B2799" s="53"/>
      <c r="C2799" s="54"/>
      <c r="D2799" s="55"/>
      <c r="E2799" s="56"/>
      <c r="F2799" s="56"/>
      <c r="G2799" s="56"/>
      <c r="H2799" s="56"/>
      <c r="I2799" s="55"/>
      <c r="J2799" s="57"/>
      <c r="K2799" s="58"/>
      <c r="L2799" s="59"/>
      <c r="M2799" s="60"/>
      <c r="N2799" s="60"/>
      <c r="O2799" s="59"/>
      <c r="P2799" s="56"/>
      <c r="Q2799" s="56"/>
      <c r="R2799" s="56"/>
      <c r="S2799" s="61"/>
      <c r="T2799" s="56"/>
      <c r="U2799" s="62"/>
      <c r="V2799" s="57"/>
      <c r="W2799" s="10"/>
      <c r="X2799" s="10"/>
      <c r="Y2799" s="27"/>
      <c r="Z2799" s="3"/>
      <c r="AA2799" s="1"/>
      <c r="AB2799" s="10"/>
      <c r="AC2799" s="3"/>
      <c r="AD2799" s="3"/>
      <c r="AE2799" s="3"/>
      <c r="AF2799" s="10"/>
      <c r="AG2799" s="11"/>
      <c r="AH2799" s="10"/>
      <c r="AI2799" s="1"/>
      <c r="AJ2799" s="1"/>
      <c r="AK2799" s="1"/>
      <c r="AL2799" s="1"/>
      <c r="AM2799" s="1"/>
      <c r="AN2799" s="1"/>
      <c r="AO2799" s="1"/>
      <c r="AP2799" s="1"/>
      <c r="AQ2799" s="1"/>
      <c r="AR2799" s="1"/>
      <c r="AS2799" s="1"/>
      <c r="AT2799" s="1"/>
      <c r="AU2799" s="1"/>
      <c r="AV2799" s="1"/>
      <c r="AW2799" s="1"/>
      <c r="AX2799" s="1"/>
      <c r="AY2799" s="1"/>
      <c r="AZ2799" s="1"/>
      <c r="BA2799" s="1"/>
      <c r="BB2799" s="1"/>
      <c r="BC2799" s="1"/>
      <c r="BD2799" s="1"/>
      <c r="BE2799" s="1"/>
      <c r="BF2799" s="1"/>
      <c r="BG2799" s="1"/>
      <c r="BH2799" s="1"/>
      <c r="BI2799" s="1"/>
      <c r="BJ2799" s="1"/>
      <c r="BK2799" s="1"/>
      <c r="BL2799" s="1"/>
      <c r="BM2799" s="1"/>
      <c r="BN2799" s="1"/>
      <c r="BO2799" s="1"/>
      <c r="BP2799" s="1"/>
      <c r="BQ2799" s="1"/>
      <c r="BR2799" s="1"/>
      <c r="BS2799" s="1"/>
      <c r="BT2799" s="1"/>
      <c r="BU2799" s="1"/>
      <c r="BV2799" s="1"/>
      <c r="BW2799" s="1"/>
      <c r="BX2799" s="1"/>
      <c r="BY2799" s="1"/>
      <c r="BZ2799" s="1"/>
      <c r="CA2799" s="1"/>
      <c r="CB2799" s="1"/>
      <c r="CC2799" s="1"/>
      <c r="CD2799" s="1"/>
      <c r="CE2799" s="1"/>
      <c r="CF2799" s="1"/>
      <c r="CG2799" s="1"/>
      <c r="CH2799" s="1"/>
      <c r="CI2799" s="1"/>
      <c r="CJ2799" s="1"/>
      <c r="CK2799" s="1"/>
      <c r="CL2799" s="1"/>
      <c r="CM2799" s="1"/>
      <c r="CN2799" s="1"/>
      <c r="CO2799" s="1"/>
      <c r="CP2799" s="1"/>
      <c r="CQ2799" s="1"/>
      <c r="CR2799" s="1"/>
      <c r="CS2799" s="1"/>
      <c r="CT2799" s="1"/>
      <c r="CU2799" s="1"/>
      <c r="CV2799" s="1"/>
      <c r="CW2799" s="1"/>
      <c r="CX2799" s="1"/>
      <c r="CY2799" s="1"/>
      <c r="CZ2799" s="1"/>
      <c r="DA2799" s="1"/>
      <c r="DB2799" s="1"/>
      <c r="DC2799" s="1"/>
      <c r="DD2799" s="1"/>
      <c r="DE2799" s="1"/>
      <c r="DF2799" s="1"/>
      <c r="DG2799" s="1"/>
      <c r="DH2799" s="1"/>
      <c r="DI2799" s="1"/>
      <c r="DJ2799" s="1"/>
      <c r="DK2799" s="1"/>
      <c r="DL2799" s="1"/>
      <c r="DM2799" s="1"/>
      <c r="DN2799" s="1"/>
      <c r="DO2799" s="1"/>
      <c r="DP2799" s="1"/>
      <c r="DQ2799" s="1"/>
      <c r="DR2799" s="1"/>
      <c r="DS2799" s="1"/>
      <c r="DT2799" s="1"/>
      <c r="DU2799" s="1"/>
      <c r="DV2799" s="1"/>
      <c r="DW2799" s="1"/>
      <c r="DX2799" s="1"/>
      <c r="DY2799" s="1"/>
      <c r="DZ2799" s="1"/>
      <c r="EA2799" s="1"/>
      <c r="EB2799" s="1"/>
      <c r="EC2799" s="1"/>
      <c r="ED2799" s="1"/>
      <c r="EE2799" s="1"/>
      <c r="EF2799" s="1"/>
      <c r="EG2799" s="1"/>
      <c r="EH2799" s="1"/>
      <c r="EI2799" s="1"/>
      <c r="EJ2799" s="1"/>
      <c r="EK2799" s="1"/>
      <c r="EL2799" s="1"/>
      <c r="EM2799" s="1"/>
      <c r="EN2799" s="1"/>
      <c r="EO2799" s="1"/>
      <c r="EP2799" s="1"/>
      <c r="EQ2799" s="1"/>
      <c r="ER2799" s="1"/>
      <c r="ES2799" s="1"/>
      <c r="ET2799" s="1"/>
      <c r="EU2799" s="1"/>
      <c r="EV2799" s="1"/>
      <c r="EW2799" s="1"/>
      <c r="EX2799" s="1"/>
    </row>
    <row r="2800" spans="1:154" x14ac:dyDescent="0.15">
      <c r="A2800" s="52"/>
      <c r="B2800" s="53"/>
      <c r="C2800" s="54"/>
      <c r="D2800" s="55"/>
      <c r="E2800" s="56"/>
      <c r="F2800" s="56"/>
      <c r="G2800" s="56"/>
      <c r="H2800" s="56"/>
      <c r="I2800" s="55"/>
      <c r="J2800" s="57"/>
      <c r="K2800" s="58"/>
      <c r="L2800" s="59"/>
      <c r="M2800" s="60"/>
      <c r="N2800" s="60"/>
      <c r="O2800" s="59"/>
      <c r="P2800" s="56"/>
      <c r="Q2800" s="56"/>
      <c r="R2800" s="56"/>
      <c r="S2800" s="61"/>
      <c r="T2800" s="56"/>
      <c r="U2800" s="62"/>
      <c r="V2800" s="57"/>
      <c r="W2800" s="10"/>
      <c r="X2800" s="10"/>
      <c r="Y2800" s="27"/>
      <c r="Z2800" s="3"/>
      <c r="AA2800" s="1"/>
      <c r="AB2800" s="10"/>
      <c r="AC2800" s="3"/>
      <c r="AD2800" s="3"/>
      <c r="AE2800" s="3"/>
      <c r="AF2800" s="10"/>
      <c r="AG2800" s="11"/>
      <c r="AH2800" s="10"/>
      <c r="AI2800" s="1"/>
      <c r="AJ2800" s="1"/>
      <c r="AK2800" s="1"/>
      <c r="AL2800" s="1"/>
      <c r="AM2800" s="1"/>
      <c r="AN2800" s="1"/>
      <c r="AO2800" s="1"/>
      <c r="AP2800" s="1"/>
      <c r="AQ2800" s="1"/>
      <c r="AR2800" s="1"/>
      <c r="AS2800" s="1"/>
      <c r="AT2800" s="1"/>
      <c r="AU2800" s="1"/>
      <c r="AV2800" s="1"/>
      <c r="AW2800" s="1"/>
      <c r="AX2800" s="1"/>
      <c r="AY2800" s="1"/>
      <c r="AZ2800" s="1"/>
      <c r="BA2800" s="1"/>
      <c r="BB2800" s="1"/>
      <c r="BC2800" s="1"/>
      <c r="BD2800" s="1"/>
      <c r="BE2800" s="1"/>
      <c r="BF2800" s="1"/>
      <c r="BG2800" s="1"/>
      <c r="BH2800" s="1"/>
      <c r="BI2800" s="1"/>
      <c r="BJ2800" s="1"/>
      <c r="BK2800" s="1"/>
      <c r="BL2800" s="1"/>
      <c r="BM2800" s="1"/>
      <c r="BN2800" s="1"/>
      <c r="BO2800" s="1"/>
      <c r="BP2800" s="1"/>
      <c r="BQ2800" s="1"/>
      <c r="BR2800" s="1"/>
      <c r="BS2800" s="1"/>
      <c r="BT2800" s="1"/>
      <c r="BU2800" s="1"/>
      <c r="BV2800" s="1"/>
      <c r="BW2800" s="1"/>
      <c r="BX2800" s="1"/>
      <c r="BY2800" s="1"/>
      <c r="BZ2800" s="1"/>
      <c r="CA2800" s="1"/>
      <c r="CB2800" s="1"/>
      <c r="CC2800" s="1"/>
      <c r="CD2800" s="1"/>
      <c r="CE2800" s="1"/>
      <c r="CF2800" s="1"/>
      <c r="CG2800" s="1"/>
      <c r="CH2800" s="1"/>
      <c r="CI2800" s="1"/>
      <c r="CJ2800" s="1"/>
      <c r="CK2800" s="1"/>
      <c r="CL2800" s="1"/>
      <c r="CM2800" s="1"/>
      <c r="CN2800" s="1"/>
      <c r="CO2800" s="1"/>
      <c r="CP2800" s="1"/>
      <c r="CQ2800" s="1"/>
      <c r="CR2800" s="1"/>
      <c r="CS2800" s="1"/>
      <c r="CT2800" s="1"/>
      <c r="CU2800" s="1"/>
      <c r="CV2800" s="1"/>
      <c r="CW2800" s="1"/>
      <c r="CX2800" s="1"/>
      <c r="CY2800" s="1"/>
      <c r="CZ2800" s="1"/>
      <c r="DA2800" s="1"/>
      <c r="DB2800" s="1"/>
      <c r="DC2800" s="1"/>
      <c r="DD2800" s="1"/>
      <c r="DE2800" s="1"/>
      <c r="DF2800" s="1"/>
      <c r="DG2800" s="1"/>
      <c r="DH2800" s="1"/>
      <c r="DI2800" s="1"/>
      <c r="DJ2800" s="1"/>
      <c r="DK2800" s="1"/>
      <c r="DL2800" s="1"/>
      <c r="DM2800" s="1"/>
      <c r="DN2800" s="1"/>
      <c r="DO2800" s="1"/>
      <c r="DP2800" s="1"/>
      <c r="DQ2800" s="1"/>
      <c r="DR2800" s="1"/>
      <c r="DS2800" s="1"/>
      <c r="DT2800" s="1"/>
      <c r="DU2800" s="1"/>
      <c r="DV2800" s="1"/>
      <c r="DW2800" s="1"/>
      <c r="DX2800" s="1"/>
      <c r="DY2800" s="1"/>
      <c r="DZ2800" s="1"/>
      <c r="EA2800" s="1"/>
      <c r="EB2800" s="1"/>
      <c r="EC2800" s="1"/>
      <c r="ED2800" s="1"/>
      <c r="EE2800" s="1"/>
      <c r="EF2800" s="1"/>
      <c r="EG2800" s="1"/>
      <c r="EH2800" s="1"/>
      <c r="EI2800" s="1"/>
      <c r="EJ2800" s="1"/>
      <c r="EK2800" s="1"/>
      <c r="EL2800" s="1"/>
      <c r="EM2800" s="1"/>
      <c r="EN2800" s="1"/>
      <c r="EO2800" s="1"/>
      <c r="EP2800" s="1"/>
      <c r="EQ2800" s="1"/>
      <c r="ER2800" s="1"/>
      <c r="ES2800" s="1"/>
      <c r="ET2800" s="1"/>
      <c r="EU2800" s="1"/>
      <c r="EV2800" s="1"/>
      <c r="EW2800" s="1"/>
      <c r="EX2800" s="1"/>
    </row>
    <row r="2801" spans="1:154" x14ac:dyDescent="0.15">
      <c r="A2801" s="52"/>
      <c r="B2801" s="53"/>
      <c r="C2801" s="54"/>
      <c r="D2801" s="55"/>
      <c r="E2801" s="56"/>
      <c r="F2801" s="56"/>
      <c r="G2801" s="56"/>
      <c r="H2801" s="56"/>
      <c r="I2801" s="55"/>
      <c r="J2801" s="57"/>
      <c r="K2801" s="58"/>
      <c r="L2801" s="59"/>
      <c r="M2801" s="60"/>
      <c r="N2801" s="60"/>
      <c r="O2801" s="59"/>
      <c r="P2801" s="56"/>
      <c r="Q2801" s="56"/>
      <c r="R2801" s="56"/>
      <c r="S2801" s="61"/>
      <c r="T2801" s="56"/>
      <c r="U2801" s="62"/>
      <c r="V2801" s="57"/>
      <c r="W2801" s="10"/>
      <c r="X2801" s="10"/>
      <c r="Y2801" s="27"/>
      <c r="Z2801" s="3"/>
      <c r="AA2801" s="1"/>
      <c r="AB2801" s="10"/>
      <c r="AC2801" s="3"/>
      <c r="AD2801" s="3"/>
      <c r="AE2801" s="3"/>
      <c r="AF2801" s="10"/>
      <c r="AG2801" s="11"/>
      <c r="AH2801" s="10"/>
      <c r="AI2801" s="1"/>
      <c r="AJ2801" s="1"/>
      <c r="AK2801" s="1"/>
      <c r="AL2801" s="1"/>
      <c r="AM2801" s="1"/>
      <c r="AN2801" s="1"/>
      <c r="AO2801" s="1"/>
      <c r="AP2801" s="1"/>
      <c r="AQ2801" s="1"/>
      <c r="AR2801" s="1"/>
      <c r="AS2801" s="1"/>
      <c r="AT2801" s="1"/>
      <c r="AU2801" s="1"/>
      <c r="AV2801" s="1"/>
      <c r="AW2801" s="1"/>
      <c r="AX2801" s="1"/>
      <c r="AY2801" s="1"/>
      <c r="AZ2801" s="1"/>
      <c r="BA2801" s="1"/>
      <c r="BB2801" s="1"/>
      <c r="BC2801" s="1"/>
      <c r="BD2801" s="1"/>
      <c r="BE2801" s="1"/>
      <c r="BF2801" s="1"/>
      <c r="BG2801" s="1"/>
      <c r="BH2801" s="1"/>
      <c r="BI2801" s="1"/>
      <c r="BJ2801" s="1"/>
      <c r="BK2801" s="1"/>
      <c r="BL2801" s="1"/>
      <c r="BM2801" s="1"/>
      <c r="BN2801" s="1"/>
      <c r="BO2801" s="1"/>
      <c r="BP2801" s="1"/>
      <c r="BQ2801" s="1"/>
      <c r="BR2801" s="1"/>
      <c r="BS2801" s="1"/>
      <c r="BT2801" s="1"/>
      <c r="BU2801" s="1"/>
      <c r="BV2801" s="1"/>
      <c r="BW2801" s="1"/>
      <c r="BX2801" s="1"/>
      <c r="BY2801" s="1"/>
      <c r="BZ2801" s="1"/>
      <c r="CA2801" s="1"/>
      <c r="CB2801" s="1"/>
      <c r="CC2801" s="1"/>
      <c r="CD2801" s="1"/>
      <c r="CE2801" s="1"/>
      <c r="CF2801" s="1"/>
      <c r="CG2801" s="1"/>
      <c r="CH2801" s="1"/>
      <c r="CI2801" s="1"/>
      <c r="CJ2801" s="1"/>
      <c r="CK2801" s="1"/>
      <c r="CL2801" s="1"/>
      <c r="CM2801" s="1"/>
      <c r="CN2801" s="1"/>
      <c r="CO2801" s="1"/>
      <c r="CP2801" s="1"/>
      <c r="CQ2801" s="1"/>
      <c r="CR2801" s="1"/>
      <c r="CS2801" s="1"/>
      <c r="CT2801" s="1"/>
      <c r="CU2801" s="1"/>
      <c r="CV2801" s="1"/>
      <c r="CW2801" s="1"/>
      <c r="CX2801" s="1"/>
      <c r="CY2801" s="1"/>
      <c r="CZ2801" s="1"/>
      <c r="DA2801" s="1"/>
      <c r="DB2801" s="1"/>
      <c r="DC2801" s="1"/>
      <c r="DD2801" s="1"/>
      <c r="DE2801" s="1"/>
      <c r="DF2801" s="1"/>
      <c r="DG2801" s="1"/>
      <c r="DH2801" s="1"/>
      <c r="DI2801" s="1"/>
      <c r="DJ2801" s="1"/>
      <c r="DK2801" s="1"/>
      <c r="DL2801" s="1"/>
      <c r="DM2801" s="1"/>
      <c r="DN2801" s="1"/>
      <c r="DO2801" s="1"/>
      <c r="DP2801" s="1"/>
      <c r="DQ2801" s="1"/>
      <c r="DR2801" s="1"/>
      <c r="DS2801" s="1"/>
      <c r="DT2801" s="1"/>
      <c r="DU2801" s="1"/>
      <c r="DV2801" s="1"/>
      <c r="DW2801" s="1"/>
      <c r="DX2801" s="1"/>
      <c r="DY2801" s="1"/>
      <c r="DZ2801" s="1"/>
      <c r="EA2801" s="1"/>
      <c r="EB2801" s="1"/>
      <c r="EC2801" s="1"/>
      <c r="ED2801" s="1"/>
      <c r="EE2801" s="1"/>
      <c r="EF2801" s="1"/>
      <c r="EG2801" s="1"/>
      <c r="EH2801" s="1"/>
      <c r="EI2801" s="1"/>
      <c r="EJ2801" s="1"/>
      <c r="EK2801" s="1"/>
      <c r="EL2801" s="1"/>
      <c r="EM2801" s="1"/>
      <c r="EN2801" s="1"/>
      <c r="EO2801" s="1"/>
      <c r="EP2801" s="1"/>
      <c r="EQ2801" s="1"/>
      <c r="ER2801" s="1"/>
      <c r="ES2801" s="1"/>
      <c r="ET2801" s="1"/>
      <c r="EU2801" s="1"/>
      <c r="EV2801" s="1"/>
      <c r="EW2801" s="1"/>
      <c r="EX2801" s="1"/>
    </row>
    <row r="2802" spans="1:154" x14ac:dyDescent="0.15">
      <c r="A2802" s="52"/>
      <c r="B2802" s="53"/>
      <c r="C2802" s="54"/>
      <c r="D2802" s="55"/>
      <c r="E2802" s="56"/>
      <c r="F2802" s="56"/>
      <c r="G2802" s="56"/>
      <c r="H2802" s="56"/>
      <c r="I2802" s="55"/>
      <c r="J2802" s="57"/>
      <c r="K2802" s="58"/>
      <c r="L2802" s="59"/>
      <c r="M2802" s="60"/>
      <c r="N2802" s="60"/>
      <c r="O2802" s="59"/>
      <c r="P2802" s="56"/>
      <c r="Q2802" s="56"/>
      <c r="R2802" s="56"/>
      <c r="S2802" s="61"/>
      <c r="T2802" s="56"/>
      <c r="U2802" s="62"/>
      <c r="V2802" s="57"/>
      <c r="W2802" s="10"/>
      <c r="X2802" s="10"/>
      <c r="Y2802" s="27"/>
      <c r="Z2802" s="3"/>
      <c r="AA2802" s="1"/>
      <c r="AB2802" s="10"/>
      <c r="AC2802" s="3"/>
      <c r="AD2802" s="3"/>
      <c r="AE2802" s="3"/>
      <c r="AF2802" s="10"/>
      <c r="AG2802" s="11"/>
      <c r="AH2802" s="10"/>
      <c r="AI2802" s="1"/>
      <c r="AJ2802" s="1"/>
      <c r="AK2802" s="1"/>
      <c r="AL2802" s="1"/>
      <c r="AM2802" s="1"/>
      <c r="AN2802" s="1"/>
      <c r="AO2802" s="1"/>
      <c r="AP2802" s="1"/>
      <c r="AQ2802" s="1"/>
      <c r="AR2802" s="1"/>
      <c r="AS2802" s="1"/>
      <c r="AT2802" s="1"/>
      <c r="AU2802" s="1"/>
      <c r="AV2802" s="1"/>
      <c r="AW2802" s="1"/>
      <c r="AX2802" s="1"/>
      <c r="AY2802" s="1"/>
      <c r="AZ2802" s="1"/>
      <c r="BA2802" s="1"/>
      <c r="BB2802" s="1"/>
      <c r="BC2802" s="1"/>
      <c r="BD2802" s="1"/>
      <c r="BE2802" s="1"/>
      <c r="BF2802" s="1"/>
      <c r="BG2802" s="1"/>
      <c r="BH2802" s="1"/>
      <c r="BI2802" s="1"/>
      <c r="BJ2802" s="1"/>
      <c r="BK2802" s="1"/>
      <c r="BL2802" s="1"/>
      <c r="BM2802" s="1"/>
      <c r="BN2802" s="1"/>
      <c r="BO2802" s="1"/>
      <c r="BP2802" s="1"/>
      <c r="BQ2802" s="1"/>
      <c r="BR2802" s="1"/>
      <c r="BS2802" s="1"/>
      <c r="BT2802" s="1"/>
      <c r="BU2802" s="1"/>
      <c r="BV2802" s="1"/>
      <c r="BW2802" s="1"/>
      <c r="BX2802" s="1"/>
      <c r="BY2802" s="1"/>
      <c r="BZ2802" s="1"/>
      <c r="CA2802" s="1"/>
      <c r="CB2802" s="1"/>
      <c r="CC2802" s="1"/>
      <c r="CD2802" s="1"/>
      <c r="CE2802" s="1"/>
      <c r="CF2802" s="1"/>
      <c r="CG2802" s="1"/>
      <c r="CH2802" s="1"/>
      <c r="CI2802" s="1"/>
      <c r="CJ2802" s="1"/>
      <c r="CK2802" s="1"/>
      <c r="CL2802" s="1"/>
      <c r="CM2802" s="1"/>
      <c r="CN2802" s="1"/>
      <c r="CO2802" s="1"/>
      <c r="CP2802" s="1"/>
      <c r="CQ2802" s="1"/>
      <c r="CR2802" s="1"/>
      <c r="CS2802" s="1"/>
      <c r="CT2802" s="1"/>
      <c r="CU2802" s="1"/>
      <c r="CV2802" s="1"/>
      <c r="CW2802" s="1"/>
      <c r="CX2802" s="1"/>
      <c r="CY2802" s="1"/>
      <c r="CZ2802" s="1"/>
      <c r="DA2802" s="1"/>
      <c r="DB2802" s="1"/>
      <c r="DC2802" s="1"/>
      <c r="DD2802" s="1"/>
      <c r="DE2802" s="1"/>
      <c r="DF2802" s="1"/>
      <c r="DG2802" s="1"/>
      <c r="DH2802" s="1"/>
      <c r="DI2802" s="1"/>
      <c r="DJ2802" s="1"/>
      <c r="DK2802" s="1"/>
      <c r="DL2802" s="1"/>
      <c r="DM2802" s="1"/>
      <c r="DN2802" s="1"/>
      <c r="DO2802" s="1"/>
      <c r="DP2802" s="1"/>
      <c r="DQ2802" s="1"/>
      <c r="DR2802" s="1"/>
      <c r="DS2802" s="1"/>
      <c r="DT2802" s="1"/>
      <c r="DU2802" s="1"/>
      <c r="DV2802" s="1"/>
      <c r="DW2802" s="1"/>
      <c r="DX2802" s="1"/>
      <c r="DY2802" s="1"/>
      <c r="DZ2802" s="1"/>
      <c r="EA2802" s="1"/>
      <c r="EB2802" s="1"/>
      <c r="EC2802" s="1"/>
      <c r="ED2802" s="1"/>
      <c r="EE2802" s="1"/>
      <c r="EF2802" s="1"/>
      <c r="EG2802" s="1"/>
      <c r="EH2802" s="1"/>
      <c r="EI2802" s="1"/>
      <c r="EJ2802" s="1"/>
      <c r="EK2802" s="1"/>
      <c r="EL2802" s="1"/>
      <c r="EM2802" s="1"/>
      <c r="EN2802" s="1"/>
      <c r="EO2802" s="1"/>
      <c r="EP2802" s="1"/>
      <c r="EQ2802" s="1"/>
      <c r="ER2802" s="1"/>
      <c r="ES2802" s="1"/>
      <c r="ET2802" s="1"/>
      <c r="EU2802" s="1"/>
      <c r="EV2802" s="1"/>
      <c r="EW2802" s="1"/>
      <c r="EX2802" s="1"/>
    </row>
    <row r="2803" spans="1:154" x14ac:dyDescent="0.15">
      <c r="A2803" s="52"/>
      <c r="B2803" s="53"/>
      <c r="C2803" s="54"/>
      <c r="D2803" s="55"/>
      <c r="E2803" s="56"/>
      <c r="F2803" s="56"/>
      <c r="G2803" s="56"/>
      <c r="H2803" s="56"/>
      <c r="I2803" s="55"/>
      <c r="J2803" s="57"/>
      <c r="K2803" s="58"/>
      <c r="L2803" s="59"/>
      <c r="M2803" s="60"/>
      <c r="N2803" s="60"/>
      <c r="O2803" s="59"/>
      <c r="P2803" s="56"/>
      <c r="Q2803" s="56"/>
      <c r="R2803" s="56"/>
      <c r="S2803" s="61"/>
      <c r="T2803" s="56"/>
      <c r="U2803" s="62"/>
      <c r="V2803" s="57"/>
      <c r="W2803" s="10"/>
      <c r="X2803" s="10"/>
      <c r="Y2803" s="27"/>
      <c r="Z2803" s="3"/>
      <c r="AA2803" s="1"/>
      <c r="AB2803" s="10"/>
      <c r="AC2803" s="3"/>
      <c r="AD2803" s="3"/>
      <c r="AE2803" s="3"/>
      <c r="AF2803" s="10"/>
      <c r="AG2803" s="11"/>
      <c r="AH2803" s="10"/>
      <c r="AI2803" s="1"/>
      <c r="AJ2803" s="1"/>
      <c r="AK2803" s="1"/>
      <c r="AL2803" s="1"/>
      <c r="AM2803" s="1"/>
      <c r="AN2803" s="1"/>
      <c r="AO2803" s="1"/>
      <c r="AP2803" s="1"/>
      <c r="AQ2803" s="1"/>
      <c r="AR2803" s="1"/>
      <c r="AS2803" s="1"/>
      <c r="AT2803" s="1"/>
      <c r="AU2803" s="1"/>
      <c r="AV2803" s="1"/>
      <c r="AW2803" s="1"/>
      <c r="AX2803" s="1"/>
      <c r="AY2803" s="1"/>
      <c r="AZ2803" s="1"/>
      <c r="BA2803" s="1"/>
      <c r="BB2803" s="1"/>
      <c r="BC2803" s="1"/>
      <c r="BD2803" s="1"/>
      <c r="BE2803" s="1"/>
      <c r="BF2803" s="1"/>
      <c r="BG2803" s="1"/>
      <c r="BH2803" s="1"/>
      <c r="BI2803" s="1"/>
      <c r="BJ2803" s="1"/>
      <c r="BK2803" s="1"/>
      <c r="BL2803" s="1"/>
      <c r="BM2803" s="1"/>
      <c r="BN2803" s="1"/>
      <c r="BO2803" s="1"/>
      <c r="BP2803" s="1"/>
      <c r="BQ2803" s="1"/>
      <c r="BR2803" s="1"/>
      <c r="BS2803" s="1"/>
      <c r="BT2803" s="1"/>
      <c r="BU2803" s="1"/>
      <c r="BV2803" s="1"/>
      <c r="BW2803" s="1"/>
      <c r="BX2803" s="1"/>
      <c r="BY2803" s="1"/>
      <c r="BZ2803" s="1"/>
      <c r="CA2803" s="1"/>
      <c r="CB2803" s="1"/>
      <c r="CC2803" s="1"/>
      <c r="CD2803" s="1"/>
      <c r="CE2803" s="1"/>
      <c r="CF2803" s="1"/>
      <c r="CG2803" s="1"/>
      <c r="CH2803" s="1"/>
      <c r="CI2803" s="1"/>
      <c r="CJ2803" s="1"/>
      <c r="CK2803" s="1"/>
      <c r="CL2803" s="1"/>
      <c r="CM2803" s="1"/>
      <c r="CN2803" s="1"/>
      <c r="CO2803" s="1"/>
      <c r="CP2803" s="1"/>
      <c r="CQ2803" s="1"/>
      <c r="CR2803" s="1"/>
      <c r="CS2803" s="1"/>
      <c r="CT2803" s="1"/>
      <c r="CU2803" s="1"/>
      <c r="CV2803" s="1"/>
      <c r="CW2803" s="1"/>
      <c r="CX2803" s="1"/>
      <c r="CY2803" s="1"/>
      <c r="CZ2803" s="1"/>
      <c r="DA2803" s="1"/>
      <c r="DB2803" s="1"/>
      <c r="DC2803" s="1"/>
      <c r="DD2803" s="1"/>
      <c r="DE2803" s="1"/>
      <c r="DF2803" s="1"/>
      <c r="DG2803" s="1"/>
      <c r="DH2803" s="1"/>
      <c r="DI2803" s="1"/>
      <c r="DJ2803" s="1"/>
      <c r="DK2803" s="1"/>
      <c r="DL2803" s="1"/>
      <c r="DM2803" s="1"/>
      <c r="DN2803" s="1"/>
      <c r="DO2803" s="1"/>
      <c r="DP2803" s="1"/>
      <c r="DQ2803" s="1"/>
      <c r="DR2803" s="1"/>
      <c r="DS2803" s="1"/>
      <c r="DT2803" s="1"/>
      <c r="DU2803" s="1"/>
      <c r="DV2803" s="1"/>
      <c r="DW2803" s="1"/>
      <c r="DX2803" s="1"/>
      <c r="DY2803" s="1"/>
      <c r="DZ2803" s="1"/>
      <c r="EA2803" s="1"/>
      <c r="EB2803" s="1"/>
      <c r="EC2803" s="1"/>
      <c r="ED2803" s="1"/>
      <c r="EE2803" s="1"/>
      <c r="EF2803" s="1"/>
      <c r="EG2803" s="1"/>
      <c r="EH2803" s="1"/>
      <c r="EI2803" s="1"/>
      <c r="EJ2803" s="1"/>
      <c r="EK2803" s="1"/>
      <c r="EL2803" s="1"/>
      <c r="EM2803" s="1"/>
      <c r="EN2803" s="1"/>
      <c r="EO2803" s="1"/>
      <c r="EP2803" s="1"/>
      <c r="EQ2803" s="1"/>
      <c r="ER2803" s="1"/>
      <c r="ES2803" s="1"/>
      <c r="ET2803" s="1"/>
      <c r="EU2803" s="1"/>
      <c r="EV2803" s="1"/>
      <c r="EW2803" s="1"/>
      <c r="EX2803" s="1"/>
    </row>
    <row r="2804" spans="1:154" x14ac:dyDescent="0.15">
      <c r="A2804" s="52"/>
      <c r="B2804" s="53"/>
      <c r="C2804" s="54"/>
      <c r="D2804" s="55"/>
      <c r="E2804" s="56"/>
      <c r="F2804" s="56"/>
      <c r="G2804" s="56"/>
      <c r="H2804" s="56"/>
      <c r="I2804" s="55"/>
      <c r="J2804" s="57"/>
      <c r="K2804" s="58"/>
      <c r="L2804" s="59"/>
      <c r="M2804" s="60"/>
      <c r="N2804" s="60"/>
      <c r="O2804" s="59"/>
      <c r="P2804" s="56"/>
      <c r="Q2804" s="56"/>
      <c r="R2804" s="56"/>
      <c r="S2804" s="61"/>
      <c r="T2804" s="56"/>
      <c r="U2804" s="62"/>
      <c r="V2804" s="57"/>
      <c r="W2804" s="10"/>
      <c r="X2804" s="10"/>
      <c r="Y2804" s="27"/>
      <c r="Z2804" s="3"/>
      <c r="AA2804" s="1"/>
      <c r="AB2804" s="10"/>
      <c r="AC2804" s="3"/>
      <c r="AD2804" s="3"/>
      <c r="AE2804" s="3"/>
      <c r="AF2804" s="10"/>
      <c r="AG2804" s="11"/>
      <c r="AH2804" s="10"/>
      <c r="AI2804" s="1"/>
      <c r="AJ2804" s="1"/>
      <c r="AK2804" s="1"/>
      <c r="AL2804" s="1"/>
      <c r="AM2804" s="1"/>
      <c r="AN2804" s="1"/>
      <c r="AO2804" s="1"/>
      <c r="AP2804" s="1"/>
      <c r="AQ2804" s="1"/>
      <c r="AR2804" s="1"/>
      <c r="AS2804" s="1"/>
      <c r="AT2804" s="1"/>
      <c r="AU2804" s="1"/>
      <c r="AV2804" s="1"/>
      <c r="AW2804" s="1"/>
      <c r="AX2804" s="1"/>
      <c r="AY2804" s="1"/>
      <c r="AZ2804" s="1"/>
      <c r="BA2804" s="1"/>
      <c r="BB2804" s="1"/>
      <c r="BC2804" s="1"/>
      <c r="BD2804" s="1"/>
      <c r="BE2804" s="1"/>
      <c r="BF2804" s="1"/>
      <c r="BG2804" s="1"/>
      <c r="BH2804" s="1"/>
      <c r="BI2804" s="1"/>
      <c r="BJ2804" s="1"/>
      <c r="BK2804" s="1"/>
      <c r="BL2804" s="1"/>
      <c r="BM2804" s="1"/>
      <c r="BN2804" s="1"/>
      <c r="BO2804" s="1"/>
      <c r="BP2804" s="1"/>
      <c r="BQ2804" s="1"/>
      <c r="BR2804" s="1"/>
      <c r="BS2804" s="1"/>
      <c r="BT2804" s="1"/>
      <c r="BU2804" s="1"/>
      <c r="BV2804" s="1"/>
      <c r="BW2804" s="1"/>
      <c r="BX2804" s="1"/>
      <c r="BY2804" s="1"/>
      <c r="BZ2804" s="1"/>
      <c r="CA2804" s="1"/>
      <c r="CB2804" s="1"/>
      <c r="CC2804" s="1"/>
      <c r="CD2804" s="1"/>
      <c r="CE2804" s="1"/>
      <c r="CF2804" s="1"/>
      <c r="CG2804" s="1"/>
      <c r="CH2804" s="1"/>
      <c r="CI2804" s="1"/>
      <c r="CJ2804" s="1"/>
      <c r="CK2804" s="1"/>
      <c r="CL2804" s="1"/>
      <c r="CM2804" s="1"/>
      <c r="CN2804" s="1"/>
      <c r="CO2804" s="1"/>
      <c r="CP2804" s="1"/>
      <c r="CQ2804" s="1"/>
      <c r="CR2804" s="1"/>
      <c r="CS2804" s="1"/>
      <c r="CT2804" s="1"/>
      <c r="CU2804" s="1"/>
      <c r="CV2804" s="1"/>
      <c r="CW2804" s="1"/>
      <c r="CX2804" s="1"/>
      <c r="CY2804" s="1"/>
      <c r="CZ2804" s="1"/>
      <c r="DA2804" s="1"/>
      <c r="DB2804" s="1"/>
      <c r="DC2804" s="1"/>
      <c r="DD2804" s="1"/>
      <c r="DE2804" s="1"/>
      <c r="DF2804" s="1"/>
      <c r="DG2804" s="1"/>
      <c r="DH2804" s="1"/>
      <c r="DI2804" s="1"/>
      <c r="DJ2804" s="1"/>
      <c r="DK2804" s="1"/>
      <c r="DL2804" s="1"/>
      <c r="DM2804" s="1"/>
      <c r="DN2804" s="1"/>
      <c r="DO2804" s="1"/>
      <c r="DP2804" s="1"/>
      <c r="DQ2804" s="1"/>
      <c r="DR2804" s="1"/>
      <c r="DS2804" s="1"/>
      <c r="DT2804" s="1"/>
      <c r="DU2804" s="1"/>
      <c r="DV2804" s="1"/>
      <c r="DW2804" s="1"/>
      <c r="DX2804" s="1"/>
      <c r="DY2804" s="1"/>
      <c r="DZ2804" s="1"/>
      <c r="EA2804" s="1"/>
      <c r="EB2804" s="1"/>
      <c r="EC2804" s="1"/>
      <c r="ED2804" s="1"/>
      <c r="EE2804" s="1"/>
      <c r="EF2804" s="1"/>
      <c r="EG2804" s="1"/>
      <c r="EH2804" s="1"/>
      <c r="EI2804" s="1"/>
      <c r="EJ2804" s="1"/>
      <c r="EK2804" s="1"/>
      <c r="EL2804" s="1"/>
      <c r="EM2804" s="1"/>
      <c r="EN2804" s="1"/>
      <c r="EO2804" s="1"/>
      <c r="EP2804" s="1"/>
      <c r="EQ2804" s="1"/>
      <c r="ER2804" s="1"/>
      <c r="ES2804" s="1"/>
      <c r="ET2804" s="1"/>
      <c r="EU2804" s="1"/>
      <c r="EV2804" s="1"/>
      <c r="EW2804" s="1"/>
      <c r="EX2804" s="1"/>
    </row>
    <row r="2805" spans="1:154" x14ac:dyDescent="0.15">
      <c r="A2805" s="52"/>
      <c r="B2805" s="53"/>
      <c r="C2805" s="54"/>
      <c r="D2805" s="55"/>
      <c r="E2805" s="56"/>
      <c r="F2805" s="56"/>
      <c r="G2805" s="56"/>
      <c r="H2805" s="56"/>
      <c r="I2805" s="55"/>
      <c r="J2805" s="57"/>
      <c r="K2805" s="58"/>
      <c r="L2805" s="59"/>
      <c r="M2805" s="60"/>
      <c r="N2805" s="60"/>
      <c r="O2805" s="59"/>
      <c r="P2805" s="56"/>
      <c r="Q2805" s="56"/>
      <c r="R2805" s="56"/>
      <c r="S2805" s="61"/>
      <c r="T2805" s="56"/>
      <c r="U2805" s="62"/>
      <c r="V2805" s="57"/>
      <c r="W2805" s="10"/>
      <c r="X2805" s="10"/>
      <c r="Y2805" s="27"/>
      <c r="Z2805" s="3"/>
      <c r="AA2805" s="1"/>
      <c r="AB2805" s="10"/>
      <c r="AC2805" s="3"/>
      <c r="AD2805" s="3"/>
      <c r="AE2805" s="3"/>
      <c r="AF2805" s="10"/>
      <c r="AG2805" s="11"/>
      <c r="AH2805" s="10"/>
      <c r="AI2805" s="1"/>
      <c r="AJ2805" s="1"/>
      <c r="AK2805" s="1"/>
      <c r="AL2805" s="1"/>
      <c r="AM2805" s="1"/>
      <c r="AN2805" s="1"/>
      <c r="AO2805" s="1"/>
      <c r="AP2805" s="1"/>
      <c r="AQ2805" s="1"/>
      <c r="AR2805" s="1"/>
      <c r="AS2805" s="1"/>
      <c r="AT2805" s="1"/>
      <c r="AU2805" s="1"/>
      <c r="AV2805" s="1"/>
      <c r="AW2805" s="1"/>
      <c r="AX2805" s="1"/>
      <c r="AY2805" s="1"/>
      <c r="AZ2805" s="1"/>
      <c r="BA2805" s="1"/>
      <c r="BB2805" s="1"/>
      <c r="BC2805" s="1"/>
      <c r="BD2805" s="1"/>
      <c r="BE2805" s="1"/>
      <c r="BF2805" s="1"/>
      <c r="BG2805" s="1"/>
      <c r="BH2805" s="1"/>
      <c r="BI2805" s="1"/>
      <c r="BJ2805" s="1"/>
      <c r="BK2805" s="1"/>
      <c r="BL2805" s="1"/>
      <c r="BM2805" s="1"/>
      <c r="BN2805" s="1"/>
      <c r="BO2805" s="1"/>
      <c r="BP2805" s="1"/>
      <c r="BQ2805" s="1"/>
      <c r="BR2805" s="1"/>
      <c r="BS2805" s="1"/>
      <c r="BT2805" s="1"/>
      <c r="BU2805" s="1"/>
      <c r="BV2805" s="1"/>
      <c r="BW2805" s="1"/>
      <c r="BX2805" s="1"/>
      <c r="BY2805" s="1"/>
      <c r="BZ2805" s="1"/>
      <c r="CA2805" s="1"/>
      <c r="CB2805" s="1"/>
      <c r="CC2805" s="1"/>
      <c r="CD2805" s="1"/>
      <c r="CE2805" s="1"/>
      <c r="CF2805" s="1"/>
      <c r="CG2805" s="1"/>
      <c r="CH2805" s="1"/>
      <c r="CI2805" s="1"/>
      <c r="CJ2805" s="1"/>
      <c r="CK2805" s="1"/>
      <c r="CL2805" s="1"/>
      <c r="CM2805" s="1"/>
      <c r="CN2805" s="1"/>
      <c r="CO2805" s="1"/>
      <c r="CP2805" s="1"/>
      <c r="CQ2805" s="1"/>
      <c r="CR2805" s="1"/>
      <c r="CS2805" s="1"/>
      <c r="CT2805" s="1"/>
      <c r="CU2805" s="1"/>
      <c r="CV2805" s="1"/>
      <c r="CW2805" s="1"/>
      <c r="CX2805" s="1"/>
      <c r="CY2805" s="1"/>
      <c r="CZ2805" s="1"/>
      <c r="DA2805" s="1"/>
      <c r="DB2805" s="1"/>
      <c r="DC2805" s="1"/>
      <c r="DD2805" s="1"/>
      <c r="DE2805" s="1"/>
      <c r="DF2805" s="1"/>
      <c r="DG2805" s="1"/>
      <c r="DH2805" s="1"/>
      <c r="DI2805" s="1"/>
      <c r="DJ2805" s="1"/>
      <c r="DK2805" s="1"/>
      <c r="DL2805" s="1"/>
      <c r="DM2805" s="1"/>
      <c r="DN2805" s="1"/>
      <c r="DO2805" s="1"/>
      <c r="DP2805" s="1"/>
      <c r="DQ2805" s="1"/>
      <c r="DR2805" s="1"/>
      <c r="DS2805" s="1"/>
      <c r="DT2805" s="1"/>
      <c r="DU2805" s="1"/>
      <c r="DV2805" s="1"/>
      <c r="DW2805" s="1"/>
      <c r="DX2805" s="1"/>
      <c r="DY2805" s="1"/>
      <c r="DZ2805" s="1"/>
      <c r="EA2805" s="1"/>
      <c r="EB2805" s="1"/>
      <c r="EC2805" s="1"/>
      <c r="ED2805" s="1"/>
      <c r="EE2805" s="1"/>
      <c r="EF2805" s="1"/>
      <c r="EG2805" s="1"/>
      <c r="EH2805" s="1"/>
      <c r="EI2805" s="1"/>
      <c r="EJ2805" s="1"/>
      <c r="EK2805" s="1"/>
      <c r="EL2805" s="1"/>
      <c r="EM2805" s="1"/>
      <c r="EN2805" s="1"/>
      <c r="EO2805" s="1"/>
      <c r="EP2805" s="1"/>
      <c r="EQ2805" s="1"/>
      <c r="ER2805" s="1"/>
      <c r="ES2805" s="1"/>
      <c r="ET2805" s="1"/>
      <c r="EU2805" s="1"/>
      <c r="EV2805" s="1"/>
      <c r="EW2805" s="1"/>
      <c r="EX2805" s="1"/>
    </row>
    <row r="2806" spans="1:154" x14ac:dyDescent="0.15">
      <c r="A2806" s="52"/>
      <c r="B2806" s="53"/>
      <c r="C2806" s="54"/>
      <c r="D2806" s="55"/>
      <c r="E2806" s="56"/>
      <c r="F2806" s="56"/>
      <c r="G2806" s="56"/>
      <c r="H2806" s="56"/>
      <c r="I2806" s="55"/>
      <c r="J2806" s="57"/>
      <c r="K2806" s="58"/>
      <c r="L2806" s="59"/>
      <c r="M2806" s="60"/>
      <c r="N2806" s="60"/>
      <c r="O2806" s="59"/>
      <c r="P2806" s="56"/>
      <c r="Q2806" s="56"/>
      <c r="R2806" s="56"/>
      <c r="S2806" s="61"/>
      <c r="T2806" s="56"/>
      <c r="U2806" s="62"/>
      <c r="V2806" s="57"/>
      <c r="W2806" s="10"/>
      <c r="X2806" s="10"/>
      <c r="Y2806" s="27"/>
      <c r="Z2806" s="3"/>
      <c r="AA2806" s="1"/>
      <c r="AB2806" s="10"/>
      <c r="AC2806" s="3"/>
      <c r="AD2806" s="3"/>
      <c r="AE2806" s="3"/>
      <c r="AF2806" s="10"/>
      <c r="AG2806" s="11"/>
      <c r="AH2806" s="10"/>
      <c r="AI2806" s="1"/>
      <c r="AJ2806" s="1"/>
      <c r="AK2806" s="1"/>
      <c r="AL2806" s="1"/>
      <c r="AM2806" s="1"/>
      <c r="AN2806" s="1"/>
      <c r="AO2806" s="1"/>
      <c r="AP2806" s="1"/>
      <c r="AQ2806" s="1"/>
      <c r="AR2806" s="1"/>
      <c r="AS2806" s="1"/>
      <c r="AT2806" s="1"/>
      <c r="AU2806" s="1"/>
      <c r="AV2806" s="1"/>
      <c r="AW2806" s="1"/>
      <c r="AX2806" s="1"/>
      <c r="AY2806" s="1"/>
      <c r="AZ2806" s="1"/>
      <c r="BA2806" s="1"/>
      <c r="BB2806" s="1"/>
      <c r="BC2806" s="1"/>
      <c r="BD2806" s="1"/>
      <c r="BE2806" s="1"/>
      <c r="BF2806" s="1"/>
      <c r="BG2806" s="1"/>
      <c r="BH2806" s="1"/>
      <c r="BI2806" s="1"/>
      <c r="BJ2806" s="1"/>
      <c r="BK2806" s="1"/>
      <c r="BL2806" s="1"/>
      <c r="BM2806" s="1"/>
      <c r="BN2806" s="1"/>
      <c r="BO2806" s="1"/>
      <c r="BP2806" s="1"/>
      <c r="BQ2806" s="1"/>
      <c r="BR2806" s="1"/>
      <c r="BS2806" s="1"/>
      <c r="BT2806" s="1"/>
      <c r="BU2806" s="1"/>
      <c r="BV2806" s="1"/>
      <c r="BW2806" s="1"/>
      <c r="BX2806" s="1"/>
      <c r="BY2806" s="1"/>
      <c r="BZ2806" s="1"/>
      <c r="CA2806" s="1"/>
      <c r="CB2806" s="1"/>
      <c r="CC2806" s="1"/>
      <c r="CD2806" s="1"/>
      <c r="CE2806" s="1"/>
      <c r="CF2806" s="1"/>
      <c r="CG2806" s="1"/>
      <c r="CH2806" s="1"/>
      <c r="CI2806" s="1"/>
      <c r="CJ2806" s="1"/>
      <c r="CK2806" s="1"/>
      <c r="CL2806" s="1"/>
      <c r="CM2806" s="1"/>
      <c r="CN2806" s="1"/>
      <c r="CO2806" s="1"/>
      <c r="CP2806" s="1"/>
      <c r="CQ2806" s="1"/>
      <c r="CR2806" s="1"/>
      <c r="CS2806" s="1"/>
      <c r="CT2806" s="1"/>
      <c r="CU2806" s="1"/>
      <c r="CV2806" s="1"/>
      <c r="CW2806" s="1"/>
      <c r="CX2806" s="1"/>
      <c r="CY2806" s="1"/>
      <c r="CZ2806" s="1"/>
      <c r="DA2806" s="1"/>
      <c r="DB2806" s="1"/>
      <c r="DC2806" s="1"/>
      <c r="DD2806" s="1"/>
      <c r="DE2806" s="1"/>
      <c r="DF2806" s="1"/>
      <c r="DG2806" s="1"/>
      <c r="DH2806" s="1"/>
      <c r="DI2806" s="1"/>
      <c r="DJ2806" s="1"/>
      <c r="DK2806" s="1"/>
      <c r="DL2806" s="1"/>
      <c r="DM2806" s="1"/>
      <c r="DN2806" s="1"/>
      <c r="DO2806" s="1"/>
      <c r="DP2806" s="1"/>
      <c r="DQ2806" s="1"/>
      <c r="DR2806" s="1"/>
      <c r="DS2806" s="1"/>
      <c r="DT2806" s="1"/>
      <c r="DU2806" s="1"/>
      <c r="DV2806" s="1"/>
      <c r="DW2806" s="1"/>
      <c r="DX2806" s="1"/>
      <c r="DY2806" s="1"/>
      <c r="DZ2806" s="1"/>
      <c r="EA2806" s="1"/>
      <c r="EB2806" s="1"/>
      <c r="EC2806" s="1"/>
      <c r="ED2806" s="1"/>
      <c r="EE2806" s="1"/>
      <c r="EF2806" s="1"/>
      <c r="EG2806" s="1"/>
      <c r="EH2806" s="1"/>
      <c r="EI2806" s="1"/>
      <c r="EJ2806" s="1"/>
      <c r="EK2806" s="1"/>
      <c r="EL2806" s="1"/>
      <c r="EM2806" s="1"/>
      <c r="EN2806" s="1"/>
      <c r="EO2806" s="1"/>
      <c r="EP2806" s="1"/>
      <c r="EQ2806" s="1"/>
      <c r="ER2806" s="1"/>
      <c r="ES2806" s="1"/>
      <c r="ET2806" s="1"/>
      <c r="EU2806" s="1"/>
      <c r="EV2806" s="1"/>
      <c r="EW2806" s="1"/>
      <c r="EX2806" s="1"/>
    </row>
    <row r="2807" spans="1:154" x14ac:dyDescent="0.15">
      <c r="A2807" s="52"/>
      <c r="B2807" s="53"/>
      <c r="C2807" s="54"/>
      <c r="D2807" s="55"/>
      <c r="E2807" s="56"/>
      <c r="F2807" s="56"/>
      <c r="G2807" s="56"/>
      <c r="H2807" s="56"/>
      <c r="I2807" s="55"/>
      <c r="J2807" s="57"/>
      <c r="K2807" s="58"/>
      <c r="L2807" s="59"/>
      <c r="M2807" s="60"/>
      <c r="N2807" s="60"/>
      <c r="O2807" s="59"/>
      <c r="P2807" s="56"/>
      <c r="Q2807" s="56"/>
      <c r="R2807" s="56"/>
      <c r="S2807" s="61"/>
      <c r="T2807" s="56"/>
      <c r="U2807" s="62"/>
      <c r="V2807" s="57"/>
      <c r="W2807" s="10"/>
      <c r="X2807" s="10"/>
      <c r="Y2807" s="27"/>
      <c r="Z2807" s="3"/>
      <c r="AA2807" s="1"/>
      <c r="AB2807" s="10"/>
      <c r="AC2807" s="3"/>
      <c r="AD2807" s="3"/>
      <c r="AE2807" s="3"/>
      <c r="AF2807" s="10"/>
      <c r="AG2807" s="11"/>
      <c r="AH2807" s="10"/>
      <c r="AI2807" s="1"/>
      <c r="AJ2807" s="1"/>
      <c r="AK2807" s="1"/>
      <c r="AL2807" s="1"/>
      <c r="AM2807" s="1"/>
      <c r="AN2807" s="1"/>
      <c r="AO2807" s="1"/>
      <c r="AP2807" s="1"/>
      <c r="AQ2807" s="1"/>
      <c r="AR2807" s="1"/>
      <c r="AS2807" s="1"/>
      <c r="AT2807" s="1"/>
      <c r="AU2807" s="1"/>
      <c r="AV2807" s="1"/>
      <c r="AW2807" s="1"/>
      <c r="AX2807" s="1"/>
      <c r="AY2807" s="1"/>
      <c r="AZ2807" s="1"/>
      <c r="BA2807" s="1"/>
      <c r="BB2807" s="1"/>
      <c r="BC2807" s="1"/>
      <c r="BD2807" s="1"/>
      <c r="BE2807" s="1"/>
      <c r="BF2807" s="1"/>
      <c r="BG2807" s="1"/>
      <c r="BH2807" s="1"/>
      <c r="BI2807" s="1"/>
      <c r="BJ2807" s="1"/>
      <c r="BK2807" s="1"/>
      <c r="BL2807" s="1"/>
      <c r="BM2807" s="1"/>
      <c r="BN2807" s="1"/>
      <c r="BO2807" s="1"/>
      <c r="BP2807" s="1"/>
      <c r="BQ2807" s="1"/>
      <c r="BR2807" s="1"/>
      <c r="BS2807" s="1"/>
      <c r="BT2807" s="1"/>
      <c r="BU2807" s="1"/>
      <c r="BV2807" s="1"/>
      <c r="BW2807" s="1"/>
      <c r="BX2807" s="1"/>
      <c r="BY2807" s="1"/>
      <c r="BZ2807" s="1"/>
      <c r="CA2807" s="1"/>
      <c r="CB2807" s="1"/>
      <c r="CC2807" s="1"/>
      <c r="CD2807" s="1"/>
      <c r="CE2807" s="1"/>
      <c r="CF2807" s="1"/>
      <c r="CG2807" s="1"/>
      <c r="CH2807" s="1"/>
      <c r="CI2807" s="1"/>
      <c r="CJ2807" s="1"/>
      <c r="CK2807" s="1"/>
      <c r="CL2807" s="1"/>
      <c r="CM2807" s="1"/>
      <c r="CN2807" s="1"/>
      <c r="CO2807" s="1"/>
      <c r="CP2807" s="1"/>
      <c r="CQ2807" s="1"/>
      <c r="CR2807" s="1"/>
      <c r="CS2807" s="1"/>
      <c r="CT2807" s="1"/>
      <c r="CU2807" s="1"/>
      <c r="CV2807" s="1"/>
      <c r="CW2807" s="1"/>
      <c r="CX2807" s="1"/>
      <c r="CY2807" s="1"/>
      <c r="CZ2807" s="1"/>
      <c r="DA2807" s="1"/>
      <c r="DB2807" s="1"/>
      <c r="DC2807" s="1"/>
      <c r="DD2807" s="1"/>
      <c r="DE2807" s="1"/>
      <c r="DF2807" s="1"/>
      <c r="DG2807" s="1"/>
      <c r="DH2807" s="1"/>
      <c r="DI2807" s="1"/>
      <c r="DJ2807" s="1"/>
      <c r="DK2807" s="1"/>
      <c r="DL2807" s="1"/>
      <c r="DM2807" s="1"/>
      <c r="DN2807" s="1"/>
      <c r="DO2807" s="1"/>
      <c r="DP2807" s="1"/>
      <c r="DQ2807" s="1"/>
      <c r="DR2807" s="1"/>
      <c r="DS2807" s="1"/>
      <c r="DT2807" s="1"/>
      <c r="DU2807" s="1"/>
      <c r="DV2807" s="1"/>
      <c r="DW2807" s="1"/>
      <c r="DX2807" s="1"/>
      <c r="DY2807" s="1"/>
      <c r="DZ2807" s="1"/>
      <c r="EA2807" s="1"/>
      <c r="EB2807" s="1"/>
      <c r="EC2807" s="1"/>
      <c r="ED2807" s="1"/>
      <c r="EE2807" s="1"/>
      <c r="EF2807" s="1"/>
      <c r="EG2807" s="1"/>
      <c r="EH2807" s="1"/>
      <c r="EI2807" s="1"/>
      <c r="EJ2807" s="1"/>
      <c r="EK2807" s="1"/>
      <c r="EL2807" s="1"/>
      <c r="EM2807" s="1"/>
      <c r="EN2807" s="1"/>
      <c r="EO2807" s="1"/>
      <c r="EP2807" s="1"/>
      <c r="EQ2807" s="1"/>
      <c r="ER2807" s="1"/>
      <c r="ES2807" s="1"/>
      <c r="ET2807" s="1"/>
      <c r="EU2807" s="1"/>
      <c r="EV2807" s="1"/>
      <c r="EW2807" s="1"/>
      <c r="EX2807" s="1"/>
    </row>
    <row r="2808" spans="1:154" x14ac:dyDescent="0.15">
      <c r="A2808" s="52"/>
      <c r="B2808" s="53"/>
      <c r="C2808" s="54"/>
      <c r="D2808" s="55"/>
      <c r="E2808" s="56"/>
      <c r="F2808" s="56"/>
      <c r="G2808" s="56"/>
      <c r="H2808" s="56"/>
      <c r="I2808" s="55"/>
      <c r="J2808" s="57"/>
      <c r="K2808" s="58"/>
      <c r="L2808" s="59"/>
      <c r="M2808" s="60"/>
      <c r="N2808" s="60"/>
      <c r="O2808" s="59"/>
      <c r="P2808" s="56"/>
      <c r="Q2808" s="56"/>
      <c r="R2808" s="56"/>
      <c r="S2808" s="61"/>
      <c r="T2808" s="56"/>
      <c r="U2808" s="62"/>
      <c r="V2808" s="57"/>
      <c r="W2808" s="10"/>
      <c r="X2808" s="10"/>
      <c r="Y2808" s="27"/>
      <c r="Z2808" s="3"/>
      <c r="AA2808" s="1"/>
      <c r="AB2808" s="10"/>
      <c r="AC2808" s="3"/>
      <c r="AD2808" s="3"/>
      <c r="AE2808" s="3"/>
      <c r="AF2808" s="10"/>
      <c r="AG2808" s="11"/>
      <c r="AH2808" s="10"/>
      <c r="AI2808" s="1"/>
      <c r="AJ2808" s="1"/>
      <c r="AK2808" s="1"/>
      <c r="AL2808" s="1"/>
      <c r="AM2808" s="1"/>
      <c r="AN2808" s="1"/>
      <c r="AO2808" s="1"/>
      <c r="AP2808" s="1"/>
      <c r="AQ2808" s="1"/>
      <c r="AR2808" s="1"/>
      <c r="AS2808" s="1"/>
      <c r="AT2808" s="1"/>
      <c r="AU2808" s="1"/>
      <c r="AV2808" s="1"/>
      <c r="AW2808" s="1"/>
      <c r="AX2808" s="1"/>
      <c r="AY2808" s="1"/>
      <c r="AZ2808" s="1"/>
      <c r="BA2808" s="1"/>
      <c r="BB2808" s="1"/>
      <c r="BC2808" s="1"/>
      <c r="BD2808" s="1"/>
      <c r="BE2808" s="1"/>
      <c r="BF2808" s="1"/>
      <c r="BG2808" s="1"/>
      <c r="BH2808" s="1"/>
      <c r="BI2808" s="1"/>
      <c r="BJ2808" s="1"/>
      <c r="BK2808" s="1"/>
      <c r="BL2808" s="1"/>
      <c r="BM2808" s="1"/>
      <c r="BN2808" s="1"/>
      <c r="BO2808" s="1"/>
      <c r="BP2808" s="1"/>
      <c r="BQ2808" s="1"/>
      <c r="BR2808" s="1"/>
      <c r="BS2808" s="1"/>
      <c r="BT2808" s="1"/>
      <c r="BU2808" s="1"/>
      <c r="BV2808" s="1"/>
      <c r="BW2808" s="1"/>
      <c r="BX2808" s="1"/>
      <c r="BY2808" s="1"/>
      <c r="BZ2808" s="1"/>
      <c r="CA2808" s="1"/>
      <c r="CB2808" s="1"/>
      <c r="CC2808" s="1"/>
      <c r="CD2808" s="1"/>
      <c r="CE2808" s="1"/>
      <c r="CF2808" s="1"/>
      <c r="CG2808" s="1"/>
      <c r="CH2808" s="1"/>
      <c r="CI2808" s="1"/>
      <c r="CJ2808" s="1"/>
      <c r="CK2808" s="1"/>
      <c r="CL2808" s="1"/>
      <c r="CM2808" s="1"/>
      <c r="CN2808" s="1"/>
      <c r="CO2808" s="1"/>
      <c r="CP2808" s="1"/>
      <c r="CQ2808" s="1"/>
      <c r="CR2808" s="1"/>
      <c r="CS2808" s="1"/>
      <c r="CT2808" s="1"/>
      <c r="CU2808" s="1"/>
      <c r="CV2808" s="1"/>
      <c r="CW2808" s="1"/>
      <c r="CX2808" s="1"/>
      <c r="CY2808" s="1"/>
      <c r="CZ2808" s="1"/>
      <c r="DA2808" s="1"/>
      <c r="DB2808" s="1"/>
      <c r="DC2808" s="1"/>
      <c r="DD2808" s="1"/>
      <c r="DE2808" s="1"/>
      <c r="DF2808" s="1"/>
      <c r="DG2808" s="1"/>
      <c r="DH2808" s="1"/>
      <c r="DI2808" s="1"/>
      <c r="DJ2808" s="1"/>
      <c r="DK2808" s="1"/>
      <c r="DL2808" s="1"/>
      <c r="DM2808" s="1"/>
      <c r="DN2808" s="1"/>
      <c r="DO2808" s="1"/>
      <c r="DP2808" s="1"/>
      <c r="DQ2808" s="1"/>
      <c r="DR2808" s="1"/>
      <c r="DS2808" s="1"/>
      <c r="DT2808" s="1"/>
      <c r="DU2808" s="1"/>
      <c r="DV2808" s="1"/>
      <c r="DW2808" s="1"/>
      <c r="DX2808" s="1"/>
      <c r="DY2808" s="1"/>
      <c r="DZ2808" s="1"/>
      <c r="EA2808" s="1"/>
      <c r="EB2808" s="1"/>
      <c r="EC2808" s="1"/>
      <c r="ED2808" s="1"/>
      <c r="EE2808" s="1"/>
      <c r="EF2808" s="1"/>
      <c r="EG2808" s="1"/>
      <c r="EH2808" s="1"/>
      <c r="EI2808" s="1"/>
      <c r="EJ2808" s="1"/>
      <c r="EK2808" s="1"/>
      <c r="EL2808" s="1"/>
      <c r="EM2808" s="1"/>
      <c r="EN2808" s="1"/>
      <c r="EO2808" s="1"/>
      <c r="EP2808" s="1"/>
      <c r="EQ2808" s="1"/>
      <c r="ER2808" s="1"/>
      <c r="ES2808" s="1"/>
      <c r="ET2808" s="1"/>
      <c r="EU2808" s="1"/>
      <c r="EV2808" s="1"/>
      <c r="EW2808" s="1"/>
      <c r="EX2808" s="1"/>
    </row>
    <row r="2809" spans="1:154" x14ac:dyDescent="0.15">
      <c r="A2809" s="52"/>
      <c r="B2809" s="53"/>
      <c r="C2809" s="54"/>
      <c r="D2809" s="55"/>
      <c r="E2809" s="56"/>
      <c r="F2809" s="56"/>
      <c r="G2809" s="56"/>
      <c r="H2809" s="56"/>
      <c r="I2809" s="55"/>
      <c r="J2809" s="57"/>
      <c r="K2809" s="58"/>
      <c r="L2809" s="59"/>
      <c r="M2809" s="60"/>
      <c r="N2809" s="60"/>
      <c r="O2809" s="59"/>
      <c r="P2809" s="56"/>
      <c r="Q2809" s="56"/>
      <c r="R2809" s="56"/>
      <c r="S2809" s="61"/>
      <c r="T2809" s="56"/>
      <c r="U2809" s="62"/>
      <c r="V2809" s="57"/>
      <c r="W2809" s="10"/>
      <c r="X2809" s="10"/>
      <c r="Y2809" s="27"/>
      <c r="Z2809" s="3"/>
      <c r="AA2809" s="1"/>
      <c r="AB2809" s="10"/>
      <c r="AC2809" s="3"/>
      <c r="AD2809" s="3"/>
      <c r="AE2809" s="3"/>
      <c r="AF2809" s="10"/>
      <c r="AG2809" s="11"/>
      <c r="AH2809" s="10"/>
      <c r="AI2809" s="1"/>
      <c r="AJ2809" s="1"/>
      <c r="AK2809" s="1"/>
      <c r="AL2809" s="1"/>
      <c r="AM2809" s="1"/>
      <c r="AN2809" s="1"/>
      <c r="AO2809" s="1"/>
      <c r="AP2809" s="1"/>
      <c r="AQ2809" s="1"/>
      <c r="AR2809" s="1"/>
      <c r="AS2809" s="1"/>
      <c r="AT2809" s="1"/>
      <c r="AU2809" s="1"/>
      <c r="AV2809" s="1"/>
      <c r="AW2809" s="1"/>
      <c r="AX2809" s="1"/>
      <c r="AY2809" s="1"/>
      <c r="AZ2809" s="1"/>
      <c r="BA2809" s="1"/>
      <c r="BB2809" s="1"/>
      <c r="BC2809" s="1"/>
      <c r="BD2809" s="1"/>
      <c r="BE2809" s="1"/>
      <c r="BF2809" s="1"/>
      <c r="BG2809" s="1"/>
      <c r="BH2809" s="1"/>
      <c r="BI2809" s="1"/>
      <c r="BJ2809" s="1"/>
      <c r="BK2809" s="1"/>
      <c r="BL2809" s="1"/>
      <c r="BM2809" s="1"/>
      <c r="BN2809" s="1"/>
      <c r="BO2809" s="1"/>
      <c r="BP2809" s="1"/>
      <c r="BQ2809" s="1"/>
      <c r="BR2809" s="1"/>
      <c r="BS2809" s="1"/>
      <c r="BT2809" s="1"/>
      <c r="BU2809" s="1"/>
      <c r="BV2809" s="1"/>
      <c r="BW2809" s="1"/>
      <c r="BX2809" s="1"/>
      <c r="BY2809" s="1"/>
      <c r="BZ2809" s="1"/>
      <c r="CA2809" s="1"/>
      <c r="CB2809" s="1"/>
      <c r="CC2809" s="1"/>
      <c r="CD2809" s="1"/>
      <c r="CE2809" s="1"/>
      <c r="CF2809" s="1"/>
      <c r="CG2809" s="1"/>
      <c r="CH2809" s="1"/>
      <c r="CI2809" s="1"/>
      <c r="CJ2809" s="1"/>
      <c r="CK2809" s="1"/>
      <c r="CL2809" s="1"/>
      <c r="CM2809" s="1"/>
      <c r="CN2809" s="1"/>
      <c r="CO2809" s="1"/>
      <c r="CP2809" s="1"/>
      <c r="CQ2809" s="1"/>
      <c r="CR2809" s="1"/>
      <c r="CS2809" s="1"/>
      <c r="CT2809" s="1"/>
      <c r="CU2809" s="1"/>
      <c r="CV2809" s="1"/>
      <c r="CW2809" s="1"/>
      <c r="CX2809" s="1"/>
      <c r="CY2809" s="1"/>
      <c r="CZ2809" s="1"/>
      <c r="DA2809" s="1"/>
      <c r="DB2809" s="1"/>
      <c r="DC2809" s="1"/>
      <c r="DD2809" s="1"/>
      <c r="DE2809" s="1"/>
      <c r="DF2809" s="1"/>
      <c r="DG2809" s="1"/>
      <c r="DH2809" s="1"/>
      <c r="DI2809" s="1"/>
      <c r="DJ2809" s="1"/>
      <c r="DK2809" s="1"/>
      <c r="DL2809" s="1"/>
      <c r="DM2809" s="1"/>
      <c r="DN2809" s="1"/>
      <c r="DO2809" s="1"/>
      <c r="DP2809" s="1"/>
      <c r="DQ2809" s="1"/>
      <c r="DR2809" s="1"/>
      <c r="DS2809" s="1"/>
      <c r="DT2809" s="1"/>
      <c r="DU2809" s="1"/>
      <c r="DV2809" s="1"/>
      <c r="DW2809" s="1"/>
      <c r="DX2809" s="1"/>
      <c r="DY2809" s="1"/>
      <c r="DZ2809" s="1"/>
      <c r="EA2809" s="1"/>
      <c r="EB2809" s="1"/>
      <c r="EC2809" s="1"/>
      <c r="ED2809" s="1"/>
      <c r="EE2809" s="1"/>
      <c r="EF2809" s="1"/>
      <c r="EG2809" s="1"/>
      <c r="EH2809" s="1"/>
      <c r="EI2809" s="1"/>
      <c r="EJ2809" s="1"/>
      <c r="EK2809" s="1"/>
      <c r="EL2809" s="1"/>
      <c r="EM2809" s="1"/>
      <c r="EN2809" s="1"/>
      <c r="EO2809" s="1"/>
      <c r="EP2809" s="1"/>
      <c r="EQ2809" s="1"/>
      <c r="ER2809" s="1"/>
      <c r="ES2809" s="1"/>
      <c r="ET2809" s="1"/>
      <c r="EU2809" s="1"/>
      <c r="EV2809" s="1"/>
      <c r="EW2809" s="1"/>
      <c r="EX2809" s="1"/>
    </row>
    <row r="2810" spans="1:154" x14ac:dyDescent="0.15">
      <c r="A2810" s="52"/>
      <c r="B2810" s="53"/>
      <c r="C2810" s="54"/>
      <c r="D2810" s="55"/>
      <c r="E2810" s="56"/>
      <c r="F2810" s="56"/>
      <c r="G2810" s="56"/>
      <c r="H2810" s="56"/>
      <c r="I2810" s="55"/>
      <c r="J2810" s="57"/>
      <c r="K2810" s="58"/>
      <c r="L2810" s="59"/>
      <c r="M2810" s="60"/>
      <c r="N2810" s="60"/>
      <c r="O2810" s="59"/>
      <c r="P2810" s="56"/>
      <c r="Q2810" s="56"/>
      <c r="R2810" s="56"/>
      <c r="S2810" s="61"/>
      <c r="T2810" s="56"/>
      <c r="U2810" s="62"/>
      <c r="V2810" s="57"/>
      <c r="W2810" s="10"/>
      <c r="X2810" s="10"/>
      <c r="Y2810" s="27"/>
      <c r="Z2810" s="3"/>
      <c r="AA2810" s="1"/>
      <c r="AB2810" s="10"/>
      <c r="AC2810" s="3"/>
      <c r="AD2810" s="3"/>
      <c r="AE2810" s="3"/>
      <c r="AF2810" s="10"/>
      <c r="AG2810" s="11"/>
      <c r="AH2810" s="10"/>
      <c r="AI2810" s="1"/>
      <c r="AJ2810" s="1"/>
      <c r="AK2810" s="1"/>
      <c r="AL2810" s="1"/>
      <c r="AM2810" s="1"/>
      <c r="AN2810" s="1"/>
      <c r="AO2810" s="1"/>
      <c r="AP2810" s="1"/>
      <c r="AQ2810" s="1"/>
      <c r="AR2810" s="1"/>
      <c r="AS2810" s="1"/>
      <c r="AT2810" s="1"/>
      <c r="AU2810" s="1"/>
      <c r="AV2810" s="1"/>
      <c r="AW2810" s="1"/>
      <c r="AX2810" s="1"/>
      <c r="AY2810" s="1"/>
      <c r="AZ2810" s="1"/>
      <c r="BA2810" s="1"/>
      <c r="BB2810" s="1"/>
      <c r="BC2810" s="1"/>
      <c r="BD2810" s="1"/>
      <c r="BE2810" s="1"/>
      <c r="BF2810" s="1"/>
      <c r="BG2810" s="1"/>
      <c r="BH2810" s="1"/>
      <c r="BI2810" s="1"/>
      <c r="BJ2810" s="1"/>
      <c r="BK2810" s="1"/>
      <c r="BL2810" s="1"/>
      <c r="BM2810" s="1"/>
      <c r="BN2810" s="1"/>
      <c r="BO2810" s="1"/>
      <c r="BP2810" s="1"/>
      <c r="BQ2810" s="1"/>
      <c r="BR2810" s="1"/>
      <c r="BS2810" s="1"/>
      <c r="BT2810" s="1"/>
      <c r="BU2810" s="1"/>
      <c r="BV2810" s="1"/>
      <c r="BW2810" s="1"/>
      <c r="BX2810" s="1"/>
      <c r="BY2810" s="1"/>
      <c r="BZ2810" s="1"/>
      <c r="CA2810" s="1"/>
      <c r="CB2810" s="1"/>
      <c r="CC2810" s="1"/>
      <c r="CD2810" s="1"/>
      <c r="CE2810" s="1"/>
      <c r="CF2810" s="1"/>
      <c r="CG2810" s="1"/>
      <c r="CH2810" s="1"/>
      <c r="CI2810" s="1"/>
      <c r="CJ2810" s="1"/>
      <c r="CK2810" s="1"/>
      <c r="CL2810" s="1"/>
      <c r="CM2810" s="1"/>
      <c r="CN2810" s="1"/>
      <c r="CO2810" s="1"/>
      <c r="CP2810" s="1"/>
      <c r="CQ2810" s="1"/>
      <c r="CR2810" s="1"/>
      <c r="CS2810" s="1"/>
      <c r="CT2810" s="1"/>
      <c r="CU2810" s="1"/>
      <c r="CV2810" s="1"/>
      <c r="CW2810" s="1"/>
      <c r="CX2810" s="1"/>
      <c r="CY2810" s="1"/>
      <c r="CZ2810" s="1"/>
      <c r="DA2810" s="1"/>
      <c r="DB2810" s="1"/>
      <c r="DC2810" s="1"/>
      <c r="DD2810" s="1"/>
      <c r="DE2810" s="1"/>
      <c r="DF2810" s="1"/>
      <c r="DG2810" s="1"/>
      <c r="DH2810" s="1"/>
      <c r="DI2810" s="1"/>
      <c r="DJ2810" s="1"/>
      <c r="DK2810" s="1"/>
      <c r="DL2810" s="1"/>
      <c r="DM2810" s="1"/>
      <c r="DN2810" s="1"/>
      <c r="DO2810" s="1"/>
      <c r="DP2810" s="1"/>
      <c r="DQ2810" s="1"/>
      <c r="DR2810" s="1"/>
      <c r="DS2810" s="1"/>
      <c r="DT2810" s="1"/>
      <c r="DU2810" s="1"/>
      <c r="DV2810" s="1"/>
      <c r="DW2810" s="1"/>
      <c r="DX2810" s="1"/>
      <c r="DY2810" s="1"/>
      <c r="DZ2810" s="1"/>
      <c r="EA2810" s="1"/>
      <c r="EB2810" s="1"/>
      <c r="EC2810" s="1"/>
      <c r="ED2810" s="1"/>
      <c r="EE2810" s="1"/>
      <c r="EF2810" s="1"/>
      <c r="EG2810" s="1"/>
      <c r="EH2810" s="1"/>
      <c r="EI2810" s="1"/>
      <c r="EJ2810" s="1"/>
      <c r="EK2810" s="1"/>
      <c r="EL2810" s="1"/>
      <c r="EM2810" s="1"/>
      <c r="EN2810" s="1"/>
      <c r="EO2810" s="1"/>
      <c r="EP2810" s="1"/>
      <c r="EQ2810" s="1"/>
      <c r="ER2810" s="1"/>
      <c r="ES2810" s="1"/>
      <c r="ET2810" s="1"/>
      <c r="EU2810" s="1"/>
      <c r="EV2810" s="1"/>
      <c r="EW2810" s="1"/>
      <c r="EX2810" s="1"/>
    </row>
    <row r="2811" spans="1:154" x14ac:dyDescent="0.15">
      <c r="A2811" s="52"/>
      <c r="B2811" s="53"/>
      <c r="C2811" s="54"/>
      <c r="D2811" s="55"/>
      <c r="E2811" s="56"/>
      <c r="F2811" s="56"/>
      <c r="G2811" s="56"/>
      <c r="H2811" s="56"/>
      <c r="I2811" s="55"/>
      <c r="J2811" s="57"/>
      <c r="K2811" s="58"/>
      <c r="L2811" s="59"/>
      <c r="M2811" s="60"/>
      <c r="N2811" s="60"/>
      <c r="O2811" s="59"/>
      <c r="P2811" s="56"/>
      <c r="Q2811" s="56"/>
      <c r="R2811" s="56"/>
      <c r="S2811" s="61"/>
      <c r="T2811" s="56"/>
      <c r="U2811" s="62"/>
      <c r="V2811" s="57"/>
      <c r="W2811" s="10"/>
      <c r="X2811" s="10"/>
      <c r="Y2811" s="27"/>
      <c r="Z2811" s="3"/>
      <c r="AA2811" s="1"/>
      <c r="AB2811" s="10"/>
      <c r="AC2811" s="3"/>
      <c r="AD2811" s="3"/>
      <c r="AE2811" s="3"/>
      <c r="AF2811" s="10"/>
      <c r="AG2811" s="11"/>
      <c r="AH2811" s="10"/>
      <c r="AI2811" s="1"/>
      <c r="AJ2811" s="1"/>
      <c r="AK2811" s="1"/>
      <c r="AL2811" s="1"/>
      <c r="AM2811" s="1"/>
      <c r="AN2811" s="1"/>
      <c r="AO2811" s="1"/>
      <c r="AP2811" s="1"/>
      <c r="AQ2811" s="1"/>
      <c r="AR2811" s="1"/>
      <c r="AS2811" s="1"/>
      <c r="AT2811" s="1"/>
      <c r="AU2811" s="1"/>
      <c r="AV2811" s="1"/>
      <c r="AW2811" s="1"/>
      <c r="AX2811" s="1"/>
      <c r="AY2811" s="1"/>
      <c r="AZ2811" s="1"/>
      <c r="BA2811" s="1"/>
      <c r="BB2811" s="1"/>
      <c r="BC2811" s="1"/>
      <c r="BD2811" s="1"/>
      <c r="BE2811" s="1"/>
      <c r="BF2811" s="1"/>
      <c r="BG2811" s="1"/>
      <c r="BH2811" s="1"/>
      <c r="BI2811" s="1"/>
      <c r="BJ2811" s="1"/>
      <c r="BK2811" s="1"/>
      <c r="BL2811" s="1"/>
      <c r="BM2811" s="1"/>
      <c r="BN2811" s="1"/>
      <c r="BO2811" s="1"/>
      <c r="BP2811" s="1"/>
      <c r="BQ2811" s="1"/>
      <c r="BR2811" s="1"/>
      <c r="BS2811" s="1"/>
      <c r="BT2811" s="1"/>
      <c r="BU2811" s="1"/>
      <c r="BV2811" s="1"/>
      <c r="BW2811" s="1"/>
      <c r="BX2811" s="1"/>
      <c r="BY2811" s="1"/>
      <c r="BZ2811" s="1"/>
      <c r="CA2811" s="1"/>
      <c r="CB2811" s="1"/>
      <c r="CC2811" s="1"/>
      <c r="CD2811" s="1"/>
      <c r="CE2811" s="1"/>
      <c r="CF2811" s="1"/>
      <c r="CG2811" s="1"/>
      <c r="CH2811" s="1"/>
      <c r="CI2811" s="1"/>
      <c r="CJ2811" s="1"/>
      <c r="CK2811" s="1"/>
      <c r="CL2811" s="1"/>
      <c r="CM2811" s="1"/>
      <c r="CN2811" s="1"/>
      <c r="CO2811" s="1"/>
      <c r="CP2811" s="1"/>
      <c r="CQ2811" s="1"/>
      <c r="CR2811" s="1"/>
      <c r="CS2811" s="1"/>
      <c r="CT2811" s="1"/>
      <c r="CU2811" s="1"/>
      <c r="CV2811" s="1"/>
      <c r="CW2811" s="1"/>
      <c r="CX2811" s="1"/>
      <c r="CY2811" s="1"/>
      <c r="CZ2811" s="1"/>
      <c r="DA2811" s="1"/>
      <c r="DB2811" s="1"/>
      <c r="DC2811" s="1"/>
      <c r="DD2811" s="1"/>
      <c r="DE2811" s="1"/>
      <c r="DF2811" s="1"/>
      <c r="DG2811" s="1"/>
      <c r="DH2811" s="1"/>
      <c r="DI2811" s="1"/>
      <c r="DJ2811" s="1"/>
      <c r="DK2811" s="1"/>
      <c r="DL2811" s="1"/>
      <c r="DM2811" s="1"/>
      <c r="DN2811" s="1"/>
      <c r="DO2811" s="1"/>
      <c r="DP2811" s="1"/>
      <c r="DQ2811" s="1"/>
      <c r="DR2811" s="1"/>
      <c r="DS2811" s="1"/>
      <c r="DT2811" s="1"/>
      <c r="DU2811" s="1"/>
      <c r="DV2811" s="1"/>
      <c r="DW2811" s="1"/>
      <c r="DX2811" s="1"/>
      <c r="DY2811" s="1"/>
      <c r="DZ2811" s="1"/>
      <c r="EA2811" s="1"/>
      <c r="EB2811" s="1"/>
      <c r="EC2811" s="1"/>
      <c r="ED2811" s="1"/>
      <c r="EE2811" s="1"/>
      <c r="EF2811" s="1"/>
      <c r="EG2811" s="1"/>
      <c r="EH2811" s="1"/>
      <c r="EI2811" s="1"/>
      <c r="EJ2811" s="1"/>
      <c r="EK2811" s="1"/>
      <c r="EL2811" s="1"/>
      <c r="EM2811" s="1"/>
      <c r="EN2811" s="1"/>
      <c r="EO2811" s="1"/>
      <c r="EP2811" s="1"/>
      <c r="EQ2811" s="1"/>
      <c r="ER2811" s="1"/>
      <c r="ES2811" s="1"/>
      <c r="ET2811" s="1"/>
      <c r="EU2811" s="1"/>
      <c r="EV2811" s="1"/>
      <c r="EW2811" s="1"/>
      <c r="EX2811" s="1"/>
    </row>
    <row r="2812" spans="1:154" x14ac:dyDescent="0.15">
      <c r="A2812" s="52"/>
      <c r="B2812" s="53"/>
      <c r="C2812" s="54"/>
      <c r="D2812" s="55"/>
      <c r="E2812" s="56"/>
      <c r="F2812" s="56"/>
      <c r="G2812" s="56"/>
      <c r="H2812" s="56"/>
      <c r="I2812" s="55"/>
      <c r="J2812" s="57"/>
      <c r="K2812" s="58"/>
      <c r="L2812" s="59"/>
      <c r="M2812" s="60"/>
      <c r="N2812" s="60"/>
      <c r="O2812" s="59"/>
      <c r="P2812" s="56"/>
      <c r="Q2812" s="56"/>
      <c r="R2812" s="56"/>
      <c r="S2812" s="61"/>
      <c r="T2812" s="56"/>
      <c r="U2812" s="62"/>
      <c r="V2812" s="57"/>
      <c r="W2812" s="10"/>
      <c r="X2812" s="10"/>
      <c r="Y2812" s="27"/>
      <c r="Z2812" s="3"/>
      <c r="AA2812" s="1"/>
      <c r="AB2812" s="10"/>
      <c r="AC2812" s="3"/>
      <c r="AD2812" s="3"/>
      <c r="AE2812" s="3"/>
      <c r="AF2812" s="10"/>
      <c r="AG2812" s="11"/>
      <c r="AH2812" s="10"/>
      <c r="AI2812" s="1"/>
      <c r="AJ2812" s="1"/>
      <c r="AK2812" s="1"/>
      <c r="AL2812" s="1"/>
      <c r="AM2812" s="1"/>
      <c r="AN2812" s="1"/>
      <c r="AO2812" s="1"/>
      <c r="AP2812" s="1"/>
      <c r="AQ2812" s="1"/>
      <c r="AR2812" s="1"/>
      <c r="AS2812" s="1"/>
      <c r="AT2812" s="1"/>
      <c r="AU2812" s="1"/>
      <c r="AV2812" s="1"/>
      <c r="AW2812" s="1"/>
      <c r="AX2812" s="1"/>
      <c r="AY2812" s="1"/>
      <c r="AZ2812" s="1"/>
      <c r="BA2812" s="1"/>
      <c r="BB2812" s="1"/>
      <c r="BC2812" s="1"/>
      <c r="BD2812" s="1"/>
      <c r="BE2812" s="1"/>
      <c r="BF2812" s="1"/>
      <c r="BG2812" s="1"/>
      <c r="BH2812" s="1"/>
      <c r="BI2812" s="1"/>
      <c r="BJ2812" s="1"/>
      <c r="BK2812" s="1"/>
      <c r="BL2812" s="1"/>
      <c r="BM2812" s="1"/>
      <c r="BN2812" s="1"/>
      <c r="BO2812" s="1"/>
      <c r="BP2812" s="1"/>
      <c r="BQ2812" s="1"/>
      <c r="BR2812" s="1"/>
      <c r="BS2812" s="1"/>
      <c r="BT2812" s="1"/>
      <c r="BU2812" s="1"/>
      <c r="BV2812" s="1"/>
      <c r="BW2812" s="1"/>
      <c r="BX2812" s="1"/>
      <c r="BY2812" s="1"/>
      <c r="BZ2812" s="1"/>
      <c r="CA2812" s="1"/>
      <c r="CB2812" s="1"/>
      <c r="CC2812" s="1"/>
      <c r="CD2812" s="1"/>
      <c r="CE2812" s="1"/>
      <c r="CF2812" s="1"/>
      <c r="CG2812" s="1"/>
      <c r="CH2812" s="1"/>
      <c r="CI2812" s="1"/>
      <c r="CJ2812" s="1"/>
      <c r="CK2812" s="1"/>
      <c r="CL2812" s="1"/>
      <c r="CM2812" s="1"/>
      <c r="CN2812" s="1"/>
      <c r="CO2812" s="1"/>
      <c r="CP2812" s="1"/>
      <c r="CQ2812" s="1"/>
      <c r="CR2812" s="1"/>
      <c r="CS2812" s="1"/>
      <c r="CT2812" s="1"/>
      <c r="CU2812" s="1"/>
      <c r="CV2812" s="1"/>
      <c r="CW2812" s="1"/>
      <c r="CX2812" s="1"/>
      <c r="CY2812" s="1"/>
      <c r="CZ2812" s="1"/>
      <c r="DA2812" s="1"/>
      <c r="DB2812" s="1"/>
      <c r="DC2812" s="1"/>
      <c r="DD2812" s="1"/>
      <c r="DE2812" s="1"/>
      <c r="DF2812" s="1"/>
      <c r="DG2812" s="1"/>
      <c r="DH2812" s="1"/>
      <c r="DI2812" s="1"/>
      <c r="DJ2812" s="1"/>
      <c r="DK2812" s="1"/>
      <c r="DL2812" s="1"/>
      <c r="DM2812" s="1"/>
      <c r="DN2812" s="1"/>
      <c r="DO2812" s="1"/>
      <c r="DP2812" s="1"/>
      <c r="DQ2812" s="1"/>
      <c r="DR2812" s="1"/>
      <c r="DS2812" s="1"/>
      <c r="DT2812" s="1"/>
      <c r="DU2812" s="1"/>
      <c r="DV2812" s="1"/>
      <c r="DW2812" s="1"/>
      <c r="DX2812" s="1"/>
      <c r="DY2812" s="1"/>
      <c r="DZ2812" s="1"/>
      <c r="EA2812" s="1"/>
      <c r="EB2812" s="1"/>
      <c r="EC2812" s="1"/>
      <c r="ED2812" s="1"/>
      <c r="EE2812" s="1"/>
      <c r="EF2812" s="1"/>
      <c r="EG2812" s="1"/>
      <c r="EH2812" s="1"/>
      <c r="EI2812" s="1"/>
      <c r="EJ2812" s="1"/>
      <c r="EK2812" s="1"/>
      <c r="EL2812" s="1"/>
      <c r="EM2812" s="1"/>
      <c r="EN2812" s="1"/>
      <c r="EO2812" s="1"/>
      <c r="EP2812" s="1"/>
      <c r="EQ2812" s="1"/>
      <c r="ER2812" s="1"/>
      <c r="ES2812" s="1"/>
      <c r="ET2812" s="1"/>
      <c r="EU2812" s="1"/>
      <c r="EV2812" s="1"/>
      <c r="EW2812" s="1"/>
      <c r="EX2812" s="1"/>
    </row>
    <row r="2813" spans="1:154" x14ac:dyDescent="0.15">
      <c r="A2813" s="52"/>
      <c r="B2813" s="53"/>
      <c r="C2813" s="54"/>
      <c r="D2813" s="55"/>
      <c r="E2813" s="56"/>
      <c r="F2813" s="56"/>
      <c r="G2813" s="56"/>
      <c r="H2813" s="56"/>
      <c r="I2813" s="55"/>
      <c r="J2813" s="57"/>
      <c r="K2813" s="58"/>
      <c r="L2813" s="59"/>
      <c r="M2813" s="60"/>
      <c r="N2813" s="60"/>
      <c r="O2813" s="59"/>
      <c r="P2813" s="56"/>
      <c r="Q2813" s="56"/>
      <c r="R2813" s="56"/>
      <c r="S2813" s="61"/>
      <c r="T2813" s="56"/>
      <c r="U2813" s="62"/>
      <c r="V2813" s="57"/>
      <c r="W2813" s="10"/>
      <c r="X2813" s="10"/>
      <c r="Y2813" s="27"/>
      <c r="Z2813" s="3"/>
      <c r="AA2813" s="1"/>
      <c r="AB2813" s="10"/>
      <c r="AC2813" s="3"/>
      <c r="AD2813" s="3"/>
      <c r="AE2813" s="3"/>
      <c r="AF2813" s="10"/>
      <c r="AG2813" s="11"/>
      <c r="AH2813" s="10"/>
      <c r="AI2813" s="1"/>
      <c r="AJ2813" s="1"/>
      <c r="AK2813" s="1"/>
      <c r="AL2813" s="1"/>
      <c r="AM2813" s="1"/>
      <c r="AN2813" s="1"/>
      <c r="AO2813" s="1"/>
      <c r="AP2813" s="1"/>
      <c r="AQ2813" s="1"/>
      <c r="AR2813" s="1"/>
      <c r="AS2813" s="1"/>
      <c r="AT2813" s="1"/>
      <c r="AU2813" s="1"/>
      <c r="AV2813" s="1"/>
      <c r="AW2813" s="1"/>
      <c r="AX2813" s="1"/>
      <c r="AY2813" s="1"/>
      <c r="AZ2813" s="1"/>
      <c r="BA2813" s="1"/>
      <c r="BB2813" s="1"/>
      <c r="BC2813" s="1"/>
      <c r="BD2813" s="1"/>
      <c r="BE2813" s="1"/>
      <c r="BF2813" s="1"/>
      <c r="BG2813" s="1"/>
      <c r="BH2813" s="1"/>
      <c r="BI2813" s="1"/>
      <c r="BJ2813" s="1"/>
      <c r="BK2813" s="1"/>
      <c r="BL2813" s="1"/>
      <c r="BM2813" s="1"/>
      <c r="BN2813" s="1"/>
      <c r="BO2813" s="1"/>
      <c r="BP2813" s="1"/>
      <c r="BQ2813" s="1"/>
      <c r="BR2813" s="1"/>
      <c r="BS2813" s="1"/>
      <c r="BT2813" s="1"/>
      <c r="BU2813" s="1"/>
      <c r="BV2813" s="1"/>
      <c r="BW2813" s="1"/>
      <c r="BX2813" s="1"/>
      <c r="BY2813" s="1"/>
      <c r="BZ2813" s="1"/>
      <c r="CA2813" s="1"/>
      <c r="CB2813" s="1"/>
      <c r="CC2813" s="1"/>
      <c r="CD2813" s="1"/>
      <c r="CE2813" s="1"/>
      <c r="CF2813" s="1"/>
      <c r="CG2813" s="1"/>
      <c r="CH2813" s="1"/>
      <c r="CI2813" s="1"/>
      <c r="CJ2813" s="1"/>
      <c r="CK2813" s="1"/>
      <c r="CL2813" s="1"/>
      <c r="CM2813" s="1"/>
      <c r="CN2813" s="1"/>
      <c r="CO2813" s="1"/>
      <c r="CP2813" s="1"/>
      <c r="CQ2813" s="1"/>
      <c r="CR2813" s="1"/>
      <c r="CS2813" s="1"/>
      <c r="CT2813" s="1"/>
      <c r="CU2813" s="1"/>
      <c r="CV2813" s="1"/>
      <c r="CW2813" s="1"/>
      <c r="CX2813" s="1"/>
      <c r="CY2813" s="1"/>
      <c r="CZ2813" s="1"/>
      <c r="DA2813" s="1"/>
      <c r="DB2813" s="1"/>
      <c r="DC2813" s="1"/>
      <c r="DD2813" s="1"/>
      <c r="DE2813" s="1"/>
      <c r="DF2813" s="1"/>
      <c r="DG2813" s="1"/>
      <c r="DH2813" s="1"/>
      <c r="DI2813" s="1"/>
      <c r="DJ2813" s="1"/>
      <c r="DK2813" s="1"/>
      <c r="DL2813" s="1"/>
      <c r="DM2813" s="1"/>
      <c r="DN2813" s="1"/>
      <c r="DO2813" s="1"/>
      <c r="DP2813" s="1"/>
      <c r="DQ2813" s="1"/>
      <c r="DR2813" s="1"/>
      <c r="DS2813" s="1"/>
      <c r="DT2813" s="1"/>
      <c r="DU2813" s="1"/>
      <c r="DV2813" s="1"/>
      <c r="DW2813" s="1"/>
      <c r="DX2813" s="1"/>
      <c r="DY2813" s="1"/>
      <c r="DZ2813" s="1"/>
      <c r="EA2813" s="1"/>
      <c r="EB2813" s="1"/>
      <c r="EC2813" s="1"/>
      <c r="ED2813" s="1"/>
      <c r="EE2813" s="1"/>
      <c r="EF2813" s="1"/>
      <c r="EG2813" s="1"/>
      <c r="EH2813" s="1"/>
      <c r="EI2813" s="1"/>
      <c r="EJ2813" s="1"/>
      <c r="EK2813" s="1"/>
      <c r="EL2813" s="1"/>
      <c r="EM2813" s="1"/>
      <c r="EN2813" s="1"/>
      <c r="EO2813" s="1"/>
      <c r="EP2813" s="1"/>
      <c r="EQ2813" s="1"/>
      <c r="ER2813" s="1"/>
      <c r="ES2813" s="1"/>
      <c r="ET2813" s="1"/>
      <c r="EU2813" s="1"/>
      <c r="EV2813" s="1"/>
      <c r="EW2813" s="1"/>
      <c r="EX2813" s="1"/>
    </row>
    <row r="2814" spans="1:154" x14ac:dyDescent="0.15">
      <c r="A2814" s="52"/>
      <c r="B2814" s="53"/>
      <c r="C2814" s="54"/>
      <c r="D2814" s="55"/>
      <c r="E2814" s="56"/>
      <c r="F2814" s="56"/>
      <c r="G2814" s="56"/>
      <c r="H2814" s="56"/>
      <c r="I2814" s="55"/>
      <c r="J2814" s="57"/>
      <c r="K2814" s="58"/>
      <c r="L2814" s="59"/>
      <c r="M2814" s="60"/>
      <c r="N2814" s="60"/>
      <c r="O2814" s="59"/>
      <c r="P2814" s="56"/>
      <c r="Q2814" s="56"/>
      <c r="R2814" s="56"/>
      <c r="S2814" s="61"/>
      <c r="T2814" s="56"/>
      <c r="U2814" s="62"/>
      <c r="V2814" s="57"/>
      <c r="W2814" s="10"/>
      <c r="X2814" s="10"/>
      <c r="Y2814" s="27"/>
      <c r="Z2814" s="3"/>
      <c r="AA2814" s="1"/>
      <c r="AB2814" s="10"/>
      <c r="AC2814" s="3"/>
      <c r="AD2814" s="3"/>
      <c r="AE2814" s="3"/>
      <c r="AF2814" s="10"/>
      <c r="AG2814" s="11"/>
      <c r="AH2814" s="10"/>
      <c r="AI2814" s="1"/>
      <c r="AJ2814" s="1"/>
      <c r="AK2814" s="1"/>
      <c r="AL2814" s="1"/>
      <c r="AM2814" s="1"/>
      <c r="AN2814" s="1"/>
      <c r="AO2814" s="1"/>
      <c r="AP2814" s="1"/>
      <c r="AQ2814" s="1"/>
      <c r="AR2814" s="1"/>
      <c r="AS2814" s="1"/>
      <c r="AT2814" s="1"/>
      <c r="AU2814" s="1"/>
      <c r="AV2814" s="1"/>
      <c r="AW2814" s="1"/>
      <c r="AX2814" s="1"/>
      <c r="AY2814" s="1"/>
      <c r="AZ2814" s="1"/>
      <c r="BA2814" s="1"/>
      <c r="BB2814" s="1"/>
      <c r="BC2814" s="1"/>
      <c r="BD2814" s="1"/>
      <c r="BE2814" s="1"/>
      <c r="BF2814" s="1"/>
      <c r="BG2814" s="1"/>
      <c r="BH2814" s="1"/>
      <c r="BI2814" s="1"/>
      <c r="BJ2814" s="1"/>
      <c r="BK2814" s="1"/>
      <c r="BL2814" s="1"/>
      <c r="BM2814" s="1"/>
      <c r="BN2814" s="1"/>
      <c r="BO2814" s="1"/>
      <c r="BP2814" s="1"/>
      <c r="BQ2814" s="1"/>
      <c r="BR2814" s="1"/>
      <c r="BS2814" s="1"/>
      <c r="BT2814" s="1"/>
      <c r="BU2814" s="1"/>
      <c r="BV2814" s="1"/>
      <c r="BW2814" s="1"/>
      <c r="BX2814" s="1"/>
      <c r="BY2814" s="1"/>
      <c r="BZ2814" s="1"/>
      <c r="CA2814" s="1"/>
      <c r="CB2814" s="1"/>
      <c r="CC2814" s="1"/>
      <c r="CD2814" s="1"/>
      <c r="CE2814" s="1"/>
      <c r="CF2814" s="1"/>
      <c r="CG2814" s="1"/>
      <c r="CH2814" s="1"/>
      <c r="CI2814" s="1"/>
      <c r="CJ2814" s="1"/>
      <c r="CK2814" s="1"/>
      <c r="CL2814" s="1"/>
      <c r="CM2814" s="1"/>
      <c r="CN2814" s="1"/>
      <c r="CO2814" s="1"/>
      <c r="CP2814" s="1"/>
      <c r="CQ2814" s="1"/>
      <c r="CR2814" s="1"/>
      <c r="CS2814" s="1"/>
      <c r="CT2814" s="1"/>
      <c r="CU2814" s="1"/>
      <c r="CV2814" s="1"/>
      <c r="CW2814" s="1"/>
      <c r="CX2814" s="1"/>
      <c r="CY2814" s="1"/>
      <c r="CZ2814" s="1"/>
      <c r="DA2814" s="1"/>
      <c r="DB2814" s="1"/>
      <c r="DC2814" s="1"/>
      <c r="DD2814" s="1"/>
      <c r="DE2814" s="1"/>
      <c r="DF2814" s="1"/>
      <c r="DG2814" s="1"/>
      <c r="DH2814" s="1"/>
      <c r="DI2814" s="1"/>
      <c r="DJ2814" s="1"/>
      <c r="DK2814" s="1"/>
      <c r="DL2814" s="1"/>
      <c r="DM2814" s="1"/>
      <c r="DN2814" s="1"/>
      <c r="DO2814" s="1"/>
      <c r="DP2814" s="1"/>
      <c r="DQ2814" s="1"/>
      <c r="DR2814" s="1"/>
      <c r="DS2814" s="1"/>
      <c r="DT2814" s="1"/>
      <c r="DU2814" s="1"/>
      <c r="DV2814" s="1"/>
      <c r="DW2814" s="1"/>
      <c r="DX2814" s="1"/>
      <c r="DY2814" s="1"/>
      <c r="DZ2814" s="1"/>
      <c r="EA2814" s="1"/>
      <c r="EB2814" s="1"/>
      <c r="EC2814" s="1"/>
      <c r="ED2814" s="1"/>
      <c r="EE2814" s="1"/>
      <c r="EF2814" s="1"/>
      <c r="EG2814" s="1"/>
      <c r="EH2814" s="1"/>
      <c r="EI2814" s="1"/>
      <c r="EJ2814" s="1"/>
      <c r="EK2814" s="1"/>
      <c r="EL2814" s="1"/>
      <c r="EM2814" s="1"/>
      <c r="EN2814" s="1"/>
      <c r="EO2814" s="1"/>
      <c r="EP2814" s="1"/>
      <c r="EQ2814" s="1"/>
      <c r="ER2814" s="1"/>
      <c r="ES2814" s="1"/>
      <c r="ET2814" s="1"/>
      <c r="EU2814" s="1"/>
      <c r="EV2814" s="1"/>
      <c r="EW2814" s="1"/>
      <c r="EX2814" s="1"/>
    </row>
    <row r="2815" spans="1:154" x14ac:dyDescent="0.15">
      <c r="A2815" s="52"/>
      <c r="B2815" s="53"/>
      <c r="C2815" s="54"/>
      <c r="D2815" s="55"/>
      <c r="E2815" s="56"/>
      <c r="F2815" s="56"/>
      <c r="G2815" s="56"/>
      <c r="H2815" s="56"/>
      <c r="I2815" s="55"/>
      <c r="J2815" s="57"/>
      <c r="K2815" s="58"/>
      <c r="L2815" s="59"/>
      <c r="M2815" s="60"/>
      <c r="N2815" s="60"/>
      <c r="O2815" s="59"/>
      <c r="P2815" s="56"/>
      <c r="Q2815" s="56"/>
      <c r="R2815" s="56"/>
      <c r="S2815" s="61"/>
      <c r="T2815" s="56"/>
      <c r="U2815" s="62"/>
      <c r="V2815" s="57"/>
      <c r="W2815" s="10"/>
      <c r="X2815" s="10"/>
      <c r="Y2815" s="27"/>
      <c r="Z2815" s="3"/>
      <c r="AA2815" s="1"/>
      <c r="AB2815" s="10"/>
      <c r="AC2815" s="3"/>
      <c r="AD2815" s="3"/>
      <c r="AE2815" s="3"/>
      <c r="AF2815" s="10"/>
      <c r="AG2815" s="11"/>
      <c r="AH2815" s="10"/>
      <c r="AI2815" s="1"/>
      <c r="AJ2815" s="1"/>
      <c r="AK2815" s="1"/>
      <c r="AL2815" s="1"/>
      <c r="AM2815" s="1"/>
      <c r="AN2815" s="1"/>
      <c r="AO2815" s="1"/>
      <c r="AP2815" s="1"/>
      <c r="AQ2815" s="1"/>
      <c r="AR2815" s="1"/>
      <c r="AS2815" s="1"/>
      <c r="AT2815" s="1"/>
      <c r="AU2815" s="1"/>
      <c r="AV2815" s="1"/>
      <c r="AW2815" s="1"/>
      <c r="AX2815" s="1"/>
      <c r="AY2815" s="1"/>
      <c r="AZ2815" s="1"/>
      <c r="BA2815" s="1"/>
      <c r="BB2815" s="1"/>
      <c r="BC2815" s="1"/>
      <c r="BD2815" s="1"/>
      <c r="BE2815" s="1"/>
      <c r="BF2815" s="1"/>
      <c r="BG2815" s="1"/>
      <c r="BH2815" s="1"/>
      <c r="BI2815" s="1"/>
      <c r="BJ2815" s="1"/>
      <c r="BK2815" s="1"/>
      <c r="BL2815" s="1"/>
      <c r="BM2815" s="1"/>
      <c r="BN2815" s="1"/>
      <c r="BO2815" s="1"/>
      <c r="BP2815" s="1"/>
      <c r="BQ2815" s="1"/>
      <c r="BR2815" s="1"/>
      <c r="BS2815" s="1"/>
      <c r="BT2815" s="1"/>
      <c r="BU2815" s="1"/>
      <c r="BV2815" s="1"/>
      <c r="BW2815" s="1"/>
      <c r="BX2815" s="1"/>
      <c r="BY2815" s="1"/>
      <c r="BZ2815" s="1"/>
      <c r="CA2815" s="1"/>
      <c r="CB2815" s="1"/>
      <c r="CC2815" s="1"/>
      <c r="CD2815" s="1"/>
      <c r="CE2815" s="1"/>
      <c r="CF2815" s="1"/>
      <c r="CG2815" s="1"/>
      <c r="CH2815" s="1"/>
      <c r="CI2815" s="1"/>
      <c r="CJ2815" s="1"/>
      <c r="CK2815" s="1"/>
      <c r="CL2815" s="1"/>
      <c r="CM2815" s="1"/>
      <c r="CN2815" s="1"/>
      <c r="CO2815" s="1"/>
      <c r="CP2815" s="1"/>
      <c r="CQ2815" s="1"/>
      <c r="CR2815" s="1"/>
      <c r="CS2815" s="1"/>
      <c r="CT2815" s="1"/>
      <c r="CU2815" s="1"/>
      <c r="CV2815" s="1"/>
      <c r="CW2815" s="1"/>
      <c r="CX2815" s="1"/>
      <c r="CY2815" s="1"/>
      <c r="CZ2815" s="1"/>
      <c r="DA2815" s="1"/>
      <c r="DB2815" s="1"/>
      <c r="DC2815" s="1"/>
      <c r="DD2815" s="1"/>
      <c r="DE2815" s="1"/>
      <c r="DF2815" s="1"/>
      <c r="DG2815" s="1"/>
      <c r="DH2815" s="1"/>
      <c r="DI2815" s="1"/>
      <c r="DJ2815" s="1"/>
      <c r="DK2815" s="1"/>
      <c r="DL2815" s="1"/>
      <c r="DM2815" s="1"/>
      <c r="DN2815" s="1"/>
      <c r="DO2815" s="1"/>
      <c r="DP2815" s="1"/>
      <c r="DQ2815" s="1"/>
      <c r="DR2815" s="1"/>
      <c r="DS2815" s="1"/>
      <c r="DT2815" s="1"/>
      <c r="DU2815" s="1"/>
      <c r="DV2815" s="1"/>
      <c r="DW2815" s="1"/>
      <c r="DX2815" s="1"/>
      <c r="DY2815" s="1"/>
      <c r="DZ2815" s="1"/>
      <c r="EA2815" s="1"/>
      <c r="EB2815" s="1"/>
      <c r="EC2815" s="1"/>
      <c r="ED2815" s="1"/>
      <c r="EE2815" s="1"/>
      <c r="EF2815" s="1"/>
      <c r="EG2815" s="1"/>
      <c r="EH2815" s="1"/>
      <c r="EI2815" s="1"/>
      <c r="EJ2815" s="1"/>
      <c r="EK2815" s="1"/>
      <c r="EL2815" s="1"/>
      <c r="EM2815" s="1"/>
      <c r="EN2815" s="1"/>
      <c r="EO2815" s="1"/>
      <c r="EP2815" s="1"/>
      <c r="EQ2815" s="1"/>
      <c r="ER2815" s="1"/>
      <c r="ES2815" s="1"/>
      <c r="ET2815" s="1"/>
      <c r="EU2815" s="1"/>
      <c r="EV2815" s="1"/>
      <c r="EW2815" s="1"/>
      <c r="EX2815" s="1"/>
    </row>
    <row r="2816" spans="1:154" x14ac:dyDescent="0.15">
      <c r="A2816" s="52"/>
      <c r="B2816" s="53"/>
      <c r="C2816" s="54"/>
      <c r="D2816" s="55"/>
      <c r="E2816" s="56"/>
      <c r="F2816" s="56"/>
      <c r="G2816" s="56"/>
      <c r="H2816" s="56"/>
      <c r="I2816" s="55"/>
      <c r="J2816" s="57"/>
      <c r="K2816" s="58"/>
      <c r="L2816" s="59"/>
      <c r="M2816" s="60"/>
      <c r="N2816" s="60"/>
      <c r="O2816" s="59"/>
      <c r="P2816" s="56"/>
      <c r="Q2816" s="56"/>
      <c r="R2816" s="56"/>
      <c r="S2816" s="61"/>
      <c r="T2816" s="56"/>
      <c r="U2816" s="62"/>
      <c r="V2816" s="57"/>
      <c r="W2816" s="10"/>
      <c r="X2816" s="10"/>
      <c r="Y2816" s="27"/>
      <c r="Z2816" s="3"/>
      <c r="AA2816" s="1"/>
      <c r="AB2816" s="10"/>
      <c r="AC2816" s="3"/>
      <c r="AD2816" s="3"/>
      <c r="AE2816" s="3"/>
      <c r="AF2816" s="10"/>
      <c r="AG2816" s="11"/>
      <c r="AH2816" s="10"/>
      <c r="AI2816" s="1"/>
      <c r="AJ2816" s="1"/>
      <c r="AK2816" s="1"/>
      <c r="AL2816" s="1"/>
      <c r="AM2816" s="1"/>
      <c r="AN2816" s="1"/>
      <c r="AO2816" s="1"/>
      <c r="AP2816" s="1"/>
      <c r="AQ2816" s="1"/>
      <c r="AR2816" s="1"/>
      <c r="AS2816" s="1"/>
      <c r="AT2816" s="1"/>
      <c r="AU2816" s="1"/>
      <c r="AV2816" s="1"/>
      <c r="AW2816" s="1"/>
      <c r="AX2816" s="1"/>
      <c r="AY2816" s="1"/>
      <c r="AZ2816" s="1"/>
      <c r="BA2816" s="1"/>
      <c r="BB2816" s="1"/>
      <c r="BC2816" s="1"/>
      <c r="BD2816" s="1"/>
      <c r="BE2816" s="1"/>
      <c r="BF2816" s="1"/>
      <c r="BG2816" s="1"/>
      <c r="BH2816" s="1"/>
      <c r="BI2816" s="1"/>
      <c r="BJ2816" s="1"/>
      <c r="BK2816" s="1"/>
      <c r="BL2816" s="1"/>
      <c r="BM2816" s="1"/>
      <c r="BN2816" s="1"/>
      <c r="BO2816" s="1"/>
      <c r="BP2816" s="1"/>
      <c r="BQ2816" s="1"/>
      <c r="BR2816" s="1"/>
      <c r="BS2816" s="1"/>
      <c r="BT2816" s="1"/>
      <c r="BU2816" s="1"/>
      <c r="BV2816" s="1"/>
      <c r="BW2816" s="1"/>
      <c r="BX2816" s="1"/>
      <c r="BY2816" s="1"/>
      <c r="BZ2816" s="1"/>
      <c r="CA2816" s="1"/>
      <c r="CB2816" s="1"/>
      <c r="CC2816" s="1"/>
      <c r="CD2816" s="1"/>
      <c r="CE2816" s="1"/>
      <c r="CF2816" s="1"/>
      <c r="CG2816" s="1"/>
      <c r="CH2816" s="1"/>
      <c r="CI2816" s="1"/>
      <c r="CJ2816" s="1"/>
      <c r="CK2816" s="1"/>
      <c r="CL2816" s="1"/>
      <c r="CM2816" s="1"/>
      <c r="CN2816" s="1"/>
      <c r="CO2816" s="1"/>
      <c r="CP2816" s="1"/>
      <c r="CQ2816" s="1"/>
      <c r="CR2816" s="1"/>
      <c r="CS2816" s="1"/>
      <c r="CT2816" s="1"/>
      <c r="CU2816" s="1"/>
      <c r="CV2816" s="1"/>
      <c r="CW2816" s="1"/>
      <c r="CX2816" s="1"/>
      <c r="CY2816" s="1"/>
      <c r="CZ2816" s="1"/>
      <c r="DA2816" s="1"/>
      <c r="DB2816" s="1"/>
      <c r="DC2816" s="1"/>
      <c r="DD2816" s="1"/>
      <c r="DE2816" s="1"/>
      <c r="DF2816" s="1"/>
      <c r="DG2816" s="1"/>
      <c r="DH2816" s="1"/>
      <c r="DI2816" s="1"/>
      <c r="DJ2816" s="1"/>
      <c r="DK2816" s="1"/>
      <c r="DL2816" s="1"/>
      <c r="DM2816" s="1"/>
      <c r="DN2816" s="1"/>
      <c r="DO2816" s="1"/>
      <c r="DP2816" s="1"/>
      <c r="DQ2816" s="1"/>
      <c r="DR2816" s="1"/>
      <c r="DS2816" s="1"/>
      <c r="DT2816" s="1"/>
      <c r="DU2816" s="1"/>
      <c r="DV2816" s="1"/>
      <c r="DW2816" s="1"/>
      <c r="DX2816" s="1"/>
      <c r="DY2816" s="1"/>
      <c r="DZ2816" s="1"/>
      <c r="EA2816" s="1"/>
      <c r="EB2816" s="1"/>
      <c r="EC2816" s="1"/>
      <c r="ED2816" s="1"/>
      <c r="EE2816" s="1"/>
      <c r="EF2816" s="1"/>
      <c r="EG2816" s="1"/>
      <c r="EH2816" s="1"/>
      <c r="EI2816" s="1"/>
      <c r="EJ2816" s="1"/>
      <c r="EK2816" s="1"/>
      <c r="EL2816" s="1"/>
      <c r="EM2816" s="1"/>
      <c r="EN2816" s="1"/>
      <c r="EO2816" s="1"/>
      <c r="EP2816" s="1"/>
      <c r="EQ2816" s="1"/>
      <c r="ER2816" s="1"/>
      <c r="ES2816" s="1"/>
      <c r="ET2816" s="1"/>
      <c r="EU2816" s="1"/>
      <c r="EV2816" s="1"/>
      <c r="EW2816" s="1"/>
      <c r="EX2816" s="1"/>
    </row>
    <row r="2817" spans="1:154" x14ac:dyDescent="0.15">
      <c r="A2817" s="52"/>
      <c r="B2817" s="53"/>
      <c r="C2817" s="54"/>
      <c r="D2817" s="55"/>
      <c r="E2817" s="56"/>
      <c r="F2817" s="56"/>
      <c r="G2817" s="56"/>
      <c r="H2817" s="56"/>
      <c r="I2817" s="55"/>
      <c r="J2817" s="57"/>
      <c r="K2817" s="58"/>
      <c r="L2817" s="59"/>
      <c r="M2817" s="60"/>
      <c r="N2817" s="60"/>
      <c r="O2817" s="59"/>
      <c r="P2817" s="56"/>
      <c r="Q2817" s="56"/>
      <c r="R2817" s="56"/>
      <c r="S2817" s="61"/>
      <c r="T2817" s="56"/>
      <c r="U2817" s="62"/>
      <c r="V2817" s="57"/>
      <c r="W2817" s="10"/>
      <c r="X2817" s="10"/>
      <c r="Y2817" s="27"/>
      <c r="Z2817" s="3"/>
      <c r="AA2817" s="1"/>
      <c r="AB2817" s="10"/>
      <c r="AC2817" s="3"/>
      <c r="AD2817" s="3"/>
      <c r="AE2817" s="3"/>
      <c r="AF2817" s="10"/>
      <c r="AG2817" s="11"/>
      <c r="AH2817" s="10"/>
      <c r="AI2817" s="1"/>
      <c r="AJ2817" s="1"/>
      <c r="AK2817" s="1"/>
      <c r="AL2817" s="1"/>
      <c r="AM2817" s="1"/>
      <c r="AN2817" s="1"/>
      <c r="AO2817" s="1"/>
      <c r="AP2817" s="1"/>
      <c r="AQ2817" s="1"/>
      <c r="AR2817" s="1"/>
      <c r="AS2817" s="1"/>
      <c r="AT2817" s="1"/>
      <c r="AU2817" s="1"/>
      <c r="AV2817" s="1"/>
      <c r="AW2817" s="1"/>
      <c r="AX2817" s="1"/>
      <c r="AY2817" s="1"/>
      <c r="AZ2817" s="1"/>
      <c r="BA2817" s="1"/>
      <c r="BB2817" s="1"/>
      <c r="BC2817" s="1"/>
      <c r="BD2817" s="1"/>
      <c r="BE2817" s="1"/>
      <c r="BF2817" s="1"/>
      <c r="BG2817" s="1"/>
      <c r="BH2817" s="1"/>
      <c r="BI2817" s="1"/>
      <c r="BJ2817" s="1"/>
      <c r="BK2817" s="1"/>
      <c r="BL2817" s="1"/>
      <c r="BM2817" s="1"/>
      <c r="BN2817" s="1"/>
      <c r="BO2817" s="1"/>
      <c r="BP2817" s="1"/>
      <c r="BQ2817" s="1"/>
      <c r="BR2817" s="1"/>
      <c r="BS2817" s="1"/>
      <c r="BT2817" s="1"/>
      <c r="BU2817" s="1"/>
      <c r="BV2817" s="1"/>
      <c r="BW2817" s="1"/>
      <c r="BX2817" s="1"/>
      <c r="BY2817" s="1"/>
      <c r="BZ2817" s="1"/>
      <c r="CA2817" s="1"/>
      <c r="CB2817" s="1"/>
      <c r="CC2817" s="1"/>
      <c r="CD2817" s="1"/>
      <c r="CE2817" s="1"/>
      <c r="CF2817" s="1"/>
      <c r="CG2817" s="1"/>
      <c r="CH2817" s="1"/>
      <c r="CI2817" s="1"/>
      <c r="CJ2817" s="1"/>
      <c r="CK2817" s="1"/>
      <c r="CL2817" s="1"/>
      <c r="CM2817" s="1"/>
      <c r="CN2817" s="1"/>
      <c r="CO2817" s="1"/>
      <c r="CP2817" s="1"/>
      <c r="CQ2817" s="1"/>
      <c r="CR2817" s="1"/>
      <c r="CS2817" s="1"/>
      <c r="CT2817" s="1"/>
      <c r="CU2817" s="1"/>
      <c r="CV2817" s="1"/>
      <c r="CW2817" s="1"/>
      <c r="CX2817" s="1"/>
      <c r="CY2817" s="1"/>
      <c r="CZ2817" s="1"/>
      <c r="DA2817" s="1"/>
      <c r="DB2817" s="1"/>
      <c r="DC2817" s="1"/>
      <c r="DD2817" s="1"/>
      <c r="DE2817" s="1"/>
      <c r="DF2817" s="1"/>
      <c r="DG2817" s="1"/>
      <c r="DH2817" s="1"/>
      <c r="DI2817" s="1"/>
      <c r="DJ2817" s="1"/>
      <c r="DK2817" s="1"/>
      <c r="DL2817" s="1"/>
      <c r="DM2817" s="1"/>
      <c r="DN2817" s="1"/>
      <c r="DO2817" s="1"/>
      <c r="DP2817" s="1"/>
      <c r="DQ2817" s="1"/>
      <c r="DR2817" s="1"/>
      <c r="DS2817" s="1"/>
      <c r="DT2817" s="1"/>
      <c r="DU2817" s="1"/>
      <c r="DV2817" s="1"/>
      <c r="DW2817" s="1"/>
      <c r="DX2817" s="1"/>
      <c r="DY2817" s="1"/>
      <c r="DZ2817" s="1"/>
      <c r="EA2817" s="1"/>
      <c r="EB2817" s="1"/>
      <c r="EC2817" s="1"/>
      <c r="ED2817" s="1"/>
      <c r="EE2817" s="1"/>
      <c r="EF2817" s="1"/>
      <c r="EG2817" s="1"/>
      <c r="EH2817" s="1"/>
      <c r="EI2817" s="1"/>
      <c r="EJ2817" s="1"/>
      <c r="EK2817" s="1"/>
      <c r="EL2817" s="1"/>
      <c r="EM2817" s="1"/>
      <c r="EN2817" s="1"/>
      <c r="EO2817" s="1"/>
      <c r="EP2817" s="1"/>
      <c r="EQ2817" s="1"/>
      <c r="ER2817" s="1"/>
      <c r="ES2817" s="1"/>
      <c r="ET2817" s="1"/>
      <c r="EU2817" s="1"/>
      <c r="EV2817" s="1"/>
      <c r="EW2817" s="1"/>
      <c r="EX2817" s="1"/>
    </row>
    <row r="2818" spans="1:154" x14ac:dyDescent="0.15">
      <c r="A2818" s="52"/>
      <c r="B2818" s="53"/>
      <c r="C2818" s="54"/>
      <c r="D2818" s="55"/>
      <c r="E2818" s="56"/>
      <c r="F2818" s="56"/>
      <c r="G2818" s="56"/>
      <c r="H2818" s="56"/>
      <c r="I2818" s="55"/>
      <c r="J2818" s="57"/>
      <c r="K2818" s="58"/>
      <c r="L2818" s="59"/>
      <c r="M2818" s="60"/>
      <c r="N2818" s="60"/>
      <c r="O2818" s="59"/>
      <c r="P2818" s="56"/>
      <c r="Q2818" s="56"/>
      <c r="R2818" s="56"/>
      <c r="S2818" s="61"/>
      <c r="T2818" s="56"/>
      <c r="U2818" s="62"/>
      <c r="V2818" s="57"/>
      <c r="W2818" s="10"/>
      <c r="X2818" s="10"/>
      <c r="Y2818" s="27"/>
      <c r="Z2818" s="3"/>
      <c r="AA2818" s="1"/>
      <c r="AB2818" s="10"/>
      <c r="AC2818" s="3"/>
      <c r="AD2818" s="3"/>
      <c r="AE2818" s="3"/>
      <c r="AF2818" s="10"/>
      <c r="AG2818" s="11"/>
      <c r="AH2818" s="10"/>
      <c r="AI2818" s="1"/>
      <c r="AJ2818" s="1"/>
      <c r="AK2818" s="1"/>
      <c r="AL2818" s="1"/>
      <c r="AM2818" s="1"/>
      <c r="AN2818" s="1"/>
      <c r="AO2818" s="1"/>
      <c r="AP2818" s="1"/>
      <c r="AQ2818" s="1"/>
      <c r="AR2818" s="1"/>
      <c r="AS2818" s="1"/>
      <c r="AT2818" s="1"/>
      <c r="AU2818" s="1"/>
      <c r="AV2818" s="1"/>
      <c r="AW2818" s="1"/>
      <c r="AX2818" s="1"/>
      <c r="AY2818" s="1"/>
      <c r="AZ2818" s="1"/>
      <c r="BA2818" s="1"/>
      <c r="BB2818" s="1"/>
      <c r="BC2818" s="1"/>
      <c r="BD2818" s="1"/>
      <c r="BE2818" s="1"/>
      <c r="BF2818" s="1"/>
      <c r="BG2818" s="1"/>
      <c r="BH2818" s="1"/>
      <c r="BI2818" s="1"/>
      <c r="BJ2818" s="1"/>
      <c r="BK2818" s="1"/>
      <c r="BL2818" s="1"/>
      <c r="BM2818" s="1"/>
      <c r="BN2818" s="1"/>
      <c r="BO2818" s="1"/>
      <c r="BP2818" s="1"/>
      <c r="BQ2818" s="1"/>
      <c r="BR2818" s="1"/>
      <c r="BS2818" s="1"/>
      <c r="BT2818" s="1"/>
      <c r="BU2818" s="1"/>
      <c r="BV2818" s="1"/>
      <c r="BW2818" s="1"/>
      <c r="BX2818" s="1"/>
      <c r="BY2818" s="1"/>
      <c r="BZ2818" s="1"/>
      <c r="CA2818" s="1"/>
      <c r="CB2818" s="1"/>
      <c r="CC2818" s="1"/>
      <c r="CD2818" s="1"/>
      <c r="CE2818" s="1"/>
      <c r="CF2818" s="1"/>
      <c r="CG2818" s="1"/>
      <c r="CH2818" s="1"/>
      <c r="CI2818" s="1"/>
      <c r="CJ2818" s="1"/>
      <c r="CK2818" s="1"/>
      <c r="CL2818" s="1"/>
      <c r="CM2818" s="1"/>
      <c r="CN2818" s="1"/>
      <c r="CO2818" s="1"/>
      <c r="CP2818" s="1"/>
      <c r="CQ2818" s="1"/>
      <c r="CR2818" s="1"/>
      <c r="CS2818" s="1"/>
      <c r="CT2818" s="1"/>
      <c r="CU2818" s="1"/>
      <c r="CV2818" s="1"/>
      <c r="CW2818" s="1"/>
      <c r="CX2818" s="1"/>
      <c r="CY2818" s="1"/>
      <c r="CZ2818" s="1"/>
      <c r="DA2818" s="1"/>
      <c r="DB2818" s="1"/>
      <c r="DC2818" s="1"/>
      <c r="DD2818" s="1"/>
      <c r="DE2818" s="1"/>
      <c r="DF2818" s="1"/>
      <c r="DG2818" s="1"/>
      <c r="DH2818" s="1"/>
      <c r="DI2818" s="1"/>
      <c r="DJ2818" s="1"/>
      <c r="DK2818" s="1"/>
      <c r="DL2818" s="1"/>
      <c r="DM2818" s="1"/>
      <c r="DN2818" s="1"/>
      <c r="DO2818" s="1"/>
      <c r="DP2818" s="1"/>
      <c r="DQ2818" s="1"/>
      <c r="DR2818" s="1"/>
      <c r="DS2818" s="1"/>
      <c r="DT2818" s="1"/>
      <c r="DU2818" s="1"/>
      <c r="DV2818" s="1"/>
      <c r="DW2818" s="1"/>
      <c r="DX2818" s="1"/>
      <c r="DY2818" s="1"/>
      <c r="DZ2818" s="1"/>
      <c r="EA2818" s="1"/>
      <c r="EB2818" s="1"/>
      <c r="EC2818" s="1"/>
      <c r="ED2818" s="1"/>
      <c r="EE2818" s="1"/>
      <c r="EF2818" s="1"/>
      <c r="EG2818" s="1"/>
      <c r="EH2818" s="1"/>
      <c r="EI2818" s="1"/>
      <c r="EJ2818" s="1"/>
      <c r="EK2818" s="1"/>
      <c r="EL2818" s="1"/>
      <c r="EM2818" s="1"/>
      <c r="EN2818" s="1"/>
      <c r="EO2818" s="1"/>
      <c r="EP2818" s="1"/>
      <c r="EQ2818" s="1"/>
      <c r="ER2818" s="1"/>
      <c r="ES2818" s="1"/>
      <c r="ET2818" s="1"/>
      <c r="EU2818" s="1"/>
      <c r="EV2818" s="1"/>
      <c r="EW2818" s="1"/>
      <c r="EX2818" s="1"/>
    </row>
    <row r="2819" spans="1:154" x14ac:dyDescent="0.15">
      <c r="A2819" s="52"/>
      <c r="B2819" s="53"/>
      <c r="C2819" s="54"/>
      <c r="D2819" s="55"/>
      <c r="E2819" s="56"/>
      <c r="F2819" s="56"/>
      <c r="G2819" s="56"/>
      <c r="H2819" s="56"/>
      <c r="I2819" s="55"/>
      <c r="J2819" s="57"/>
      <c r="K2819" s="58"/>
      <c r="L2819" s="59"/>
      <c r="M2819" s="60"/>
      <c r="N2819" s="60"/>
      <c r="O2819" s="59"/>
      <c r="P2819" s="56"/>
      <c r="Q2819" s="56"/>
      <c r="R2819" s="56"/>
      <c r="S2819" s="61"/>
      <c r="T2819" s="56"/>
      <c r="U2819" s="62"/>
      <c r="V2819" s="57"/>
      <c r="W2819" s="10"/>
      <c r="X2819" s="10"/>
      <c r="Y2819" s="27"/>
      <c r="Z2819" s="3"/>
      <c r="AA2819" s="1"/>
      <c r="AB2819" s="10"/>
      <c r="AC2819" s="3"/>
      <c r="AD2819" s="3"/>
      <c r="AE2819" s="3"/>
      <c r="AF2819" s="10"/>
      <c r="AG2819" s="11"/>
      <c r="AH2819" s="10"/>
      <c r="AI2819" s="1"/>
      <c r="AJ2819" s="1"/>
      <c r="AK2819" s="1"/>
      <c r="AL2819" s="1"/>
      <c r="AM2819" s="1"/>
      <c r="AN2819" s="1"/>
      <c r="AO2819" s="1"/>
      <c r="AP2819" s="1"/>
      <c r="AQ2819" s="1"/>
      <c r="AR2819" s="1"/>
      <c r="AS2819" s="1"/>
      <c r="AT2819" s="1"/>
      <c r="AU2819" s="1"/>
      <c r="AV2819" s="1"/>
      <c r="AW2819" s="1"/>
      <c r="AX2819" s="1"/>
      <c r="AY2819" s="1"/>
      <c r="AZ2819" s="1"/>
      <c r="BA2819" s="1"/>
      <c r="BB2819" s="1"/>
      <c r="BC2819" s="1"/>
      <c r="BD2819" s="1"/>
      <c r="BE2819" s="1"/>
      <c r="BF2819" s="1"/>
      <c r="BG2819" s="1"/>
      <c r="BH2819" s="1"/>
      <c r="BI2819" s="1"/>
      <c r="BJ2819" s="1"/>
      <c r="BK2819" s="1"/>
      <c r="BL2819" s="1"/>
      <c r="BM2819" s="1"/>
      <c r="BN2819" s="1"/>
      <c r="BO2819" s="1"/>
      <c r="BP2819" s="1"/>
      <c r="BQ2819" s="1"/>
      <c r="BR2819" s="1"/>
      <c r="BS2819" s="1"/>
      <c r="BT2819" s="1"/>
      <c r="BU2819" s="1"/>
      <c r="BV2819" s="1"/>
      <c r="BW2819" s="1"/>
      <c r="BX2819" s="1"/>
      <c r="BY2819" s="1"/>
      <c r="BZ2819" s="1"/>
      <c r="CA2819" s="1"/>
      <c r="CB2819" s="1"/>
      <c r="CC2819" s="1"/>
      <c r="CD2819" s="1"/>
      <c r="CE2819" s="1"/>
      <c r="CF2819" s="1"/>
      <c r="CG2819" s="1"/>
      <c r="CH2819" s="1"/>
      <c r="CI2819" s="1"/>
      <c r="CJ2819" s="1"/>
      <c r="CK2819" s="1"/>
      <c r="CL2819" s="1"/>
      <c r="CM2819" s="1"/>
      <c r="CN2819" s="1"/>
      <c r="CO2819" s="1"/>
      <c r="CP2819" s="1"/>
      <c r="CQ2819" s="1"/>
      <c r="CR2819" s="1"/>
      <c r="CS2819" s="1"/>
      <c r="CT2819" s="1"/>
      <c r="CU2819" s="1"/>
      <c r="CV2819" s="1"/>
      <c r="CW2819" s="1"/>
      <c r="CX2819" s="1"/>
      <c r="CY2819" s="1"/>
      <c r="CZ2819" s="1"/>
      <c r="DA2819" s="1"/>
      <c r="DB2819" s="1"/>
      <c r="DC2819" s="1"/>
      <c r="DD2819" s="1"/>
      <c r="DE2819" s="1"/>
      <c r="DF2819" s="1"/>
      <c r="DG2819" s="1"/>
      <c r="DH2819" s="1"/>
      <c r="DI2819" s="1"/>
      <c r="DJ2819" s="1"/>
      <c r="DK2819" s="1"/>
      <c r="DL2819" s="1"/>
      <c r="DM2819" s="1"/>
      <c r="DN2819" s="1"/>
      <c r="DO2819" s="1"/>
      <c r="DP2819" s="1"/>
      <c r="DQ2819" s="1"/>
      <c r="DR2819" s="1"/>
      <c r="DS2819" s="1"/>
      <c r="DT2819" s="1"/>
      <c r="DU2819" s="1"/>
      <c r="DV2819" s="1"/>
      <c r="DW2819" s="1"/>
      <c r="DX2819" s="1"/>
      <c r="DY2819" s="1"/>
      <c r="DZ2819" s="1"/>
      <c r="EA2819" s="1"/>
      <c r="EB2819" s="1"/>
      <c r="EC2819" s="1"/>
      <c r="ED2819" s="1"/>
      <c r="EE2819" s="1"/>
      <c r="EF2819" s="1"/>
      <c r="EG2819" s="1"/>
      <c r="EH2819" s="1"/>
      <c r="EI2819" s="1"/>
      <c r="EJ2819" s="1"/>
      <c r="EK2819" s="1"/>
      <c r="EL2819" s="1"/>
      <c r="EM2819" s="1"/>
      <c r="EN2819" s="1"/>
      <c r="EO2819" s="1"/>
      <c r="EP2819" s="1"/>
      <c r="EQ2819" s="1"/>
      <c r="ER2819" s="1"/>
      <c r="ES2819" s="1"/>
      <c r="ET2819" s="1"/>
      <c r="EU2819" s="1"/>
      <c r="EV2819" s="1"/>
      <c r="EW2819" s="1"/>
      <c r="EX2819" s="1"/>
    </row>
    <row r="2820" spans="1:154" x14ac:dyDescent="0.15">
      <c r="A2820" s="52"/>
      <c r="B2820" s="53"/>
      <c r="C2820" s="54"/>
      <c r="D2820" s="55"/>
      <c r="E2820" s="56"/>
      <c r="F2820" s="56"/>
      <c r="G2820" s="56"/>
      <c r="H2820" s="56"/>
      <c r="I2820" s="55"/>
      <c r="J2820" s="57"/>
      <c r="K2820" s="58"/>
      <c r="L2820" s="59"/>
      <c r="M2820" s="60"/>
      <c r="N2820" s="60"/>
      <c r="O2820" s="59"/>
      <c r="P2820" s="56"/>
      <c r="Q2820" s="56"/>
      <c r="R2820" s="56"/>
      <c r="S2820" s="61"/>
      <c r="T2820" s="56"/>
      <c r="U2820" s="62"/>
      <c r="V2820" s="57"/>
      <c r="W2820" s="10"/>
      <c r="X2820" s="10"/>
      <c r="Y2820" s="27"/>
      <c r="Z2820" s="3"/>
      <c r="AA2820" s="1"/>
      <c r="AB2820" s="10"/>
      <c r="AC2820" s="3"/>
      <c r="AD2820" s="3"/>
      <c r="AE2820" s="3"/>
      <c r="AF2820" s="10"/>
      <c r="AG2820" s="11"/>
      <c r="AH2820" s="10"/>
      <c r="AI2820" s="1"/>
      <c r="AJ2820" s="1"/>
      <c r="AK2820" s="1"/>
      <c r="AL2820" s="1"/>
      <c r="AM2820" s="1"/>
      <c r="AN2820" s="1"/>
      <c r="AO2820" s="1"/>
      <c r="AP2820" s="1"/>
      <c r="AQ2820" s="1"/>
      <c r="AR2820" s="1"/>
      <c r="AS2820" s="1"/>
      <c r="AT2820" s="1"/>
      <c r="AU2820" s="1"/>
      <c r="AV2820" s="1"/>
      <c r="AW2820" s="1"/>
      <c r="AX2820" s="1"/>
      <c r="AY2820" s="1"/>
      <c r="AZ2820" s="1"/>
      <c r="BA2820" s="1"/>
      <c r="BB2820" s="1"/>
      <c r="BC2820" s="1"/>
      <c r="BD2820" s="1"/>
      <c r="BE2820" s="1"/>
      <c r="BF2820" s="1"/>
      <c r="BG2820" s="1"/>
      <c r="BH2820" s="1"/>
      <c r="BI2820" s="1"/>
      <c r="BJ2820" s="1"/>
      <c r="BK2820" s="1"/>
      <c r="BL2820" s="1"/>
      <c r="BM2820" s="1"/>
      <c r="BN2820" s="1"/>
      <c r="BO2820" s="1"/>
      <c r="BP2820" s="1"/>
      <c r="BQ2820" s="1"/>
      <c r="BR2820" s="1"/>
      <c r="BS2820" s="1"/>
      <c r="BT2820" s="1"/>
      <c r="BU2820" s="1"/>
      <c r="BV2820" s="1"/>
      <c r="BW2820" s="1"/>
      <c r="BX2820" s="1"/>
      <c r="BY2820" s="1"/>
      <c r="BZ2820" s="1"/>
      <c r="CA2820" s="1"/>
      <c r="CB2820" s="1"/>
      <c r="CC2820" s="1"/>
      <c r="CD2820" s="1"/>
      <c r="CE2820" s="1"/>
      <c r="CF2820" s="1"/>
      <c r="CG2820" s="1"/>
      <c r="CH2820" s="1"/>
      <c r="CI2820" s="1"/>
      <c r="CJ2820" s="1"/>
      <c r="CK2820" s="1"/>
      <c r="CL2820" s="1"/>
      <c r="CM2820" s="1"/>
      <c r="CN2820" s="1"/>
      <c r="CO2820" s="1"/>
      <c r="CP2820" s="1"/>
      <c r="CQ2820" s="1"/>
      <c r="CR2820" s="1"/>
      <c r="CS2820" s="1"/>
      <c r="CT2820" s="1"/>
      <c r="CU2820" s="1"/>
      <c r="CV2820" s="1"/>
      <c r="CW2820" s="1"/>
      <c r="CX2820" s="1"/>
      <c r="CY2820" s="1"/>
      <c r="CZ2820" s="1"/>
      <c r="DA2820" s="1"/>
      <c r="DB2820" s="1"/>
      <c r="DC2820" s="1"/>
      <c r="DD2820" s="1"/>
      <c r="DE2820" s="1"/>
      <c r="DF2820" s="1"/>
      <c r="DG2820" s="1"/>
      <c r="DH2820" s="1"/>
      <c r="DI2820" s="1"/>
      <c r="DJ2820" s="1"/>
      <c r="DK2820" s="1"/>
      <c r="DL2820" s="1"/>
      <c r="DM2820" s="1"/>
      <c r="DN2820" s="1"/>
      <c r="DO2820" s="1"/>
      <c r="DP2820" s="1"/>
      <c r="DQ2820" s="1"/>
      <c r="DR2820" s="1"/>
      <c r="DS2820" s="1"/>
      <c r="DT2820" s="1"/>
      <c r="DU2820" s="1"/>
      <c r="DV2820" s="1"/>
      <c r="DW2820" s="1"/>
      <c r="DX2820" s="1"/>
      <c r="DY2820" s="1"/>
      <c r="DZ2820" s="1"/>
      <c r="EA2820" s="1"/>
      <c r="EB2820" s="1"/>
      <c r="EC2820" s="1"/>
      <c r="ED2820" s="1"/>
      <c r="EE2820" s="1"/>
      <c r="EF2820" s="1"/>
      <c r="EG2820" s="1"/>
      <c r="EH2820" s="1"/>
      <c r="EI2820" s="1"/>
      <c r="EJ2820" s="1"/>
      <c r="EK2820" s="1"/>
      <c r="EL2820" s="1"/>
      <c r="EM2820" s="1"/>
      <c r="EN2820" s="1"/>
      <c r="EO2820" s="1"/>
      <c r="EP2820" s="1"/>
      <c r="EQ2820" s="1"/>
      <c r="ER2820" s="1"/>
      <c r="ES2820" s="1"/>
      <c r="ET2820" s="1"/>
      <c r="EU2820" s="1"/>
      <c r="EV2820" s="1"/>
      <c r="EW2820" s="1"/>
      <c r="EX2820" s="1"/>
    </row>
    <row r="2821" spans="1:154" x14ac:dyDescent="0.15">
      <c r="A2821" s="52"/>
      <c r="B2821" s="53"/>
      <c r="C2821" s="54"/>
      <c r="D2821" s="55"/>
      <c r="E2821" s="56"/>
      <c r="F2821" s="56"/>
      <c r="G2821" s="56"/>
      <c r="H2821" s="56"/>
      <c r="I2821" s="55"/>
      <c r="J2821" s="57"/>
      <c r="K2821" s="58"/>
      <c r="L2821" s="59"/>
      <c r="M2821" s="60"/>
      <c r="N2821" s="60"/>
      <c r="O2821" s="59"/>
      <c r="P2821" s="56"/>
      <c r="Q2821" s="56"/>
      <c r="R2821" s="56"/>
      <c r="S2821" s="61"/>
      <c r="T2821" s="56"/>
      <c r="U2821" s="62"/>
      <c r="V2821" s="57"/>
      <c r="W2821" s="10"/>
      <c r="X2821" s="10"/>
      <c r="Y2821" s="27"/>
      <c r="Z2821" s="3"/>
      <c r="AA2821" s="1"/>
      <c r="AB2821" s="10"/>
      <c r="AC2821" s="3"/>
      <c r="AD2821" s="3"/>
      <c r="AE2821" s="3"/>
      <c r="AF2821" s="10"/>
      <c r="AG2821" s="11"/>
      <c r="AH2821" s="10"/>
      <c r="AI2821" s="1"/>
      <c r="AJ2821" s="1"/>
      <c r="AK2821" s="1"/>
      <c r="AL2821" s="1"/>
      <c r="AM2821" s="1"/>
      <c r="AN2821" s="1"/>
      <c r="AO2821" s="1"/>
      <c r="AP2821" s="1"/>
      <c r="AQ2821" s="1"/>
      <c r="AR2821" s="1"/>
      <c r="AS2821" s="1"/>
      <c r="AT2821" s="1"/>
      <c r="AU2821" s="1"/>
      <c r="AV2821" s="1"/>
      <c r="AW2821" s="1"/>
      <c r="AX2821" s="1"/>
      <c r="AY2821" s="1"/>
      <c r="AZ2821" s="1"/>
      <c r="BA2821" s="1"/>
      <c r="BB2821" s="1"/>
      <c r="BC2821" s="1"/>
      <c r="BD2821" s="1"/>
      <c r="BE2821" s="1"/>
      <c r="BF2821" s="1"/>
      <c r="BG2821" s="1"/>
      <c r="BH2821" s="1"/>
      <c r="BI2821" s="1"/>
      <c r="BJ2821" s="1"/>
      <c r="BK2821" s="1"/>
      <c r="BL2821" s="1"/>
      <c r="BM2821" s="1"/>
      <c r="BN2821" s="1"/>
      <c r="BO2821" s="1"/>
      <c r="BP2821" s="1"/>
      <c r="BQ2821" s="1"/>
      <c r="BR2821" s="1"/>
      <c r="BS2821" s="1"/>
      <c r="BT2821" s="1"/>
      <c r="BU2821" s="1"/>
      <c r="BV2821" s="1"/>
      <c r="BW2821" s="1"/>
      <c r="BX2821" s="1"/>
      <c r="BY2821" s="1"/>
      <c r="BZ2821" s="1"/>
      <c r="CA2821" s="1"/>
      <c r="CB2821" s="1"/>
      <c r="CC2821" s="1"/>
      <c r="CD2821" s="1"/>
      <c r="CE2821" s="1"/>
      <c r="CF2821" s="1"/>
      <c r="CG2821" s="1"/>
      <c r="CH2821" s="1"/>
      <c r="CI2821" s="1"/>
      <c r="CJ2821" s="1"/>
      <c r="CK2821" s="1"/>
      <c r="CL2821" s="1"/>
      <c r="CM2821" s="1"/>
      <c r="CN2821" s="1"/>
      <c r="CO2821" s="1"/>
      <c r="CP2821" s="1"/>
      <c r="CQ2821" s="1"/>
      <c r="CR2821" s="1"/>
      <c r="CS2821" s="1"/>
      <c r="CT2821" s="1"/>
      <c r="CU2821" s="1"/>
      <c r="CV2821" s="1"/>
      <c r="CW2821" s="1"/>
      <c r="CX2821" s="1"/>
      <c r="CY2821" s="1"/>
      <c r="CZ2821" s="1"/>
      <c r="DA2821" s="1"/>
      <c r="DB2821" s="1"/>
      <c r="DC2821" s="1"/>
      <c r="DD2821" s="1"/>
      <c r="DE2821" s="1"/>
      <c r="DF2821" s="1"/>
      <c r="DG2821" s="1"/>
      <c r="DH2821" s="1"/>
      <c r="DI2821" s="1"/>
      <c r="DJ2821" s="1"/>
      <c r="DK2821" s="1"/>
      <c r="DL2821" s="1"/>
      <c r="DM2821" s="1"/>
      <c r="DN2821" s="1"/>
      <c r="DO2821" s="1"/>
      <c r="DP2821" s="1"/>
      <c r="DQ2821" s="1"/>
      <c r="DR2821" s="1"/>
      <c r="DS2821" s="1"/>
      <c r="DT2821" s="1"/>
      <c r="DU2821" s="1"/>
      <c r="DV2821" s="1"/>
      <c r="DW2821" s="1"/>
      <c r="DX2821" s="1"/>
      <c r="DY2821" s="1"/>
      <c r="DZ2821" s="1"/>
      <c r="EA2821" s="1"/>
      <c r="EB2821" s="1"/>
      <c r="EC2821" s="1"/>
      <c r="ED2821" s="1"/>
      <c r="EE2821" s="1"/>
      <c r="EF2821" s="1"/>
      <c r="EG2821" s="1"/>
      <c r="EH2821" s="1"/>
      <c r="EI2821" s="1"/>
      <c r="EJ2821" s="1"/>
      <c r="EK2821" s="1"/>
      <c r="EL2821" s="1"/>
      <c r="EM2821" s="1"/>
      <c r="EN2821" s="1"/>
      <c r="EO2821" s="1"/>
      <c r="EP2821" s="1"/>
      <c r="EQ2821" s="1"/>
      <c r="ER2821" s="1"/>
      <c r="ES2821" s="1"/>
      <c r="ET2821" s="1"/>
      <c r="EU2821" s="1"/>
      <c r="EV2821" s="1"/>
      <c r="EW2821" s="1"/>
      <c r="EX2821" s="1"/>
    </row>
    <row r="2822" spans="1:154" x14ac:dyDescent="0.15">
      <c r="A2822" s="52"/>
      <c r="B2822" s="53"/>
      <c r="C2822" s="54"/>
      <c r="D2822" s="55"/>
      <c r="E2822" s="56"/>
      <c r="F2822" s="56"/>
      <c r="G2822" s="56"/>
      <c r="H2822" s="56"/>
      <c r="I2822" s="55"/>
      <c r="J2822" s="57"/>
      <c r="K2822" s="58"/>
      <c r="L2822" s="59"/>
      <c r="M2822" s="60"/>
      <c r="N2822" s="60"/>
      <c r="O2822" s="59"/>
      <c r="P2822" s="56"/>
      <c r="Q2822" s="56"/>
      <c r="R2822" s="56"/>
      <c r="S2822" s="61"/>
      <c r="T2822" s="56"/>
      <c r="U2822" s="62"/>
      <c r="V2822" s="57"/>
      <c r="W2822" s="10"/>
      <c r="X2822" s="10"/>
      <c r="Y2822" s="27"/>
      <c r="Z2822" s="3"/>
      <c r="AA2822" s="1"/>
      <c r="AB2822" s="10"/>
      <c r="AC2822" s="3"/>
      <c r="AD2822" s="3"/>
      <c r="AE2822" s="3"/>
      <c r="AF2822" s="10"/>
      <c r="AG2822" s="11"/>
      <c r="AH2822" s="10"/>
      <c r="AI2822" s="1"/>
      <c r="AJ2822" s="1"/>
      <c r="AK2822" s="1"/>
      <c r="AL2822" s="1"/>
      <c r="AM2822" s="1"/>
      <c r="AN2822" s="1"/>
      <c r="AO2822" s="1"/>
      <c r="AP2822" s="1"/>
      <c r="AQ2822" s="1"/>
      <c r="AR2822" s="1"/>
      <c r="AS2822" s="1"/>
      <c r="AT2822" s="1"/>
      <c r="AU2822" s="1"/>
      <c r="AV2822" s="1"/>
      <c r="AW2822" s="1"/>
      <c r="AX2822" s="1"/>
      <c r="AY2822" s="1"/>
      <c r="AZ2822" s="1"/>
      <c r="BA2822" s="1"/>
      <c r="BB2822" s="1"/>
      <c r="BC2822" s="1"/>
      <c r="BD2822" s="1"/>
      <c r="BE2822" s="1"/>
      <c r="BF2822" s="1"/>
      <c r="BG2822" s="1"/>
      <c r="BH2822" s="1"/>
      <c r="BI2822" s="1"/>
      <c r="BJ2822" s="1"/>
      <c r="BK2822" s="1"/>
      <c r="BL2822" s="1"/>
      <c r="BM2822" s="1"/>
      <c r="BN2822" s="1"/>
      <c r="BO2822" s="1"/>
      <c r="BP2822" s="1"/>
      <c r="BQ2822" s="1"/>
      <c r="BR2822" s="1"/>
      <c r="BS2822" s="1"/>
      <c r="BT2822" s="1"/>
      <c r="BU2822" s="1"/>
      <c r="BV2822" s="1"/>
      <c r="BW2822" s="1"/>
      <c r="BX2822" s="1"/>
      <c r="BY2822" s="1"/>
      <c r="BZ2822" s="1"/>
      <c r="CA2822" s="1"/>
      <c r="CB2822" s="1"/>
      <c r="CC2822" s="1"/>
      <c r="CD2822" s="1"/>
      <c r="CE2822" s="1"/>
      <c r="CF2822" s="1"/>
      <c r="CG2822" s="1"/>
      <c r="CH2822" s="1"/>
      <c r="CI2822" s="1"/>
      <c r="CJ2822" s="1"/>
      <c r="CK2822" s="1"/>
      <c r="CL2822" s="1"/>
      <c r="CM2822" s="1"/>
      <c r="CN2822" s="1"/>
      <c r="CO2822" s="1"/>
      <c r="CP2822" s="1"/>
      <c r="CQ2822" s="1"/>
      <c r="CR2822" s="1"/>
      <c r="CS2822" s="1"/>
      <c r="CT2822" s="1"/>
      <c r="CU2822" s="1"/>
      <c r="CV2822" s="1"/>
      <c r="CW2822" s="1"/>
      <c r="CX2822" s="1"/>
      <c r="CY2822" s="1"/>
      <c r="CZ2822" s="1"/>
      <c r="DA2822" s="1"/>
      <c r="DB2822" s="1"/>
      <c r="DC2822" s="1"/>
      <c r="DD2822" s="1"/>
      <c r="DE2822" s="1"/>
      <c r="DF2822" s="1"/>
      <c r="DG2822" s="1"/>
      <c r="DH2822" s="1"/>
      <c r="DI2822" s="1"/>
      <c r="DJ2822" s="1"/>
      <c r="DK2822" s="1"/>
      <c r="DL2822" s="1"/>
      <c r="DM2822" s="1"/>
      <c r="DN2822" s="1"/>
      <c r="DO2822" s="1"/>
      <c r="DP2822" s="1"/>
      <c r="DQ2822" s="1"/>
      <c r="DR2822" s="1"/>
      <c r="DS2822" s="1"/>
      <c r="DT2822" s="1"/>
      <c r="DU2822" s="1"/>
      <c r="DV2822" s="1"/>
      <c r="DW2822" s="1"/>
      <c r="DX2822" s="1"/>
      <c r="DY2822" s="1"/>
      <c r="DZ2822" s="1"/>
      <c r="EA2822" s="1"/>
      <c r="EB2822" s="1"/>
      <c r="EC2822" s="1"/>
      <c r="ED2822" s="1"/>
      <c r="EE2822" s="1"/>
      <c r="EF2822" s="1"/>
      <c r="EG2822" s="1"/>
      <c r="EH2822" s="1"/>
      <c r="EI2822" s="1"/>
      <c r="EJ2822" s="1"/>
      <c r="EK2822" s="1"/>
      <c r="EL2822" s="1"/>
      <c r="EM2822" s="1"/>
      <c r="EN2822" s="1"/>
      <c r="EO2822" s="1"/>
      <c r="EP2822" s="1"/>
      <c r="EQ2822" s="1"/>
      <c r="ER2822" s="1"/>
      <c r="ES2822" s="1"/>
      <c r="ET2822" s="1"/>
      <c r="EU2822" s="1"/>
      <c r="EV2822" s="1"/>
      <c r="EW2822" s="1"/>
      <c r="EX2822" s="1"/>
    </row>
    <row r="2823" spans="1:154" x14ac:dyDescent="0.15">
      <c r="A2823" s="52"/>
      <c r="B2823" s="53"/>
      <c r="C2823" s="54"/>
      <c r="D2823" s="55"/>
      <c r="E2823" s="56"/>
      <c r="F2823" s="56"/>
      <c r="G2823" s="56"/>
      <c r="H2823" s="56"/>
      <c r="I2823" s="55"/>
      <c r="J2823" s="57"/>
      <c r="K2823" s="58"/>
      <c r="L2823" s="59"/>
      <c r="M2823" s="60"/>
      <c r="N2823" s="60"/>
      <c r="O2823" s="59"/>
      <c r="P2823" s="56"/>
      <c r="Q2823" s="56"/>
      <c r="R2823" s="56"/>
      <c r="S2823" s="61"/>
      <c r="T2823" s="56"/>
      <c r="U2823" s="62"/>
      <c r="V2823" s="57"/>
      <c r="W2823" s="10"/>
      <c r="X2823" s="10"/>
      <c r="Y2823" s="27"/>
      <c r="Z2823" s="3"/>
      <c r="AA2823" s="1"/>
      <c r="AB2823" s="10"/>
      <c r="AC2823" s="3"/>
      <c r="AD2823" s="3"/>
      <c r="AE2823" s="3"/>
      <c r="AF2823" s="10"/>
      <c r="AG2823" s="11"/>
      <c r="AH2823" s="10"/>
      <c r="AI2823" s="1"/>
      <c r="AJ2823" s="1"/>
      <c r="AK2823" s="1"/>
      <c r="AL2823" s="1"/>
      <c r="AM2823" s="1"/>
      <c r="AN2823" s="1"/>
      <c r="AO2823" s="1"/>
      <c r="AP2823" s="1"/>
      <c r="AQ2823" s="1"/>
      <c r="AR2823" s="1"/>
      <c r="AS2823" s="1"/>
      <c r="AT2823" s="1"/>
      <c r="AU2823" s="1"/>
      <c r="AV2823" s="1"/>
      <c r="AW2823" s="1"/>
      <c r="AX2823" s="1"/>
      <c r="AY2823" s="1"/>
      <c r="AZ2823" s="1"/>
      <c r="BA2823" s="1"/>
      <c r="BB2823" s="1"/>
      <c r="BC2823" s="1"/>
      <c r="BD2823" s="1"/>
      <c r="BE2823" s="1"/>
      <c r="BF2823" s="1"/>
      <c r="BG2823" s="1"/>
      <c r="BH2823" s="1"/>
      <c r="BI2823" s="1"/>
      <c r="BJ2823" s="1"/>
      <c r="BK2823" s="1"/>
      <c r="BL2823" s="1"/>
      <c r="BM2823" s="1"/>
      <c r="BN2823" s="1"/>
      <c r="BO2823" s="1"/>
      <c r="BP2823" s="1"/>
      <c r="BQ2823" s="1"/>
      <c r="BR2823" s="1"/>
      <c r="BS2823" s="1"/>
      <c r="BT2823" s="1"/>
      <c r="BU2823" s="1"/>
      <c r="BV2823" s="1"/>
      <c r="BW2823" s="1"/>
      <c r="BX2823" s="1"/>
      <c r="BY2823" s="1"/>
      <c r="BZ2823" s="1"/>
      <c r="CA2823" s="1"/>
      <c r="CB2823" s="1"/>
      <c r="CC2823" s="1"/>
      <c r="CD2823" s="1"/>
      <c r="CE2823" s="1"/>
      <c r="CF2823" s="1"/>
      <c r="CG2823" s="1"/>
      <c r="CH2823" s="1"/>
      <c r="CI2823" s="1"/>
      <c r="CJ2823" s="1"/>
      <c r="CK2823" s="1"/>
      <c r="CL2823" s="1"/>
      <c r="CM2823" s="1"/>
      <c r="CN2823" s="1"/>
      <c r="CO2823" s="1"/>
      <c r="CP2823" s="1"/>
      <c r="CQ2823" s="1"/>
      <c r="CR2823" s="1"/>
      <c r="CS2823" s="1"/>
      <c r="CT2823" s="1"/>
      <c r="CU2823" s="1"/>
      <c r="CV2823" s="1"/>
      <c r="CW2823" s="1"/>
      <c r="CX2823" s="1"/>
      <c r="CY2823" s="1"/>
      <c r="CZ2823" s="1"/>
      <c r="DA2823" s="1"/>
      <c r="DB2823" s="1"/>
      <c r="DC2823" s="1"/>
      <c r="DD2823" s="1"/>
      <c r="DE2823" s="1"/>
      <c r="DF2823" s="1"/>
      <c r="DG2823" s="1"/>
      <c r="DH2823" s="1"/>
      <c r="DI2823" s="1"/>
      <c r="DJ2823" s="1"/>
      <c r="DK2823" s="1"/>
      <c r="DL2823" s="1"/>
      <c r="DM2823" s="1"/>
      <c r="DN2823" s="1"/>
      <c r="DO2823" s="1"/>
      <c r="DP2823" s="1"/>
      <c r="DQ2823" s="1"/>
      <c r="DR2823" s="1"/>
      <c r="DS2823" s="1"/>
      <c r="DT2823" s="1"/>
      <c r="DU2823" s="1"/>
      <c r="DV2823" s="1"/>
      <c r="DW2823" s="1"/>
      <c r="DX2823" s="1"/>
      <c r="DY2823" s="1"/>
      <c r="DZ2823" s="1"/>
      <c r="EA2823" s="1"/>
      <c r="EB2823" s="1"/>
      <c r="EC2823" s="1"/>
      <c r="ED2823" s="1"/>
      <c r="EE2823" s="1"/>
      <c r="EF2823" s="1"/>
      <c r="EG2823" s="1"/>
      <c r="EH2823" s="1"/>
      <c r="EI2823" s="1"/>
      <c r="EJ2823" s="1"/>
      <c r="EK2823" s="1"/>
      <c r="EL2823" s="1"/>
      <c r="EM2823" s="1"/>
      <c r="EN2823" s="1"/>
      <c r="EO2823" s="1"/>
      <c r="EP2823" s="1"/>
      <c r="EQ2823" s="1"/>
      <c r="ER2823" s="1"/>
      <c r="ES2823" s="1"/>
      <c r="ET2823" s="1"/>
      <c r="EU2823" s="1"/>
      <c r="EV2823" s="1"/>
      <c r="EW2823" s="1"/>
      <c r="EX2823" s="1"/>
    </row>
    <row r="2824" spans="1:154" x14ac:dyDescent="0.15">
      <c r="A2824" s="52"/>
      <c r="B2824" s="53"/>
      <c r="C2824" s="54"/>
      <c r="D2824" s="55"/>
      <c r="E2824" s="56"/>
      <c r="F2824" s="56"/>
      <c r="G2824" s="56"/>
      <c r="H2824" s="56"/>
      <c r="I2824" s="55"/>
      <c r="J2824" s="57"/>
      <c r="K2824" s="58"/>
      <c r="L2824" s="59"/>
      <c r="M2824" s="60"/>
      <c r="N2824" s="60"/>
      <c r="O2824" s="59"/>
      <c r="P2824" s="56"/>
      <c r="Q2824" s="56"/>
      <c r="R2824" s="56"/>
      <c r="S2824" s="61"/>
      <c r="T2824" s="56"/>
      <c r="U2824" s="62"/>
      <c r="V2824" s="57"/>
      <c r="W2824" s="10"/>
      <c r="X2824" s="10"/>
      <c r="Y2824" s="27"/>
      <c r="Z2824" s="3"/>
      <c r="AA2824" s="1"/>
      <c r="AB2824" s="10"/>
      <c r="AC2824" s="3"/>
      <c r="AD2824" s="3"/>
      <c r="AE2824" s="3"/>
      <c r="AF2824" s="10"/>
      <c r="AG2824" s="11"/>
      <c r="AH2824" s="10"/>
      <c r="AI2824" s="1"/>
      <c r="AJ2824" s="1"/>
      <c r="AK2824" s="1"/>
      <c r="AL2824" s="1"/>
      <c r="AM2824" s="1"/>
      <c r="AN2824" s="1"/>
      <c r="AO2824" s="1"/>
      <c r="AP2824" s="1"/>
      <c r="AQ2824" s="1"/>
      <c r="AR2824" s="1"/>
      <c r="AS2824" s="1"/>
      <c r="AT2824" s="1"/>
      <c r="AU2824" s="1"/>
      <c r="AV2824" s="1"/>
      <c r="AW2824" s="1"/>
      <c r="AX2824" s="1"/>
      <c r="AY2824" s="1"/>
      <c r="AZ2824" s="1"/>
      <c r="BA2824" s="1"/>
      <c r="BB2824" s="1"/>
      <c r="BC2824" s="1"/>
      <c r="BD2824" s="1"/>
      <c r="BE2824" s="1"/>
      <c r="BF2824" s="1"/>
      <c r="BG2824" s="1"/>
      <c r="BH2824" s="1"/>
      <c r="BI2824" s="1"/>
      <c r="BJ2824" s="1"/>
      <c r="BK2824" s="1"/>
      <c r="BL2824" s="1"/>
      <c r="BM2824" s="1"/>
      <c r="BN2824" s="1"/>
      <c r="BO2824" s="1"/>
      <c r="BP2824" s="1"/>
      <c r="BQ2824" s="1"/>
      <c r="BR2824" s="1"/>
      <c r="BS2824" s="1"/>
      <c r="BT2824" s="1"/>
      <c r="BU2824" s="1"/>
      <c r="BV2824" s="1"/>
      <c r="BW2824" s="1"/>
      <c r="BX2824" s="1"/>
      <c r="BY2824" s="1"/>
      <c r="BZ2824" s="1"/>
      <c r="CA2824" s="1"/>
      <c r="CB2824" s="1"/>
      <c r="CC2824" s="1"/>
      <c r="CD2824" s="1"/>
      <c r="CE2824" s="1"/>
      <c r="CF2824" s="1"/>
      <c r="CG2824" s="1"/>
      <c r="CH2824" s="1"/>
      <c r="CI2824" s="1"/>
      <c r="CJ2824" s="1"/>
      <c r="CK2824" s="1"/>
      <c r="CL2824" s="1"/>
      <c r="CM2824" s="1"/>
      <c r="CN2824" s="1"/>
      <c r="CO2824" s="1"/>
      <c r="CP2824" s="1"/>
      <c r="CQ2824" s="1"/>
      <c r="CR2824" s="1"/>
      <c r="CS2824" s="1"/>
      <c r="CT2824" s="1"/>
      <c r="CU2824" s="1"/>
      <c r="CV2824" s="1"/>
      <c r="CW2824" s="1"/>
      <c r="CX2824" s="1"/>
      <c r="CY2824" s="1"/>
      <c r="CZ2824" s="1"/>
      <c r="DA2824" s="1"/>
      <c r="DB2824" s="1"/>
      <c r="DC2824" s="1"/>
      <c r="DD2824" s="1"/>
      <c r="DE2824" s="1"/>
      <c r="DF2824" s="1"/>
      <c r="DG2824" s="1"/>
      <c r="DH2824" s="1"/>
      <c r="DI2824" s="1"/>
      <c r="DJ2824" s="1"/>
      <c r="DK2824" s="1"/>
      <c r="DL2824" s="1"/>
      <c r="DM2824" s="1"/>
      <c r="DN2824" s="1"/>
      <c r="DO2824" s="1"/>
      <c r="DP2824" s="1"/>
      <c r="DQ2824" s="1"/>
      <c r="DR2824" s="1"/>
      <c r="DS2824" s="1"/>
      <c r="DT2824" s="1"/>
      <c r="DU2824" s="1"/>
      <c r="DV2824" s="1"/>
      <c r="DW2824" s="1"/>
      <c r="DX2824" s="1"/>
      <c r="DY2824" s="1"/>
      <c r="DZ2824" s="1"/>
      <c r="EA2824" s="1"/>
      <c r="EB2824" s="1"/>
      <c r="EC2824" s="1"/>
      <c r="ED2824" s="1"/>
      <c r="EE2824" s="1"/>
      <c r="EF2824" s="1"/>
      <c r="EG2824" s="1"/>
      <c r="EH2824" s="1"/>
      <c r="EI2824" s="1"/>
      <c r="EJ2824" s="1"/>
      <c r="EK2824" s="1"/>
      <c r="EL2824" s="1"/>
      <c r="EM2824" s="1"/>
      <c r="EN2824" s="1"/>
      <c r="EO2824" s="1"/>
      <c r="EP2824" s="1"/>
      <c r="EQ2824" s="1"/>
      <c r="ER2824" s="1"/>
      <c r="ES2824" s="1"/>
      <c r="ET2824" s="1"/>
      <c r="EU2824" s="1"/>
      <c r="EV2824" s="1"/>
      <c r="EW2824" s="1"/>
      <c r="EX2824" s="1"/>
    </row>
    <row r="2825" spans="1:154" x14ac:dyDescent="0.15">
      <c r="A2825" s="52"/>
      <c r="B2825" s="53"/>
      <c r="C2825" s="54"/>
      <c r="D2825" s="55"/>
      <c r="E2825" s="56"/>
      <c r="F2825" s="56"/>
      <c r="G2825" s="56"/>
      <c r="H2825" s="56"/>
      <c r="I2825" s="55"/>
      <c r="J2825" s="57"/>
      <c r="K2825" s="58"/>
      <c r="L2825" s="59"/>
      <c r="M2825" s="60"/>
      <c r="N2825" s="60"/>
      <c r="O2825" s="59"/>
      <c r="P2825" s="56"/>
      <c r="Q2825" s="56"/>
      <c r="R2825" s="56"/>
      <c r="S2825" s="61"/>
      <c r="T2825" s="56"/>
      <c r="U2825" s="62"/>
      <c r="V2825" s="57"/>
      <c r="W2825" s="10"/>
      <c r="X2825" s="10"/>
      <c r="Y2825" s="27"/>
      <c r="Z2825" s="3"/>
      <c r="AA2825" s="1"/>
      <c r="AB2825" s="10"/>
      <c r="AC2825" s="3"/>
      <c r="AD2825" s="3"/>
      <c r="AE2825" s="3"/>
      <c r="AF2825" s="10"/>
      <c r="AG2825" s="11"/>
      <c r="AH2825" s="10"/>
      <c r="AI2825" s="1"/>
      <c r="AJ2825" s="1"/>
      <c r="AK2825" s="1"/>
      <c r="AL2825" s="1"/>
      <c r="AM2825" s="1"/>
      <c r="AN2825" s="1"/>
      <c r="AO2825" s="1"/>
      <c r="AP2825" s="1"/>
      <c r="AQ2825" s="1"/>
      <c r="AR2825" s="1"/>
      <c r="AS2825" s="1"/>
      <c r="AT2825" s="1"/>
      <c r="AU2825" s="1"/>
      <c r="AV2825" s="1"/>
      <c r="AW2825" s="1"/>
      <c r="AX2825" s="1"/>
      <c r="AY2825" s="1"/>
      <c r="AZ2825" s="1"/>
      <c r="BA2825" s="1"/>
      <c r="BB2825" s="1"/>
      <c r="BC2825" s="1"/>
      <c r="BD2825" s="1"/>
      <c r="BE2825" s="1"/>
      <c r="BF2825" s="1"/>
      <c r="BG2825" s="1"/>
      <c r="BH2825" s="1"/>
      <c r="BI2825" s="1"/>
      <c r="BJ2825" s="1"/>
      <c r="BK2825" s="1"/>
      <c r="BL2825" s="1"/>
      <c r="BM2825" s="1"/>
      <c r="BN2825" s="1"/>
      <c r="BO2825" s="1"/>
      <c r="BP2825" s="1"/>
      <c r="BQ2825" s="1"/>
      <c r="BR2825" s="1"/>
      <c r="BS2825" s="1"/>
      <c r="BT2825" s="1"/>
      <c r="BU2825" s="1"/>
      <c r="BV2825" s="1"/>
      <c r="BW2825" s="1"/>
      <c r="BX2825" s="1"/>
      <c r="BY2825" s="1"/>
      <c r="BZ2825" s="1"/>
      <c r="CA2825" s="1"/>
      <c r="CB2825" s="1"/>
      <c r="CC2825" s="1"/>
      <c r="CD2825" s="1"/>
      <c r="CE2825" s="1"/>
      <c r="CF2825" s="1"/>
      <c r="CG2825" s="1"/>
      <c r="CH2825" s="1"/>
      <c r="CI2825" s="1"/>
      <c r="CJ2825" s="1"/>
      <c r="CK2825" s="1"/>
      <c r="CL2825" s="1"/>
      <c r="CM2825" s="1"/>
      <c r="CN2825" s="1"/>
      <c r="CO2825" s="1"/>
      <c r="CP2825" s="1"/>
      <c r="CQ2825" s="1"/>
      <c r="CR2825" s="1"/>
      <c r="CS2825" s="1"/>
      <c r="CT2825" s="1"/>
      <c r="CU2825" s="1"/>
      <c r="CV2825" s="1"/>
      <c r="CW2825" s="1"/>
      <c r="CX2825" s="1"/>
      <c r="CY2825" s="1"/>
      <c r="CZ2825" s="1"/>
      <c r="DA2825" s="1"/>
      <c r="DB2825" s="1"/>
      <c r="DC2825" s="1"/>
      <c r="DD2825" s="1"/>
      <c r="DE2825" s="1"/>
      <c r="DF2825" s="1"/>
      <c r="DG2825" s="1"/>
      <c r="DH2825" s="1"/>
      <c r="DI2825" s="1"/>
      <c r="DJ2825" s="1"/>
      <c r="DK2825" s="1"/>
      <c r="DL2825" s="1"/>
      <c r="DM2825" s="1"/>
      <c r="DN2825" s="1"/>
      <c r="DO2825" s="1"/>
      <c r="DP2825" s="1"/>
      <c r="DQ2825" s="1"/>
      <c r="DR2825" s="1"/>
      <c r="DS2825" s="1"/>
      <c r="DT2825" s="1"/>
      <c r="DU2825" s="1"/>
      <c r="DV2825" s="1"/>
      <c r="DW2825" s="1"/>
      <c r="DX2825" s="1"/>
      <c r="DY2825" s="1"/>
      <c r="DZ2825" s="1"/>
      <c r="EA2825" s="1"/>
      <c r="EB2825" s="1"/>
      <c r="EC2825" s="1"/>
      <c r="ED2825" s="1"/>
      <c r="EE2825" s="1"/>
      <c r="EF2825" s="1"/>
      <c r="EG2825" s="1"/>
      <c r="EH2825" s="1"/>
      <c r="EI2825" s="1"/>
      <c r="EJ2825" s="1"/>
      <c r="EK2825" s="1"/>
      <c r="EL2825" s="1"/>
      <c r="EM2825" s="1"/>
      <c r="EN2825" s="1"/>
      <c r="EO2825" s="1"/>
      <c r="EP2825" s="1"/>
      <c r="EQ2825" s="1"/>
      <c r="ER2825" s="1"/>
      <c r="ES2825" s="1"/>
      <c r="ET2825" s="1"/>
      <c r="EU2825" s="1"/>
      <c r="EV2825" s="1"/>
      <c r="EW2825" s="1"/>
      <c r="EX2825" s="1"/>
    </row>
    <row r="2826" spans="1:154" x14ac:dyDescent="0.15">
      <c r="A2826" s="52"/>
      <c r="B2826" s="53"/>
      <c r="C2826" s="54"/>
      <c r="D2826" s="55"/>
      <c r="E2826" s="56"/>
      <c r="F2826" s="56"/>
      <c r="G2826" s="56"/>
      <c r="H2826" s="56"/>
      <c r="I2826" s="55"/>
      <c r="J2826" s="57"/>
      <c r="K2826" s="58"/>
      <c r="L2826" s="59"/>
      <c r="M2826" s="60"/>
      <c r="N2826" s="60"/>
      <c r="O2826" s="59"/>
      <c r="P2826" s="56"/>
      <c r="Q2826" s="56"/>
      <c r="R2826" s="56"/>
      <c r="S2826" s="61"/>
      <c r="T2826" s="56"/>
      <c r="U2826" s="62"/>
      <c r="V2826" s="57"/>
      <c r="W2826" s="10"/>
      <c r="X2826" s="10"/>
      <c r="Y2826" s="27"/>
      <c r="Z2826" s="3"/>
      <c r="AA2826" s="1"/>
      <c r="AB2826" s="10"/>
      <c r="AC2826" s="3"/>
      <c r="AD2826" s="3"/>
      <c r="AE2826" s="3"/>
      <c r="AF2826" s="10"/>
      <c r="AG2826" s="11"/>
      <c r="AH2826" s="10"/>
      <c r="AI2826" s="1"/>
      <c r="AJ2826" s="1"/>
      <c r="AK2826" s="1"/>
      <c r="AL2826" s="1"/>
      <c r="AM2826" s="1"/>
      <c r="AN2826" s="1"/>
      <c r="AO2826" s="1"/>
      <c r="AP2826" s="1"/>
      <c r="AQ2826" s="1"/>
      <c r="AR2826" s="1"/>
      <c r="AS2826" s="1"/>
      <c r="AT2826" s="1"/>
      <c r="AU2826" s="1"/>
      <c r="AV2826" s="1"/>
      <c r="AW2826" s="1"/>
      <c r="AX2826" s="1"/>
      <c r="AY2826" s="1"/>
      <c r="AZ2826" s="1"/>
      <c r="BA2826" s="1"/>
      <c r="BB2826" s="1"/>
      <c r="BC2826" s="1"/>
      <c r="BD2826" s="1"/>
      <c r="BE2826" s="1"/>
      <c r="BF2826" s="1"/>
      <c r="BG2826" s="1"/>
      <c r="BH2826" s="1"/>
      <c r="BI2826" s="1"/>
      <c r="BJ2826" s="1"/>
      <c r="BK2826" s="1"/>
      <c r="BL2826" s="1"/>
      <c r="BM2826" s="1"/>
      <c r="BN2826" s="1"/>
      <c r="BO2826" s="1"/>
      <c r="BP2826" s="1"/>
      <c r="BQ2826" s="1"/>
      <c r="BR2826" s="1"/>
      <c r="BS2826" s="1"/>
      <c r="BT2826" s="1"/>
      <c r="BU2826" s="1"/>
      <c r="BV2826" s="1"/>
      <c r="BW2826" s="1"/>
      <c r="BX2826" s="1"/>
      <c r="BY2826" s="1"/>
      <c r="BZ2826" s="1"/>
      <c r="CA2826" s="1"/>
      <c r="CB2826" s="1"/>
      <c r="CC2826" s="1"/>
      <c r="CD2826" s="1"/>
      <c r="CE2826" s="1"/>
      <c r="CF2826" s="1"/>
      <c r="CG2826" s="1"/>
      <c r="CH2826" s="1"/>
      <c r="CI2826" s="1"/>
      <c r="CJ2826" s="1"/>
      <c r="CK2826" s="1"/>
      <c r="CL2826" s="1"/>
      <c r="CM2826" s="1"/>
      <c r="CN2826" s="1"/>
      <c r="CO2826" s="1"/>
      <c r="CP2826" s="1"/>
      <c r="CQ2826" s="1"/>
      <c r="CR2826" s="1"/>
      <c r="CS2826" s="1"/>
      <c r="CT2826" s="1"/>
      <c r="CU2826" s="1"/>
      <c r="CV2826" s="1"/>
      <c r="CW2826" s="1"/>
      <c r="CX2826" s="1"/>
      <c r="CY2826" s="1"/>
      <c r="CZ2826" s="1"/>
      <c r="DA2826" s="1"/>
      <c r="DB2826" s="1"/>
      <c r="DC2826" s="1"/>
      <c r="DD2826" s="1"/>
      <c r="DE2826" s="1"/>
      <c r="DF2826" s="1"/>
      <c r="DG2826" s="1"/>
      <c r="DH2826" s="1"/>
      <c r="DI2826" s="1"/>
      <c r="DJ2826" s="1"/>
      <c r="DK2826" s="1"/>
      <c r="DL2826" s="1"/>
      <c r="DM2826" s="1"/>
      <c r="DN2826" s="1"/>
      <c r="DO2826" s="1"/>
      <c r="DP2826" s="1"/>
      <c r="DQ2826" s="1"/>
      <c r="DR2826" s="1"/>
      <c r="DS2826" s="1"/>
      <c r="DT2826" s="1"/>
      <c r="DU2826" s="1"/>
      <c r="DV2826" s="1"/>
      <c r="DW2826" s="1"/>
      <c r="DX2826" s="1"/>
      <c r="DY2826" s="1"/>
      <c r="DZ2826" s="1"/>
      <c r="EA2826" s="1"/>
      <c r="EB2826" s="1"/>
      <c r="EC2826" s="1"/>
      <c r="ED2826" s="1"/>
      <c r="EE2826" s="1"/>
      <c r="EF2826" s="1"/>
      <c r="EG2826" s="1"/>
      <c r="EH2826" s="1"/>
      <c r="EI2826" s="1"/>
      <c r="EJ2826" s="1"/>
      <c r="EK2826" s="1"/>
      <c r="EL2826" s="1"/>
      <c r="EM2826" s="1"/>
      <c r="EN2826" s="1"/>
      <c r="EO2826" s="1"/>
      <c r="EP2826" s="1"/>
      <c r="EQ2826" s="1"/>
      <c r="ER2826" s="1"/>
      <c r="ES2826" s="1"/>
      <c r="ET2826" s="1"/>
      <c r="EU2826" s="1"/>
      <c r="EV2826" s="1"/>
      <c r="EW2826" s="1"/>
      <c r="EX2826" s="1"/>
    </row>
    <row r="2827" spans="1:154" x14ac:dyDescent="0.15">
      <c r="A2827" s="52"/>
      <c r="B2827" s="53"/>
      <c r="C2827" s="54"/>
      <c r="D2827" s="55"/>
      <c r="E2827" s="56"/>
      <c r="F2827" s="56"/>
      <c r="G2827" s="56"/>
      <c r="H2827" s="56"/>
      <c r="I2827" s="55"/>
      <c r="J2827" s="57"/>
      <c r="K2827" s="58"/>
      <c r="L2827" s="59"/>
      <c r="M2827" s="60"/>
      <c r="N2827" s="60"/>
      <c r="O2827" s="59"/>
      <c r="P2827" s="56"/>
      <c r="Q2827" s="56"/>
      <c r="R2827" s="56"/>
      <c r="S2827" s="61"/>
      <c r="T2827" s="56"/>
      <c r="U2827" s="62"/>
      <c r="V2827" s="57"/>
      <c r="W2827" s="10"/>
      <c r="X2827" s="10"/>
      <c r="Y2827" s="27"/>
      <c r="Z2827" s="3"/>
      <c r="AA2827" s="1"/>
      <c r="AB2827" s="10"/>
      <c r="AC2827" s="3"/>
      <c r="AD2827" s="3"/>
      <c r="AE2827" s="3"/>
      <c r="AF2827" s="10"/>
      <c r="AG2827" s="11"/>
      <c r="AH2827" s="10"/>
      <c r="AI2827" s="1"/>
      <c r="AJ2827" s="1"/>
      <c r="AK2827" s="1"/>
      <c r="AL2827" s="1"/>
      <c r="AM2827" s="1"/>
      <c r="AN2827" s="1"/>
      <c r="AO2827" s="1"/>
      <c r="AP2827" s="1"/>
      <c r="AQ2827" s="1"/>
      <c r="AR2827" s="1"/>
      <c r="AS2827" s="1"/>
      <c r="AT2827" s="1"/>
      <c r="AU2827" s="1"/>
      <c r="AV2827" s="1"/>
      <c r="AW2827" s="1"/>
      <c r="AX2827" s="1"/>
      <c r="AY2827" s="1"/>
      <c r="AZ2827" s="1"/>
      <c r="BA2827" s="1"/>
      <c r="BB2827" s="1"/>
      <c r="BC2827" s="1"/>
      <c r="BD2827" s="1"/>
      <c r="BE2827" s="1"/>
      <c r="BF2827" s="1"/>
      <c r="BG2827" s="1"/>
      <c r="BH2827" s="1"/>
      <c r="BI2827" s="1"/>
      <c r="BJ2827" s="1"/>
      <c r="BK2827" s="1"/>
      <c r="BL2827" s="1"/>
      <c r="BM2827" s="1"/>
      <c r="BN2827" s="1"/>
      <c r="BO2827" s="1"/>
      <c r="BP2827" s="1"/>
      <c r="BQ2827" s="1"/>
      <c r="BR2827" s="1"/>
      <c r="BS2827" s="1"/>
      <c r="BT2827" s="1"/>
      <c r="BU2827" s="1"/>
      <c r="BV2827" s="1"/>
      <c r="BW2827" s="1"/>
      <c r="BX2827" s="1"/>
      <c r="BY2827" s="1"/>
      <c r="BZ2827" s="1"/>
      <c r="CA2827" s="1"/>
      <c r="CB2827" s="1"/>
      <c r="CC2827" s="1"/>
      <c r="CD2827" s="1"/>
      <c r="CE2827" s="1"/>
      <c r="CF2827" s="1"/>
      <c r="CG2827" s="1"/>
      <c r="CH2827" s="1"/>
      <c r="CI2827" s="1"/>
      <c r="CJ2827" s="1"/>
      <c r="CK2827" s="1"/>
      <c r="CL2827" s="1"/>
      <c r="CM2827" s="1"/>
      <c r="CN2827" s="1"/>
      <c r="CO2827" s="1"/>
      <c r="CP2827" s="1"/>
      <c r="CQ2827" s="1"/>
      <c r="CR2827" s="1"/>
      <c r="CS2827" s="1"/>
      <c r="CT2827" s="1"/>
      <c r="CU2827" s="1"/>
      <c r="CV2827" s="1"/>
      <c r="CW2827" s="1"/>
      <c r="CX2827" s="1"/>
      <c r="CY2827" s="1"/>
      <c r="CZ2827" s="1"/>
      <c r="DA2827" s="1"/>
      <c r="DB2827" s="1"/>
      <c r="DC2827" s="1"/>
      <c r="DD2827" s="1"/>
      <c r="DE2827" s="1"/>
      <c r="DF2827" s="1"/>
      <c r="DG2827" s="1"/>
      <c r="DH2827" s="1"/>
      <c r="DI2827" s="1"/>
      <c r="DJ2827" s="1"/>
      <c r="DK2827" s="1"/>
      <c r="DL2827" s="1"/>
      <c r="DM2827" s="1"/>
      <c r="DN2827" s="1"/>
      <c r="DO2827" s="1"/>
      <c r="DP2827" s="1"/>
      <c r="DQ2827" s="1"/>
      <c r="DR2827" s="1"/>
      <c r="DS2827" s="1"/>
      <c r="DT2827" s="1"/>
      <c r="DU2827" s="1"/>
      <c r="DV2827" s="1"/>
      <c r="DW2827" s="1"/>
      <c r="DX2827" s="1"/>
      <c r="DY2827" s="1"/>
      <c r="DZ2827" s="1"/>
      <c r="EA2827" s="1"/>
      <c r="EB2827" s="1"/>
      <c r="EC2827" s="1"/>
      <c r="ED2827" s="1"/>
      <c r="EE2827" s="1"/>
      <c r="EF2827" s="1"/>
      <c r="EG2827" s="1"/>
      <c r="EH2827" s="1"/>
      <c r="EI2827" s="1"/>
      <c r="EJ2827" s="1"/>
      <c r="EK2827" s="1"/>
      <c r="EL2827" s="1"/>
      <c r="EM2827" s="1"/>
      <c r="EN2827" s="1"/>
      <c r="EO2827" s="1"/>
      <c r="EP2827" s="1"/>
      <c r="EQ2827" s="1"/>
      <c r="ER2827" s="1"/>
      <c r="ES2827" s="1"/>
      <c r="ET2827" s="1"/>
      <c r="EU2827" s="1"/>
      <c r="EV2827" s="1"/>
      <c r="EW2827" s="1"/>
      <c r="EX2827" s="1"/>
    </row>
    <row r="2828" spans="1:154" x14ac:dyDescent="0.15">
      <c r="A2828" s="52"/>
      <c r="B2828" s="53"/>
      <c r="C2828" s="54"/>
      <c r="D2828" s="55"/>
      <c r="E2828" s="56"/>
      <c r="F2828" s="56"/>
      <c r="G2828" s="56"/>
      <c r="H2828" s="56"/>
      <c r="I2828" s="55"/>
      <c r="J2828" s="57"/>
      <c r="K2828" s="58"/>
      <c r="L2828" s="59"/>
      <c r="M2828" s="60"/>
      <c r="N2828" s="60"/>
      <c r="O2828" s="59"/>
      <c r="P2828" s="56"/>
      <c r="Q2828" s="56"/>
      <c r="R2828" s="56"/>
      <c r="S2828" s="61"/>
      <c r="T2828" s="56"/>
      <c r="U2828" s="62"/>
      <c r="V2828" s="57"/>
      <c r="W2828" s="10"/>
      <c r="X2828" s="10"/>
      <c r="Y2828" s="27"/>
      <c r="Z2828" s="3"/>
      <c r="AA2828" s="1"/>
      <c r="AB2828" s="10"/>
      <c r="AC2828" s="3"/>
      <c r="AD2828" s="3"/>
      <c r="AE2828" s="3"/>
      <c r="AF2828" s="10"/>
      <c r="AG2828" s="11"/>
      <c r="AH2828" s="10"/>
      <c r="AI2828" s="1"/>
      <c r="AJ2828" s="1"/>
      <c r="AK2828" s="1"/>
      <c r="AL2828" s="1"/>
      <c r="AM2828" s="1"/>
      <c r="AN2828" s="1"/>
      <c r="AO2828" s="1"/>
      <c r="AP2828" s="1"/>
      <c r="AQ2828" s="1"/>
      <c r="AR2828" s="1"/>
      <c r="AS2828" s="1"/>
      <c r="AT2828" s="1"/>
      <c r="AU2828" s="1"/>
      <c r="AV2828" s="1"/>
      <c r="AW2828" s="1"/>
      <c r="AX2828" s="1"/>
      <c r="AY2828" s="1"/>
      <c r="AZ2828" s="1"/>
      <c r="BA2828" s="1"/>
      <c r="BB2828" s="1"/>
      <c r="BC2828" s="1"/>
      <c r="BD2828" s="1"/>
      <c r="BE2828" s="1"/>
      <c r="BF2828" s="1"/>
      <c r="BG2828" s="1"/>
      <c r="BH2828" s="1"/>
      <c r="BI2828" s="1"/>
      <c r="BJ2828" s="1"/>
      <c r="BK2828" s="1"/>
      <c r="BL2828" s="1"/>
      <c r="BM2828" s="1"/>
      <c r="BN2828" s="1"/>
      <c r="BO2828" s="1"/>
      <c r="BP2828" s="1"/>
      <c r="BQ2828" s="1"/>
      <c r="BR2828" s="1"/>
      <c r="BS2828" s="1"/>
      <c r="BT2828" s="1"/>
      <c r="BU2828" s="1"/>
      <c r="BV2828" s="1"/>
      <c r="BW2828" s="1"/>
      <c r="BX2828" s="1"/>
      <c r="BY2828" s="1"/>
      <c r="BZ2828" s="1"/>
      <c r="CA2828" s="1"/>
      <c r="CB2828" s="1"/>
      <c r="CC2828" s="1"/>
      <c r="CD2828" s="1"/>
      <c r="CE2828" s="1"/>
      <c r="CF2828" s="1"/>
      <c r="CG2828" s="1"/>
      <c r="CH2828" s="1"/>
      <c r="CI2828" s="1"/>
      <c r="CJ2828" s="1"/>
      <c r="CK2828" s="1"/>
      <c r="CL2828" s="1"/>
      <c r="CM2828" s="1"/>
      <c r="CN2828" s="1"/>
      <c r="CO2828" s="1"/>
      <c r="CP2828" s="1"/>
      <c r="CQ2828" s="1"/>
      <c r="CR2828" s="1"/>
      <c r="CS2828" s="1"/>
      <c r="CT2828" s="1"/>
      <c r="CU2828" s="1"/>
      <c r="CV2828" s="1"/>
      <c r="CW2828" s="1"/>
      <c r="CX2828" s="1"/>
      <c r="CY2828" s="1"/>
      <c r="CZ2828" s="1"/>
      <c r="DA2828" s="1"/>
      <c r="DB2828" s="1"/>
      <c r="DC2828" s="1"/>
      <c r="DD2828" s="1"/>
      <c r="DE2828" s="1"/>
      <c r="DF2828" s="1"/>
      <c r="DG2828" s="1"/>
      <c r="DH2828" s="1"/>
      <c r="DI2828" s="1"/>
      <c r="DJ2828" s="1"/>
      <c r="DK2828" s="1"/>
      <c r="DL2828" s="1"/>
      <c r="DM2828" s="1"/>
      <c r="DN2828" s="1"/>
      <c r="DO2828" s="1"/>
      <c r="DP2828" s="1"/>
      <c r="DQ2828" s="1"/>
      <c r="DR2828" s="1"/>
      <c r="DS2828" s="1"/>
      <c r="DT2828" s="1"/>
      <c r="DU2828" s="1"/>
      <c r="DV2828" s="1"/>
      <c r="DW2828" s="1"/>
      <c r="DX2828" s="1"/>
      <c r="DY2828" s="1"/>
      <c r="DZ2828" s="1"/>
      <c r="EA2828" s="1"/>
      <c r="EB2828" s="1"/>
      <c r="EC2828" s="1"/>
      <c r="ED2828" s="1"/>
      <c r="EE2828" s="1"/>
      <c r="EF2828" s="1"/>
      <c r="EG2828" s="1"/>
      <c r="EH2828" s="1"/>
      <c r="EI2828" s="1"/>
      <c r="EJ2828" s="1"/>
      <c r="EK2828" s="1"/>
      <c r="EL2828" s="1"/>
      <c r="EM2828" s="1"/>
      <c r="EN2828" s="1"/>
      <c r="EO2828" s="1"/>
      <c r="EP2828" s="1"/>
      <c r="EQ2828" s="1"/>
      <c r="ER2828" s="1"/>
      <c r="ES2828" s="1"/>
      <c r="ET2828" s="1"/>
      <c r="EU2828" s="1"/>
      <c r="EV2828" s="1"/>
      <c r="EW2828" s="1"/>
      <c r="EX2828" s="1"/>
    </row>
    <row r="2829" spans="1:154" x14ac:dyDescent="0.15">
      <c r="A2829" s="52"/>
      <c r="B2829" s="53"/>
      <c r="C2829" s="54"/>
      <c r="D2829" s="55"/>
      <c r="E2829" s="56"/>
      <c r="F2829" s="56"/>
      <c r="G2829" s="56"/>
      <c r="H2829" s="56"/>
      <c r="I2829" s="55"/>
      <c r="J2829" s="57"/>
      <c r="K2829" s="58"/>
      <c r="L2829" s="59"/>
      <c r="M2829" s="60"/>
      <c r="N2829" s="60"/>
      <c r="O2829" s="59"/>
      <c r="P2829" s="56"/>
      <c r="Q2829" s="56"/>
      <c r="R2829" s="56"/>
      <c r="S2829" s="61"/>
      <c r="T2829" s="56"/>
      <c r="U2829" s="62"/>
      <c r="V2829" s="57"/>
      <c r="W2829" s="10"/>
      <c r="X2829" s="10"/>
      <c r="Y2829" s="27"/>
      <c r="Z2829" s="3"/>
      <c r="AA2829" s="1"/>
      <c r="AB2829" s="10"/>
      <c r="AC2829" s="3"/>
      <c r="AD2829" s="3"/>
      <c r="AE2829" s="3"/>
      <c r="AF2829" s="10"/>
      <c r="AG2829" s="11"/>
      <c r="AH2829" s="10"/>
      <c r="AI2829" s="1"/>
      <c r="AJ2829" s="1"/>
      <c r="AK2829" s="1"/>
      <c r="AL2829" s="1"/>
      <c r="AM2829" s="1"/>
      <c r="AN2829" s="1"/>
      <c r="AO2829" s="1"/>
      <c r="AP2829" s="1"/>
      <c r="AQ2829" s="1"/>
      <c r="AR2829" s="1"/>
      <c r="AS2829" s="1"/>
      <c r="AT2829" s="1"/>
      <c r="AU2829" s="1"/>
      <c r="AV2829" s="1"/>
      <c r="AW2829" s="1"/>
      <c r="AX2829" s="1"/>
      <c r="AY2829" s="1"/>
      <c r="AZ2829" s="1"/>
      <c r="BA2829" s="1"/>
      <c r="BB2829" s="1"/>
      <c r="BC2829" s="1"/>
      <c r="BD2829" s="1"/>
      <c r="BE2829" s="1"/>
      <c r="BF2829" s="1"/>
      <c r="BG2829" s="1"/>
      <c r="BH2829" s="1"/>
      <c r="BI2829" s="1"/>
      <c r="BJ2829" s="1"/>
      <c r="BK2829" s="1"/>
      <c r="BL2829" s="1"/>
      <c r="BM2829" s="1"/>
      <c r="BN2829" s="1"/>
      <c r="BO2829" s="1"/>
      <c r="BP2829" s="1"/>
      <c r="BQ2829" s="1"/>
      <c r="BR2829" s="1"/>
      <c r="BS2829" s="1"/>
      <c r="BT2829" s="1"/>
      <c r="BU2829" s="1"/>
      <c r="BV2829" s="1"/>
      <c r="BW2829" s="1"/>
      <c r="BX2829" s="1"/>
      <c r="BY2829" s="1"/>
      <c r="BZ2829" s="1"/>
      <c r="CA2829" s="1"/>
      <c r="CB2829" s="1"/>
      <c r="CC2829" s="1"/>
      <c r="CD2829" s="1"/>
      <c r="CE2829" s="1"/>
      <c r="CF2829" s="1"/>
      <c r="CG2829" s="1"/>
      <c r="CH2829" s="1"/>
      <c r="CI2829" s="1"/>
      <c r="CJ2829" s="1"/>
      <c r="CK2829" s="1"/>
      <c r="CL2829" s="1"/>
      <c r="CM2829" s="1"/>
      <c r="CN2829" s="1"/>
      <c r="CO2829" s="1"/>
      <c r="CP2829" s="1"/>
      <c r="CQ2829" s="1"/>
      <c r="CR2829" s="1"/>
      <c r="CS2829" s="1"/>
      <c r="CT2829" s="1"/>
      <c r="CU2829" s="1"/>
      <c r="CV2829" s="1"/>
      <c r="CW2829" s="1"/>
      <c r="CX2829" s="1"/>
      <c r="CY2829" s="1"/>
      <c r="CZ2829" s="1"/>
      <c r="DA2829" s="1"/>
      <c r="DB2829" s="1"/>
      <c r="DC2829" s="1"/>
      <c r="DD2829" s="1"/>
      <c r="DE2829" s="1"/>
      <c r="DF2829" s="1"/>
      <c r="DG2829" s="1"/>
      <c r="DH2829" s="1"/>
      <c r="DI2829" s="1"/>
      <c r="DJ2829" s="1"/>
      <c r="DK2829" s="1"/>
      <c r="DL2829" s="1"/>
      <c r="DM2829" s="1"/>
      <c r="DN2829" s="1"/>
      <c r="DO2829" s="1"/>
      <c r="DP2829" s="1"/>
      <c r="DQ2829" s="1"/>
      <c r="DR2829" s="1"/>
      <c r="DS2829" s="1"/>
      <c r="DT2829" s="1"/>
      <c r="DU2829" s="1"/>
      <c r="DV2829" s="1"/>
      <c r="DW2829" s="1"/>
      <c r="DX2829" s="1"/>
      <c r="DY2829" s="1"/>
      <c r="DZ2829" s="1"/>
      <c r="EA2829" s="1"/>
      <c r="EB2829" s="1"/>
      <c r="EC2829" s="1"/>
      <c r="ED2829" s="1"/>
      <c r="EE2829" s="1"/>
      <c r="EF2829" s="1"/>
      <c r="EG2829" s="1"/>
      <c r="EH2829" s="1"/>
      <c r="EI2829" s="1"/>
      <c r="EJ2829" s="1"/>
      <c r="EK2829" s="1"/>
      <c r="EL2829" s="1"/>
      <c r="EM2829" s="1"/>
      <c r="EN2829" s="1"/>
      <c r="EO2829" s="1"/>
      <c r="EP2829" s="1"/>
      <c r="EQ2829" s="1"/>
      <c r="ER2829" s="1"/>
      <c r="ES2829" s="1"/>
      <c r="ET2829" s="1"/>
      <c r="EU2829" s="1"/>
      <c r="EV2829" s="1"/>
      <c r="EW2829" s="1"/>
      <c r="EX2829" s="1"/>
    </row>
    <row r="2830" spans="1:154" x14ac:dyDescent="0.15">
      <c r="A2830" s="52"/>
      <c r="B2830" s="53"/>
      <c r="C2830" s="54"/>
      <c r="D2830" s="55"/>
      <c r="E2830" s="56"/>
      <c r="F2830" s="56"/>
      <c r="G2830" s="56"/>
      <c r="H2830" s="56"/>
      <c r="I2830" s="55"/>
      <c r="J2830" s="57"/>
      <c r="K2830" s="58"/>
      <c r="L2830" s="59"/>
      <c r="M2830" s="60"/>
      <c r="N2830" s="60"/>
      <c r="O2830" s="59"/>
      <c r="P2830" s="56"/>
      <c r="Q2830" s="56"/>
      <c r="R2830" s="56"/>
      <c r="S2830" s="61"/>
      <c r="T2830" s="56"/>
      <c r="U2830" s="62"/>
      <c r="V2830" s="57"/>
      <c r="W2830" s="10"/>
      <c r="X2830" s="10"/>
      <c r="Y2830" s="27"/>
      <c r="Z2830" s="3"/>
      <c r="AA2830" s="1"/>
      <c r="AB2830" s="10"/>
      <c r="AC2830" s="3"/>
      <c r="AD2830" s="3"/>
      <c r="AE2830" s="3"/>
      <c r="AF2830" s="10"/>
      <c r="AG2830" s="11"/>
      <c r="AH2830" s="10"/>
      <c r="AI2830" s="1"/>
      <c r="AJ2830" s="1"/>
      <c r="AK2830" s="1"/>
      <c r="AL2830" s="1"/>
      <c r="AM2830" s="1"/>
      <c r="AN2830" s="1"/>
      <c r="AO2830" s="1"/>
      <c r="AP2830" s="1"/>
      <c r="AQ2830" s="1"/>
      <c r="AR2830" s="1"/>
      <c r="AS2830" s="1"/>
      <c r="AT2830" s="1"/>
      <c r="AU2830" s="1"/>
      <c r="AV2830" s="1"/>
      <c r="AW2830" s="1"/>
      <c r="AX2830" s="1"/>
      <c r="AY2830" s="1"/>
      <c r="AZ2830" s="1"/>
      <c r="BA2830" s="1"/>
      <c r="BB2830" s="1"/>
      <c r="BC2830" s="1"/>
      <c r="BD2830" s="1"/>
      <c r="BE2830" s="1"/>
      <c r="BF2830" s="1"/>
      <c r="BG2830" s="1"/>
      <c r="BH2830" s="1"/>
      <c r="BI2830" s="1"/>
      <c r="BJ2830" s="1"/>
      <c r="BK2830" s="1"/>
      <c r="BL2830" s="1"/>
      <c r="BM2830" s="1"/>
      <c r="BN2830" s="1"/>
      <c r="BO2830" s="1"/>
      <c r="BP2830" s="1"/>
      <c r="BQ2830" s="1"/>
      <c r="BR2830" s="1"/>
      <c r="BS2830" s="1"/>
      <c r="BT2830" s="1"/>
      <c r="BU2830" s="1"/>
      <c r="BV2830" s="1"/>
      <c r="BW2830" s="1"/>
      <c r="BX2830" s="1"/>
      <c r="BY2830" s="1"/>
      <c r="BZ2830" s="1"/>
      <c r="CA2830" s="1"/>
      <c r="CB2830" s="1"/>
      <c r="CC2830" s="1"/>
      <c r="CD2830" s="1"/>
      <c r="CE2830" s="1"/>
      <c r="CF2830" s="1"/>
      <c r="CG2830" s="1"/>
      <c r="CH2830" s="1"/>
      <c r="CI2830" s="1"/>
      <c r="CJ2830" s="1"/>
      <c r="CK2830" s="1"/>
      <c r="CL2830" s="1"/>
      <c r="CM2830" s="1"/>
      <c r="CN2830" s="1"/>
      <c r="CO2830" s="1"/>
      <c r="CP2830" s="1"/>
      <c r="CQ2830" s="1"/>
      <c r="CR2830" s="1"/>
      <c r="CS2830" s="1"/>
      <c r="CT2830" s="1"/>
      <c r="CU2830" s="1"/>
      <c r="CV2830" s="1"/>
      <c r="CW2830" s="1"/>
      <c r="CX2830" s="1"/>
      <c r="CY2830" s="1"/>
      <c r="CZ2830" s="1"/>
      <c r="DA2830" s="1"/>
      <c r="DB2830" s="1"/>
      <c r="DC2830" s="1"/>
      <c r="DD2830" s="1"/>
      <c r="DE2830" s="1"/>
      <c r="DF2830" s="1"/>
      <c r="DG2830" s="1"/>
      <c r="DH2830" s="1"/>
      <c r="DI2830" s="1"/>
      <c r="DJ2830" s="1"/>
      <c r="DK2830" s="1"/>
      <c r="DL2830" s="1"/>
      <c r="DM2830" s="1"/>
      <c r="DN2830" s="1"/>
      <c r="DO2830" s="1"/>
      <c r="DP2830" s="1"/>
      <c r="DQ2830" s="1"/>
      <c r="DR2830" s="1"/>
      <c r="DS2830" s="1"/>
      <c r="DT2830" s="1"/>
      <c r="DU2830" s="1"/>
      <c r="DV2830" s="1"/>
      <c r="DW2830" s="1"/>
      <c r="DX2830" s="1"/>
      <c r="DY2830" s="1"/>
      <c r="DZ2830" s="1"/>
      <c r="EA2830" s="1"/>
      <c r="EB2830" s="1"/>
      <c r="EC2830" s="1"/>
      <c r="ED2830" s="1"/>
      <c r="EE2830" s="1"/>
      <c r="EF2830" s="1"/>
      <c r="EG2830" s="1"/>
      <c r="EH2830" s="1"/>
      <c r="EI2830" s="1"/>
      <c r="EJ2830" s="1"/>
      <c r="EK2830" s="1"/>
      <c r="EL2830" s="1"/>
      <c r="EM2830" s="1"/>
      <c r="EN2830" s="1"/>
      <c r="EO2830" s="1"/>
      <c r="EP2830" s="1"/>
      <c r="EQ2830" s="1"/>
      <c r="ER2830" s="1"/>
      <c r="ES2830" s="1"/>
      <c r="ET2830" s="1"/>
      <c r="EU2830" s="1"/>
      <c r="EV2830" s="1"/>
      <c r="EW2830" s="1"/>
      <c r="EX2830" s="1"/>
    </row>
    <row r="2831" spans="1:154" x14ac:dyDescent="0.15">
      <c r="A2831" s="52"/>
      <c r="B2831" s="53"/>
      <c r="C2831" s="54"/>
      <c r="D2831" s="55"/>
      <c r="E2831" s="56"/>
      <c r="F2831" s="56"/>
      <c r="G2831" s="56"/>
      <c r="H2831" s="56"/>
      <c r="I2831" s="55"/>
      <c r="J2831" s="57"/>
      <c r="K2831" s="58"/>
      <c r="L2831" s="59"/>
      <c r="M2831" s="60"/>
      <c r="N2831" s="60"/>
      <c r="O2831" s="59"/>
      <c r="P2831" s="56"/>
      <c r="Q2831" s="56"/>
      <c r="R2831" s="56"/>
      <c r="S2831" s="61"/>
      <c r="T2831" s="56"/>
      <c r="U2831" s="62"/>
      <c r="V2831" s="57"/>
      <c r="W2831" s="10"/>
      <c r="X2831" s="10"/>
      <c r="Y2831" s="27"/>
      <c r="Z2831" s="3"/>
      <c r="AA2831" s="1"/>
      <c r="AB2831" s="10"/>
      <c r="AC2831" s="3"/>
      <c r="AD2831" s="3"/>
      <c r="AE2831" s="3"/>
      <c r="AF2831" s="10"/>
      <c r="AG2831" s="11"/>
      <c r="AH2831" s="10"/>
      <c r="AI2831" s="1"/>
      <c r="AJ2831" s="1"/>
      <c r="AK2831" s="1"/>
      <c r="AL2831" s="1"/>
      <c r="AM2831" s="1"/>
      <c r="AN2831" s="1"/>
      <c r="AO2831" s="1"/>
      <c r="AP2831" s="1"/>
      <c r="AQ2831" s="1"/>
      <c r="AR2831" s="1"/>
      <c r="AS2831" s="1"/>
      <c r="AT2831" s="1"/>
      <c r="AU2831" s="1"/>
      <c r="AV2831" s="1"/>
      <c r="AW2831" s="1"/>
      <c r="AX2831" s="1"/>
      <c r="AY2831" s="1"/>
      <c r="AZ2831" s="1"/>
      <c r="BA2831" s="1"/>
      <c r="BB2831" s="1"/>
      <c r="BC2831" s="1"/>
      <c r="BD2831" s="1"/>
      <c r="BE2831" s="1"/>
      <c r="BF2831" s="1"/>
      <c r="BG2831" s="1"/>
      <c r="BH2831" s="1"/>
      <c r="BI2831" s="1"/>
      <c r="BJ2831" s="1"/>
      <c r="BK2831" s="1"/>
      <c r="BL2831" s="1"/>
      <c r="BM2831" s="1"/>
      <c r="BN2831" s="1"/>
      <c r="BO2831" s="1"/>
      <c r="BP2831" s="1"/>
      <c r="BQ2831" s="1"/>
      <c r="BR2831" s="1"/>
      <c r="BS2831" s="1"/>
      <c r="BT2831" s="1"/>
      <c r="BU2831" s="1"/>
      <c r="BV2831" s="1"/>
      <c r="BW2831" s="1"/>
      <c r="BX2831" s="1"/>
      <c r="BY2831" s="1"/>
      <c r="BZ2831" s="1"/>
      <c r="CA2831" s="1"/>
      <c r="CB2831" s="1"/>
      <c r="CC2831" s="1"/>
      <c r="CD2831" s="1"/>
      <c r="CE2831" s="1"/>
      <c r="CF2831" s="1"/>
      <c r="CG2831" s="1"/>
      <c r="CH2831" s="1"/>
      <c r="CI2831" s="1"/>
      <c r="CJ2831" s="1"/>
      <c r="CK2831" s="1"/>
      <c r="CL2831" s="1"/>
      <c r="CM2831" s="1"/>
      <c r="CN2831" s="1"/>
      <c r="CO2831" s="1"/>
      <c r="CP2831" s="1"/>
      <c r="CQ2831" s="1"/>
      <c r="CR2831" s="1"/>
      <c r="CS2831" s="1"/>
      <c r="CT2831" s="1"/>
      <c r="CU2831" s="1"/>
      <c r="CV2831" s="1"/>
      <c r="CW2831" s="1"/>
      <c r="CX2831" s="1"/>
      <c r="CY2831" s="1"/>
      <c r="CZ2831" s="1"/>
      <c r="DA2831" s="1"/>
      <c r="DB2831" s="1"/>
      <c r="DC2831" s="1"/>
      <c r="DD2831" s="1"/>
      <c r="DE2831" s="1"/>
      <c r="DF2831" s="1"/>
      <c r="DG2831" s="1"/>
      <c r="DH2831" s="1"/>
      <c r="DI2831" s="1"/>
      <c r="DJ2831" s="1"/>
      <c r="DK2831" s="1"/>
      <c r="DL2831" s="1"/>
      <c r="DM2831" s="1"/>
      <c r="DN2831" s="1"/>
      <c r="DO2831" s="1"/>
      <c r="DP2831" s="1"/>
      <c r="DQ2831" s="1"/>
      <c r="DR2831" s="1"/>
      <c r="DS2831" s="1"/>
      <c r="DT2831" s="1"/>
      <c r="DU2831" s="1"/>
      <c r="DV2831" s="1"/>
      <c r="DW2831" s="1"/>
      <c r="DX2831" s="1"/>
      <c r="DY2831" s="1"/>
      <c r="DZ2831" s="1"/>
      <c r="EA2831" s="1"/>
      <c r="EB2831" s="1"/>
      <c r="EC2831" s="1"/>
      <c r="ED2831" s="1"/>
      <c r="EE2831" s="1"/>
      <c r="EF2831" s="1"/>
      <c r="EG2831" s="1"/>
      <c r="EH2831" s="1"/>
      <c r="EI2831" s="1"/>
      <c r="EJ2831" s="1"/>
      <c r="EK2831" s="1"/>
      <c r="EL2831" s="1"/>
      <c r="EM2831" s="1"/>
      <c r="EN2831" s="1"/>
      <c r="EO2831" s="1"/>
      <c r="EP2831" s="1"/>
      <c r="EQ2831" s="1"/>
      <c r="ER2831" s="1"/>
      <c r="ES2831" s="1"/>
      <c r="ET2831" s="1"/>
      <c r="EU2831" s="1"/>
      <c r="EV2831" s="1"/>
      <c r="EW2831" s="1"/>
      <c r="EX2831" s="1"/>
    </row>
    <row r="2832" spans="1:154" x14ac:dyDescent="0.15">
      <c r="A2832" s="52"/>
      <c r="B2832" s="53"/>
      <c r="C2832" s="54"/>
      <c r="D2832" s="55"/>
      <c r="E2832" s="56"/>
      <c r="F2832" s="56"/>
      <c r="G2832" s="56"/>
      <c r="H2832" s="56"/>
      <c r="I2832" s="55"/>
      <c r="J2832" s="57"/>
      <c r="K2832" s="58"/>
      <c r="L2832" s="59"/>
      <c r="M2832" s="60"/>
      <c r="N2832" s="60"/>
      <c r="O2832" s="59"/>
      <c r="P2832" s="56"/>
      <c r="Q2832" s="56"/>
      <c r="R2832" s="56"/>
      <c r="S2832" s="61"/>
      <c r="T2832" s="56"/>
      <c r="U2832" s="62"/>
      <c r="V2832" s="57"/>
      <c r="W2832" s="10"/>
      <c r="X2832" s="10"/>
      <c r="Y2832" s="27"/>
      <c r="Z2832" s="3"/>
      <c r="AA2832" s="1"/>
      <c r="AB2832" s="10"/>
      <c r="AC2832" s="3"/>
      <c r="AD2832" s="3"/>
      <c r="AE2832" s="3"/>
      <c r="AF2832" s="10"/>
      <c r="AG2832" s="11"/>
      <c r="AH2832" s="10"/>
      <c r="AI2832" s="1"/>
      <c r="AJ2832" s="1"/>
      <c r="AK2832" s="1"/>
      <c r="AL2832" s="1"/>
      <c r="AM2832" s="1"/>
      <c r="AN2832" s="1"/>
      <c r="AO2832" s="1"/>
      <c r="AP2832" s="1"/>
      <c r="AQ2832" s="1"/>
      <c r="AR2832" s="1"/>
      <c r="AS2832" s="1"/>
      <c r="AT2832" s="1"/>
      <c r="AU2832" s="1"/>
      <c r="AV2832" s="1"/>
      <c r="AW2832" s="1"/>
      <c r="AX2832" s="1"/>
      <c r="AY2832" s="1"/>
      <c r="AZ2832" s="1"/>
      <c r="BA2832" s="1"/>
      <c r="BB2832" s="1"/>
      <c r="BC2832" s="1"/>
      <c r="BD2832" s="1"/>
      <c r="BE2832" s="1"/>
      <c r="BF2832" s="1"/>
      <c r="BG2832" s="1"/>
      <c r="BH2832" s="1"/>
      <c r="BI2832" s="1"/>
      <c r="BJ2832" s="1"/>
      <c r="BK2832" s="1"/>
      <c r="BL2832" s="1"/>
      <c r="BM2832" s="1"/>
      <c r="BN2832" s="1"/>
      <c r="BO2832" s="1"/>
      <c r="BP2832" s="1"/>
      <c r="BQ2832" s="1"/>
      <c r="BR2832" s="1"/>
      <c r="BS2832" s="1"/>
      <c r="BT2832" s="1"/>
      <c r="BU2832" s="1"/>
      <c r="BV2832" s="1"/>
      <c r="BW2832" s="1"/>
      <c r="BX2832" s="1"/>
      <c r="BY2832" s="1"/>
      <c r="BZ2832" s="1"/>
      <c r="CA2832" s="1"/>
      <c r="CB2832" s="1"/>
      <c r="CC2832" s="1"/>
      <c r="CD2832" s="1"/>
      <c r="CE2832" s="1"/>
      <c r="CF2832" s="1"/>
      <c r="CG2832" s="1"/>
      <c r="CH2832" s="1"/>
      <c r="CI2832" s="1"/>
      <c r="CJ2832" s="1"/>
      <c r="CK2832" s="1"/>
      <c r="CL2832" s="1"/>
      <c r="CM2832" s="1"/>
      <c r="CN2832" s="1"/>
      <c r="CO2832" s="1"/>
      <c r="CP2832" s="1"/>
      <c r="CQ2832" s="1"/>
      <c r="CR2832" s="1"/>
      <c r="CS2832" s="1"/>
      <c r="CT2832" s="1"/>
      <c r="CU2832" s="1"/>
      <c r="CV2832" s="1"/>
      <c r="CW2832" s="1"/>
      <c r="CX2832" s="1"/>
      <c r="CY2832" s="1"/>
      <c r="CZ2832" s="1"/>
      <c r="DA2832" s="1"/>
      <c r="DB2832" s="1"/>
      <c r="DC2832" s="1"/>
      <c r="DD2832" s="1"/>
      <c r="DE2832" s="1"/>
      <c r="DF2832" s="1"/>
      <c r="DG2832" s="1"/>
      <c r="DH2832" s="1"/>
      <c r="DI2832" s="1"/>
      <c r="DJ2832" s="1"/>
      <c r="DK2832" s="1"/>
      <c r="DL2832" s="1"/>
      <c r="DM2832" s="1"/>
      <c r="DN2832" s="1"/>
      <c r="DO2832" s="1"/>
      <c r="DP2832" s="1"/>
      <c r="DQ2832" s="1"/>
      <c r="DR2832" s="1"/>
      <c r="DS2832" s="1"/>
      <c r="DT2832" s="1"/>
      <c r="DU2832" s="1"/>
      <c r="DV2832" s="1"/>
      <c r="DW2832" s="1"/>
      <c r="DX2832" s="1"/>
      <c r="DY2832" s="1"/>
      <c r="DZ2832" s="1"/>
      <c r="EA2832" s="1"/>
      <c r="EB2832" s="1"/>
      <c r="EC2832" s="1"/>
      <c r="ED2832" s="1"/>
      <c r="EE2832" s="1"/>
      <c r="EF2832" s="1"/>
      <c r="EG2832" s="1"/>
      <c r="EH2832" s="1"/>
      <c r="EI2832" s="1"/>
      <c r="EJ2832" s="1"/>
      <c r="EK2832" s="1"/>
      <c r="EL2832" s="1"/>
      <c r="EM2832" s="1"/>
      <c r="EN2832" s="1"/>
      <c r="EO2832" s="1"/>
      <c r="EP2832" s="1"/>
      <c r="EQ2832" s="1"/>
      <c r="ER2832" s="1"/>
      <c r="ES2832" s="1"/>
      <c r="ET2832" s="1"/>
      <c r="EU2832" s="1"/>
      <c r="EV2832" s="1"/>
      <c r="EW2832" s="1"/>
      <c r="EX2832" s="1"/>
    </row>
    <row r="2833" spans="1:154" x14ac:dyDescent="0.15">
      <c r="A2833" s="52"/>
      <c r="B2833" s="53"/>
      <c r="C2833" s="54"/>
      <c r="D2833" s="55"/>
      <c r="E2833" s="56"/>
      <c r="F2833" s="56"/>
      <c r="G2833" s="56"/>
      <c r="H2833" s="56"/>
      <c r="I2833" s="55"/>
      <c r="J2833" s="57"/>
      <c r="K2833" s="58"/>
      <c r="L2833" s="59"/>
      <c r="M2833" s="60"/>
      <c r="N2833" s="60"/>
      <c r="O2833" s="59"/>
      <c r="P2833" s="56"/>
      <c r="Q2833" s="56"/>
      <c r="R2833" s="56"/>
      <c r="S2833" s="61"/>
      <c r="T2833" s="56"/>
      <c r="U2833" s="62"/>
      <c r="V2833" s="57"/>
      <c r="W2833" s="10"/>
      <c r="X2833" s="10"/>
      <c r="Y2833" s="27"/>
      <c r="Z2833" s="3"/>
      <c r="AA2833" s="1"/>
      <c r="AB2833" s="10"/>
      <c r="AC2833" s="3"/>
      <c r="AD2833" s="3"/>
      <c r="AE2833" s="3"/>
      <c r="AF2833" s="10"/>
      <c r="AG2833" s="11"/>
      <c r="AH2833" s="10"/>
      <c r="AI2833" s="1"/>
      <c r="AJ2833" s="1"/>
      <c r="AK2833" s="1"/>
      <c r="AL2833" s="1"/>
      <c r="AM2833" s="1"/>
      <c r="AN2833" s="1"/>
      <c r="AO2833" s="1"/>
      <c r="AP2833" s="1"/>
      <c r="AQ2833" s="1"/>
      <c r="AR2833" s="1"/>
      <c r="AS2833" s="1"/>
      <c r="AT2833" s="1"/>
      <c r="AU2833" s="1"/>
      <c r="AV2833" s="1"/>
      <c r="AW2833" s="1"/>
      <c r="AX2833" s="1"/>
      <c r="AY2833" s="1"/>
      <c r="AZ2833" s="1"/>
      <c r="BA2833" s="1"/>
      <c r="BB2833" s="1"/>
      <c r="BC2833" s="1"/>
      <c r="BD2833" s="1"/>
      <c r="BE2833" s="1"/>
      <c r="BF2833" s="1"/>
      <c r="BG2833" s="1"/>
      <c r="BH2833" s="1"/>
      <c r="BI2833" s="1"/>
      <c r="BJ2833" s="1"/>
      <c r="BK2833" s="1"/>
      <c r="BL2833" s="1"/>
      <c r="BM2833" s="1"/>
      <c r="BN2833" s="1"/>
      <c r="BO2833" s="1"/>
      <c r="BP2833" s="1"/>
      <c r="BQ2833" s="1"/>
      <c r="BR2833" s="1"/>
      <c r="BS2833" s="1"/>
      <c r="BT2833" s="1"/>
      <c r="BU2833" s="1"/>
      <c r="BV2833" s="1"/>
      <c r="BW2833" s="1"/>
      <c r="BX2833" s="1"/>
      <c r="BY2833" s="1"/>
      <c r="BZ2833" s="1"/>
      <c r="CA2833" s="1"/>
      <c r="CB2833" s="1"/>
      <c r="CC2833" s="1"/>
      <c r="CD2833" s="1"/>
      <c r="CE2833" s="1"/>
      <c r="CF2833" s="1"/>
      <c r="CG2833" s="1"/>
      <c r="CH2833" s="1"/>
      <c r="CI2833" s="1"/>
      <c r="CJ2833" s="1"/>
      <c r="CK2833" s="1"/>
      <c r="CL2833" s="1"/>
      <c r="CM2833" s="1"/>
      <c r="CN2833" s="1"/>
      <c r="CO2833" s="1"/>
      <c r="CP2833" s="1"/>
      <c r="CQ2833" s="1"/>
      <c r="CR2833" s="1"/>
      <c r="CS2833" s="1"/>
      <c r="CT2833" s="1"/>
      <c r="CU2833" s="1"/>
      <c r="CV2833" s="1"/>
      <c r="CW2833" s="1"/>
      <c r="CX2833" s="1"/>
      <c r="CY2833" s="1"/>
      <c r="CZ2833" s="1"/>
      <c r="DA2833" s="1"/>
      <c r="DB2833" s="1"/>
      <c r="DC2833" s="1"/>
      <c r="DD2833" s="1"/>
      <c r="DE2833" s="1"/>
      <c r="DF2833" s="1"/>
      <c r="DG2833" s="1"/>
      <c r="DH2833" s="1"/>
      <c r="DI2833" s="1"/>
      <c r="DJ2833" s="1"/>
      <c r="DK2833" s="1"/>
      <c r="DL2833" s="1"/>
      <c r="DM2833" s="1"/>
      <c r="DN2833" s="1"/>
      <c r="DO2833" s="1"/>
      <c r="DP2833" s="1"/>
      <c r="DQ2833" s="1"/>
      <c r="DR2833" s="1"/>
      <c r="DS2833" s="1"/>
      <c r="DT2833" s="1"/>
      <c r="DU2833" s="1"/>
      <c r="DV2833" s="1"/>
      <c r="DW2833" s="1"/>
      <c r="DX2833" s="1"/>
      <c r="DY2833" s="1"/>
      <c r="DZ2833" s="1"/>
      <c r="EA2833" s="1"/>
      <c r="EB2833" s="1"/>
      <c r="EC2833" s="1"/>
      <c r="ED2833" s="1"/>
      <c r="EE2833" s="1"/>
      <c r="EF2833" s="1"/>
      <c r="EG2833" s="1"/>
      <c r="EH2833" s="1"/>
      <c r="EI2833" s="1"/>
      <c r="EJ2833" s="1"/>
      <c r="EK2833" s="1"/>
      <c r="EL2833" s="1"/>
      <c r="EM2833" s="1"/>
      <c r="EN2833" s="1"/>
      <c r="EO2833" s="1"/>
      <c r="EP2833" s="1"/>
      <c r="EQ2833" s="1"/>
      <c r="ER2833" s="1"/>
      <c r="ES2833" s="1"/>
      <c r="ET2833" s="1"/>
      <c r="EU2833" s="1"/>
      <c r="EV2833" s="1"/>
      <c r="EW2833" s="1"/>
      <c r="EX2833" s="1"/>
    </row>
    <row r="2834" spans="1:154" x14ac:dyDescent="0.15">
      <c r="A2834" s="52"/>
      <c r="B2834" s="53"/>
      <c r="C2834" s="54"/>
      <c r="D2834" s="55"/>
      <c r="E2834" s="56"/>
      <c r="F2834" s="56"/>
      <c r="G2834" s="56"/>
      <c r="H2834" s="56"/>
      <c r="I2834" s="55"/>
      <c r="J2834" s="57"/>
      <c r="K2834" s="58"/>
      <c r="L2834" s="59"/>
      <c r="M2834" s="60"/>
      <c r="N2834" s="60"/>
      <c r="O2834" s="59"/>
      <c r="P2834" s="56"/>
      <c r="Q2834" s="56"/>
      <c r="R2834" s="56"/>
      <c r="S2834" s="61"/>
      <c r="T2834" s="56"/>
      <c r="U2834" s="62"/>
      <c r="V2834" s="57"/>
      <c r="W2834" s="10"/>
      <c r="X2834" s="10"/>
      <c r="Y2834" s="27"/>
      <c r="Z2834" s="3"/>
      <c r="AA2834" s="1"/>
      <c r="AB2834" s="10"/>
      <c r="AC2834" s="3"/>
      <c r="AD2834" s="3"/>
      <c r="AE2834" s="3"/>
      <c r="AF2834" s="10"/>
      <c r="AG2834" s="11"/>
      <c r="AH2834" s="10"/>
      <c r="AI2834" s="1"/>
      <c r="AJ2834" s="1"/>
      <c r="AK2834" s="1"/>
      <c r="AL2834" s="1"/>
      <c r="AM2834" s="1"/>
      <c r="AN2834" s="1"/>
      <c r="AO2834" s="1"/>
      <c r="AP2834" s="1"/>
      <c r="AQ2834" s="1"/>
      <c r="AR2834" s="1"/>
      <c r="AS2834" s="1"/>
      <c r="AT2834" s="1"/>
      <c r="AU2834" s="1"/>
      <c r="AV2834" s="1"/>
      <c r="AW2834" s="1"/>
      <c r="AX2834" s="1"/>
      <c r="AY2834" s="1"/>
      <c r="AZ2834" s="1"/>
      <c r="BA2834" s="1"/>
      <c r="BB2834" s="1"/>
      <c r="BC2834" s="1"/>
      <c r="BD2834" s="1"/>
      <c r="BE2834" s="1"/>
      <c r="BF2834" s="1"/>
      <c r="BG2834" s="1"/>
      <c r="BH2834" s="1"/>
      <c r="BI2834" s="1"/>
      <c r="BJ2834" s="1"/>
      <c r="BK2834" s="1"/>
      <c r="BL2834" s="1"/>
      <c r="BM2834" s="1"/>
      <c r="BN2834" s="1"/>
      <c r="BO2834" s="1"/>
      <c r="BP2834" s="1"/>
      <c r="BQ2834" s="1"/>
      <c r="BR2834" s="1"/>
      <c r="BS2834" s="1"/>
      <c r="BT2834" s="1"/>
      <c r="BU2834" s="1"/>
      <c r="BV2834" s="1"/>
      <c r="BW2834" s="1"/>
      <c r="BX2834" s="1"/>
      <c r="BY2834" s="1"/>
      <c r="BZ2834" s="1"/>
      <c r="CA2834" s="1"/>
      <c r="CB2834" s="1"/>
      <c r="CC2834" s="1"/>
      <c r="CD2834" s="1"/>
      <c r="CE2834" s="1"/>
      <c r="CF2834" s="1"/>
      <c r="CG2834" s="1"/>
      <c r="CH2834" s="1"/>
      <c r="CI2834" s="1"/>
      <c r="CJ2834" s="1"/>
      <c r="CK2834" s="1"/>
      <c r="CL2834" s="1"/>
      <c r="CM2834" s="1"/>
      <c r="CN2834" s="1"/>
      <c r="CO2834" s="1"/>
      <c r="CP2834" s="1"/>
      <c r="CQ2834" s="1"/>
      <c r="CR2834" s="1"/>
      <c r="CS2834" s="1"/>
      <c r="CT2834" s="1"/>
      <c r="CU2834" s="1"/>
      <c r="CV2834" s="1"/>
      <c r="CW2834" s="1"/>
      <c r="CX2834" s="1"/>
      <c r="CY2834" s="1"/>
      <c r="CZ2834" s="1"/>
      <c r="DA2834" s="1"/>
      <c r="DB2834" s="1"/>
      <c r="DC2834" s="1"/>
      <c r="DD2834" s="1"/>
      <c r="DE2834" s="1"/>
      <c r="DF2834" s="1"/>
      <c r="DG2834" s="1"/>
      <c r="DH2834" s="1"/>
      <c r="DI2834" s="1"/>
      <c r="DJ2834" s="1"/>
      <c r="DK2834" s="1"/>
      <c r="DL2834" s="1"/>
      <c r="DM2834" s="1"/>
      <c r="DN2834" s="1"/>
      <c r="DO2834" s="1"/>
      <c r="DP2834" s="1"/>
      <c r="DQ2834" s="1"/>
      <c r="DR2834" s="1"/>
      <c r="DS2834" s="1"/>
      <c r="DT2834" s="1"/>
      <c r="DU2834" s="1"/>
      <c r="DV2834" s="1"/>
      <c r="DW2834" s="1"/>
      <c r="DX2834" s="1"/>
      <c r="DY2834" s="1"/>
      <c r="DZ2834" s="1"/>
      <c r="EA2834" s="1"/>
      <c r="EB2834" s="1"/>
      <c r="EC2834" s="1"/>
      <c r="ED2834" s="1"/>
      <c r="EE2834" s="1"/>
      <c r="EF2834" s="1"/>
      <c r="EG2834" s="1"/>
      <c r="EH2834" s="1"/>
      <c r="EI2834" s="1"/>
      <c r="EJ2834" s="1"/>
      <c r="EK2834" s="1"/>
      <c r="EL2834" s="1"/>
      <c r="EM2834" s="1"/>
      <c r="EN2834" s="1"/>
      <c r="EO2834" s="1"/>
      <c r="EP2834" s="1"/>
      <c r="EQ2834" s="1"/>
      <c r="ER2834" s="1"/>
      <c r="ES2834" s="1"/>
      <c r="ET2834" s="1"/>
      <c r="EU2834" s="1"/>
      <c r="EV2834" s="1"/>
      <c r="EW2834" s="1"/>
      <c r="EX2834" s="1"/>
    </row>
    <row r="2835" spans="1:154" x14ac:dyDescent="0.15">
      <c r="A2835" s="52"/>
      <c r="B2835" s="53"/>
      <c r="C2835" s="54"/>
      <c r="D2835" s="55"/>
      <c r="E2835" s="56"/>
      <c r="F2835" s="56"/>
      <c r="G2835" s="56"/>
      <c r="H2835" s="56"/>
      <c r="I2835" s="55"/>
      <c r="J2835" s="57"/>
      <c r="K2835" s="58"/>
      <c r="L2835" s="59"/>
      <c r="M2835" s="60"/>
      <c r="N2835" s="60"/>
      <c r="O2835" s="59"/>
      <c r="P2835" s="56"/>
      <c r="Q2835" s="56"/>
      <c r="R2835" s="56"/>
      <c r="S2835" s="61"/>
      <c r="T2835" s="56"/>
      <c r="U2835" s="62"/>
      <c r="V2835" s="57"/>
      <c r="W2835" s="10"/>
      <c r="X2835" s="10"/>
      <c r="Y2835" s="27"/>
      <c r="Z2835" s="3"/>
      <c r="AA2835" s="1"/>
      <c r="AB2835" s="10"/>
      <c r="AC2835" s="3"/>
      <c r="AD2835" s="3"/>
      <c r="AE2835" s="3"/>
      <c r="AF2835" s="10"/>
      <c r="AG2835" s="11"/>
      <c r="AH2835" s="10"/>
      <c r="AI2835" s="1"/>
      <c r="AJ2835" s="1"/>
      <c r="AK2835" s="1"/>
      <c r="AL2835" s="1"/>
      <c r="AM2835" s="1"/>
      <c r="AN2835" s="1"/>
      <c r="AO2835" s="1"/>
      <c r="AP2835" s="1"/>
      <c r="AQ2835" s="1"/>
      <c r="AR2835" s="1"/>
      <c r="AS2835" s="1"/>
      <c r="AT2835" s="1"/>
      <c r="AU2835" s="1"/>
      <c r="AV2835" s="1"/>
      <c r="AW2835" s="1"/>
      <c r="AX2835" s="1"/>
      <c r="AY2835" s="1"/>
      <c r="AZ2835" s="1"/>
      <c r="BA2835" s="1"/>
      <c r="BB2835" s="1"/>
      <c r="BC2835" s="1"/>
      <c r="BD2835" s="1"/>
      <c r="BE2835" s="1"/>
      <c r="BF2835" s="1"/>
      <c r="BG2835" s="1"/>
      <c r="BH2835" s="1"/>
      <c r="BI2835" s="1"/>
      <c r="BJ2835" s="1"/>
      <c r="BK2835" s="1"/>
      <c r="BL2835" s="1"/>
      <c r="BM2835" s="1"/>
      <c r="BN2835" s="1"/>
      <c r="BO2835" s="1"/>
      <c r="BP2835" s="1"/>
      <c r="BQ2835" s="1"/>
      <c r="BR2835" s="1"/>
      <c r="BS2835" s="1"/>
      <c r="BT2835" s="1"/>
      <c r="BU2835" s="1"/>
      <c r="BV2835" s="1"/>
      <c r="BW2835" s="1"/>
      <c r="BX2835" s="1"/>
      <c r="BY2835" s="1"/>
      <c r="BZ2835" s="1"/>
      <c r="CA2835" s="1"/>
      <c r="CB2835" s="1"/>
      <c r="CC2835" s="1"/>
      <c r="CD2835" s="1"/>
      <c r="CE2835" s="1"/>
      <c r="CF2835" s="1"/>
      <c r="CG2835" s="1"/>
      <c r="CH2835" s="1"/>
      <c r="CI2835" s="1"/>
      <c r="CJ2835" s="1"/>
      <c r="CK2835" s="1"/>
      <c r="CL2835" s="1"/>
      <c r="CM2835" s="1"/>
      <c r="CN2835" s="1"/>
      <c r="CO2835" s="1"/>
      <c r="CP2835" s="1"/>
      <c r="CQ2835" s="1"/>
      <c r="CR2835" s="1"/>
      <c r="CS2835" s="1"/>
      <c r="CT2835" s="1"/>
      <c r="CU2835" s="1"/>
      <c r="CV2835" s="1"/>
      <c r="CW2835" s="1"/>
      <c r="CX2835" s="1"/>
      <c r="CY2835" s="1"/>
      <c r="CZ2835" s="1"/>
      <c r="DA2835" s="1"/>
      <c r="DB2835" s="1"/>
      <c r="DC2835" s="1"/>
      <c r="DD2835" s="1"/>
      <c r="DE2835" s="1"/>
      <c r="DF2835" s="1"/>
      <c r="DG2835" s="1"/>
      <c r="DH2835" s="1"/>
      <c r="DI2835" s="1"/>
      <c r="DJ2835" s="1"/>
      <c r="DK2835" s="1"/>
      <c r="DL2835" s="1"/>
      <c r="DM2835" s="1"/>
      <c r="DN2835" s="1"/>
      <c r="DO2835" s="1"/>
      <c r="DP2835" s="1"/>
      <c r="DQ2835" s="1"/>
      <c r="DR2835" s="1"/>
      <c r="DS2835" s="1"/>
      <c r="DT2835" s="1"/>
      <c r="DU2835" s="1"/>
      <c r="DV2835" s="1"/>
      <c r="DW2835" s="1"/>
      <c r="DX2835" s="1"/>
      <c r="DY2835" s="1"/>
      <c r="DZ2835" s="1"/>
      <c r="EA2835" s="1"/>
      <c r="EB2835" s="1"/>
      <c r="EC2835" s="1"/>
      <c r="ED2835" s="1"/>
      <c r="EE2835" s="1"/>
      <c r="EF2835" s="1"/>
      <c r="EG2835" s="1"/>
      <c r="EH2835" s="1"/>
      <c r="EI2835" s="1"/>
      <c r="EJ2835" s="1"/>
      <c r="EK2835" s="1"/>
      <c r="EL2835" s="1"/>
      <c r="EM2835" s="1"/>
      <c r="EN2835" s="1"/>
      <c r="EO2835" s="1"/>
      <c r="EP2835" s="1"/>
      <c r="EQ2835" s="1"/>
      <c r="ER2835" s="1"/>
      <c r="ES2835" s="1"/>
      <c r="ET2835" s="1"/>
      <c r="EU2835" s="1"/>
      <c r="EV2835" s="1"/>
      <c r="EW2835" s="1"/>
      <c r="EX2835" s="1"/>
    </row>
    <row r="2836" spans="1:154" x14ac:dyDescent="0.15">
      <c r="A2836" s="52"/>
      <c r="B2836" s="53"/>
      <c r="C2836" s="54"/>
      <c r="D2836" s="55"/>
      <c r="E2836" s="56"/>
      <c r="F2836" s="56"/>
      <c r="G2836" s="56"/>
      <c r="H2836" s="56"/>
      <c r="I2836" s="55"/>
      <c r="J2836" s="57"/>
      <c r="K2836" s="58"/>
      <c r="L2836" s="59"/>
      <c r="M2836" s="60"/>
      <c r="N2836" s="60"/>
      <c r="O2836" s="59"/>
      <c r="P2836" s="56"/>
      <c r="Q2836" s="56"/>
      <c r="R2836" s="56"/>
      <c r="S2836" s="61"/>
      <c r="T2836" s="56"/>
      <c r="U2836" s="62"/>
      <c r="V2836" s="57"/>
      <c r="W2836" s="10"/>
      <c r="X2836" s="10"/>
      <c r="Y2836" s="27"/>
      <c r="Z2836" s="3"/>
      <c r="AA2836" s="1"/>
      <c r="AB2836" s="10"/>
      <c r="AC2836" s="3"/>
      <c r="AD2836" s="3"/>
      <c r="AE2836" s="3"/>
      <c r="AF2836" s="10"/>
      <c r="AG2836" s="11"/>
      <c r="AH2836" s="10"/>
      <c r="AI2836" s="1"/>
      <c r="AJ2836" s="1"/>
      <c r="AK2836" s="1"/>
      <c r="AL2836" s="1"/>
      <c r="AM2836" s="1"/>
      <c r="AN2836" s="1"/>
      <c r="AO2836" s="1"/>
      <c r="AP2836" s="1"/>
      <c r="AQ2836" s="1"/>
      <c r="AR2836" s="1"/>
      <c r="AS2836" s="1"/>
      <c r="AT2836" s="1"/>
      <c r="AU2836" s="1"/>
      <c r="AV2836" s="1"/>
      <c r="AW2836" s="1"/>
      <c r="AX2836" s="1"/>
      <c r="AY2836" s="1"/>
      <c r="AZ2836" s="1"/>
      <c r="BA2836" s="1"/>
      <c r="BB2836" s="1"/>
      <c r="BC2836" s="1"/>
      <c r="BD2836" s="1"/>
      <c r="BE2836" s="1"/>
      <c r="BF2836" s="1"/>
      <c r="BG2836" s="1"/>
      <c r="BH2836" s="1"/>
      <c r="BI2836" s="1"/>
      <c r="BJ2836" s="1"/>
      <c r="BK2836" s="1"/>
      <c r="BL2836" s="1"/>
      <c r="BM2836" s="1"/>
      <c r="BN2836" s="1"/>
      <c r="BO2836" s="1"/>
      <c r="BP2836" s="1"/>
      <c r="BQ2836" s="1"/>
      <c r="BR2836" s="1"/>
      <c r="BS2836" s="1"/>
      <c r="BT2836" s="1"/>
      <c r="BU2836" s="1"/>
      <c r="BV2836" s="1"/>
      <c r="BW2836" s="1"/>
      <c r="BX2836" s="1"/>
      <c r="BY2836" s="1"/>
      <c r="BZ2836" s="1"/>
      <c r="CA2836" s="1"/>
      <c r="CB2836" s="1"/>
      <c r="CC2836" s="1"/>
      <c r="CD2836" s="1"/>
      <c r="CE2836" s="1"/>
      <c r="CF2836" s="1"/>
      <c r="CG2836" s="1"/>
      <c r="CH2836" s="1"/>
      <c r="CI2836" s="1"/>
      <c r="CJ2836" s="1"/>
      <c r="CK2836" s="1"/>
      <c r="CL2836" s="1"/>
      <c r="CM2836" s="1"/>
      <c r="CN2836" s="1"/>
      <c r="CO2836" s="1"/>
      <c r="CP2836" s="1"/>
      <c r="CQ2836" s="1"/>
      <c r="CR2836" s="1"/>
      <c r="CS2836" s="1"/>
      <c r="CT2836" s="1"/>
      <c r="CU2836" s="1"/>
      <c r="CV2836" s="1"/>
      <c r="CW2836" s="1"/>
      <c r="CX2836" s="1"/>
      <c r="CY2836" s="1"/>
      <c r="CZ2836" s="1"/>
      <c r="DA2836" s="1"/>
      <c r="DB2836" s="1"/>
      <c r="DC2836" s="1"/>
      <c r="DD2836" s="1"/>
      <c r="DE2836" s="1"/>
      <c r="DF2836" s="1"/>
      <c r="DG2836" s="1"/>
      <c r="DH2836" s="1"/>
      <c r="DI2836" s="1"/>
      <c r="DJ2836" s="1"/>
      <c r="DK2836" s="1"/>
      <c r="DL2836" s="1"/>
      <c r="DM2836" s="1"/>
      <c r="DN2836" s="1"/>
      <c r="DO2836" s="1"/>
      <c r="DP2836" s="1"/>
      <c r="DQ2836" s="1"/>
      <c r="DR2836" s="1"/>
      <c r="DS2836" s="1"/>
      <c r="DT2836" s="1"/>
      <c r="DU2836" s="1"/>
      <c r="DV2836" s="1"/>
      <c r="DW2836" s="1"/>
      <c r="DX2836" s="1"/>
      <c r="DY2836" s="1"/>
      <c r="DZ2836" s="1"/>
      <c r="EA2836" s="1"/>
      <c r="EB2836" s="1"/>
      <c r="EC2836" s="1"/>
      <c r="ED2836" s="1"/>
      <c r="EE2836" s="1"/>
      <c r="EF2836" s="1"/>
      <c r="EG2836" s="1"/>
      <c r="EH2836" s="1"/>
      <c r="EI2836" s="1"/>
      <c r="EJ2836" s="1"/>
      <c r="EK2836" s="1"/>
      <c r="EL2836" s="1"/>
      <c r="EM2836" s="1"/>
      <c r="EN2836" s="1"/>
      <c r="EO2836" s="1"/>
      <c r="EP2836" s="1"/>
      <c r="EQ2836" s="1"/>
      <c r="ER2836" s="1"/>
      <c r="ES2836" s="1"/>
      <c r="ET2836" s="1"/>
      <c r="EU2836" s="1"/>
      <c r="EV2836" s="1"/>
      <c r="EW2836" s="1"/>
      <c r="EX2836" s="1"/>
    </row>
    <row r="2837" spans="1:154" x14ac:dyDescent="0.15">
      <c r="A2837" s="52"/>
      <c r="B2837" s="53"/>
      <c r="C2837" s="54"/>
      <c r="D2837" s="55"/>
      <c r="E2837" s="56"/>
      <c r="F2837" s="56"/>
      <c r="G2837" s="56"/>
      <c r="H2837" s="56"/>
      <c r="I2837" s="55"/>
      <c r="J2837" s="57"/>
      <c r="K2837" s="58"/>
      <c r="L2837" s="59"/>
      <c r="M2837" s="60"/>
      <c r="N2837" s="60"/>
      <c r="O2837" s="59"/>
      <c r="P2837" s="56"/>
      <c r="Q2837" s="56"/>
      <c r="R2837" s="56"/>
      <c r="S2837" s="61"/>
      <c r="T2837" s="56"/>
      <c r="U2837" s="62"/>
      <c r="V2837" s="57"/>
      <c r="W2837" s="10"/>
      <c r="X2837" s="10"/>
      <c r="Y2837" s="27"/>
      <c r="Z2837" s="3"/>
      <c r="AA2837" s="1"/>
      <c r="AB2837" s="10"/>
      <c r="AC2837" s="3"/>
      <c r="AD2837" s="3"/>
      <c r="AE2837" s="3"/>
      <c r="AF2837" s="10"/>
      <c r="AG2837" s="11"/>
      <c r="AH2837" s="10"/>
      <c r="AI2837" s="1"/>
      <c r="AJ2837" s="1"/>
      <c r="AK2837" s="1"/>
      <c r="AL2837" s="1"/>
      <c r="AM2837" s="1"/>
      <c r="AN2837" s="1"/>
      <c r="AO2837" s="1"/>
      <c r="AP2837" s="1"/>
      <c r="AQ2837" s="1"/>
      <c r="AR2837" s="1"/>
      <c r="AS2837" s="1"/>
      <c r="AT2837" s="1"/>
      <c r="AU2837" s="1"/>
      <c r="AV2837" s="1"/>
      <c r="AW2837" s="1"/>
      <c r="AX2837" s="1"/>
      <c r="AY2837" s="1"/>
      <c r="AZ2837" s="1"/>
      <c r="BA2837" s="1"/>
      <c r="BB2837" s="1"/>
      <c r="BC2837" s="1"/>
      <c r="BD2837" s="1"/>
      <c r="BE2837" s="1"/>
      <c r="BF2837" s="1"/>
      <c r="BG2837" s="1"/>
      <c r="BH2837" s="1"/>
      <c r="BI2837" s="1"/>
      <c r="BJ2837" s="1"/>
      <c r="BK2837" s="1"/>
      <c r="BL2837" s="1"/>
      <c r="BM2837" s="1"/>
      <c r="BN2837" s="1"/>
      <c r="BO2837" s="1"/>
      <c r="BP2837" s="1"/>
      <c r="BQ2837" s="1"/>
      <c r="BR2837" s="1"/>
      <c r="BS2837" s="1"/>
      <c r="BT2837" s="1"/>
      <c r="BU2837" s="1"/>
      <c r="BV2837" s="1"/>
      <c r="BW2837" s="1"/>
      <c r="BX2837" s="1"/>
      <c r="BY2837" s="1"/>
      <c r="BZ2837" s="1"/>
      <c r="CA2837" s="1"/>
      <c r="CB2837" s="1"/>
      <c r="CC2837" s="1"/>
      <c r="CD2837" s="1"/>
      <c r="CE2837" s="1"/>
      <c r="CF2837" s="1"/>
      <c r="CG2837" s="1"/>
      <c r="CH2837" s="1"/>
      <c r="CI2837" s="1"/>
      <c r="CJ2837" s="1"/>
      <c r="CK2837" s="1"/>
      <c r="CL2837" s="1"/>
      <c r="CM2837" s="1"/>
      <c r="CN2837" s="1"/>
      <c r="CO2837" s="1"/>
      <c r="CP2837" s="1"/>
      <c r="CQ2837" s="1"/>
      <c r="CR2837" s="1"/>
      <c r="CS2837" s="1"/>
      <c r="CT2837" s="1"/>
      <c r="CU2837" s="1"/>
      <c r="CV2837" s="1"/>
      <c r="CW2837" s="1"/>
      <c r="CX2837" s="1"/>
      <c r="CY2837" s="1"/>
      <c r="CZ2837" s="1"/>
      <c r="DA2837" s="1"/>
      <c r="DB2837" s="1"/>
      <c r="DC2837" s="1"/>
      <c r="DD2837" s="1"/>
      <c r="DE2837" s="1"/>
      <c r="DF2837" s="1"/>
      <c r="DG2837" s="1"/>
      <c r="DH2837" s="1"/>
      <c r="DI2837" s="1"/>
      <c r="DJ2837" s="1"/>
      <c r="DK2837" s="1"/>
      <c r="DL2837" s="1"/>
      <c r="DM2837" s="1"/>
      <c r="DN2837" s="1"/>
      <c r="DO2837" s="1"/>
      <c r="DP2837" s="1"/>
      <c r="DQ2837" s="1"/>
      <c r="DR2837" s="1"/>
      <c r="DS2837" s="1"/>
      <c r="DT2837" s="1"/>
      <c r="DU2837" s="1"/>
      <c r="DV2837" s="1"/>
      <c r="DW2837" s="1"/>
      <c r="DX2837" s="1"/>
      <c r="DY2837" s="1"/>
      <c r="DZ2837" s="1"/>
      <c r="EA2837" s="1"/>
      <c r="EB2837" s="1"/>
      <c r="EC2837" s="1"/>
      <c r="ED2837" s="1"/>
      <c r="EE2837" s="1"/>
      <c r="EF2837" s="1"/>
      <c r="EG2837" s="1"/>
      <c r="EH2837" s="1"/>
      <c r="EI2837" s="1"/>
      <c r="EJ2837" s="1"/>
      <c r="EK2837" s="1"/>
      <c r="EL2837" s="1"/>
      <c r="EM2837" s="1"/>
      <c r="EN2837" s="1"/>
      <c r="EO2837" s="1"/>
      <c r="EP2837" s="1"/>
      <c r="EQ2837" s="1"/>
      <c r="ER2837" s="1"/>
      <c r="ES2837" s="1"/>
      <c r="ET2837" s="1"/>
      <c r="EU2837" s="1"/>
      <c r="EV2837" s="1"/>
      <c r="EW2837" s="1"/>
      <c r="EX2837" s="1"/>
    </row>
    <row r="2838" spans="1:154" x14ac:dyDescent="0.15">
      <c r="A2838" s="52"/>
      <c r="B2838" s="53"/>
      <c r="C2838" s="54"/>
      <c r="D2838" s="55"/>
      <c r="E2838" s="56"/>
      <c r="F2838" s="56"/>
      <c r="G2838" s="56"/>
      <c r="H2838" s="56"/>
      <c r="I2838" s="55"/>
      <c r="J2838" s="57"/>
      <c r="K2838" s="58"/>
      <c r="L2838" s="59"/>
      <c r="M2838" s="60"/>
      <c r="N2838" s="60"/>
      <c r="O2838" s="59"/>
      <c r="P2838" s="56"/>
      <c r="Q2838" s="56"/>
      <c r="R2838" s="56"/>
      <c r="S2838" s="61"/>
      <c r="T2838" s="56"/>
      <c r="U2838" s="62"/>
      <c r="V2838" s="57"/>
      <c r="W2838" s="10"/>
      <c r="X2838" s="10"/>
      <c r="Y2838" s="27"/>
      <c r="Z2838" s="3"/>
      <c r="AA2838" s="1"/>
      <c r="AB2838" s="10"/>
      <c r="AC2838" s="3"/>
      <c r="AD2838" s="3"/>
      <c r="AE2838" s="3"/>
      <c r="AF2838" s="10"/>
      <c r="AG2838" s="11"/>
      <c r="AH2838" s="10"/>
      <c r="AI2838" s="1"/>
      <c r="AJ2838" s="1"/>
      <c r="AK2838" s="1"/>
      <c r="AL2838" s="1"/>
      <c r="AM2838" s="1"/>
      <c r="AN2838" s="1"/>
      <c r="AO2838" s="1"/>
      <c r="AP2838" s="1"/>
      <c r="AQ2838" s="1"/>
      <c r="AR2838" s="1"/>
      <c r="AS2838" s="1"/>
      <c r="AT2838" s="1"/>
      <c r="AU2838" s="1"/>
      <c r="AV2838" s="1"/>
      <c r="AW2838" s="1"/>
      <c r="AX2838" s="1"/>
      <c r="AY2838" s="1"/>
      <c r="AZ2838" s="1"/>
      <c r="BA2838" s="1"/>
      <c r="BB2838" s="1"/>
      <c r="BC2838" s="1"/>
      <c r="BD2838" s="1"/>
      <c r="BE2838" s="1"/>
      <c r="BF2838" s="1"/>
      <c r="BG2838" s="1"/>
      <c r="BH2838" s="1"/>
      <c r="BI2838" s="1"/>
      <c r="BJ2838" s="1"/>
      <c r="BK2838" s="1"/>
      <c r="BL2838" s="1"/>
      <c r="BM2838" s="1"/>
      <c r="BN2838" s="1"/>
      <c r="BO2838" s="1"/>
      <c r="BP2838" s="1"/>
      <c r="BQ2838" s="1"/>
      <c r="BR2838" s="1"/>
      <c r="BS2838" s="1"/>
      <c r="BT2838" s="1"/>
      <c r="BU2838" s="1"/>
      <c r="BV2838" s="1"/>
      <c r="BW2838" s="1"/>
      <c r="BX2838" s="1"/>
      <c r="BY2838" s="1"/>
      <c r="BZ2838" s="1"/>
      <c r="CA2838" s="1"/>
      <c r="CB2838" s="1"/>
      <c r="CC2838" s="1"/>
      <c r="CD2838" s="1"/>
      <c r="CE2838" s="1"/>
      <c r="CF2838" s="1"/>
      <c r="CG2838" s="1"/>
      <c r="CH2838" s="1"/>
      <c r="CI2838" s="1"/>
      <c r="CJ2838" s="1"/>
      <c r="CK2838" s="1"/>
      <c r="CL2838" s="1"/>
      <c r="CM2838" s="1"/>
      <c r="CN2838" s="1"/>
      <c r="CO2838" s="1"/>
      <c r="CP2838" s="1"/>
      <c r="CQ2838" s="1"/>
      <c r="CR2838" s="1"/>
      <c r="CS2838" s="1"/>
      <c r="CT2838" s="1"/>
      <c r="CU2838" s="1"/>
      <c r="CV2838" s="1"/>
      <c r="CW2838" s="1"/>
      <c r="CX2838" s="1"/>
      <c r="CY2838" s="1"/>
      <c r="CZ2838" s="1"/>
      <c r="DA2838" s="1"/>
      <c r="DB2838" s="1"/>
      <c r="DC2838" s="1"/>
      <c r="DD2838" s="1"/>
      <c r="DE2838" s="1"/>
      <c r="DF2838" s="1"/>
      <c r="DG2838" s="1"/>
      <c r="DH2838" s="1"/>
      <c r="DI2838" s="1"/>
      <c r="DJ2838" s="1"/>
      <c r="DK2838" s="1"/>
      <c r="DL2838" s="1"/>
      <c r="DM2838" s="1"/>
      <c r="DN2838" s="1"/>
      <c r="DO2838" s="1"/>
      <c r="DP2838" s="1"/>
      <c r="DQ2838" s="1"/>
      <c r="DR2838" s="1"/>
      <c r="DS2838" s="1"/>
      <c r="DT2838" s="1"/>
      <c r="DU2838" s="1"/>
      <c r="DV2838" s="1"/>
      <c r="DW2838" s="1"/>
      <c r="DX2838" s="1"/>
      <c r="DY2838" s="1"/>
      <c r="DZ2838" s="1"/>
      <c r="EA2838" s="1"/>
      <c r="EB2838" s="1"/>
      <c r="EC2838" s="1"/>
      <c r="ED2838" s="1"/>
      <c r="EE2838" s="1"/>
      <c r="EF2838" s="1"/>
      <c r="EG2838" s="1"/>
      <c r="EH2838" s="1"/>
      <c r="EI2838" s="1"/>
      <c r="EJ2838" s="1"/>
      <c r="EK2838" s="1"/>
      <c r="EL2838" s="1"/>
      <c r="EM2838" s="1"/>
      <c r="EN2838" s="1"/>
      <c r="EO2838" s="1"/>
      <c r="EP2838" s="1"/>
      <c r="EQ2838" s="1"/>
      <c r="ER2838" s="1"/>
      <c r="ES2838" s="1"/>
      <c r="ET2838" s="1"/>
      <c r="EU2838" s="1"/>
      <c r="EV2838" s="1"/>
      <c r="EW2838" s="1"/>
      <c r="EX2838" s="1"/>
    </row>
    <row r="2839" spans="1:154" x14ac:dyDescent="0.15">
      <c r="A2839" s="52"/>
      <c r="B2839" s="53"/>
      <c r="C2839" s="54"/>
      <c r="D2839" s="55"/>
      <c r="E2839" s="56"/>
      <c r="F2839" s="56"/>
      <c r="G2839" s="56"/>
      <c r="H2839" s="56"/>
      <c r="I2839" s="55"/>
      <c r="J2839" s="57"/>
      <c r="K2839" s="58"/>
      <c r="L2839" s="59"/>
      <c r="M2839" s="60"/>
      <c r="N2839" s="60"/>
      <c r="O2839" s="59"/>
      <c r="P2839" s="56"/>
      <c r="Q2839" s="56"/>
      <c r="R2839" s="56"/>
      <c r="S2839" s="61"/>
      <c r="T2839" s="56"/>
      <c r="U2839" s="62"/>
      <c r="V2839" s="57"/>
      <c r="W2839" s="10"/>
      <c r="X2839" s="10"/>
      <c r="Y2839" s="27"/>
      <c r="Z2839" s="3"/>
      <c r="AA2839" s="1"/>
      <c r="AB2839" s="10"/>
      <c r="AC2839" s="3"/>
      <c r="AD2839" s="3"/>
      <c r="AE2839" s="3"/>
      <c r="AF2839" s="10"/>
      <c r="AG2839" s="11"/>
      <c r="AH2839" s="10"/>
      <c r="AI2839" s="1"/>
      <c r="AJ2839" s="1"/>
      <c r="AK2839" s="1"/>
      <c r="AL2839" s="1"/>
      <c r="AM2839" s="1"/>
      <c r="AN2839" s="1"/>
      <c r="AO2839" s="1"/>
      <c r="AP2839" s="1"/>
      <c r="AQ2839" s="1"/>
      <c r="AR2839" s="1"/>
      <c r="AS2839" s="1"/>
      <c r="AT2839" s="1"/>
      <c r="AU2839" s="1"/>
      <c r="AV2839" s="1"/>
      <c r="AW2839" s="1"/>
      <c r="AX2839" s="1"/>
      <c r="AY2839" s="1"/>
      <c r="AZ2839" s="1"/>
      <c r="BA2839" s="1"/>
      <c r="BB2839" s="1"/>
      <c r="BC2839" s="1"/>
      <c r="BD2839" s="1"/>
      <c r="BE2839" s="1"/>
      <c r="BF2839" s="1"/>
      <c r="BG2839" s="1"/>
      <c r="BH2839" s="1"/>
      <c r="BI2839" s="1"/>
      <c r="BJ2839" s="1"/>
      <c r="BK2839" s="1"/>
      <c r="BL2839" s="1"/>
      <c r="BM2839" s="1"/>
      <c r="BN2839" s="1"/>
      <c r="BO2839" s="1"/>
      <c r="BP2839" s="1"/>
      <c r="BQ2839" s="1"/>
      <c r="BR2839" s="1"/>
      <c r="BS2839" s="1"/>
      <c r="BT2839" s="1"/>
      <c r="BU2839" s="1"/>
      <c r="BV2839" s="1"/>
      <c r="BW2839" s="1"/>
      <c r="BX2839" s="1"/>
      <c r="BY2839" s="1"/>
      <c r="BZ2839" s="1"/>
      <c r="CA2839" s="1"/>
      <c r="CB2839" s="1"/>
      <c r="CC2839" s="1"/>
      <c r="CD2839" s="1"/>
      <c r="CE2839" s="1"/>
      <c r="CF2839" s="1"/>
      <c r="CG2839" s="1"/>
      <c r="CH2839" s="1"/>
      <c r="CI2839" s="1"/>
      <c r="CJ2839" s="1"/>
      <c r="CK2839" s="1"/>
      <c r="CL2839" s="1"/>
      <c r="CM2839" s="1"/>
      <c r="CN2839" s="1"/>
      <c r="CO2839" s="1"/>
      <c r="CP2839" s="1"/>
      <c r="CQ2839" s="1"/>
      <c r="CR2839" s="1"/>
      <c r="CS2839" s="1"/>
      <c r="CT2839" s="1"/>
      <c r="CU2839" s="1"/>
      <c r="CV2839" s="1"/>
      <c r="CW2839" s="1"/>
      <c r="CX2839" s="1"/>
      <c r="CY2839" s="1"/>
      <c r="CZ2839" s="1"/>
      <c r="DA2839" s="1"/>
      <c r="DB2839" s="1"/>
      <c r="DC2839" s="1"/>
      <c r="DD2839" s="1"/>
      <c r="DE2839" s="1"/>
      <c r="DF2839" s="1"/>
      <c r="DG2839" s="1"/>
      <c r="DH2839" s="1"/>
      <c r="DI2839" s="1"/>
      <c r="DJ2839" s="1"/>
      <c r="DK2839" s="1"/>
      <c r="DL2839" s="1"/>
      <c r="DM2839" s="1"/>
      <c r="DN2839" s="1"/>
      <c r="DO2839" s="1"/>
      <c r="DP2839" s="1"/>
      <c r="DQ2839" s="1"/>
      <c r="DR2839" s="1"/>
      <c r="DS2839" s="1"/>
      <c r="DT2839" s="1"/>
      <c r="DU2839" s="1"/>
      <c r="DV2839" s="1"/>
      <c r="DW2839" s="1"/>
      <c r="DX2839" s="1"/>
      <c r="DY2839" s="1"/>
      <c r="DZ2839" s="1"/>
      <c r="EA2839" s="1"/>
      <c r="EB2839" s="1"/>
      <c r="EC2839" s="1"/>
      <c r="ED2839" s="1"/>
      <c r="EE2839" s="1"/>
      <c r="EF2839" s="1"/>
      <c r="EG2839" s="1"/>
      <c r="EH2839" s="1"/>
      <c r="EI2839" s="1"/>
      <c r="EJ2839" s="1"/>
      <c r="EK2839" s="1"/>
      <c r="EL2839" s="1"/>
      <c r="EM2839" s="1"/>
      <c r="EN2839" s="1"/>
      <c r="EO2839" s="1"/>
      <c r="EP2839" s="1"/>
      <c r="EQ2839" s="1"/>
      <c r="ER2839" s="1"/>
      <c r="ES2839" s="1"/>
      <c r="ET2839" s="1"/>
      <c r="EU2839" s="1"/>
      <c r="EV2839" s="1"/>
      <c r="EW2839" s="1"/>
      <c r="EX2839" s="1"/>
    </row>
    <row r="2840" spans="1:154" x14ac:dyDescent="0.15">
      <c r="A2840" s="52"/>
      <c r="B2840" s="53"/>
      <c r="C2840" s="54"/>
      <c r="D2840" s="55"/>
      <c r="E2840" s="56"/>
      <c r="F2840" s="56"/>
      <c r="G2840" s="56"/>
      <c r="H2840" s="56"/>
      <c r="I2840" s="55"/>
      <c r="J2840" s="57"/>
      <c r="K2840" s="58"/>
      <c r="L2840" s="59"/>
      <c r="M2840" s="60"/>
      <c r="N2840" s="60"/>
      <c r="O2840" s="59"/>
      <c r="P2840" s="56"/>
      <c r="Q2840" s="56"/>
      <c r="R2840" s="56"/>
      <c r="S2840" s="61"/>
      <c r="T2840" s="56"/>
      <c r="U2840" s="62"/>
      <c r="V2840" s="57"/>
      <c r="W2840" s="10"/>
      <c r="X2840" s="10"/>
      <c r="Y2840" s="27"/>
      <c r="Z2840" s="3"/>
      <c r="AA2840" s="1"/>
      <c r="AB2840" s="10"/>
      <c r="AC2840" s="3"/>
      <c r="AD2840" s="3"/>
      <c r="AE2840" s="3"/>
      <c r="AF2840" s="10"/>
      <c r="AG2840" s="11"/>
      <c r="AH2840" s="10"/>
      <c r="AI2840" s="1"/>
      <c r="AJ2840" s="1"/>
      <c r="AK2840" s="1"/>
      <c r="AL2840" s="1"/>
      <c r="AM2840" s="1"/>
      <c r="AN2840" s="1"/>
      <c r="AO2840" s="1"/>
      <c r="AP2840" s="1"/>
      <c r="AQ2840" s="1"/>
      <c r="AR2840" s="1"/>
      <c r="AS2840" s="1"/>
      <c r="AT2840" s="1"/>
      <c r="AU2840" s="1"/>
      <c r="AV2840" s="1"/>
      <c r="AW2840" s="1"/>
      <c r="AX2840" s="1"/>
      <c r="AY2840" s="1"/>
      <c r="AZ2840" s="1"/>
      <c r="BA2840" s="1"/>
      <c r="BB2840" s="1"/>
      <c r="BC2840" s="1"/>
      <c r="BD2840" s="1"/>
      <c r="BE2840" s="1"/>
      <c r="BF2840" s="1"/>
      <c r="BG2840" s="1"/>
      <c r="BH2840" s="1"/>
      <c r="BI2840" s="1"/>
      <c r="BJ2840" s="1"/>
      <c r="BK2840" s="1"/>
      <c r="BL2840" s="1"/>
      <c r="BM2840" s="1"/>
      <c r="BN2840" s="1"/>
      <c r="BO2840" s="1"/>
      <c r="BP2840" s="1"/>
      <c r="BQ2840" s="1"/>
      <c r="BR2840" s="1"/>
      <c r="BS2840" s="1"/>
      <c r="BT2840" s="1"/>
      <c r="BU2840" s="1"/>
      <c r="BV2840" s="1"/>
      <c r="BW2840" s="1"/>
      <c r="BX2840" s="1"/>
      <c r="BY2840" s="1"/>
      <c r="BZ2840" s="1"/>
      <c r="CA2840" s="1"/>
      <c r="CB2840" s="1"/>
      <c r="CC2840" s="1"/>
      <c r="CD2840" s="1"/>
      <c r="CE2840" s="1"/>
      <c r="CF2840" s="1"/>
      <c r="CG2840" s="1"/>
      <c r="CH2840" s="1"/>
      <c r="CI2840" s="1"/>
      <c r="CJ2840" s="1"/>
      <c r="CK2840" s="1"/>
      <c r="CL2840" s="1"/>
      <c r="CM2840" s="1"/>
      <c r="CN2840" s="1"/>
      <c r="CO2840" s="1"/>
      <c r="CP2840" s="1"/>
      <c r="CQ2840" s="1"/>
      <c r="CR2840" s="1"/>
      <c r="CS2840" s="1"/>
      <c r="CT2840" s="1"/>
      <c r="CU2840" s="1"/>
      <c r="CV2840" s="1"/>
      <c r="CW2840" s="1"/>
      <c r="CX2840" s="1"/>
      <c r="CY2840" s="1"/>
      <c r="CZ2840" s="1"/>
      <c r="DA2840" s="1"/>
      <c r="DB2840" s="1"/>
      <c r="DC2840" s="1"/>
      <c r="DD2840" s="1"/>
      <c r="DE2840" s="1"/>
      <c r="DF2840" s="1"/>
      <c r="DG2840" s="1"/>
      <c r="DH2840" s="1"/>
      <c r="DI2840" s="1"/>
      <c r="DJ2840" s="1"/>
      <c r="DK2840" s="1"/>
      <c r="DL2840" s="1"/>
      <c r="DM2840" s="1"/>
      <c r="DN2840" s="1"/>
      <c r="DO2840" s="1"/>
      <c r="DP2840" s="1"/>
      <c r="DQ2840" s="1"/>
      <c r="DR2840" s="1"/>
      <c r="DS2840" s="1"/>
      <c r="DT2840" s="1"/>
      <c r="DU2840" s="1"/>
      <c r="DV2840" s="1"/>
      <c r="DW2840" s="1"/>
      <c r="DX2840" s="1"/>
      <c r="DY2840" s="1"/>
      <c r="DZ2840" s="1"/>
      <c r="EA2840" s="1"/>
      <c r="EB2840" s="1"/>
      <c r="EC2840" s="1"/>
      <c r="ED2840" s="1"/>
      <c r="EE2840" s="1"/>
      <c r="EF2840" s="1"/>
      <c r="EG2840" s="1"/>
      <c r="EH2840" s="1"/>
      <c r="EI2840" s="1"/>
      <c r="EJ2840" s="1"/>
      <c r="EK2840" s="1"/>
      <c r="EL2840" s="1"/>
      <c r="EM2840" s="1"/>
      <c r="EN2840" s="1"/>
      <c r="EO2840" s="1"/>
      <c r="EP2840" s="1"/>
      <c r="EQ2840" s="1"/>
      <c r="ER2840" s="1"/>
      <c r="ES2840" s="1"/>
      <c r="ET2840" s="1"/>
      <c r="EU2840" s="1"/>
      <c r="EV2840" s="1"/>
      <c r="EW2840" s="1"/>
      <c r="EX2840" s="1"/>
    </row>
    <row r="2841" spans="1:154" x14ac:dyDescent="0.15">
      <c r="A2841" s="52"/>
      <c r="B2841" s="53"/>
      <c r="C2841" s="54"/>
      <c r="D2841" s="55"/>
      <c r="E2841" s="56"/>
      <c r="F2841" s="56"/>
      <c r="G2841" s="56"/>
      <c r="H2841" s="56"/>
      <c r="I2841" s="55"/>
      <c r="J2841" s="57"/>
      <c r="K2841" s="58"/>
      <c r="L2841" s="59"/>
      <c r="M2841" s="60"/>
      <c r="N2841" s="60"/>
      <c r="O2841" s="59"/>
      <c r="P2841" s="56"/>
      <c r="Q2841" s="56"/>
      <c r="R2841" s="56"/>
      <c r="S2841" s="61"/>
      <c r="T2841" s="56"/>
      <c r="U2841" s="62"/>
      <c r="V2841" s="57"/>
      <c r="W2841" s="10"/>
      <c r="X2841" s="10"/>
      <c r="Y2841" s="27"/>
      <c r="Z2841" s="3"/>
      <c r="AA2841" s="1"/>
      <c r="AB2841" s="10"/>
      <c r="AC2841" s="3"/>
      <c r="AD2841" s="3"/>
      <c r="AE2841" s="3"/>
      <c r="AF2841" s="10"/>
      <c r="AG2841" s="11"/>
      <c r="AH2841" s="10"/>
      <c r="AI2841" s="1"/>
      <c r="AJ2841" s="1"/>
      <c r="AK2841" s="1"/>
      <c r="AL2841" s="1"/>
      <c r="AM2841" s="1"/>
      <c r="AN2841" s="1"/>
      <c r="AO2841" s="1"/>
      <c r="AP2841" s="1"/>
      <c r="AQ2841" s="1"/>
      <c r="AR2841" s="1"/>
      <c r="AS2841" s="1"/>
      <c r="AT2841" s="1"/>
      <c r="AU2841" s="1"/>
      <c r="AV2841" s="1"/>
      <c r="AW2841" s="1"/>
      <c r="AX2841" s="1"/>
      <c r="AY2841" s="1"/>
      <c r="AZ2841" s="1"/>
      <c r="BA2841" s="1"/>
      <c r="BB2841" s="1"/>
      <c r="BC2841" s="1"/>
      <c r="BD2841" s="1"/>
      <c r="BE2841" s="1"/>
      <c r="BF2841" s="1"/>
      <c r="BG2841" s="1"/>
      <c r="BH2841" s="1"/>
      <c r="BI2841" s="1"/>
      <c r="BJ2841" s="1"/>
      <c r="BK2841" s="1"/>
      <c r="BL2841" s="1"/>
      <c r="BM2841" s="1"/>
      <c r="BN2841" s="1"/>
      <c r="BO2841" s="1"/>
      <c r="BP2841" s="1"/>
      <c r="BQ2841" s="1"/>
      <c r="BR2841" s="1"/>
      <c r="BS2841" s="1"/>
      <c r="BT2841" s="1"/>
      <c r="BU2841" s="1"/>
      <c r="BV2841" s="1"/>
      <c r="BW2841" s="1"/>
      <c r="BX2841" s="1"/>
      <c r="BY2841" s="1"/>
      <c r="BZ2841" s="1"/>
      <c r="CA2841" s="1"/>
      <c r="CB2841" s="1"/>
      <c r="CC2841" s="1"/>
      <c r="CD2841" s="1"/>
      <c r="CE2841" s="1"/>
      <c r="CF2841" s="1"/>
      <c r="CG2841" s="1"/>
      <c r="CH2841" s="1"/>
      <c r="CI2841" s="1"/>
      <c r="CJ2841" s="1"/>
      <c r="CK2841" s="1"/>
      <c r="CL2841" s="1"/>
      <c r="CM2841" s="1"/>
      <c r="CN2841" s="1"/>
      <c r="CO2841" s="1"/>
      <c r="CP2841" s="1"/>
      <c r="CQ2841" s="1"/>
      <c r="CR2841" s="1"/>
      <c r="CS2841" s="1"/>
      <c r="CT2841" s="1"/>
      <c r="CU2841" s="1"/>
      <c r="CV2841" s="1"/>
      <c r="CW2841" s="1"/>
      <c r="CX2841" s="1"/>
      <c r="CY2841" s="1"/>
      <c r="CZ2841" s="1"/>
      <c r="DA2841" s="1"/>
      <c r="DB2841" s="1"/>
      <c r="DC2841" s="1"/>
      <c r="DD2841" s="1"/>
      <c r="DE2841" s="1"/>
      <c r="DF2841" s="1"/>
      <c r="DG2841" s="1"/>
      <c r="DH2841" s="1"/>
      <c r="DI2841" s="1"/>
      <c r="DJ2841" s="1"/>
      <c r="DK2841" s="1"/>
      <c r="DL2841" s="1"/>
      <c r="DM2841" s="1"/>
      <c r="DN2841" s="1"/>
      <c r="DO2841" s="1"/>
      <c r="DP2841" s="1"/>
      <c r="DQ2841" s="1"/>
      <c r="DR2841" s="1"/>
      <c r="DS2841" s="1"/>
      <c r="DT2841" s="1"/>
      <c r="DU2841" s="1"/>
      <c r="DV2841" s="1"/>
      <c r="DW2841" s="1"/>
      <c r="DX2841" s="1"/>
      <c r="DY2841" s="1"/>
      <c r="DZ2841" s="1"/>
      <c r="EA2841" s="1"/>
      <c r="EB2841" s="1"/>
      <c r="EC2841" s="1"/>
      <c r="ED2841" s="1"/>
      <c r="EE2841" s="1"/>
      <c r="EF2841" s="1"/>
      <c r="EG2841" s="1"/>
      <c r="EH2841" s="1"/>
      <c r="EI2841" s="1"/>
      <c r="EJ2841" s="1"/>
      <c r="EK2841" s="1"/>
      <c r="EL2841" s="1"/>
      <c r="EM2841" s="1"/>
      <c r="EN2841" s="1"/>
      <c r="EO2841" s="1"/>
      <c r="EP2841" s="1"/>
      <c r="EQ2841" s="1"/>
      <c r="ER2841" s="1"/>
      <c r="ES2841" s="1"/>
      <c r="ET2841" s="1"/>
      <c r="EU2841" s="1"/>
      <c r="EV2841" s="1"/>
      <c r="EW2841" s="1"/>
      <c r="EX2841" s="1"/>
    </row>
    <row r="2842" spans="1:154" x14ac:dyDescent="0.15">
      <c r="A2842" s="52"/>
      <c r="B2842" s="53"/>
      <c r="C2842" s="54"/>
      <c r="D2842" s="55"/>
      <c r="E2842" s="56"/>
      <c r="F2842" s="56"/>
      <c r="G2842" s="56"/>
      <c r="H2842" s="56"/>
      <c r="I2842" s="55"/>
      <c r="J2842" s="57"/>
      <c r="K2842" s="58"/>
      <c r="L2842" s="59"/>
      <c r="M2842" s="60"/>
      <c r="N2842" s="60"/>
      <c r="O2842" s="59"/>
      <c r="P2842" s="56"/>
      <c r="Q2842" s="56"/>
      <c r="R2842" s="56"/>
      <c r="S2842" s="61"/>
      <c r="T2842" s="56"/>
      <c r="U2842" s="62"/>
      <c r="V2842" s="57"/>
      <c r="W2842" s="10"/>
      <c r="X2842" s="10"/>
      <c r="Y2842" s="27"/>
      <c r="Z2842" s="3"/>
      <c r="AA2842" s="1"/>
      <c r="AB2842" s="10"/>
      <c r="AC2842" s="3"/>
      <c r="AD2842" s="3"/>
      <c r="AE2842" s="3"/>
      <c r="AF2842" s="10"/>
      <c r="AG2842" s="11"/>
      <c r="AH2842" s="10"/>
      <c r="AI2842" s="1"/>
      <c r="AJ2842" s="1"/>
      <c r="AK2842" s="1"/>
      <c r="AL2842" s="1"/>
      <c r="AM2842" s="1"/>
      <c r="AN2842" s="1"/>
      <c r="AO2842" s="1"/>
      <c r="AP2842" s="1"/>
      <c r="AQ2842" s="1"/>
      <c r="AR2842" s="1"/>
      <c r="AS2842" s="1"/>
      <c r="AT2842" s="1"/>
      <c r="AU2842" s="1"/>
      <c r="AV2842" s="1"/>
      <c r="AW2842" s="1"/>
      <c r="AX2842" s="1"/>
      <c r="AY2842" s="1"/>
      <c r="AZ2842" s="1"/>
      <c r="BA2842" s="1"/>
      <c r="BB2842" s="1"/>
      <c r="BC2842" s="1"/>
      <c r="BD2842" s="1"/>
      <c r="BE2842" s="1"/>
      <c r="BF2842" s="1"/>
      <c r="BG2842" s="1"/>
      <c r="BH2842" s="1"/>
      <c r="BI2842" s="1"/>
      <c r="BJ2842" s="1"/>
      <c r="BK2842" s="1"/>
      <c r="BL2842" s="1"/>
      <c r="BM2842" s="1"/>
      <c r="BN2842" s="1"/>
      <c r="BO2842" s="1"/>
      <c r="BP2842" s="1"/>
      <c r="BQ2842" s="1"/>
      <c r="BR2842" s="1"/>
      <c r="BS2842" s="1"/>
      <c r="BT2842" s="1"/>
      <c r="BU2842" s="1"/>
      <c r="BV2842" s="1"/>
      <c r="BW2842" s="1"/>
      <c r="BX2842" s="1"/>
      <c r="BY2842" s="1"/>
      <c r="BZ2842" s="1"/>
      <c r="CA2842" s="1"/>
      <c r="CB2842" s="1"/>
      <c r="CC2842" s="1"/>
      <c r="CD2842" s="1"/>
      <c r="CE2842" s="1"/>
      <c r="CF2842" s="1"/>
      <c r="CG2842" s="1"/>
      <c r="CH2842" s="1"/>
      <c r="CI2842" s="1"/>
      <c r="CJ2842" s="1"/>
      <c r="CK2842" s="1"/>
      <c r="CL2842" s="1"/>
      <c r="CM2842" s="1"/>
      <c r="CN2842" s="1"/>
      <c r="CO2842" s="1"/>
      <c r="CP2842" s="1"/>
      <c r="CQ2842" s="1"/>
      <c r="CR2842" s="1"/>
      <c r="CS2842" s="1"/>
      <c r="CT2842" s="1"/>
      <c r="CU2842" s="1"/>
      <c r="CV2842" s="1"/>
      <c r="CW2842" s="1"/>
      <c r="CX2842" s="1"/>
      <c r="CY2842" s="1"/>
      <c r="CZ2842" s="1"/>
      <c r="DA2842" s="1"/>
      <c r="DB2842" s="1"/>
      <c r="DC2842" s="1"/>
      <c r="DD2842" s="1"/>
      <c r="DE2842" s="1"/>
      <c r="DF2842" s="1"/>
      <c r="DG2842" s="1"/>
      <c r="DH2842" s="1"/>
      <c r="DI2842" s="1"/>
      <c r="DJ2842" s="1"/>
      <c r="DK2842" s="1"/>
      <c r="DL2842" s="1"/>
      <c r="DM2842" s="1"/>
      <c r="DN2842" s="1"/>
      <c r="DO2842" s="1"/>
      <c r="DP2842" s="1"/>
      <c r="DQ2842" s="1"/>
      <c r="DR2842" s="1"/>
      <c r="DS2842" s="1"/>
      <c r="DT2842" s="1"/>
      <c r="DU2842" s="1"/>
      <c r="DV2842" s="1"/>
      <c r="DW2842" s="1"/>
      <c r="DX2842" s="1"/>
      <c r="DY2842" s="1"/>
      <c r="DZ2842" s="1"/>
      <c r="EA2842" s="1"/>
      <c r="EB2842" s="1"/>
      <c r="EC2842" s="1"/>
      <c r="ED2842" s="1"/>
      <c r="EE2842" s="1"/>
      <c r="EF2842" s="1"/>
      <c r="EG2842" s="1"/>
      <c r="EH2842" s="1"/>
      <c r="EI2842" s="1"/>
      <c r="EJ2842" s="1"/>
      <c r="EK2842" s="1"/>
      <c r="EL2842" s="1"/>
      <c r="EM2842" s="1"/>
      <c r="EN2842" s="1"/>
      <c r="EO2842" s="1"/>
      <c r="EP2842" s="1"/>
      <c r="EQ2842" s="1"/>
      <c r="ER2842" s="1"/>
      <c r="ES2842" s="1"/>
      <c r="ET2842" s="1"/>
      <c r="EU2842" s="1"/>
      <c r="EV2842" s="1"/>
      <c r="EW2842" s="1"/>
      <c r="EX2842" s="1"/>
    </row>
    <row r="2843" spans="1:154" x14ac:dyDescent="0.15">
      <c r="A2843" s="52"/>
      <c r="B2843" s="53"/>
      <c r="C2843" s="54"/>
      <c r="D2843" s="55"/>
      <c r="E2843" s="56"/>
      <c r="F2843" s="56"/>
      <c r="G2843" s="56"/>
      <c r="H2843" s="56"/>
      <c r="I2843" s="55"/>
      <c r="J2843" s="57"/>
      <c r="K2843" s="58"/>
      <c r="L2843" s="59"/>
      <c r="M2843" s="60"/>
      <c r="N2843" s="60"/>
      <c r="O2843" s="59"/>
      <c r="P2843" s="56"/>
      <c r="Q2843" s="56"/>
      <c r="R2843" s="56"/>
      <c r="S2843" s="61"/>
      <c r="T2843" s="56"/>
      <c r="U2843" s="62"/>
      <c r="V2843" s="57"/>
      <c r="W2843" s="10"/>
      <c r="X2843" s="10"/>
      <c r="Y2843" s="27"/>
      <c r="Z2843" s="3"/>
      <c r="AA2843" s="1"/>
      <c r="AB2843" s="10"/>
      <c r="AC2843" s="3"/>
      <c r="AD2843" s="3"/>
      <c r="AE2843" s="3"/>
      <c r="AF2843" s="10"/>
      <c r="AG2843" s="11"/>
      <c r="AH2843" s="10"/>
      <c r="AI2843" s="1"/>
      <c r="AJ2843" s="1"/>
      <c r="AK2843" s="1"/>
      <c r="AL2843" s="1"/>
      <c r="AM2843" s="1"/>
      <c r="AN2843" s="1"/>
      <c r="AO2843" s="1"/>
      <c r="AP2843" s="1"/>
      <c r="AQ2843" s="1"/>
      <c r="AR2843" s="1"/>
      <c r="AS2843" s="1"/>
      <c r="AT2843" s="1"/>
      <c r="AU2843" s="1"/>
      <c r="AV2843" s="1"/>
      <c r="AW2843" s="1"/>
      <c r="AX2843" s="1"/>
      <c r="AY2843" s="1"/>
      <c r="AZ2843" s="1"/>
      <c r="BA2843" s="1"/>
      <c r="BB2843" s="1"/>
      <c r="BC2843" s="1"/>
      <c r="BD2843" s="1"/>
      <c r="BE2843" s="1"/>
      <c r="BF2843" s="1"/>
      <c r="BG2843" s="1"/>
      <c r="BH2843" s="1"/>
      <c r="BI2843" s="1"/>
      <c r="BJ2843" s="1"/>
      <c r="BK2843" s="1"/>
      <c r="BL2843" s="1"/>
      <c r="BM2843" s="1"/>
      <c r="BN2843" s="1"/>
      <c r="BO2843" s="1"/>
      <c r="BP2843" s="1"/>
      <c r="BQ2843" s="1"/>
      <c r="BR2843" s="1"/>
      <c r="BS2843" s="1"/>
      <c r="BT2843" s="1"/>
      <c r="BU2843" s="1"/>
      <c r="BV2843" s="1"/>
      <c r="BW2843" s="1"/>
      <c r="BX2843" s="1"/>
      <c r="BY2843" s="1"/>
      <c r="BZ2843" s="1"/>
      <c r="CA2843" s="1"/>
      <c r="CB2843" s="1"/>
      <c r="CC2843" s="1"/>
      <c r="CD2843" s="1"/>
      <c r="CE2843" s="1"/>
      <c r="CF2843" s="1"/>
      <c r="CG2843" s="1"/>
      <c r="CH2843" s="1"/>
      <c r="CI2843" s="1"/>
      <c r="CJ2843" s="1"/>
      <c r="CK2843" s="1"/>
      <c r="CL2843" s="1"/>
      <c r="CM2843" s="1"/>
      <c r="CN2843" s="1"/>
      <c r="CO2843" s="1"/>
      <c r="CP2843" s="1"/>
      <c r="CQ2843" s="1"/>
      <c r="CR2843" s="1"/>
      <c r="CS2843" s="1"/>
      <c r="CT2843" s="1"/>
      <c r="CU2843" s="1"/>
      <c r="CV2843" s="1"/>
      <c r="CW2843" s="1"/>
      <c r="CX2843" s="1"/>
      <c r="CY2843" s="1"/>
      <c r="CZ2843" s="1"/>
      <c r="DA2843" s="1"/>
      <c r="DB2843" s="1"/>
      <c r="DC2843" s="1"/>
      <c r="DD2843" s="1"/>
      <c r="DE2843" s="1"/>
      <c r="DF2843" s="1"/>
      <c r="DG2843" s="1"/>
      <c r="DH2843" s="1"/>
      <c r="DI2843" s="1"/>
      <c r="DJ2843" s="1"/>
      <c r="DK2843" s="1"/>
      <c r="DL2843" s="1"/>
      <c r="DM2843" s="1"/>
      <c r="DN2843" s="1"/>
      <c r="DO2843" s="1"/>
      <c r="DP2843" s="1"/>
      <c r="DQ2843" s="1"/>
      <c r="DR2843" s="1"/>
      <c r="DS2843" s="1"/>
      <c r="DT2843" s="1"/>
      <c r="DU2843" s="1"/>
      <c r="DV2843" s="1"/>
      <c r="DW2843" s="1"/>
      <c r="DX2843" s="1"/>
      <c r="DY2843" s="1"/>
      <c r="DZ2843" s="1"/>
      <c r="EA2843" s="1"/>
      <c r="EB2843" s="1"/>
      <c r="EC2843" s="1"/>
      <c r="ED2843" s="1"/>
      <c r="EE2843" s="1"/>
      <c r="EF2843" s="1"/>
      <c r="EG2843" s="1"/>
      <c r="EH2843" s="1"/>
      <c r="EI2843" s="1"/>
      <c r="EJ2843" s="1"/>
      <c r="EK2843" s="1"/>
      <c r="EL2843" s="1"/>
      <c r="EM2843" s="1"/>
      <c r="EN2843" s="1"/>
      <c r="EO2843" s="1"/>
      <c r="EP2843" s="1"/>
      <c r="EQ2843" s="1"/>
      <c r="ER2843" s="1"/>
      <c r="ES2843" s="1"/>
      <c r="ET2843" s="1"/>
      <c r="EU2843" s="1"/>
      <c r="EV2843" s="1"/>
      <c r="EW2843" s="1"/>
      <c r="EX2843" s="1"/>
    </row>
    <row r="2844" spans="1:154" x14ac:dyDescent="0.15">
      <c r="A2844" s="52"/>
      <c r="B2844" s="53"/>
      <c r="C2844" s="54"/>
      <c r="D2844" s="55"/>
      <c r="E2844" s="56"/>
      <c r="F2844" s="56"/>
      <c r="G2844" s="56"/>
      <c r="H2844" s="56"/>
      <c r="I2844" s="55"/>
      <c r="J2844" s="57"/>
      <c r="K2844" s="58"/>
      <c r="L2844" s="59"/>
      <c r="M2844" s="60"/>
      <c r="N2844" s="60"/>
      <c r="O2844" s="59"/>
      <c r="P2844" s="56"/>
      <c r="Q2844" s="56"/>
      <c r="R2844" s="56"/>
      <c r="S2844" s="61"/>
      <c r="T2844" s="56"/>
      <c r="U2844" s="62"/>
      <c r="V2844" s="57"/>
      <c r="W2844" s="10"/>
      <c r="X2844" s="10"/>
      <c r="Y2844" s="27"/>
      <c r="Z2844" s="3"/>
      <c r="AA2844" s="1"/>
      <c r="AB2844" s="10"/>
      <c r="AC2844" s="3"/>
      <c r="AD2844" s="3"/>
      <c r="AE2844" s="3"/>
      <c r="AF2844" s="10"/>
      <c r="AG2844" s="11"/>
      <c r="AH2844" s="10"/>
      <c r="AI2844" s="1"/>
      <c r="AJ2844" s="1"/>
      <c r="AK2844" s="1"/>
      <c r="AL2844" s="1"/>
      <c r="AM2844" s="1"/>
      <c r="AN2844" s="1"/>
      <c r="AO2844" s="1"/>
      <c r="AP2844" s="1"/>
      <c r="AQ2844" s="1"/>
      <c r="AR2844" s="1"/>
      <c r="AS2844" s="1"/>
      <c r="AT2844" s="1"/>
      <c r="AU2844" s="1"/>
      <c r="AV2844" s="1"/>
      <c r="AW2844" s="1"/>
      <c r="AX2844" s="1"/>
      <c r="AY2844" s="1"/>
      <c r="AZ2844" s="1"/>
      <c r="BA2844" s="1"/>
      <c r="BB2844" s="1"/>
      <c r="BC2844" s="1"/>
      <c r="BD2844" s="1"/>
      <c r="BE2844" s="1"/>
      <c r="BF2844" s="1"/>
      <c r="BG2844" s="1"/>
      <c r="BH2844" s="1"/>
      <c r="BI2844" s="1"/>
      <c r="BJ2844" s="1"/>
      <c r="BK2844" s="1"/>
      <c r="BL2844" s="1"/>
      <c r="BM2844" s="1"/>
      <c r="BN2844" s="1"/>
      <c r="BO2844" s="1"/>
      <c r="BP2844" s="1"/>
      <c r="BQ2844" s="1"/>
      <c r="BR2844" s="1"/>
      <c r="BS2844" s="1"/>
      <c r="BT2844" s="1"/>
      <c r="BU2844" s="1"/>
      <c r="BV2844" s="1"/>
      <c r="BW2844" s="1"/>
      <c r="BX2844" s="1"/>
      <c r="BY2844" s="1"/>
      <c r="BZ2844" s="1"/>
      <c r="CA2844" s="1"/>
      <c r="CB2844" s="1"/>
      <c r="CC2844" s="1"/>
      <c r="CD2844" s="1"/>
      <c r="CE2844" s="1"/>
      <c r="CF2844" s="1"/>
      <c r="CG2844" s="1"/>
      <c r="CH2844" s="1"/>
      <c r="CI2844" s="1"/>
      <c r="CJ2844" s="1"/>
      <c r="CK2844" s="1"/>
      <c r="CL2844" s="1"/>
      <c r="CM2844" s="1"/>
      <c r="CN2844" s="1"/>
      <c r="CO2844" s="1"/>
      <c r="CP2844" s="1"/>
      <c r="CQ2844" s="1"/>
      <c r="CR2844" s="1"/>
      <c r="CS2844" s="1"/>
      <c r="CT2844" s="1"/>
      <c r="CU2844" s="1"/>
      <c r="CV2844" s="1"/>
      <c r="CW2844" s="1"/>
      <c r="CX2844" s="1"/>
      <c r="CY2844" s="1"/>
      <c r="CZ2844" s="1"/>
      <c r="DA2844" s="1"/>
      <c r="DB2844" s="1"/>
      <c r="DC2844" s="1"/>
      <c r="DD2844" s="1"/>
      <c r="DE2844" s="1"/>
      <c r="DF2844" s="1"/>
      <c r="DG2844" s="1"/>
      <c r="DH2844" s="1"/>
      <c r="DI2844" s="1"/>
      <c r="DJ2844" s="1"/>
      <c r="DK2844" s="1"/>
      <c r="DL2844" s="1"/>
      <c r="DM2844" s="1"/>
      <c r="DN2844" s="1"/>
      <c r="DO2844" s="1"/>
      <c r="DP2844" s="1"/>
      <c r="DQ2844" s="1"/>
      <c r="DR2844" s="1"/>
      <c r="DS2844" s="1"/>
      <c r="DT2844" s="1"/>
      <c r="DU2844" s="1"/>
      <c r="DV2844" s="1"/>
      <c r="DW2844" s="1"/>
      <c r="DX2844" s="1"/>
      <c r="DY2844" s="1"/>
      <c r="DZ2844" s="1"/>
      <c r="EA2844" s="1"/>
      <c r="EB2844" s="1"/>
      <c r="EC2844" s="1"/>
      <c r="ED2844" s="1"/>
      <c r="EE2844" s="1"/>
      <c r="EF2844" s="1"/>
      <c r="EG2844" s="1"/>
      <c r="EH2844" s="1"/>
      <c r="EI2844" s="1"/>
      <c r="EJ2844" s="1"/>
      <c r="EK2844" s="1"/>
      <c r="EL2844" s="1"/>
      <c r="EM2844" s="1"/>
      <c r="EN2844" s="1"/>
      <c r="EO2844" s="1"/>
      <c r="EP2844" s="1"/>
      <c r="EQ2844" s="1"/>
      <c r="ER2844" s="1"/>
      <c r="ES2844" s="1"/>
      <c r="ET2844" s="1"/>
      <c r="EU2844" s="1"/>
      <c r="EV2844" s="1"/>
      <c r="EW2844" s="1"/>
      <c r="EX2844" s="1"/>
    </row>
    <row r="2845" spans="1:154" x14ac:dyDescent="0.15">
      <c r="A2845" s="52"/>
      <c r="B2845" s="53"/>
      <c r="C2845" s="54"/>
      <c r="D2845" s="55"/>
      <c r="E2845" s="56"/>
      <c r="F2845" s="56"/>
      <c r="G2845" s="56"/>
      <c r="H2845" s="56"/>
      <c r="I2845" s="55"/>
      <c r="J2845" s="57"/>
      <c r="K2845" s="58"/>
      <c r="L2845" s="59"/>
      <c r="M2845" s="60"/>
      <c r="N2845" s="60"/>
      <c r="O2845" s="59"/>
      <c r="P2845" s="56"/>
      <c r="Q2845" s="56"/>
      <c r="R2845" s="56"/>
      <c r="S2845" s="61"/>
      <c r="T2845" s="56"/>
      <c r="U2845" s="62"/>
      <c r="V2845" s="57"/>
      <c r="W2845" s="10"/>
      <c r="X2845" s="10"/>
      <c r="Y2845" s="27"/>
      <c r="Z2845" s="3"/>
      <c r="AA2845" s="1"/>
      <c r="AB2845" s="10"/>
      <c r="AC2845" s="3"/>
      <c r="AD2845" s="3"/>
      <c r="AE2845" s="3"/>
      <c r="AF2845" s="10"/>
      <c r="AG2845" s="11"/>
      <c r="AH2845" s="10"/>
      <c r="AI2845" s="1"/>
      <c r="AJ2845" s="1"/>
      <c r="AK2845" s="1"/>
      <c r="AL2845" s="1"/>
      <c r="AM2845" s="1"/>
      <c r="AN2845" s="1"/>
      <c r="AO2845" s="1"/>
      <c r="AP2845" s="1"/>
      <c r="AQ2845" s="1"/>
      <c r="AR2845" s="1"/>
      <c r="AS2845" s="1"/>
      <c r="AT2845" s="1"/>
      <c r="AU2845" s="1"/>
      <c r="AV2845" s="1"/>
      <c r="AW2845" s="1"/>
      <c r="AX2845" s="1"/>
      <c r="AY2845" s="1"/>
      <c r="AZ2845" s="1"/>
      <c r="BA2845" s="1"/>
      <c r="BB2845" s="1"/>
      <c r="BC2845" s="1"/>
      <c r="BD2845" s="1"/>
      <c r="BE2845" s="1"/>
      <c r="BF2845" s="1"/>
      <c r="BG2845" s="1"/>
      <c r="BH2845" s="1"/>
      <c r="BI2845" s="1"/>
      <c r="BJ2845" s="1"/>
      <c r="BK2845" s="1"/>
      <c r="BL2845" s="1"/>
      <c r="BM2845" s="1"/>
      <c r="BN2845" s="1"/>
      <c r="BO2845" s="1"/>
      <c r="BP2845" s="1"/>
      <c r="BQ2845" s="1"/>
      <c r="BR2845" s="1"/>
      <c r="BS2845" s="1"/>
      <c r="BT2845" s="1"/>
      <c r="BU2845" s="1"/>
      <c r="BV2845" s="1"/>
      <c r="BW2845" s="1"/>
      <c r="BX2845" s="1"/>
      <c r="BY2845" s="1"/>
      <c r="BZ2845" s="1"/>
      <c r="CA2845" s="1"/>
      <c r="CB2845" s="1"/>
      <c r="CC2845" s="1"/>
      <c r="CD2845" s="1"/>
      <c r="CE2845" s="1"/>
      <c r="CF2845" s="1"/>
      <c r="CG2845" s="1"/>
      <c r="CH2845" s="1"/>
      <c r="CI2845" s="1"/>
      <c r="CJ2845" s="1"/>
      <c r="CK2845" s="1"/>
      <c r="CL2845" s="1"/>
      <c r="CM2845" s="1"/>
      <c r="CN2845" s="1"/>
      <c r="CO2845" s="1"/>
      <c r="CP2845" s="1"/>
      <c r="CQ2845" s="1"/>
      <c r="CR2845" s="1"/>
      <c r="CS2845" s="1"/>
      <c r="CT2845" s="1"/>
      <c r="CU2845" s="1"/>
      <c r="CV2845" s="1"/>
      <c r="CW2845" s="1"/>
      <c r="CX2845" s="1"/>
      <c r="CY2845" s="1"/>
      <c r="CZ2845" s="1"/>
      <c r="DA2845" s="1"/>
      <c r="DB2845" s="1"/>
      <c r="DC2845" s="1"/>
      <c r="DD2845" s="1"/>
      <c r="DE2845" s="1"/>
      <c r="DF2845" s="1"/>
      <c r="DG2845" s="1"/>
      <c r="DH2845" s="1"/>
      <c r="DI2845" s="1"/>
      <c r="DJ2845" s="1"/>
      <c r="DK2845" s="1"/>
      <c r="DL2845" s="1"/>
      <c r="DM2845" s="1"/>
      <c r="DN2845" s="1"/>
      <c r="DO2845" s="1"/>
      <c r="DP2845" s="1"/>
      <c r="DQ2845" s="1"/>
      <c r="DR2845" s="1"/>
      <c r="DS2845" s="1"/>
      <c r="DT2845" s="1"/>
      <c r="DU2845" s="1"/>
      <c r="DV2845" s="1"/>
      <c r="DW2845" s="1"/>
      <c r="DX2845" s="1"/>
      <c r="DY2845" s="1"/>
      <c r="DZ2845" s="1"/>
      <c r="EA2845" s="1"/>
      <c r="EB2845" s="1"/>
      <c r="EC2845" s="1"/>
      <c r="ED2845" s="1"/>
      <c r="EE2845" s="1"/>
      <c r="EF2845" s="1"/>
      <c r="EG2845" s="1"/>
      <c r="EH2845" s="1"/>
      <c r="EI2845" s="1"/>
      <c r="EJ2845" s="1"/>
      <c r="EK2845" s="1"/>
      <c r="EL2845" s="1"/>
      <c r="EM2845" s="1"/>
      <c r="EN2845" s="1"/>
      <c r="EO2845" s="1"/>
      <c r="EP2845" s="1"/>
      <c r="EQ2845" s="1"/>
      <c r="ER2845" s="1"/>
      <c r="ES2845" s="1"/>
      <c r="ET2845" s="1"/>
      <c r="EU2845" s="1"/>
      <c r="EV2845" s="1"/>
      <c r="EW2845" s="1"/>
      <c r="EX2845" s="1"/>
    </row>
    <row r="2846" spans="1:154" x14ac:dyDescent="0.15">
      <c r="A2846" s="52"/>
      <c r="B2846" s="53"/>
      <c r="C2846" s="54"/>
      <c r="D2846" s="55"/>
      <c r="E2846" s="56"/>
      <c r="F2846" s="56"/>
      <c r="G2846" s="56"/>
      <c r="H2846" s="56"/>
      <c r="I2846" s="55"/>
      <c r="J2846" s="57"/>
      <c r="K2846" s="58"/>
      <c r="L2846" s="59"/>
      <c r="M2846" s="60"/>
      <c r="N2846" s="60"/>
      <c r="O2846" s="59"/>
      <c r="P2846" s="56"/>
      <c r="Q2846" s="56"/>
      <c r="R2846" s="56"/>
      <c r="S2846" s="61"/>
      <c r="T2846" s="56"/>
      <c r="U2846" s="62"/>
      <c r="V2846" s="57"/>
      <c r="W2846" s="10"/>
      <c r="X2846" s="10"/>
      <c r="Y2846" s="27"/>
      <c r="Z2846" s="3"/>
      <c r="AA2846" s="1"/>
      <c r="AB2846" s="10"/>
      <c r="AC2846" s="3"/>
      <c r="AD2846" s="3"/>
      <c r="AE2846" s="3"/>
      <c r="AF2846" s="10"/>
      <c r="AG2846" s="11"/>
      <c r="AH2846" s="10"/>
      <c r="AI2846" s="1"/>
      <c r="AJ2846" s="1"/>
      <c r="AK2846" s="1"/>
      <c r="AL2846" s="1"/>
      <c r="AM2846" s="1"/>
      <c r="AN2846" s="1"/>
      <c r="AO2846" s="1"/>
      <c r="AP2846" s="1"/>
      <c r="AQ2846" s="1"/>
      <c r="AR2846" s="1"/>
      <c r="AS2846" s="1"/>
      <c r="AT2846" s="1"/>
      <c r="AU2846" s="1"/>
      <c r="AV2846" s="1"/>
      <c r="AW2846" s="1"/>
      <c r="AX2846" s="1"/>
      <c r="AY2846" s="1"/>
      <c r="AZ2846" s="1"/>
      <c r="BA2846" s="1"/>
      <c r="BB2846" s="1"/>
      <c r="BC2846" s="1"/>
      <c r="BD2846" s="1"/>
      <c r="BE2846" s="1"/>
      <c r="BF2846" s="1"/>
      <c r="BG2846" s="1"/>
      <c r="BH2846" s="1"/>
      <c r="BI2846" s="1"/>
      <c r="BJ2846" s="1"/>
      <c r="BK2846" s="1"/>
      <c r="BL2846" s="1"/>
      <c r="BM2846" s="1"/>
      <c r="BN2846" s="1"/>
      <c r="BO2846" s="1"/>
      <c r="BP2846" s="1"/>
      <c r="BQ2846" s="1"/>
      <c r="BR2846" s="1"/>
      <c r="BS2846" s="1"/>
      <c r="BT2846" s="1"/>
      <c r="BU2846" s="1"/>
      <c r="BV2846" s="1"/>
      <c r="BW2846" s="1"/>
      <c r="BX2846" s="1"/>
      <c r="BY2846" s="1"/>
      <c r="BZ2846" s="1"/>
      <c r="CA2846" s="1"/>
      <c r="CB2846" s="1"/>
      <c r="CC2846" s="1"/>
      <c r="CD2846" s="1"/>
      <c r="CE2846" s="1"/>
      <c r="CF2846" s="1"/>
      <c r="CG2846" s="1"/>
      <c r="CH2846" s="1"/>
      <c r="CI2846" s="1"/>
      <c r="CJ2846" s="1"/>
      <c r="CK2846" s="1"/>
      <c r="CL2846" s="1"/>
      <c r="CM2846" s="1"/>
      <c r="CN2846" s="1"/>
      <c r="CO2846" s="1"/>
      <c r="CP2846" s="1"/>
      <c r="CQ2846" s="1"/>
      <c r="CR2846" s="1"/>
      <c r="CS2846" s="1"/>
      <c r="CT2846" s="1"/>
      <c r="CU2846" s="1"/>
      <c r="CV2846" s="1"/>
      <c r="CW2846" s="1"/>
      <c r="CX2846" s="1"/>
      <c r="CY2846" s="1"/>
      <c r="CZ2846" s="1"/>
      <c r="DA2846" s="1"/>
      <c r="DB2846" s="1"/>
      <c r="DC2846" s="1"/>
      <c r="DD2846" s="1"/>
      <c r="DE2846" s="1"/>
      <c r="DF2846" s="1"/>
      <c r="DG2846" s="1"/>
      <c r="DH2846" s="1"/>
      <c r="DI2846" s="1"/>
      <c r="DJ2846" s="1"/>
      <c r="DK2846" s="1"/>
      <c r="DL2846" s="1"/>
      <c r="DM2846" s="1"/>
      <c r="DN2846" s="1"/>
      <c r="DO2846" s="1"/>
      <c r="DP2846" s="1"/>
      <c r="DQ2846" s="1"/>
      <c r="DR2846" s="1"/>
      <c r="DS2846" s="1"/>
      <c r="DT2846" s="1"/>
      <c r="DU2846" s="1"/>
      <c r="DV2846" s="1"/>
      <c r="DW2846" s="1"/>
      <c r="DX2846" s="1"/>
      <c r="DY2846" s="1"/>
      <c r="DZ2846" s="1"/>
      <c r="EA2846" s="1"/>
      <c r="EB2846" s="1"/>
      <c r="EC2846" s="1"/>
      <c r="ED2846" s="1"/>
      <c r="EE2846" s="1"/>
      <c r="EF2846" s="1"/>
      <c r="EG2846" s="1"/>
      <c r="EH2846" s="1"/>
      <c r="EI2846" s="1"/>
      <c r="EJ2846" s="1"/>
      <c r="EK2846" s="1"/>
      <c r="EL2846" s="1"/>
      <c r="EM2846" s="1"/>
      <c r="EN2846" s="1"/>
      <c r="EO2846" s="1"/>
      <c r="EP2846" s="1"/>
      <c r="EQ2846" s="1"/>
      <c r="ER2846" s="1"/>
      <c r="ES2846" s="1"/>
      <c r="ET2846" s="1"/>
      <c r="EU2846" s="1"/>
      <c r="EV2846" s="1"/>
      <c r="EW2846" s="1"/>
      <c r="EX2846" s="1"/>
    </row>
    <row r="2847" spans="1:154" x14ac:dyDescent="0.15">
      <c r="A2847" s="52"/>
      <c r="B2847" s="53"/>
      <c r="C2847" s="54"/>
      <c r="D2847" s="55"/>
      <c r="E2847" s="56"/>
      <c r="F2847" s="56"/>
      <c r="G2847" s="56"/>
      <c r="H2847" s="56"/>
      <c r="I2847" s="55"/>
      <c r="J2847" s="57"/>
      <c r="K2847" s="58"/>
      <c r="L2847" s="59"/>
      <c r="M2847" s="60"/>
      <c r="N2847" s="60"/>
      <c r="O2847" s="59"/>
      <c r="P2847" s="56"/>
      <c r="Q2847" s="56"/>
      <c r="R2847" s="56"/>
      <c r="S2847" s="61"/>
      <c r="T2847" s="56"/>
      <c r="U2847" s="62"/>
      <c r="V2847" s="57"/>
      <c r="W2847" s="10"/>
      <c r="X2847" s="10"/>
      <c r="Y2847" s="27"/>
      <c r="Z2847" s="3"/>
      <c r="AA2847" s="1"/>
      <c r="AB2847" s="10"/>
      <c r="AC2847" s="3"/>
      <c r="AD2847" s="3"/>
      <c r="AE2847" s="3"/>
      <c r="AF2847" s="10"/>
      <c r="AG2847" s="11"/>
      <c r="AH2847" s="10"/>
      <c r="AI2847" s="1"/>
      <c r="AJ2847" s="1"/>
      <c r="AK2847" s="1"/>
      <c r="AL2847" s="1"/>
      <c r="AM2847" s="1"/>
      <c r="AN2847" s="1"/>
      <c r="AO2847" s="1"/>
      <c r="AP2847" s="1"/>
      <c r="AQ2847" s="1"/>
      <c r="AR2847" s="1"/>
      <c r="AS2847" s="1"/>
      <c r="AT2847" s="1"/>
      <c r="AU2847" s="1"/>
      <c r="AV2847" s="1"/>
      <c r="AW2847" s="1"/>
      <c r="AX2847" s="1"/>
      <c r="AY2847" s="1"/>
      <c r="AZ2847" s="1"/>
      <c r="BA2847" s="1"/>
      <c r="BB2847" s="1"/>
      <c r="BC2847" s="1"/>
      <c r="BD2847" s="1"/>
      <c r="BE2847" s="1"/>
      <c r="BF2847" s="1"/>
      <c r="BG2847" s="1"/>
      <c r="BH2847" s="1"/>
      <c r="BI2847" s="1"/>
      <c r="BJ2847" s="1"/>
      <c r="BK2847" s="1"/>
      <c r="BL2847" s="1"/>
      <c r="BM2847" s="1"/>
      <c r="BN2847" s="1"/>
      <c r="BO2847" s="1"/>
      <c r="BP2847" s="1"/>
      <c r="BQ2847" s="1"/>
      <c r="BR2847" s="1"/>
      <c r="BS2847" s="1"/>
      <c r="BT2847" s="1"/>
      <c r="BU2847" s="1"/>
      <c r="BV2847" s="1"/>
      <c r="BW2847" s="1"/>
      <c r="BX2847" s="1"/>
      <c r="BY2847" s="1"/>
      <c r="BZ2847" s="1"/>
      <c r="CA2847" s="1"/>
      <c r="CB2847" s="1"/>
      <c r="CC2847" s="1"/>
      <c r="CD2847" s="1"/>
      <c r="CE2847" s="1"/>
      <c r="CF2847" s="1"/>
      <c r="CG2847" s="1"/>
      <c r="CH2847" s="1"/>
      <c r="CI2847" s="1"/>
      <c r="CJ2847" s="1"/>
      <c r="CK2847" s="1"/>
      <c r="CL2847" s="1"/>
      <c r="CM2847" s="1"/>
      <c r="CN2847" s="1"/>
      <c r="CO2847" s="1"/>
      <c r="CP2847" s="1"/>
      <c r="CQ2847" s="1"/>
      <c r="CR2847" s="1"/>
      <c r="CS2847" s="1"/>
      <c r="CT2847" s="1"/>
      <c r="CU2847" s="1"/>
      <c r="CV2847" s="1"/>
      <c r="CW2847" s="1"/>
      <c r="CX2847" s="1"/>
      <c r="CY2847" s="1"/>
      <c r="CZ2847" s="1"/>
      <c r="DA2847" s="1"/>
      <c r="DB2847" s="1"/>
      <c r="DC2847" s="1"/>
      <c r="DD2847" s="1"/>
      <c r="DE2847" s="1"/>
      <c r="DF2847" s="1"/>
      <c r="DG2847" s="1"/>
      <c r="DH2847" s="1"/>
      <c r="DI2847" s="1"/>
      <c r="DJ2847" s="1"/>
      <c r="DK2847" s="1"/>
      <c r="DL2847" s="1"/>
      <c r="DM2847" s="1"/>
      <c r="DN2847" s="1"/>
      <c r="DO2847" s="1"/>
      <c r="DP2847" s="1"/>
      <c r="DQ2847" s="1"/>
      <c r="DR2847" s="1"/>
      <c r="DS2847" s="1"/>
      <c r="DT2847" s="1"/>
      <c r="DU2847" s="1"/>
      <c r="DV2847" s="1"/>
      <c r="DW2847" s="1"/>
      <c r="DX2847" s="1"/>
      <c r="DY2847" s="1"/>
      <c r="DZ2847" s="1"/>
      <c r="EA2847" s="1"/>
      <c r="EB2847" s="1"/>
      <c r="EC2847" s="1"/>
      <c r="ED2847" s="1"/>
      <c r="EE2847" s="1"/>
      <c r="EF2847" s="1"/>
      <c r="EG2847" s="1"/>
      <c r="EH2847" s="1"/>
      <c r="EI2847" s="1"/>
      <c r="EJ2847" s="1"/>
      <c r="EK2847" s="1"/>
      <c r="EL2847" s="1"/>
      <c r="EM2847" s="1"/>
      <c r="EN2847" s="1"/>
      <c r="EO2847" s="1"/>
      <c r="EP2847" s="1"/>
      <c r="EQ2847" s="1"/>
      <c r="ER2847" s="1"/>
      <c r="ES2847" s="1"/>
      <c r="ET2847" s="1"/>
      <c r="EU2847" s="1"/>
      <c r="EV2847" s="1"/>
      <c r="EW2847" s="1"/>
      <c r="EX2847" s="1"/>
    </row>
    <row r="2848" spans="1:154" x14ac:dyDescent="0.15">
      <c r="A2848" s="52"/>
      <c r="B2848" s="53"/>
      <c r="C2848" s="54"/>
      <c r="D2848" s="55"/>
      <c r="E2848" s="56"/>
      <c r="F2848" s="56"/>
      <c r="G2848" s="56"/>
      <c r="H2848" s="56"/>
      <c r="I2848" s="55"/>
      <c r="J2848" s="57"/>
      <c r="K2848" s="58"/>
      <c r="L2848" s="59"/>
      <c r="M2848" s="60"/>
      <c r="N2848" s="60"/>
      <c r="O2848" s="59"/>
      <c r="P2848" s="56"/>
      <c r="Q2848" s="56"/>
      <c r="R2848" s="56"/>
      <c r="S2848" s="61"/>
      <c r="T2848" s="56"/>
      <c r="U2848" s="62"/>
      <c r="V2848" s="57"/>
      <c r="W2848" s="10"/>
      <c r="X2848" s="10"/>
      <c r="Y2848" s="27"/>
      <c r="Z2848" s="3"/>
      <c r="AA2848" s="1"/>
      <c r="AB2848" s="10"/>
      <c r="AC2848" s="3"/>
      <c r="AD2848" s="3"/>
      <c r="AE2848" s="3"/>
      <c r="AF2848" s="10"/>
      <c r="AG2848" s="11"/>
      <c r="AH2848" s="10"/>
      <c r="AI2848" s="1"/>
      <c r="AJ2848" s="1"/>
      <c r="AK2848" s="1"/>
      <c r="AL2848" s="1"/>
      <c r="AM2848" s="1"/>
      <c r="AN2848" s="1"/>
      <c r="AO2848" s="1"/>
      <c r="AP2848" s="1"/>
      <c r="AQ2848" s="1"/>
      <c r="AR2848" s="1"/>
      <c r="AS2848" s="1"/>
      <c r="AT2848" s="1"/>
      <c r="AU2848" s="1"/>
      <c r="AV2848" s="1"/>
      <c r="AW2848" s="1"/>
      <c r="AX2848" s="1"/>
      <c r="AY2848" s="1"/>
      <c r="AZ2848" s="1"/>
      <c r="BA2848" s="1"/>
      <c r="BB2848" s="1"/>
      <c r="BC2848" s="1"/>
      <c r="BD2848" s="1"/>
      <c r="BE2848" s="1"/>
      <c r="BF2848" s="1"/>
      <c r="BG2848" s="1"/>
      <c r="BH2848" s="1"/>
      <c r="BI2848" s="1"/>
      <c r="BJ2848" s="1"/>
      <c r="BK2848" s="1"/>
      <c r="BL2848" s="1"/>
      <c r="BM2848" s="1"/>
      <c r="BN2848" s="1"/>
      <c r="BO2848" s="1"/>
      <c r="BP2848" s="1"/>
      <c r="BQ2848" s="1"/>
      <c r="BR2848" s="1"/>
      <c r="BS2848" s="1"/>
      <c r="BT2848" s="1"/>
      <c r="BU2848" s="1"/>
      <c r="BV2848" s="1"/>
      <c r="BW2848" s="1"/>
      <c r="BX2848" s="1"/>
      <c r="BY2848" s="1"/>
      <c r="BZ2848" s="1"/>
      <c r="CA2848" s="1"/>
      <c r="CB2848" s="1"/>
      <c r="CC2848" s="1"/>
      <c r="CD2848" s="1"/>
      <c r="CE2848" s="1"/>
      <c r="CF2848" s="1"/>
      <c r="CG2848" s="1"/>
      <c r="CH2848" s="1"/>
      <c r="CI2848" s="1"/>
      <c r="CJ2848" s="1"/>
      <c r="CK2848" s="1"/>
      <c r="CL2848" s="1"/>
      <c r="CM2848" s="1"/>
      <c r="CN2848" s="1"/>
      <c r="CO2848" s="1"/>
      <c r="CP2848" s="1"/>
      <c r="CQ2848" s="1"/>
      <c r="CR2848" s="1"/>
      <c r="CS2848" s="1"/>
      <c r="CT2848" s="1"/>
      <c r="CU2848" s="1"/>
      <c r="CV2848" s="1"/>
      <c r="CW2848" s="1"/>
      <c r="CX2848" s="1"/>
      <c r="CY2848" s="1"/>
      <c r="CZ2848" s="1"/>
      <c r="DA2848" s="1"/>
      <c r="DB2848" s="1"/>
      <c r="DC2848" s="1"/>
      <c r="DD2848" s="1"/>
      <c r="DE2848" s="1"/>
      <c r="DF2848" s="1"/>
      <c r="DG2848" s="1"/>
      <c r="DH2848" s="1"/>
      <c r="DI2848" s="1"/>
      <c r="DJ2848" s="1"/>
      <c r="DK2848" s="1"/>
      <c r="DL2848" s="1"/>
      <c r="DM2848" s="1"/>
      <c r="DN2848" s="1"/>
      <c r="DO2848" s="1"/>
      <c r="DP2848" s="1"/>
      <c r="DQ2848" s="1"/>
      <c r="DR2848" s="1"/>
      <c r="DS2848" s="1"/>
      <c r="DT2848" s="1"/>
      <c r="DU2848" s="1"/>
      <c r="DV2848" s="1"/>
      <c r="DW2848" s="1"/>
      <c r="DX2848" s="1"/>
      <c r="DY2848" s="1"/>
      <c r="DZ2848" s="1"/>
      <c r="EA2848" s="1"/>
      <c r="EB2848" s="1"/>
      <c r="EC2848" s="1"/>
      <c r="ED2848" s="1"/>
      <c r="EE2848" s="1"/>
      <c r="EF2848" s="1"/>
      <c r="EG2848" s="1"/>
      <c r="EH2848" s="1"/>
      <c r="EI2848" s="1"/>
      <c r="EJ2848" s="1"/>
      <c r="EK2848" s="1"/>
      <c r="EL2848" s="1"/>
      <c r="EM2848" s="1"/>
      <c r="EN2848" s="1"/>
      <c r="EO2848" s="1"/>
      <c r="EP2848" s="1"/>
      <c r="EQ2848" s="1"/>
      <c r="ER2848" s="1"/>
      <c r="ES2848" s="1"/>
      <c r="ET2848" s="1"/>
      <c r="EU2848" s="1"/>
      <c r="EV2848" s="1"/>
      <c r="EW2848" s="1"/>
      <c r="EX2848" s="1"/>
    </row>
    <row r="2849" spans="1:154" x14ac:dyDescent="0.15">
      <c r="A2849" s="52"/>
      <c r="B2849" s="53"/>
      <c r="C2849" s="54"/>
      <c r="D2849" s="55"/>
      <c r="E2849" s="56"/>
      <c r="F2849" s="56"/>
      <c r="G2849" s="56"/>
      <c r="H2849" s="56"/>
      <c r="I2849" s="55"/>
      <c r="J2849" s="57"/>
      <c r="K2849" s="58"/>
      <c r="L2849" s="59"/>
      <c r="M2849" s="60"/>
      <c r="N2849" s="60"/>
      <c r="O2849" s="59"/>
      <c r="P2849" s="56"/>
      <c r="Q2849" s="56"/>
      <c r="R2849" s="56"/>
      <c r="S2849" s="61"/>
      <c r="T2849" s="56"/>
      <c r="U2849" s="62"/>
      <c r="V2849" s="57"/>
      <c r="W2849" s="10"/>
      <c r="X2849" s="10"/>
      <c r="Y2849" s="27"/>
      <c r="Z2849" s="3"/>
      <c r="AA2849" s="1"/>
      <c r="AB2849" s="10"/>
      <c r="AC2849" s="3"/>
      <c r="AD2849" s="3"/>
      <c r="AE2849" s="3"/>
      <c r="AF2849" s="10"/>
      <c r="AG2849" s="11"/>
      <c r="AH2849" s="10"/>
      <c r="AI2849" s="1"/>
      <c r="AJ2849" s="1"/>
      <c r="AK2849" s="1"/>
      <c r="AL2849" s="1"/>
      <c r="AM2849" s="1"/>
      <c r="AN2849" s="1"/>
      <c r="AO2849" s="1"/>
      <c r="AP2849" s="1"/>
      <c r="AQ2849" s="1"/>
      <c r="AR2849" s="1"/>
      <c r="AS2849" s="1"/>
      <c r="AT2849" s="1"/>
      <c r="AU2849" s="1"/>
      <c r="AV2849" s="1"/>
      <c r="AW2849" s="1"/>
      <c r="AX2849" s="1"/>
      <c r="AY2849" s="1"/>
      <c r="AZ2849" s="1"/>
      <c r="BA2849" s="1"/>
      <c r="BB2849" s="1"/>
      <c r="BC2849" s="1"/>
      <c r="BD2849" s="1"/>
      <c r="BE2849" s="1"/>
      <c r="BF2849" s="1"/>
      <c r="BG2849" s="1"/>
      <c r="BH2849" s="1"/>
      <c r="BI2849" s="1"/>
      <c r="BJ2849" s="1"/>
      <c r="BK2849" s="1"/>
      <c r="BL2849" s="1"/>
      <c r="BM2849" s="1"/>
      <c r="BN2849" s="1"/>
      <c r="BO2849" s="1"/>
      <c r="BP2849" s="1"/>
      <c r="BQ2849" s="1"/>
      <c r="BR2849" s="1"/>
      <c r="BS2849" s="1"/>
      <c r="BT2849" s="1"/>
      <c r="BU2849" s="1"/>
      <c r="BV2849" s="1"/>
      <c r="BW2849" s="1"/>
      <c r="BX2849" s="1"/>
      <c r="BY2849" s="1"/>
      <c r="BZ2849" s="1"/>
      <c r="CA2849" s="1"/>
      <c r="CB2849" s="1"/>
      <c r="CC2849" s="1"/>
      <c r="CD2849" s="1"/>
      <c r="CE2849" s="1"/>
      <c r="CF2849" s="1"/>
      <c r="CG2849" s="1"/>
      <c r="CH2849" s="1"/>
      <c r="CI2849" s="1"/>
      <c r="CJ2849" s="1"/>
      <c r="CK2849" s="1"/>
      <c r="CL2849" s="1"/>
      <c r="CM2849" s="1"/>
      <c r="CN2849" s="1"/>
      <c r="CO2849" s="1"/>
      <c r="CP2849" s="1"/>
      <c r="CQ2849" s="1"/>
      <c r="CR2849" s="1"/>
      <c r="CS2849" s="1"/>
      <c r="CT2849" s="1"/>
      <c r="CU2849" s="1"/>
      <c r="CV2849" s="1"/>
      <c r="CW2849" s="1"/>
      <c r="CX2849" s="1"/>
      <c r="CY2849" s="1"/>
      <c r="CZ2849" s="1"/>
      <c r="DA2849" s="1"/>
      <c r="DB2849" s="1"/>
      <c r="DC2849" s="1"/>
      <c r="DD2849" s="1"/>
      <c r="DE2849" s="1"/>
      <c r="DF2849" s="1"/>
      <c r="DG2849" s="1"/>
      <c r="DH2849" s="1"/>
      <c r="DI2849" s="1"/>
      <c r="DJ2849" s="1"/>
      <c r="DK2849" s="1"/>
      <c r="DL2849" s="1"/>
      <c r="DM2849" s="1"/>
      <c r="DN2849" s="1"/>
      <c r="DO2849" s="1"/>
      <c r="DP2849" s="1"/>
      <c r="DQ2849" s="1"/>
      <c r="DR2849" s="1"/>
      <c r="DS2849" s="1"/>
      <c r="DT2849" s="1"/>
      <c r="DU2849" s="1"/>
      <c r="DV2849" s="1"/>
      <c r="DW2849" s="1"/>
      <c r="DX2849" s="1"/>
      <c r="DY2849" s="1"/>
      <c r="DZ2849" s="1"/>
      <c r="EA2849" s="1"/>
      <c r="EB2849" s="1"/>
      <c r="EC2849" s="1"/>
      <c r="ED2849" s="1"/>
      <c r="EE2849" s="1"/>
      <c r="EF2849" s="1"/>
      <c r="EG2849" s="1"/>
      <c r="EH2849" s="1"/>
      <c r="EI2849" s="1"/>
      <c r="EJ2849" s="1"/>
      <c r="EK2849" s="1"/>
      <c r="EL2849" s="1"/>
      <c r="EM2849" s="1"/>
      <c r="EN2849" s="1"/>
      <c r="EO2849" s="1"/>
      <c r="EP2849" s="1"/>
      <c r="EQ2849" s="1"/>
      <c r="ER2849" s="1"/>
      <c r="ES2849" s="1"/>
      <c r="ET2849" s="1"/>
      <c r="EU2849" s="1"/>
      <c r="EV2849" s="1"/>
      <c r="EW2849" s="1"/>
      <c r="EX2849" s="1"/>
    </row>
    <row r="2850" spans="1:154" x14ac:dyDescent="0.15">
      <c r="A2850" s="52"/>
      <c r="B2850" s="53"/>
      <c r="C2850" s="54"/>
      <c r="D2850" s="55"/>
      <c r="E2850" s="56"/>
      <c r="F2850" s="56"/>
      <c r="G2850" s="56"/>
      <c r="H2850" s="56"/>
      <c r="I2850" s="55"/>
      <c r="J2850" s="57"/>
      <c r="K2850" s="58"/>
      <c r="L2850" s="59"/>
      <c r="M2850" s="60"/>
      <c r="N2850" s="60"/>
      <c r="O2850" s="59"/>
      <c r="P2850" s="56"/>
      <c r="Q2850" s="56"/>
      <c r="R2850" s="56"/>
      <c r="S2850" s="61"/>
      <c r="T2850" s="56"/>
      <c r="U2850" s="62"/>
      <c r="V2850" s="57"/>
      <c r="W2850" s="10"/>
      <c r="X2850" s="10"/>
      <c r="Y2850" s="27"/>
      <c r="Z2850" s="3"/>
      <c r="AA2850" s="1"/>
      <c r="AB2850" s="10"/>
      <c r="AC2850" s="3"/>
      <c r="AD2850" s="3"/>
      <c r="AE2850" s="3"/>
      <c r="AF2850" s="10"/>
      <c r="AG2850" s="11"/>
      <c r="AH2850" s="10"/>
      <c r="AI2850" s="1"/>
      <c r="AJ2850" s="1"/>
      <c r="AK2850" s="1"/>
      <c r="AL2850" s="1"/>
      <c r="AM2850" s="1"/>
      <c r="AN2850" s="1"/>
      <c r="AO2850" s="1"/>
      <c r="AP2850" s="1"/>
      <c r="AQ2850" s="1"/>
      <c r="AR2850" s="1"/>
      <c r="AS2850" s="1"/>
      <c r="AT2850" s="1"/>
      <c r="AU2850" s="1"/>
      <c r="AV2850" s="1"/>
      <c r="AW2850" s="1"/>
      <c r="AX2850" s="1"/>
      <c r="AY2850" s="1"/>
      <c r="AZ2850" s="1"/>
      <c r="BA2850" s="1"/>
      <c r="BB2850" s="1"/>
      <c r="BC2850" s="1"/>
      <c r="BD2850" s="1"/>
      <c r="BE2850" s="1"/>
      <c r="BF2850" s="1"/>
      <c r="BG2850" s="1"/>
      <c r="BH2850" s="1"/>
      <c r="BI2850" s="1"/>
      <c r="BJ2850" s="1"/>
      <c r="BK2850" s="1"/>
      <c r="BL2850" s="1"/>
      <c r="BM2850" s="1"/>
      <c r="BN2850" s="1"/>
      <c r="BO2850" s="1"/>
      <c r="BP2850" s="1"/>
      <c r="BQ2850" s="1"/>
      <c r="BR2850" s="1"/>
      <c r="BS2850" s="1"/>
      <c r="BT2850" s="1"/>
      <c r="BU2850" s="1"/>
      <c r="BV2850" s="1"/>
      <c r="BW2850" s="1"/>
      <c r="BX2850" s="1"/>
      <c r="BY2850" s="1"/>
      <c r="BZ2850" s="1"/>
      <c r="CA2850" s="1"/>
      <c r="CB2850" s="1"/>
      <c r="CC2850" s="1"/>
      <c r="CD2850" s="1"/>
      <c r="CE2850" s="1"/>
      <c r="CF2850" s="1"/>
      <c r="CG2850" s="1"/>
      <c r="CH2850" s="1"/>
      <c r="CI2850" s="1"/>
      <c r="CJ2850" s="1"/>
      <c r="CK2850" s="1"/>
      <c r="CL2850" s="1"/>
      <c r="CM2850" s="1"/>
      <c r="CN2850" s="1"/>
      <c r="CO2850" s="1"/>
      <c r="CP2850" s="1"/>
      <c r="CQ2850" s="1"/>
      <c r="CR2850" s="1"/>
      <c r="CS2850" s="1"/>
      <c r="CT2850" s="1"/>
      <c r="CU2850" s="1"/>
      <c r="CV2850" s="1"/>
      <c r="CW2850" s="1"/>
      <c r="CX2850" s="1"/>
      <c r="CY2850" s="1"/>
      <c r="CZ2850" s="1"/>
      <c r="DA2850" s="1"/>
      <c r="DB2850" s="1"/>
      <c r="DC2850" s="1"/>
      <c r="DD2850" s="1"/>
      <c r="DE2850" s="1"/>
      <c r="DF2850" s="1"/>
      <c r="DG2850" s="1"/>
      <c r="DH2850" s="1"/>
      <c r="DI2850" s="1"/>
      <c r="DJ2850" s="1"/>
      <c r="DK2850" s="1"/>
      <c r="DL2850" s="1"/>
      <c r="DM2850" s="1"/>
      <c r="DN2850" s="1"/>
      <c r="DO2850" s="1"/>
      <c r="DP2850" s="1"/>
      <c r="DQ2850" s="1"/>
      <c r="DR2850" s="1"/>
      <c r="DS2850" s="1"/>
      <c r="DT2850" s="1"/>
      <c r="DU2850" s="1"/>
      <c r="DV2850" s="1"/>
      <c r="DW2850" s="1"/>
      <c r="DX2850" s="1"/>
      <c r="DY2850" s="1"/>
      <c r="DZ2850" s="1"/>
      <c r="EA2850" s="1"/>
      <c r="EB2850" s="1"/>
      <c r="EC2850" s="1"/>
      <c r="ED2850" s="1"/>
      <c r="EE2850" s="1"/>
      <c r="EF2850" s="1"/>
      <c r="EG2850" s="1"/>
      <c r="EH2850" s="1"/>
      <c r="EI2850" s="1"/>
      <c r="EJ2850" s="1"/>
      <c r="EK2850" s="1"/>
      <c r="EL2850" s="1"/>
      <c r="EM2850" s="1"/>
      <c r="EN2850" s="1"/>
      <c r="EO2850" s="1"/>
      <c r="EP2850" s="1"/>
      <c r="EQ2850" s="1"/>
      <c r="ER2850" s="1"/>
      <c r="ES2850" s="1"/>
      <c r="ET2850" s="1"/>
      <c r="EU2850" s="1"/>
      <c r="EV2850" s="1"/>
      <c r="EW2850" s="1"/>
      <c r="EX2850" s="1"/>
    </row>
    <row r="2851" spans="1:154" x14ac:dyDescent="0.15">
      <c r="A2851" s="52"/>
      <c r="B2851" s="53"/>
      <c r="C2851" s="54"/>
      <c r="D2851" s="55"/>
      <c r="E2851" s="56"/>
      <c r="F2851" s="56"/>
      <c r="G2851" s="56"/>
      <c r="H2851" s="56"/>
      <c r="I2851" s="55"/>
      <c r="J2851" s="57"/>
      <c r="K2851" s="58"/>
      <c r="L2851" s="59"/>
      <c r="M2851" s="60"/>
      <c r="N2851" s="60"/>
      <c r="O2851" s="59"/>
      <c r="P2851" s="56"/>
      <c r="Q2851" s="56"/>
      <c r="R2851" s="56"/>
      <c r="S2851" s="61"/>
      <c r="T2851" s="56"/>
      <c r="U2851" s="62"/>
      <c r="V2851" s="57"/>
      <c r="W2851" s="10"/>
      <c r="X2851" s="10"/>
      <c r="Y2851" s="27"/>
      <c r="Z2851" s="3"/>
      <c r="AA2851" s="1"/>
      <c r="AB2851" s="10"/>
      <c r="AC2851" s="3"/>
      <c r="AD2851" s="3"/>
      <c r="AE2851" s="3"/>
      <c r="AF2851" s="10"/>
      <c r="AG2851" s="11"/>
      <c r="AH2851" s="10"/>
      <c r="AI2851" s="1"/>
      <c r="AJ2851" s="1"/>
      <c r="AK2851" s="1"/>
      <c r="AL2851" s="1"/>
      <c r="AM2851" s="1"/>
      <c r="AN2851" s="1"/>
      <c r="AO2851" s="1"/>
      <c r="AP2851" s="1"/>
      <c r="AQ2851" s="1"/>
      <c r="AR2851" s="1"/>
      <c r="AS2851" s="1"/>
      <c r="AT2851" s="1"/>
      <c r="AU2851" s="1"/>
      <c r="AV2851" s="1"/>
      <c r="AW2851" s="1"/>
      <c r="AX2851" s="1"/>
      <c r="AY2851" s="1"/>
      <c r="AZ2851" s="1"/>
      <c r="BA2851" s="1"/>
      <c r="BB2851" s="1"/>
      <c r="BC2851" s="1"/>
      <c r="BD2851" s="1"/>
      <c r="BE2851" s="1"/>
      <c r="BF2851" s="1"/>
      <c r="BG2851" s="1"/>
      <c r="BH2851" s="1"/>
      <c r="BI2851" s="1"/>
      <c r="BJ2851" s="1"/>
      <c r="BK2851" s="1"/>
      <c r="BL2851" s="1"/>
      <c r="BM2851" s="1"/>
      <c r="BN2851" s="1"/>
      <c r="BO2851" s="1"/>
      <c r="BP2851" s="1"/>
      <c r="BQ2851" s="1"/>
      <c r="BR2851" s="1"/>
      <c r="BS2851" s="1"/>
      <c r="BT2851" s="1"/>
      <c r="BU2851" s="1"/>
      <c r="BV2851" s="1"/>
      <c r="BW2851" s="1"/>
      <c r="BX2851" s="1"/>
      <c r="BY2851" s="1"/>
      <c r="BZ2851" s="1"/>
      <c r="CA2851" s="1"/>
      <c r="CB2851" s="1"/>
      <c r="CC2851" s="1"/>
      <c r="CD2851" s="1"/>
      <c r="CE2851" s="1"/>
      <c r="CF2851" s="1"/>
      <c r="CG2851" s="1"/>
      <c r="CH2851" s="1"/>
      <c r="CI2851" s="1"/>
      <c r="CJ2851" s="1"/>
      <c r="CK2851" s="1"/>
      <c r="CL2851" s="1"/>
      <c r="CM2851" s="1"/>
      <c r="CN2851" s="1"/>
      <c r="CO2851" s="1"/>
      <c r="CP2851" s="1"/>
      <c r="CQ2851" s="1"/>
      <c r="CR2851" s="1"/>
      <c r="CS2851" s="1"/>
      <c r="CT2851" s="1"/>
      <c r="CU2851" s="1"/>
      <c r="CV2851" s="1"/>
      <c r="CW2851" s="1"/>
      <c r="CX2851" s="1"/>
      <c r="CY2851" s="1"/>
      <c r="CZ2851" s="1"/>
      <c r="DA2851" s="1"/>
      <c r="DB2851" s="1"/>
      <c r="DC2851" s="1"/>
      <c r="DD2851" s="1"/>
      <c r="DE2851" s="1"/>
      <c r="DF2851" s="1"/>
      <c r="DG2851" s="1"/>
      <c r="DH2851" s="1"/>
      <c r="DI2851" s="1"/>
      <c r="DJ2851" s="1"/>
      <c r="DK2851" s="1"/>
      <c r="DL2851" s="1"/>
      <c r="DM2851" s="1"/>
      <c r="DN2851" s="1"/>
      <c r="DO2851" s="1"/>
      <c r="DP2851" s="1"/>
      <c r="DQ2851" s="1"/>
      <c r="DR2851" s="1"/>
      <c r="DS2851" s="1"/>
      <c r="DT2851" s="1"/>
      <c r="DU2851" s="1"/>
      <c r="DV2851" s="1"/>
      <c r="DW2851" s="1"/>
      <c r="DX2851" s="1"/>
      <c r="DY2851" s="1"/>
      <c r="DZ2851" s="1"/>
      <c r="EA2851" s="1"/>
      <c r="EB2851" s="1"/>
      <c r="EC2851" s="1"/>
      <c r="ED2851" s="1"/>
      <c r="EE2851" s="1"/>
      <c r="EF2851" s="1"/>
      <c r="EG2851" s="1"/>
      <c r="EH2851" s="1"/>
      <c r="EI2851" s="1"/>
      <c r="EJ2851" s="1"/>
      <c r="EK2851" s="1"/>
      <c r="EL2851" s="1"/>
      <c r="EM2851" s="1"/>
      <c r="EN2851" s="1"/>
      <c r="EO2851" s="1"/>
      <c r="EP2851" s="1"/>
      <c r="EQ2851" s="1"/>
      <c r="ER2851" s="1"/>
      <c r="ES2851" s="1"/>
      <c r="ET2851" s="1"/>
      <c r="EU2851" s="1"/>
      <c r="EV2851" s="1"/>
      <c r="EW2851" s="1"/>
      <c r="EX2851" s="1"/>
    </row>
    <row r="2852" spans="1:154" x14ac:dyDescent="0.15">
      <c r="A2852" s="52"/>
      <c r="B2852" s="53"/>
      <c r="C2852" s="54"/>
      <c r="D2852" s="55"/>
      <c r="E2852" s="56"/>
      <c r="F2852" s="56"/>
      <c r="G2852" s="56"/>
      <c r="H2852" s="56"/>
      <c r="I2852" s="55"/>
      <c r="J2852" s="57"/>
      <c r="K2852" s="58"/>
      <c r="L2852" s="59"/>
      <c r="M2852" s="60"/>
      <c r="N2852" s="60"/>
      <c r="O2852" s="59"/>
      <c r="P2852" s="56"/>
      <c r="Q2852" s="56"/>
      <c r="R2852" s="56"/>
      <c r="S2852" s="61"/>
      <c r="T2852" s="56"/>
      <c r="U2852" s="62"/>
      <c r="V2852" s="57"/>
      <c r="W2852" s="10"/>
      <c r="X2852" s="10"/>
      <c r="Y2852" s="27"/>
      <c r="Z2852" s="3"/>
      <c r="AA2852" s="1"/>
      <c r="AB2852" s="10"/>
      <c r="AC2852" s="3"/>
      <c r="AD2852" s="3"/>
      <c r="AE2852" s="3"/>
      <c r="AF2852" s="10"/>
      <c r="AG2852" s="11"/>
      <c r="AH2852" s="10"/>
      <c r="AI2852" s="1"/>
      <c r="AJ2852" s="1"/>
      <c r="AK2852" s="1"/>
      <c r="AL2852" s="1"/>
      <c r="AM2852" s="1"/>
      <c r="AN2852" s="1"/>
      <c r="AO2852" s="1"/>
      <c r="AP2852" s="1"/>
      <c r="AQ2852" s="1"/>
      <c r="AR2852" s="1"/>
      <c r="AS2852" s="1"/>
      <c r="AT2852" s="1"/>
      <c r="AU2852" s="1"/>
      <c r="AV2852" s="1"/>
      <c r="AW2852" s="1"/>
      <c r="AX2852" s="1"/>
      <c r="AY2852" s="1"/>
      <c r="AZ2852" s="1"/>
      <c r="BA2852" s="1"/>
      <c r="BB2852" s="1"/>
      <c r="BC2852" s="1"/>
      <c r="BD2852" s="1"/>
      <c r="BE2852" s="1"/>
      <c r="BF2852" s="1"/>
      <c r="BG2852" s="1"/>
      <c r="BH2852" s="1"/>
      <c r="BI2852" s="1"/>
      <c r="BJ2852" s="1"/>
      <c r="BK2852" s="1"/>
      <c r="BL2852" s="1"/>
      <c r="BM2852" s="1"/>
      <c r="BN2852" s="1"/>
      <c r="BO2852" s="1"/>
      <c r="BP2852" s="1"/>
      <c r="BQ2852" s="1"/>
      <c r="BR2852" s="1"/>
      <c r="BS2852" s="1"/>
      <c r="BT2852" s="1"/>
      <c r="BU2852" s="1"/>
      <c r="BV2852" s="1"/>
      <c r="BW2852" s="1"/>
      <c r="BX2852" s="1"/>
      <c r="BY2852" s="1"/>
      <c r="BZ2852" s="1"/>
      <c r="CA2852" s="1"/>
      <c r="CB2852" s="1"/>
      <c r="CC2852" s="1"/>
      <c r="CD2852" s="1"/>
      <c r="CE2852" s="1"/>
      <c r="CF2852" s="1"/>
      <c r="CG2852" s="1"/>
      <c r="CH2852" s="1"/>
      <c r="CI2852" s="1"/>
      <c r="CJ2852" s="1"/>
      <c r="CK2852" s="1"/>
      <c r="CL2852" s="1"/>
      <c r="CM2852" s="1"/>
      <c r="CN2852" s="1"/>
      <c r="CO2852" s="1"/>
      <c r="CP2852" s="1"/>
      <c r="CQ2852" s="1"/>
      <c r="CR2852" s="1"/>
      <c r="CS2852" s="1"/>
      <c r="CT2852" s="1"/>
      <c r="CU2852" s="1"/>
      <c r="CV2852" s="1"/>
      <c r="CW2852" s="1"/>
      <c r="CX2852" s="1"/>
      <c r="CY2852" s="1"/>
      <c r="CZ2852" s="1"/>
      <c r="DA2852" s="1"/>
      <c r="DB2852" s="1"/>
      <c r="DC2852" s="1"/>
      <c r="DD2852" s="1"/>
      <c r="DE2852" s="1"/>
      <c r="DF2852" s="1"/>
      <c r="DG2852" s="1"/>
      <c r="DH2852" s="1"/>
      <c r="DI2852" s="1"/>
      <c r="DJ2852" s="1"/>
      <c r="DK2852" s="1"/>
      <c r="DL2852" s="1"/>
      <c r="DM2852" s="1"/>
      <c r="DN2852" s="1"/>
      <c r="DO2852" s="1"/>
      <c r="DP2852" s="1"/>
      <c r="DQ2852" s="1"/>
      <c r="DR2852" s="1"/>
      <c r="DS2852" s="1"/>
      <c r="DT2852" s="1"/>
      <c r="DU2852" s="1"/>
      <c r="DV2852" s="1"/>
      <c r="DW2852" s="1"/>
      <c r="DX2852" s="1"/>
      <c r="DY2852" s="1"/>
      <c r="DZ2852" s="1"/>
      <c r="EA2852" s="1"/>
      <c r="EB2852" s="1"/>
      <c r="EC2852" s="1"/>
      <c r="ED2852" s="1"/>
      <c r="EE2852" s="1"/>
      <c r="EF2852" s="1"/>
      <c r="EG2852" s="1"/>
      <c r="EH2852" s="1"/>
      <c r="EI2852" s="1"/>
      <c r="EJ2852" s="1"/>
      <c r="EK2852" s="1"/>
      <c r="EL2852" s="1"/>
      <c r="EM2852" s="1"/>
      <c r="EN2852" s="1"/>
      <c r="EO2852" s="1"/>
      <c r="EP2852" s="1"/>
      <c r="EQ2852" s="1"/>
      <c r="ER2852" s="1"/>
      <c r="ES2852" s="1"/>
      <c r="ET2852" s="1"/>
      <c r="EU2852" s="1"/>
      <c r="EV2852" s="1"/>
      <c r="EW2852" s="1"/>
      <c r="EX2852" s="1"/>
    </row>
    <row r="2853" spans="1:154" x14ac:dyDescent="0.15">
      <c r="A2853" s="52"/>
      <c r="B2853" s="53"/>
      <c r="C2853" s="54"/>
      <c r="D2853" s="55"/>
      <c r="E2853" s="56"/>
      <c r="F2853" s="56"/>
      <c r="G2853" s="56"/>
      <c r="H2853" s="56"/>
      <c r="I2853" s="55"/>
      <c r="J2853" s="57"/>
      <c r="K2853" s="58"/>
      <c r="L2853" s="59"/>
      <c r="M2853" s="60"/>
      <c r="N2853" s="60"/>
      <c r="O2853" s="59"/>
      <c r="P2853" s="56"/>
      <c r="Q2853" s="56"/>
      <c r="R2853" s="56"/>
      <c r="S2853" s="61"/>
      <c r="T2853" s="56"/>
      <c r="U2853" s="62"/>
      <c r="V2853" s="57"/>
      <c r="W2853" s="10"/>
      <c r="X2853" s="10"/>
      <c r="Y2853" s="27"/>
      <c r="Z2853" s="3"/>
      <c r="AA2853" s="1"/>
      <c r="AB2853" s="10"/>
      <c r="AC2853" s="3"/>
      <c r="AD2853" s="3"/>
      <c r="AE2853" s="3"/>
      <c r="AF2853" s="10"/>
      <c r="AG2853" s="11"/>
      <c r="AH2853" s="10"/>
      <c r="AI2853" s="1"/>
      <c r="AJ2853" s="1"/>
      <c r="AK2853" s="1"/>
      <c r="AL2853" s="1"/>
      <c r="AM2853" s="1"/>
      <c r="AN2853" s="1"/>
      <c r="AO2853" s="1"/>
      <c r="AP2853" s="1"/>
      <c r="AQ2853" s="1"/>
      <c r="AR2853" s="1"/>
      <c r="AS2853" s="1"/>
      <c r="AT2853" s="1"/>
      <c r="AU2853" s="1"/>
      <c r="AV2853" s="1"/>
      <c r="AW2853" s="1"/>
      <c r="AX2853" s="1"/>
      <c r="AY2853" s="1"/>
      <c r="AZ2853" s="1"/>
      <c r="BA2853" s="1"/>
      <c r="BB2853" s="1"/>
      <c r="BC2853" s="1"/>
      <c r="BD2853" s="1"/>
      <c r="BE2853" s="1"/>
      <c r="BF2853" s="1"/>
      <c r="BG2853" s="1"/>
      <c r="BH2853" s="1"/>
      <c r="BI2853" s="1"/>
      <c r="BJ2853" s="1"/>
      <c r="BK2853" s="1"/>
      <c r="BL2853" s="1"/>
      <c r="BM2853" s="1"/>
      <c r="BN2853" s="1"/>
      <c r="BO2853" s="1"/>
      <c r="BP2853" s="1"/>
      <c r="BQ2853" s="1"/>
      <c r="BR2853" s="1"/>
      <c r="BS2853" s="1"/>
      <c r="BT2853" s="1"/>
      <c r="BU2853" s="1"/>
      <c r="BV2853" s="1"/>
      <c r="BW2853" s="1"/>
      <c r="BX2853" s="1"/>
      <c r="BY2853" s="1"/>
      <c r="BZ2853" s="1"/>
      <c r="CA2853" s="1"/>
      <c r="CB2853" s="1"/>
      <c r="CC2853" s="1"/>
      <c r="CD2853" s="1"/>
      <c r="CE2853" s="1"/>
      <c r="CF2853" s="1"/>
      <c r="CG2853" s="1"/>
      <c r="CH2853" s="1"/>
      <c r="CI2853" s="1"/>
      <c r="CJ2853" s="1"/>
      <c r="CK2853" s="1"/>
      <c r="CL2853" s="1"/>
      <c r="CM2853" s="1"/>
      <c r="CN2853" s="1"/>
      <c r="CO2853" s="1"/>
      <c r="CP2853" s="1"/>
      <c r="CQ2853" s="1"/>
      <c r="CR2853" s="1"/>
      <c r="CS2853" s="1"/>
      <c r="CT2853" s="1"/>
      <c r="CU2853" s="1"/>
      <c r="CV2853" s="1"/>
      <c r="CW2853" s="1"/>
      <c r="CX2853" s="1"/>
      <c r="CY2853" s="1"/>
      <c r="CZ2853" s="1"/>
      <c r="DA2853" s="1"/>
      <c r="DB2853" s="1"/>
      <c r="DC2853" s="1"/>
      <c r="DD2853" s="1"/>
      <c r="DE2853" s="1"/>
      <c r="DF2853" s="1"/>
      <c r="DG2853" s="1"/>
      <c r="DH2853" s="1"/>
      <c r="DI2853" s="1"/>
      <c r="DJ2853" s="1"/>
      <c r="DK2853" s="1"/>
      <c r="DL2853" s="1"/>
      <c r="DM2853" s="1"/>
      <c r="DN2853" s="1"/>
      <c r="DO2853" s="1"/>
      <c r="DP2853" s="1"/>
      <c r="DQ2853" s="1"/>
      <c r="DR2853" s="1"/>
      <c r="DS2853" s="1"/>
      <c r="DT2853" s="1"/>
      <c r="DU2853" s="1"/>
      <c r="DV2853" s="1"/>
      <c r="DW2853" s="1"/>
      <c r="DX2853" s="1"/>
      <c r="DY2853" s="1"/>
      <c r="DZ2853" s="1"/>
      <c r="EA2853" s="1"/>
      <c r="EB2853" s="1"/>
      <c r="EC2853" s="1"/>
      <c r="ED2853" s="1"/>
      <c r="EE2853" s="1"/>
      <c r="EF2853" s="1"/>
      <c r="EG2853" s="1"/>
      <c r="EH2853" s="1"/>
      <c r="EI2853" s="1"/>
      <c r="EJ2853" s="1"/>
      <c r="EK2853" s="1"/>
      <c r="EL2853" s="1"/>
      <c r="EM2853" s="1"/>
      <c r="EN2853" s="1"/>
      <c r="EO2853" s="1"/>
      <c r="EP2853" s="1"/>
      <c r="EQ2853" s="1"/>
      <c r="ER2853" s="1"/>
      <c r="ES2853" s="1"/>
      <c r="ET2853" s="1"/>
      <c r="EU2853" s="1"/>
      <c r="EV2853" s="1"/>
      <c r="EW2853" s="1"/>
      <c r="EX2853" s="1"/>
    </row>
    <row r="2854" spans="1:154" x14ac:dyDescent="0.15">
      <c r="A2854" s="52"/>
      <c r="B2854" s="53"/>
      <c r="C2854" s="54"/>
      <c r="D2854" s="55"/>
      <c r="E2854" s="56"/>
      <c r="F2854" s="56"/>
      <c r="G2854" s="56"/>
      <c r="H2854" s="56"/>
      <c r="I2854" s="55"/>
      <c r="J2854" s="57"/>
      <c r="K2854" s="58"/>
      <c r="L2854" s="59"/>
      <c r="M2854" s="60"/>
      <c r="N2854" s="60"/>
      <c r="O2854" s="59"/>
      <c r="P2854" s="56"/>
      <c r="Q2854" s="56"/>
      <c r="R2854" s="56"/>
      <c r="S2854" s="61"/>
      <c r="T2854" s="56"/>
      <c r="U2854" s="62"/>
      <c r="V2854" s="57"/>
      <c r="W2854" s="10"/>
      <c r="X2854" s="10"/>
      <c r="Y2854" s="27"/>
      <c r="Z2854" s="3"/>
      <c r="AA2854" s="1"/>
      <c r="AB2854" s="10"/>
      <c r="AC2854" s="3"/>
      <c r="AD2854" s="3"/>
      <c r="AE2854" s="3"/>
      <c r="AF2854" s="10"/>
      <c r="AG2854" s="11"/>
      <c r="AH2854" s="10"/>
      <c r="AI2854" s="1"/>
      <c r="AJ2854" s="1"/>
      <c r="AK2854" s="1"/>
      <c r="AL2854" s="1"/>
      <c r="AM2854" s="1"/>
      <c r="AN2854" s="1"/>
      <c r="AO2854" s="1"/>
      <c r="AP2854" s="1"/>
      <c r="AQ2854" s="1"/>
      <c r="AR2854" s="1"/>
      <c r="AS2854" s="1"/>
      <c r="AT2854" s="1"/>
      <c r="AU2854" s="1"/>
      <c r="AV2854" s="1"/>
      <c r="AW2854" s="1"/>
      <c r="AX2854" s="1"/>
      <c r="AY2854" s="1"/>
      <c r="AZ2854" s="1"/>
      <c r="BA2854" s="1"/>
      <c r="BB2854" s="1"/>
      <c r="BC2854" s="1"/>
      <c r="BD2854" s="1"/>
      <c r="BE2854" s="1"/>
      <c r="BF2854" s="1"/>
      <c r="BG2854" s="1"/>
      <c r="BH2854" s="1"/>
      <c r="BI2854" s="1"/>
      <c r="BJ2854" s="1"/>
      <c r="BK2854" s="1"/>
      <c r="BL2854" s="1"/>
      <c r="BM2854" s="1"/>
      <c r="BN2854" s="1"/>
      <c r="BO2854" s="1"/>
      <c r="BP2854" s="1"/>
      <c r="BQ2854" s="1"/>
      <c r="BR2854" s="1"/>
      <c r="BS2854" s="1"/>
      <c r="BT2854" s="1"/>
      <c r="BU2854" s="1"/>
      <c r="BV2854" s="1"/>
      <c r="BW2854" s="1"/>
      <c r="BX2854" s="1"/>
      <c r="BY2854" s="1"/>
      <c r="BZ2854" s="1"/>
      <c r="CA2854" s="1"/>
      <c r="CB2854" s="1"/>
      <c r="CC2854" s="1"/>
      <c r="CD2854" s="1"/>
      <c r="CE2854" s="1"/>
      <c r="CF2854" s="1"/>
      <c r="CG2854" s="1"/>
      <c r="CH2854" s="1"/>
      <c r="CI2854" s="1"/>
      <c r="CJ2854" s="1"/>
      <c r="CK2854" s="1"/>
      <c r="CL2854" s="1"/>
      <c r="CM2854" s="1"/>
      <c r="CN2854" s="1"/>
      <c r="CO2854" s="1"/>
      <c r="CP2854" s="1"/>
      <c r="CQ2854" s="1"/>
      <c r="CR2854" s="1"/>
      <c r="CS2854" s="1"/>
      <c r="CT2854" s="1"/>
      <c r="CU2854" s="1"/>
      <c r="CV2854" s="1"/>
      <c r="CW2854" s="1"/>
      <c r="CX2854" s="1"/>
      <c r="CY2854" s="1"/>
      <c r="CZ2854" s="1"/>
      <c r="DA2854" s="1"/>
      <c r="DB2854" s="1"/>
      <c r="DC2854" s="1"/>
      <c r="DD2854" s="1"/>
      <c r="DE2854" s="1"/>
      <c r="DF2854" s="1"/>
      <c r="DG2854" s="1"/>
      <c r="DH2854" s="1"/>
      <c r="DI2854" s="1"/>
      <c r="DJ2854" s="1"/>
      <c r="DK2854" s="1"/>
      <c r="DL2854" s="1"/>
      <c r="DM2854" s="1"/>
      <c r="DN2854" s="1"/>
      <c r="DO2854" s="1"/>
      <c r="DP2854" s="1"/>
      <c r="DQ2854" s="1"/>
      <c r="DR2854" s="1"/>
      <c r="DS2854" s="1"/>
      <c r="DT2854" s="1"/>
      <c r="DU2854" s="1"/>
      <c r="DV2854" s="1"/>
      <c r="DW2854" s="1"/>
      <c r="DX2854" s="1"/>
      <c r="DY2854" s="1"/>
      <c r="DZ2854" s="1"/>
      <c r="EA2854" s="1"/>
      <c r="EB2854" s="1"/>
      <c r="EC2854" s="1"/>
      <c r="ED2854" s="1"/>
      <c r="EE2854" s="1"/>
      <c r="EF2854" s="1"/>
      <c r="EG2854" s="1"/>
      <c r="EH2854" s="1"/>
      <c r="EI2854" s="1"/>
      <c r="EJ2854" s="1"/>
      <c r="EK2854" s="1"/>
      <c r="EL2854" s="1"/>
      <c r="EM2854" s="1"/>
      <c r="EN2854" s="1"/>
      <c r="EO2854" s="1"/>
      <c r="EP2854" s="1"/>
      <c r="EQ2854" s="1"/>
      <c r="ER2854" s="1"/>
      <c r="ES2854" s="1"/>
      <c r="ET2854" s="1"/>
      <c r="EU2854" s="1"/>
      <c r="EV2854" s="1"/>
      <c r="EW2854" s="1"/>
      <c r="EX2854" s="1"/>
    </row>
    <row r="2855" spans="1:154" x14ac:dyDescent="0.15">
      <c r="A2855" s="52"/>
      <c r="B2855" s="53"/>
      <c r="C2855" s="54"/>
      <c r="D2855" s="55"/>
      <c r="E2855" s="56"/>
      <c r="F2855" s="56"/>
      <c r="G2855" s="56"/>
      <c r="H2855" s="56"/>
      <c r="I2855" s="55"/>
      <c r="J2855" s="57"/>
      <c r="K2855" s="58"/>
      <c r="L2855" s="59"/>
      <c r="M2855" s="60"/>
      <c r="N2855" s="60"/>
      <c r="O2855" s="59"/>
      <c r="P2855" s="56"/>
      <c r="Q2855" s="56"/>
      <c r="R2855" s="56"/>
      <c r="S2855" s="61"/>
      <c r="T2855" s="56"/>
      <c r="U2855" s="62"/>
      <c r="V2855" s="57"/>
      <c r="W2855" s="10"/>
      <c r="X2855" s="10"/>
      <c r="Y2855" s="27"/>
      <c r="Z2855" s="3"/>
      <c r="AA2855" s="1"/>
      <c r="AB2855" s="10"/>
      <c r="AC2855" s="3"/>
      <c r="AD2855" s="3"/>
      <c r="AE2855" s="3"/>
      <c r="AF2855" s="10"/>
      <c r="AG2855" s="11"/>
      <c r="AH2855" s="10"/>
      <c r="AI2855" s="1"/>
      <c r="AJ2855" s="1"/>
      <c r="AK2855" s="1"/>
      <c r="AL2855" s="1"/>
      <c r="AM2855" s="1"/>
      <c r="AN2855" s="1"/>
      <c r="AO2855" s="1"/>
      <c r="AP2855" s="1"/>
      <c r="AQ2855" s="1"/>
      <c r="AR2855" s="1"/>
      <c r="AS2855" s="1"/>
      <c r="AT2855" s="1"/>
      <c r="AU2855" s="1"/>
      <c r="AV2855" s="1"/>
      <c r="AW2855" s="1"/>
      <c r="AX2855" s="1"/>
      <c r="AY2855" s="1"/>
      <c r="AZ2855" s="1"/>
      <c r="BA2855" s="1"/>
      <c r="BB2855" s="1"/>
      <c r="BC2855" s="1"/>
      <c r="BD2855" s="1"/>
      <c r="BE2855" s="1"/>
      <c r="BF2855" s="1"/>
      <c r="BG2855" s="1"/>
      <c r="BH2855" s="1"/>
      <c r="BI2855" s="1"/>
      <c r="BJ2855" s="1"/>
      <c r="BK2855" s="1"/>
      <c r="BL2855" s="1"/>
      <c r="BM2855" s="1"/>
      <c r="BN2855" s="1"/>
      <c r="BO2855" s="1"/>
      <c r="BP2855" s="1"/>
      <c r="BQ2855" s="1"/>
      <c r="BR2855" s="1"/>
      <c r="BS2855" s="1"/>
      <c r="BT2855" s="1"/>
      <c r="BU2855" s="1"/>
      <c r="BV2855" s="1"/>
      <c r="BW2855" s="1"/>
      <c r="BX2855" s="1"/>
      <c r="BY2855" s="1"/>
      <c r="BZ2855" s="1"/>
      <c r="CA2855" s="1"/>
      <c r="CB2855" s="1"/>
      <c r="CC2855" s="1"/>
      <c r="CD2855" s="1"/>
      <c r="CE2855" s="1"/>
      <c r="CF2855" s="1"/>
      <c r="CG2855" s="1"/>
      <c r="CH2855" s="1"/>
      <c r="CI2855" s="1"/>
      <c r="CJ2855" s="1"/>
      <c r="CK2855" s="1"/>
      <c r="CL2855" s="1"/>
      <c r="CM2855" s="1"/>
      <c r="CN2855" s="1"/>
      <c r="CO2855" s="1"/>
      <c r="CP2855" s="1"/>
      <c r="CQ2855" s="1"/>
      <c r="CR2855" s="1"/>
      <c r="CS2855" s="1"/>
      <c r="CT2855" s="1"/>
      <c r="CU2855" s="1"/>
      <c r="CV2855" s="1"/>
      <c r="CW2855" s="1"/>
      <c r="CX2855" s="1"/>
      <c r="CY2855" s="1"/>
      <c r="CZ2855" s="1"/>
      <c r="DA2855" s="1"/>
      <c r="DB2855" s="1"/>
      <c r="DC2855" s="1"/>
      <c r="DD2855" s="1"/>
      <c r="DE2855" s="1"/>
      <c r="DF2855" s="1"/>
      <c r="DG2855" s="1"/>
      <c r="DH2855" s="1"/>
      <c r="DI2855" s="1"/>
      <c r="DJ2855" s="1"/>
      <c r="DK2855" s="1"/>
      <c r="DL2855" s="1"/>
      <c r="DM2855" s="1"/>
      <c r="DN2855" s="1"/>
      <c r="DO2855" s="1"/>
      <c r="DP2855" s="1"/>
      <c r="DQ2855" s="1"/>
      <c r="DR2855" s="1"/>
      <c r="DS2855" s="1"/>
      <c r="DT2855" s="1"/>
      <c r="DU2855" s="1"/>
      <c r="DV2855" s="1"/>
      <c r="DW2855" s="1"/>
      <c r="DX2855" s="1"/>
      <c r="DY2855" s="1"/>
      <c r="DZ2855" s="1"/>
      <c r="EA2855" s="1"/>
      <c r="EB2855" s="1"/>
      <c r="EC2855" s="1"/>
      <c r="ED2855" s="1"/>
      <c r="EE2855" s="1"/>
      <c r="EF2855" s="1"/>
      <c r="EG2855" s="1"/>
      <c r="EH2855" s="1"/>
      <c r="EI2855" s="1"/>
      <c r="EJ2855" s="1"/>
      <c r="EK2855" s="1"/>
      <c r="EL2855" s="1"/>
      <c r="EM2855" s="1"/>
      <c r="EN2855" s="1"/>
      <c r="EO2855" s="1"/>
      <c r="EP2855" s="1"/>
      <c r="EQ2855" s="1"/>
      <c r="ER2855" s="1"/>
      <c r="ES2855" s="1"/>
      <c r="ET2855" s="1"/>
      <c r="EU2855" s="1"/>
      <c r="EV2855" s="1"/>
      <c r="EW2855" s="1"/>
      <c r="EX2855" s="1"/>
    </row>
    <row r="2856" spans="1:154" x14ac:dyDescent="0.15">
      <c r="A2856" s="52"/>
      <c r="B2856" s="53"/>
      <c r="C2856" s="54"/>
      <c r="D2856" s="55"/>
      <c r="E2856" s="56"/>
      <c r="F2856" s="56"/>
      <c r="G2856" s="56"/>
      <c r="H2856" s="56"/>
      <c r="I2856" s="55"/>
      <c r="J2856" s="57"/>
      <c r="K2856" s="58"/>
      <c r="L2856" s="59"/>
      <c r="M2856" s="60"/>
      <c r="N2856" s="60"/>
      <c r="O2856" s="59"/>
      <c r="P2856" s="56"/>
      <c r="Q2856" s="56"/>
      <c r="R2856" s="56"/>
      <c r="S2856" s="61"/>
      <c r="T2856" s="56"/>
      <c r="U2856" s="62"/>
      <c r="V2856" s="57"/>
      <c r="W2856" s="10"/>
      <c r="X2856" s="10"/>
      <c r="Y2856" s="27"/>
      <c r="Z2856" s="3"/>
      <c r="AA2856" s="1"/>
      <c r="AB2856" s="10"/>
      <c r="AC2856" s="3"/>
      <c r="AD2856" s="3"/>
      <c r="AE2856" s="3"/>
      <c r="AF2856" s="10"/>
      <c r="AG2856" s="11"/>
      <c r="AH2856" s="10"/>
      <c r="AI2856" s="1"/>
      <c r="AJ2856" s="1"/>
      <c r="AK2856" s="1"/>
      <c r="AL2856" s="1"/>
      <c r="AM2856" s="1"/>
      <c r="AN2856" s="1"/>
      <c r="AO2856" s="1"/>
      <c r="AP2856" s="1"/>
      <c r="AQ2856" s="1"/>
      <c r="AR2856" s="1"/>
      <c r="AS2856" s="1"/>
      <c r="AT2856" s="1"/>
      <c r="AU2856" s="1"/>
      <c r="AV2856" s="1"/>
      <c r="AW2856" s="1"/>
      <c r="AX2856" s="1"/>
      <c r="AY2856" s="1"/>
      <c r="AZ2856" s="1"/>
      <c r="BA2856" s="1"/>
      <c r="BB2856" s="1"/>
      <c r="BC2856" s="1"/>
      <c r="BD2856" s="1"/>
      <c r="BE2856" s="1"/>
      <c r="BF2856" s="1"/>
      <c r="BG2856" s="1"/>
      <c r="BH2856" s="1"/>
      <c r="BI2856" s="1"/>
      <c r="BJ2856" s="1"/>
      <c r="BK2856" s="1"/>
      <c r="BL2856" s="1"/>
      <c r="BM2856" s="1"/>
      <c r="BN2856" s="1"/>
      <c r="BO2856" s="1"/>
      <c r="BP2856" s="1"/>
      <c r="BQ2856" s="1"/>
      <c r="BR2856" s="1"/>
      <c r="BS2856" s="1"/>
      <c r="BT2856" s="1"/>
      <c r="BU2856" s="1"/>
      <c r="BV2856" s="1"/>
      <c r="BW2856" s="1"/>
      <c r="BX2856" s="1"/>
      <c r="BY2856" s="1"/>
      <c r="BZ2856" s="1"/>
      <c r="CA2856" s="1"/>
      <c r="CB2856" s="1"/>
      <c r="CC2856" s="1"/>
      <c r="CD2856" s="1"/>
      <c r="CE2856" s="1"/>
      <c r="CF2856" s="1"/>
      <c r="CG2856" s="1"/>
      <c r="CH2856" s="1"/>
      <c r="CI2856" s="1"/>
      <c r="CJ2856" s="1"/>
      <c r="CK2856" s="1"/>
      <c r="CL2856" s="1"/>
      <c r="CM2856" s="1"/>
      <c r="CN2856" s="1"/>
      <c r="CO2856" s="1"/>
      <c r="CP2856" s="1"/>
      <c r="CQ2856" s="1"/>
      <c r="CR2856" s="1"/>
      <c r="CS2856" s="1"/>
      <c r="CT2856" s="1"/>
      <c r="CU2856" s="1"/>
      <c r="CV2856" s="1"/>
      <c r="CW2856" s="1"/>
      <c r="CX2856" s="1"/>
      <c r="CY2856" s="1"/>
      <c r="CZ2856" s="1"/>
      <c r="DA2856" s="1"/>
      <c r="DB2856" s="1"/>
      <c r="DC2856" s="1"/>
      <c r="DD2856" s="1"/>
      <c r="DE2856" s="1"/>
      <c r="DF2856" s="1"/>
      <c r="DG2856" s="1"/>
      <c r="DH2856" s="1"/>
      <c r="DI2856" s="1"/>
      <c r="DJ2856" s="1"/>
      <c r="DK2856" s="1"/>
      <c r="DL2856" s="1"/>
      <c r="DM2856" s="1"/>
      <c r="DN2856" s="1"/>
      <c r="DO2856" s="1"/>
      <c r="DP2856" s="1"/>
      <c r="DQ2856" s="1"/>
      <c r="DR2856" s="1"/>
      <c r="DS2856" s="1"/>
      <c r="DT2856" s="1"/>
      <c r="DU2856" s="1"/>
      <c r="DV2856" s="1"/>
      <c r="DW2856" s="1"/>
      <c r="DX2856" s="1"/>
      <c r="DY2856" s="1"/>
      <c r="DZ2856" s="1"/>
      <c r="EA2856" s="1"/>
      <c r="EB2856" s="1"/>
      <c r="EC2856" s="1"/>
      <c r="ED2856" s="1"/>
      <c r="EE2856" s="1"/>
      <c r="EF2856" s="1"/>
      <c r="EG2856" s="1"/>
      <c r="EH2856" s="1"/>
      <c r="EI2856" s="1"/>
      <c r="EJ2856" s="1"/>
      <c r="EK2856" s="1"/>
      <c r="EL2856" s="1"/>
      <c r="EM2856" s="1"/>
      <c r="EN2856" s="1"/>
      <c r="EO2856" s="1"/>
      <c r="EP2856" s="1"/>
      <c r="EQ2856" s="1"/>
      <c r="ER2856" s="1"/>
      <c r="ES2856" s="1"/>
      <c r="ET2856" s="1"/>
      <c r="EU2856" s="1"/>
      <c r="EV2856" s="1"/>
      <c r="EW2856" s="1"/>
      <c r="EX2856" s="1"/>
    </row>
    <row r="2857" spans="1:154" x14ac:dyDescent="0.15">
      <c r="A2857" s="52"/>
      <c r="B2857" s="53"/>
      <c r="C2857" s="54"/>
      <c r="D2857" s="55"/>
      <c r="E2857" s="56"/>
      <c r="F2857" s="56"/>
      <c r="G2857" s="56"/>
      <c r="H2857" s="56"/>
      <c r="I2857" s="55"/>
      <c r="J2857" s="57"/>
      <c r="K2857" s="58"/>
      <c r="L2857" s="59"/>
      <c r="M2857" s="60"/>
      <c r="N2857" s="60"/>
      <c r="O2857" s="59"/>
      <c r="P2857" s="56"/>
      <c r="Q2857" s="56"/>
      <c r="R2857" s="56"/>
      <c r="S2857" s="61"/>
      <c r="T2857" s="56"/>
      <c r="U2857" s="62"/>
      <c r="V2857" s="57"/>
      <c r="W2857" s="10"/>
      <c r="X2857" s="10"/>
      <c r="Y2857" s="27"/>
      <c r="Z2857" s="3"/>
      <c r="AA2857" s="1"/>
      <c r="AB2857" s="10"/>
      <c r="AC2857" s="3"/>
      <c r="AD2857" s="3"/>
      <c r="AE2857" s="3"/>
      <c r="AF2857" s="10"/>
      <c r="AG2857" s="11"/>
      <c r="AH2857" s="10"/>
      <c r="AI2857" s="1"/>
      <c r="AJ2857" s="1"/>
      <c r="AK2857" s="1"/>
      <c r="AL2857" s="1"/>
      <c r="AM2857" s="1"/>
      <c r="AN2857" s="1"/>
      <c r="AO2857" s="1"/>
      <c r="AP2857" s="1"/>
      <c r="AQ2857" s="1"/>
      <c r="AR2857" s="1"/>
      <c r="AS2857" s="1"/>
      <c r="AT2857" s="1"/>
      <c r="AU2857" s="1"/>
      <c r="AV2857" s="1"/>
      <c r="AW2857" s="1"/>
      <c r="AX2857" s="1"/>
      <c r="AY2857" s="1"/>
      <c r="AZ2857" s="1"/>
      <c r="BA2857" s="1"/>
      <c r="BB2857" s="1"/>
      <c r="BC2857" s="1"/>
      <c r="BD2857" s="1"/>
      <c r="BE2857" s="1"/>
      <c r="BF2857" s="1"/>
      <c r="BG2857" s="1"/>
      <c r="BH2857" s="1"/>
      <c r="BI2857" s="1"/>
      <c r="BJ2857" s="1"/>
      <c r="BK2857" s="1"/>
      <c r="BL2857" s="1"/>
      <c r="BM2857" s="1"/>
      <c r="BN2857" s="1"/>
      <c r="BO2857" s="1"/>
      <c r="BP2857" s="1"/>
      <c r="BQ2857" s="1"/>
      <c r="BR2857" s="1"/>
      <c r="BS2857" s="1"/>
      <c r="BT2857" s="1"/>
      <c r="BU2857" s="1"/>
      <c r="BV2857" s="1"/>
      <c r="BW2857" s="1"/>
      <c r="BX2857" s="1"/>
      <c r="BY2857" s="1"/>
      <c r="BZ2857" s="1"/>
      <c r="CA2857" s="1"/>
      <c r="CB2857" s="1"/>
      <c r="CC2857" s="1"/>
      <c r="CD2857" s="1"/>
      <c r="CE2857" s="1"/>
      <c r="CF2857" s="1"/>
      <c r="CG2857" s="1"/>
      <c r="CH2857" s="1"/>
      <c r="CI2857" s="1"/>
      <c r="CJ2857" s="1"/>
      <c r="CK2857" s="1"/>
      <c r="CL2857" s="1"/>
      <c r="CM2857" s="1"/>
      <c r="CN2857" s="1"/>
      <c r="CO2857" s="1"/>
      <c r="CP2857" s="1"/>
      <c r="CQ2857" s="1"/>
      <c r="CR2857" s="1"/>
      <c r="CS2857" s="1"/>
      <c r="CT2857" s="1"/>
      <c r="CU2857" s="1"/>
      <c r="CV2857" s="1"/>
      <c r="CW2857" s="1"/>
      <c r="CX2857" s="1"/>
      <c r="CY2857" s="1"/>
      <c r="CZ2857" s="1"/>
      <c r="DA2857" s="1"/>
      <c r="DB2857" s="1"/>
      <c r="DC2857" s="1"/>
      <c r="DD2857" s="1"/>
      <c r="DE2857" s="1"/>
      <c r="DF2857" s="1"/>
      <c r="DG2857" s="1"/>
      <c r="DH2857" s="1"/>
      <c r="DI2857" s="1"/>
      <c r="DJ2857" s="1"/>
      <c r="DK2857" s="1"/>
      <c r="DL2857" s="1"/>
      <c r="DM2857" s="1"/>
      <c r="DN2857" s="1"/>
      <c r="DO2857" s="1"/>
      <c r="DP2857" s="1"/>
      <c r="DQ2857" s="1"/>
      <c r="DR2857" s="1"/>
      <c r="DS2857" s="1"/>
      <c r="DT2857" s="1"/>
      <c r="DU2857" s="1"/>
      <c r="DV2857" s="1"/>
      <c r="DW2857" s="1"/>
      <c r="DX2857" s="1"/>
      <c r="DY2857" s="1"/>
      <c r="DZ2857" s="1"/>
      <c r="EA2857" s="1"/>
      <c r="EB2857" s="1"/>
      <c r="EC2857" s="1"/>
      <c r="ED2857" s="1"/>
      <c r="EE2857" s="1"/>
      <c r="EF2857" s="1"/>
      <c r="EG2857" s="1"/>
      <c r="EH2857" s="1"/>
      <c r="EI2857" s="1"/>
      <c r="EJ2857" s="1"/>
      <c r="EK2857" s="1"/>
      <c r="EL2857" s="1"/>
      <c r="EM2857" s="1"/>
      <c r="EN2857" s="1"/>
      <c r="EO2857" s="1"/>
      <c r="EP2857" s="1"/>
      <c r="EQ2857" s="1"/>
      <c r="ER2857" s="1"/>
      <c r="ES2857" s="1"/>
      <c r="ET2857" s="1"/>
      <c r="EU2857" s="1"/>
      <c r="EV2857" s="1"/>
      <c r="EW2857" s="1"/>
      <c r="EX2857" s="1"/>
    </row>
    <row r="2858" spans="1:154" x14ac:dyDescent="0.15">
      <c r="A2858" s="52"/>
      <c r="B2858" s="53"/>
      <c r="C2858" s="54"/>
      <c r="D2858" s="55"/>
      <c r="E2858" s="56"/>
      <c r="F2858" s="56"/>
      <c r="G2858" s="56"/>
      <c r="H2858" s="56"/>
      <c r="I2858" s="55"/>
      <c r="J2858" s="57"/>
      <c r="K2858" s="58"/>
      <c r="L2858" s="59"/>
      <c r="M2858" s="60"/>
      <c r="N2858" s="60"/>
      <c r="O2858" s="59"/>
      <c r="P2858" s="56"/>
      <c r="Q2858" s="56"/>
      <c r="R2858" s="56"/>
      <c r="S2858" s="61"/>
      <c r="T2858" s="56"/>
      <c r="U2858" s="62"/>
      <c r="V2858" s="57"/>
      <c r="W2858" s="10"/>
      <c r="X2858" s="10"/>
      <c r="Y2858" s="27"/>
      <c r="Z2858" s="3"/>
      <c r="AA2858" s="1"/>
      <c r="AB2858" s="10"/>
      <c r="AC2858" s="3"/>
      <c r="AD2858" s="3"/>
      <c r="AE2858" s="3"/>
      <c r="AF2858" s="10"/>
      <c r="AG2858" s="11"/>
      <c r="AH2858" s="10"/>
      <c r="AI2858" s="1"/>
      <c r="AJ2858" s="1"/>
      <c r="AK2858" s="1"/>
      <c r="AL2858" s="1"/>
      <c r="AM2858" s="1"/>
      <c r="AN2858" s="1"/>
      <c r="AO2858" s="1"/>
      <c r="AP2858" s="1"/>
      <c r="AQ2858" s="1"/>
      <c r="AR2858" s="1"/>
      <c r="AS2858" s="1"/>
      <c r="AT2858" s="1"/>
      <c r="AU2858" s="1"/>
      <c r="AV2858" s="1"/>
      <c r="AW2858" s="1"/>
      <c r="AX2858" s="1"/>
      <c r="AY2858" s="1"/>
      <c r="AZ2858" s="1"/>
      <c r="BA2858" s="1"/>
      <c r="BB2858" s="1"/>
      <c r="BC2858" s="1"/>
      <c r="BD2858" s="1"/>
      <c r="BE2858" s="1"/>
      <c r="BF2858" s="1"/>
      <c r="BG2858" s="1"/>
      <c r="BH2858" s="1"/>
      <c r="BI2858" s="1"/>
      <c r="BJ2858" s="1"/>
      <c r="BK2858" s="1"/>
      <c r="BL2858" s="1"/>
      <c r="BM2858" s="1"/>
      <c r="BN2858" s="1"/>
      <c r="BO2858" s="1"/>
      <c r="BP2858" s="1"/>
      <c r="BQ2858" s="1"/>
      <c r="BR2858" s="1"/>
      <c r="BS2858" s="1"/>
      <c r="BT2858" s="1"/>
      <c r="BU2858" s="1"/>
      <c r="BV2858" s="1"/>
      <c r="BW2858" s="1"/>
      <c r="BX2858" s="1"/>
      <c r="BY2858" s="1"/>
      <c r="BZ2858" s="1"/>
      <c r="CA2858" s="1"/>
      <c r="CB2858" s="1"/>
      <c r="CC2858" s="1"/>
      <c r="CD2858" s="1"/>
      <c r="CE2858" s="1"/>
      <c r="CF2858" s="1"/>
      <c r="CG2858" s="1"/>
      <c r="CH2858" s="1"/>
      <c r="CI2858" s="1"/>
      <c r="CJ2858" s="1"/>
      <c r="CK2858" s="1"/>
      <c r="CL2858" s="1"/>
      <c r="CM2858" s="1"/>
      <c r="CN2858" s="1"/>
      <c r="CO2858" s="1"/>
      <c r="CP2858" s="1"/>
      <c r="CQ2858" s="1"/>
      <c r="CR2858" s="1"/>
      <c r="CS2858" s="1"/>
      <c r="CT2858" s="1"/>
      <c r="CU2858" s="1"/>
      <c r="CV2858" s="1"/>
      <c r="CW2858" s="1"/>
      <c r="CX2858" s="1"/>
      <c r="CY2858" s="1"/>
      <c r="CZ2858" s="1"/>
      <c r="DA2858" s="1"/>
      <c r="DB2858" s="1"/>
      <c r="DC2858" s="1"/>
      <c r="DD2858" s="1"/>
      <c r="DE2858" s="1"/>
      <c r="DF2858" s="1"/>
      <c r="DG2858" s="1"/>
      <c r="DH2858" s="1"/>
      <c r="DI2858" s="1"/>
      <c r="DJ2858" s="1"/>
      <c r="DK2858" s="1"/>
      <c r="DL2858" s="1"/>
      <c r="DM2858" s="1"/>
      <c r="DN2858" s="1"/>
      <c r="DO2858" s="1"/>
      <c r="DP2858" s="1"/>
      <c r="DQ2858" s="1"/>
      <c r="DR2858" s="1"/>
      <c r="DS2858" s="1"/>
      <c r="DT2858" s="1"/>
      <c r="DU2858" s="1"/>
      <c r="DV2858" s="1"/>
      <c r="DW2858" s="1"/>
      <c r="DX2858" s="1"/>
      <c r="DY2858" s="1"/>
      <c r="DZ2858" s="1"/>
      <c r="EA2858" s="1"/>
      <c r="EB2858" s="1"/>
      <c r="EC2858" s="1"/>
      <c r="ED2858" s="1"/>
      <c r="EE2858" s="1"/>
      <c r="EF2858" s="1"/>
      <c r="EG2858" s="1"/>
      <c r="EH2858" s="1"/>
      <c r="EI2858" s="1"/>
      <c r="EJ2858" s="1"/>
      <c r="EK2858" s="1"/>
      <c r="EL2858" s="1"/>
      <c r="EM2858" s="1"/>
      <c r="EN2858" s="1"/>
      <c r="EO2858" s="1"/>
      <c r="EP2858" s="1"/>
      <c r="EQ2858" s="1"/>
      <c r="ER2858" s="1"/>
      <c r="ES2858" s="1"/>
      <c r="ET2858" s="1"/>
      <c r="EU2858" s="1"/>
      <c r="EV2858" s="1"/>
      <c r="EW2858" s="1"/>
      <c r="EX2858" s="1"/>
    </row>
    <row r="2859" spans="1:154" x14ac:dyDescent="0.15">
      <c r="A2859" s="52"/>
      <c r="B2859" s="53"/>
      <c r="C2859" s="54"/>
      <c r="D2859" s="55"/>
      <c r="E2859" s="56"/>
      <c r="F2859" s="56"/>
      <c r="G2859" s="56"/>
      <c r="H2859" s="56"/>
      <c r="I2859" s="55"/>
      <c r="J2859" s="57"/>
      <c r="K2859" s="58"/>
      <c r="L2859" s="59"/>
      <c r="M2859" s="60"/>
      <c r="N2859" s="60"/>
      <c r="O2859" s="59"/>
      <c r="P2859" s="56"/>
      <c r="Q2859" s="56"/>
      <c r="R2859" s="56"/>
      <c r="S2859" s="61"/>
      <c r="T2859" s="56"/>
      <c r="U2859" s="62"/>
      <c r="V2859" s="57"/>
      <c r="W2859" s="10"/>
      <c r="X2859" s="10"/>
      <c r="Y2859" s="27"/>
      <c r="Z2859" s="3"/>
      <c r="AA2859" s="1"/>
      <c r="AB2859" s="10"/>
      <c r="AC2859" s="3"/>
      <c r="AD2859" s="3"/>
      <c r="AE2859" s="3"/>
      <c r="AF2859" s="10"/>
      <c r="AG2859" s="11"/>
      <c r="AH2859" s="10"/>
      <c r="AI2859" s="1"/>
      <c r="AJ2859" s="1"/>
      <c r="AK2859" s="1"/>
      <c r="AL2859" s="1"/>
      <c r="AM2859" s="1"/>
      <c r="AN2859" s="1"/>
      <c r="AO2859" s="1"/>
      <c r="AP2859" s="1"/>
      <c r="AQ2859" s="1"/>
      <c r="AR2859" s="1"/>
      <c r="AS2859" s="1"/>
      <c r="AT2859" s="1"/>
      <c r="AU2859" s="1"/>
      <c r="AV2859" s="1"/>
      <c r="AW2859" s="1"/>
      <c r="AX2859" s="1"/>
      <c r="AY2859" s="1"/>
      <c r="AZ2859" s="1"/>
      <c r="BA2859" s="1"/>
      <c r="BB2859" s="1"/>
      <c r="BC2859" s="1"/>
      <c r="BD2859" s="1"/>
      <c r="BE2859" s="1"/>
      <c r="BF2859" s="1"/>
      <c r="BG2859" s="1"/>
      <c r="BH2859" s="1"/>
      <c r="BI2859" s="1"/>
      <c r="BJ2859" s="1"/>
      <c r="BK2859" s="1"/>
      <c r="BL2859" s="1"/>
      <c r="BM2859" s="1"/>
      <c r="BN2859" s="1"/>
      <c r="BO2859" s="1"/>
      <c r="BP2859" s="1"/>
      <c r="BQ2859" s="1"/>
      <c r="BR2859" s="1"/>
      <c r="BS2859" s="1"/>
      <c r="BT2859" s="1"/>
      <c r="BU2859" s="1"/>
      <c r="BV2859" s="1"/>
      <c r="BW2859" s="1"/>
      <c r="BX2859" s="1"/>
      <c r="BY2859" s="1"/>
      <c r="BZ2859" s="1"/>
      <c r="CA2859" s="1"/>
      <c r="CB2859" s="1"/>
      <c r="CC2859" s="1"/>
      <c r="CD2859" s="1"/>
      <c r="CE2859" s="1"/>
      <c r="CF2859" s="1"/>
      <c r="CG2859" s="1"/>
      <c r="CH2859" s="1"/>
      <c r="CI2859" s="1"/>
      <c r="CJ2859" s="1"/>
      <c r="CK2859" s="1"/>
      <c r="CL2859" s="1"/>
      <c r="CM2859" s="1"/>
      <c r="CN2859" s="1"/>
      <c r="CO2859" s="1"/>
      <c r="CP2859" s="1"/>
      <c r="CQ2859" s="1"/>
      <c r="CR2859" s="1"/>
      <c r="CS2859" s="1"/>
      <c r="CT2859" s="1"/>
      <c r="CU2859" s="1"/>
      <c r="CV2859" s="1"/>
      <c r="CW2859" s="1"/>
      <c r="CX2859" s="1"/>
      <c r="CY2859" s="1"/>
      <c r="CZ2859" s="1"/>
      <c r="DA2859" s="1"/>
      <c r="DB2859" s="1"/>
      <c r="DC2859" s="1"/>
      <c r="DD2859" s="1"/>
      <c r="DE2859" s="1"/>
      <c r="DF2859" s="1"/>
      <c r="DG2859" s="1"/>
      <c r="DH2859" s="1"/>
      <c r="DI2859" s="1"/>
      <c r="DJ2859" s="1"/>
      <c r="DK2859" s="1"/>
      <c r="DL2859" s="1"/>
      <c r="DM2859" s="1"/>
      <c r="DN2859" s="1"/>
      <c r="DO2859" s="1"/>
      <c r="DP2859" s="1"/>
      <c r="DQ2859" s="1"/>
      <c r="DR2859" s="1"/>
      <c r="DS2859" s="1"/>
      <c r="DT2859" s="1"/>
      <c r="DU2859" s="1"/>
      <c r="DV2859" s="1"/>
      <c r="DW2859" s="1"/>
      <c r="DX2859" s="1"/>
      <c r="DY2859" s="1"/>
      <c r="DZ2859" s="1"/>
      <c r="EA2859" s="1"/>
      <c r="EB2859" s="1"/>
      <c r="EC2859" s="1"/>
      <c r="ED2859" s="1"/>
      <c r="EE2859" s="1"/>
      <c r="EF2859" s="1"/>
      <c r="EG2859" s="1"/>
      <c r="EH2859" s="1"/>
      <c r="EI2859" s="1"/>
      <c r="EJ2859" s="1"/>
      <c r="EK2859" s="1"/>
      <c r="EL2859" s="1"/>
      <c r="EM2859" s="1"/>
      <c r="EN2859" s="1"/>
      <c r="EO2859" s="1"/>
      <c r="EP2859" s="1"/>
      <c r="EQ2859" s="1"/>
      <c r="ER2859" s="1"/>
      <c r="ES2859" s="1"/>
      <c r="ET2859" s="1"/>
      <c r="EU2859" s="1"/>
      <c r="EV2859" s="1"/>
      <c r="EW2859" s="1"/>
      <c r="EX2859" s="1"/>
    </row>
    <row r="2860" spans="1:154" x14ac:dyDescent="0.15">
      <c r="A2860" s="52"/>
      <c r="B2860" s="53"/>
      <c r="C2860" s="54"/>
      <c r="D2860" s="55"/>
      <c r="E2860" s="56"/>
      <c r="F2860" s="56"/>
      <c r="G2860" s="56"/>
      <c r="H2860" s="56"/>
      <c r="I2860" s="55"/>
      <c r="J2860" s="57"/>
      <c r="K2860" s="58"/>
      <c r="L2860" s="59"/>
      <c r="M2860" s="60"/>
      <c r="N2860" s="60"/>
      <c r="O2860" s="59"/>
      <c r="P2860" s="56"/>
      <c r="Q2860" s="56"/>
      <c r="R2860" s="56"/>
      <c r="S2860" s="61"/>
      <c r="T2860" s="56"/>
      <c r="U2860" s="62"/>
      <c r="V2860" s="57"/>
      <c r="W2860" s="10"/>
      <c r="X2860" s="10"/>
      <c r="Y2860" s="27"/>
      <c r="Z2860" s="3"/>
      <c r="AA2860" s="1"/>
      <c r="AB2860" s="10"/>
      <c r="AC2860" s="3"/>
      <c r="AD2860" s="3"/>
      <c r="AE2860" s="3"/>
      <c r="AF2860" s="10"/>
      <c r="AG2860" s="11"/>
      <c r="AH2860" s="10"/>
      <c r="AI2860" s="1"/>
      <c r="AJ2860" s="1"/>
      <c r="AK2860" s="1"/>
      <c r="AL2860" s="1"/>
      <c r="AM2860" s="1"/>
      <c r="AN2860" s="1"/>
      <c r="AO2860" s="1"/>
      <c r="AP2860" s="1"/>
      <c r="AQ2860" s="1"/>
      <c r="AR2860" s="1"/>
      <c r="AS2860" s="1"/>
      <c r="AT2860" s="1"/>
      <c r="AU2860" s="1"/>
      <c r="AV2860" s="1"/>
      <c r="AW2860" s="1"/>
      <c r="AX2860" s="1"/>
      <c r="AY2860" s="1"/>
      <c r="AZ2860" s="1"/>
      <c r="BA2860" s="1"/>
      <c r="BB2860" s="1"/>
      <c r="BC2860" s="1"/>
      <c r="BD2860" s="1"/>
      <c r="BE2860" s="1"/>
      <c r="BF2860" s="1"/>
      <c r="BG2860" s="1"/>
      <c r="BH2860" s="1"/>
      <c r="BI2860" s="1"/>
      <c r="BJ2860" s="1"/>
      <c r="BK2860" s="1"/>
      <c r="BL2860" s="1"/>
      <c r="BM2860" s="1"/>
      <c r="BN2860" s="1"/>
      <c r="BO2860" s="1"/>
      <c r="BP2860" s="1"/>
      <c r="BQ2860" s="1"/>
      <c r="BR2860" s="1"/>
      <c r="BS2860" s="1"/>
      <c r="BT2860" s="1"/>
      <c r="BU2860" s="1"/>
      <c r="BV2860" s="1"/>
      <c r="BW2860" s="1"/>
      <c r="BX2860" s="1"/>
      <c r="BY2860" s="1"/>
      <c r="BZ2860" s="1"/>
      <c r="CA2860" s="1"/>
      <c r="CB2860" s="1"/>
      <c r="CC2860" s="1"/>
      <c r="CD2860" s="1"/>
      <c r="CE2860" s="1"/>
      <c r="CF2860" s="1"/>
      <c r="CG2860" s="1"/>
      <c r="CH2860" s="1"/>
      <c r="CI2860" s="1"/>
      <c r="CJ2860" s="1"/>
      <c r="CK2860" s="1"/>
      <c r="CL2860" s="1"/>
      <c r="CM2860" s="1"/>
      <c r="CN2860" s="1"/>
      <c r="CO2860" s="1"/>
      <c r="CP2860" s="1"/>
      <c r="CQ2860" s="1"/>
      <c r="CR2860" s="1"/>
      <c r="CS2860" s="1"/>
      <c r="CT2860" s="1"/>
      <c r="CU2860" s="1"/>
      <c r="CV2860" s="1"/>
      <c r="CW2860" s="1"/>
      <c r="CX2860" s="1"/>
      <c r="CY2860" s="1"/>
      <c r="CZ2860" s="1"/>
      <c r="DA2860" s="1"/>
      <c r="DB2860" s="1"/>
      <c r="DC2860" s="1"/>
      <c r="DD2860" s="1"/>
      <c r="DE2860" s="1"/>
      <c r="DF2860" s="1"/>
      <c r="DG2860" s="1"/>
      <c r="DH2860" s="1"/>
      <c r="DI2860" s="1"/>
      <c r="DJ2860" s="1"/>
      <c r="DK2860" s="1"/>
      <c r="DL2860" s="1"/>
      <c r="DM2860" s="1"/>
      <c r="DN2860" s="1"/>
      <c r="DO2860" s="1"/>
      <c r="DP2860" s="1"/>
      <c r="DQ2860" s="1"/>
      <c r="DR2860" s="1"/>
      <c r="DS2860" s="1"/>
      <c r="DT2860" s="1"/>
      <c r="DU2860" s="1"/>
      <c r="DV2860" s="1"/>
      <c r="DW2860" s="1"/>
      <c r="DX2860" s="1"/>
      <c r="DY2860" s="1"/>
      <c r="DZ2860" s="1"/>
      <c r="EA2860" s="1"/>
      <c r="EB2860" s="1"/>
      <c r="EC2860" s="1"/>
      <c r="ED2860" s="1"/>
      <c r="EE2860" s="1"/>
      <c r="EF2860" s="1"/>
      <c r="EG2860" s="1"/>
      <c r="EH2860" s="1"/>
      <c r="EI2860" s="1"/>
      <c r="EJ2860" s="1"/>
      <c r="EK2860" s="1"/>
      <c r="EL2860" s="1"/>
      <c r="EM2860" s="1"/>
      <c r="EN2860" s="1"/>
      <c r="EO2860" s="1"/>
      <c r="EP2860" s="1"/>
      <c r="EQ2860" s="1"/>
      <c r="ER2860" s="1"/>
      <c r="ES2860" s="1"/>
      <c r="ET2860" s="1"/>
      <c r="EU2860" s="1"/>
      <c r="EV2860" s="1"/>
      <c r="EW2860" s="1"/>
      <c r="EX2860" s="1"/>
    </row>
    <row r="2861" spans="1:154" x14ac:dyDescent="0.15">
      <c r="A2861" s="52"/>
      <c r="B2861" s="53"/>
      <c r="C2861" s="54"/>
      <c r="D2861" s="55"/>
      <c r="E2861" s="56"/>
      <c r="F2861" s="56"/>
      <c r="G2861" s="56"/>
      <c r="H2861" s="56"/>
      <c r="I2861" s="55"/>
      <c r="J2861" s="57"/>
      <c r="K2861" s="58"/>
      <c r="L2861" s="59"/>
      <c r="M2861" s="60"/>
      <c r="N2861" s="60"/>
      <c r="O2861" s="59"/>
      <c r="P2861" s="56"/>
      <c r="Q2861" s="56"/>
      <c r="R2861" s="56"/>
      <c r="S2861" s="61"/>
      <c r="T2861" s="56"/>
      <c r="U2861" s="62"/>
      <c r="V2861" s="57"/>
      <c r="W2861" s="10"/>
      <c r="X2861" s="10"/>
      <c r="Y2861" s="27"/>
      <c r="Z2861" s="3"/>
      <c r="AA2861" s="1"/>
      <c r="AB2861" s="10"/>
      <c r="AC2861" s="3"/>
      <c r="AD2861" s="3"/>
      <c r="AE2861" s="3"/>
      <c r="AF2861" s="10"/>
      <c r="AG2861" s="11"/>
      <c r="AH2861" s="10"/>
      <c r="AI2861" s="1"/>
      <c r="AJ2861" s="1"/>
      <c r="AK2861" s="1"/>
      <c r="AL2861" s="1"/>
      <c r="AM2861" s="1"/>
      <c r="AN2861" s="1"/>
      <c r="AO2861" s="1"/>
      <c r="AP2861" s="1"/>
      <c r="AQ2861" s="1"/>
      <c r="AR2861" s="1"/>
      <c r="AS2861" s="1"/>
      <c r="AT2861" s="1"/>
      <c r="AU2861" s="1"/>
      <c r="AV2861" s="1"/>
      <c r="AW2861" s="1"/>
      <c r="AX2861" s="1"/>
      <c r="AY2861" s="1"/>
      <c r="AZ2861" s="1"/>
      <c r="BA2861" s="1"/>
      <c r="BB2861" s="1"/>
      <c r="BC2861" s="1"/>
      <c r="BD2861" s="1"/>
      <c r="BE2861" s="1"/>
      <c r="BF2861" s="1"/>
      <c r="BG2861" s="1"/>
      <c r="BH2861" s="1"/>
      <c r="BI2861" s="1"/>
      <c r="BJ2861" s="1"/>
      <c r="BK2861" s="1"/>
      <c r="BL2861" s="1"/>
      <c r="BM2861" s="1"/>
      <c r="BN2861" s="1"/>
      <c r="BO2861" s="1"/>
      <c r="BP2861" s="1"/>
      <c r="BQ2861" s="1"/>
      <c r="BR2861" s="1"/>
      <c r="BS2861" s="1"/>
      <c r="BT2861" s="1"/>
      <c r="BU2861" s="1"/>
      <c r="BV2861" s="1"/>
      <c r="BW2861" s="1"/>
      <c r="BX2861" s="1"/>
      <c r="BY2861" s="1"/>
      <c r="BZ2861" s="1"/>
      <c r="CA2861" s="1"/>
      <c r="CB2861" s="1"/>
      <c r="CC2861" s="1"/>
      <c r="CD2861" s="1"/>
      <c r="CE2861" s="1"/>
      <c r="CF2861" s="1"/>
      <c r="CG2861" s="1"/>
      <c r="CH2861" s="1"/>
      <c r="CI2861" s="1"/>
      <c r="CJ2861" s="1"/>
      <c r="CK2861" s="1"/>
      <c r="CL2861" s="1"/>
      <c r="CM2861" s="1"/>
      <c r="CN2861" s="1"/>
      <c r="CO2861" s="1"/>
      <c r="CP2861" s="1"/>
      <c r="CQ2861" s="1"/>
      <c r="CR2861" s="1"/>
      <c r="CS2861" s="1"/>
      <c r="CT2861" s="1"/>
      <c r="CU2861" s="1"/>
      <c r="CV2861" s="1"/>
      <c r="CW2861" s="1"/>
      <c r="CX2861" s="1"/>
      <c r="CY2861" s="1"/>
      <c r="CZ2861" s="1"/>
      <c r="DA2861" s="1"/>
      <c r="DB2861" s="1"/>
      <c r="DC2861" s="1"/>
      <c r="DD2861" s="1"/>
      <c r="DE2861" s="1"/>
      <c r="DF2861" s="1"/>
      <c r="DG2861" s="1"/>
      <c r="DH2861" s="1"/>
      <c r="DI2861" s="1"/>
      <c r="DJ2861" s="1"/>
      <c r="DK2861" s="1"/>
      <c r="DL2861" s="1"/>
      <c r="DM2861" s="1"/>
      <c r="DN2861" s="1"/>
      <c r="DO2861" s="1"/>
      <c r="DP2861" s="1"/>
      <c r="DQ2861" s="1"/>
      <c r="DR2861" s="1"/>
      <c r="DS2861" s="1"/>
      <c r="DT2861" s="1"/>
      <c r="DU2861" s="1"/>
      <c r="DV2861" s="1"/>
      <c r="DW2861" s="1"/>
      <c r="DX2861" s="1"/>
      <c r="DY2861" s="1"/>
      <c r="DZ2861" s="1"/>
      <c r="EA2861" s="1"/>
      <c r="EB2861" s="1"/>
      <c r="EC2861" s="1"/>
      <c r="ED2861" s="1"/>
      <c r="EE2861" s="1"/>
      <c r="EF2861" s="1"/>
      <c r="EG2861" s="1"/>
      <c r="EH2861" s="1"/>
      <c r="EI2861" s="1"/>
      <c r="EJ2861" s="1"/>
      <c r="EK2861" s="1"/>
      <c r="EL2861" s="1"/>
      <c r="EM2861" s="1"/>
      <c r="EN2861" s="1"/>
      <c r="EO2861" s="1"/>
      <c r="EP2861" s="1"/>
      <c r="EQ2861" s="1"/>
      <c r="ER2861" s="1"/>
      <c r="ES2861" s="1"/>
      <c r="ET2861" s="1"/>
      <c r="EU2861" s="1"/>
      <c r="EV2861" s="1"/>
      <c r="EW2861" s="1"/>
      <c r="EX2861" s="1"/>
    </row>
    <row r="2862" spans="1:154" x14ac:dyDescent="0.15">
      <c r="A2862" s="52"/>
      <c r="B2862" s="53"/>
      <c r="C2862" s="54"/>
      <c r="D2862" s="55"/>
      <c r="E2862" s="56"/>
      <c r="F2862" s="56"/>
      <c r="G2862" s="56"/>
      <c r="H2862" s="56"/>
      <c r="I2862" s="55"/>
      <c r="J2862" s="57"/>
      <c r="K2862" s="58"/>
      <c r="L2862" s="59"/>
      <c r="M2862" s="60"/>
      <c r="N2862" s="60"/>
      <c r="O2862" s="59"/>
      <c r="P2862" s="56"/>
      <c r="Q2862" s="56"/>
      <c r="R2862" s="56"/>
      <c r="S2862" s="61"/>
      <c r="T2862" s="56"/>
      <c r="U2862" s="62"/>
      <c r="V2862" s="57"/>
      <c r="W2862" s="10"/>
      <c r="X2862" s="10"/>
      <c r="Y2862" s="27"/>
      <c r="Z2862" s="3"/>
      <c r="AA2862" s="1"/>
      <c r="AB2862" s="10"/>
      <c r="AC2862" s="3"/>
      <c r="AD2862" s="3"/>
      <c r="AE2862" s="3"/>
      <c r="AF2862" s="10"/>
      <c r="AG2862" s="11"/>
      <c r="AH2862" s="10"/>
      <c r="AI2862" s="1"/>
      <c r="AJ2862" s="1"/>
      <c r="AK2862" s="1"/>
      <c r="AL2862" s="1"/>
      <c r="AM2862" s="1"/>
      <c r="AN2862" s="1"/>
      <c r="AO2862" s="1"/>
      <c r="AP2862" s="1"/>
      <c r="AQ2862" s="1"/>
      <c r="AR2862" s="1"/>
      <c r="AS2862" s="1"/>
      <c r="AT2862" s="1"/>
      <c r="AU2862" s="1"/>
      <c r="AV2862" s="1"/>
      <c r="AW2862" s="1"/>
      <c r="AX2862" s="1"/>
      <c r="AY2862" s="1"/>
      <c r="AZ2862" s="1"/>
      <c r="BA2862" s="1"/>
      <c r="BB2862" s="1"/>
      <c r="BC2862" s="1"/>
      <c r="BD2862" s="1"/>
      <c r="BE2862" s="1"/>
      <c r="BF2862" s="1"/>
      <c r="BG2862" s="1"/>
      <c r="BH2862" s="1"/>
      <c r="BI2862" s="1"/>
      <c r="BJ2862" s="1"/>
      <c r="BK2862" s="1"/>
      <c r="BL2862" s="1"/>
      <c r="BM2862" s="1"/>
      <c r="BN2862" s="1"/>
      <c r="BO2862" s="1"/>
      <c r="BP2862" s="1"/>
      <c r="BQ2862" s="1"/>
      <c r="BR2862" s="1"/>
      <c r="BS2862" s="1"/>
      <c r="BT2862" s="1"/>
      <c r="BU2862" s="1"/>
      <c r="BV2862" s="1"/>
      <c r="BW2862" s="1"/>
      <c r="BX2862" s="1"/>
      <c r="BY2862" s="1"/>
      <c r="BZ2862" s="1"/>
      <c r="CA2862" s="1"/>
      <c r="CB2862" s="1"/>
      <c r="CC2862" s="1"/>
      <c r="CD2862" s="1"/>
      <c r="CE2862" s="1"/>
      <c r="CF2862" s="1"/>
      <c r="CG2862" s="1"/>
      <c r="CH2862" s="1"/>
      <c r="CI2862" s="1"/>
      <c r="CJ2862" s="1"/>
      <c r="CK2862" s="1"/>
      <c r="CL2862" s="1"/>
      <c r="CM2862" s="1"/>
      <c r="CN2862" s="1"/>
      <c r="CO2862" s="1"/>
      <c r="CP2862" s="1"/>
      <c r="CQ2862" s="1"/>
      <c r="CR2862" s="1"/>
      <c r="CS2862" s="1"/>
      <c r="CT2862" s="1"/>
      <c r="CU2862" s="1"/>
      <c r="CV2862" s="1"/>
      <c r="CW2862" s="1"/>
      <c r="CX2862" s="1"/>
      <c r="CY2862" s="1"/>
      <c r="CZ2862" s="1"/>
      <c r="DA2862" s="1"/>
      <c r="DB2862" s="1"/>
      <c r="DC2862" s="1"/>
      <c r="DD2862" s="1"/>
      <c r="DE2862" s="1"/>
      <c r="DF2862" s="1"/>
      <c r="DG2862" s="1"/>
      <c r="DH2862" s="1"/>
      <c r="DI2862" s="1"/>
      <c r="DJ2862" s="1"/>
      <c r="DK2862" s="1"/>
      <c r="DL2862" s="1"/>
      <c r="DM2862" s="1"/>
      <c r="DN2862" s="1"/>
      <c r="DO2862" s="1"/>
      <c r="DP2862" s="1"/>
      <c r="DQ2862" s="1"/>
      <c r="DR2862" s="1"/>
      <c r="DS2862" s="1"/>
      <c r="DT2862" s="1"/>
      <c r="DU2862" s="1"/>
      <c r="DV2862" s="1"/>
      <c r="DW2862" s="1"/>
      <c r="DX2862" s="1"/>
      <c r="DY2862" s="1"/>
      <c r="DZ2862" s="1"/>
      <c r="EA2862" s="1"/>
      <c r="EB2862" s="1"/>
      <c r="EC2862" s="1"/>
      <c r="ED2862" s="1"/>
      <c r="EE2862" s="1"/>
      <c r="EF2862" s="1"/>
      <c r="EG2862" s="1"/>
      <c r="EH2862" s="1"/>
      <c r="EI2862" s="1"/>
      <c r="EJ2862" s="1"/>
      <c r="EK2862" s="1"/>
      <c r="EL2862" s="1"/>
      <c r="EM2862" s="1"/>
      <c r="EN2862" s="1"/>
      <c r="EO2862" s="1"/>
      <c r="EP2862" s="1"/>
      <c r="EQ2862" s="1"/>
      <c r="ER2862" s="1"/>
      <c r="ES2862" s="1"/>
      <c r="ET2862" s="1"/>
      <c r="EU2862" s="1"/>
      <c r="EV2862" s="1"/>
      <c r="EW2862" s="1"/>
      <c r="EX2862" s="1"/>
    </row>
    <row r="2863" spans="1:154" x14ac:dyDescent="0.15">
      <c r="A2863" s="52"/>
      <c r="B2863" s="53"/>
      <c r="C2863" s="54"/>
      <c r="D2863" s="55"/>
      <c r="E2863" s="56"/>
      <c r="F2863" s="56"/>
      <c r="G2863" s="56"/>
      <c r="H2863" s="56"/>
      <c r="I2863" s="55"/>
      <c r="J2863" s="57"/>
      <c r="K2863" s="58"/>
      <c r="L2863" s="59"/>
      <c r="M2863" s="60"/>
      <c r="N2863" s="60"/>
      <c r="O2863" s="59"/>
      <c r="P2863" s="56"/>
      <c r="Q2863" s="56"/>
      <c r="R2863" s="56"/>
      <c r="S2863" s="61"/>
      <c r="T2863" s="56"/>
      <c r="U2863" s="62"/>
      <c r="V2863" s="57"/>
      <c r="W2863" s="10"/>
      <c r="X2863" s="10"/>
      <c r="Y2863" s="27"/>
      <c r="Z2863" s="3"/>
      <c r="AA2863" s="1"/>
      <c r="AB2863" s="10"/>
      <c r="AC2863" s="3"/>
      <c r="AD2863" s="3"/>
      <c r="AE2863" s="3"/>
      <c r="AF2863" s="10"/>
      <c r="AG2863" s="11"/>
      <c r="AH2863" s="10"/>
      <c r="AI2863" s="1"/>
      <c r="AJ2863" s="1"/>
      <c r="AK2863" s="1"/>
      <c r="AL2863" s="1"/>
      <c r="AM2863" s="1"/>
      <c r="AN2863" s="1"/>
      <c r="AO2863" s="1"/>
      <c r="AP2863" s="1"/>
      <c r="AQ2863" s="1"/>
      <c r="AR2863" s="1"/>
      <c r="AS2863" s="1"/>
      <c r="AT2863" s="1"/>
      <c r="AU2863" s="1"/>
      <c r="AV2863" s="1"/>
      <c r="AW2863" s="1"/>
      <c r="AX2863" s="1"/>
      <c r="AY2863" s="1"/>
      <c r="AZ2863" s="1"/>
      <c r="BA2863" s="1"/>
      <c r="BB2863" s="1"/>
      <c r="BC2863" s="1"/>
      <c r="BD2863" s="1"/>
      <c r="BE2863" s="1"/>
      <c r="BF2863" s="1"/>
      <c r="BG2863" s="1"/>
      <c r="BH2863" s="1"/>
      <c r="BI2863" s="1"/>
      <c r="BJ2863" s="1"/>
      <c r="BK2863" s="1"/>
      <c r="BL2863" s="1"/>
      <c r="BM2863" s="1"/>
      <c r="BN2863" s="1"/>
      <c r="BO2863" s="1"/>
      <c r="BP2863" s="1"/>
      <c r="BQ2863" s="1"/>
      <c r="BR2863" s="1"/>
      <c r="BS2863" s="1"/>
      <c r="BT2863" s="1"/>
      <c r="BU2863" s="1"/>
      <c r="BV2863" s="1"/>
      <c r="BW2863" s="1"/>
      <c r="BX2863" s="1"/>
      <c r="BY2863" s="1"/>
      <c r="BZ2863" s="1"/>
      <c r="CA2863" s="1"/>
      <c r="CB2863" s="1"/>
      <c r="CC2863" s="1"/>
      <c r="CD2863" s="1"/>
      <c r="CE2863" s="1"/>
      <c r="CF2863" s="1"/>
      <c r="CG2863" s="1"/>
      <c r="CH2863" s="1"/>
      <c r="CI2863" s="1"/>
      <c r="CJ2863" s="1"/>
      <c r="CK2863" s="1"/>
      <c r="CL2863" s="1"/>
      <c r="CM2863" s="1"/>
      <c r="CN2863" s="1"/>
      <c r="CO2863" s="1"/>
      <c r="CP2863" s="1"/>
      <c r="CQ2863" s="1"/>
      <c r="CR2863" s="1"/>
      <c r="CS2863" s="1"/>
      <c r="CT2863" s="1"/>
      <c r="CU2863" s="1"/>
      <c r="CV2863" s="1"/>
      <c r="CW2863" s="1"/>
      <c r="CX2863" s="1"/>
      <c r="CY2863" s="1"/>
      <c r="CZ2863" s="1"/>
      <c r="DA2863" s="1"/>
      <c r="DB2863" s="1"/>
      <c r="DC2863" s="1"/>
      <c r="DD2863" s="1"/>
      <c r="DE2863" s="1"/>
      <c r="DF2863" s="1"/>
      <c r="DG2863" s="1"/>
      <c r="DH2863" s="1"/>
      <c r="DI2863" s="1"/>
      <c r="DJ2863" s="1"/>
      <c r="DK2863" s="1"/>
      <c r="DL2863" s="1"/>
      <c r="DM2863" s="1"/>
      <c r="DN2863" s="1"/>
      <c r="DO2863" s="1"/>
      <c r="DP2863" s="1"/>
      <c r="DQ2863" s="1"/>
      <c r="DR2863" s="1"/>
      <c r="DS2863" s="1"/>
      <c r="DT2863" s="1"/>
      <c r="DU2863" s="1"/>
      <c r="DV2863" s="1"/>
      <c r="DW2863" s="1"/>
      <c r="DX2863" s="1"/>
      <c r="DY2863" s="1"/>
      <c r="DZ2863" s="1"/>
      <c r="EA2863" s="1"/>
      <c r="EB2863" s="1"/>
      <c r="EC2863" s="1"/>
      <c r="ED2863" s="1"/>
      <c r="EE2863" s="1"/>
      <c r="EF2863" s="1"/>
      <c r="EG2863" s="1"/>
      <c r="EH2863" s="1"/>
      <c r="EI2863" s="1"/>
      <c r="EJ2863" s="1"/>
      <c r="EK2863" s="1"/>
      <c r="EL2863" s="1"/>
      <c r="EM2863" s="1"/>
      <c r="EN2863" s="1"/>
      <c r="EO2863" s="1"/>
      <c r="EP2863" s="1"/>
      <c r="EQ2863" s="1"/>
      <c r="ER2863" s="1"/>
      <c r="ES2863" s="1"/>
      <c r="ET2863" s="1"/>
      <c r="EU2863" s="1"/>
      <c r="EV2863" s="1"/>
      <c r="EW2863" s="1"/>
      <c r="EX2863" s="1"/>
    </row>
    <row r="2864" spans="1:154" x14ac:dyDescent="0.15">
      <c r="A2864" s="52"/>
      <c r="B2864" s="53"/>
      <c r="C2864" s="54"/>
      <c r="D2864" s="55"/>
      <c r="E2864" s="56"/>
      <c r="F2864" s="56"/>
      <c r="G2864" s="56"/>
      <c r="H2864" s="56"/>
      <c r="I2864" s="55"/>
      <c r="J2864" s="57"/>
      <c r="K2864" s="58"/>
      <c r="L2864" s="59"/>
      <c r="M2864" s="60"/>
      <c r="N2864" s="60"/>
      <c r="O2864" s="59"/>
      <c r="P2864" s="56"/>
      <c r="Q2864" s="56"/>
      <c r="R2864" s="56"/>
      <c r="S2864" s="61"/>
      <c r="T2864" s="56"/>
      <c r="U2864" s="62"/>
      <c r="V2864" s="57"/>
      <c r="W2864" s="10"/>
      <c r="X2864" s="10"/>
      <c r="Y2864" s="27"/>
      <c r="Z2864" s="3"/>
      <c r="AA2864" s="1"/>
      <c r="AB2864" s="10"/>
      <c r="AC2864" s="3"/>
      <c r="AD2864" s="3"/>
      <c r="AE2864" s="3"/>
      <c r="AF2864" s="10"/>
      <c r="AG2864" s="11"/>
      <c r="AH2864" s="10"/>
      <c r="AI2864" s="1"/>
      <c r="AJ2864" s="1"/>
      <c r="AK2864" s="1"/>
      <c r="AL2864" s="1"/>
      <c r="AM2864" s="1"/>
      <c r="AN2864" s="1"/>
      <c r="AO2864" s="1"/>
      <c r="AP2864" s="1"/>
      <c r="AQ2864" s="1"/>
      <c r="AR2864" s="1"/>
      <c r="AS2864" s="1"/>
      <c r="AT2864" s="1"/>
      <c r="AU2864" s="1"/>
      <c r="AV2864" s="1"/>
      <c r="AW2864" s="1"/>
      <c r="AX2864" s="1"/>
      <c r="AY2864" s="1"/>
      <c r="AZ2864" s="1"/>
      <c r="BA2864" s="1"/>
      <c r="BB2864" s="1"/>
      <c r="BC2864" s="1"/>
      <c r="BD2864" s="1"/>
      <c r="BE2864" s="1"/>
      <c r="BF2864" s="1"/>
      <c r="BG2864" s="1"/>
      <c r="BH2864" s="1"/>
      <c r="BI2864" s="1"/>
      <c r="BJ2864" s="1"/>
      <c r="BK2864" s="1"/>
      <c r="BL2864" s="1"/>
      <c r="BM2864" s="1"/>
      <c r="BN2864" s="1"/>
      <c r="BO2864" s="1"/>
      <c r="BP2864" s="1"/>
      <c r="BQ2864" s="1"/>
      <c r="BR2864" s="1"/>
      <c r="BS2864" s="1"/>
      <c r="BT2864" s="1"/>
      <c r="BU2864" s="1"/>
      <c r="BV2864" s="1"/>
      <c r="BW2864" s="1"/>
      <c r="BX2864" s="1"/>
      <c r="BY2864" s="1"/>
      <c r="BZ2864" s="1"/>
      <c r="CA2864" s="1"/>
      <c r="CB2864" s="1"/>
      <c r="CC2864" s="1"/>
      <c r="CD2864" s="1"/>
      <c r="CE2864" s="1"/>
      <c r="CF2864" s="1"/>
      <c r="CG2864" s="1"/>
      <c r="CH2864" s="1"/>
      <c r="CI2864" s="1"/>
      <c r="CJ2864" s="1"/>
      <c r="CK2864" s="1"/>
      <c r="CL2864" s="1"/>
      <c r="CM2864" s="1"/>
      <c r="CN2864" s="1"/>
      <c r="CO2864" s="1"/>
      <c r="CP2864" s="1"/>
      <c r="CQ2864" s="1"/>
      <c r="CR2864" s="1"/>
      <c r="CS2864" s="1"/>
      <c r="CT2864" s="1"/>
      <c r="CU2864" s="1"/>
      <c r="CV2864" s="1"/>
      <c r="CW2864" s="1"/>
      <c r="CX2864" s="1"/>
      <c r="CY2864" s="1"/>
      <c r="CZ2864" s="1"/>
      <c r="DA2864" s="1"/>
      <c r="DB2864" s="1"/>
      <c r="DC2864" s="1"/>
      <c r="DD2864" s="1"/>
      <c r="DE2864" s="1"/>
      <c r="DF2864" s="1"/>
      <c r="DG2864" s="1"/>
      <c r="DH2864" s="1"/>
      <c r="DI2864" s="1"/>
      <c r="DJ2864" s="1"/>
      <c r="DK2864" s="1"/>
      <c r="DL2864" s="1"/>
      <c r="DM2864" s="1"/>
      <c r="DN2864" s="1"/>
      <c r="DO2864" s="1"/>
      <c r="DP2864" s="1"/>
      <c r="DQ2864" s="1"/>
      <c r="DR2864" s="1"/>
      <c r="DS2864" s="1"/>
      <c r="DT2864" s="1"/>
      <c r="DU2864" s="1"/>
      <c r="DV2864" s="1"/>
      <c r="DW2864" s="1"/>
      <c r="DX2864" s="1"/>
      <c r="DY2864" s="1"/>
      <c r="DZ2864" s="1"/>
      <c r="EA2864" s="1"/>
      <c r="EB2864" s="1"/>
      <c r="EC2864" s="1"/>
      <c r="ED2864" s="1"/>
      <c r="EE2864" s="1"/>
      <c r="EF2864" s="1"/>
      <c r="EG2864" s="1"/>
      <c r="EH2864" s="1"/>
      <c r="EI2864" s="1"/>
      <c r="EJ2864" s="1"/>
      <c r="EK2864" s="1"/>
      <c r="EL2864" s="1"/>
      <c r="EM2864" s="1"/>
      <c r="EN2864" s="1"/>
      <c r="EO2864" s="1"/>
      <c r="EP2864" s="1"/>
      <c r="EQ2864" s="1"/>
      <c r="ER2864" s="1"/>
      <c r="ES2864" s="1"/>
      <c r="ET2864" s="1"/>
      <c r="EU2864" s="1"/>
      <c r="EV2864" s="1"/>
      <c r="EW2864" s="1"/>
      <c r="EX2864" s="1"/>
    </row>
    <row r="2865" spans="1:154" x14ac:dyDescent="0.15">
      <c r="A2865" s="52"/>
      <c r="B2865" s="53"/>
      <c r="C2865" s="54"/>
      <c r="D2865" s="55"/>
      <c r="E2865" s="56"/>
      <c r="F2865" s="56"/>
      <c r="G2865" s="56"/>
      <c r="H2865" s="56"/>
      <c r="I2865" s="55"/>
      <c r="J2865" s="57"/>
      <c r="K2865" s="58"/>
      <c r="L2865" s="59"/>
      <c r="M2865" s="60"/>
      <c r="N2865" s="60"/>
      <c r="O2865" s="59"/>
      <c r="P2865" s="56"/>
      <c r="Q2865" s="56"/>
      <c r="R2865" s="56"/>
      <c r="S2865" s="61"/>
      <c r="T2865" s="56"/>
      <c r="U2865" s="62"/>
      <c r="V2865" s="57"/>
      <c r="W2865" s="10"/>
      <c r="X2865" s="10"/>
      <c r="Y2865" s="27"/>
      <c r="Z2865" s="3"/>
      <c r="AA2865" s="1"/>
      <c r="AB2865" s="10"/>
      <c r="AC2865" s="3"/>
      <c r="AD2865" s="3"/>
      <c r="AE2865" s="3"/>
      <c r="AF2865" s="10"/>
      <c r="AG2865" s="11"/>
      <c r="AH2865" s="10"/>
      <c r="AI2865" s="1"/>
      <c r="AJ2865" s="1"/>
      <c r="AK2865" s="1"/>
      <c r="AL2865" s="1"/>
      <c r="AM2865" s="1"/>
      <c r="AN2865" s="1"/>
      <c r="AO2865" s="1"/>
      <c r="AP2865" s="1"/>
      <c r="AQ2865" s="1"/>
      <c r="AR2865" s="1"/>
      <c r="AS2865" s="1"/>
      <c r="AT2865" s="1"/>
      <c r="AU2865" s="1"/>
      <c r="AV2865" s="1"/>
      <c r="AW2865" s="1"/>
      <c r="AX2865" s="1"/>
      <c r="AY2865" s="1"/>
      <c r="AZ2865" s="1"/>
      <c r="BA2865" s="1"/>
      <c r="BB2865" s="1"/>
      <c r="BC2865" s="1"/>
      <c r="BD2865" s="1"/>
      <c r="BE2865" s="1"/>
      <c r="BF2865" s="1"/>
      <c r="BG2865" s="1"/>
      <c r="BH2865" s="1"/>
      <c r="BI2865" s="1"/>
      <c r="BJ2865" s="1"/>
      <c r="BK2865" s="1"/>
      <c r="BL2865" s="1"/>
      <c r="BM2865" s="1"/>
      <c r="BN2865" s="1"/>
      <c r="BO2865" s="1"/>
      <c r="BP2865" s="1"/>
      <c r="BQ2865" s="1"/>
      <c r="BR2865" s="1"/>
      <c r="BS2865" s="1"/>
      <c r="BT2865" s="1"/>
      <c r="BU2865" s="1"/>
      <c r="BV2865" s="1"/>
      <c r="BW2865" s="1"/>
      <c r="BX2865" s="1"/>
      <c r="BY2865" s="1"/>
      <c r="BZ2865" s="1"/>
      <c r="CA2865" s="1"/>
      <c r="CB2865" s="1"/>
      <c r="CC2865" s="1"/>
      <c r="CD2865" s="1"/>
      <c r="CE2865" s="1"/>
      <c r="CF2865" s="1"/>
      <c r="CG2865" s="1"/>
      <c r="CH2865" s="1"/>
      <c r="CI2865" s="1"/>
      <c r="CJ2865" s="1"/>
      <c r="CK2865" s="1"/>
      <c r="CL2865" s="1"/>
      <c r="CM2865" s="1"/>
      <c r="CN2865" s="1"/>
      <c r="CO2865" s="1"/>
      <c r="CP2865" s="1"/>
      <c r="CQ2865" s="1"/>
      <c r="CR2865" s="1"/>
      <c r="CS2865" s="1"/>
      <c r="CT2865" s="1"/>
      <c r="CU2865" s="1"/>
      <c r="CV2865" s="1"/>
      <c r="CW2865" s="1"/>
      <c r="CX2865" s="1"/>
      <c r="CY2865" s="1"/>
      <c r="CZ2865" s="1"/>
      <c r="DA2865" s="1"/>
      <c r="DB2865" s="1"/>
      <c r="DC2865" s="1"/>
      <c r="DD2865" s="1"/>
      <c r="DE2865" s="1"/>
      <c r="DF2865" s="1"/>
      <c r="DG2865" s="1"/>
      <c r="DH2865" s="1"/>
      <c r="DI2865" s="1"/>
      <c r="DJ2865" s="1"/>
      <c r="DK2865" s="1"/>
      <c r="DL2865" s="1"/>
      <c r="DM2865" s="1"/>
      <c r="DN2865" s="1"/>
      <c r="DO2865" s="1"/>
      <c r="DP2865" s="1"/>
      <c r="DQ2865" s="1"/>
      <c r="DR2865" s="1"/>
      <c r="DS2865" s="1"/>
      <c r="DT2865" s="1"/>
      <c r="DU2865" s="1"/>
      <c r="DV2865" s="1"/>
      <c r="DW2865" s="1"/>
      <c r="DX2865" s="1"/>
      <c r="DY2865" s="1"/>
      <c r="DZ2865" s="1"/>
      <c r="EA2865" s="1"/>
      <c r="EB2865" s="1"/>
      <c r="EC2865" s="1"/>
      <c r="ED2865" s="1"/>
      <c r="EE2865" s="1"/>
      <c r="EF2865" s="1"/>
      <c r="EG2865" s="1"/>
      <c r="EH2865" s="1"/>
      <c r="EI2865" s="1"/>
      <c r="EJ2865" s="1"/>
      <c r="EK2865" s="1"/>
      <c r="EL2865" s="1"/>
      <c r="EM2865" s="1"/>
      <c r="EN2865" s="1"/>
      <c r="EO2865" s="1"/>
      <c r="EP2865" s="1"/>
      <c r="EQ2865" s="1"/>
      <c r="ER2865" s="1"/>
      <c r="ES2865" s="1"/>
      <c r="ET2865" s="1"/>
      <c r="EU2865" s="1"/>
      <c r="EV2865" s="1"/>
      <c r="EW2865" s="1"/>
      <c r="EX2865" s="1"/>
    </row>
    <row r="2866" spans="1:154" x14ac:dyDescent="0.15">
      <c r="A2866" s="52"/>
      <c r="B2866" s="53"/>
      <c r="C2866" s="54"/>
      <c r="D2866" s="55"/>
      <c r="E2866" s="56"/>
      <c r="F2866" s="56"/>
      <c r="G2866" s="56"/>
      <c r="H2866" s="56"/>
      <c r="I2866" s="55"/>
      <c r="J2866" s="57"/>
      <c r="K2866" s="58"/>
      <c r="L2866" s="59"/>
      <c r="M2866" s="60"/>
      <c r="N2866" s="60"/>
      <c r="O2866" s="59"/>
      <c r="P2866" s="56"/>
      <c r="Q2866" s="56"/>
      <c r="R2866" s="56"/>
      <c r="S2866" s="61"/>
      <c r="T2866" s="56"/>
      <c r="U2866" s="62"/>
      <c r="V2866" s="57"/>
      <c r="W2866" s="10"/>
      <c r="X2866" s="10"/>
      <c r="Y2866" s="27"/>
      <c r="Z2866" s="3"/>
      <c r="AA2866" s="1"/>
      <c r="AB2866" s="10"/>
      <c r="AC2866" s="3"/>
      <c r="AD2866" s="3"/>
      <c r="AE2866" s="3"/>
      <c r="AF2866" s="10"/>
      <c r="AG2866" s="11"/>
      <c r="AH2866" s="10"/>
      <c r="AI2866" s="1"/>
      <c r="AJ2866" s="1"/>
      <c r="AK2866" s="1"/>
      <c r="AL2866" s="1"/>
      <c r="AM2866" s="1"/>
      <c r="AN2866" s="1"/>
      <c r="AO2866" s="1"/>
      <c r="AP2866" s="1"/>
      <c r="AQ2866" s="1"/>
      <c r="AR2866" s="1"/>
      <c r="AS2866" s="1"/>
      <c r="AT2866" s="1"/>
      <c r="AU2866" s="1"/>
      <c r="AV2866" s="1"/>
      <c r="AW2866" s="1"/>
      <c r="AX2866" s="1"/>
      <c r="AY2866" s="1"/>
      <c r="AZ2866" s="1"/>
      <c r="BA2866" s="1"/>
      <c r="BB2866" s="1"/>
      <c r="BC2866" s="1"/>
      <c r="BD2866" s="1"/>
      <c r="BE2866" s="1"/>
      <c r="BF2866" s="1"/>
      <c r="BG2866" s="1"/>
      <c r="BH2866" s="1"/>
      <c r="BI2866" s="1"/>
      <c r="BJ2866" s="1"/>
      <c r="BK2866" s="1"/>
      <c r="BL2866" s="1"/>
      <c r="BM2866" s="1"/>
      <c r="BN2866" s="1"/>
      <c r="BO2866" s="1"/>
      <c r="BP2866" s="1"/>
      <c r="BQ2866" s="1"/>
      <c r="BR2866" s="1"/>
      <c r="BS2866" s="1"/>
      <c r="BT2866" s="1"/>
      <c r="BU2866" s="1"/>
      <c r="BV2866" s="1"/>
      <c r="BW2866" s="1"/>
      <c r="BX2866" s="1"/>
      <c r="BY2866" s="1"/>
      <c r="BZ2866" s="1"/>
      <c r="CA2866" s="1"/>
      <c r="CB2866" s="1"/>
      <c r="CC2866" s="1"/>
      <c r="CD2866" s="1"/>
      <c r="CE2866" s="1"/>
      <c r="CF2866" s="1"/>
      <c r="CG2866" s="1"/>
      <c r="CH2866" s="1"/>
      <c r="CI2866" s="1"/>
      <c r="CJ2866" s="1"/>
      <c r="CK2866" s="1"/>
      <c r="CL2866" s="1"/>
      <c r="CM2866" s="1"/>
      <c r="CN2866" s="1"/>
      <c r="CO2866" s="1"/>
      <c r="CP2866" s="1"/>
      <c r="CQ2866" s="1"/>
      <c r="CR2866" s="1"/>
      <c r="CS2866" s="1"/>
      <c r="CT2866" s="1"/>
      <c r="CU2866" s="1"/>
      <c r="CV2866" s="1"/>
      <c r="CW2866" s="1"/>
      <c r="CX2866" s="1"/>
      <c r="CY2866" s="1"/>
      <c r="CZ2866" s="1"/>
      <c r="DA2866" s="1"/>
      <c r="DB2866" s="1"/>
      <c r="DC2866" s="1"/>
      <c r="DD2866" s="1"/>
      <c r="DE2866" s="1"/>
      <c r="DF2866" s="1"/>
      <c r="DG2866" s="1"/>
      <c r="DH2866" s="1"/>
      <c r="DI2866" s="1"/>
      <c r="DJ2866" s="1"/>
      <c r="DK2866" s="1"/>
      <c r="DL2866" s="1"/>
      <c r="DM2866" s="1"/>
      <c r="DN2866" s="1"/>
      <c r="DO2866" s="1"/>
      <c r="DP2866" s="1"/>
      <c r="DQ2866" s="1"/>
      <c r="DR2866" s="1"/>
      <c r="DS2866" s="1"/>
      <c r="DT2866" s="1"/>
      <c r="DU2866" s="1"/>
      <c r="DV2866" s="1"/>
      <c r="DW2866" s="1"/>
      <c r="DX2866" s="1"/>
      <c r="DY2866" s="1"/>
      <c r="DZ2866" s="1"/>
      <c r="EA2866" s="1"/>
      <c r="EB2866" s="1"/>
      <c r="EC2866" s="1"/>
      <c r="ED2866" s="1"/>
      <c r="EE2866" s="1"/>
      <c r="EF2866" s="1"/>
      <c r="EG2866" s="1"/>
      <c r="EH2866" s="1"/>
      <c r="EI2866" s="1"/>
      <c r="EJ2866" s="1"/>
      <c r="EK2866" s="1"/>
      <c r="EL2866" s="1"/>
      <c r="EM2866" s="1"/>
      <c r="EN2866" s="1"/>
      <c r="EO2866" s="1"/>
      <c r="EP2866" s="1"/>
      <c r="EQ2866" s="1"/>
      <c r="ER2866" s="1"/>
      <c r="ES2866" s="1"/>
      <c r="ET2866" s="1"/>
      <c r="EU2866" s="1"/>
      <c r="EV2866" s="1"/>
      <c r="EW2866" s="1"/>
      <c r="EX2866" s="1"/>
    </row>
    <row r="2867" spans="1:154" x14ac:dyDescent="0.15">
      <c r="A2867" s="52"/>
      <c r="B2867" s="53"/>
      <c r="C2867" s="54"/>
      <c r="D2867" s="55"/>
      <c r="E2867" s="56"/>
      <c r="F2867" s="56"/>
      <c r="G2867" s="56"/>
      <c r="H2867" s="56"/>
      <c r="I2867" s="55"/>
      <c r="J2867" s="57"/>
      <c r="K2867" s="58"/>
      <c r="L2867" s="59"/>
      <c r="M2867" s="60"/>
      <c r="N2867" s="60"/>
      <c r="O2867" s="59"/>
      <c r="P2867" s="56"/>
      <c r="Q2867" s="56"/>
      <c r="R2867" s="56"/>
      <c r="S2867" s="61"/>
      <c r="T2867" s="56"/>
      <c r="U2867" s="62"/>
      <c r="V2867" s="57"/>
      <c r="W2867" s="10"/>
      <c r="X2867" s="10"/>
      <c r="Y2867" s="27"/>
      <c r="Z2867" s="3"/>
      <c r="AA2867" s="1"/>
      <c r="AB2867" s="10"/>
      <c r="AC2867" s="3"/>
      <c r="AD2867" s="3"/>
      <c r="AE2867" s="3"/>
      <c r="AF2867" s="10"/>
      <c r="AG2867" s="11"/>
      <c r="AH2867" s="10"/>
      <c r="AI2867" s="1"/>
      <c r="AJ2867" s="1"/>
      <c r="AK2867" s="1"/>
      <c r="AL2867" s="1"/>
      <c r="AM2867" s="1"/>
      <c r="AN2867" s="1"/>
      <c r="AO2867" s="1"/>
      <c r="AP2867" s="1"/>
      <c r="AQ2867" s="1"/>
      <c r="AR2867" s="1"/>
      <c r="AS2867" s="1"/>
      <c r="AT2867" s="1"/>
      <c r="AU2867" s="1"/>
      <c r="AV2867" s="1"/>
      <c r="AW2867" s="1"/>
      <c r="AX2867" s="1"/>
      <c r="AY2867" s="1"/>
      <c r="AZ2867" s="1"/>
      <c r="BA2867" s="1"/>
      <c r="BB2867" s="1"/>
      <c r="BC2867" s="1"/>
      <c r="BD2867" s="1"/>
      <c r="BE2867" s="1"/>
      <c r="BF2867" s="1"/>
      <c r="BG2867" s="1"/>
      <c r="BH2867" s="1"/>
      <c r="BI2867" s="1"/>
      <c r="BJ2867" s="1"/>
      <c r="BK2867" s="1"/>
      <c r="BL2867" s="1"/>
      <c r="BM2867" s="1"/>
      <c r="BN2867" s="1"/>
      <c r="BO2867" s="1"/>
      <c r="BP2867" s="1"/>
      <c r="BQ2867" s="1"/>
      <c r="BR2867" s="1"/>
      <c r="BS2867" s="1"/>
      <c r="BT2867" s="1"/>
      <c r="BU2867" s="1"/>
      <c r="BV2867" s="1"/>
      <c r="BW2867" s="1"/>
      <c r="BX2867" s="1"/>
      <c r="BY2867" s="1"/>
      <c r="BZ2867" s="1"/>
      <c r="CA2867" s="1"/>
      <c r="CB2867" s="1"/>
      <c r="CC2867" s="1"/>
      <c r="CD2867" s="1"/>
      <c r="CE2867" s="1"/>
      <c r="CF2867" s="1"/>
      <c r="CG2867" s="1"/>
      <c r="CH2867" s="1"/>
      <c r="CI2867" s="1"/>
      <c r="CJ2867" s="1"/>
      <c r="CK2867" s="1"/>
      <c r="CL2867" s="1"/>
      <c r="CM2867" s="1"/>
      <c r="CN2867" s="1"/>
      <c r="CO2867" s="1"/>
      <c r="CP2867" s="1"/>
      <c r="CQ2867" s="1"/>
      <c r="CR2867" s="1"/>
      <c r="CS2867" s="1"/>
      <c r="CT2867" s="1"/>
      <c r="CU2867" s="1"/>
      <c r="CV2867" s="1"/>
      <c r="CW2867" s="1"/>
      <c r="CX2867" s="1"/>
      <c r="CY2867" s="1"/>
      <c r="CZ2867" s="1"/>
      <c r="DA2867" s="1"/>
      <c r="DB2867" s="1"/>
      <c r="DC2867" s="1"/>
      <c r="DD2867" s="1"/>
      <c r="DE2867" s="1"/>
      <c r="DF2867" s="1"/>
      <c r="DG2867" s="1"/>
      <c r="DH2867" s="1"/>
      <c r="DI2867" s="1"/>
      <c r="DJ2867" s="1"/>
      <c r="DK2867" s="1"/>
      <c r="DL2867" s="1"/>
      <c r="DM2867" s="1"/>
      <c r="DN2867" s="1"/>
      <c r="DO2867" s="1"/>
      <c r="DP2867" s="1"/>
      <c r="DQ2867" s="1"/>
      <c r="DR2867" s="1"/>
      <c r="DS2867" s="1"/>
      <c r="DT2867" s="1"/>
      <c r="DU2867" s="1"/>
      <c r="DV2867" s="1"/>
      <c r="DW2867" s="1"/>
      <c r="DX2867" s="1"/>
      <c r="DY2867" s="1"/>
      <c r="DZ2867" s="1"/>
      <c r="EA2867" s="1"/>
      <c r="EB2867" s="1"/>
      <c r="EC2867" s="1"/>
      <c r="ED2867" s="1"/>
      <c r="EE2867" s="1"/>
      <c r="EF2867" s="1"/>
      <c r="EG2867" s="1"/>
      <c r="EH2867" s="1"/>
      <c r="EI2867" s="1"/>
      <c r="EJ2867" s="1"/>
      <c r="EK2867" s="1"/>
      <c r="EL2867" s="1"/>
      <c r="EM2867" s="1"/>
      <c r="EN2867" s="1"/>
      <c r="EO2867" s="1"/>
      <c r="EP2867" s="1"/>
      <c r="EQ2867" s="1"/>
      <c r="ER2867" s="1"/>
      <c r="ES2867" s="1"/>
      <c r="ET2867" s="1"/>
      <c r="EU2867" s="1"/>
      <c r="EV2867" s="1"/>
      <c r="EW2867" s="1"/>
      <c r="EX2867" s="1"/>
    </row>
    <row r="2868" spans="1:154" x14ac:dyDescent="0.15">
      <c r="A2868" s="52"/>
      <c r="B2868" s="53"/>
      <c r="C2868" s="54"/>
      <c r="D2868" s="55"/>
      <c r="E2868" s="56"/>
      <c r="F2868" s="56"/>
      <c r="G2868" s="56"/>
      <c r="H2868" s="56"/>
      <c r="I2868" s="55"/>
      <c r="J2868" s="57"/>
      <c r="K2868" s="58"/>
      <c r="L2868" s="59"/>
      <c r="M2868" s="60"/>
      <c r="N2868" s="60"/>
      <c r="O2868" s="59"/>
      <c r="P2868" s="56"/>
      <c r="Q2868" s="56"/>
      <c r="R2868" s="56"/>
      <c r="S2868" s="61"/>
      <c r="T2868" s="56"/>
      <c r="U2868" s="62"/>
      <c r="V2868" s="57"/>
      <c r="W2868" s="10"/>
      <c r="X2868" s="10"/>
      <c r="Y2868" s="27"/>
      <c r="Z2868" s="3"/>
      <c r="AA2868" s="1"/>
      <c r="AB2868" s="10"/>
      <c r="AC2868" s="3"/>
      <c r="AD2868" s="3"/>
      <c r="AE2868" s="3"/>
      <c r="AF2868" s="10"/>
      <c r="AG2868" s="11"/>
      <c r="AH2868" s="10"/>
      <c r="AI2868" s="1"/>
      <c r="AJ2868" s="1"/>
      <c r="AK2868" s="1"/>
      <c r="AL2868" s="1"/>
      <c r="AM2868" s="1"/>
      <c r="AN2868" s="1"/>
      <c r="AO2868" s="1"/>
      <c r="AP2868" s="1"/>
      <c r="AQ2868" s="1"/>
      <c r="AR2868" s="1"/>
      <c r="AS2868" s="1"/>
      <c r="AT2868" s="1"/>
      <c r="AU2868" s="1"/>
      <c r="AV2868" s="1"/>
      <c r="AW2868" s="1"/>
      <c r="AX2868" s="1"/>
      <c r="AY2868" s="1"/>
      <c r="AZ2868" s="1"/>
      <c r="BA2868" s="1"/>
      <c r="BB2868" s="1"/>
      <c r="BC2868" s="1"/>
      <c r="BD2868" s="1"/>
      <c r="BE2868" s="1"/>
      <c r="BF2868" s="1"/>
      <c r="BG2868" s="1"/>
      <c r="BH2868" s="1"/>
      <c r="BI2868" s="1"/>
      <c r="BJ2868" s="1"/>
      <c r="BK2868" s="1"/>
      <c r="BL2868" s="1"/>
      <c r="BM2868" s="1"/>
      <c r="BN2868" s="1"/>
      <c r="BO2868" s="1"/>
      <c r="BP2868" s="1"/>
      <c r="BQ2868" s="1"/>
      <c r="BR2868" s="1"/>
      <c r="BS2868" s="1"/>
      <c r="BT2868" s="1"/>
      <c r="BU2868" s="1"/>
      <c r="BV2868" s="1"/>
      <c r="BW2868" s="1"/>
      <c r="BX2868" s="1"/>
      <c r="BY2868" s="1"/>
      <c r="BZ2868" s="1"/>
      <c r="CA2868" s="1"/>
      <c r="CB2868" s="1"/>
      <c r="CC2868" s="1"/>
      <c r="CD2868" s="1"/>
      <c r="CE2868" s="1"/>
      <c r="CF2868" s="1"/>
      <c r="CG2868" s="1"/>
      <c r="CH2868" s="1"/>
      <c r="CI2868" s="1"/>
      <c r="CJ2868" s="1"/>
      <c r="CK2868" s="1"/>
      <c r="CL2868" s="1"/>
      <c r="CM2868" s="1"/>
      <c r="CN2868" s="1"/>
      <c r="CO2868" s="1"/>
      <c r="CP2868" s="1"/>
      <c r="CQ2868" s="1"/>
      <c r="CR2868" s="1"/>
      <c r="CS2868" s="1"/>
      <c r="CT2868" s="1"/>
      <c r="CU2868" s="1"/>
      <c r="CV2868" s="1"/>
      <c r="CW2868" s="1"/>
      <c r="CX2868" s="1"/>
      <c r="CY2868" s="1"/>
      <c r="CZ2868" s="1"/>
      <c r="DA2868" s="1"/>
      <c r="DB2868" s="1"/>
      <c r="DC2868" s="1"/>
      <c r="DD2868" s="1"/>
      <c r="DE2868" s="1"/>
      <c r="DF2868" s="1"/>
      <c r="DG2868" s="1"/>
      <c r="DH2868" s="1"/>
      <c r="DI2868" s="1"/>
      <c r="DJ2868" s="1"/>
      <c r="DK2868" s="1"/>
      <c r="DL2868" s="1"/>
      <c r="DM2868" s="1"/>
      <c r="DN2868" s="1"/>
      <c r="DO2868" s="1"/>
      <c r="DP2868" s="1"/>
      <c r="DQ2868" s="1"/>
      <c r="DR2868" s="1"/>
      <c r="DS2868" s="1"/>
      <c r="DT2868" s="1"/>
      <c r="DU2868" s="1"/>
      <c r="DV2868" s="1"/>
      <c r="DW2868" s="1"/>
      <c r="DX2868" s="1"/>
      <c r="DY2868" s="1"/>
      <c r="DZ2868" s="1"/>
      <c r="EA2868" s="1"/>
      <c r="EB2868" s="1"/>
      <c r="EC2868" s="1"/>
      <c r="ED2868" s="1"/>
      <c r="EE2868" s="1"/>
      <c r="EF2868" s="1"/>
      <c r="EG2868" s="1"/>
      <c r="EH2868" s="1"/>
      <c r="EI2868" s="1"/>
      <c r="EJ2868" s="1"/>
      <c r="EK2868" s="1"/>
      <c r="EL2868" s="1"/>
      <c r="EM2868" s="1"/>
      <c r="EN2868" s="1"/>
      <c r="EO2868" s="1"/>
      <c r="EP2868" s="1"/>
      <c r="EQ2868" s="1"/>
      <c r="ER2868" s="1"/>
      <c r="ES2868" s="1"/>
      <c r="ET2868" s="1"/>
      <c r="EU2868" s="1"/>
      <c r="EV2868" s="1"/>
      <c r="EW2868" s="1"/>
      <c r="EX2868" s="1"/>
    </row>
    <row r="2869" spans="1:154" x14ac:dyDescent="0.15">
      <c r="A2869" s="52"/>
      <c r="B2869" s="53"/>
      <c r="C2869" s="54"/>
      <c r="D2869" s="55"/>
      <c r="E2869" s="56"/>
      <c r="F2869" s="56"/>
      <c r="G2869" s="56"/>
      <c r="H2869" s="56"/>
      <c r="I2869" s="55"/>
      <c r="J2869" s="57"/>
      <c r="K2869" s="58"/>
      <c r="L2869" s="59"/>
      <c r="M2869" s="60"/>
      <c r="N2869" s="60"/>
      <c r="O2869" s="59"/>
      <c r="P2869" s="56"/>
      <c r="Q2869" s="56"/>
      <c r="R2869" s="56"/>
      <c r="S2869" s="61"/>
      <c r="T2869" s="56"/>
      <c r="U2869" s="62"/>
      <c r="V2869" s="57"/>
      <c r="W2869" s="10"/>
      <c r="X2869" s="10"/>
      <c r="Y2869" s="27"/>
      <c r="Z2869" s="3"/>
      <c r="AA2869" s="1"/>
      <c r="AB2869" s="10"/>
      <c r="AC2869" s="3"/>
      <c r="AD2869" s="3"/>
      <c r="AE2869" s="3"/>
      <c r="AF2869" s="10"/>
      <c r="AG2869" s="11"/>
      <c r="AH2869" s="10"/>
      <c r="AI2869" s="1"/>
      <c r="AJ2869" s="1"/>
      <c r="AK2869" s="1"/>
      <c r="AL2869" s="1"/>
      <c r="AM2869" s="1"/>
      <c r="AN2869" s="1"/>
      <c r="AO2869" s="1"/>
      <c r="AP2869" s="1"/>
      <c r="AQ2869" s="1"/>
      <c r="AR2869" s="1"/>
      <c r="AS2869" s="1"/>
      <c r="AT2869" s="1"/>
      <c r="AU2869" s="1"/>
      <c r="AV2869" s="1"/>
      <c r="AW2869" s="1"/>
      <c r="AX2869" s="1"/>
      <c r="AY2869" s="1"/>
      <c r="AZ2869" s="1"/>
      <c r="BA2869" s="1"/>
      <c r="BB2869" s="1"/>
      <c r="BC2869" s="1"/>
      <c r="BD2869" s="1"/>
      <c r="BE2869" s="1"/>
      <c r="BF2869" s="1"/>
      <c r="BG2869" s="1"/>
      <c r="BH2869" s="1"/>
      <c r="BI2869" s="1"/>
      <c r="BJ2869" s="1"/>
      <c r="BK2869" s="1"/>
      <c r="BL2869" s="1"/>
      <c r="BM2869" s="1"/>
      <c r="BN2869" s="1"/>
      <c r="BO2869" s="1"/>
      <c r="BP2869" s="1"/>
      <c r="BQ2869" s="1"/>
      <c r="BR2869" s="1"/>
      <c r="BS2869" s="1"/>
      <c r="BT2869" s="1"/>
      <c r="BU2869" s="1"/>
      <c r="BV2869" s="1"/>
      <c r="BW2869" s="1"/>
      <c r="BX2869" s="1"/>
      <c r="BY2869" s="1"/>
      <c r="BZ2869" s="1"/>
      <c r="CA2869" s="1"/>
      <c r="CB2869" s="1"/>
      <c r="CC2869" s="1"/>
      <c r="CD2869" s="1"/>
      <c r="CE2869" s="1"/>
      <c r="CF2869" s="1"/>
      <c r="CG2869" s="1"/>
      <c r="CH2869" s="1"/>
      <c r="CI2869" s="1"/>
      <c r="CJ2869" s="1"/>
      <c r="CK2869" s="1"/>
      <c r="CL2869" s="1"/>
      <c r="CM2869" s="1"/>
      <c r="CN2869" s="1"/>
      <c r="CO2869" s="1"/>
      <c r="CP2869" s="1"/>
      <c r="CQ2869" s="1"/>
      <c r="CR2869" s="1"/>
      <c r="CS2869" s="1"/>
      <c r="CT2869" s="1"/>
      <c r="CU2869" s="1"/>
      <c r="CV2869" s="1"/>
      <c r="CW2869" s="1"/>
      <c r="CX2869" s="1"/>
      <c r="CY2869" s="1"/>
      <c r="CZ2869" s="1"/>
      <c r="DA2869" s="1"/>
      <c r="DB2869" s="1"/>
      <c r="DC2869" s="1"/>
      <c r="DD2869" s="1"/>
      <c r="DE2869" s="1"/>
      <c r="DF2869" s="1"/>
      <c r="DG2869" s="1"/>
      <c r="DH2869" s="1"/>
      <c r="DI2869" s="1"/>
      <c r="DJ2869" s="1"/>
      <c r="DK2869" s="1"/>
      <c r="DL2869" s="1"/>
      <c r="DM2869" s="1"/>
      <c r="DN2869" s="1"/>
      <c r="DO2869" s="1"/>
      <c r="DP2869" s="1"/>
      <c r="DQ2869" s="1"/>
      <c r="DR2869" s="1"/>
      <c r="DS2869" s="1"/>
      <c r="DT2869" s="1"/>
      <c r="DU2869" s="1"/>
      <c r="DV2869" s="1"/>
      <c r="DW2869" s="1"/>
      <c r="DX2869" s="1"/>
      <c r="DY2869" s="1"/>
      <c r="DZ2869" s="1"/>
      <c r="EA2869" s="1"/>
      <c r="EB2869" s="1"/>
      <c r="EC2869" s="1"/>
      <c r="ED2869" s="1"/>
      <c r="EE2869" s="1"/>
      <c r="EF2869" s="1"/>
      <c r="EG2869" s="1"/>
      <c r="EH2869" s="1"/>
      <c r="EI2869" s="1"/>
      <c r="EJ2869" s="1"/>
      <c r="EK2869" s="1"/>
      <c r="EL2869" s="1"/>
      <c r="EM2869" s="1"/>
      <c r="EN2869" s="1"/>
      <c r="EO2869" s="1"/>
      <c r="EP2869" s="1"/>
      <c r="EQ2869" s="1"/>
      <c r="ER2869" s="1"/>
      <c r="ES2869" s="1"/>
      <c r="ET2869" s="1"/>
      <c r="EU2869" s="1"/>
      <c r="EV2869" s="1"/>
      <c r="EW2869" s="1"/>
      <c r="EX2869" s="1"/>
    </row>
    <row r="2870" spans="1:154" x14ac:dyDescent="0.15">
      <c r="A2870" s="52"/>
      <c r="B2870" s="53"/>
      <c r="C2870" s="54"/>
      <c r="D2870" s="55"/>
      <c r="E2870" s="56"/>
      <c r="F2870" s="56"/>
      <c r="G2870" s="56"/>
      <c r="H2870" s="56"/>
      <c r="I2870" s="55"/>
      <c r="J2870" s="57"/>
      <c r="K2870" s="58"/>
      <c r="L2870" s="59"/>
      <c r="M2870" s="60"/>
      <c r="N2870" s="60"/>
      <c r="O2870" s="59"/>
      <c r="P2870" s="56"/>
      <c r="Q2870" s="56"/>
      <c r="R2870" s="56"/>
      <c r="S2870" s="61"/>
      <c r="T2870" s="56"/>
      <c r="U2870" s="62"/>
      <c r="V2870" s="57"/>
      <c r="W2870" s="10"/>
      <c r="X2870" s="10"/>
      <c r="Y2870" s="27"/>
      <c r="Z2870" s="3"/>
      <c r="AA2870" s="1"/>
      <c r="AB2870" s="10"/>
      <c r="AC2870" s="3"/>
      <c r="AD2870" s="3"/>
      <c r="AE2870" s="3"/>
      <c r="AF2870" s="10"/>
      <c r="AG2870" s="11"/>
      <c r="AH2870" s="10"/>
      <c r="AI2870" s="1"/>
      <c r="AJ2870" s="1"/>
      <c r="AK2870" s="1"/>
      <c r="AL2870" s="1"/>
      <c r="AM2870" s="1"/>
      <c r="AN2870" s="1"/>
      <c r="AO2870" s="1"/>
      <c r="AP2870" s="1"/>
      <c r="AQ2870" s="1"/>
      <c r="AR2870" s="1"/>
      <c r="AS2870" s="1"/>
      <c r="AT2870" s="1"/>
      <c r="AU2870" s="1"/>
      <c r="AV2870" s="1"/>
      <c r="AW2870" s="1"/>
      <c r="AX2870" s="1"/>
      <c r="AY2870" s="1"/>
      <c r="AZ2870" s="1"/>
      <c r="BA2870" s="1"/>
      <c r="BB2870" s="1"/>
      <c r="BC2870" s="1"/>
      <c r="BD2870" s="1"/>
      <c r="BE2870" s="1"/>
      <c r="BF2870" s="1"/>
      <c r="BG2870" s="1"/>
      <c r="BH2870" s="1"/>
      <c r="BI2870" s="1"/>
      <c r="BJ2870" s="1"/>
      <c r="BK2870" s="1"/>
      <c r="BL2870" s="1"/>
      <c r="BM2870" s="1"/>
      <c r="BN2870" s="1"/>
      <c r="BO2870" s="1"/>
      <c r="BP2870" s="1"/>
      <c r="BQ2870" s="1"/>
      <c r="BR2870" s="1"/>
      <c r="BS2870" s="1"/>
      <c r="BT2870" s="1"/>
      <c r="BU2870" s="1"/>
      <c r="BV2870" s="1"/>
      <c r="BW2870" s="1"/>
      <c r="BX2870" s="1"/>
      <c r="BY2870" s="1"/>
      <c r="BZ2870" s="1"/>
      <c r="CA2870" s="1"/>
      <c r="CB2870" s="1"/>
      <c r="CC2870" s="1"/>
      <c r="CD2870" s="1"/>
      <c r="CE2870" s="1"/>
      <c r="CF2870" s="1"/>
      <c r="CG2870" s="1"/>
      <c r="CH2870" s="1"/>
      <c r="CI2870" s="1"/>
      <c r="CJ2870" s="1"/>
      <c r="CK2870" s="1"/>
      <c r="CL2870" s="1"/>
      <c r="CM2870" s="1"/>
      <c r="CN2870" s="1"/>
      <c r="CO2870" s="1"/>
      <c r="CP2870" s="1"/>
      <c r="CQ2870" s="1"/>
      <c r="CR2870" s="1"/>
      <c r="CS2870" s="1"/>
      <c r="CT2870" s="1"/>
      <c r="CU2870" s="1"/>
      <c r="CV2870" s="1"/>
      <c r="CW2870" s="1"/>
      <c r="CX2870" s="1"/>
      <c r="CY2870" s="1"/>
      <c r="CZ2870" s="1"/>
      <c r="DA2870" s="1"/>
      <c r="DB2870" s="1"/>
      <c r="DC2870" s="1"/>
      <c r="DD2870" s="1"/>
      <c r="DE2870" s="1"/>
      <c r="DF2870" s="1"/>
      <c r="DG2870" s="1"/>
      <c r="DH2870" s="1"/>
      <c r="DI2870" s="1"/>
      <c r="DJ2870" s="1"/>
      <c r="DK2870" s="1"/>
      <c r="DL2870" s="1"/>
      <c r="DM2870" s="1"/>
      <c r="DN2870" s="1"/>
      <c r="DO2870" s="1"/>
      <c r="DP2870" s="1"/>
      <c r="DQ2870" s="1"/>
      <c r="DR2870" s="1"/>
      <c r="DS2870" s="1"/>
      <c r="DT2870" s="1"/>
      <c r="DU2870" s="1"/>
      <c r="DV2870" s="1"/>
      <c r="DW2870" s="1"/>
      <c r="DX2870" s="1"/>
      <c r="DY2870" s="1"/>
      <c r="DZ2870" s="1"/>
      <c r="EA2870" s="1"/>
      <c r="EB2870" s="1"/>
      <c r="EC2870" s="1"/>
      <c r="ED2870" s="1"/>
      <c r="EE2870" s="1"/>
      <c r="EF2870" s="1"/>
      <c r="EG2870" s="1"/>
      <c r="EH2870" s="1"/>
      <c r="EI2870" s="1"/>
      <c r="EJ2870" s="1"/>
      <c r="EK2870" s="1"/>
      <c r="EL2870" s="1"/>
      <c r="EM2870" s="1"/>
      <c r="EN2870" s="1"/>
      <c r="EO2870" s="1"/>
      <c r="EP2870" s="1"/>
      <c r="EQ2870" s="1"/>
      <c r="ER2870" s="1"/>
      <c r="ES2870" s="1"/>
      <c r="ET2870" s="1"/>
      <c r="EU2870" s="1"/>
      <c r="EV2870" s="1"/>
      <c r="EW2870" s="1"/>
      <c r="EX2870" s="1"/>
    </row>
    <row r="2871" spans="1:154" x14ac:dyDescent="0.15">
      <c r="A2871" s="52"/>
      <c r="B2871" s="53"/>
      <c r="C2871" s="54"/>
      <c r="D2871" s="55"/>
      <c r="E2871" s="56"/>
      <c r="F2871" s="56"/>
      <c r="G2871" s="56"/>
      <c r="H2871" s="56"/>
      <c r="I2871" s="55"/>
      <c r="J2871" s="57"/>
      <c r="K2871" s="58"/>
      <c r="L2871" s="59"/>
      <c r="M2871" s="60"/>
      <c r="N2871" s="60"/>
      <c r="O2871" s="59"/>
      <c r="P2871" s="56"/>
      <c r="Q2871" s="56"/>
      <c r="R2871" s="56"/>
      <c r="S2871" s="61"/>
      <c r="T2871" s="56"/>
      <c r="U2871" s="62"/>
      <c r="V2871" s="57"/>
      <c r="W2871" s="10"/>
      <c r="X2871" s="10"/>
      <c r="Y2871" s="27"/>
      <c r="Z2871" s="3"/>
      <c r="AA2871" s="1"/>
      <c r="AB2871" s="10"/>
      <c r="AC2871" s="3"/>
      <c r="AD2871" s="3"/>
      <c r="AE2871" s="3"/>
      <c r="AF2871" s="10"/>
      <c r="AG2871" s="11"/>
      <c r="AH2871" s="10"/>
      <c r="AI2871" s="1"/>
      <c r="AJ2871" s="1"/>
      <c r="AK2871" s="1"/>
      <c r="AL2871" s="1"/>
      <c r="AM2871" s="1"/>
      <c r="AN2871" s="1"/>
      <c r="AO2871" s="1"/>
      <c r="AP2871" s="1"/>
      <c r="AQ2871" s="1"/>
      <c r="AR2871" s="1"/>
      <c r="AS2871" s="1"/>
      <c r="AT2871" s="1"/>
      <c r="AU2871" s="1"/>
      <c r="AV2871" s="1"/>
      <c r="AW2871" s="1"/>
      <c r="AX2871" s="1"/>
      <c r="AY2871" s="1"/>
      <c r="AZ2871" s="1"/>
      <c r="BA2871" s="1"/>
      <c r="BB2871" s="1"/>
      <c r="BC2871" s="1"/>
      <c r="BD2871" s="1"/>
      <c r="BE2871" s="1"/>
      <c r="BF2871" s="1"/>
      <c r="BG2871" s="1"/>
      <c r="BH2871" s="1"/>
      <c r="BI2871" s="1"/>
      <c r="BJ2871" s="1"/>
      <c r="BK2871" s="1"/>
      <c r="BL2871" s="1"/>
      <c r="BM2871" s="1"/>
      <c r="BN2871" s="1"/>
      <c r="BO2871" s="1"/>
      <c r="BP2871" s="1"/>
      <c r="BQ2871" s="1"/>
      <c r="BR2871" s="1"/>
      <c r="BS2871" s="1"/>
      <c r="BT2871" s="1"/>
      <c r="BU2871" s="1"/>
      <c r="BV2871" s="1"/>
      <c r="BW2871" s="1"/>
      <c r="BX2871" s="1"/>
      <c r="BY2871" s="1"/>
      <c r="BZ2871" s="1"/>
      <c r="CA2871" s="1"/>
      <c r="CB2871" s="1"/>
      <c r="CC2871" s="1"/>
      <c r="CD2871" s="1"/>
      <c r="CE2871" s="1"/>
      <c r="CF2871" s="1"/>
      <c r="CG2871" s="1"/>
      <c r="CH2871" s="1"/>
      <c r="CI2871" s="1"/>
      <c r="CJ2871" s="1"/>
      <c r="CK2871" s="1"/>
      <c r="CL2871" s="1"/>
      <c r="CM2871" s="1"/>
      <c r="CN2871" s="1"/>
      <c r="CO2871" s="1"/>
      <c r="CP2871" s="1"/>
      <c r="CQ2871" s="1"/>
      <c r="CR2871" s="1"/>
      <c r="CS2871" s="1"/>
      <c r="CT2871" s="1"/>
      <c r="CU2871" s="1"/>
      <c r="CV2871" s="1"/>
      <c r="CW2871" s="1"/>
      <c r="CX2871" s="1"/>
      <c r="CY2871" s="1"/>
      <c r="CZ2871" s="1"/>
      <c r="DA2871" s="1"/>
      <c r="DB2871" s="1"/>
      <c r="DC2871" s="1"/>
      <c r="DD2871" s="1"/>
      <c r="DE2871" s="1"/>
      <c r="DF2871" s="1"/>
      <c r="DG2871" s="1"/>
      <c r="DH2871" s="1"/>
      <c r="DI2871" s="1"/>
      <c r="DJ2871" s="1"/>
      <c r="DK2871" s="1"/>
      <c r="DL2871" s="1"/>
      <c r="DM2871" s="1"/>
      <c r="DN2871" s="1"/>
      <c r="DO2871" s="1"/>
      <c r="DP2871" s="1"/>
      <c r="DQ2871" s="1"/>
      <c r="DR2871" s="1"/>
      <c r="DS2871" s="1"/>
      <c r="DT2871" s="1"/>
      <c r="DU2871" s="1"/>
      <c r="DV2871" s="1"/>
      <c r="DW2871" s="1"/>
      <c r="DX2871" s="1"/>
      <c r="DY2871" s="1"/>
      <c r="DZ2871" s="1"/>
      <c r="EA2871" s="1"/>
      <c r="EB2871" s="1"/>
      <c r="EC2871" s="1"/>
      <c r="ED2871" s="1"/>
      <c r="EE2871" s="1"/>
      <c r="EF2871" s="1"/>
      <c r="EG2871" s="1"/>
      <c r="EH2871" s="1"/>
      <c r="EI2871" s="1"/>
      <c r="EJ2871" s="1"/>
      <c r="EK2871" s="1"/>
      <c r="EL2871" s="1"/>
      <c r="EM2871" s="1"/>
      <c r="EN2871" s="1"/>
      <c r="EO2871" s="1"/>
      <c r="EP2871" s="1"/>
      <c r="EQ2871" s="1"/>
      <c r="ER2871" s="1"/>
      <c r="ES2871" s="1"/>
      <c r="ET2871" s="1"/>
      <c r="EU2871" s="1"/>
      <c r="EV2871" s="1"/>
      <c r="EW2871" s="1"/>
      <c r="EX2871" s="1"/>
    </row>
    <row r="2872" spans="1:154" x14ac:dyDescent="0.15">
      <c r="A2872" s="52"/>
      <c r="B2872" s="53"/>
      <c r="C2872" s="54"/>
      <c r="D2872" s="55"/>
      <c r="E2872" s="56"/>
      <c r="F2872" s="56"/>
      <c r="G2872" s="56"/>
      <c r="H2872" s="56"/>
      <c r="I2872" s="55"/>
      <c r="J2872" s="57"/>
      <c r="K2872" s="58"/>
      <c r="L2872" s="59"/>
      <c r="M2872" s="60"/>
      <c r="N2872" s="60"/>
      <c r="O2872" s="59"/>
      <c r="P2872" s="56"/>
      <c r="Q2872" s="56"/>
      <c r="R2872" s="56"/>
      <c r="S2872" s="61"/>
      <c r="T2872" s="56"/>
      <c r="U2872" s="62"/>
      <c r="V2872" s="57"/>
      <c r="W2872" s="10"/>
      <c r="X2872" s="10"/>
      <c r="Y2872" s="27"/>
      <c r="Z2872" s="3"/>
      <c r="AA2872" s="1"/>
      <c r="AB2872" s="10"/>
      <c r="AC2872" s="3"/>
      <c r="AD2872" s="3"/>
      <c r="AE2872" s="3"/>
      <c r="AF2872" s="10"/>
      <c r="AG2872" s="11"/>
      <c r="AH2872" s="10"/>
      <c r="AI2872" s="1"/>
      <c r="AJ2872" s="1"/>
      <c r="AK2872" s="1"/>
      <c r="AL2872" s="1"/>
      <c r="AM2872" s="1"/>
      <c r="AN2872" s="1"/>
      <c r="AO2872" s="1"/>
      <c r="AP2872" s="1"/>
      <c r="AQ2872" s="1"/>
      <c r="AR2872" s="1"/>
      <c r="AS2872" s="1"/>
      <c r="AT2872" s="1"/>
      <c r="AU2872" s="1"/>
      <c r="AV2872" s="1"/>
      <c r="AW2872" s="1"/>
      <c r="AX2872" s="1"/>
      <c r="AY2872" s="1"/>
      <c r="AZ2872" s="1"/>
      <c r="BA2872" s="1"/>
      <c r="BB2872" s="1"/>
      <c r="BC2872" s="1"/>
      <c r="BD2872" s="1"/>
      <c r="BE2872" s="1"/>
      <c r="BF2872" s="1"/>
      <c r="BG2872" s="1"/>
      <c r="BH2872" s="1"/>
      <c r="BI2872" s="1"/>
      <c r="BJ2872" s="1"/>
      <c r="BK2872" s="1"/>
      <c r="BL2872" s="1"/>
      <c r="BM2872" s="1"/>
      <c r="BN2872" s="1"/>
      <c r="BO2872" s="1"/>
      <c r="BP2872" s="1"/>
      <c r="BQ2872" s="1"/>
      <c r="BR2872" s="1"/>
      <c r="BS2872" s="1"/>
      <c r="BT2872" s="1"/>
      <c r="BU2872" s="1"/>
      <c r="BV2872" s="1"/>
      <c r="BW2872" s="1"/>
      <c r="BX2872" s="1"/>
      <c r="BY2872" s="1"/>
      <c r="BZ2872" s="1"/>
      <c r="CA2872" s="1"/>
      <c r="CB2872" s="1"/>
      <c r="CC2872" s="1"/>
      <c r="CD2872" s="1"/>
      <c r="CE2872" s="1"/>
      <c r="CF2872" s="1"/>
      <c r="CG2872" s="1"/>
      <c r="CH2872" s="1"/>
      <c r="CI2872" s="1"/>
      <c r="CJ2872" s="1"/>
      <c r="CK2872" s="1"/>
      <c r="CL2872" s="1"/>
      <c r="CM2872" s="1"/>
      <c r="CN2872" s="1"/>
      <c r="CO2872" s="1"/>
      <c r="CP2872" s="1"/>
      <c r="CQ2872" s="1"/>
      <c r="CR2872" s="1"/>
      <c r="CS2872" s="1"/>
      <c r="CT2872" s="1"/>
      <c r="CU2872" s="1"/>
      <c r="CV2872" s="1"/>
      <c r="CW2872" s="1"/>
      <c r="CX2872" s="1"/>
      <c r="CY2872" s="1"/>
      <c r="CZ2872" s="1"/>
      <c r="DA2872" s="1"/>
      <c r="DB2872" s="1"/>
      <c r="DC2872" s="1"/>
      <c r="DD2872" s="1"/>
      <c r="DE2872" s="1"/>
      <c r="DF2872" s="1"/>
      <c r="DG2872" s="1"/>
      <c r="DH2872" s="1"/>
      <c r="DI2872" s="1"/>
      <c r="DJ2872" s="1"/>
      <c r="DK2872" s="1"/>
      <c r="DL2872" s="1"/>
      <c r="DM2872" s="1"/>
      <c r="DN2872" s="1"/>
      <c r="DO2872" s="1"/>
      <c r="DP2872" s="1"/>
      <c r="DQ2872" s="1"/>
      <c r="DR2872" s="1"/>
      <c r="DS2872" s="1"/>
      <c r="DT2872" s="1"/>
      <c r="DU2872" s="1"/>
      <c r="DV2872" s="1"/>
      <c r="DW2872" s="1"/>
      <c r="DX2872" s="1"/>
      <c r="DY2872" s="1"/>
      <c r="DZ2872" s="1"/>
      <c r="EA2872" s="1"/>
      <c r="EB2872" s="1"/>
      <c r="EC2872" s="1"/>
      <c r="ED2872" s="1"/>
      <c r="EE2872" s="1"/>
      <c r="EF2872" s="1"/>
      <c r="EG2872" s="1"/>
      <c r="EH2872" s="1"/>
      <c r="EI2872" s="1"/>
      <c r="EJ2872" s="1"/>
      <c r="EK2872" s="1"/>
      <c r="EL2872" s="1"/>
      <c r="EM2872" s="1"/>
      <c r="EN2872" s="1"/>
      <c r="EO2872" s="1"/>
      <c r="EP2872" s="1"/>
      <c r="EQ2872" s="1"/>
      <c r="ER2872" s="1"/>
      <c r="ES2872" s="1"/>
      <c r="ET2872" s="1"/>
      <c r="EU2872" s="1"/>
      <c r="EV2872" s="1"/>
      <c r="EW2872" s="1"/>
      <c r="EX2872" s="1"/>
    </row>
    <row r="2873" spans="1:154" x14ac:dyDescent="0.15">
      <c r="A2873" s="52"/>
      <c r="B2873" s="53"/>
      <c r="C2873" s="54"/>
      <c r="D2873" s="55"/>
      <c r="E2873" s="56"/>
      <c r="F2873" s="56"/>
      <c r="G2873" s="56"/>
      <c r="H2873" s="56"/>
      <c r="I2873" s="55"/>
      <c r="J2873" s="57"/>
      <c r="K2873" s="58"/>
      <c r="L2873" s="59"/>
      <c r="M2873" s="60"/>
      <c r="N2873" s="60"/>
      <c r="O2873" s="59"/>
      <c r="P2873" s="56"/>
      <c r="Q2873" s="56"/>
      <c r="R2873" s="56"/>
      <c r="S2873" s="61"/>
      <c r="T2873" s="56"/>
      <c r="U2873" s="62"/>
      <c r="V2873" s="57"/>
      <c r="W2873" s="10"/>
      <c r="X2873" s="10"/>
      <c r="Y2873" s="27"/>
      <c r="Z2873" s="3"/>
      <c r="AA2873" s="1"/>
      <c r="AB2873" s="10"/>
      <c r="AC2873" s="3"/>
      <c r="AD2873" s="3"/>
      <c r="AE2873" s="3"/>
      <c r="AF2873" s="10"/>
      <c r="AG2873" s="11"/>
      <c r="AH2873" s="10"/>
      <c r="AI2873" s="1"/>
      <c r="AJ2873" s="1"/>
      <c r="AK2873" s="1"/>
      <c r="AL2873" s="1"/>
      <c r="AM2873" s="1"/>
      <c r="AN2873" s="1"/>
      <c r="AO2873" s="1"/>
      <c r="AP2873" s="1"/>
      <c r="AQ2873" s="1"/>
      <c r="AR2873" s="1"/>
      <c r="AS2873" s="1"/>
      <c r="AT2873" s="1"/>
      <c r="AU2873" s="1"/>
      <c r="AV2873" s="1"/>
      <c r="AW2873" s="1"/>
      <c r="AX2873" s="1"/>
      <c r="AY2873" s="1"/>
      <c r="AZ2873" s="1"/>
      <c r="BA2873" s="1"/>
      <c r="BB2873" s="1"/>
      <c r="BC2873" s="1"/>
      <c r="BD2873" s="1"/>
      <c r="BE2873" s="1"/>
      <c r="BF2873" s="1"/>
      <c r="BG2873" s="1"/>
      <c r="BH2873" s="1"/>
      <c r="BI2873" s="1"/>
      <c r="BJ2873" s="1"/>
      <c r="BK2873" s="1"/>
      <c r="BL2873" s="1"/>
      <c r="BM2873" s="1"/>
      <c r="BN2873" s="1"/>
      <c r="BO2873" s="1"/>
      <c r="BP2873" s="1"/>
      <c r="BQ2873" s="1"/>
      <c r="BR2873" s="1"/>
      <c r="BS2873" s="1"/>
      <c r="BT2873" s="1"/>
      <c r="BU2873" s="1"/>
      <c r="BV2873" s="1"/>
      <c r="BW2873" s="1"/>
      <c r="BX2873" s="1"/>
      <c r="BY2873" s="1"/>
      <c r="BZ2873" s="1"/>
      <c r="CA2873" s="1"/>
      <c r="CB2873" s="1"/>
      <c r="CC2873" s="1"/>
      <c r="CD2873" s="1"/>
      <c r="CE2873" s="1"/>
      <c r="CF2873" s="1"/>
      <c r="CG2873" s="1"/>
      <c r="CH2873" s="1"/>
      <c r="CI2873" s="1"/>
      <c r="CJ2873" s="1"/>
      <c r="CK2873" s="1"/>
      <c r="CL2873" s="1"/>
      <c r="CM2873" s="1"/>
      <c r="CN2873" s="1"/>
      <c r="CO2873" s="1"/>
      <c r="CP2873" s="1"/>
      <c r="CQ2873" s="1"/>
      <c r="CR2873" s="1"/>
      <c r="CS2873" s="1"/>
      <c r="CT2873" s="1"/>
      <c r="CU2873" s="1"/>
      <c r="CV2873" s="1"/>
      <c r="CW2873" s="1"/>
      <c r="CX2873" s="1"/>
      <c r="CY2873" s="1"/>
      <c r="CZ2873" s="1"/>
      <c r="DA2873" s="1"/>
      <c r="DB2873" s="1"/>
      <c r="DC2873" s="1"/>
      <c r="DD2873" s="1"/>
      <c r="DE2873" s="1"/>
      <c r="DF2873" s="1"/>
      <c r="DG2873" s="1"/>
      <c r="DH2873" s="1"/>
      <c r="DI2873" s="1"/>
      <c r="DJ2873" s="1"/>
      <c r="DK2873" s="1"/>
      <c r="DL2873" s="1"/>
      <c r="DM2873" s="1"/>
      <c r="DN2873" s="1"/>
      <c r="DO2873" s="1"/>
      <c r="DP2873" s="1"/>
      <c r="DQ2873" s="1"/>
      <c r="DR2873" s="1"/>
      <c r="DS2873" s="1"/>
      <c r="DT2873" s="1"/>
      <c r="DU2873" s="1"/>
      <c r="DV2873" s="1"/>
      <c r="DW2873" s="1"/>
      <c r="DX2873" s="1"/>
      <c r="DY2873" s="1"/>
      <c r="DZ2873" s="1"/>
      <c r="EA2873" s="1"/>
      <c r="EB2873" s="1"/>
      <c r="EC2873" s="1"/>
      <c r="ED2873" s="1"/>
      <c r="EE2873" s="1"/>
      <c r="EF2873" s="1"/>
      <c r="EG2873" s="1"/>
      <c r="EH2873" s="1"/>
      <c r="EI2873" s="1"/>
      <c r="EJ2873" s="1"/>
      <c r="EK2873" s="1"/>
      <c r="EL2873" s="1"/>
      <c r="EM2873" s="1"/>
      <c r="EN2873" s="1"/>
      <c r="EO2873" s="1"/>
      <c r="EP2873" s="1"/>
      <c r="EQ2873" s="1"/>
      <c r="ER2873" s="1"/>
      <c r="ES2873" s="1"/>
      <c r="ET2873" s="1"/>
      <c r="EU2873" s="1"/>
      <c r="EV2873" s="1"/>
      <c r="EW2873" s="1"/>
      <c r="EX2873" s="1"/>
    </row>
    <row r="2874" spans="1:154" x14ac:dyDescent="0.15">
      <c r="A2874" s="52"/>
      <c r="B2874" s="53"/>
      <c r="C2874" s="54"/>
      <c r="D2874" s="55"/>
      <c r="E2874" s="56"/>
      <c r="F2874" s="56"/>
      <c r="G2874" s="56"/>
      <c r="H2874" s="56"/>
      <c r="I2874" s="55"/>
      <c r="J2874" s="57"/>
      <c r="K2874" s="58"/>
      <c r="L2874" s="59"/>
      <c r="M2874" s="60"/>
      <c r="N2874" s="60"/>
      <c r="O2874" s="59"/>
      <c r="P2874" s="56"/>
      <c r="Q2874" s="56"/>
      <c r="R2874" s="56"/>
      <c r="S2874" s="61"/>
      <c r="T2874" s="56"/>
      <c r="U2874" s="62"/>
      <c r="V2874" s="57"/>
      <c r="W2874" s="10"/>
      <c r="X2874" s="10"/>
      <c r="Y2874" s="27"/>
      <c r="Z2874" s="3"/>
      <c r="AA2874" s="1"/>
      <c r="AB2874" s="10"/>
      <c r="AC2874" s="3"/>
      <c r="AD2874" s="3"/>
      <c r="AE2874" s="3"/>
      <c r="AF2874" s="10"/>
      <c r="AG2874" s="11"/>
      <c r="AH2874" s="10"/>
      <c r="AI2874" s="1"/>
      <c r="AJ2874" s="1"/>
      <c r="AK2874" s="1"/>
      <c r="AL2874" s="1"/>
      <c r="AM2874" s="1"/>
      <c r="AN2874" s="1"/>
      <c r="AO2874" s="1"/>
      <c r="AP2874" s="1"/>
      <c r="AQ2874" s="1"/>
      <c r="AR2874" s="1"/>
      <c r="AS2874" s="1"/>
      <c r="AT2874" s="1"/>
      <c r="AU2874" s="1"/>
      <c r="AV2874" s="1"/>
      <c r="AW2874" s="1"/>
      <c r="AX2874" s="1"/>
      <c r="AY2874" s="1"/>
      <c r="AZ2874" s="1"/>
      <c r="BA2874" s="1"/>
      <c r="BB2874" s="1"/>
      <c r="BC2874" s="1"/>
      <c r="BD2874" s="1"/>
      <c r="BE2874" s="1"/>
      <c r="BF2874" s="1"/>
      <c r="BG2874" s="1"/>
      <c r="BH2874" s="1"/>
      <c r="BI2874" s="1"/>
      <c r="BJ2874" s="1"/>
      <c r="BK2874" s="1"/>
      <c r="BL2874" s="1"/>
      <c r="BM2874" s="1"/>
      <c r="BN2874" s="1"/>
      <c r="BO2874" s="1"/>
      <c r="BP2874" s="1"/>
      <c r="BQ2874" s="1"/>
      <c r="BR2874" s="1"/>
      <c r="BS2874" s="1"/>
      <c r="BT2874" s="1"/>
      <c r="BU2874" s="1"/>
      <c r="BV2874" s="1"/>
      <c r="BW2874" s="1"/>
      <c r="BX2874" s="1"/>
      <c r="BY2874" s="1"/>
      <c r="BZ2874" s="1"/>
      <c r="CA2874" s="1"/>
      <c r="CB2874" s="1"/>
      <c r="CC2874" s="1"/>
      <c r="CD2874" s="1"/>
      <c r="CE2874" s="1"/>
      <c r="CF2874" s="1"/>
      <c r="CG2874" s="1"/>
      <c r="CH2874" s="1"/>
      <c r="CI2874" s="1"/>
      <c r="CJ2874" s="1"/>
      <c r="CK2874" s="1"/>
      <c r="CL2874" s="1"/>
      <c r="CM2874" s="1"/>
      <c r="CN2874" s="1"/>
      <c r="CO2874" s="1"/>
      <c r="CP2874" s="1"/>
      <c r="CQ2874" s="1"/>
      <c r="CR2874" s="1"/>
      <c r="CS2874" s="1"/>
      <c r="CT2874" s="1"/>
      <c r="CU2874" s="1"/>
      <c r="CV2874" s="1"/>
      <c r="CW2874" s="1"/>
      <c r="CX2874" s="1"/>
      <c r="CY2874" s="1"/>
      <c r="CZ2874" s="1"/>
      <c r="DA2874" s="1"/>
      <c r="DB2874" s="1"/>
      <c r="DC2874" s="1"/>
      <c r="DD2874" s="1"/>
      <c r="DE2874" s="1"/>
      <c r="DF2874" s="1"/>
      <c r="DG2874" s="1"/>
      <c r="DH2874" s="1"/>
      <c r="DI2874" s="1"/>
      <c r="DJ2874" s="1"/>
      <c r="DK2874" s="1"/>
      <c r="DL2874" s="1"/>
      <c r="DM2874" s="1"/>
      <c r="DN2874" s="1"/>
      <c r="DO2874" s="1"/>
      <c r="DP2874" s="1"/>
      <c r="DQ2874" s="1"/>
      <c r="DR2874" s="1"/>
      <c r="DS2874" s="1"/>
      <c r="DT2874" s="1"/>
      <c r="DU2874" s="1"/>
      <c r="DV2874" s="1"/>
      <c r="DW2874" s="1"/>
      <c r="DX2874" s="1"/>
      <c r="DY2874" s="1"/>
      <c r="DZ2874" s="1"/>
      <c r="EA2874" s="1"/>
      <c r="EB2874" s="1"/>
      <c r="EC2874" s="1"/>
      <c r="ED2874" s="1"/>
      <c r="EE2874" s="1"/>
      <c r="EF2874" s="1"/>
      <c r="EG2874" s="1"/>
      <c r="EH2874" s="1"/>
      <c r="EI2874" s="1"/>
      <c r="EJ2874" s="1"/>
      <c r="EK2874" s="1"/>
      <c r="EL2874" s="1"/>
      <c r="EM2874" s="1"/>
      <c r="EN2874" s="1"/>
      <c r="EO2874" s="1"/>
      <c r="EP2874" s="1"/>
      <c r="EQ2874" s="1"/>
      <c r="ER2874" s="1"/>
      <c r="ES2874" s="1"/>
      <c r="ET2874" s="1"/>
      <c r="EU2874" s="1"/>
      <c r="EV2874" s="1"/>
      <c r="EW2874" s="1"/>
      <c r="EX2874" s="1"/>
    </row>
    <row r="2875" spans="1:154" x14ac:dyDescent="0.15">
      <c r="A2875" s="52"/>
      <c r="B2875" s="53"/>
      <c r="C2875" s="54"/>
      <c r="D2875" s="55"/>
      <c r="E2875" s="56"/>
      <c r="F2875" s="56"/>
      <c r="G2875" s="56"/>
      <c r="H2875" s="56"/>
      <c r="I2875" s="55"/>
      <c r="J2875" s="57"/>
      <c r="K2875" s="58"/>
      <c r="L2875" s="59"/>
      <c r="M2875" s="60"/>
      <c r="N2875" s="60"/>
      <c r="O2875" s="59"/>
      <c r="P2875" s="56"/>
      <c r="Q2875" s="56"/>
      <c r="R2875" s="56"/>
      <c r="S2875" s="61"/>
      <c r="T2875" s="56"/>
      <c r="U2875" s="62"/>
      <c r="V2875" s="57"/>
      <c r="W2875" s="10"/>
      <c r="X2875" s="10"/>
      <c r="Y2875" s="27"/>
      <c r="Z2875" s="3"/>
      <c r="AA2875" s="1"/>
      <c r="AB2875" s="10"/>
      <c r="AC2875" s="3"/>
      <c r="AD2875" s="3"/>
      <c r="AE2875" s="3"/>
      <c r="AF2875" s="10"/>
      <c r="AG2875" s="11"/>
      <c r="AH2875" s="10"/>
      <c r="AI2875" s="1"/>
      <c r="AJ2875" s="1"/>
      <c r="AK2875" s="1"/>
      <c r="AL2875" s="1"/>
      <c r="AM2875" s="1"/>
      <c r="AN2875" s="1"/>
      <c r="AO2875" s="1"/>
      <c r="AP2875" s="1"/>
      <c r="AQ2875" s="1"/>
      <c r="AR2875" s="1"/>
      <c r="AS2875" s="1"/>
      <c r="AT2875" s="1"/>
      <c r="AU2875" s="1"/>
      <c r="AV2875" s="1"/>
      <c r="AW2875" s="1"/>
      <c r="AX2875" s="1"/>
      <c r="AY2875" s="1"/>
      <c r="AZ2875" s="1"/>
      <c r="BA2875" s="1"/>
      <c r="BB2875" s="1"/>
      <c r="BC2875" s="1"/>
      <c r="BD2875" s="1"/>
      <c r="BE2875" s="1"/>
      <c r="BF2875" s="1"/>
      <c r="BG2875" s="1"/>
      <c r="BH2875" s="1"/>
      <c r="BI2875" s="1"/>
      <c r="BJ2875" s="1"/>
      <c r="BK2875" s="1"/>
      <c r="BL2875" s="1"/>
      <c r="BM2875" s="1"/>
      <c r="BN2875" s="1"/>
      <c r="BO2875" s="1"/>
      <c r="BP2875" s="1"/>
      <c r="BQ2875" s="1"/>
      <c r="BR2875" s="1"/>
      <c r="BS2875" s="1"/>
      <c r="BT2875" s="1"/>
      <c r="BU2875" s="1"/>
      <c r="BV2875" s="1"/>
      <c r="BW2875" s="1"/>
      <c r="BX2875" s="1"/>
      <c r="BY2875" s="1"/>
      <c r="BZ2875" s="1"/>
      <c r="CA2875" s="1"/>
      <c r="CB2875" s="1"/>
      <c r="CC2875" s="1"/>
      <c r="CD2875" s="1"/>
      <c r="CE2875" s="1"/>
      <c r="CF2875" s="1"/>
      <c r="CG2875" s="1"/>
      <c r="CH2875" s="1"/>
      <c r="CI2875" s="1"/>
      <c r="CJ2875" s="1"/>
      <c r="CK2875" s="1"/>
      <c r="CL2875" s="1"/>
      <c r="CM2875" s="1"/>
      <c r="CN2875" s="1"/>
      <c r="CO2875" s="1"/>
      <c r="CP2875" s="1"/>
      <c r="CQ2875" s="1"/>
      <c r="CR2875" s="1"/>
      <c r="CS2875" s="1"/>
      <c r="CT2875" s="1"/>
      <c r="CU2875" s="1"/>
      <c r="CV2875" s="1"/>
      <c r="CW2875" s="1"/>
      <c r="CX2875" s="1"/>
      <c r="CY2875" s="1"/>
      <c r="CZ2875" s="1"/>
      <c r="DA2875" s="1"/>
      <c r="DB2875" s="1"/>
      <c r="DC2875" s="1"/>
      <c r="DD2875" s="1"/>
      <c r="DE2875" s="1"/>
      <c r="DF2875" s="1"/>
      <c r="DG2875" s="1"/>
      <c r="DH2875" s="1"/>
      <c r="DI2875" s="1"/>
      <c r="DJ2875" s="1"/>
      <c r="DK2875" s="1"/>
      <c r="DL2875" s="1"/>
      <c r="DM2875" s="1"/>
      <c r="DN2875" s="1"/>
      <c r="DO2875" s="1"/>
      <c r="DP2875" s="1"/>
      <c r="DQ2875" s="1"/>
      <c r="DR2875" s="1"/>
      <c r="DS2875" s="1"/>
      <c r="DT2875" s="1"/>
      <c r="DU2875" s="1"/>
      <c r="DV2875" s="1"/>
      <c r="DW2875" s="1"/>
      <c r="DX2875" s="1"/>
      <c r="DY2875" s="1"/>
      <c r="DZ2875" s="1"/>
      <c r="EA2875" s="1"/>
      <c r="EB2875" s="1"/>
      <c r="EC2875" s="1"/>
      <c r="ED2875" s="1"/>
      <c r="EE2875" s="1"/>
      <c r="EF2875" s="1"/>
      <c r="EG2875" s="1"/>
      <c r="EH2875" s="1"/>
      <c r="EI2875" s="1"/>
      <c r="EJ2875" s="1"/>
      <c r="EK2875" s="1"/>
      <c r="EL2875" s="1"/>
      <c r="EM2875" s="1"/>
      <c r="EN2875" s="1"/>
      <c r="EO2875" s="1"/>
      <c r="EP2875" s="1"/>
      <c r="EQ2875" s="1"/>
      <c r="ER2875" s="1"/>
      <c r="ES2875" s="1"/>
      <c r="ET2875" s="1"/>
      <c r="EU2875" s="1"/>
      <c r="EV2875" s="1"/>
      <c r="EW2875" s="1"/>
      <c r="EX2875" s="1"/>
    </row>
    <row r="2876" spans="1:154" x14ac:dyDescent="0.15">
      <c r="A2876" s="52"/>
      <c r="B2876" s="53"/>
      <c r="C2876" s="54"/>
      <c r="D2876" s="55"/>
      <c r="E2876" s="56"/>
      <c r="F2876" s="56"/>
      <c r="G2876" s="56"/>
      <c r="H2876" s="56"/>
      <c r="I2876" s="55"/>
      <c r="J2876" s="57"/>
      <c r="K2876" s="58"/>
      <c r="L2876" s="59"/>
      <c r="M2876" s="60"/>
      <c r="N2876" s="60"/>
      <c r="O2876" s="59"/>
      <c r="P2876" s="56"/>
      <c r="Q2876" s="56"/>
      <c r="R2876" s="56"/>
      <c r="S2876" s="61"/>
      <c r="T2876" s="56"/>
      <c r="U2876" s="62"/>
      <c r="V2876" s="57"/>
      <c r="W2876" s="10"/>
      <c r="X2876" s="10"/>
      <c r="Y2876" s="27"/>
      <c r="Z2876" s="3"/>
      <c r="AA2876" s="1"/>
      <c r="AB2876" s="10"/>
      <c r="AC2876" s="3"/>
      <c r="AD2876" s="3"/>
      <c r="AE2876" s="3"/>
      <c r="AF2876" s="10"/>
      <c r="AG2876" s="11"/>
      <c r="AH2876" s="10"/>
      <c r="AI2876" s="1"/>
      <c r="AJ2876" s="1"/>
      <c r="AK2876" s="1"/>
      <c r="AL2876" s="1"/>
      <c r="AM2876" s="1"/>
      <c r="AN2876" s="1"/>
      <c r="AO2876" s="1"/>
      <c r="AP2876" s="1"/>
      <c r="AQ2876" s="1"/>
      <c r="AR2876" s="1"/>
      <c r="AS2876" s="1"/>
      <c r="AT2876" s="1"/>
      <c r="AU2876" s="1"/>
      <c r="AV2876" s="1"/>
      <c r="AW2876" s="1"/>
      <c r="AX2876" s="1"/>
      <c r="AY2876" s="1"/>
      <c r="AZ2876" s="1"/>
      <c r="BA2876" s="1"/>
      <c r="BB2876" s="1"/>
      <c r="BC2876" s="1"/>
      <c r="BD2876" s="1"/>
      <c r="BE2876" s="1"/>
      <c r="BF2876" s="1"/>
      <c r="BG2876" s="1"/>
      <c r="BH2876" s="1"/>
      <c r="BI2876" s="1"/>
      <c r="BJ2876" s="1"/>
      <c r="BK2876" s="1"/>
      <c r="BL2876" s="1"/>
      <c r="BM2876" s="1"/>
      <c r="BN2876" s="1"/>
      <c r="BO2876" s="1"/>
      <c r="BP2876" s="1"/>
      <c r="BQ2876" s="1"/>
      <c r="BR2876" s="1"/>
      <c r="BS2876" s="1"/>
      <c r="BT2876" s="1"/>
      <c r="BU2876" s="1"/>
      <c r="BV2876" s="1"/>
      <c r="BW2876" s="1"/>
      <c r="BX2876" s="1"/>
      <c r="BY2876" s="1"/>
      <c r="BZ2876" s="1"/>
      <c r="CA2876" s="1"/>
      <c r="CB2876" s="1"/>
      <c r="CC2876" s="1"/>
      <c r="CD2876" s="1"/>
      <c r="CE2876" s="1"/>
      <c r="CF2876" s="1"/>
      <c r="CG2876" s="1"/>
      <c r="CH2876" s="1"/>
      <c r="CI2876" s="1"/>
      <c r="CJ2876" s="1"/>
      <c r="CK2876" s="1"/>
      <c r="CL2876" s="1"/>
      <c r="CM2876" s="1"/>
      <c r="CN2876" s="1"/>
      <c r="CO2876" s="1"/>
      <c r="CP2876" s="1"/>
      <c r="CQ2876" s="1"/>
      <c r="CR2876" s="1"/>
      <c r="CS2876" s="1"/>
      <c r="CT2876" s="1"/>
      <c r="CU2876" s="1"/>
      <c r="CV2876" s="1"/>
      <c r="CW2876" s="1"/>
      <c r="CX2876" s="1"/>
      <c r="CY2876" s="1"/>
      <c r="CZ2876" s="1"/>
      <c r="DA2876" s="1"/>
      <c r="DB2876" s="1"/>
      <c r="DC2876" s="1"/>
      <c r="DD2876" s="1"/>
      <c r="DE2876" s="1"/>
      <c r="DF2876" s="1"/>
      <c r="DG2876" s="1"/>
      <c r="DH2876" s="1"/>
      <c r="DI2876" s="1"/>
      <c r="DJ2876" s="1"/>
      <c r="DK2876" s="1"/>
      <c r="DL2876" s="1"/>
      <c r="DM2876" s="1"/>
      <c r="DN2876" s="1"/>
      <c r="DO2876" s="1"/>
      <c r="DP2876" s="1"/>
      <c r="DQ2876" s="1"/>
      <c r="DR2876" s="1"/>
      <c r="DS2876" s="1"/>
      <c r="DT2876" s="1"/>
      <c r="DU2876" s="1"/>
      <c r="DV2876" s="1"/>
      <c r="DW2876" s="1"/>
      <c r="DX2876" s="1"/>
      <c r="DY2876" s="1"/>
      <c r="DZ2876" s="1"/>
      <c r="EA2876" s="1"/>
      <c r="EB2876" s="1"/>
      <c r="EC2876" s="1"/>
      <c r="ED2876" s="1"/>
      <c r="EE2876" s="1"/>
      <c r="EF2876" s="1"/>
      <c r="EG2876" s="1"/>
      <c r="EH2876" s="1"/>
      <c r="EI2876" s="1"/>
      <c r="EJ2876" s="1"/>
      <c r="EK2876" s="1"/>
      <c r="EL2876" s="1"/>
      <c r="EM2876" s="1"/>
      <c r="EN2876" s="1"/>
      <c r="EO2876" s="1"/>
      <c r="EP2876" s="1"/>
      <c r="EQ2876" s="1"/>
      <c r="ER2876" s="1"/>
      <c r="ES2876" s="1"/>
      <c r="ET2876" s="1"/>
      <c r="EU2876" s="1"/>
      <c r="EV2876" s="1"/>
      <c r="EW2876" s="1"/>
      <c r="EX2876" s="1"/>
    </row>
    <row r="2877" spans="1:154" x14ac:dyDescent="0.15">
      <c r="A2877" s="52"/>
      <c r="B2877" s="53"/>
      <c r="C2877" s="54"/>
      <c r="D2877" s="55"/>
      <c r="E2877" s="56"/>
      <c r="F2877" s="56"/>
      <c r="G2877" s="56"/>
      <c r="H2877" s="56"/>
      <c r="I2877" s="55"/>
      <c r="J2877" s="57"/>
      <c r="K2877" s="58"/>
      <c r="L2877" s="59"/>
      <c r="M2877" s="60"/>
      <c r="N2877" s="60"/>
      <c r="O2877" s="59"/>
      <c r="P2877" s="56"/>
      <c r="Q2877" s="56"/>
      <c r="R2877" s="56"/>
      <c r="S2877" s="61"/>
      <c r="T2877" s="56"/>
      <c r="U2877" s="62"/>
      <c r="V2877" s="57"/>
      <c r="W2877" s="10"/>
      <c r="X2877" s="10"/>
      <c r="Y2877" s="27"/>
      <c r="Z2877" s="3"/>
      <c r="AA2877" s="1"/>
      <c r="AB2877" s="10"/>
      <c r="AC2877" s="3"/>
      <c r="AD2877" s="3"/>
      <c r="AE2877" s="3"/>
      <c r="AF2877" s="10"/>
      <c r="AG2877" s="11"/>
      <c r="AH2877" s="10"/>
      <c r="AI2877" s="1"/>
      <c r="AJ2877" s="1"/>
      <c r="AK2877" s="1"/>
      <c r="AL2877" s="1"/>
      <c r="AM2877" s="1"/>
      <c r="AN2877" s="1"/>
      <c r="AO2877" s="1"/>
      <c r="AP2877" s="1"/>
      <c r="AQ2877" s="1"/>
      <c r="AR2877" s="1"/>
      <c r="AS2877" s="1"/>
      <c r="AT2877" s="1"/>
      <c r="AU2877" s="1"/>
      <c r="AV2877" s="1"/>
      <c r="AW2877" s="1"/>
      <c r="AX2877" s="1"/>
      <c r="AY2877" s="1"/>
      <c r="AZ2877" s="1"/>
      <c r="BA2877" s="1"/>
      <c r="BB2877" s="1"/>
      <c r="BC2877" s="1"/>
      <c r="BD2877" s="1"/>
      <c r="BE2877" s="1"/>
      <c r="BF2877" s="1"/>
      <c r="BG2877" s="1"/>
      <c r="BH2877" s="1"/>
      <c r="BI2877" s="1"/>
      <c r="BJ2877" s="1"/>
      <c r="BK2877" s="1"/>
      <c r="BL2877" s="1"/>
      <c r="BM2877" s="1"/>
      <c r="BN2877" s="1"/>
      <c r="BO2877" s="1"/>
      <c r="BP2877" s="1"/>
      <c r="BQ2877" s="1"/>
      <c r="BR2877" s="1"/>
      <c r="BS2877" s="1"/>
      <c r="BT2877" s="1"/>
      <c r="BU2877" s="1"/>
      <c r="BV2877" s="1"/>
      <c r="BW2877" s="1"/>
      <c r="BX2877" s="1"/>
      <c r="BY2877" s="1"/>
      <c r="BZ2877" s="1"/>
      <c r="CA2877" s="1"/>
      <c r="CB2877" s="1"/>
      <c r="CC2877" s="1"/>
      <c r="CD2877" s="1"/>
      <c r="CE2877" s="1"/>
      <c r="CF2877" s="1"/>
      <c r="CG2877" s="1"/>
      <c r="CH2877" s="1"/>
      <c r="CI2877" s="1"/>
      <c r="CJ2877" s="1"/>
      <c r="CK2877" s="1"/>
      <c r="CL2877" s="1"/>
      <c r="CM2877" s="1"/>
      <c r="CN2877" s="1"/>
      <c r="CO2877" s="1"/>
      <c r="CP2877" s="1"/>
      <c r="CQ2877" s="1"/>
      <c r="CR2877" s="1"/>
      <c r="CS2877" s="1"/>
      <c r="CT2877" s="1"/>
      <c r="CU2877" s="1"/>
      <c r="CV2877" s="1"/>
      <c r="CW2877" s="1"/>
      <c r="CX2877" s="1"/>
      <c r="CY2877" s="1"/>
      <c r="CZ2877" s="1"/>
      <c r="DA2877" s="1"/>
      <c r="DB2877" s="1"/>
      <c r="DC2877" s="1"/>
      <c r="DD2877" s="1"/>
      <c r="DE2877" s="1"/>
      <c r="DF2877" s="1"/>
      <c r="DG2877" s="1"/>
      <c r="DH2877" s="1"/>
      <c r="DI2877" s="1"/>
      <c r="DJ2877" s="1"/>
      <c r="DK2877" s="1"/>
      <c r="DL2877" s="1"/>
      <c r="DM2877" s="1"/>
      <c r="DN2877" s="1"/>
      <c r="DO2877" s="1"/>
      <c r="DP2877" s="1"/>
      <c r="DQ2877" s="1"/>
      <c r="DR2877" s="1"/>
      <c r="DS2877" s="1"/>
      <c r="DT2877" s="1"/>
      <c r="DU2877" s="1"/>
      <c r="DV2877" s="1"/>
      <c r="DW2877" s="1"/>
      <c r="DX2877" s="1"/>
      <c r="DY2877" s="1"/>
      <c r="DZ2877" s="1"/>
      <c r="EA2877" s="1"/>
      <c r="EB2877" s="1"/>
      <c r="EC2877" s="1"/>
      <c r="ED2877" s="1"/>
      <c r="EE2877" s="1"/>
      <c r="EF2877" s="1"/>
      <c r="EG2877" s="1"/>
      <c r="EH2877" s="1"/>
      <c r="EI2877" s="1"/>
      <c r="EJ2877" s="1"/>
      <c r="EK2877" s="1"/>
      <c r="EL2877" s="1"/>
      <c r="EM2877" s="1"/>
      <c r="EN2877" s="1"/>
      <c r="EO2877" s="1"/>
      <c r="EP2877" s="1"/>
      <c r="EQ2877" s="1"/>
      <c r="ER2877" s="1"/>
      <c r="ES2877" s="1"/>
      <c r="ET2877" s="1"/>
      <c r="EU2877" s="1"/>
      <c r="EV2877" s="1"/>
      <c r="EW2877" s="1"/>
      <c r="EX2877" s="1"/>
    </row>
    <row r="2878" spans="1:154" x14ac:dyDescent="0.15">
      <c r="A2878" s="52"/>
      <c r="B2878" s="53"/>
      <c r="C2878" s="54"/>
      <c r="D2878" s="55"/>
      <c r="E2878" s="56"/>
      <c r="F2878" s="56"/>
      <c r="G2878" s="56"/>
      <c r="H2878" s="56"/>
      <c r="I2878" s="55"/>
      <c r="J2878" s="57"/>
      <c r="K2878" s="58"/>
      <c r="L2878" s="59"/>
      <c r="M2878" s="60"/>
      <c r="N2878" s="60"/>
      <c r="O2878" s="59"/>
      <c r="P2878" s="56"/>
      <c r="Q2878" s="56"/>
      <c r="R2878" s="56"/>
      <c r="S2878" s="61"/>
      <c r="T2878" s="56"/>
      <c r="U2878" s="62"/>
      <c r="V2878" s="57"/>
      <c r="W2878" s="10"/>
      <c r="X2878" s="10"/>
      <c r="Y2878" s="27"/>
      <c r="Z2878" s="3"/>
      <c r="AA2878" s="1"/>
      <c r="AB2878" s="10"/>
      <c r="AC2878" s="3"/>
      <c r="AD2878" s="3"/>
      <c r="AE2878" s="3"/>
      <c r="AF2878" s="10"/>
      <c r="AG2878" s="11"/>
      <c r="AH2878" s="10"/>
      <c r="AI2878" s="1"/>
      <c r="AJ2878" s="1"/>
      <c r="AK2878" s="1"/>
      <c r="AL2878" s="1"/>
      <c r="AM2878" s="1"/>
      <c r="AN2878" s="1"/>
      <c r="AO2878" s="1"/>
      <c r="AP2878" s="1"/>
      <c r="AQ2878" s="1"/>
      <c r="AR2878" s="1"/>
      <c r="AS2878" s="1"/>
      <c r="AT2878" s="1"/>
      <c r="AU2878" s="1"/>
      <c r="AV2878" s="1"/>
      <c r="AW2878" s="1"/>
      <c r="AX2878" s="1"/>
      <c r="AY2878" s="1"/>
      <c r="AZ2878" s="1"/>
      <c r="BA2878" s="1"/>
      <c r="BB2878" s="1"/>
      <c r="BC2878" s="1"/>
      <c r="BD2878" s="1"/>
      <c r="BE2878" s="1"/>
      <c r="BF2878" s="1"/>
      <c r="BG2878" s="1"/>
      <c r="BH2878" s="1"/>
      <c r="BI2878" s="1"/>
      <c r="BJ2878" s="1"/>
      <c r="BK2878" s="1"/>
      <c r="BL2878" s="1"/>
      <c r="BM2878" s="1"/>
      <c r="BN2878" s="1"/>
      <c r="BO2878" s="1"/>
      <c r="BP2878" s="1"/>
      <c r="BQ2878" s="1"/>
      <c r="BR2878" s="1"/>
      <c r="BS2878" s="1"/>
      <c r="BT2878" s="1"/>
      <c r="BU2878" s="1"/>
      <c r="BV2878" s="1"/>
      <c r="BW2878" s="1"/>
      <c r="BX2878" s="1"/>
      <c r="BY2878" s="1"/>
      <c r="BZ2878" s="1"/>
      <c r="CA2878" s="1"/>
      <c r="CB2878" s="1"/>
      <c r="CC2878" s="1"/>
      <c r="CD2878" s="1"/>
      <c r="CE2878" s="1"/>
      <c r="CF2878" s="1"/>
      <c r="CG2878" s="1"/>
      <c r="CH2878" s="1"/>
      <c r="CI2878" s="1"/>
      <c r="CJ2878" s="1"/>
      <c r="CK2878" s="1"/>
      <c r="CL2878" s="1"/>
      <c r="CM2878" s="1"/>
      <c r="CN2878" s="1"/>
      <c r="CO2878" s="1"/>
      <c r="CP2878" s="1"/>
      <c r="CQ2878" s="1"/>
      <c r="CR2878" s="1"/>
      <c r="CS2878" s="1"/>
      <c r="CT2878" s="1"/>
      <c r="CU2878" s="1"/>
      <c r="CV2878" s="1"/>
      <c r="CW2878" s="1"/>
      <c r="CX2878" s="1"/>
      <c r="CY2878" s="1"/>
      <c r="CZ2878" s="1"/>
      <c r="DA2878" s="1"/>
      <c r="DB2878" s="1"/>
      <c r="DC2878" s="1"/>
      <c r="DD2878" s="1"/>
      <c r="DE2878" s="1"/>
      <c r="DF2878" s="1"/>
      <c r="DG2878" s="1"/>
      <c r="DH2878" s="1"/>
      <c r="DI2878" s="1"/>
      <c r="DJ2878" s="1"/>
      <c r="DK2878" s="1"/>
      <c r="DL2878" s="1"/>
      <c r="DM2878" s="1"/>
      <c r="DN2878" s="1"/>
      <c r="DO2878" s="1"/>
      <c r="DP2878" s="1"/>
      <c r="DQ2878" s="1"/>
      <c r="DR2878" s="1"/>
      <c r="DS2878" s="1"/>
      <c r="DT2878" s="1"/>
      <c r="DU2878" s="1"/>
      <c r="DV2878" s="1"/>
      <c r="DW2878" s="1"/>
      <c r="DX2878" s="1"/>
      <c r="DY2878" s="1"/>
      <c r="DZ2878" s="1"/>
      <c r="EA2878" s="1"/>
      <c r="EB2878" s="1"/>
      <c r="EC2878" s="1"/>
      <c r="ED2878" s="1"/>
      <c r="EE2878" s="1"/>
      <c r="EF2878" s="1"/>
      <c r="EG2878" s="1"/>
      <c r="EH2878" s="1"/>
      <c r="EI2878" s="1"/>
      <c r="EJ2878" s="1"/>
      <c r="EK2878" s="1"/>
      <c r="EL2878" s="1"/>
      <c r="EM2878" s="1"/>
      <c r="EN2878" s="1"/>
      <c r="EO2878" s="1"/>
      <c r="EP2878" s="1"/>
      <c r="EQ2878" s="1"/>
      <c r="ER2878" s="1"/>
      <c r="ES2878" s="1"/>
      <c r="ET2878" s="1"/>
      <c r="EU2878" s="1"/>
      <c r="EV2878" s="1"/>
      <c r="EW2878" s="1"/>
      <c r="EX2878" s="1"/>
    </row>
    <row r="2879" spans="1:154" x14ac:dyDescent="0.15">
      <c r="A2879" s="52"/>
      <c r="B2879" s="53"/>
      <c r="C2879" s="54"/>
      <c r="D2879" s="55"/>
      <c r="E2879" s="56"/>
      <c r="F2879" s="56"/>
      <c r="G2879" s="56"/>
      <c r="H2879" s="56"/>
      <c r="I2879" s="55"/>
      <c r="J2879" s="57"/>
      <c r="K2879" s="58"/>
      <c r="L2879" s="59"/>
      <c r="M2879" s="60"/>
      <c r="N2879" s="60"/>
      <c r="O2879" s="59"/>
      <c r="P2879" s="56"/>
      <c r="Q2879" s="56"/>
      <c r="R2879" s="56"/>
      <c r="S2879" s="61"/>
      <c r="T2879" s="56"/>
      <c r="U2879" s="62"/>
      <c r="V2879" s="57"/>
      <c r="W2879" s="10"/>
      <c r="X2879" s="10"/>
      <c r="Y2879" s="27"/>
      <c r="Z2879" s="3"/>
      <c r="AA2879" s="1"/>
      <c r="AB2879" s="10"/>
      <c r="AC2879" s="3"/>
      <c r="AD2879" s="3"/>
      <c r="AE2879" s="3"/>
      <c r="AF2879" s="10"/>
      <c r="AG2879" s="11"/>
      <c r="AH2879" s="10"/>
      <c r="AI2879" s="1"/>
      <c r="AJ2879" s="1"/>
      <c r="AK2879" s="1"/>
      <c r="AL2879" s="1"/>
      <c r="AM2879" s="1"/>
      <c r="AN2879" s="1"/>
      <c r="AO2879" s="1"/>
      <c r="AP2879" s="1"/>
      <c r="AQ2879" s="1"/>
      <c r="AR2879" s="1"/>
      <c r="AS2879" s="1"/>
      <c r="AT2879" s="1"/>
      <c r="AU2879" s="1"/>
      <c r="AV2879" s="1"/>
      <c r="AW2879" s="1"/>
      <c r="AX2879" s="1"/>
      <c r="AY2879" s="1"/>
      <c r="AZ2879" s="1"/>
      <c r="BA2879" s="1"/>
      <c r="BB2879" s="1"/>
      <c r="BC2879" s="1"/>
      <c r="BD2879" s="1"/>
      <c r="BE2879" s="1"/>
      <c r="BF2879" s="1"/>
      <c r="BG2879" s="1"/>
      <c r="BH2879" s="1"/>
      <c r="BI2879" s="1"/>
      <c r="BJ2879" s="1"/>
      <c r="BK2879" s="1"/>
      <c r="BL2879" s="1"/>
      <c r="BM2879" s="1"/>
      <c r="BN2879" s="1"/>
      <c r="BO2879" s="1"/>
      <c r="BP2879" s="1"/>
      <c r="BQ2879" s="1"/>
      <c r="BR2879" s="1"/>
      <c r="BS2879" s="1"/>
      <c r="BT2879" s="1"/>
      <c r="BU2879" s="1"/>
      <c r="BV2879" s="1"/>
      <c r="BW2879" s="1"/>
      <c r="BX2879" s="1"/>
      <c r="BY2879" s="1"/>
      <c r="BZ2879" s="1"/>
      <c r="CA2879" s="1"/>
      <c r="CB2879" s="1"/>
      <c r="CC2879" s="1"/>
      <c r="CD2879" s="1"/>
      <c r="CE2879" s="1"/>
      <c r="CF2879" s="1"/>
      <c r="CG2879" s="1"/>
      <c r="CH2879" s="1"/>
      <c r="CI2879" s="1"/>
      <c r="CJ2879" s="1"/>
      <c r="CK2879" s="1"/>
      <c r="CL2879" s="1"/>
      <c r="CM2879" s="1"/>
      <c r="CN2879" s="1"/>
      <c r="CO2879" s="1"/>
      <c r="CP2879" s="1"/>
      <c r="CQ2879" s="1"/>
      <c r="CR2879" s="1"/>
      <c r="CS2879" s="1"/>
      <c r="CT2879" s="1"/>
      <c r="CU2879" s="1"/>
      <c r="CV2879" s="1"/>
      <c r="CW2879" s="1"/>
      <c r="CX2879" s="1"/>
      <c r="CY2879" s="1"/>
      <c r="CZ2879" s="1"/>
      <c r="DA2879" s="1"/>
      <c r="DB2879" s="1"/>
      <c r="DC2879" s="1"/>
      <c r="DD2879" s="1"/>
      <c r="DE2879" s="1"/>
      <c r="DF2879" s="1"/>
      <c r="DG2879" s="1"/>
      <c r="DH2879" s="1"/>
      <c r="DI2879" s="1"/>
      <c r="DJ2879" s="1"/>
      <c r="DK2879" s="1"/>
      <c r="DL2879" s="1"/>
      <c r="DM2879" s="1"/>
      <c r="DN2879" s="1"/>
      <c r="DO2879" s="1"/>
      <c r="DP2879" s="1"/>
      <c r="DQ2879" s="1"/>
      <c r="DR2879" s="1"/>
      <c r="DS2879" s="1"/>
      <c r="DT2879" s="1"/>
      <c r="DU2879" s="1"/>
      <c r="DV2879" s="1"/>
      <c r="DW2879" s="1"/>
      <c r="DX2879" s="1"/>
      <c r="DY2879" s="1"/>
      <c r="DZ2879" s="1"/>
      <c r="EA2879" s="1"/>
      <c r="EB2879" s="1"/>
      <c r="EC2879" s="1"/>
      <c r="ED2879" s="1"/>
      <c r="EE2879" s="1"/>
      <c r="EF2879" s="1"/>
      <c r="EG2879" s="1"/>
      <c r="EH2879" s="1"/>
      <c r="EI2879" s="1"/>
      <c r="EJ2879" s="1"/>
      <c r="EK2879" s="1"/>
      <c r="EL2879" s="1"/>
      <c r="EM2879" s="1"/>
      <c r="EN2879" s="1"/>
      <c r="EO2879" s="1"/>
      <c r="EP2879" s="1"/>
      <c r="EQ2879" s="1"/>
      <c r="ER2879" s="1"/>
      <c r="ES2879" s="1"/>
      <c r="ET2879" s="1"/>
      <c r="EU2879" s="1"/>
      <c r="EV2879" s="1"/>
      <c r="EW2879" s="1"/>
      <c r="EX2879" s="1"/>
    </row>
    <row r="2880" spans="1:154" x14ac:dyDescent="0.15">
      <c r="A2880" s="52"/>
      <c r="B2880" s="53"/>
      <c r="C2880" s="54"/>
      <c r="D2880" s="55"/>
      <c r="E2880" s="56"/>
      <c r="F2880" s="56"/>
      <c r="G2880" s="56"/>
      <c r="H2880" s="56"/>
      <c r="I2880" s="55"/>
      <c r="J2880" s="57"/>
      <c r="K2880" s="58"/>
      <c r="L2880" s="59"/>
      <c r="M2880" s="60"/>
      <c r="N2880" s="60"/>
      <c r="O2880" s="59"/>
      <c r="P2880" s="56"/>
      <c r="Q2880" s="56"/>
      <c r="R2880" s="56"/>
      <c r="S2880" s="61"/>
      <c r="T2880" s="56"/>
      <c r="U2880" s="62"/>
      <c r="V2880" s="57"/>
      <c r="W2880" s="10"/>
      <c r="X2880" s="10"/>
      <c r="Y2880" s="27"/>
      <c r="Z2880" s="3"/>
      <c r="AA2880" s="1"/>
      <c r="AB2880" s="10"/>
      <c r="AC2880" s="3"/>
      <c r="AD2880" s="3"/>
      <c r="AE2880" s="3"/>
      <c r="AF2880" s="10"/>
      <c r="AG2880" s="11"/>
      <c r="AH2880" s="10"/>
      <c r="AI2880" s="1"/>
      <c r="AJ2880" s="1"/>
      <c r="AK2880" s="1"/>
      <c r="AL2880" s="1"/>
      <c r="AM2880" s="1"/>
      <c r="AN2880" s="1"/>
      <c r="AO2880" s="1"/>
      <c r="AP2880" s="1"/>
      <c r="AQ2880" s="1"/>
      <c r="AR2880" s="1"/>
      <c r="AS2880" s="1"/>
      <c r="AT2880" s="1"/>
      <c r="AU2880" s="1"/>
      <c r="AV2880" s="1"/>
      <c r="AW2880" s="1"/>
      <c r="AX2880" s="1"/>
      <c r="AY2880" s="1"/>
      <c r="AZ2880" s="1"/>
      <c r="BA2880" s="1"/>
      <c r="BB2880" s="1"/>
      <c r="BC2880" s="1"/>
      <c r="BD2880" s="1"/>
      <c r="BE2880" s="1"/>
      <c r="BF2880" s="1"/>
      <c r="BG2880" s="1"/>
      <c r="BH2880" s="1"/>
      <c r="BI2880" s="1"/>
      <c r="BJ2880" s="1"/>
      <c r="BK2880" s="1"/>
      <c r="BL2880" s="1"/>
      <c r="BM2880" s="1"/>
      <c r="BN2880" s="1"/>
      <c r="BO2880" s="1"/>
      <c r="BP2880" s="1"/>
      <c r="BQ2880" s="1"/>
      <c r="BR2880" s="1"/>
      <c r="BS2880" s="1"/>
      <c r="BT2880" s="1"/>
      <c r="BU2880" s="1"/>
      <c r="BV2880" s="1"/>
      <c r="BW2880" s="1"/>
      <c r="BX2880" s="1"/>
      <c r="BY2880" s="1"/>
      <c r="BZ2880" s="1"/>
      <c r="CA2880" s="1"/>
      <c r="CB2880" s="1"/>
      <c r="CC2880" s="1"/>
      <c r="CD2880" s="1"/>
      <c r="CE2880" s="1"/>
      <c r="CF2880" s="1"/>
      <c r="CG2880" s="1"/>
      <c r="CH2880" s="1"/>
      <c r="CI2880" s="1"/>
      <c r="CJ2880" s="1"/>
      <c r="CK2880" s="1"/>
      <c r="CL2880" s="1"/>
      <c r="CM2880" s="1"/>
      <c r="CN2880" s="1"/>
      <c r="CO2880" s="1"/>
      <c r="CP2880" s="1"/>
      <c r="CQ2880" s="1"/>
      <c r="CR2880" s="1"/>
      <c r="CS2880" s="1"/>
      <c r="CT2880" s="1"/>
      <c r="CU2880" s="1"/>
      <c r="CV2880" s="1"/>
      <c r="CW2880" s="1"/>
      <c r="CX2880" s="1"/>
      <c r="CY2880" s="1"/>
      <c r="CZ2880" s="1"/>
      <c r="DA2880" s="1"/>
      <c r="DB2880" s="1"/>
      <c r="DC2880" s="1"/>
      <c r="DD2880" s="1"/>
      <c r="DE2880" s="1"/>
      <c r="DF2880" s="1"/>
      <c r="DG2880" s="1"/>
      <c r="DH2880" s="1"/>
      <c r="DI2880" s="1"/>
      <c r="DJ2880" s="1"/>
      <c r="DK2880" s="1"/>
      <c r="DL2880" s="1"/>
      <c r="DM2880" s="1"/>
      <c r="DN2880" s="1"/>
      <c r="DO2880" s="1"/>
      <c r="DP2880" s="1"/>
      <c r="DQ2880" s="1"/>
      <c r="DR2880" s="1"/>
      <c r="DS2880" s="1"/>
      <c r="DT2880" s="1"/>
      <c r="DU2880" s="1"/>
      <c r="DV2880" s="1"/>
      <c r="DW2880" s="1"/>
      <c r="DX2880" s="1"/>
      <c r="DY2880" s="1"/>
      <c r="DZ2880" s="1"/>
      <c r="EA2880" s="1"/>
      <c r="EB2880" s="1"/>
      <c r="EC2880" s="1"/>
      <c r="ED2880" s="1"/>
      <c r="EE2880" s="1"/>
      <c r="EF2880" s="1"/>
      <c r="EG2880" s="1"/>
      <c r="EH2880" s="1"/>
      <c r="EI2880" s="1"/>
      <c r="EJ2880" s="1"/>
      <c r="EK2880" s="1"/>
      <c r="EL2880" s="1"/>
      <c r="EM2880" s="1"/>
      <c r="EN2880" s="1"/>
      <c r="EO2880" s="1"/>
      <c r="EP2880" s="1"/>
      <c r="EQ2880" s="1"/>
      <c r="ER2880" s="1"/>
      <c r="ES2880" s="1"/>
      <c r="ET2880" s="1"/>
      <c r="EU2880" s="1"/>
      <c r="EV2880" s="1"/>
      <c r="EW2880" s="1"/>
      <c r="EX2880" s="1"/>
    </row>
    <row r="2881" spans="1:154" x14ac:dyDescent="0.15">
      <c r="A2881" s="52"/>
      <c r="B2881" s="53"/>
      <c r="C2881" s="54"/>
      <c r="D2881" s="55"/>
      <c r="E2881" s="56"/>
      <c r="F2881" s="56"/>
      <c r="G2881" s="56"/>
      <c r="H2881" s="56"/>
      <c r="I2881" s="55"/>
      <c r="J2881" s="57"/>
      <c r="K2881" s="58"/>
      <c r="L2881" s="59"/>
      <c r="M2881" s="60"/>
      <c r="N2881" s="60"/>
      <c r="O2881" s="59"/>
      <c r="P2881" s="56"/>
      <c r="Q2881" s="56"/>
      <c r="R2881" s="56"/>
      <c r="S2881" s="61"/>
      <c r="T2881" s="56"/>
      <c r="U2881" s="62"/>
      <c r="V2881" s="57"/>
      <c r="W2881" s="10"/>
      <c r="X2881" s="10"/>
      <c r="Y2881" s="27"/>
      <c r="Z2881" s="3"/>
      <c r="AA2881" s="1"/>
      <c r="AB2881" s="10"/>
      <c r="AC2881" s="3"/>
      <c r="AD2881" s="3"/>
      <c r="AE2881" s="3"/>
      <c r="AF2881" s="10"/>
      <c r="AG2881" s="11"/>
      <c r="AH2881" s="10"/>
      <c r="AI2881" s="1"/>
      <c r="AJ2881" s="1"/>
      <c r="AK2881" s="1"/>
      <c r="AL2881" s="1"/>
      <c r="AM2881" s="1"/>
      <c r="AN2881" s="1"/>
      <c r="AO2881" s="1"/>
      <c r="AP2881" s="1"/>
      <c r="AQ2881" s="1"/>
      <c r="AR2881" s="1"/>
      <c r="AS2881" s="1"/>
      <c r="AT2881" s="1"/>
      <c r="AU2881" s="1"/>
      <c r="AV2881" s="1"/>
      <c r="AW2881" s="1"/>
      <c r="AX2881" s="1"/>
      <c r="AY2881" s="1"/>
      <c r="AZ2881" s="1"/>
      <c r="BA2881" s="1"/>
      <c r="BB2881" s="1"/>
      <c r="BC2881" s="1"/>
      <c r="BD2881" s="1"/>
      <c r="BE2881" s="1"/>
      <c r="BF2881" s="1"/>
      <c r="BG2881" s="1"/>
      <c r="BH2881" s="1"/>
      <c r="BI2881" s="1"/>
      <c r="BJ2881" s="1"/>
      <c r="BK2881" s="1"/>
      <c r="BL2881" s="1"/>
      <c r="BM2881" s="1"/>
      <c r="BN2881" s="1"/>
      <c r="BO2881" s="1"/>
      <c r="BP2881" s="1"/>
      <c r="BQ2881" s="1"/>
      <c r="BR2881" s="1"/>
      <c r="BS2881" s="1"/>
      <c r="BT2881" s="1"/>
      <c r="BU2881" s="1"/>
      <c r="BV2881" s="1"/>
      <c r="BW2881" s="1"/>
      <c r="BX2881" s="1"/>
      <c r="BY2881" s="1"/>
      <c r="BZ2881" s="1"/>
      <c r="CA2881" s="1"/>
      <c r="CB2881" s="1"/>
      <c r="CC2881" s="1"/>
      <c r="CD2881" s="1"/>
      <c r="CE2881" s="1"/>
      <c r="CF2881" s="1"/>
      <c r="CG2881" s="1"/>
      <c r="CH2881" s="1"/>
      <c r="CI2881" s="1"/>
      <c r="CJ2881" s="1"/>
      <c r="CK2881" s="1"/>
      <c r="CL2881" s="1"/>
      <c r="CM2881" s="1"/>
      <c r="CN2881" s="1"/>
      <c r="CO2881" s="1"/>
      <c r="CP2881" s="1"/>
      <c r="CQ2881" s="1"/>
      <c r="CR2881" s="1"/>
      <c r="CS2881" s="1"/>
      <c r="CT2881" s="1"/>
      <c r="CU2881" s="1"/>
      <c r="CV2881" s="1"/>
      <c r="CW2881" s="1"/>
      <c r="CX2881" s="1"/>
      <c r="CY2881" s="1"/>
      <c r="CZ2881" s="1"/>
      <c r="DA2881" s="1"/>
      <c r="DB2881" s="1"/>
      <c r="DC2881" s="1"/>
      <c r="DD2881" s="1"/>
      <c r="DE2881" s="1"/>
      <c r="DF2881" s="1"/>
      <c r="DG2881" s="1"/>
      <c r="DH2881" s="1"/>
      <c r="DI2881" s="1"/>
      <c r="DJ2881" s="1"/>
      <c r="DK2881" s="1"/>
      <c r="DL2881" s="1"/>
      <c r="DM2881" s="1"/>
      <c r="DN2881" s="1"/>
      <c r="DO2881" s="1"/>
      <c r="DP2881" s="1"/>
      <c r="DQ2881" s="1"/>
      <c r="DR2881" s="1"/>
      <c r="DS2881" s="1"/>
      <c r="DT2881" s="1"/>
      <c r="DU2881" s="1"/>
      <c r="DV2881" s="1"/>
      <c r="DW2881" s="1"/>
      <c r="DX2881" s="1"/>
      <c r="DY2881" s="1"/>
      <c r="DZ2881" s="1"/>
      <c r="EA2881" s="1"/>
      <c r="EB2881" s="1"/>
      <c r="EC2881" s="1"/>
      <c r="ED2881" s="1"/>
      <c r="EE2881" s="1"/>
      <c r="EF2881" s="1"/>
      <c r="EG2881" s="1"/>
      <c r="EH2881" s="1"/>
      <c r="EI2881" s="1"/>
      <c r="EJ2881" s="1"/>
      <c r="EK2881" s="1"/>
      <c r="EL2881" s="1"/>
      <c r="EM2881" s="1"/>
      <c r="EN2881" s="1"/>
      <c r="EO2881" s="1"/>
      <c r="EP2881" s="1"/>
      <c r="EQ2881" s="1"/>
      <c r="ER2881" s="1"/>
      <c r="ES2881" s="1"/>
      <c r="ET2881" s="1"/>
      <c r="EU2881" s="1"/>
      <c r="EV2881" s="1"/>
      <c r="EW2881" s="1"/>
      <c r="EX2881" s="1"/>
    </row>
    <row r="2882" spans="1:154" x14ac:dyDescent="0.15">
      <c r="A2882" s="52"/>
      <c r="B2882" s="53"/>
      <c r="C2882" s="54"/>
      <c r="D2882" s="55"/>
      <c r="E2882" s="56"/>
      <c r="F2882" s="56"/>
      <c r="G2882" s="56"/>
      <c r="H2882" s="56"/>
      <c r="I2882" s="55"/>
      <c r="J2882" s="57"/>
      <c r="K2882" s="58"/>
      <c r="L2882" s="59"/>
      <c r="M2882" s="60"/>
      <c r="N2882" s="60"/>
      <c r="O2882" s="59"/>
      <c r="P2882" s="56"/>
      <c r="Q2882" s="56"/>
      <c r="R2882" s="56"/>
      <c r="S2882" s="61"/>
      <c r="T2882" s="56"/>
      <c r="U2882" s="62"/>
      <c r="V2882" s="57"/>
      <c r="W2882" s="10"/>
      <c r="X2882" s="10"/>
      <c r="Y2882" s="27"/>
      <c r="Z2882" s="3"/>
      <c r="AA2882" s="1"/>
      <c r="AB2882" s="10"/>
      <c r="AC2882" s="3"/>
      <c r="AD2882" s="3"/>
      <c r="AE2882" s="3"/>
      <c r="AF2882" s="10"/>
      <c r="AG2882" s="11"/>
      <c r="AH2882" s="10"/>
      <c r="AI2882" s="1"/>
      <c r="AJ2882" s="1"/>
      <c r="AK2882" s="1"/>
      <c r="AL2882" s="1"/>
      <c r="AM2882" s="1"/>
      <c r="AN2882" s="1"/>
      <c r="AO2882" s="1"/>
      <c r="AP2882" s="1"/>
      <c r="AQ2882" s="1"/>
      <c r="AR2882" s="1"/>
      <c r="AS2882" s="1"/>
      <c r="AT2882" s="1"/>
      <c r="AU2882" s="1"/>
      <c r="AV2882" s="1"/>
      <c r="AW2882" s="1"/>
      <c r="AX2882" s="1"/>
      <c r="AY2882" s="1"/>
      <c r="AZ2882" s="1"/>
      <c r="BA2882" s="1"/>
      <c r="BB2882" s="1"/>
      <c r="BC2882" s="1"/>
      <c r="BD2882" s="1"/>
      <c r="BE2882" s="1"/>
      <c r="BF2882" s="1"/>
      <c r="BG2882" s="1"/>
      <c r="BH2882" s="1"/>
      <c r="BI2882" s="1"/>
      <c r="BJ2882" s="1"/>
      <c r="BK2882" s="1"/>
      <c r="BL2882" s="1"/>
      <c r="BM2882" s="1"/>
      <c r="BN2882" s="1"/>
      <c r="BO2882" s="1"/>
      <c r="BP2882" s="1"/>
      <c r="BQ2882" s="1"/>
      <c r="BR2882" s="1"/>
      <c r="BS2882" s="1"/>
      <c r="BT2882" s="1"/>
      <c r="BU2882" s="1"/>
      <c r="BV2882" s="1"/>
      <c r="BW2882" s="1"/>
      <c r="BX2882" s="1"/>
      <c r="BY2882" s="1"/>
      <c r="BZ2882" s="1"/>
      <c r="CA2882" s="1"/>
      <c r="CB2882" s="1"/>
      <c r="CC2882" s="1"/>
      <c r="CD2882" s="1"/>
      <c r="CE2882" s="1"/>
      <c r="CF2882" s="1"/>
      <c r="CG2882" s="1"/>
      <c r="CH2882" s="1"/>
      <c r="CI2882" s="1"/>
      <c r="CJ2882" s="1"/>
      <c r="CK2882" s="1"/>
      <c r="CL2882" s="1"/>
      <c r="CM2882" s="1"/>
      <c r="CN2882" s="1"/>
      <c r="CO2882" s="1"/>
      <c r="CP2882" s="1"/>
      <c r="CQ2882" s="1"/>
      <c r="CR2882" s="1"/>
      <c r="CS2882" s="1"/>
      <c r="CT2882" s="1"/>
      <c r="CU2882" s="1"/>
      <c r="CV2882" s="1"/>
      <c r="CW2882" s="1"/>
      <c r="CX2882" s="1"/>
      <c r="CY2882" s="1"/>
      <c r="CZ2882" s="1"/>
      <c r="DA2882" s="1"/>
      <c r="DB2882" s="1"/>
      <c r="DC2882" s="1"/>
      <c r="DD2882" s="1"/>
      <c r="DE2882" s="1"/>
      <c r="DF2882" s="1"/>
      <c r="DG2882" s="1"/>
      <c r="DH2882" s="1"/>
      <c r="DI2882" s="1"/>
      <c r="DJ2882" s="1"/>
      <c r="DK2882" s="1"/>
      <c r="DL2882" s="1"/>
      <c r="DM2882" s="1"/>
      <c r="DN2882" s="1"/>
      <c r="DO2882" s="1"/>
      <c r="DP2882" s="1"/>
      <c r="DQ2882" s="1"/>
      <c r="DR2882" s="1"/>
      <c r="DS2882" s="1"/>
      <c r="DT2882" s="1"/>
      <c r="DU2882" s="1"/>
      <c r="DV2882" s="1"/>
      <c r="DW2882" s="1"/>
      <c r="DX2882" s="1"/>
      <c r="DY2882" s="1"/>
      <c r="DZ2882" s="1"/>
      <c r="EA2882" s="1"/>
      <c r="EB2882" s="1"/>
      <c r="EC2882" s="1"/>
      <c r="ED2882" s="1"/>
      <c r="EE2882" s="1"/>
      <c r="EF2882" s="1"/>
      <c r="EG2882" s="1"/>
      <c r="EH2882" s="1"/>
      <c r="EI2882" s="1"/>
      <c r="EJ2882" s="1"/>
      <c r="EK2882" s="1"/>
      <c r="EL2882" s="1"/>
      <c r="EM2882" s="1"/>
      <c r="EN2882" s="1"/>
      <c r="EO2882" s="1"/>
      <c r="EP2882" s="1"/>
      <c r="EQ2882" s="1"/>
      <c r="ER2882" s="1"/>
      <c r="ES2882" s="1"/>
      <c r="ET2882" s="1"/>
      <c r="EU2882" s="1"/>
      <c r="EV2882" s="1"/>
      <c r="EW2882" s="1"/>
      <c r="EX2882" s="1"/>
    </row>
    <row r="2883" spans="1:154" x14ac:dyDescent="0.15">
      <c r="A2883" s="52"/>
      <c r="B2883" s="53"/>
      <c r="C2883" s="54"/>
      <c r="D2883" s="55"/>
      <c r="E2883" s="56"/>
      <c r="F2883" s="56"/>
      <c r="G2883" s="56"/>
      <c r="H2883" s="56"/>
      <c r="I2883" s="55"/>
      <c r="J2883" s="57"/>
      <c r="K2883" s="58"/>
      <c r="L2883" s="59"/>
      <c r="M2883" s="60"/>
      <c r="N2883" s="60"/>
      <c r="O2883" s="59"/>
      <c r="P2883" s="56"/>
      <c r="Q2883" s="56"/>
      <c r="R2883" s="56"/>
      <c r="S2883" s="61"/>
      <c r="T2883" s="56"/>
      <c r="U2883" s="62"/>
      <c r="V2883" s="57"/>
      <c r="W2883" s="10"/>
      <c r="X2883" s="10"/>
      <c r="Y2883" s="27"/>
      <c r="Z2883" s="3"/>
      <c r="AA2883" s="1"/>
      <c r="AB2883" s="10"/>
      <c r="AC2883" s="3"/>
      <c r="AD2883" s="3"/>
      <c r="AE2883" s="3"/>
      <c r="AF2883" s="10"/>
      <c r="AG2883" s="11"/>
      <c r="AH2883" s="10"/>
      <c r="AI2883" s="1"/>
      <c r="AJ2883" s="1"/>
      <c r="AK2883" s="1"/>
      <c r="AL2883" s="1"/>
      <c r="AM2883" s="1"/>
      <c r="AN2883" s="1"/>
      <c r="AO2883" s="1"/>
      <c r="AP2883" s="1"/>
      <c r="AQ2883" s="1"/>
      <c r="AR2883" s="1"/>
      <c r="AS2883" s="1"/>
      <c r="AT2883" s="1"/>
      <c r="AU2883" s="1"/>
      <c r="AV2883" s="1"/>
      <c r="AW2883" s="1"/>
      <c r="AX2883" s="1"/>
      <c r="AY2883" s="1"/>
      <c r="AZ2883" s="1"/>
      <c r="BA2883" s="1"/>
      <c r="BB2883" s="1"/>
      <c r="BC2883" s="1"/>
      <c r="BD2883" s="1"/>
      <c r="BE2883" s="1"/>
      <c r="BF2883" s="1"/>
      <c r="BG2883" s="1"/>
      <c r="BH2883" s="1"/>
      <c r="BI2883" s="1"/>
      <c r="BJ2883" s="1"/>
      <c r="BK2883" s="1"/>
      <c r="BL2883" s="1"/>
      <c r="BM2883" s="1"/>
      <c r="BN2883" s="1"/>
      <c r="BO2883" s="1"/>
      <c r="BP2883" s="1"/>
      <c r="BQ2883" s="1"/>
      <c r="BR2883" s="1"/>
      <c r="BS2883" s="1"/>
      <c r="BT2883" s="1"/>
      <c r="BU2883" s="1"/>
      <c r="BV2883" s="1"/>
      <c r="BW2883" s="1"/>
      <c r="BX2883" s="1"/>
      <c r="BY2883" s="1"/>
      <c r="BZ2883" s="1"/>
      <c r="CA2883" s="1"/>
      <c r="CB2883" s="1"/>
      <c r="CC2883" s="1"/>
      <c r="CD2883" s="1"/>
      <c r="CE2883" s="1"/>
      <c r="CF2883" s="1"/>
      <c r="CG2883" s="1"/>
      <c r="CH2883" s="1"/>
      <c r="CI2883" s="1"/>
      <c r="CJ2883" s="1"/>
      <c r="CK2883" s="1"/>
      <c r="CL2883" s="1"/>
      <c r="CM2883" s="1"/>
      <c r="CN2883" s="1"/>
      <c r="CO2883" s="1"/>
      <c r="CP2883" s="1"/>
      <c r="CQ2883" s="1"/>
      <c r="CR2883" s="1"/>
      <c r="CS2883" s="1"/>
      <c r="CT2883" s="1"/>
      <c r="CU2883" s="1"/>
      <c r="CV2883" s="1"/>
      <c r="CW2883" s="1"/>
      <c r="CX2883" s="1"/>
      <c r="CY2883" s="1"/>
      <c r="CZ2883" s="1"/>
      <c r="DA2883" s="1"/>
      <c r="DB2883" s="1"/>
      <c r="DC2883" s="1"/>
      <c r="DD2883" s="1"/>
      <c r="DE2883" s="1"/>
      <c r="DF2883" s="1"/>
      <c r="DG2883" s="1"/>
      <c r="DH2883" s="1"/>
      <c r="DI2883" s="1"/>
      <c r="DJ2883" s="1"/>
      <c r="DK2883" s="1"/>
      <c r="DL2883" s="1"/>
      <c r="DM2883" s="1"/>
      <c r="DN2883" s="1"/>
      <c r="DO2883" s="1"/>
      <c r="DP2883" s="1"/>
      <c r="DQ2883" s="1"/>
      <c r="DR2883" s="1"/>
      <c r="DS2883" s="1"/>
      <c r="DT2883" s="1"/>
      <c r="DU2883" s="1"/>
      <c r="DV2883" s="1"/>
      <c r="DW2883" s="1"/>
      <c r="DX2883" s="1"/>
      <c r="DY2883" s="1"/>
      <c r="DZ2883" s="1"/>
      <c r="EA2883" s="1"/>
      <c r="EB2883" s="1"/>
      <c r="EC2883" s="1"/>
      <c r="ED2883" s="1"/>
      <c r="EE2883" s="1"/>
      <c r="EF2883" s="1"/>
      <c r="EG2883" s="1"/>
      <c r="EH2883" s="1"/>
      <c r="EI2883" s="1"/>
      <c r="EJ2883" s="1"/>
      <c r="EK2883" s="1"/>
      <c r="EL2883" s="1"/>
      <c r="EM2883" s="1"/>
      <c r="EN2883" s="1"/>
      <c r="EO2883" s="1"/>
      <c r="EP2883" s="1"/>
      <c r="EQ2883" s="1"/>
      <c r="ER2883" s="1"/>
      <c r="ES2883" s="1"/>
      <c r="ET2883" s="1"/>
      <c r="EU2883" s="1"/>
      <c r="EV2883" s="1"/>
      <c r="EW2883" s="1"/>
      <c r="EX2883" s="1"/>
    </row>
    <row r="2884" spans="1:154" x14ac:dyDescent="0.15">
      <c r="A2884" s="52"/>
      <c r="B2884" s="53"/>
      <c r="C2884" s="54"/>
      <c r="D2884" s="55"/>
      <c r="E2884" s="56"/>
      <c r="F2884" s="56"/>
      <c r="G2884" s="56"/>
      <c r="H2884" s="56"/>
      <c r="I2884" s="55"/>
      <c r="J2884" s="57"/>
      <c r="K2884" s="58"/>
      <c r="L2884" s="59"/>
      <c r="M2884" s="60"/>
      <c r="N2884" s="60"/>
      <c r="O2884" s="59"/>
      <c r="P2884" s="56"/>
      <c r="Q2884" s="56"/>
      <c r="R2884" s="56"/>
      <c r="S2884" s="61"/>
      <c r="T2884" s="56"/>
      <c r="U2884" s="62"/>
      <c r="V2884" s="57"/>
      <c r="W2884" s="10"/>
      <c r="X2884" s="10"/>
      <c r="Y2884" s="27"/>
      <c r="Z2884" s="3"/>
      <c r="AA2884" s="1"/>
      <c r="AB2884" s="10"/>
      <c r="AC2884" s="3"/>
      <c r="AD2884" s="3"/>
      <c r="AE2884" s="3"/>
      <c r="AF2884" s="10"/>
      <c r="AG2884" s="11"/>
      <c r="AH2884" s="10"/>
      <c r="AI2884" s="1"/>
      <c r="AJ2884" s="1"/>
      <c r="AK2884" s="1"/>
      <c r="AL2884" s="1"/>
      <c r="AM2884" s="1"/>
      <c r="AN2884" s="1"/>
      <c r="AO2884" s="1"/>
      <c r="AP2884" s="1"/>
      <c r="AQ2884" s="1"/>
      <c r="AR2884" s="1"/>
      <c r="AS2884" s="1"/>
      <c r="AT2884" s="1"/>
      <c r="AU2884" s="1"/>
      <c r="AV2884" s="1"/>
      <c r="AW2884" s="1"/>
      <c r="AX2884" s="1"/>
      <c r="AY2884" s="1"/>
      <c r="AZ2884" s="1"/>
      <c r="BA2884" s="1"/>
      <c r="BB2884" s="1"/>
      <c r="BC2884" s="1"/>
      <c r="BD2884" s="1"/>
      <c r="BE2884" s="1"/>
      <c r="BF2884" s="1"/>
      <c r="BG2884" s="1"/>
      <c r="BH2884" s="1"/>
      <c r="BI2884" s="1"/>
      <c r="BJ2884" s="1"/>
      <c r="BK2884" s="1"/>
      <c r="BL2884" s="1"/>
      <c r="BM2884" s="1"/>
      <c r="BN2884" s="1"/>
      <c r="BO2884" s="1"/>
      <c r="BP2884" s="1"/>
      <c r="BQ2884" s="1"/>
      <c r="BR2884" s="1"/>
      <c r="BS2884" s="1"/>
      <c r="BT2884" s="1"/>
      <c r="BU2884" s="1"/>
      <c r="BV2884" s="1"/>
      <c r="BW2884" s="1"/>
      <c r="BX2884" s="1"/>
      <c r="BY2884" s="1"/>
      <c r="BZ2884" s="1"/>
      <c r="CA2884" s="1"/>
      <c r="CB2884" s="1"/>
      <c r="CC2884" s="1"/>
      <c r="CD2884" s="1"/>
      <c r="CE2884" s="1"/>
      <c r="CF2884" s="1"/>
      <c r="CG2884" s="1"/>
      <c r="CH2884" s="1"/>
      <c r="CI2884" s="1"/>
      <c r="CJ2884" s="1"/>
      <c r="CK2884" s="1"/>
      <c r="CL2884" s="1"/>
      <c r="CM2884" s="1"/>
      <c r="CN2884" s="1"/>
      <c r="CO2884" s="1"/>
      <c r="CP2884" s="1"/>
      <c r="CQ2884" s="1"/>
      <c r="CR2884" s="1"/>
      <c r="CS2884" s="1"/>
      <c r="CT2884" s="1"/>
      <c r="CU2884" s="1"/>
      <c r="CV2884" s="1"/>
      <c r="CW2884" s="1"/>
      <c r="CX2884" s="1"/>
      <c r="CY2884" s="1"/>
      <c r="CZ2884" s="1"/>
      <c r="DA2884" s="1"/>
      <c r="DB2884" s="1"/>
      <c r="DC2884" s="1"/>
      <c r="DD2884" s="1"/>
      <c r="DE2884" s="1"/>
      <c r="DF2884" s="1"/>
      <c r="DG2884" s="1"/>
      <c r="DH2884" s="1"/>
      <c r="DI2884" s="1"/>
      <c r="DJ2884" s="1"/>
      <c r="DK2884" s="1"/>
      <c r="DL2884" s="1"/>
      <c r="DM2884" s="1"/>
      <c r="DN2884" s="1"/>
      <c r="DO2884" s="1"/>
      <c r="DP2884" s="1"/>
      <c r="DQ2884" s="1"/>
      <c r="DR2884" s="1"/>
      <c r="DS2884" s="1"/>
      <c r="DT2884" s="1"/>
      <c r="DU2884" s="1"/>
      <c r="DV2884" s="1"/>
      <c r="DW2884" s="1"/>
      <c r="DX2884" s="1"/>
      <c r="DY2884" s="1"/>
      <c r="DZ2884" s="1"/>
      <c r="EA2884" s="1"/>
      <c r="EB2884" s="1"/>
      <c r="EC2884" s="1"/>
      <c r="ED2884" s="1"/>
      <c r="EE2884" s="1"/>
      <c r="EF2884" s="1"/>
      <c r="EG2884" s="1"/>
      <c r="EH2884" s="1"/>
      <c r="EI2884" s="1"/>
      <c r="EJ2884" s="1"/>
      <c r="EK2884" s="1"/>
      <c r="EL2884" s="1"/>
      <c r="EM2884" s="1"/>
      <c r="EN2884" s="1"/>
      <c r="EO2884" s="1"/>
      <c r="EP2884" s="1"/>
      <c r="EQ2884" s="1"/>
      <c r="ER2884" s="1"/>
      <c r="ES2884" s="1"/>
      <c r="ET2884" s="1"/>
      <c r="EU2884" s="1"/>
      <c r="EV2884" s="1"/>
      <c r="EW2884" s="1"/>
      <c r="EX2884" s="1"/>
    </row>
    <row r="2885" spans="1:154" x14ac:dyDescent="0.15">
      <c r="A2885" s="52"/>
      <c r="B2885" s="53"/>
      <c r="C2885" s="54"/>
      <c r="D2885" s="55"/>
      <c r="E2885" s="56"/>
      <c r="F2885" s="56"/>
      <c r="G2885" s="56"/>
      <c r="H2885" s="56"/>
      <c r="I2885" s="55"/>
      <c r="J2885" s="57"/>
      <c r="K2885" s="58"/>
      <c r="L2885" s="59"/>
      <c r="M2885" s="60"/>
      <c r="N2885" s="60"/>
      <c r="O2885" s="59"/>
      <c r="P2885" s="56"/>
      <c r="Q2885" s="56"/>
      <c r="R2885" s="56"/>
      <c r="S2885" s="61"/>
      <c r="T2885" s="56"/>
      <c r="U2885" s="62"/>
      <c r="V2885" s="57"/>
      <c r="W2885" s="10"/>
      <c r="X2885" s="10"/>
      <c r="Y2885" s="27"/>
      <c r="Z2885" s="3"/>
      <c r="AA2885" s="1"/>
      <c r="AB2885" s="10"/>
      <c r="AC2885" s="3"/>
      <c r="AD2885" s="3"/>
      <c r="AE2885" s="3"/>
      <c r="AF2885" s="10"/>
      <c r="AG2885" s="11"/>
      <c r="AH2885" s="10"/>
      <c r="AI2885" s="1"/>
      <c r="AJ2885" s="1"/>
      <c r="AK2885" s="1"/>
      <c r="AL2885" s="1"/>
      <c r="AM2885" s="1"/>
      <c r="AN2885" s="1"/>
      <c r="AO2885" s="1"/>
      <c r="AP2885" s="1"/>
      <c r="AQ2885" s="1"/>
      <c r="AR2885" s="1"/>
      <c r="AS2885" s="1"/>
      <c r="AT2885" s="1"/>
      <c r="AU2885" s="1"/>
      <c r="AV2885" s="1"/>
      <c r="AW2885" s="1"/>
      <c r="AX2885" s="1"/>
      <c r="AY2885" s="1"/>
      <c r="AZ2885" s="1"/>
      <c r="BA2885" s="1"/>
      <c r="BB2885" s="1"/>
      <c r="BC2885" s="1"/>
      <c r="BD2885" s="1"/>
      <c r="BE2885" s="1"/>
      <c r="BF2885" s="1"/>
      <c r="BG2885" s="1"/>
      <c r="BH2885" s="1"/>
      <c r="BI2885" s="1"/>
      <c r="BJ2885" s="1"/>
      <c r="BK2885" s="1"/>
      <c r="BL2885" s="1"/>
      <c r="BM2885" s="1"/>
      <c r="BN2885" s="1"/>
      <c r="BO2885" s="1"/>
      <c r="BP2885" s="1"/>
      <c r="BQ2885" s="1"/>
      <c r="BR2885" s="1"/>
      <c r="BS2885" s="1"/>
      <c r="BT2885" s="1"/>
      <c r="BU2885" s="1"/>
      <c r="BV2885" s="1"/>
      <c r="BW2885" s="1"/>
      <c r="BX2885" s="1"/>
      <c r="BY2885" s="1"/>
      <c r="BZ2885" s="1"/>
      <c r="CA2885" s="1"/>
      <c r="CB2885" s="1"/>
      <c r="CC2885" s="1"/>
      <c r="CD2885" s="1"/>
      <c r="CE2885" s="1"/>
      <c r="CF2885" s="1"/>
      <c r="CG2885" s="1"/>
      <c r="CH2885" s="1"/>
      <c r="CI2885" s="1"/>
      <c r="CJ2885" s="1"/>
      <c r="CK2885" s="1"/>
      <c r="CL2885" s="1"/>
      <c r="CM2885" s="1"/>
      <c r="CN2885" s="1"/>
      <c r="CO2885" s="1"/>
      <c r="CP2885" s="1"/>
      <c r="CQ2885" s="1"/>
      <c r="CR2885" s="1"/>
      <c r="CS2885" s="1"/>
      <c r="CT2885" s="1"/>
      <c r="CU2885" s="1"/>
      <c r="CV2885" s="1"/>
      <c r="CW2885" s="1"/>
      <c r="CX2885" s="1"/>
      <c r="CY2885" s="1"/>
      <c r="CZ2885" s="1"/>
      <c r="DA2885" s="1"/>
      <c r="DB2885" s="1"/>
      <c r="DC2885" s="1"/>
      <c r="DD2885" s="1"/>
      <c r="DE2885" s="1"/>
      <c r="DF2885" s="1"/>
      <c r="DG2885" s="1"/>
      <c r="DH2885" s="1"/>
      <c r="DI2885" s="1"/>
      <c r="DJ2885" s="1"/>
      <c r="DK2885" s="1"/>
      <c r="DL2885" s="1"/>
      <c r="DM2885" s="1"/>
      <c r="DN2885" s="1"/>
      <c r="DO2885" s="1"/>
      <c r="DP2885" s="1"/>
      <c r="DQ2885" s="1"/>
      <c r="DR2885" s="1"/>
      <c r="DS2885" s="1"/>
      <c r="DT2885" s="1"/>
      <c r="DU2885" s="1"/>
      <c r="DV2885" s="1"/>
      <c r="DW2885" s="1"/>
      <c r="DX2885" s="1"/>
      <c r="DY2885" s="1"/>
      <c r="DZ2885" s="1"/>
      <c r="EA2885" s="1"/>
      <c r="EB2885" s="1"/>
      <c r="EC2885" s="1"/>
      <c r="ED2885" s="1"/>
      <c r="EE2885" s="1"/>
      <c r="EF2885" s="1"/>
      <c r="EG2885" s="1"/>
      <c r="EH2885" s="1"/>
      <c r="EI2885" s="1"/>
      <c r="EJ2885" s="1"/>
      <c r="EK2885" s="1"/>
      <c r="EL2885" s="1"/>
      <c r="EM2885" s="1"/>
      <c r="EN2885" s="1"/>
      <c r="EO2885" s="1"/>
      <c r="EP2885" s="1"/>
      <c r="EQ2885" s="1"/>
      <c r="ER2885" s="1"/>
      <c r="ES2885" s="1"/>
      <c r="ET2885" s="1"/>
      <c r="EU2885" s="1"/>
      <c r="EV2885" s="1"/>
      <c r="EW2885" s="1"/>
      <c r="EX2885" s="1"/>
    </row>
    <row r="2886" spans="1:154" x14ac:dyDescent="0.15">
      <c r="A2886" s="52"/>
      <c r="B2886" s="53"/>
      <c r="C2886" s="54"/>
      <c r="D2886" s="55"/>
      <c r="E2886" s="56"/>
      <c r="F2886" s="56"/>
      <c r="G2886" s="56"/>
      <c r="H2886" s="56"/>
      <c r="I2886" s="55"/>
      <c r="J2886" s="57"/>
      <c r="K2886" s="58"/>
      <c r="L2886" s="59"/>
      <c r="M2886" s="60"/>
      <c r="N2886" s="60"/>
      <c r="O2886" s="59"/>
      <c r="P2886" s="56"/>
      <c r="Q2886" s="56"/>
      <c r="R2886" s="56"/>
      <c r="S2886" s="61"/>
      <c r="T2886" s="56"/>
      <c r="U2886" s="62"/>
      <c r="V2886" s="57"/>
      <c r="W2886" s="10"/>
      <c r="X2886" s="10"/>
      <c r="Y2886" s="27"/>
      <c r="Z2886" s="3"/>
      <c r="AA2886" s="1"/>
      <c r="AB2886" s="10"/>
      <c r="AC2886" s="3"/>
      <c r="AD2886" s="3"/>
      <c r="AE2886" s="3"/>
      <c r="AF2886" s="10"/>
      <c r="AG2886" s="11"/>
      <c r="AH2886" s="10"/>
      <c r="AI2886" s="1"/>
      <c r="AJ2886" s="1"/>
      <c r="AK2886" s="1"/>
      <c r="AL2886" s="1"/>
      <c r="AM2886" s="1"/>
      <c r="AN2886" s="1"/>
      <c r="AO2886" s="1"/>
      <c r="AP2886" s="1"/>
      <c r="AQ2886" s="1"/>
      <c r="AR2886" s="1"/>
      <c r="AS2886" s="1"/>
      <c r="AT2886" s="1"/>
      <c r="AU2886" s="1"/>
      <c r="AV2886" s="1"/>
      <c r="AW2886" s="1"/>
      <c r="AX2886" s="1"/>
      <c r="AY2886" s="1"/>
      <c r="AZ2886" s="1"/>
      <c r="BA2886" s="1"/>
      <c r="BB2886" s="1"/>
      <c r="BC2886" s="1"/>
      <c r="BD2886" s="1"/>
      <c r="BE2886" s="1"/>
      <c r="BF2886" s="1"/>
      <c r="BG2886" s="1"/>
      <c r="BH2886" s="1"/>
      <c r="BI2886" s="1"/>
      <c r="BJ2886" s="1"/>
      <c r="BK2886" s="1"/>
      <c r="BL2886" s="1"/>
      <c r="BM2886" s="1"/>
      <c r="BN2886" s="1"/>
      <c r="BO2886" s="1"/>
      <c r="BP2886" s="1"/>
      <c r="BQ2886" s="1"/>
      <c r="BR2886" s="1"/>
      <c r="BS2886" s="1"/>
      <c r="BT2886" s="1"/>
      <c r="BU2886" s="1"/>
      <c r="BV2886" s="1"/>
      <c r="BW2886" s="1"/>
      <c r="BX2886" s="1"/>
      <c r="BY2886" s="1"/>
      <c r="BZ2886" s="1"/>
      <c r="CA2886" s="1"/>
      <c r="CB2886" s="1"/>
      <c r="CC2886" s="1"/>
      <c r="CD2886" s="1"/>
      <c r="CE2886" s="1"/>
      <c r="CF2886" s="1"/>
      <c r="CG2886" s="1"/>
      <c r="CH2886" s="1"/>
      <c r="CI2886" s="1"/>
      <c r="CJ2886" s="1"/>
      <c r="CK2886" s="1"/>
      <c r="CL2886" s="1"/>
      <c r="CM2886" s="1"/>
      <c r="CN2886" s="1"/>
      <c r="CO2886" s="1"/>
      <c r="CP2886" s="1"/>
      <c r="CQ2886" s="1"/>
      <c r="CR2886" s="1"/>
      <c r="CS2886" s="1"/>
      <c r="CT2886" s="1"/>
      <c r="CU2886" s="1"/>
      <c r="CV2886" s="1"/>
      <c r="CW2886" s="1"/>
      <c r="CX2886" s="1"/>
      <c r="CY2886" s="1"/>
      <c r="CZ2886" s="1"/>
      <c r="DA2886" s="1"/>
      <c r="DB2886" s="1"/>
      <c r="DC2886" s="1"/>
      <c r="DD2886" s="1"/>
      <c r="DE2886" s="1"/>
      <c r="DF2886" s="1"/>
      <c r="DG2886" s="1"/>
      <c r="DH2886" s="1"/>
      <c r="DI2886" s="1"/>
      <c r="DJ2886" s="1"/>
      <c r="DK2886" s="1"/>
      <c r="DL2886" s="1"/>
      <c r="DM2886" s="1"/>
      <c r="DN2886" s="1"/>
      <c r="DO2886" s="1"/>
      <c r="DP2886" s="1"/>
      <c r="DQ2886" s="1"/>
      <c r="DR2886" s="1"/>
      <c r="DS2886" s="1"/>
      <c r="DT2886" s="1"/>
      <c r="DU2886" s="1"/>
      <c r="DV2886" s="1"/>
      <c r="DW2886" s="1"/>
      <c r="DX2886" s="1"/>
      <c r="DY2886" s="1"/>
      <c r="DZ2886" s="1"/>
      <c r="EA2886" s="1"/>
      <c r="EB2886" s="1"/>
      <c r="EC2886" s="1"/>
      <c r="ED2886" s="1"/>
      <c r="EE2886" s="1"/>
      <c r="EF2886" s="1"/>
      <c r="EG2886" s="1"/>
      <c r="EH2886" s="1"/>
      <c r="EI2886" s="1"/>
      <c r="EJ2886" s="1"/>
      <c r="EK2886" s="1"/>
      <c r="EL2886" s="1"/>
      <c r="EM2886" s="1"/>
      <c r="EN2886" s="1"/>
      <c r="EO2886" s="1"/>
      <c r="EP2886" s="1"/>
      <c r="EQ2886" s="1"/>
      <c r="ER2886" s="1"/>
      <c r="ES2886" s="1"/>
      <c r="ET2886" s="1"/>
      <c r="EU2886" s="1"/>
      <c r="EV2886" s="1"/>
      <c r="EW2886" s="1"/>
      <c r="EX2886" s="1"/>
    </row>
    <row r="2887" spans="1:154" x14ac:dyDescent="0.15">
      <c r="A2887" s="52"/>
      <c r="B2887" s="53"/>
      <c r="C2887" s="54"/>
      <c r="D2887" s="55"/>
      <c r="E2887" s="56"/>
      <c r="F2887" s="56"/>
      <c r="G2887" s="56"/>
      <c r="H2887" s="56"/>
      <c r="I2887" s="55"/>
      <c r="J2887" s="57"/>
      <c r="K2887" s="58"/>
      <c r="L2887" s="59"/>
      <c r="M2887" s="60"/>
      <c r="N2887" s="60"/>
      <c r="O2887" s="59"/>
      <c r="P2887" s="56"/>
      <c r="Q2887" s="56"/>
      <c r="R2887" s="56"/>
      <c r="S2887" s="61"/>
      <c r="T2887" s="56"/>
      <c r="U2887" s="62"/>
      <c r="V2887" s="57"/>
      <c r="W2887" s="10"/>
      <c r="X2887" s="10"/>
      <c r="Y2887" s="27"/>
      <c r="Z2887" s="3"/>
      <c r="AA2887" s="1"/>
      <c r="AB2887" s="10"/>
      <c r="AC2887" s="3"/>
      <c r="AD2887" s="3"/>
      <c r="AE2887" s="3"/>
      <c r="AF2887" s="10"/>
      <c r="AG2887" s="11"/>
      <c r="AH2887" s="10"/>
      <c r="AI2887" s="1"/>
      <c r="AJ2887" s="1"/>
      <c r="AK2887" s="1"/>
      <c r="AL2887" s="1"/>
      <c r="AM2887" s="1"/>
      <c r="AN2887" s="1"/>
      <c r="AO2887" s="1"/>
      <c r="AP2887" s="1"/>
      <c r="AQ2887" s="1"/>
      <c r="AR2887" s="1"/>
      <c r="AS2887" s="1"/>
      <c r="AT2887" s="1"/>
      <c r="AU2887" s="1"/>
      <c r="AV2887" s="1"/>
      <c r="AW2887" s="1"/>
      <c r="AX2887" s="1"/>
      <c r="AY2887" s="1"/>
      <c r="AZ2887" s="1"/>
      <c r="BA2887" s="1"/>
      <c r="BB2887" s="1"/>
      <c r="BC2887" s="1"/>
      <c r="BD2887" s="1"/>
      <c r="BE2887" s="1"/>
      <c r="BF2887" s="1"/>
      <c r="BG2887" s="1"/>
      <c r="BH2887" s="1"/>
      <c r="BI2887" s="1"/>
      <c r="BJ2887" s="1"/>
      <c r="BK2887" s="1"/>
      <c r="BL2887" s="1"/>
      <c r="BM2887" s="1"/>
      <c r="BN2887" s="1"/>
      <c r="BO2887" s="1"/>
      <c r="BP2887" s="1"/>
      <c r="BQ2887" s="1"/>
      <c r="BR2887" s="1"/>
      <c r="BS2887" s="1"/>
      <c r="BT2887" s="1"/>
      <c r="BU2887" s="1"/>
      <c r="BV2887" s="1"/>
      <c r="BW2887" s="1"/>
      <c r="BX2887" s="1"/>
      <c r="BY2887" s="1"/>
      <c r="BZ2887" s="1"/>
      <c r="CA2887" s="1"/>
      <c r="CB2887" s="1"/>
      <c r="CC2887" s="1"/>
      <c r="CD2887" s="1"/>
      <c r="CE2887" s="1"/>
      <c r="CF2887" s="1"/>
      <c r="CG2887" s="1"/>
      <c r="CH2887" s="1"/>
      <c r="CI2887" s="1"/>
      <c r="CJ2887" s="1"/>
      <c r="CK2887" s="1"/>
      <c r="CL2887" s="1"/>
      <c r="CM2887" s="1"/>
      <c r="CN2887" s="1"/>
      <c r="CO2887" s="1"/>
      <c r="CP2887" s="1"/>
      <c r="CQ2887" s="1"/>
      <c r="CR2887" s="1"/>
      <c r="CS2887" s="1"/>
      <c r="CT2887" s="1"/>
      <c r="CU2887" s="1"/>
      <c r="CV2887" s="1"/>
      <c r="CW2887" s="1"/>
      <c r="CX2887" s="1"/>
      <c r="CY2887" s="1"/>
      <c r="CZ2887" s="1"/>
      <c r="DA2887" s="1"/>
      <c r="DB2887" s="1"/>
      <c r="DC2887" s="1"/>
      <c r="DD2887" s="1"/>
      <c r="DE2887" s="1"/>
      <c r="DF2887" s="1"/>
      <c r="DG2887" s="1"/>
      <c r="DH2887" s="1"/>
      <c r="DI2887" s="1"/>
      <c r="DJ2887" s="1"/>
      <c r="DK2887" s="1"/>
      <c r="DL2887" s="1"/>
      <c r="DM2887" s="1"/>
      <c r="DN2887" s="1"/>
      <c r="DO2887" s="1"/>
      <c r="DP2887" s="1"/>
      <c r="DQ2887" s="1"/>
      <c r="DR2887" s="1"/>
      <c r="DS2887" s="1"/>
      <c r="DT2887" s="1"/>
      <c r="DU2887" s="1"/>
      <c r="DV2887" s="1"/>
      <c r="DW2887" s="1"/>
      <c r="DX2887" s="1"/>
      <c r="DY2887" s="1"/>
      <c r="DZ2887" s="1"/>
      <c r="EA2887" s="1"/>
      <c r="EB2887" s="1"/>
      <c r="EC2887" s="1"/>
      <c r="ED2887" s="1"/>
      <c r="EE2887" s="1"/>
      <c r="EF2887" s="1"/>
      <c r="EG2887" s="1"/>
      <c r="EH2887" s="1"/>
      <c r="EI2887" s="1"/>
      <c r="EJ2887" s="1"/>
      <c r="EK2887" s="1"/>
      <c r="EL2887" s="1"/>
      <c r="EM2887" s="1"/>
      <c r="EN2887" s="1"/>
      <c r="EO2887" s="1"/>
      <c r="EP2887" s="1"/>
      <c r="EQ2887" s="1"/>
      <c r="ER2887" s="1"/>
      <c r="ES2887" s="1"/>
      <c r="ET2887" s="1"/>
      <c r="EU2887" s="1"/>
      <c r="EV2887" s="1"/>
      <c r="EW2887" s="1"/>
      <c r="EX2887" s="1"/>
    </row>
    <row r="2888" spans="1:154" x14ac:dyDescent="0.15">
      <c r="A2888" s="52"/>
      <c r="B2888" s="53"/>
      <c r="C2888" s="54"/>
      <c r="D2888" s="55"/>
      <c r="E2888" s="56"/>
      <c r="F2888" s="56"/>
      <c r="G2888" s="56"/>
      <c r="H2888" s="56"/>
      <c r="I2888" s="55"/>
      <c r="J2888" s="57"/>
      <c r="K2888" s="58"/>
      <c r="L2888" s="59"/>
      <c r="M2888" s="60"/>
      <c r="N2888" s="60"/>
      <c r="O2888" s="59"/>
      <c r="P2888" s="56"/>
      <c r="Q2888" s="56"/>
      <c r="R2888" s="56"/>
      <c r="S2888" s="61"/>
      <c r="T2888" s="56"/>
      <c r="U2888" s="62"/>
      <c r="V2888" s="57"/>
      <c r="W2888" s="10"/>
      <c r="X2888" s="10"/>
      <c r="Y2888" s="27"/>
      <c r="Z2888" s="3"/>
      <c r="AA2888" s="1"/>
      <c r="AB2888" s="10"/>
      <c r="AC2888" s="3"/>
      <c r="AD2888" s="3"/>
      <c r="AE2888" s="3"/>
      <c r="AF2888" s="10"/>
      <c r="AG2888" s="11"/>
      <c r="AH2888" s="10"/>
      <c r="AI2888" s="1"/>
      <c r="AJ2888" s="1"/>
      <c r="AK2888" s="1"/>
      <c r="AL2888" s="1"/>
      <c r="AM2888" s="1"/>
      <c r="AN2888" s="1"/>
      <c r="AO2888" s="1"/>
      <c r="AP2888" s="1"/>
      <c r="AQ2888" s="1"/>
      <c r="AR2888" s="1"/>
      <c r="AS2888" s="1"/>
      <c r="AT2888" s="1"/>
      <c r="AU2888" s="1"/>
      <c r="AV2888" s="1"/>
      <c r="AW2888" s="1"/>
      <c r="AX2888" s="1"/>
      <c r="AY2888" s="1"/>
      <c r="AZ2888" s="1"/>
      <c r="BA2888" s="1"/>
      <c r="BB2888" s="1"/>
      <c r="BC2888" s="1"/>
      <c r="BD2888" s="1"/>
      <c r="BE2888" s="1"/>
      <c r="BF2888" s="1"/>
      <c r="BG2888" s="1"/>
      <c r="BH2888" s="1"/>
      <c r="BI2888" s="1"/>
      <c r="BJ2888" s="1"/>
      <c r="BK2888" s="1"/>
      <c r="BL2888" s="1"/>
      <c r="BM2888" s="1"/>
      <c r="BN2888" s="1"/>
      <c r="BO2888" s="1"/>
      <c r="BP2888" s="1"/>
      <c r="BQ2888" s="1"/>
      <c r="BR2888" s="1"/>
      <c r="BS2888" s="1"/>
      <c r="BT2888" s="1"/>
      <c r="BU2888" s="1"/>
      <c r="BV2888" s="1"/>
      <c r="BW2888" s="1"/>
      <c r="BX2888" s="1"/>
      <c r="BY2888" s="1"/>
      <c r="BZ2888" s="1"/>
      <c r="CA2888" s="1"/>
      <c r="CB2888" s="1"/>
      <c r="CC2888" s="1"/>
      <c r="CD2888" s="1"/>
      <c r="CE2888" s="1"/>
      <c r="CF2888" s="1"/>
      <c r="CG2888" s="1"/>
      <c r="CH2888" s="1"/>
      <c r="CI2888" s="1"/>
      <c r="CJ2888" s="1"/>
      <c r="CK2888" s="1"/>
      <c r="CL2888" s="1"/>
      <c r="CM2888" s="1"/>
      <c r="CN2888" s="1"/>
      <c r="CO2888" s="1"/>
      <c r="CP2888" s="1"/>
      <c r="CQ2888" s="1"/>
      <c r="CR2888" s="1"/>
      <c r="CS2888" s="1"/>
      <c r="CT2888" s="1"/>
      <c r="CU2888" s="1"/>
      <c r="CV2888" s="1"/>
      <c r="CW2888" s="1"/>
      <c r="CX2888" s="1"/>
      <c r="CY2888" s="1"/>
      <c r="CZ2888" s="1"/>
      <c r="DA2888" s="1"/>
      <c r="DB2888" s="1"/>
      <c r="DC2888" s="1"/>
      <c r="DD2888" s="1"/>
      <c r="DE2888" s="1"/>
      <c r="DF2888" s="1"/>
      <c r="DG2888" s="1"/>
      <c r="DH2888" s="1"/>
      <c r="DI2888" s="1"/>
      <c r="DJ2888" s="1"/>
      <c r="DK2888" s="1"/>
      <c r="DL2888" s="1"/>
      <c r="DM2888" s="1"/>
      <c r="DN2888" s="1"/>
      <c r="DO2888" s="1"/>
      <c r="DP2888" s="1"/>
      <c r="DQ2888" s="1"/>
      <c r="DR2888" s="1"/>
      <c r="DS2888" s="1"/>
      <c r="DT2888" s="1"/>
      <c r="DU2888" s="1"/>
      <c r="DV2888" s="1"/>
      <c r="DW2888" s="1"/>
      <c r="DX2888" s="1"/>
      <c r="DY2888" s="1"/>
      <c r="DZ2888" s="1"/>
      <c r="EA2888" s="1"/>
      <c r="EB2888" s="1"/>
      <c r="EC2888" s="1"/>
      <c r="ED2888" s="1"/>
      <c r="EE2888" s="1"/>
      <c r="EF2888" s="1"/>
      <c r="EG2888" s="1"/>
      <c r="EH2888" s="1"/>
      <c r="EI2888" s="1"/>
      <c r="EJ2888" s="1"/>
      <c r="EK2888" s="1"/>
      <c r="EL2888" s="1"/>
      <c r="EM2888" s="1"/>
      <c r="EN2888" s="1"/>
      <c r="EO2888" s="1"/>
      <c r="EP2888" s="1"/>
      <c r="EQ2888" s="1"/>
      <c r="ER2888" s="1"/>
      <c r="ES2888" s="1"/>
      <c r="ET2888" s="1"/>
      <c r="EU2888" s="1"/>
      <c r="EV2888" s="1"/>
      <c r="EW2888" s="1"/>
      <c r="EX2888" s="1"/>
    </row>
    <row r="2889" spans="1:154" x14ac:dyDescent="0.15">
      <c r="A2889" s="52"/>
      <c r="B2889" s="53"/>
      <c r="C2889" s="54"/>
      <c r="D2889" s="55"/>
      <c r="E2889" s="56"/>
      <c r="F2889" s="56"/>
      <c r="G2889" s="56"/>
      <c r="H2889" s="56"/>
      <c r="I2889" s="55"/>
      <c r="J2889" s="57"/>
      <c r="K2889" s="58"/>
      <c r="L2889" s="59"/>
      <c r="M2889" s="60"/>
      <c r="N2889" s="60"/>
      <c r="O2889" s="59"/>
      <c r="P2889" s="56"/>
      <c r="Q2889" s="56"/>
      <c r="R2889" s="56"/>
      <c r="S2889" s="61"/>
      <c r="T2889" s="56"/>
      <c r="U2889" s="62"/>
      <c r="V2889" s="57"/>
      <c r="W2889" s="10"/>
      <c r="X2889" s="10"/>
      <c r="Y2889" s="27"/>
      <c r="Z2889" s="3"/>
      <c r="AA2889" s="1"/>
      <c r="AB2889" s="10"/>
      <c r="AC2889" s="3"/>
      <c r="AD2889" s="3"/>
      <c r="AE2889" s="3"/>
      <c r="AF2889" s="10"/>
      <c r="AG2889" s="11"/>
      <c r="AH2889" s="10"/>
      <c r="AI2889" s="1"/>
      <c r="AJ2889" s="1"/>
      <c r="AK2889" s="1"/>
      <c r="AL2889" s="1"/>
      <c r="AM2889" s="1"/>
      <c r="AN2889" s="1"/>
      <c r="AO2889" s="1"/>
      <c r="AP2889" s="1"/>
      <c r="AQ2889" s="1"/>
      <c r="AR2889" s="1"/>
      <c r="AS2889" s="1"/>
      <c r="AT2889" s="1"/>
      <c r="AU2889" s="1"/>
      <c r="AV2889" s="1"/>
      <c r="AW2889" s="1"/>
      <c r="AX2889" s="1"/>
      <c r="AY2889" s="1"/>
      <c r="AZ2889" s="1"/>
      <c r="BA2889" s="1"/>
      <c r="BB2889" s="1"/>
      <c r="BC2889" s="1"/>
      <c r="BD2889" s="1"/>
      <c r="BE2889" s="1"/>
      <c r="BF2889" s="1"/>
      <c r="BG2889" s="1"/>
      <c r="BH2889" s="1"/>
      <c r="BI2889" s="1"/>
      <c r="BJ2889" s="1"/>
      <c r="BK2889" s="1"/>
      <c r="BL2889" s="1"/>
      <c r="BM2889" s="1"/>
      <c r="BN2889" s="1"/>
      <c r="BO2889" s="1"/>
      <c r="BP2889" s="1"/>
      <c r="BQ2889" s="1"/>
      <c r="BR2889" s="1"/>
      <c r="BS2889" s="1"/>
      <c r="BT2889" s="1"/>
      <c r="BU2889" s="1"/>
      <c r="BV2889" s="1"/>
      <c r="BW2889" s="1"/>
      <c r="BX2889" s="1"/>
      <c r="BY2889" s="1"/>
      <c r="BZ2889" s="1"/>
      <c r="CA2889" s="1"/>
      <c r="CB2889" s="1"/>
      <c r="CC2889" s="1"/>
      <c r="CD2889" s="1"/>
      <c r="CE2889" s="1"/>
      <c r="CF2889" s="1"/>
      <c r="CG2889" s="1"/>
      <c r="CH2889" s="1"/>
      <c r="CI2889" s="1"/>
      <c r="CJ2889" s="1"/>
      <c r="CK2889" s="1"/>
      <c r="CL2889" s="1"/>
      <c r="CM2889" s="1"/>
      <c r="CN2889" s="1"/>
      <c r="CO2889" s="1"/>
      <c r="CP2889" s="1"/>
      <c r="CQ2889" s="1"/>
      <c r="CR2889" s="1"/>
      <c r="CS2889" s="1"/>
      <c r="CT2889" s="1"/>
      <c r="CU2889" s="1"/>
      <c r="CV2889" s="1"/>
      <c r="CW2889" s="1"/>
      <c r="CX2889" s="1"/>
      <c r="CY2889" s="1"/>
      <c r="CZ2889" s="1"/>
      <c r="DA2889" s="1"/>
      <c r="DB2889" s="1"/>
      <c r="DC2889" s="1"/>
      <c r="DD2889" s="1"/>
      <c r="DE2889" s="1"/>
      <c r="DF2889" s="1"/>
      <c r="DG2889" s="1"/>
      <c r="DH2889" s="1"/>
      <c r="DI2889" s="1"/>
      <c r="DJ2889" s="1"/>
      <c r="DK2889" s="1"/>
      <c r="DL2889" s="1"/>
      <c r="DM2889" s="1"/>
      <c r="DN2889" s="1"/>
      <c r="DO2889" s="1"/>
      <c r="DP2889" s="1"/>
      <c r="DQ2889" s="1"/>
      <c r="DR2889" s="1"/>
      <c r="DS2889" s="1"/>
      <c r="DT2889" s="1"/>
      <c r="DU2889" s="1"/>
      <c r="DV2889" s="1"/>
      <c r="DW2889" s="1"/>
      <c r="DX2889" s="1"/>
      <c r="DY2889" s="1"/>
      <c r="DZ2889" s="1"/>
      <c r="EA2889" s="1"/>
      <c r="EB2889" s="1"/>
      <c r="EC2889" s="1"/>
      <c r="ED2889" s="1"/>
      <c r="EE2889" s="1"/>
      <c r="EF2889" s="1"/>
      <c r="EG2889" s="1"/>
      <c r="EH2889" s="1"/>
      <c r="EI2889" s="1"/>
      <c r="EJ2889" s="1"/>
      <c r="EK2889" s="1"/>
      <c r="EL2889" s="1"/>
      <c r="EM2889" s="1"/>
      <c r="EN2889" s="1"/>
      <c r="EO2889" s="1"/>
      <c r="EP2889" s="1"/>
      <c r="EQ2889" s="1"/>
      <c r="ER2889" s="1"/>
      <c r="ES2889" s="1"/>
      <c r="ET2889" s="1"/>
      <c r="EU2889" s="1"/>
      <c r="EV2889" s="1"/>
      <c r="EW2889" s="1"/>
      <c r="EX2889" s="1"/>
    </row>
    <row r="2890" spans="1:154" x14ac:dyDescent="0.15">
      <c r="A2890" s="52"/>
      <c r="B2890" s="53"/>
      <c r="C2890" s="54"/>
      <c r="D2890" s="55"/>
      <c r="E2890" s="56"/>
      <c r="F2890" s="56"/>
      <c r="G2890" s="56"/>
      <c r="H2890" s="56"/>
      <c r="I2890" s="55"/>
      <c r="J2890" s="57"/>
      <c r="K2890" s="58"/>
      <c r="L2890" s="59"/>
      <c r="M2890" s="60"/>
      <c r="N2890" s="60"/>
      <c r="O2890" s="59"/>
      <c r="P2890" s="56"/>
      <c r="Q2890" s="56"/>
      <c r="R2890" s="56"/>
      <c r="S2890" s="61"/>
      <c r="T2890" s="56"/>
      <c r="U2890" s="62"/>
      <c r="V2890" s="57"/>
      <c r="W2890" s="10"/>
      <c r="X2890" s="10"/>
      <c r="Y2890" s="27"/>
      <c r="Z2890" s="3"/>
      <c r="AA2890" s="1"/>
      <c r="AB2890" s="10"/>
      <c r="AC2890" s="3"/>
      <c r="AD2890" s="3"/>
      <c r="AE2890" s="3"/>
      <c r="AF2890" s="10"/>
      <c r="AG2890" s="11"/>
      <c r="AH2890" s="10"/>
      <c r="AI2890" s="1"/>
      <c r="AJ2890" s="1"/>
      <c r="AK2890" s="1"/>
      <c r="AL2890" s="1"/>
      <c r="AM2890" s="1"/>
      <c r="AN2890" s="1"/>
      <c r="AO2890" s="1"/>
      <c r="AP2890" s="1"/>
      <c r="AQ2890" s="1"/>
      <c r="AR2890" s="1"/>
      <c r="AS2890" s="1"/>
      <c r="AT2890" s="1"/>
      <c r="AU2890" s="1"/>
      <c r="AV2890" s="1"/>
      <c r="AW2890" s="1"/>
      <c r="AX2890" s="1"/>
      <c r="AY2890" s="1"/>
      <c r="AZ2890" s="1"/>
      <c r="BA2890" s="1"/>
      <c r="BB2890" s="1"/>
      <c r="BC2890" s="1"/>
      <c r="BD2890" s="1"/>
      <c r="BE2890" s="1"/>
      <c r="BF2890" s="1"/>
      <c r="BG2890" s="1"/>
      <c r="BH2890" s="1"/>
      <c r="BI2890" s="1"/>
      <c r="BJ2890" s="1"/>
      <c r="BK2890" s="1"/>
      <c r="BL2890" s="1"/>
      <c r="BM2890" s="1"/>
      <c r="BN2890" s="1"/>
      <c r="BO2890" s="1"/>
      <c r="BP2890" s="1"/>
      <c r="BQ2890" s="1"/>
      <c r="BR2890" s="1"/>
      <c r="BS2890" s="1"/>
      <c r="BT2890" s="1"/>
      <c r="BU2890" s="1"/>
      <c r="BV2890" s="1"/>
      <c r="BW2890" s="1"/>
      <c r="BX2890" s="1"/>
      <c r="BY2890" s="1"/>
      <c r="BZ2890" s="1"/>
      <c r="CA2890" s="1"/>
      <c r="CB2890" s="1"/>
      <c r="CC2890" s="1"/>
      <c r="CD2890" s="1"/>
      <c r="CE2890" s="1"/>
      <c r="CF2890" s="1"/>
      <c r="CG2890" s="1"/>
      <c r="CH2890" s="1"/>
      <c r="CI2890" s="1"/>
      <c r="CJ2890" s="1"/>
      <c r="CK2890" s="1"/>
      <c r="CL2890" s="1"/>
      <c r="CM2890" s="1"/>
      <c r="CN2890" s="1"/>
      <c r="CO2890" s="1"/>
      <c r="CP2890" s="1"/>
      <c r="CQ2890" s="1"/>
      <c r="CR2890" s="1"/>
      <c r="CS2890" s="1"/>
      <c r="CT2890" s="1"/>
      <c r="CU2890" s="1"/>
      <c r="CV2890" s="1"/>
      <c r="CW2890" s="1"/>
      <c r="CX2890" s="1"/>
      <c r="CY2890" s="1"/>
      <c r="CZ2890" s="1"/>
      <c r="DA2890" s="1"/>
      <c r="DB2890" s="1"/>
      <c r="DC2890" s="1"/>
      <c r="DD2890" s="1"/>
      <c r="DE2890" s="1"/>
      <c r="DF2890" s="1"/>
      <c r="DG2890" s="1"/>
      <c r="DH2890" s="1"/>
      <c r="DI2890" s="1"/>
      <c r="DJ2890" s="1"/>
      <c r="DK2890" s="1"/>
      <c r="DL2890" s="1"/>
      <c r="DM2890" s="1"/>
      <c r="DN2890" s="1"/>
      <c r="DO2890" s="1"/>
      <c r="DP2890" s="1"/>
      <c r="DQ2890" s="1"/>
      <c r="DR2890" s="1"/>
      <c r="DS2890" s="1"/>
      <c r="DT2890" s="1"/>
      <c r="DU2890" s="1"/>
      <c r="DV2890" s="1"/>
      <c r="DW2890" s="1"/>
      <c r="DX2890" s="1"/>
      <c r="DY2890" s="1"/>
      <c r="DZ2890" s="1"/>
      <c r="EA2890" s="1"/>
      <c r="EB2890" s="1"/>
      <c r="EC2890" s="1"/>
      <c r="ED2890" s="1"/>
      <c r="EE2890" s="1"/>
      <c r="EF2890" s="1"/>
      <c r="EG2890" s="1"/>
      <c r="EH2890" s="1"/>
      <c r="EI2890" s="1"/>
      <c r="EJ2890" s="1"/>
      <c r="EK2890" s="1"/>
      <c r="EL2890" s="1"/>
      <c r="EM2890" s="1"/>
      <c r="EN2890" s="1"/>
      <c r="EO2890" s="1"/>
      <c r="EP2890" s="1"/>
      <c r="EQ2890" s="1"/>
      <c r="ER2890" s="1"/>
      <c r="ES2890" s="1"/>
      <c r="ET2890" s="1"/>
      <c r="EU2890" s="1"/>
      <c r="EV2890" s="1"/>
      <c r="EW2890" s="1"/>
      <c r="EX2890" s="1"/>
    </row>
    <row r="2891" spans="1:154" x14ac:dyDescent="0.15">
      <c r="A2891" s="52"/>
      <c r="B2891" s="53"/>
      <c r="C2891" s="54"/>
      <c r="D2891" s="55"/>
      <c r="E2891" s="56"/>
      <c r="F2891" s="56"/>
      <c r="G2891" s="56"/>
      <c r="H2891" s="56"/>
      <c r="I2891" s="55"/>
      <c r="J2891" s="57"/>
      <c r="K2891" s="58"/>
      <c r="L2891" s="59"/>
      <c r="M2891" s="60"/>
      <c r="N2891" s="60"/>
      <c r="O2891" s="59"/>
      <c r="P2891" s="56"/>
      <c r="Q2891" s="56"/>
      <c r="R2891" s="56"/>
      <c r="S2891" s="61"/>
      <c r="T2891" s="56"/>
      <c r="U2891" s="62"/>
      <c r="V2891" s="57"/>
      <c r="W2891" s="10"/>
      <c r="X2891" s="10"/>
      <c r="Y2891" s="27"/>
      <c r="Z2891" s="3"/>
      <c r="AA2891" s="1"/>
      <c r="AB2891" s="10"/>
      <c r="AC2891" s="3"/>
      <c r="AD2891" s="3"/>
      <c r="AE2891" s="3"/>
      <c r="AF2891" s="10"/>
      <c r="AG2891" s="11"/>
      <c r="AH2891" s="10"/>
      <c r="AI2891" s="1"/>
      <c r="AJ2891" s="1"/>
      <c r="AK2891" s="1"/>
      <c r="AL2891" s="1"/>
      <c r="AM2891" s="1"/>
      <c r="AN2891" s="1"/>
      <c r="AO2891" s="1"/>
      <c r="AP2891" s="1"/>
      <c r="AQ2891" s="1"/>
      <c r="AR2891" s="1"/>
      <c r="AS2891" s="1"/>
      <c r="AT2891" s="1"/>
      <c r="AU2891" s="1"/>
      <c r="AV2891" s="1"/>
      <c r="AW2891" s="1"/>
      <c r="AX2891" s="1"/>
      <c r="AY2891" s="1"/>
      <c r="AZ2891" s="1"/>
      <c r="BA2891" s="1"/>
      <c r="BB2891" s="1"/>
      <c r="BC2891" s="1"/>
      <c r="BD2891" s="1"/>
      <c r="BE2891" s="1"/>
      <c r="BF2891" s="1"/>
      <c r="BG2891" s="1"/>
      <c r="BH2891" s="1"/>
      <c r="BI2891" s="1"/>
      <c r="BJ2891" s="1"/>
      <c r="BK2891" s="1"/>
      <c r="BL2891" s="1"/>
      <c r="BM2891" s="1"/>
      <c r="BN2891" s="1"/>
      <c r="BO2891" s="1"/>
      <c r="BP2891" s="1"/>
      <c r="BQ2891" s="1"/>
      <c r="BR2891" s="1"/>
      <c r="BS2891" s="1"/>
      <c r="BT2891" s="1"/>
      <c r="BU2891" s="1"/>
      <c r="BV2891" s="1"/>
      <c r="BW2891" s="1"/>
      <c r="BX2891" s="1"/>
      <c r="BY2891" s="1"/>
      <c r="BZ2891" s="1"/>
      <c r="CA2891" s="1"/>
      <c r="CB2891" s="1"/>
      <c r="CC2891" s="1"/>
      <c r="CD2891" s="1"/>
      <c r="CE2891" s="1"/>
      <c r="CF2891" s="1"/>
      <c r="CG2891" s="1"/>
      <c r="CH2891" s="1"/>
      <c r="CI2891" s="1"/>
      <c r="CJ2891" s="1"/>
      <c r="CK2891" s="1"/>
      <c r="CL2891" s="1"/>
      <c r="CM2891" s="1"/>
      <c r="CN2891" s="1"/>
      <c r="CO2891" s="1"/>
      <c r="CP2891" s="1"/>
      <c r="CQ2891" s="1"/>
      <c r="CR2891" s="1"/>
      <c r="CS2891" s="1"/>
      <c r="CT2891" s="1"/>
      <c r="CU2891" s="1"/>
      <c r="CV2891" s="1"/>
      <c r="CW2891" s="1"/>
      <c r="CX2891" s="1"/>
      <c r="CY2891" s="1"/>
      <c r="CZ2891" s="1"/>
      <c r="DA2891" s="1"/>
      <c r="DB2891" s="1"/>
      <c r="DC2891" s="1"/>
      <c r="DD2891" s="1"/>
      <c r="DE2891" s="1"/>
      <c r="DF2891" s="1"/>
      <c r="DG2891" s="1"/>
      <c r="DH2891" s="1"/>
      <c r="DI2891" s="1"/>
      <c r="DJ2891" s="1"/>
      <c r="DK2891" s="1"/>
      <c r="DL2891" s="1"/>
      <c r="DM2891" s="1"/>
      <c r="DN2891" s="1"/>
      <c r="DO2891" s="1"/>
      <c r="DP2891" s="1"/>
      <c r="DQ2891" s="1"/>
      <c r="DR2891" s="1"/>
      <c r="DS2891" s="1"/>
      <c r="DT2891" s="1"/>
      <c r="DU2891" s="1"/>
      <c r="DV2891" s="1"/>
      <c r="DW2891" s="1"/>
      <c r="DX2891" s="1"/>
      <c r="DY2891" s="1"/>
      <c r="DZ2891" s="1"/>
      <c r="EA2891" s="1"/>
      <c r="EB2891" s="1"/>
      <c r="EC2891" s="1"/>
      <c r="ED2891" s="1"/>
      <c r="EE2891" s="1"/>
      <c r="EF2891" s="1"/>
      <c r="EG2891" s="1"/>
      <c r="EH2891" s="1"/>
      <c r="EI2891" s="1"/>
      <c r="EJ2891" s="1"/>
      <c r="EK2891" s="1"/>
      <c r="EL2891" s="1"/>
      <c r="EM2891" s="1"/>
      <c r="EN2891" s="1"/>
      <c r="EO2891" s="1"/>
      <c r="EP2891" s="1"/>
      <c r="EQ2891" s="1"/>
      <c r="ER2891" s="1"/>
      <c r="ES2891" s="1"/>
      <c r="ET2891" s="1"/>
      <c r="EU2891" s="1"/>
      <c r="EV2891" s="1"/>
      <c r="EW2891" s="1"/>
      <c r="EX2891" s="1"/>
    </row>
    <row r="2892" spans="1:154" x14ac:dyDescent="0.15">
      <c r="A2892" s="52"/>
      <c r="B2892" s="53"/>
      <c r="C2892" s="54"/>
      <c r="D2892" s="55"/>
      <c r="E2892" s="56"/>
      <c r="F2892" s="56"/>
      <c r="G2892" s="56"/>
      <c r="H2892" s="56"/>
      <c r="I2892" s="55"/>
      <c r="J2892" s="57"/>
      <c r="K2892" s="58"/>
      <c r="L2892" s="59"/>
      <c r="M2892" s="60"/>
      <c r="N2892" s="60"/>
      <c r="O2892" s="59"/>
      <c r="P2892" s="56"/>
      <c r="Q2892" s="56"/>
      <c r="R2892" s="56"/>
      <c r="S2892" s="61"/>
      <c r="T2892" s="56"/>
      <c r="U2892" s="62"/>
      <c r="V2892" s="57"/>
      <c r="W2892" s="10"/>
      <c r="X2892" s="10"/>
      <c r="Y2892" s="27"/>
      <c r="Z2892" s="3"/>
      <c r="AA2892" s="1"/>
      <c r="AB2892" s="10"/>
      <c r="AC2892" s="3"/>
      <c r="AD2892" s="3"/>
      <c r="AE2892" s="3"/>
      <c r="AF2892" s="10"/>
      <c r="AG2892" s="11"/>
      <c r="AH2892" s="10"/>
      <c r="AI2892" s="1"/>
      <c r="AJ2892" s="1"/>
      <c r="AK2892" s="1"/>
      <c r="AL2892" s="1"/>
      <c r="AM2892" s="1"/>
      <c r="AN2892" s="1"/>
      <c r="AO2892" s="1"/>
      <c r="AP2892" s="1"/>
      <c r="AQ2892" s="1"/>
      <c r="AR2892" s="1"/>
      <c r="AS2892" s="1"/>
      <c r="AT2892" s="1"/>
      <c r="AU2892" s="1"/>
      <c r="AV2892" s="1"/>
      <c r="AW2892" s="1"/>
      <c r="AX2892" s="1"/>
      <c r="AY2892" s="1"/>
      <c r="AZ2892" s="1"/>
      <c r="BA2892" s="1"/>
      <c r="BB2892" s="1"/>
      <c r="BC2892" s="1"/>
      <c r="BD2892" s="1"/>
      <c r="BE2892" s="1"/>
      <c r="BF2892" s="1"/>
      <c r="BG2892" s="1"/>
      <c r="BH2892" s="1"/>
      <c r="BI2892" s="1"/>
      <c r="BJ2892" s="1"/>
      <c r="BK2892" s="1"/>
      <c r="BL2892" s="1"/>
      <c r="BM2892" s="1"/>
      <c r="BN2892" s="1"/>
      <c r="BO2892" s="1"/>
      <c r="BP2892" s="1"/>
      <c r="BQ2892" s="1"/>
      <c r="BR2892" s="1"/>
      <c r="BS2892" s="1"/>
      <c r="BT2892" s="1"/>
      <c r="BU2892" s="1"/>
      <c r="BV2892" s="1"/>
      <c r="BW2892" s="1"/>
      <c r="BX2892" s="1"/>
      <c r="BY2892" s="1"/>
      <c r="BZ2892" s="1"/>
      <c r="CA2892" s="1"/>
      <c r="CB2892" s="1"/>
      <c r="CC2892" s="1"/>
      <c r="CD2892" s="1"/>
      <c r="CE2892" s="1"/>
      <c r="CF2892" s="1"/>
      <c r="CG2892" s="1"/>
      <c r="CH2892" s="1"/>
      <c r="CI2892" s="1"/>
      <c r="CJ2892" s="1"/>
      <c r="CK2892" s="1"/>
      <c r="CL2892" s="1"/>
      <c r="CM2892" s="1"/>
      <c r="CN2892" s="1"/>
      <c r="CO2892" s="1"/>
      <c r="CP2892" s="1"/>
      <c r="CQ2892" s="1"/>
      <c r="CR2892" s="1"/>
      <c r="CS2892" s="1"/>
      <c r="CT2892" s="1"/>
      <c r="CU2892" s="1"/>
      <c r="CV2892" s="1"/>
      <c r="CW2892" s="1"/>
      <c r="CX2892" s="1"/>
      <c r="CY2892" s="1"/>
      <c r="CZ2892" s="1"/>
      <c r="DA2892" s="1"/>
      <c r="DB2892" s="1"/>
      <c r="DC2892" s="1"/>
      <c r="DD2892" s="1"/>
      <c r="DE2892" s="1"/>
      <c r="DF2892" s="1"/>
      <c r="DG2892" s="1"/>
      <c r="DH2892" s="1"/>
      <c r="DI2892" s="1"/>
      <c r="DJ2892" s="1"/>
      <c r="DK2892" s="1"/>
      <c r="DL2892" s="1"/>
      <c r="DM2892" s="1"/>
      <c r="DN2892" s="1"/>
      <c r="DO2892" s="1"/>
      <c r="DP2892" s="1"/>
      <c r="DQ2892" s="1"/>
      <c r="DR2892" s="1"/>
      <c r="DS2892" s="1"/>
      <c r="DT2892" s="1"/>
      <c r="DU2892" s="1"/>
      <c r="DV2892" s="1"/>
      <c r="DW2892" s="1"/>
      <c r="DX2892" s="1"/>
      <c r="DY2892" s="1"/>
      <c r="DZ2892" s="1"/>
      <c r="EA2892" s="1"/>
      <c r="EB2892" s="1"/>
      <c r="EC2892" s="1"/>
      <c r="ED2892" s="1"/>
      <c r="EE2892" s="1"/>
      <c r="EF2892" s="1"/>
      <c r="EG2892" s="1"/>
      <c r="EH2892" s="1"/>
      <c r="EI2892" s="1"/>
      <c r="EJ2892" s="1"/>
      <c r="EK2892" s="1"/>
      <c r="EL2892" s="1"/>
      <c r="EM2892" s="1"/>
      <c r="EN2892" s="1"/>
      <c r="EO2892" s="1"/>
      <c r="EP2892" s="1"/>
      <c r="EQ2892" s="1"/>
      <c r="ER2892" s="1"/>
      <c r="ES2892" s="1"/>
      <c r="ET2892" s="1"/>
      <c r="EU2892" s="1"/>
      <c r="EV2892" s="1"/>
      <c r="EW2892" s="1"/>
      <c r="EX2892" s="1"/>
    </row>
    <row r="2893" spans="1:154" x14ac:dyDescent="0.15">
      <c r="A2893" s="52"/>
      <c r="B2893" s="53"/>
      <c r="C2893" s="54"/>
      <c r="D2893" s="55"/>
      <c r="E2893" s="56"/>
      <c r="F2893" s="56"/>
      <c r="G2893" s="56"/>
      <c r="H2893" s="56"/>
      <c r="I2893" s="55"/>
      <c r="J2893" s="57"/>
      <c r="K2893" s="58"/>
      <c r="L2893" s="59"/>
      <c r="M2893" s="60"/>
      <c r="N2893" s="60"/>
      <c r="O2893" s="59"/>
      <c r="P2893" s="56"/>
      <c r="Q2893" s="56"/>
      <c r="R2893" s="56"/>
      <c r="S2893" s="61"/>
      <c r="T2893" s="56"/>
      <c r="U2893" s="62"/>
      <c r="V2893" s="57"/>
      <c r="W2893" s="10"/>
      <c r="X2893" s="10"/>
      <c r="Y2893" s="27"/>
      <c r="Z2893" s="3"/>
      <c r="AA2893" s="1"/>
      <c r="AB2893" s="10"/>
      <c r="AC2893" s="3"/>
      <c r="AD2893" s="3"/>
      <c r="AE2893" s="3"/>
      <c r="AF2893" s="10"/>
      <c r="AG2893" s="11"/>
      <c r="AH2893" s="10"/>
      <c r="AI2893" s="1"/>
      <c r="AJ2893" s="1"/>
      <c r="AK2893" s="1"/>
      <c r="AL2893" s="1"/>
      <c r="AM2893" s="1"/>
      <c r="AN2893" s="1"/>
      <c r="AO2893" s="1"/>
      <c r="AP2893" s="1"/>
      <c r="AQ2893" s="1"/>
      <c r="AR2893" s="1"/>
      <c r="AS2893" s="1"/>
      <c r="AT2893" s="1"/>
      <c r="AU2893" s="1"/>
      <c r="AV2893" s="1"/>
      <c r="AW2893" s="1"/>
      <c r="AX2893" s="1"/>
      <c r="AY2893" s="1"/>
      <c r="AZ2893" s="1"/>
      <c r="BA2893" s="1"/>
      <c r="BB2893" s="1"/>
      <c r="BC2893" s="1"/>
      <c r="BD2893" s="1"/>
      <c r="BE2893" s="1"/>
      <c r="BF2893" s="1"/>
      <c r="BG2893" s="1"/>
      <c r="BH2893" s="1"/>
      <c r="BI2893" s="1"/>
      <c r="BJ2893" s="1"/>
      <c r="BK2893" s="1"/>
      <c r="BL2893" s="1"/>
      <c r="BM2893" s="1"/>
      <c r="BN2893" s="1"/>
      <c r="BO2893" s="1"/>
      <c r="BP2893" s="1"/>
      <c r="BQ2893" s="1"/>
      <c r="BR2893" s="1"/>
      <c r="BS2893" s="1"/>
      <c r="BT2893" s="1"/>
      <c r="BU2893" s="1"/>
      <c r="BV2893" s="1"/>
      <c r="BW2893" s="1"/>
      <c r="BX2893" s="1"/>
      <c r="BY2893" s="1"/>
      <c r="BZ2893" s="1"/>
      <c r="CA2893" s="1"/>
      <c r="CB2893" s="1"/>
      <c r="CC2893" s="1"/>
      <c r="CD2893" s="1"/>
      <c r="CE2893" s="1"/>
      <c r="CF2893" s="1"/>
      <c r="CG2893" s="1"/>
      <c r="CH2893" s="1"/>
      <c r="CI2893" s="1"/>
      <c r="CJ2893" s="1"/>
      <c r="CK2893" s="1"/>
      <c r="CL2893" s="1"/>
      <c r="CM2893" s="1"/>
      <c r="CN2893" s="1"/>
      <c r="CO2893" s="1"/>
      <c r="CP2893" s="1"/>
      <c r="CQ2893" s="1"/>
      <c r="CR2893" s="1"/>
      <c r="CS2893" s="1"/>
      <c r="CT2893" s="1"/>
      <c r="CU2893" s="1"/>
      <c r="CV2893" s="1"/>
      <c r="CW2893" s="1"/>
      <c r="CX2893" s="1"/>
      <c r="CY2893" s="1"/>
      <c r="CZ2893" s="1"/>
      <c r="DA2893" s="1"/>
      <c r="DB2893" s="1"/>
      <c r="DC2893" s="1"/>
      <c r="DD2893" s="1"/>
      <c r="DE2893" s="1"/>
      <c r="DF2893" s="1"/>
      <c r="DG2893" s="1"/>
      <c r="DH2893" s="1"/>
      <c r="DI2893" s="1"/>
      <c r="DJ2893" s="1"/>
      <c r="DK2893" s="1"/>
      <c r="DL2893" s="1"/>
      <c r="DM2893" s="1"/>
      <c r="DN2893" s="1"/>
      <c r="DO2893" s="1"/>
      <c r="DP2893" s="1"/>
      <c r="DQ2893" s="1"/>
      <c r="DR2893" s="1"/>
      <c r="DS2893" s="1"/>
      <c r="DT2893" s="1"/>
      <c r="DU2893" s="1"/>
      <c r="DV2893" s="1"/>
      <c r="DW2893" s="1"/>
      <c r="DX2893" s="1"/>
      <c r="DY2893" s="1"/>
      <c r="DZ2893" s="1"/>
      <c r="EA2893" s="1"/>
      <c r="EB2893" s="1"/>
      <c r="EC2893" s="1"/>
      <c r="ED2893" s="1"/>
      <c r="EE2893" s="1"/>
      <c r="EF2893" s="1"/>
      <c r="EG2893" s="1"/>
      <c r="EH2893" s="1"/>
      <c r="EI2893" s="1"/>
      <c r="EJ2893" s="1"/>
      <c r="EK2893" s="1"/>
      <c r="EL2893" s="1"/>
      <c r="EM2893" s="1"/>
      <c r="EN2893" s="1"/>
      <c r="EO2893" s="1"/>
      <c r="EP2893" s="1"/>
      <c r="EQ2893" s="1"/>
      <c r="ER2893" s="1"/>
      <c r="ES2893" s="1"/>
      <c r="ET2893" s="1"/>
      <c r="EU2893" s="1"/>
      <c r="EV2893" s="1"/>
      <c r="EW2893" s="1"/>
      <c r="EX2893" s="1"/>
    </row>
    <row r="2894" spans="1:154" x14ac:dyDescent="0.15">
      <c r="A2894" s="52"/>
      <c r="B2894" s="53"/>
      <c r="C2894" s="54"/>
      <c r="D2894" s="55"/>
      <c r="E2894" s="56"/>
      <c r="F2894" s="56"/>
      <c r="G2894" s="56"/>
      <c r="H2894" s="56"/>
      <c r="I2894" s="55"/>
      <c r="J2894" s="57"/>
      <c r="K2894" s="58"/>
      <c r="L2894" s="59"/>
      <c r="M2894" s="60"/>
      <c r="N2894" s="60"/>
      <c r="O2894" s="59"/>
      <c r="P2894" s="56"/>
      <c r="Q2894" s="56"/>
      <c r="R2894" s="56"/>
      <c r="S2894" s="61"/>
      <c r="T2894" s="56"/>
      <c r="U2894" s="62"/>
      <c r="V2894" s="57"/>
      <c r="W2894" s="10"/>
      <c r="X2894" s="10"/>
      <c r="Y2894" s="27"/>
      <c r="Z2894" s="3"/>
      <c r="AA2894" s="1"/>
      <c r="AB2894" s="10"/>
      <c r="AC2894" s="3"/>
      <c r="AD2894" s="3"/>
      <c r="AE2894" s="3"/>
      <c r="AF2894" s="10"/>
      <c r="AG2894" s="11"/>
      <c r="AH2894" s="10"/>
      <c r="AI2894" s="1"/>
      <c r="AJ2894" s="1"/>
      <c r="AK2894" s="1"/>
      <c r="AL2894" s="1"/>
      <c r="AM2894" s="1"/>
      <c r="AN2894" s="1"/>
      <c r="AO2894" s="1"/>
      <c r="AP2894" s="1"/>
      <c r="AQ2894" s="1"/>
      <c r="AR2894" s="1"/>
      <c r="AS2894" s="1"/>
      <c r="AT2894" s="1"/>
      <c r="AU2894" s="1"/>
      <c r="AV2894" s="1"/>
      <c r="AW2894" s="1"/>
      <c r="AX2894" s="1"/>
      <c r="AY2894" s="1"/>
      <c r="AZ2894" s="1"/>
      <c r="BA2894" s="1"/>
      <c r="BB2894" s="1"/>
      <c r="BC2894" s="1"/>
      <c r="BD2894" s="1"/>
      <c r="BE2894" s="1"/>
      <c r="BF2894" s="1"/>
      <c r="BG2894" s="1"/>
      <c r="BH2894" s="1"/>
      <c r="BI2894" s="1"/>
      <c r="BJ2894" s="1"/>
      <c r="BK2894" s="1"/>
      <c r="BL2894" s="1"/>
      <c r="BM2894" s="1"/>
      <c r="BN2894" s="1"/>
      <c r="BO2894" s="1"/>
      <c r="BP2894" s="1"/>
      <c r="BQ2894" s="1"/>
      <c r="BR2894" s="1"/>
      <c r="BS2894" s="1"/>
      <c r="BT2894" s="1"/>
      <c r="BU2894" s="1"/>
      <c r="BV2894" s="1"/>
      <c r="BW2894" s="1"/>
      <c r="BX2894" s="1"/>
      <c r="BY2894" s="1"/>
      <c r="BZ2894" s="1"/>
      <c r="CA2894" s="1"/>
      <c r="CB2894" s="1"/>
      <c r="CC2894" s="1"/>
      <c r="CD2894" s="1"/>
      <c r="CE2894" s="1"/>
      <c r="CF2894" s="1"/>
      <c r="CG2894" s="1"/>
      <c r="CH2894" s="1"/>
      <c r="CI2894" s="1"/>
      <c r="CJ2894" s="1"/>
      <c r="CK2894" s="1"/>
      <c r="CL2894" s="1"/>
      <c r="CM2894" s="1"/>
      <c r="CN2894" s="1"/>
      <c r="CO2894" s="1"/>
      <c r="CP2894" s="1"/>
      <c r="CQ2894" s="1"/>
      <c r="CR2894" s="1"/>
      <c r="CS2894" s="1"/>
      <c r="CT2894" s="1"/>
      <c r="CU2894" s="1"/>
      <c r="CV2894" s="1"/>
      <c r="CW2894" s="1"/>
      <c r="CX2894" s="1"/>
      <c r="CY2894" s="1"/>
      <c r="CZ2894" s="1"/>
      <c r="DA2894" s="1"/>
      <c r="DB2894" s="1"/>
      <c r="DC2894" s="1"/>
      <c r="DD2894" s="1"/>
      <c r="DE2894" s="1"/>
      <c r="DF2894" s="1"/>
      <c r="DG2894" s="1"/>
      <c r="DH2894" s="1"/>
      <c r="DI2894" s="1"/>
      <c r="DJ2894" s="1"/>
      <c r="DK2894" s="1"/>
      <c r="DL2894" s="1"/>
      <c r="DM2894" s="1"/>
      <c r="DN2894" s="1"/>
      <c r="DO2894" s="1"/>
      <c r="DP2894" s="1"/>
      <c r="DQ2894" s="1"/>
      <c r="DR2894" s="1"/>
      <c r="DS2894" s="1"/>
      <c r="DT2894" s="1"/>
      <c r="DU2894" s="1"/>
      <c r="DV2894" s="1"/>
      <c r="DW2894" s="1"/>
      <c r="DX2894" s="1"/>
      <c r="DY2894" s="1"/>
      <c r="DZ2894" s="1"/>
      <c r="EA2894" s="1"/>
      <c r="EB2894" s="1"/>
      <c r="EC2894" s="1"/>
      <c r="ED2894" s="1"/>
      <c r="EE2894" s="1"/>
      <c r="EF2894" s="1"/>
      <c r="EG2894" s="1"/>
      <c r="EH2894" s="1"/>
      <c r="EI2894" s="1"/>
      <c r="EJ2894" s="1"/>
      <c r="EK2894" s="1"/>
      <c r="EL2894" s="1"/>
      <c r="EM2894" s="1"/>
      <c r="EN2894" s="1"/>
      <c r="EO2894" s="1"/>
      <c r="EP2894" s="1"/>
      <c r="EQ2894" s="1"/>
      <c r="ER2894" s="1"/>
      <c r="ES2894" s="1"/>
      <c r="ET2894" s="1"/>
      <c r="EU2894" s="1"/>
      <c r="EV2894" s="1"/>
      <c r="EW2894" s="1"/>
      <c r="EX2894" s="1"/>
    </row>
    <row r="2895" spans="1:154" x14ac:dyDescent="0.15">
      <c r="A2895" s="52"/>
      <c r="B2895" s="53"/>
      <c r="C2895" s="54"/>
      <c r="D2895" s="55"/>
      <c r="E2895" s="56"/>
      <c r="F2895" s="56"/>
      <c r="G2895" s="56"/>
      <c r="H2895" s="56"/>
      <c r="I2895" s="55"/>
      <c r="J2895" s="57"/>
      <c r="K2895" s="58"/>
      <c r="L2895" s="59"/>
      <c r="M2895" s="60"/>
      <c r="N2895" s="60"/>
      <c r="O2895" s="59"/>
      <c r="P2895" s="56"/>
      <c r="Q2895" s="56"/>
      <c r="R2895" s="56"/>
      <c r="S2895" s="61"/>
      <c r="T2895" s="56"/>
      <c r="U2895" s="62"/>
      <c r="V2895" s="57"/>
      <c r="W2895" s="10"/>
      <c r="X2895" s="10"/>
      <c r="Y2895" s="27"/>
      <c r="Z2895" s="3"/>
      <c r="AA2895" s="1"/>
      <c r="AB2895" s="10"/>
      <c r="AC2895" s="3"/>
      <c r="AD2895" s="3"/>
      <c r="AE2895" s="3"/>
      <c r="AF2895" s="10"/>
      <c r="AG2895" s="11"/>
      <c r="AH2895" s="10"/>
      <c r="AI2895" s="1"/>
      <c r="AJ2895" s="1"/>
      <c r="AK2895" s="1"/>
      <c r="AL2895" s="1"/>
      <c r="AM2895" s="1"/>
      <c r="AN2895" s="1"/>
      <c r="AO2895" s="1"/>
      <c r="AP2895" s="1"/>
      <c r="AQ2895" s="1"/>
      <c r="AR2895" s="1"/>
      <c r="AS2895" s="1"/>
      <c r="AT2895" s="1"/>
      <c r="AU2895" s="1"/>
      <c r="AV2895" s="1"/>
      <c r="AW2895" s="1"/>
      <c r="AX2895" s="1"/>
      <c r="AY2895" s="1"/>
      <c r="AZ2895" s="1"/>
      <c r="BA2895" s="1"/>
      <c r="BB2895" s="1"/>
      <c r="BC2895" s="1"/>
      <c r="BD2895" s="1"/>
      <c r="BE2895" s="1"/>
      <c r="BF2895" s="1"/>
      <c r="BG2895" s="1"/>
      <c r="BH2895" s="1"/>
      <c r="BI2895" s="1"/>
      <c r="BJ2895" s="1"/>
      <c r="BK2895" s="1"/>
      <c r="BL2895" s="1"/>
      <c r="BM2895" s="1"/>
      <c r="BN2895" s="1"/>
      <c r="BO2895" s="1"/>
      <c r="BP2895" s="1"/>
      <c r="BQ2895" s="1"/>
      <c r="BR2895" s="1"/>
      <c r="BS2895" s="1"/>
      <c r="BT2895" s="1"/>
      <c r="BU2895" s="1"/>
      <c r="BV2895" s="1"/>
      <c r="BW2895" s="1"/>
      <c r="BX2895" s="1"/>
      <c r="BY2895" s="1"/>
      <c r="BZ2895" s="1"/>
      <c r="CA2895" s="1"/>
      <c r="CB2895" s="1"/>
      <c r="CC2895" s="1"/>
      <c r="CD2895" s="1"/>
      <c r="CE2895" s="1"/>
      <c r="CF2895" s="1"/>
      <c r="CG2895" s="1"/>
      <c r="CH2895" s="1"/>
      <c r="CI2895" s="1"/>
      <c r="CJ2895" s="1"/>
      <c r="CK2895" s="1"/>
      <c r="CL2895" s="1"/>
      <c r="CM2895" s="1"/>
      <c r="CN2895" s="1"/>
      <c r="CO2895" s="1"/>
      <c r="CP2895" s="1"/>
      <c r="CQ2895" s="1"/>
      <c r="CR2895" s="1"/>
      <c r="CS2895" s="1"/>
      <c r="CT2895" s="1"/>
      <c r="CU2895" s="1"/>
      <c r="CV2895" s="1"/>
      <c r="CW2895" s="1"/>
      <c r="CX2895" s="1"/>
      <c r="CY2895" s="1"/>
      <c r="CZ2895" s="1"/>
      <c r="DA2895" s="1"/>
      <c r="DB2895" s="1"/>
      <c r="DC2895" s="1"/>
      <c r="DD2895" s="1"/>
      <c r="DE2895" s="1"/>
      <c r="DF2895" s="1"/>
      <c r="DG2895" s="1"/>
      <c r="DH2895" s="1"/>
      <c r="DI2895" s="1"/>
      <c r="DJ2895" s="1"/>
      <c r="DK2895" s="1"/>
      <c r="DL2895" s="1"/>
      <c r="DM2895" s="1"/>
      <c r="DN2895" s="1"/>
      <c r="DO2895" s="1"/>
      <c r="DP2895" s="1"/>
      <c r="DQ2895" s="1"/>
      <c r="DR2895" s="1"/>
      <c r="DS2895" s="1"/>
      <c r="DT2895" s="1"/>
      <c r="DU2895" s="1"/>
      <c r="DV2895" s="1"/>
      <c r="DW2895" s="1"/>
      <c r="DX2895" s="1"/>
      <c r="DY2895" s="1"/>
      <c r="DZ2895" s="1"/>
      <c r="EA2895" s="1"/>
      <c r="EB2895" s="1"/>
      <c r="EC2895" s="1"/>
      <c r="ED2895" s="1"/>
      <c r="EE2895" s="1"/>
      <c r="EF2895" s="1"/>
      <c r="EG2895" s="1"/>
      <c r="EH2895" s="1"/>
      <c r="EI2895" s="1"/>
      <c r="EJ2895" s="1"/>
      <c r="EK2895" s="1"/>
      <c r="EL2895" s="1"/>
      <c r="EM2895" s="1"/>
      <c r="EN2895" s="1"/>
      <c r="EO2895" s="1"/>
      <c r="EP2895" s="1"/>
      <c r="EQ2895" s="1"/>
      <c r="ER2895" s="1"/>
      <c r="ES2895" s="1"/>
      <c r="ET2895" s="1"/>
      <c r="EU2895" s="1"/>
      <c r="EV2895" s="1"/>
      <c r="EW2895" s="1"/>
      <c r="EX2895" s="1"/>
    </row>
    <row r="2896" spans="1:154" x14ac:dyDescent="0.15">
      <c r="A2896" s="52"/>
      <c r="B2896" s="53"/>
      <c r="C2896" s="54"/>
      <c r="D2896" s="55"/>
      <c r="E2896" s="56"/>
      <c r="F2896" s="56"/>
      <c r="G2896" s="56"/>
      <c r="H2896" s="56"/>
      <c r="I2896" s="55"/>
      <c r="J2896" s="57"/>
      <c r="K2896" s="58"/>
      <c r="L2896" s="59"/>
      <c r="M2896" s="60"/>
      <c r="N2896" s="60"/>
      <c r="O2896" s="59"/>
      <c r="P2896" s="56"/>
      <c r="Q2896" s="56"/>
      <c r="R2896" s="56"/>
      <c r="S2896" s="61"/>
      <c r="T2896" s="56"/>
      <c r="U2896" s="62"/>
      <c r="V2896" s="57"/>
      <c r="W2896" s="10"/>
      <c r="X2896" s="10"/>
      <c r="Y2896" s="27"/>
      <c r="Z2896" s="3"/>
      <c r="AA2896" s="1"/>
      <c r="AB2896" s="10"/>
      <c r="AC2896" s="3"/>
      <c r="AD2896" s="3"/>
      <c r="AE2896" s="3"/>
      <c r="AF2896" s="10"/>
      <c r="AG2896" s="11"/>
      <c r="AH2896" s="10"/>
      <c r="AI2896" s="1"/>
      <c r="AJ2896" s="1"/>
      <c r="AK2896" s="1"/>
      <c r="AL2896" s="1"/>
      <c r="AM2896" s="1"/>
      <c r="AN2896" s="1"/>
      <c r="AO2896" s="1"/>
      <c r="AP2896" s="1"/>
      <c r="AQ2896" s="1"/>
      <c r="AR2896" s="1"/>
      <c r="AS2896" s="1"/>
      <c r="AT2896" s="1"/>
      <c r="AU2896" s="1"/>
      <c r="AV2896" s="1"/>
      <c r="AW2896" s="1"/>
      <c r="AX2896" s="1"/>
      <c r="AY2896" s="1"/>
      <c r="AZ2896" s="1"/>
      <c r="BA2896" s="1"/>
      <c r="BB2896" s="1"/>
      <c r="BC2896" s="1"/>
      <c r="BD2896" s="1"/>
      <c r="BE2896" s="1"/>
      <c r="BF2896" s="1"/>
      <c r="BG2896" s="1"/>
      <c r="BH2896" s="1"/>
      <c r="BI2896" s="1"/>
      <c r="BJ2896" s="1"/>
      <c r="BK2896" s="1"/>
      <c r="BL2896" s="1"/>
      <c r="BM2896" s="1"/>
      <c r="BN2896" s="1"/>
      <c r="BO2896" s="1"/>
      <c r="BP2896" s="1"/>
      <c r="BQ2896" s="1"/>
      <c r="BR2896" s="1"/>
      <c r="BS2896" s="1"/>
      <c r="BT2896" s="1"/>
      <c r="BU2896" s="1"/>
      <c r="BV2896" s="1"/>
      <c r="BW2896" s="1"/>
      <c r="BX2896" s="1"/>
      <c r="BY2896" s="1"/>
      <c r="BZ2896" s="1"/>
      <c r="CA2896" s="1"/>
      <c r="CB2896" s="1"/>
      <c r="CC2896" s="1"/>
      <c r="CD2896" s="1"/>
      <c r="CE2896" s="1"/>
      <c r="CF2896" s="1"/>
      <c r="CG2896" s="1"/>
      <c r="CH2896" s="1"/>
      <c r="CI2896" s="1"/>
      <c r="CJ2896" s="1"/>
      <c r="CK2896" s="1"/>
      <c r="CL2896" s="1"/>
      <c r="CM2896" s="1"/>
      <c r="CN2896" s="1"/>
      <c r="CO2896" s="1"/>
      <c r="CP2896" s="1"/>
      <c r="CQ2896" s="1"/>
      <c r="CR2896" s="1"/>
      <c r="CS2896" s="1"/>
      <c r="CT2896" s="1"/>
      <c r="CU2896" s="1"/>
      <c r="CV2896" s="1"/>
      <c r="CW2896" s="1"/>
      <c r="CX2896" s="1"/>
      <c r="CY2896" s="1"/>
      <c r="CZ2896" s="1"/>
      <c r="DA2896" s="1"/>
      <c r="DB2896" s="1"/>
      <c r="DC2896" s="1"/>
      <c r="DD2896" s="1"/>
      <c r="DE2896" s="1"/>
      <c r="DF2896" s="1"/>
      <c r="DG2896" s="1"/>
      <c r="DH2896" s="1"/>
      <c r="DI2896" s="1"/>
      <c r="DJ2896" s="1"/>
      <c r="DK2896" s="1"/>
      <c r="DL2896" s="1"/>
      <c r="DM2896" s="1"/>
      <c r="DN2896" s="1"/>
      <c r="DO2896" s="1"/>
      <c r="DP2896" s="1"/>
      <c r="DQ2896" s="1"/>
      <c r="DR2896" s="1"/>
      <c r="DS2896" s="1"/>
      <c r="DT2896" s="1"/>
      <c r="DU2896" s="1"/>
      <c r="DV2896" s="1"/>
      <c r="DW2896" s="1"/>
      <c r="DX2896" s="1"/>
      <c r="DY2896" s="1"/>
      <c r="DZ2896" s="1"/>
      <c r="EA2896" s="1"/>
      <c r="EB2896" s="1"/>
      <c r="EC2896" s="1"/>
      <c r="ED2896" s="1"/>
      <c r="EE2896" s="1"/>
      <c r="EF2896" s="1"/>
      <c r="EG2896" s="1"/>
      <c r="EH2896" s="1"/>
      <c r="EI2896" s="1"/>
      <c r="EJ2896" s="1"/>
      <c r="EK2896" s="1"/>
      <c r="EL2896" s="1"/>
      <c r="EM2896" s="1"/>
      <c r="EN2896" s="1"/>
      <c r="EO2896" s="1"/>
      <c r="EP2896" s="1"/>
      <c r="EQ2896" s="1"/>
      <c r="ER2896" s="1"/>
      <c r="ES2896" s="1"/>
      <c r="ET2896" s="1"/>
      <c r="EU2896" s="1"/>
      <c r="EV2896" s="1"/>
      <c r="EW2896" s="1"/>
      <c r="EX2896" s="1"/>
    </row>
    <row r="2897" spans="1:154" x14ac:dyDescent="0.15">
      <c r="A2897" s="52"/>
      <c r="B2897" s="53"/>
      <c r="C2897" s="54"/>
      <c r="D2897" s="55"/>
      <c r="E2897" s="56"/>
      <c r="F2897" s="56"/>
      <c r="G2897" s="56"/>
      <c r="H2897" s="56"/>
      <c r="I2897" s="55"/>
      <c r="J2897" s="57"/>
      <c r="K2897" s="58"/>
      <c r="L2897" s="59"/>
      <c r="M2897" s="60"/>
      <c r="N2897" s="60"/>
      <c r="O2897" s="59"/>
      <c r="P2897" s="56"/>
      <c r="Q2897" s="56"/>
      <c r="R2897" s="56"/>
      <c r="S2897" s="61"/>
      <c r="T2897" s="56"/>
      <c r="U2897" s="62"/>
      <c r="V2897" s="57"/>
      <c r="W2897" s="10"/>
      <c r="X2897" s="10"/>
      <c r="Y2897" s="27"/>
      <c r="Z2897" s="3"/>
      <c r="AA2897" s="1"/>
      <c r="AB2897" s="10"/>
      <c r="AC2897" s="3"/>
      <c r="AD2897" s="3"/>
      <c r="AE2897" s="3"/>
      <c r="AF2897" s="10"/>
      <c r="AG2897" s="11"/>
      <c r="AH2897" s="10"/>
      <c r="AI2897" s="1"/>
      <c r="AJ2897" s="1"/>
      <c r="AK2897" s="1"/>
      <c r="AL2897" s="1"/>
      <c r="AM2897" s="1"/>
      <c r="AN2897" s="1"/>
      <c r="AO2897" s="1"/>
      <c r="AP2897" s="1"/>
      <c r="AQ2897" s="1"/>
      <c r="AR2897" s="1"/>
      <c r="AS2897" s="1"/>
      <c r="AT2897" s="1"/>
      <c r="AU2897" s="1"/>
      <c r="AV2897" s="1"/>
      <c r="AW2897" s="1"/>
      <c r="AX2897" s="1"/>
      <c r="AY2897" s="1"/>
      <c r="AZ2897" s="1"/>
      <c r="BA2897" s="1"/>
      <c r="BB2897" s="1"/>
      <c r="BC2897" s="1"/>
      <c r="BD2897" s="1"/>
      <c r="BE2897" s="1"/>
      <c r="BF2897" s="1"/>
      <c r="BG2897" s="1"/>
      <c r="BH2897" s="1"/>
      <c r="BI2897" s="1"/>
      <c r="BJ2897" s="1"/>
      <c r="BK2897" s="1"/>
      <c r="BL2897" s="1"/>
      <c r="BM2897" s="1"/>
      <c r="BN2897" s="1"/>
      <c r="BO2897" s="1"/>
      <c r="BP2897" s="1"/>
      <c r="BQ2897" s="1"/>
      <c r="BR2897" s="1"/>
      <c r="BS2897" s="1"/>
      <c r="BT2897" s="1"/>
      <c r="BU2897" s="1"/>
      <c r="BV2897" s="1"/>
      <c r="BW2897" s="1"/>
      <c r="BX2897" s="1"/>
      <c r="BY2897" s="1"/>
      <c r="BZ2897" s="1"/>
      <c r="CA2897" s="1"/>
      <c r="CB2897" s="1"/>
      <c r="CC2897" s="1"/>
      <c r="CD2897" s="1"/>
      <c r="CE2897" s="1"/>
      <c r="CF2897" s="1"/>
      <c r="CG2897" s="1"/>
      <c r="CH2897" s="1"/>
      <c r="CI2897" s="1"/>
      <c r="CJ2897" s="1"/>
      <c r="CK2897" s="1"/>
      <c r="CL2897" s="1"/>
      <c r="CM2897" s="1"/>
      <c r="CN2897" s="1"/>
      <c r="CO2897" s="1"/>
      <c r="CP2897" s="1"/>
      <c r="CQ2897" s="1"/>
      <c r="CR2897" s="1"/>
      <c r="CS2897" s="1"/>
      <c r="CT2897" s="1"/>
      <c r="CU2897" s="1"/>
      <c r="CV2897" s="1"/>
      <c r="CW2897" s="1"/>
      <c r="CX2897" s="1"/>
      <c r="CY2897" s="1"/>
      <c r="CZ2897" s="1"/>
      <c r="DA2897" s="1"/>
      <c r="DB2897" s="1"/>
      <c r="DC2897" s="1"/>
      <c r="DD2897" s="1"/>
      <c r="DE2897" s="1"/>
      <c r="DF2897" s="1"/>
      <c r="DG2897" s="1"/>
      <c r="DH2897" s="1"/>
      <c r="DI2897" s="1"/>
      <c r="DJ2897" s="1"/>
      <c r="DK2897" s="1"/>
      <c r="DL2897" s="1"/>
      <c r="DM2897" s="1"/>
      <c r="DN2897" s="1"/>
      <c r="DO2897" s="1"/>
      <c r="DP2897" s="1"/>
      <c r="DQ2897" s="1"/>
      <c r="DR2897" s="1"/>
      <c r="DS2897" s="1"/>
      <c r="DT2897" s="1"/>
      <c r="DU2897" s="1"/>
      <c r="DV2897" s="1"/>
      <c r="DW2897" s="1"/>
      <c r="DX2897" s="1"/>
      <c r="DY2897" s="1"/>
      <c r="DZ2897" s="1"/>
      <c r="EA2897" s="1"/>
      <c r="EB2897" s="1"/>
      <c r="EC2897" s="1"/>
      <c r="ED2897" s="1"/>
      <c r="EE2897" s="1"/>
      <c r="EF2897" s="1"/>
      <c r="EG2897" s="1"/>
      <c r="EH2897" s="1"/>
      <c r="EI2897" s="1"/>
      <c r="EJ2897" s="1"/>
      <c r="EK2897" s="1"/>
      <c r="EL2897" s="1"/>
      <c r="EM2897" s="1"/>
      <c r="EN2897" s="1"/>
      <c r="EO2897" s="1"/>
      <c r="EP2897" s="1"/>
      <c r="EQ2897" s="1"/>
      <c r="ER2897" s="1"/>
      <c r="ES2897" s="1"/>
      <c r="ET2897" s="1"/>
      <c r="EU2897" s="1"/>
      <c r="EV2897" s="1"/>
      <c r="EW2897" s="1"/>
      <c r="EX2897" s="1"/>
    </row>
    <row r="2898" spans="1:154" x14ac:dyDescent="0.15">
      <c r="A2898" s="52"/>
      <c r="B2898" s="53"/>
      <c r="C2898" s="54"/>
      <c r="D2898" s="55"/>
      <c r="E2898" s="56"/>
      <c r="F2898" s="56"/>
      <c r="G2898" s="56"/>
      <c r="H2898" s="56"/>
      <c r="I2898" s="55"/>
      <c r="J2898" s="57"/>
      <c r="K2898" s="58"/>
      <c r="L2898" s="59"/>
      <c r="M2898" s="60"/>
      <c r="N2898" s="60"/>
      <c r="O2898" s="59"/>
      <c r="P2898" s="56"/>
      <c r="Q2898" s="56"/>
      <c r="R2898" s="56"/>
      <c r="S2898" s="61"/>
      <c r="T2898" s="56"/>
      <c r="U2898" s="62"/>
      <c r="V2898" s="57"/>
      <c r="W2898" s="10"/>
      <c r="X2898" s="10"/>
      <c r="Y2898" s="27"/>
      <c r="Z2898" s="3"/>
      <c r="AA2898" s="1"/>
      <c r="AB2898" s="10"/>
      <c r="AC2898" s="3"/>
      <c r="AD2898" s="3"/>
      <c r="AE2898" s="3"/>
      <c r="AF2898" s="10"/>
      <c r="AG2898" s="11"/>
      <c r="AH2898" s="10"/>
      <c r="AI2898" s="1"/>
      <c r="AJ2898" s="1"/>
      <c r="AK2898" s="1"/>
      <c r="AL2898" s="1"/>
      <c r="AM2898" s="1"/>
      <c r="AN2898" s="1"/>
      <c r="AO2898" s="1"/>
      <c r="AP2898" s="1"/>
      <c r="AQ2898" s="1"/>
      <c r="AR2898" s="1"/>
      <c r="AS2898" s="1"/>
      <c r="AT2898" s="1"/>
      <c r="AU2898" s="1"/>
      <c r="AV2898" s="1"/>
      <c r="AW2898" s="1"/>
      <c r="AX2898" s="1"/>
      <c r="AY2898" s="1"/>
      <c r="AZ2898" s="1"/>
      <c r="BA2898" s="1"/>
      <c r="BB2898" s="1"/>
      <c r="BC2898" s="1"/>
      <c r="BD2898" s="1"/>
      <c r="BE2898" s="1"/>
      <c r="BF2898" s="1"/>
      <c r="BG2898" s="1"/>
      <c r="BH2898" s="1"/>
      <c r="BI2898" s="1"/>
      <c r="BJ2898" s="1"/>
      <c r="BK2898" s="1"/>
      <c r="BL2898" s="1"/>
      <c r="BM2898" s="1"/>
      <c r="BN2898" s="1"/>
      <c r="BO2898" s="1"/>
      <c r="BP2898" s="1"/>
      <c r="BQ2898" s="1"/>
      <c r="BR2898" s="1"/>
      <c r="BS2898" s="1"/>
      <c r="BT2898" s="1"/>
      <c r="BU2898" s="1"/>
      <c r="BV2898" s="1"/>
      <c r="BW2898" s="1"/>
      <c r="BX2898" s="1"/>
      <c r="BY2898" s="1"/>
      <c r="BZ2898" s="1"/>
      <c r="CA2898" s="1"/>
      <c r="CB2898" s="1"/>
      <c r="CC2898" s="1"/>
      <c r="CD2898" s="1"/>
      <c r="CE2898" s="1"/>
      <c r="CF2898" s="1"/>
      <c r="CG2898" s="1"/>
      <c r="CH2898" s="1"/>
      <c r="CI2898" s="1"/>
      <c r="CJ2898" s="1"/>
      <c r="CK2898" s="1"/>
      <c r="CL2898" s="1"/>
      <c r="CM2898" s="1"/>
      <c r="CN2898" s="1"/>
      <c r="CO2898" s="1"/>
      <c r="CP2898" s="1"/>
      <c r="CQ2898" s="1"/>
      <c r="CR2898" s="1"/>
      <c r="CS2898" s="1"/>
      <c r="CT2898" s="1"/>
      <c r="CU2898" s="1"/>
      <c r="CV2898" s="1"/>
      <c r="CW2898" s="1"/>
      <c r="CX2898" s="1"/>
      <c r="CY2898" s="1"/>
      <c r="CZ2898" s="1"/>
      <c r="DA2898" s="1"/>
      <c r="DB2898" s="1"/>
      <c r="DC2898" s="1"/>
      <c r="DD2898" s="1"/>
      <c r="DE2898" s="1"/>
      <c r="DF2898" s="1"/>
      <c r="DG2898" s="1"/>
      <c r="DH2898" s="1"/>
      <c r="DI2898" s="1"/>
      <c r="DJ2898" s="1"/>
      <c r="DK2898" s="1"/>
      <c r="DL2898" s="1"/>
      <c r="DM2898" s="1"/>
      <c r="DN2898" s="1"/>
      <c r="DO2898" s="1"/>
      <c r="DP2898" s="1"/>
      <c r="DQ2898" s="1"/>
      <c r="DR2898" s="1"/>
      <c r="DS2898" s="1"/>
      <c r="DT2898" s="1"/>
      <c r="DU2898" s="1"/>
      <c r="DV2898" s="1"/>
      <c r="DW2898" s="1"/>
      <c r="DX2898" s="1"/>
      <c r="DY2898" s="1"/>
      <c r="DZ2898" s="1"/>
      <c r="EA2898" s="1"/>
      <c r="EB2898" s="1"/>
      <c r="EC2898" s="1"/>
      <c r="ED2898" s="1"/>
      <c r="EE2898" s="1"/>
      <c r="EF2898" s="1"/>
      <c r="EG2898" s="1"/>
      <c r="EH2898" s="1"/>
      <c r="EI2898" s="1"/>
      <c r="EJ2898" s="1"/>
      <c r="EK2898" s="1"/>
      <c r="EL2898" s="1"/>
      <c r="EM2898" s="1"/>
      <c r="EN2898" s="1"/>
      <c r="EO2898" s="1"/>
      <c r="EP2898" s="1"/>
      <c r="EQ2898" s="1"/>
      <c r="ER2898" s="1"/>
      <c r="ES2898" s="1"/>
      <c r="ET2898" s="1"/>
      <c r="EU2898" s="1"/>
      <c r="EV2898" s="1"/>
      <c r="EW2898" s="1"/>
      <c r="EX2898" s="1"/>
    </row>
    <row r="2899" spans="1:154" x14ac:dyDescent="0.15">
      <c r="A2899" s="52"/>
      <c r="B2899" s="53"/>
      <c r="C2899" s="54"/>
      <c r="D2899" s="55"/>
      <c r="E2899" s="56"/>
      <c r="F2899" s="56"/>
      <c r="G2899" s="56"/>
      <c r="H2899" s="56"/>
      <c r="I2899" s="55"/>
      <c r="J2899" s="57"/>
      <c r="K2899" s="58"/>
      <c r="L2899" s="59"/>
      <c r="M2899" s="60"/>
      <c r="N2899" s="60"/>
      <c r="O2899" s="59"/>
      <c r="P2899" s="56"/>
      <c r="Q2899" s="56"/>
      <c r="R2899" s="56"/>
      <c r="S2899" s="61"/>
      <c r="T2899" s="56"/>
      <c r="U2899" s="62"/>
      <c r="V2899" s="57"/>
      <c r="W2899" s="10"/>
      <c r="X2899" s="10"/>
      <c r="Y2899" s="27"/>
      <c r="Z2899" s="3"/>
      <c r="AA2899" s="1"/>
      <c r="AB2899" s="10"/>
      <c r="AC2899" s="3"/>
      <c r="AD2899" s="3"/>
      <c r="AE2899" s="3"/>
      <c r="AF2899" s="10"/>
      <c r="AG2899" s="11"/>
      <c r="AH2899" s="10"/>
      <c r="AI2899" s="1"/>
      <c r="AJ2899" s="1"/>
      <c r="AK2899" s="1"/>
      <c r="AL2899" s="1"/>
      <c r="AM2899" s="1"/>
      <c r="AN2899" s="1"/>
      <c r="AO2899" s="1"/>
      <c r="AP2899" s="1"/>
      <c r="AQ2899" s="1"/>
      <c r="AR2899" s="1"/>
      <c r="AS2899" s="1"/>
      <c r="AT2899" s="1"/>
      <c r="AU2899" s="1"/>
      <c r="AV2899" s="1"/>
      <c r="AW2899" s="1"/>
      <c r="AX2899" s="1"/>
      <c r="AY2899" s="1"/>
      <c r="AZ2899" s="1"/>
      <c r="BA2899" s="1"/>
      <c r="BB2899" s="1"/>
      <c r="BC2899" s="1"/>
      <c r="BD2899" s="1"/>
      <c r="BE2899" s="1"/>
      <c r="BF2899" s="1"/>
      <c r="BG2899" s="1"/>
      <c r="BH2899" s="1"/>
      <c r="BI2899" s="1"/>
      <c r="BJ2899" s="1"/>
      <c r="BK2899" s="1"/>
      <c r="BL2899" s="1"/>
      <c r="BM2899" s="1"/>
      <c r="BN2899" s="1"/>
      <c r="BO2899" s="1"/>
      <c r="BP2899" s="1"/>
      <c r="BQ2899" s="1"/>
      <c r="BR2899" s="1"/>
      <c r="BS2899" s="1"/>
      <c r="BT2899" s="1"/>
      <c r="BU2899" s="1"/>
      <c r="BV2899" s="1"/>
      <c r="BW2899" s="1"/>
      <c r="BX2899" s="1"/>
      <c r="BY2899" s="1"/>
      <c r="BZ2899" s="1"/>
      <c r="CA2899" s="1"/>
      <c r="CB2899" s="1"/>
      <c r="CC2899" s="1"/>
      <c r="CD2899" s="1"/>
      <c r="CE2899" s="1"/>
      <c r="CF2899" s="1"/>
      <c r="CG2899" s="1"/>
      <c r="CH2899" s="1"/>
      <c r="CI2899" s="1"/>
      <c r="CJ2899" s="1"/>
      <c r="CK2899" s="1"/>
      <c r="CL2899" s="1"/>
      <c r="CM2899" s="1"/>
      <c r="CN2899" s="1"/>
      <c r="CO2899" s="1"/>
      <c r="CP2899" s="1"/>
      <c r="CQ2899" s="1"/>
      <c r="CR2899" s="1"/>
      <c r="CS2899" s="1"/>
      <c r="CT2899" s="1"/>
      <c r="CU2899" s="1"/>
      <c r="CV2899" s="1"/>
      <c r="CW2899" s="1"/>
      <c r="CX2899" s="1"/>
      <c r="CY2899" s="1"/>
      <c r="CZ2899" s="1"/>
      <c r="DA2899" s="1"/>
      <c r="DB2899" s="1"/>
      <c r="DC2899" s="1"/>
      <c r="DD2899" s="1"/>
      <c r="DE2899" s="1"/>
      <c r="DF2899" s="1"/>
      <c r="DG2899" s="1"/>
      <c r="DH2899" s="1"/>
      <c r="DI2899" s="1"/>
      <c r="DJ2899" s="1"/>
      <c r="DK2899" s="1"/>
      <c r="DL2899" s="1"/>
      <c r="DM2899" s="1"/>
      <c r="DN2899" s="1"/>
      <c r="DO2899" s="1"/>
      <c r="DP2899" s="1"/>
      <c r="DQ2899" s="1"/>
      <c r="DR2899" s="1"/>
      <c r="DS2899" s="1"/>
      <c r="DT2899" s="1"/>
      <c r="DU2899" s="1"/>
      <c r="DV2899" s="1"/>
      <c r="DW2899" s="1"/>
      <c r="DX2899" s="1"/>
      <c r="DY2899" s="1"/>
      <c r="DZ2899" s="1"/>
      <c r="EA2899" s="1"/>
      <c r="EB2899" s="1"/>
      <c r="EC2899" s="1"/>
      <c r="ED2899" s="1"/>
      <c r="EE2899" s="1"/>
      <c r="EF2899" s="1"/>
      <c r="EG2899" s="1"/>
      <c r="EH2899" s="1"/>
      <c r="EI2899" s="1"/>
      <c r="EJ2899" s="1"/>
      <c r="EK2899" s="1"/>
      <c r="EL2899" s="1"/>
      <c r="EM2899" s="1"/>
      <c r="EN2899" s="1"/>
      <c r="EO2899" s="1"/>
      <c r="EP2899" s="1"/>
      <c r="EQ2899" s="1"/>
      <c r="ER2899" s="1"/>
      <c r="ES2899" s="1"/>
      <c r="ET2899" s="1"/>
      <c r="EU2899" s="1"/>
      <c r="EV2899" s="1"/>
      <c r="EW2899" s="1"/>
      <c r="EX2899" s="1"/>
    </row>
    <row r="2900" spans="1:154" x14ac:dyDescent="0.15">
      <c r="A2900" s="52"/>
      <c r="B2900" s="53"/>
      <c r="C2900" s="54"/>
      <c r="D2900" s="55"/>
      <c r="E2900" s="56"/>
      <c r="F2900" s="56"/>
      <c r="G2900" s="56"/>
      <c r="H2900" s="56"/>
      <c r="I2900" s="55"/>
      <c r="J2900" s="57"/>
      <c r="K2900" s="58"/>
      <c r="L2900" s="59"/>
      <c r="M2900" s="60"/>
      <c r="N2900" s="60"/>
      <c r="O2900" s="59"/>
      <c r="P2900" s="56"/>
      <c r="Q2900" s="56"/>
      <c r="R2900" s="56"/>
      <c r="S2900" s="61"/>
      <c r="T2900" s="56"/>
      <c r="U2900" s="62"/>
      <c r="V2900" s="57"/>
      <c r="W2900" s="10"/>
      <c r="X2900" s="10"/>
      <c r="Y2900" s="27"/>
      <c r="Z2900" s="3"/>
      <c r="AA2900" s="1"/>
      <c r="AB2900" s="10"/>
      <c r="AC2900" s="3"/>
      <c r="AD2900" s="3"/>
      <c r="AE2900" s="3"/>
      <c r="AF2900" s="10"/>
      <c r="AG2900" s="11"/>
      <c r="AH2900" s="10"/>
      <c r="AI2900" s="1"/>
      <c r="AJ2900" s="1"/>
      <c r="AK2900" s="1"/>
      <c r="AL2900" s="1"/>
      <c r="AM2900" s="1"/>
      <c r="AN2900" s="1"/>
      <c r="AO2900" s="1"/>
      <c r="AP2900" s="1"/>
      <c r="AQ2900" s="1"/>
      <c r="AR2900" s="1"/>
      <c r="AS2900" s="1"/>
      <c r="AT2900" s="1"/>
      <c r="AU2900" s="1"/>
      <c r="AV2900" s="1"/>
      <c r="AW2900" s="1"/>
      <c r="AX2900" s="1"/>
      <c r="AY2900" s="1"/>
      <c r="AZ2900" s="1"/>
      <c r="BA2900" s="1"/>
      <c r="BB2900" s="1"/>
      <c r="BC2900" s="1"/>
      <c r="BD2900" s="1"/>
      <c r="BE2900" s="1"/>
      <c r="BF2900" s="1"/>
      <c r="BG2900" s="1"/>
      <c r="BH2900" s="1"/>
      <c r="BI2900" s="1"/>
      <c r="BJ2900" s="1"/>
      <c r="BK2900" s="1"/>
      <c r="BL2900" s="1"/>
      <c r="BM2900" s="1"/>
      <c r="BN2900" s="1"/>
      <c r="BO2900" s="1"/>
      <c r="BP2900" s="1"/>
      <c r="BQ2900" s="1"/>
      <c r="BR2900" s="1"/>
      <c r="BS2900" s="1"/>
      <c r="BT2900" s="1"/>
      <c r="BU2900" s="1"/>
      <c r="BV2900" s="1"/>
      <c r="BW2900" s="1"/>
      <c r="BX2900" s="1"/>
      <c r="BY2900" s="1"/>
      <c r="BZ2900" s="1"/>
      <c r="CA2900" s="1"/>
      <c r="CB2900" s="1"/>
      <c r="CC2900" s="1"/>
      <c r="CD2900" s="1"/>
      <c r="CE2900" s="1"/>
      <c r="CF2900" s="1"/>
      <c r="CG2900" s="1"/>
      <c r="CH2900" s="1"/>
      <c r="CI2900" s="1"/>
      <c r="CJ2900" s="1"/>
      <c r="CK2900" s="1"/>
      <c r="CL2900" s="1"/>
      <c r="CM2900" s="1"/>
      <c r="CN2900" s="1"/>
      <c r="CO2900" s="1"/>
      <c r="CP2900" s="1"/>
      <c r="CQ2900" s="1"/>
      <c r="CR2900" s="1"/>
      <c r="CS2900" s="1"/>
      <c r="CT2900" s="1"/>
      <c r="CU2900" s="1"/>
      <c r="CV2900" s="1"/>
      <c r="CW2900" s="1"/>
      <c r="CX2900" s="1"/>
      <c r="CY2900" s="1"/>
      <c r="CZ2900" s="1"/>
      <c r="DA2900" s="1"/>
      <c r="DB2900" s="1"/>
      <c r="DC2900" s="1"/>
      <c r="DD2900" s="1"/>
      <c r="DE2900" s="1"/>
      <c r="DF2900" s="1"/>
      <c r="DG2900" s="1"/>
      <c r="DH2900" s="1"/>
      <c r="DI2900" s="1"/>
      <c r="DJ2900" s="1"/>
      <c r="DK2900" s="1"/>
      <c r="DL2900" s="1"/>
      <c r="DM2900" s="1"/>
      <c r="DN2900" s="1"/>
      <c r="DO2900" s="1"/>
      <c r="DP2900" s="1"/>
      <c r="DQ2900" s="1"/>
      <c r="DR2900" s="1"/>
      <c r="DS2900" s="1"/>
      <c r="DT2900" s="1"/>
      <c r="DU2900" s="1"/>
      <c r="DV2900" s="1"/>
      <c r="DW2900" s="1"/>
      <c r="DX2900" s="1"/>
      <c r="DY2900" s="1"/>
      <c r="DZ2900" s="1"/>
      <c r="EA2900" s="1"/>
      <c r="EB2900" s="1"/>
      <c r="EC2900" s="1"/>
      <c r="ED2900" s="1"/>
      <c r="EE2900" s="1"/>
      <c r="EF2900" s="1"/>
      <c r="EG2900" s="1"/>
      <c r="EH2900" s="1"/>
      <c r="EI2900" s="1"/>
      <c r="EJ2900" s="1"/>
      <c r="EK2900" s="1"/>
      <c r="EL2900" s="1"/>
      <c r="EM2900" s="1"/>
      <c r="EN2900" s="1"/>
      <c r="EO2900" s="1"/>
      <c r="EP2900" s="1"/>
      <c r="EQ2900" s="1"/>
      <c r="ER2900" s="1"/>
      <c r="ES2900" s="1"/>
      <c r="ET2900" s="1"/>
      <c r="EU2900" s="1"/>
      <c r="EV2900" s="1"/>
      <c r="EW2900" s="1"/>
      <c r="EX2900" s="1"/>
    </row>
    <row r="2901" spans="1:154" x14ac:dyDescent="0.15">
      <c r="A2901" s="52"/>
      <c r="B2901" s="53"/>
      <c r="C2901" s="54"/>
      <c r="D2901" s="55"/>
      <c r="E2901" s="56"/>
      <c r="F2901" s="56"/>
      <c r="G2901" s="56"/>
      <c r="H2901" s="56"/>
      <c r="I2901" s="55"/>
      <c r="J2901" s="57"/>
      <c r="K2901" s="58"/>
      <c r="L2901" s="59"/>
      <c r="M2901" s="60"/>
      <c r="N2901" s="60"/>
      <c r="O2901" s="59"/>
      <c r="P2901" s="56"/>
      <c r="Q2901" s="56"/>
      <c r="R2901" s="56"/>
      <c r="S2901" s="61"/>
      <c r="T2901" s="56"/>
      <c r="U2901" s="62"/>
      <c r="V2901" s="57"/>
      <c r="W2901" s="10"/>
      <c r="X2901" s="10"/>
      <c r="Y2901" s="27"/>
      <c r="Z2901" s="3"/>
      <c r="AA2901" s="1"/>
      <c r="AB2901" s="10"/>
      <c r="AC2901" s="3"/>
      <c r="AD2901" s="3"/>
      <c r="AE2901" s="3"/>
      <c r="AF2901" s="10"/>
      <c r="AG2901" s="11"/>
      <c r="AH2901" s="10"/>
      <c r="AI2901" s="1"/>
      <c r="AJ2901" s="1"/>
      <c r="AK2901" s="1"/>
      <c r="AL2901" s="1"/>
      <c r="AM2901" s="1"/>
      <c r="AN2901" s="1"/>
      <c r="AO2901" s="1"/>
      <c r="AP2901" s="1"/>
      <c r="AQ2901" s="1"/>
      <c r="AR2901" s="1"/>
      <c r="AS2901" s="1"/>
      <c r="AT2901" s="1"/>
      <c r="AU2901" s="1"/>
      <c r="AV2901" s="1"/>
      <c r="AW2901" s="1"/>
      <c r="AX2901" s="1"/>
      <c r="AY2901" s="1"/>
      <c r="AZ2901" s="1"/>
      <c r="BA2901" s="1"/>
      <c r="BB2901" s="1"/>
      <c r="BC2901" s="1"/>
      <c r="BD2901" s="1"/>
      <c r="BE2901" s="1"/>
      <c r="BF2901" s="1"/>
      <c r="BG2901" s="1"/>
      <c r="BH2901" s="1"/>
      <c r="BI2901" s="1"/>
      <c r="BJ2901" s="1"/>
      <c r="BK2901" s="1"/>
      <c r="BL2901" s="1"/>
      <c r="BM2901" s="1"/>
      <c r="BN2901" s="1"/>
      <c r="BO2901" s="1"/>
      <c r="BP2901" s="1"/>
      <c r="BQ2901" s="1"/>
      <c r="BR2901" s="1"/>
      <c r="BS2901" s="1"/>
      <c r="BT2901" s="1"/>
      <c r="BU2901" s="1"/>
      <c r="BV2901" s="1"/>
      <c r="BW2901" s="1"/>
      <c r="BX2901" s="1"/>
      <c r="BY2901" s="1"/>
      <c r="BZ2901" s="1"/>
      <c r="CA2901" s="1"/>
      <c r="CB2901" s="1"/>
      <c r="CC2901" s="1"/>
      <c r="CD2901" s="1"/>
      <c r="CE2901" s="1"/>
      <c r="CF2901" s="1"/>
      <c r="CG2901" s="1"/>
      <c r="CH2901" s="1"/>
      <c r="CI2901" s="1"/>
      <c r="CJ2901" s="1"/>
      <c r="CK2901" s="1"/>
      <c r="CL2901" s="1"/>
      <c r="CM2901" s="1"/>
      <c r="CN2901" s="1"/>
      <c r="CO2901" s="1"/>
      <c r="CP2901" s="1"/>
      <c r="CQ2901" s="1"/>
      <c r="CR2901" s="1"/>
      <c r="CS2901" s="1"/>
      <c r="CT2901" s="1"/>
      <c r="CU2901" s="1"/>
      <c r="CV2901" s="1"/>
      <c r="CW2901" s="1"/>
      <c r="CX2901" s="1"/>
      <c r="CY2901" s="1"/>
      <c r="CZ2901" s="1"/>
      <c r="DA2901" s="1"/>
      <c r="DB2901" s="1"/>
      <c r="DC2901" s="1"/>
      <c r="DD2901" s="1"/>
      <c r="DE2901" s="1"/>
      <c r="DF2901" s="1"/>
      <c r="DG2901" s="1"/>
      <c r="DH2901" s="1"/>
      <c r="DI2901" s="1"/>
      <c r="DJ2901" s="1"/>
      <c r="DK2901" s="1"/>
      <c r="DL2901" s="1"/>
      <c r="DM2901" s="1"/>
      <c r="DN2901" s="1"/>
      <c r="DO2901" s="1"/>
      <c r="DP2901" s="1"/>
      <c r="DQ2901" s="1"/>
      <c r="DR2901" s="1"/>
      <c r="DS2901" s="1"/>
      <c r="DT2901" s="1"/>
      <c r="DU2901" s="1"/>
      <c r="DV2901" s="1"/>
      <c r="DW2901" s="1"/>
      <c r="DX2901" s="1"/>
      <c r="DY2901" s="1"/>
      <c r="DZ2901" s="1"/>
      <c r="EA2901" s="1"/>
      <c r="EB2901" s="1"/>
      <c r="EC2901" s="1"/>
      <c r="ED2901" s="1"/>
      <c r="EE2901" s="1"/>
      <c r="EF2901" s="1"/>
      <c r="EG2901" s="1"/>
      <c r="EH2901" s="1"/>
      <c r="EI2901" s="1"/>
      <c r="EJ2901" s="1"/>
      <c r="EK2901" s="1"/>
      <c r="EL2901" s="1"/>
      <c r="EM2901" s="1"/>
      <c r="EN2901" s="1"/>
      <c r="EO2901" s="1"/>
      <c r="EP2901" s="1"/>
      <c r="EQ2901" s="1"/>
      <c r="ER2901" s="1"/>
      <c r="ES2901" s="1"/>
      <c r="ET2901" s="1"/>
      <c r="EU2901" s="1"/>
      <c r="EV2901" s="1"/>
      <c r="EW2901" s="1"/>
      <c r="EX2901" s="1"/>
    </row>
    <row r="2902" spans="1:154" x14ac:dyDescent="0.15">
      <c r="A2902" s="52"/>
      <c r="B2902" s="53"/>
      <c r="C2902" s="54"/>
      <c r="D2902" s="55"/>
      <c r="E2902" s="56"/>
      <c r="F2902" s="56"/>
      <c r="G2902" s="56"/>
      <c r="H2902" s="56"/>
      <c r="I2902" s="55"/>
      <c r="J2902" s="57"/>
      <c r="K2902" s="58"/>
      <c r="L2902" s="59"/>
      <c r="M2902" s="60"/>
      <c r="N2902" s="60"/>
      <c r="O2902" s="59"/>
      <c r="P2902" s="56"/>
      <c r="Q2902" s="56"/>
      <c r="R2902" s="56"/>
      <c r="S2902" s="61"/>
      <c r="T2902" s="56"/>
      <c r="U2902" s="62"/>
      <c r="V2902" s="57"/>
      <c r="W2902" s="10"/>
      <c r="X2902" s="10"/>
      <c r="Y2902" s="27"/>
      <c r="Z2902" s="3"/>
      <c r="AA2902" s="1"/>
      <c r="AB2902" s="10"/>
      <c r="AC2902" s="3"/>
      <c r="AD2902" s="3"/>
      <c r="AE2902" s="3"/>
      <c r="AF2902" s="10"/>
      <c r="AG2902" s="11"/>
      <c r="AH2902" s="10"/>
      <c r="AI2902" s="1"/>
      <c r="AJ2902" s="1"/>
      <c r="AK2902" s="1"/>
      <c r="AL2902" s="1"/>
      <c r="AM2902" s="1"/>
      <c r="AN2902" s="1"/>
      <c r="AO2902" s="1"/>
      <c r="AP2902" s="1"/>
      <c r="AQ2902" s="1"/>
      <c r="AR2902" s="1"/>
      <c r="AS2902" s="1"/>
      <c r="AT2902" s="1"/>
      <c r="AU2902" s="1"/>
      <c r="AV2902" s="1"/>
      <c r="AW2902" s="1"/>
      <c r="AX2902" s="1"/>
      <c r="AY2902" s="1"/>
      <c r="AZ2902" s="1"/>
      <c r="BA2902" s="1"/>
      <c r="BB2902" s="1"/>
      <c r="BC2902" s="1"/>
      <c r="BD2902" s="1"/>
      <c r="BE2902" s="1"/>
      <c r="BF2902" s="1"/>
      <c r="BG2902" s="1"/>
      <c r="BH2902" s="1"/>
      <c r="BI2902" s="1"/>
      <c r="BJ2902" s="1"/>
      <c r="BK2902" s="1"/>
      <c r="BL2902" s="1"/>
      <c r="BM2902" s="1"/>
      <c r="BN2902" s="1"/>
      <c r="BO2902" s="1"/>
      <c r="BP2902" s="1"/>
      <c r="BQ2902" s="1"/>
      <c r="BR2902" s="1"/>
      <c r="BS2902" s="1"/>
      <c r="BT2902" s="1"/>
      <c r="BU2902" s="1"/>
      <c r="BV2902" s="1"/>
      <c r="BW2902" s="1"/>
      <c r="BX2902" s="1"/>
      <c r="BY2902" s="1"/>
      <c r="BZ2902" s="1"/>
      <c r="CA2902" s="1"/>
      <c r="CB2902" s="1"/>
      <c r="CC2902" s="1"/>
      <c r="CD2902" s="1"/>
      <c r="CE2902" s="1"/>
      <c r="CF2902" s="1"/>
      <c r="CG2902" s="1"/>
      <c r="CH2902" s="1"/>
      <c r="CI2902" s="1"/>
      <c r="CJ2902" s="1"/>
      <c r="CK2902" s="1"/>
      <c r="CL2902" s="1"/>
      <c r="CM2902" s="1"/>
      <c r="CN2902" s="1"/>
      <c r="CO2902" s="1"/>
      <c r="CP2902" s="1"/>
      <c r="CQ2902" s="1"/>
      <c r="CR2902" s="1"/>
      <c r="CS2902" s="1"/>
      <c r="CT2902" s="1"/>
      <c r="CU2902" s="1"/>
      <c r="CV2902" s="1"/>
      <c r="CW2902" s="1"/>
      <c r="CX2902" s="1"/>
      <c r="CY2902" s="1"/>
      <c r="CZ2902" s="1"/>
      <c r="DA2902" s="1"/>
      <c r="DB2902" s="1"/>
      <c r="DC2902" s="1"/>
      <c r="DD2902" s="1"/>
      <c r="DE2902" s="1"/>
      <c r="DF2902" s="1"/>
      <c r="DG2902" s="1"/>
      <c r="DH2902" s="1"/>
      <c r="DI2902" s="1"/>
      <c r="DJ2902" s="1"/>
      <c r="DK2902" s="1"/>
      <c r="DL2902" s="1"/>
      <c r="DM2902" s="1"/>
      <c r="DN2902" s="1"/>
      <c r="DO2902" s="1"/>
      <c r="DP2902" s="1"/>
      <c r="DQ2902" s="1"/>
      <c r="DR2902" s="1"/>
      <c r="DS2902" s="1"/>
      <c r="DT2902" s="1"/>
      <c r="DU2902" s="1"/>
      <c r="DV2902" s="1"/>
      <c r="DW2902" s="1"/>
      <c r="DX2902" s="1"/>
      <c r="DY2902" s="1"/>
      <c r="DZ2902" s="1"/>
      <c r="EA2902" s="1"/>
      <c r="EB2902" s="1"/>
      <c r="EC2902" s="1"/>
      <c r="ED2902" s="1"/>
      <c r="EE2902" s="1"/>
      <c r="EF2902" s="1"/>
      <c r="EG2902" s="1"/>
      <c r="EH2902" s="1"/>
      <c r="EI2902" s="1"/>
      <c r="EJ2902" s="1"/>
      <c r="EK2902" s="1"/>
      <c r="EL2902" s="1"/>
      <c r="EM2902" s="1"/>
      <c r="EN2902" s="1"/>
      <c r="EO2902" s="1"/>
      <c r="EP2902" s="1"/>
      <c r="EQ2902" s="1"/>
      <c r="ER2902" s="1"/>
      <c r="ES2902" s="1"/>
      <c r="ET2902" s="1"/>
      <c r="EU2902" s="1"/>
      <c r="EV2902" s="1"/>
      <c r="EW2902" s="1"/>
      <c r="EX2902" s="1"/>
    </row>
    <row r="2903" spans="1:154" x14ac:dyDescent="0.15">
      <c r="A2903" s="52"/>
      <c r="B2903" s="53"/>
      <c r="C2903" s="54"/>
      <c r="D2903" s="55"/>
      <c r="E2903" s="56"/>
      <c r="F2903" s="56"/>
      <c r="G2903" s="56"/>
      <c r="H2903" s="56"/>
      <c r="I2903" s="55"/>
      <c r="J2903" s="57"/>
      <c r="K2903" s="58"/>
      <c r="L2903" s="59"/>
      <c r="M2903" s="60"/>
      <c r="N2903" s="60"/>
      <c r="O2903" s="59"/>
      <c r="P2903" s="56"/>
      <c r="Q2903" s="56"/>
      <c r="R2903" s="56"/>
      <c r="S2903" s="61"/>
      <c r="T2903" s="56"/>
      <c r="U2903" s="62"/>
      <c r="V2903" s="57"/>
      <c r="W2903" s="10"/>
      <c r="X2903" s="10"/>
      <c r="Y2903" s="27"/>
      <c r="Z2903" s="3"/>
      <c r="AA2903" s="1"/>
      <c r="AB2903" s="10"/>
      <c r="AC2903" s="3"/>
      <c r="AD2903" s="3"/>
      <c r="AE2903" s="3"/>
      <c r="AF2903" s="10"/>
      <c r="AG2903" s="11"/>
      <c r="AH2903" s="10"/>
      <c r="AI2903" s="1"/>
      <c r="AJ2903" s="1"/>
      <c r="AK2903" s="1"/>
      <c r="AL2903" s="1"/>
      <c r="AM2903" s="1"/>
      <c r="AN2903" s="1"/>
      <c r="AO2903" s="1"/>
      <c r="AP2903" s="1"/>
      <c r="AQ2903" s="1"/>
      <c r="AR2903" s="1"/>
      <c r="AS2903" s="1"/>
      <c r="AT2903" s="1"/>
      <c r="AU2903" s="1"/>
      <c r="AV2903" s="1"/>
      <c r="AW2903" s="1"/>
      <c r="AX2903" s="1"/>
      <c r="AY2903" s="1"/>
      <c r="AZ2903" s="1"/>
      <c r="BA2903" s="1"/>
      <c r="BB2903" s="1"/>
      <c r="BC2903" s="1"/>
      <c r="BD2903" s="1"/>
      <c r="BE2903" s="1"/>
      <c r="BF2903" s="1"/>
      <c r="BG2903" s="1"/>
      <c r="BH2903" s="1"/>
      <c r="BI2903" s="1"/>
      <c r="BJ2903" s="1"/>
      <c r="BK2903" s="1"/>
      <c r="BL2903" s="1"/>
      <c r="BM2903" s="1"/>
      <c r="BN2903" s="1"/>
      <c r="BO2903" s="1"/>
      <c r="BP2903" s="1"/>
      <c r="BQ2903" s="1"/>
      <c r="BR2903" s="1"/>
      <c r="BS2903" s="1"/>
      <c r="BT2903" s="1"/>
      <c r="BU2903" s="1"/>
      <c r="BV2903" s="1"/>
      <c r="BW2903" s="1"/>
      <c r="BX2903" s="1"/>
      <c r="BY2903" s="1"/>
      <c r="BZ2903" s="1"/>
      <c r="CA2903" s="1"/>
      <c r="CB2903" s="1"/>
      <c r="CC2903" s="1"/>
      <c r="CD2903" s="1"/>
      <c r="CE2903" s="1"/>
      <c r="CF2903" s="1"/>
      <c r="CG2903" s="1"/>
      <c r="CH2903" s="1"/>
      <c r="CI2903" s="1"/>
      <c r="CJ2903" s="1"/>
      <c r="CK2903" s="1"/>
      <c r="CL2903" s="1"/>
      <c r="CM2903" s="1"/>
      <c r="CN2903" s="1"/>
      <c r="CO2903" s="1"/>
      <c r="CP2903" s="1"/>
      <c r="CQ2903" s="1"/>
      <c r="CR2903" s="1"/>
      <c r="CS2903" s="1"/>
      <c r="CT2903" s="1"/>
      <c r="CU2903" s="1"/>
      <c r="CV2903" s="1"/>
      <c r="CW2903" s="1"/>
      <c r="CX2903" s="1"/>
      <c r="CY2903" s="1"/>
      <c r="CZ2903" s="1"/>
      <c r="DA2903" s="1"/>
      <c r="DB2903" s="1"/>
      <c r="DC2903" s="1"/>
      <c r="DD2903" s="1"/>
      <c r="DE2903" s="1"/>
      <c r="DF2903" s="1"/>
      <c r="DG2903" s="1"/>
      <c r="DH2903" s="1"/>
      <c r="DI2903" s="1"/>
      <c r="DJ2903" s="1"/>
      <c r="DK2903" s="1"/>
      <c r="DL2903" s="1"/>
      <c r="DM2903" s="1"/>
      <c r="DN2903" s="1"/>
      <c r="DO2903" s="1"/>
      <c r="DP2903" s="1"/>
      <c r="DQ2903" s="1"/>
      <c r="DR2903" s="1"/>
      <c r="DS2903" s="1"/>
      <c r="DT2903" s="1"/>
      <c r="DU2903" s="1"/>
      <c r="DV2903" s="1"/>
      <c r="DW2903" s="1"/>
      <c r="DX2903" s="1"/>
      <c r="DY2903" s="1"/>
      <c r="DZ2903" s="1"/>
      <c r="EA2903" s="1"/>
      <c r="EB2903" s="1"/>
      <c r="EC2903" s="1"/>
      <c r="ED2903" s="1"/>
      <c r="EE2903" s="1"/>
      <c r="EF2903" s="1"/>
      <c r="EG2903" s="1"/>
      <c r="EH2903" s="1"/>
      <c r="EI2903" s="1"/>
      <c r="EJ2903" s="1"/>
      <c r="EK2903" s="1"/>
      <c r="EL2903" s="1"/>
      <c r="EM2903" s="1"/>
      <c r="EN2903" s="1"/>
      <c r="EO2903" s="1"/>
      <c r="EP2903" s="1"/>
      <c r="EQ2903" s="1"/>
      <c r="ER2903" s="1"/>
      <c r="ES2903" s="1"/>
      <c r="ET2903" s="1"/>
      <c r="EU2903" s="1"/>
      <c r="EV2903" s="1"/>
      <c r="EW2903" s="1"/>
      <c r="EX2903" s="1"/>
    </row>
    <row r="2904" spans="1:154" x14ac:dyDescent="0.15">
      <c r="A2904" s="52"/>
      <c r="B2904" s="53"/>
      <c r="C2904" s="54"/>
      <c r="D2904" s="55"/>
      <c r="E2904" s="56"/>
      <c r="F2904" s="56"/>
      <c r="G2904" s="56"/>
      <c r="H2904" s="56"/>
      <c r="I2904" s="55"/>
      <c r="J2904" s="57"/>
      <c r="K2904" s="58"/>
      <c r="L2904" s="59"/>
      <c r="M2904" s="60"/>
      <c r="N2904" s="60"/>
      <c r="O2904" s="59"/>
      <c r="P2904" s="56"/>
      <c r="Q2904" s="56"/>
      <c r="R2904" s="56"/>
      <c r="S2904" s="61"/>
      <c r="T2904" s="56"/>
      <c r="U2904" s="62"/>
      <c r="V2904" s="57"/>
      <c r="W2904" s="10"/>
      <c r="X2904" s="10"/>
      <c r="Y2904" s="27"/>
      <c r="Z2904" s="3"/>
      <c r="AA2904" s="1"/>
      <c r="AB2904" s="10"/>
      <c r="AC2904" s="3"/>
      <c r="AD2904" s="3"/>
      <c r="AE2904" s="3"/>
      <c r="AF2904" s="10"/>
      <c r="AG2904" s="11"/>
      <c r="AH2904" s="10"/>
      <c r="AI2904" s="1"/>
      <c r="AJ2904" s="1"/>
      <c r="AK2904" s="1"/>
      <c r="AL2904" s="1"/>
      <c r="AM2904" s="1"/>
      <c r="AN2904" s="1"/>
      <c r="AO2904" s="1"/>
      <c r="AP2904" s="1"/>
      <c r="AQ2904" s="1"/>
      <c r="AR2904" s="1"/>
      <c r="AS2904" s="1"/>
      <c r="AT2904" s="1"/>
      <c r="AU2904" s="1"/>
      <c r="AV2904" s="1"/>
      <c r="AW2904" s="1"/>
      <c r="AX2904" s="1"/>
      <c r="AY2904" s="1"/>
      <c r="AZ2904" s="1"/>
      <c r="BA2904" s="1"/>
      <c r="BB2904" s="1"/>
      <c r="BC2904" s="1"/>
      <c r="BD2904" s="1"/>
      <c r="BE2904" s="1"/>
      <c r="BF2904" s="1"/>
      <c r="BG2904" s="1"/>
      <c r="BH2904" s="1"/>
      <c r="BI2904" s="1"/>
      <c r="BJ2904" s="1"/>
      <c r="BK2904" s="1"/>
      <c r="BL2904" s="1"/>
      <c r="BM2904" s="1"/>
      <c r="BN2904" s="1"/>
      <c r="BO2904" s="1"/>
      <c r="BP2904" s="1"/>
      <c r="BQ2904" s="1"/>
      <c r="BR2904" s="1"/>
      <c r="BS2904" s="1"/>
      <c r="BT2904" s="1"/>
      <c r="BU2904" s="1"/>
      <c r="BV2904" s="1"/>
      <c r="BW2904" s="1"/>
      <c r="BX2904" s="1"/>
      <c r="BY2904" s="1"/>
      <c r="BZ2904" s="1"/>
      <c r="CA2904" s="1"/>
      <c r="CB2904" s="1"/>
      <c r="CC2904" s="1"/>
      <c r="CD2904" s="1"/>
      <c r="CE2904" s="1"/>
      <c r="CF2904" s="1"/>
      <c r="CG2904" s="1"/>
      <c r="CH2904" s="1"/>
      <c r="CI2904" s="1"/>
      <c r="CJ2904" s="1"/>
      <c r="CK2904" s="1"/>
      <c r="CL2904" s="1"/>
      <c r="CM2904" s="1"/>
      <c r="CN2904" s="1"/>
      <c r="CO2904" s="1"/>
      <c r="CP2904" s="1"/>
      <c r="CQ2904" s="1"/>
      <c r="CR2904" s="1"/>
      <c r="CS2904" s="1"/>
      <c r="CT2904" s="1"/>
      <c r="CU2904" s="1"/>
      <c r="CV2904" s="1"/>
      <c r="CW2904" s="1"/>
      <c r="CX2904" s="1"/>
      <c r="CY2904" s="1"/>
      <c r="CZ2904" s="1"/>
      <c r="DA2904" s="1"/>
      <c r="DB2904" s="1"/>
      <c r="DC2904" s="1"/>
      <c r="DD2904" s="1"/>
      <c r="DE2904" s="1"/>
      <c r="DF2904" s="1"/>
      <c r="DG2904" s="1"/>
      <c r="DH2904" s="1"/>
      <c r="DI2904" s="1"/>
      <c r="DJ2904" s="1"/>
      <c r="DK2904" s="1"/>
      <c r="DL2904" s="1"/>
      <c r="DM2904" s="1"/>
      <c r="DN2904" s="1"/>
      <c r="DO2904" s="1"/>
      <c r="DP2904" s="1"/>
      <c r="DQ2904" s="1"/>
      <c r="DR2904" s="1"/>
      <c r="DS2904" s="1"/>
      <c r="DT2904" s="1"/>
      <c r="DU2904" s="1"/>
      <c r="DV2904" s="1"/>
      <c r="DW2904" s="1"/>
      <c r="DX2904" s="1"/>
      <c r="DY2904" s="1"/>
      <c r="DZ2904" s="1"/>
      <c r="EA2904" s="1"/>
      <c r="EB2904" s="1"/>
      <c r="EC2904" s="1"/>
      <c r="ED2904" s="1"/>
      <c r="EE2904" s="1"/>
      <c r="EF2904" s="1"/>
      <c r="EG2904" s="1"/>
      <c r="EH2904" s="1"/>
      <c r="EI2904" s="1"/>
      <c r="EJ2904" s="1"/>
      <c r="EK2904" s="1"/>
      <c r="EL2904" s="1"/>
      <c r="EM2904" s="1"/>
      <c r="EN2904" s="1"/>
      <c r="EO2904" s="1"/>
      <c r="EP2904" s="1"/>
      <c r="EQ2904" s="1"/>
      <c r="ER2904" s="1"/>
      <c r="ES2904" s="1"/>
      <c r="ET2904" s="1"/>
      <c r="EU2904" s="1"/>
      <c r="EV2904" s="1"/>
      <c r="EW2904" s="1"/>
      <c r="EX2904" s="1"/>
    </row>
    <row r="2905" spans="1:154" x14ac:dyDescent="0.15">
      <c r="A2905" s="52"/>
      <c r="B2905" s="53"/>
      <c r="C2905" s="54"/>
      <c r="D2905" s="55"/>
      <c r="E2905" s="56"/>
      <c r="F2905" s="56"/>
      <c r="G2905" s="56"/>
      <c r="H2905" s="56"/>
      <c r="I2905" s="55"/>
      <c r="J2905" s="57"/>
      <c r="K2905" s="58"/>
      <c r="L2905" s="59"/>
      <c r="M2905" s="60"/>
      <c r="N2905" s="60"/>
      <c r="O2905" s="59"/>
      <c r="P2905" s="56"/>
      <c r="Q2905" s="56"/>
      <c r="R2905" s="56"/>
      <c r="S2905" s="61"/>
      <c r="T2905" s="56"/>
      <c r="U2905" s="62"/>
      <c r="V2905" s="57"/>
      <c r="W2905" s="10"/>
      <c r="X2905" s="10"/>
      <c r="Y2905" s="27"/>
      <c r="Z2905" s="3"/>
      <c r="AA2905" s="1"/>
      <c r="AB2905" s="10"/>
      <c r="AC2905" s="3"/>
      <c r="AD2905" s="3"/>
      <c r="AE2905" s="3"/>
      <c r="AF2905" s="10"/>
      <c r="AG2905" s="11"/>
      <c r="AH2905" s="10"/>
      <c r="AI2905" s="1"/>
      <c r="AJ2905" s="1"/>
      <c r="AK2905" s="1"/>
      <c r="AL2905" s="1"/>
      <c r="AM2905" s="1"/>
      <c r="AN2905" s="1"/>
      <c r="AO2905" s="1"/>
      <c r="AP2905" s="1"/>
      <c r="AQ2905" s="1"/>
      <c r="AR2905" s="1"/>
      <c r="AS2905" s="1"/>
      <c r="AT2905" s="1"/>
      <c r="AU2905" s="1"/>
      <c r="AV2905" s="1"/>
      <c r="AW2905" s="1"/>
      <c r="AX2905" s="1"/>
      <c r="AY2905" s="1"/>
      <c r="AZ2905" s="1"/>
      <c r="BA2905" s="1"/>
      <c r="BB2905" s="1"/>
      <c r="BC2905" s="1"/>
      <c r="BD2905" s="1"/>
      <c r="BE2905" s="1"/>
      <c r="BF2905" s="1"/>
      <c r="BG2905" s="1"/>
      <c r="BH2905" s="1"/>
      <c r="BI2905" s="1"/>
      <c r="BJ2905" s="1"/>
      <c r="BK2905" s="1"/>
      <c r="BL2905" s="1"/>
      <c r="BM2905" s="1"/>
      <c r="BN2905" s="1"/>
      <c r="BO2905" s="1"/>
      <c r="BP2905" s="1"/>
      <c r="BQ2905" s="1"/>
      <c r="BR2905" s="1"/>
      <c r="BS2905" s="1"/>
      <c r="BT2905" s="1"/>
      <c r="BU2905" s="1"/>
      <c r="BV2905" s="1"/>
      <c r="BW2905" s="1"/>
      <c r="BX2905" s="1"/>
      <c r="BY2905" s="1"/>
      <c r="BZ2905" s="1"/>
      <c r="CA2905" s="1"/>
      <c r="CB2905" s="1"/>
      <c r="CC2905" s="1"/>
      <c r="CD2905" s="1"/>
      <c r="CE2905" s="1"/>
      <c r="CF2905" s="1"/>
      <c r="CG2905" s="1"/>
      <c r="CH2905" s="1"/>
      <c r="CI2905" s="1"/>
      <c r="CJ2905" s="1"/>
      <c r="CK2905" s="1"/>
      <c r="CL2905" s="1"/>
      <c r="CM2905" s="1"/>
      <c r="CN2905" s="1"/>
      <c r="CO2905" s="1"/>
      <c r="CP2905" s="1"/>
      <c r="CQ2905" s="1"/>
      <c r="CR2905" s="1"/>
      <c r="CS2905" s="1"/>
      <c r="CT2905" s="1"/>
      <c r="CU2905" s="1"/>
      <c r="CV2905" s="1"/>
      <c r="CW2905" s="1"/>
      <c r="CX2905" s="1"/>
      <c r="CY2905" s="1"/>
      <c r="CZ2905" s="1"/>
      <c r="DA2905" s="1"/>
      <c r="DB2905" s="1"/>
      <c r="DC2905" s="1"/>
      <c r="DD2905" s="1"/>
      <c r="DE2905" s="1"/>
      <c r="DF2905" s="1"/>
      <c r="DG2905" s="1"/>
      <c r="DH2905" s="1"/>
      <c r="DI2905" s="1"/>
      <c r="DJ2905" s="1"/>
      <c r="DK2905" s="1"/>
      <c r="DL2905" s="1"/>
      <c r="DM2905" s="1"/>
      <c r="DN2905" s="1"/>
      <c r="DO2905" s="1"/>
      <c r="DP2905" s="1"/>
      <c r="DQ2905" s="1"/>
      <c r="DR2905" s="1"/>
      <c r="DS2905" s="1"/>
      <c r="DT2905" s="1"/>
      <c r="DU2905" s="1"/>
      <c r="DV2905" s="1"/>
      <c r="DW2905" s="1"/>
      <c r="DX2905" s="1"/>
      <c r="DY2905" s="1"/>
      <c r="DZ2905" s="1"/>
      <c r="EA2905" s="1"/>
      <c r="EB2905" s="1"/>
      <c r="EC2905" s="1"/>
      <c r="ED2905" s="1"/>
      <c r="EE2905" s="1"/>
      <c r="EF2905" s="1"/>
      <c r="EG2905" s="1"/>
      <c r="EH2905" s="1"/>
      <c r="EI2905" s="1"/>
      <c r="EJ2905" s="1"/>
      <c r="EK2905" s="1"/>
      <c r="EL2905" s="1"/>
      <c r="EM2905" s="1"/>
      <c r="EN2905" s="1"/>
      <c r="EO2905" s="1"/>
      <c r="EP2905" s="1"/>
      <c r="EQ2905" s="1"/>
      <c r="ER2905" s="1"/>
      <c r="ES2905" s="1"/>
      <c r="ET2905" s="1"/>
      <c r="EU2905" s="1"/>
      <c r="EV2905" s="1"/>
      <c r="EW2905" s="1"/>
      <c r="EX2905" s="1"/>
    </row>
    <row r="2906" spans="1:154" x14ac:dyDescent="0.15">
      <c r="A2906" s="52"/>
      <c r="B2906" s="53"/>
      <c r="C2906" s="54"/>
      <c r="D2906" s="55"/>
      <c r="E2906" s="56"/>
      <c r="F2906" s="56"/>
      <c r="G2906" s="56"/>
      <c r="H2906" s="56"/>
      <c r="I2906" s="55"/>
      <c r="J2906" s="57"/>
      <c r="K2906" s="58"/>
      <c r="L2906" s="59"/>
      <c r="M2906" s="60"/>
      <c r="N2906" s="60"/>
      <c r="O2906" s="59"/>
      <c r="P2906" s="56"/>
      <c r="Q2906" s="56"/>
      <c r="R2906" s="56"/>
      <c r="S2906" s="61"/>
      <c r="T2906" s="56"/>
      <c r="U2906" s="62"/>
      <c r="V2906" s="57"/>
      <c r="W2906" s="10"/>
      <c r="X2906" s="10"/>
      <c r="Y2906" s="27"/>
      <c r="Z2906" s="3"/>
      <c r="AA2906" s="1"/>
      <c r="AB2906" s="10"/>
      <c r="AC2906" s="3"/>
      <c r="AD2906" s="3"/>
      <c r="AE2906" s="3"/>
      <c r="AF2906" s="10"/>
      <c r="AG2906" s="11"/>
      <c r="AH2906" s="10"/>
      <c r="AI2906" s="1"/>
      <c r="AJ2906" s="1"/>
      <c r="AK2906" s="1"/>
      <c r="AL2906" s="1"/>
      <c r="AM2906" s="1"/>
      <c r="AN2906" s="1"/>
      <c r="AO2906" s="1"/>
      <c r="AP2906" s="1"/>
      <c r="AQ2906" s="1"/>
      <c r="AR2906" s="1"/>
      <c r="AS2906" s="1"/>
      <c r="AT2906" s="1"/>
      <c r="AU2906" s="1"/>
      <c r="AV2906" s="1"/>
      <c r="AW2906" s="1"/>
      <c r="AX2906" s="1"/>
      <c r="AY2906" s="1"/>
      <c r="AZ2906" s="1"/>
      <c r="BA2906" s="1"/>
      <c r="BB2906" s="1"/>
      <c r="BC2906" s="1"/>
      <c r="BD2906" s="1"/>
      <c r="BE2906" s="1"/>
      <c r="BF2906" s="1"/>
      <c r="BG2906" s="1"/>
      <c r="BH2906" s="1"/>
      <c r="BI2906" s="1"/>
      <c r="BJ2906" s="1"/>
      <c r="BK2906" s="1"/>
      <c r="BL2906" s="1"/>
      <c r="BM2906" s="1"/>
      <c r="BN2906" s="1"/>
      <c r="BO2906" s="1"/>
      <c r="BP2906" s="1"/>
      <c r="BQ2906" s="1"/>
      <c r="BR2906" s="1"/>
      <c r="BS2906" s="1"/>
      <c r="BT2906" s="1"/>
      <c r="BU2906" s="1"/>
      <c r="BV2906" s="1"/>
      <c r="BW2906" s="1"/>
      <c r="BX2906" s="1"/>
      <c r="BY2906" s="1"/>
      <c r="BZ2906" s="1"/>
      <c r="CA2906" s="1"/>
      <c r="CB2906" s="1"/>
      <c r="CC2906" s="1"/>
      <c r="CD2906" s="1"/>
      <c r="CE2906" s="1"/>
      <c r="CF2906" s="1"/>
      <c r="CG2906" s="1"/>
      <c r="CH2906" s="1"/>
      <c r="CI2906" s="1"/>
      <c r="CJ2906" s="1"/>
      <c r="CK2906" s="1"/>
      <c r="CL2906" s="1"/>
      <c r="CM2906" s="1"/>
      <c r="CN2906" s="1"/>
      <c r="CO2906" s="1"/>
      <c r="CP2906" s="1"/>
      <c r="CQ2906" s="1"/>
      <c r="CR2906" s="1"/>
      <c r="CS2906" s="1"/>
      <c r="CT2906" s="1"/>
      <c r="CU2906" s="1"/>
      <c r="CV2906" s="1"/>
      <c r="CW2906" s="1"/>
      <c r="CX2906" s="1"/>
      <c r="CY2906" s="1"/>
      <c r="CZ2906" s="1"/>
      <c r="DA2906" s="1"/>
      <c r="DB2906" s="1"/>
      <c r="DC2906" s="1"/>
      <c r="DD2906" s="1"/>
      <c r="DE2906" s="1"/>
      <c r="DF2906" s="1"/>
      <c r="DG2906" s="1"/>
      <c r="DH2906" s="1"/>
      <c r="DI2906" s="1"/>
      <c r="DJ2906" s="1"/>
      <c r="DK2906" s="1"/>
      <c r="DL2906" s="1"/>
      <c r="DM2906" s="1"/>
      <c r="DN2906" s="1"/>
      <c r="DO2906" s="1"/>
      <c r="DP2906" s="1"/>
      <c r="DQ2906" s="1"/>
      <c r="DR2906" s="1"/>
      <c r="DS2906" s="1"/>
      <c r="DT2906" s="1"/>
      <c r="DU2906" s="1"/>
      <c r="DV2906" s="1"/>
      <c r="DW2906" s="1"/>
      <c r="DX2906" s="1"/>
      <c r="DY2906" s="1"/>
      <c r="DZ2906" s="1"/>
      <c r="EA2906" s="1"/>
      <c r="EB2906" s="1"/>
      <c r="EC2906" s="1"/>
      <c r="ED2906" s="1"/>
      <c r="EE2906" s="1"/>
      <c r="EF2906" s="1"/>
      <c r="EG2906" s="1"/>
      <c r="EH2906" s="1"/>
      <c r="EI2906" s="1"/>
      <c r="EJ2906" s="1"/>
      <c r="EK2906" s="1"/>
      <c r="EL2906" s="1"/>
      <c r="EM2906" s="1"/>
      <c r="EN2906" s="1"/>
      <c r="EO2906" s="1"/>
      <c r="EP2906" s="1"/>
      <c r="EQ2906" s="1"/>
      <c r="ER2906" s="1"/>
      <c r="ES2906" s="1"/>
      <c r="ET2906" s="1"/>
      <c r="EU2906" s="1"/>
      <c r="EV2906" s="1"/>
      <c r="EW2906" s="1"/>
      <c r="EX2906" s="1"/>
    </row>
    <row r="2907" spans="1:154" x14ac:dyDescent="0.15">
      <c r="A2907" s="52"/>
      <c r="B2907" s="53"/>
      <c r="C2907" s="54"/>
      <c r="D2907" s="55"/>
      <c r="E2907" s="56"/>
      <c r="F2907" s="56"/>
      <c r="G2907" s="56"/>
      <c r="H2907" s="56"/>
      <c r="I2907" s="55"/>
      <c r="J2907" s="57"/>
      <c r="K2907" s="58"/>
      <c r="L2907" s="59"/>
      <c r="M2907" s="60"/>
      <c r="N2907" s="60"/>
      <c r="O2907" s="59"/>
      <c r="P2907" s="56"/>
      <c r="Q2907" s="56"/>
      <c r="R2907" s="56"/>
      <c r="S2907" s="61"/>
      <c r="T2907" s="56"/>
      <c r="U2907" s="62"/>
      <c r="V2907" s="57"/>
      <c r="W2907" s="10"/>
      <c r="X2907" s="10"/>
      <c r="Y2907" s="27"/>
      <c r="Z2907" s="3"/>
      <c r="AA2907" s="1"/>
      <c r="AB2907" s="10"/>
      <c r="AC2907" s="3"/>
      <c r="AD2907" s="3"/>
      <c r="AE2907" s="3"/>
      <c r="AF2907" s="10"/>
      <c r="AG2907" s="11"/>
      <c r="AH2907" s="10"/>
      <c r="AI2907" s="1"/>
      <c r="AJ2907" s="1"/>
      <c r="AK2907" s="1"/>
      <c r="AL2907" s="1"/>
      <c r="AM2907" s="1"/>
      <c r="AN2907" s="1"/>
      <c r="AO2907" s="1"/>
      <c r="AP2907" s="1"/>
      <c r="AQ2907" s="1"/>
      <c r="AR2907" s="1"/>
      <c r="AS2907" s="1"/>
      <c r="AT2907" s="1"/>
      <c r="AU2907" s="1"/>
      <c r="AV2907" s="1"/>
      <c r="AW2907" s="1"/>
      <c r="AX2907" s="1"/>
      <c r="AY2907" s="1"/>
      <c r="AZ2907" s="1"/>
      <c r="BA2907" s="1"/>
      <c r="BB2907" s="1"/>
      <c r="BC2907" s="1"/>
      <c r="BD2907" s="1"/>
      <c r="BE2907" s="1"/>
      <c r="BF2907" s="1"/>
      <c r="BG2907" s="1"/>
      <c r="BH2907" s="1"/>
      <c r="BI2907" s="1"/>
      <c r="BJ2907" s="1"/>
      <c r="BK2907" s="1"/>
      <c r="BL2907" s="1"/>
      <c r="BM2907" s="1"/>
      <c r="BN2907" s="1"/>
      <c r="BO2907" s="1"/>
      <c r="BP2907" s="1"/>
      <c r="BQ2907" s="1"/>
      <c r="BR2907" s="1"/>
      <c r="BS2907" s="1"/>
      <c r="BT2907" s="1"/>
      <c r="BU2907" s="1"/>
      <c r="BV2907" s="1"/>
      <c r="BW2907" s="1"/>
      <c r="BX2907" s="1"/>
      <c r="BY2907" s="1"/>
      <c r="BZ2907" s="1"/>
      <c r="CA2907" s="1"/>
      <c r="CB2907" s="1"/>
      <c r="CC2907" s="1"/>
      <c r="CD2907" s="1"/>
      <c r="CE2907" s="1"/>
      <c r="CF2907" s="1"/>
      <c r="CG2907" s="1"/>
      <c r="CH2907" s="1"/>
      <c r="CI2907" s="1"/>
      <c r="CJ2907" s="1"/>
      <c r="CK2907" s="1"/>
      <c r="CL2907" s="1"/>
      <c r="CM2907" s="1"/>
      <c r="CN2907" s="1"/>
      <c r="CO2907" s="1"/>
      <c r="CP2907" s="1"/>
      <c r="CQ2907" s="1"/>
      <c r="CR2907" s="1"/>
      <c r="CS2907" s="1"/>
      <c r="CT2907" s="1"/>
      <c r="CU2907" s="1"/>
      <c r="CV2907" s="1"/>
      <c r="CW2907" s="1"/>
      <c r="CX2907" s="1"/>
      <c r="CY2907" s="1"/>
      <c r="CZ2907" s="1"/>
      <c r="DA2907" s="1"/>
      <c r="DB2907" s="1"/>
      <c r="DC2907" s="1"/>
      <c r="DD2907" s="1"/>
      <c r="DE2907" s="1"/>
      <c r="DF2907" s="1"/>
      <c r="DG2907" s="1"/>
      <c r="DH2907" s="1"/>
      <c r="DI2907" s="1"/>
      <c r="DJ2907" s="1"/>
      <c r="DK2907" s="1"/>
      <c r="DL2907" s="1"/>
      <c r="DM2907" s="1"/>
      <c r="DN2907" s="1"/>
      <c r="DO2907" s="1"/>
      <c r="DP2907" s="1"/>
      <c r="DQ2907" s="1"/>
      <c r="DR2907" s="1"/>
      <c r="DS2907" s="1"/>
      <c r="DT2907" s="1"/>
      <c r="DU2907" s="1"/>
      <c r="DV2907" s="1"/>
      <c r="DW2907" s="1"/>
      <c r="DX2907" s="1"/>
      <c r="DY2907" s="1"/>
      <c r="DZ2907" s="1"/>
      <c r="EA2907" s="1"/>
      <c r="EB2907" s="1"/>
      <c r="EC2907" s="1"/>
      <c r="ED2907" s="1"/>
      <c r="EE2907" s="1"/>
      <c r="EF2907" s="1"/>
      <c r="EG2907" s="1"/>
      <c r="EH2907" s="1"/>
      <c r="EI2907" s="1"/>
      <c r="EJ2907" s="1"/>
      <c r="EK2907" s="1"/>
      <c r="EL2907" s="1"/>
      <c r="EM2907" s="1"/>
      <c r="EN2907" s="1"/>
      <c r="EO2907" s="1"/>
      <c r="EP2907" s="1"/>
      <c r="EQ2907" s="1"/>
      <c r="ER2907" s="1"/>
      <c r="ES2907" s="1"/>
      <c r="ET2907" s="1"/>
      <c r="EU2907" s="1"/>
      <c r="EV2907" s="1"/>
      <c r="EW2907" s="1"/>
      <c r="EX2907" s="1"/>
    </row>
    <row r="2908" spans="1:154" x14ac:dyDescent="0.15">
      <c r="A2908" s="52"/>
      <c r="B2908" s="53"/>
      <c r="C2908" s="54"/>
      <c r="D2908" s="55"/>
      <c r="E2908" s="56"/>
      <c r="F2908" s="56"/>
      <c r="G2908" s="56"/>
      <c r="H2908" s="56"/>
      <c r="I2908" s="55"/>
      <c r="J2908" s="57"/>
      <c r="K2908" s="58"/>
      <c r="L2908" s="59"/>
      <c r="M2908" s="60"/>
      <c r="N2908" s="60"/>
      <c r="O2908" s="59"/>
      <c r="P2908" s="56"/>
      <c r="Q2908" s="56"/>
      <c r="R2908" s="56"/>
      <c r="S2908" s="61"/>
      <c r="T2908" s="56"/>
      <c r="U2908" s="62"/>
      <c r="V2908" s="57"/>
      <c r="W2908" s="10"/>
      <c r="X2908" s="10"/>
      <c r="Y2908" s="27"/>
      <c r="Z2908" s="3"/>
      <c r="AA2908" s="1"/>
      <c r="AB2908" s="10"/>
      <c r="AC2908" s="3"/>
      <c r="AD2908" s="3"/>
      <c r="AE2908" s="3"/>
      <c r="AF2908" s="10"/>
      <c r="AG2908" s="11"/>
      <c r="AH2908" s="10"/>
      <c r="AI2908" s="1"/>
      <c r="AJ2908" s="1"/>
      <c r="AK2908" s="1"/>
      <c r="AL2908" s="1"/>
      <c r="AM2908" s="1"/>
      <c r="AN2908" s="1"/>
      <c r="AO2908" s="1"/>
      <c r="AP2908" s="1"/>
      <c r="AQ2908" s="1"/>
      <c r="AR2908" s="1"/>
      <c r="AS2908" s="1"/>
      <c r="AT2908" s="1"/>
      <c r="AU2908" s="1"/>
      <c r="AV2908" s="1"/>
      <c r="AW2908" s="1"/>
      <c r="AX2908" s="1"/>
      <c r="AY2908" s="1"/>
      <c r="AZ2908" s="1"/>
      <c r="BA2908" s="1"/>
      <c r="BB2908" s="1"/>
      <c r="BC2908" s="1"/>
      <c r="BD2908" s="1"/>
      <c r="BE2908" s="1"/>
      <c r="BF2908" s="1"/>
      <c r="BG2908" s="1"/>
      <c r="BH2908" s="1"/>
      <c r="BI2908" s="1"/>
      <c r="BJ2908" s="1"/>
      <c r="BK2908" s="1"/>
      <c r="BL2908" s="1"/>
      <c r="BM2908" s="1"/>
      <c r="BN2908" s="1"/>
      <c r="BO2908" s="1"/>
      <c r="BP2908" s="1"/>
      <c r="BQ2908" s="1"/>
      <c r="BR2908" s="1"/>
      <c r="BS2908" s="1"/>
      <c r="BT2908" s="1"/>
      <c r="BU2908" s="1"/>
      <c r="BV2908" s="1"/>
      <c r="BW2908" s="1"/>
      <c r="BX2908" s="1"/>
      <c r="BY2908" s="1"/>
      <c r="BZ2908" s="1"/>
      <c r="CA2908" s="1"/>
      <c r="CB2908" s="1"/>
      <c r="CC2908" s="1"/>
      <c r="CD2908" s="1"/>
      <c r="CE2908" s="1"/>
      <c r="CF2908" s="1"/>
      <c r="CG2908" s="1"/>
      <c r="CH2908" s="1"/>
      <c r="CI2908" s="1"/>
      <c r="CJ2908" s="1"/>
      <c r="CK2908" s="1"/>
      <c r="CL2908" s="1"/>
      <c r="CM2908" s="1"/>
      <c r="CN2908" s="1"/>
      <c r="CO2908" s="1"/>
      <c r="CP2908" s="1"/>
      <c r="CQ2908" s="1"/>
      <c r="CR2908" s="1"/>
      <c r="CS2908" s="1"/>
      <c r="CT2908" s="1"/>
      <c r="CU2908" s="1"/>
      <c r="CV2908" s="1"/>
      <c r="CW2908" s="1"/>
      <c r="CX2908" s="1"/>
      <c r="CY2908" s="1"/>
      <c r="CZ2908" s="1"/>
      <c r="DA2908" s="1"/>
      <c r="DB2908" s="1"/>
      <c r="DC2908" s="1"/>
      <c r="DD2908" s="1"/>
      <c r="DE2908" s="1"/>
      <c r="DF2908" s="1"/>
      <c r="DG2908" s="1"/>
      <c r="DH2908" s="1"/>
      <c r="DI2908" s="1"/>
      <c r="DJ2908" s="1"/>
      <c r="DK2908" s="1"/>
      <c r="DL2908" s="1"/>
      <c r="DM2908" s="1"/>
      <c r="DN2908" s="1"/>
      <c r="DO2908" s="1"/>
      <c r="DP2908" s="1"/>
      <c r="DQ2908" s="1"/>
      <c r="DR2908" s="1"/>
      <c r="DS2908" s="1"/>
      <c r="DT2908" s="1"/>
      <c r="DU2908" s="1"/>
      <c r="DV2908" s="1"/>
      <c r="DW2908" s="1"/>
      <c r="DX2908" s="1"/>
      <c r="DY2908" s="1"/>
      <c r="DZ2908" s="1"/>
      <c r="EA2908" s="1"/>
      <c r="EB2908" s="1"/>
      <c r="EC2908" s="1"/>
      <c r="ED2908" s="1"/>
      <c r="EE2908" s="1"/>
      <c r="EF2908" s="1"/>
      <c r="EG2908" s="1"/>
      <c r="EH2908" s="1"/>
      <c r="EI2908" s="1"/>
      <c r="EJ2908" s="1"/>
      <c r="EK2908" s="1"/>
      <c r="EL2908" s="1"/>
      <c r="EM2908" s="1"/>
      <c r="EN2908" s="1"/>
      <c r="EO2908" s="1"/>
      <c r="EP2908" s="1"/>
      <c r="EQ2908" s="1"/>
      <c r="ER2908" s="1"/>
      <c r="ES2908" s="1"/>
      <c r="ET2908" s="1"/>
      <c r="EU2908" s="1"/>
      <c r="EV2908" s="1"/>
      <c r="EW2908" s="1"/>
      <c r="EX2908" s="1"/>
    </row>
    <row r="2909" spans="1:154" x14ac:dyDescent="0.15">
      <c r="A2909" s="52"/>
      <c r="B2909" s="53"/>
      <c r="C2909" s="54"/>
      <c r="D2909" s="55"/>
      <c r="E2909" s="56"/>
      <c r="F2909" s="56"/>
      <c r="G2909" s="56"/>
      <c r="H2909" s="56"/>
      <c r="I2909" s="55"/>
      <c r="J2909" s="57"/>
      <c r="K2909" s="58"/>
      <c r="L2909" s="59"/>
      <c r="M2909" s="60"/>
      <c r="N2909" s="60"/>
      <c r="O2909" s="59"/>
      <c r="P2909" s="56"/>
      <c r="Q2909" s="56"/>
      <c r="R2909" s="56"/>
      <c r="S2909" s="61"/>
      <c r="T2909" s="56"/>
      <c r="U2909" s="62"/>
      <c r="V2909" s="57"/>
      <c r="W2909" s="10"/>
      <c r="X2909" s="10"/>
      <c r="Y2909" s="27"/>
      <c r="Z2909" s="3"/>
      <c r="AA2909" s="1"/>
      <c r="AB2909" s="10"/>
      <c r="AC2909" s="3"/>
      <c r="AD2909" s="3"/>
      <c r="AE2909" s="3"/>
      <c r="AF2909" s="10"/>
      <c r="AG2909" s="11"/>
      <c r="AH2909" s="10"/>
      <c r="AI2909" s="1"/>
      <c r="AJ2909" s="1"/>
      <c r="AK2909" s="1"/>
      <c r="AL2909" s="1"/>
      <c r="AM2909" s="1"/>
      <c r="AN2909" s="1"/>
      <c r="AO2909" s="1"/>
      <c r="AP2909" s="1"/>
      <c r="AQ2909" s="1"/>
      <c r="AR2909" s="1"/>
      <c r="AS2909" s="1"/>
      <c r="AT2909" s="1"/>
      <c r="AU2909" s="1"/>
      <c r="AV2909" s="1"/>
      <c r="AW2909" s="1"/>
      <c r="AX2909" s="1"/>
      <c r="AY2909" s="1"/>
      <c r="AZ2909" s="1"/>
      <c r="BA2909" s="1"/>
      <c r="BB2909" s="1"/>
      <c r="BC2909" s="1"/>
      <c r="BD2909" s="1"/>
      <c r="BE2909" s="1"/>
      <c r="BF2909" s="1"/>
      <c r="BG2909" s="1"/>
      <c r="BH2909" s="1"/>
      <c r="BI2909" s="1"/>
      <c r="BJ2909" s="1"/>
      <c r="BK2909" s="1"/>
      <c r="BL2909" s="1"/>
      <c r="BM2909" s="1"/>
      <c r="BN2909" s="1"/>
      <c r="BO2909" s="1"/>
      <c r="BP2909" s="1"/>
      <c r="BQ2909" s="1"/>
      <c r="BR2909" s="1"/>
      <c r="BS2909" s="1"/>
      <c r="BT2909" s="1"/>
      <c r="BU2909" s="1"/>
      <c r="BV2909" s="1"/>
      <c r="BW2909" s="1"/>
      <c r="BX2909" s="1"/>
      <c r="BY2909" s="1"/>
      <c r="BZ2909" s="1"/>
      <c r="CA2909" s="1"/>
      <c r="CB2909" s="1"/>
      <c r="CC2909" s="1"/>
      <c r="CD2909" s="1"/>
      <c r="CE2909" s="1"/>
      <c r="CF2909" s="1"/>
      <c r="CG2909" s="1"/>
      <c r="CH2909" s="1"/>
      <c r="CI2909" s="1"/>
      <c r="CJ2909" s="1"/>
      <c r="CK2909" s="1"/>
      <c r="CL2909" s="1"/>
      <c r="CM2909" s="1"/>
      <c r="CN2909" s="1"/>
      <c r="CO2909" s="1"/>
      <c r="CP2909" s="1"/>
      <c r="CQ2909" s="1"/>
      <c r="CR2909" s="1"/>
      <c r="CS2909" s="1"/>
      <c r="CT2909" s="1"/>
      <c r="CU2909" s="1"/>
      <c r="CV2909" s="1"/>
      <c r="CW2909" s="1"/>
      <c r="CX2909" s="1"/>
      <c r="CY2909" s="1"/>
      <c r="CZ2909" s="1"/>
      <c r="DA2909" s="1"/>
      <c r="DB2909" s="1"/>
      <c r="DC2909" s="1"/>
      <c r="DD2909" s="1"/>
      <c r="DE2909" s="1"/>
      <c r="DF2909" s="1"/>
      <c r="DG2909" s="1"/>
      <c r="DH2909" s="1"/>
      <c r="DI2909" s="1"/>
      <c r="DJ2909" s="1"/>
      <c r="DK2909" s="1"/>
      <c r="DL2909" s="1"/>
      <c r="DM2909" s="1"/>
      <c r="DN2909" s="1"/>
      <c r="DO2909" s="1"/>
      <c r="DP2909" s="1"/>
      <c r="DQ2909" s="1"/>
      <c r="DR2909" s="1"/>
      <c r="DS2909" s="1"/>
      <c r="DT2909" s="1"/>
      <c r="DU2909" s="1"/>
      <c r="DV2909" s="1"/>
      <c r="DW2909" s="1"/>
      <c r="DX2909" s="1"/>
      <c r="DY2909" s="1"/>
      <c r="DZ2909" s="1"/>
      <c r="EA2909" s="1"/>
      <c r="EB2909" s="1"/>
      <c r="EC2909" s="1"/>
      <c r="ED2909" s="1"/>
      <c r="EE2909" s="1"/>
      <c r="EF2909" s="1"/>
      <c r="EG2909" s="1"/>
      <c r="EH2909" s="1"/>
      <c r="EI2909" s="1"/>
      <c r="EJ2909" s="1"/>
      <c r="EK2909" s="1"/>
      <c r="EL2909" s="1"/>
      <c r="EM2909" s="1"/>
      <c r="EN2909" s="1"/>
      <c r="EO2909" s="1"/>
      <c r="EP2909" s="1"/>
      <c r="EQ2909" s="1"/>
      <c r="ER2909" s="1"/>
      <c r="ES2909" s="1"/>
      <c r="ET2909" s="1"/>
      <c r="EU2909" s="1"/>
      <c r="EV2909" s="1"/>
      <c r="EW2909" s="1"/>
      <c r="EX2909" s="1"/>
    </row>
    <row r="2910" spans="1:154" x14ac:dyDescent="0.15">
      <c r="A2910" s="52"/>
      <c r="B2910" s="53"/>
      <c r="C2910" s="54"/>
      <c r="D2910" s="55"/>
      <c r="E2910" s="56"/>
      <c r="F2910" s="56"/>
      <c r="G2910" s="56"/>
      <c r="H2910" s="56"/>
      <c r="I2910" s="55"/>
      <c r="J2910" s="57"/>
      <c r="K2910" s="58"/>
      <c r="L2910" s="59"/>
      <c r="M2910" s="60"/>
      <c r="N2910" s="60"/>
      <c r="O2910" s="59"/>
      <c r="P2910" s="56"/>
      <c r="Q2910" s="56"/>
      <c r="R2910" s="56"/>
      <c r="S2910" s="61"/>
      <c r="T2910" s="56"/>
      <c r="U2910" s="62"/>
      <c r="V2910" s="57"/>
      <c r="W2910" s="10"/>
      <c r="X2910" s="10"/>
      <c r="Y2910" s="27"/>
      <c r="Z2910" s="3"/>
      <c r="AA2910" s="1"/>
      <c r="AB2910" s="10"/>
      <c r="AC2910" s="3"/>
      <c r="AD2910" s="3"/>
      <c r="AE2910" s="3"/>
      <c r="AF2910" s="10"/>
      <c r="AG2910" s="11"/>
      <c r="AH2910" s="10"/>
      <c r="AI2910" s="1"/>
      <c r="AJ2910" s="1"/>
      <c r="AK2910" s="1"/>
      <c r="AL2910" s="1"/>
      <c r="AM2910" s="1"/>
      <c r="AN2910" s="1"/>
      <c r="AO2910" s="1"/>
      <c r="AP2910" s="1"/>
      <c r="AQ2910" s="1"/>
      <c r="AR2910" s="1"/>
      <c r="AS2910" s="1"/>
      <c r="AT2910" s="1"/>
      <c r="AU2910" s="1"/>
      <c r="AV2910" s="1"/>
      <c r="AW2910" s="1"/>
      <c r="AX2910" s="1"/>
      <c r="AY2910" s="1"/>
      <c r="AZ2910" s="1"/>
      <c r="BA2910" s="1"/>
      <c r="BB2910" s="1"/>
      <c r="BC2910" s="1"/>
      <c r="BD2910" s="1"/>
      <c r="BE2910" s="1"/>
      <c r="BF2910" s="1"/>
      <c r="BG2910" s="1"/>
      <c r="BH2910" s="1"/>
      <c r="BI2910" s="1"/>
      <c r="BJ2910" s="1"/>
      <c r="BK2910" s="1"/>
      <c r="BL2910" s="1"/>
      <c r="BM2910" s="1"/>
      <c r="BN2910" s="1"/>
      <c r="BO2910" s="1"/>
      <c r="BP2910" s="1"/>
      <c r="BQ2910" s="1"/>
      <c r="BR2910" s="1"/>
      <c r="BS2910" s="1"/>
      <c r="BT2910" s="1"/>
      <c r="BU2910" s="1"/>
      <c r="BV2910" s="1"/>
      <c r="BW2910" s="1"/>
      <c r="BX2910" s="1"/>
      <c r="BY2910" s="1"/>
      <c r="BZ2910" s="1"/>
      <c r="CA2910" s="1"/>
      <c r="CB2910" s="1"/>
      <c r="CC2910" s="1"/>
      <c r="CD2910" s="1"/>
      <c r="CE2910" s="1"/>
      <c r="CF2910" s="1"/>
      <c r="CG2910" s="1"/>
      <c r="CH2910" s="1"/>
      <c r="CI2910" s="1"/>
      <c r="CJ2910" s="1"/>
      <c r="CK2910" s="1"/>
      <c r="CL2910" s="1"/>
      <c r="CM2910" s="1"/>
      <c r="CN2910" s="1"/>
      <c r="CO2910" s="1"/>
      <c r="CP2910" s="1"/>
      <c r="CQ2910" s="1"/>
      <c r="CR2910" s="1"/>
      <c r="CS2910" s="1"/>
      <c r="CT2910" s="1"/>
      <c r="CU2910" s="1"/>
      <c r="CV2910" s="1"/>
      <c r="CW2910" s="1"/>
      <c r="CX2910" s="1"/>
      <c r="CY2910" s="1"/>
      <c r="CZ2910" s="1"/>
      <c r="DA2910" s="1"/>
      <c r="DB2910" s="1"/>
      <c r="DC2910" s="1"/>
      <c r="DD2910" s="1"/>
      <c r="DE2910" s="1"/>
      <c r="DF2910" s="1"/>
      <c r="DG2910" s="1"/>
      <c r="DH2910" s="1"/>
      <c r="DI2910" s="1"/>
      <c r="DJ2910" s="1"/>
      <c r="DK2910" s="1"/>
      <c r="DL2910" s="1"/>
      <c r="DM2910" s="1"/>
      <c r="DN2910" s="1"/>
      <c r="DO2910" s="1"/>
      <c r="DP2910" s="1"/>
      <c r="DQ2910" s="1"/>
      <c r="DR2910" s="1"/>
      <c r="DS2910" s="1"/>
      <c r="DT2910" s="1"/>
      <c r="DU2910" s="1"/>
      <c r="DV2910" s="1"/>
      <c r="DW2910" s="1"/>
      <c r="DX2910" s="1"/>
      <c r="DY2910" s="1"/>
      <c r="DZ2910" s="1"/>
      <c r="EA2910" s="1"/>
      <c r="EB2910" s="1"/>
      <c r="EC2910" s="1"/>
      <c r="ED2910" s="1"/>
      <c r="EE2910" s="1"/>
      <c r="EF2910" s="1"/>
      <c r="EG2910" s="1"/>
      <c r="EH2910" s="1"/>
      <c r="EI2910" s="1"/>
      <c r="EJ2910" s="1"/>
      <c r="EK2910" s="1"/>
      <c r="EL2910" s="1"/>
      <c r="EM2910" s="1"/>
      <c r="EN2910" s="1"/>
      <c r="EO2910" s="1"/>
      <c r="EP2910" s="1"/>
      <c r="EQ2910" s="1"/>
      <c r="ER2910" s="1"/>
      <c r="ES2910" s="1"/>
      <c r="ET2910" s="1"/>
      <c r="EU2910" s="1"/>
      <c r="EV2910" s="1"/>
      <c r="EW2910" s="1"/>
      <c r="EX2910" s="1"/>
    </row>
    <row r="2911" spans="1:154" x14ac:dyDescent="0.15">
      <c r="A2911" s="52"/>
      <c r="B2911" s="53"/>
      <c r="C2911" s="54"/>
      <c r="D2911" s="55"/>
      <c r="E2911" s="56"/>
      <c r="F2911" s="56"/>
      <c r="G2911" s="56"/>
      <c r="H2911" s="56"/>
      <c r="I2911" s="55"/>
      <c r="J2911" s="57"/>
      <c r="K2911" s="58"/>
      <c r="L2911" s="59"/>
      <c r="M2911" s="60"/>
      <c r="N2911" s="60"/>
      <c r="O2911" s="59"/>
      <c r="P2911" s="56"/>
      <c r="Q2911" s="56"/>
      <c r="R2911" s="56"/>
      <c r="S2911" s="61"/>
      <c r="T2911" s="56"/>
      <c r="U2911" s="62"/>
      <c r="V2911" s="57"/>
      <c r="W2911" s="10"/>
      <c r="X2911" s="10"/>
      <c r="Y2911" s="27"/>
      <c r="Z2911" s="3"/>
      <c r="AA2911" s="1"/>
      <c r="AB2911" s="10"/>
      <c r="AC2911" s="3"/>
      <c r="AD2911" s="3"/>
      <c r="AE2911" s="3"/>
      <c r="AF2911" s="10"/>
      <c r="AG2911" s="11"/>
      <c r="AH2911" s="10"/>
      <c r="AI2911" s="1"/>
      <c r="AJ2911" s="1"/>
      <c r="AK2911" s="1"/>
      <c r="AL2911" s="1"/>
      <c r="AM2911" s="1"/>
      <c r="AN2911" s="1"/>
      <c r="AO2911" s="1"/>
      <c r="AP2911" s="1"/>
      <c r="AQ2911" s="1"/>
      <c r="AR2911" s="1"/>
      <c r="AS2911" s="1"/>
      <c r="AT2911" s="1"/>
      <c r="AU2911" s="1"/>
      <c r="AV2911" s="1"/>
      <c r="AW2911" s="1"/>
      <c r="AX2911" s="1"/>
      <c r="AY2911" s="1"/>
      <c r="AZ2911" s="1"/>
      <c r="BA2911" s="1"/>
      <c r="BB2911" s="1"/>
      <c r="BC2911" s="1"/>
      <c r="BD2911" s="1"/>
      <c r="BE2911" s="1"/>
      <c r="BF2911" s="1"/>
      <c r="BG2911" s="1"/>
      <c r="BH2911" s="1"/>
      <c r="BI2911" s="1"/>
      <c r="BJ2911" s="1"/>
      <c r="BK2911" s="1"/>
      <c r="BL2911" s="1"/>
      <c r="BM2911" s="1"/>
      <c r="BN2911" s="1"/>
      <c r="BO2911" s="1"/>
      <c r="BP2911" s="1"/>
      <c r="BQ2911" s="1"/>
      <c r="BR2911" s="1"/>
      <c r="BS2911" s="1"/>
      <c r="BT2911" s="1"/>
      <c r="BU2911" s="1"/>
      <c r="BV2911" s="1"/>
      <c r="BW2911" s="1"/>
      <c r="BX2911" s="1"/>
      <c r="BY2911" s="1"/>
      <c r="BZ2911" s="1"/>
      <c r="CA2911" s="1"/>
      <c r="CB2911" s="1"/>
      <c r="CC2911" s="1"/>
      <c r="CD2911" s="1"/>
      <c r="CE2911" s="1"/>
      <c r="CF2911" s="1"/>
      <c r="CG2911" s="1"/>
      <c r="CH2911" s="1"/>
      <c r="CI2911" s="1"/>
      <c r="CJ2911" s="1"/>
      <c r="CK2911" s="1"/>
      <c r="CL2911" s="1"/>
      <c r="CM2911" s="1"/>
      <c r="CN2911" s="1"/>
      <c r="CO2911" s="1"/>
      <c r="CP2911" s="1"/>
      <c r="CQ2911" s="1"/>
      <c r="CR2911" s="1"/>
      <c r="CS2911" s="1"/>
      <c r="CT2911" s="1"/>
      <c r="CU2911" s="1"/>
      <c r="CV2911" s="1"/>
      <c r="CW2911" s="1"/>
      <c r="CX2911" s="1"/>
      <c r="CY2911" s="1"/>
      <c r="CZ2911" s="1"/>
      <c r="DA2911" s="1"/>
      <c r="DB2911" s="1"/>
      <c r="DC2911" s="1"/>
      <c r="DD2911" s="1"/>
      <c r="DE2911" s="1"/>
      <c r="DF2911" s="1"/>
      <c r="DG2911" s="1"/>
      <c r="DH2911" s="1"/>
      <c r="DI2911" s="1"/>
      <c r="DJ2911" s="1"/>
      <c r="DK2911" s="1"/>
      <c r="DL2911" s="1"/>
      <c r="DM2911" s="1"/>
      <c r="DN2911" s="1"/>
      <c r="DO2911" s="1"/>
      <c r="DP2911" s="1"/>
      <c r="DQ2911" s="1"/>
      <c r="DR2911" s="1"/>
      <c r="DS2911" s="1"/>
      <c r="DT2911" s="1"/>
      <c r="DU2911" s="1"/>
      <c r="DV2911" s="1"/>
      <c r="DW2911" s="1"/>
      <c r="DX2911" s="1"/>
      <c r="DY2911" s="1"/>
      <c r="DZ2911" s="1"/>
      <c r="EA2911" s="1"/>
      <c r="EB2911" s="1"/>
      <c r="EC2911" s="1"/>
      <c r="ED2911" s="1"/>
      <c r="EE2911" s="1"/>
      <c r="EF2911" s="1"/>
      <c r="EG2911" s="1"/>
      <c r="EH2911" s="1"/>
      <c r="EI2911" s="1"/>
      <c r="EJ2911" s="1"/>
      <c r="EK2911" s="1"/>
      <c r="EL2911" s="1"/>
      <c r="EM2911" s="1"/>
      <c r="EN2911" s="1"/>
      <c r="EO2911" s="1"/>
      <c r="EP2911" s="1"/>
      <c r="EQ2911" s="1"/>
      <c r="ER2911" s="1"/>
      <c r="ES2911" s="1"/>
      <c r="ET2911" s="1"/>
      <c r="EU2911" s="1"/>
      <c r="EV2911" s="1"/>
      <c r="EW2911" s="1"/>
      <c r="EX2911" s="1"/>
    </row>
    <row r="2912" spans="1:154" x14ac:dyDescent="0.15">
      <c r="A2912" s="52"/>
      <c r="B2912" s="53"/>
      <c r="C2912" s="54"/>
      <c r="D2912" s="55"/>
      <c r="E2912" s="56"/>
      <c r="F2912" s="56"/>
      <c r="G2912" s="56"/>
      <c r="H2912" s="56"/>
      <c r="I2912" s="55"/>
      <c r="J2912" s="57"/>
      <c r="K2912" s="58"/>
      <c r="L2912" s="59"/>
      <c r="M2912" s="60"/>
      <c r="N2912" s="60"/>
      <c r="O2912" s="59"/>
      <c r="P2912" s="56"/>
      <c r="Q2912" s="56"/>
      <c r="R2912" s="56"/>
      <c r="S2912" s="61"/>
      <c r="T2912" s="56"/>
      <c r="U2912" s="62"/>
      <c r="V2912" s="57"/>
      <c r="W2912" s="10"/>
      <c r="X2912" s="10"/>
      <c r="Y2912" s="27"/>
      <c r="Z2912" s="3"/>
      <c r="AA2912" s="1"/>
      <c r="AB2912" s="10"/>
      <c r="AC2912" s="3"/>
      <c r="AD2912" s="3"/>
      <c r="AE2912" s="3"/>
      <c r="AF2912" s="10"/>
      <c r="AG2912" s="11"/>
      <c r="AH2912" s="10"/>
      <c r="AI2912" s="1"/>
      <c r="AJ2912" s="1"/>
      <c r="AK2912" s="1"/>
      <c r="AL2912" s="1"/>
      <c r="AM2912" s="1"/>
      <c r="AN2912" s="1"/>
      <c r="AO2912" s="1"/>
      <c r="AP2912" s="1"/>
      <c r="AQ2912" s="1"/>
      <c r="AR2912" s="1"/>
      <c r="AS2912" s="1"/>
      <c r="AT2912" s="1"/>
      <c r="AU2912" s="1"/>
      <c r="AV2912" s="1"/>
      <c r="AW2912" s="1"/>
      <c r="AX2912" s="1"/>
      <c r="AY2912" s="1"/>
      <c r="AZ2912" s="1"/>
      <c r="BA2912" s="1"/>
      <c r="BB2912" s="1"/>
      <c r="BC2912" s="1"/>
      <c r="BD2912" s="1"/>
      <c r="BE2912" s="1"/>
      <c r="BF2912" s="1"/>
      <c r="BG2912" s="1"/>
      <c r="BH2912" s="1"/>
      <c r="BI2912" s="1"/>
      <c r="BJ2912" s="1"/>
      <c r="BK2912" s="1"/>
      <c r="BL2912" s="1"/>
      <c r="BM2912" s="1"/>
      <c r="BN2912" s="1"/>
      <c r="BO2912" s="1"/>
      <c r="BP2912" s="1"/>
      <c r="BQ2912" s="1"/>
      <c r="BR2912" s="1"/>
      <c r="BS2912" s="1"/>
      <c r="BT2912" s="1"/>
      <c r="BU2912" s="1"/>
      <c r="BV2912" s="1"/>
      <c r="BW2912" s="1"/>
      <c r="BX2912" s="1"/>
      <c r="BY2912" s="1"/>
      <c r="BZ2912" s="1"/>
      <c r="CA2912" s="1"/>
      <c r="CB2912" s="1"/>
      <c r="CC2912" s="1"/>
      <c r="CD2912" s="1"/>
      <c r="CE2912" s="1"/>
      <c r="CF2912" s="1"/>
      <c r="CG2912" s="1"/>
      <c r="CH2912" s="1"/>
      <c r="CI2912" s="1"/>
      <c r="CJ2912" s="1"/>
      <c r="CK2912" s="1"/>
      <c r="CL2912" s="1"/>
      <c r="CM2912" s="1"/>
      <c r="CN2912" s="1"/>
      <c r="CO2912" s="1"/>
      <c r="CP2912" s="1"/>
      <c r="CQ2912" s="1"/>
      <c r="CR2912" s="1"/>
      <c r="CS2912" s="1"/>
      <c r="CT2912" s="1"/>
      <c r="CU2912" s="1"/>
      <c r="CV2912" s="1"/>
      <c r="CW2912" s="1"/>
      <c r="CX2912" s="1"/>
      <c r="CY2912" s="1"/>
      <c r="CZ2912" s="1"/>
      <c r="DA2912" s="1"/>
      <c r="DB2912" s="1"/>
      <c r="DC2912" s="1"/>
      <c r="DD2912" s="1"/>
      <c r="DE2912" s="1"/>
      <c r="DF2912" s="1"/>
      <c r="DG2912" s="1"/>
      <c r="DH2912" s="1"/>
      <c r="DI2912" s="1"/>
      <c r="DJ2912" s="1"/>
      <c r="DK2912" s="1"/>
      <c r="DL2912" s="1"/>
      <c r="DM2912" s="1"/>
      <c r="DN2912" s="1"/>
      <c r="DO2912" s="1"/>
      <c r="DP2912" s="1"/>
      <c r="DQ2912" s="1"/>
      <c r="DR2912" s="1"/>
      <c r="DS2912" s="1"/>
      <c r="DT2912" s="1"/>
      <c r="DU2912" s="1"/>
      <c r="DV2912" s="1"/>
      <c r="DW2912" s="1"/>
      <c r="DX2912" s="1"/>
      <c r="DY2912" s="1"/>
      <c r="DZ2912" s="1"/>
      <c r="EA2912" s="1"/>
      <c r="EB2912" s="1"/>
      <c r="EC2912" s="1"/>
      <c r="ED2912" s="1"/>
      <c r="EE2912" s="1"/>
      <c r="EF2912" s="1"/>
      <c r="EG2912" s="1"/>
      <c r="EH2912" s="1"/>
      <c r="EI2912" s="1"/>
      <c r="EJ2912" s="1"/>
      <c r="EK2912" s="1"/>
      <c r="EL2912" s="1"/>
      <c r="EM2912" s="1"/>
      <c r="EN2912" s="1"/>
      <c r="EO2912" s="1"/>
      <c r="EP2912" s="1"/>
      <c r="EQ2912" s="1"/>
      <c r="ER2912" s="1"/>
      <c r="ES2912" s="1"/>
      <c r="ET2912" s="1"/>
      <c r="EU2912" s="1"/>
      <c r="EV2912" s="1"/>
      <c r="EW2912" s="1"/>
      <c r="EX2912" s="1"/>
    </row>
    <row r="2913" spans="1:154" x14ac:dyDescent="0.15">
      <c r="A2913" s="52"/>
      <c r="B2913" s="53"/>
      <c r="C2913" s="54"/>
      <c r="D2913" s="55"/>
      <c r="E2913" s="56"/>
      <c r="F2913" s="56"/>
      <c r="G2913" s="56"/>
      <c r="H2913" s="56"/>
      <c r="I2913" s="55"/>
      <c r="J2913" s="57"/>
      <c r="K2913" s="58"/>
      <c r="L2913" s="59"/>
      <c r="M2913" s="60"/>
      <c r="N2913" s="60"/>
      <c r="O2913" s="59"/>
      <c r="P2913" s="56"/>
      <c r="Q2913" s="56"/>
      <c r="R2913" s="56"/>
      <c r="S2913" s="61"/>
      <c r="T2913" s="56"/>
      <c r="U2913" s="62"/>
      <c r="V2913" s="57"/>
      <c r="W2913" s="10"/>
      <c r="X2913" s="10"/>
      <c r="Y2913" s="27"/>
      <c r="Z2913" s="3"/>
      <c r="AA2913" s="1"/>
      <c r="AB2913" s="10"/>
      <c r="AC2913" s="3"/>
      <c r="AD2913" s="3"/>
      <c r="AE2913" s="3"/>
      <c r="AF2913" s="10"/>
      <c r="AG2913" s="11"/>
      <c r="AH2913" s="10"/>
      <c r="AI2913" s="1"/>
      <c r="AJ2913" s="1"/>
      <c r="AK2913" s="1"/>
      <c r="AL2913" s="1"/>
      <c r="AM2913" s="1"/>
      <c r="AN2913" s="1"/>
      <c r="AO2913" s="1"/>
      <c r="AP2913" s="1"/>
      <c r="AQ2913" s="1"/>
      <c r="AR2913" s="1"/>
      <c r="AS2913" s="1"/>
      <c r="AT2913" s="1"/>
      <c r="AU2913" s="1"/>
      <c r="AV2913" s="1"/>
      <c r="AW2913" s="1"/>
      <c r="AX2913" s="1"/>
      <c r="AY2913" s="1"/>
      <c r="AZ2913" s="1"/>
      <c r="BA2913" s="1"/>
      <c r="BB2913" s="1"/>
      <c r="BC2913" s="1"/>
      <c r="BD2913" s="1"/>
      <c r="BE2913" s="1"/>
      <c r="BF2913" s="1"/>
      <c r="BG2913" s="1"/>
      <c r="BH2913" s="1"/>
      <c r="BI2913" s="1"/>
      <c r="BJ2913" s="1"/>
      <c r="BK2913" s="1"/>
      <c r="BL2913" s="1"/>
      <c r="BM2913" s="1"/>
      <c r="BN2913" s="1"/>
      <c r="BO2913" s="1"/>
      <c r="BP2913" s="1"/>
      <c r="BQ2913" s="1"/>
      <c r="BR2913" s="1"/>
      <c r="BS2913" s="1"/>
      <c r="BT2913" s="1"/>
      <c r="BU2913" s="1"/>
      <c r="BV2913" s="1"/>
      <c r="BW2913" s="1"/>
      <c r="BX2913" s="1"/>
      <c r="BY2913" s="1"/>
      <c r="BZ2913" s="1"/>
      <c r="CA2913" s="1"/>
      <c r="CB2913" s="1"/>
      <c r="CC2913" s="1"/>
      <c r="CD2913" s="1"/>
      <c r="CE2913" s="1"/>
      <c r="CF2913" s="1"/>
      <c r="CG2913" s="1"/>
      <c r="CH2913" s="1"/>
      <c r="CI2913" s="1"/>
      <c r="CJ2913" s="1"/>
      <c r="CK2913" s="1"/>
      <c r="CL2913" s="1"/>
      <c r="CM2913" s="1"/>
      <c r="CN2913" s="1"/>
      <c r="CO2913" s="1"/>
      <c r="CP2913" s="1"/>
      <c r="CQ2913" s="1"/>
      <c r="CR2913" s="1"/>
      <c r="CS2913" s="1"/>
      <c r="CT2913" s="1"/>
      <c r="CU2913" s="1"/>
      <c r="CV2913" s="1"/>
      <c r="CW2913" s="1"/>
      <c r="CX2913" s="1"/>
      <c r="CY2913" s="1"/>
      <c r="CZ2913" s="1"/>
      <c r="DA2913" s="1"/>
      <c r="DB2913" s="1"/>
      <c r="DC2913" s="1"/>
      <c r="DD2913" s="1"/>
      <c r="DE2913" s="1"/>
      <c r="DF2913" s="1"/>
      <c r="DG2913" s="1"/>
      <c r="DH2913" s="1"/>
      <c r="DI2913" s="1"/>
      <c r="DJ2913" s="1"/>
      <c r="DK2913" s="1"/>
      <c r="DL2913" s="1"/>
      <c r="DM2913" s="1"/>
      <c r="DN2913" s="1"/>
      <c r="DO2913" s="1"/>
      <c r="DP2913" s="1"/>
      <c r="DQ2913" s="1"/>
      <c r="DR2913" s="1"/>
      <c r="DS2913" s="1"/>
      <c r="DT2913" s="1"/>
      <c r="DU2913" s="1"/>
      <c r="DV2913" s="1"/>
      <c r="DW2913" s="1"/>
      <c r="DX2913" s="1"/>
      <c r="DY2913" s="1"/>
      <c r="DZ2913" s="1"/>
      <c r="EA2913" s="1"/>
      <c r="EB2913" s="1"/>
      <c r="EC2913" s="1"/>
      <c r="ED2913" s="1"/>
      <c r="EE2913" s="1"/>
      <c r="EF2913" s="1"/>
      <c r="EG2913" s="1"/>
      <c r="EH2913" s="1"/>
      <c r="EI2913" s="1"/>
      <c r="EJ2913" s="1"/>
      <c r="EK2913" s="1"/>
      <c r="EL2913" s="1"/>
      <c r="EM2913" s="1"/>
      <c r="EN2913" s="1"/>
      <c r="EO2913" s="1"/>
      <c r="EP2913" s="1"/>
      <c r="EQ2913" s="1"/>
      <c r="ER2913" s="1"/>
      <c r="ES2913" s="1"/>
      <c r="ET2913" s="1"/>
      <c r="EU2913" s="1"/>
      <c r="EV2913" s="1"/>
      <c r="EW2913" s="1"/>
      <c r="EX2913" s="1"/>
    </row>
    <row r="2914" spans="1:154" x14ac:dyDescent="0.15">
      <c r="A2914" s="52"/>
      <c r="B2914" s="53"/>
      <c r="C2914" s="54"/>
      <c r="D2914" s="55"/>
      <c r="E2914" s="56"/>
      <c r="F2914" s="56"/>
      <c r="G2914" s="56"/>
      <c r="H2914" s="56"/>
      <c r="I2914" s="55"/>
      <c r="J2914" s="57"/>
      <c r="K2914" s="58"/>
      <c r="L2914" s="59"/>
      <c r="M2914" s="60"/>
      <c r="N2914" s="60"/>
      <c r="O2914" s="59"/>
      <c r="P2914" s="56"/>
      <c r="Q2914" s="56"/>
      <c r="R2914" s="56"/>
      <c r="S2914" s="61"/>
      <c r="T2914" s="56"/>
      <c r="U2914" s="62"/>
      <c r="V2914" s="57"/>
      <c r="W2914" s="10"/>
      <c r="X2914" s="10"/>
      <c r="Y2914" s="27"/>
      <c r="Z2914" s="3"/>
      <c r="AA2914" s="1"/>
      <c r="AB2914" s="10"/>
      <c r="AC2914" s="3"/>
      <c r="AD2914" s="3"/>
      <c r="AE2914" s="3"/>
      <c r="AF2914" s="10"/>
      <c r="AG2914" s="11"/>
      <c r="AH2914" s="10"/>
      <c r="AI2914" s="1"/>
      <c r="AJ2914" s="1"/>
      <c r="AK2914" s="1"/>
      <c r="AL2914" s="1"/>
      <c r="AM2914" s="1"/>
      <c r="AN2914" s="1"/>
      <c r="AO2914" s="1"/>
      <c r="AP2914" s="1"/>
      <c r="AQ2914" s="1"/>
      <c r="AR2914" s="1"/>
      <c r="AS2914" s="1"/>
      <c r="AT2914" s="1"/>
      <c r="AU2914" s="1"/>
      <c r="AV2914" s="1"/>
      <c r="AW2914" s="1"/>
      <c r="AX2914" s="1"/>
      <c r="AY2914" s="1"/>
      <c r="AZ2914" s="1"/>
      <c r="BA2914" s="1"/>
      <c r="BB2914" s="1"/>
      <c r="BC2914" s="1"/>
      <c r="BD2914" s="1"/>
      <c r="BE2914" s="1"/>
      <c r="BF2914" s="1"/>
      <c r="BG2914" s="1"/>
      <c r="BH2914" s="1"/>
      <c r="BI2914" s="1"/>
      <c r="BJ2914" s="1"/>
      <c r="BK2914" s="1"/>
      <c r="BL2914" s="1"/>
      <c r="BM2914" s="1"/>
      <c r="BN2914" s="1"/>
      <c r="BO2914" s="1"/>
      <c r="BP2914" s="1"/>
      <c r="BQ2914" s="1"/>
      <c r="BR2914" s="1"/>
      <c r="BS2914" s="1"/>
      <c r="BT2914" s="1"/>
      <c r="BU2914" s="1"/>
      <c r="BV2914" s="1"/>
      <c r="BW2914" s="1"/>
      <c r="BX2914" s="1"/>
      <c r="BY2914" s="1"/>
      <c r="BZ2914" s="1"/>
      <c r="CA2914" s="1"/>
      <c r="CB2914" s="1"/>
      <c r="CC2914" s="1"/>
      <c r="CD2914" s="1"/>
      <c r="CE2914" s="1"/>
      <c r="CF2914" s="1"/>
      <c r="CG2914" s="1"/>
      <c r="CH2914" s="1"/>
      <c r="CI2914" s="1"/>
      <c r="CJ2914" s="1"/>
      <c r="CK2914" s="1"/>
      <c r="CL2914" s="1"/>
      <c r="CM2914" s="1"/>
      <c r="CN2914" s="1"/>
      <c r="CO2914" s="1"/>
      <c r="CP2914" s="1"/>
      <c r="CQ2914" s="1"/>
      <c r="CR2914" s="1"/>
      <c r="CS2914" s="1"/>
      <c r="CT2914" s="1"/>
      <c r="CU2914" s="1"/>
      <c r="CV2914" s="1"/>
      <c r="CW2914" s="1"/>
      <c r="CX2914" s="1"/>
      <c r="CY2914" s="1"/>
      <c r="CZ2914" s="1"/>
      <c r="DA2914" s="1"/>
      <c r="DB2914" s="1"/>
      <c r="DC2914" s="1"/>
      <c r="DD2914" s="1"/>
      <c r="DE2914" s="1"/>
      <c r="DF2914" s="1"/>
      <c r="DG2914" s="1"/>
      <c r="DH2914" s="1"/>
      <c r="DI2914" s="1"/>
      <c r="DJ2914" s="1"/>
      <c r="DK2914" s="1"/>
      <c r="DL2914" s="1"/>
      <c r="DM2914" s="1"/>
      <c r="DN2914" s="1"/>
      <c r="DO2914" s="1"/>
      <c r="DP2914" s="1"/>
      <c r="DQ2914" s="1"/>
      <c r="DR2914" s="1"/>
      <c r="DS2914" s="1"/>
      <c r="DT2914" s="1"/>
      <c r="DU2914" s="1"/>
      <c r="DV2914" s="1"/>
      <c r="DW2914" s="1"/>
      <c r="DX2914" s="1"/>
      <c r="DY2914" s="1"/>
      <c r="DZ2914" s="1"/>
      <c r="EA2914" s="1"/>
      <c r="EB2914" s="1"/>
      <c r="EC2914" s="1"/>
      <c r="ED2914" s="1"/>
      <c r="EE2914" s="1"/>
      <c r="EF2914" s="1"/>
      <c r="EG2914" s="1"/>
      <c r="EH2914" s="1"/>
      <c r="EI2914" s="1"/>
      <c r="EJ2914" s="1"/>
      <c r="EK2914" s="1"/>
      <c r="EL2914" s="1"/>
      <c r="EM2914" s="1"/>
      <c r="EN2914" s="1"/>
      <c r="EO2914" s="1"/>
      <c r="EP2914" s="1"/>
      <c r="EQ2914" s="1"/>
      <c r="ER2914" s="1"/>
      <c r="ES2914" s="1"/>
      <c r="ET2914" s="1"/>
      <c r="EU2914" s="1"/>
      <c r="EV2914" s="1"/>
      <c r="EW2914" s="1"/>
      <c r="EX2914" s="1"/>
    </row>
    <row r="2915" spans="1:154" x14ac:dyDescent="0.15">
      <c r="A2915" s="52"/>
      <c r="B2915" s="53"/>
      <c r="C2915" s="54"/>
      <c r="D2915" s="55"/>
      <c r="E2915" s="56"/>
      <c r="F2915" s="56"/>
      <c r="G2915" s="56"/>
      <c r="H2915" s="56"/>
      <c r="I2915" s="55"/>
      <c r="J2915" s="57"/>
      <c r="K2915" s="58"/>
      <c r="L2915" s="59"/>
      <c r="M2915" s="60"/>
      <c r="N2915" s="60"/>
      <c r="O2915" s="59"/>
      <c r="P2915" s="56"/>
      <c r="Q2915" s="56"/>
      <c r="R2915" s="56"/>
      <c r="S2915" s="61"/>
      <c r="T2915" s="56"/>
      <c r="U2915" s="62"/>
      <c r="V2915" s="57"/>
      <c r="W2915" s="10"/>
      <c r="X2915" s="10"/>
      <c r="Y2915" s="27"/>
      <c r="Z2915" s="3"/>
      <c r="AA2915" s="1"/>
      <c r="AB2915" s="10"/>
      <c r="AC2915" s="3"/>
      <c r="AD2915" s="3"/>
      <c r="AE2915" s="3"/>
      <c r="AF2915" s="10"/>
      <c r="AG2915" s="11"/>
      <c r="AH2915" s="10"/>
      <c r="AI2915" s="1"/>
      <c r="AJ2915" s="1"/>
      <c r="AK2915" s="1"/>
      <c r="AL2915" s="1"/>
      <c r="AM2915" s="1"/>
      <c r="AN2915" s="1"/>
      <c r="AO2915" s="1"/>
      <c r="AP2915" s="1"/>
      <c r="AQ2915" s="1"/>
      <c r="AR2915" s="1"/>
      <c r="AS2915" s="1"/>
      <c r="AT2915" s="1"/>
      <c r="AU2915" s="1"/>
      <c r="AV2915" s="1"/>
      <c r="AW2915" s="1"/>
      <c r="AX2915" s="1"/>
      <c r="AY2915" s="1"/>
      <c r="AZ2915" s="1"/>
      <c r="BA2915" s="1"/>
      <c r="BB2915" s="1"/>
      <c r="BC2915" s="1"/>
      <c r="BD2915" s="1"/>
      <c r="BE2915" s="1"/>
      <c r="BF2915" s="1"/>
      <c r="BG2915" s="1"/>
      <c r="BH2915" s="1"/>
      <c r="BI2915" s="1"/>
      <c r="BJ2915" s="1"/>
      <c r="BK2915" s="1"/>
      <c r="BL2915" s="1"/>
      <c r="BM2915" s="1"/>
      <c r="BN2915" s="1"/>
      <c r="BO2915" s="1"/>
      <c r="BP2915" s="1"/>
      <c r="BQ2915" s="1"/>
      <c r="BR2915" s="1"/>
      <c r="BS2915" s="1"/>
      <c r="BT2915" s="1"/>
      <c r="BU2915" s="1"/>
      <c r="BV2915" s="1"/>
      <c r="BW2915" s="1"/>
      <c r="BX2915" s="1"/>
      <c r="BY2915" s="1"/>
      <c r="BZ2915" s="1"/>
      <c r="CA2915" s="1"/>
      <c r="CB2915" s="1"/>
      <c r="CC2915" s="1"/>
      <c r="CD2915" s="1"/>
      <c r="CE2915" s="1"/>
      <c r="CF2915" s="1"/>
      <c r="CG2915" s="1"/>
      <c r="CH2915" s="1"/>
      <c r="CI2915" s="1"/>
      <c r="CJ2915" s="1"/>
      <c r="CK2915" s="1"/>
      <c r="CL2915" s="1"/>
      <c r="CM2915" s="1"/>
      <c r="CN2915" s="1"/>
      <c r="CO2915" s="1"/>
      <c r="CP2915" s="1"/>
      <c r="CQ2915" s="1"/>
      <c r="CR2915" s="1"/>
      <c r="CS2915" s="1"/>
      <c r="CT2915" s="1"/>
      <c r="CU2915" s="1"/>
      <c r="CV2915" s="1"/>
      <c r="CW2915" s="1"/>
      <c r="CX2915" s="1"/>
      <c r="CY2915" s="1"/>
      <c r="CZ2915" s="1"/>
      <c r="DA2915" s="1"/>
      <c r="DB2915" s="1"/>
      <c r="DC2915" s="1"/>
      <c r="DD2915" s="1"/>
      <c r="DE2915" s="1"/>
      <c r="DF2915" s="1"/>
      <c r="DG2915" s="1"/>
      <c r="DH2915" s="1"/>
      <c r="DI2915" s="1"/>
      <c r="DJ2915" s="1"/>
      <c r="DK2915" s="1"/>
      <c r="DL2915" s="1"/>
      <c r="DM2915" s="1"/>
      <c r="DN2915" s="1"/>
      <c r="DO2915" s="1"/>
      <c r="DP2915" s="1"/>
      <c r="DQ2915" s="1"/>
      <c r="DR2915" s="1"/>
      <c r="DS2915" s="1"/>
      <c r="DT2915" s="1"/>
      <c r="DU2915" s="1"/>
      <c r="DV2915" s="1"/>
      <c r="DW2915" s="1"/>
      <c r="DX2915" s="1"/>
      <c r="DY2915" s="1"/>
      <c r="DZ2915" s="1"/>
      <c r="EA2915" s="1"/>
      <c r="EB2915" s="1"/>
      <c r="EC2915" s="1"/>
      <c r="ED2915" s="1"/>
      <c r="EE2915" s="1"/>
      <c r="EF2915" s="1"/>
      <c r="EG2915" s="1"/>
      <c r="EH2915" s="1"/>
      <c r="EI2915" s="1"/>
      <c r="EJ2915" s="1"/>
      <c r="EK2915" s="1"/>
      <c r="EL2915" s="1"/>
      <c r="EM2915" s="1"/>
      <c r="EN2915" s="1"/>
      <c r="EO2915" s="1"/>
      <c r="EP2915" s="1"/>
      <c r="EQ2915" s="1"/>
      <c r="ER2915" s="1"/>
      <c r="ES2915" s="1"/>
      <c r="ET2915" s="1"/>
      <c r="EU2915" s="1"/>
      <c r="EV2915" s="1"/>
      <c r="EW2915" s="1"/>
      <c r="EX2915" s="1"/>
    </row>
    <row r="2916" spans="1:154" x14ac:dyDescent="0.15">
      <c r="A2916" s="52"/>
      <c r="B2916" s="53"/>
      <c r="C2916" s="54"/>
      <c r="D2916" s="55"/>
      <c r="E2916" s="56"/>
      <c r="F2916" s="56"/>
      <c r="G2916" s="56"/>
      <c r="H2916" s="56"/>
      <c r="I2916" s="55"/>
      <c r="J2916" s="57"/>
      <c r="K2916" s="58"/>
      <c r="L2916" s="59"/>
      <c r="M2916" s="60"/>
      <c r="N2916" s="60"/>
      <c r="O2916" s="59"/>
      <c r="P2916" s="56"/>
      <c r="Q2916" s="56"/>
      <c r="R2916" s="56"/>
      <c r="S2916" s="61"/>
      <c r="T2916" s="56"/>
      <c r="U2916" s="62"/>
      <c r="V2916" s="57"/>
      <c r="W2916" s="10"/>
      <c r="X2916" s="10"/>
      <c r="Y2916" s="27"/>
      <c r="Z2916" s="3"/>
      <c r="AA2916" s="1"/>
      <c r="AB2916" s="10"/>
      <c r="AC2916" s="3"/>
      <c r="AD2916" s="3"/>
      <c r="AE2916" s="3"/>
      <c r="AF2916" s="10"/>
      <c r="AG2916" s="11"/>
      <c r="AH2916" s="10"/>
      <c r="AI2916" s="1"/>
      <c r="AJ2916" s="1"/>
      <c r="AK2916" s="1"/>
      <c r="AL2916" s="1"/>
      <c r="AM2916" s="1"/>
      <c r="AN2916" s="1"/>
      <c r="AO2916" s="1"/>
      <c r="AP2916" s="1"/>
      <c r="AQ2916" s="1"/>
      <c r="AR2916" s="1"/>
      <c r="AS2916" s="1"/>
      <c r="AT2916" s="1"/>
      <c r="AU2916" s="1"/>
      <c r="AV2916" s="1"/>
      <c r="AW2916" s="1"/>
      <c r="AX2916" s="1"/>
      <c r="AY2916" s="1"/>
      <c r="AZ2916" s="1"/>
      <c r="BA2916" s="1"/>
      <c r="BB2916" s="1"/>
      <c r="BC2916" s="1"/>
      <c r="BD2916" s="1"/>
      <c r="BE2916" s="1"/>
      <c r="BF2916" s="1"/>
      <c r="BG2916" s="1"/>
      <c r="BH2916" s="1"/>
      <c r="BI2916" s="1"/>
      <c r="BJ2916" s="1"/>
      <c r="BK2916" s="1"/>
      <c r="BL2916" s="1"/>
      <c r="BM2916" s="1"/>
      <c r="BN2916" s="1"/>
      <c r="BO2916" s="1"/>
      <c r="BP2916" s="1"/>
      <c r="BQ2916" s="1"/>
      <c r="BR2916" s="1"/>
      <c r="BS2916" s="1"/>
      <c r="BT2916" s="1"/>
      <c r="BU2916" s="1"/>
      <c r="BV2916" s="1"/>
      <c r="BW2916" s="1"/>
      <c r="BX2916" s="1"/>
      <c r="BY2916" s="1"/>
      <c r="BZ2916" s="1"/>
      <c r="CA2916" s="1"/>
      <c r="CB2916" s="1"/>
      <c r="CC2916" s="1"/>
      <c r="CD2916" s="1"/>
      <c r="CE2916" s="1"/>
      <c r="CF2916" s="1"/>
      <c r="CG2916" s="1"/>
      <c r="CH2916" s="1"/>
      <c r="CI2916" s="1"/>
      <c r="CJ2916" s="1"/>
      <c r="CK2916" s="1"/>
      <c r="CL2916" s="1"/>
      <c r="CM2916" s="1"/>
      <c r="CN2916" s="1"/>
      <c r="CO2916" s="1"/>
      <c r="CP2916" s="1"/>
      <c r="CQ2916" s="1"/>
      <c r="CR2916" s="1"/>
      <c r="CS2916" s="1"/>
      <c r="CT2916" s="1"/>
      <c r="CU2916" s="1"/>
      <c r="CV2916" s="1"/>
      <c r="CW2916" s="1"/>
      <c r="CX2916" s="1"/>
      <c r="CY2916" s="1"/>
      <c r="CZ2916" s="1"/>
      <c r="DA2916" s="1"/>
      <c r="DB2916" s="1"/>
      <c r="DC2916" s="1"/>
      <c r="DD2916" s="1"/>
      <c r="DE2916" s="1"/>
      <c r="DF2916" s="1"/>
      <c r="DG2916" s="1"/>
      <c r="DH2916" s="1"/>
      <c r="DI2916" s="1"/>
      <c r="DJ2916" s="1"/>
      <c r="DK2916" s="1"/>
      <c r="DL2916" s="1"/>
      <c r="DM2916" s="1"/>
      <c r="DN2916" s="1"/>
      <c r="DO2916" s="1"/>
      <c r="DP2916" s="1"/>
      <c r="DQ2916" s="1"/>
      <c r="DR2916" s="1"/>
      <c r="DS2916" s="1"/>
      <c r="DT2916" s="1"/>
      <c r="DU2916" s="1"/>
      <c r="DV2916" s="1"/>
      <c r="DW2916" s="1"/>
      <c r="DX2916" s="1"/>
      <c r="DY2916" s="1"/>
      <c r="DZ2916" s="1"/>
      <c r="EA2916" s="1"/>
      <c r="EB2916" s="1"/>
      <c r="EC2916" s="1"/>
      <c r="ED2916" s="1"/>
      <c r="EE2916" s="1"/>
      <c r="EF2916" s="1"/>
      <c r="EG2916" s="1"/>
      <c r="EH2916" s="1"/>
      <c r="EI2916" s="1"/>
      <c r="EJ2916" s="1"/>
      <c r="EK2916" s="1"/>
      <c r="EL2916" s="1"/>
      <c r="EM2916" s="1"/>
      <c r="EN2916" s="1"/>
      <c r="EO2916" s="1"/>
      <c r="EP2916" s="1"/>
      <c r="EQ2916" s="1"/>
      <c r="ER2916" s="1"/>
      <c r="ES2916" s="1"/>
      <c r="ET2916" s="1"/>
      <c r="EU2916" s="1"/>
      <c r="EV2916" s="1"/>
      <c r="EW2916" s="1"/>
      <c r="EX2916" s="1"/>
    </row>
    <row r="2917" spans="1:154" x14ac:dyDescent="0.15">
      <c r="A2917" s="52"/>
      <c r="B2917" s="53"/>
      <c r="C2917" s="54"/>
      <c r="D2917" s="55"/>
      <c r="E2917" s="56"/>
      <c r="F2917" s="56"/>
      <c r="G2917" s="56"/>
      <c r="H2917" s="56"/>
      <c r="I2917" s="55"/>
      <c r="J2917" s="57"/>
      <c r="K2917" s="58"/>
      <c r="L2917" s="59"/>
      <c r="M2917" s="60"/>
      <c r="N2917" s="60"/>
      <c r="O2917" s="59"/>
      <c r="P2917" s="56"/>
      <c r="Q2917" s="56"/>
      <c r="R2917" s="56"/>
      <c r="S2917" s="61"/>
      <c r="T2917" s="56"/>
      <c r="U2917" s="62"/>
      <c r="V2917" s="57"/>
      <c r="W2917" s="10"/>
      <c r="X2917" s="10"/>
      <c r="Y2917" s="27"/>
      <c r="Z2917" s="3"/>
      <c r="AA2917" s="1"/>
      <c r="AB2917" s="10"/>
      <c r="AC2917" s="3"/>
      <c r="AD2917" s="3"/>
      <c r="AE2917" s="3"/>
      <c r="AF2917" s="10"/>
      <c r="AG2917" s="11"/>
      <c r="AH2917" s="10"/>
      <c r="AI2917" s="1"/>
      <c r="AJ2917" s="1"/>
      <c r="AK2917" s="1"/>
      <c r="AL2917" s="1"/>
      <c r="AM2917" s="1"/>
      <c r="AN2917" s="1"/>
      <c r="AO2917" s="1"/>
      <c r="AP2917" s="1"/>
      <c r="AQ2917" s="1"/>
      <c r="AR2917" s="1"/>
      <c r="AS2917" s="1"/>
      <c r="AT2917" s="1"/>
      <c r="AU2917" s="1"/>
      <c r="AV2917" s="1"/>
      <c r="AW2917" s="1"/>
      <c r="AX2917" s="1"/>
      <c r="AY2917" s="1"/>
      <c r="AZ2917" s="1"/>
      <c r="BA2917" s="1"/>
      <c r="BB2917" s="1"/>
      <c r="BC2917" s="1"/>
      <c r="BD2917" s="1"/>
      <c r="BE2917" s="1"/>
      <c r="BF2917" s="1"/>
      <c r="BG2917" s="1"/>
      <c r="BH2917" s="1"/>
      <c r="BI2917" s="1"/>
      <c r="BJ2917" s="1"/>
      <c r="BK2917" s="1"/>
      <c r="BL2917" s="1"/>
      <c r="BM2917" s="1"/>
      <c r="BN2917" s="1"/>
      <c r="BO2917" s="1"/>
      <c r="BP2917" s="1"/>
      <c r="BQ2917" s="1"/>
      <c r="BR2917" s="1"/>
      <c r="BS2917" s="1"/>
      <c r="BT2917" s="1"/>
      <c r="BU2917" s="1"/>
      <c r="BV2917" s="1"/>
      <c r="BW2917" s="1"/>
      <c r="BX2917" s="1"/>
      <c r="BY2917" s="1"/>
      <c r="BZ2917" s="1"/>
      <c r="CA2917" s="1"/>
      <c r="CB2917" s="1"/>
      <c r="CC2917" s="1"/>
      <c r="CD2917" s="1"/>
      <c r="CE2917" s="1"/>
      <c r="CF2917" s="1"/>
      <c r="CG2917" s="1"/>
      <c r="CH2917" s="1"/>
      <c r="CI2917" s="1"/>
      <c r="CJ2917" s="1"/>
      <c r="CK2917" s="1"/>
      <c r="CL2917" s="1"/>
      <c r="CM2917" s="1"/>
      <c r="CN2917" s="1"/>
      <c r="CO2917" s="1"/>
      <c r="CP2917" s="1"/>
      <c r="CQ2917" s="1"/>
      <c r="CR2917" s="1"/>
      <c r="CS2917" s="1"/>
      <c r="CT2917" s="1"/>
      <c r="CU2917" s="1"/>
      <c r="CV2917" s="1"/>
      <c r="CW2917" s="1"/>
      <c r="CX2917" s="1"/>
      <c r="CY2917" s="1"/>
      <c r="CZ2917" s="1"/>
      <c r="DA2917" s="1"/>
      <c r="DB2917" s="1"/>
      <c r="DC2917" s="1"/>
      <c r="DD2917" s="1"/>
      <c r="DE2917" s="1"/>
      <c r="DF2917" s="1"/>
      <c r="DG2917" s="1"/>
      <c r="DH2917" s="1"/>
      <c r="DI2917" s="1"/>
      <c r="DJ2917" s="1"/>
      <c r="DK2917" s="1"/>
      <c r="DL2917" s="1"/>
      <c r="DM2917" s="1"/>
      <c r="DN2917" s="1"/>
      <c r="DO2917" s="1"/>
      <c r="DP2917" s="1"/>
      <c r="DQ2917" s="1"/>
      <c r="DR2917" s="1"/>
      <c r="DS2917" s="1"/>
      <c r="DT2917" s="1"/>
      <c r="DU2917" s="1"/>
      <c r="DV2917" s="1"/>
      <c r="DW2917" s="1"/>
      <c r="DX2917" s="1"/>
      <c r="DY2917" s="1"/>
      <c r="DZ2917" s="1"/>
      <c r="EA2917" s="1"/>
      <c r="EB2917" s="1"/>
      <c r="EC2917" s="1"/>
      <c r="ED2917" s="1"/>
      <c r="EE2917" s="1"/>
      <c r="EF2917" s="1"/>
      <c r="EG2917" s="1"/>
      <c r="EH2917" s="1"/>
      <c r="EI2917" s="1"/>
      <c r="EJ2917" s="1"/>
      <c r="EK2917" s="1"/>
      <c r="EL2917" s="1"/>
      <c r="EM2917" s="1"/>
      <c r="EN2917" s="1"/>
      <c r="EO2917" s="1"/>
      <c r="EP2917" s="1"/>
      <c r="EQ2917" s="1"/>
      <c r="ER2917" s="1"/>
      <c r="ES2917" s="1"/>
      <c r="ET2917" s="1"/>
      <c r="EU2917" s="1"/>
      <c r="EV2917" s="1"/>
      <c r="EW2917" s="1"/>
      <c r="EX2917" s="1"/>
    </row>
    <row r="2918" spans="1:154" x14ac:dyDescent="0.15">
      <c r="A2918" s="52"/>
      <c r="B2918" s="53"/>
      <c r="C2918" s="54"/>
      <c r="D2918" s="55"/>
      <c r="E2918" s="56"/>
      <c r="F2918" s="56"/>
      <c r="G2918" s="56"/>
      <c r="H2918" s="56"/>
      <c r="I2918" s="55"/>
      <c r="J2918" s="57"/>
      <c r="K2918" s="58"/>
      <c r="L2918" s="59"/>
      <c r="M2918" s="60"/>
      <c r="N2918" s="60"/>
      <c r="O2918" s="59"/>
      <c r="P2918" s="56"/>
      <c r="Q2918" s="56"/>
      <c r="R2918" s="56"/>
      <c r="S2918" s="61"/>
      <c r="T2918" s="56"/>
      <c r="U2918" s="62"/>
      <c r="V2918" s="57"/>
      <c r="W2918" s="10"/>
      <c r="X2918" s="10"/>
      <c r="Y2918" s="27"/>
      <c r="Z2918" s="3"/>
      <c r="AA2918" s="1"/>
      <c r="AB2918" s="10"/>
      <c r="AC2918" s="3"/>
      <c r="AD2918" s="3"/>
      <c r="AE2918" s="3"/>
      <c r="AF2918" s="10"/>
      <c r="AG2918" s="11"/>
      <c r="AH2918" s="10"/>
      <c r="AI2918" s="1"/>
      <c r="AJ2918" s="1"/>
      <c r="AK2918" s="1"/>
      <c r="AL2918" s="1"/>
      <c r="AM2918" s="1"/>
      <c r="AN2918" s="1"/>
      <c r="AO2918" s="1"/>
      <c r="AP2918" s="1"/>
      <c r="AQ2918" s="1"/>
      <c r="AR2918" s="1"/>
      <c r="AS2918" s="1"/>
      <c r="AT2918" s="1"/>
      <c r="AU2918" s="1"/>
      <c r="AV2918" s="1"/>
      <c r="AW2918" s="1"/>
      <c r="AX2918" s="1"/>
      <c r="AY2918" s="1"/>
      <c r="AZ2918" s="1"/>
      <c r="BA2918" s="1"/>
      <c r="BB2918" s="1"/>
      <c r="BC2918" s="1"/>
      <c r="BD2918" s="1"/>
      <c r="BE2918" s="1"/>
      <c r="BF2918" s="1"/>
      <c r="BG2918" s="1"/>
      <c r="BH2918" s="1"/>
      <c r="BI2918" s="1"/>
      <c r="BJ2918" s="1"/>
      <c r="BK2918" s="1"/>
      <c r="BL2918" s="1"/>
      <c r="BM2918" s="1"/>
      <c r="BN2918" s="1"/>
      <c r="BO2918" s="1"/>
      <c r="BP2918" s="1"/>
      <c r="BQ2918" s="1"/>
      <c r="BR2918" s="1"/>
      <c r="BS2918" s="1"/>
      <c r="BT2918" s="1"/>
      <c r="BU2918" s="1"/>
      <c r="BV2918" s="1"/>
      <c r="BW2918" s="1"/>
      <c r="BX2918" s="1"/>
      <c r="BY2918" s="1"/>
      <c r="BZ2918" s="1"/>
      <c r="CA2918" s="1"/>
      <c r="CB2918" s="1"/>
      <c r="CC2918" s="1"/>
      <c r="CD2918" s="1"/>
      <c r="CE2918" s="1"/>
      <c r="CF2918" s="1"/>
      <c r="CG2918" s="1"/>
      <c r="CH2918" s="1"/>
      <c r="CI2918" s="1"/>
      <c r="CJ2918" s="1"/>
      <c r="CK2918" s="1"/>
      <c r="CL2918" s="1"/>
      <c r="CM2918" s="1"/>
      <c r="CN2918" s="1"/>
      <c r="CO2918" s="1"/>
      <c r="CP2918" s="1"/>
      <c r="CQ2918" s="1"/>
      <c r="CR2918" s="1"/>
      <c r="CS2918" s="1"/>
      <c r="CT2918" s="1"/>
      <c r="CU2918" s="1"/>
      <c r="CV2918" s="1"/>
      <c r="CW2918" s="1"/>
      <c r="CX2918" s="1"/>
      <c r="CY2918" s="1"/>
      <c r="CZ2918" s="1"/>
      <c r="DA2918" s="1"/>
      <c r="DB2918" s="1"/>
      <c r="DC2918" s="1"/>
      <c r="DD2918" s="1"/>
      <c r="DE2918" s="1"/>
      <c r="DF2918" s="1"/>
      <c r="DG2918" s="1"/>
      <c r="DH2918" s="1"/>
      <c r="DI2918" s="1"/>
      <c r="DJ2918" s="1"/>
      <c r="DK2918" s="1"/>
      <c r="DL2918" s="1"/>
      <c r="DM2918" s="1"/>
      <c r="DN2918" s="1"/>
      <c r="DO2918" s="1"/>
      <c r="DP2918" s="1"/>
      <c r="DQ2918" s="1"/>
      <c r="DR2918" s="1"/>
      <c r="DS2918" s="1"/>
      <c r="DT2918" s="1"/>
      <c r="DU2918" s="1"/>
      <c r="DV2918" s="1"/>
      <c r="DW2918" s="1"/>
      <c r="DX2918" s="1"/>
      <c r="DY2918" s="1"/>
      <c r="DZ2918" s="1"/>
      <c r="EA2918" s="1"/>
      <c r="EB2918" s="1"/>
      <c r="EC2918" s="1"/>
      <c r="ED2918" s="1"/>
      <c r="EE2918" s="1"/>
      <c r="EF2918" s="1"/>
      <c r="EG2918" s="1"/>
      <c r="EH2918" s="1"/>
      <c r="EI2918" s="1"/>
      <c r="EJ2918" s="1"/>
      <c r="EK2918" s="1"/>
      <c r="EL2918" s="1"/>
      <c r="EM2918" s="1"/>
      <c r="EN2918" s="1"/>
      <c r="EO2918" s="1"/>
      <c r="EP2918" s="1"/>
      <c r="EQ2918" s="1"/>
      <c r="ER2918" s="1"/>
      <c r="ES2918" s="1"/>
      <c r="ET2918" s="1"/>
      <c r="EU2918" s="1"/>
      <c r="EV2918" s="1"/>
      <c r="EW2918" s="1"/>
      <c r="EX2918" s="1"/>
    </row>
    <row r="2919" spans="1:154" x14ac:dyDescent="0.15">
      <c r="A2919" s="52"/>
      <c r="B2919" s="53"/>
      <c r="C2919" s="54"/>
      <c r="D2919" s="55"/>
      <c r="E2919" s="56"/>
      <c r="F2919" s="56"/>
      <c r="G2919" s="56"/>
      <c r="H2919" s="56"/>
      <c r="I2919" s="55"/>
      <c r="J2919" s="57"/>
      <c r="K2919" s="58"/>
      <c r="L2919" s="59"/>
      <c r="M2919" s="60"/>
      <c r="N2919" s="60"/>
      <c r="O2919" s="59"/>
      <c r="P2919" s="56"/>
      <c r="Q2919" s="56"/>
      <c r="R2919" s="56"/>
      <c r="S2919" s="61"/>
      <c r="T2919" s="56"/>
      <c r="U2919" s="62"/>
      <c r="V2919" s="57"/>
      <c r="W2919" s="10"/>
      <c r="X2919" s="10"/>
      <c r="Y2919" s="27"/>
      <c r="Z2919" s="3"/>
      <c r="AA2919" s="1"/>
      <c r="AB2919" s="10"/>
      <c r="AC2919" s="3"/>
      <c r="AD2919" s="3"/>
      <c r="AE2919" s="3"/>
      <c r="AF2919" s="10"/>
      <c r="AG2919" s="11"/>
      <c r="AH2919" s="10"/>
      <c r="AI2919" s="1"/>
      <c r="AJ2919" s="1"/>
      <c r="AK2919" s="1"/>
      <c r="AL2919" s="1"/>
      <c r="AM2919" s="1"/>
      <c r="AN2919" s="1"/>
      <c r="AO2919" s="1"/>
      <c r="AP2919" s="1"/>
      <c r="AQ2919" s="1"/>
      <c r="AR2919" s="1"/>
      <c r="AS2919" s="1"/>
      <c r="AT2919" s="1"/>
      <c r="AU2919" s="1"/>
      <c r="AV2919" s="1"/>
      <c r="AW2919" s="1"/>
      <c r="AX2919" s="1"/>
      <c r="AY2919" s="1"/>
      <c r="AZ2919" s="1"/>
      <c r="BA2919" s="1"/>
      <c r="BB2919" s="1"/>
      <c r="BC2919" s="1"/>
      <c r="BD2919" s="1"/>
      <c r="BE2919" s="1"/>
      <c r="BF2919" s="1"/>
      <c r="BG2919" s="1"/>
      <c r="BH2919" s="1"/>
      <c r="BI2919" s="1"/>
      <c r="BJ2919" s="1"/>
      <c r="BK2919" s="1"/>
      <c r="BL2919" s="1"/>
      <c r="BM2919" s="1"/>
      <c r="BN2919" s="1"/>
      <c r="BO2919" s="1"/>
      <c r="BP2919" s="1"/>
      <c r="BQ2919" s="1"/>
      <c r="BR2919" s="1"/>
      <c r="BS2919" s="1"/>
      <c r="BT2919" s="1"/>
      <c r="BU2919" s="1"/>
      <c r="BV2919" s="1"/>
      <c r="BW2919" s="1"/>
      <c r="BX2919" s="1"/>
      <c r="BY2919" s="1"/>
      <c r="BZ2919" s="1"/>
      <c r="CA2919" s="1"/>
      <c r="CB2919" s="1"/>
      <c r="CC2919" s="1"/>
      <c r="CD2919" s="1"/>
      <c r="CE2919" s="1"/>
      <c r="CF2919" s="1"/>
      <c r="CG2919" s="1"/>
      <c r="CH2919" s="1"/>
      <c r="CI2919" s="1"/>
      <c r="CJ2919" s="1"/>
      <c r="CK2919" s="1"/>
      <c r="CL2919" s="1"/>
      <c r="CM2919" s="1"/>
      <c r="CN2919" s="1"/>
      <c r="CO2919" s="1"/>
      <c r="CP2919" s="1"/>
      <c r="CQ2919" s="1"/>
      <c r="CR2919" s="1"/>
      <c r="CS2919" s="1"/>
      <c r="CT2919" s="1"/>
      <c r="CU2919" s="1"/>
      <c r="CV2919" s="1"/>
      <c r="CW2919" s="1"/>
      <c r="CX2919" s="1"/>
      <c r="CY2919" s="1"/>
      <c r="CZ2919" s="1"/>
      <c r="DA2919" s="1"/>
      <c r="DB2919" s="1"/>
      <c r="DC2919" s="1"/>
      <c r="DD2919" s="1"/>
      <c r="DE2919" s="1"/>
      <c r="DF2919" s="1"/>
      <c r="DG2919" s="1"/>
      <c r="DH2919" s="1"/>
      <c r="DI2919" s="1"/>
      <c r="DJ2919" s="1"/>
      <c r="DK2919" s="1"/>
      <c r="DL2919" s="1"/>
      <c r="DM2919" s="1"/>
      <c r="DN2919" s="1"/>
      <c r="DO2919" s="1"/>
      <c r="DP2919" s="1"/>
      <c r="DQ2919" s="1"/>
      <c r="DR2919" s="1"/>
      <c r="DS2919" s="1"/>
      <c r="DT2919" s="1"/>
      <c r="DU2919" s="1"/>
      <c r="DV2919" s="1"/>
      <c r="DW2919" s="1"/>
      <c r="DX2919" s="1"/>
      <c r="DY2919" s="1"/>
      <c r="DZ2919" s="1"/>
      <c r="EA2919" s="1"/>
      <c r="EB2919" s="1"/>
      <c r="EC2919" s="1"/>
      <c r="ED2919" s="1"/>
      <c r="EE2919" s="1"/>
      <c r="EF2919" s="1"/>
      <c r="EG2919" s="1"/>
      <c r="EH2919" s="1"/>
      <c r="EI2919" s="1"/>
      <c r="EJ2919" s="1"/>
      <c r="EK2919" s="1"/>
      <c r="EL2919" s="1"/>
      <c r="EM2919" s="1"/>
      <c r="EN2919" s="1"/>
      <c r="EO2919" s="1"/>
      <c r="EP2919" s="1"/>
      <c r="EQ2919" s="1"/>
      <c r="ER2919" s="1"/>
      <c r="ES2919" s="1"/>
      <c r="ET2919" s="1"/>
      <c r="EU2919" s="1"/>
      <c r="EV2919" s="1"/>
      <c r="EW2919" s="1"/>
      <c r="EX2919" s="1"/>
    </row>
    <row r="2920" spans="1:154" x14ac:dyDescent="0.15">
      <c r="A2920" s="52"/>
      <c r="B2920" s="53"/>
      <c r="C2920" s="54"/>
      <c r="D2920" s="55"/>
      <c r="E2920" s="56"/>
      <c r="F2920" s="56"/>
      <c r="G2920" s="56"/>
      <c r="H2920" s="56"/>
      <c r="I2920" s="55"/>
      <c r="J2920" s="57"/>
      <c r="K2920" s="58"/>
      <c r="L2920" s="59"/>
      <c r="M2920" s="60"/>
      <c r="N2920" s="60"/>
      <c r="O2920" s="59"/>
      <c r="P2920" s="56"/>
      <c r="Q2920" s="56"/>
      <c r="R2920" s="56"/>
      <c r="S2920" s="61"/>
      <c r="T2920" s="56"/>
      <c r="U2920" s="62"/>
      <c r="V2920" s="57"/>
      <c r="W2920" s="10"/>
      <c r="X2920" s="10"/>
      <c r="Y2920" s="27"/>
      <c r="Z2920" s="3"/>
      <c r="AA2920" s="1"/>
      <c r="AB2920" s="10"/>
      <c r="AC2920" s="3"/>
      <c r="AD2920" s="3"/>
      <c r="AE2920" s="3"/>
      <c r="AF2920" s="10"/>
      <c r="AG2920" s="11"/>
      <c r="AH2920" s="10"/>
      <c r="AI2920" s="1"/>
      <c r="AJ2920" s="1"/>
      <c r="AK2920" s="1"/>
      <c r="AL2920" s="1"/>
      <c r="AM2920" s="1"/>
      <c r="AN2920" s="1"/>
      <c r="AO2920" s="1"/>
      <c r="AP2920" s="1"/>
      <c r="AQ2920" s="1"/>
      <c r="AR2920" s="1"/>
      <c r="AS2920" s="1"/>
      <c r="AT2920" s="1"/>
      <c r="AU2920" s="1"/>
      <c r="AV2920" s="1"/>
      <c r="AW2920" s="1"/>
      <c r="AX2920" s="1"/>
      <c r="AY2920" s="1"/>
      <c r="AZ2920" s="1"/>
      <c r="BA2920" s="1"/>
      <c r="BB2920" s="1"/>
      <c r="BC2920" s="1"/>
      <c r="BD2920" s="1"/>
      <c r="BE2920" s="1"/>
      <c r="BF2920" s="1"/>
      <c r="BG2920" s="1"/>
      <c r="BH2920" s="1"/>
      <c r="BI2920" s="1"/>
      <c r="BJ2920" s="1"/>
      <c r="BK2920" s="1"/>
      <c r="BL2920" s="1"/>
      <c r="BM2920" s="1"/>
      <c r="BN2920" s="1"/>
      <c r="BO2920" s="1"/>
      <c r="BP2920" s="1"/>
      <c r="BQ2920" s="1"/>
      <c r="BR2920" s="1"/>
      <c r="BS2920" s="1"/>
      <c r="BT2920" s="1"/>
      <c r="BU2920" s="1"/>
      <c r="BV2920" s="1"/>
      <c r="BW2920" s="1"/>
      <c r="BX2920" s="1"/>
      <c r="BY2920" s="1"/>
      <c r="BZ2920" s="1"/>
      <c r="CA2920" s="1"/>
      <c r="CB2920" s="1"/>
      <c r="CC2920" s="1"/>
      <c r="CD2920" s="1"/>
      <c r="CE2920" s="1"/>
      <c r="CF2920" s="1"/>
      <c r="CG2920" s="1"/>
      <c r="CH2920" s="1"/>
      <c r="CI2920" s="1"/>
      <c r="CJ2920" s="1"/>
      <c r="CK2920" s="1"/>
      <c r="CL2920" s="1"/>
      <c r="CM2920" s="1"/>
      <c r="CN2920" s="1"/>
      <c r="CO2920" s="1"/>
      <c r="CP2920" s="1"/>
      <c r="CQ2920" s="1"/>
      <c r="CR2920" s="1"/>
      <c r="CS2920" s="1"/>
      <c r="CT2920" s="1"/>
      <c r="CU2920" s="1"/>
      <c r="CV2920" s="1"/>
      <c r="CW2920" s="1"/>
      <c r="CX2920" s="1"/>
      <c r="CY2920" s="1"/>
      <c r="CZ2920" s="1"/>
      <c r="DA2920" s="1"/>
      <c r="DB2920" s="1"/>
      <c r="DC2920" s="1"/>
      <c r="DD2920" s="1"/>
      <c r="DE2920" s="1"/>
      <c r="DF2920" s="1"/>
      <c r="DG2920" s="1"/>
      <c r="DH2920" s="1"/>
      <c r="DI2920" s="1"/>
      <c r="DJ2920" s="1"/>
      <c r="DK2920" s="1"/>
      <c r="DL2920" s="1"/>
      <c r="DM2920" s="1"/>
      <c r="DN2920" s="1"/>
      <c r="DO2920" s="1"/>
      <c r="DP2920" s="1"/>
      <c r="DQ2920" s="1"/>
      <c r="DR2920" s="1"/>
      <c r="DS2920" s="1"/>
      <c r="DT2920" s="1"/>
      <c r="DU2920" s="1"/>
      <c r="DV2920" s="1"/>
      <c r="DW2920" s="1"/>
      <c r="DX2920" s="1"/>
      <c r="DY2920" s="1"/>
      <c r="DZ2920" s="1"/>
      <c r="EA2920" s="1"/>
      <c r="EB2920" s="1"/>
      <c r="EC2920" s="1"/>
      <c r="ED2920" s="1"/>
      <c r="EE2920" s="1"/>
      <c r="EF2920" s="1"/>
      <c r="EG2920" s="1"/>
      <c r="EH2920" s="1"/>
      <c r="EI2920" s="1"/>
      <c r="EJ2920" s="1"/>
      <c r="EK2920" s="1"/>
      <c r="EL2920" s="1"/>
      <c r="EM2920" s="1"/>
      <c r="EN2920" s="1"/>
      <c r="EO2920" s="1"/>
      <c r="EP2920" s="1"/>
      <c r="EQ2920" s="1"/>
      <c r="ER2920" s="1"/>
      <c r="ES2920" s="1"/>
      <c r="ET2920" s="1"/>
      <c r="EU2920" s="1"/>
      <c r="EV2920" s="1"/>
      <c r="EW2920" s="1"/>
      <c r="EX2920" s="1"/>
    </row>
    <row r="2921" spans="1:154" x14ac:dyDescent="0.15">
      <c r="A2921" s="52"/>
      <c r="B2921" s="53"/>
      <c r="C2921" s="54"/>
      <c r="D2921" s="55"/>
      <c r="E2921" s="56"/>
      <c r="F2921" s="56"/>
      <c r="G2921" s="56"/>
      <c r="H2921" s="56"/>
      <c r="I2921" s="55"/>
      <c r="J2921" s="57"/>
      <c r="K2921" s="58"/>
      <c r="L2921" s="59"/>
      <c r="M2921" s="60"/>
      <c r="N2921" s="60"/>
      <c r="O2921" s="59"/>
      <c r="P2921" s="56"/>
      <c r="Q2921" s="56"/>
      <c r="R2921" s="56"/>
      <c r="S2921" s="61"/>
      <c r="T2921" s="56"/>
      <c r="U2921" s="62"/>
      <c r="V2921" s="57"/>
      <c r="W2921" s="10"/>
      <c r="X2921" s="10"/>
      <c r="Y2921" s="27"/>
      <c r="Z2921" s="3"/>
      <c r="AA2921" s="1"/>
      <c r="AB2921" s="10"/>
      <c r="AC2921" s="3"/>
      <c r="AD2921" s="3"/>
      <c r="AE2921" s="3"/>
      <c r="AF2921" s="10"/>
      <c r="AG2921" s="11"/>
      <c r="AH2921" s="10"/>
      <c r="AI2921" s="1"/>
      <c r="AJ2921" s="1"/>
      <c r="AK2921" s="1"/>
      <c r="AL2921" s="1"/>
      <c r="AM2921" s="1"/>
      <c r="AN2921" s="1"/>
      <c r="AO2921" s="1"/>
      <c r="AP2921" s="1"/>
      <c r="AQ2921" s="1"/>
      <c r="AR2921" s="1"/>
      <c r="AS2921" s="1"/>
      <c r="AT2921" s="1"/>
      <c r="AU2921" s="1"/>
      <c r="AV2921" s="1"/>
      <c r="AW2921" s="1"/>
      <c r="AX2921" s="1"/>
      <c r="AY2921" s="1"/>
      <c r="AZ2921" s="1"/>
      <c r="BA2921" s="1"/>
      <c r="BB2921" s="1"/>
      <c r="BC2921" s="1"/>
      <c r="BD2921" s="1"/>
      <c r="BE2921" s="1"/>
      <c r="BF2921" s="1"/>
      <c r="BG2921" s="1"/>
      <c r="BH2921" s="1"/>
      <c r="BI2921" s="1"/>
      <c r="BJ2921" s="1"/>
      <c r="BK2921" s="1"/>
      <c r="BL2921" s="1"/>
      <c r="BM2921" s="1"/>
      <c r="BN2921" s="1"/>
      <c r="BO2921" s="1"/>
      <c r="BP2921" s="1"/>
      <c r="BQ2921" s="1"/>
      <c r="BR2921" s="1"/>
      <c r="BS2921" s="1"/>
      <c r="BT2921" s="1"/>
      <c r="BU2921" s="1"/>
      <c r="BV2921" s="1"/>
      <c r="BW2921" s="1"/>
      <c r="BX2921" s="1"/>
      <c r="BY2921" s="1"/>
      <c r="BZ2921" s="1"/>
      <c r="CA2921" s="1"/>
      <c r="CB2921" s="1"/>
      <c r="CC2921" s="1"/>
      <c r="CD2921" s="1"/>
      <c r="CE2921" s="1"/>
      <c r="CF2921" s="1"/>
      <c r="CG2921" s="1"/>
      <c r="CH2921" s="1"/>
      <c r="CI2921" s="1"/>
      <c r="CJ2921" s="1"/>
      <c r="CK2921" s="1"/>
      <c r="CL2921" s="1"/>
      <c r="CM2921" s="1"/>
      <c r="CN2921" s="1"/>
      <c r="CO2921" s="1"/>
      <c r="CP2921" s="1"/>
      <c r="CQ2921" s="1"/>
      <c r="CR2921" s="1"/>
      <c r="CS2921" s="1"/>
      <c r="CT2921" s="1"/>
      <c r="CU2921" s="1"/>
      <c r="CV2921" s="1"/>
      <c r="CW2921" s="1"/>
      <c r="CX2921" s="1"/>
      <c r="CY2921" s="1"/>
      <c r="CZ2921" s="1"/>
      <c r="DA2921" s="1"/>
      <c r="DB2921" s="1"/>
      <c r="DC2921" s="1"/>
      <c r="DD2921" s="1"/>
      <c r="DE2921" s="1"/>
      <c r="DF2921" s="1"/>
      <c r="DG2921" s="1"/>
      <c r="DH2921" s="1"/>
      <c r="DI2921" s="1"/>
      <c r="DJ2921" s="1"/>
      <c r="DK2921" s="1"/>
      <c r="DL2921" s="1"/>
      <c r="DM2921" s="1"/>
      <c r="DN2921" s="1"/>
      <c r="DO2921" s="1"/>
      <c r="DP2921" s="1"/>
      <c r="DQ2921" s="1"/>
      <c r="DR2921" s="1"/>
      <c r="DS2921" s="1"/>
      <c r="DT2921" s="1"/>
      <c r="DU2921" s="1"/>
      <c r="DV2921" s="1"/>
      <c r="DW2921" s="1"/>
      <c r="DX2921" s="1"/>
      <c r="DY2921" s="1"/>
      <c r="DZ2921" s="1"/>
      <c r="EA2921" s="1"/>
      <c r="EB2921" s="1"/>
      <c r="EC2921" s="1"/>
      <c r="ED2921" s="1"/>
      <c r="EE2921" s="1"/>
      <c r="EF2921" s="1"/>
      <c r="EG2921" s="1"/>
      <c r="EH2921" s="1"/>
      <c r="EI2921" s="1"/>
      <c r="EJ2921" s="1"/>
      <c r="EK2921" s="1"/>
      <c r="EL2921" s="1"/>
      <c r="EM2921" s="1"/>
      <c r="EN2921" s="1"/>
      <c r="EO2921" s="1"/>
      <c r="EP2921" s="1"/>
      <c r="EQ2921" s="1"/>
      <c r="ER2921" s="1"/>
      <c r="ES2921" s="1"/>
      <c r="ET2921" s="1"/>
      <c r="EU2921" s="1"/>
      <c r="EV2921" s="1"/>
      <c r="EW2921" s="1"/>
      <c r="EX2921" s="1"/>
    </row>
    <row r="2922" spans="1:154" x14ac:dyDescent="0.15">
      <c r="A2922" s="52"/>
      <c r="B2922" s="53"/>
      <c r="C2922" s="54"/>
      <c r="D2922" s="55"/>
      <c r="E2922" s="56"/>
      <c r="F2922" s="56"/>
      <c r="G2922" s="56"/>
      <c r="H2922" s="56"/>
      <c r="I2922" s="55"/>
      <c r="J2922" s="57"/>
      <c r="K2922" s="58"/>
      <c r="L2922" s="59"/>
      <c r="M2922" s="60"/>
      <c r="N2922" s="60"/>
      <c r="O2922" s="59"/>
      <c r="P2922" s="56"/>
      <c r="Q2922" s="56"/>
      <c r="R2922" s="56"/>
      <c r="S2922" s="61"/>
      <c r="T2922" s="56"/>
      <c r="U2922" s="62"/>
      <c r="V2922" s="57"/>
      <c r="W2922" s="10"/>
      <c r="X2922" s="10"/>
      <c r="Y2922" s="27"/>
      <c r="Z2922" s="3"/>
      <c r="AA2922" s="1"/>
      <c r="AB2922" s="10"/>
      <c r="AC2922" s="3"/>
      <c r="AD2922" s="3"/>
      <c r="AE2922" s="3"/>
      <c r="AF2922" s="10"/>
      <c r="AG2922" s="11"/>
      <c r="AH2922" s="10"/>
      <c r="AI2922" s="1"/>
      <c r="AJ2922" s="1"/>
      <c r="AK2922" s="1"/>
      <c r="AL2922" s="1"/>
      <c r="AM2922" s="1"/>
      <c r="AN2922" s="1"/>
      <c r="AO2922" s="1"/>
      <c r="AP2922" s="1"/>
      <c r="AQ2922" s="1"/>
      <c r="AR2922" s="1"/>
      <c r="AS2922" s="1"/>
      <c r="AT2922" s="1"/>
      <c r="AU2922" s="1"/>
      <c r="AV2922" s="1"/>
      <c r="AW2922" s="1"/>
      <c r="AX2922" s="1"/>
      <c r="AY2922" s="1"/>
      <c r="AZ2922" s="1"/>
      <c r="BA2922" s="1"/>
      <c r="BB2922" s="1"/>
      <c r="BC2922" s="1"/>
      <c r="BD2922" s="1"/>
      <c r="BE2922" s="1"/>
      <c r="BF2922" s="1"/>
      <c r="BG2922" s="1"/>
      <c r="BH2922" s="1"/>
      <c r="BI2922" s="1"/>
      <c r="BJ2922" s="1"/>
      <c r="BK2922" s="1"/>
      <c r="BL2922" s="1"/>
      <c r="BM2922" s="1"/>
      <c r="BN2922" s="1"/>
      <c r="BO2922" s="1"/>
      <c r="BP2922" s="1"/>
      <c r="BQ2922" s="1"/>
      <c r="BR2922" s="1"/>
      <c r="BS2922" s="1"/>
      <c r="BT2922" s="1"/>
      <c r="BU2922" s="1"/>
      <c r="BV2922" s="1"/>
      <c r="BW2922" s="1"/>
      <c r="BX2922" s="1"/>
      <c r="BY2922" s="1"/>
      <c r="BZ2922" s="1"/>
      <c r="CA2922" s="1"/>
      <c r="CB2922" s="1"/>
      <c r="CC2922" s="1"/>
      <c r="CD2922" s="1"/>
      <c r="CE2922" s="1"/>
      <c r="CF2922" s="1"/>
      <c r="CG2922" s="1"/>
      <c r="CH2922" s="1"/>
      <c r="CI2922" s="1"/>
      <c r="CJ2922" s="1"/>
      <c r="CK2922" s="1"/>
      <c r="CL2922" s="1"/>
      <c r="CM2922" s="1"/>
      <c r="CN2922" s="1"/>
      <c r="CO2922" s="1"/>
      <c r="CP2922" s="1"/>
      <c r="CQ2922" s="1"/>
      <c r="CR2922" s="1"/>
      <c r="CS2922" s="1"/>
      <c r="CT2922" s="1"/>
      <c r="CU2922" s="1"/>
      <c r="CV2922" s="1"/>
      <c r="CW2922" s="1"/>
      <c r="CX2922" s="1"/>
      <c r="CY2922" s="1"/>
      <c r="CZ2922" s="1"/>
      <c r="DA2922" s="1"/>
      <c r="DB2922" s="1"/>
      <c r="DC2922" s="1"/>
      <c r="DD2922" s="1"/>
      <c r="DE2922" s="1"/>
      <c r="DF2922" s="1"/>
      <c r="DG2922" s="1"/>
      <c r="DH2922" s="1"/>
      <c r="DI2922" s="1"/>
      <c r="DJ2922" s="1"/>
      <c r="DK2922" s="1"/>
      <c r="DL2922" s="1"/>
      <c r="DM2922" s="1"/>
      <c r="DN2922" s="1"/>
      <c r="DO2922" s="1"/>
      <c r="DP2922" s="1"/>
      <c r="DQ2922" s="1"/>
      <c r="DR2922" s="1"/>
      <c r="DS2922" s="1"/>
      <c r="DT2922" s="1"/>
      <c r="DU2922" s="1"/>
      <c r="DV2922" s="1"/>
      <c r="DW2922" s="1"/>
      <c r="DX2922" s="1"/>
      <c r="DY2922" s="1"/>
      <c r="DZ2922" s="1"/>
      <c r="EA2922" s="1"/>
      <c r="EB2922" s="1"/>
      <c r="EC2922" s="1"/>
      <c r="ED2922" s="1"/>
      <c r="EE2922" s="1"/>
      <c r="EF2922" s="1"/>
      <c r="EG2922" s="1"/>
      <c r="EH2922" s="1"/>
      <c r="EI2922" s="1"/>
      <c r="EJ2922" s="1"/>
      <c r="EK2922" s="1"/>
      <c r="EL2922" s="1"/>
      <c r="EM2922" s="1"/>
      <c r="EN2922" s="1"/>
      <c r="EO2922" s="1"/>
      <c r="EP2922" s="1"/>
      <c r="EQ2922" s="1"/>
      <c r="ER2922" s="1"/>
      <c r="ES2922" s="1"/>
      <c r="ET2922" s="1"/>
      <c r="EU2922" s="1"/>
      <c r="EV2922" s="1"/>
      <c r="EW2922" s="1"/>
      <c r="EX2922" s="1"/>
    </row>
    <row r="2923" spans="1:154" x14ac:dyDescent="0.15">
      <c r="A2923" s="52"/>
      <c r="B2923" s="53"/>
      <c r="C2923" s="54"/>
      <c r="D2923" s="55"/>
      <c r="E2923" s="56"/>
      <c r="F2923" s="56"/>
      <c r="G2923" s="56"/>
      <c r="H2923" s="56"/>
      <c r="I2923" s="55"/>
      <c r="J2923" s="57"/>
      <c r="K2923" s="58"/>
      <c r="L2923" s="59"/>
      <c r="M2923" s="60"/>
      <c r="N2923" s="60"/>
      <c r="O2923" s="59"/>
      <c r="P2923" s="56"/>
      <c r="Q2923" s="56"/>
      <c r="R2923" s="56"/>
      <c r="S2923" s="61"/>
      <c r="T2923" s="56"/>
      <c r="U2923" s="62"/>
      <c r="V2923" s="57"/>
      <c r="W2923" s="10"/>
      <c r="X2923" s="10"/>
      <c r="Y2923" s="27"/>
      <c r="Z2923" s="3"/>
      <c r="AA2923" s="1"/>
      <c r="AB2923" s="10"/>
      <c r="AC2923" s="3"/>
      <c r="AD2923" s="3"/>
      <c r="AE2923" s="3"/>
      <c r="AF2923" s="10"/>
      <c r="AG2923" s="11"/>
      <c r="AH2923" s="10"/>
      <c r="AI2923" s="1"/>
      <c r="AJ2923" s="1"/>
      <c r="AK2923" s="1"/>
      <c r="AL2923" s="1"/>
      <c r="AM2923" s="1"/>
      <c r="AN2923" s="1"/>
      <c r="AO2923" s="1"/>
      <c r="AP2923" s="1"/>
      <c r="AQ2923" s="1"/>
      <c r="AR2923" s="1"/>
      <c r="AS2923" s="1"/>
      <c r="AT2923" s="1"/>
      <c r="AU2923" s="1"/>
      <c r="AV2923" s="1"/>
      <c r="AW2923" s="1"/>
      <c r="AX2923" s="1"/>
      <c r="AY2923" s="1"/>
      <c r="AZ2923" s="1"/>
      <c r="BA2923" s="1"/>
      <c r="BB2923" s="1"/>
      <c r="BC2923" s="1"/>
      <c r="BD2923" s="1"/>
      <c r="BE2923" s="1"/>
      <c r="BF2923" s="1"/>
      <c r="BG2923" s="1"/>
      <c r="BH2923" s="1"/>
      <c r="BI2923" s="1"/>
      <c r="BJ2923" s="1"/>
      <c r="BK2923" s="1"/>
      <c r="BL2923" s="1"/>
      <c r="BM2923" s="1"/>
      <c r="BN2923" s="1"/>
      <c r="BO2923" s="1"/>
      <c r="BP2923" s="1"/>
      <c r="BQ2923" s="1"/>
      <c r="BR2923" s="1"/>
      <c r="BS2923" s="1"/>
      <c r="BT2923" s="1"/>
      <c r="BU2923" s="1"/>
      <c r="BV2923" s="1"/>
      <c r="BW2923" s="1"/>
      <c r="BX2923" s="1"/>
      <c r="BY2923" s="1"/>
      <c r="BZ2923" s="1"/>
      <c r="CA2923" s="1"/>
      <c r="CB2923" s="1"/>
      <c r="CC2923" s="1"/>
      <c r="CD2923" s="1"/>
      <c r="CE2923" s="1"/>
      <c r="CF2923" s="1"/>
      <c r="CG2923" s="1"/>
      <c r="CH2923" s="1"/>
      <c r="CI2923" s="1"/>
      <c r="CJ2923" s="1"/>
      <c r="CK2923" s="1"/>
      <c r="CL2923" s="1"/>
      <c r="CM2923" s="1"/>
      <c r="CN2923" s="1"/>
      <c r="CO2923" s="1"/>
      <c r="CP2923" s="1"/>
      <c r="CQ2923" s="1"/>
      <c r="CR2923" s="1"/>
      <c r="CS2923" s="1"/>
      <c r="CT2923" s="1"/>
      <c r="CU2923" s="1"/>
      <c r="CV2923" s="1"/>
      <c r="CW2923" s="1"/>
      <c r="CX2923" s="1"/>
      <c r="CY2923" s="1"/>
      <c r="CZ2923" s="1"/>
      <c r="DA2923" s="1"/>
      <c r="DB2923" s="1"/>
      <c r="DC2923" s="1"/>
      <c r="DD2923" s="1"/>
      <c r="DE2923" s="1"/>
      <c r="DF2923" s="1"/>
      <c r="DG2923" s="1"/>
      <c r="DH2923" s="1"/>
      <c r="DI2923" s="1"/>
      <c r="DJ2923" s="1"/>
      <c r="DK2923" s="1"/>
      <c r="DL2923" s="1"/>
      <c r="DM2923" s="1"/>
      <c r="DN2923" s="1"/>
      <c r="DO2923" s="1"/>
      <c r="DP2923" s="1"/>
      <c r="DQ2923" s="1"/>
      <c r="DR2923" s="1"/>
      <c r="DS2923" s="1"/>
      <c r="DT2923" s="1"/>
      <c r="DU2923" s="1"/>
      <c r="DV2923" s="1"/>
      <c r="DW2923" s="1"/>
      <c r="DX2923" s="1"/>
      <c r="DY2923" s="1"/>
      <c r="DZ2923" s="1"/>
      <c r="EA2923" s="1"/>
      <c r="EB2923" s="1"/>
      <c r="EC2923" s="1"/>
      <c r="ED2923" s="1"/>
      <c r="EE2923" s="1"/>
      <c r="EF2923" s="1"/>
      <c r="EG2923" s="1"/>
      <c r="EH2923" s="1"/>
      <c r="EI2923" s="1"/>
      <c r="EJ2923" s="1"/>
      <c r="EK2923" s="1"/>
      <c r="EL2923" s="1"/>
      <c r="EM2923" s="1"/>
      <c r="EN2923" s="1"/>
      <c r="EO2923" s="1"/>
      <c r="EP2923" s="1"/>
      <c r="EQ2923" s="1"/>
      <c r="ER2923" s="1"/>
      <c r="ES2923" s="1"/>
      <c r="ET2923" s="1"/>
      <c r="EU2923" s="1"/>
      <c r="EV2923" s="1"/>
      <c r="EW2923" s="1"/>
      <c r="EX2923" s="1"/>
    </row>
    <row r="2924" spans="1:154" x14ac:dyDescent="0.15">
      <c r="A2924" s="52"/>
      <c r="B2924" s="53"/>
      <c r="C2924" s="54"/>
      <c r="D2924" s="55"/>
      <c r="E2924" s="56"/>
      <c r="F2924" s="56"/>
      <c r="G2924" s="56"/>
      <c r="H2924" s="56"/>
      <c r="I2924" s="55"/>
      <c r="J2924" s="57"/>
      <c r="K2924" s="58"/>
      <c r="L2924" s="59"/>
      <c r="M2924" s="60"/>
      <c r="N2924" s="60"/>
      <c r="O2924" s="59"/>
      <c r="P2924" s="56"/>
      <c r="Q2924" s="56"/>
      <c r="R2924" s="56"/>
      <c r="S2924" s="61"/>
      <c r="T2924" s="56"/>
      <c r="U2924" s="62"/>
      <c r="V2924" s="57"/>
      <c r="W2924" s="10"/>
      <c r="X2924" s="10"/>
      <c r="Y2924" s="27"/>
      <c r="Z2924" s="3"/>
      <c r="AA2924" s="1"/>
      <c r="AB2924" s="10"/>
      <c r="AC2924" s="3"/>
      <c r="AD2924" s="3"/>
      <c r="AE2924" s="3"/>
      <c r="AF2924" s="10"/>
      <c r="AG2924" s="11"/>
      <c r="AH2924" s="10"/>
      <c r="AI2924" s="1"/>
      <c r="AJ2924" s="1"/>
      <c r="AK2924" s="1"/>
      <c r="AL2924" s="1"/>
      <c r="AM2924" s="1"/>
      <c r="AN2924" s="1"/>
      <c r="AO2924" s="1"/>
      <c r="AP2924" s="1"/>
      <c r="AQ2924" s="1"/>
      <c r="AR2924" s="1"/>
      <c r="AS2924" s="1"/>
      <c r="AT2924" s="1"/>
      <c r="AU2924" s="1"/>
      <c r="AV2924" s="1"/>
      <c r="AW2924" s="1"/>
      <c r="AX2924" s="1"/>
      <c r="AY2924" s="1"/>
      <c r="AZ2924" s="1"/>
      <c r="BA2924" s="1"/>
      <c r="BB2924" s="1"/>
      <c r="BC2924" s="1"/>
      <c r="BD2924" s="1"/>
      <c r="BE2924" s="1"/>
      <c r="BF2924" s="1"/>
      <c r="BG2924" s="1"/>
      <c r="BH2924" s="1"/>
      <c r="BI2924" s="1"/>
      <c r="BJ2924" s="1"/>
      <c r="BK2924" s="1"/>
      <c r="BL2924" s="1"/>
      <c r="BM2924" s="1"/>
      <c r="BN2924" s="1"/>
      <c r="BO2924" s="1"/>
      <c r="BP2924" s="1"/>
      <c r="BQ2924" s="1"/>
      <c r="BR2924" s="1"/>
      <c r="BS2924" s="1"/>
      <c r="BT2924" s="1"/>
      <c r="BU2924" s="1"/>
      <c r="BV2924" s="1"/>
      <c r="BW2924" s="1"/>
      <c r="BX2924" s="1"/>
      <c r="BY2924" s="1"/>
      <c r="BZ2924" s="1"/>
      <c r="CA2924" s="1"/>
      <c r="CB2924" s="1"/>
      <c r="CC2924" s="1"/>
      <c r="CD2924" s="1"/>
      <c r="CE2924" s="1"/>
      <c r="CF2924" s="1"/>
      <c r="CG2924" s="1"/>
      <c r="CH2924" s="1"/>
      <c r="CI2924" s="1"/>
      <c r="CJ2924" s="1"/>
      <c r="CK2924" s="1"/>
      <c r="CL2924" s="1"/>
      <c r="CM2924" s="1"/>
      <c r="CN2924" s="1"/>
      <c r="CO2924" s="1"/>
      <c r="CP2924" s="1"/>
      <c r="CQ2924" s="1"/>
      <c r="CR2924" s="1"/>
      <c r="CS2924" s="1"/>
      <c r="CT2924" s="1"/>
      <c r="CU2924" s="1"/>
      <c r="CV2924" s="1"/>
      <c r="CW2924" s="1"/>
      <c r="CX2924" s="1"/>
      <c r="CY2924" s="1"/>
      <c r="CZ2924" s="1"/>
      <c r="DA2924" s="1"/>
      <c r="DB2924" s="1"/>
      <c r="DC2924" s="1"/>
      <c r="DD2924" s="1"/>
      <c r="DE2924" s="1"/>
      <c r="DF2924" s="1"/>
      <c r="DG2924" s="1"/>
      <c r="DH2924" s="1"/>
      <c r="DI2924" s="1"/>
      <c r="DJ2924" s="1"/>
      <c r="DK2924" s="1"/>
      <c r="DL2924" s="1"/>
      <c r="DM2924" s="1"/>
      <c r="DN2924" s="1"/>
      <c r="DO2924" s="1"/>
      <c r="DP2924" s="1"/>
      <c r="DQ2924" s="1"/>
      <c r="DR2924" s="1"/>
      <c r="DS2924" s="1"/>
      <c r="DT2924" s="1"/>
      <c r="DU2924" s="1"/>
      <c r="DV2924" s="1"/>
      <c r="DW2924" s="1"/>
      <c r="DX2924" s="1"/>
      <c r="DY2924" s="1"/>
      <c r="DZ2924" s="1"/>
      <c r="EA2924" s="1"/>
      <c r="EB2924" s="1"/>
      <c r="EC2924" s="1"/>
      <c r="ED2924" s="1"/>
      <c r="EE2924" s="1"/>
      <c r="EF2924" s="1"/>
      <c r="EG2924" s="1"/>
      <c r="EH2924" s="1"/>
      <c r="EI2924" s="1"/>
      <c r="EJ2924" s="1"/>
      <c r="EK2924" s="1"/>
      <c r="EL2924" s="1"/>
      <c r="EM2924" s="1"/>
      <c r="EN2924" s="1"/>
      <c r="EO2924" s="1"/>
      <c r="EP2924" s="1"/>
      <c r="EQ2924" s="1"/>
      <c r="ER2924" s="1"/>
      <c r="ES2924" s="1"/>
      <c r="ET2924" s="1"/>
      <c r="EU2924" s="1"/>
      <c r="EV2924" s="1"/>
      <c r="EW2924" s="1"/>
      <c r="EX2924" s="1"/>
    </row>
    <row r="2925" spans="1:154" x14ac:dyDescent="0.15">
      <c r="A2925" s="52"/>
      <c r="B2925" s="53"/>
      <c r="C2925" s="54"/>
      <c r="D2925" s="55"/>
      <c r="E2925" s="56"/>
      <c r="F2925" s="56"/>
      <c r="G2925" s="56"/>
      <c r="H2925" s="56"/>
      <c r="I2925" s="55"/>
      <c r="J2925" s="57"/>
      <c r="K2925" s="58"/>
      <c r="L2925" s="59"/>
      <c r="M2925" s="60"/>
      <c r="N2925" s="60"/>
      <c r="O2925" s="59"/>
      <c r="P2925" s="56"/>
      <c r="Q2925" s="56"/>
      <c r="R2925" s="56"/>
      <c r="S2925" s="61"/>
      <c r="T2925" s="56"/>
      <c r="U2925" s="62"/>
      <c r="V2925" s="57"/>
      <c r="W2925" s="10"/>
      <c r="X2925" s="10"/>
      <c r="Y2925" s="27"/>
      <c r="Z2925" s="3"/>
      <c r="AA2925" s="1"/>
      <c r="AB2925" s="10"/>
      <c r="AC2925" s="3"/>
      <c r="AD2925" s="3"/>
      <c r="AE2925" s="3"/>
      <c r="AF2925" s="10"/>
      <c r="AG2925" s="11"/>
      <c r="AH2925" s="10"/>
      <c r="AI2925" s="1"/>
      <c r="AJ2925" s="1"/>
      <c r="AK2925" s="1"/>
      <c r="AL2925" s="1"/>
      <c r="AM2925" s="1"/>
      <c r="AN2925" s="1"/>
      <c r="AO2925" s="1"/>
      <c r="AP2925" s="1"/>
      <c r="AQ2925" s="1"/>
      <c r="AR2925" s="1"/>
      <c r="AS2925" s="1"/>
      <c r="AT2925" s="1"/>
      <c r="AU2925" s="1"/>
      <c r="AV2925" s="1"/>
      <c r="AW2925" s="1"/>
      <c r="AX2925" s="1"/>
      <c r="AY2925" s="1"/>
      <c r="AZ2925" s="1"/>
      <c r="BA2925" s="1"/>
      <c r="BB2925" s="1"/>
      <c r="BC2925" s="1"/>
      <c r="BD2925" s="1"/>
      <c r="BE2925" s="1"/>
      <c r="BF2925" s="1"/>
      <c r="BG2925" s="1"/>
      <c r="BH2925" s="1"/>
      <c r="BI2925" s="1"/>
      <c r="BJ2925" s="1"/>
      <c r="BK2925" s="1"/>
      <c r="BL2925" s="1"/>
      <c r="BM2925" s="1"/>
      <c r="BN2925" s="1"/>
      <c r="BO2925" s="1"/>
      <c r="BP2925" s="1"/>
      <c r="BQ2925" s="1"/>
      <c r="BR2925" s="1"/>
      <c r="BS2925" s="1"/>
      <c r="BT2925" s="1"/>
      <c r="BU2925" s="1"/>
      <c r="BV2925" s="1"/>
      <c r="BW2925" s="1"/>
      <c r="BX2925" s="1"/>
      <c r="BY2925" s="1"/>
      <c r="BZ2925" s="1"/>
      <c r="CA2925" s="1"/>
      <c r="CB2925" s="1"/>
      <c r="CC2925" s="1"/>
      <c r="CD2925" s="1"/>
      <c r="CE2925" s="1"/>
      <c r="CF2925" s="1"/>
      <c r="CG2925" s="1"/>
      <c r="CH2925" s="1"/>
      <c r="CI2925" s="1"/>
      <c r="CJ2925" s="1"/>
      <c r="CK2925" s="1"/>
      <c r="CL2925" s="1"/>
      <c r="CM2925" s="1"/>
      <c r="CN2925" s="1"/>
      <c r="CO2925" s="1"/>
      <c r="CP2925" s="1"/>
      <c r="CQ2925" s="1"/>
      <c r="CR2925" s="1"/>
      <c r="CS2925" s="1"/>
      <c r="CT2925" s="1"/>
      <c r="CU2925" s="1"/>
      <c r="CV2925" s="1"/>
      <c r="CW2925" s="1"/>
      <c r="CX2925" s="1"/>
      <c r="CY2925" s="1"/>
      <c r="CZ2925" s="1"/>
      <c r="DA2925" s="1"/>
      <c r="DB2925" s="1"/>
      <c r="DC2925" s="1"/>
      <c r="DD2925" s="1"/>
      <c r="DE2925" s="1"/>
      <c r="DF2925" s="1"/>
      <c r="DG2925" s="1"/>
      <c r="DH2925" s="1"/>
      <c r="DI2925" s="1"/>
      <c r="DJ2925" s="1"/>
      <c r="DK2925" s="1"/>
      <c r="DL2925" s="1"/>
      <c r="DM2925" s="1"/>
      <c r="DN2925" s="1"/>
      <c r="DO2925" s="1"/>
      <c r="DP2925" s="1"/>
      <c r="DQ2925" s="1"/>
      <c r="DR2925" s="1"/>
      <c r="DS2925" s="1"/>
      <c r="DT2925" s="1"/>
      <c r="DU2925" s="1"/>
      <c r="DV2925" s="1"/>
      <c r="DW2925" s="1"/>
      <c r="DX2925" s="1"/>
      <c r="DY2925" s="1"/>
      <c r="DZ2925" s="1"/>
      <c r="EA2925" s="1"/>
      <c r="EB2925" s="1"/>
      <c r="EC2925" s="1"/>
      <c r="ED2925" s="1"/>
      <c r="EE2925" s="1"/>
      <c r="EF2925" s="1"/>
      <c r="EG2925" s="1"/>
      <c r="EH2925" s="1"/>
      <c r="EI2925" s="1"/>
      <c r="EJ2925" s="1"/>
      <c r="EK2925" s="1"/>
      <c r="EL2925" s="1"/>
      <c r="EM2925" s="1"/>
      <c r="EN2925" s="1"/>
      <c r="EO2925" s="1"/>
      <c r="EP2925" s="1"/>
      <c r="EQ2925" s="1"/>
      <c r="ER2925" s="1"/>
      <c r="ES2925" s="1"/>
      <c r="ET2925" s="1"/>
      <c r="EU2925" s="1"/>
      <c r="EV2925" s="1"/>
      <c r="EW2925" s="1"/>
      <c r="EX2925" s="1"/>
    </row>
    <row r="2926" spans="1:154" x14ac:dyDescent="0.15">
      <c r="A2926" s="52"/>
      <c r="B2926" s="53"/>
      <c r="C2926" s="54"/>
      <c r="D2926" s="55"/>
      <c r="E2926" s="56"/>
      <c r="F2926" s="56"/>
      <c r="G2926" s="56"/>
      <c r="H2926" s="56"/>
      <c r="I2926" s="55"/>
      <c r="J2926" s="57"/>
      <c r="K2926" s="58"/>
      <c r="L2926" s="59"/>
      <c r="M2926" s="60"/>
      <c r="N2926" s="60"/>
      <c r="O2926" s="59"/>
      <c r="P2926" s="56"/>
      <c r="Q2926" s="56"/>
      <c r="R2926" s="56"/>
      <c r="S2926" s="61"/>
      <c r="T2926" s="56"/>
      <c r="U2926" s="62"/>
      <c r="V2926" s="57"/>
      <c r="W2926" s="10"/>
      <c r="X2926" s="10"/>
      <c r="Y2926" s="27"/>
      <c r="Z2926" s="3"/>
      <c r="AA2926" s="1"/>
      <c r="AB2926" s="10"/>
      <c r="AC2926" s="3"/>
      <c r="AD2926" s="3"/>
      <c r="AE2926" s="3"/>
      <c r="AF2926" s="10"/>
      <c r="AG2926" s="11"/>
      <c r="AH2926" s="10"/>
      <c r="AI2926" s="1"/>
      <c r="AJ2926" s="1"/>
      <c r="AK2926" s="1"/>
      <c r="AL2926" s="1"/>
      <c r="AM2926" s="1"/>
      <c r="AN2926" s="1"/>
      <c r="AO2926" s="1"/>
      <c r="AP2926" s="1"/>
      <c r="AQ2926" s="1"/>
      <c r="AR2926" s="1"/>
      <c r="AS2926" s="1"/>
      <c r="AT2926" s="1"/>
      <c r="AU2926" s="1"/>
      <c r="AV2926" s="1"/>
      <c r="AW2926" s="1"/>
      <c r="AX2926" s="1"/>
      <c r="AY2926" s="1"/>
      <c r="AZ2926" s="1"/>
      <c r="BA2926" s="1"/>
      <c r="BB2926" s="1"/>
      <c r="BC2926" s="1"/>
      <c r="BD2926" s="1"/>
      <c r="BE2926" s="1"/>
      <c r="BF2926" s="1"/>
      <c r="BG2926" s="1"/>
      <c r="BH2926" s="1"/>
      <c r="BI2926" s="1"/>
      <c r="BJ2926" s="1"/>
      <c r="BK2926" s="1"/>
      <c r="BL2926" s="1"/>
      <c r="BM2926" s="1"/>
      <c r="BN2926" s="1"/>
      <c r="BO2926" s="1"/>
      <c r="BP2926" s="1"/>
      <c r="BQ2926" s="1"/>
      <c r="BR2926" s="1"/>
      <c r="BS2926" s="1"/>
      <c r="BT2926" s="1"/>
      <c r="BU2926" s="1"/>
      <c r="BV2926" s="1"/>
      <c r="BW2926" s="1"/>
      <c r="BX2926" s="1"/>
      <c r="BY2926" s="1"/>
      <c r="BZ2926" s="1"/>
      <c r="CA2926" s="1"/>
      <c r="CB2926" s="1"/>
      <c r="CC2926" s="1"/>
      <c r="CD2926" s="1"/>
      <c r="CE2926" s="1"/>
      <c r="CF2926" s="1"/>
      <c r="CG2926" s="1"/>
      <c r="CH2926" s="1"/>
      <c r="CI2926" s="1"/>
      <c r="CJ2926" s="1"/>
      <c r="CK2926" s="1"/>
      <c r="CL2926" s="1"/>
      <c r="CM2926" s="1"/>
      <c r="CN2926" s="1"/>
      <c r="CO2926" s="1"/>
      <c r="CP2926" s="1"/>
      <c r="CQ2926" s="1"/>
      <c r="CR2926" s="1"/>
      <c r="CS2926" s="1"/>
      <c r="CT2926" s="1"/>
      <c r="CU2926" s="1"/>
      <c r="CV2926" s="1"/>
      <c r="CW2926" s="1"/>
      <c r="CX2926" s="1"/>
      <c r="CY2926" s="1"/>
      <c r="CZ2926" s="1"/>
      <c r="DA2926" s="1"/>
      <c r="DB2926" s="1"/>
      <c r="DC2926" s="1"/>
      <c r="DD2926" s="1"/>
      <c r="DE2926" s="1"/>
      <c r="DF2926" s="1"/>
      <c r="DG2926" s="1"/>
      <c r="DH2926" s="1"/>
      <c r="DI2926" s="1"/>
      <c r="DJ2926" s="1"/>
      <c r="DK2926" s="1"/>
      <c r="DL2926" s="1"/>
      <c r="DM2926" s="1"/>
      <c r="DN2926" s="1"/>
      <c r="DO2926" s="1"/>
      <c r="DP2926" s="1"/>
      <c r="DQ2926" s="1"/>
      <c r="DR2926" s="1"/>
      <c r="DS2926" s="1"/>
      <c r="DT2926" s="1"/>
      <c r="DU2926" s="1"/>
      <c r="DV2926" s="1"/>
      <c r="DW2926" s="1"/>
      <c r="DX2926" s="1"/>
      <c r="DY2926" s="1"/>
      <c r="DZ2926" s="1"/>
      <c r="EA2926" s="1"/>
      <c r="EB2926" s="1"/>
      <c r="EC2926" s="1"/>
      <c r="ED2926" s="1"/>
      <c r="EE2926" s="1"/>
      <c r="EF2926" s="1"/>
      <c r="EG2926" s="1"/>
      <c r="EH2926" s="1"/>
      <c r="EI2926" s="1"/>
      <c r="EJ2926" s="1"/>
      <c r="EK2926" s="1"/>
      <c r="EL2926" s="1"/>
      <c r="EM2926" s="1"/>
      <c r="EN2926" s="1"/>
      <c r="EO2926" s="1"/>
      <c r="EP2926" s="1"/>
      <c r="EQ2926" s="1"/>
      <c r="ER2926" s="1"/>
      <c r="ES2926" s="1"/>
      <c r="ET2926" s="1"/>
      <c r="EU2926" s="1"/>
      <c r="EV2926" s="1"/>
      <c r="EW2926" s="1"/>
      <c r="EX2926" s="1"/>
    </row>
    <row r="2927" spans="1:154" x14ac:dyDescent="0.15">
      <c r="A2927" s="52"/>
      <c r="B2927" s="53"/>
      <c r="C2927" s="54"/>
      <c r="D2927" s="55"/>
      <c r="E2927" s="56"/>
      <c r="F2927" s="56"/>
      <c r="G2927" s="56"/>
      <c r="H2927" s="56"/>
      <c r="I2927" s="55"/>
      <c r="J2927" s="57"/>
      <c r="K2927" s="58"/>
      <c r="L2927" s="59"/>
      <c r="M2927" s="60"/>
      <c r="N2927" s="60"/>
      <c r="O2927" s="59"/>
      <c r="P2927" s="56"/>
      <c r="Q2927" s="56"/>
      <c r="R2927" s="56"/>
      <c r="S2927" s="61"/>
      <c r="T2927" s="56"/>
      <c r="U2927" s="62"/>
      <c r="V2927" s="57"/>
      <c r="W2927" s="10"/>
      <c r="X2927" s="10"/>
      <c r="Y2927" s="27"/>
      <c r="Z2927" s="3"/>
      <c r="AA2927" s="1"/>
      <c r="AB2927" s="10"/>
      <c r="AC2927" s="3"/>
      <c r="AD2927" s="3"/>
      <c r="AE2927" s="3"/>
      <c r="AF2927" s="10"/>
      <c r="AG2927" s="11"/>
      <c r="AH2927" s="10"/>
      <c r="AI2927" s="1"/>
      <c r="AJ2927" s="1"/>
      <c r="AK2927" s="1"/>
      <c r="AL2927" s="1"/>
      <c r="AM2927" s="1"/>
      <c r="AN2927" s="1"/>
      <c r="AO2927" s="1"/>
      <c r="AP2927" s="1"/>
      <c r="AQ2927" s="1"/>
      <c r="AR2927" s="1"/>
      <c r="AS2927" s="1"/>
      <c r="AT2927" s="1"/>
      <c r="AU2927" s="1"/>
      <c r="AV2927" s="1"/>
      <c r="AW2927" s="1"/>
      <c r="AX2927" s="1"/>
      <c r="AY2927" s="1"/>
      <c r="AZ2927" s="1"/>
      <c r="BA2927" s="1"/>
      <c r="BB2927" s="1"/>
      <c r="BC2927" s="1"/>
      <c r="BD2927" s="1"/>
      <c r="BE2927" s="1"/>
      <c r="BF2927" s="1"/>
      <c r="BG2927" s="1"/>
      <c r="BH2927" s="1"/>
      <c r="BI2927" s="1"/>
      <c r="BJ2927" s="1"/>
      <c r="BK2927" s="1"/>
      <c r="BL2927" s="1"/>
      <c r="BM2927" s="1"/>
      <c r="BN2927" s="1"/>
      <c r="BO2927" s="1"/>
      <c r="BP2927" s="1"/>
      <c r="BQ2927" s="1"/>
      <c r="BR2927" s="1"/>
      <c r="BS2927" s="1"/>
      <c r="BT2927" s="1"/>
      <c r="BU2927" s="1"/>
      <c r="BV2927" s="1"/>
      <c r="BW2927" s="1"/>
      <c r="BX2927" s="1"/>
      <c r="BY2927" s="1"/>
      <c r="BZ2927" s="1"/>
      <c r="CA2927" s="1"/>
      <c r="CB2927" s="1"/>
      <c r="CC2927" s="1"/>
      <c r="CD2927" s="1"/>
      <c r="CE2927" s="1"/>
      <c r="CF2927" s="1"/>
      <c r="CG2927" s="1"/>
      <c r="CH2927" s="1"/>
      <c r="CI2927" s="1"/>
      <c r="CJ2927" s="1"/>
      <c r="CK2927" s="1"/>
      <c r="CL2927" s="1"/>
      <c r="CM2927" s="1"/>
      <c r="CN2927" s="1"/>
      <c r="CO2927" s="1"/>
      <c r="CP2927" s="1"/>
      <c r="CQ2927" s="1"/>
      <c r="CR2927" s="1"/>
      <c r="CS2927" s="1"/>
      <c r="CT2927" s="1"/>
      <c r="CU2927" s="1"/>
      <c r="CV2927" s="1"/>
      <c r="CW2927" s="1"/>
      <c r="CX2927" s="1"/>
      <c r="CY2927" s="1"/>
      <c r="CZ2927" s="1"/>
      <c r="DA2927" s="1"/>
      <c r="DB2927" s="1"/>
      <c r="DC2927" s="1"/>
      <c r="DD2927" s="1"/>
      <c r="DE2927" s="1"/>
      <c r="DF2927" s="1"/>
      <c r="DG2927" s="1"/>
      <c r="DH2927" s="1"/>
      <c r="DI2927" s="1"/>
      <c r="DJ2927" s="1"/>
      <c r="DK2927" s="1"/>
      <c r="DL2927" s="1"/>
      <c r="DM2927" s="1"/>
      <c r="DN2927" s="1"/>
      <c r="DO2927" s="1"/>
      <c r="DP2927" s="1"/>
      <c r="DQ2927" s="1"/>
      <c r="DR2927" s="1"/>
      <c r="DS2927" s="1"/>
      <c r="DT2927" s="1"/>
      <c r="DU2927" s="1"/>
      <c r="DV2927" s="1"/>
      <c r="DW2927" s="1"/>
      <c r="DX2927" s="1"/>
      <c r="DY2927" s="1"/>
      <c r="DZ2927" s="1"/>
      <c r="EA2927" s="1"/>
      <c r="EB2927" s="1"/>
      <c r="EC2927" s="1"/>
      <c r="ED2927" s="1"/>
      <c r="EE2927" s="1"/>
      <c r="EF2927" s="1"/>
      <c r="EG2927" s="1"/>
      <c r="EH2927" s="1"/>
      <c r="EI2927" s="1"/>
      <c r="EJ2927" s="1"/>
      <c r="EK2927" s="1"/>
      <c r="EL2927" s="1"/>
      <c r="EM2927" s="1"/>
      <c r="EN2927" s="1"/>
      <c r="EO2927" s="1"/>
      <c r="EP2927" s="1"/>
      <c r="EQ2927" s="1"/>
      <c r="ER2927" s="1"/>
      <c r="ES2927" s="1"/>
      <c r="ET2927" s="1"/>
      <c r="EU2927" s="1"/>
      <c r="EV2927" s="1"/>
      <c r="EW2927" s="1"/>
      <c r="EX2927" s="1"/>
    </row>
    <row r="2928" spans="1:154" x14ac:dyDescent="0.15">
      <c r="A2928" s="52"/>
      <c r="B2928" s="53"/>
      <c r="C2928" s="54"/>
      <c r="D2928" s="55"/>
      <c r="E2928" s="56"/>
      <c r="F2928" s="56"/>
      <c r="G2928" s="56"/>
      <c r="H2928" s="56"/>
      <c r="I2928" s="55"/>
      <c r="J2928" s="57"/>
      <c r="K2928" s="58"/>
      <c r="L2928" s="59"/>
      <c r="M2928" s="60"/>
      <c r="N2928" s="60"/>
      <c r="O2928" s="59"/>
      <c r="P2928" s="56"/>
      <c r="Q2928" s="56"/>
      <c r="R2928" s="56"/>
      <c r="S2928" s="61"/>
      <c r="T2928" s="56"/>
      <c r="U2928" s="62"/>
      <c r="V2928" s="57"/>
      <c r="W2928" s="10"/>
      <c r="X2928" s="10"/>
      <c r="Y2928" s="27"/>
      <c r="Z2928" s="3"/>
      <c r="AA2928" s="1"/>
      <c r="AB2928" s="10"/>
      <c r="AC2928" s="3"/>
      <c r="AD2928" s="3"/>
      <c r="AE2928" s="3"/>
      <c r="AF2928" s="10"/>
      <c r="AG2928" s="11"/>
      <c r="AH2928" s="10"/>
      <c r="AI2928" s="1"/>
      <c r="AJ2928" s="1"/>
      <c r="AK2928" s="1"/>
      <c r="AL2928" s="1"/>
      <c r="AM2928" s="1"/>
      <c r="AN2928" s="1"/>
      <c r="AO2928" s="1"/>
      <c r="AP2928" s="1"/>
      <c r="AQ2928" s="1"/>
      <c r="AR2928" s="1"/>
      <c r="AS2928" s="1"/>
      <c r="AT2928" s="1"/>
      <c r="AU2928" s="1"/>
      <c r="AV2928" s="1"/>
      <c r="AW2928" s="1"/>
      <c r="AX2928" s="1"/>
      <c r="AY2928" s="1"/>
      <c r="AZ2928" s="1"/>
      <c r="BA2928" s="1"/>
      <c r="BB2928" s="1"/>
      <c r="BC2928" s="1"/>
      <c r="BD2928" s="1"/>
      <c r="BE2928" s="1"/>
      <c r="BF2928" s="1"/>
      <c r="BG2928" s="1"/>
      <c r="BH2928" s="1"/>
      <c r="BI2928" s="1"/>
      <c r="BJ2928" s="1"/>
      <c r="BK2928" s="1"/>
      <c r="BL2928" s="1"/>
      <c r="BM2928" s="1"/>
      <c r="BN2928" s="1"/>
      <c r="BO2928" s="1"/>
      <c r="BP2928" s="1"/>
      <c r="BQ2928" s="1"/>
      <c r="BR2928" s="1"/>
      <c r="BS2928" s="1"/>
      <c r="BT2928" s="1"/>
      <c r="BU2928" s="1"/>
      <c r="BV2928" s="1"/>
      <c r="BW2928" s="1"/>
      <c r="BX2928" s="1"/>
      <c r="BY2928" s="1"/>
      <c r="BZ2928" s="1"/>
      <c r="CA2928" s="1"/>
      <c r="CB2928" s="1"/>
      <c r="CC2928" s="1"/>
      <c r="CD2928" s="1"/>
      <c r="CE2928" s="1"/>
      <c r="CF2928" s="1"/>
      <c r="CG2928" s="1"/>
      <c r="CH2928" s="1"/>
      <c r="CI2928" s="1"/>
      <c r="CJ2928" s="1"/>
      <c r="CK2928" s="1"/>
      <c r="CL2928" s="1"/>
      <c r="CM2928" s="1"/>
      <c r="CN2928" s="1"/>
      <c r="CO2928" s="1"/>
      <c r="CP2928" s="1"/>
      <c r="CQ2928" s="1"/>
      <c r="CR2928" s="1"/>
      <c r="CS2928" s="1"/>
      <c r="CT2928" s="1"/>
      <c r="CU2928" s="1"/>
      <c r="CV2928" s="1"/>
      <c r="CW2928" s="1"/>
      <c r="CX2928" s="1"/>
      <c r="CY2928" s="1"/>
      <c r="CZ2928" s="1"/>
      <c r="DA2928" s="1"/>
      <c r="DB2928" s="1"/>
      <c r="DC2928" s="1"/>
      <c r="DD2928" s="1"/>
      <c r="DE2928" s="1"/>
      <c r="DF2928" s="1"/>
      <c r="DG2928" s="1"/>
      <c r="DH2928" s="1"/>
      <c r="DI2928" s="1"/>
      <c r="DJ2928" s="1"/>
      <c r="DK2928" s="1"/>
      <c r="DL2928" s="1"/>
      <c r="DM2928" s="1"/>
      <c r="DN2928" s="1"/>
      <c r="DO2928" s="1"/>
      <c r="DP2928" s="1"/>
      <c r="DQ2928" s="1"/>
      <c r="DR2928" s="1"/>
      <c r="DS2928" s="1"/>
      <c r="DT2928" s="1"/>
      <c r="DU2928" s="1"/>
      <c r="DV2928" s="1"/>
      <c r="DW2928" s="1"/>
      <c r="DX2928" s="1"/>
      <c r="DY2928" s="1"/>
      <c r="DZ2928" s="1"/>
      <c r="EA2928" s="1"/>
      <c r="EB2928" s="1"/>
      <c r="EC2928" s="1"/>
      <c r="ED2928" s="1"/>
      <c r="EE2928" s="1"/>
      <c r="EF2928" s="1"/>
      <c r="EG2928" s="1"/>
      <c r="EH2928" s="1"/>
      <c r="EI2928" s="1"/>
      <c r="EJ2928" s="1"/>
      <c r="EK2928" s="1"/>
      <c r="EL2928" s="1"/>
      <c r="EM2928" s="1"/>
      <c r="EN2928" s="1"/>
      <c r="EO2928" s="1"/>
      <c r="EP2928" s="1"/>
      <c r="EQ2928" s="1"/>
      <c r="ER2928" s="1"/>
      <c r="ES2928" s="1"/>
      <c r="ET2928" s="1"/>
      <c r="EU2928" s="1"/>
      <c r="EV2928" s="1"/>
      <c r="EW2928" s="1"/>
      <c r="EX2928" s="1"/>
    </row>
    <row r="2929" spans="1:154" x14ac:dyDescent="0.15">
      <c r="A2929" s="52"/>
      <c r="B2929" s="53"/>
      <c r="C2929" s="54"/>
      <c r="D2929" s="55"/>
      <c r="E2929" s="56"/>
      <c r="F2929" s="56"/>
      <c r="G2929" s="56"/>
      <c r="H2929" s="56"/>
      <c r="I2929" s="55"/>
      <c r="J2929" s="57"/>
      <c r="K2929" s="58"/>
      <c r="L2929" s="59"/>
      <c r="M2929" s="60"/>
      <c r="N2929" s="60"/>
      <c r="O2929" s="59"/>
      <c r="P2929" s="56"/>
      <c r="Q2929" s="56"/>
      <c r="R2929" s="56"/>
      <c r="S2929" s="61"/>
      <c r="T2929" s="56"/>
      <c r="U2929" s="62"/>
      <c r="V2929" s="57"/>
      <c r="W2929" s="10"/>
      <c r="X2929" s="10"/>
      <c r="Y2929" s="27"/>
      <c r="Z2929" s="3"/>
      <c r="AA2929" s="1"/>
      <c r="AB2929" s="10"/>
      <c r="AC2929" s="3"/>
      <c r="AD2929" s="3"/>
      <c r="AE2929" s="3"/>
      <c r="AF2929" s="10"/>
      <c r="AG2929" s="11"/>
      <c r="AH2929" s="10"/>
      <c r="AI2929" s="1"/>
      <c r="AJ2929" s="1"/>
      <c r="AK2929" s="1"/>
      <c r="AL2929" s="1"/>
      <c r="AM2929" s="1"/>
      <c r="AN2929" s="1"/>
      <c r="AO2929" s="1"/>
      <c r="AP2929" s="1"/>
      <c r="AQ2929" s="1"/>
      <c r="AR2929" s="1"/>
      <c r="AS2929" s="1"/>
      <c r="AT2929" s="1"/>
      <c r="AU2929" s="1"/>
      <c r="AV2929" s="1"/>
      <c r="AW2929" s="1"/>
      <c r="AX2929" s="1"/>
      <c r="AY2929" s="1"/>
      <c r="AZ2929" s="1"/>
      <c r="BA2929" s="1"/>
      <c r="BB2929" s="1"/>
      <c r="BC2929" s="1"/>
      <c r="BD2929" s="1"/>
      <c r="BE2929" s="1"/>
      <c r="BF2929" s="1"/>
      <c r="BG2929" s="1"/>
      <c r="BH2929" s="1"/>
      <c r="BI2929" s="1"/>
      <c r="BJ2929" s="1"/>
      <c r="BK2929" s="1"/>
      <c r="BL2929" s="1"/>
      <c r="BM2929" s="1"/>
      <c r="BN2929" s="1"/>
      <c r="BO2929" s="1"/>
      <c r="BP2929" s="1"/>
      <c r="BQ2929" s="1"/>
      <c r="BR2929" s="1"/>
      <c r="BS2929" s="1"/>
      <c r="BT2929" s="1"/>
      <c r="BU2929" s="1"/>
      <c r="BV2929" s="1"/>
      <c r="BW2929" s="1"/>
      <c r="BX2929" s="1"/>
      <c r="BY2929" s="1"/>
      <c r="BZ2929" s="1"/>
      <c r="CA2929" s="1"/>
      <c r="CB2929" s="1"/>
      <c r="CC2929" s="1"/>
      <c r="CD2929" s="1"/>
      <c r="CE2929" s="1"/>
      <c r="CF2929" s="1"/>
      <c r="CG2929" s="1"/>
      <c r="CH2929" s="1"/>
      <c r="CI2929" s="1"/>
      <c r="CJ2929" s="1"/>
      <c r="CK2929" s="1"/>
      <c r="CL2929" s="1"/>
      <c r="CM2929" s="1"/>
      <c r="CN2929" s="1"/>
      <c r="CO2929" s="1"/>
      <c r="CP2929" s="1"/>
      <c r="CQ2929" s="1"/>
      <c r="CR2929" s="1"/>
      <c r="CS2929" s="1"/>
      <c r="CT2929" s="1"/>
      <c r="CU2929" s="1"/>
      <c r="CV2929" s="1"/>
      <c r="CW2929" s="1"/>
      <c r="CX2929" s="1"/>
      <c r="CY2929" s="1"/>
      <c r="CZ2929" s="1"/>
      <c r="DA2929" s="1"/>
      <c r="DB2929" s="1"/>
      <c r="DC2929" s="1"/>
      <c r="DD2929" s="1"/>
      <c r="DE2929" s="1"/>
      <c r="DF2929" s="1"/>
      <c r="DG2929" s="1"/>
      <c r="DH2929" s="1"/>
      <c r="DI2929" s="1"/>
      <c r="DJ2929" s="1"/>
      <c r="DK2929" s="1"/>
      <c r="DL2929" s="1"/>
      <c r="DM2929" s="1"/>
      <c r="DN2929" s="1"/>
      <c r="DO2929" s="1"/>
      <c r="DP2929" s="1"/>
      <c r="DQ2929" s="1"/>
      <c r="DR2929" s="1"/>
      <c r="DS2929" s="1"/>
      <c r="DT2929" s="1"/>
      <c r="DU2929" s="1"/>
      <c r="DV2929" s="1"/>
      <c r="DW2929" s="1"/>
      <c r="DX2929" s="1"/>
      <c r="DY2929" s="1"/>
      <c r="DZ2929" s="1"/>
      <c r="EA2929" s="1"/>
      <c r="EB2929" s="1"/>
      <c r="EC2929" s="1"/>
      <c r="ED2929" s="1"/>
      <c r="EE2929" s="1"/>
      <c r="EF2929" s="1"/>
      <c r="EG2929" s="1"/>
      <c r="EH2929" s="1"/>
      <c r="EI2929" s="1"/>
      <c r="EJ2929" s="1"/>
      <c r="EK2929" s="1"/>
      <c r="EL2929" s="1"/>
      <c r="EM2929" s="1"/>
      <c r="EN2929" s="1"/>
      <c r="EO2929" s="1"/>
      <c r="EP2929" s="1"/>
      <c r="EQ2929" s="1"/>
      <c r="ER2929" s="1"/>
      <c r="ES2929" s="1"/>
      <c r="ET2929" s="1"/>
      <c r="EU2929" s="1"/>
      <c r="EV2929" s="1"/>
      <c r="EW2929" s="1"/>
      <c r="EX2929" s="1"/>
    </row>
    <row r="2930" spans="1:154" x14ac:dyDescent="0.15">
      <c r="A2930" s="52"/>
      <c r="B2930" s="53"/>
      <c r="C2930" s="54"/>
      <c r="D2930" s="55"/>
      <c r="E2930" s="56"/>
      <c r="F2930" s="56"/>
      <c r="G2930" s="56"/>
      <c r="H2930" s="56"/>
      <c r="I2930" s="55"/>
      <c r="J2930" s="57"/>
      <c r="K2930" s="58"/>
      <c r="L2930" s="59"/>
      <c r="M2930" s="60"/>
      <c r="N2930" s="60"/>
      <c r="O2930" s="59"/>
      <c r="P2930" s="56"/>
      <c r="Q2930" s="56"/>
      <c r="R2930" s="56"/>
      <c r="S2930" s="61"/>
      <c r="T2930" s="56"/>
      <c r="U2930" s="62"/>
      <c r="V2930" s="57"/>
      <c r="W2930" s="10"/>
      <c r="X2930" s="10"/>
      <c r="Y2930" s="27"/>
      <c r="Z2930" s="3"/>
      <c r="AA2930" s="1"/>
      <c r="AB2930" s="10"/>
      <c r="AC2930" s="3"/>
      <c r="AD2930" s="3"/>
      <c r="AE2930" s="3"/>
      <c r="AF2930" s="10"/>
      <c r="AG2930" s="11"/>
      <c r="AH2930" s="10"/>
      <c r="AI2930" s="1"/>
      <c r="AJ2930" s="1"/>
      <c r="AK2930" s="1"/>
      <c r="AL2930" s="1"/>
      <c r="AM2930" s="1"/>
      <c r="AN2930" s="1"/>
      <c r="AO2930" s="1"/>
      <c r="AP2930" s="1"/>
      <c r="AQ2930" s="1"/>
      <c r="AR2930" s="1"/>
      <c r="AS2930" s="1"/>
      <c r="AT2930" s="1"/>
      <c r="AU2930" s="1"/>
      <c r="AV2930" s="1"/>
      <c r="AW2930" s="1"/>
      <c r="AX2930" s="1"/>
      <c r="AY2930" s="1"/>
      <c r="AZ2930" s="1"/>
      <c r="BA2930" s="1"/>
      <c r="BB2930" s="1"/>
      <c r="BC2930" s="1"/>
      <c r="BD2930" s="1"/>
      <c r="BE2930" s="1"/>
      <c r="BF2930" s="1"/>
      <c r="BG2930" s="1"/>
      <c r="BH2930" s="1"/>
      <c r="BI2930" s="1"/>
      <c r="BJ2930" s="1"/>
      <c r="BK2930" s="1"/>
      <c r="BL2930" s="1"/>
      <c r="BM2930" s="1"/>
      <c r="BN2930" s="1"/>
      <c r="BO2930" s="1"/>
      <c r="BP2930" s="1"/>
      <c r="BQ2930" s="1"/>
      <c r="BR2930" s="1"/>
      <c r="BS2930" s="1"/>
      <c r="BT2930" s="1"/>
      <c r="BU2930" s="1"/>
      <c r="BV2930" s="1"/>
      <c r="BW2930" s="1"/>
      <c r="BX2930" s="1"/>
      <c r="BY2930" s="1"/>
      <c r="BZ2930" s="1"/>
      <c r="CA2930" s="1"/>
      <c r="CB2930" s="1"/>
      <c r="CC2930" s="1"/>
      <c r="CD2930" s="1"/>
      <c r="CE2930" s="1"/>
      <c r="CF2930" s="1"/>
      <c r="CG2930" s="1"/>
      <c r="CH2930" s="1"/>
      <c r="CI2930" s="1"/>
      <c r="CJ2930" s="1"/>
      <c r="CK2930" s="1"/>
      <c r="CL2930" s="1"/>
      <c r="CM2930" s="1"/>
      <c r="CN2930" s="1"/>
      <c r="CO2930" s="1"/>
      <c r="CP2930" s="1"/>
      <c r="CQ2930" s="1"/>
      <c r="CR2930" s="1"/>
      <c r="CS2930" s="1"/>
      <c r="CT2930" s="1"/>
      <c r="CU2930" s="1"/>
      <c r="CV2930" s="1"/>
      <c r="CW2930" s="1"/>
      <c r="CX2930" s="1"/>
      <c r="CY2930" s="1"/>
      <c r="CZ2930" s="1"/>
      <c r="DA2930" s="1"/>
      <c r="DB2930" s="1"/>
      <c r="DC2930" s="1"/>
      <c r="DD2930" s="1"/>
      <c r="DE2930" s="1"/>
      <c r="DF2930" s="1"/>
      <c r="DG2930" s="1"/>
      <c r="DH2930" s="1"/>
      <c r="DI2930" s="1"/>
      <c r="DJ2930" s="1"/>
      <c r="DK2930" s="1"/>
      <c r="DL2930" s="1"/>
      <c r="DM2930" s="1"/>
      <c r="DN2930" s="1"/>
      <c r="DO2930" s="1"/>
      <c r="DP2930" s="1"/>
      <c r="DQ2930" s="1"/>
      <c r="DR2930" s="1"/>
      <c r="DS2930" s="1"/>
      <c r="DT2930" s="1"/>
      <c r="DU2930" s="1"/>
      <c r="DV2930" s="1"/>
      <c r="DW2930" s="1"/>
      <c r="DX2930" s="1"/>
      <c r="DY2930" s="1"/>
      <c r="DZ2930" s="1"/>
      <c r="EA2930" s="1"/>
      <c r="EB2930" s="1"/>
      <c r="EC2930" s="1"/>
      <c r="ED2930" s="1"/>
      <c r="EE2930" s="1"/>
      <c r="EF2930" s="1"/>
      <c r="EG2930" s="1"/>
      <c r="EH2930" s="1"/>
      <c r="EI2930" s="1"/>
      <c r="EJ2930" s="1"/>
      <c r="EK2930" s="1"/>
      <c r="EL2930" s="1"/>
      <c r="EM2930" s="1"/>
      <c r="EN2930" s="1"/>
      <c r="EO2930" s="1"/>
      <c r="EP2930" s="1"/>
      <c r="EQ2930" s="1"/>
      <c r="ER2930" s="1"/>
      <c r="ES2930" s="1"/>
      <c r="ET2930" s="1"/>
      <c r="EU2930" s="1"/>
      <c r="EV2930" s="1"/>
      <c r="EW2930" s="1"/>
      <c r="EX2930" s="1"/>
    </row>
    <row r="2931" spans="1:154" x14ac:dyDescent="0.15">
      <c r="A2931" s="52"/>
      <c r="B2931" s="53"/>
      <c r="C2931" s="54"/>
      <c r="D2931" s="55"/>
      <c r="E2931" s="56"/>
      <c r="F2931" s="56"/>
      <c r="G2931" s="56"/>
      <c r="H2931" s="56"/>
      <c r="I2931" s="55"/>
      <c r="J2931" s="57"/>
      <c r="K2931" s="58"/>
      <c r="L2931" s="59"/>
      <c r="M2931" s="60"/>
      <c r="N2931" s="60"/>
      <c r="O2931" s="59"/>
      <c r="P2931" s="56"/>
      <c r="Q2931" s="56"/>
      <c r="R2931" s="56"/>
      <c r="S2931" s="61"/>
      <c r="T2931" s="56"/>
      <c r="U2931" s="62"/>
      <c r="V2931" s="57"/>
      <c r="W2931" s="10"/>
      <c r="X2931" s="10"/>
      <c r="Y2931" s="27"/>
      <c r="Z2931" s="3"/>
      <c r="AA2931" s="1"/>
      <c r="AB2931" s="10"/>
      <c r="AC2931" s="3"/>
      <c r="AD2931" s="3"/>
      <c r="AE2931" s="3"/>
      <c r="AF2931" s="10"/>
      <c r="AG2931" s="11"/>
      <c r="AH2931" s="10"/>
      <c r="AI2931" s="1"/>
      <c r="AJ2931" s="1"/>
      <c r="AK2931" s="1"/>
      <c r="AL2931" s="1"/>
      <c r="AM2931" s="1"/>
      <c r="AN2931" s="1"/>
      <c r="AO2931" s="1"/>
      <c r="AP2931" s="1"/>
      <c r="AQ2931" s="1"/>
      <c r="AR2931" s="1"/>
      <c r="AS2931" s="1"/>
      <c r="AT2931" s="1"/>
      <c r="AU2931" s="1"/>
      <c r="AV2931" s="1"/>
      <c r="AW2931" s="1"/>
      <c r="AX2931" s="1"/>
      <c r="AY2931" s="1"/>
      <c r="AZ2931" s="1"/>
      <c r="BA2931" s="1"/>
      <c r="BB2931" s="1"/>
      <c r="BC2931" s="1"/>
      <c r="BD2931" s="1"/>
      <c r="BE2931" s="1"/>
      <c r="BF2931" s="1"/>
      <c r="BG2931" s="1"/>
      <c r="BH2931" s="1"/>
      <c r="BI2931" s="1"/>
      <c r="BJ2931" s="1"/>
      <c r="BK2931" s="1"/>
      <c r="BL2931" s="1"/>
      <c r="BM2931" s="1"/>
      <c r="BN2931" s="1"/>
      <c r="BO2931" s="1"/>
      <c r="BP2931" s="1"/>
      <c r="BQ2931" s="1"/>
      <c r="BR2931" s="1"/>
      <c r="BS2931" s="1"/>
      <c r="BT2931" s="1"/>
      <c r="BU2931" s="1"/>
      <c r="BV2931" s="1"/>
      <c r="BW2931" s="1"/>
      <c r="BX2931" s="1"/>
      <c r="BY2931" s="1"/>
      <c r="BZ2931" s="1"/>
      <c r="CA2931" s="1"/>
      <c r="CB2931" s="1"/>
      <c r="CC2931" s="1"/>
      <c r="CD2931" s="1"/>
      <c r="CE2931" s="1"/>
      <c r="CF2931" s="1"/>
      <c r="CG2931" s="1"/>
      <c r="CH2931" s="1"/>
      <c r="CI2931" s="1"/>
      <c r="CJ2931" s="1"/>
      <c r="CK2931" s="1"/>
      <c r="CL2931" s="1"/>
      <c r="CM2931" s="1"/>
      <c r="CN2931" s="1"/>
      <c r="CO2931" s="1"/>
      <c r="CP2931" s="1"/>
      <c r="CQ2931" s="1"/>
      <c r="CR2931" s="1"/>
      <c r="CS2931" s="1"/>
      <c r="CT2931" s="1"/>
      <c r="CU2931" s="1"/>
      <c r="CV2931" s="1"/>
      <c r="CW2931" s="1"/>
      <c r="CX2931" s="1"/>
      <c r="CY2931" s="1"/>
      <c r="CZ2931" s="1"/>
      <c r="DA2931" s="1"/>
      <c r="DB2931" s="1"/>
      <c r="DC2931" s="1"/>
      <c r="DD2931" s="1"/>
      <c r="DE2931" s="1"/>
      <c r="DF2931" s="1"/>
      <c r="DG2931" s="1"/>
      <c r="DH2931" s="1"/>
      <c r="DI2931" s="1"/>
      <c r="DJ2931" s="1"/>
      <c r="DK2931" s="1"/>
      <c r="DL2931" s="1"/>
      <c r="DM2931" s="1"/>
      <c r="DN2931" s="1"/>
      <c r="DO2931" s="1"/>
      <c r="DP2931" s="1"/>
      <c r="DQ2931" s="1"/>
      <c r="DR2931" s="1"/>
      <c r="DS2931" s="1"/>
      <c r="DT2931" s="1"/>
      <c r="DU2931" s="1"/>
      <c r="DV2931" s="1"/>
      <c r="DW2931" s="1"/>
      <c r="DX2931" s="1"/>
      <c r="DY2931" s="1"/>
      <c r="DZ2931" s="1"/>
      <c r="EA2931" s="1"/>
      <c r="EB2931" s="1"/>
      <c r="EC2931" s="1"/>
      <c r="ED2931" s="1"/>
      <c r="EE2931" s="1"/>
      <c r="EF2931" s="1"/>
      <c r="EG2931" s="1"/>
      <c r="EH2931" s="1"/>
      <c r="EI2931" s="1"/>
      <c r="EJ2931" s="1"/>
      <c r="EK2931" s="1"/>
      <c r="EL2931" s="1"/>
      <c r="EM2931" s="1"/>
      <c r="EN2931" s="1"/>
      <c r="EO2931" s="1"/>
      <c r="EP2931" s="1"/>
      <c r="EQ2931" s="1"/>
      <c r="ER2931" s="1"/>
      <c r="ES2931" s="1"/>
      <c r="ET2931" s="1"/>
      <c r="EU2931" s="1"/>
      <c r="EV2931" s="1"/>
      <c r="EW2931" s="1"/>
      <c r="EX2931" s="1"/>
    </row>
    <row r="2932" spans="1:154" x14ac:dyDescent="0.15">
      <c r="A2932" s="52"/>
      <c r="B2932" s="53"/>
      <c r="C2932" s="54"/>
      <c r="D2932" s="55"/>
      <c r="E2932" s="56"/>
      <c r="F2932" s="56"/>
      <c r="G2932" s="56"/>
      <c r="H2932" s="56"/>
      <c r="I2932" s="55"/>
      <c r="J2932" s="57"/>
      <c r="K2932" s="58"/>
      <c r="L2932" s="59"/>
      <c r="M2932" s="60"/>
      <c r="N2932" s="60"/>
      <c r="O2932" s="59"/>
      <c r="P2932" s="56"/>
      <c r="Q2932" s="56"/>
      <c r="R2932" s="56"/>
      <c r="S2932" s="61"/>
      <c r="T2932" s="56"/>
      <c r="U2932" s="62"/>
      <c r="V2932" s="57"/>
      <c r="W2932" s="10"/>
      <c r="X2932" s="10"/>
      <c r="Y2932" s="27"/>
      <c r="Z2932" s="3"/>
      <c r="AA2932" s="1"/>
      <c r="AB2932" s="10"/>
      <c r="AC2932" s="3"/>
      <c r="AD2932" s="3"/>
      <c r="AE2932" s="3"/>
      <c r="AF2932" s="10"/>
      <c r="AG2932" s="11"/>
      <c r="AH2932" s="10"/>
      <c r="AI2932" s="1"/>
      <c r="AJ2932" s="1"/>
      <c r="AK2932" s="1"/>
      <c r="AL2932" s="1"/>
      <c r="AM2932" s="1"/>
      <c r="AN2932" s="1"/>
      <c r="AO2932" s="1"/>
      <c r="AP2932" s="1"/>
      <c r="AQ2932" s="1"/>
      <c r="AR2932" s="1"/>
      <c r="AS2932" s="1"/>
      <c r="AT2932" s="1"/>
      <c r="AU2932" s="1"/>
      <c r="AV2932" s="1"/>
      <c r="AW2932" s="1"/>
      <c r="AX2932" s="1"/>
      <c r="AY2932" s="1"/>
      <c r="AZ2932" s="1"/>
      <c r="BA2932" s="1"/>
      <c r="BB2932" s="1"/>
      <c r="BC2932" s="1"/>
      <c r="BD2932" s="1"/>
      <c r="BE2932" s="1"/>
      <c r="BF2932" s="1"/>
      <c r="BG2932" s="1"/>
      <c r="BH2932" s="1"/>
      <c r="BI2932" s="1"/>
      <c r="BJ2932" s="1"/>
      <c r="BK2932" s="1"/>
      <c r="BL2932" s="1"/>
      <c r="BM2932" s="1"/>
      <c r="BN2932" s="1"/>
      <c r="BO2932" s="1"/>
      <c r="BP2932" s="1"/>
      <c r="BQ2932" s="1"/>
      <c r="BR2932" s="1"/>
      <c r="BS2932" s="1"/>
      <c r="BT2932" s="1"/>
      <c r="BU2932" s="1"/>
      <c r="BV2932" s="1"/>
      <c r="BW2932" s="1"/>
      <c r="BX2932" s="1"/>
      <c r="BY2932" s="1"/>
      <c r="BZ2932" s="1"/>
      <c r="CA2932" s="1"/>
      <c r="CB2932" s="1"/>
      <c r="CC2932" s="1"/>
      <c r="CD2932" s="1"/>
      <c r="CE2932" s="1"/>
      <c r="CF2932" s="1"/>
      <c r="CG2932" s="1"/>
      <c r="CH2932" s="1"/>
      <c r="CI2932" s="1"/>
      <c r="CJ2932" s="1"/>
      <c r="CK2932" s="1"/>
      <c r="CL2932" s="1"/>
      <c r="CM2932" s="1"/>
      <c r="CN2932" s="1"/>
      <c r="CO2932" s="1"/>
      <c r="CP2932" s="1"/>
      <c r="CQ2932" s="1"/>
      <c r="CR2932" s="1"/>
      <c r="CS2932" s="1"/>
      <c r="CT2932" s="1"/>
      <c r="CU2932" s="1"/>
      <c r="CV2932" s="1"/>
      <c r="CW2932" s="1"/>
      <c r="CX2932" s="1"/>
      <c r="CY2932" s="1"/>
      <c r="CZ2932" s="1"/>
      <c r="DA2932" s="1"/>
      <c r="DB2932" s="1"/>
      <c r="DC2932" s="1"/>
      <c r="DD2932" s="1"/>
      <c r="DE2932" s="1"/>
      <c r="DF2932" s="1"/>
      <c r="DG2932" s="1"/>
      <c r="DH2932" s="1"/>
      <c r="DI2932" s="1"/>
      <c r="DJ2932" s="1"/>
      <c r="DK2932" s="1"/>
      <c r="DL2932" s="1"/>
      <c r="DM2932" s="1"/>
      <c r="DN2932" s="1"/>
      <c r="DO2932" s="1"/>
      <c r="DP2932" s="1"/>
      <c r="DQ2932" s="1"/>
      <c r="DR2932" s="1"/>
      <c r="DS2932" s="1"/>
      <c r="DT2932" s="1"/>
      <c r="DU2932" s="1"/>
      <c r="DV2932" s="1"/>
      <c r="DW2932" s="1"/>
      <c r="DX2932" s="1"/>
      <c r="DY2932" s="1"/>
      <c r="DZ2932" s="1"/>
      <c r="EA2932" s="1"/>
      <c r="EB2932" s="1"/>
      <c r="EC2932" s="1"/>
      <c r="ED2932" s="1"/>
      <c r="EE2932" s="1"/>
      <c r="EF2932" s="1"/>
      <c r="EG2932" s="1"/>
      <c r="EH2932" s="1"/>
      <c r="EI2932" s="1"/>
      <c r="EJ2932" s="1"/>
      <c r="EK2932" s="1"/>
      <c r="EL2932" s="1"/>
      <c r="EM2932" s="1"/>
      <c r="EN2932" s="1"/>
      <c r="EO2932" s="1"/>
      <c r="EP2932" s="1"/>
      <c r="EQ2932" s="1"/>
      <c r="ER2932" s="1"/>
      <c r="ES2932" s="1"/>
      <c r="ET2932" s="1"/>
      <c r="EU2932" s="1"/>
      <c r="EV2932" s="1"/>
      <c r="EW2932" s="1"/>
      <c r="EX2932" s="1"/>
    </row>
    <row r="2933" spans="1:154" x14ac:dyDescent="0.15">
      <c r="A2933" s="52"/>
      <c r="B2933" s="53"/>
      <c r="C2933" s="54"/>
      <c r="D2933" s="55"/>
      <c r="E2933" s="56"/>
      <c r="F2933" s="56"/>
      <c r="G2933" s="56"/>
      <c r="H2933" s="56"/>
      <c r="I2933" s="55"/>
      <c r="J2933" s="57"/>
      <c r="K2933" s="58"/>
      <c r="L2933" s="59"/>
      <c r="M2933" s="60"/>
      <c r="N2933" s="60"/>
      <c r="O2933" s="59"/>
      <c r="P2933" s="56"/>
      <c r="Q2933" s="56"/>
      <c r="R2933" s="56"/>
      <c r="S2933" s="61"/>
      <c r="T2933" s="56"/>
      <c r="U2933" s="62"/>
      <c r="V2933" s="57"/>
      <c r="W2933" s="10"/>
      <c r="X2933" s="10"/>
      <c r="Y2933" s="27"/>
      <c r="Z2933" s="3"/>
      <c r="AA2933" s="1"/>
      <c r="AB2933" s="10"/>
      <c r="AC2933" s="3"/>
      <c r="AD2933" s="3"/>
      <c r="AE2933" s="3"/>
      <c r="AF2933" s="10"/>
      <c r="AG2933" s="11"/>
      <c r="AH2933" s="10"/>
      <c r="AI2933" s="1"/>
      <c r="AJ2933" s="1"/>
      <c r="AK2933" s="1"/>
      <c r="AL2933" s="1"/>
      <c r="AM2933" s="1"/>
      <c r="AN2933" s="1"/>
      <c r="AO2933" s="1"/>
      <c r="AP2933" s="1"/>
      <c r="AQ2933" s="1"/>
      <c r="AR2933" s="1"/>
      <c r="AS2933" s="1"/>
      <c r="AT2933" s="1"/>
      <c r="AU2933" s="1"/>
      <c r="AV2933" s="1"/>
      <c r="AW2933" s="1"/>
      <c r="AX2933" s="1"/>
      <c r="AY2933" s="1"/>
      <c r="AZ2933" s="1"/>
      <c r="BA2933" s="1"/>
      <c r="BB2933" s="1"/>
      <c r="BC2933" s="1"/>
      <c r="BD2933" s="1"/>
      <c r="BE2933" s="1"/>
      <c r="BF2933" s="1"/>
      <c r="BG2933" s="1"/>
      <c r="BH2933" s="1"/>
      <c r="BI2933" s="1"/>
      <c r="BJ2933" s="1"/>
      <c r="BK2933" s="1"/>
      <c r="BL2933" s="1"/>
      <c r="BM2933" s="1"/>
      <c r="BN2933" s="1"/>
      <c r="BO2933" s="1"/>
      <c r="BP2933" s="1"/>
      <c r="BQ2933" s="1"/>
      <c r="BR2933" s="1"/>
      <c r="BS2933" s="1"/>
      <c r="BT2933" s="1"/>
      <c r="BU2933" s="1"/>
      <c r="BV2933" s="1"/>
      <c r="BW2933" s="1"/>
      <c r="BX2933" s="1"/>
      <c r="BY2933" s="1"/>
      <c r="BZ2933" s="1"/>
      <c r="CA2933" s="1"/>
      <c r="CB2933" s="1"/>
      <c r="CC2933" s="1"/>
      <c r="CD2933" s="1"/>
      <c r="CE2933" s="1"/>
      <c r="CF2933" s="1"/>
      <c r="CG2933" s="1"/>
      <c r="CH2933" s="1"/>
      <c r="CI2933" s="1"/>
      <c r="CJ2933" s="1"/>
      <c r="CK2933" s="1"/>
      <c r="CL2933" s="1"/>
      <c r="CM2933" s="1"/>
      <c r="CN2933" s="1"/>
      <c r="CO2933" s="1"/>
      <c r="CP2933" s="1"/>
      <c r="CQ2933" s="1"/>
      <c r="CR2933" s="1"/>
      <c r="CS2933" s="1"/>
      <c r="CT2933" s="1"/>
      <c r="CU2933" s="1"/>
      <c r="CV2933" s="1"/>
      <c r="CW2933" s="1"/>
      <c r="CX2933" s="1"/>
      <c r="CY2933" s="1"/>
      <c r="CZ2933" s="1"/>
      <c r="DA2933" s="1"/>
      <c r="DB2933" s="1"/>
      <c r="DC2933" s="1"/>
      <c r="DD2933" s="1"/>
      <c r="DE2933" s="1"/>
      <c r="DF2933" s="1"/>
      <c r="DG2933" s="1"/>
      <c r="DH2933" s="1"/>
      <c r="DI2933" s="1"/>
      <c r="DJ2933" s="1"/>
      <c r="DK2933" s="1"/>
      <c r="DL2933" s="1"/>
      <c r="DM2933" s="1"/>
      <c r="DN2933" s="1"/>
      <c r="DO2933" s="1"/>
      <c r="DP2933" s="1"/>
      <c r="DQ2933" s="1"/>
      <c r="DR2933" s="1"/>
      <c r="DS2933" s="1"/>
      <c r="DT2933" s="1"/>
      <c r="DU2933" s="1"/>
      <c r="DV2933" s="1"/>
      <c r="DW2933" s="1"/>
      <c r="DX2933" s="1"/>
      <c r="DY2933" s="1"/>
      <c r="DZ2933" s="1"/>
      <c r="EA2933" s="1"/>
      <c r="EB2933" s="1"/>
      <c r="EC2933" s="1"/>
      <c r="ED2933" s="1"/>
      <c r="EE2933" s="1"/>
      <c r="EF2933" s="1"/>
      <c r="EG2933" s="1"/>
      <c r="EH2933" s="1"/>
      <c r="EI2933" s="1"/>
      <c r="EJ2933" s="1"/>
      <c r="EK2933" s="1"/>
      <c r="EL2933" s="1"/>
      <c r="EM2933" s="1"/>
      <c r="EN2933" s="1"/>
      <c r="EO2933" s="1"/>
      <c r="EP2933" s="1"/>
      <c r="EQ2933" s="1"/>
      <c r="ER2933" s="1"/>
      <c r="ES2933" s="1"/>
      <c r="ET2933" s="1"/>
      <c r="EU2933" s="1"/>
      <c r="EV2933" s="1"/>
      <c r="EW2933" s="1"/>
      <c r="EX2933" s="1"/>
    </row>
    <row r="2934" spans="1:154" x14ac:dyDescent="0.15">
      <c r="A2934" s="52"/>
      <c r="B2934" s="53"/>
      <c r="C2934" s="54"/>
      <c r="D2934" s="55"/>
      <c r="E2934" s="56"/>
      <c r="F2934" s="56"/>
      <c r="G2934" s="56"/>
      <c r="H2934" s="56"/>
      <c r="I2934" s="55"/>
      <c r="J2934" s="57"/>
      <c r="K2934" s="58"/>
      <c r="L2934" s="59"/>
      <c r="M2934" s="60"/>
      <c r="N2934" s="60"/>
      <c r="O2934" s="59"/>
      <c r="P2934" s="56"/>
      <c r="Q2934" s="56"/>
      <c r="R2934" s="56"/>
      <c r="S2934" s="61"/>
      <c r="T2934" s="56"/>
      <c r="U2934" s="62"/>
      <c r="V2934" s="57"/>
      <c r="W2934" s="10"/>
      <c r="X2934" s="10"/>
      <c r="Y2934" s="27"/>
      <c r="Z2934" s="3"/>
      <c r="AA2934" s="1"/>
      <c r="AB2934" s="10"/>
      <c r="AC2934" s="3"/>
      <c r="AD2934" s="3"/>
      <c r="AE2934" s="3"/>
      <c r="AF2934" s="10"/>
      <c r="AG2934" s="11"/>
      <c r="AH2934" s="10"/>
      <c r="AI2934" s="1"/>
      <c r="AJ2934" s="1"/>
      <c r="AK2934" s="1"/>
      <c r="AL2934" s="1"/>
      <c r="AM2934" s="1"/>
      <c r="AN2934" s="1"/>
      <c r="AO2934" s="1"/>
      <c r="AP2934" s="1"/>
      <c r="AQ2934" s="1"/>
      <c r="AR2934" s="1"/>
      <c r="AS2934" s="1"/>
      <c r="AT2934" s="1"/>
      <c r="AU2934" s="1"/>
      <c r="AV2934" s="1"/>
      <c r="AW2934" s="1"/>
      <c r="AX2934" s="1"/>
      <c r="AY2934" s="1"/>
      <c r="AZ2934" s="1"/>
      <c r="BA2934" s="1"/>
      <c r="BB2934" s="1"/>
      <c r="BC2934" s="1"/>
      <c r="BD2934" s="1"/>
      <c r="BE2934" s="1"/>
      <c r="BF2934" s="1"/>
      <c r="BG2934" s="1"/>
      <c r="BH2934" s="1"/>
      <c r="BI2934" s="1"/>
      <c r="BJ2934" s="1"/>
      <c r="BK2934" s="1"/>
      <c r="BL2934" s="1"/>
      <c r="BM2934" s="1"/>
      <c r="BN2934" s="1"/>
      <c r="BO2934" s="1"/>
      <c r="BP2934" s="1"/>
      <c r="BQ2934" s="1"/>
      <c r="BR2934" s="1"/>
      <c r="BS2934" s="1"/>
      <c r="BT2934" s="1"/>
      <c r="BU2934" s="1"/>
      <c r="BV2934" s="1"/>
      <c r="BW2934" s="1"/>
      <c r="BX2934" s="1"/>
      <c r="BY2934" s="1"/>
      <c r="BZ2934" s="1"/>
      <c r="CA2934" s="1"/>
      <c r="CB2934" s="1"/>
      <c r="CC2934" s="1"/>
      <c r="CD2934" s="1"/>
      <c r="CE2934" s="1"/>
      <c r="CF2934" s="1"/>
      <c r="CG2934" s="1"/>
      <c r="CH2934" s="1"/>
      <c r="CI2934" s="1"/>
      <c r="CJ2934" s="1"/>
      <c r="CK2934" s="1"/>
      <c r="CL2934" s="1"/>
      <c r="CM2934" s="1"/>
      <c r="CN2934" s="1"/>
      <c r="CO2934" s="1"/>
      <c r="CP2934" s="1"/>
      <c r="CQ2934" s="1"/>
      <c r="CR2934" s="1"/>
      <c r="CS2934" s="1"/>
      <c r="CT2934" s="1"/>
      <c r="CU2934" s="1"/>
      <c r="CV2934" s="1"/>
      <c r="CW2934" s="1"/>
      <c r="CX2934" s="1"/>
      <c r="CY2934" s="1"/>
      <c r="CZ2934" s="1"/>
      <c r="DA2934" s="1"/>
      <c r="DB2934" s="1"/>
      <c r="DC2934" s="1"/>
      <c r="DD2934" s="1"/>
      <c r="DE2934" s="1"/>
      <c r="DF2934" s="1"/>
      <c r="DG2934" s="1"/>
      <c r="DH2934" s="1"/>
      <c r="DI2934" s="1"/>
      <c r="DJ2934" s="1"/>
      <c r="DK2934" s="1"/>
      <c r="DL2934" s="1"/>
      <c r="DM2934" s="1"/>
      <c r="DN2934" s="1"/>
      <c r="DO2934" s="1"/>
      <c r="DP2934" s="1"/>
      <c r="DQ2934" s="1"/>
      <c r="DR2934" s="1"/>
      <c r="DS2934" s="1"/>
      <c r="DT2934" s="1"/>
      <c r="DU2934" s="1"/>
      <c r="DV2934" s="1"/>
      <c r="DW2934" s="1"/>
      <c r="DX2934" s="1"/>
      <c r="DY2934" s="1"/>
      <c r="DZ2934" s="1"/>
      <c r="EA2934" s="1"/>
      <c r="EB2934" s="1"/>
      <c r="EC2934" s="1"/>
      <c r="ED2934" s="1"/>
      <c r="EE2934" s="1"/>
      <c r="EF2934" s="1"/>
      <c r="EG2934" s="1"/>
      <c r="EH2934" s="1"/>
      <c r="EI2934" s="1"/>
      <c r="EJ2934" s="1"/>
      <c r="EK2934" s="1"/>
      <c r="EL2934" s="1"/>
      <c r="EM2934" s="1"/>
      <c r="EN2934" s="1"/>
      <c r="EO2934" s="1"/>
      <c r="EP2934" s="1"/>
      <c r="EQ2934" s="1"/>
      <c r="ER2934" s="1"/>
      <c r="ES2934" s="1"/>
      <c r="ET2934" s="1"/>
      <c r="EU2934" s="1"/>
      <c r="EV2934" s="1"/>
      <c r="EW2934" s="1"/>
      <c r="EX2934" s="1"/>
    </row>
    <row r="2935" spans="1:154" x14ac:dyDescent="0.15">
      <c r="A2935" s="52"/>
      <c r="B2935" s="53"/>
      <c r="C2935" s="54"/>
      <c r="D2935" s="55"/>
      <c r="E2935" s="56"/>
      <c r="F2935" s="56"/>
      <c r="G2935" s="56"/>
      <c r="H2935" s="56"/>
      <c r="I2935" s="55"/>
      <c r="J2935" s="57"/>
      <c r="K2935" s="58"/>
      <c r="L2935" s="59"/>
      <c r="M2935" s="60"/>
      <c r="N2935" s="60"/>
      <c r="O2935" s="59"/>
      <c r="P2935" s="56"/>
      <c r="Q2935" s="56"/>
      <c r="R2935" s="56"/>
      <c r="S2935" s="61"/>
      <c r="T2935" s="56"/>
      <c r="U2935" s="62"/>
      <c r="V2935" s="57"/>
      <c r="W2935" s="10"/>
      <c r="X2935" s="10"/>
      <c r="Y2935" s="27"/>
      <c r="Z2935" s="3"/>
      <c r="AA2935" s="1"/>
      <c r="AB2935" s="10"/>
      <c r="AC2935" s="3"/>
      <c r="AD2935" s="3"/>
      <c r="AE2935" s="3"/>
      <c r="AF2935" s="10"/>
      <c r="AG2935" s="11"/>
      <c r="AH2935" s="10"/>
      <c r="AI2935" s="1"/>
      <c r="AJ2935" s="1"/>
      <c r="AK2935" s="1"/>
      <c r="AL2935" s="1"/>
      <c r="AM2935" s="1"/>
      <c r="AN2935" s="1"/>
      <c r="AO2935" s="1"/>
      <c r="AP2935" s="1"/>
      <c r="AQ2935" s="1"/>
      <c r="AR2935" s="1"/>
      <c r="AS2935" s="1"/>
      <c r="AT2935" s="1"/>
      <c r="AU2935" s="1"/>
      <c r="AV2935" s="1"/>
      <c r="AW2935" s="1"/>
      <c r="AX2935" s="1"/>
      <c r="AY2935" s="1"/>
      <c r="AZ2935" s="1"/>
      <c r="BA2935" s="1"/>
      <c r="BB2935" s="1"/>
      <c r="BC2935" s="1"/>
      <c r="BD2935" s="1"/>
      <c r="BE2935" s="1"/>
      <c r="BF2935" s="1"/>
      <c r="BG2935" s="1"/>
      <c r="BH2935" s="1"/>
      <c r="BI2935" s="1"/>
      <c r="BJ2935" s="1"/>
      <c r="BK2935" s="1"/>
      <c r="BL2935" s="1"/>
      <c r="BM2935" s="1"/>
      <c r="BN2935" s="1"/>
      <c r="BO2935" s="1"/>
      <c r="BP2935" s="1"/>
      <c r="BQ2935" s="1"/>
      <c r="BR2935" s="1"/>
      <c r="BS2935" s="1"/>
      <c r="BT2935" s="1"/>
      <c r="BU2935" s="1"/>
      <c r="BV2935" s="1"/>
      <c r="BW2935" s="1"/>
      <c r="BX2935" s="1"/>
      <c r="BY2935" s="1"/>
      <c r="BZ2935" s="1"/>
      <c r="CA2935" s="1"/>
      <c r="CB2935" s="1"/>
      <c r="CC2935" s="1"/>
      <c r="CD2935" s="1"/>
      <c r="CE2935" s="1"/>
      <c r="CF2935" s="1"/>
      <c r="CG2935" s="1"/>
      <c r="CH2935" s="1"/>
      <c r="CI2935" s="1"/>
      <c r="CJ2935" s="1"/>
      <c r="CK2935" s="1"/>
      <c r="CL2935" s="1"/>
      <c r="CM2935" s="1"/>
      <c r="CN2935" s="1"/>
      <c r="CO2935" s="1"/>
      <c r="CP2935" s="1"/>
      <c r="CQ2935" s="1"/>
      <c r="CR2935" s="1"/>
      <c r="CS2935" s="1"/>
      <c r="CT2935" s="1"/>
      <c r="CU2935" s="1"/>
      <c r="CV2935" s="1"/>
      <c r="CW2935" s="1"/>
      <c r="CX2935" s="1"/>
      <c r="CY2935" s="1"/>
      <c r="CZ2935" s="1"/>
      <c r="DA2935" s="1"/>
      <c r="DB2935" s="1"/>
      <c r="DC2935" s="1"/>
      <c r="DD2935" s="1"/>
      <c r="DE2935" s="1"/>
      <c r="DF2935" s="1"/>
      <c r="DG2935" s="1"/>
      <c r="DH2935" s="1"/>
      <c r="DI2935" s="1"/>
      <c r="DJ2935" s="1"/>
      <c r="DK2935" s="1"/>
      <c r="DL2935" s="1"/>
      <c r="DM2935" s="1"/>
      <c r="DN2935" s="1"/>
      <c r="DO2935" s="1"/>
      <c r="DP2935" s="1"/>
      <c r="DQ2935" s="1"/>
      <c r="DR2935" s="1"/>
      <c r="DS2935" s="1"/>
      <c r="DT2935" s="1"/>
      <c r="DU2935" s="1"/>
      <c r="DV2935" s="1"/>
      <c r="DW2935" s="1"/>
      <c r="DX2935" s="1"/>
      <c r="DY2935" s="1"/>
      <c r="DZ2935" s="1"/>
      <c r="EA2935" s="1"/>
      <c r="EB2935" s="1"/>
      <c r="EC2935" s="1"/>
      <c r="ED2935" s="1"/>
      <c r="EE2935" s="1"/>
      <c r="EF2935" s="1"/>
      <c r="EG2935" s="1"/>
      <c r="EH2935" s="1"/>
      <c r="EI2935" s="1"/>
      <c r="EJ2935" s="1"/>
      <c r="EK2935" s="1"/>
      <c r="EL2935" s="1"/>
      <c r="EM2935" s="1"/>
      <c r="EN2935" s="1"/>
      <c r="EO2935" s="1"/>
      <c r="EP2935" s="1"/>
      <c r="EQ2935" s="1"/>
      <c r="ER2935" s="1"/>
      <c r="ES2935" s="1"/>
      <c r="ET2935" s="1"/>
      <c r="EU2935" s="1"/>
      <c r="EV2935" s="1"/>
      <c r="EW2935" s="1"/>
      <c r="EX2935" s="1"/>
    </row>
    <row r="2936" spans="1:154" ht="15" x14ac:dyDescent="0.2">
      <c r="A2936" s="63"/>
      <c r="B2936" s="64"/>
      <c r="C2936" s="65"/>
      <c r="D2936" s="66"/>
      <c r="E2936" s="67"/>
      <c r="F2936" s="67"/>
      <c r="G2936" s="67"/>
      <c r="H2936" s="67"/>
      <c r="I2936" s="66"/>
      <c r="J2936" s="68"/>
      <c r="K2936" s="69"/>
      <c r="L2936" s="70"/>
      <c r="M2936" s="71"/>
      <c r="N2936" s="71"/>
      <c r="O2936" s="70"/>
      <c r="P2936" s="67"/>
      <c r="Q2936" s="67"/>
      <c r="R2936" s="67"/>
      <c r="S2936" s="72"/>
      <c r="T2936" s="67"/>
      <c r="U2936" s="73"/>
      <c r="V2936" s="68"/>
      <c r="W2936" s="25"/>
      <c r="X2936" s="25"/>
      <c r="Y2936" s="31"/>
      <c r="Z2936" s="21"/>
      <c r="AA2936" s="24"/>
      <c r="AB2936" s="25"/>
      <c r="AC2936" s="21"/>
      <c r="AD2936" s="21"/>
      <c r="AE2936" s="21"/>
      <c r="AF2936" s="25"/>
      <c r="AG2936" s="22"/>
      <c r="AH2936" s="25"/>
      <c r="AI2936" s="24"/>
      <c r="AJ2936" s="24"/>
      <c r="AK2936" s="24"/>
      <c r="AL2936" s="24"/>
      <c r="AM2936" s="24"/>
      <c r="AN2936" s="24"/>
      <c r="AO2936" s="24"/>
      <c r="AP2936" s="24"/>
      <c r="AQ2936" s="24"/>
      <c r="AR2936" s="24"/>
      <c r="AS2936" s="24"/>
      <c r="AT2936" s="24"/>
      <c r="AU2936" s="24"/>
      <c r="AV2936" s="24"/>
      <c r="AW2936" s="24"/>
      <c r="AX2936" s="24"/>
      <c r="AY2936" s="24"/>
      <c r="AZ2936" s="24"/>
      <c r="BA2936" s="24"/>
      <c r="BB2936" s="24"/>
      <c r="BC2936" s="24"/>
      <c r="BD2936" s="24"/>
      <c r="BE2936" s="24"/>
      <c r="BF2936" s="24"/>
      <c r="BG2936" s="24"/>
      <c r="BH2936" s="24"/>
      <c r="BI2936" s="24"/>
      <c r="BJ2936" s="24"/>
      <c r="BK2936" s="24"/>
      <c r="BL2936" s="24"/>
      <c r="BM2936" s="24"/>
      <c r="BN2936" s="24"/>
      <c r="BO2936" s="24"/>
      <c r="BP2936" s="24"/>
      <c r="BQ2936" s="24"/>
      <c r="BR2936" s="24"/>
      <c r="BS2936" s="24"/>
      <c r="BT2936" s="24"/>
      <c r="BU2936" s="24"/>
      <c r="BV2936" s="24"/>
      <c r="BW2936" s="24"/>
      <c r="BX2936" s="24"/>
      <c r="BY2936" s="24"/>
      <c r="BZ2936" s="24"/>
      <c r="CA2936" s="24"/>
      <c r="CB2936" s="24"/>
      <c r="CC2936" s="24"/>
      <c r="CD2936" s="24"/>
      <c r="CE2936" s="24"/>
      <c r="CF2936" s="24"/>
      <c r="CG2936" s="24"/>
      <c r="CH2936" s="24"/>
      <c r="CI2936" s="24"/>
      <c r="CJ2936" s="24"/>
      <c r="CK2936" s="24"/>
      <c r="CL2936" s="24"/>
      <c r="CM2936" s="24"/>
      <c r="CN2936" s="24"/>
      <c r="CO2936" s="24"/>
      <c r="CP2936" s="24"/>
      <c r="CQ2936" s="24"/>
      <c r="CR2936" s="24"/>
      <c r="CS2936" s="24"/>
      <c r="CT2936" s="24"/>
      <c r="CU2936" s="24"/>
      <c r="CV2936" s="24"/>
      <c r="CW2936" s="24"/>
      <c r="CX2936" s="24"/>
      <c r="CY2936" s="24"/>
      <c r="CZ2936" s="24"/>
      <c r="DA2936" s="24"/>
      <c r="DB2936" s="24"/>
      <c r="DC2936" s="24"/>
      <c r="DD2936" s="24"/>
      <c r="DE2936" s="24"/>
      <c r="DF2936" s="24"/>
      <c r="DG2936" s="24"/>
      <c r="DH2936" s="24"/>
      <c r="DI2936" s="24"/>
      <c r="DJ2936" s="24"/>
      <c r="DK2936" s="24"/>
      <c r="DL2936" s="24"/>
      <c r="DM2936" s="24"/>
      <c r="DN2936" s="24"/>
      <c r="DO2936" s="24"/>
      <c r="DP2936" s="24"/>
      <c r="DQ2936" s="24"/>
      <c r="DR2936" s="24"/>
      <c r="DS2936" s="24"/>
      <c r="DT2936" s="24"/>
      <c r="DU2936" s="24"/>
      <c r="DV2936" s="24"/>
      <c r="DW2936" s="24"/>
      <c r="DX2936" s="24"/>
      <c r="DY2936" s="24"/>
      <c r="DZ2936" s="24"/>
      <c r="EA2936" s="24"/>
      <c r="EB2936" s="24"/>
      <c r="EC2936" s="24"/>
      <c r="ED2936" s="24"/>
      <c r="EE2936" s="24"/>
      <c r="EF2936" s="24"/>
      <c r="EG2936" s="24"/>
      <c r="EH2936" s="24"/>
      <c r="EI2936" s="24"/>
      <c r="EJ2936" s="24"/>
      <c r="EK2936" s="24"/>
      <c r="EL2936" s="24"/>
      <c r="EM2936" s="24"/>
      <c r="EN2936" s="24"/>
      <c r="EO2936" s="24"/>
      <c r="EP2936" s="24"/>
      <c r="EQ2936" s="24"/>
      <c r="ER2936" s="24"/>
      <c r="ES2936" s="24"/>
      <c r="ET2936" s="24"/>
      <c r="EU2936" s="24"/>
      <c r="EV2936" s="24"/>
      <c r="EW2936" s="24"/>
      <c r="EX2936" s="24"/>
    </row>
    <row r="2937" spans="1:154" x14ac:dyDescent="0.15">
      <c r="A2937" s="35"/>
      <c r="B2937" s="15"/>
      <c r="C2937" s="7"/>
      <c r="D2937" s="13"/>
      <c r="E2937" s="14"/>
      <c r="F2937" s="14"/>
      <c r="G2937" s="14"/>
      <c r="H2937" s="14"/>
      <c r="I2937" s="13"/>
      <c r="J2937" s="5"/>
      <c r="K2937" s="2"/>
      <c r="L2937" s="17"/>
      <c r="M2937" s="12"/>
      <c r="N2937" s="12"/>
      <c r="O2937" s="17"/>
      <c r="P2937" s="14"/>
      <c r="Q2937" s="14"/>
      <c r="R2937" s="14"/>
      <c r="S2937" s="20"/>
      <c r="T2937" s="14"/>
      <c r="U2937" s="4"/>
      <c r="V2937" s="5"/>
      <c r="W2937" s="10"/>
      <c r="X2937" s="10"/>
      <c r="Y2937" s="27"/>
      <c r="Z2937" s="3"/>
      <c r="AA2937" s="1"/>
      <c r="AB2937" s="10"/>
      <c r="AC2937" s="3"/>
      <c r="AD2937" s="3"/>
      <c r="AE2937" s="3"/>
      <c r="AF2937" s="10"/>
      <c r="AG2937" s="11"/>
      <c r="AH2937" s="10"/>
      <c r="AI2937" s="1"/>
      <c r="AJ2937" s="1"/>
      <c r="AK2937" s="1"/>
      <c r="AL2937" s="1"/>
      <c r="AM2937" s="1"/>
      <c r="AN2937" s="1"/>
      <c r="AO2937" s="1"/>
      <c r="AP2937" s="1"/>
      <c r="AQ2937" s="1"/>
      <c r="AR2937" s="1"/>
      <c r="AS2937" s="1"/>
      <c r="AT2937" s="1"/>
      <c r="AU2937" s="1"/>
      <c r="AV2937" s="1"/>
      <c r="AW2937" s="1"/>
      <c r="AX2937" s="1"/>
      <c r="AY2937" s="1"/>
      <c r="AZ2937" s="1"/>
      <c r="BA2937" s="1"/>
      <c r="BB2937" s="1"/>
      <c r="BC2937" s="1"/>
      <c r="BD2937" s="1"/>
      <c r="BE2937" s="1"/>
      <c r="BF2937" s="1"/>
      <c r="BG2937" s="1"/>
      <c r="BH2937" s="1"/>
      <c r="BI2937" s="1"/>
      <c r="BJ2937" s="1"/>
      <c r="BK2937" s="1"/>
      <c r="BL2937" s="1"/>
      <c r="BM2937" s="1"/>
      <c r="BN2937" s="1"/>
      <c r="BO2937" s="1"/>
      <c r="BP2937" s="1"/>
      <c r="BQ2937" s="1"/>
      <c r="BR2937" s="1"/>
      <c r="BS2937" s="1"/>
      <c r="BT2937" s="1"/>
      <c r="BU2937" s="1"/>
      <c r="BV2937" s="1"/>
      <c r="BW2937" s="1"/>
      <c r="BX2937" s="1"/>
      <c r="BY2937" s="1"/>
      <c r="BZ2937" s="1"/>
      <c r="CA2937" s="1"/>
      <c r="CB2937" s="1"/>
      <c r="CC2937" s="1"/>
      <c r="CD2937" s="1"/>
      <c r="CE2937" s="1"/>
      <c r="CF2937" s="1"/>
      <c r="CG2937" s="1"/>
      <c r="CH2937" s="1"/>
      <c r="CI2937" s="1"/>
      <c r="CJ2937" s="1"/>
      <c r="CK2937" s="1"/>
      <c r="CL2937" s="1"/>
      <c r="CM2937" s="1"/>
      <c r="CN2937" s="1"/>
      <c r="CO2937" s="1"/>
      <c r="CP2937" s="1"/>
      <c r="CQ2937" s="1"/>
      <c r="CR2937" s="1"/>
      <c r="CS2937" s="1"/>
      <c r="CT2937" s="1"/>
      <c r="CU2937" s="1"/>
      <c r="CV2937" s="1"/>
      <c r="CW2937" s="1"/>
      <c r="CX2937" s="1"/>
      <c r="CY2937" s="1"/>
      <c r="CZ2937" s="1"/>
      <c r="DA2937" s="1"/>
      <c r="DB2937" s="1"/>
      <c r="DC2937" s="1"/>
      <c r="DD2937" s="1"/>
      <c r="DE2937" s="1"/>
      <c r="DF2937" s="1"/>
      <c r="DG2937" s="1"/>
      <c r="DH2937" s="1"/>
      <c r="DI2937" s="1"/>
      <c r="DJ2937" s="1"/>
      <c r="DK2937" s="1"/>
      <c r="DL2937" s="1"/>
      <c r="DM2937" s="1"/>
      <c r="DN2937" s="1"/>
      <c r="DO2937" s="1"/>
      <c r="DP2937" s="1"/>
      <c r="DQ2937" s="1"/>
      <c r="DR2937" s="1"/>
      <c r="DS2937" s="1"/>
      <c r="DT2937" s="1"/>
      <c r="DU2937" s="1"/>
      <c r="DV2937" s="1"/>
      <c r="DW2937" s="1"/>
      <c r="DX2937" s="1"/>
      <c r="DY2937" s="1"/>
      <c r="DZ2937" s="1"/>
      <c r="EA2937" s="1"/>
      <c r="EB2937" s="1"/>
      <c r="EC2937" s="1"/>
      <c r="ED2937" s="1"/>
      <c r="EE2937" s="1"/>
      <c r="EF2937" s="1"/>
      <c r="EG2937" s="1"/>
      <c r="EH2937" s="1"/>
      <c r="EI2937" s="1"/>
      <c r="EJ2937" s="1"/>
      <c r="EK2937" s="1"/>
      <c r="EL2937" s="1"/>
      <c r="EM2937" s="1"/>
      <c r="EN2937" s="1"/>
      <c r="EO2937" s="1"/>
      <c r="EP2937" s="1"/>
      <c r="EQ2937" s="1"/>
      <c r="ER2937" s="1"/>
      <c r="ES2937" s="1"/>
      <c r="ET2937" s="1"/>
      <c r="EU2937" s="1"/>
      <c r="EV2937" s="1"/>
      <c r="EW2937" s="1"/>
      <c r="EX2937" s="1"/>
    </row>
    <row r="2938" spans="1:154" x14ac:dyDescent="0.15">
      <c r="A2938" s="35"/>
      <c r="B2938" s="15"/>
      <c r="C2938" s="7"/>
      <c r="D2938" s="13"/>
      <c r="E2938" s="14"/>
      <c r="F2938" s="14"/>
      <c r="G2938" s="14"/>
      <c r="H2938" s="14"/>
      <c r="I2938" s="13"/>
      <c r="J2938" s="5"/>
      <c r="K2938" s="2"/>
      <c r="L2938" s="17"/>
      <c r="M2938" s="12"/>
      <c r="N2938" s="12"/>
      <c r="O2938" s="17"/>
      <c r="P2938" s="14"/>
      <c r="Q2938" s="14"/>
      <c r="R2938" s="14"/>
      <c r="S2938" s="20"/>
      <c r="T2938" s="14"/>
      <c r="U2938" s="4"/>
      <c r="V2938" s="5"/>
      <c r="W2938" s="25"/>
      <c r="X2938" s="25"/>
      <c r="Y2938" s="31"/>
      <c r="Z2938" s="21"/>
      <c r="AA2938" s="24"/>
      <c r="AB2938" s="25"/>
      <c r="AC2938" s="21"/>
      <c r="AD2938" s="21"/>
      <c r="AE2938" s="21"/>
      <c r="AF2938" s="25"/>
      <c r="AG2938" s="22"/>
      <c r="AH2938" s="25"/>
      <c r="AI2938" s="24"/>
      <c r="AJ2938" s="24"/>
      <c r="AK2938" s="24"/>
      <c r="AL2938" s="24"/>
      <c r="AM2938" s="24"/>
      <c r="AN2938" s="24"/>
      <c r="AO2938" s="24"/>
      <c r="AP2938" s="24"/>
      <c r="AQ2938" s="24"/>
      <c r="AR2938" s="24"/>
      <c r="AS2938" s="24"/>
      <c r="AT2938" s="24"/>
      <c r="AU2938" s="24"/>
      <c r="AV2938" s="24"/>
      <c r="AW2938" s="24"/>
      <c r="AX2938" s="24"/>
      <c r="AY2938" s="24"/>
      <c r="AZ2938" s="24"/>
      <c r="BA2938" s="24"/>
      <c r="BB2938" s="24"/>
      <c r="BC2938" s="24"/>
      <c r="BD2938" s="24"/>
      <c r="BE2938" s="24"/>
      <c r="BF2938" s="24"/>
      <c r="BG2938" s="24"/>
      <c r="BH2938" s="24"/>
      <c r="BI2938" s="24"/>
      <c r="BJ2938" s="24"/>
      <c r="BK2938" s="24"/>
      <c r="BL2938" s="24"/>
      <c r="BM2938" s="24"/>
      <c r="BN2938" s="24"/>
      <c r="BO2938" s="24"/>
      <c r="BP2938" s="24"/>
      <c r="BQ2938" s="24"/>
      <c r="BR2938" s="24"/>
      <c r="BS2938" s="24"/>
      <c r="BT2938" s="24"/>
      <c r="BU2938" s="24"/>
      <c r="BV2938" s="24"/>
      <c r="BW2938" s="24"/>
      <c r="BX2938" s="24"/>
      <c r="BY2938" s="24"/>
      <c r="BZ2938" s="24"/>
      <c r="CA2938" s="24"/>
      <c r="CB2938" s="24"/>
      <c r="CC2938" s="24"/>
      <c r="CD2938" s="24"/>
      <c r="CE2938" s="24"/>
      <c r="CF2938" s="24"/>
      <c r="CG2938" s="24"/>
      <c r="CH2938" s="24"/>
      <c r="CI2938" s="24"/>
      <c r="CJ2938" s="24"/>
      <c r="CK2938" s="24"/>
      <c r="CL2938" s="24"/>
      <c r="CM2938" s="24"/>
      <c r="CN2938" s="24"/>
      <c r="CO2938" s="24"/>
      <c r="CP2938" s="24"/>
      <c r="CQ2938" s="24"/>
      <c r="CR2938" s="24"/>
      <c r="CS2938" s="24"/>
      <c r="CT2938" s="24"/>
      <c r="CU2938" s="24"/>
      <c r="CV2938" s="24"/>
      <c r="CW2938" s="24"/>
      <c r="CX2938" s="24"/>
      <c r="CY2938" s="24"/>
      <c r="CZ2938" s="24"/>
      <c r="DA2938" s="24"/>
      <c r="DB2938" s="24"/>
      <c r="DC2938" s="24"/>
      <c r="DD2938" s="24"/>
      <c r="DE2938" s="24"/>
      <c r="DF2938" s="24"/>
      <c r="DG2938" s="24"/>
      <c r="DH2938" s="24"/>
      <c r="DI2938" s="24"/>
      <c r="DJ2938" s="24"/>
      <c r="DK2938" s="24"/>
      <c r="DL2938" s="24"/>
      <c r="DM2938" s="24"/>
      <c r="DN2938" s="24"/>
      <c r="DO2938" s="24"/>
      <c r="DP2938" s="24"/>
      <c r="DQ2938" s="24"/>
      <c r="DR2938" s="24"/>
      <c r="DS2938" s="24"/>
      <c r="DT2938" s="24"/>
      <c r="DU2938" s="24"/>
      <c r="DV2938" s="24"/>
      <c r="DW2938" s="24"/>
      <c r="DX2938" s="24"/>
      <c r="DY2938" s="24"/>
      <c r="DZ2938" s="24"/>
      <c r="EA2938" s="24"/>
      <c r="EB2938" s="24"/>
      <c r="EC2938" s="24"/>
      <c r="ED2938" s="24"/>
      <c r="EE2938" s="24"/>
      <c r="EF2938" s="24"/>
      <c r="EG2938" s="24"/>
      <c r="EH2938" s="24"/>
      <c r="EI2938" s="24"/>
      <c r="EJ2938" s="24"/>
      <c r="EK2938" s="24"/>
      <c r="EL2938" s="24"/>
      <c r="EM2938" s="24"/>
      <c r="EN2938" s="24"/>
      <c r="EO2938" s="24"/>
      <c r="EP2938" s="24"/>
      <c r="EQ2938" s="24"/>
      <c r="ER2938" s="24"/>
      <c r="ES2938" s="24"/>
      <c r="ET2938" s="24"/>
      <c r="EU2938" s="24"/>
      <c r="EV2938" s="24"/>
      <c r="EW2938" s="24"/>
      <c r="EX2938" s="24"/>
    </row>
    <row r="2939" spans="1:154" x14ac:dyDescent="0.15">
      <c r="A2939" s="35"/>
      <c r="B2939" s="15"/>
      <c r="C2939" s="7"/>
      <c r="D2939" s="13"/>
      <c r="E2939" s="14"/>
      <c r="F2939" s="14"/>
      <c r="G2939" s="14"/>
      <c r="H2939" s="14"/>
      <c r="I2939" s="13"/>
      <c r="J2939" s="5"/>
      <c r="K2939" s="2"/>
      <c r="L2939" s="17"/>
      <c r="M2939" s="12"/>
      <c r="N2939" s="12"/>
      <c r="O2939" s="17"/>
      <c r="P2939" s="14"/>
      <c r="Q2939" s="14"/>
      <c r="R2939" s="14"/>
      <c r="S2939" s="20"/>
      <c r="T2939" s="14"/>
      <c r="U2939" s="4"/>
      <c r="V2939" s="5"/>
      <c r="W2939" s="10"/>
      <c r="X2939" s="10"/>
      <c r="Y2939" s="27"/>
      <c r="Z2939" s="3"/>
      <c r="AA2939" s="1"/>
      <c r="AB2939" s="10"/>
      <c r="AC2939" s="3"/>
      <c r="AD2939" s="3"/>
      <c r="AE2939" s="3"/>
      <c r="AF2939" s="10"/>
      <c r="AG2939" s="11"/>
      <c r="AH2939" s="10"/>
      <c r="AI2939" s="1"/>
      <c r="AJ2939" s="1"/>
      <c r="AK2939" s="1"/>
      <c r="AL2939" s="1"/>
      <c r="AM2939" s="1"/>
      <c r="AN2939" s="1"/>
      <c r="AO2939" s="1"/>
      <c r="AP2939" s="1"/>
      <c r="AQ2939" s="1"/>
      <c r="AR2939" s="1"/>
      <c r="AS2939" s="1"/>
      <c r="AT2939" s="1"/>
      <c r="AU2939" s="1"/>
      <c r="AV2939" s="1"/>
      <c r="AW2939" s="1"/>
      <c r="AX2939" s="1"/>
      <c r="AY2939" s="1"/>
      <c r="AZ2939" s="1"/>
      <c r="BA2939" s="1"/>
      <c r="BB2939" s="1"/>
      <c r="BC2939" s="1"/>
      <c r="BD2939" s="1"/>
      <c r="BE2939" s="1"/>
      <c r="BF2939" s="1"/>
      <c r="BG2939" s="1"/>
      <c r="BH2939" s="1"/>
      <c r="BI2939" s="1"/>
      <c r="BJ2939" s="1"/>
      <c r="BK2939" s="1"/>
      <c r="BL2939" s="1"/>
      <c r="BM2939" s="1"/>
      <c r="BN2939" s="1"/>
      <c r="BO2939" s="1"/>
      <c r="BP2939" s="1"/>
      <c r="BQ2939" s="1"/>
      <c r="BR2939" s="1"/>
      <c r="BS2939" s="1"/>
      <c r="BT2939" s="1"/>
      <c r="BU2939" s="1"/>
      <c r="BV2939" s="1"/>
      <c r="BW2939" s="1"/>
      <c r="BX2939" s="1"/>
      <c r="BY2939" s="1"/>
      <c r="BZ2939" s="1"/>
      <c r="CA2939" s="1"/>
      <c r="CB2939" s="1"/>
      <c r="CC2939" s="1"/>
      <c r="CD2939" s="1"/>
      <c r="CE2939" s="1"/>
      <c r="CF2939" s="1"/>
      <c r="CG2939" s="1"/>
      <c r="CH2939" s="1"/>
      <c r="CI2939" s="1"/>
      <c r="CJ2939" s="1"/>
      <c r="CK2939" s="1"/>
      <c r="CL2939" s="1"/>
      <c r="CM2939" s="1"/>
      <c r="CN2939" s="1"/>
      <c r="CO2939" s="1"/>
      <c r="CP2939" s="1"/>
      <c r="CQ2939" s="1"/>
      <c r="CR2939" s="1"/>
      <c r="CS2939" s="1"/>
      <c r="CT2939" s="1"/>
      <c r="CU2939" s="1"/>
      <c r="CV2939" s="1"/>
      <c r="CW2939" s="1"/>
      <c r="CX2939" s="1"/>
      <c r="CY2939" s="1"/>
      <c r="CZ2939" s="1"/>
      <c r="DA2939" s="1"/>
      <c r="DB2939" s="1"/>
      <c r="DC2939" s="1"/>
      <c r="DD2939" s="1"/>
      <c r="DE2939" s="1"/>
      <c r="DF2939" s="1"/>
      <c r="DG2939" s="1"/>
      <c r="DH2939" s="1"/>
      <c r="DI2939" s="1"/>
      <c r="DJ2939" s="1"/>
      <c r="DK2939" s="1"/>
      <c r="DL2939" s="1"/>
      <c r="DM2939" s="1"/>
      <c r="DN2939" s="1"/>
      <c r="DO2939" s="1"/>
      <c r="DP2939" s="1"/>
      <c r="DQ2939" s="1"/>
      <c r="DR2939" s="1"/>
      <c r="DS2939" s="1"/>
      <c r="DT2939" s="1"/>
      <c r="DU2939" s="1"/>
      <c r="DV2939" s="1"/>
      <c r="DW2939" s="1"/>
      <c r="DX2939" s="1"/>
      <c r="DY2939" s="1"/>
      <c r="DZ2939" s="1"/>
      <c r="EA2939" s="1"/>
      <c r="EB2939" s="1"/>
      <c r="EC2939" s="1"/>
      <c r="ED2939" s="1"/>
      <c r="EE2939" s="1"/>
      <c r="EF2939" s="1"/>
      <c r="EG2939" s="1"/>
      <c r="EH2939" s="1"/>
      <c r="EI2939" s="1"/>
      <c r="EJ2939" s="1"/>
      <c r="EK2939" s="1"/>
      <c r="EL2939" s="1"/>
      <c r="EM2939" s="1"/>
      <c r="EN2939" s="1"/>
      <c r="EO2939" s="1"/>
      <c r="EP2939" s="1"/>
      <c r="EQ2939" s="1"/>
      <c r="ER2939" s="1"/>
      <c r="ES2939" s="1"/>
      <c r="ET2939" s="1"/>
      <c r="EU2939" s="1"/>
      <c r="EV2939" s="1"/>
      <c r="EW2939" s="1"/>
      <c r="EX2939" s="1"/>
    </row>
    <row r="2940" spans="1:154" x14ac:dyDescent="0.15">
      <c r="A2940" s="35"/>
      <c r="B2940" s="15"/>
      <c r="C2940" s="7"/>
      <c r="D2940" s="13"/>
      <c r="E2940" s="14"/>
      <c r="F2940" s="14"/>
      <c r="G2940" s="14"/>
      <c r="H2940" s="14"/>
      <c r="I2940" s="13"/>
      <c r="J2940" s="5"/>
      <c r="K2940" s="2"/>
      <c r="L2940" s="17"/>
      <c r="M2940" s="12"/>
      <c r="N2940" s="12"/>
      <c r="O2940" s="17"/>
      <c r="P2940" s="14"/>
      <c r="Q2940" s="14"/>
      <c r="R2940" s="14"/>
      <c r="S2940" s="20"/>
      <c r="T2940" s="14"/>
      <c r="U2940" s="4"/>
      <c r="V2940" s="5"/>
      <c r="W2940" s="10"/>
      <c r="X2940" s="10"/>
      <c r="Y2940" s="27"/>
      <c r="Z2940" s="3"/>
      <c r="AA2940" s="1"/>
      <c r="AB2940" s="10"/>
      <c r="AC2940" s="3"/>
      <c r="AD2940" s="3"/>
      <c r="AE2940" s="3"/>
      <c r="AF2940" s="10"/>
      <c r="AG2940" s="11"/>
      <c r="AH2940" s="10"/>
      <c r="AI2940" s="1"/>
      <c r="AJ2940" s="1"/>
      <c r="AK2940" s="1"/>
      <c r="AL2940" s="1"/>
      <c r="AM2940" s="1"/>
      <c r="AN2940" s="1"/>
      <c r="AO2940" s="1"/>
      <c r="AP2940" s="1"/>
      <c r="AQ2940" s="1"/>
      <c r="AR2940" s="1"/>
      <c r="AS2940" s="1"/>
      <c r="AT2940" s="1"/>
      <c r="AU2940" s="1"/>
      <c r="AV2940" s="1"/>
      <c r="AW2940" s="1"/>
      <c r="AX2940" s="1"/>
      <c r="AY2940" s="1"/>
      <c r="AZ2940" s="1"/>
      <c r="BA2940" s="1"/>
      <c r="BB2940" s="1"/>
      <c r="BC2940" s="1"/>
      <c r="BD2940" s="1"/>
      <c r="BE2940" s="1"/>
      <c r="BF2940" s="1"/>
      <c r="BG2940" s="1"/>
      <c r="BH2940" s="1"/>
      <c r="BI2940" s="1"/>
      <c r="BJ2940" s="1"/>
      <c r="BK2940" s="1"/>
      <c r="BL2940" s="1"/>
      <c r="BM2940" s="1"/>
      <c r="BN2940" s="1"/>
      <c r="BO2940" s="1"/>
      <c r="BP2940" s="1"/>
      <c r="BQ2940" s="1"/>
      <c r="BR2940" s="1"/>
      <c r="BS2940" s="1"/>
      <c r="BT2940" s="1"/>
      <c r="BU2940" s="1"/>
      <c r="BV2940" s="1"/>
      <c r="BW2940" s="1"/>
      <c r="BX2940" s="1"/>
      <c r="BY2940" s="1"/>
      <c r="BZ2940" s="1"/>
      <c r="CA2940" s="1"/>
      <c r="CB2940" s="1"/>
      <c r="CC2940" s="1"/>
      <c r="CD2940" s="1"/>
      <c r="CE2940" s="1"/>
      <c r="CF2940" s="1"/>
      <c r="CG2940" s="1"/>
      <c r="CH2940" s="1"/>
      <c r="CI2940" s="1"/>
      <c r="CJ2940" s="1"/>
      <c r="CK2940" s="1"/>
      <c r="CL2940" s="1"/>
      <c r="CM2940" s="1"/>
      <c r="CN2940" s="1"/>
      <c r="CO2940" s="1"/>
      <c r="CP2940" s="1"/>
      <c r="CQ2940" s="1"/>
      <c r="CR2940" s="1"/>
      <c r="CS2940" s="1"/>
      <c r="CT2940" s="1"/>
      <c r="CU2940" s="1"/>
      <c r="CV2940" s="1"/>
      <c r="CW2940" s="1"/>
      <c r="CX2940" s="1"/>
      <c r="CY2940" s="1"/>
      <c r="CZ2940" s="1"/>
      <c r="DA2940" s="1"/>
      <c r="DB2940" s="1"/>
      <c r="DC2940" s="1"/>
      <c r="DD2940" s="1"/>
      <c r="DE2940" s="1"/>
      <c r="DF2940" s="1"/>
      <c r="DG2940" s="1"/>
      <c r="DH2940" s="1"/>
      <c r="DI2940" s="1"/>
      <c r="DJ2940" s="1"/>
      <c r="DK2940" s="1"/>
      <c r="DL2940" s="1"/>
      <c r="DM2940" s="1"/>
      <c r="DN2940" s="1"/>
      <c r="DO2940" s="1"/>
      <c r="DP2940" s="1"/>
      <c r="DQ2940" s="1"/>
      <c r="DR2940" s="1"/>
      <c r="DS2940" s="1"/>
      <c r="DT2940" s="1"/>
      <c r="DU2940" s="1"/>
      <c r="DV2940" s="1"/>
      <c r="DW2940" s="1"/>
      <c r="DX2940" s="1"/>
      <c r="DY2940" s="1"/>
      <c r="DZ2940" s="1"/>
      <c r="EA2940" s="1"/>
      <c r="EB2940" s="1"/>
      <c r="EC2940" s="1"/>
      <c r="ED2940" s="1"/>
      <c r="EE2940" s="1"/>
      <c r="EF2940" s="1"/>
      <c r="EG2940" s="1"/>
      <c r="EH2940" s="1"/>
      <c r="EI2940" s="1"/>
      <c r="EJ2940" s="1"/>
      <c r="EK2940" s="1"/>
      <c r="EL2940" s="1"/>
      <c r="EM2940" s="1"/>
      <c r="EN2940" s="1"/>
      <c r="EO2940" s="1"/>
      <c r="EP2940" s="1"/>
      <c r="EQ2940" s="1"/>
      <c r="ER2940" s="1"/>
      <c r="ES2940" s="1"/>
      <c r="ET2940" s="1"/>
      <c r="EU2940" s="1"/>
      <c r="EV2940" s="1"/>
      <c r="EW2940" s="1"/>
      <c r="EX2940" s="1"/>
    </row>
    <row r="2941" spans="1:154" x14ac:dyDescent="0.15">
      <c r="A2941" s="35"/>
      <c r="B2941" s="15"/>
      <c r="C2941" s="7"/>
      <c r="D2941" s="13"/>
      <c r="E2941" s="14"/>
      <c r="F2941" s="14"/>
      <c r="G2941" s="14"/>
      <c r="H2941" s="14"/>
      <c r="I2941" s="13"/>
      <c r="J2941" s="5"/>
      <c r="K2941" s="2"/>
      <c r="L2941" s="17"/>
      <c r="M2941" s="12"/>
      <c r="N2941" s="12"/>
      <c r="O2941" s="17"/>
      <c r="P2941" s="14"/>
      <c r="Q2941" s="14"/>
      <c r="R2941" s="14"/>
      <c r="S2941" s="20"/>
      <c r="T2941" s="14"/>
      <c r="U2941" s="4"/>
      <c r="V2941" s="5"/>
      <c r="W2941" s="10"/>
      <c r="X2941" s="10"/>
      <c r="Y2941" s="27"/>
      <c r="Z2941" s="3"/>
      <c r="AA2941" s="1"/>
      <c r="AB2941" s="10"/>
      <c r="AC2941" s="3"/>
      <c r="AD2941" s="3"/>
      <c r="AE2941" s="3"/>
      <c r="AF2941" s="10"/>
      <c r="AG2941" s="11"/>
      <c r="AH2941" s="10"/>
      <c r="AI2941" s="1"/>
      <c r="AJ2941" s="1"/>
      <c r="AK2941" s="1"/>
      <c r="AL2941" s="1"/>
      <c r="AM2941" s="1"/>
      <c r="AN2941" s="1"/>
      <c r="AO2941" s="1"/>
      <c r="AP2941" s="1"/>
      <c r="AQ2941" s="1"/>
      <c r="AR2941" s="1"/>
      <c r="AS2941" s="1"/>
      <c r="AT2941" s="1"/>
      <c r="AU2941" s="1"/>
      <c r="AV2941" s="1"/>
      <c r="AW2941" s="1"/>
      <c r="AX2941" s="1"/>
      <c r="AY2941" s="1"/>
      <c r="AZ2941" s="1"/>
      <c r="BA2941" s="1"/>
      <c r="BB2941" s="1"/>
      <c r="BC2941" s="1"/>
      <c r="BD2941" s="1"/>
      <c r="BE2941" s="1"/>
      <c r="BF2941" s="1"/>
      <c r="BG2941" s="1"/>
      <c r="BH2941" s="1"/>
      <c r="BI2941" s="1"/>
      <c r="BJ2941" s="1"/>
      <c r="BK2941" s="1"/>
      <c r="BL2941" s="1"/>
      <c r="BM2941" s="1"/>
      <c r="BN2941" s="1"/>
      <c r="BO2941" s="1"/>
      <c r="BP2941" s="1"/>
      <c r="BQ2941" s="1"/>
      <c r="BR2941" s="1"/>
      <c r="BS2941" s="1"/>
      <c r="BT2941" s="1"/>
      <c r="BU2941" s="1"/>
      <c r="BV2941" s="1"/>
      <c r="BW2941" s="1"/>
      <c r="BX2941" s="1"/>
      <c r="BY2941" s="1"/>
      <c r="BZ2941" s="1"/>
      <c r="CA2941" s="1"/>
      <c r="CB2941" s="1"/>
      <c r="CC2941" s="1"/>
      <c r="CD2941" s="1"/>
      <c r="CE2941" s="1"/>
      <c r="CF2941" s="1"/>
      <c r="CG2941" s="1"/>
      <c r="CH2941" s="1"/>
      <c r="CI2941" s="1"/>
      <c r="CJ2941" s="1"/>
      <c r="CK2941" s="1"/>
      <c r="CL2941" s="1"/>
      <c r="CM2941" s="1"/>
      <c r="CN2941" s="1"/>
      <c r="CO2941" s="1"/>
      <c r="CP2941" s="1"/>
      <c r="CQ2941" s="1"/>
      <c r="CR2941" s="1"/>
      <c r="CS2941" s="1"/>
      <c r="CT2941" s="1"/>
      <c r="CU2941" s="1"/>
      <c r="CV2941" s="1"/>
      <c r="CW2941" s="1"/>
      <c r="CX2941" s="1"/>
      <c r="CY2941" s="1"/>
      <c r="CZ2941" s="1"/>
      <c r="DA2941" s="1"/>
      <c r="DB2941" s="1"/>
      <c r="DC2941" s="1"/>
      <c r="DD2941" s="1"/>
      <c r="DE2941" s="1"/>
      <c r="DF2941" s="1"/>
      <c r="DG2941" s="1"/>
      <c r="DH2941" s="1"/>
      <c r="DI2941" s="1"/>
      <c r="DJ2941" s="1"/>
      <c r="DK2941" s="1"/>
      <c r="DL2941" s="1"/>
      <c r="DM2941" s="1"/>
      <c r="DN2941" s="1"/>
      <c r="DO2941" s="1"/>
      <c r="DP2941" s="1"/>
      <c r="DQ2941" s="1"/>
      <c r="DR2941" s="1"/>
      <c r="DS2941" s="1"/>
      <c r="DT2941" s="1"/>
      <c r="DU2941" s="1"/>
      <c r="DV2941" s="1"/>
      <c r="DW2941" s="1"/>
      <c r="DX2941" s="1"/>
      <c r="DY2941" s="1"/>
      <c r="DZ2941" s="1"/>
      <c r="EA2941" s="1"/>
      <c r="EB2941" s="1"/>
      <c r="EC2941" s="1"/>
      <c r="ED2941" s="1"/>
      <c r="EE2941" s="1"/>
      <c r="EF2941" s="1"/>
      <c r="EG2941" s="1"/>
      <c r="EH2941" s="1"/>
      <c r="EI2941" s="1"/>
      <c r="EJ2941" s="1"/>
      <c r="EK2941" s="1"/>
      <c r="EL2941" s="1"/>
      <c r="EM2941" s="1"/>
      <c r="EN2941" s="1"/>
      <c r="EO2941" s="1"/>
      <c r="EP2941" s="1"/>
      <c r="EQ2941" s="1"/>
      <c r="ER2941" s="1"/>
      <c r="ES2941" s="1"/>
      <c r="ET2941" s="1"/>
      <c r="EU2941" s="1"/>
      <c r="EV2941" s="1"/>
      <c r="EW2941" s="1"/>
      <c r="EX2941" s="1"/>
    </row>
    <row r="2942" spans="1:154" x14ac:dyDescent="0.15">
      <c r="A2942" s="35"/>
      <c r="B2942" s="15"/>
      <c r="C2942" s="7"/>
      <c r="D2942" s="13"/>
      <c r="E2942" s="14"/>
      <c r="F2942" s="14"/>
      <c r="G2942" s="14"/>
      <c r="H2942" s="14"/>
      <c r="I2942" s="13"/>
      <c r="J2942" s="5"/>
      <c r="K2942" s="2"/>
      <c r="L2942" s="17"/>
      <c r="M2942" s="12"/>
      <c r="N2942" s="12"/>
      <c r="O2942" s="17"/>
      <c r="P2942" s="14"/>
      <c r="Q2942" s="14"/>
      <c r="R2942" s="14"/>
      <c r="S2942" s="20"/>
      <c r="T2942" s="14"/>
      <c r="U2942" s="4"/>
      <c r="V2942" s="5"/>
      <c r="W2942" s="10"/>
      <c r="X2942" s="10"/>
      <c r="Y2942" s="27"/>
      <c r="Z2942" s="3"/>
      <c r="AA2942" s="1"/>
      <c r="AB2942" s="10"/>
      <c r="AC2942" s="3"/>
      <c r="AD2942" s="3"/>
      <c r="AE2942" s="3"/>
      <c r="AF2942" s="10"/>
      <c r="AG2942" s="11"/>
      <c r="AH2942" s="10"/>
      <c r="AI2942" s="1"/>
      <c r="AJ2942" s="1"/>
      <c r="AK2942" s="1"/>
      <c r="AL2942" s="1"/>
      <c r="AM2942" s="1"/>
      <c r="AN2942" s="1"/>
      <c r="AO2942" s="1"/>
      <c r="AP2942" s="1"/>
      <c r="AQ2942" s="1"/>
      <c r="AR2942" s="1"/>
      <c r="AS2942" s="1"/>
      <c r="AT2942" s="1"/>
      <c r="AU2942" s="1"/>
      <c r="AV2942" s="1"/>
      <c r="AW2942" s="1"/>
      <c r="AX2942" s="1"/>
      <c r="AY2942" s="1"/>
      <c r="AZ2942" s="1"/>
      <c r="BA2942" s="1"/>
      <c r="BB2942" s="1"/>
      <c r="BC2942" s="1"/>
      <c r="BD2942" s="1"/>
      <c r="BE2942" s="1"/>
      <c r="BF2942" s="1"/>
      <c r="BG2942" s="1"/>
      <c r="BH2942" s="1"/>
      <c r="BI2942" s="1"/>
      <c r="BJ2942" s="1"/>
      <c r="BK2942" s="1"/>
      <c r="BL2942" s="1"/>
      <c r="BM2942" s="1"/>
      <c r="BN2942" s="1"/>
      <c r="BO2942" s="1"/>
      <c r="BP2942" s="1"/>
      <c r="BQ2942" s="1"/>
      <c r="BR2942" s="1"/>
      <c r="BS2942" s="1"/>
      <c r="BT2942" s="1"/>
      <c r="BU2942" s="1"/>
      <c r="BV2942" s="1"/>
      <c r="BW2942" s="1"/>
      <c r="BX2942" s="1"/>
      <c r="BY2942" s="1"/>
      <c r="BZ2942" s="1"/>
      <c r="CA2942" s="1"/>
      <c r="CB2942" s="1"/>
      <c r="CC2942" s="1"/>
      <c r="CD2942" s="1"/>
      <c r="CE2942" s="1"/>
      <c r="CF2942" s="1"/>
      <c r="CG2942" s="1"/>
      <c r="CH2942" s="1"/>
      <c r="CI2942" s="1"/>
      <c r="CJ2942" s="1"/>
      <c r="CK2942" s="1"/>
      <c r="CL2942" s="1"/>
      <c r="CM2942" s="1"/>
      <c r="CN2942" s="1"/>
      <c r="CO2942" s="1"/>
      <c r="CP2942" s="1"/>
      <c r="CQ2942" s="1"/>
      <c r="CR2942" s="1"/>
      <c r="CS2942" s="1"/>
      <c r="CT2942" s="1"/>
      <c r="CU2942" s="1"/>
      <c r="CV2942" s="1"/>
      <c r="CW2942" s="1"/>
      <c r="CX2942" s="1"/>
      <c r="CY2942" s="1"/>
      <c r="CZ2942" s="1"/>
      <c r="DA2942" s="1"/>
      <c r="DB2942" s="1"/>
      <c r="DC2942" s="1"/>
      <c r="DD2942" s="1"/>
      <c r="DE2942" s="1"/>
      <c r="DF2942" s="1"/>
      <c r="DG2942" s="1"/>
      <c r="DH2942" s="1"/>
      <c r="DI2942" s="1"/>
      <c r="DJ2942" s="1"/>
      <c r="DK2942" s="1"/>
      <c r="DL2942" s="1"/>
      <c r="DM2942" s="1"/>
      <c r="DN2942" s="1"/>
      <c r="DO2942" s="1"/>
      <c r="DP2942" s="1"/>
      <c r="DQ2942" s="1"/>
      <c r="DR2942" s="1"/>
      <c r="DS2942" s="1"/>
      <c r="DT2942" s="1"/>
      <c r="DU2942" s="1"/>
      <c r="DV2942" s="1"/>
      <c r="DW2942" s="1"/>
      <c r="DX2942" s="1"/>
      <c r="DY2942" s="1"/>
      <c r="DZ2942" s="1"/>
      <c r="EA2942" s="1"/>
      <c r="EB2942" s="1"/>
      <c r="EC2942" s="1"/>
      <c r="ED2942" s="1"/>
      <c r="EE2942" s="1"/>
      <c r="EF2942" s="1"/>
      <c r="EG2942" s="1"/>
      <c r="EH2942" s="1"/>
      <c r="EI2942" s="1"/>
      <c r="EJ2942" s="1"/>
      <c r="EK2942" s="1"/>
      <c r="EL2942" s="1"/>
      <c r="EM2942" s="1"/>
      <c r="EN2942" s="1"/>
      <c r="EO2942" s="1"/>
      <c r="EP2942" s="1"/>
      <c r="EQ2942" s="1"/>
      <c r="ER2942" s="1"/>
      <c r="ES2942" s="1"/>
      <c r="ET2942" s="1"/>
      <c r="EU2942" s="1"/>
      <c r="EV2942" s="1"/>
      <c r="EW2942" s="1"/>
      <c r="EX2942" s="1"/>
    </row>
    <row r="2943" spans="1:154" x14ac:dyDescent="0.15">
      <c r="A2943" s="35"/>
      <c r="B2943" s="15"/>
      <c r="C2943" s="7"/>
      <c r="D2943" s="13"/>
      <c r="E2943" s="14"/>
      <c r="F2943" s="14"/>
      <c r="G2943" s="14"/>
      <c r="H2943" s="14"/>
      <c r="I2943" s="13"/>
      <c r="J2943" s="5"/>
      <c r="K2943" s="2"/>
      <c r="L2943" s="17"/>
      <c r="M2943" s="12"/>
      <c r="N2943" s="12"/>
      <c r="O2943" s="17"/>
      <c r="P2943" s="14"/>
      <c r="Q2943" s="14"/>
      <c r="R2943" s="14"/>
      <c r="S2943" s="20"/>
      <c r="T2943" s="14"/>
      <c r="U2943" s="4"/>
      <c r="V2943" s="5"/>
      <c r="W2943" s="10"/>
      <c r="X2943" s="10"/>
      <c r="Y2943" s="27"/>
      <c r="Z2943" s="3"/>
      <c r="AA2943" s="1"/>
      <c r="AB2943" s="10"/>
      <c r="AC2943" s="3"/>
      <c r="AD2943" s="3"/>
      <c r="AE2943" s="3"/>
      <c r="AF2943" s="10"/>
      <c r="AG2943" s="11"/>
      <c r="AH2943" s="10"/>
      <c r="AI2943" s="1"/>
      <c r="AJ2943" s="1"/>
      <c r="AK2943" s="1"/>
      <c r="AL2943" s="1"/>
      <c r="AM2943" s="1"/>
      <c r="AN2943" s="1"/>
      <c r="AO2943" s="1"/>
      <c r="AP2943" s="1"/>
      <c r="AQ2943" s="1"/>
      <c r="AR2943" s="1"/>
      <c r="AS2943" s="1"/>
      <c r="AT2943" s="1"/>
      <c r="AU2943" s="1"/>
      <c r="AV2943" s="1"/>
      <c r="AW2943" s="1"/>
      <c r="AX2943" s="1"/>
      <c r="AY2943" s="1"/>
      <c r="AZ2943" s="1"/>
      <c r="BA2943" s="1"/>
      <c r="BB2943" s="1"/>
      <c r="BC2943" s="1"/>
      <c r="BD2943" s="1"/>
      <c r="BE2943" s="1"/>
      <c r="BF2943" s="1"/>
      <c r="BG2943" s="1"/>
      <c r="BH2943" s="1"/>
      <c r="BI2943" s="1"/>
      <c r="BJ2943" s="1"/>
      <c r="BK2943" s="1"/>
      <c r="BL2943" s="1"/>
      <c r="BM2943" s="1"/>
      <c r="BN2943" s="1"/>
      <c r="BO2943" s="1"/>
      <c r="BP2943" s="1"/>
      <c r="BQ2943" s="1"/>
      <c r="BR2943" s="1"/>
      <c r="BS2943" s="1"/>
      <c r="BT2943" s="1"/>
      <c r="BU2943" s="1"/>
      <c r="BV2943" s="1"/>
      <c r="BW2943" s="1"/>
      <c r="BX2943" s="1"/>
      <c r="BY2943" s="1"/>
      <c r="BZ2943" s="1"/>
      <c r="CA2943" s="1"/>
      <c r="CB2943" s="1"/>
      <c r="CC2943" s="1"/>
      <c r="CD2943" s="1"/>
      <c r="CE2943" s="1"/>
      <c r="CF2943" s="1"/>
      <c r="CG2943" s="1"/>
      <c r="CH2943" s="1"/>
      <c r="CI2943" s="1"/>
      <c r="CJ2943" s="1"/>
      <c r="CK2943" s="1"/>
      <c r="CL2943" s="1"/>
      <c r="CM2943" s="1"/>
      <c r="CN2943" s="1"/>
      <c r="CO2943" s="1"/>
      <c r="CP2943" s="1"/>
      <c r="CQ2943" s="1"/>
      <c r="CR2943" s="1"/>
      <c r="CS2943" s="1"/>
      <c r="CT2943" s="1"/>
      <c r="CU2943" s="1"/>
      <c r="CV2943" s="1"/>
      <c r="CW2943" s="1"/>
      <c r="CX2943" s="1"/>
      <c r="CY2943" s="1"/>
      <c r="CZ2943" s="1"/>
      <c r="DA2943" s="1"/>
      <c r="DB2943" s="1"/>
      <c r="DC2943" s="1"/>
      <c r="DD2943" s="1"/>
      <c r="DE2943" s="1"/>
      <c r="DF2943" s="1"/>
      <c r="DG2943" s="1"/>
      <c r="DH2943" s="1"/>
      <c r="DI2943" s="1"/>
      <c r="DJ2943" s="1"/>
      <c r="DK2943" s="1"/>
      <c r="DL2943" s="1"/>
      <c r="DM2943" s="1"/>
      <c r="DN2943" s="1"/>
      <c r="DO2943" s="1"/>
      <c r="DP2943" s="1"/>
      <c r="DQ2943" s="1"/>
      <c r="DR2943" s="1"/>
      <c r="DS2943" s="1"/>
      <c r="DT2943" s="1"/>
      <c r="DU2943" s="1"/>
      <c r="DV2943" s="1"/>
      <c r="DW2943" s="1"/>
      <c r="DX2943" s="1"/>
      <c r="DY2943" s="1"/>
      <c r="DZ2943" s="1"/>
      <c r="EA2943" s="1"/>
      <c r="EB2943" s="1"/>
      <c r="EC2943" s="1"/>
      <c r="ED2943" s="1"/>
      <c r="EE2943" s="1"/>
      <c r="EF2943" s="1"/>
      <c r="EG2943" s="1"/>
      <c r="EH2943" s="1"/>
      <c r="EI2943" s="1"/>
      <c r="EJ2943" s="1"/>
      <c r="EK2943" s="1"/>
      <c r="EL2943" s="1"/>
      <c r="EM2943" s="1"/>
      <c r="EN2943" s="1"/>
      <c r="EO2943" s="1"/>
      <c r="EP2943" s="1"/>
      <c r="EQ2943" s="1"/>
      <c r="ER2943" s="1"/>
      <c r="ES2943" s="1"/>
      <c r="ET2943" s="1"/>
      <c r="EU2943" s="1"/>
      <c r="EV2943" s="1"/>
      <c r="EW2943" s="1"/>
      <c r="EX2943" s="1"/>
    </row>
    <row r="2944" spans="1:154" x14ac:dyDescent="0.15">
      <c r="A2944" s="35"/>
      <c r="B2944" s="15"/>
      <c r="C2944" s="7"/>
      <c r="D2944" s="13"/>
      <c r="E2944" s="14"/>
      <c r="F2944" s="14"/>
      <c r="G2944" s="14"/>
      <c r="H2944" s="14"/>
      <c r="I2944" s="13"/>
      <c r="J2944" s="5"/>
      <c r="K2944" s="2"/>
      <c r="L2944" s="17"/>
      <c r="M2944" s="12"/>
      <c r="N2944" s="12"/>
      <c r="O2944" s="17"/>
      <c r="P2944" s="14"/>
      <c r="Q2944" s="14"/>
      <c r="R2944" s="14"/>
      <c r="S2944" s="20"/>
      <c r="T2944" s="14"/>
      <c r="U2944" s="4"/>
      <c r="V2944" s="5"/>
      <c r="W2944" s="10"/>
      <c r="X2944" s="10"/>
      <c r="Y2944" s="27"/>
      <c r="Z2944" s="3"/>
      <c r="AA2944" s="1"/>
      <c r="AB2944" s="10"/>
      <c r="AC2944" s="3"/>
      <c r="AD2944" s="3"/>
      <c r="AE2944" s="3"/>
      <c r="AF2944" s="10"/>
      <c r="AG2944" s="11"/>
      <c r="AH2944" s="10"/>
      <c r="AI2944" s="1"/>
      <c r="AJ2944" s="1"/>
      <c r="AK2944" s="1"/>
      <c r="AL2944" s="1"/>
      <c r="AM2944" s="1"/>
      <c r="AN2944" s="1"/>
      <c r="AO2944" s="1"/>
      <c r="AP2944" s="1"/>
      <c r="AQ2944" s="1"/>
      <c r="AR2944" s="1"/>
      <c r="AS2944" s="1"/>
      <c r="AT2944" s="1"/>
      <c r="AU2944" s="1"/>
      <c r="AV2944" s="1"/>
      <c r="AW2944" s="1"/>
      <c r="AX2944" s="1"/>
      <c r="AY2944" s="1"/>
      <c r="AZ2944" s="1"/>
      <c r="BA2944" s="1"/>
      <c r="BB2944" s="1"/>
      <c r="BC2944" s="1"/>
      <c r="BD2944" s="1"/>
      <c r="BE2944" s="1"/>
      <c r="BF2944" s="1"/>
      <c r="BG2944" s="1"/>
      <c r="BH2944" s="1"/>
      <c r="BI2944" s="1"/>
      <c r="BJ2944" s="1"/>
      <c r="BK2944" s="1"/>
      <c r="BL2944" s="1"/>
      <c r="BM2944" s="1"/>
      <c r="BN2944" s="1"/>
      <c r="BO2944" s="1"/>
      <c r="BP2944" s="1"/>
      <c r="BQ2944" s="1"/>
      <c r="BR2944" s="1"/>
      <c r="BS2944" s="1"/>
      <c r="BT2944" s="1"/>
      <c r="BU2944" s="1"/>
      <c r="BV2944" s="1"/>
      <c r="BW2944" s="1"/>
      <c r="BX2944" s="1"/>
      <c r="BY2944" s="1"/>
      <c r="BZ2944" s="1"/>
      <c r="CA2944" s="1"/>
      <c r="CB2944" s="1"/>
      <c r="CC2944" s="1"/>
      <c r="CD2944" s="1"/>
      <c r="CE2944" s="1"/>
      <c r="CF2944" s="1"/>
      <c r="CG2944" s="1"/>
      <c r="CH2944" s="1"/>
      <c r="CI2944" s="1"/>
      <c r="CJ2944" s="1"/>
      <c r="CK2944" s="1"/>
      <c r="CL2944" s="1"/>
      <c r="CM2944" s="1"/>
      <c r="CN2944" s="1"/>
      <c r="CO2944" s="1"/>
      <c r="CP2944" s="1"/>
      <c r="CQ2944" s="1"/>
      <c r="CR2944" s="1"/>
      <c r="CS2944" s="1"/>
      <c r="CT2944" s="1"/>
      <c r="CU2944" s="1"/>
      <c r="CV2944" s="1"/>
      <c r="CW2944" s="1"/>
      <c r="CX2944" s="1"/>
      <c r="CY2944" s="1"/>
      <c r="CZ2944" s="1"/>
      <c r="DA2944" s="1"/>
      <c r="DB2944" s="1"/>
      <c r="DC2944" s="1"/>
      <c r="DD2944" s="1"/>
      <c r="DE2944" s="1"/>
      <c r="DF2944" s="1"/>
      <c r="DG2944" s="1"/>
      <c r="DH2944" s="1"/>
      <c r="DI2944" s="1"/>
      <c r="DJ2944" s="1"/>
      <c r="DK2944" s="1"/>
      <c r="DL2944" s="1"/>
      <c r="DM2944" s="1"/>
      <c r="DN2944" s="1"/>
      <c r="DO2944" s="1"/>
      <c r="DP2944" s="1"/>
      <c r="DQ2944" s="1"/>
      <c r="DR2944" s="1"/>
      <c r="DS2944" s="1"/>
      <c r="DT2944" s="1"/>
      <c r="DU2944" s="1"/>
      <c r="DV2944" s="1"/>
      <c r="DW2944" s="1"/>
      <c r="DX2944" s="1"/>
      <c r="DY2944" s="1"/>
      <c r="DZ2944" s="1"/>
      <c r="EA2944" s="1"/>
      <c r="EB2944" s="1"/>
      <c r="EC2944" s="1"/>
      <c r="ED2944" s="1"/>
      <c r="EE2944" s="1"/>
      <c r="EF2944" s="1"/>
      <c r="EG2944" s="1"/>
      <c r="EH2944" s="1"/>
      <c r="EI2944" s="1"/>
      <c r="EJ2944" s="1"/>
      <c r="EK2944" s="1"/>
      <c r="EL2944" s="1"/>
      <c r="EM2944" s="1"/>
      <c r="EN2944" s="1"/>
      <c r="EO2944" s="1"/>
      <c r="EP2944" s="1"/>
      <c r="EQ2944" s="1"/>
      <c r="ER2944" s="1"/>
      <c r="ES2944" s="1"/>
      <c r="ET2944" s="1"/>
      <c r="EU2944" s="1"/>
      <c r="EV2944" s="1"/>
      <c r="EW2944" s="1"/>
      <c r="EX2944" s="1"/>
    </row>
    <row r="2945" spans="1:154" x14ac:dyDescent="0.15">
      <c r="A2945" s="35"/>
      <c r="B2945" s="15"/>
      <c r="C2945" s="7"/>
      <c r="D2945" s="13"/>
      <c r="E2945" s="14"/>
      <c r="F2945" s="14"/>
      <c r="G2945" s="14"/>
      <c r="H2945" s="14"/>
      <c r="I2945" s="13"/>
      <c r="J2945" s="5"/>
      <c r="K2945" s="2"/>
      <c r="L2945" s="17"/>
      <c r="M2945" s="12"/>
      <c r="N2945" s="12"/>
      <c r="O2945" s="17"/>
      <c r="P2945" s="14"/>
      <c r="Q2945" s="14"/>
      <c r="R2945" s="14"/>
      <c r="S2945" s="20"/>
      <c r="T2945" s="14"/>
      <c r="U2945" s="4"/>
      <c r="V2945" s="5"/>
      <c r="W2945" s="10"/>
      <c r="X2945" s="10"/>
      <c r="Y2945" s="27"/>
      <c r="Z2945" s="3"/>
      <c r="AA2945" s="1"/>
      <c r="AB2945" s="10"/>
      <c r="AC2945" s="3"/>
      <c r="AD2945" s="3"/>
      <c r="AE2945" s="3"/>
      <c r="AF2945" s="10"/>
      <c r="AG2945" s="11"/>
      <c r="AH2945" s="10"/>
      <c r="AI2945" s="1"/>
      <c r="AJ2945" s="1"/>
      <c r="AK2945" s="1"/>
      <c r="AL2945" s="1"/>
      <c r="AM2945" s="1"/>
      <c r="AN2945" s="1"/>
      <c r="AO2945" s="1"/>
      <c r="AP2945" s="1"/>
      <c r="AQ2945" s="1"/>
      <c r="AR2945" s="1"/>
      <c r="AS2945" s="1"/>
      <c r="AT2945" s="1"/>
      <c r="AU2945" s="1"/>
      <c r="AV2945" s="1"/>
      <c r="AW2945" s="1"/>
      <c r="AX2945" s="1"/>
      <c r="AY2945" s="1"/>
      <c r="AZ2945" s="1"/>
      <c r="BA2945" s="1"/>
      <c r="BB2945" s="1"/>
      <c r="BC2945" s="1"/>
      <c r="BD2945" s="1"/>
      <c r="BE2945" s="1"/>
      <c r="BF2945" s="1"/>
      <c r="BG2945" s="1"/>
      <c r="BH2945" s="1"/>
      <c r="BI2945" s="1"/>
      <c r="BJ2945" s="1"/>
      <c r="BK2945" s="1"/>
      <c r="BL2945" s="1"/>
      <c r="BM2945" s="1"/>
      <c r="BN2945" s="1"/>
      <c r="BO2945" s="1"/>
      <c r="BP2945" s="1"/>
      <c r="BQ2945" s="1"/>
      <c r="BR2945" s="1"/>
      <c r="BS2945" s="1"/>
      <c r="BT2945" s="1"/>
      <c r="BU2945" s="1"/>
      <c r="BV2945" s="1"/>
      <c r="BW2945" s="1"/>
      <c r="BX2945" s="1"/>
      <c r="BY2945" s="1"/>
      <c r="BZ2945" s="1"/>
      <c r="CA2945" s="1"/>
      <c r="CB2945" s="1"/>
      <c r="CC2945" s="1"/>
      <c r="CD2945" s="1"/>
      <c r="CE2945" s="1"/>
      <c r="CF2945" s="1"/>
      <c r="CG2945" s="1"/>
      <c r="CH2945" s="1"/>
      <c r="CI2945" s="1"/>
      <c r="CJ2945" s="1"/>
      <c r="CK2945" s="1"/>
      <c r="CL2945" s="1"/>
      <c r="CM2945" s="1"/>
      <c r="CN2945" s="1"/>
      <c r="CO2945" s="1"/>
      <c r="CP2945" s="1"/>
      <c r="CQ2945" s="1"/>
      <c r="CR2945" s="1"/>
      <c r="CS2945" s="1"/>
      <c r="CT2945" s="1"/>
      <c r="CU2945" s="1"/>
      <c r="CV2945" s="1"/>
      <c r="CW2945" s="1"/>
      <c r="CX2945" s="1"/>
      <c r="CY2945" s="1"/>
      <c r="CZ2945" s="1"/>
      <c r="DA2945" s="1"/>
      <c r="DB2945" s="1"/>
      <c r="DC2945" s="1"/>
      <c r="DD2945" s="1"/>
      <c r="DE2945" s="1"/>
      <c r="DF2945" s="1"/>
      <c r="DG2945" s="1"/>
      <c r="DH2945" s="1"/>
      <c r="DI2945" s="1"/>
      <c r="DJ2945" s="1"/>
      <c r="DK2945" s="1"/>
      <c r="DL2945" s="1"/>
      <c r="DM2945" s="1"/>
      <c r="DN2945" s="1"/>
      <c r="DO2945" s="1"/>
      <c r="DP2945" s="1"/>
      <c r="DQ2945" s="1"/>
      <c r="DR2945" s="1"/>
      <c r="DS2945" s="1"/>
      <c r="DT2945" s="1"/>
      <c r="DU2945" s="1"/>
      <c r="DV2945" s="1"/>
      <c r="DW2945" s="1"/>
      <c r="DX2945" s="1"/>
      <c r="DY2945" s="1"/>
      <c r="DZ2945" s="1"/>
      <c r="EA2945" s="1"/>
      <c r="EB2945" s="1"/>
      <c r="EC2945" s="1"/>
      <c r="ED2945" s="1"/>
      <c r="EE2945" s="1"/>
      <c r="EF2945" s="1"/>
      <c r="EG2945" s="1"/>
      <c r="EH2945" s="1"/>
      <c r="EI2945" s="1"/>
      <c r="EJ2945" s="1"/>
      <c r="EK2945" s="1"/>
      <c r="EL2945" s="1"/>
      <c r="EM2945" s="1"/>
      <c r="EN2945" s="1"/>
      <c r="EO2945" s="1"/>
      <c r="EP2945" s="1"/>
      <c r="EQ2945" s="1"/>
      <c r="ER2945" s="1"/>
      <c r="ES2945" s="1"/>
      <c r="ET2945" s="1"/>
      <c r="EU2945" s="1"/>
      <c r="EV2945" s="1"/>
      <c r="EW2945" s="1"/>
      <c r="EX2945" s="1"/>
    </row>
    <row r="2946" spans="1:154" x14ac:dyDescent="0.15">
      <c r="A2946" s="35"/>
      <c r="B2946" s="15"/>
      <c r="C2946" s="7"/>
      <c r="D2946" s="13"/>
      <c r="E2946" s="14"/>
      <c r="F2946" s="14"/>
      <c r="G2946" s="14"/>
      <c r="H2946" s="14"/>
      <c r="I2946" s="13"/>
      <c r="J2946" s="5"/>
      <c r="K2946" s="2"/>
      <c r="L2946" s="17"/>
      <c r="M2946" s="12"/>
      <c r="N2946" s="12"/>
      <c r="O2946" s="17"/>
      <c r="P2946" s="14"/>
      <c r="Q2946" s="14"/>
      <c r="R2946" s="14"/>
      <c r="S2946" s="20"/>
      <c r="T2946" s="14"/>
      <c r="U2946" s="4"/>
      <c r="V2946" s="5"/>
      <c r="W2946" s="10"/>
      <c r="X2946" s="10"/>
      <c r="Y2946" s="27"/>
      <c r="Z2946" s="3"/>
      <c r="AA2946" s="1"/>
      <c r="AB2946" s="10"/>
      <c r="AC2946" s="3"/>
      <c r="AD2946" s="3"/>
      <c r="AE2946" s="3"/>
      <c r="AF2946" s="10"/>
      <c r="AG2946" s="11"/>
      <c r="AH2946" s="10"/>
      <c r="AI2946" s="1"/>
      <c r="AJ2946" s="1"/>
      <c r="AK2946" s="1"/>
      <c r="AL2946" s="1"/>
      <c r="AM2946" s="1"/>
      <c r="AN2946" s="1"/>
      <c r="AO2946" s="1"/>
      <c r="AP2946" s="1"/>
      <c r="AQ2946" s="1"/>
      <c r="AR2946" s="1"/>
      <c r="AS2946" s="1"/>
      <c r="AT2946" s="1"/>
      <c r="AU2946" s="1"/>
      <c r="AV2946" s="1"/>
      <c r="AW2946" s="1"/>
      <c r="AX2946" s="1"/>
      <c r="AY2946" s="1"/>
      <c r="AZ2946" s="1"/>
      <c r="BA2946" s="1"/>
      <c r="BB2946" s="1"/>
      <c r="BC2946" s="1"/>
      <c r="BD2946" s="1"/>
      <c r="BE2946" s="1"/>
      <c r="BF2946" s="1"/>
      <c r="BG2946" s="1"/>
      <c r="BH2946" s="1"/>
      <c r="BI2946" s="1"/>
      <c r="BJ2946" s="1"/>
      <c r="BK2946" s="1"/>
      <c r="BL2946" s="1"/>
      <c r="BM2946" s="1"/>
      <c r="BN2946" s="1"/>
      <c r="BO2946" s="1"/>
      <c r="BP2946" s="1"/>
      <c r="BQ2946" s="1"/>
      <c r="BR2946" s="1"/>
      <c r="BS2946" s="1"/>
      <c r="BT2946" s="1"/>
      <c r="BU2946" s="1"/>
      <c r="BV2946" s="1"/>
      <c r="BW2946" s="1"/>
      <c r="BX2946" s="1"/>
      <c r="BY2946" s="1"/>
      <c r="BZ2946" s="1"/>
      <c r="CA2946" s="1"/>
      <c r="CB2946" s="1"/>
      <c r="CC2946" s="1"/>
      <c r="CD2946" s="1"/>
      <c r="CE2946" s="1"/>
      <c r="CF2946" s="1"/>
      <c r="CG2946" s="1"/>
      <c r="CH2946" s="1"/>
      <c r="CI2946" s="1"/>
      <c r="CJ2946" s="1"/>
      <c r="CK2946" s="1"/>
      <c r="CL2946" s="1"/>
      <c r="CM2946" s="1"/>
      <c r="CN2946" s="1"/>
      <c r="CO2946" s="1"/>
      <c r="CP2946" s="1"/>
      <c r="CQ2946" s="1"/>
      <c r="CR2946" s="1"/>
      <c r="CS2946" s="1"/>
      <c r="CT2946" s="1"/>
      <c r="CU2946" s="1"/>
      <c r="CV2946" s="1"/>
      <c r="CW2946" s="1"/>
      <c r="CX2946" s="1"/>
      <c r="CY2946" s="1"/>
      <c r="CZ2946" s="1"/>
      <c r="DA2946" s="1"/>
      <c r="DB2946" s="1"/>
      <c r="DC2946" s="1"/>
      <c r="DD2946" s="1"/>
      <c r="DE2946" s="1"/>
      <c r="DF2946" s="1"/>
      <c r="DG2946" s="1"/>
      <c r="DH2946" s="1"/>
      <c r="DI2946" s="1"/>
      <c r="DJ2946" s="1"/>
      <c r="DK2946" s="1"/>
      <c r="DL2946" s="1"/>
      <c r="DM2946" s="1"/>
      <c r="DN2946" s="1"/>
      <c r="DO2946" s="1"/>
      <c r="DP2946" s="1"/>
      <c r="DQ2946" s="1"/>
      <c r="DR2946" s="1"/>
      <c r="DS2946" s="1"/>
      <c r="DT2946" s="1"/>
      <c r="DU2946" s="1"/>
      <c r="DV2946" s="1"/>
      <c r="DW2946" s="1"/>
      <c r="DX2946" s="1"/>
      <c r="DY2946" s="1"/>
      <c r="DZ2946" s="1"/>
      <c r="EA2946" s="1"/>
      <c r="EB2946" s="1"/>
      <c r="EC2946" s="1"/>
      <c r="ED2946" s="1"/>
      <c r="EE2946" s="1"/>
      <c r="EF2946" s="1"/>
      <c r="EG2946" s="1"/>
      <c r="EH2946" s="1"/>
      <c r="EI2946" s="1"/>
      <c r="EJ2946" s="1"/>
      <c r="EK2946" s="1"/>
      <c r="EL2946" s="1"/>
      <c r="EM2946" s="1"/>
      <c r="EN2946" s="1"/>
      <c r="EO2946" s="1"/>
      <c r="EP2946" s="1"/>
      <c r="EQ2946" s="1"/>
      <c r="ER2946" s="1"/>
      <c r="ES2946" s="1"/>
      <c r="ET2946" s="1"/>
      <c r="EU2946" s="1"/>
      <c r="EV2946" s="1"/>
      <c r="EW2946" s="1"/>
      <c r="EX2946" s="1"/>
    </row>
    <row r="2947" spans="1:154" x14ac:dyDescent="0.15">
      <c r="A2947" s="35"/>
      <c r="B2947" s="15"/>
      <c r="C2947" s="7"/>
      <c r="D2947" s="13"/>
      <c r="E2947" s="14"/>
      <c r="F2947" s="14"/>
      <c r="G2947" s="14"/>
      <c r="H2947" s="14"/>
      <c r="I2947" s="13"/>
      <c r="J2947" s="5"/>
      <c r="K2947" s="2"/>
      <c r="L2947" s="17"/>
      <c r="M2947" s="12"/>
      <c r="N2947" s="12"/>
      <c r="O2947" s="17"/>
      <c r="P2947" s="14"/>
      <c r="Q2947" s="14"/>
      <c r="R2947" s="14"/>
      <c r="S2947" s="20"/>
      <c r="T2947" s="14"/>
      <c r="U2947" s="4"/>
      <c r="V2947" s="5"/>
      <c r="W2947" s="10"/>
      <c r="X2947" s="10"/>
      <c r="Y2947" s="27"/>
      <c r="Z2947" s="3"/>
      <c r="AA2947" s="1"/>
      <c r="AB2947" s="10"/>
      <c r="AC2947" s="3"/>
      <c r="AD2947" s="3"/>
      <c r="AE2947" s="3"/>
      <c r="AF2947" s="10"/>
      <c r="AG2947" s="11"/>
      <c r="AH2947" s="10"/>
      <c r="AI2947" s="1"/>
      <c r="AJ2947" s="1"/>
      <c r="AK2947" s="1"/>
      <c r="AL2947" s="1"/>
      <c r="AM2947" s="1"/>
      <c r="AN2947" s="1"/>
      <c r="AO2947" s="1"/>
      <c r="AP2947" s="1"/>
      <c r="AQ2947" s="1"/>
      <c r="AR2947" s="1"/>
      <c r="AS2947" s="1"/>
      <c r="AT2947" s="1"/>
      <c r="AU2947" s="1"/>
      <c r="AV2947" s="1"/>
      <c r="AW2947" s="1"/>
      <c r="AX2947" s="1"/>
      <c r="AY2947" s="1"/>
      <c r="AZ2947" s="1"/>
      <c r="BA2947" s="1"/>
      <c r="BB2947" s="1"/>
      <c r="BC2947" s="1"/>
      <c r="BD2947" s="1"/>
      <c r="BE2947" s="1"/>
      <c r="BF2947" s="1"/>
      <c r="BG2947" s="1"/>
      <c r="BH2947" s="1"/>
      <c r="BI2947" s="1"/>
      <c r="BJ2947" s="1"/>
      <c r="BK2947" s="1"/>
      <c r="BL2947" s="1"/>
      <c r="BM2947" s="1"/>
      <c r="BN2947" s="1"/>
      <c r="BO2947" s="1"/>
      <c r="BP2947" s="1"/>
      <c r="BQ2947" s="1"/>
      <c r="BR2947" s="1"/>
      <c r="BS2947" s="1"/>
      <c r="BT2947" s="1"/>
      <c r="BU2947" s="1"/>
      <c r="BV2947" s="1"/>
      <c r="BW2947" s="1"/>
      <c r="BX2947" s="1"/>
      <c r="BY2947" s="1"/>
      <c r="BZ2947" s="1"/>
      <c r="CA2947" s="1"/>
      <c r="CB2947" s="1"/>
      <c r="CC2947" s="1"/>
      <c r="CD2947" s="1"/>
      <c r="CE2947" s="1"/>
      <c r="CF2947" s="1"/>
      <c r="CG2947" s="1"/>
      <c r="CH2947" s="1"/>
      <c r="CI2947" s="1"/>
      <c r="CJ2947" s="1"/>
      <c r="CK2947" s="1"/>
      <c r="CL2947" s="1"/>
      <c r="CM2947" s="1"/>
      <c r="CN2947" s="1"/>
      <c r="CO2947" s="1"/>
      <c r="CP2947" s="1"/>
      <c r="CQ2947" s="1"/>
      <c r="CR2947" s="1"/>
      <c r="CS2947" s="1"/>
      <c r="CT2947" s="1"/>
      <c r="CU2947" s="1"/>
      <c r="CV2947" s="1"/>
      <c r="CW2947" s="1"/>
      <c r="CX2947" s="1"/>
      <c r="CY2947" s="1"/>
      <c r="CZ2947" s="1"/>
      <c r="DA2947" s="1"/>
      <c r="DB2947" s="1"/>
      <c r="DC2947" s="1"/>
      <c r="DD2947" s="1"/>
      <c r="DE2947" s="1"/>
      <c r="DF2947" s="1"/>
      <c r="DG2947" s="1"/>
      <c r="DH2947" s="1"/>
      <c r="DI2947" s="1"/>
      <c r="DJ2947" s="1"/>
      <c r="DK2947" s="1"/>
      <c r="DL2947" s="1"/>
      <c r="DM2947" s="1"/>
      <c r="DN2947" s="1"/>
      <c r="DO2947" s="1"/>
      <c r="DP2947" s="1"/>
      <c r="DQ2947" s="1"/>
      <c r="DR2947" s="1"/>
      <c r="DS2947" s="1"/>
      <c r="DT2947" s="1"/>
      <c r="DU2947" s="1"/>
      <c r="DV2947" s="1"/>
      <c r="DW2947" s="1"/>
      <c r="DX2947" s="1"/>
      <c r="DY2947" s="1"/>
      <c r="DZ2947" s="1"/>
      <c r="EA2947" s="1"/>
      <c r="EB2947" s="1"/>
      <c r="EC2947" s="1"/>
      <c r="ED2947" s="1"/>
      <c r="EE2947" s="1"/>
      <c r="EF2947" s="1"/>
      <c r="EG2947" s="1"/>
      <c r="EH2947" s="1"/>
      <c r="EI2947" s="1"/>
      <c r="EJ2947" s="1"/>
      <c r="EK2947" s="1"/>
      <c r="EL2947" s="1"/>
      <c r="EM2947" s="1"/>
      <c r="EN2947" s="1"/>
      <c r="EO2947" s="1"/>
      <c r="EP2947" s="1"/>
      <c r="EQ2947" s="1"/>
      <c r="ER2947" s="1"/>
      <c r="ES2947" s="1"/>
      <c r="ET2947" s="1"/>
      <c r="EU2947" s="1"/>
      <c r="EV2947" s="1"/>
      <c r="EW2947" s="1"/>
      <c r="EX2947" s="1"/>
    </row>
    <row r="2948" spans="1:154" x14ac:dyDescent="0.15">
      <c r="A2948" s="35"/>
      <c r="B2948" s="15"/>
      <c r="C2948" s="7"/>
      <c r="D2948" s="13"/>
      <c r="E2948" s="14"/>
      <c r="F2948" s="14"/>
      <c r="G2948" s="14"/>
      <c r="H2948" s="14"/>
      <c r="I2948" s="13"/>
      <c r="J2948" s="5"/>
      <c r="K2948" s="2"/>
      <c r="L2948" s="17"/>
      <c r="M2948" s="12"/>
      <c r="N2948" s="12"/>
      <c r="O2948" s="17"/>
      <c r="P2948" s="14"/>
      <c r="Q2948" s="14"/>
      <c r="R2948" s="14"/>
      <c r="S2948" s="20"/>
      <c r="T2948" s="14"/>
      <c r="U2948" s="4"/>
      <c r="V2948" s="5"/>
      <c r="W2948" s="10"/>
      <c r="X2948" s="10"/>
      <c r="Y2948" s="27"/>
      <c r="Z2948" s="3"/>
      <c r="AA2948" s="1"/>
      <c r="AB2948" s="10"/>
      <c r="AC2948" s="3"/>
      <c r="AD2948" s="3"/>
      <c r="AE2948" s="3"/>
      <c r="AF2948" s="10"/>
      <c r="AG2948" s="11"/>
      <c r="AH2948" s="10"/>
      <c r="AI2948" s="1"/>
      <c r="AJ2948" s="1"/>
      <c r="AK2948" s="1"/>
      <c r="AL2948" s="1"/>
      <c r="AM2948" s="1"/>
      <c r="AN2948" s="1"/>
      <c r="AO2948" s="1"/>
      <c r="AP2948" s="1"/>
      <c r="AQ2948" s="1"/>
      <c r="AR2948" s="1"/>
      <c r="AS2948" s="1"/>
      <c r="AT2948" s="1"/>
      <c r="AU2948" s="1"/>
      <c r="AV2948" s="1"/>
      <c r="AW2948" s="1"/>
      <c r="AX2948" s="1"/>
      <c r="AY2948" s="1"/>
      <c r="AZ2948" s="1"/>
      <c r="BA2948" s="1"/>
      <c r="BB2948" s="1"/>
      <c r="BC2948" s="1"/>
      <c r="BD2948" s="1"/>
      <c r="BE2948" s="1"/>
      <c r="BF2948" s="1"/>
      <c r="BG2948" s="1"/>
      <c r="BH2948" s="1"/>
      <c r="BI2948" s="1"/>
      <c r="BJ2948" s="1"/>
      <c r="BK2948" s="1"/>
      <c r="BL2948" s="1"/>
      <c r="BM2948" s="1"/>
      <c r="BN2948" s="1"/>
      <c r="BO2948" s="1"/>
      <c r="BP2948" s="1"/>
      <c r="BQ2948" s="1"/>
      <c r="BR2948" s="1"/>
      <c r="BS2948" s="1"/>
      <c r="BT2948" s="1"/>
      <c r="BU2948" s="1"/>
      <c r="BV2948" s="1"/>
      <c r="BW2948" s="1"/>
      <c r="BX2948" s="1"/>
      <c r="BY2948" s="1"/>
      <c r="BZ2948" s="1"/>
      <c r="CA2948" s="1"/>
      <c r="CB2948" s="1"/>
      <c r="CC2948" s="1"/>
      <c r="CD2948" s="1"/>
      <c r="CE2948" s="1"/>
      <c r="CF2948" s="1"/>
      <c r="CG2948" s="1"/>
      <c r="CH2948" s="1"/>
      <c r="CI2948" s="1"/>
      <c r="CJ2948" s="1"/>
      <c r="CK2948" s="1"/>
      <c r="CL2948" s="1"/>
      <c r="CM2948" s="1"/>
      <c r="CN2948" s="1"/>
      <c r="CO2948" s="1"/>
      <c r="CP2948" s="1"/>
      <c r="CQ2948" s="1"/>
      <c r="CR2948" s="1"/>
      <c r="CS2948" s="1"/>
      <c r="CT2948" s="1"/>
      <c r="CU2948" s="1"/>
      <c r="CV2948" s="1"/>
      <c r="CW2948" s="1"/>
      <c r="CX2948" s="1"/>
      <c r="CY2948" s="1"/>
      <c r="CZ2948" s="1"/>
      <c r="DA2948" s="1"/>
      <c r="DB2948" s="1"/>
      <c r="DC2948" s="1"/>
      <c r="DD2948" s="1"/>
      <c r="DE2948" s="1"/>
      <c r="DF2948" s="1"/>
      <c r="DG2948" s="1"/>
      <c r="DH2948" s="1"/>
      <c r="DI2948" s="1"/>
      <c r="DJ2948" s="1"/>
      <c r="DK2948" s="1"/>
      <c r="DL2948" s="1"/>
      <c r="DM2948" s="1"/>
      <c r="DN2948" s="1"/>
      <c r="DO2948" s="1"/>
      <c r="DP2948" s="1"/>
      <c r="DQ2948" s="1"/>
      <c r="DR2948" s="1"/>
      <c r="DS2948" s="1"/>
      <c r="DT2948" s="1"/>
      <c r="DU2948" s="1"/>
      <c r="DV2948" s="1"/>
      <c r="DW2948" s="1"/>
      <c r="DX2948" s="1"/>
      <c r="DY2948" s="1"/>
      <c r="DZ2948" s="1"/>
      <c r="EA2948" s="1"/>
      <c r="EB2948" s="1"/>
      <c r="EC2948" s="1"/>
      <c r="ED2948" s="1"/>
      <c r="EE2948" s="1"/>
      <c r="EF2948" s="1"/>
      <c r="EG2948" s="1"/>
      <c r="EH2948" s="1"/>
      <c r="EI2948" s="1"/>
      <c r="EJ2948" s="1"/>
      <c r="EK2948" s="1"/>
      <c r="EL2948" s="1"/>
      <c r="EM2948" s="1"/>
      <c r="EN2948" s="1"/>
      <c r="EO2948" s="1"/>
      <c r="EP2948" s="1"/>
      <c r="EQ2948" s="1"/>
      <c r="ER2948" s="1"/>
      <c r="ES2948" s="1"/>
      <c r="ET2948" s="1"/>
      <c r="EU2948" s="1"/>
      <c r="EV2948" s="1"/>
      <c r="EW2948" s="1"/>
      <c r="EX2948" s="1"/>
    </row>
    <row r="2949" spans="1:154" x14ac:dyDescent="0.15">
      <c r="A2949" s="35"/>
      <c r="B2949" s="15"/>
      <c r="C2949" s="7"/>
      <c r="D2949" s="13"/>
      <c r="E2949" s="14"/>
      <c r="F2949" s="14"/>
      <c r="G2949" s="14"/>
      <c r="H2949" s="14"/>
      <c r="I2949" s="13"/>
      <c r="J2949" s="5"/>
      <c r="K2949" s="2"/>
      <c r="L2949" s="17"/>
      <c r="M2949" s="12"/>
      <c r="N2949" s="12"/>
      <c r="O2949" s="17"/>
      <c r="P2949" s="14"/>
      <c r="Q2949" s="14"/>
      <c r="R2949" s="14"/>
      <c r="S2949" s="20"/>
      <c r="T2949" s="14"/>
      <c r="U2949" s="4"/>
      <c r="V2949" s="5"/>
      <c r="W2949" s="10"/>
      <c r="X2949" s="10"/>
      <c r="Y2949" s="27"/>
      <c r="Z2949" s="3"/>
      <c r="AA2949" s="1"/>
      <c r="AB2949" s="10"/>
      <c r="AC2949" s="3"/>
      <c r="AD2949" s="3"/>
      <c r="AE2949" s="3"/>
      <c r="AF2949" s="10"/>
      <c r="AG2949" s="11"/>
      <c r="AH2949" s="10"/>
      <c r="AI2949" s="1"/>
      <c r="AJ2949" s="1"/>
      <c r="AK2949" s="1"/>
      <c r="AL2949" s="1"/>
      <c r="AM2949" s="1"/>
      <c r="AN2949" s="1"/>
      <c r="AO2949" s="1"/>
      <c r="AP2949" s="1"/>
      <c r="AQ2949" s="1"/>
      <c r="AR2949" s="1"/>
      <c r="AS2949" s="1"/>
      <c r="AT2949" s="1"/>
      <c r="AU2949" s="1"/>
      <c r="AV2949" s="1"/>
      <c r="AW2949" s="1"/>
      <c r="AX2949" s="1"/>
      <c r="AY2949" s="1"/>
      <c r="AZ2949" s="1"/>
      <c r="BA2949" s="1"/>
      <c r="BB2949" s="1"/>
      <c r="BC2949" s="1"/>
      <c r="BD2949" s="1"/>
      <c r="BE2949" s="1"/>
      <c r="BF2949" s="1"/>
      <c r="BG2949" s="1"/>
      <c r="BH2949" s="1"/>
      <c r="BI2949" s="1"/>
      <c r="BJ2949" s="1"/>
      <c r="BK2949" s="1"/>
      <c r="BL2949" s="1"/>
      <c r="BM2949" s="1"/>
      <c r="BN2949" s="1"/>
      <c r="BO2949" s="1"/>
      <c r="BP2949" s="1"/>
      <c r="BQ2949" s="1"/>
      <c r="BR2949" s="1"/>
      <c r="BS2949" s="1"/>
      <c r="BT2949" s="1"/>
      <c r="BU2949" s="1"/>
      <c r="BV2949" s="1"/>
      <c r="BW2949" s="1"/>
      <c r="BX2949" s="1"/>
      <c r="BY2949" s="1"/>
      <c r="BZ2949" s="1"/>
      <c r="CA2949" s="1"/>
      <c r="CB2949" s="1"/>
      <c r="CC2949" s="1"/>
      <c r="CD2949" s="1"/>
      <c r="CE2949" s="1"/>
      <c r="CF2949" s="1"/>
      <c r="CG2949" s="1"/>
      <c r="CH2949" s="1"/>
      <c r="CI2949" s="1"/>
      <c r="CJ2949" s="1"/>
      <c r="CK2949" s="1"/>
      <c r="CL2949" s="1"/>
      <c r="CM2949" s="1"/>
      <c r="CN2949" s="1"/>
      <c r="CO2949" s="1"/>
      <c r="CP2949" s="1"/>
      <c r="CQ2949" s="1"/>
      <c r="CR2949" s="1"/>
      <c r="CS2949" s="1"/>
      <c r="CT2949" s="1"/>
      <c r="CU2949" s="1"/>
      <c r="CV2949" s="1"/>
      <c r="CW2949" s="1"/>
      <c r="CX2949" s="1"/>
      <c r="CY2949" s="1"/>
      <c r="CZ2949" s="1"/>
      <c r="DA2949" s="1"/>
      <c r="DB2949" s="1"/>
      <c r="DC2949" s="1"/>
      <c r="DD2949" s="1"/>
      <c r="DE2949" s="1"/>
      <c r="DF2949" s="1"/>
      <c r="DG2949" s="1"/>
      <c r="DH2949" s="1"/>
      <c r="DI2949" s="1"/>
      <c r="DJ2949" s="1"/>
      <c r="DK2949" s="1"/>
      <c r="DL2949" s="1"/>
      <c r="DM2949" s="1"/>
      <c r="DN2949" s="1"/>
      <c r="DO2949" s="1"/>
      <c r="DP2949" s="1"/>
      <c r="DQ2949" s="1"/>
      <c r="DR2949" s="1"/>
      <c r="DS2949" s="1"/>
      <c r="DT2949" s="1"/>
      <c r="DU2949" s="1"/>
      <c r="DV2949" s="1"/>
      <c r="DW2949" s="1"/>
      <c r="DX2949" s="1"/>
      <c r="DY2949" s="1"/>
      <c r="DZ2949" s="1"/>
      <c r="EA2949" s="1"/>
      <c r="EB2949" s="1"/>
      <c r="EC2949" s="1"/>
      <c r="ED2949" s="1"/>
      <c r="EE2949" s="1"/>
      <c r="EF2949" s="1"/>
      <c r="EG2949" s="1"/>
      <c r="EH2949" s="1"/>
      <c r="EI2949" s="1"/>
      <c r="EJ2949" s="1"/>
      <c r="EK2949" s="1"/>
      <c r="EL2949" s="1"/>
      <c r="EM2949" s="1"/>
      <c r="EN2949" s="1"/>
      <c r="EO2949" s="1"/>
      <c r="EP2949" s="1"/>
      <c r="EQ2949" s="1"/>
      <c r="ER2949" s="1"/>
      <c r="ES2949" s="1"/>
      <c r="ET2949" s="1"/>
      <c r="EU2949" s="1"/>
      <c r="EV2949" s="1"/>
      <c r="EW2949" s="1"/>
      <c r="EX2949" s="1"/>
    </row>
    <row r="2950" spans="1:154" x14ac:dyDescent="0.15">
      <c r="A2950" s="35"/>
      <c r="B2950" s="15"/>
      <c r="C2950" s="7"/>
      <c r="D2950" s="13"/>
      <c r="E2950" s="14"/>
      <c r="F2950" s="14"/>
      <c r="G2950" s="14"/>
      <c r="H2950" s="14"/>
      <c r="I2950" s="13"/>
      <c r="J2950" s="5"/>
      <c r="K2950" s="2"/>
      <c r="L2950" s="17"/>
      <c r="M2950" s="12"/>
      <c r="N2950" s="12"/>
      <c r="O2950" s="17"/>
      <c r="P2950" s="14"/>
      <c r="Q2950" s="14"/>
      <c r="R2950" s="14"/>
      <c r="S2950" s="20"/>
      <c r="T2950" s="14"/>
      <c r="U2950" s="4"/>
      <c r="V2950" s="5"/>
      <c r="W2950" s="10"/>
      <c r="X2950" s="10"/>
      <c r="Y2950" s="27"/>
      <c r="Z2950" s="3"/>
      <c r="AA2950" s="1"/>
      <c r="AB2950" s="10"/>
      <c r="AC2950" s="3"/>
      <c r="AD2950" s="3"/>
      <c r="AE2950" s="3"/>
      <c r="AF2950" s="10"/>
      <c r="AG2950" s="11"/>
      <c r="AH2950" s="10"/>
      <c r="AI2950" s="1"/>
      <c r="AJ2950" s="1"/>
      <c r="AK2950" s="1"/>
      <c r="AL2950" s="1"/>
      <c r="AM2950" s="1"/>
      <c r="AN2950" s="1"/>
      <c r="AO2950" s="1"/>
      <c r="AP2950" s="1"/>
      <c r="AQ2950" s="1"/>
      <c r="AR2950" s="1"/>
      <c r="AS2950" s="1"/>
      <c r="AT2950" s="1"/>
      <c r="AU2950" s="1"/>
      <c r="AV2950" s="1"/>
      <c r="AW2950" s="1"/>
      <c r="AX2950" s="1"/>
      <c r="AY2950" s="1"/>
      <c r="AZ2950" s="1"/>
      <c r="BA2950" s="1"/>
      <c r="BB2950" s="1"/>
      <c r="BC2950" s="1"/>
      <c r="BD2950" s="1"/>
      <c r="BE2950" s="1"/>
      <c r="BF2950" s="1"/>
      <c r="BG2950" s="1"/>
      <c r="BH2950" s="1"/>
      <c r="BI2950" s="1"/>
      <c r="BJ2950" s="1"/>
      <c r="BK2950" s="1"/>
      <c r="BL2950" s="1"/>
      <c r="BM2950" s="1"/>
      <c r="BN2950" s="1"/>
      <c r="BO2950" s="1"/>
      <c r="BP2950" s="1"/>
      <c r="BQ2950" s="1"/>
      <c r="BR2950" s="1"/>
      <c r="BS2950" s="1"/>
      <c r="BT2950" s="1"/>
      <c r="BU2950" s="1"/>
      <c r="BV2950" s="1"/>
      <c r="BW2950" s="1"/>
      <c r="BX2950" s="1"/>
      <c r="BY2950" s="1"/>
      <c r="BZ2950" s="1"/>
      <c r="CA2950" s="1"/>
      <c r="CB2950" s="1"/>
      <c r="CC2950" s="1"/>
      <c r="CD2950" s="1"/>
      <c r="CE2950" s="1"/>
      <c r="CF2950" s="1"/>
      <c r="CG2950" s="1"/>
      <c r="CH2950" s="1"/>
      <c r="CI2950" s="1"/>
      <c r="CJ2950" s="1"/>
      <c r="CK2950" s="1"/>
      <c r="CL2950" s="1"/>
      <c r="CM2950" s="1"/>
      <c r="CN2950" s="1"/>
      <c r="CO2950" s="1"/>
      <c r="CP2950" s="1"/>
      <c r="CQ2950" s="1"/>
      <c r="CR2950" s="1"/>
      <c r="CS2950" s="1"/>
      <c r="CT2950" s="1"/>
      <c r="CU2950" s="1"/>
      <c r="CV2950" s="1"/>
      <c r="CW2950" s="1"/>
      <c r="CX2950" s="1"/>
      <c r="CY2950" s="1"/>
      <c r="CZ2950" s="1"/>
      <c r="DA2950" s="1"/>
      <c r="DB2950" s="1"/>
      <c r="DC2950" s="1"/>
      <c r="DD2950" s="1"/>
      <c r="DE2950" s="1"/>
      <c r="DF2950" s="1"/>
      <c r="DG2950" s="1"/>
      <c r="DH2950" s="1"/>
      <c r="DI2950" s="1"/>
      <c r="DJ2950" s="1"/>
      <c r="DK2950" s="1"/>
      <c r="DL2950" s="1"/>
      <c r="DM2950" s="1"/>
      <c r="DN2950" s="1"/>
      <c r="DO2950" s="1"/>
      <c r="DP2950" s="1"/>
      <c r="DQ2950" s="1"/>
      <c r="DR2950" s="1"/>
      <c r="DS2950" s="1"/>
      <c r="DT2950" s="1"/>
      <c r="DU2950" s="1"/>
      <c r="DV2950" s="1"/>
      <c r="DW2950" s="1"/>
      <c r="DX2950" s="1"/>
      <c r="DY2950" s="1"/>
      <c r="DZ2950" s="1"/>
      <c r="EA2950" s="1"/>
      <c r="EB2950" s="1"/>
      <c r="EC2950" s="1"/>
      <c r="ED2950" s="1"/>
      <c r="EE2950" s="1"/>
      <c r="EF2950" s="1"/>
      <c r="EG2950" s="1"/>
      <c r="EH2950" s="1"/>
      <c r="EI2950" s="1"/>
      <c r="EJ2950" s="1"/>
      <c r="EK2950" s="1"/>
      <c r="EL2950" s="1"/>
      <c r="EM2950" s="1"/>
      <c r="EN2950" s="1"/>
      <c r="EO2950" s="1"/>
      <c r="EP2950" s="1"/>
      <c r="EQ2950" s="1"/>
      <c r="ER2950" s="1"/>
      <c r="ES2950" s="1"/>
      <c r="ET2950" s="1"/>
      <c r="EU2950" s="1"/>
      <c r="EV2950" s="1"/>
      <c r="EW2950" s="1"/>
      <c r="EX2950" s="1"/>
    </row>
    <row r="2951" spans="1:154" x14ac:dyDescent="0.15">
      <c r="A2951" s="35"/>
      <c r="B2951" s="15"/>
      <c r="C2951" s="7"/>
      <c r="D2951" s="13"/>
      <c r="E2951" s="14"/>
      <c r="F2951" s="14"/>
      <c r="G2951" s="14"/>
      <c r="H2951" s="14"/>
      <c r="I2951" s="13"/>
      <c r="J2951" s="5"/>
      <c r="K2951" s="2"/>
      <c r="L2951" s="17"/>
      <c r="M2951" s="12"/>
      <c r="N2951" s="12"/>
      <c r="O2951" s="17"/>
      <c r="P2951" s="14"/>
      <c r="Q2951" s="14"/>
      <c r="R2951" s="14"/>
      <c r="S2951" s="20"/>
      <c r="T2951" s="14"/>
      <c r="U2951" s="4"/>
      <c r="V2951" s="5"/>
      <c r="W2951" s="10"/>
      <c r="X2951" s="10"/>
      <c r="Y2951" s="27"/>
      <c r="Z2951" s="3"/>
      <c r="AA2951" s="1"/>
      <c r="AB2951" s="10"/>
      <c r="AC2951" s="3"/>
      <c r="AD2951" s="3"/>
      <c r="AE2951" s="3"/>
      <c r="AF2951" s="10"/>
      <c r="AG2951" s="11"/>
      <c r="AH2951" s="10"/>
      <c r="AI2951" s="1"/>
      <c r="AJ2951" s="1"/>
      <c r="AK2951" s="1"/>
      <c r="AL2951" s="1"/>
      <c r="AM2951" s="1"/>
      <c r="AN2951" s="1"/>
      <c r="AO2951" s="1"/>
      <c r="AP2951" s="1"/>
      <c r="AQ2951" s="1"/>
      <c r="AR2951" s="1"/>
      <c r="AS2951" s="1"/>
      <c r="AT2951" s="1"/>
      <c r="AU2951" s="1"/>
      <c r="AV2951" s="1"/>
      <c r="AW2951" s="1"/>
      <c r="AX2951" s="1"/>
      <c r="AY2951" s="1"/>
      <c r="AZ2951" s="1"/>
      <c r="BA2951" s="1"/>
      <c r="BB2951" s="1"/>
      <c r="BC2951" s="1"/>
      <c r="BD2951" s="1"/>
      <c r="BE2951" s="1"/>
      <c r="BF2951" s="1"/>
      <c r="BG2951" s="1"/>
      <c r="BH2951" s="1"/>
      <c r="BI2951" s="1"/>
      <c r="BJ2951" s="1"/>
      <c r="BK2951" s="1"/>
      <c r="BL2951" s="1"/>
      <c r="BM2951" s="1"/>
      <c r="BN2951" s="1"/>
      <c r="BO2951" s="1"/>
      <c r="BP2951" s="1"/>
      <c r="BQ2951" s="1"/>
      <c r="BR2951" s="1"/>
      <c r="BS2951" s="1"/>
      <c r="BT2951" s="1"/>
      <c r="BU2951" s="1"/>
      <c r="BV2951" s="1"/>
      <c r="BW2951" s="1"/>
      <c r="BX2951" s="1"/>
      <c r="BY2951" s="1"/>
      <c r="BZ2951" s="1"/>
      <c r="CA2951" s="1"/>
      <c r="CB2951" s="1"/>
      <c r="CC2951" s="1"/>
      <c r="CD2951" s="1"/>
      <c r="CE2951" s="1"/>
      <c r="CF2951" s="1"/>
      <c r="CG2951" s="1"/>
      <c r="CH2951" s="1"/>
      <c r="CI2951" s="1"/>
      <c r="CJ2951" s="1"/>
      <c r="CK2951" s="1"/>
      <c r="CL2951" s="1"/>
      <c r="CM2951" s="1"/>
      <c r="CN2951" s="1"/>
      <c r="CO2951" s="1"/>
      <c r="CP2951" s="1"/>
      <c r="CQ2951" s="1"/>
      <c r="CR2951" s="1"/>
      <c r="CS2951" s="1"/>
      <c r="CT2951" s="1"/>
      <c r="CU2951" s="1"/>
      <c r="CV2951" s="1"/>
      <c r="CW2951" s="1"/>
      <c r="CX2951" s="1"/>
      <c r="CY2951" s="1"/>
      <c r="CZ2951" s="1"/>
      <c r="DA2951" s="1"/>
      <c r="DB2951" s="1"/>
      <c r="DC2951" s="1"/>
      <c r="DD2951" s="1"/>
      <c r="DE2951" s="1"/>
      <c r="DF2951" s="1"/>
      <c r="DG2951" s="1"/>
      <c r="DH2951" s="1"/>
      <c r="DI2951" s="1"/>
      <c r="DJ2951" s="1"/>
      <c r="DK2951" s="1"/>
      <c r="DL2951" s="1"/>
      <c r="DM2951" s="1"/>
      <c r="DN2951" s="1"/>
      <c r="DO2951" s="1"/>
      <c r="DP2951" s="1"/>
      <c r="DQ2951" s="1"/>
      <c r="DR2951" s="1"/>
      <c r="DS2951" s="1"/>
      <c r="DT2951" s="1"/>
      <c r="DU2951" s="1"/>
      <c r="DV2951" s="1"/>
      <c r="DW2951" s="1"/>
      <c r="DX2951" s="1"/>
      <c r="DY2951" s="1"/>
      <c r="DZ2951" s="1"/>
      <c r="EA2951" s="1"/>
      <c r="EB2951" s="1"/>
      <c r="EC2951" s="1"/>
      <c r="ED2951" s="1"/>
      <c r="EE2951" s="1"/>
      <c r="EF2951" s="1"/>
      <c r="EG2951" s="1"/>
      <c r="EH2951" s="1"/>
      <c r="EI2951" s="1"/>
      <c r="EJ2951" s="1"/>
      <c r="EK2951" s="1"/>
      <c r="EL2951" s="1"/>
      <c r="EM2951" s="1"/>
      <c r="EN2951" s="1"/>
      <c r="EO2951" s="1"/>
      <c r="EP2951" s="1"/>
      <c r="EQ2951" s="1"/>
      <c r="ER2951" s="1"/>
      <c r="ES2951" s="1"/>
      <c r="ET2951" s="1"/>
      <c r="EU2951" s="1"/>
      <c r="EV2951" s="1"/>
      <c r="EW2951" s="1"/>
      <c r="EX2951" s="1"/>
    </row>
    <row r="2952" spans="1:154" x14ac:dyDescent="0.15">
      <c r="A2952" s="35"/>
      <c r="B2952" s="15"/>
      <c r="C2952" s="7"/>
      <c r="D2952" s="13"/>
      <c r="E2952" s="14"/>
      <c r="F2952" s="14"/>
      <c r="G2952" s="14"/>
      <c r="H2952" s="14"/>
      <c r="I2952" s="13"/>
      <c r="J2952" s="5"/>
      <c r="K2952" s="2"/>
      <c r="L2952" s="17"/>
      <c r="M2952" s="12"/>
      <c r="N2952" s="12"/>
      <c r="O2952" s="17"/>
      <c r="P2952" s="14"/>
      <c r="Q2952" s="14"/>
      <c r="R2952" s="14"/>
      <c r="S2952" s="20"/>
      <c r="T2952" s="14"/>
      <c r="U2952" s="4"/>
      <c r="V2952" s="5"/>
      <c r="W2952" s="10"/>
      <c r="X2952" s="10"/>
      <c r="Y2952" s="27"/>
      <c r="Z2952" s="3"/>
      <c r="AA2952" s="1"/>
      <c r="AB2952" s="10"/>
      <c r="AC2952" s="3"/>
      <c r="AD2952" s="3"/>
      <c r="AE2952" s="3"/>
      <c r="AF2952" s="10"/>
      <c r="AG2952" s="11"/>
      <c r="AH2952" s="10"/>
      <c r="AI2952" s="1"/>
      <c r="AJ2952" s="1"/>
      <c r="AK2952" s="1"/>
      <c r="AL2952" s="1"/>
      <c r="AM2952" s="1"/>
      <c r="AN2952" s="1"/>
      <c r="AO2952" s="1"/>
      <c r="AP2952" s="1"/>
      <c r="AQ2952" s="1"/>
      <c r="AR2952" s="1"/>
      <c r="AS2952" s="1"/>
      <c r="AT2952" s="1"/>
      <c r="AU2952" s="1"/>
      <c r="AV2952" s="1"/>
      <c r="AW2952" s="1"/>
      <c r="AX2952" s="1"/>
      <c r="AY2952" s="1"/>
      <c r="AZ2952" s="1"/>
      <c r="BA2952" s="1"/>
      <c r="BB2952" s="1"/>
      <c r="BC2952" s="1"/>
      <c r="BD2952" s="1"/>
      <c r="BE2952" s="1"/>
      <c r="BF2952" s="1"/>
      <c r="BG2952" s="1"/>
      <c r="BH2952" s="1"/>
      <c r="BI2952" s="1"/>
      <c r="BJ2952" s="1"/>
      <c r="BK2952" s="1"/>
      <c r="BL2952" s="1"/>
      <c r="BM2952" s="1"/>
      <c r="BN2952" s="1"/>
      <c r="BO2952" s="1"/>
      <c r="BP2952" s="1"/>
      <c r="BQ2952" s="1"/>
      <c r="BR2952" s="1"/>
      <c r="BS2952" s="1"/>
      <c r="BT2952" s="1"/>
      <c r="BU2952" s="1"/>
      <c r="BV2952" s="1"/>
      <c r="BW2952" s="1"/>
      <c r="BX2952" s="1"/>
      <c r="BY2952" s="1"/>
      <c r="BZ2952" s="1"/>
      <c r="CA2952" s="1"/>
      <c r="CB2952" s="1"/>
      <c r="CC2952" s="1"/>
      <c r="CD2952" s="1"/>
      <c r="CE2952" s="1"/>
      <c r="CF2952" s="1"/>
      <c r="CG2952" s="1"/>
      <c r="CH2952" s="1"/>
      <c r="CI2952" s="1"/>
      <c r="CJ2952" s="1"/>
      <c r="CK2952" s="1"/>
      <c r="CL2952" s="1"/>
      <c r="CM2952" s="1"/>
      <c r="CN2952" s="1"/>
      <c r="CO2952" s="1"/>
      <c r="CP2952" s="1"/>
      <c r="CQ2952" s="1"/>
      <c r="CR2952" s="1"/>
      <c r="CS2952" s="1"/>
      <c r="CT2952" s="1"/>
      <c r="CU2952" s="1"/>
      <c r="CV2952" s="1"/>
      <c r="CW2952" s="1"/>
      <c r="CX2952" s="1"/>
      <c r="CY2952" s="1"/>
      <c r="CZ2952" s="1"/>
      <c r="DA2952" s="1"/>
      <c r="DB2952" s="1"/>
      <c r="DC2952" s="1"/>
      <c r="DD2952" s="1"/>
      <c r="DE2952" s="1"/>
      <c r="DF2952" s="1"/>
      <c r="DG2952" s="1"/>
      <c r="DH2952" s="1"/>
      <c r="DI2952" s="1"/>
      <c r="DJ2952" s="1"/>
      <c r="DK2952" s="1"/>
      <c r="DL2952" s="1"/>
      <c r="DM2952" s="1"/>
      <c r="DN2952" s="1"/>
      <c r="DO2952" s="1"/>
      <c r="DP2952" s="1"/>
      <c r="DQ2952" s="1"/>
      <c r="DR2952" s="1"/>
      <c r="DS2952" s="1"/>
      <c r="DT2952" s="1"/>
      <c r="DU2952" s="1"/>
      <c r="DV2952" s="1"/>
      <c r="DW2952" s="1"/>
      <c r="DX2952" s="1"/>
      <c r="DY2952" s="1"/>
      <c r="DZ2952" s="1"/>
      <c r="EA2952" s="1"/>
      <c r="EB2952" s="1"/>
      <c r="EC2952" s="1"/>
      <c r="ED2952" s="1"/>
      <c r="EE2952" s="1"/>
      <c r="EF2952" s="1"/>
      <c r="EG2952" s="1"/>
      <c r="EH2952" s="1"/>
      <c r="EI2952" s="1"/>
      <c r="EJ2952" s="1"/>
      <c r="EK2952" s="1"/>
      <c r="EL2952" s="1"/>
      <c r="EM2952" s="1"/>
      <c r="EN2952" s="1"/>
      <c r="EO2952" s="1"/>
      <c r="EP2952" s="1"/>
      <c r="EQ2952" s="1"/>
      <c r="ER2952" s="1"/>
      <c r="ES2952" s="1"/>
      <c r="ET2952" s="1"/>
      <c r="EU2952" s="1"/>
      <c r="EV2952" s="1"/>
      <c r="EW2952" s="1"/>
      <c r="EX2952" s="1"/>
    </row>
    <row r="2953" spans="1:154" x14ac:dyDescent="0.15">
      <c r="A2953" s="35"/>
      <c r="B2953" s="15"/>
      <c r="C2953" s="7"/>
      <c r="D2953" s="13"/>
      <c r="E2953" s="14"/>
      <c r="F2953" s="14"/>
      <c r="G2953" s="14"/>
      <c r="H2953" s="14"/>
      <c r="I2953" s="13"/>
      <c r="J2953" s="5"/>
      <c r="K2953" s="2"/>
      <c r="L2953" s="17"/>
      <c r="M2953" s="12"/>
      <c r="N2953" s="12"/>
      <c r="O2953" s="17"/>
      <c r="P2953" s="14"/>
      <c r="Q2953" s="14"/>
      <c r="R2953" s="14"/>
      <c r="S2953" s="20"/>
      <c r="T2953" s="14"/>
      <c r="U2953" s="4"/>
      <c r="V2953" s="5"/>
      <c r="W2953" s="10"/>
      <c r="X2953" s="10"/>
      <c r="Y2953" s="27"/>
      <c r="Z2953" s="3"/>
      <c r="AA2953" s="1"/>
      <c r="AB2953" s="10"/>
      <c r="AC2953" s="3"/>
      <c r="AD2953" s="3"/>
      <c r="AE2953" s="3"/>
      <c r="AF2953" s="10"/>
      <c r="AG2953" s="11"/>
      <c r="AH2953" s="10"/>
      <c r="AI2953" s="1"/>
      <c r="AJ2953" s="1"/>
      <c r="AK2953" s="1"/>
      <c r="AL2953" s="1"/>
      <c r="AM2953" s="1"/>
      <c r="AN2953" s="1"/>
      <c r="AO2953" s="1"/>
      <c r="AP2953" s="1"/>
      <c r="AQ2953" s="1"/>
      <c r="AR2953" s="1"/>
      <c r="AS2953" s="1"/>
      <c r="AT2953" s="1"/>
      <c r="AU2953" s="1"/>
      <c r="AV2953" s="1"/>
      <c r="AW2953" s="1"/>
      <c r="AX2953" s="1"/>
      <c r="AY2953" s="1"/>
      <c r="AZ2953" s="1"/>
      <c r="BA2953" s="1"/>
      <c r="BB2953" s="1"/>
      <c r="BC2953" s="1"/>
      <c r="BD2953" s="1"/>
      <c r="BE2953" s="1"/>
      <c r="BF2953" s="1"/>
      <c r="BG2953" s="1"/>
      <c r="BH2953" s="1"/>
      <c r="BI2953" s="1"/>
      <c r="BJ2953" s="1"/>
      <c r="BK2953" s="1"/>
      <c r="BL2953" s="1"/>
      <c r="BM2953" s="1"/>
      <c r="BN2953" s="1"/>
      <c r="BO2953" s="1"/>
      <c r="BP2953" s="1"/>
      <c r="BQ2953" s="1"/>
      <c r="BR2953" s="1"/>
      <c r="BS2953" s="1"/>
      <c r="BT2953" s="1"/>
      <c r="BU2953" s="1"/>
      <c r="BV2953" s="1"/>
      <c r="BW2953" s="1"/>
      <c r="BX2953" s="1"/>
      <c r="BY2953" s="1"/>
      <c r="BZ2953" s="1"/>
      <c r="CA2953" s="1"/>
      <c r="CB2953" s="1"/>
      <c r="CC2953" s="1"/>
      <c r="CD2953" s="1"/>
      <c r="CE2953" s="1"/>
      <c r="CF2953" s="1"/>
      <c r="CG2953" s="1"/>
      <c r="CH2953" s="1"/>
      <c r="CI2953" s="1"/>
      <c r="CJ2953" s="1"/>
      <c r="CK2953" s="1"/>
      <c r="CL2953" s="1"/>
      <c r="CM2953" s="1"/>
      <c r="CN2953" s="1"/>
      <c r="CO2953" s="1"/>
      <c r="CP2953" s="1"/>
      <c r="CQ2953" s="1"/>
      <c r="CR2953" s="1"/>
      <c r="CS2953" s="1"/>
      <c r="CT2953" s="1"/>
      <c r="CU2953" s="1"/>
      <c r="CV2953" s="1"/>
      <c r="CW2953" s="1"/>
      <c r="CX2953" s="1"/>
      <c r="CY2953" s="1"/>
      <c r="CZ2953" s="1"/>
      <c r="DA2953" s="1"/>
      <c r="DB2953" s="1"/>
      <c r="DC2953" s="1"/>
      <c r="DD2953" s="1"/>
      <c r="DE2953" s="1"/>
      <c r="DF2953" s="1"/>
      <c r="DG2953" s="1"/>
      <c r="DH2953" s="1"/>
      <c r="DI2953" s="1"/>
      <c r="DJ2953" s="1"/>
      <c r="DK2953" s="1"/>
      <c r="DL2953" s="1"/>
      <c r="DM2953" s="1"/>
      <c r="DN2953" s="1"/>
      <c r="DO2953" s="1"/>
      <c r="DP2953" s="1"/>
      <c r="DQ2953" s="1"/>
      <c r="DR2953" s="1"/>
      <c r="DS2953" s="1"/>
      <c r="DT2953" s="1"/>
      <c r="DU2953" s="1"/>
      <c r="DV2953" s="1"/>
      <c r="DW2953" s="1"/>
      <c r="DX2953" s="1"/>
      <c r="DY2953" s="1"/>
      <c r="DZ2953" s="1"/>
      <c r="EA2953" s="1"/>
      <c r="EB2953" s="1"/>
      <c r="EC2953" s="1"/>
      <c r="ED2953" s="1"/>
      <c r="EE2953" s="1"/>
      <c r="EF2953" s="1"/>
      <c r="EG2953" s="1"/>
      <c r="EH2953" s="1"/>
      <c r="EI2953" s="1"/>
      <c r="EJ2953" s="1"/>
      <c r="EK2953" s="1"/>
      <c r="EL2953" s="1"/>
      <c r="EM2953" s="1"/>
      <c r="EN2953" s="1"/>
      <c r="EO2953" s="1"/>
      <c r="EP2953" s="1"/>
      <c r="EQ2953" s="1"/>
      <c r="ER2953" s="1"/>
      <c r="ES2953" s="1"/>
      <c r="ET2953" s="1"/>
      <c r="EU2953" s="1"/>
      <c r="EV2953" s="1"/>
      <c r="EW2953" s="1"/>
      <c r="EX2953" s="1"/>
    </row>
    <row r="2954" spans="1:154" x14ac:dyDescent="0.15">
      <c r="A2954" s="35"/>
      <c r="B2954" s="15"/>
      <c r="C2954" s="7"/>
      <c r="D2954" s="13"/>
      <c r="E2954" s="14"/>
      <c r="F2954" s="14"/>
      <c r="G2954" s="14"/>
      <c r="H2954" s="14"/>
      <c r="I2954" s="13"/>
      <c r="J2954" s="5"/>
      <c r="K2954" s="2"/>
      <c r="L2954" s="17"/>
      <c r="M2954" s="12"/>
      <c r="N2954" s="12"/>
      <c r="O2954" s="17"/>
      <c r="P2954" s="14"/>
      <c r="Q2954" s="14"/>
      <c r="R2954" s="14"/>
      <c r="S2954" s="20"/>
      <c r="T2954" s="14"/>
      <c r="U2954" s="4"/>
      <c r="V2954" s="5"/>
      <c r="W2954" s="10"/>
      <c r="X2954" s="10"/>
      <c r="Y2954" s="27"/>
      <c r="Z2954" s="3"/>
      <c r="AA2954" s="1"/>
      <c r="AB2954" s="10"/>
      <c r="AC2954" s="3"/>
      <c r="AD2954" s="3"/>
      <c r="AE2954" s="3"/>
      <c r="AF2954" s="10"/>
      <c r="AG2954" s="11"/>
      <c r="AH2954" s="10"/>
      <c r="AI2954" s="1"/>
      <c r="AJ2954" s="1"/>
      <c r="AK2954" s="1"/>
      <c r="AL2954" s="1"/>
      <c r="AM2954" s="1"/>
      <c r="AN2954" s="1"/>
      <c r="AO2954" s="1"/>
      <c r="AP2954" s="1"/>
      <c r="AQ2954" s="1"/>
      <c r="AR2954" s="1"/>
      <c r="AS2954" s="1"/>
      <c r="AT2954" s="1"/>
      <c r="AU2954" s="1"/>
      <c r="AV2954" s="1"/>
      <c r="AW2954" s="1"/>
      <c r="AX2954" s="1"/>
      <c r="AY2954" s="1"/>
      <c r="AZ2954" s="1"/>
      <c r="BA2954" s="1"/>
      <c r="BB2954" s="1"/>
      <c r="BC2954" s="1"/>
      <c r="BD2954" s="1"/>
      <c r="BE2954" s="1"/>
      <c r="BF2954" s="1"/>
      <c r="BG2954" s="1"/>
      <c r="BH2954" s="1"/>
      <c r="BI2954" s="1"/>
      <c r="BJ2954" s="1"/>
      <c r="BK2954" s="1"/>
      <c r="BL2954" s="1"/>
      <c r="BM2954" s="1"/>
      <c r="BN2954" s="1"/>
      <c r="BO2954" s="1"/>
      <c r="BP2954" s="1"/>
      <c r="BQ2954" s="1"/>
      <c r="BR2954" s="1"/>
      <c r="BS2954" s="1"/>
      <c r="BT2954" s="1"/>
      <c r="BU2954" s="1"/>
      <c r="BV2954" s="1"/>
      <c r="BW2954" s="1"/>
      <c r="BX2954" s="1"/>
      <c r="BY2954" s="1"/>
      <c r="BZ2954" s="1"/>
      <c r="CA2954" s="1"/>
      <c r="CB2954" s="1"/>
      <c r="CC2954" s="1"/>
      <c r="CD2954" s="1"/>
      <c r="CE2954" s="1"/>
      <c r="CF2954" s="1"/>
      <c r="CG2954" s="1"/>
      <c r="CH2954" s="1"/>
      <c r="CI2954" s="1"/>
      <c r="CJ2954" s="1"/>
      <c r="CK2954" s="1"/>
      <c r="CL2954" s="1"/>
      <c r="CM2954" s="1"/>
      <c r="CN2954" s="1"/>
      <c r="CO2954" s="1"/>
      <c r="CP2954" s="1"/>
      <c r="CQ2954" s="1"/>
      <c r="CR2954" s="1"/>
      <c r="CS2954" s="1"/>
      <c r="CT2954" s="1"/>
      <c r="CU2954" s="1"/>
      <c r="CV2954" s="1"/>
      <c r="CW2954" s="1"/>
      <c r="CX2954" s="1"/>
      <c r="CY2954" s="1"/>
      <c r="CZ2954" s="1"/>
      <c r="DA2954" s="1"/>
      <c r="DB2954" s="1"/>
      <c r="DC2954" s="1"/>
      <c r="DD2954" s="1"/>
      <c r="DE2954" s="1"/>
      <c r="DF2954" s="1"/>
      <c r="DG2954" s="1"/>
      <c r="DH2954" s="1"/>
      <c r="DI2954" s="1"/>
      <c r="DJ2954" s="1"/>
      <c r="DK2954" s="1"/>
      <c r="DL2954" s="1"/>
      <c r="DM2954" s="1"/>
      <c r="DN2954" s="1"/>
      <c r="DO2954" s="1"/>
      <c r="DP2954" s="1"/>
      <c r="DQ2954" s="1"/>
      <c r="DR2954" s="1"/>
      <c r="DS2954" s="1"/>
      <c r="DT2954" s="1"/>
      <c r="DU2954" s="1"/>
      <c r="DV2954" s="1"/>
      <c r="DW2954" s="1"/>
      <c r="DX2954" s="1"/>
      <c r="DY2954" s="1"/>
      <c r="DZ2954" s="1"/>
      <c r="EA2954" s="1"/>
      <c r="EB2954" s="1"/>
      <c r="EC2954" s="1"/>
      <c r="ED2954" s="1"/>
      <c r="EE2954" s="1"/>
      <c r="EF2954" s="1"/>
      <c r="EG2954" s="1"/>
      <c r="EH2954" s="1"/>
      <c r="EI2954" s="1"/>
      <c r="EJ2954" s="1"/>
      <c r="EK2954" s="1"/>
      <c r="EL2954" s="1"/>
      <c r="EM2954" s="1"/>
      <c r="EN2954" s="1"/>
      <c r="EO2954" s="1"/>
      <c r="EP2954" s="1"/>
      <c r="EQ2954" s="1"/>
      <c r="ER2954" s="1"/>
      <c r="ES2954" s="1"/>
      <c r="ET2954" s="1"/>
      <c r="EU2954" s="1"/>
      <c r="EV2954" s="1"/>
      <c r="EW2954" s="1"/>
      <c r="EX2954" s="1"/>
    </row>
    <row r="2955" spans="1:154" x14ac:dyDescent="0.15">
      <c r="A2955" s="35"/>
      <c r="B2955" s="15"/>
      <c r="C2955" s="7"/>
      <c r="D2955" s="13"/>
      <c r="E2955" s="14"/>
      <c r="F2955" s="14"/>
      <c r="G2955" s="14"/>
      <c r="H2955" s="14"/>
      <c r="I2955" s="13"/>
      <c r="J2955" s="5"/>
      <c r="K2955" s="2"/>
      <c r="L2955" s="17"/>
      <c r="M2955" s="12"/>
      <c r="N2955" s="12"/>
      <c r="O2955" s="17"/>
      <c r="P2955" s="14"/>
      <c r="Q2955" s="14"/>
      <c r="R2955" s="14"/>
      <c r="S2955" s="20"/>
      <c r="T2955" s="14"/>
      <c r="U2955" s="4"/>
      <c r="V2955" s="5"/>
      <c r="W2955" s="10"/>
      <c r="X2955" s="10"/>
      <c r="Y2955" s="27"/>
      <c r="Z2955" s="3"/>
      <c r="AA2955" s="1"/>
      <c r="AB2955" s="10"/>
      <c r="AC2955" s="3"/>
      <c r="AD2955" s="3"/>
      <c r="AE2955" s="3"/>
      <c r="AF2955" s="10"/>
      <c r="AG2955" s="11"/>
      <c r="AH2955" s="10"/>
      <c r="AI2955" s="1"/>
      <c r="AJ2955" s="1"/>
      <c r="AK2955" s="1"/>
      <c r="AL2955" s="1"/>
      <c r="AM2955" s="1"/>
      <c r="AN2955" s="1"/>
      <c r="AO2955" s="1"/>
      <c r="AP2955" s="1"/>
      <c r="AQ2955" s="1"/>
      <c r="AR2955" s="1"/>
      <c r="AS2955" s="1"/>
      <c r="AT2955" s="1"/>
      <c r="AU2955" s="1"/>
      <c r="AV2955" s="1"/>
      <c r="AW2955" s="1"/>
      <c r="AX2955" s="1"/>
      <c r="AY2955" s="1"/>
      <c r="AZ2955" s="1"/>
      <c r="BA2955" s="1"/>
      <c r="BB2955" s="1"/>
      <c r="BC2955" s="1"/>
      <c r="BD2955" s="1"/>
      <c r="BE2955" s="1"/>
      <c r="BF2955" s="1"/>
      <c r="BG2955" s="1"/>
      <c r="BH2955" s="1"/>
      <c r="BI2955" s="1"/>
      <c r="BJ2955" s="1"/>
      <c r="BK2955" s="1"/>
      <c r="BL2955" s="1"/>
      <c r="BM2955" s="1"/>
      <c r="BN2955" s="1"/>
      <c r="BO2955" s="1"/>
      <c r="BP2955" s="1"/>
      <c r="BQ2955" s="1"/>
      <c r="BR2955" s="1"/>
      <c r="BS2955" s="1"/>
      <c r="BT2955" s="1"/>
      <c r="BU2955" s="1"/>
      <c r="BV2955" s="1"/>
      <c r="BW2955" s="1"/>
      <c r="BX2955" s="1"/>
      <c r="BY2955" s="1"/>
      <c r="BZ2955" s="1"/>
      <c r="CA2955" s="1"/>
      <c r="CB2955" s="1"/>
      <c r="CC2955" s="1"/>
      <c r="CD2955" s="1"/>
      <c r="CE2955" s="1"/>
      <c r="CF2955" s="1"/>
      <c r="CG2955" s="1"/>
      <c r="CH2955" s="1"/>
      <c r="CI2955" s="1"/>
      <c r="CJ2955" s="1"/>
      <c r="CK2955" s="1"/>
      <c r="CL2955" s="1"/>
      <c r="CM2955" s="1"/>
      <c r="CN2955" s="1"/>
      <c r="CO2955" s="1"/>
      <c r="CP2955" s="1"/>
      <c r="CQ2955" s="1"/>
      <c r="CR2955" s="1"/>
      <c r="CS2955" s="1"/>
      <c r="CT2955" s="1"/>
      <c r="CU2955" s="1"/>
      <c r="CV2955" s="1"/>
      <c r="CW2955" s="1"/>
      <c r="CX2955" s="1"/>
      <c r="CY2955" s="1"/>
      <c r="CZ2955" s="1"/>
      <c r="DA2955" s="1"/>
      <c r="DB2955" s="1"/>
      <c r="DC2955" s="1"/>
      <c r="DD2955" s="1"/>
      <c r="DE2955" s="1"/>
      <c r="DF2955" s="1"/>
      <c r="DG2955" s="1"/>
      <c r="DH2955" s="1"/>
      <c r="DI2955" s="1"/>
      <c r="DJ2955" s="1"/>
      <c r="DK2955" s="1"/>
      <c r="DL2955" s="1"/>
      <c r="DM2955" s="1"/>
      <c r="DN2955" s="1"/>
      <c r="DO2955" s="1"/>
      <c r="DP2955" s="1"/>
      <c r="DQ2955" s="1"/>
      <c r="DR2955" s="1"/>
      <c r="DS2955" s="1"/>
      <c r="DT2955" s="1"/>
      <c r="DU2955" s="1"/>
      <c r="DV2955" s="1"/>
      <c r="DW2955" s="1"/>
      <c r="DX2955" s="1"/>
      <c r="DY2955" s="1"/>
      <c r="DZ2955" s="1"/>
      <c r="EA2955" s="1"/>
      <c r="EB2955" s="1"/>
      <c r="EC2955" s="1"/>
      <c r="ED2955" s="1"/>
      <c r="EE2955" s="1"/>
      <c r="EF2955" s="1"/>
      <c r="EG2955" s="1"/>
      <c r="EH2955" s="1"/>
      <c r="EI2955" s="1"/>
      <c r="EJ2955" s="1"/>
      <c r="EK2955" s="1"/>
      <c r="EL2955" s="1"/>
      <c r="EM2955" s="1"/>
      <c r="EN2955" s="1"/>
      <c r="EO2955" s="1"/>
      <c r="EP2955" s="1"/>
      <c r="EQ2955" s="1"/>
      <c r="ER2955" s="1"/>
      <c r="ES2955" s="1"/>
      <c r="ET2955" s="1"/>
      <c r="EU2955" s="1"/>
      <c r="EV2955" s="1"/>
      <c r="EW2955" s="1"/>
      <c r="EX2955" s="1"/>
    </row>
    <row r="2956" spans="1:154" x14ac:dyDescent="0.15">
      <c r="A2956" s="35"/>
      <c r="B2956" s="15"/>
      <c r="C2956" s="7"/>
      <c r="D2956" s="13"/>
      <c r="E2956" s="14"/>
      <c r="F2956" s="14"/>
      <c r="G2956" s="14"/>
      <c r="H2956" s="14"/>
      <c r="I2956" s="13"/>
      <c r="J2956" s="5"/>
      <c r="K2956" s="2"/>
      <c r="L2956" s="17"/>
      <c r="M2956" s="12"/>
      <c r="N2956" s="12"/>
      <c r="O2956" s="17"/>
      <c r="P2956" s="14"/>
      <c r="Q2956" s="14"/>
      <c r="R2956" s="14"/>
      <c r="S2956" s="20"/>
      <c r="T2956" s="14"/>
      <c r="U2956" s="4"/>
      <c r="V2956" s="5"/>
      <c r="W2956" s="10"/>
      <c r="X2956" s="10"/>
      <c r="Y2956" s="27"/>
      <c r="Z2956" s="3"/>
      <c r="AA2956" s="1"/>
      <c r="AB2956" s="10"/>
      <c r="AC2956" s="3"/>
      <c r="AD2956" s="3"/>
      <c r="AE2956" s="3"/>
      <c r="AF2956" s="10"/>
      <c r="AG2956" s="11"/>
      <c r="AH2956" s="10"/>
      <c r="AI2956" s="1"/>
      <c r="AJ2956" s="1"/>
      <c r="AK2956" s="1"/>
      <c r="AL2956" s="1"/>
      <c r="AM2956" s="1"/>
      <c r="AN2956" s="1"/>
      <c r="AO2956" s="1"/>
      <c r="AP2956" s="1"/>
      <c r="AQ2956" s="1"/>
      <c r="AR2956" s="1"/>
      <c r="AS2956" s="1"/>
      <c r="AT2956" s="1"/>
      <c r="AU2956" s="1"/>
      <c r="AV2956" s="1"/>
      <c r="AW2956" s="1"/>
      <c r="AX2956" s="1"/>
      <c r="AY2956" s="1"/>
      <c r="AZ2956" s="1"/>
      <c r="BA2956" s="1"/>
      <c r="BB2956" s="1"/>
      <c r="BC2956" s="1"/>
      <c r="BD2956" s="1"/>
      <c r="BE2956" s="1"/>
      <c r="BF2956" s="1"/>
      <c r="BG2956" s="1"/>
      <c r="BH2956" s="1"/>
      <c r="BI2956" s="1"/>
      <c r="BJ2956" s="1"/>
      <c r="BK2956" s="1"/>
      <c r="BL2956" s="1"/>
      <c r="BM2956" s="1"/>
      <c r="BN2956" s="1"/>
      <c r="BO2956" s="1"/>
      <c r="BP2956" s="1"/>
      <c r="BQ2956" s="1"/>
      <c r="BR2956" s="1"/>
      <c r="BS2956" s="1"/>
      <c r="BT2956" s="1"/>
      <c r="BU2956" s="1"/>
      <c r="BV2956" s="1"/>
      <c r="BW2956" s="1"/>
      <c r="BX2956" s="1"/>
      <c r="BY2956" s="1"/>
      <c r="BZ2956" s="1"/>
      <c r="CA2956" s="1"/>
      <c r="CB2956" s="1"/>
      <c r="CC2956" s="1"/>
      <c r="CD2956" s="1"/>
      <c r="CE2956" s="1"/>
      <c r="CF2956" s="1"/>
      <c r="CG2956" s="1"/>
      <c r="CH2956" s="1"/>
      <c r="CI2956" s="1"/>
      <c r="CJ2956" s="1"/>
      <c r="CK2956" s="1"/>
      <c r="CL2956" s="1"/>
      <c r="CM2956" s="1"/>
      <c r="CN2956" s="1"/>
      <c r="CO2956" s="1"/>
      <c r="CP2956" s="1"/>
      <c r="CQ2956" s="1"/>
      <c r="CR2956" s="1"/>
      <c r="CS2956" s="1"/>
      <c r="CT2956" s="1"/>
      <c r="CU2956" s="1"/>
      <c r="CV2956" s="1"/>
      <c r="CW2956" s="1"/>
      <c r="CX2956" s="1"/>
      <c r="CY2956" s="1"/>
      <c r="CZ2956" s="1"/>
      <c r="DA2956" s="1"/>
      <c r="DB2956" s="1"/>
      <c r="DC2956" s="1"/>
      <c r="DD2956" s="1"/>
      <c r="DE2956" s="1"/>
      <c r="DF2956" s="1"/>
      <c r="DG2956" s="1"/>
      <c r="DH2956" s="1"/>
      <c r="DI2956" s="1"/>
      <c r="DJ2956" s="1"/>
      <c r="DK2956" s="1"/>
      <c r="DL2956" s="1"/>
      <c r="DM2956" s="1"/>
      <c r="DN2956" s="1"/>
      <c r="DO2956" s="1"/>
      <c r="DP2956" s="1"/>
      <c r="DQ2956" s="1"/>
      <c r="DR2956" s="1"/>
      <c r="DS2956" s="1"/>
      <c r="DT2956" s="1"/>
      <c r="DU2956" s="1"/>
      <c r="DV2956" s="1"/>
      <c r="DW2956" s="1"/>
      <c r="DX2956" s="1"/>
      <c r="DY2956" s="1"/>
      <c r="DZ2956" s="1"/>
      <c r="EA2956" s="1"/>
      <c r="EB2956" s="1"/>
      <c r="EC2956" s="1"/>
      <c r="ED2956" s="1"/>
      <c r="EE2956" s="1"/>
      <c r="EF2956" s="1"/>
      <c r="EG2956" s="1"/>
      <c r="EH2956" s="1"/>
      <c r="EI2956" s="1"/>
      <c r="EJ2956" s="1"/>
      <c r="EK2956" s="1"/>
      <c r="EL2956" s="1"/>
      <c r="EM2956" s="1"/>
      <c r="EN2956" s="1"/>
      <c r="EO2956" s="1"/>
      <c r="EP2956" s="1"/>
      <c r="EQ2956" s="1"/>
      <c r="ER2956" s="1"/>
      <c r="ES2956" s="1"/>
      <c r="ET2956" s="1"/>
      <c r="EU2956" s="1"/>
      <c r="EV2956" s="1"/>
      <c r="EW2956" s="1"/>
      <c r="EX2956" s="1"/>
    </row>
    <row r="2957" spans="1:154" x14ac:dyDescent="0.15">
      <c r="A2957" s="35"/>
      <c r="B2957" s="15"/>
      <c r="C2957" s="7"/>
      <c r="D2957" s="13"/>
      <c r="E2957" s="14"/>
      <c r="F2957" s="14"/>
      <c r="G2957" s="14"/>
      <c r="H2957" s="14"/>
      <c r="I2957" s="13"/>
      <c r="J2957" s="5"/>
      <c r="K2957" s="2"/>
      <c r="L2957" s="17"/>
      <c r="M2957" s="12"/>
      <c r="N2957" s="12"/>
      <c r="O2957" s="17"/>
      <c r="P2957" s="14"/>
      <c r="Q2957" s="14"/>
      <c r="R2957" s="14"/>
      <c r="S2957" s="20"/>
      <c r="T2957" s="14"/>
      <c r="U2957" s="4"/>
      <c r="V2957" s="5"/>
      <c r="W2957" s="10"/>
      <c r="X2957" s="10"/>
      <c r="Y2957" s="27"/>
      <c r="Z2957" s="3"/>
      <c r="AA2957" s="1"/>
      <c r="AB2957" s="10"/>
      <c r="AC2957" s="3"/>
      <c r="AD2957" s="3"/>
      <c r="AE2957" s="3"/>
      <c r="AF2957" s="10"/>
      <c r="AG2957" s="11"/>
      <c r="AH2957" s="10"/>
      <c r="AI2957" s="1"/>
      <c r="AJ2957" s="1"/>
      <c r="AK2957" s="1"/>
      <c r="AL2957" s="1"/>
      <c r="AM2957" s="1"/>
      <c r="AN2957" s="1"/>
      <c r="AO2957" s="1"/>
      <c r="AP2957" s="1"/>
      <c r="AQ2957" s="1"/>
      <c r="AR2957" s="1"/>
      <c r="AS2957" s="1"/>
      <c r="AT2957" s="1"/>
      <c r="AU2957" s="1"/>
      <c r="AV2957" s="1"/>
      <c r="AW2957" s="1"/>
      <c r="AX2957" s="1"/>
      <c r="AY2957" s="1"/>
      <c r="AZ2957" s="1"/>
      <c r="BA2957" s="1"/>
      <c r="BB2957" s="1"/>
      <c r="BC2957" s="1"/>
      <c r="BD2957" s="1"/>
      <c r="BE2957" s="1"/>
      <c r="BF2957" s="1"/>
      <c r="BG2957" s="1"/>
      <c r="BH2957" s="1"/>
      <c r="BI2957" s="1"/>
      <c r="BJ2957" s="1"/>
      <c r="BK2957" s="1"/>
      <c r="BL2957" s="1"/>
      <c r="BM2957" s="1"/>
      <c r="BN2957" s="1"/>
      <c r="BO2957" s="1"/>
      <c r="BP2957" s="1"/>
      <c r="BQ2957" s="1"/>
      <c r="BR2957" s="1"/>
      <c r="BS2957" s="1"/>
      <c r="BT2957" s="1"/>
      <c r="BU2957" s="1"/>
      <c r="BV2957" s="1"/>
      <c r="BW2957" s="1"/>
      <c r="BX2957" s="1"/>
      <c r="BY2957" s="1"/>
      <c r="BZ2957" s="1"/>
      <c r="CA2957" s="1"/>
      <c r="CB2957" s="1"/>
      <c r="CC2957" s="1"/>
      <c r="CD2957" s="1"/>
      <c r="CE2957" s="1"/>
      <c r="CF2957" s="1"/>
      <c r="CG2957" s="1"/>
      <c r="CH2957" s="1"/>
      <c r="CI2957" s="1"/>
      <c r="CJ2957" s="1"/>
      <c r="CK2957" s="1"/>
      <c r="CL2957" s="1"/>
      <c r="CM2957" s="1"/>
      <c r="CN2957" s="1"/>
      <c r="CO2957" s="1"/>
      <c r="CP2957" s="1"/>
      <c r="CQ2957" s="1"/>
      <c r="CR2957" s="1"/>
      <c r="CS2957" s="1"/>
      <c r="CT2957" s="1"/>
      <c r="CU2957" s="1"/>
      <c r="CV2957" s="1"/>
      <c r="CW2957" s="1"/>
      <c r="CX2957" s="1"/>
      <c r="CY2957" s="1"/>
      <c r="CZ2957" s="1"/>
      <c r="DA2957" s="1"/>
      <c r="DB2957" s="1"/>
      <c r="DC2957" s="1"/>
      <c r="DD2957" s="1"/>
      <c r="DE2957" s="1"/>
      <c r="DF2957" s="1"/>
      <c r="DG2957" s="1"/>
      <c r="DH2957" s="1"/>
      <c r="DI2957" s="1"/>
      <c r="DJ2957" s="1"/>
      <c r="DK2957" s="1"/>
      <c r="DL2957" s="1"/>
      <c r="DM2957" s="1"/>
      <c r="DN2957" s="1"/>
      <c r="DO2957" s="1"/>
      <c r="DP2957" s="1"/>
      <c r="DQ2957" s="1"/>
      <c r="DR2957" s="1"/>
      <c r="DS2957" s="1"/>
      <c r="DT2957" s="1"/>
      <c r="DU2957" s="1"/>
      <c r="DV2957" s="1"/>
      <c r="DW2957" s="1"/>
      <c r="DX2957" s="1"/>
      <c r="DY2957" s="1"/>
      <c r="DZ2957" s="1"/>
      <c r="EA2957" s="1"/>
      <c r="EB2957" s="1"/>
      <c r="EC2957" s="1"/>
      <c r="ED2957" s="1"/>
      <c r="EE2957" s="1"/>
      <c r="EF2957" s="1"/>
      <c r="EG2957" s="1"/>
      <c r="EH2957" s="1"/>
      <c r="EI2957" s="1"/>
      <c r="EJ2957" s="1"/>
      <c r="EK2957" s="1"/>
      <c r="EL2957" s="1"/>
      <c r="EM2957" s="1"/>
      <c r="EN2957" s="1"/>
      <c r="EO2957" s="1"/>
      <c r="EP2957" s="1"/>
      <c r="EQ2957" s="1"/>
      <c r="ER2957" s="1"/>
      <c r="ES2957" s="1"/>
      <c r="ET2957" s="1"/>
      <c r="EU2957" s="1"/>
      <c r="EV2957" s="1"/>
      <c r="EW2957" s="1"/>
      <c r="EX2957" s="1"/>
    </row>
    <row r="2958" spans="1:154" x14ac:dyDescent="0.15">
      <c r="A2958" s="35"/>
      <c r="B2958" s="15"/>
      <c r="C2958" s="7"/>
      <c r="D2958" s="13"/>
      <c r="E2958" s="14"/>
      <c r="F2958" s="14"/>
      <c r="G2958" s="14"/>
      <c r="H2958" s="14"/>
      <c r="I2958" s="13"/>
      <c r="J2958" s="5"/>
      <c r="K2958" s="2"/>
      <c r="L2958" s="17"/>
      <c r="M2958" s="12"/>
      <c r="N2958" s="12"/>
      <c r="O2958" s="17"/>
      <c r="P2958" s="14"/>
      <c r="Q2958" s="14"/>
      <c r="R2958" s="14"/>
      <c r="S2958" s="20"/>
      <c r="T2958" s="14"/>
      <c r="U2958" s="4"/>
      <c r="V2958" s="5"/>
      <c r="W2958" s="10"/>
      <c r="X2958" s="10"/>
      <c r="Y2958" s="27"/>
      <c r="Z2958" s="3"/>
      <c r="AA2958" s="1"/>
      <c r="AB2958" s="10"/>
      <c r="AC2958" s="3"/>
      <c r="AD2958" s="3"/>
      <c r="AE2958" s="3"/>
      <c r="AF2958" s="10"/>
      <c r="AG2958" s="11"/>
      <c r="AH2958" s="10"/>
      <c r="AI2958" s="1"/>
      <c r="AJ2958" s="1"/>
      <c r="AK2958" s="1"/>
      <c r="AL2958" s="1"/>
      <c r="AM2958" s="1"/>
      <c r="AN2958" s="1"/>
      <c r="AO2958" s="1"/>
      <c r="AP2958" s="1"/>
      <c r="AQ2958" s="1"/>
      <c r="AR2958" s="1"/>
      <c r="AS2958" s="1"/>
      <c r="AT2958" s="1"/>
      <c r="AU2958" s="1"/>
      <c r="AV2958" s="1"/>
      <c r="AW2958" s="1"/>
      <c r="AX2958" s="1"/>
      <c r="AY2958" s="1"/>
      <c r="AZ2958" s="1"/>
      <c r="BA2958" s="1"/>
      <c r="BB2958" s="1"/>
      <c r="BC2958" s="1"/>
      <c r="BD2958" s="1"/>
      <c r="BE2958" s="1"/>
      <c r="BF2958" s="1"/>
      <c r="BG2958" s="1"/>
      <c r="BH2958" s="1"/>
      <c r="BI2958" s="1"/>
      <c r="BJ2958" s="1"/>
      <c r="BK2958" s="1"/>
      <c r="BL2958" s="1"/>
      <c r="BM2958" s="1"/>
      <c r="BN2958" s="1"/>
      <c r="BO2958" s="1"/>
      <c r="BP2958" s="1"/>
      <c r="BQ2958" s="1"/>
      <c r="BR2958" s="1"/>
      <c r="BS2958" s="1"/>
      <c r="BT2958" s="1"/>
      <c r="BU2958" s="1"/>
      <c r="BV2958" s="1"/>
      <c r="BW2958" s="1"/>
      <c r="BX2958" s="1"/>
      <c r="BY2958" s="1"/>
      <c r="BZ2958" s="1"/>
      <c r="CA2958" s="1"/>
      <c r="CB2958" s="1"/>
      <c r="CC2958" s="1"/>
      <c r="CD2958" s="1"/>
      <c r="CE2958" s="1"/>
      <c r="CF2958" s="1"/>
      <c r="CG2958" s="1"/>
      <c r="CH2958" s="1"/>
      <c r="CI2958" s="1"/>
      <c r="CJ2958" s="1"/>
      <c r="CK2958" s="1"/>
      <c r="CL2958" s="1"/>
      <c r="CM2958" s="1"/>
      <c r="CN2958" s="1"/>
      <c r="CO2958" s="1"/>
      <c r="CP2958" s="1"/>
      <c r="CQ2958" s="1"/>
      <c r="CR2958" s="1"/>
      <c r="CS2958" s="1"/>
      <c r="CT2958" s="1"/>
      <c r="CU2958" s="1"/>
      <c r="CV2958" s="1"/>
      <c r="CW2958" s="1"/>
      <c r="CX2958" s="1"/>
      <c r="CY2958" s="1"/>
      <c r="CZ2958" s="1"/>
      <c r="DA2958" s="1"/>
      <c r="DB2958" s="1"/>
      <c r="DC2958" s="1"/>
      <c r="DD2958" s="1"/>
      <c r="DE2958" s="1"/>
      <c r="DF2958" s="1"/>
      <c r="DG2958" s="1"/>
      <c r="DH2958" s="1"/>
      <c r="DI2958" s="1"/>
      <c r="DJ2958" s="1"/>
      <c r="DK2958" s="1"/>
      <c r="DL2958" s="1"/>
      <c r="DM2958" s="1"/>
      <c r="DN2958" s="1"/>
      <c r="DO2958" s="1"/>
      <c r="DP2958" s="1"/>
      <c r="DQ2958" s="1"/>
      <c r="DR2958" s="1"/>
      <c r="DS2958" s="1"/>
      <c r="DT2958" s="1"/>
      <c r="DU2958" s="1"/>
      <c r="DV2958" s="1"/>
      <c r="DW2958" s="1"/>
      <c r="DX2958" s="1"/>
      <c r="DY2958" s="1"/>
      <c r="DZ2958" s="1"/>
      <c r="EA2958" s="1"/>
      <c r="EB2958" s="1"/>
      <c r="EC2958" s="1"/>
      <c r="ED2958" s="1"/>
      <c r="EE2958" s="1"/>
      <c r="EF2958" s="1"/>
      <c r="EG2958" s="1"/>
      <c r="EH2958" s="1"/>
      <c r="EI2958" s="1"/>
      <c r="EJ2958" s="1"/>
      <c r="EK2958" s="1"/>
      <c r="EL2958" s="1"/>
      <c r="EM2958" s="1"/>
      <c r="EN2958" s="1"/>
      <c r="EO2958" s="1"/>
      <c r="EP2958" s="1"/>
      <c r="EQ2958" s="1"/>
      <c r="ER2958" s="1"/>
      <c r="ES2958" s="1"/>
      <c r="ET2958" s="1"/>
      <c r="EU2958" s="1"/>
      <c r="EV2958" s="1"/>
      <c r="EW2958" s="1"/>
      <c r="EX2958" s="1"/>
    </row>
    <row r="2959" spans="1:154" x14ac:dyDescent="0.15">
      <c r="A2959" s="35"/>
      <c r="B2959" s="15"/>
      <c r="C2959" s="7"/>
      <c r="D2959" s="13"/>
      <c r="E2959" s="14"/>
      <c r="F2959" s="14"/>
      <c r="G2959" s="14"/>
      <c r="H2959" s="14"/>
      <c r="I2959" s="13"/>
      <c r="J2959" s="5"/>
      <c r="K2959" s="2"/>
      <c r="L2959" s="17"/>
      <c r="M2959" s="12"/>
      <c r="N2959" s="12"/>
      <c r="O2959" s="17"/>
      <c r="P2959" s="14"/>
      <c r="Q2959" s="14"/>
      <c r="R2959" s="14"/>
      <c r="S2959" s="20"/>
      <c r="T2959" s="14"/>
      <c r="U2959" s="4"/>
      <c r="V2959" s="5"/>
      <c r="W2959" s="10"/>
      <c r="X2959" s="10"/>
      <c r="Y2959" s="27"/>
      <c r="Z2959" s="3"/>
      <c r="AA2959" s="1"/>
      <c r="AB2959" s="10"/>
      <c r="AC2959" s="3"/>
      <c r="AD2959" s="3"/>
      <c r="AE2959" s="3"/>
      <c r="AF2959" s="10"/>
      <c r="AG2959" s="11"/>
      <c r="AH2959" s="10"/>
      <c r="AI2959" s="1"/>
      <c r="AJ2959" s="1"/>
      <c r="AK2959" s="1"/>
      <c r="AL2959" s="1"/>
      <c r="AM2959" s="1"/>
      <c r="AN2959" s="1"/>
      <c r="AO2959" s="1"/>
      <c r="AP2959" s="1"/>
      <c r="AQ2959" s="1"/>
      <c r="AR2959" s="1"/>
      <c r="AS2959" s="1"/>
      <c r="AT2959" s="1"/>
      <c r="AU2959" s="1"/>
      <c r="AV2959" s="1"/>
      <c r="AW2959" s="1"/>
      <c r="AX2959" s="1"/>
      <c r="AY2959" s="1"/>
      <c r="AZ2959" s="1"/>
      <c r="BA2959" s="1"/>
      <c r="BB2959" s="1"/>
      <c r="BC2959" s="1"/>
      <c r="BD2959" s="1"/>
      <c r="BE2959" s="1"/>
      <c r="BF2959" s="1"/>
      <c r="BG2959" s="1"/>
      <c r="BH2959" s="1"/>
      <c r="BI2959" s="1"/>
      <c r="BJ2959" s="1"/>
      <c r="BK2959" s="1"/>
      <c r="BL2959" s="1"/>
      <c r="BM2959" s="1"/>
      <c r="BN2959" s="1"/>
      <c r="BO2959" s="1"/>
      <c r="BP2959" s="1"/>
      <c r="BQ2959" s="1"/>
      <c r="BR2959" s="1"/>
      <c r="BS2959" s="1"/>
      <c r="BT2959" s="1"/>
      <c r="BU2959" s="1"/>
      <c r="BV2959" s="1"/>
      <c r="BW2959" s="1"/>
      <c r="BX2959" s="1"/>
      <c r="BY2959" s="1"/>
      <c r="BZ2959" s="1"/>
      <c r="CA2959" s="1"/>
      <c r="CB2959" s="1"/>
      <c r="CC2959" s="1"/>
      <c r="CD2959" s="1"/>
      <c r="CE2959" s="1"/>
      <c r="CF2959" s="1"/>
      <c r="CG2959" s="1"/>
      <c r="CH2959" s="1"/>
      <c r="CI2959" s="1"/>
      <c r="CJ2959" s="1"/>
      <c r="CK2959" s="1"/>
      <c r="CL2959" s="1"/>
      <c r="CM2959" s="1"/>
      <c r="CN2959" s="1"/>
      <c r="CO2959" s="1"/>
      <c r="CP2959" s="1"/>
      <c r="CQ2959" s="1"/>
      <c r="CR2959" s="1"/>
      <c r="CS2959" s="1"/>
      <c r="CT2959" s="1"/>
      <c r="CU2959" s="1"/>
      <c r="CV2959" s="1"/>
      <c r="CW2959" s="1"/>
      <c r="CX2959" s="1"/>
      <c r="CY2959" s="1"/>
      <c r="CZ2959" s="1"/>
      <c r="DA2959" s="1"/>
      <c r="DB2959" s="1"/>
      <c r="DC2959" s="1"/>
      <c r="DD2959" s="1"/>
      <c r="DE2959" s="1"/>
      <c r="DF2959" s="1"/>
      <c r="DG2959" s="1"/>
      <c r="DH2959" s="1"/>
      <c r="DI2959" s="1"/>
      <c r="DJ2959" s="1"/>
      <c r="DK2959" s="1"/>
      <c r="DL2959" s="1"/>
      <c r="DM2959" s="1"/>
      <c r="DN2959" s="1"/>
      <c r="DO2959" s="1"/>
      <c r="DP2959" s="1"/>
      <c r="DQ2959" s="1"/>
      <c r="DR2959" s="1"/>
      <c r="DS2959" s="1"/>
      <c r="DT2959" s="1"/>
      <c r="DU2959" s="1"/>
      <c r="DV2959" s="1"/>
      <c r="DW2959" s="1"/>
      <c r="DX2959" s="1"/>
      <c r="DY2959" s="1"/>
      <c r="DZ2959" s="1"/>
      <c r="EA2959" s="1"/>
      <c r="EB2959" s="1"/>
      <c r="EC2959" s="1"/>
      <c r="ED2959" s="1"/>
      <c r="EE2959" s="1"/>
      <c r="EF2959" s="1"/>
      <c r="EG2959" s="1"/>
      <c r="EH2959" s="1"/>
      <c r="EI2959" s="1"/>
      <c r="EJ2959" s="1"/>
      <c r="EK2959" s="1"/>
      <c r="EL2959" s="1"/>
      <c r="EM2959" s="1"/>
      <c r="EN2959" s="1"/>
      <c r="EO2959" s="1"/>
      <c r="EP2959" s="1"/>
      <c r="EQ2959" s="1"/>
      <c r="ER2959" s="1"/>
      <c r="ES2959" s="1"/>
      <c r="ET2959" s="1"/>
      <c r="EU2959" s="1"/>
      <c r="EV2959" s="1"/>
      <c r="EW2959" s="1"/>
      <c r="EX2959" s="1"/>
    </row>
    <row r="2960" spans="1:154" x14ac:dyDescent="0.15">
      <c r="A2960" s="35"/>
      <c r="B2960" s="15"/>
      <c r="C2960" s="7"/>
      <c r="D2960" s="13"/>
      <c r="E2960" s="14"/>
      <c r="F2960" s="14"/>
      <c r="G2960" s="14"/>
      <c r="H2960" s="14"/>
      <c r="I2960" s="13"/>
      <c r="J2960" s="5"/>
      <c r="K2960" s="2"/>
      <c r="L2960" s="17"/>
      <c r="M2960" s="12"/>
      <c r="N2960" s="12"/>
      <c r="O2960" s="17"/>
      <c r="P2960" s="14"/>
      <c r="Q2960" s="14"/>
      <c r="R2960" s="14"/>
      <c r="S2960" s="20"/>
      <c r="T2960" s="14"/>
      <c r="U2960" s="4"/>
      <c r="V2960" s="5"/>
      <c r="W2960" s="10"/>
      <c r="X2960" s="10"/>
      <c r="Y2960" s="27"/>
      <c r="Z2960" s="3"/>
      <c r="AA2960" s="1"/>
      <c r="AB2960" s="10"/>
      <c r="AC2960" s="3"/>
      <c r="AD2960" s="3"/>
      <c r="AE2960" s="3"/>
      <c r="AF2960" s="10"/>
      <c r="AG2960" s="11"/>
      <c r="AH2960" s="10"/>
      <c r="AI2960" s="1"/>
      <c r="AJ2960" s="1"/>
      <c r="AK2960" s="1"/>
      <c r="AL2960" s="1"/>
      <c r="AM2960" s="1"/>
      <c r="AN2960" s="1"/>
      <c r="AO2960" s="1"/>
      <c r="AP2960" s="1"/>
      <c r="AQ2960" s="1"/>
      <c r="AR2960" s="1"/>
      <c r="AS2960" s="1"/>
      <c r="AT2960" s="1"/>
      <c r="AU2960" s="1"/>
      <c r="AV2960" s="1"/>
      <c r="AW2960" s="1"/>
      <c r="AX2960" s="1"/>
      <c r="AY2960" s="1"/>
      <c r="AZ2960" s="1"/>
      <c r="BA2960" s="1"/>
      <c r="BB2960" s="1"/>
      <c r="BC2960" s="1"/>
      <c r="BD2960" s="1"/>
      <c r="BE2960" s="1"/>
      <c r="BF2960" s="1"/>
      <c r="BG2960" s="1"/>
      <c r="BH2960" s="1"/>
      <c r="BI2960" s="1"/>
      <c r="BJ2960" s="1"/>
      <c r="BK2960" s="1"/>
      <c r="BL2960" s="1"/>
      <c r="BM2960" s="1"/>
      <c r="BN2960" s="1"/>
      <c r="BO2960" s="1"/>
      <c r="BP2960" s="1"/>
      <c r="BQ2960" s="1"/>
      <c r="BR2960" s="1"/>
      <c r="BS2960" s="1"/>
      <c r="BT2960" s="1"/>
      <c r="BU2960" s="1"/>
      <c r="BV2960" s="1"/>
      <c r="BW2960" s="1"/>
      <c r="BX2960" s="1"/>
      <c r="BY2960" s="1"/>
      <c r="BZ2960" s="1"/>
      <c r="CA2960" s="1"/>
      <c r="CB2960" s="1"/>
      <c r="CC2960" s="1"/>
      <c r="CD2960" s="1"/>
      <c r="CE2960" s="1"/>
      <c r="CF2960" s="1"/>
      <c r="CG2960" s="1"/>
      <c r="CH2960" s="1"/>
      <c r="CI2960" s="1"/>
      <c r="CJ2960" s="1"/>
      <c r="CK2960" s="1"/>
      <c r="CL2960" s="1"/>
      <c r="CM2960" s="1"/>
      <c r="CN2960" s="1"/>
      <c r="CO2960" s="1"/>
      <c r="CP2960" s="1"/>
      <c r="CQ2960" s="1"/>
      <c r="CR2960" s="1"/>
      <c r="CS2960" s="1"/>
      <c r="CT2960" s="1"/>
      <c r="CU2960" s="1"/>
      <c r="CV2960" s="1"/>
      <c r="CW2960" s="1"/>
      <c r="CX2960" s="1"/>
      <c r="CY2960" s="1"/>
      <c r="CZ2960" s="1"/>
      <c r="DA2960" s="1"/>
      <c r="DB2960" s="1"/>
      <c r="DC2960" s="1"/>
      <c r="DD2960" s="1"/>
      <c r="DE2960" s="1"/>
      <c r="DF2960" s="1"/>
      <c r="DG2960" s="1"/>
      <c r="DH2960" s="1"/>
      <c r="DI2960" s="1"/>
      <c r="DJ2960" s="1"/>
      <c r="DK2960" s="1"/>
      <c r="DL2960" s="1"/>
      <c r="DM2960" s="1"/>
      <c r="DN2960" s="1"/>
      <c r="DO2960" s="1"/>
      <c r="DP2960" s="1"/>
      <c r="DQ2960" s="1"/>
      <c r="DR2960" s="1"/>
      <c r="DS2960" s="1"/>
      <c r="DT2960" s="1"/>
      <c r="DU2960" s="1"/>
      <c r="DV2960" s="1"/>
      <c r="DW2960" s="1"/>
      <c r="DX2960" s="1"/>
      <c r="DY2960" s="1"/>
      <c r="DZ2960" s="1"/>
      <c r="EA2960" s="1"/>
      <c r="EB2960" s="1"/>
      <c r="EC2960" s="1"/>
      <c r="ED2960" s="1"/>
      <c r="EE2960" s="1"/>
      <c r="EF2960" s="1"/>
      <c r="EG2960" s="1"/>
      <c r="EH2960" s="1"/>
      <c r="EI2960" s="1"/>
      <c r="EJ2960" s="1"/>
      <c r="EK2960" s="1"/>
      <c r="EL2960" s="1"/>
      <c r="EM2960" s="1"/>
      <c r="EN2960" s="1"/>
      <c r="EO2960" s="1"/>
      <c r="EP2960" s="1"/>
      <c r="EQ2960" s="1"/>
      <c r="ER2960" s="1"/>
      <c r="ES2960" s="1"/>
      <c r="ET2960" s="1"/>
      <c r="EU2960" s="1"/>
      <c r="EV2960" s="1"/>
      <c r="EW2960" s="1"/>
      <c r="EX2960" s="1"/>
    </row>
    <row r="2961" spans="1:154" x14ac:dyDescent="0.15">
      <c r="A2961" s="35"/>
      <c r="B2961" s="15"/>
      <c r="C2961" s="7"/>
      <c r="D2961" s="13"/>
      <c r="E2961" s="14"/>
      <c r="F2961" s="14"/>
      <c r="G2961" s="14"/>
      <c r="H2961" s="14"/>
      <c r="I2961" s="13"/>
      <c r="J2961" s="5"/>
      <c r="K2961" s="2"/>
      <c r="L2961" s="17"/>
      <c r="M2961" s="12"/>
      <c r="N2961" s="12"/>
      <c r="O2961" s="17"/>
      <c r="P2961" s="14"/>
      <c r="Q2961" s="14"/>
      <c r="R2961" s="14"/>
      <c r="S2961" s="20"/>
      <c r="T2961" s="14"/>
      <c r="U2961" s="4"/>
      <c r="V2961" s="5"/>
      <c r="W2961" s="10"/>
      <c r="X2961" s="10"/>
      <c r="Y2961" s="27"/>
      <c r="Z2961" s="3"/>
      <c r="AA2961" s="1"/>
      <c r="AB2961" s="10"/>
      <c r="AC2961" s="3"/>
      <c r="AD2961" s="3"/>
      <c r="AE2961" s="3"/>
      <c r="AF2961" s="10"/>
      <c r="AG2961" s="11"/>
      <c r="AH2961" s="10"/>
      <c r="AI2961" s="1"/>
      <c r="AJ2961" s="1"/>
      <c r="AK2961" s="1"/>
      <c r="AL2961" s="1"/>
      <c r="AM2961" s="1"/>
      <c r="AN2961" s="1"/>
      <c r="AO2961" s="1"/>
      <c r="AP2961" s="1"/>
      <c r="AQ2961" s="1"/>
      <c r="AR2961" s="1"/>
      <c r="AS2961" s="1"/>
      <c r="AT2961" s="1"/>
      <c r="AU2961" s="1"/>
      <c r="AV2961" s="1"/>
      <c r="AW2961" s="1"/>
      <c r="AX2961" s="1"/>
      <c r="AY2961" s="1"/>
      <c r="AZ2961" s="1"/>
      <c r="BA2961" s="1"/>
      <c r="BB2961" s="1"/>
      <c r="BC2961" s="1"/>
      <c r="BD2961" s="1"/>
      <c r="BE2961" s="1"/>
      <c r="BF2961" s="1"/>
      <c r="BG2961" s="1"/>
      <c r="BH2961" s="1"/>
      <c r="BI2961" s="1"/>
      <c r="BJ2961" s="1"/>
      <c r="BK2961" s="1"/>
      <c r="BL2961" s="1"/>
      <c r="BM2961" s="1"/>
      <c r="BN2961" s="1"/>
      <c r="BO2961" s="1"/>
      <c r="BP2961" s="1"/>
      <c r="BQ2961" s="1"/>
      <c r="BR2961" s="1"/>
      <c r="BS2961" s="1"/>
      <c r="BT2961" s="1"/>
      <c r="BU2961" s="1"/>
      <c r="BV2961" s="1"/>
      <c r="BW2961" s="1"/>
      <c r="BX2961" s="1"/>
      <c r="BY2961" s="1"/>
      <c r="BZ2961" s="1"/>
      <c r="CA2961" s="1"/>
      <c r="CB2961" s="1"/>
      <c r="CC2961" s="1"/>
      <c r="CD2961" s="1"/>
      <c r="CE2961" s="1"/>
      <c r="CF2961" s="1"/>
      <c r="CG2961" s="1"/>
      <c r="CH2961" s="1"/>
      <c r="CI2961" s="1"/>
      <c r="CJ2961" s="1"/>
      <c r="CK2961" s="1"/>
      <c r="CL2961" s="1"/>
      <c r="CM2961" s="1"/>
      <c r="CN2961" s="1"/>
      <c r="CO2961" s="1"/>
      <c r="CP2961" s="1"/>
      <c r="CQ2961" s="1"/>
      <c r="CR2961" s="1"/>
      <c r="CS2961" s="1"/>
      <c r="CT2961" s="1"/>
      <c r="CU2961" s="1"/>
      <c r="CV2961" s="1"/>
      <c r="CW2961" s="1"/>
      <c r="CX2961" s="1"/>
      <c r="CY2961" s="1"/>
      <c r="CZ2961" s="1"/>
      <c r="DA2961" s="1"/>
      <c r="DB2961" s="1"/>
      <c r="DC2961" s="1"/>
      <c r="DD2961" s="1"/>
      <c r="DE2961" s="1"/>
      <c r="DF2961" s="1"/>
      <c r="DG2961" s="1"/>
      <c r="DH2961" s="1"/>
      <c r="DI2961" s="1"/>
      <c r="DJ2961" s="1"/>
      <c r="DK2961" s="1"/>
      <c r="DL2961" s="1"/>
      <c r="DM2961" s="1"/>
      <c r="DN2961" s="1"/>
      <c r="DO2961" s="1"/>
      <c r="DP2961" s="1"/>
      <c r="DQ2961" s="1"/>
      <c r="DR2961" s="1"/>
      <c r="DS2961" s="1"/>
      <c r="DT2961" s="1"/>
      <c r="DU2961" s="1"/>
      <c r="DV2961" s="1"/>
      <c r="DW2961" s="1"/>
      <c r="DX2961" s="1"/>
      <c r="DY2961" s="1"/>
      <c r="DZ2961" s="1"/>
      <c r="EA2961" s="1"/>
      <c r="EB2961" s="1"/>
      <c r="EC2961" s="1"/>
      <c r="ED2961" s="1"/>
      <c r="EE2961" s="1"/>
      <c r="EF2961" s="1"/>
      <c r="EG2961" s="1"/>
      <c r="EH2961" s="1"/>
      <c r="EI2961" s="1"/>
      <c r="EJ2961" s="1"/>
      <c r="EK2961" s="1"/>
      <c r="EL2961" s="1"/>
      <c r="EM2961" s="1"/>
      <c r="EN2961" s="1"/>
      <c r="EO2961" s="1"/>
      <c r="EP2961" s="1"/>
      <c r="EQ2961" s="1"/>
      <c r="ER2961" s="1"/>
      <c r="ES2961" s="1"/>
      <c r="ET2961" s="1"/>
      <c r="EU2961" s="1"/>
      <c r="EV2961" s="1"/>
      <c r="EW2961" s="1"/>
      <c r="EX2961" s="1"/>
    </row>
    <row r="2962" spans="1:154" x14ac:dyDescent="0.15">
      <c r="A2962" s="35"/>
      <c r="B2962" s="15"/>
      <c r="C2962" s="7"/>
      <c r="D2962" s="13"/>
      <c r="E2962" s="14"/>
      <c r="F2962" s="14"/>
      <c r="G2962" s="14"/>
      <c r="H2962" s="14"/>
      <c r="I2962" s="13"/>
      <c r="J2962" s="5"/>
      <c r="K2962" s="2"/>
      <c r="L2962" s="17"/>
      <c r="M2962" s="12"/>
      <c r="N2962" s="12"/>
      <c r="O2962" s="17"/>
      <c r="P2962" s="14"/>
      <c r="Q2962" s="14"/>
      <c r="R2962" s="14"/>
      <c r="S2962" s="20"/>
      <c r="T2962" s="14"/>
      <c r="U2962" s="4"/>
      <c r="V2962" s="5"/>
      <c r="W2962" s="10"/>
      <c r="X2962" s="10"/>
      <c r="Y2962" s="27"/>
      <c r="Z2962" s="3"/>
      <c r="AA2962" s="1"/>
      <c r="AB2962" s="10"/>
      <c r="AC2962" s="3"/>
      <c r="AD2962" s="3"/>
      <c r="AE2962" s="3"/>
      <c r="AF2962" s="10"/>
      <c r="AG2962" s="11"/>
      <c r="AH2962" s="10"/>
      <c r="AI2962" s="1"/>
      <c r="AJ2962" s="1"/>
      <c r="AK2962" s="1"/>
      <c r="AL2962" s="1"/>
      <c r="AM2962" s="1"/>
      <c r="AN2962" s="1"/>
      <c r="AO2962" s="1"/>
      <c r="AP2962" s="1"/>
      <c r="AQ2962" s="1"/>
      <c r="AR2962" s="1"/>
      <c r="AS2962" s="1"/>
      <c r="AT2962" s="1"/>
      <c r="AU2962" s="1"/>
      <c r="AV2962" s="1"/>
      <c r="AW2962" s="1"/>
      <c r="AX2962" s="1"/>
      <c r="AY2962" s="1"/>
      <c r="AZ2962" s="1"/>
      <c r="BA2962" s="1"/>
      <c r="BB2962" s="1"/>
      <c r="BC2962" s="1"/>
      <c r="BD2962" s="1"/>
      <c r="BE2962" s="1"/>
      <c r="BF2962" s="1"/>
      <c r="BG2962" s="1"/>
      <c r="BH2962" s="1"/>
      <c r="BI2962" s="1"/>
      <c r="BJ2962" s="1"/>
      <c r="BK2962" s="1"/>
      <c r="BL2962" s="1"/>
      <c r="BM2962" s="1"/>
      <c r="BN2962" s="1"/>
      <c r="BO2962" s="1"/>
      <c r="BP2962" s="1"/>
      <c r="BQ2962" s="1"/>
      <c r="BR2962" s="1"/>
      <c r="BS2962" s="1"/>
      <c r="BT2962" s="1"/>
      <c r="BU2962" s="1"/>
      <c r="BV2962" s="1"/>
      <c r="BW2962" s="1"/>
      <c r="BX2962" s="1"/>
      <c r="BY2962" s="1"/>
      <c r="BZ2962" s="1"/>
      <c r="CA2962" s="1"/>
      <c r="CB2962" s="1"/>
      <c r="CC2962" s="1"/>
      <c r="CD2962" s="1"/>
      <c r="CE2962" s="1"/>
      <c r="CF2962" s="1"/>
      <c r="CG2962" s="1"/>
      <c r="CH2962" s="1"/>
      <c r="CI2962" s="1"/>
      <c r="CJ2962" s="1"/>
      <c r="CK2962" s="1"/>
      <c r="CL2962" s="1"/>
      <c r="CM2962" s="1"/>
      <c r="CN2962" s="1"/>
      <c r="CO2962" s="1"/>
      <c r="CP2962" s="1"/>
      <c r="CQ2962" s="1"/>
      <c r="CR2962" s="1"/>
      <c r="CS2962" s="1"/>
      <c r="CT2962" s="1"/>
      <c r="CU2962" s="1"/>
      <c r="CV2962" s="1"/>
      <c r="CW2962" s="1"/>
      <c r="CX2962" s="1"/>
      <c r="CY2962" s="1"/>
      <c r="CZ2962" s="1"/>
      <c r="DA2962" s="1"/>
      <c r="DB2962" s="1"/>
      <c r="DC2962" s="1"/>
      <c r="DD2962" s="1"/>
      <c r="DE2962" s="1"/>
      <c r="DF2962" s="1"/>
      <c r="DG2962" s="1"/>
      <c r="DH2962" s="1"/>
      <c r="DI2962" s="1"/>
      <c r="DJ2962" s="1"/>
      <c r="DK2962" s="1"/>
      <c r="DL2962" s="1"/>
      <c r="DM2962" s="1"/>
      <c r="DN2962" s="1"/>
      <c r="DO2962" s="1"/>
      <c r="DP2962" s="1"/>
      <c r="DQ2962" s="1"/>
      <c r="DR2962" s="1"/>
      <c r="DS2962" s="1"/>
      <c r="DT2962" s="1"/>
      <c r="DU2962" s="1"/>
      <c r="DV2962" s="1"/>
      <c r="DW2962" s="1"/>
      <c r="DX2962" s="1"/>
      <c r="DY2962" s="1"/>
      <c r="DZ2962" s="1"/>
      <c r="EA2962" s="1"/>
      <c r="EB2962" s="1"/>
      <c r="EC2962" s="1"/>
      <c r="ED2962" s="1"/>
      <c r="EE2962" s="1"/>
      <c r="EF2962" s="1"/>
      <c r="EG2962" s="1"/>
      <c r="EH2962" s="1"/>
      <c r="EI2962" s="1"/>
      <c r="EJ2962" s="1"/>
      <c r="EK2962" s="1"/>
      <c r="EL2962" s="1"/>
      <c r="EM2962" s="1"/>
      <c r="EN2962" s="1"/>
      <c r="EO2962" s="1"/>
      <c r="EP2962" s="1"/>
      <c r="EQ2962" s="1"/>
      <c r="ER2962" s="1"/>
      <c r="ES2962" s="1"/>
      <c r="ET2962" s="1"/>
      <c r="EU2962" s="1"/>
      <c r="EV2962" s="1"/>
      <c r="EW2962" s="1"/>
      <c r="EX2962" s="1"/>
    </row>
    <row r="2963" spans="1:154" x14ac:dyDescent="0.15">
      <c r="A2963" s="35"/>
      <c r="B2963" s="15"/>
      <c r="C2963" s="7"/>
      <c r="D2963" s="13"/>
      <c r="E2963" s="14"/>
      <c r="F2963" s="14"/>
      <c r="G2963" s="14"/>
      <c r="H2963" s="14"/>
      <c r="I2963" s="13"/>
      <c r="J2963" s="5"/>
      <c r="K2963" s="2"/>
      <c r="L2963" s="17"/>
      <c r="M2963" s="12"/>
      <c r="N2963" s="12"/>
      <c r="O2963" s="17"/>
      <c r="P2963" s="14"/>
      <c r="Q2963" s="14"/>
      <c r="R2963" s="14"/>
      <c r="S2963" s="20"/>
      <c r="T2963" s="14"/>
      <c r="U2963" s="4"/>
      <c r="V2963" s="5"/>
      <c r="W2963" s="10"/>
      <c r="X2963" s="10"/>
      <c r="Y2963" s="27"/>
      <c r="Z2963" s="3"/>
      <c r="AA2963" s="1"/>
      <c r="AB2963" s="10"/>
      <c r="AC2963" s="3"/>
      <c r="AD2963" s="3"/>
      <c r="AE2963" s="3"/>
      <c r="AF2963" s="10"/>
      <c r="AG2963" s="11"/>
      <c r="AH2963" s="10"/>
      <c r="AI2963" s="1"/>
      <c r="AJ2963" s="1"/>
      <c r="AK2963" s="1"/>
      <c r="AL2963" s="1"/>
      <c r="AM2963" s="1"/>
      <c r="AN2963" s="1"/>
      <c r="AO2963" s="1"/>
      <c r="AP2963" s="1"/>
      <c r="AQ2963" s="1"/>
      <c r="AR2963" s="1"/>
      <c r="AS2963" s="1"/>
      <c r="AT2963" s="1"/>
      <c r="AU2963" s="1"/>
      <c r="AV2963" s="1"/>
      <c r="AW2963" s="1"/>
      <c r="AX2963" s="1"/>
      <c r="AY2963" s="1"/>
      <c r="AZ2963" s="1"/>
      <c r="BA2963" s="1"/>
      <c r="BB2963" s="1"/>
      <c r="BC2963" s="1"/>
      <c r="BD2963" s="1"/>
      <c r="BE2963" s="1"/>
      <c r="BF2963" s="1"/>
      <c r="BG2963" s="1"/>
      <c r="BH2963" s="1"/>
      <c r="BI2963" s="1"/>
      <c r="BJ2963" s="1"/>
      <c r="BK2963" s="1"/>
      <c r="BL2963" s="1"/>
      <c r="BM2963" s="1"/>
      <c r="BN2963" s="1"/>
      <c r="BO2963" s="1"/>
      <c r="BP2963" s="1"/>
      <c r="BQ2963" s="1"/>
      <c r="BR2963" s="1"/>
      <c r="BS2963" s="1"/>
      <c r="BT2963" s="1"/>
      <c r="BU2963" s="1"/>
      <c r="BV2963" s="1"/>
      <c r="BW2963" s="1"/>
      <c r="BX2963" s="1"/>
      <c r="BY2963" s="1"/>
      <c r="BZ2963" s="1"/>
      <c r="CA2963" s="1"/>
      <c r="CB2963" s="1"/>
      <c r="CC2963" s="1"/>
      <c r="CD2963" s="1"/>
      <c r="CE2963" s="1"/>
      <c r="CF2963" s="1"/>
      <c r="CG2963" s="1"/>
      <c r="CH2963" s="1"/>
      <c r="CI2963" s="1"/>
      <c r="CJ2963" s="1"/>
      <c r="CK2963" s="1"/>
      <c r="CL2963" s="1"/>
      <c r="CM2963" s="1"/>
      <c r="CN2963" s="1"/>
      <c r="CO2963" s="1"/>
      <c r="CP2963" s="1"/>
      <c r="CQ2963" s="1"/>
      <c r="CR2963" s="1"/>
      <c r="CS2963" s="1"/>
      <c r="CT2963" s="1"/>
      <c r="CU2963" s="1"/>
      <c r="CV2963" s="1"/>
      <c r="CW2963" s="1"/>
      <c r="CX2963" s="1"/>
      <c r="CY2963" s="1"/>
      <c r="CZ2963" s="1"/>
      <c r="DA2963" s="1"/>
      <c r="DB2963" s="1"/>
      <c r="DC2963" s="1"/>
      <c r="DD2963" s="1"/>
      <c r="DE2963" s="1"/>
      <c r="DF2963" s="1"/>
      <c r="DG2963" s="1"/>
      <c r="DH2963" s="1"/>
      <c r="DI2963" s="1"/>
      <c r="DJ2963" s="1"/>
      <c r="DK2963" s="1"/>
      <c r="DL2963" s="1"/>
      <c r="DM2963" s="1"/>
      <c r="DN2963" s="1"/>
      <c r="DO2963" s="1"/>
      <c r="DP2963" s="1"/>
      <c r="DQ2963" s="1"/>
      <c r="DR2963" s="1"/>
      <c r="DS2963" s="1"/>
      <c r="DT2963" s="1"/>
      <c r="DU2963" s="1"/>
      <c r="DV2963" s="1"/>
      <c r="DW2963" s="1"/>
      <c r="DX2963" s="1"/>
      <c r="DY2963" s="1"/>
      <c r="DZ2963" s="1"/>
      <c r="EA2963" s="1"/>
      <c r="EB2963" s="1"/>
      <c r="EC2963" s="1"/>
      <c r="ED2963" s="1"/>
      <c r="EE2963" s="1"/>
      <c r="EF2963" s="1"/>
      <c r="EG2963" s="1"/>
      <c r="EH2963" s="1"/>
      <c r="EI2963" s="1"/>
      <c r="EJ2963" s="1"/>
      <c r="EK2963" s="1"/>
      <c r="EL2963" s="1"/>
      <c r="EM2963" s="1"/>
      <c r="EN2963" s="1"/>
      <c r="EO2963" s="1"/>
      <c r="EP2963" s="1"/>
      <c r="EQ2963" s="1"/>
      <c r="ER2963" s="1"/>
      <c r="ES2963" s="1"/>
      <c r="ET2963" s="1"/>
      <c r="EU2963" s="1"/>
      <c r="EV2963" s="1"/>
      <c r="EW2963" s="1"/>
      <c r="EX2963" s="1"/>
    </row>
    <row r="2964" spans="1:154" x14ac:dyDescent="0.15">
      <c r="A2964" s="35"/>
      <c r="B2964" s="15"/>
      <c r="C2964" s="7"/>
      <c r="D2964" s="13"/>
      <c r="E2964" s="14"/>
      <c r="F2964" s="14"/>
      <c r="G2964" s="14"/>
      <c r="H2964" s="14"/>
      <c r="I2964" s="13"/>
      <c r="J2964" s="5"/>
      <c r="K2964" s="2"/>
      <c r="L2964" s="17"/>
      <c r="M2964" s="12"/>
      <c r="N2964" s="12"/>
      <c r="O2964" s="17"/>
      <c r="P2964" s="14"/>
      <c r="Q2964" s="14"/>
      <c r="R2964" s="14"/>
      <c r="S2964" s="20"/>
      <c r="T2964" s="14"/>
      <c r="U2964" s="4"/>
      <c r="V2964" s="5"/>
      <c r="W2964" s="10"/>
      <c r="X2964" s="10"/>
      <c r="Y2964" s="27"/>
      <c r="Z2964" s="3"/>
      <c r="AA2964" s="1"/>
      <c r="AB2964" s="10"/>
      <c r="AC2964" s="3"/>
      <c r="AD2964" s="3"/>
      <c r="AE2964" s="3"/>
      <c r="AF2964" s="10"/>
      <c r="AG2964" s="11"/>
      <c r="AH2964" s="10"/>
      <c r="AI2964" s="1"/>
      <c r="AJ2964" s="1"/>
      <c r="AK2964" s="1"/>
      <c r="AL2964" s="1"/>
      <c r="AM2964" s="1"/>
      <c r="AN2964" s="1"/>
      <c r="AO2964" s="1"/>
      <c r="AP2964" s="1"/>
      <c r="AQ2964" s="1"/>
      <c r="AR2964" s="1"/>
      <c r="AS2964" s="1"/>
      <c r="AT2964" s="1"/>
      <c r="AU2964" s="1"/>
      <c r="AV2964" s="1"/>
      <c r="AW2964" s="1"/>
      <c r="AX2964" s="1"/>
      <c r="AY2964" s="1"/>
      <c r="AZ2964" s="1"/>
      <c r="BA2964" s="1"/>
      <c r="BB2964" s="1"/>
      <c r="BC2964" s="1"/>
      <c r="BD2964" s="1"/>
      <c r="BE2964" s="1"/>
      <c r="BF2964" s="1"/>
      <c r="BG2964" s="1"/>
      <c r="BH2964" s="1"/>
      <c r="BI2964" s="1"/>
      <c r="BJ2964" s="1"/>
      <c r="BK2964" s="1"/>
      <c r="BL2964" s="1"/>
      <c r="BM2964" s="1"/>
      <c r="BN2964" s="1"/>
      <c r="BO2964" s="1"/>
      <c r="BP2964" s="1"/>
      <c r="BQ2964" s="1"/>
      <c r="BR2964" s="1"/>
      <c r="BS2964" s="1"/>
      <c r="BT2964" s="1"/>
      <c r="BU2964" s="1"/>
      <c r="BV2964" s="1"/>
      <c r="BW2964" s="1"/>
      <c r="BX2964" s="1"/>
      <c r="BY2964" s="1"/>
      <c r="BZ2964" s="1"/>
      <c r="CA2964" s="1"/>
      <c r="CB2964" s="1"/>
      <c r="CC2964" s="1"/>
      <c r="CD2964" s="1"/>
      <c r="CE2964" s="1"/>
      <c r="CF2964" s="1"/>
      <c r="CG2964" s="1"/>
      <c r="CH2964" s="1"/>
      <c r="CI2964" s="1"/>
      <c r="CJ2964" s="1"/>
      <c r="CK2964" s="1"/>
      <c r="CL2964" s="1"/>
      <c r="CM2964" s="1"/>
      <c r="CN2964" s="1"/>
      <c r="CO2964" s="1"/>
      <c r="CP2964" s="1"/>
      <c r="CQ2964" s="1"/>
      <c r="CR2964" s="1"/>
      <c r="CS2964" s="1"/>
      <c r="CT2964" s="1"/>
      <c r="CU2964" s="1"/>
      <c r="CV2964" s="1"/>
      <c r="CW2964" s="1"/>
      <c r="CX2964" s="1"/>
      <c r="CY2964" s="1"/>
      <c r="CZ2964" s="1"/>
      <c r="DA2964" s="1"/>
      <c r="DB2964" s="1"/>
      <c r="DC2964" s="1"/>
      <c r="DD2964" s="1"/>
      <c r="DE2964" s="1"/>
      <c r="DF2964" s="1"/>
      <c r="DG2964" s="1"/>
      <c r="DH2964" s="1"/>
      <c r="DI2964" s="1"/>
      <c r="DJ2964" s="1"/>
      <c r="DK2964" s="1"/>
      <c r="DL2964" s="1"/>
      <c r="DM2964" s="1"/>
      <c r="DN2964" s="1"/>
      <c r="DO2964" s="1"/>
      <c r="DP2964" s="1"/>
      <c r="DQ2964" s="1"/>
      <c r="DR2964" s="1"/>
      <c r="DS2964" s="1"/>
      <c r="DT2964" s="1"/>
      <c r="DU2964" s="1"/>
      <c r="DV2964" s="1"/>
      <c r="DW2964" s="1"/>
      <c r="DX2964" s="1"/>
      <c r="DY2964" s="1"/>
      <c r="DZ2964" s="1"/>
      <c r="EA2964" s="1"/>
      <c r="EB2964" s="1"/>
      <c r="EC2964" s="1"/>
      <c r="ED2964" s="1"/>
      <c r="EE2964" s="1"/>
      <c r="EF2964" s="1"/>
      <c r="EG2964" s="1"/>
      <c r="EH2964" s="1"/>
      <c r="EI2964" s="1"/>
      <c r="EJ2964" s="1"/>
      <c r="EK2964" s="1"/>
      <c r="EL2964" s="1"/>
      <c r="EM2964" s="1"/>
      <c r="EN2964" s="1"/>
      <c r="EO2964" s="1"/>
      <c r="EP2964" s="1"/>
      <c r="EQ2964" s="1"/>
      <c r="ER2964" s="1"/>
      <c r="ES2964" s="1"/>
      <c r="ET2964" s="1"/>
      <c r="EU2964" s="1"/>
      <c r="EV2964" s="1"/>
      <c r="EW2964" s="1"/>
      <c r="EX2964" s="1"/>
    </row>
    <row r="2965" spans="1:154" x14ac:dyDescent="0.15">
      <c r="A2965" s="35"/>
      <c r="B2965" s="15"/>
      <c r="C2965" s="7"/>
      <c r="D2965" s="13"/>
      <c r="E2965" s="14"/>
      <c r="F2965" s="14"/>
      <c r="G2965" s="14"/>
      <c r="H2965" s="14"/>
      <c r="I2965" s="13"/>
      <c r="J2965" s="5"/>
      <c r="K2965" s="2"/>
      <c r="L2965" s="17"/>
      <c r="M2965" s="12"/>
      <c r="N2965" s="12"/>
      <c r="O2965" s="17"/>
      <c r="P2965" s="14"/>
      <c r="Q2965" s="14"/>
      <c r="R2965" s="14"/>
      <c r="S2965" s="20"/>
      <c r="T2965" s="14"/>
      <c r="U2965" s="4"/>
      <c r="V2965" s="5"/>
      <c r="W2965" s="10"/>
      <c r="X2965" s="10"/>
      <c r="Y2965" s="27"/>
      <c r="Z2965" s="3"/>
      <c r="AA2965" s="1"/>
      <c r="AB2965" s="10"/>
      <c r="AC2965" s="3"/>
      <c r="AD2965" s="3"/>
      <c r="AE2965" s="3"/>
      <c r="AF2965" s="10"/>
      <c r="AG2965" s="11"/>
      <c r="AH2965" s="10"/>
      <c r="AI2965" s="1"/>
      <c r="AJ2965" s="1"/>
      <c r="AK2965" s="1"/>
      <c r="AL2965" s="1"/>
      <c r="AM2965" s="1"/>
      <c r="AN2965" s="1"/>
      <c r="AO2965" s="1"/>
      <c r="AP2965" s="1"/>
      <c r="AQ2965" s="1"/>
      <c r="AR2965" s="1"/>
      <c r="AS2965" s="1"/>
      <c r="AT2965" s="1"/>
      <c r="AU2965" s="1"/>
      <c r="AV2965" s="1"/>
      <c r="AW2965" s="1"/>
      <c r="AX2965" s="1"/>
      <c r="AY2965" s="1"/>
      <c r="AZ2965" s="1"/>
      <c r="BA2965" s="1"/>
      <c r="BB2965" s="1"/>
      <c r="BC2965" s="1"/>
      <c r="BD2965" s="1"/>
      <c r="BE2965" s="1"/>
      <c r="BF2965" s="1"/>
      <c r="BG2965" s="1"/>
      <c r="BH2965" s="1"/>
      <c r="BI2965" s="1"/>
      <c r="BJ2965" s="1"/>
      <c r="BK2965" s="1"/>
      <c r="BL2965" s="1"/>
      <c r="BM2965" s="1"/>
      <c r="BN2965" s="1"/>
      <c r="BO2965" s="1"/>
      <c r="BP2965" s="1"/>
      <c r="BQ2965" s="1"/>
      <c r="BR2965" s="1"/>
      <c r="BS2965" s="1"/>
      <c r="BT2965" s="1"/>
      <c r="BU2965" s="1"/>
      <c r="BV2965" s="1"/>
      <c r="BW2965" s="1"/>
      <c r="BX2965" s="1"/>
      <c r="BY2965" s="1"/>
      <c r="BZ2965" s="1"/>
      <c r="CA2965" s="1"/>
      <c r="CB2965" s="1"/>
      <c r="CC2965" s="1"/>
      <c r="CD2965" s="1"/>
      <c r="CE2965" s="1"/>
      <c r="CF2965" s="1"/>
      <c r="CG2965" s="1"/>
      <c r="CH2965" s="1"/>
      <c r="CI2965" s="1"/>
      <c r="CJ2965" s="1"/>
      <c r="CK2965" s="1"/>
      <c r="CL2965" s="1"/>
      <c r="CM2965" s="1"/>
      <c r="CN2965" s="1"/>
      <c r="CO2965" s="1"/>
      <c r="CP2965" s="1"/>
      <c r="CQ2965" s="1"/>
      <c r="CR2965" s="1"/>
      <c r="CS2965" s="1"/>
      <c r="CT2965" s="1"/>
      <c r="CU2965" s="1"/>
      <c r="CV2965" s="1"/>
      <c r="CW2965" s="1"/>
      <c r="CX2965" s="1"/>
      <c r="CY2965" s="1"/>
      <c r="CZ2965" s="1"/>
      <c r="DA2965" s="1"/>
      <c r="DB2965" s="1"/>
      <c r="DC2965" s="1"/>
      <c r="DD2965" s="1"/>
      <c r="DE2965" s="1"/>
      <c r="DF2965" s="1"/>
      <c r="DG2965" s="1"/>
      <c r="DH2965" s="1"/>
      <c r="DI2965" s="1"/>
      <c r="DJ2965" s="1"/>
      <c r="DK2965" s="1"/>
      <c r="DL2965" s="1"/>
      <c r="DM2965" s="1"/>
      <c r="DN2965" s="1"/>
      <c r="DO2965" s="1"/>
      <c r="DP2965" s="1"/>
      <c r="DQ2965" s="1"/>
      <c r="DR2965" s="1"/>
      <c r="DS2965" s="1"/>
      <c r="DT2965" s="1"/>
      <c r="DU2965" s="1"/>
      <c r="DV2965" s="1"/>
      <c r="DW2965" s="1"/>
      <c r="DX2965" s="1"/>
      <c r="DY2965" s="1"/>
      <c r="DZ2965" s="1"/>
      <c r="EA2965" s="1"/>
      <c r="EB2965" s="1"/>
      <c r="EC2965" s="1"/>
      <c r="ED2965" s="1"/>
      <c r="EE2965" s="1"/>
      <c r="EF2965" s="1"/>
      <c r="EG2965" s="1"/>
      <c r="EH2965" s="1"/>
      <c r="EI2965" s="1"/>
      <c r="EJ2965" s="1"/>
      <c r="EK2965" s="1"/>
      <c r="EL2965" s="1"/>
      <c r="EM2965" s="1"/>
      <c r="EN2965" s="1"/>
      <c r="EO2965" s="1"/>
      <c r="EP2965" s="1"/>
      <c r="EQ2965" s="1"/>
      <c r="ER2965" s="1"/>
      <c r="ES2965" s="1"/>
      <c r="ET2965" s="1"/>
      <c r="EU2965" s="1"/>
      <c r="EV2965" s="1"/>
      <c r="EW2965" s="1"/>
      <c r="EX2965" s="1"/>
    </row>
    <row r="2966" spans="1:154" x14ac:dyDescent="0.15">
      <c r="A2966" s="35"/>
      <c r="B2966" s="15"/>
      <c r="C2966" s="7"/>
      <c r="D2966" s="13"/>
      <c r="E2966" s="14"/>
      <c r="F2966" s="14"/>
      <c r="G2966" s="14"/>
      <c r="H2966" s="14"/>
      <c r="I2966" s="13"/>
      <c r="J2966" s="5"/>
      <c r="K2966" s="2"/>
      <c r="L2966" s="17"/>
      <c r="M2966" s="12"/>
      <c r="N2966" s="12"/>
      <c r="O2966" s="17"/>
      <c r="P2966" s="14"/>
      <c r="Q2966" s="14"/>
      <c r="R2966" s="14"/>
      <c r="S2966" s="20"/>
      <c r="T2966" s="14"/>
      <c r="U2966" s="4"/>
      <c r="V2966" s="5"/>
      <c r="W2966" s="10"/>
      <c r="X2966" s="10"/>
      <c r="Y2966" s="27"/>
      <c r="Z2966" s="3"/>
      <c r="AA2966" s="1"/>
      <c r="AB2966" s="10"/>
      <c r="AC2966" s="3"/>
      <c r="AD2966" s="3"/>
      <c r="AE2966" s="3"/>
      <c r="AF2966" s="10"/>
      <c r="AG2966" s="11"/>
      <c r="AH2966" s="10"/>
      <c r="AI2966" s="1"/>
      <c r="AJ2966" s="1"/>
      <c r="AK2966" s="1"/>
      <c r="AL2966" s="1"/>
      <c r="AM2966" s="1"/>
      <c r="AN2966" s="1"/>
      <c r="AO2966" s="1"/>
      <c r="AP2966" s="1"/>
      <c r="AQ2966" s="1"/>
      <c r="AR2966" s="1"/>
      <c r="AS2966" s="1"/>
      <c r="AT2966" s="1"/>
      <c r="AU2966" s="1"/>
      <c r="AV2966" s="1"/>
      <c r="AW2966" s="1"/>
      <c r="AX2966" s="1"/>
      <c r="AY2966" s="1"/>
      <c r="AZ2966" s="1"/>
      <c r="BA2966" s="1"/>
      <c r="BB2966" s="1"/>
      <c r="BC2966" s="1"/>
      <c r="BD2966" s="1"/>
      <c r="BE2966" s="1"/>
      <c r="BF2966" s="1"/>
      <c r="BG2966" s="1"/>
      <c r="BH2966" s="1"/>
      <c r="BI2966" s="1"/>
      <c r="BJ2966" s="1"/>
      <c r="BK2966" s="1"/>
      <c r="BL2966" s="1"/>
      <c r="BM2966" s="1"/>
      <c r="BN2966" s="1"/>
      <c r="BO2966" s="1"/>
      <c r="BP2966" s="1"/>
      <c r="BQ2966" s="1"/>
      <c r="BR2966" s="1"/>
      <c r="BS2966" s="1"/>
      <c r="BT2966" s="1"/>
      <c r="BU2966" s="1"/>
      <c r="BV2966" s="1"/>
      <c r="BW2966" s="1"/>
      <c r="BX2966" s="1"/>
      <c r="BY2966" s="1"/>
      <c r="BZ2966" s="1"/>
      <c r="CA2966" s="1"/>
      <c r="CB2966" s="1"/>
      <c r="CC2966" s="1"/>
      <c r="CD2966" s="1"/>
      <c r="CE2966" s="1"/>
      <c r="CF2966" s="1"/>
      <c r="CG2966" s="1"/>
      <c r="CH2966" s="1"/>
      <c r="CI2966" s="1"/>
      <c r="CJ2966" s="1"/>
      <c r="CK2966" s="1"/>
      <c r="CL2966" s="1"/>
      <c r="CM2966" s="1"/>
      <c r="CN2966" s="1"/>
      <c r="CO2966" s="1"/>
      <c r="CP2966" s="1"/>
      <c r="CQ2966" s="1"/>
      <c r="CR2966" s="1"/>
      <c r="CS2966" s="1"/>
      <c r="CT2966" s="1"/>
      <c r="CU2966" s="1"/>
      <c r="CV2966" s="1"/>
      <c r="CW2966" s="1"/>
      <c r="CX2966" s="1"/>
      <c r="CY2966" s="1"/>
      <c r="CZ2966" s="1"/>
      <c r="DA2966" s="1"/>
      <c r="DB2966" s="1"/>
      <c r="DC2966" s="1"/>
      <c r="DD2966" s="1"/>
      <c r="DE2966" s="1"/>
      <c r="DF2966" s="1"/>
      <c r="DG2966" s="1"/>
      <c r="DH2966" s="1"/>
      <c r="DI2966" s="1"/>
      <c r="DJ2966" s="1"/>
      <c r="DK2966" s="1"/>
      <c r="DL2966" s="1"/>
      <c r="DM2966" s="1"/>
      <c r="DN2966" s="1"/>
      <c r="DO2966" s="1"/>
      <c r="DP2966" s="1"/>
      <c r="DQ2966" s="1"/>
      <c r="DR2966" s="1"/>
      <c r="DS2966" s="1"/>
      <c r="DT2966" s="1"/>
      <c r="DU2966" s="1"/>
      <c r="DV2966" s="1"/>
      <c r="DW2966" s="1"/>
      <c r="DX2966" s="1"/>
      <c r="DY2966" s="1"/>
      <c r="DZ2966" s="1"/>
      <c r="EA2966" s="1"/>
      <c r="EB2966" s="1"/>
      <c r="EC2966" s="1"/>
      <c r="ED2966" s="1"/>
      <c r="EE2966" s="1"/>
      <c r="EF2966" s="1"/>
      <c r="EG2966" s="1"/>
      <c r="EH2966" s="1"/>
      <c r="EI2966" s="1"/>
      <c r="EJ2966" s="1"/>
      <c r="EK2966" s="1"/>
      <c r="EL2966" s="1"/>
      <c r="EM2966" s="1"/>
      <c r="EN2966" s="1"/>
      <c r="EO2966" s="1"/>
      <c r="EP2966" s="1"/>
      <c r="EQ2966" s="1"/>
      <c r="ER2966" s="1"/>
      <c r="ES2966" s="1"/>
      <c r="ET2966" s="1"/>
      <c r="EU2966" s="1"/>
      <c r="EV2966" s="1"/>
      <c r="EW2966" s="1"/>
      <c r="EX2966" s="1"/>
    </row>
    <row r="2967" spans="1:154" x14ac:dyDescent="0.15">
      <c r="A2967" s="35"/>
      <c r="B2967" s="15"/>
      <c r="C2967" s="7"/>
      <c r="D2967" s="13"/>
      <c r="E2967" s="14"/>
      <c r="F2967" s="14"/>
      <c r="G2967" s="14"/>
      <c r="H2967" s="14"/>
      <c r="I2967" s="13"/>
      <c r="J2967" s="5"/>
      <c r="K2967" s="2"/>
      <c r="L2967" s="17"/>
      <c r="M2967" s="12"/>
      <c r="N2967" s="12"/>
      <c r="O2967" s="17"/>
      <c r="P2967" s="14"/>
      <c r="Q2967" s="14"/>
      <c r="R2967" s="14"/>
      <c r="S2967" s="20"/>
      <c r="T2967" s="14"/>
      <c r="U2967" s="4"/>
      <c r="V2967" s="5"/>
      <c r="W2967" s="10"/>
      <c r="X2967" s="10"/>
      <c r="Y2967" s="27"/>
      <c r="Z2967" s="3"/>
      <c r="AA2967" s="1"/>
      <c r="AB2967" s="10"/>
      <c r="AC2967" s="3"/>
      <c r="AD2967" s="3"/>
      <c r="AE2967" s="3"/>
      <c r="AF2967" s="10"/>
      <c r="AG2967" s="11"/>
      <c r="AH2967" s="10"/>
      <c r="AI2967" s="1"/>
      <c r="AJ2967" s="1"/>
      <c r="AK2967" s="1"/>
      <c r="AL2967" s="1"/>
      <c r="AM2967" s="1"/>
      <c r="AN2967" s="1"/>
      <c r="AO2967" s="1"/>
      <c r="AP2967" s="1"/>
      <c r="AQ2967" s="1"/>
      <c r="AR2967" s="1"/>
      <c r="AS2967" s="1"/>
      <c r="AT2967" s="1"/>
      <c r="AU2967" s="1"/>
      <c r="AV2967" s="1"/>
      <c r="AW2967" s="1"/>
      <c r="AX2967" s="1"/>
      <c r="AY2967" s="1"/>
      <c r="AZ2967" s="1"/>
      <c r="BA2967" s="1"/>
      <c r="BB2967" s="1"/>
      <c r="BC2967" s="1"/>
      <c r="BD2967" s="1"/>
      <c r="BE2967" s="1"/>
      <c r="BF2967" s="1"/>
      <c r="BG2967" s="1"/>
      <c r="BH2967" s="1"/>
      <c r="BI2967" s="1"/>
      <c r="BJ2967" s="1"/>
      <c r="BK2967" s="1"/>
      <c r="BL2967" s="1"/>
      <c r="BM2967" s="1"/>
      <c r="BN2967" s="1"/>
      <c r="BO2967" s="1"/>
      <c r="BP2967" s="1"/>
      <c r="BQ2967" s="1"/>
      <c r="BR2967" s="1"/>
      <c r="BS2967" s="1"/>
      <c r="BT2967" s="1"/>
      <c r="BU2967" s="1"/>
      <c r="BV2967" s="1"/>
      <c r="BW2967" s="1"/>
      <c r="BX2967" s="1"/>
      <c r="BY2967" s="1"/>
      <c r="BZ2967" s="1"/>
      <c r="CA2967" s="1"/>
      <c r="CB2967" s="1"/>
      <c r="CC2967" s="1"/>
      <c r="CD2967" s="1"/>
      <c r="CE2967" s="1"/>
      <c r="CF2967" s="1"/>
      <c r="CG2967" s="1"/>
      <c r="CH2967" s="1"/>
      <c r="CI2967" s="1"/>
      <c r="CJ2967" s="1"/>
      <c r="CK2967" s="1"/>
      <c r="CL2967" s="1"/>
      <c r="CM2967" s="1"/>
      <c r="CN2967" s="1"/>
      <c r="CO2967" s="1"/>
      <c r="CP2967" s="1"/>
      <c r="CQ2967" s="1"/>
      <c r="CR2967" s="1"/>
      <c r="CS2967" s="1"/>
      <c r="CT2967" s="1"/>
      <c r="CU2967" s="1"/>
      <c r="CV2967" s="1"/>
      <c r="CW2967" s="1"/>
      <c r="CX2967" s="1"/>
      <c r="CY2967" s="1"/>
      <c r="CZ2967" s="1"/>
      <c r="DA2967" s="1"/>
      <c r="DB2967" s="1"/>
      <c r="DC2967" s="1"/>
      <c r="DD2967" s="1"/>
      <c r="DE2967" s="1"/>
      <c r="DF2967" s="1"/>
      <c r="DG2967" s="1"/>
      <c r="DH2967" s="1"/>
      <c r="DI2967" s="1"/>
      <c r="DJ2967" s="1"/>
      <c r="DK2967" s="1"/>
      <c r="DL2967" s="1"/>
      <c r="DM2967" s="1"/>
      <c r="DN2967" s="1"/>
      <c r="DO2967" s="1"/>
      <c r="DP2967" s="1"/>
      <c r="DQ2967" s="1"/>
      <c r="DR2967" s="1"/>
      <c r="DS2967" s="1"/>
      <c r="DT2967" s="1"/>
      <c r="DU2967" s="1"/>
      <c r="DV2967" s="1"/>
      <c r="DW2967" s="1"/>
      <c r="DX2967" s="1"/>
      <c r="DY2967" s="1"/>
      <c r="DZ2967" s="1"/>
      <c r="EA2967" s="1"/>
      <c r="EB2967" s="1"/>
      <c r="EC2967" s="1"/>
      <c r="ED2967" s="1"/>
      <c r="EE2967" s="1"/>
      <c r="EF2967" s="1"/>
      <c r="EG2967" s="1"/>
      <c r="EH2967" s="1"/>
      <c r="EI2967" s="1"/>
      <c r="EJ2967" s="1"/>
      <c r="EK2967" s="1"/>
      <c r="EL2967" s="1"/>
      <c r="EM2967" s="1"/>
      <c r="EN2967" s="1"/>
      <c r="EO2967" s="1"/>
      <c r="EP2967" s="1"/>
      <c r="EQ2967" s="1"/>
      <c r="ER2967" s="1"/>
      <c r="ES2967" s="1"/>
      <c r="ET2967" s="1"/>
      <c r="EU2967" s="1"/>
      <c r="EV2967" s="1"/>
      <c r="EW2967" s="1"/>
      <c r="EX2967" s="1"/>
    </row>
    <row r="2968" spans="1:154" x14ac:dyDescent="0.15">
      <c r="A2968" s="35"/>
      <c r="B2968" s="15"/>
      <c r="C2968" s="7"/>
      <c r="D2968" s="13"/>
      <c r="E2968" s="14"/>
      <c r="F2968" s="14"/>
      <c r="G2968" s="14"/>
      <c r="H2968" s="14"/>
      <c r="I2968" s="13"/>
      <c r="J2968" s="5"/>
      <c r="K2968" s="2"/>
      <c r="L2968" s="17"/>
      <c r="M2968" s="12"/>
      <c r="N2968" s="12"/>
      <c r="O2968" s="17"/>
      <c r="P2968" s="14"/>
      <c r="Q2968" s="14"/>
      <c r="R2968" s="14"/>
      <c r="S2968" s="20"/>
      <c r="T2968" s="14"/>
      <c r="U2968" s="4"/>
      <c r="V2968" s="5"/>
      <c r="W2968" s="10"/>
      <c r="X2968" s="10"/>
      <c r="Y2968" s="27"/>
      <c r="Z2968" s="3"/>
      <c r="AA2968" s="1"/>
      <c r="AB2968" s="10"/>
      <c r="AC2968" s="3"/>
      <c r="AD2968" s="3"/>
      <c r="AE2968" s="3"/>
      <c r="AF2968" s="10"/>
      <c r="AG2968" s="11"/>
      <c r="AH2968" s="10"/>
      <c r="AI2968" s="1"/>
      <c r="AJ2968" s="1"/>
      <c r="AK2968" s="1"/>
      <c r="AL2968" s="1"/>
      <c r="AM2968" s="1"/>
      <c r="AN2968" s="1"/>
      <c r="AO2968" s="1"/>
      <c r="AP2968" s="1"/>
      <c r="AQ2968" s="1"/>
      <c r="AR2968" s="1"/>
      <c r="AS2968" s="1"/>
      <c r="AT2968" s="1"/>
      <c r="AU2968" s="1"/>
      <c r="AV2968" s="1"/>
      <c r="AW2968" s="1"/>
      <c r="AX2968" s="1"/>
      <c r="AY2968" s="1"/>
      <c r="AZ2968" s="1"/>
      <c r="BA2968" s="1"/>
      <c r="BB2968" s="1"/>
      <c r="BC2968" s="1"/>
      <c r="BD2968" s="1"/>
      <c r="BE2968" s="1"/>
      <c r="BF2968" s="1"/>
      <c r="BG2968" s="1"/>
      <c r="BH2968" s="1"/>
      <c r="BI2968" s="1"/>
      <c r="BJ2968" s="1"/>
      <c r="BK2968" s="1"/>
      <c r="BL2968" s="1"/>
      <c r="BM2968" s="1"/>
      <c r="BN2968" s="1"/>
      <c r="BO2968" s="1"/>
      <c r="BP2968" s="1"/>
      <c r="BQ2968" s="1"/>
      <c r="BR2968" s="1"/>
      <c r="BS2968" s="1"/>
      <c r="BT2968" s="1"/>
      <c r="BU2968" s="1"/>
      <c r="BV2968" s="1"/>
      <c r="BW2968" s="1"/>
      <c r="BX2968" s="1"/>
      <c r="BY2968" s="1"/>
      <c r="BZ2968" s="1"/>
      <c r="CA2968" s="1"/>
      <c r="CB2968" s="1"/>
      <c r="CC2968" s="1"/>
      <c r="CD2968" s="1"/>
      <c r="CE2968" s="1"/>
      <c r="CF2968" s="1"/>
      <c r="CG2968" s="1"/>
      <c r="CH2968" s="1"/>
      <c r="CI2968" s="1"/>
      <c r="CJ2968" s="1"/>
      <c r="CK2968" s="1"/>
      <c r="CL2968" s="1"/>
      <c r="CM2968" s="1"/>
      <c r="CN2968" s="1"/>
      <c r="CO2968" s="1"/>
      <c r="CP2968" s="1"/>
      <c r="CQ2968" s="1"/>
      <c r="CR2968" s="1"/>
      <c r="CS2968" s="1"/>
      <c r="CT2968" s="1"/>
      <c r="CU2968" s="1"/>
      <c r="CV2968" s="1"/>
      <c r="CW2968" s="1"/>
      <c r="CX2968" s="1"/>
      <c r="CY2968" s="1"/>
      <c r="CZ2968" s="1"/>
      <c r="DA2968" s="1"/>
      <c r="DB2968" s="1"/>
      <c r="DC2968" s="1"/>
      <c r="DD2968" s="1"/>
      <c r="DE2968" s="1"/>
      <c r="DF2968" s="1"/>
      <c r="DG2968" s="1"/>
      <c r="DH2968" s="1"/>
      <c r="DI2968" s="1"/>
      <c r="DJ2968" s="1"/>
      <c r="DK2968" s="1"/>
      <c r="DL2968" s="1"/>
      <c r="DM2968" s="1"/>
      <c r="DN2968" s="1"/>
      <c r="DO2968" s="1"/>
      <c r="DP2968" s="1"/>
      <c r="DQ2968" s="1"/>
      <c r="DR2968" s="1"/>
      <c r="DS2968" s="1"/>
      <c r="DT2968" s="1"/>
      <c r="DU2968" s="1"/>
      <c r="DV2968" s="1"/>
      <c r="DW2968" s="1"/>
      <c r="DX2968" s="1"/>
      <c r="DY2968" s="1"/>
      <c r="DZ2968" s="1"/>
      <c r="EA2968" s="1"/>
      <c r="EB2968" s="1"/>
      <c r="EC2968" s="1"/>
      <c r="ED2968" s="1"/>
      <c r="EE2968" s="1"/>
      <c r="EF2968" s="1"/>
      <c r="EG2968" s="1"/>
      <c r="EH2968" s="1"/>
      <c r="EI2968" s="1"/>
      <c r="EJ2968" s="1"/>
      <c r="EK2968" s="1"/>
      <c r="EL2968" s="1"/>
      <c r="EM2968" s="1"/>
      <c r="EN2968" s="1"/>
      <c r="EO2968" s="1"/>
      <c r="EP2968" s="1"/>
      <c r="EQ2968" s="1"/>
      <c r="ER2968" s="1"/>
      <c r="ES2968" s="1"/>
      <c r="ET2968" s="1"/>
      <c r="EU2968" s="1"/>
      <c r="EV2968" s="1"/>
      <c r="EW2968" s="1"/>
      <c r="EX2968" s="1"/>
    </row>
    <row r="2969" spans="1:154" x14ac:dyDescent="0.15">
      <c r="A2969" s="35"/>
      <c r="B2969" s="15"/>
      <c r="C2969" s="7"/>
      <c r="D2969" s="13"/>
      <c r="E2969" s="14"/>
      <c r="F2969" s="14"/>
      <c r="G2969" s="14"/>
      <c r="H2969" s="14"/>
      <c r="I2969" s="13"/>
      <c r="J2969" s="5"/>
      <c r="K2969" s="2"/>
      <c r="L2969" s="17"/>
      <c r="M2969" s="12"/>
      <c r="N2969" s="12"/>
      <c r="O2969" s="17"/>
      <c r="P2969" s="14"/>
      <c r="Q2969" s="14"/>
      <c r="R2969" s="14"/>
      <c r="S2969" s="20"/>
      <c r="T2969" s="14"/>
      <c r="U2969" s="4"/>
      <c r="V2969" s="5"/>
      <c r="W2969" s="10"/>
      <c r="X2969" s="10"/>
      <c r="Y2969" s="27"/>
      <c r="Z2969" s="3"/>
      <c r="AA2969" s="1"/>
      <c r="AB2969" s="10"/>
      <c r="AC2969" s="3"/>
      <c r="AD2969" s="3"/>
      <c r="AE2969" s="3"/>
      <c r="AF2969" s="10"/>
      <c r="AG2969" s="11"/>
      <c r="AH2969" s="10"/>
      <c r="AI2969" s="1"/>
      <c r="AJ2969" s="1"/>
      <c r="AK2969" s="1"/>
      <c r="AL2969" s="1"/>
      <c r="AM2969" s="1"/>
      <c r="AN2969" s="1"/>
      <c r="AO2969" s="1"/>
      <c r="AP2969" s="1"/>
      <c r="AQ2969" s="1"/>
      <c r="AR2969" s="1"/>
      <c r="AS2969" s="1"/>
      <c r="AT2969" s="1"/>
      <c r="AU2969" s="1"/>
      <c r="AV2969" s="1"/>
      <c r="AW2969" s="1"/>
      <c r="AX2969" s="1"/>
      <c r="AY2969" s="1"/>
      <c r="AZ2969" s="1"/>
      <c r="BA2969" s="1"/>
      <c r="BB2969" s="1"/>
      <c r="BC2969" s="1"/>
      <c r="BD2969" s="1"/>
      <c r="BE2969" s="1"/>
      <c r="BF2969" s="1"/>
      <c r="BG2969" s="1"/>
      <c r="BH2969" s="1"/>
      <c r="BI2969" s="1"/>
      <c r="BJ2969" s="1"/>
      <c r="BK2969" s="1"/>
      <c r="BL2969" s="1"/>
      <c r="BM2969" s="1"/>
      <c r="BN2969" s="1"/>
      <c r="BO2969" s="1"/>
      <c r="BP2969" s="1"/>
      <c r="BQ2969" s="1"/>
      <c r="BR2969" s="1"/>
      <c r="BS2969" s="1"/>
      <c r="BT2969" s="1"/>
      <c r="BU2969" s="1"/>
      <c r="BV2969" s="1"/>
      <c r="BW2969" s="1"/>
      <c r="BX2969" s="1"/>
      <c r="BY2969" s="1"/>
      <c r="BZ2969" s="1"/>
      <c r="CA2969" s="1"/>
      <c r="CB2969" s="1"/>
      <c r="CC2969" s="1"/>
      <c r="CD2969" s="1"/>
      <c r="CE2969" s="1"/>
      <c r="CF2969" s="1"/>
      <c r="CG2969" s="1"/>
      <c r="CH2969" s="1"/>
      <c r="CI2969" s="1"/>
      <c r="CJ2969" s="1"/>
      <c r="CK2969" s="1"/>
      <c r="CL2969" s="1"/>
      <c r="CM2969" s="1"/>
      <c r="CN2969" s="1"/>
      <c r="CO2969" s="1"/>
      <c r="CP2969" s="1"/>
      <c r="CQ2969" s="1"/>
      <c r="CR2969" s="1"/>
      <c r="CS2969" s="1"/>
      <c r="CT2969" s="1"/>
      <c r="CU2969" s="1"/>
      <c r="CV2969" s="1"/>
      <c r="CW2969" s="1"/>
      <c r="CX2969" s="1"/>
      <c r="CY2969" s="1"/>
      <c r="CZ2969" s="1"/>
      <c r="DA2969" s="1"/>
      <c r="DB2969" s="1"/>
      <c r="DC2969" s="1"/>
      <c r="DD2969" s="1"/>
      <c r="DE2969" s="1"/>
      <c r="DF2969" s="1"/>
      <c r="DG2969" s="1"/>
      <c r="DH2969" s="1"/>
      <c r="DI2969" s="1"/>
      <c r="DJ2969" s="1"/>
      <c r="DK2969" s="1"/>
      <c r="DL2969" s="1"/>
      <c r="DM2969" s="1"/>
      <c r="DN2969" s="1"/>
      <c r="DO2969" s="1"/>
      <c r="DP2969" s="1"/>
      <c r="DQ2969" s="1"/>
      <c r="DR2969" s="1"/>
      <c r="DS2969" s="1"/>
      <c r="DT2969" s="1"/>
      <c r="DU2969" s="1"/>
      <c r="DV2969" s="1"/>
      <c r="DW2969" s="1"/>
      <c r="DX2969" s="1"/>
      <c r="DY2969" s="1"/>
      <c r="DZ2969" s="1"/>
      <c r="EA2969" s="1"/>
      <c r="EB2969" s="1"/>
      <c r="EC2969" s="1"/>
      <c r="ED2969" s="1"/>
      <c r="EE2969" s="1"/>
      <c r="EF2969" s="1"/>
      <c r="EG2969" s="1"/>
      <c r="EH2969" s="1"/>
      <c r="EI2969" s="1"/>
      <c r="EJ2969" s="1"/>
      <c r="EK2969" s="1"/>
      <c r="EL2969" s="1"/>
      <c r="EM2969" s="1"/>
      <c r="EN2969" s="1"/>
      <c r="EO2969" s="1"/>
      <c r="EP2969" s="1"/>
      <c r="EQ2969" s="1"/>
      <c r="ER2969" s="1"/>
      <c r="ES2969" s="1"/>
      <c r="ET2969" s="1"/>
      <c r="EU2969" s="1"/>
      <c r="EV2969" s="1"/>
      <c r="EW2969" s="1"/>
      <c r="EX2969" s="1"/>
    </row>
    <row r="2970" spans="1:154" x14ac:dyDescent="0.15">
      <c r="A2970" s="35"/>
      <c r="B2970" s="15"/>
      <c r="C2970" s="7"/>
      <c r="D2970" s="13"/>
      <c r="E2970" s="14"/>
      <c r="F2970" s="14"/>
      <c r="G2970" s="14"/>
      <c r="H2970" s="14"/>
      <c r="I2970" s="13"/>
      <c r="J2970" s="5"/>
      <c r="K2970" s="2"/>
      <c r="L2970" s="17"/>
      <c r="M2970" s="12"/>
      <c r="N2970" s="12"/>
      <c r="O2970" s="17"/>
      <c r="P2970" s="14"/>
      <c r="Q2970" s="14"/>
      <c r="R2970" s="14"/>
      <c r="S2970" s="20"/>
      <c r="T2970" s="14"/>
      <c r="U2970" s="4"/>
      <c r="V2970" s="5"/>
      <c r="W2970" s="10"/>
      <c r="X2970" s="10"/>
      <c r="Y2970" s="27"/>
      <c r="Z2970" s="3"/>
      <c r="AA2970" s="1"/>
      <c r="AB2970" s="10"/>
      <c r="AC2970" s="3"/>
      <c r="AD2970" s="3"/>
      <c r="AE2970" s="3"/>
      <c r="AF2970" s="10"/>
      <c r="AG2970" s="11"/>
      <c r="AH2970" s="10"/>
      <c r="AI2970" s="1"/>
      <c r="AJ2970" s="1"/>
      <c r="AK2970" s="1"/>
      <c r="AL2970" s="1"/>
      <c r="AM2970" s="1"/>
      <c r="AN2970" s="1"/>
      <c r="AO2970" s="1"/>
      <c r="AP2970" s="1"/>
      <c r="AQ2970" s="1"/>
      <c r="AR2970" s="1"/>
      <c r="AS2970" s="1"/>
      <c r="AT2970" s="1"/>
      <c r="AU2970" s="1"/>
      <c r="AV2970" s="1"/>
      <c r="AW2970" s="1"/>
      <c r="AX2970" s="1"/>
      <c r="AY2970" s="1"/>
      <c r="AZ2970" s="1"/>
      <c r="BA2970" s="1"/>
      <c r="BB2970" s="1"/>
      <c r="BC2970" s="1"/>
      <c r="BD2970" s="1"/>
      <c r="BE2970" s="1"/>
      <c r="BF2970" s="1"/>
      <c r="BG2970" s="1"/>
      <c r="BH2970" s="1"/>
      <c r="BI2970" s="1"/>
      <c r="BJ2970" s="1"/>
      <c r="BK2970" s="1"/>
      <c r="BL2970" s="1"/>
      <c r="BM2970" s="1"/>
      <c r="BN2970" s="1"/>
      <c r="BO2970" s="1"/>
      <c r="BP2970" s="1"/>
      <c r="BQ2970" s="1"/>
      <c r="BR2970" s="1"/>
      <c r="BS2970" s="1"/>
      <c r="BT2970" s="1"/>
      <c r="BU2970" s="1"/>
      <c r="BV2970" s="1"/>
      <c r="BW2970" s="1"/>
      <c r="BX2970" s="1"/>
      <c r="BY2970" s="1"/>
      <c r="BZ2970" s="1"/>
      <c r="CA2970" s="1"/>
      <c r="CB2970" s="1"/>
      <c r="CC2970" s="1"/>
      <c r="CD2970" s="1"/>
      <c r="CE2970" s="1"/>
      <c r="CF2970" s="1"/>
      <c r="CG2970" s="1"/>
      <c r="CH2970" s="1"/>
      <c r="CI2970" s="1"/>
      <c r="CJ2970" s="1"/>
      <c r="CK2970" s="1"/>
      <c r="CL2970" s="1"/>
      <c r="CM2970" s="1"/>
      <c r="CN2970" s="1"/>
      <c r="CO2970" s="1"/>
      <c r="CP2970" s="1"/>
      <c r="CQ2970" s="1"/>
      <c r="CR2970" s="1"/>
      <c r="CS2970" s="1"/>
      <c r="CT2970" s="1"/>
      <c r="CU2970" s="1"/>
      <c r="CV2970" s="1"/>
      <c r="CW2970" s="1"/>
      <c r="CX2970" s="1"/>
      <c r="CY2970" s="1"/>
      <c r="CZ2970" s="1"/>
      <c r="DA2970" s="1"/>
      <c r="DB2970" s="1"/>
      <c r="DC2970" s="1"/>
      <c r="DD2970" s="1"/>
      <c r="DE2970" s="1"/>
      <c r="DF2970" s="1"/>
      <c r="DG2970" s="1"/>
      <c r="DH2970" s="1"/>
      <c r="DI2970" s="1"/>
      <c r="DJ2970" s="1"/>
      <c r="DK2970" s="1"/>
      <c r="DL2970" s="1"/>
      <c r="DM2970" s="1"/>
      <c r="DN2970" s="1"/>
      <c r="DO2970" s="1"/>
      <c r="DP2970" s="1"/>
      <c r="DQ2970" s="1"/>
      <c r="DR2970" s="1"/>
      <c r="DS2970" s="1"/>
      <c r="DT2970" s="1"/>
      <c r="DU2970" s="1"/>
      <c r="DV2970" s="1"/>
      <c r="DW2970" s="1"/>
      <c r="DX2970" s="1"/>
      <c r="DY2970" s="1"/>
      <c r="DZ2970" s="1"/>
      <c r="EA2970" s="1"/>
      <c r="EB2970" s="1"/>
      <c r="EC2970" s="1"/>
      <c r="ED2970" s="1"/>
      <c r="EE2970" s="1"/>
      <c r="EF2970" s="1"/>
      <c r="EG2970" s="1"/>
      <c r="EH2970" s="1"/>
      <c r="EI2970" s="1"/>
      <c r="EJ2970" s="1"/>
      <c r="EK2970" s="1"/>
      <c r="EL2970" s="1"/>
      <c r="EM2970" s="1"/>
      <c r="EN2970" s="1"/>
      <c r="EO2970" s="1"/>
      <c r="EP2970" s="1"/>
      <c r="EQ2970" s="1"/>
      <c r="ER2970" s="1"/>
      <c r="ES2970" s="1"/>
      <c r="ET2970" s="1"/>
      <c r="EU2970" s="1"/>
      <c r="EV2970" s="1"/>
      <c r="EW2970" s="1"/>
      <c r="EX2970" s="1"/>
    </row>
    <row r="2971" spans="1:154" x14ac:dyDescent="0.15">
      <c r="A2971" s="35"/>
      <c r="B2971" s="15"/>
      <c r="C2971" s="7"/>
      <c r="D2971" s="13"/>
      <c r="E2971" s="14"/>
      <c r="F2971" s="14"/>
      <c r="G2971" s="14"/>
      <c r="H2971" s="14"/>
      <c r="I2971" s="13"/>
      <c r="J2971" s="5"/>
      <c r="K2971" s="2"/>
      <c r="L2971" s="17"/>
      <c r="M2971" s="12"/>
      <c r="N2971" s="12"/>
      <c r="O2971" s="17"/>
      <c r="P2971" s="14"/>
      <c r="Q2971" s="14"/>
      <c r="R2971" s="14"/>
      <c r="S2971" s="20"/>
      <c r="T2971" s="14"/>
      <c r="U2971" s="4"/>
      <c r="V2971" s="5"/>
      <c r="W2971" s="10"/>
      <c r="X2971" s="10"/>
      <c r="Y2971" s="27"/>
      <c r="Z2971" s="3"/>
      <c r="AA2971" s="1"/>
      <c r="AB2971" s="10"/>
      <c r="AC2971" s="3"/>
      <c r="AD2971" s="3"/>
      <c r="AE2971" s="3"/>
      <c r="AF2971" s="10"/>
      <c r="AG2971" s="11"/>
      <c r="AH2971" s="10"/>
      <c r="AI2971" s="1"/>
      <c r="AJ2971" s="1"/>
      <c r="AK2971" s="1"/>
      <c r="AL2971" s="1"/>
      <c r="AM2971" s="1"/>
      <c r="AN2971" s="1"/>
      <c r="AO2971" s="1"/>
      <c r="AP2971" s="1"/>
      <c r="AQ2971" s="1"/>
      <c r="AR2971" s="1"/>
      <c r="AS2971" s="1"/>
      <c r="AT2971" s="1"/>
      <c r="AU2971" s="1"/>
      <c r="AV2971" s="1"/>
      <c r="AW2971" s="1"/>
      <c r="AX2971" s="1"/>
      <c r="AY2971" s="1"/>
      <c r="AZ2971" s="1"/>
      <c r="BA2971" s="1"/>
      <c r="BB2971" s="1"/>
      <c r="BC2971" s="1"/>
      <c r="BD2971" s="1"/>
      <c r="BE2971" s="1"/>
      <c r="BF2971" s="1"/>
      <c r="BG2971" s="1"/>
      <c r="BH2971" s="1"/>
      <c r="BI2971" s="1"/>
      <c r="BJ2971" s="1"/>
      <c r="BK2971" s="1"/>
      <c r="BL2971" s="1"/>
      <c r="BM2971" s="1"/>
      <c r="BN2971" s="1"/>
      <c r="BO2971" s="1"/>
      <c r="BP2971" s="1"/>
      <c r="BQ2971" s="1"/>
      <c r="BR2971" s="1"/>
      <c r="BS2971" s="1"/>
      <c r="BT2971" s="1"/>
      <c r="BU2971" s="1"/>
      <c r="BV2971" s="1"/>
      <c r="BW2971" s="1"/>
      <c r="BX2971" s="1"/>
      <c r="BY2971" s="1"/>
      <c r="BZ2971" s="1"/>
      <c r="CA2971" s="1"/>
      <c r="CB2971" s="1"/>
      <c r="CC2971" s="1"/>
      <c r="CD2971" s="1"/>
      <c r="CE2971" s="1"/>
      <c r="CF2971" s="1"/>
      <c r="CG2971" s="1"/>
      <c r="CH2971" s="1"/>
      <c r="CI2971" s="1"/>
      <c r="CJ2971" s="1"/>
      <c r="CK2971" s="1"/>
      <c r="CL2971" s="1"/>
      <c r="CM2971" s="1"/>
      <c r="CN2971" s="1"/>
      <c r="CO2971" s="1"/>
      <c r="CP2971" s="1"/>
      <c r="CQ2971" s="1"/>
      <c r="CR2971" s="1"/>
      <c r="CS2971" s="1"/>
      <c r="CT2971" s="1"/>
      <c r="CU2971" s="1"/>
      <c r="CV2971" s="1"/>
      <c r="CW2971" s="1"/>
      <c r="CX2971" s="1"/>
      <c r="CY2971" s="1"/>
      <c r="CZ2971" s="1"/>
      <c r="DA2971" s="1"/>
      <c r="DB2971" s="1"/>
      <c r="DC2971" s="1"/>
      <c r="DD2971" s="1"/>
      <c r="DE2971" s="1"/>
      <c r="DF2971" s="1"/>
      <c r="DG2971" s="1"/>
      <c r="DH2971" s="1"/>
      <c r="DI2971" s="1"/>
      <c r="DJ2971" s="1"/>
      <c r="DK2971" s="1"/>
      <c r="DL2971" s="1"/>
      <c r="DM2971" s="1"/>
      <c r="DN2971" s="1"/>
      <c r="DO2971" s="1"/>
      <c r="DP2971" s="1"/>
      <c r="DQ2971" s="1"/>
      <c r="DR2971" s="1"/>
      <c r="DS2971" s="1"/>
      <c r="DT2971" s="1"/>
      <c r="DU2971" s="1"/>
      <c r="DV2971" s="1"/>
      <c r="DW2971" s="1"/>
      <c r="DX2971" s="1"/>
      <c r="DY2971" s="1"/>
      <c r="DZ2971" s="1"/>
      <c r="EA2971" s="1"/>
      <c r="EB2971" s="1"/>
      <c r="EC2971" s="1"/>
      <c r="ED2971" s="1"/>
      <c r="EE2971" s="1"/>
      <c r="EF2971" s="1"/>
      <c r="EG2971" s="1"/>
      <c r="EH2971" s="1"/>
      <c r="EI2971" s="1"/>
      <c r="EJ2971" s="1"/>
      <c r="EK2971" s="1"/>
      <c r="EL2971" s="1"/>
      <c r="EM2971" s="1"/>
      <c r="EN2971" s="1"/>
      <c r="EO2971" s="1"/>
      <c r="EP2971" s="1"/>
      <c r="EQ2971" s="1"/>
      <c r="ER2971" s="1"/>
      <c r="ES2971" s="1"/>
      <c r="ET2971" s="1"/>
      <c r="EU2971" s="1"/>
      <c r="EV2971" s="1"/>
      <c r="EW2971" s="1"/>
      <c r="EX2971" s="1"/>
    </row>
    <row r="2972" spans="1:154" x14ac:dyDescent="0.15">
      <c r="A2972" s="35"/>
      <c r="B2972" s="15"/>
      <c r="C2972" s="7"/>
      <c r="D2972" s="13"/>
      <c r="E2972" s="14"/>
      <c r="F2972" s="14"/>
      <c r="G2972" s="14"/>
      <c r="H2972" s="14"/>
      <c r="I2972" s="13"/>
      <c r="J2972" s="5"/>
      <c r="K2972" s="2"/>
      <c r="L2972" s="17"/>
      <c r="M2972" s="12"/>
      <c r="N2972" s="12"/>
      <c r="O2972" s="17"/>
      <c r="P2972" s="14"/>
      <c r="Q2972" s="14"/>
      <c r="R2972" s="14"/>
      <c r="S2972" s="20"/>
      <c r="T2972" s="14"/>
      <c r="U2972" s="4"/>
      <c r="V2972" s="5"/>
      <c r="W2972" s="10"/>
      <c r="X2972" s="10"/>
      <c r="Y2972" s="27"/>
      <c r="Z2972" s="3"/>
      <c r="AA2972" s="1"/>
      <c r="AB2972" s="10"/>
      <c r="AC2972" s="3"/>
      <c r="AD2972" s="3"/>
      <c r="AE2972" s="3"/>
      <c r="AF2972" s="10"/>
      <c r="AG2972" s="11"/>
      <c r="AH2972" s="10"/>
      <c r="AI2972" s="1"/>
      <c r="AJ2972" s="1"/>
      <c r="AK2972" s="1"/>
      <c r="AL2972" s="1"/>
      <c r="AM2972" s="1"/>
      <c r="AN2972" s="1"/>
      <c r="AO2972" s="1"/>
      <c r="AP2972" s="1"/>
      <c r="AQ2972" s="1"/>
      <c r="AR2972" s="1"/>
      <c r="AS2972" s="1"/>
      <c r="AT2972" s="1"/>
      <c r="AU2972" s="1"/>
      <c r="AV2972" s="1"/>
      <c r="AW2972" s="1"/>
      <c r="AX2972" s="1"/>
      <c r="AY2972" s="1"/>
      <c r="AZ2972" s="1"/>
      <c r="BA2972" s="1"/>
      <c r="BB2972" s="1"/>
      <c r="BC2972" s="1"/>
      <c r="BD2972" s="1"/>
      <c r="BE2972" s="1"/>
      <c r="BF2972" s="1"/>
      <c r="BG2972" s="1"/>
      <c r="BH2972" s="1"/>
      <c r="BI2972" s="1"/>
      <c r="BJ2972" s="1"/>
      <c r="BK2972" s="1"/>
      <c r="BL2972" s="1"/>
      <c r="BM2972" s="1"/>
      <c r="BN2972" s="1"/>
      <c r="BO2972" s="1"/>
      <c r="BP2972" s="1"/>
      <c r="BQ2972" s="1"/>
      <c r="BR2972" s="1"/>
      <c r="BS2972" s="1"/>
      <c r="BT2972" s="1"/>
      <c r="BU2972" s="1"/>
      <c r="BV2972" s="1"/>
      <c r="BW2972" s="1"/>
      <c r="BX2972" s="1"/>
      <c r="BY2972" s="1"/>
      <c r="BZ2972" s="1"/>
      <c r="CA2972" s="1"/>
      <c r="CB2972" s="1"/>
      <c r="CC2972" s="1"/>
      <c r="CD2972" s="1"/>
      <c r="CE2972" s="1"/>
      <c r="CF2972" s="1"/>
      <c r="CG2972" s="1"/>
      <c r="CH2972" s="1"/>
      <c r="CI2972" s="1"/>
      <c r="CJ2972" s="1"/>
      <c r="CK2972" s="1"/>
      <c r="CL2972" s="1"/>
      <c r="CM2972" s="1"/>
      <c r="CN2972" s="1"/>
      <c r="CO2972" s="1"/>
      <c r="CP2972" s="1"/>
      <c r="CQ2972" s="1"/>
      <c r="CR2972" s="1"/>
      <c r="CS2972" s="1"/>
      <c r="CT2972" s="1"/>
      <c r="CU2972" s="1"/>
      <c r="CV2972" s="1"/>
      <c r="CW2972" s="1"/>
      <c r="CX2972" s="1"/>
      <c r="CY2972" s="1"/>
      <c r="CZ2972" s="1"/>
      <c r="DA2972" s="1"/>
      <c r="DB2972" s="1"/>
      <c r="DC2972" s="1"/>
      <c r="DD2972" s="1"/>
      <c r="DE2972" s="1"/>
      <c r="DF2972" s="1"/>
      <c r="DG2972" s="1"/>
      <c r="DH2972" s="1"/>
      <c r="DI2972" s="1"/>
      <c r="DJ2972" s="1"/>
      <c r="DK2972" s="1"/>
      <c r="DL2972" s="1"/>
      <c r="DM2972" s="1"/>
      <c r="DN2972" s="1"/>
      <c r="DO2972" s="1"/>
      <c r="DP2972" s="1"/>
      <c r="DQ2972" s="1"/>
      <c r="DR2972" s="1"/>
      <c r="DS2972" s="1"/>
      <c r="DT2972" s="1"/>
      <c r="DU2972" s="1"/>
      <c r="DV2972" s="1"/>
      <c r="DW2972" s="1"/>
      <c r="DX2972" s="1"/>
      <c r="DY2972" s="1"/>
      <c r="DZ2972" s="1"/>
      <c r="EA2972" s="1"/>
      <c r="EB2972" s="1"/>
      <c r="EC2972" s="1"/>
      <c r="ED2972" s="1"/>
      <c r="EE2972" s="1"/>
      <c r="EF2972" s="1"/>
      <c r="EG2972" s="1"/>
      <c r="EH2972" s="1"/>
      <c r="EI2972" s="1"/>
      <c r="EJ2972" s="1"/>
      <c r="EK2972" s="1"/>
      <c r="EL2972" s="1"/>
      <c r="EM2972" s="1"/>
      <c r="EN2972" s="1"/>
      <c r="EO2972" s="1"/>
      <c r="EP2972" s="1"/>
      <c r="EQ2972" s="1"/>
      <c r="ER2972" s="1"/>
      <c r="ES2972" s="1"/>
      <c r="ET2972" s="1"/>
      <c r="EU2972" s="1"/>
      <c r="EV2972" s="1"/>
      <c r="EW2972" s="1"/>
      <c r="EX2972" s="1"/>
    </row>
    <row r="2973" spans="1:154" x14ac:dyDescent="0.15">
      <c r="A2973" s="35"/>
      <c r="B2973" s="15"/>
      <c r="C2973" s="7"/>
      <c r="D2973" s="13"/>
      <c r="E2973" s="14"/>
      <c r="F2973" s="14"/>
      <c r="G2973" s="14"/>
      <c r="H2973" s="14"/>
      <c r="I2973" s="13"/>
      <c r="J2973" s="5"/>
      <c r="K2973" s="2"/>
      <c r="L2973" s="17"/>
      <c r="M2973" s="12"/>
      <c r="N2973" s="12"/>
      <c r="O2973" s="17"/>
      <c r="P2973" s="14"/>
      <c r="Q2973" s="14"/>
      <c r="R2973" s="14"/>
      <c r="S2973" s="20"/>
      <c r="T2973" s="14"/>
      <c r="U2973" s="4"/>
      <c r="V2973" s="5"/>
      <c r="W2973" s="10"/>
      <c r="X2973" s="10"/>
      <c r="Y2973" s="27"/>
      <c r="Z2973" s="3"/>
      <c r="AA2973" s="1"/>
      <c r="AB2973" s="10"/>
      <c r="AC2973" s="3"/>
      <c r="AD2973" s="3"/>
      <c r="AE2973" s="3"/>
      <c r="AF2973" s="10"/>
      <c r="AG2973" s="11"/>
      <c r="AH2973" s="10"/>
      <c r="AI2973" s="1"/>
      <c r="AJ2973" s="1"/>
      <c r="AK2973" s="1"/>
      <c r="AL2973" s="1"/>
      <c r="AM2973" s="1"/>
      <c r="AN2973" s="1"/>
      <c r="AO2973" s="1"/>
      <c r="AP2973" s="1"/>
      <c r="AQ2973" s="1"/>
      <c r="AR2973" s="1"/>
      <c r="AS2973" s="1"/>
      <c r="AT2973" s="1"/>
      <c r="AU2973" s="1"/>
      <c r="AV2973" s="1"/>
      <c r="AW2973" s="1"/>
      <c r="AX2973" s="1"/>
      <c r="AY2973" s="1"/>
      <c r="AZ2973" s="1"/>
      <c r="BA2973" s="1"/>
      <c r="BB2973" s="1"/>
      <c r="BC2973" s="1"/>
      <c r="BD2973" s="1"/>
      <c r="BE2973" s="1"/>
      <c r="BF2973" s="1"/>
      <c r="BG2973" s="1"/>
      <c r="BH2973" s="1"/>
      <c r="BI2973" s="1"/>
      <c r="BJ2973" s="1"/>
      <c r="BK2973" s="1"/>
      <c r="BL2973" s="1"/>
      <c r="BM2973" s="1"/>
      <c r="BN2973" s="1"/>
      <c r="BO2973" s="1"/>
      <c r="BP2973" s="1"/>
      <c r="BQ2973" s="1"/>
      <c r="BR2973" s="1"/>
      <c r="BS2973" s="1"/>
      <c r="BT2973" s="1"/>
      <c r="BU2973" s="1"/>
      <c r="BV2973" s="1"/>
      <c r="BW2973" s="1"/>
      <c r="BX2973" s="1"/>
      <c r="BY2973" s="1"/>
      <c r="BZ2973" s="1"/>
      <c r="CA2973" s="1"/>
      <c r="CB2973" s="1"/>
      <c r="CC2973" s="1"/>
      <c r="CD2973" s="1"/>
      <c r="CE2973" s="1"/>
      <c r="CF2973" s="1"/>
      <c r="CG2973" s="1"/>
      <c r="CH2973" s="1"/>
      <c r="CI2973" s="1"/>
      <c r="CJ2973" s="1"/>
      <c r="CK2973" s="1"/>
      <c r="CL2973" s="1"/>
      <c r="CM2973" s="1"/>
      <c r="CN2973" s="1"/>
      <c r="CO2973" s="1"/>
      <c r="CP2973" s="1"/>
      <c r="CQ2973" s="1"/>
      <c r="CR2973" s="1"/>
      <c r="CS2973" s="1"/>
      <c r="CT2973" s="1"/>
      <c r="CU2973" s="1"/>
      <c r="CV2973" s="1"/>
      <c r="CW2973" s="1"/>
      <c r="CX2973" s="1"/>
      <c r="CY2973" s="1"/>
      <c r="CZ2973" s="1"/>
      <c r="DA2973" s="1"/>
      <c r="DB2973" s="1"/>
      <c r="DC2973" s="1"/>
      <c r="DD2973" s="1"/>
      <c r="DE2973" s="1"/>
      <c r="DF2973" s="1"/>
      <c r="DG2973" s="1"/>
      <c r="DH2973" s="1"/>
      <c r="DI2973" s="1"/>
      <c r="DJ2973" s="1"/>
      <c r="DK2973" s="1"/>
      <c r="DL2973" s="1"/>
      <c r="DM2973" s="1"/>
      <c r="DN2973" s="1"/>
      <c r="DO2973" s="1"/>
      <c r="DP2973" s="1"/>
      <c r="DQ2973" s="1"/>
      <c r="DR2973" s="1"/>
      <c r="DS2973" s="1"/>
      <c r="DT2973" s="1"/>
      <c r="DU2973" s="1"/>
      <c r="DV2973" s="1"/>
      <c r="DW2973" s="1"/>
      <c r="DX2973" s="1"/>
      <c r="DY2973" s="1"/>
      <c r="DZ2973" s="1"/>
      <c r="EA2973" s="1"/>
      <c r="EB2973" s="1"/>
      <c r="EC2973" s="1"/>
      <c r="ED2973" s="1"/>
      <c r="EE2973" s="1"/>
      <c r="EF2973" s="1"/>
      <c r="EG2973" s="1"/>
      <c r="EH2973" s="1"/>
      <c r="EI2973" s="1"/>
      <c r="EJ2973" s="1"/>
      <c r="EK2973" s="1"/>
      <c r="EL2973" s="1"/>
      <c r="EM2973" s="1"/>
      <c r="EN2973" s="1"/>
      <c r="EO2973" s="1"/>
      <c r="EP2973" s="1"/>
      <c r="EQ2973" s="1"/>
      <c r="ER2973" s="1"/>
      <c r="ES2973" s="1"/>
      <c r="ET2973" s="1"/>
      <c r="EU2973" s="1"/>
      <c r="EV2973" s="1"/>
      <c r="EW2973" s="1"/>
      <c r="EX2973" s="1"/>
    </row>
    <row r="2974" spans="1:154" x14ac:dyDescent="0.15">
      <c r="A2974" s="35"/>
      <c r="B2974" s="15"/>
      <c r="C2974" s="7"/>
      <c r="D2974" s="13"/>
      <c r="E2974" s="14"/>
      <c r="F2974" s="14"/>
      <c r="G2974" s="14"/>
      <c r="H2974" s="14"/>
      <c r="I2974" s="13"/>
      <c r="J2974" s="5"/>
      <c r="K2974" s="2"/>
      <c r="L2974" s="17"/>
      <c r="M2974" s="12"/>
      <c r="N2974" s="12"/>
      <c r="O2974" s="17"/>
      <c r="P2974" s="14"/>
      <c r="Q2974" s="14"/>
      <c r="R2974" s="14"/>
      <c r="S2974" s="20"/>
      <c r="T2974" s="14"/>
      <c r="U2974" s="4"/>
      <c r="V2974" s="5"/>
      <c r="W2974" s="10"/>
      <c r="X2974" s="10"/>
      <c r="Y2974" s="27"/>
      <c r="Z2974" s="3"/>
      <c r="AA2974" s="1"/>
      <c r="AB2974" s="10"/>
      <c r="AC2974" s="3"/>
      <c r="AD2974" s="3"/>
      <c r="AE2974" s="3"/>
      <c r="AF2974" s="10"/>
      <c r="AG2974" s="11"/>
      <c r="AH2974" s="10"/>
      <c r="AI2974" s="1"/>
      <c r="AJ2974" s="1"/>
      <c r="AK2974" s="1"/>
      <c r="AL2974" s="1"/>
      <c r="AM2974" s="1"/>
      <c r="AN2974" s="1"/>
      <c r="AO2974" s="1"/>
      <c r="AP2974" s="1"/>
      <c r="AQ2974" s="1"/>
      <c r="AR2974" s="1"/>
      <c r="AS2974" s="1"/>
      <c r="AT2974" s="1"/>
      <c r="AU2974" s="1"/>
      <c r="AV2974" s="1"/>
      <c r="AW2974" s="1"/>
      <c r="AX2974" s="1"/>
      <c r="AY2974" s="1"/>
      <c r="AZ2974" s="1"/>
      <c r="BA2974" s="1"/>
      <c r="BB2974" s="1"/>
      <c r="BC2974" s="1"/>
      <c r="BD2974" s="1"/>
      <c r="BE2974" s="1"/>
      <c r="BF2974" s="1"/>
      <c r="BG2974" s="1"/>
      <c r="BH2974" s="1"/>
      <c r="BI2974" s="1"/>
      <c r="BJ2974" s="1"/>
      <c r="BK2974" s="1"/>
      <c r="BL2974" s="1"/>
      <c r="BM2974" s="1"/>
      <c r="BN2974" s="1"/>
      <c r="BO2974" s="1"/>
      <c r="BP2974" s="1"/>
      <c r="BQ2974" s="1"/>
      <c r="BR2974" s="1"/>
      <c r="BS2974" s="1"/>
      <c r="BT2974" s="1"/>
      <c r="BU2974" s="1"/>
      <c r="BV2974" s="1"/>
      <c r="BW2974" s="1"/>
      <c r="BX2974" s="1"/>
      <c r="BY2974" s="1"/>
      <c r="BZ2974" s="1"/>
      <c r="CA2974" s="1"/>
      <c r="CB2974" s="1"/>
      <c r="CC2974" s="1"/>
      <c r="CD2974" s="1"/>
      <c r="CE2974" s="1"/>
      <c r="CF2974" s="1"/>
      <c r="CG2974" s="1"/>
      <c r="CH2974" s="1"/>
      <c r="CI2974" s="1"/>
      <c r="CJ2974" s="1"/>
      <c r="CK2974" s="1"/>
      <c r="CL2974" s="1"/>
      <c r="CM2974" s="1"/>
      <c r="CN2974" s="1"/>
      <c r="CO2974" s="1"/>
      <c r="CP2974" s="1"/>
      <c r="CQ2974" s="1"/>
      <c r="CR2974" s="1"/>
      <c r="CS2974" s="1"/>
      <c r="CT2974" s="1"/>
      <c r="CU2974" s="1"/>
      <c r="CV2974" s="1"/>
      <c r="CW2974" s="1"/>
      <c r="CX2974" s="1"/>
      <c r="CY2974" s="1"/>
      <c r="CZ2974" s="1"/>
      <c r="DA2974" s="1"/>
      <c r="DB2974" s="1"/>
      <c r="DC2974" s="1"/>
      <c r="DD2974" s="1"/>
      <c r="DE2974" s="1"/>
      <c r="DF2974" s="1"/>
      <c r="DG2974" s="1"/>
      <c r="DH2974" s="1"/>
      <c r="DI2974" s="1"/>
      <c r="DJ2974" s="1"/>
      <c r="DK2974" s="1"/>
      <c r="DL2974" s="1"/>
      <c r="DM2974" s="1"/>
      <c r="DN2974" s="1"/>
      <c r="DO2974" s="1"/>
      <c r="DP2974" s="1"/>
      <c r="DQ2974" s="1"/>
      <c r="DR2974" s="1"/>
      <c r="DS2974" s="1"/>
      <c r="DT2974" s="1"/>
      <c r="DU2974" s="1"/>
      <c r="DV2974" s="1"/>
      <c r="DW2974" s="1"/>
      <c r="DX2974" s="1"/>
      <c r="DY2974" s="1"/>
      <c r="DZ2974" s="1"/>
      <c r="EA2974" s="1"/>
      <c r="EB2974" s="1"/>
      <c r="EC2974" s="1"/>
      <c r="ED2974" s="1"/>
      <c r="EE2974" s="1"/>
      <c r="EF2974" s="1"/>
      <c r="EG2974" s="1"/>
      <c r="EH2974" s="1"/>
      <c r="EI2974" s="1"/>
      <c r="EJ2974" s="1"/>
      <c r="EK2974" s="1"/>
      <c r="EL2974" s="1"/>
      <c r="EM2974" s="1"/>
      <c r="EN2974" s="1"/>
      <c r="EO2974" s="1"/>
      <c r="EP2974" s="1"/>
      <c r="EQ2974" s="1"/>
      <c r="ER2974" s="1"/>
      <c r="ES2974" s="1"/>
      <c r="ET2974" s="1"/>
      <c r="EU2974" s="1"/>
      <c r="EV2974" s="1"/>
      <c r="EW2974" s="1"/>
      <c r="EX2974" s="1"/>
    </row>
    <row r="2975" spans="1:154" x14ac:dyDescent="0.15">
      <c r="A2975" s="35"/>
      <c r="B2975" s="15"/>
      <c r="C2975" s="7"/>
      <c r="D2975" s="13"/>
      <c r="E2975" s="14"/>
      <c r="F2975" s="14"/>
      <c r="G2975" s="14"/>
      <c r="H2975" s="14"/>
      <c r="I2975" s="13"/>
      <c r="J2975" s="5"/>
      <c r="K2975" s="2"/>
      <c r="L2975" s="17"/>
      <c r="M2975" s="12"/>
      <c r="N2975" s="12"/>
      <c r="O2975" s="17"/>
      <c r="P2975" s="14"/>
      <c r="Q2975" s="14"/>
      <c r="R2975" s="14"/>
      <c r="S2975" s="20"/>
      <c r="T2975" s="14"/>
      <c r="U2975" s="4"/>
      <c r="V2975" s="5"/>
      <c r="W2975" s="10"/>
      <c r="X2975" s="10"/>
      <c r="Y2975" s="27"/>
      <c r="Z2975" s="3"/>
      <c r="AA2975" s="1"/>
      <c r="AB2975" s="10"/>
      <c r="AC2975" s="3"/>
      <c r="AD2975" s="3"/>
      <c r="AE2975" s="3"/>
      <c r="AF2975" s="10"/>
      <c r="AG2975" s="11"/>
      <c r="AH2975" s="10"/>
      <c r="AI2975" s="1"/>
      <c r="AJ2975" s="1"/>
      <c r="AK2975" s="1"/>
      <c r="AL2975" s="1"/>
      <c r="AM2975" s="1"/>
      <c r="AN2975" s="1"/>
      <c r="AO2975" s="1"/>
      <c r="AP2975" s="1"/>
      <c r="AQ2975" s="1"/>
      <c r="AR2975" s="1"/>
      <c r="AS2975" s="1"/>
      <c r="AT2975" s="1"/>
      <c r="AU2975" s="1"/>
      <c r="AV2975" s="1"/>
      <c r="AW2975" s="1"/>
      <c r="AX2975" s="1"/>
      <c r="AY2975" s="1"/>
      <c r="AZ2975" s="1"/>
      <c r="BA2975" s="1"/>
      <c r="BB2975" s="1"/>
      <c r="BC2975" s="1"/>
      <c r="BD2975" s="1"/>
      <c r="BE2975" s="1"/>
      <c r="BF2975" s="1"/>
      <c r="BG2975" s="1"/>
      <c r="BH2975" s="1"/>
      <c r="BI2975" s="1"/>
      <c r="BJ2975" s="1"/>
      <c r="BK2975" s="1"/>
      <c r="BL2975" s="1"/>
      <c r="BM2975" s="1"/>
      <c r="BN2975" s="1"/>
      <c r="BO2975" s="1"/>
      <c r="BP2975" s="1"/>
      <c r="BQ2975" s="1"/>
      <c r="BR2975" s="1"/>
      <c r="BS2975" s="1"/>
      <c r="BT2975" s="1"/>
      <c r="BU2975" s="1"/>
      <c r="BV2975" s="1"/>
      <c r="BW2975" s="1"/>
      <c r="BX2975" s="1"/>
      <c r="BY2975" s="1"/>
      <c r="BZ2975" s="1"/>
      <c r="CA2975" s="1"/>
      <c r="CB2975" s="1"/>
      <c r="CC2975" s="1"/>
      <c r="CD2975" s="1"/>
      <c r="CE2975" s="1"/>
      <c r="CF2975" s="1"/>
      <c r="CG2975" s="1"/>
      <c r="CH2975" s="1"/>
      <c r="CI2975" s="1"/>
      <c r="CJ2975" s="1"/>
      <c r="CK2975" s="1"/>
      <c r="CL2975" s="1"/>
      <c r="CM2975" s="1"/>
      <c r="CN2975" s="1"/>
      <c r="CO2975" s="1"/>
      <c r="CP2975" s="1"/>
      <c r="CQ2975" s="1"/>
      <c r="CR2975" s="1"/>
      <c r="CS2975" s="1"/>
      <c r="CT2975" s="1"/>
      <c r="CU2975" s="1"/>
      <c r="CV2975" s="1"/>
      <c r="CW2975" s="1"/>
      <c r="CX2975" s="1"/>
      <c r="CY2975" s="1"/>
      <c r="CZ2975" s="1"/>
      <c r="DA2975" s="1"/>
      <c r="DB2975" s="1"/>
      <c r="DC2975" s="1"/>
      <c r="DD2975" s="1"/>
      <c r="DE2975" s="1"/>
      <c r="DF2975" s="1"/>
      <c r="DG2975" s="1"/>
      <c r="DH2975" s="1"/>
      <c r="DI2975" s="1"/>
      <c r="DJ2975" s="1"/>
      <c r="DK2975" s="1"/>
      <c r="DL2975" s="1"/>
      <c r="DM2975" s="1"/>
      <c r="DN2975" s="1"/>
      <c r="DO2975" s="1"/>
      <c r="DP2975" s="1"/>
      <c r="DQ2975" s="1"/>
      <c r="DR2975" s="1"/>
      <c r="DS2975" s="1"/>
      <c r="DT2975" s="1"/>
      <c r="DU2975" s="1"/>
      <c r="DV2975" s="1"/>
      <c r="DW2975" s="1"/>
      <c r="DX2975" s="1"/>
      <c r="DY2975" s="1"/>
      <c r="DZ2975" s="1"/>
      <c r="EA2975" s="1"/>
      <c r="EB2975" s="1"/>
      <c r="EC2975" s="1"/>
      <c r="ED2975" s="1"/>
      <c r="EE2975" s="1"/>
      <c r="EF2975" s="1"/>
      <c r="EG2975" s="1"/>
      <c r="EH2975" s="1"/>
      <c r="EI2975" s="1"/>
      <c r="EJ2975" s="1"/>
      <c r="EK2975" s="1"/>
      <c r="EL2975" s="1"/>
      <c r="EM2975" s="1"/>
      <c r="EN2975" s="1"/>
      <c r="EO2975" s="1"/>
      <c r="EP2975" s="1"/>
      <c r="EQ2975" s="1"/>
      <c r="ER2975" s="1"/>
      <c r="ES2975" s="1"/>
      <c r="ET2975" s="1"/>
      <c r="EU2975" s="1"/>
      <c r="EV2975" s="1"/>
      <c r="EW2975" s="1"/>
      <c r="EX2975" s="1"/>
    </row>
    <row r="2976" spans="1:154" x14ac:dyDescent="0.15">
      <c r="A2976" s="35"/>
      <c r="B2976" s="15"/>
      <c r="C2976" s="7"/>
      <c r="D2976" s="13"/>
      <c r="E2976" s="14"/>
      <c r="F2976" s="14"/>
      <c r="G2976" s="14"/>
      <c r="H2976" s="14"/>
      <c r="I2976" s="13"/>
      <c r="J2976" s="5"/>
      <c r="K2976" s="2"/>
      <c r="L2976" s="17"/>
      <c r="M2976" s="12"/>
      <c r="N2976" s="12"/>
      <c r="O2976" s="17"/>
      <c r="P2976" s="14"/>
      <c r="Q2976" s="14"/>
      <c r="R2976" s="14"/>
      <c r="S2976" s="20"/>
      <c r="T2976" s="14"/>
      <c r="U2976" s="4"/>
      <c r="V2976" s="5"/>
      <c r="W2976" s="10"/>
      <c r="X2976" s="10"/>
      <c r="Y2976" s="27"/>
      <c r="Z2976" s="3"/>
      <c r="AA2976" s="1"/>
      <c r="AB2976" s="10"/>
      <c r="AC2976" s="3"/>
      <c r="AD2976" s="3"/>
      <c r="AE2976" s="3"/>
      <c r="AF2976" s="10"/>
      <c r="AG2976" s="11"/>
      <c r="AH2976" s="10"/>
      <c r="AI2976" s="1"/>
      <c r="AJ2976" s="1"/>
      <c r="AK2976" s="1"/>
      <c r="AL2976" s="1"/>
      <c r="AM2976" s="1"/>
      <c r="AN2976" s="1"/>
      <c r="AO2976" s="1"/>
      <c r="AP2976" s="1"/>
      <c r="AQ2976" s="1"/>
      <c r="AR2976" s="1"/>
      <c r="AS2976" s="1"/>
      <c r="AT2976" s="1"/>
      <c r="AU2976" s="1"/>
      <c r="AV2976" s="1"/>
      <c r="AW2976" s="1"/>
      <c r="AX2976" s="1"/>
      <c r="AY2976" s="1"/>
      <c r="AZ2976" s="1"/>
      <c r="BA2976" s="1"/>
      <c r="BB2976" s="1"/>
      <c r="BC2976" s="1"/>
      <c r="BD2976" s="1"/>
      <c r="BE2976" s="1"/>
      <c r="BF2976" s="1"/>
      <c r="BG2976" s="1"/>
      <c r="BH2976" s="1"/>
      <c r="BI2976" s="1"/>
      <c r="BJ2976" s="1"/>
      <c r="BK2976" s="1"/>
      <c r="BL2976" s="1"/>
      <c r="BM2976" s="1"/>
      <c r="BN2976" s="1"/>
      <c r="BO2976" s="1"/>
      <c r="BP2976" s="1"/>
      <c r="BQ2976" s="1"/>
      <c r="BR2976" s="1"/>
      <c r="BS2976" s="1"/>
      <c r="BT2976" s="1"/>
      <c r="BU2976" s="1"/>
      <c r="BV2976" s="1"/>
      <c r="BW2976" s="1"/>
      <c r="BX2976" s="1"/>
      <c r="BY2976" s="1"/>
      <c r="BZ2976" s="1"/>
      <c r="CA2976" s="1"/>
      <c r="CB2976" s="1"/>
      <c r="CC2976" s="1"/>
      <c r="CD2976" s="1"/>
      <c r="CE2976" s="1"/>
      <c r="CF2976" s="1"/>
      <c r="CG2976" s="1"/>
      <c r="CH2976" s="1"/>
      <c r="CI2976" s="1"/>
      <c r="CJ2976" s="1"/>
      <c r="CK2976" s="1"/>
      <c r="CL2976" s="1"/>
      <c r="CM2976" s="1"/>
      <c r="CN2976" s="1"/>
      <c r="CO2976" s="1"/>
      <c r="CP2976" s="1"/>
      <c r="CQ2976" s="1"/>
      <c r="CR2976" s="1"/>
      <c r="CS2976" s="1"/>
      <c r="CT2976" s="1"/>
      <c r="CU2976" s="1"/>
      <c r="CV2976" s="1"/>
      <c r="CW2976" s="1"/>
      <c r="CX2976" s="1"/>
      <c r="CY2976" s="1"/>
      <c r="CZ2976" s="1"/>
      <c r="DA2976" s="1"/>
      <c r="DB2976" s="1"/>
      <c r="DC2976" s="1"/>
      <c r="DD2976" s="1"/>
      <c r="DE2976" s="1"/>
      <c r="DF2976" s="1"/>
      <c r="DG2976" s="1"/>
      <c r="DH2976" s="1"/>
      <c r="DI2976" s="1"/>
      <c r="DJ2976" s="1"/>
      <c r="DK2976" s="1"/>
      <c r="DL2976" s="1"/>
      <c r="DM2976" s="1"/>
      <c r="DN2976" s="1"/>
      <c r="DO2976" s="1"/>
      <c r="DP2976" s="1"/>
      <c r="DQ2976" s="1"/>
      <c r="DR2976" s="1"/>
      <c r="DS2976" s="1"/>
      <c r="DT2976" s="1"/>
      <c r="DU2976" s="1"/>
      <c r="DV2976" s="1"/>
      <c r="DW2976" s="1"/>
      <c r="DX2976" s="1"/>
      <c r="DY2976" s="1"/>
      <c r="DZ2976" s="1"/>
      <c r="EA2976" s="1"/>
      <c r="EB2976" s="1"/>
      <c r="EC2976" s="1"/>
      <c r="ED2976" s="1"/>
      <c r="EE2976" s="1"/>
      <c r="EF2976" s="1"/>
      <c r="EG2976" s="1"/>
      <c r="EH2976" s="1"/>
      <c r="EI2976" s="1"/>
      <c r="EJ2976" s="1"/>
      <c r="EK2976" s="1"/>
      <c r="EL2976" s="1"/>
      <c r="EM2976" s="1"/>
      <c r="EN2976" s="1"/>
      <c r="EO2976" s="1"/>
      <c r="EP2976" s="1"/>
      <c r="EQ2976" s="1"/>
      <c r="ER2976" s="1"/>
      <c r="ES2976" s="1"/>
      <c r="ET2976" s="1"/>
      <c r="EU2976" s="1"/>
      <c r="EV2976" s="1"/>
      <c r="EW2976" s="1"/>
      <c r="EX2976" s="1"/>
    </row>
    <row r="2977" spans="1:154" x14ac:dyDescent="0.15">
      <c r="A2977" s="35"/>
      <c r="B2977" s="15"/>
      <c r="C2977" s="7"/>
      <c r="D2977" s="13"/>
      <c r="E2977" s="14"/>
      <c r="F2977" s="14"/>
      <c r="G2977" s="14"/>
      <c r="H2977" s="14"/>
      <c r="I2977" s="13"/>
      <c r="J2977" s="5"/>
      <c r="K2977" s="2"/>
      <c r="L2977" s="17"/>
      <c r="M2977" s="12"/>
      <c r="N2977" s="12"/>
      <c r="O2977" s="17"/>
      <c r="P2977" s="14"/>
      <c r="Q2977" s="14"/>
      <c r="R2977" s="14"/>
      <c r="S2977" s="20"/>
      <c r="T2977" s="14"/>
      <c r="U2977" s="4"/>
      <c r="V2977" s="5"/>
      <c r="W2977" s="10"/>
      <c r="X2977" s="10"/>
      <c r="Y2977" s="27"/>
      <c r="Z2977" s="3"/>
      <c r="AA2977" s="1"/>
      <c r="AB2977" s="10"/>
      <c r="AC2977" s="3"/>
      <c r="AD2977" s="3"/>
      <c r="AE2977" s="3"/>
      <c r="AF2977" s="10"/>
      <c r="AG2977" s="11"/>
      <c r="AH2977" s="10"/>
      <c r="AI2977" s="1"/>
      <c r="AJ2977" s="1"/>
      <c r="AK2977" s="1"/>
      <c r="AL2977" s="1"/>
      <c r="AM2977" s="1"/>
      <c r="AN2977" s="1"/>
      <c r="AO2977" s="1"/>
      <c r="AP2977" s="1"/>
      <c r="AQ2977" s="1"/>
      <c r="AR2977" s="1"/>
      <c r="AS2977" s="1"/>
      <c r="AT2977" s="1"/>
      <c r="AU2977" s="1"/>
      <c r="AV2977" s="1"/>
      <c r="AW2977" s="1"/>
      <c r="AX2977" s="1"/>
      <c r="AY2977" s="1"/>
      <c r="AZ2977" s="1"/>
      <c r="BA2977" s="1"/>
      <c r="BB2977" s="1"/>
      <c r="BC2977" s="1"/>
      <c r="BD2977" s="1"/>
      <c r="BE2977" s="1"/>
      <c r="BF2977" s="1"/>
      <c r="BG2977" s="1"/>
      <c r="BH2977" s="1"/>
      <c r="BI2977" s="1"/>
      <c r="BJ2977" s="1"/>
      <c r="BK2977" s="1"/>
      <c r="BL2977" s="1"/>
      <c r="BM2977" s="1"/>
      <c r="BN2977" s="1"/>
      <c r="BO2977" s="1"/>
      <c r="BP2977" s="1"/>
      <c r="BQ2977" s="1"/>
      <c r="BR2977" s="1"/>
      <c r="BS2977" s="1"/>
      <c r="BT2977" s="1"/>
      <c r="BU2977" s="1"/>
      <c r="BV2977" s="1"/>
      <c r="BW2977" s="1"/>
      <c r="BX2977" s="1"/>
      <c r="BY2977" s="1"/>
      <c r="BZ2977" s="1"/>
      <c r="CA2977" s="1"/>
      <c r="CB2977" s="1"/>
      <c r="CC2977" s="1"/>
      <c r="CD2977" s="1"/>
      <c r="CE2977" s="1"/>
      <c r="CF2977" s="1"/>
      <c r="CG2977" s="1"/>
      <c r="CH2977" s="1"/>
      <c r="CI2977" s="1"/>
      <c r="CJ2977" s="1"/>
      <c r="CK2977" s="1"/>
      <c r="CL2977" s="1"/>
      <c r="CM2977" s="1"/>
      <c r="CN2977" s="1"/>
      <c r="CO2977" s="1"/>
      <c r="CP2977" s="1"/>
      <c r="CQ2977" s="1"/>
      <c r="CR2977" s="1"/>
      <c r="CS2977" s="1"/>
      <c r="CT2977" s="1"/>
      <c r="CU2977" s="1"/>
      <c r="CV2977" s="1"/>
      <c r="CW2977" s="1"/>
      <c r="CX2977" s="1"/>
      <c r="CY2977" s="1"/>
      <c r="CZ2977" s="1"/>
      <c r="DA2977" s="1"/>
      <c r="DB2977" s="1"/>
      <c r="DC2977" s="1"/>
      <c r="DD2977" s="1"/>
      <c r="DE2977" s="1"/>
      <c r="DF2977" s="1"/>
      <c r="DG2977" s="1"/>
      <c r="DH2977" s="1"/>
      <c r="DI2977" s="1"/>
      <c r="DJ2977" s="1"/>
      <c r="DK2977" s="1"/>
      <c r="DL2977" s="1"/>
      <c r="DM2977" s="1"/>
      <c r="DN2977" s="1"/>
      <c r="DO2977" s="1"/>
      <c r="DP2977" s="1"/>
      <c r="DQ2977" s="1"/>
      <c r="DR2977" s="1"/>
      <c r="DS2977" s="1"/>
      <c r="DT2977" s="1"/>
      <c r="DU2977" s="1"/>
      <c r="DV2977" s="1"/>
      <c r="DW2977" s="1"/>
      <c r="DX2977" s="1"/>
      <c r="DY2977" s="1"/>
      <c r="DZ2977" s="1"/>
      <c r="EA2977" s="1"/>
      <c r="EB2977" s="1"/>
      <c r="EC2977" s="1"/>
      <c r="ED2977" s="1"/>
      <c r="EE2977" s="1"/>
      <c r="EF2977" s="1"/>
      <c r="EG2977" s="1"/>
      <c r="EH2977" s="1"/>
      <c r="EI2977" s="1"/>
      <c r="EJ2977" s="1"/>
      <c r="EK2977" s="1"/>
      <c r="EL2977" s="1"/>
      <c r="EM2977" s="1"/>
      <c r="EN2977" s="1"/>
      <c r="EO2977" s="1"/>
      <c r="EP2977" s="1"/>
      <c r="EQ2977" s="1"/>
      <c r="ER2977" s="1"/>
      <c r="ES2977" s="1"/>
      <c r="ET2977" s="1"/>
      <c r="EU2977" s="1"/>
      <c r="EV2977" s="1"/>
      <c r="EW2977" s="1"/>
      <c r="EX2977" s="1"/>
    </row>
    <row r="2978" spans="1:154" x14ac:dyDescent="0.15">
      <c r="A2978" s="35"/>
      <c r="B2978" s="15"/>
      <c r="C2978" s="7"/>
      <c r="D2978" s="13"/>
      <c r="E2978" s="14"/>
      <c r="F2978" s="14"/>
      <c r="G2978" s="14"/>
      <c r="H2978" s="14"/>
      <c r="I2978" s="13"/>
      <c r="J2978" s="5"/>
      <c r="K2978" s="2"/>
      <c r="L2978" s="17"/>
      <c r="M2978" s="12"/>
      <c r="N2978" s="12"/>
      <c r="O2978" s="17"/>
      <c r="P2978" s="14"/>
      <c r="Q2978" s="14"/>
      <c r="R2978" s="14"/>
      <c r="S2978" s="20"/>
      <c r="T2978" s="14"/>
      <c r="U2978" s="4"/>
      <c r="V2978" s="5"/>
      <c r="W2978" s="10"/>
      <c r="X2978" s="10"/>
      <c r="Y2978" s="27"/>
      <c r="Z2978" s="3"/>
      <c r="AA2978" s="1"/>
      <c r="AB2978" s="10"/>
      <c r="AC2978" s="3"/>
      <c r="AD2978" s="3"/>
      <c r="AE2978" s="3"/>
      <c r="AF2978" s="10"/>
      <c r="AG2978" s="11"/>
      <c r="AH2978" s="10"/>
      <c r="AI2978" s="1"/>
      <c r="AJ2978" s="1"/>
      <c r="AK2978" s="1"/>
      <c r="AL2978" s="1"/>
      <c r="AM2978" s="1"/>
      <c r="AN2978" s="1"/>
      <c r="AO2978" s="1"/>
      <c r="AP2978" s="1"/>
      <c r="AQ2978" s="1"/>
      <c r="AR2978" s="1"/>
      <c r="AS2978" s="1"/>
      <c r="AT2978" s="1"/>
      <c r="AU2978" s="1"/>
      <c r="AV2978" s="1"/>
      <c r="AW2978" s="1"/>
      <c r="AX2978" s="1"/>
      <c r="AY2978" s="1"/>
      <c r="AZ2978" s="1"/>
      <c r="BA2978" s="1"/>
      <c r="BB2978" s="1"/>
      <c r="BC2978" s="1"/>
      <c r="BD2978" s="1"/>
      <c r="BE2978" s="1"/>
      <c r="BF2978" s="1"/>
      <c r="BG2978" s="1"/>
      <c r="BH2978" s="1"/>
      <c r="BI2978" s="1"/>
      <c r="BJ2978" s="1"/>
      <c r="BK2978" s="1"/>
      <c r="BL2978" s="1"/>
      <c r="BM2978" s="1"/>
      <c r="BN2978" s="1"/>
      <c r="BO2978" s="1"/>
      <c r="BP2978" s="1"/>
      <c r="BQ2978" s="1"/>
      <c r="BR2978" s="1"/>
      <c r="BS2978" s="1"/>
      <c r="BT2978" s="1"/>
      <c r="BU2978" s="1"/>
      <c r="BV2978" s="1"/>
      <c r="BW2978" s="1"/>
      <c r="BX2978" s="1"/>
      <c r="BY2978" s="1"/>
      <c r="BZ2978" s="1"/>
      <c r="CA2978" s="1"/>
      <c r="CB2978" s="1"/>
      <c r="CC2978" s="1"/>
      <c r="CD2978" s="1"/>
      <c r="CE2978" s="1"/>
      <c r="CF2978" s="1"/>
      <c r="CG2978" s="1"/>
      <c r="CH2978" s="1"/>
      <c r="CI2978" s="1"/>
      <c r="CJ2978" s="1"/>
      <c r="CK2978" s="1"/>
      <c r="CL2978" s="1"/>
      <c r="CM2978" s="1"/>
      <c r="CN2978" s="1"/>
      <c r="CO2978" s="1"/>
      <c r="CP2978" s="1"/>
      <c r="CQ2978" s="1"/>
      <c r="CR2978" s="1"/>
      <c r="CS2978" s="1"/>
      <c r="CT2978" s="1"/>
      <c r="CU2978" s="1"/>
      <c r="CV2978" s="1"/>
      <c r="CW2978" s="1"/>
      <c r="CX2978" s="1"/>
      <c r="CY2978" s="1"/>
      <c r="CZ2978" s="1"/>
      <c r="DA2978" s="1"/>
      <c r="DB2978" s="1"/>
      <c r="DC2978" s="1"/>
      <c r="DD2978" s="1"/>
      <c r="DE2978" s="1"/>
      <c r="DF2978" s="1"/>
      <c r="DG2978" s="1"/>
      <c r="DH2978" s="1"/>
      <c r="DI2978" s="1"/>
      <c r="DJ2978" s="1"/>
      <c r="DK2978" s="1"/>
      <c r="DL2978" s="1"/>
      <c r="DM2978" s="1"/>
      <c r="DN2978" s="1"/>
      <c r="DO2978" s="1"/>
      <c r="DP2978" s="1"/>
      <c r="DQ2978" s="1"/>
      <c r="DR2978" s="1"/>
      <c r="DS2978" s="1"/>
      <c r="DT2978" s="1"/>
      <c r="DU2978" s="1"/>
      <c r="DV2978" s="1"/>
      <c r="DW2978" s="1"/>
      <c r="DX2978" s="1"/>
      <c r="DY2978" s="1"/>
      <c r="DZ2978" s="1"/>
      <c r="EA2978" s="1"/>
      <c r="EB2978" s="1"/>
      <c r="EC2978" s="1"/>
      <c r="ED2978" s="1"/>
      <c r="EE2978" s="1"/>
      <c r="EF2978" s="1"/>
      <c r="EG2978" s="1"/>
      <c r="EH2978" s="1"/>
      <c r="EI2978" s="1"/>
      <c r="EJ2978" s="1"/>
      <c r="EK2978" s="1"/>
      <c r="EL2978" s="1"/>
      <c r="EM2978" s="1"/>
      <c r="EN2978" s="1"/>
      <c r="EO2978" s="1"/>
      <c r="EP2978" s="1"/>
      <c r="EQ2978" s="1"/>
      <c r="ER2978" s="1"/>
      <c r="ES2978" s="1"/>
      <c r="ET2978" s="1"/>
      <c r="EU2978" s="1"/>
      <c r="EV2978" s="1"/>
      <c r="EW2978" s="1"/>
      <c r="EX2978" s="1"/>
    </row>
    <row r="2979" spans="1:154" x14ac:dyDescent="0.15">
      <c r="A2979" s="35"/>
      <c r="B2979" s="15"/>
      <c r="C2979" s="7"/>
      <c r="D2979" s="13"/>
      <c r="E2979" s="14"/>
      <c r="F2979" s="14"/>
      <c r="G2979" s="14"/>
      <c r="H2979" s="14"/>
      <c r="I2979" s="13"/>
      <c r="J2979" s="5"/>
      <c r="K2979" s="2"/>
      <c r="L2979" s="17"/>
      <c r="M2979" s="12"/>
      <c r="N2979" s="12"/>
      <c r="O2979" s="17"/>
      <c r="P2979" s="14"/>
      <c r="Q2979" s="14"/>
      <c r="R2979" s="14"/>
      <c r="S2979" s="20"/>
      <c r="T2979" s="14"/>
      <c r="U2979" s="4"/>
      <c r="V2979" s="5"/>
      <c r="W2979" s="10"/>
      <c r="X2979" s="10"/>
      <c r="Y2979" s="27"/>
      <c r="Z2979" s="3"/>
      <c r="AA2979" s="1"/>
      <c r="AB2979" s="10"/>
      <c r="AC2979" s="3"/>
      <c r="AD2979" s="3"/>
      <c r="AE2979" s="3"/>
      <c r="AF2979" s="10"/>
      <c r="AG2979" s="11"/>
      <c r="AH2979" s="10"/>
      <c r="AI2979" s="1"/>
      <c r="AJ2979" s="1"/>
      <c r="AK2979" s="1"/>
      <c r="AL2979" s="1"/>
      <c r="AM2979" s="1"/>
      <c r="AN2979" s="1"/>
      <c r="AO2979" s="1"/>
      <c r="AP2979" s="1"/>
      <c r="AQ2979" s="1"/>
      <c r="AR2979" s="1"/>
      <c r="AS2979" s="1"/>
      <c r="AT2979" s="1"/>
      <c r="AU2979" s="1"/>
      <c r="AV2979" s="1"/>
      <c r="AW2979" s="1"/>
      <c r="AX2979" s="1"/>
      <c r="AY2979" s="1"/>
      <c r="AZ2979" s="1"/>
      <c r="BA2979" s="1"/>
      <c r="BB2979" s="1"/>
      <c r="BC2979" s="1"/>
      <c r="BD2979" s="1"/>
      <c r="BE2979" s="1"/>
      <c r="BF2979" s="1"/>
      <c r="BG2979" s="1"/>
      <c r="BH2979" s="1"/>
      <c r="BI2979" s="1"/>
      <c r="BJ2979" s="1"/>
      <c r="BK2979" s="1"/>
      <c r="BL2979" s="1"/>
      <c r="BM2979" s="1"/>
      <c r="BN2979" s="1"/>
      <c r="BO2979" s="1"/>
      <c r="BP2979" s="1"/>
      <c r="BQ2979" s="1"/>
      <c r="BR2979" s="1"/>
      <c r="BS2979" s="1"/>
      <c r="BT2979" s="1"/>
      <c r="BU2979" s="1"/>
      <c r="BV2979" s="1"/>
      <c r="BW2979" s="1"/>
      <c r="BX2979" s="1"/>
      <c r="BY2979" s="1"/>
      <c r="BZ2979" s="1"/>
      <c r="CA2979" s="1"/>
      <c r="CB2979" s="1"/>
      <c r="CC2979" s="1"/>
      <c r="CD2979" s="1"/>
      <c r="CE2979" s="1"/>
      <c r="CF2979" s="1"/>
      <c r="CG2979" s="1"/>
      <c r="CH2979" s="1"/>
      <c r="CI2979" s="1"/>
      <c r="CJ2979" s="1"/>
      <c r="CK2979" s="1"/>
      <c r="CL2979" s="1"/>
      <c r="CM2979" s="1"/>
      <c r="CN2979" s="1"/>
      <c r="CO2979" s="1"/>
      <c r="CP2979" s="1"/>
      <c r="CQ2979" s="1"/>
      <c r="CR2979" s="1"/>
      <c r="CS2979" s="1"/>
      <c r="CT2979" s="1"/>
      <c r="CU2979" s="1"/>
      <c r="CV2979" s="1"/>
      <c r="CW2979" s="1"/>
      <c r="CX2979" s="1"/>
      <c r="CY2979" s="1"/>
      <c r="CZ2979" s="1"/>
      <c r="DA2979" s="1"/>
      <c r="DB2979" s="1"/>
      <c r="DC2979" s="1"/>
      <c r="DD2979" s="1"/>
      <c r="DE2979" s="1"/>
      <c r="DF2979" s="1"/>
      <c r="DG2979" s="1"/>
      <c r="DH2979" s="1"/>
      <c r="DI2979" s="1"/>
      <c r="DJ2979" s="1"/>
      <c r="DK2979" s="1"/>
      <c r="DL2979" s="1"/>
      <c r="DM2979" s="1"/>
      <c r="DN2979" s="1"/>
      <c r="DO2979" s="1"/>
      <c r="DP2979" s="1"/>
      <c r="DQ2979" s="1"/>
      <c r="DR2979" s="1"/>
      <c r="DS2979" s="1"/>
      <c r="DT2979" s="1"/>
      <c r="DU2979" s="1"/>
      <c r="DV2979" s="1"/>
      <c r="DW2979" s="1"/>
      <c r="DX2979" s="1"/>
      <c r="DY2979" s="1"/>
      <c r="DZ2979" s="1"/>
      <c r="EA2979" s="1"/>
      <c r="EB2979" s="1"/>
      <c r="EC2979" s="1"/>
      <c r="ED2979" s="1"/>
      <c r="EE2979" s="1"/>
      <c r="EF2979" s="1"/>
      <c r="EG2979" s="1"/>
      <c r="EH2979" s="1"/>
      <c r="EI2979" s="1"/>
      <c r="EJ2979" s="1"/>
      <c r="EK2979" s="1"/>
      <c r="EL2979" s="1"/>
      <c r="EM2979" s="1"/>
      <c r="EN2979" s="1"/>
      <c r="EO2979" s="1"/>
      <c r="EP2979" s="1"/>
      <c r="EQ2979" s="1"/>
      <c r="ER2979" s="1"/>
      <c r="ES2979" s="1"/>
      <c r="ET2979" s="1"/>
      <c r="EU2979" s="1"/>
      <c r="EV2979" s="1"/>
      <c r="EW2979" s="1"/>
      <c r="EX2979" s="1"/>
    </row>
    <row r="2980" spans="1:154" x14ac:dyDescent="0.15">
      <c r="A2980" s="35"/>
      <c r="B2980" s="15"/>
      <c r="C2980" s="7"/>
      <c r="D2980" s="13"/>
      <c r="E2980" s="14"/>
      <c r="F2980" s="14"/>
      <c r="G2980" s="14"/>
      <c r="H2980" s="14"/>
      <c r="I2980" s="13"/>
      <c r="J2980" s="5"/>
      <c r="K2980" s="2"/>
      <c r="L2980" s="17"/>
      <c r="M2980" s="12"/>
      <c r="N2980" s="12"/>
      <c r="O2980" s="17"/>
      <c r="P2980" s="14"/>
      <c r="Q2980" s="14"/>
      <c r="R2980" s="14"/>
      <c r="S2980" s="20"/>
      <c r="T2980" s="14"/>
      <c r="U2980" s="4"/>
      <c r="V2980" s="5"/>
      <c r="W2980" s="10"/>
      <c r="X2980" s="10"/>
      <c r="Y2980" s="27"/>
      <c r="Z2980" s="3"/>
      <c r="AA2980" s="1"/>
      <c r="AB2980" s="10"/>
      <c r="AC2980" s="3"/>
      <c r="AD2980" s="3"/>
      <c r="AE2980" s="3"/>
      <c r="AF2980" s="10"/>
      <c r="AG2980" s="11"/>
      <c r="AH2980" s="10"/>
      <c r="AI2980" s="1"/>
      <c r="AJ2980" s="1"/>
      <c r="AK2980" s="1"/>
      <c r="AL2980" s="1"/>
      <c r="AM2980" s="1"/>
      <c r="AN2980" s="1"/>
      <c r="AO2980" s="1"/>
      <c r="AP2980" s="1"/>
      <c r="AQ2980" s="1"/>
      <c r="AR2980" s="1"/>
      <c r="AS2980" s="1"/>
      <c r="AT2980" s="1"/>
      <c r="AU2980" s="1"/>
      <c r="AV2980" s="1"/>
      <c r="AW2980" s="1"/>
      <c r="AX2980" s="1"/>
      <c r="AY2980" s="1"/>
      <c r="AZ2980" s="1"/>
      <c r="BA2980" s="1"/>
      <c r="BB2980" s="1"/>
      <c r="BC2980" s="1"/>
      <c r="BD2980" s="1"/>
      <c r="BE2980" s="1"/>
      <c r="BF2980" s="1"/>
      <c r="BG2980" s="1"/>
      <c r="BH2980" s="1"/>
      <c r="BI2980" s="1"/>
      <c r="BJ2980" s="1"/>
      <c r="BK2980" s="1"/>
      <c r="BL2980" s="1"/>
      <c r="BM2980" s="1"/>
      <c r="BN2980" s="1"/>
      <c r="BO2980" s="1"/>
      <c r="BP2980" s="1"/>
      <c r="BQ2980" s="1"/>
      <c r="BR2980" s="1"/>
      <c r="BS2980" s="1"/>
      <c r="BT2980" s="1"/>
      <c r="BU2980" s="1"/>
      <c r="BV2980" s="1"/>
      <c r="BW2980" s="1"/>
      <c r="BX2980" s="1"/>
      <c r="BY2980" s="1"/>
      <c r="BZ2980" s="1"/>
      <c r="CA2980" s="1"/>
      <c r="CB2980" s="1"/>
      <c r="CC2980" s="1"/>
      <c r="CD2980" s="1"/>
      <c r="CE2980" s="1"/>
      <c r="CF2980" s="1"/>
      <c r="CG2980" s="1"/>
      <c r="CH2980" s="1"/>
      <c r="CI2980" s="1"/>
      <c r="CJ2980" s="1"/>
      <c r="CK2980" s="1"/>
      <c r="CL2980" s="1"/>
      <c r="CM2980" s="1"/>
      <c r="CN2980" s="1"/>
      <c r="CO2980" s="1"/>
      <c r="CP2980" s="1"/>
      <c r="CQ2980" s="1"/>
      <c r="CR2980" s="1"/>
      <c r="CS2980" s="1"/>
      <c r="CT2980" s="1"/>
      <c r="CU2980" s="1"/>
      <c r="CV2980" s="1"/>
      <c r="CW2980" s="1"/>
      <c r="CX2980" s="1"/>
      <c r="CY2980" s="1"/>
      <c r="CZ2980" s="1"/>
      <c r="DA2980" s="1"/>
      <c r="DB2980" s="1"/>
      <c r="DC2980" s="1"/>
      <c r="DD2980" s="1"/>
      <c r="DE2980" s="1"/>
      <c r="DF2980" s="1"/>
      <c r="DG2980" s="1"/>
      <c r="DH2980" s="1"/>
      <c r="DI2980" s="1"/>
      <c r="DJ2980" s="1"/>
      <c r="DK2980" s="1"/>
      <c r="DL2980" s="1"/>
      <c r="DM2980" s="1"/>
      <c r="DN2980" s="1"/>
      <c r="DO2980" s="1"/>
      <c r="DP2980" s="1"/>
      <c r="DQ2980" s="1"/>
      <c r="DR2980" s="1"/>
      <c r="DS2980" s="1"/>
      <c r="DT2980" s="1"/>
      <c r="DU2980" s="1"/>
      <c r="DV2980" s="1"/>
      <c r="DW2980" s="1"/>
      <c r="DX2980" s="1"/>
      <c r="DY2980" s="1"/>
      <c r="DZ2980" s="1"/>
      <c r="EA2980" s="1"/>
      <c r="EB2980" s="1"/>
      <c r="EC2980" s="1"/>
      <c r="ED2980" s="1"/>
      <c r="EE2980" s="1"/>
      <c r="EF2980" s="1"/>
      <c r="EG2980" s="1"/>
      <c r="EH2980" s="1"/>
      <c r="EI2980" s="1"/>
      <c r="EJ2980" s="1"/>
      <c r="EK2980" s="1"/>
      <c r="EL2980" s="1"/>
      <c r="EM2980" s="1"/>
      <c r="EN2980" s="1"/>
      <c r="EO2980" s="1"/>
      <c r="EP2980" s="1"/>
      <c r="EQ2980" s="1"/>
      <c r="ER2980" s="1"/>
      <c r="ES2980" s="1"/>
      <c r="ET2980" s="1"/>
      <c r="EU2980" s="1"/>
      <c r="EV2980" s="1"/>
      <c r="EW2980" s="1"/>
      <c r="EX2980" s="1"/>
    </row>
    <row r="2981" spans="1:154" x14ac:dyDescent="0.15">
      <c r="A2981" s="35"/>
      <c r="B2981" s="15"/>
      <c r="C2981" s="7"/>
      <c r="D2981" s="13"/>
      <c r="E2981" s="14"/>
      <c r="F2981" s="14"/>
      <c r="G2981" s="14"/>
      <c r="H2981" s="14"/>
      <c r="I2981" s="13"/>
      <c r="J2981" s="5"/>
      <c r="K2981" s="2"/>
      <c r="L2981" s="17"/>
      <c r="M2981" s="12"/>
      <c r="N2981" s="12"/>
      <c r="O2981" s="17"/>
      <c r="P2981" s="14"/>
      <c r="Q2981" s="14"/>
      <c r="R2981" s="14"/>
      <c r="S2981" s="20"/>
      <c r="T2981" s="14"/>
      <c r="U2981" s="4"/>
      <c r="V2981" s="5"/>
      <c r="W2981" s="10"/>
      <c r="X2981" s="10"/>
      <c r="Y2981" s="27"/>
      <c r="Z2981" s="3"/>
      <c r="AA2981" s="1"/>
      <c r="AB2981" s="10"/>
      <c r="AC2981" s="3"/>
      <c r="AD2981" s="3"/>
      <c r="AE2981" s="3"/>
      <c r="AF2981" s="10"/>
      <c r="AG2981" s="11"/>
      <c r="AH2981" s="10"/>
      <c r="AI2981" s="1"/>
      <c r="AJ2981" s="1"/>
      <c r="AK2981" s="1"/>
      <c r="AL2981" s="1"/>
      <c r="AM2981" s="1"/>
      <c r="AN2981" s="1"/>
      <c r="AO2981" s="1"/>
      <c r="AP2981" s="1"/>
      <c r="AQ2981" s="1"/>
      <c r="AR2981" s="1"/>
      <c r="AS2981" s="1"/>
      <c r="AT2981" s="1"/>
      <c r="AU2981" s="1"/>
      <c r="AV2981" s="1"/>
      <c r="AW2981" s="1"/>
      <c r="AX2981" s="1"/>
      <c r="AY2981" s="1"/>
      <c r="AZ2981" s="1"/>
      <c r="BA2981" s="1"/>
      <c r="BB2981" s="1"/>
      <c r="BC2981" s="1"/>
      <c r="BD2981" s="1"/>
      <c r="BE2981" s="1"/>
      <c r="BF2981" s="1"/>
      <c r="BG2981" s="1"/>
      <c r="BH2981" s="1"/>
      <c r="BI2981" s="1"/>
      <c r="BJ2981" s="1"/>
      <c r="BK2981" s="1"/>
      <c r="BL2981" s="1"/>
      <c r="BM2981" s="1"/>
      <c r="BN2981" s="1"/>
      <c r="BO2981" s="1"/>
      <c r="BP2981" s="1"/>
      <c r="BQ2981" s="1"/>
      <c r="BR2981" s="1"/>
      <c r="BS2981" s="1"/>
      <c r="BT2981" s="1"/>
      <c r="BU2981" s="1"/>
      <c r="BV2981" s="1"/>
      <c r="BW2981" s="1"/>
      <c r="BX2981" s="1"/>
      <c r="BY2981" s="1"/>
      <c r="BZ2981" s="1"/>
      <c r="CA2981" s="1"/>
      <c r="CB2981" s="1"/>
      <c r="CC2981" s="1"/>
      <c r="CD2981" s="1"/>
      <c r="CE2981" s="1"/>
      <c r="CF2981" s="1"/>
      <c r="CG2981" s="1"/>
      <c r="CH2981" s="1"/>
      <c r="CI2981" s="1"/>
      <c r="CJ2981" s="1"/>
      <c r="CK2981" s="1"/>
      <c r="CL2981" s="1"/>
      <c r="CM2981" s="1"/>
      <c r="CN2981" s="1"/>
      <c r="CO2981" s="1"/>
      <c r="CP2981" s="1"/>
      <c r="CQ2981" s="1"/>
      <c r="CR2981" s="1"/>
      <c r="CS2981" s="1"/>
      <c r="CT2981" s="1"/>
      <c r="CU2981" s="1"/>
      <c r="CV2981" s="1"/>
      <c r="CW2981" s="1"/>
      <c r="CX2981" s="1"/>
      <c r="CY2981" s="1"/>
      <c r="CZ2981" s="1"/>
      <c r="DA2981" s="1"/>
      <c r="DB2981" s="1"/>
      <c r="DC2981" s="1"/>
      <c r="DD2981" s="1"/>
      <c r="DE2981" s="1"/>
      <c r="DF2981" s="1"/>
      <c r="DG2981" s="1"/>
      <c r="DH2981" s="1"/>
      <c r="DI2981" s="1"/>
      <c r="DJ2981" s="1"/>
      <c r="DK2981" s="1"/>
      <c r="DL2981" s="1"/>
      <c r="DM2981" s="1"/>
      <c r="DN2981" s="1"/>
      <c r="DO2981" s="1"/>
      <c r="DP2981" s="1"/>
      <c r="DQ2981" s="1"/>
      <c r="DR2981" s="1"/>
      <c r="DS2981" s="1"/>
      <c r="DT2981" s="1"/>
      <c r="DU2981" s="1"/>
      <c r="DV2981" s="1"/>
      <c r="DW2981" s="1"/>
      <c r="DX2981" s="1"/>
      <c r="DY2981" s="1"/>
      <c r="DZ2981" s="1"/>
      <c r="EA2981" s="1"/>
      <c r="EB2981" s="1"/>
      <c r="EC2981" s="1"/>
      <c r="ED2981" s="1"/>
      <c r="EE2981" s="1"/>
      <c r="EF2981" s="1"/>
      <c r="EG2981" s="1"/>
      <c r="EH2981" s="1"/>
      <c r="EI2981" s="1"/>
      <c r="EJ2981" s="1"/>
      <c r="EK2981" s="1"/>
      <c r="EL2981" s="1"/>
      <c r="EM2981" s="1"/>
      <c r="EN2981" s="1"/>
      <c r="EO2981" s="1"/>
      <c r="EP2981" s="1"/>
      <c r="EQ2981" s="1"/>
      <c r="ER2981" s="1"/>
      <c r="ES2981" s="1"/>
      <c r="ET2981" s="1"/>
      <c r="EU2981" s="1"/>
      <c r="EV2981" s="1"/>
      <c r="EW2981" s="1"/>
      <c r="EX2981" s="1"/>
    </row>
    <row r="2982" spans="1:154" x14ac:dyDescent="0.15">
      <c r="A2982" s="35"/>
      <c r="B2982" s="15"/>
      <c r="C2982" s="7"/>
      <c r="D2982" s="13"/>
      <c r="E2982" s="14"/>
      <c r="F2982" s="14"/>
      <c r="G2982" s="14"/>
      <c r="H2982" s="14"/>
      <c r="I2982" s="13"/>
      <c r="J2982" s="5"/>
      <c r="K2982" s="2"/>
      <c r="L2982" s="17"/>
      <c r="M2982" s="12"/>
      <c r="N2982" s="12"/>
      <c r="O2982" s="17"/>
      <c r="P2982" s="14"/>
      <c r="Q2982" s="14"/>
      <c r="R2982" s="14"/>
      <c r="S2982" s="20"/>
      <c r="T2982" s="14"/>
      <c r="U2982" s="4"/>
      <c r="V2982" s="5"/>
      <c r="W2982" s="10"/>
      <c r="X2982" s="10"/>
      <c r="Y2982" s="27"/>
      <c r="Z2982" s="3"/>
      <c r="AA2982" s="1"/>
      <c r="AB2982" s="10"/>
      <c r="AC2982" s="3"/>
      <c r="AD2982" s="3"/>
      <c r="AE2982" s="3"/>
      <c r="AF2982" s="10"/>
      <c r="AG2982" s="11"/>
      <c r="AH2982" s="10"/>
      <c r="AI2982" s="1"/>
      <c r="AJ2982" s="1"/>
      <c r="AK2982" s="1"/>
      <c r="AL2982" s="1"/>
      <c r="AM2982" s="1"/>
      <c r="AN2982" s="1"/>
      <c r="AO2982" s="1"/>
      <c r="AP2982" s="1"/>
      <c r="AQ2982" s="1"/>
      <c r="AR2982" s="1"/>
      <c r="AS2982" s="1"/>
      <c r="AT2982" s="1"/>
      <c r="AU2982" s="1"/>
      <c r="AV2982" s="1"/>
      <c r="AW2982" s="1"/>
      <c r="AX2982" s="1"/>
      <c r="AY2982" s="1"/>
      <c r="AZ2982" s="1"/>
      <c r="BA2982" s="1"/>
      <c r="BB2982" s="1"/>
      <c r="BC2982" s="1"/>
      <c r="BD2982" s="1"/>
      <c r="BE2982" s="1"/>
      <c r="BF2982" s="1"/>
      <c r="BG2982" s="1"/>
      <c r="BH2982" s="1"/>
      <c r="BI2982" s="1"/>
      <c r="BJ2982" s="1"/>
      <c r="BK2982" s="1"/>
      <c r="BL2982" s="1"/>
      <c r="BM2982" s="1"/>
      <c r="BN2982" s="1"/>
      <c r="BO2982" s="1"/>
      <c r="BP2982" s="1"/>
      <c r="BQ2982" s="1"/>
      <c r="BR2982" s="1"/>
      <c r="BS2982" s="1"/>
      <c r="BT2982" s="1"/>
      <c r="BU2982" s="1"/>
      <c r="BV2982" s="1"/>
      <c r="BW2982" s="1"/>
      <c r="BX2982" s="1"/>
      <c r="BY2982" s="1"/>
      <c r="BZ2982" s="1"/>
      <c r="CA2982" s="1"/>
      <c r="CB2982" s="1"/>
      <c r="CC2982" s="1"/>
      <c r="CD2982" s="1"/>
      <c r="CE2982" s="1"/>
      <c r="CF2982" s="1"/>
      <c r="CG2982" s="1"/>
      <c r="CH2982" s="1"/>
      <c r="CI2982" s="1"/>
      <c r="CJ2982" s="1"/>
      <c r="CK2982" s="1"/>
      <c r="CL2982" s="1"/>
      <c r="CM2982" s="1"/>
      <c r="CN2982" s="1"/>
      <c r="CO2982" s="1"/>
      <c r="CP2982" s="1"/>
      <c r="CQ2982" s="1"/>
      <c r="CR2982" s="1"/>
      <c r="CS2982" s="1"/>
      <c r="CT2982" s="1"/>
      <c r="CU2982" s="1"/>
      <c r="CV2982" s="1"/>
      <c r="CW2982" s="1"/>
      <c r="CX2982" s="1"/>
      <c r="CY2982" s="1"/>
      <c r="CZ2982" s="1"/>
      <c r="DA2982" s="1"/>
      <c r="DB2982" s="1"/>
      <c r="DC2982" s="1"/>
      <c r="DD2982" s="1"/>
      <c r="DE2982" s="1"/>
      <c r="DF2982" s="1"/>
      <c r="DG2982" s="1"/>
      <c r="DH2982" s="1"/>
      <c r="DI2982" s="1"/>
      <c r="DJ2982" s="1"/>
      <c r="DK2982" s="1"/>
      <c r="DL2982" s="1"/>
      <c r="DM2982" s="1"/>
      <c r="DN2982" s="1"/>
      <c r="DO2982" s="1"/>
      <c r="DP2982" s="1"/>
      <c r="DQ2982" s="1"/>
      <c r="DR2982" s="1"/>
      <c r="DS2982" s="1"/>
      <c r="DT2982" s="1"/>
      <c r="DU2982" s="1"/>
      <c r="DV2982" s="1"/>
      <c r="DW2982" s="1"/>
      <c r="DX2982" s="1"/>
      <c r="DY2982" s="1"/>
      <c r="DZ2982" s="1"/>
      <c r="EA2982" s="1"/>
      <c r="EB2982" s="1"/>
      <c r="EC2982" s="1"/>
      <c r="ED2982" s="1"/>
      <c r="EE2982" s="1"/>
      <c r="EF2982" s="1"/>
      <c r="EG2982" s="1"/>
      <c r="EH2982" s="1"/>
      <c r="EI2982" s="1"/>
      <c r="EJ2982" s="1"/>
      <c r="EK2982" s="1"/>
      <c r="EL2982" s="1"/>
      <c r="EM2982" s="1"/>
      <c r="EN2982" s="1"/>
      <c r="EO2982" s="1"/>
      <c r="EP2982" s="1"/>
      <c r="EQ2982" s="1"/>
      <c r="ER2982" s="1"/>
      <c r="ES2982" s="1"/>
      <c r="ET2982" s="1"/>
      <c r="EU2982" s="1"/>
      <c r="EV2982" s="1"/>
      <c r="EW2982" s="1"/>
      <c r="EX2982" s="1"/>
    </row>
    <row r="2983" spans="1:154" x14ac:dyDescent="0.15">
      <c r="A2983" s="35"/>
      <c r="B2983" s="15"/>
      <c r="C2983" s="7"/>
      <c r="D2983" s="13"/>
      <c r="E2983" s="14"/>
      <c r="F2983" s="14"/>
      <c r="G2983" s="14"/>
      <c r="H2983" s="14"/>
      <c r="I2983" s="13"/>
      <c r="J2983" s="5"/>
      <c r="K2983" s="2"/>
      <c r="L2983" s="17"/>
      <c r="M2983" s="12"/>
      <c r="N2983" s="12"/>
      <c r="O2983" s="17"/>
      <c r="P2983" s="14"/>
      <c r="Q2983" s="14"/>
      <c r="R2983" s="14"/>
      <c r="S2983" s="20"/>
      <c r="T2983" s="14"/>
      <c r="U2983" s="4"/>
      <c r="V2983" s="5"/>
      <c r="W2983" s="10"/>
      <c r="X2983" s="10"/>
      <c r="Y2983" s="27"/>
      <c r="Z2983" s="3"/>
      <c r="AA2983" s="1"/>
      <c r="AB2983" s="10"/>
      <c r="AC2983" s="3"/>
      <c r="AD2983" s="3"/>
      <c r="AE2983" s="3"/>
      <c r="AF2983" s="10"/>
      <c r="AG2983" s="11"/>
      <c r="AH2983" s="10"/>
      <c r="AI2983" s="1"/>
      <c r="AJ2983" s="1"/>
      <c r="AK2983" s="1"/>
      <c r="AL2983" s="1"/>
      <c r="AM2983" s="1"/>
      <c r="AN2983" s="1"/>
      <c r="AO2983" s="1"/>
      <c r="AP2983" s="1"/>
      <c r="AQ2983" s="1"/>
      <c r="AR2983" s="1"/>
      <c r="AS2983" s="1"/>
      <c r="AT2983" s="1"/>
      <c r="AU2983" s="1"/>
      <c r="AV2983" s="1"/>
      <c r="AW2983" s="1"/>
      <c r="AX2983" s="1"/>
      <c r="AY2983" s="1"/>
      <c r="AZ2983" s="1"/>
      <c r="BA2983" s="1"/>
      <c r="BB2983" s="1"/>
      <c r="BC2983" s="1"/>
      <c r="BD2983" s="1"/>
      <c r="BE2983" s="1"/>
      <c r="BF2983" s="1"/>
      <c r="BG2983" s="1"/>
      <c r="BH2983" s="1"/>
      <c r="BI2983" s="1"/>
      <c r="BJ2983" s="1"/>
      <c r="BK2983" s="1"/>
      <c r="BL2983" s="1"/>
      <c r="BM2983" s="1"/>
      <c r="BN2983" s="1"/>
      <c r="BO2983" s="1"/>
      <c r="BP2983" s="1"/>
      <c r="BQ2983" s="1"/>
      <c r="BR2983" s="1"/>
      <c r="BS2983" s="1"/>
      <c r="BT2983" s="1"/>
      <c r="BU2983" s="1"/>
      <c r="BV2983" s="1"/>
      <c r="BW2983" s="1"/>
      <c r="BX2983" s="1"/>
      <c r="BY2983" s="1"/>
      <c r="BZ2983" s="1"/>
      <c r="CA2983" s="1"/>
      <c r="CB2983" s="1"/>
      <c r="CC2983" s="1"/>
      <c r="CD2983" s="1"/>
      <c r="CE2983" s="1"/>
      <c r="CF2983" s="1"/>
      <c r="CG2983" s="1"/>
      <c r="CH2983" s="1"/>
      <c r="CI2983" s="1"/>
      <c r="CJ2983" s="1"/>
      <c r="CK2983" s="1"/>
      <c r="CL2983" s="1"/>
      <c r="CM2983" s="1"/>
      <c r="CN2983" s="1"/>
      <c r="CO2983" s="1"/>
      <c r="CP2983" s="1"/>
      <c r="CQ2983" s="1"/>
      <c r="CR2983" s="1"/>
      <c r="CS2983" s="1"/>
      <c r="CT2983" s="1"/>
      <c r="CU2983" s="1"/>
      <c r="CV2983" s="1"/>
      <c r="CW2983" s="1"/>
      <c r="CX2983" s="1"/>
      <c r="CY2983" s="1"/>
      <c r="CZ2983" s="1"/>
      <c r="DA2983" s="1"/>
      <c r="DB2983" s="1"/>
      <c r="DC2983" s="1"/>
      <c r="DD2983" s="1"/>
      <c r="DE2983" s="1"/>
      <c r="DF2983" s="1"/>
      <c r="DG2983" s="1"/>
      <c r="DH2983" s="1"/>
      <c r="DI2983" s="1"/>
      <c r="DJ2983" s="1"/>
      <c r="DK2983" s="1"/>
      <c r="DL2983" s="1"/>
      <c r="DM2983" s="1"/>
      <c r="DN2983" s="1"/>
      <c r="DO2983" s="1"/>
      <c r="DP2983" s="1"/>
      <c r="DQ2983" s="1"/>
      <c r="DR2983" s="1"/>
      <c r="DS2983" s="1"/>
      <c r="DT2983" s="1"/>
      <c r="DU2983" s="1"/>
      <c r="DV2983" s="1"/>
      <c r="DW2983" s="1"/>
      <c r="DX2983" s="1"/>
      <c r="DY2983" s="1"/>
      <c r="DZ2983" s="1"/>
      <c r="EA2983" s="1"/>
      <c r="EB2983" s="1"/>
      <c r="EC2983" s="1"/>
      <c r="ED2983" s="1"/>
      <c r="EE2983" s="1"/>
      <c r="EF2983" s="1"/>
      <c r="EG2983" s="1"/>
      <c r="EH2983" s="1"/>
      <c r="EI2983" s="1"/>
      <c r="EJ2983" s="1"/>
      <c r="EK2983" s="1"/>
      <c r="EL2983" s="1"/>
      <c r="EM2983" s="1"/>
      <c r="EN2983" s="1"/>
      <c r="EO2983" s="1"/>
      <c r="EP2983" s="1"/>
      <c r="EQ2983" s="1"/>
      <c r="ER2983" s="1"/>
      <c r="ES2983" s="1"/>
      <c r="ET2983" s="1"/>
      <c r="EU2983" s="1"/>
      <c r="EV2983" s="1"/>
      <c r="EW2983" s="1"/>
      <c r="EX2983" s="1"/>
    </row>
    <row r="2984" spans="1:154" x14ac:dyDescent="0.15">
      <c r="A2984" s="35"/>
      <c r="B2984" s="15"/>
      <c r="C2984" s="7"/>
      <c r="D2984" s="13"/>
      <c r="E2984" s="14"/>
      <c r="F2984" s="14"/>
      <c r="G2984" s="14"/>
      <c r="H2984" s="14"/>
      <c r="I2984" s="13"/>
      <c r="J2984" s="5"/>
      <c r="K2984" s="2"/>
      <c r="L2984" s="17"/>
      <c r="M2984" s="12"/>
      <c r="N2984" s="12"/>
      <c r="O2984" s="17"/>
      <c r="P2984" s="14"/>
      <c r="Q2984" s="14"/>
      <c r="R2984" s="14"/>
      <c r="S2984" s="20"/>
      <c r="T2984" s="14"/>
      <c r="U2984" s="4"/>
      <c r="V2984" s="5"/>
      <c r="W2984" s="10"/>
      <c r="X2984" s="10"/>
      <c r="Y2984" s="27"/>
      <c r="Z2984" s="3"/>
      <c r="AA2984" s="1"/>
      <c r="AB2984" s="10"/>
      <c r="AC2984" s="3"/>
      <c r="AD2984" s="3"/>
      <c r="AE2984" s="3"/>
      <c r="AF2984" s="10"/>
      <c r="AG2984" s="11"/>
      <c r="AH2984" s="10"/>
      <c r="AI2984" s="1"/>
      <c r="AJ2984" s="1"/>
      <c r="AK2984" s="1"/>
      <c r="AL2984" s="1"/>
      <c r="AM2984" s="1"/>
      <c r="AN2984" s="1"/>
      <c r="AO2984" s="1"/>
      <c r="AP2984" s="1"/>
      <c r="AQ2984" s="1"/>
      <c r="AR2984" s="1"/>
      <c r="AS2984" s="1"/>
      <c r="AT2984" s="1"/>
      <c r="AU2984" s="1"/>
      <c r="AV2984" s="1"/>
      <c r="AW2984" s="1"/>
      <c r="AX2984" s="1"/>
      <c r="AY2984" s="1"/>
      <c r="AZ2984" s="1"/>
      <c r="BA2984" s="1"/>
      <c r="BB2984" s="1"/>
      <c r="BC2984" s="1"/>
      <c r="BD2984" s="1"/>
      <c r="BE2984" s="1"/>
      <c r="BF2984" s="1"/>
      <c r="BG2984" s="1"/>
      <c r="BH2984" s="1"/>
      <c r="BI2984" s="1"/>
      <c r="BJ2984" s="1"/>
      <c r="BK2984" s="1"/>
      <c r="BL2984" s="1"/>
      <c r="BM2984" s="1"/>
      <c r="BN2984" s="1"/>
      <c r="BO2984" s="1"/>
      <c r="BP2984" s="1"/>
      <c r="BQ2984" s="1"/>
      <c r="BR2984" s="1"/>
      <c r="BS2984" s="1"/>
      <c r="BT2984" s="1"/>
      <c r="BU2984" s="1"/>
      <c r="BV2984" s="1"/>
      <c r="BW2984" s="1"/>
      <c r="BX2984" s="1"/>
      <c r="BY2984" s="1"/>
      <c r="BZ2984" s="1"/>
      <c r="CA2984" s="1"/>
      <c r="CB2984" s="1"/>
      <c r="CC2984" s="1"/>
      <c r="CD2984" s="1"/>
      <c r="CE2984" s="1"/>
      <c r="CF2984" s="1"/>
      <c r="CG2984" s="1"/>
      <c r="CH2984" s="1"/>
      <c r="CI2984" s="1"/>
      <c r="CJ2984" s="1"/>
      <c r="CK2984" s="1"/>
      <c r="CL2984" s="1"/>
      <c r="CM2984" s="1"/>
      <c r="CN2984" s="1"/>
      <c r="CO2984" s="1"/>
      <c r="CP2984" s="1"/>
      <c r="CQ2984" s="1"/>
      <c r="CR2984" s="1"/>
      <c r="CS2984" s="1"/>
      <c r="CT2984" s="1"/>
      <c r="CU2984" s="1"/>
      <c r="CV2984" s="1"/>
      <c r="CW2984" s="1"/>
      <c r="CX2984" s="1"/>
      <c r="CY2984" s="1"/>
      <c r="CZ2984" s="1"/>
      <c r="DA2984" s="1"/>
      <c r="DB2984" s="1"/>
      <c r="DC2984" s="1"/>
      <c r="DD2984" s="1"/>
      <c r="DE2984" s="1"/>
      <c r="DF2984" s="1"/>
      <c r="DG2984" s="1"/>
      <c r="DH2984" s="1"/>
      <c r="DI2984" s="1"/>
      <c r="DJ2984" s="1"/>
      <c r="DK2984" s="1"/>
      <c r="DL2984" s="1"/>
      <c r="DM2984" s="1"/>
      <c r="DN2984" s="1"/>
      <c r="DO2984" s="1"/>
      <c r="DP2984" s="1"/>
      <c r="DQ2984" s="1"/>
      <c r="DR2984" s="1"/>
      <c r="DS2984" s="1"/>
      <c r="DT2984" s="1"/>
      <c r="DU2984" s="1"/>
      <c r="DV2984" s="1"/>
      <c r="DW2984" s="1"/>
      <c r="DX2984" s="1"/>
      <c r="DY2984" s="1"/>
      <c r="DZ2984" s="1"/>
      <c r="EA2984" s="1"/>
      <c r="EB2984" s="1"/>
      <c r="EC2984" s="1"/>
      <c r="ED2984" s="1"/>
      <c r="EE2984" s="1"/>
      <c r="EF2984" s="1"/>
      <c r="EG2984" s="1"/>
      <c r="EH2984" s="1"/>
      <c r="EI2984" s="1"/>
      <c r="EJ2984" s="1"/>
      <c r="EK2984" s="1"/>
      <c r="EL2984" s="1"/>
      <c r="EM2984" s="1"/>
      <c r="EN2984" s="1"/>
      <c r="EO2984" s="1"/>
      <c r="EP2984" s="1"/>
      <c r="EQ2984" s="1"/>
      <c r="ER2984" s="1"/>
      <c r="ES2984" s="1"/>
      <c r="ET2984" s="1"/>
      <c r="EU2984" s="1"/>
      <c r="EV2984" s="1"/>
      <c r="EW2984" s="1"/>
      <c r="EX2984" s="1"/>
    </row>
    <row r="2985" spans="1:154" x14ac:dyDescent="0.15">
      <c r="A2985" s="35"/>
      <c r="B2985" s="15"/>
      <c r="C2985" s="7"/>
      <c r="D2985" s="13"/>
      <c r="E2985" s="14"/>
      <c r="F2985" s="14"/>
      <c r="G2985" s="14"/>
      <c r="H2985" s="14"/>
      <c r="I2985" s="13"/>
      <c r="J2985" s="5"/>
      <c r="K2985" s="2"/>
      <c r="L2985" s="17"/>
      <c r="M2985" s="12"/>
      <c r="N2985" s="12"/>
      <c r="O2985" s="17"/>
      <c r="P2985" s="14"/>
      <c r="Q2985" s="14"/>
      <c r="R2985" s="14"/>
      <c r="S2985" s="20"/>
      <c r="T2985" s="14"/>
      <c r="U2985" s="4"/>
      <c r="V2985" s="5"/>
      <c r="W2985" s="10"/>
      <c r="X2985" s="10"/>
      <c r="Y2985" s="27"/>
      <c r="Z2985" s="3"/>
      <c r="AA2985" s="1"/>
      <c r="AB2985" s="10"/>
      <c r="AC2985" s="3"/>
      <c r="AD2985" s="3"/>
      <c r="AE2985" s="3"/>
      <c r="AF2985" s="10"/>
      <c r="AG2985" s="11"/>
      <c r="AH2985" s="10"/>
      <c r="AI2985" s="1"/>
      <c r="AJ2985" s="1"/>
      <c r="AK2985" s="1"/>
      <c r="AL2985" s="1"/>
      <c r="AM2985" s="1"/>
      <c r="AN2985" s="1"/>
      <c r="AO2985" s="1"/>
      <c r="AP2985" s="1"/>
      <c r="AQ2985" s="1"/>
      <c r="AR2985" s="1"/>
      <c r="AS2985" s="1"/>
      <c r="AT2985" s="1"/>
      <c r="AU2985" s="1"/>
      <c r="AV2985" s="1"/>
      <c r="AW2985" s="1"/>
      <c r="AX2985" s="1"/>
      <c r="AY2985" s="1"/>
      <c r="AZ2985" s="1"/>
      <c r="BA2985" s="1"/>
      <c r="BB2985" s="1"/>
      <c r="BC2985" s="1"/>
      <c r="BD2985" s="1"/>
      <c r="BE2985" s="1"/>
      <c r="BF2985" s="1"/>
      <c r="BG2985" s="1"/>
      <c r="BH2985" s="1"/>
      <c r="BI2985" s="1"/>
      <c r="BJ2985" s="1"/>
      <c r="BK2985" s="1"/>
      <c r="BL2985" s="1"/>
      <c r="BM2985" s="1"/>
      <c r="BN2985" s="1"/>
      <c r="BO2985" s="1"/>
      <c r="BP2985" s="1"/>
      <c r="BQ2985" s="1"/>
      <c r="BR2985" s="1"/>
      <c r="BS2985" s="1"/>
      <c r="BT2985" s="1"/>
      <c r="BU2985" s="1"/>
      <c r="BV2985" s="1"/>
      <c r="BW2985" s="1"/>
      <c r="BX2985" s="1"/>
      <c r="BY2985" s="1"/>
      <c r="BZ2985" s="1"/>
      <c r="CA2985" s="1"/>
      <c r="CB2985" s="1"/>
      <c r="CC2985" s="1"/>
      <c r="CD2985" s="1"/>
      <c r="CE2985" s="1"/>
      <c r="CF2985" s="1"/>
      <c r="CG2985" s="1"/>
      <c r="CH2985" s="1"/>
      <c r="CI2985" s="1"/>
      <c r="CJ2985" s="1"/>
      <c r="CK2985" s="1"/>
      <c r="CL2985" s="1"/>
      <c r="CM2985" s="1"/>
      <c r="CN2985" s="1"/>
      <c r="CO2985" s="1"/>
      <c r="CP2985" s="1"/>
      <c r="CQ2985" s="1"/>
      <c r="CR2985" s="1"/>
      <c r="CS2985" s="1"/>
      <c r="CT2985" s="1"/>
      <c r="CU2985" s="1"/>
      <c r="CV2985" s="1"/>
      <c r="CW2985" s="1"/>
      <c r="CX2985" s="1"/>
      <c r="CY2985" s="1"/>
      <c r="CZ2985" s="1"/>
      <c r="DA2985" s="1"/>
      <c r="DB2985" s="1"/>
      <c r="DC2985" s="1"/>
      <c r="DD2985" s="1"/>
      <c r="DE2985" s="1"/>
      <c r="DF2985" s="1"/>
      <c r="DG2985" s="1"/>
      <c r="DH2985" s="1"/>
      <c r="DI2985" s="1"/>
      <c r="DJ2985" s="1"/>
      <c r="DK2985" s="1"/>
      <c r="DL2985" s="1"/>
      <c r="DM2985" s="1"/>
      <c r="DN2985" s="1"/>
      <c r="DO2985" s="1"/>
      <c r="DP2985" s="1"/>
      <c r="DQ2985" s="1"/>
      <c r="DR2985" s="1"/>
      <c r="DS2985" s="1"/>
      <c r="DT2985" s="1"/>
      <c r="DU2985" s="1"/>
      <c r="DV2985" s="1"/>
      <c r="DW2985" s="1"/>
      <c r="DX2985" s="1"/>
      <c r="DY2985" s="1"/>
      <c r="DZ2985" s="1"/>
      <c r="EA2985" s="1"/>
      <c r="EB2985" s="1"/>
      <c r="EC2985" s="1"/>
      <c r="ED2985" s="1"/>
      <c r="EE2985" s="1"/>
      <c r="EF2985" s="1"/>
      <c r="EG2985" s="1"/>
      <c r="EH2985" s="1"/>
      <c r="EI2985" s="1"/>
      <c r="EJ2985" s="1"/>
      <c r="EK2985" s="1"/>
      <c r="EL2985" s="1"/>
      <c r="EM2985" s="1"/>
      <c r="EN2985" s="1"/>
      <c r="EO2985" s="1"/>
      <c r="EP2985" s="1"/>
      <c r="EQ2985" s="1"/>
      <c r="ER2985" s="1"/>
      <c r="ES2985" s="1"/>
      <c r="ET2985" s="1"/>
      <c r="EU2985" s="1"/>
      <c r="EV2985" s="1"/>
      <c r="EW2985" s="1"/>
      <c r="EX2985" s="1"/>
    </row>
    <row r="2986" spans="1:154" x14ac:dyDescent="0.15">
      <c r="A2986" s="35"/>
      <c r="B2986" s="15"/>
      <c r="C2986" s="7"/>
      <c r="D2986" s="13"/>
      <c r="E2986" s="14"/>
      <c r="F2986" s="14"/>
      <c r="G2986" s="14"/>
      <c r="H2986" s="14"/>
      <c r="I2986" s="13"/>
      <c r="J2986" s="5"/>
      <c r="K2986" s="2"/>
      <c r="L2986" s="17"/>
      <c r="M2986" s="12"/>
      <c r="N2986" s="12"/>
      <c r="O2986" s="17"/>
      <c r="P2986" s="14"/>
      <c r="Q2986" s="14"/>
      <c r="R2986" s="14"/>
      <c r="S2986" s="20"/>
      <c r="T2986" s="14"/>
      <c r="U2986" s="4"/>
      <c r="V2986" s="5"/>
      <c r="W2986" s="10"/>
      <c r="X2986" s="10"/>
      <c r="Y2986" s="27"/>
      <c r="Z2986" s="3"/>
      <c r="AA2986" s="1"/>
      <c r="AB2986" s="10"/>
      <c r="AC2986" s="3"/>
      <c r="AD2986" s="3"/>
      <c r="AE2986" s="3"/>
      <c r="AF2986" s="10"/>
      <c r="AG2986" s="11"/>
      <c r="AH2986" s="10"/>
      <c r="AI2986" s="1"/>
      <c r="AJ2986" s="1"/>
      <c r="AK2986" s="1"/>
      <c r="AL2986" s="1"/>
      <c r="AM2986" s="1"/>
      <c r="AN2986" s="1"/>
      <c r="AO2986" s="1"/>
      <c r="AP2986" s="1"/>
      <c r="AQ2986" s="1"/>
      <c r="AR2986" s="1"/>
      <c r="AS2986" s="1"/>
      <c r="AT2986" s="1"/>
      <c r="AU2986" s="1"/>
      <c r="AV2986" s="1"/>
      <c r="AW2986" s="1"/>
      <c r="AX2986" s="1"/>
      <c r="AY2986" s="1"/>
      <c r="AZ2986" s="1"/>
      <c r="BA2986" s="1"/>
      <c r="BB2986" s="1"/>
      <c r="BC2986" s="1"/>
      <c r="BD2986" s="1"/>
      <c r="BE2986" s="1"/>
      <c r="BF2986" s="1"/>
      <c r="BG2986" s="1"/>
      <c r="BH2986" s="1"/>
      <c r="BI2986" s="1"/>
      <c r="BJ2986" s="1"/>
      <c r="BK2986" s="1"/>
      <c r="BL2986" s="1"/>
      <c r="BM2986" s="1"/>
      <c r="BN2986" s="1"/>
      <c r="BO2986" s="1"/>
      <c r="BP2986" s="1"/>
      <c r="BQ2986" s="1"/>
      <c r="BR2986" s="1"/>
      <c r="BS2986" s="1"/>
      <c r="BT2986" s="1"/>
      <c r="BU2986" s="1"/>
      <c r="BV2986" s="1"/>
      <c r="BW2986" s="1"/>
      <c r="BX2986" s="1"/>
      <c r="BY2986" s="1"/>
      <c r="BZ2986" s="1"/>
      <c r="CA2986" s="1"/>
      <c r="CB2986" s="1"/>
      <c r="CC2986" s="1"/>
      <c r="CD2986" s="1"/>
      <c r="CE2986" s="1"/>
      <c r="CF2986" s="1"/>
      <c r="CG2986" s="1"/>
      <c r="CH2986" s="1"/>
      <c r="CI2986" s="1"/>
      <c r="CJ2986" s="1"/>
      <c r="CK2986" s="1"/>
      <c r="CL2986" s="1"/>
      <c r="CM2986" s="1"/>
      <c r="CN2986" s="1"/>
      <c r="CO2986" s="1"/>
      <c r="CP2986" s="1"/>
      <c r="CQ2986" s="1"/>
      <c r="CR2986" s="1"/>
      <c r="CS2986" s="1"/>
      <c r="CT2986" s="1"/>
      <c r="CU2986" s="1"/>
      <c r="CV2986" s="1"/>
      <c r="CW2986" s="1"/>
      <c r="CX2986" s="1"/>
      <c r="CY2986" s="1"/>
      <c r="CZ2986" s="1"/>
      <c r="DA2986" s="1"/>
      <c r="DB2986" s="1"/>
      <c r="DC2986" s="1"/>
      <c r="DD2986" s="1"/>
      <c r="DE2986" s="1"/>
      <c r="DF2986" s="1"/>
      <c r="DG2986" s="1"/>
      <c r="DH2986" s="1"/>
      <c r="DI2986" s="1"/>
      <c r="DJ2986" s="1"/>
      <c r="DK2986" s="1"/>
      <c r="DL2986" s="1"/>
      <c r="DM2986" s="1"/>
      <c r="DN2986" s="1"/>
      <c r="DO2986" s="1"/>
      <c r="DP2986" s="1"/>
      <c r="DQ2986" s="1"/>
      <c r="DR2986" s="1"/>
      <c r="DS2986" s="1"/>
      <c r="DT2986" s="1"/>
      <c r="DU2986" s="1"/>
      <c r="DV2986" s="1"/>
      <c r="DW2986" s="1"/>
      <c r="DX2986" s="1"/>
      <c r="DY2986" s="1"/>
      <c r="DZ2986" s="1"/>
      <c r="EA2986" s="1"/>
      <c r="EB2986" s="1"/>
      <c r="EC2986" s="1"/>
      <c r="ED2986" s="1"/>
      <c r="EE2986" s="1"/>
      <c r="EF2986" s="1"/>
      <c r="EG2986" s="1"/>
      <c r="EH2986" s="1"/>
      <c r="EI2986" s="1"/>
      <c r="EJ2986" s="1"/>
      <c r="EK2986" s="1"/>
      <c r="EL2986" s="1"/>
      <c r="EM2986" s="1"/>
      <c r="EN2986" s="1"/>
      <c r="EO2986" s="1"/>
      <c r="EP2986" s="1"/>
      <c r="EQ2986" s="1"/>
      <c r="ER2986" s="1"/>
      <c r="ES2986" s="1"/>
      <c r="ET2986" s="1"/>
      <c r="EU2986" s="1"/>
      <c r="EV2986" s="1"/>
      <c r="EW2986" s="1"/>
      <c r="EX2986" s="1"/>
    </row>
    <row r="2987" spans="1:154" x14ac:dyDescent="0.15">
      <c r="A2987" s="35"/>
      <c r="B2987" s="15"/>
      <c r="C2987" s="7"/>
      <c r="D2987" s="13"/>
      <c r="E2987" s="14"/>
      <c r="F2987" s="14"/>
      <c r="G2987" s="14"/>
      <c r="H2987" s="14"/>
      <c r="I2987" s="13"/>
      <c r="J2987" s="5"/>
      <c r="K2987" s="2"/>
      <c r="L2987" s="17"/>
      <c r="M2987" s="12"/>
      <c r="N2987" s="12"/>
      <c r="O2987" s="17"/>
      <c r="P2987" s="14"/>
      <c r="Q2987" s="14"/>
      <c r="R2987" s="14"/>
      <c r="S2987" s="20"/>
      <c r="T2987" s="14"/>
      <c r="U2987" s="4"/>
      <c r="V2987" s="5"/>
      <c r="W2987" s="10"/>
      <c r="X2987" s="10"/>
      <c r="Y2987" s="27"/>
      <c r="Z2987" s="3"/>
      <c r="AA2987" s="1"/>
      <c r="AB2987" s="10"/>
      <c r="AC2987" s="3"/>
      <c r="AD2987" s="3"/>
      <c r="AE2987" s="3"/>
      <c r="AF2987" s="10"/>
      <c r="AG2987" s="11"/>
      <c r="AH2987" s="10"/>
      <c r="AI2987" s="1"/>
      <c r="AJ2987" s="1"/>
      <c r="AK2987" s="1"/>
      <c r="AL2987" s="1"/>
      <c r="AM2987" s="1"/>
      <c r="AN2987" s="1"/>
      <c r="AO2987" s="1"/>
      <c r="AP2987" s="1"/>
      <c r="AQ2987" s="1"/>
      <c r="AR2987" s="1"/>
      <c r="AS2987" s="1"/>
      <c r="AT2987" s="1"/>
      <c r="AU2987" s="1"/>
      <c r="AV2987" s="1"/>
      <c r="AW2987" s="1"/>
      <c r="AX2987" s="1"/>
      <c r="AY2987" s="1"/>
      <c r="AZ2987" s="1"/>
      <c r="BA2987" s="1"/>
      <c r="BB2987" s="1"/>
      <c r="BC2987" s="1"/>
      <c r="BD2987" s="1"/>
      <c r="BE2987" s="1"/>
      <c r="BF2987" s="1"/>
      <c r="BG2987" s="1"/>
      <c r="BH2987" s="1"/>
      <c r="BI2987" s="1"/>
      <c r="BJ2987" s="1"/>
      <c r="BK2987" s="1"/>
      <c r="BL2987" s="1"/>
      <c r="BM2987" s="1"/>
      <c r="BN2987" s="1"/>
      <c r="BO2987" s="1"/>
      <c r="BP2987" s="1"/>
      <c r="BQ2987" s="1"/>
      <c r="BR2987" s="1"/>
      <c r="BS2987" s="1"/>
      <c r="BT2987" s="1"/>
      <c r="BU2987" s="1"/>
      <c r="BV2987" s="1"/>
      <c r="BW2987" s="1"/>
      <c r="BX2987" s="1"/>
      <c r="BY2987" s="1"/>
      <c r="BZ2987" s="1"/>
      <c r="CA2987" s="1"/>
      <c r="CB2987" s="1"/>
      <c r="CC2987" s="1"/>
      <c r="CD2987" s="1"/>
      <c r="CE2987" s="1"/>
      <c r="CF2987" s="1"/>
      <c r="CG2987" s="1"/>
      <c r="CH2987" s="1"/>
      <c r="CI2987" s="1"/>
      <c r="CJ2987" s="1"/>
      <c r="CK2987" s="1"/>
      <c r="CL2987" s="1"/>
      <c r="CM2987" s="1"/>
      <c r="CN2987" s="1"/>
      <c r="CO2987" s="1"/>
      <c r="CP2987" s="1"/>
      <c r="CQ2987" s="1"/>
      <c r="CR2987" s="1"/>
      <c r="CS2987" s="1"/>
      <c r="CT2987" s="1"/>
      <c r="CU2987" s="1"/>
      <c r="CV2987" s="1"/>
      <c r="CW2987" s="1"/>
      <c r="CX2987" s="1"/>
      <c r="CY2987" s="1"/>
      <c r="CZ2987" s="1"/>
      <c r="DA2987" s="1"/>
      <c r="DB2987" s="1"/>
      <c r="DC2987" s="1"/>
      <c r="DD2987" s="1"/>
      <c r="DE2987" s="1"/>
      <c r="DF2987" s="1"/>
      <c r="DG2987" s="1"/>
      <c r="DH2987" s="1"/>
      <c r="DI2987" s="1"/>
      <c r="DJ2987" s="1"/>
      <c r="DK2987" s="1"/>
      <c r="DL2987" s="1"/>
      <c r="DM2987" s="1"/>
      <c r="DN2987" s="1"/>
      <c r="DO2987" s="1"/>
      <c r="DP2987" s="1"/>
      <c r="DQ2987" s="1"/>
      <c r="DR2987" s="1"/>
      <c r="DS2987" s="1"/>
      <c r="DT2987" s="1"/>
      <c r="DU2987" s="1"/>
      <c r="DV2987" s="1"/>
      <c r="DW2987" s="1"/>
      <c r="DX2987" s="1"/>
      <c r="DY2987" s="1"/>
      <c r="DZ2987" s="1"/>
      <c r="EA2987" s="1"/>
      <c r="EB2987" s="1"/>
      <c r="EC2987" s="1"/>
      <c r="ED2987" s="1"/>
      <c r="EE2987" s="1"/>
      <c r="EF2987" s="1"/>
      <c r="EG2987" s="1"/>
      <c r="EH2987" s="1"/>
      <c r="EI2987" s="1"/>
      <c r="EJ2987" s="1"/>
      <c r="EK2987" s="1"/>
      <c r="EL2987" s="1"/>
      <c r="EM2987" s="1"/>
      <c r="EN2987" s="1"/>
      <c r="EO2987" s="1"/>
      <c r="EP2987" s="1"/>
      <c r="EQ2987" s="1"/>
      <c r="ER2987" s="1"/>
      <c r="ES2987" s="1"/>
      <c r="ET2987" s="1"/>
      <c r="EU2987" s="1"/>
      <c r="EV2987" s="1"/>
      <c r="EW2987" s="1"/>
      <c r="EX2987" s="1"/>
    </row>
    <row r="2988" spans="1:154" x14ac:dyDescent="0.15">
      <c r="A2988" s="35"/>
      <c r="B2988" s="15"/>
      <c r="C2988" s="7"/>
      <c r="D2988" s="13"/>
      <c r="E2988" s="14"/>
      <c r="F2988" s="14"/>
      <c r="G2988" s="14"/>
      <c r="H2988" s="14"/>
      <c r="I2988" s="13"/>
      <c r="J2988" s="5"/>
      <c r="K2988" s="2"/>
      <c r="L2988" s="17"/>
      <c r="M2988" s="12"/>
      <c r="N2988" s="12"/>
      <c r="O2988" s="17"/>
      <c r="P2988" s="14"/>
      <c r="Q2988" s="14"/>
      <c r="R2988" s="14"/>
      <c r="S2988" s="20"/>
      <c r="T2988" s="14"/>
      <c r="U2988" s="4"/>
      <c r="V2988" s="5"/>
      <c r="W2988" s="10"/>
      <c r="X2988" s="10"/>
      <c r="Y2988" s="27"/>
      <c r="Z2988" s="3"/>
      <c r="AA2988" s="1"/>
      <c r="AB2988" s="10"/>
      <c r="AC2988" s="3"/>
      <c r="AD2988" s="3"/>
      <c r="AE2988" s="3"/>
      <c r="AF2988" s="10"/>
      <c r="AG2988" s="11"/>
      <c r="AH2988" s="10"/>
      <c r="AI2988" s="1"/>
      <c r="AJ2988" s="1"/>
      <c r="AK2988" s="1"/>
      <c r="AL2988" s="1"/>
      <c r="AM2988" s="1"/>
      <c r="AN2988" s="1"/>
      <c r="AO2988" s="1"/>
      <c r="AP2988" s="1"/>
      <c r="AQ2988" s="1"/>
      <c r="AR2988" s="1"/>
      <c r="AS2988" s="1"/>
      <c r="AT2988" s="1"/>
      <c r="AU2988" s="1"/>
      <c r="AV2988" s="1"/>
      <c r="AW2988" s="1"/>
      <c r="AX2988" s="1"/>
      <c r="AY2988" s="1"/>
      <c r="AZ2988" s="1"/>
      <c r="BA2988" s="1"/>
      <c r="BB2988" s="1"/>
      <c r="BC2988" s="1"/>
      <c r="BD2988" s="1"/>
      <c r="BE2988" s="1"/>
      <c r="BF2988" s="1"/>
      <c r="BG2988" s="1"/>
      <c r="BH2988" s="1"/>
      <c r="BI2988" s="1"/>
      <c r="BJ2988" s="1"/>
      <c r="BK2988" s="1"/>
      <c r="BL2988" s="1"/>
      <c r="BM2988" s="1"/>
      <c r="BN2988" s="1"/>
      <c r="BO2988" s="1"/>
      <c r="BP2988" s="1"/>
      <c r="BQ2988" s="1"/>
      <c r="BR2988" s="1"/>
      <c r="BS2988" s="1"/>
      <c r="BT2988" s="1"/>
      <c r="BU2988" s="1"/>
      <c r="BV2988" s="1"/>
      <c r="BW2988" s="1"/>
      <c r="BX2988" s="1"/>
      <c r="BY2988" s="1"/>
      <c r="BZ2988" s="1"/>
      <c r="CA2988" s="1"/>
      <c r="CB2988" s="1"/>
      <c r="CC2988" s="1"/>
      <c r="CD2988" s="1"/>
      <c r="CE2988" s="1"/>
      <c r="CF2988" s="1"/>
      <c r="CG2988" s="1"/>
      <c r="CH2988" s="1"/>
      <c r="CI2988" s="1"/>
      <c r="CJ2988" s="1"/>
      <c r="CK2988" s="1"/>
      <c r="CL2988" s="1"/>
      <c r="CM2988" s="1"/>
      <c r="CN2988" s="1"/>
      <c r="CO2988" s="1"/>
      <c r="CP2988" s="1"/>
      <c r="CQ2988" s="1"/>
      <c r="CR2988" s="1"/>
      <c r="CS2988" s="1"/>
      <c r="CT2988" s="1"/>
      <c r="CU2988" s="1"/>
      <c r="CV2988" s="1"/>
      <c r="CW2988" s="1"/>
      <c r="CX2988" s="1"/>
      <c r="CY2988" s="1"/>
      <c r="CZ2988" s="1"/>
      <c r="DA2988" s="1"/>
      <c r="DB2988" s="1"/>
      <c r="DC2988" s="1"/>
      <c r="DD2988" s="1"/>
      <c r="DE2988" s="1"/>
      <c r="DF2988" s="1"/>
      <c r="DG2988" s="1"/>
      <c r="DH2988" s="1"/>
      <c r="DI2988" s="1"/>
      <c r="DJ2988" s="1"/>
      <c r="DK2988" s="1"/>
      <c r="DL2988" s="1"/>
      <c r="DM2988" s="1"/>
      <c r="DN2988" s="1"/>
      <c r="DO2988" s="1"/>
      <c r="DP2988" s="1"/>
      <c r="DQ2988" s="1"/>
      <c r="DR2988" s="1"/>
      <c r="DS2988" s="1"/>
      <c r="DT2988" s="1"/>
      <c r="DU2988" s="1"/>
      <c r="DV2988" s="1"/>
      <c r="DW2988" s="1"/>
      <c r="DX2988" s="1"/>
      <c r="DY2988" s="1"/>
      <c r="DZ2988" s="1"/>
      <c r="EA2988" s="1"/>
      <c r="EB2988" s="1"/>
      <c r="EC2988" s="1"/>
      <c r="ED2988" s="1"/>
      <c r="EE2988" s="1"/>
      <c r="EF2988" s="1"/>
      <c r="EG2988" s="1"/>
      <c r="EH2988" s="1"/>
      <c r="EI2988" s="1"/>
      <c r="EJ2988" s="1"/>
      <c r="EK2988" s="1"/>
      <c r="EL2988" s="1"/>
      <c r="EM2988" s="1"/>
      <c r="EN2988" s="1"/>
      <c r="EO2988" s="1"/>
      <c r="EP2988" s="1"/>
      <c r="EQ2988" s="1"/>
      <c r="ER2988" s="1"/>
      <c r="ES2988" s="1"/>
      <c r="ET2988" s="1"/>
      <c r="EU2988" s="1"/>
      <c r="EV2988" s="1"/>
      <c r="EW2988" s="1"/>
      <c r="EX2988" s="1"/>
    </row>
    <row r="2989" spans="1:154" x14ac:dyDescent="0.15">
      <c r="A2989" s="35"/>
      <c r="B2989" s="15"/>
      <c r="C2989" s="7"/>
      <c r="D2989" s="13"/>
      <c r="E2989" s="14"/>
      <c r="F2989" s="14"/>
      <c r="G2989" s="14"/>
      <c r="H2989" s="14"/>
      <c r="I2989" s="13"/>
      <c r="J2989" s="5"/>
      <c r="K2989" s="2"/>
      <c r="L2989" s="17"/>
      <c r="M2989" s="12"/>
      <c r="N2989" s="12"/>
      <c r="O2989" s="17"/>
      <c r="P2989" s="14"/>
      <c r="Q2989" s="14"/>
      <c r="R2989" s="14"/>
      <c r="S2989" s="20"/>
      <c r="T2989" s="14"/>
      <c r="U2989" s="4"/>
      <c r="V2989" s="5"/>
      <c r="W2989" s="10"/>
      <c r="X2989" s="10"/>
      <c r="Y2989" s="27"/>
      <c r="Z2989" s="3"/>
      <c r="AA2989" s="1"/>
      <c r="AB2989" s="10"/>
      <c r="AC2989" s="3"/>
      <c r="AD2989" s="3"/>
      <c r="AE2989" s="3"/>
      <c r="AF2989" s="10"/>
      <c r="AG2989" s="11"/>
      <c r="AH2989" s="10"/>
      <c r="AI2989" s="1"/>
      <c r="AJ2989" s="1"/>
      <c r="AK2989" s="1"/>
      <c r="AL2989" s="1"/>
      <c r="AM2989" s="1"/>
      <c r="AN2989" s="1"/>
      <c r="AO2989" s="1"/>
      <c r="AP2989" s="1"/>
      <c r="AQ2989" s="1"/>
      <c r="AR2989" s="1"/>
      <c r="AS2989" s="1"/>
      <c r="AT2989" s="1"/>
      <c r="AU2989" s="1"/>
      <c r="AV2989" s="1"/>
      <c r="AW2989" s="1"/>
      <c r="AX2989" s="1"/>
      <c r="AY2989" s="1"/>
      <c r="AZ2989" s="1"/>
      <c r="BA2989" s="1"/>
      <c r="BB2989" s="1"/>
      <c r="BC2989" s="1"/>
      <c r="BD2989" s="1"/>
      <c r="BE2989" s="1"/>
      <c r="BF2989" s="1"/>
      <c r="BG2989" s="1"/>
      <c r="BH2989" s="1"/>
      <c r="BI2989" s="1"/>
      <c r="BJ2989" s="1"/>
      <c r="BK2989" s="1"/>
      <c r="BL2989" s="1"/>
      <c r="BM2989" s="1"/>
      <c r="BN2989" s="1"/>
      <c r="BO2989" s="1"/>
      <c r="BP2989" s="1"/>
      <c r="BQ2989" s="1"/>
      <c r="BR2989" s="1"/>
      <c r="BS2989" s="1"/>
      <c r="BT2989" s="1"/>
      <c r="BU2989" s="1"/>
      <c r="BV2989" s="1"/>
      <c r="BW2989" s="1"/>
      <c r="BX2989" s="1"/>
      <c r="BY2989" s="1"/>
      <c r="BZ2989" s="1"/>
      <c r="CA2989" s="1"/>
      <c r="CB2989" s="1"/>
      <c r="CC2989" s="1"/>
      <c r="CD2989" s="1"/>
      <c r="CE2989" s="1"/>
      <c r="CF2989" s="1"/>
      <c r="CG2989" s="1"/>
      <c r="CH2989" s="1"/>
      <c r="CI2989" s="1"/>
      <c r="CJ2989" s="1"/>
      <c r="CK2989" s="1"/>
      <c r="CL2989" s="1"/>
      <c r="CM2989" s="1"/>
      <c r="CN2989" s="1"/>
      <c r="CO2989" s="1"/>
      <c r="CP2989" s="1"/>
      <c r="CQ2989" s="1"/>
      <c r="CR2989" s="1"/>
      <c r="CS2989" s="1"/>
      <c r="CT2989" s="1"/>
      <c r="CU2989" s="1"/>
      <c r="CV2989" s="1"/>
      <c r="CW2989" s="1"/>
      <c r="CX2989" s="1"/>
      <c r="CY2989" s="1"/>
      <c r="CZ2989" s="1"/>
      <c r="DA2989" s="1"/>
      <c r="DB2989" s="1"/>
      <c r="DC2989" s="1"/>
      <c r="DD2989" s="1"/>
      <c r="DE2989" s="1"/>
      <c r="DF2989" s="1"/>
      <c r="DG2989" s="1"/>
      <c r="DH2989" s="1"/>
      <c r="DI2989" s="1"/>
      <c r="DJ2989" s="1"/>
      <c r="DK2989" s="1"/>
      <c r="DL2989" s="1"/>
      <c r="DM2989" s="1"/>
      <c r="DN2989" s="1"/>
      <c r="DO2989" s="1"/>
      <c r="DP2989" s="1"/>
      <c r="DQ2989" s="1"/>
      <c r="DR2989" s="1"/>
      <c r="DS2989" s="1"/>
      <c r="DT2989" s="1"/>
      <c r="DU2989" s="1"/>
      <c r="DV2989" s="1"/>
      <c r="DW2989" s="1"/>
      <c r="DX2989" s="1"/>
      <c r="DY2989" s="1"/>
      <c r="DZ2989" s="1"/>
      <c r="EA2989" s="1"/>
      <c r="EB2989" s="1"/>
      <c r="EC2989" s="1"/>
      <c r="ED2989" s="1"/>
      <c r="EE2989" s="1"/>
      <c r="EF2989" s="1"/>
      <c r="EG2989" s="1"/>
      <c r="EH2989" s="1"/>
      <c r="EI2989" s="1"/>
      <c r="EJ2989" s="1"/>
      <c r="EK2989" s="1"/>
      <c r="EL2989" s="1"/>
      <c r="EM2989" s="1"/>
      <c r="EN2989" s="1"/>
      <c r="EO2989" s="1"/>
      <c r="EP2989" s="1"/>
      <c r="EQ2989" s="1"/>
      <c r="ER2989" s="1"/>
      <c r="ES2989" s="1"/>
      <c r="ET2989" s="1"/>
      <c r="EU2989" s="1"/>
      <c r="EV2989" s="1"/>
      <c r="EW2989" s="1"/>
      <c r="EX2989" s="1"/>
    </row>
    <row r="2990" spans="1:154" x14ac:dyDescent="0.15">
      <c r="A2990" s="35"/>
      <c r="B2990" s="15"/>
      <c r="C2990" s="7"/>
      <c r="D2990" s="13"/>
      <c r="E2990" s="14"/>
      <c r="F2990" s="14"/>
      <c r="G2990" s="14"/>
      <c r="H2990" s="14"/>
      <c r="I2990" s="13"/>
      <c r="J2990" s="5"/>
      <c r="K2990" s="2"/>
      <c r="L2990" s="17"/>
      <c r="M2990" s="12"/>
      <c r="N2990" s="12"/>
      <c r="O2990" s="17"/>
      <c r="P2990" s="14"/>
      <c r="Q2990" s="14"/>
      <c r="R2990" s="14"/>
      <c r="S2990" s="20"/>
      <c r="T2990" s="14"/>
      <c r="U2990" s="4"/>
      <c r="V2990" s="5"/>
      <c r="W2990" s="10"/>
      <c r="X2990" s="10"/>
      <c r="Y2990" s="27"/>
      <c r="Z2990" s="3"/>
      <c r="AA2990" s="1"/>
      <c r="AB2990" s="10"/>
      <c r="AC2990" s="3"/>
      <c r="AD2990" s="3"/>
      <c r="AE2990" s="3"/>
      <c r="AF2990" s="10"/>
      <c r="AG2990" s="11"/>
      <c r="AH2990" s="10"/>
      <c r="AI2990" s="1"/>
      <c r="AJ2990" s="1"/>
      <c r="AK2990" s="1"/>
      <c r="AL2990" s="1"/>
      <c r="AM2990" s="1"/>
      <c r="AN2990" s="1"/>
      <c r="AO2990" s="1"/>
      <c r="AP2990" s="1"/>
      <c r="AQ2990" s="1"/>
      <c r="AR2990" s="1"/>
      <c r="AS2990" s="1"/>
      <c r="AT2990" s="1"/>
      <c r="AU2990" s="1"/>
      <c r="AV2990" s="1"/>
      <c r="AW2990" s="1"/>
      <c r="AX2990" s="1"/>
      <c r="AY2990" s="1"/>
      <c r="AZ2990" s="1"/>
      <c r="BA2990" s="1"/>
      <c r="BB2990" s="1"/>
      <c r="BC2990" s="1"/>
      <c r="BD2990" s="1"/>
      <c r="BE2990" s="1"/>
      <c r="BF2990" s="1"/>
      <c r="BG2990" s="1"/>
      <c r="BH2990" s="1"/>
      <c r="BI2990" s="1"/>
      <c r="BJ2990" s="1"/>
      <c r="BK2990" s="1"/>
      <c r="BL2990" s="1"/>
      <c r="BM2990" s="1"/>
      <c r="BN2990" s="1"/>
      <c r="BO2990" s="1"/>
      <c r="BP2990" s="1"/>
      <c r="BQ2990" s="1"/>
      <c r="BR2990" s="1"/>
      <c r="BS2990" s="1"/>
      <c r="BT2990" s="1"/>
      <c r="BU2990" s="1"/>
      <c r="BV2990" s="1"/>
      <c r="BW2990" s="1"/>
      <c r="BX2990" s="1"/>
      <c r="BY2990" s="1"/>
      <c r="BZ2990" s="1"/>
      <c r="CA2990" s="1"/>
      <c r="CB2990" s="1"/>
      <c r="CC2990" s="1"/>
      <c r="CD2990" s="1"/>
      <c r="CE2990" s="1"/>
      <c r="CF2990" s="1"/>
      <c r="CG2990" s="1"/>
      <c r="CH2990" s="1"/>
      <c r="CI2990" s="1"/>
      <c r="CJ2990" s="1"/>
      <c r="CK2990" s="1"/>
      <c r="CL2990" s="1"/>
      <c r="CM2990" s="1"/>
      <c r="CN2990" s="1"/>
      <c r="CO2990" s="1"/>
      <c r="CP2990" s="1"/>
      <c r="CQ2990" s="1"/>
      <c r="CR2990" s="1"/>
      <c r="CS2990" s="1"/>
      <c r="CT2990" s="1"/>
      <c r="CU2990" s="1"/>
      <c r="CV2990" s="1"/>
      <c r="CW2990" s="1"/>
      <c r="CX2990" s="1"/>
      <c r="CY2990" s="1"/>
      <c r="CZ2990" s="1"/>
      <c r="DA2990" s="1"/>
      <c r="DB2990" s="1"/>
      <c r="DC2990" s="1"/>
      <c r="DD2990" s="1"/>
      <c r="DE2990" s="1"/>
      <c r="DF2990" s="1"/>
      <c r="DG2990" s="1"/>
      <c r="DH2990" s="1"/>
      <c r="DI2990" s="1"/>
      <c r="DJ2990" s="1"/>
      <c r="DK2990" s="1"/>
      <c r="DL2990" s="1"/>
      <c r="DM2990" s="1"/>
      <c r="DN2990" s="1"/>
      <c r="DO2990" s="1"/>
      <c r="DP2990" s="1"/>
      <c r="DQ2990" s="1"/>
      <c r="DR2990" s="1"/>
      <c r="DS2990" s="1"/>
      <c r="DT2990" s="1"/>
      <c r="DU2990" s="1"/>
      <c r="DV2990" s="1"/>
      <c r="DW2990" s="1"/>
      <c r="DX2990" s="1"/>
      <c r="DY2990" s="1"/>
      <c r="DZ2990" s="1"/>
      <c r="EA2990" s="1"/>
      <c r="EB2990" s="1"/>
      <c r="EC2990" s="1"/>
      <c r="ED2990" s="1"/>
      <c r="EE2990" s="1"/>
      <c r="EF2990" s="1"/>
      <c r="EG2990" s="1"/>
      <c r="EH2990" s="1"/>
      <c r="EI2990" s="1"/>
      <c r="EJ2990" s="1"/>
      <c r="EK2990" s="1"/>
      <c r="EL2990" s="1"/>
      <c r="EM2990" s="1"/>
      <c r="EN2990" s="1"/>
      <c r="EO2990" s="1"/>
      <c r="EP2990" s="1"/>
      <c r="EQ2990" s="1"/>
      <c r="ER2990" s="1"/>
      <c r="ES2990" s="1"/>
      <c r="ET2990" s="1"/>
      <c r="EU2990" s="1"/>
      <c r="EV2990" s="1"/>
      <c r="EW2990" s="1"/>
      <c r="EX2990" s="1"/>
    </row>
    <row r="2991" spans="1:154" x14ac:dyDescent="0.15">
      <c r="A2991" s="35"/>
      <c r="B2991" s="15"/>
      <c r="C2991" s="7"/>
      <c r="D2991" s="13"/>
      <c r="E2991" s="14"/>
      <c r="F2991" s="14"/>
      <c r="G2991" s="14"/>
      <c r="H2991" s="14"/>
      <c r="I2991" s="13"/>
      <c r="J2991" s="5"/>
      <c r="K2991" s="2"/>
      <c r="L2991" s="17"/>
      <c r="M2991" s="12"/>
      <c r="N2991" s="12"/>
      <c r="O2991" s="17"/>
      <c r="P2991" s="14"/>
      <c r="Q2991" s="14"/>
      <c r="R2991" s="14"/>
      <c r="S2991" s="20"/>
      <c r="T2991" s="14"/>
      <c r="U2991" s="4"/>
      <c r="V2991" s="5"/>
      <c r="W2991" s="10"/>
      <c r="X2991" s="10"/>
      <c r="Y2991" s="27"/>
      <c r="Z2991" s="3"/>
      <c r="AA2991" s="1"/>
      <c r="AB2991" s="10"/>
      <c r="AC2991" s="3"/>
      <c r="AD2991" s="3"/>
      <c r="AE2991" s="3"/>
      <c r="AF2991" s="10"/>
      <c r="AG2991" s="11"/>
      <c r="AH2991" s="10"/>
      <c r="AI2991" s="1"/>
      <c r="AJ2991" s="1"/>
      <c r="AK2991" s="1"/>
      <c r="AL2991" s="1"/>
      <c r="AM2991" s="1"/>
      <c r="AN2991" s="1"/>
      <c r="AO2991" s="1"/>
      <c r="AP2991" s="1"/>
      <c r="AQ2991" s="1"/>
      <c r="AR2991" s="1"/>
      <c r="AS2991" s="1"/>
      <c r="AT2991" s="1"/>
      <c r="AU2991" s="1"/>
      <c r="AV2991" s="1"/>
      <c r="AW2991" s="1"/>
      <c r="AX2991" s="1"/>
      <c r="AY2991" s="1"/>
      <c r="AZ2991" s="1"/>
      <c r="BA2991" s="1"/>
      <c r="BB2991" s="1"/>
      <c r="BC2991" s="1"/>
      <c r="BD2991" s="1"/>
      <c r="BE2991" s="1"/>
      <c r="BF2991" s="1"/>
      <c r="BG2991" s="1"/>
      <c r="BH2991" s="1"/>
      <c r="BI2991" s="1"/>
      <c r="BJ2991" s="1"/>
      <c r="BK2991" s="1"/>
      <c r="BL2991" s="1"/>
      <c r="BM2991" s="1"/>
      <c r="BN2991" s="1"/>
      <c r="BO2991" s="1"/>
      <c r="BP2991" s="1"/>
      <c r="BQ2991" s="1"/>
      <c r="BR2991" s="1"/>
      <c r="BS2991" s="1"/>
      <c r="BT2991" s="1"/>
      <c r="BU2991" s="1"/>
      <c r="BV2991" s="1"/>
      <c r="BW2991" s="1"/>
      <c r="BX2991" s="1"/>
      <c r="BY2991" s="1"/>
      <c r="BZ2991" s="1"/>
      <c r="CA2991" s="1"/>
      <c r="CB2991" s="1"/>
      <c r="CC2991" s="1"/>
      <c r="CD2991" s="1"/>
      <c r="CE2991" s="1"/>
      <c r="CF2991" s="1"/>
      <c r="CG2991" s="1"/>
      <c r="CH2991" s="1"/>
      <c r="CI2991" s="1"/>
      <c r="CJ2991" s="1"/>
      <c r="CK2991" s="1"/>
      <c r="CL2991" s="1"/>
      <c r="CM2991" s="1"/>
      <c r="CN2991" s="1"/>
      <c r="CO2991" s="1"/>
      <c r="CP2991" s="1"/>
      <c r="CQ2991" s="1"/>
      <c r="CR2991" s="1"/>
      <c r="CS2991" s="1"/>
      <c r="CT2991" s="1"/>
      <c r="CU2991" s="1"/>
      <c r="CV2991" s="1"/>
      <c r="CW2991" s="1"/>
      <c r="CX2991" s="1"/>
      <c r="CY2991" s="1"/>
      <c r="CZ2991" s="1"/>
      <c r="DA2991" s="1"/>
      <c r="DB2991" s="1"/>
      <c r="DC2991" s="1"/>
      <c r="DD2991" s="1"/>
      <c r="DE2991" s="1"/>
      <c r="DF2991" s="1"/>
      <c r="DG2991" s="1"/>
      <c r="DH2991" s="1"/>
      <c r="DI2991" s="1"/>
      <c r="DJ2991" s="1"/>
      <c r="DK2991" s="1"/>
      <c r="DL2991" s="1"/>
      <c r="DM2991" s="1"/>
      <c r="DN2991" s="1"/>
      <c r="DO2991" s="1"/>
      <c r="DP2991" s="1"/>
      <c r="DQ2991" s="1"/>
      <c r="DR2991" s="1"/>
      <c r="DS2991" s="1"/>
      <c r="DT2991" s="1"/>
      <c r="DU2991" s="1"/>
      <c r="DV2991" s="1"/>
      <c r="DW2991" s="1"/>
      <c r="DX2991" s="1"/>
      <c r="DY2991" s="1"/>
      <c r="DZ2991" s="1"/>
      <c r="EA2991" s="1"/>
      <c r="EB2991" s="1"/>
      <c r="EC2991" s="1"/>
      <c r="ED2991" s="1"/>
      <c r="EE2991" s="1"/>
      <c r="EF2991" s="1"/>
      <c r="EG2991" s="1"/>
      <c r="EH2991" s="1"/>
      <c r="EI2991" s="1"/>
      <c r="EJ2991" s="1"/>
      <c r="EK2991" s="1"/>
      <c r="EL2991" s="1"/>
      <c r="EM2991" s="1"/>
      <c r="EN2991" s="1"/>
      <c r="EO2991" s="1"/>
      <c r="EP2991" s="1"/>
      <c r="EQ2991" s="1"/>
      <c r="ER2991" s="1"/>
      <c r="ES2991" s="1"/>
      <c r="ET2991" s="1"/>
      <c r="EU2991" s="1"/>
      <c r="EV2991" s="1"/>
      <c r="EW2991" s="1"/>
      <c r="EX2991" s="1"/>
    </row>
    <row r="2992" spans="1:154" x14ac:dyDescent="0.15">
      <c r="A2992" s="35"/>
      <c r="B2992" s="15"/>
      <c r="C2992" s="7"/>
      <c r="D2992" s="13"/>
      <c r="E2992" s="14"/>
      <c r="F2992" s="14"/>
      <c r="G2992" s="14"/>
      <c r="H2992" s="14"/>
      <c r="I2992" s="13"/>
      <c r="J2992" s="5"/>
      <c r="K2992" s="2"/>
      <c r="L2992" s="17"/>
      <c r="M2992" s="12"/>
      <c r="N2992" s="12"/>
      <c r="O2992" s="17"/>
      <c r="P2992" s="14"/>
      <c r="Q2992" s="14"/>
      <c r="R2992" s="14"/>
      <c r="S2992" s="20"/>
      <c r="T2992" s="14"/>
      <c r="U2992" s="4"/>
      <c r="V2992" s="5"/>
      <c r="W2992" s="10"/>
      <c r="X2992" s="10"/>
      <c r="Y2992" s="27"/>
      <c r="Z2992" s="3"/>
      <c r="AA2992" s="1"/>
      <c r="AB2992" s="10"/>
      <c r="AC2992" s="3"/>
      <c r="AD2992" s="3"/>
      <c r="AE2992" s="3"/>
      <c r="AF2992" s="10"/>
      <c r="AG2992" s="11"/>
      <c r="AH2992" s="10"/>
      <c r="AI2992" s="1"/>
      <c r="AJ2992" s="1"/>
      <c r="AK2992" s="1"/>
      <c r="AL2992" s="1"/>
      <c r="AM2992" s="1"/>
      <c r="AN2992" s="1"/>
      <c r="AO2992" s="1"/>
      <c r="AP2992" s="1"/>
      <c r="AQ2992" s="1"/>
      <c r="AR2992" s="1"/>
      <c r="AS2992" s="1"/>
      <c r="AT2992" s="1"/>
      <c r="AU2992" s="1"/>
      <c r="AV2992" s="1"/>
      <c r="AW2992" s="1"/>
      <c r="AX2992" s="1"/>
      <c r="AY2992" s="1"/>
      <c r="AZ2992" s="1"/>
      <c r="BA2992" s="1"/>
      <c r="BB2992" s="1"/>
      <c r="BC2992" s="1"/>
      <c r="BD2992" s="1"/>
      <c r="BE2992" s="1"/>
      <c r="BF2992" s="1"/>
      <c r="BG2992" s="1"/>
      <c r="BH2992" s="1"/>
      <c r="BI2992" s="1"/>
      <c r="BJ2992" s="1"/>
      <c r="BK2992" s="1"/>
      <c r="BL2992" s="1"/>
      <c r="BM2992" s="1"/>
      <c r="BN2992" s="1"/>
      <c r="BO2992" s="1"/>
      <c r="BP2992" s="1"/>
      <c r="BQ2992" s="1"/>
      <c r="BR2992" s="1"/>
      <c r="BS2992" s="1"/>
      <c r="BT2992" s="1"/>
      <c r="BU2992" s="1"/>
      <c r="BV2992" s="1"/>
      <c r="BW2992" s="1"/>
      <c r="BX2992" s="1"/>
      <c r="BY2992" s="1"/>
      <c r="BZ2992" s="1"/>
      <c r="CA2992" s="1"/>
      <c r="CB2992" s="1"/>
      <c r="CC2992" s="1"/>
      <c r="CD2992" s="1"/>
      <c r="CE2992" s="1"/>
      <c r="CF2992" s="1"/>
      <c r="CG2992" s="1"/>
      <c r="CH2992" s="1"/>
      <c r="CI2992" s="1"/>
      <c r="CJ2992" s="1"/>
      <c r="CK2992" s="1"/>
      <c r="CL2992" s="1"/>
      <c r="CM2992" s="1"/>
      <c r="CN2992" s="1"/>
      <c r="CO2992" s="1"/>
      <c r="CP2992" s="1"/>
      <c r="CQ2992" s="1"/>
      <c r="CR2992" s="1"/>
      <c r="CS2992" s="1"/>
      <c r="CT2992" s="1"/>
      <c r="CU2992" s="1"/>
      <c r="CV2992" s="1"/>
      <c r="CW2992" s="1"/>
      <c r="CX2992" s="1"/>
      <c r="CY2992" s="1"/>
      <c r="CZ2992" s="1"/>
      <c r="DA2992" s="1"/>
      <c r="DB2992" s="1"/>
      <c r="DC2992" s="1"/>
      <c r="DD2992" s="1"/>
      <c r="DE2992" s="1"/>
      <c r="DF2992" s="1"/>
      <c r="DG2992" s="1"/>
      <c r="DH2992" s="1"/>
      <c r="DI2992" s="1"/>
      <c r="DJ2992" s="1"/>
      <c r="DK2992" s="1"/>
      <c r="DL2992" s="1"/>
      <c r="DM2992" s="1"/>
      <c r="DN2992" s="1"/>
      <c r="DO2992" s="1"/>
      <c r="DP2992" s="1"/>
      <c r="DQ2992" s="1"/>
      <c r="DR2992" s="1"/>
      <c r="DS2992" s="1"/>
      <c r="DT2992" s="1"/>
      <c r="DU2992" s="1"/>
      <c r="DV2992" s="1"/>
      <c r="DW2992" s="1"/>
      <c r="DX2992" s="1"/>
      <c r="DY2992" s="1"/>
      <c r="DZ2992" s="1"/>
      <c r="EA2992" s="1"/>
      <c r="EB2992" s="1"/>
      <c r="EC2992" s="1"/>
      <c r="ED2992" s="1"/>
      <c r="EE2992" s="1"/>
      <c r="EF2992" s="1"/>
      <c r="EG2992" s="1"/>
      <c r="EH2992" s="1"/>
      <c r="EI2992" s="1"/>
      <c r="EJ2992" s="1"/>
      <c r="EK2992" s="1"/>
      <c r="EL2992" s="1"/>
      <c r="EM2992" s="1"/>
      <c r="EN2992" s="1"/>
      <c r="EO2992" s="1"/>
      <c r="EP2992" s="1"/>
      <c r="EQ2992" s="1"/>
      <c r="ER2992" s="1"/>
      <c r="ES2992" s="1"/>
      <c r="ET2992" s="1"/>
      <c r="EU2992" s="1"/>
      <c r="EV2992" s="1"/>
      <c r="EW2992" s="1"/>
      <c r="EX2992" s="1"/>
    </row>
    <row r="2993" spans="1:154" x14ac:dyDescent="0.15">
      <c r="A2993" s="35"/>
      <c r="B2993" s="15"/>
      <c r="C2993" s="7"/>
      <c r="D2993" s="13"/>
      <c r="E2993" s="14"/>
      <c r="F2993" s="14"/>
      <c r="G2993" s="14"/>
      <c r="H2993" s="14"/>
      <c r="I2993" s="13"/>
      <c r="J2993" s="5"/>
      <c r="K2993" s="2"/>
      <c r="L2993" s="17"/>
      <c r="M2993" s="12"/>
      <c r="N2993" s="12"/>
      <c r="O2993" s="17"/>
      <c r="P2993" s="14"/>
      <c r="Q2993" s="14"/>
      <c r="R2993" s="14"/>
      <c r="S2993" s="20"/>
      <c r="T2993" s="14"/>
      <c r="U2993" s="4"/>
      <c r="V2993" s="5"/>
      <c r="W2993" s="10"/>
      <c r="X2993" s="10"/>
      <c r="Y2993" s="27"/>
      <c r="Z2993" s="3"/>
      <c r="AA2993" s="1"/>
      <c r="AB2993" s="10"/>
      <c r="AC2993" s="3"/>
      <c r="AD2993" s="3"/>
      <c r="AE2993" s="3"/>
      <c r="AF2993" s="10"/>
      <c r="AG2993" s="11"/>
      <c r="AH2993" s="10"/>
      <c r="AI2993" s="1"/>
      <c r="AJ2993" s="1"/>
      <c r="AK2993" s="1"/>
      <c r="AL2993" s="1"/>
      <c r="AM2993" s="1"/>
      <c r="AN2993" s="1"/>
      <c r="AO2993" s="1"/>
      <c r="AP2993" s="1"/>
      <c r="AQ2993" s="1"/>
      <c r="AR2993" s="1"/>
      <c r="AS2993" s="1"/>
      <c r="AT2993" s="1"/>
      <c r="AU2993" s="1"/>
      <c r="AV2993" s="1"/>
      <c r="AW2993" s="1"/>
      <c r="AX2993" s="1"/>
      <c r="AY2993" s="1"/>
      <c r="AZ2993" s="1"/>
      <c r="BA2993" s="1"/>
      <c r="BB2993" s="1"/>
      <c r="BC2993" s="1"/>
      <c r="BD2993" s="1"/>
      <c r="BE2993" s="1"/>
      <c r="BF2993" s="1"/>
      <c r="BG2993" s="1"/>
      <c r="BH2993" s="1"/>
      <c r="BI2993" s="1"/>
      <c r="BJ2993" s="1"/>
      <c r="BK2993" s="1"/>
      <c r="BL2993" s="1"/>
      <c r="BM2993" s="1"/>
      <c r="BN2993" s="1"/>
      <c r="BO2993" s="1"/>
      <c r="BP2993" s="1"/>
      <c r="BQ2993" s="1"/>
      <c r="BR2993" s="1"/>
      <c r="BS2993" s="1"/>
      <c r="BT2993" s="1"/>
      <c r="BU2993" s="1"/>
      <c r="BV2993" s="1"/>
      <c r="BW2993" s="1"/>
      <c r="BX2993" s="1"/>
      <c r="BY2993" s="1"/>
      <c r="BZ2993" s="1"/>
      <c r="CA2993" s="1"/>
      <c r="CB2993" s="1"/>
      <c r="CC2993" s="1"/>
      <c r="CD2993" s="1"/>
      <c r="CE2993" s="1"/>
      <c r="CF2993" s="1"/>
      <c r="CG2993" s="1"/>
      <c r="CH2993" s="1"/>
      <c r="CI2993" s="1"/>
      <c r="CJ2993" s="1"/>
      <c r="CK2993" s="1"/>
      <c r="CL2993" s="1"/>
      <c r="CM2993" s="1"/>
      <c r="CN2993" s="1"/>
      <c r="CO2993" s="1"/>
      <c r="CP2993" s="1"/>
      <c r="CQ2993" s="1"/>
      <c r="CR2993" s="1"/>
      <c r="CS2993" s="1"/>
      <c r="CT2993" s="1"/>
      <c r="CU2993" s="1"/>
      <c r="CV2993" s="1"/>
      <c r="CW2993" s="1"/>
      <c r="CX2993" s="1"/>
      <c r="CY2993" s="1"/>
      <c r="CZ2993" s="1"/>
      <c r="DA2993" s="1"/>
      <c r="DB2993" s="1"/>
      <c r="DC2993" s="1"/>
      <c r="DD2993" s="1"/>
      <c r="DE2993" s="1"/>
      <c r="DF2993" s="1"/>
      <c r="DG2993" s="1"/>
      <c r="DH2993" s="1"/>
      <c r="DI2993" s="1"/>
      <c r="DJ2993" s="1"/>
      <c r="DK2993" s="1"/>
      <c r="DL2993" s="1"/>
      <c r="DM2993" s="1"/>
      <c r="DN2993" s="1"/>
      <c r="DO2993" s="1"/>
      <c r="DP2993" s="1"/>
      <c r="DQ2993" s="1"/>
      <c r="DR2993" s="1"/>
      <c r="DS2993" s="1"/>
      <c r="DT2993" s="1"/>
      <c r="DU2993" s="1"/>
      <c r="DV2993" s="1"/>
      <c r="DW2993" s="1"/>
      <c r="DX2993" s="1"/>
      <c r="DY2993" s="1"/>
      <c r="DZ2993" s="1"/>
      <c r="EA2993" s="1"/>
      <c r="EB2993" s="1"/>
      <c r="EC2993" s="1"/>
      <c r="ED2993" s="1"/>
      <c r="EE2993" s="1"/>
      <c r="EF2993" s="1"/>
      <c r="EG2993" s="1"/>
      <c r="EH2993" s="1"/>
      <c r="EI2993" s="1"/>
      <c r="EJ2993" s="1"/>
      <c r="EK2993" s="1"/>
      <c r="EL2993" s="1"/>
      <c r="EM2993" s="1"/>
      <c r="EN2993" s="1"/>
      <c r="EO2993" s="1"/>
      <c r="EP2993" s="1"/>
      <c r="EQ2993" s="1"/>
      <c r="ER2993" s="1"/>
      <c r="ES2993" s="1"/>
      <c r="ET2993" s="1"/>
      <c r="EU2993" s="1"/>
      <c r="EV2993" s="1"/>
      <c r="EW2993" s="1"/>
      <c r="EX2993" s="1"/>
    </row>
    <row r="2994" spans="1:154" x14ac:dyDescent="0.15">
      <c r="A2994" s="35"/>
      <c r="B2994" s="15"/>
      <c r="C2994" s="7"/>
      <c r="D2994" s="13"/>
      <c r="E2994" s="14"/>
      <c r="F2994" s="14"/>
      <c r="G2994" s="14"/>
      <c r="H2994" s="14"/>
      <c r="I2994" s="13"/>
      <c r="J2994" s="5"/>
      <c r="K2994" s="2"/>
      <c r="L2994" s="17"/>
      <c r="M2994" s="12"/>
      <c r="N2994" s="12"/>
      <c r="O2994" s="17"/>
      <c r="P2994" s="14"/>
      <c r="Q2994" s="14"/>
      <c r="R2994" s="14"/>
      <c r="S2994" s="20"/>
      <c r="T2994" s="14"/>
      <c r="U2994" s="4"/>
      <c r="V2994" s="5"/>
      <c r="W2994" s="10"/>
      <c r="X2994" s="10"/>
      <c r="Y2994" s="27"/>
      <c r="Z2994" s="3"/>
      <c r="AA2994" s="1"/>
      <c r="AB2994" s="10"/>
      <c r="AC2994" s="3"/>
      <c r="AD2994" s="3"/>
      <c r="AE2994" s="3"/>
      <c r="AF2994" s="10"/>
      <c r="AG2994" s="11"/>
      <c r="AH2994" s="10"/>
      <c r="AI2994" s="1"/>
      <c r="AJ2994" s="1"/>
      <c r="AK2994" s="1"/>
      <c r="AL2994" s="1"/>
      <c r="AM2994" s="1"/>
      <c r="AN2994" s="1"/>
      <c r="AO2994" s="1"/>
      <c r="AP2994" s="1"/>
      <c r="AQ2994" s="1"/>
      <c r="AR2994" s="1"/>
      <c r="AS2994" s="1"/>
      <c r="AT2994" s="1"/>
      <c r="AU2994" s="1"/>
      <c r="AV2994" s="1"/>
      <c r="AW2994" s="1"/>
      <c r="AX2994" s="1"/>
      <c r="AY2994" s="1"/>
      <c r="AZ2994" s="1"/>
      <c r="BA2994" s="1"/>
      <c r="BB2994" s="1"/>
      <c r="BC2994" s="1"/>
      <c r="BD2994" s="1"/>
      <c r="BE2994" s="1"/>
      <c r="BF2994" s="1"/>
      <c r="BG2994" s="1"/>
      <c r="BH2994" s="1"/>
      <c r="BI2994" s="1"/>
      <c r="BJ2994" s="1"/>
      <c r="BK2994" s="1"/>
      <c r="BL2994" s="1"/>
      <c r="BM2994" s="1"/>
      <c r="BN2994" s="1"/>
      <c r="BO2994" s="1"/>
      <c r="BP2994" s="1"/>
      <c r="BQ2994" s="1"/>
      <c r="BR2994" s="1"/>
      <c r="BS2994" s="1"/>
      <c r="BT2994" s="1"/>
      <c r="BU2994" s="1"/>
      <c r="BV2994" s="1"/>
      <c r="BW2994" s="1"/>
      <c r="BX2994" s="1"/>
      <c r="BY2994" s="1"/>
      <c r="BZ2994" s="1"/>
      <c r="CA2994" s="1"/>
      <c r="CB2994" s="1"/>
      <c r="CC2994" s="1"/>
      <c r="CD2994" s="1"/>
      <c r="CE2994" s="1"/>
      <c r="CF2994" s="1"/>
      <c r="CG2994" s="1"/>
      <c r="CH2994" s="1"/>
      <c r="CI2994" s="1"/>
      <c r="CJ2994" s="1"/>
      <c r="CK2994" s="1"/>
      <c r="CL2994" s="1"/>
      <c r="CM2994" s="1"/>
      <c r="CN2994" s="1"/>
      <c r="CO2994" s="1"/>
      <c r="CP2994" s="1"/>
      <c r="CQ2994" s="1"/>
      <c r="CR2994" s="1"/>
      <c r="CS2994" s="1"/>
      <c r="CT2994" s="1"/>
      <c r="CU2994" s="1"/>
      <c r="CV2994" s="1"/>
      <c r="CW2994" s="1"/>
      <c r="CX2994" s="1"/>
      <c r="CY2994" s="1"/>
      <c r="CZ2994" s="1"/>
      <c r="DA2994" s="1"/>
      <c r="DB2994" s="1"/>
      <c r="DC2994" s="1"/>
      <c r="DD2994" s="1"/>
      <c r="DE2994" s="1"/>
      <c r="DF2994" s="1"/>
      <c r="DG2994" s="1"/>
      <c r="DH2994" s="1"/>
      <c r="DI2994" s="1"/>
      <c r="DJ2994" s="1"/>
      <c r="DK2994" s="1"/>
      <c r="DL2994" s="1"/>
      <c r="DM2994" s="1"/>
      <c r="DN2994" s="1"/>
      <c r="DO2994" s="1"/>
      <c r="DP2994" s="1"/>
      <c r="DQ2994" s="1"/>
      <c r="DR2994" s="1"/>
      <c r="DS2994" s="1"/>
      <c r="DT2994" s="1"/>
      <c r="DU2994" s="1"/>
      <c r="DV2994" s="1"/>
      <c r="DW2994" s="1"/>
      <c r="DX2994" s="1"/>
      <c r="DY2994" s="1"/>
      <c r="DZ2994" s="1"/>
      <c r="EA2994" s="1"/>
      <c r="EB2994" s="1"/>
      <c r="EC2994" s="1"/>
      <c r="ED2994" s="1"/>
      <c r="EE2994" s="1"/>
      <c r="EF2994" s="1"/>
      <c r="EG2994" s="1"/>
      <c r="EH2994" s="1"/>
      <c r="EI2994" s="1"/>
      <c r="EJ2994" s="1"/>
      <c r="EK2994" s="1"/>
      <c r="EL2994" s="1"/>
      <c r="EM2994" s="1"/>
      <c r="EN2994" s="1"/>
      <c r="EO2994" s="1"/>
      <c r="EP2994" s="1"/>
      <c r="EQ2994" s="1"/>
      <c r="ER2994" s="1"/>
      <c r="ES2994" s="1"/>
      <c r="ET2994" s="1"/>
      <c r="EU2994" s="1"/>
      <c r="EV2994" s="1"/>
      <c r="EW2994" s="1"/>
      <c r="EX2994" s="1"/>
    </row>
    <row r="2995" spans="1:154" x14ac:dyDescent="0.15">
      <c r="A2995" s="35"/>
      <c r="B2995" s="15"/>
      <c r="C2995" s="7"/>
      <c r="D2995" s="13"/>
      <c r="E2995" s="14"/>
      <c r="F2995" s="14"/>
      <c r="G2995" s="14"/>
      <c r="H2995" s="14"/>
      <c r="I2995" s="13"/>
      <c r="J2995" s="5"/>
      <c r="K2995" s="2"/>
      <c r="L2995" s="17"/>
      <c r="M2995" s="12"/>
      <c r="N2995" s="12"/>
      <c r="O2995" s="17"/>
      <c r="P2995" s="14"/>
      <c r="Q2995" s="14"/>
      <c r="R2995" s="14"/>
      <c r="S2995" s="20"/>
      <c r="T2995" s="14"/>
      <c r="U2995" s="4"/>
      <c r="V2995" s="5"/>
      <c r="W2995" s="10"/>
      <c r="X2995" s="10"/>
      <c r="Y2995" s="27"/>
      <c r="Z2995" s="3"/>
      <c r="AA2995" s="1"/>
      <c r="AB2995" s="10"/>
      <c r="AC2995" s="3"/>
      <c r="AD2995" s="3"/>
      <c r="AE2995" s="3"/>
      <c r="AF2995" s="10"/>
      <c r="AG2995" s="11"/>
      <c r="AH2995" s="10"/>
      <c r="AI2995" s="1"/>
      <c r="AJ2995" s="1"/>
      <c r="AK2995" s="1"/>
      <c r="AL2995" s="1"/>
      <c r="AM2995" s="1"/>
      <c r="AN2995" s="1"/>
      <c r="AO2995" s="1"/>
      <c r="AP2995" s="1"/>
      <c r="AQ2995" s="1"/>
      <c r="AR2995" s="1"/>
      <c r="AS2995" s="1"/>
      <c r="AT2995" s="1"/>
      <c r="AU2995" s="1"/>
      <c r="AV2995" s="1"/>
      <c r="AW2995" s="1"/>
      <c r="AX2995" s="1"/>
      <c r="AY2995" s="1"/>
      <c r="AZ2995" s="1"/>
      <c r="BA2995" s="1"/>
      <c r="BB2995" s="1"/>
      <c r="BC2995" s="1"/>
      <c r="BD2995" s="1"/>
      <c r="BE2995" s="1"/>
      <c r="BF2995" s="1"/>
      <c r="BG2995" s="1"/>
      <c r="BH2995" s="1"/>
      <c r="BI2995" s="1"/>
      <c r="BJ2995" s="1"/>
      <c r="BK2995" s="1"/>
      <c r="BL2995" s="1"/>
      <c r="BM2995" s="1"/>
      <c r="BN2995" s="1"/>
      <c r="BO2995" s="1"/>
      <c r="BP2995" s="1"/>
      <c r="BQ2995" s="1"/>
      <c r="BR2995" s="1"/>
      <c r="BS2995" s="1"/>
      <c r="BT2995" s="1"/>
      <c r="BU2995" s="1"/>
      <c r="BV2995" s="1"/>
      <c r="BW2995" s="1"/>
      <c r="BX2995" s="1"/>
      <c r="BY2995" s="1"/>
      <c r="BZ2995" s="1"/>
      <c r="CA2995" s="1"/>
      <c r="CB2995" s="1"/>
      <c r="CC2995" s="1"/>
      <c r="CD2995" s="1"/>
      <c r="CE2995" s="1"/>
      <c r="CF2995" s="1"/>
      <c r="CG2995" s="1"/>
      <c r="CH2995" s="1"/>
      <c r="CI2995" s="1"/>
      <c r="CJ2995" s="1"/>
      <c r="CK2995" s="1"/>
      <c r="CL2995" s="1"/>
      <c r="CM2995" s="1"/>
      <c r="CN2995" s="1"/>
      <c r="CO2995" s="1"/>
      <c r="CP2995" s="1"/>
      <c r="CQ2995" s="1"/>
      <c r="CR2995" s="1"/>
      <c r="CS2995" s="1"/>
      <c r="CT2995" s="1"/>
      <c r="CU2995" s="1"/>
      <c r="CV2995" s="1"/>
      <c r="CW2995" s="1"/>
      <c r="CX2995" s="1"/>
      <c r="CY2995" s="1"/>
      <c r="CZ2995" s="1"/>
      <c r="DA2995" s="1"/>
      <c r="DB2995" s="1"/>
      <c r="DC2995" s="1"/>
      <c r="DD2995" s="1"/>
      <c r="DE2995" s="1"/>
      <c r="DF2995" s="1"/>
      <c r="DG2995" s="1"/>
      <c r="DH2995" s="1"/>
      <c r="DI2995" s="1"/>
      <c r="DJ2995" s="1"/>
      <c r="DK2995" s="1"/>
      <c r="DL2995" s="1"/>
      <c r="DM2995" s="1"/>
      <c r="DN2995" s="1"/>
      <c r="DO2995" s="1"/>
      <c r="DP2995" s="1"/>
      <c r="DQ2995" s="1"/>
      <c r="DR2995" s="1"/>
      <c r="DS2995" s="1"/>
      <c r="DT2995" s="1"/>
      <c r="DU2995" s="1"/>
      <c r="DV2995" s="1"/>
      <c r="DW2995" s="1"/>
      <c r="DX2995" s="1"/>
      <c r="DY2995" s="1"/>
      <c r="DZ2995" s="1"/>
      <c r="EA2995" s="1"/>
      <c r="EB2995" s="1"/>
      <c r="EC2995" s="1"/>
      <c r="ED2995" s="1"/>
      <c r="EE2995" s="1"/>
      <c r="EF2995" s="1"/>
      <c r="EG2995" s="1"/>
      <c r="EH2995" s="1"/>
      <c r="EI2995" s="1"/>
      <c r="EJ2995" s="1"/>
      <c r="EK2995" s="1"/>
      <c r="EL2995" s="1"/>
      <c r="EM2995" s="1"/>
      <c r="EN2995" s="1"/>
      <c r="EO2995" s="1"/>
      <c r="EP2995" s="1"/>
      <c r="EQ2995" s="1"/>
      <c r="ER2995" s="1"/>
      <c r="ES2995" s="1"/>
      <c r="ET2995" s="1"/>
      <c r="EU2995" s="1"/>
      <c r="EV2995" s="1"/>
      <c r="EW2995" s="1"/>
      <c r="EX2995" s="1"/>
    </row>
    <row r="2996" spans="1:154" x14ac:dyDescent="0.15">
      <c r="A2996" s="35"/>
      <c r="B2996" s="15"/>
      <c r="C2996" s="7"/>
      <c r="D2996" s="13"/>
      <c r="E2996" s="14"/>
      <c r="F2996" s="14"/>
      <c r="G2996" s="14"/>
      <c r="H2996" s="14"/>
      <c r="I2996" s="13"/>
      <c r="J2996" s="5"/>
      <c r="K2996" s="2"/>
      <c r="L2996" s="17"/>
      <c r="M2996" s="12"/>
      <c r="N2996" s="12"/>
      <c r="O2996" s="17"/>
      <c r="P2996" s="14"/>
      <c r="Q2996" s="14"/>
      <c r="R2996" s="14"/>
      <c r="S2996" s="20"/>
      <c r="T2996" s="14"/>
      <c r="U2996" s="4"/>
      <c r="V2996" s="5"/>
      <c r="W2996" s="10"/>
      <c r="X2996" s="10"/>
      <c r="Y2996" s="27"/>
      <c r="Z2996" s="3"/>
      <c r="AA2996" s="1"/>
      <c r="AB2996" s="10"/>
      <c r="AC2996" s="3"/>
      <c r="AD2996" s="3"/>
      <c r="AE2996" s="3"/>
      <c r="AF2996" s="10"/>
      <c r="AG2996" s="11"/>
      <c r="AH2996" s="10"/>
      <c r="AI2996" s="1"/>
      <c r="AJ2996" s="1"/>
      <c r="AK2996" s="1"/>
      <c r="AL2996" s="1"/>
      <c r="AM2996" s="1"/>
      <c r="AN2996" s="1"/>
      <c r="AO2996" s="1"/>
      <c r="AP2996" s="1"/>
      <c r="AQ2996" s="1"/>
      <c r="AR2996" s="1"/>
      <c r="AS2996" s="1"/>
      <c r="AT2996" s="1"/>
      <c r="AU2996" s="1"/>
      <c r="AV2996" s="1"/>
      <c r="AW2996" s="1"/>
      <c r="AX2996" s="1"/>
      <c r="AY2996" s="1"/>
      <c r="AZ2996" s="1"/>
      <c r="BA2996" s="1"/>
      <c r="BB2996" s="1"/>
      <c r="BC2996" s="1"/>
      <c r="BD2996" s="1"/>
      <c r="BE2996" s="1"/>
      <c r="BF2996" s="1"/>
      <c r="BG2996" s="1"/>
      <c r="BH2996" s="1"/>
      <c r="BI2996" s="1"/>
      <c r="BJ2996" s="1"/>
      <c r="BK2996" s="1"/>
      <c r="BL2996" s="1"/>
      <c r="BM2996" s="1"/>
      <c r="BN2996" s="1"/>
      <c r="BO2996" s="1"/>
      <c r="BP2996" s="1"/>
      <c r="BQ2996" s="1"/>
      <c r="BR2996" s="1"/>
      <c r="BS2996" s="1"/>
      <c r="BT2996" s="1"/>
      <c r="BU2996" s="1"/>
      <c r="BV2996" s="1"/>
      <c r="BW2996" s="1"/>
      <c r="BX2996" s="1"/>
      <c r="BY2996" s="1"/>
      <c r="BZ2996" s="1"/>
      <c r="CA2996" s="1"/>
      <c r="CB2996" s="1"/>
      <c r="CC2996" s="1"/>
      <c r="CD2996" s="1"/>
      <c r="CE2996" s="1"/>
      <c r="CF2996" s="1"/>
      <c r="CG2996" s="1"/>
      <c r="CH2996" s="1"/>
      <c r="CI2996" s="1"/>
      <c r="CJ2996" s="1"/>
      <c r="CK2996" s="1"/>
      <c r="CL2996" s="1"/>
      <c r="CM2996" s="1"/>
      <c r="CN2996" s="1"/>
      <c r="CO2996" s="1"/>
      <c r="CP2996" s="1"/>
      <c r="CQ2996" s="1"/>
      <c r="CR2996" s="1"/>
      <c r="CS2996" s="1"/>
      <c r="CT2996" s="1"/>
      <c r="CU2996" s="1"/>
      <c r="CV2996" s="1"/>
      <c r="CW2996" s="1"/>
      <c r="CX2996" s="1"/>
      <c r="CY2996" s="1"/>
      <c r="CZ2996" s="1"/>
      <c r="DA2996" s="1"/>
      <c r="DB2996" s="1"/>
      <c r="DC2996" s="1"/>
      <c r="DD2996" s="1"/>
      <c r="DE2996" s="1"/>
      <c r="DF2996" s="1"/>
      <c r="DG2996" s="1"/>
      <c r="DH2996" s="1"/>
      <c r="DI2996" s="1"/>
      <c r="DJ2996" s="1"/>
      <c r="DK2996" s="1"/>
      <c r="DL2996" s="1"/>
      <c r="DM2996" s="1"/>
      <c r="DN2996" s="1"/>
      <c r="DO2996" s="1"/>
      <c r="DP2996" s="1"/>
      <c r="DQ2996" s="1"/>
      <c r="DR2996" s="1"/>
      <c r="DS2996" s="1"/>
      <c r="DT2996" s="1"/>
      <c r="DU2996" s="1"/>
      <c r="DV2996" s="1"/>
      <c r="DW2996" s="1"/>
      <c r="DX2996" s="1"/>
      <c r="DY2996" s="1"/>
      <c r="DZ2996" s="1"/>
      <c r="EA2996" s="1"/>
      <c r="EB2996" s="1"/>
      <c r="EC2996" s="1"/>
      <c r="ED2996" s="1"/>
      <c r="EE2996" s="1"/>
      <c r="EF2996" s="1"/>
      <c r="EG2996" s="1"/>
      <c r="EH2996" s="1"/>
      <c r="EI2996" s="1"/>
      <c r="EJ2996" s="1"/>
      <c r="EK2996" s="1"/>
      <c r="EL2996" s="1"/>
      <c r="EM2996" s="1"/>
      <c r="EN2996" s="1"/>
      <c r="EO2996" s="1"/>
      <c r="EP2996" s="1"/>
      <c r="EQ2996" s="1"/>
      <c r="ER2996" s="1"/>
      <c r="ES2996" s="1"/>
      <c r="ET2996" s="1"/>
      <c r="EU2996" s="1"/>
      <c r="EV2996" s="1"/>
      <c r="EW2996" s="1"/>
      <c r="EX2996" s="1"/>
    </row>
    <row r="2997" spans="1:154" x14ac:dyDescent="0.15">
      <c r="A2997" s="35"/>
      <c r="B2997" s="15"/>
      <c r="C2997" s="7"/>
      <c r="D2997" s="13"/>
      <c r="E2997" s="14"/>
      <c r="F2997" s="14"/>
      <c r="G2997" s="14"/>
      <c r="H2997" s="14"/>
      <c r="I2997" s="13"/>
      <c r="J2997" s="5"/>
      <c r="K2997" s="2"/>
      <c r="L2997" s="17"/>
      <c r="M2997" s="12"/>
      <c r="N2997" s="12"/>
      <c r="O2997" s="17"/>
      <c r="P2997" s="14"/>
      <c r="Q2997" s="14"/>
      <c r="R2997" s="14"/>
      <c r="S2997" s="20"/>
      <c r="T2997" s="14"/>
      <c r="U2997" s="4"/>
      <c r="V2997" s="5"/>
      <c r="W2997" s="10"/>
      <c r="X2997" s="10"/>
      <c r="Y2997" s="27"/>
      <c r="Z2997" s="3"/>
      <c r="AA2997" s="1"/>
      <c r="AB2997" s="10"/>
      <c r="AC2997" s="3"/>
      <c r="AD2997" s="3"/>
      <c r="AE2997" s="3"/>
      <c r="AF2997" s="10"/>
      <c r="AG2997" s="11"/>
      <c r="AH2997" s="10"/>
      <c r="AI2997" s="1"/>
      <c r="AJ2997" s="1"/>
      <c r="AK2997" s="1"/>
      <c r="AL2997" s="1"/>
      <c r="AM2997" s="1"/>
      <c r="AN2997" s="1"/>
      <c r="AO2997" s="1"/>
      <c r="AP2997" s="1"/>
      <c r="AQ2997" s="1"/>
      <c r="AR2997" s="1"/>
      <c r="AS2997" s="1"/>
      <c r="AT2997" s="1"/>
      <c r="AU2997" s="1"/>
      <c r="AV2997" s="1"/>
      <c r="AW2997" s="1"/>
      <c r="AX2997" s="1"/>
      <c r="AY2997" s="1"/>
      <c r="AZ2997" s="1"/>
      <c r="BA2997" s="1"/>
      <c r="BB2997" s="1"/>
      <c r="BC2997" s="1"/>
      <c r="BD2997" s="1"/>
      <c r="BE2997" s="1"/>
      <c r="BF2997" s="1"/>
      <c r="BG2997" s="1"/>
      <c r="BH2997" s="1"/>
      <c r="BI2997" s="1"/>
      <c r="BJ2997" s="1"/>
      <c r="BK2997" s="1"/>
      <c r="BL2997" s="1"/>
      <c r="BM2997" s="1"/>
      <c r="BN2997" s="1"/>
      <c r="BO2997" s="1"/>
      <c r="BP2997" s="1"/>
      <c r="BQ2997" s="1"/>
      <c r="BR2997" s="1"/>
      <c r="BS2997" s="1"/>
      <c r="BT2997" s="1"/>
      <c r="BU2997" s="1"/>
      <c r="BV2997" s="1"/>
      <c r="BW2997" s="1"/>
      <c r="BX2997" s="1"/>
      <c r="BY2997" s="1"/>
      <c r="BZ2997" s="1"/>
      <c r="CA2997" s="1"/>
      <c r="CB2997" s="1"/>
      <c r="CC2997" s="1"/>
      <c r="CD2997" s="1"/>
      <c r="CE2997" s="1"/>
      <c r="CF2997" s="1"/>
      <c r="CG2997" s="1"/>
      <c r="CH2997" s="1"/>
      <c r="CI2997" s="1"/>
      <c r="CJ2997" s="1"/>
      <c r="CK2997" s="1"/>
      <c r="CL2997" s="1"/>
      <c r="CM2997" s="1"/>
      <c r="CN2997" s="1"/>
      <c r="CO2997" s="1"/>
      <c r="CP2997" s="1"/>
      <c r="CQ2997" s="1"/>
      <c r="CR2997" s="1"/>
      <c r="CS2997" s="1"/>
      <c r="CT2997" s="1"/>
      <c r="CU2997" s="1"/>
      <c r="CV2997" s="1"/>
      <c r="CW2997" s="1"/>
      <c r="CX2997" s="1"/>
      <c r="CY2997" s="1"/>
      <c r="CZ2997" s="1"/>
      <c r="DA2997" s="1"/>
      <c r="DB2997" s="1"/>
      <c r="DC2997" s="1"/>
      <c r="DD2997" s="1"/>
      <c r="DE2997" s="1"/>
      <c r="DF2997" s="1"/>
      <c r="DG2997" s="1"/>
      <c r="DH2997" s="1"/>
      <c r="DI2997" s="1"/>
      <c r="DJ2997" s="1"/>
      <c r="DK2997" s="1"/>
      <c r="DL2997" s="1"/>
      <c r="DM2997" s="1"/>
      <c r="DN2997" s="1"/>
      <c r="DO2997" s="1"/>
      <c r="DP2997" s="1"/>
      <c r="DQ2997" s="1"/>
      <c r="DR2997" s="1"/>
      <c r="DS2997" s="1"/>
      <c r="DT2997" s="1"/>
      <c r="DU2997" s="1"/>
      <c r="DV2997" s="1"/>
      <c r="DW2997" s="1"/>
      <c r="DX2997" s="1"/>
      <c r="DY2997" s="1"/>
      <c r="DZ2997" s="1"/>
      <c r="EA2997" s="1"/>
      <c r="EB2997" s="1"/>
      <c r="EC2997" s="1"/>
      <c r="ED2997" s="1"/>
      <c r="EE2997" s="1"/>
      <c r="EF2997" s="1"/>
      <c r="EG2997" s="1"/>
      <c r="EH2997" s="1"/>
      <c r="EI2997" s="1"/>
      <c r="EJ2997" s="1"/>
      <c r="EK2997" s="1"/>
      <c r="EL2997" s="1"/>
      <c r="EM2997" s="1"/>
      <c r="EN2997" s="1"/>
      <c r="EO2997" s="1"/>
      <c r="EP2997" s="1"/>
      <c r="EQ2997" s="1"/>
      <c r="ER2997" s="1"/>
      <c r="ES2997" s="1"/>
      <c r="ET2997" s="1"/>
      <c r="EU2997" s="1"/>
      <c r="EV2997" s="1"/>
      <c r="EW2997" s="1"/>
      <c r="EX2997" s="1"/>
    </row>
    <row r="2998" spans="1:154" x14ac:dyDescent="0.15">
      <c r="A2998" s="35"/>
      <c r="B2998" s="15"/>
      <c r="C2998" s="7"/>
      <c r="D2998" s="13"/>
      <c r="E2998" s="14"/>
      <c r="F2998" s="14"/>
      <c r="G2998" s="14"/>
      <c r="H2998" s="14"/>
      <c r="I2998" s="13"/>
      <c r="J2998" s="5"/>
      <c r="K2998" s="2"/>
      <c r="L2998" s="17"/>
      <c r="M2998" s="12"/>
      <c r="N2998" s="12"/>
      <c r="O2998" s="17"/>
      <c r="P2998" s="14"/>
      <c r="Q2998" s="14"/>
      <c r="R2998" s="14"/>
      <c r="S2998" s="20"/>
      <c r="T2998" s="14"/>
      <c r="U2998" s="4"/>
      <c r="V2998" s="5"/>
      <c r="W2998" s="10"/>
      <c r="X2998" s="10"/>
      <c r="Y2998" s="27"/>
      <c r="Z2998" s="3"/>
      <c r="AA2998" s="1"/>
      <c r="AB2998" s="10"/>
      <c r="AC2998" s="3"/>
      <c r="AD2998" s="3"/>
      <c r="AE2998" s="3"/>
      <c r="AF2998" s="10"/>
      <c r="AG2998" s="11"/>
      <c r="AH2998" s="10"/>
      <c r="AI2998" s="1"/>
      <c r="AJ2998" s="1"/>
      <c r="AK2998" s="1"/>
      <c r="AL2998" s="1"/>
      <c r="AM2998" s="1"/>
      <c r="AN2998" s="1"/>
      <c r="AO2998" s="1"/>
      <c r="AP2998" s="1"/>
      <c r="AQ2998" s="1"/>
      <c r="AR2998" s="1"/>
      <c r="AS2998" s="1"/>
      <c r="AT2998" s="1"/>
      <c r="AU2998" s="1"/>
      <c r="AV2998" s="1"/>
      <c r="AW2998" s="1"/>
      <c r="AX2998" s="1"/>
      <c r="AY2998" s="1"/>
      <c r="AZ2998" s="1"/>
      <c r="BA2998" s="1"/>
      <c r="BB2998" s="1"/>
      <c r="BC2998" s="1"/>
      <c r="BD2998" s="1"/>
      <c r="BE2998" s="1"/>
      <c r="BF2998" s="1"/>
      <c r="BG2998" s="1"/>
      <c r="BH2998" s="1"/>
      <c r="BI2998" s="1"/>
      <c r="BJ2998" s="1"/>
      <c r="BK2998" s="1"/>
      <c r="BL2998" s="1"/>
      <c r="BM2998" s="1"/>
      <c r="BN2998" s="1"/>
      <c r="BO2998" s="1"/>
      <c r="BP2998" s="1"/>
      <c r="BQ2998" s="1"/>
      <c r="BR2998" s="1"/>
      <c r="BS2998" s="1"/>
      <c r="BT2998" s="1"/>
      <c r="BU2998" s="1"/>
      <c r="BV2998" s="1"/>
      <c r="BW2998" s="1"/>
      <c r="BX2998" s="1"/>
      <c r="BY2998" s="1"/>
      <c r="BZ2998" s="1"/>
      <c r="CA2998" s="1"/>
      <c r="CB2998" s="1"/>
      <c r="CC2998" s="1"/>
      <c r="CD2998" s="1"/>
      <c r="CE2998" s="1"/>
      <c r="CF2998" s="1"/>
      <c r="CG2998" s="1"/>
      <c r="CH2998" s="1"/>
      <c r="CI2998" s="1"/>
      <c r="CJ2998" s="1"/>
      <c r="CK2998" s="1"/>
      <c r="CL2998" s="1"/>
      <c r="CM2998" s="1"/>
      <c r="CN2998" s="1"/>
      <c r="CO2998" s="1"/>
      <c r="CP2998" s="1"/>
      <c r="CQ2998" s="1"/>
      <c r="CR2998" s="1"/>
      <c r="CS2998" s="1"/>
      <c r="CT2998" s="1"/>
      <c r="CU2998" s="1"/>
      <c r="CV2998" s="1"/>
      <c r="CW2998" s="1"/>
      <c r="CX2998" s="1"/>
      <c r="CY2998" s="1"/>
      <c r="CZ2998" s="1"/>
      <c r="DA2998" s="1"/>
      <c r="DB2998" s="1"/>
      <c r="DC2998" s="1"/>
      <c r="DD2998" s="1"/>
      <c r="DE2998" s="1"/>
      <c r="DF2998" s="1"/>
      <c r="DG2998" s="1"/>
      <c r="DH2998" s="1"/>
      <c r="DI2998" s="1"/>
      <c r="DJ2998" s="1"/>
      <c r="DK2998" s="1"/>
      <c r="DL2998" s="1"/>
      <c r="DM2998" s="1"/>
      <c r="DN2998" s="1"/>
      <c r="DO2998" s="1"/>
      <c r="DP2998" s="1"/>
      <c r="DQ2998" s="1"/>
      <c r="DR2998" s="1"/>
      <c r="DS2998" s="1"/>
      <c r="DT2998" s="1"/>
      <c r="DU2998" s="1"/>
      <c r="DV2998" s="1"/>
      <c r="DW2998" s="1"/>
      <c r="DX2998" s="1"/>
      <c r="DY2998" s="1"/>
      <c r="DZ2998" s="1"/>
      <c r="EA2998" s="1"/>
      <c r="EB2998" s="1"/>
      <c r="EC2998" s="1"/>
      <c r="ED2998" s="1"/>
      <c r="EE2998" s="1"/>
      <c r="EF2998" s="1"/>
      <c r="EG2998" s="1"/>
      <c r="EH2998" s="1"/>
      <c r="EI2998" s="1"/>
      <c r="EJ2998" s="1"/>
      <c r="EK2998" s="1"/>
      <c r="EL2998" s="1"/>
      <c r="EM2998" s="1"/>
      <c r="EN2998" s="1"/>
      <c r="EO2998" s="1"/>
      <c r="EP2998" s="1"/>
      <c r="EQ2998" s="1"/>
      <c r="ER2998" s="1"/>
      <c r="ES2998" s="1"/>
      <c r="ET2998" s="1"/>
      <c r="EU2998" s="1"/>
      <c r="EV2998" s="1"/>
      <c r="EW2998" s="1"/>
      <c r="EX2998" s="1"/>
    </row>
    <row r="2999" spans="1:154" x14ac:dyDescent="0.15">
      <c r="A2999" s="35"/>
      <c r="B2999" s="15"/>
      <c r="C2999" s="7"/>
      <c r="D2999" s="13"/>
      <c r="E2999" s="14"/>
      <c r="F2999" s="14"/>
      <c r="G2999" s="14"/>
      <c r="H2999" s="14"/>
      <c r="I2999" s="13"/>
      <c r="J2999" s="5"/>
      <c r="K2999" s="2"/>
      <c r="L2999" s="17"/>
      <c r="M2999" s="12"/>
      <c r="N2999" s="12"/>
      <c r="O2999" s="17"/>
      <c r="P2999" s="14"/>
      <c r="Q2999" s="14"/>
      <c r="R2999" s="14"/>
      <c r="S2999" s="20"/>
      <c r="T2999" s="14"/>
      <c r="U2999" s="4"/>
      <c r="V2999" s="5"/>
      <c r="W2999" s="10"/>
      <c r="X2999" s="10"/>
      <c r="Y2999" s="27"/>
      <c r="Z2999" s="3"/>
      <c r="AA2999" s="1"/>
      <c r="AB2999" s="10"/>
      <c r="AC2999" s="3"/>
      <c r="AD2999" s="3"/>
      <c r="AE2999" s="3"/>
      <c r="AF2999" s="10"/>
      <c r="AG2999" s="11"/>
      <c r="AH2999" s="10"/>
      <c r="AI2999" s="1"/>
      <c r="AJ2999" s="1"/>
      <c r="AK2999" s="1"/>
      <c r="AL2999" s="1"/>
      <c r="AM2999" s="1"/>
      <c r="AN2999" s="1"/>
      <c r="AO2999" s="1"/>
      <c r="AP2999" s="1"/>
      <c r="AQ2999" s="1"/>
      <c r="AR2999" s="1"/>
      <c r="AS2999" s="1"/>
      <c r="AT2999" s="1"/>
      <c r="AU2999" s="1"/>
      <c r="AV2999" s="1"/>
      <c r="AW2999" s="1"/>
      <c r="AX2999" s="1"/>
      <c r="AY2999" s="1"/>
      <c r="AZ2999" s="1"/>
      <c r="BA2999" s="1"/>
      <c r="BB2999" s="1"/>
      <c r="BC2999" s="1"/>
      <c r="BD2999" s="1"/>
      <c r="BE2999" s="1"/>
      <c r="BF2999" s="1"/>
      <c r="BG2999" s="1"/>
      <c r="BH2999" s="1"/>
      <c r="BI2999" s="1"/>
      <c r="BJ2999" s="1"/>
      <c r="BK2999" s="1"/>
      <c r="BL2999" s="1"/>
      <c r="BM2999" s="1"/>
      <c r="BN2999" s="1"/>
      <c r="BO2999" s="1"/>
      <c r="BP2999" s="1"/>
      <c r="BQ2999" s="1"/>
      <c r="BR2999" s="1"/>
      <c r="BS2999" s="1"/>
      <c r="BT2999" s="1"/>
      <c r="BU2999" s="1"/>
      <c r="BV2999" s="1"/>
      <c r="BW2999" s="1"/>
      <c r="BX2999" s="1"/>
      <c r="BY2999" s="1"/>
      <c r="BZ2999" s="1"/>
      <c r="CA2999" s="1"/>
      <c r="CB2999" s="1"/>
      <c r="CC2999" s="1"/>
      <c r="CD2999" s="1"/>
      <c r="CE2999" s="1"/>
      <c r="CF2999" s="1"/>
      <c r="CG2999" s="1"/>
      <c r="CH2999" s="1"/>
      <c r="CI2999" s="1"/>
      <c r="CJ2999" s="1"/>
      <c r="CK2999" s="1"/>
      <c r="CL2999" s="1"/>
      <c r="CM2999" s="1"/>
      <c r="CN2999" s="1"/>
      <c r="CO2999" s="1"/>
      <c r="CP2999" s="1"/>
      <c r="CQ2999" s="1"/>
      <c r="CR2999" s="1"/>
      <c r="CS2999" s="1"/>
      <c r="CT2999" s="1"/>
      <c r="CU2999" s="1"/>
      <c r="CV2999" s="1"/>
      <c r="CW2999" s="1"/>
      <c r="CX2999" s="1"/>
      <c r="CY2999" s="1"/>
      <c r="CZ2999" s="1"/>
      <c r="DA2999" s="1"/>
      <c r="DB2999" s="1"/>
      <c r="DC2999" s="1"/>
      <c r="DD2999" s="1"/>
      <c r="DE2999" s="1"/>
      <c r="DF2999" s="1"/>
      <c r="DG2999" s="1"/>
      <c r="DH2999" s="1"/>
      <c r="DI2999" s="1"/>
      <c r="DJ2999" s="1"/>
      <c r="DK2999" s="1"/>
      <c r="DL2999" s="1"/>
      <c r="DM2999" s="1"/>
      <c r="DN2999" s="1"/>
      <c r="DO2999" s="1"/>
      <c r="DP2999" s="1"/>
      <c r="DQ2999" s="1"/>
      <c r="DR2999" s="1"/>
      <c r="DS2999" s="1"/>
      <c r="DT2999" s="1"/>
      <c r="DU2999" s="1"/>
      <c r="DV2999" s="1"/>
      <c r="DW2999" s="1"/>
      <c r="DX2999" s="1"/>
      <c r="DY2999" s="1"/>
      <c r="DZ2999" s="1"/>
      <c r="EA2999" s="1"/>
      <c r="EB2999" s="1"/>
      <c r="EC2999" s="1"/>
      <c r="ED2999" s="1"/>
      <c r="EE2999" s="1"/>
      <c r="EF2999" s="1"/>
      <c r="EG2999" s="1"/>
      <c r="EH2999" s="1"/>
      <c r="EI2999" s="1"/>
      <c r="EJ2999" s="1"/>
      <c r="EK2999" s="1"/>
      <c r="EL2999" s="1"/>
      <c r="EM2999" s="1"/>
      <c r="EN2999" s="1"/>
      <c r="EO2999" s="1"/>
      <c r="EP2999" s="1"/>
      <c r="EQ2999" s="1"/>
      <c r="ER2999" s="1"/>
      <c r="ES2999" s="1"/>
      <c r="ET2999" s="1"/>
      <c r="EU2999" s="1"/>
      <c r="EV2999" s="1"/>
      <c r="EW2999" s="1"/>
      <c r="EX2999" s="1"/>
    </row>
    <row r="3000" spans="1:154" x14ac:dyDescent="0.15">
      <c r="A3000" s="35"/>
      <c r="B3000" s="15"/>
      <c r="C3000" s="7"/>
      <c r="D3000" s="13"/>
      <c r="E3000" s="14"/>
      <c r="F3000" s="14"/>
      <c r="G3000" s="14"/>
      <c r="H3000" s="14"/>
      <c r="I3000" s="13"/>
      <c r="J3000" s="5"/>
      <c r="K3000" s="2"/>
      <c r="L3000" s="17"/>
      <c r="M3000" s="12"/>
      <c r="N3000" s="12"/>
      <c r="O3000" s="17"/>
      <c r="P3000" s="14"/>
      <c r="Q3000" s="14"/>
      <c r="R3000" s="14"/>
      <c r="S3000" s="20"/>
      <c r="T3000" s="14"/>
      <c r="U3000" s="4"/>
      <c r="V3000" s="5"/>
      <c r="W3000" s="10"/>
      <c r="X3000" s="10"/>
      <c r="Y3000" s="27"/>
      <c r="Z3000" s="3"/>
      <c r="AA3000" s="1"/>
      <c r="AB3000" s="10"/>
      <c r="AC3000" s="3"/>
      <c r="AD3000" s="3"/>
      <c r="AE3000" s="3"/>
      <c r="AF3000" s="10"/>
      <c r="AG3000" s="11"/>
      <c r="AH3000" s="10"/>
      <c r="AI3000" s="1"/>
      <c r="AJ3000" s="1"/>
      <c r="AK3000" s="1"/>
      <c r="AL3000" s="1"/>
      <c r="AM3000" s="1"/>
      <c r="AN3000" s="1"/>
      <c r="AO3000" s="1"/>
      <c r="AP3000" s="1"/>
      <c r="AQ3000" s="1"/>
      <c r="AR3000" s="1"/>
      <c r="AS3000" s="1"/>
      <c r="AT3000" s="1"/>
      <c r="AU3000" s="1"/>
      <c r="AV3000" s="1"/>
      <c r="AW3000" s="1"/>
      <c r="AX3000" s="1"/>
      <c r="AY3000" s="1"/>
      <c r="AZ3000" s="1"/>
      <c r="BA3000" s="1"/>
      <c r="BB3000" s="1"/>
      <c r="BC3000" s="1"/>
      <c r="BD3000" s="1"/>
      <c r="BE3000" s="1"/>
      <c r="BF3000" s="1"/>
      <c r="BG3000" s="1"/>
      <c r="BH3000" s="1"/>
      <c r="BI3000" s="1"/>
      <c r="BJ3000" s="1"/>
      <c r="BK3000" s="1"/>
      <c r="BL3000" s="1"/>
      <c r="BM3000" s="1"/>
      <c r="BN3000" s="1"/>
      <c r="BO3000" s="1"/>
      <c r="BP3000" s="1"/>
      <c r="BQ3000" s="1"/>
      <c r="BR3000" s="1"/>
      <c r="BS3000" s="1"/>
      <c r="BT3000" s="1"/>
      <c r="BU3000" s="1"/>
      <c r="BV3000" s="1"/>
      <c r="BW3000" s="1"/>
      <c r="BX3000" s="1"/>
      <c r="BY3000" s="1"/>
      <c r="BZ3000" s="1"/>
      <c r="CA3000" s="1"/>
      <c r="CB3000" s="1"/>
      <c r="CC3000" s="1"/>
      <c r="CD3000" s="1"/>
      <c r="CE3000" s="1"/>
      <c r="CF3000" s="1"/>
      <c r="CG3000" s="1"/>
      <c r="CH3000" s="1"/>
      <c r="CI3000" s="1"/>
      <c r="CJ3000" s="1"/>
      <c r="CK3000" s="1"/>
      <c r="CL3000" s="1"/>
      <c r="CM3000" s="1"/>
      <c r="CN3000" s="1"/>
      <c r="CO3000" s="1"/>
      <c r="CP3000" s="1"/>
      <c r="CQ3000" s="1"/>
      <c r="CR3000" s="1"/>
      <c r="CS3000" s="1"/>
      <c r="CT3000" s="1"/>
      <c r="CU3000" s="1"/>
      <c r="CV3000" s="1"/>
      <c r="CW3000" s="1"/>
      <c r="CX3000" s="1"/>
      <c r="CY3000" s="1"/>
      <c r="CZ3000" s="1"/>
      <c r="DA3000" s="1"/>
      <c r="DB3000" s="1"/>
      <c r="DC3000" s="1"/>
      <c r="DD3000" s="1"/>
      <c r="DE3000" s="1"/>
      <c r="DF3000" s="1"/>
      <c r="DG3000" s="1"/>
      <c r="DH3000" s="1"/>
      <c r="DI3000" s="1"/>
      <c r="DJ3000" s="1"/>
      <c r="DK3000" s="1"/>
      <c r="DL3000" s="1"/>
      <c r="DM3000" s="1"/>
      <c r="DN3000" s="1"/>
      <c r="DO3000" s="1"/>
      <c r="DP3000" s="1"/>
      <c r="DQ3000" s="1"/>
      <c r="DR3000" s="1"/>
      <c r="DS3000" s="1"/>
      <c r="DT3000" s="1"/>
      <c r="DU3000" s="1"/>
      <c r="DV3000" s="1"/>
      <c r="DW3000" s="1"/>
      <c r="DX3000" s="1"/>
      <c r="DY3000" s="1"/>
      <c r="DZ3000" s="1"/>
      <c r="EA3000" s="1"/>
      <c r="EB3000" s="1"/>
      <c r="EC3000" s="1"/>
      <c r="ED3000" s="1"/>
      <c r="EE3000" s="1"/>
      <c r="EF3000" s="1"/>
      <c r="EG3000" s="1"/>
      <c r="EH3000" s="1"/>
      <c r="EI3000" s="1"/>
      <c r="EJ3000" s="1"/>
      <c r="EK3000" s="1"/>
      <c r="EL3000" s="1"/>
      <c r="EM3000" s="1"/>
      <c r="EN3000" s="1"/>
      <c r="EO3000" s="1"/>
      <c r="EP3000" s="1"/>
      <c r="EQ3000" s="1"/>
      <c r="ER3000" s="1"/>
      <c r="ES3000" s="1"/>
      <c r="ET3000" s="1"/>
      <c r="EU3000" s="1"/>
      <c r="EV3000" s="1"/>
      <c r="EW3000" s="1"/>
      <c r="EX3000" s="1"/>
    </row>
    <row r="3001" spans="1:154" x14ac:dyDescent="0.15">
      <c r="A3001" s="35"/>
      <c r="B3001" s="15"/>
      <c r="C3001" s="7"/>
      <c r="D3001" s="13"/>
      <c r="E3001" s="14"/>
      <c r="F3001" s="14"/>
      <c r="G3001" s="14"/>
      <c r="H3001" s="14"/>
      <c r="I3001" s="13"/>
      <c r="J3001" s="5"/>
      <c r="K3001" s="2"/>
      <c r="L3001" s="17"/>
      <c r="M3001" s="12"/>
      <c r="N3001" s="12"/>
      <c r="O3001" s="17"/>
      <c r="P3001" s="14"/>
      <c r="Q3001" s="14"/>
      <c r="R3001" s="14"/>
      <c r="S3001" s="20"/>
      <c r="T3001" s="14"/>
      <c r="U3001" s="4"/>
      <c r="V3001" s="5"/>
      <c r="W3001" s="10"/>
      <c r="X3001" s="10"/>
      <c r="Y3001" s="27"/>
      <c r="Z3001" s="3"/>
      <c r="AA3001" s="1"/>
      <c r="AB3001" s="10"/>
      <c r="AC3001" s="3"/>
      <c r="AD3001" s="3"/>
      <c r="AE3001" s="3"/>
      <c r="AF3001" s="10"/>
      <c r="AG3001" s="11"/>
      <c r="AH3001" s="10"/>
      <c r="AI3001" s="1"/>
      <c r="AJ3001" s="1"/>
      <c r="AK3001" s="1"/>
      <c r="AL3001" s="1"/>
      <c r="AM3001" s="1"/>
      <c r="AN3001" s="1"/>
      <c r="AO3001" s="1"/>
      <c r="AP3001" s="1"/>
      <c r="AQ3001" s="1"/>
      <c r="AR3001" s="1"/>
      <c r="AS3001" s="1"/>
      <c r="AT3001" s="1"/>
      <c r="AU3001" s="1"/>
      <c r="AV3001" s="1"/>
      <c r="AW3001" s="1"/>
      <c r="AX3001" s="1"/>
      <c r="AY3001" s="1"/>
      <c r="AZ3001" s="1"/>
      <c r="BA3001" s="1"/>
      <c r="BB3001" s="1"/>
      <c r="BC3001" s="1"/>
      <c r="BD3001" s="1"/>
      <c r="BE3001" s="1"/>
      <c r="BF3001" s="1"/>
      <c r="BG3001" s="1"/>
      <c r="BH3001" s="1"/>
      <c r="BI3001" s="1"/>
      <c r="BJ3001" s="1"/>
      <c r="BK3001" s="1"/>
      <c r="BL3001" s="1"/>
      <c r="BM3001" s="1"/>
      <c r="BN3001" s="1"/>
      <c r="BO3001" s="1"/>
      <c r="BP3001" s="1"/>
      <c r="BQ3001" s="1"/>
      <c r="BR3001" s="1"/>
      <c r="BS3001" s="1"/>
      <c r="BT3001" s="1"/>
      <c r="BU3001" s="1"/>
      <c r="BV3001" s="1"/>
      <c r="BW3001" s="1"/>
      <c r="BX3001" s="1"/>
      <c r="BY3001" s="1"/>
      <c r="BZ3001" s="1"/>
      <c r="CA3001" s="1"/>
      <c r="CB3001" s="1"/>
      <c r="CC3001" s="1"/>
      <c r="CD3001" s="1"/>
      <c r="CE3001" s="1"/>
      <c r="CF3001" s="1"/>
      <c r="CG3001" s="1"/>
      <c r="CH3001" s="1"/>
      <c r="CI3001" s="1"/>
      <c r="CJ3001" s="1"/>
      <c r="CK3001" s="1"/>
      <c r="CL3001" s="1"/>
      <c r="CM3001" s="1"/>
      <c r="CN3001" s="1"/>
      <c r="CO3001" s="1"/>
      <c r="CP3001" s="1"/>
      <c r="CQ3001" s="1"/>
      <c r="CR3001" s="1"/>
      <c r="CS3001" s="1"/>
      <c r="CT3001" s="1"/>
      <c r="CU3001" s="1"/>
      <c r="CV3001" s="1"/>
      <c r="CW3001" s="1"/>
      <c r="CX3001" s="1"/>
      <c r="CY3001" s="1"/>
      <c r="CZ3001" s="1"/>
      <c r="DA3001" s="1"/>
      <c r="DB3001" s="1"/>
      <c r="DC3001" s="1"/>
      <c r="DD3001" s="1"/>
      <c r="DE3001" s="1"/>
      <c r="DF3001" s="1"/>
      <c r="DG3001" s="1"/>
      <c r="DH3001" s="1"/>
      <c r="DI3001" s="1"/>
      <c r="DJ3001" s="1"/>
      <c r="DK3001" s="1"/>
      <c r="DL3001" s="1"/>
      <c r="DM3001" s="1"/>
      <c r="DN3001" s="1"/>
      <c r="DO3001" s="1"/>
      <c r="DP3001" s="1"/>
      <c r="DQ3001" s="1"/>
      <c r="DR3001" s="1"/>
      <c r="DS3001" s="1"/>
      <c r="DT3001" s="1"/>
      <c r="DU3001" s="1"/>
      <c r="DV3001" s="1"/>
      <c r="DW3001" s="1"/>
      <c r="DX3001" s="1"/>
      <c r="DY3001" s="1"/>
      <c r="DZ3001" s="1"/>
      <c r="EA3001" s="1"/>
      <c r="EB3001" s="1"/>
      <c r="EC3001" s="1"/>
      <c r="ED3001" s="1"/>
      <c r="EE3001" s="1"/>
      <c r="EF3001" s="1"/>
      <c r="EG3001" s="1"/>
      <c r="EH3001" s="1"/>
      <c r="EI3001" s="1"/>
      <c r="EJ3001" s="1"/>
      <c r="EK3001" s="1"/>
      <c r="EL3001" s="1"/>
      <c r="EM3001" s="1"/>
      <c r="EN3001" s="1"/>
      <c r="EO3001" s="1"/>
      <c r="EP3001" s="1"/>
      <c r="EQ3001" s="1"/>
      <c r="ER3001" s="1"/>
      <c r="ES3001" s="1"/>
      <c r="ET3001" s="1"/>
      <c r="EU3001" s="1"/>
      <c r="EV3001" s="1"/>
      <c r="EW3001" s="1"/>
      <c r="EX3001" s="1"/>
    </row>
    <row r="3002" spans="1:154" x14ac:dyDescent="0.15">
      <c r="A3002" s="35"/>
      <c r="B3002" s="15"/>
      <c r="C3002" s="7"/>
      <c r="D3002" s="13"/>
      <c r="E3002" s="14"/>
      <c r="F3002" s="14"/>
      <c r="G3002" s="14"/>
      <c r="H3002" s="14"/>
      <c r="I3002" s="13"/>
      <c r="J3002" s="5"/>
      <c r="K3002" s="2"/>
      <c r="L3002" s="17"/>
      <c r="M3002" s="12"/>
      <c r="N3002" s="12"/>
      <c r="O3002" s="17"/>
      <c r="P3002" s="14"/>
      <c r="Q3002" s="14"/>
      <c r="R3002" s="14"/>
      <c r="S3002" s="20"/>
      <c r="T3002" s="14"/>
      <c r="U3002" s="4"/>
      <c r="V3002" s="5"/>
      <c r="W3002" s="10"/>
      <c r="X3002" s="10"/>
      <c r="Y3002" s="27"/>
      <c r="Z3002" s="3"/>
      <c r="AA3002" s="1"/>
      <c r="AB3002" s="10"/>
      <c r="AC3002" s="3"/>
      <c r="AD3002" s="3"/>
      <c r="AE3002" s="3"/>
      <c r="AF3002" s="10"/>
      <c r="AG3002" s="11"/>
      <c r="AH3002" s="10"/>
      <c r="AI3002" s="1"/>
      <c r="AJ3002" s="1"/>
      <c r="AK3002" s="1"/>
      <c r="AL3002" s="1"/>
      <c r="AM3002" s="1"/>
      <c r="AN3002" s="1"/>
      <c r="AO3002" s="1"/>
      <c r="AP3002" s="1"/>
      <c r="AQ3002" s="1"/>
      <c r="AR3002" s="1"/>
      <c r="AS3002" s="1"/>
      <c r="AT3002" s="1"/>
      <c r="AU3002" s="1"/>
      <c r="AV3002" s="1"/>
      <c r="AW3002" s="1"/>
      <c r="AX3002" s="1"/>
      <c r="AY3002" s="1"/>
      <c r="AZ3002" s="1"/>
      <c r="BA3002" s="1"/>
      <c r="BB3002" s="1"/>
      <c r="BC3002" s="1"/>
      <c r="BD3002" s="1"/>
      <c r="BE3002" s="1"/>
      <c r="BF3002" s="1"/>
      <c r="BG3002" s="1"/>
      <c r="BH3002" s="1"/>
      <c r="BI3002" s="1"/>
      <c r="BJ3002" s="1"/>
      <c r="BK3002" s="1"/>
      <c r="BL3002" s="1"/>
      <c r="BM3002" s="1"/>
      <c r="BN3002" s="1"/>
      <c r="BO3002" s="1"/>
      <c r="BP3002" s="1"/>
      <c r="BQ3002" s="1"/>
      <c r="BR3002" s="1"/>
      <c r="BS3002" s="1"/>
      <c r="BT3002" s="1"/>
      <c r="BU3002" s="1"/>
      <c r="BV3002" s="1"/>
      <c r="BW3002" s="1"/>
      <c r="BX3002" s="1"/>
      <c r="BY3002" s="1"/>
      <c r="BZ3002" s="1"/>
      <c r="CA3002" s="1"/>
      <c r="CB3002" s="1"/>
      <c r="CC3002" s="1"/>
      <c r="CD3002" s="1"/>
      <c r="CE3002" s="1"/>
      <c r="CF3002" s="1"/>
      <c r="CG3002" s="1"/>
      <c r="CH3002" s="1"/>
      <c r="CI3002" s="1"/>
      <c r="CJ3002" s="1"/>
      <c r="CK3002" s="1"/>
      <c r="CL3002" s="1"/>
      <c r="CM3002" s="1"/>
      <c r="CN3002" s="1"/>
      <c r="CO3002" s="1"/>
      <c r="CP3002" s="1"/>
      <c r="CQ3002" s="1"/>
      <c r="CR3002" s="1"/>
      <c r="CS3002" s="1"/>
      <c r="CT3002" s="1"/>
      <c r="CU3002" s="1"/>
      <c r="CV3002" s="1"/>
      <c r="CW3002" s="1"/>
      <c r="CX3002" s="1"/>
      <c r="CY3002" s="1"/>
      <c r="CZ3002" s="1"/>
      <c r="DA3002" s="1"/>
      <c r="DB3002" s="1"/>
      <c r="DC3002" s="1"/>
      <c r="DD3002" s="1"/>
      <c r="DE3002" s="1"/>
      <c r="DF3002" s="1"/>
      <c r="DG3002" s="1"/>
      <c r="DH3002" s="1"/>
      <c r="DI3002" s="1"/>
      <c r="DJ3002" s="1"/>
      <c r="DK3002" s="1"/>
      <c r="DL3002" s="1"/>
      <c r="DM3002" s="1"/>
      <c r="DN3002" s="1"/>
      <c r="DO3002" s="1"/>
      <c r="DP3002" s="1"/>
      <c r="DQ3002" s="1"/>
      <c r="DR3002" s="1"/>
      <c r="DS3002" s="1"/>
      <c r="DT3002" s="1"/>
      <c r="DU3002" s="1"/>
      <c r="DV3002" s="1"/>
      <c r="DW3002" s="1"/>
      <c r="DX3002" s="1"/>
      <c r="DY3002" s="1"/>
      <c r="DZ3002" s="1"/>
      <c r="EA3002" s="1"/>
      <c r="EB3002" s="1"/>
      <c r="EC3002" s="1"/>
      <c r="ED3002" s="1"/>
      <c r="EE3002" s="1"/>
      <c r="EF3002" s="1"/>
      <c r="EG3002" s="1"/>
      <c r="EH3002" s="1"/>
      <c r="EI3002" s="1"/>
      <c r="EJ3002" s="1"/>
      <c r="EK3002" s="1"/>
      <c r="EL3002" s="1"/>
      <c r="EM3002" s="1"/>
      <c r="EN3002" s="1"/>
      <c r="EO3002" s="1"/>
      <c r="EP3002" s="1"/>
      <c r="EQ3002" s="1"/>
      <c r="ER3002" s="1"/>
      <c r="ES3002" s="1"/>
      <c r="ET3002" s="1"/>
      <c r="EU3002" s="1"/>
      <c r="EV3002" s="1"/>
      <c r="EW3002" s="1"/>
      <c r="EX3002" s="1"/>
    </row>
    <row r="3003" spans="1:154" x14ac:dyDescent="0.15">
      <c r="A3003" s="35"/>
      <c r="B3003" s="15"/>
      <c r="C3003" s="7"/>
      <c r="D3003" s="13"/>
      <c r="E3003" s="14"/>
      <c r="F3003" s="14"/>
      <c r="G3003" s="14"/>
      <c r="H3003" s="14"/>
      <c r="I3003" s="13"/>
      <c r="J3003" s="5"/>
      <c r="K3003" s="2"/>
      <c r="L3003" s="17"/>
      <c r="M3003" s="12"/>
      <c r="N3003" s="12"/>
      <c r="O3003" s="17"/>
      <c r="P3003" s="14"/>
      <c r="Q3003" s="14"/>
      <c r="R3003" s="14"/>
      <c r="S3003" s="20"/>
      <c r="T3003" s="14"/>
      <c r="U3003" s="4"/>
      <c r="V3003" s="5"/>
      <c r="W3003" s="10"/>
      <c r="X3003" s="10"/>
      <c r="Y3003" s="27"/>
      <c r="Z3003" s="3"/>
      <c r="AA3003" s="1"/>
      <c r="AB3003" s="10"/>
      <c r="AC3003" s="3"/>
      <c r="AD3003" s="3"/>
      <c r="AE3003" s="3"/>
      <c r="AF3003" s="10"/>
      <c r="AG3003" s="11"/>
      <c r="AH3003" s="10"/>
      <c r="AI3003" s="1"/>
      <c r="AJ3003" s="1"/>
      <c r="AK3003" s="1"/>
      <c r="AL3003" s="1"/>
      <c r="AM3003" s="1"/>
      <c r="AN3003" s="1"/>
      <c r="AO3003" s="1"/>
      <c r="AP3003" s="1"/>
      <c r="AQ3003" s="1"/>
      <c r="AR3003" s="1"/>
      <c r="AS3003" s="1"/>
      <c r="AT3003" s="1"/>
      <c r="AU3003" s="1"/>
      <c r="AV3003" s="1"/>
      <c r="AW3003" s="1"/>
      <c r="AX3003" s="1"/>
      <c r="AY3003" s="1"/>
      <c r="AZ3003" s="1"/>
      <c r="BA3003" s="1"/>
      <c r="BB3003" s="1"/>
      <c r="BC3003" s="1"/>
      <c r="BD3003" s="1"/>
      <c r="BE3003" s="1"/>
      <c r="BF3003" s="1"/>
      <c r="BG3003" s="1"/>
      <c r="BH3003" s="1"/>
      <c r="BI3003" s="1"/>
      <c r="BJ3003" s="1"/>
      <c r="BK3003" s="1"/>
      <c r="BL3003" s="1"/>
      <c r="BM3003" s="1"/>
      <c r="BN3003" s="1"/>
      <c r="BO3003" s="1"/>
      <c r="BP3003" s="1"/>
      <c r="BQ3003" s="1"/>
      <c r="BR3003" s="1"/>
      <c r="BS3003" s="1"/>
      <c r="BT3003" s="1"/>
      <c r="BU3003" s="1"/>
      <c r="BV3003" s="1"/>
      <c r="BW3003" s="1"/>
      <c r="BX3003" s="1"/>
      <c r="BY3003" s="1"/>
      <c r="BZ3003" s="1"/>
      <c r="CA3003" s="1"/>
      <c r="CB3003" s="1"/>
      <c r="CC3003" s="1"/>
      <c r="CD3003" s="1"/>
      <c r="CE3003" s="1"/>
      <c r="CF3003" s="1"/>
      <c r="CG3003" s="1"/>
      <c r="CH3003" s="1"/>
      <c r="CI3003" s="1"/>
      <c r="CJ3003" s="1"/>
      <c r="CK3003" s="1"/>
      <c r="CL3003" s="1"/>
      <c r="CM3003" s="1"/>
      <c r="CN3003" s="1"/>
      <c r="CO3003" s="1"/>
      <c r="CP3003" s="1"/>
      <c r="CQ3003" s="1"/>
      <c r="CR3003" s="1"/>
      <c r="CS3003" s="1"/>
      <c r="CT3003" s="1"/>
      <c r="CU3003" s="1"/>
      <c r="CV3003" s="1"/>
      <c r="CW3003" s="1"/>
      <c r="CX3003" s="1"/>
      <c r="CY3003" s="1"/>
      <c r="CZ3003" s="1"/>
      <c r="DA3003" s="1"/>
      <c r="DB3003" s="1"/>
      <c r="DC3003" s="1"/>
      <c r="DD3003" s="1"/>
      <c r="DE3003" s="1"/>
      <c r="DF3003" s="1"/>
      <c r="DG3003" s="1"/>
      <c r="DH3003" s="1"/>
      <c r="DI3003" s="1"/>
      <c r="DJ3003" s="1"/>
      <c r="DK3003" s="1"/>
      <c r="DL3003" s="1"/>
      <c r="DM3003" s="1"/>
      <c r="DN3003" s="1"/>
      <c r="DO3003" s="1"/>
      <c r="DP3003" s="1"/>
      <c r="DQ3003" s="1"/>
      <c r="DR3003" s="1"/>
      <c r="DS3003" s="1"/>
      <c r="DT3003" s="1"/>
      <c r="DU3003" s="1"/>
      <c r="DV3003" s="1"/>
      <c r="DW3003" s="1"/>
      <c r="DX3003" s="1"/>
      <c r="DY3003" s="1"/>
      <c r="DZ3003" s="1"/>
      <c r="EA3003" s="1"/>
      <c r="EB3003" s="1"/>
      <c r="EC3003" s="1"/>
      <c r="ED3003" s="1"/>
      <c r="EE3003" s="1"/>
      <c r="EF3003" s="1"/>
      <c r="EG3003" s="1"/>
      <c r="EH3003" s="1"/>
      <c r="EI3003" s="1"/>
      <c r="EJ3003" s="1"/>
      <c r="EK3003" s="1"/>
      <c r="EL3003" s="1"/>
      <c r="EM3003" s="1"/>
      <c r="EN3003" s="1"/>
      <c r="EO3003" s="1"/>
      <c r="EP3003" s="1"/>
      <c r="EQ3003" s="1"/>
      <c r="ER3003" s="1"/>
      <c r="ES3003" s="1"/>
      <c r="ET3003" s="1"/>
      <c r="EU3003" s="1"/>
      <c r="EV3003" s="1"/>
      <c r="EW3003" s="1"/>
      <c r="EX3003" s="1"/>
    </row>
    <row r="3004" spans="1:154" x14ac:dyDescent="0.15">
      <c r="A3004" s="35"/>
      <c r="B3004" s="15"/>
      <c r="C3004" s="7"/>
      <c r="D3004" s="13"/>
      <c r="E3004" s="14"/>
      <c r="F3004" s="14"/>
      <c r="G3004" s="14"/>
      <c r="H3004" s="14"/>
      <c r="I3004" s="13"/>
      <c r="J3004" s="5"/>
      <c r="K3004" s="2"/>
      <c r="L3004" s="17"/>
      <c r="M3004" s="12"/>
      <c r="N3004" s="12"/>
      <c r="O3004" s="17"/>
      <c r="P3004" s="14"/>
      <c r="Q3004" s="14"/>
      <c r="R3004" s="14"/>
      <c r="S3004" s="20"/>
      <c r="T3004" s="14"/>
      <c r="U3004" s="4"/>
      <c r="V3004" s="5"/>
      <c r="W3004" s="10"/>
      <c r="X3004" s="10"/>
      <c r="Y3004" s="27"/>
      <c r="Z3004" s="3"/>
      <c r="AA3004" s="1"/>
      <c r="AB3004" s="10"/>
      <c r="AC3004" s="3"/>
      <c r="AD3004" s="3"/>
      <c r="AE3004" s="3"/>
      <c r="AF3004" s="10"/>
      <c r="AG3004" s="11"/>
      <c r="AH3004" s="10"/>
      <c r="AI3004" s="1"/>
      <c r="AJ3004" s="1"/>
      <c r="AK3004" s="1"/>
      <c r="AL3004" s="1"/>
      <c r="AM3004" s="1"/>
      <c r="AN3004" s="1"/>
      <c r="AO3004" s="1"/>
      <c r="AP3004" s="1"/>
      <c r="AQ3004" s="1"/>
      <c r="AR3004" s="1"/>
      <c r="AS3004" s="1"/>
      <c r="AT3004" s="1"/>
      <c r="AU3004" s="1"/>
      <c r="AV3004" s="1"/>
      <c r="AW3004" s="1"/>
      <c r="AX3004" s="1"/>
      <c r="AY3004" s="1"/>
      <c r="AZ3004" s="1"/>
      <c r="BA3004" s="1"/>
      <c r="BB3004" s="1"/>
      <c r="BC3004" s="1"/>
      <c r="BD3004" s="1"/>
      <c r="BE3004" s="1"/>
      <c r="BF3004" s="1"/>
      <c r="BG3004" s="1"/>
      <c r="BH3004" s="1"/>
      <c r="BI3004" s="1"/>
      <c r="BJ3004" s="1"/>
      <c r="BK3004" s="1"/>
      <c r="BL3004" s="1"/>
      <c r="BM3004" s="1"/>
      <c r="BN3004" s="1"/>
      <c r="BO3004" s="1"/>
      <c r="BP3004" s="1"/>
      <c r="BQ3004" s="1"/>
      <c r="BR3004" s="1"/>
      <c r="BS3004" s="1"/>
      <c r="BT3004" s="1"/>
      <c r="BU3004" s="1"/>
      <c r="BV3004" s="1"/>
      <c r="BW3004" s="1"/>
      <c r="BX3004" s="1"/>
      <c r="BY3004" s="1"/>
      <c r="BZ3004" s="1"/>
      <c r="CA3004" s="1"/>
      <c r="CB3004" s="1"/>
      <c r="CC3004" s="1"/>
      <c r="CD3004" s="1"/>
      <c r="CE3004" s="1"/>
      <c r="CF3004" s="1"/>
      <c r="CG3004" s="1"/>
      <c r="CH3004" s="1"/>
      <c r="CI3004" s="1"/>
      <c r="CJ3004" s="1"/>
      <c r="CK3004" s="1"/>
      <c r="CL3004" s="1"/>
      <c r="CM3004" s="1"/>
      <c r="CN3004" s="1"/>
      <c r="CO3004" s="1"/>
      <c r="CP3004" s="1"/>
      <c r="CQ3004" s="1"/>
      <c r="CR3004" s="1"/>
      <c r="CS3004" s="1"/>
      <c r="CT3004" s="1"/>
      <c r="CU3004" s="1"/>
      <c r="CV3004" s="1"/>
      <c r="CW3004" s="1"/>
      <c r="CX3004" s="1"/>
      <c r="CY3004" s="1"/>
      <c r="CZ3004" s="1"/>
      <c r="DA3004" s="1"/>
      <c r="DB3004" s="1"/>
      <c r="DC3004" s="1"/>
      <c r="DD3004" s="1"/>
      <c r="DE3004" s="1"/>
      <c r="DF3004" s="1"/>
      <c r="DG3004" s="1"/>
      <c r="DH3004" s="1"/>
      <c r="DI3004" s="1"/>
      <c r="DJ3004" s="1"/>
      <c r="DK3004" s="1"/>
      <c r="DL3004" s="1"/>
      <c r="DM3004" s="1"/>
      <c r="DN3004" s="1"/>
      <c r="DO3004" s="1"/>
      <c r="DP3004" s="1"/>
      <c r="DQ3004" s="1"/>
      <c r="DR3004" s="1"/>
      <c r="DS3004" s="1"/>
      <c r="DT3004" s="1"/>
      <c r="DU3004" s="1"/>
      <c r="DV3004" s="1"/>
      <c r="DW3004" s="1"/>
      <c r="DX3004" s="1"/>
      <c r="DY3004" s="1"/>
      <c r="DZ3004" s="1"/>
      <c r="EA3004" s="1"/>
      <c r="EB3004" s="1"/>
      <c r="EC3004" s="1"/>
      <c r="ED3004" s="1"/>
      <c r="EE3004" s="1"/>
      <c r="EF3004" s="1"/>
      <c r="EG3004" s="1"/>
      <c r="EH3004" s="1"/>
      <c r="EI3004" s="1"/>
      <c r="EJ3004" s="1"/>
      <c r="EK3004" s="1"/>
      <c r="EL3004" s="1"/>
      <c r="EM3004" s="1"/>
      <c r="EN3004" s="1"/>
      <c r="EO3004" s="1"/>
      <c r="EP3004" s="1"/>
      <c r="EQ3004" s="1"/>
      <c r="ER3004" s="1"/>
      <c r="ES3004" s="1"/>
      <c r="ET3004" s="1"/>
      <c r="EU3004" s="1"/>
      <c r="EV3004" s="1"/>
      <c r="EW3004" s="1"/>
      <c r="EX3004" s="1"/>
    </row>
    <row r="3005" spans="1:154" x14ac:dyDescent="0.15">
      <c r="A3005" s="35"/>
      <c r="B3005" s="15"/>
      <c r="C3005" s="7"/>
      <c r="D3005" s="13"/>
      <c r="E3005" s="14"/>
      <c r="F3005" s="14"/>
      <c r="G3005" s="14"/>
      <c r="H3005" s="14"/>
      <c r="I3005" s="13"/>
      <c r="J3005" s="5"/>
      <c r="K3005" s="2"/>
      <c r="L3005" s="17"/>
      <c r="M3005" s="12"/>
      <c r="N3005" s="12"/>
      <c r="O3005" s="17"/>
      <c r="P3005" s="14"/>
      <c r="Q3005" s="14"/>
      <c r="R3005" s="14"/>
      <c r="S3005" s="20"/>
      <c r="T3005" s="14"/>
      <c r="U3005" s="4"/>
      <c r="V3005" s="5"/>
      <c r="W3005" s="10"/>
      <c r="X3005" s="10"/>
      <c r="Y3005" s="27"/>
      <c r="Z3005" s="3"/>
      <c r="AA3005" s="1"/>
      <c r="AB3005" s="10"/>
      <c r="AC3005" s="3"/>
      <c r="AD3005" s="3"/>
      <c r="AE3005" s="3"/>
      <c r="AF3005" s="10"/>
      <c r="AG3005" s="11"/>
      <c r="AH3005" s="10"/>
      <c r="AI3005" s="1"/>
      <c r="AJ3005" s="1"/>
      <c r="AK3005" s="1"/>
      <c r="AL3005" s="1"/>
      <c r="AM3005" s="1"/>
      <c r="AN3005" s="1"/>
      <c r="AO3005" s="1"/>
      <c r="AP3005" s="1"/>
      <c r="AQ3005" s="1"/>
      <c r="AR3005" s="1"/>
      <c r="AS3005" s="1"/>
      <c r="AT3005" s="1"/>
      <c r="AU3005" s="1"/>
      <c r="AV3005" s="1"/>
      <c r="AW3005" s="1"/>
      <c r="AX3005" s="1"/>
      <c r="AY3005" s="1"/>
      <c r="AZ3005" s="1"/>
      <c r="BA3005" s="1"/>
      <c r="BB3005" s="1"/>
      <c r="BC3005" s="1"/>
      <c r="BD3005" s="1"/>
      <c r="BE3005" s="1"/>
      <c r="BF3005" s="1"/>
      <c r="BG3005" s="1"/>
      <c r="BH3005" s="1"/>
      <c r="BI3005" s="1"/>
      <c r="BJ3005" s="1"/>
      <c r="BK3005" s="1"/>
      <c r="BL3005" s="1"/>
      <c r="BM3005" s="1"/>
      <c r="BN3005" s="1"/>
      <c r="BO3005" s="1"/>
      <c r="BP3005" s="1"/>
      <c r="BQ3005" s="1"/>
      <c r="BR3005" s="1"/>
      <c r="BS3005" s="1"/>
      <c r="BT3005" s="1"/>
      <c r="BU3005" s="1"/>
      <c r="BV3005" s="1"/>
      <c r="BW3005" s="1"/>
      <c r="BX3005" s="1"/>
      <c r="BY3005" s="1"/>
      <c r="BZ3005" s="1"/>
      <c r="CA3005" s="1"/>
      <c r="CB3005" s="1"/>
      <c r="CC3005" s="1"/>
      <c r="CD3005" s="1"/>
      <c r="CE3005" s="1"/>
      <c r="CF3005" s="1"/>
      <c r="CG3005" s="1"/>
      <c r="CH3005" s="1"/>
      <c r="CI3005" s="1"/>
      <c r="CJ3005" s="1"/>
      <c r="CK3005" s="1"/>
      <c r="CL3005" s="1"/>
      <c r="CM3005" s="1"/>
      <c r="CN3005" s="1"/>
      <c r="CO3005" s="1"/>
      <c r="CP3005" s="1"/>
      <c r="CQ3005" s="1"/>
      <c r="CR3005" s="1"/>
      <c r="CS3005" s="1"/>
      <c r="CT3005" s="1"/>
      <c r="CU3005" s="1"/>
      <c r="CV3005" s="1"/>
      <c r="CW3005" s="1"/>
      <c r="CX3005" s="1"/>
      <c r="CY3005" s="1"/>
      <c r="CZ3005" s="1"/>
      <c r="DA3005" s="1"/>
      <c r="DB3005" s="1"/>
      <c r="DC3005" s="1"/>
      <c r="DD3005" s="1"/>
      <c r="DE3005" s="1"/>
      <c r="DF3005" s="1"/>
      <c r="DG3005" s="1"/>
      <c r="DH3005" s="1"/>
      <c r="DI3005" s="1"/>
      <c r="DJ3005" s="1"/>
      <c r="DK3005" s="1"/>
      <c r="DL3005" s="1"/>
      <c r="DM3005" s="1"/>
      <c r="DN3005" s="1"/>
      <c r="DO3005" s="1"/>
      <c r="DP3005" s="1"/>
      <c r="DQ3005" s="1"/>
      <c r="DR3005" s="1"/>
      <c r="DS3005" s="1"/>
      <c r="DT3005" s="1"/>
      <c r="DU3005" s="1"/>
      <c r="DV3005" s="1"/>
      <c r="DW3005" s="1"/>
      <c r="DX3005" s="1"/>
      <c r="DY3005" s="1"/>
      <c r="DZ3005" s="1"/>
      <c r="EA3005" s="1"/>
      <c r="EB3005" s="1"/>
      <c r="EC3005" s="1"/>
      <c r="ED3005" s="1"/>
      <c r="EE3005" s="1"/>
      <c r="EF3005" s="1"/>
      <c r="EG3005" s="1"/>
      <c r="EH3005" s="1"/>
      <c r="EI3005" s="1"/>
      <c r="EJ3005" s="1"/>
      <c r="EK3005" s="1"/>
      <c r="EL3005" s="1"/>
      <c r="EM3005" s="1"/>
      <c r="EN3005" s="1"/>
      <c r="EO3005" s="1"/>
      <c r="EP3005" s="1"/>
      <c r="EQ3005" s="1"/>
      <c r="ER3005" s="1"/>
      <c r="ES3005" s="1"/>
      <c r="ET3005" s="1"/>
      <c r="EU3005" s="1"/>
      <c r="EV3005" s="1"/>
      <c r="EW3005" s="1"/>
      <c r="EX3005" s="1"/>
    </row>
    <row r="3006" spans="1:154" x14ac:dyDescent="0.15">
      <c r="A3006" s="35"/>
      <c r="B3006" s="15"/>
      <c r="C3006" s="7"/>
      <c r="D3006" s="13"/>
      <c r="E3006" s="14"/>
      <c r="F3006" s="14"/>
      <c r="G3006" s="14"/>
      <c r="H3006" s="14"/>
      <c r="I3006" s="13"/>
      <c r="J3006" s="5"/>
      <c r="K3006" s="2"/>
      <c r="L3006" s="17"/>
      <c r="M3006" s="12"/>
      <c r="N3006" s="12"/>
      <c r="O3006" s="17"/>
      <c r="P3006" s="14"/>
      <c r="Q3006" s="14"/>
      <c r="R3006" s="14"/>
      <c r="S3006" s="20"/>
      <c r="T3006" s="14"/>
      <c r="U3006" s="4"/>
      <c r="V3006" s="5"/>
      <c r="W3006" s="10"/>
      <c r="X3006" s="10"/>
      <c r="Y3006" s="27"/>
      <c r="Z3006" s="3"/>
      <c r="AA3006" s="1"/>
      <c r="AB3006" s="10"/>
      <c r="AC3006" s="3"/>
      <c r="AD3006" s="3"/>
      <c r="AE3006" s="3"/>
      <c r="AF3006" s="10"/>
      <c r="AG3006" s="11"/>
      <c r="AH3006" s="10"/>
      <c r="AI3006" s="1"/>
      <c r="AJ3006" s="1"/>
      <c r="AK3006" s="1"/>
      <c r="AL3006" s="1"/>
      <c r="AM3006" s="1"/>
      <c r="AN3006" s="1"/>
      <c r="AO3006" s="1"/>
      <c r="AP3006" s="1"/>
      <c r="AQ3006" s="1"/>
      <c r="AR3006" s="1"/>
      <c r="AS3006" s="1"/>
      <c r="AT3006" s="1"/>
      <c r="AU3006" s="1"/>
      <c r="AV3006" s="1"/>
      <c r="AW3006" s="1"/>
      <c r="AX3006" s="1"/>
      <c r="AY3006" s="1"/>
      <c r="AZ3006" s="1"/>
      <c r="BA3006" s="1"/>
      <c r="BB3006" s="1"/>
      <c r="BC3006" s="1"/>
      <c r="BD3006" s="1"/>
      <c r="BE3006" s="1"/>
      <c r="BF3006" s="1"/>
      <c r="BG3006" s="1"/>
      <c r="BH3006" s="1"/>
      <c r="BI3006" s="1"/>
      <c r="BJ3006" s="1"/>
      <c r="BK3006" s="1"/>
      <c r="BL3006" s="1"/>
      <c r="BM3006" s="1"/>
      <c r="BN3006" s="1"/>
      <c r="BO3006" s="1"/>
      <c r="BP3006" s="1"/>
      <c r="BQ3006" s="1"/>
      <c r="BR3006" s="1"/>
      <c r="BS3006" s="1"/>
      <c r="BT3006" s="1"/>
      <c r="BU3006" s="1"/>
      <c r="BV3006" s="1"/>
      <c r="BW3006" s="1"/>
      <c r="BX3006" s="1"/>
      <c r="BY3006" s="1"/>
      <c r="BZ3006" s="1"/>
      <c r="CA3006" s="1"/>
      <c r="CB3006" s="1"/>
      <c r="CC3006" s="1"/>
      <c r="CD3006" s="1"/>
      <c r="CE3006" s="1"/>
      <c r="CF3006" s="1"/>
      <c r="CG3006" s="1"/>
      <c r="CH3006" s="1"/>
      <c r="CI3006" s="1"/>
      <c r="CJ3006" s="1"/>
      <c r="CK3006" s="1"/>
      <c r="CL3006" s="1"/>
      <c r="CM3006" s="1"/>
      <c r="CN3006" s="1"/>
      <c r="CO3006" s="1"/>
      <c r="CP3006" s="1"/>
      <c r="CQ3006" s="1"/>
      <c r="CR3006" s="1"/>
      <c r="CS3006" s="1"/>
      <c r="CT3006" s="1"/>
      <c r="CU3006" s="1"/>
      <c r="CV3006" s="1"/>
      <c r="CW3006" s="1"/>
      <c r="CX3006" s="1"/>
      <c r="CY3006" s="1"/>
      <c r="CZ3006" s="1"/>
      <c r="DA3006" s="1"/>
      <c r="DB3006" s="1"/>
      <c r="DC3006" s="1"/>
      <c r="DD3006" s="1"/>
      <c r="DE3006" s="1"/>
      <c r="DF3006" s="1"/>
      <c r="DG3006" s="1"/>
      <c r="DH3006" s="1"/>
      <c r="DI3006" s="1"/>
      <c r="DJ3006" s="1"/>
      <c r="DK3006" s="1"/>
      <c r="DL3006" s="1"/>
      <c r="DM3006" s="1"/>
      <c r="DN3006" s="1"/>
      <c r="DO3006" s="1"/>
      <c r="DP3006" s="1"/>
      <c r="DQ3006" s="1"/>
      <c r="DR3006" s="1"/>
      <c r="DS3006" s="1"/>
      <c r="DT3006" s="1"/>
      <c r="DU3006" s="1"/>
      <c r="DV3006" s="1"/>
      <c r="DW3006" s="1"/>
      <c r="DX3006" s="1"/>
      <c r="DY3006" s="1"/>
      <c r="DZ3006" s="1"/>
      <c r="EA3006" s="1"/>
      <c r="EB3006" s="1"/>
      <c r="EC3006" s="1"/>
      <c r="ED3006" s="1"/>
      <c r="EE3006" s="1"/>
      <c r="EF3006" s="1"/>
      <c r="EG3006" s="1"/>
      <c r="EH3006" s="1"/>
      <c r="EI3006" s="1"/>
      <c r="EJ3006" s="1"/>
      <c r="EK3006" s="1"/>
      <c r="EL3006" s="1"/>
      <c r="EM3006" s="1"/>
      <c r="EN3006" s="1"/>
      <c r="EO3006" s="1"/>
      <c r="EP3006" s="1"/>
      <c r="EQ3006" s="1"/>
      <c r="ER3006" s="1"/>
      <c r="ES3006" s="1"/>
      <c r="ET3006" s="1"/>
      <c r="EU3006" s="1"/>
      <c r="EV3006" s="1"/>
      <c r="EW3006" s="1"/>
      <c r="EX3006" s="1"/>
    </row>
    <row r="3007" spans="1:154" x14ac:dyDescent="0.15">
      <c r="A3007" s="35"/>
      <c r="B3007" s="15"/>
      <c r="C3007" s="7"/>
      <c r="D3007" s="13"/>
      <c r="E3007" s="14"/>
      <c r="F3007" s="14"/>
      <c r="G3007" s="14"/>
      <c r="H3007" s="14"/>
      <c r="I3007" s="13"/>
      <c r="J3007" s="5"/>
      <c r="K3007" s="2"/>
      <c r="L3007" s="17"/>
      <c r="M3007" s="12"/>
      <c r="N3007" s="12"/>
      <c r="O3007" s="17"/>
      <c r="P3007" s="14"/>
      <c r="Q3007" s="14"/>
      <c r="R3007" s="14"/>
      <c r="S3007" s="20"/>
      <c r="T3007" s="14"/>
      <c r="U3007" s="4"/>
      <c r="V3007" s="5"/>
      <c r="W3007" s="10"/>
      <c r="X3007" s="10"/>
      <c r="Y3007" s="27"/>
      <c r="Z3007" s="3"/>
      <c r="AA3007" s="1"/>
      <c r="AB3007" s="10"/>
      <c r="AC3007" s="3"/>
      <c r="AD3007" s="3"/>
      <c r="AE3007" s="3"/>
      <c r="AF3007" s="10"/>
      <c r="AG3007" s="11"/>
      <c r="AH3007" s="10"/>
      <c r="AI3007" s="1"/>
      <c r="AJ3007" s="1"/>
      <c r="AK3007" s="1"/>
      <c r="AL3007" s="1"/>
      <c r="AM3007" s="1"/>
      <c r="AN3007" s="1"/>
      <c r="AO3007" s="1"/>
      <c r="AP3007" s="1"/>
      <c r="AQ3007" s="1"/>
      <c r="AR3007" s="1"/>
      <c r="AS3007" s="1"/>
      <c r="AT3007" s="1"/>
      <c r="AU3007" s="1"/>
      <c r="AV3007" s="1"/>
      <c r="AW3007" s="1"/>
      <c r="AX3007" s="1"/>
      <c r="AY3007" s="1"/>
      <c r="AZ3007" s="1"/>
      <c r="BA3007" s="1"/>
      <c r="BB3007" s="1"/>
      <c r="BC3007" s="1"/>
      <c r="BD3007" s="1"/>
      <c r="BE3007" s="1"/>
      <c r="BF3007" s="1"/>
      <c r="BG3007" s="1"/>
      <c r="BH3007" s="1"/>
      <c r="BI3007" s="1"/>
      <c r="BJ3007" s="1"/>
      <c r="BK3007" s="1"/>
      <c r="BL3007" s="1"/>
      <c r="BM3007" s="1"/>
      <c r="BN3007" s="1"/>
      <c r="BO3007" s="1"/>
      <c r="BP3007" s="1"/>
      <c r="BQ3007" s="1"/>
      <c r="BR3007" s="1"/>
      <c r="BS3007" s="1"/>
      <c r="BT3007" s="1"/>
      <c r="BU3007" s="1"/>
      <c r="BV3007" s="1"/>
      <c r="BW3007" s="1"/>
      <c r="BX3007" s="1"/>
      <c r="BY3007" s="1"/>
      <c r="BZ3007" s="1"/>
      <c r="CA3007" s="1"/>
      <c r="CB3007" s="1"/>
      <c r="CC3007" s="1"/>
      <c r="CD3007" s="1"/>
      <c r="CE3007" s="1"/>
      <c r="CF3007" s="1"/>
      <c r="CG3007" s="1"/>
      <c r="CH3007" s="1"/>
      <c r="CI3007" s="1"/>
      <c r="CJ3007" s="1"/>
      <c r="CK3007" s="1"/>
      <c r="CL3007" s="1"/>
      <c r="CM3007" s="1"/>
      <c r="CN3007" s="1"/>
      <c r="CO3007" s="1"/>
      <c r="CP3007" s="1"/>
      <c r="CQ3007" s="1"/>
      <c r="CR3007" s="1"/>
      <c r="CS3007" s="1"/>
      <c r="CT3007" s="1"/>
      <c r="CU3007" s="1"/>
      <c r="CV3007" s="1"/>
      <c r="CW3007" s="1"/>
      <c r="CX3007" s="1"/>
      <c r="CY3007" s="1"/>
      <c r="CZ3007" s="1"/>
      <c r="DA3007" s="1"/>
      <c r="DB3007" s="1"/>
      <c r="DC3007" s="1"/>
      <c r="DD3007" s="1"/>
      <c r="DE3007" s="1"/>
      <c r="DF3007" s="1"/>
      <c r="DG3007" s="1"/>
      <c r="DH3007" s="1"/>
      <c r="DI3007" s="1"/>
      <c r="DJ3007" s="1"/>
      <c r="DK3007" s="1"/>
      <c r="DL3007" s="1"/>
      <c r="DM3007" s="1"/>
      <c r="DN3007" s="1"/>
      <c r="DO3007" s="1"/>
      <c r="DP3007" s="1"/>
      <c r="DQ3007" s="1"/>
      <c r="DR3007" s="1"/>
      <c r="DS3007" s="1"/>
      <c r="DT3007" s="1"/>
      <c r="DU3007" s="1"/>
      <c r="DV3007" s="1"/>
      <c r="DW3007" s="1"/>
      <c r="DX3007" s="1"/>
      <c r="DY3007" s="1"/>
      <c r="DZ3007" s="1"/>
      <c r="EA3007" s="1"/>
      <c r="EB3007" s="1"/>
      <c r="EC3007" s="1"/>
      <c r="ED3007" s="1"/>
      <c r="EE3007" s="1"/>
      <c r="EF3007" s="1"/>
      <c r="EG3007" s="1"/>
      <c r="EH3007" s="1"/>
      <c r="EI3007" s="1"/>
      <c r="EJ3007" s="1"/>
      <c r="EK3007" s="1"/>
      <c r="EL3007" s="1"/>
      <c r="EM3007" s="1"/>
      <c r="EN3007" s="1"/>
      <c r="EO3007" s="1"/>
      <c r="EP3007" s="1"/>
      <c r="EQ3007" s="1"/>
      <c r="ER3007" s="1"/>
      <c r="ES3007" s="1"/>
      <c r="ET3007" s="1"/>
      <c r="EU3007" s="1"/>
      <c r="EV3007" s="1"/>
      <c r="EW3007" s="1"/>
      <c r="EX3007" s="1"/>
    </row>
    <row r="3008" spans="1:154" x14ac:dyDescent="0.15">
      <c r="A3008" s="35"/>
      <c r="B3008" s="15"/>
      <c r="C3008" s="7"/>
      <c r="D3008" s="13"/>
      <c r="E3008" s="14"/>
      <c r="F3008" s="14"/>
      <c r="G3008" s="14"/>
      <c r="H3008" s="14"/>
      <c r="I3008" s="13"/>
      <c r="J3008" s="5"/>
      <c r="K3008" s="2"/>
      <c r="L3008" s="17"/>
      <c r="M3008" s="12"/>
      <c r="N3008" s="12"/>
      <c r="O3008" s="17"/>
      <c r="P3008" s="14"/>
      <c r="Q3008" s="14"/>
      <c r="R3008" s="14"/>
      <c r="S3008" s="20"/>
      <c r="T3008" s="14"/>
      <c r="U3008" s="4"/>
      <c r="V3008" s="5"/>
      <c r="W3008" s="10"/>
      <c r="X3008" s="10"/>
      <c r="Y3008" s="27"/>
      <c r="Z3008" s="3"/>
      <c r="AA3008" s="1"/>
      <c r="AB3008" s="10"/>
      <c r="AC3008" s="3"/>
      <c r="AD3008" s="3"/>
      <c r="AE3008" s="3"/>
      <c r="AF3008" s="10"/>
      <c r="AG3008" s="11"/>
      <c r="AH3008" s="10"/>
      <c r="AI3008" s="1"/>
      <c r="AJ3008" s="1"/>
      <c r="AK3008" s="1"/>
      <c r="AL3008" s="1"/>
      <c r="AM3008" s="1"/>
      <c r="AN3008" s="1"/>
      <c r="AO3008" s="1"/>
      <c r="AP3008" s="1"/>
      <c r="AQ3008" s="1"/>
      <c r="AR3008" s="1"/>
      <c r="AS3008" s="1"/>
      <c r="AT3008" s="1"/>
      <c r="AU3008" s="1"/>
      <c r="AV3008" s="1"/>
      <c r="AW3008" s="1"/>
      <c r="AX3008" s="1"/>
      <c r="AY3008" s="1"/>
      <c r="AZ3008" s="1"/>
      <c r="BA3008" s="1"/>
      <c r="BB3008" s="1"/>
      <c r="BC3008" s="1"/>
      <c r="BD3008" s="1"/>
      <c r="BE3008" s="1"/>
      <c r="BF3008" s="1"/>
      <c r="BG3008" s="1"/>
      <c r="BH3008" s="1"/>
      <c r="BI3008" s="1"/>
      <c r="BJ3008" s="1"/>
      <c r="BK3008" s="1"/>
      <c r="BL3008" s="1"/>
      <c r="BM3008" s="1"/>
      <c r="BN3008" s="1"/>
      <c r="BO3008" s="1"/>
      <c r="BP3008" s="1"/>
      <c r="BQ3008" s="1"/>
      <c r="BR3008" s="1"/>
      <c r="BS3008" s="1"/>
      <c r="BT3008" s="1"/>
      <c r="BU3008" s="1"/>
      <c r="BV3008" s="1"/>
      <c r="BW3008" s="1"/>
      <c r="BX3008" s="1"/>
      <c r="BY3008" s="1"/>
      <c r="BZ3008" s="1"/>
      <c r="CA3008" s="1"/>
      <c r="CB3008" s="1"/>
      <c r="CC3008" s="1"/>
      <c r="CD3008" s="1"/>
      <c r="CE3008" s="1"/>
      <c r="CF3008" s="1"/>
      <c r="CG3008" s="1"/>
      <c r="CH3008" s="1"/>
      <c r="CI3008" s="1"/>
      <c r="CJ3008" s="1"/>
      <c r="CK3008" s="1"/>
      <c r="CL3008" s="1"/>
      <c r="CM3008" s="1"/>
      <c r="CN3008" s="1"/>
      <c r="CO3008" s="1"/>
      <c r="CP3008" s="1"/>
      <c r="CQ3008" s="1"/>
      <c r="CR3008" s="1"/>
      <c r="CS3008" s="1"/>
      <c r="CT3008" s="1"/>
      <c r="CU3008" s="1"/>
      <c r="CV3008" s="1"/>
      <c r="CW3008" s="1"/>
      <c r="CX3008" s="1"/>
      <c r="CY3008" s="1"/>
      <c r="CZ3008" s="1"/>
      <c r="DA3008" s="1"/>
      <c r="DB3008" s="1"/>
      <c r="DC3008" s="1"/>
      <c r="DD3008" s="1"/>
      <c r="DE3008" s="1"/>
      <c r="DF3008" s="1"/>
      <c r="DG3008" s="1"/>
      <c r="DH3008" s="1"/>
      <c r="DI3008" s="1"/>
      <c r="DJ3008" s="1"/>
      <c r="DK3008" s="1"/>
      <c r="DL3008" s="1"/>
      <c r="DM3008" s="1"/>
      <c r="DN3008" s="1"/>
      <c r="DO3008" s="1"/>
      <c r="DP3008" s="1"/>
      <c r="DQ3008" s="1"/>
      <c r="DR3008" s="1"/>
      <c r="DS3008" s="1"/>
      <c r="DT3008" s="1"/>
      <c r="DU3008" s="1"/>
      <c r="DV3008" s="1"/>
      <c r="DW3008" s="1"/>
      <c r="DX3008" s="1"/>
      <c r="DY3008" s="1"/>
      <c r="DZ3008" s="1"/>
      <c r="EA3008" s="1"/>
      <c r="EB3008" s="1"/>
      <c r="EC3008" s="1"/>
      <c r="ED3008" s="1"/>
      <c r="EE3008" s="1"/>
      <c r="EF3008" s="1"/>
      <c r="EG3008" s="1"/>
      <c r="EH3008" s="1"/>
      <c r="EI3008" s="1"/>
      <c r="EJ3008" s="1"/>
      <c r="EK3008" s="1"/>
      <c r="EL3008" s="1"/>
      <c r="EM3008" s="1"/>
      <c r="EN3008" s="1"/>
      <c r="EO3008" s="1"/>
      <c r="EP3008" s="1"/>
      <c r="EQ3008" s="1"/>
      <c r="ER3008" s="1"/>
      <c r="ES3008" s="1"/>
      <c r="ET3008" s="1"/>
      <c r="EU3008" s="1"/>
      <c r="EV3008" s="1"/>
      <c r="EW3008" s="1"/>
      <c r="EX3008" s="1"/>
    </row>
    <row r="3009" spans="1:154" x14ac:dyDescent="0.15">
      <c r="A3009" s="35"/>
      <c r="B3009" s="15"/>
      <c r="C3009" s="7"/>
      <c r="D3009" s="13"/>
      <c r="E3009" s="14"/>
      <c r="F3009" s="14"/>
      <c r="G3009" s="14"/>
      <c r="H3009" s="14"/>
      <c r="I3009" s="13"/>
      <c r="J3009" s="5"/>
      <c r="K3009" s="2"/>
      <c r="L3009" s="17"/>
      <c r="M3009" s="12"/>
      <c r="N3009" s="12"/>
      <c r="O3009" s="17"/>
      <c r="P3009" s="14"/>
      <c r="Q3009" s="14"/>
      <c r="R3009" s="14"/>
      <c r="S3009" s="20"/>
      <c r="T3009" s="14"/>
      <c r="U3009" s="4"/>
      <c r="V3009" s="5"/>
      <c r="W3009" s="10"/>
      <c r="X3009" s="10"/>
      <c r="Y3009" s="27"/>
      <c r="Z3009" s="3"/>
      <c r="AA3009" s="1"/>
      <c r="AB3009" s="10"/>
      <c r="AC3009" s="3"/>
      <c r="AD3009" s="3"/>
      <c r="AE3009" s="3"/>
      <c r="AF3009" s="10"/>
      <c r="AG3009" s="11"/>
      <c r="AH3009" s="10"/>
      <c r="AI3009" s="1"/>
      <c r="AJ3009" s="1"/>
      <c r="AK3009" s="1"/>
      <c r="AL3009" s="1"/>
      <c r="AM3009" s="1"/>
      <c r="AN3009" s="1"/>
      <c r="AO3009" s="1"/>
      <c r="AP3009" s="1"/>
      <c r="AQ3009" s="1"/>
      <c r="AR3009" s="1"/>
      <c r="AS3009" s="1"/>
      <c r="AT3009" s="1"/>
      <c r="AU3009" s="1"/>
      <c r="AV3009" s="1"/>
      <c r="AW3009" s="1"/>
      <c r="AX3009" s="1"/>
      <c r="AY3009" s="1"/>
      <c r="AZ3009" s="1"/>
      <c r="BA3009" s="1"/>
      <c r="BB3009" s="1"/>
      <c r="BC3009" s="1"/>
      <c r="BD3009" s="1"/>
      <c r="BE3009" s="1"/>
      <c r="BF3009" s="1"/>
      <c r="BG3009" s="1"/>
      <c r="BH3009" s="1"/>
      <c r="BI3009" s="1"/>
      <c r="BJ3009" s="1"/>
      <c r="BK3009" s="1"/>
      <c r="BL3009" s="1"/>
      <c r="BM3009" s="1"/>
      <c r="BN3009" s="1"/>
      <c r="BO3009" s="1"/>
      <c r="BP3009" s="1"/>
      <c r="BQ3009" s="1"/>
      <c r="BR3009" s="1"/>
      <c r="BS3009" s="1"/>
      <c r="BT3009" s="1"/>
      <c r="BU3009" s="1"/>
      <c r="BV3009" s="1"/>
      <c r="BW3009" s="1"/>
      <c r="BX3009" s="1"/>
      <c r="BY3009" s="1"/>
      <c r="BZ3009" s="1"/>
      <c r="CA3009" s="1"/>
      <c r="CB3009" s="1"/>
      <c r="CC3009" s="1"/>
      <c r="CD3009" s="1"/>
      <c r="CE3009" s="1"/>
      <c r="CF3009" s="1"/>
      <c r="CG3009" s="1"/>
      <c r="CH3009" s="1"/>
      <c r="CI3009" s="1"/>
      <c r="CJ3009" s="1"/>
      <c r="CK3009" s="1"/>
      <c r="CL3009" s="1"/>
      <c r="CM3009" s="1"/>
      <c r="CN3009" s="1"/>
      <c r="CO3009" s="1"/>
      <c r="CP3009" s="1"/>
      <c r="CQ3009" s="1"/>
      <c r="CR3009" s="1"/>
      <c r="CS3009" s="1"/>
      <c r="CT3009" s="1"/>
      <c r="CU3009" s="1"/>
      <c r="CV3009" s="1"/>
      <c r="CW3009" s="1"/>
      <c r="CX3009" s="1"/>
      <c r="CY3009" s="1"/>
      <c r="CZ3009" s="1"/>
      <c r="DA3009" s="1"/>
      <c r="DB3009" s="1"/>
      <c r="DC3009" s="1"/>
      <c r="DD3009" s="1"/>
      <c r="DE3009" s="1"/>
      <c r="DF3009" s="1"/>
      <c r="DG3009" s="1"/>
      <c r="DH3009" s="1"/>
      <c r="DI3009" s="1"/>
      <c r="DJ3009" s="1"/>
      <c r="DK3009" s="1"/>
      <c r="DL3009" s="1"/>
      <c r="DM3009" s="1"/>
      <c r="DN3009" s="1"/>
      <c r="DO3009" s="1"/>
      <c r="DP3009" s="1"/>
      <c r="DQ3009" s="1"/>
      <c r="DR3009" s="1"/>
      <c r="DS3009" s="1"/>
      <c r="DT3009" s="1"/>
      <c r="DU3009" s="1"/>
      <c r="DV3009" s="1"/>
      <c r="DW3009" s="1"/>
      <c r="DX3009" s="1"/>
      <c r="DY3009" s="1"/>
      <c r="DZ3009" s="1"/>
      <c r="EA3009" s="1"/>
      <c r="EB3009" s="1"/>
      <c r="EC3009" s="1"/>
      <c r="ED3009" s="1"/>
      <c r="EE3009" s="1"/>
      <c r="EF3009" s="1"/>
      <c r="EG3009" s="1"/>
      <c r="EH3009" s="1"/>
      <c r="EI3009" s="1"/>
      <c r="EJ3009" s="1"/>
      <c r="EK3009" s="1"/>
      <c r="EL3009" s="1"/>
      <c r="EM3009" s="1"/>
      <c r="EN3009" s="1"/>
      <c r="EO3009" s="1"/>
      <c r="EP3009" s="1"/>
      <c r="EQ3009" s="1"/>
      <c r="ER3009" s="1"/>
      <c r="ES3009" s="1"/>
      <c r="ET3009" s="1"/>
      <c r="EU3009" s="1"/>
      <c r="EV3009" s="1"/>
      <c r="EW3009" s="1"/>
      <c r="EX3009" s="1"/>
    </row>
    <row r="3010" spans="1:154" x14ac:dyDescent="0.15">
      <c r="A3010" s="35"/>
      <c r="B3010" s="15"/>
      <c r="C3010" s="7"/>
      <c r="D3010" s="13"/>
      <c r="E3010" s="14"/>
      <c r="F3010" s="14"/>
      <c r="G3010" s="14"/>
      <c r="H3010" s="14"/>
      <c r="I3010" s="13"/>
      <c r="J3010" s="5"/>
      <c r="K3010" s="2"/>
      <c r="L3010" s="17"/>
      <c r="M3010" s="12"/>
      <c r="N3010" s="12"/>
      <c r="O3010" s="17"/>
      <c r="P3010" s="14"/>
      <c r="Q3010" s="14"/>
      <c r="R3010" s="14"/>
      <c r="S3010" s="20"/>
      <c r="T3010" s="14"/>
      <c r="U3010" s="4"/>
      <c r="V3010" s="5"/>
      <c r="W3010" s="10"/>
      <c r="X3010" s="10"/>
      <c r="Y3010" s="27"/>
      <c r="Z3010" s="3"/>
      <c r="AA3010" s="1"/>
      <c r="AB3010" s="10"/>
      <c r="AC3010" s="3"/>
      <c r="AD3010" s="3"/>
      <c r="AE3010" s="3"/>
      <c r="AF3010" s="10"/>
      <c r="AG3010" s="11"/>
      <c r="AH3010" s="10"/>
      <c r="AI3010" s="1"/>
      <c r="AJ3010" s="1"/>
      <c r="AK3010" s="1"/>
      <c r="AL3010" s="1"/>
      <c r="AM3010" s="1"/>
      <c r="AN3010" s="1"/>
      <c r="AO3010" s="1"/>
      <c r="AP3010" s="1"/>
      <c r="AQ3010" s="1"/>
      <c r="AR3010" s="1"/>
      <c r="AS3010" s="1"/>
      <c r="AT3010" s="1"/>
      <c r="AU3010" s="1"/>
      <c r="AV3010" s="1"/>
      <c r="AW3010" s="1"/>
      <c r="AX3010" s="1"/>
      <c r="AY3010" s="1"/>
      <c r="AZ3010" s="1"/>
      <c r="BA3010" s="1"/>
      <c r="BB3010" s="1"/>
      <c r="BC3010" s="1"/>
      <c r="BD3010" s="1"/>
      <c r="BE3010" s="1"/>
      <c r="BF3010" s="1"/>
      <c r="BG3010" s="1"/>
      <c r="BH3010" s="1"/>
      <c r="BI3010" s="1"/>
      <c r="BJ3010" s="1"/>
      <c r="BK3010" s="1"/>
      <c r="BL3010" s="1"/>
      <c r="BM3010" s="1"/>
      <c r="BN3010" s="1"/>
      <c r="BO3010" s="1"/>
      <c r="BP3010" s="1"/>
      <c r="BQ3010" s="1"/>
      <c r="BR3010" s="1"/>
      <c r="BS3010" s="1"/>
      <c r="BT3010" s="1"/>
      <c r="BU3010" s="1"/>
      <c r="BV3010" s="1"/>
      <c r="BW3010" s="1"/>
      <c r="BX3010" s="1"/>
      <c r="BY3010" s="1"/>
      <c r="BZ3010" s="1"/>
      <c r="CA3010" s="1"/>
      <c r="CB3010" s="1"/>
      <c r="CC3010" s="1"/>
      <c r="CD3010" s="1"/>
      <c r="CE3010" s="1"/>
      <c r="CF3010" s="1"/>
      <c r="CG3010" s="1"/>
      <c r="CH3010" s="1"/>
      <c r="CI3010" s="1"/>
      <c r="CJ3010" s="1"/>
      <c r="CK3010" s="1"/>
      <c r="CL3010" s="1"/>
      <c r="CM3010" s="1"/>
      <c r="CN3010" s="1"/>
      <c r="CO3010" s="1"/>
      <c r="CP3010" s="1"/>
      <c r="CQ3010" s="1"/>
      <c r="CR3010" s="1"/>
      <c r="CS3010" s="1"/>
      <c r="CT3010" s="1"/>
      <c r="CU3010" s="1"/>
      <c r="CV3010" s="1"/>
      <c r="CW3010" s="1"/>
      <c r="CX3010" s="1"/>
      <c r="CY3010" s="1"/>
      <c r="CZ3010" s="1"/>
      <c r="DA3010" s="1"/>
      <c r="DB3010" s="1"/>
      <c r="DC3010" s="1"/>
      <c r="DD3010" s="1"/>
      <c r="DE3010" s="1"/>
      <c r="DF3010" s="1"/>
      <c r="DG3010" s="1"/>
      <c r="DH3010" s="1"/>
      <c r="DI3010" s="1"/>
      <c r="DJ3010" s="1"/>
      <c r="DK3010" s="1"/>
      <c r="DL3010" s="1"/>
      <c r="DM3010" s="1"/>
      <c r="DN3010" s="1"/>
      <c r="DO3010" s="1"/>
      <c r="DP3010" s="1"/>
      <c r="DQ3010" s="1"/>
      <c r="DR3010" s="1"/>
      <c r="DS3010" s="1"/>
      <c r="DT3010" s="1"/>
      <c r="DU3010" s="1"/>
      <c r="DV3010" s="1"/>
      <c r="DW3010" s="1"/>
      <c r="DX3010" s="1"/>
      <c r="DY3010" s="1"/>
      <c r="DZ3010" s="1"/>
      <c r="EA3010" s="1"/>
      <c r="EB3010" s="1"/>
      <c r="EC3010" s="1"/>
      <c r="ED3010" s="1"/>
      <c r="EE3010" s="1"/>
      <c r="EF3010" s="1"/>
      <c r="EG3010" s="1"/>
      <c r="EH3010" s="1"/>
      <c r="EI3010" s="1"/>
      <c r="EJ3010" s="1"/>
      <c r="EK3010" s="1"/>
      <c r="EL3010" s="1"/>
      <c r="EM3010" s="1"/>
      <c r="EN3010" s="1"/>
      <c r="EO3010" s="1"/>
      <c r="EP3010" s="1"/>
      <c r="EQ3010" s="1"/>
      <c r="ER3010" s="1"/>
      <c r="ES3010" s="1"/>
      <c r="ET3010" s="1"/>
      <c r="EU3010" s="1"/>
      <c r="EV3010" s="1"/>
      <c r="EW3010" s="1"/>
      <c r="EX3010" s="1"/>
    </row>
    <row r="3011" spans="1:154" x14ac:dyDescent="0.15">
      <c r="A3011" s="35"/>
      <c r="B3011" s="15"/>
      <c r="C3011" s="7"/>
      <c r="D3011" s="13"/>
      <c r="E3011" s="14"/>
      <c r="F3011" s="14"/>
      <c r="G3011" s="14"/>
      <c r="H3011" s="14"/>
      <c r="I3011" s="13"/>
      <c r="J3011" s="5"/>
      <c r="K3011" s="2"/>
      <c r="L3011" s="17"/>
      <c r="M3011" s="12"/>
      <c r="N3011" s="12"/>
      <c r="O3011" s="17"/>
      <c r="P3011" s="14"/>
      <c r="Q3011" s="14"/>
      <c r="R3011" s="14"/>
      <c r="S3011" s="20"/>
      <c r="T3011" s="14"/>
      <c r="U3011" s="4"/>
      <c r="V3011" s="5"/>
      <c r="W3011" s="10"/>
      <c r="X3011" s="10"/>
      <c r="Y3011" s="27"/>
      <c r="Z3011" s="3"/>
      <c r="AA3011" s="1"/>
      <c r="AB3011" s="10"/>
      <c r="AC3011" s="3"/>
      <c r="AD3011" s="3"/>
      <c r="AE3011" s="3"/>
      <c r="AF3011" s="10"/>
      <c r="AG3011" s="11"/>
      <c r="AH3011" s="10"/>
      <c r="AI3011" s="1"/>
      <c r="AJ3011" s="1"/>
      <c r="AK3011" s="1"/>
      <c r="AL3011" s="1"/>
      <c r="AM3011" s="1"/>
      <c r="AN3011" s="1"/>
      <c r="AO3011" s="1"/>
      <c r="AP3011" s="1"/>
      <c r="AQ3011" s="1"/>
      <c r="AR3011" s="1"/>
      <c r="AS3011" s="1"/>
      <c r="AT3011" s="1"/>
      <c r="AU3011" s="1"/>
      <c r="AV3011" s="1"/>
      <c r="AW3011" s="1"/>
      <c r="AX3011" s="1"/>
      <c r="AY3011" s="1"/>
      <c r="AZ3011" s="1"/>
      <c r="BA3011" s="1"/>
      <c r="BB3011" s="1"/>
      <c r="BC3011" s="1"/>
      <c r="BD3011" s="1"/>
      <c r="BE3011" s="1"/>
      <c r="BF3011" s="1"/>
      <c r="BG3011" s="1"/>
      <c r="BH3011" s="1"/>
      <c r="BI3011" s="1"/>
      <c r="BJ3011" s="1"/>
      <c r="BK3011" s="1"/>
      <c r="BL3011" s="1"/>
      <c r="BM3011" s="1"/>
      <c r="BN3011" s="1"/>
      <c r="BO3011" s="1"/>
      <c r="BP3011" s="1"/>
      <c r="BQ3011" s="1"/>
      <c r="BR3011" s="1"/>
      <c r="BS3011" s="1"/>
      <c r="BT3011" s="1"/>
      <c r="BU3011" s="1"/>
      <c r="BV3011" s="1"/>
      <c r="BW3011" s="1"/>
      <c r="BX3011" s="1"/>
      <c r="BY3011" s="1"/>
      <c r="BZ3011" s="1"/>
      <c r="CA3011" s="1"/>
      <c r="CB3011" s="1"/>
      <c r="CC3011" s="1"/>
      <c r="CD3011" s="1"/>
      <c r="CE3011" s="1"/>
      <c r="CF3011" s="1"/>
      <c r="CG3011" s="1"/>
      <c r="CH3011" s="1"/>
      <c r="CI3011" s="1"/>
      <c r="CJ3011" s="1"/>
      <c r="CK3011" s="1"/>
      <c r="CL3011" s="1"/>
      <c r="CM3011" s="1"/>
      <c r="CN3011" s="1"/>
      <c r="CO3011" s="1"/>
      <c r="CP3011" s="1"/>
      <c r="CQ3011" s="1"/>
      <c r="CR3011" s="1"/>
      <c r="CS3011" s="1"/>
      <c r="CT3011" s="1"/>
      <c r="CU3011" s="1"/>
      <c r="CV3011" s="1"/>
      <c r="CW3011" s="1"/>
      <c r="CX3011" s="1"/>
      <c r="CY3011" s="1"/>
      <c r="CZ3011" s="1"/>
      <c r="DA3011" s="1"/>
      <c r="DB3011" s="1"/>
      <c r="DC3011" s="1"/>
      <c r="DD3011" s="1"/>
      <c r="DE3011" s="1"/>
      <c r="DF3011" s="1"/>
      <c r="DG3011" s="1"/>
      <c r="DH3011" s="1"/>
      <c r="DI3011" s="1"/>
      <c r="DJ3011" s="1"/>
      <c r="DK3011" s="1"/>
      <c r="DL3011" s="1"/>
      <c r="DM3011" s="1"/>
      <c r="DN3011" s="1"/>
      <c r="DO3011" s="1"/>
      <c r="DP3011" s="1"/>
      <c r="DQ3011" s="1"/>
      <c r="DR3011" s="1"/>
      <c r="DS3011" s="1"/>
      <c r="DT3011" s="1"/>
      <c r="DU3011" s="1"/>
      <c r="DV3011" s="1"/>
      <c r="DW3011" s="1"/>
      <c r="DX3011" s="1"/>
      <c r="DY3011" s="1"/>
      <c r="DZ3011" s="1"/>
      <c r="EA3011" s="1"/>
      <c r="EB3011" s="1"/>
      <c r="EC3011" s="1"/>
      <c r="ED3011" s="1"/>
      <c r="EE3011" s="1"/>
      <c r="EF3011" s="1"/>
      <c r="EG3011" s="1"/>
      <c r="EH3011" s="1"/>
      <c r="EI3011" s="1"/>
      <c r="EJ3011" s="1"/>
      <c r="EK3011" s="1"/>
      <c r="EL3011" s="1"/>
      <c r="EM3011" s="1"/>
      <c r="EN3011" s="1"/>
      <c r="EO3011" s="1"/>
      <c r="EP3011" s="1"/>
      <c r="EQ3011" s="1"/>
      <c r="ER3011" s="1"/>
      <c r="ES3011" s="1"/>
      <c r="ET3011" s="1"/>
      <c r="EU3011" s="1"/>
      <c r="EV3011" s="1"/>
      <c r="EW3011" s="1"/>
      <c r="EX3011" s="1"/>
    </row>
    <row r="3012" spans="1:154" x14ac:dyDescent="0.15">
      <c r="A3012" s="35"/>
      <c r="B3012" s="15"/>
      <c r="C3012" s="7"/>
      <c r="D3012" s="13"/>
      <c r="E3012" s="14"/>
      <c r="F3012" s="14"/>
      <c r="G3012" s="14"/>
      <c r="H3012" s="14"/>
      <c r="I3012" s="13"/>
      <c r="J3012" s="5"/>
      <c r="K3012" s="2"/>
      <c r="L3012" s="17"/>
      <c r="M3012" s="12"/>
      <c r="N3012" s="12"/>
      <c r="O3012" s="17"/>
      <c r="P3012" s="14"/>
      <c r="Q3012" s="14"/>
      <c r="R3012" s="14"/>
      <c r="S3012" s="20"/>
      <c r="T3012" s="14"/>
      <c r="U3012" s="4"/>
      <c r="V3012" s="5"/>
      <c r="W3012" s="10"/>
      <c r="X3012" s="10"/>
      <c r="Y3012" s="27"/>
      <c r="Z3012" s="3"/>
      <c r="AA3012" s="1"/>
      <c r="AB3012" s="10"/>
      <c r="AC3012" s="3"/>
      <c r="AD3012" s="3"/>
      <c r="AE3012" s="3"/>
      <c r="AF3012" s="10"/>
      <c r="AG3012" s="11"/>
      <c r="AH3012" s="10"/>
      <c r="AI3012" s="1"/>
      <c r="AJ3012" s="1"/>
      <c r="AK3012" s="1"/>
      <c r="AL3012" s="1"/>
      <c r="AM3012" s="1"/>
      <c r="AN3012" s="1"/>
      <c r="AO3012" s="1"/>
      <c r="AP3012" s="1"/>
      <c r="AQ3012" s="1"/>
      <c r="AR3012" s="1"/>
      <c r="AS3012" s="1"/>
      <c r="AT3012" s="1"/>
      <c r="AU3012" s="1"/>
      <c r="AV3012" s="1"/>
      <c r="AW3012" s="1"/>
      <c r="AX3012" s="1"/>
      <c r="AY3012" s="1"/>
      <c r="AZ3012" s="1"/>
      <c r="BA3012" s="1"/>
      <c r="BB3012" s="1"/>
      <c r="BC3012" s="1"/>
      <c r="BD3012" s="1"/>
      <c r="BE3012" s="1"/>
      <c r="BF3012" s="1"/>
      <c r="BG3012" s="1"/>
      <c r="BH3012" s="1"/>
      <c r="BI3012" s="1"/>
      <c r="BJ3012" s="1"/>
      <c r="BK3012" s="1"/>
      <c r="BL3012" s="1"/>
      <c r="BM3012" s="1"/>
      <c r="BN3012" s="1"/>
      <c r="BO3012" s="1"/>
      <c r="BP3012" s="1"/>
      <c r="BQ3012" s="1"/>
      <c r="BR3012" s="1"/>
      <c r="BS3012" s="1"/>
      <c r="BT3012" s="1"/>
      <c r="BU3012" s="1"/>
      <c r="BV3012" s="1"/>
      <c r="BW3012" s="1"/>
      <c r="BX3012" s="1"/>
      <c r="BY3012" s="1"/>
      <c r="BZ3012" s="1"/>
      <c r="CA3012" s="1"/>
      <c r="CB3012" s="1"/>
      <c r="CC3012" s="1"/>
      <c r="CD3012" s="1"/>
      <c r="CE3012" s="1"/>
      <c r="CF3012" s="1"/>
      <c r="CG3012" s="1"/>
      <c r="CH3012" s="1"/>
      <c r="CI3012" s="1"/>
      <c r="CJ3012" s="1"/>
      <c r="CK3012" s="1"/>
      <c r="CL3012" s="1"/>
      <c r="CM3012" s="1"/>
      <c r="CN3012" s="1"/>
      <c r="CO3012" s="1"/>
      <c r="CP3012" s="1"/>
      <c r="CQ3012" s="1"/>
      <c r="CR3012" s="1"/>
      <c r="CS3012" s="1"/>
      <c r="CT3012" s="1"/>
      <c r="CU3012" s="1"/>
      <c r="CV3012" s="1"/>
      <c r="CW3012" s="1"/>
      <c r="CX3012" s="1"/>
      <c r="CY3012" s="1"/>
      <c r="CZ3012" s="1"/>
      <c r="DA3012" s="1"/>
      <c r="DB3012" s="1"/>
      <c r="DC3012" s="1"/>
      <c r="DD3012" s="1"/>
      <c r="DE3012" s="1"/>
      <c r="DF3012" s="1"/>
      <c r="DG3012" s="1"/>
      <c r="DH3012" s="1"/>
      <c r="DI3012" s="1"/>
      <c r="DJ3012" s="1"/>
      <c r="DK3012" s="1"/>
      <c r="DL3012" s="1"/>
      <c r="DM3012" s="1"/>
      <c r="DN3012" s="1"/>
      <c r="DO3012" s="1"/>
      <c r="DP3012" s="1"/>
      <c r="DQ3012" s="1"/>
      <c r="DR3012" s="1"/>
      <c r="DS3012" s="1"/>
      <c r="DT3012" s="1"/>
      <c r="DU3012" s="1"/>
      <c r="DV3012" s="1"/>
      <c r="DW3012" s="1"/>
      <c r="DX3012" s="1"/>
      <c r="DY3012" s="1"/>
      <c r="DZ3012" s="1"/>
      <c r="EA3012" s="1"/>
      <c r="EB3012" s="1"/>
      <c r="EC3012" s="1"/>
      <c r="ED3012" s="1"/>
      <c r="EE3012" s="1"/>
      <c r="EF3012" s="1"/>
      <c r="EG3012" s="1"/>
      <c r="EH3012" s="1"/>
      <c r="EI3012" s="1"/>
      <c r="EJ3012" s="1"/>
      <c r="EK3012" s="1"/>
      <c r="EL3012" s="1"/>
      <c r="EM3012" s="1"/>
      <c r="EN3012" s="1"/>
      <c r="EO3012" s="1"/>
      <c r="EP3012" s="1"/>
      <c r="EQ3012" s="1"/>
      <c r="ER3012" s="1"/>
      <c r="ES3012" s="1"/>
      <c r="ET3012" s="1"/>
      <c r="EU3012" s="1"/>
      <c r="EV3012" s="1"/>
      <c r="EW3012" s="1"/>
      <c r="EX3012" s="1"/>
    </row>
    <row r="3013" spans="1:154" x14ac:dyDescent="0.15">
      <c r="A3013" s="35"/>
      <c r="B3013" s="15"/>
      <c r="C3013" s="7"/>
      <c r="D3013" s="13"/>
      <c r="E3013" s="14"/>
      <c r="F3013" s="14"/>
      <c r="G3013" s="14"/>
      <c r="H3013" s="14"/>
      <c r="I3013" s="13"/>
      <c r="J3013" s="5"/>
      <c r="K3013" s="2"/>
      <c r="L3013" s="17"/>
      <c r="M3013" s="12"/>
      <c r="N3013" s="12"/>
      <c r="O3013" s="17"/>
      <c r="P3013" s="14"/>
      <c r="Q3013" s="14"/>
      <c r="R3013" s="14"/>
      <c r="S3013" s="20"/>
      <c r="T3013" s="14"/>
      <c r="U3013" s="4"/>
      <c r="V3013" s="5"/>
      <c r="W3013" s="10"/>
      <c r="X3013" s="10"/>
      <c r="Y3013" s="27"/>
      <c r="Z3013" s="3"/>
      <c r="AA3013" s="1"/>
      <c r="AB3013" s="10"/>
      <c r="AC3013" s="3"/>
      <c r="AD3013" s="3"/>
      <c r="AE3013" s="3"/>
      <c r="AF3013" s="10"/>
      <c r="AG3013" s="11"/>
      <c r="AH3013" s="10"/>
      <c r="AI3013" s="1"/>
      <c r="AJ3013" s="1"/>
      <c r="AK3013" s="1"/>
      <c r="AL3013" s="1"/>
      <c r="AM3013" s="1"/>
      <c r="AN3013" s="1"/>
      <c r="AO3013" s="1"/>
      <c r="AP3013" s="1"/>
      <c r="AQ3013" s="1"/>
      <c r="AR3013" s="1"/>
      <c r="AS3013" s="1"/>
      <c r="AT3013" s="1"/>
      <c r="AU3013" s="1"/>
      <c r="AV3013" s="1"/>
      <c r="AW3013" s="1"/>
      <c r="AX3013" s="1"/>
      <c r="AY3013" s="1"/>
      <c r="AZ3013" s="1"/>
      <c r="BA3013" s="1"/>
      <c r="BB3013" s="1"/>
      <c r="BC3013" s="1"/>
      <c r="BD3013" s="1"/>
      <c r="BE3013" s="1"/>
      <c r="BF3013" s="1"/>
      <c r="BG3013" s="1"/>
      <c r="BH3013" s="1"/>
      <c r="BI3013" s="1"/>
      <c r="BJ3013" s="1"/>
      <c r="BK3013" s="1"/>
      <c r="BL3013" s="1"/>
      <c r="BM3013" s="1"/>
      <c r="BN3013" s="1"/>
      <c r="BO3013" s="1"/>
      <c r="BP3013" s="1"/>
      <c r="BQ3013" s="1"/>
      <c r="BR3013" s="1"/>
      <c r="BS3013" s="1"/>
      <c r="BT3013" s="1"/>
      <c r="BU3013" s="1"/>
      <c r="BV3013" s="1"/>
      <c r="BW3013" s="1"/>
      <c r="BX3013" s="1"/>
      <c r="BY3013" s="1"/>
      <c r="BZ3013" s="1"/>
      <c r="CA3013" s="1"/>
      <c r="CB3013" s="1"/>
      <c r="CC3013" s="1"/>
      <c r="CD3013" s="1"/>
      <c r="CE3013" s="1"/>
      <c r="CF3013" s="1"/>
      <c r="CG3013" s="1"/>
      <c r="CH3013" s="1"/>
      <c r="CI3013" s="1"/>
      <c r="CJ3013" s="1"/>
      <c r="CK3013" s="1"/>
      <c r="CL3013" s="1"/>
      <c r="CM3013" s="1"/>
      <c r="CN3013" s="1"/>
      <c r="CO3013" s="1"/>
      <c r="CP3013" s="1"/>
      <c r="CQ3013" s="1"/>
      <c r="CR3013" s="1"/>
      <c r="CS3013" s="1"/>
      <c r="CT3013" s="1"/>
      <c r="CU3013" s="1"/>
      <c r="CV3013" s="1"/>
      <c r="CW3013" s="1"/>
      <c r="CX3013" s="1"/>
      <c r="CY3013" s="1"/>
      <c r="CZ3013" s="1"/>
      <c r="DA3013" s="1"/>
      <c r="DB3013" s="1"/>
      <c r="DC3013" s="1"/>
      <c r="DD3013" s="1"/>
      <c r="DE3013" s="1"/>
      <c r="DF3013" s="1"/>
      <c r="DG3013" s="1"/>
      <c r="DH3013" s="1"/>
      <c r="DI3013" s="1"/>
      <c r="DJ3013" s="1"/>
      <c r="DK3013" s="1"/>
      <c r="DL3013" s="1"/>
      <c r="DM3013" s="1"/>
      <c r="DN3013" s="1"/>
      <c r="DO3013" s="1"/>
      <c r="DP3013" s="1"/>
      <c r="DQ3013" s="1"/>
      <c r="DR3013" s="1"/>
      <c r="DS3013" s="1"/>
      <c r="DT3013" s="1"/>
      <c r="DU3013" s="1"/>
      <c r="DV3013" s="1"/>
      <c r="DW3013" s="1"/>
      <c r="DX3013" s="1"/>
      <c r="DY3013" s="1"/>
      <c r="DZ3013" s="1"/>
      <c r="EA3013" s="1"/>
      <c r="EB3013" s="1"/>
      <c r="EC3013" s="1"/>
      <c r="ED3013" s="1"/>
      <c r="EE3013" s="1"/>
      <c r="EF3013" s="1"/>
      <c r="EG3013" s="1"/>
      <c r="EH3013" s="1"/>
      <c r="EI3013" s="1"/>
      <c r="EJ3013" s="1"/>
      <c r="EK3013" s="1"/>
      <c r="EL3013" s="1"/>
      <c r="EM3013" s="1"/>
      <c r="EN3013" s="1"/>
      <c r="EO3013" s="1"/>
      <c r="EP3013" s="1"/>
      <c r="EQ3013" s="1"/>
      <c r="ER3013" s="1"/>
      <c r="ES3013" s="1"/>
      <c r="ET3013" s="1"/>
      <c r="EU3013" s="1"/>
      <c r="EV3013" s="1"/>
      <c r="EW3013" s="1"/>
      <c r="EX3013" s="1"/>
    </row>
    <row r="3014" spans="1:154" x14ac:dyDescent="0.15">
      <c r="A3014" s="35"/>
      <c r="B3014" s="15"/>
      <c r="C3014" s="7"/>
      <c r="D3014" s="13"/>
      <c r="E3014" s="14"/>
      <c r="F3014" s="14"/>
      <c r="G3014" s="14"/>
      <c r="H3014" s="14"/>
      <c r="I3014" s="13"/>
      <c r="J3014" s="5"/>
      <c r="K3014" s="2"/>
      <c r="L3014" s="17"/>
      <c r="M3014" s="12"/>
      <c r="N3014" s="12"/>
      <c r="O3014" s="17"/>
      <c r="P3014" s="14"/>
      <c r="Q3014" s="14"/>
      <c r="R3014" s="14"/>
      <c r="S3014" s="20"/>
      <c r="T3014" s="14"/>
      <c r="U3014" s="4"/>
      <c r="V3014" s="5"/>
      <c r="W3014" s="10"/>
      <c r="X3014" s="10"/>
      <c r="Y3014" s="27"/>
      <c r="Z3014" s="3"/>
      <c r="AA3014" s="1"/>
      <c r="AB3014" s="10"/>
      <c r="AC3014" s="3"/>
      <c r="AD3014" s="3"/>
      <c r="AE3014" s="3"/>
      <c r="AF3014" s="10"/>
      <c r="AG3014" s="11"/>
      <c r="AH3014" s="10"/>
      <c r="AI3014" s="1"/>
      <c r="AJ3014" s="1"/>
      <c r="AK3014" s="1"/>
      <c r="AL3014" s="1"/>
      <c r="AM3014" s="1"/>
      <c r="AN3014" s="1"/>
      <c r="AO3014" s="1"/>
      <c r="AP3014" s="1"/>
      <c r="AQ3014" s="1"/>
      <c r="AR3014" s="1"/>
      <c r="AS3014" s="1"/>
      <c r="AT3014" s="1"/>
      <c r="AU3014" s="1"/>
      <c r="AV3014" s="1"/>
      <c r="AW3014" s="1"/>
      <c r="AX3014" s="1"/>
      <c r="AY3014" s="1"/>
      <c r="AZ3014" s="1"/>
      <c r="BA3014" s="1"/>
      <c r="BB3014" s="1"/>
      <c r="BC3014" s="1"/>
      <c r="BD3014" s="1"/>
      <c r="BE3014" s="1"/>
      <c r="BF3014" s="1"/>
      <c r="BG3014" s="1"/>
      <c r="BH3014" s="1"/>
      <c r="BI3014" s="1"/>
      <c r="BJ3014" s="1"/>
      <c r="BK3014" s="1"/>
      <c r="BL3014" s="1"/>
      <c r="BM3014" s="1"/>
      <c r="BN3014" s="1"/>
      <c r="BO3014" s="1"/>
      <c r="BP3014" s="1"/>
      <c r="BQ3014" s="1"/>
      <c r="BR3014" s="1"/>
      <c r="BS3014" s="1"/>
      <c r="BT3014" s="1"/>
      <c r="BU3014" s="1"/>
      <c r="BV3014" s="1"/>
      <c r="BW3014" s="1"/>
      <c r="BX3014" s="1"/>
      <c r="BY3014" s="1"/>
      <c r="BZ3014" s="1"/>
      <c r="CA3014" s="1"/>
      <c r="CB3014" s="1"/>
      <c r="CC3014" s="1"/>
      <c r="CD3014" s="1"/>
      <c r="CE3014" s="1"/>
      <c r="CF3014" s="1"/>
      <c r="CG3014" s="1"/>
      <c r="CH3014" s="1"/>
      <c r="CI3014" s="1"/>
      <c r="CJ3014" s="1"/>
      <c r="CK3014" s="1"/>
      <c r="CL3014" s="1"/>
      <c r="CM3014" s="1"/>
      <c r="CN3014" s="1"/>
      <c r="CO3014" s="1"/>
      <c r="CP3014" s="1"/>
      <c r="CQ3014" s="1"/>
      <c r="CR3014" s="1"/>
      <c r="CS3014" s="1"/>
      <c r="CT3014" s="1"/>
      <c r="CU3014" s="1"/>
      <c r="CV3014" s="1"/>
      <c r="CW3014" s="1"/>
      <c r="CX3014" s="1"/>
      <c r="CY3014" s="1"/>
      <c r="CZ3014" s="1"/>
      <c r="DA3014" s="1"/>
      <c r="DB3014" s="1"/>
      <c r="DC3014" s="1"/>
      <c r="DD3014" s="1"/>
      <c r="DE3014" s="1"/>
      <c r="DF3014" s="1"/>
      <c r="DG3014" s="1"/>
      <c r="DH3014" s="1"/>
      <c r="DI3014" s="1"/>
      <c r="DJ3014" s="1"/>
      <c r="DK3014" s="1"/>
      <c r="DL3014" s="1"/>
      <c r="DM3014" s="1"/>
      <c r="DN3014" s="1"/>
      <c r="DO3014" s="1"/>
      <c r="DP3014" s="1"/>
      <c r="DQ3014" s="1"/>
      <c r="DR3014" s="1"/>
      <c r="DS3014" s="1"/>
      <c r="DT3014" s="1"/>
      <c r="DU3014" s="1"/>
      <c r="DV3014" s="1"/>
      <c r="DW3014" s="1"/>
      <c r="DX3014" s="1"/>
      <c r="DY3014" s="1"/>
      <c r="DZ3014" s="1"/>
      <c r="EA3014" s="1"/>
      <c r="EB3014" s="1"/>
      <c r="EC3014" s="1"/>
      <c r="ED3014" s="1"/>
      <c r="EE3014" s="1"/>
      <c r="EF3014" s="1"/>
      <c r="EG3014" s="1"/>
      <c r="EH3014" s="1"/>
      <c r="EI3014" s="1"/>
      <c r="EJ3014" s="1"/>
      <c r="EK3014" s="1"/>
      <c r="EL3014" s="1"/>
      <c r="EM3014" s="1"/>
      <c r="EN3014" s="1"/>
      <c r="EO3014" s="1"/>
      <c r="EP3014" s="1"/>
      <c r="EQ3014" s="1"/>
      <c r="ER3014" s="1"/>
      <c r="ES3014" s="1"/>
      <c r="ET3014" s="1"/>
      <c r="EU3014" s="1"/>
      <c r="EV3014" s="1"/>
      <c r="EW3014" s="1"/>
      <c r="EX3014" s="1"/>
    </row>
    <row r="3015" spans="1:154" x14ac:dyDescent="0.15">
      <c r="A3015" s="35"/>
      <c r="B3015" s="15"/>
      <c r="C3015" s="7"/>
      <c r="D3015" s="13"/>
      <c r="E3015" s="14"/>
      <c r="F3015" s="14"/>
      <c r="G3015" s="14"/>
      <c r="H3015" s="14"/>
      <c r="I3015" s="13"/>
      <c r="J3015" s="5"/>
      <c r="K3015" s="2"/>
      <c r="L3015" s="17"/>
      <c r="M3015" s="12"/>
      <c r="N3015" s="12"/>
      <c r="O3015" s="17"/>
      <c r="P3015" s="14"/>
      <c r="Q3015" s="14"/>
      <c r="R3015" s="14"/>
      <c r="S3015" s="20"/>
      <c r="T3015" s="14"/>
      <c r="U3015" s="4"/>
      <c r="V3015" s="5"/>
      <c r="W3015" s="10"/>
      <c r="X3015" s="10"/>
      <c r="Y3015" s="27"/>
      <c r="Z3015" s="3"/>
      <c r="AA3015" s="1"/>
      <c r="AB3015" s="10"/>
      <c r="AC3015" s="3"/>
      <c r="AD3015" s="3"/>
      <c r="AE3015" s="3"/>
      <c r="AF3015" s="10"/>
      <c r="AG3015" s="11"/>
      <c r="AH3015" s="10"/>
      <c r="AI3015" s="1"/>
      <c r="AJ3015" s="1"/>
      <c r="AK3015" s="1"/>
      <c r="AL3015" s="1"/>
      <c r="AM3015" s="1"/>
      <c r="AN3015" s="1"/>
      <c r="AO3015" s="1"/>
      <c r="AP3015" s="1"/>
      <c r="AQ3015" s="1"/>
      <c r="AR3015" s="1"/>
      <c r="AS3015" s="1"/>
      <c r="AT3015" s="1"/>
      <c r="AU3015" s="1"/>
      <c r="AV3015" s="1"/>
      <c r="AW3015" s="1"/>
      <c r="AX3015" s="1"/>
      <c r="AY3015" s="1"/>
      <c r="AZ3015" s="1"/>
      <c r="BA3015" s="1"/>
      <c r="BB3015" s="1"/>
      <c r="BC3015" s="1"/>
      <c r="BD3015" s="1"/>
      <c r="BE3015" s="1"/>
      <c r="BF3015" s="1"/>
      <c r="BG3015" s="1"/>
      <c r="BH3015" s="1"/>
      <c r="BI3015" s="1"/>
      <c r="BJ3015" s="1"/>
      <c r="BK3015" s="1"/>
      <c r="BL3015" s="1"/>
      <c r="BM3015" s="1"/>
      <c r="BN3015" s="1"/>
      <c r="BO3015" s="1"/>
      <c r="BP3015" s="1"/>
      <c r="BQ3015" s="1"/>
      <c r="BR3015" s="1"/>
      <c r="BS3015" s="1"/>
      <c r="BT3015" s="1"/>
      <c r="BU3015" s="1"/>
      <c r="BV3015" s="1"/>
      <c r="BW3015" s="1"/>
      <c r="BX3015" s="1"/>
      <c r="BY3015" s="1"/>
      <c r="BZ3015" s="1"/>
      <c r="CA3015" s="1"/>
      <c r="CB3015" s="1"/>
      <c r="CC3015" s="1"/>
      <c r="CD3015" s="1"/>
      <c r="CE3015" s="1"/>
      <c r="CF3015" s="1"/>
      <c r="CG3015" s="1"/>
      <c r="CH3015" s="1"/>
      <c r="CI3015" s="1"/>
      <c r="CJ3015" s="1"/>
      <c r="CK3015" s="1"/>
      <c r="CL3015" s="1"/>
      <c r="CM3015" s="1"/>
      <c r="CN3015" s="1"/>
      <c r="CO3015" s="1"/>
      <c r="CP3015" s="1"/>
      <c r="CQ3015" s="1"/>
      <c r="CR3015" s="1"/>
      <c r="CS3015" s="1"/>
      <c r="CT3015" s="1"/>
      <c r="CU3015" s="1"/>
      <c r="CV3015" s="1"/>
      <c r="CW3015" s="1"/>
      <c r="CX3015" s="1"/>
      <c r="CY3015" s="1"/>
      <c r="CZ3015" s="1"/>
      <c r="DA3015" s="1"/>
      <c r="DB3015" s="1"/>
      <c r="DC3015" s="1"/>
      <c r="DD3015" s="1"/>
      <c r="DE3015" s="1"/>
      <c r="DF3015" s="1"/>
      <c r="DG3015" s="1"/>
      <c r="DH3015" s="1"/>
      <c r="DI3015" s="1"/>
      <c r="DJ3015" s="1"/>
      <c r="DK3015" s="1"/>
      <c r="DL3015" s="1"/>
      <c r="DM3015" s="1"/>
      <c r="DN3015" s="1"/>
      <c r="DO3015" s="1"/>
      <c r="DP3015" s="1"/>
      <c r="DQ3015" s="1"/>
      <c r="DR3015" s="1"/>
      <c r="DS3015" s="1"/>
      <c r="DT3015" s="1"/>
      <c r="DU3015" s="1"/>
      <c r="DV3015" s="1"/>
      <c r="DW3015" s="1"/>
      <c r="DX3015" s="1"/>
      <c r="DY3015" s="1"/>
      <c r="DZ3015" s="1"/>
      <c r="EA3015" s="1"/>
      <c r="EB3015" s="1"/>
      <c r="EC3015" s="1"/>
      <c r="ED3015" s="1"/>
      <c r="EE3015" s="1"/>
      <c r="EF3015" s="1"/>
      <c r="EG3015" s="1"/>
      <c r="EH3015" s="1"/>
      <c r="EI3015" s="1"/>
      <c r="EJ3015" s="1"/>
      <c r="EK3015" s="1"/>
      <c r="EL3015" s="1"/>
      <c r="EM3015" s="1"/>
      <c r="EN3015" s="1"/>
      <c r="EO3015" s="1"/>
      <c r="EP3015" s="1"/>
      <c r="EQ3015" s="1"/>
      <c r="ER3015" s="1"/>
      <c r="ES3015" s="1"/>
      <c r="ET3015" s="1"/>
      <c r="EU3015" s="1"/>
      <c r="EV3015" s="1"/>
      <c r="EW3015" s="1"/>
      <c r="EX3015" s="1"/>
    </row>
    <row r="3016" spans="1:154" x14ac:dyDescent="0.15">
      <c r="A3016" s="35"/>
      <c r="B3016" s="15"/>
      <c r="C3016" s="7"/>
      <c r="D3016" s="13"/>
      <c r="E3016" s="14"/>
      <c r="F3016" s="14"/>
      <c r="G3016" s="14"/>
      <c r="H3016" s="14"/>
      <c r="I3016" s="13"/>
      <c r="J3016" s="5"/>
      <c r="K3016" s="2"/>
      <c r="L3016" s="17"/>
      <c r="M3016" s="12"/>
      <c r="N3016" s="12"/>
      <c r="O3016" s="17"/>
      <c r="P3016" s="14"/>
      <c r="Q3016" s="14"/>
      <c r="R3016" s="14"/>
      <c r="S3016" s="20"/>
      <c r="T3016" s="14"/>
      <c r="U3016" s="4"/>
      <c r="V3016" s="5"/>
      <c r="W3016" s="10"/>
      <c r="X3016" s="10"/>
      <c r="Y3016" s="27"/>
      <c r="Z3016" s="3"/>
      <c r="AA3016" s="1"/>
      <c r="AB3016" s="10"/>
      <c r="AC3016" s="3"/>
      <c r="AD3016" s="3"/>
      <c r="AE3016" s="3"/>
      <c r="AF3016" s="10"/>
      <c r="AG3016" s="11"/>
      <c r="AH3016" s="10"/>
      <c r="AI3016" s="1"/>
      <c r="AJ3016" s="1"/>
      <c r="AK3016" s="1"/>
      <c r="AL3016" s="1"/>
      <c r="AM3016" s="1"/>
      <c r="AN3016" s="1"/>
      <c r="AO3016" s="1"/>
      <c r="AP3016" s="1"/>
      <c r="AQ3016" s="1"/>
      <c r="AR3016" s="1"/>
      <c r="AS3016" s="1"/>
      <c r="AT3016" s="1"/>
      <c r="AU3016" s="1"/>
      <c r="AV3016" s="1"/>
      <c r="AW3016" s="1"/>
      <c r="AX3016" s="1"/>
      <c r="AY3016" s="1"/>
      <c r="AZ3016" s="1"/>
      <c r="BA3016" s="1"/>
      <c r="BB3016" s="1"/>
      <c r="BC3016" s="1"/>
      <c r="BD3016" s="1"/>
      <c r="BE3016" s="1"/>
      <c r="BF3016" s="1"/>
      <c r="BG3016" s="1"/>
      <c r="BH3016" s="1"/>
      <c r="BI3016" s="1"/>
      <c r="BJ3016" s="1"/>
      <c r="BK3016" s="1"/>
      <c r="BL3016" s="1"/>
      <c r="BM3016" s="1"/>
      <c r="BN3016" s="1"/>
      <c r="BO3016" s="1"/>
      <c r="BP3016" s="1"/>
      <c r="BQ3016" s="1"/>
      <c r="BR3016" s="1"/>
      <c r="BS3016" s="1"/>
      <c r="BT3016" s="1"/>
      <c r="BU3016" s="1"/>
      <c r="BV3016" s="1"/>
      <c r="BW3016" s="1"/>
      <c r="BX3016" s="1"/>
      <c r="BY3016" s="1"/>
      <c r="BZ3016" s="1"/>
      <c r="CA3016" s="1"/>
      <c r="CB3016" s="1"/>
      <c r="CC3016" s="1"/>
      <c r="CD3016" s="1"/>
      <c r="CE3016" s="1"/>
      <c r="CF3016" s="1"/>
      <c r="CG3016" s="1"/>
      <c r="CH3016" s="1"/>
      <c r="CI3016" s="1"/>
      <c r="CJ3016" s="1"/>
      <c r="CK3016" s="1"/>
      <c r="CL3016" s="1"/>
      <c r="CM3016" s="1"/>
      <c r="CN3016" s="1"/>
      <c r="CO3016" s="1"/>
      <c r="CP3016" s="1"/>
      <c r="CQ3016" s="1"/>
      <c r="CR3016" s="1"/>
      <c r="CS3016" s="1"/>
      <c r="CT3016" s="1"/>
      <c r="CU3016" s="1"/>
      <c r="CV3016" s="1"/>
      <c r="CW3016" s="1"/>
      <c r="CX3016" s="1"/>
      <c r="CY3016" s="1"/>
      <c r="CZ3016" s="1"/>
      <c r="DA3016" s="1"/>
      <c r="DB3016" s="1"/>
      <c r="DC3016" s="1"/>
      <c r="DD3016" s="1"/>
      <c r="DE3016" s="1"/>
      <c r="DF3016" s="1"/>
      <c r="DG3016" s="1"/>
      <c r="DH3016" s="1"/>
      <c r="DI3016" s="1"/>
      <c r="DJ3016" s="1"/>
      <c r="DK3016" s="1"/>
      <c r="DL3016" s="1"/>
      <c r="DM3016" s="1"/>
      <c r="DN3016" s="1"/>
      <c r="DO3016" s="1"/>
      <c r="DP3016" s="1"/>
      <c r="DQ3016" s="1"/>
      <c r="DR3016" s="1"/>
      <c r="DS3016" s="1"/>
      <c r="DT3016" s="1"/>
      <c r="DU3016" s="1"/>
      <c r="DV3016" s="1"/>
      <c r="DW3016" s="1"/>
      <c r="DX3016" s="1"/>
      <c r="DY3016" s="1"/>
      <c r="DZ3016" s="1"/>
      <c r="EA3016" s="1"/>
      <c r="EB3016" s="1"/>
      <c r="EC3016" s="1"/>
      <c r="ED3016" s="1"/>
      <c r="EE3016" s="1"/>
      <c r="EF3016" s="1"/>
      <c r="EG3016" s="1"/>
      <c r="EH3016" s="1"/>
      <c r="EI3016" s="1"/>
      <c r="EJ3016" s="1"/>
      <c r="EK3016" s="1"/>
      <c r="EL3016" s="1"/>
      <c r="EM3016" s="1"/>
      <c r="EN3016" s="1"/>
      <c r="EO3016" s="1"/>
      <c r="EP3016" s="1"/>
      <c r="EQ3016" s="1"/>
      <c r="ER3016" s="1"/>
      <c r="ES3016" s="1"/>
      <c r="ET3016" s="1"/>
      <c r="EU3016" s="1"/>
      <c r="EV3016" s="1"/>
      <c r="EW3016" s="1"/>
      <c r="EX3016" s="1"/>
    </row>
    <row r="3017" spans="1:154" x14ac:dyDescent="0.15">
      <c r="A3017" s="35"/>
      <c r="B3017" s="15"/>
      <c r="C3017" s="7"/>
      <c r="D3017" s="13"/>
      <c r="E3017" s="14"/>
      <c r="F3017" s="14"/>
      <c r="G3017" s="14"/>
      <c r="H3017" s="14"/>
      <c r="I3017" s="13"/>
      <c r="J3017" s="5"/>
      <c r="K3017" s="2"/>
      <c r="L3017" s="17"/>
      <c r="M3017" s="12"/>
      <c r="N3017" s="12"/>
      <c r="O3017" s="17"/>
      <c r="P3017" s="14"/>
      <c r="Q3017" s="14"/>
      <c r="R3017" s="14"/>
      <c r="S3017" s="20"/>
      <c r="T3017" s="14"/>
      <c r="U3017" s="4"/>
      <c r="V3017" s="5"/>
      <c r="W3017" s="10"/>
      <c r="X3017" s="10"/>
      <c r="Y3017" s="27"/>
      <c r="Z3017" s="3"/>
      <c r="AA3017" s="1"/>
      <c r="AB3017" s="10"/>
      <c r="AC3017" s="3"/>
      <c r="AD3017" s="3"/>
      <c r="AE3017" s="3"/>
      <c r="AF3017" s="10"/>
      <c r="AG3017" s="11"/>
      <c r="AH3017" s="10"/>
      <c r="AI3017" s="1"/>
      <c r="AJ3017" s="1"/>
      <c r="AK3017" s="1"/>
      <c r="AL3017" s="1"/>
      <c r="AM3017" s="1"/>
      <c r="AN3017" s="1"/>
      <c r="AO3017" s="1"/>
      <c r="AP3017" s="1"/>
      <c r="AQ3017" s="1"/>
      <c r="AR3017" s="1"/>
      <c r="AS3017" s="1"/>
      <c r="AT3017" s="1"/>
      <c r="AU3017" s="1"/>
      <c r="AV3017" s="1"/>
      <c r="AW3017" s="1"/>
      <c r="AX3017" s="1"/>
      <c r="AY3017" s="1"/>
      <c r="AZ3017" s="1"/>
      <c r="BA3017" s="1"/>
      <c r="BB3017" s="1"/>
      <c r="BC3017" s="1"/>
      <c r="BD3017" s="1"/>
      <c r="BE3017" s="1"/>
      <c r="BF3017" s="1"/>
      <c r="BG3017" s="1"/>
      <c r="BH3017" s="1"/>
      <c r="BI3017" s="1"/>
      <c r="BJ3017" s="1"/>
      <c r="BK3017" s="1"/>
      <c r="BL3017" s="1"/>
      <c r="BM3017" s="1"/>
      <c r="BN3017" s="1"/>
      <c r="BO3017" s="1"/>
      <c r="BP3017" s="1"/>
      <c r="BQ3017" s="1"/>
      <c r="BR3017" s="1"/>
      <c r="BS3017" s="1"/>
      <c r="BT3017" s="1"/>
      <c r="BU3017" s="1"/>
      <c r="BV3017" s="1"/>
      <c r="BW3017" s="1"/>
      <c r="BX3017" s="1"/>
      <c r="BY3017" s="1"/>
      <c r="BZ3017" s="1"/>
      <c r="CA3017" s="1"/>
      <c r="CB3017" s="1"/>
      <c r="CC3017" s="1"/>
      <c r="CD3017" s="1"/>
      <c r="CE3017" s="1"/>
      <c r="CF3017" s="1"/>
      <c r="CG3017" s="1"/>
      <c r="CH3017" s="1"/>
      <c r="CI3017" s="1"/>
      <c r="CJ3017" s="1"/>
      <c r="CK3017" s="1"/>
      <c r="CL3017" s="1"/>
      <c r="CM3017" s="1"/>
      <c r="CN3017" s="1"/>
      <c r="CO3017" s="1"/>
      <c r="CP3017" s="1"/>
      <c r="CQ3017" s="1"/>
      <c r="CR3017" s="1"/>
      <c r="CS3017" s="1"/>
      <c r="CT3017" s="1"/>
      <c r="CU3017" s="1"/>
      <c r="CV3017" s="1"/>
      <c r="CW3017" s="1"/>
      <c r="CX3017" s="1"/>
      <c r="CY3017" s="1"/>
      <c r="CZ3017" s="1"/>
      <c r="DA3017" s="1"/>
      <c r="DB3017" s="1"/>
      <c r="DC3017" s="1"/>
      <c r="DD3017" s="1"/>
      <c r="DE3017" s="1"/>
      <c r="DF3017" s="1"/>
      <c r="DG3017" s="1"/>
      <c r="DH3017" s="1"/>
      <c r="DI3017" s="1"/>
      <c r="DJ3017" s="1"/>
      <c r="DK3017" s="1"/>
      <c r="DL3017" s="1"/>
      <c r="DM3017" s="1"/>
      <c r="DN3017" s="1"/>
      <c r="DO3017" s="1"/>
      <c r="DP3017" s="1"/>
      <c r="DQ3017" s="1"/>
      <c r="DR3017" s="1"/>
      <c r="DS3017" s="1"/>
      <c r="DT3017" s="1"/>
      <c r="DU3017" s="1"/>
      <c r="DV3017" s="1"/>
      <c r="DW3017" s="1"/>
      <c r="DX3017" s="1"/>
      <c r="DY3017" s="1"/>
      <c r="DZ3017" s="1"/>
      <c r="EA3017" s="1"/>
      <c r="EB3017" s="1"/>
      <c r="EC3017" s="1"/>
      <c r="ED3017" s="1"/>
      <c r="EE3017" s="1"/>
      <c r="EF3017" s="1"/>
      <c r="EG3017" s="1"/>
      <c r="EH3017" s="1"/>
      <c r="EI3017" s="1"/>
      <c r="EJ3017" s="1"/>
      <c r="EK3017" s="1"/>
      <c r="EL3017" s="1"/>
      <c r="EM3017" s="1"/>
      <c r="EN3017" s="1"/>
      <c r="EO3017" s="1"/>
      <c r="EP3017" s="1"/>
      <c r="EQ3017" s="1"/>
      <c r="ER3017" s="1"/>
      <c r="ES3017" s="1"/>
      <c r="ET3017" s="1"/>
      <c r="EU3017" s="1"/>
      <c r="EV3017" s="1"/>
      <c r="EW3017" s="1"/>
      <c r="EX3017" s="1"/>
    </row>
    <row r="3018" spans="1:154" x14ac:dyDescent="0.15">
      <c r="A3018" s="35"/>
      <c r="B3018" s="15"/>
      <c r="C3018" s="7"/>
      <c r="D3018" s="13"/>
      <c r="E3018" s="14"/>
      <c r="F3018" s="14"/>
      <c r="G3018" s="14"/>
      <c r="H3018" s="14"/>
      <c r="I3018" s="13"/>
      <c r="J3018" s="5"/>
      <c r="K3018" s="2"/>
      <c r="L3018" s="17"/>
      <c r="M3018" s="12"/>
      <c r="N3018" s="12"/>
      <c r="O3018" s="17"/>
      <c r="P3018" s="14"/>
      <c r="Q3018" s="14"/>
      <c r="R3018" s="14"/>
      <c r="S3018" s="20"/>
      <c r="T3018" s="14"/>
      <c r="U3018" s="4"/>
      <c r="V3018" s="5"/>
      <c r="W3018" s="10"/>
      <c r="X3018" s="10"/>
      <c r="Y3018" s="27"/>
      <c r="Z3018" s="3"/>
      <c r="AA3018" s="1"/>
      <c r="AB3018" s="10"/>
      <c r="AC3018" s="3"/>
      <c r="AD3018" s="3"/>
      <c r="AE3018" s="3"/>
      <c r="AF3018" s="10"/>
      <c r="AG3018" s="11"/>
      <c r="AH3018" s="10"/>
      <c r="AI3018" s="1"/>
      <c r="AJ3018" s="1"/>
      <c r="AK3018" s="1"/>
      <c r="AL3018" s="1"/>
      <c r="AM3018" s="1"/>
      <c r="AN3018" s="1"/>
      <c r="AO3018" s="1"/>
      <c r="AP3018" s="1"/>
      <c r="AQ3018" s="1"/>
      <c r="AR3018" s="1"/>
      <c r="AS3018" s="1"/>
      <c r="AT3018" s="1"/>
      <c r="AU3018" s="1"/>
      <c r="AV3018" s="1"/>
      <c r="AW3018" s="1"/>
      <c r="AX3018" s="1"/>
      <c r="AY3018" s="1"/>
      <c r="AZ3018" s="1"/>
      <c r="BA3018" s="1"/>
      <c r="BB3018" s="1"/>
      <c r="BC3018" s="1"/>
      <c r="BD3018" s="1"/>
      <c r="BE3018" s="1"/>
      <c r="BF3018" s="1"/>
      <c r="BG3018" s="1"/>
      <c r="BH3018" s="1"/>
      <c r="BI3018" s="1"/>
      <c r="BJ3018" s="1"/>
      <c r="BK3018" s="1"/>
      <c r="BL3018" s="1"/>
      <c r="BM3018" s="1"/>
      <c r="BN3018" s="1"/>
      <c r="BO3018" s="1"/>
      <c r="BP3018" s="1"/>
      <c r="BQ3018" s="1"/>
      <c r="BR3018" s="1"/>
      <c r="BS3018" s="1"/>
      <c r="BT3018" s="1"/>
      <c r="BU3018" s="1"/>
      <c r="BV3018" s="1"/>
      <c r="BW3018" s="1"/>
      <c r="BX3018" s="1"/>
      <c r="BY3018" s="1"/>
      <c r="BZ3018" s="1"/>
      <c r="CA3018" s="1"/>
      <c r="CB3018" s="1"/>
      <c r="CC3018" s="1"/>
      <c r="CD3018" s="1"/>
      <c r="CE3018" s="1"/>
      <c r="CF3018" s="1"/>
      <c r="CG3018" s="1"/>
      <c r="CH3018" s="1"/>
      <c r="CI3018" s="1"/>
      <c r="CJ3018" s="1"/>
      <c r="CK3018" s="1"/>
      <c r="CL3018" s="1"/>
      <c r="CM3018" s="1"/>
      <c r="CN3018" s="1"/>
      <c r="CO3018" s="1"/>
      <c r="CP3018" s="1"/>
      <c r="CQ3018" s="1"/>
      <c r="CR3018" s="1"/>
      <c r="CS3018" s="1"/>
      <c r="CT3018" s="1"/>
      <c r="CU3018" s="1"/>
      <c r="CV3018" s="1"/>
      <c r="CW3018" s="1"/>
      <c r="CX3018" s="1"/>
      <c r="CY3018" s="1"/>
      <c r="CZ3018" s="1"/>
      <c r="DA3018" s="1"/>
      <c r="DB3018" s="1"/>
      <c r="DC3018" s="1"/>
      <c r="DD3018" s="1"/>
      <c r="DE3018" s="1"/>
      <c r="DF3018" s="1"/>
      <c r="DG3018" s="1"/>
      <c r="DH3018" s="1"/>
      <c r="DI3018" s="1"/>
      <c r="DJ3018" s="1"/>
      <c r="DK3018" s="1"/>
      <c r="DL3018" s="1"/>
      <c r="DM3018" s="1"/>
      <c r="DN3018" s="1"/>
      <c r="DO3018" s="1"/>
      <c r="DP3018" s="1"/>
      <c r="DQ3018" s="1"/>
      <c r="DR3018" s="1"/>
      <c r="DS3018" s="1"/>
      <c r="DT3018" s="1"/>
      <c r="DU3018" s="1"/>
      <c r="DV3018" s="1"/>
      <c r="DW3018" s="1"/>
      <c r="DX3018" s="1"/>
      <c r="DY3018" s="1"/>
      <c r="DZ3018" s="1"/>
      <c r="EA3018" s="1"/>
      <c r="EB3018" s="1"/>
      <c r="EC3018" s="1"/>
      <c r="ED3018" s="1"/>
      <c r="EE3018" s="1"/>
      <c r="EF3018" s="1"/>
      <c r="EG3018" s="1"/>
      <c r="EH3018" s="1"/>
      <c r="EI3018" s="1"/>
      <c r="EJ3018" s="1"/>
      <c r="EK3018" s="1"/>
      <c r="EL3018" s="1"/>
      <c r="EM3018" s="1"/>
      <c r="EN3018" s="1"/>
      <c r="EO3018" s="1"/>
      <c r="EP3018" s="1"/>
      <c r="EQ3018" s="1"/>
      <c r="ER3018" s="1"/>
      <c r="ES3018" s="1"/>
      <c r="ET3018" s="1"/>
      <c r="EU3018" s="1"/>
      <c r="EV3018" s="1"/>
      <c r="EW3018" s="1"/>
      <c r="EX3018" s="1"/>
    </row>
    <row r="3019" spans="1:154" x14ac:dyDescent="0.15">
      <c r="A3019" s="35"/>
      <c r="B3019" s="15"/>
      <c r="C3019" s="7"/>
      <c r="D3019" s="13"/>
      <c r="E3019" s="14"/>
      <c r="F3019" s="14"/>
      <c r="G3019" s="14"/>
      <c r="H3019" s="14"/>
      <c r="I3019" s="13"/>
      <c r="J3019" s="5"/>
      <c r="K3019" s="2"/>
      <c r="L3019" s="17"/>
      <c r="M3019" s="12"/>
      <c r="N3019" s="12"/>
      <c r="O3019" s="17"/>
      <c r="P3019" s="14"/>
      <c r="Q3019" s="14"/>
      <c r="R3019" s="14"/>
      <c r="S3019" s="20"/>
      <c r="T3019" s="14"/>
      <c r="U3019" s="4"/>
      <c r="V3019" s="5"/>
      <c r="W3019" s="10"/>
      <c r="X3019" s="10"/>
      <c r="Y3019" s="27"/>
      <c r="Z3019" s="3"/>
      <c r="AA3019" s="1"/>
      <c r="AB3019" s="10"/>
      <c r="AC3019" s="3"/>
      <c r="AD3019" s="3"/>
      <c r="AE3019" s="3"/>
      <c r="AF3019" s="10"/>
      <c r="AG3019" s="11"/>
      <c r="AH3019" s="10"/>
      <c r="AI3019" s="1"/>
      <c r="AJ3019" s="1"/>
      <c r="AK3019" s="1"/>
      <c r="AL3019" s="1"/>
      <c r="AM3019" s="1"/>
      <c r="AN3019" s="1"/>
      <c r="AO3019" s="1"/>
      <c r="AP3019" s="1"/>
      <c r="AQ3019" s="1"/>
      <c r="AR3019" s="1"/>
      <c r="AS3019" s="1"/>
      <c r="AT3019" s="1"/>
      <c r="AU3019" s="1"/>
      <c r="AV3019" s="1"/>
      <c r="AW3019" s="1"/>
      <c r="AX3019" s="1"/>
      <c r="AY3019" s="1"/>
      <c r="AZ3019" s="1"/>
      <c r="BA3019" s="1"/>
      <c r="BB3019" s="1"/>
      <c r="BC3019" s="1"/>
      <c r="BD3019" s="1"/>
      <c r="BE3019" s="1"/>
      <c r="BF3019" s="1"/>
      <c r="BG3019" s="1"/>
      <c r="BH3019" s="1"/>
      <c r="BI3019" s="1"/>
      <c r="BJ3019" s="1"/>
      <c r="BK3019" s="1"/>
      <c r="BL3019" s="1"/>
      <c r="BM3019" s="1"/>
      <c r="BN3019" s="1"/>
      <c r="BO3019" s="1"/>
      <c r="BP3019" s="1"/>
      <c r="BQ3019" s="1"/>
      <c r="BR3019" s="1"/>
      <c r="BS3019" s="1"/>
      <c r="BT3019" s="1"/>
      <c r="BU3019" s="1"/>
      <c r="BV3019" s="1"/>
      <c r="BW3019" s="1"/>
      <c r="BX3019" s="1"/>
      <c r="BY3019" s="1"/>
      <c r="BZ3019" s="1"/>
      <c r="CA3019" s="1"/>
      <c r="CB3019" s="1"/>
      <c r="CC3019" s="1"/>
      <c r="CD3019" s="1"/>
      <c r="CE3019" s="1"/>
      <c r="CF3019" s="1"/>
      <c r="CG3019" s="1"/>
      <c r="CH3019" s="1"/>
      <c r="CI3019" s="1"/>
      <c r="CJ3019" s="1"/>
      <c r="CK3019" s="1"/>
      <c r="CL3019" s="1"/>
      <c r="CM3019" s="1"/>
      <c r="CN3019" s="1"/>
      <c r="CO3019" s="1"/>
      <c r="CP3019" s="1"/>
      <c r="CQ3019" s="1"/>
      <c r="CR3019" s="1"/>
      <c r="CS3019" s="1"/>
      <c r="CT3019" s="1"/>
      <c r="CU3019" s="1"/>
      <c r="CV3019" s="1"/>
      <c r="CW3019" s="1"/>
      <c r="CX3019" s="1"/>
      <c r="CY3019" s="1"/>
      <c r="CZ3019" s="1"/>
      <c r="DA3019" s="1"/>
      <c r="DB3019" s="1"/>
      <c r="DC3019" s="1"/>
      <c r="DD3019" s="1"/>
      <c r="DE3019" s="1"/>
      <c r="DF3019" s="1"/>
      <c r="DG3019" s="1"/>
      <c r="DH3019" s="1"/>
      <c r="DI3019" s="1"/>
      <c r="DJ3019" s="1"/>
      <c r="DK3019" s="1"/>
      <c r="DL3019" s="1"/>
      <c r="DM3019" s="1"/>
      <c r="DN3019" s="1"/>
      <c r="DO3019" s="1"/>
      <c r="DP3019" s="1"/>
      <c r="DQ3019" s="1"/>
      <c r="DR3019" s="1"/>
      <c r="DS3019" s="1"/>
      <c r="DT3019" s="1"/>
      <c r="DU3019" s="1"/>
      <c r="DV3019" s="1"/>
      <c r="DW3019" s="1"/>
      <c r="DX3019" s="1"/>
      <c r="DY3019" s="1"/>
      <c r="DZ3019" s="1"/>
      <c r="EA3019" s="1"/>
      <c r="EB3019" s="1"/>
      <c r="EC3019" s="1"/>
      <c r="ED3019" s="1"/>
      <c r="EE3019" s="1"/>
      <c r="EF3019" s="1"/>
      <c r="EG3019" s="1"/>
      <c r="EH3019" s="1"/>
      <c r="EI3019" s="1"/>
      <c r="EJ3019" s="1"/>
      <c r="EK3019" s="1"/>
      <c r="EL3019" s="1"/>
      <c r="EM3019" s="1"/>
      <c r="EN3019" s="1"/>
      <c r="EO3019" s="1"/>
      <c r="EP3019" s="1"/>
      <c r="EQ3019" s="1"/>
      <c r="ER3019" s="1"/>
      <c r="ES3019" s="1"/>
      <c r="ET3019" s="1"/>
      <c r="EU3019" s="1"/>
      <c r="EV3019" s="1"/>
      <c r="EW3019" s="1"/>
      <c r="EX3019" s="1"/>
    </row>
    <row r="3020" spans="1:154" x14ac:dyDescent="0.15">
      <c r="A3020" s="35"/>
      <c r="B3020" s="15"/>
      <c r="C3020" s="7"/>
      <c r="D3020" s="13"/>
      <c r="E3020" s="14"/>
      <c r="F3020" s="14"/>
      <c r="G3020" s="14"/>
      <c r="H3020" s="14"/>
      <c r="I3020" s="13"/>
      <c r="J3020" s="5"/>
      <c r="K3020" s="2"/>
      <c r="L3020" s="17"/>
      <c r="M3020" s="12"/>
      <c r="N3020" s="12"/>
      <c r="O3020" s="17"/>
      <c r="P3020" s="14"/>
      <c r="Q3020" s="14"/>
      <c r="R3020" s="14"/>
      <c r="S3020" s="20"/>
      <c r="T3020" s="14"/>
      <c r="U3020" s="4"/>
      <c r="V3020" s="5"/>
      <c r="W3020" s="10"/>
      <c r="X3020" s="10"/>
      <c r="Y3020" s="27"/>
      <c r="Z3020" s="3"/>
      <c r="AA3020" s="1"/>
      <c r="AB3020" s="10"/>
      <c r="AC3020" s="3"/>
      <c r="AD3020" s="3"/>
      <c r="AE3020" s="3"/>
      <c r="AF3020" s="10"/>
      <c r="AG3020" s="11"/>
      <c r="AH3020" s="10"/>
      <c r="AI3020" s="1"/>
      <c r="AJ3020" s="1"/>
      <c r="AK3020" s="1"/>
      <c r="AL3020" s="1"/>
      <c r="AM3020" s="1"/>
      <c r="AN3020" s="1"/>
      <c r="AO3020" s="1"/>
      <c r="AP3020" s="1"/>
      <c r="AQ3020" s="1"/>
      <c r="AR3020" s="1"/>
      <c r="AS3020" s="1"/>
      <c r="AT3020" s="1"/>
      <c r="AU3020" s="1"/>
      <c r="AV3020" s="1"/>
      <c r="AW3020" s="1"/>
      <c r="AX3020" s="1"/>
      <c r="AY3020" s="1"/>
      <c r="AZ3020" s="1"/>
      <c r="BA3020" s="1"/>
      <c r="BB3020" s="1"/>
      <c r="BC3020" s="1"/>
      <c r="BD3020" s="1"/>
      <c r="BE3020" s="1"/>
      <c r="BF3020" s="1"/>
      <c r="BG3020" s="1"/>
      <c r="BH3020" s="1"/>
      <c r="BI3020" s="1"/>
      <c r="BJ3020" s="1"/>
      <c r="BK3020" s="1"/>
      <c r="BL3020" s="1"/>
      <c r="BM3020" s="1"/>
      <c r="BN3020" s="1"/>
      <c r="BO3020" s="1"/>
      <c r="BP3020" s="1"/>
      <c r="BQ3020" s="1"/>
      <c r="BR3020" s="1"/>
      <c r="BS3020" s="1"/>
      <c r="BT3020" s="1"/>
      <c r="BU3020" s="1"/>
      <c r="BV3020" s="1"/>
      <c r="BW3020" s="1"/>
      <c r="BX3020" s="1"/>
      <c r="BY3020" s="1"/>
      <c r="BZ3020" s="1"/>
      <c r="CA3020" s="1"/>
      <c r="CB3020" s="1"/>
      <c r="CC3020" s="1"/>
      <c r="CD3020" s="1"/>
      <c r="CE3020" s="1"/>
      <c r="CF3020" s="1"/>
      <c r="CG3020" s="1"/>
      <c r="CH3020" s="1"/>
      <c r="CI3020" s="1"/>
      <c r="CJ3020" s="1"/>
      <c r="CK3020" s="1"/>
      <c r="CL3020" s="1"/>
      <c r="CM3020" s="1"/>
      <c r="CN3020" s="1"/>
      <c r="CO3020" s="1"/>
      <c r="CP3020" s="1"/>
      <c r="CQ3020" s="1"/>
      <c r="CR3020" s="1"/>
      <c r="CS3020" s="1"/>
      <c r="CT3020" s="1"/>
      <c r="CU3020" s="1"/>
      <c r="CV3020" s="1"/>
      <c r="CW3020" s="1"/>
      <c r="CX3020" s="1"/>
      <c r="CY3020" s="1"/>
      <c r="CZ3020" s="1"/>
      <c r="DA3020" s="1"/>
      <c r="DB3020" s="1"/>
      <c r="DC3020" s="1"/>
      <c r="DD3020" s="1"/>
      <c r="DE3020" s="1"/>
      <c r="DF3020" s="1"/>
      <c r="DG3020" s="1"/>
      <c r="DH3020" s="1"/>
      <c r="DI3020" s="1"/>
      <c r="DJ3020" s="1"/>
      <c r="DK3020" s="1"/>
      <c r="DL3020" s="1"/>
      <c r="DM3020" s="1"/>
      <c r="DN3020" s="1"/>
      <c r="DO3020" s="1"/>
      <c r="DP3020" s="1"/>
      <c r="DQ3020" s="1"/>
      <c r="DR3020" s="1"/>
      <c r="DS3020" s="1"/>
      <c r="DT3020" s="1"/>
      <c r="DU3020" s="1"/>
      <c r="DV3020" s="1"/>
      <c r="DW3020" s="1"/>
      <c r="DX3020" s="1"/>
      <c r="DY3020" s="1"/>
      <c r="DZ3020" s="1"/>
      <c r="EA3020" s="1"/>
      <c r="EB3020" s="1"/>
      <c r="EC3020" s="1"/>
      <c r="ED3020" s="1"/>
      <c r="EE3020" s="1"/>
      <c r="EF3020" s="1"/>
      <c r="EG3020" s="1"/>
      <c r="EH3020" s="1"/>
      <c r="EI3020" s="1"/>
      <c r="EJ3020" s="1"/>
      <c r="EK3020" s="1"/>
      <c r="EL3020" s="1"/>
      <c r="EM3020" s="1"/>
      <c r="EN3020" s="1"/>
      <c r="EO3020" s="1"/>
      <c r="EP3020" s="1"/>
      <c r="EQ3020" s="1"/>
      <c r="ER3020" s="1"/>
      <c r="ES3020" s="1"/>
      <c r="ET3020" s="1"/>
      <c r="EU3020" s="1"/>
      <c r="EV3020" s="1"/>
      <c r="EW3020" s="1"/>
      <c r="EX3020" s="1"/>
    </row>
    <row r="3021" spans="1:154" x14ac:dyDescent="0.15">
      <c r="A3021" s="35"/>
      <c r="B3021" s="15"/>
      <c r="C3021" s="7"/>
      <c r="D3021" s="13"/>
      <c r="E3021" s="14"/>
      <c r="F3021" s="14"/>
      <c r="G3021" s="14"/>
      <c r="H3021" s="14"/>
      <c r="I3021" s="13"/>
      <c r="J3021" s="5"/>
      <c r="K3021" s="2"/>
      <c r="L3021" s="17"/>
      <c r="M3021" s="12"/>
      <c r="N3021" s="12"/>
      <c r="O3021" s="17"/>
      <c r="P3021" s="14"/>
      <c r="Q3021" s="14"/>
      <c r="R3021" s="14"/>
      <c r="S3021" s="20"/>
      <c r="T3021" s="14"/>
      <c r="U3021" s="4"/>
      <c r="V3021" s="5"/>
      <c r="W3021" s="10"/>
      <c r="X3021" s="10"/>
      <c r="Y3021" s="27"/>
      <c r="Z3021" s="3"/>
      <c r="AA3021" s="1"/>
      <c r="AB3021" s="10"/>
      <c r="AC3021" s="3"/>
      <c r="AD3021" s="3"/>
      <c r="AE3021" s="3"/>
      <c r="AF3021" s="10"/>
      <c r="AG3021" s="11"/>
      <c r="AH3021" s="10"/>
      <c r="AI3021" s="1"/>
      <c r="AJ3021" s="1"/>
      <c r="AK3021" s="1"/>
      <c r="AL3021" s="1"/>
      <c r="AM3021" s="1"/>
      <c r="AN3021" s="1"/>
      <c r="AO3021" s="1"/>
      <c r="AP3021" s="1"/>
      <c r="AQ3021" s="1"/>
      <c r="AR3021" s="1"/>
      <c r="AS3021" s="1"/>
      <c r="AT3021" s="1"/>
      <c r="AU3021" s="1"/>
      <c r="AV3021" s="1"/>
      <c r="AW3021" s="1"/>
      <c r="AX3021" s="1"/>
      <c r="AY3021" s="1"/>
      <c r="AZ3021" s="1"/>
      <c r="BA3021" s="1"/>
      <c r="BB3021" s="1"/>
      <c r="BC3021" s="1"/>
      <c r="BD3021" s="1"/>
      <c r="BE3021" s="1"/>
      <c r="BF3021" s="1"/>
      <c r="BG3021" s="1"/>
      <c r="BH3021" s="1"/>
      <c r="BI3021" s="1"/>
      <c r="BJ3021" s="1"/>
      <c r="BK3021" s="1"/>
      <c r="BL3021" s="1"/>
      <c r="BM3021" s="1"/>
      <c r="BN3021" s="1"/>
      <c r="BO3021" s="1"/>
      <c r="BP3021" s="1"/>
      <c r="BQ3021" s="1"/>
      <c r="BR3021" s="1"/>
      <c r="BS3021" s="1"/>
      <c r="BT3021" s="1"/>
      <c r="BU3021" s="1"/>
      <c r="BV3021" s="1"/>
      <c r="BW3021" s="1"/>
      <c r="BX3021" s="1"/>
      <c r="BY3021" s="1"/>
      <c r="BZ3021" s="1"/>
      <c r="CA3021" s="1"/>
      <c r="CB3021" s="1"/>
      <c r="CC3021" s="1"/>
      <c r="CD3021" s="1"/>
      <c r="CE3021" s="1"/>
      <c r="CF3021" s="1"/>
      <c r="CG3021" s="1"/>
      <c r="CH3021" s="1"/>
      <c r="CI3021" s="1"/>
      <c r="CJ3021" s="1"/>
      <c r="CK3021" s="1"/>
      <c r="CL3021" s="1"/>
      <c r="CM3021" s="1"/>
      <c r="CN3021" s="1"/>
      <c r="CO3021" s="1"/>
      <c r="CP3021" s="1"/>
      <c r="CQ3021" s="1"/>
      <c r="CR3021" s="1"/>
      <c r="CS3021" s="1"/>
      <c r="CT3021" s="1"/>
      <c r="CU3021" s="1"/>
      <c r="CV3021" s="1"/>
      <c r="CW3021" s="1"/>
      <c r="CX3021" s="1"/>
      <c r="CY3021" s="1"/>
      <c r="CZ3021" s="1"/>
      <c r="DA3021" s="1"/>
      <c r="DB3021" s="1"/>
      <c r="DC3021" s="1"/>
      <c r="DD3021" s="1"/>
      <c r="DE3021" s="1"/>
      <c r="DF3021" s="1"/>
      <c r="DG3021" s="1"/>
      <c r="DH3021" s="1"/>
      <c r="DI3021" s="1"/>
      <c r="DJ3021" s="1"/>
      <c r="DK3021" s="1"/>
      <c r="DL3021" s="1"/>
      <c r="DM3021" s="1"/>
      <c r="DN3021" s="1"/>
      <c r="DO3021" s="1"/>
      <c r="DP3021" s="1"/>
      <c r="DQ3021" s="1"/>
      <c r="DR3021" s="1"/>
      <c r="DS3021" s="1"/>
      <c r="DT3021" s="1"/>
      <c r="DU3021" s="1"/>
      <c r="DV3021" s="1"/>
      <c r="DW3021" s="1"/>
      <c r="DX3021" s="1"/>
      <c r="DY3021" s="1"/>
      <c r="DZ3021" s="1"/>
      <c r="EA3021" s="1"/>
      <c r="EB3021" s="1"/>
      <c r="EC3021" s="1"/>
      <c r="ED3021" s="1"/>
      <c r="EE3021" s="1"/>
      <c r="EF3021" s="1"/>
      <c r="EG3021" s="1"/>
      <c r="EH3021" s="1"/>
      <c r="EI3021" s="1"/>
      <c r="EJ3021" s="1"/>
      <c r="EK3021" s="1"/>
      <c r="EL3021" s="1"/>
      <c r="EM3021" s="1"/>
      <c r="EN3021" s="1"/>
      <c r="EO3021" s="1"/>
      <c r="EP3021" s="1"/>
      <c r="EQ3021" s="1"/>
      <c r="ER3021" s="1"/>
      <c r="ES3021" s="1"/>
      <c r="ET3021" s="1"/>
      <c r="EU3021" s="1"/>
      <c r="EV3021" s="1"/>
      <c r="EW3021" s="1"/>
      <c r="EX3021" s="1"/>
    </row>
    <row r="3022" spans="1:154" x14ac:dyDescent="0.15">
      <c r="A3022" s="35"/>
      <c r="B3022" s="15"/>
      <c r="C3022" s="7"/>
      <c r="D3022" s="13"/>
      <c r="E3022" s="14"/>
      <c r="F3022" s="14"/>
      <c r="G3022" s="14"/>
      <c r="H3022" s="14"/>
      <c r="I3022" s="13"/>
      <c r="J3022" s="5"/>
      <c r="K3022" s="2"/>
      <c r="L3022" s="17"/>
      <c r="M3022" s="12"/>
      <c r="N3022" s="12"/>
      <c r="O3022" s="17"/>
      <c r="P3022" s="14"/>
      <c r="Q3022" s="14"/>
      <c r="R3022" s="14"/>
      <c r="S3022" s="20"/>
      <c r="T3022" s="14"/>
      <c r="U3022" s="4"/>
      <c r="V3022" s="5"/>
      <c r="W3022" s="10"/>
      <c r="X3022" s="10"/>
      <c r="Y3022" s="27"/>
      <c r="Z3022" s="3"/>
      <c r="AA3022" s="1"/>
      <c r="AB3022" s="10"/>
      <c r="AC3022" s="3"/>
      <c r="AD3022" s="3"/>
      <c r="AE3022" s="3"/>
      <c r="AF3022" s="10"/>
      <c r="AG3022" s="11"/>
      <c r="AH3022" s="10"/>
      <c r="AI3022" s="1"/>
      <c r="AJ3022" s="1"/>
      <c r="AK3022" s="1"/>
      <c r="AL3022" s="1"/>
      <c r="AM3022" s="1"/>
      <c r="AN3022" s="1"/>
      <c r="AO3022" s="1"/>
      <c r="AP3022" s="1"/>
      <c r="AQ3022" s="1"/>
      <c r="AR3022" s="1"/>
      <c r="AS3022" s="1"/>
      <c r="AT3022" s="1"/>
      <c r="AU3022" s="1"/>
      <c r="AV3022" s="1"/>
      <c r="AW3022" s="1"/>
      <c r="AX3022" s="1"/>
      <c r="AY3022" s="1"/>
      <c r="AZ3022" s="1"/>
      <c r="BA3022" s="1"/>
      <c r="BB3022" s="1"/>
      <c r="BC3022" s="1"/>
      <c r="BD3022" s="1"/>
      <c r="BE3022" s="1"/>
      <c r="BF3022" s="1"/>
      <c r="BG3022" s="1"/>
      <c r="BH3022" s="1"/>
      <c r="BI3022" s="1"/>
      <c r="BJ3022" s="1"/>
      <c r="BK3022" s="1"/>
      <c r="BL3022" s="1"/>
      <c r="BM3022" s="1"/>
      <c r="BN3022" s="1"/>
      <c r="BO3022" s="1"/>
      <c r="BP3022" s="1"/>
      <c r="BQ3022" s="1"/>
      <c r="BR3022" s="1"/>
      <c r="BS3022" s="1"/>
      <c r="BT3022" s="1"/>
      <c r="BU3022" s="1"/>
      <c r="BV3022" s="1"/>
      <c r="BW3022" s="1"/>
      <c r="BX3022" s="1"/>
      <c r="BY3022" s="1"/>
      <c r="BZ3022" s="1"/>
      <c r="CA3022" s="1"/>
      <c r="CB3022" s="1"/>
      <c r="CC3022" s="1"/>
      <c r="CD3022" s="1"/>
      <c r="CE3022" s="1"/>
      <c r="CF3022" s="1"/>
      <c r="CG3022" s="1"/>
      <c r="CH3022" s="1"/>
      <c r="CI3022" s="1"/>
      <c r="CJ3022" s="1"/>
      <c r="CK3022" s="1"/>
      <c r="CL3022" s="1"/>
      <c r="CM3022" s="1"/>
      <c r="CN3022" s="1"/>
      <c r="CO3022" s="1"/>
      <c r="CP3022" s="1"/>
      <c r="CQ3022" s="1"/>
      <c r="CR3022" s="1"/>
      <c r="CS3022" s="1"/>
      <c r="CT3022" s="1"/>
      <c r="CU3022" s="1"/>
      <c r="CV3022" s="1"/>
      <c r="CW3022" s="1"/>
      <c r="CX3022" s="1"/>
      <c r="CY3022" s="1"/>
      <c r="CZ3022" s="1"/>
      <c r="DA3022" s="1"/>
      <c r="DB3022" s="1"/>
      <c r="DC3022" s="1"/>
      <c r="DD3022" s="1"/>
      <c r="DE3022" s="1"/>
      <c r="DF3022" s="1"/>
      <c r="DG3022" s="1"/>
      <c r="DH3022" s="1"/>
      <c r="DI3022" s="1"/>
      <c r="DJ3022" s="1"/>
      <c r="DK3022" s="1"/>
      <c r="DL3022" s="1"/>
      <c r="DM3022" s="1"/>
      <c r="DN3022" s="1"/>
      <c r="DO3022" s="1"/>
      <c r="DP3022" s="1"/>
      <c r="DQ3022" s="1"/>
      <c r="DR3022" s="1"/>
      <c r="DS3022" s="1"/>
      <c r="DT3022" s="1"/>
      <c r="DU3022" s="1"/>
      <c r="DV3022" s="1"/>
      <c r="DW3022" s="1"/>
      <c r="DX3022" s="1"/>
      <c r="DY3022" s="1"/>
      <c r="DZ3022" s="1"/>
      <c r="EA3022" s="1"/>
      <c r="EB3022" s="1"/>
      <c r="EC3022" s="1"/>
      <c r="ED3022" s="1"/>
      <c r="EE3022" s="1"/>
      <c r="EF3022" s="1"/>
      <c r="EG3022" s="1"/>
      <c r="EH3022" s="1"/>
      <c r="EI3022" s="1"/>
      <c r="EJ3022" s="1"/>
      <c r="EK3022" s="1"/>
      <c r="EL3022" s="1"/>
      <c r="EM3022" s="1"/>
      <c r="EN3022" s="1"/>
      <c r="EO3022" s="1"/>
      <c r="EP3022" s="1"/>
      <c r="EQ3022" s="1"/>
      <c r="ER3022" s="1"/>
      <c r="ES3022" s="1"/>
      <c r="ET3022" s="1"/>
      <c r="EU3022" s="1"/>
      <c r="EV3022" s="1"/>
      <c r="EW3022" s="1"/>
      <c r="EX3022" s="1"/>
    </row>
    <row r="3023" spans="1:154" x14ac:dyDescent="0.15">
      <c r="A3023" s="35"/>
      <c r="B3023" s="15"/>
      <c r="C3023" s="7"/>
      <c r="D3023" s="13"/>
      <c r="E3023" s="14"/>
      <c r="F3023" s="14"/>
      <c r="G3023" s="14"/>
      <c r="H3023" s="14"/>
      <c r="I3023" s="13"/>
      <c r="J3023" s="5"/>
      <c r="K3023" s="2"/>
      <c r="L3023" s="17"/>
      <c r="M3023" s="12"/>
      <c r="N3023" s="12"/>
      <c r="O3023" s="17"/>
      <c r="P3023" s="14"/>
      <c r="Q3023" s="14"/>
      <c r="R3023" s="14"/>
      <c r="S3023" s="20"/>
      <c r="T3023" s="14"/>
      <c r="U3023" s="4"/>
      <c r="V3023" s="5"/>
      <c r="W3023" s="10"/>
      <c r="X3023" s="10"/>
      <c r="Y3023" s="27"/>
      <c r="Z3023" s="3"/>
      <c r="AA3023" s="1"/>
      <c r="AB3023" s="10"/>
      <c r="AC3023" s="3"/>
      <c r="AD3023" s="3"/>
      <c r="AE3023" s="3"/>
      <c r="AF3023" s="10"/>
      <c r="AG3023" s="11"/>
      <c r="AH3023" s="10"/>
      <c r="AI3023" s="1"/>
      <c r="AJ3023" s="1"/>
      <c r="AK3023" s="1"/>
      <c r="AL3023" s="1"/>
      <c r="AM3023" s="1"/>
      <c r="AN3023" s="1"/>
      <c r="AO3023" s="1"/>
      <c r="AP3023" s="1"/>
      <c r="AQ3023" s="1"/>
      <c r="AR3023" s="1"/>
      <c r="AS3023" s="1"/>
      <c r="AT3023" s="1"/>
      <c r="AU3023" s="1"/>
      <c r="AV3023" s="1"/>
      <c r="AW3023" s="1"/>
      <c r="AX3023" s="1"/>
      <c r="AY3023" s="1"/>
      <c r="AZ3023" s="1"/>
      <c r="BA3023" s="1"/>
      <c r="BB3023" s="1"/>
      <c r="BC3023" s="1"/>
      <c r="BD3023" s="1"/>
      <c r="BE3023" s="1"/>
      <c r="BF3023" s="1"/>
      <c r="BG3023" s="1"/>
      <c r="BH3023" s="1"/>
      <c r="BI3023" s="1"/>
      <c r="BJ3023" s="1"/>
      <c r="BK3023" s="1"/>
      <c r="BL3023" s="1"/>
      <c r="BM3023" s="1"/>
      <c r="BN3023" s="1"/>
      <c r="BO3023" s="1"/>
      <c r="BP3023" s="1"/>
      <c r="BQ3023" s="1"/>
      <c r="BR3023" s="1"/>
      <c r="BS3023" s="1"/>
      <c r="BT3023" s="1"/>
      <c r="BU3023" s="1"/>
      <c r="BV3023" s="1"/>
      <c r="BW3023" s="1"/>
      <c r="BX3023" s="1"/>
      <c r="BY3023" s="1"/>
      <c r="BZ3023" s="1"/>
      <c r="CA3023" s="1"/>
      <c r="CB3023" s="1"/>
      <c r="CC3023" s="1"/>
      <c r="CD3023" s="1"/>
      <c r="CE3023" s="1"/>
      <c r="CF3023" s="1"/>
      <c r="CG3023" s="1"/>
      <c r="CH3023" s="1"/>
      <c r="CI3023" s="1"/>
      <c r="CJ3023" s="1"/>
      <c r="CK3023" s="1"/>
      <c r="CL3023" s="1"/>
      <c r="CM3023" s="1"/>
      <c r="CN3023" s="1"/>
      <c r="CO3023" s="1"/>
      <c r="CP3023" s="1"/>
      <c r="CQ3023" s="1"/>
      <c r="CR3023" s="1"/>
      <c r="CS3023" s="1"/>
      <c r="CT3023" s="1"/>
      <c r="CU3023" s="1"/>
      <c r="CV3023" s="1"/>
      <c r="CW3023" s="1"/>
      <c r="CX3023" s="1"/>
      <c r="CY3023" s="1"/>
      <c r="CZ3023" s="1"/>
      <c r="DA3023" s="1"/>
      <c r="DB3023" s="1"/>
      <c r="DC3023" s="1"/>
      <c r="DD3023" s="1"/>
      <c r="DE3023" s="1"/>
      <c r="DF3023" s="1"/>
      <c r="DG3023" s="1"/>
      <c r="DH3023" s="1"/>
      <c r="DI3023" s="1"/>
      <c r="DJ3023" s="1"/>
      <c r="DK3023" s="1"/>
      <c r="DL3023" s="1"/>
      <c r="DM3023" s="1"/>
      <c r="DN3023" s="1"/>
      <c r="DO3023" s="1"/>
      <c r="DP3023" s="1"/>
      <c r="DQ3023" s="1"/>
      <c r="DR3023" s="1"/>
      <c r="DS3023" s="1"/>
      <c r="DT3023" s="1"/>
      <c r="DU3023" s="1"/>
      <c r="DV3023" s="1"/>
      <c r="DW3023" s="1"/>
      <c r="DX3023" s="1"/>
      <c r="DY3023" s="1"/>
      <c r="DZ3023" s="1"/>
      <c r="EA3023" s="1"/>
      <c r="EB3023" s="1"/>
      <c r="EC3023" s="1"/>
      <c r="ED3023" s="1"/>
      <c r="EE3023" s="1"/>
      <c r="EF3023" s="1"/>
      <c r="EG3023" s="1"/>
      <c r="EH3023" s="1"/>
      <c r="EI3023" s="1"/>
      <c r="EJ3023" s="1"/>
      <c r="EK3023" s="1"/>
      <c r="EL3023" s="1"/>
      <c r="EM3023" s="1"/>
      <c r="EN3023" s="1"/>
      <c r="EO3023" s="1"/>
      <c r="EP3023" s="1"/>
      <c r="EQ3023" s="1"/>
      <c r="ER3023" s="1"/>
      <c r="ES3023" s="1"/>
      <c r="ET3023" s="1"/>
      <c r="EU3023" s="1"/>
      <c r="EV3023" s="1"/>
      <c r="EW3023" s="1"/>
      <c r="EX3023" s="1"/>
    </row>
    <row r="3024" spans="1:154" x14ac:dyDescent="0.15">
      <c r="A3024" s="35"/>
      <c r="B3024" s="15"/>
      <c r="C3024" s="7"/>
      <c r="D3024" s="13"/>
      <c r="E3024" s="14"/>
      <c r="F3024" s="14"/>
      <c r="G3024" s="14"/>
      <c r="H3024" s="14"/>
      <c r="I3024" s="13"/>
      <c r="J3024" s="5"/>
      <c r="K3024" s="2"/>
      <c r="L3024" s="17"/>
      <c r="M3024" s="12"/>
      <c r="N3024" s="12"/>
      <c r="O3024" s="17"/>
      <c r="P3024" s="14"/>
      <c r="Q3024" s="14"/>
      <c r="R3024" s="14"/>
      <c r="S3024" s="20"/>
      <c r="T3024" s="14"/>
      <c r="U3024" s="4"/>
      <c r="V3024" s="5"/>
      <c r="W3024" s="10"/>
      <c r="X3024" s="10"/>
      <c r="Y3024" s="27"/>
      <c r="Z3024" s="3"/>
      <c r="AA3024" s="1"/>
      <c r="AB3024" s="10"/>
      <c r="AC3024" s="3"/>
      <c r="AD3024" s="3"/>
      <c r="AE3024" s="3"/>
      <c r="AF3024" s="10"/>
      <c r="AG3024" s="11"/>
      <c r="AH3024" s="10"/>
      <c r="AI3024" s="1"/>
      <c r="AJ3024" s="1"/>
      <c r="AK3024" s="1"/>
      <c r="AL3024" s="1"/>
      <c r="AM3024" s="1"/>
      <c r="AN3024" s="1"/>
      <c r="AO3024" s="1"/>
      <c r="AP3024" s="1"/>
      <c r="AQ3024" s="1"/>
      <c r="AR3024" s="1"/>
      <c r="AS3024" s="1"/>
      <c r="AT3024" s="1"/>
      <c r="AU3024" s="1"/>
      <c r="AV3024" s="1"/>
      <c r="AW3024" s="1"/>
      <c r="AX3024" s="1"/>
      <c r="AY3024" s="1"/>
      <c r="AZ3024" s="1"/>
      <c r="BA3024" s="1"/>
      <c r="BB3024" s="1"/>
      <c r="BC3024" s="1"/>
      <c r="BD3024" s="1"/>
      <c r="BE3024" s="1"/>
      <c r="BF3024" s="1"/>
      <c r="BG3024" s="1"/>
      <c r="BH3024" s="1"/>
      <c r="BI3024" s="1"/>
      <c r="BJ3024" s="1"/>
      <c r="BK3024" s="1"/>
      <c r="BL3024" s="1"/>
      <c r="BM3024" s="1"/>
      <c r="BN3024" s="1"/>
      <c r="BO3024" s="1"/>
      <c r="BP3024" s="1"/>
      <c r="BQ3024" s="1"/>
      <c r="BR3024" s="1"/>
      <c r="BS3024" s="1"/>
      <c r="BT3024" s="1"/>
      <c r="BU3024" s="1"/>
      <c r="BV3024" s="1"/>
      <c r="BW3024" s="1"/>
      <c r="BX3024" s="1"/>
      <c r="BY3024" s="1"/>
      <c r="BZ3024" s="1"/>
      <c r="CA3024" s="1"/>
      <c r="CB3024" s="1"/>
      <c r="CC3024" s="1"/>
      <c r="CD3024" s="1"/>
      <c r="CE3024" s="1"/>
      <c r="CF3024" s="1"/>
      <c r="CG3024" s="1"/>
      <c r="CH3024" s="1"/>
      <c r="CI3024" s="1"/>
      <c r="CJ3024" s="1"/>
      <c r="CK3024" s="1"/>
      <c r="CL3024" s="1"/>
      <c r="CM3024" s="1"/>
      <c r="CN3024" s="1"/>
      <c r="CO3024" s="1"/>
      <c r="CP3024" s="1"/>
      <c r="CQ3024" s="1"/>
      <c r="CR3024" s="1"/>
      <c r="CS3024" s="1"/>
      <c r="CT3024" s="1"/>
      <c r="CU3024" s="1"/>
      <c r="CV3024" s="1"/>
      <c r="CW3024" s="1"/>
      <c r="CX3024" s="1"/>
      <c r="CY3024" s="1"/>
      <c r="CZ3024" s="1"/>
      <c r="DA3024" s="1"/>
      <c r="DB3024" s="1"/>
      <c r="DC3024" s="1"/>
      <c r="DD3024" s="1"/>
      <c r="DE3024" s="1"/>
      <c r="DF3024" s="1"/>
      <c r="DG3024" s="1"/>
      <c r="DH3024" s="1"/>
      <c r="DI3024" s="1"/>
      <c r="DJ3024" s="1"/>
      <c r="DK3024" s="1"/>
      <c r="DL3024" s="1"/>
      <c r="DM3024" s="1"/>
      <c r="DN3024" s="1"/>
      <c r="DO3024" s="1"/>
      <c r="DP3024" s="1"/>
      <c r="DQ3024" s="1"/>
      <c r="DR3024" s="1"/>
      <c r="DS3024" s="1"/>
      <c r="DT3024" s="1"/>
      <c r="DU3024" s="1"/>
      <c r="DV3024" s="1"/>
      <c r="DW3024" s="1"/>
      <c r="DX3024" s="1"/>
      <c r="DY3024" s="1"/>
      <c r="DZ3024" s="1"/>
      <c r="EA3024" s="1"/>
      <c r="EB3024" s="1"/>
      <c r="EC3024" s="1"/>
      <c r="ED3024" s="1"/>
      <c r="EE3024" s="1"/>
      <c r="EF3024" s="1"/>
      <c r="EG3024" s="1"/>
      <c r="EH3024" s="1"/>
      <c r="EI3024" s="1"/>
      <c r="EJ3024" s="1"/>
      <c r="EK3024" s="1"/>
      <c r="EL3024" s="1"/>
      <c r="EM3024" s="1"/>
      <c r="EN3024" s="1"/>
      <c r="EO3024" s="1"/>
      <c r="EP3024" s="1"/>
      <c r="EQ3024" s="1"/>
      <c r="ER3024" s="1"/>
      <c r="ES3024" s="1"/>
      <c r="ET3024" s="1"/>
      <c r="EU3024" s="1"/>
      <c r="EV3024" s="1"/>
      <c r="EW3024" s="1"/>
      <c r="EX3024" s="1"/>
    </row>
    <row r="3025" spans="1:154" x14ac:dyDescent="0.15">
      <c r="A3025" s="35"/>
      <c r="B3025" s="15"/>
      <c r="C3025" s="7"/>
      <c r="D3025" s="13"/>
      <c r="E3025" s="14"/>
      <c r="F3025" s="14"/>
      <c r="G3025" s="14"/>
      <c r="H3025" s="14"/>
      <c r="I3025" s="13"/>
      <c r="J3025" s="5"/>
      <c r="K3025" s="2"/>
      <c r="L3025" s="17"/>
      <c r="M3025" s="12"/>
      <c r="N3025" s="12"/>
      <c r="O3025" s="17"/>
      <c r="P3025" s="14"/>
      <c r="Q3025" s="14"/>
      <c r="R3025" s="14"/>
      <c r="S3025" s="20"/>
      <c r="T3025" s="14"/>
      <c r="U3025" s="4"/>
      <c r="V3025" s="5"/>
      <c r="W3025" s="10"/>
      <c r="X3025" s="10"/>
      <c r="Y3025" s="27"/>
      <c r="Z3025" s="3"/>
      <c r="AA3025" s="1"/>
      <c r="AB3025" s="10"/>
      <c r="AC3025" s="3"/>
      <c r="AD3025" s="3"/>
      <c r="AE3025" s="3"/>
      <c r="AF3025" s="10"/>
      <c r="AG3025" s="11"/>
      <c r="AH3025" s="10"/>
      <c r="AI3025" s="1"/>
      <c r="AJ3025" s="1"/>
      <c r="AK3025" s="1"/>
      <c r="AL3025" s="1"/>
      <c r="AM3025" s="1"/>
      <c r="AN3025" s="1"/>
      <c r="AO3025" s="1"/>
      <c r="AP3025" s="1"/>
      <c r="AQ3025" s="1"/>
      <c r="AR3025" s="1"/>
      <c r="AS3025" s="1"/>
      <c r="AT3025" s="1"/>
      <c r="AU3025" s="1"/>
      <c r="AV3025" s="1"/>
      <c r="AW3025" s="1"/>
      <c r="AX3025" s="1"/>
      <c r="AY3025" s="1"/>
      <c r="AZ3025" s="1"/>
      <c r="BA3025" s="1"/>
      <c r="BB3025" s="1"/>
      <c r="BC3025" s="1"/>
      <c r="BD3025" s="1"/>
      <c r="BE3025" s="1"/>
      <c r="BF3025" s="1"/>
      <c r="BG3025" s="1"/>
      <c r="BH3025" s="1"/>
      <c r="BI3025" s="1"/>
      <c r="BJ3025" s="1"/>
      <c r="BK3025" s="1"/>
      <c r="BL3025" s="1"/>
      <c r="BM3025" s="1"/>
      <c r="BN3025" s="1"/>
      <c r="BO3025" s="1"/>
      <c r="BP3025" s="1"/>
      <c r="BQ3025" s="1"/>
      <c r="BR3025" s="1"/>
      <c r="BS3025" s="1"/>
      <c r="BT3025" s="1"/>
      <c r="BU3025" s="1"/>
      <c r="BV3025" s="1"/>
      <c r="BW3025" s="1"/>
      <c r="BX3025" s="1"/>
      <c r="BY3025" s="1"/>
      <c r="BZ3025" s="1"/>
      <c r="CA3025" s="1"/>
      <c r="CB3025" s="1"/>
      <c r="CC3025" s="1"/>
      <c r="CD3025" s="1"/>
      <c r="CE3025" s="1"/>
      <c r="CF3025" s="1"/>
      <c r="CG3025" s="1"/>
      <c r="CH3025" s="1"/>
      <c r="CI3025" s="1"/>
      <c r="CJ3025" s="1"/>
      <c r="CK3025" s="1"/>
      <c r="CL3025" s="1"/>
      <c r="CM3025" s="1"/>
      <c r="CN3025" s="1"/>
      <c r="CO3025" s="1"/>
      <c r="CP3025" s="1"/>
      <c r="CQ3025" s="1"/>
      <c r="CR3025" s="1"/>
      <c r="CS3025" s="1"/>
      <c r="CT3025" s="1"/>
      <c r="CU3025" s="1"/>
      <c r="CV3025" s="1"/>
      <c r="CW3025" s="1"/>
      <c r="CX3025" s="1"/>
      <c r="CY3025" s="1"/>
      <c r="CZ3025" s="1"/>
      <c r="DA3025" s="1"/>
      <c r="DB3025" s="1"/>
      <c r="DC3025" s="1"/>
      <c r="DD3025" s="1"/>
      <c r="DE3025" s="1"/>
      <c r="DF3025" s="1"/>
      <c r="DG3025" s="1"/>
      <c r="DH3025" s="1"/>
      <c r="DI3025" s="1"/>
      <c r="DJ3025" s="1"/>
      <c r="DK3025" s="1"/>
      <c r="DL3025" s="1"/>
      <c r="DM3025" s="1"/>
      <c r="DN3025" s="1"/>
      <c r="DO3025" s="1"/>
      <c r="DP3025" s="1"/>
      <c r="DQ3025" s="1"/>
      <c r="DR3025" s="1"/>
      <c r="DS3025" s="1"/>
      <c r="DT3025" s="1"/>
      <c r="DU3025" s="1"/>
      <c r="DV3025" s="1"/>
      <c r="DW3025" s="1"/>
      <c r="DX3025" s="1"/>
      <c r="DY3025" s="1"/>
      <c r="DZ3025" s="1"/>
      <c r="EA3025" s="1"/>
      <c r="EB3025" s="1"/>
      <c r="EC3025" s="1"/>
      <c r="ED3025" s="1"/>
      <c r="EE3025" s="1"/>
      <c r="EF3025" s="1"/>
      <c r="EG3025" s="1"/>
      <c r="EH3025" s="1"/>
      <c r="EI3025" s="1"/>
      <c r="EJ3025" s="1"/>
      <c r="EK3025" s="1"/>
      <c r="EL3025" s="1"/>
      <c r="EM3025" s="1"/>
      <c r="EN3025" s="1"/>
      <c r="EO3025" s="1"/>
      <c r="EP3025" s="1"/>
      <c r="EQ3025" s="1"/>
      <c r="ER3025" s="1"/>
      <c r="ES3025" s="1"/>
      <c r="ET3025" s="1"/>
      <c r="EU3025" s="1"/>
      <c r="EV3025" s="1"/>
      <c r="EW3025" s="1"/>
      <c r="EX3025" s="1"/>
    </row>
    <row r="3026" spans="1:154" x14ac:dyDescent="0.15">
      <c r="A3026" s="35"/>
      <c r="B3026" s="15"/>
      <c r="C3026" s="7"/>
      <c r="D3026" s="13"/>
      <c r="E3026" s="14"/>
      <c r="F3026" s="14"/>
      <c r="G3026" s="14"/>
      <c r="H3026" s="14"/>
      <c r="I3026" s="13"/>
      <c r="J3026" s="5"/>
      <c r="K3026" s="2"/>
      <c r="L3026" s="17"/>
      <c r="M3026" s="12"/>
      <c r="N3026" s="12"/>
      <c r="O3026" s="17"/>
      <c r="P3026" s="14"/>
      <c r="Q3026" s="14"/>
      <c r="R3026" s="14"/>
      <c r="S3026" s="20"/>
      <c r="T3026" s="14"/>
      <c r="U3026" s="4"/>
      <c r="V3026" s="5"/>
      <c r="W3026" s="10"/>
      <c r="X3026" s="10"/>
      <c r="Y3026" s="27"/>
      <c r="Z3026" s="3"/>
      <c r="AA3026" s="1"/>
      <c r="AB3026" s="10"/>
      <c r="AC3026" s="3"/>
      <c r="AD3026" s="3"/>
      <c r="AE3026" s="3"/>
      <c r="AF3026" s="10"/>
      <c r="AG3026" s="11"/>
      <c r="AH3026" s="10"/>
      <c r="AI3026" s="1"/>
      <c r="AJ3026" s="1"/>
      <c r="AK3026" s="1"/>
      <c r="AL3026" s="1"/>
      <c r="AM3026" s="1"/>
      <c r="AN3026" s="1"/>
      <c r="AO3026" s="1"/>
      <c r="AP3026" s="1"/>
      <c r="AQ3026" s="1"/>
      <c r="AR3026" s="1"/>
      <c r="AS3026" s="1"/>
      <c r="AT3026" s="1"/>
      <c r="AU3026" s="1"/>
      <c r="AV3026" s="1"/>
      <c r="AW3026" s="1"/>
      <c r="AX3026" s="1"/>
      <c r="AY3026" s="1"/>
      <c r="AZ3026" s="1"/>
      <c r="BA3026" s="1"/>
      <c r="BB3026" s="1"/>
      <c r="BC3026" s="1"/>
      <c r="BD3026" s="1"/>
      <c r="BE3026" s="1"/>
      <c r="BF3026" s="1"/>
      <c r="BG3026" s="1"/>
      <c r="BH3026" s="1"/>
      <c r="BI3026" s="1"/>
      <c r="BJ3026" s="1"/>
      <c r="BK3026" s="1"/>
      <c r="BL3026" s="1"/>
      <c r="BM3026" s="1"/>
      <c r="BN3026" s="1"/>
      <c r="BO3026" s="1"/>
      <c r="BP3026" s="1"/>
      <c r="BQ3026" s="1"/>
      <c r="BR3026" s="1"/>
      <c r="BS3026" s="1"/>
      <c r="BT3026" s="1"/>
      <c r="BU3026" s="1"/>
      <c r="BV3026" s="1"/>
      <c r="BW3026" s="1"/>
      <c r="BX3026" s="1"/>
      <c r="BY3026" s="1"/>
      <c r="BZ3026" s="1"/>
      <c r="CA3026" s="1"/>
      <c r="CB3026" s="1"/>
      <c r="CC3026" s="1"/>
      <c r="CD3026" s="1"/>
      <c r="CE3026" s="1"/>
      <c r="CF3026" s="1"/>
      <c r="CG3026" s="1"/>
      <c r="CH3026" s="1"/>
      <c r="CI3026" s="1"/>
      <c r="CJ3026" s="1"/>
      <c r="CK3026" s="1"/>
      <c r="CL3026" s="1"/>
      <c r="CM3026" s="1"/>
      <c r="CN3026" s="1"/>
      <c r="CO3026" s="1"/>
      <c r="CP3026" s="1"/>
      <c r="CQ3026" s="1"/>
      <c r="CR3026" s="1"/>
      <c r="CS3026" s="1"/>
      <c r="CT3026" s="1"/>
      <c r="CU3026" s="1"/>
      <c r="CV3026" s="1"/>
      <c r="CW3026" s="1"/>
      <c r="CX3026" s="1"/>
      <c r="CY3026" s="1"/>
      <c r="CZ3026" s="1"/>
      <c r="DA3026" s="1"/>
      <c r="DB3026" s="1"/>
      <c r="DC3026" s="1"/>
      <c r="DD3026" s="1"/>
      <c r="DE3026" s="1"/>
      <c r="DF3026" s="1"/>
      <c r="DG3026" s="1"/>
      <c r="DH3026" s="1"/>
      <c r="DI3026" s="1"/>
      <c r="DJ3026" s="1"/>
      <c r="DK3026" s="1"/>
      <c r="DL3026" s="1"/>
      <c r="DM3026" s="1"/>
      <c r="DN3026" s="1"/>
      <c r="DO3026" s="1"/>
      <c r="DP3026" s="1"/>
      <c r="DQ3026" s="1"/>
      <c r="DR3026" s="1"/>
      <c r="DS3026" s="1"/>
      <c r="DT3026" s="1"/>
      <c r="DU3026" s="1"/>
      <c r="DV3026" s="1"/>
      <c r="DW3026" s="1"/>
      <c r="DX3026" s="1"/>
      <c r="DY3026" s="1"/>
      <c r="DZ3026" s="1"/>
      <c r="EA3026" s="1"/>
      <c r="EB3026" s="1"/>
      <c r="EC3026" s="1"/>
      <c r="ED3026" s="1"/>
      <c r="EE3026" s="1"/>
      <c r="EF3026" s="1"/>
      <c r="EG3026" s="1"/>
      <c r="EH3026" s="1"/>
      <c r="EI3026" s="1"/>
      <c r="EJ3026" s="1"/>
      <c r="EK3026" s="1"/>
      <c r="EL3026" s="1"/>
      <c r="EM3026" s="1"/>
      <c r="EN3026" s="1"/>
      <c r="EO3026" s="1"/>
      <c r="EP3026" s="1"/>
      <c r="EQ3026" s="1"/>
      <c r="ER3026" s="1"/>
      <c r="ES3026" s="1"/>
      <c r="ET3026" s="1"/>
      <c r="EU3026" s="1"/>
      <c r="EV3026" s="1"/>
      <c r="EW3026" s="1"/>
      <c r="EX3026" s="1"/>
    </row>
    <row r="3027" spans="1:154" x14ac:dyDescent="0.15">
      <c r="A3027" s="35"/>
      <c r="B3027" s="15"/>
      <c r="C3027" s="7"/>
      <c r="D3027" s="13"/>
      <c r="E3027" s="14"/>
      <c r="F3027" s="14"/>
      <c r="G3027" s="14"/>
      <c r="H3027" s="14"/>
      <c r="I3027" s="13"/>
      <c r="J3027" s="5"/>
      <c r="K3027" s="2"/>
      <c r="L3027" s="17"/>
      <c r="M3027" s="12"/>
      <c r="N3027" s="12"/>
      <c r="O3027" s="17"/>
      <c r="P3027" s="14"/>
      <c r="Q3027" s="14"/>
      <c r="R3027" s="14"/>
      <c r="S3027" s="20"/>
      <c r="T3027" s="14"/>
      <c r="U3027" s="4"/>
      <c r="V3027" s="5"/>
      <c r="W3027" s="10"/>
      <c r="X3027" s="10"/>
      <c r="Y3027" s="27"/>
      <c r="Z3027" s="3"/>
      <c r="AA3027" s="1"/>
      <c r="AB3027" s="10"/>
      <c r="AC3027" s="3"/>
      <c r="AD3027" s="3"/>
      <c r="AE3027" s="3"/>
      <c r="AF3027" s="10"/>
      <c r="AG3027" s="11"/>
      <c r="AH3027" s="10"/>
      <c r="AI3027" s="1"/>
      <c r="AJ3027" s="1"/>
      <c r="AK3027" s="1"/>
      <c r="AL3027" s="1"/>
      <c r="AM3027" s="1"/>
      <c r="AN3027" s="1"/>
      <c r="AO3027" s="1"/>
      <c r="AP3027" s="1"/>
      <c r="AQ3027" s="1"/>
      <c r="AR3027" s="1"/>
      <c r="AS3027" s="1"/>
      <c r="AT3027" s="1"/>
      <c r="AU3027" s="1"/>
      <c r="AV3027" s="1"/>
      <c r="AW3027" s="1"/>
      <c r="AX3027" s="1"/>
      <c r="AY3027" s="1"/>
      <c r="AZ3027" s="1"/>
      <c r="BA3027" s="1"/>
      <c r="BB3027" s="1"/>
      <c r="BC3027" s="1"/>
      <c r="BD3027" s="1"/>
      <c r="BE3027" s="1"/>
      <c r="BF3027" s="1"/>
      <c r="BG3027" s="1"/>
      <c r="BH3027" s="1"/>
      <c r="BI3027" s="1"/>
      <c r="BJ3027" s="1"/>
      <c r="BK3027" s="1"/>
      <c r="BL3027" s="1"/>
      <c r="BM3027" s="1"/>
      <c r="BN3027" s="1"/>
      <c r="BO3027" s="1"/>
      <c r="BP3027" s="1"/>
      <c r="BQ3027" s="1"/>
      <c r="BR3027" s="1"/>
      <c r="BS3027" s="1"/>
      <c r="BT3027" s="1"/>
      <c r="BU3027" s="1"/>
      <c r="BV3027" s="1"/>
      <c r="BW3027" s="1"/>
      <c r="BX3027" s="1"/>
      <c r="BY3027" s="1"/>
      <c r="BZ3027" s="1"/>
      <c r="CA3027" s="1"/>
      <c r="CB3027" s="1"/>
      <c r="CC3027" s="1"/>
      <c r="CD3027" s="1"/>
      <c r="CE3027" s="1"/>
      <c r="CF3027" s="1"/>
      <c r="CG3027" s="1"/>
      <c r="CH3027" s="1"/>
      <c r="CI3027" s="1"/>
      <c r="CJ3027" s="1"/>
      <c r="CK3027" s="1"/>
      <c r="CL3027" s="1"/>
      <c r="CM3027" s="1"/>
      <c r="CN3027" s="1"/>
      <c r="CO3027" s="1"/>
      <c r="CP3027" s="1"/>
      <c r="CQ3027" s="1"/>
      <c r="CR3027" s="1"/>
      <c r="CS3027" s="1"/>
      <c r="CT3027" s="1"/>
      <c r="CU3027" s="1"/>
      <c r="CV3027" s="1"/>
      <c r="CW3027" s="1"/>
      <c r="CX3027" s="1"/>
      <c r="CY3027" s="1"/>
      <c r="CZ3027" s="1"/>
      <c r="DA3027" s="1"/>
      <c r="DB3027" s="1"/>
      <c r="DC3027" s="1"/>
      <c r="DD3027" s="1"/>
      <c r="DE3027" s="1"/>
      <c r="DF3027" s="1"/>
      <c r="DG3027" s="1"/>
      <c r="DH3027" s="1"/>
      <c r="DI3027" s="1"/>
      <c r="DJ3027" s="1"/>
      <c r="DK3027" s="1"/>
      <c r="DL3027" s="1"/>
      <c r="DM3027" s="1"/>
      <c r="DN3027" s="1"/>
      <c r="DO3027" s="1"/>
      <c r="DP3027" s="1"/>
      <c r="DQ3027" s="1"/>
      <c r="DR3027" s="1"/>
      <c r="DS3027" s="1"/>
      <c r="DT3027" s="1"/>
      <c r="DU3027" s="1"/>
      <c r="DV3027" s="1"/>
      <c r="DW3027" s="1"/>
      <c r="DX3027" s="1"/>
      <c r="DY3027" s="1"/>
      <c r="DZ3027" s="1"/>
      <c r="EA3027" s="1"/>
      <c r="EB3027" s="1"/>
      <c r="EC3027" s="1"/>
      <c r="ED3027" s="1"/>
      <c r="EE3027" s="1"/>
      <c r="EF3027" s="1"/>
      <c r="EG3027" s="1"/>
      <c r="EH3027" s="1"/>
      <c r="EI3027" s="1"/>
      <c r="EJ3027" s="1"/>
      <c r="EK3027" s="1"/>
      <c r="EL3027" s="1"/>
      <c r="EM3027" s="1"/>
      <c r="EN3027" s="1"/>
      <c r="EO3027" s="1"/>
      <c r="EP3027" s="1"/>
      <c r="EQ3027" s="1"/>
      <c r="ER3027" s="1"/>
      <c r="ES3027" s="1"/>
      <c r="ET3027" s="1"/>
      <c r="EU3027" s="1"/>
      <c r="EV3027" s="1"/>
      <c r="EW3027" s="1"/>
      <c r="EX3027" s="1"/>
    </row>
    <row r="3028" spans="1:154" x14ac:dyDescent="0.15">
      <c r="A3028" s="35"/>
      <c r="B3028" s="15"/>
      <c r="C3028" s="7"/>
      <c r="D3028" s="13"/>
      <c r="E3028" s="14"/>
      <c r="F3028" s="14"/>
      <c r="G3028" s="14"/>
      <c r="H3028" s="14"/>
      <c r="I3028" s="13"/>
      <c r="J3028" s="5"/>
      <c r="K3028" s="2"/>
      <c r="L3028" s="17"/>
      <c r="M3028" s="12"/>
      <c r="N3028" s="12"/>
      <c r="O3028" s="17"/>
      <c r="P3028" s="14"/>
      <c r="Q3028" s="14"/>
      <c r="R3028" s="14"/>
      <c r="S3028" s="20"/>
      <c r="T3028" s="14"/>
      <c r="U3028" s="4"/>
      <c r="V3028" s="5"/>
      <c r="W3028" s="10"/>
      <c r="X3028" s="10"/>
      <c r="Y3028" s="27"/>
      <c r="Z3028" s="3"/>
      <c r="AA3028" s="1"/>
      <c r="AB3028" s="10"/>
      <c r="AC3028" s="3"/>
      <c r="AD3028" s="3"/>
      <c r="AE3028" s="3"/>
      <c r="AF3028" s="10"/>
      <c r="AG3028" s="11"/>
      <c r="AH3028" s="10"/>
      <c r="AI3028" s="1"/>
      <c r="AJ3028" s="1"/>
      <c r="AK3028" s="1"/>
      <c r="AL3028" s="1"/>
      <c r="AM3028" s="1"/>
      <c r="AN3028" s="1"/>
      <c r="AO3028" s="1"/>
      <c r="AP3028" s="1"/>
      <c r="AQ3028" s="1"/>
      <c r="AR3028" s="1"/>
      <c r="AS3028" s="1"/>
      <c r="AT3028" s="1"/>
      <c r="AU3028" s="1"/>
      <c r="AV3028" s="1"/>
      <c r="AW3028" s="1"/>
      <c r="AX3028" s="1"/>
      <c r="AY3028" s="1"/>
      <c r="AZ3028" s="1"/>
      <c r="BA3028" s="1"/>
      <c r="BB3028" s="1"/>
      <c r="BC3028" s="1"/>
      <c r="BD3028" s="1"/>
      <c r="BE3028" s="1"/>
      <c r="BF3028" s="1"/>
      <c r="BG3028" s="1"/>
      <c r="BH3028" s="1"/>
      <c r="BI3028" s="1"/>
      <c r="BJ3028" s="1"/>
      <c r="BK3028" s="1"/>
      <c r="BL3028" s="1"/>
      <c r="BM3028" s="1"/>
      <c r="BN3028" s="1"/>
      <c r="BO3028" s="1"/>
      <c r="BP3028" s="1"/>
      <c r="BQ3028" s="1"/>
      <c r="BR3028" s="1"/>
      <c r="BS3028" s="1"/>
      <c r="BT3028" s="1"/>
      <c r="BU3028" s="1"/>
      <c r="BV3028" s="1"/>
      <c r="BW3028" s="1"/>
      <c r="BX3028" s="1"/>
      <c r="BY3028" s="1"/>
      <c r="BZ3028" s="1"/>
      <c r="CA3028" s="1"/>
      <c r="CB3028" s="1"/>
      <c r="CC3028" s="1"/>
      <c r="CD3028" s="1"/>
      <c r="CE3028" s="1"/>
      <c r="CF3028" s="1"/>
      <c r="CG3028" s="1"/>
      <c r="CH3028" s="1"/>
      <c r="CI3028" s="1"/>
      <c r="CJ3028" s="1"/>
      <c r="CK3028" s="1"/>
      <c r="CL3028" s="1"/>
      <c r="CM3028" s="1"/>
      <c r="CN3028" s="1"/>
      <c r="CO3028" s="1"/>
      <c r="CP3028" s="1"/>
      <c r="CQ3028" s="1"/>
      <c r="CR3028" s="1"/>
      <c r="CS3028" s="1"/>
      <c r="CT3028" s="1"/>
      <c r="CU3028" s="1"/>
      <c r="CV3028" s="1"/>
      <c r="CW3028" s="1"/>
      <c r="CX3028" s="1"/>
      <c r="CY3028" s="1"/>
      <c r="CZ3028" s="1"/>
      <c r="DA3028" s="1"/>
      <c r="DB3028" s="1"/>
      <c r="DC3028" s="1"/>
      <c r="DD3028" s="1"/>
      <c r="DE3028" s="1"/>
      <c r="DF3028" s="1"/>
      <c r="DG3028" s="1"/>
      <c r="DH3028" s="1"/>
      <c r="DI3028" s="1"/>
      <c r="DJ3028" s="1"/>
      <c r="DK3028" s="1"/>
      <c r="DL3028" s="1"/>
      <c r="DM3028" s="1"/>
      <c r="DN3028" s="1"/>
      <c r="DO3028" s="1"/>
      <c r="DP3028" s="1"/>
      <c r="DQ3028" s="1"/>
      <c r="DR3028" s="1"/>
      <c r="DS3028" s="1"/>
      <c r="DT3028" s="1"/>
      <c r="DU3028" s="1"/>
      <c r="DV3028" s="1"/>
      <c r="DW3028" s="1"/>
      <c r="DX3028" s="1"/>
      <c r="DY3028" s="1"/>
      <c r="DZ3028" s="1"/>
      <c r="EA3028" s="1"/>
      <c r="EB3028" s="1"/>
      <c r="EC3028" s="1"/>
      <c r="ED3028" s="1"/>
      <c r="EE3028" s="1"/>
      <c r="EF3028" s="1"/>
      <c r="EG3028" s="1"/>
      <c r="EH3028" s="1"/>
      <c r="EI3028" s="1"/>
      <c r="EJ3028" s="1"/>
      <c r="EK3028" s="1"/>
      <c r="EL3028" s="1"/>
      <c r="EM3028" s="1"/>
      <c r="EN3028" s="1"/>
      <c r="EO3028" s="1"/>
      <c r="EP3028" s="1"/>
      <c r="EQ3028" s="1"/>
      <c r="ER3028" s="1"/>
      <c r="ES3028" s="1"/>
      <c r="ET3028" s="1"/>
      <c r="EU3028" s="1"/>
      <c r="EV3028" s="1"/>
      <c r="EW3028" s="1"/>
      <c r="EX3028" s="1"/>
    </row>
    <row r="3029" spans="1:154" x14ac:dyDescent="0.15">
      <c r="A3029" s="35"/>
      <c r="B3029" s="15"/>
      <c r="C3029" s="7"/>
      <c r="D3029" s="13"/>
      <c r="E3029" s="14"/>
      <c r="F3029" s="14"/>
      <c r="G3029" s="14"/>
      <c r="H3029" s="14"/>
      <c r="I3029" s="13"/>
      <c r="J3029" s="5"/>
      <c r="K3029" s="2"/>
      <c r="L3029" s="17"/>
      <c r="M3029" s="12"/>
      <c r="N3029" s="12"/>
      <c r="O3029" s="17"/>
      <c r="P3029" s="14"/>
      <c r="Q3029" s="14"/>
      <c r="R3029" s="14"/>
      <c r="S3029" s="20"/>
      <c r="T3029" s="14"/>
      <c r="U3029" s="4"/>
      <c r="V3029" s="5"/>
      <c r="W3029" s="10"/>
      <c r="X3029" s="10"/>
      <c r="Y3029" s="27"/>
      <c r="Z3029" s="3"/>
      <c r="AA3029" s="1"/>
      <c r="AB3029" s="10"/>
      <c r="AC3029" s="3"/>
      <c r="AD3029" s="3"/>
      <c r="AE3029" s="3"/>
      <c r="AF3029" s="10"/>
      <c r="AG3029" s="11"/>
      <c r="AH3029" s="10"/>
      <c r="AI3029" s="1"/>
      <c r="AJ3029" s="1"/>
      <c r="AK3029" s="1"/>
      <c r="AL3029" s="1"/>
      <c r="AM3029" s="1"/>
      <c r="AN3029" s="1"/>
      <c r="AO3029" s="1"/>
      <c r="AP3029" s="1"/>
      <c r="AQ3029" s="1"/>
      <c r="AR3029" s="1"/>
      <c r="AS3029" s="1"/>
      <c r="AT3029" s="1"/>
      <c r="AU3029" s="1"/>
      <c r="AV3029" s="1"/>
      <c r="AW3029" s="1"/>
      <c r="AX3029" s="1"/>
      <c r="AY3029" s="1"/>
      <c r="AZ3029" s="1"/>
      <c r="BA3029" s="1"/>
      <c r="BB3029" s="1"/>
      <c r="BC3029" s="1"/>
      <c r="BD3029" s="1"/>
      <c r="BE3029" s="1"/>
      <c r="BF3029" s="1"/>
      <c r="BG3029" s="1"/>
      <c r="BH3029" s="1"/>
      <c r="BI3029" s="1"/>
      <c r="BJ3029" s="1"/>
      <c r="BK3029" s="1"/>
      <c r="BL3029" s="1"/>
      <c r="BM3029" s="1"/>
      <c r="BN3029" s="1"/>
      <c r="BO3029" s="1"/>
      <c r="BP3029" s="1"/>
      <c r="BQ3029" s="1"/>
      <c r="BR3029" s="1"/>
      <c r="BS3029" s="1"/>
      <c r="BT3029" s="1"/>
      <c r="BU3029" s="1"/>
      <c r="BV3029" s="1"/>
      <c r="BW3029" s="1"/>
      <c r="BX3029" s="1"/>
      <c r="BY3029" s="1"/>
      <c r="BZ3029" s="1"/>
      <c r="CA3029" s="1"/>
      <c r="CB3029" s="1"/>
      <c r="CC3029" s="1"/>
      <c r="CD3029" s="1"/>
      <c r="CE3029" s="1"/>
      <c r="CF3029" s="1"/>
      <c r="CG3029" s="1"/>
      <c r="CH3029" s="1"/>
      <c r="CI3029" s="1"/>
      <c r="CJ3029" s="1"/>
      <c r="CK3029" s="1"/>
      <c r="CL3029" s="1"/>
      <c r="CM3029" s="1"/>
      <c r="CN3029" s="1"/>
      <c r="CO3029" s="1"/>
      <c r="CP3029" s="1"/>
      <c r="CQ3029" s="1"/>
      <c r="CR3029" s="1"/>
      <c r="CS3029" s="1"/>
      <c r="CT3029" s="1"/>
      <c r="CU3029" s="1"/>
      <c r="CV3029" s="1"/>
      <c r="CW3029" s="1"/>
      <c r="CX3029" s="1"/>
      <c r="CY3029" s="1"/>
      <c r="CZ3029" s="1"/>
      <c r="DA3029" s="1"/>
      <c r="DB3029" s="1"/>
      <c r="DC3029" s="1"/>
      <c r="DD3029" s="1"/>
      <c r="DE3029" s="1"/>
      <c r="DF3029" s="1"/>
      <c r="DG3029" s="1"/>
      <c r="DH3029" s="1"/>
      <c r="DI3029" s="1"/>
      <c r="DJ3029" s="1"/>
      <c r="DK3029" s="1"/>
      <c r="DL3029" s="1"/>
      <c r="DM3029" s="1"/>
      <c r="DN3029" s="1"/>
      <c r="DO3029" s="1"/>
      <c r="DP3029" s="1"/>
      <c r="DQ3029" s="1"/>
      <c r="DR3029" s="1"/>
      <c r="DS3029" s="1"/>
      <c r="DT3029" s="1"/>
      <c r="DU3029" s="1"/>
      <c r="DV3029" s="1"/>
      <c r="DW3029" s="1"/>
      <c r="DX3029" s="1"/>
      <c r="DY3029" s="1"/>
      <c r="DZ3029" s="1"/>
      <c r="EA3029" s="1"/>
      <c r="EB3029" s="1"/>
      <c r="EC3029" s="1"/>
      <c r="ED3029" s="1"/>
      <c r="EE3029" s="1"/>
      <c r="EF3029" s="1"/>
      <c r="EG3029" s="1"/>
      <c r="EH3029" s="1"/>
      <c r="EI3029" s="1"/>
      <c r="EJ3029" s="1"/>
      <c r="EK3029" s="1"/>
      <c r="EL3029" s="1"/>
      <c r="EM3029" s="1"/>
      <c r="EN3029" s="1"/>
      <c r="EO3029" s="1"/>
      <c r="EP3029" s="1"/>
      <c r="EQ3029" s="1"/>
      <c r="ER3029" s="1"/>
      <c r="ES3029" s="1"/>
      <c r="ET3029" s="1"/>
      <c r="EU3029" s="1"/>
      <c r="EV3029" s="1"/>
      <c r="EW3029" s="1"/>
      <c r="EX3029" s="1"/>
    </row>
    <row r="3030" spans="1:154" x14ac:dyDescent="0.15">
      <c r="A3030" s="35"/>
      <c r="B3030" s="15"/>
      <c r="C3030" s="7"/>
      <c r="D3030" s="13"/>
      <c r="E3030" s="14"/>
      <c r="F3030" s="14"/>
      <c r="G3030" s="14"/>
      <c r="H3030" s="14"/>
      <c r="I3030" s="13"/>
      <c r="J3030" s="5"/>
      <c r="K3030" s="2"/>
      <c r="L3030" s="17"/>
      <c r="M3030" s="12"/>
      <c r="N3030" s="12"/>
      <c r="O3030" s="17"/>
      <c r="P3030" s="14"/>
      <c r="Q3030" s="14"/>
      <c r="R3030" s="14"/>
      <c r="S3030" s="20"/>
      <c r="T3030" s="14"/>
      <c r="U3030" s="4"/>
      <c r="V3030" s="5"/>
      <c r="W3030" s="10"/>
      <c r="X3030" s="10"/>
      <c r="Y3030" s="27"/>
      <c r="Z3030" s="3"/>
      <c r="AA3030" s="1"/>
      <c r="AB3030" s="10"/>
      <c r="AC3030" s="3"/>
      <c r="AD3030" s="3"/>
      <c r="AE3030" s="3"/>
      <c r="AF3030" s="10"/>
      <c r="AG3030" s="11"/>
      <c r="AH3030" s="10"/>
      <c r="AI3030" s="1"/>
      <c r="AJ3030" s="1"/>
      <c r="AK3030" s="1"/>
      <c r="AL3030" s="1"/>
      <c r="AM3030" s="1"/>
      <c r="AN3030" s="1"/>
      <c r="AO3030" s="1"/>
      <c r="AP3030" s="1"/>
      <c r="AQ3030" s="1"/>
      <c r="AR3030" s="1"/>
      <c r="AS3030" s="1"/>
      <c r="AT3030" s="1"/>
      <c r="AU3030" s="1"/>
      <c r="AV3030" s="1"/>
      <c r="AW3030" s="1"/>
      <c r="AX3030" s="1"/>
      <c r="AY3030" s="1"/>
      <c r="AZ3030" s="1"/>
      <c r="BA3030" s="1"/>
      <c r="BB3030" s="1"/>
      <c r="BC3030" s="1"/>
      <c r="BD3030" s="1"/>
      <c r="BE3030" s="1"/>
      <c r="BF3030" s="1"/>
      <c r="BG3030" s="1"/>
      <c r="BH3030" s="1"/>
      <c r="BI3030" s="1"/>
      <c r="BJ3030" s="1"/>
      <c r="BK3030" s="1"/>
      <c r="BL3030" s="1"/>
      <c r="BM3030" s="1"/>
      <c r="BN3030" s="1"/>
      <c r="BO3030" s="1"/>
      <c r="BP3030" s="1"/>
      <c r="BQ3030" s="1"/>
      <c r="BR3030" s="1"/>
      <c r="BS3030" s="1"/>
      <c r="BT3030" s="1"/>
      <c r="BU3030" s="1"/>
      <c r="BV3030" s="1"/>
      <c r="BW3030" s="1"/>
      <c r="BX3030" s="1"/>
      <c r="BY3030" s="1"/>
      <c r="BZ3030" s="1"/>
      <c r="CA3030" s="1"/>
      <c r="CB3030" s="1"/>
      <c r="CC3030" s="1"/>
      <c r="CD3030" s="1"/>
      <c r="CE3030" s="1"/>
      <c r="CF3030" s="1"/>
      <c r="CG3030" s="1"/>
      <c r="CH3030" s="1"/>
      <c r="CI3030" s="1"/>
      <c r="CJ3030" s="1"/>
      <c r="CK3030" s="1"/>
      <c r="CL3030" s="1"/>
      <c r="CM3030" s="1"/>
      <c r="CN3030" s="1"/>
      <c r="CO3030" s="1"/>
      <c r="CP3030" s="1"/>
      <c r="CQ3030" s="1"/>
      <c r="CR3030" s="1"/>
      <c r="CS3030" s="1"/>
      <c r="CT3030" s="1"/>
      <c r="CU3030" s="1"/>
      <c r="CV3030" s="1"/>
      <c r="CW3030" s="1"/>
      <c r="CX3030" s="1"/>
      <c r="CY3030" s="1"/>
      <c r="CZ3030" s="1"/>
      <c r="DA3030" s="1"/>
      <c r="DB3030" s="1"/>
      <c r="DC3030" s="1"/>
      <c r="DD3030" s="1"/>
      <c r="DE3030" s="1"/>
      <c r="DF3030" s="1"/>
      <c r="DG3030" s="1"/>
      <c r="DH3030" s="1"/>
      <c r="DI3030" s="1"/>
      <c r="DJ3030" s="1"/>
      <c r="DK3030" s="1"/>
      <c r="DL3030" s="1"/>
      <c r="DM3030" s="1"/>
      <c r="DN3030" s="1"/>
      <c r="DO3030" s="1"/>
      <c r="DP3030" s="1"/>
      <c r="DQ3030" s="1"/>
      <c r="DR3030" s="1"/>
      <c r="DS3030" s="1"/>
      <c r="DT3030" s="1"/>
      <c r="DU3030" s="1"/>
      <c r="DV3030" s="1"/>
      <c r="DW3030" s="1"/>
      <c r="DX3030" s="1"/>
      <c r="DY3030" s="1"/>
      <c r="DZ3030" s="1"/>
      <c r="EA3030" s="1"/>
      <c r="EB3030" s="1"/>
      <c r="EC3030" s="1"/>
      <c r="ED3030" s="1"/>
      <c r="EE3030" s="1"/>
      <c r="EF3030" s="1"/>
      <c r="EG3030" s="1"/>
      <c r="EH3030" s="1"/>
      <c r="EI3030" s="1"/>
      <c r="EJ3030" s="1"/>
      <c r="EK3030" s="1"/>
      <c r="EL3030" s="1"/>
      <c r="EM3030" s="1"/>
      <c r="EN3030" s="1"/>
      <c r="EO3030" s="1"/>
      <c r="EP3030" s="1"/>
      <c r="EQ3030" s="1"/>
      <c r="ER3030" s="1"/>
      <c r="ES3030" s="1"/>
      <c r="ET3030" s="1"/>
      <c r="EU3030" s="1"/>
      <c r="EV3030" s="1"/>
      <c r="EW3030" s="1"/>
      <c r="EX3030" s="1"/>
    </row>
    <row r="3031" spans="1:154" x14ac:dyDescent="0.15">
      <c r="A3031" s="35"/>
      <c r="B3031" s="15"/>
      <c r="C3031" s="7"/>
      <c r="D3031" s="13"/>
      <c r="E3031" s="14"/>
      <c r="F3031" s="14"/>
      <c r="G3031" s="14"/>
      <c r="H3031" s="14"/>
      <c r="I3031" s="13"/>
      <c r="J3031" s="5"/>
      <c r="K3031" s="2"/>
      <c r="L3031" s="17"/>
      <c r="M3031" s="12"/>
      <c r="N3031" s="12"/>
      <c r="O3031" s="17"/>
      <c r="P3031" s="14"/>
      <c r="Q3031" s="14"/>
      <c r="R3031" s="14"/>
      <c r="S3031" s="20"/>
      <c r="T3031" s="14"/>
      <c r="U3031" s="4"/>
      <c r="V3031" s="5"/>
      <c r="W3031" s="10"/>
      <c r="X3031" s="10"/>
      <c r="Y3031" s="27"/>
      <c r="Z3031" s="3"/>
      <c r="AA3031" s="1"/>
      <c r="AB3031" s="10"/>
      <c r="AC3031" s="3"/>
      <c r="AD3031" s="3"/>
      <c r="AE3031" s="3"/>
      <c r="AF3031" s="10"/>
      <c r="AG3031" s="11"/>
      <c r="AH3031" s="10"/>
      <c r="AI3031" s="1"/>
      <c r="AJ3031" s="1"/>
      <c r="AK3031" s="1"/>
      <c r="AL3031" s="1"/>
      <c r="AM3031" s="1"/>
      <c r="AN3031" s="1"/>
      <c r="AO3031" s="1"/>
      <c r="AP3031" s="1"/>
      <c r="AQ3031" s="1"/>
      <c r="AR3031" s="1"/>
      <c r="AS3031" s="1"/>
      <c r="AT3031" s="1"/>
      <c r="AU3031" s="1"/>
      <c r="AV3031" s="1"/>
      <c r="AW3031" s="1"/>
      <c r="AX3031" s="1"/>
      <c r="AY3031" s="1"/>
      <c r="AZ3031" s="1"/>
      <c r="BA3031" s="1"/>
      <c r="BB3031" s="1"/>
      <c r="BC3031" s="1"/>
      <c r="BD3031" s="1"/>
      <c r="BE3031" s="1"/>
      <c r="BF3031" s="1"/>
      <c r="BG3031" s="1"/>
      <c r="BH3031" s="1"/>
      <c r="BI3031" s="1"/>
      <c r="BJ3031" s="1"/>
      <c r="BK3031" s="1"/>
      <c r="BL3031" s="1"/>
      <c r="BM3031" s="1"/>
      <c r="BN3031" s="1"/>
      <c r="BO3031" s="1"/>
      <c r="BP3031" s="1"/>
      <c r="BQ3031" s="1"/>
      <c r="BR3031" s="1"/>
      <c r="BS3031" s="1"/>
      <c r="BT3031" s="1"/>
      <c r="BU3031" s="1"/>
      <c r="BV3031" s="1"/>
      <c r="BW3031" s="1"/>
      <c r="BX3031" s="1"/>
      <c r="BY3031" s="1"/>
      <c r="BZ3031" s="1"/>
      <c r="CA3031" s="1"/>
      <c r="CB3031" s="1"/>
      <c r="CC3031" s="1"/>
      <c r="CD3031" s="1"/>
      <c r="CE3031" s="1"/>
      <c r="CF3031" s="1"/>
      <c r="CG3031" s="1"/>
      <c r="CH3031" s="1"/>
      <c r="CI3031" s="1"/>
      <c r="CJ3031" s="1"/>
      <c r="CK3031" s="1"/>
      <c r="CL3031" s="1"/>
      <c r="CM3031" s="1"/>
      <c r="CN3031" s="1"/>
      <c r="CO3031" s="1"/>
      <c r="CP3031" s="1"/>
      <c r="CQ3031" s="1"/>
      <c r="CR3031" s="1"/>
      <c r="CS3031" s="1"/>
      <c r="CT3031" s="1"/>
      <c r="CU3031" s="1"/>
      <c r="CV3031" s="1"/>
      <c r="CW3031" s="1"/>
      <c r="CX3031" s="1"/>
      <c r="CY3031" s="1"/>
      <c r="CZ3031" s="1"/>
      <c r="DA3031" s="1"/>
      <c r="DB3031" s="1"/>
      <c r="DC3031" s="1"/>
      <c r="DD3031" s="1"/>
      <c r="DE3031" s="1"/>
      <c r="DF3031" s="1"/>
      <c r="DG3031" s="1"/>
      <c r="DH3031" s="1"/>
      <c r="DI3031" s="1"/>
      <c r="DJ3031" s="1"/>
      <c r="DK3031" s="1"/>
      <c r="DL3031" s="1"/>
      <c r="DM3031" s="1"/>
      <c r="DN3031" s="1"/>
      <c r="DO3031" s="1"/>
      <c r="DP3031" s="1"/>
      <c r="DQ3031" s="1"/>
      <c r="DR3031" s="1"/>
      <c r="DS3031" s="1"/>
      <c r="DT3031" s="1"/>
      <c r="DU3031" s="1"/>
      <c r="DV3031" s="1"/>
      <c r="DW3031" s="1"/>
      <c r="DX3031" s="1"/>
      <c r="DY3031" s="1"/>
      <c r="DZ3031" s="1"/>
      <c r="EA3031" s="1"/>
      <c r="EB3031" s="1"/>
      <c r="EC3031" s="1"/>
      <c r="ED3031" s="1"/>
      <c r="EE3031" s="1"/>
      <c r="EF3031" s="1"/>
      <c r="EG3031" s="1"/>
      <c r="EH3031" s="1"/>
      <c r="EI3031" s="1"/>
      <c r="EJ3031" s="1"/>
      <c r="EK3031" s="1"/>
      <c r="EL3031" s="1"/>
      <c r="EM3031" s="1"/>
      <c r="EN3031" s="1"/>
      <c r="EO3031" s="1"/>
      <c r="EP3031" s="1"/>
      <c r="EQ3031" s="1"/>
      <c r="ER3031" s="1"/>
      <c r="ES3031" s="1"/>
      <c r="ET3031" s="1"/>
      <c r="EU3031" s="1"/>
      <c r="EV3031" s="1"/>
      <c r="EW3031" s="1"/>
      <c r="EX3031" s="1"/>
    </row>
    <row r="3032" spans="1:154" x14ac:dyDescent="0.15">
      <c r="A3032" s="35"/>
      <c r="B3032" s="15"/>
      <c r="C3032" s="7"/>
      <c r="D3032" s="13"/>
      <c r="E3032" s="14"/>
      <c r="F3032" s="14"/>
      <c r="G3032" s="14"/>
      <c r="H3032" s="14"/>
      <c r="I3032" s="13"/>
      <c r="J3032" s="5"/>
      <c r="K3032" s="2"/>
      <c r="L3032" s="17"/>
      <c r="M3032" s="12"/>
      <c r="N3032" s="12"/>
      <c r="O3032" s="17"/>
      <c r="P3032" s="14"/>
      <c r="Q3032" s="14"/>
      <c r="R3032" s="14"/>
      <c r="S3032" s="20"/>
      <c r="T3032" s="14"/>
      <c r="U3032" s="4"/>
      <c r="V3032" s="5"/>
      <c r="W3032" s="10"/>
      <c r="X3032" s="10"/>
      <c r="Y3032" s="27"/>
      <c r="Z3032" s="3"/>
      <c r="AA3032" s="1"/>
      <c r="AB3032" s="10"/>
      <c r="AC3032" s="3"/>
      <c r="AD3032" s="3"/>
      <c r="AE3032" s="3"/>
      <c r="AF3032" s="10"/>
      <c r="AG3032" s="11"/>
      <c r="AH3032" s="10"/>
      <c r="AI3032" s="1"/>
      <c r="AJ3032" s="1"/>
      <c r="AK3032" s="1"/>
      <c r="AL3032" s="1"/>
      <c r="AM3032" s="1"/>
      <c r="AN3032" s="1"/>
      <c r="AO3032" s="1"/>
      <c r="AP3032" s="1"/>
      <c r="AQ3032" s="1"/>
      <c r="AR3032" s="1"/>
      <c r="AS3032" s="1"/>
      <c r="AT3032" s="1"/>
      <c r="AU3032" s="1"/>
      <c r="AV3032" s="1"/>
      <c r="AW3032" s="1"/>
      <c r="AX3032" s="1"/>
      <c r="AY3032" s="1"/>
      <c r="AZ3032" s="1"/>
      <c r="BA3032" s="1"/>
      <c r="BB3032" s="1"/>
      <c r="BC3032" s="1"/>
      <c r="BD3032" s="1"/>
      <c r="BE3032" s="1"/>
      <c r="BF3032" s="1"/>
      <c r="BG3032" s="1"/>
      <c r="BH3032" s="1"/>
      <c r="BI3032" s="1"/>
      <c r="BJ3032" s="1"/>
      <c r="BK3032" s="1"/>
      <c r="BL3032" s="1"/>
      <c r="BM3032" s="1"/>
      <c r="BN3032" s="1"/>
      <c r="BO3032" s="1"/>
      <c r="BP3032" s="1"/>
      <c r="BQ3032" s="1"/>
      <c r="BR3032" s="1"/>
      <c r="BS3032" s="1"/>
      <c r="BT3032" s="1"/>
      <c r="BU3032" s="1"/>
      <c r="BV3032" s="1"/>
      <c r="BW3032" s="1"/>
      <c r="BX3032" s="1"/>
      <c r="BY3032" s="1"/>
      <c r="BZ3032" s="1"/>
      <c r="CA3032" s="1"/>
      <c r="CB3032" s="1"/>
      <c r="CC3032" s="1"/>
      <c r="CD3032" s="1"/>
      <c r="CE3032" s="1"/>
      <c r="CF3032" s="1"/>
      <c r="CG3032" s="1"/>
      <c r="CH3032" s="1"/>
      <c r="CI3032" s="1"/>
      <c r="CJ3032" s="1"/>
      <c r="CK3032" s="1"/>
      <c r="CL3032" s="1"/>
      <c r="CM3032" s="1"/>
      <c r="CN3032" s="1"/>
      <c r="CO3032" s="1"/>
      <c r="CP3032" s="1"/>
      <c r="CQ3032" s="1"/>
      <c r="CR3032" s="1"/>
      <c r="CS3032" s="1"/>
      <c r="CT3032" s="1"/>
      <c r="CU3032" s="1"/>
      <c r="CV3032" s="1"/>
      <c r="CW3032" s="1"/>
      <c r="CX3032" s="1"/>
      <c r="CY3032" s="1"/>
      <c r="CZ3032" s="1"/>
      <c r="DA3032" s="1"/>
      <c r="DB3032" s="1"/>
      <c r="DC3032" s="1"/>
      <c r="DD3032" s="1"/>
      <c r="DE3032" s="1"/>
      <c r="DF3032" s="1"/>
      <c r="DG3032" s="1"/>
      <c r="DH3032" s="1"/>
      <c r="DI3032" s="1"/>
      <c r="DJ3032" s="1"/>
      <c r="DK3032" s="1"/>
      <c r="DL3032" s="1"/>
      <c r="DM3032" s="1"/>
      <c r="DN3032" s="1"/>
      <c r="DO3032" s="1"/>
      <c r="DP3032" s="1"/>
      <c r="DQ3032" s="1"/>
      <c r="DR3032" s="1"/>
      <c r="DS3032" s="1"/>
      <c r="DT3032" s="1"/>
      <c r="DU3032" s="1"/>
      <c r="DV3032" s="1"/>
      <c r="DW3032" s="1"/>
      <c r="DX3032" s="1"/>
      <c r="DY3032" s="1"/>
      <c r="DZ3032" s="1"/>
      <c r="EA3032" s="1"/>
      <c r="EB3032" s="1"/>
      <c r="EC3032" s="1"/>
      <c r="ED3032" s="1"/>
      <c r="EE3032" s="1"/>
      <c r="EF3032" s="1"/>
      <c r="EG3032" s="1"/>
      <c r="EH3032" s="1"/>
      <c r="EI3032" s="1"/>
      <c r="EJ3032" s="1"/>
      <c r="EK3032" s="1"/>
      <c r="EL3032" s="1"/>
      <c r="EM3032" s="1"/>
      <c r="EN3032" s="1"/>
      <c r="EO3032" s="1"/>
      <c r="EP3032" s="1"/>
      <c r="EQ3032" s="1"/>
      <c r="ER3032" s="1"/>
      <c r="ES3032" s="1"/>
      <c r="ET3032" s="1"/>
      <c r="EU3032" s="1"/>
      <c r="EV3032" s="1"/>
      <c r="EW3032" s="1"/>
      <c r="EX3032" s="1"/>
    </row>
    <row r="3033" spans="1:154" x14ac:dyDescent="0.15">
      <c r="A3033" s="35"/>
      <c r="B3033" s="15"/>
      <c r="C3033" s="7"/>
      <c r="D3033" s="13"/>
      <c r="E3033" s="14"/>
      <c r="F3033" s="14"/>
      <c r="G3033" s="14"/>
      <c r="H3033" s="14"/>
      <c r="I3033" s="13"/>
      <c r="J3033" s="5"/>
      <c r="K3033" s="2"/>
      <c r="L3033" s="17"/>
      <c r="M3033" s="12"/>
      <c r="N3033" s="12"/>
      <c r="O3033" s="17"/>
      <c r="P3033" s="14"/>
      <c r="Q3033" s="14"/>
      <c r="R3033" s="14"/>
      <c r="S3033" s="20"/>
      <c r="T3033" s="14"/>
      <c r="U3033" s="4"/>
      <c r="V3033" s="5"/>
      <c r="W3033" s="10"/>
      <c r="X3033" s="10"/>
      <c r="Y3033" s="27"/>
      <c r="Z3033" s="3"/>
      <c r="AA3033" s="1"/>
      <c r="AB3033" s="10"/>
      <c r="AC3033" s="3"/>
      <c r="AD3033" s="3"/>
      <c r="AE3033" s="3"/>
      <c r="AF3033" s="10"/>
      <c r="AG3033" s="11"/>
      <c r="AH3033" s="10"/>
      <c r="AI3033" s="1"/>
      <c r="AJ3033" s="1"/>
      <c r="AK3033" s="1"/>
      <c r="AL3033" s="1"/>
      <c r="AM3033" s="1"/>
      <c r="AN3033" s="1"/>
      <c r="AO3033" s="1"/>
      <c r="AP3033" s="1"/>
      <c r="AQ3033" s="1"/>
      <c r="AR3033" s="1"/>
      <c r="AS3033" s="1"/>
      <c r="AT3033" s="1"/>
      <c r="AU3033" s="1"/>
      <c r="AV3033" s="1"/>
      <c r="AW3033" s="1"/>
      <c r="AX3033" s="1"/>
      <c r="AY3033" s="1"/>
      <c r="AZ3033" s="1"/>
      <c r="BA3033" s="1"/>
      <c r="BB3033" s="1"/>
      <c r="BC3033" s="1"/>
      <c r="BD3033" s="1"/>
      <c r="BE3033" s="1"/>
      <c r="BF3033" s="1"/>
      <c r="BG3033" s="1"/>
      <c r="BH3033" s="1"/>
      <c r="BI3033" s="1"/>
      <c r="BJ3033" s="1"/>
      <c r="BK3033" s="1"/>
      <c r="BL3033" s="1"/>
      <c r="BM3033" s="1"/>
      <c r="BN3033" s="1"/>
      <c r="BO3033" s="1"/>
      <c r="BP3033" s="1"/>
      <c r="BQ3033" s="1"/>
      <c r="BR3033" s="1"/>
      <c r="BS3033" s="1"/>
      <c r="BT3033" s="1"/>
      <c r="BU3033" s="1"/>
      <c r="BV3033" s="1"/>
      <c r="BW3033" s="1"/>
      <c r="BX3033" s="1"/>
      <c r="BY3033" s="1"/>
      <c r="BZ3033" s="1"/>
      <c r="CA3033" s="1"/>
      <c r="CB3033" s="1"/>
      <c r="CC3033" s="1"/>
      <c r="CD3033" s="1"/>
      <c r="CE3033" s="1"/>
      <c r="CF3033" s="1"/>
      <c r="CG3033" s="1"/>
      <c r="CH3033" s="1"/>
      <c r="CI3033" s="1"/>
      <c r="CJ3033" s="1"/>
      <c r="CK3033" s="1"/>
      <c r="CL3033" s="1"/>
      <c r="CM3033" s="1"/>
      <c r="CN3033" s="1"/>
      <c r="CO3033" s="1"/>
      <c r="CP3033" s="1"/>
      <c r="CQ3033" s="1"/>
      <c r="CR3033" s="1"/>
      <c r="CS3033" s="1"/>
      <c r="CT3033" s="1"/>
      <c r="CU3033" s="1"/>
      <c r="CV3033" s="1"/>
      <c r="CW3033" s="1"/>
      <c r="CX3033" s="1"/>
      <c r="CY3033" s="1"/>
      <c r="CZ3033" s="1"/>
      <c r="DA3033" s="1"/>
      <c r="DB3033" s="1"/>
      <c r="DC3033" s="1"/>
      <c r="DD3033" s="1"/>
      <c r="DE3033" s="1"/>
      <c r="DF3033" s="1"/>
      <c r="DG3033" s="1"/>
      <c r="DH3033" s="1"/>
      <c r="DI3033" s="1"/>
      <c r="DJ3033" s="1"/>
      <c r="DK3033" s="1"/>
      <c r="DL3033" s="1"/>
      <c r="DM3033" s="1"/>
      <c r="DN3033" s="1"/>
      <c r="DO3033" s="1"/>
      <c r="DP3033" s="1"/>
      <c r="DQ3033" s="1"/>
      <c r="DR3033" s="1"/>
      <c r="DS3033" s="1"/>
      <c r="DT3033" s="1"/>
      <c r="DU3033" s="1"/>
      <c r="DV3033" s="1"/>
      <c r="DW3033" s="1"/>
      <c r="DX3033" s="1"/>
      <c r="DY3033" s="1"/>
      <c r="DZ3033" s="1"/>
      <c r="EA3033" s="1"/>
      <c r="EB3033" s="1"/>
      <c r="EC3033" s="1"/>
      <c r="ED3033" s="1"/>
      <c r="EE3033" s="1"/>
      <c r="EF3033" s="1"/>
      <c r="EG3033" s="1"/>
      <c r="EH3033" s="1"/>
      <c r="EI3033" s="1"/>
      <c r="EJ3033" s="1"/>
      <c r="EK3033" s="1"/>
      <c r="EL3033" s="1"/>
      <c r="EM3033" s="1"/>
      <c r="EN3033" s="1"/>
      <c r="EO3033" s="1"/>
      <c r="EP3033" s="1"/>
      <c r="EQ3033" s="1"/>
      <c r="ER3033" s="1"/>
      <c r="ES3033" s="1"/>
      <c r="ET3033" s="1"/>
      <c r="EU3033" s="1"/>
      <c r="EV3033" s="1"/>
      <c r="EW3033" s="1"/>
      <c r="EX3033" s="1"/>
    </row>
    <row r="3034" spans="1:154" x14ac:dyDescent="0.15">
      <c r="A3034" s="35"/>
      <c r="B3034" s="15"/>
      <c r="C3034" s="7"/>
      <c r="D3034" s="13"/>
      <c r="E3034" s="14"/>
      <c r="F3034" s="14"/>
      <c r="G3034" s="14"/>
      <c r="H3034" s="14"/>
      <c r="I3034" s="13"/>
      <c r="J3034" s="5"/>
      <c r="K3034" s="2"/>
      <c r="L3034" s="17"/>
      <c r="M3034" s="12"/>
      <c r="N3034" s="12"/>
      <c r="O3034" s="17"/>
      <c r="P3034" s="14"/>
      <c r="Q3034" s="14"/>
      <c r="R3034" s="14"/>
      <c r="S3034" s="20"/>
      <c r="T3034" s="14"/>
      <c r="U3034" s="4"/>
      <c r="V3034" s="5"/>
      <c r="W3034" s="10"/>
      <c r="X3034" s="10"/>
      <c r="Y3034" s="27"/>
      <c r="Z3034" s="3"/>
      <c r="AA3034" s="1"/>
      <c r="AB3034" s="10"/>
      <c r="AC3034" s="3"/>
      <c r="AD3034" s="3"/>
      <c r="AE3034" s="3"/>
      <c r="AF3034" s="10"/>
      <c r="AG3034" s="11"/>
      <c r="AH3034" s="10"/>
      <c r="AI3034" s="1"/>
      <c r="AJ3034" s="1"/>
      <c r="AK3034" s="1"/>
      <c r="AL3034" s="1"/>
      <c r="AM3034" s="1"/>
      <c r="AN3034" s="1"/>
      <c r="AO3034" s="1"/>
      <c r="AP3034" s="1"/>
      <c r="AQ3034" s="1"/>
      <c r="AR3034" s="1"/>
      <c r="AS3034" s="1"/>
      <c r="AT3034" s="1"/>
      <c r="AU3034" s="1"/>
      <c r="AV3034" s="1"/>
      <c r="AW3034" s="1"/>
      <c r="AX3034" s="1"/>
      <c r="AY3034" s="1"/>
      <c r="AZ3034" s="1"/>
      <c r="BA3034" s="1"/>
      <c r="BB3034" s="1"/>
      <c r="BC3034" s="1"/>
      <c r="BD3034" s="1"/>
      <c r="BE3034" s="1"/>
      <c r="BF3034" s="1"/>
      <c r="BG3034" s="1"/>
      <c r="BH3034" s="1"/>
      <c r="BI3034" s="1"/>
      <c r="BJ3034" s="1"/>
      <c r="BK3034" s="1"/>
      <c r="BL3034" s="1"/>
      <c r="BM3034" s="1"/>
      <c r="BN3034" s="1"/>
      <c r="BO3034" s="1"/>
      <c r="BP3034" s="1"/>
      <c r="BQ3034" s="1"/>
      <c r="BR3034" s="1"/>
      <c r="BS3034" s="1"/>
      <c r="BT3034" s="1"/>
      <c r="BU3034" s="1"/>
      <c r="BV3034" s="1"/>
      <c r="BW3034" s="1"/>
      <c r="BX3034" s="1"/>
      <c r="BY3034" s="1"/>
      <c r="BZ3034" s="1"/>
      <c r="CA3034" s="1"/>
      <c r="CB3034" s="1"/>
      <c r="CC3034" s="1"/>
      <c r="CD3034" s="1"/>
      <c r="CE3034" s="1"/>
      <c r="CF3034" s="1"/>
      <c r="CG3034" s="1"/>
      <c r="CH3034" s="1"/>
      <c r="CI3034" s="1"/>
      <c r="CJ3034" s="1"/>
      <c r="CK3034" s="1"/>
      <c r="CL3034" s="1"/>
      <c r="CM3034" s="1"/>
      <c r="CN3034" s="1"/>
      <c r="CO3034" s="1"/>
      <c r="CP3034" s="1"/>
      <c r="CQ3034" s="1"/>
      <c r="CR3034" s="1"/>
      <c r="CS3034" s="1"/>
      <c r="CT3034" s="1"/>
      <c r="CU3034" s="1"/>
      <c r="CV3034" s="1"/>
      <c r="CW3034" s="1"/>
      <c r="CX3034" s="1"/>
      <c r="CY3034" s="1"/>
      <c r="CZ3034" s="1"/>
      <c r="DA3034" s="1"/>
      <c r="DB3034" s="1"/>
      <c r="DC3034" s="1"/>
      <c r="DD3034" s="1"/>
      <c r="DE3034" s="1"/>
      <c r="DF3034" s="1"/>
      <c r="DG3034" s="1"/>
      <c r="DH3034" s="1"/>
      <c r="DI3034" s="1"/>
      <c r="DJ3034" s="1"/>
      <c r="DK3034" s="1"/>
      <c r="DL3034" s="1"/>
      <c r="DM3034" s="1"/>
      <c r="DN3034" s="1"/>
      <c r="DO3034" s="1"/>
      <c r="DP3034" s="1"/>
      <c r="DQ3034" s="1"/>
      <c r="DR3034" s="1"/>
      <c r="DS3034" s="1"/>
      <c r="DT3034" s="1"/>
      <c r="DU3034" s="1"/>
      <c r="DV3034" s="1"/>
      <c r="DW3034" s="1"/>
      <c r="DX3034" s="1"/>
      <c r="DY3034" s="1"/>
      <c r="DZ3034" s="1"/>
      <c r="EA3034" s="1"/>
      <c r="EB3034" s="1"/>
      <c r="EC3034" s="1"/>
      <c r="ED3034" s="1"/>
      <c r="EE3034" s="1"/>
      <c r="EF3034" s="1"/>
      <c r="EG3034" s="1"/>
      <c r="EH3034" s="1"/>
      <c r="EI3034" s="1"/>
      <c r="EJ3034" s="1"/>
      <c r="EK3034" s="1"/>
      <c r="EL3034" s="1"/>
      <c r="EM3034" s="1"/>
      <c r="EN3034" s="1"/>
      <c r="EO3034" s="1"/>
      <c r="EP3034" s="1"/>
      <c r="EQ3034" s="1"/>
      <c r="ER3034" s="1"/>
      <c r="ES3034" s="1"/>
      <c r="ET3034" s="1"/>
      <c r="EU3034" s="1"/>
      <c r="EV3034" s="1"/>
      <c r="EW3034" s="1"/>
      <c r="EX3034" s="1"/>
    </row>
    <row r="3035" spans="1:154" x14ac:dyDescent="0.15">
      <c r="A3035" s="35"/>
      <c r="B3035" s="15"/>
      <c r="C3035" s="7"/>
      <c r="D3035" s="13"/>
      <c r="E3035" s="14"/>
      <c r="F3035" s="14"/>
      <c r="G3035" s="14"/>
      <c r="H3035" s="14"/>
      <c r="I3035" s="13"/>
      <c r="J3035" s="5"/>
      <c r="K3035" s="2"/>
      <c r="L3035" s="17"/>
      <c r="M3035" s="12"/>
      <c r="N3035" s="12"/>
      <c r="O3035" s="17"/>
      <c r="P3035" s="14"/>
      <c r="Q3035" s="14"/>
      <c r="R3035" s="14"/>
      <c r="S3035" s="20"/>
      <c r="T3035" s="14"/>
      <c r="U3035" s="4"/>
      <c r="V3035" s="5"/>
      <c r="W3035" s="10"/>
      <c r="X3035" s="10"/>
      <c r="Y3035" s="27"/>
      <c r="Z3035" s="3"/>
      <c r="AA3035" s="1"/>
      <c r="AB3035" s="10"/>
      <c r="AC3035" s="3"/>
      <c r="AD3035" s="3"/>
      <c r="AE3035" s="3"/>
      <c r="AF3035" s="10"/>
      <c r="AG3035" s="11"/>
      <c r="AH3035" s="10"/>
      <c r="AI3035" s="1"/>
      <c r="AJ3035" s="1"/>
      <c r="AK3035" s="1"/>
      <c r="AL3035" s="1"/>
      <c r="AM3035" s="1"/>
      <c r="AN3035" s="1"/>
      <c r="AO3035" s="1"/>
      <c r="AP3035" s="1"/>
      <c r="AQ3035" s="1"/>
      <c r="AR3035" s="1"/>
      <c r="AS3035" s="1"/>
      <c r="AT3035" s="1"/>
      <c r="AU3035" s="1"/>
      <c r="AV3035" s="1"/>
      <c r="AW3035" s="1"/>
      <c r="AX3035" s="1"/>
      <c r="AY3035" s="1"/>
      <c r="AZ3035" s="1"/>
      <c r="BA3035" s="1"/>
      <c r="BB3035" s="1"/>
      <c r="BC3035" s="1"/>
      <c r="BD3035" s="1"/>
      <c r="BE3035" s="1"/>
      <c r="BF3035" s="1"/>
      <c r="BG3035" s="1"/>
      <c r="BH3035" s="1"/>
      <c r="BI3035" s="1"/>
      <c r="BJ3035" s="1"/>
      <c r="BK3035" s="1"/>
      <c r="BL3035" s="1"/>
      <c r="BM3035" s="1"/>
      <c r="BN3035" s="1"/>
      <c r="BO3035" s="1"/>
      <c r="BP3035" s="1"/>
      <c r="BQ3035" s="1"/>
      <c r="BR3035" s="1"/>
      <c r="BS3035" s="1"/>
      <c r="BT3035" s="1"/>
      <c r="BU3035" s="1"/>
      <c r="BV3035" s="1"/>
      <c r="BW3035" s="1"/>
      <c r="BX3035" s="1"/>
      <c r="BY3035" s="1"/>
      <c r="BZ3035" s="1"/>
      <c r="CA3035" s="1"/>
      <c r="CB3035" s="1"/>
      <c r="CC3035" s="1"/>
      <c r="CD3035" s="1"/>
      <c r="CE3035" s="1"/>
      <c r="CF3035" s="1"/>
      <c r="CG3035" s="1"/>
      <c r="CH3035" s="1"/>
      <c r="CI3035" s="1"/>
      <c r="CJ3035" s="1"/>
      <c r="CK3035" s="1"/>
      <c r="CL3035" s="1"/>
      <c r="CM3035" s="1"/>
      <c r="CN3035" s="1"/>
      <c r="CO3035" s="1"/>
      <c r="CP3035" s="1"/>
      <c r="CQ3035" s="1"/>
      <c r="CR3035" s="1"/>
      <c r="CS3035" s="1"/>
      <c r="CT3035" s="1"/>
      <c r="CU3035" s="1"/>
      <c r="CV3035" s="1"/>
      <c r="CW3035" s="1"/>
      <c r="CX3035" s="1"/>
      <c r="CY3035" s="1"/>
      <c r="CZ3035" s="1"/>
      <c r="DA3035" s="1"/>
      <c r="DB3035" s="1"/>
      <c r="DC3035" s="1"/>
      <c r="DD3035" s="1"/>
      <c r="DE3035" s="1"/>
      <c r="DF3035" s="1"/>
      <c r="DG3035" s="1"/>
      <c r="DH3035" s="1"/>
      <c r="DI3035" s="1"/>
      <c r="DJ3035" s="1"/>
      <c r="DK3035" s="1"/>
      <c r="DL3035" s="1"/>
      <c r="DM3035" s="1"/>
      <c r="DN3035" s="1"/>
      <c r="DO3035" s="1"/>
      <c r="DP3035" s="1"/>
      <c r="DQ3035" s="1"/>
      <c r="DR3035" s="1"/>
      <c r="DS3035" s="1"/>
      <c r="DT3035" s="1"/>
      <c r="DU3035" s="1"/>
      <c r="DV3035" s="1"/>
      <c r="DW3035" s="1"/>
      <c r="DX3035" s="1"/>
      <c r="DY3035" s="1"/>
      <c r="DZ3035" s="1"/>
      <c r="EA3035" s="1"/>
      <c r="EB3035" s="1"/>
      <c r="EC3035" s="1"/>
      <c r="ED3035" s="1"/>
      <c r="EE3035" s="1"/>
      <c r="EF3035" s="1"/>
      <c r="EG3035" s="1"/>
      <c r="EH3035" s="1"/>
      <c r="EI3035" s="1"/>
      <c r="EJ3035" s="1"/>
      <c r="EK3035" s="1"/>
      <c r="EL3035" s="1"/>
      <c r="EM3035" s="1"/>
      <c r="EN3035" s="1"/>
      <c r="EO3035" s="1"/>
      <c r="EP3035" s="1"/>
      <c r="EQ3035" s="1"/>
      <c r="ER3035" s="1"/>
      <c r="ES3035" s="1"/>
      <c r="ET3035" s="1"/>
      <c r="EU3035" s="1"/>
      <c r="EV3035" s="1"/>
      <c r="EW3035" s="1"/>
      <c r="EX3035" s="1"/>
    </row>
    <row r="3036" spans="1:154" x14ac:dyDescent="0.15">
      <c r="A3036" s="35"/>
      <c r="B3036" s="15"/>
      <c r="C3036" s="7"/>
      <c r="D3036" s="13"/>
      <c r="E3036" s="14"/>
      <c r="F3036" s="14"/>
      <c r="G3036" s="14"/>
      <c r="H3036" s="14"/>
      <c r="I3036" s="13"/>
      <c r="J3036" s="5"/>
      <c r="K3036" s="2"/>
      <c r="L3036" s="17"/>
      <c r="M3036" s="12"/>
      <c r="N3036" s="12"/>
      <c r="O3036" s="17"/>
      <c r="P3036" s="14"/>
      <c r="Q3036" s="14"/>
      <c r="R3036" s="14"/>
      <c r="S3036" s="20"/>
      <c r="T3036" s="14"/>
      <c r="U3036" s="4"/>
      <c r="V3036" s="5"/>
      <c r="W3036" s="10"/>
      <c r="X3036" s="10"/>
      <c r="Y3036" s="27"/>
      <c r="Z3036" s="3"/>
      <c r="AA3036" s="1"/>
      <c r="AB3036" s="10"/>
      <c r="AC3036" s="3"/>
      <c r="AD3036" s="3"/>
      <c r="AE3036" s="3"/>
      <c r="AF3036" s="10"/>
      <c r="AG3036" s="11"/>
      <c r="AH3036" s="10"/>
      <c r="AI3036" s="1"/>
      <c r="AJ3036" s="1"/>
      <c r="AK3036" s="1"/>
      <c r="AL3036" s="1"/>
      <c r="AM3036" s="1"/>
      <c r="AN3036" s="1"/>
      <c r="AO3036" s="1"/>
      <c r="AP3036" s="1"/>
      <c r="AQ3036" s="1"/>
      <c r="AR3036" s="1"/>
      <c r="AS3036" s="1"/>
      <c r="AT3036" s="1"/>
      <c r="AU3036" s="1"/>
      <c r="AV3036" s="1"/>
      <c r="AW3036" s="1"/>
      <c r="AX3036" s="1"/>
      <c r="AY3036" s="1"/>
      <c r="AZ3036" s="1"/>
      <c r="BA3036" s="1"/>
      <c r="BB3036" s="1"/>
      <c r="BC3036" s="1"/>
      <c r="BD3036" s="1"/>
      <c r="BE3036" s="1"/>
      <c r="BF3036" s="1"/>
      <c r="BG3036" s="1"/>
      <c r="BH3036" s="1"/>
      <c r="BI3036" s="1"/>
      <c r="BJ3036" s="1"/>
      <c r="BK3036" s="1"/>
      <c r="BL3036" s="1"/>
      <c r="BM3036" s="1"/>
      <c r="BN3036" s="1"/>
      <c r="BO3036" s="1"/>
      <c r="BP3036" s="1"/>
      <c r="BQ3036" s="1"/>
      <c r="BR3036" s="1"/>
      <c r="BS3036" s="1"/>
      <c r="BT3036" s="1"/>
      <c r="BU3036" s="1"/>
      <c r="BV3036" s="1"/>
      <c r="BW3036" s="1"/>
      <c r="BX3036" s="1"/>
      <c r="BY3036" s="1"/>
      <c r="BZ3036" s="1"/>
      <c r="CA3036" s="1"/>
      <c r="CB3036" s="1"/>
      <c r="CC3036" s="1"/>
      <c r="CD3036" s="1"/>
      <c r="CE3036" s="1"/>
      <c r="CF3036" s="1"/>
      <c r="CG3036" s="1"/>
      <c r="CH3036" s="1"/>
      <c r="CI3036" s="1"/>
      <c r="CJ3036" s="1"/>
      <c r="CK3036" s="1"/>
      <c r="CL3036" s="1"/>
      <c r="CM3036" s="1"/>
      <c r="CN3036" s="1"/>
      <c r="CO3036" s="1"/>
      <c r="CP3036" s="1"/>
      <c r="CQ3036" s="1"/>
      <c r="CR3036" s="1"/>
      <c r="CS3036" s="1"/>
      <c r="CT3036" s="1"/>
      <c r="CU3036" s="1"/>
      <c r="CV3036" s="1"/>
      <c r="CW3036" s="1"/>
      <c r="CX3036" s="1"/>
      <c r="CY3036" s="1"/>
      <c r="CZ3036" s="1"/>
      <c r="DA3036" s="1"/>
      <c r="DB3036" s="1"/>
      <c r="DC3036" s="1"/>
      <c r="DD3036" s="1"/>
      <c r="DE3036" s="1"/>
      <c r="DF3036" s="1"/>
      <c r="DG3036" s="1"/>
      <c r="DH3036" s="1"/>
      <c r="DI3036" s="1"/>
      <c r="DJ3036" s="1"/>
      <c r="DK3036" s="1"/>
      <c r="DL3036" s="1"/>
      <c r="DM3036" s="1"/>
      <c r="DN3036" s="1"/>
      <c r="DO3036" s="1"/>
      <c r="DP3036" s="1"/>
      <c r="DQ3036" s="1"/>
      <c r="DR3036" s="1"/>
      <c r="DS3036" s="1"/>
      <c r="DT3036" s="1"/>
      <c r="DU3036" s="1"/>
      <c r="DV3036" s="1"/>
      <c r="DW3036" s="1"/>
      <c r="DX3036" s="1"/>
      <c r="DY3036" s="1"/>
      <c r="DZ3036" s="1"/>
      <c r="EA3036" s="1"/>
      <c r="EB3036" s="1"/>
      <c r="EC3036" s="1"/>
      <c r="ED3036" s="1"/>
      <c r="EE3036" s="1"/>
      <c r="EF3036" s="1"/>
      <c r="EG3036" s="1"/>
      <c r="EH3036" s="1"/>
      <c r="EI3036" s="1"/>
      <c r="EJ3036" s="1"/>
      <c r="EK3036" s="1"/>
      <c r="EL3036" s="1"/>
      <c r="EM3036" s="1"/>
      <c r="EN3036" s="1"/>
      <c r="EO3036" s="1"/>
      <c r="EP3036" s="1"/>
      <c r="EQ3036" s="1"/>
      <c r="ER3036" s="1"/>
      <c r="ES3036" s="1"/>
      <c r="ET3036" s="1"/>
      <c r="EU3036" s="1"/>
      <c r="EV3036" s="1"/>
      <c r="EW3036" s="1"/>
      <c r="EX3036" s="1"/>
    </row>
    <row r="3037" spans="1:154" x14ac:dyDescent="0.15">
      <c r="A3037" s="35"/>
      <c r="B3037" s="15"/>
      <c r="C3037" s="7"/>
      <c r="D3037" s="13"/>
      <c r="E3037" s="14"/>
      <c r="F3037" s="14"/>
      <c r="G3037" s="14"/>
      <c r="H3037" s="14"/>
      <c r="I3037" s="13"/>
      <c r="J3037" s="5"/>
      <c r="K3037" s="2"/>
      <c r="L3037" s="17"/>
      <c r="M3037" s="12"/>
      <c r="N3037" s="12"/>
      <c r="O3037" s="17"/>
      <c r="P3037" s="14"/>
      <c r="Q3037" s="14"/>
      <c r="R3037" s="14"/>
      <c r="S3037" s="20"/>
      <c r="T3037" s="14"/>
      <c r="U3037" s="4"/>
      <c r="V3037" s="5"/>
      <c r="W3037" s="10"/>
      <c r="X3037" s="10"/>
      <c r="Y3037" s="27"/>
      <c r="Z3037" s="3"/>
      <c r="AA3037" s="1"/>
      <c r="AB3037" s="10"/>
      <c r="AC3037" s="3"/>
      <c r="AD3037" s="3"/>
      <c r="AE3037" s="3"/>
      <c r="AF3037" s="10"/>
      <c r="AG3037" s="11"/>
      <c r="AH3037" s="10"/>
      <c r="AI3037" s="1"/>
      <c r="AJ3037" s="1"/>
      <c r="AK3037" s="1"/>
      <c r="AL3037" s="1"/>
      <c r="AM3037" s="1"/>
      <c r="AN3037" s="1"/>
      <c r="AO3037" s="1"/>
      <c r="AP3037" s="1"/>
      <c r="AQ3037" s="1"/>
      <c r="AR3037" s="1"/>
      <c r="AS3037" s="1"/>
      <c r="AT3037" s="1"/>
      <c r="AU3037" s="1"/>
      <c r="AV3037" s="1"/>
      <c r="AW3037" s="1"/>
      <c r="AX3037" s="1"/>
      <c r="AY3037" s="1"/>
      <c r="AZ3037" s="1"/>
      <c r="BA3037" s="1"/>
      <c r="BB3037" s="1"/>
      <c r="BC3037" s="1"/>
      <c r="BD3037" s="1"/>
      <c r="BE3037" s="1"/>
      <c r="BF3037" s="1"/>
      <c r="BG3037" s="1"/>
      <c r="BH3037" s="1"/>
      <c r="BI3037" s="1"/>
      <c r="BJ3037" s="1"/>
      <c r="BK3037" s="1"/>
      <c r="BL3037" s="1"/>
      <c r="BM3037" s="1"/>
      <c r="BN3037" s="1"/>
      <c r="BO3037" s="1"/>
      <c r="BP3037" s="1"/>
      <c r="BQ3037" s="1"/>
      <c r="BR3037" s="1"/>
      <c r="BS3037" s="1"/>
      <c r="BT3037" s="1"/>
      <c r="BU3037" s="1"/>
      <c r="BV3037" s="1"/>
      <c r="BW3037" s="1"/>
      <c r="BX3037" s="1"/>
      <c r="BY3037" s="1"/>
      <c r="BZ3037" s="1"/>
      <c r="CA3037" s="1"/>
      <c r="CB3037" s="1"/>
      <c r="CC3037" s="1"/>
      <c r="CD3037" s="1"/>
      <c r="CE3037" s="1"/>
      <c r="CF3037" s="1"/>
      <c r="CG3037" s="1"/>
      <c r="CH3037" s="1"/>
      <c r="CI3037" s="1"/>
      <c r="CJ3037" s="1"/>
      <c r="CK3037" s="1"/>
      <c r="CL3037" s="1"/>
      <c r="CM3037" s="1"/>
      <c r="CN3037" s="1"/>
      <c r="CO3037" s="1"/>
      <c r="CP3037" s="1"/>
      <c r="CQ3037" s="1"/>
      <c r="CR3037" s="1"/>
      <c r="CS3037" s="1"/>
      <c r="CT3037" s="1"/>
      <c r="CU3037" s="1"/>
      <c r="CV3037" s="1"/>
      <c r="CW3037" s="1"/>
      <c r="CX3037" s="1"/>
      <c r="CY3037" s="1"/>
      <c r="CZ3037" s="1"/>
      <c r="DA3037" s="1"/>
      <c r="DB3037" s="1"/>
      <c r="DC3037" s="1"/>
      <c r="DD3037" s="1"/>
      <c r="DE3037" s="1"/>
      <c r="DF3037" s="1"/>
      <c r="DG3037" s="1"/>
      <c r="DH3037" s="1"/>
      <c r="DI3037" s="1"/>
      <c r="DJ3037" s="1"/>
      <c r="DK3037" s="1"/>
      <c r="DL3037" s="1"/>
      <c r="DM3037" s="1"/>
      <c r="DN3037" s="1"/>
      <c r="DO3037" s="1"/>
      <c r="DP3037" s="1"/>
      <c r="DQ3037" s="1"/>
      <c r="DR3037" s="1"/>
      <c r="DS3037" s="1"/>
      <c r="DT3037" s="1"/>
      <c r="DU3037" s="1"/>
      <c r="DV3037" s="1"/>
      <c r="DW3037" s="1"/>
      <c r="DX3037" s="1"/>
      <c r="DY3037" s="1"/>
      <c r="DZ3037" s="1"/>
      <c r="EA3037" s="1"/>
      <c r="EB3037" s="1"/>
      <c r="EC3037" s="1"/>
      <c r="ED3037" s="1"/>
      <c r="EE3037" s="1"/>
      <c r="EF3037" s="1"/>
      <c r="EG3037" s="1"/>
      <c r="EH3037" s="1"/>
      <c r="EI3037" s="1"/>
      <c r="EJ3037" s="1"/>
      <c r="EK3037" s="1"/>
      <c r="EL3037" s="1"/>
      <c r="EM3037" s="1"/>
      <c r="EN3037" s="1"/>
      <c r="EO3037" s="1"/>
      <c r="EP3037" s="1"/>
      <c r="EQ3037" s="1"/>
      <c r="ER3037" s="1"/>
      <c r="ES3037" s="1"/>
      <c r="ET3037" s="1"/>
      <c r="EU3037" s="1"/>
      <c r="EV3037" s="1"/>
      <c r="EW3037" s="1"/>
      <c r="EX3037" s="1"/>
    </row>
    <row r="3038" spans="1:154" x14ac:dyDescent="0.15">
      <c r="A3038" s="35"/>
      <c r="B3038" s="15"/>
      <c r="C3038" s="7"/>
      <c r="D3038" s="13"/>
      <c r="E3038" s="14"/>
      <c r="F3038" s="14"/>
      <c r="G3038" s="14"/>
      <c r="H3038" s="14"/>
      <c r="I3038" s="13"/>
      <c r="J3038" s="5"/>
      <c r="K3038" s="2"/>
      <c r="L3038" s="17"/>
      <c r="M3038" s="12"/>
      <c r="N3038" s="12"/>
      <c r="O3038" s="17"/>
      <c r="P3038" s="14"/>
      <c r="Q3038" s="14"/>
      <c r="R3038" s="14"/>
      <c r="S3038" s="20"/>
      <c r="T3038" s="14"/>
      <c r="U3038" s="4"/>
      <c r="V3038" s="5"/>
      <c r="W3038" s="10"/>
      <c r="X3038" s="10"/>
      <c r="Y3038" s="27"/>
      <c r="Z3038" s="3"/>
      <c r="AA3038" s="1"/>
      <c r="AB3038" s="10"/>
      <c r="AC3038" s="3"/>
      <c r="AD3038" s="3"/>
      <c r="AE3038" s="3"/>
      <c r="AF3038" s="10"/>
      <c r="AG3038" s="11"/>
      <c r="AH3038" s="10"/>
      <c r="AI3038" s="1"/>
      <c r="AJ3038" s="1"/>
      <c r="AK3038" s="1"/>
      <c r="AL3038" s="1"/>
      <c r="AM3038" s="1"/>
      <c r="AN3038" s="1"/>
      <c r="AO3038" s="1"/>
      <c r="AP3038" s="1"/>
      <c r="AQ3038" s="1"/>
      <c r="AR3038" s="1"/>
      <c r="AS3038" s="1"/>
      <c r="AT3038" s="1"/>
      <c r="AU3038" s="1"/>
      <c r="AV3038" s="1"/>
      <c r="AW3038" s="1"/>
      <c r="AX3038" s="1"/>
      <c r="AY3038" s="1"/>
      <c r="AZ3038" s="1"/>
      <c r="BA3038" s="1"/>
      <c r="BB3038" s="1"/>
      <c r="BC3038" s="1"/>
      <c r="BD3038" s="1"/>
      <c r="BE3038" s="1"/>
      <c r="BF3038" s="1"/>
      <c r="BG3038" s="1"/>
      <c r="BH3038" s="1"/>
      <c r="BI3038" s="1"/>
      <c r="BJ3038" s="1"/>
      <c r="BK3038" s="1"/>
      <c r="BL3038" s="1"/>
      <c r="BM3038" s="1"/>
      <c r="BN3038" s="1"/>
      <c r="BO3038" s="1"/>
      <c r="BP3038" s="1"/>
      <c r="BQ3038" s="1"/>
      <c r="BR3038" s="1"/>
      <c r="BS3038" s="1"/>
      <c r="BT3038" s="1"/>
      <c r="BU3038" s="1"/>
      <c r="BV3038" s="1"/>
      <c r="BW3038" s="1"/>
      <c r="BX3038" s="1"/>
      <c r="BY3038" s="1"/>
      <c r="BZ3038" s="1"/>
      <c r="CA3038" s="1"/>
      <c r="CB3038" s="1"/>
      <c r="CC3038" s="1"/>
      <c r="CD3038" s="1"/>
      <c r="CE3038" s="1"/>
      <c r="CF3038" s="1"/>
      <c r="CG3038" s="1"/>
      <c r="CH3038" s="1"/>
      <c r="CI3038" s="1"/>
      <c r="CJ3038" s="1"/>
      <c r="CK3038" s="1"/>
      <c r="CL3038" s="1"/>
      <c r="CM3038" s="1"/>
      <c r="CN3038" s="1"/>
      <c r="CO3038" s="1"/>
      <c r="CP3038" s="1"/>
      <c r="CQ3038" s="1"/>
      <c r="CR3038" s="1"/>
      <c r="CS3038" s="1"/>
      <c r="CT3038" s="1"/>
      <c r="CU3038" s="1"/>
      <c r="CV3038" s="1"/>
      <c r="CW3038" s="1"/>
      <c r="CX3038" s="1"/>
      <c r="CY3038" s="1"/>
      <c r="CZ3038" s="1"/>
      <c r="DA3038" s="1"/>
      <c r="DB3038" s="1"/>
      <c r="DC3038" s="1"/>
      <c r="DD3038" s="1"/>
      <c r="DE3038" s="1"/>
      <c r="DF3038" s="1"/>
      <c r="DG3038" s="1"/>
      <c r="DH3038" s="1"/>
      <c r="DI3038" s="1"/>
      <c r="DJ3038" s="1"/>
      <c r="DK3038" s="1"/>
      <c r="DL3038" s="1"/>
      <c r="DM3038" s="1"/>
      <c r="DN3038" s="1"/>
      <c r="DO3038" s="1"/>
      <c r="DP3038" s="1"/>
      <c r="DQ3038" s="1"/>
      <c r="DR3038" s="1"/>
      <c r="DS3038" s="1"/>
      <c r="DT3038" s="1"/>
      <c r="DU3038" s="1"/>
      <c r="DV3038" s="1"/>
      <c r="DW3038" s="1"/>
      <c r="DX3038" s="1"/>
      <c r="DY3038" s="1"/>
      <c r="DZ3038" s="1"/>
      <c r="EA3038" s="1"/>
      <c r="EB3038" s="1"/>
      <c r="EC3038" s="1"/>
      <c r="ED3038" s="1"/>
      <c r="EE3038" s="1"/>
      <c r="EF3038" s="1"/>
      <c r="EG3038" s="1"/>
      <c r="EH3038" s="1"/>
      <c r="EI3038" s="1"/>
      <c r="EJ3038" s="1"/>
      <c r="EK3038" s="1"/>
      <c r="EL3038" s="1"/>
      <c r="EM3038" s="1"/>
      <c r="EN3038" s="1"/>
      <c r="EO3038" s="1"/>
      <c r="EP3038" s="1"/>
      <c r="EQ3038" s="1"/>
      <c r="ER3038" s="1"/>
      <c r="ES3038" s="1"/>
      <c r="ET3038" s="1"/>
      <c r="EU3038" s="1"/>
      <c r="EV3038" s="1"/>
      <c r="EW3038" s="1"/>
      <c r="EX3038" s="1"/>
    </row>
    <row r="3039" spans="1:154" x14ac:dyDescent="0.15">
      <c r="A3039" s="35"/>
      <c r="B3039" s="15"/>
      <c r="C3039" s="7"/>
      <c r="D3039" s="13"/>
      <c r="E3039" s="14"/>
      <c r="F3039" s="14"/>
      <c r="G3039" s="14"/>
      <c r="H3039" s="14"/>
      <c r="I3039" s="13"/>
      <c r="J3039" s="5"/>
      <c r="K3039" s="2"/>
      <c r="L3039" s="17"/>
      <c r="M3039" s="12"/>
      <c r="N3039" s="12"/>
      <c r="O3039" s="17"/>
      <c r="P3039" s="14"/>
      <c r="Q3039" s="14"/>
      <c r="R3039" s="14"/>
      <c r="S3039" s="20"/>
      <c r="T3039" s="14"/>
      <c r="U3039" s="4"/>
      <c r="V3039" s="5"/>
      <c r="W3039" s="10"/>
      <c r="X3039" s="10"/>
      <c r="Y3039" s="27"/>
      <c r="Z3039" s="3"/>
      <c r="AA3039" s="1"/>
      <c r="AB3039" s="10"/>
      <c r="AC3039" s="3"/>
      <c r="AD3039" s="3"/>
      <c r="AE3039" s="3"/>
      <c r="AF3039" s="10"/>
      <c r="AG3039" s="11"/>
      <c r="AH3039" s="10"/>
      <c r="AI3039" s="1"/>
      <c r="AJ3039" s="1"/>
      <c r="AK3039" s="1"/>
      <c r="AL3039" s="1"/>
      <c r="AM3039" s="1"/>
      <c r="AN3039" s="1"/>
      <c r="AO3039" s="1"/>
      <c r="AP3039" s="1"/>
      <c r="AQ3039" s="1"/>
      <c r="AR3039" s="1"/>
      <c r="AS3039" s="1"/>
      <c r="AT3039" s="1"/>
      <c r="AU3039" s="1"/>
      <c r="AV3039" s="1"/>
      <c r="AW3039" s="1"/>
      <c r="AX3039" s="1"/>
      <c r="AY3039" s="1"/>
      <c r="AZ3039" s="1"/>
      <c r="BA3039" s="1"/>
      <c r="BB3039" s="1"/>
      <c r="BC3039" s="1"/>
      <c r="BD3039" s="1"/>
      <c r="BE3039" s="1"/>
      <c r="BF3039" s="1"/>
      <c r="BG3039" s="1"/>
      <c r="BH3039" s="1"/>
      <c r="BI3039" s="1"/>
      <c r="BJ3039" s="1"/>
      <c r="BK3039" s="1"/>
      <c r="BL3039" s="1"/>
      <c r="BM3039" s="1"/>
      <c r="BN3039" s="1"/>
      <c r="BO3039" s="1"/>
      <c r="BP3039" s="1"/>
      <c r="BQ3039" s="1"/>
      <c r="BR3039" s="1"/>
      <c r="BS3039" s="1"/>
      <c r="BT3039" s="1"/>
      <c r="BU3039" s="1"/>
      <c r="BV3039" s="1"/>
      <c r="BW3039" s="1"/>
      <c r="BX3039" s="1"/>
      <c r="BY3039" s="1"/>
      <c r="BZ3039" s="1"/>
      <c r="CA3039" s="1"/>
      <c r="CB3039" s="1"/>
      <c r="CC3039" s="1"/>
      <c r="CD3039" s="1"/>
      <c r="CE3039" s="1"/>
      <c r="CF3039" s="1"/>
      <c r="CG3039" s="1"/>
      <c r="CH3039" s="1"/>
      <c r="CI3039" s="1"/>
      <c r="CJ3039" s="1"/>
      <c r="CK3039" s="1"/>
      <c r="CL3039" s="1"/>
      <c r="CM3039" s="1"/>
      <c r="CN3039" s="1"/>
      <c r="CO3039" s="1"/>
      <c r="CP3039" s="1"/>
      <c r="CQ3039" s="1"/>
      <c r="CR3039" s="1"/>
      <c r="CS3039" s="1"/>
      <c r="CT3039" s="1"/>
      <c r="CU3039" s="1"/>
      <c r="CV3039" s="1"/>
      <c r="CW3039" s="1"/>
      <c r="CX3039" s="1"/>
      <c r="CY3039" s="1"/>
      <c r="CZ3039" s="1"/>
      <c r="DA3039" s="1"/>
      <c r="DB3039" s="1"/>
      <c r="DC3039" s="1"/>
      <c r="DD3039" s="1"/>
      <c r="DE3039" s="1"/>
      <c r="DF3039" s="1"/>
      <c r="DG3039" s="1"/>
      <c r="DH3039" s="1"/>
      <c r="DI3039" s="1"/>
      <c r="DJ3039" s="1"/>
      <c r="DK3039" s="1"/>
      <c r="DL3039" s="1"/>
      <c r="DM3039" s="1"/>
      <c r="DN3039" s="1"/>
      <c r="DO3039" s="1"/>
      <c r="DP3039" s="1"/>
      <c r="DQ3039" s="1"/>
      <c r="DR3039" s="1"/>
      <c r="DS3039" s="1"/>
      <c r="DT3039" s="1"/>
      <c r="DU3039" s="1"/>
      <c r="DV3039" s="1"/>
      <c r="DW3039" s="1"/>
      <c r="DX3039" s="1"/>
      <c r="DY3039" s="1"/>
      <c r="DZ3039" s="1"/>
      <c r="EA3039" s="1"/>
      <c r="EB3039" s="1"/>
      <c r="EC3039" s="1"/>
      <c r="ED3039" s="1"/>
      <c r="EE3039" s="1"/>
      <c r="EF3039" s="1"/>
      <c r="EG3039" s="1"/>
      <c r="EH3039" s="1"/>
      <c r="EI3039" s="1"/>
      <c r="EJ3039" s="1"/>
      <c r="EK3039" s="1"/>
      <c r="EL3039" s="1"/>
      <c r="EM3039" s="1"/>
      <c r="EN3039" s="1"/>
      <c r="EO3039" s="1"/>
      <c r="EP3039" s="1"/>
      <c r="EQ3039" s="1"/>
      <c r="ER3039" s="1"/>
      <c r="ES3039" s="1"/>
      <c r="ET3039" s="1"/>
      <c r="EU3039" s="1"/>
      <c r="EV3039" s="1"/>
      <c r="EW3039" s="1"/>
      <c r="EX3039" s="1"/>
    </row>
    <row r="3040" spans="1:154" x14ac:dyDescent="0.15">
      <c r="A3040" s="35"/>
      <c r="B3040" s="15"/>
      <c r="C3040" s="7"/>
      <c r="D3040" s="13"/>
      <c r="E3040" s="14"/>
      <c r="F3040" s="14"/>
      <c r="G3040" s="14"/>
      <c r="H3040" s="14"/>
      <c r="I3040" s="13"/>
      <c r="J3040" s="5"/>
      <c r="K3040" s="2"/>
      <c r="L3040" s="17"/>
      <c r="M3040" s="12"/>
      <c r="N3040" s="12"/>
      <c r="O3040" s="17"/>
      <c r="P3040" s="14"/>
      <c r="Q3040" s="14"/>
      <c r="R3040" s="14"/>
      <c r="S3040" s="20"/>
      <c r="T3040" s="14"/>
      <c r="U3040" s="4"/>
      <c r="V3040" s="5"/>
      <c r="W3040" s="10"/>
      <c r="X3040" s="10"/>
      <c r="Y3040" s="27"/>
      <c r="Z3040" s="3"/>
      <c r="AA3040" s="1"/>
      <c r="AB3040" s="10"/>
      <c r="AC3040" s="3"/>
      <c r="AD3040" s="3"/>
      <c r="AE3040" s="3"/>
      <c r="AF3040" s="10"/>
      <c r="AG3040" s="11"/>
      <c r="AH3040" s="10"/>
      <c r="AI3040" s="1"/>
      <c r="AJ3040" s="1"/>
      <c r="AK3040" s="1"/>
      <c r="AL3040" s="1"/>
      <c r="AM3040" s="1"/>
      <c r="AN3040" s="1"/>
      <c r="AO3040" s="1"/>
      <c r="AP3040" s="1"/>
      <c r="AQ3040" s="1"/>
      <c r="AR3040" s="1"/>
      <c r="AS3040" s="1"/>
      <c r="AT3040" s="1"/>
      <c r="AU3040" s="1"/>
      <c r="AV3040" s="1"/>
      <c r="AW3040" s="1"/>
      <c r="AX3040" s="1"/>
      <c r="AY3040" s="1"/>
      <c r="AZ3040" s="1"/>
      <c r="BA3040" s="1"/>
      <c r="BB3040" s="1"/>
      <c r="BC3040" s="1"/>
      <c r="BD3040" s="1"/>
      <c r="BE3040" s="1"/>
      <c r="BF3040" s="1"/>
      <c r="BG3040" s="1"/>
      <c r="BH3040" s="1"/>
      <c r="BI3040" s="1"/>
      <c r="BJ3040" s="1"/>
      <c r="BK3040" s="1"/>
      <c r="BL3040" s="1"/>
      <c r="BM3040" s="1"/>
      <c r="BN3040" s="1"/>
      <c r="BO3040" s="1"/>
      <c r="BP3040" s="1"/>
      <c r="BQ3040" s="1"/>
      <c r="BR3040" s="1"/>
      <c r="BS3040" s="1"/>
      <c r="BT3040" s="1"/>
      <c r="BU3040" s="1"/>
      <c r="BV3040" s="1"/>
      <c r="BW3040" s="1"/>
      <c r="BX3040" s="1"/>
      <c r="BY3040" s="1"/>
      <c r="BZ3040" s="1"/>
      <c r="CA3040" s="1"/>
      <c r="CB3040" s="1"/>
      <c r="CC3040" s="1"/>
      <c r="CD3040" s="1"/>
      <c r="CE3040" s="1"/>
      <c r="CF3040" s="1"/>
      <c r="CG3040" s="1"/>
      <c r="CH3040" s="1"/>
      <c r="CI3040" s="1"/>
      <c r="CJ3040" s="1"/>
      <c r="CK3040" s="1"/>
      <c r="CL3040" s="1"/>
      <c r="CM3040" s="1"/>
      <c r="CN3040" s="1"/>
      <c r="CO3040" s="1"/>
      <c r="CP3040" s="1"/>
      <c r="CQ3040" s="1"/>
      <c r="CR3040" s="1"/>
      <c r="CS3040" s="1"/>
      <c r="CT3040" s="1"/>
      <c r="CU3040" s="1"/>
      <c r="CV3040" s="1"/>
      <c r="CW3040" s="1"/>
      <c r="CX3040" s="1"/>
      <c r="CY3040" s="1"/>
      <c r="CZ3040" s="1"/>
      <c r="DA3040" s="1"/>
      <c r="DB3040" s="1"/>
      <c r="DC3040" s="1"/>
      <c r="DD3040" s="1"/>
      <c r="DE3040" s="1"/>
      <c r="DF3040" s="1"/>
      <c r="DG3040" s="1"/>
      <c r="DH3040" s="1"/>
      <c r="DI3040" s="1"/>
      <c r="DJ3040" s="1"/>
      <c r="DK3040" s="1"/>
      <c r="DL3040" s="1"/>
      <c r="DM3040" s="1"/>
      <c r="DN3040" s="1"/>
      <c r="DO3040" s="1"/>
      <c r="DP3040" s="1"/>
      <c r="DQ3040" s="1"/>
      <c r="DR3040" s="1"/>
      <c r="DS3040" s="1"/>
      <c r="DT3040" s="1"/>
      <c r="DU3040" s="1"/>
      <c r="DV3040" s="1"/>
      <c r="DW3040" s="1"/>
      <c r="DX3040" s="1"/>
      <c r="DY3040" s="1"/>
      <c r="DZ3040" s="1"/>
      <c r="EA3040" s="1"/>
      <c r="EB3040" s="1"/>
      <c r="EC3040" s="1"/>
      <c r="ED3040" s="1"/>
      <c r="EE3040" s="1"/>
      <c r="EF3040" s="1"/>
      <c r="EG3040" s="1"/>
      <c r="EH3040" s="1"/>
      <c r="EI3040" s="1"/>
      <c r="EJ3040" s="1"/>
      <c r="EK3040" s="1"/>
      <c r="EL3040" s="1"/>
      <c r="EM3040" s="1"/>
      <c r="EN3040" s="1"/>
      <c r="EO3040" s="1"/>
      <c r="EP3040" s="1"/>
      <c r="EQ3040" s="1"/>
      <c r="ER3040" s="1"/>
      <c r="ES3040" s="1"/>
      <c r="ET3040" s="1"/>
      <c r="EU3040" s="1"/>
      <c r="EV3040" s="1"/>
      <c r="EW3040" s="1"/>
      <c r="EX3040" s="1"/>
    </row>
    <row r="3041" spans="1:154" x14ac:dyDescent="0.15">
      <c r="A3041" s="35"/>
      <c r="B3041" s="15"/>
      <c r="C3041" s="7"/>
      <c r="D3041" s="13"/>
      <c r="E3041" s="14"/>
      <c r="F3041" s="14"/>
      <c r="G3041" s="14"/>
      <c r="H3041" s="14"/>
      <c r="I3041" s="13"/>
      <c r="J3041" s="5"/>
      <c r="K3041" s="2"/>
      <c r="L3041" s="17"/>
      <c r="M3041" s="12"/>
      <c r="N3041" s="12"/>
      <c r="O3041" s="17"/>
      <c r="P3041" s="14"/>
      <c r="Q3041" s="14"/>
      <c r="R3041" s="14"/>
      <c r="S3041" s="20"/>
      <c r="T3041" s="14"/>
      <c r="U3041" s="4"/>
      <c r="V3041" s="5"/>
      <c r="W3041" s="10"/>
      <c r="X3041" s="10"/>
      <c r="Y3041" s="27"/>
      <c r="Z3041" s="3"/>
      <c r="AA3041" s="1"/>
      <c r="AB3041" s="10"/>
      <c r="AC3041" s="3"/>
      <c r="AD3041" s="3"/>
      <c r="AE3041" s="3"/>
      <c r="AF3041" s="10"/>
      <c r="AG3041" s="11"/>
      <c r="AH3041" s="10"/>
      <c r="AI3041" s="1"/>
      <c r="AJ3041" s="1"/>
      <c r="AK3041" s="1"/>
      <c r="AL3041" s="1"/>
      <c r="AM3041" s="1"/>
      <c r="AN3041" s="1"/>
      <c r="AO3041" s="1"/>
      <c r="AP3041" s="1"/>
      <c r="AQ3041" s="1"/>
      <c r="AR3041" s="1"/>
      <c r="AS3041" s="1"/>
      <c r="AT3041" s="1"/>
      <c r="AU3041" s="1"/>
      <c r="AV3041" s="1"/>
      <c r="AW3041" s="1"/>
      <c r="AX3041" s="1"/>
      <c r="AY3041" s="1"/>
      <c r="AZ3041" s="1"/>
      <c r="BA3041" s="1"/>
      <c r="BB3041" s="1"/>
      <c r="BC3041" s="1"/>
      <c r="BD3041" s="1"/>
      <c r="BE3041" s="1"/>
      <c r="BF3041" s="1"/>
      <c r="BG3041" s="1"/>
      <c r="BH3041" s="1"/>
      <c r="BI3041" s="1"/>
      <c r="BJ3041" s="1"/>
      <c r="BK3041" s="1"/>
      <c r="BL3041" s="1"/>
      <c r="BM3041" s="1"/>
      <c r="BN3041" s="1"/>
      <c r="BO3041" s="1"/>
      <c r="BP3041" s="1"/>
      <c r="BQ3041" s="1"/>
      <c r="BR3041" s="1"/>
      <c r="BS3041" s="1"/>
      <c r="BT3041" s="1"/>
      <c r="BU3041" s="1"/>
      <c r="BV3041" s="1"/>
      <c r="BW3041" s="1"/>
      <c r="BX3041" s="1"/>
      <c r="BY3041" s="1"/>
      <c r="BZ3041" s="1"/>
      <c r="CA3041" s="1"/>
      <c r="CB3041" s="1"/>
      <c r="CC3041" s="1"/>
      <c r="CD3041" s="1"/>
      <c r="CE3041" s="1"/>
      <c r="CF3041" s="1"/>
      <c r="CG3041" s="1"/>
      <c r="CH3041" s="1"/>
      <c r="CI3041" s="1"/>
      <c r="CJ3041" s="1"/>
      <c r="CK3041" s="1"/>
      <c r="CL3041" s="1"/>
      <c r="CM3041" s="1"/>
      <c r="CN3041" s="1"/>
      <c r="CO3041" s="1"/>
      <c r="CP3041" s="1"/>
      <c r="CQ3041" s="1"/>
      <c r="CR3041" s="1"/>
      <c r="CS3041" s="1"/>
      <c r="CT3041" s="1"/>
      <c r="CU3041" s="1"/>
      <c r="CV3041" s="1"/>
      <c r="CW3041" s="1"/>
      <c r="CX3041" s="1"/>
      <c r="CY3041" s="1"/>
      <c r="CZ3041" s="1"/>
      <c r="DA3041" s="1"/>
      <c r="DB3041" s="1"/>
      <c r="DC3041" s="1"/>
      <c r="DD3041" s="1"/>
      <c r="DE3041" s="1"/>
      <c r="DF3041" s="1"/>
      <c r="DG3041" s="1"/>
      <c r="DH3041" s="1"/>
      <c r="DI3041" s="1"/>
      <c r="DJ3041" s="1"/>
      <c r="DK3041" s="1"/>
      <c r="DL3041" s="1"/>
      <c r="DM3041" s="1"/>
      <c r="DN3041" s="1"/>
      <c r="DO3041" s="1"/>
      <c r="DP3041" s="1"/>
      <c r="DQ3041" s="1"/>
      <c r="DR3041" s="1"/>
      <c r="DS3041" s="1"/>
      <c r="DT3041" s="1"/>
      <c r="DU3041" s="1"/>
      <c r="DV3041" s="1"/>
      <c r="DW3041" s="1"/>
      <c r="DX3041" s="1"/>
      <c r="DY3041" s="1"/>
      <c r="DZ3041" s="1"/>
      <c r="EA3041" s="1"/>
      <c r="EB3041" s="1"/>
      <c r="EC3041" s="1"/>
      <c r="ED3041" s="1"/>
      <c r="EE3041" s="1"/>
      <c r="EF3041" s="1"/>
      <c r="EG3041" s="1"/>
      <c r="EH3041" s="1"/>
      <c r="EI3041" s="1"/>
      <c r="EJ3041" s="1"/>
      <c r="EK3041" s="1"/>
      <c r="EL3041" s="1"/>
      <c r="EM3041" s="1"/>
      <c r="EN3041" s="1"/>
      <c r="EO3041" s="1"/>
      <c r="EP3041" s="1"/>
      <c r="EQ3041" s="1"/>
      <c r="ER3041" s="1"/>
      <c r="ES3041" s="1"/>
      <c r="ET3041" s="1"/>
      <c r="EU3041" s="1"/>
      <c r="EV3041" s="1"/>
      <c r="EW3041" s="1"/>
      <c r="EX3041" s="1"/>
    </row>
    <row r="3042" spans="1:154" x14ac:dyDescent="0.15">
      <c r="A3042" s="35"/>
      <c r="B3042" s="15"/>
      <c r="C3042" s="7"/>
      <c r="D3042" s="13"/>
      <c r="E3042" s="14"/>
      <c r="F3042" s="14"/>
      <c r="G3042" s="14"/>
      <c r="H3042" s="14"/>
      <c r="I3042" s="13"/>
      <c r="J3042" s="5"/>
      <c r="K3042" s="2"/>
      <c r="L3042" s="17"/>
      <c r="M3042" s="12"/>
      <c r="N3042" s="12"/>
      <c r="O3042" s="17"/>
      <c r="P3042" s="14"/>
      <c r="Q3042" s="14"/>
      <c r="R3042" s="14"/>
      <c r="S3042" s="20"/>
      <c r="T3042" s="14"/>
      <c r="U3042" s="4"/>
      <c r="V3042" s="5"/>
      <c r="W3042" s="10"/>
      <c r="X3042" s="10"/>
      <c r="Y3042" s="27"/>
      <c r="Z3042" s="3"/>
      <c r="AA3042" s="1"/>
      <c r="AB3042" s="10"/>
      <c r="AC3042" s="3"/>
      <c r="AD3042" s="3"/>
      <c r="AE3042" s="3"/>
      <c r="AF3042" s="10"/>
      <c r="AG3042" s="11"/>
      <c r="AH3042" s="10"/>
      <c r="AI3042" s="1"/>
      <c r="AJ3042" s="1"/>
      <c r="AK3042" s="1"/>
      <c r="AL3042" s="1"/>
      <c r="AM3042" s="1"/>
      <c r="AN3042" s="1"/>
      <c r="AO3042" s="1"/>
      <c r="AP3042" s="1"/>
      <c r="AQ3042" s="1"/>
      <c r="AR3042" s="1"/>
      <c r="AS3042" s="1"/>
      <c r="AT3042" s="1"/>
      <c r="AU3042" s="1"/>
      <c r="AV3042" s="1"/>
      <c r="AW3042" s="1"/>
      <c r="AX3042" s="1"/>
      <c r="AY3042" s="1"/>
      <c r="AZ3042" s="1"/>
      <c r="BA3042" s="1"/>
      <c r="BB3042" s="1"/>
      <c r="BC3042" s="1"/>
      <c r="BD3042" s="1"/>
      <c r="BE3042" s="1"/>
      <c r="BF3042" s="1"/>
      <c r="BG3042" s="1"/>
      <c r="BH3042" s="1"/>
      <c r="BI3042" s="1"/>
      <c r="BJ3042" s="1"/>
      <c r="BK3042" s="1"/>
      <c r="BL3042" s="1"/>
      <c r="BM3042" s="1"/>
      <c r="BN3042" s="1"/>
      <c r="BO3042" s="1"/>
      <c r="BP3042" s="1"/>
      <c r="BQ3042" s="1"/>
      <c r="BR3042" s="1"/>
      <c r="BS3042" s="1"/>
      <c r="BT3042" s="1"/>
      <c r="BU3042" s="1"/>
      <c r="BV3042" s="1"/>
      <c r="BW3042" s="1"/>
      <c r="BX3042" s="1"/>
      <c r="BY3042" s="1"/>
      <c r="BZ3042" s="1"/>
      <c r="CA3042" s="1"/>
      <c r="CB3042" s="1"/>
      <c r="CC3042" s="1"/>
      <c r="CD3042" s="1"/>
      <c r="CE3042" s="1"/>
      <c r="CF3042" s="1"/>
      <c r="CG3042" s="1"/>
      <c r="CH3042" s="1"/>
      <c r="CI3042" s="1"/>
      <c r="CJ3042" s="1"/>
      <c r="CK3042" s="1"/>
      <c r="CL3042" s="1"/>
      <c r="CM3042" s="1"/>
      <c r="CN3042" s="1"/>
      <c r="CO3042" s="1"/>
      <c r="CP3042" s="1"/>
      <c r="CQ3042" s="1"/>
      <c r="CR3042" s="1"/>
      <c r="CS3042" s="1"/>
      <c r="CT3042" s="1"/>
      <c r="CU3042" s="1"/>
      <c r="CV3042" s="1"/>
      <c r="CW3042" s="1"/>
      <c r="CX3042" s="1"/>
      <c r="CY3042" s="1"/>
      <c r="CZ3042" s="1"/>
      <c r="DA3042" s="1"/>
      <c r="DB3042" s="1"/>
      <c r="DC3042" s="1"/>
      <c r="DD3042" s="1"/>
      <c r="DE3042" s="1"/>
      <c r="DF3042" s="1"/>
      <c r="DG3042" s="1"/>
      <c r="DH3042" s="1"/>
      <c r="DI3042" s="1"/>
      <c r="DJ3042" s="1"/>
      <c r="DK3042" s="1"/>
      <c r="DL3042" s="1"/>
      <c r="DM3042" s="1"/>
      <c r="DN3042" s="1"/>
      <c r="DO3042" s="1"/>
      <c r="DP3042" s="1"/>
      <c r="DQ3042" s="1"/>
      <c r="DR3042" s="1"/>
      <c r="DS3042" s="1"/>
      <c r="DT3042" s="1"/>
      <c r="DU3042" s="1"/>
      <c r="DV3042" s="1"/>
      <c r="DW3042" s="1"/>
      <c r="DX3042" s="1"/>
      <c r="DY3042" s="1"/>
      <c r="DZ3042" s="1"/>
      <c r="EA3042" s="1"/>
      <c r="EB3042" s="1"/>
      <c r="EC3042" s="1"/>
      <c r="ED3042" s="1"/>
      <c r="EE3042" s="1"/>
      <c r="EF3042" s="1"/>
      <c r="EG3042" s="1"/>
      <c r="EH3042" s="1"/>
      <c r="EI3042" s="1"/>
      <c r="EJ3042" s="1"/>
      <c r="EK3042" s="1"/>
      <c r="EL3042" s="1"/>
      <c r="EM3042" s="1"/>
      <c r="EN3042" s="1"/>
      <c r="EO3042" s="1"/>
      <c r="EP3042" s="1"/>
      <c r="EQ3042" s="1"/>
      <c r="ER3042" s="1"/>
      <c r="ES3042" s="1"/>
      <c r="ET3042" s="1"/>
      <c r="EU3042" s="1"/>
      <c r="EV3042" s="1"/>
      <c r="EW3042" s="1"/>
      <c r="EX3042" s="1"/>
    </row>
    <row r="3043" spans="1:154" x14ac:dyDescent="0.15">
      <c r="A3043" s="35"/>
      <c r="B3043" s="15"/>
      <c r="C3043" s="7"/>
      <c r="D3043" s="13"/>
      <c r="E3043" s="14"/>
      <c r="F3043" s="14"/>
      <c r="G3043" s="14"/>
      <c r="H3043" s="14"/>
      <c r="I3043" s="13"/>
      <c r="J3043" s="5"/>
      <c r="K3043" s="2"/>
      <c r="L3043" s="17"/>
      <c r="M3043" s="12"/>
      <c r="N3043" s="12"/>
      <c r="O3043" s="17"/>
      <c r="P3043" s="14"/>
      <c r="Q3043" s="14"/>
      <c r="R3043" s="14"/>
      <c r="S3043" s="20"/>
      <c r="T3043" s="14"/>
      <c r="U3043" s="4"/>
      <c r="V3043" s="5"/>
      <c r="W3043" s="10"/>
      <c r="X3043" s="10"/>
      <c r="Y3043" s="27"/>
      <c r="Z3043" s="3"/>
      <c r="AA3043" s="1"/>
      <c r="AB3043" s="10"/>
      <c r="AC3043" s="3"/>
      <c r="AD3043" s="3"/>
      <c r="AE3043" s="3"/>
      <c r="AF3043" s="10"/>
      <c r="AG3043" s="11"/>
      <c r="AH3043" s="10"/>
      <c r="AI3043" s="1"/>
      <c r="AJ3043" s="1"/>
      <c r="AK3043" s="1"/>
      <c r="AL3043" s="1"/>
      <c r="AM3043" s="1"/>
      <c r="AN3043" s="1"/>
      <c r="AO3043" s="1"/>
      <c r="AP3043" s="1"/>
      <c r="AQ3043" s="1"/>
      <c r="AR3043" s="1"/>
      <c r="AS3043" s="1"/>
      <c r="AT3043" s="1"/>
      <c r="AU3043" s="1"/>
      <c r="AV3043" s="1"/>
      <c r="AW3043" s="1"/>
      <c r="AX3043" s="1"/>
      <c r="AY3043" s="1"/>
      <c r="AZ3043" s="1"/>
      <c r="BA3043" s="1"/>
      <c r="BB3043" s="1"/>
      <c r="BC3043" s="1"/>
      <c r="BD3043" s="1"/>
      <c r="BE3043" s="1"/>
      <c r="BF3043" s="1"/>
      <c r="BG3043" s="1"/>
      <c r="BH3043" s="1"/>
      <c r="BI3043" s="1"/>
      <c r="BJ3043" s="1"/>
      <c r="BK3043" s="1"/>
      <c r="BL3043" s="1"/>
      <c r="BM3043" s="1"/>
      <c r="BN3043" s="1"/>
      <c r="BO3043" s="1"/>
      <c r="BP3043" s="1"/>
      <c r="BQ3043" s="1"/>
      <c r="BR3043" s="1"/>
      <c r="BS3043" s="1"/>
      <c r="BT3043" s="1"/>
      <c r="BU3043" s="1"/>
      <c r="BV3043" s="1"/>
      <c r="BW3043" s="1"/>
      <c r="BX3043" s="1"/>
      <c r="BY3043" s="1"/>
      <c r="BZ3043" s="1"/>
      <c r="CA3043" s="1"/>
      <c r="CB3043" s="1"/>
      <c r="CC3043" s="1"/>
      <c r="CD3043" s="1"/>
      <c r="CE3043" s="1"/>
      <c r="CF3043" s="1"/>
      <c r="CG3043" s="1"/>
      <c r="CH3043" s="1"/>
      <c r="CI3043" s="1"/>
      <c r="CJ3043" s="1"/>
      <c r="CK3043" s="1"/>
      <c r="CL3043" s="1"/>
      <c r="CM3043" s="1"/>
      <c r="CN3043" s="1"/>
      <c r="CO3043" s="1"/>
      <c r="CP3043" s="1"/>
      <c r="CQ3043" s="1"/>
      <c r="CR3043" s="1"/>
      <c r="CS3043" s="1"/>
      <c r="CT3043" s="1"/>
      <c r="CU3043" s="1"/>
      <c r="CV3043" s="1"/>
      <c r="CW3043" s="1"/>
      <c r="CX3043" s="1"/>
      <c r="CY3043" s="1"/>
      <c r="CZ3043" s="1"/>
      <c r="DA3043" s="1"/>
      <c r="DB3043" s="1"/>
      <c r="DC3043" s="1"/>
      <c r="DD3043" s="1"/>
      <c r="DE3043" s="1"/>
      <c r="DF3043" s="1"/>
      <c r="DG3043" s="1"/>
      <c r="DH3043" s="1"/>
      <c r="DI3043" s="1"/>
      <c r="DJ3043" s="1"/>
      <c r="DK3043" s="1"/>
      <c r="DL3043" s="1"/>
      <c r="DM3043" s="1"/>
      <c r="DN3043" s="1"/>
      <c r="DO3043" s="1"/>
      <c r="DP3043" s="1"/>
      <c r="DQ3043" s="1"/>
      <c r="DR3043" s="1"/>
      <c r="DS3043" s="1"/>
      <c r="DT3043" s="1"/>
      <c r="DU3043" s="1"/>
      <c r="DV3043" s="1"/>
      <c r="DW3043" s="1"/>
      <c r="DX3043" s="1"/>
      <c r="DY3043" s="1"/>
      <c r="DZ3043" s="1"/>
      <c r="EA3043" s="1"/>
      <c r="EB3043" s="1"/>
      <c r="EC3043" s="1"/>
      <c r="ED3043" s="1"/>
      <c r="EE3043" s="1"/>
      <c r="EF3043" s="1"/>
      <c r="EG3043" s="1"/>
      <c r="EH3043" s="1"/>
      <c r="EI3043" s="1"/>
      <c r="EJ3043" s="1"/>
      <c r="EK3043" s="1"/>
      <c r="EL3043" s="1"/>
      <c r="EM3043" s="1"/>
      <c r="EN3043" s="1"/>
      <c r="EO3043" s="1"/>
      <c r="EP3043" s="1"/>
      <c r="EQ3043" s="1"/>
      <c r="ER3043" s="1"/>
      <c r="ES3043" s="1"/>
      <c r="ET3043" s="1"/>
      <c r="EU3043" s="1"/>
      <c r="EV3043" s="1"/>
      <c r="EW3043" s="1"/>
      <c r="EX3043" s="1"/>
    </row>
    <row r="3044" spans="1:154" x14ac:dyDescent="0.15">
      <c r="A3044" s="35"/>
      <c r="B3044" s="15"/>
      <c r="C3044" s="7"/>
      <c r="D3044" s="13"/>
      <c r="E3044" s="14"/>
      <c r="F3044" s="14"/>
      <c r="G3044" s="14"/>
      <c r="H3044" s="14"/>
      <c r="I3044" s="13"/>
      <c r="J3044" s="5"/>
      <c r="K3044" s="2"/>
      <c r="L3044" s="17"/>
      <c r="M3044" s="12"/>
      <c r="N3044" s="12"/>
      <c r="O3044" s="17"/>
      <c r="P3044" s="14"/>
      <c r="Q3044" s="14"/>
      <c r="R3044" s="14"/>
      <c r="S3044" s="20"/>
      <c r="T3044" s="14"/>
      <c r="U3044" s="4"/>
      <c r="V3044" s="5"/>
      <c r="W3044" s="10"/>
      <c r="X3044" s="10"/>
      <c r="Y3044" s="27"/>
      <c r="Z3044" s="3"/>
      <c r="AA3044" s="1"/>
      <c r="AB3044" s="10"/>
      <c r="AC3044" s="3"/>
      <c r="AD3044" s="3"/>
      <c r="AE3044" s="3"/>
      <c r="AF3044" s="10"/>
      <c r="AG3044" s="11"/>
      <c r="AH3044" s="10"/>
      <c r="AI3044" s="1"/>
      <c r="AJ3044" s="1"/>
      <c r="AK3044" s="1"/>
      <c r="AL3044" s="1"/>
      <c r="AM3044" s="1"/>
      <c r="AN3044" s="1"/>
      <c r="AO3044" s="1"/>
      <c r="AP3044" s="1"/>
      <c r="AQ3044" s="1"/>
      <c r="AR3044" s="1"/>
      <c r="AS3044" s="1"/>
      <c r="AT3044" s="1"/>
      <c r="AU3044" s="1"/>
      <c r="AV3044" s="1"/>
      <c r="AW3044" s="1"/>
      <c r="AX3044" s="1"/>
      <c r="AY3044" s="1"/>
      <c r="AZ3044" s="1"/>
      <c r="BA3044" s="1"/>
      <c r="BB3044" s="1"/>
      <c r="BC3044" s="1"/>
      <c r="BD3044" s="1"/>
      <c r="BE3044" s="1"/>
      <c r="BF3044" s="1"/>
      <c r="BG3044" s="1"/>
      <c r="BH3044" s="1"/>
      <c r="BI3044" s="1"/>
      <c r="BJ3044" s="1"/>
      <c r="BK3044" s="1"/>
      <c r="BL3044" s="1"/>
      <c r="BM3044" s="1"/>
      <c r="BN3044" s="1"/>
      <c r="BO3044" s="1"/>
      <c r="BP3044" s="1"/>
      <c r="BQ3044" s="1"/>
      <c r="BR3044" s="1"/>
      <c r="BS3044" s="1"/>
      <c r="BT3044" s="1"/>
      <c r="BU3044" s="1"/>
      <c r="BV3044" s="1"/>
      <c r="BW3044" s="1"/>
      <c r="BX3044" s="1"/>
      <c r="BY3044" s="1"/>
      <c r="BZ3044" s="1"/>
      <c r="CA3044" s="1"/>
      <c r="CB3044" s="1"/>
      <c r="CC3044" s="1"/>
      <c r="CD3044" s="1"/>
      <c r="CE3044" s="1"/>
      <c r="CF3044" s="1"/>
      <c r="CG3044" s="1"/>
      <c r="CH3044" s="1"/>
      <c r="CI3044" s="1"/>
      <c r="CJ3044" s="1"/>
      <c r="CK3044" s="1"/>
      <c r="CL3044" s="1"/>
      <c r="CM3044" s="1"/>
      <c r="CN3044" s="1"/>
      <c r="CO3044" s="1"/>
      <c r="CP3044" s="1"/>
      <c r="CQ3044" s="1"/>
      <c r="CR3044" s="1"/>
      <c r="CS3044" s="1"/>
      <c r="CT3044" s="1"/>
      <c r="CU3044" s="1"/>
      <c r="CV3044" s="1"/>
      <c r="CW3044" s="1"/>
      <c r="CX3044" s="1"/>
      <c r="CY3044" s="1"/>
      <c r="CZ3044" s="1"/>
      <c r="DA3044" s="1"/>
      <c r="DB3044" s="1"/>
      <c r="DC3044" s="1"/>
      <c r="DD3044" s="1"/>
      <c r="DE3044" s="1"/>
      <c r="DF3044" s="1"/>
      <c r="DG3044" s="1"/>
      <c r="DH3044" s="1"/>
      <c r="DI3044" s="1"/>
      <c r="DJ3044" s="1"/>
      <c r="DK3044" s="1"/>
      <c r="DL3044" s="1"/>
      <c r="DM3044" s="1"/>
      <c r="DN3044" s="1"/>
      <c r="DO3044" s="1"/>
      <c r="DP3044" s="1"/>
      <c r="DQ3044" s="1"/>
      <c r="DR3044" s="1"/>
      <c r="DS3044" s="1"/>
      <c r="DT3044" s="1"/>
      <c r="DU3044" s="1"/>
      <c r="DV3044" s="1"/>
      <c r="DW3044" s="1"/>
      <c r="DX3044" s="1"/>
      <c r="DY3044" s="1"/>
      <c r="DZ3044" s="1"/>
      <c r="EA3044" s="1"/>
      <c r="EB3044" s="1"/>
      <c r="EC3044" s="1"/>
      <c r="ED3044" s="1"/>
      <c r="EE3044" s="1"/>
      <c r="EF3044" s="1"/>
      <c r="EG3044" s="1"/>
      <c r="EH3044" s="1"/>
      <c r="EI3044" s="1"/>
      <c r="EJ3044" s="1"/>
      <c r="EK3044" s="1"/>
      <c r="EL3044" s="1"/>
      <c r="EM3044" s="1"/>
      <c r="EN3044" s="1"/>
      <c r="EO3044" s="1"/>
      <c r="EP3044" s="1"/>
      <c r="EQ3044" s="1"/>
      <c r="ER3044" s="1"/>
      <c r="ES3044" s="1"/>
      <c r="ET3044" s="1"/>
      <c r="EU3044" s="1"/>
      <c r="EV3044" s="1"/>
      <c r="EW3044" s="1"/>
      <c r="EX3044" s="1"/>
    </row>
    <row r="3045" spans="1:154" x14ac:dyDescent="0.15">
      <c r="A3045" s="35"/>
      <c r="B3045" s="15"/>
      <c r="C3045" s="7"/>
      <c r="D3045" s="13"/>
      <c r="E3045" s="14"/>
      <c r="F3045" s="14"/>
      <c r="G3045" s="14"/>
      <c r="H3045" s="14"/>
      <c r="I3045" s="13"/>
      <c r="J3045" s="5"/>
      <c r="K3045" s="2"/>
      <c r="L3045" s="17"/>
      <c r="M3045" s="12"/>
      <c r="N3045" s="12"/>
      <c r="O3045" s="17"/>
      <c r="P3045" s="14"/>
      <c r="Q3045" s="14"/>
      <c r="R3045" s="14"/>
      <c r="S3045" s="20"/>
      <c r="T3045" s="14"/>
      <c r="U3045" s="4"/>
      <c r="V3045" s="5"/>
      <c r="W3045" s="10"/>
      <c r="X3045" s="10"/>
      <c r="Y3045" s="27"/>
      <c r="Z3045" s="3"/>
      <c r="AA3045" s="1"/>
      <c r="AB3045" s="10"/>
      <c r="AC3045" s="3"/>
      <c r="AD3045" s="3"/>
      <c r="AE3045" s="3"/>
      <c r="AF3045" s="10"/>
      <c r="AG3045" s="11"/>
      <c r="AH3045" s="10"/>
      <c r="AI3045" s="1"/>
      <c r="AJ3045" s="1"/>
      <c r="AK3045" s="1"/>
      <c r="AL3045" s="1"/>
      <c r="AM3045" s="1"/>
      <c r="AN3045" s="1"/>
      <c r="AO3045" s="1"/>
      <c r="AP3045" s="1"/>
      <c r="AQ3045" s="1"/>
      <c r="AR3045" s="1"/>
      <c r="AS3045" s="1"/>
      <c r="AT3045" s="1"/>
      <c r="AU3045" s="1"/>
      <c r="AV3045" s="1"/>
      <c r="AW3045" s="1"/>
      <c r="AX3045" s="1"/>
      <c r="AY3045" s="1"/>
      <c r="AZ3045" s="1"/>
      <c r="BA3045" s="1"/>
      <c r="BB3045" s="1"/>
      <c r="BC3045" s="1"/>
      <c r="BD3045" s="1"/>
      <c r="BE3045" s="1"/>
      <c r="BF3045" s="1"/>
      <c r="BG3045" s="1"/>
      <c r="BH3045" s="1"/>
      <c r="BI3045" s="1"/>
      <c r="BJ3045" s="1"/>
      <c r="BK3045" s="1"/>
      <c r="BL3045" s="1"/>
      <c r="BM3045" s="1"/>
      <c r="BN3045" s="1"/>
      <c r="BO3045" s="1"/>
      <c r="BP3045" s="1"/>
      <c r="BQ3045" s="1"/>
      <c r="BR3045" s="1"/>
      <c r="BS3045" s="1"/>
      <c r="BT3045" s="1"/>
      <c r="BU3045" s="1"/>
      <c r="BV3045" s="1"/>
      <c r="BW3045" s="1"/>
      <c r="BX3045" s="1"/>
      <c r="BY3045" s="1"/>
      <c r="BZ3045" s="1"/>
      <c r="CA3045" s="1"/>
      <c r="CB3045" s="1"/>
      <c r="CC3045" s="1"/>
      <c r="CD3045" s="1"/>
      <c r="CE3045" s="1"/>
      <c r="CF3045" s="1"/>
      <c r="CG3045" s="1"/>
      <c r="CH3045" s="1"/>
      <c r="CI3045" s="1"/>
      <c r="CJ3045" s="1"/>
      <c r="CK3045" s="1"/>
      <c r="CL3045" s="1"/>
      <c r="CM3045" s="1"/>
      <c r="CN3045" s="1"/>
      <c r="CO3045" s="1"/>
      <c r="CP3045" s="1"/>
      <c r="CQ3045" s="1"/>
      <c r="CR3045" s="1"/>
      <c r="CS3045" s="1"/>
      <c r="CT3045" s="1"/>
      <c r="CU3045" s="1"/>
      <c r="CV3045" s="1"/>
      <c r="CW3045" s="1"/>
      <c r="CX3045" s="1"/>
      <c r="CY3045" s="1"/>
      <c r="CZ3045" s="1"/>
      <c r="DA3045" s="1"/>
      <c r="DB3045" s="1"/>
      <c r="DC3045" s="1"/>
      <c r="DD3045" s="1"/>
      <c r="DE3045" s="1"/>
      <c r="DF3045" s="1"/>
      <c r="DG3045" s="1"/>
      <c r="DH3045" s="1"/>
      <c r="DI3045" s="1"/>
      <c r="DJ3045" s="1"/>
      <c r="DK3045" s="1"/>
      <c r="DL3045" s="1"/>
      <c r="DM3045" s="1"/>
      <c r="DN3045" s="1"/>
      <c r="DO3045" s="1"/>
      <c r="DP3045" s="1"/>
      <c r="DQ3045" s="1"/>
      <c r="DR3045" s="1"/>
      <c r="DS3045" s="1"/>
      <c r="DT3045" s="1"/>
      <c r="DU3045" s="1"/>
      <c r="DV3045" s="1"/>
      <c r="DW3045" s="1"/>
      <c r="DX3045" s="1"/>
      <c r="DY3045" s="1"/>
      <c r="DZ3045" s="1"/>
      <c r="EA3045" s="1"/>
      <c r="EB3045" s="1"/>
      <c r="EC3045" s="1"/>
      <c r="ED3045" s="1"/>
      <c r="EE3045" s="1"/>
      <c r="EF3045" s="1"/>
      <c r="EG3045" s="1"/>
      <c r="EH3045" s="1"/>
      <c r="EI3045" s="1"/>
      <c r="EJ3045" s="1"/>
      <c r="EK3045" s="1"/>
      <c r="EL3045" s="1"/>
      <c r="EM3045" s="1"/>
      <c r="EN3045" s="1"/>
      <c r="EO3045" s="1"/>
      <c r="EP3045" s="1"/>
      <c r="EQ3045" s="1"/>
      <c r="ER3045" s="1"/>
      <c r="ES3045" s="1"/>
      <c r="ET3045" s="1"/>
      <c r="EU3045" s="1"/>
      <c r="EV3045" s="1"/>
      <c r="EW3045" s="1"/>
      <c r="EX3045" s="1"/>
    </row>
    <row r="3046" spans="1:154" x14ac:dyDescent="0.15">
      <c r="A3046" s="35"/>
      <c r="B3046" s="15"/>
      <c r="C3046" s="7"/>
      <c r="D3046" s="13"/>
      <c r="E3046" s="14"/>
      <c r="F3046" s="14"/>
      <c r="G3046" s="14"/>
      <c r="H3046" s="14"/>
      <c r="I3046" s="13"/>
      <c r="J3046" s="5"/>
      <c r="K3046" s="2"/>
      <c r="L3046" s="17"/>
      <c r="M3046" s="12"/>
      <c r="N3046" s="12"/>
      <c r="O3046" s="17"/>
      <c r="P3046" s="14"/>
      <c r="Q3046" s="14"/>
      <c r="R3046" s="14"/>
      <c r="S3046" s="20"/>
      <c r="T3046" s="14"/>
      <c r="U3046" s="4"/>
      <c r="V3046" s="5"/>
      <c r="W3046" s="10"/>
      <c r="X3046" s="10"/>
      <c r="Y3046" s="27"/>
      <c r="Z3046" s="3"/>
      <c r="AA3046" s="1"/>
      <c r="AB3046" s="10"/>
      <c r="AC3046" s="3"/>
      <c r="AD3046" s="3"/>
      <c r="AE3046" s="3"/>
      <c r="AF3046" s="10"/>
      <c r="AG3046" s="11"/>
      <c r="AH3046" s="10"/>
      <c r="AI3046" s="1"/>
      <c r="AJ3046" s="1"/>
      <c r="AK3046" s="1"/>
      <c r="AL3046" s="1"/>
      <c r="AM3046" s="1"/>
      <c r="AN3046" s="1"/>
      <c r="AO3046" s="1"/>
      <c r="AP3046" s="1"/>
      <c r="AQ3046" s="1"/>
      <c r="AR3046" s="1"/>
      <c r="AS3046" s="1"/>
      <c r="AT3046" s="1"/>
      <c r="AU3046" s="1"/>
      <c r="AV3046" s="1"/>
      <c r="AW3046" s="1"/>
      <c r="AX3046" s="1"/>
      <c r="AY3046" s="1"/>
      <c r="AZ3046" s="1"/>
      <c r="BA3046" s="1"/>
      <c r="BB3046" s="1"/>
      <c r="BC3046" s="1"/>
      <c r="BD3046" s="1"/>
      <c r="BE3046" s="1"/>
      <c r="BF3046" s="1"/>
      <c r="BG3046" s="1"/>
      <c r="BH3046" s="1"/>
      <c r="BI3046" s="1"/>
      <c r="BJ3046" s="1"/>
      <c r="BK3046" s="1"/>
      <c r="BL3046" s="1"/>
      <c r="BM3046" s="1"/>
      <c r="BN3046" s="1"/>
      <c r="BO3046" s="1"/>
      <c r="BP3046" s="1"/>
      <c r="BQ3046" s="1"/>
      <c r="BR3046" s="1"/>
      <c r="BS3046" s="1"/>
      <c r="BT3046" s="1"/>
      <c r="BU3046" s="1"/>
      <c r="BV3046" s="1"/>
      <c r="BW3046" s="1"/>
      <c r="BX3046" s="1"/>
      <c r="BY3046" s="1"/>
      <c r="BZ3046" s="1"/>
      <c r="CA3046" s="1"/>
      <c r="CB3046" s="1"/>
      <c r="CC3046" s="1"/>
      <c r="CD3046" s="1"/>
      <c r="CE3046" s="1"/>
      <c r="CF3046" s="1"/>
      <c r="CG3046" s="1"/>
      <c r="CH3046" s="1"/>
      <c r="CI3046" s="1"/>
      <c r="CJ3046" s="1"/>
      <c r="CK3046" s="1"/>
      <c r="CL3046" s="1"/>
      <c r="CM3046" s="1"/>
      <c r="CN3046" s="1"/>
      <c r="CO3046" s="1"/>
      <c r="CP3046" s="1"/>
      <c r="CQ3046" s="1"/>
      <c r="CR3046" s="1"/>
      <c r="CS3046" s="1"/>
      <c r="CT3046" s="1"/>
      <c r="CU3046" s="1"/>
      <c r="CV3046" s="1"/>
      <c r="CW3046" s="1"/>
      <c r="CX3046" s="1"/>
      <c r="CY3046" s="1"/>
      <c r="CZ3046" s="1"/>
      <c r="DA3046" s="1"/>
      <c r="DB3046" s="1"/>
      <c r="DC3046" s="1"/>
      <c r="DD3046" s="1"/>
      <c r="DE3046" s="1"/>
      <c r="DF3046" s="1"/>
      <c r="DG3046" s="1"/>
      <c r="DH3046" s="1"/>
      <c r="DI3046" s="1"/>
      <c r="DJ3046" s="1"/>
      <c r="DK3046" s="1"/>
      <c r="DL3046" s="1"/>
      <c r="DM3046" s="1"/>
      <c r="DN3046" s="1"/>
      <c r="DO3046" s="1"/>
      <c r="DP3046" s="1"/>
      <c r="DQ3046" s="1"/>
      <c r="DR3046" s="1"/>
      <c r="DS3046" s="1"/>
      <c r="DT3046" s="1"/>
      <c r="DU3046" s="1"/>
      <c r="DV3046" s="1"/>
      <c r="DW3046" s="1"/>
      <c r="DX3046" s="1"/>
      <c r="DY3046" s="1"/>
      <c r="DZ3046" s="1"/>
      <c r="EA3046" s="1"/>
      <c r="EB3046" s="1"/>
      <c r="EC3046" s="1"/>
      <c r="ED3046" s="1"/>
      <c r="EE3046" s="1"/>
      <c r="EF3046" s="1"/>
      <c r="EG3046" s="1"/>
      <c r="EH3046" s="1"/>
      <c r="EI3046" s="1"/>
      <c r="EJ3046" s="1"/>
      <c r="EK3046" s="1"/>
      <c r="EL3046" s="1"/>
      <c r="EM3046" s="1"/>
      <c r="EN3046" s="1"/>
      <c r="EO3046" s="1"/>
      <c r="EP3046" s="1"/>
      <c r="EQ3046" s="1"/>
      <c r="ER3046" s="1"/>
      <c r="ES3046" s="1"/>
      <c r="ET3046" s="1"/>
      <c r="EU3046" s="1"/>
      <c r="EV3046" s="1"/>
      <c r="EW3046" s="1"/>
      <c r="EX3046" s="1"/>
    </row>
    <row r="3047" spans="1:154" x14ac:dyDescent="0.15">
      <c r="A3047" s="35"/>
      <c r="B3047" s="15"/>
      <c r="C3047" s="7"/>
      <c r="D3047" s="13"/>
      <c r="E3047" s="14"/>
      <c r="F3047" s="14"/>
      <c r="G3047" s="14"/>
      <c r="H3047" s="14"/>
      <c r="I3047" s="13"/>
      <c r="J3047" s="5"/>
      <c r="K3047" s="2"/>
      <c r="L3047" s="17"/>
      <c r="M3047" s="12"/>
      <c r="N3047" s="12"/>
      <c r="O3047" s="17"/>
      <c r="P3047" s="14"/>
      <c r="Q3047" s="14"/>
      <c r="R3047" s="14"/>
      <c r="S3047" s="20"/>
      <c r="T3047" s="14"/>
      <c r="U3047" s="4"/>
      <c r="V3047" s="5"/>
      <c r="W3047" s="10"/>
      <c r="X3047" s="10"/>
      <c r="Y3047" s="27"/>
      <c r="Z3047" s="3"/>
      <c r="AA3047" s="1"/>
      <c r="AB3047" s="10"/>
      <c r="AC3047" s="3"/>
      <c r="AD3047" s="3"/>
      <c r="AE3047" s="3"/>
      <c r="AF3047" s="10"/>
      <c r="AG3047" s="11"/>
      <c r="AH3047" s="10"/>
      <c r="AI3047" s="1"/>
      <c r="AJ3047" s="1"/>
      <c r="AK3047" s="1"/>
      <c r="AL3047" s="1"/>
      <c r="AM3047" s="1"/>
      <c r="AN3047" s="1"/>
      <c r="AO3047" s="1"/>
      <c r="AP3047" s="1"/>
      <c r="AQ3047" s="1"/>
      <c r="AR3047" s="1"/>
      <c r="AS3047" s="1"/>
      <c r="AT3047" s="1"/>
      <c r="AU3047" s="1"/>
      <c r="AV3047" s="1"/>
      <c r="AW3047" s="1"/>
      <c r="AX3047" s="1"/>
      <c r="AY3047" s="1"/>
      <c r="AZ3047" s="1"/>
      <c r="BA3047" s="1"/>
      <c r="BB3047" s="1"/>
      <c r="BC3047" s="1"/>
      <c r="BD3047" s="1"/>
      <c r="BE3047" s="1"/>
      <c r="BF3047" s="1"/>
      <c r="BG3047" s="1"/>
      <c r="BH3047" s="1"/>
      <c r="BI3047" s="1"/>
      <c r="BJ3047" s="1"/>
      <c r="BK3047" s="1"/>
      <c r="BL3047" s="1"/>
      <c r="BM3047" s="1"/>
      <c r="BN3047" s="1"/>
      <c r="BO3047" s="1"/>
      <c r="BP3047" s="1"/>
      <c r="BQ3047" s="1"/>
      <c r="BR3047" s="1"/>
      <c r="BS3047" s="1"/>
      <c r="BT3047" s="1"/>
      <c r="BU3047" s="1"/>
      <c r="BV3047" s="1"/>
      <c r="BW3047" s="1"/>
      <c r="BX3047" s="1"/>
      <c r="BY3047" s="1"/>
      <c r="BZ3047" s="1"/>
      <c r="CA3047" s="1"/>
      <c r="CB3047" s="1"/>
      <c r="CC3047" s="1"/>
      <c r="CD3047" s="1"/>
      <c r="CE3047" s="1"/>
      <c r="CF3047" s="1"/>
      <c r="CG3047" s="1"/>
      <c r="CH3047" s="1"/>
      <c r="CI3047" s="1"/>
      <c r="CJ3047" s="1"/>
      <c r="CK3047" s="1"/>
      <c r="CL3047" s="1"/>
      <c r="CM3047" s="1"/>
      <c r="CN3047" s="1"/>
      <c r="CO3047" s="1"/>
      <c r="CP3047" s="1"/>
      <c r="CQ3047" s="1"/>
      <c r="CR3047" s="1"/>
      <c r="CS3047" s="1"/>
      <c r="CT3047" s="1"/>
      <c r="CU3047" s="1"/>
      <c r="CV3047" s="1"/>
      <c r="CW3047" s="1"/>
      <c r="CX3047" s="1"/>
      <c r="CY3047" s="1"/>
      <c r="CZ3047" s="1"/>
      <c r="DA3047" s="1"/>
      <c r="DB3047" s="1"/>
      <c r="DC3047" s="1"/>
      <c r="DD3047" s="1"/>
      <c r="DE3047" s="1"/>
      <c r="DF3047" s="1"/>
      <c r="DG3047" s="1"/>
      <c r="DH3047" s="1"/>
      <c r="DI3047" s="1"/>
      <c r="DJ3047" s="1"/>
      <c r="DK3047" s="1"/>
      <c r="DL3047" s="1"/>
      <c r="DM3047" s="1"/>
      <c r="DN3047" s="1"/>
      <c r="DO3047" s="1"/>
      <c r="DP3047" s="1"/>
      <c r="DQ3047" s="1"/>
      <c r="DR3047" s="1"/>
      <c r="DS3047" s="1"/>
      <c r="DT3047" s="1"/>
      <c r="DU3047" s="1"/>
      <c r="DV3047" s="1"/>
      <c r="DW3047" s="1"/>
      <c r="DX3047" s="1"/>
      <c r="DY3047" s="1"/>
      <c r="DZ3047" s="1"/>
      <c r="EA3047" s="1"/>
      <c r="EB3047" s="1"/>
      <c r="EC3047" s="1"/>
      <c r="ED3047" s="1"/>
      <c r="EE3047" s="1"/>
      <c r="EF3047" s="1"/>
      <c r="EG3047" s="1"/>
      <c r="EH3047" s="1"/>
      <c r="EI3047" s="1"/>
      <c r="EJ3047" s="1"/>
      <c r="EK3047" s="1"/>
      <c r="EL3047" s="1"/>
      <c r="EM3047" s="1"/>
      <c r="EN3047" s="1"/>
      <c r="EO3047" s="1"/>
      <c r="EP3047" s="1"/>
      <c r="EQ3047" s="1"/>
      <c r="ER3047" s="1"/>
      <c r="ES3047" s="1"/>
      <c r="ET3047" s="1"/>
      <c r="EU3047" s="1"/>
      <c r="EV3047" s="1"/>
      <c r="EW3047" s="1"/>
      <c r="EX3047" s="1"/>
    </row>
    <row r="3048" spans="1:154" x14ac:dyDescent="0.15">
      <c r="A3048" s="35"/>
      <c r="B3048" s="15"/>
      <c r="C3048" s="7"/>
      <c r="D3048" s="13"/>
      <c r="E3048" s="14"/>
      <c r="F3048" s="14"/>
      <c r="G3048" s="14"/>
      <c r="H3048" s="14"/>
      <c r="I3048" s="13"/>
      <c r="J3048" s="5"/>
      <c r="K3048" s="2"/>
      <c r="L3048" s="17"/>
      <c r="M3048" s="12"/>
      <c r="N3048" s="12"/>
      <c r="O3048" s="17"/>
      <c r="P3048" s="14"/>
      <c r="Q3048" s="14"/>
      <c r="R3048" s="14"/>
      <c r="S3048" s="20"/>
      <c r="T3048" s="14"/>
      <c r="U3048" s="4"/>
      <c r="V3048" s="5"/>
      <c r="W3048" s="10"/>
      <c r="X3048" s="10"/>
      <c r="Y3048" s="27"/>
      <c r="Z3048" s="3"/>
      <c r="AA3048" s="1"/>
      <c r="AB3048" s="10"/>
      <c r="AC3048" s="3"/>
      <c r="AD3048" s="3"/>
      <c r="AE3048" s="3"/>
      <c r="AF3048" s="10"/>
      <c r="AG3048" s="11"/>
      <c r="AH3048" s="10"/>
      <c r="AI3048" s="1"/>
      <c r="AJ3048" s="1"/>
      <c r="AK3048" s="1"/>
      <c r="AL3048" s="1"/>
      <c r="AM3048" s="1"/>
      <c r="AN3048" s="1"/>
      <c r="AO3048" s="1"/>
      <c r="AP3048" s="1"/>
      <c r="AQ3048" s="1"/>
      <c r="AR3048" s="1"/>
      <c r="AS3048" s="1"/>
      <c r="AT3048" s="1"/>
      <c r="AU3048" s="1"/>
      <c r="AV3048" s="1"/>
      <c r="AW3048" s="1"/>
      <c r="AX3048" s="1"/>
      <c r="AY3048" s="1"/>
      <c r="AZ3048" s="1"/>
      <c r="BA3048" s="1"/>
      <c r="BB3048" s="1"/>
      <c r="BC3048" s="1"/>
      <c r="BD3048" s="1"/>
      <c r="BE3048" s="1"/>
      <c r="BF3048" s="1"/>
      <c r="BG3048" s="1"/>
      <c r="BH3048" s="1"/>
      <c r="BI3048" s="1"/>
      <c r="BJ3048" s="1"/>
      <c r="BK3048" s="1"/>
      <c r="BL3048" s="1"/>
      <c r="BM3048" s="1"/>
      <c r="BN3048" s="1"/>
      <c r="BO3048" s="1"/>
      <c r="BP3048" s="1"/>
      <c r="BQ3048" s="1"/>
      <c r="BR3048" s="1"/>
      <c r="BS3048" s="1"/>
      <c r="BT3048" s="1"/>
      <c r="BU3048" s="1"/>
      <c r="BV3048" s="1"/>
      <c r="BW3048" s="1"/>
      <c r="BX3048" s="1"/>
      <c r="BY3048" s="1"/>
      <c r="BZ3048" s="1"/>
      <c r="CA3048" s="1"/>
      <c r="CB3048" s="1"/>
      <c r="CC3048" s="1"/>
      <c r="CD3048" s="1"/>
      <c r="CE3048" s="1"/>
      <c r="CF3048" s="1"/>
      <c r="CG3048" s="1"/>
      <c r="CH3048" s="1"/>
      <c r="CI3048" s="1"/>
      <c r="CJ3048" s="1"/>
      <c r="CK3048" s="1"/>
      <c r="CL3048" s="1"/>
      <c r="CM3048" s="1"/>
      <c r="CN3048" s="1"/>
      <c r="CO3048" s="1"/>
      <c r="CP3048" s="1"/>
      <c r="CQ3048" s="1"/>
      <c r="CR3048" s="1"/>
      <c r="CS3048" s="1"/>
      <c r="CT3048" s="1"/>
      <c r="CU3048" s="1"/>
      <c r="CV3048" s="1"/>
      <c r="CW3048" s="1"/>
      <c r="CX3048" s="1"/>
      <c r="CY3048" s="1"/>
      <c r="CZ3048" s="1"/>
      <c r="DA3048" s="1"/>
      <c r="DB3048" s="1"/>
      <c r="DC3048" s="1"/>
      <c r="DD3048" s="1"/>
      <c r="DE3048" s="1"/>
      <c r="DF3048" s="1"/>
      <c r="DG3048" s="1"/>
      <c r="DH3048" s="1"/>
      <c r="DI3048" s="1"/>
      <c r="DJ3048" s="1"/>
      <c r="DK3048" s="1"/>
      <c r="DL3048" s="1"/>
      <c r="DM3048" s="1"/>
      <c r="DN3048" s="1"/>
      <c r="DO3048" s="1"/>
      <c r="DP3048" s="1"/>
      <c r="DQ3048" s="1"/>
      <c r="DR3048" s="1"/>
      <c r="DS3048" s="1"/>
      <c r="DT3048" s="1"/>
      <c r="DU3048" s="1"/>
      <c r="DV3048" s="1"/>
      <c r="DW3048" s="1"/>
      <c r="DX3048" s="1"/>
      <c r="DY3048" s="1"/>
      <c r="DZ3048" s="1"/>
      <c r="EA3048" s="1"/>
      <c r="EB3048" s="1"/>
      <c r="EC3048" s="1"/>
      <c r="ED3048" s="1"/>
      <c r="EE3048" s="1"/>
      <c r="EF3048" s="1"/>
      <c r="EG3048" s="1"/>
      <c r="EH3048" s="1"/>
      <c r="EI3048" s="1"/>
      <c r="EJ3048" s="1"/>
      <c r="EK3048" s="1"/>
      <c r="EL3048" s="1"/>
      <c r="EM3048" s="1"/>
      <c r="EN3048" s="1"/>
      <c r="EO3048" s="1"/>
      <c r="EP3048" s="1"/>
      <c r="EQ3048" s="1"/>
      <c r="ER3048" s="1"/>
      <c r="ES3048" s="1"/>
      <c r="ET3048" s="1"/>
      <c r="EU3048" s="1"/>
      <c r="EV3048" s="1"/>
      <c r="EW3048" s="1"/>
      <c r="EX3048" s="1"/>
    </row>
    <row r="3049" spans="1:154" x14ac:dyDescent="0.15">
      <c r="A3049" s="35"/>
      <c r="B3049" s="15"/>
      <c r="C3049" s="7"/>
      <c r="D3049" s="13"/>
      <c r="E3049" s="14"/>
      <c r="F3049" s="14"/>
      <c r="G3049" s="14"/>
      <c r="H3049" s="14"/>
      <c r="I3049" s="13"/>
      <c r="J3049" s="5"/>
      <c r="K3049" s="2"/>
      <c r="L3049" s="17"/>
      <c r="M3049" s="12"/>
      <c r="N3049" s="12"/>
      <c r="O3049" s="17"/>
      <c r="P3049" s="14"/>
      <c r="Q3049" s="14"/>
      <c r="R3049" s="14"/>
      <c r="S3049" s="20"/>
      <c r="T3049" s="14"/>
      <c r="U3049" s="4"/>
      <c r="V3049" s="5"/>
      <c r="W3049" s="10"/>
      <c r="X3049" s="10"/>
      <c r="Y3049" s="27"/>
      <c r="Z3049" s="3"/>
      <c r="AA3049" s="1"/>
      <c r="AB3049" s="10"/>
      <c r="AC3049" s="3"/>
      <c r="AD3049" s="3"/>
      <c r="AE3049" s="3"/>
      <c r="AF3049" s="10"/>
      <c r="AG3049" s="11"/>
      <c r="AH3049" s="10"/>
      <c r="AI3049" s="1"/>
      <c r="AJ3049" s="1"/>
      <c r="AK3049" s="1"/>
      <c r="AL3049" s="1"/>
      <c r="AM3049" s="1"/>
      <c r="AN3049" s="1"/>
      <c r="AO3049" s="1"/>
      <c r="AP3049" s="1"/>
      <c r="AQ3049" s="1"/>
      <c r="AR3049" s="1"/>
      <c r="AS3049" s="1"/>
      <c r="AT3049" s="1"/>
      <c r="AU3049" s="1"/>
      <c r="AV3049" s="1"/>
      <c r="AW3049" s="1"/>
      <c r="AX3049" s="1"/>
      <c r="AY3049" s="1"/>
      <c r="AZ3049" s="1"/>
      <c r="BA3049" s="1"/>
      <c r="BB3049" s="1"/>
      <c r="BC3049" s="1"/>
      <c r="BD3049" s="1"/>
      <c r="BE3049" s="1"/>
      <c r="BF3049" s="1"/>
      <c r="BG3049" s="1"/>
      <c r="BH3049" s="1"/>
      <c r="BI3049" s="1"/>
      <c r="BJ3049" s="1"/>
      <c r="BK3049" s="1"/>
      <c r="BL3049" s="1"/>
      <c r="BM3049" s="1"/>
      <c r="BN3049" s="1"/>
      <c r="BO3049" s="1"/>
      <c r="BP3049" s="1"/>
      <c r="BQ3049" s="1"/>
      <c r="BR3049" s="1"/>
      <c r="BS3049" s="1"/>
      <c r="BT3049" s="1"/>
      <c r="BU3049" s="1"/>
      <c r="BV3049" s="1"/>
      <c r="BW3049" s="1"/>
      <c r="BX3049" s="1"/>
      <c r="BY3049" s="1"/>
      <c r="BZ3049" s="1"/>
      <c r="CA3049" s="1"/>
      <c r="CB3049" s="1"/>
      <c r="CC3049" s="1"/>
      <c r="CD3049" s="1"/>
      <c r="CE3049" s="1"/>
      <c r="CF3049" s="1"/>
      <c r="CG3049" s="1"/>
      <c r="CH3049" s="1"/>
      <c r="CI3049" s="1"/>
      <c r="CJ3049" s="1"/>
      <c r="CK3049" s="1"/>
      <c r="CL3049" s="1"/>
      <c r="CM3049" s="1"/>
      <c r="CN3049" s="1"/>
      <c r="CO3049" s="1"/>
      <c r="CP3049" s="1"/>
      <c r="CQ3049" s="1"/>
      <c r="CR3049" s="1"/>
      <c r="CS3049" s="1"/>
      <c r="CT3049" s="1"/>
      <c r="CU3049" s="1"/>
      <c r="CV3049" s="1"/>
      <c r="CW3049" s="1"/>
      <c r="CX3049" s="1"/>
      <c r="CY3049" s="1"/>
      <c r="CZ3049" s="1"/>
      <c r="DA3049" s="1"/>
      <c r="DB3049" s="1"/>
      <c r="DC3049" s="1"/>
      <c r="DD3049" s="1"/>
      <c r="DE3049" s="1"/>
      <c r="DF3049" s="1"/>
      <c r="DG3049" s="1"/>
      <c r="DH3049" s="1"/>
      <c r="DI3049" s="1"/>
      <c r="DJ3049" s="1"/>
      <c r="DK3049" s="1"/>
      <c r="DL3049" s="1"/>
      <c r="DM3049" s="1"/>
      <c r="DN3049" s="1"/>
      <c r="DO3049" s="1"/>
      <c r="DP3049" s="1"/>
      <c r="DQ3049" s="1"/>
      <c r="DR3049" s="1"/>
      <c r="DS3049" s="1"/>
      <c r="DT3049" s="1"/>
      <c r="DU3049" s="1"/>
      <c r="DV3049" s="1"/>
      <c r="DW3049" s="1"/>
      <c r="DX3049" s="1"/>
      <c r="DY3049" s="1"/>
      <c r="DZ3049" s="1"/>
      <c r="EA3049" s="1"/>
      <c r="EB3049" s="1"/>
      <c r="EC3049" s="1"/>
      <c r="ED3049" s="1"/>
      <c r="EE3049" s="1"/>
      <c r="EF3049" s="1"/>
      <c r="EG3049" s="1"/>
      <c r="EH3049" s="1"/>
      <c r="EI3049" s="1"/>
      <c r="EJ3049" s="1"/>
      <c r="EK3049" s="1"/>
      <c r="EL3049" s="1"/>
      <c r="EM3049" s="1"/>
      <c r="EN3049" s="1"/>
      <c r="EO3049" s="1"/>
      <c r="EP3049" s="1"/>
      <c r="EQ3049" s="1"/>
      <c r="ER3049" s="1"/>
      <c r="ES3049" s="1"/>
      <c r="ET3049" s="1"/>
      <c r="EU3049" s="1"/>
      <c r="EV3049" s="1"/>
      <c r="EW3049" s="1"/>
      <c r="EX3049" s="1"/>
    </row>
    <row r="3050" spans="1:154" x14ac:dyDescent="0.15">
      <c r="A3050" s="35"/>
      <c r="B3050" s="15"/>
      <c r="C3050" s="7"/>
      <c r="D3050" s="13"/>
      <c r="E3050" s="14"/>
      <c r="F3050" s="14"/>
      <c r="G3050" s="14"/>
      <c r="H3050" s="14"/>
      <c r="I3050" s="13"/>
      <c r="J3050" s="5"/>
      <c r="K3050" s="2"/>
      <c r="L3050" s="17"/>
      <c r="M3050" s="12"/>
      <c r="N3050" s="12"/>
      <c r="O3050" s="17"/>
      <c r="P3050" s="14"/>
      <c r="Q3050" s="14"/>
      <c r="R3050" s="14"/>
      <c r="S3050" s="20"/>
      <c r="T3050" s="14"/>
      <c r="U3050" s="4"/>
      <c r="V3050" s="5"/>
      <c r="W3050" s="10"/>
      <c r="X3050" s="10"/>
      <c r="Y3050" s="27"/>
      <c r="Z3050" s="3"/>
      <c r="AA3050" s="1"/>
      <c r="AB3050" s="10"/>
      <c r="AC3050" s="3"/>
      <c r="AD3050" s="3"/>
      <c r="AE3050" s="3"/>
      <c r="AF3050" s="10"/>
      <c r="AG3050" s="11"/>
      <c r="AH3050" s="10"/>
      <c r="AI3050" s="1"/>
      <c r="AJ3050" s="1"/>
      <c r="AK3050" s="1"/>
      <c r="AL3050" s="1"/>
      <c r="AM3050" s="1"/>
      <c r="AN3050" s="1"/>
      <c r="AO3050" s="1"/>
      <c r="AP3050" s="1"/>
      <c r="AQ3050" s="1"/>
      <c r="AR3050" s="1"/>
      <c r="AS3050" s="1"/>
      <c r="AT3050" s="1"/>
      <c r="AU3050" s="1"/>
      <c r="AV3050" s="1"/>
      <c r="AW3050" s="1"/>
      <c r="AX3050" s="1"/>
      <c r="AY3050" s="1"/>
      <c r="AZ3050" s="1"/>
      <c r="BA3050" s="1"/>
      <c r="BB3050" s="1"/>
      <c r="BC3050" s="1"/>
      <c r="BD3050" s="1"/>
      <c r="BE3050" s="1"/>
      <c r="BF3050" s="1"/>
      <c r="BG3050" s="1"/>
      <c r="BH3050" s="1"/>
      <c r="BI3050" s="1"/>
      <c r="BJ3050" s="1"/>
      <c r="BK3050" s="1"/>
      <c r="BL3050" s="1"/>
      <c r="BM3050" s="1"/>
      <c r="BN3050" s="1"/>
      <c r="BO3050" s="1"/>
      <c r="BP3050" s="1"/>
      <c r="BQ3050" s="1"/>
      <c r="BR3050" s="1"/>
      <c r="BS3050" s="1"/>
      <c r="BT3050" s="1"/>
      <c r="BU3050" s="1"/>
      <c r="BV3050" s="1"/>
      <c r="BW3050" s="1"/>
      <c r="BX3050" s="1"/>
      <c r="BY3050" s="1"/>
      <c r="BZ3050" s="1"/>
      <c r="CA3050" s="1"/>
      <c r="CB3050" s="1"/>
      <c r="CC3050" s="1"/>
      <c r="CD3050" s="1"/>
      <c r="CE3050" s="1"/>
      <c r="CF3050" s="1"/>
      <c r="CG3050" s="1"/>
      <c r="CH3050" s="1"/>
      <c r="CI3050" s="1"/>
      <c r="CJ3050" s="1"/>
      <c r="CK3050" s="1"/>
      <c r="CL3050" s="1"/>
      <c r="CM3050" s="1"/>
      <c r="CN3050" s="1"/>
      <c r="CO3050" s="1"/>
      <c r="CP3050" s="1"/>
      <c r="CQ3050" s="1"/>
      <c r="CR3050" s="1"/>
      <c r="CS3050" s="1"/>
      <c r="CT3050" s="1"/>
      <c r="CU3050" s="1"/>
      <c r="CV3050" s="1"/>
      <c r="CW3050" s="1"/>
      <c r="CX3050" s="1"/>
      <c r="CY3050" s="1"/>
      <c r="CZ3050" s="1"/>
      <c r="DA3050" s="1"/>
      <c r="DB3050" s="1"/>
      <c r="DC3050" s="1"/>
      <c r="DD3050" s="1"/>
      <c r="DE3050" s="1"/>
      <c r="DF3050" s="1"/>
      <c r="DG3050" s="1"/>
      <c r="DH3050" s="1"/>
      <c r="DI3050" s="1"/>
      <c r="DJ3050" s="1"/>
      <c r="DK3050" s="1"/>
      <c r="DL3050" s="1"/>
      <c r="DM3050" s="1"/>
      <c r="DN3050" s="1"/>
      <c r="DO3050" s="1"/>
      <c r="DP3050" s="1"/>
      <c r="DQ3050" s="1"/>
      <c r="DR3050" s="1"/>
      <c r="DS3050" s="1"/>
      <c r="DT3050" s="1"/>
      <c r="DU3050" s="1"/>
      <c r="DV3050" s="1"/>
      <c r="DW3050" s="1"/>
      <c r="DX3050" s="1"/>
      <c r="DY3050" s="1"/>
      <c r="DZ3050" s="1"/>
      <c r="EA3050" s="1"/>
      <c r="EB3050" s="1"/>
      <c r="EC3050" s="1"/>
      <c r="ED3050" s="1"/>
      <c r="EE3050" s="1"/>
      <c r="EF3050" s="1"/>
      <c r="EG3050" s="1"/>
      <c r="EH3050" s="1"/>
      <c r="EI3050" s="1"/>
      <c r="EJ3050" s="1"/>
      <c r="EK3050" s="1"/>
      <c r="EL3050" s="1"/>
      <c r="EM3050" s="1"/>
      <c r="EN3050" s="1"/>
      <c r="EO3050" s="1"/>
      <c r="EP3050" s="1"/>
      <c r="EQ3050" s="1"/>
      <c r="ER3050" s="1"/>
      <c r="ES3050" s="1"/>
      <c r="ET3050" s="1"/>
      <c r="EU3050" s="1"/>
      <c r="EV3050" s="1"/>
      <c r="EW3050" s="1"/>
      <c r="EX3050" s="1"/>
    </row>
    <row r="3051" spans="1:154" x14ac:dyDescent="0.15">
      <c r="A3051" s="35"/>
      <c r="B3051" s="15"/>
      <c r="C3051" s="7"/>
      <c r="D3051" s="13"/>
      <c r="E3051" s="14"/>
      <c r="F3051" s="14"/>
      <c r="G3051" s="14"/>
      <c r="H3051" s="14"/>
      <c r="I3051" s="13"/>
      <c r="J3051" s="5"/>
      <c r="K3051" s="2"/>
      <c r="L3051" s="17"/>
      <c r="M3051" s="12"/>
      <c r="N3051" s="12"/>
      <c r="O3051" s="17"/>
      <c r="P3051" s="14"/>
      <c r="Q3051" s="14"/>
      <c r="R3051" s="14"/>
      <c r="S3051" s="20"/>
      <c r="T3051" s="14"/>
      <c r="U3051" s="4"/>
      <c r="V3051" s="5"/>
      <c r="W3051" s="10"/>
      <c r="X3051" s="10"/>
      <c r="Y3051" s="27"/>
      <c r="Z3051" s="3"/>
      <c r="AA3051" s="1"/>
      <c r="AB3051" s="10"/>
      <c r="AC3051" s="3"/>
      <c r="AD3051" s="3"/>
      <c r="AE3051" s="3"/>
      <c r="AF3051" s="10"/>
      <c r="AG3051" s="11"/>
      <c r="AH3051" s="10"/>
      <c r="AI3051" s="1"/>
      <c r="AJ3051" s="1"/>
      <c r="AK3051" s="1"/>
      <c r="AL3051" s="1"/>
      <c r="AM3051" s="1"/>
      <c r="AN3051" s="1"/>
      <c r="AO3051" s="1"/>
      <c r="AP3051" s="1"/>
      <c r="AQ3051" s="1"/>
      <c r="AR3051" s="1"/>
      <c r="AS3051" s="1"/>
      <c r="AT3051" s="1"/>
      <c r="AU3051" s="1"/>
      <c r="AV3051" s="1"/>
      <c r="AW3051" s="1"/>
      <c r="AX3051" s="1"/>
      <c r="AY3051" s="1"/>
      <c r="AZ3051" s="1"/>
      <c r="BA3051" s="1"/>
      <c r="BB3051" s="1"/>
      <c r="BC3051" s="1"/>
      <c r="BD3051" s="1"/>
      <c r="BE3051" s="1"/>
      <c r="BF3051" s="1"/>
      <c r="BG3051" s="1"/>
      <c r="BH3051" s="1"/>
      <c r="BI3051" s="1"/>
      <c r="BJ3051" s="1"/>
      <c r="BK3051" s="1"/>
      <c r="BL3051" s="1"/>
      <c r="BM3051" s="1"/>
      <c r="BN3051" s="1"/>
      <c r="BO3051" s="1"/>
      <c r="BP3051" s="1"/>
      <c r="BQ3051" s="1"/>
      <c r="BR3051" s="1"/>
      <c r="BS3051" s="1"/>
      <c r="BT3051" s="1"/>
      <c r="BU3051" s="1"/>
      <c r="BV3051" s="1"/>
      <c r="BW3051" s="1"/>
      <c r="BX3051" s="1"/>
      <c r="BY3051" s="1"/>
      <c r="BZ3051" s="1"/>
      <c r="CA3051" s="1"/>
      <c r="CB3051" s="1"/>
      <c r="CC3051" s="1"/>
      <c r="CD3051" s="1"/>
      <c r="CE3051" s="1"/>
      <c r="CF3051" s="1"/>
      <c r="CG3051" s="1"/>
      <c r="CH3051" s="1"/>
      <c r="CI3051" s="1"/>
      <c r="CJ3051" s="1"/>
      <c r="CK3051" s="1"/>
      <c r="CL3051" s="1"/>
      <c r="CM3051" s="1"/>
      <c r="CN3051" s="1"/>
      <c r="CO3051" s="1"/>
      <c r="CP3051" s="1"/>
      <c r="CQ3051" s="1"/>
      <c r="CR3051" s="1"/>
      <c r="CS3051" s="1"/>
      <c r="CT3051" s="1"/>
      <c r="CU3051" s="1"/>
      <c r="CV3051" s="1"/>
      <c r="CW3051" s="1"/>
      <c r="CX3051" s="1"/>
      <c r="CY3051" s="1"/>
      <c r="CZ3051" s="1"/>
      <c r="DA3051" s="1"/>
      <c r="DB3051" s="1"/>
      <c r="DC3051" s="1"/>
      <c r="DD3051" s="1"/>
      <c r="DE3051" s="1"/>
      <c r="DF3051" s="1"/>
      <c r="DG3051" s="1"/>
      <c r="DH3051" s="1"/>
      <c r="DI3051" s="1"/>
      <c r="DJ3051" s="1"/>
      <c r="DK3051" s="1"/>
      <c r="DL3051" s="1"/>
      <c r="DM3051" s="1"/>
      <c r="DN3051" s="1"/>
      <c r="DO3051" s="1"/>
      <c r="DP3051" s="1"/>
      <c r="DQ3051" s="1"/>
      <c r="DR3051" s="1"/>
      <c r="DS3051" s="1"/>
      <c r="DT3051" s="1"/>
      <c r="DU3051" s="1"/>
      <c r="DV3051" s="1"/>
      <c r="DW3051" s="1"/>
      <c r="DX3051" s="1"/>
      <c r="DY3051" s="1"/>
      <c r="DZ3051" s="1"/>
      <c r="EA3051" s="1"/>
      <c r="EB3051" s="1"/>
      <c r="EC3051" s="1"/>
      <c r="ED3051" s="1"/>
      <c r="EE3051" s="1"/>
      <c r="EF3051" s="1"/>
      <c r="EG3051" s="1"/>
      <c r="EH3051" s="1"/>
      <c r="EI3051" s="1"/>
      <c r="EJ3051" s="1"/>
      <c r="EK3051" s="1"/>
      <c r="EL3051" s="1"/>
      <c r="EM3051" s="1"/>
      <c r="EN3051" s="1"/>
      <c r="EO3051" s="1"/>
      <c r="EP3051" s="1"/>
      <c r="EQ3051" s="1"/>
      <c r="ER3051" s="1"/>
      <c r="ES3051" s="1"/>
      <c r="ET3051" s="1"/>
      <c r="EU3051" s="1"/>
      <c r="EV3051" s="1"/>
      <c r="EW3051" s="1"/>
      <c r="EX3051" s="1"/>
    </row>
    <row r="3052" spans="1:154" x14ac:dyDescent="0.15">
      <c r="A3052" s="35"/>
      <c r="B3052" s="15"/>
      <c r="C3052" s="7"/>
      <c r="D3052" s="13"/>
      <c r="E3052" s="14"/>
      <c r="F3052" s="14"/>
      <c r="G3052" s="14"/>
      <c r="H3052" s="14"/>
      <c r="I3052" s="13"/>
      <c r="J3052" s="5"/>
      <c r="K3052" s="2"/>
      <c r="L3052" s="17"/>
      <c r="M3052" s="12"/>
      <c r="N3052" s="12"/>
      <c r="O3052" s="17"/>
      <c r="P3052" s="14"/>
      <c r="Q3052" s="14"/>
      <c r="R3052" s="14"/>
      <c r="S3052" s="20"/>
      <c r="T3052" s="14"/>
      <c r="U3052" s="4"/>
      <c r="V3052" s="5"/>
      <c r="W3052" s="10"/>
      <c r="X3052" s="10"/>
      <c r="Y3052" s="27"/>
      <c r="Z3052" s="3"/>
      <c r="AA3052" s="1"/>
      <c r="AB3052" s="10"/>
      <c r="AC3052" s="3"/>
      <c r="AD3052" s="3"/>
      <c r="AE3052" s="3"/>
      <c r="AF3052" s="10"/>
      <c r="AG3052" s="11"/>
      <c r="AH3052" s="10"/>
      <c r="AI3052" s="1"/>
      <c r="AJ3052" s="1"/>
      <c r="AK3052" s="1"/>
      <c r="AL3052" s="1"/>
      <c r="AM3052" s="1"/>
      <c r="AN3052" s="1"/>
      <c r="AO3052" s="1"/>
      <c r="AP3052" s="1"/>
      <c r="AQ3052" s="1"/>
      <c r="AR3052" s="1"/>
      <c r="AS3052" s="1"/>
      <c r="AT3052" s="1"/>
      <c r="AU3052" s="1"/>
      <c r="AV3052" s="1"/>
      <c r="AW3052" s="1"/>
      <c r="AX3052" s="1"/>
      <c r="AY3052" s="1"/>
      <c r="AZ3052" s="1"/>
      <c r="BA3052" s="1"/>
      <c r="BB3052" s="1"/>
      <c r="BC3052" s="1"/>
      <c r="BD3052" s="1"/>
      <c r="BE3052" s="1"/>
      <c r="BF3052" s="1"/>
      <c r="BG3052" s="1"/>
      <c r="BH3052" s="1"/>
      <c r="BI3052" s="1"/>
      <c r="BJ3052" s="1"/>
      <c r="BK3052" s="1"/>
      <c r="BL3052" s="1"/>
      <c r="BM3052" s="1"/>
      <c r="BN3052" s="1"/>
      <c r="BO3052" s="1"/>
      <c r="BP3052" s="1"/>
      <c r="BQ3052" s="1"/>
      <c r="BR3052" s="1"/>
      <c r="BS3052" s="1"/>
      <c r="BT3052" s="1"/>
      <c r="BU3052" s="1"/>
      <c r="BV3052" s="1"/>
      <c r="BW3052" s="1"/>
      <c r="BX3052" s="1"/>
      <c r="BY3052" s="1"/>
      <c r="BZ3052" s="1"/>
      <c r="CA3052" s="1"/>
      <c r="CB3052" s="1"/>
      <c r="CC3052" s="1"/>
      <c r="CD3052" s="1"/>
      <c r="CE3052" s="1"/>
      <c r="CF3052" s="1"/>
      <c r="CG3052" s="1"/>
      <c r="CH3052" s="1"/>
      <c r="CI3052" s="1"/>
      <c r="CJ3052" s="1"/>
      <c r="CK3052" s="1"/>
      <c r="CL3052" s="1"/>
      <c r="CM3052" s="1"/>
      <c r="CN3052" s="1"/>
      <c r="CO3052" s="1"/>
      <c r="CP3052" s="1"/>
      <c r="CQ3052" s="1"/>
      <c r="CR3052" s="1"/>
      <c r="CS3052" s="1"/>
      <c r="CT3052" s="1"/>
      <c r="CU3052" s="1"/>
      <c r="CV3052" s="1"/>
      <c r="CW3052" s="1"/>
      <c r="CX3052" s="1"/>
      <c r="CY3052" s="1"/>
      <c r="CZ3052" s="1"/>
      <c r="DA3052" s="1"/>
      <c r="DB3052" s="1"/>
      <c r="DC3052" s="1"/>
      <c r="DD3052" s="1"/>
      <c r="DE3052" s="1"/>
      <c r="DF3052" s="1"/>
      <c r="DG3052" s="1"/>
      <c r="DH3052" s="1"/>
      <c r="DI3052" s="1"/>
      <c r="DJ3052" s="1"/>
      <c r="DK3052" s="1"/>
      <c r="DL3052" s="1"/>
      <c r="DM3052" s="1"/>
      <c r="DN3052" s="1"/>
      <c r="DO3052" s="1"/>
      <c r="DP3052" s="1"/>
      <c r="DQ3052" s="1"/>
      <c r="DR3052" s="1"/>
      <c r="DS3052" s="1"/>
      <c r="DT3052" s="1"/>
      <c r="DU3052" s="1"/>
      <c r="DV3052" s="1"/>
      <c r="DW3052" s="1"/>
      <c r="DX3052" s="1"/>
      <c r="DY3052" s="1"/>
      <c r="DZ3052" s="1"/>
      <c r="EA3052" s="1"/>
      <c r="EB3052" s="1"/>
      <c r="EC3052" s="1"/>
      <c r="ED3052" s="1"/>
      <c r="EE3052" s="1"/>
      <c r="EF3052" s="1"/>
      <c r="EG3052" s="1"/>
      <c r="EH3052" s="1"/>
      <c r="EI3052" s="1"/>
      <c r="EJ3052" s="1"/>
      <c r="EK3052" s="1"/>
      <c r="EL3052" s="1"/>
      <c r="EM3052" s="1"/>
      <c r="EN3052" s="1"/>
      <c r="EO3052" s="1"/>
      <c r="EP3052" s="1"/>
      <c r="EQ3052" s="1"/>
      <c r="ER3052" s="1"/>
      <c r="ES3052" s="1"/>
      <c r="ET3052" s="1"/>
      <c r="EU3052" s="1"/>
      <c r="EV3052" s="1"/>
      <c r="EW3052" s="1"/>
      <c r="EX3052" s="1"/>
    </row>
    <row r="3053" spans="1:154" x14ac:dyDescent="0.15">
      <c r="A3053" s="35"/>
      <c r="B3053" s="15"/>
      <c r="C3053" s="7"/>
      <c r="D3053" s="13"/>
      <c r="E3053" s="14"/>
      <c r="F3053" s="14"/>
      <c r="G3053" s="14"/>
      <c r="H3053" s="14"/>
      <c r="I3053" s="13"/>
      <c r="J3053" s="5"/>
      <c r="K3053" s="2"/>
      <c r="L3053" s="17"/>
      <c r="M3053" s="12"/>
      <c r="N3053" s="12"/>
      <c r="O3053" s="17"/>
      <c r="P3053" s="14"/>
      <c r="Q3053" s="14"/>
      <c r="R3053" s="14"/>
      <c r="S3053" s="20"/>
      <c r="T3053" s="14"/>
      <c r="U3053" s="4"/>
      <c r="V3053" s="5"/>
      <c r="W3053" s="10"/>
      <c r="X3053" s="10"/>
      <c r="Y3053" s="27"/>
      <c r="Z3053" s="3"/>
      <c r="AA3053" s="1"/>
      <c r="AB3053" s="10"/>
      <c r="AC3053" s="3"/>
      <c r="AD3053" s="3"/>
      <c r="AE3053" s="3"/>
      <c r="AF3053" s="10"/>
      <c r="AG3053" s="11"/>
      <c r="AH3053" s="10"/>
      <c r="AI3053" s="1"/>
      <c r="AJ3053" s="1"/>
      <c r="AK3053" s="1"/>
      <c r="AL3053" s="1"/>
      <c r="AM3053" s="1"/>
      <c r="AN3053" s="1"/>
      <c r="AO3053" s="1"/>
      <c r="AP3053" s="1"/>
      <c r="AQ3053" s="1"/>
      <c r="AR3053" s="1"/>
      <c r="AS3053" s="1"/>
      <c r="AT3053" s="1"/>
      <c r="AU3053" s="1"/>
      <c r="AV3053" s="1"/>
      <c r="AW3053" s="1"/>
      <c r="AX3053" s="1"/>
      <c r="AY3053" s="1"/>
      <c r="AZ3053" s="1"/>
      <c r="BA3053" s="1"/>
      <c r="BB3053" s="1"/>
      <c r="BC3053" s="1"/>
      <c r="BD3053" s="1"/>
      <c r="BE3053" s="1"/>
      <c r="BF3053" s="1"/>
      <c r="BG3053" s="1"/>
      <c r="BH3053" s="1"/>
      <c r="BI3053" s="1"/>
      <c r="BJ3053" s="1"/>
      <c r="BK3053" s="1"/>
      <c r="BL3053" s="1"/>
      <c r="BM3053" s="1"/>
      <c r="BN3053" s="1"/>
      <c r="BO3053" s="1"/>
      <c r="BP3053" s="1"/>
      <c r="BQ3053" s="1"/>
      <c r="BR3053" s="1"/>
      <c r="BS3053" s="1"/>
      <c r="BT3053" s="1"/>
      <c r="BU3053" s="1"/>
      <c r="BV3053" s="1"/>
      <c r="BW3053" s="1"/>
      <c r="BX3053" s="1"/>
      <c r="BY3053" s="1"/>
      <c r="BZ3053" s="1"/>
      <c r="CA3053" s="1"/>
      <c r="CB3053" s="1"/>
      <c r="CC3053" s="1"/>
      <c r="CD3053" s="1"/>
      <c r="CE3053" s="1"/>
      <c r="CF3053" s="1"/>
      <c r="CG3053" s="1"/>
      <c r="CH3053" s="1"/>
      <c r="CI3053" s="1"/>
      <c r="CJ3053" s="1"/>
      <c r="CK3053" s="1"/>
      <c r="CL3053" s="1"/>
      <c r="CM3053" s="1"/>
      <c r="CN3053" s="1"/>
      <c r="CO3053" s="1"/>
      <c r="CP3053" s="1"/>
      <c r="CQ3053" s="1"/>
      <c r="CR3053" s="1"/>
      <c r="CS3053" s="1"/>
      <c r="CT3053" s="1"/>
      <c r="CU3053" s="1"/>
      <c r="CV3053" s="1"/>
      <c r="CW3053" s="1"/>
      <c r="CX3053" s="1"/>
      <c r="CY3053" s="1"/>
      <c r="CZ3053" s="1"/>
      <c r="DA3053" s="1"/>
      <c r="DB3053" s="1"/>
      <c r="DC3053" s="1"/>
      <c r="DD3053" s="1"/>
      <c r="DE3053" s="1"/>
      <c r="DF3053" s="1"/>
      <c r="DG3053" s="1"/>
      <c r="DH3053" s="1"/>
      <c r="DI3053" s="1"/>
      <c r="DJ3053" s="1"/>
      <c r="DK3053" s="1"/>
      <c r="DL3053" s="1"/>
      <c r="DM3053" s="1"/>
      <c r="DN3053" s="1"/>
      <c r="DO3053" s="1"/>
      <c r="DP3053" s="1"/>
      <c r="DQ3053" s="1"/>
      <c r="DR3053" s="1"/>
      <c r="DS3053" s="1"/>
      <c r="DT3053" s="1"/>
      <c r="DU3053" s="1"/>
      <c r="DV3053" s="1"/>
      <c r="DW3053" s="1"/>
      <c r="DX3053" s="1"/>
      <c r="DY3053" s="1"/>
      <c r="DZ3053" s="1"/>
      <c r="EA3053" s="1"/>
      <c r="EB3053" s="1"/>
      <c r="EC3053" s="1"/>
      <c r="ED3053" s="1"/>
      <c r="EE3053" s="1"/>
      <c r="EF3053" s="1"/>
      <c r="EG3053" s="1"/>
      <c r="EH3053" s="1"/>
      <c r="EI3053" s="1"/>
      <c r="EJ3053" s="1"/>
      <c r="EK3053" s="1"/>
      <c r="EL3053" s="1"/>
      <c r="EM3053" s="1"/>
      <c r="EN3053" s="1"/>
      <c r="EO3053" s="1"/>
      <c r="EP3053" s="1"/>
      <c r="EQ3053" s="1"/>
      <c r="ER3053" s="1"/>
      <c r="ES3053" s="1"/>
      <c r="ET3053" s="1"/>
      <c r="EU3053" s="1"/>
      <c r="EV3053" s="1"/>
      <c r="EW3053" s="1"/>
      <c r="EX3053" s="1"/>
    </row>
    <row r="3054" spans="1:154" x14ac:dyDescent="0.15">
      <c r="A3054" s="35"/>
      <c r="B3054" s="15"/>
      <c r="C3054" s="7"/>
      <c r="D3054" s="13"/>
      <c r="E3054" s="14"/>
      <c r="F3054" s="14"/>
      <c r="G3054" s="14"/>
      <c r="H3054" s="14"/>
      <c r="I3054" s="13"/>
      <c r="J3054" s="5"/>
      <c r="K3054" s="2"/>
      <c r="L3054" s="17"/>
      <c r="M3054" s="12"/>
      <c r="N3054" s="12"/>
      <c r="O3054" s="17"/>
      <c r="P3054" s="14"/>
      <c r="Q3054" s="14"/>
      <c r="R3054" s="14"/>
      <c r="S3054" s="20"/>
      <c r="T3054" s="14"/>
      <c r="U3054" s="4"/>
      <c r="V3054" s="5"/>
      <c r="W3054" s="10"/>
      <c r="X3054" s="10"/>
      <c r="Y3054" s="27"/>
      <c r="Z3054" s="3"/>
      <c r="AA3054" s="1"/>
      <c r="AB3054" s="10"/>
      <c r="AC3054" s="3"/>
      <c r="AD3054" s="3"/>
      <c r="AE3054" s="3"/>
      <c r="AF3054" s="10"/>
      <c r="AG3054" s="11"/>
      <c r="AH3054" s="10"/>
      <c r="AI3054" s="1"/>
      <c r="AJ3054" s="1"/>
      <c r="AK3054" s="1"/>
      <c r="AL3054" s="1"/>
      <c r="AM3054" s="1"/>
      <c r="AN3054" s="1"/>
      <c r="AO3054" s="1"/>
      <c r="AP3054" s="1"/>
      <c r="AQ3054" s="1"/>
      <c r="AR3054" s="1"/>
      <c r="AS3054" s="1"/>
      <c r="AT3054" s="1"/>
      <c r="AU3054" s="1"/>
      <c r="AV3054" s="1"/>
      <c r="AW3054" s="1"/>
      <c r="AX3054" s="1"/>
      <c r="AY3054" s="1"/>
      <c r="AZ3054" s="1"/>
      <c r="BA3054" s="1"/>
      <c r="BB3054" s="1"/>
      <c r="BC3054" s="1"/>
      <c r="BD3054" s="1"/>
      <c r="BE3054" s="1"/>
      <c r="BF3054" s="1"/>
      <c r="BG3054" s="1"/>
      <c r="BH3054" s="1"/>
      <c r="BI3054" s="1"/>
      <c r="BJ3054" s="1"/>
      <c r="BK3054" s="1"/>
      <c r="BL3054" s="1"/>
      <c r="BM3054" s="1"/>
      <c r="BN3054" s="1"/>
      <c r="BO3054" s="1"/>
      <c r="BP3054" s="1"/>
      <c r="BQ3054" s="1"/>
      <c r="BR3054" s="1"/>
      <c r="BS3054" s="1"/>
      <c r="BT3054" s="1"/>
      <c r="BU3054" s="1"/>
      <c r="BV3054" s="1"/>
      <c r="BW3054" s="1"/>
      <c r="BX3054" s="1"/>
      <c r="BY3054" s="1"/>
      <c r="BZ3054" s="1"/>
      <c r="CA3054" s="1"/>
      <c r="CB3054" s="1"/>
      <c r="CC3054" s="1"/>
      <c r="CD3054" s="1"/>
      <c r="CE3054" s="1"/>
      <c r="CF3054" s="1"/>
      <c r="CG3054" s="1"/>
      <c r="CH3054" s="1"/>
      <c r="CI3054" s="1"/>
      <c r="CJ3054" s="1"/>
      <c r="CK3054" s="1"/>
      <c r="CL3054" s="1"/>
      <c r="CM3054" s="1"/>
      <c r="CN3054" s="1"/>
      <c r="CO3054" s="1"/>
      <c r="CP3054" s="1"/>
      <c r="CQ3054" s="1"/>
      <c r="CR3054" s="1"/>
      <c r="CS3054" s="1"/>
      <c r="CT3054" s="1"/>
      <c r="CU3054" s="1"/>
      <c r="CV3054" s="1"/>
      <c r="CW3054" s="1"/>
      <c r="CX3054" s="1"/>
      <c r="CY3054" s="1"/>
      <c r="CZ3054" s="1"/>
      <c r="DA3054" s="1"/>
      <c r="DB3054" s="1"/>
      <c r="DC3054" s="1"/>
      <c r="DD3054" s="1"/>
      <c r="DE3054" s="1"/>
      <c r="DF3054" s="1"/>
      <c r="DG3054" s="1"/>
      <c r="DH3054" s="1"/>
      <c r="DI3054" s="1"/>
      <c r="DJ3054" s="1"/>
      <c r="DK3054" s="1"/>
      <c r="DL3054" s="1"/>
      <c r="DM3054" s="1"/>
      <c r="DN3054" s="1"/>
      <c r="DO3054" s="1"/>
      <c r="DP3054" s="1"/>
      <c r="DQ3054" s="1"/>
      <c r="DR3054" s="1"/>
      <c r="DS3054" s="1"/>
      <c r="DT3054" s="1"/>
      <c r="DU3054" s="1"/>
      <c r="DV3054" s="1"/>
      <c r="DW3054" s="1"/>
      <c r="DX3054" s="1"/>
      <c r="DY3054" s="1"/>
      <c r="DZ3054" s="1"/>
      <c r="EA3054" s="1"/>
      <c r="EB3054" s="1"/>
      <c r="EC3054" s="1"/>
      <c r="ED3054" s="1"/>
      <c r="EE3054" s="1"/>
      <c r="EF3054" s="1"/>
      <c r="EG3054" s="1"/>
      <c r="EH3054" s="1"/>
      <c r="EI3054" s="1"/>
      <c r="EJ3054" s="1"/>
      <c r="EK3054" s="1"/>
      <c r="EL3054" s="1"/>
      <c r="EM3054" s="1"/>
      <c r="EN3054" s="1"/>
      <c r="EO3054" s="1"/>
      <c r="EP3054" s="1"/>
      <c r="EQ3054" s="1"/>
      <c r="ER3054" s="1"/>
      <c r="ES3054" s="1"/>
      <c r="ET3054" s="1"/>
      <c r="EU3054" s="1"/>
      <c r="EV3054" s="1"/>
      <c r="EW3054" s="1"/>
      <c r="EX3054" s="1"/>
    </row>
    <row r="3055" spans="1:154" x14ac:dyDescent="0.15">
      <c r="A3055" s="35"/>
      <c r="B3055" s="15"/>
      <c r="C3055" s="7"/>
      <c r="D3055" s="13"/>
      <c r="E3055" s="14"/>
      <c r="F3055" s="14"/>
      <c r="G3055" s="14"/>
      <c r="H3055" s="14"/>
      <c r="I3055" s="13"/>
      <c r="J3055" s="5"/>
      <c r="K3055" s="2"/>
      <c r="L3055" s="17"/>
      <c r="M3055" s="12"/>
      <c r="N3055" s="12"/>
      <c r="O3055" s="17"/>
      <c r="P3055" s="14"/>
      <c r="Q3055" s="14"/>
      <c r="R3055" s="14"/>
      <c r="S3055" s="20"/>
      <c r="T3055" s="14"/>
      <c r="U3055" s="4"/>
      <c r="V3055" s="5"/>
      <c r="W3055" s="10"/>
      <c r="X3055" s="10"/>
      <c r="Y3055" s="27"/>
      <c r="Z3055" s="3"/>
      <c r="AA3055" s="1"/>
      <c r="AB3055" s="10"/>
      <c r="AC3055" s="3"/>
      <c r="AD3055" s="3"/>
      <c r="AE3055" s="3"/>
      <c r="AF3055" s="10"/>
      <c r="AG3055" s="11"/>
      <c r="AH3055" s="10"/>
      <c r="AI3055" s="1"/>
      <c r="AJ3055" s="1"/>
      <c r="AK3055" s="1"/>
      <c r="AL3055" s="1"/>
      <c r="AM3055" s="1"/>
      <c r="AN3055" s="1"/>
      <c r="AO3055" s="1"/>
      <c r="AP3055" s="1"/>
      <c r="AQ3055" s="1"/>
      <c r="AR3055" s="1"/>
      <c r="AS3055" s="1"/>
      <c r="AT3055" s="1"/>
      <c r="AU3055" s="1"/>
      <c r="AV3055" s="1"/>
      <c r="AW3055" s="1"/>
      <c r="AX3055" s="1"/>
      <c r="AY3055" s="1"/>
      <c r="AZ3055" s="1"/>
      <c r="BA3055" s="1"/>
      <c r="BB3055" s="1"/>
      <c r="BC3055" s="1"/>
      <c r="BD3055" s="1"/>
      <c r="BE3055" s="1"/>
      <c r="BF3055" s="1"/>
      <c r="BG3055" s="1"/>
      <c r="BH3055" s="1"/>
      <c r="BI3055" s="1"/>
      <c r="BJ3055" s="1"/>
      <c r="BK3055" s="1"/>
      <c r="BL3055" s="1"/>
      <c r="BM3055" s="1"/>
      <c r="BN3055" s="1"/>
      <c r="BO3055" s="1"/>
      <c r="BP3055" s="1"/>
      <c r="BQ3055" s="1"/>
      <c r="BR3055" s="1"/>
      <c r="BS3055" s="1"/>
      <c r="BT3055" s="1"/>
      <c r="BU3055" s="1"/>
      <c r="BV3055" s="1"/>
      <c r="BW3055" s="1"/>
      <c r="BX3055" s="1"/>
      <c r="BY3055" s="1"/>
      <c r="BZ3055" s="1"/>
      <c r="CA3055" s="1"/>
      <c r="CB3055" s="1"/>
      <c r="CC3055" s="1"/>
      <c r="CD3055" s="1"/>
      <c r="CE3055" s="1"/>
      <c r="CF3055" s="1"/>
      <c r="CG3055" s="1"/>
      <c r="CH3055" s="1"/>
      <c r="CI3055" s="1"/>
      <c r="CJ3055" s="1"/>
      <c r="CK3055" s="1"/>
      <c r="CL3055" s="1"/>
      <c r="CM3055" s="1"/>
      <c r="CN3055" s="1"/>
      <c r="CO3055" s="1"/>
      <c r="CP3055" s="1"/>
      <c r="CQ3055" s="1"/>
      <c r="CR3055" s="1"/>
      <c r="CS3055" s="1"/>
      <c r="CT3055" s="1"/>
      <c r="CU3055" s="1"/>
      <c r="CV3055" s="1"/>
      <c r="CW3055" s="1"/>
      <c r="CX3055" s="1"/>
      <c r="CY3055" s="1"/>
      <c r="CZ3055" s="1"/>
      <c r="DA3055" s="1"/>
      <c r="DB3055" s="1"/>
      <c r="DC3055" s="1"/>
      <c r="DD3055" s="1"/>
      <c r="DE3055" s="1"/>
      <c r="DF3055" s="1"/>
      <c r="DG3055" s="1"/>
      <c r="DH3055" s="1"/>
      <c r="DI3055" s="1"/>
      <c r="DJ3055" s="1"/>
      <c r="DK3055" s="1"/>
      <c r="DL3055" s="1"/>
      <c r="DM3055" s="1"/>
      <c r="DN3055" s="1"/>
      <c r="DO3055" s="1"/>
      <c r="DP3055" s="1"/>
      <c r="DQ3055" s="1"/>
      <c r="DR3055" s="1"/>
      <c r="DS3055" s="1"/>
      <c r="DT3055" s="1"/>
      <c r="DU3055" s="1"/>
      <c r="DV3055" s="1"/>
      <c r="DW3055" s="1"/>
      <c r="DX3055" s="1"/>
      <c r="DY3055" s="1"/>
      <c r="DZ3055" s="1"/>
      <c r="EA3055" s="1"/>
      <c r="EB3055" s="1"/>
      <c r="EC3055" s="1"/>
      <c r="ED3055" s="1"/>
      <c r="EE3055" s="1"/>
      <c r="EF3055" s="1"/>
      <c r="EG3055" s="1"/>
      <c r="EH3055" s="1"/>
      <c r="EI3055" s="1"/>
      <c r="EJ3055" s="1"/>
      <c r="EK3055" s="1"/>
      <c r="EL3055" s="1"/>
      <c r="EM3055" s="1"/>
      <c r="EN3055" s="1"/>
      <c r="EO3055" s="1"/>
      <c r="EP3055" s="1"/>
      <c r="EQ3055" s="1"/>
      <c r="ER3055" s="1"/>
      <c r="ES3055" s="1"/>
      <c r="ET3055" s="1"/>
      <c r="EU3055" s="1"/>
      <c r="EV3055" s="1"/>
      <c r="EW3055" s="1"/>
      <c r="EX3055" s="1"/>
    </row>
    <row r="3056" spans="1:154" x14ac:dyDescent="0.15">
      <c r="A3056" s="35"/>
      <c r="B3056" s="15"/>
      <c r="C3056" s="7"/>
      <c r="D3056" s="13"/>
      <c r="E3056" s="14"/>
      <c r="F3056" s="14"/>
      <c r="G3056" s="14"/>
      <c r="H3056" s="14"/>
      <c r="I3056" s="13"/>
      <c r="J3056" s="5"/>
      <c r="K3056" s="2"/>
      <c r="L3056" s="17"/>
      <c r="M3056" s="12"/>
      <c r="N3056" s="12"/>
      <c r="O3056" s="17"/>
      <c r="P3056" s="14"/>
      <c r="Q3056" s="14"/>
      <c r="R3056" s="14"/>
      <c r="S3056" s="20"/>
      <c r="T3056" s="14"/>
      <c r="U3056" s="4"/>
      <c r="V3056" s="5"/>
      <c r="W3056" s="10"/>
      <c r="X3056" s="10"/>
      <c r="Y3056" s="27"/>
      <c r="Z3056" s="3"/>
      <c r="AA3056" s="1"/>
      <c r="AB3056" s="10"/>
      <c r="AC3056" s="3"/>
      <c r="AD3056" s="3"/>
      <c r="AE3056" s="3"/>
      <c r="AF3056" s="10"/>
      <c r="AG3056" s="11"/>
      <c r="AH3056" s="10"/>
      <c r="AI3056" s="1"/>
      <c r="AJ3056" s="1"/>
      <c r="AK3056" s="1"/>
      <c r="AL3056" s="1"/>
      <c r="AM3056" s="1"/>
      <c r="AN3056" s="1"/>
      <c r="AO3056" s="1"/>
      <c r="AP3056" s="1"/>
      <c r="AQ3056" s="1"/>
      <c r="AR3056" s="1"/>
      <c r="AS3056" s="1"/>
      <c r="AT3056" s="1"/>
      <c r="AU3056" s="1"/>
      <c r="AV3056" s="1"/>
      <c r="AW3056" s="1"/>
      <c r="AX3056" s="1"/>
      <c r="AY3056" s="1"/>
      <c r="AZ3056" s="1"/>
      <c r="BA3056" s="1"/>
      <c r="BB3056" s="1"/>
      <c r="BC3056" s="1"/>
      <c r="BD3056" s="1"/>
      <c r="BE3056" s="1"/>
      <c r="BF3056" s="1"/>
      <c r="BG3056" s="1"/>
      <c r="BH3056" s="1"/>
      <c r="BI3056" s="1"/>
      <c r="BJ3056" s="1"/>
      <c r="BK3056" s="1"/>
      <c r="BL3056" s="1"/>
      <c r="BM3056" s="1"/>
      <c r="BN3056" s="1"/>
      <c r="BO3056" s="1"/>
      <c r="BP3056" s="1"/>
      <c r="BQ3056" s="1"/>
      <c r="BR3056" s="1"/>
      <c r="BS3056" s="1"/>
      <c r="BT3056" s="1"/>
      <c r="BU3056" s="1"/>
      <c r="BV3056" s="1"/>
      <c r="BW3056" s="1"/>
      <c r="BX3056" s="1"/>
      <c r="BY3056" s="1"/>
      <c r="BZ3056" s="1"/>
      <c r="CA3056" s="1"/>
      <c r="CB3056" s="1"/>
      <c r="CC3056" s="1"/>
      <c r="CD3056" s="1"/>
      <c r="CE3056" s="1"/>
      <c r="CF3056" s="1"/>
      <c r="CG3056" s="1"/>
      <c r="CH3056" s="1"/>
      <c r="CI3056" s="1"/>
      <c r="CJ3056" s="1"/>
      <c r="CK3056" s="1"/>
      <c r="CL3056" s="1"/>
      <c r="CM3056" s="1"/>
      <c r="CN3056" s="1"/>
      <c r="CO3056" s="1"/>
      <c r="CP3056" s="1"/>
      <c r="CQ3056" s="1"/>
      <c r="CR3056" s="1"/>
      <c r="CS3056" s="1"/>
      <c r="CT3056" s="1"/>
      <c r="CU3056" s="1"/>
      <c r="CV3056" s="1"/>
      <c r="CW3056" s="1"/>
      <c r="CX3056" s="1"/>
      <c r="CY3056" s="1"/>
      <c r="CZ3056" s="1"/>
      <c r="DA3056" s="1"/>
      <c r="DB3056" s="1"/>
      <c r="DC3056" s="1"/>
      <c r="DD3056" s="1"/>
      <c r="DE3056" s="1"/>
      <c r="DF3056" s="1"/>
      <c r="DG3056" s="1"/>
      <c r="DH3056" s="1"/>
      <c r="DI3056" s="1"/>
      <c r="DJ3056" s="1"/>
      <c r="DK3056" s="1"/>
      <c r="DL3056" s="1"/>
      <c r="DM3056" s="1"/>
      <c r="DN3056" s="1"/>
      <c r="DO3056" s="1"/>
      <c r="DP3056" s="1"/>
      <c r="DQ3056" s="1"/>
      <c r="DR3056" s="1"/>
      <c r="DS3056" s="1"/>
      <c r="DT3056" s="1"/>
      <c r="DU3056" s="1"/>
      <c r="DV3056" s="1"/>
      <c r="DW3056" s="1"/>
      <c r="DX3056" s="1"/>
      <c r="DY3056" s="1"/>
      <c r="DZ3056" s="1"/>
      <c r="EA3056" s="1"/>
      <c r="EB3056" s="1"/>
      <c r="EC3056" s="1"/>
      <c r="ED3056" s="1"/>
      <c r="EE3056" s="1"/>
      <c r="EF3056" s="1"/>
      <c r="EG3056" s="1"/>
      <c r="EH3056" s="1"/>
      <c r="EI3056" s="1"/>
      <c r="EJ3056" s="1"/>
      <c r="EK3056" s="1"/>
      <c r="EL3056" s="1"/>
      <c r="EM3056" s="1"/>
      <c r="EN3056" s="1"/>
      <c r="EO3056" s="1"/>
      <c r="EP3056" s="1"/>
      <c r="EQ3056" s="1"/>
      <c r="ER3056" s="1"/>
      <c r="ES3056" s="1"/>
      <c r="ET3056" s="1"/>
      <c r="EU3056" s="1"/>
      <c r="EV3056" s="1"/>
      <c r="EW3056" s="1"/>
      <c r="EX3056" s="1"/>
    </row>
    <row r="3057" spans="1:154" x14ac:dyDescent="0.15">
      <c r="A3057" s="35"/>
      <c r="B3057" s="15"/>
      <c r="C3057" s="7"/>
      <c r="D3057" s="13"/>
      <c r="E3057" s="14"/>
      <c r="F3057" s="14"/>
      <c r="G3057" s="14"/>
      <c r="H3057" s="14"/>
      <c r="I3057" s="13"/>
      <c r="J3057" s="5"/>
      <c r="K3057" s="2"/>
      <c r="L3057" s="17"/>
      <c r="M3057" s="12"/>
      <c r="N3057" s="12"/>
      <c r="O3057" s="17"/>
      <c r="P3057" s="14"/>
      <c r="Q3057" s="14"/>
      <c r="R3057" s="14"/>
      <c r="S3057" s="20"/>
      <c r="T3057" s="14"/>
      <c r="U3057" s="4"/>
      <c r="V3057" s="5"/>
      <c r="W3057" s="10"/>
      <c r="X3057" s="10"/>
      <c r="Y3057" s="27"/>
      <c r="Z3057" s="3"/>
      <c r="AA3057" s="1"/>
      <c r="AB3057" s="10"/>
      <c r="AC3057" s="3"/>
      <c r="AD3057" s="3"/>
      <c r="AE3057" s="3"/>
      <c r="AF3057" s="10"/>
      <c r="AG3057" s="11"/>
      <c r="AH3057" s="10"/>
      <c r="AI3057" s="1"/>
      <c r="AJ3057" s="1"/>
      <c r="AK3057" s="1"/>
      <c r="AL3057" s="1"/>
      <c r="AM3057" s="1"/>
      <c r="AN3057" s="1"/>
      <c r="AO3057" s="1"/>
      <c r="AP3057" s="1"/>
      <c r="AQ3057" s="1"/>
      <c r="AR3057" s="1"/>
      <c r="AS3057" s="1"/>
      <c r="AT3057" s="1"/>
      <c r="AU3057" s="1"/>
      <c r="AV3057" s="1"/>
      <c r="AW3057" s="1"/>
      <c r="AX3057" s="1"/>
      <c r="AY3057" s="1"/>
      <c r="AZ3057" s="1"/>
      <c r="BA3057" s="1"/>
      <c r="BB3057" s="1"/>
      <c r="BC3057" s="1"/>
      <c r="BD3057" s="1"/>
      <c r="BE3057" s="1"/>
      <c r="BF3057" s="1"/>
      <c r="BG3057" s="1"/>
      <c r="BH3057" s="1"/>
      <c r="BI3057" s="1"/>
      <c r="BJ3057" s="1"/>
      <c r="BK3057" s="1"/>
      <c r="BL3057" s="1"/>
      <c r="BM3057" s="1"/>
      <c r="BN3057" s="1"/>
      <c r="BO3057" s="1"/>
      <c r="BP3057" s="1"/>
      <c r="BQ3057" s="1"/>
      <c r="BR3057" s="1"/>
      <c r="BS3057" s="1"/>
      <c r="BT3057" s="1"/>
      <c r="BU3057" s="1"/>
      <c r="BV3057" s="1"/>
      <c r="BW3057" s="1"/>
      <c r="BX3057" s="1"/>
      <c r="BY3057" s="1"/>
      <c r="BZ3057" s="1"/>
      <c r="CA3057" s="1"/>
      <c r="CB3057" s="1"/>
      <c r="CC3057" s="1"/>
      <c r="CD3057" s="1"/>
      <c r="CE3057" s="1"/>
      <c r="CF3057" s="1"/>
      <c r="CG3057" s="1"/>
      <c r="CH3057" s="1"/>
      <c r="CI3057" s="1"/>
      <c r="CJ3057" s="1"/>
      <c r="CK3057" s="1"/>
      <c r="CL3057" s="1"/>
      <c r="CM3057" s="1"/>
      <c r="CN3057" s="1"/>
      <c r="CO3057" s="1"/>
      <c r="CP3057" s="1"/>
      <c r="CQ3057" s="1"/>
      <c r="CR3057" s="1"/>
      <c r="CS3057" s="1"/>
      <c r="CT3057" s="1"/>
      <c r="CU3057" s="1"/>
      <c r="CV3057" s="1"/>
      <c r="CW3057" s="1"/>
      <c r="CX3057" s="1"/>
      <c r="CY3057" s="1"/>
      <c r="CZ3057" s="1"/>
      <c r="DA3057" s="1"/>
      <c r="DB3057" s="1"/>
      <c r="DC3057" s="1"/>
      <c r="DD3057" s="1"/>
      <c r="DE3057" s="1"/>
      <c r="DF3057" s="1"/>
      <c r="DG3057" s="1"/>
      <c r="DH3057" s="1"/>
      <c r="DI3057" s="1"/>
      <c r="DJ3057" s="1"/>
      <c r="DK3057" s="1"/>
      <c r="DL3057" s="1"/>
      <c r="DM3057" s="1"/>
      <c r="DN3057" s="1"/>
      <c r="DO3057" s="1"/>
      <c r="DP3057" s="1"/>
      <c r="DQ3057" s="1"/>
      <c r="DR3057" s="1"/>
      <c r="DS3057" s="1"/>
      <c r="DT3057" s="1"/>
      <c r="DU3057" s="1"/>
      <c r="DV3057" s="1"/>
      <c r="DW3057" s="1"/>
      <c r="DX3057" s="1"/>
      <c r="DY3057" s="1"/>
      <c r="DZ3057" s="1"/>
      <c r="EA3057" s="1"/>
      <c r="EB3057" s="1"/>
      <c r="EC3057" s="1"/>
      <c r="ED3057" s="1"/>
      <c r="EE3057" s="1"/>
      <c r="EF3057" s="1"/>
      <c r="EG3057" s="1"/>
      <c r="EH3057" s="1"/>
      <c r="EI3057" s="1"/>
      <c r="EJ3057" s="1"/>
      <c r="EK3057" s="1"/>
      <c r="EL3057" s="1"/>
      <c r="EM3057" s="1"/>
      <c r="EN3057" s="1"/>
      <c r="EO3057" s="1"/>
      <c r="EP3057" s="1"/>
      <c r="EQ3057" s="1"/>
      <c r="ER3057" s="1"/>
      <c r="ES3057" s="1"/>
      <c r="ET3057" s="1"/>
      <c r="EU3057" s="1"/>
      <c r="EV3057" s="1"/>
      <c r="EW3057" s="1"/>
      <c r="EX3057" s="1"/>
    </row>
    <row r="3058" spans="1:154" x14ac:dyDescent="0.15">
      <c r="A3058" s="35"/>
      <c r="B3058" s="15"/>
      <c r="C3058" s="7"/>
      <c r="D3058" s="13"/>
      <c r="E3058" s="14"/>
      <c r="F3058" s="14"/>
      <c r="G3058" s="14"/>
      <c r="H3058" s="14"/>
      <c r="I3058" s="13"/>
      <c r="J3058" s="5"/>
      <c r="K3058" s="2"/>
      <c r="L3058" s="17"/>
      <c r="M3058" s="12"/>
      <c r="N3058" s="12"/>
      <c r="O3058" s="17"/>
      <c r="P3058" s="14"/>
      <c r="Q3058" s="14"/>
      <c r="R3058" s="14"/>
      <c r="S3058" s="20"/>
      <c r="T3058" s="14"/>
      <c r="U3058" s="4"/>
      <c r="V3058" s="5"/>
      <c r="W3058" s="10"/>
      <c r="X3058" s="10"/>
      <c r="Y3058" s="27"/>
      <c r="Z3058" s="3"/>
      <c r="AA3058" s="1"/>
      <c r="AB3058" s="10"/>
      <c r="AC3058" s="3"/>
      <c r="AD3058" s="3"/>
      <c r="AE3058" s="3"/>
      <c r="AF3058" s="10"/>
      <c r="AG3058" s="11"/>
      <c r="AH3058" s="10"/>
      <c r="AI3058" s="1"/>
      <c r="AJ3058" s="1"/>
      <c r="AK3058" s="1"/>
      <c r="AL3058" s="1"/>
      <c r="AM3058" s="1"/>
      <c r="AN3058" s="1"/>
      <c r="AO3058" s="1"/>
      <c r="AP3058" s="1"/>
      <c r="AQ3058" s="1"/>
      <c r="AR3058" s="1"/>
      <c r="AS3058" s="1"/>
      <c r="AT3058" s="1"/>
      <c r="AU3058" s="1"/>
      <c r="AV3058" s="1"/>
      <c r="AW3058" s="1"/>
      <c r="AX3058" s="1"/>
      <c r="AY3058" s="1"/>
      <c r="AZ3058" s="1"/>
      <c r="BA3058" s="1"/>
      <c r="BB3058" s="1"/>
      <c r="BC3058" s="1"/>
      <c r="BD3058" s="1"/>
      <c r="BE3058" s="1"/>
      <c r="BF3058" s="1"/>
      <c r="BG3058" s="1"/>
      <c r="BH3058" s="1"/>
      <c r="BI3058" s="1"/>
      <c r="BJ3058" s="1"/>
      <c r="BK3058" s="1"/>
      <c r="BL3058" s="1"/>
      <c r="BM3058" s="1"/>
      <c r="BN3058" s="1"/>
      <c r="BO3058" s="1"/>
      <c r="BP3058" s="1"/>
      <c r="BQ3058" s="1"/>
      <c r="BR3058" s="1"/>
      <c r="BS3058" s="1"/>
      <c r="BT3058" s="1"/>
      <c r="BU3058" s="1"/>
      <c r="BV3058" s="1"/>
      <c r="BW3058" s="1"/>
      <c r="BX3058" s="1"/>
      <c r="BY3058" s="1"/>
      <c r="BZ3058" s="1"/>
      <c r="CA3058" s="1"/>
      <c r="CB3058" s="1"/>
      <c r="CC3058" s="1"/>
      <c r="CD3058" s="1"/>
      <c r="CE3058" s="1"/>
      <c r="CF3058" s="1"/>
      <c r="CG3058" s="1"/>
      <c r="CH3058" s="1"/>
      <c r="CI3058" s="1"/>
      <c r="CJ3058" s="1"/>
      <c r="CK3058" s="1"/>
      <c r="CL3058" s="1"/>
      <c r="CM3058" s="1"/>
      <c r="CN3058" s="1"/>
      <c r="CO3058" s="1"/>
      <c r="CP3058" s="1"/>
      <c r="CQ3058" s="1"/>
      <c r="CR3058" s="1"/>
      <c r="CS3058" s="1"/>
      <c r="CT3058" s="1"/>
      <c r="CU3058" s="1"/>
      <c r="CV3058" s="1"/>
      <c r="CW3058" s="1"/>
      <c r="CX3058" s="1"/>
      <c r="CY3058" s="1"/>
      <c r="CZ3058" s="1"/>
      <c r="DA3058" s="1"/>
      <c r="DB3058" s="1"/>
      <c r="DC3058" s="1"/>
      <c r="DD3058" s="1"/>
      <c r="DE3058" s="1"/>
      <c r="DF3058" s="1"/>
      <c r="DG3058" s="1"/>
      <c r="DH3058" s="1"/>
      <c r="DI3058" s="1"/>
      <c r="DJ3058" s="1"/>
      <c r="DK3058" s="1"/>
      <c r="DL3058" s="1"/>
      <c r="DM3058" s="1"/>
      <c r="DN3058" s="1"/>
      <c r="DO3058" s="1"/>
      <c r="DP3058" s="1"/>
      <c r="DQ3058" s="1"/>
      <c r="DR3058" s="1"/>
      <c r="DS3058" s="1"/>
      <c r="DT3058" s="1"/>
      <c r="DU3058" s="1"/>
      <c r="DV3058" s="1"/>
      <c r="DW3058" s="1"/>
      <c r="DX3058" s="1"/>
      <c r="DY3058" s="1"/>
      <c r="DZ3058" s="1"/>
      <c r="EA3058" s="1"/>
      <c r="EB3058" s="1"/>
      <c r="EC3058" s="1"/>
      <c r="ED3058" s="1"/>
      <c r="EE3058" s="1"/>
      <c r="EF3058" s="1"/>
      <c r="EG3058" s="1"/>
      <c r="EH3058" s="1"/>
      <c r="EI3058" s="1"/>
      <c r="EJ3058" s="1"/>
      <c r="EK3058" s="1"/>
      <c r="EL3058" s="1"/>
      <c r="EM3058" s="1"/>
      <c r="EN3058" s="1"/>
      <c r="EO3058" s="1"/>
      <c r="EP3058" s="1"/>
      <c r="EQ3058" s="1"/>
      <c r="ER3058" s="1"/>
      <c r="ES3058" s="1"/>
      <c r="ET3058" s="1"/>
      <c r="EU3058" s="1"/>
      <c r="EV3058" s="1"/>
      <c r="EW3058" s="1"/>
      <c r="EX3058" s="1"/>
    </row>
    <row r="3059" spans="1:154" x14ac:dyDescent="0.15">
      <c r="A3059" s="35"/>
      <c r="B3059" s="15"/>
      <c r="C3059" s="7"/>
      <c r="D3059" s="13"/>
      <c r="E3059" s="14"/>
      <c r="F3059" s="14"/>
      <c r="G3059" s="14"/>
      <c r="H3059" s="14"/>
      <c r="I3059" s="13"/>
      <c r="J3059" s="5"/>
      <c r="K3059" s="2"/>
      <c r="L3059" s="17"/>
      <c r="M3059" s="12"/>
      <c r="N3059" s="12"/>
      <c r="O3059" s="17"/>
      <c r="P3059" s="14"/>
      <c r="Q3059" s="14"/>
      <c r="R3059" s="14"/>
      <c r="S3059" s="20"/>
      <c r="T3059" s="14"/>
      <c r="U3059" s="4"/>
      <c r="V3059" s="5"/>
      <c r="W3059" s="10"/>
      <c r="X3059" s="10"/>
      <c r="Y3059" s="27"/>
      <c r="Z3059" s="3"/>
      <c r="AA3059" s="1"/>
      <c r="AB3059" s="10"/>
      <c r="AC3059" s="3"/>
      <c r="AD3059" s="3"/>
      <c r="AE3059" s="3"/>
      <c r="AF3059" s="10"/>
      <c r="AG3059" s="11"/>
      <c r="AH3059" s="10"/>
      <c r="AI3059" s="1"/>
      <c r="AJ3059" s="1"/>
      <c r="AK3059" s="1"/>
      <c r="AL3059" s="1"/>
      <c r="AM3059" s="1"/>
      <c r="AN3059" s="1"/>
      <c r="AO3059" s="1"/>
      <c r="AP3059" s="1"/>
      <c r="AQ3059" s="1"/>
      <c r="AR3059" s="1"/>
      <c r="AS3059" s="1"/>
      <c r="AT3059" s="1"/>
      <c r="AU3059" s="1"/>
      <c r="AV3059" s="1"/>
      <c r="AW3059" s="1"/>
      <c r="AX3059" s="1"/>
      <c r="AY3059" s="1"/>
      <c r="AZ3059" s="1"/>
      <c r="BA3059" s="1"/>
      <c r="BB3059" s="1"/>
      <c r="BC3059" s="1"/>
      <c r="BD3059" s="1"/>
      <c r="BE3059" s="1"/>
      <c r="BF3059" s="1"/>
      <c r="BG3059" s="1"/>
      <c r="BH3059" s="1"/>
      <c r="BI3059" s="1"/>
      <c r="BJ3059" s="1"/>
      <c r="BK3059" s="1"/>
      <c r="BL3059" s="1"/>
      <c r="BM3059" s="1"/>
      <c r="BN3059" s="1"/>
      <c r="BO3059" s="1"/>
      <c r="BP3059" s="1"/>
      <c r="BQ3059" s="1"/>
      <c r="BR3059" s="1"/>
      <c r="BS3059" s="1"/>
      <c r="BT3059" s="1"/>
      <c r="BU3059" s="1"/>
      <c r="BV3059" s="1"/>
      <c r="BW3059" s="1"/>
      <c r="BX3059" s="1"/>
      <c r="BY3059" s="1"/>
      <c r="BZ3059" s="1"/>
      <c r="CA3059" s="1"/>
      <c r="CB3059" s="1"/>
      <c r="CC3059" s="1"/>
      <c r="CD3059" s="1"/>
      <c r="CE3059" s="1"/>
      <c r="CF3059" s="1"/>
      <c r="CG3059" s="1"/>
      <c r="CH3059" s="1"/>
      <c r="CI3059" s="1"/>
      <c r="CJ3059" s="1"/>
      <c r="CK3059" s="1"/>
      <c r="CL3059" s="1"/>
      <c r="CM3059" s="1"/>
      <c r="CN3059" s="1"/>
      <c r="CO3059" s="1"/>
      <c r="CP3059" s="1"/>
      <c r="CQ3059" s="1"/>
      <c r="CR3059" s="1"/>
      <c r="CS3059" s="1"/>
      <c r="CT3059" s="1"/>
      <c r="CU3059" s="1"/>
      <c r="CV3059" s="1"/>
      <c r="CW3059" s="1"/>
      <c r="CX3059" s="1"/>
      <c r="CY3059" s="1"/>
      <c r="CZ3059" s="1"/>
      <c r="DA3059" s="1"/>
      <c r="DB3059" s="1"/>
      <c r="DC3059" s="1"/>
      <c r="DD3059" s="1"/>
      <c r="DE3059" s="1"/>
      <c r="DF3059" s="1"/>
      <c r="DG3059" s="1"/>
      <c r="DH3059" s="1"/>
      <c r="DI3059" s="1"/>
      <c r="DJ3059" s="1"/>
      <c r="DK3059" s="1"/>
      <c r="DL3059" s="1"/>
      <c r="DM3059" s="1"/>
      <c r="DN3059" s="1"/>
      <c r="DO3059" s="1"/>
      <c r="DP3059" s="1"/>
      <c r="DQ3059" s="1"/>
      <c r="DR3059" s="1"/>
      <c r="DS3059" s="1"/>
      <c r="DT3059" s="1"/>
      <c r="DU3059" s="1"/>
      <c r="DV3059" s="1"/>
      <c r="DW3059" s="1"/>
      <c r="DX3059" s="1"/>
      <c r="DY3059" s="1"/>
      <c r="DZ3059" s="1"/>
      <c r="EA3059" s="1"/>
      <c r="EB3059" s="1"/>
      <c r="EC3059" s="1"/>
      <c r="ED3059" s="1"/>
      <c r="EE3059" s="1"/>
      <c r="EF3059" s="1"/>
      <c r="EG3059" s="1"/>
      <c r="EH3059" s="1"/>
      <c r="EI3059" s="1"/>
      <c r="EJ3059" s="1"/>
      <c r="EK3059" s="1"/>
      <c r="EL3059" s="1"/>
      <c r="EM3059" s="1"/>
      <c r="EN3059" s="1"/>
      <c r="EO3059" s="1"/>
      <c r="EP3059" s="1"/>
      <c r="EQ3059" s="1"/>
      <c r="ER3059" s="1"/>
      <c r="ES3059" s="1"/>
      <c r="ET3059" s="1"/>
      <c r="EU3059" s="1"/>
      <c r="EV3059" s="1"/>
      <c r="EW3059" s="1"/>
      <c r="EX3059" s="1"/>
    </row>
    <row r="3060" spans="1:154" x14ac:dyDescent="0.15">
      <c r="A3060" s="35"/>
      <c r="B3060" s="15"/>
      <c r="C3060" s="7"/>
      <c r="D3060" s="13"/>
      <c r="E3060" s="14"/>
      <c r="F3060" s="14"/>
      <c r="G3060" s="14"/>
      <c r="H3060" s="14"/>
      <c r="I3060" s="13"/>
      <c r="J3060" s="5"/>
      <c r="K3060" s="2"/>
      <c r="L3060" s="17"/>
      <c r="M3060" s="12"/>
      <c r="N3060" s="12"/>
      <c r="O3060" s="17"/>
      <c r="P3060" s="14"/>
      <c r="Q3060" s="14"/>
      <c r="R3060" s="14"/>
      <c r="S3060" s="20"/>
      <c r="T3060" s="14"/>
      <c r="U3060" s="4"/>
      <c r="V3060" s="5"/>
      <c r="W3060" s="10"/>
      <c r="X3060" s="10"/>
      <c r="Y3060" s="27"/>
      <c r="Z3060" s="3"/>
      <c r="AA3060" s="1"/>
      <c r="AB3060" s="10"/>
      <c r="AC3060" s="3"/>
      <c r="AD3060" s="3"/>
      <c r="AE3060" s="3"/>
      <c r="AF3060" s="10"/>
      <c r="AG3060" s="11"/>
      <c r="AH3060" s="10"/>
      <c r="AI3060" s="1"/>
      <c r="AJ3060" s="1"/>
      <c r="AK3060" s="1"/>
      <c r="AL3060" s="1"/>
      <c r="AM3060" s="1"/>
      <c r="AN3060" s="1"/>
      <c r="AO3060" s="1"/>
      <c r="AP3060" s="1"/>
      <c r="AQ3060" s="1"/>
      <c r="AR3060" s="1"/>
      <c r="AS3060" s="1"/>
      <c r="AT3060" s="1"/>
      <c r="AU3060" s="1"/>
      <c r="AV3060" s="1"/>
      <c r="AW3060" s="1"/>
      <c r="AX3060" s="1"/>
      <c r="AY3060" s="1"/>
      <c r="AZ3060" s="1"/>
      <c r="BA3060" s="1"/>
      <c r="BB3060" s="1"/>
      <c r="BC3060" s="1"/>
      <c r="BD3060" s="1"/>
      <c r="BE3060" s="1"/>
      <c r="BF3060" s="1"/>
      <c r="BG3060" s="1"/>
      <c r="BH3060" s="1"/>
      <c r="BI3060" s="1"/>
      <c r="BJ3060" s="1"/>
      <c r="BK3060" s="1"/>
      <c r="BL3060" s="1"/>
      <c r="BM3060" s="1"/>
      <c r="BN3060" s="1"/>
      <c r="BO3060" s="1"/>
      <c r="BP3060" s="1"/>
      <c r="BQ3060" s="1"/>
      <c r="BR3060" s="1"/>
      <c r="BS3060" s="1"/>
      <c r="BT3060" s="1"/>
      <c r="BU3060" s="1"/>
      <c r="BV3060" s="1"/>
      <c r="BW3060" s="1"/>
      <c r="BX3060" s="1"/>
      <c r="BY3060" s="1"/>
      <c r="BZ3060" s="1"/>
      <c r="CA3060" s="1"/>
      <c r="CB3060" s="1"/>
      <c r="CC3060" s="1"/>
      <c r="CD3060" s="1"/>
      <c r="CE3060" s="1"/>
      <c r="CF3060" s="1"/>
      <c r="CG3060" s="1"/>
      <c r="CH3060" s="1"/>
      <c r="CI3060" s="1"/>
      <c r="CJ3060" s="1"/>
      <c r="CK3060" s="1"/>
      <c r="CL3060" s="1"/>
      <c r="CM3060" s="1"/>
      <c r="CN3060" s="1"/>
      <c r="CO3060" s="1"/>
      <c r="CP3060" s="1"/>
      <c r="CQ3060" s="1"/>
      <c r="CR3060" s="1"/>
      <c r="CS3060" s="1"/>
      <c r="CT3060" s="1"/>
      <c r="CU3060" s="1"/>
      <c r="CV3060" s="1"/>
      <c r="CW3060" s="1"/>
      <c r="CX3060" s="1"/>
      <c r="CY3060" s="1"/>
      <c r="CZ3060" s="1"/>
      <c r="DA3060" s="1"/>
      <c r="DB3060" s="1"/>
      <c r="DC3060" s="1"/>
      <c r="DD3060" s="1"/>
      <c r="DE3060" s="1"/>
      <c r="DF3060" s="1"/>
      <c r="DG3060" s="1"/>
      <c r="DH3060" s="1"/>
      <c r="DI3060" s="1"/>
      <c r="DJ3060" s="1"/>
      <c r="DK3060" s="1"/>
      <c r="DL3060" s="1"/>
      <c r="DM3060" s="1"/>
      <c r="DN3060" s="1"/>
      <c r="DO3060" s="1"/>
      <c r="DP3060" s="1"/>
      <c r="DQ3060" s="1"/>
      <c r="DR3060" s="1"/>
      <c r="DS3060" s="1"/>
      <c r="DT3060" s="1"/>
      <c r="DU3060" s="1"/>
      <c r="DV3060" s="1"/>
      <c r="DW3060" s="1"/>
      <c r="DX3060" s="1"/>
      <c r="DY3060" s="1"/>
      <c r="DZ3060" s="1"/>
      <c r="EA3060" s="1"/>
      <c r="EB3060" s="1"/>
      <c r="EC3060" s="1"/>
      <c r="ED3060" s="1"/>
      <c r="EE3060" s="1"/>
      <c r="EF3060" s="1"/>
      <c r="EG3060" s="1"/>
      <c r="EH3060" s="1"/>
      <c r="EI3060" s="1"/>
      <c r="EJ3060" s="1"/>
      <c r="EK3060" s="1"/>
      <c r="EL3060" s="1"/>
      <c r="EM3060" s="1"/>
      <c r="EN3060" s="1"/>
      <c r="EO3060" s="1"/>
      <c r="EP3060" s="1"/>
      <c r="EQ3060" s="1"/>
      <c r="ER3060" s="1"/>
      <c r="ES3060" s="1"/>
      <c r="ET3060" s="1"/>
      <c r="EU3060" s="1"/>
      <c r="EV3060" s="1"/>
      <c r="EW3060" s="1"/>
      <c r="EX3060" s="1"/>
    </row>
    <row r="3061" spans="1:154" x14ac:dyDescent="0.15">
      <c r="A3061" s="35"/>
      <c r="B3061" s="15"/>
      <c r="C3061" s="7"/>
      <c r="D3061" s="13"/>
      <c r="E3061" s="14"/>
      <c r="F3061" s="14"/>
      <c r="G3061" s="14"/>
      <c r="H3061" s="14"/>
      <c r="I3061" s="13"/>
      <c r="J3061" s="5"/>
      <c r="K3061" s="2"/>
      <c r="L3061" s="17"/>
      <c r="M3061" s="12"/>
      <c r="N3061" s="12"/>
      <c r="O3061" s="17"/>
      <c r="P3061" s="14"/>
      <c r="Q3061" s="14"/>
      <c r="R3061" s="14"/>
      <c r="S3061" s="20"/>
      <c r="T3061" s="14"/>
      <c r="U3061" s="4"/>
      <c r="V3061" s="5"/>
      <c r="W3061" s="10"/>
      <c r="X3061" s="10"/>
      <c r="Y3061" s="27"/>
      <c r="Z3061" s="3"/>
      <c r="AA3061" s="1"/>
      <c r="AB3061" s="10"/>
      <c r="AC3061" s="3"/>
      <c r="AD3061" s="3"/>
      <c r="AE3061" s="3"/>
      <c r="AF3061" s="10"/>
      <c r="AG3061" s="11"/>
      <c r="AH3061" s="10"/>
      <c r="AI3061" s="1"/>
      <c r="AJ3061" s="1"/>
      <c r="AK3061" s="1"/>
      <c r="AL3061" s="1"/>
      <c r="AM3061" s="1"/>
      <c r="AN3061" s="1"/>
      <c r="AO3061" s="1"/>
      <c r="AP3061" s="1"/>
      <c r="AQ3061" s="1"/>
      <c r="AR3061" s="1"/>
      <c r="AS3061" s="1"/>
      <c r="AT3061" s="1"/>
      <c r="AU3061" s="1"/>
      <c r="AV3061" s="1"/>
      <c r="AW3061" s="1"/>
      <c r="AX3061" s="1"/>
      <c r="AY3061" s="1"/>
      <c r="AZ3061" s="1"/>
      <c r="BA3061" s="1"/>
      <c r="BB3061" s="1"/>
      <c r="BC3061" s="1"/>
      <c r="BD3061" s="1"/>
      <c r="BE3061" s="1"/>
      <c r="BF3061" s="1"/>
      <c r="BG3061" s="1"/>
      <c r="BH3061" s="1"/>
      <c r="BI3061" s="1"/>
      <c r="BJ3061" s="1"/>
      <c r="BK3061" s="1"/>
      <c r="BL3061" s="1"/>
      <c r="BM3061" s="1"/>
      <c r="BN3061" s="1"/>
      <c r="BO3061" s="1"/>
      <c r="BP3061" s="1"/>
      <c r="BQ3061" s="1"/>
      <c r="BR3061" s="1"/>
      <c r="BS3061" s="1"/>
      <c r="BT3061" s="1"/>
      <c r="BU3061" s="1"/>
      <c r="BV3061" s="1"/>
      <c r="BW3061" s="1"/>
      <c r="BX3061" s="1"/>
      <c r="BY3061" s="1"/>
      <c r="BZ3061" s="1"/>
      <c r="CA3061" s="1"/>
      <c r="CB3061" s="1"/>
      <c r="CC3061" s="1"/>
      <c r="CD3061" s="1"/>
      <c r="CE3061" s="1"/>
      <c r="CF3061" s="1"/>
      <c r="CG3061" s="1"/>
      <c r="CH3061" s="1"/>
      <c r="CI3061" s="1"/>
      <c r="CJ3061" s="1"/>
      <c r="CK3061" s="1"/>
      <c r="CL3061" s="1"/>
      <c r="CM3061" s="1"/>
      <c r="CN3061" s="1"/>
      <c r="CO3061" s="1"/>
      <c r="CP3061" s="1"/>
      <c r="CQ3061" s="1"/>
      <c r="CR3061" s="1"/>
      <c r="CS3061" s="1"/>
      <c r="CT3061" s="1"/>
      <c r="CU3061" s="1"/>
      <c r="CV3061" s="1"/>
      <c r="CW3061" s="1"/>
      <c r="CX3061" s="1"/>
      <c r="CY3061" s="1"/>
      <c r="CZ3061" s="1"/>
      <c r="DA3061" s="1"/>
      <c r="DB3061" s="1"/>
      <c r="DC3061" s="1"/>
      <c r="DD3061" s="1"/>
      <c r="DE3061" s="1"/>
      <c r="DF3061" s="1"/>
      <c r="DG3061" s="1"/>
      <c r="DH3061" s="1"/>
      <c r="DI3061" s="1"/>
      <c r="DJ3061" s="1"/>
      <c r="DK3061" s="1"/>
      <c r="DL3061" s="1"/>
      <c r="DM3061" s="1"/>
      <c r="DN3061" s="1"/>
      <c r="DO3061" s="1"/>
      <c r="DP3061" s="1"/>
      <c r="DQ3061" s="1"/>
      <c r="DR3061" s="1"/>
      <c r="DS3061" s="1"/>
      <c r="DT3061" s="1"/>
      <c r="DU3061" s="1"/>
      <c r="DV3061" s="1"/>
      <c r="DW3061" s="1"/>
      <c r="DX3061" s="1"/>
      <c r="DY3061" s="1"/>
      <c r="DZ3061" s="1"/>
      <c r="EA3061" s="1"/>
      <c r="EB3061" s="1"/>
      <c r="EC3061" s="1"/>
      <c r="ED3061" s="1"/>
      <c r="EE3061" s="1"/>
      <c r="EF3061" s="1"/>
      <c r="EG3061" s="1"/>
      <c r="EH3061" s="1"/>
      <c r="EI3061" s="1"/>
      <c r="EJ3061" s="1"/>
      <c r="EK3061" s="1"/>
      <c r="EL3061" s="1"/>
      <c r="EM3061" s="1"/>
      <c r="EN3061" s="1"/>
      <c r="EO3061" s="1"/>
      <c r="EP3061" s="1"/>
      <c r="EQ3061" s="1"/>
      <c r="ER3061" s="1"/>
      <c r="ES3061" s="1"/>
      <c r="ET3061" s="1"/>
      <c r="EU3061" s="1"/>
      <c r="EV3061" s="1"/>
      <c r="EW3061" s="1"/>
      <c r="EX3061" s="1"/>
    </row>
    <row r="3062" spans="1:154" x14ac:dyDescent="0.15">
      <c r="A3062" s="35"/>
      <c r="B3062" s="15"/>
      <c r="C3062" s="7"/>
      <c r="D3062" s="13"/>
      <c r="E3062" s="14"/>
      <c r="F3062" s="14"/>
      <c r="G3062" s="14"/>
      <c r="H3062" s="14"/>
      <c r="I3062" s="13"/>
      <c r="J3062" s="5"/>
      <c r="K3062" s="2"/>
      <c r="L3062" s="17"/>
      <c r="M3062" s="12"/>
      <c r="N3062" s="12"/>
      <c r="O3062" s="17"/>
      <c r="P3062" s="14"/>
      <c r="Q3062" s="14"/>
      <c r="R3062" s="14"/>
      <c r="S3062" s="20"/>
      <c r="T3062" s="14"/>
      <c r="U3062" s="4"/>
      <c r="V3062" s="5"/>
      <c r="W3062" s="10"/>
      <c r="X3062" s="10"/>
      <c r="Y3062" s="27"/>
      <c r="Z3062" s="3"/>
      <c r="AA3062" s="1"/>
      <c r="AB3062" s="10"/>
      <c r="AC3062" s="3"/>
      <c r="AD3062" s="3"/>
      <c r="AE3062" s="3"/>
      <c r="AF3062" s="10"/>
      <c r="AG3062" s="11"/>
      <c r="AH3062" s="10"/>
      <c r="AI3062" s="1"/>
      <c r="AJ3062" s="1"/>
      <c r="AK3062" s="1"/>
      <c r="AL3062" s="1"/>
      <c r="AM3062" s="1"/>
      <c r="AN3062" s="1"/>
      <c r="AO3062" s="1"/>
      <c r="AP3062" s="1"/>
      <c r="AQ3062" s="1"/>
      <c r="AR3062" s="1"/>
      <c r="AS3062" s="1"/>
      <c r="AT3062" s="1"/>
      <c r="AU3062" s="1"/>
      <c r="AV3062" s="1"/>
      <c r="AW3062" s="1"/>
      <c r="AX3062" s="1"/>
      <c r="AY3062" s="1"/>
      <c r="AZ3062" s="1"/>
      <c r="BA3062" s="1"/>
      <c r="BB3062" s="1"/>
      <c r="BC3062" s="1"/>
      <c r="BD3062" s="1"/>
      <c r="BE3062" s="1"/>
      <c r="BF3062" s="1"/>
      <c r="BG3062" s="1"/>
      <c r="BH3062" s="1"/>
      <c r="BI3062" s="1"/>
      <c r="BJ3062" s="1"/>
      <c r="BK3062" s="1"/>
      <c r="BL3062" s="1"/>
      <c r="BM3062" s="1"/>
      <c r="BN3062" s="1"/>
      <c r="BO3062" s="1"/>
      <c r="BP3062" s="1"/>
      <c r="BQ3062" s="1"/>
      <c r="BR3062" s="1"/>
      <c r="BS3062" s="1"/>
      <c r="BT3062" s="1"/>
      <c r="BU3062" s="1"/>
      <c r="BV3062" s="1"/>
      <c r="BW3062" s="1"/>
      <c r="BX3062" s="1"/>
      <c r="BY3062" s="1"/>
      <c r="BZ3062" s="1"/>
      <c r="CA3062" s="1"/>
      <c r="CB3062" s="1"/>
      <c r="CC3062" s="1"/>
      <c r="CD3062" s="1"/>
      <c r="CE3062" s="1"/>
      <c r="CF3062" s="1"/>
      <c r="CG3062" s="1"/>
      <c r="CH3062" s="1"/>
      <c r="CI3062" s="1"/>
      <c r="CJ3062" s="1"/>
      <c r="CK3062" s="1"/>
      <c r="CL3062" s="1"/>
      <c r="CM3062" s="1"/>
      <c r="CN3062" s="1"/>
      <c r="CO3062" s="1"/>
      <c r="CP3062" s="1"/>
      <c r="CQ3062" s="1"/>
      <c r="CR3062" s="1"/>
      <c r="CS3062" s="1"/>
      <c r="CT3062" s="1"/>
      <c r="CU3062" s="1"/>
      <c r="CV3062" s="1"/>
      <c r="CW3062" s="1"/>
      <c r="CX3062" s="1"/>
      <c r="CY3062" s="1"/>
      <c r="CZ3062" s="1"/>
      <c r="DA3062" s="1"/>
      <c r="DB3062" s="1"/>
      <c r="DC3062" s="1"/>
      <c r="DD3062" s="1"/>
      <c r="DE3062" s="1"/>
      <c r="DF3062" s="1"/>
      <c r="DG3062" s="1"/>
      <c r="DH3062" s="1"/>
      <c r="DI3062" s="1"/>
      <c r="DJ3062" s="1"/>
      <c r="DK3062" s="1"/>
      <c r="DL3062" s="1"/>
      <c r="DM3062" s="1"/>
      <c r="DN3062" s="1"/>
      <c r="DO3062" s="1"/>
      <c r="DP3062" s="1"/>
      <c r="DQ3062" s="1"/>
      <c r="DR3062" s="1"/>
      <c r="DS3062" s="1"/>
      <c r="DT3062" s="1"/>
      <c r="DU3062" s="1"/>
      <c r="DV3062" s="1"/>
      <c r="DW3062" s="1"/>
      <c r="DX3062" s="1"/>
      <c r="DY3062" s="1"/>
      <c r="DZ3062" s="1"/>
      <c r="EA3062" s="1"/>
      <c r="EB3062" s="1"/>
      <c r="EC3062" s="1"/>
      <c r="ED3062" s="1"/>
      <c r="EE3062" s="1"/>
      <c r="EF3062" s="1"/>
      <c r="EG3062" s="1"/>
      <c r="EH3062" s="1"/>
      <c r="EI3062" s="1"/>
      <c r="EJ3062" s="1"/>
      <c r="EK3062" s="1"/>
      <c r="EL3062" s="1"/>
      <c r="EM3062" s="1"/>
      <c r="EN3062" s="1"/>
      <c r="EO3062" s="1"/>
      <c r="EP3062" s="1"/>
      <c r="EQ3062" s="1"/>
      <c r="ER3062" s="1"/>
      <c r="ES3062" s="1"/>
      <c r="ET3062" s="1"/>
      <c r="EU3062" s="1"/>
      <c r="EV3062" s="1"/>
      <c r="EW3062" s="1"/>
      <c r="EX3062" s="1"/>
    </row>
    <row r="3063" spans="1:154" x14ac:dyDescent="0.15">
      <c r="A3063" s="35"/>
      <c r="B3063" s="15"/>
      <c r="C3063" s="7"/>
      <c r="D3063" s="13"/>
      <c r="E3063" s="14"/>
      <c r="F3063" s="14"/>
      <c r="G3063" s="14"/>
      <c r="H3063" s="14"/>
      <c r="I3063" s="13"/>
      <c r="J3063" s="5"/>
      <c r="K3063" s="2"/>
      <c r="L3063" s="17"/>
      <c r="M3063" s="12"/>
      <c r="N3063" s="12"/>
      <c r="O3063" s="17"/>
      <c r="P3063" s="14"/>
      <c r="Q3063" s="14"/>
      <c r="R3063" s="14"/>
      <c r="S3063" s="20"/>
      <c r="T3063" s="14"/>
      <c r="U3063" s="4"/>
      <c r="V3063" s="5"/>
      <c r="W3063" s="10"/>
      <c r="X3063" s="10"/>
      <c r="Y3063" s="27"/>
      <c r="Z3063" s="3"/>
      <c r="AA3063" s="1"/>
      <c r="AB3063" s="10"/>
      <c r="AC3063" s="3"/>
      <c r="AD3063" s="3"/>
      <c r="AE3063" s="3"/>
      <c r="AF3063" s="10"/>
      <c r="AG3063" s="11"/>
      <c r="AH3063" s="10"/>
      <c r="AI3063" s="1"/>
      <c r="AJ3063" s="1"/>
      <c r="AK3063" s="1"/>
      <c r="AL3063" s="1"/>
      <c r="AM3063" s="1"/>
      <c r="AN3063" s="1"/>
      <c r="AO3063" s="1"/>
      <c r="AP3063" s="1"/>
      <c r="AQ3063" s="1"/>
      <c r="AR3063" s="1"/>
      <c r="AS3063" s="1"/>
      <c r="AT3063" s="1"/>
      <c r="AU3063" s="1"/>
      <c r="AV3063" s="1"/>
      <c r="AW3063" s="1"/>
      <c r="AX3063" s="1"/>
      <c r="AY3063" s="1"/>
      <c r="AZ3063" s="1"/>
      <c r="BA3063" s="1"/>
      <c r="BB3063" s="1"/>
      <c r="BC3063" s="1"/>
      <c r="BD3063" s="1"/>
      <c r="BE3063" s="1"/>
      <c r="BF3063" s="1"/>
      <c r="BG3063" s="1"/>
      <c r="BH3063" s="1"/>
      <c r="BI3063" s="1"/>
      <c r="BJ3063" s="1"/>
      <c r="BK3063" s="1"/>
      <c r="BL3063" s="1"/>
      <c r="BM3063" s="1"/>
      <c r="BN3063" s="1"/>
      <c r="BO3063" s="1"/>
      <c r="BP3063" s="1"/>
      <c r="BQ3063" s="1"/>
      <c r="BR3063" s="1"/>
      <c r="BS3063" s="1"/>
      <c r="BT3063" s="1"/>
      <c r="BU3063" s="1"/>
      <c r="BV3063" s="1"/>
      <c r="BW3063" s="1"/>
      <c r="BX3063" s="1"/>
      <c r="BY3063" s="1"/>
      <c r="BZ3063" s="1"/>
      <c r="CA3063" s="1"/>
      <c r="CB3063" s="1"/>
      <c r="CC3063" s="1"/>
      <c r="CD3063" s="1"/>
      <c r="CE3063" s="1"/>
      <c r="CF3063" s="1"/>
      <c r="CG3063" s="1"/>
      <c r="CH3063" s="1"/>
      <c r="CI3063" s="1"/>
      <c r="CJ3063" s="1"/>
      <c r="CK3063" s="1"/>
      <c r="CL3063" s="1"/>
      <c r="CM3063" s="1"/>
      <c r="CN3063" s="1"/>
      <c r="CO3063" s="1"/>
      <c r="CP3063" s="1"/>
      <c r="CQ3063" s="1"/>
      <c r="CR3063" s="1"/>
      <c r="CS3063" s="1"/>
      <c r="CT3063" s="1"/>
      <c r="CU3063" s="1"/>
      <c r="CV3063" s="1"/>
      <c r="CW3063" s="1"/>
      <c r="CX3063" s="1"/>
      <c r="CY3063" s="1"/>
      <c r="CZ3063" s="1"/>
      <c r="DA3063" s="1"/>
      <c r="DB3063" s="1"/>
      <c r="DC3063" s="1"/>
      <c r="DD3063" s="1"/>
      <c r="DE3063" s="1"/>
      <c r="DF3063" s="1"/>
      <c r="DG3063" s="1"/>
      <c r="DH3063" s="1"/>
      <c r="DI3063" s="1"/>
      <c r="DJ3063" s="1"/>
      <c r="DK3063" s="1"/>
      <c r="DL3063" s="1"/>
      <c r="DM3063" s="1"/>
      <c r="DN3063" s="1"/>
      <c r="DO3063" s="1"/>
      <c r="DP3063" s="1"/>
      <c r="DQ3063" s="1"/>
      <c r="DR3063" s="1"/>
      <c r="DS3063" s="1"/>
      <c r="DT3063" s="1"/>
      <c r="DU3063" s="1"/>
      <c r="DV3063" s="1"/>
      <c r="DW3063" s="1"/>
      <c r="DX3063" s="1"/>
      <c r="DY3063" s="1"/>
      <c r="DZ3063" s="1"/>
      <c r="EA3063" s="1"/>
      <c r="EB3063" s="1"/>
      <c r="EC3063" s="1"/>
      <c r="ED3063" s="1"/>
      <c r="EE3063" s="1"/>
      <c r="EF3063" s="1"/>
      <c r="EG3063" s="1"/>
      <c r="EH3063" s="1"/>
      <c r="EI3063" s="1"/>
      <c r="EJ3063" s="1"/>
      <c r="EK3063" s="1"/>
      <c r="EL3063" s="1"/>
      <c r="EM3063" s="1"/>
      <c r="EN3063" s="1"/>
      <c r="EO3063" s="1"/>
      <c r="EP3063" s="1"/>
      <c r="EQ3063" s="1"/>
      <c r="ER3063" s="1"/>
      <c r="ES3063" s="1"/>
      <c r="ET3063" s="1"/>
      <c r="EU3063" s="1"/>
      <c r="EV3063" s="1"/>
      <c r="EW3063" s="1"/>
      <c r="EX3063" s="1"/>
    </row>
    <row r="3064" spans="1:154" x14ac:dyDescent="0.15">
      <c r="A3064" s="35"/>
      <c r="B3064" s="15"/>
      <c r="C3064" s="7"/>
      <c r="D3064" s="13"/>
      <c r="E3064" s="14"/>
      <c r="F3064" s="14"/>
      <c r="G3064" s="14"/>
      <c r="H3064" s="14"/>
      <c r="I3064" s="13"/>
      <c r="J3064" s="5"/>
      <c r="K3064" s="2"/>
      <c r="L3064" s="17"/>
      <c r="M3064" s="12"/>
      <c r="N3064" s="12"/>
      <c r="O3064" s="17"/>
      <c r="P3064" s="14"/>
      <c r="Q3064" s="14"/>
      <c r="R3064" s="14"/>
      <c r="S3064" s="20"/>
      <c r="T3064" s="14"/>
      <c r="U3064" s="4"/>
      <c r="V3064" s="5"/>
      <c r="W3064" s="10"/>
      <c r="X3064" s="10"/>
      <c r="Y3064" s="27"/>
      <c r="Z3064" s="3"/>
      <c r="AA3064" s="1"/>
      <c r="AB3064" s="10"/>
      <c r="AC3064" s="3"/>
      <c r="AD3064" s="3"/>
      <c r="AE3064" s="3"/>
      <c r="AF3064" s="10"/>
      <c r="AG3064" s="11"/>
      <c r="AH3064" s="10"/>
      <c r="AI3064" s="1"/>
      <c r="AJ3064" s="1"/>
      <c r="AK3064" s="1"/>
      <c r="AL3064" s="1"/>
      <c r="AM3064" s="1"/>
      <c r="AN3064" s="1"/>
      <c r="AO3064" s="1"/>
      <c r="AP3064" s="1"/>
      <c r="AQ3064" s="1"/>
      <c r="AR3064" s="1"/>
      <c r="AS3064" s="1"/>
      <c r="AT3064" s="1"/>
      <c r="AU3064" s="1"/>
      <c r="AV3064" s="1"/>
      <c r="AW3064" s="1"/>
      <c r="AX3064" s="1"/>
      <c r="AY3064" s="1"/>
      <c r="AZ3064" s="1"/>
      <c r="BA3064" s="1"/>
      <c r="BB3064" s="1"/>
      <c r="BC3064" s="1"/>
      <c r="BD3064" s="1"/>
      <c r="BE3064" s="1"/>
      <c r="BF3064" s="1"/>
      <c r="BG3064" s="1"/>
      <c r="BH3064" s="1"/>
      <c r="BI3064" s="1"/>
      <c r="BJ3064" s="1"/>
      <c r="BK3064" s="1"/>
      <c r="BL3064" s="1"/>
      <c r="BM3064" s="1"/>
      <c r="BN3064" s="1"/>
      <c r="BO3064" s="1"/>
      <c r="BP3064" s="1"/>
      <c r="BQ3064" s="1"/>
      <c r="BR3064" s="1"/>
      <c r="BS3064" s="1"/>
      <c r="BT3064" s="1"/>
      <c r="BU3064" s="1"/>
      <c r="BV3064" s="1"/>
      <c r="BW3064" s="1"/>
      <c r="BX3064" s="1"/>
      <c r="BY3064" s="1"/>
      <c r="BZ3064" s="1"/>
      <c r="CA3064" s="1"/>
      <c r="CB3064" s="1"/>
      <c r="CC3064" s="1"/>
      <c r="CD3064" s="1"/>
      <c r="CE3064" s="1"/>
      <c r="CF3064" s="1"/>
      <c r="CG3064" s="1"/>
      <c r="CH3064" s="1"/>
      <c r="CI3064" s="1"/>
      <c r="CJ3064" s="1"/>
      <c r="CK3064" s="1"/>
      <c r="CL3064" s="1"/>
      <c r="CM3064" s="1"/>
      <c r="CN3064" s="1"/>
      <c r="CO3064" s="1"/>
      <c r="CP3064" s="1"/>
      <c r="CQ3064" s="1"/>
      <c r="CR3064" s="1"/>
      <c r="CS3064" s="1"/>
      <c r="CT3064" s="1"/>
      <c r="CU3064" s="1"/>
      <c r="CV3064" s="1"/>
      <c r="CW3064" s="1"/>
      <c r="CX3064" s="1"/>
      <c r="CY3064" s="1"/>
      <c r="CZ3064" s="1"/>
      <c r="DA3064" s="1"/>
      <c r="DB3064" s="1"/>
      <c r="DC3064" s="1"/>
      <c r="DD3064" s="1"/>
      <c r="DE3064" s="1"/>
      <c r="DF3064" s="1"/>
      <c r="DG3064" s="1"/>
      <c r="DH3064" s="1"/>
      <c r="DI3064" s="1"/>
      <c r="DJ3064" s="1"/>
      <c r="DK3064" s="1"/>
      <c r="DL3064" s="1"/>
      <c r="DM3064" s="1"/>
      <c r="DN3064" s="1"/>
      <c r="DO3064" s="1"/>
      <c r="DP3064" s="1"/>
      <c r="DQ3064" s="1"/>
      <c r="DR3064" s="1"/>
      <c r="DS3064" s="1"/>
      <c r="DT3064" s="1"/>
      <c r="DU3064" s="1"/>
      <c r="DV3064" s="1"/>
      <c r="DW3064" s="1"/>
      <c r="DX3064" s="1"/>
      <c r="DY3064" s="1"/>
      <c r="DZ3064" s="1"/>
      <c r="EA3064" s="1"/>
      <c r="EB3064" s="1"/>
      <c r="EC3064" s="1"/>
      <c r="ED3064" s="1"/>
      <c r="EE3064" s="1"/>
      <c r="EF3064" s="1"/>
      <c r="EG3064" s="1"/>
      <c r="EH3064" s="1"/>
      <c r="EI3064" s="1"/>
      <c r="EJ3064" s="1"/>
      <c r="EK3064" s="1"/>
      <c r="EL3064" s="1"/>
      <c r="EM3064" s="1"/>
      <c r="EN3064" s="1"/>
      <c r="EO3064" s="1"/>
      <c r="EP3064" s="1"/>
      <c r="EQ3064" s="1"/>
      <c r="ER3064" s="1"/>
      <c r="ES3064" s="1"/>
      <c r="ET3064" s="1"/>
      <c r="EU3064" s="1"/>
      <c r="EV3064" s="1"/>
      <c r="EW3064" s="1"/>
      <c r="EX3064" s="1"/>
    </row>
    <row r="3065" spans="1:154" x14ac:dyDescent="0.15">
      <c r="A3065" s="35"/>
      <c r="B3065" s="15"/>
      <c r="C3065" s="7"/>
      <c r="D3065" s="13"/>
      <c r="E3065" s="14"/>
      <c r="F3065" s="14"/>
      <c r="G3065" s="14"/>
      <c r="H3065" s="14"/>
      <c r="I3065" s="13"/>
      <c r="J3065" s="5"/>
      <c r="K3065" s="2"/>
      <c r="L3065" s="17"/>
      <c r="M3065" s="12"/>
      <c r="N3065" s="12"/>
      <c r="O3065" s="17"/>
      <c r="P3065" s="14"/>
      <c r="Q3065" s="14"/>
      <c r="R3065" s="14"/>
      <c r="S3065" s="20"/>
      <c r="T3065" s="14"/>
      <c r="U3065" s="4"/>
      <c r="V3065" s="5"/>
      <c r="W3065" s="10"/>
      <c r="X3065" s="10"/>
      <c r="Y3065" s="27"/>
      <c r="Z3065" s="3"/>
      <c r="AA3065" s="1"/>
      <c r="AB3065" s="10"/>
      <c r="AC3065" s="3"/>
      <c r="AD3065" s="3"/>
      <c r="AE3065" s="3"/>
      <c r="AF3065" s="10"/>
      <c r="AG3065" s="11"/>
      <c r="AH3065" s="10"/>
      <c r="AI3065" s="1"/>
      <c r="AJ3065" s="1"/>
      <c r="AK3065" s="1"/>
      <c r="AL3065" s="1"/>
      <c r="AM3065" s="1"/>
      <c r="AN3065" s="1"/>
      <c r="AO3065" s="1"/>
      <c r="AP3065" s="1"/>
      <c r="AQ3065" s="1"/>
      <c r="AR3065" s="1"/>
      <c r="AS3065" s="1"/>
      <c r="AT3065" s="1"/>
      <c r="AU3065" s="1"/>
      <c r="AV3065" s="1"/>
      <c r="AW3065" s="1"/>
      <c r="AX3065" s="1"/>
      <c r="AY3065" s="1"/>
      <c r="AZ3065" s="1"/>
      <c r="BA3065" s="1"/>
      <c r="BB3065" s="1"/>
      <c r="BC3065" s="1"/>
      <c r="BD3065" s="1"/>
      <c r="BE3065" s="1"/>
      <c r="BF3065" s="1"/>
      <c r="BG3065" s="1"/>
      <c r="BH3065" s="1"/>
      <c r="BI3065" s="1"/>
      <c r="BJ3065" s="1"/>
      <c r="BK3065" s="1"/>
      <c r="BL3065" s="1"/>
      <c r="BM3065" s="1"/>
      <c r="BN3065" s="1"/>
      <c r="BO3065" s="1"/>
      <c r="BP3065" s="1"/>
      <c r="BQ3065" s="1"/>
      <c r="BR3065" s="1"/>
      <c r="BS3065" s="1"/>
      <c r="BT3065" s="1"/>
      <c r="BU3065" s="1"/>
      <c r="BV3065" s="1"/>
      <c r="BW3065" s="1"/>
      <c r="BX3065" s="1"/>
      <c r="BY3065" s="1"/>
      <c r="BZ3065" s="1"/>
      <c r="CA3065" s="1"/>
      <c r="CB3065" s="1"/>
      <c r="CC3065" s="1"/>
      <c r="CD3065" s="1"/>
      <c r="CE3065" s="1"/>
      <c r="CF3065" s="1"/>
      <c r="CG3065" s="1"/>
      <c r="CH3065" s="1"/>
      <c r="CI3065" s="1"/>
      <c r="CJ3065" s="1"/>
      <c r="CK3065" s="1"/>
      <c r="CL3065" s="1"/>
      <c r="CM3065" s="1"/>
      <c r="CN3065" s="1"/>
      <c r="CO3065" s="1"/>
      <c r="CP3065" s="1"/>
      <c r="CQ3065" s="1"/>
      <c r="CR3065" s="1"/>
      <c r="CS3065" s="1"/>
      <c r="CT3065" s="1"/>
      <c r="CU3065" s="1"/>
      <c r="CV3065" s="1"/>
      <c r="CW3065" s="1"/>
      <c r="CX3065" s="1"/>
      <c r="CY3065" s="1"/>
      <c r="CZ3065" s="1"/>
      <c r="DA3065" s="1"/>
      <c r="DB3065" s="1"/>
      <c r="DC3065" s="1"/>
      <c r="DD3065" s="1"/>
      <c r="DE3065" s="1"/>
      <c r="DF3065" s="1"/>
      <c r="DG3065" s="1"/>
      <c r="DH3065" s="1"/>
      <c r="DI3065" s="1"/>
      <c r="DJ3065" s="1"/>
      <c r="DK3065" s="1"/>
      <c r="DL3065" s="1"/>
      <c r="DM3065" s="1"/>
      <c r="DN3065" s="1"/>
      <c r="DO3065" s="1"/>
      <c r="DP3065" s="1"/>
      <c r="DQ3065" s="1"/>
      <c r="DR3065" s="1"/>
      <c r="DS3065" s="1"/>
      <c r="DT3065" s="1"/>
      <c r="DU3065" s="1"/>
      <c r="DV3065" s="1"/>
      <c r="DW3065" s="1"/>
      <c r="DX3065" s="1"/>
      <c r="DY3065" s="1"/>
      <c r="DZ3065" s="1"/>
      <c r="EA3065" s="1"/>
      <c r="EB3065" s="1"/>
      <c r="EC3065" s="1"/>
      <c r="ED3065" s="1"/>
      <c r="EE3065" s="1"/>
      <c r="EF3065" s="1"/>
      <c r="EG3065" s="1"/>
      <c r="EH3065" s="1"/>
      <c r="EI3065" s="1"/>
      <c r="EJ3065" s="1"/>
      <c r="EK3065" s="1"/>
      <c r="EL3065" s="1"/>
      <c r="EM3065" s="1"/>
      <c r="EN3065" s="1"/>
      <c r="EO3065" s="1"/>
      <c r="EP3065" s="1"/>
      <c r="EQ3065" s="1"/>
      <c r="ER3065" s="1"/>
      <c r="ES3065" s="1"/>
      <c r="ET3065" s="1"/>
      <c r="EU3065" s="1"/>
      <c r="EV3065" s="1"/>
      <c r="EW3065" s="1"/>
      <c r="EX3065" s="1"/>
    </row>
    <row r="3066" spans="1:154" x14ac:dyDescent="0.15">
      <c r="A3066" s="35"/>
      <c r="B3066" s="15"/>
      <c r="C3066" s="7"/>
      <c r="D3066" s="13"/>
      <c r="E3066" s="14"/>
      <c r="F3066" s="14"/>
      <c r="G3066" s="14"/>
      <c r="H3066" s="14"/>
      <c r="I3066" s="13"/>
      <c r="J3066" s="5"/>
      <c r="K3066" s="2"/>
      <c r="L3066" s="17"/>
      <c r="M3066" s="12"/>
      <c r="N3066" s="12"/>
      <c r="O3066" s="17"/>
      <c r="P3066" s="14"/>
      <c r="Q3066" s="14"/>
      <c r="R3066" s="14"/>
      <c r="S3066" s="20"/>
      <c r="T3066" s="14"/>
      <c r="U3066" s="4"/>
      <c r="V3066" s="5"/>
      <c r="W3066" s="10"/>
      <c r="X3066" s="10"/>
      <c r="Y3066" s="27"/>
      <c r="Z3066" s="3"/>
      <c r="AA3066" s="1"/>
      <c r="AB3066" s="10"/>
      <c r="AC3066" s="3"/>
      <c r="AD3066" s="3"/>
      <c r="AE3066" s="3"/>
      <c r="AF3066" s="10"/>
      <c r="AG3066" s="11"/>
      <c r="AH3066" s="10"/>
      <c r="AI3066" s="1"/>
      <c r="AJ3066" s="1"/>
      <c r="AK3066" s="1"/>
      <c r="AL3066" s="1"/>
      <c r="AM3066" s="1"/>
      <c r="AN3066" s="1"/>
      <c r="AO3066" s="1"/>
      <c r="AP3066" s="1"/>
      <c r="AQ3066" s="1"/>
      <c r="AR3066" s="1"/>
      <c r="AS3066" s="1"/>
      <c r="AT3066" s="1"/>
      <c r="AU3066" s="1"/>
      <c r="AV3066" s="1"/>
      <c r="AW3066" s="1"/>
      <c r="AX3066" s="1"/>
      <c r="AY3066" s="1"/>
      <c r="AZ3066" s="1"/>
      <c r="BA3066" s="1"/>
      <c r="BB3066" s="1"/>
      <c r="BC3066" s="1"/>
      <c r="BD3066" s="1"/>
      <c r="BE3066" s="1"/>
      <c r="BF3066" s="1"/>
      <c r="BG3066" s="1"/>
      <c r="BH3066" s="1"/>
      <c r="BI3066" s="1"/>
      <c r="BJ3066" s="1"/>
      <c r="BK3066" s="1"/>
      <c r="BL3066" s="1"/>
      <c r="BM3066" s="1"/>
      <c r="BN3066" s="1"/>
      <c r="BO3066" s="1"/>
      <c r="BP3066" s="1"/>
      <c r="BQ3066" s="1"/>
      <c r="BR3066" s="1"/>
      <c r="BS3066" s="1"/>
      <c r="BT3066" s="1"/>
      <c r="BU3066" s="1"/>
      <c r="BV3066" s="1"/>
      <c r="BW3066" s="1"/>
      <c r="BX3066" s="1"/>
      <c r="BY3066" s="1"/>
      <c r="BZ3066" s="1"/>
      <c r="CA3066" s="1"/>
      <c r="CB3066" s="1"/>
      <c r="CC3066" s="1"/>
      <c r="CD3066" s="1"/>
      <c r="CE3066" s="1"/>
      <c r="CF3066" s="1"/>
      <c r="CG3066" s="1"/>
      <c r="CH3066" s="1"/>
      <c r="CI3066" s="1"/>
      <c r="CJ3066" s="1"/>
      <c r="CK3066" s="1"/>
      <c r="CL3066" s="1"/>
      <c r="CM3066" s="1"/>
      <c r="CN3066" s="1"/>
      <c r="CO3066" s="1"/>
      <c r="CP3066" s="1"/>
      <c r="CQ3066" s="1"/>
      <c r="CR3066" s="1"/>
      <c r="CS3066" s="1"/>
      <c r="CT3066" s="1"/>
      <c r="CU3066" s="1"/>
      <c r="CV3066" s="1"/>
      <c r="CW3066" s="1"/>
      <c r="CX3066" s="1"/>
      <c r="CY3066" s="1"/>
      <c r="CZ3066" s="1"/>
      <c r="DA3066" s="1"/>
      <c r="DB3066" s="1"/>
      <c r="DC3066" s="1"/>
      <c r="DD3066" s="1"/>
      <c r="DE3066" s="1"/>
      <c r="DF3066" s="1"/>
      <c r="DG3066" s="1"/>
      <c r="DH3066" s="1"/>
      <c r="DI3066" s="1"/>
      <c r="DJ3066" s="1"/>
      <c r="DK3066" s="1"/>
      <c r="DL3066" s="1"/>
      <c r="DM3066" s="1"/>
      <c r="DN3066" s="1"/>
      <c r="DO3066" s="1"/>
      <c r="DP3066" s="1"/>
      <c r="DQ3066" s="1"/>
      <c r="DR3066" s="1"/>
      <c r="DS3066" s="1"/>
      <c r="DT3066" s="1"/>
      <c r="DU3066" s="1"/>
      <c r="DV3066" s="1"/>
      <c r="DW3066" s="1"/>
      <c r="DX3066" s="1"/>
      <c r="DY3066" s="1"/>
      <c r="DZ3066" s="1"/>
      <c r="EA3066" s="1"/>
      <c r="EB3066" s="1"/>
      <c r="EC3066" s="1"/>
      <c r="ED3066" s="1"/>
      <c r="EE3066" s="1"/>
      <c r="EF3066" s="1"/>
      <c r="EG3066" s="1"/>
      <c r="EH3066" s="1"/>
      <c r="EI3066" s="1"/>
      <c r="EJ3066" s="1"/>
      <c r="EK3066" s="1"/>
      <c r="EL3066" s="1"/>
      <c r="EM3066" s="1"/>
      <c r="EN3066" s="1"/>
      <c r="EO3066" s="1"/>
      <c r="EP3066" s="1"/>
      <c r="EQ3066" s="1"/>
      <c r="ER3066" s="1"/>
      <c r="ES3066" s="1"/>
      <c r="ET3066" s="1"/>
      <c r="EU3066" s="1"/>
      <c r="EV3066" s="1"/>
      <c r="EW3066" s="1"/>
      <c r="EX3066" s="1"/>
    </row>
    <row r="3067" spans="1:154" x14ac:dyDescent="0.15">
      <c r="A3067" s="35"/>
      <c r="B3067" s="15"/>
      <c r="C3067" s="7"/>
      <c r="D3067" s="13"/>
      <c r="E3067" s="14"/>
      <c r="F3067" s="14"/>
      <c r="G3067" s="14"/>
      <c r="H3067" s="14"/>
      <c r="I3067" s="13"/>
      <c r="J3067" s="5"/>
      <c r="K3067" s="2"/>
      <c r="L3067" s="17"/>
      <c r="M3067" s="12"/>
      <c r="N3067" s="12"/>
      <c r="O3067" s="17"/>
      <c r="P3067" s="14"/>
      <c r="Q3067" s="14"/>
      <c r="R3067" s="14"/>
      <c r="S3067" s="20"/>
      <c r="T3067" s="14"/>
      <c r="U3067" s="4"/>
      <c r="V3067" s="5"/>
      <c r="W3067" s="10"/>
      <c r="X3067" s="10"/>
      <c r="Y3067" s="27"/>
      <c r="Z3067" s="3"/>
      <c r="AA3067" s="1"/>
      <c r="AB3067" s="10"/>
      <c r="AC3067" s="3"/>
      <c r="AD3067" s="3"/>
      <c r="AE3067" s="3"/>
      <c r="AF3067" s="10"/>
      <c r="AG3067" s="11"/>
      <c r="AH3067" s="10"/>
      <c r="AI3067" s="1"/>
      <c r="AJ3067" s="1"/>
      <c r="AK3067" s="1"/>
      <c r="AL3067" s="1"/>
      <c r="AM3067" s="1"/>
      <c r="AN3067" s="1"/>
      <c r="AO3067" s="1"/>
      <c r="AP3067" s="1"/>
      <c r="AQ3067" s="1"/>
      <c r="AR3067" s="1"/>
      <c r="AS3067" s="1"/>
      <c r="AT3067" s="1"/>
      <c r="AU3067" s="1"/>
      <c r="AV3067" s="1"/>
      <c r="AW3067" s="1"/>
      <c r="AX3067" s="1"/>
      <c r="AY3067" s="1"/>
      <c r="AZ3067" s="1"/>
      <c r="BA3067" s="1"/>
      <c r="BB3067" s="1"/>
      <c r="BC3067" s="1"/>
      <c r="BD3067" s="1"/>
      <c r="BE3067" s="1"/>
      <c r="BF3067" s="1"/>
      <c r="BG3067" s="1"/>
      <c r="BH3067" s="1"/>
      <c r="BI3067" s="1"/>
      <c r="BJ3067" s="1"/>
      <c r="BK3067" s="1"/>
      <c r="BL3067" s="1"/>
      <c r="BM3067" s="1"/>
      <c r="BN3067" s="1"/>
      <c r="BO3067" s="1"/>
      <c r="BP3067" s="1"/>
      <c r="BQ3067" s="1"/>
      <c r="BR3067" s="1"/>
      <c r="BS3067" s="1"/>
      <c r="BT3067" s="1"/>
      <c r="BU3067" s="1"/>
      <c r="BV3067" s="1"/>
      <c r="BW3067" s="1"/>
      <c r="BX3067" s="1"/>
      <c r="BY3067" s="1"/>
      <c r="BZ3067" s="1"/>
      <c r="CA3067" s="1"/>
      <c r="CB3067" s="1"/>
      <c r="CC3067" s="1"/>
      <c r="CD3067" s="1"/>
      <c r="CE3067" s="1"/>
      <c r="CF3067" s="1"/>
      <c r="CG3067" s="1"/>
      <c r="CH3067" s="1"/>
      <c r="CI3067" s="1"/>
      <c r="CJ3067" s="1"/>
      <c r="CK3067" s="1"/>
      <c r="CL3067" s="1"/>
      <c r="CM3067" s="1"/>
      <c r="CN3067" s="1"/>
      <c r="CO3067" s="1"/>
      <c r="CP3067" s="1"/>
      <c r="CQ3067" s="1"/>
      <c r="CR3067" s="1"/>
      <c r="CS3067" s="1"/>
      <c r="CT3067" s="1"/>
      <c r="CU3067" s="1"/>
      <c r="CV3067" s="1"/>
      <c r="CW3067" s="1"/>
      <c r="CX3067" s="1"/>
      <c r="CY3067" s="1"/>
      <c r="CZ3067" s="1"/>
      <c r="DA3067" s="1"/>
      <c r="DB3067" s="1"/>
      <c r="DC3067" s="1"/>
      <c r="DD3067" s="1"/>
      <c r="DE3067" s="1"/>
      <c r="DF3067" s="1"/>
      <c r="DG3067" s="1"/>
      <c r="DH3067" s="1"/>
      <c r="DI3067" s="1"/>
      <c r="DJ3067" s="1"/>
      <c r="DK3067" s="1"/>
      <c r="DL3067" s="1"/>
      <c r="DM3067" s="1"/>
      <c r="DN3067" s="1"/>
      <c r="DO3067" s="1"/>
      <c r="DP3067" s="1"/>
      <c r="DQ3067" s="1"/>
      <c r="DR3067" s="1"/>
      <c r="DS3067" s="1"/>
      <c r="DT3067" s="1"/>
      <c r="DU3067" s="1"/>
      <c r="DV3067" s="1"/>
      <c r="DW3067" s="1"/>
      <c r="DX3067" s="1"/>
      <c r="DY3067" s="1"/>
      <c r="DZ3067" s="1"/>
      <c r="EA3067" s="1"/>
      <c r="EB3067" s="1"/>
      <c r="EC3067" s="1"/>
      <c r="ED3067" s="1"/>
      <c r="EE3067" s="1"/>
      <c r="EF3067" s="1"/>
      <c r="EG3067" s="1"/>
      <c r="EH3067" s="1"/>
      <c r="EI3067" s="1"/>
      <c r="EJ3067" s="1"/>
      <c r="EK3067" s="1"/>
      <c r="EL3067" s="1"/>
      <c r="EM3067" s="1"/>
      <c r="EN3067" s="1"/>
      <c r="EO3067" s="1"/>
      <c r="EP3067" s="1"/>
      <c r="EQ3067" s="1"/>
      <c r="ER3067" s="1"/>
      <c r="ES3067" s="1"/>
      <c r="ET3067" s="1"/>
      <c r="EU3067" s="1"/>
      <c r="EV3067" s="1"/>
      <c r="EW3067" s="1"/>
      <c r="EX3067" s="1"/>
    </row>
    <row r="3068" spans="1:154" x14ac:dyDescent="0.15">
      <c r="A3068" s="35"/>
      <c r="B3068" s="15"/>
      <c r="C3068" s="7"/>
      <c r="D3068" s="13"/>
      <c r="E3068" s="14"/>
      <c r="F3068" s="14"/>
      <c r="G3068" s="14"/>
      <c r="H3068" s="14"/>
      <c r="I3068" s="13"/>
      <c r="J3068" s="5"/>
      <c r="K3068" s="2"/>
      <c r="L3068" s="17"/>
      <c r="M3068" s="12"/>
      <c r="N3068" s="12"/>
      <c r="O3068" s="17"/>
      <c r="P3068" s="14"/>
      <c r="Q3068" s="14"/>
      <c r="R3068" s="14"/>
      <c r="S3068" s="20"/>
      <c r="T3068" s="14"/>
      <c r="U3068" s="4"/>
      <c r="V3068" s="5"/>
      <c r="W3068" s="10"/>
      <c r="X3068" s="10"/>
      <c r="Y3068" s="27"/>
      <c r="Z3068" s="3"/>
      <c r="AA3068" s="1"/>
      <c r="AB3068" s="10"/>
      <c r="AC3068" s="3"/>
      <c r="AD3068" s="3"/>
      <c r="AE3068" s="3"/>
      <c r="AF3068" s="10"/>
      <c r="AG3068" s="11"/>
      <c r="AH3068" s="10"/>
      <c r="AI3068" s="1"/>
      <c r="AJ3068" s="1"/>
      <c r="AK3068" s="1"/>
      <c r="AL3068" s="1"/>
      <c r="AM3068" s="1"/>
      <c r="AN3068" s="1"/>
      <c r="AO3068" s="1"/>
      <c r="AP3068" s="1"/>
      <c r="AQ3068" s="1"/>
      <c r="AR3068" s="1"/>
      <c r="AS3068" s="1"/>
      <c r="AT3068" s="1"/>
      <c r="AU3068" s="1"/>
      <c r="AV3068" s="1"/>
      <c r="AW3068" s="1"/>
      <c r="AX3068" s="1"/>
      <c r="AY3068" s="1"/>
      <c r="AZ3068" s="1"/>
      <c r="BA3068" s="1"/>
      <c r="BB3068" s="1"/>
      <c r="BC3068" s="1"/>
      <c r="BD3068" s="1"/>
      <c r="BE3068" s="1"/>
      <c r="BF3068" s="1"/>
      <c r="BG3068" s="1"/>
      <c r="BH3068" s="1"/>
      <c r="BI3068" s="1"/>
      <c r="BJ3068" s="1"/>
      <c r="BK3068" s="1"/>
      <c r="BL3068" s="1"/>
      <c r="BM3068" s="1"/>
      <c r="BN3068" s="1"/>
      <c r="BO3068" s="1"/>
      <c r="BP3068" s="1"/>
      <c r="BQ3068" s="1"/>
      <c r="BR3068" s="1"/>
      <c r="BS3068" s="1"/>
      <c r="BT3068" s="1"/>
      <c r="BU3068" s="1"/>
      <c r="BV3068" s="1"/>
      <c r="BW3068" s="1"/>
      <c r="BX3068" s="1"/>
      <c r="BY3068" s="1"/>
      <c r="BZ3068" s="1"/>
      <c r="CA3068" s="1"/>
      <c r="CB3068" s="1"/>
      <c r="CC3068" s="1"/>
      <c r="CD3068" s="1"/>
      <c r="CE3068" s="1"/>
      <c r="CF3068" s="1"/>
      <c r="CG3068" s="1"/>
      <c r="CH3068" s="1"/>
      <c r="CI3068" s="1"/>
      <c r="CJ3068" s="1"/>
      <c r="CK3068" s="1"/>
      <c r="CL3068" s="1"/>
      <c r="CM3068" s="1"/>
      <c r="CN3068" s="1"/>
      <c r="CO3068" s="1"/>
      <c r="CP3068" s="1"/>
      <c r="CQ3068" s="1"/>
      <c r="CR3068" s="1"/>
      <c r="CS3068" s="1"/>
      <c r="CT3068" s="1"/>
      <c r="CU3068" s="1"/>
      <c r="CV3068" s="1"/>
      <c r="CW3068" s="1"/>
      <c r="CX3068" s="1"/>
      <c r="CY3068" s="1"/>
      <c r="CZ3068" s="1"/>
      <c r="DA3068" s="1"/>
      <c r="DB3068" s="1"/>
      <c r="DC3068" s="1"/>
      <c r="DD3068" s="1"/>
      <c r="DE3068" s="1"/>
      <c r="DF3068" s="1"/>
      <c r="DG3068" s="1"/>
      <c r="DH3068" s="1"/>
      <c r="DI3068" s="1"/>
      <c r="DJ3068" s="1"/>
      <c r="DK3068" s="1"/>
      <c r="DL3068" s="1"/>
      <c r="DM3068" s="1"/>
      <c r="DN3068" s="1"/>
      <c r="DO3068" s="1"/>
      <c r="DP3068" s="1"/>
      <c r="DQ3068" s="1"/>
      <c r="DR3068" s="1"/>
      <c r="DS3068" s="1"/>
      <c r="DT3068" s="1"/>
      <c r="DU3068" s="1"/>
      <c r="DV3068" s="1"/>
      <c r="DW3068" s="1"/>
      <c r="DX3068" s="1"/>
      <c r="DY3068" s="1"/>
      <c r="DZ3068" s="1"/>
      <c r="EA3068" s="1"/>
      <c r="EB3068" s="1"/>
      <c r="EC3068" s="1"/>
      <c r="ED3068" s="1"/>
      <c r="EE3068" s="1"/>
      <c r="EF3068" s="1"/>
      <c r="EG3068" s="1"/>
      <c r="EH3068" s="1"/>
      <c r="EI3068" s="1"/>
      <c r="EJ3068" s="1"/>
      <c r="EK3068" s="1"/>
      <c r="EL3068" s="1"/>
      <c r="EM3068" s="1"/>
      <c r="EN3068" s="1"/>
      <c r="EO3068" s="1"/>
      <c r="EP3068" s="1"/>
      <c r="EQ3068" s="1"/>
      <c r="ER3068" s="1"/>
      <c r="ES3068" s="1"/>
      <c r="ET3068" s="1"/>
      <c r="EU3068" s="1"/>
      <c r="EV3068" s="1"/>
      <c r="EW3068" s="1"/>
      <c r="EX3068" s="1"/>
    </row>
    <row r="3069" spans="1:154" x14ac:dyDescent="0.15">
      <c r="A3069" s="35"/>
      <c r="B3069" s="15"/>
      <c r="C3069" s="7"/>
      <c r="D3069" s="13"/>
      <c r="E3069" s="14"/>
      <c r="F3069" s="14"/>
      <c r="G3069" s="14"/>
      <c r="H3069" s="14"/>
      <c r="I3069" s="13"/>
      <c r="J3069" s="5"/>
      <c r="K3069" s="2"/>
      <c r="L3069" s="17"/>
      <c r="M3069" s="12"/>
      <c r="N3069" s="12"/>
      <c r="O3069" s="17"/>
      <c r="P3069" s="14"/>
      <c r="Q3069" s="14"/>
      <c r="R3069" s="14"/>
      <c r="S3069" s="20"/>
      <c r="T3069" s="14"/>
      <c r="U3069" s="4"/>
      <c r="V3069" s="5"/>
      <c r="W3069" s="10"/>
      <c r="X3069" s="10"/>
      <c r="Y3069" s="27"/>
      <c r="Z3069" s="3"/>
      <c r="AA3069" s="1"/>
      <c r="AB3069" s="10"/>
      <c r="AC3069" s="3"/>
      <c r="AD3069" s="3"/>
      <c r="AE3069" s="3"/>
      <c r="AF3069" s="10"/>
      <c r="AG3069" s="11"/>
      <c r="AH3069" s="10"/>
      <c r="AI3069" s="1"/>
      <c r="AJ3069" s="1"/>
      <c r="AK3069" s="1"/>
      <c r="AL3069" s="1"/>
      <c r="AM3069" s="1"/>
      <c r="AN3069" s="1"/>
      <c r="AO3069" s="1"/>
      <c r="AP3069" s="1"/>
      <c r="AQ3069" s="1"/>
      <c r="AR3069" s="1"/>
      <c r="AS3069" s="1"/>
      <c r="AT3069" s="1"/>
      <c r="AU3069" s="1"/>
      <c r="AV3069" s="1"/>
      <c r="AW3069" s="1"/>
      <c r="AX3069" s="1"/>
      <c r="AY3069" s="1"/>
      <c r="AZ3069" s="1"/>
      <c r="BA3069" s="1"/>
      <c r="BB3069" s="1"/>
      <c r="BC3069" s="1"/>
      <c r="BD3069" s="1"/>
      <c r="BE3069" s="1"/>
      <c r="BF3069" s="1"/>
      <c r="BG3069" s="1"/>
      <c r="BH3069" s="1"/>
      <c r="BI3069" s="1"/>
      <c r="BJ3069" s="1"/>
      <c r="BK3069" s="1"/>
      <c r="BL3069" s="1"/>
      <c r="BM3069" s="1"/>
      <c r="BN3069" s="1"/>
      <c r="BO3069" s="1"/>
      <c r="BP3069" s="1"/>
      <c r="BQ3069" s="1"/>
      <c r="BR3069" s="1"/>
      <c r="BS3069" s="1"/>
      <c r="BT3069" s="1"/>
      <c r="BU3069" s="1"/>
      <c r="BV3069" s="1"/>
      <c r="BW3069" s="1"/>
      <c r="BX3069" s="1"/>
      <c r="BY3069" s="1"/>
      <c r="BZ3069" s="1"/>
      <c r="CA3069" s="1"/>
      <c r="CB3069" s="1"/>
      <c r="CC3069" s="1"/>
      <c r="CD3069" s="1"/>
      <c r="CE3069" s="1"/>
      <c r="CF3069" s="1"/>
      <c r="CG3069" s="1"/>
      <c r="CH3069" s="1"/>
      <c r="CI3069" s="1"/>
      <c r="CJ3069" s="1"/>
      <c r="CK3069" s="1"/>
      <c r="CL3069" s="1"/>
      <c r="CM3069" s="1"/>
      <c r="CN3069" s="1"/>
      <c r="CO3069" s="1"/>
      <c r="CP3069" s="1"/>
      <c r="CQ3069" s="1"/>
      <c r="CR3069" s="1"/>
      <c r="CS3069" s="1"/>
      <c r="CT3069" s="1"/>
      <c r="CU3069" s="1"/>
      <c r="CV3069" s="1"/>
      <c r="CW3069" s="1"/>
      <c r="CX3069" s="1"/>
      <c r="CY3069" s="1"/>
      <c r="CZ3069" s="1"/>
      <c r="DA3069" s="1"/>
      <c r="DB3069" s="1"/>
      <c r="DC3069" s="1"/>
      <c r="DD3069" s="1"/>
      <c r="DE3069" s="1"/>
      <c r="DF3069" s="1"/>
      <c r="DG3069" s="1"/>
      <c r="DH3069" s="1"/>
      <c r="DI3069" s="1"/>
      <c r="DJ3069" s="1"/>
      <c r="DK3069" s="1"/>
      <c r="DL3069" s="1"/>
      <c r="DM3069" s="1"/>
      <c r="DN3069" s="1"/>
      <c r="DO3069" s="1"/>
      <c r="DP3069" s="1"/>
      <c r="DQ3069" s="1"/>
      <c r="DR3069" s="1"/>
      <c r="DS3069" s="1"/>
      <c r="DT3069" s="1"/>
      <c r="DU3069" s="1"/>
      <c r="DV3069" s="1"/>
      <c r="DW3069" s="1"/>
      <c r="DX3069" s="1"/>
      <c r="DY3069" s="1"/>
      <c r="DZ3069" s="1"/>
      <c r="EA3069" s="1"/>
      <c r="EB3069" s="1"/>
      <c r="EC3069" s="1"/>
      <c r="ED3069" s="1"/>
      <c r="EE3069" s="1"/>
      <c r="EF3069" s="1"/>
      <c r="EG3069" s="1"/>
      <c r="EH3069" s="1"/>
      <c r="EI3069" s="1"/>
      <c r="EJ3069" s="1"/>
      <c r="EK3069" s="1"/>
      <c r="EL3069" s="1"/>
      <c r="EM3069" s="1"/>
      <c r="EN3069" s="1"/>
      <c r="EO3069" s="1"/>
      <c r="EP3069" s="1"/>
      <c r="EQ3069" s="1"/>
      <c r="ER3069" s="1"/>
      <c r="ES3069" s="1"/>
      <c r="ET3069" s="1"/>
      <c r="EU3069" s="1"/>
      <c r="EV3069" s="1"/>
      <c r="EW3069" s="1"/>
      <c r="EX3069" s="1"/>
    </row>
    <row r="3070" spans="1:154" x14ac:dyDescent="0.15">
      <c r="A3070" s="35"/>
      <c r="B3070" s="15"/>
      <c r="C3070" s="7"/>
      <c r="D3070" s="13"/>
      <c r="E3070" s="14"/>
      <c r="F3070" s="14"/>
      <c r="G3070" s="14"/>
      <c r="H3070" s="14"/>
      <c r="I3070" s="13"/>
      <c r="J3070" s="5"/>
      <c r="K3070" s="2"/>
      <c r="L3070" s="17"/>
      <c r="M3070" s="12"/>
      <c r="N3070" s="12"/>
      <c r="O3070" s="17"/>
      <c r="P3070" s="14"/>
      <c r="Q3070" s="14"/>
      <c r="R3070" s="14"/>
      <c r="S3070" s="20"/>
      <c r="T3070" s="14"/>
      <c r="U3070" s="4"/>
      <c r="V3070" s="5"/>
      <c r="W3070" s="10"/>
      <c r="X3070" s="10"/>
      <c r="Y3070" s="27"/>
      <c r="Z3070" s="3"/>
      <c r="AA3070" s="1"/>
      <c r="AB3070" s="10"/>
      <c r="AC3070" s="3"/>
      <c r="AD3070" s="3"/>
      <c r="AE3070" s="3"/>
      <c r="AF3070" s="10"/>
      <c r="AG3070" s="11"/>
      <c r="AH3070" s="10"/>
      <c r="AI3070" s="1"/>
      <c r="AJ3070" s="1"/>
      <c r="AK3070" s="1"/>
      <c r="AL3070" s="1"/>
      <c r="AM3070" s="1"/>
      <c r="AN3070" s="1"/>
      <c r="AO3070" s="1"/>
      <c r="AP3070" s="1"/>
      <c r="AQ3070" s="1"/>
      <c r="AR3070" s="1"/>
      <c r="AS3070" s="1"/>
      <c r="AT3070" s="1"/>
      <c r="AU3070" s="1"/>
      <c r="AV3070" s="1"/>
      <c r="AW3070" s="1"/>
      <c r="AX3070" s="1"/>
      <c r="AY3070" s="1"/>
      <c r="AZ3070" s="1"/>
      <c r="BA3070" s="1"/>
      <c r="BB3070" s="1"/>
      <c r="BC3070" s="1"/>
      <c r="BD3070" s="1"/>
      <c r="BE3070" s="1"/>
      <c r="BF3070" s="1"/>
      <c r="BG3070" s="1"/>
      <c r="BH3070" s="1"/>
      <c r="BI3070" s="1"/>
      <c r="BJ3070" s="1"/>
      <c r="BK3070" s="1"/>
      <c r="BL3070" s="1"/>
      <c r="BM3070" s="1"/>
      <c r="BN3070" s="1"/>
      <c r="BO3070" s="1"/>
      <c r="BP3070" s="1"/>
      <c r="BQ3070" s="1"/>
      <c r="BR3070" s="1"/>
      <c r="BS3070" s="1"/>
      <c r="BT3070" s="1"/>
      <c r="BU3070" s="1"/>
      <c r="BV3070" s="1"/>
      <c r="BW3070" s="1"/>
      <c r="BX3070" s="1"/>
      <c r="BY3070" s="1"/>
      <c r="BZ3070" s="1"/>
      <c r="CA3070" s="1"/>
      <c r="CB3070" s="1"/>
      <c r="CC3070" s="1"/>
      <c r="CD3070" s="1"/>
      <c r="CE3070" s="1"/>
      <c r="CF3070" s="1"/>
      <c r="CG3070" s="1"/>
      <c r="CH3070" s="1"/>
      <c r="CI3070" s="1"/>
      <c r="CJ3070" s="1"/>
      <c r="CK3070" s="1"/>
      <c r="CL3070" s="1"/>
      <c r="CM3070" s="1"/>
      <c r="CN3070" s="1"/>
      <c r="CO3070" s="1"/>
      <c r="CP3070" s="1"/>
      <c r="CQ3070" s="1"/>
      <c r="CR3070" s="1"/>
      <c r="CS3070" s="1"/>
      <c r="CT3070" s="1"/>
      <c r="CU3070" s="1"/>
      <c r="CV3070" s="1"/>
      <c r="CW3070" s="1"/>
      <c r="CX3070" s="1"/>
      <c r="CY3070" s="1"/>
      <c r="CZ3070" s="1"/>
      <c r="DA3070" s="1"/>
      <c r="DB3070" s="1"/>
      <c r="DC3070" s="1"/>
      <c r="DD3070" s="1"/>
      <c r="DE3070" s="1"/>
      <c r="DF3070" s="1"/>
      <c r="DG3070" s="1"/>
      <c r="DH3070" s="1"/>
      <c r="DI3070" s="1"/>
      <c r="DJ3070" s="1"/>
      <c r="DK3070" s="1"/>
      <c r="DL3070" s="1"/>
      <c r="DM3070" s="1"/>
      <c r="DN3070" s="1"/>
      <c r="DO3070" s="1"/>
      <c r="DP3070" s="1"/>
      <c r="DQ3070" s="1"/>
      <c r="DR3070" s="1"/>
      <c r="DS3070" s="1"/>
      <c r="DT3070" s="1"/>
      <c r="DU3070" s="1"/>
      <c r="DV3070" s="1"/>
      <c r="DW3070" s="1"/>
      <c r="DX3070" s="1"/>
      <c r="DY3070" s="1"/>
      <c r="DZ3070" s="1"/>
      <c r="EA3070" s="1"/>
      <c r="EB3070" s="1"/>
      <c r="EC3070" s="1"/>
      <c r="ED3070" s="1"/>
      <c r="EE3070" s="1"/>
      <c r="EF3070" s="1"/>
      <c r="EG3070" s="1"/>
      <c r="EH3070" s="1"/>
      <c r="EI3070" s="1"/>
      <c r="EJ3070" s="1"/>
      <c r="EK3070" s="1"/>
      <c r="EL3070" s="1"/>
      <c r="EM3070" s="1"/>
      <c r="EN3070" s="1"/>
      <c r="EO3070" s="1"/>
      <c r="EP3070" s="1"/>
      <c r="EQ3070" s="1"/>
      <c r="ER3070" s="1"/>
      <c r="ES3070" s="1"/>
      <c r="ET3070" s="1"/>
      <c r="EU3070" s="1"/>
      <c r="EV3070" s="1"/>
      <c r="EW3070" s="1"/>
      <c r="EX3070" s="1"/>
    </row>
    <row r="3071" spans="1:154" x14ac:dyDescent="0.15">
      <c r="A3071" s="35"/>
      <c r="B3071" s="15"/>
      <c r="C3071" s="7"/>
      <c r="D3071" s="13"/>
      <c r="E3071" s="14"/>
      <c r="F3071" s="14"/>
      <c r="G3071" s="14"/>
      <c r="H3071" s="14"/>
      <c r="I3071" s="13"/>
      <c r="J3071" s="5"/>
      <c r="K3071" s="2"/>
      <c r="L3071" s="17"/>
      <c r="M3071" s="12"/>
      <c r="N3071" s="12"/>
      <c r="O3071" s="17"/>
      <c r="P3071" s="14"/>
      <c r="Q3071" s="14"/>
      <c r="R3071" s="14"/>
      <c r="S3071" s="20"/>
      <c r="T3071" s="14"/>
      <c r="U3071" s="4"/>
      <c r="V3071" s="5"/>
      <c r="W3071" s="10"/>
      <c r="X3071" s="10"/>
      <c r="Y3071" s="27"/>
      <c r="Z3071" s="3"/>
      <c r="AA3071" s="1"/>
      <c r="AB3071" s="10"/>
      <c r="AC3071" s="3"/>
      <c r="AD3071" s="3"/>
      <c r="AE3071" s="3"/>
      <c r="AF3071" s="10"/>
      <c r="AG3071" s="11"/>
      <c r="AH3071" s="10"/>
      <c r="AI3071" s="1"/>
      <c r="AJ3071" s="1"/>
      <c r="AK3071" s="1"/>
      <c r="AL3071" s="1"/>
      <c r="AM3071" s="1"/>
      <c r="AN3071" s="1"/>
      <c r="AO3071" s="1"/>
      <c r="AP3071" s="1"/>
      <c r="AQ3071" s="1"/>
      <c r="AR3071" s="1"/>
      <c r="AS3071" s="1"/>
      <c r="AT3071" s="1"/>
      <c r="AU3071" s="1"/>
      <c r="AV3071" s="1"/>
      <c r="AW3071" s="1"/>
      <c r="AX3071" s="1"/>
      <c r="AY3071" s="1"/>
      <c r="AZ3071" s="1"/>
      <c r="BA3071" s="1"/>
      <c r="BB3071" s="1"/>
      <c r="BC3071" s="1"/>
      <c r="BD3071" s="1"/>
      <c r="BE3071" s="1"/>
      <c r="BF3071" s="1"/>
      <c r="BG3071" s="1"/>
      <c r="BH3071" s="1"/>
      <c r="BI3071" s="1"/>
      <c r="BJ3071" s="1"/>
      <c r="BK3071" s="1"/>
      <c r="BL3071" s="1"/>
      <c r="BM3071" s="1"/>
      <c r="BN3071" s="1"/>
      <c r="BO3071" s="1"/>
      <c r="BP3071" s="1"/>
      <c r="BQ3071" s="1"/>
      <c r="BR3071" s="1"/>
      <c r="BS3071" s="1"/>
      <c r="BT3071" s="1"/>
      <c r="BU3071" s="1"/>
      <c r="BV3071" s="1"/>
      <c r="BW3071" s="1"/>
      <c r="BX3071" s="1"/>
      <c r="BY3071" s="1"/>
      <c r="BZ3071" s="1"/>
      <c r="CA3071" s="1"/>
      <c r="CB3071" s="1"/>
      <c r="CC3071" s="1"/>
      <c r="CD3071" s="1"/>
      <c r="CE3071" s="1"/>
      <c r="CF3071" s="1"/>
      <c r="CG3071" s="1"/>
      <c r="CH3071" s="1"/>
      <c r="CI3071" s="1"/>
      <c r="CJ3071" s="1"/>
      <c r="CK3071" s="1"/>
      <c r="CL3071" s="1"/>
      <c r="CM3071" s="1"/>
      <c r="CN3071" s="1"/>
      <c r="CO3071" s="1"/>
      <c r="CP3071" s="1"/>
      <c r="CQ3071" s="1"/>
      <c r="CR3071" s="1"/>
      <c r="CS3071" s="1"/>
      <c r="CT3071" s="1"/>
      <c r="CU3071" s="1"/>
      <c r="CV3071" s="1"/>
      <c r="CW3071" s="1"/>
      <c r="CX3071" s="1"/>
      <c r="CY3071" s="1"/>
      <c r="CZ3071" s="1"/>
      <c r="DA3071" s="1"/>
      <c r="DB3071" s="1"/>
      <c r="DC3071" s="1"/>
      <c r="DD3071" s="1"/>
      <c r="DE3071" s="1"/>
      <c r="DF3071" s="1"/>
      <c r="DG3071" s="1"/>
      <c r="DH3071" s="1"/>
      <c r="DI3071" s="1"/>
      <c r="DJ3071" s="1"/>
      <c r="DK3071" s="1"/>
      <c r="DL3071" s="1"/>
      <c r="DM3071" s="1"/>
      <c r="DN3071" s="1"/>
      <c r="DO3071" s="1"/>
      <c r="DP3071" s="1"/>
      <c r="DQ3071" s="1"/>
      <c r="DR3071" s="1"/>
      <c r="DS3071" s="1"/>
      <c r="DT3071" s="1"/>
      <c r="DU3071" s="1"/>
      <c r="DV3071" s="1"/>
      <c r="DW3071" s="1"/>
      <c r="DX3071" s="1"/>
      <c r="DY3071" s="1"/>
      <c r="DZ3071" s="1"/>
      <c r="EA3071" s="1"/>
      <c r="EB3071" s="1"/>
      <c r="EC3071" s="1"/>
      <c r="ED3071" s="1"/>
      <c r="EE3071" s="1"/>
      <c r="EF3071" s="1"/>
      <c r="EG3071" s="1"/>
      <c r="EH3071" s="1"/>
      <c r="EI3071" s="1"/>
      <c r="EJ3071" s="1"/>
      <c r="EK3071" s="1"/>
      <c r="EL3071" s="1"/>
      <c r="EM3071" s="1"/>
      <c r="EN3071" s="1"/>
      <c r="EO3071" s="1"/>
      <c r="EP3071" s="1"/>
      <c r="EQ3071" s="1"/>
      <c r="ER3071" s="1"/>
      <c r="ES3071" s="1"/>
      <c r="ET3071" s="1"/>
      <c r="EU3071" s="1"/>
      <c r="EV3071" s="1"/>
      <c r="EW3071" s="1"/>
      <c r="EX3071" s="1"/>
    </row>
    <row r="3072" spans="1:154" x14ac:dyDescent="0.15">
      <c r="A3072" s="35"/>
      <c r="B3072" s="15"/>
      <c r="C3072" s="7"/>
      <c r="D3072" s="13"/>
      <c r="E3072" s="14"/>
      <c r="F3072" s="14"/>
      <c r="G3072" s="14"/>
      <c r="H3072" s="14"/>
      <c r="I3072" s="13"/>
      <c r="J3072" s="5"/>
      <c r="K3072" s="2"/>
      <c r="L3072" s="17"/>
      <c r="M3072" s="12"/>
      <c r="N3072" s="12"/>
      <c r="O3072" s="17"/>
      <c r="P3072" s="14"/>
      <c r="Q3072" s="14"/>
      <c r="R3072" s="14"/>
      <c r="S3072" s="20"/>
      <c r="T3072" s="14"/>
      <c r="U3072" s="4"/>
      <c r="V3072" s="5"/>
      <c r="W3072" s="10"/>
      <c r="X3072" s="10"/>
      <c r="Y3072" s="27"/>
      <c r="Z3072" s="3"/>
      <c r="AA3072" s="1"/>
      <c r="AB3072" s="10"/>
      <c r="AC3072" s="3"/>
      <c r="AD3072" s="3"/>
      <c r="AE3072" s="3"/>
      <c r="AF3072" s="10"/>
      <c r="AG3072" s="11"/>
      <c r="AH3072" s="10"/>
      <c r="AI3072" s="1"/>
      <c r="AJ3072" s="1"/>
      <c r="AK3072" s="1"/>
      <c r="AL3072" s="1"/>
      <c r="AM3072" s="1"/>
      <c r="AN3072" s="1"/>
      <c r="AO3072" s="1"/>
      <c r="AP3072" s="1"/>
      <c r="AQ3072" s="1"/>
      <c r="AR3072" s="1"/>
      <c r="AS3072" s="1"/>
      <c r="AT3072" s="1"/>
      <c r="AU3072" s="1"/>
      <c r="AV3072" s="1"/>
      <c r="AW3072" s="1"/>
      <c r="AX3072" s="1"/>
      <c r="AY3072" s="1"/>
      <c r="AZ3072" s="1"/>
      <c r="BA3072" s="1"/>
      <c r="BB3072" s="1"/>
      <c r="BC3072" s="1"/>
      <c r="BD3072" s="1"/>
      <c r="BE3072" s="1"/>
      <c r="BF3072" s="1"/>
      <c r="BG3072" s="1"/>
      <c r="BH3072" s="1"/>
      <c r="BI3072" s="1"/>
      <c r="BJ3072" s="1"/>
      <c r="BK3072" s="1"/>
      <c r="BL3072" s="1"/>
      <c r="BM3072" s="1"/>
      <c r="BN3072" s="1"/>
      <c r="BO3072" s="1"/>
      <c r="BP3072" s="1"/>
      <c r="BQ3072" s="1"/>
      <c r="BR3072" s="1"/>
      <c r="BS3072" s="1"/>
      <c r="BT3072" s="1"/>
      <c r="BU3072" s="1"/>
      <c r="BV3072" s="1"/>
      <c r="BW3072" s="1"/>
      <c r="BX3072" s="1"/>
      <c r="BY3072" s="1"/>
      <c r="BZ3072" s="1"/>
      <c r="CA3072" s="1"/>
      <c r="CB3072" s="1"/>
      <c r="CC3072" s="1"/>
      <c r="CD3072" s="1"/>
      <c r="CE3072" s="1"/>
      <c r="CF3072" s="1"/>
      <c r="CG3072" s="1"/>
      <c r="CH3072" s="1"/>
      <c r="CI3072" s="1"/>
      <c r="CJ3072" s="1"/>
      <c r="CK3072" s="1"/>
      <c r="CL3072" s="1"/>
      <c r="CM3072" s="1"/>
      <c r="CN3072" s="1"/>
      <c r="CO3072" s="1"/>
      <c r="CP3072" s="1"/>
      <c r="CQ3072" s="1"/>
      <c r="CR3072" s="1"/>
      <c r="CS3072" s="1"/>
      <c r="CT3072" s="1"/>
      <c r="CU3072" s="1"/>
      <c r="CV3072" s="1"/>
      <c r="CW3072" s="1"/>
      <c r="CX3072" s="1"/>
      <c r="CY3072" s="1"/>
      <c r="CZ3072" s="1"/>
      <c r="DA3072" s="1"/>
      <c r="DB3072" s="1"/>
      <c r="DC3072" s="1"/>
      <c r="DD3072" s="1"/>
      <c r="DE3072" s="1"/>
      <c r="DF3072" s="1"/>
      <c r="DG3072" s="1"/>
      <c r="DH3072" s="1"/>
      <c r="DI3072" s="1"/>
      <c r="DJ3072" s="1"/>
      <c r="DK3072" s="1"/>
      <c r="DL3072" s="1"/>
      <c r="DM3072" s="1"/>
      <c r="DN3072" s="1"/>
      <c r="DO3072" s="1"/>
      <c r="DP3072" s="1"/>
      <c r="DQ3072" s="1"/>
      <c r="DR3072" s="1"/>
      <c r="DS3072" s="1"/>
      <c r="DT3072" s="1"/>
      <c r="DU3072" s="1"/>
      <c r="DV3072" s="1"/>
      <c r="DW3072" s="1"/>
      <c r="DX3072" s="1"/>
      <c r="DY3072" s="1"/>
      <c r="DZ3072" s="1"/>
      <c r="EA3072" s="1"/>
      <c r="EB3072" s="1"/>
      <c r="EC3072" s="1"/>
      <c r="ED3072" s="1"/>
      <c r="EE3072" s="1"/>
      <c r="EF3072" s="1"/>
      <c r="EG3072" s="1"/>
      <c r="EH3072" s="1"/>
      <c r="EI3072" s="1"/>
      <c r="EJ3072" s="1"/>
      <c r="EK3072" s="1"/>
      <c r="EL3072" s="1"/>
      <c r="EM3072" s="1"/>
      <c r="EN3072" s="1"/>
      <c r="EO3072" s="1"/>
      <c r="EP3072" s="1"/>
      <c r="EQ3072" s="1"/>
      <c r="ER3072" s="1"/>
      <c r="ES3072" s="1"/>
      <c r="ET3072" s="1"/>
      <c r="EU3072" s="1"/>
      <c r="EV3072" s="1"/>
      <c r="EW3072" s="1"/>
      <c r="EX3072" s="1"/>
    </row>
    <row r="3073" spans="1:154" x14ac:dyDescent="0.15">
      <c r="A3073" s="35"/>
      <c r="B3073" s="15"/>
      <c r="C3073" s="7"/>
      <c r="D3073" s="13"/>
      <c r="E3073" s="14"/>
      <c r="F3073" s="14"/>
      <c r="G3073" s="14"/>
      <c r="H3073" s="14"/>
      <c r="I3073" s="13"/>
      <c r="J3073" s="5"/>
      <c r="K3073" s="2"/>
      <c r="L3073" s="17"/>
      <c r="M3073" s="12"/>
      <c r="N3073" s="12"/>
      <c r="O3073" s="17"/>
      <c r="P3073" s="14"/>
      <c r="Q3073" s="14"/>
      <c r="R3073" s="14"/>
      <c r="S3073" s="20"/>
      <c r="T3073" s="14"/>
      <c r="U3073" s="4"/>
      <c r="V3073" s="5"/>
      <c r="W3073" s="10"/>
      <c r="X3073" s="10"/>
      <c r="Y3073" s="27"/>
      <c r="Z3073" s="3"/>
      <c r="AA3073" s="1"/>
      <c r="AB3073" s="10"/>
      <c r="AC3073" s="3"/>
      <c r="AD3073" s="3"/>
      <c r="AE3073" s="3"/>
      <c r="AF3073" s="10"/>
      <c r="AG3073" s="11"/>
      <c r="AH3073" s="10"/>
      <c r="AI3073" s="1"/>
      <c r="AJ3073" s="1"/>
      <c r="AK3073" s="1"/>
      <c r="AL3073" s="1"/>
      <c r="AM3073" s="1"/>
      <c r="AN3073" s="1"/>
      <c r="AO3073" s="1"/>
      <c r="AP3073" s="1"/>
      <c r="AQ3073" s="1"/>
      <c r="AR3073" s="1"/>
      <c r="AS3073" s="1"/>
      <c r="AT3073" s="1"/>
      <c r="AU3073" s="1"/>
      <c r="AV3073" s="1"/>
      <c r="AW3073" s="1"/>
      <c r="AX3073" s="1"/>
      <c r="AY3073" s="1"/>
      <c r="AZ3073" s="1"/>
      <c r="BA3073" s="1"/>
      <c r="BB3073" s="1"/>
      <c r="BC3073" s="1"/>
      <c r="BD3073" s="1"/>
      <c r="BE3073" s="1"/>
      <c r="BF3073" s="1"/>
      <c r="BG3073" s="1"/>
      <c r="BH3073" s="1"/>
      <c r="BI3073" s="1"/>
      <c r="BJ3073" s="1"/>
      <c r="BK3073" s="1"/>
      <c r="BL3073" s="1"/>
      <c r="BM3073" s="1"/>
      <c r="BN3073" s="1"/>
      <c r="BO3073" s="1"/>
      <c r="BP3073" s="1"/>
      <c r="BQ3073" s="1"/>
      <c r="BR3073" s="1"/>
      <c r="BS3073" s="1"/>
      <c r="BT3073" s="1"/>
      <c r="BU3073" s="1"/>
      <c r="BV3073" s="1"/>
      <c r="BW3073" s="1"/>
      <c r="BX3073" s="1"/>
      <c r="BY3073" s="1"/>
      <c r="BZ3073" s="1"/>
      <c r="CA3073" s="1"/>
      <c r="CB3073" s="1"/>
      <c r="CC3073" s="1"/>
      <c r="CD3073" s="1"/>
      <c r="CE3073" s="1"/>
      <c r="CF3073" s="1"/>
      <c r="CG3073" s="1"/>
      <c r="CH3073" s="1"/>
      <c r="CI3073" s="1"/>
      <c r="CJ3073" s="1"/>
      <c r="CK3073" s="1"/>
      <c r="CL3073" s="1"/>
      <c r="CM3073" s="1"/>
      <c r="CN3073" s="1"/>
      <c r="CO3073" s="1"/>
      <c r="CP3073" s="1"/>
      <c r="CQ3073" s="1"/>
      <c r="CR3073" s="1"/>
      <c r="CS3073" s="1"/>
      <c r="CT3073" s="1"/>
      <c r="CU3073" s="1"/>
      <c r="CV3073" s="1"/>
      <c r="CW3073" s="1"/>
      <c r="CX3073" s="1"/>
      <c r="CY3073" s="1"/>
      <c r="CZ3073" s="1"/>
      <c r="DA3073" s="1"/>
      <c r="DB3073" s="1"/>
      <c r="DC3073" s="1"/>
      <c r="DD3073" s="1"/>
      <c r="DE3073" s="1"/>
      <c r="DF3073" s="1"/>
      <c r="DG3073" s="1"/>
      <c r="DH3073" s="1"/>
      <c r="DI3073" s="1"/>
      <c r="DJ3073" s="1"/>
      <c r="DK3073" s="1"/>
      <c r="DL3073" s="1"/>
      <c r="DM3073" s="1"/>
      <c r="DN3073" s="1"/>
      <c r="DO3073" s="1"/>
      <c r="DP3073" s="1"/>
      <c r="DQ3073" s="1"/>
      <c r="DR3073" s="1"/>
      <c r="DS3073" s="1"/>
      <c r="DT3073" s="1"/>
      <c r="DU3073" s="1"/>
      <c r="DV3073" s="1"/>
      <c r="DW3073" s="1"/>
      <c r="DX3073" s="1"/>
      <c r="DY3073" s="1"/>
      <c r="DZ3073" s="1"/>
      <c r="EA3073" s="1"/>
      <c r="EB3073" s="1"/>
      <c r="EC3073" s="1"/>
      <c r="ED3073" s="1"/>
      <c r="EE3073" s="1"/>
      <c r="EF3073" s="1"/>
      <c r="EG3073" s="1"/>
      <c r="EH3073" s="1"/>
      <c r="EI3073" s="1"/>
      <c r="EJ3073" s="1"/>
      <c r="EK3073" s="1"/>
      <c r="EL3073" s="1"/>
      <c r="EM3073" s="1"/>
      <c r="EN3073" s="1"/>
      <c r="EO3073" s="1"/>
      <c r="EP3073" s="1"/>
      <c r="EQ3073" s="1"/>
      <c r="ER3073" s="1"/>
      <c r="ES3073" s="1"/>
      <c r="ET3073" s="1"/>
      <c r="EU3073" s="1"/>
      <c r="EV3073" s="1"/>
      <c r="EW3073" s="1"/>
      <c r="EX3073" s="1"/>
    </row>
    <row r="3074" spans="1:154" x14ac:dyDescent="0.15">
      <c r="A3074" s="35"/>
      <c r="B3074" s="15"/>
      <c r="C3074" s="7"/>
      <c r="D3074" s="13"/>
      <c r="E3074" s="14"/>
      <c r="F3074" s="14"/>
      <c r="G3074" s="14"/>
      <c r="H3074" s="14"/>
      <c r="I3074" s="13"/>
      <c r="J3074" s="5"/>
      <c r="K3074" s="2"/>
      <c r="L3074" s="17"/>
      <c r="M3074" s="12"/>
      <c r="N3074" s="12"/>
      <c r="O3074" s="17"/>
      <c r="P3074" s="14"/>
      <c r="Q3074" s="14"/>
      <c r="R3074" s="14"/>
      <c r="S3074" s="20"/>
      <c r="T3074" s="14"/>
      <c r="U3074" s="4"/>
      <c r="V3074" s="5"/>
      <c r="W3074" s="10"/>
      <c r="X3074" s="10"/>
      <c r="Y3074" s="27"/>
      <c r="Z3074" s="3"/>
      <c r="AA3074" s="1"/>
      <c r="AB3074" s="10"/>
      <c r="AC3074" s="3"/>
      <c r="AD3074" s="3"/>
      <c r="AE3074" s="3"/>
      <c r="AF3074" s="10"/>
      <c r="AG3074" s="11"/>
      <c r="AH3074" s="10"/>
      <c r="AI3074" s="1"/>
      <c r="AJ3074" s="1"/>
      <c r="AK3074" s="1"/>
      <c r="AL3074" s="1"/>
      <c r="AM3074" s="1"/>
      <c r="AN3074" s="1"/>
      <c r="AO3074" s="1"/>
      <c r="AP3074" s="1"/>
      <c r="AQ3074" s="1"/>
      <c r="AR3074" s="1"/>
      <c r="AS3074" s="1"/>
      <c r="AT3074" s="1"/>
      <c r="AU3074" s="1"/>
      <c r="AV3074" s="1"/>
      <c r="AW3074" s="1"/>
      <c r="AX3074" s="1"/>
      <c r="AY3074" s="1"/>
      <c r="AZ3074" s="1"/>
      <c r="BA3074" s="1"/>
      <c r="BB3074" s="1"/>
      <c r="BC3074" s="1"/>
      <c r="BD3074" s="1"/>
      <c r="BE3074" s="1"/>
      <c r="BF3074" s="1"/>
      <c r="BG3074" s="1"/>
      <c r="BH3074" s="1"/>
      <c r="BI3074" s="1"/>
      <c r="BJ3074" s="1"/>
      <c r="BK3074" s="1"/>
      <c r="BL3074" s="1"/>
      <c r="BM3074" s="1"/>
      <c r="BN3074" s="1"/>
      <c r="BO3074" s="1"/>
      <c r="BP3074" s="1"/>
      <c r="BQ3074" s="1"/>
      <c r="BR3074" s="1"/>
      <c r="BS3074" s="1"/>
      <c r="BT3074" s="1"/>
      <c r="BU3074" s="1"/>
      <c r="BV3074" s="1"/>
      <c r="BW3074" s="1"/>
      <c r="BX3074" s="1"/>
      <c r="BY3074" s="1"/>
      <c r="BZ3074" s="1"/>
      <c r="CA3074" s="1"/>
      <c r="CB3074" s="1"/>
      <c r="CC3074" s="1"/>
      <c r="CD3074" s="1"/>
      <c r="CE3074" s="1"/>
      <c r="CF3074" s="1"/>
      <c r="CG3074" s="1"/>
      <c r="CH3074" s="1"/>
      <c r="CI3074" s="1"/>
      <c r="CJ3074" s="1"/>
      <c r="CK3074" s="1"/>
      <c r="CL3074" s="1"/>
      <c r="CM3074" s="1"/>
      <c r="CN3074" s="1"/>
      <c r="CO3074" s="1"/>
      <c r="CP3074" s="1"/>
      <c r="CQ3074" s="1"/>
      <c r="CR3074" s="1"/>
      <c r="CS3074" s="1"/>
      <c r="CT3074" s="1"/>
      <c r="CU3074" s="1"/>
      <c r="CV3074" s="1"/>
      <c r="CW3074" s="1"/>
      <c r="CX3074" s="1"/>
      <c r="CY3074" s="1"/>
      <c r="CZ3074" s="1"/>
      <c r="DA3074" s="1"/>
      <c r="DB3074" s="1"/>
      <c r="DC3074" s="1"/>
      <c r="DD3074" s="1"/>
      <c r="DE3074" s="1"/>
      <c r="DF3074" s="1"/>
      <c r="DG3074" s="1"/>
      <c r="DH3074" s="1"/>
      <c r="DI3074" s="1"/>
      <c r="DJ3074" s="1"/>
      <c r="DK3074" s="1"/>
      <c r="DL3074" s="1"/>
      <c r="DM3074" s="1"/>
      <c r="DN3074" s="1"/>
      <c r="DO3074" s="1"/>
      <c r="DP3074" s="1"/>
      <c r="DQ3074" s="1"/>
      <c r="DR3074" s="1"/>
      <c r="DS3074" s="1"/>
      <c r="DT3074" s="1"/>
      <c r="DU3074" s="1"/>
      <c r="DV3074" s="1"/>
      <c r="DW3074" s="1"/>
      <c r="DX3074" s="1"/>
      <c r="DY3074" s="1"/>
      <c r="DZ3074" s="1"/>
      <c r="EA3074" s="1"/>
      <c r="EB3074" s="1"/>
      <c r="EC3074" s="1"/>
      <c r="ED3074" s="1"/>
      <c r="EE3074" s="1"/>
      <c r="EF3074" s="1"/>
      <c r="EG3074" s="1"/>
      <c r="EH3074" s="1"/>
      <c r="EI3074" s="1"/>
      <c r="EJ3074" s="1"/>
      <c r="EK3074" s="1"/>
      <c r="EL3074" s="1"/>
      <c r="EM3074" s="1"/>
      <c r="EN3074" s="1"/>
      <c r="EO3074" s="1"/>
      <c r="EP3074" s="1"/>
      <c r="EQ3074" s="1"/>
      <c r="ER3074" s="1"/>
      <c r="ES3074" s="1"/>
      <c r="ET3074" s="1"/>
      <c r="EU3074" s="1"/>
      <c r="EV3074" s="1"/>
      <c r="EW3074" s="1"/>
      <c r="EX3074" s="1"/>
    </row>
    <row r="3075" spans="1:154" x14ac:dyDescent="0.15">
      <c r="A3075" s="35"/>
      <c r="B3075" s="15"/>
      <c r="C3075" s="7"/>
      <c r="D3075" s="13"/>
      <c r="E3075" s="14"/>
      <c r="F3075" s="14"/>
      <c r="G3075" s="14"/>
      <c r="H3075" s="14"/>
      <c r="I3075" s="13"/>
      <c r="J3075" s="5"/>
      <c r="K3075" s="2"/>
      <c r="L3075" s="17"/>
      <c r="M3075" s="12"/>
      <c r="N3075" s="12"/>
      <c r="O3075" s="17"/>
      <c r="P3075" s="14"/>
      <c r="Q3075" s="14"/>
      <c r="R3075" s="14"/>
      <c r="S3075" s="20"/>
      <c r="T3075" s="14"/>
      <c r="U3075" s="4"/>
      <c r="V3075" s="5"/>
      <c r="W3075" s="10"/>
      <c r="X3075" s="10"/>
      <c r="Y3075" s="27"/>
      <c r="Z3075" s="3"/>
      <c r="AA3075" s="1"/>
      <c r="AB3075" s="10"/>
      <c r="AC3075" s="3"/>
      <c r="AD3075" s="3"/>
      <c r="AE3075" s="3"/>
      <c r="AF3075" s="10"/>
      <c r="AG3075" s="11"/>
      <c r="AH3075" s="10"/>
      <c r="AI3075" s="1"/>
      <c r="AJ3075" s="1"/>
      <c r="AK3075" s="1"/>
      <c r="AL3075" s="1"/>
      <c r="AM3075" s="1"/>
      <c r="AN3075" s="1"/>
      <c r="AO3075" s="1"/>
      <c r="AP3075" s="1"/>
      <c r="AQ3075" s="1"/>
      <c r="AR3075" s="1"/>
      <c r="AS3075" s="1"/>
      <c r="AT3075" s="1"/>
      <c r="AU3075" s="1"/>
      <c r="AV3075" s="1"/>
      <c r="AW3075" s="1"/>
      <c r="AX3075" s="1"/>
      <c r="AY3075" s="1"/>
      <c r="AZ3075" s="1"/>
      <c r="BA3075" s="1"/>
      <c r="BB3075" s="1"/>
      <c r="BC3075" s="1"/>
      <c r="BD3075" s="1"/>
      <c r="BE3075" s="1"/>
      <c r="BF3075" s="1"/>
      <c r="BG3075" s="1"/>
      <c r="BH3075" s="1"/>
      <c r="BI3075" s="1"/>
      <c r="BJ3075" s="1"/>
      <c r="BK3075" s="1"/>
      <c r="BL3075" s="1"/>
      <c r="BM3075" s="1"/>
      <c r="BN3075" s="1"/>
      <c r="BO3075" s="1"/>
      <c r="BP3075" s="1"/>
      <c r="BQ3075" s="1"/>
      <c r="BR3075" s="1"/>
      <c r="BS3075" s="1"/>
      <c r="BT3075" s="1"/>
      <c r="BU3075" s="1"/>
      <c r="BV3075" s="1"/>
      <c r="BW3075" s="1"/>
      <c r="BX3075" s="1"/>
      <c r="BY3075" s="1"/>
      <c r="BZ3075" s="1"/>
      <c r="CA3075" s="1"/>
      <c r="CB3075" s="1"/>
      <c r="CC3075" s="1"/>
      <c r="CD3075" s="1"/>
      <c r="CE3075" s="1"/>
      <c r="CF3075" s="1"/>
      <c r="CG3075" s="1"/>
      <c r="CH3075" s="1"/>
      <c r="CI3075" s="1"/>
      <c r="CJ3075" s="1"/>
      <c r="CK3075" s="1"/>
      <c r="CL3075" s="1"/>
      <c r="CM3075" s="1"/>
      <c r="CN3075" s="1"/>
      <c r="CO3075" s="1"/>
      <c r="CP3075" s="1"/>
      <c r="CQ3075" s="1"/>
      <c r="CR3075" s="1"/>
      <c r="CS3075" s="1"/>
      <c r="CT3075" s="1"/>
      <c r="CU3075" s="1"/>
      <c r="CV3075" s="1"/>
      <c r="CW3075" s="1"/>
      <c r="CX3075" s="1"/>
      <c r="CY3075" s="1"/>
      <c r="CZ3075" s="1"/>
      <c r="DA3075" s="1"/>
      <c r="DB3075" s="1"/>
      <c r="DC3075" s="1"/>
      <c r="DD3075" s="1"/>
      <c r="DE3075" s="1"/>
      <c r="DF3075" s="1"/>
      <c r="DG3075" s="1"/>
      <c r="DH3075" s="1"/>
      <c r="DI3075" s="1"/>
      <c r="DJ3075" s="1"/>
      <c r="DK3075" s="1"/>
      <c r="DL3075" s="1"/>
      <c r="DM3075" s="1"/>
      <c r="DN3075" s="1"/>
      <c r="DO3075" s="1"/>
      <c r="DP3075" s="1"/>
      <c r="DQ3075" s="1"/>
      <c r="DR3075" s="1"/>
      <c r="DS3075" s="1"/>
      <c r="DT3075" s="1"/>
      <c r="DU3075" s="1"/>
      <c r="DV3075" s="1"/>
      <c r="DW3075" s="1"/>
      <c r="DX3075" s="1"/>
      <c r="DY3075" s="1"/>
      <c r="DZ3075" s="1"/>
      <c r="EA3075" s="1"/>
      <c r="EB3075" s="1"/>
      <c r="EC3075" s="1"/>
      <c r="ED3075" s="1"/>
      <c r="EE3075" s="1"/>
      <c r="EF3075" s="1"/>
      <c r="EG3075" s="1"/>
      <c r="EH3075" s="1"/>
      <c r="EI3075" s="1"/>
      <c r="EJ3075" s="1"/>
      <c r="EK3075" s="1"/>
      <c r="EL3075" s="1"/>
      <c r="EM3075" s="1"/>
      <c r="EN3075" s="1"/>
      <c r="EO3075" s="1"/>
      <c r="EP3075" s="1"/>
      <c r="EQ3075" s="1"/>
      <c r="ER3075" s="1"/>
      <c r="ES3075" s="1"/>
      <c r="ET3075" s="1"/>
      <c r="EU3075" s="1"/>
      <c r="EV3075" s="1"/>
      <c r="EW3075" s="1"/>
      <c r="EX3075" s="1"/>
    </row>
    <row r="3076" spans="1:154" x14ac:dyDescent="0.15">
      <c r="A3076" s="35"/>
      <c r="B3076" s="15"/>
      <c r="C3076" s="7"/>
      <c r="D3076" s="13"/>
      <c r="E3076" s="14"/>
      <c r="F3076" s="14"/>
      <c r="G3076" s="14"/>
      <c r="H3076" s="14"/>
      <c r="I3076" s="13"/>
      <c r="J3076" s="5"/>
      <c r="K3076" s="2"/>
      <c r="L3076" s="17"/>
      <c r="M3076" s="12"/>
      <c r="N3076" s="12"/>
      <c r="O3076" s="17"/>
      <c r="P3076" s="14"/>
      <c r="Q3076" s="14"/>
      <c r="R3076" s="14"/>
      <c r="S3076" s="20"/>
      <c r="T3076" s="14"/>
      <c r="U3076" s="4"/>
      <c r="V3076" s="5"/>
      <c r="W3076" s="10"/>
      <c r="X3076" s="10"/>
      <c r="Y3076" s="27"/>
      <c r="Z3076" s="3"/>
      <c r="AA3076" s="1"/>
      <c r="AB3076" s="10"/>
      <c r="AC3076" s="3"/>
      <c r="AD3076" s="3"/>
      <c r="AE3076" s="3"/>
      <c r="AF3076" s="10"/>
      <c r="AG3076" s="11"/>
      <c r="AH3076" s="10"/>
      <c r="AI3076" s="1"/>
      <c r="AJ3076" s="1"/>
      <c r="AK3076" s="1"/>
      <c r="AL3076" s="1"/>
      <c r="AM3076" s="1"/>
      <c r="AN3076" s="1"/>
      <c r="AO3076" s="1"/>
      <c r="AP3076" s="1"/>
      <c r="AQ3076" s="1"/>
      <c r="AR3076" s="1"/>
      <c r="AS3076" s="1"/>
      <c r="AT3076" s="1"/>
      <c r="AU3076" s="1"/>
      <c r="AV3076" s="1"/>
      <c r="AW3076" s="1"/>
      <c r="AX3076" s="1"/>
      <c r="AY3076" s="1"/>
      <c r="AZ3076" s="1"/>
      <c r="BA3076" s="1"/>
      <c r="BB3076" s="1"/>
      <c r="BC3076" s="1"/>
      <c r="BD3076" s="1"/>
      <c r="BE3076" s="1"/>
      <c r="BF3076" s="1"/>
      <c r="BG3076" s="1"/>
      <c r="BH3076" s="1"/>
      <c r="BI3076" s="1"/>
      <c r="BJ3076" s="1"/>
      <c r="BK3076" s="1"/>
      <c r="BL3076" s="1"/>
      <c r="BM3076" s="1"/>
      <c r="BN3076" s="1"/>
      <c r="BO3076" s="1"/>
      <c r="BP3076" s="1"/>
      <c r="BQ3076" s="1"/>
      <c r="BR3076" s="1"/>
      <c r="BS3076" s="1"/>
      <c r="BT3076" s="1"/>
      <c r="BU3076" s="1"/>
      <c r="BV3076" s="1"/>
      <c r="BW3076" s="1"/>
      <c r="BX3076" s="1"/>
      <c r="BY3076" s="1"/>
      <c r="BZ3076" s="1"/>
      <c r="CA3076" s="1"/>
      <c r="CB3076" s="1"/>
      <c r="CC3076" s="1"/>
      <c r="CD3076" s="1"/>
      <c r="CE3076" s="1"/>
      <c r="CF3076" s="1"/>
      <c r="CG3076" s="1"/>
      <c r="CH3076" s="1"/>
      <c r="CI3076" s="1"/>
      <c r="CJ3076" s="1"/>
      <c r="CK3076" s="1"/>
      <c r="CL3076" s="1"/>
      <c r="CM3076" s="1"/>
      <c r="CN3076" s="1"/>
      <c r="CO3076" s="1"/>
      <c r="CP3076" s="1"/>
      <c r="CQ3076" s="1"/>
      <c r="CR3076" s="1"/>
      <c r="CS3076" s="1"/>
      <c r="CT3076" s="1"/>
      <c r="CU3076" s="1"/>
      <c r="CV3076" s="1"/>
      <c r="CW3076" s="1"/>
      <c r="CX3076" s="1"/>
      <c r="CY3076" s="1"/>
      <c r="CZ3076" s="1"/>
      <c r="DA3076" s="1"/>
      <c r="DB3076" s="1"/>
      <c r="DC3076" s="1"/>
      <c r="DD3076" s="1"/>
      <c r="DE3076" s="1"/>
      <c r="DF3076" s="1"/>
      <c r="DG3076" s="1"/>
      <c r="DH3076" s="1"/>
      <c r="DI3076" s="1"/>
      <c r="DJ3076" s="1"/>
      <c r="DK3076" s="1"/>
      <c r="DL3076" s="1"/>
      <c r="DM3076" s="1"/>
      <c r="DN3076" s="1"/>
      <c r="DO3076" s="1"/>
      <c r="DP3076" s="1"/>
      <c r="DQ3076" s="1"/>
      <c r="DR3076" s="1"/>
      <c r="DS3076" s="1"/>
      <c r="DT3076" s="1"/>
      <c r="DU3076" s="1"/>
      <c r="DV3076" s="1"/>
      <c r="DW3076" s="1"/>
      <c r="DX3076" s="1"/>
      <c r="DY3076" s="1"/>
      <c r="DZ3076" s="1"/>
      <c r="EA3076" s="1"/>
      <c r="EB3076" s="1"/>
      <c r="EC3076" s="1"/>
      <c r="ED3076" s="1"/>
      <c r="EE3076" s="1"/>
      <c r="EF3076" s="1"/>
      <c r="EG3076" s="1"/>
      <c r="EH3076" s="1"/>
      <c r="EI3076" s="1"/>
      <c r="EJ3076" s="1"/>
      <c r="EK3076" s="1"/>
      <c r="EL3076" s="1"/>
      <c r="EM3076" s="1"/>
      <c r="EN3076" s="1"/>
      <c r="EO3076" s="1"/>
      <c r="EP3076" s="1"/>
      <c r="EQ3076" s="1"/>
      <c r="ER3076" s="1"/>
      <c r="ES3076" s="1"/>
      <c r="ET3076" s="1"/>
      <c r="EU3076" s="1"/>
      <c r="EV3076" s="1"/>
      <c r="EW3076" s="1"/>
      <c r="EX3076" s="1"/>
    </row>
    <row r="3077" spans="1:154" x14ac:dyDescent="0.15">
      <c r="A3077" s="35"/>
      <c r="B3077" s="15"/>
      <c r="C3077" s="7"/>
      <c r="D3077" s="13"/>
      <c r="E3077" s="14"/>
      <c r="F3077" s="14"/>
      <c r="G3077" s="14"/>
      <c r="H3077" s="14"/>
      <c r="I3077" s="13"/>
      <c r="J3077" s="5"/>
      <c r="K3077" s="2"/>
      <c r="L3077" s="17"/>
      <c r="M3077" s="12"/>
      <c r="N3077" s="12"/>
      <c r="O3077" s="17"/>
      <c r="P3077" s="14"/>
      <c r="Q3077" s="14"/>
      <c r="R3077" s="14"/>
      <c r="S3077" s="20"/>
      <c r="T3077" s="14"/>
      <c r="U3077" s="4"/>
      <c r="V3077" s="5"/>
      <c r="W3077" s="10"/>
      <c r="X3077" s="10"/>
      <c r="Y3077" s="27"/>
      <c r="Z3077" s="3"/>
      <c r="AA3077" s="1"/>
      <c r="AB3077" s="10"/>
      <c r="AC3077" s="3"/>
      <c r="AD3077" s="3"/>
      <c r="AE3077" s="3"/>
      <c r="AF3077" s="10"/>
      <c r="AG3077" s="11"/>
      <c r="AH3077" s="10"/>
      <c r="AI3077" s="1"/>
      <c r="AJ3077" s="1"/>
      <c r="AK3077" s="1"/>
      <c r="AL3077" s="1"/>
      <c r="AM3077" s="1"/>
      <c r="AN3077" s="1"/>
      <c r="AO3077" s="1"/>
      <c r="AP3077" s="1"/>
      <c r="AQ3077" s="1"/>
      <c r="AR3077" s="1"/>
      <c r="AS3077" s="1"/>
      <c r="AT3077" s="1"/>
      <c r="AU3077" s="1"/>
      <c r="AV3077" s="1"/>
      <c r="AW3077" s="1"/>
      <c r="AX3077" s="1"/>
      <c r="AY3077" s="1"/>
      <c r="AZ3077" s="1"/>
      <c r="BA3077" s="1"/>
      <c r="BB3077" s="1"/>
      <c r="BC3077" s="1"/>
      <c r="BD3077" s="1"/>
      <c r="BE3077" s="1"/>
      <c r="BF3077" s="1"/>
      <c r="BG3077" s="1"/>
      <c r="BH3077" s="1"/>
      <c r="BI3077" s="1"/>
      <c r="BJ3077" s="1"/>
      <c r="BK3077" s="1"/>
      <c r="BL3077" s="1"/>
      <c r="BM3077" s="1"/>
      <c r="BN3077" s="1"/>
      <c r="BO3077" s="1"/>
      <c r="BP3077" s="1"/>
      <c r="BQ3077" s="1"/>
      <c r="BR3077" s="1"/>
      <c r="BS3077" s="1"/>
      <c r="BT3077" s="1"/>
      <c r="BU3077" s="1"/>
      <c r="BV3077" s="1"/>
      <c r="BW3077" s="1"/>
      <c r="BX3077" s="1"/>
      <c r="BY3077" s="1"/>
      <c r="BZ3077" s="1"/>
      <c r="CA3077" s="1"/>
      <c r="CB3077" s="1"/>
      <c r="CC3077" s="1"/>
      <c r="CD3077" s="1"/>
      <c r="CE3077" s="1"/>
      <c r="CF3077" s="1"/>
      <c r="CG3077" s="1"/>
      <c r="CH3077" s="1"/>
      <c r="CI3077" s="1"/>
      <c r="CJ3077" s="1"/>
      <c r="CK3077" s="1"/>
      <c r="CL3077" s="1"/>
      <c r="CM3077" s="1"/>
      <c r="CN3077" s="1"/>
      <c r="CO3077" s="1"/>
      <c r="CP3077" s="1"/>
      <c r="CQ3077" s="1"/>
      <c r="CR3077" s="1"/>
      <c r="CS3077" s="1"/>
      <c r="CT3077" s="1"/>
      <c r="CU3077" s="1"/>
      <c r="CV3077" s="1"/>
      <c r="CW3077" s="1"/>
      <c r="CX3077" s="1"/>
      <c r="CY3077" s="1"/>
      <c r="CZ3077" s="1"/>
      <c r="DA3077" s="1"/>
      <c r="DB3077" s="1"/>
      <c r="DC3077" s="1"/>
      <c r="DD3077" s="1"/>
      <c r="DE3077" s="1"/>
      <c r="DF3077" s="1"/>
      <c r="DG3077" s="1"/>
      <c r="DH3077" s="1"/>
      <c r="DI3077" s="1"/>
      <c r="DJ3077" s="1"/>
      <c r="DK3077" s="1"/>
      <c r="DL3077" s="1"/>
      <c r="DM3077" s="1"/>
      <c r="DN3077" s="1"/>
      <c r="DO3077" s="1"/>
      <c r="DP3077" s="1"/>
      <c r="DQ3077" s="1"/>
      <c r="DR3077" s="1"/>
      <c r="DS3077" s="1"/>
      <c r="DT3077" s="1"/>
      <c r="DU3077" s="1"/>
      <c r="DV3077" s="1"/>
      <c r="DW3077" s="1"/>
      <c r="DX3077" s="1"/>
      <c r="DY3077" s="1"/>
      <c r="DZ3077" s="1"/>
      <c r="EA3077" s="1"/>
      <c r="EB3077" s="1"/>
      <c r="EC3077" s="1"/>
      <c r="ED3077" s="1"/>
      <c r="EE3077" s="1"/>
      <c r="EF3077" s="1"/>
      <c r="EG3077" s="1"/>
      <c r="EH3077" s="1"/>
      <c r="EI3077" s="1"/>
      <c r="EJ3077" s="1"/>
      <c r="EK3077" s="1"/>
      <c r="EL3077" s="1"/>
      <c r="EM3077" s="1"/>
      <c r="EN3077" s="1"/>
      <c r="EO3077" s="1"/>
      <c r="EP3077" s="1"/>
      <c r="EQ3077" s="1"/>
      <c r="ER3077" s="1"/>
      <c r="ES3077" s="1"/>
      <c r="ET3077" s="1"/>
      <c r="EU3077" s="1"/>
      <c r="EV3077" s="1"/>
      <c r="EW3077" s="1"/>
      <c r="EX3077" s="1"/>
    </row>
    <row r="3078" spans="1:154" x14ac:dyDescent="0.15">
      <c r="A3078" s="35"/>
      <c r="B3078" s="15"/>
      <c r="C3078" s="7"/>
      <c r="D3078" s="13"/>
      <c r="E3078" s="14"/>
      <c r="F3078" s="14"/>
      <c r="G3078" s="14"/>
      <c r="H3078" s="14"/>
      <c r="I3078" s="13"/>
      <c r="J3078" s="5"/>
      <c r="K3078" s="2"/>
      <c r="L3078" s="17"/>
      <c r="M3078" s="12"/>
      <c r="N3078" s="12"/>
      <c r="O3078" s="17"/>
      <c r="P3078" s="14"/>
      <c r="Q3078" s="14"/>
      <c r="R3078" s="14"/>
      <c r="S3078" s="20"/>
      <c r="T3078" s="14"/>
      <c r="U3078" s="4"/>
      <c r="V3078" s="5"/>
      <c r="W3078" s="10"/>
      <c r="X3078" s="10"/>
      <c r="Y3078" s="27"/>
      <c r="Z3078" s="3"/>
      <c r="AA3078" s="1"/>
      <c r="AB3078" s="10"/>
      <c r="AC3078" s="3"/>
      <c r="AD3078" s="3"/>
      <c r="AE3078" s="3"/>
      <c r="AF3078" s="10"/>
      <c r="AG3078" s="11"/>
      <c r="AH3078" s="10"/>
      <c r="AI3078" s="1"/>
      <c r="AJ3078" s="1"/>
      <c r="AK3078" s="1"/>
      <c r="AL3078" s="1"/>
      <c r="AM3078" s="1"/>
      <c r="AN3078" s="1"/>
      <c r="AO3078" s="1"/>
      <c r="AP3078" s="1"/>
      <c r="AQ3078" s="1"/>
      <c r="AR3078" s="1"/>
      <c r="AS3078" s="1"/>
      <c r="AT3078" s="1"/>
      <c r="AU3078" s="1"/>
      <c r="AV3078" s="1"/>
      <c r="AW3078" s="1"/>
      <c r="AX3078" s="1"/>
      <c r="AY3078" s="1"/>
      <c r="AZ3078" s="1"/>
      <c r="BA3078" s="1"/>
      <c r="BB3078" s="1"/>
      <c r="BC3078" s="1"/>
      <c r="BD3078" s="1"/>
      <c r="BE3078" s="1"/>
      <c r="BF3078" s="1"/>
      <c r="BG3078" s="1"/>
      <c r="BH3078" s="1"/>
      <c r="BI3078" s="1"/>
      <c r="BJ3078" s="1"/>
      <c r="BK3078" s="1"/>
      <c r="BL3078" s="1"/>
      <c r="BM3078" s="1"/>
      <c r="BN3078" s="1"/>
      <c r="BO3078" s="1"/>
      <c r="BP3078" s="1"/>
      <c r="BQ3078" s="1"/>
      <c r="BR3078" s="1"/>
      <c r="BS3078" s="1"/>
      <c r="BT3078" s="1"/>
      <c r="BU3078" s="1"/>
      <c r="BV3078" s="1"/>
      <c r="BW3078" s="1"/>
      <c r="BX3078" s="1"/>
      <c r="BY3078" s="1"/>
      <c r="BZ3078" s="1"/>
      <c r="CA3078" s="1"/>
      <c r="CB3078" s="1"/>
      <c r="CC3078" s="1"/>
      <c r="CD3078" s="1"/>
      <c r="CE3078" s="1"/>
      <c r="CF3078" s="1"/>
      <c r="CG3078" s="1"/>
      <c r="CH3078" s="1"/>
      <c r="CI3078" s="1"/>
      <c r="CJ3078" s="1"/>
      <c r="CK3078" s="1"/>
      <c r="CL3078" s="1"/>
      <c r="CM3078" s="1"/>
      <c r="CN3078" s="1"/>
      <c r="CO3078" s="1"/>
      <c r="CP3078" s="1"/>
      <c r="CQ3078" s="1"/>
      <c r="CR3078" s="1"/>
      <c r="CS3078" s="1"/>
      <c r="CT3078" s="1"/>
      <c r="CU3078" s="1"/>
      <c r="CV3078" s="1"/>
      <c r="CW3078" s="1"/>
      <c r="CX3078" s="1"/>
      <c r="CY3078" s="1"/>
      <c r="CZ3078" s="1"/>
      <c r="DA3078" s="1"/>
      <c r="DB3078" s="1"/>
      <c r="DC3078" s="1"/>
      <c r="DD3078" s="1"/>
      <c r="DE3078" s="1"/>
      <c r="DF3078" s="1"/>
      <c r="DG3078" s="1"/>
      <c r="DH3078" s="1"/>
      <c r="DI3078" s="1"/>
      <c r="DJ3078" s="1"/>
      <c r="DK3078" s="1"/>
      <c r="DL3078" s="1"/>
      <c r="DM3078" s="1"/>
      <c r="DN3078" s="1"/>
      <c r="DO3078" s="1"/>
      <c r="DP3078" s="1"/>
      <c r="DQ3078" s="1"/>
      <c r="DR3078" s="1"/>
      <c r="DS3078" s="1"/>
      <c r="DT3078" s="1"/>
      <c r="DU3078" s="1"/>
      <c r="DV3078" s="1"/>
      <c r="DW3078" s="1"/>
      <c r="DX3078" s="1"/>
      <c r="DY3078" s="1"/>
      <c r="DZ3078" s="1"/>
      <c r="EA3078" s="1"/>
      <c r="EB3078" s="1"/>
      <c r="EC3078" s="1"/>
      <c r="ED3078" s="1"/>
      <c r="EE3078" s="1"/>
      <c r="EF3078" s="1"/>
      <c r="EG3078" s="1"/>
      <c r="EH3078" s="1"/>
      <c r="EI3078" s="1"/>
      <c r="EJ3078" s="1"/>
      <c r="EK3078" s="1"/>
      <c r="EL3078" s="1"/>
      <c r="EM3078" s="1"/>
      <c r="EN3078" s="1"/>
      <c r="EO3078" s="1"/>
      <c r="EP3078" s="1"/>
      <c r="EQ3078" s="1"/>
      <c r="ER3078" s="1"/>
      <c r="ES3078" s="1"/>
      <c r="ET3078" s="1"/>
      <c r="EU3078" s="1"/>
      <c r="EV3078" s="1"/>
      <c r="EW3078" s="1"/>
      <c r="EX3078" s="1"/>
    </row>
    <row r="3079" spans="1:154" x14ac:dyDescent="0.15">
      <c r="A3079" s="35"/>
      <c r="B3079" s="15"/>
      <c r="C3079" s="7"/>
      <c r="D3079" s="13"/>
      <c r="E3079" s="14"/>
      <c r="F3079" s="14"/>
      <c r="G3079" s="14"/>
      <c r="H3079" s="14"/>
      <c r="I3079" s="13"/>
      <c r="J3079" s="5"/>
      <c r="K3079" s="2"/>
      <c r="L3079" s="17"/>
      <c r="M3079" s="12"/>
      <c r="N3079" s="12"/>
      <c r="O3079" s="17"/>
      <c r="P3079" s="14"/>
      <c r="Q3079" s="14"/>
      <c r="R3079" s="14"/>
      <c r="S3079" s="20"/>
      <c r="T3079" s="14"/>
      <c r="U3079" s="4"/>
      <c r="V3079" s="5"/>
      <c r="W3079" s="10"/>
      <c r="X3079" s="10"/>
      <c r="Y3079" s="27"/>
      <c r="Z3079" s="3"/>
      <c r="AA3079" s="1"/>
      <c r="AB3079" s="10"/>
      <c r="AC3079" s="3"/>
      <c r="AD3079" s="3"/>
      <c r="AE3079" s="3"/>
      <c r="AF3079" s="10"/>
      <c r="AG3079" s="11"/>
      <c r="AH3079" s="10"/>
      <c r="AI3079" s="1"/>
      <c r="AJ3079" s="1"/>
      <c r="AK3079" s="1"/>
      <c r="AL3079" s="1"/>
      <c r="AM3079" s="1"/>
      <c r="AN3079" s="1"/>
      <c r="AO3079" s="1"/>
      <c r="AP3079" s="1"/>
      <c r="AQ3079" s="1"/>
      <c r="AR3079" s="1"/>
      <c r="AS3079" s="1"/>
      <c r="AT3079" s="1"/>
      <c r="AU3079" s="1"/>
      <c r="AV3079" s="1"/>
      <c r="AW3079" s="1"/>
      <c r="AX3079" s="1"/>
      <c r="AY3079" s="1"/>
      <c r="AZ3079" s="1"/>
      <c r="BA3079" s="1"/>
      <c r="BB3079" s="1"/>
      <c r="BC3079" s="1"/>
      <c r="BD3079" s="1"/>
      <c r="BE3079" s="1"/>
      <c r="BF3079" s="1"/>
      <c r="BG3079" s="1"/>
      <c r="BH3079" s="1"/>
      <c r="BI3079" s="1"/>
      <c r="BJ3079" s="1"/>
      <c r="BK3079" s="1"/>
      <c r="BL3079" s="1"/>
      <c r="BM3079" s="1"/>
      <c r="BN3079" s="1"/>
      <c r="BO3079" s="1"/>
      <c r="BP3079" s="1"/>
      <c r="BQ3079" s="1"/>
      <c r="BR3079" s="1"/>
      <c r="BS3079" s="1"/>
      <c r="BT3079" s="1"/>
      <c r="BU3079" s="1"/>
      <c r="BV3079" s="1"/>
      <c r="BW3079" s="1"/>
      <c r="BX3079" s="1"/>
      <c r="BY3079" s="1"/>
      <c r="BZ3079" s="1"/>
      <c r="CA3079" s="1"/>
      <c r="CB3079" s="1"/>
      <c r="CC3079" s="1"/>
      <c r="CD3079" s="1"/>
      <c r="CE3079" s="1"/>
      <c r="CF3079" s="1"/>
      <c r="CG3079" s="1"/>
      <c r="CH3079" s="1"/>
      <c r="CI3079" s="1"/>
      <c r="CJ3079" s="1"/>
      <c r="CK3079" s="1"/>
      <c r="CL3079" s="1"/>
      <c r="CM3079" s="1"/>
      <c r="CN3079" s="1"/>
      <c r="CO3079" s="1"/>
      <c r="CP3079" s="1"/>
      <c r="CQ3079" s="1"/>
      <c r="CR3079" s="1"/>
      <c r="CS3079" s="1"/>
      <c r="CT3079" s="1"/>
      <c r="CU3079" s="1"/>
      <c r="CV3079" s="1"/>
      <c r="CW3079" s="1"/>
      <c r="CX3079" s="1"/>
      <c r="CY3079" s="1"/>
      <c r="CZ3079" s="1"/>
      <c r="DA3079" s="1"/>
      <c r="DB3079" s="1"/>
      <c r="DC3079" s="1"/>
      <c r="DD3079" s="1"/>
      <c r="DE3079" s="1"/>
      <c r="DF3079" s="1"/>
      <c r="DG3079" s="1"/>
      <c r="DH3079" s="1"/>
      <c r="DI3079" s="1"/>
      <c r="DJ3079" s="1"/>
      <c r="DK3079" s="1"/>
      <c r="DL3079" s="1"/>
      <c r="DM3079" s="1"/>
      <c r="DN3079" s="1"/>
      <c r="DO3079" s="1"/>
      <c r="DP3079" s="1"/>
      <c r="DQ3079" s="1"/>
      <c r="DR3079" s="1"/>
      <c r="DS3079" s="1"/>
      <c r="DT3079" s="1"/>
      <c r="DU3079" s="1"/>
      <c r="DV3079" s="1"/>
      <c r="DW3079" s="1"/>
      <c r="DX3079" s="1"/>
      <c r="DY3079" s="1"/>
      <c r="DZ3079" s="1"/>
      <c r="EA3079" s="1"/>
      <c r="EB3079" s="1"/>
      <c r="EC3079" s="1"/>
      <c r="ED3079" s="1"/>
      <c r="EE3079" s="1"/>
      <c r="EF3079" s="1"/>
      <c r="EG3079" s="1"/>
      <c r="EH3079" s="1"/>
      <c r="EI3079" s="1"/>
      <c r="EJ3079" s="1"/>
      <c r="EK3079" s="1"/>
      <c r="EL3079" s="1"/>
      <c r="EM3079" s="1"/>
      <c r="EN3079" s="1"/>
      <c r="EO3079" s="1"/>
      <c r="EP3079" s="1"/>
      <c r="EQ3079" s="1"/>
      <c r="ER3079" s="1"/>
      <c r="ES3079" s="1"/>
      <c r="ET3079" s="1"/>
      <c r="EU3079" s="1"/>
      <c r="EV3079" s="1"/>
      <c r="EW3079" s="1"/>
      <c r="EX3079" s="1"/>
    </row>
    <row r="3080" spans="1:154" x14ac:dyDescent="0.15">
      <c r="A3080" s="35"/>
      <c r="B3080" s="15"/>
      <c r="C3080" s="7"/>
      <c r="D3080" s="13"/>
      <c r="E3080" s="14"/>
      <c r="F3080" s="14"/>
      <c r="G3080" s="14"/>
      <c r="H3080" s="14"/>
      <c r="I3080" s="13"/>
      <c r="J3080" s="5"/>
      <c r="K3080" s="2"/>
      <c r="L3080" s="17"/>
      <c r="M3080" s="12"/>
      <c r="N3080" s="12"/>
      <c r="O3080" s="17"/>
      <c r="P3080" s="14"/>
      <c r="Q3080" s="14"/>
      <c r="R3080" s="14"/>
      <c r="S3080" s="20"/>
      <c r="T3080" s="14"/>
      <c r="U3080" s="4"/>
      <c r="V3080" s="5"/>
      <c r="W3080" s="10"/>
      <c r="X3080" s="10"/>
      <c r="Y3080" s="27"/>
      <c r="Z3080" s="3"/>
      <c r="AA3080" s="1"/>
      <c r="AB3080" s="10"/>
      <c r="AC3080" s="3"/>
      <c r="AD3080" s="3"/>
      <c r="AE3080" s="3"/>
      <c r="AF3080" s="10"/>
      <c r="AG3080" s="11"/>
      <c r="AH3080" s="10"/>
      <c r="AI3080" s="1"/>
      <c r="AJ3080" s="1"/>
      <c r="AK3080" s="1"/>
      <c r="AL3080" s="1"/>
      <c r="AM3080" s="1"/>
      <c r="AN3080" s="1"/>
      <c r="AO3080" s="1"/>
      <c r="AP3080" s="1"/>
      <c r="AQ3080" s="1"/>
      <c r="AR3080" s="1"/>
      <c r="AS3080" s="1"/>
      <c r="AT3080" s="1"/>
      <c r="AU3080" s="1"/>
      <c r="AV3080" s="1"/>
      <c r="AW3080" s="1"/>
      <c r="AX3080" s="1"/>
      <c r="AY3080" s="1"/>
      <c r="AZ3080" s="1"/>
      <c r="BA3080" s="1"/>
      <c r="BB3080" s="1"/>
      <c r="BC3080" s="1"/>
      <c r="BD3080" s="1"/>
      <c r="BE3080" s="1"/>
      <c r="BF3080" s="1"/>
      <c r="BG3080" s="1"/>
      <c r="BH3080" s="1"/>
      <c r="BI3080" s="1"/>
      <c r="BJ3080" s="1"/>
      <c r="BK3080" s="1"/>
      <c r="BL3080" s="1"/>
      <c r="BM3080" s="1"/>
      <c r="BN3080" s="1"/>
      <c r="BO3080" s="1"/>
      <c r="BP3080" s="1"/>
      <c r="BQ3080" s="1"/>
      <c r="BR3080" s="1"/>
      <c r="BS3080" s="1"/>
      <c r="BT3080" s="1"/>
      <c r="BU3080" s="1"/>
      <c r="BV3080" s="1"/>
      <c r="BW3080" s="1"/>
      <c r="BX3080" s="1"/>
      <c r="BY3080" s="1"/>
      <c r="BZ3080" s="1"/>
      <c r="CA3080" s="1"/>
      <c r="CB3080" s="1"/>
      <c r="CC3080" s="1"/>
      <c r="CD3080" s="1"/>
      <c r="CE3080" s="1"/>
      <c r="CF3080" s="1"/>
      <c r="CG3080" s="1"/>
      <c r="CH3080" s="1"/>
      <c r="CI3080" s="1"/>
      <c r="CJ3080" s="1"/>
      <c r="CK3080" s="1"/>
      <c r="CL3080" s="1"/>
      <c r="CM3080" s="1"/>
      <c r="CN3080" s="1"/>
      <c r="CO3080" s="1"/>
      <c r="CP3080" s="1"/>
      <c r="CQ3080" s="1"/>
      <c r="CR3080" s="1"/>
      <c r="CS3080" s="1"/>
      <c r="CT3080" s="1"/>
      <c r="CU3080" s="1"/>
      <c r="CV3080" s="1"/>
      <c r="CW3080" s="1"/>
      <c r="CX3080" s="1"/>
      <c r="CY3080" s="1"/>
      <c r="CZ3080" s="1"/>
      <c r="DA3080" s="1"/>
      <c r="DB3080" s="1"/>
      <c r="DC3080" s="1"/>
      <c r="DD3080" s="1"/>
      <c r="DE3080" s="1"/>
      <c r="DF3080" s="1"/>
      <c r="DG3080" s="1"/>
      <c r="DH3080" s="1"/>
      <c r="DI3080" s="1"/>
      <c r="DJ3080" s="1"/>
      <c r="DK3080" s="1"/>
      <c r="DL3080" s="1"/>
      <c r="DM3080" s="1"/>
      <c r="DN3080" s="1"/>
      <c r="DO3080" s="1"/>
      <c r="DP3080" s="1"/>
      <c r="DQ3080" s="1"/>
      <c r="DR3080" s="1"/>
      <c r="DS3080" s="1"/>
      <c r="DT3080" s="1"/>
      <c r="DU3080" s="1"/>
      <c r="DV3080" s="1"/>
      <c r="DW3080" s="1"/>
      <c r="DX3080" s="1"/>
      <c r="DY3080" s="1"/>
      <c r="DZ3080" s="1"/>
      <c r="EA3080" s="1"/>
      <c r="EB3080" s="1"/>
      <c r="EC3080" s="1"/>
      <c r="ED3080" s="1"/>
      <c r="EE3080" s="1"/>
      <c r="EF3080" s="1"/>
      <c r="EG3080" s="1"/>
      <c r="EH3080" s="1"/>
      <c r="EI3080" s="1"/>
      <c r="EJ3080" s="1"/>
      <c r="EK3080" s="1"/>
      <c r="EL3080" s="1"/>
      <c r="EM3080" s="1"/>
      <c r="EN3080" s="1"/>
      <c r="EO3080" s="1"/>
      <c r="EP3080" s="1"/>
      <c r="EQ3080" s="1"/>
      <c r="ER3080" s="1"/>
      <c r="ES3080" s="1"/>
      <c r="ET3080" s="1"/>
      <c r="EU3080" s="1"/>
      <c r="EV3080" s="1"/>
      <c r="EW3080" s="1"/>
      <c r="EX3080" s="1"/>
    </row>
    <row r="3081" spans="1:154" x14ac:dyDescent="0.15">
      <c r="A3081" s="35"/>
      <c r="B3081" s="15"/>
      <c r="C3081" s="7"/>
      <c r="D3081" s="13"/>
      <c r="E3081" s="14"/>
      <c r="F3081" s="14"/>
      <c r="G3081" s="14"/>
      <c r="H3081" s="14"/>
      <c r="I3081" s="13"/>
      <c r="J3081" s="5"/>
      <c r="K3081" s="2"/>
      <c r="L3081" s="17"/>
      <c r="M3081" s="12"/>
      <c r="N3081" s="12"/>
      <c r="O3081" s="17"/>
      <c r="P3081" s="14"/>
      <c r="Q3081" s="14"/>
      <c r="R3081" s="14"/>
      <c r="S3081" s="20"/>
      <c r="T3081" s="14"/>
      <c r="U3081" s="4"/>
      <c r="V3081" s="5"/>
      <c r="W3081" s="10"/>
      <c r="X3081" s="10"/>
      <c r="Y3081" s="27"/>
      <c r="Z3081" s="3"/>
      <c r="AA3081" s="1"/>
      <c r="AB3081" s="10"/>
      <c r="AC3081" s="3"/>
      <c r="AD3081" s="3"/>
      <c r="AE3081" s="3"/>
      <c r="AF3081" s="10"/>
      <c r="AG3081" s="11"/>
      <c r="AH3081" s="10"/>
      <c r="AI3081" s="1"/>
      <c r="AJ3081" s="1"/>
      <c r="AK3081" s="1"/>
      <c r="AL3081" s="1"/>
      <c r="AM3081" s="1"/>
      <c r="AN3081" s="1"/>
      <c r="AO3081" s="1"/>
      <c r="AP3081" s="1"/>
      <c r="AQ3081" s="1"/>
      <c r="AR3081" s="1"/>
      <c r="AS3081" s="1"/>
      <c r="AT3081" s="1"/>
      <c r="AU3081" s="1"/>
      <c r="AV3081" s="1"/>
      <c r="AW3081" s="1"/>
      <c r="AX3081" s="1"/>
      <c r="AY3081" s="1"/>
      <c r="AZ3081" s="1"/>
      <c r="BA3081" s="1"/>
      <c r="BB3081" s="1"/>
      <c r="BC3081" s="1"/>
      <c r="BD3081" s="1"/>
      <c r="BE3081" s="1"/>
      <c r="BF3081" s="1"/>
      <c r="BG3081" s="1"/>
      <c r="BH3081" s="1"/>
      <c r="BI3081" s="1"/>
      <c r="BJ3081" s="1"/>
      <c r="BK3081" s="1"/>
      <c r="BL3081" s="1"/>
      <c r="BM3081" s="1"/>
      <c r="BN3081" s="1"/>
      <c r="BO3081" s="1"/>
      <c r="BP3081" s="1"/>
      <c r="BQ3081" s="1"/>
      <c r="BR3081" s="1"/>
      <c r="BS3081" s="1"/>
      <c r="BT3081" s="1"/>
      <c r="BU3081" s="1"/>
      <c r="BV3081" s="1"/>
      <c r="BW3081" s="1"/>
      <c r="BX3081" s="1"/>
      <c r="BY3081" s="1"/>
      <c r="BZ3081" s="1"/>
      <c r="CA3081" s="1"/>
      <c r="CB3081" s="1"/>
      <c r="CC3081" s="1"/>
      <c r="CD3081" s="1"/>
      <c r="CE3081" s="1"/>
      <c r="CF3081" s="1"/>
      <c r="CG3081" s="1"/>
      <c r="CH3081" s="1"/>
      <c r="CI3081" s="1"/>
      <c r="CJ3081" s="1"/>
      <c r="CK3081" s="1"/>
      <c r="CL3081" s="1"/>
      <c r="CM3081" s="1"/>
      <c r="CN3081" s="1"/>
      <c r="CO3081" s="1"/>
      <c r="CP3081" s="1"/>
      <c r="CQ3081" s="1"/>
      <c r="CR3081" s="1"/>
      <c r="CS3081" s="1"/>
      <c r="CT3081" s="1"/>
      <c r="CU3081" s="1"/>
      <c r="CV3081" s="1"/>
      <c r="CW3081" s="1"/>
      <c r="CX3081" s="1"/>
      <c r="CY3081" s="1"/>
      <c r="CZ3081" s="1"/>
      <c r="DA3081" s="1"/>
      <c r="DB3081" s="1"/>
      <c r="DC3081" s="1"/>
      <c r="DD3081" s="1"/>
      <c r="DE3081" s="1"/>
      <c r="DF3081" s="1"/>
      <c r="DG3081" s="1"/>
      <c r="DH3081" s="1"/>
      <c r="DI3081" s="1"/>
      <c r="DJ3081" s="1"/>
      <c r="DK3081" s="1"/>
      <c r="DL3081" s="1"/>
      <c r="DM3081" s="1"/>
      <c r="DN3081" s="1"/>
      <c r="DO3081" s="1"/>
      <c r="DP3081" s="1"/>
      <c r="DQ3081" s="1"/>
      <c r="DR3081" s="1"/>
      <c r="DS3081" s="1"/>
      <c r="DT3081" s="1"/>
      <c r="DU3081" s="1"/>
      <c r="DV3081" s="1"/>
      <c r="DW3081" s="1"/>
      <c r="DX3081" s="1"/>
      <c r="DY3081" s="1"/>
      <c r="DZ3081" s="1"/>
      <c r="EA3081" s="1"/>
      <c r="EB3081" s="1"/>
      <c r="EC3081" s="1"/>
      <c r="ED3081" s="1"/>
      <c r="EE3081" s="1"/>
      <c r="EF3081" s="1"/>
      <c r="EG3081" s="1"/>
      <c r="EH3081" s="1"/>
      <c r="EI3081" s="1"/>
      <c r="EJ3081" s="1"/>
      <c r="EK3081" s="1"/>
      <c r="EL3081" s="1"/>
      <c r="EM3081" s="1"/>
      <c r="EN3081" s="1"/>
      <c r="EO3081" s="1"/>
      <c r="EP3081" s="1"/>
      <c r="EQ3081" s="1"/>
      <c r="ER3081" s="1"/>
      <c r="ES3081" s="1"/>
      <c r="ET3081" s="1"/>
      <c r="EU3081" s="1"/>
      <c r="EV3081" s="1"/>
      <c r="EW3081" s="1"/>
      <c r="EX3081" s="1"/>
    </row>
    <row r="3082" spans="1:154" x14ac:dyDescent="0.15">
      <c r="A3082" s="35"/>
      <c r="B3082" s="15"/>
      <c r="C3082" s="7"/>
      <c r="D3082" s="13"/>
      <c r="E3082" s="14"/>
      <c r="F3082" s="14"/>
      <c r="G3082" s="14"/>
      <c r="H3082" s="14"/>
      <c r="I3082" s="13"/>
      <c r="J3082" s="5"/>
      <c r="K3082" s="2"/>
      <c r="L3082" s="17"/>
      <c r="M3082" s="12"/>
      <c r="N3082" s="12"/>
      <c r="O3082" s="17"/>
      <c r="P3082" s="14"/>
      <c r="Q3082" s="14"/>
      <c r="R3082" s="14"/>
      <c r="S3082" s="20"/>
      <c r="T3082" s="14"/>
      <c r="U3082" s="4"/>
      <c r="V3082" s="5"/>
      <c r="W3082" s="10"/>
      <c r="X3082" s="10"/>
      <c r="Y3082" s="27"/>
      <c r="Z3082" s="3"/>
      <c r="AA3082" s="1"/>
      <c r="AB3082" s="10"/>
      <c r="AC3082" s="3"/>
      <c r="AD3082" s="3"/>
      <c r="AE3082" s="3"/>
      <c r="AF3082" s="10"/>
      <c r="AG3082" s="11"/>
      <c r="AH3082" s="10"/>
      <c r="AI3082" s="1"/>
      <c r="AJ3082" s="1"/>
      <c r="AK3082" s="1"/>
      <c r="AL3082" s="1"/>
      <c r="AM3082" s="1"/>
      <c r="AN3082" s="1"/>
      <c r="AO3082" s="1"/>
      <c r="AP3082" s="1"/>
      <c r="AQ3082" s="1"/>
      <c r="AR3082" s="1"/>
      <c r="AS3082" s="1"/>
      <c r="AT3082" s="1"/>
      <c r="AU3082" s="1"/>
      <c r="AV3082" s="1"/>
      <c r="AW3082" s="1"/>
      <c r="AX3082" s="1"/>
      <c r="AY3082" s="1"/>
      <c r="AZ3082" s="1"/>
      <c r="BA3082" s="1"/>
      <c r="BB3082" s="1"/>
      <c r="BC3082" s="1"/>
      <c r="BD3082" s="1"/>
      <c r="BE3082" s="1"/>
      <c r="BF3082" s="1"/>
      <c r="BG3082" s="1"/>
      <c r="BH3082" s="1"/>
      <c r="BI3082" s="1"/>
      <c r="BJ3082" s="1"/>
      <c r="BK3082" s="1"/>
      <c r="BL3082" s="1"/>
      <c r="BM3082" s="1"/>
      <c r="BN3082" s="1"/>
      <c r="BO3082" s="1"/>
      <c r="BP3082" s="1"/>
      <c r="BQ3082" s="1"/>
      <c r="BR3082" s="1"/>
      <c r="BS3082" s="1"/>
      <c r="BT3082" s="1"/>
      <c r="BU3082" s="1"/>
      <c r="BV3082" s="1"/>
      <c r="BW3082" s="1"/>
      <c r="BX3082" s="1"/>
      <c r="BY3082" s="1"/>
      <c r="BZ3082" s="1"/>
      <c r="CA3082" s="1"/>
      <c r="CB3082" s="1"/>
      <c r="CC3082" s="1"/>
      <c r="CD3082" s="1"/>
      <c r="CE3082" s="1"/>
      <c r="CF3082" s="1"/>
      <c r="CG3082" s="1"/>
      <c r="CH3082" s="1"/>
      <c r="CI3082" s="1"/>
      <c r="CJ3082" s="1"/>
      <c r="CK3082" s="1"/>
      <c r="CL3082" s="1"/>
      <c r="CM3082" s="1"/>
      <c r="CN3082" s="1"/>
      <c r="CO3082" s="1"/>
      <c r="CP3082" s="1"/>
      <c r="CQ3082" s="1"/>
      <c r="CR3082" s="1"/>
      <c r="CS3082" s="1"/>
      <c r="CT3082" s="1"/>
      <c r="CU3082" s="1"/>
      <c r="CV3082" s="1"/>
      <c r="CW3082" s="1"/>
      <c r="CX3082" s="1"/>
      <c r="CY3082" s="1"/>
      <c r="CZ3082" s="1"/>
      <c r="DA3082" s="1"/>
      <c r="DB3082" s="1"/>
      <c r="DC3082" s="1"/>
      <c r="DD3082" s="1"/>
      <c r="DE3082" s="1"/>
      <c r="DF3082" s="1"/>
      <c r="DG3082" s="1"/>
      <c r="DH3082" s="1"/>
      <c r="DI3082" s="1"/>
      <c r="DJ3082" s="1"/>
      <c r="DK3082" s="1"/>
      <c r="DL3082" s="1"/>
      <c r="DM3082" s="1"/>
      <c r="DN3082" s="1"/>
      <c r="DO3082" s="1"/>
      <c r="DP3082" s="1"/>
      <c r="DQ3082" s="1"/>
      <c r="DR3082" s="1"/>
      <c r="DS3082" s="1"/>
      <c r="DT3082" s="1"/>
      <c r="DU3082" s="1"/>
      <c r="DV3082" s="1"/>
      <c r="DW3082" s="1"/>
      <c r="DX3082" s="1"/>
      <c r="DY3082" s="1"/>
      <c r="DZ3082" s="1"/>
      <c r="EA3082" s="1"/>
      <c r="EB3082" s="1"/>
      <c r="EC3082" s="1"/>
      <c r="ED3082" s="1"/>
      <c r="EE3082" s="1"/>
      <c r="EF3082" s="1"/>
      <c r="EG3082" s="1"/>
      <c r="EH3082" s="1"/>
      <c r="EI3082" s="1"/>
      <c r="EJ3082" s="1"/>
      <c r="EK3082" s="1"/>
      <c r="EL3082" s="1"/>
      <c r="EM3082" s="1"/>
      <c r="EN3082" s="1"/>
      <c r="EO3082" s="1"/>
      <c r="EP3082" s="1"/>
      <c r="EQ3082" s="1"/>
      <c r="ER3082" s="1"/>
      <c r="ES3082" s="1"/>
      <c r="ET3082" s="1"/>
      <c r="EU3082" s="1"/>
      <c r="EV3082" s="1"/>
      <c r="EW3082" s="1"/>
      <c r="EX3082" s="1"/>
    </row>
    <row r="3083" spans="1:154" x14ac:dyDescent="0.15">
      <c r="A3083" s="35"/>
      <c r="B3083" s="15"/>
      <c r="C3083" s="7"/>
      <c r="D3083" s="13"/>
      <c r="E3083" s="14"/>
      <c r="F3083" s="14"/>
      <c r="G3083" s="14"/>
      <c r="H3083" s="14"/>
      <c r="I3083" s="13"/>
      <c r="J3083" s="5"/>
      <c r="K3083" s="2"/>
      <c r="L3083" s="17"/>
      <c r="M3083" s="12"/>
      <c r="N3083" s="12"/>
      <c r="O3083" s="17"/>
      <c r="P3083" s="14"/>
      <c r="Q3083" s="14"/>
      <c r="R3083" s="14"/>
      <c r="S3083" s="20"/>
      <c r="T3083" s="14"/>
      <c r="U3083" s="4"/>
      <c r="V3083" s="5"/>
      <c r="W3083" s="10"/>
      <c r="X3083" s="10"/>
      <c r="Y3083" s="27"/>
      <c r="Z3083" s="3"/>
      <c r="AA3083" s="1"/>
      <c r="AB3083" s="10"/>
      <c r="AC3083" s="3"/>
      <c r="AD3083" s="3"/>
      <c r="AE3083" s="3"/>
      <c r="AF3083" s="10"/>
      <c r="AG3083" s="11"/>
      <c r="AH3083" s="10"/>
      <c r="AI3083" s="1"/>
      <c r="AJ3083" s="1"/>
      <c r="AK3083" s="1"/>
      <c r="AL3083" s="1"/>
      <c r="AM3083" s="1"/>
      <c r="AN3083" s="1"/>
      <c r="AO3083" s="1"/>
      <c r="AP3083" s="1"/>
      <c r="AQ3083" s="1"/>
      <c r="AR3083" s="1"/>
      <c r="AS3083" s="1"/>
      <c r="AT3083" s="1"/>
      <c r="AU3083" s="1"/>
      <c r="AV3083" s="1"/>
      <c r="AW3083" s="1"/>
      <c r="AX3083" s="1"/>
      <c r="AY3083" s="1"/>
      <c r="AZ3083" s="1"/>
      <c r="BA3083" s="1"/>
      <c r="BB3083" s="1"/>
      <c r="BC3083" s="1"/>
      <c r="BD3083" s="1"/>
      <c r="BE3083" s="1"/>
      <c r="BF3083" s="1"/>
      <c r="BG3083" s="1"/>
      <c r="BH3083" s="1"/>
      <c r="BI3083" s="1"/>
      <c r="BJ3083" s="1"/>
      <c r="BK3083" s="1"/>
      <c r="BL3083" s="1"/>
      <c r="BM3083" s="1"/>
      <c r="BN3083" s="1"/>
      <c r="BO3083" s="1"/>
      <c r="BP3083" s="1"/>
      <c r="BQ3083" s="1"/>
      <c r="BR3083" s="1"/>
      <c r="BS3083" s="1"/>
      <c r="BT3083" s="1"/>
      <c r="BU3083" s="1"/>
      <c r="BV3083" s="1"/>
      <c r="BW3083" s="1"/>
      <c r="BX3083" s="1"/>
      <c r="BY3083" s="1"/>
      <c r="BZ3083" s="1"/>
      <c r="CA3083" s="1"/>
      <c r="CB3083" s="1"/>
      <c r="CC3083" s="1"/>
      <c r="CD3083" s="1"/>
      <c r="CE3083" s="1"/>
      <c r="CF3083" s="1"/>
      <c r="CG3083" s="1"/>
      <c r="CH3083" s="1"/>
      <c r="CI3083" s="1"/>
      <c r="CJ3083" s="1"/>
      <c r="CK3083" s="1"/>
      <c r="CL3083" s="1"/>
      <c r="CM3083" s="1"/>
      <c r="CN3083" s="1"/>
      <c r="CO3083" s="1"/>
      <c r="CP3083" s="1"/>
      <c r="CQ3083" s="1"/>
      <c r="CR3083" s="1"/>
      <c r="CS3083" s="1"/>
      <c r="CT3083" s="1"/>
      <c r="CU3083" s="1"/>
      <c r="CV3083" s="1"/>
      <c r="CW3083" s="1"/>
      <c r="CX3083" s="1"/>
      <c r="CY3083" s="1"/>
      <c r="CZ3083" s="1"/>
      <c r="DA3083" s="1"/>
      <c r="DB3083" s="1"/>
      <c r="DC3083" s="1"/>
      <c r="DD3083" s="1"/>
      <c r="DE3083" s="1"/>
      <c r="DF3083" s="1"/>
      <c r="DG3083" s="1"/>
      <c r="DH3083" s="1"/>
      <c r="DI3083" s="1"/>
      <c r="DJ3083" s="1"/>
      <c r="DK3083" s="1"/>
      <c r="DL3083" s="1"/>
      <c r="DM3083" s="1"/>
      <c r="DN3083" s="1"/>
      <c r="DO3083" s="1"/>
      <c r="DP3083" s="1"/>
      <c r="DQ3083" s="1"/>
      <c r="DR3083" s="1"/>
      <c r="DS3083" s="1"/>
      <c r="DT3083" s="1"/>
      <c r="DU3083" s="1"/>
      <c r="DV3083" s="1"/>
      <c r="DW3083" s="1"/>
      <c r="DX3083" s="1"/>
      <c r="DY3083" s="1"/>
      <c r="DZ3083" s="1"/>
      <c r="EA3083" s="1"/>
      <c r="EB3083" s="1"/>
      <c r="EC3083" s="1"/>
      <c r="ED3083" s="1"/>
      <c r="EE3083" s="1"/>
      <c r="EF3083" s="1"/>
      <c r="EG3083" s="1"/>
      <c r="EH3083" s="1"/>
      <c r="EI3083" s="1"/>
      <c r="EJ3083" s="1"/>
      <c r="EK3083" s="1"/>
      <c r="EL3083" s="1"/>
      <c r="EM3083" s="1"/>
      <c r="EN3083" s="1"/>
      <c r="EO3083" s="1"/>
      <c r="EP3083" s="1"/>
      <c r="EQ3083" s="1"/>
      <c r="ER3083" s="1"/>
      <c r="ES3083" s="1"/>
      <c r="ET3083" s="1"/>
      <c r="EU3083" s="1"/>
      <c r="EV3083" s="1"/>
      <c r="EW3083" s="1"/>
      <c r="EX3083" s="1"/>
    </row>
    <row r="3084" spans="1:154" x14ac:dyDescent="0.15">
      <c r="A3084" s="35"/>
      <c r="B3084" s="15"/>
      <c r="C3084" s="7"/>
      <c r="D3084" s="13"/>
      <c r="E3084" s="14"/>
      <c r="F3084" s="14"/>
      <c r="G3084" s="14"/>
      <c r="H3084" s="14"/>
      <c r="I3084" s="13"/>
      <c r="J3084" s="5"/>
      <c r="K3084" s="2"/>
      <c r="L3084" s="17"/>
      <c r="M3084" s="12"/>
      <c r="N3084" s="12"/>
      <c r="O3084" s="17"/>
      <c r="P3084" s="14"/>
      <c r="Q3084" s="14"/>
      <c r="R3084" s="14"/>
      <c r="S3084" s="20"/>
      <c r="T3084" s="14"/>
      <c r="U3084" s="4"/>
      <c r="V3084" s="5"/>
      <c r="W3084" s="10"/>
      <c r="X3084" s="10"/>
      <c r="Y3084" s="27"/>
      <c r="Z3084" s="3"/>
      <c r="AA3084" s="1"/>
      <c r="AB3084" s="10"/>
      <c r="AC3084" s="3"/>
      <c r="AD3084" s="3"/>
      <c r="AE3084" s="3"/>
      <c r="AF3084" s="10"/>
      <c r="AG3084" s="11"/>
      <c r="AH3084" s="10"/>
      <c r="AI3084" s="1"/>
      <c r="AJ3084" s="1"/>
      <c r="AK3084" s="1"/>
      <c r="AL3084" s="1"/>
      <c r="AM3084" s="1"/>
      <c r="AN3084" s="1"/>
      <c r="AO3084" s="1"/>
      <c r="AP3084" s="1"/>
      <c r="AQ3084" s="1"/>
      <c r="AR3084" s="1"/>
      <c r="AS3084" s="1"/>
      <c r="AT3084" s="1"/>
      <c r="AU3084" s="1"/>
      <c r="AV3084" s="1"/>
      <c r="AW3084" s="1"/>
      <c r="AX3084" s="1"/>
      <c r="AY3084" s="1"/>
      <c r="AZ3084" s="1"/>
      <c r="BA3084" s="1"/>
      <c r="BB3084" s="1"/>
      <c r="BC3084" s="1"/>
      <c r="BD3084" s="1"/>
      <c r="BE3084" s="1"/>
      <c r="BF3084" s="1"/>
      <c r="BG3084" s="1"/>
      <c r="BH3084" s="1"/>
      <c r="BI3084" s="1"/>
      <c r="BJ3084" s="1"/>
      <c r="BK3084" s="1"/>
      <c r="BL3084" s="1"/>
      <c r="BM3084" s="1"/>
      <c r="BN3084" s="1"/>
      <c r="BO3084" s="1"/>
      <c r="BP3084" s="1"/>
      <c r="BQ3084" s="1"/>
      <c r="BR3084" s="1"/>
      <c r="BS3084" s="1"/>
      <c r="BT3084" s="1"/>
      <c r="BU3084" s="1"/>
      <c r="BV3084" s="1"/>
      <c r="BW3084" s="1"/>
      <c r="BX3084" s="1"/>
      <c r="BY3084" s="1"/>
      <c r="BZ3084" s="1"/>
      <c r="CA3084" s="1"/>
      <c r="CB3084" s="1"/>
      <c r="CC3084" s="1"/>
      <c r="CD3084" s="1"/>
      <c r="CE3084" s="1"/>
      <c r="CF3084" s="1"/>
      <c r="CG3084" s="1"/>
      <c r="CH3084" s="1"/>
      <c r="CI3084" s="1"/>
      <c r="CJ3084" s="1"/>
      <c r="CK3084" s="1"/>
      <c r="CL3084" s="1"/>
      <c r="CM3084" s="1"/>
      <c r="CN3084" s="1"/>
      <c r="CO3084" s="1"/>
      <c r="CP3084" s="1"/>
      <c r="CQ3084" s="1"/>
      <c r="CR3084" s="1"/>
      <c r="CS3084" s="1"/>
      <c r="CT3084" s="1"/>
      <c r="CU3084" s="1"/>
      <c r="CV3084" s="1"/>
      <c r="CW3084" s="1"/>
      <c r="CX3084" s="1"/>
      <c r="CY3084" s="1"/>
      <c r="CZ3084" s="1"/>
      <c r="DA3084" s="1"/>
      <c r="DB3084" s="1"/>
      <c r="DC3084" s="1"/>
      <c r="DD3084" s="1"/>
      <c r="DE3084" s="1"/>
      <c r="DF3084" s="1"/>
      <c r="DG3084" s="1"/>
      <c r="DH3084" s="1"/>
      <c r="DI3084" s="1"/>
      <c r="DJ3084" s="1"/>
      <c r="DK3084" s="1"/>
      <c r="DL3084" s="1"/>
      <c r="DM3084" s="1"/>
      <c r="DN3084" s="1"/>
      <c r="DO3084" s="1"/>
      <c r="DP3084" s="1"/>
      <c r="DQ3084" s="1"/>
      <c r="DR3084" s="1"/>
      <c r="DS3084" s="1"/>
      <c r="DT3084" s="1"/>
      <c r="DU3084" s="1"/>
      <c r="DV3084" s="1"/>
      <c r="DW3084" s="1"/>
      <c r="DX3084" s="1"/>
      <c r="DY3084" s="1"/>
      <c r="DZ3084" s="1"/>
      <c r="EA3084" s="1"/>
      <c r="EB3084" s="1"/>
      <c r="EC3084" s="1"/>
      <c r="ED3084" s="1"/>
      <c r="EE3084" s="1"/>
      <c r="EF3084" s="1"/>
      <c r="EG3084" s="1"/>
      <c r="EH3084" s="1"/>
      <c r="EI3084" s="1"/>
      <c r="EJ3084" s="1"/>
      <c r="EK3084" s="1"/>
      <c r="EL3084" s="1"/>
      <c r="EM3084" s="1"/>
      <c r="EN3084" s="1"/>
      <c r="EO3084" s="1"/>
      <c r="EP3084" s="1"/>
      <c r="EQ3084" s="1"/>
      <c r="ER3084" s="1"/>
      <c r="ES3084" s="1"/>
      <c r="ET3084" s="1"/>
      <c r="EU3084" s="1"/>
      <c r="EV3084" s="1"/>
      <c r="EW3084" s="1"/>
      <c r="EX3084" s="1"/>
    </row>
    <row r="3085" spans="1:154" x14ac:dyDescent="0.15">
      <c r="A3085" s="35"/>
      <c r="B3085" s="15"/>
      <c r="C3085" s="7"/>
      <c r="D3085" s="13"/>
      <c r="E3085" s="14"/>
      <c r="F3085" s="14"/>
      <c r="G3085" s="14"/>
      <c r="H3085" s="14"/>
      <c r="I3085" s="13"/>
      <c r="J3085" s="5"/>
      <c r="K3085" s="2"/>
      <c r="L3085" s="17"/>
      <c r="M3085" s="12"/>
      <c r="N3085" s="12"/>
      <c r="O3085" s="17"/>
      <c r="P3085" s="14"/>
      <c r="Q3085" s="14"/>
      <c r="R3085" s="14"/>
      <c r="S3085" s="20"/>
      <c r="T3085" s="14"/>
      <c r="U3085" s="4"/>
      <c r="V3085" s="5"/>
      <c r="W3085" s="10"/>
      <c r="X3085" s="10"/>
      <c r="Y3085" s="27"/>
      <c r="Z3085" s="3"/>
      <c r="AA3085" s="1"/>
      <c r="AB3085" s="10"/>
      <c r="AC3085" s="3"/>
      <c r="AD3085" s="3"/>
      <c r="AE3085" s="3"/>
      <c r="AF3085" s="10"/>
      <c r="AG3085" s="11"/>
      <c r="AH3085" s="10"/>
      <c r="AI3085" s="1"/>
      <c r="AJ3085" s="1"/>
      <c r="AK3085" s="1"/>
      <c r="AL3085" s="1"/>
      <c r="AM3085" s="1"/>
      <c r="AN3085" s="1"/>
      <c r="AO3085" s="1"/>
      <c r="AP3085" s="1"/>
      <c r="AQ3085" s="1"/>
      <c r="AR3085" s="1"/>
      <c r="AS3085" s="1"/>
      <c r="AT3085" s="1"/>
      <c r="AU3085" s="1"/>
      <c r="AV3085" s="1"/>
      <c r="AW3085" s="1"/>
      <c r="AX3085" s="1"/>
      <c r="AY3085" s="1"/>
      <c r="AZ3085" s="1"/>
      <c r="BA3085" s="1"/>
      <c r="BB3085" s="1"/>
      <c r="BC3085" s="1"/>
      <c r="BD3085" s="1"/>
      <c r="BE3085" s="1"/>
      <c r="BF3085" s="1"/>
      <c r="BG3085" s="1"/>
      <c r="BH3085" s="1"/>
      <c r="BI3085" s="1"/>
      <c r="BJ3085" s="1"/>
      <c r="BK3085" s="1"/>
      <c r="BL3085" s="1"/>
      <c r="BM3085" s="1"/>
      <c r="BN3085" s="1"/>
      <c r="BO3085" s="1"/>
      <c r="BP3085" s="1"/>
      <c r="BQ3085" s="1"/>
      <c r="BR3085" s="1"/>
      <c r="BS3085" s="1"/>
      <c r="BT3085" s="1"/>
      <c r="BU3085" s="1"/>
      <c r="BV3085" s="1"/>
      <c r="BW3085" s="1"/>
      <c r="BX3085" s="1"/>
      <c r="BY3085" s="1"/>
      <c r="BZ3085" s="1"/>
      <c r="CA3085" s="1"/>
      <c r="CB3085" s="1"/>
      <c r="CC3085" s="1"/>
      <c r="CD3085" s="1"/>
      <c r="CE3085" s="1"/>
      <c r="CF3085" s="1"/>
      <c r="CG3085" s="1"/>
      <c r="CH3085" s="1"/>
      <c r="CI3085" s="1"/>
      <c r="CJ3085" s="1"/>
      <c r="CK3085" s="1"/>
      <c r="CL3085" s="1"/>
      <c r="CM3085" s="1"/>
      <c r="CN3085" s="1"/>
      <c r="CO3085" s="1"/>
      <c r="CP3085" s="1"/>
      <c r="CQ3085" s="1"/>
      <c r="CR3085" s="1"/>
      <c r="CS3085" s="1"/>
      <c r="CT3085" s="1"/>
      <c r="CU3085" s="1"/>
      <c r="CV3085" s="1"/>
      <c r="CW3085" s="1"/>
      <c r="CX3085" s="1"/>
      <c r="CY3085" s="1"/>
      <c r="CZ3085" s="1"/>
      <c r="DA3085" s="1"/>
      <c r="DB3085" s="1"/>
      <c r="DC3085" s="1"/>
      <c r="DD3085" s="1"/>
      <c r="DE3085" s="1"/>
      <c r="DF3085" s="1"/>
      <c r="DG3085" s="1"/>
      <c r="DH3085" s="1"/>
      <c r="DI3085" s="1"/>
      <c r="DJ3085" s="1"/>
      <c r="DK3085" s="1"/>
      <c r="DL3085" s="1"/>
      <c r="DM3085" s="1"/>
      <c r="DN3085" s="1"/>
      <c r="DO3085" s="1"/>
      <c r="DP3085" s="1"/>
      <c r="DQ3085" s="1"/>
      <c r="DR3085" s="1"/>
      <c r="DS3085" s="1"/>
      <c r="DT3085" s="1"/>
      <c r="DU3085" s="1"/>
      <c r="DV3085" s="1"/>
      <c r="DW3085" s="1"/>
      <c r="DX3085" s="1"/>
      <c r="DY3085" s="1"/>
      <c r="DZ3085" s="1"/>
      <c r="EA3085" s="1"/>
      <c r="EB3085" s="1"/>
      <c r="EC3085" s="1"/>
      <c r="ED3085" s="1"/>
      <c r="EE3085" s="1"/>
      <c r="EF3085" s="1"/>
      <c r="EG3085" s="1"/>
      <c r="EH3085" s="1"/>
      <c r="EI3085" s="1"/>
      <c r="EJ3085" s="1"/>
      <c r="EK3085" s="1"/>
      <c r="EL3085" s="1"/>
      <c r="EM3085" s="1"/>
      <c r="EN3085" s="1"/>
      <c r="EO3085" s="1"/>
      <c r="EP3085" s="1"/>
      <c r="EQ3085" s="1"/>
      <c r="ER3085" s="1"/>
      <c r="ES3085" s="1"/>
      <c r="ET3085" s="1"/>
      <c r="EU3085" s="1"/>
      <c r="EV3085" s="1"/>
      <c r="EW3085" s="1"/>
      <c r="EX3085" s="1"/>
    </row>
    <row r="3086" spans="1:154" x14ac:dyDescent="0.15">
      <c r="A3086" s="35"/>
      <c r="B3086" s="15"/>
      <c r="C3086" s="7"/>
      <c r="D3086" s="13"/>
      <c r="E3086" s="14"/>
      <c r="F3086" s="14"/>
      <c r="G3086" s="14"/>
      <c r="H3086" s="14"/>
      <c r="I3086" s="13"/>
      <c r="J3086" s="5"/>
      <c r="K3086" s="2"/>
      <c r="L3086" s="17"/>
      <c r="M3086" s="12"/>
      <c r="N3086" s="12"/>
      <c r="O3086" s="17"/>
      <c r="P3086" s="14"/>
      <c r="Q3086" s="14"/>
      <c r="R3086" s="14"/>
      <c r="S3086" s="20"/>
      <c r="T3086" s="14"/>
      <c r="U3086" s="4"/>
      <c r="V3086" s="5"/>
      <c r="W3086" s="10"/>
      <c r="X3086" s="10"/>
      <c r="Y3086" s="27"/>
      <c r="Z3086" s="3"/>
      <c r="AA3086" s="1"/>
      <c r="AB3086" s="10"/>
      <c r="AC3086" s="3"/>
      <c r="AD3086" s="3"/>
      <c r="AE3086" s="3"/>
      <c r="AF3086" s="10"/>
      <c r="AG3086" s="11"/>
      <c r="AH3086" s="10"/>
      <c r="AI3086" s="1"/>
      <c r="AJ3086" s="1"/>
      <c r="AK3086" s="1"/>
      <c r="AL3086" s="1"/>
      <c r="AM3086" s="1"/>
      <c r="AN3086" s="1"/>
      <c r="AO3086" s="1"/>
      <c r="AP3086" s="1"/>
      <c r="AQ3086" s="1"/>
      <c r="AR3086" s="1"/>
      <c r="AS3086" s="1"/>
      <c r="AT3086" s="1"/>
      <c r="AU3086" s="1"/>
      <c r="AV3086" s="1"/>
      <c r="AW3086" s="1"/>
      <c r="AX3086" s="1"/>
      <c r="AY3086" s="1"/>
      <c r="AZ3086" s="1"/>
      <c r="BA3086" s="1"/>
      <c r="BB3086" s="1"/>
      <c r="BC3086" s="1"/>
      <c r="BD3086" s="1"/>
      <c r="BE3086" s="1"/>
      <c r="BF3086" s="1"/>
      <c r="BG3086" s="1"/>
      <c r="BH3086" s="1"/>
      <c r="BI3086" s="1"/>
      <c r="BJ3086" s="1"/>
      <c r="BK3086" s="1"/>
      <c r="BL3086" s="1"/>
      <c r="BM3086" s="1"/>
      <c r="BN3086" s="1"/>
      <c r="BO3086" s="1"/>
      <c r="BP3086" s="1"/>
      <c r="BQ3086" s="1"/>
      <c r="BR3086" s="1"/>
      <c r="BS3086" s="1"/>
      <c r="BT3086" s="1"/>
      <c r="BU3086" s="1"/>
      <c r="BV3086" s="1"/>
      <c r="BW3086" s="1"/>
      <c r="BX3086" s="1"/>
      <c r="BY3086" s="1"/>
      <c r="BZ3086" s="1"/>
      <c r="CA3086" s="1"/>
      <c r="CB3086" s="1"/>
      <c r="CC3086" s="1"/>
      <c r="CD3086" s="1"/>
      <c r="CE3086" s="1"/>
      <c r="CF3086" s="1"/>
      <c r="CG3086" s="1"/>
      <c r="CH3086" s="1"/>
      <c r="CI3086" s="1"/>
      <c r="CJ3086" s="1"/>
      <c r="CK3086" s="1"/>
      <c r="CL3086" s="1"/>
      <c r="CM3086" s="1"/>
      <c r="CN3086" s="1"/>
      <c r="CO3086" s="1"/>
      <c r="CP3086" s="1"/>
      <c r="CQ3086" s="1"/>
      <c r="CR3086" s="1"/>
      <c r="CS3086" s="1"/>
      <c r="CT3086" s="1"/>
      <c r="CU3086" s="1"/>
      <c r="CV3086" s="1"/>
      <c r="CW3086" s="1"/>
      <c r="CX3086" s="1"/>
      <c r="CY3086" s="1"/>
      <c r="CZ3086" s="1"/>
      <c r="DA3086" s="1"/>
      <c r="DB3086" s="1"/>
      <c r="DC3086" s="1"/>
      <c r="DD3086" s="1"/>
      <c r="DE3086" s="1"/>
      <c r="DF3086" s="1"/>
      <c r="DG3086" s="1"/>
      <c r="DH3086" s="1"/>
      <c r="DI3086" s="1"/>
      <c r="DJ3086" s="1"/>
      <c r="DK3086" s="1"/>
      <c r="DL3086" s="1"/>
      <c r="DM3086" s="1"/>
      <c r="DN3086" s="1"/>
      <c r="DO3086" s="1"/>
      <c r="DP3086" s="1"/>
      <c r="DQ3086" s="1"/>
      <c r="DR3086" s="1"/>
      <c r="DS3086" s="1"/>
      <c r="DT3086" s="1"/>
      <c r="DU3086" s="1"/>
      <c r="DV3086" s="1"/>
      <c r="DW3086" s="1"/>
      <c r="DX3086" s="1"/>
      <c r="DY3086" s="1"/>
      <c r="DZ3086" s="1"/>
      <c r="EA3086" s="1"/>
      <c r="EB3086" s="1"/>
      <c r="EC3086" s="1"/>
      <c r="ED3086" s="1"/>
      <c r="EE3086" s="1"/>
      <c r="EF3086" s="1"/>
      <c r="EG3086" s="1"/>
      <c r="EH3086" s="1"/>
      <c r="EI3086" s="1"/>
      <c r="EJ3086" s="1"/>
      <c r="EK3086" s="1"/>
      <c r="EL3086" s="1"/>
      <c r="EM3086" s="1"/>
      <c r="EN3086" s="1"/>
      <c r="EO3086" s="1"/>
      <c r="EP3086" s="1"/>
      <c r="EQ3086" s="1"/>
      <c r="ER3086" s="1"/>
      <c r="ES3086" s="1"/>
      <c r="ET3086" s="1"/>
      <c r="EU3086" s="1"/>
      <c r="EV3086" s="1"/>
      <c r="EW3086" s="1"/>
      <c r="EX3086" s="1"/>
    </row>
    <row r="3087" spans="1:154" x14ac:dyDescent="0.15">
      <c r="A3087" s="35"/>
      <c r="B3087" s="15"/>
      <c r="C3087" s="7"/>
      <c r="D3087" s="13"/>
      <c r="E3087" s="14"/>
      <c r="F3087" s="14"/>
      <c r="G3087" s="14"/>
      <c r="H3087" s="14"/>
      <c r="I3087" s="13"/>
      <c r="J3087" s="5"/>
      <c r="K3087" s="2"/>
      <c r="L3087" s="17"/>
      <c r="M3087" s="12"/>
      <c r="N3087" s="12"/>
      <c r="O3087" s="17"/>
      <c r="P3087" s="14"/>
      <c r="Q3087" s="14"/>
      <c r="R3087" s="14"/>
      <c r="S3087" s="20"/>
      <c r="T3087" s="14"/>
      <c r="U3087" s="4"/>
      <c r="V3087" s="5"/>
      <c r="W3087" s="10"/>
      <c r="X3087" s="10"/>
      <c r="Y3087" s="27"/>
      <c r="Z3087" s="3"/>
      <c r="AA3087" s="1"/>
      <c r="AB3087" s="10"/>
      <c r="AC3087" s="3"/>
      <c r="AD3087" s="3"/>
      <c r="AE3087" s="3"/>
      <c r="AF3087" s="10"/>
      <c r="AG3087" s="11"/>
      <c r="AH3087" s="10"/>
      <c r="AI3087" s="1"/>
      <c r="AJ3087" s="1"/>
      <c r="AK3087" s="1"/>
      <c r="AL3087" s="1"/>
      <c r="AM3087" s="1"/>
      <c r="AN3087" s="1"/>
      <c r="AO3087" s="1"/>
      <c r="AP3087" s="1"/>
      <c r="AQ3087" s="1"/>
      <c r="AR3087" s="1"/>
      <c r="AS3087" s="1"/>
      <c r="AT3087" s="1"/>
      <c r="AU3087" s="1"/>
      <c r="AV3087" s="1"/>
      <c r="AW3087" s="1"/>
      <c r="AX3087" s="1"/>
      <c r="AY3087" s="1"/>
      <c r="AZ3087" s="1"/>
      <c r="BA3087" s="1"/>
      <c r="BB3087" s="1"/>
      <c r="BC3087" s="1"/>
      <c r="BD3087" s="1"/>
      <c r="BE3087" s="1"/>
      <c r="BF3087" s="1"/>
      <c r="BG3087" s="1"/>
      <c r="BH3087" s="1"/>
      <c r="BI3087" s="1"/>
      <c r="BJ3087" s="1"/>
      <c r="BK3087" s="1"/>
      <c r="BL3087" s="1"/>
      <c r="BM3087" s="1"/>
      <c r="BN3087" s="1"/>
      <c r="BO3087" s="1"/>
      <c r="BP3087" s="1"/>
      <c r="BQ3087" s="1"/>
      <c r="BR3087" s="1"/>
      <c r="BS3087" s="1"/>
      <c r="BT3087" s="1"/>
      <c r="BU3087" s="1"/>
      <c r="BV3087" s="1"/>
      <c r="BW3087" s="1"/>
      <c r="BX3087" s="1"/>
      <c r="BY3087" s="1"/>
      <c r="BZ3087" s="1"/>
      <c r="CA3087" s="1"/>
      <c r="CB3087" s="1"/>
      <c r="CC3087" s="1"/>
      <c r="CD3087" s="1"/>
      <c r="CE3087" s="1"/>
      <c r="CF3087" s="1"/>
      <c r="CG3087" s="1"/>
      <c r="CH3087" s="1"/>
      <c r="CI3087" s="1"/>
      <c r="CJ3087" s="1"/>
      <c r="CK3087" s="1"/>
      <c r="CL3087" s="1"/>
      <c r="CM3087" s="1"/>
      <c r="CN3087" s="1"/>
      <c r="CO3087" s="1"/>
      <c r="CP3087" s="1"/>
      <c r="CQ3087" s="1"/>
      <c r="CR3087" s="1"/>
      <c r="CS3087" s="1"/>
      <c r="CT3087" s="1"/>
      <c r="CU3087" s="1"/>
      <c r="CV3087" s="1"/>
      <c r="CW3087" s="1"/>
      <c r="CX3087" s="1"/>
      <c r="CY3087" s="1"/>
      <c r="CZ3087" s="1"/>
      <c r="DA3087" s="1"/>
      <c r="DB3087" s="1"/>
      <c r="DC3087" s="1"/>
      <c r="DD3087" s="1"/>
      <c r="DE3087" s="1"/>
      <c r="DF3087" s="1"/>
      <c r="DG3087" s="1"/>
      <c r="DH3087" s="1"/>
      <c r="DI3087" s="1"/>
      <c r="DJ3087" s="1"/>
      <c r="DK3087" s="1"/>
      <c r="DL3087" s="1"/>
      <c r="DM3087" s="1"/>
      <c r="DN3087" s="1"/>
      <c r="DO3087" s="1"/>
      <c r="DP3087" s="1"/>
      <c r="DQ3087" s="1"/>
      <c r="DR3087" s="1"/>
      <c r="DS3087" s="1"/>
      <c r="DT3087" s="1"/>
      <c r="DU3087" s="1"/>
      <c r="DV3087" s="1"/>
      <c r="DW3087" s="1"/>
      <c r="DX3087" s="1"/>
      <c r="DY3087" s="1"/>
      <c r="DZ3087" s="1"/>
      <c r="EA3087" s="1"/>
      <c r="EB3087" s="1"/>
      <c r="EC3087" s="1"/>
      <c r="ED3087" s="1"/>
      <c r="EE3087" s="1"/>
      <c r="EF3087" s="1"/>
      <c r="EG3087" s="1"/>
      <c r="EH3087" s="1"/>
      <c r="EI3087" s="1"/>
      <c r="EJ3087" s="1"/>
      <c r="EK3087" s="1"/>
      <c r="EL3087" s="1"/>
      <c r="EM3087" s="1"/>
      <c r="EN3087" s="1"/>
      <c r="EO3087" s="1"/>
      <c r="EP3087" s="1"/>
      <c r="EQ3087" s="1"/>
      <c r="ER3087" s="1"/>
      <c r="ES3087" s="1"/>
      <c r="ET3087" s="1"/>
      <c r="EU3087" s="1"/>
      <c r="EV3087" s="1"/>
      <c r="EW3087" s="1"/>
      <c r="EX3087" s="1"/>
    </row>
    <row r="3088" spans="1:154" x14ac:dyDescent="0.15">
      <c r="A3088" s="35"/>
      <c r="B3088" s="15"/>
      <c r="C3088" s="7"/>
      <c r="D3088" s="13"/>
      <c r="E3088" s="14"/>
      <c r="F3088" s="14"/>
      <c r="G3088" s="14"/>
      <c r="H3088" s="14"/>
      <c r="I3088" s="13"/>
      <c r="J3088" s="5"/>
      <c r="K3088" s="2"/>
      <c r="L3088" s="17"/>
      <c r="M3088" s="12"/>
      <c r="N3088" s="12"/>
      <c r="O3088" s="17"/>
      <c r="P3088" s="14"/>
      <c r="Q3088" s="14"/>
      <c r="R3088" s="14"/>
      <c r="S3088" s="20"/>
      <c r="T3088" s="14"/>
      <c r="U3088" s="4"/>
      <c r="V3088" s="5"/>
      <c r="W3088" s="10"/>
      <c r="X3088" s="10"/>
      <c r="Y3088" s="27"/>
      <c r="Z3088" s="3"/>
      <c r="AA3088" s="1"/>
      <c r="AB3088" s="10"/>
      <c r="AC3088" s="3"/>
      <c r="AD3088" s="3"/>
      <c r="AE3088" s="3"/>
      <c r="AF3088" s="10"/>
      <c r="AG3088" s="11"/>
      <c r="AH3088" s="10"/>
      <c r="AI3088" s="1"/>
      <c r="AJ3088" s="1"/>
      <c r="AK3088" s="1"/>
      <c r="AL3088" s="1"/>
      <c r="AM3088" s="1"/>
      <c r="AN3088" s="1"/>
      <c r="AO3088" s="1"/>
      <c r="AP3088" s="1"/>
      <c r="AQ3088" s="1"/>
      <c r="AR3088" s="1"/>
      <c r="AS3088" s="1"/>
      <c r="AT3088" s="1"/>
      <c r="AU3088" s="1"/>
      <c r="AV3088" s="1"/>
      <c r="AW3088" s="1"/>
      <c r="AX3088" s="1"/>
      <c r="AY3088" s="1"/>
      <c r="AZ3088" s="1"/>
      <c r="BA3088" s="1"/>
      <c r="BB3088" s="1"/>
      <c r="BC3088" s="1"/>
      <c r="BD3088" s="1"/>
      <c r="BE3088" s="1"/>
      <c r="BF3088" s="1"/>
      <c r="BG3088" s="1"/>
      <c r="BH3088" s="1"/>
      <c r="BI3088" s="1"/>
      <c r="BJ3088" s="1"/>
      <c r="BK3088" s="1"/>
      <c r="BL3088" s="1"/>
      <c r="BM3088" s="1"/>
      <c r="BN3088" s="1"/>
      <c r="BO3088" s="1"/>
      <c r="BP3088" s="1"/>
      <c r="BQ3088" s="1"/>
      <c r="BR3088" s="1"/>
      <c r="BS3088" s="1"/>
      <c r="BT3088" s="1"/>
      <c r="BU3088" s="1"/>
      <c r="BV3088" s="1"/>
      <c r="BW3088" s="1"/>
      <c r="BX3088" s="1"/>
      <c r="BY3088" s="1"/>
      <c r="BZ3088" s="1"/>
      <c r="CA3088" s="1"/>
      <c r="CB3088" s="1"/>
      <c r="CC3088" s="1"/>
      <c r="CD3088" s="1"/>
      <c r="CE3088" s="1"/>
      <c r="CF3088" s="1"/>
      <c r="CG3088" s="1"/>
      <c r="CH3088" s="1"/>
      <c r="CI3088" s="1"/>
      <c r="CJ3088" s="1"/>
      <c r="CK3088" s="1"/>
      <c r="CL3088" s="1"/>
      <c r="CM3088" s="1"/>
      <c r="CN3088" s="1"/>
      <c r="CO3088" s="1"/>
      <c r="CP3088" s="1"/>
      <c r="CQ3088" s="1"/>
      <c r="CR3088" s="1"/>
      <c r="CS3088" s="1"/>
      <c r="CT3088" s="1"/>
      <c r="CU3088" s="1"/>
      <c r="CV3088" s="1"/>
      <c r="CW3088" s="1"/>
      <c r="CX3088" s="1"/>
      <c r="CY3088" s="1"/>
      <c r="CZ3088" s="1"/>
      <c r="DA3088" s="1"/>
      <c r="DB3088" s="1"/>
      <c r="DC3088" s="1"/>
      <c r="DD3088" s="1"/>
      <c r="DE3088" s="1"/>
      <c r="DF3088" s="1"/>
      <c r="DG3088" s="1"/>
      <c r="DH3088" s="1"/>
      <c r="DI3088" s="1"/>
      <c r="DJ3088" s="1"/>
      <c r="DK3088" s="1"/>
      <c r="DL3088" s="1"/>
      <c r="DM3088" s="1"/>
      <c r="DN3088" s="1"/>
      <c r="DO3088" s="1"/>
      <c r="DP3088" s="1"/>
      <c r="DQ3088" s="1"/>
      <c r="DR3088" s="1"/>
      <c r="DS3088" s="1"/>
      <c r="DT3088" s="1"/>
      <c r="DU3088" s="1"/>
      <c r="DV3088" s="1"/>
      <c r="DW3088" s="1"/>
      <c r="DX3088" s="1"/>
      <c r="DY3088" s="1"/>
      <c r="DZ3088" s="1"/>
      <c r="EA3088" s="1"/>
      <c r="EB3088" s="1"/>
      <c r="EC3088" s="1"/>
      <c r="ED3088" s="1"/>
      <c r="EE3088" s="1"/>
      <c r="EF3088" s="1"/>
      <c r="EG3088" s="1"/>
      <c r="EH3088" s="1"/>
      <c r="EI3088" s="1"/>
      <c r="EJ3088" s="1"/>
      <c r="EK3088" s="1"/>
      <c r="EL3088" s="1"/>
      <c r="EM3088" s="1"/>
      <c r="EN3088" s="1"/>
      <c r="EO3088" s="1"/>
      <c r="EP3088" s="1"/>
      <c r="EQ3088" s="1"/>
      <c r="ER3088" s="1"/>
      <c r="ES3088" s="1"/>
      <c r="ET3088" s="1"/>
      <c r="EU3088" s="1"/>
      <c r="EV3088" s="1"/>
      <c r="EW3088" s="1"/>
      <c r="EX3088" s="1"/>
    </row>
    <row r="3089" spans="1:154" x14ac:dyDescent="0.15">
      <c r="A3089" s="35"/>
      <c r="B3089" s="15"/>
      <c r="C3089" s="7"/>
      <c r="D3089" s="13"/>
      <c r="E3089" s="14"/>
      <c r="F3089" s="14"/>
      <c r="G3089" s="14"/>
      <c r="H3089" s="14"/>
      <c r="I3089" s="13"/>
      <c r="J3089" s="5"/>
      <c r="K3089" s="2"/>
      <c r="L3089" s="17"/>
      <c r="M3089" s="12"/>
      <c r="N3089" s="12"/>
      <c r="O3089" s="17"/>
      <c r="P3089" s="14"/>
      <c r="Q3089" s="14"/>
      <c r="R3089" s="14"/>
      <c r="S3089" s="20"/>
      <c r="T3089" s="14"/>
      <c r="U3089" s="4"/>
      <c r="V3089" s="5"/>
      <c r="W3089" s="10"/>
      <c r="X3089" s="10"/>
      <c r="Y3089" s="27"/>
      <c r="Z3089" s="3"/>
      <c r="AA3089" s="1"/>
      <c r="AB3089" s="10"/>
      <c r="AC3089" s="3"/>
      <c r="AD3089" s="3"/>
      <c r="AE3089" s="3"/>
      <c r="AF3089" s="10"/>
      <c r="AG3089" s="11"/>
      <c r="AH3089" s="10"/>
      <c r="AI3089" s="1"/>
      <c r="AJ3089" s="1"/>
      <c r="AK3089" s="1"/>
      <c r="AL3089" s="1"/>
      <c r="AM3089" s="1"/>
      <c r="AN3089" s="1"/>
      <c r="AO3089" s="1"/>
      <c r="AP3089" s="1"/>
      <c r="AQ3089" s="1"/>
      <c r="AR3089" s="1"/>
      <c r="AS3089" s="1"/>
      <c r="AT3089" s="1"/>
      <c r="AU3089" s="1"/>
      <c r="AV3089" s="1"/>
      <c r="AW3089" s="1"/>
      <c r="AX3089" s="1"/>
      <c r="AY3089" s="1"/>
      <c r="AZ3089" s="1"/>
      <c r="BA3089" s="1"/>
      <c r="BB3089" s="1"/>
      <c r="BC3089" s="1"/>
      <c r="BD3089" s="1"/>
      <c r="BE3089" s="1"/>
      <c r="BF3089" s="1"/>
      <c r="BG3089" s="1"/>
      <c r="BH3089" s="1"/>
      <c r="BI3089" s="1"/>
      <c r="BJ3089" s="1"/>
      <c r="BK3089" s="1"/>
      <c r="BL3089" s="1"/>
      <c r="BM3089" s="1"/>
      <c r="BN3089" s="1"/>
      <c r="BO3089" s="1"/>
      <c r="BP3089" s="1"/>
      <c r="BQ3089" s="1"/>
      <c r="BR3089" s="1"/>
      <c r="BS3089" s="1"/>
      <c r="BT3089" s="1"/>
      <c r="BU3089" s="1"/>
      <c r="BV3089" s="1"/>
      <c r="BW3089" s="1"/>
      <c r="BX3089" s="1"/>
      <c r="BY3089" s="1"/>
      <c r="BZ3089" s="1"/>
      <c r="CA3089" s="1"/>
      <c r="CB3089" s="1"/>
      <c r="CC3089" s="1"/>
      <c r="CD3089" s="1"/>
      <c r="CE3089" s="1"/>
      <c r="CF3089" s="1"/>
      <c r="CG3089" s="1"/>
      <c r="CH3089" s="1"/>
      <c r="CI3089" s="1"/>
      <c r="CJ3089" s="1"/>
      <c r="CK3089" s="1"/>
      <c r="CL3089" s="1"/>
      <c r="CM3089" s="1"/>
      <c r="CN3089" s="1"/>
      <c r="CO3089" s="1"/>
      <c r="CP3089" s="1"/>
      <c r="CQ3089" s="1"/>
      <c r="CR3089" s="1"/>
      <c r="CS3089" s="1"/>
      <c r="CT3089" s="1"/>
      <c r="CU3089" s="1"/>
      <c r="CV3089" s="1"/>
      <c r="CW3089" s="1"/>
      <c r="CX3089" s="1"/>
      <c r="CY3089" s="1"/>
      <c r="CZ3089" s="1"/>
      <c r="DA3089" s="1"/>
      <c r="DB3089" s="1"/>
      <c r="DC3089" s="1"/>
      <c r="DD3089" s="1"/>
      <c r="DE3089" s="1"/>
      <c r="DF3089" s="1"/>
      <c r="DG3089" s="1"/>
      <c r="DH3089" s="1"/>
      <c r="DI3089" s="1"/>
      <c r="DJ3089" s="1"/>
      <c r="DK3089" s="1"/>
      <c r="DL3089" s="1"/>
      <c r="DM3089" s="1"/>
      <c r="DN3089" s="1"/>
      <c r="DO3089" s="1"/>
      <c r="DP3089" s="1"/>
      <c r="DQ3089" s="1"/>
      <c r="DR3089" s="1"/>
      <c r="DS3089" s="1"/>
      <c r="DT3089" s="1"/>
      <c r="DU3089" s="1"/>
      <c r="DV3089" s="1"/>
      <c r="DW3089" s="1"/>
      <c r="DX3089" s="1"/>
      <c r="DY3089" s="1"/>
      <c r="DZ3089" s="1"/>
      <c r="EA3089" s="1"/>
      <c r="EB3089" s="1"/>
      <c r="EC3089" s="1"/>
      <c r="ED3089" s="1"/>
      <c r="EE3089" s="1"/>
      <c r="EF3089" s="1"/>
      <c r="EG3089" s="1"/>
      <c r="EH3089" s="1"/>
      <c r="EI3089" s="1"/>
      <c r="EJ3089" s="1"/>
      <c r="EK3089" s="1"/>
      <c r="EL3089" s="1"/>
      <c r="EM3089" s="1"/>
      <c r="EN3089" s="1"/>
      <c r="EO3089" s="1"/>
      <c r="EP3089" s="1"/>
      <c r="EQ3089" s="1"/>
      <c r="ER3089" s="1"/>
      <c r="ES3089" s="1"/>
      <c r="ET3089" s="1"/>
      <c r="EU3089" s="1"/>
      <c r="EV3089" s="1"/>
      <c r="EW3089" s="1"/>
      <c r="EX3089" s="1"/>
    </row>
    <row r="3090" spans="1:154" x14ac:dyDescent="0.15">
      <c r="A3090" s="35"/>
      <c r="B3090" s="15"/>
      <c r="C3090" s="7"/>
      <c r="D3090" s="13"/>
      <c r="E3090" s="14"/>
      <c r="F3090" s="14"/>
      <c r="G3090" s="14"/>
      <c r="H3090" s="14"/>
      <c r="I3090" s="13"/>
      <c r="J3090" s="5"/>
      <c r="K3090" s="2"/>
      <c r="L3090" s="17"/>
      <c r="M3090" s="12"/>
      <c r="N3090" s="12"/>
      <c r="O3090" s="17"/>
      <c r="P3090" s="14"/>
      <c r="Q3090" s="14"/>
      <c r="R3090" s="14"/>
      <c r="S3090" s="20"/>
      <c r="T3090" s="14"/>
      <c r="U3090" s="4"/>
      <c r="V3090" s="5"/>
      <c r="W3090" s="10"/>
      <c r="X3090" s="10"/>
      <c r="Y3090" s="27"/>
      <c r="Z3090" s="3"/>
      <c r="AA3090" s="1"/>
      <c r="AB3090" s="10"/>
      <c r="AC3090" s="3"/>
      <c r="AD3090" s="3"/>
      <c r="AE3090" s="3"/>
      <c r="AF3090" s="10"/>
      <c r="AG3090" s="11"/>
      <c r="AH3090" s="10"/>
      <c r="AI3090" s="1"/>
      <c r="AJ3090" s="1"/>
      <c r="AK3090" s="1"/>
      <c r="AL3090" s="1"/>
      <c r="AM3090" s="1"/>
      <c r="AN3090" s="1"/>
      <c r="AO3090" s="1"/>
      <c r="AP3090" s="1"/>
      <c r="AQ3090" s="1"/>
      <c r="AR3090" s="1"/>
      <c r="AS3090" s="1"/>
      <c r="AT3090" s="1"/>
      <c r="AU3090" s="1"/>
      <c r="AV3090" s="1"/>
      <c r="AW3090" s="1"/>
      <c r="AX3090" s="1"/>
      <c r="AY3090" s="1"/>
      <c r="AZ3090" s="1"/>
      <c r="BA3090" s="1"/>
      <c r="BB3090" s="1"/>
      <c r="BC3090" s="1"/>
      <c r="BD3090" s="1"/>
      <c r="BE3090" s="1"/>
      <c r="BF3090" s="1"/>
      <c r="BG3090" s="1"/>
      <c r="BH3090" s="1"/>
      <c r="BI3090" s="1"/>
      <c r="BJ3090" s="1"/>
      <c r="BK3090" s="1"/>
      <c r="BL3090" s="1"/>
      <c r="BM3090" s="1"/>
      <c r="BN3090" s="1"/>
      <c r="BO3090" s="1"/>
      <c r="BP3090" s="1"/>
      <c r="BQ3090" s="1"/>
      <c r="BR3090" s="1"/>
      <c r="BS3090" s="1"/>
      <c r="BT3090" s="1"/>
      <c r="BU3090" s="1"/>
      <c r="BV3090" s="1"/>
      <c r="BW3090" s="1"/>
      <c r="BX3090" s="1"/>
      <c r="BY3090" s="1"/>
      <c r="BZ3090" s="1"/>
      <c r="CA3090" s="1"/>
      <c r="CB3090" s="1"/>
      <c r="CC3090" s="1"/>
      <c r="CD3090" s="1"/>
      <c r="CE3090" s="1"/>
      <c r="CF3090" s="1"/>
      <c r="CG3090" s="1"/>
      <c r="CH3090" s="1"/>
      <c r="CI3090" s="1"/>
      <c r="CJ3090" s="1"/>
      <c r="CK3090" s="1"/>
      <c r="CL3090" s="1"/>
      <c r="CM3090" s="1"/>
      <c r="CN3090" s="1"/>
      <c r="CO3090" s="1"/>
      <c r="CP3090" s="1"/>
      <c r="CQ3090" s="1"/>
      <c r="CR3090" s="1"/>
      <c r="CS3090" s="1"/>
      <c r="CT3090" s="1"/>
      <c r="CU3090" s="1"/>
      <c r="CV3090" s="1"/>
      <c r="CW3090" s="1"/>
      <c r="CX3090" s="1"/>
      <c r="CY3090" s="1"/>
      <c r="CZ3090" s="1"/>
      <c r="DA3090" s="1"/>
      <c r="DB3090" s="1"/>
      <c r="DC3090" s="1"/>
      <c r="DD3090" s="1"/>
      <c r="DE3090" s="1"/>
      <c r="DF3090" s="1"/>
      <c r="DG3090" s="1"/>
      <c r="DH3090" s="1"/>
      <c r="DI3090" s="1"/>
      <c r="DJ3090" s="1"/>
      <c r="DK3090" s="1"/>
      <c r="DL3090" s="1"/>
      <c r="DM3090" s="1"/>
      <c r="DN3090" s="1"/>
      <c r="DO3090" s="1"/>
      <c r="DP3090" s="1"/>
      <c r="DQ3090" s="1"/>
      <c r="DR3090" s="1"/>
      <c r="DS3090" s="1"/>
      <c r="DT3090" s="1"/>
      <c r="DU3090" s="1"/>
      <c r="DV3090" s="1"/>
      <c r="DW3090" s="1"/>
      <c r="DX3090" s="1"/>
      <c r="DY3090" s="1"/>
      <c r="DZ3090" s="1"/>
      <c r="EA3090" s="1"/>
      <c r="EB3090" s="1"/>
      <c r="EC3090" s="1"/>
      <c r="ED3090" s="1"/>
      <c r="EE3090" s="1"/>
      <c r="EF3090" s="1"/>
      <c r="EG3090" s="1"/>
      <c r="EH3090" s="1"/>
      <c r="EI3090" s="1"/>
      <c r="EJ3090" s="1"/>
      <c r="EK3090" s="1"/>
      <c r="EL3090" s="1"/>
      <c r="EM3090" s="1"/>
      <c r="EN3090" s="1"/>
      <c r="EO3090" s="1"/>
      <c r="EP3090" s="1"/>
      <c r="EQ3090" s="1"/>
      <c r="ER3090" s="1"/>
      <c r="ES3090" s="1"/>
      <c r="ET3090" s="1"/>
      <c r="EU3090" s="1"/>
      <c r="EV3090" s="1"/>
      <c r="EW3090" s="1"/>
      <c r="EX3090" s="1"/>
    </row>
    <row r="3091" spans="1:154" x14ac:dyDescent="0.15">
      <c r="A3091" s="35"/>
      <c r="B3091" s="15"/>
      <c r="C3091" s="7"/>
      <c r="D3091" s="13"/>
      <c r="E3091" s="14"/>
      <c r="F3091" s="14"/>
      <c r="G3091" s="14"/>
      <c r="H3091" s="14"/>
      <c r="I3091" s="13"/>
      <c r="J3091" s="5"/>
      <c r="K3091" s="2"/>
      <c r="L3091" s="17"/>
      <c r="M3091" s="12"/>
      <c r="N3091" s="12"/>
      <c r="O3091" s="17"/>
      <c r="P3091" s="14"/>
      <c r="Q3091" s="14"/>
      <c r="R3091" s="14"/>
      <c r="S3091" s="20"/>
      <c r="T3091" s="14"/>
      <c r="U3091" s="4"/>
      <c r="V3091" s="5"/>
      <c r="W3091" s="10"/>
      <c r="X3091" s="10"/>
      <c r="Y3091" s="27"/>
      <c r="Z3091" s="3"/>
      <c r="AA3091" s="1"/>
      <c r="AB3091" s="10"/>
      <c r="AC3091" s="3"/>
      <c r="AD3091" s="3"/>
      <c r="AE3091" s="3"/>
      <c r="AF3091" s="10"/>
      <c r="AG3091" s="11"/>
      <c r="AH3091" s="10"/>
      <c r="AI3091" s="1"/>
      <c r="AJ3091" s="1"/>
      <c r="AK3091" s="1"/>
      <c r="AL3091" s="1"/>
      <c r="AM3091" s="1"/>
      <c r="AN3091" s="1"/>
      <c r="AO3091" s="1"/>
      <c r="AP3091" s="1"/>
      <c r="AQ3091" s="1"/>
      <c r="AR3091" s="1"/>
      <c r="AS3091" s="1"/>
      <c r="AT3091" s="1"/>
      <c r="AU3091" s="1"/>
      <c r="AV3091" s="1"/>
      <c r="AW3091" s="1"/>
      <c r="AX3091" s="1"/>
      <c r="AY3091" s="1"/>
      <c r="AZ3091" s="1"/>
      <c r="BA3091" s="1"/>
      <c r="BB3091" s="1"/>
      <c r="BC3091" s="1"/>
      <c r="BD3091" s="1"/>
      <c r="BE3091" s="1"/>
      <c r="BF3091" s="1"/>
      <c r="BG3091" s="1"/>
      <c r="BH3091" s="1"/>
      <c r="BI3091" s="1"/>
      <c r="BJ3091" s="1"/>
      <c r="BK3091" s="1"/>
      <c r="BL3091" s="1"/>
      <c r="BM3091" s="1"/>
      <c r="BN3091" s="1"/>
      <c r="BO3091" s="1"/>
      <c r="BP3091" s="1"/>
      <c r="BQ3091" s="1"/>
      <c r="BR3091" s="1"/>
      <c r="BS3091" s="1"/>
      <c r="BT3091" s="1"/>
      <c r="BU3091" s="1"/>
      <c r="BV3091" s="1"/>
      <c r="BW3091" s="1"/>
      <c r="BX3091" s="1"/>
      <c r="BY3091" s="1"/>
      <c r="BZ3091" s="1"/>
      <c r="CA3091" s="1"/>
      <c r="CB3091" s="1"/>
      <c r="CC3091" s="1"/>
      <c r="CD3091" s="1"/>
      <c r="CE3091" s="1"/>
      <c r="CF3091" s="1"/>
      <c r="CG3091" s="1"/>
      <c r="CH3091" s="1"/>
      <c r="CI3091" s="1"/>
      <c r="CJ3091" s="1"/>
      <c r="CK3091" s="1"/>
      <c r="CL3091" s="1"/>
      <c r="CM3091" s="1"/>
      <c r="CN3091" s="1"/>
      <c r="CO3091" s="1"/>
      <c r="CP3091" s="1"/>
      <c r="CQ3091" s="1"/>
      <c r="CR3091" s="1"/>
      <c r="CS3091" s="1"/>
      <c r="CT3091" s="1"/>
      <c r="CU3091" s="1"/>
      <c r="CV3091" s="1"/>
      <c r="CW3091" s="1"/>
      <c r="CX3091" s="1"/>
      <c r="CY3091" s="1"/>
      <c r="CZ3091" s="1"/>
      <c r="DA3091" s="1"/>
      <c r="DB3091" s="1"/>
      <c r="DC3091" s="1"/>
      <c r="DD3091" s="1"/>
      <c r="DE3091" s="1"/>
      <c r="DF3091" s="1"/>
      <c r="DG3091" s="1"/>
      <c r="DH3091" s="1"/>
      <c r="DI3091" s="1"/>
      <c r="DJ3091" s="1"/>
      <c r="DK3091" s="1"/>
      <c r="DL3091" s="1"/>
      <c r="DM3091" s="1"/>
      <c r="DN3091" s="1"/>
      <c r="DO3091" s="1"/>
      <c r="DP3091" s="1"/>
      <c r="DQ3091" s="1"/>
      <c r="DR3091" s="1"/>
      <c r="DS3091" s="1"/>
      <c r="DT3091" s="1"/>
      <c r="DU3091" s="1"/>
      <c r="DV3091" s="1"/>
      <c r="DW3091" s="1"/>
      <c r="DX3091" s="1"/>
      <c r="DY3091" s="1"/>
      <c r="DZ3091" s="1"/>
      <c r="EA3091" s="1"/>
      <c r="EB3091" s="1"/>
      <c r="EC3091" s="1"/>
      <c r="ED3091" s="1"/>
      <c r="EE3091" s="1"/>
      <c r="EF3091" s="1"/>
      <c r="EG3091" s="1"/>
      <c r="EH3091" s="1"/>
      <c r="EI3091" s="1"/>
      <c r="EJ3091" s="1"/>
      <c r="EK3091" s="1"/>
      <c r="EL3091" s="1"/>
      <c r="EM3091" s="1"/>
      <c r="EN3091" s="1"/>
      <c r="EO3091" s="1"/>
      <c r="EP3091" s="1"/>
      <c r="EQ3091" s="1"/>
      <c r="ER3091" s="1"/>
      <c r="ES3091" s="1"/>
      <c r="ET3091" s="1"/>
      <c r="EU3091" s="1"/>
      <c r="EV3091" s="1"/>
      <c r="EW3091" s="1"/>
      <c r="EX3091" s="1"/>
    </row>
    <row r="3092" spans="1:154" x14ac:dyDescent="0.15">
      <c r="A3092" s="35"/>
      <c r="B3092" s="15"/>
      <c r="C3092" s="7"/>
      <c r="D3092" s="13"/>
      <c r="E3092" s="14"/>
      <c r="F3092" s="14"/>
      <c r="G3092" s="14"/>
      <c r="H3092" s="14"/>
      <c r="I3092" s="13"/>
      <c r="J3092" s="5"/>
      <c r="K3092" s="2"/>
      <c r="L3092" s="17"/>
      <c r="M3092" s="12"/>
      <c r="N3092" s="12"/>
      <c r="O3092" s="17"/>
      <c r="P3092" s="14"/>
      <c r="Q3092" s="14"/>
      <c r="R3092" s="14"/>
      <c r="S3092" s="20"/>
      <c r="T3092" s="14"/>
      <c r="U3092" s="4"/>
      <c r="V3092" s="5"/>
      <c r="W3092" s="10"/>
      <c r="X3092" s="10"/>
      <c r="Y3092" s="27"/>
      <c r="Z3092" s="3"/>
      <c r="AA3092" s="1"/>
      <c r="AB3092" s="10"/>
      <c r="AC3092" s="3"/>
      <c r="AD3092" s="3"/>
      <c r="AE3092" s="3"/>
      <c r="AF3092" s="10"/>
      <c r="AG3092" s="11"/>
      <c r="AH3092" s="10"/>
      <c r="AI3092" s="1"/>
      <c r="AJ3092" s="1"/>
      <c r="AK3092" s="1"/>
      <c r="AL3092" s="1"/>
      <c r="AM3092" s="1"/>
      <c r="AN3092" s="1"/>
      <c r="AO3092" s="1"/>
      <c r="AP3092" s="1"/>
      <c r="AQ3092" s="1"/>
      <c r="AR3092" s="1"/>
      <c r="AS3092" s="1"/>
      <c r="AT3092" s="1"/>
      <c r="AU3092" s="1"/>
      <c r="AV3092" s="1"/>
      <c r="AW3092" s="1"/>
      <c r="AX3092" s="1"/>
      <c r="AY3092" s="1"/>
      <c r="AZ3092" s="1"/>
      <c r="BA3092" s="1"/>
      <c r="BB3092" s="1"/>
      <c r="BC3092" s="1"/>
      <c r="BD3092" s="1"/>
      <c r="BE3092" s="1"/>
      <c r="BF3092" s="1"/>
      <c r="BG3092" s="1"/>
      <c r="BH3092" s="1"/>
      <c r="BI3092" s="1"/>
      <c r="BJ3092" s="1"/>
      <c r="BK3092" s="1"/>
      <c r="BL3092" s="1"/>
      <c r="BM3092" s="1"/>
      <c r="BN3092" s="1"/>
      <c r="BO3092" s="1"/>
      <c r="BP3092" s="1"/>
      <c r="BQ3092" s="1"/>
      <c r="BR3092" s="1"/>
      <c r="BS3092" s="1"/>
      <c r="BT3092" s="1"/>
      <c r="BU3092" s="1"/>
      <c r="BV3092" s="1"/>
      <c r="BW3092" s="1"/>
      <c r="BX3092" s="1"/>
      <c r="BY3092" s="1"/>
      <c r="BZ3092" s="1"/>
      <c r="CA3092" s="1"/>
      <c r="CB3092" s="1"/>
      <c r="CC3092" s="1"/>
      <c r="CD3092" s="1"/>
      <c r="CE3092" s="1"/>
      <c r="CF3092" s="1"/>
      <c r="CG3092" s="1"/>
      <c r="CH3092" s="1"/>
      <c r="CI3092" s="1"/>
      <c r="CJ3092" s="1"/>
      <c r="CK3092" s="1"/>
      <c r="CL3092" s="1"/>
      <c r="CM3092" s="1"/>
      <c r="CN3092" s="1"/>
      <c r="CO3092" s="1"/>
      <c r="CP3092" s="1"/>
      <c r="CQ3092" s="1"/>
      <c r="CR3092" s="1"/>
      <c r="CS3092" s="1"/>
      <c r="CT3092" s="1"/>
      <c r="CU3092" s="1"/>
      <c r="CV3092" s="1"/>
      <c r="CW3092" s="1"/>
      <c r="CX3092" s="1"/>
      <c r="CY3092" s="1"/>
      <c r="CZ3092" s="1"/>
      <c r="DA3092" s="1"/>
      <c r="DB3092" s="1"/>
      <c r="DC3092" s="1"/>
      <c r="DD3092" s="1"/>
      <c r="DE3092" s="1"/>
      <c r="DF3092" s="1"/>
      <c r="DG3092" s="1"/>
      <c r="DH3092" s="1"/>
      <c r="DI3092" s="1"/>
      <c r="DJ3092" s="1"/>
      <c r="DK3092" s="1"/>
      <c r="DL3092" s="1"/>
      <c r="DM3092" s="1"/>
      <c r="DN3092" s="1"/>
      <c r="DO3092" s="1"/>
      <c r="DP3092" s="1"/>
      <c r="DQ3092" s="1"/>
      <c r="DR3092" s="1"/>
      <c r="DS3092" s="1"/>
      <c r="DT3092" s="1"/>
      <c r="DU3092" s="1"/>
      <c r="DV3092" s="1"/>
      <c r="DW3092" s="1"/>
      <c r="DX3092" s="1"/>
      <c r="DY3092" s="1"/>
      <c r="DZ3092" s="1"/>
      <c r="EA3092" s="1"/>
      <c r="EB3092" s="1"/>
      <c r="EC3092" s="1"/>
      <c r="ED3092" s="1"/>
      <c r="EE3092" s="1"/>
      <c r="EF3092" s="1"/>
      <c r="EG3092" s="1"/>
      <c r="EH3092" s="1"/>
      <c r="EI3092" s="1"/>
      <c r="EJ3092" s="1"/>
      <c r="EK3092" s="1"/>
      <c r="EL3092" s="1"/>
      <c r="EM3092" s="1"/>
      <c r="EN3092" s="1"/>
      <c r="EO3092" s="1"/>
      <c r="EP3092" s="1"/>
      <c r="EQ3092" s="1"/>
      <c r="ER3092" s="1"/>
      <c r="ES3092" s="1"/>
      <c r="ET3092" s="1"/>
      <c r="EU3092" s="1"/>
      <c r="EV3092" s="1"/>
      <c r="EW3092" s="1"/>
      <c r="EX3092" s="1"/>
    </row>
    <row r="3093" spans="1:154" x14ac:dyDescent="0.15">
      <c r="A3093" s="35"/>
      <c r="B3093" s="15"/>
      <c r="C3093" s="7"/>
      <c r="D3093" s="13"/>
      <c r="E3093" s="14"/>
      <c r="F3093" s="14"/>
      <c r="G3093" s="14"/>
      <c r="H3093" s="14"/>
      <c r="I3093" s="13"/>
      <c r="J3093" s="5"/>
      <c r="K3093" s="2"/>
      <c r="L3093" s="17"/>
      <c r="M3093" s="12"/>
      <c r="N3093" s="12"/>
      <c r="O3093" s="17"/>
      <c r="P3093" s="14"/>
      <c r="Q3093" s="14"/>
      <c r="R3093" s="14"/>
      <c r="S3093" s="20"/>
      <c r="T3093" s="14"/>
      <c r="U3093" s="4"/>
      <c r="V3093" s="5"/>
      <c r="W3093" s="10"/>
      <c r="X3093" s="10"/>
      <c r="Y3093" s="27"/>
      <c r="Z3093" s="3"/>
      <c r="AA3093" s="1"/>
      <c r="AB3093" s="10"/>
      <c r="AC3093" s="3"/>
      <c r="AD3093" s="3"/>
      <c r="AE3093" s="3"/>
      <c r="AF3093" s="10"/>
      <c r="AG3093" s="11"/>
      <c r="AH3093" s="10"/>
      <c r="AI3093" s="1"/>
      <c r="AJ3093" s="1"/>
      <c r="AK3093" s="1"/>
      <c r="AL3093" s="1"/>
      <c r="AM3093" s="1"/>
      <c r="AN3093" s="1"/>
      <c r="AO3093" s="1"/>
      <c r="AP3093" s="1"/>
      <c r="AQ3093" s="1"/>
      <c r="AR3093" s="1"/>
      <c r="AS3093" s="1"/>
      <c r="AT3093" s="1"/>
      <c r="AU3093" s="1"/>
      <c r="AV3093" s="1"/>
      <c r="AW3093" s="1"/>
      <c r="AX3093" s="1"/>
      <c r="AY3093" s="1"/>
      <c r="AZ3093" s="1"/>
      <c r="BA3093" s="1"/>
      <c r="BB3093" s="1"/>
      <c r="BC3093" s="1"/>
      <c r="BD3093" s="1"/>
      <c r="BE3093" s="1"/>
      <c r="BF3093" s="1"/>
      <c r="BG3093" s="1"/>
      <c r="BH3093" s="1"/>
      <c r="BI3093" s="1"/>
      <c r="BJ3093" s="1"/>
      <c r="BK3093" s="1"/>
      <c r="BL3093" s="1"/>
      <c r="BM3093" s="1"/>
      <c r="BN3093" s="1"/>
      <c r="BO3093" s="1"/>
      <c r="BP3093" s="1"/>
      <c r="BQ3093" s="1"/>
      <c r="BR3093" s="1"/>
      <c r="BS3093" s="1"/>
      <c r="BT3093" s="1"/>
      <c r="BU3093" s="1"/>
      <c r="BV3093" s="1"/>
      <c r="BW3093" s="1"/>
      <c r="BX3093" s="1"/>
      <c r="BY3093" s="1"/>
      <c r="BZ3093" s="1"/>
      <c r="CA3093" s="1"/>
      <c r="CB3093" s="1"/>
      <c r="CC3093" s="1"/>
      <c r="CD3093" s="1"/>
      <c r="CE3093" s="1"/>
      <c r="CF3093" s="1"/>
      <c r="CG3093" s="1"/>
      <c r="CH3093" s="1"/>
      <c r="CI3093" s="1"/>
      <c r="CJ3093" s="1"/>
      <c r="CK3093" s="1"/>
      <c r="CL3093" s="1"/>
      <c r="CM3093" s="1"/>
      <c r="CN3093" s="1"/>
      <c r="CO3093" s="1"/>
      <c r="CP3093" s="1"/>
      <c r="CQ3093" s="1"/>
      <c r="CR3093" s="1"/>
      <c r="CS3093" s="1"/>
      <c r="CT3093" s="1"/>
      <c r="CU3093" s="1"/>
      <c r="CV3093" s="1"/>
      <c r="CW3093" s="1"/>
      <c r="CX3093" s="1"/>
      <c r="CY3093" s="1"/>
      <c r="CZ3093" s="1"/>
      <c r="DA3093" s="1"/>
      <c r="DB3093" s="1"/>
      <c r="DC3093" s="1"/>
      <c r="DD3093" s="1"/>
      <c r="DE3093" s="1"/>
      <c r="DF3093" s="1"/>
      <c r="DG3093" s="1"/>
      <c r="DH3093" s="1"/>
      <c r="DI3093" s="1"/>
      <c r="DJ3093" s="1"/>
      <c r="DK3093" s="1"/>
      <c r="DL3093" s="1"/>
      <c r="DM3093" s="1"/>
      <c r="DN3093" s="1"/>
      <c r="DO3093" s="1"/>
      <c r="DP3093" s="1"/>
      <c r="DQ3093" s="1"/>
      <c r="DR3093" s="1"/>
      <c r="DS3093" s="1"/>
      <c r="DT3093" s="1"/>
      <c r="DU3093" s="1"/>
      <c r="DV3093" s="1"/>
      <c r="DW3093" s="1"/>
      <c r="DX3093" s="1"/>
      <c r="DY3093" s="1"/>
      <c r="DZ3093" s="1"/>
      <c r="EA3093" s="1"/>
      <c r="EB3093" s="1"/>
      <c r="EC3093" s="1"/>
      <c r="ED3093" s="1"/>
      <c r="EE3093" s="1"/>
      <c r="EF3093" s="1"/>
      <c r="EG3093" s="1"/>
      <c r="EH3093" s="1"/>
      <c r="EI3093" s="1"/>
      <c r="EJ3093" s="1"/>
      <c r="EK3093" s="1"/>
      <c r="EL3093" s="1"/>
      <c r="EM3093" s="1"/>
      <c r="EN3093" s="1"/>
      <c r="EO3093" s="1"/>
      <c r="EP3093" s="1"/>
      <c r="EQ3093" s="1"/>
      <c r="ER3093" s="1"/>
      <c r="ES3093" s="1"/>
      <c r="ET3093" s="1"/>
      <c r="EU3093" s="1"/>
      <c r="EV3093" s="1"/>
      <c r="EW3093" s="1"/>
      <c r="EX3093" s="1"/>
    </row>
    <row r="3094" spans="1:154" x14ac:dyDescent="0.15">
      <c r="A3094" s="35"/>
      <c r="B3094" s="15"/>
      <c r="C3094" s="7"/>
      <c r="D3094" s="13"/>
      <c r="E3094" s="14"/>
      <c r="F3094" s="14"/>
      <c r="G3094" s="14"/>
      <c r="H3094" s="14"/>
      <c r="I3094" s="13"/>
      <c r="J3094" s="5"/>
      <c r="K3094" s="2"/>
      <c r="L3094" s="17"/>
      <c r="M3094" s="12"/>
      <c r="N3094" s="12"/>
      <c r="O3094" s="17"/>
      <c r="P3094" s="14"/>
      <c r="Q3094" s="14"/>
      <c r="R3094" s="14"/>
      <c r="S3094" s="20"/>
      <c r="T3094" s="14"/>
      <c r="U3094" s="4"/>
      <c r="V3094" s="5"/>
      <c r="W3094" s="10"/>
      <c r="X3094" s="10"/>
      <c r="Y3094" s="27"/>
      <c r="Z3094" s="3"/>
      <c r="AA3094" s="1"/>
      <c r="AB3094" s="10"/>
      <c r="AC3094" s="3"/>
      <c r="AD3094" s="3"/>
      <c r="AE3094" s="3"/>
      <c r="AF3094" s="10"/>
      <c r="AG3094" s="11"/>
      <c r="AH3094" s="10"/>
      <c r="AI3094" s="1"/>
      <c r="AJ3094" s="1"/>
      <c r="AK3094" s="1"/>
      <c r="AL3094" s="1"/>
      <c r="AM3094" s="1"/>
      <c r="AN3094" s="1"/>
      <c r="AO3094" s="1"/>
      <c r="AP3094" s="1"/>
      <c r="AQ3094" s="1"/>
      <c r="AR3094" s="1"/>
      <c r="AS3094" s="1"/>
      <c r="AT3094" s="1"/>
      <c r="AU3094" s="1"/>
      <c r="AV3094" s="1"/>
      <c r="AW3094" s="1"/>
      <c r="AX3094" s="1"/>
      <c r="AY3094" s="1"/>
      <c r="AZ3094" s="1"/>
      <c r="BA3094" s="1"/>
      <c r="BB3094" s="1"/>
      <c r="BC3094" s="1"/>
      <c r="BD3094" s="1"/>
      <c r="BE3094" s="1"/>
      <c r="BF3094" s="1"/>
      <c r="BG3094" s="1"/>
      <c r="BH3094" s="1"/>
      <c r="BI3094" s="1"/>
      <c r="BJ3094" s="1"/>
      <c r="BK3094" s="1"/>
      <c r="BL3094" s="1"/>
      <c r="BM3094" s="1"/>
      <c r="BN3094" s="1"/>
      <c r="BO3094" s="1"/>
      <c r="BP3094" s="1"/>
      <c r="BQ3094" s="1"/>
      <c r="BR3094" s="1"/>
      <c r="BS3094" s="1"/>
      <c r="BT3094" s="1"/>
      <c r="BU3094" s="1"/>
      <c r="BV3094" s="1"/>
      <c r="BW3094" s="1"/>
      <c r="BX3094" s="1"/>
      <c r="BY3094" s="1"/>
      <c r="BZ3094" s="1"/>
      <c r="CA3094" s="1"/>
      <c r="CB3094" s="1"/>
      <c r="CC3094" s="1"/>
      <c r="CD3094" s="1"/>
      <c r="CE3094" s="1"/>
      <c r="CF3094" s="1"/>
      <c r="CG3094" s="1"/>
      <c r="CH3094" s="1"/>
      <c r="CI3094" s="1"/>
      <c r="CJ3094" s="1"/>
      <c r="CK3094" s="1"/>
      <c r="CL3094" s="1"/>
      <c r="CM3094" s="1"/>
      <c r="CN3094" s="1"/>
      <c r="CO3094" s="1"/>
      <c r="CP3094" s="1"/>
      <c r="CQ3094" s="1"/>
      <c r="CR3094" s="1"/>
      <c r="CS3094" s="1"/>
      <c r="CT3094" s="1"/>
      <c r="CU3094" s="1"/>
      <c r="CV3094" s="1"/>
      <c r="CW3094" s="1"/>
      <c r="CX3094" s="1"/>
      <c r="CY3094" s="1"/>
      <c r="CZ3094" s="1"/>
      <c r="DA3094" s="1"/>
      <c r="DB3094" s="1"/>
      <c r="DC3094" s="1"/>
      <c r="DD3094" s="1"/>
      <c r="DE3094" s="1"/>
      <c r="DF3094" s="1"/>
      <c r="DG3094" s="1"/>
      <c r="DH3094" s="1"/>
      <c r="DI3094" s="1"/>
      <c r="DJ3094" s="1"/>
      <c r="DK3094" s="1"/>
      <c r="DL3094" s="1"/>
      <c r="DM3094" s="1"/>
      <c r="DN3094" s="1"/>
      <c r="DO3094" s="1"/>
      <c r="DP3094" s="1"/>
      <c r="DQ3094" s="1"/>
      <c r="DR3094" s="1"/>
      <c r="DS3094" s="1"/>
      <c r="DT3094" s="1"/>
      <c r="DU3094" s="1"/>
      <c r="DV3094" s="1"/>
      <c r="DW3094" s="1"/>
      <c r="DX3094" s="1"/>
      <c r="DY3094" s="1"/>
      <c r="DZ3094" s="1"/>
      <c r="EA3094" s="1"/>
      <c r="EB3094" s="1"/>
      <c r="EC3094" s="1"/>
      <c r="ED3094" s="1"/>
      <c r="EE3094" s="1"/>
      <c r="EF3094" s="1"/>
      <c r="EG3094" s="1"/>
      <c r="EH3094" s="1"/>
      <c r="EI3094" s="1"/>
      <c r="EJ3094" s="1"/>
      <c r="EK3094" s="1"/>
      <c r="EL3094" s="1"/>
      <c r="EM3094" s="1"/>
      <c r="EN3094" s="1"/>
      <c r="EO3094" s="1"/>
      <c r="EP3094" s="1"/>
      <c r="EQ3094" s="1"/>
      <c r="ER3094" s="1"/>
      <c r="ES3094" s="1"/>
      <c r="ET3094" s="1"/>
      <c r="EU3094" s="1"/>
      <c r="EV3094" s="1"/>
      <c r="EW3094" s="1"/>
      <c r="EX3094" s="1"/>
    </row>
    <row r="3095" spans="1:154" x14ac:dyDescent="0.15">
      <c r="A3095" s="35"/>
      <c r="B3095" s="15"/>
      <c r="C3095" s="7"/>
      <c r="D3095" s="13"/>
      <c r="E3095" s="14"/>
      <c r="F3095" s="14"/>
      <c r="G3095" s="14"/>
      <c r="H3095" s="14"/>
      <c r="I3095" s="13"/>
      <c r="J3095" s="5"/>
      <c r="K3095" s="2"/>
      <c r="L3095" s="17"/>
      <c r="M3095" s="12"/>
      <c r="N3095" s="12"/>
      <c r="O3095" s="17"/>
      <c r="P3095" s="14"/>
      <c r="Q3095" s="14"/>
      <c r="R3095" s="14"/>
      <c r="S3095" s="20"/>
      <c r="T3095" s="14"/>
      <c r="U3095" s="4"/>
      <c r="V3095" s="5"/>
      <c r="W3095" s="10"/>
      <c r="X3095" s="10"/>
      <c r="Y3095" s="27"/>
      <c r="Z3095" s="3"/>
      <c r="AA3095" s="1"/>
      <c r="AB3095" s="10"/>
      <c r="AC3095" s="3"/>
      <c r="AD3095" s="3"/>
      <c r="AE3095" s="3"/>
      <c r="AF3095" s="10"/>
      <c r="AG3095" s="11"/>
      <c r="AH3095" s="10"/>
      <c r="AI3095" s="1"/>
      <c r="AJ3095" s="1"/>
      <c r="AK3095" s="1"/>
      <c r="AL3095" s="1"/>
      <c r="AM3095" s="1"/>
      <c r="AN3095" s="1"/>
      <c r="AO3095" s="1"/>
      <c r="AP3095" s="1"/>
      <c r="AQ3095" s="1"/>
      <c r="AR3095" s="1"/>
      <c r="AS3095" s="1"/>
      <c r="AT3095" s="1"/>
      <c r="AU3095" s="1"/>
      <c r="AV3095" s="1"/>
      <c r="AW3095" s="1"/>
      <c r="AX3095" s="1"/>
      <c r="AY3095" s="1"/>
      <c r="AZ3095" s="1"/>
      <c r="BA3095" s="1"/>
      <c r="BB3095" s="1"/>
      <c r="BC3095" s="1"/>
      <c r="BD3095" s="1"/>
      <c r="BE3095" s="1"/>
      <c r="BF3095" s="1"/>
      <c r="BG3095" s="1"/>
      <c r="BH3095" s="1"/>
      <c r="BI3095" s="1"/>
      <c r="BJ3095" s="1"/>
      <c r="BK3095" s="1"/>
      <c r="BL3095" s="1"/>
      <c r="BM3095" s="1"/>
      <c r="BN3095" s="1"/>
      <c r="BO3095" s="1"/>
      <c r="BP3095" s="1"/>
      <c r="BQ3095" s="1"/>
      <c r="BR3095" s="1"/>
      <c r="BS3095" s="1"/>
      <c r="BT3095" s="1"/>
      <c r="BU3095" s="1"/>
      <c r="BV3095" s="1"/>
      <c r="BW3095" s="1"/>
      <c r="BX3095" s="1"/>
      <c r="BY3095" s="1"/>
      <c r="BZ3095" s="1"/>
      <c r="CA3095" s="1"/>
      <c r="CB3095" s="1"/>
      <c r="CC3095" s="1"/>
      <c r="CD3095" s="1"/>
      <c r="CE3095" s="1"/>
      <c r="CF3095" s="1"/>
      <c r="CG3095" s="1"/>
      <c r="CH3095" s="1"/>
      <c r="CI3095" s="1"/>
      <c r="CJ3095" s="1"/>
      <c r="CK3095" s="1"/>
      <c r="CL3095" s="1"/>
      <c r="CM3095" s="1"/>
      <c r="CN3095" s="1"/>
      <c r="CO3095" s="1"/>
      <c r="CP3095" s="1"/>
      <c r="CQ3095" s="1"/>
      <c r="CR3095" s="1"/>
      <c r="CS3095" s="1"/>
      <c r="CT3095" s="1"/>
      <c r="CU3095" s="1"/>
      <c r="CV3095" s="1"/>
      <c r="CW3095" s="1"/>
      <c r="CX3095" s="1"/>
      <c r="CY3095" s="1"/>
      <c r="CZ3095" s="1"/>
      <c r="DA3095" s="1"/>
      <c r="DB3095" s="1"/>
      <c r="DC3095" s="1"/>
      <c r="DD3095" s="1"/>
      <c r="DE3095" s="1"/>
      <c r="DF3095" s="1"/>
      <c r="DG3095" s="1"/>
      <c r="DH3095" s="1"/>
      <c r="DI3095" s="1"/>
      <c r="DJ3095" s="1"/>
      <c r="DK3095" s="1"/>
      <c r="DL3095" s="1"/>
      <c r="DM3095" s="1"/>
      <c r="DN3095" s="1"/>
      <c r="DO3095" s="1"/>
      <c r="DP3095" s="1"/>
      <c r="DQ3095" s="1"/>
      <c r="DR3095" s="1"/>
      <c r="DS3095" s="1"/>
      <c r="DT3095" s="1"/>
      <c r="DU3095" s="1"/>
      <c r="DV3095" s="1"/>
      <c r="DW3095" s="1"/>
      <c r="DX3095" s="1"/>
      <c r="DY3095" s="1"/>
      <c r="DZ3095" s="1"/>
      <c r="EA3095" s="1"/>
      <c r="EB3095" s="1"/>
      <c r="EC3095" s="1"/>
      <c r="ED3095" s="1"/>
      <c r="EE3095" s="1"/>
      <c r="EF3095" s="1"/>
      <c r="EG3095" s="1"/>
      <c r="EH3095" s="1"/>
      <c r="EI3095" s="1"/>
      <c r="EJ3095" s="1"/>
      <c r="EK3095" s="1"/>
      <c r="EL3095" s="1"/>
      <c r="EM3095" s="1"/>
      <c r="EN3095" s="1"/>
      <c r="EO3095" s="1"/>
      <c r="EP3095" s="1"/>
      <c r="EQ3095" s="1"/>
      <c r="ER3095" s="1"/>
      <c r="ES3095" s="1"/>
      <c r="ET3095" s="1"/>
      <c r="EU3095" s="1"/>
      <c r="EV3095" s="1"/>
      <c r="EW3095" s="1"/>
      <c r="EX3095" s="1"/>
    </row>
    <row r="3096" spans="1:154" x14ac:dyDescent="0.15">
      <c r="A3096" s="35"/>
      <c r="B3096" s="15"/>
      <c r="C3096" s="7"/>
      <c r="D3096" s="13"/>
      <c r="E3096" s="14"/>
      <c r="F3096" s="14"/>
      <c r="G3096" s="14"/>
      <c r="H3096" s="14"/>
      <c r="I3096" s="13"/>
      <c r="J3096" s="5"/>
      <c r="K3096" s="2"/>
      <c r="L3096" s="17"/>
      <c r="M3096" s="12"/>
      <c r="N3096" s="12"/>
      <c r="O3096" s="17"/>
      <c r="P3096" s="14"/>
      <c r="Q3096" s="14"/>
      <c r="R3096" s="14"/>
      <c r="S3096" s="20"/>
      <c r="T3096" s="14"/>
      <c r="U3096" s="4"/>
      <c r="V3096" s="5"/>
      <c r="W3096" s="10"/>
      <c r="X3096" s="10"/>
      <c r="Y3096" s="27"/>
      <c r="Z3096" s="3"/>
      <c r="AA3096" s="1"/>
      <c r="AB3096" s="10"/>
      <c r="AC3096" s="3"/>
      <c r="AD3096" s="3"/>
      <c r="AE3096" s="3"/>
      <c r="AF3096" s="10"/>
      <c r="AG3096" s="11"/>
      <c r="AH3096" s="10"/>
      <c r="AI3096" s="1"/>
      <c r="AJ3096" s="1"/>
      <c r="AK3096" s="1"/>
      <c r="AL3096" s="1"/>
      <c r="AM3096" s="1"/>
      <c r="AN3096" s="1"/>
      <c r="AO3096" s="1"/>
      <c r="AP3096" s="1"/>
      <c r="AQ3096" s="1"/>
      <c r="AR3096" s="1"/>
      <c r="AS3096" s="1"/>
      <c r="AT3096" s="1"/>
      <c r="AU3096" s="1"/>
      <c r="AV3096" s="1"/>
      <c r="AW3096" s="1"/>
      <c r="AX3096" s="1"/>
      <c r="AY3096" s="1"/>
      <c r="AZ3096" s="1"/>
      <c r="BA3096" s="1"/>
      <c r="BB3096" s="1"/>
      <c r="BC3096" s="1"/>
      <c r="BD3096" s="1"/>
      <c r="BE3096" s="1"/>
      <c r="BF3096" s="1"/>
      <c r="BG3096" s="1"/>
      <c r="BH3096" s="1"/>
      <c r="BI3096" s="1"/>
      <c r="BJ3096" s="1"/>
      <c r="BK3096" s="1"/>
      <c r="BL3096" s="1"/>
      <c r="BM3096" s="1"/>
      <c r="BN3096" s="1"/>
      <c r="BO3096" s="1"/>
      <c r="BP3096" s="1"/>
      <c r="BQ3096" s="1"/>
      <c r="BR3096" s="1"/>
      <c r="BS3096" s="1"/>
      <c r="BT3096" s="1"/>
      <c r="BU3096" s="1"/>
      <c r="BV3096" s="1"/>
      <c r="BW3096" s="1"/>
      <c r="BX3096" s="1"/>
      <c r="BY3096" s="1"/>
      <c r="BZ3096" s="1"/>
      <c r="CA3096" s="1"/>
      <c r="CB3096" s="1"/>
      <c r="CC3096" s="1"/>
      <c r="CD3096" s="1"/>
      <c r="CE3096" s="1"/>
      <c r="CF3096" s="1"/>
      <c r="CG3096" s="1"/>
      <c r="CH3096" s="1"/>
      <c r="CI3096" s="1"/>
      <c r="CJ3096" s="1"/>
      <c r="CK3096" s="1"/>
      <c r="CL3096" s="1"/>
      <c r="CM3096" s="1"/>
      <c r="CN3096" s="1"/>
      <c r="CO3096" s="1"/>
      <c r="CP3096" s="1"/>
      <c r="CQ3096" s="1"/>
      <c r="CR3096" s="1"/>
      <c r="CS3096" s="1"/>
      <c r="CT3096" s="1"/>
      <c r="CU3096" s="1"/>
      <c r="CV3096" s="1"/>
      <c r="CW3096" s="1"/>
      <c r="CX3096" s="1"/>
      <c r="CY3096" s="1"/>
      <c r="CZ3096" s="1"/>
      <c r="DA3096" s="1"/>
      <c r="DB3096" s="1"/>
      <c r="DC3096" s="1"/>
      <c r="DD3096" s="1"/>
      <c r="DE3096" s="1"/>
      <c r="DF3096" s="1"/>
      <c r="DG3096" s="1"/>
      <c r="DH3096" s="1"/>
      <c r="DI3096" s="1"/>
      <c r="DJ3096" s="1"/>
      <c r="DK3096" s="1"/>
      <c r="DL3096" s="1"/>
      <c r="DM3096" s="1"/>
      <c r="DN3096" s="1"/>
      <c r="DO3096" s="1"/>
      <c r="DP3096" s="1"/>
      <c r="DQ3096" s="1"/>
      <c r="DR3096" s="1"/>
      <c r="DS3096" s="1"/>
      <c r="DT3096" s="1"/>
      <c r="DU3096" s="1"/>
      <c r="DV3096" s="1"/>
      <c r="DW3096" s="1"/>
      <c r="DX3096" s="1"/>
      <c r="DY3096" s="1"/>
      <c r="DZ3096" s="1"/>
      <c r="EA3096" s="1"/>
      <c r="EB3096" s="1"/>
      <c r="EC3096" s="1"/>
      <c r="ED3096" s="1"/>
      <c r="EE3096" s="1"/>
      <c r="EF3096" s="1"/>
      <c r="EG3096" s="1"/>
      <c r="EH3096" s="1"/>
      <c r="EI3096" s="1"/>
      <c r="EJ3096" s="1"/>
      <c r="EK3096" s="1"/>
      <c r="EL3096" s="1"/>
      <c r="EM3096" s="1"/>
      <c r="EN3096" s="1"/>
      <c r="EO3096" s="1"/>
      <c r="EP3096" s="1"/>
      <c r="EQ3096" s="1"/>
      <c r="ER3096" s="1"/>
      <c r="ES3096" s="1"/>
      <c r="ET3096" s="1"/>
      <c r="EU3096" s="1"/>
      <c r="EV3096" s="1"/>
      <c r="EW3096" s="1"/>
      <c r="EX3096" s="1"/>
    </row>
    <row r="3097" spans="1:154" x14ac:dyDescent="0.15">
      <c r="A3097" s="35"/>
      <c r="B3097" s="15"/>
      <c r="C3097" s="7"/>
      <c r="D3097" s="13"/>
      <c r="E3097" s="14"/>
      <c r="F3097" s="14"/>
      <c r="G3097" s="14"/>
      <c r="H3097" s="14"/>
      <c r="I3097" s="13"/>
      <c r="J3097" s="5"/>
      <c r="K3097" s="2"/>
      <c r="L3097" s="17"/>
      <c r="M3097" s="12"/>
      <c r="N3097" s="12"/>
      <c r="O3097" s="17"/>
      <c r="P3097" s="14"/>
      <c r="Q3097" s="14"/>
      <c r="R3097" s="14"/>
      <c r="S3097" s="20"/>
      <c r="T3097" s="14"/>
      <c r="U3097" s="4"/>
      <c r="V3097" s="5"/>
      <c r="W3097" s="10"/>
      <c r="X3097" s="10"/>
      <c r="Y3097" s="27"/>
      <c r="Z3097" s="3"/>
      <c r="AA3097" s="1"/>
      <c r="AB3097" s="10"/>
      <c r="AC3097" s="3"/>
      <c r="AD3097" s="3"/>
      <c r="AE3097" s="3"/>
      <c r="AF3097" s="10"/>
      <c r="AG3097" s="11"/>
      <c r="AH3097" s="10"/>
      <c r="AI3097" s="1"/>
      <c r="AJ3097" s="1"/>
      <c r="AK3097" s="1"/>
      <c r="AL3097" s="1"/>
      <c r="AM3097" s="1"/>
      <c r="AN3097" s="1"/>
      <c r="AO3097" s="1"/>
      <c r="AP3097" s="1"/>
      <c r="AQ3097" s="1"/>
      <c r="AR3097" s="1"/>
      <c r="AS3097" s="1"/>
      <c r="AT3097" s="1"/>
      <c r="AU3097" s="1"/>
      <c r="AV3097" s="1"/>
      <c r="AW3097" s="1"/>
      <c r="AX3097" s="1"/>
      <c r="AY3097" s="1"/>
      <c r="AZ3097" s="1"/>
      <c r="BA3097" s="1"/>
      <c r="BB3097" s="1"/>
      <c r="BC3097" s="1"/>
      <c r="BD3097" s="1"/>
      <c r="BE3097" s="1"/>
      <c r="BF3097" s="1"/>
      <c r="BG3097" s="1"/>
      <c r="BH3097" s="1"/>
      <c r="BI3097" s="1"/>
      <c r="BJ3097" s="1"/>
      <c r="BK3097" s="1"/>
      <c r="BL3097" s="1"/>
      <c r="BM3097" s="1"/>
      <c r="BN3097" s="1"/>
      <c r="BO3097" s="1"/>
      <c r="BP3097" s="1"/>
      <c r="BQ3097" s="1"/>
      <c r="BR3097" s="1"/>
      <c r="BS3097" s="1"/>
      <c r="BT3097" s="1"/>
      <c r="BU3097" s="1"/>
      <c r="BV3097" s="1"/>
      <c r="BW3097" s="1"/>
      <c r="BX3097" s="1"/>
      <c r="BY3097" s="1"/>
      <c r="BZ3097" s="1"/>
      <c r="CA3097" s="1"/>
      <c r="CB3097" s="1"/>
      <c r="CC3097" s="1"/>
      <c r="CD3097" s="1"/>
      <c r="CE3097" s="1"/>
      <c r="CF3097" s="1"/>
      <c r="CG3097" s="1"/>
      <c r="CH3097" s="1"/>
      <c r="CI3097" s="1"/>
      <c r="CJ3097" s="1"/>
      <c r="CK3097" s="1"/>
      <c r="CL3097" s="1"/>
      <c r="CM3097" s="1"/>
      <c r="CN3097" s="1"/>
      <c r="CO3097" s="1"/>
      <c r="CP3097" s="1"/>
      <c r="CQ3097" s="1"/>
      <c r="CR3097" s="1"/>
      <c r="CS3097" s="1"/>
      <c r="CT3097" s="1"/>
      <c r="CU3097" s="1"/>
      <c r="CV3097" s="1"/>
      <c r="CW3097" s="1"/>
      <c r="CX3097" s="1"/>
      <c r="CY3097" s="1"/>
      <c r="CZ3097" s="1"/>
      <c r="DA3097" s="1"/>
      <c r="DB3097" s="1"/>
      <c r="DC3097" s="1"/>
      <c r="DD3097" s="1"/>
      <c r="DE3097" s="1"/>
      <c r="DF3097" s="1"/>
      <c r="DG3097" s="1"/>
      <c r="DH3097" s="1"/>
      <c r="DI3097" s="1"/>
      <c r="DJ3097" s="1"/>
      <c r="DK3097" s="1"/>
      <c r="DL3097" s="1"/>
      <c r="DM3097" s="1"/>
      <c r="DN3097" s="1"/>
      <c r="DO3097" s="1"/>
      <c r="DP3097" s="1"/>
      <c r="DQ3097" s="1"/>
      <c r="DR3097" s="1"/>
      <c r="DS3097" s="1"/>
      <c r="DT3097" s="1"/>
      <c r="DU3097" s="1"/>
      <c r="DV3097" s="1"/>
      <c r="DW3097" s="1"/>
      <c r="DX3097" s="1"/>
      <c r="DY3097" s="1"/>
      <c r="DZ3097" s="1"/>
      <c r="EA3097" s="1"/>
      <c r="EB3097" s="1"/>
      <c r="EC3097" s="1"/>
      <c r="ED3097" s="1"/>
      <c r="EE3097" s="1"/>
      <c r="EF3097" s="1"/>
      <c r="EG3097" s="1"/>
      <c r="EH3097" s="1"/>
      <c r="EI3097" s="1"/>
      <c r="EJ3097" s="1"/>
      <c r="EK3097" s="1"/>
      <c r="EL3097" s="1"/>
      <c r="EM3097" s="1"/>
      <c r="EN3097" s="1"/>
      <c r="EO3097" s="1"/>
      <c r="EP3097" s="1"/>
      <c r="EQ3097" s="1"/>
      <c r="ER3097" s="1"/>
      <c r="ES3097" s="1"/>
      <c r="ET3097" s="1"/>
      <c r="EU3097" s="1"/>
      <c r="EV3097" s="1"/>
      <c r="EW3097" s="1"/>
      <c r="EX3097" s="1"/>
    </row>
    <row r="3098" spans="1:154" x14ac:dyDescent="0.15">
      <c r="A3098" s="35"/>
      <c r="B3098" s="15"/>
      <c r="C3098" s="7"/>
      <c r="D3098" s="13"/>
      <c r="E3098" s="14"/>
      <c r="F3098" s="14"/>
      <c r="G3098" s="14"/>
      <c r="H3098" s="14"/>
      <c r="I3098" s="13"/>
      <c r="J3098" s="5"/>
      <c r="K3098" s="2"/>
      <c r="L3098" s="17"/>
      <c r="M3098" s="12"/>
      <c r="N3098" s="12"/>
      <c r="O3098" s="17"/>
      <c r="P3098" s="14"/>
      <c r="Q3098" s="14"/>
      <c r="R3098" s="14"/>
      <c r="S3098" s="20"/>
      <c r="T3098" s="14"/>
      <c r="U3098" s="4"/>
      <c r="V3098" s="5"/>
      <c r="W3098" s="10"/>
      <c r="X3098" s="10"/>
      <c r="Y3098" s="27"/>
      <c r="Z3098" s="3"/>
      <c r="AA3098" s="1"/>
      <c r="AB3098" s="10"/>
      <c r="AC3098" s="3"/>
      <c r="AD3098" s="3"/>
      <c r="AE3098" s="3"/>
      <c r="AF3098" s="10"/>
      <c r="AG3098" s="11"/>
      <c r="AH3098" s="10"/>
      <c r="AI3098" s="1"/>
      <c r="AJ3098" s="1"/>
      <c r="AK3098" s="1"/>
      <c r="AL3098" s="1"/>
      <c r="AM3098" s="1"/>
      <c r="AN3098" s="1"/>
      <c r="AO3098" s="1"/>
      <c r="AP3098" s="1"/>
      <c r="AQ3098" s="1"/>
      <c r="AR3098" s="1"/>
      <c r="AS3098" s="1"/>
      <c r="AT3098" s="1"/>
      <c r="AU3098" s="1"/>
      <c r="AV3098" s="1"/>
      <c r="AW3098" s="1"/>
      <c r="AX3098" s="1"/>
      <c r="AY3098" s="1"/>
      <c r="AZ3098" s="1"/>
      <c r="BA3098" s="1"/>
      <c r="BB3098" s="1"/>
      <c r="BC3098" s="1"/>
      <c r="BD3098" s="1"/>
      <c r="BE3098" s="1"/>
      <c r="BF3098" s="1"/>
      <c r="BG3098" s="1"/>
      <c r="BH3098" s="1"/>
      <c r="BI3098" s="1"/>
      <c r="BJ3098" s="1"/>
      <c r="BK3098" s="1"/>
      <c r="BL3098" s="1"/>
      <c r="BM3098" s="1"/>
      <c r="BN3098" s="1"/>
      <c r="BO3098" s="1"/>
      <c r="BP3098" s="1"/>
      <c r="BQ3098" s="1"/>
      <c r="BR3098" s="1"/>
      <c r="BS3098" s="1"/>
      <c r="BT3098" s="1"/>
      <c r="BU3098" s="1"/>
      <c r="BV3098" s="1"/>
      <c r="BW3098" s="1"/>
      <c r="BX3098" s="1"/>
      <c r="BY3098" s="1"/>
      <c r="BZ3098" s="1"/>
      <c r="CA3098" s="1"/>
      <c r="CB3098" s="1"/>
      <c r="CC3098" s="1"/>
      <c r="CD3098" s="1"/>
      <c r="CE3098" s="1"/>
      <c r="CF3098" s="1"/>
      <c r="CG3098" s="1"/>
      <c r="CH3098" s="1"/>
      <c r="CI3098" s="1"/>
      <c r="CJ3098" s="1"/>
      <c r="CK3098" s="1"/>
      <c r="CL3098" s="1"/>
      <c r="CM3098" s="1"/>
      <c r="CN3098" s="1"/>
      <c r="CO3098" s="1"/>
      <c r="CP3098" s="1"/>
      <c r="CQ3098" s="1"/>
      <c r="CR3098" s="1"/>
      <c r="CS3098" s="1"/>
      <c r="CT3098" s="1"/>
      <c r="CU3098" s="1"/>
      <c r="CV3098" s="1"/>
      <c r="CW3098" s="1"/>
      <c r="CX3098" s="1"/>
      <c r="CY3098" s="1"/>
      <c r="CZ3098" s="1"/>
      <c r="DA3098" s="1"/>
      <c r="DB3098" s="1"/>
      <c r="DC3098" s="1"/>
      <c r="DD3098" s="1"/>
      <c r="DE3098" s="1"/>
      <c r="DF3098" s="1"/>
      <c r="DG3098" s="1"/>
      <c r="DH3098" s="1"/>
      <c r="DI3098" s="1"/>
      <c r="DJ3098" s="1"/>
      <c r="DK3098" s="1"/>
      <c r="DL3098" s="1"/>
      <c r="DM3098" s="1"/>
      <c r="DN3098" s="1"/>
      <c r="DO3098" s="1"/>
      <c r="DP3098" s="1"/>
      <c r="DQ3098" s="1"/>
      <c r="DR3098" s="1"/>
      <c r="DS3098" s="1"/>
      <c r="DT3098" s="1"/>
      <c r="DU3098" s="1"/>
      <c r="DV3098" s="1"/>
      <c r="DW3098" s="1"/>
      <c r="DX3098" s="1"/>
      <c r="DY3098" s="1"/>
      <c r="DZ3098" s="1"/>
      <c r="EA3098" s="1"/>
      <c r="EB3098" s="1"/>
      <c r="EC3098" s="1"/>
      <c r="ED3098" s="1"/>
      <c r="EE3098" s="1"/>
      <c r="EF3098" s="1"/>
      <c r="EG3098" s="1"/>
      <c r="EH3098" s="1"/>
      <c r="EI3098" s="1"/>
      <c r="EJ3098" s="1"/>
      <c r="EK3098" s="1"/>
      <c r="EL3098" s="1"/>
      <c r="EM3098" s="1"/>
      <c r="EN3098" s="1"/>
      <c r="EO3098" s="1"/>
      <c r="EP3098" s="1"/>
      <c r="EQ3098" s="1"/>
      <c r="ER3098" s="1"/>
      <c r="ES3098" s="1"/>
      <c r="ET3098" s="1"/>
      <c r="EU3098" s="1"/>
      <c r="EV3098" s="1"/>
      <c r="EW3098" s="1"/>
      <c r="EX3098" s="1"/>
    </row>
    <row r="3099" spans="1:154" x14ac:dyDescent="0.15">
      <c r="A3099" s="35"/>
      <c r="B3099" s="15"/>
      <c r="C3099" s="7"/>
      <c r="D3099" s="13"/>
      <c r="E3099" s="14"/>
      <c r="F3099" s="14"/>
      <c r="G3099" s="14"/>
      <c r="H3099" s="14"/>
      <c r="I3099" s="13"/>
      <c r="J3099" s="5"/>
      <c r="K3099" s="2"/>
      <c r="L3099" s="17"/>
      <c r="M3099" s="12"/>
      <c r="N3099" s="12"/>
      <c r="O3099" s="17"/>
      <c r="P3099" s="14"/>
      <c r="Q3099" s="14"/>
      <c r="R3099" s="14"/>
      <c r="S3099" s="20"/>
      <c r="T3099" s="14"/>
      <c r="U3099" s="4"/>
      <c r="V3099" s="5"/>
      <c r="W3099" s="10"/>
      <c r="X3099" s="10"/>
      <c r="Y3099" s="27"/>
      <c r="Z3099" s="3"/>
      <c r="AA3099" s="1"/>
      <c r="AB3099" s="10"/>
      <c r="AC3099" s="3"/>
      <c r="AD3099" s="3"/>
      <c r="AE3099" s="3"/>
      <c r="AF3099" s="10"/>
      <c r="AG3099" s="11"/>
      <c r="AH3099" s="10"/>
      <c r="AI3099" s="1"/>
      <c r="AJ3099" s="1"/>
      <c r="AK3099" s="1"/>
      <c r="AL3099" s="1"/>
      <c r="AM3099" s="1"/>
      <c r="AN3099" s="1"/>
      <c r="AO3099" s="1"/>
      <c r="AP3099" s="1"/>
      <c r="AQ3099" s="1"/>
      <c r="AR3099" s="1"/>
      <c r="AS3099" s="1"/>
      <c r="AT3099" s="1"/>
      <c r="AU3099" s="1"/>
      <c r="AV3099" s="1"/>
      <c r="AW3099" s="1"/>
      <c r="AX3099" s="1"/>
      <c r="AY3099" s="1"/>
      <c r="AZ3099" s="1"/>
      <c r="BA3099" s="1"/>
      <c r="BB3099" s="1"/>
      <c r="BC3099" s="1"/>
      <c r="BD3099" s="1"/>
      <c r="BE3099" s="1"/>
      <c r="BF3099" s="1"/>
      <c r="BG3099" s="1"/>
      <c r="BH3099" s="1"/>
      <c r="BI3099" s="1"/>
      <c r="BJ3099" s="1"/>
      <c r="BK3099" s="1"/>
      <c r="BL3099" s="1"/>
      <c r="BM3099" s="1"/>
      <c r="BN3099" s="1"/>
      <c r="BO3099" s="1"/>
      <c r="BP3099" s="1"/>
      <c r="BQ3099" s="1"/>
      <c r="BR3099" s="1"/>
      <c r="BS3099" s="1"/>
      <c r="BT3099" s="1"/>
      <c r="BU3099" s="1"/>
      <c r="BV3099" s="1"/>
      <c r="BW3099" s="1"/>
      <c r="BX3099" s="1"/>
      <c r="BY3099" s="1"/>
      <c r="BZ3099" s="1"/>
      <c r="CA3099" s="1"/>
      <c r="CB3099" s="1"/>
      <c r="CC3099" s="1"/>
      <c r="CD3099" s="1"/>
      <c r="CE3099" s="1"/>
      <c r="CF3099" s="1"/>
      <c r="CG3099" s="1"/>
      <c r="CH3099" s="1"/>
      <c r="CI3099" s="1"/>
      <c r="CJ3099" s="1"/>
      <c r="CK3099" s="1"/>
      <c r="CL3099" s="1"/>
      <c r="CM3099" s="1"/>
      <c r="CN3099" s="1"/>
      <c r="CO3099" s="1"/>
      <c r="CP3099" s="1"/>
      <c r="CQ3099" s="1"/>
      <c r="CR3099" s="1"/>
      <c r="CS3099" s="1"/>
      <c r="CT3099" s="1"/>
      <c r="CU3099" s="1"/>
      <c r="CV3099" s="1"/>
      <c r="CW3099" s="1"/>
      <c r="CX3099" s="1"/>
      <c r="CY3099" s="1"/>
      <c r="CZ3099" s="1"/>
      <c r="DA3099" s="1"/>
      <c r="DB3099" s="1"/>
      <c r="DC3099" s="1"/>
      <c r="DD3099" s="1"/>
      <c r="DE3099" s="1"/>
      <c r="DF3099" s="1"/>
      <c r="DG3099" s="1"/>
      <c r="DH3099" s="1"/>
      <c r="DI3099" s="1"/>
      <c r="DJ3099" s="1"/>
      <c r="DK3099" s="1"/>
      <c r="DL3099" s="1"/>
      <c r="DM3099" s="1"/>
      <c r="DN3099" s="1"/>
      <c r="DO3099" s="1"/>
      <c r="DP3099" s="1"/>
      <c r="DQ3099" s="1"/>
      <c r="DR3099" s="1"/>
      <c r="DS3099" s="1"/>
      <c r="DT3099" s="1"/>
      <c r="DU3099" s="1"/>
      <c r="DV3099" s="1"/>
      <c r="DW3099" s="1"/>
      <c r="DX3099" s="1"/>
      <c r="DY3099" s="1"/>
      <c r="DZ3099" s="1"/>
      <c r="EA3099" s="1"/>
      <c r="EB3099" s="1"/>
      <c r="EC3099" s="1"/>
      <c r="ED3099" s="1"/>
      <c r="EE3099" s="1"/>
      <c r="EF3099" s="1"/>
      <c r="EG3099" s="1"/>
      <c r="EH3099" s="1"/>
      <c r="EI3099" s="1"/>
      <c r="EJ3099" s="1"/>
      <c r="EK3099" s="1"/>
      <c r="EL3099" s="1"/>
      <c r="EM3099" s="1"/>
      <c r="EN3099" s="1"/>
      <c r="EO3099" s="1"/>
      <c r="EP3099" s="1"/>
      <c r="EQ3099" s="1"/>
      <c r="ER3099" s="1"/>
      <c r="ES3099" s="1"/>
      <c r="ET3099" s="1"/>
      <c r="EU3099" s="1"/>
      <c r="EV3099" s="1"/>
      <c r="EW3099" s="1"/>
      <c r="EX3099" s="1"/>
    </row>
    <row r="3100" spans="1:154" x14ac:dyDescent="0.15">
      <c r="A3100" s="35"/>
      <c r="B3100" s="15"/>
      <c r="C3100" s="7"/>
      <c r="D3100" s="13"/>
      <c r="E3100" s="14"/>
      <c r="F3100" s="14"/>
      <c r="G3100" s="14"/>
      <c r="H3100" s="14"/>
      <c r="I3100" s="13"/>
      <c r="J3100" s="5"/>
      <c r="K3100" s="2"/>
      <c r="L3100" s="17"/>
      <c r="M3100" s="12"/>
      <c r="N3100" s="12"/>
      <c r="O3100" s="17"/>
      <c r="P3100" s="14"/>
      <c r="Q3100" s="14"/>
      <c r="R3100" s="14"/>
      <c r="S3100" s="20"/>
      <c r="T3100" s="14"/>
      <c r="U3100" s="4"/>
      <c r="V3100" s="5"/>
      <c r="W3100" s="10"/>
      <c r="X3100" s="10"/>
      <c r="Y3100" s="27"/>
      <c r="Z3100" s="3"/>
      <c r="AA3100" s="1"/>
      <c r="AB3100" s="10"/>
      <c r="AC3100" s="3"/>
      <c r="AD3100" s="3"/>
      <c r="AE3100" s="3"/>
      <c r="AF3100" s="10"/>
      <c r="AG3100" s="11"/>
      <c r="AH3100" s="10"/>
      <c r="AI3100" s="1"/>
      <c r="AJ3100" s="1"/>
      <c r="AK3100" s="1"/>
      <c r="AL3100" s="1"/>
      <c r="AM3100" s="1"/>
      <c r="AN3100" s="1"/>
      <c r="AO3100" s="1"/>
      <c r="AP3100" s="1"/>
      <c r="AQ3100" s="1"/>
      <c r="AR3100" s="1"/>
      <c r="AS3100" s="1"/>
      <c r="AT3100" s="1"/>
      <c r="AU3100" s="1"/>
      <c r="AV3100" s="1"/>
      <c r="AW3100" s="1"/>
      <c r="AX3100" s="1"/>
      <c r="AY3100" s="1"/>
      <c r="AZ3100" s="1"/>
      <c r="BA3100" s="1"/>
      <c r="BB3100" s="1"/>
      <c r="BC3100" s="1"/>
      <c r="BD3100" s="1"/>
      <c r="BE3100" s="1"/>
      <c r="BF3100" s="1"/>
      <c r="BG3100" s="1"/>
      <c r="BH3100" s="1"/>
      <c r="BI3100" s="1"/>
      <c r="BJ3100" s="1"/>
      <c r="BK3100" s="1"/>
      <c r="BL3100" s="1"/>
      <c r="BM3100" s="1"/>
      <c r="BN3100" s="1"/>
      <c r="BO3100" s="1"/>
      <c r="BP3100" s="1"/>
      <c r="BQ3100" s="1"/>
      <c r="BR3100" s="1"/>
      <c r="BS3100" s="1"/>
      <c r="BT3100" s="1"/>
      <c r="BU3100" s="1"/>
      <c r="BV3100" s="1"/>
      <c r="BW3100" s="1"/>
      <c r="BX3100" s="1"/>
      <c r="BY3100" s="1"/>
      <c r="BZ3100" s="1"/>
      <c r="CA3100" s="1"/>
      <c r="CB3100" s="1"/>
      <c r="CC3100" s="1"/>
      <c r="CD3100" s="1"/>
      <c r="CE3100" s="1"/>
      <c r="CF3100" s="1"/>
      <c r="CG3100" s="1"/>
      <c r="CH3100" s="1"/>
      <c r="CI3100" s="1"/>
      <c r="CJ3100" s="1"/>
      <c r="CK3100" s="1"/>
      <c r="CL3100" s="1"/>
      <c r="CM3100" s="1"/>
      <c r="CN3100" s="1"/>
      <c r="CO3100" s="1"/>
      <c r="CP3100" s="1"/>
      <c r="CQ3100" s="1"/>
      <c r="CR3100" s="1"/>
      <c r="CS3100" s="1"/>
      <c r="CT3100" s="1"/>
      <c r="CU3100" s="1"/>
      <c r="CV3100" s="1"/>
      <c r="CW3100" s="1"/>
      <c r="CX3100" s="1"/>
      <c r="CY3100" s="1"/>
      <c r="CZ3100" s="1"/>
      <c r="DA3100" s="1"/>
      <c r="DB3100" s="1"/>
      <c r="DC3100" s="1"/>
      <c r="DD3100" s="1"/>
      <c r="DE3100" s="1"/>
      <c r="DF3100" s="1"/>
      <c r="DG3100" s="1"/>
      <c r="DH3100" s="1"/>
      <c r="DI3100" s="1"/>
      <c r="DJ3100" s="1"/>
      <c r="DK3100" s="1"/>
      <c r="DL3100" s="1"/>
      <c r="DM3100" s="1"/>
      <c r="DN3100" s="1"/>
      <c r="DO3100" s="1"/>
      <c r="DP3100" s="1"/>
      <c r="DQ3100" s="1"/>
      <c r="DR3100" s="1"/>
      <c r="DS3100" s="1"/>
      <c r="DT3100" s="1"/>
      <c r="DU3100" s="1"/>
      <c r="DV3100" s="1"/>
      <c r="DW3100" s="1"/>
      <c r="DX3100" s="1"/>
      <c r="DY3100" s="1"/>
      <c r="DZ3100" s="1"/>
      <c r="EA3100" s="1"/>
      <c r="EB3100" s="1"/>
      <c r="EC3100" s="1"/>
      <c r="ED3100" s="1"/>
      <c r="EE3100" s="1"/>
      <c r="EF3100" s="1"/>
      <c r="EG3100" s="1"/>
      <c r="EH3100" s="1"/>
      <c r="EI3100" s="1"/>
      <c r="EJ3100" s="1"/>
      <c r="EK3100" s="1"/>
      <c r="EL3100" s="1"/>
      <c r="EM3100" s="1"/>
      <c r="EN3100" s="1"/>
      <c r="EO3100" s="1"/>
      <c r="EP3100" s="1"/>
      <c r="EQ3100" s="1"/>
      <c r="ER3100" s="1"/>
      <c r="ES3100" s="1"/>
      <c r="ET3100" s="1"/>
      <c r="EU3100" s="1"/>
      <c r="EV3100" s="1"/>
      <c r="EW3100" s="1"/>
      <c r="EX3100" s="1"/>
    </row>
    <row r="3101" spans="1:154" x14ac:dyDescent="0.15">
      <c r="A3101" s="35"/>
      <c r="B3101" s="15"/>
      <c r="C3101" s="7"/>
      <c r="D3101" s="13"/>
      <c r="E3101" s="14"/>
      <c r="F3101" s="14"/>
      <c r="G3101" s="14"/>
      <c r="H3101" s="14"/>
      <c r="I3101" s="13"/>
      <c r="J3101" s="5"/>
      <c r="K3101" s="2"/>
      <c r="L3101" s="17"/>
      <c r="M3101" s="12"/>
      <c r="N3101" s="12"/>
      <c r="O3101" s="17"/>
      <c r="P3101" s="14"/>
      <c r="Q3101" s="14"/>
      <c r="R3101" s="14"/>
      <c r="S3101" s="20"/>
      <c r="T3101" s="14"/>
      <c r="U3101" s="4"/>
      <c r="V3101" s="5"/>
      <c r="W3101" s="10"/>
      <c r="X3101" s="10"/>
      <c r="Y3101" s="27"/>
      <c r="Z3101" s="3"/>
      <c r="AA3101" s="1"/>
      <c r="AB3101" s="10"/>
      <c r="AC3101" s="3"/>
      <c r="AD3101" s="3"/>
      <c r="AE3101" s="3"/>
      <c r="AF3101" s="10"/>
      <c r="AG3101" s="11"/>
      <c r="AH3101" s="10"/>
      <c r="AI3101" s="1"/>
      <c r="AJ3101" s="1"/>
      <c r="AK3101" s="1"/>
      <c r="AL3101" s="1"/>
      <c r="AM3101" s="1"/>
      <c r="AN3101" s="1"/>
      <c r="AO3101" s="1"/>
      <c r="AP3101" s="1"/>
      <c r="AQ3101" s="1"/>
      <c r="AR3101" s="1"/>
      <c r="AS3101" s="1"/>
      <c r="AT3101" s="1"/>
      <c r="AU3101" s="1"/>
      <c r="AV3101" s="1"/>
      <c r="AW3101" s="1"/>
      <c r="AX3101" s="1"/>
      <c r="AY3101" s="1"/>
      <c r="AZ3101" s="1"/>
      <c r="BA3101" s="1"/>
      <c r="BB3101" s="1"/>
      <c r="BC3101" s="1"/>
      <c r="BD3101" s="1"/>
      <c r="BE3101" s="1"/>
      <c r="BF3101" s="1"/>
      <c r="BG3101" s="1"/>
      <c r="BH3101" s="1"/>
      <c r="BI3101" s="1"/>
      <c r="BJ3101" s="1"/>
      <c r="BK3101" s="1"/>
      <c r="BL3101" s="1"/>
      <c r="BM3101" s="1"/>
      <c r="BN3101" s="1"/>
      <c r="BO3101" s="1"/>
      <c r="BP3101" s="1"/>
      <c r="BQ3101" s="1"/>
      <c r="BR3101" s="1"/>
      <c r="BS3101" s="1"/>
      <c r="BT3101" s="1"/>
      <c r="BU3101" s="1"/>
      <c r="BV3101" s="1"/>
      <c r="BW3101" s="1"/>
      <c r="BX3101" s="1"/>
      <c r="BY3101" s="1"/>
      <c r="BZ3101" s="1"/>
      <c r="CA3101" s="1"/>
      <c r="CB3101" s="1"/>
      <c r="CC3101" s="1"/>
      <c r="CD3101" s="1"/>
      <c r="CE3101" s="1"/>
      <c r="CF3101" s="1"/>
      <c r="CG3101" s="1"/>
      <c r="CH3101" s="1"/>
      <c r="CI3101" s="1"/>
      <c r="CJ3101" s="1"/>
      <c r="CK3101" s="1"/>
      <c r="CL3101" s="1"/>
      <c r="CM3101" s="1"/>
      <c r="CN3101" s="1"/>
      <c r="CO3101" s="1"/>
      <c r="CP3101" s="1"/>
      <c r="CQ3101" s="1"/>
      <c r="CR3101" s="1"/>
      <c r="CS3101" s="1"/>
      <c r="CT3101" s="1"/>
      <c r="CU3101" s="1"/>
      <c r="CV3101" s="1"/>
      <c r="CW3101" s="1"/>
      <c r="CX3101" s="1"/>
      <c r="CY3101" s="1"/>
      <c r="CZ3101" s="1"/>
      <c r="DA3101" s="1"/>
      <c r="DB3101" s="1"/>
      <c r="DC3101" s="1"/>
      <c r="DD3101" s="1"/>
      <c r="DE3101" s="1"/>
      <c r="DF3101" s="1"/>
      <c r="DG3101" s="1"/>
      <c r="DH3101" s="1"/>
      <c r="DI3101" s="1"/>
      <c r="DJ3101" s="1"/>
      <c r="DK3101" s="1"/>
      <c r="DL3101" s="1"/>
      <c r="DM3101" s="1"/>
      <c r="DN3101" s="1"/>
      <c r="DO3101" s="1"/>
      <c r="DP3101" s="1"/>
      <c r="DQ3101" s="1"/>
      <c r="DR3101" s="1"/>
      <c r="DS3101" s="1"/>
      <c r="DT3101" s="1"/>
      <c r="DU3101" s="1"/>
      <c r="DV3101" s="1"/>
      <c r="DW3101" s="1"/>
      <c r="DX3101" s="1"/>
      <c r="DY3101" s="1"/>
      <c r="DZ3101" s="1"/>
      <c r="EA3101" s="1"/>
      <c r="EB3101" s="1"/>
      <c r="EC3101" s="1"/>
      <c r="ED3101" s="1"/>
      <c r="EE3101" s="1"/>
      <c r="EF3101" s="1"/>
      <c r="EG3101" s="1"/>
      <c r="EH3101" s="1"/>
      <c r="EI3101" s="1"/>
      <c r="EJ3101" s="1"/>
      <c r="EK3101" s="1"/>
      <c r="EL3101" s="1"/>
      <c r="EM3101" s="1"/>
      <c r="EN3101" s="1"/>
      <c r="EO3101" s="1"/>
      <c r="EP3101" s="1"/>
      <c r="EQ3101" s="1"/>
      <c r="ER3101" s="1"/>
      <c r="ES3101" s="1"/>
      <c r="ET3101" s="1"/>
      <c r="EU3101" s="1"/>
      <c r="EV3101" s="1"/>
      <c r="EW3101" s="1"/>
      <c r="EX3101" s="1"/>
    </row>
    <row r="3102" spans="1:154" x14ac:dyDescent="0.15">
      <c r="A3102" s="35"/>
      <c r="B3102" s="15"/>
      <c r="C3102" s="7"/>
      <c r="D3102" s="13"/>
      <c r="E3102" s="14"/>
      <c r="F3102" s="14"/>
      <c r="G3102" s="14"/>
      <c r="H3102" s="14"/>
      <c r="I3102" s="13"/>
      <c r="J3102" s="5"/>
      <c r="K3102" s="2"/>
      <c r="L3102" s="17"/>
      <c r="M3102" s="12"/>
      <c r="N3102" s="12"/>
      <c r="O3102" s="17"/>
      <c r="P3102" s="14"/>
      <c r="Q3102" s="14"/>
      <c r="R3102" s="14"/>
      <c r="S3102" s="20"/>
      <c r="T3102" s="14"/>
      <c r="U3102" s="4"/>
      <c r="V3102" s="5"/>
      <c r="W3102" s="10"/>
      <c r="X3102" s="10"/>
      <c r="Y3102" s="27"/>
      <c r="Z3102" s="3"/>
      <c r="AA3102" s="1"/>
      <c r="AB3102" s="10"/>
      <c r="AC3102" s="3"/>
      <c r="AD3102" s="3"/>
      <c r="AE3102" s="3"/>
      <c r="AF3102" s="10"/>
      <c r="AG3102" s="11"/>
      <c r="AH3102" s="10"/>
      <c r="AI3102" s="1"/>
      <c r="AJ3102" s="1"/>
      <c r="AK3102" s="1"/>
      <c r="AL3102" s="1"/>
      <c r="AM3102" s="1"/>
      <c r="AN3102" s="1"/>
      <c r="AO3102" s="1"/>
      <c r="AP3102" s="1"/>
      <c r="AQ3102" s="1"/>
      <c r="AR3102" s="1"/>
      <c r="AS3102" s="1"/>
      <c r="AT3102" s="1"/>
      <c r="AU3102" s="1"/>
      <c r="AV3102" s="1"/>
      <c r="AW3102" s="1"/>
      <c r="AX3102" s="1"/>
      <c r="AY3102" s="1"/>
      <c r="AZ3102" s="1"/>
      <c r="BA3102" s="1"/>
      <c r="BB3102" s="1"/>
      <c r="BC3102" s="1"/>
      <c r="BD3102" s="1"/>
      <c r="BE3102" s="1"/>
      <c r="BF3102" s="1"/>
      <c r="BG3102" s="1"/>
      <c r="BH3102" s="1"/>
      <c r="BI3102" s="1"/>
      <c r="BJ3102" s="1"/>
      <c r="BK3102" s="1"/>
      <c r="BL3102" s="1"/>
      <c r="BM3102" s="1"/>
      <c r="BN3102" s="1"/>
      <c r="BO3102" s="1"/>
      <c r="BP3102" s="1"/>
      <c r="BQ3102" s="1"/>
      <c r="BR3102" s="1"/>
      <c r="BS3102" s="1"/>
      <c r="BT3102" s="1"/>
      <c r="BU3102" s="1"/>
      <c r="BV3102" s="1"/>
      <c r="BW3102" s="1"/>
      <c r="BX3102" s="1"/>
      <c r="BY3102" s="1"/>
      <c r="BZ3102" s="1"/>
      <c r="CA3102" s="1"/>
      <c r="CB3102" s="1"/>
      <c r="CC3102" s="1"/>
      <c r="CD3102" s="1"/>
      <c r="CE3102" s="1"/>
      <c r="CF3102" s="1"/>
      <c r="CG3102" s="1"/>
      <c r="CH3102" s="1"/>
      <c r="CI3102" s="1"/>
      <c r="CJ3102" s="1"/>
      <c r="CK3102" s="1"/>
      <c r="CL3102" s="1"/>
      <c r="CM3102" s="1"/>
      <c r="CN3102" s="1"/>
      <c r="CO3102" s="1"/>
      <c r="CP3102" s="1"/>
      <c r="CQ3102" s="1"/>
      <c r="CR3102" s="1"/>
      <c r="CS3102" s="1"/>
      <c r="CT3102" s="1"/>
      <c r="CU3102" s="1"/>
      <c r="CV3102" s="1"/>
      <c r="CW3102" s="1"/>
      <c r="CX3102" s="1"/>
      <c r="CY3102" s="1"/>
      <c r="CZ3102" s="1"/>
      <c r="DA3102" s="1"/>
      <c r="DB3102" s="1"/>
      <c r="DC3102" s="1"/>
      <c r="DD3102" s="1"/>
      <c r="DE3102" s="1"/>
      <c r="DF3102" s="1"/>
      <c r="DG3102" s="1"/>
      <c r="DH3102" s="1"/>
      <c r="DI3102" s="1"/>
      <c r="DJ3102" s="1"/>
      <c r="DK3102" s="1"/>
      <c r="DL3102" s="1"/>
      <c r="DM3102" s="1"/>
      <c r="DN3102" s="1"/>
      <c r="DO3102" s="1"/>
      <c r="DP3102" s="1"/>
      <c r="DQ3102" s="1"/>
      <c r="DR3102" s="1"/>
      <c r="DS3102" s="1"/>
      <c r="DT3102" s="1"/>
      <c r="DU3102" s="1"/>
      <c r="DV3102" s="1"/>
      <c r="DW3102" s="1"/>
      <c r="DX3102" s="1"/>
      <c r="DY3102" s="1"/>
      <c r="DZ3102" s="1"/>
      <c r="EA3102" s="1"/>
      <c r="EB3102" s="1"/>
      <c r="EC3102" s="1"/>
      <c r="ED3102" s="1"/>
      <c r="EE3102" s="1"/>
      <c r="EF3102" s="1"/>
      <c r="EG3102" s="1"/>
      <c r="EH3102" s="1"/>
      <c r="EI3102" s="1"/>
      <c r="EJ3102" s="1"/>
      <c r="EK3102" s="1"/>
      <c r="EL3102" s="1"/>
      <c r="EM3102" s="1"/>
      <c r="EN3102" s="1"/>
      <c r="EO3102" s="1"/>
      <c r="EP3102" s="1"/>
      <c r="EQ3102" s="1"/>
      <c r="ER3102" s="1"/>
      <c r="ES3102" s="1"/>
      <c r="ET3102" s="1"/>
      <c r="EU3102" s="1"/>
      <c r="EV3102" s="1"/>
      <c r="EW3102" s="1"/>
      <c r="EX3102" s="1"/>
    </row>
    <row r="3103" spans="1:154" x14ac:dyDescent="0.15">
      <c r="A3103" s="35"/>
      <c r="B3103" s="15"/>
      <c r="C3103" s="7"/>
      <c r="D3103" s="13"/>
      <c r="E3103" s="14"/>
      <c r="F3103" s="14"/>
      <c r="G3103" s="14"/>
      <c r="H3103" s="14"/>
      <c r="I3103" s="13"/>
      <c r="J3103" s="5"/>
      <c r="K3103" s="2"/>
      <c r="L3103" s="17"/>
      <c r="M3103" s="12"/>
      <c r="N3103" s="12"/>
      <c r="O3103" s="17"/>
      <c r="P3103" s="14"/>
      <c r="Q3103" s="14"/>
      <c r="R3103" s="14"/>
      <c r="S3103" s="20"/>
      <c r="T3103" s="14"/>
      <c r="U3103" s="4"/>
      <c r="V3103" s="5"/>
      <c r="W3103" s="10"/>
      <c r="X3103" s="10"/>
      <c r="Y3103" s="27"/>
      <c r="Z3103" s="3"/>
      <c r="AA3103" s="1"/>
      <c r="AB3103" s="10"/>
      <c r="AC3103" s="3"/>
      <c r="AD3103" s="3"/>
      <c r="AE3103" s="3"/>
      <c r="AF3103" s="10"/>
      <c r="AG3103" s="11"/>
      <c r="AH3103" s="10"/>
      <c r="AI3103" s="1"/>
      <c r="AJ3103" s="1"/>
      <c r="AK3103" s="1"/>
      <c r="AL3103" s="1"/>
      <c r="AM3103" s="1"/>
      <c r="AN3103" s="1"/>
      <c r="AO3103" s="1"/>
      <c r="AP3103" s="1"/>
      <c r="AQ3103" s="1"/>
      <c r="AR3103" s="1"/>
      <c r="AS3103" s="1"/>
      <c r="AT3103" s="1"/>
      <c r="AU3103" s="1"/>
      <c r="AV3103" s="1"/>
      <c r="AW3103" s="1"/>
      <c r="AX3103" s="1"/>
      <c r="AY3103" s="1"/>
      <c r="AZ3103" s="1"/>
      <c r="BA3103" s="1"/>
      <c r="BB3103" s="1"/>
      <c r="BC3103" s="1"/>
      <c r="BD3103" s="1"/>
      <c r="BE3103" s="1"/>
      <c r="BF3103" s="1"/>
      <c r="BG3103" s="1"/>
      <c r="BH3103" s="1"/>
      <c r="BI3103" s="1"/>
      <c r="BJ3103" s="1"/>
      <c r="BK3103" s="1"/>
      <c r="BL3103" s="1"/>
      <c r="BM3103" s="1"/>
      <c r="BN3103" s="1"/>
      <c r="BO3103" s="1"/>
      <c r="BP3103" s="1"/>
      <c r="BQ3103" s="1"/>
      <c r="BR3103" s="1"/>
      <c r="BS3103" s="1"/>
      <c r="BT3103" s="1"/>
      <c r="BU3103" s="1"/>
      <c r="BV3103" s="1"/>
      <c r="BW3103" s="1"/>
      <c r="BX3103" s="1"/>
      <c r="BY3103" s="1"/>
      <c r="BZ3103" s="1"/>
      <c r="CA3103" s="1"/>
      <c r="CB3103" s="1"/>
      <c r="CC3103" s="1"/>
      <c r="CD3103" s="1"/>
      <c r="CE3103" s="1"/>
      <c r="CF3103" s="1"/>
      <c r="CG3103" s="1"/>
      <c r="CH3103" s="1"/>
      <c r="CI3103" s="1"/>
      <c r="CJ3103" s="1"/>
      <c r="CK3103" s="1"/>
      <c r="CL3103" s="1"/>
      <c r="CM3103" s="1"/>
      <c r="CN3103" s="1"/>
      <c r="CO3103" s="1"/>
      <c r="CP3103" s="1"/>
      <c r="CQ3103" s="1"/>
      <c r="CR3103" s="1"/>
      <c r="CS3103" s="1"/>
      <c r="CT3103" s="1"/>
      <c r="CU3103" s="1"/>
      <c r="CV3103" s="1"/>
      <c r="CW3103" s="1"/>
      <c r="CX3103" s="1"/>
      <c r="CY3103" s="1"/>
      <c r="CZ3103" s="1"/>
      <c r="DA3103" s="1"/>
      <c r="DB3103" s="1"/>
      <c r="DC3103" s="1"/>
      <c r="DD3103" s="1"/>
      <c r="DE3103" s="1"/>
      <c r="DF3103" s="1"/>
      <c r="DG3103" s="1"/>
      <c r="DH3103" s="1"/>
      <c r="DI3103" s="1"/>
      <c r="DJ3103" s="1"/>
      <c r="DK3103" s="1"/>
      <c r="DL3103" s="1"/>
      <c r="DM3103" s="1"/>
      <c r="DN3103" s="1"/>
      <c r="DO3103" s="1"/>
      <c r="DP3103" s="1"/>
      <c r="DQ3103" s="1"/>
      <c r="DR3103" s="1"/>
      <c r="DS3103" s="1"/>
      <c r="DT3103" s="1"/>
      <c r="DU3103" s="1"/>
      <c r="DV3103" s="1"/>
      <c r="DW3103" s="1"/>
      <c r="DX3103" s="1"/>
      <c r="DY3103" s="1"/>
      <c r="DZ3103" s="1"/>
      <c r="EA3103" s="1"/>
      <c r="EB3103" s="1"/>
      <c r="EC3103" s="1"/>
      <c r="ED3103" s="1"/>
      <c r="EE3103" s="1"/>
      <c r="EF3103" s="1"/>
      <c r="EG3103" s="1"/>
      <c r="EH3103" s="1"/>
      <c r="EI3103" s="1"/>
      <c r="EJ3103" s="1"/>
      <c r="EK3103" s="1"/>
      <c r="EL3103" s="1"/>
      <c r="EM3103" s="1"/>
      <c r="EN3103" s="1"/>
      <c r="EO3103" s="1"/>
      <c r="EP3103" s="1"/>
      <c r="EQ3103" s="1"/>
      <c r="ER3103" s="1"/>
      <c r="ES3103" s="1"/>
      <c r="ET3103" s="1"/>
      <c r="EU3103" s="1"/>
      <c r="EV3103" s="1"/>
      <c r="EW3103" s="1"/>
      <c r="EX3103" s="1"/>
    </row>
    <row r="3104" spans="1:154" x14ac:dyDescent="0.15">
      <c r="A3104" s="35"/>
      <c r="B3104" s="15"/>
      <c r="C3104" s="7"/>
      <c r="D3104" s="13"/>
      <c r="E3104" s="14"/>
      <c r="F3104" s="14"/>
      <c r="G3104" s="14"/>
      <c r="H3104" s="14"/>
      <c r="I3104" s="13"/>
      <c r="J3104" s="5"/>
      <c r="K3104" s="2"/>
      <c r="L3104" s="17"/>
      <c r="M3104" s="12"/>
      <c r="N3104" s="12"/>
      <c r="O3104" s="17"/>
      <c r="P3104" s="14"/>
      <c r="Q3104" s="14"/>
      <c r="R3104" s="14"/>
      <c r="S3104" s="20"/>
      <c r="T3104" s="14"/>
      <c r="U3104" s="4"/>
      <c r="V3104" s="5"/>
      <c r="W3104" s="10"/>
      <c r="X3104" s="10"/>
      <c r="Y3104" s="27"/>
      <c r="Z3104" s="3"/>
      <c r="AA3104" s="1"/>
      <c r="AB3104" s="10"/>
      <c r="AC3104" s="3"/>
      <c r="AD3104" s="3"/>
      <c r="AE3104" s="3"/>
      <c r="AF3104" s="10"/>
      <c r="AG3104" s="11"/>
      <c r="AH3104" s="10"/>
      <c r="AI3104" s="1"/>
      <c r="AJ3104" s="1"/>
      <c r="AK3104" s="1"/>
      <c r="AL3104" s="1"/>
      <c r="AM3104" s="1"/>
      <c r="AN3104" s="1"/>
      <c r="AO3104" s="1"/>
      <c r="AP3104" s="1"/>
      <c r="AQ3104" s="1"/>
      <c r="AR3104" s="1"/>
      <c r="AS3104" s="1"/>
      <c r="AT3104" s="1"/>
      <c r="AU3104" s="1"/>
      <c r="AV3104" s="1"/>
      <c r="AW3104" s="1"/>
      <c r="AX3104" s="1"/>
      <c r="AY3104" s="1"/>
      <c r="AZ3104" s="1"/>
      <c r="BA3104" s="1"/>
      <c r="BB3104" s="1"/>
      <c r="BC3104" s="1"/>
      <c r="BD3104" s="1"/>
      <c r="BE3104" s="1"/>
      <c r="BF3104" s="1"/>
      <c r="BG3104" s="1"/>
      <c r="BH3104" s="1"/>
      <c r="BI3104" s="1"/>
      <c r="BJ3104" s="1"/>
      <c r="BK3104" s="1"/>
      <c r="BL3104" s="1"/>
      <c r="BM3104" s="1"/>
      <c r="BN3104" s="1"/>
      <c r="BO3104" s="1"/>
      <c r="BP3104" s="1"/>
      <c r="BQ3104" s="1"/>
      <c r="BR3104" s="1"/>
      <c r="BS3104" s="1"/>
      <c r="BT3104" s="1"/>
      <c r="BU3104" s="1"/>
      <c r="BV3104" s="1"/>
      <c r="BW3104" s="1"/>
      <c r="BX3104" s="1"/>
      <c r="BY3104" s="1"/>
      <c r="BZ3104" s="1"/>
      <c r="CA3104" s="1"/>
      <c r="CB3104" s="1"/>
      <c r="CC3104" s="1"/>
      <c r="CD3104" s="1"/>
      <c r="CE3104" s="1"/>
      <c r="CF3104" s="1"/>
      <c r="CG3104" s="1"/>
      <c r="CH3104" s="1"/>
      <c r="CI3104" s="1"/>
      <c r="CJ3104" s="1"/>
      <c r="CK3104" s="1"/>
      <c r="CL3104" s="1"/>
      <c r="CM3104" s="1"/>
      <c r="CN3104" s="1"/>
      <c r="CO3104" s="1"/>
      <c r="CP3104" s="1"/>
      <c r="CQ3104" s="1"/>
      <c r="CR3104" s="1"/>
      <c r="CS3104" s="1"/>
      <c r="CT3104" s="1"/>
      <c r="CU3104" s="1"/>
      <c r="CV3104" s="1"/>
      <c r="CW3104" s="1"/>
      <c r="CX3104" s="1"/>
      <c r="CY3104" s="1"/>
      <c r="CZ3104" s="1"/>
      <c r="DA3104" s="1"/>
      <c r="DB3104" s="1"/>
      <c r="DC3104" s="1"/>
      <c r="DD3104" s="1"/>
      <c r="DE3104" s="1"/>
      <c r="DF3104" s="1"/>
      <c r="DG3104" s="1"/>
      <c r="DH3104" s="1"/>
      <c r="DI3104" s="1"/>
      <c r="DJ3104" s="1"/>
      <c r="DK3104" s="1"/>
      <c r="DL3104" s="1"/>
      <c r="DM3104" s="1"/>
      <c r="DN3104" s="1"/>
      <c r="DO3104" s="1"/>
      <c r="DP3104" s="1"/>
      <c r="DQ3104" s="1"/>
      <c r="DR3104" s="1"/>
      <c r="DS3104" s="1"/>
      <c r="DT3104" s="1"/>
      <c r="DU3104" s="1"/>
      <c r="DV3104" s="1"/>
      <c r="DW3104" s="1"/>
      <c r="DX3104" s="1"/>
      <c r="DY3104" s="1"/>
      <c r="DZ3104" s="1"/>
      <c r="EA3104" s="1"/>
      <c r="EB3104" s="1"/>
      <c r="EC3104" s="1"/>
      <c r="ED3104" s="1"/>
      <c r="EE3104" s="1"/>
      <c r="EF3104" s="1"/>
      <c r="EG3104" s="1"/>
      <c r="EH3104" s="1"/>
      <c r="EI3104" s="1"/>
      <c r="EJ3104" s="1"/>
      <c r="EK3104" s="1"/>
      <c r="EL3104" s="1"/>
      <c r="EM3104" s="1"/>
      <c r="EN3104" s="1"/>
      <c r="EO3104" s="1"/>
      <c r="EP3104" s="1"/>
      <c r="EQ3104" s="1"/>
      <c r="ER3104" s="1"/>
      <c r="ES3104" s="1"/>
      <c r="ET3104" s="1"/>
      <c r="EU3104" s="1"/>
      <c r="EV3104" s="1"/>
      <c r="EW3104" s="1"/>
      <c r="EX3104" s="1"/>
    </row>
    <row r="3105" spans="1:154" x14ac:dyDescent="0.15">
      <c r="A3105" s="35"/>
      <c r="B3105" s="15"/>
      <c r="C3105" s="7"/>
      <c r="D3105" s="13"/>
      <c r="E3105" s="14"/>
      <c r="F3105" s="14"/>
      <c r="G3105" s="14"/>
      <c r="H3105" s="14"/>
      <c r="I3105" s="13"/>
      <c r="J3105" s="5"/>
      <c r="K3105" s="2"/>
      <c r="L3105" s="17"/>
      <c r="M3105" s="12"/>
      <c r="N3105" s="12"/>
      <c r="O3105" s="17"/>
      <c r="P3105" s="14"/>
      <c r="Q3105" s="14"/>
      <c r="R3105" s="14"/>
      <c r="S3105" s="20"/>
      <c r="T3105" s="14"/>
      <c r="U3105" s="4"/>
      <c r="V3105" s="5"/>
      <c r="W3105" s="10"/>
      <c r="X3105" s="10"/>
      <c r="Y3105" s="27"/>
      <c r="Z3105" s="3"/>
      <c r="AA3105" s="1"/>
      <c r="AB3105" s="10"/>
      <c r="AC3105" s="3"/>
      <c r="AD3105" s="3"/>
      <c r="AE3105" s="3"/>
      <c r="AF3105" s="10"/>
      <c r="AG3105" s="11"/>
      <c r="AH3105" s="10"/>
      <c r="AI3105" s="1"/>
      <c r="AJ3105" s="1"/>
      <c r="AK3105" s="1"/>
      <c r="AL3105" s="1"/>
      <c r="AM3105" s="1"/>
      <c r="AN3105" s="1"/>
      <c r="AO3105" s="1"/>
      <c r="AP3105" s="1"/>
      <c r="AQ3105" s="1"/>
      <c r="AR3105" s="1"/>
      <c r="AS3105" s="1"/>
      <c r="AT3105" s="1"/>
      <c r="AU3105" s="1"/>
      <c r="AV3105" s="1"/>
      <c r="AW3105" s="1"/>
      <c r="AX3105" s="1"/>
      <c r="AY3105" s="1"/>
      <c r="AZ3105" s="1"/>
      <c r="BA3105" s="1"/>
      <c r="BB3105" s="1"/>
      <c r="BC3105" s="1"/>
      <c r="BD3105" s="1"/>
      <c r="BE3105" s="1"/>
      <c r="BF3105" s="1"/>
      <c r="BG3105" s="1"/>
      <c r="BH3105" s="1"/>
      <c r="BI3105" s="1"/>
      <c r="BJ3105" s="1"/>
      <c r="BK3105" s="1"/>
      <c r="BL3105" s="1"/>
      <c r="BM3105" s="1"/>
      <c r="BN3105" s="1"/>
      <c r="BO3105" s="1"/>
      <c r="BP3105" s="1"/>
      <c r="BQ3105" s="1"/>
      <c r="BR3105" s="1"/>
      <c r="BS3105" s="1"/>
      <c r="BT3105" s="1"/>
      <c r="BU3105" s="1"/>
      <c r="BV3105" s="1"/>
      <c r="BW3105" s="1"/>
      <c r="BX3105" s="1"/>
      <c r="BY3105" s="1"/>
      <c r="BZ3105" s="1"/>
      <c r="CA3105" s="1"/>
      <c r="CB3105" s="1"/>
      <c r="CC3105" s="1"/>
      <c r="CD3105" s="1"/>
      <c r="CE3105" s="1"/>
      <c r="CF3105" s="1"/>
      <c r="CG3105" s="1"/>
      <c r="CH3105" s="1"/>
      <c r="CI3105" s="1"/>
      <c r="CJ3105" s="1"/>
      <c r="CK3105" s="1"/>
      <c r="CL3105" s="1"/>
      <c r="CM3105" s="1"/>
      <c r="CN3105" s="1"/>
      <c r="CO3105" s="1"/>
      <c r="CP3105" s="1"/>
      <c r="CQ3105" s="1"/>
      <c r="CR3105" s="1"/>
      <c r="CS3105" s="1"/>
      <c r="CT3105" s="1"/>
      <c r="CU3105" s="1"/>
      <c r="CV3105" s="1"/>
      <c r="CW3105" s="1"/>
      <c r="CX3105" s="1"/>
      <c r="CY3105" s="1"/>
      <c r="CZ3105" s="1"/>
      <c r="DA3105" s="1"/>
      <c r="DB3105" s="1"/>
      <c r="DC3105" s="1"/>
      <c r="DD3105" s="1"/>
      <c r="DE3105" s="1"/>
      <c r="DF3105" s="1"/>
      <c r="DG3105" s="1"/>
      <c r="DH3105" s="1"/>
      <c r="DI3105" s="1"/>
      <c r="DJ3105" s="1"/>
      <c r="DK3105" s="1"/>
      <c r="DL3105" s="1"/>
      <c r="DM3105" s="1"/>
      <c r="DN3105" s="1"/>
      <c r="DO3105" s="1"/>
      <c r="DP3105" s="1"/>
      <c r="DQ3105" s="1"/>
      <c r="DR3105" s="1"/>
      <c r="DS3105" s="1"/>
      <c r="DT3105" s="1"/>
      <c r="DU3105" s="1"/>
      <c r="DV3105" s="1"/>
      <c r="DW3105" s="1"/>
      <c r="DX3105" s="1"/>
      <c r="DY3105" s="1"/>
      <c r="DZ3105" s="1"/>
      <c r="EA3105" s="1"/>
      <c r="EB3105" s="1"/>
      <c r="EC3105" s="1"/>
      <c r="ED3105" s="1"/>
      <c r="EE3105" s="1"/>
      <c r="EF3105" s="1"/>
      <c r="EG3105" s="1"/>
      <c r="EH3105" s="1"/>
      <c r="EI3105" s="1"/>
      <c r="EJ3105" s="1"/>
      <c r="EK3105" s="1"/>
      <c r="EL3105" s="1"/>
      <c r="EM3105" s="1"/>
      <c r="EN3105" s="1"/>
      <c r="EO3105" s="1"/>
      <c r="EP3105" s="1"/>
      <c r="EQ3105" s="1"/>
      <c r="ER3105" s="1"/>
      <c r="ES3105" s="1"/>
      <c r="ET3105" s="1"/>
      <c r="EU3105" s="1"/>
      <c r="EV3105" s="1"/>
      <c r="EW3105" s="1"/>
      <c r="EX3105" s="1"/>
    </row>
    <row r="3106" spans="1:154" x14ac:dyDescent="0.15">
      <c r="A3106" s="35"/>
      <c r="B3106" s="15"/>
      <c r="C3106" s="7"/>
      <c r="D3106" s="13"/>
      <c r="E3106" s="14"/>
      <c r="F3106" s="14"/>
      <c r="G3106" s="14"/>
      <c r="H3106" s="14"/>
      <c r="I3106" s="13"/>
      <c r="J3106" s="5"/>
      <c r="K3106" s="2"/>
      <c r="L3106" s="17"/>
      <c r="M3106" s="12"/>
      <c r="N3106" s="12"/>
      <c r="O3106" s="17"/>
      <c r="P3106" s="14"/>
      <c r="Q3106" s="14"/>
      <c r="R3106" s="14"/>
      <c r="S3106" s="20"/>
      <c r="T3106" s="14"/>
      <c r="U3106" s="4"/>
      <c r="V3106" s="5"/>
      <c r="W3106" s="10"/>
      <c r="X3106" s="10"/>
      <c r="Y3106" s="27"/>
      <c r="Z3106" s="3"/>
      <c r="AA3106" s="1"/>
      <c r="AB3106" s="10"/>
      <c r="AC3106" s="3"/>
      <c r="AD3106" s="3"/>
      <c r="AE3106" s="3"/>
      <c r="AF3106" s="10"/>
      <c r="AG3106" s="11"/>
      <c r="AH3106" s="10"/>
      <c r="AI3106" s="1"/>
      <c r="AJ3106" s="1"/>
      <c r="AK3106" s="1"/>
      <c r="AL3106" s="1"/>
      <c r="AM3106" s="1"/>
      <c r="AN3106" s="1"/>
      <c r="AO3106" s="1"/>
      <c r="AP3106" s="1"/>
      <c r="AQ3106" s="1"/>
      <c r="AR3106" s="1"/>
      <c r="AS3106" s="1"/>
      <c r="AT3106" s="1"/>
      <c r="AU3106" s="1"/>
      <c r="AV3106" s="1"/>
      <c r="AW3106" s="1"/>
      <c r="AX3106" s="1"/>
      <c r="AY3106" s="1"/>
      <c r="AZ3106" s="1"/>
      <c r="BA3106" s="1"/>
      <c r="BB3106" s="1"/>
      <c r="BC3106" s="1"/>
      <c r="BD3106" s="1"/>
      <c r="BE3106" s="1"/>
      <c r="BF3106" s="1"/>
      <c r="BG3106" s="1"/>
      <c r="BH3106" s="1"/>
      <c r="BI3106" s="1"/>
      <c r="BJ3106" s="1"/>
      <c r="BK3106" s="1"/>
      <c r="BL3106" s="1"/>
      <c r="BM3106" s="1"/>
      <c r="BN3106" s="1"/>
      <c r="BO3106" s="1"/>
      <c r="BP3106" s="1"/>
      <c r="BQ3106" s="1"/>
      <c r="BR3106" s="1"/>
      <c r="BS3106" s="1"/>
      <c r="BT3106" s="1"/>
      <c r="BU3106" s="1"/>
      <c r="BV3106" s="1"/>
      <c r="BW3106" s="1"/>
      <c r="BX3106" s="1"/>
      <c r="BY3106" s="1"/>
      <c r="BZ3106" s="1"/>
      <c r="CA3106" s="1"/>
      <c r="CB3106" s="1"/>
      <c r="CC3106" s="1"/>
      <c r="CD3106" s="1"/>
      <c r="CE3106" s="1"/>
      <c r="CF3106" s="1"/>
      <c r="CG3106" s="1"/>
      <c r="CH3106" s="1"/>
      <c r="CI3106" s="1"/>
      <c r="CJ3106" s="1"/>
      <c r="CK3106" s="1"/>
      <c r="CL3106" s="1"/>
      <c r="CM3106" s="1"/>
      <c r="CN3106" s="1"/>
      <c r="CO3106" s="1"/>
      <c r="CP3106" s="1"/>
      <c r="CQ3106" s="1"/>
      <c r="CR3106" s="1"/>
      <c r="CS3106" s="1"/>
      <c r="CT3106" s="1"/>
      <c r="CU3106" s="1"/>
      <c r="CV3106" s="1"/>
      <c r="CW3106" s="1"/>
      <c r="CX3106" s="1"/>
      <c r="CY3106" s="1"/>
      <c r="CZ3106" s="1"/>
      <c r="DA3106" s="1"/>
      <c r="DB3106" s="1"/>
      <c r="DC3106" s="1"/>
      <c r="DD3106" s="1"/>
      <c r="DE3106" s="1"/>
      <c r="DF3106" s="1"/>
      <c r="DG3106" s="1"/>
      <c r="DH3106" s="1"/>
      <c r="DI3106" s="1"/>
      <c r="DJ3106" s="1"/>
      <c r="DK3106" s="1"/>
      <c r="DL3106" s="1"/>
      <c r="DM3106" s="1"/>
      <c r="DN3106" s="1"/>
      <c r="DO3106" s="1"/>
      <c r="DP3106" s="1"/>
      <c r="DQ3106" s="1"/>
      <c r="DR3106" s="1"/>
      <c r="DS3106" s="1"/>
      <c r="DT3106" s="1"/>
      <c r="DU3106" s="1"/>
      <c r="DV3106" s="1"/>
      <c r="DW3106" s="1"/>
      <c r="DX3106" s="1"/>
      <c r="DY3106" s="1"/>
      <c r="DZ3106" s="1"/>
      <c r="EA3106" s="1"/>
      <c r="EB3106" s="1"/>
      <c r="EC3106" s="1"/>
      <c r="ED3106" s="1"/>
      <c r="EE3106" s="1"/>
      <c r="EF3106" s="1"/>
      <c r="EG3106" s="1"/>
      <c r="EH3106" s="1"/>
      <c r="EI3106" s="1"/>
      <c r="EJ3106" s="1"/>
      <c r="EK3106" s="1"/>
      <c r="EL3106" s="1"/>
      <c r="EM3106" s="1"/>
      <c r="EN3106" s="1"/>
      <c r="EO3106" s="1"/>
      <c r="EP3106" s="1"/>
      <c r="EQ3106" s="1"/>
      <c r="ER3106" s="1"/>
      <c r="ES3106" s="1"/>
      <c r="ET3106" s="1"/>
      <c r="EU3106" s="1"/>
      <c r="EV3106" s="1"/>
      <c r="EW3106" s="1"/>
      <c r="EX3106" s="1"/>
    </row>
    <row r="3107" spans="1:154" x14ac:dyDescent="0.15">
      <c r="A3107" s="35"/>
      <c r="B3107" s="15"/>
      <c r="C3107" s="7"/>
      <c r="D3107" s="13"/>
      <c r="E3107" s="14"/>
      <c r="F3107" s="14"/>
      <c r="G3107" s="14"/>
      <c r="H3107" s="14"/>
      <c r="I3107" s="13"/>
      <c r="J3107" s="5"/>
      <c r="K3107" s="2"/>
      <c r="L3107" s="17"/>
      <c r="M3107" s="12"/>
      <c r="N3107" s="12"/>
      <c r="O3107" s="17"/>
      <c r="P3107" s="14"/>
      <c r="Q3107" s="14"/>
      <c r="R3107" s="14"/>
      <c r="S3107" s="20"/>
      <c r="T3107" s="14"/>
      <c r="U3107" s="4"/>
      <c r="V3107" s="5"/>
      <c r="W3107" s="10"/>
      <c r="X3107" s="10"/>
      <c r="Y3107" s="27"/>
      <c r="Z3107" s="3"/>
      <c r="AA3107" s="1"/>
      <c r="AB3107" s="10"/>
      <c r="AC3107" s="3"/>
      <c r="AD3107" s="3"/>
      <c r="AE3107" s="3"/>
      <c r="AF3107" s="10"/>
      <c r="AG3107" s="11"/>
      <c r="AH3107" s="10"/>
      <c r="AI3107" s="1"/>
      <c r="AJ3107" s="1"/>
      <c r="AK3107" s="1"/>
      <c r="AL3107" s="1"/>
      <c r="AM3107" s="1"/>
      <c r="AN3107" s="1"/>
      <c r="AO3107" s="1"/>
      <c r="AP3107" s="1"/>
      <c r="AQ3107" s="1"/>
      <c r="AR3107" s="1"/>
      <c r="AS3107" s="1"/>
      <c r="AT3107" s="1"/>
      <c r="AU3107" s="1"/>
      <c r="AV3107" s="1"/>
      <c r="AW3107" s="1"/>
      <c r="AX3107" s="1"/>
      <c r="AY3107" s="1"/>
      <c r="AZ3107" s="1"/>
      <c r="BA3107" s="1"/>
      <c r="BB3107" s="1"/>
      <c r="BC3107" s="1"/>
      <c r="BD3107" s="1"/>
      <c r="BE3107" s="1"/>
      <c r="BF3107" s="1"/>
      <c r="BG3107" s="1"/>
      <c r="BH3107" s="1"/>
      <c r="BI3107" s="1"/>
      <c r="BJ3107" s="1"/>
      <c r="BK3107" s="1"/>
      <c r="BL3107" s="1"/>
      <c r="BM3107" s="1"/>
      <c r="BN3107" s="1"/>
      <c r="BO3107" s="1"/>
      <c r="BP3107" s="1"/>
      <c r="BQ3107" s="1"/>
      <c r="BR3107" s="1"/>
      <c r="BS3107" s="1"/>
      <c r="BT3107" s="1"/>
      <c r="BU3107" s="1"/>
      <c r="BV3107" s="1"/>
      <c r="BW3107" s="1"/>
      <c r="BX3107" s="1"/>
      <c r="BY3107" s="1"/>
      <c r="BZ3107" s="1"/>
      <c r="CA3107" s="1"/>
      <c r="CB3107" s="1"/>
      <c r="CC3107" s="1"/>
      <c r="CD3107" s="1"/>
      <c r="CE3107" s="1"/>
      <c r="CF3107" s="1"/>
      <c r="CG3107" s="1"/>
      <c r="CH3107" s="1"/>
      <c r="CI3107" s="1"/>
      <c r="CJ3107" s="1"/>
      <c r="CK3107" s="1"/>
      <c r="CL3107" s="1"/>
      <c r="CM3107" s="1"/>
      <c r="CN3107" s="1"/>
      <c r="CO3107" s="1"/>
      <c r="CP3107" s="1"/>
      <c r="CQ3107" s="1"/>
      <c r="CR3107" s="1"/>
      <c r="CS3107" s="1"/>
      <c r="CT3107" s="1"/>
      <c r="CU3107" s="1"/>
      <c r="CV3107" s="1"/>
      <c r="CW3107" s="1"/>
      <c r="CX3107" s="1"/>
      <c r="CY3107" s="1"/>
      <c r="CZ3107" s="1"/>
      <c r="DA3107" s="1"/>
      <c r="DB3107" s="1"/>
      <c r="DC3107" s="1"/>
      <c r="DD3107" s="1"/>
      <c r="DE3107" s="1"/>
      <c r="DF3107" s="1"/>
      <c r="DG3107" s="1"/>
      <c r="DH3107" s="1"/>
      <c r="DI3107" s="1"/>
      <c r="DJ3107" s="1"/>
      <c r="DK3107" s="1"/>
      <c r="DL3107" s="1"/>
      <c r="DM3107" s="1"/>
      <c r="DN3107" s="1"/>
      <c r="DO3107" s="1"/>
      <c r="DP3107" s="1"/>
      <c r="DQ3107" s="1"/>
      <c r="DR3107" s="1"/>
      <c r="DS3107" s="1"/>
      <c r="DT3107" s="1"/>
      <c r="DU3107" s="1"/>
      <c r="DV3107" s="1"/>
      <c r="DW3107" s="1"/>
      <c r="DX3107" s="1"/>
      <c r="DY3107" s="1"/>
      <c r="DZ3107" s="1"/>
      <c r="EA3107" s="1"/>
      <c r="EB3107" s="1"/>
      <c r="EC3107" s="1"/>
      <c r="ED3107" s="1"/>
      <c r="EE3107" s="1"/>
      <c r="EF3107" s="1"/>
      <c r="EG3107" s="1"/>
      <c r="EH3107" s="1"/>
      <c r="EI3107" s="1"/>
      <c r="EJ3107" s="1"/>
      <c r="EK3107" s="1"/>
      <c r="EL3107" s="1"/>
      <c r="EM3107" s="1"/>
      <c r="EN3107" s="1"/>
      <c r="EO3107" s="1"/>
      <c r="EP3107" s="1"/>
      <c r="EQ3107" s="1"/>
      <c r="ER3107" s="1"/>
      <c r="ES3107" s="1"/>
      <c r="ET3107" s="1"/>
      <c r="EU3107" s="1"/>
      <c r="EV3107" s="1"/>
      <c r="EW3107" s="1"/>
      <c r="EX3107" s="1"/>
    </row>
    <row r="3108" spans="1:154" x14ac:dyDescent="0.15">
      <c r="A3108" s="35"/>
      <c r="B3108" s="15"/>
      <c r="C3108" s="7"/>
      <c r="D3108" s="13"/>
      <c r="E3108" s="14"/>
      <c r="F3108" s="14"/>
      <c r="G3108" s="14"/>
      <c r="H3108" s="14"/>
      <c r="I3108" s="13"/>
      <c r="J3108" s="5"/>
      <c r="K3108" s="2"/>
      <c r="L3108" s="17"/>
      <c r="M3108" s="12"/>
      <c r="N3108" s="12"/>
      <c r="O3108" s="17"/>
      <c r="P3108" s="14"/>
      <c r="Q3108" s="14"/>
      <c r="R3108" s="14"/>
      <c r="S3108" s="20"/>
      <c r="T3108" s="14"/>
      <c r="U3108" s="4"/>
      <c r="V3108" s="5"/>
      <c r="W3108" s="10"/>
      <c r="X3108" s="10"/>
      <c r="Y3108" s="27"/>
      <c r="Z3108" s="3"/>
      <c r="AA3108" s="1"/>
      <c r="AB3108" s="10"/>
      <c r="AC3108" s="3"/>
      <c r="AD3108" s="3"/>
      <c r="AE3108" s="3"/>
      <c r="AF3108" s="10"/>
      <c r="AG3108" s="11"/>
      <c r="AH3108" s="10"/>
      <c r="AI3108" s="1"/>
      <c r="AJ3108" s="1"/>
      <c r="AK3108" s="1"/>
      <c r="AL3108" s="1"/>
      <c r="AM3108" s="1"/>
      <c r="AN3108" s="1"/>
      <c r="AO3108" s="1"/>
      <c r="AP3108" s="1"/>
      <c r="AQ3108" s="1"/>
      <c r="AR3108" s="1"/>
      <c r="AS3108" s="1"/>
      <c r="AT3108" s="1"/>
      <c r="AU3108" s="1"/>
      <c r="AV3108" s="1"/>
      <c r="AW3108" s="1"/>
      <c r="AX3108" s="1"/>
      <c r="AY3108" s="1"/>
      <c r="AZ3108" s="1"/>
      <c r="BA3108" s="1"/>
      <c r="BB3108" s="1"/>
      <c r="BC3108" s="1"/>
      <c r="BD3108" s="1"/>
      <c r="BE3108" s="1"/>
      <c r="BF3108" s="1"/>
      <c r="BG3108" s="1"/>
      <c r="BH3108" s="1"/>
      <c r="BI3108" s="1"/>
      <c r="BJ3108" s="1"/>
      <c r="BK3108" s="1"/>
      <c r="BL3108" s="1"/>
      <c r="BM3108" s="1"/>
      <c r="BN3108" s="1"/>
      <c r="BO3108" s="1"/>
      <c r="BP3108" s="1"/>
      <c r="BQ3108" s="1"/>
      <c r="BR3108" s="1"/>
      <c r="BS3108" s="1"/>
      <c r="BT3108" s="1"/>
      <c r="BU3108" s="1"/>
      <c r="BV3108" s="1"/>
      <c r="BW3108" s="1"/>
      <c r="BX3108" s="1"/>
      <c r="BY3108" s="1"/>
      <c r="BZ3108" s="1"/>
      <c r="CA3108" s="1"/>
      <c r="CB3108" s="1"/>
      <c r="CC3108" s="1"/>
      <c r="CD3108" s="1"/>
      <c r="CE3108" s="1"/>
      <c r="CF3108" s="1"/>
      <c r="CG3108" s="1"/>
      <c r="CH3108" s="1"/>
      <c r="CI3108" s="1"/>
      <c r="CJ3108" s="1"/>
      <c r="CK3108" s="1"/>
      <c r="CL3108" s="1"/>
      <c r="CM3108" s="1"/>
      <c r="CN3108" s="1"/>
      <c r="CO3108" s="1"/>
      <c r="CP3108" s="1"/>
      <c r="CQ3108" s="1"/>
      <c r="CR3108" s="1"/>
      <c r="CS3108" s="1"/>
      <c r="CT3108" s="1"/>
      <c r="CU3108" s="1"/>
      <c r="CV3108" s="1"/>
      <c r="CW3108" s="1"/>
      <c r="CX3108" s="1"/>
      <c r="CY3108" s="1"/>
      <c r="CZ3108" s="1"/>
      <c r="DA3108" s="1"/>
      <c r="DB3108" s="1"/>
      <c r="DC3108" s="1"/>
      <c r="DD3108" s="1"/>
      <c r="DE3108" s="1"/>
      <c r="DF3108" s="1"/>
      <c r="DG3108" s="1"/>
      <c r="DH3108" s="1"/>
      <c r="DI3108" s="1"/>
      <c r="DJ3108" s="1"/>
      <c r="DK3108" s="1"/>
      <c r="DL3108" s="1"/>
      <c r="DM3108" s="1"/>
      <c r="DN3108" s="1"/>
      <c r="DO3108" s="1"/>
      <c r="DP3108" s="1"/>
      <c r="DQ3108" s="1"/>
      <c r="DR3108" s="1"/>
      <c r="DS3108" s="1"/>
      <c r="DT3108" s="1"/>
      <c r="DU3108" s="1"/>
      <c r="DV3108" s="1"/>
      <c r="DW3108" s="1"/>
      <c r="DX3108" s="1"/>
      <c r="DY3108" s="1"/>
      <c r="DZ3108" s="1"/>
      <c r="EA3108" s="1"/>
      <c r="EB3108" s="1"/>
      <c r="EC3108" s="1"/>
      <c r="ED3108" s="1"/>
      <c r="EE3108" s="1"/>
      <c r="EF3108" s="1"/>
      <c r="EG3108" s="1"/>
      <c r="EH3108" s="1"/>
      <c r="EI3108" s="1"/>
      <c r="EJ3108" s="1"/>
      <c r="EK3108" s="1"/>
      <c r="EL3108" s="1"/>
      <c r="EM3108" s="1"/>
      <c r="EN3108" s="1"/>
      <c r="EO3108" s="1"/>
      <c r="EP3108" s="1"/>
      <c r="EQ3108" s="1"/>
      <c r="ER3108" s="1"/>
      <c r="ES3108" s="1"/>
      <c r="ET3108" s="1"/>
      <c r="EU3108" s="1"/>
      <c r="EV3108" s="1"/>
      <c r="EW3108" s="1"/>
      <c r="EX3108" s="1"/>
    </row>
    <row r="3109" spans="1:154" x14ac:dyDescent="0.15">
      <c r="A3109" s="35"/>
      <c r="B3109" s="15"/>
      <c r="C3109" s="7"/>
      <c r="D3109" s="13"/>
      <c r="E3109" s="14"/>
      <c r="F3109" s="14"/>
      <c r="G3109" s="14"/>
      <c r="H3109" s="14"/>
      <c r="I3109" s="13"/>
      <c r="J3109" s="5"/>
      <c r="K3109" s="2"/>
      <c r="L3109" s="17"/>
      <c r="M3109" s="12"/>
      <c r="N3109" s="12"/>
      <c r="O3109" s="17"/>
      <c r="P3109" s="14"/>
      <c r="Q3109" s="14"/>
      <c r="R3109" s="14"/>
      <c r="S3109" s="20"/>
      <c r="T3109" s="14"/>
      <c r="U3109" s="4"/>
      <c r="V3109" s="5"/>
      <c r="W3109" s="10"/>
      <c r="X3109" s="10"/>
      <c r="Y3109" s="27"/>
      <c r="Z3109" s="3"/>
      <c r="AA3109" s="1"/>
      <c r="AB3109" s="10"/>
      <c r="AC3109" s="3"/>
      <c r="AD3109" s="3"/>
      <c r="AE3109" s="3"/>
      <c r="AF3109" s="10"/>
      <c r="AG3109" s="11"/>
      <c r="AH3109" s="10"/>
      <c r="AI3109" s="1"/>
      <c r="AJ3109" s="1"/>
      <c r="AK3109" s="1"/>
      <c r="AL3109" s="1"/>
      <c r="AM3109" s="1"/>
      <c r="AN3109" s="1"/>
      <c r="AO3109" s="1"/>
      <c r="AP3109" s="1"/>
      <c r="AQ3109" s="1"/>
      <c r="AR3109" s="1"/>
      <c r="AS3109" s="1"/>
      <c r="AT3109" s="1"/>
      <c r="AU3109" s="1"/>
      <c r="AV3109" s="1"/>
      <c r="AW3109" s="1"/>
      <c r="AX3109" s="1"/>
      <c r="AY3109" s="1"/>
      <c r="AZ3109" s="1"/>
      <c r="BA3109" s="1"/>
      <c r="BB3109" s="1"/>
      <c r="BC3109" s="1"/>
      <c r="BD3109" s="1"/>
      <c r="BE3109" s="1"/>
      <c r="BF3109" s="1"/>
      <c r="BG3109" s="1"/>
      <c r="BH3109" s="1"/>
      <c r="BI3109" s="1"/>
      <c r="BJ3109" s="1"/>
      <c r="BK3109" s="1"/>
      <c r="BL3109" s="1"/>
      <c r="BM3109" s="1"/>
      <c r="BN3109" s="1"/>
      <c r="BO3109" s="1"/>
      <c r="BP3109" s="1"/>
      <c r="BQ3109" s="1"/>
      <c r="BR3109" s="1"/>
      <c r="BS3109" s="1"/>
      <c r="BT3109" s="1"/>
      <c r="BU3109" s="1"/>
      <c r="BV3109" s="1"/>
      <c r="BW3109" s="1"/>
      <c r="BX3109" s="1"/>
      <c r="BY3109" s="1"/>
      <c r="BZ3109" s="1"/>
      <c r="CA3109" s="1"/>
      <c r="CB3109" s="1"/>
      <c r="CC3109" s="1"/>
      <c r="CD3109" s="1"/>
      <c r="CE3109" s="1"/>
      <c r="CF3109" s="1"/>
      <c r="CG3109" s="1"/>
      <c r="CH3109" s="1"/>
      <c r="CI3109" s="1"/>
      <c r="CJ3109" s="1"/>
      <c r="CK3109" s="1"/>
      <c r="CL3109" s="1"/>
      <c r="CM3109" s="1"/>
      <c r="CN3109" s="1"/>
      <c r="CO3109" s="1"/>
      <c r="CP3109" s="1"/>
      <c r="CQ3109" s="1"/>
      <c r="CR3109" s="1"/>
      <c r="CS3109" s="1"/>
      <c r="CT3109" s="1"/>
      <c r="CU3109" s="1"/>
      <c r="CV3109" s="1"/>
      <c r="CW3109" s="1"/>
      <c r="CX3109" s="1"/>
      <c r="CY3109" s="1"/>
      <c r="CZ3109" s="1"/>
      <c r="DA3109" s="1"/>
      <c r="DB3109" s="1"/>
      <c r="DC3109" s="1"/>
      <c r="DD3109" s="1"/>
      <c r="DE3109" s="1"/>
      <c r="DF3109" s="1"/>
      <c r="DG3109" s="1"/>
      <c r="DH3109" s="1"/>
      <c r="DI3109" s="1"/>
      <c r="DJ3109" s="1"/>
      <c r="DK3109" s="1"/>
      <c r="DL3109" s="1"/>
      <c r="DM3109" s="1"/>
      <c r="DN3109" s="1"/>
      <c r="DO3109" s="1"/>
      <c r="DP3109" s="1"/>
      <c r="DQ3109" s="1"/>
      <c r="DR3109" s="1"/>
      <c r="DS3109" s="1"/>
      <c r="DT3109" s="1"/>
      <c r="DU3109" s="1"/>
      <c r="DV3109" s="1"/>
      <c r="DW3109" s="1"/>
      <c r="DX3109" s="1"/>
      <c r="DY3109" s="1"/>
      <c r="DZ3109" s="1"/>
      <c r="EA3109" s="1"/>
      <c r="EB3109" s="1"/>
      <c r="EC3109" s="1"/>
      <c r="ED3109" s="1"/>
      <c r="EE3109" s="1"/>
      <c r="EF3109" s="1"/>
      <c r="EG3109" s="1"/>
      <c r="EH3109" s="1"/>
      <c r="EI3109" s="1"/>
      <c r="EJ3109" s="1"/>
      <c r="EK3109" s="1"/>
      <c r="EL3109" s="1"/>
      <c r="EM3109" s="1"/>
      <c r="EN3109" s="1"/>
      <c r="EO3109" s="1"/>
      <c r="EP3109" s="1"/>
      <c r="EQ3109" s="1"/>
      <c r="ER3109" s="1"/>
      <c r="ES3109" s="1"/>
      <c r="ET3109" s="1"/>
      <c r="EU3109" s="1"/>
      <c r="EV3109" s="1"/>
      <c r="EW3109" s="1"/>
      <c r="EX3109" s="1"/>
    </row>
    <row r="3110" spans="1:154" x14ac:dyDescent="0.15">
      <c r="A3110" s="35"/>
      <c r="B3110" s="15"/>
      <c r="C3110" s="7"/>
      <c r="D3110" s="13"/>
      <c r="E3110" s="14"/>
      <c r="F3110" s="14"/>
      <c r="G3110" s="14"/>
      <c r="H3110" s="14"/>
      <c r="I3110" s="13"/>
      <c r="J3110" s="5"/>
      <c r="K3110" s="2"/>
      <c r="L3110" s="17"/>
      <c r="M3110" s="12"/>
      <c r="N3110" s="12"/>
      <c r="O3110" s="17"/>
      <c r="P3110" s="14"/>
      <c r="Q3110" s="14"/>
      <c r="R3110" s="14"/>
      <c r="S3110" s="20"/>
      <c r="T3110" s="14"/>
      <c r="U3110" s="4"/>
      <c r="V3110" s="5"/>
      <c r="W3110" s="10"/>
      <c r="X3110" s="10"/>
      <c r="Y3110" s="27"/>
      <c r="Z3110" s="3"/>
      <c r="AA3110" s="1"/>
      <c r="AB3110" s="10"/>
      <c r="AC3110" s="3"/>
      <c r="AD3110" s="3"/>
      <c r="AE3110" s="3"/>
      <c r="AF3110" s="10"/>
      <c r="AG3110" s="11"/>
      <c r="AH3110" s="10"/>
      <c r="AI3110" s="1"/>
      <c r="AJ3110" s="1"/>
      <c r="AK3110" s="1"/>
      <c r="AL3110" s="1"/>
      <c r="AM3110" s="1"/>
      <c r="AN3110" s="1"/>
      <c r="AO3110" s="1"/>
      <c r="AP3110" s="1"/>
      <c r="AQ3110" s="1"/>
      <c r="AR3110" s="1"/>
      <c r="AS3110" s="1"/>
      <c r="AT3110" s="1"/>
      <c r="AU3110" s="1"/>
      <c r="AV3110" s="1"/>
      <c r="AW3110" s="1"/>
      <c r="AX3110" s="1"/>
      <c r="AY3110" s="1"/>
      <c r="AZ3110" s="1"/>
      <c r="BA3110" s="1"/>
      <c r="BB3110" s="1"/>
      <c r="BC3110" s="1"/>
      <c r="BD3110" s="1"/>
      <c r="BE3110" s="1"/>
      <c r="BF3110" s="1"/>
      <c r="BG3110" s="1"/>
      <c r="BH3110" s="1"/>
      <c r="BI3110" s="1"/>
      <c r="BJ3110" s="1"/>
      <c r="BK3110" s="1"/>
      <c r="BL3110" s="1"/>
      <c r="BM3110" s="1"/>
      <c r="BN3110" s="1"/>
      <c r="BO3110" s="1"/>
      <c r="BP3110" s="1"/>
      <c r="BQ3110" s="1"/>
      <c r="BR3110" s="1"/>
      <c r="BS3110" s="1"/>
      <c r="BT3110" s="1"/>
      <c r="BU3110" s="1"/>
      <c r="BV3110" s="1"/>
      <c r="BW3110" s="1"/>
      <c r="BX3110" s="1"/>
      <c r="BY3110" s="1"/>
      <c r="BZ3110" s="1"/>
      <c r="CA3110" s="1"/>
      <c r="CB3110" s="1"/>
      <c r="CC3110" s="1"/>
      <c r="CD3110" s="1"/>
      <c r="CE3110" s="1"/>
      <c r="CF3110" s="1"/>
      <c r="CG3110" s="1"/>
      <c r="CH3110" s="1"/>
      <c r="CI3110" s="1"/>
      <c r="CJ3110" s="1"/>
      <c r="CK3110" s="1"/>
      <c r="CL3110" s="1"/>
      <c r="CM3110" s="1"/>
      <c r="CN3110" s="1"/>
      <c r="CO3110" s="1"/>
      <c r="CP3110" s="1"/>
      <c r="CQ3110" s="1"/>
      <c r="CR3110" s="1"/>
      <c r="CS3110" s="1"/>
      <c r="CT3110" s="1"/>
      <c r="CU3110" s="1"/>
      <c r="CV3110" s="1"/>
      <c r="CW3110" s="1"/>
      <c r="CX3110" s="1"/>
      <c r="CY3110" s="1"/>
      <c r="CZ3110" s="1"/>
      <c r="DA3110" s="1"/>
      <c r="DB3110" s="1"/>
      <c r="DC3110" s="1"/>
      <c r="DD3110" s="1"/>
      <c r="DE3110" s="1"/>
      <c r="DF3110" s="1"/>
      <c r="DG3110" s="1"/>
      <c r="DH3110" s="1"/>
      <c r="DI3110" s="1"/>
      <c r="DJ3110" s="1"/>
      <c r="DK3110" s="1"/>
      <c r="DL3110" s="1"/>
      <c r="DM3110" s="1"/>
      <c r="DN3110" s="1"/>
      <c r="DO3110" s="1"/>
      <c r="DP3110" s="1"/>
      <c r="DQ3110" s="1"/>
      <c r="DR3110" s="1"/>
      <c r="DS3110" s="1"/>
      <c r="DT3110" s="1"/>
      <c r="DU3110" s="1"/>
      <c r="DV3110" s="1"/>
      <c r="DW3110" s="1"/>
      <c r="DX3110" s="1"/>
      <c r="DY3110" s="1"/>
      <c r="DZ3110" s="1"/>
      <c r="EA3110" s="1"/>
      <c r="EB3110" s="1"/>
      <c r="EC3110" s="1"/>
      <c r="ED3110" s="1"/>
      <c r="EE3110" s="1"/>
      <c r="EF3110" s="1"/>
      <c r="EG3110" s="1"/>
      <c r="EH3110" s="1"/>
      <c r="EI3110" s="1"/>
      <c r="EJ3110" s="1"/>
      <c r="EK3110" s="1"/>
      <c r="EL3110" s="1"/>
      <c r="EM3110" s="1"/>
      <c r="EN3110" s="1"/>
      <c r="EO3110" s="1"/>
      <c r="EP3110" s="1"/>
      <c r="EQ3110" s="1"/>
      <c r="ER3110" s="1"/>
      <c r="ES3110" s="1"/>
      <c r="ET3110" s="1"/>
      <c r="EU3110" s="1"/>
      <c r="EV3110" s="1"/>
      <c r="EW3110" s="1"/>
      <c r="EX3110" s="1"/>
    </row>
    <row r="3111" spans="1:154" x14ac:dyDescent="0.15">
      <c r="A3111" s="35"/>
      <c r="B3111" s="15"/>
      <c r="C3111" s="7"/>
      <c r="D3111" s="13"/>
      <c r="E3111" s="14"/>
      <c r="F3111" s="14"/>
      <c r="G3111" s="14"/>
      <c r="H3111" s="14"/>
      <c r="I3111" s="13"/>
      <c r="J3111" s="5"/>
      <c r="K3111" s="2"/>
      <c r="L3111" s="17"/>
      <c r="M3111" s="12"/>
      <c r="N3111" s="12"/>
      <c r="O3111" s="17"/>
      <c r="P3111" s="14"/>
      <c r="Q3111" s="14"/>
      <c r="R3111" s="14"/>
      <c r="S3111" s="20"/>
      <c r="T3111" s="14"/>
      <c r="U3111" s="4"/>
      <c r="V3111" s="5"/>
      <c r="W3111" s="10"/>
      <c r="X3111" s="10"/>
      <c r="Y3111" s="27"/>
      <c r="Z3111" s="3"/>
      <c r="AA3111" s="1"/>
      <c r="AB3111" s="10"/>
      <c r="AC3111" s="3"/>
      <c r="AD3111" s="3"/>
      <c r="AE3111" s="3"/>
      <c r="AF3111" s="10"/>
      <c r="AG3111" s="11"/>
      <c r="AH3111" s="10"/>
      <c r="AI3111" s="1"/>
      <c r="AJ3111" s="1"/>
      <c r="AK3111" s="1"/>
      <c r="AL3111" s="1"/>
      <c r="AM3111" s="1"/>
      <c r="AN3111" s="1"/>
      <c r="AO3111" s="1"/>
      <c r="AP3111" s="1"/>
      <c r="AQ3111" s="1"/>
      <c r="AR3111" s="1"/>
      <c r="AS3111" s="1"/>
      <c r="AT3111" s="1"/>
      <c r="AU3111" s="1"/>
      <c r="AV3111" s="1"/>
      <c r="AW3111" s="1"/>
      <c r="AX3111" s="1"/>
      <c r="AY3111" s="1"/>
      <c r="AZ3111" s="1"/>
      <c r="BA3111" s="1"/>
      <c r="BB3111" s="1"/>
      <c r="BC3111" s="1"/>
      <c r="BD3111" s="1"/>
      <c r="BE3111" s="1"/>
      <c r="BF3111" s="1"/>
      <c r="BG3111" s="1"/>
      <c r="BH3111" s="1"/>
      <c r="BI3111" s="1"/>
      <c r="BJ3111" s="1"/>
      <c r="BK3111" s="1"/>
      <c r="BL3111" s="1"/>
      <c r="BM3111" s="1"/>
      <c r="BN3111" s="1"/>
      <c r="BO3111" s="1"/>
      <c r="BP3111" s="1"/>
      <c r="BQ3111" s="1"/>
      <c r="BR3111" s="1"/>
      <c r="BS3111" s="1"/>
      <c r="BT3111" s="1"/>
      <c r="BU3111" s="1"/>
      <c r="BV3111" s="1"/>
      <c r="BW3111" s="1"/>
      <c r="BX3111" s="1"/>
      <c r="BY3111" s="1"/>
      <c r="BZ3111" s="1"/>
      <c r="CA3111" s="1"/>
      <c r="CB3111" s="1"/>
      <c r="CC3111" s="1"/>
      <c r="CD3111" s="1"/>
      <c r="CE3111" s="1"/>
      <c r="CF3111" s="1"/>
      <c r="CG3111" s="1"/>
      <c r="CH3111" s="1"/>
      <c r="CI3111" s="1"/>
      <c r="CJ3111" s="1"/>
      <c r="CK3111" s="1"/>
      <c r="CL3111" s="1"/>
      <c r="CM3111" s="1"/>
      <c r="CN3111" s="1"/>
      <c r="CO3111" s="1"/>
      <c r="CP3111" s="1"/>
      <c r="CQ3111" s="1"/>
      <c r="CR3111" s="1"/>
      <c r="CS3111" s="1"/>
      <c r="CT3111" s="1"/>
      <c r="CU3111" s="1"/>
      <c r="CV3111" s="1"/>
      <c r="CW3111" s="1"/>
      <c r="CX3111" s="1"/>
      <c r="CY3111" s="1"/>
      <c r="CZ3111" s="1"/>
      <c r="DA3111" s="1"/>
      <c r="DB3111" s="1"/>
      <c r="DC3111" s="1"/>
      <c r="DD3111" s="1"/>
      <c r="DE3111" s="1"/>
      <c r="DF3111" s="1"/>
      <c r="DG3111" s="1"/>
      <c r="DH3111" s="1"/>
      <c r="DI3111" s="1"/>
      <c r="DJ3111" s="1"/>
      <c r="DK3111" s="1"/>
      <c r="DL3111" s="1"/>
      <c r="DM3111" s="1"/>
      <c r="DN3111" s="1"/>
      <c r="DO3111" s="1"/>
      <c r="DP3111" s="1"/>
      <c r="DQ3111" s="1"/>
      <c r="DR3111" s="1"/>
      <c r="DS3111" s="1"/>
      <c r="DT3111" s="1"/>
      <c r="DU3111" s="1"/>
      <c r="DV3111" s="1"/>
      <c r="DW3111" s="1"/>
      <c r="DX3111" s="1"/>
      <c r="DY3111" s="1"/>
      <c r="DZ3111" s="1"/>
      <c r="EA3111" s="1"/>
      <c r="EB3111" s="1"/>
      <c r="EC3111" s="1"/>
      <c r="ED3111" s="1"/>
      <c r="EE3111" s="1"/>
      <c r="EF3111" s="1"/>
      <c r="EG3111" s="1"/>
      <c r="EH3111" s="1"/>
      <c r="EI3111" s="1"/>
      <c r="EJ3111" s="1"/>
      <c r="EK3111" s="1"/>
      <c r="EL3111" s="1"/>
      <c r="EM3111" s="1"/>
      <c r="EN3111" s="1"/>
      <c r="EO3111" s="1"/>
      <c r="EP3111" s="1"/>
      <c r="EQ3111" s="1"/>
      <c r="ER3111" s="1"/>
      <c r="ES3111" s="1"/>
      <c r="ET3111" s="1"/>
      <c r="EU3111" s="1"/>
      <c r="EV3111" s="1"/>
      <c r="EW3111" s="1"/>
      <c r="EX3111" s="1"/>
    </row>
    <row r="3112" spans="1:154" x14ac:dyDescent="0.15">
      <c r="A3112" s="35"/>
      <c r="B3112" s="15"/>
      <c r="C3112" s="7"/>
      <c r="D3112" s="13"/>
      <c r="E3112" s="14"/>
      <c r="F3112" s="14"/>
      <c r="G3112" s="14"/>
      <c r="H3112" s="14"/>
      <c r="I3112" s="13"/>
      <c r="J3112" s="5"/>
      <c r="K3112" s="2"/>
      <c r="L3112" s="17"/>
      <c r="M3112" s="12"/>
      <c r="N3112" s="12"/>
      <c r="O3112" s="17"/>
      <c r="P3112" s="14"/>
      <c r="Q3112" s="14"/>
      <c r="R3112" s="14"/>
      <c r="S3112" s="20"/>
      <c r="T3112" s="14"/>
      <c r="U3112" s="4"/>
      <c r="V3112" s="5"/>
      <c r="W3112" s="10"/>
      <c r="X3112" s="10"/>
      <c r="Y3112" s="27"/>
      <c r="Z3112" s="3"/>
      <c r="AA3112" s="1"/>
      <c r="AB3112" s="10"/>
      <c r="AC3112" s="3"/>
      <c r="AD3112" s="3"/>
      <c r="AE3112" s="3"/>
      <c r="AF3112" s="10"/>
      <c r="AG3112" s="11"/>
      <c r="AH3112" s="10"/>
      <c r="AI3112" s="1"/>
      <c r="AJ3112" s="1"/>
      <c r="AK3112" s="1"/>
      <c r="AL3112" s="1"/>
      <c r="AM3112" s="1"/>
      <c r="AN3112" s="1"/>
      <c r="AO3112" s="1"/>
      <c r="AP3112" s="1"/>
      <c r="AQ3112" s="1"/>
      <c r="AR3112" s="1"/>
      <c r="AS3112" s="1"/>
      <c r="AT3112" s="1"/>
      <c r="AU3112" s="1"/>
      <c r="AV3112" s="1"/>
      <c r="AW3112" s="1"/>
      <c r="AX3112" s="1"/>
      <c r="AY3112" s="1"/>
      <c r="AZ3112" s="1"/>
      <c r="BA3112" s="1"/>
      <c r="BB3112" s="1"/>
      <c r="BC3112" s="1"/>
      <c r="BD3112" s="1"/>
      <c r="BE3112" s="1"/>
      <c r="BF3112" s="1"/>
      <c r="BG3112" s="1"/>
      <c r="BH3112" s="1"/>
      <c r="BI3112" s="1"/>
      <c r="BJ3112" s="1"/>
      <c r="BK3112" s="1"/>
      <c r="BL3112" s="1"/>
      <c r="BM3112" s="1"/>
      <c r="BN3112" s="1"/>
      <c r="BO3112" s="1"/>
      <c r="BP3112" s="1"/>
      <c r="BQ3112" s="1"/>
      <c r="BR3112" s="1"/>
      <c r="BS3112" s="1"/>
      <c r="BT3112" s="1"/>
      <c r="BU3112" s="1"/>
      <c r="BV3112" s="1"/>
      <c r="BW3112" s="1"/>
      <c r="BX3112" s="1"/>
      <c r="BY3112" s="1"/>
      <c r="BZ3112" s="1"/>
      <c r="CA3112" s="1"/>
      <c r="CB3112" s="1"/>
      <c r="CC3112" s="1"/>
      <c r="CD3112" s="1"/>
      <c r="CE3112" s="1"/>
      <c r="CF3112" s="1"/>
      <c r="CG3112" s="1"/>
      <c r="CH3112" s="1"/>
      <c r="CI3112" s="1"/>
      <c r="CJ3112" s="1"/>
      <c r="CK3112" s="1"/>
      <c r="CL3112" s="1"/>
      <c r="CM3112" s="1"/>
      <c r="CN3112" s="1"/>
      <c r="CO3112" s="1"/>
      <c r="CP3112" s="1"/>
      <c r="CQ3112" s="1"/>
      <c r="CR3112" s="1"/>
      <c r="CS3112" s="1"/>
      <c r="CT3112" s="1"/>
      <c r="CU3112" s="1"/>
      <c r="CV3112" s="1"/>
      <c r="CW3112" s="1"/>
      <c r="CX3112" s="1"/>
      <c r="CY3112" s="1"/>
      <c r="CZ3112" s="1"/>
      <c r="DA3112" s="1"/>
      <c r="DB3112" s="1"/>
      <c r="DC3112" s="1"/>
      <c r="DD3112" s="1"/>
      <c r="DE3112" s="1"/>
      <c r="DF3112" s="1"/>
      <c r="DG3112" s="1"/>
      <c r="DH3112" s="1"/>
      <c r="DI3112" s="1"/>
      <c r="DJ3112" s="1"/>
      <c r="DK3112" s="1"/>
      <c r="DL3112" s="1"/>
      <c r="DM3112" s="1"/>
      <c r="DN3112" s="1"/>
      <c r="DO3112" s="1"/>
      <c r="DP3112" s="1"/>
      <c r="DQ3112" s="1"/>
      <c r="DR3112" s="1"/>
      <c r="DS3112" s="1"/>
      <c r="DT3112" s="1"/>
      <c r="DU3112" s="1"/>
      <c r="DV3112" s="1"/>
      <c r="DW3112" s="1"/>
      <c r="DX3112" s="1"/>
      <c r="DY3112" s="1"/>
      <c r="DZ3112" s="1"/>
      <c r="EA3112" s="1"/>
      <c r="EB3112" s="1"/>
      <c r="EC3112" s="1"/>
      <c r="ED3112" s="1"/>
      <c r="EE3112" s="1"/>
      <c r="EF3112" s="1"/>
      <c r="EG3112" s="1"/>
      <c r="EH3112" s="1"/>
      <c r="EI3112" s="1"/>
      <c r="EJ3112" s="1"/>
      <c r="EK3112" s="1"/>
      <c r="EL3112" s="1"/>
      <c r="EM3112" s="1"/>
      <c r="EN3112" s="1"/>
      <c r="EO3112" s="1"/>
      <c r="EP3112" s="1"/>
      <c r="EQ3112" s="1"/>
      <c r="ER3112" s="1"/>
      <c r="ES3112" s="1"/>
      <c r="ET3112" s="1"/>
      <c r="EU3112" s="1"/>
      <c r="EV3112" s="1"/>
      <c r="EW3112" s="1"/>
      <c r="EX3112" s="1"/>
    </row>
    <row r="3113" spans="1:154" x14ac:dyDescent="0.15">
      <c r="A3113" s="35"/>
      <c r="B3113" s="15"/>
      <c r="C3113" s="7"/>
      <c r="D3113" s="13"/>
      <c r="E3113" s="14"/>
      <c r="F3113" s="14"/>
      <c r="G3113" s="14"/>
      <c r="H3113" s="14"/>
      <c r="I3113" s="13"/>
      <c r="J3113" s="5"/>
      <c r="K3113" s="2"/>
      <c r="L3113" s="17"/>
      <c r="M3113" s="12"/>
      <c r="N3113" s="12"/>
      <c r="O3113" s="17"/>
      <c r="P3113" s="14"/>
      <c r="Q3113" s="14"/>
      <c r="R3113" s="14"/>
      <c r="S3113" s="20"/>
      <c r="T3113" s="14"/>
      <c r="U3113" s="4"/>
      <c r="V3113" s="5"/>
      <c r="W3113" s="10"/>
      <c r="X3113" s="10"/>
      <c r="Y3113" s="27"/>
      <c r="Z3113" s="3"/>
      <c r="AA3113" s="1"/>
      <c r="AB3113" s="10"/>
      <c r="AC3113" s="3"/>
      <c r="AD3113" s="3"/>
      <c r="AE3113" s="3"/>
      <c r="AF3113" s="10"/>
      <c r="AG3113" s="11"/>
      <c r="AH3113" s="10"/>
      <c r="AI3113" s="1"/>
      <c r="AJ3113" s="1"/>
      <c r="AK3113" s="1"/>
      <c r="AL3113" s="1"/>
      <c r="AM3113" s="1"/>
      <c r="AN3113" s="1"/>
      <c r="AO3113" s="1"/>
      <c r="AP3113" s="1"/>
      <c r="AQ3113" s="1"/>
      <c r="AR3113" s="1"/>
      <c r="AS3113" s="1"/>
      <c r="AT3113" s="1"/>
      <c r="AU3113" s="1"/>
      <c r="AV3113" s="1"/>
      <c r="AW3113" s="1"/>
      <c r="AX3113" s="1"/>
      <c r="AY3113" s="1"/>
      <c r="AZ3113" s="1"/>
      <c r="BA3113" s="1"/>
      <c r="BB3113" s="1"/>
      <c r="BC3113" s="1"/>
      <c r="BD3113" s="1"/>
      <c r="BE3113" s="1"/>
      <c r="BF3113" s="1"/>
      <c r="BG3113" s="1"/>
      <c r="BH3113" s="1"/>
      <c r="BI3113" s="1"/>
      <c r="BJ3113" s="1"/>
      <c r="BK3113" s="1"/>
      <c r="BL3113" s="1"/>
      <c r="BM3113" s="1"/>
      <c r="BN3113" s="1"/>
      <c r="BO3113" s="1"/>
      <c r="BP3113" s="1"/>
      <c r="BQ3113" s="1"/>
      <c r="BR3113" s="1"/>
      <c r="BS3113" s="1"/>
      <c r="BT3113" s="1"/>
      <c r="BU3113" s="1"/>
      <c r="BV3113" s="1"/>
      <c r="BW3113" s="1"/>
      <c r="BX3113" s="1"/>
      <c r="BY3113" s="1"/>
      <c r="BZ3113" s="1"/>
      <c r="CA3113" s="1"/>
      <c r="CB3113" s="1"/>
      <c r="CC3113" s="1"/>
      <c r="CD3113" s="1"/>
      <c r="CE3113" s="1"/>
      <c r="CF3113" s="1"/>
      <c r="CG3113" s="1"/>
      <c r="CH3113" s="1"/>
      <c r="CI3113" s="1"/>
      <c r="CJ3113" s="1"/>
      <c r="CK3113" s="1"/>
      <c r="CL3113" s="1"/>
      <c r="CM3113" s="1"/>
      <c r="CN3113" s="1"/>
      <c r="CO3113" s="1"/>
      <c r="CP3113" s="1"/>
      <c r="CQ3113" s="1"/>
      <c r="CR3113" s="1"/>
      <c r="CS3113" s="1"/>
      <c r="CT3113" s="1"/>
      <c r="CU3113" s="1"/>
      <c r="CV3113" s="1"/>
      <c r="CW3113" s="1"/>
      <c r="CX3113" s="1"/>
      <c r="CY3113" s="1"/>
      <c r="CZ3113" s="1"/>
      <c r="DA3113" s="1"/>
      <c r="DB3113" s="1"/>
      <c r="DC3113" s="1"/>
      <c r="DD3113" s="1"/>
      <c r="DE3113" s="1"/>
      <c r="DF3113" s="1"/>
      <c r="DG3113" s="1"/>
      <c r="DH3113" s="1"/>
      <c r="DI3113" s="1"/>
      <c r="DJ3113" s="1"/>
      <c r="DK3113" s="1"/>
      <c r="DL3113" s="1"/>
      <c r="DM3113" s="1"/>
      <c r="DN3113" s="1"/>
      <c r="DO3113" s="1"/>
      <c r="DP3113" s="1"/>
      <c r="DQ3113" s="1"/>
      <c r="DR3113" s="1"/>
      <c r="DS3113" s="1"/>
      <c r="DT3113" s="1"/>
      <c r="DU3113" s="1"/>
      <c r="DV3113" s="1"/>
      <c r="DW3113" s="1"/>
      <c r="DX3113" s="1"/>
      <c r="DY3113" s="1"/>
      <c r="DZ3113" s="1"/>
      <c r="EA3113" s="1"/>
      <c r="EB3113" s="1"/>
      <c r="EC3113" s="1"/>
      <c r="ED3113" s="1"/>
      <c r="EE3113" s="1"/>
      <c r="EF3113" s="1"/>
      <c r="EG3113" s="1"/>
      <c r="EH3113" s="1"/>
      <c r="EI3113" s="1"/>
      <c r="EJ3113" s="1"/>
      <c r="EK3113" s="1"/>
      <c r="EL3113" s="1"/>
      <c r="EM3113" s="1"/>
      <c r="EN3113" s="1"/>
      <c r="EO3113" s="1"/>
      <c r="EP3113" s="1"/>
      <c r="EQ3113" s="1"/>
      <c r="ER3113" s="1"/>
      <c r="ES3113" s="1"/>
      <c r="ET3113" s="1"/>
      <c r="EU3113" s="1"/>
      <c r="EV3113" s="1"/>
      <c r="EW3113" s="1"/>
      <c r="EX3113" s="1"/>
    </row>
    <row r="3114" spans="1:154" x14ac:dyDescent="0.15">
      <c r="A3114" s="35"/>
      <c r="B3114" s="15"/>
      <c r="C3114" s="7"/>
      <c r="D3114" s="13"/>
      <c r="E3114" s="14"/>
      <c r="F3114" s="14"/>
      <c r="G3114" s="14"/>
      <c r="H3114" s="14"/>
      <c r="I3114" s="13"/>
      <c r="J3114" s="5"/>
      <c r="K3114" s="2"/>
      <c r="L3114" s="17"/>
      <c r="M3114" s="12"/>
      <c r="N3114" s="12"/>
      <c r="O3114" s="17"/>
      <c r="P3114" s="14"/>
      <c r="Q3114" s="14"/>
      <c r="R3114" s="14"/>
      <c r="S3114" s="20"/>
      <c r="T3114" s="14"/>
      <c r="U3114" s="4"/>
      <c r="V3114" s="5"/>
      <c r="W3114" s="10"/>
      <c r="X3114" s="10"/>
      <c r="Y3114" s="27"/>
      <c r="Z3114" s="3"/>
      <c r="AA3114" s="1"/>
      <c r="AB3114" s="10"/>
      <c r="AC3114" s="3"/>
      <c r="AD3114" s="3"/>
      <c r="AE3114" s="3"/>
      <c r="AF3114" s="10"/>
      <c r="AG3114" s="11"/>
      <c r="AH3114" s="10"/>
      <c r="AI3114" s="1"/>
      <c r="AJ3114" s="1"/>
      <c r="AK3114" s="1"/>
      <c r="AL3114" s="1"/>
      <c r="AM3114" s="1"/>
      <c r="AN3114" s="1"/>
      <c r="AO3114" s="1"/>
      <c r="AP3114" s="1"/>
      <c r="AQ3114" s="1"/>
      <c r="AR3114" s="1"/>
      <c r="AS3114" s="1"/>
      <c r="AT3114" s="1"/>
      <c r="AU3114" s="1"/>
      <c r="AV3114" s="1"/>
      <c r="AW3114" s="1"/>
      <c r="AX3114" s="1"/>
      <c r="AY3114" s="1"/>
      <c r="AZ3114" s="1"/>
      <c r="BA3114" s="1"/>
      <c r="BB3114" s="1"/>
      <c r="BC3114" s="1"/>
      <c r="BD3114" s="1"/>
      <c r="BE3114" s="1"/>
      <c r="BF3114" s="1"/>
      <c r="BG3114" s="1"/>
      <c r="BH3114" s="1"/>
      <c r="BI3114" s="1"/>
      <c r="BJ3114" s="1"/>
      <c r="BK3114" s="1"/>
      <c r="BL3114" s="1"/>
      <c r="BM3114" s="1"/>
      <c r="BN3114" s="1"/>
      <c r="BO3114" s="1"/>
      <c r="BP3114" s="1"/>
      <c r="BQ3114" s="1"/>
      <c r="BR3114" s="1"/>
      <c r="BS3114" s="1"/>
      <c r="BT3114" s="1"/>
      <c r="BU3114" s="1"/>
      <c r="BV3114" s="1"/>
      <c r="BW3114" s="1"/>
      <c r="BX3114" s="1"/>
      <c r="BY3114" s="1"/>
      <c r="BZ3114" s="1"/>
      <c r="CA3114" s="1"/>
      <c r="CB3114" s="1"/>
      <c r="CC3114" s="1"/>
      <c r="CD3114" s="1"/>
      <c r="CE3114" s="1"/>
      <c r="CF3114" s="1"/>
      <c r="CG3114" s="1"/>
      <c r="CH3114" s="1"/>
      <c r="CI3114" s="1"/>
      <c r="CJ3114" s="1"/>
      <c r="CK3114" s="1"/>
      <c r="CL3114" s="1"/>
      <c r="CM3114" s="1"/>
      <c r="CN3114" s="1"/>
      <c r="CO3114" s="1"/>
      <c r="CP3114" s="1"/>
      <c r="CQ3114" s="1"/>
      <c r="CR3114" s="1"/>
      <c r="CS3114" s="1"/>
      <c r="CT3114" s="1"/>
      <c r="CU3114" s="1"/>
      <c r="CV3114" s="1"/>
      <c r="CW3114" s="1"/>
      <c r="CX3114" s="1"/>
      <c r="CY3114" s="1"/>
      <c r="CZ3114" s="1"/>
      <c r="DA3114" s="1"/>
      <c r="DB3114" s="1"/>
      <c r="DC3114" s="1"/>
      <c r="DD3114" s="1"/>
      <c r="DE3114" s="1"/>
      <c r="DF3114" s="1"/>
      <c r="DG3114" s="1"/>
      <c r="DH3114" s="1"/>
      <c r="DI3114" s="1"/>
      <c r="DJ3114" s="1"/>
      <c r="DK3114" s="1"/>
      <c r="DL3114" s="1"/>
      <c r="DM3114" s="1"/>
      <c r="DN3114" s="1"/>
      <c r="DO3114" s="1"/>
      <c r="DP3114" s="1"/>
      <c r="DQ3114" s="1"/>
      <c r="DR3114" s="1"/>
      <c r="DS3114" s="1"/>
      <c r="DT3114" s="1"/>
      <c r="DU3114" s="1"/>
      <c r="DV3114" s="1"/>
      <c r="DW3114" s="1"/>
      <c r="DX3114" s="1"/>
      <c r="DY3114" s="1"/>
      <c r="DZ3114" s="1"/>
      <c r="EA3114" s="1"/>
      <c r="EB3114" s="1"/>
      <c r="EC3114" s="1"/>
      <c r="ED3114" s="1"/>
      <c r="EE3114" s="1"/>
      <c r="EF3114" s="1"/>
      <c r="EG3114" s="1"/>
      <c r="EH3114" s="1"/>
      <c r="EI3114" s="1"/>
      <c r="EJ3114" s="1"/>
      <c r="EK3114" s="1"/>
      <c r="EL3114" s="1"/>
      <c r="EM3114" s="1"/>
      <c r="EN3114" s="1"/>
      <c r="EO3114" s="1"/>
      <c r="EP3114" s="1"/>
      <c r="EQ3114" s="1"/>
      <c r="ER3114" s="1"/>
      <c r="ES3114" s="1"/>
      <c r="ET3114" s="1"/>
      <c r="EU3114" s="1"/>
      <c r="EV3114" s="1"/>
      <c r="EW3114" s="1"/>
      <c r="EX3114" s="1"/>
    </row>
    <row r="3115" spans="1:154" x14ac:dyDescent="0.15">
      <c r="A3115" s="35"/>
      <c r="B3115" s="15"/>
      <c r="C3115" s="7"/>
      <c r="D3115" s="13"/>
      <c r="E3115" s="14"/>
      <c r="F3115" s="14"/>
      <c r="G3115" s="14"/>
      <c r="H3115" s="14"/>
      <c r="I3115" s="13"/>
      <c r="J3115" s="5"/>
      <c r="K3115" s="2"/>
      <c r="L3115" s="17"/>
      <c r="M3115" s="12"/>
      <c r="N3115" s="12"/>
      <c r="O3115" s="17"/>
      <c r="P3115" s="14"/>
      <c r="Q3115" s="14"/>
      <c r="R3115" s="14"/>
      <c r="S3115" s="20"/>
      <c r="T3115" s="14"/>
      <c r="U3115" s="4"/>
      <c r="V3115" s="5"/>
      <c r="W3115" s="10"/>
      <c r="X3115" s="10"/>
      <c r="Y3115" s="27"/>
      <c r="Z3115" s="3"/>
      <c r="AA3115" s="1"/>
      <c r="AB3115" s="10"/>
      <c r="AC3115" s="3"/>
      <c r="AD3115" s="3"/>
      <c r="AE3115" s="3"/>
      <c r="AF3115" s="10"/>
      <c r="AG3115" s="11"/>
      <c r="AH3115" s="10"/>
      <c r="AI3115" s="1"/>
      <c r="AJ3115" s="1"/>
      <c r="AK3115" s="1"/>
      <c r="AL3115" s="1"/>
      <c r="AM3115" s="1"/>
      <c r="AN3115" s="1"/>
      <c r="AO3115" s="1"/>
      <c r="AP3115" s="1"/>
      <c r="AQ3115" s="1"/>
      <c r="AR3115" s="1"/>
      <c r="AS3115" s="1"/>
      <c r="AT3115" s="1"/>
      <c r="AU3115" s="1"/>
      <c r="AV3115" s="1"/>
      <c r="AW3115" s="1"/>
      <c r="AX3115" s="1"/>
      <c r="AY3115" s="1"/>
      <c r="AZ3115" s="1"/>
      <c r="BA3115" s="1"/>
      <c r="BB3115" s="1"/>
      <c r="BC3115" s="1"/>
      <c r="BD3115" s="1"/>
      <c r="BE3115" s="1"/>
      <c r="BF3115" s="1"/>
      <c r="BG3115" s="1"/>
      <c r="BH3115" s="1"/>
      <c r="BI3115" s="1"/>
      <c r="BJ3115" s="1"/>
      <c r="BK3115" s="1"/>
      <c r="BL3115" s="1"/>
      <c r="BM3115" s="1"/>
      <c r="BN3115" s="1"/>
      <c r="BO3115" s="1"/>
      <c r="BP3115" s="1"/>
      <c r="BQ3115" s="1"/>
      <c r="BR3115" s="1"/>
      <c r="BS3115" s="1"/>
      <c r="BT3115" s="1"/>
      <c r="BU3115" s="1"/>
      <c r="BV3115" s="1"/>
      <c r="BW3115" s="1"/>
      <c r="BX3115" s="1"/>
      <c r="BY3115" s="1"/>
      <c r="BZ3115" s="1"/>
      <c r="CA3115" s="1"/>
      <c r="CB3115" s="1"/>
      <c r="CC3115" s="1"/>
      <c r="CD3115" s="1"/>
      <c r="CE3115" s="1"/>
      <c r="CF3115" s="1"/>
      <c r="CG3115" s="1"/>
      <c r="CH3115" s="1"/>
      <c r="CI3115" s="1"/>
      <c r="CJ3115" s="1"/>
      <c r="CK3115" s="1"/>
      <c r="CL3115" s="1"/>
      <c r="CM3115" s="1"/>
      <c r="CN3115" s="1"/>
      <c r="CO3115" s="1"/>
      <c r="CP3115" s="1"/>
      <c r="CQ3115" s="1"/>
      <c r="CR3115" s="1"/>
      <c r="CS3115" s="1"/>
      <c r="CT3115" s="1"/>
      <c r="CU3115" s="1"/>
      <c r="CV3115" s="1"/>
      <c r="CW3115" s="1"/>
      <c r="CX3115" s="1"/>
      <c r="CY3115" s="1"/>
      <c r="CZ3115" s="1"/>
      <c r="DA3115" s="1"/>
      <c r="DB3115" s="1"/>
      <c r="DC3115" s="1"/>
      <c r="DD3115" s="1"/>
      <c r="DE3115" s="1"/>
      <c r="DF3115" s="1"/>
      <c r="DG3115" s="1"/>
      <c r="DH3115" s="1"/>
      <c r="DI3115" s="1"/>
      <c r="DJ3115" s="1"/>
      <c r="DK3115" s="1"/>
      <c r="DL3115" s="1"/>
      <c r="DM3115" s="1"/>
      <c r="DN3115" s="1"/>
      <c r="DO3115" s="1"/>
      <c r="DP3115" s="1"/>
      <c r="DQ3115" s="1"/>
      <c r="DR3115" s="1"/>
      <c r="DS3115" s="1"/>
      <c r="DT3115" s="1"/>
      <c r="DU3115" s="1"/>
      <c r="DV3115" s="1"/>
      <c r="DW3115" s="1"/>
      <c r="DX3115" s="1"/>
      <c r="DY3115" s="1"/>
      <c r="DZ3115" s="1"/>
      <c r="EA3115" s="1"/>
      <c r="EB3115" s="1"/>
      <c r="EC3115" s="1"/>
      <c r="ED3115" s="1"/>
      <c r="EE3115" s="1"/>
      <c r="EF3115" s="1"/>
      <c r="EG3115" s="1"/>
      <c r="EH3115" s="1"/>
      <c r="EI3115" s="1"/>
      <c r="EJ3115" s="1"/>
      <c r="EK3115" s="1"/>
      <c r="EL3115" s="1"/>
      <c r="EM3115" s="1"/>
      <c r="EN3115" s="1"/>
      <c r="EO3115" s="1"/>
      <c r="EP3115" s="1"/>
      <c r="EQ3115" s="1"/>
      <c r="ER3115" s="1"/>
      <c r="ES3115" s="1"/>
      <c r="ET3115" s="1"/>
      <c r="EU3115" s="1"/>
      <c r="EV3115" s="1"/>
      <c r="EW3115" s="1"/>
      <c r="EX3115" s="1"/>
    </row>
    <row r="3116" spans="1:154" x14ac:dyDescent="0.15">
      <c r="A3116" s="35"/>
      <c r="B3116" s="15"/>
      <c r="C3116" s="7"/>
      <c r="D3116" s="13"/>
      <c r="E3116" s="14"/>
      <c r="F3116" s="14"/>
      <c r="G3116" s="14"/>
      <c r="H3116" s="14"/>
      <c r="I3116" s="13"/>
      <c r="J3116" s="5"/>
      <c r="K3116" s="2"/>
      <c r="L3116" s="17"/>
      <c r="M3116" s="12"/>
      <c r="N3116" s="12"/>
      <c r="O3116" s="17"/>
      <c r="P3116" s="14"/>
      <c r="Q3116" s="14"/>
      <c r="R3116" s="14"/>
      <c r="S3116" s="20"/>
      <c r="T3116" s="14"/>
      <c r="U3116" s="4"/>
      <c r="V3116" s="5"/>
      <c r="W3116" s="10"/>
      <c r="X3116" s="10"/>
      <c r="Y3116" s="27"/>
      <c r="Z3116" s="3"/>
      <c r="AA3116" s="1"/>
      <c r="AB3116" s="10"/>
      <c r="AC3116" s="3"/>
      <c r="AD3116" s="3"/>
      <c r="AE3116" s="3"/>
      <c r="AF3116" s="10"/>
      <c r="AG3116" s="11"/>
      <c r="AH3116" s="10"/>
      <c r="AI3116" s="1"/>
      <c r="AJ3116" s="1"/>
      <c r="AK3116" s="1"/>
      <c r="AL3116" s="1"/>
      <c r="AM3116" s="1"/>
      <c r="AN3116" s="1"/>
      <c r="AO3116" s="1"/>
      <c r="AP3116" s="1"/>
      <c r="AQ3116" s="1"/>
      <c r="AR3116" s="1"/>
      <c r="AS3116" s="1"/>
      <c r="AT3116" s="1"/>
      <c r="AU3116" s="1"/>
      <c r="AV3116" s="1"/>
      <c r="AW3116" s="1"/>
      <c r="AX3116" s="1"/>
      <c r="AY3116" s="1"/>
      <c r="AZ3116" s="1"/>
      <c r="BA3116" s="1"/>
      <c r="BB3116" s="1"/>
      <c r="BC3116" s="1"/>
      <c r="BD3116" s="1"/>
      <c r="BE3116" s="1"/>
      <c r="BF3116" s="1"/>
      <c r="BG3116" s="1"/>
      <c r="BH3116" s="1"/>
      <c r="BI3116" s="1"/>
      <c r="BJ3116" s="1"/>
      <c r="BK3116" s="1"/>
      <c r="BL3116" s="1"/>
      <c r="BM3116" s="1"/>
      <c r="BN3116" s="1"/>
      <c r="BO3116" s="1"/>
      <c r="BP3116" s="1"/>
      <c r="BQ3116" s="1"/>
      <c r="BR3116" s="1"/>
      <c r="BS3116" s="1"/>
      <c r="BT3116" s="1"/>
      <c r="BU3116" s="1"/>
      <c r="BV3116" s="1"/>
      <c r="BW3116" s="1"/>
      <c r="BX3116" s="1"/>
      <c r="BY3116" s="1"/>
      <c r="BZ3116" s="1"/>
      <c r="CA3116" s="1"/>
      <c r="CB3116" s="1"/>
      <c r="CC3116" s="1"/>
      <c r="CD3116" s="1"/>
      <c r="CE3116" s="1"/>
      <c r="CF3116" s="1"/>
      <c r="CG3116" s="1"/>
      <c r="CH3116" s="1"/>
      <c r="CI3116" s="1"/>
      <c r="CJ3116" s="1"/>
      <c r="CK3116" s="1"/>
      <c r="CL3116" s="1"/>
      <c r="CM3116" s="1"/>
      <c r="CN3116" s="1"/>
      <c r="CO3116" s="1"/>
      <c r="CP3116" s="1"/>
      <c r="CQ3116" s="1"/>
      <c r="CR3116" s="1"/>
      <c r="CS3116" s="1"/>
      <c r="CT3116" s="1"/>
      <c r="CU3116" s="1"/>
      <c r="CV3116" s="1"/>
      <c r="CW3116" s="1"/>
      <c r="CX3116" s="1"/>
      <c r="CY3116" s="1"/>
      <c r="CZ3116" s="1"/>
      <c r="DA3116" s="1"/>
      <c r="DB3116" s="1"/>
      <c r="DC3116" s="1"/>
      <c r="DD3116" s="1"/>
      <c r="DE3116" s="1"/>
      <c r="DF3116" s="1"/>
      <c r="DG3116" s="1"/>
      <c r="DH3116" s="1"/>
      <c r="DI3116" s="1"/>
      <c r="DJ3116" s="1"/>
      <c r="DK3116" s="1"/>
      <c r="DL3116" s="1"/>
      <c r="DM3116" s="1"/>
      <c r="DN3116" s="1"/>
      <c r="DO3116" s="1"/>
      <c r="DP3116" s="1"/>
      <c r="DQ3116" s="1"/>
      <c r="DR3116" s="1"/>
      <c r="DS3116" s="1"/>
      <c r="DT3116" s="1"/>
      <c r="DU3116" s="1"/>
      <c r="DV3116" s="1"/>
      <c r="DW3116" s="1"/>
      <c r="DX3116" s="1"/>
      <c r="DY3116" s="1"/>
      <c r="DZ3116" s="1"/>
      <c r="EA3116" s="1"/>
      <c r="EB3116" s="1"/>
      <c r="EC3116" s="1"/>
      <c r="ED3116" s="1"/>
      <c r="EE3116" s="1"/>
      <c r="EF3116" s="1"/>
      <c r="EG3116" s="1"/>
      <c r="EH3116" s="1"/>
      <c r="EI3116" s="1"/>
      <c r="EJ3116" s="1"/>
      <c r="EK3116" s="1"/>
      <c r="EL3116" s="1"/>
      <c r="EM3116" s="1"/>
      <c r="EN3116" s="1"/>
      <c r="EO3116" s="1"/>
      <c r="EP3116" s="1"/>
      <c r="EQ3116" s="1"/>
      <c r="ER3116" s="1"/>
      <c r="ES3116" s="1"/>
      <c r="ET3116" s="1"/>
      <c r="EU3116" s="1"/>
      <c r="EV3116" s="1"/>
      <c r="EW3116" s="1"/>
      <c r="EX3116" s="1"/>
    </row>
    <row r="3117" spans="1:154" x14ac:dyDescent="0.15">
      <c r="A3117" s="35"/>
      <c r="B3117" s="15"/>
      <c r="C3117" s="7"/>
      <c r="D3117" s="13"/>
      <c r="E3117" s="14"/>
      <c r="F3117" s="14"/>
      <c r="G3117" s="14"/>
      <c r="H3117" s="14"/>
      <c r="I3117" s="13"/>
      <c r="J3117" s="5"/>
      <c r="K3117" s="2"/>
      <c r="L3117" s="17"/>
      <c r="M3117" s="12"/>
      <c r="N3117" s="12"/>
      <c r="O3117" s="17"/>
      <c r="P3117" s="14"/>
      <c r="Q3117" s="14"/>
      <c r="R3117" s="14"/>
      <c r="S3117" s="20"/>
      <c r="T3117" s="14"/>
      <c r="U3117" s="4"/>
      <c r="V3117" s="5"/>
      <c r="W3117" s="10"/>
      <c r="X3117" s="10"/>
      <c r="Y3117" s="27"/>
      <c r="Z3117" s="3"/>
      <c r="AA3117" s="1"/>
      <c r="AB3117" s="10"/>
      <c r="AC3117" s="3"/>
      <c r="AD3117" s="3"/>
      <c r="AE3117" s="3"/>
      <c r="AF3117" s="10"/>
      <c r="AG3117" s="11"/>
      <c r="AH3117" s="10"/>
      <c r="AI3117" s="1"/>
      <c r="AJ3117" s="1"/>
      <c r="AK3117" s="1"/>
      <c r="AL3117" s="1"/>
      <c r="AM3117" s="1"/>
      <c r="AN3117" s="1"/>
      <c r="AO3117" s="1"/>
      <c r="AP3117" s="1"/>
      <c r="AQ3117" s="1"/>
      <c r="AR3117" s="1"/>
      <c r="AS3117" s="1"/>
      <c r="AT3117" s="1"/>
      <c r="AU3117" s="1"/>
      <c r="AV3117" s="1"/>
      <c r="AW3117" s="1"/>
      <c r="AX3117" s="1"/>
      <c r="AY3117" s="1"/>
      <c r="AZ3117" s="1"/>
      <c r="BA3117" s="1"/>
      <c r="BB3117" s="1"/>
      <c r="BC3117" s="1"/>
      <c r="BD3117" s="1"/>
      <c r="BE3117" s="1"/>
      <c r="BF3117" s="1"/>
      <c r="BG3117" s="1"/>
      <c r="BH3117" s="1"/>
      <c r="BI3117" s="1"/>
      <c r="BJ3117" s="1"/>
      <c r="BK3117" s="1"/>
      <c r="BL3117" s="1"/>
      <c r="BM3117" s="1"/>
      <c r="BN3117" s="1"/>
      <c r="BO3117" s="1"/>
      <c r="BP3117" s="1"/>
      <c r="BQ3117" s="1"/>
      <c r="BR3117" s="1"/>
      <c r="BS3117" s="1"/>
      <c r="BT3117" s="1"/>
      <c r="BU3117" s="1"/>
      <c r="BV3117" s="1"/>
      <c r="BW3117" s="1"/>
      <c r="BX3117" s="1"/>
      <c r="BY3117" s="1"/>
      <c r="BZ3117" s="1"/>
      <c r="CA3117" s="1"/>
      <c r="CB3117" s="1"/>
      <c r="CC3117" s="1"/>
      <c r="CD3117" s="1"/>
      <c r="CE3117" s="1"/>
      <c r="CF3117" s="1"/>
      <c r="CG3117" s="1"/>
      <c r="CH3117" s="1"/>
      <c r="CI3117" s="1"/>
      <c r="CJ3117" s="1"/>
      <c r="CK3117" s="1"/>
      <c r="CL3117" s="1"/>
      <c r="CM3117" s="1"/>
      <c r="CN3117" s="1"/>
      <c r="CO3117" s="1"/>
      <c r="CP3117" s="1"/>
      <c r="CQ3117" s="1"/>
      <c r="CR3117" s="1"/>
      <c r="CS3117" s="1"/>
      <c r="CT3117" s="1"/>
      <c r="CU3117" s="1"/>
      <c r="CV3117" s="1"/>
      <c r="CW3117" s="1"/>
      <c r="CX3117" s="1"/>
      <c r="CY3117" s="1"/>
      <c r="CZ3117" s="1"/>
      <c r="DA3117" s="1"/>
      <c r="DB3117" s="1"/>
      <c r="DC3117" s="1"/>
      <c r="DD3117" s="1"/>
      <c r="DE3117" s="1"/>
      <c r="DF3117" s="1"/>
      <c r="DG3117" s="1"/>
      <c r="DH3117" s="1"/>
      <c r="DI3117" s="1"/>
      <c r="DJ3117" s="1"/>
      <c r="DK3117" s="1"/>
      <c r="DL3117" s="1"/>
      <c r="DM3117" s="1"/>
      <c r="DN3117" s="1"/>
      <c r="DO3117" s="1"/>
      <c r="DP3117" s="1"/>
      <c r="DQ3117" s="1"/>
      <c r="DR3117" s="1"/>
      <c r="DS3117" s="1"/>
      <c r="DT3117" s="1"/>
      <c r="DU3117" s="1"/>
      <c r="DV3117" s="1"/>
      <c r="DW3117" s="1"/>
      <c r="DX3117" s="1"/>
      <c r="DY3117" s="1"/>
      <c r="DZ3117" s="1"/>
      <c r="EA3117" s="1"/>
      <c r="EB3117" s="1"/>
      <c r="EC3117" s="1"/>
      <c r="ED3117" s="1"/>
      <c r="EE3117" s="1"/>
      <c r="EF3117" s="1"/>
      <c r="EG3117" s="1"/>
      <c r="EH3117" s="1"/>
      <c r="EI3117" s="1"/>
      <c r="EJ3117" s="1"/>
      <c r="EK3117" s="1"/>
      <c r="EL3117" s="1"/>
      <c r="EM3117" s="1"/>
      <c r="EN3117" s="1"/>
      <c r="EO3117" s="1"/>
      <c r="EP3117" s="1"/>
      <c r="EQ3117" s="1"/>
      <c r="ER3117" s="1"/>
      <c r="ES3117" s="1"/>
      <c r="ET3117" s="1"/>
      <c r="EU3117" s="1"/>
      <c r="EV3117" s="1"/>
      <c r="EW3117" s="1"/>
      <c r="EX3117" s="1"/>
    </row>
    <row r="3118" spans="1:154" x14ac:dyDescent="0.15">
      <c r="A3118" s="35"/>
      <c r="B3118" s="15"/>
      <c r="C3118" s="7"/>
      <c r="D3118" s="13"/>
      <c r="E3118" s="14"/>
      <c r="F3118" s="14"/>
      <c r="G3118" s="14"/>
      <c r="H3118" s="14"/>
      <c r="I3118" s="13"/>
      <c r="J3118" s="5"/>
      <c r="K3118" s="2"/>
      <c r="L3118" s="17"/>
      <c r="M3118" s="12"/>
      <c r="N3118" s="12"/>
      <c r="O3118" s="17"/>
      <c r="P3118" s="14"/>
      <c r="Q3118" s="14"/>
      <c r="R3118" s="14"/>
      <c r="S3118" s="20"/>
      <c r="T3118" s="14"/>
      <c r="U3118" s="4"/>
      <c r="V3118" s="5"/>
      <c r="W3118" s="25"/>
      <c r="X3118" s="25"/>
      <c r="Y3118" s="31"/>
      <c r="Z3118" s="21"/>
      <c r="AA3118" s="24"/>
      <c r="AB3118" s="25"/>
      <c r="AC3118" s="21"/>
      <c r="AD3118" s="21"/>
      <c r="AE3118" s="21"/>
      <c r="AF3118" s="25"/>
      <c r="AG3118" s="22"/>
      <c r="AH3118" s="25"/>
      <c r="AI3118" s="24"/>
      <c r="AJ3118" s="24"/>
      <c r="AK3118" s="24"/>
      <c r="AL3118" s="24"/>
      <c r="AM3118" s="24"/>
      <c r="AN3118" s="24"/>
      <c r="AO3118" s="24"/>
      <c r="AP3118" s="24"/>
      <c r="AQ3118" s="24"/>
      <c r="AR3118" s="24"/>
      <c r="AS3118" s="24"/>
      <c r="AT3118" s="24"/>
      <c r="AU3118" s="24"/>
      <c r="AV3118" s="24"/>
      <c r="AW3118" s="24"/>
      <c r="AX3118" s="24"/>
      <c r="AY3118" s="24"/>
      <c r="AZ3118" s="24"/>
      <c r="BA3118" s="24"/>
      <c r="BB3118" s="24"/>
      <c r="BC3118" s="24"/>
      <c r="BD3118" s="24"/>
      <c r="BE3118" s="24"/>
      <c r="BF3118" s="24"/>
      <c r="BG3118" s="24"/>
      <c r="BH3118" s="24"/>
      <c r="BI3118" s="24"/>
      <c r="BJ3118" s="24"/>
      <c r="BK3118" s="24"/>
      <c r="BL3118" s="24"/>
      <c r="BM3118" s="24"/>
      <c r="BN3118" s="24"/>
      <c r="BO3118" s="24"/>
      <c r="BP3118" s="24"/>
      <c r="BQ3118" s="24"/>
      <c r="BR3118" s="24"/>
      <c r="BS3118" s="24"/>
      <c r="BT3118" s="24"/>
      <c r="BU3118" s="24"/>
      <c r="BV3118" s="24"/>
      <c r="BW3118" s="24"/>
      <c r="BX3118" s="24"/>
      <c r="BY3118" s="24"/>
      <c r="BZ3118" s="24"/>
      <c r="CA3118" s="24"/>
      <c r="CB3118" s="24"/>
      <c r="CC3118" s="24"/>
      <c r="CD3118" s="24"/>
      <c r="CE3118" s="24"/>
      <c r="CF3118" s="24"/>
      <c r="CG3118" s="24"/>
      <c r="CH3118" s="24"/>
      <c r="CI3118" s="24"/>
      <c r="CJ3118" s="24"/>
      <c r="CK3118" s="24"/>
      <c r="CL3118" s="24"/>
      <c r="CM3118" s="24"/>
      <c r="CN3118" s="24"/>
      <c r="CO3118" s="24"/>
      <c r="CP3118" s="24"/>
      <c r="CQ3118" s="24"/>
      <c r="CR3118" s="24"/>
      <c r="CS3118" s="24"/>
      <c r="CT3118" s="24"/>
      <c r="CU3118" s="24"/>
      <c r="CV3118" s="24"/>
      <c r="CW3118" s="24"/>
      <c r="CX3118" s="24"/>
      <c r="CY3118" s="24"/>
      <c r="CZ3118" s="24"/>
      <c r="DA3118" s="24"/>
      <c r="DB3118" s="24"/>
      <c r="DC3118" s="24"/>
      <c r="DD3118" s="24"/>
      <c r="DE3118" s="24"/>
      <c r="DF3118" s="24"/>
      <c r="DG3118" s="24"/>
      <c r="DH3118" s="24"/>
      <c r="DI3118" s="24"/>
      <c r="DJ3118" s="24"/>
      <c r="DK3118" s="24"/>
      <c r="DL3118" s="24"/>
      <c r="DM3118" s="24"/>
      <c r="DN3118" s="24"/>
      <c r="DO3118" s="24"/>
      <c r="DP3118" s="24"/>
      <c r="DQ3118" s="24"/>
      <c r="DR3118" s="24"/>
      <c r="DS3118" s="24"/>
      <c r="DT3118" s="24"/>
      <c r="DU3118" s="24"/>
      <c r="DV3118" s="24"/>
      <c r="DW3118" s="24"/>
      <c r="DX3118" s="24"/>
      <c r="DY3118" s="24"/>
      <c r="DZ3118" s="24"/>
      <c r="EA3118" s="24"/>
      <c r="EB3118" s="24"/>
      <c r="EC3118" s="24"/>
      <c r="ED3118" s="24"/>
      <c r="EE3118" s="24"/>
      <c r="EF3118" s="24"/>
      <c r="EG3118" s="24"/>
      <c r="EH3118" s="24"/>
      <c r="EI3118" s="24"/>
      <c r="EJ3118" s="24"/>
      <c r="EK3118" s="24"/>
      <c r="EL3118" s="24"/>
      <c r="EM3118" s="24"/>
      <c r="EN3118" s="24"/>
      <c r="EO3118" s="24"/>
      <c r="EP3118" s="24"/>
      <c r="EQ3118" s="24"/>
      <c r="ER3118" s="24"/>
      <c r="ES3118" s="24"/>
      <c r="ET3118" s="24"/>
      <c r="EU3118" s="24"/>
      <c r="EV3118" s="24"/>
      <c r="EW3118" s="24"/>
      <c r="EX3118" s="24"/>
    </row>
    <row r="3119" spans="1:154" x14ac:dyDescent="0.15">
      <c r="A3119" s="35"/>
      <c r="B3119" s="15"/>
      <c r="C3119" s="7"/>
      <c r="D3119" s="13"/>
      <c r="E3119" s="14"/>
      <c r="F3119" s="14"/>
      <c r="G3119" s="14"/>
      <c r="H3119" s="14"/>
      <c r="I3119" s="13"/>
      <c r="J3119" s="5"/>
      <c r="K3119" s="2"/>
      <c r="L3119" s="17"/>
      <c r="M3119" s="12"/>
      <c r="N3119" s="12"/>
      <c r="O3119" s="17"/>
      <c r="P3119" s="14"/>
      <c r="Q3119" s="14"/>
      <c r="R3119" s="14"/>
      <c r="S3119" s="20"/>
      <c r="T3119" s="14"/>
      <c r="U3119" s="4"/>
      <c r="V3119" s="5"/>
      <c r="W3119" s="10"/>
      <c r="X3119" s="10"/>
      <c r="Y3119" s="27"/>
      <c r="Z3119" s="3"/>
      <c r="AA3119" s="1"/>
      <c r="AB3119" s="10"/>
      <c r="AC3119" s="3"/>
      <c r="AD3119" s="3"/>
      <c r="AE3119" s="3"/>
      <c r="AF3119" s="10"/>
      <c r="AG3119" s="11"/>
      <c r="AH3119" s="10"/>
      <c r="AI3119" s="1"/>
      <c r="AJ3119" s="1"/>
      <c r="AK3119" s="1"/>
      <c r="AL3119" s="1"/>
      <c r="AM3119" s="1"/>
      <c r="AN3119" s="1"/>
      <c r="AO3119" s="1"/>
      <c r="AP3119" s="1"/>
      <c r="AQ3119" s="1"/>
      <c r="AR3119" s="1"/>
      <c r="AS3119" s="1"/>
      <c r="AT3119" s="1"/>
      <c r="AU3119" s="1"/>
      <c r="AV3119" s="1"/>
      <c r="AW3119" s="1"/>
      <c r="AX3119" s="1"/>
      <c r="AY3119" s="1"/>
      <c r="AZ3119" s="1"/>
      <c r="BA3119" s="1"/>
      <c r="BB3119" s="1"/>
      <c r="BC3119" s="1"/>
      <c r="BD3119" s="1"/>
      <c r="BE3119" s="1"/>
      <c r="BF3119" s="1"/>
      <c r="BG3119" s="1"/>
      <c r="BH3119" s="1"/>
      <c r="BI3119" s="1"/>
      <c r="BJ3119" s="1"/>
      <c r="BK3119" s="1"/>
      <c r="BL3119" s="1"/>
      <c r="BM3119" s="1"/>
      <c r="BN3119" s="1"/>
      <c r="BO3119" s="1"/>
      <c r="BP3119" s="1"/>
      <c r="BQ3119" s="1"/>
      <c r="BR3119" s="1"/>
      <c r="BS3119" s="1"/>
      <c r="BT3119" s="1"/>
      <c r="BU3119" s="1"/>
      <c r="BV3119" s="1"/>
      <c r="BW3119" s="1"/>
      <c r="BX3119" s="1"/>
      <c r="BY3119" s="1"/>
      <c r="BZ3119" s="1"/>
      <c r="CA3119" s="1"/>
      <c r="CB3119" s="1"/>
      <c r="CC3119" s="1"/>
      <c r="CD3119" s="1"/>
      <c r="CE3119" s="1"/>
      <c r="CF3119" s="1"/>
      <c r="CG3119" s="1"/>
      <c r="CH3119" s="1"/>
      <c r="CI3119" s="1"/>
      <c r="CJ3119" s="1"/>
      <c r="CK3119" s="1"/>
      <c r="CL3119" s="1"/>
      <c r="CM3119" s="1"/>
      <c r="CN3119" s="1"/>
      <c r="CO3119" s="1"/>
      <c r="CP3119" s="1"/>
      <c r="CQ3119" s="1"/>
      <c r="CR3119" s="1"/>
      <c r="CS3119" s="1"/>
      <c r="CT3119" s="1"/>
      <c r="CU3119" s="1"/>
      <c r="CV3119" s="1"/>
      <c r="CW3119" s="1"/>
      <c r="CX3119" s="1"/>
      <c r="CY3119" s="1"/>
      <c r="CZ3119" s="1"/>
      <c r="DA3119" s="1"/>
      <c r="DB3119" s="1"/>
      <c r="DC3119" s="1"/>
      <c r="DD3119" s="1"/>
      <c r="DE3119" s="1"/>
      <c r="DF3119" s="1"/>
      <c r="DG3119" s="1"/>
      <c r="DH3119" s="1"/>
      <c r="DI3119" s="1"/>
      <c r="DJ3119" s="1"/>
      <c r="DK3119" s="1"/>
      <c r="DL3119" s="1"/>
      <c r="DM3119" s="1"/>
      <c r="DN3119" s="1"/>
      <c r="DO3119" s="1"/>
      <c r="DP3119" s="1"/>
      <c r="DQ3119" s="1"/>
      <c r="DR3119" s="1"/>
      <c r="DS3119" s="1"/>
      <c r="DT3119" s="1"/>
      <c r="DU3119" s="1"/>
      <c r="DV3119" s="1"/>
      <c r="DW3119" s="1"/>
      <c r="DX3119" s="1"/>
      <c r="DY3119" s="1"/>
      <c r="DZ3119" s="1"/>
      <c r="EA3119" s="1"/>
      <c r="EB3119" s="1"/>
      <c r="EC3119" s="1"/>
      <c r="ED3119" s="1"/>
      <c r="EE3119" s="1"/>
      <c r="EF3119" s="1"/>
      <c r="EG3119" s="1"/>
      <c r="EH3119" s="1"/>
      <c r="EI3119" s="1"/>
      <c r="EJ3119" s="1"/>
      <c r="EK3119" s="1"/>
      <c r="EL3119" s="1"/>
      <c r="EM3119" s="1"/>
      <c r="EN3119" s="1"/>
      <c r="EO3119" s="1"/>
      <c r="EP3119" s="1"/>
      <c r="EQ3119" s="1"/>
      <c r="ER3119" s="1"/>
      <c r="ES3119" s="1"/>
      <c r="ET3119" s="1"/>
      <c r="EU3119" s="1"/>
      <c r="EV3119" s="1"/>
      <c r="EW3119" s="1"/>
      <c r="EX3119" s="1"/>
    </row>
    <row r="3120" spans="1:154" x14ac:dyDescent="0.15">
      <c r="A3120" s="35"/>
      <c r="B3120" s="15"/>
      <c r="C3120" s="7"/>
      <c r="D3120" s="13"/>
      <c r="E3120" s="14"/>
      <c r="F3120" s="14"/>
      <c r="G3120" s="14"/>
      <c r="H3120" s="14"/>
      <c r="I3120" s="13"/>
      <c r="J3120" s="5"/>
      <c r="K3120" s="2"/>
      <c r="L3120" s="17"/>
      <c r="M3120" s="12"/>
      <c r="N3120" s="12"/>
      <c r="O3120" s="17"/>
      <c r="P3120" s="14"/>
      <c r="Q3120" s="14"/>
      <c r="R3120" s="14"/>
      <c r="S3120" s="20"/>
      <c r="T3120" s="14"/>
      <c r="U3120" s="4"/>
      <c r="V3120" s="5"/>
      <c r="W3120" s="25"/>
      <c r="X3120" s="25"/>
      <c r="Y3120" s="31"/>
      <c r="Z3120" s="21"/>
      <c r="AA3120" s="24"/>
      <c r="AB3120" s="25"/>
      <c r="AC3120" s="21"/>
      <c r="AD3120" s="21"/>
      <c r="AE3120" s="21"/>
      <c r="AF3120" s="25"/>
      <c r="AG3120" s="22"/>
      <c r="AH3120" s="25"/>
      <c r="AI3120" s="24"/>
      <c r="AJ3120" s="24"/>
      <c r="AK3120" s="24"/>
      <c r="AL3120" s="24"/>
      <c r="AM3120" s="24"/>
      <c r="AN3120" s="24"/>
      <c r="AO3120" s="24"/>
      <c r="AP3120" s="24"/>
      <c r="AQ3120" s="24"/>
      <c r="AR3120" s="24"/>
      <c r="AS3120" s="24"/>
      <c r="AT3120" s="24"/>
      <c r="AU3120" s="24"/>
      <c r="AV3120" s="24"/>
      <c r="AW3120" s="24"/>
      <c r="AX3120" s="24"/>
      <c r="AY3120" s="24"/>
      <c r="AZ3120" s="24"/>
      <c r="BA3120" s="24"/>
      <c r="BB3120" s="24"/>
      <c r="BC3120" s="24"/>
      <c r="BD3120" s="24"/>
      <c r="BE3120" s="24"/>
      <c r="BF3120" s="24"/>
      <c r="BG3120" s="24"/>
      <c r="BH3120" s="24"/>
      <c r="BI3120" s="24"/>
      <c r="BJ3120" s="24"/>
      <c r="BK3120" s="24"/>
      <c r="BL3120" s="24"/>
      <c r="BM3120" s="24"/>
      <c r="BN3120" s="24"/>
      <c r="BO3120" s="24"/>
      <c r="BP3120" s="24"/>
      <c r="BQ3120" s="24"/>
      <c r="BR3120" s="24"/>
      <c r="BS3120" s="24"/>
      <c r="BT3120" s="24"/>
      <c r="BU3120" s="24"/>
      <c r="BV3120" s="24"/>
      <c r="BW3120" s="24"/>
      <c r="BX3120" s="24"/>
      <c r="BY3120" s="24"/>
      <c r="BZ3120" s="24"/>
      <c r="CA3120" s="24"/>
      <c r="CB3120" s="24"/>
      <c r="CC3120" s="24"/>
      <c r="CD3120" s="24"/>
      <c r="CE3120" s="24"/>
      <c r="CF3120" s="24"/>
      <c r="CG3120" s="24"/>
      <c r="CH3120" s="24"/>
      <c r="CI3120" s="24"/>
      <c r="CJ3120" s="24"/>
      <c r="CK3120" s="24"/>
      <c r="CL3120" s="24"/>
      <c r="CM3120" s="24"/>
      <c r="CN3120" s="24"/>
      <c r="CO3120" s="24"/>
      <c r="CP3120" s="24"/>
      <c r="CQ3120" s="24"/>
      <c r="CR3120" s="24"/>
      <c r="CS3120" s="24"/>
      <c r="CT3120" s="24"/>
      <c r="CU3120" s="24"/>
      <c r="CV3120" s="24"/>
      <c r="CW3120" s="24"/>
      <c r="CX3120" s="24"/>
      <c r="CY3120" s="24"/>
      <c r="CZ3120" s="24"/>
      <c r="DA3120" s="24"/>
      <c r="DB3120" s="24"/>
      <c r="DC3120" s="24"/>
      <c r="DD3120" s="24"/>
      <c r="DE3120" s="24"/>
      <c r="DF3120" s="24"/>
      <c r="DG3120" s="24"/>
      <c r="DH3120" s="24"/>
      <c r="DI3120" s="24"/>
      <c r="DJ3120" s="24"/>
      <c r="DK3120" s="24"/>
      <c r="DL3120" s="24"/>
      <c r="DM3120" s="24"/>
      <c r="DN3120" s="24"/>
      <c r="DO3120" s="24"/>
      <c r="DP3120" s="24"/>
      <c r="DQ3120" s="24"/>
      <c r="DR3120" s="24"/>
      <c r="DS3120" s="24"/>
      <c r="DT3120" s="24"/>
      <c r="DU3120" s="24"/>
      <c r="DV3120" s="24"/>
      <c r="DW3120" s="24"/>
      <c r="DX3120" s="24"/>
      <c r="DY3120" s="24"/>
      <c r="DZ3120" s="24"/>
      <c r="EA3120" s="24"/>
      <c r="EB3120" s="24"/>
      <c r="EC3120" s="24"/>
      <c r="ED3120" s="24"/>
      <c r="EE3120" s="24"/>
      <c r="EF3120" s="24"/>
      <c r="EG3120" s="24"/>
      <c r="EH3120" s="24"/>
      <c r="EI3120" s="24"/>
      <c r="EJ3120" s="24"/>
      <c r="EK3120" s="24"/>
      <c r="EL3120" s="24"/>
      <c r="EM3120" s="24"/>
      <c r="EN3120" s="24"/>
      <c r="EO3120" s="24"/>
      <c r="EP3120" s="24"/>
      <c r="EQ3120" s="24"/>
      <c r="ER3120" s="24"/>
      <c r="ES3120" s="24"/>
      <c r="ET3120" s="24"/>
      <c r="EU3120" s="24"/>
      <c r="EV3120" s="24"/>
      <c r="EW3120" s="24"/>
      <c r="EX3120" s="24"/>
    </row>
    <row r="3121" spans="1:154" x14ac:dyDescent="0.15">
      <c r="A3121" s="35"/>
      <c r="B3121" s="15"/>
      <c r="C3121" s="7"/>
      <c r="D3121" s="13"/>
      <c r="E3121" s="14"/>
      <c r="F3121" s="14"/>
      <c r="G3121" s="14"/>
      <c r="H3121" s="14"/>
      <c r="I3121" s="13"/>
      <c r="J3121" s="5"/>
      <c r="K3121" s="2"/>
      <c r="L3121" s="17"/>
      <c r="M3121" s="12"/>
      <c r="N3121" s="12"/>
      <c r="O3121" s="17"/>
      <c r="P3121" s="14"/>
      <c r="Q3121" s="14"/>
      <c r="R3121" s="14"/>
      <c r="S3121" s="20"/>
      <c r="T3121" s="14"/>
      <c r="U3121" s="4"/>
      <c r="V3121" s="5"/>
      <c r="W3121" s="10"/>
      <c r="X3121" s="10"/>
      <c r="Y3121" s="27"/>
      <c r="Z3121" s="3"/>
      <c r="AA3121" s="1"/>
      <c r="AB3121" s="10"/>
      <c r="AC3121" s="3"/>
      <c r="AD3121" s="3"/>
      <c r="AE3121" s="3"/>
      <c r="AF3121" s="10"/>
      <c r="AG3121" s="11"/>
      <c r="AH3121" s="10"/>
      <c r="AI3121" s="1"/>
      <c r="AJ3121" s="1"/>
      <c r="AK3121" s="1"/>
      <c r="AL3121" s="1"/>
      <c r="AM3121" s="1"/>
      <c r="AN3121" s="1"/>
      <c r="AO3121" s="1"/>
      <c r="AP3121" s="1"/>
      <c r="AQ3121" s="1"/>
      <c r="AR3121" s="1"/>
      <c r="AS3121" s="1"/>
      <c r="AT3121" s="1"/>
      <c r="AU3121" s="1"/>
      <c r="AV3121" s="1"/>
      <c r="AW3121" s="1"/>
      <c r="AX3121" s="1"/>
      <c r="AY3121" s="1"/>
      <c r="AZ3121" s="1"/>
      <c r="BA3121" s="1"/>
      <c r="BB3121" s="1"/>
      <c r="BC3121" s="1"/>
      <c r="BD3121" s="1"/>
      <c r="BE3121" s="1"/>
      <c r="BF3121" s="1"/>
      <c r="BG3121" s="1"/>
      <c r="BH3121" s="1"/>
      <c r="BI3121" s="1"/>
      <c r="BJ3121" s="1"/>
      <c r="BK3121" s="1"/>
      <c r="BL3121" s="1"/>
      <c r="BM3121" s="1"/>
      <c r="BN3121" s="1"/>
      <c r="BO3121" s="1"/>
      <c r="BP3121" s="1"/>
      <c r="BQ3121" s="1"/>
      <c r="BR3121" s="1"/>
      <c r="BS3121" s="1"/>
      <c r="BT3121" s="1"/>
      <c r="BU3121" s="1"/>
      <c r="BV3121" s="1"/>
      <c r="BW3121" s="1"/>
      <c r="BX3121" s="1"/>
      <c r="BY3121" s="1"/>
      <c r="BZ3121" s="1"/>
      <c r="CA3121" s="1"/>
      <c r="CB3121" s="1"/>
      <c r="CC3121" s="1"/>
      <c r="CD3121" s="1"/>
      <c r="CE3121" s="1"/>
      <c r="CF3121" s="1"/>
      <c r="CG3121" s="1"/>
      <c r="CH3121" s="1"/>
      <c r="CI3121" s="1"/>
      <c r="CJ3121" s="1"/>
      <c r="CK3121" s="1"/>
      <c r="CL3121" s="1"/>
      <c r="CM3121" s="1"/>
      <c r="CN3121" s="1"/>
      <c r="CO3121" s="1"/>
      <c r="CP3121" s="1"/>
      <c r="CQ3121" s="1"/>
      <c r="CR3121" s="1"/>
      <c r="CS3121" s="1"/>
      <c r="CT3121" s="1"/>
      <c r="CU3121" s="1"/>
      <c r="CV3121" s="1"/>
      <c r="CW3121" s="1"/>
      <c r="CX3121" s="1"/>
      <c r="CY3121" s="1"/>
      <c r="CZ3121" s="1"/>
      <c r="DA3121" s="1"/>
      <c r="DB3121" s="1"/>
      <c r="DC3121" s="1"/>
      <c r="DD3121" s="1"/>
      <c r="DE3121" s="1"/>
      <c r="DF3121" s="1"/>
      <c r="DG3121" s="1"/>
      <c r="DH3121" s="1"/>
      <c r="DI3121" s="1"/>
      <c r="DJ3121" s="1"/>
      <c r="DK3121" s="1"/>
      <c r="DL3121" s="1"/>
      <c r="DM3121" s="1"/>
      <c r="DN3121" s="1"/>
      <c r="DO3121" s="1"/>
      <c r="DP3121" s="1"/>
      <c r="DQ3121" s="1"/>
      <c r="DR3121" s="1"/>
      <c r="DS3121" s="1"/>
      <c r="DT3121" s="1"/>
      <c r="DU3121" s="1"/>
      <c r="DV3121" s="1"/>
      <c r="DW3121" s="1"/>
      <c r="DX3121" s="1"/>
      <c r="DY3121" s="1"/>
      <c r="DZ3121" s="1"/>
      <c r="EA3121" s="1"/>
      <c r="EB3121" s="1"/>
      <c r="EC3121" s="1"/>
      <c r="ED3121" s="1"/>
      <c r="EE3121" s="1"/>
      <c r="EF3121" s="1"/>
      <c r="EG3121" s="1"/>
      <c r="EH3121" s="1"/>
      <c r="EI3121" s="1"/>
      <c r="EJ3121" s="1"/>
      <c r="EK3121" s="1"/>
      <c r="EL3121" s="1"/>
      <c r="EM3121" s="1"/>
      <c r="EN3121" s="1"/>
      <c r="EO3121" s="1"/>
      <c r="EP3121" s="1"/>
      <c r="EQ3121" s="1"/>
      <c r="ER3121" s="1"/>
      <c r="ES3121" s="1"/>
      <c r="ET3121" s="1"/>
      <c r="EU3121" s="1"/>
      <c r="EV3121" s="1"/>
      <c r="EW3121" s="1"/>
      <c r="EX3121" s="1"/>
    </row>
    <row r="3122" spans="1:154" x14ac:dyDescent="0.15">
      <c r="A3122" s="35"/>
      <c r="B3122" s="15"/>
      <c r="C3122" s="7"/>
      <c r="D3122" s="13"/>
      <c r="E3122" s="14"/>
      <c r="F3122" s="14"/>
      <c r="G3122" s="14"/>
      <c r="H3122" s="14"/>
      <c r="I3122" s="13"/>
      <c r="J3122" s="5"/>
      <c r="K3122" s="2"/>
      <c r="L3122" s="17"/>
      <c r="M3122" s="12"/>
      <c r="N3122" s="12"/>
      <c r="O3122" s="17"/>
      <c r="P3122" s="14"/>
      <c r="Q3122" s="14"/>
      <c r="R3122" s="14"/>
      <c r="S3122" s="20"/>
      <c r="T3122" s="14"/>
      <c r="U3122" s="4"/>
      <c r="V3122" s="5"/>
      <c r="W3122" s="10"/>
      <c r="X3122" s="10"/>
      <c r="Y3122" s="27"/>
      <c r="Z3122" s="3"/>
      <c r="AA3122" s="1"/>
      <c r="AB3122" s="10"/>
      <c r="AC3122" s="3"/>
      <c r="AD3122" s="3"/>
      <c r="AE3122" s="3"/>
      <c r="AF3122" s="10"/>
      <c r="AG3122" s="11"/>
      <c r="AH3122" s="10"/>
      <c r="AI3122" s="1"/>
      <c r="AJ3122" s="1"/>
      <c r="AK3122" s="1"/>
      <c r="AL3122" s="1"/>
      <c r="AM3122" s="1"/>
      <c r="AN3122" s="1"/>
      <c r="AO3122" s="1"/>
      <c r="AP3122" s="1"/>
      <c r="AQ3122" s="1"/>
      <c r="AR3122" s="1"/>
      <c r="AS3122" s="1"/>
      <c r="AT3122" s="1"/>
      <c r="AU3122" s="1"/>
      <c r="AV3122" s="1"/>
      <c r="AW3122" s="1"/>
      <c r="AX3122" s="1"/>
      <c r="AY3122" s="1"/>
      <c r="AZ3122" s="1"/>
      <c r="BA3122" s="1"/>
      <c r="BB3122" s="1"/>
      <c r="BC3122" s="1"/>
      <c r="BD3122" s="1"/>
      <c r="BE3122" s="1"/>
      <c r="BF3122" s="1"/>
      <c r="BG3122" s="1"/>
      <c r="BH3122" s="1"/>
      <c r="BI3122" s="1"/>
      <c r="BJ3122" s="1"/>
      <c r="BK3122" s="1"/>
      <c r="BL3122" s="1"/>
      <c r="BM3122" s="1"/>
      <c r="BN3122" s="1"/>
      <c r="BO3122" s="1"/>
      <c r="BP3122" s="1"/>
      <c r="BQ3122" s="1"/>
      <c r="BR3122" s="1"/>
      <c r="BS3122" s="1"/>
      <c r="BT3122" s="1"/>
      <c r="BU3122" s="1"/>
      <c r="BV3122" s="1"/>
      <c r="BW3122" s="1"/>
      <c r="BX3122" s="1"/>
      <c r="BY3122" s="1"/>
      <c r="BZ3122" s="1"/>
      <c r="CA3122" s="1"/>
      <c r="CB3122" s="1"/>
      <c r="CC3122" s="1"/>
      <c r="CD3122" s="1"/>
      <c r="CE3122" s="1"/>
      <c r="CF3122" s="1"/>
      <c r="CG3122" s="1"/>
      <c r="CH3122" s="1"/>
      <c r="CI3122" s="1"/>
      <c r="CJ3122" s="1"/>
      <c r="CK3122" s="1"/>
      <c r="CL3122" s="1"/>
      <c r="CM3122" s="1"/>
      <c r="CN3122" s="1"/>
      <c r="CO3122" s="1"/>
      <c r="CP3122" s="1"/>
      <c r="CQ3122" s="1"/>
      <c r="CR3122" s="1"/>
      <c r="CS3122" s="1"/>
      <c r="CT3122" s="1"/>
      <c r="CU3122" s="1"/>
      <c r="CV3122" s="1"/>
      <c r="CW3122" s="1"/>
      <c r="CX3122" s="1"/>
      <c r="CY3122" s="1"/>
      <c r="CZ3122" s="1"/>
      <c r="DA3122" s="1"/>
      <c r="DB3122" s="1"/>
      <c r="DC3122" s="1"/>
      <c r="DD3122" s="1"/>
      <c r="DE3122" s="1"/>
      <c r="DF3122" s="1"/>
      <c r="DG3122" s="1"/>
      <c r="DH3122" s="1"/>
      <c r="DI3122" s="1"/>
      <c r="DJ3122" s="1"/>
      <c r="DK3122" s="1"/>
      <c r="DL3122" s="1"/>
      <c r="DM3122" s="1"/>
      <c r="DN3122" s="1"/>
      <c r="DO3122" s="1"/>
      <c r="DP3122" s="1"/>
      <c r="DQ3122" s="1"/>
      <c r="DR3122" s="1"/>
      <c r="DS3122" s="1"/>
      <c r="DT3122" s="1"/>
      <c r="DU3122" s="1"/>
      <c r="DV3122" s="1"/>
      <c r="DW3122" s="1"/>
      <c r="DX3122" s="1"/>
      <c r="DY3122" s="1"/>
      <c r="DZ3122" s="1"/>
      <c r="EA3122" s="1"/>
      <c r="EB3122" s="1"/>
      <c r="EC3122" s="1"/>
      <c r="ED3122" s="1"/>
      <c r="EE3122" s="1"/>
      <c r="EF3122" s="1"/>
      <c r="EG3122" s="1"/>
      <c r="EH3122" s="1"/>
      <c r="EI3122" s="1"/>
      <c r="EJ3122" s="1"/>
      <c r="EK3122" s="1"/>
      <c r="EL3122" s="1"/>
      <c r="EM3122" s="1"/>
      <c r="EN3122" s="1"/>
      <c r="EO3122" s="1"/>
      <c r="EP3122" s="1"/>
      <c r="EQ3122" s="1"/>
      <c r="ER3122" s="1"/>
      <c r="ES3122" s="1"/>
      <c r="ET3122" s="1"/>
      <c r="EU3122" s="1"/>
      <c r="EV3122" s="1"/>
      <c r="EW3122" s="1"/>
      <c r="EX3122" s="1"/>
    </row>
    <row r="3123" spans="1:154" x14ac:dyDescent="0.15">
      <c r="A3123" s="35"/>
      <c r="B3123" s="15"/>
      <c r="C3123" s="7"/>
      <c r="D3123" s="13"/>
      <c r="E3123" s="14"/>
      <c r="F3123" s="14"/>
      <c r="G3123" s="14"/>
      <c r="H3123" s="14"/>
      <c r="I3123" s="13"/>
      <c r="J3123" s="5"/>
      <c r="K3123" s="2"/>
      <c r="L3123" s="17"/>
      <c r="M3123" s="12"/>
      <c r="N3123" s="12"/>
      <c r="O3123" s="17"/>
      <c r="P3123" s="14"/>
      <c r="Q3123" s="14"/>
      <c r="R3123" s="14"/>
      <c r="S3123" s="20"/>
      <c r="T3123" s="14"/>
      <c r="U3123" s="4"/>
      <c r="V3123" s="5"/>
      <c r="W3123" s="10"/>
      <c r="X3123" s="10"/>
      <c r="Y3123" s="27"/>
      <c r="Z3123" s="3"/>
      <c r="AA3123" s="1"/>
      <c r="AB3123" s="10"/>
      <c r="AC3123" s="3"/>
      <c r="AD3123" s="3"/>
      <c r="AE3123" s="3"/>
      <c r="AF3123" s="10"/>
      <c r="AG3123" s="11"/>
      <c r="AH3123" s="10"/>
      <c r="AI3123" s="1"/>
      <c r="AJ3123" s="1"/>
      <c r="AK3123" s="1"/>
      <c r="AL3123" s="1"/>
      <c r="AM3123" s="1"/>
      <c r="AN3123" s="1"/>
      <c r="AO3123" s="1"/>
      <c r="AP3123" s="1"/>
      <c r="AQ3123" s="1"/>
      <c r="AR3123" s="1"/>
      <c r="AS3123" s="1"/>
      <c r="AT3123" s="1"/>
      <c r="AU3123" s="1"/>
      <c r="AV3123" s="1"/>
      <c r="AW3123" s="1"/>
      <c r="AX3123" s="1"/>
      <c r="AY3123" s="1"/>
      <c r="AZ3123" s="1"/>
      <c r="BA3123" s="1"/>
      <c r="BB3123" s="1"/>
      <c r="BC3123" s="1"/>
      <c r="BD3123" s="1"/>
      <c r="BE3123" s="1"/>
      <c r="BF3123" s="1"/>
      <c r="BG3123" s="1"/>
      <c r="BH3123" s="1"/>
      <c r="BI3123" s="1"/>
      <c r="BJ3123" s="1"/>
      <c r="BK3123" s="1"/>
      <c r="BL3123" s="1"/>
      <c r="BM3123" s="1"/>
      <c r="BN3123" s="1"/>
      <c r="BO3123" s="1"/>
      <c r="BP3123" s="1"/>
      <c r="BQ3123" s="1"/>
      <c r="BR3123" s="1"/>
      <c r="BS3123" s="1"/>
      <c r="BT3123" s="1"/>
      <c r="BU3123" s="1"/>
      <c r="BV3123" s="1"/>
      <c r="BW3123" s="1"/>
      <c r="BX3123" s="1"/>
      <c r="BY3123" s="1"/>
      <c r="BZ3123" s="1"/>
      <c r="CA3123" s="1"/>
      <c r="CB3123" s="1"/>
      <c r="CC3123" s="1"/>
      <c r="CD3123" s="1"/>
      <c r="CE3123" s="1"/>
      <c r="CF3123" s="1"/>
      <c r="CG3123" s="1"/>
      <c r="CH3123" s="1"/>
      <c r="CI3123" s="1"/>
      <c r="CJ3123" s="1"/>
      <c r="CK3123" s="1"/>
      <c r="CL3123" s="1"/>
      <c r="CM3123" s="1"/>
      <c r="CN3123" s="1"/>
      <c r="CO3123" s="1"/>
      <c r="CP3123" s="1"/>
      <c r="CQ3123" s="1"/>
      <c r="CR3123" s="1"/>
      <c r="CS3123" s="1"/>
      <c r="CT3123" s="1"/>
      <c r="CU3123" s="1"/>
      <c r="CV3123" s="1"/>
      <c r="CW3123" s="1"/>
      <c r="CX3123" s="1"/>
      <c r="CY3123" s="1"/>
      <c r="CZ3123" s="1"/>
      <c r="DA3123" s="1"/>
      <c r="DB3123" s="1"/>
      <c r="DC3123" s="1"/>
      <c r="DD3123" s="1"/>
      <c r="DE3123" s="1"/>
      <c r="DF3123" s="1"/>
      <c r="DG3123" s="1"/>
      <c r="DH3123" s="1"/>
      <c r="DI3123" s="1"/>
      <c r="DJ3123" s="1"/>
      <c r="DK3123" s="1"/>
      <c r="DL3123" s="1"/>
      <c r="DM3123" s="1"/>
      <c r="DN3123" s="1"/>
      <c r="DO3123" s="1"/>
      <c r="DP3123" s="1"/>
      <c r="DQ3123" s="1"/>
      <c r="DR3123" s="1"/>
      <c r="DS3123" s="1"/>
      <c r="DT3123" s="1"/>
      <c r="DU3123" s="1"/>
      <c r="DV3123" s="1"/>
      <c r="DW3123" s="1"/>
      <c r="DX3123" s="1"/>
      <c r="DY3123" s="1"/>
      <c r="DZ3123" s="1"/>
      <c r="EA3123" s="1"/>
      <c r="EB3123" s="1"/>
      <c r="EC3123" s="1"/>
      <c r="ED3123" s="1"/>
      <c r="EE3123" s="1"/>
      <c r="EF3123" s="1"/>
      <c r="EG3123" s="1"/>
      <c r="EH3123" s="1"/>
      <c r="EI3123" s="1"/>
      <c r="EJ3123" s="1"/>
      <c r="EK3123" s="1"/>
      <c r="EL3123" s="1"/>
      <c r="EM3123" s="1"/>
      <c r="EN3123" s="1"/>
      <c r="EO3123" s="1"/>
      <c r="EP3123" s="1"/>
      <c r="EQ3123" s="1"/>
      <c r="ER3123" s="1"/>
      <c r="ES3123" s="1"/>
      <c r="ET3123" s="1"/>
      <c r="EU3123" s="1"/>
      <c r="EV3123" s="1"/>
      <c r="EW3123" s="1"/>
      <c r="EX3123" s="1"/>
    </row>
    <row r="3124" spans="1:154" x14ac:dyDescent="0.15">
      <c r="A3124" s="35"/>
      <c r="B3124" s="15"/>
      <c r="C3124" s="7"/>
      <c r="D3124" s="13"/>
      <c r="E3124" s="14"/>
      <c r="F3124" s="14"/>
      <c r="G3124" s="14"/>
      <c r="H3124" s="14"/>
      <c r="I3124" s="13"/>
      <c r="J3124" s="5"/>
      <c r="K3124" s="2"/>
      <c r="L3124" s="17"/>
      <c r="M3124" s="12"/>
      <c r="N3124" s="12"/>
      <c r="O3124" s="17"/>
      <c r="P3124" s="14"/>
      <c r="Q3124" s="14"/>
      <c r="R3124" s="14"/>
      <c r="S3124" s="20"/>
      <c r="T3124" s="14"/>
      <c r="U3124" s="4"/>
      <c r="V3124" s="5"/>
      <c r="W3124" s="10"/>
      <c r="X3124" s="10"/>
      <c r="Y3124" s="27"/>
      <c r="Z3124" s="3"/>
      <c r="AA3124" s="1"/>
      <c r="AB3124" s="10"/>
      <c r="AC3124" s="3"/>
      <c r="AD3124" s="3"/>
      <c r="AE3124" s="3"/>
      <c r="AF3124" s="10"/>
      <c r="AG3124" s="11"/>
      <c r="AH3124" s="10"/>
      <c r="AI3124" s="1"/>
      <c r="AJ3124" s="1"/>
      <c r="AK3124" s="1"/>
      <c r="AL3124" s="1"/>
      <c r="AM3124" s="1"/>
      <c r="AN3124" s="1"/>
      <c r="AO3124" s="1"/>
      <c r="AP3124" s="1"/>
      <c r="AQ3124" s="1"/>
      <c r="AR3124" s="1"/>
      <c r="AS3124" s="1"/>
      <c r="AT3124" s="1"/>
      <c r="AU3124" s="1"/>
      <c r="AV3124" s="1"/>
      <c r="AW3124" s="1"/>
      <c r="AX3124" s="1"/>
      <c r="AY3124" s="1"/>
      <c r="AZ3124" s="1"/>
      <c r="BA3124" s="1"/>
      <c r="BB3124" s="1"/>
      <c r="BC3124" s="1"/>
      <c r="BD3124" s="1"/>
      <c r="BE3124" s="1"/>
      <c r="BF3124" s="1"/>
      <c r="BG3124" s="1"/>
      <c r="BH3124" s="1"/>
      <c r="BI3124" s="1"/>
      <c r="BJ3124" s="1"/>
      <c r="BK3124" s="1"/>
      <c r="BL3124" s="1"/>
      <c r="BM3124" s="1"/>
      <c r="BN3124" s="1"/>
      <c r="BO3124" s="1"/>
      <c r="BP3124" s="1"/>
      <c r="BQ3124" s="1"/>
      <c r="BR3124" s="1"/>
      <c r="BS3124" s="1"/>
      <c r="BT3124" s="1"/>
      <c r="BU3124" s="1"/>
      <c r="BV3124" s="1"/>
      <c r="BW3124" s="1"/>
      <c r="BX3124" s="1"/>
      <c r="BY3124" s="1"/>
      <c r="BZ3124" s="1"/>
      <c r="CA3124" s="1"/>
      <c r="CB3124" s="1"/>
      <c r="CC3124" s="1"/>
      <c r="CD3124" s="1"/>
      <c r="CE3124" s="1"/>
      <c r="CF3124" s="1"/>
      <c r="CG3124" s="1"/>
      <c r="CH3124" s="1"/>
      <c r="CI3124" s="1"/>
      <c r="CJ3124" s="1"/>
      <c r="CK3124" s="1"/>
      <c r="CL3124" s="1"/>
      <c r="CM3124" s="1"/>
      <c r="CN3124" s="1"/>
      <c r="CO3124" s="1"/>
      <c r="CP3124" s="1"/>
      <c r="CQ3124" s="1"/>
      <c r="CR3124" s="1"/>
      <c r="CS3124" s="1"/>
      <c r="CT3124" s="1"/>
      <c r="CU3124" s="1"/>
      <c r="CV3124" s="1"/>
      <c r="CW3124" s="1"/>
      <c r="CX3124" s="1"/>
      <c r="CY3124" s="1"/>
      <c r="CZ3124" s="1"/>
      <c r="DA3124" s="1"/>
      <c r="DB3124" s="1"/>
      <c r="DC3124" s="1"/>
      <c r="DD3124" s="1"/>
      <c r="DE3124" s="1"/>
      <c r="DF3124" s="1"/>
      <c r="DG3124" s="1"/>
      <c r="DH3124" s="1"/>
      <c r="DI3124" s="1"/>
      <c r="DJ3124" s="1"/>
      <c r="DK3124" s="1"/>
      <c r="DL3124" s="1"/>
      <c r="DM3124" s="1"/>
      <c r="DN3124" s="1"/>
      <c r="DO3124" s="1"/>
      <c r="DP3124" s="1"/>
      <c r="DQ3124" s="1"/>
      <c r="DR3124" s="1"/>
      <c r="DS3124" s="1"/>
      <c r="DT3124" s="1"/>
      <c r="DU3124" s="1"/>
      <c r="DV3124" s="1"/>
      <c r="DW3124" s="1"/>
      <c r="DX3124" s="1"/>
      <c r="DY3124" s="1"/>
      <c r="DZ3124" s="1"/>
      <c r="EA3124" s="1"/>
      <c r="EB3124" s="1"/>
      <c r="EC3124" s="1"/>
      <c r="ED3124" s="1"/>
      <c r="EE3124" s="1"/>
      <c r="EF3124" s="1"/>
      <c r="EG3124" s="1"/>
      <c r="EH3124" s="1"/>
      <c r="EI3124" s="1"/>
      <c r="EJ3124" s="1"/>
      <c r="EK3124" s="1"/>
      <c r="EL3124" s="1"/>
      <c r="EM3124" s="1"/>
      <c r="EN3124" s="1"/>
      <c r="EO3124" s="1"/>
      <c r="EP3124" s="1"/>
      <c r="EQ3124" s="1"/>
      <c r="ER3124" s="1"/>
      <c r="ES3124" s="1"/>
      <c r="ET3124" s="1"/>
      <c r="EU3124" s="1"/>
      <c r="EV3124" s="1"/>
      <c r="EW3124" s="1"/>
      <c r="EX3124" s="1"/>
    </row>
    <row r="3125" spans="1:154" x14ac:dyDescent="0.15">
      <c r="A3125" s="35"/>
      <c r="B3125" s="15"/>
      <c r="C3125" s="7"/>
      <c r="D3125" s="13"/>
      <c r="E3125" s="14"/>
      <c r="F3125" s="14"/>
      <c r="G3125" s="14"/>
      <c r="H3125" s="14"/>
      <c r="I3125" s="13"/>
      <c r="J3125" s="5"/>
      <c r="K3125" s="2"/>
      <c r="L3125" s="17"/>
      <c r="M3125" s="12"/>
      <c r="N3125" s="12"/>
      <c r="O3125" s="17"/>
      <c r="P3125" s="14"/>
      <c r="Q3125" s="14"/>
      <c r="R3125" s="14"/>
      <c r="S3125" s="20"/>
      <c r="T3125" s="14"/>
      <c r="U3125" s="4"/>
      <c r="V3125" s="5"/>
      <c r="W3125" s="10"/>
      <c r="X3125" s="10"/>
      <c r="Y3125" s="27"/>
      <c r="Z3125" s="3"/>
      <c r="AA3125" s="1"/>
      <c r="AB3125" s="10"/>
      <c r="AC3125" s="3"/>
      <c r="AD3125" s="3"/>
      <c r="AE3125" s="3"/>
      <c r="AF3125" s="10"/>
      <c r="AG3125" s="11"/>
      <c r="AH3125" s="10"/>
      <c r="AI3125" s="1"/>
      <c r="AJ3125" s="1"/>
      <c r="AK3125" s="1"/>
      <c r="AL3125" s="1"/>
      <c r="AM3125" s="1"/>
      <c r="AN3125" s="1"/>
      <c r="AO3125" s="1"/>
      <c r="AP3125" s="1"/>
      <c r="AQ3125" s="1"/>
      <c r="AR3125" s="1"/>
      <c r="AS3125" s="1"/>
      <c r="AT3125" s="1"/>
      <c r="AU3125" s="1"/>
      <c r="AV3125" s="1"/>
      <c r="AW3125" s="1"/>
      <c r="AX3125" s="1"/>
      <c r="AY3125" s="1"/>
      <c r="AZ3125" s="1"/>
      <c r="BA3125" s="1"/>
      <c r="BB3125" s="1"/>
      <c r="BC3125" s="1"/>
      <c r="BD3125" s="1"/>
      <c r="BE3125" s="1"/>
      <c r="BF3125" s="1"/>
      <c r="BG3125" s="1"/>
      <c r="BH3125" s="1"/>
      <c r="BI3125" s="1"/>
      <c r="BJ3125" s="1"/>
      <c r="BK3125" s="1"/>
      <c r="BL3125" s="1"/>
      <c r="BM3125" s="1"/>
      <c r="BN3125" s="1"/>
      <c r="BO3125" s="1"/>
      <c r="BP3125" s="1"/>
      <c r="BQ3125" s="1"/>
      <c r="BR3125" s="1"/>
      <c r="BS3125" s="1"/>
      <c r="BT3125" s="1"/>
      <c r="BU3125" s="1"/>
      <c r="BV3125" s="1"/>
      <c r="BW3125" s="1"/>
      <c r="BX3125" s="1"/>
      <c r="BY3125" s="1"/>
      <c r="BZ3125" s="1"/>
      <c r="CA3125" s="1"/>
      <c r="CB3125" s="1"/>
      <c r="CC3125" s="1"/>
      <c r="CD3125" s="1"/>
      <c r="CE3125" s="1"/>
      <c r="CF3125" s="1"/>
      <c r="CG3125" s="1"/>
      <c r="CH3125" s="1"/>
      <c r="CI3125" s="1"/>
      <c r="CJ3125" s="1"/>
      <c r="CK3125" s="1"/>
      <c r="CL3125" s="1"/>
      <c r="CM3125" s="1"/>
      <c r="CN3125" s="1"/>
      <c r="CO3125" s="1"/>
      <c r="CP3125" s="1"/>
      <c r="CQ3125" s="1"/>
      <c r="CR3125" s="1"/>
      <c r="CS3125" s="1"/>
      <c r="CT3125" s="1"/>
      <c r="CU3125" s="1"/>
      <c r="CV3125" s="1"/>
      <c r="CW3125" s="1"/>
      <c r="CX3125" s="1"/>
      <c r="CY3125" s="1"/>
      <c r="CZ3125" s="1"/>
      <c r="DA3125" s="1"/>
      <c r="DB3125" s="1"/>
      <c r="DC3125" s="1"/>
      <c r="DD3125" s="1"/>
      <c r="DE3125" s="1"/>
      <c r="DF3125" s="1"/>
      <c r="DG3125" s="1"/>
      <c r="DH3125" s="1"/>
      <c r="DI3125" s="1"/>
      <c r="DJ3125" s="1"/>
      <c r="DK3125" s="1"/>
      <c r="DL3125" s="1"/>
      <c r="DM3125" s="1"/>
      <c r="DN3125" s="1"/>
      <c r="DO3125" s="1"/>
      <c r="DP3125" s="1"/>
      <c r="DQ3125" s="1"/>
      <c r="DR3125" s="1"/>
      <c r="DS3125" s="1"/>
      <c r="DT3125" s="1"/>
      <c r="DU3125" s="1"/>
      <c r="DV3125" s="1"/>
      <c r="DW3125" s="1"/>
      <c r="DX3125" s="1"/>
      <c r="DY3125" s="1"/>
      <c r="DZ3125" s="1"/>
      <c r="EA3125" s="1"/>
      <c r="EB3125" s="1"/>
      <c r="EC3125" s="1"/>
      <c r="ED3125" s="1"/>
      <c r="EE3125" s="1"/>
      <c r="EF3125" s="1"/>
      <c r="EG3125" s="1"/>
      <c r="EH3125" s="1"/>
      <c r="EI3125" s="1"/>
      <c r="EJ3125" s="1"/>
      <c r="EK3125" s="1"/>
      <c r="EL3125" s="1"/>
      <c r="EM3125" s="1"/>
      <c r="EN3125" s="1"/>
      <c r="EO3125" s="1"/>
      <c r="EP3125" s="1"/>
      <c r="EQ3125" s="1"/>
      <c r="ER3125" s="1"/>
      <c r="ES3125" s="1"/>
      <c r="ET3125" s="1"/>
      <c r="EU3125" s="1"/>
      <c r="EV3125" s="1"/>
      <c r="EW3125" s="1"/>
      <c r="EX3125" s="1"/>
    </row>
    <row r="3126" spans="1:154" x14ac:dyDescent="0.15">
      <c r="A3126" s="35"/>
      <c r="B3126" s="15"/>
      <c r="C3126" s="7"/>
      <c r="D3126" s="13"/>
      <c r="E3126" s="14"/>
      <c r="F3126" s="14"/>
      <c r="G3126" s="14"/>
      <c r="H3126" s="14"/>
      <c r="I3126" s="13"/>
      <c r="J3126" s="5"/>
      <c r="K3126" s="2"/>
      <c r="L3126" s="17"/>
      <c r="M3126" s="12"/>
      <c r="N3126" s="12"/>
      <c r="O3126" s="17"/>
      <c r="P3126" s="14"/>
      <c r="Q3126" s="14"/>
      <c r="R3126" s="14"/>
      <c r="S3126" s="20"/>
      <c r="T3126" s="14"/>
      <c r="U3126" s="4"/>
      <c r="V3126" s="5"/>
      <c r="W3126" s="10"/>
      <c r="X3126" s="10"/>
      <c r="Y3126" s="27"/>
      <c r="Z3126" s="3"/>
      <c r="AA3126" s="1"/>
      <c r="AB3126" s="10"/>
      <c r="AC3126" s="3"/>
      <c r="AD3126" s="3"/>
      <c r="AE3126" s="3"/>
      <c r="AF3126" s="10"/>
      <c r="AG3126" s="11"/>
      <c r="AH3126" s="10"/>
      <c r="AI3126" s="1"/>
      <c r="AJ3126" s="1"/>
      <c r="AK3126" s="1"/>
      <c r="AL3126" s="1"/>
      <c r="AM3126" s="1"/>
      <c r="AN3126" s="1"/>
      <c r="AO3126" s="1"/>
      <c r="AP3126" s="1"/>
      <c r="AQ3126" s="1"/>
      <c r="AR3126" s="1"/>
      <c r="AS3126" s="1"/>
      <c r="AT3126" s="1"/>
      <c r="AU3126" s="1"/>
      <c r="AV3126" s="1"/>
      <c r="AW3126" s="1"/>
      <c r="AX3126" s="1"/>
      <c r="AY3126" s="1"/>
      <c r="AZ3126" s="1"/>
      <c r="BA3126" s="1"/>
      <c r="BB3126" s="1"/>
      <c r="BC3126" s="1"/>
      <c r="BD3126" s="1"/>
      <c r="BE3126" s="1"/>
      <c r="BF3126" s="1"/>
      <c r="BG3126" s="1"/>
      <c r="BH3126" s="1"/>
      <c r="BI3126" s="1"/>
      <c r="BJ3126" s="1"/>
      <c r="BK3126" s="1"/>
      <c r="BL3126" s="1"/>
      <c r="BM3126" s="1"/>
      <c r="BN3126" s="1"/>
      <c r="BO3126" s="1"/>
      <c r="BP3126" s="1"/>
      <c r="BQ3126" s="1"/>
      <c r="BR3126" s="1"/>
      <c r="BS3126" s="1"/>
      <c r="BT3126" s="1"/>
      <c r="BU3126" s="1"/>
      <c r="BV3126" s="1"/>
      <c r="BW3126" s="1"/>
      <c r="BX3126" s="1"/>
      <c r="BY3126" s="1"/>
      <c r="BZ3126" s="1"/>
      <c r="CA3126" s="1"/>
      <c r="CB3126" s="1"/>
      <c r="CC3126" s="1"/>
      <c r="CD3126" s="1"/>
      <c r="CE3126" s="1"/>
      <c r="CF3126" s="1"/>
      <c r="CG3126" s="1"/>
      <c r="CH3126" s="1"/>
      <c r="CI3126" s="1"/>
      <c r="CJ3126" s="1"/>
      <c r="CK3126" s="1"/>
      <c r="CL3126" s="1"/>
      <c r="CM3126" s="1"/>
      <c r="CN3126" s="1"/>
      <c r="CO3126" s="1"/>
      <c r="CP3126" s="1"/>
      <c r="CQ3126" s="1"/>
      <c r="CR3126" s="1"/>
      <c r="CS3126" s="1"/>
      <c r="CT3126" s="1"/>
      <c r="CU3126" s="1"/>
      <c r="CV3126" s="1"/>
      <c r="CW3126" s="1"/>
      <c r="CX3126" s="1"/>
      <c r="CY3126" s="1"/>
      <c r="CZ3126" s="1"/>
      <c r="DA3126" s="1"/>
      <c r="DB3126" s="1"/>
      <c r="DC3126" s="1"/>
      <c r="DD3126" s="1"/>
      <c r="DE3126" s="1"/>
      <c r="DF3126" s="1"/>
      <c r="DG3126" s="1"/>
      <c r="DH3126" s="1"/>
      <c r="DI3126" s="1"/>
      <c r="DJ3126" s="1"/>
      <c r="DK3126" s="1"/>
      <c r="DL3126" s="1"/>
      <c r="DM3126" s="1"/>
      <c r="DN3126" s="1"/>
      <c r="DO3126" s="1"/>
      <c r="DP3126" s="1"/>
      <c r="DQ3126" s="1"/>
      <c r="DR3126" s="1"/>
      <c r="DS3126" s="1"/>
      <c r="DT3126" s="1"/>
      <c r="DU3126" s="1"/>
      <c r="DV3126" s="1"/>
      <c r="DW3126" s="1"/>
      <c r="DX3126" s="1"/>
      <c r="DY3126" s="1"/>
      <c r="DZ3126" s="1"/>
      <c r="EA3126" s="1"/>
      <c r="EB3126" s="1"/>
      <c r="EC3126" s="1"/>
      <c r="ED3126" s="1"/>
      <c r="EE3126" s="1"/>
      <c r="EF3126" s="1"/>
      <c r="EG3126" s="1"/>
      <c r="EH3126" s="1"/>
      <c r="EI3126" s="1"/>
      <c r="EJ3126" s="1"/>
      <c r="EK3126" s="1"/>
      <c r="EL3126" s="1"/>
      <c r="EM3126" s="1"/>
      <c r="EN3126" s="1"/>
      <c r="EO3126" s="1"/>
      <c r="EP3126" s="1"/>
      <c r="EQ3126" s="1"/>
      <c r="ER3126" s="1"/>
      <c r="ES3126" s="1"/>
      <c r="ET3126" s="1"/>
      <c r="EU3126" s="1"/>
      <c r="EV3126" s="1"/>
      <c r="EW3126" s="1"/>
      <c r="EX3126" s="1"/>
    </row>
    <row r="3127" spans="1:154" x14ac:dyDescent="0.15">
      <c r="A3127" s="35"/>
      <c r="B3127" s="15"/>
      <c r="C3127" s="7"/>
      <c r="D3127" s="13"/>
      <c r="E3127" s="14"/>
      <c r="F3127" s="14"/>
      <c r="G3127" s="14"/>
      <c r="H3127" s="14"/>
      <c r="I3127" s="13"/>
      <c r="J3127" s="5"/>
      <c r="K3127" s="2"/>
      <c r="L3127" s="17"/>
      <c r="M3127" s="12"/>
      <c r="N3127" s="12"/>
      <c r="O3127" s="17"/>
      <c r="P3127" s="14"/>
      <c r="Q3127" s="14"/>
      <c r="R3127" s="14"/>
      <c r="S3127" s="20"/>
      <c r="T3127" s="14"/>
      <c r="U3127" s="4"/>
      <c r="V3127" s="5"/>
      <c r="W3127" s="10"/>
      <c r="X3127" s="10"/>
      <c r="Y3127" s="27"/>
      <c r="Z3127" s="3"/>
      <c r="AA3127" s="1"/>
      <c r="AB3127" s="10"/>
      <c r="AC3127" s="3"/>
      <c r="AD3127" s="3"/>
      <c r="AE3127" s="3"/>
      <c r="AF3127" s="10"/>
      <c r="AG3127" s="11"/>
      <c r="AH3127" s="10"/>
      <c r="AI3127" s="1"/>
      <c r="AJ3127" s="1"/>
      <c r="AK3127" s="1"/>
      <c r="AL3127" s="1"/>
      <c r="AM3127" s="1"/>
      <c r="AN3127" s="1"/>
      <c r="AO3127" s="1"/>
      <c r="AP3127" s="1"/>
      <c r="AQ3127" s="1"/>
      <c r="AR3127" s="1"/>
      <c r="AS3127" s="1"/>
      <c r="AT3127" s="1"/>
      <c r="AU3127" s="1"/>
      <c r="AV3127" s="1"/>
      <c r="AW3127" s="1"/>
      <c r="AX3127" s="1"/>
      <c r="AY3127" s="1"/>
      <c r="AZ3127" s="1"/>
      <c r="BA3127" s="1"/>
      <c r="BB3127" s="1"/>
      <c r="BC3127" s="1"/>
      <c r="BD3127" s="1"/>
      <c r="BE3127" s="1"/>
      <c r="BF3127" s="1"/>
      <c r="BG3127" s="1"/>
      <c r="BH3127" s="1"/>
      <c r="BI3127" s="1"/>
      <c r="BJ3127" s="1"/>
      <c r="BK3127" s="1"/>
      <c r="BL3127" s="1"/>
      <c r="BM3127" s="1"/>
      <c r="BN3127" s="1"/>
      <c r="BO3127" s="1"/>
      <c r="BP3127" s="1"/>
      <c r="BQ3127" s="1"/>
      <c r="BR3127" s="1"/>
      <c r="BS3127" s="1"/>
      <c r="BT3127" s="1"/>
      <c r="BU3127" s="1"/>
      <c r="BV3127" s="1"/>
      <c r="BW3127" s="1"/>
      <c r="BX3127" s="1"/>
      <c r="BY3127" s="1"/>
      <c r="BZ3127" s="1"/>
      <c r="CA3127" s="1"/>
      <c r="CB3127" s="1"/>
      <c r="CC3127" s="1"/>
      <c r="CD3127" s="1"/>
      <c r="CE3127" s="1"/>
      <c r="CF3127" s="1"/>
      <c r="CG3127" s="1"/>
      <c r="CH3127" s="1"/>
      <c r="CI3127" s="1"/>
      <c r="CJ3127" s="1"/>
      <c r="CK3127" s="1"/>
      <c r="CL3127" s="1"/>
      <c r="CM3127" s="1"/>
      <c r="CN3127" s="1"/>
      <c r="CO3127" s="1"/>
      <c r="CP3127" s="1"/>
      <c r="CQ3127" s="1"/>
      <c r="CR3127" s="1"/>
      <c r="CS3127" s="1"/>
      <c r="CT3127" s="1"/>
      <c r="CU3127" s="1"/>
      <c r="CV3127" s="1"/>
      <c r="CW3127" s="1"/>
      <c r="CX3127" s="1"/>
      <c r="CY3127" s="1"/>
      <c r="CZ3127" s="1"/>
      <c r="DA3127" s="1"/>
      <c r="DB3127" s="1"/>
      <c r="DC3127" s="1"/>
      <c r="DD3127" s="1"/>
      <c r="DE3127" s="1"/>
      <c r="DF3127" s="1"/>
      <c r="DG3127" s="1"/>
      <c r="DH3127" s="1"/>
      <c r="DI3127" s="1"/>
      <c r="DJ3127" s="1"/>
      <c r="DK3127" s="1"/>
      <c r="DL3127" s="1"/>
      <c r="DM3127" s="1"/>
      <c r="DN3127" s="1"/>
      <c r="DO3127" s="1"/>
      <c r="DP3127" s="1"/>
      <c r="DQ3127" s="1"/>
      <c r="DR3127" s="1"/>
      <c r="DS3127" s="1"/>
      <c r="DT3127" s="1"/>
      <c r="DU3127" s="1"/>
      <c r="DV3127" s="1"/>
      <c r="DW3127" s="1"/>
      <c r="DX3127" s="1"/>
      <c r="DY3127" s="1"/>
      <c r="DZ3127" s="1"/>
      <c r="EA3127" s="1"/>
      <c r="EB3127" s="1"/>
      <c r="EC3127" s="1"/>
      <c r="ED3127" s="1"/>
      <c r="EE3127" s="1"/>
      <c r="EF3127" s="1"/>
      <c r="EG3127" s="1"/>
      <c r="EH3127" s="1"/>
      <c r="EI3127" s="1"/>
      <c r="EJ3127" s="1"/>
      <c r="EK3127" s="1"/>
      <c r="EL3127" s="1"/>
      <c r="EM3127" s="1"/>
      <c r="EN3127" s="1"/>
      <c r="EO3127" s="1"/>
      <c r="EP3127" s="1"/>
      <c r="EQ3127" s="1"/>
      <c r="ER3127" s="1"/>
      <c r="ES3127" s="1"/>
      <c r="ET3127" s="1"/>
      <c r="EU3127" s="1"/>
      <c r="EV3127" s="1"/>
      <c r="EW3127" s="1"/>
      <c r="EX3127" s="1"/>
    </row>
    <row r="3128" spans="1:154" x14ac:dyDescent="0.15">
      <c r="A3128" s="35"/>
      <c r="B3128" s="15"/>
      <c r="C3128" s="7"/>
      <c r="D3128" s="13"/>
      <c r="E3128" s="14"/>
      <c r="F3128" s="14"/>
      <c r="G3128" s="14"/>
      <c r="H3128" s="14"/>
      <c r="I3128" s="13"/>
      <c r="J3128" s="5"/>
      <c r="K3128" s="2"/>
      <c r="L3128" s="17"/>
      <c r="M3128" s="12"/>
      <c r="N3128" s="12"/>
      <c r="O3128" s="17"/>
      <c r="P3128" s="14"/>
      <c r="Q3128" s="14"/>
      <c r="R3128" s="14"/>
      <c r="S3128" s="20"/>
      <c r="T3128" s="14"/>
      <c r="U3128" s="4"/>
      <c r="V3128" s="5"/>
      <c r="W3128" s="10"/>
      <c r="X3128" s="10"/>
      <c r="Y3128" s="27"/>
      <c r="Z3128" s="3"/>
      <c r="AA3128" s="1"/>
      <c r="AB3128" s="10"/>
      <c r="AC3128" s="3"/>
      <c r="AD3128" s="3"/>
      <c r="AE3128" s="3"/>
      <c r="AF3128" s="10"/>
      <c r="AG3128" s="11"/>
      <c r="AH3128" s="10"/>
      <c r="AI3128" s="1"/>
      <c r="AJ3128" s="1"/>
      <c r="AK3128" s="1"/>
      <c r="AL3128" s="1"/>
      <c r="AM3128" s="1"/>
      <c r="AN3128" s="1"/>
      <c r="AO3128" s="1"/>
      <c r="AP3128" s="1"/>
      <c r="AQ3128" s="1"/>
      <c r="AR3128" s="1"/>
      <c r="AS3128" s="1"/>
      <c r="AT3128" s="1"/>
      <c r="AU3128" s="1"/>
      <c r="AV3128" s="1"/>
      <c r="AW3128" s="1"/>
      <c r="AX3128" s="1"/>
      <c r="AY3128" s="1"/>
      <c r="AZ3128" s="1"/>
      <c r="BA3128" s="1"/>
      <c r="BB3128" s="1"/>
      <c r="BC3128" s="1"/>
      <c r="BD3128" s="1"/>
      <c r="BE3128" s="1"/>
      <c r="BF3128" s="1"/>
      <c r="BG3128" s="1"/>
      <c r="BH3128" s="1"/>
      <c r="BI3128" s="1"/>
      <c r="BJ3128" s="1"/>
      <c r="BK3128" s="1"/>
      <c r="BL3128" s="1"/>
      <c r="BM3128" s="1"/>
      <c r="BN3128" s="1"/>
      <c r="BO3128" s="1"/>
      <c r="BP3128" s="1"/>
      <c r="BQ3128" s="1"/>
      <c r="BR3128" s="1"/>
      <c r="BS3128" s="1"/>
      <c r="BT3128" s="1"/>
      <c r="BU3128" s="1"/>
      <c r="BV3128" s="1"/>
      <c r="BW3128" s="1"/>
      <c r="BX3128" s="1"/>
      <c r="BY3128" s="1"/>
      <c r="BZ3128" s="1"/>
      <c r="CA3128" s="1"/>
      <c r="CB3128" s="1"/>
      <c r="CC3128" s="1"/>
      <c r="CD3128" s="1"/>
      <c r="CE3128" s="1"/>
      <c r="CF3128" s="1"/>
      <c r="CG3128" s="1"/>
      <c r="CH3128" s="1"/>
      <c r="CI3128" s="1"/>
      <c r="CJ3128" s="1"/>
      <c r="CK3128" s="1"/>
      <c r="CL3128" s="1"/>
      <c r="CM3128" s="1"/>
      <c r="CN3128" s="1"/>
      <c r="CO3128" s="1"/>
      <c r="CP3128" s="1"/>
      <c r="CQ3128" s="1"/>
      <c r="CR3128" s="1"/>
      <c r="CS3128" s="1"/>
      <c r="CT3128" s="1"/>
      <c r="CU3128" s="1"/>
      <c r="CV3128" s="1"/>
      <c r="CW3128" s="1"/>
      <c r="CX3128" s="1"/>
      <c r="CY3128" s="1"/>
      <c r="CZ3128" s="1"/>
      <c r="DA3128" s="1"/>
      <c r="DB3128" s="1"/>
      <c r="DC3128" s="1"/>
      <c r="DD3128" s="1"/>
      <c r="DE3128" s="1"/>
      <c r="DF3128" s="1"/>
      <c r="DG3128" s="1"/>
      <c r="DH3128" s="1"/>
      <c r="DI3128" s="1"/>
      <c r="DJ3128" s="1"/>
      <c r="DK3128" s="1"/>
      <c r="DL3128" s="1"/>
      <c r="DM3128" s="1"/>
      <c r="DN3128" s="1"/>
      <c r="DO3128" s="1"/>
      <c r="DP3128" s="1"/>
      <c r="DQ3128" s="1"/>
      <c r="DR3128" s="1"/>
      <c r="DS3128" s="1"/>
      <c r="DT3128" s="1"/>
      <c r="DU3128" s="1"/>
      <c r="DV3128" s="1"/>
      <c r="DW3128" s="1"/>
      <c r="DX3128" s="1"/>
      <c r="DY3128" s="1"/>
      <c r="DZ3128" s="1"/>
      <c r="EA3128" s="1"/>
      <c r="EB3128" s="1"/>
      <c r="EC3128" s="1"/>
      <c r="ED3128" s="1"/>
      <c r="EE3128" s="1"/>
      <c r="EF3128" s="1"/>
      <c r="EG3128" s="1"/>
      <c r="EH3128" s="1"/>
      <c r="EI3128" s="1"/>
      <c r="EJ3128" s="1"/>
      <c r="EK3128" s="1"/>
      <c r="EL3128" s="1"/>
      <c r="EM3128" s="1"/>
      <c r="EN3128" s="1"/>
      <c r="EO3128" s="1"/>
      <c r="EP3128" s="1"/>
      <c r="EQ3128" s="1"/>
      <c r="ER3128" s="1"/>
      <c r="ES3128" s="1"/>
      <c r="ET3128" s="1"/>
      <c r="EU3128" s="1"/>
      <c r="EV3128" s="1"/>
      <c r="EW3128" s="1"/>
      <c r="EX3128" s="1"/>
    </row>
    <row r="3129" spans="1:154" x14ac:dyDescent="0.15">
      <c r="A3129" s="35"/>
      <c r="B3129" s="15"/>
      <c r="C3129" s="7"/>
      <c r="D3129" s="13"/>
      <c r="E3129" s="14"/>
      <c r="F3129" s="14"/>
      <c r="G3129" s="14"/>
      <c r="H3129" s="14"/>
      <c r="I3129" s="13"/>
      <c r="J3129" s="5"/>
      <c r="K3129" s="2"/>
      <c r="L3129" s="17"/>
      <c r="M3129" s="12"/>
      <c r="N3129" s="12"/>
      <c r="O3129" s="17"/>
      <c r="P3129" s="14"/>
      <c r="Q3129" s="14"/>
      <c r="R3129" s="14"/>
      <c r="S3129" s="20"/>
      <c r="T3129" s="14"/>
      <c r="U3129" s="4"/>
      <c r="V3129" s="5"/>
      <c r="W3129" s="10"/>
      <c r="X3129" s="10"/>
      <c r="Y3129" s="27"/>
      <c r="Z3129" s="3"/>
      <c r="AA3129" s="1"/>
      <c r="AB3129" s="10"/>
      <c r="AC3129" s="3"/>
      <c r="AD3129" s="3"/>
      <c r="AE3129" s="3"/>
      <c r="AF3129" s="10"/>
      <c r="AG3129" s="11"/>
      <c r="AH3129" s="10"/>
      <c r="AI3129" s="1"/>
      <c r="AJ3129" s="1"/>
      <c r="AK3129" s="1"/>
      <c r="AL3129" s="1"/>
      <c r="AM3129" s="1"/>
      <c r="AN3129" s="1"/>
      <c r="AO3129" s="1"/>
      <c r="AP3129" s="1"/>
      <c r="AQ3129" s="1"/>
      <c r="AR3129" s="1"/>
      <c r="AS3129" s="1"/>
      <c r="AT3129" s="1"/>
      <c r="AU3129" s="1"/>
      <c r="AV3129" s="1"/>
      <c r="AW3129" s="1"/>
      <c r="AX3129" s="1"/>
      <c r="AY3129" s="1"/>
      <c r="AZ3129" s="1"/>
      <c r="BA3129" s="1"/>
      <c r="BB3129" s="1"/>
      <c r="BC3129" s="1"/>
      <c r="BD3129" s="1"/>
      <c r="BE3129" s="1"/>
      <c r="BF3129" s="1"/>
      <c r="BG3129" s="1"/>
      <c r="BH3129" s="1"/>
      <c r="BI3129" s="1"/>
      <c r="BJ3129" s="1"/>
      <c r="BK3129" s="1"/>
      <c r="BL3129" s="1"/>
      <c r="BM3129" s="1"/>
      <c r="BN3129" s="1"/>
      <c r="BO3129" s="1"/>
      <c r="BP3129" s="1"/>
      <c r="BQ3129" s="1"/>
      <c r="BR3129" s="1"/>
      <c r="BS3129" s="1"/>
      <c r="BT3129" s="1"/>
      <c r="BU3129" s="1"/>
      <c r="BV3129" s="1"/>
      <c r="BW3129" s="1"/>
      <c r="BX3129" s="1"/>
      <c r="BY3129" s="1"/>
      <c r="BZ3129" s="1"/>
      <c r="CA3129" s="1"/>
      <c r="CB3129" s="1"/>
      <c r="CC3129" s="1"/>
      <c r="CD3129" s="1"/>
      <c r="CE3129" s="1"/>
      <c r="CF3129" s="1"/>
      <c r="CG3129" s="1"/>
      <c r="CH3129" s="1"/>
      <c r="CI3129" s="1"/>
      <c r="CJ3129" s="1"/>
      <c r="CK3129" s="1"/>
      <c r="CL3129" s="1"/>
      <c r="CM3129" s="1"/>
      <c r="CN3129" s="1"/>
      <c r="CO3129" s="1"/>
      <c r="CP3129" s="1"/>
      <c r="CQ3129" s="1"/>
      <c r="CR3129" s="1"/>
      <c r="CS3129" s="1"/>
      <c r="CT3129" s="1"/>
      <c r="CU3129" s="1"/>
      <c r="CV3129" s="1"/>
      <c r="CW3129" s="1"/>
      <c r="CX3129" s="1"/>
      <c r="CY3129" s="1"/>
      <c r="CZ3129" s="1"/>
      <c r="DA3129" s="1"/>
      <c r="DB3129" s="1"/>
      <c r="DC3129" s="1"/>
      <c r="DD3129" s="1"/>
      <c r="DE3129" s="1"/>
      <c r="DF3129" s="1"/>
      <c r="DG3129" s="1"/>
      <c r="DH3129" s="1"/>
      <c r="DI3129" s="1"/>
      <c r="DJ3129" s="1"/>
      <c r="DK3129" s="1"/>
      <c r="DL3129" s="1"/>
      <c r="DM3129" s="1"/>
      <c r="DN3129" s="1"/>
      <c r="DO3129" s="1"/>
      <c r="DP3129" s="1"/>
      <c r="DQ3129" s="1"/>
      <c r="DR3129" s="1"/>
      <c r="DS3129" s="1"/>
      <c r="DT3129" s="1"/>
      <c r="DU3129" s="1"/>
      <c r="DV3129" s="1"/>
      <c r="DW3129" s="1"/>
      <c r="DX3129" s="1"/>
      <c r="DY3129" s="1"/>
      <c r="DZ3129" s="1"/>
      <c r="EA3129" s="1"/>
      <c r="EB3129" s="1"/>
      <c r="EC3129" s="1"/>
      <c r="ED3129" s="1"/>
      <c r="EE3129" s="1"/>
      <c r="EF3129" s="1"/>
      <c r="EG3129" s="1"/>
      <c r="EH3129" s="1"/>
      <c r="EI3129" s="1"/>
      <c r="EJ3129" s="1"/>
      <c r="EK3129" s="1"/>
      <c r="EL3129" s="1"/>
      <c r="EM3129" s="1"/>
      <c r="EN3129" s="1"/>
      <c r="EO3129" s="1"/>
      <c r="EP3129" s="1"/>
      <c r="EQ3129" s="1"/>
      <c r="ER3129" s="1"/>
      <c r="ES3129" s="1"/>
      <c r="ET3129" s="1"/>
      <c r="EU3129" s="1"/>
      <c r="EV3129" s="1"/>
      <c r="EW3129" s="1"/>
      <c r="EX3129" s="1"/>
    </row>
    <row r="3130" spans="1:154" x14ac:dyDescent="0.15">
      <c r="A3130" s="35"/>
      <c r="B3130" s="15"/>
      <c r="C3130" s="7"/>
      <c r="D3130" s="13"/>
      <c r="E3130" s="14"/>
      <c r="F3130" s="14"/>
      <c r="G3130" s="14"/>
      <c r="H3130" s="14"/>
      <c r="I3130" s="13"/>
      <c r="J3130" s="5"/>
      <c r="K3130" s="2"/>
      <c r="L3130" s="17"/>
      <c r="M3130" s="12"/>
      <c r="N3130" s="12"/>
      <c r="O3130" s="17"/>
      <c r="P3130" s="14"/>
      <c r="Q3130" s="14"/>
      <c r="R3130" s="14"/>
      <c r="S3130" s="20"/>
      <c r="T3130" s="14"/>
      <c r="U3130" s="4"/>
      <c r="V3130" s="5"/>
      <c r="W3130" s="10"/>
      <c r="X3130" s="10"/>
      <c r="Y3130" s="27"/>
      <c r="Z3130" s="3"/>
      <c r="AA3130" s="1"/>
      <c r="AB3130" s="10"/>
      <c r="AC3130" s="3"/>
      <c r="AD3130" s="3"/>
      <c r="AE3130" s="3"/>
      <c r="AF3130" s="10"/>
      <c r="AG3130" s="11"/>
      <c r="AH3130" s="10"/>
      <c r="AI3130" s="1"/>
      <c r="AJ3130" s="1"/>
      <c r="AK3130" s="1"/>
      <c r="AL3130" s="1"/>
      <c r="AM3130" s="1"/>
      <c r="AN3130" s="1"/>
      <c r="AO3130" s="1"/>
      <c r="AP3130" s="1"/>
      <c r="AQ3130" s="1"/>
      <c r="AR3130" s="1"/>
      <c r="AS3130" s="1"/>
      <c r="AT3130" s="1"/>
      <c r="AU3130" s="1"/>
      <c r="AV3130" s="1"/>
      <c r="AW3130" s="1"/>
      <c r="AX3130" s="1"/>
      <c r="AY3130" s="1"/>
      <c r="AZ3130" s="1"/>
      <c r="BA3130" s="1"/>
      <c r="BB3130" s="1"/>
      <c r="BC3130" s="1"/>
      <c r="BD3130" s="1"/>
      <c r="BE3130" s="1"/>
      <c r="BF3130" s="1"/>
      <c r="BG3130" s="1"/>
      <c r="BH3130" s="1"/>
      <c r="BI3130" s="1"/>
      <c r="BJ3130" s="1"/>
      <c r="BK3130" s="1"/>
      <c r="BL3130" s="1"/>
      <c r="BM3130" s="1"/>
      <c r="BN3130" s="1"/>
      <c r="BO3130" s="1"/>
      <c r="BP3130" s="1"/>
      <c r="BQ3130" s="1"/>
      <c r="BR3130" s="1"/>
      <c r="BS3130" s="1"/>
      <c r="BT3130" s="1"/>
      <c r="BU3130" s="1"/>
      <c r="BV3130" s="1"/>
      <c r="BW3130" s="1"/>
      <c r="BX3130" s="1"/>
      <c r="BY3130" s="1"/>
      <c r="BZ3130" s="1"/>
      <c r="CA3130" s="1"/>
      <c r="CB3130" s="1"/>
      <c r="CC3130" s="1"/>
      <c r="CD3130" s="1"/>
      <c r="CE3130" s="1"/>
      <c r="CF3130" s="1"/>
      <c r="CG3130" s="1"/>
      <c r="CH3130" s="1"/>
      <c r="CI3130" s="1"/>
      <c r="CJ3130" s="1"/>
      <c r="CK3130" s="1"/>
      <c r="CL3130" s="1"/>
      <c r="CM3130" s="1"/>
      <c r="CN3130" s="1"/>
      <c r="CO3130" s="1"/>
      <c r="CP3130" s="1"/>
      <c r="CQ3130" s="1"/>
      <c r="CR3130" s="1"/>
      <c r="CS3130" s="1"/>
      <c r="CT3130" s="1"/>
      <c r="CU3130" s="1"/>
      <c r="CV3130" s="1"/>
      <c r="CW3130" s="1"/>
      <c r="CX3130" s="1"/>
      <c r="CY3130" s="1"/>
      <c r="CZ3130" s="1"/>
      <c r="DA3130" s="1"/>
      <c r="DB3130" s="1"/>
      <c r="DC3130" s="1"/>
      <c r="DD3130" s="1"/>
      <c r="DE3130" s="1"/>
      <c r="DF3130" s="1"/>
      <c r="DG3130" s="1"/>
      <c r="DH3130" s="1"/>
      <c r="DI3130" s="1"/>
      <c r="DJ3130" s="1"/>
      <c r="DK3130" s="1"/>
      <c r="DL3130" s="1"/>
      <c r="DM3130" s="1"/>
      <c r="DN3130" s="1"/>
      <c r="DO3130" s="1"/>
      <c r="DP3130" s="1"/>
      <c r="DQ3130" s="1"/>
      <c r="DR3130" s="1"/>
      <c r="DS3130" s="1"/>
      <c r="DT3130" s="1"/>
      <c r="DU3130" s="1"/>
      <c r="DV3130" s="1"/>
      <c r="DW3130" s="1"/>
      <c r="DX3130" s="1"/>
      <c r="DY3130" s="1"/>
      <c r="DZ3130" s="1"/>
      <c r="EA3130" s="1"/>
      <c r="EB3130" s="1"/>
      <c r="EC3130" s="1"/>
      <c r="ED3130" s="1"/>
      <c r="EE3130" s="1"/>
      <c r="EF3130" s="1"/>
      <c r="EG3130" s="1"/>
      <c r="EH3130" s="1"/>
      <c r="EI3130" s="1"/>
      <c r="EJ3130" s="1"/>
      <c r="EK3130" s="1"/>
      <c r="EL3130" s="1"/>
      <c r="EM3130" s="1"/>
      <c r="EN3130" s="1"/>
      <c r="EO3130" s="1"/>
      <c r="EP3130" s="1"/>
      <c r="EQ3130" s="1"/>
      <c r="ER3130" s="1"/>
      <c r="ES3130" s="1"/>
      <c r="ET3130" s="1"/>
      <c r="EU3130" s="1"/>
      <c r="EV3130" s="1"/>
      <c r="EW3130" s="1"/>
      <c r="EX3130" s="1"/>
    </row>
    <row r="3131" spans="1:154" x14ac:dyDescent="0.15">
      <c r="A3131" s="35"/>
      <c r="B3131" s="15"/>
      <c r="C3131" s="7"/>
      <c r="D3131" s="13"/>
      <c r="E3131" s="14"/>
      <c r="F3131" s="14"/>
      <c r="G3131" s="14"/>
      <c r="H3131" s="14"/>
      <c r="I3131" s="13"/>
      <c r="J3131" s="5"/>
      <c r="K3131" s="2"/>
      <c r="L3131" s="17"/>
      <c r="M3131" s="12"/>
      <c r="N3131" s="12"/>
      <c r="O3131" s="17"/>
      <c r="P3131" s="14"/>
      <c r="Q3131" s="14"/>
      <c r="R3131" s="14"/>
      <c r="S3131" s="20"/>
      <c r="T3131" s="14"/>
      <c r="U3131" s="4"/>
      <c r="V3131" s="5"/>
      <c r="W3131" s="10"/>
      <c r="X3131" s="10"/>
      <c r="Y3131" s="27"/>
      <c r="Z3131" s="3"/>
      <c r="AA3131" s="1"/>
      <c r="AB3131" s="10"/>
      <c r="AC3131" s="3"/>
      <c r="AD3131" s="3"/>
      <c r="AE3131" s="3"/>
      <c r="AF3131" s="10"/>
      <c r="AG3131" s="11"/>
      <c r="AH3131" s="10"/>
      <c r="AI3131" s="1"/>
      <c r="AJ3131" s="1"/>
      <c r="AK3131" s="1"/>
      <c r="AL3131" s="1"/>
      <c r="AM3131" s="1"/>
      <c r="AN3131" s="1"/>
      <c r="AO3131" s="1"/>
      <c r="AP3131" s="1"/>
      <c r="AQ3131" s="1"/>
      <c r="AR3131" s="1"/>
      <c r="AS3131" s="1"/>
      <c r="AT3131" s="1"/>
      <c r="AU3131" s="1"/>
      <c r="AV3131" s="1"/>
      <c r="AW3131" s="1"/>
      <c r="AX3131" s="1"/>
      <c r="AY3131" s="1"/>
      <c r="AZ3131" s="1"/>
      <c r="BA3131" s="1"/>
      <c r="BB3131" s="1"/>
      <c r="BC3131" s="1"/>
      <c r="BD3131" s="1"/>
      <c r="BE3131" s="1"/>
      <c r="BF3131" s="1"/>
      <c r="BG3131" s="1"/>
      <c r="BH3131" s="1"/>
      <c r="BI3131" s="1"/>
      <c r="BJ3131" s="1"/>
      <c r="BK3131" s="1"/>
      <c r="BL3131" s="1"/>
      <c r="BM3131" s="1"/>
      <c r="BN3131" s="1"/>
      <c r="BO3131" s="1"/>
      <c r="BP3131" s="1"/>
      <c r="BQ3131" s="1"/>
      <c r="BR3131" s="1"/>
      <c r="BS3131" s="1"/>
      <c r="BT3131" s="1"/>
      <c r="BU3131" s="1"/>
      <c r="BV3131" s="1"/>
      <c r="BW3131" s="1"/>
      <c r="BX3131" s="1"/>
      <c r="BY3131" s="1"/>
      <c r="BZ3131" s="1"/>
      <c r="CA3131" s="1"/>
      <c r="CB3131" s="1"/>
      <c r="CC3131" s="1"/>
      <c r="CD3131" s="1"/>
      <c r="CE3131" s="1"/>
      <c r="CF3131" s="1"/>
      <c r="CG3131" s="1"/>
      <c r="CH3131" s="1"/>
      <c r="CI3131" s="1"/>
      <c r="CJ3131" s="1"/>
      <c r="CK3131" s="1"/>
      <c r="CL3131" s="1"/>
      <c r="CM3131" s="1"/>
      <c r="CN3131" s="1"/>
      <c r="CO3131" s="1"/>
      <c r="CP3131" s="1"/>
      <c r="CQ3131" s="1"/>
      <c r="CR3131" s="1"/>
      <c r="CS3131" s="1"/>
      <c r="CT3131" s="1"/>
      <c r="CU3131" s="1"/>
      <c r="CV3131" s="1"/>
      <c r="CW3131" s="1"/>
      <c r="CX3131" s="1"/>
      <c r="CY3131" s="1"/>
      <c r="CZ3131" s="1"/>
      <c r="DA3131" s="1"/>
      <c r="DB3131" s="1"/>
      <c r="DC3131" s="1"/>
      <c r="DD3131" s="1"/>
      <c r="DE3131" s="1"/>
      <c r="DF3131" s="1"/>
      <c r="DG3131" s="1"/>
      <c r="DH3131" s="1"/>
      <c r="DI3131" s="1"/>
      <c r="DJ3131" s="1"/>
      <c r="DK3131" s="1"/>
      <c r="DL3131" s="1"/>
      <c r="DM3131" s="1"/>
      <c r="DN3131" s="1"/>
      <c r="DO3131" s="1"/>
      <c r="DP3131" s="1"/>
      <c r="DQ3131" s="1"/>
      <c r="DR3131" s="1"/>
      <c r="DS3131" s="1"/>
      <c r="DT3131" s="1"/>
      <c r="DU3131" s="1"/>
      <c r="DV3131" s="1"/>
      <c r="DW3131" s="1"/>
      <c r="DX3131" s="1"/>
      <c r="DY3131" s="1"/>
      <c r="DZ3131" s="1"/>
      <c r="EA3131" s="1"/>
      <c r="EB3131" s="1"/>
      <c r="EC3131" s="1"/>
      <c r="ED3131" s="1"/>
      <c r="EE3131" s="1"/>
      <c r="EF3131" s="1"/>
      <c r="EG3131" s="1"/>
      <c r="EH3131" s="1"/>
      <c r="EI3131" s="1"/>
      <c r="EJ3131" s="1"/>
      <c r="EK3131" s="1"/>
      <c r="EL3131" s="1"/>
      <c r="EM3131" s="1"/>
      <c r="EN3131" s="1"/>
      <c r="EO3131" s="1"/>
      <c r="EP3131" s="1"/>
      <c r="EQ3131" s="1"/>
      <c r="ER3131" s="1"/>
      <c r="ES3131" s="1"/>
      <c r="ET3131" s="1"/>
      <c r="EU3131" s="1"/>
      <c r="EV3131" s="1"/>
      <c r="EW3131" s="1"/>
      <c r="EX3131" s="1"/>
    </row>
    <row r="3132" spans="1:154" x14ac:dyDescent="0.15">
      <c r="A3132" s="35"/>
      <c r="B3132" s="15"/>
      <c r="C3132" s="7"/>
      <c r="D3132" s="13"/>
      <c r="E3132" s="14"/>
      <c r="F3132" s="14"/>
      <c r="G3132" s="14"/>
      <c r="H3132" s="14"/>
      <c r="I3132" s="13"/>
      <c r="J3132" s="5"/>
      <c r="K3132" s="2"/>
      <c r="L3132" s="17"/>
      <c r="M3132" s="12"/>
      <c r="N3132" s="12"/>
      <c r="O3132" s="17"/>
      <c r="P3132" s="14"/>
      <c r="Q3132" s="14"/>
      <c r="R3132" s="14"/>
      <c r="S3132" s="20"/>
      <c r="T3132" s="14"/>
      <c r="U3132" s="4"/>
      <c r="V3132" s="5"/>
      <c r="W3132" s="10"/>
      <c r="X3132" s="10"/>
      <c r="Y3132" s="27"/>
      <c r="Z3132" s="3"/>
      <c r="AA3132" s="1"/>
      <c r="AB3132" s="10"/>
      <c r="AC3132" s="3"/>
      <c r="AD3132" s="3"/>
      <c r="AE3132" s="3"/>
      <c r="AF3132" s="10"/>
      <c r="AG3132" s="11"/>
      <c r="AH3132" s="10"/>
      <c r="AI3132" s="1"/>
      <c r="AJ3132" s="1"/>
      <c r="AK3132" s="1"/>
      <c r="AL3132" s="1"/>
      <c r="AM3132" s="1"/>
      <c r="AN3132" s="1"/>
      <c r="AO3132" s="1"/>
      <c r="AP3132" s="1"/>
      <c r="AQ3132" s="1"/>
      <c r="AR3132" s="1"/>
      <c r="AS3132" s="1"/>
      <c r="AT3132" s="1"/>
      <c r="AU3132" s="1"/>
      <c r="AV3132" s="1"/>
      <c r="AW3132" s="1"/>
      <c r="AX3132" s="1"/>
      <c r="AY3132" s="1"/>
      <c r="AZ3132" s="1"/>
      <c r="BA3132" s="1"/>
      <c r="BB3132" s="1"/>
      <c r="BC3132" s="1"/>
      <c r="BD3132" s="1"/>
      <c r="BE3132" s="1"/>
      <c r="BF3132" s="1"/>
      <c r="BG3132" s="1"/>
      <c r="BH3132" s="1"/>
      <c r="BI3132" s="1"/>
      <c r="BJ3132" s="1"/>
      <c r="BK3132" s="1"/>
      <c r="BL3132" s="1"/>
      <c r="BM3132" s="1"/>
      <c r="BN3132" s="1"/>
      <c r="BO3132" s="1"/>
      <c r="BP3132" s="1"/>
      <c r="BQ3132" s="1"/>
      <c r="BR3132" s="1"/>
      <c r="BS3132" s="1"/>
      <c r="BT3132" s="1"/>
      <c r="BU3132" s="1"/>
      <c r="BV3132" s="1"/>
      <c r="BW3132" s="1"/>
      <c r="BX3132" s="1"/>
      <c r="BY3132" s="1"/>
      <c r="BZ3132" s="1"/>
      <c r="CA3132" s="1"/>
      <c r="CB3132" s="1"/>
      <c r="CC3132" s="1"/>
      <c r="CD3132" s="1"/>
      <c r="CE3132" s="1"/>
      <c r="CF3132" s="1"/>
      <c r="CG3132" s="1"/>
      <c r="CH3132" s="1"/>
      <c r="CI3132" s="1"/>
      <c r="CJ3132" s="1"/>
      <c r="CK3132" s="1"/>
      <c r="CL3132" s="1"/>
      <c r="CM3132" s="1"/>
      <c r="CN3132" s="1"/>
      <c r="CO3132" s="1"/>
      <c r="CP3132" s="1"/>
      <c r="CQ3132" s="1"/>
      <c r="CR3132" s="1"/>
      <c r="CS3132" s="1"/>
      <c r="CT3132" s="1"/>
      <c r="CU3132" s="1"/>
      <c r="CV3132" s="1"/>
      <c r="CW3132" s="1"/>
      <c r="CX3132" s="1"/>
      <c r="CY3132" s="1"/>
      <c r="CZ3132" s="1"/>
      <c r="DA3132" s="1"/>
      <c r="DB3132" s="1"/>
      <c r="DC3132" s="1"/>
      <c r="DD3132" s="1"/>
      <c r="DE3132" s="1"/>
      <c r="DF3132" s="1"/>
      <c r="DG3132" s="1"/>
      <c r="DH3132" s="1"/>
      <c r="DI3132" s="1"/>
      <c r="DJ3132" s="1"/>
      <c r="DK3132" s="1"/>
      <c r="DL3132" s="1"/>
      <c r="DM3132" s="1"/>
      <c r="DN3132" s="1"/>
      <c r="DO3132" s="1"/>
      <c r="DP3132" s="1"/>
      <c r="DQ3132" s="1"/>
      <c r="DR3132" s="1"/>
      <c r="DS3132" s="1"/>
      <c r="DT3132" s="1"/>
      <c r="DU3132" s="1"/>
      <c r="DV3132" s="1"/>
      <c r="DW3132" s="1"/>
      <c r="DX3132" s="1"/>
      <c r="DY3132" s="1"/>
      <c r="DZ3132" s="1"/>
      <c r="EA3132" s="1"/>
      <c r="EB3132" s="1"/>
      <c r="EC3132" s="1"/>
      <c r="ED3132" s="1"/>
      <c r="EE3132" s="1"/>
      <c r="EF3132" s="1"/>
      <c r="EG3132" s="1"/>
      <c r="EH3132" s="1"/>
      <c r="EI3132" s="1"/>
      <c r="EJ3132" s="1"/>
      <c r="EK3132" s="1"/>
      <c r="EL3132" s="1"/>
      <c r="EM3132" s="1"/>
      <c r="EN3132" s="1"/>
      <c r="EO3132" s="1"/>
      <c r="EP3132" s="1"/>
      <c r="EQ3132" s="1"/>
      <c r="ER3132" s="1"/>
      <c r="ES3132" s="1"/>
      <c r="ET3132" s="1"/>
      <c r="EU3132" s="1"/>
      <c r="EV3132" s="1"/>
      <c r="EW3132" s="1"/>
      <c r="EX3132" s="1"/>
    </row>
    <row r="3133" spans="1:154" x14ac:dyDescent="0.15">
      <c r="A3133" s="35"/>
      <c r="B3133" s="15"/>
      <c r="C3133" s="7"/>
      <c r="D3133" s="13"/>
      <c r="E3133" s="14"/>
      <c r="F3133" s="14"/>
      <c r="G3133" s="14"/>
      <c r="H3133" s="14"/>
      <c r="I3133" s="13"/>
      <c r="J3133" s="5"/>
      <c r="K3133" s="2"/>
      <c r="L3133" s="17"/>
      <c r="M3133" s="12"/>
      <c r="N3133" s="12"/>
      <c r="O3133" s="17"/>
      <c r="P3133" s="14"/>
      <c r="Q3133" s="14"/>
      <c r="R3133" s="14"/>
      <c r="S3133" s="20"/>
      <c r="T3133" s="14"/>
      <c r="U3133" s="4"/>
      <c r="V3133" s="5"/>
      <c r="W3133" s="10"/>
      <c r="X3133" s="10"/>
      <c r="Y3133" s="27"/>
      <c r="Z3133" s="3"/>
      <c r="AA3133" s="1"/>
      <c r="AB3133" s="10"/>
      <c r="AC3133" s="3"/>
      <c r="AD3133" s="3"/>
      <c r="AE3133" s="3"/>
      <c r="AF3133" s="10"/>
      <c r="AG3133" s="11"/>
      <c r="AH3133" s="10"/>
      <c r="AI3133" s="1"/>
      <c r="AJ3133" s="1"/>
      <c r="AK3133" s="1"/>
      <c r="AL3133" s="1"/>
      <c r="AM3133" s="1"/>
      <c r="AN3133" s="1"/>
      <c r="AO3133" s="1"/>
      <c r="AP3133" s="1"/>
      <c r="AQ3133" s="1"/>
      <c r="AR3133" s="1"/>
      <c r="AS3133" s="1"/>
      <c r="AT3133" s="1"/>
      <c r="AU3133" s="1"/>
      <c r="AV3133" s="1"/>
      <c r="AW3133" s="1"/>
      <c r="AX3133" s="1"/>
      <c r="AY3133" s="1"/>
      <c r="AZ3133" s="1"/>
      <c r="BA3133" s="1"/>
      <c r="BB3133" s="1"/>
      <c r="BC3133" s="1"/>
      <c r="BD3133" s="1"/>
      <c r="BE3133" s="1"/>
      <c r="BF3133" s="1"/>
      <c r="BG3133" s="1"/>
      <c r="BH3133" s="1"/>
      <c r="BI3133" s="1"/>
      <c r="BJ3133" s="1"/>
      <c r="BK3133" s="1"/>
      <c r="BL3133" s="1"/>
      <c r="BM3133" s="1"/>
      <c r="BN3133" s="1"/>
      <c r="BO3133" s="1"/>
      <c r="BP3133" s="1"/>
      <c r="BQ3133" s="1"/>
      <c r="BR3133" s="1"/>
      <c r="BS3133" s="1"/>
      <c r="BT3133" s="1"/>
      <c r="BU3133" s="1"/>
      <c r="BV3133" s="1"/>
      <c r="BW3133" s="1"/>
      <c r="BX3133" s="1"/>
      <c r="BY3133" s="1"/>
      <c r="BZ3133" s="1"/>
      <c r="CA3133" s="1"/>
      <c r="CB3133" s="1"/>
      <c r="CC3133" s="1"/>
      <c r="CD3133" s="1"/>
      <c r="CE3133" s="1"/>
      <c r="CF3133" s="1"/>
      <c r="CG3133" s="1"/>
      <c r="CH3133" s="1"/>
      <c r="CI3133" s="1"/>
      <c r="CJ3133" s="1"/>
      <c r="CK3133" s="1"/>
      <c r="CL3133" s="1"/>
      <c r="CM3133" s="1"/>
      <c r="CN3133" s="1"/>
      <c r="CO3133" s="1"/>
      <c r="CP3133" s="1"/>
      <c r="CQ3133" s="1"/>
      <c r="CR3133" s="1"/>
      <c r="CS3133" s="1"/>
      <c r="CT3133" s="1"/>
      <c r="CU3133" s="1"/>
      <c r="CV3133" s="1"/>
      <c r="CW3133" s="1"/>
      <c r="CX3133" s="1"/>
      <c r="CY3133" s="1"/>
      <c r="CZ3133" s="1"/>
      <c r="DA3133" s="1"/>
      <c r="DB3133" s="1"/>
      <c r="DC3133" s="1"/>
      <c r="DD3133" s="1"/>
      <c r="DE3133" s="1"/>
      <c r="DF3133" s="1"/>
      <c r="DG3133" s="1"/>
      <c r="DH3133" s="1"/>
      <c r="DI3133" s="1"/>
      <c r="DJ3133" s="1"/>
      <c r="DK3133" s="1"/>
      <c r="DL3133" s="1"/>
      <c r="DM3133" s="1"/>
      <c r="DN3133" s="1"/>
      <c r="DO3133" s="1"/>
      <c r="DP3133" s="1"/>
      <c r="DQ3133" s="1"/>
      <c r="DR3133" s="1"/>
      <c r="DS3133" s="1"/>
      <c r="DT3133" s="1"/>
      <c r="DU3133" s="1"/>
      <c r="DV3133" s="1"/>
      <c r="DW3133" s="1"/>
      <c r="DX3133" s="1"/>
      <c r="DY3133" s="1"/>
      <c r="DZ3133" s="1"/>
      <c r="EA3133" s="1"/>
      <c r="EB3133" s="1"/>
      <c r="EC3133" s="1"/>
      <c r="ED3133" s="1"/>
      <c r="EE3133" s="1"/>
      <c r="EF3133" s="1"/>
      <c r="EG3133" s="1"/>
      <c r="EH3133" s="1"/>
      <c r="EI3133" s="1"/>
      <c r="EJ3133" s="1"/>
      <c r="EK3133" s="1"/>
      <c r="EL3133" s="1"/>
      <c r="EM3133" s="1"/>
      <c r="EN3133" s="1"/>
      <c r="EO3133" s="1"/>
      <c r="EP3133" s="1"/>
      <c r="EQ3133" s="1"/>
      <c r="ER3133" s="1"/>
      <c r="ES3133" s="1"/>
      <c r="ET3133" s="1"/>
      <c r="EU3133" s="1"/>
      <c r="EV3133" s="1"/>
      <c r="EW3133" s="1"/>
      <c r="EX3133" s="1"/>
    </row>
    <row r="3134" spans="1:154" x14ac:dyDescent="0.15">
      <c r="A3134" s="35"/>
      <c r="B3134" s="15"/>
      <c r="C3134" s="7"/>
      <c r="D3134" s="13"/>
      <c r="E3134" s="14"/>
      <c r="F3134" s="14"/>
      <c r="G3134" s="14"/>
      <c r="H3134" s="14"/>
      <c r="I3134" s="13"/>
      <c r="J3134" s="5"/>
      <c r="K3134" s="2"/>
      <c r="L3134" s="17"/>
      <c r="M3134" s="12"/>
      <c r="N3134" s="12"/>
      <c r="O3134" s="17"/>
      <c r="P3134" s="14"/>
      <c r="Q3134" s="14"/>
      <c r="R3134" s="14"/>
      <c r="S3134" s="20"/>
      <c r="T3134" s="14"/>
      <c r="U3134" s="4"/>
      <c r="V3134" s="5"/>
      <c r="W3134" s="10"/>
      <c r="X3134" s="10"/>
      <c r="Y3134" s="27"/>
      <c r="Z3134" s="3"/>
      <c r="AA3134" s="1"/>
      <c r="AB3134" s="10"/>
      <c r="AC3134" s="3"/>
      <c r="AD3134" s="3"/>
      <c r="AE3134" s="3"/>
      <c r="AF3134" s="10"/>
      <c r="AG3134" s="11"/>
      <c r="AH3134" s="10"/>
      <c r="AI3134" s="1"/>
      <c r="AJ3134" s="1"/>
      <c r="AK3134" s="1"/>
      <c r="AL3134" s="1"/>
      <c r="AM3134" s="1"/>
      <c r="AN3134" s="1"/>
      <c r="AO3134" s="1"/>
      <c r="AP3134" s="1"/>
      <c r="AQ3134" s="1"/>
      <c r="AR3134" s="1"/>
      <c r="AS3134" s="1"/>
      <c r="AT3134" s="1"/>
      <c r="AU3134" s="1"/>
      <c r="AV3134" s="1"/>
      <c r="AW3134" s="1"/>
      <c r="AX3134" s="1"/>
      <c r="AY3134" s="1"/>
      <c r="AZ3134" s="1"/>
      <c r="BA3134" s="1"/>
      <c r="BB3134" s="1"/>
      <c r="BC3134" s="1"/>
      <c r="BD3134" s="1"/>
      <c r="BE3134" s="1"/>
      <c r="BF3134" s="1"/>
      <c r="BG3134" s="1"/>
      <c r="BH3134" s="1"/>
      <c r="BI3134" s="1"/>
      <c r="BJ3134" s="1"/>
      <c r="BK3134" s="1"/>
      <c r="BL3134" s="1"/>
      <c r="BM3134" s="1"/>
      <c r="BN3134" s="1"/>
      <c r="BO3134" s="1"/>
      <c r="BP3134" s="1"/>
      <c r="BQ3134" s="1"/>
      <c r="BR3134" s="1"/>
      <c r="BS3134" s="1"/>
      <c r="BT3134" s="1"/>
      <c r="BU3134" s="1"/>
      <c r="BV3134" s="1"/>
      <c r="BW3134" s="1"/>
      <c r="BX3134" s="1"/>
      <c r="BY3134" s="1"/>
      <c r="BZ3134" s="1"/>
      <c r="CA3134" s="1"/>
      <c r="CB3134" s="1"/>
      <c r="CC3134" s="1"/>
      <c r="CD3134" s="1"/>
      <c r="CE3134" s="1"/>
      <c r="CF3134" s="1"/>
      <c r="CG3134" s="1"/>
      <c r="CH3134" s="1"/>
      <c r="CI3134" s="1"/>
      <c r="CJ3134" s="1"/>
      <c r="CK3134" s="1"/>
      <c r="CL3134" s="1"/>
      <c r="CM3134" s="1"/>
      <c r="CN3134" s="1"/>
      <c r="CO3134" s="1"/>
      <c r="CP3134" s="1"/>
      <c r="CQ3134" s="1"/>
      <c r="CR3134" s="1"/>
      <c r="CS3134" s="1"/>
      <c r="CT3134" s="1"/>
      <c r="CU3134" s="1"/>
      <c r="CV3134" s="1"/>
      <c r="CW3134" s="1"/>
      <c r="CX3134" s="1"/>
      <c r="CY3134" s="1"/>
      <c r="CZ3134" s="1"/>
      <c r="DA3134" s="1"/>
      <c r="DB3134" s="1"/>
      <c r="DC3134" s="1"/>
      <c r="DD3134" s="1"/>
      <c r="DE3134" s="1"/>
      <c r="DF3134" s="1"/>
      <c r="DG3134" s="1"/>
      <c r="DH3134" s="1"/>
      <c r="DI3134" s="1"/>
      <c r="DJ3134" s="1"/>
      <c r="DK3134" s="1"/>
      <c r="DL3134" s="1"/>
      <c r="DM3134" s="1"/>
      <c r="DN3134" s="1"/>
      <c r="DO3134" s="1"/>
      <c r="DP3134" s="1"/>
      <c r="DQ3134" s="1"/>
      <c r="DR3134" s="1"/>
      <c r="DS3134" s="1"/>
      <c r="DT3134" s="1"/>
      <c r="DU3134" s="1"/>
      <c r="DV3134" s="1"/>
      <c r="DW3134" s="1"/>
      <c r="DX3134" s="1"/>
      <c r="DY3134" s="1"/>
      <c r="DZ3134" s="1"/>
      <c r="EA3134" s="1"/>
      <c r="EB3134" s="1"/>
      <c r="EC3134" s="1"/>
      <c r="ED3134" s="1"/>
      <c r="EE3134" s="1"/>
      <c r="EF3134" s="1"/>
      <c r="EG3134" s="1"/>
      <c r="EH3134" s="1"/>
      <c r="EI3134" s="1"/>
      <c r="EJ3134" s="1"/>
      <c r="EK3134" s="1"/>
      <c r="EL3134" s="1"/>
      <c r="EM3134" s="1"/>
      <c r="EN3134" s="1"/>
      <c r="EO3134" s="1"/>
      <c r="EP3134" s="1"/>
      <c r="EQ3134" s="1"/>
      <c r="ER3134" s="1"/>
      <c r="ES3134" s="1"/>
      <c r="ET3134" s="1"/>
      <c r="EU3134" s="1"/>
      <c r="EV3134" s="1"/>
      <c r="EW3134" s="1"/>
      <c r="EX3134" s="1"/>
    </row>
    <row r="3135" spans="1:154" x14ac:dyDescent="0.15">
      <c r="A3135" s="35"/>
      <c r="B3135" s="15"/>
      <c r="C3135" s="7"/>
      <c r="D3135" s="13"/>
      <c r="E3135" s="14"/>
      <c r="F3135" s="14"/>
      <c r="G3135" s="14"/>
      <c r="H3135" s="14"/>
      <c r="I3135" s="13"/>
      <c r="J3135" s="5"/>
      <c r="K3135" s="2"/>
      <c r="L3135" s="17"/>
      <c r="M3135" s="12"/>
      <c r="N3135" s="12"/>
      <c r="O3135" s="17"/>
      <c r="P3135" s="14"/>
      <c r="Q3135" s="14"/>
      <c r="R3135" s="14"/>
      <c r="S3135" s="20"/>
      <c r="T3135" s="14"/>
      <c r="U3135" s="4"/>
      <c r="V3135" s="5"/>
      <c r="W3135" s="10"/>
      <c r="X3135" s="10"/>
      <c r="Y3135" s="27"/>
      <c r="Z3135" s="3"/>
      <c r="AA3135" s="1"/>
      <c r="AB3135" s="10"/>
      <c r="AC3135" s="3"/>
      <c r="AD3135" s="3"/>
      <c r="AE3135" s="3"/>
      <c r="AF3135" s="10"/>
      <c r="AG3135" s="11"/>
      <c r="AH3135" s="10"/>
      <c r="AI3135" s="1"/>
      <c r="AJ3135" s="1"/>
      <c r="AK3135" s="1"/>
      <c r="AL3135" s="1"/>
      <c r="AM3135" s="1"/>
      <c r="AN3135" s="1"/>
      <c r="AO3135" s="1"/>
      <c r="AP3135" s="1"/>
      <c r="AQ3135" s="1"/>
      <c r="AR3135" s="1"/>
      <c r="AS3135" s="1"/>
      <c r="AT3135" s="1"/>
      <c r="AU3135" s="1"/>
      <c r="AV3135" s="1"/>
      <c r="AW3135" s="1"/>
      <c r="AX3135" s="1"/>
      <c r="AY3135" s="1"/>
      <c r="AZ3135" s="1"/>
      <c r="BA3135" s="1"/>
      <c r="BB3135" s="1"/>
      <c r="BC3135" s="1"/>
      <c r="BD3135" s="1"/>
      <c r="BE3135" s="1"/>
      <c r="BF3135" s="1"/>
      <c r="BG3135" s="1"/>
      <c r="BH3135" s="1"/>
      <c r="BI3135" s="1"/>
      <c r="BJ3135" s="1"/>
      <c r="BK3135" s="1"/>
      <c r="BL3135" s="1"/>
      <c r="BM3135" s="1"/>
      <c r="BN3135" s="1"/>
      <c r="BO3135" s="1"/>
      <c r="BP3135" s="1"/>
      <c r="BQ3135" s="1"/>
      <c r="BR3135" s="1"/>
      <c r="BS3135" s="1"/>
      <c r="BT3135" s="1"/>
      <c r="BU3135" s="1"/>
      <c r="BV3135" s="1"/>
      <c r="BW3135" s="1"/>
      <c r="BX3135" s="1"/>
      <c r="BY3135" s="1"/>
      <c r="BZ3135" s="1"/>
      <c r="CA3135" s="1"/>
      <c r="CB3135" s="1"/>
      <c r="CC3135" s="1"/>
      <c r="CD3135" s="1"/>
      <c r="CE3135" s="1"/>
      <c r="CF3135" s="1"/>
      <c r="CG3135" s="1"/>
      <c r="CH3135" s="1"/>
      <c r="CI3135" s="1"/>
      <c r="CJ3135" s="1"/>
      <c r="CK3135" s="1"/>
      <c r="CL3135" s="1"/>
      <c r="CM3135" s="1"/>
      <c r="CN3135" s="1"/>
      <c r="CO3135" s="1"/>
      <c r="CP3135" s="1"/>
      <c r="CQ3135" s="1"/>
      <c r="CR3135" s="1"/>
      <c r="CS3135" s="1"/>
      <c r="CT3135" s="1"/>
      <c r="CU3135" s="1"/>
      <c r="CV3135" s="1"/>
      <c r="CW3135" s="1"/>
      <c r="CX3135" s="1"/>
      <c r="CY3135" s="1"/>
      <c r="CZ3135" s="1"/>
      <c r="DA3135" s="1"/>
      <c r="DB3135" s="1"/>
      <c r="DC3135" s="1"/>
      <c r="DD3135" s="1"/>
      <c r="DE3135" s="1"/>
      <c r="DF3135" s="1"/>
      <c r="DG3135" s="1"/>
      <c r="DH3135" s="1"/>
      <c r="DI3135" s="1"/>
      <c r="DJ3135" s="1"/>
      <c r="DK3135" s="1"/>
      <c r="DL3135" s="1"/>
      <c r="DM3135" s="1"/>
      <c r="DN3135" s="1"/>
      <c r="DO3135" s="1"/>
      <c r="DP3135" s="1"/>
      <c r="DQ3135" s="1"/>
      <c r="DR3135" s="1"/>
      <c r="DS3135" s="1"/>
      <c r="DT3135" s="1"/>
      <c r="DU3135" s="1"/>
      <c r="DV3135" s="1"/>
      <c r="DW3135" s="1"/>
      <c r="DX3135" s="1"/>
      <c r="DY3135" s="1"/>
      <c r="DZ3135" s="1"/>
      <c r="EA3135" s="1"/>
      <c r="EB3135" s="1"/>
      <c r="EC3135" s="1"/>
      <c r="ED3135" s="1"/>
      <c r="EE3135" s="1"/>
      <c r="EF3135" s="1"/>
      <c r="EG3135" s="1"/>
      <c r="EH3135" s="1"/>
      <c r="EI3135" s="1"/>
      <c r="EJ3135" s="1"/>
      <c r="EK3135" s="1"/>
      <c r="EL3135" s="1"/>
      <c r="EM3135" s="1"/>
      <c r="EN3135" s="1"/>
      <c r="EO3135" s="1"/>
      <c r="EP3135" s="1"/>
      <c r="EQ3135" s="1"/>
      <c r="ER3135" s="1"/>
      <c r="ES3135" s="1"/>
      <c r="ET3135" s="1"/>
      <c r="EU3135" s="1"/>
      <c r="EV3135" s="1"/>
      <c r="EW3135" s="1"/>
      <c r="EX3135" s="1"/>
    </row>
    <row r="3136" spans="1:154" x14ac:dyDescent="0.15">
      <c r="A3136" s="35"/>
      <c r="B3136" s="15"/>
      <c r="C3136" s="7"/>
      <c r="D3136" s="13"/>
      <c r="E3136" s="14"/>
      <c r="F3136" s="14"/>
      <c r="G3136" s="14"/>
      <c r="H3136" s="14"/>
      <c r="I3136" s="13"/>
      <c r="J3136" s="5"/>
      <c r="K3136" s="2"/>
      <c r="L3136" s="17"/>
      <c r="M3136" s="12"/>
      <c r="N3136" s="12"/>
      <c r="O3136" s="17"/>
      <c r="P3136" s="14"/>
      <c r="Q3136" s="14"/>
      <c r="R3136" s="14"/>
      <c r="S3136" s="20"/>
      <c r="T3136" s="14"/>
      <c r="U3136" s="4"/>
      <c r="V3136" s="5"/>
      <c r="W3136" s="10"/>
      <c r="X3136" s="10"/>
      <c r="Y3136" s="27"/>
      <c r="Z3136" s="3"/>
      <c r="AA3136" s="1"/>
      <c r="AB3136" s="10"/>
      <c r="AC3136" s="3"/>
      <c r="AD3136" s="3"/>
      <c r="AE3136" s="3"/>
      <c r="AF3136" s="10"/>
      <c r="AG3136" s="11"/>
      <c r="AH3136" s="10"/>
      <c r="AI3136" s="1"/>
      <c r="AJ3136" s="1"/>
      <c r="AK3136" s="1"/>
      <c r="AL3136" s="1"/>
      <c r="AM3136" s="1"/>
      <c r="AN3136" s="1"/>
      <c r="AO3136" s="1"/>
      <c r="AP3136" s="1"/>
      <c r="AQ3136" s="1"/>
      <c r="AR3136" s="1"/>
      <c r="AS3136" s="1"/>
      <c r="AT3136" s="1"/>
      <c r="AU3136" s="1"/>
      <c r="AV3136" s="1"/>
      <c r="AW3136" s="1"/>
      <c r="AX3136" s="1"/>
      <c r="AY3136" s="1"/>
      <c r="AZ3136" s="1"/>
      <c r="BA3136" s="1"/>
      <c r="BB3136" s="1"/>
      <c r="BC3136" s="1"/>
      <c r="BD3136" s="1"/>
      <c r="BE3136" s="1"/>
      <c r="BF3136" s="1"/>
      <c r="BG3136" s="1"/>
      <c r="BH3136" s="1"/>
      <c r="BI3136" s="1"/>
      <c r="BJ3136" s="1"/>
      <c r="BK3136" s="1"/>
      <c r="BL3136" s="1"/>
      <c r="BM3136" s="1"/>
      <c r="BN3136" s="1"/>
      <c r="BO3136" s="1"/>
      <c r="BP3136" s="1"/>
      <c r="BQ3136" s="1"/>
      <c r="BR3136" s="1"/>
      <c r="BS3136" s="1"/>
      <c r="BT3136" s="1"/>
      <c r="BU3136" s="1"/>
      <c r="BV3136" s="1"/>
      <c r="BW3136" s="1"/>
      <c r="BX3136" s="1"/>
      <c r="BY3136" s="1"/>
      <c r="BZ3136" s="1"/>
      <c r="CA3136" s="1"/>
      <c r="CB3136" s="1"/>
      <c r="CC3136" s="1"/>
      <c r="CD3136" s="1"/>
      <c r="CE3136" s="1"/>
      <c r="CF3136" s="1"/>
      <c r="CG3136" s="1"/>
      <c r="CH3136" s="1"/>
      <c r="CI3136" s="1"/>
      <c r="CJ3136" s="1"/>
      <c r="CK3136" s="1"/>
      <c r="CL3136" s="1"/>
      <c r="CM3136" s="1"/>
      <c r="CN3136" s="1"/>
      <c r="CO3136" s="1"/>
      <c r="CP3136" s="1"/>
      <c r="CQ3136" s="1"/>
      <c r="CR3136" s="1"/>
      <c r="CS3136" s="1"/>
      <c r="CT3136" s="1"/>
      <c r="CU3136" s="1"/>
      <c r="CV3136" s="1"/>
      <c r="CW3136" s="1"/>
      <c r="CX3136" s="1"/>
      <c r="CY3136" s="1"/>
      <c r="CZ3136" s="1"/>
      <c r="DA3136" s="1"/>
      <c r="DB3136" s="1"/>
      <c r="DC3136" s="1"/>
      <c r="DD3136" s="1"/>
      <c r="DE3136" s="1"/>
      <c r="DF3136" s="1"/>
      <c r="DG3136" s="1"/>
      <c r="DH3136" s="1"/>
      <c r="DI3136" s="1"/>
      <c r="DJ3136" s="1"/>
      <c r="DK3136" s="1"/>
      <c r="DL3136" s="1"/>
      <c r="DM3136" s="1"/>
      <c r="DN3136" s="1"/>
      <c r="DO3136" s="1"/>
      <c r="DP3136" s="1"/>
      <c r="DQ3136" s="1"/>
      <c r="DR3136" s="1"/>
      <c r="DS3136" s="1"/>
      <c r="DT3136" s="1"/>
      <c r="DU3136" s="1"/>
      <c r="DV3136" s="1"/>
      <c r="DW3136" s="1"/>
      <c r="DX3136" s="1"/>
      <c r="DY3136" s="1"/>
      <c r="DZ3136" s="1"/>
      <c r="EA3136" s="1"/>
      <c r="EB3136" s="1"/>
      <c r="EC3136" s="1"/>
      <c r="ED3136" s="1"/>
      <c r="EE3136" s="1"/>
      <c r="EF3136" s="1"/>
      <c r="EG3136" s="1"/>
      <c r="EH3136" s="1"/>
      <c r="EI3136" s="1"/>
      <c r="EJ3136" s="1"/>
      <c r="EK3136" s="1"/>
      <c r="EL3136" s="1"/>
      <c r="EM3136" s="1"/>
      <c r="EN3136" s="1"/>
      <c r="EO3136" s="1"/>
      <c r="EP3136" s="1"/>
      <c r="EQ3136" s="1"/>
      <c r="ER3136" s="1"/>
      <c r="ES3136" s="1"/>
      <c r="ET3136" s="1"/>
      <c r="EU3136" s="1"/>
      <c r="EV3136" s="1"/>
      <c r="EW3136" s="1"/>
      <c r="EX3136" s="1"/>
    </row>
    <row r="3137" spans="1:154" x14ac:dyDescent="0.15">
      <c r="A3137" s="35"/>
      <c r="B3137" s="15"/>
      <c r="C3137" s="7"/>
      <c r="D3137" s="13"/>
      <c r="E3137" s="14"/>
      <c r="F3137" s="14"/>
      <c r="G3137" s="14"/>
      <c r="H3137" s="14"/>
      <c r="I3137" s="13"/>
      <c r="J3137" s="5"/>
      <c r="K3137" s="2"/>
      <c r="L3137" s="17"/>
      <c r="M3137" s="12"/>
      <c r="N3137" s="12"/>
      <c r="O3137" s="17"/>
      <c r="P3137" s="14"/>
      <c r="Q3137" s="14"/>
      <c r="R3137" s="14"/>
      <c r="S3137" s="20"/>
      <c r="T3137" s="14"/>
      <c r="U3137" s="4"/>
      <c r="V3137" s="5"/>
      <c r="W3137" s="10"/>
      <c r="X3137" s="10"/>
      <c r="Y3137" s="27"/>
      <c r="Z3137" s="3"/>
      <c r="AA3137" s="1"/>
      <c r="AB3137" s="10"/>
      <c r="AC3137" s="3"/>
      <c r="AD3137" s="3"/>
      <c r="AE3137" s="3"/>
      <c r="AF3137" s="10"/>
      <c r="AG3137" s="11"/>
      <c r="AH3137" s="10"/>
      <c r="AI3137" s="1"/>
      <c r="AJ3137" s="1"/>
      <c r="AK3137" s="1"/>
      <c r="AL3137" s="1"/>
      <c r="AM3137" s="1"/>
      <c r="AN3137" s="1"/>
      <c r="AO3137" s="1"/>
      <c r="AP3137" s="1"/>
      <c r="AQ3137" s="1"/>
      <c r="AR3137" s="1"/>
      <c r="AS3137" s="1"/>
      <c r="AT3137" s="1"/>
      <c r="AU3137" s="1"/>
      <c r="AV3137" s="1"/>
      <c r="AW3137" s="1"/>
      <c r="AX3137" s="1"/>
      <c r="AY3137" s="1"/>
      <c r="AZ3137" s="1"/>
      <c r="BA3137" s="1"/>
      <c r="BB3137" s="1"/>
      <c r="BC3137" s="1"/>
      <c r="BD3137" s="1"/>
      <c r="BE3137" s="1"/>
      <c r="BF3137" s="1"/>
      <c r="BG3137" s="1"/>
      <c r="BH3137" s="1"/>
      <c r="BI3137" s="1"/>
      <c r="BJ3137" s="1"/>
      <c r="BK3137" s="1"/>
      <c r="BL3137" s="1"/>
      <c r="BM3137" s="1"/>
      <c r="BN3137" s="1"/>
      <c r="BO3137" s="1"/>
      <c r="BP3137" s="1"/>
      <c r="BQ3137" s="1"/>
      <c r="BR3137" s="1"/>
      <c r="BS3137" s="1"/>
      <c r="BT3137" s="1"/>
      <c r="BU3137" s="1"/>
      <c r="BV3137" s="1"/>
      <c r="BW3137" s="1"/>
      <c r="BX3137" s="1"/>
      <c r="BY3137" s="1"/>
      <c r="BZ3137" s="1"/>
      <c r="CA3137" s="1"/>
      <c r="CB3137" s="1"/>
      <c r="CC3137" s="1"/>
      <c r="CD3137" s="1"/>
      <c r="CE3137" s="1"/>
      <c r="CF3137" s="1"/>
      <c r="CG3137" s="1"/>
      <c r="CH3137" s="1"/>
      <c r="CI3137" s="1"/>
      <c r="CJ3137" s="1"/>
      <c r="CK3137" s="1"/>
      <c r="CL3137" s="1"/>
      <c r="CM3137" s="1"/>
      <c r="CN3137" s="1"/>
      <c r="CO3137" s="1"/>
      <c r="CP3137" s="1"/>
      <c r="CQ3137" s="1"/>
      <c r="CR3137" s="1"/>
      <c r="CS3137" s="1"/>
      <c r="CT3137" s="1"/>
      <c r="CU3137" s="1"/>
      <c r="CV3137" s="1"/>
      <c r="CW3137" s="1"/>
      <c r="CX3137" s="1"/>
      <c r="CY3137" s="1"/>
      <c r="CZ3137" s="1"/>
      <c r="DA3137" s="1"/>
      <c r="DB3137" s="1"/>
      <c r="DC3137" s="1"/>
      <c r="DD3137" s="1"/>
      <c r="DE3137" s="1"/>
      <c r="DF3137" s="1"/>
      <c r="DG3137" s="1"/>
      <c r="DH3137" s="1"/>
      <c r="DI3137" s="1"/>
      <c r="DJ3137" s="1"/>
      <c r="DK3137" s="1"/>
      <c r="DL3137" s="1"/>
      <c r="DM3137" s="1"/>
      <c r="DN3137" s="1"/>
      <c r="DO3137" s="1"/>
      <c r="DP3137" s="1"/>
      <c r="DQ3137" s="1"/>
      <c r="DR3137" s="1"/>
      <c r="DS3137" s="1"/>
      <c r="DT3137" s="1"/>
      <c r="DU3137" s="1"/>
      <c r="DV3137" s="1"/>
      <c r="DW3137" s="1"/>
      <c r="DX3137" s="1"/>
      <c r="DY3137" s="1"/>
      <c r="DZ3137" s="1"/>
      <c r="EA3137" s="1"/>
      <c r="EB3137" s="1"/>
      <c r="EC3137" s="1"/>
      <c r="ED3137" s="1"/>
      <c r="EE3137" s="1"/>
      <c r="EF3137" s="1"/>
      <c r="EG3137" s="1"/>
      <c r="EH3137" s="1"/>
      <c r="EI3137" s="1"/>
      <c r="EJ3137" s="1"/>
      <c r="EK3137" s="1"/>
      <c r="EL3137" s="1"/>
      <c r="EM3137" s="1"/>
      <c r="EN3137" s="1"/>
      <c r="EO3137" s="1"/>
      <c r="EP3137" s="1"/>
      <c r="EQ3137" s="1"/>
      <c r="ER3137" s="1"/>
      <c r="ES3137" s="1"/>
      <c r="ET3137" s="1"/>
      <c r="EU3137" s="1"/>
      <c r="EV3137" s="1"/>
      <c r="EW3137" s="1"/>
      <c r="EX3137" s="1"/>
    </row>
    <row r="3138" spans="1:154" x14ac:dyDescent="0.15">
      <c r="A3138" s="35"/>
      <c r="B3138" s="15"/>
      <c r="C3138" s="7"/>
      <c r="D3138" s="13"/>
      <c r="E3138" s="14"/>
      <c r="F3138" s="14"/>
      <c r="G3138" s="14"/>
      <c r="H3138" s="14"/>
      <c r="I3138" s="13"/>
      <c r="J3138" s="5"/>
      <c r="K3138" s="2"/>
      <c r="L3138" s="17"/>
      <c r="M3138" s="12"/>
      <c r="N3138" s="12"/>
      <c r="O3138" s="17"/>
      <c r="P3138" s="14"/>
      <c r="Q3138" s="14"/>
      <c r="R3138" s="14"/>
      <c r="S3138" s="20"/>
      <c r="T3138" s="14"/>
      <c r="U3138" s="4"/>
      <c r="V3138" s="5"/>
      <c r="W3138" s="10"/>
      <c r="X3138" s="10"/>
      <c r="Y3138" s="27"/>
      <c r="Z3138" s="3"/>
      <c r="AA3138" s="1"/>
      <c r="AB3138" s="10"/>
      <c r="AC3138" s="3"/>
      <c r="AD3138" s="3"/>
      <c r="AE3138" s="3"/>
      <c r="AF3138" s="10"/>
      <c r="AG3138" s="11"/>
      <c r="AH3138" s="10"/>
      <c r="AI3138" s="1"/>
      <c r="AJ3138" s="1"/>
      <c r="AK3138" s="1"/>
      <c r="AL3138" s="1"/>
      <c r="AM3138" s="1"/>
      <c r="AN3138" s="1"/>
      <c r="AO3138" s="1"/>
      <c r="AP3138" s="1"/>
      <c r="AQ3138" s="1"/>
      <c r="AR3138" s="1"/>
      <c r="AS3138" s="1"/>
      <c r="AT3138" s="1"/>
      <c r="AU3138" s="1"/>
      <c r="AV3138" s="1"/>
      <c r="AW3138" s="1"/>
      <c r="AX3138" s="1"/>
      <c r="AY3138" s="1"/>
      <c r="AZ3138" s="1"/>
      <c r="BA3138" s="1"/>
      <c r="BB3138" s="1"/>
      <c r="BC3138" s="1"/>
      <c r="BD3138" s="1"/>
      <c r="BE3138" s="1"/>
      <c r="BF3138" s="1"/>
      <c r="BG3138" s="1"/>
      <c r="BH3138" s="1"/>
      <c r="BI3138" s="1"/>
      <c r="BJ3138" s="1"/>
      <c r="BK3138" s="1"/>
      <c r="BL3138" s="1"/>
      <c r="BM3138" s="1"/>
      <c r="BN3138" s="1"/>
      <c r="BO3138" s="1"/>
      <c r="BP3138" s="1"/>
      <c r="BQ3138" s="1"/>
      <c r="BR3138" s="1"/>
      <c r="BS3138" s="1"/>
      <c r="BT3138" s="1"/>
      <c r="BU3138" s="1"/>
      <c r="BV3138" s="1"/>
      <c r="BW3138" s="1"/>
      <c r="BX3138" s="1"/>
      <c r="BY3138" s="1"/>
      <c r="BZ3138" s="1"/>
      <c r="CA3138" s="1"/>
      <c r="CB3138" s="1"/>
      <c r="CC3138" s="1"/>
      <c r="CD3138" s="1"/>
      <c r="CE3138" s="1"/>
      <c r="CF3138" s="1"/>
      <c r="CG3138" s="1"/>
      <c r="CH3138" s="1"/>
      <c r="CI3138" s="1"/>
      <c r="CJ3138" s="1"/>
      <c r="CK3138" s="1"/>
      <c r="CL3138" s="1"/>
      <c r="CM3138" s="1"/>
      <c r="CN3138" s="1"/>
      <c r="CO3138" s="1"/>
      <c r="CP3138" s="1"/>
      <c r="CQ3138" s="1"/>
      <c r="CR3138" s="1"/>
      <c r="CS3138" s="1"/>
      <c r="CT3138" s="1"/>
      <c r="CU3138" s="1"/>
      <c r="CV3138" s="1"/>
      <c r="CW3138" s="1"/>
      <c r="CX3138" s="1"/>
      <c r="CY3138" s="1"/>
      <c r="CZ3138" s="1"/>
      <c r="DA3138" s="1"/>
      <c r="DB3138" s="1"/>
      <c r="DC3138" s="1"/>
      <c r="DD3138" s="1"/>
      <c r="DE3138" s="1"/>
      <c r="DF3138" s="1"/>
      <c r="DG3138" s="1"/>
      <c r="DH3138" s="1"/>
      <c r="DI3138" s="1"/>
      <c r="DJ3138" s="1"/>
      <c r="DK3138" s="1"/>
      <c r="DL3138" s="1"/>
      <c r="DM3138" s="1"/>
      <c r="DN3138" s="1"/>
      <c r="DO3138" s="1"/>
      <c r="DP3138" s="1"/>
      <c r="DQ3138" s="1"/>
      <c r="DR3138" s="1"/>
      <c r="DS3138" s="1"/>
      <c r="DT3138" s="1"/>
      <c r="DU3138" s="1"/>
      <c r="DV3138" s="1"/>
      <c r="DW3138" s="1"/>
      <c r="DX3138" s="1"/>
      <c r="DY3138" s="1"/>
      <c r="DZ3138" s="1"/>
      <c r="EA3138" s="1"/>
      <c r="EB3138" s="1"/>
      <c r="EC3138" s="1"/>
      <c r="ED3138" s="1"/>
      <c r="EE3138" s="1"/>
      <c r="EF3138" s="1"/>
      <c r="EG3138" s="1"/>
      <c r="EH3138" s="1"/>
      <c r="EI3138" s="1"/>
      <c r="EJ3138" s="1"/>
      <c r="EK3138" s="1"/>
      <c r="EL3138" s="1"/>
      <c r="EM3138" s="1"/>
      <c r="EN3138" s="1"/>
      <c r="EO3138" s="1"/>
      <c r="EP3138" s="1"/>
      <c r="EQ3138" s="1"/>
      <c r="ER3138" s="1"/>
      <c r="ES3138" s="1"/>
      <c r="ET3138" s="1"/>
      <c r="EU3138" s="1"/>
      <c r="EV3138" s="1"/>
      <c r="EW3138" s="1"/>
      <c r="EX3138" s="1"/>
    </row>
    <row r="3139" spans="1:154" x14ac:dyDescent="0.15">
      <c r="A3139" s="35"/>
      <c r="B3139" s="15"/>
      <c r="C3139" s="7"/>
      <c r="D3139" s="13"/>
      <c r="E3139" s="14"/>
      <c r="F3139" s="14"/>
      <c r="G3139" s="14"/>
      <c r="H3139" s="14"/>
      <c r="I3139" s="13"/>
      <c r="J3139" s="5"/>
      <c r="K3139" s="2"/>
      <c r="L3139" s="17"/>
      <c r="M3139" s="12"/>
      <c r="N3139" s="12"/>
      <c r="O3139" s="17"/>
      <c r="P3139" s="14"/>
      <c r="Q3139" s="14"/>
      <c r="R3139" s="14"/>
      <c r="S3139" s="20"/>
      <c r="T3139" s="14"/>
      <c r="U3139" s="4"/>
      <c r="V3139" s="5"/>
      <c r="W3139" s="10"/>
      <c r="X3139" s="10"/>
      <c r="Y3139" s="27"/>
      <c r="Z3139" s="3"/>
      <c r="AA3139" s="1"/>
      <c r="AB3139" s="10"/>
      <c r="AC3139" s="3"/>
      <c r="AD3139" s="3"/>
      <c r="AE3139" s="3"/>
      <c r="AF3139" s="10"/>
      <c r="AG3139" s="11"/>
      <c r="AH3139" s="10"/>
      <c r="AI3139" s="1"/>
      <c r="AJ3139" s="1"/>
      <c r="AK3139" s="1"/>
      <c r="AL3139" s="1"/>
      <c r="AM3139" s="1"/>
      <c r="AN3139" s="1"/>
      <c r="AO3139" s="1"/>
      <c r="AP3139" s="1"/>
      <c r="AQ3139" s="1"/>
      <c r="AR3139" s="1"/>
      <c r="AS3139" s="1"/>
      <c r="AT3139" s="1"/>
      <c r="AU3139" s="1"/>
      <c r="AV3139" s="1"/>
      <c r="AW3139" s="1"/>
      <c r="AX3139" s="1"/>
      <c r="AY3139" s="1"/>
      <c r="AZ3139" s="1"/>
      <c r="BA3139" s="1"/>
      <c r="BB3139" s="1"/>
      <c r="BC3139" s="1"/>
      <c r="BD3139" s="1"/>
      <c r="BE3139" s="1"/>
      <c r="BF3139" s="1"/>
      <c r="BG3139" s="1"/>
      <c r="BH3139" s="1"/>
      <c r="BI3139" s="1"/>
      <c r="BJ3139" s="1"/>
      <c r="BK3139" s="1"/>
      <c r="BL3139" s="1"/>
      <c r="BM3139" s="1"/>
      <c r="BN3139" s="1"/>
      <c r="BO3139" s="1"/>
      <c r="BP3139" s="1"/>
      <c r="BQ3139" s="1"/>
      <c r="BR3139" s="1"/>
      <c r="BS3139" s="1"/>
      <c r="BT3139" s="1"/>
      <c r="BU3139" s="1"/>
      <c r="BV3139" s="1"/>
      <c r="BW3139" s="1"/>
      <c r="BX3139" s="1"/>
      <c r="BY3139" s="1"/>
      <c r="BZ3139" s="1"/>
      <c r="CA3139" s="1"/>
      <c r="CB3139" s="1"/>
      <c r="CC3139" s="1"/>
      <c r="CD3139" s="1"/>
      <c r="CE3139" s="1"/>
      <c r="CF3139" s="1"/>
      <c r="CG3139" s="1"/>
      <c r="CH3139" s="1"/>
      <c r="CI3139" s="1"/>
      <c r="CJ3139" s="1"/>
      <c r="CK3139" s="1"/>
      <c r="CL3139" s="1"/>
      <c r="CM3139" s="1"/>
      <c r="CN3139" s="1"/>
      <c r="CO3139" s="1"/>
      <c r="CP3139" s="1"/>
      <c r="CQ3139" s="1"/>
      <c r="CR3139" s="1"/>
      <c r="CS3139" s="1"/>
      <c r="CT3139" s="1"/>
      <c r="CU3139" s="1"/>
      <c r="CV3139" s="1"/>
      <c r="CW3139" s="1"/>
      <c r="CX3139" s="1"/>
      <c r="CY3139" s="1"/>
      <c r="CZ3139" s="1"/>
      <c r="DA3139" s="1"/>
      <c r="DB3139" s="1"/>
      <c r="DC3139" s="1"/>
      <c r="DD3139" s="1"/>
      <c r="DE3139" s="1"/>
      <c r="DF3139" s="1"/>
      <c r="DG3139" s="1"/>
      <c r="DH3139" s="1"/>
      <c r="DI3139" s="1"/>
      <c r="DJ3139" s="1"/>
      <c r="DK3139" s="1"/>
      <c r="DL3139" s="1"/>
      <c r="DM3139" s="1"/>
      <c r="DN3139" s="1"/>
      <c r="DO3139" s="1"/>
      <c r="DP3139" s="1"/>
      <c r="DQ3139" s="1"/>
      <c r="DR3139" s="1"/>
      <c r="DS3139" s="1"/>
      <c r="DT3139" s="1"/>
      <c r="DU3139" s="1"/>
      <c r="DV3139" s="1"/>
      <c r="DW3139" s="1"/>
      <c r="DX3139" s="1"/>
      <c r="DY3139" s="1"/>
      <c r="DZ3139" s="1"/>
      <c r="EA3139" s="1"/>
      <c r="EB3139" s="1"/>
      <c r="EC3139" s="1"/>
      <c r="ED3139" s="1"/>
      <c r="EE3139" s="1"/>
      <c r="EF3139" s="1"/>
      <c r="EG3139" s="1"/>
      <c r="EH3139" s="1"/>
      <c r="EI3139" s="1"/>
      <c r="EJ3139" s="1"/>
      <c r="EK3139" s="1"/>
      <c r="EL3139" s="1"/>
      <c r="EM3139" s="1"/>
      <c r="EN3139" s="1"/>
      <c r="EO3139" s="1"/>
      <c r="EP3139" s="1"/>
      <c r="EQ3139" s="1"/>
      <c r="ER3139" s="1"/>
      <c r="ES3139" s="1"/>
      <c r="ET3139" s="1"/>
      <c r="EU3139" s="1"/>
      <c r="EV3139" s="1"/>
      <c r="EW3139" s="1"/>
      <c r="EX3139" s="1"/>
    </row>
    <row r="3140" spans="1:154" x14ac:dyDescent="0.15">
      <c r="A3140" s="35"/>
      <c r="B3140" s="15"/>
      <c r="C3140" s="7"/>
      <c r="D3140" s="13"/>
      <c r="E3140" s="14"/>
      <c r="F3140" s="14"/>
      <c r="G3140" s="14"/>
      <c r="H3140" s="14"/>
      <c r="I3140" s="13"/>
      <c r="J3140" s="5"/>
      <c r="K3140" s="2"/>
      <c r="L3140" s="17"/>
      <c r="M3140" s="12"/>
      <c r="N3140" s="12"/>
      <c r="O3140" s="17"/>
      <c r="P3140" s="14"/>
      <c r="Q3140" s="14"/>
      <c r="R3140" s="14"/>
      <c r="S3140" s="20"/>
      <c r="T3140" s="14"/>
      <c r="U3140" s="4"/>
      <c r="V3140" s="5"/>
      <c r="W3140" s="10"/>
      <c r="X3140" s="10"/>
      <c r="Y3140" s="27"/>
      <c r="Z3140" s="3"/>
      <c r="AA3140" s="1"/>
      <c r="AB3140" s="10"/>
      <c r="AC3140" s="3"/>
      <c r="AD3140" s="3"/>
      <c r="AE3140" s="3"/>
      <c r="AF3140" s="10"/>
      <c r="AG3140" s="11"/>
      <c r="AH3140" s="10"/>
      <c r="AI3140" s="1"/>
      <c r="AJ3140" s="1"/>
      <c r="AK3140" s="1"/>
      <c r="AL3140" s="1"/>
      <c r="AM3140" s="1"/>
      <c r="AN3140" s="1"/>
      <c r="AO3140" s="1"/>
      <c r="AP3140" s="1"/>
      <c r="AQ3140" s="1"/>
      <c r="AR3140" s="1"/>
      <c r="AS3140" s="1"/>
      <c r="AT3140" s="1"/>
      <c r="AU3140" s="1"/>
      <c r="AV3140" s="1"/>
      <c r="AW3140" s="1"/>
      <c r="AX3140" s="1"/>
      <c r="AY3140" s="1"/>
      <c r="AZ3140" s="1"/>
      <c r="BA3140" s="1"/>
      <c r="BB3140" s="1"/>
      <c r="BC3140" s="1"/>
      <c r="BD3140" s="1"/>
      <c r="BE3140" s="1"/>
      <c r="BF3140" s="1"/>
      <c r="BG3140" s="1"/>
      <c r="BH3140" s="1"/>
      <c r="BI3140" s="1"/>
      <c r="BJ3140" s="1"/>
      <c r="BK3140" s="1"/>
      <c r="BL3140" s="1"/>
      <c r="BM3140" s="1"/>
      <c r="BN3140" s="1"/>
      <c r="BO3140" s="1"/>
      <c r="BP3140" s="1"/>
      <c r="BQ3140" s="1"/>
      <c r="BR3140" s="1"/>
      <c r="BS3140" s="1"/>
      <c r="BT3140" s="1"/>
      <c r="BU3140" s="1"/>
      <c r="BV3140" s="1"/>
      <c r="BW3140" s="1"/>
      <c r="BX3140" s="1"/>
      <c r="BY3140" s="1"/>
      <c r="BZ3140" s="1"/>
      <c r="CA3140" s="1"/>
      <c r="CB3140" s="1"/>
      <c r="CC3140" s="1"/>
      <c r="CD3140" s="1"/>
      <c r="CE3140" s="1"/>
      <c r="CF3140" s="1"/>
      <c r="CG3140" s="1"/>
      <c r="CH3140" s="1"/>
      <c r="CI3140" s="1"/>
      <c r="CJ3140" s="1"/>
      <c r="CK3140" s="1"/>
      <c r="CL3140" s="1"/>
      <c r="CM3140" s="1"/>
      <c r="CN3140" s="1"/>
      <c r="CO3140" s="1"/>
      <c r="CP3140" s="1"/>
      <c r="CQ3140" s="1"/>
      <c r="CR3140" s="1"/>
      <c r="CS3140" s="1"/>
      <c r="CT3140" s="1"/>
      <c r="CU3140" s="1"/>
      <c r="CV3140" s="1"/>
      <c r="CW3140" s="1"/>
      <c r="CX3140" s="1"/>
      <c r="CY3140" s="1"/>
      <c r="CZ3140" s="1"/>
      <c r="DA3140" s="1"/>
      <c r="DB3140" s="1"/>
      <c r="DC3140" s="1"/>
      <c r="DD3140" s="1"/>
      <c r="DE3140" s="1"/>
      <c r="DF3140" s="1"/>
      <c r="DG3140" s="1"/>
      <c r="DH3140" s="1"/>
      <c r="DI3140" s="1"/>
      <c r="DJ3140" s="1"/>
      <c r="DK3140" s="1"/>
      <c r="DL3140" s="1"/>
      <c r="DM3140" s="1"/>
      <c r="DN3140" s="1"/>
      <c r="DO3140" s="1"/>
      <c r="DP3140" s="1"/>
      <c r="DQ3140" s="1"/>
      <c r="DR3140" s="1"/>
      <c r="DS3140" s="1"/>
      <c r="DT3140" s="1"/>
      <c r="DU3140" s="1"/>
      <c r="DV3140" s="1"/>
      <c r="DW3140" s="1"/>
      <c r="DX3140" s="1"/>
      <c r="DY3140" s="1"/>
      <c r="DZ3140" s="1"/>
      <c r="EA3140" s="1"/>
      <c r="EB3140" s="1"/>
      <c r="EC3140" s="1"/>
      <c r="ED3140" s="1"/>
      <c r="EE3140" s="1"/>
      <c r="EF3140" s="1"/>
      <c r="EG3140" s="1"/>
      <c r="EH3140" s="1"/>
      <c r="EI3140" s="1"/>
      <c r="EJ3140" s="1"/>
      <c r="EK3140" s="1"/>
      <c r="EL3140" s="1"/>
      <c r="EM3140" s="1"/>
      <c r="EN3140" s="1"/>
      <c r="EO3140" s="1"/>
      <c r="EP3140" s="1"/>
      <c r="EQ3140" s="1"/>
      <c r="ER3140" s="1"/>
      <c r="ES3140" s="1"/>
      <c r="ET3140" s="1"/>
      <c r="EU3140" s="1"/>
      <c r="EV3140" s="1"/>
      <c r="EW3140" s="1"/>
      <c r="EX3140" s="1"/>
    </row>
    <row r="3141" spans="1:154" x14ac:dyDescent="0.15">
      <c r="A3141" s="35"/>
      <c r="B3141" s="15"/>
      <c r="C3141" s="7"/>
      <c r="D3141" s="13"/>
      <c r="E3141" s="14"/>
      <c r="F3141" s="14"/>
      <c r="G3141" s="14"/>
      <c r="H3141" s="14"/>
      <c r="I3141" s="13"/>
      <c r="J3141" s="5"/>
      <c r="K3141" s="2"/>
      <c r="L3141" s="17"/>
      <c r="M3141" s="12"/>
      <c r="N3141" s="12"/>
      <c r="O3141" s="17"/>
      <c r="P3141" s="14"/>
      <c r="Q3141" s="14"/>
      <c r="R3141" s="14"/>
      <c r="S3141" s="20"/>
      <c r="T3141" s="14"/>
      <c r="U3141" s="4"/>
      <c r="V3141" s="5"/>
      <c r="W3141" s="10"/>
      <c r="X3141" s="10"/>
      <c r="Y3141" s="27"/>
      <c r="Z3141" s="3"/>
      <c r="AA3141" s="1"/>
      <c r="AB3141" s="10"/>
      <c r="AC3141" s="3"/>
      <c r="AD3141" s="3"/>
      <c r="AE3141" s="3"/>
      <c r="AF3141" s="10"/>
      <c r="AG3141" s="11"/>
      <c r="AH3141" s="10"/>
      <c r="AI3141" s="1"/>
      <c r="AJ3141" s="1"/>
      <c r="AK3141" s="1"/>
      <c r="AL3141" s="1"/>
      <c r="AM3141" s="1"/>
      <c r="AN3141" s="1"/>
      <c r="AO3141" s="1"/>
      <c r="AP3141" s="1"/>
      <c r="AQ3141" s="1"/>
      <c r="AR3141" s="1"/>
      <c r="AS3141" s="1"/>
      <c r="AT3141" s="1"/>
      <c r="AU3141" s="1"/>
      <c r="AV3141" s="1"/>
      <c r="AW3141" s="1"/>
      <c r="AX3141" s="1"/>
      <c r="AY3141" s="1"/>
      <c r="AZ3141" s="1"/>
      <c r="BA3141" s="1"/>
      <c r="BB3141" s="1"/>
      <c r="BC3141" s="1"/>
      <c r="BD3141" s="1"/>
      <c r="BE3141" s="1"/>
      <c r="BF3141" s="1"/>
      <c r="BG3141" s="1"/>
      <c r="BH3141" s="1"/>
      <c r="BI3141" s="1"/>
      <c r="BJ3141" s="1"/>
      <c r="BK3141" s="1"/>
      <c r="BL3141" s="1"/>
      <c r="BM3141" s="1"/>
      <c r="BN3141" s="1"/>
      <c r="BO3141" s="1"/>
      <c r="BP3141" s="1"/>
      <c r="BQ3141" s="1"/>
      <c r="BR3141" s="1"/>
      <c r="BS3141" s="1"/>
      <c r="BT3141" s="1"/>
      <c r="BU3141" s="1"/>
      <c r="BV3141" s="1"/>
      <c r="BW3141" s="1"/>
      <c r="BX3141" s="1"/>
      <c r="BY3141" s="1"/>
      <c r="BZ3141" s="1"/>
      <c r="CA3141" s="1"/>
      <c r="CB3141" s="1"/>
      <c r="CC3141" s="1"/>
      <c r="CD3141" s="1"/>
      <c r="CE3141" s="1"/>
      <c r="CF3141" s="1"/>
      <c r="CG3141" s="1"/>
      <c r="CH3141" s="1"/>
      <c r="CI3141" s="1"/>
      <c r="CJ3141" s="1"/>
      <c r="CK3141" s="1"/>
      <c r="CL3141" s="1"/>
      <c r="CM3141" s="1"/>
      <c r="CN3141" s="1"/>
      <c r="CO3141" s="1"/>
      <c r="CP3141" s="1"/>
      <c r="CQ3141" s="1"/>
      <c r="CR3141" s="1"/>
      <c r="CS3141" s="1"/>
      <c r="CT3141" s="1"/>
      <c r="CU3141" s="1"/>
      <c r="CV3141" s="1"/>
      <c r="CW3141" s="1"/>
      <c r="CX3141" s="1"/>
      <c r="CY3141" s="1"/>
      <c r="CZ3141" s="1"/>
      <c r="DA3141" s="1"/>
      <c r="DB3141" s="1"/>
      <c r="DC3141" s="1"/>
      <c r="DD3141" s="1"/>
      <c r="DE3141" s="1"/>
      <c r="DF3141" s="1"/>
      <c r="DG3141" s="1"/>
      <c r="DH3141" s="1"/>
      <c r="DI3141" s="1"/>
      <c r="DJ3141" s="1"/>
      <c r="DK3141" s="1"/>
      <c r="DL3141" s="1"/>
      <c r="DM3141" s="1"/>
      <c r="DN3141" s="1"/>
      <c r="DO3141" s="1"/>
      <c r="DP3141" s="1"/>
      <c r="DQ3141" s="1"/>
      <c r="DR3141" s="1"/>
      <c r="DS3141" s="1"/>
      <c r="DT3141" s="1"/>
      <c r="DU3141" s="1"/>
      <c r="DV3141" s="1"/>
      <c r="DW3141" s="1"/>
      <c r="DX3141" s="1"/>
      <c r="DY3141" s="1"/>
      <c r="DZ3141" s="1"/>
      <c r="EA3141" s="1"/>
      <c r="EB3141" s="1"/>
      <c r="EC3141" s="1"/>
      <c r="ED3141" s="1"/>
      <c r="EE3141" s="1"/>
      <c r="EF3141" s="1"/>
      <c r="EG3141" s="1"/>
      <c r="EH3141" s="1"/>
      <c r="EI3141" s="1"/>
      <c r="EJ3141" s="1"/>
      <c r="EK3141" s="1"/>
      <c r="EL3141" s="1"/>
      <c r="EM3141" s="1"/>
      <c r="EN3141" s="1"/>
      <c r="EO3141" s="1"/>
      <c r="EP3141" s="1"/>
      <c r="EQ3141" s="1"/>
      <c r="ER3141" s="1"/>
      <c r="ES3141" s="1"/>
      <c r="ET3141" s="1"/>
      <c r="EU3141" s="1"/>
      <c r="EV3141" s="1"/>
      <c r="EW3141" s="1"/>
      <c r="EX3141" s="1"/>
    </row>
    <row r="3142" spans="1:154" x14ac:dyDescent="0.15">
      <c r="A3142" s="35"/>
      <c r="B3142" s="15"/>
      <c r="C3142" s="7"/>
      <c r="D3142" s="13"/>
      <c r="E3142" s="14"/>
      <c r="F3142" s="14"/>
      <c r="G3142" s="14"/>
      <c r="H3142" s="14"/>
      <c r="I3142" s="13"/>
      <c r="J3142" s="5"/>
      <c r="K3142" s="2"/>
      <c r="L3142" s="17"/>
      <c r="M3142" s="12"/>
      <c r="N3142" s="12"/>
      <c r="O3142" s="17"/>
      <c r="P3142" s="14"/>
      <c r="Q3142" s="14"/>
      <c r="R3142" s="14"/>
      <c r="S3142" s="20"/>
      <c r="T3142" s="14"/>
      <c r="U3142" s="4"/>
      <c r="V3142" s="5"/>
      <c r="W3142" s="10"/>
      <c r="X3142" s="10"/>
      <c r="Y3142" s="27"/>
      <c r="Z3142" s="3"/>
      <c r="AA3142" s="1"/>
      <c r="AB3142" s="10"/>
      <c r="AC3142" s="3"/>
      <c r="AD3142" s="3"/>
      <c r="AE3142" s="3"/>
      <c r="AF3142" s="10"/>
      <c r="AG3142" s="11"/>
      <c r="AH3142" s="10"/>
      <c r="AI3142" s="1"/>
      <c r="AJ3142" s="1"/>
      <c r="AK3142" s="1"/>
      <c r="AL3142" s="1"/>
      <c r="AM3142" s="1"/>
      <c r="AN3142" s="1"/>
      <c r="AO3142" s="1"/>
      <c r="AP3142" s="1"/>
      <c r="AQ3142" s="1"/>
      <c r="AR3142" s="1"/>
      <c r="AS3142" s="1"/>
      <c r="AT3142" s="1"/>
      <c r="AU3142" s="1"/>
      <c r="AV3142" s="1"/>
      <c r="AW3142" s="1"/>
      <c r="AX3142" s="1"/>
      <c r="AY3142" s="1"/>
      <c r="AZ3142" s="1"/>
      <c r="BA3142" s="1"/>
      <c r="BB3142" s="1"/>
      <c r="BC3142" s="1"/>
      <c r="BD3142" s="1"/>
      <c r="BE3142" s="1"/>
      <c r="BF3142" s="1"/>
      <c r="BG3142" s="1"/>
      <c r="BH3142" s="1"/>
      <c r="BI3142" s="1"/>
      <c r="BJ3142" s="1"/>
      <c r="BK3142" s="1"/>
      <c r="BL3142" s="1"/>
      <c r="BM3142" s="1"/>
      <c r="BN3142" s="1"/>
      <c r="BO3142" s="1"/>
      <c r="BP3142" s="1"/>
      <c r="BQ3142" s="1"/>
      <c r="BR3142" s="1"/>
      <c r="BS3142" s="1"/>
      <c r="BT3142" s="1"/>
      <c r="BU3142" s="1"/>
      <c r="BV3142" s="1"/>
      <c r="BW3142" s="1"/>
      <c r="BX3142" s="1"/>
      <c r="BY3142" s="1"/>
      <c r="BZ3142" s="1"/>
      <c r="CA3142" s="1"/>
      <c r="CB3142" s="1"/>
      <c r="CC3142" s="1"/>
      <c r="CD3142" s="1"/>
      <c r="CE3142" s="1"/>
      <c r="CF3142" s="1"/>
      <c r="CG3142" s="1"/>
      <c r="CH3142" s="1"/>
      <c r="CI3142" s="1"/>
      <c r="CJ3142" s="1"/>
      <c r="CK3142" s="1"/>
      <c r="CL3142" s="1"/>
      <c r="CM3142" s="1"/>
      <c r="CN3142" s="1"/>
      <c r="CO3142" s="1"/>
      <c r="CP3142" s="1"/>
      <c r="CQ3142" s="1"/>
      <c r="CR3142" s="1"/>
      <c r="CS3142" s="1"/>
      <c r="CT3142" s="1"/>
      <c r="CU3142" s="1"/>
      <c r="CV3142" s="1"/>
      <c r="CW3142" s="1"/>
      <c r="CX3142" s="1"/>
      <c r="CY3142" s="1"/>
      <c r="CZ3142" s="1"/>
      <c r="DA3142" s="1"/>
      <c r="DB3142" s="1"/>
      <c r="DC3142" s="1"/>
      <c r="DD3142" s="1"/>
      <c r="DE3142" s="1"/>
      <c r="DF3142" s="1"/>
      <c r="DG3142" s="1"/>
      <c r="DH3142" s="1"/>
      <c r="DI3142" s="1"/>
      <c r="DJ3142" s="1"/>
      <c r="DK3142" s="1"/>
      <c r="DL3142" s="1"/>
      <c r="DM3142" s="1"/>
      <c r="DN3142" s="1"/>
      <c r="DO3142" s="1"/>
      <c r="DP3142" s="1"/>
      <c r="DQ3142" s="1"/>
      <c r="DR3142" s="1"/>
      <c r="DS3142" s="1"/>
      <c r="DT3142" s="1"/>
      <c r="DU3142" s="1"/>
      <c r="DV3142" s="1"/>
      <c r="DW3142" s="1"/>
      <c r="DX3142" s="1"/>
      <c r="DY3142" s="1"/>
      <c r="DZ3142" s="1"/>
      <c r="EA3142" s="1"/>
      <c r="EB3142" s="1"/>
      <c r="EC3142" s="1"/>
      <c r="ED3142" s="1"/>
      <c r="EE3142" s="1"/>
      <c r="EF3142" s="1"/>
      <c r="EG3142" s="1"/>
      <c r="EH3142" s="1"/>
      <c r="EI3142" s="1"/>
      <c r="EJ3142" s="1"/>
      <c r="EK3142" s="1"/>
      <c r="EL3142" s="1"/>
      <c r="EM3142" s="1"/>
      <c r="EN3142" s="1"/>
      <c r="EO3142" s="1"/>
      <c r="EP3142" s="1"/>
      <c r="EQ3142" s="1"/>
      <c r="ER3142" s="1"/>
      <c r="ES3142" s="1"/>
      <c r="ET3142" s="1"/>
      <c r="EU3142" s="1"/>
      <c r="EV3142" s="1"/>
      <c r="EW3142" s="1"/>
      <c r="EX3142" s="1"/>
    </row>
    <row r="3143" spans="1:154" x14ac:dyDescent="0.15">
      <c r="A3143" s="35"/>
      <c r="B3143" s="15"/>
      <c r="C3143" s="7"/>
      <c r="D3143" s="13"/>
      <c r="E3143" s="14"/>
      <c r="F3143" s="14"/>
      <c r="G3143" s="14"/>
      <c r="H3143" s="14"/>
      <c r="I3143" s="13"/>
      <c r="J3143" s="5"/>
      <c r="K3143" s="2"/>
      <c r="L3143" s="17"/>
      <c r="M3143" s="12"/>
      <c r="N3143" s="12"/>
      <c r="O3143" s="17"/>
      <c r="P3143" s="14"/>
      <c r="Q3143" s="14"/>
      <c r="R3143" s="14"/>
      <c r="S3143" s="20"/>
      <c r="T3143" s="14"/>
      <c r="U3143" s="4"/>
      <c r="V3143" s="5"/>
      <c r="W3143" s="10"/>
      <c r="X3143" s="10"/>
      <c r="Y3143" s="27"/>
      <c r="Z3143" s="3"/>
      <c r="AA3143" s="1"/>
      <c r="AB3143" s="10"/>
      <c r="AC3143" s="3"/>
      <c r="AD3143" s="3"/>
      <c r="AE3143" s="3"/>
      <c r="AF3143" s="10"/>
      <c r="AG3143" s="11"/>
      <c r="AH3143" s="10"/>
      <c r="AI3143" s="1"/>
      <c r="AJ3143" s="1"/>
      <c r="AK3143" s="1"/>
      <c r="AL3143" s="1"/>
      <c r="AM3143" s="1"/>
      <c r="AN3143" s="1"/>
      <c r="AO3143" s="1"/>
      <c r="AP3143" s="1"/>
      <c r="AQ3143" s="1"/>
      <c r="AR3143" s="1"/>
      <c r="AS3143" s="1"/>
      <c r="AT3143" s="1"/>
      <c r="AU3143" s="1"/>
      <c r="AV3143" s="1"/>
      <c r="AW3143" s="1"/>
      <c r="AX3143" s="1"/>
      <c r="AY3143" s="1"/>
      <c r="AZ3143" s="1"/>
      <c r="BA3143" s="1"/>
      <c r="BB3143" s="1"/>
      <c r="BC3143" s="1"/>
      <c r="BD3143" s="1"/>
      <c r="BE3143" s="1"/>
      <c r="BF3143" s="1"/>
      <c r="BG3143" s="1"/>
      <c r="BH3143" s="1"/>
      <c r="BI3143" s="1"/>
      <c r="BJ3143" s="1"/>
      <c r="BK3143" s="1"/>
      <c r="BL3143" s="1"/>
      <c r="BM3143" s="1"/>
      <c r="BN3143" s="1"/>
      <c r="BO3143" s="1"/>
      <c r="BP3143" s="1"/>
      <c r="BQ3143" s="1"/>
      <c r="BR3143" s="1"/>
      <c r="BS3143" s="1"/>
      <c r="BT3143" s="1"/>
      <c r="BU3143" s="1"/>
      <c r="BV3143" s="1"/>
      <c r="BW3143" s="1"/>
      <c r="BX3143" s="1"/>
      <c r="BY3143" s="1"/>
      <c r="BZ3143" s="1"/>
      <c r="CA3143" s="1"/>
      <c r="CB3143" s="1"/>
      <c r="CC3143" s="1"/>
      <c r="CD3143" s="1"/>
      <c r="CE3143" s="1"/>
      <c r="CF3143" s="1"/>
      <c r="CG3143" s="1"/>
      <c r="CH3143" s="1"/>
      <c r="CI3143" s="1"/>
      <c r="CJ3143" s="1"/>
      <c r="CK3143" s="1"/>
      <c r="CL3143" s="1"/>
      <c r="CM3143" s="1"/>
      <c r="CN3143" s="1"/>
      <c r="CO3143" s="1"/>
      <c r="CP3143" s="1"/>
      <c r="CQ3143" s="1"/>
      <c r="CR3143" s="1"/>
      <c r="CS3143" s="1"/>
      <c r="CT3143" s="1"/>
      <c r="CU3143" s="1"/>
      <c r="CV3143" s="1"/>
      <c r="CW3143" s="1"/>
      <c r="CX3143" s="1"/>
      <c r="CY3143" s="1"/>
      <c r="CZ3143" s="1"/>
      <c r="DA3143" s="1"/>
      <c r="DB3143" s="1"/>
      <c r="DC3143" s="1"/>
      <c r="DD3143" s="1"/>
      <c r="DE3143" s="1"/>
      <c r="DF3143" s="1"/>
      <c r="DG3143" s="1"/>
      <c r="DH3143" s="1"/>
      <c r="DI3143" s="1"/>
      <c r="DJ3143" s="1"/>
      <c r="DK3143" s="1"/>
      <c r="DL3143" s="1"/>
      <c r="DM3143" s="1"/>
      <c r="DN3143" s="1"/>
      <c r="DO3143" s="1"/>
      <c r="DP3143" s="1"/>
      <c r="DQ3143" s="1"/>
      <c r="DR3143" s="1"/>
      <c r="DS3143" s="1"/>
      <c r="DT3143" s="1"/>
      <c r="DU3143" s="1"/>
      <c r="DV3143" s="1"/>
      <c r="DW3143" s="1"/>
      <c r="DX3143" s="1"/>
      <c r="DY3143" s="1"/>
      <c r="DZ3143" s="1"/>
      <c r="EA3143" s="1"/>
      <c r="EB3143" s="1"/>
      <c r="EC3143" s="1"/>
      <c r="ED3143" s="1"/>
      <c r="EE3143" s="1"/>
      <c r="EF3143" s="1"/>
      <c r="EG3143" s="1"/>
      <c r="EH3143" s="1"/>
      <c r="EI3143" s="1"/>
      <c r="EJ3143" s="1"/>
      <c r="EK3143" s="1"/>
      <c r="EL3143" s="1"/>
      <c r="EM3143" s="1"/>
      <c r="EN3143" s="1"/>
      <c r="EO3143" s="1"/>
      <c r="EP3143" s="1"/>
      <c r="EQ3143" s="1"/>
      <c r="ER3143" s="1"/>
      <c r="ES3143" s="1"/>
      <c r="ET3143" s="1"/>
      <c r="EU3143" s="1"/>
      <c r="EV3143" s="1"/>
      <c r="EW3143" s="1"/>
      <c r="EX3143" s="1"/>
    </row>
    <row r="3144" spans="1:154" x14ac:dyDescent="0.15">
      <c r="A3144" s="35"/>
      <c r="B3144" s="15"/>
      <c r="C3144" s="7"/>
      <c r="D3144" s="13"/>
      <c r="E3144" s="14"/>
      <c r="F3144" s="14"/>
      <c r="G3144" s="14"/>
      <c r="H3144" s="14"/>
      <c r="I3144" s="13"/>
      <c r="J3144" s="5"/>
      <c r="K3144" s="2"/>
      <c r="L3144" s="17"/>
      <c r="M3144" s="12"/>
      <c r="N3144" s="12"/>
      <c r="O3144" s="17"/>
      <c r="P3144" s="14"/>
      <c r="Q3144" s="14"/>
      <c r="R3144" s="14"/>
      <c r="S3144" s="20"/>
      <c r="T3144" s="14"/>
      <c r="U3144" s="4"/>
      <c r="V3144" s="5"/>
      <c r="W3144" s="10"/>
      <c r="X3144" s="10"/>
      <c r="Y3144" s="27"/>
      <c r="Z3144" s="3"/>
      <c r="AA3144" s="1"/>
      <c r="AB3144" s="10"/>
      <c r="AC3144" s="3"/>
      <c r="AD3144" s="3"/>
      <c r="AE3144" s="3"/>
      <c r="AF3144" s="10"/>
      <c r="AG3144" s="11"/>
      <c r="AH3144" s="10"/>
      <c r="AI3144" s="1"/>
      <c r="AJ3144" s="1"/>
      <c r="AK3144" s="1"/>
      <c r="AL3144" s="1"/>
      <c r="AM3144" s="1"/>
      <c r="AN3144" s="1"/>
      <c r="AO3144" s="1"/>
      <c r="AP3144" s="1"/>
      <c r="AQ3144" s="1"/>
      <c r="AR3144" s="1"/>
      <c r="AS3144" s="1"/>
      <c r="AT3144" s="1"/>
      <c r="AU3144" s="1"/>
      <c r="AV3144" s="1"/>
      <c r="AW3144" s="1"/>
      <c r="AX3144" s="1"/>
      <c r="AY3144" s="1"/>
      <c r="AZ3144" s="1"/>
      <c r="BA3144" s="1"/>
      <c r="BB3144" s="1"/>
      <c r="BC3144" s="1"/>
      <c r="BD3144" s="1"/>
      <c r="BE3144" s="1"/>
      <c r="BF3144" s="1"/>
      <c r="BG3144" s="1"/>
      <c r="BH3144" s="1"/>
      <c r="BI3144" s="1"/>
      <c r="BJ3144" s="1"/>
      <c r="BK3144" s="1"/>
      <c r="BL3144" s="1"/>
      <c r="BM3144" s="1"/>
      <c r="BN3144" s="1"/>
      <c r="BO3144" s="1"/>
      <c r="BP3144" s="1"/>
      <c r="BQ3144" s="1"/>
      <c r="BR3144" s="1"/>
      <c r="BS3144" s="1"/>
      <c r="BT3144" s="1"/>
      <c r="BU3144" s="1"/>
      <c r="BV3144" s="1"/>
      <c r="BW3144" s="1"/>
      <c r="BX3144" s="1"/>
      <c r="BY3144" s="1"/>
      <c r="BZ3144" s="1"/>
      <c r="CA3144" s="1"/>
      <c r="CB3144" s="1"/>
      <c r="CC3144" s="1"/>
      <c r="CD3144" s="1"/>
      <c r="CE3144" s="1"/>
      <c r="CF3144" s="1"/>
      <c r="CG3144" s="1"/>
      <c r="CH3144" s="1"/>
      <c r="CI3144" s="1"/>
      <c r="CJ3144" s="1"/>
      <c r="CK3144" s="1"/>
      <c r="CL3144" s="1"/>
      <c r="CM3144" s="1"/>
      <c r="CN3144" s="1"/>
      <c r="CO3144" s="1"/>
      <c r="CP3144" s="1"/>
      <c r="CQ3144" s="1"/>
      <c r="CR3144" s="1"/>
      <c r="CS3144" s="1"/>
      <c r="CT3144" s="1"/>
      <c r="CU3144" s="1"/>
      <c r="CV3144" s="1"/>
      <c r="CW3144" s="1"/>
      <c r="CX3144" s="1"/>
      <c r="CY3144" s="1"/>
      <c r="CZ3144" s="1"/>
      <c r="DA3144" s="1"/>
      <c r="DB3144" s="1"/>
      <c r="DC3144" s="1"/>
      <c r="DD3144" s="1"/>
      <c r="DE3144" s="1"/>
      <c r="DF3144" s="1"/>
      <c r="DG3144" s="1"/>
      <c r="DH3144" s="1"/>
      <c r="DI3144" s="1"/>
      <c r="DJ3144" s="1"/>
      <c r="DK3144" s="1"/>
      <c r="DL3144" s="1"/>
      <c r="DM3144" s="1"/>
      <c r="DN3144" s="1"/>
      <c r="DO3144" s="1"/>
      <c r="DP3144" s="1"/>
      <c r="DQ3144" s="1"/>
      <c r="DR3144" s="1"/>
      <c r="DS3144" s="1"/>
      <c r="DT3144" s="1"/>
      <c r="DU3144" s="1"/>
      <c r="DV3144" s="1"/>
      <c r="DW3144" s="1"/>
      <c r="DX3144" s="1"/>
      <c r="DY3144" s="1"/>
      <c r="DZ3144" s="1"/>
      <c r="EA3144" s="1"/>
      <c r="EB3144" s="1"/>
      <c r="EC3144" s="1"/>
      <c r="ED3144" s="1"/>
      <c r="EE3144" s="1"/>
      <c r="EF3144" s="1"/>
      <c r="EG3144" s="1"/>
      <c r="EH3144" s="1"/>
      <c r="EI3144" s="1"/>
      <c r="EJ3144" s="1"/>
      <c r="EK3144" s="1"/>
      <c r="EL3144" s="1"/>
      <c r="EM3144" s="1"/>
      <c r="EN3144" s="1"/>
      <c r="EO3144" s="1"/>
      <c r="EP3144" s="1"/>
      <c r="EQ3144" s="1"/>
      <c r="ER3144" s="1"/>
      <c r="ES3144" s="1"/>
      <c r="ET3144" s="1"/>
      <c r="EU3144" s="1"/>
      <c r="EV3144" s="1"/>
      <c r="EW3144" s="1"/>
      <c r="EX3144" s="1"/>
    </row>
    <row r="3145" spans="1:154" x14ac:dyDescent="0.15">
      <c r="A3145" s="35"/>
      <c r="B3145" s="15"/>
      <c r="C3145" s="7"/>
      <c r="D3145" s="13"/>
      <c r="E3145" s="14"/>
      <c r="F3145" s="14"/>
      <c r="G3145" s="14"/>
      <c r="H3145" s="14"/>
      <c r="I3145" s="13"/>
      <c r="J3145" s="5"/>
      <c r="K3145" s="2"/>
      <c r="L3145" s="17"/>
      <c r="M3145" s="12"/>
      <c r="N3145" s="12"/>
      <c r="O3145" s="17"/>
      <c r="P3145" s="14"/>
      <c r="Q3145" s="14"/>
      <c r="R3145" s="14"/>
      <c r="S3145" s="20"/>
      <c r="T3145" s="14"/>
      <c r="U3145" s="4"/>
      <c r="V3145" s="5"/>
      <c r="W3145" s="10"/>
      <c r="X3145" s="10"/>
      <c r="Y3145" s="27"/>
      <c r="Z3145" s="3"/>
      <c r="AA3145" s="1"/>
      <c r="AB3145" s="10"/>
      <c r="AC3145" s="3"/>
      <c r="AD3145" s="3"/>
      <c r="AE3145" s="3"/>
      <c r="AF3145" s="10"/>
      <c r="AG3145" s="11"/>
      <c r="AH3145" s="10"/>
      <c r="AI3145" s="1"/>
      <c r="AJ3145" s="1"/>
      <c r="AK3145" s="1"/>
      <c r="AL3145" s="1"/>
      <c r="AM3145" s="1"/>
      <c r="AN3145" s="1"/>
      <c r="AO3145" s="1"/>
      <c r="AP3145" s="1"/>
      <c r="AQ3145" s="1"/>
      <c r="AR3145" s="1"/>
      <c r="AS3145" s="1"/>
      <c r="AT3145" s="1"/>
      <c r="AU3145" s="1"/>
      <c r="AV3145" s="1"/>
      <c r="AW3145" s="1"/>
      <c r="AX3145" s="1"/>
      <c r="AY3145" s="1"/>
      <c r="AZ3145" s="1"/>
      <c r="BA3145" s="1"/>
      <c r="BB3145" s="1"/>
      <c r="BC3145" s="1"/>
      <c r="BD3145" s="1"/>
      <c r="BE3145" s="1"/>
      <c r="BF3145" s="1"/>
      <c r="BG3145" s="1"/>
      <c r="BH3145" s="1"/>
      <c r="BI3145" s="1"/>
      <c r="BJ3145" s="1"/>
      <c r="BK3145" s="1"/>
      <c r="BL3145" s="1"/>
      <c r="BM3145" s="1"/>
      <c r="BN3145" s="1"/>
      <c r="BO3145" s="1"/>
      <c r="BP3145" s="1"/>
      <c r="BQ3145" s="1"/>
      <c r="BR3145" s="1"/>
      <c r="BS3145" s="1"/>
      <c r="BT3145" s="1"/>
      <c r="BU3145" s="1"/>
      <c r="BV3145" s="1"/>
      <c r="BW3145" s="1"/>
      <c r="BX3145" s="1"/>
      <c r="BY3145" s="1"/>
      <c r="BZ3145" s="1"/>
      <c r="CA3145" s="1"/>
      <c r="CB3145" s="1"/>
      <c r="CC3145" s="1"/>
      <c r="CD3145" s="1"/>
      <c r="CE3145" s="1"/>
      <c r="CF3145" s="1"/>
      <c r="CG3145" s="1"/>
      <c r="CH3145" s="1"/>
      <c r="CI3145" s="1"/>
      <c r="CJ3145" s="1"/>
      <c r="CK3145" s="1"/>
      <c r="CL3145" s="1"/>
      <c r="CM3145" s="1"/>
      <c r="CN3145" s="1"/>
      <c r="CO3145" s="1"/>
      <c r="CP3145" s="1"/>
      <c r="CQ3145" s="1"/>
      <c r="CR3145" s="1"/>
      <c r="CS3145" s="1"/>
      <c r="CT3145" s="1"/>
      <c r="CU3145" s="1"/>
      <c r="CV3145" s="1"/>
      <c r="CW3145" s="1"/>
      <c r="CX3145" s="1"/>
      <c r="CY3145" s="1"/>
      <c r="CZ3145" s="1"/>
      <c r="DA3145" s="1"/>
      <c r="DB3145" s="1"/>
      <c r="DC3145" s="1"/>
      <c r="DD3145" s="1"/>
      <c r="DE3145" s="1"/>
      <c r="DF3145" s="1"/>
      <c r="DG3145" s="1"/>
      <c r="DH3145" s="1"/>
      <c r="DI3145" s="1"/>
      <c r="DJ3145" s="1"/>
      <c r="DK3145" s="1"/>
      <c r="DL3145" s="1"/>
      <c r="DM3145" s="1"/>
      <c r="DN3145" s="1"/>
      <c r="DO3145" s="1"/>
      <c r="DP3145" s="1"/>
      <c r="DQ3145" s="1"/>
      <c r="DR3145" s="1"/>
      <c r="DS3145" s="1"/>
      <c r="DT3145" s="1"/>
      <c r="DU3145" s="1"/>
      <c r="DV3145" s="1"/>
      <c r="DW3145" s="1"/>
      <c r="DX3145" s="1"/>
      <c r="DY3145" s="1"/>
      <c r="DZ3145" s="1"/>
      <c r="EA3145" s="1"/>
      <c r="EB3145" s="1"/>
      <c r="EC3145" s="1"/>
      <c r="ED3145" s="1"/>
      <c r="EE3145" s="1"/>
      <c r="EF3145" s="1"/>
      <c r="EG3145" s="1"/>
      <c r="EH3145" s="1"/>
      <c r="EI3145" s="1"/>
      <c r="EJ3145" s="1"/>
      <c r="EK3145" s="1"/>
      <c r="EL3145" s="1"/>
      <c r="EM3145" s="1"/>
      <c r="EN3145" s="1"/>
      <c r="EO3145" s="1"/>
      <c r="EP3145" s="1"/>
      <c r="EQ3145" s="1"/>
      <c r="ER3145" s="1"/>
      <c r="ES3145" s="1"/>
      <c r="ET3145" s="1"/>
      <c r="EU3145" s="1"/>
      <c r="EV3145" s="1"/>
      <c r="EW3145" s="1"/>
      <c r="EX3145" s="1"/>
    </row>
    <row r="3146" spans="1:154" x14ac:dyDescent="0.15">
      <c r="A3146" s="35"/>
      <c r="B3146" s="15"/>
      <c r="C3146" s="7"/>
      <c r="D3146" s="13"/>
      <c r="E3146" s="14"/>
      <c r="F3146" s="14"/>
      <c r="G3146" s="14"/>
      <c r="H3146" s="14"/>
      <c r="I3146" s="13"/>
      <c r="J3146" s="5"/>
      <c r="K3146" s="2"/>
      <c r="L3146" s="17"/>
      <c r="M3146" s="12"/>
      <c r="N3146" s="12"/>
      <c r="O3146" s="17"/>
      <c r="P3146" s="14"/>
      <c r="Q3146" s="14"/>
      <c r="R3146" s="14"/>
      <c r="S3146" s="20"/>
      <c r="T3146" s="14"/>
      <c r="U3146" s="4"/>
      <c r="V3146" s="5"/>
      <c r="W3146" s="10"/>
      <c r="X3146" s="10"/>
      <c r="Y3146" s="27"/>
      <c r="Z3146" s="3"/>
      <c r="AA3146" s="1"/>
      <c r="AB3146" s="10"/>
      <c r="AC3146" s="3"/>
      <c r="AD3146" s="3"/>
      <c r="AE3146" s="3"/>
      <c r="AF3146" s="10"/>
      <c r="AG3146" s="11"/>
      <c r="AH3146" s="10"/>
      <c r="AI3146" s="1"/>
      <c r="AJ3146" s="1"/>
      <c r="AK3146" s="1"/>
      <c r="AL3146" s="1"/>
      <c r="AM3146" s="1"/>
      <c r="AN3146" s="1"/>
      <c r="AO3146" s="1"/>
      <c r="AP3146" s="1"/>
      <c r="AQ3146" s="1"/>
      <c r="AR3146" s="1"/>
      <c r="AS3146" s="1"/>
      <c r="AT3146" s="1"/>
      <c r="AU3146" s="1"/>
      <c r="AV3146" s="1"/>
      <c r="AW3146" s="1"/>
      <c r="AX3146" s="1"/>
      <c r="AY3146" s="1"/>
      <c r="AZ3146" s="1"/>
      <c r="BA3146" s="1"/>
      <c r="BB3146" s="1"/>
      <c r="BC3146" s="1"/>
      <c r="BD3146" s="1"/>
      <c r="BE3146" s="1"/>
      <c r="BF3146" s="1"/>
      <c r="BG3146" s="1"/>
      <c r="BH3146" s="1"/>
      <c r="BI3146" s="1"/>
      <c r="BJ3146" s="1"/>
      <c r="BK3146" s="1"/>
      <c r="BL3146" s="1"/>
      <c r="BM3146" s="1"/>
      <c r="BN3146" s="1"/>
      <c r="BO3146" s="1"/>
      <c r="BP3146" s="1"/>
      <c r="BQ3146" s="1"/>
      <c r="BR3146" s="1"/>
      <c r="BS3146" s="1"/>
      <c r="BT3146" s="1"/>
      <c r="BU3146" s="1"/>
      <c r="BV3146" s="1"/>
      <c r="BW3146" s="1"/>
      <c r="BX3146" s="1"/>
      <c r="BY3146" s="1"/>
      <c r="BZ3146" s="1"/>
      <c r="CA3146" s="1"/>
      <c r="CB3146" s="1"/>
      <c r="CC3146" s="1"/>
      <c r="CD3146" s="1"/>
      <c r="CE3146" s="1"/>
      <c r="CF3146" s="1"/>
      <c r="CG3146" s="1"/>
      <c r="CH3146" s="1"/>
      <c r="CI3146" s="1"/>
      <c r="CJ3146" s="1"/>
      <c r="CK3146" s="1"/>
      <c r="CL3146" s="1"/>
      <c r="CM3146" s="1"/>
      <c r="CN3146" s="1"/>
      <c r="CO3146" s="1"/>
      <c r="CP3146" s="1"/>
      <c r="CQ3146" s="1"/>
      <c r="CR3146" s="1"/>
      <c r="CS3146" s="1"/>
      <c r="CT3146" s="1"/>
      <c r="CU3146" s="1"/>
      <c r="CV3146" s="1"/>
      <c r="CW3146" s="1"/>
      <c r="CX3146" s="1"/>
      <c r="CY3146" s="1"/>
      <c r="CZ3146" s="1"/>
      <c r="DA3146" s="1"/>
      <c r="DB3146" s="1"/>
      <c r="DC3146" s="1"/>
      <c r="DD3146" s="1"/>
      <c r="DE3146" s="1"/>
      <c r="DF3146" s="1"/>
      <c r="DG3146" s="1"/>
      <c r="DH3146" s="1"/>
      <c r="DI3146" s="1"/>
      <c r="DJ3146" s="1"/>
      <c r="DK3146" s="1"/>
      <c r="DL3146" s="1"/>
      <c r="DM3146" s="1"/>
      <c r="DN3146" s="1"/>
      <c r="DO3146" s="1"/>
      <c r="DP3146" s="1"/>
      <c r="DQ3146" s="1"/>
      <c r="DR3146" s="1"/>
      <c r="DS3146" s="1"/>
      <c r="DT3146" s="1"/>
      <c r="DU3146" s="1"/>
      <c r="DV3146" s="1"/>
      <c r="DW3146" s="1"/>
      <c r="DX3146" s="1"/>
      <c r="DY3146" s="1"/>
      <c r="DZ3146" s="1"/>
      <c r="EA3146" s="1"/>
      <c r="EB3146" s="1"/>
      <c r="EC3146" s="1"/>
      <c r="ED3146" s="1"/>
      <c r="EE3146" s="1"/>
      <c r="EF3146" s="1"/>
      <c r="EG3146" s="1"/>
      <c r="EH3146" s="1"/>
      <c r="EI3146" s="1"/>
      <c r="EJ3146" s="1"/>
      <c r="EK3146" s="1"/>
      <c r="EL3146" s="1"/>
      <c r="EM3146" s="1"/>
      <c r="EN3146" s="1"/>
      <c r="EO3146" s="1"/>
      <c r="EP3146" s="1"/>
      <c r="EQ3146" s="1"/>
      <c r="ER3146" s="1"/>
      <c r="ES3146" s="1"/>
      <c r="ET3146" s="1"/>
      <c r="EU3146" s="1"/>
      <c r="EV3146" s="1"/>
      <c r="EW3146" s="1"/>
      <c r="EX3146" s="1"/>
    </row>
    <row r="3147" spans="1:154" x14ac:dyDescent="0.15">
      <c r="A3147" s="35"/>
      <c r="B3147" s="15"/>
      <c r="C3147" s="7"/>
      <c r="D3147" s="13"/>
      <c r="E3147" s="14"/>
      <c r="F3147" s="14"/>
      <c r="G3147" s="14"/>
      <c r="H3147" s="14"/>
      <c r="I3147" s="13"/>
      <c r="J3147" s="5"/>
      <c r="K3147" s="2"/>
      <c r="L3147" s="17"/>
      <c r="M3147" s="12"/>
      <c r="N3147" s="12"/>
      <c r="O3147" s="17"/>
      <c r="P3147" s="14"/>
      <c r="Q3147" s="14"/>
      <c r="R3147" s="14"/>
      <c r="S3147" s="20"/>
      <c r="T3147" s="14"/>
      <c r="U3147" s="4"/>
      <c r="V3147" s="5"/>
      <c r="W3147" s="10"/>
      <c r="X3147" s="10"/>
      <c r="Y3147" s="27"/>
      <c r="Z3147" s="3"/>
      <c r="AA3147" s="1"/>
      <c r="AB3147" s="10"/>
      <c r="AC3147" s="3"/>
      <c r="AD3147" s="3"/>
      <c r="AE3147" s="3"/>
      <c r="AF3147" s="10"/>
      <c r="AG3147" s="11"/>
      <c r="AH3147" s="10"/>
      <c r="AI3147" s="1"/>
      <c r="AJ3147" s="1"/>
      <c r="AK3147" s="1"/>
      <c r="AL3147" s="1"/>
      <c r="AM3147" s="1"/>
      <c r="AN3147" s="1"/>
      <c r="AO3147" s="1"/>
      <c r="AP3147" s="1"/>
      <c r="AQ3147" s="1"/>
      <c r="AR3147" s="1"/>
      <c r="AS3147" s="1"/>
      <c r="AT3147" s="1"/>
      <c r="AU3147" s="1"/>
      <c r="AV3147" s="1"/>
      <c r="AW3147" s="1"/>
      <c r="AX3147" s="1"/>
      <c r="AY3147" s="1"/>
      <c r="AZ3147" s="1"/>
      <c r="BA3147" s="1"/>
      <c r="BB3147" s="1"/>
      <c r="BC3147" s="1"/>
      <c r="BD3147" s="1"/>
      <c r="BE3147" s="1"/>
      <c r="BF3147" s="1"/>
      <c r="BG3147" s="1"/>
      <c r="BH3147" s="1"/>
      <c r="BI3147" s="1"/>
      <c r="BJ3147" s="1"/>
      <c r="BK3147" s="1"/>
      <c r="BL3147" s="1"/>
      <c r="BM3147" s="1"/>
      <c r="BN3147" s="1"/>
      <c r="BO3147" s="1"/>
      <c r="BP3147" s="1"/>
      <c r="BQ3147" s="1"/>
      <c r="BR3147" s="1"/>
      <c r="BS3147" s="1"/>
      <c r="BT3147" s="1"/>
      <c r="BU3147" s="1"/>
      <c r="BV3147" s="1"/>
      <c r="BW3147" s="1"/>
      <c r="BX3147" s="1"/>
      <c r="BY3147" s="1"/>
      <c r="BZ3147" s="1"/>
      <c r="CA3147" s="1"/>
      <c r="CB3147" s="1"/>
      <c r="CC3147" s="1"/>
      <c r="CD3147" s="1"/>
      <c r="CE3147" s="1"/>
      <c r="CF3147" s="1"/>
      <c r="CG3147" s="1"/>
      <c r="CH3147" s="1"/>
      <c r="CI3147" s="1"/>
      <c r="CJ3147" s="1"/>
      <c r="CK3147" s="1"/>
      <c r="CL3147" s="1"/>
      <c r="CM3147" s="1"/>
      <c r="CN3147" s="1"/>
      <c r="CO3147" s="1"/>
      <c r="CP3147" s="1"/>
      <c r="CQ3147" s="1"/>
      <c r="CR3147" s="1"/>
      <c r="CS3147" s="1"/>
      <c r="CT3147" s="1"/>
      <c r="CU3147" s="1"/>
      <c r="CV3147" s="1"/>
      <c r="CW3147" s="1"/>
      <c r="CX3147" s="1"/>
      <c r="CY3147" s="1"/>
      <c r="CZ3147" s="1"/>
      <c r="DA3147" s="1"/>
      <c r="DB3147" s="1"/>
      <c r="DC3147" s="1"/>
      <c r="DD3147" s="1"/>
      <c r="DE3147" s="1"/>
      <c r="DF3147" s="1"/>
      <c r="DG3147" s="1"/>
      <c r="DH3147" s="1"/>
      <c r="DI3147" s="1"/>
      <c r="DJ3147" s="1"/>
      <c r="DK3147" s="1"/>
      <c r="DL3147" s="1"/>
      <c r="DM3147" s="1"/>
      <c r="DN3147" s="1"/>
      <c r="DO3147" s="1"/>
      <c r="DP3147" s="1"/>
      <c r="DQ3147" s="1"/>
      <c r="DR3147" s="1"/>
      <c r="DS3147" s="1"/>
      <c r="DT3147" s="1"/>
      <c r="DU3147" s="1"/>
      <c r="DV3147" s="1"/>
      <c r="DW3147" s="1"/>
      <c r="DX3147" s="1"/>
      <c r="DY3147" s="1"/>
      <c r="DZ3147" s="1"/>
      <c r="EA3147" s="1"/>
      <c r="EB3147" s="1"/>
      <c r="EC3147" s="1"/>
      <c r="ED3147" s="1"/>
      <c r="EE3147" s="1"/>
      <c r="EF3147" s="1"/>
      <c r="EG3147" s="1"/>
      <c r="EH3147" s="1"/>
      <c r="EI3147" s="1"/>
      <c r="EJ3147" s="1"/>
      <c r="EK3147" s="1"/>
      <c r="EL3147" s="1"/>
      <c r="EM3147" s="1"/>
      <c r="EN3147" s="1"/>
      <c r="EO3147" s="1"/>
      <c r="EP3147" s="1"/>
      <c r="EQ3147" s="1"/>
      <c r="ER3147" s="1"/>
      <c r="ES3147" s="1"/>
      <c r="ET3147" s="1"/>
      <c r="EU3147" s="1"/>
      <c r="EV3147" s="1"/>
      <c r="EW3147" s="1"/>
      <c r="EX3147" s="1"/>
    </row>
    <row r="3148" spans="1:154" x14ac:dyDescent="0.15">
      <c r="A3148" s="35"/>
      <c r="B3148" s="15"/>
      <c r="C3148" s="7"/>
      <c r="D3148" s="13"/>
      <c r="E3148" s="14"/>
      <c r="F3148" s="14"/>
      <c r="G3148" s="14"/>
      <c r="H3148" s="14"/>
      <c r="I3148" s="13"/>
      <c r="J3148" s="5"/>
      <c r="K3148" s="2"/>
      <c r="L3148" s="17"/>
      <c r="M3148" s="12"/>
      <c r="N3148" s="12"/>
      <c r="O3148" s="17"/>
      <c r="P3148" s="14"/>
      <c r="Q3148" s="14"/>
      <c r="R3148" s="14"/>
      <c r="S3148" s="20"/>
      <c r="T3148" s="14"/>
      <c r="U3148" s="4"/>
      <c r="V3148" s="5"/>
      <c r="W3148" s="10"/>
      <c r="X3148" s="10"/>
      <c r="Y3148" s="27"/>
      <c r="Z3148" s="3"/>
      <c r="AA3148" s="1"/>
      <c r="AB3148" s="10"/>
      <c r="AC3148" s="3"/>
      <c r="AD3148" s="3"/>
      <c r="AE3148" s="3"/>
      <c r="AF3148" s="10"/>
      <c r="AG3148" s="11"/>
      <c r="AH3148" s="10"/>
      <c r="AI3148" s="1"/>
      <c r="AJ3148" s="1"/>
      <c r="AK3148" s="1"/>
      <c r="AL3148" s="1"/>
      <c r="AM3148" s="1"/>
      <c r="AN3148" s="1"/>
      <c r="AO3148" s="1"/>
      <c r="AP3148" s="1"/>
      <c r="AQ3148" s="1"/>
      <c r="AR3148" s="1"/>
      <c r="AS3148" s="1"/>
      <c r="AT3148" s="1"/>
      <c r="AU3148" s="1"/>
      <c r="AV3148" s="1"/>
      <c r="AW3148" s="1"/>
      <c r="AX3148" s="1"/>
      <c r="AY3148" s="1"/>
      <c r="AZ3148" s="1"/>
      <c r="BA3148" s="1"/>
      <c r="BB3148" s="1"/>
      <c r="BC3148" s="1"/>
      <c r="BD3148" s="1"/>
      <c r="BE3148" s="1"/>
      <c r="BF3148" s="1"/>
      <c r="BG3148" s="1"/>
      <c r="BH3148" s="1"/>
      <c r="BI3148" s="1"/>
      <c r="BJ3148" s="1"/>
      <c r="BK3148" s="1"/>
      <c r="BL3148" s="1"/>
      <c r="BM3148" s="1"/>
      <c r="BN3148" s="1"/>
      <c r="BO3148" s="1"/>
      <c r="BP3148" s="1"/>
      <c r="BQ3148" s="1"/>
      <c r="BR3148" s="1"/>
      <c r="BS3148" s="1"/>
      <c r="BT3148" s="1"/>
      <c r="BU3148" s="1"/>
      <c r="BV3148" s="1"/>
      <c r="BW3148" s="1"/>
      <c r="BX3148" s="1"/>
      <c r="BY3148" s="1"/>
      <c r="BZ3148" s="1"/>
      <c r="CA3148" s="1"/>
      <c r="CB3148" s="1"/>
      <c r="CC3148" s="1"/>
      <c r="CD3148" s="1"/>
      <c r="CE3148" s="1"/>
      <c r="CF3148" s="1"/>
      <c r="CG3148" s="1"/>
      <c r="CH3148" s="1"/>
      <c r="CI3148" s="1"/>
      <c r="CJ3148" s="1"/>
      <c r="CK3148" s="1"/>
      <c r="CL3148" s="1"/>
      <c r="CM3148" s="1"/>
      <c r="CN3148" s="1"/>
      <c r="CO3148" s="1"/>
      <c r="CP3148" s="1"/>
      <c r="CQ3148" s="1"/>
      <c r="CR3148" s="1"/>
      <c r="CS3148" s="1"/>
      <c r="CT3148" s="1"/>
      <c r="CU3148" s="1"/>
      <c r="CV3148" s="1"/>
      <c r="CW3148" s="1"/>
      <c r="CX3148" s="1"/>
      <c r="CY3148" s="1"/>
      <c r="CZ3148" s="1"/>
      <c r="DA3148" s="1"/>
      <c r="DB3148" s="1"/>
      <c r="DC3148" s="1"/>
      <c r="DD3148" s="1"/>
      <c r="DE3148" s="1"/>
      <c r="DF3148" s="1"/>
      <c r="DG3148" s="1"/>
      <c r="DH3148" s="1"/>
      <c r="DI3148" s="1"/>
      <c r="DJ3148" s="1"/>
      <c r="DK3148" s="1"/>
      <c r="DL3148" s="1"/>
      <c r="DM3148" s="1"/>
      <c r="DN3148" s="1"/>
      <c r="DO3148" s="1"/>
      <c r="DP3148" s="1"/>
      <c r="DQ3148" s="1"/>
      <c r="DR3148" s="1"/>
      <c r="DS3148" s="1"/>
      <c r="DT3148" s="1"/>
      <c r="DU3148" s="1"/>
      <c r="DV3148" s="1"/>
      <c r="DW3148" s="1"/>
      <c r="DX3148" s="1"/>
      <c r="DY3148" s="1"/>
      <c r="DZ3148" s="1"/>
      <c r="EA3148" s="1"/>
      <c r="EB3148" s="1"/>
      <c r="EC3148" s="1"/>
      <c r="ED3148" s="1"/>
      <c r="EE3148" s="1"/>
      <c r="EF3148" s="1"/>
      <c r="EG3148" s="1"/>
      <c r="EH3148" s="1"/>
      <c r="EI3148" s="1"/>
      <c r="EJ3148" s="1"/>
      <c r="EK3148" s="1"/>
      <c r="EL3148" s="1"/>
      <c r="EM3148" s="1"/>
      <c r="EN3148" s="1"/>
      <c r="EO3148" s="1"/>
      <c r="EP3148" s="1"/>
      <c r="EQ3148" s="1"/>
      <c r="ER3148" s="1"/>
      <c r="ES3148" s="1"/>
      <c r="ET3148" s="1"/>
      <c r="EU3148" s="1"/>
      <c r="EV3148" s="1"/>
      <c r="EW3148" s="1"/>
      <c r="EX3148" s="1"/>
    </row>
    <row r="3149" spans="1:154" x14ac:dyDescent="0.15">
      <c r="A3149" s="35"/>
      <c r="B3149" s="15"/>
      <c r="C3149" s="7"/>
      <c r="D3149" s="13"/>
      <c r="E3149" s="14"/>
      <c r="F3149" s="14"/>
      <c r="G3149" s="14"/>
      <c r="H3149" s="14"/>
      <c r="I3149" s="13"/>
      <c r="J3149" s="5"/>
      <c r="K3149" s="2"/>
      <c r="L3149" s="17"/>
      <c r="M3149" s="12"/>
      <c r="N3149" s="12"/>
      <c r="O3149" s="17"/>
      <c r="P3149" s="14"/>
      <c r="Q3149" s="14"/>
      <c r="R3149" s="14"/>
      <c r="S3149" s="20"/>
      <c r="T3149" s="14"/>
      <c r="U3149" s="4"/>
      <c r="V3149" s="5"/>
      <c r="W3149" s="10"/>
      <c r="X3149" s="10"/>
      <c r="Y3149" s="27"/>
      <c r="Z3149" s="3"/>
      <c r="AA3149" s="1"/>
      <c r="AB3149" s="10"/>
      <c r="AC3149" s="3"/>
      <c r="AD3149" s="3"/>
      <c r="AE3149" s="3"/>
      <c r="AF3149" s="10"/>
      <c r="AG3149" s="11"/>
      <c r="AH3149" s="10"/>
      <c r="AI3149" s="1"/>
      <c r="AJ3149" s="1"/>
      <c r="AK3149" s="1"/>
      <c r="AL3149" s="1"/>
      <c r="AM3149" s="1"/>
      <c r="AN3149" s="1"/>
      <c r="AO3149" s="1"/>
      <c r="AP3149" s="1"/>
      <c r="AQ3149" s="1"/>
      <c r="AR3149" s="1"/>
      <c r="AS3149" s="1"/>
      <c r="AT3149" s="1"/>
      <c r="AU3149" s="1"/>
      <c r="AV3149" s="1"/>
      <c r="AW3149" s="1"/>
      <c r="AX3149" s="1"/>
      <c r="AY3149" s="1"/>
      <c r="AZ3149" s="1"/>
      <c r="BA3149" s="1"/>
      <c r="BB3149" s="1"/>
      <c r="BC3149" s="1"/>
      <c r="BD3149" s="1"/>
      <c r="BE3149" s="1"/>
      <c r="BF3149" s="1"/>
      <c r="BG3149" s="1"/>
      <c r="BH3149" s="1"/>
      <c r="BI3149" s="1"/>
      <c r="BJ3149" s="1"/>
      <c r="BK3149" s="1"/>
      <c r="BL3149" s="1"/>
      <c r="BM3149" s="1"/>
      <c r="BN3149" s="1"/>
      <c r="BO3149" s="1"/>
      <c r="BP3149" s="1"/>
      <c r="BQ3149" s="1"/>
      <c r="BR3149" s="1"/>
      <c r="BS3149" s="1"/>
      <c r="BT3149" s="1"/>
      <c r="BU3149" s="1"/>
      <c r="BV3149" s="1"/>
      <c r="BW3149" s="1"/>
      <c r="BX3149" s="1"/>
      <c r="BY3149" s="1"/>
      <c r="BZ3149" s="1"/>
      <c r="CA3149" s="1"/>
      <c r="CB3149" s="1"/>
      <c r="CC3149" s="1"/>
      <c r="CD3149" s="1"/>
      <c r="CE3149" s="1"/>
      <c r="CF3149" s="1"/>
      <c r="CG3149" s="1"/>
      <c r="CH3149" s="1"/>
      <c r="CI3149" s="1"/>
      <c r="CJ3149" s="1"/>
      <c r="CK3149" s="1"/>
      <c r="CL3149" s="1"/>
      <c r="CM3149" s="1"/>
      <c r="CN3149" s="1"/>
      <c r="CO3149" s="1"/>
      <c r="CP3149" s="1"/>
      <c r="CQ3149" s="1"/>
      <c r="CR3149" s="1"/>
      <c r="CS3149" s="1"/>
      <c r="CT3149" s="1"/>
      <c r="CU3149" s="1"/>
      <c r="CV3149" s="1"/>
      <c r="CW3149" s="1"/>
      <c r="CX3149" s="1"/>
      <c r="CY3149" s="1"/>
      <c r="CZ3149" s="1"/>
      <c r="DA3149" s="1"/>
      <c r="DB3149" s="1"/>
      <c r="DC3149" s="1"/>
      <c r="DD3149" s="1"/>
      <c r="DE3149" s="1"/>
      <c r="DF3149" s="1"/>
      <c r="DG3149" s="1"/>
      <c r="DH3149" s="1"/>
      <c r="DI3149" s="1"/>
      <c r="DJ3149" s="1"/>
      <c r="DK3149" s="1"/>
      <c r="DL3149" s="1"/>
      <c r="DM3149" s="1"/>
      <c r="DN3149" s="1"/>
      <c r="DO3149" s="1"/>
      <c r="DP3149" s="1"/>
      <c r="DQ3149" s="1"/>
      <c r="DR3149" s="1"/>
      <c r="DS3149" s="1"/>
      <c r="DT3149" s="1"/>
      <c r="DU3149" s="1"/>
      <c r="DV3149" s="1"/>
      <c r="DW3149" s="1"/>
      <c r="DX3149" s="1"/>
      <c r="DY3149" s="1"/>
      <c r="DZ3149" s="1"/>
      <c r="EA3149" s="1"/>
      <c r="EB3149" s="1"/>
      <c r="EC3149" s="1"/>
      <c r="ED3149" s="1"/>
      <c r="EE3149" s="1"/>
      <c r="EF3149" s="1"/>
      <c r="EG3149" s="1"/>
      <c r="EH3149" s="1"/>
      <c r="EI3149" s="1"/>
      <c r="EJ3149" s="1"/>
      <c r="EK3149" s="1"/>
      <c r="EL3149" s="1"/>
      <c r="EM3149" s="1"/>
      <c r="EN3149" s="1"/>
      <c r="EO3149" s="1"/>
      <c r="EP3149" s="1"/>
      <c r="EQ3149" s="1"/>
      <c r="ER3149" s="1"/>
      <c r="ES3149" s="1"/>
      <c r="ET3149" s="1"/>
      <c r="EU3149" s="1"/>
      <c r="EV3149" s="1"/>
      <c r="EW3149" s="1"/>
      <c r="EX3149" s="1"/>
    </row>
    <row r="3150" spans="1:154" x14ac:dyDescent="0.15">
      <c r="A3150" s="35"/>
      <c r="B3150" s="15"/>
      <c r="C3150" s="7"/>
      <c r="D3150" s="13"/>
      <c r="E3150" s="14"/>
      <c r="F3150" s="14"/>
      <c r="G3150" s="14"/>
      <c r="H3150" s="14"/>
      <c r="I3150" s="13"/>
      <c r="J3150" s="5"/>
      <c r="K3150" s="2"/>
      <c r="L3150" s="17"/>
      <c r="M3150" s="12"/>
      <c r="N3150" s="12"/>
      <c r="O3150" s="17"/>
      <c r="P3150" s="14"/>
      <c r="Q3150" s="14"/>
      <c r="R3150" s="14"/>
      <c r="S3150" s="20"/>
      <c r="T3150" s="14"/>
      <c r="U3150" s="4"/>
      <c r="V3150" s="5"/>
      <c r="W3150" s="10"/>
      <c r="X3150" s="10"/>
      <c r="Y3150" s="27"/>
      <c r="Z3150" s="3"/>
      <c r="AA3150" s="1"/>
      <c r="AB3150" s="10"/>
      <c r="AC3150" s="3"/>
      <c r="AD3150" s="3"/>
      <c r="AE3150" s="3"/>
      <c r="AF3150" s="10"/>
      <c r="AG3150" s="11"/>
      <c r="AH3150" s="10"/>
      <c r="AI3150" s="1"/>
      <c r="AJ3150" s="1"/>
      <c r="AK3150" s="1"/>
      <c r="AL3150" s="1"/>
      <c r="AM3150" s="1"/>
      <c r="AN3150" s="1"/>
      <c r="AO3150" s="1"/>
      <c r="AP3150" s="1"/>
      <c r="AQ3150" s="1"/>
      <c r="AR3150" s="1"/>
      <c r="AS3150" s="1"/>
      <c r="AT3150" s="1"/>
      <c r="AU3150" s="1"/>
      <c r="AV3150" s="1"/>
      <c r="AW3150" s="1"/>
      <c r="AX3150" s="1"/>
      <c r="AY3150" s="1"/>
      <c r="AZ3150" s="1"/>
      <c r="BA3150" s="1"/>
      <c r="BB3150" s="1"/>
      <c r="BC3150" s="1"/>
      <c r="BD3150" s="1"/>
      <c r="BE3150" s="1"/>
      <c r="BF3150" s="1"/>
      <c r="BG3150" s="1"/>
      <c r="BH3150" s="1"/>
      <c r="BI3150" s="1"/>
      <c r="BJ3150" s="1"/>
      <c r="BK3150" s="1"/>
      <c r="BL3150" s="1"/>
      <c r="BM3150" s="1"/>
      <c r="BN3150" s="1"/>
      <c r="BO3150" s="1"/>
      <c r="BP3150" s="1"/>
      <c r="BQ3150" s="1"/>
      <c r="BR3150" s="1"/>
      <c r="BS3150" s="1"/>
      <c r="BT3150" s="1"/>
      <c r="BU3150" s="1"/>
      <c r="BV3150" s="1"/>
      <c r="BW3150" s="1"/>
      <c r="BX3150" s="1"/>
      <c r="BY3150" s="1"/>
      <c r="BZ3150" s="1"/>
      <c r="CA3150" s="1"/>
      <c r="CB3150" s="1"/>
      <c r="CC3150" s="1"/>
      <c r="CD3150" s="1"/>
      <c r="CE3150" s="1"/>
      <c r="CF3150" s="1"/>
      <c r="CG3150" s="1"/>
      <c r="CH3150" s="1"/>
      <c r="CI3150" s="1"/>
      <c r="CJ3150" s="1"/>
      <c r="CK3150" s="1"/>
      <c r="CL3150" s="1"/>
      <c r="CM3150" s="1"/>
      <c r="CN3150" s="1"/>
      <c r="CO3150" s="1"/>
      <c r="CP3150" s="1"/>
      <c r="CQ3150" s="1"/>
      <c r="CR3150" s="1"/>
      <c r="CS3150" s="1"/>
      <c r="CT3150" s="1"/>
      <c r="CU3150" s="1"/>
      <c r="CV3150" s="1"/>
      <c r="CW3150" s="1"/>
      <c r="CX3150" s="1"/>
      <c r="CY3150" s="1"/>
      <c r="CZ3150" s="1"/>
      <c r="DA3150" s="1"/>
      <c r="DB3150" s="1"/>
      <c r="DC3150" s="1"/>
      <c r="DD3150" s="1"/>
      <c r="DE3150" s="1"/>
      <c r="DF3150" s="1"/>
      <c r="DG3150" s="1"/>
      <c r="DH3150" s="1"/>
      <c r="DI3150" s="1"/>
      <c r="DJ3150" s="1"/>
      <c r="DK3150" s="1"/>
      <c r="DL3150" s="1"/>
      <c r="DM3150" s="1"/>
      <c r="DN3150" s="1"/>
      <c r="DO3150" s="1"/>
      <c r="DP3150" s="1"/>
      <c r="DQ3150" s="1"/>
      <c r="DR3150" s="1"/>
      <c r="DS3150" s="1"/>
      <c r="DT3150" s="1"/>
      <c r="DU3150" s="1"/>
      <c r="DV3150" s="1"/>
      <c r="DW3150" s="1"/>
      <c r="DX3150" s="1"/>
      <c r="DY3150" s="1"/>
      <c r="DZ3150" s="1"/>
      <c r="EA3150" s="1"/>
      <c r="EB3150" s="1"/>
      <c r="EC3150" s="1"/>
      <c r="ED3150" s="1"/>
      <c r="EE3150" s="1"/>
      <c r="EF3150" s="1"/>
      <c r="EG3150" s="1"/>
      <c r="EH3150" s="1"/>
      <c r="EI3150" s="1"/>
      <c r="EJ3150" s="1"/>
      <c r="EK3150" s="1"/>
      <c r="EL3150" s="1"/>
      <c r="EM3150" s="1"/>
      <c r="EN3150" s="1"/>
      <c r="EO3150" s="1"/>
      <c r="EP3150" s="1"/>
      <c r="EQ3150" s="1"/>
      <c r="ER3150" s="1"/>
      <c r="ES3150" s="1"/>
      <c r="ET3150" s="1"/>
      <c r="EU3150" s="1"/>
      <c r="EV3150" s="1"/>
      <c r="EW3150" s="1"/>
      <c r="EX3150" s="1"/>
    </row>
    <row r="3151" spans="1:154" x14ac:dyDescent="0.15">
      <c r="A3151" s="35"/>
      <c r="B3151" s="15"/>
      <c r="C3151" s="7"/>
      <c r="D3151" s="13"/>
      <c r="E3151" s="14"/>
      <c r="F3151" s="14"/>
      <c r="G3151" s="14"/>
      <c r="H3151" s="14"/>
      <c r="I3151" s="13"/>
      <c r="J3151" s="5"/>
      <c r="K3151" s="2"/>
      <c r="L3151" s="17"/>
      <c r="M3151" s="12"/>
      <c r="N3151" s="12"/>
      <c r="O3151" s="17"/>
      <c r="P3151" s="14"/>
      <c r="Q3151" s="14"/>
      <c r="R3151" s="14"/>
      <c r="S3151" s="20"/>
      <c r="T3151" s="14"/>
      <c r="U3151" s="4"/>
      <c r="V3151" s="5"/>
      <c r="W3151" s="10"/>
      <c r="X3151" s="10"/>
      <c r="Y3151" s="27"/>
      <c r="Z3151" s="3"/>
      <c r="AA3151" s="1"/>
      <c r="AB3151" s="10"/>
      <c r="AC3151" s="3"/>
      <c r="AD3151" s="3"/>
      <c r="AE3151" s="3"/>
      <c r="AF3151" s="10"/>
      <c r="AG3151" s="11"/>
      <c r="AH3151" s="10"/>
      <c r="AI3151" s="1"/>
      <c r="AJ3151" s="1"/>
      <c r="AK3151" s="1"/>
      <c r="AL3151" s="1"/>
      <c r="AM3151" s="1"/>
      <c r="AN3151" s="1"/>
      <c r="AO3151" s="1"/>
      <c r="AP3151" s="1"/>
      <c r="AQ3151" s="1"/>
      <c r="AR3151" s="1"/>
      <c r="AS3151" s="1"/>
      <c r="AT3151" s="1"/>
      <c r="AU3151" s="1"/>
      <c r="AV3151" s="1"/>
      <c r="AW3151" s="1"/>
      <c r="AX3151" s="1"/>
      <c r="AY3151" s="1"/>
      <c r="AZ3151" s="1"/>
      <c r="BA3151" s="1"/>
      <c r="BB3151" s="1"/>
      <c r="BC3151" s="1"/>
      <c r="BD3151" s="1"/>
      <c r="BE3151" s="1"/>
      <c r="BF3151" s="1"/>
      <c r="BG3151" s="1"/>
      <c r="BH3151" s="1"/>
      <c r="BI3151" s="1"/>
      <c r="BJ3151" s="1"/>
      <c r="BK3151" s="1"/>
      <c r="BL3151" s="1"/>
      <c r="BM3151" s="1"/>
      <c r="BN3151" s="1"/>
      <c r="BO3151" s="1"/>
      <c r="BP3151" s="1"/>
      <c r="BQ3151" s="1"/>
      <c r="BR3151" s="1"/>
      <c r="BS3151" s="1"/>
      <c r="BT3151" s="1"/>
      <c r="BU3151" s="1"/>
      <c r="BV3151" s="1"/>
      <c r="BW3151" s="1"/>
      <c r="BX3151" s="1"/>
      <c r="BY3151" s="1"/>
      <c r="BZ3151" s="1"/>
      <c r="CA3151" s="1"/>
      <c r="CB3151" s="1"/>
      <c r="CC3151" s="1"/>
      <c r="CD3151" s="1"/>
      <c r="CE3151" s="1"/>
      <c r="CF3151" s="1"/>
      <c r="CG3151" s="1"/>
      <c r="CH3151" s="1"/>
      <c r="CI3151" s="1"/>
      <c r="CJ3151" s="1"/>
      <c r="CK3151" s="1"/>
      <c r="CL3151" s="1"/>
      <c r="CM3151" s="1"/>
      <c r="CN3151" s="1"/>
      <c r="CO3151" s="1"/>
      <c r="CP3151" s="1"/>
      <c r="CQ3151" s="1"/>
      <c r="CR3151" s="1"/>
      <c r="CS3151" s="1"/>
      <c r="CT3151" s="1"/>
      <c r="CU3151" s="1"/>
      <c r="CV3151" s="1"/>
      <c r="CW3151" s="1"/>
      <c r="CX3151" s="1"/>
      <c r="CY3151" s="1"/>
      <c r="CZ3151" s="1"/>
      <c r="DA3151" s="1"/>
      <c r="DB3151" s="1"/>
      <c r="DC3151" s="1"/>
      <c r="DD3151" s="1"/>
      <c r="DE3151" s="1"/>
      <c r="DF3151" s="1"/>
      <c r="DG3151" s="1"/>
      <c r="DH3151" s="1"/>
      <c r="DI3151" s="1"/>
      <c r="DJ3151" s="1"/>
      <c r="DK3151" s="1"/>
      <c r="DL3151" s="1"/>
      <c r="DM3151" s="1"/>
      <c r="DN3151" s="1"/>
      <c r="DO3151" s="1"/>
      <c r="DP3151" s="1"/>
      <c r="DQ3151" s="1"/>
      <c r="DR3151" s="1"/>
      <c r="DS3151" s="1"/>
      <c r="DT3151" s="1"/>
      <c r="DU3151" s="1"/>
      <c r="DV3151" s="1"/>
      <c r="DW3151" s="1"/>
      <c r="DX3151" s="1"/>
      <c r="DY3151" s="1"/>
      <c r="DZ3151" s="1"/>
      <c r="EA3151" s="1"/>
      <c r="EB3151" s="1"/>
      <c r="EC3151" s="1"/>
      <c r="ED3151" s="1"/>
      <c r="EE3151" s="1"/>
      <c r="EF3151" s="1"/>
      <c r="EG3151" s="1"/>
      <c r="EH3151" s="1"/>
      <c r="EI3151" s="1"/>
      <c r="EJ3151" s="1"/>
      <c r="EK3151" s="1"/>
      <c r="EL3151" s="1"/>
      <c r="EM3151" s="1"/>
      <c r="EN3151" s="1"/>
      <c r="EO3151" s="1"/>
      <c r="EP3151" s="1"/>
      <c r="EQ3151" s="1"/>
      <c r="ER3151" s="1"/>
      <c r="ES3151" s="1"/>
      <c r="ET3151" s="1"/>
      <c r="EU3151" s="1"/>
      <c r="EV3151" s="1"/>
      <c r="EW3151" s="1"/>
      <c r="EX3151" s="1"/>
    </row>
    <row r="3152" spans="1:154" x14ac:dyDescent="0.15">
      <c r="A3152" s="35"/>
      <c r="B3152" s="15"/>
      <c r="C3152" s="7"/>
      <c r="D3152" s="13"/>
      <c r="E3152" s="14"/>
      <c r="F3152" s="14"/>
      <c r="G3152" s="14"/>
      <c r="H3152" s="14"/>
      <c r="I3152" s="13"/>
      <c r="J3152" s="5"/>
      <c r="K3152" s="2"/>
      <c r="L3152" s="17"/>
      <c r="M3152" s="12"/>
      <c r="N3152" s="12"/>
      <c r="O3152" s="17"/>
      <c r="P3152" s="14"/>
      <c r="Q3152" s="14"/>
      <c r="R3152" s="14"/>
      <c r="S3152" s="20"/>
      <c r="T3152" s="14"/>
      <c r="U3152" s="4"/>
      <c r="V3152" s="5"/>
      <c r="W3152" s="10"/>
      <c r="X3152" s="10"/>
      <c r="Y3152" s="27"/>
      <c r="Z3152" s="3"/>
      <c r="AA3152" s="1"/>
      <c r="AB3152" s="10"/>
      <c r="AC3152" s="3"/>
      <c r="AD3152" s="3"/>
      <c r="AE3152" s="3"/>
      <c r="AF3152" s="10"/>
      <c r="AG3152" s="11"/>
      <c r="AH3152" s="10"/>
      <c r="AI3152" s="1"/>
      <c r="AJ3152" s="1"/>
      <c r="AK3152" s="1"/>
      <c r="AL3152" s="1"/>
      <c r="AM3152" s="1"/>
      <c r="AN3152" s="1"/>
      <c r="AO3152" s="1"/>
      <c r="AP3152" s="1"/>
      <c r="AQ3152" s="1"/>
      <c r="AR3152" s="1"/>
      <c r="AS3152" s="1"/>
      <c r="AT3152" s="1"/>
      <c r="AU3152" s="1"/>
      <c r="AV3152" s="1"/>
      <c r="AW3152" s="1"/>
      <c r="AX3152" s="1"/>
      <c r="AY3152" s="1"/>
      <c r="AZ3152" s="1"/>
      <c r="BA3152" s="1"/>
      <c r="BB3152" s="1"/>
      <c r="BC3152" s="1"/>
      <c r="BD3152" s="1"/>
      <c r="BE3152" s="1"/>
      <c r="BF3152" s="1"/>
      <c r="BG3152" s="1"/>
      <c r="BH3152" s="1"/>
      <c r="BI3152" s="1"/>
      <c r="BJ3152" s="1"/>
      <c r="BK3152" s="1"/>
      <c r="BL3152" s="1"/>
      <c r="BM3152" s="1"/>
      <c r="BN3152" s="1"/>
      <c r="BO3152" s="1"/>
      <c r="BP3152" s="1"/>
      <c r="BQ3152" s="1"/>
      <c r="BR3152" s="1"/>
      <c r="BS3152" s="1"/>
      <c r="BT3152" s="1"/>
      <c r="BU3152" s="1"/>
      <c r="BV3152" s="1"/>
      <c r="BW3152" s="1"/>
      <c r="BX3152" s="1"/>
      <c r="BY3152" s="1"/>
      <c r="BZ3152" s="1"/>
      <c r="CA3152" s="1"/>
      <c r="CB3152" s="1"/>
      <c r="CC3152" s="1"/>
      <c r="CD3152" s="1"/>
      <c r="CE3152" s="1"/>
      <c r="CF3152" s="1"/>
      <c r="CG3152" s="1"/>
      <c r="CH3152" s="1"/>
      <c r="CI3152" s="1"/>
      <c r="CJ3152" s="1"/>
      <c r="CK3152" s="1"/>
      <c r="CL3152" s="1"/>
      <c r="CM3152" s="1"/>
      <c r="CN3152" s="1"/>
      <c r="CO3152" s="1"/>
      <c r="CP3152" s="1"/>
      <c r="CQ3152" s="1"/>
      <c r="CR3152" s="1"/>
      <c r="CS3152" s="1"/>
      <c r="CT3152" s="1"/>
      <c r="CU3152" s="1"/>
      <c r="CV3152" s="1"/>
      <c r="CW3152" s="1"/>
      <c r="CX3152" s="1"/>
      <c r="CY3152" s="1"/>
      <c r="CZ3152" s="1"/>
      <c r="DA3152" s="1"/>
      <c r="DB3152" s="1"/>
      <c r="DC3152" s="1"/>
      <c r="DD3152" s="1"/>
      <c r="DE3152" s="1"/>
      <c r="DF3152" s="1"/>
      <c r="DG3152" s="1"/>
      <c r="DH3152" s="1"/>
      <c r="DI3152" s="1"/>
      <c r="DJ3152" s="1"/>
      <c r="DK3152" s="1"/>
      <c r="DL3152" s="1"/>
      <c r="DM3152" s="1"/>
      <c r="DN3152" s="1"/>
      <c r="DO3152" s="1"/>
      <c r="DP3152" s="1"/>
      <c r="DQ3152" s="1"/>
      <c r="DR3152" s="1"/>
      <c r="DS3152" s="1"/>
      <c r="DT3152" s="1"/>
      <c r="DU3152" s="1"/>
      <c r="DV3152" s="1"/>
      <c r="DW3152" s="1"/>
      <c r="DX3152" s="1"/>
      <c r="DY3152" s="1"/>
      <c r="DZ3152" s="1"/>
      <c r="EA3152" s="1"/>
      <c r="EB3152" s="1"/>
      <c r="EC3152" s="1"/>
      <c r="ED3152" s="1"/>
      <c r="EE3152" s="1"/>
      <c r="EF3152" s="1"/>
      <c r="EG3152" s="1"/>
      <c r="EH3152" s="1"/>
      <c r="EI3152" s="1"/>
      <c r="EJ3152" s="1"/>
      <c r="EK3152" s="1"/>
      <c r="EL3152" s="1"/>
      <c r="EM3152" s="1"/>
      <c r="EN3152" s="1"/>
      <c r="EO3152" s="1"/>
      <c r="EP3152" s="1"/>
      <c r="EQ3152" s="1"/>
      <c r="ER3152" s="1"/>
      <c r="ES3152" s="1"/>
      <c r="ET3152" s="1"/>
      <c r="EU3152" s="1"/>
      <c r="EV3152" s="1"/>
      <c r="EW3152" s="1"/>
      <c r="EX3152" s="1"/>
    </row>
    <row r="3153" spans="1:154" x14ac:dyDescent="0.15">
      <c r="A3153" s="35"/>
      <c r="B3153" s="15"/>
      <c r="C3153" s="7"/>
      <c r="D3153" s="13"/>
      <c r="E3153" s="14"/>
      <c r="F3153" s="14"/>
      <c r="G3153" s="14"/>
      <c r="H3153" s="14"/>
      <c r="I3153" s="13"/>
      <c r="J3153" s="5"/>
      <c r="K3153" s="2"/>
      <c r="L3153" s="17"/>
      <c r="M3153" s="12"/>
      <c r="N3153" s="12"/>
      <c r="O3153" s="17"/>
      <c r="P3153" s="14"/>
      <c r="Q3153" s="14"/>
      <c r="R3153" s="14"/>
      <c r="S3153" s="20"/>
      <c r="T3153" s="14"/>
      <c r="U3153" s="4"/>
      <c r="V3153" s="5"/>
      <c r="W3153" s="10"/>
      <c r="X3153" s="10"/>
      <c r="Y3153" s="27"/>
      <c r="Z3153" s="3"/>
      <c r="AA3153" s="1"/>
      <c r="AB3153" s="10"/>
      <c r="AC3153" s="3"/>
      <c r="AD3153" s="3"/>
      <c r="AE3153" s="3"/>
      <c r="AF3153" s="10"/>
      <c r="AG3153" s="11"/>
      <c r="AH3153" s="10"/>
      <c r="AI3153" s="1"/>
      <c r="AJ3153" s="1"/>
      <c r="AK3153" s="1"/>
      <c r="AL3153" s="1"/>
      <c r="AM3153" s="1"/>
      <c r="AN3153" s="1"/>
      <c r="AO3153" s="1"/>
      <c r="AP3153" s="1"/>
      <c r="AQ3153" s="1"/>
      <c r="AR3153" s="1"/>
      <c r="AS3153" s="1"/>
      <c r="AT3153" s="1"/>
      <c r="AU3153" s="1"/>
      <c r="AV3153" s="1"/>
      <c r="AW3153" s="1"/>
      <c r="AX3153" s="1"/>
      <c r="AY3153" s="1"/>
      <c r="AZ3153" s="1"/>
      <c r="BA3153" s="1"/>
      <c r="BB3153" s="1"/>
      <c r="BC3153" s="1"/>
      <c r="BD3153" s="1"/>
      <c r="BE3153" s="1"/>
      <c r="BF3153" s="1"/>
      <c r="BG3153" s="1"/>
      <c r="BH3153" s="1"/>
      <c r="BI3153" s="1"/>
      <c r="BJ3153" s="1"/>
      <c r="BK3153" s="1"/>
      <c r="BL3153" s="1"/>
      <c r="BM3153" s="1"/>
      <c r="BN3153" s="1"/>
      <c r="BO3153" s="1"/>
      <c r="BP3153" s="1"/>
      <c r="BQ3153" s="1"/>
      <c r="BR3153" s="1"/>
      <c r="BS3153" s="1"/>
      <c r="BT3153" s="1"/>
      <c r="BU3153" s="1"/>
      <c r="BV3153" s="1"/>
      <c r="BW3153" s="1"/>
      <c r="BX3153" s="1"/>
      <c r="BY3153" s="1"/>
      <c r="BZ3153" s="1"/>
      <c r="CA3153" s="1"/>
      <c r="CB3153" s="1"/>
      <c r="CC3153" s="1"/>
      <c r="CD3153" s="1"/>
      <c r="CE3153" s="1"/>
      <c r="CF3153" s="1"/>
      <c r="CG3153" s="1"/>
      <c r="CH3153" s="1"/>
      <c r="CI3153" s="1"/>
      <c r="CJ3153" s="1"/>
      <c r="CK3153" s="1"/>
      <c r="CL3153" s="1"/>
      <c r="CM3153" s="1"/>
      <c r="CN3153" s="1"/>
      <c r="CO3153" s="1"/>
      <c r="CP3153" s="1"/>
      <c r="CQ3153" s="1"/>
      <c r="CR3153" s="1"/>
      <c r="CS3153" s="1"/>
      <c r="CT3153" s="1"/>
      <c r="CU3153" s="1"/>
      <c r="CV3153" s="1"/>
      <c r="CW3153" s="1"/>
      <c r="CX3153" s="1"/>
      <c r="CY3153" s="1"/>
      <c r="CZ3153" s="1"/>
      <c r="DA3153" s="1"/>
      <c r="DB3153" s="1"/>
      <c r="DC3153" s="1"/>
      <c r="DD3153" s="1"/>
      <c r="DE3153" s="1"/>
      <c r="DF3153" s="1"/>
      <c r="DG3153" s="1"/>
      <c r="DH3153" s="1"/>
      <c r="DI3153" s="1"/>
      <c r="DJ3153" s="1"/>
      <c r="DK3153" s="1"/>
      <c r="DL3153" s="1"/>
      <c r="DM3153" s="1"/>
      <c r="DN3153" s="1"/>
      <c r="DO3153" s="1"/>
      <c r="DP3153" s="1"/>
      <c r="DQ3153" s="1"/>
      <c r="DR3153" s="1"/>
      <c r="DS3153" s="1"/>
      <c r="DT3153" s="1"/>
      <c r="DU3153" s="1"/>
      <c r="DV3153" s="1"/>
      <c r="DW3153" s="1"/>
      <c r="DX3153" s="1"/>
      <c r="DY3153" s="1"/>
      <c r="DZ3153" s="1"/>
      <c r="EA3153" s="1"/>
      <c r="EB3153" s="1"/>
      <c r="EC3153" s="1"/>
      <c r="ED3153" s="1"/>
      <c r="EE3153" s="1"/>
      <c r="EF3153" s="1"/>
      <c r="EG3153" s="1"/>
      <c r="EH3153" s="1"/>
      <c r="EI3153" s="1"/>
      <c r="EJ3153" s="1"/>
      <c r="EK3153" s="1"/>
      <c r="EL3153" s="1"/>
      <c r="EM3153" s="1"/>
      <c r="EN3153" s="1"/>
      <c r="EO3153" s="1"/>
      <c r="EP3153" s="1"/>
      <c r="EQ3153" s="1"/>
      <c r="ER3153" s="1"/>
      <c r="ES3153" s="1"/>
      <c r="ET3153" s="1"/>
      <c r="EU3153" s="1"/>
      <c r="EV3153" s="1"/>
      <c r="EW3153" s="1"/>
      <c r="EX3153" s="1"/>
    </row>
    <row r="3154" spans="1:154" x14ac:dyDescent="0.15">
      <c r="A3154" s="35"/>
      <c r="B3154" s="15"/>
      <c r="C3154" s="7"/>
      <c r="D3154" s="13"/>
      <c r="E3154" s="14"/>
      <c r="F3154" s="14"/>
      <c r="G3154" s="14"/>
      <c r="H3154" s="14"/>
      <c r="I3154" s="13"/>
      <c r="J3154" s="5"/>
      <c r="K3154" s="2"/>
      <c r="L3154" s="17"/>
      <c r="M3154" s="12"/>
      <c r="N3154" s="12"/>
      <c r="O3154" s="17"/>
      <c r="P3154" s="14"/>
      <c r="Q3154" s="14"/>
      <c r="R3154" s="14"/>
      <c r="S3154" s="20"/>
      <c r="T3154" s="14"/>
      <c r="U3154" s="4"/>
      <c r="V3154" s="5"/>
      <c r="W3154" s="10"/>
      <c r="X3154" s="10"/>
      <c r="Y3154" s="27"/>
      <c r="Z3154" s="3"/>
      <c r="AA3154" s="1"/>
      <c r="AB3154" s="10"/>
      <c r="AC3154" s="3"/>
      <c r="AD3154" s="3"/>
      <c r="AE3154" s="3"/>
      <c r="AF3154" s="10"/>
      <c r="AG3154" s="11"/>
      <c r="AH3154" s="10"/>
      <c r="AI3154" s="1"/>
      <c r="AJ3154" s="1"/>
      <c r="AK3154" s="1"/>
      <c r="AL3154" s="1"/>
      <c r="AM3154" s="1"/>
      <c r="AN3154" s="1"/>
      <c r="AO3154" s="1"/>
      <c r="AP3154" s="1"/>
      <c r="AQ3154" s="1"/>
      <c r="AR3154" s="1"/>
      <c r="AS3154" s="1"/>
      <c r="AT3154" s="1"/>
      <c r="AU3154" s="1"/>
      <c r="AV3154" s="1"/>
      <c r="AW3154" s="1"/>
      <c r="AX3154" s="1"/>
      <c r="AY3154" s="1"/>
      <c r="AZ3154" s="1"/>
      <c r="BA3154" s="1"/>
      <c r="BB3154" s="1"/>
      <c r="BC3154" s="1"/>
      <c r="BD3154" s="1"/>
      <c r="BE3154" s="1"/>
      <c r="BF3154" s="1"/>
      <c r="BG3154" s="1"/>
      <c r="BH3154" s="1"/>
      <c r="BI3154" s="1"/>
      <c r="BJ3154" s="1"/>
      <c r="BK3154" s="1"/>
      <c r="BL3154" s="1"/>
      <c r="BM3154" s="1"/>
      <c r="BN3154" s="1"/>
      <c r="BO3154" s="1"/>
      <c r="BP3154" s="1"/>
      <c r="BQ3154" s="1"/>
      <c r="BR3154" s="1"/>
      <c r="BS3154" s="1"/>
      <c r="BT3154" s="1"/>
      <c r="BU3154" s="1"/>
      <c r="BV3154" s="1"/>
      <c r="BW3154" s="1"/>
      <c r="BX3154" s="1"/>
      <c r="BY3154" s="1"/>
      <c r="BZ3154" s="1"/>
      <c r="CA3154" s="1"/>
      <c r="CB3154" s="1"/>
      <c r="CC3154" s="1"/>
      <c r="CD3154" s="1"/>
      <c r="CE3154" s="1"/>
      <c r="CF3154" s="1"/>
      <c r="CG3154" s="1"/>
      <c r="CH3154" s="1"/>
      <c r="CI3154" s="1"/>
      <c r="CJ3154" s="1"/>
      <c r="CK3154" s="1"/>
      <c r="CL3154" s="1"/>
      <c r="CM3154" s="1"/>
      <c r="CN3154" s="1"/>
      <c r="CO3154" s="1"/>
      <c r="CP3154" s="1"/>
      <c r="CQ3154" s="1"/>
      <c r="CR3154" s="1"/>
      <c r="CS3154" s="1"/>
      <c r="CT3154" s="1"/>
      <c r="CU3154" s="1"/>
      <c r="CV3154" s="1"/>
      <c r="CW3154" s="1"/>
      <c r="CX3154" s="1"/>
      <c r="CY3154" s="1"/>
      <c r="CZ3154" s="1"/>
      <c r="DA3154" s="1"/>
      <c r="DB3154" s="1"/>
      <c r="DC3154" s="1"/>
      <c r="DD3154" s="1"/>
      <c r="DE3154" s="1"/>
      <c r="DF3154" s="1"/>
      <c r="DG3154" s="1"/>
      <c r="DH3154" s="1"/>
      <c r="DI3154" s="1"/>
      <c r="DJ3154" s="1"/>
      <c r="DK3154" s="1"/>
      <c r="DL3154" s="1"/>
      <c r="DM3154" s="1"/>
      <c r="DN3154" s="1"/>
      <c r="DO3154" s="1"/>
      <c r="DP3154" s="1"/>
      <c r="DQ3154" s="1"/>
      <c r="DR3154" s="1"/>
      <c r="DS3154" s="1"/>
      <c r="DT3154" s="1"/>
      <c r="DU3154" s="1"/>
      <c r="DV3154" s="1"/>
      <c r="DW3154" s="1"/>
      <c r="DX3154" s="1"/>
      <c r="DY3154" s="1"/>
      <c r="DZ3154" s="1"/>
      <c r="EA3154" s="1"/>
      <c r="EB3154" s="1"/>
      <c r="EC3154" s="1"/>
      <c r="ED3154" s="1"/>
      <c r="EE3154" s="1"/>
      <c r="EF3154" s="1"/>
      <c r="EG3154" s="1"/>
      <c r="EH3154" s="1"/>
      <c r="EI3154" s="1"/>
      <c r="EJ3154" s="1"/>
      <c r="EK3154" s="1"/>
      <c r="EL3154" s="1"/>
      <c r="EM3154" s="1"/>
      <c r="EN3154" s="1"/>
      <c r="EO3154" s="1"/>
      <c r="EP3154" s="1"/>
      <c r="EQ3154" s="1"/>
      <c r="ER3154" s="1"/>
      <c r="ES3154" s="1"/>
      <c r="ET3154" s="1"/>
      <c r="EU3154" s="1"/>
      <c r="EV3154" s="1"/>
      <c r="EW3154" s="1"/>
      <c r="EX3154" s="1"/>
    </row>
    <row r="3155" spans="1:154" x14ac:dyDescent="0.15">
      <c r="A3155" s="35"/>
      <c r="B3155" s="15"/>
      <c r="C3155" s="7"/>
      <c r="D3155" s="13"/>
      <c r="E3155" s="14"/>
      <c r="F3155" s="14"/>
      <c r="G3155" s="14"/>
      <c r="H3155" s="14"/>
      <c r="I3155" s="13"/>
      <c r="J3155" s="5"/>
      <c r="K3155" s="2"/>
      <c r="L3155" s="17"/>
      <c r="M3155" s="12"/>
      <c r="N3155" s="12"/>
      <c r="O3155" s="17"/>
      <c r="P3155" s="14"/>
      <c r="Q3155" s="14"/>
      <c r="R3155" s="14"/>
      <c r="S3155" s="20"/>
      <c r="T3155" s="14"/>
      <c r="U3155" s="4"/>
      <c r="V3155" s="5"/>
      <c r="W3155" s="10"/>
      <c r="X3155" s="10"/>
      <c r="Y3155" s="27"/>
      <c r="Z3155" s="3"/>
      <c r="AA3155" s="1"/>
      <c r="AB3155" s="10"/>
      <c r="AC3155" s="3"/>
      <c r="AD3155" s="3"/>
      <c r="AE3155" s="3"/>
      <c r="AF3155" s="10"/>
      <c r="AG3155" s="11"/>
      <c r="AH3155" s="10"/>
      <c r="AI3155" s="1"/>
      <c r="AJ3155" s="1"/>
      <c r="AK3155" s="1"/>
      <c r="AL3155" s="1"/>
      <c r="AM3155" s="1"/>
      <c r="AN3155" s="1"/>
      <c r="AO3155" s="1"/>
      <c r="AP3155" s="1"/>
      <c r="AQ3155" s="1"/>
      <c r="AR3155" s="1"/>
      <c r="AS3155" s="1"/>
      <c r="AT3155" s="1"/>
      <c r="AU3155" s="1"/>
      <c r="AV3155" s="1"/>
      <c r="AW3155" s="1"/>
      <c r="AX3155" s="1"/>
      <c r="AY3155" s="1"/>
      <c r="AZ3155" s="1"/>
      <c r="BA3155" s="1"/>
      <c r="BB3155" s="1"/>
      <c r="BC3155" s="1"/>
      <c r="BD3155" s="1"/>
      <c r="BE3155" s="1"/>
      <c r="BF3155" s="1"/>
      <c r="BG3155" s="1"/>
      <c r="BH3155" s="1"/>
      <c r="BI3155" s="1"/>
      <c r="BJ3155" s="1"/>
      <c r="BK3155" s="1"/>
      <c r="BL3155" s="1"/>
      <c r="BM3155" s="1"/>
      <c r="BN3155" s="1"/>
      <c r="BO3155" s="1"/>
      <c r="BP3155" s="1"/>
      <c r="BQ3155" s="1"/>
      <c r="BR3155" s="1"/>
      <c r="BS3155" s="1"/>
      <c r="BT3155" s="1"/>
      <c r="BU3155" s="1"/>
      <c r="BV3155" s="1"/>
      <c r="BW3155" s="1"/>
      <c r="BX3155" s="1"/>
      <c r="BY3155" s="1"/>
      <c r="BZ3155" s="1"/>
      <c r="CA3155" s="1"/>
      <c r="CB3155" s="1"/>
      <c r="CC3155" s="1"/>
      <c r="CD3155" s="1"/>
      <c r="CE3155" s="1"/>
      <c r="CF3155" s="1"/>
      <c r="CG3155" s="1"/>
      <c r="CH3155" s="1"/>
      <c r="CI3155" s="1"/>
      <c r="CJ3155" s="1"/>
      <c r="CK3155" s="1"/>
      <c r="CL3155" s="1"/>
      <c r="CM3155" s="1"/>
      <c r="CN3155" s="1"/>
      <c r="CO3155" s="1"/>
      <c r="CP3155" s="1"/>
      <c r="CQ3155" s="1"/>
      <c r="CR3155" s="1"/>
      <c r="CS3155" s="1"/>
      <c r="CT3155" s="1"/>
      <c r="CU3155" s="1"/>
      <c r="CV3155" s="1"/>
      <c r="CW3155" s="1"/>
      <c r="CX3155" s="1"/>
      <c r="CY3155" s="1"/>
      <c r="CZ3155" s="1"/>
      <c r="DA3155" s="1"/>
      <c r="DB3155" s="1"/>
      <c r="DC3155" s="1"/>
      <c r="DD3155" s="1"/>
      <c r="DE3155" s="1"/>
      <c r="DF3155" s="1"/>
      <c r="DG3155" s="1"/>
      <c r="DH3155" s="1"/>
      <c r="DI3155" s="1"/>
      <c r="DJ3155" s="1"/>
      <c r="DK3155" s="1"/>
      <c r="DL3155" s="1"/>
      <c r="DM3155" s="1"/>
      <c r="DN3155" s="1"/>
      <c r="DO3155" s="1"/>
      <c r="DP3155" s="1"/>
      <c r="DQ3155" s="1"/>
      <c r="DR3155" s="1"/>
      <c r="DS3155" s="1"/>
      <c r="DT3155" s="1"/>
      <c r="DU3155" s="1"/>
      <c r="DV3155" s="1"/>
      <c r="DW3155" s="1"/>
      <c r="DX3155" s="1"/>
      <c r="DY3155" s="1"/>
      <c r="DZ3155" s="1"/>
      <c r="EA3155" s="1"/>
      <c r="EB3155" s="1"/>
      <c r="EC3155" s="1"/>
      <c r="ED3155" s="1"/>
      <c r="EE3155" s="1"/>
      <c r="EF3155" s="1"/>
      <c r="EG3155" s="1"/>
      <c r="EH3155" s="1"/>
      <c r="EI3155" s="1"/>
      <c r="EJ3155" s="1"/>
      <c r="EK3155" s="1"/>
      <c r="EL3155" s="1"/>
      <c r="EM3155" s="1"/>
      <c r="EN3155" s="1"/>
      <c r="EO3155" s="1"/>
      <c r="EP3155" s="1"/>
      <c r="EQ3155" s="1"/>
      <c r="ER3155" s="1"/>
      <c r="ES3155" s="1"/>
      <c r="ET3155" s="1"/>
      <c r="EU3155" s="1"/>
      <c r="EV3155" s="1"/>
      <c r="EW3155" s="1"/>
      <c r="EX3155" s="1"/>
    </row>
    <row r="3156" spans="1:154" x14ac:dyDescent="0.15">
      <c r="A3156" s="35"/>
      <c r="B3156" s="15"/>
      <c r="C3156" s="7"/>
      <c r="D3156" s="13"/>
      <c r="E3156" s="14"/>
      <c r="F3156" s="14"/>
      <c r="G3156" s="14"/>
      <c r="H3156" s="14"/>
      <c r="I3156" s="13"/>
      <c r="J3156" s="5"/>
      <c r="K3156" s="2"/>
      <c r="L3156" s="17"/>
      <c r="M3156" s="12"/>
      <c r="N3156" s="12"/>
      <c r="O3156" s="17"/>
      <c r="P3156" s="14"/>
      <c r="Q3156" s="14"/>
      <c r="R3156" s="14"/>
      <c r="S3156" s="20"/>
      <c r="T3156" s="14"/>
      <c r="U3156" s="4"/>
      <c r="V3156" s="5"/>
      <c r="W3156" s="10"/>
      <c r="X3156" s="10"/>
      <c r="Y3156" s="27"/>
      <c r="Z3156" s="3"/>
      <c r="AA3156" s="1"/>
      <c r="AB3156" s="10"/>
      <c r="AC3156" s="3"/>
      <c r="AD3156" s="3"/>
      <c r="AE3156" s="3"/>
      <c r="AF3156" s="10"/>
      <c r="AG3156" s="11"/>
      <c r="AH3156" s="10"/>
      <c r="AI3156" s="1"/>
      <c r="AJ3156" s="1"/>
      <c r="AK3156" s="1"/>
      <c r="AL3156" s="1"/>
      <c r="AM3156" s="1"/>
      <c r="AN3156" s="1"/>
      <c r="AO3156" s="1"/>
      <c r="AP3156" s="1"/>
      <c r="AQ3156" s="1"/>
      <c r="AR3156" s="1"/>
      <c r="AS3156" s="1"/>
      <c r="AT3156" s="1"/>
      <c r="AU3156" s="1"/>
      <c r="AV3156" s="1"/>
      <c r="AW3156" s="1"/>
      <c r="AX3156" s="1"/>
      <c r="AY3156" s="1"/>
      <c r="AZ3156" s="1"/>
      <c r="BA3156" s="1"/>
      <c r="BB3156" s="1"/>
      <c r="BC3156" s="1"/>
      <c r="BD3156" s="1"/>
      <c r="BE3156" s="1"/>
      <c r="BF3156" s="1"/>
      <c r="BG3156" s="1"/>
      <c r="BH3156" s="1"/>
      <c r="BI3156" s="1"/>
      <c r="BJ3156" s="1"/>
      <c r="BK3156" s="1"/>
      <c r="BL3156" s="1"/>
      <c r="BM3156" s="1"/>
      <c r="BN3156" s="1"/>
      <c r="BO3156" s="1"/>
      <c r="BP3156" s="1"/>
      <c r="BQ3156" s="1"/>
      <c r="BR3156" s="1"/>
      <c r="BS3156" s="1"/>
      <c r="BT3156" s="1"/>
      <c r="BU3156" s="1"/>
      <c r="BV3156" s="1"/>
      <c r="BW3156" s="1"/>
      <c r="BX3156" s="1"/>
      <c r="BY3156" s="1"/>
      <c r="BZ3156" s="1"/>
      <c r="CA3156" s="1"/>
      <c r="CB3156" s="1"/>
      <c r="CC3156" s="1"/>
      <c r="CD3156" s="1"/>
      <c r="CE3156" s="1"/>
      <c r="CF3156" s="1"/>
      <c r="CG3156" s="1"/>
      <c r="CH3156" s="1"/>
      <c r="CI3156" s="1"/>
      <c r="CJ3156" s="1"/>
      <c r="CK3156" s="1"/>
      <c r="CL3156" s="1"/>
      <c r="CM3156" s="1"/>
      <c r="CN3156" s="1"/>
      <c r="CO3156" s="1"/>
      <c r="CP3156" s="1"/>
      <c r="CQ3156" s="1"/>
      <c r="CR3156" s="1"/>
      <c r="CS3156" s="1"/>
      <c r="CT3156" s="1"/>
      <c r="CU3156" s="1"/>
      <c r="CV3156" s="1"/>
      <c r="CW3156" s="1"/>
      <c r="CX3156" s="1"/>
      <c r="CY3156" s="1"/>
      <c r="CZ3156" s="1"/>
      <c r="DA3156" s="1"/>
      <c r="DB3156" s="1"/>
      <c r="DC3156" s="1"/>
      <c r="DD3156" s="1"/>
      <c r="DE3156" s="1"/>
      <c r="DF3156" s="1"/>
      <c r="DG3156" s="1"/>
      <c r="DH3156" s="1"/>
      <c r="DI3156" s="1"/>
      <c r="DJ3156" s="1"/>
      <c r="DK3156" s="1"/>
      <c r="DL3156" s="1"/>
      <c r="DM3156" s="1"/>
      <c r="DN3156" s="1"/>
      <c r="DO3156" s="1"/>
      <c r="DP3156" s="1"/>
      <c r="DQ3156" s="1"/>
      <c r="DR3156" s="1"/>
      <c r="DS3156" s="1"/>
      <c r="DT3156" s="1"/>
      <c r="DU3156" s="1"/>
      <c r="DV3156" s="1"/>
      <c r="DW3156" s="1"/>
      <c r="DX3156" s="1"/>
      <c r="DY3156" s="1"/>
      <c r="DZ3156" s="1"/>
      <c r="EA3156" s="1"/>
      <c r="EB3156" s="1"/>
      <c r="EC3156" s="1"/>
      <c r="ED3156" s="1"/>
      <c r="EE3156" s="1"/>
      <c r="EF3156" s="1"/>
      <c r="EG3156" s="1"/>
      <c r="EH3156" s="1"/>
      <c r="EI3156" s="1"/>
      <c r="EJ3156" s="1"/>
      <c r="EK3156" s="1"/>
      <c r="EL3156" s="1"/>
      <c r="EM3156" s="1"/>
      <c r="EN3156" s="1"/>
      <c r="EO3156" s="1"/>
      <c r="EP3156" s="1"/>
      <c r="EQ3156" s="1"/>
      <c r="ER3156" s="1"/>
      <c r="ES3156" s="1"/>
      <c r="ET3156" s="1"/>
      <c r="EU3156" s="1"/>
      <c r="EV3156" s="1"/>
      <c r="EW3156" s="1"/>
      <c r="EX3156" s="1"/>
    </row>
    <row r="3157" spans="1:154" x14ac:dyDescent="0.15">
      <c r="A3157" s="35"/>
      <c r="B3157" s="15"/>
      <c r="C3157" s="7"/>
      <c r="D3157" s="13"/>
      <c r="E3157" s="14"/>
      <c r="F3157" s="14"/>
      <c r="G3157" s="14"/>
      <c r="H3157" s="14"/>
      <c r="I3157" s="13"/>
      <c r="J3157" s="5"/>
      <c r="K3157" s="2"/>
      <c r="L3157" s="17"/>
      <c r="M3157" s="12"/>
      <c r="N3157" s="12"/>
      <c r="O3157" s="17"/>
      <c r="P3157" s="14"/>
      <c r="Q3157" s="14"/>
      <c r="R3157" s="14"/>
      <c r="S3157" s="20"/>
      <c r="T3157" s="14"/>
      <c r="U3157" s="4"/>
      <c r="V3157" s="5"/>
      <c r="W3157" s="10"/>
      <c r="X3157" s="10"/>
      <c r="Y3157" s="27"/>
      <c r="Z3157" s="3"/>
      <c r="AA3157" s="1"/>
      <c r="AB3157" s="10"/>
      <c r="AC3157" s="3"/>
      <c r="AD3157" s="3"/>
      <c r="AE3157" s="3"/>
      <c r="AF3157" s="10"/>
      <c r="AG3157" s="11"/>
      <c r="AH3157" s="10"/>
      <c r="AI3157" s="1"/>
      <c r="AJ3157" s="1"/>
      <c r="AK3157" s="1"/>
      <c r="AL3157" s="1"/>
      <c r="AM3157" s="1"/>
      <c r="AN3157" s="1"/>
      <c r="AO3157" s="1"/>
      <c r="AP3157" s="1"/>
      <c r="AQ3157" s="1"/>
      <c r="AR3157" s="1"/>
      <c r="AS3157" s="1"/>
      <c r="AT3157" s="1"/>
      <c r="AU3157" s="1"/>
      <c r="AV3157" s="1"/>
      <c r="AW3157" s="1"/>
      <c r="AX3157" s="1"/>
      <c r="AY3157" s="1"/>
      <c r="AZ3157" s="1"/>
      <c r="BA3157" s="1"/>
      <c r="BB3157" s="1"/>
      <c r="BC3157" s="1"/>
      <c r="BD3157" s="1"/>
      <c r="BE3157" s="1"/>
      <c r="BF3157" s="1"/>
      <c r="BG3157" s="1"/>
      <c r="BH3157" s="1"/>
      <c r="BI3157" s="1"/>
      <c r="BJ3157" s="1"/>
      <c r="BK3157" s="1"/>
      <c r="BL3157" s="1"/>
      <c r="BM3157" s="1"/>
      <c r="BN3157" s="1"/>
      <c r="BO3157" s="1"/>
      <c r="BP3157" s="1"/>
      <c r="BQ3157" s="1"/>
      <c r="BR3157" s="1"/>
      <c r="BS3157" s="1"/>
      <c r="BT3157" s="1"/>
      <c r="BU3157" s="1"/>
      <c r="BV3157" s="1"/>
      <c r="BW3157" s="1"/>
      <c r="BX3157" s="1"/>
      <c r="BY3157" s="1"/>
      <c r="BZ3157" s="1"/>
      <c r="CA3157" s="1"/>
      <c r="CB3157" s="1"/>
      <c r="CC3157" s="1"/>
      <c r="CD3157" s="1"/>
      <c r="CE3157" s="1"/>
      <c r="CF3157" s="1"/>
      <c r="CG3157" s="1"/>
      <c r="CH3157" s="1"/>
      <c r="CI3157" s="1"/>
      <c r="CJ3157" s="1"/>
      <c r="CK3157" s="1"/>
      <c r="CL3157" s="1"/>
      <c r="CM3157" s="1"/>
      <c r="CN3157" s="1"/>
      <c r="CO3157" s="1"/>
      <c r="CP3157" s="1"/>
      <c r="CQ3157" s="1"/>
      <c r="CR3157" s="1"/>
      <c r="CS3157" s="1"/>
      <c r="CT3157" s="1"/>
      <c r="CU3157" s="1"/>
      <c r="CV3157" s="1"/>
      <c r="CW3157" s="1"/>
      <c r="CX3157" s="1"/>
      <c r="CY3157" s="1"/>
      <c r="CZ3157" s="1"/>
      <c r="DA3157" s="1"/>
      <c r="DB3157" s="1"/>
      <c r="DC3157" s="1"/>
      <c r="DD3157" s="1"/>
      <c r="DE3157" s="1"/>
      <c r="DF3157" s="1"/>
      <c r="DG3157" s="1"/>
      <c r="DH3157" s="1"/>
      <c r="DI3157" s="1"/>
      <c r="DJ3157" s="1"/>
      <c r="DK3157" s="1"/>
      <c r="DL3157" s="1"/>
      <c r="DM3157" s="1"/>
      <c r="DN3157" s="1"/>
      <c r="DO3157" s="1"/>
      <c r="DP3157" s="1"/>
      <c r="DQ3157" s="1"/>
      <c r="DR3157" s="1"/>
      <c r="DS3157" s="1"/>
      <c r="DT3157" s="1"/>
      <c r="DU3157" s="1"/>
      <c r="DV3157" s="1"/>
      <c r="DW3157" s="1"/>
      <c r="DX3157" s="1"/>
      <c r="DY3157" s="1"/>
      <c r="DZ3157" s="1"/>
      <c r="EA3157" s="1"/>
      <c r="EB3157" s="1"/>
      <c r="EC3157" s="1"/>
      <c r="ED3157" s="1"/>
      <c r="EE3157" s="1"/>
      <c r="EF3157" s="1"/>
      <c r="EG3157" s="1"/>
      <c r="EH3157" s="1"/>
      <c r="EI3157" s="1"/>
      <c r="EJ3157" s="1"/>
      <c r="EK3157" s="1"/>
      <c r="EL3157" s="1"/>
      <c r="EM3157" s="1"/>
      <c r="EN3157" s="1"/>
      <c r="EO3157" s="1"/>
      <c r="EP3157" s="1"/>
      <c r="EQ3157" s="1"/>
      <c r="ER3157" s="1"/>
      <c r="ES3157" s="1"/>
      <c r="ET3157" s="1"/>
      <c r="EU3157" s="1"/>
      <c r="EV3157" s="1"/>
      <c r="EW3157" s="1"/>
      <c r="EX3157" s="1"/>
    </row>
    <row r="3158" spans="1:154" x14ac:dyDescent="0.15">
      <c r="A3158" s="35"/>
      <c r="B3158" s="15"/>
      <c r="C3158" s="7"/>
      <c r="D3158" s="13"/>
      <c r="E3158" s="14"/>
      <c r="F3158" s="14"/>
      <c r="G3158" s="14"/>
      <c r="H3158" s="14"/>
      <c r="I3158" s="13"/>
      <c r="J3158" s="5"/>
      <c r="K3158" s="2"/>
      <c r="L3158" s="17"/>
      <c r="M3158" s="12"/>
      <c r="N3158" s="12"/>
      <c r="O3158" s="17"/>
      <c r="P3158" s="14"/>
      <c r="Q3158" s="14"/>
      <c r="R3158" s="14"/>
      <c r="S3158" s="20"/>
      <c r="T3158" s="14"/>
      <c r="U3158" s="4"/>
      <c r="V3158" s="5"/>
      <c r="W3158" s="10"/>
      <c r="X3158" s="10"/>
      <c r="Y3158" s="27"/>
      <c r="Z3158" s="3"/>
      <c r="AA3158" s="1"/>
      <c r="AB3158" s="10"/>
      <c r="AC3158" s="3"/>
      <c r="AD3158" s="3"/>
      <c r="AE3158" s="3"/>
      <c r="AF3158" s="10"/>
      <c r="AG3158" s="11"/>
      <c r="AH3158" s="10"/>
      <c r="AI3158" s="1"/>
      <c r="AJ3158" s="1"/>
      <c r="AK3158" s="1"/>
      <c r="AL3158" s="1"/>
      <c r="AM3158" s="1"/>
      <c r="AN3158" s="1"/>
      <c r="AO3158" s="1"/>
      <c r="AP3158" s="1"/>
      <c r="AQ3158" s="1"/>
      <c r="AR3158" s="1"/>
      <c r="AS3158" s="1"/>
      <c r="AT3158" s="1"/>
      <c r="AU3158" s="1"/>
      <c r="AV3158" s="1"/>
      <c r="AW3158" s="1"/>
      <c r="AX3158" s="1"/>
      <c r="AY3158" s="1"/>
      <c r="AZ3158" s="1"/>
      <c r="BA3158" s="1"/>
      <c r="BB3158" s="1"/>
      <c r="BC3158" s="1"/>
      <c r="BD3158" s="1"/>
      <c r="BE3158" s="1"/>
      <c r="BF3158" s="1"/>
      <c r="BG3158" s="1"/>
      <c r="BH3158" s="1"/>
      <c r="BI3158" s="1"/>
      <c r="BJ3158" s="1"/>
      <c r="BK3158" s="1"/>
      <c r="BL3158" s="1"/>
      <c r="BM3158" s="1"/>
      <c r="BN3158" s="1"/>
      <c r="BO3158" s="1"/>
      <c r="BP3158" s="1"/>
      <c r="BQ3158" s="1"/>
      <c r="BR3158" s="1"/>
      <c r="BS3158" s="1"/>
      <c r="BT3158" s="1"/>
      <c r="BU3158" s="1"/>
      <c r="BV3158" s="1"/>
      <c r="BW3158" s="1"/>
      <c r="BX3158" s="1"/>
      <c r="BY3158" s="1"/>
      <c r="BZ3158" s="1"/>
      <c r="CA3158" s="1"/>
      <c r="CB3158" s="1"/>
      <c r="CC3158" s="1"/>
      <c r="CD3158" s="1"/>
      <c r="CE3158" s="1"/>
      <c r="CF3158" s="1"/>
      <c r="CG3158" s="1"/>
      <c r="CH3158" s="1"/>
      <c r="CI3158" s="1"/>
      <c r="CJ3158" s="1"/>
      <c r="CK3158" s="1"/>
      <c r="CL3158" s="1"/>
      <c r="CM3158" s="1"/>
      <c r="CN3158" s="1"/>
      <c r="CO3158" s="1"/>
      <c r="CP3158" s="1"/>
      <c r="CQ3158" s="1"/>
      <c r="CR3158" s="1"/>
      <c r="CS3158" s="1"/>
      <c r="CT3158" s="1"/>
      <c r="CU3158" s="1"/>
      <c r="CV3158" s="1"/>
      <c r="CW3158" s="1"/>
      <c r="CX3158" s="1"/>
      <c r="CY3158" s="1"/>
      <c r="CZ3158" s="1"/>
      <c r="DA3158" s="1"/>
      <c r="DB3158" s="1"/>
      <c r="DC3158" s="1"/>
      <c r="DD3158" s="1"/>
      <c r="DE3158" s="1"/>
      <c r="DF3158" s="1"/>
      <c r="DG3158" s="1"/>
      <c r="DH3158" s="1"/>
      <c r="DI3158" s="1"/>
      <c r="DJ3158" s="1"/>
      <c r="DK3158" s="1"/>
      <c r="DL3158" s="1"/>
      <c r="DM3158" s="1"/>
      <c r="DN3158" s="1"/>
      <c r="DO3158" s="1"/>
      <c r="DP3158" s="1"/>
      <c r="DQ3158" s="1"/>
      <c r="DR3158" s="1"/>
      <c r="DS3158" s="1"/>
      <c r="DT3158" s="1"/>
      <c r="DU3158" s="1"/>
      <c r="DV3158" s="1"/>
      <c r="DW3158" s="1"/>
      <c r="DX3158" s="1"/>
      <c r="DY3158" s="1"/>
      <c r="DZ3158" s="1"/>
      <c r="EA3158" s="1"/>
      <c r="EB3158" s="1"/>
      <c r="EC3158" s="1"/>
      <c r="ED3158" s="1"/>
      <c r="EE3158" s="1"/>
      <c r="EF3158" s="1"/>
      <c r="EG3158" s="1"/>
      <c r="EH3158" s="1"/>
      <c r="EI3158" s="1"/>
      <c r="EJ3158" s="1"/>
      <c r="EK3158" s="1"/>
      <c r="EL3158" s="1"/>
      <c r="EM3158" s="1"/>
      <c r="EN3158" s="1"/>
      <c r="EO3158" s="1"/>
      <c r="EP3158" s="1"/>
      <c r="EQ3158" s="1"/>
      <c r="ER3158" s="1"/>
      <c r="ES3158" s="1"/>
      <c r="ET3158" s="1"/>
      <c r="EU3158" s="1"/>
      <c r="EV3158" s="1"/>
      <c r="EW3158" s="1"/>
      <c r="EX3158" s="1"/>
    </row>
    <row r="3159" spans="1:154" x14ac:dyDescent="0.15">
      <c r="A3159" s="35"/>
      <c r="B3159" s="15"/>
      <c r="C3159" s="7"/>
      <c r="D3159" s="13"/>
      <c r="E3159" s="14"/>
      <c r="F3159" s="14"/>
      <c r="G3159" s="14"/>
      <c r="H3159" s="14"/>
      <c r="I3159" s="13"/>
      <c r="J3159" s="5"/>
      <c r="K3159" s="2"/>
      <c r="L3159" s="17"/>
      <c r="M3159" s="12"/>
      <c r="N3159" s="12"/>
      <c r="O3159" s="17"/>
      <c r="P3159" s="14"/>
      <c r="Q3159" s="14"/>
      <c r="R3159" s="14"/>
      <c r="S3159" s="20"/>
      <c r="T3159" s="14"/>
      <c r="U3159" s="4"/>
      <c r="V3159" s="5"/>
      <c r="W3159" s="10"/>
      <c r="X3159" s="10"/>
      <c r="Y3159" s="27"/>
      <c r="Z3159" s="3"/>
      <c r="AA3159" s="1"/>
      <c r="AB3159" s="10"/>
      <c r="AC3159" s="3"/>
      <c r="AD3159" s="3"/>
      <c r="AE3159" s="3"/>
      <c r="AF3159" s="10"/>
      <c r="AG3159" s="11"/>
      <c r="AH3159" s="10"/>
      <c r="AI3159" s="1"/>
      <c r="AJ3159" s="1"/>
      <c r="AK3159" s="1"/>
      <c r="AL3159" s="1"/>
      <c r="AM3159" s="1"/>
      <c r="AN3159" s="1"/>
      <c r="AO3159" s="1"/>
      <c r="AP3159" s="1"/>
      <c r="AQ3159" s="1"/>
      <c r="AR3159" s="1"/>
      <c r="AS3159" s="1"/>
      <c r="AT3159" s="1"/>
      <c r="AU3159" s="1"/>
      <c r="AV3159" s="1"/>
      <c r="AW3159" s="1"/>
      <c r="AX3159" s="1"/>
      <c r="AY3159" s="1"/>
      <c r="AZ3159" s="1"/>
      <c r="BA3159" s="1"/>
      <c r="BB3159" s="1"/>
      <c r="BC3159" s="1"/>
      <c r="BD3159" s="1"/>
      <c r="BE3159" s="1"/>
      <c r="BF3159" s="1"/>
      <c r="BG3159" s="1"/>
      <c r="BH3159" s="1"/>
      <c r="BI3159" s="1"/>
      <c r="BJ3159" s="1"/>
      <c r="BK3159" s="1"/>
      <c r="BL3159" s="1"/>
      <c r="BM3159" s="1"/>
      <c r="BN3159" s="1"/>
      <c r="BO3159" s="1"/>
      <c r="BP3159" s="1"/>
      <c r="BQ3159" s="1"/>
      <c r="BR3159" s="1"/>
      <c r="BS3159" s="1"/>
      <c r="BT3159" s="1"/>
      <c r="BU3159" s="1"/>
      <c r="BV3159" s="1"/>
      <c r="BW3159" s="1"/>
      <c r="BX3159" s="1"/>
      <c r="BY3159" s="1"/>
      <c r="BZ3159" s="1"/>
      <c r="CA3159" s="1"/>
      <c r="CB3159" s="1"/>
      <c r="CC3159" s="1"/>
      <c r="CD3159" s="1"/>
      <c r="CE3159" s="1"/>
      <c r="CF3159" s="1"/>
      <c r="CG3159" s="1"/>
      <c r="CH3159" s="1"/>
      <c r="CI3159" s="1"/>
      <c r="CJ3159" s="1"/>
      <c r="CK3159" s="1"/>
      <c r="CL3159" s="1"/>
      <c r="CM3159" s="1"/>
      <c r="CN3159" s="1"/>
      <c r="CO3159" s="1"/>
      <c r="CP3159" s="1"/>
      <c r="CQ3159" s="1"/>
      <c r="CR3159" s="1"/>
      <c r="CS3159" s="1"/>
      <c r="CT3159" s="1"/>
      <c r="CU3159" s="1"/>
      <c r="CV3159" s="1"/>
      <c r="CW3159" s="1"/>
      <c r="CX3159" s="1"/>
      <c r="CY3159" s="1"/>
      <c r="CZ3159" s="1"/>
      <c r="DA3159" s="1"/>
      <c r="DB3159" s="1"/>
      <c r="DC3159" s="1"/>
      <c r="DD3159" s="1"/>
      <c r="DE3159" s="1"/>
      <c r="DF3159" s="1"/>
      <c r="DG3159" s="1"/>
      <c r="DH3159" s="1"/>
      <c r="DI3159" s="1"/>
      <c r="DJ3159" s="1"/>
      <c r="DK3159" s="1"/>
      <c r="DL3159" s="1"/>
      <c r="DM3159" s="1"/>
      <c r="DN3159" s="1"/>
      <c r="DO3159" s="1"/>
      <c r="DP3159" s="1"/>
      <c r="DQ3159" s="1"/>
      <c r="DR3159" s="1"/>
      <c r="DS3159" s="1"/>
      <c r="DT3159" s="1"/>
      <c r="DU3159" s="1"/>
      <c r="DV3159" s="1"/>
      <c r="DW3159" s="1"/>
      <c r="DX3159" s="1"/>
      <c r="DY3159" s="1"/>
      <c r="DZ3159" s="1"/>
      <c r="EA3159" s="1"/>
      <c r="EB3159" s="1"/>
      <c r="EC3159" s="1"/>
      <c r="ED3159" s="1"/>
      <c r="EE3159" s="1"/>
      <c r="EF3159" s="1"/>
      <c r="EG3159" s="1"/>
      <c r="EH3159" s="1"/>
      <c r="EI3159" s="1"/>
      <c r="EJ3159" s="1"/>
      <c r="EK3159" s="1"/>
      <c r="EL3159" s="1"/>
      <c r="EM3159" s="1"/>
      <c r="EN3159" s="1"/>
      <c r="EO3159" s="1"/>
      <c r="EP3159" s="1"/>
      <c r="EQ3159" s="1"/>
      <c r="ER3159" s="1"/>
      <c r="ES3159" s="1"/>
      <c r="ET3159" s="1"/>
      <c r="EU3159" s="1"/>
      <c r="EV3159" s="1"/>
      <c r="EW3159" s="1"/>
      <c r="EX3159" s="1"/>
    </row>
    <row r="3160" spans="1:154" x14ac:dyDescent="0.15">
      <c r="A3160" s="35"/>
      <c r="B3160" s="15"/>
      <c r="C3160" s="7"/>
      <c r="D3160" s="13"/>
      <c r="E3160" s="14"/>
      <c r="F3160" s="14"/>
      <c r="G3160" s="14"/>
      <c r="H3160" s="14"/>
      <c r="I3160" s="13"/>
      <c r="J3160" s="5"/>
      <c r="K3160" s="2"/>
      <c r="L3160" s="17"/>
      <c r="M3160" s="12"/>
      <c r="N3160" s="12"/>
      <c r="O3160" s="17"/>
      <c r="P3160" s="14"/>
      <c r="Q3160" s="14"/>
      <c r="R3160" s="14"/>
      <c r="S3160" s="20"/>
      <c r="T3160" s="14"/>
      <c r="U3160" s="4"/>
      <c r="V3160" s="5"/>
      <c r="W3160" s="10"/>
      <c r="X3160" s="10"/>
      <c r="Y3160" s="27"/>
      <c r="Z3160" s="3"/>
      <c r="AA3160" s="1"/>
      <c r="AB3160" s="10"/>
      <c r="AC3160" s="3"/>
      <c r="AD3160" s="3"/>
      <c r="AE3160" s="3"/>
      <c r="AF3160" s="10"/>
      <c r="AG3160" s="11"/>
      <c r="AH3160" s="10"/>
      <c r="AI3160" s="1"/>
      <c r="AJ3160" s="1"/>
      <c r="AK3160" s="1"/>
      <c r="AL3160" s="1"/>
      <c r="AM3160" s="1"/>
      <c r="AN3160" s="1"/>
      <c r="AO3160" s="1"/>
      <c r="AP3160" s="1"/>
      <c r="AQ3160" s="1"/>
      <c r="AR3160" s="1"/>
      <c r="AS3160" s="1"/>
      <c r="AT3160" s="1"/>
      <c r="AU3160" s="1"/>
      <c r="AV3160" s="1"/>
      <c r="AW3160" s="1"/>
      <c r="AX3160" s="1"/>
      <c r="AY3160" s="1"/>
      <c r="AZ3160" s="1"/>
      <c r="BA3160" s="1"/>
      <c r="BB3160" s="1"/>
      <c r="BC3160" s="1"/>
      <c r="BD3160" s="1"/>
      <c r="BE3160" s="1"/>
      <c r="BF3160" s="1"/>
      <c r="BG3160" s="1"/>
      <c r="BH3160" s="1"/>
      <c r="BI3160" s="1"/>
      <c r="BJ3160" s="1"/>
      <c r="BK3160" s="1"/>
      <c r="BL3160" s="1"/>
      <c r="BM3160" s="1"/>
      <c r="BN3160" s="1"/>
      <c r="BO3160" s="1"/>
      <c r="BP3160" s="1"/>
      <c r="BQ3160" s="1"/>
      <c r="BR3160" s="1"/>
      <c r="BS3160" s="1"/>
      <c r="BT3160" s="1"/>
      <c r="BU3160" s="1"/>
      <c r="BV3160" s="1"/>
      <c r="BW3160" s="1"/>
      <c r="BX3160" s="1"/>
      <c r="BY3160" s="1"/>
      <c r="BZ3160" s="1"/>
      <c r="CA3160" s="1"/>
      <c r="CB3160" s="1"/>
      <c r="CC3160" s="1"/>
      <c r="CD3160" s="1"/>
      <c r="CE3160" s="1"/>
      <c r="CF3160" s="1"/>
      <c r="CG3160" s="1"/>
      <c r="CH3160" s="1"/>
      <c r="CI3160" s="1"/>
      <c r="CJ3160" s="1"/>
      <c r="CK3160" s="1"/>
      <c r="CL3160" s="1"/>
      <c r="CM3160" s="1"/>
      <c r="CN3160" s="1"/>
      <c r="CO3160" s="1"/>
      <c r="CP3160" s="1"/>
      <c r="CQ3160" s="1"/>
      <c r="CR3160" s="1"/>
      <c r="CS3160" s="1"/>
      <c r="CT3160" s="1"/>
      <c r="CU3160" s="1"/>
      <c r="CV3160" s="1"/>
      <c r="CW3160" s="1"/>
      <c r="CX3160" s="1"/>
      <c r="CY3160" s="1"/>
      <c r="CZ3160" s="1"/>
      <c r="DA3160" s="1"/>
      <c r="DB3160" s="1"/>
      <c r="DC3160" s="1"/>
      <c r="DD3160" s="1"/>
      <c r="DE3160" s="1"/>
      <c r="DF3160" s="1"/>
      <c r="DG3160" s="1"/>
      <c r="DH3160" s="1"/>
      <c r="DI3160" s="1"/>
      <c r="DJ3160" s="1"/>
      <c r="DK3160" s="1"/>
      <c r="DL3160" s="1"/>
      <c r="DM3160" s="1"/>
      <c r="DN3160" s="1"/>
      <c r="DO3160" s="1"/>
      <c r="DP3160" s="1"/>
      <c r="DQ3160" s="1"/>
      <c r="DR3160" s="1"/>
      <c r="DS3160" s="1"/>
      <c r="DT3160" s="1"/>
      <c r="DU3160" s="1"/>
      <c r="DV3160" s="1"/>
      <c r="DW3160" s="1"/>
      <c r="DX3160" s="1"/>
      <c r="DY3160" s="1"/>
      <c r="DZ3160" s="1"/>
      <c r="EA3160" s="1"/>
      <c r="EB3160" s="1"/>
      <c r="EC3160" s="1"/>
      <c r="ED3160" s="1"/>
      <c r="EE3160" s="1"/>
      <c r="EF3160" s="1"/>
      <c r="EG3160" s="1"/>
      <c r="EH3160" s="1"/>
      <c r="EI3160" s="1"/>
      <c r="EJ3160" s="1"/>
      <c r="EK3160" s="1"/>
      <c r="EL3160" s="1"/>
      <c r="EM3160" s="1"/>
      <c r="EN3160" s="1"/>
      <c r="EO3160" s="1"/>
      <c r="EP3160" s="1"/>
      <c r="EQ3160" s="1"/>
      <c r="ER3160" s="1"/>
      <c r="ES3160" s="1"/>
      <c r="ET3160" s="1"/>
      <c r="EU3160" s="1"/>
      <c r="EV3160" s="1"/>
      <c r="EW3160" s="1"/>
      <c r="EX3160" s="1"/>
    </row>
    <row r="3161" spans="1:154" x14ac:dyDescent="0.15">
      <c r="A3161" s="35"/>
      <c r="B3161" s="15"/>
      <c r="C3161" s="7"/>
      <c r="D3161" s="13"/>
      <c r="E3161" s="14"/>
      <c r="F3161" s="14"/>
      <c r="G3161" s="14"/>
      <c r="H3161" s="14"/>
      <c r="I3161" s="13"/>
      <c r="J3161" s="5"/>
      <c r="K3161" s="2"/>
      <c r="L3161" s="17"/>
      <c r="M3161" s="12"/>
      <c r="N3161" s="12"/>
      <c r="O3161" s="17"/>
      <c r="P3161" s="14"/>
      <c r="Q3161" s="14"/>
      <c r="R3161" s="14"/>
      <c r="S3161" s="20"/>
      <c r="T3161" s="14"/>
      <c r="U3161" s="4"/>
      <c r="V3161" s="5"/>
      <c r="W3161" s="10"/>
      <c r="X3161" s="10"/>
      <c r="Y3161" s="27"/>
      <c r="Z3161" s="3"/>
      <c r="AA3161" s="1"/>
      <c r="AB3161" s="10"/>
      <c r="AC3161" s="3"/>
      <c r="AD3161" s="3"/>
      <c r="AE3161" s="3"/>
      <c r="AF3161" s="10"/>
      <c r="AG3161" s="11"/>
      <c r="AH3161" s="10"/>
      <c r="AI3161" s="1"/>
      <c r="AJ3161" s="1"/>
      <c r="AK3161" s="1"/>
      <c r="AL3161" s="1"/>
      <c r="AM3161" s="1"/>
      <c r="AN3161" s="1"/>
      <c r="AO3161" s="1"/>
      <c r="AP3161" s="1"/>
      <c r="AQ3161" s="1"/>
      <c r="AR3161" s="1"/>
      <c r="AS3161" s="1"/>
      <c r="AT3161" s="1"/>
      <c r="AU3161" s="1"/>
      <c r="AV3161" s="1"/>
      <c r="AW3161" s="1"/>
      <c r="AX3161" s="1"/>
      <c r="AY3161" s="1"/>
      <c r="AZ3161" s="1"/>
      <c r="BA3161" s="1"/>
      <c r="BB3161" s="1"/>
      <c r="BC3161" s="1"/>
      <c r="BD3161" s="1"/>
      <c r="BE3161" s="1"/>
      <c r="BF3161" s="1"/>
      <c r="BG3161" s="1"/>
      <c r="BH3161" s="1"/>
      <c r="BI3161" s="1"/>
      <c r="BJ3161" s="1"/>
      <c r="BK3161" s="1"/>
      <c r="BL3161" s="1"/>
      <c r="BM3161" s="1"/>
      <c r="BN3161" s="1"/>
      <c r="BO3161" s="1"/>
      <c r="BP3161" s="1"/>
      <c r="BQ3161" s="1"/>
      <c r="BR3161" s="1"/>
      <c r="BS3161" s="1"/>
      <c r="BT3161" s="1"/>
      <c r="BU3161" s="1"/>
      <c r="BV3161" s="1"/>
      <c r="BW3161" s="1"/>
      <c r="BX3161" s="1"/>
      <c r="BY3161" s="1"/>
      <c r="BZ3161" s="1"/>
      <c r="CA3161" s="1"/>
      <c r="CB3161" s="1"/>
      <c r="CC3161" s="1"/>
      <c r="CD3161" s="1"/>
      <c r="CE3161" s="1"/>
      <c r="CF3161" s="1"/>
      <c r="CG3161" s="1"/>
      <c r="CH3161" s="1"/>
      <c r="CI3161" s="1"/>
      <c r="CJ3161" s="1"/>
      <c r="CK3161" s="1"/>
      <c r="CL3161" s="1"/>
      <c r="CM3161" s="1"/>
      <c r="CN3161" s="1"/>
      <c r="CO3161" s="1"/>
      <c r="CP3161" s="1"/>
      <c r="CQ3161" s="1"/>
      <c r="CR3161" s="1"/>
      <c r="CS3161" s="1"/>
      <c r="CT3161" s="1"/>
      <c r="CU3161" s="1"/>
      <c r="CV3161" s="1"/>
      <c r="CW3161" s="1"/>
      <c r="CX3161" s="1"/>
      <c r="CY3161" s="1"/>
      <c r="CZ3161" s="1"/>
      <c r="DA3161" s="1"/>
      <c r="DB3161" s="1"/>
      <c r="DC3161" s="1"/>
      <c r="DD3161" s="1"/>
      <c r="DE3161" s="1"/>
      <c r="DF3161" s="1"/>
      <c r="DG3161" s="1"/>
      <c r="DH3161" s="1"/>
      <c r="DI3161" s="1"/>
      <c r="DJ3161" s="1"/>
      <c r="DK3161" s="1"/>
      <c r="DL3161" s="1"/>
      <c r="DM3161" s="1"/>
      <c r="DN3161" s="1"/>
      <c r="DO3161" s="1"/>
      <c r="DP3161" s="1"/>
      <c r="DQ3161" s="1"/>
      <c r="DR3161" s="1"/>
      <c r="DS3161" s="1"/>
      <c r="DT3161" s="1"/>
      <c r="DU3161" s="1"/>
      <c r="DV3161" s="1"/>
      <c r="DW3161" s="1"/>
      <c r="DX3161" s="1"/>
      <c r="DY3161" s="1"/>
      <c r="DZ3161" s="1"/>
      <c r="EA3161" s="1"/>
      <c r="EB3161" s="1"/>
      <c r="EC3161" s="1"/>
      <c r="ED3161" s="1"/>
      <c r="EE3161" s="1"/>
      <c r="EF3161" s="1"/>
      <c r="EG3161" s="1"/>
      <c r="EH3161" s="1"/>
      <c r="EI3161" s="1"/>
      <c r="EJ3161" s="1"/>
      <c r="EK3161" s="1"/>
      <c r="EL3161" s="1"/>
      <c r="EM3161" s="1"/>
      <c r="EN3161" s="1"/>
      <c r="EO3161" s="1"/>
      <c r="EP3161" s="1"/>
      <c r="EQ3161" s="1"/>
      <c r="ER3161" s="1"/>
      <c r="ES3161" s="1"/>
      <c r="ET3161" s="1"/>
      <c r="EU3161" s="1"/>
      <c r="EV3161" s="1"/>
      <c r="EW3161" s="1"/>
      <c r="EX3161" s="1"/>
    </row>
    <row r="3162" spans="1:154" x14ac:dyDescent="0.15">
      <c r="A3162" s="35"/>
      <c r="B3162" s="15"/>
      <c r="C3162" s="7"/>
      <c r="D3162" s="13"/>
      <c r="E3162" s="14"/>
      <c r="F3162" s="14"/>
      <c r="G3162" s="14"/>
      <c r="H3162" s="14"/>
      <c r="I3162" s="13"/>
      <c r="J3162" s="5"/>
      <c r="K3162" s="2"/>
      <c r="L3162" s="17"/>
      <c r="M3162" s="12"/>
      <c r="N3162" s="12"/>
      <c r="O3162" s="17"/>
      <c r="P3162" s="14"/>
      <c r="Q3162" s="14"/>
      <c r="R3162" s="14"/>
      <c r="S3162" s="20"/>
      <c r="T3162" s="14"/>
      <c r="U3162" s="4"/>
      <c r="V3162" s="5"/>
      <c r="W3162" s="10"/>
      <c r="X3162" s="10"/>
      <c r="Y3162" s="27"/>
      <c r="Z3162" s="3"/>
      <c r="AA3162" s="1"/>
      <c r="AB3162" s="10"/>
      <c r="AC3162" s="3"/>
      <c r="AD3162" s="3"/>
      <c r="AE3162" s="3"/>
      <c r="AF3162" s="10"/>
      <c r="AG3162" s="11"/>
      <c r="AH3162" s="10"/>
      <c r="AI3162" s="1"/>
      <c r="AJ3162" s="1"/>
      <c r="AK3162" s="1"/>
      <c r="AL3162" s="1"/>
      <c r="AM3162" s="1"/>
      <c r="AN3162" s="1"/>
      <c r="AO3162" s="1"/>
      <c r="AP3162" s="1"/>
      <c r="AQ3162" s="1"/>
      <c r="AR3162" s="1"/>
      <c r="AS3162" s="1"/>
      <c r="AT3162" s="1"/>
      <c r="AU3162" s="1"/>
      <c r="AV3162" s="1"/>
      <c r="AW3162" s="1"/>
      <c r="AX3162" s="1"/>
      <c r="AY3162" s="1"/>
      <c r="AZ3162" s="1"/>
      <c r="BA3162" s="1"/>
      <c r="BB3162" s="1"/>
      <c r="BC3162" s="1"/>
      <c r="BD3162" s="1"/>
      <c r="BE3162" s="1"/>
      <c r="BF3162" s="1"/>
      <c r="BG3162" s="1"/>
      <c r="BH3162" s="1"/>
      <c r="BI3162" s="1"/>
      <c r="BJ3162" s="1"/>
      <c r="BK3162" s="1"/>
      <c r="BL3162" s="1"/>
      <c r="BM3162" s="1"/>
      <c r="BN3162" s="1"/>
      <c r="BO3162" s="1"/>
      <c r="BP3162" s="1"/>
      <c r="BQ3162" s="1"/>
      <c r="BR3162" s="1"/>
      <c r="BS3162" s="1"/>
      <c r="BT3162" s="1"/>
      <c r="BU3162" s="1"/>
      <c r="BV3162" s="1"/>
      <c r="BW3162" s="1"/>
      <c r="BX3162" s="1"/>
      <c r="BY3162" s="1"/>
      <c r="BZ3162" s="1"/>
      <c r="CA3162" s="1"/>
      <c r="CB3162" s="1"/>
      <c r="CC3162" s="1"/>
      <c r="CD3162" s="1"/>
      <c r="CE3162" s="1"/>
      <c r="CF3162" s="1"/>
      <c r="CG3162" s="1"/>
      <c r="CH3162" s="1"/>
      <c r="CI3162" s="1"/>
      <c r="CJ3162" s="1"/>
      <c r="CK3162" s="1"/>
      <c r="CL3162" s="1"/>
      <c r="CM3162" s="1"/>
      <c r="CN3162" s="1"/>
      <c r="CO3162" s="1"/>
      <c r="CP3162" s="1"/>
      <c r="CQ3162" s="1"/>
      <c r="CR3162" s="1"/>
      <c r="CS3162" s="1"/>
      <c r="CT3162" s="1"/>
      <c r="CU3162" s="1"/>
      <c r="CV3162" s="1"/>
      <c r="CW3162" s="1"/>
      <c r="CX3162" s="1"/>
      <c r="CY3162" s="1"/>
      <c r="CZ3162" s="1"/>
      <c r="DA3162" s="1"/>
      <c r="DB3162" s="1"/>
      <c r="DC3162" s="1"/>
      <c r="DD3162" s="1"/>
      <c r="DE3162" s="1"/>
      <c r="DF3162" s="1"/>
      <c r="DG3162" s="1"/>
      <c r="DH3162" s="1"/>
      <c r="DI3162" s="1"/>
      <c r="DJ3162" s="1"/>
      <c r="DK3162" s="1"/>
      <c r="DL3162" s="1"/>
      <c r="DM3162" s="1"/>
      <c r="DN3162" s="1"/>
      <c r="DO3162" s="1"/>
      <c r="DP3162" s="1"/>
      <c r="DQ3162" s="1"/>
      <c r="DR3162" s="1"/>
      <c r="DS3162" s="1"/>
      <c r="DT3162" s="1"/>
      <c r="DU3162" s="1"/>
      <c r="DV3162" s="1"/>
      <c r="DW3162" s="1"/>
      <c r="DX3162" s="1"/>
      <c r="DY3162" s="1"/>
      <c r="DZ3162" s="1"/>
      <c r="EA3162" s="1"/>
      <c r="EB3162" s="1"/>
      <c r="EC3162" s="1"/>
      <c r="ED3162" s="1"/>
      <c r="EE3162" s="1"/>
      <c r="EF3162" s="1"/>
      <c r="EG3162" s="1"/>
      <c r="EH3162" s="1"/>
      <c r="EI3162" s="1"/>
      <c r="EJ3162" s="1"/>
      <c r="EK3162" s="1"/>
      <c r="EL3162" s="1"/>
      <c r="EM3162" s="1"/>
      <c r="EN3162" s="1"/>
      <c r="EO3162" s="1"/>
      <c r="EP3162" s="1"/>
      <c r="EQ3162" s="1"/>
      <c r="ER3162" s="1"/>
      <c r="ES3162" s="1"/>
      <c r="ET3162" s="1"/>
      <c r="EU3162" s="1"/>
      <c r="EV3162" s="1"/>
      <c r="EW3162" s="1"/>
      <c r="EX3162" s="1"/>
    </row>
    <row r="3163" spans="1:154" x14ac:dyDescent="0.15">
      <c r="A3163" s="35"/>
      <c r="B3163" s="15"/>
      <c r="C3163" s="7"/>
      <c r="D3163" s="13"/>
      <c r="E3163" s="14"/>
      <c r="F3163" s="14"/>
      <c r="G3163" s="14"/>
      <c r="H3163" s="14"/>
      <c r="I3163" s="13"/>
      <c r="J3163" s="5"/>
      <c r="K3163" s="2"/>
      <c r="L3163" s="17"/>
      <c r="M3163" s="12"/>
      <c r="N3163" s="12"/>
      <c r="O3163" s="17"/>
      <c r="P3163" s="14"/>
      <c r="Q3163" s="14"/>
      <c r="R3163" s="14"/>
      <c r="S3163" s="20"/>
      <c r="T3163" s="14"/>
      <c r="U3163" s="4"/>
      <c r="V3163" s="5"/>
      <c r="W3163" s="10"/>
      <c r="X3163" s="10"/>
      <c r="Y3163" s="27"/>
      <c r="Z3163" s="3"/>
      <c r="AA3163" s="1"/>
      <c r="AB3163" s="10"/>
      <c r="AC3163" s="3"/>
      <c r="AD3163" s="3"/>
      <c r="AE3163" s="3"/>
      <c r="AF3163" s="10"/>
      <c r="AG3163" s="11"/>
      <c r="AH3163" s="10"/>
      <c r="AI3163" s="1"/>
      <c r="AJ3163" s="1"/>
      <c r="AK3163" s="1"/>
      <c r="AL3163" s="1"/>
      <c r="AM3163" s="1"/>
      <c r="AN3163" s="1"/>
      <c r="AO3163" s="1"/>
      <c r="AP3163" s="1"/>
      <c r="AQ3163" s="1"/>
      <c r="AR3163" s="1"/>
      <c r="AS3163" s="1"/>
      <c r="AT3163" s="1"/>
      <c r="AU3163" s="1"/>
      <c r="AV3163" s="1"/>
      <c r="AW3163" s="1"/>
      <c r="AX3163" s="1"/>
      <c r="AY3163" s="1"/>
      <c r="AZ3163" s="1"/>
      <c r="BA3163" s="1"/>
      <c r="BB3163" s="1"/>
      <c r="BC3163" s="1"/>
      <c r="BD3163" s="1"/>
      <c r="BE3163" s="1"/>
      <c r="BF3163" s="1"/>
      <c r="BG3163" s="1"/>
      <c r="BH3163" s="1"/>
      <c r="BI3163" s="1"/>
      <c r="BJ3163" s="1"/>
      <c r="BK3163" s="1"/>
      <c r="BL3163" s="1"/>
      <c r="BM3163" s="1"/>
      <c r="BN3163" s="1"/>
      <c r="BO3163" s="1"/>
      <c r="BP3163" s="1"/>
      <c r="BQ3163" s="1"/>
      <c r="BR3163" s="1"/>
      <c r="BS3163" s="1"/>
      <c r="BT3163" s="1"/>
      <c r="BU3163" s="1"/>
      <c r="BV3163" s="1"/>
      <c r="BW3163" s="1"/>
      <c r="BX3163" s="1"/>
      <c r="BY3163" s="1"/>
      <c r="BZ3163" s="1"/>
      <c r="CA3163" s="1"/>
      <c r="CB3163" s="1"/>
      <c r="CC3163" s="1"/>
      <c r="CD3163" s="1"/>
      <c r="CE3163" s="1"/>
      <c r="CF3163" s="1"/>
      <c r="CG3163" s="1"/>
      <c r="CH3163" s="1"/>
      <c r="CI3163" s="1"/>
      <c r="CJ3163" s="1"/>
      <c r="CK3163" s="1"/>
      <c r="CL3163" s="1"/>
      <c r="CM3163" s="1"/>
      <c r="CN3163" s="1"/>
      <c r="CO3163" s="1"/>
      <c r="CP3163" s="1"/>
      <c r="CQ3163" s="1"/>
      <c r="CR3163" s="1"/>
      <c r="CS3163" s="1"/>
      <c r="CT3163" s="1"/>
      <c r="CU3163" s="1"/>
      <c r="CV3163" s="1"/>
      <c r="CW3163" s="1"/>
      <c r="CX3163" s="1"/>
      <c r="CY3163" s="1"/>
      <c r="CZ3163" s="1"/>
      <c r="DA3163" s="1"/>
      <c r="DB3163" s="1"/>
      <c r="DC3163" s="1"/>
      <c r="DD3163" s="1"/>
      <c r="DE3163" s="1"/>
      <c r="DF3163" s="1"/>
      <c r="DG3163" s="1"/>
      <c r="DH3163" s="1"/>
      <c r="DI3163" s="1"/>
      <c r="DJ3163" s="1"/>
      <c r="DK3163" s="1"/>
      <c r="DL3163" s="1"/>
      <c r="DM3163" s="1"/>
      <c r="DN3163" s="1"/>
      <c r="DO3163" s="1"/>
      <c r="DP3163" s="1"/>
      <c r="DQ3163" s="1"/>
      <c r="DR3163" s="1"/>
      <c r="DS3163" s="1"/>
      <c r="DT3163" s="1"/>
      <c r="DU3163" s="1"/>
      <c r="DV3163" s="1"/>
      <c r="DW3163" s="1"/>
      <c r="DX3163" s="1"/>
      <c r="DY3163" s="1"/>
      <c r="DZ3163" s="1"/>
      <c r="EA3163" s="1"/>
      <c r="EB3163" s="1"/>
      <c r="EC3163" s="1"/>
      <c r="ED3163" s="1"/>
      <c r="EE3163" s="1"/>
      <c r="EF3163" s="1"/>
      <c r="EG3163" s="1"/>
      <c r="EH3163" s="1"/>
      <c r="EI3163" s="1"/>
      <c r="EJ3163" s="1"/>
      <c r="EK3163" s="1"/>
      <c r="EL3163" s="1"/>
      <c r="EM3163" s="1"/>
      <c r="EN3163" s="1"/>
      <c r="EO3163" s="1"/>
      <c r="EP3163" s="1"/>
      <c r="EQ3163" s="1"/>
      <c r="ER3163" s="1"/>
      <c r="ES3163" s="1"/>
      <c r="ET3163" s="1"/>
      <c r="EU3163" s="1"/>
      <c r="EV3163" s="1"/>
      <c r="EW3163" s="1"/>
      <c r="EX3163" s="1"/>
    </row>
    <row r="3164" spans="1:154" x14ac:dyDescent="0.15">
      <c r="A3164" s="35"/>
      <c r="B3164" s="15"/>
      <c r="C3164" s="7"/>
      <c r="D3164" s="13"/>
      <c r="E3164" s="14"/>
      <c r="F3164" s="14"/>
      <c r="G3164" s="14"/>
      <c r="H3164" s="14"/>
      <c r="I3164" s="13"/>
      <c r="J3164" s="5"/>
      <c r="K3164" s="2"/>
      <c r="L3164" s="17"/>
      <c r="M3164" s="12"/>
      <c r="N3164" s="12"/>
      <c r="O3164" s="17"/>
      <c r="P3164" s="14"/>
      <c r="Q3164" s="14"/>
      <c r="R3164" s="14"/>
      <c r="S3164" s="20"/>
      <c r="T3164" s="14"/>
      <c r="U3164" s="4"/>
      <c r="V3164" s="5"/>
      <c r="W3164" s="10"/>
      <c r="X3164" s="10"/>
      <c r="Y3164" s="27"/>
      <c r="Z3164" s="3"/>
      <c r="AA3164" s="1"/>
      <c r="AB3164" s="10"/>
      <c r="AC3164" s="3"/>
      <c r="AD3164" s="3"/>
      <c r="AE3164" s="3"/>
      <c r="AF3164" s="10"/>
      <c r="AG3164" s="11"/>
      <c r="AH3164" s="10"/>
      <c r="AI3164" s="1"/>
      <c r="AJ3164" s="1"/>
      <c r="AK3164" s="1"/>
      <c r="AL3164" s="1"/>
      <c r="AM3164" s="1"/>
      <c r="AN3164" s="1"/>
      <c r="AO3164" s="1"/>
      <c r="AP3164" s="1"/>
      <c r="AQ3164" s="1"/>
      <c r="AR3164" s="1"/>
      <c r="AS3164" s="1"/>
      <c r="AT3164" s="1"/>
      <c r="AU3164" s="1"/>
      <c r="AV3164" s="1"/>
      <c r="AW3164" s="1"/>
      <c r="AX3164" s="1"/>
      <c r="AY3164" s="1"/>
      <c r="AZ3164" s="1"/>
      <c r="BA3164" s="1"/>
      <c r="BB3164" s="1"/>
      <c r="BC3164" s="1"/>
      <c r="BD3164" s="1"/>
      <c r="BE3164" s="1"/>
      <c r="BF3164" s="1"/>
      <c r="BG3164" s="1"/>
      <c r="BH3164" s="1"/>
      <c r="BI3164" s="1"/>
      <c r="BJ3164" s="1"/>
      <c r="BK3164" s="1"/>
      <c r="BL3164" s="1"/>
      <c r="BM3164" s="1"/>
      <c r="BN3164" s="1"/>
      <c r="BO3164" s="1"/>
      <c r="BP3164" s="1"/>
      <c r="BQ3164" s="1"/>
      <c r="BR3164" s="1"/>
      <c r="BS3164" s="1"/>
      <c r="BT3164" s="1"/>
      <c r="BU3164" s="1"/>
      <c r="BV3164" s="1"/>
      <c r="BW3164" s="1"/>
      <c r="BX3164" s="1"/>
      <c r="BY3164" s="1"/>
      <c r="BZ3164" s="1"/>
      <c r="CA3164" s="1"/>
      <c r="CB3164" s="1"/>
      <c r="CC3164" s="1"/>
      <c r="CD3164" s="1"/>
      <c r="CE3164" s="1"/>
      <c r="CF3164" s="1"/>
      <c r="CG3164" s="1"/>
      <c r="CH3164" s="1"/>
      <c r="CI3164" s="1"/>
      <c r="CJ3164" s="1"/>
      <c r="CK3164" s="1"/>
      <c r="CL3164" s="1"/>
      <c r="CM3164" s="1"/>
      <c r="CN3164" s="1"/>
      <c r="CO3164" s="1"/>
      <c r="CP3164" s="1"/>
      <c r="CQ3164" s="1"/>
      <c r="CR3164" s="1"/>
      <c r="CS3164" s="1"/>
      <c r="CT3164" s="1"/>
      <c r="CU3164" s="1"/>
      <c r="CV3164" s="1"/>
      <c r="CW3164" s="1"/>
      <c r="CX3164" s="1"/>
      <c r="CY3164" s="1"/>
      <c r="CZ3164" s="1"/>
      <c r="DA3164" s="1"/>
      <c r="DB3164" s="1"/>
      <c r="DC3164" s="1"/>
      <c r="DD3164" s="1"/>
      <c r="DE3164" s="1"/>
      <c r="DF3164" s="1"/>
      <c r="DG3164" s="1"/>
      <c r="DH3164" s="1"/>
      <c r="DI3164" s="1"/>
      <c r="DJ3164" s="1"/>
      <c r="DK3164" s="1"/>
      <c r="DL3164" s="1"/>
      <c r="DM3164" s="1"/>
      <c r="DN3164" s="1"/>
      <c r="DO3164" s="1"/>
      <c r="DP3164" s="1"/>
      <c r="DQ3164" s="1"/>
      <c r="DR3164" s="1"/>
      <c r="DS3164" s="1"/>
      <c r="DT3164" s="1"/>
      <c r="DU3164" s="1"/>
      <c r="DV3164" s="1"/>
      <c r="DW3164" s="1"/>
      <c r="DX3164" s="1"/>
      <c r="DY3164" s="1"/>
      <c r="DZ3164" s="1"/>
      <c r="EA3164" s="1"/>
      <c r="EB3164" s="1"/>
      <c r="EC3164" s="1"/>
      <c r="ED3164" s="1"/>
      <c r="EE3164" s="1"/>
      <c r="EF3164" s="1"/>
      <c r="EG3164" s="1"/>
      <c r="EH3164" s="1"/>
      <c r="EI3164" s="1"/>
      <c r="EJ3164" s="1"/>
      <c r="EK3164" s="1"/>
      <c r="EL3164" s="1"/>
      <c r="EM3164" s="1"/>
      <c r="EN3164" s="1"/>
      <c r="EO3164" s="1"/>
      <c r="EP3164" s="1"/>
      <c r="EQ3164" s="1"/>
      <c r="ER3164" s="1"/>
      <c r="ES3164" s="1"/>
      <c r="ET3164" s="1"/>
      <c r="EU3164" s="1"/>
      <c r="EV3164" s="1"/>
      <c r="EW3164" s="1"/>
      <c r="EX3164" s="1"/>
    </row>
    <row r="3165" spans="1:154" x14ac:dyDescent="0.15">
      <c r="A3165" s="35"/>
      <c r="B3165" s="15"/>
      <c r="C3165" s="7"/>
      <c r="D3165" s="13"/>
      <c r="E3165" s="14"/>
      <c r="F3165" s="14"/>
      <c r="G3165" s="14"/>
      <c r="H3165" s="14"/>
      <c r="I3165" s="13"/>
      <c r="J3165" s="5"/>
      <c r="K3165" s="2"/>
      <c r="L3165" s="17"/>
      <c r="M3165" s="12"/>
      <c r="N3165" s="12"/>
      <c r="O3165" s="17"/>
      <c r="P3165" s="14"/>
      <c r="Q3165" s="14"/>
      <c r="R3165" s="14"/>
      <c r="S3165" s="20"/>
      <c r="T3165" s="14"/>
      <c r="U3165" s="4"/>
      <c r="V3165" s="5"/>
      <c r="W3165" s="10"/>
      <c r="X3165" s="10"/>
      <c r="Y3165" s="27"/>
      <c r="Z3165" s="3"/>
      <c r="AA3165" s="1"/>
      <c r="AB3165" s="10"/>
      <c r="AC3165" s="3"/>
      <c r="AD3165" s="3"/>
      <c r="AE3165" s="3"/>
      <c r="AF3165" s="10"/>
      <c r="AG3165" s="11"/>
      <c r="AH3165" s="10"/>
      <c r="AI3165" s="1"/>
      <c r="AJ3165" s="1"/>
      <c r="AK3165" s="1"/>
      <c r="AL3165" s="1"/>
      <c r="AM3165" s="1"/>
      <c r="AN3165" s="1"/>
      <c r="AO3165" s="1"/>
      <c r="AP3165" s="1"/>
      <c r="AQ3165" s="1"/>
      <c r="AR3165" s="1"/>
      <c r="AS3165" s="1"/>
      <c r="AT3165" s="1"/>
      <c r="AU3165" s="1"/>
      <c r="AV3165" s="1"/>
      <c r="AW3165" s="1"/>
      <c r="AX3165" s="1"/>
      <c r="AY3165" s="1"/>
      <c r="AZ3165" s="1"/>
      <c r="BA3165" s="1"/>
      <c r="BB3165" s="1"/>
      <c r="BC3165" s="1"/>
      <c r="BD3165" s="1"/>
      <c r="BE3165" s="1"/>
      <c r="BF3165" s="1"/>
      <c r="BG3165" s="1"/>
      <c r="BH3165" s="1"/>
      <c r="BI3165" s="1"/>
      <c r="BJ3165" s="1"/>
      <c r="BK3165" s="1"/>
      <c r="BL3165" s="1"/>
      <c r="BM3165" s="1"/>
      <c r="BN3165" s="1"/>
      <c r="BO3165" s="1"/>
      <c r="BP3165" s="1"/>
      <c r="BQ3165" s="1"/>
      <c r="BR3165" s="1"/>
      <c r="BS3165" s="1"/>
      <c r="BT3165" s="1"/>
      <c r="BU3165" s="1"/>
      <c r="BV3165" s="1"/>
      <c r="BW3165" s="1"/>
      <c r="BX3165" s="1"/>
      <c r="BY3165" s="1"/>
      <c r="BZ3165" s="1"/>
      <c r="CA3165" s="1"/>
      <c r="CB3165" s="1"/>
      <c r="CC3165" s="1"/>
      <c r="CD3165" s="1"/>
      <c r="CE3165" s="1"/>
      <c r="CF3165" s="1"/>
      <c r="CG3165" s="1"/>
      <c r="CH3165" s="1"/>
      <c r="CI3165" s="1"/>
      <c r="CJ3165" s="1"/>
      <c r="CK3165" s="1"/>
      <c r="CL3165" s="1"/>
      <c r="CM3165" s="1"/>
      <c r="CN3165" s="1"/>
      <c r="CO3165" s="1"/>
      <c r="CP3165" s="1"/>
      <c r="CQ3165" s="1"/>
      <c r="CR3165" s="1"/>
      <c r="CS3165" s="1"/>
      <c r="CT3165" s="1"/>
      <c r="CU3165" s="1"/>
      <c r="CV3165" s="1"/>
      <c r="CW3165" s="1"/>
      <c r="CX3165" s="1"/>
      <c r="CY3165" s="1"/>
      <c r="CZ3165" s="1"/>
      <c r="DA3165" s="1"/>
      <c r="DB3165" s="1"/>
      <c r="DC3165" s="1"/>
      <c r="DD3165" s="1"/>
      <c r="DE3165" s="1"/>
      <c r="DF3165" s="1"/>
      <c r="DG3165" s="1"/>
      <c r="DH3165" s="1"/>
      <c r="DI3165" s="1"/>
      <c r="DJ3165" s="1"/>
      <c r="DK3165" s="1"/>
      <c r="DL3165" s="1"/>
      <c r="DM3165" s="1"/>
      <c r="DN3165" s="1"/>
      <c r="DO3165" s="1"/>
      <c r="DP3165" s="1"/>
      <c r="DQ3165" s="1"/>
      <c r="DR3165" s="1"/>
      <c r="DS3165" s="1"/>
      <c r="DT3165" s="1"/>
      <c r="DU3165" s="1"/>
      <c r="DV3165" s="1"/>
      <c r="DW3165" s="1"/>
      <c r="DX3165" s="1"/>
      <c r="DY3165" s="1"/>
      <c r="DZ3165" s="1"/>
      <c r="EA3165" s="1"/>
      <c r="EB3165" s="1"/>
      <c r="EC3165" s="1"/>
      <c r="ED3165" s="1"/>
      <c r="EE3165" s="1"/>
      <c r="EF3165" s="1"/>
      <c r="EG3165" s="1"/>
      <c r="EH3165" s="1"/>
      <c r="EI3165" s="1"/>
      <c r="EJ3165" s="1"/>
      <c r="EK3165" s="1"/>
      <c r="EL3165" s="1"/>
      <c r="EM3165" s="1"/>
      <c r="EN3165" s="1"/>
      <c r="EO3165" s="1"/>
      <c r="EP3165" s="1"/>
      <c r="EQ3165" s="1"/>
      <c r="ER3165" s="1"/>
      <c r="ES3165" s="1"/>
      <c r="ET3165" s="1"/>
      <c r="EU3165" s="1"/>
      <c r="EV3165" s="1"/>
      <c r="EW3165" s="1"/>
      <c r="EX3165" s="1"/>
    </row>
    <row r="3166" spans="1:154" x14ac:dyDescent="0.15">
      <c r="A3166" s="35"/>
      <c r="B3166" s="15"/>
      <c r="C3166" s="7"/>
      <c r="D3166" s="13"/>
      <c r="E3166" s="14"/>
      <c r="F3166" s="14"/>
      <c r="G3166" s="14"/>
      <c r="H3166" s="14"/>
      <c r="I3166" s="13"/>
      <c r="J3166" s="5"/>
      <c r="K3166" s="2"/>
      <c r="L3166" s="17"/>
      <c r="M3166" s="12"/>
      <c r="N3166" s="12"/>
      <c r="O3166" s="17"/>
      <c r="P3166" s="14"/>
      <c r="Q3166" s="14"/>
      <c r="R3166" s="14"/>
      <c r="S3166" s="20"/>
      <c r="T3166" s="14"/>
      <c r="U3166" s="4"/>
      <c r="V3166" s="5"/>
      <c r="W3166" s="10"/>
      <c r="X3166" s="10"/>
      <c r="Y3166" s="27"/>
      <c r="Z3166" s="3"/>
      <c r="AA3166" s="1"/>
      <c r="AB3166" s="10"/>
      <c r="AC3166" s="3"/>
      <c r="AD3166" s="3"/>
      <c r="AE3166" s="3"/>
      <c r="AF3166" s="10"/>
      <c r="AG3166" s="11"/>
      <c r="AH3166" s="10"/>
      <c r="AI3166" s="1"/>
      <c r="AJ3166" s="1"/>
      <c r="AK3166" s="1"/>
      <c r="AL3166" s="1"/>
      <c r="AM3166" s="1"/>
      <c r="AN3166" s="1"/>
      <c r="AO3166" s="1"/>
      <c r="AP3166" s="1"/>
      <c r="AQ3166" s="1"/>
      <c r="AR3166" s="1"/>
      <c r="AS3166" s="1"/>
      <c r="AT3166" s="1"/>
      <c r="AU3166" s="1"/>
      <c r="AV3166" s="1"/>
      <c r="AW3166" s="1"/>
      <c r="AX3166" s="1"/>
      <c r="AY3166" s="1"/>
      <c r="AZ3166" s="1"/>
      <c r="BA3166" s="1"/>
      <c r="BB3166" s="1"/>
      <c r="BC3166" s="1"/>
      <c r="BD3166" s="1"/>
      <c r="BE3166" s="1"/>
      <c r="BF3166" s="1"/>
      <c r="BG3166" s="1"/>
      <c r="BH3166" s="1"/>
      <c r="BI3166" s="1"/>
      <c r="BJ3166" s="1"/>
      <c r="BK3166" s="1"/>
      <c r="BL3166" s="1"/>
      <c r="BM3166" s="1"/>
      <c r="BN3166" s="1"/>
      <c r="BO3166" s="1"/>
      <c r="BP3166" s="1"/>
      <c r="BQ3166" s="1"/>
      <c r="BR3166" s="1"/>
      <c r="BS3166" s="1"/>
      <c r="BT3166" s="1"/>
      <c r="BU3166" s="1"/>
      <c r="BV3166" s="1"/>
      <c r="BW3166" s="1"/>
      <c r="BX3166" s="1"/>
      <c r="BY3166" s="1"/>
      <c r="BZ3166" s="1"/>
      <c r="CA3166" s="1"/>
      <c r="CB3166" s="1"/>
      <c r="CC3166" s="1"/>
      <c r="CD3166" s="1"/>
      <c r="CE3166" s="1"/>
      <c r="CF3166" s="1"/>
      <c r="CG3166" s="1"/>
      <c r="CH3166" s="1"/>
      <c r="CI3166" s="1"/>
      <c r="CJ3166" s="1"/>
      <c r="CK3166" s="1"/>
      <c r="CL3166" s="1"/>
      <c r="CM3166" s="1"/>
      <c r="CN3166" s="1"/>
      <c r="CO3166" s="1"/>
      <c r="CP3166" s="1"/>
      <c r="CQ3166" s="1"/>
      <c r="CR3166" s="1"/>
      <c r="CS3166" s="1"/>
      <c r="CT3166" s="1"/>
      <c r="CU3166" s="1"/>
      <c r="CV3166" s="1"/>
      <c r="CW3166" s="1"/>
      <c r="CX3166" s="1"/>
      <c r="CY3166" s="1"/>
      <c r="CZ3166" s="1"/>
      <c r="DA3166" s="1"/>
      <c r="DB3166" s="1"/>
      <c r="DC3166" s="1"/>
      <c r="DD3166" s="1"/>
      <c r="DE3166" s="1"/>
      <c r="DF3166" s="1"/>
      <c r="DG3166" s="1"/>
      <c r="DH3166" s="1"/>
      <c r="DI3166" s="1"/>
      <c r="DJ3166" s="1"/>
      <c r="DK3166" s="1"/>
      <c r="DL3166" s="1"/>
      <c r="DM3166" s="1"/>
      <c r="DN3166" s="1"/>
      <c r="DO3166" s="1"/>
      <c r="DP3166" s="1"/>
      <c r="DQ3166" s="1"/>
      <c r="DR3166" s="1"/>
      <c r="DS3166" s="1"/>
      <c r="DT3166" s="1"/>
      <c r="DU3166" s="1"/>
      <c r="DV3166" s="1"/>
      <c r="DW3166" s="1"/>
      <c r="DX3166" s="1"/>
      <c r="DY3166" s="1"/>
      <c r="DZ3166" s="1"/>
      <c r="EA3166" s="1"/>
      <c r="EB3166" s="1"/>
      <c r="EC3166" s="1"/>
      <c r="ED3166" s="1"/>
      <c r="EE3166" s="1"/>
      <c r="EF3166" s="1"/>
      <c r="EG3166" s="1"/>
      <c r="EH3166" s="1"/>
      <c r="EI3166" s="1"/>
      <c r="EJ3166" s="1"/>
      <c r="EK3166" s="1"/>
      <c r="EL3166" s="1"/>
      <c r="EM3166" s="1"/>
      <c r="EN3166" s="1"/>
      <c r="EO3166" s="1"/>
      <c r="EP3166" s="1"/>
      <c r="EQ3166" s="1"/>
      <c r="ER3166" s="1"/>
      <c r="ES3166" s="1"/>
      <c r="ET3166" s="1"/>
      <c r="EU3166" s="1"/>
      <c r="EV3166" s="1"/>
      <c r="EW3166" s="1"/>
      <c r="EX3166" s="1"/>
    </row>
    <row r="3167" spans="1:154" x14ac:dyDescent="0.15">
      <c r="A3167" s="35"/>
      <c r="B3167" s="15"/>
      <c r="C3167" s="7"/>
      <c r="D3167" s="13"/>
      <c r="E3167" s="14"/>
      <c r="F3167" s="14"/>
      <c r="G3167" s="14"/>
      <c r="H3167" s="14"/>
      <c r="I3167" s="13"/>
      <c r="J3167" s="5"/>
      <c r="K3167" s="2"/>
      <c r="L3167" s="17"/>
      <c r="M3167" s="12"/>
      <c r="N3167" s="12"/>
      <c r="O3167" s="17"/>
      <c r="P3167" s="14"/>
      <c r="Q3167" s="14"/>
      <c r="R3167" s="14"/>
      <c r="S3167" s="20"/>
      <c r="T3167" s="14"/>
      <c r="U3167" s="4"/>
      <c r="V3167" s="5"/>
      <c r="W3167" s="10"/>
      <c r="X3167" s="10"/>
      <c r="Y3167" s="27"/>
      <c r="Z3167" s="3"/>
      <c r="AA3167" s="1"/>
      <c r="AB3167" s="10"/>
      <c r="AC3167" s="3"/>
      <c r="AD3167" s="3"/>
      <c r="AE3167" s="3"/>
      <c r="AF3167" s="10"/>
      <c r="AG3167" s="11"/>
      <c r="AH3167" s="10"/>
      <c r="AI3167" s="1"/>
      <c r="AJ3167" s="1"/>
      <c r="AK3167" s="1"/>
      <c r="AL3167" s="1"/>
      <c r="AM3167" s="1"/>
      <c r="AN3167" s="1"/>
      <c r="AO3167" s="1"/>
      <c r="AP3167" s="1"/>
      <c r="AQ3167" s="1"/>
      <c r="AR3167" s="1"/>
      <c r="AS3167" s="1"/>
      <c r="AT3167" s="1"/>
      <c r="AU3167" s="1"/>
      <c r="AV3167" s="1"/>
      <c r="AW3167" s="1"/>
      <c r="AX3167" s="1"/>
      <c r="AY3167" s="1"/>
      <c r="AZ3167" s="1"/>
      <c r="BA3167" s="1"/>
      <c r="BB3167" s="1"/>
      <c r="BC3167" s="1"/>
      <c r="BD3167" s="1"/>
      <c r="BE3167" s="1"/>
      <c r="BF3167" s="1"/>
      <c r="BG3167" s="1"/>
      <c r="BH3167" s="1"/>
      <c r="BI3167" s="1"/>
      <c r="BJ3167" s="1"/>
      <c r="BK3167" s="1"/>
      <c r="BL3167" s="1"/>
      <c r="BM3167" s="1"/>
      <c r="BN3167" s="1"/>
      <c r="BO3167" s="1"/>
      <c r="BP3167" s="1"/>
      <c r="BQ3167" s="1"/>
      <c r="BR3167" s="1"/>
      <c r="BS3167" s="1"/>
      <c r="BT3167" s="1"/>
      <c r="BU3167" s="1"/>
      <c r="BV3167" s="1"/>
      <c r="BW3167" s="1"/>
      <c r="BX3167" s="1"/>
      <c r="BY3167" s="1"/>
      <c r="BZ3167" s="1"/>
      <c r="CA3167" s="1"/>
      <c r="CB3167" s="1"/>
      <c r="CC3167" s="1"/>
      <c r="CD3167" s="1"/>
      <c r="CE3167" s="1"/>
      <c r="CF3167" s="1"/>
      <c r="CG3167" s="1"/>
      <c r="CH3167" s="1"/>
      <c r="CI3167" s="1"/>
      <c r="CJ3167" s="1"/>
      <c r="CK3167" s="1"/>
      <c r="CL3167" s="1"/>
      <c r="CM3167" s="1"/>
      <c r="CN3167" s="1"/>
      <c r="CO3167" s="1"/>
      <c r="CP3167" s="1"/>
      <c r="CQ3167" s="1"/>
      <c r="CR3167" s="1"/>
      <c r="CS3167" s="1"/>
      <c r="CT3167" s="1"/>
      <c r="CU3167" s="1"/>
      <c r="CV3167" s="1"/>
      <c r="CW3167" s="1"/>
      <c r="CX3167" s="1"/>
      <c r="CY3167" s="1"/>
      <c r="CZ3167" s="1"/>
      <c r="DA3167" s="1"/>
      <c r="DB3167" s="1"/>
      <c r="DC3167" s="1"/>
      <c r="DD3167" s="1"/>
      <c r="DE3167" s="1"/>
      <c r="DF3167" s="1"/>
      <c r="DG3167" s="1"/>
      <c r="DH3167" s="1"/>
      <c r="DI3167" s="1"/>
      <c r="DJ3167" s="1"/>
      <c r="DK3167" s="1"/>
      <c r="DL3167" s="1"/>
      <c r="DM3167" s="1"/>
      <c r="DN3167" s="1"/>
      <c r="DO3167" s="1"/>
      <c r="DP3167" s="1"/>
      <c r="DQ3167" s="1"/>
      <c r="DR3167" s="1"/>
      <c r="DS3167" s="1"/>
      <c r="DT3167" s="1"/>
      <c r="DU3167" s="1"/>
      <c r="DV3167" s="1"/>
      <c r="DW3167" s="1"/>
      <c r="DX3167" s="1"/>
      <c r="DY3167" s="1"/>
      <c r="DZ3167" s="1"/>
      <c r="EA3167" s="1"/>
      <c r="EB3167" s="1"/>
      <c r="EC3167" s="1"/>
      <c r="ED3167" s="1"/>
      <c r="EE3167" s="1"/>
      <c r="EF3167" s="1"/>
      <c r="EG3167" s="1"/>
      <c r="EH3167" s="1"/>
      <c r="EI3167" s="1"/>
      <c r="EJ3167" s="1"/>
      <c r="EK3167" s="1"/>
      <c r="EL3167" s="1"/>
      <c r="EM3167" s="1"/>
      <c r="EN3167" s="1"/>
      <c r="EO3167" s="1"/>
      <c r="EP3167" s="1"/>
      <c r="EQ3167" s="1"/>
      <c r="ER3167" s="1"/>
      <c r="ES3167" s="1"/>
      <c r="ET3167" s="1"/>
      <c r="EU3167" s="1"/>
      <c r="EV3167" s="1"/>
      <c r="EW3167" s="1"/>
      <c r="EX3167" s="1"/>
    </row>
    <row r="3168" spans="1:154" x14ac:dyDescent="0.15">
      <c r="A3168" s="35"/>
      <c r="B3168" s="15"/>
      <c r="C3168" s="7"/>
      <c r="D3168" s="13"/>
      <c r="E3168" s="14"/>
      <c r="F3168" s="14"/>
      <c r="G3168" s="14"/>
      <c r="H3168" s="14"/>
      <c r="I3168" s="13"/>
      <c r="J3168" s="5"/>
      <c r="K3168" s="2"/>
      <c r="L3168" s="17"/>
      <c r="M3168" s="12"/>
      <c r="N3168" s="12"/>
      <c r="O3168" s="17"/>
      <c r="P3168" s="14"/>
      <c r="Q3168" s="14"/>
      <c r="R3168" s="14"/>
      <c r="S3168" s="20"/>
      <c r="T3168" s="14"/>
      <c r="U3168" s="4"/>
      <c r="V3168" s="5"/>
      <c r="W3168" s="10"/>
      <c r="X3168" s="10"/>
      <c r="Y3168" s="27"/>
      <c r="Z3168" s="3"/>
      <c r="AA3168" s="1"/>
      <c r="AB3168" s="10"/>
      <c r="AC3168" s="3"/>
      <c r="AD3168" s="3"/>
      <c r="AE3168" s="3"/>
      <c r="AF3168" s="10"/>
      <c r="AG3168" s="11"/>
      <c r="AH3168" s="10"/>
      <c r="AI3168" s="1"/>
      <c r="AJ3168" s="1"/>
      <c r="AK3168" s="1"/>
      <c r="AL3168" s="1"/>
      <c r="AM3168" s="1"/>
      <c r="AN3168" s="1"/>
      <c r="AO3168" s="1"/>
      <c r="AP3168" s="1"/>
      <c r="AQ3168" s="1"/>
      <c r="AR3168" s="1"/>
      <c r="AS3168" s="1"/>
      <c r="AT3168" s="1"/>
      <c r="AU3168" s="1"/>
      <c r="AV3168" s="1"/>
      <c r="AW3168" s="1"/>
      <c r="AX3168" s="1"/>
      <c r="AY3168" s="1"/>
      <c r="AZ3168" s="1"/>
      <c r="BA3168" s="1"/>
      <c r="BB3168" s="1"/>
      <c r="BC3168" s="1"/>
      <c r="BD3168" s="1"/>
      <c r="BE3168" s="1"/>
      <c r="BF3168" s="1"/>
      <c r="BG3168" s="1"/>
      <c r="BH3168" s="1"/>
      <c r="BI3168" s="1"/>
      <c r="BJ3168" s="1"/>
      <c r="BK3168" s="1"/>
      <c r="BL3168" s="1"/>
      <c r="BM3168" s="1"/>
      <c r="BN3168" s="1"/>
      <c r="BO3168" s="1"/>
      <c r="BP3168" s="1"/>
      <c r="BQ3168" s="1"/>
      <c r="BR3168" s="1"/>
      <c r="BS3168" s="1"/>
      <c r="BT3168" s="1"/>
      <c r="BU3168" s="1"/>
      <c r="BV3168" s="1"/>
      <c r="BW3168" s="1"/>
      <c r="BX3168" s="1"/>
      <c r="BY3168" s="1"/>
      <c r="BZ3168" s="1"/>
      <c r="CA3168" s="1"/>
      <c r="CB3168" s="1"/>
      <c r="CC3168" s="1"/>
      <c r="CD3168" s="1"/>
      <c r="CE3168" s="1"/>
      <c r="CF3168" s="1"/>
      <c r="CG3168" s="1"/>
      <c r="CH3168" s="1"/>
      <c r="CI3168" s="1"/>
      <c r="CJ3168" s="1"/>
      <c r="CK3168" s="1"/>
      <c r="CL3168" s="1"/>
      <c r="CM3168" s="1"/>
      <c r="CN3168" s="1"/>
      <c r="CO3168" s="1"/>
      <c r="CP3168" s="1"/>
      <c r="CQ3168" s="1"/>
      <c r="CR3168" s="1"/>
      <c r="CS3168" s="1"/>
      <c r="CT3168" s="1"/>
      <c r="CU3168" s="1"/>
      <c r="CV3168" s="1"/>
      <c r="CW3168" s="1"/>
      <c r="CX3168" s="1"/>
      <c r="CY3168" s="1"/>
      <c r="CZ3168" s="1"/>
      <c r="DA3168" s="1"/>
      <c r="DB3168" s="1"/>
      <c r="DC3168" s="1"/>
      <c r="DD3168" s="1"/>
      <c r="DE3168" s="1"/>
      <c r="DF3168" s="1"/>
      <c r="DG3168" s="1"/>
      <c r="DH3168" s="1"/>
      <c r="DI3168" s="1"/>
      <c r="DJ3168" s="1"/>
      <c r="DK3168" s="1"/>
      <c r="DL3168" s="1"/>
      <c r="DM3168" s="1"/>
      <c r="DN3168" s="1"/>
      <c r="DO3168" s="1"/>
      <c r="DP3168" s="1"/>
      <c r="DQ3168" s="1"/>
      <c r="DR3168" s="1"/>
      <c r="DS3168" s="1"/>
      <c r="DT3168" s="1"/>
      <c r="DU3168" s="1"/>
      <c r="DV3168" s="1"/>
      <c r="DW3168" s="1"/>
      <c r="DX3168" s="1"/>
      <c r="DY3168" s="1"/>
      <c r="DZ3168" s="1"/>
      <c r="EA3168" s="1"/>
      <c r="EB3168" s="1"/>
      <c r="EC3168" s="1"/>
      <c r="ED3168" s="1"/>
      <c r="EE3168" s="1"/>
      <c r="EF3168" s="1"/>
      <c r="EG3168" s="1"/>
      <c r="EH3168" s="1"/>
      <c r="EI3168" s="1"/>
      <c r="EJ3168" s="1"/>
      <c r="EK3168" s="1"/>
      <c r="EL3168" s="1"/>
      <c r="EM3168" s="1"/>
      <c r="EN3168" s="1"/>
      <c r="EO3168" s="1"/>
      <c r="EP3168" s="1"/>
      <c r="EQ3168" s="1"/>
      <c r="ER3168" s="1"/>
      <c r="ES3168" s="1"/>
      <c r="ET3168" s="1"/>
      <c r="EU3168" s="1"/>
      <c r="EV3168" s="1"/>
      <c r="EW3168" s="1"/>
      <c r="EX3168" s="1"/>
    </row>
    <row r="3169" spans="1:154" x14ac:dyDescent="0.15">
      <c r="A3169" s="35"/>
      <c r="B3169" s="15"/>
      <c r="C3169" s="7"/>
      <c r="D3169" s="13"/>
      <c r="E3169" s="14"/>
      <c r="F3169" s="14"/>
      <c r="G3169" s="14"/>
      <c r="H3169" s="14"/>
      <c r="I3169" s="13"/>
      <c r="J3169" s="5"/>
      <c r="K3169" s="2"/>
      <c r="L3169" s="17"/>
      <c r="M3169" s="12"/>
      <c r="N3169" s="12"/>
      <c r="O3169" s="17"/>
      <c r="P3169" s="14"/>
      <c r="Q3169" s="14"/>
      <c r="R3169" s="14"/>
      <c r="S3169" s="20"/>
      <c r="T3169" s="14"/>
      <c r="U3169" s="4"/>
      <c r="V3169" s="5"/>
      <c r="W3169" s="10"/>
      <c r="X3169" s="10"/>
      <c r="Y3169" s="27"/>
      <c r="Z3169" s="3"/>
      <c r="AA3169" s="1"/>
      <c r="AB3169" s="10"/>
      <c r="AC3169" s="3"/>
      <c r="AD3169" s="3"/>
      <c r="AE3169" s="3"/>
      <c r="AF3169" s="10"/>
      <c r="AG3169" s="11"/>
      <c r="AH3169" s="10"/>
      <c r="AI3169" s="1"/>
      <c r="AJ3169" s="1"/>
      <c r="AK3169" s="1"/>
      <c r="AL3169" s="1"/>
      <c r="AM3169" s="1"/>
      <c r="AN3169" s="1"/>
      <c r="AO3169" s="1"/>
      <c r="AP3169" s="1"/>
      <c r="AQ3169" s="1"/>
      <c r="AR3169" s="1"/>
      <c r="AS3169" s="1"/>
      <c r="AT3169" s="1"/>
      <c r="AU3169" s="1"/>
      <c r="AV3169" s="1"/>
      <c r="AW3169" s="1"/>
      <c r="AX3169" s="1"/>
      <c r="AY3169" s="1"/>
      <c r="AZ3169" s="1"/>
      <c r="BA3169" s="1"/>
      <c r="BB3169" s="1"/>
      <c r="BC3169" s="1"/>
      <c r="BD3169" s="1"/>
      <c r="BE3169" s="1"/>
      <c r="BF3169" s="1"/>
      <c r="BG3169" s="1"/>
      <c r="BH3169" s="1"/>
      <c r="BI3169" s="1"/>
      <c r="BJ3169" s="1"/>
      <c r="BK3169" s="1"/>
      <c r="BL3169" s="1"/>
      <c r="BM3169" s="1"/>
      <c r="BN3169" s="1"/>
      <c r="BO3169" s="1"/>
      <c r="BP3169" s="1"/>
      <c r="BQ3169" s="1"/>
      <c r="BR3169" s="1"/>
      <c r="BS3169" s="1"/>
      <c r="BT3169" s="1"/>
      <c r="BU3169" s="1"/>
      <c r="BV3169" s="1"/>
      <c r="BW3169" s="1"/>
      <c r="BX3169" s="1"/>
      <c r="BY3169" s="1"/>
      <c r="BZ3169" s="1"/>
      <c r="CA3169" s="1"/>
      <c r="CB3169" s="1"/>
      <c r="CC3169" s="1"/>
      <c r="CD3169" s="1"/>
      <c r="CE3169" s="1"/>
      <c r="CF3169" s="1"/>
      <c r="CG3169" s="1"/>
      <c r="CH3169" s="1"/>
      <c r="CI3169" s="1"/>
      <c r="CJ3169" s="1"/>
      <c r="CK3169" s="1"/>
      <c r="CL3169" s="1"/>
      <c r="CM3169" s="1"/>
      <c r="CN3169" s="1"/>
      <c r="CO3169" s="1"/>
      <c r="CP3169" s="1"/>
      <c r="CQ3169" s="1"/>
      <c r="CR3169" s="1"/>
      <c r="CS3169" s="1"/>
      <c r="CT3169" s="1"/>
      <c r="CU3169" s="1"/>
      <c r="CV3169" s="1"/>
      <c r="CW3169" s="1"/>
      <c r="CX3169" s="1"/>
      <c r="CY3169" s="1"/>
      <c r="CZ3169" s="1"/>
      <c r="DA3169" s="1"/>
      <c r="DB3169" s="1"/>
      <c r="DC3169" s="1"/>
      <c r="DD3169" s="1"/>
      <c r="DE3169" s="1"/>
      <c r="DF3169" s="1"/>
      <c r="DG3169" s="1"/>
      <c r="DH3169" s="1"/>
      <c r="DI3169" s="1"/>
      <c r="DJ3169" s="1"/>
      <c r="DK3169" s="1"/>
      <c r="DL3169" s="1"/>
      <c r="DM3169" s="1"/>
      <c r="DN3169" s="1"/>
      <c r="DO3169" s="1"/>
      <c r="DP3169" s="1"/>
      <c r="DQ3169" s="1"/>
      <c r="DR3169" s="1"/>
      <c r="DS3169" s="1"/>
      <c r="DT3169" s="1"/>
      <c r="DU3169" s="1"/>
      <c r="DV3169" s="1"/>
      <c r="DW3169" s="1"/>
      <c r="DX3169" s="1"/>
      <c r="DY3169" s="1"/>
      <c r="DZ3169" s="1"/>
      <c r="EA3169" s="1"/>
      <c r="EB3169" s="1"/>
      <c r="EC3169" s="1"/>
      <c r="ED3169" s="1"/>
      <c r="EE3169" s="1"/>
      <c r="EF3169" s="1"/>
      <c r="EG3169" s="1"/>
      <c r="EH3169" s="1"/>
      <c r="EI3169" s="1"/>
      <c r="EJ3169" s="1"/>
      <c r="EK3169" s="1"/>
      <c r="EL3169" s="1"/>
      <c r="EM3169" s="1"/>
      <c r="EN3169" s="1"/>
      <c r="EO3169" s="1"/>
      <c r="EP3169" s="1"/>
      <c r="EQ3169" s="1"/>
      <c r="ER3169" s="1"/>
      <c r="ES3169" s="1"/>
      <c r="ET3169" s="1"/>
      <c r="EU3169" s="1"/>
      <c r="EV3169" s="1"/>
      <c r="EW3169" s="1"/>
      <c r="EX3169" s="1"/>
    </row>
    <row r="3170" spans="1:154" x14ac:dyDescent="0.15">
      <c r="A3170" s="35"/>
      <c r="B3170" s="15"/>
      <c r="C3170" s="7"/>
      <c r="D3170" s="13"/>
      <c r="E3170" s="14"/>
      <c r="F3170" s="14"/>
      <c r="G3170" s="14"/>
      <c r="H3170" s="14"/>
      <c r="I3170" s="13"/>
      <c r="J3170" s="5"/>
      <c r="K3170" s="2"/>
      <c r="L3170" s="17"/>
      <c r="M3170" s="12"/>
      <c r="N3170" s="12"/>
      <c r="O3170" s="17"/>
      <c r="P3170" s="14"/>
      <c r="Q3170" s="14"/>
      <c r="R3170" s="14"/>
      <c r="S3170" s="20"/>
      <c r="T3170" s="14"/>
      <c r="U3170" s="4"/>
      <c r="V3170" s="5"/>
      <c r="W3170" s="10"/>
      <c r="X3170" s="10"/>
      <c r="Y3170" s="27"/>
      <c r="Z3170" s="3"/>
      <c r="AA3170" s="1"/>
      <c r="AB3170" s="10"/>
      <c r="AC3170" s="3"/>
      <c r="AD3170" s="3"/>
      <c r="AE3170" s="3"/>
      <c r="AF3170" s="10"/>
      <c r="AG3170" s="11"/>
      <c r="AH3170" s="10"/>
      <c r="AI3170" s="1"/>
      <c r="AJ3170" s="1"/>
      <c r="AK3170" s="1"/>
      <c r="AL3170" s="1"/>
      <c r="AM3170" s="1"/>
      <c r="AN3170" s="1"/>
      <c r="AO3170" s="1"/>
      <c r="AP3170" s="1"/>
      <c r="AQ3170" s="1"/>
      <c r="AR3170" s="1"/>
      <c r="AS3170" s="1"/>
      <c r="AT3170" s="1"/>
      <c r="AU3170" s="1"/>
      <c r="AV3170" s="1"/>
      <c r="AW3170" s="1"/>
      <c r="AX3170" s="1"/>
      <c r="AY3170" s="1"/>
      <c r="AZ3170" s="1"/>
      <c r="BA3170" s="1"/>
      <c r="BB3170" s="1"/>
      <c r="BC3170" s="1"/>
      <c r="BD3170" s="1"/>
      <c r="BE3170" s="1"/>
      <c r="BF3170" s="1"/>
      <c r="BG3170" s="1"/>
      <c r="BH3170" s="1"/>
      <c r="BI3170" s="1"/>
      <c r="BJ3170" s="1"/>
      <c r="BK3170" s="1"/>
      <c r="BL3170" s="1"/>
      <c r="BM3170" s="1"/>
      <c r="BN3170" s="1"/>
      <c r="BO3170" s="1"/>
      <c r="BP3170" s="1"/>
      <c r="BQ3170" s="1"/>
      <c r="BR3170" s="1"/>
      <c r="BS3170" s="1"/>
      <c r="BT3170" s="1"/>
      <c r="BU3170" s="1"/>
      <c r="BV3170" s="1"/>
      <c r="BW3170" s="1"/>
      <c r="BX3170" s="1"/>
      <c r="BY3170" s="1"/>
      <c r="BZ3170" s="1"/>
      <c r="CA3170" s="1"/>
      <c r="CB3170" s="1"/>
      <c r="CC3170" s="1"/>
      <c r="CD3170" s="1"/>
      <c r="CE3170" s="1"/>
      <c r="CF3170" s="1"/>
      <c r="CG3170" s="1"/>
      <c r="CH3170" s="1"/>
      <c r="CI3170" s="1"/>
      <c r="CJ3170" s="1"/>
      <c r="CK3170" s="1"/>
      <c r="CL3170" s="1"/>
      <c r="CM3170" s="1"/>
      <c r="CN3170" s="1"/>
      <c r="CO3170" s="1"/>
      <c r="CP3170" s="1"/>
      <c r="CQ3170" s="1"/>
      <c r="CR3170" s="1"/>
      <c r="CS3170" s="1"/>
      <c r="CT3170" s="1"/>
      <c r="CU3170" s="1"/>
      <c r="CV3170" s="1"/>
      <c r="CW3170" s="1"/>
      <c r="CX3170" s="1"/>
      <c r="CY3170" s="1"/>
      <c r="CZ3170" s="1"/>
      <c r="DA3170" s="1"/>
      <c r="DB3170" s="1"/>
      <c r="DC3170" s="1"/>
      <c r="DD3170" s="1"/>
      <c r="DE3170" s="1"/>
      <c r="DF3170" s="1"/>
      <c r="DG3170" s="1"/>
      <c r="DH3170" s="1"/>
      <c r="DI3170" s="1"/>
      <c r="DJ3170" s="1"/>
      <c r="DK3170" s="1"/>
      <c r="DL3170" s="1"/>
      <c r="DM3170" s="1"/>
      <c r="DN3170" s="1"/>
      <c r="DO3170" s="1"/>
      <c r="DP3170" s="1"/>
      <c r="DQ3170" s="1"/>
      <c r="DR3170" s="1"/>
      <c r="DS3170" s="1"/>
      <c r="DT3170" s="1"/>
      <c r="DU3170" s="1"/>
      <c r="DV3170" s="1"/>
      <c r="DW3170" s="1"/>
      <c r="DX3170" s="1"/>
      <c r="DY3170" s="1"/>
      <c r="DZ3170" s="1"/>
      <c r="EA3170" s="1"/>
      <c r="EB3170" s="1"/>
      <c r="EC3170" s="1"/>
      <c r="ED3170" s="1"/>
      <c r="EE3170" s="1"/>
      <c r="EF3170" s="1"/>
      <c r="EG3170" s="1"/>
      <c r="EH3170" s="1"/>
      <c r="EI3170" s="1"/>
      <c r="EJ3170" s="1"/>
      <c r="EK3170" s="1"/>
      <c r="EL3170" s="1"/>
      <c r="EM3170" s="1"/>
      <c r="EN3170" s="1"/>
      <c r="EO3170" s="1"/>
      <c r="EP3170" s="1"/>
      <c r="EQ3170" s="1"/>
      <c r="ER3170" s="1"/>
      <c r="ES3170" s="1"/>
      <c r="ET3170" s="1"/>
      <c r="EU3170" s="1"/>
      <c r="EV3170" s="1"/>
      <c r="EW3170" s="1"/>
      <c r="EX3170" s="1"/>
    </row>
    <row r="3171" spans="1:154" x14ac:dyDescent="0.15">
      <c r="A3171" s="35"/>
      <c r="B3171" s="15"/>
      <c r="C3171" s="7"/>
      <c r="D3171" s="13"/>
      <c r="E3171" s="14"/>
      <c r="F3171" s="14"/>
      <c r="G3171" s="14"/>
      <c r="H3171" s="14"/>
      <c r="I3171" s="13"/>
      <c r="J3171" s="5"/>
      <c r="K3171" s="2"/>
      <c r="L3171" s="17"/>
      <c r="M3171" s="12"/>
      <c r="N3171" s="12"/>
      <c r="O3171" s="17"/>
      <c r="P3171" s="14"/>
      <c r="Q3171" s="14"/>
      <c r="R3171" s="14"/>
      <c r="S3171" s="20"/>
      <c r="T3171" s="14"/>
      <c r="U3171" s="4"/>
      <c r="V3171" s="5"/>
      <c r="W3171" s="10"/>
      <c r="X3171" s="10"/>
      <c r="Y3171" s="27"/>
      <c r="Z3171" s="3"/>
      <c r="AA3171" s="1"/>
      <c r="AB3171" s="10"/>
      <c r="AC3171" s="3"/>
      <c r="AD3171" s="3"/>
      <c r="AE3171" s="3"/>
      <c r="AF3171" s="10"/>
      <c r="AG3171" s="11"/>
      <c r="AH3171" s="10"/>
      <c r="AI3171" s="1"/>
      <c r="AJ3171" s="1"/>
      <c r="AK3171" s="1"/>
      <c r="AL3171" s="1"/>
      <c r="AM3171" s="1"/>
      <c r="AN3171" s="1"/>
      <c r="AO3171" s="1"/>
      <c r="AP3171" s="1"/>
      <c r="AQ3171" s="1"/>
      <c r="AR3171" s="1"/>
      <c r="AS3171" s="1"/>
      <c r="AT3171" s="1"/>
      <c r="AU3171" s="1"/>
      <c r="AV3171" s="1"/>
      <c r="AW3171" s="1"/>
      <c r="AX3171" s="1"/>
      <c r="AY3171" s="1"/>
      <c r="AZ3171" s="1"/>
      <c r="BA3171" s="1"/>
      <c r="BB3171" s="1"/>
      <c r="BC3171" s="1"/>
      <c r="BD3171" s="1"/>
      <c r="BE3171" s="1"/>
      <c r="BF3171" s="1"/>
      <c r="BG3171" s="1"/>
      <c r="BH3171" s="1"/>
      <c r="BI3171" s="1"/>
      <c r="BJ3171" s="1"/>
      <c r="BK3171" s="1"/>
      <c r="BL3171" s="1"/>
      <c r="BM3171" s="1"/>
      <c r="BN3171" s="1"/>
      <c r="BO3171" s="1"/>
      <c r="BP3171" s="1"/>
      <c r="BQ3171" s="1"/>
      <c r="BR3171" s="1"/>
      <c r="BS3171" s="1"/>
      <c r="BT3171" s="1"/>
      <c r="BU3171" s="1"/>
      <c r="BV3171" s="1"/>
      <c r="BW3171" s="1"/>
      <c r="BX3171" s="1"/>
      <c r="BY3171" s="1"/>
      <c r="BZ3171" s="1"/>
      <c r="CA3171" s="1"/>
      <c r="CB3171" s="1"/>
      <c r="CC3171" s="1"/>
      <c r="CD3171" s="1"/>
      <c r="CE3171" s="1"/>
      <c r="CF3171" s="1"/>
      <c r="CG3171" s="1"/>
      <c r="CH3171" s="1"/>
      <c r="CI3171" s="1"/>
      <c r="CJ3171" s="1"/>
      <c r="CK3171" s="1"/>
      <c r="CL3171" s="1"/>
      <c r="CM3171" s="1"/>
      <c r="CN3171" s="1"/>
      <c r="CO3171" s="1"/>
      <c r="CP3171" s="1"/>
      <c r="CQ3171" s="1"/>
      <c r="CR3171" s="1"/>
      <c r="CS3171" s="1"/>
      <c r="CT3171" s="1"/>
      <c r="CU3171" s="1"/>
      <c r="CV3171" s="1"/>
      <c r="CW3171" s="1"/>
      <c r="CX3171" s="1"/>
      <c r="CY3171" s="1"/>
      <c r="CZ3171" s="1"/>
      <c r="DA3171" s="1"/>
      <c r="DB3171" s="1"/>
      <c r="DC3171" s="1"/>
      <c r="DD3171" s="1"/>
      <c r="DE3171" s="1"/>
      <c r="DF3171" s="1"/>
      <c r="DG3171" s="1"/>
      <c r="DH3171" s="1"/>
      <c r="DI3171" s="1"/>
      <c r="DJ3171" s="1"/>
      <c r="DK3171" s="1"/>
      <c r="DL3171" s="1"/>
      <c r="DM3171" s="1"/>
      <c r="DN3171" s="1"/>
      <c r="DO3171" s="1"/>
      <c r="DP3171" s="1"/>
      <c r="DQ3171" s="1"/>
      <c r="DR3171" s="1"/>
      <c r="DS3171" s="1"/>
      <c r="DT3171" s="1"/>
      <c r="DU3171" s="1"/>
      <c r="DV3171" s="1"/>
      <c r="DW3171" s="1"/>
      <c r="DX3171" s="1"/>
      <c r="DY3171" s="1"/>
      <c r="DZ3171" s="1"/>
      <c r="EA3171" s="1"/>
      <c r="EB3171" s="1"/>
      <c r="EC3171" s="1"/>
      <c r="ED3171" s="1"/>
      <c r="EE3171" s="1"/>
      <c r="EF3171" s="1"/>
      <c r="EG3171" s="1"/>
      <c r="EH3171" s="1"/>
      <c r="EI3171" s="1"/>
      <c r="EJ3171" s="1"/>
      <c r="EK3171" s="1"/>
      <c r="EL3171" s="1"/>
      <c r="EM3171" s="1"/>
      <c r="EN3171" s="1"/>
      <c r="EO3171" s="1"/>
      <c r="EP3171" s="1"/>
      <c r="EQ3171" s="1"/>
      <c r="ER3171" s="1"/>
      <c r="ES3171" s="1"/>
      <c r="ET3171" s="1"/>
      <c r="EU3171" s="1"/>
      <c r="EV3171" s="1"/>
      <c r="EW3171" s="1"/>
      <c r="EX3171" s="1"/>
    </row>
    <row r="3172" spans="1:154" x14ac:dyDescent="0.15">
      <c r="A3172" s="35"/>
      <c r="B3172" s="15"/>
      <c r="C3172" s="7"/>
      <c r="D3172" s="13"/>
      <c r="E3172" s="14"/>
      <c r="F3172" s="14"/>
      <c r="G3172" s="14"/>
      <c r="H3172" s="14"/>
      <c r="I3172" s="13"/>
      <c r="J3172" s="5"/>
      <c r="K3172" s="2"/>
      <c r="L3172" s="17"/>
      <c r="M3172" s="12"/>
      <c r="N3172" s="12"/>
      <c r="O3172" s="17"/>
      <c r="P3172" s="14"/>
      <c r="Q3172" s="14"/>
      <c r="R3172" s="14"/>
      <c r="S3172" s="20"/>
      <c r="T3172" s="14"/>
      <c r="U3172" s="4"/>
      <c r="V3172" s="5"/>
      <c r="W3172" s="10"/>
      <c r="X3172" s="10"/>
      <c r="Y3172" s="27"/>
      <c r="Z3172" s="3"/>
      <c r="AA3172" s="1"/>
      <c r="AB3172" s="10"/>
      <c r="AC3172" s="3"/>
      <c r="AD3172" s="3"/>
      <c r="AE3172" s="3"/>
      <c r="AF3172" s="10"/>
      <c r="AG3172" s="11"/>
      <c r="AH3172" s="10"/>
      <c r="AI3172" s="1"/>
      <c r="AJ3172" s="1"/>
      <c r="AK3172" s="1"/>
      <c r="AL3172" s="1"/>
      <c r="AM3172" s="1"/>
      <c r="AN3172" s="1"/>
      <c r="AO3172" s="1"/>
      <c r="AP3172" s="1"/>
      <c r="AQ3172" s="1"/>
      <c r="AR3172" s="1"/>
      <c r="AS3172" s="1"/>
      <c r="AT3172" s="1"/>
      <c r="AU3172" s="1"/>
      <c r="AV3172" s="1"/>
      <c r="AW3172" s="1"/>
      <c r="AX3172" s="1"/>
      <c r="AY3172" s="1"/>
      <c r="AZ3172" s="1"/>
      <c r="BA3172" s="1"/>
      <c r="BB3172" s="1"/>
      <c r="BC3172" s="1"/>
      <c r="BD3172" s="1"/>
      <c r="BE3172" s="1"/>
      <c r="BF3172" s="1"/>
      <c r="BG3172" s="1"/>
      <c r="BH3172" s="1"/>
      <c r="BI3172" s="1"/>
      <c r="BJ3172" s="1"/>
      <c r="BK3172" s="1"/>
      <c r="BL3172" s="1"/>
      <c r="BM3172" s="1"/>
      <c r="BN3172" s="1"/>
      <c r="BO3172" s="1"/>
      <c r="BP3172" s="1"/>
      <c r="BQ3172" s="1"/>
      <c r="BR3172" s="1"/>
      <c r="BS3172" s="1"/>
      <c r="BT3172" s="1"/>
      <c r="BU3172" s="1"/>
      <c r="BV3172" s="1"/>
      <c r="BW3172" s="1"/>
      <c r="BX3172" s="1"/>
      <c r="BY3172" s="1"/>
      <c r="BZ3172" s="1"/>
      <c r="CA3172" s="1"/>
      <c r="CB3172" s="1"/>
      <c r="CC3172" s="1"/>
      <c r="CD3172" s="1"/>
      <c r="CE3172" s="1"/>
      <c r="CF3172" s="1"/>
      <c r="CG3172" s="1"/>
      <c r="CH3172" s="1"/>
      <c r="CI3172" s="1"/>
      <c r="CJ3172" s="1"/>
      <c r="CK3172" s="1"/>
      <c r="CL3172" s="1"/>
      <c r="CM3172" s="1"/>
      <c r="CN3172" s="1"/>
      <c r="CO3172" s="1"/>
      <c r="CP3172" s="1"/>
      <c r="CQ3172" s="1"/>
      <c r="CR3172" s="1"/>
      <c r="CS3172" s="1"/>
      <c r="CT3172" s="1"/>
      <c r="CU3172" s="1"/>
      <c r="CV3172" s="1"/>
      <c r="CW3172" s="1"/>
      <c r="CX3172" s="1"/>
      <c r="CY3172" s="1"/>
      <c r="CZ3172" s="1"/>
      <c r="DA3172" s="1"/>
      <c r="DB3172" s="1"/>
      <c r="DC3172" s="1"/>
      <c r="DD3172" s="1"/>
      <c r="DE3172" s="1"/>
      <c r="DF3172" s="1"/>
      <c r="DG3172" s="1"/>
      <c r="DH3172" s="1"/>
      <c r="DI3172" s="1"/>
      <c r="DJ3172" s="1"/>
      <c r="DK3172" s="1"/>
      <c r="DL3172" s="1"/>
      <c r="DM3172" s="1"/>
      <c r="DN3172" s="1"/>
      <c r="DO3172" s="1"/>
      <c r="DP3172" s="1"/>
      <c r="DQ3172" s="1"/>
      <c r="DR3172" s="1"/>
      <c r="DS3172" s="1"/>
      <c r="DT3172" s="1"/>
      <c r="DU3172" s="1"/>
      <c r="DV3172" s="1"/>
      <c r="DW3172" s="1"/>
      <c r="DX3172" s="1"/>
      <c r="DY3172" s="1"/>
      <c r="DZ3172" s="1"/>
      <c r="EA3172" s="1"/>
      <c r="EB3172" s="1"/>
      <c r="EC3172" s="1"/>
      <c r="ED3172" s="1"/>
      <c r="EE3172" s="1"/>
      <c r="EF3172" s="1"/>
      <c r="EG3172" s="1"/>
      <c r="EH3172" s="1"/>
      <c r="EI3172" s="1"/>
      <c r="EJ3172" s="1"/>
      <c r="EK3172" s="1"/>
      <c r="EL3172" s="1"/>
      <c r="EM3172" s="1"/>
      <c r="EN3172" s="1"/>
      <c r="EO3172" s="1"/>
      <c r="EP3172" s="1"/>
      <c r="EQ3172" s="1"/>
      <c r="ER3172" s="1"/>
      <c r="ES3172" s="1"/>
      <c r="ET3172" s="1"/>
      <c r="EU3172" s="1"/>
      <c r="EV3172" s="1"/>
      <c r="EW3172" s="1"/>
      <c r="EX3172" s="1"/>
    </row>
    <row r="3173" spans="1:154" x14ac:dyDescent="0.15">
      <c r="A3173" s="35"/>
      <c r="B3173" s="15"/>
      <c r="C3173" s="7"/>
      <c r="D3173" s="13"/>
      <c r="E3173" s="14"/>
      <c r="F3173" s="14"/>
      <c r="G3173" s="14"/>
      <c r="H3173" s="14"/>
      <c r="I3173" s="13"/>
      <c r="J3173" s="5"/>
      <c r="K3173" s="2"/>
      <c r="L3173" s="17"/>
      <c r="M3173" s="12"/>
      <c r="N3173" s="12"/>
      <c r="O3173" s="17"/>
      <c r="P3173" s="14"/>
      <c r="Q3173" s="14"/>
      <c r="R3173" s="14"/>
      <c r="S3173" s="20"/>
      <c r="T3173" s="14"/>
      <c r="U3173" s="4"/>
      <c r="V3173" s="5"/>
      <c r="W3173" s="10"/>
      <c r="X3173" s="10"/>
      <c r="Y3173" s="27"/>
      <c r="Z3173" s="3"/>
      <c r="AA3173" s="1"/>
      <c r="AB3173" s="10"/>
      <c r="AC3173" s="3"/>
      <c r="AD3173" s="3"/>
      <c r="AE3173" s="3"/>
      <c r="AF3173" s="10"/>
      <c r="AG3173" s="11"/>
      <c r="AH3173" s="10"/>
      <c r="AI3173" s="1"/>
      <c r="AJ3173" s="1"/>
      <c r="AK3173" s="1"/>
      <c r="AL3173" s="1"/>
      <c r="AM3173" s="1"/>
      <c r="AN3173" s="1"/>
      <c r="AO3173" s="1"/>
      <c r="AP3173" s="1"/>
      <c r="AQ3173" s="1"/>
      <c r="AR3173" s="1"/>
      <c r="AS3173" s="1"/>
      <c r="AT3173" s="1"/>
      <c r="AU3173" s="1"/>
      <c r="AV3173" s="1"/>
      <c r="AW3173" s="1"/>
      <c r="AX3173" s="1"/>
      <c r="AY3173" s="1"/>
      <c r="AZ3173" s="1"/>
      <c r="BA3173" s="1"/>
      <c r="BB3173" s="1"/>
      <c r="BC3173" s="1"/>
      <c r="BD3173" s="1"/>
      <c r="BE3173" s="1"/>
      <c r="BF3173" s="1"/>
      <c r="BG3173" s="1"/>
      <c r="BH3173" s="1"/>
      <c r="BI3173" s="1"/>
      <c r="BJ3173" s="1"/>
      <c r="BK3173" s="1"/>
      <c r="BL3173" s="1"/>
      <c r="BM3173" s="1"/>
      <c r="BN3173" s="1"/>
      <c r="BO3173" s="1"/>
      <c r="BP3173" s="1"/>
      <c r="BQ3173" s="1"/>
      <c r="BR3173" s="1"/>
      <c r="BS3173" s="1"/>
      <c r="BT3173" s="1"/>
      <c r="BU3173" s="1"/>
      <c r="BV3173" s="1"/>
      <c r="BW3173" s="1"/>
      <c r="BX3173" s="1"/>
      <c r="BY3173" s="1"/>
      <c r="BZ3173" s="1"/>
      <c r="CA3173" s="1"/>
      <c r="CB3173" s="1"/>
      <c r="CC3173" s="1"/>
      <c r="CD3173" s="1"/>
      <c r="CE3173" s="1"/>
      <c r="CF3173" s="1"/>
      <c r="CG3173" s="1"/>
      <c r="CH3173" s="1"/>
      <c r="CI3173" s="1"/>
      <c r="CJ3173" s="1"/>
      <c r="CK3173" s="1"/>
      <c r="CL3173" s="1"/>
      <c r="CM3173" s="1"/>
      <c r="CN3173" s="1"/>
      <c r="CO3173" s="1"/>
      <c r="CP3173" s="1"/>
      <c r="CQ3173" s="1"/>
      <c r="CR3173" s="1"/>
      <c r="CS3173" s="1"/>
      <c r="CT3173" s="1"/>
      <c r="CU3173" s="1"/>
      <c r="CV3173" s="1"/>
      <c r="CW3173" s="1"/>
      <c r="CX3173" s="1"/>
      <c r="CY3173" s="1"/>
      <c r="CZ3173" s="1"/>
      <c r="DA3173" s="1"/>
      <c r="DB3173" s="1"/>
      <c r="DC3173" s="1"/>
      <c r="DD3173" s="1"/>
      <c r="DE3173" s="1"/>
      <c r="DF3173" s="1"/>
      <c r="DG3173" s="1"/>
      <c r="DH3173" s="1"/>
      <c r="DI3173" s="1"/>
      <c r="DJ3173" s="1"/>
      <c r="DK3173" s="1"/>
      <c r="DL3173" s="1"/>
      <c r="DM3173" s="1"/>
      <c r="DN3173" s="1"/>
      <c r="DO3173" s="1"/>
      <c r="DP3173" s="1"/>
      <c r="DQ3173" s="1"/>
      <c r="DR3173" s="1"/>
      <c r="DS3173" s="1"/>
      <c r="DT3173" s="1"/>
      <c r="DU3173" s="1"/>
      <c r="DV3173" s="1"/>
      <c r="DW3173" s="1"/>
      <c r="DX3173" s="1"/>
      <c r="DY3173" s="1"/>
      <c r="DZ3173" s="1"/>
      <c r="EA3173" s="1"/>
      <c r="EB3173" s="1"/>
      <c r="EC3173" s="1"/>
      <c r="ED3173" s="1"/>
      <c r="EE3173" s="1"/>
      <c r="EF3173" s="1"/>
      <c r="EG3173" s="1"/>
      <c r="EH3173" s="1"/>
      <c r="EI3173" s="1"/>
      <c r="EJ3173" s="1"/>
      <c r="EK3173" s="1"/>
      <c r="EL3173" s="1"/>
      <c r="EM3173" s="1"/>
      <c r="EN3173" s="1"/>
      <c r="EO3173" s="1"/>
      <c r="EP3173" s="1"/>
      <c r="EQ3173" s="1"/>
      <c r="ER3173" s="1"/>
      <c r="ES3173" s="1"/>
      <c r="ET3173" s="1"/>
      <c r="EU3173" s="1"/>
      <c r="EV3173" s="1"/>
      <c r="EW3173" s="1"/>
      <c r="EX3173" s="1"/>
    </row>
    <row r="3174" spans="1:154" x14ac:dyDescent="0.15">
      <c r="A3174" s="35"/>
      <c r="B3174" s="15"/>
      <c r="C3174" s="7"/>
      <c r="D3174" s="13"/>
      <c r="E3174" s="14"/>
      <c r="F3174" s="14"/>
      <c r="G3174" s="14"/>
      <c r="H3174" s="14"/>
      <c r="I3174" s="13"/>
      <c r="J3174" s="5"/>
      <c r="K3174" s="2"/>
      <c r="L3174" s="17"/>
      <c r="M3174" s="12"/>
      <c r="N3174" s="12"/>
      <c r="O3174" s="17"/>
      <c r="P3174" s="14"/>
      <c r="Q3174" s="14"/>
      <c r="R3174" s="14"/>
      <c r="S3174" s="20"/>
      <c r="T3174" s="14"/>
      <c r="U3174" s="4"/>
      <c r="V3174" s="5"/>
      <c r="W3174" s="10"/>
      <c r="X3174" s="10"/>
      <c r="Y3174" s="27"/>
      <c r="Z3174" s="3"/>
      <c r="AA3174" s="1"/>
      <c r="AB3174" s="10"/>
      <c r="AC3174" s="3"/>
      <c r="AD3174" s="3"/>
      <c r="AE3174" s="3"/>
      <c r="AF3174" s="10"/>
      <c r="AG3174" s="11"/>
      <c r="AH3174" s="10"/>
      <c r="AI3174" s="1"/>
      <c r="AJ3174" s="1"/>
      <c r="AK3174" s="1"/>
      <c r="AL3174" s="1"/>
      <c r="AM3174" s="1"/>
      <c r="AN3174" s="1"/>
      <c r="AO3174" s="1"/>
      <c r="AP3174" s="1"/>
      <c r="AQ3174" s="1"/>
      <c r="AR3174" s="1"/>
      <c r="AS3174" s="1"/>
      <c r="AT3174" s="1"/>
      <c r="AU3174" s="1"/>
      <c r="AV3174" s="1"/>
      <c r="AW3174" s="1"/>
      <c r="AX3174" s="1"/>
      <c r="AY3174" s="1"/>
      <c r="AZ3174" s="1"/>
      <c r="BA3174" s="1"/>
      <c r="BB3174" s="1"/>
      <c r="BC3174" s="1"/>
      <c r="BD3174" s="1"/>
      <c r="BE3174" s="1"/>
      <c r="BF3174" s="1"/>
      <c r="BG3174" s="1"/>
      <c r="BH3174" s="1"/>
      <c r="BI3174" s="1"/>
      <c r="BJ3174" s="1"/>
      <c r="BK3174" s="1"/>
      <c r="BL3174" s="1"/>
      <c r="BM3174" s="1"/>
      <c r="BN3174" s="1"/>
      <c r="BO3174" s="1"/>
      <c r="BP3174" s="1"/>
      <c r="BQ3174" s="1"/>
      <c r="BR3174" s="1"/>
      <c r="BS3174" s="1"/>
      <c r="BT3174" s="1"/>
      <c r="BU3174" s="1"/>
      <c r="BV3174" s="1"/>
      <c r="BW3174" s="1"/>
      <c r="BX3174" s="1"/>
      <c r="BY3174" s="1"/>
      <c r="BZ3174" s="1"/>
      <c r="CA3174" s="1"/>
      <c r="CB3174" s="1"/>
      <c r="CC3174" s="1"/>
      <c r="CD3174" s="1"/>
      <c r="CE3174" s="1"/>
      <c r="CF3174" s="1"/>
      <c r="CG3174" s="1"/>
      <c r="CH3174" s="1"/>
      <c r="CI3174" s="1"/>
      <c r="CJ3174" s="1"/>
      <c r="CK3174" s="1"/>
      <c r="CL3174" s="1"/>
      <c r="CM3174" s="1"/>
      <c r="CN3174" s="1"/>
      <c r="CO3174" s="1"/>
      <c r="CP3174" s="1"/>
      <c r="CQ3174" s="1"/>
      <c r="CR3174" s="1"/>
      <c r="CS3174" s="1"/>
      <c r="CT3174" s="1"/>
      <c r="CU3174" s="1"/>
      <c r="CV3174" s="1"/>
      <c r="CW3174" s="1"/>
      <c r="CX3174" s="1"/>
      <c r="CY3174" s="1"/>
      <c r="CZ3174" s="1"/>
      <c r="DA3174" s="1"/>
      <c r="DB3174" s="1"/>
      <c r="DC3174" s="1"/>
      <c r="DD3174" s="1"/>
      <c r="DE3174" s="1"/>
      <c r="DF3174" s="1"/>
      <c r="DG3174" s="1"/>
      <c r="DH3174" s="1"/>
      <c r="DI3174" s="1"/>
      <c r="DJ3174" s="1"/>
      <c r="DK3174" s="1"/>
      <c r="DL3174" s="1"/>
      <c r="DM3174" s="1"/>
      <c r="DN3174" s="1"/>
      <c r="DO3174" s="1"/>
      <c r="DP3174" s="1"/>
      <c r="DQ3174" s="1"/>
      <c r="DR3174" s="1"/>
      <c r="DS3174" s="1"/>
      <c r="DT3174" s="1"/>
      <c r="DU3174" s="1"/>
      <c r="DV3174" s="1"/>
      <c r="DW3174" s="1"/>
      <c r="DX3174" s="1"/>
      <c r="DY3174" s="1"/>
      <c r="DZ3174" s="1"/>
      <c r="EA3174" s="1"/>
      <c r="EB3174" s="1"/>
      <c r="EC3174" s="1"/>
      <c r="ED3174" s="1"/>
      <c r="EE3174" s="1"/>
      <c r="EF3174" s="1"/>
      <c r="EG3174" s="1"/>
      <c r="EH3174" s="1"/>
      <c r="EI3174" s="1"/>
      <c r="EJ3174" s="1"/>
      <c r="EK3174" s="1"/>
      <c r="EL3174" s="1"/>
      <c r="EM3174" s="1"/>
      <c r="EN3174" s="1"/>
      <c r="EO3174" s="1"/>
      <c r="EP3174" s="1"/>
      <c r="EQ3174" s="1"/>
      <c r="ER3174" s="1"/>
      <c r="ES3174" s="1"/>
      <c r="ET3174" s="1"/>
      <c r="EU3174" s="1"/>
      <c r="EV3174" s="1"/>
      <c r="EW3174" s="1"/>
      <c r="EX3174" s="1"/>
    </row>
    <row r="3175" spans="1:154" x14ac:dyDescent="0.15">
      <c r="A3175" s="35"/>
      <c r="B3175" s="15"/>
      <c r="C3175" s="7"/>
      <c r="D3175" s="13"/>
      <c r="E3175" s="14"/>
      <c r="F3175" s="14"/>
      <c r="G3175" s="14"/>
      <c r="H3175" s="14"/>
      <c r="I3175" s="13"/>
      <c r="J3175" s="5"/>
      <c r="K3175" s="2"/>
      <c r="L3175" s="17"/>
      <c r="M3175" s="12"/>
      <c r="N3175" s="12"/>
      <c r="O3175" s="17"/>
      <c r="P3175" s="14"/>
      <c r="Q3175" s="14"/>
      <c r="R3175" s="14"/>
      <c r="S3175" s="20"/>
      <c r="T3175" s="14"/>
      <c r="U3175" s="4"/>
      <c r="V3175" s="5"/>
      <c r="W3175" s="10"/>
      <c r="X3175" s="10"/>
      <c r="Y3175" s="27"/>
      <c r="Z3175" s="3"/>
      <c r="AA3175" s="1"/>
      <c r="AB3175" s="10"/>
      <c r="AC3175" s="3"/>
      <c r="AD3175" s="3"/>
      <c r="AE3175" s="3"/>
      <c r="AF3175" s="10"/>
      <c r="AG3175" s="11"/>
      <c r="AH3175" s="10"/>
      <c r="AI3175" s="1"/>
      <c r="AJ3175" s="1"/>
      <c r="AK3175" s="1"/>
      <c r="AL3175" s="1"/>
      <c r="AM3175" s="1"/>
      <c r="AN3175" s="1"/>
      <c r="AO3175" s="1"/>
      <c r="AP3175" s="1"/>
      <c r="AQ3175" s="1"/>
      <c r="AR3175" s="1"/>
      <c r="AS3175" s="1"/>
      <c r="AT3175" s="1"/>
      <c r="AU3175" s="1"/>
      <c r="AV3175" s="1"/>
      <c r="AW3175" s="1"/>
      <c r="AX3175" s="1"/>
      <c r="AY3175" s="1"/>
      <c r="AZ3175" s="1"/>
      <c r="BA3175" s="1"/>
      <c r="BB3175" s="1"/>
      <c r="BC3175" s="1"/>
      <c r="BD3175" s="1"/>
      <c r="BE3175" s="1"/>
      <c r="BF3175" s="1"/>
      <c r="BG3175" s="1"/>
      <c r="BH3175" s="1"/>
      <c r="BI3175" s="1"/>
      <c r="BJ3175" s="1"/>
      <c r="BK3175" s="1"/>
      <c r="BL3175" s="1"/>
      <c r="BM3175" s="1"/>
      <c r="BN3175" s="1"/>
      <c r="BO3175" s="1"/>
      <c r="BP3175" s="1"/>
      <c r="BQ3175" s="1"/>
      <c r="BR3175" s="1"/>
      <c r="BS3175" s="1"/>
      <c r="BT3175" s="1"/>
      <c r="BU3175" s="1"/>
      <c r="BV3175" s="1"/>
      <c r="BW3175" s="1"/>
      <c r="BX3175" s="1"/>
      <c r="BY3175" s="1"/>
      <c r="BZ3175" s="1"/>
      <c r="CA3175" s="1"/>
      <c r="CB3175" s="1"/>
      <c r="CC3175" s="1"/>
      <c r="CD3175" s="1"/>
      <c r="CE3175" s="1"/>
      <c r="CF3175" s="1"/>
      <c r="CG3175" s="1"/>
      <c r="CH3175" s="1"/>
      <c r="CI3175" s="1"/>
      <c r="CJ3175" s="1"/>
      <c r="CK3175" s="1"/>
      <c r="CL3175" s="1"/>
      <c r="CM3175" s="1"/>
      <c r="CN3175" s="1"/>
      <c r="CO3175" s="1"/>
      <c r="CP3175" s="1"/>
      <c r="CQ3175" s="1"/>
      <c r="CR3175" s="1"/>
      <c r="CS3175" s="1"/>
      <c r="CT3175" s="1"/>
      <c r="CU3175" s="1"/>
      <c r="CV3175" s="1"/>
      <c r="CW3175" s="1"/>
      <c r="CX3175" s="1"/>
      <c r="CY3175" s="1"/>
      <c r="CZ3175" s="1"/>
      <c r="DA3175" s="1"/>
      <c r="DB3175" s="1"/>
      <c r="DC3175" s="1"/>
      <c r="DD3175" s="1"/>
      <c r="DE3175" s="1"/>
      <c r="DF3175" s="1"/>
      <c r="DG3175" s="1"/>
      <c r="DH3175" s="1"/>
      <c r="DI3175" s="1"/>
      <c r="DJ3175" s="1"/>
      <c r="DK3175" s="1"/>
      <c r="DL3175" s="1"/>
      <c r="DM3175" s="1"/>
      <c r="DN3175" s="1"/>
      <c r="DO3175" s="1"/>
      <c r="DP3175" s="1"/>
      <c r="DQ3175" s="1"/>
      <c r="DR3175" s="1"/>
      <c r="DS3175" s="1"/>
      <c r="DT3175" s="1"/>
      <c r="DU3175" s="1"/>
      <c r="DV3175" s="1"/>
      <c r="DW3175" s="1"/>
      <c r="DX3175" s="1"/>
      <c r="DY3175" s="1"/>
      <c r="DZ3175" s="1"/>
      <c r="EA3175" s="1"/>
      <c r="EB3175" s="1"/>
      <c r="EC3175" s="1"/>
      <c r="ED3175" s="1"/>
      <c r="EE3175" s="1"/>
      <c r="EF3175" s="1"/>
      <c r="EG3175" s="1"/>
      <c r="EH3175" s="1"/>
      <c r="EI3175" s="1"/>
      <c r="EJ3175" s="1"/>
      <c r="EK3175" s="1"/>
      <c r="EL3175" s="1"/>
      <c r="EM3175" s="1"/>
      <c r="EN3175" s="1"/>
      <c r="EO3175" s="1"/>
      <c r="EP3175" s="1"/>
      <c r="EQ3175" s="1"/>
      <c r="ER3175" s="1"/>
      <c r="ES3175" s="1"/>
      <c r="ET3175" s="1"/>
      <c r="EU3175" s="1"/>
      <c r="EV3175" s="1"/>
      <c r="EW3175" s="1"/>
      <c r="EX3175" s="1"/>
    </row>
    <row r="3176" spans="1:154" x14ac:dyDescent="0.15">
      <c r="A3176" s="35"/>
      <c r="B3176" s="15"/>
      <c r="C3176" s="7"/>
      <c r="D3176" s="13"/>
      <c r="E3176" s="14"/>
      <c r="F3176" s="14"/>
      <c r="G3176" s="14"/>
      <c r="H3176" s="14"/>
      <c r="I3176" s="13"/>
      <c r="J3176" s="5"/>
      <c r="K3176" s="2"/>
      <c r="L3176" s="17"/>
      <c r="M3176" s="12"/>
      <c r="N3176" s="12"/>
      <c r="O3176" s="17"/>
      <c r="P3176" s="14"/>
      <c r="Q3176" s="14"/>
      <c r="R3176" s="14"/>
      <c r="S3176" s="20"/>
      <c r="T3176" s="14"/>
      <c r="U3176" s="4"/>
      <c r="V3176" s="5"/>
      <c r="W3176" s="10"/>
      <c r="X3176" s="10"/>
      <c r="Y3176" s="27"/>
      <c r="Z3176" s="3"/>
      <c r="AA3176" s="1"/>
      <c r="AB3176" s="10"/>
      <c r="AC3176" s="3"/>
      <c r="AD3176" s="3"/>
      <c r="AE3176" s="3"/>
      <c r="AF3176" s="10"/>
      <c r="AG3176" s="11"/>
      <c r="AH3176" s="10"/>
      <c r="AI3176" s="1"/>
      <c r="AJ3176" s="1"/>
      <c r="AK3176" s="1"/>
      <c r="AL3176" s="1"/>
      <c r="AM3176" s="1"/>
      <c r="AN3176" s="1"/>
      <c r="AO3176" s="1"/>
      <c r="AP3176" s="1"/>
      <c r="AQ3176" s="1"/>
      <c r="AR3176" s="1"/>
      <c r="AS3176" s="1"/>
      <c r="AT3176" s="1"/>
      <c r="AU3176" s="1"/>
      <c r="AV3176" s="1"/>
      <c r="AW3176" s="1"/>
      <c r="AX3176" s="1"/>
      <c r="AY3176" s="1"/>
      <c r="AZ3176" s="1"/>
      <c r="BA3176" s="1"/>
      <c r="BB3176" s="1"/>
      <c r="BC3176" s="1"/>
      <c r="BD3176" s="1"/>
      <c r="BE3176" s="1"/>
      <c r="BF3176" s="1"/>
      <c r="BG3176" s="1"/>
      <c r="BH3176" s="1"/>
      <c r="BI3176" s="1"/>
      <c r="BJ3176" s="1"/>
      <c r="BK3176" s="1"/>
      <c r="BL3176" s="1"/>
      <c r="BM3176" s="1"/>
      <c r="BN3176" s="1"/>
      <c r="BO3176" s="1"/>
      <c r="BP3176" s="1"/>
      <c r="BQ3176" s="1"/>
      <c r="BR3176" s="1"/>
      <c r="BS3176" s="1"/>
      <c r="BT3176" s="1"/>
      <c r="BU3176" s="1"/>
      <c r="BV3176" s="1"/>
      <c r="BW3176" s="1"/>
      <c r="BX3176" s="1"/>
      <c r="BY3176" s="1"/>
      <c r="BZ3176" s="1"/>
      <c r="CA3176" s="1"/>
      <c r="CB3176" s="1"/>
      <c r="CC3176" s="1"/>
      <c r="CD3176" s="1"/>
      <c r="CE3176" s="1"/>
      <c r="CF3176" s="1"/>
      <c r="CG3176" s="1"/>
      <c r="CH3176" s="1"/>
      <c r="CI3176" s="1"/>
      <c r="CJ3176" s="1"/>
      <c r="CK3176" s="1"/>
      <c r="CL3176" s="1"/>
      <c r="CM3176" s="1"/>
      <c r="CN3176" s="1"/>
      <c r="CO3176" s="1"/>
      <c r="CP3176" s="1"/>
      <c r="CQ3176" s="1"/>
      <c r="CR3176" s="1"/>
      <c r="CS3176" s="1"/>
      <c r="CT3176" s="1"/>
      <c r="CU3176" s="1"/>
      <c r="CV3176" s="1"/>
      <c r="CW3176" s="1"/>
      <c r="CX3176" s="1"/>
      <c r="CY3176" s="1"/>
      <c r="CZ3176" s="1"/>
      <c r="DA3176" s="1"/>
      <c r="DB3176" s="1"/>
      <c r="DC3176" s="1"/>
      <c r="DD3176" s="1"/>
      <c r="DE3176" s="1"/>
      <c r="DF3176" s="1"/>
      <c r="DG3176" s="1"/>
      <c r="DH3176" s="1"/>
      <c r="DI3176" s="1"/>
      <c r="DJ3176" s="1"/>
      <c r="DK3176" s="1"/>
      <c r="DL3176" s="1"/>
      <c r="DM3176" s="1"/>
      <c r="DN3176" s="1"/>
      <c r="DO3176" s="1"/>
      <c r="DP3176" s="1"/>
      <c r="DQ3176" s="1"/>
      <c r="DR3176" s="1"/>
      <c r="DS3176" s="1"/>
      <c r="DT3176" s="1"/>
      <c r="DU3176" s="1"/>
      <c r="DV3176" s="1"/>
      <c r="DW3176" s="1"/>
      <c r="DX3176" s="1"/>
      <c r="DY3176" s="1"/>
      <c r="DZ3176" s="1"/>
      <c r="EA3176" s="1"/>
      <c r="EB3176" s="1"/>
      <c r="EC3176" s="1"/>
      <c r="ED3176" s="1"/>
      <c r="EE3176" s="1"/>
      <c r="EF3176" s="1"/>
      <c r="EG3176" s="1"/>
      <c r="EH3176" s="1"/>
      <c r="EI3176" s="1"/>
      <c r="EJ3176" s="1"/>
      <c r="EK3176" s="1"/>
      <c r="EL3176" s="1"/>
      <c r="EM3176" s="1"/>
      <c r="EN3176" s="1"/>
      <c r="EO3176" s="1"/>
      <c r="EP3176" s="1"/>
      <c r="EQ3176" s="1"/>
      <c r="ER3176" s="1"/>
      <c r="ES3176" s="1"/>
      <c r="ET3176" s="1"/>
      <c r="EU3176" s="1"/>
      <c r="EV3176" s="1"/>
      <c r="EW3176" s="1"/>
      <c r="EX3176" s="1"/>
    </row>
    <row r="3177" spans="1:154" x14ac:dyDescent="0.15">
      <c r="A3177" s="35"/>
      <c r="B3177" s="15"/>
      <c r="C3177" s="7"/>
      <c r="D3177" s="13"/>
      <c r="E3177" s="14"/>
      <c r="F3177" s="14"/>
      <c r="G3177" s="14"/>
      <c r="H3177" s="14"/>
      <c r="I3177" s="13"/>
      <c r="J3177" s="5"/>
      <c r="K3177" s="2"/>
      <c r="L3177" s="17"/>
      <c r="M3177" s="12"/>
      <c r="N3177" s="12"/>
      <c r="O3177" s="17"/>
      <c r="P3177" s="14"/>
      <c r="Q3177" s="14"/>
      <c r="R3177" s="14"/>
      <c r="S3177" s="20"/>
      <c r="T3177" s="14"/>
      <c r="U3177" s="4"/>
      <c r="V3177" s="5"/>
      <c r="W3177" s="10"/>
      <c r="X3177" s="10"/>
      <c r="Y3177" s="27"/>
      <c r="Z3177" s="3"/>
      <c r="AA3177" s="1"/>
      <c r="AB3177" s="10"/>
      <c r="AC3177" s="3"/>
      <c r="AD3177" s="3"/>
      <c r="AE3177" s="3"/>
      <c r="AF3177" s="10"/>
      <c r="AG3177" s="11"/>
      <c r="AH3177" s="10"/>
      <c r="AI3177" s="1"/>
      <c r="AJ3177" s="1"/>
      <c r="AK3177" s="1"/>
      <c r="AL3177" s="1"/>
      <c r="AM3177" s="1"/>
      <c r="AN3177" s="1"/>
      <c r="AO3177" s="1"/>
      <c r="AP3177" s="1"/>
      <c r="AQ3177" s="1"/>
      <c r="AR3177" s="1"/>
      <c r="AS3177" s="1"/>
      <c r="AT3177" s="1"/>
      <c r="AU3177" s="1"/>
      <c r="AV3177" s="1"/>
      <c r="AW3177" s="1"/>
      <c r="AX3177" s="1"/>
      <c r="AY3177" s="1"/>
      <c r="AZ3177" s="1"/>
      <c r="BA3177" s="1"/>
      <c r="BB3177" s="1"/>
      <c r="BC3177" s="1"/>
      <c r="BD3177" s="1"/>
      <c r="BE3177" s="1"/>
      <c r="BF3177" s="1"/>
      <c r="BG3177" s="1"/>
      <c r="BH3177" s="1"/>
      <c r="BI3177" s="1"/>
      <c r="BJ3177" s="1"/>
      <c r="BK3177" s="1"/>
      <c r="BL3177" s="1"/>
      <c r="BM3177" s="1"/>
      <c r="BN3177" s="1"/>
      <c r="BO3177" s="1"/>
      <c r="BP3177" s="1"/>
      <c r="BQ3177" s="1"/>
      <c r="BR3177" s="1"/>
      <c r="BS3177" s="1"/>
      <c r="BT3177" s="1"/>
      <c r="BU3177" s="1"/>
      <c r="BV3177" s="1"/>
      <c r="BW3177" s="1"/>
      <c r="BX3177" s="1"/>
      <c r="BY3177" s="1"/>
      <c r="BZ3177" s="1"/>
      <c r="CA3177" s="1"/>
      <c r="CB3177" s="1"/>
      <c r="CC3177" s="1"/>
      <c r="CD3177" s="1"/>
      <c r="CE3177" s="1"/>
      <c r="CF3177" s="1"/>
      <c r="CG3177" s="1"/>
      <c r="CH3177" s="1"/>
      <c r="CI3177" s="1"/>
      <c r="CJ3177" s="1"/>
      <c r="CK3177" s="1"/>
      <c r="CL3177" s="1"/>
      <c r="CM3177" s="1"/>
      <c r="CN3177" s="1"/>
      <c r="CO3177" s="1"/>
      <c r="CP3177" s="1"/>
      <c r="CQ3177" s="1"/>
      <c r="CR3177" s="1"/>
      <c r="CS3177" s="1"/>
      <c r="CT3177" s="1"/>
      <c r="CU3177" s="1"/>
      <c r="CV3177" s="1"/>
      <c r="CW3177" s="1"/>
      <c r="CX3177" s="1"/>
      <c r="CY3177" s="1"/>
      <c r="CZ3177" s="1"/>
      <c r="DA3177" s="1"/>
      <c r="DB3177" s="1"/>
      <c r="DC3177" s="1"/>
      <c r="DD3177" s="1"/>
      <c r="DE3177" s="1"/>
      <c r="DF3177" s="1"/>
      <c r="DG3177" s="1"/>
      <c r="DH3177" s="1"/>
      <c r="DI3177" s="1"/>
      <c r="DJ3177" s="1"/>
      <c r="DK3177" s="1"/>
      <c r="DL3177" s="1"/>
      <c r="DM3177" s="1"/>
      <c r="DN3177" s="1"/>
      <c r="DO3177" s="1"/>
      <c r="DP3177" s="1"/>
      <c r="DQ3177" s="1"/>
      <c r="DR3177" s="1"/>
      <c r="DS3177" s="1"/>
      <c r="DT3177" s="1"/>
      <c r="DU3177" s="1"/>
      <c r="DV3177" s="1"/>
      <c r="DW3177" s="1"/>
      <c r="DX3177" s="1"/>
      <c r="DY3177" s="1"/>
      <c r="DZ3177" s="1"/>
      <c r="EA3177" s="1"/>
      <c r="EB3177" s="1"/>
      <c r="EC3177" s="1"/>
      <c r="ED3177" s="1"/>
      <c r="EE3177" s="1"/>
      <c r="EF3177" s="1"/>
      <c r="EG3177" s="1"/>
      <c r="EH3177" s="1"/>
      <c r="EI3177" s="1"/>
      <c r="EJ3177" s="1"/>
      <c r="EK3177" s="1"/>
      <c r="EL3177" s="1"/>
      <c r="EM3177" s="1"/>
      <c r="EN3177" s="1"/>
      <c r="EO3177" s="1"/>
      <c r="EP3177" s="1"/>
      <c r="EQ3177" s="1"/>
      <c r="ER3177" s="1"/>
      <c r="ES3177" s="1"/>
      <c r="ET3177" s="1"/>
      <c r="EU3177" s="1"/>
      <c r="EV3177" s="1"/>
      <c r="EW3177" s="1"/>
      <c r="EX3177" s="1"/>
    </row>
    <row r="3178" spans="1:154" x14ac:dyDescent="0.15">
      <c r="A3178" s="35"/>
      <c r="B3178" s="15"/>
      <c r="C3178" s="7"/>
      <c r="D3178" s="13"/>
      <c r="E3178" s="14"/>
      <c r="F3178" s="14"/>
      <c r="G3178" s="14"/>
      <c r="H3178" s="14"/>
      <c r="I3178" s="13"/>
      <c r="J3178" s="5"/>
      <c r="K3178" s="2"/>
      <c r="L3178" s="17"/>
      <c r="M3178" s="12"/>
      <c r="N3178" s="12"/>
      <c r="O3178" s="17"/>
      <c r="P3178" s="14"/>
      <c r="Q3178" s="14"/>
      <c r="R3178" s="14"/>
      <c r="S3178" s="20"/>
      <c r="T3178" s="14"/>
      <c r="U3178" s="4"/>
      <c r="V3178" s="5"/>
      <c r="W3178" s="10"/>
      <c r="X3178" s="10"/>
      <c r="Y3178" s="27"/>
      <c r="Z3178" s="3"/>
      <c r="AA3178" s="1"/>
      <c r="AB3178" s="10"/>
      <c r="AC3178" s="3"/>
      <c r="AD3178" s="3"/>
      <c r="AE3178" s="3"/>
      <c r="AF3178" s="10"/>
      <c r="AG3178" s="11"/>
      <c r="AH3178" s="10"/>
      <c r="AI3178" s="1"/>
      <c r="AJ3178" s="1"/>
      <c r="AK3178" s="1"/>
      <c r="AL3178" s="1"/>
      <c r="AM3178" s="1"/>
      <c r="AN3178" s="1"/>
      <c r="AO3178" s="1"/>
      <c r="AP3178" s="1"/>
      <c r="AQ3178" s="1"/>
      <c r="AR3178" s="1"/>
      <c r="AS3178" s="1"/>
      <c r="AT3178" s="1"/>
      <c r="AU3178" s="1"/>
      <c r="AV3178" s="1"/>
      <c r="AW3178" s="1"/>
      <c r="AX3178" s="1"/>
      <c r="AY3178" s="1"/>
      <c r="AZ3178" s="1"/>
      <c r="BA3178" s="1"/>
      <c r="BB3178" s="1"/>
      <c r="BC3178" s="1"/>
      <c r="BD3178" s="1"/>
      <c r="BE3178" s="1"/>
      <c r="BF3178" s="1"/>
      <c r="BG3178" s="1"/>
      <c r="BH3178" s="1"/>
      <c r="BI3178" s="1"/>
      <c r="BJ3178" s="1"/>
      <c r="BK3178" s="1"/>
      <c r="BL3178" s="1"/>
      <c r="BM3178" s="1"/>
      <c r="BN3178" s="1"/>
      <c r="BO3178" s="1"/>
      <c r="BP3178" s="1"/>
      <c r="BQ3178" s="1"/>
      <c r="BR3178" s="1"/>
      <c r="BS3178" s="1"/>
      <c r="BT3178" s="1"/>
      <c r="BU3178" s="1"/>
      <c r="BV3178" s="1"/>
      <c r="BW3178" s="1"/>
      <c r="BX3178" s="1"/>
      <c r="BY3178" s="1"/>
      <c r="BZ3178" s="1"/>
      <c r="CA3178" s="1"/>
      <c r="CB3178" s="1"/>
      <c r="CC3178" s="1"/>
      <c r="CD3178" s="1"/>
      <c r="CE3178" s="1"/>
      <c r="CF3178" s="1"/>
      <c r="CG3178" s="1"/>
      <c r="CH3178" s="1"/>
      <c r="CI3178" s="1"/>
      <c r="CJ3178" s="1"/>
      <c r="CK3178" s="1"/>
      <c r="CL3178" s="1"/>
      <c r="CM3178" s="1"/>
      <c r="CN3178" s="1"/>
      <c r="CO3178" s="1"/>
      <c r="CP3178" s="1"/>
      <c r="CQ3178" s="1"/>
      <c r="CR3178" s="1"/>
      <c r="CS3178" s="1"/>
      <c r="CT3178" s="1"/>
      <c r="CU3178" s="1"/>
      <c r="CV3178" s="1"/>
      <c r="CW3178" s="1"/>
      <c r="CX3178" s="1"/>
      <c r="CY3178" s="1"/>
      <c r="CZ3178" s="1"/>
      <c r="DA3178" s="1"/>
      <c r="DB3178" s="1"/>
      <c r="DC3178" s="1"/>
      <c r="DD3178" s="1"/>
      <c r="DE3178" s="1"/>
      <c r="DF3178" s="1"/>
      <c r="DG3178" s="1"/>
      <c r="DH3178" s="1"/>
      <c r="DI3178" s="1"/>
      <c r="DJ3178" s="1"/>
      <c r="DK3178" s="1"/>
      <c r="DL3178" s="1"/>
      <c r="DM3178" s="1"/>
      <c r="DN3178" s="1"/>
      <c r="DO3178" s="1"/>
      <c r="DP3178" s="1"/>
      <c r="DQ3178" s="1"/>
      <c r="DR3178" s="1"/>
      <c r="DS3178" s="1"/>
      <c r="DT3178" s="1"/>
      <c r="DU3178" s="1"/>
      <c r="DV3178" s="1"/>
      <c r="DW3178" s="1"/>
      <c r="DX3178" s="1"/>
      <c r="DY3178" s="1"/>
      <c r="DZ3178" s="1"/>
      <c r="EA3178" s="1"/>
      <c r="EB3178" s="1"/>
      <c r="EC3178" s="1"/>
      <c r="ED3178" s="1"/>
      <c r="EE3178" s="1"/>
      <c r="EF3178" s="1"/>
      <c r="EG3178" s="1"/>
      <c r="EH3178" s="1"/>
      <c r="EI3178" s="1"/>
      <c r="EJ3178" s="1"/>
      <c r="EK3178" s="1"/>
      <c r="EL3178" s="1"/>
      <c r="EM3178" s="1"/>
      <c r="EN3178" s="1"/>
      <c r="EO3178" s="1"/>
      <c r="EP3178" s="1"/>
      <c r="EQ3178" s="1"/>
      <c r="ER3178" s="1"/>
      <c r="ES3178" s="1"/>
      <c r="ET3178" s="1"/>
      <c r="EU3178" s="1"/>
      <c r="EV3178" s="1"/>
      <c r="EW3178" s="1"/>
      <c r="EX3178" s="1"/>
    </row>
    <row r="3179" spans="1:154" x14ac:dyDescent="0.15">
      <c r="A3179" s="35"/>
      <c r="B3179" s="15"/>
      <c r="C3179" s="7"/>
      <c r="D3179" s="13"/>
      <c r="E3179" s="14"/>
      <c r="F3179" s="14"/>
      <c r="G3179" s="14"/>
      <c r="H3179" s="14"/>
      <c r="I3179" s="13"/>
      <c r="J3179" s="5"/>
      <c r="K3179" s="2"/>
      <c r="L3179" s="17"/>
      <c r="M3179" s="12"/>
      <c r="N3179" s="12"/>
      <c r="O3179" s="17"/>
      <c r="P3179" s="14"/>
      <c r="Q3179" s="14"/>
      <c r="R3179" s="14"/>
      <c r="S3179" s="20"/>
      <c r="T3179" s="14"/>
      <c r="U3179" s="4"/>
      <c r="V3179" s="5"/>
      <c r="W3179" s="10"/>
      <c r="X3179" s="10"/>
      <c r="Y3179" s="27"/>
      <c r="Z3179" s="3"/>
      <c r="AA3179" s="1"/>
      <c r="AB3179" s="10"/>
      <c r="AC3179" s="3"/>
      <c r="AD3179" s="3"/>
      <c r="AE3179" s="3"/>
      <c r="AF3179" s="10"/>
      <c r="AG3179" s="11"/>
      <c r="AH3179" s="10"/>
      <c r="AI3179" s="1"/>
      <c r="AJ3179" s="1"/>
      <c r="AK3179" s="1"/>
      <c r="AL3179" s="1"/>
      <c r="AM3179" s="1"/>
      <c r="AN3179" s="1"/>
      <c r="AO3179" s="1"/>
      <c r="AP3179" s="1"/>
      <c r="AQ3179" s="1"/>
      <c r="AR3179" s="1"/>
      <c r="AS3179" s="1"/>
      <c r="AT3179" s="1"/>
      <c r="AU3179" s="1"/>
      <c r="AV3179" s="1"/>
      <c r="AW3179" s="1"/>
      <c r="AX3179" s="1"/>
      <c r="AY3179" s="1"/>
      <c r="AZ3179" s="1"/>
      <c r="BA3179" s="1"/>
      <c r="BB3179" s="1"/>
      <c r="BC3179" s="1"/>
      <c r="BD3179" s="1"/>
      <c r="BE3179" s="1"/>
      <c r="BF3179" s="1"/>
      <c r="BG3179" s="1"/>
      <c r="BH3179" s="1"/>
      <c r="BI3179" s="1"/>
      <c r="BJ3179" s="1"/>
      <c r="BK3179" s="1"/>
      <c r="BL3179" s="1"/>
      <c r="BM3179" s="1"/>
      <c r="BN3179" s="1"/>
      <c r="BO3179" s="1"/>
      <c r="BP3179" s="1"/>
      <c r="BQ3179" s="1"/>
      <c r="BR3179" s="1"/>
      <c r="BS3179" s="1"/>
      <c r="BT3179" s="1"/>
      <c r="BU3179" s="1"/>
      <c r="BV3179" s="1"/>
      <c r="BW3179" s="1"/>
      <c r="BX3179" s="1"/>
      <c r="BY3179" s="1"/>
      <c r="BZ3179" s="1"/>
      <c r="CA3179" s="1"/>
      <c r="CB3179" s="1"/>
      <c r="CC3179" s="1"/>
      <c r="CD3179" s="1"/>
      <c r="CE3179" s="1"/>
      <c r="CF3179" s="1"/>
      <c r="CG3179" s="1"/>
      <c r="CH3179" s="1"/>
      <c r="CI3179" s="1"/>
      <c r="CJ3179" s="1"/>
      <c r="CK3179" s="1"/>
      <c r="CL3179" s="1"/>
      <c r="CM3179" s="1"/>
      <c r="CN3179" s="1"/>
      <c r="CO3179" s="1"/>
      <c r="CP3179" s="1"/>
      <c r="CQ3179" s="1"/>
      <c r="CR3179" s="1"/>
      <c r="CS3179" s="1"/>
      <c r="CT3179" s="1"/>
      <c r="CU3179" s="1"/>
      <c r="CV3179" s="1"/>
      <c r="CW3179" s="1"/>
      <c r="CX3179" s="1"/>
      <c r="CY3179" s="1"/>
      <c r="CZ3179" s="1"/>
      <c r="DA3179" s="1"/>
      <c r="DB3179" s="1"/>
      <c r="DC3179" s="1"/>
      <c r="DD3179" s="1"/>
      <c r="DE3179" s="1"/>
      <c r="DF3179" s="1"/>
      <c r="DG3179" s="1"/>
      <c r="DH3179" s="1"/>
      <c r="DI3179" s="1"/>
      <c r="DJ3179" s="1"/>
      <c r="DK3179" s="1"/>
      <c r="DL3179" s="1"/>
      <c r="DM3179" s="1"/>
      <c r="DN3179" s="1"/>
      <c r="DO3179" s="1"/>
      <c r="DP3179" s="1"/>
      <c r="DQ3179" s="1"/>
      <c r="DR3179" s="1"/>
      <c r="DS3179" s="1"/>
      <c r="DT3179" s="1"/>
      <c r="DU3179" s="1"/>
      <c r="DV3179" s="1"/>
      <c r="DW3179" s="1"/>
      <c r="DX3179" s="1"/>
      <c r="DY3179" s="1"/>
      <c r="DZ3179" s="1"/>
      <c r="EA3179" s="1"/>
      <c r="EB3179" s="1"/>
      <c r="EC3179" s="1"/>
      <c r="ED3179" s="1"/>
      <c r="EE3179" s="1"/>
      <c r="EF3179" s="1"/>
      <c r="EG3179" s="1"/>
      <c r="EH3179" s="1"/>
      <c r="EI3179" s="1"/>
      <c r="EJ3179" s="1"/>
      <c r="EK3179" s="1"/>
      <c r="EL3179" s="1"/>
      <c r="EM3179" s="1"/>
      <c r="EN3179" s="1"/>
      <c r="EO3179" s="1"/>
      <c r="EP3179" s="1"/>
      <c r="EQ3179" s="1"/>
      <c r="ER3179" s="1"/>
      <c r="ES3179" s="1"/>
      <c r="ET3179" s="1"/>
      <c r="EU3179" s="1"/>
      <c r="EV3179" s="1"/>
      <c r="EW3179" s="1"/>
      <c r="EX3179" s="1"/>
    </row>
    <row r="3180" spans="1:154" x14ac:dyDescent="0.15">
      <c r="A3180" s="35"/>
      <c r="B3180" s="15"/>
      <c r="C3180" s="7"/>
      <c r="D3180" s="13"/>
      <c r="E3180" s="14"/>
      <c r="F3180" s="14"/>
      <c r="G3180" s="14"/>
      <c r="H3180" s="14"/>
      <c r="I3180" s="13"/>
      <c r="J3180" s="5"/>
      <c r="K3180" s="2"/>
      <c r="L3180" s="17"/>
      <c r="M3180" s="12"/>
      <c r="N3180" s="12"/>
      <c r="O3180" s="17"/>
      <c r="P3180" s="14"/>
      <c r="Q3180" s="14"/>
      <c r="R3180" s="14"/>
      <c r="S3180" s="20"/>
      <c r="T3180" s="14"/>
      <c r="U3180" s="4"/>
      <c r="V3180" s="5"/>
      <c r="W3180" s="10"/>
      <c r="X3180" s="10"/>
      <c r="Y3180" s="27"/>
      <c r="Z3180" s="3"/>
      <c r="AA3180" s="1"/>
      <c r="AB3180" s="10"/>
      <c r="AC3180" s="3"/>
      <c r="AD3180" s="3"/>
      <c r="AE3180" s="3"/>
      <c r="AF3180" s="10"/>
      <c r="AG3180" s="11"/>
      <c r="AH3180" s="10"/>
      <c r="AI3180" s="1"/>
      <c r="AJ3180" s="1"/>
      <c r="AK3180" s="1"/>
      <c r="AL3180" s="1"/>
      <c r="AM3180" s="1"/>
      <c r="AN3180" s="1"/>
      <c r="AO3180" s="1"/>
      <c r="AP3180" s="1"/>
      <c r="AQ3180" s="1"/>
      <c r="AR3180" s="1"/>
      <c r="AS3180" s="1"/>
      <c r="AT3180" s="1"/>
      <c r="AU3180" s="1"/>
      <c r="AV3180" s="1"/>
      <c r="AW3180" s="1"/>
      <c r="AX3180" s="1"/>
      <c r="AY3180" s="1"/>
      <c r="AZ3180" s="1"/>
      <c r="BA3180" s="1"/>
      <c r="BB3180" s="1"/>
      <c r="BC3180" s="1"/>
      <c r="BD3180" s="1"/>
      <c r="BE3180" s="1"/>
      <c r="BF3180" s="1"/>
      <c r="BG3180" s="1"/>
      <c r="BH3180" s="1"/>
      <c r="BI3180" s="1"/>
      <c r="BJ3180" s="1"/>
      <c r="BK3180" s="1"/>
      <c r="BL3180" s="1"/>
      <c r="BM3180" s="1"/>
      <c r="BN3180" s="1"/>
      <c r="BO3180" s="1"/>
      <c r="BP3180" s="1"/>
      <c r="BQ3180" s="1"/>
      <c r="BR3180" s="1"/>
      <c r="BS3180" s="1"/>
      <c r="BT3180" s="1"/>
      <c r="BU3180" s="1"/>
      <c r="BV3180" s="1"/>
      <c r="BW3180" s="1"/>
      <c r="BX3180" s="1"/>
      <c r="BY3180" s="1"/>
      <c r="BZ3180" s="1"/>
      <c r="CA3180" s="1"/>
      <c r="CB3180" s="1"/>
      <c r="CC3180" s="1"/>
      <c r="CD3180" s="1"/>
      <c r="CE3180" s="1"/>
      <c r="CF3180" s="1"/>
      <c r="CG3180" s="1"/>
      <c r="CH3180" s="1"/>
      <c r="CI3180" s="1"/>
      <c r="CJ3180" s="1"/>
      <c r="CK3180" s="1"/>
      <c r="CL3180" s="1"/>
      <c r="CM3180" s="1"/>
      <c r="CN3180" s="1"/>
      <c r="CO3180" s="1"/>
      <c r="CP3180" s="1"/>
      <c r="CQ3180" s="1"/>
      <c r="CR3180" s="1"/>
      <c r="CS3180" s="1"/>
      <c r="CT3180" s="1"/>
      <c r="CU3180" s="1"/>
      <c r="CV3180" s="1"/>
      <c r="CW3180" s="1"/>
      <c r="CX3180" s="1"/>
      <c r="CY3180" s="1"/>
      <c r="CZ3180" s="1"/>
      <c r="DA3180" s="1"/>
      <c r="DB3180" s="1"/>
      <c r="DC3180" s="1"/>
      <c r="DD3180" s="1"/>
      <c r="DE3180" s="1"/>
      <c r="DF3180" s="1"/>
      <c r="DG3180" s="1"/>
      <c r="DH3180" s="1"/>
      <c r="DI3180" s="1"/>
      <c r="DJ3180" s="1"/>
      <c r="DK3180" s="1"/>
      <c r="DL3180" s="1"/>
      <c r="DM3180" s="1"/>
      <c r="DN3180" s="1"/>
      <c r="DO3180" s="1"/>
      <c r="DP3180" s="1"/>
      <c r="DQ3180" s="1"/>
      <c r="DR3180" s="1"/>
      <c r="DS3180" s="1"/>
      <c r="DT3180" s="1"/>
      <c r="DU3180" s="1"/>
      <c r="DV3180" s="1"/>
      <c r="DW3180" s="1"/>
      <c r="DX3180" s="1"/>
      <c r="DY3180" s="1"/>
      <c r="DZ3180" s="1"/>
      <c r="EA3180" s="1"/>
      <c r="EB3180" s="1"/>
      <c r="EC3180" s="1"/>
      <c r="ED3180" s="1"/>
      <c r="EE3180" s="1"/>
      <c r="EF3180" s="1"/>
      <c r="EG3180" s="1"/>
      <c r="EH3180" s="1"/>
      <c r="EI3180" s="1"/>
      <c r="EJ3180" s="1"/>
      <c r="EK3180" s="1"/>
      <c r="EL3180" s="1"/>
      <c r="EM3180" s="1"/>
      <c r="EN3180" s="1"/>
      <c r="EO3180" s="1"/>
      <c r="EP3180" s="1"/>
      <c r="EQ3180" s="1"/>
      <c r="ER3180" s="1"/>
      <c r="ES3180" s="1"/>
      <c r="ET3180" s="1"/>
      <c r="EU3180" s="1"/>
      <c r="EV3180" s="1"/>
      <c r="EW3180" s="1"/>
      <c r="EX3180" s="1"/>
    </row>
    <row r="3181" spans="1:154" x14ac:dyDescent="0.15">
      <c r="A3181" s="35"/>
      <c r="B3181" s="15"/>
      <c r="C3181" s="7"/>
      <c r="D3181" s="13"/>
      <c r="E3181" s="14"/>
      <c r="F3181" s="14"/>
      <c r="G3181" s="14"/>
      <c r="H3181" s="14"/>
      <c r="I3181" s="13"/>
      <c r="J3181" s="5"/>
      <c r="K3181" s="2"/>
      <c r="L3181" s="17"/>
      <c r="M3181" s="12"/>
      <c r="N3181" s="12"/>
      <c r="O3181" s="17"/>
      <c r="P3181" s="14"/>
      <c r="Q3181" s="14"/>
      <c r="R3181" s="14"/>
      <c r="S3181" s="20"/>
      <c r="T3181" s="14"/>
      <c r="U3181" s="4"/>
      <c r="V3181" s="5"/>
      <c r="W3181" s="10"/>
      <c r="X3181" s="10"/>
      <c r="Y3181" s="27"/>
      <c r="Z3181" s="3"/>
      <c r="AA3181" s="1"/>
      <c r="AB3181" s="10"/>
      <c r="AC3181" s="3"/>
      <c r="AD3181" s="3"/>
      <c r="AE3181" s="3"/>
      <c r="AF3181" s="10"/>
      <c r="AG3181" s="11"/>
      <c r="AH3181" s="10"/>
      <c r="AI3181" s="1"/>
      <c r="AJ3181" s="1"/>
      <c r="AK3181" s="1"/>
      <c r="AL3181" s="1"/>
      <c r="AM3181" s="1"/>
      <c r="AN3181" s="1"/>
      <c r="AO3181" s="1"/>
      <c r="AP3181" s="1"/>
      <c r="AQ3181" s="1"/>
      <c r="AR3181" s="1"/>
      <c r="AS3181" s="1"/>
      <c r="AT3181" s="1"/>
      <c r="AU3181" s="1"/>
      <c r="AV3181" s="1"/>
      <c r="AW3181" s="1"/>
      <c r="AX3181" s="1"/>
      <c r="AY3181" s="1"/>
      <c r="AZ3181" s="1"/>
      <c r="BA3181" s="1"/>
      <c r="BB3181" s="1"/>
      <c r="BC3181" s="1"/>
      <c r="BD3181" s="1"/>
      <c r="BE3181" s="1"/>
      <c r="BF3181" s="1"/>
      <c r="BG3181" s="1"/>
      <c r="BH3181" s="1"/>
      <c r="BI3181" s="1"/>
      <c r="BJ3181" s="1"/>
      <c r="BK3181" s="1"/>
      <c r="BL3181" s="1"/>
      <c r="BM3181" s="1"/>
      <c r="BN3181" s="1"/>
      <c r="BO3181" s="1"/>
      <c r="BP3181" s="1"/>
      <c r="BQ3181" s="1"/>
      <c r="BR3181" s="1"/>
      <c r="BS3181" s="1"/>
      <c r="BT3181" s="1"/>
      <c r="BU3181" s="1"/>
      <c r="BV3181" s="1"/>
      <c r="BW3181" s="1"/>
      <c r="BX3181" s="1"/>
      <c r="BY3181" s="1"/>
      <c r="BZ3181" s="1"/>
      <c r="CA3181" s="1"/>
      <c r="CB3181" s="1"/>
      <c r="CC3181" s="1"/>
      <c r="CD3181" s="1"/>
      <c r="CE3181" s="1"/>
      <c r="CF3181" s="1"/>
      <c r="CG3181" s="1"/>
      <c r="CH3181" s="1"/>
      <c r="CI3181" s="1"/>
      <c r="CJ3181" s="1"/>
      <c r="CK3181" s="1"/>
      <c r="CL3181" s="1"/>
      <c r="CM3181" s="1"/>
      <c r="CN3181" s="1"/>
      <c r="CO3181" s="1"/>
      <c r="CP3181" s="1"/>
      <c r="CQ3181" s="1"/>
      <c r="CR3181" s="1"/>
      <c r="CS3181" s="1"/>
      <c r="CT3181" s="1"/>
      <c r="CU3181" s="1"/>
      <c r="CV3181" s="1"/>
      <c r="CW3181" s="1"/>
      <c r="CX3181" s="1"/>
      <c r="CY3181" s="1"/>
      <c r="CZ3181" s="1"/>
      <c r="DA3181" s="1"/>
      <c r="DB3181" s="1"/>
      <c r="DC3181" s="1"/>
      <c r="DD3181" s="1"/>
      <c r="DE3181" s="1"/>
      <c r="DF3181" s="1"/>
      <c r="DG3181" s="1"/>
      <c r="DH3181" s="1"/>
      <c r="DI3181" s="1"/>
      <c r="DJ3181" s="1"/>
      <c r="DK3181" s="1"/>
      <c r="DL3181" s="1"/>
      <c r="DM3181" s="1"/>
      <c r="DN3181" s="1"/>
      <c r="DO3181" s="1"/>
      <c r="DP3181" s="1"/>
      <c r="DQ3181" s="1"/>
      <c r="DR3181" s="1"/>
      <c r="DS3181" s="1"/>
      <c r="DT3181" s="1"/>
      <c r="DU3181" s="1"/>
      <c r="DV3181" s="1"/>
      <c r="DW3181" s="1"/>
      <c r="DX3181" s="1"/>
      <c r="DY3181" s="1"/>
      <c r="DZ3181" s="1"/>
      <c r="EA3181" s="1"/>
      <c r="EB3181" s="1"/>
      <c r="EC3181" s="1"/>
      <c r="ED3181" s="1"/>
      <c r="EE3181" s="1"/>
      <c r="EF3181" s="1"/>
      <c r="EG3181" s="1"/>
      <c r="EH3181" s="1"/>
      <c r="EI3181" s="1"/>
      <c r="EJ3181" s="1"/>
      <c r="EK3181" s="1"/>
      <c r="EL3181" s="1"/>
      <c r="EM3181" s="1"/>
      <c r="EN3181" s="1"/>
      <c r="EO3181" s="1"/>
      <c r="EP3181" s="1"/>
      <c r="EQ3181" s="1"/>
      <c r="ER3181" s="1"/>
      <c r="ES3181" s="1"/>
      <c r="ET3181" s="1"/>
      <c r="EU3181" s="1"/>
      <c r="EV3181" s="1"/>
      <c r="EW3181" s="1"/>
      <c r="EX3181" s="1"/>
    </row>
    <row r="3182" spans="1:154" x14ac:dyDescent="0.15">
      <c r="A3182" s="35"/>
      <c r="B3182" s="15"/>
      <c r="C3182" s="7"/>
      <c r="D3182" s="13"/>
      <c r="E3182" s="14"/>
      <c r="F3182" s="14"/>
      <c r="G3182" s="14"/>
      <c r="H3182" s="14"/>
      <c r="I3182" s="13"/>
      <c r="J3182" s="5"/>
      <c r="K3182" s="2"/>
      <c r="L3182" s="17"/>
      <c r="M3182" s="12"/>
      <c r="N3182" s="12"/>
      <c r="O3182" s="17"/>
      <c r="P3182" s="14"/>
      <c r="Q3182" s="14"/>
      <c r="R3182" s="14"/>
      <c r="S3182" s="20"/>
      <c r="T3182" s="14"/>
      <c r="U3182" s="4"/>
      <c r="V3182" s="5"/>
      <c r="W3182" s="10"/>
      <c r="X3182" s="10"/>
      <c r="Y3182" s="27"/>
      <c r="Z3182" s="3"/>
      <c r="AA3182" s="1"/>
      <c r="AB3182" s="10"/>
      <c r="AC3182" s="3"/>
      <c r="AD3182" s="3"/>
      <c r="AE3182" s="3"/>
      <c r="AF3182" s="10"/>
      <c r="AG3182" s="11"/>
      <c r="AH3182" s="10"/>
      <c r="AI3182" s="1"/>
      <c r="AJ3182" s="1"/>
      <c r="AK3182" s="1"/>
      <c r="AL3182" s="1"/>
      <c r="AM3182" s="1"/>
      <c r="AN3182" s="1"/>
      <c r="AO3182" s="1"/>
      <c r="AP3182" s="1"/>
      <c r="AQ3182" s="1"/>
      <c r="AR3182" s="1"/>
      <c r="AS3182" s="1"/>
      <c r="AT3182" s="1"/>
      <c r="AU3182" s="1"/>
      <c r="AV3182" s="1"/>
      <c r="AW3182" s="1"/>
      <c r="AX3182" s="1"/>
      <c r="AY3182" s="1"/>
      <c r="AZ3182" s="1"/>
      <c r="BA3182" s="1"/>
      <c r="BB3182" s="1"/>
      <c r="BC3182" s="1"/>
      <c r="BD3182" s="1"/>
      <c r="BE3182" s="1"/>
      <c r="BF3182" s="1"/>
      <c r="BG3182" s="1"/>
      <c r="BH3182" s="1"/>
      <c r="BI3182" s="1"/>
      <c r="BJ3182" s="1"/>
      <c r="BK3182" s="1"/>
      <c r="BL3182" s="1"/>
      <c r="BM3182" s="1"/>
      <c r="BN3182" s="1"/>
      <c r="BO3182" s="1"/>
      <c r="BP3182" s="1"/>
      <c r="BQ3182" s="1"/>
      <c r="BR3182" s="1"/>
      <c r="BS3182" s="1"/>
      <c r="BT3182" s="1"/>
      <c r="BU3182" s="1"/>
      <c r="BV3182" s="1"/>
      <c r="BW3182" s="1"/>
      <c r="BX3182" s="1"/>
      <c r="BY3182" s="1"/>
      <c r="BZ3182" s="1"/>
      <c r="CA3182" s="1"/>
      <c r="CB3182" s="1"/>
      <c r="CC3182" s="1"/>
      <c r="CD3182" s="1"/>
      <c r="CE3182" s="1"/>
      <c r="CF3182" s="1"/>
      <c r="CG3182" s="1"/>
      <c r="CH3182" s="1"/>
      <c r="CI3182" s="1"/>
      <c r="CJ3182" s="1"/>
      <c r="CK3182" s="1"/>
      <c r="CL3182" s="1"/>
      <c r="CM3182" s="1"/>
      <c r="CN3182" s="1"/>
      <c r="CO3182" s="1"/>
      <c r="CP3182" s="1"/>
      <c r="CQ3182" s="1"/>
      <c r="CR3182" s="1"/>
      <c r="CS3182" s="1"/>
      <c r="CT3182" s="1"/>
      <c r="CU3182" s="1"/>
      <c r="CV3182" s="1"/>
      <c r="CW3182" s="1"/>
      <c r="CX3182" s="1"/>
      <c r="CY3182" s="1"/>
      <c r="CZ3182" s="1"/>
      <c r="DA3182" s="1"/>
      <c r="DB3182" s="1"/>
      <c r="DC3182" s="1"/>
      <c r="DD3182" s="1"/>
      <c r="DE3182" s="1"/>
      <c r="DF3182" s="1"/>
      <c r="DG3182" s="1"/>
      <c r="DH3182" s="1"/>
      <c r="DI3182" s="1"/>
      <c r="DJ3182" s="1"/>
      <c r="DK3182" s="1"/>
      <c r="DL3182" s="1"/>
      <c r="DM3182" s="1"/>
      <c r="DN3182" s="1"/>
      <c r="DO3182" s="1"/>
      <c r="DP3182" s="1"/>
      <c r="DQ3182" s="1"/>
      <c r="DR3182" s="1"/>
      <c r="DS3182" s="1"/>
      <c r="DT3182" s="1"/>
      <c r="DU3182" s="1"/>
      <c r="DV3182" s="1"/>
      <c r="DW3182" s="1"/>
      <c r="DX3182" s="1"/>
      <c r="DY3182" s="1"/>
      <c r="DZ3182" s="1"/>
      <c r="EA3182" s="1"/>
      <c r="EB3182" s="1"/>
      <c r="EC3182" s="1"/>
      <c r="ED3182" s="1"/>
      <c r="EE3182" s="1"/>
      <c r="EF3182" s="1"/>
      <c r="EG3182" s="1"/>
      <c r="EH3182" s="1"/>
      <c r="EI3182" s="1"/>
      <c r="EJ3182" s="1"/>
      <c r="EK3182" s="1"/>
      <c r="EL3182" s="1"/>
      <c r="EM3182" s="1"/>
      <c r="EN3182" s="1"/>
      <c r="EO3182" s="1"/>
      <c r="EP3182" s="1"/>
      <c r="EQ3182" s="1"/>
      <c r="ER3182" s="1"/>
      <c r="ES3182" s="1"/>
      <c r="ET3182" s="1"/>
      <c r="EU3182" s="1"/>
      <c r="EV3182" s="1"/>
      <c r="EW3182" s="1"/>
      <c r="EX3182" s="1"/>
    </row>
    <row r="3183" spans="1:154" x14ac:dyDescent="0.15">
      <c r="A3183" s="35"/>
      <c r="B3183" s="15"/>
      <c r="C3183" s="7"/>
      <c r="D3183" s="13"/>
      <c r="E3183" s="14"/>
      <c r="F3183" s="14"/>
      <c r="G3183" s="14"/>
      <c r="H3183" s="14"/>
      <c r="I3183" s="13"/>
      <c r="J3183" s="5"/>
      <c r="K3183" s="2"/>
      <c r="L3183" s="17"/>
      <c r="M3183" s="12"/>
      <c r="N3183" s="12"/>
      <c r="O3183" s="17"/>
      <c r="P3183" s="14"/>
      <c r="Q3183" s="14"/>
      <c r="R3183" s="14"/>
      <c r="S3183" s="20"/>
      <c r="T3183" s="14"/>
      <c r="U3183" s="4"/>
      <c r="V3183" s="5"/>
      <c r="W3183" s="10"/>
      <c r="X3183" s="10"/>
      <c r="Y3183" s="27"/>
      <c r="Z3183" s="3"/>
      <c r="AA3183" s="1"/>
      <c r="AB3183" s="10"/>
      <c r="AC3183" s="3"/>
      <c r="AD3183" s="3"/>
      <c r="AE3183" s="3"/>
      <c r="AF3183" s="10"/>
      <c r="AG3183" s="11"/>
      <c r="AH3183" s="10"/>
      <c r="AI3183" s="1"/>
      <c r="AJ3183" s="1"/>
      <c r="AK3183" s="1"/>
      <c r="AL3183" s="1"/>
      <c r="AM3183" s="1"/>
      <c r="AN3183" s="1"/>
      <c r="AO3183" s="1"/>
      <c r="AP3183" s="1"/>
      <c r="AQ3183" s="1"/>
      <c r="AR3183" s="1"/>
      <c r="AS3183" s="1"/>
      <c r="AT3183" s="1"/>
      <c r="AU3183" s="1"/>
      <c r="AV3183" s="1"/>
      <c r="AW3183" s="1"/>
      <c r="AX3183" s="1"/>
      <c r="AY3183" s="1"/>
      <c r="AZ3183" s="1"/>
      <c r="BA3183" s="1"/>
      <c r="BB3183" s="1"/>
      <c r="BC3183" s="1"/>
      <c r="BD3183" s="1"/>
      <c r="BE3183" s="1"/>
      <c r="BF3183" s="1"/>
      <c r="BG3183" s="1"/>
      <c r="BH3183" s="1"/>
      <c r="BI3183" s="1"/>
      <c r="BJ3183" s="1"/>
      <c r="BK3183" s="1"/>
      <c r="BL3183" s="1"/>
      <c r="BM3183" s="1"/>
      <c r="BN3183" s="1"/>
      <c r="BO3183" s="1"/>
      <c r="BP3183" s="1"/>
      <c r="BQ3183" s="1"/>
      <c r="BR3183" s="1"/>
      <c r="BS3183" s="1"/>
      <c r="BT3183" s="1"/>
      <c r="BU3183" s="1"/>
      <c r="BV3183" s="1"/>
      <c r="BW3183" s="1"/>
      <c r="BX3183" s="1"/>
      <c r="BY3183" s="1"/>
      <c r="BZ3183" s="1"/>
      <c r="CA3183" s="1"/>
      <c r="CB3183" s="1"/>
      <c r="CC3183" s="1"/>
      <c r="CD3183" s="1"/>
      <c r="CE3183" s="1"/>
      <c r="CF3183" s="1"/>
      <c r="CG3183" s="1"/>
      <c r="CH3183" s="1"/>
      <c r="CI3183" s="1"/>
      <c r="CJ3183" s="1"/>
      <c r="CK3183" s="1"/>
      <c r="CL3183" s="1"/>
      <c r="CM3183" s="1"/>
      <c r="CN3183" s="1"/>
      <c r="CO3183" s="1"/>
      <c r="CP3183" s="1"/>
      <c r="CQ3183" s="1"/>
      <c r="CR3183" s="1"/>
      <c r="CS3183" s="1"/>
      <c r="CT3183" s="1"/>
      <c r="CU3183" s="1"/>
      <c r="CV3183" s="1"/>
      <c r="CW3183" s="1"/>
      <c r="CX3183" s="1"/>
      <c r="CY3183" s="1"/>
      <c r="CZ3183" s="1"/>
      <c r="DA3183" s="1"/>
      <c r="DB3183" s="1"/>
      <c r="DC3183" s="1"/>
      <c r="DD3183" s="1"/>
      <c r="DE3183" s="1"/>
      <c r="DF3183" s="1"/>
      <c r="DG3183" s="1"/>
      <c r="DH3183" s="1"/>
      <c r="DI3183" s="1"/>
      <c r="DJ3183" s="1"/>
      <c r="DK3183" s="1"/>
      <c r="DL3183" s="1"/>
      <c r="DM3183" s="1"/>
      <c r="DN3183" s="1"/>
      <c r="DO3183" s="1"/>
      <c r="DP3183" s="1"/>
      <c r="DQ3183" s="1"/>
      <c r="DR3183" s="1"/>
      <c r="DS3183" s="1"/>
      <c r="DT3183" s="1"/>
      <c r="DU3183" s="1"/>
      <c r="DV3183" s="1"/>
      <c r="DW3183" s="1"/>
      <c r="DX3183" s="1"/>
      <c r="DY3183" s="1"/>
      <c r="DZ3183" s="1"/>
      <c r="EA3183" s="1"/>
      <c r="EB3183" s="1"/>
      <c r="EC3183" s="1"/>
      <c r="ED3183" s="1"/>
      <c r="EE3183" s="1"/>
      <c r="EF3183" s="1"/>
      <c r="EG3183" s="1"/>
      <c r="EH3183" s="1"/>
      <c r="EI3183" s="1"/>
      <c r="EJ3183" s="1"/>
      <c r="EK3183" s="1"/>
      <c r="EL3183" s="1"/>
      <c r="EM3183" s="1"/>
      <c r="EN3183" s="1"/>
      <c r="EO3183" s="1"/>
      <c r="EP3183" s="1"/>
      <c r="EQ3183" s="1"/>
      <c r="ER3183" s="1"/>
      <c r="ES3183" s="1"/>
      <c r="ET3183" s="1"/>
      <c r="EU3183" s="1"/>
      <c r="EV3183" s="1"/>
      <c r="EW3183" s="1"/>
      <c r="EX3183" s="1"/>
    </row>
    <row r="3184" spans="1:154" x14ac:dyDescent="0.15">
      <c r="A3184" s="35"/>
      <c r="B3184" s="15"/>
      <c r="C3184" s="7"/>
      <c r="D3184" s="13"/>
      <c r="E3184" s="14"/>
      <c r="F3184" s="14"/>
      <c r="G3184" s="14"/>
      <c r="H3184" s="14"/>
      <c r="I3184" s="13"/>
      <c r="J3184" s="5"/>
      <c r="K3184" s="2"/>
      <c r="L3184" s="17"/>
      <c r="M3184" s="12"/>
      <c r="N3184" s="12"/>
      <c r="O3184" s="17"/>
      <c r="P3184" s="14"/>
      <c r="Q3184" s="14"/>
      <c r="R3184" s="14"/>
      <c r="S3184" s="20"/>
      <c r="T3184" s="14"/>
      <c r="U3184" s="4"/>
      <c r="V3184" s="5"/>
      <c r="W3184" s="10"/>
      <c r="X3184" s="10"/>
      <c r="Y3184" s="27"/>
      <c r="Z3184" s="3"/>
      <c r="AA3184" s="1"/>
      <c r="AB3184" s="10"/>
      <c r="AC3184" s="3"/>
      <c r="AD3184" s="3"/>
      <c r="AE3184" s="3"/>
      <c r="AF3184" s="10"/>
      <c r="AG3184" s="11"/>
      <c r="AH3184" s="10"/>
      <c r="AI3184" s="1"/>
      <c r="AJ3184" s="1"/>
      <c r="AK3184" s="1"/>
      <c r="AL3184" s="1"/>
      <c r="AM3184" s="1"/>
      <c r="AN3184" s="1"/>
      <c r="AO3184" s="1"/>
      <c r="AP3184" s="1"/>
      <c r="AQ3184" s="1"/>
      <c r="AR3184" s="1"/>
      <c r="AS3184" s="1"/>
      <c r="AT3184" s="1"/>
      <c r="AU3184" s="1"/>
      <c r="AV3184" s="1"/>
      <c r="AW3184" s="1"/>
      <c r="AX3184" s="1"/>
      <c r="AY3184" s="1"/>
      <c r="AZ3184" s="1"/>
      <c r="BA3184" s="1"/>
      <c r="BB3184" s="1"/>
      <c r="BC3184" s="1"/>
      <c r="BD3184" s="1"/>
      <c r="BE3184" s="1"/>
      <c r="BF3184" s="1"/>
      <c r="BG3184" s="1"/>
      <c r="BH3184" s="1"/>
      <c r="BI3184" s="1"/>
      <c r="BJ3184" s="1"/>
      <c r="BK3184" s="1"/>
      <c r="BL3184" s="1"/>
      <c r="BM3184" s="1"/>
      <c r="BN3184" s="1"/>
      <c r="BO3184" s="1"/>
      <c r="BP3184" s="1"/>
      <c r="BQ3184" s="1"/>
      <c r="BR3184" s="1"/>
      <c r="BS3184" s="1"/>
      <c r="BT3184" s="1"/>
      <c r="BU3184" s="1"/>
      <c r="BV3184" s="1"/>
      <c r="BW3184" s="1"/>
      <c r="BX3184" s="1"/>
      <c r="BY3184" s="1"/>
      <c r="BZ3184" s="1"/>
      <c r="CA3184" s="1"/>
      <c r="CB3184" s="1"/>
      <c r="CC3184" s="1"/>
      <c r="CD3184" s="1"/>
      <c r="CE3184" s="1"/>
      <c r="CF3184" s="1"/>
      <c r="CG3184" s="1"/>
      <c r="CH3184" s="1"/>
      <c r="CI3184" s="1"/>
      <c r="CJ3184" s="1"/>
      <c r="CK3184" s="1"/>
      <c r="CL3184" s="1"/>
      <c r="CM3184" s="1"/>
      <c r="CN3184" s="1"/>
      <c r="CO3184" s="1"/>
      <c r="CP3184" s="1"/>
      <c r="CQ3184" s="1"/>
      <c r="CR3184" s="1"/>
      <c r="CS3184" s="1"/>
      <c r="CT3184" s="1"/>
      <c r="CU3184" s="1"/>
      <c r="CV3184" s="1"/>
      <c r="CW3184" s="1"/>
      <c r="CX3184" s="1"/>
      <c r="CY3184" s="1"/>
      <c r="CZ3184" s="1"/>
      <c r="DA3184" s="1"/>
      <c r="DB3184" s="1"/>
      <c r="DC3184" s="1"/>
      <c r="DD3184" s="1"/>
      <c r="DE3184" s="1"/>
      <c r="DF3184" s="1"/>
      <c r="DG3184" s="1"/>
      <c r="DH3184" s="1"/>
      <c r="DI3184" s="1"/>
      <c r="DJ3184" s="1"/>
      <c r="DK3184" s="1"/>
      <c r="DL3184" s="1"/>
      <c r="DM3184" s="1"/>
      <c r="DN3184" s="1"/>
      <c r="DO3184" s="1"/>
      <c r="DP3184" s="1"/>
      <c r="DQ3184" s="1"/>
      <c r="DR3184" s="1"/>
      <c r="DS3184" s="1"/>
      <c r="DT3184" s="1"/>
      <c r="DU3184" s="1"/>
      <c r="DV3184" s="1"/>
      <c r="DW3184" s="1"/>
      <c r="DX3184" s="1"/>
      <c r="DY3184" s="1"/>
      <c r="DZ3184" s="1"/>
      <c r="EA3184" s="1"/>
      <c r="EB3184" s="1"/>
      <c r="EC3184" s="1"/>
      <c r="ED3184" s="1"/>
      <c r="EE3184" s="1"/>
      <c r="EF3184" s="1"/>
      <c r="EG3184" s="1"/>
      <c r="EH3184" s="1"/>
      <c r="EI3184" s="1"/>
      <c r="EJ3184" s="1"/>
      <c r="EK3184" s="1"/>
      <c r="EL3184" s="1"/>
      <c r="EM3184" s="1"/>
      <c r="EN3184" s="1"/>
      <c r="EO3184" s="1"/>
      <c r="EP3184" s="1"/>
      <c r="EQ3184" s="1"/>
      <c r="ER3184" s="1"/>
      <c r="ES3184" s="1"/>
      <c r="ET3184" s="1"/>
      <c r="EU3184" s="1"/>
      <c r="EV3184" s="1"/>
      <c r="EW3184" s="1"/>
      <c r="EX3184" s="1"/>
    </row>
    <row r="3185" spans="1:154" x14ac:dyDescent="0.15">
      <c r="A3185" s="35"/>
      <c r="B3185" s="15"/>
      <c r="C3185" s="7"/>
      <c r="D3185" s="13"/>
      <c r="E3185" s="14"/>
      <c r="F3185" s="14"/>
      <c r="G3185" s="14"/>
      <c r="H3185" s="14"/>
      <c r="I3185" s="13"/>
      <c r="J3185" s="5"/>
      <c r="K3185" s="2"/>
      <c r="L3185" s="17"/>
      <c r="M3185" s="12"/>
      <c r="N3185" s="12"/>
      <c r="O3185" s="17"/>
      <c r="P3185" s="14"/>
      <c r="Q3185" s="14"/>
      <c r="R3185" s="14"/>
      <c r="S3185" s="20"/>
      <c r="T3185" s="14"/>
      <c r="U3185" s="4"/>
      <c r="V3185" s="5"/>
      <c r="W3185" s="10"/>
      <c r="X3185" s="10"/>
      <c r="Y3185" s="27"/>
      <c r="Z3185" s="3"/>
      <c r="AA3185" s="1"/>
      <c r="AB3185" s="10"/>
      <c r="AC3185" s="3"/>
      <c r="AD3185" s="3"/>
      <c r="AE3185" s="3"/>
      <c r="AF3185" s="10"/>
      <c r="AG3185" s="11"/>
      <c r="AH3185" s="10"/>
      <c r="AI3185" s="1"/>
      <c r="AJ3185" s="1"/>
      <c r="AK3185" s="1"/>
      <c r="AL3185" s="1"/>
      <c r="AM3185" s="1"/>
      <c r="AN3185" s="1"/>
      <c r="AO3185" s="1"/>
      <c r="AP3185" s="1"/>
      <c r="AQ3185" s="1"/>
      <c r="AR3185" s="1"/>
      <c r="AS3185" s="1"/>
      <c r="AT3185" s="1"/>
      <c r="AU3185" s="1"/>
      <c r="AV3185" s="1"/>
      <c r="AW3185" s="1"/>
      <c r="AX3185" s="1"/>
      <c r="AY3185" s="1"/>
      <c r="AZ3185" s="1"/>
      <c r="BA3185" s="1"/>
      <c r="BB3185" s="1"/>
      <c r="BC3185" s="1"/>
      <c r="BD3185" s="1"/>
      <c r="BE3185" s="1"/>
      <c r="BF3185" s="1"/>
      <c r="BG3185" s="1"/>
      <c r="BH3185" s="1"/>
      <c r="BI3185" s="1"/>
      <c r="BJ3185" s="1"/>
      <c r="BK3185" s="1"/>
      <c r="BL3185" s="1"/>
      <c r="BM3185" s="1"/>
      <c r="BN3185" s="1"/>
      <c r="BO3185" s="1"/>
      <c r="BP3185" s="1"/>
      <c r="BQ3185" s="1"/>
      <c r="BR3185" s="1"/>
      <c r="BS3185" s="1"/>
      <c r="BT3185" s="1"/>
      <c r="BU3185" s="1"/>
      <c r="BV3185" s="1"/>
      <c r="BW3185" s="1"/>
      <c r="BX3185" s="1"/>
      <c r="BY3185" s="1"/>
      <c r="BZ3185" s="1"/>
      <c r="CA3185" s="1"/>
      <c r="CB3185" s="1"/>
      <c r="CC3185" s="1"/>
      <c r="CD3185" s="1"/>
      <c r="CE3185" s="1"/>
      <c r="CF3185" s="1"/>
      <c r="CG3185" s="1"/>
      <c r="CH3185" s="1"/>
      <c r="CI3185" s="1"/>
      <c r="CJ3185" s="1"/>
      <c r="CK3185" s="1"/>
      <c r="CL3185" s="1"/>
      <c r="CM3185" s="1"/>
      <c r="CN3185" s="1"/>
      <c r="CO3185" s="1"/>
      <c r="CP3185" s="1"/>
      <c r="CQ3185" s="1"/>
      <c r="CR3185" s="1"/>
      <c r="CS3185" s="1"/>
      <c r="CT3185" s="1"/>
      <c r="CU3185" s="1"/>
      <c r="CV3185" s="1"/>
      <c r="CW3185" s="1"/>
      <c r="CX3185" s="1"/>
      <c r="CY3185" s="1"/>
      <c r="CZ3185" s="1"/>
      <c r="DA3185" s="1"/>
      <c r="DB3185" s="1"/>
      <c r="DC3185" s="1"/>
      <c r="DD3185" s="1"/>
      <c r="DE3185" s="1"/>
      <c r="DF3185" s="1"/>
      <c r="DG3185" s="1"/>
      <c r="DH3185" s="1"/>
      <c r="DI3185" s="1"/>
      <c r="DJ3185" s="1"/>
      <c r="DK3185" s="1"/>
      <c r="DL3185" s="1"/>
      <c r="DM3185" s="1"/>
      <c r="DN3185" s="1"/>
      <c r="DO3185" s="1"/>
      <c r="DP3185" s="1"/>
      <c r="DQ3185" s="1"/>
      <c r="DR3185" s="1"/>
      <c r="DS3185" s="1"/>
      <c r="DT3185" s="1"/>
      <c r="DU3185" s="1"/>
      <c r="DV3185" s="1"/>
      <c r="DW3185" s="1"/>
      <c r="DX3185" s="1"/>
      <c r="DY3185" s="1"/>
      <c r="DZ3185" s="1"/>
      <c r="EA3185" s="1"/>
      <c r="EB3185" s="1"/>
      <c r="EC3185" s="1"/>
      <c r="ED3185" s="1"/>
      <c r="EE3185" s="1"/>
      <c r="EF3185" s="1"/>
      <c r="EG3185" s="1"/>
      <c r="EH3185" s="1"/>
      <c r="EI3185" s="1"/>
      <c r="EJ3185" s="1"/>
      <c r="EK3185" s="1"/>
      <c r="EL3185" s="1"/>
      <c r="EM3185" s="1"/>
      <c r="EN3185" s="1"/>
      <c r="EO3185" s="1"/>
      <c r="EP3185" s="1"/>
      <c r="EQ3185" s="1"/>
      <c r="ER3185" s="1"/>
      <c r="ES3185" s="1"/>
      <c r="ET3185" s="1"/>
      <c r="EU3185" s="1"/>
      <c r="EV3185" s="1"/>
      <c r="EW3185" s="1"/>
      <c r="EX3185" s="1"/>
    </row>
    <row r="3186" spans="1:154" x14ac:dyDescent="0.15">
      <c r="A3186" s="35"/>
      <c r="B3186" s="15"/>
      <c r="C3186" s="7"/>
      <c r="D3186" s="13"/>
      <c r="E3186" s="14"/>
      <c r="F3186" s="14"/>
      <c r="G3186" s="14"/>
      <c r="H3186" s="14"/>
      <c r="I3186" s="13"/>
      <c r="J3186" s="5"/>
      <c r="K3186" s="2"/>
      <c r="L3186" s="17"/>
      <c r="M3186" s="12"/>
      <c r="N3186" s="12"/>
      <c r="O3186" s="17"/>
      <c r="P3186" s="14"/>
      <c r="Q3186" s="14"/>
      <c r="R3186" s="14"/>
      <c r="S3186" s="20"/>
      <c r="T3186" s="14"/>
      <c r="U3186" s="4"/>
      <c r="V3186" s="5"/>
      <c r="W3186" s="10"/>
      <c r="X3186" s="10"/>
      <c r="Y3186" s="27"/>
      <c r="Z3186" s="3"/>
      <c r="AA3186" s="1"/>
      <c r="AB3186" s="10"/>
      <c r="AC3186" s="3"/>
      <c r="AD3186" s="3"/>
      <c r="AE3186" s="3"/>
      <c r="AF3186" s="10"/>
      <c r="AG3186" s="11"/>
      <c r="AH3186" s="10"/>
      <c r="AI3186" s="1"/>
      <c r="AJ3186" s="1"/>
      <c r="AK3186" s="1"/>
      <c r="AL3186" s="1"/>
      <c r="AM3186" s="1"/>
      <c r="AN3186" s="1"/>
      <c r="AO3186" s="1"/>
      <c r="AP3186" s="1"/>
      <c r="AQ3186" s="1"/>
      <c r="AR3186" s="1"/>
      <c r="AS3186" s="1"/>
      <c r="AT3186" s="1"/>
      <c r="AU3186" s="1"/>
      <c r="AV3186" s="1"/>
      <c r="AW3186" s="1"/>
      <c r="AX3186" s="1"/>
      <c r="AY3186" s="1"/>
      <c r="AZ3186" s="1"/>
      <c r="BA3186" s="1"/>
      <c r="BB3186" s="1"/>
      <c r="BC3186" s="1"/>
      <c r="BD3186" s="1"/>
      <c r="BE3186" s="1"/>
      <c r="BF3186" s="1"/>
      <c r="BG3186" s="1"/>
      <c r="BH3186" s="1"/>
      <c r="BI3186" s="1"/>
      <c r="BJ3186" s="1"/>
      <c r="BK3186" s="1"/>
      <c r="BL3186" s="1"/>
      <c r="BM3186" s="1"/>
      <c r="BN3186" s="1"/>
      <c r="BO3186" s="1"/>
      <c r="BP3186" s="1"/>
      <c r="BQ3186" s="1"/>
      <c r="BR3186" s="1"/>
      <c r="BS3186" s="1"/>
      <c r="BT3186" s="1"/>
      <c r="BU3186" s="1"/>
      <c r="BV3186" s="1"/>
      <c r="BW3186" s="1"/>
      <c r="BX3186" s="1"/>
      <c r="BY3186" s="1"/>
      <c r="BZ3186" s="1"/>
      <c r="CA3186" s="1"/>
      <c r="CB3186" s="1"/>
      <c r="CC3186" s="1"/>
      <c r="CD3186" s="1"/>
      <c r="CE3186" s="1"/>
      <c r="CF3186" s="1"/>
      <c r="CG3186" s="1"/>
      <c r="CH3186" s="1"/>
      <c r="CI3186" s="1"/>
      <c r="CJ3186" s="1"/>
      <c r="CK3186" s="1"/>
      <c r="CL3186" s="1"/>
      <c r="CM3186" s="1"/>
      <c r="CN3186" s="1"/>
      <c r="CO3186" s="1"/>
      <c r="CP3186" s="1"/>
      <c r="CQ3186" s="1"/>
      <c r="CR3186" s="1"/>
      <c r="CS3186" s="1"/>
      <c r="CT3186" s="1"/>
      <c r="CU3186" s="1"/>
      <c r="CV3186" s="1"/>
      <c r="CW3186" s="1"/>
      <c r="CX3186" s="1"/>
      <c r="CY3186" s="1"/>
      <c r="CZ3186" s="1"/>
      <c r="DA3186" s="1"/>
      <c r="DB3186" s="1"/>
      <c r="DC3186" s="1"/>
      <c r="DD3186" s="1"/>
      <c r="DE3186" s="1"/>
      <c r="DF3186" s="1"/>
      <c r="DG3186" s="1"/>
      <c r="DH3186" s="1"/>
      <c r="DI3186" s="1"/>
      <c r="DJ3186" s="1"/>
      <c r="DK3186" s="1"/>
      <c r="DL3186" s="1"/>
      <c r="DM3186" s="1"/>
      <c r="DN3186" s="1"/>
      <c r="DO3186" s="1"/>
      <c r="DP3186" s="1"/>
      <c r="DQ3186" s="1"/>
      <c r="DR3186" s="1"/>
      <c r="DS3186" s="1"/>
      <c r="DT3186" s="1"/>
      <c r="DU3186" s="1"/>
      <c r="DV3186" s="1"/>
      <c r="DW3186" s="1"/>
      <c r="DX3186" s="1"/>
      <c r="DY3186" s="1"/>
      <c r="DZ3186" s="1"/>
      <c r="EA3186" s="1"/>
      <c r="EB3186" s="1"/>
      <c r="EC3186" s="1"/>
      <c r="ED3186" s="1"/>
      <c r="EE3186" s="1"/>
      <c r="EF3186" s="1"/>
      <c r="EG3186" s="1"/>
      <c r="EH3186" s="1"/>
      <c r="EI3186" s="1"/>
      <c r="EJ3186" s="1"/>
      <c r="EK3186" s="1"/>
      <c r="EL3186" s="1"/>
      <c r="EM3186" s="1"/>
      <c r="EN3186" s="1"/>
      <c r="EO3186" s="1"/>
      <c r="EP3186" s="1"/>
      <c r="EQ3186" s="1"/>
      <c r="ER3186" s="1"/>
      <c r="ES3186" s="1"/>
      <c r="ET3186" s="1"/>
      <c r="EU3186" s="1"/>
      <c r="EV3186" s="1"/>
      <c r="EW3186" s="1"/>
      <c r="EX3186" s="1"/>
    </row>
    <row r="3187" spans="1:154" x14ac:dyDescent="0.15">
      <c r="A3187" s="35"/>
      <c r="B3187" s="15"/>
      <c r="C3187" s="7"/>
      <c r="D3187" s="13"/>
      <c r="E3187" s="14"/>
      <c r="F3187" s="14"/>
      <c r="G3187" s="14"/>
      <c r="H3187" s="14"/>
      <c r="I3187" s="13"/>
      <c r="J3187" s="5"/>
      <c r="K3187" s="2"/>
      <c r="L3187" s="17"/>
      <c r="M3187" s="12"/>
      <c r="N3187" s="12"/>
      <c r="O3187" s="17"/>
      <c r="P3187" s="14"/>
      <c r="Q3187" s="14"/>
      <c r="R3187" s="14"/>
      <c r="S3187" s="20"/>
      <c r="T3187" s="14"/>
      <c r="U3187" s="4"/>
      <c r="V3187" s="5"/>
      <c r="W3187" s="10"/>
      <c r="X3187" s="10"/>
      <c r="Y3187" s="27"/>
      <c r="Z3187" s="3"/>
      <c r="AA3187" s="1"/>
      <c r="AB3187" s="10"/>
      <c r="AC3187" s="3"/>
      <c r="AD3187" s="3"/>
      <c r="AE3187" s="3"/>
      <c r="AF3187" s="10"/>
      <c r="AG3187" s="11"/>
      <c r="AH3187" s="10"/>
      <c r="AI3187" s="1"/>
      <c r="AJ3187" s="1"/>
      <c r="AK3187" s="1"/>
      <c r="AL3187" s="1"/>
      <c r="AM3187" s="1"/>
      <c r="AN3187" s="1"/>
      <c r="AO3187" s="1"/>
      <c r="AP3187" s="1"/>
      <c r="AQ3187" s="1"/>
      <c r="AR3187" s="1"/>
      <c r="AS3187" s="1"/>
      <c r="AT3187" s="1"/>
      <c r="AU3187" s="1"/>
      <c r="AV3187" s="1"/>
      <c r="AW3187" s="1"/>
      <c r="AX3187" s="1"/>
      <c r="AY3187" s="1"/>
      <c r="AZ3187" s="1"/>
      <c r="BA3187" s="1"/>
      <c r="BB3187" s="1"/>
      <c r="BC3187" s="1"/>
      <c r="BD3187" s="1"/>
      <c r="BE3187" s="1"/>
      <c r="BF3187" s="1"/>
      <c r="BG3187" s="1"/>
      <c r="BH3187" s="1"/>
      <c r="BI3187" s="1"/>
      <c r="BJ3187" s="1"/>
      <c r="BK3187" s="1"/>
      <c r="BL3187" s="1"/>
      <c r="BM3187" s="1"/>
      <c r="BN3187" s="1"/>
      <c r="BO3187" s="1"/>
      <c r="BP3187" s="1"/>
      <c r="BQ3187" s="1"/>
      <c r="BR3187" s="1"/>
      <c r="BS3187" s="1"/>
      <c r="BT3187" s="1"/>
      <c r="BU3187" s="1"/>
      <c r="BV3187" s="1"/>
      <c r="BW3187" s="1"/>
      <c r="BX3187" s="1"/>
      <c r="BY3187" s="1"/>
      <c r="BZ3187" s="1"/>
      <c r="CA3187" s="1"/>
      <c r="CB3187" s="1"/>
      <c r="CC3187" s="1"/>
      <c r="CD3187" s="1"/>
      <c r="CE3187" s="1"/>
      <c r="CF3187" s="1"/>
      <c r="CG3187" s="1"/>
      <c r="CH3187" s="1"/>
      <c r="CI3187" s="1"/>
      <c r="CJ3187" s="1"/>
      <c r="CK3187" s="1"/>
      <c r="CL3187" s="1"/>
      <c r="CM3187" s="1"/>
      <c r="CN3187" s="1"/>
      <c r="CO3187" s="1"/>
      <c r="CP3187" s="1"/>
      <c r="CQ3187" s="1"/>
      <c r="CR3187" s="1"/>
      <c r="CS3187" s="1"/>
      <c r="CT3187" s="1"/>
      <c r="CU3187" s="1"/>
      <c r="CV3187" s="1"/>
      <c r="CW3187" s="1"/>
      <c r="CX3187" s="1"/>
      <c r="CY3187" s="1"/>
      <c r="CZ3187" s="1"/>
      <c r="DA3187" s="1"/>
      <c r="DB3187" s="1"/>
      <c r="DC3187" s="1"/>
      <c r="DD3187" s="1"/>
      <c r="DE3187" s="1"/>
      <c r="DF3187" s="1"/>
      <c r="DG3187" s="1"/>
      <c r="DH3187" s="1"/>
      <c r="DI3187" s="1"/>
      <c r="DJ3187" s="1"/>
      <c r="DK3187" s="1"/>
      <c r="DL3187" s="1"/>
      <c r="DM3187" s="1"/>
      <c r="DN3187" s="1"/>
      <c r="DO3187" s="1"/>
      <c r="DP3187" s="1"/>
      <c r="DQ3187" s="1"/>
      <c r="DR3187" s="1"/>
      <c r="DS3187" s="1"/>
      <c r="DT3187" s="1"/>
      <c r="DU3187" s="1"/>
      <c r="DV3187" s="1"/>
      <c r="DW3187" s="1"/>
      <c r="DX3187" s="1"/>
      <c r="DY3187" s="1"/>
      <c r="DZ3187" s="1"/>
      <c r="EA3187" s="1"/>
      <c r="EB3187" s="1"/>
      <c r="EC3187" s="1"/>
      <c r="ED3187" s="1"/>
      <c r="EE3187" s="1"/>
      <c r="EF3187" s="1"/>
      <c r="EG3187" s="1"/>
      <c r="EH3187" s="1"/>
      <c r="EI3187" s="1"/>
      <c r="EJ3187" s="1"/>
      <c r="EK3187" s="1"/>
      <c r="EL3187" s="1"/>
      <c r="EM3187" s="1"/>
      <c r="EN3187" s="1"/>
      <c r="EO3187" s="1"/>
      <c r="EP3187" s="1"/>
      <c r="EQ3187" s="1"/>
      <c r="ER3187" s="1"/>
      <c r="ES3187" s="1"/>
      <c r="ET3187" s="1"/>
      <c r="EU3187" s="1"/>
      <c r="EV3187" s="1"/>
      <c r="EW3187" s="1"/>
      <c r="EX3187" s="1"/>
    </row>
    <row r="3188" spans="1:154" x14ac:dyDescent="0.15">
      <c r="A3188" s="35"/>
      <c r="B3188" s="15"/>
      <c r="C3188" s="7"/>
      <c r="D3188" s="13"/>
      <c r="E3188" s="14"/>
      <c r="F3188" s="14"/>
      <c r="G3188" s="14"/>
      <c r="H3188" s="14"/>
      <c r="I3188" s="13"/>
      <c r="J3188" s="5"/>
      <c r="K3188" s="2"/>
      <c r="L3188" s="17"/>
      <c r="M3188" s="12"/>
      <c r="N3188" s="12"/>
      <c r="O3188" s="17"/>
      <c r="P3188" s="14"/>
      <c r="Q3188" s="14"/>
      <c r="R3188" s="14"/>
      <c r="S3188" s="20"/>
      <c r="T3188" s="14"/>
      <c r="U3188" s="4"/>
      <c r="V3188" s="5"/>
      <c r="W3188" s="10"/>
      <c r="X3188" s="10"/>
      <c r="Y3188" s="27"/>
      <c r="Z3188" s="3"/>
      <c r="AA3188" s="1"/>
      <c r="AB3188" s="10"/>
      <c r="AC3188" s="3"/>
      <c r="AD3188" s="3"/>
      <c r="AE3188" s="3"/>
      <c r="AF3188" s="10"/>
      <c r="AG3188" s="11"/>
      <c r="AH3188" s="10"/>
      <c r="AI3188" s="1"/>
      <c r="AJ3188" s="1"/>
      <c r="AK3188" s="1"/>
      <c r="AL3188" s="1"/>
      <c r="AM3188" s="1"/>
      <c r="AN3188" s="1"/>
      <c r="AO3188" s="1"/>
      <c r="AP3188" s="1"/>
      <c r="AQ3188" s="1"/>
      <c r="AR3188" s="1"/>
      <c r="AS3188" s="1"/>
      <c r="AT3188" s="1"/>
      <c r="AU3188" s="1"/>
      <c r="AV3188" s="1"/>
      <c r="AW3188" s="1"/>
      <c r="AX3188" s="1"/>
      <c r="AY3188" s="1"/>
      <c r="AZ3188" s="1"/>
      <c r="BA3188" s="1"/>
      <c r="BB3188" s="1"/>
      <c r="BC3188" s="1"/>
      <c r="BD3188" s="1"/>
      <c r="BE3188" s="1"/>
      <c r="BF3188" s="1"/>
      <c r="BG3188" s="1"/>
      <c r="BH3188" s="1"/>
      <c r="BI3188" s="1"/>
      <c r="BJ3188" s="1"/>
      <c r="BK3188" s="1"/>
      <c r="BL3188" s="1"/>
      <c r="BM3188" s="1"/>
      <c r="BN3188" s="1"/>
      <c r="BO3188" s="1"/>
      <c r="BP3188" s="1"/>
      <c r="BQ3188" s="1"/>
      <c r="BR3188" s="1"/>
      <c r="BS3188" s="1"/>
      <c r="BT3188" s="1"/>
      <c r="BU3188" s="1"/>
      <c r="BV3188" s="1"/>
      <c r="BW3188" s="1"/>
      <c r="BX3188" s="1"/>
      <c r="BY3188" s="1"/>
      <c r="BZ3188" s="1"/>
      <c r="CA3188" s="1"/>
      <c r="CB3188" s="1"/>
      <c r="CC3188" s="1"/>
      <c r="CD3188" s="1"/>
      <c r="CE3188" s="1"/>
      <c r="CF3188" s="1"/>
      <c r="CG3188" s="1"/>
      <c r="CH3188" s="1"/>
      <c r="CI3188" s="1"/>
      <c r="CJ3188" s="1"/>
      <c r="CK3188" s="1"/>
      <c r="CL3188" s="1"/>
      <c r="CM3188" s="1"/>
      <c r="CN3188" s="1"/>
      <c r="CO3188" s="1"/>
      <c r="CP3188" s="1"/>
      <c r="CQ3188" s="1"/>
      <c r="CR3188" s="1"/>
      <c r="CS3188" s="1"/>
      <c r="CT3188" s="1"/>
      <c r="CU3188" s="1"/>
      <c r="CV3188" s="1"/>
      <c r="CW3188" s="1"/>
      <c r="CX3188" s="1"/>
      <c r="CY3188" s="1"/>
      <c r="CZ3188" s="1"/>
      <c r="DA3188" s="1"/>
      <c r="DB3188" s="1"/>
      <c r="DC3188" s="1"/>
      <c r="DD3188" s="1"/>
      <c r="DE3188" s="1"/>
      <c r="DF3188" s="1"/>
      <c r="DG3188" s="1"/>
      <c r="DH3188" s="1"/>
      <c r="DI3188" s="1"/>
      <c r="DJ3188" s="1"/>
      <c r="DK3188" s="1"/>
      <c r="DL3188" s="1"/>
      <c r="DM3188" s="1"/>
      <c r="DN3188" s="1"/>
      <c r="DO3188" s="1"/>
      <c r="DP3188" s="1"/>
      <c r="DQ3188" s="1"/>
      <c r="DR3188" s="1"/>
      <c r="DS3188" s="1"/>
      <c r="DT3188" s="1"/>
      <c r="DU3188" s="1"/>
      <c r="DV3188" s="1"/>
      <c r="DW3188" s="1"/>
      <c r="DX3188" s="1"/>
      <c r="DY3188" s="1"/>
      <c r="DZ3188" s="1"/>
      <c r="EA3188" s="1"/>
      <c r="EB3188" s="1"/>
      <c r="EC3188" s="1"/>
      <c r="ED3188" s="1"/>
      <c r="EE3188" s="1"/>
      <c r="EF3188" s="1"/>
      <c r="EG3188" s="1"/>
      <c r="EH3188" s="1"/>
      <c r="EI3188" s="1"/>
      <c r="EJ3188" s="1"/>
      <c r="EK3188" s="1"/>
      <c r="EL3188" s="1"/>
      <c r="EM3188" s="1"/>
      <c r="EN3188" s="1"/>
      <c r="EO3188" s="1"/>
      <c r="EP3188" s="1"/>
      <c r="EQ3188" s="1"/>
      <c r="ER3188" s="1"/>
      <c r="ES3188" s="1"/>
      <c r="ET3188" s="1"/>
      <c r="EU3188" s="1"/>
      <c r="EV3188" s="1"/>
      <c r="EW3188" s="1"/>
      <c r="EX3188" s="1"/>
    </row>
    <row r="3189" spans="1:154" x14ac:dyDescent="0.15">
      <c r="A3189" s="35"/>
      <c r="B3189" s="15"/>
      <c r="C3189" s="7"/>
      <c r="D3189" s="13"/>
      <c r="E3189" s="14"/>
      <c r="F3189" s="14"/>
      <c r="G3189" s="14"/>
      <c r="H3189" s="14"/>
      <c r="I3189" s="13"/>
      <c r="J3189" s="5"/>
      <c r="K3189" s="2"/>
      <c r="L3189" s="17"/>
      <c r="M3189" s="12"/>
      <c r="N3189" s="12"/>
      <c r="O3189" s="17"/>
      <c r="P3189" s="14"/>
      <c r="Q3189" s="14"/>
      <c r="R3189" s="14"/>
      <c r="S3189" s="20"/>
      <c r="T3189" s="14"/>
      <c r="U3189" s="4"/>
      <c r="V3189" s="5"/>
      <c r="W3189" s="10"/>
      <c r="X3189" s="10"/>
      <c r="Y3189" s="27"/>
      <c r="Z3189" s="3"/>
      <c r="AA3189" s="1"/>
      <c r="AB3189" s="10"/>
      <c r="AC3189" s="3"/>
      <c r="AD3189" s="3"/>
      <c r="AE3189" s="3"/>
      <c r="AF3189" s="10"/>
      <c r="AG3189" s="11"/>
      <c r="AH3189" s="10"/>
      <c r="AI3189" s="1"/>
      <c r="AJ3189" s="1"/>
      <c r="AK3189" s="1"/>
      <c r="AL3189" s="1"/>
      <c r="AM3189" s="1"/>
      <c r="AN3189" s="1"/>
      <c r="AO3189" s="1"/>
      <c r="AP3189" s="1"/>
      <c r="AQ3189" s="1"/>
      <c r="AR3189" s="1"/>
      <c r="AS3189" s="1"/>
      <c r="AT3189" s="1"/>
      <c r="AU3189" s="1"/>
      <c r="AV3189" s="1"/>
      <c r="AW3189" s="1"/>
      <c r="AX3189" s="1"/>
      <c r="AY3189" s="1"/>
      <c r="AZ3189" s="1"/>
      <c r="BA3189" s="1"/>
      <c r="BB3189" s="1"/>
      <c r="BC3189" s="1"/>
      <c r="BD3189" s="1"/>
      <c r="BE3189" s="1"/>
      <c r="BF3189" s="1"/>
      <c r="BG3189" s="1"/>
      <c r="BH3189" s="1"/>
      <c r="BI3189" s="1"/>
      <c r="BJ3189" s="1"/>
      <c r="BK3189" s="1"/>
      <c r="BL3189" s="1"/>
      <c r="BM3189" s="1"/>
      <c r="BN3189" s="1"/>
      <c r="BO3189" s="1"/>
      <c r="BP3189" s="1"/>
      <c r="BQ3189" s="1"/>
      <c r="BR3189" s="1"/>
      <c r="BS3189" s="1"/>
      <c r="BT3189" s="1"/>
      <c r="BU3189" s="1"/>
      <c r="BV3189" s="1"/>
      <c r="BW3189" s="1"/>
      <c r="BX3189" s="1"/>
      <c r="BY3189" s="1"/>
      <c r="BZ3189" s="1"/>
      <c r="CA3189" s="1"/>
      <c r="CB3189" s="1"/>
      <c r="CC3189" s="1"/>
      <c r="CD3189" s="1"/>
      <c r="CE3189" s="1"/>
      <c r="CF3189" s="1"/>
      <c r="CG3189" s="1"/>
      <c r="CH3189" s="1"/>
      <c r="CI3189" s="1"/>
      <c r="CJ3189" s="1"/>
      <c r="CK3189" s="1"/>
      <c r="CL3189" s="1"/>
      <c r="CM3189" s="1"/>
      <c r="CN3189" s="1"/>
      <c r="CO3189" s="1"/>
      <c r="CP3189" s="1"/>
      <c r="CQ3189" s="1"/>
      <c r="CR3189" s="1"/>
      <c r="CS3189" s="1"/>
      <c r="CT3189" s="1"/>
      <c r="CU3189" s="1"/>
      <c r="CV3189" s="1"/>
      <c r="CW3189" s="1"/>
      <c r="CX3189" s="1"/>
      <c r="CY3189" s="1"/>
      <c r="CZ3189" s="1"/>
      <c r="DA3189" s="1"/>
      <c r="DB3189" s="1"/>
      <c r="DC3189" s="1"/>
      <c r="DD3189" s="1"/>
      <c r="DE3189" s="1"/>
      <c r="DF3189" s="1"/>
      <c r="DG3189" s="1"/>
      <c r="DH3189" s="1"/>
      <c r="DI3189" s="1"/>
      <c r="DJ3189" s="1"/>
      <c r="DK3189" s="1"/>
      <c r="DL3189" s="1"/>
      <c r="DM3189" s="1"/>
      <c r="DN3189" s="1"/>
      <c r="DO3189" s="1"/>
      <c r="DP3189" s="1"/>
      <c r="DQ3189" s="1"/>
      <c r="DR3189" s="1"/>
      <c r="DS3189" s="1"/>
      <c r="DT3189" s="1"/>
      <c r="DU3189" s="1"/>
      <c r="DV3189" s="1"/>
      <c r="DW3189" s="1"/>
      <c r="DX3189" s="1"/>
      <c r="DY3189" s="1"/>
      <c r="DZ3189" s="1"/>
      <c r="EA3189" s="1"/>
      <c r="EB3189" s="1"/>
      <c r="EC3189" s="1"/>
      <c r="ED3189" s="1"/>
      <c r="EE3189" s="1"/>
      <c r="EF3189" s="1"/>
      <c r="EG3189" s="1"/>
      <c r="EH3189" s="1"/>
      <c r="EI3189" s="1"/>
      <c r="EJ3189" s="1"/>
      <c r="EK3189" s="1"/>
      <c r="EL3189" s="1"/>
      <c r="EM3189" s="1"/>
      <c r="EN3189" s="1"/>
      <c r="EO3189" s="1"/>
      <c r="EP3189" s="1"/>
      <c r="EQ3189" s="1"/>
      <c r="ER3189" s="1"/>
      <c r="ES3189" s="1"/>
      <c r="ET3189" s="1"/>
      <c r="EU3189" s="1"/>
      <c r="EV3189" s="1"/>
      <c r="EW3189" s="1"/>
      <c r="EX3189" s="1"/>
    </row>
    <row r="3190" spans="1:154" x14ac:dyDescent="0.15">
      <c r="A3190" s="35"/>
      <c r="B3190" s="15"/>
      <c r="C3190" s="7"/>
      <c r="D3190" s="13"/>
      <c r="E3190" s="14"/>
      <c r="F3190" s="14"/>
      <c r="G3190" s="14"/>
      <c r="H3190" s="14"/>
      <c r="I3190" s="13"/>
      <c r="J3190" s="5"/>
      <c r="K3190" s="2"/>
      <c r="L3190" s="17"/>
      <c r="M3190" s="12"/>
      <c r="N3190" s="12"/>
      <c r="O3190" s="17"/>
      <c r="P3190" s="14"/>
      <c r="Q3190" s="14"/>
      <c r="R3190" s="14"/>
      <c r="S3190" s="20"/>
      <c r="T3190" s="14"/>
      <c r="U3190" s="4"/>
      <c r="V3190" s="5"/>
      <c r="W3190" s="10"/>
      <c r="X3190" s="10"/>
      <c r="Y3190" s="27"/>
      <c r="Z3190" s="3"/>
      <c r="AA3190" s="1"/>
      <c r="AB3190" s="10"/>
      <c r="AC3190" s="3"/>
      <c r="AD3190" s="3"/>
      <c r="AE3190" s="3"/>
      <c r="AF3190" s="10"/>
      <c r="AG3190" s="11"/>
      <c r="AH3190" s="10"/>
      <c r="AI3190" s="1"/>
      <c r="AJ3190" s="1"/>
      <c r="AK3190" s="1"/>
      <c r="AL3190" s="1"/>
      <c r="AM3190" s="1"/>
      <c r="AN3190" s="1"/>
      <c r="AO3190" s="1"/>
      <c r="AP3190" s="1"/>
      <c r="AQ3190" s="1"/>
      <c r="AR3190" s="1"/>
      <c r="AS3190" s="1"/>
      <c r="AT3190" s="1"/>
      <c r="AU3190" s="1"/>
      <c r="AV3190" s="1"/>
      <c r="AW3190" s="1"/>
      <c r="AX3190" s="1"/>
      <c r="AY3190" s="1"/>
      <c r="AZ3190" s="1"/>
      <c r="BA3190" s="1"/>
      <c r="BB3190" s="1"/>
      <c r="BC3190" s="1"/>
      <c r="BD3190" s="1"/>
      <c r="BE3190" s="1"/>
      <c r="BF3190" s="1"/>
      <c r="BG3190" s="1"/>
      <c r="BH3190" s="1"/>
      <c r="BI3190" s="1"/>
      <c r="BJ3190" s="1"/>
      <c r="BK3190" s="1"/>
      <c r="BL3190" s="1"/>
      <c r="BM3190" s="1"/>
      <c r="BN3190" s="1"/>
      <c r="BO3190" s="1"/>
      <c r="BP3190" s="1"/>
      <c r="BQ3190" s="1"/>
      <c r="BR3190" s="1"/>
      <c r="BS3190" s="1"/>
      <c r="BT3190" s="1"/>
      <c r="BU3190" s="1"/>
      <c r="BV3190" s="1"/>
      <c r="BW3190" s="1"/>
      <c r="BX3190" s="1"/>
      <c r="BY3190" s="1"/>
      <c r="BZ3190" s="1"/>
      <c r="CA3190" s="1"/>
      <c r="CB3190" s="1"/>
      <c r="CC3190" s="1"/>
      <c r="CD3190" s="1"/>
      <c r="CE3190" s="1"/>
      <c r="CF3190" s="1"/>
      <c r="CG3190" s="1"/>
      <c r="CH3190" s="1"/>
      <c r="CI3190" s="1"/>
      <c r="CJ3190" s="1"/>
      <c r="CK3190" s="1"/>
      <c r="CL3190" s="1"/>
      <c r="CM3190" s="1"/>
      <c r="CN3190" s="1"/>
      <c r="CO3190" s="1"/>
      <c r="CP3190" s="1"/>
      <c r="CQ3190" s="1"/>
      <c r="CR3190" s="1"/>
      <c r="CS3190" s="1"/>
      <c r="CT3190" s="1"/>
      <c r="CU3190" s="1"/>
      <c r="CV3190" s="1"/>
      <c r="CW3190" s="1"/>
      <c r="CX3190" s="1"/>
      <c r="CY3190" s="1"/>
      <c r="CZ3190" s="1"/>
      <c r="DA3190" s="1"/>
      <c r="DB3190" s="1"/>
      <c r="DC3190" s="1"/>
      <c r="DD3190" s="1"/>
      <c r="DE3190" s="1"/>
      <c r="DF3190" s="1"/>
      <c r="DG3190" s="1"/>
      <c r="DH3190" s="1"/>
      <c r="DI3190" s="1"/>
      <c r="DJ3190" s="1"/>
      <c r="DK3190" s="1"/>
      <c r="DL3190" s="1"/>
      <c r="DM3190" s="1"/>
      <c r="DN3190" s="1"/>
      <c r="DO3190" s="1"/>
      <c r="DP3190" s="1"/>
      <c r="DQ3190" s="1"/>
      <c r="DR3190" s="1"/>
      <c r="DS3190" s="1"/>
      <c r="DT3190" s="1"/>
      <c r="DU3190" s="1"/>
      <c r="DV3190" s="1"/>
      <c r="DW3190" s="1"/>
      <c r="DX3190" s="1"/>
      <c r="DY3190" s="1"/>
      <c r="DZ3190" s="1"/>
      <c r="EA3190" s="1"/>
      <c r="EB3190" s="1"/>
      <c r="EC3190" s="1"/>
      <c r="ED3190" s="1"/>
      <c r="EE3190" s="1"/>
      <c r="EF3190" s="1"/>
      <c r="EG3190" s="1"/>
      <c r="EH3190" s="1"/>
      <c r="EI3190" s="1"/>
      <c r="EJ3190" s="1"/>
      <c r="EK3190" s="1"/>
      <c r="EL3190" s="1"/>
      <c r="EM3190" s="1"/>
      <c r="EN3190" s="1"/>
      <c r="EO3190" s="1"/>
      <c r="EP3190" s="1"/>
      <c r="EQ3190" s="1"/>
      <c r="ER3190" s="1"/>
      <c r="ES3190" s="1"/>
      <c r="ET3190" s="1"/>
      <c r="EU3190" s="1"/>
      <c r="EV3190" s="1"/>
      <c r="EW3190" s="1"/>
      <c r="EX3190" s="1"/>
    </row>
    <row r="3191" spans="1:154" x14ac:dyDescent="0.15">
      <c r="A3191" s="35"/>
      <c r="B3191" s="15"/>
      <c r="C3191" s="7"/>
      <c r="D3191" s="13"/>
      <c r="E3191" s="14"/>
      <c r="F3191" s="14"/>
      <c r="G3191" s="14"/>
      <c r="H3191" s="14"/>
      <c r="I3191" s="13"/>
      <c r="J3191" s="5"/>
      <c r="K3191" s="2"/>
      <c r="L3191" s="17"/>
      <c r="M3191" s="12"/>
      <c r="N3191" s="12"/>
      <c r="O3191" s="17"/>
      <c r="P3191" s="14"/>
      <c r="Q3191" s="14"/>
      <c r="R3191" s="14"/>
      <c r="S3191" s="20"/>
      <c r="T3191" s="14"/>
      <c r="U3191" s="4"/>
      <c r="V3191" s="5"/>
      <c r="W3191" s="10"/>
      <c r="X3191" s="10"/>
      <c r="Y3191" s="27"/>
      <c r="Z3191" s="3"/>
      <c r="AA3191" s="1"/>
      <c r="AB3191" s="10"/>
      <c r="AC3191" s="3"/>
      <c r="AD3191" s="3"/>
      <c r="AE3191" s="3"/>
      <c r="AF3191" s="10"/>
      <c r="AG3191" s="11"/>
      <c r="AH3191" s="10"/>
      <c r="AI3191" s="1"/>
      <c r="AJ3191" s="1"/>
      <c r="AK3191" s="1"/>
      <c r="AL3191" s="1"/>
      <c r="AM3191" s="1"/>
      <c r="AN3191" s="1"/>
      <c r="AO3191" s="1"/>
      <c r="AP3191" s="1"/>
      <c r="AQ3191" s="1"/>
      <c r="AR3191" s="1"/>
      <c r="AS3191" s="1"/>
      <c r="AT3191" s="1"/>
      <c r="AU3191" s="1"/>
      <c r="AV3191" s="1"/>
      <c r="AW3191" s="1"/>
      <c r="AX3191" s="1"/>
      <c r="AY3191" s="1"/>
      <c r="AZ3191" s="1"/>
      <c r="BA3191" s="1"/>
      <c r="BB3191" s="1"/>
      <c r="BC3191" s="1"/>
      <c r="BD3191" s="1"/>
      <c r="BE3191" s="1"/>
      <c r="BF3191" s="1"/>
      <c r="BG3191" s="1"/>
      <c r="BH3191" s="1"/>
      <c r="BI3191" s="1"/>
      <c r="BJ3191" s="1"/>
      <c r="BK3191" s="1"/>
      <c r="BL3191" s="1"/>
      <c r="BM3191" s="1"/>
      <c r="BN3191" s="1"/>
      <c r="BO3191" s="1"/>
      <c r="BP3191" s="1"/>
      <c r="BQ3191" s="1"/>
      <c r="BR3191" s="1"/>
      <c r="BS3191" s="1"/>
      <c r="BT3191" s="1"/>
      <c r="BU3191" s="1"/>
      <c r="BV3191" s="1"/>
      <c r="BW3191" s="1"/>
      <c r="BX3191" s="1"/>
      <c r="BY3191" s="1"/>
      <c r="BZ3191" s="1"/>
      <c r="CA3191" s="1"/>
      <c r="CB3191" s="1"/>
      <c r="CC3191" s="1"/>
      <c r="CD3191" s="1"/>
      <c r="CE3191" s="1"/>
      <c r="CF3191" s="1"/>
      <c r="CG3191" s="1"/>
      <c r="CH3191" s="1"/>
      <c r="CI3191" s="1"/>
      <c r="CJ3191" s="1"/>
      <c r="CK3191" s="1"/>
      <c r="CL3191" s="1"/>
      <c r="CM3191" s="1"/>
      <c r="CN3191" s="1"/>
      <c r="CO3191" s="1"/>
      <c r="CP3191" s="1"/>
      <c r="CQ3191" s="1"/>
      <c r="CR3191" s="1"/>
      <c r="CS3191" s="1"/>
      <c r="CT3191" s="1"/>
      <c r="CU3191" s="1"/>
      <c r="CV3191" s="1"/>
      <c r="CW3191" s="1"/>
      <c r="CX3191" s="1"/>
      <c r="CY3191" s="1"/>
      <c r="CZ3191" s="1"/>
      <c r="DA3191" s="1"/>
      <c r="DB3191" s="1"/>
      <c r="DC3191" s="1"/>
      <c r="DD3191" s="1"/>
      <c r="DE3191" s="1"/>
      <c r="DF3191" s="1"/>
      <c r="DG3191" s="1"/>
      <c r="DH3191" s="1"/>
      <c r="DI3191" s="1"/>
      <c r="DJ3191" s="1"/>
      <c r="DK3191" s="1"/>
      <c r="DL3191" s="1"/>
      <c r="DM3191" s="1"/>
      <c r="DN3191" s="1"/>
      <c r="DO3191" s="1"/>
      <c r="DP3191" s="1"/>
      <c r="DQ3191" s="1"/>
      <c r="DR3191" s="1"/>
      <c r="DS3191" s="1"/>
      <c r="DT3191" s="1"/>
      <c r="DU3191" s="1"/>
      <c r="DV3191" s="1"/>
      <c r="DW3191" s="1"/>
      <c r="DX3191" s="1"/>
      <c r="DY3191" s="1"/>
      <c r="DZ3191" s="1"/>
      <c r="EA3191" s="1"/>
      <c r="EB3191" s="1"/>
      <c r="EC3191" s="1"/>
      <c r="ED3191" s="1"/>
      <c r="EE3191" s="1"/>
      <c r="EF3191" s="1"/>
      <c r="EG3191" s="1"/>
      <c r="EH3191" s="1"/>
      <c r="EI3191" s="1"/>
      <c r="EJ3191" s="1"/>
      <c r="EK3191" s="1"/>
      <c r="EL3191" s="1"/>
      <c r="EM3191" s="1"/>
      <c r="EN3191" s="1"/>
      <c r="EO3191" s="1"/>
      <c r="EP3191" s="1"/>
      <c r="EQ3191" s="1"/>
      <c r="ER3191" s="1"/>
      <c r="ES3191" s="1"/>
      <c r="ET3191" s="1"/>
      <c r="EU3191" s="1"/>
      <c r="EV3191" s="1"/>
      <c r="EW3191" s="1"/>
      <c r="EX3191" s="1"/>
    </row>
    <row r="3192" spans="1:154" x14ac:dyDescent="0.15">
      <c r="A3192" s="35"/>
      <c r="B3192" s="15"/>
      <c r="C3192" s="7"/>
      <c r="D3192" s="13"/>
      <c r="E3192" s="14"/>
      <c r="F3192" s="14"/>
      <c r="G3192" s="14"/>
      <c r="H3192" s="14"/>
      <c r="I3192" s="13"/>
      <c r="J3192" s="5"/>
      <c r="K3192" s="2"/>
      <c r="L3192" s="17"/>
      <c r="M3192" s="12"/>
      <c r="N3192" s="12"/>
      <c r="O3192" s="17"/>
      <c r="P3192" s="14"/>
      <c r="Q3192" s="14"/>
      <c r="R3192" s="14"/>
      <c r="S3192" s="20"/>
      <c r="T3192" s="14"/>
      <c r="U3192" s="4"/>
      <c r="V3192" s="5"/>
      <c r="W3192" s="10"/>
      <c r="X3192" s="10"/>
      <c r="Y3192" s="27"/>
      <c r="Z3192" s="3"/>
      <c r="AA3192" s="1"/>
      <c r="AB3192" s="10"/>
      <c r="AC3192" s="3"/>
      <c r="AD3192" s="3"/>
      <c r="AE3192" s="3"/>
      <c r="AF3192" s="10"/>
      <c r="AG3192" s="11"/>
      <c r="AH3192" s="10"/>
      <c r="AI3192" s="1"/>
      <c r="AJ3192" s="1"/>
      <c r="AK3192" s="1"/>
      <c r="AL3192" s="1"/>
      <c r="AM3192" s="1"/>
      <c r="AN3192" s="1"/>
      <c r="AO3192" s="1"/>
      <c r="AP3192" s="1"/>
      <c r="AQ3192" s="1"/>
      <c r="AR3192" s="1"/>
      <c r="AS3192" s="1"/>
      <c r="AT3192" s="1"/>
      <c r="AU3192" s="1"/>
      <c r="AV3192" s="1"/>
      <c r="AW3192" s="1"/>
      <c r="AX3192" s="1"/>
      <c r="AY3192" s="1"/>
      <c r="AZ3192" s="1"/>
      <c r="BA3192" s="1"/>
      <c r="BB3192" s="1"/>
      <c r="BC3192" s="1"/>
      <c r="BD3192" s="1"/>
      <c r="BE3192" s="1"/>
      <c r="BF3192" s="1"/>
      <c r="BG3192" s="1"/>
      <c r="BH3192" s="1"/>
      <c r="BI3192" s="1"/>
      <c r="BJ3192" s="1"/>
      <c r="BK3192" s="1"/>
      <c r="BL3192" s="1"/>
      <c r="BM3192" s="1"/>
      <c r="BN3192" s="1"/>
      <c r="BO3192" s="1"/>
      <c r="BP3192" s="1"/>
      <c r="BQ3192" s="1"/>
      <c r="BR3192" s="1"/>
      <c r="BS3192" s="1"/>
      <c r="BT3192" s="1"/>
      <c r="BU3192" s="1"/>
      <c r="BV3192" s="1"/>
      <c r="BW3192" s="1"/>
      <c r="BX3192" s="1"/>
      <c r="BY3192" s="1"/>
      <c r="BZ3192" s="1"/>
      <c r="CA3192" s="1"/>
      <c r="CB3192" s="1"/>
      <c r="CC3192" s="1"/>
      <c r="CD3192" s="1"/>
      <c r="CE3192" s="1"/>
      <c r="CF3192" s="1"/>
      <c r="CG3192" s="1"/>
      <c r="CH3192" s="1"/>
      <c r="CI3192" s="1"/>
      <c r="CJ3192" s="1"/>
      <c r="CK3192" s="1"/>
      <c r="CL3192" s="1"/>
      <c r="CM3192" s="1"/>
      <c r="CN3192" s="1"/>
      <c r="CO3192" s="1"/>
      <c r="CP3192" s="1"/>
      <c r="CQ3192" s="1"/>
      <c r="CR3192" s="1"/>
      <c r="CS3192" s="1"/>
      <c r="CT3192" s="1"/>
      <c r="CU3192" s="1"/>
      <c r="CV3192" s="1"/>
      <c r="CW3192" s="1"/>
      <c r="CX3192" s="1"/>
      <c r="CY3192" s="1"/>
      <c r="CZ3192" s="1"/>
      <c r="DA3192" s="1"/>
      <c r="DB3192" s="1"/>
      <c r="DC3192" s="1"/>
      <c r="DD3192" s="1"/>
      <c r="DE3192" s="1"/>
      <c r="DF3192" s="1"/>
      <c r="DG3192" s="1"/>
      <c r="DH3192" s="1"/>
      <c r="DI3192" s="1"/>
      <c r="DJ3192" s="1"/>
      <c r="DK3192" s="1"/>
      <c r="DL3192" s="1"/>
      <c r="DM3192" s="1"/>
      <c r="DN3192" s="1"/>
      <c r="DO3192" s="1"/>
      <c r="DP3192" s="1"/>
      <c r="DQ3192" s="1"/>
      <c r="DR3192" s="1"/>
      <c r="DS3192" s="1"/>
      <c r="DT3192" s="1"/>
      <c r="DU3192" s="1"/>
      <c r="DV3192" s="1"/>
      <c r="DW3192" s="1"/>
      <c r="DX3192" s="1"/>
      <c r="DY3192" s="1"/>
      <c r="DZ3192" s="1"/>
      <c r="EA3192" s="1"/>
      <c r="EB3192" s="1"/>
      <c r="EC3192" s="1"/>
      <c r="ED3192" s="1"/>
      <c r="EE3192" s="1"/>
      <c r="EF3192" s="1"/>
      <c r="EG3192" s="1"/>
      <c r="EH3192" s="1"/>
      <c r="EI3192" s="1"/>
      <c r="EJ3192" s="1"/>
      <c r="EK3192" s="1"/>
      <c r="EL3192" s="1"/>
      <c r="EM3192" s="1"/>
      <c r="EN3192" s="1"/>
      <c r="EO3192" s="1"/>
      <c r="EP3192" s="1"/>
      <c r="EQ3192" s="1"/>
      <c r="ER3192" s="1"/>
      <c r="ES3192" s="1"/>
      <c r="ET3192" s="1"/>
      <c r="EU3192" s="1"/>
      <c r="EV3192" s="1"/>
      <c r="EW3192" s="1"/>
      <c r="EX3192" s="1"/>
    </row>
    <row r="3193" spans="1:154" x14ac:dyDescent="0.15">
      <c r="A3193" s="35"/>
      <c r="B3193" s="15"/>
      <c r="C3193" s="7"/>
      <c r="D3193" s="13"/>
      <c r="E3193" s="14"/>
      <c r="F3193" s="14"/>
      <c r="G3193" s="14"/>
      <c r="H3193" s="14"/>
      <c r="I3193" s="13"/>
      <c r="J3193" s="5"/>
      <c r="K3193" s="2"/>
      <c r="L3193" s="17"/>
      <c r="M3193" s="12"/>
      <c r="N3193" s="12"/>
      <c r="O3193" s="17"/>
      <c r="P3193" s="14"/>
      <c r="Q3193" s="14"/>
      <c r="R3193" s="14"/>
      <c r="S3193" s="20"/>
      <c r="T3193" s="14"/>
      <c r="U3193" s="4"/>
      <c r="V3193" s="5"/>
      <c r="W3193" s="10"/>
      <c r="X3193" s="10"/>
      <c r="Y3193" s="27"/>
      <c r="Z3193" s="3"/>
      <c r="AA3193" s="1"/>
      <c r="AB3193" s="10"/>
      <c r="AC3193" s="3"/>
      <c r="AD3193" s="3"/>
      <c r="AE3193" s="3"/>
      <c r="AF3193" s="10"/>
      <c r="AG3193" s="11"/>
      <c r="AH3193" s="10"/>
      <c r="AI3193" s="1"/>
      <c r="AJ3193" s="1"/>
      <c r="AK3193" s="1"/>
      <c r="AL3193" s="1"/>
      <c r="AM3193" s="1"/>
      <c r="AN3193" s="1"/>
      <c r="AO3193" s="1"/>
      <c r="AP3193" s="1"/>
      <c r="AQ3193" s="1"/>
      <c r="AR3193" s="1"/>
      <c r="AS3193" s="1"/>
      <c r="AT3193" s="1"/>
      <c r="AU3193" s="1"/>
      <c r="AV3193" s="1"/>
      <c r="AW3193" s="1"/>
      <c r="AX3193" s="1"/>
      <c r="AY3193" s="1"/>
      <c r="AZ3193" s="1"/>
      <c r="BA3193" s="1"/>
      <c r="BB3193" s="1"/>
      <c r="BC3193" s="1"/>
      <c r="BD3193" s="1"/>
      <c r="BE3193" s="1"/>
      <c r="BF3193" s="1"/>
      <c r="BG3193" s="1"/>
      <c r="BH3193" s="1"/>
      <c r="BI3193" s="1"/>
      <c r="BJ3193" s="1"/>
      <c r="BK3193" s="1"/>
      <c r="BL3193" s="1"/>
      <c r="BM3193" s="1"/>
      <c r="BN3193" s="1"/>
      <c r="BO3193" s="1"/>
      <c r="BP3193" s="1"/>
      <c r="BQ3193" s="1"/>
      <c r="BR3193" s="1"/>
      <c r="BS3193" s="1"/>
      <c r="BT3193" s="1"/>
      <c r="BU3193" s="1"/>
      <c r="BV3193" s="1"/>
      <c r="BW3193" s="1"/>
      <c r="BX3193" s="1"/>
      <c r="BY3193" s="1"/>
      <c r="BZ3193" s="1"/>
      <c r="CA3193" s="1"/>
      <c r="CB3193" s="1"/>
      <c r="CC3193" s="1"/>
      <c r="CD3193" s="1"/>
      <c r="CE3193" s="1"/>
      <c r="CF3193" s="1"/>
      <c r="CG3193" s="1"/>
      <c r="CH3193" s="1"/>
      <c r="CI3193" s="1"/>
      <c r="CJ3193" s="1"/>
      <c r="CK3193" s="1"/>
      <c r="CL3193" s="1"/>
      <c r="CM3193" s="1"/>
      <c r="CN3193" s="1"/>
      <c r="CO3193" s="1"/>
      <c r="CP3193" s="1"/>
      <c r="CQ3193" s="1"/>
      <c r="CR3193" s="1"/>
      <c r="CS3193" s="1"/>
      <c r="CT3193" s="1"/>
      <c r="CU3193" s="1"/>
      <c r="CV3193" s="1"/>
      <c r="CW3193" s="1"/>
      <c r="CX3193" s="1"/>
      <c r="CY3193" s="1"/>
      <c r="CZ3193" s="1"/>
      <c r="DA3193" s="1"/>
      <c r="DB3193" s="1"/>
      <c r="DC3193" s="1"/>
      <c r="DD3193" s="1"/>
      <c r="DE3193" s="1"/>
      <c r="DF3193" s="1"/>
      <c r="DG3193" s="1"/>
      <c r="DH3193" s="1"/>
      <c r="DI3193" s="1"/>
      <c r="DJ3193" s="1"/>
      <c r="DK3193" s="1"/>
      <c r="DL3193" s="1"/>
      <c r="DM3193" s="1"/>
      <c r="DN3193" s="1"/>
      <c r="DO3193" s="1"/>
      <c r="DP3193" s="1"/>
      <c r="DQ3193" s="1"/>
      <c r="DR3193" s="1"/>
      <c r="DS3193" s="1"/>
      <c r="DT3193" s="1"/>
      <c r="DU3193" s="1"/>
      <c r="DV3193" s="1"/>
      <c r="DW3193" s="1"/>
      <c r="DX3193" s="1"/>
      <c r="DY3193" s="1"/>
      <c r="DZ3193" s="1"/>
      <c r="EA3193" s="1"/>
      <c r="EB3193" s="1"/>
      <c r="EC3193" s="1"/>
      <c r="ED3193" s="1"/>
      <c r="EE3193" s="1"/>
      <c r="EF3193" s="1"/>
      <c r="EG3193" s="1"/>
      <c r="EH3193" s="1"/>
      <c r="EI3193" s="1"/>
      <c r="EJ3193" s="1"/>
      <c r="EK3193" s="1"/>
      <c r="EL3193" s="1"/>
      <c r="EM3193" s="1"/>
      <c r="EN3193" s="1"/>
      <c r="EO3193" s="1"/>
      <c r="EP3193" s="1"/>
      <c r="EQ3193" s="1"/>
      <c r="ER3193" s="1"/>
      <c r="ES3193" s="1"/>
      <c r="ET3193" s="1"/>
      <c r="EU3193" s="1"/>
      <c r="EV3193" s="1"/>
      <c r="EW3193" s="1"/>
      <c r="EX3193" s="1"/>
    </row>
    <row r="3194" spans="1:154" x14ac:dyDescent="0.15">
      <c r="A3194" s="35"/>
      <c r="B3194" s="15"/>
      <c r="C3194" s="7"/>
      <c r="D3194" s="13"/>
      <c r="E3194" s="14"/>
      <c r="F3194" s="14"/>
      <c r="G3194" s="14"/>
      <c r="H3194" s="14"/>
      <c r="I3194" s="13"/>
      <c r="J3194" s="5"/>
      <c r="K3194" s="2"/>
      <c r="L3194" s="17"/>
      <c r="M3194" s="12"/>
      <c r="N3194" s="12"/>
      <c r="O3194" s="17"/>
      <c r="P3194" s="14"/>
      <c r="Q3194" s="14"/>
      <c r="R3194" s="14"/>
      <c r="S3194" s="20"/>
      <c r="T3194" s="14"/>
      <c r="U3194" s="4"/>
      <c r="V3194" s="5"/>
      <c r="W3194" s="10"/>
      <c r="X3194" s="10"/>
      <c r="Y3194" s="27"/>
      <c r="Z3194" s="3"/>
      <c r="AA3194" s="1"/>
      <c r="AB3194" s="10"/>
      <c r="AC3194" s="3"/>
      <c r="AD3194" s="3"/>
      <c r="AE3194" s="3"/>
      <c r="AF3194" s="10"/>
      <c r="AG3194" s="11"/>
      <c r="AH3194" s="10"/>
      <c r="AI3194" s="1"/>
      <c r="AJ3194" s="1"/>
      <c r="AK3194" s="1"/>
      <c r="AL3194" s="1"/>
      <c r="AM3194" s="1"/>
      <c r="AN3194" s="1"/>
      <c r="AO3194" s="1"/>
      <c r="AP3194" s="1"/>
      <c r="AQ3194" s="1"/>
      <c r="AR3194" s="1"/>
      <c r="AS3194" s="1"/>
      <c r="AT3194" s="1"/>
      <c r="AU3194" s="1"/>
      <c r="AV3194" s="1"/>
      <c r="AW3194" s="1"/>
      <c r="AX3194" s="1"/>
      <c r="AY3194" s="1"/>
      <c r="AZ3194" s="1"/>
      <c r="BA3194" s="1"/>
      <c r="BB3194" s="1"/>
      <c r="BC3194" s="1"/>
      <c r="BD3194" s="1"/>
      <c r="BE3194" s="1"/>
      <c r="BF3194" s="1"/>
      <c r="BG3194" s="1"/>
      <c r="BH3194" s="1"/>
      <c r="BI3194" s="1"/>
      <c r="BJ3194" s="1"/>
      <c r="BK3194" s="1"/>
      <c r="BL3194" s="1"/>
      <c r="BM3194" s="1"/>
      <c r="BN3194" s="1"/>
      <c r="BO3194" s="1"/>
      <c r="BP3194" s="1"/>
      <c r="BQ3194" s="1"/>
      <c r="BR3194" s="1"/>
      <c r="BS3194" s="1"/>
      <c r="BT3194" s="1"/>
      <c r="BU3194" s="1"/>
      <c r="BV3194" s="1"/>
      <c r="BW3194" s="1"/>
      <c r="BX3194" s="1"/>
      <c r="BY3194" s="1"/>
      <c r="BZ3194" s="1"/>
      <c r="CA3194" s="1"/>
      <c r="CB3194" s="1"/>
      <c r="CC3194" s="1"/>
      <c r="CD3194" s="1"/>
      <c r="CE3194" s="1"/>
      <c r="CF3194" s="1"/>
      <c r="CG3194" s="1"/>
      <c r="CH3194" s="1"/>
      <c r="CI3194" s="1"/>
      <c r="CJ3194" s="1"/>
      <c r="CK3194" s="1"/>
      <c r="CL3194" s="1"/>
      <c r="CM3194" s="1"/>
      <c r="CN3194" s="1"/>
      <c r="CO3194" s="1"/>
      <c r="CP3194" s="1"/>
      <c r="CQ3194" s="1"/>
      <c r="CR3194" s="1"/>
      <c r="CS3194" s="1"/>
      <c r="CT3194" s="1"/>
      <c r="CU3194" s="1"/>
      <c r="CV3194" s="1"/>
      <c r="CW3194" s="1"/>
      <c r="CX3194" s="1"/>
      <c r="CY3194" s="1"/>
      <c r="CZ3194" s="1"/>
      <c r="DA3194" s="1"/>
      <c r="DB3194" s="1"/>
      <c r="DC3194" s="1"/>
      <c r="DD3194" s="1"/>
      <c r="DE3194" s="1"/>
      <c r="DF3194" s="1"/>
      <c r="DG3194" s="1"/>
      <c r="DH3194" s="1"/>
      <c r="DI3194" s="1"/>
      <c r="DJ3194" s="1"/>
      <c r="DK3194" s="1"/>
      <c r="DL3194" s="1"/>
      <c r="DM3194" s="1"/>
      <c r="DN3194" s="1"/>
      <c r="DO3194" s="1"/>
      <c r="DP3194" s="1"/>
      <c r="DQ3194" s="1"/>
      <c r="DR3194" s="1"/>
      <c r="DS3194" s="1"/>
      <c r="DT3194" s="1"/>
      <c r="DU3194" s="1"/>
      <c r="DV3194" s="1"/>
      <c r="DW3194" s="1"/>
      <c r="DX3194" s="1"/>
      <c r="DY3194" s="1"/>
      <c r="DZ3194" s="1"/>
      <c r="EA3194" s="1"/>
      <c r="EB3194" s="1"/>
      <c r="EC3194" s="1"/>
      <c r="ED3194" s="1"/>
      <c r="EE3194" s="1"/>
      <c r="EF3194" s="1"/>
      <c r="EG3194" s="1"/>
      <c r="EH3194" s="1"/>
      <c r="EI3194" s="1"/>
      <c r="EJ3194" s="1"/>
      <c r="EK3194" s="1"/>
      <c r="EL3194" s="1"/>
      <c r="EM3194" s="1"/>
      <c r="EN3194" s="1"/>
      <c r="EO3194" s="1"/>
      <c r="EP3194" s="1"/>
      <c r="EQ3194" s="1"/>
      <c r="ER3194" s="1"/>
      <c r="ES3194" s="1"/>
      <c r="ET3194" s="1"/>
      <c r="EU3194" s="1"/>
      <c r="EV3194" s="1"/>
      <c r="EW3194" s="1"/>
      <c r="EX3194" s="1"/>
    </row>
    <row r="3195" spans="1:154" x14ac:dyDescent="0.15">
      <c r="A3195" s="35"/>
      <c r="B3195" s="15"/>
      <c r="C3195" s="7"/>
      <c r="D3195" s="13"/>
      <c r="E3195" s="14"/>
      <c r="F3195" s="14"/>
      <c r="G3195" s="14"/>
      <c r="H3195" s="14"/>
      <c r="I3195" s="13"/>
      <c r="J3195" s="5"/>
      <c r="K3195" s="2"/>
      <c r="L3195" s="17"/>
      <c r="M3195" s="12"/>
      <c r="N3195" s="12"/>
      <c r="O3195" s="17"/>
      <c r="P3195" s="14"/>
      <c r="Q3195" s="14"/>
      <c r="R3195" s="14"/>
      <c r="S3195" s="20"/>
      <c r="T3195" s="14"/>
      <c r="U3195" s="4"/>
      <c r="V3195" s="5"/>
      <c r="W3195" s="10"/>
      <c r="X3195" s="10"/>
      <c r="Y3195" s="27"/>
      <c r="Z3195" s="3"/>
      <c r="AA3195" s="1"/>
      <c r="AB3195" s="10"/>
      <c r="AC3195" s="3"/>
      <c r="AD3195" s="3"/>
      <c r="AE3195" s="3"/>
      <c r="AF3195" s="10"/>
      <c r="AG3195" s="11"/>
      <c r="AH3195" s="10"/>
      <c r="AI3195" s="1"/>
      <c r="AJ3195" s="1"/>
      <c r="AK3195" s="1"/>
      <c r="AL3195" s="1"/>
      <c r="AM3195" s="1"/>
      <c r="AN3195" s="1"/>
      <c r="AO3195" s="1"/>
      <c r="AP3195" s="1"/>
      <c r="AQ3195" s="1"/>
      <c r="AR3195" s="1"/>
      <c r="AS3195" s="1"/>
      <c r="AT3195" s="1"/>
      <c r="AU3195" s="1"/>
      <c r="AV3195" s="1"/>
      <c r="AW3195" s="1"/>
      <c r="AX3195" s="1"/>
      <c r="AY3195" s="1"/>
      <c r="AZ3195" s="1"/>
      <c r="BA3195" s="1"/>
      <c r="BB3195" s="1"/>
      <c r="BC3195" s="1"/>
      <c r="BD3195" s="1"/>
      <c r="BE3195" s="1"/>
      <c r="BF3195" s="1"/>
      <c r="BG3195" s="1"/>
      <c r="BH3195" s="1"/>
      <c r="BI3195" s="1"/>
      <c r="BJ3195" s="1"/>
      <c r="BK3195" s="1"/>
      <c r="BL3195" s="1"/>
      <c r="BM3195" s="1"/>
      <c r="BN3195" s="1"/>
      <c r="BO3195" s="1"/>
      <c r="BP3195" s="1"/>
      <c r="BQ3195" s="1"/>
      <c r="BR3195" s="1"/>
      <c r="BS3195" s="1"/>
      <c r="BT3195" s="1"/>
      <c r="BU3195" s="1"/>
      <c r="BV3195" s="1"/>
      <c r="BW3195" s="1"/>
      <c r="BX3195" s="1"/>
      <c r="BY3195" s="1"/>
      <c r="BZ3195" s="1"/>
      <c r="CA3195" s="1"/>
      <c r="CB3195" s="1"/>
      <c r="CC3195" s="1"/>
      <c r="CD3195" s="1"/>
      <c r="CE3195" s="1"/>
      <c r="CF3195" s="1"/>
      <c r="CG3195" s="1"/>
      <c r="CH3195" s="1"/>
      <c r="CI3195" s="1"/>
      <c r="CJ3195" s="1"/>
      <c r="CK3195" s="1"/>
      <c r="CL3195" s="1"/>
      <c r="CM3195" s="1"/>
      <c r="CN3195" s="1"/>
      <c r="CO3195" s="1"/>
      <c r="CP3195" s="1"/>
      <c r="CQ3195" s="1"/>
      <c r="CR3195" s="1"/>
      <c r="CS3195" s="1"/>
      <c r="CT3195" s="1"/>
      <c r="CU3195" s="1"/>
      <c r="CV3195" s="1"/>
      <c r="CW3195" s="1"/>
      <c r="CX3195" s="1"/>
      <c r="CY3195" s="1"/>
      <c r="CZ3195" s="1"/>
      <c r="DA3195" s="1"/>
      <c r="DB3195" s="1"/>
      <c r="DC3195" s="1"/>
      <c r="DD3195" s="1"/>
      <c r="DE3195" s="1"/>
      <c r="DF3195" s="1"/>
      <c r="DG3195" s="1"/>
      <c r="DH3195" s="1"/>
      <c r="DI3195" s="1"/>
      <c r="DJ3195" s="1"/>
      <c r="DK3195" s="1"/>
      <c r="DL3195" s="1"/>
      <c r="DM3195" s="1"/>
      <c r="DN3195" s="1"/>
      <c r="DO3195" s="1"/>
      <c r="DP3195" s="1"/>
      <c r="DQ3195" s="1"/>
      <c r="DR3195" s="1"/>
      <c r="DS3195" s="1"/>
      <c r="DT3195" s="1"/>
      <c r="DU3195" s="1"/>
      <c r="DV3195" s="1"/>
      <c r="DW3195" s="1"/>
      <c r="DX3195" s="1"/>
      <c r="DY3195" s="1"/>
      <c r="DZ3195" s="1"/>
      <c r="EA3195" s="1"/>
      <c r="EB3195" s="1"/>
      <c r="EC3195" s="1"/>
      <c r="ED3195" s="1"/>
      <c r="EE3195" s="1"/>
      <c r="EF3195" s="1"/>
      <c r="EG3195" s="1"/>
      <c r="EH3195" s="1"/>
      <c r="EI3195" s="1"/>
      <c r="EJ3195" s="1"/>
      <c r="EK3195" s="1"/>
      <c r="EL3195" s="1"/>
      <c r="EM3195" s="1"/>
      <c r="EN3195" s="1"/>
      <c r="EO3195" s="1"/>
      <c r="EP3195" s="1"/>
      <c r="EQ3195" s="1"/>
      <c r="ER3195" s="1"/>
      <c r="ES3195" s="1"/>
      <c r="ET3195" s="1"/>
      <c r="EU3195" s="1"/>
      <c r="EV3195" s="1"/>
      <c r="EW3195" s="1"/>
      <c r="EX3195" s="1"/>
    </row>
    <row r="3196" spans="1:154" x14ac:dyDescent="0.15">
      <c r="A3196" s="35"/>
      <c r="B3196" s="15"/>
      <c r="C3196" s="7"/>
      <c r="D3196" s="13"/>
      <c r="E3196" s="14"/>
      <c r="F3196" s="14"/>
      <c r="G3196" s="14"/>
      <c r="H3196" s="14"/>
      <c r="I3196" s="13"/>
      <c r="J3196" s="5"/>
      <c r="K3196" s="2"/>
      <c r="L3196" s="17"/>
      <c r="M3196" s="12"/>
      <c r="N3196" s="12"/>
      <c r="O3196" s="17"/>
      <c r="P3196" s="14"/>
      <c r="Q3196" s="14"/>
      <c r="R3196" s="14"/>
      <c r="S3196" s="20"/>
      <c r="T3196" s="14"/>
      <c r="U3196" s="4"/>
      <c r="V3196" s="5"/>
      <c r="W3196" s="10"/>
      <c r="X3196" s="10"/>
      <c r="Y3196" s="27"/>
      <c r="Z3196" s="3"/>
      <c r="AA3196" s="1"/>
      <c r="AB3196" s="10"/>
      <c r="AC3196" s="3"/>
      <c r="AD3196" s="3"/>
      <c r="AE3196" s="3"/>
      <c r="AF3196" s="10"/>
      <c r="AG3196" s="11"/>
      <c r="AH3196" s="10"/>
      <c r="AI3196" s="1"/>
      <c r="AJ3196" s="1"/>
      <c r="AK3196" s="1"/>
      <c r="AL3196" s="1"/>
      <c r="AM3196" s="1"/>
      <c r="AN3196" s="1"/>
      <c r="AO3196" s="1"/>
      <c r="AP3196" s="1"/>
      <c r="AQ3196" s="1"/>
      <c r="AR3196" s="1"/>
      <c r="AS3196" s="1"/>
      <c r="AT3196" s="1"/>
      <c r="AU3196" s="1"/>
      <c r="AV3196" s="1"/>
      <c r="AW3196" s="1"/>
      <c r="AX3196" s="1"/>
      <c r="AY3196" s="1"/>
      <c r="AZ3196" s="1"/>
      <c r="BA3196" s="1"/>
      <c r="BB3196" s="1"/>
      <c r="BC3196" s="1"/>
      <c r="BD3196" s="1"/>
      <c r="BE3196" s="1"/>
      <c r="BF3196" s="1"/>
      <c r="BG3196" s="1"/>
      <c r="BH3196" s="1"/>
      <c r="BI3196" s="1"/>
      <c r="BJ3196" s="1"/>
      <c r="BK3196" s="1"/>
      <c r="BL3196" s="1"/>
      <c r="BM3196" s="1"/>
      <c r="BN3196" s="1"/>
      <c r="BO3196" s="1"/>
      <c r="BP3196" s="1"/>
      <c r="BQ3196" s="1"/>
      <c r="BR3196" s="1"/>
      <c r="BS3196" s="1"/>
      <c r="BT3196" s="1"/>
      <c r="BU3196" s="1"/>
      <c r="BV3196" s="1"/>
      <c r="BW3196" s="1"/>
      <c r="BX3196" s="1"/>
      <c r="BY3196" s="1"/>
      <c r="BZ3196" s="1"/>
      <c r="CA3196" s="1"/>
      <c r="CB3196" s="1"/>
      <c r="CC3196" s="1"/>
      <c r="CD3196" s="1"/>
      <c r="CE3196" s="1"/>
      <c r="CF3196" s="1"/>
      <c r="CG3196" s="1"/>
      <c r="CH3196" s="1"/>
      <c r="CI3196" s="1"/>
      <c r="CJ3196" s="1"/>
      <c r="CK3196" s="1"/>
      <c r="CL3196" s="1"/>
      <c r="CM3196" s="1"/>
      <c r="CN3196" s="1"/>
      <c r="CO3196" s="1"/>
      <c r="CP3196" s="1"/>
      <c r="CQ3196" s="1"/>
      <c r="CR3196" s="1"/>
      <c r="CS3196" s="1"/>
      <c r="CT3196" s="1"/>
      <c r="CU3196" s="1"/>
      <c r="CV3196" s="1"/>
      <c r="CW3196" s="1"/>
      <c r="CX3196" s="1"/>
      <c r="CY3196" s="1"/>
      <c r="CZ3196" s="1"/>
      <c r="DA3196" s="1"/>
      <c r="DB3196" s="1"/>
      <c r="DC3196" s="1"/>
      <c r="DD3196" s="1"/>
      <c r="DE3196" s="1"/>
      <c r="DF3196" s="1"/>
      <c r="DG3196" s="1"/>
      <c r="DH3196" s="1"/>
      <c r="DI3196" s="1"/>
      <c r="DJ3196" s="1"/>
      <c r="DK3196" s="1"/>
      <c r="DL3196" s="1"/>
      <c r="DM3196" s="1"/>
      <c r="DN3196" s="1"/>
      <c r="DO3196" s="1"/>
      <c r="DP3196" s="1"/>
      <c r="DQ3196" s="1"/>
      <c r="DR3196" s="1"/>
      <c r="DS3196" s="1"/>
      <c r="DT3196" s="1"/>
      <c r="DU3196" s="1"/>
      <c r="DV3196" s="1"/>
      <c r="DW3196" s="1"/>
      <c r="DX3196" s="1"/>
      <c r="DY3196" s="1"/>
      <c r="DZ3196" s="1"/>
      <c r="EA3196" s="1"/>
      <c r="EB3196" s="1"/>
      <c r="EC3196" s="1"/>
      <c r="ED3196" s="1"/>
      <c r="EE3196" s="1"/>
      <c r="EF3196" s="1"/>
      <c r="EG3196" s="1"/>
      <c r="EH3196" s="1"/>
      <c r="EI3196" s="1"/>
      <c r="EJ3196" s="1"/>
      <c r="EK3196" s="1"/>
      <c r="EL3196" s="1"/>
      <c r="EM3196" s="1"/>
      <c r="EN3196" s="1"/>
      <c r="EO3196" s="1"/>
      <c r="EP3196" s="1"/>
      <c r="EQ3196" s="1"/>
      <c r="ER3196" s="1"/>
      <c r="ES3196" s="1"/>
      <c r="ET3196" s="1"/>
      <c r="EU3196" s="1"/>
      <c r="EV3196" s="1"/>
      <c r="EW3196" s="1"/>
      <c r="EX3196" s="1"/>
    </row>
    <row r="3197" spans="1:154" x14ac:dyDescent="0.15">
      <c r="A3197" s="35"/>
      <c r="B3197" s="15"/>
      <c r="C3197" s="7"/>
      <c r="D3197" s="13"/>
      <c r="E3197" s="14"/>
      <c r="F3197" s="14"/>
      <c r="G3197" s="14"/>
      <c r="H3197" s="14"/>
      <c r="I3197" s="13"/>
      <c r="J3197" s="5"/>
      <c r="K3197" s="2"/>
      <c r="L3197" s="17"/>
      <c r="M3197" s="12"/>
      <c r="N3197" s="12"/>
      <c r="O3197" s="17"/>
      <c r="P3197" s="14"/>
      <c r="Q3197" s="14"/>
      <c r="R3197" s="14"/>
      <c r="S3197" s="20"/>
      <c r="T3197" s="14"/>
      <c r="U3197" s="4"/>
      <c r="V3197" s="5"/>
      <c r="W3197" s="10"/>
      <c r="X3197" s="10"/>
      <c r="Y3197" s="27"/>
      <c r="Z3197" s="3"/>
      <c r="AA3197" s="1"/>
      <c r="AB3197" s="10"/>
      <c r="AC3197" s="3"/>
      <c r="AD3197" s="3"/>
      <c r="AE3197" s="3"/>
      <c r="AF3197" s="10"/>
      <c r="AG3197" s="11"/>
      <c r="AH3197" s="10"/>
      <c r="AI3197" s="1"/>
      <c r="AJ3197" s="1"/>
      <c r="AK3197" s="1"/>
      <c r="AL3197" s="1"/>
      <c r="AM3197" s="1"/>
      <c r="AN3197" s="1"/>
      <c r="AO3197" s="1"/>
      <c r="AP3197" s="1"/>
      <c r="AQ3197" s="1"/>
      <c r="AR3197" s="1"/>
      <c r="AS3197" s="1"/>
      <c r="AT3197" s="1"/>
      <c r="AU3197" s="1"/>
      <c r="AV3197" s="1"/>
      <c r="AW3197" s="1"/>
      <c r="AX3197" s="1"/>
      <c r="AY3197" s="1"/>
      <c r="AZ3197" s="1"/>
      <c r="BA3197" s="1"/>
      <c r="BB3197" s="1"/>
      <c r="BC3197" s="1"/>
      <c r="BD3197" s="1"/>
      <c r="BE3197" s="1"/>
      <c r="BF3197" s="1"/>
      <c r="BG3197" s="1"/>
      <c r="BH3197" s="1"/>
      <c r="BI3197" s="1"/>
      <c r="BJ3197" s="1"/>
      <c r="BK3197" s="1"/>
      <c r="BL3197" s="1"/>
      <c r="BM3197" s="1"/>
      <c r="BN3197" s="1"/>
      <c r="BO3197" s="1"/>
      <c r="BP3197" s="1"/>
      <c r="BQ3197" s="1"/>
      <c r="BR3197" s="1"/>
      <c r="BS3197" s="1"/>
      <c r="BT3197" s="1"/>
      <c r="BU3197" s="1"/>
      <c r="BV3197" s="1"/>
      <c r="BW3197" s="1"/>
      <c r="BX3197" s="1"/>
      <c r="BY3197" s="1"/>
      <c r="BZ3197" s="1"/>
      <c r="CA3197" s="1"/>
      <c r="CB3197" s="1"/>
      <c r="CC3197" s="1"/>
      <c r="CD3197" s="1"/>
      <c r="CE3197" s="1"/>
      <c r="CF3197" s="1"/>
      <c r="CG3197" s="1"/>
      <c r="CH3197" s="1"/>
      <c r="CI3197" s="1"/>
      <c r="CJ3197" s="1"/>
      <c r="CK3197" s="1"/>
      <c r="CL3197" s="1"/>
      <c r="CM3197" s="1"/>
      <c r="CN3197" s="1"/>
      <c r="CO3197" s="1"/>
      <c r="CP3197" s="1"/>
      <c r="CQ3197" s="1"/>
      <c r="CR3197" s="1"/>
      <c r="CS3197" s="1"/>
      <c r="CT3197" s="1"/>
      <c r="CU3197" s="1"/>
      <c r="CV3197" s="1"/>
      <c r="CW3197" s="1"/>
      <c r="CX3197" s="1"/>
      <c r="CY3197" s="1"/>
      <c r="CZ3197" s="1"/>
      <c r="DA3197" s="1"/>
      <c r="DB3197" s="1"/>
      <c r="DC3197" s="1"/>
      <c r="DD3197" s="1"/>
      <c r="DE3197" s="1"/>
      <c r="DF3197" s="1"/>
      <c r="DG3197" s="1"/>
      <c r="DH3197" s="1"/>
      <c r="DI3197" s="1"/>
      <c r="DJ3197" s="1"/>
      <c r="DK3197" s="1"/>
      <c r="DL3197" s="1"/>
      <c r="DM3197" s="1"/>
      <c r="DN3197" s="1"/>
      <c r="DO3197" s="1"/>
      <c r="DP3197" s="1"/>
      <c r="DQ3197" s="1"/>
      <c r="DR3197" s="1"/>
      <c r="DS3197" s="1"/>
      <c r="DT3197" s="1"/>
      <c r="DU3197" s="1"/>
      <c r="DV3197" s="1"/>
      <c r="DW3197" s="1"/>
      <c r="DX3197" s="1"/>
      <c r="DY3197" s="1"/>
      <c r="DZ3197" s="1"/>
      <c r="EA3197" s="1"/>
      <c r="EB3197" s="1"/>
      <c r="EC3197" s="1"/>
      <c r="ED3197" s="1"/>
      <c r="EE3197" s="1"/>
      <c r="EF3197" s="1"/>
      <c r="EG3197" s="1"/>
      <c r="EH3197" s="1"/>
      <c r="EI3197" s="1"/>
      <c r="EJ3197" s="1"/>
      <c r="EK3197" s="1"/>
      <c r="EL3197" s="1"/>
      <c r="EM3197" s="1"/>
      <c r="EN3197" s="1"/>
      <c r="EO3197" s="1"/>
      <c r="EP3197" s="1"/>
      <c r="EQ3197" s="1"/>
      <c r="ER3197" s="1"/>
      <c r="ES3197" s="1"/>
      <c r="ET3197" s="1"/>
      <c r="EU3197" s="1"/>
      <c r="EV3197" s="1"/>
      <c r="EW3197" s="1"/>
      <c r="EX3197" s="1"/>
    </row>
    <row r="3198" spans="1:154" x14ac:dyDescent="0.15">
      <c r="A3198" s="35"/>
      <c r="B3198" s="15"/>
      <c r="C3198" s="7"/>
      <c r="D3198" s="13"/>
      <c r="E3198" s="14"/>
      <c r="F3198" s="14"/>
      <c r="G3198" s="14"/>
      <c r="H3198" s="14"/>
      <c r="I3198" s="13"/>
      <c r="J3198" s="5"/>
      <c r="K3198" s="2"/>
      <c r="L3198" s="17"/>
      <c r="M3198" s="12"/>
      <c r="N3198" s="12"/>
      <c r="O3198" s="17"/>
      <c r="P3198" s="14"/>
      <c r="Q3198" s="14"/>
      <c r="R3198" s="14"/>
      <c r="S3198" s="20"/>
      <c r="T3198" s="14"/>
      <c r="U3198" s="4"/>
      <c r="V3198" s="5"/>
      <c r="W3198" s="10"/>
      <c r="X3198" s="10"/>
      <c r="Y3198" s="27"/>
      <c r="Z3198" s="3"/>
      <c r="AA3198" s="1"/>
      <c r="AB3198" s="10"/>
      <c r="AC3198" s="3"/>
      <c r="AD3198" s="3"/>
      <c r="AE3198" s="3"/>
      <c r="AF3198" s="10"/>
      <c r="AG3198" s="11"/>
      <c r="AH3198" s="10"/>
      <c r="AI3198" s="1"/>
      <c r="AJ3198" s="1"/>
      <c r="AK3198" s="1"/>
      <c r="AL3198" s="1"/>
      <c r="AM3198" s="1"/>
      <c r="AN3198" s="1"/>
      <c r="AO3198" s="1"/>
      <c r="AP3198" s="1"/>
      <c r="AQ3198" s="1"/>
      <c r="AR3198" s="1"/>
      <c r="AS3198" s="1"/>
      <c r="AT3198" s="1"/>
      <c r="AU3198" s="1"/>
      <c r="AV3198" s="1"/>
      <c r="AW3198" s="1"/>
      <c r="AX3198" s="1"/>
      <c r="AY3198" s="1"/>
      <c r="AZ3198" s="1"/>
      <c r="BA3198" s="1"/>
      <c r="BB3198" s="1"/>
      <c r="BC3198" s="1"/>
      <c r="BD3198" s="1"/>
      <c r="BE3198" s="1"/>
      <c r="BF3198" s="1"/>
      <c r="BG3198" s="1"/>
      <c r="BH3198" s="1"/>
      <c r="BI3198" s="1"/>
      <c r="BJ3198" s="1"/>
      <c r="BK3198" s="1"/>
      <c r="BL3198" s="1"/>
      <c r="BM3198" s="1"/>
      <c r="BN3198" s="1"/>
      <c r="BO3198" s="1"/>
      <c r="BP3198" s="1"/>
      <c r="BQ3198" s="1"/>
      <c r="BR3198" s="1"/>
      <c r="BS3198" s="1"/>
      <c r="BT3198" s="1"/>
      <c r="BU3198" s="1"/>
      <c r="BV3198" s="1"/>
      <c r="BW3198" s="1"/>
      <c r="BX3198" s="1"/>
      <c r="BY3198" s="1"/>
      <c r="BZ3198" s="1"/>
      <c r="CA3198" s="1"/>
      <c r="CB3198" s="1"/>
      <c r="CC3198" s="1"/>
      <c r="CD3198" s="1"/>
      <c r="CE3198" s="1"/>
      <c r="CF3198" s="1"/>
      <c r="CG3198" s="1"/>
      <c r="CH3198" s="1"/>
      <c r="CI3198" s="1"/>
      <c r="CJ3198" s="1"/>
      <c r="CK3198" s="1"/>
      <c r="CL3198" s="1"/>
      <c r="CM3198" s="1"/>
      <c r="CN3198" s="1"/>
      <c r="CO3198" s="1"/>
      <c r="CP3198" s="1"/>
      <c r="CQ3198" s="1"/>
      <c r="CR3198" s="1"/>
      <c r="CS3198" s="1"/>
      <c r="CT3198" s="1"/>
      <c r="CU3198" s="1"/>
      <c r="CV3198" s="1"/>
      <c r="CW3198" s="1"/>
      <c r="CX3198" s="1"/>
      <c r="CY3198" s="1"/>
      <c r="CZ3198" s="1"/>
      <c r="DA3198" s="1"/>
      <c r="DB3198" s="1"/>
      <c r="DC3198" s="1"/>
      <c r="DD3198" s="1"/>
      <c r="DE3198" s="1"/>
      <c r="DF3198" s="1"/>
      <c r="DG3198" s="1"/>
      <c r="DH3198" s="1"/>
      <c r="DI3198" s="1"/>
      <c r="DJ3198" s="1"/>
      <c r="DK3198" s="1"/>
      <c r="DL3198" s="1"/>
      <c r="DM3198" s="1"/>
      <c r="DN3198" s="1"/>
      <c r="DO3198" s="1"/>
      <c r="DP3198" s="1"/>
      <c r="DQ3198" s="1"/>
      <c r="DR3198" s="1"/>
      <c r="DS3198" s="1"/>
      <c r="DT3198" s="1"/>
      <c r="DU3198" s="1"/>
      <c r="DV3198" s="1"/>
      <c r="DW3198" s="1"/>
      <c r="DX3198" s="1"/>
      <c r="DY3198" s="1"/>
      <c r="DZ3198" s="1"/>
      <c r="EA3198" s="1"/>
      <c r="EB3198" s="1"/>
      <c r="EC3198" s="1"/>
      <c r="ED3198" s="1"/>
      <c r="EE3198" s="1"/>
      <c r="EF3198" s="1"/>
      <c r="EG3198" s="1"/>
      <c r="EH3198" s="1"/>
      <c r="EI3198" s="1"/>
      <c r="EJ3198" s="1"/>
      <c r="EK3198" s="1"/>
      <c r="EL3198" s="1"/>
      <c r="EM3198" s="1"/>
      <c r="EN3198" s="1"/>
      <c r="EO3198" s="1"/>
      <c r="EP3198" s="1"/>
      <c r="EQ3198" s="1"/>
      <c r="ER3198" s="1"/>
      <c r="ES3198" s="1"/>
      <c r="ET3198" s="1"/>
      <c r="EU3198" s="1"/>
      <c r="EV3198" s="1"/>
      <c r="EW3198" s="1"/>
      <c r="EX3198" s="1"/>
    </row>
    <row r="3199" spans="1:154" x14ac:dyDescent="0.15">
      <c r="A3199" s="35"/>
      <c r="B3199" s="15"/>
      <c r="C3199" s="7"/>
      <c r="D3199" s="13"/>
      <c r="E3199" s="14"/>
      <c r="F3199" s="14"/>
      <c r="G3199" s="14"/>
      <c r="H3199" s="14"/>
      <c r="I3199" s="13"/>
      <c r="J3199" s="5"/>
      <c r="K3199" s="2"/>
      <c r="L3199" s="17"/>
      <c r="M3199" s="12"/>
      <c r="N3199" s="12"/>
      <c r="O3199" s="17"/>
      <c r="P3199" s="14"/>
      <c r="Q3199" s="14"/>
      <c r="R3199" s="14"/>
      <c r="S3199" s="20"/>
      <c r="T3199" s="14"/>
      <c r="U3199" s="4"/>
      <c r="V3199" s="5"/>
      <c r="W3199" s="10"/>
      <c r="X3199" s="10"/>
      <c r="Y3199" s="27"/>
      <c r="Z3199" s="3"/>
      <c r="AA3199" s="1"/>
      <c r="AB3199" s="10"/>
      <c r="AC3199" s="3"/>
      <c r="AD3199" s="3"/>
      <c r="AE3199" s="3"/>
      <c r="AF3199" s="10"/>
      <c r="AG3199" s="11"/>
      <c r="AH3199" s="10"/>
      <c r="AI3199" s="1"/>
      <c r="AJ3199" s="1"/>
      <c r="AK3199" s="1"/>
      <c r="AL3199" s="1"/>
      <c r="AM3199" s="1"/>
      <c r="AN3199" s="1"/>
      <c r="AO3199" s="1"/>
      <c r="AP3199" s="1"/>
      <c r="AQ3199" s="1"/>
      <c r="AR3199" s="1"/>
      <c r="AS3199" s="1"/>
      <c r="AT3199" s="1"/>
      <c r="AU3199" s="1"/>
      <c r="AV3199" s="1"/>
      <c r="AW3199" s="1"/>
      <c r="AX3199" s="1"/>
      <c r="AY3199" s="1"/>
      <c r="AZ3199" s="1"/>
      <c r="BA3199" s="1"/>
      <c r="BB3199" s="1"/>
      <c r="BC3199" s="1"/>
      <c r="BD3199" s="1"/>
      <c r="BE3199" s="1"/>
      <c r="BF3199" s="1"/>
      <c r="BG3199" s="1"/>
      <c r="BH3199" s="1"/>
      <c r="BI3199" s="1"/>
      <c r="BJ3199" s="1"/>
      <c r="BK3199" s="1"/>
      <c r="BL3199" s="1"/>
      <c r="BM3199" s="1"/>
      <c r="BN3199" s="1"/>
      <c r="BO3199" s="1"/>
      <c r="BP3199" s="1"/>
      <c r="BQ3199" s="1"/>
      <c r="BR3199" s="1"/>
      <c r="BS3199" s="1"/>
      <c r="BT3199" s="1"/>
      <c r="BU3199" s="1"/>
      <c r="BV3199" s="1"/>
      <c r="BW3199" s="1"/>
      <c r="BX3199" s="1"/>
      <c r="BY3199" s="1"/>
      <c r="BZ3199" s="1"/>
      <c r="CA3199" s="1"/>
      <c r="CB3199" s="1"/>
      <c r="CC3199" s="1"/>
      <c r="CD3199" s="1"/>
      <c r="CE3199" s="1"/>
      <c r="CF3199" s="1"/>
      <c r="CG3199" s="1"/>
      <c r="CH3199" s="1"/>
      <c r="CI3199" s="1"/>
      <c r="CJ3199" s="1"/>
      <c r="CK3199" s="1"/>
      <c r="CL3199" s="1"/>
      <c r="CM3199" s="1"/>
      <c r="CN3199" s="1"/>
      <c r="CO3199" s="1"/>
      <c r="CP3199" s="1"/>
      <c r="CQ3199" s="1"/>
      <c r="CR3199" s="1"/>
      <c r="CS3199" s="1"/>
      <c r="CT3199" s="1"/>
      <c r="CU3199" s="1"/>
      <c r="CV3199" s="1"/>
      <c r="CW3199" s="1"/>
      <c r="CX3199" s="1"/>
      <c r="CY3199" s="1"/>
      <c r="CZ3199" s="1"/>
      <c r="DA3199" s="1"/>
      <c r="DB3199" s="1"/>
      <c r="DC3199" s="1"/>
      <c r="DD3199" s="1"/>
      <c r="DE3199" s="1"/>
      <c r="DF3199" s="1"/>
      <c r="DG3199" s="1"/>
      <c r="DH3199" s="1"/>
      <c r="DI3199" s="1"/>
      <c r="DJ3199" s="1"/>
      <c r="DK3199" s="1"/>
      <c r="DL3199" s="1"/>
      <c r="DM3199" s="1"/>
      <c r="DN3199" s="1"/>
      <c r="DO3199" s="1"/>
      <c r="DP3199" s="1"/>
      <c r="DQ3199" s="1"/>
      <c r="DR3199" s="1"/>
      <c r="DS3199" s="1"/>
      <c r="DT3199" s="1"/>
      <c r="DU3199" s="1"/>
      <c r="DV3199" s="1"/>
      <c r="DW3199" s="1"/>
      <c r="DX3199" s="1"/>
      <c r="DY3199" s="1"/>
      <c r="DZ3199" s="1"/>
      <c r="EA3199" s="1"/>
      <c r="EB3199" s="1"/>
      <c r="EC3199" s="1"/>
      <c r="ED3199" s="1"/>
      <c r="EE3199" s="1"/>
      <c r="EF3199" s="1"/>
      <c r="EG3199" s="1"/>
      <c r="EH3199" s="1"/>
      <c r="EI3199" s="1"/>
      <c r="EJ3199" s="1"/>
      <c r="EK3199" s="1"/>
      <c r="EL3199" s="1"/>
      <c r="EM3199" s="1"/>
      <c r="EN3199" s="1"/>
      <c r="EO3199" s="1"/>
      <c r="EP3199" s="1"/>
      <c r="EQ3199" s="1"/>
      <c r="ER3199" s="1"/>
      <c r="ES3199" s="1"/>
      <c r="ET3199" s="1"/>
      <c r="EU3199" s="1"/>
      <c r="EV3199" s="1"/>
      <c r="EW3199" s="1"/>
      <c r="EX3199" s="1"/>
    </row>
    <row r="3200" spans="1:154" x14ac:dyDescent="0.15">
      <c r="A3200" s="35"/>
      <c r="B3200" s="15"/>
      <c r="C3200" s="7"/>
      <c r="D3200" s="13"/>
      <c r="E3200" s="14"/>
      <c r="F3200" s="14"/>
      <c r="G3200" s="14"/>
      <c r="H3200" s="14"/>
      <c r="I3200" s="13"/>
      <c r="J3200" s="5"/>
      <c r="K3200" s="2"/>
      <c r="L3200" s="17"/>
      <c r="M3200" s="12"/>
      <c r="N3200" s="12"/>
      <c r="O3200" s="17"/>
      <c r="P3200" s="14"/>
      <c r="Q3200" s="14"/>
      <c r="R3200" s="14"/>
      <c r="S3200" s="20"/>
      <c r="T3200" s="14"/>
      <c r="U3200" s="4"/>
      <c r="V3200" s="5"/>
      <c r="W3200" s="10"/>
      <c r="X3200" s="10"/>
      <c r="Y3200" s="27"/>
      <c r="Z3200" s="3"/>
      <c r="AA3200" s="1"/>
      <c r="AB3200" s="10"/>
      <c r="AC3200" s="3"/>
      <c r="AD3200" s="3"/>
      <c r="AE3200" s="3"/>
      <c r="AF3200" s="10"/>
      <c r="AG3200" s="11"/>
      <c r="AH3200" s="10"/>
      <c r="AI3200" s="1"/>
      <c r="AJ3200" s="1"/>
      <c r="AK3200" s="1"/>
      <c r="AL3200" s="1"/>
      <c r="AM3200" s="1"/>
      <c r="AN3200" s="1"/>
      <c r="AO3200" s="1"/>
      <c r="AP3200" s="1"/>
      <c r="AQ3200" s="1"/>
      <c r="AR3200" s="1"/>
      <c r="AS3200" s="1"/>
      <c r="AT3200" s="1"/>
      <c r="AU3200" s="1"/>
      <c r="AV3200" s="1"/>
      <c r="AW3200" s="1"/>
      <c r="AX3200" s="1"/>
      <c r="AY3200" s="1"/>
      <c r="AZ3200" s="1"/>
      <c r="BA3200" s="1"/>
      <c r="BB3200" s="1"/>
      <c r="BC3200" s="1"/>
      <c r="BD3200" s="1"/>
      <c r="BE3200" s="1"/>
      <c r="BF3200" s="1"/>
      <c r="BG3200" s="1"/>
      <c r="BH3200" s="1"/>
      <c r="BI3200" s="1"/>
      <c r="BJ3200" s="1"/>
      <c r="BK3200" s="1"/>
      <c r="BL3200" s="1"/>
      <c r="BM3200" s="1"/>
      <c r="BN3200" s="1"/>
      <c r="BO3200" s="1"/>
      <c r="BP3200" s="1"/>
      <c r="BQ3200" s="1"/>
      <c r="BR3200" s="1"/>
      <c r="BS3200" s="1"/>
      <c r="BT3200" s="1"/>
      <c r="BU3200" s="1"/>
      <c r="BV3200" s="1"/>
      <c r="BW3200" s="1"/>
      <c r="BX3200" s="1"/>
      <c r="BY3200" s="1"/>
      <c r="BZ3200" s="1"/>
      <c r="CA3200" s="1"/>
      <c r="CB3200" s="1"/>
      <c r="CC3200" s="1"/>
      <c r="CD3200" s="1"/>
      <c r="CE3200" s="1"/>
      <c r="CF3200" s="1"/>
      <c r="CG3200" s="1"/>
      <c r="CH3200" s="1"/>
      <c r="CI3200" s="1"/>
      <c r="CJ3200" s="1"/>
      <c r="CK3200" s="1"/>
      <c r="CL3200" s="1"/>
      <c r="CM3200" s="1"/>
      <c r="CN3200" s="1"/>
      <c r="CO3200" s="1"/>
      <c r="CP3200" s="1"/>
      <c r="CQ3200" s="1"/>
      <c r="CR3200" s="1"/>
      <c r="CS3200" s="1"/>
      <c r="CT3200" s="1"/>
      <c r="CU3200" s="1"/>
      <c r="CV3200" s="1"/>
      <c r="CW3200" s="1"/>
      <c r="CX3200" s="1"/>
      <c r="CY3200" s="1"/>
      <c r="CZ3200" s="1"/>
      <c r="DA3200" s="1"/>
      <c r="DB3200" s="1"/>
      <c r="DC3200" s="1"/>
      <c r="DD3200" s="1"/>
      <c r="DE3200" s="1"/>
      <c r="DF3200" s="1"/>
      <c r="DG3200" s="1"/>
      <c r="DH3200" s="1"/>
      <c r="DI3200" s="1"/>
      <c r="DJ3200" s="1"/>
      <c r="DK3200" s="1"/>
      <c r="DL3200" s="1"/>
      <c r="DM3200" s="1"/>
      <c r="DN3200" s="1"/>
      <c r="DO3200" s="1"/>
      <c r="DP3200" s="1"/>
      <c r="DQ3200" s="1"/>
      <c r="DR3200" s="1"/>
      <c r="DS3200" s="1"/>
      <c r="DT3200" s="1"/>
      <c r="DU3200" s="1"/>
      <c r="DV3200" s="1"/>
      <c r="DW3200" s="1"/>
      <c r="DX3200" s="1"/>
      <c r="DY3200" s="1"/>
      <c r="DZ3200" s="1"/>
      <c r="EA3200" s="1"/>
      <c r="EB3200" s="1"/>
      <c r="EC3200" s="1"/>
      <c r="ED3200" s="1"/>
      <c r="EE3200" s="1"/>
      <c r="EF3200" s="1"/>
      <c r="EG3200" s="1"/>
      <c r="EH3200" s="1"/>
      <c r="EI3200" s="1"/>
      <c r="EJ3200" s="1"/>
      <c r="EK3200" s="1"/>
      <c r="EL3200" s="1"/>
      <c r="EM3200" s="1"/>
      <c r="EN3200" s="1"/>
      <c r="EO3200" s="1"/>
      <c r="EP3200" s="1"/>
      <c r="EQ3200" s="1"/>
      <c r="ER3200" s="1"/>
      <c r="ES3200" s="1"/>
      <c r="ET3200" s="1"/>
      <c r="EU3200" s="1"/>
      <c r="EV3200" s="1"/>
      <c r="EW3200" s="1"/>
      <c r="EX3200" s="1"/>
    </row>
    <row r="3201" spans="1:154" x14ac:dyDescent="0.15">
      <c r="A3201" s="35"/>
      <c r="B3201" s="15"/>
      <c r="C3201" s="7"/>
      <c r="D3201" s="13"/>
      <c r="E3201" s="14"/>
      <c r="F3201" s="14"/>
      <c r="G3201" s="14"/>
      <c r="H3201" s="14"/>
      <c r="I3201" s="13"/>
      <c r="J3201" s="5"/>
      <c r="K3201" s="2"/>
      <c r="L3201" s="17"/>
      <c r="M3201" s="12"/>
      <c r="N3201" s="12"/>
      <c r="O3201" s="17"/>
      <c r="P3201" s="14"/>
      <c r="Q3201" s="14"/>
      <c r="R3201" s="14"/>
      <c r="S3201" s="20"/>
      <c r="T3201" s="14"/>
      <c r="U3201" s="4"/>
      <c r="V3201" s="5"/>
      <c r="W3201" s="10"/>
      <c r="X3201" s="10"/>
      <c r="Y3201" s="27"/>
      <c r="Z3201" s="3"/>
      <c r="AA3201" s="1"/>
      <c r="AB3201" s="10"/>
      <c r="AC3201" s="3"/>
      <c r="AD3201" s="3"/>
      <c r="AE3201" s="3"/>
      <c r="AF3201" s="10"/>
      <c r="AG3201" s="11"/>
      <c r="AH3201" s="10"/>
      <c r="AI3201" s="1"/>
      <c r="AJ3201" s="1"/>
      <c r="AK3201" s="1"/>
      <c r="AL3201" s="1"/>
      <c r="AM3201" s="1"/>
      <c r="AN3201" s="1"/>
      <c r="AO3201" s="1"/>
      <c r="AP3201" s="1"/>
      <c r="AQ3201" s="1"/>
      <c r="AR3201" s="1"/>
      <c r="AS3201" s="1"/>
      <c r="AT3201" s="1"/>
      <c r="AU3201" s="1"/>
      <c r="AV3201" s="1"/>
      <c r="AW3201" s="1"/>
      <c r="AX3201" s="1"/>
      <c r="AY3201" s="1"/>
      <c r="AZ3201" s="1"/>
      <c r="BA3201" s="1"/>
      <c r="BB3201" s="1"/>
      <c r="BC3201" s="1"/>
      <c r="BD3201" s="1"/>
      <c r="BE3201" s="1"/>
      <c r="BF3201" s="1"/>
      <c r="BG3201" s="1"/>
      <c r="BH3201" s="1"/>
      <c r="BI3201" s="1"/>
      <c r="BJ3201" s="1"/>
      <c r="BK3201" s="1"/>
      <c r="BL3201" s="1"/>
      <c r="BM3201" s="1"/>
      <c r="BN3201" s="1"/>
      <c r="BO3201" s="1"/>
      <c r="BP3201" s="1"/>
      <c r="BQ3201" s="1"/>
      <c r="BR3201" s="1"/>
      <c r="BS3201" s="1"/>
      <c r="BT3201" s="1"/>
      <c r="BU3201" s="1"/>
      <c r="BV3201" s="1"/>
      <c r="BW3201" s="1"/>
      <c r="BX3201" s="1"/>
      <c r="BY3201" s="1"/>
      <c r="BZ3201" s="1"/>
      <c r="CA3201" s="1"/>
      <c r="CB3201" s="1"/>
      <c r="CC3201" s="1"/>
      <c r="CD3201" s="1"/>
      <c r="CE3201" s="1"/>
      <c r="CF3201" s="1"/>
      <c r="CG3201" s="1"/>
      <c r="CH3201" s="1"/>
      <c r="CI3201" s="1"/>
      <c r="CJ3201" s="1"/>
      <c r="CK3201" s="1"/>
      <c r="CL3201" s="1"/>
      <c r="CM3201" s="1"/>
      <c r="CN3201" s="1"/>
      <c r="CO3201" s="1"/>
      <c r="CP3201" s="1"/>
      <c r="CQ3201" s="1"/>
      <c r="CR3201" s="1"/>
      <c r="CS3201" s="1"/>
      <c r="CT3201" s="1"/>
      <c r="CU3201" s="1"/>
      <c r="CV3201" s="1"/>
      <c r="CW3201" s="1"/>
      <c r="CX3201" s="1"/>
      <c r="CY3201" s="1"/>
      <c r="CZ3201" s="1"/>
      <c r="DA3201" s="1"/>
      <c r="DB3201" s="1"/>
      <c r="DC3201" s="1"/>
      <c r="DD3201" s="1"/>
      <c r="DE3201" s="1"/>
      <c r="DF3201" s="1"/>
      <c r="DG3201" s="1"/>
      <c r="DH3201" s="1"/>
      <c r="DI3201" s="1"/>
      <c r="DJ3201" s="1"/>
      <c r="DK3201" s="1"/>
      <c r="DL3201" s="1"/>
      <c r="DM3201" s="1"/>
      <c r="DN3201" s="1"/>
      <c r="DO3201" s="1"/>
      <c r="DP3201" s="1"/>
      <c r="DQ3201" s="1"/>
      <c r="DR3201" s="1"/>
      <c r="DS3201" s="1"/>
      <c r="DT3201" s="1"/>
      <c r="DU3201" s="1"/>
      <c r="DV3201" s="1"/>
      <c r="DW3201" s="1"/>
      <c r="DX3201" s="1"/>
      <c r="DY3201" s="1"/>
      <c r="DZ3201" s="1"/>
      <c r="EA3201" s="1"/>
      <c r="EB3201" s="1"/>
      <c r="EC3201" s="1"/>
      <c r="ED3201" s="1"/>
      <c r="EE3201" s="1"/>
      <c r="EF3201" s="1"/>
      <c r="EG3201" s="1"/>
      <c r="EH3201" s="1"/>
      <c r="EI3201" s="1"/>
      <c r="EJ3201" s="1"/>
      <c r="EK3201" s="1"/>
      <c r="EL3201" s="1"/>
      <c r="EM3201" s="1"/>
      <c r="EN3201" s="1"/>
      <c r="EO3201" s="1"/>
      <c r="EP3201" s="1"/>
      <c r="EQ3201" s="1"/>
      <c r="ER3201" s="1"/>
      <c r="ES3201" s="1"/>
      <c r="ET3201" s="1"/>
      <c r="EU3201" s="1"/>
      <c r="EV3201" s="1"/>
      <c r="EW3201" s="1"/>
      <c r="EX3201" s="1"/>
    </row>
    <row r="3202" spans="1:154" x14ac:dyDescent="0.15">
      <c r="A3202" s="35"/>
      <c r="B3202" s="15"/>
      <c r="C3202" s="7"/>
      <c r="D3202" s="13"/>
      <c r="E3202" s="14"/>
      <c r="F3202" s="14"/>
      <c r="G3202" s="14"/>
      <c r="H3202" s="14"/>
      <c r="I3202" s="13"/>
      <c r="J3202" s="5"/>
      <c r="K3202" s="2"/>
      <c r="L3202" s="17"/>
      <c r="M3202" s="12"/>
      <c r="N3202" s="12"/>
      <c r="O3202" s="17"/>
      <c r="P3202" s="14"/>
      <c r="Q3202" s="14"/>
      <c r="R3202" s="14"/>
      <c r="S3202" s="20"/>
      <c r="T3202" s="14"/>
      <c r="U3202" s="4"/>
      <c r="V3202" s="5"/>
      <c r="W3202" s="10"/>
      <c r="X3202" s="10"/>
      <c r="Y3202" s="27"/>
      <c r="Z3202" s="3"/>
      <c r="AA3202" s="1"/>
      <c r="AB3202" s="10"/>
      <c r="AC3202" s="3"/>
      <c r="AD3202" s="3"/>
      <c r="AE3202" s="3"/>
      <c r="AF3202" s="10"/>
      <c r="AG3202" s="11"/>
      <c r="AH3202" s="10"/>
      <c r="AI3202" s="1"/>
      <c r="AJ3202" s="1"/>
      <c r="AK3202" s="1"/>
      <c r="AL3202" s="1"/>
      <c r="AM3202" s="1"/>
      <c r="AN3202" s="1"/>
      <c r="AO3202" s="1"/>
      <c r="AP3202" s="1"/>
      <c r="AQ3202" s="1"/>
      <c r="AR3202" s="1"/>
      <c r="AS3202" s="1"/>
      <c r="AT3202" s="1"/>
      <c r="AU3202" s="1"/>
      <c r="AV3202" s="1"/>
      <c r="AW3202" s="1"/>
      <c r="AX3202" s="1"/>
      <c r="AY3202" s="1"/>
      <c r="AZ3202" s="1"/>
      <c r="BA3202" s="1"/>
      <c r="BB3202" s="1"/>
      <c r="BC3202" s="1"/>
      <c r="BD3202" s="1"/>
      <c r="BE3202" s="1"/>
      <c r="BF3202" s="1"/>
      <c r="BG3202" s="1"/>
      <c r="BH3202" s="1"/>
      <c r="BI3202" s="1"/>
      <c r="BJ3202" s="1"/>
      <c r="BK3202" s="1"/>
      <c r="BL3202" s="1"/>
      <c r="BM3202" s="1"/>
      <c r="BN3202" s="1"/>
      <c r="BO3202" s="1"/>
      <c r="BP3202" s="1"/>
      <c r="BQ3202" s="1"/>
      <c r="BR3202" s="1"/>
      <c r="BS3202" s="1"/>
      <c r="BT3202" s="1"/>
      <c r="BU3202" s="1"/>
      <c r="BV3202" s="1"/>
      <c r="BW3202" s="1"/>
      <c r="BX3202" s="1"/>
      <c r="BY3202" s="1"/>
      <c r="BZ3202" s="1"/>
      <c r="CA3202" s="1"/>
      <c r="CB3202" s="1"/>
      <c r="CC3202" s="1"/>
      <c r="CD3202" s="1"/>
      <c r="CE3202" s="1"/>
      <c r="CF3202" s="1"/>
      <c r="CG3202" s="1"/>
      <c r="CH3202" s="1"/>
      <c r="CI3202" s="1"/>
      <c r="CJ3202" s="1"/>
      <c r="CK3202" s="1"/>
      <c r="CL3202" s="1"/>
      <c r="CM3202" s="1"/>
      <c r="CN3202" s="1"/>
      <c r="CO3202" s="1"/>
      <c r="CP3202" s="1"/>
      <c r="CQ3202" s="1"/>
      <c r="CR3202" s="1"/>
      <c r="CS3202" s="1"/>
      <c r="CT3202" s="1"/>
      <c r="CU3202" s="1"/>
      <c r="CV3202" s="1"/>
      <c r="CW3202" s="1"/>
      <c r="CX3202" s="1"/>
      <c r="CY3202" s="1"/>
      <c r="CZ3202" s="1"/>
      <c r="DA3202" s="1"/>
      <c r="DB3202" s="1"/>
      <c r="DC3202" s="1"/>
      <c r="DD3202" s="1"/>
      <c r="DE3202" s="1"/>
      <c r="DF3202" s="1"/>
      <c r="DG3202" s="1"/>
      <c r="DH3202" s="1"/>
      <c r="DI3202" s="1"/>
      <c r="DJ3202" s="1"/>
      <c r="DK3202" s="1"/>
      <c r="DL3202" s="1"/>
      <c r="DM3202" s="1"/>
      <c r="DN3202" s="1"/>
      <c r="DO3202" s="1"/>
      <c r="DP3202" s="1"/>
      <c r="DQ3202" s="1"/>
      <c r="DR3202" s="1"/>
      <c r="DS3202" s="1"/>
      <c r="DT3202" s="1"/>
      <c r="DU3202" s="1"/>
      <c r="DV3202" s="1"/>
      <c r="DW3202" s="1"/>
      <c r="DX3202" s="1"/>
      <c r="DY3202" s="1"/>
      <c r="DZ3202" s="1"/>
      <c r="EA3202" s="1"/>
      <c r="EB3202" s="1"/>
      <c r="EC3202" s="1"/>
      <c r="ED3202" s="1"/>
      <c r="EE3202" s="1"/>
      <c r="EF3202" s="1"/>
      <c r="EG3202" s="1"/>
      <c r="EH3202" s="1"/>
      <c r="EI3202" s="1"/>
      <c r="EJ3202" s="1"/>
      <c r="EK3202" s="1"/>
      <c r="EL3202" s="1"/>
      <c r="EM3202" s="1"/>
      <c r="EN3202" s="1"/>
      <c r="EO3202" s="1"/>
      <c r="EP3202" s="1"/>
      <c r="EQ3202" s="1"/>
      <c r="ER3202" s="1"/>
      <c r="ES3202" s="1"/>
      <c r="ET3202" s="1"/>
      <c r="EU3202" s="1"/>
      <c r="EV3202" s="1"/>
      <c r="EW3202" s="1"/>
      <c r="EX3202" s="1"/>
    </row>
    <row r="3203" spans="1:154" x14ac:dyDescent="0.15">
      <c r="A3203" s="35"/>
      <c r="B3203" s="15"/>
      <c r="C3203" s="7"/>
      <c r="D3203" s="13"/>
      <c r="E3203" s="14"/>
      <c r="F3203" s="14"/>
      <c r="G3203" s="14"/>
      <c r="H3203" s="14"/>
      <c r="I3203" s="13"/>
      <c r="J3203" s="5"/>
      <c r="K3203" s="2"/>
      <c r="L3203" s="17"/>
      <c r="M3203" s="12"/>
      <c r="N3203" s="12"/>
      <c r="O3203" s="17"/>
      <c r="P3203" s="14"/>
      <c r="Q3203" s="14"/>
      <c r="R3203" s="14"/>
      <c r="S3203" s="20"/>
      <c r="T3203" s="14"/>
      <c r="U3203" s="4"/>
      <c r="V3203" s="5"/>
      <c r="W3203" s="10"/>
      <c r="X3203" s="10"/>
      <c r="Y3203" s="27"/>
      <c r="Z3203" s="3"/>
      <c r="AA3203" s="1"/>
      <c r="AB3203" s="10"/>
      <c r="AC3203" s="3"/>
      <c r="AD3203" s="3"/>
      <c r="AE3203" s="3"/>
      <c r="AF3203" s="10"/>
      <c r="AG3203" s="11"/>
      <c r="AH3203" s="10"/>
      <c r="AI3203" s="1"/>
      <c r="AJ3203" s="1"/>
      <c r="AK3203" s="1"/>
      <c r="AL3203" s="1"/>
      <c r="AM3203" s="1"/>
      <c r="AN3203" s="1"/>
      <c r="AO3203" s="1"/>
      <c r="AP3203" s="1"/>
      <c r="AQ3203" s="1"/>
      <c r="AR3203" s="1"/>
      <c r="AS3203" s="1"/>
      <c r="AT3203" s="1"/>
      <c r="AU3203" s="1"/>
      <c r="AV3203" s="1"/>
      <c r="AW3203" s="1"/>
      <c r="AX3203" s="1"/>
      <c r="AY3203" s="1"/>
      <c r="AZ3203" s="1"/>
      <c r="BA3203" s="1"/>
      <c r="BB3203" s="1"/>
      <c r="BC3203" s="1"/>
      <c r="BD3203" s="1"/>
      <c r="BE3203" s="1"/>
      <c r="BF3203" s="1"/>
      <c r="BG3203" s="1"/>
      <c r="BH3203" s="1"/>
      <c r="BI3203" s="1"/>
      <c r="BJ3203" s="1"/>
      <c r="BK3203" s="1"/>
      <c r="BL3203" s="1"/>
      <c r="BM3203" s="1"/>
      <c r="BN3203" s="1"/>
      <c r="BO3203" s="1"/>
      <c r="BP3203" s="1"/>
      <c r="BQ3203" s="1"/>
      <c r="BR3203" s="1"/>
      <c r="BS3203" s="1"/>
      <c r="BT3203" s="1"/>
      <c r="BU3203" s="1"/>
      <c r="BV3203" s="1"/>
      <c r="BW3203" s="1"/>
      <c r="BX3203" s="1"/>
      <c r="BY3203" s="1"/>
      <c r="BZ3203" s="1"/>
      <c r="CA3203" s="1"/>
      <c r="CB3203" s="1"/>
      <c r="CC3203" s="1"/>
      <c r="CD3203" s="1"/>
      <c r="CE3203" s="1"/>
      <c r="CF3203" s="1"/>
      <c r="CG3203" s="1"/>
      <c r="CH3203" s="1"/>
      <c r="CI3203" s="1"/>
      <c r="CJ3203" s="1"/>
      <c r="CK3203" s="1"/>
      <c r="CL3203" s="1"/>
      <c r="CM3203" s="1"/>
      <c r="CN3203" s="1"/>
      <c r="CO3203" s="1"/>
      <c r="CP3203" s="1"/>
      <c r="CQ3203" s="1"/>
      <c r="CR3203" s="1"/>
      <c r="CS3203" s="1"/>
      <c r="CT3203" s="1"/>
      <c r="CU3203" s="1"/>
      <c r="CV3203" s="1"/>
      <c r="CW3203" s="1"/>
      <c r="CX3203" s="1"/>
      <c r="CY3203" s="1"/>
      <c r="CZ3203" s="1"/>
      <c r="DA3203" s="1"/>
      <c r="DB3203" s="1"/>
      <c r="DC3203" s="1"/>
      <c r="DD3203" s="1"/>
      <c r="DE3203" s="1"/>
      <c r="DF3203" s="1"/>
      <c r="DG3203" s="1"/>
      <c r="DH3203" s="1"/>
      <c r="DI3203" s="1"/>
      <c r="DJ3203" s="1"/>
      <c r="DK3203" s="1"/>
      <c r="DL3203" s="1"/>
      <c r="DM3203" s="1"/>
      <c r="DN3203" s="1"/>
      <c r="DO3203" s="1"/>
      <c r="DP3203" s="1"/>
      <c r="DQ3203" s="1"/>
      <c r="DR3203" s="1"/>
      <c r="DS3203" s="1"/>
      <c r="DT3203" s="1"/>
      <c r="DU3203" s="1"/>
      <c r="DV3203" s="1"/>
      <c r="DW3203" s="1"/>
      <c r="DX3203" s="1"/>
      <c r="DY3203" s="1"/>
      <c r="DZ3203" s="1"/>
      <c r="EA3203" s="1"/>
      <c r="EB3203" s="1"/>
      <c r="EC3203" s="1"/>
      <c r="ED3203" s="1"/>
      <c r="EE3203" s="1"/>
      <c r="EF3203" s="1"/>
      <c r="EG3203" s="1"/>
      <c r="EH3203" s="1"/>
      <c r="EI3203" s="1"/>
      <c r="EJ3203" s="1"/>
      <c r="EK3203" s="1"/>
      <c r="EL3203" s="1"/>
      <c r="EM3203" s="1"/>
      <c r="EN3203" s="1"/>
      <c r="EO3203" s="1"/>
      <c r="EP3203" s="1"/>
      <c r="EQ3203" s="1"/>
      <c r="ER3203" s="1"/>
      <c r="ES3203" s="1"/>
      <c r="ET3203" s="1"/>
      <c r="EU3203" s="1"/>
      <c r="EV3203" s="1"/>
      <c r="EW3203" s="1"/>
      <c r="EX3203" s="1"/>
    </row>
    <row r="3204" spans="1:154" x14ac:dyDescent="0.15">
      <c r="A3204" s="35"/>
      <c r="B3204" s="15"/>
      <c r="C3204" s="7"/>
      <c r="D3204" s="13"/>
      <c r="E3204" s="14"/>
      <c r="F3204" s="14"/>
      <c r="G3204" s="14"/>
      <c r="H3204" s="14"/>
      <c r="I3204" s="13"/>
      <c r="J3204" s="5"/>
      <c r="K3204" s="2"/>
      <c r="L3204" s="17"/>
      <c r="M3204" s="12"/>
      <c r="N3204" s="12"/>
      <c r="O3204" s="17"/>
      <c r="P3204" s="14"/>
      <c r="Q3204" s="14"/>
      <c r="R3204" s="14"/>
      <c r="S3204" s="20"/>
      <c r="T3204" s="14"/>
      <c r="U3204" s="4"/>
      <c r="V3204" s="5"/>
      <c r="W3204" s="10"/>
      <c r="X3204" s="10"/>
      <c r="Y3204" s="27"/>
      <c r="Z3204" s="3"/>
      <c r="AA3204" s="1"/>
      <c r="AB3204" s="10"/>
      <c r="AC3204" s="3"/>
      <c r="AD3204" s="3"/>
      <c r="AE3204" s="3"/>
      <c r="AF3204" s="10"/>
      <c r="AG3204" s="11"/>
      <c r="AH3204" s="10"/>
      <c r="AI3204" s="1"/>
      <c r="AJ3204" s="1"/>
      <c r="AK3204" s="1"/>
      <c r="AL3204" s="1"/>
      <c r="AM3204" s="1"/>
      <c r="AN3204" s="1"/>
      <c r="AO3204" s="1"/>
      <c r="AP3204" s="1"/>
      <c r="AQ3204" s="1"/>
      <c r="AR3204" s="1"/>
      <c r="AS3204" s="1"/>
      <c r="AT3204" s="1"/>
      <c r="AU3204" s="1"/>
      <c r="AV3204" s="1"/>
      <c r="AW3204" s="1"/>
      <c r="AX3204" s="1"/>
      <c r="AY3204" s="1"/>
      <c r="AZ3204" s="1"/>
      <c r="BA3204" s="1"/>
      <c r="BB3204" s="1"/>
      <c r="BC3204" s="1"/>
      <c r="BD3204" s="1"/>
      <c r="BE3204" s="1"/>
      <c r="BF3204" s="1"/>
      <c r="BG3204" s="1"/>
      <c r="BH3204" s="1"/>
      <c r="BI3204" s="1"/>
      <c r="BJ3204" s="1"/>
      <c r="BK3204" s="1"/>
      <c r="BL3204" s="1"/>
      <c r="BM3204" s="1"/>
      <c r="BN3204" s="1"/>
      <c r="BO3204" s="1"/>
      <c r="BP3204" s="1"/>
      <c r="BQ3204" s="1"/>
      <c r="BR3204" s="1"/>
      <c r="BS3204" s="1"/>
      <c r="BT3204" s="1"/>
      <c r="BU3204" s="1"/>
      <c r="BV3204" s="1"/>
      <c r="BW3204" s="1"/>
      <c r="BX3204" s="1"/>
      <c r="BY3204" s="1"/>
      <c r="BZ3204" s="1"/>
      <c r="CA3204" s="1"/>
      <c r="CB3204" s="1"/>
      <c r="CC3204" s="1"/>
      <c r="CD3204" s="1"/>
      <c r="CE3204" s="1"/>
      <c r="CF3204" s="1"/>
      <c r="CG3204" s="1"/>
      <c r="CH3204" s="1"/>
      <c r="CI3204" s="1"/>
      <c r="CJ3204" s="1"/>
      <c r="CK3204" s="1"/>
      <c r="CL3204" s="1"/>
      <c r="CM3204" s="1"/>
      <c r="CN3204" s="1"/>
      <c r="CO3204" s="1"/>
      <c r="CP3204" s="1"/>
      <c r="CQ3204" s="1"/>
      <c r="CR3204" s="1"/>
      <c r="CS3204" s="1"/>
      <c r="CT3204" s="1"/>
      <c r="CU3204" s="1"/>
      <c r="CV3204" s="1"/>
      <c r="CW3204" s="1"/>
      <c r="CX3204" s="1"/>
      <c r="CY3204" s="1"/>
      <c r="CZ3204" s="1"/>
      <c r="DA3204" s="1"/>
      <c r="DB3204" s="1"/>
      <c r="DC3204" s="1"/>
      <c r="DD3204" s="1"/>
      <c r="DE3204" s="1"/>
      <c r="DF3204" s="1"/>
      <c r="DG3204" s="1"/>
      <c r="DH3204" s="1"/>
      <c r="DI3204" s="1"/>
      <c r="DJ3204" s="1"/>
      <c r="DK3204" s="1"/>
      <c r="DL3204" s="1"/>
      <c r="DM3204" s="1"/>
      <c r="DN3204" s="1"/>
      <c r="DO3204" s="1"/>
      <c r="DP3204" s="1"/>
      <c r="DQ3204" s="1"/>
      <c r="DR3204" s="1"/>
      <c r="DS3204" s="1"/>
      <c r="DT3204" s="1"/>
      <c r="DU3204" s="1"/>
      <c r="DV3204" s="1"/>
      <c r="DW3204" s="1"/>
      <c r="DX3204" s="1"/>
      <c r="DY3204" s="1"/>
      <c r="DZ3204" s="1"/>
      <c r="EA3204" s="1"/>
      <c r="EB3204" s="1"/>
      <c r="EC3204" s="1"/>
      <c r="ED3204" s="1"/>
      <c r="EE3204" s="1"/>
      <c r="EF3204" s="1"/>
      <c r="EG3204" s="1"/>
      <c r="EH3204" s="1"/>
      <c r="EI3204" s="1"/>
      <c r="EJ3204" s="1"/>
      <c r="EK3204" s="1"/>
      <c r="EL3204" s="1"/>
      <c r="EM3204" s="1"/>
      <c r="EN3204" s="1"/>
      <c r="EO3204" s="1"/>
      <c r="EP3204" s="1"/>
      <c r="EQ3204" s="1"/>
      <c r="ER3204" s="1"/>
      <c r="ES3204" s="1"/>
      <c r="ET3204" s="1"/>
      <c r="EU3204" s="1"/>
      <c r="EV3204" s="1"/>
      <c r="EW3204" s="1"/>
      <c r="EX3204" s="1"/>
    </row>
    <row r="3205" spans="1:154" x14ac:dyDescent="0.15">
      <c r="A3205" s="35"/>
      <c r="B3205" s="15"/>
      <c r="C3205" s="7"/>
      <c r="D3205" s="13"/>
      <c r="E3205" s="14"/>
      <c r="F3205" s="14"/>
      <c r="G3205" s="14"/>
      <c r="H3205" s="14"/>
      <c r="I3205" s="13"/>
      <c r="J3205" s="5"/>
      <c r="K3205" s="2"/>
      <c r="L3205" s="17"/>
      <c r="M3205" s="12"/>
      <c r="N3205" s="12"/>
      <c r="O3205" s="17"/>
      <c r="P3205" s="14"/>
      <c r="Q3205" s="14"/>
      <c r="R3205" s="14"/>
      <c r="S3205" s="20"/>
      <c r="T3205" s="14"/>
      <c r="U3205" s="4"/>
      <c r="V3205" s="5"/>
      <c r="W3205" s="10"/>
      <c r="X3205" s="10"/>
      <c r="Y3205" s="27"/>
      <c r="Z3205" s="3"/>
      <c r="AA3205" s="1"/>
      <c r="AB3205" s="10"/>
      <c r="AC3205" s="3"/>
      <c r="AD3205" s="3"/>
      <c r="AE3205" s="3"/>
      <c r="AF3205" s="10"/>
      <c r="AG3205" s="11"/>
      <c r="AH3205" s="10"/>
      <c r="AI3205" s="1"/>
      <c r="AJ3205" s="1"/>
      <c r="AK3205" s="1"/>
      <c r="AL3205" s="1"/>
      <c r="AM3205" s="1"/>
      <c r="AN3205" s="1"/>
      <c r="AO3205" s="1"/>
      <c r="AP3205" s="1"/>
      <c r="AQ3205" s="1"/>
      <c r="AR3205" s="1"/>
      <c r="AS3205" s="1"/>
      <c r="AT3205" s="1"/>
      <c r="AU3205" s="1"/>
      <c r="AV3205" s="1"/>
      <c r="AW3205" s="1"/>
      <c r="AX3205" s="1"/>
      <c r="AY3205" s="1"/>
      <c r="AZ3205" s="1"/>
      <c r="BA3205" s="1"/>
      <c r="BB3205" s="1"/>
      <c r="BC3205" s="1"/>
      <c r="BD3205" s="1"/>
      <c r="BE3205" s="1"/>
      <c r="BF3205" s="1"/>
      <c r="BG3205" s="1"/>
      <c r="BH3205" s="1"/>
      <c r="BI3205" s="1"/>
      <c r="BJ3205" s="1"/>
      <c r="BK3205" s="1"/>
      <c r="BL3205" s="1"/>
      <c r="BM3205" s="1"/>
      <c r="BN3205" s="1"/>
      <c r="BO3205" s="1"/>
      <c r="BP3205" s="1"/>
      <c r="BQ3205" s="1"/>
      <c r="BR3205" s="1"/>
      <c r="BS3205" s="1"/>
      <c r="BT3205" s="1"/>
      <c r="BU3205" s="1"/>
      <c r="BV3205" s="1"/>
      <c r="BW3205" s="1"/>
      <c r="BX3205" s="1"/>
      <c r="BY3205" s="1"/>
      <c r="BZ3205" s="1"/>
      <c r="CA3205" s="1"/>
      <c r="CB3205" s="1"/>
      <c r="CC3205" s="1"/>
      <c r="CD3205" s="1"/>
      <c r="CE3205" s="1"/>
      <c r="CF3205" s="1"/>
      <c r="CG3205" s="1"/>
      <c r="CH3205" s="1"/>
      <c r="CI3205" s="1"/>
      <c r="CJ3205" s="1"/>
      <c r="CK3205" s="1"/>
      <c r="CL3205" s="1"/>
      <c r="CM3205" s="1"/>
      <c r="CN3205" s="1"/>
      <c r="CO3205" s="1"/>
      <c r="CP3205" s="1"/>
      <c r="CQ3205" s="1"/>
      <c r="CR3205" s="1"/>
      <c r="CS3205" s="1"/>
      <c r="CT3205" s="1"/>
      <c r="CU3205" s="1"/>
      <c r="CV3205" s="1"/>
      <c r="CW3205" s="1"/>
      <c r="CX3205" s="1"/>
      <c r="CY3205" s="1"/>
      <c r="CZ3205" s="1"/>
      <c r="DA3205" s="1"/>
      <c r="DB3205" s="1"/>
      <c r="DC3205" s="1"/>
      <c r="DD3205" s="1"/>
      <c r="DE3205" s="1"/>
      <c r="DF3205" s="1"/>
      <c r="DG3205" s="1"/>
      <c r="DH3205" s="1"/>
      <c r="DI3205" s="1"/>
      <c r="DJ3205" s="1"/>
      <c r="DK3205" s="1"/>
      <c r="DL3205" s="1"/>
      <c r="DM3205" s="1"/>
      <c r="DN3205" s="1"/>
      <c r="DO3205" s="1"/>
      <c r="DP3205" s="1"/>
      <c r="DQ3205" s="1"/>
      <c r="DR3205" s="1"/>
      <c r="DS3205" s="1"/>
      <c r="DT3205" s="1"/>
      <c r="DU3205" s="1"/>
      <c r="DV3205" s="1"/>
      <c r="DW3205" s="1"/>
      <c r="DX3205" s="1"/>
      <c r="DY3205" s="1"/>
      <c r="DZ3205" s="1"/>
      <c r="EA3205" s="1"/>
      <c r="EB3205" s="1"/>
      <c r="EC3205" s="1"/>
      <c r="ED3205" s="1"/>
      <c r="EE3205" s="1"/>
      <c r="EF3205" s="1"/>
      <c r="EG3205" s="1"/>
      <c r="EH3205" s="1"/>
      <c r="EI3205" s="1"/>
      <c r="EJ3205" s="1"/>
      <c r="EK3205" s="1"/>
      <c r="EL3205" s="1"/>
      <c r="EM3205" s="1"/>
      <c r="EN3205" s="1"/>
      <c r="EO3205" s="1"/>
      <c r="EP3205" s="1"/>
      <c r="EQ3205" s="1"/>
      <c r="ER3205" s="1"/>
      <c r="ES3205" s="1"/>
      <c r="ET3205" s="1"/>
      <c r="EU3205" s="1"/>
      <c r="EV3205" s="1"/>
      <c r="EW3205" s="1"/>
      <c r="EX3205" s="1"/>
    </row>
    <row r="3206" spans="1:154" x14ac:dyDescent="0.15">
      <c r="A3206" s="35"/>
      <c r="B3206" s="15"/>
      <c r="C3206" s="7"/>
      <c r="D3206" s="13"/>
      <c r="E3206" s="14"/>
      <c r="F3206" s="14"/>
      <c r="G3206" s="14"/>
      <c r="H3206" s="14"/>
      <c r="I3206" s="13"/>
      <c r="J3206" s="5"/>
      <c r="K3206" s="2"/>
      <c r="L3206" s="17"/>
      <c r="M3206" s="12"/>
      <c r="N3206" s="12"/>
      <c r="O3206" s="17"/>
      <c r="P3206" s="14"/>
      <c r="Q3206" s="14"/>
      <c r="R3206" s="14"/>
      <c r="S3206" s="20"/>
      <c r="T3206" s="14"/>
      <c r="U3206" s="4"/>
      <c r="V3206" s="5"/>
      <c r="W3206" s="10"/>
      <c r="X3206" s="10"/>
      <c r="Y3206" s="27"/>
      <c r="Z3206" s="3"/>
      <c r="AA3206" s="1"/>
      <c r="AB3206" s="10"/>
      <c r="AC3206" s="3"/>
      <c r="AD3206" s="3"/>
      <c r="AE3206" s="3"/>
      <c r="AF3206" s="10"/>
      <c r="AG3206" s="11"/>
      <c r="AH3206" s="10"/>
      <c r="AI3206" s="1"/>
      <c r="AJ3206" s="1"/>
      <c r="AK3206" s="1"/>
      <c r="AL3206" s="1"/>
      <c r="AM3206" s="1"/>
      <c r="AN3206" s="1"/>
      <c r="AO3206" s="1"/>
      <c r="AP3206" s="1"/>
      <c r="AQ3206" s="1"/>
      <c r="AR3206" s="1"/>
      <c r="AS3206" s="1"/>
      <c r="AT3206" s="1"/>
      <c r="AU3206" s="1"/>
      <c r="AV3206" s="1"/>
      <c r="AW3206" s="1"/>
      <c r="AX3206" s="1"/>
      <c r="AY3206" s="1"/>
      <c r="AZ3206" s="1"/>
      <c r="BA3206" s="1"/>
      <c r="BB3206" s="1"/>
      <c r="BC3206" s="1"/>
      <c r="BD3206" s="1"/>
      <c r="BE3206" s="1"/>
      <c r="BF3206" s="1"/>
      <c r="BG3206" s="1"/>
      <c r="BH3206" s="1"/>
      <c r="BI3206" s="1"/>
      <c r="BJ3206" s="1"/>
      <c r="BK3206" s="1"/>
      <c r="BL3206" s="1"/>
      <c r="BM3206" s="1"/>
      <c r="BN3206" s="1"/>
      <c r="BO3206" s="1"/>
      <c r="BP3206" s="1"/>
      <c r="BQ3206" s="1"/>
      <c r="BR3206" s="1"/>
      <c r="BS3206" s="1"/>
      <c r="BT3206" s="1"/>
      <c r="BU3206" s="1"/>
      <c r="BV3206" s="1"/>
      <c r="BW3206" s="1"/>
      <c r="BX3206" s="1"/>
      <c r="BY3206" s="1"/>
      <c r="BZ3206" s="1"/>
      <c r="CA3206" s="1"/>
      <c r="CB3206" s="1"/>
      <c r="CC3206" s="1"/>
      <c r="CD3206" s="1"/>
      <c r="CE3206" s="1"/>
      <c r="CF3206" s="1"/>
      <c r="CG3206" s="1"/>
      <c r="CH3206" s="1"/>
      <c r="CI3206" s="1"/>
      <c r="CJ3206" s="1"/>
      <c r="CK3206" s="1"/>
      <c r="CL3206" s="1"/>
      <c r="CM3206" s="1"/>
      <c r="CN3206" s="1"/>
      <c r="CO3206" s="1"/>
      <c r="CP3206" s="1"/>
      <c r="CQ3206" s="1"/>
      <c r="CR3206" s="1"/>
      <c r="CS3206" s="1"/>
      <c r="CT3206" s="1"/>
      <c r="CU3206" s="1"/>
      <c r="CV3206" s="1"/>
      <c r="CW3206" s="1"/>
      <c r="CX3206" s="1"/>
      <c r="CY3206" s="1"/>
      <c r="CZ3206" s="1"/>
      <c r="DA3206" s="1"/>
      <c r="DB3206" s="1"/>
      <c r="DC3206" s="1"/>
      <c r="DD3206" s="1"/>
      <c r="DE3206" s="1"/>
      <c r="DF3206" s="1"/>
      <c r="DG3206" s="1"/>
      <c r="DH3206" s="1"/>
      <c r="DI3206" s="1"/>
      <c r="DJ3206" s="1"/>
      <c r="DK3206" s="1"/>
      <c r="DL3206" s="1"/>
      <c r="DM3206" s="1"/>
      <c r="DN3206" s="1"/>
      <c r="DO3206" s="1"/>
      <c r="DP3206" s="1"/>
      <c r="DQ3206" s="1"/>
      <c r="DR3206" s="1"/>
      <c r="DS3206" s="1"/>
      <c r="DT3206" s="1"/>
      <c r="DU3206" s="1"/>
      <c r="DV3206" s="1"/>
      <c r="DW3206" s="1"/>
      <c r="DX3206" s="1"/>
      <c r="DY3206" s="1"/>
      <c r="DZ3206" s="1"/>
      <c r="EA3206" s="1"/>
      <c r="EB3206" s="1"/>
      <c r="EC3206" s="1"/>
      <c r="ED3206" s="1"/>
      <c r="EE3206" s="1"/>
      <c r="EF3206" s="1"/>
      <c r="EG3206" s="1"/>
      <c r="EH3206" s="1"/>
      <c r="EI3206" s="1"/>
      <c r="EJ3206" s="1"/>
      <c r="EK3206" s="1"/>
      <c r="EL3206" s="1"/>
      <c r="EM3206" s="1"/>
      <c r="EN3206" s="1"/>
      <c r="EO3206" s="1"/>
      <c r="EP3206" s="1"/>
      <c r="EQ3206" s="1"/>
      <c r="ER3206" s="1"/>
      <c r="ES3206" s="1"/>
      <c r="ET3206" s="1"/>
      <c r="EU3206" s="1"/>
      <c r="EV3206" s="1"/>
      <c r="EW3206" s="1"/>
      <c r="EX3206" s="1"/>
    </row>
    <row r="3207" spans="1:154" x14ac:dyDescent="0.15">
      <c r="A3207" s="35"/>
      <c r="B3207" s="15"/>
      <c r="C3207" s="7"/>
      <c r="D3207" s="13"/>
      <c r="E3207" s="14"/>
      <c r="F3207" s="14"/>
      <c r="G3207" s="14"/>
      <c r="H3207" s="14"/>
      <c r="I3207" s="13"/>
      <c r="J3207" s="5"/>
      <c r="K3207" s="2"/>
      <c r="L3207" s="17"/>
      <c r="M3207" s="12"/>
      <c r="N3207" s="12"/>
      <c r="O3207" s="17"/>
      <c r="P3207" s="14"/>
      <c r="Q3207" s="14"/>
      <c r="R3207" s="14"/>
      <c r="S3207" s="20"/>
      <c r="T3207" s="14"/>
      <c r="U3207" s="4"/>
      <c r="V3207" s="5"/>
      <c r="W3207" s="10"/>
      <c r="X3207" s="10"/>
      <c r="Y3207" s="27"/>
      <c r="Z3207" s="3"/>
      <c r="AA3207" s="1"/>
      <c r="AB3207" s="10"/>
      <c r="AC3207" s="3"/>
      <c r="AD3207" s="3"/>
      <c r="AE3207" s="3"/>
      <c r="AF3207" s="10"/>
      <c r="AG3207" s="11"/>
      <c r="AH3207" s="10"/>
      <c r="AI3207" s="1"/>
      <c r="AJ3207" s="1"/>
      <c r="AK3207" s="1"/>
      <c r="AL3207" s="1"/>
      <c r="AM3207" s="1"/>
      <c r="AN3207" s="1"/>
      <c r="AO3207" s="1"/>
      <c r="AP3207" s="1"/>
      <c r="AQ3207" s="1"/>
      <c r="AR3207" s="1"/>
      <c r="AS3207" s="1"/>
      <c r="AT3207" s="1"/>
      <c r="AU3207" s="1"/>
      <c r="AV3207" s="1"/>
      <c r="AW3207" s="1"/>
      <c r="AX3207" s="1"/>
      <c r="AY3207" s="1"/>
      <c r="AZ3207" s="1"/>
      <c r="BA3207" s="1"/>
      <c r="BB3207" s="1"/>
      <c r="BC3207" s="1"/>
      <c r="BD3207" s="1"/>
      <c r="BE3207" s="1"/>
      <c r="BF3207" s="1"/>
      <c r="BG3207" s="1"/>
      <c r="BH3207" s="1"/>
      <c r="BI3207" s="1"/>
      <c r="BJ3207" s="1"/>
      <c r="BK3207" s="1"/>
      <c r="BL3207" s="1"/>
      <c r="BM3207" s="1"/>
      <c r="BN3207" s="1"/>
      <c r="BO3207" s="1"/>
      <c r="BP3207" s="1"/>
      <c r="BQ3207" s="1"/>
      <c r="BR3207" s="1"/>
      <c r="BS3207" s="1"/>
      <c r="BT3207" s="1"/>
      <c r="BU3207" s="1"/>
      <c r="BV3207" s="1"/>
      <c r="BW3207" s="1"/>
      <c r="BX3207" s="1"/>
      <c r="BY3207" s="1"/>
      <c r="BZ3207" s="1"/>
      <c r="CA3207" s="1"/>
      <c r="CB3207" s="1"/>
      <c r="CC3207" s="1"/>
      <c r="CD3207" s="1"/>
      <c r="CE3207" s="1"/>
      <c r="CF3207" s="1"/>
      <c r="CG3207" s="1"/>
      <c r="CH3207" s="1"/>
      <c r="CI3207" s="1"/>
      <c r="CJ3207" s="1"/>
      <c r="CK3207" s="1"/>
      <c r="CL3207" s="1"/>
      <c r="CM3207" s="1"/>
      <c r="CN3207" s="1"/>
      <c r="CO3207" s="1"/>
      <c r="CP3207" s="1"/>
      <c r="CQ3207" s="1"/>
      <c r="CR3207" s="1"/>
      <c r="CS3207" s="1"/>
      <c r="CT3207" s="1"/>
      <c r="CU3207" s="1"/>
      <c r="CV3207" s="1"/>
      <c r="CW3207" s="1"/>
      <c r="CX3207" s="1"/>
      <c r="CY3207" s="1"/>
      <c r="CZ3207" s="1"/>
      <c r="DA3207" s="1"/>
      <c r="DB3207" s="1"/>
      <c r="DC3207" s="1"/>
      <c r="DD3207" s="1"/>
      <c r="DE3207" s="1"/>
      <c r="DF3207" s="1"/>
      <c r="DG3207" s="1"/>
      <c r="DH3207" s="1"/>
      <c r="DI3207" s="1"/>
      <c r="DJ3207" s="1"/>
      <c r="DK3207" s="1"/>
      <c r="DL3207" s="1"/>
      <c r="DM3207" s="1"/>
      <c r="DN3207" s="1"/>
      <c r="DO3207" s="1"/>
      <c r="DP3207" s="1"/>
      <c r="DQ3207" s="1"/>
      <c r="DR3207" s="1"/>
      <c r="DS3207" s="1"/>
      <c r="DT3207" s="1"/>
      <c r="DU3207" s="1"/>
      <c r="DV3207" s="1"/>
      <c r="DW3207" s="1"/>
      <c r="DX3207" s="1"/>
      <c r="DY3207" s="1"/>
      <c r="DZ3207" s="1"/>
      <c r="EA3207" s="1"/>
      <c r="EB3207" s="1"/>
      <c r="EC3207" s="1"/>
      <c r="ED3207" s="1"/>
      <c r="EE3207" s="1"/>
      <c r="EF3207" s="1"/>
      <c r="EG3207" s="1"/>
      <c r="EH3207" s="1"/>
      <c r="EI3207" s="1"/>
      <c r="EJ3207" s="1"/>
      <c r="EK3207" s="1"/>
      <c r="EL3207" s="1"/>
      <c r="EM3207" s="1"/>
      <c r="EN3207" s="1"/>
      <c r="EO3207" s="1"/>
      <c r="EP3207" s="1"/>
      <c r="EQ3207" s="1"/>
      <c r="ER3207" s="1"/>
      <c r="ES3207" s="1"/>
      <c r="ET3207" s="1"/>
      <c r="EU3207" s="1"/>
      <c r="EV3207" s="1"/>
      <c r="EW3207" s="1"/>
      <c r="EX3207" s="1"/>
    </row>
    <row r="3208" spans="1:154" x14ac:dyDescent="0.15">
      <c r="A3208" s="35"/>
      <c r="B3208" s="15"/>
      <c r="C3208" s="7"/>
      <c r="D3208" s="13"/>
      <c r="E3208" s="14"/>
      <c r="F3208" s="14"/>
      <c r="G3208" s="14"/>
      <c r="H3208" s="14"/>
      <c r="I3208" s="13"/>
      <c r="J3208" s="5"/>
      <c r="K3208" s="2"/>
      <c r="L3208" s="17"/>
      <c r="M3208" s="12"/>
      <c r="N3208" s="12"/>
      <c r="O3208" s="17"/>
      <c r="P3208" s="14"/>
      <c r="Q3208" s="14"/>
      <c r="R3208" s="14"/>
      <c r="S3208" s="20"/>
      <c r="T3208" s="14"/>
      <c r="U3208" s="4"/>
      <c r="V3208" s="5"/>
      <c r="W3208" s="10"/>
      <c r="X3208" s="10"/>
      <c r="Y3208" s="27"/>
      <c r="Z3208" s="3"/>
      <c r="AA3208" s="1"/>
      <c r="AB3208" s="10"/>
      <c r="AC3208" s="3"/>
      <c r="AD3208" s="3"/>
      <c r="AE3208" s="3"/>
      <c r="AF3208" s="10"/>
      <c r="AG3208" s="11"/>
      <c r="AH3208" s="10"/>
      <c r="AI3208" s="1"/>
      <c r="AJ3208" s="1"/>
      <c r="AK3208" s="1"/>
      <c r="AL3208" s="1"/>
      <c r="AM3208" s="1"/>
      <c r="AN3208" s="1"/>
      <c r="AO3208" s="1"/>
      <c r="AP3208" s="1"/>
      <c r="AQ3208" s="1"/>
      <c r="AR3208" s="1"/>
      <c r="AS3208" s="1"/>
      <c r="AT3208" s="1"/>
      <c r="AU3208" s="1"/>
      <c r="AV3208" s="1"/>
      <c r="AW3208" s="1"/>
      <c r="AX3208" s="1"/>
      <c r="AY3208" s="1"/>
      <c r="AZ3208" s="1"/>
      <c r="BA3208" s="1"/>
      <c r="BB3208" s="1"/>
      <c r="BC3208" s="1"/>
      <c r="BD3208" s="1"/>
      <c r="BE3208" s="1"/>
      <c r="BF3208" s="1"/>
      <c r="BG3208" s="1"/>
      <c r="BH3208" s="1"/>
      <c r="BI3208" s="1"/>
      <c r="BJ3208" s="1"/>
      <c r="BK3208" s="1"/>
      <c r="BL3208" s="1"/>
      <c r="BM3208" s="1"/>
      <c r="BN3208" s="1"/>
      <c r="BO3208" s="1"/>
      <c r="BP3208" s="1"/>
      <c r="BQ3208" s="1"/>
      <c r="BR3208" s="1"/>
      <c r="BS3208" s="1"/>
      <c r="BT3208" s="1"/>
      <c r="BU3208" s="1"/>
      <c r="BV3208" s="1"/>
      <c r="BW3208" s="1"/>
      <c r="BX3208" s="1"/>
      <c r="BY3208" s="1"/>
      <c r="BZ3208" s="1"/>
      <c r="CA3208" s="1"/>
      <c r="CB3208" s="1"/>
      <c r="CC3208" s="1"/>
      <c r="CD3208" s="1"/>
      <c r="CE3208" s="1"/>
      <c r="CF3208" s="1"/>
      <c r="CG3208" s="1"/>
      <c r="CH3208" s="1"/>
      <c r="CI3208" s="1"/>
      <c r="CJ3208" s="1"/>
      <c r="CK3208" s="1"/>
      <c r="CL3208" s="1"/>
      <c r="CM3208" s="1"/>
      <c r="CN3208" s="1"/>
      <c r="CO3208" s="1"/>
      <c r="CP3208" s="1"/>
      <c r="CQ3208" s="1"/>
      <c r="CR3208" s="1"/>
      <c r="CS3208" s="1"/>
      <c r="CT3208" s="1"/>
      <c r="CU3208" s="1"/>
      <c r="CV3208" s="1"/>
      <c r="CW3208" s="1"/>
      <c r="CX3208" s="1"/>
      <c r="CY3208" s="1"/>
      <c r="CZ3208" s="1"/>
      <c r="DA3208" s="1"/>
      <c r="DB3208" s="1"/>
      <c r="DC3208" s="1"/>
      <c r="DD3208" s="1"/>
      <c r="DE3208" s="1"/>
      <c r="DF3208" s="1"/>
      <c r="DG3208" s="1"/>
      <c r="DH3208" s="1"/>
      <c r="DI3208" s="1"/>
      <c r="DJ3208" s="1"/>
      <c r="DK3208" s="1"/>
      <c r="DL3208" s="1"/>
      <c r="DM3208" s="1"/>
      <c r="DN3208" s="1"/>
      <c r="DO3208" s="1"/>
      <c r="DP3208" s="1"/>
      <c r="DQ3208" s="1"/>
      <c r="DR3208" s="1"/>
      <c r="DS3208" s="1"/>
      <c r="DT3208" s="1"/>
      <c r="DU3208" s="1"/>
      <c r="DV3208" s="1"/>
      <c r="DW3208" s="1"/>
      <c r="DX3208" s="1"/>
      <c r="DY3208" s="1"/>
      <c r="DZ3208" s="1"/>
      <c r="EA3208" s="1"/>
      <c r="EB3208" s="1"/>
      <c r="EC3208" s="1"/>
      <c r="ED3208" s="1"/>
      <c r="EE3208" s="1"/>
      <c r="EF3208" s="1"/>
      <c r="EG3208" s="1"/>
      <c r="EH3208" s="1"/>
      <c r="EI3208" s="1"/>
      <c r="EJ3208" s="1"/>
      <c r="EK3208" s="1"/>
      <c r="EL3208" s="1"/>
      <c r="EM3208" s="1"/>
      <c r="EN3208" s="1"/>
      <c r="EO3208" s="1"/>
      <c r="EP3208" s="1"/>
      <c r="EQ3208" s="1"/>
      <c r="ER3208" s="1"/>
      <c r="ES3208" s="1"/>
      <c r="ET3208" s="1"/>
      <c r="EU3208" s="1"/>
      <c r="EV3208" s="1"/>
      <c r="EW3208" s="1"/>
      <c r="EX3208" s="1"/>
    </row>
    <row r="3209" spans="1:154" x14ac:dyDescent="0.15">
      <c r="A3209" s="35"/>
      <c r="B3209" s="15"/>
      <c r="C3209" s="7"/>
      <c r="D3209" s="13"/>
      <c r="E3209" s="14"/>
      <c r="F3209" s="14"/>
      <c r="G3209" s="14"/>
      <c r="H3209" s="14"/>
      <c r="I3209" s="13"/>
      <c r="J3209" s="5"/>
      <c r="K3209" s="2"/>
      <c r="L3209" s="17"/>
      <c r="M3209" s="12"/>
      <c r="N3209" s="12"/>
      <c r="O3209" s="17"/>
      <c r="P3209" s="14"/>
      <c r="Q3209" s="14"/>
      <c r="R3209" s="14"/>
      <c r="S3209" s="20"/>
      <c r="T3209" s="14"/>
      <c r="U3209" s="4"/>
      <c r="V3209" s="5"/>
      <c r="W3209" s="10"/>
      <c r="X3209" s="10"/>
      <c r="Y3209" s="27"/>
      <c r="Z3209" s="3"/>
      <c r="AA3209" s="1"/>
      <c r="AB3209" s="10"/>
      <c r="AC3209" s="3"/>
      <c r="AD3209" s="3"/>
      <c r="AE3209" s="3"/>
      <c r="AF3209" s="10"/>
      <c r="AG3209" s="11"/>
      <c r="AH3209" s="10"/>
      <c r="AI3209" s="1"/>
      <c r="AJ3209" s="1"/>
      <c r="AK3209" s="1"/>
      <c r="AL3209" s="1"/>
      <c r="AM3209" s="1"/>
      <c r="AN3209" s="1"/>
      <c r="AO3209" s="1"/>
      <c r="AP3209" s="1"/>
      <c r="AQ3209" s="1"/>
      <c r="AR3209" s="1"/>
      <c r="AS3209" s="1"/>
      <c r="AT3209" s="1"/>
      <c r="AU3209" s="1"/>
      <c r="AV3209" s="1"/>
      <c r="AW3209" s="1"/>
      <c r="AX3209" s="1"/>
      <c r="AY3209" s="1"/>
      <c r="AZ3209" s="1"/>
      <c r="BA3209" s="1"/>
      <c r="BB3209" s="1"/>
      <c r="BC3209" s="1"/>
      <c r="BD3209" s="1"/>
      <c r="BE3209" s="1"/>
      <c r="BF3209" s="1"/>
      <c r="BG3209" s="1"/>
      <c r="BH3209" s="1"/>
      <c r="BI3209" s="1"/>
      <c r="BJ3209" s="1"/>
      <c r="BK3209" s="1"/>
      <c r="BL3209" s="1"/>
      <c r="BM3209" s="1"/>
      <c r="BN3209" s="1"/>
      <c r="BO3209" s="1"/>
      <c r="BP3209" s="1"/>
      <c r="BQ3209" s="1"/>
      <c r="BR3209" s="1"/>
      <c r="BS3209" s="1"/>
      <c r="BT3209" s="1"/>
      <c r="BU3209" s="1"/>
      <c r="BV3209" s="1"/>
      <c r="BW3209" s="1"/>
      <c r="BX3209" s="1"/>
      <c r="BY3209" s="1"/>
      <c r="BZ3209" s="1"/>
      <c r="CA3209" s="1"/>
      <c r="CB3209" s="1"/>
      <c r="CC3209" s="1"/>
      <c r="CD3209" s="1"/>
      <c r="CE3209" s="1"/>
      <c r="CF3209" s="1"/>
      <c r="CG3209" s="1"/>
      <c r="CH3209" s="1"/>
      <c r="CI3209" s="1"/>
      <c r="CJ3209" s="1"/>
      <c r="CK3209" s="1"/>
      <c r="CL3209" s="1"/>
      <c r="CM3209" s="1"/>
      <c r="CN3209" s="1"/>
      <c r="CO3209" s="1"/>
      <c r="CP3209" s="1"/>
      <c r="CQ3209" s="1"/>
      <c r="CR3209" s="1"/>
      <c r="CS3209" s="1"/>
      <c r="CT3209" s="1"/>
      <c r="CU3209" s="1"/>
      <c r="CV3209" s="1"/>
      <c r="CW3209" s="1"/>
      <c r="CX3209" s="1"/>
      <c r="CY3209" s="1"/>
      <c r="CZ3209" s="1"/>
      <c r="DA3209" s="1"/>
      <c r="DB3209" s="1"/>
      <c r="DC3209" s="1"/>
      <c r="DD3209" s="1"/>
      <c r="DE3209" s="1"/>
      <c r="DF3209" s="1"/>
      <c r="DG3209" s="1"/>
      <c r="DH3209" s="1"/>
      <c r="DI3209" s="1"/>
      <c r="DJ3209" s="1"/>
      <c r="DK3209" s="1"/>
      <c r="DL3209" s="1"/>
      <c r="DM3209" s="1"/>
      <c r="DN3209" s="1"/>
      <c r="DO3209" s="1"/>
      <c r="DP3209" s="1"/>
      <c r="DQ3209" s="1"/>
      <c r="DR3209" s="1"/>
      <c r="DS3209" s="1"/>
      <c r="DT3209" s="1"/>
      <c r="DU3209" s="1"/>
      <c r="DV3209" s="1"/>
      <c r="DW3209" s="1"/>
      <c r="DX3209" s="1"/>
      <c r="DY3209" s="1"/>
      <c r="DZ3209" s="1"/>
      <c r="EA3209" s="1"/>
      <c r="EB3209" s="1"/>
      <c r="EC3209" s="1"/>
      <c r="ED3209" s="1"/>
      <c r="EE3209" s="1"/>
      <c r="EF3209" s="1"/>
      <c r="EG3209" s="1"/>
      <c r="EH3209" s="1"/>
      <c r="EI3209" s="1"/>
      <c r="EJ3209" s="1"/>
      <c r="EK3209" s="1"/>
      <c r="EL3209" s="1"/>
      <c r="EM3209" s="1"/>
      <c r="EN3209" s="1"/>
      <c r="EO3209" s="1"/>
      <c r="EP3209" s="1"/>
      <c r="EQ3209" s="1"/>
      <c r="ER3209" s="1"/>
      <c r="ES3209" s="1"/>
      <c r="ET3209" s="1"/>
      <c r="EU3209" s="1"/>
      <c r="EV3209" s="1"/>
      <c r="EW3209" s="1"/>
      <c r="EX3209" s="1"/>
    </row>
    <row r="3210" spans="1:154" x14ac:dyDescent="0.15">
      <c r="A3210" s="35"/>
      <c r="B3210" s="15"/>
      <c r="C3210" s="7"/>
      <c r="D3210" s="13"/>
      <c r="E3210" s="14"/>
      <c r="F3210" s="14"/>
      <c r="G3210" s="14"/>
      <c r="H3210" s="14"/>
      <c r="I3210" s="13"/>
      <c r="J3210" s="5"/>
      <c r="K3210" s="2"/>
      <c r="L3210" s="17"/>
      <c r="M3210" s="12"/>
      <c r="N3210" s="12"/>
      <c r="O3210" s="17"/>
      <c r="P3210" s="14"/>
      <c r="Q3210" s="14"/>
      <c r="R3210" s="14"/>
      <c r="S3210" s="20"/>
      <c r="T3210" s="14"/>
      <c r="U3210" s="4"/>
      <c r="V3210" s="5"/>
      <c r="W3210" s="10"/>
      <c r="X3210" s="10"/>
      <c r="Y3210" s="27"/>
      <c r="Z3210" s="3"/>
      <c r="AA3210" s="1"/>
      <c r="AB3210" s="10"/>
      <c r="AC3210" s="3"/>
      <c r="AD3210" s="3"/>
      <c r="AE3210" s="3"/>
      <c r="AF3210" s="10"/>
      <c r="AG3210" s="11"/>
      <c r="AH3210" s="10"/>
      <c r="AI3210" s="1"/>
      <c r="AJ3210" s="1"/>
      <c r="AK3210" s="1"/>
      <c r="AL3210" s="1"/>
      <c r="AM3210" s="1"/>
      <c r="AN3210" s="1"/>
      <c r="AO3210" s="1"/>
      <c r="AP3210" s="1"/>
      <c r="AQ3210" s="1"/>
      <c r="AR3210" s="1"/>
      <c r="AS3210" s="1"/>
      <c r="AT3210" s="1"/>
      <c r="AU3210" s="1"/>
      <c r="AV3210" s="1"/>
      <c r="AW3210" s="1"/>
      <c r="AX3210" s="1"/>
      <c r="AY3210" s="1"/>
      <c r="AZ3210" s="1"/>
      <c r="BA3210" s="1"/>
      <c r="BB3210" s="1"/>
      <c r="BC3210" s="1"/>
      <c r="BD3210" s="1"/>
      <c r="BE3210" s="1"/>
      <c r="BF3210" s="1"/>
      <c r="BG3210" s="1"/>
      <c r="BH3210" s="1"/>
      <c r="BI3210" s="1"/>
      <c r="BJ3210" s="1"/>
      <c r="BK3210" s="1"/>
      <c r="BL3210" s="1"/>
      <c r="BM3210" s="1"/>
      <c r="BN3210" s="1"/>
      <c r="BO3210" s="1"/>
      <c r="BP3210" s="1"/>
      <c r="BQ3210" s="1"/>
      <c r="BR3210" s="1"/>
      <c r="BS3210" s="1"/>
      <c r="BT3210" s="1"/>
      <c r="BU3210" s="1"/>
      <c r="BV3210" s="1"/>
      <c r="BW3210" s="1"/>
      <c r="BX3210" s="1"/>
      <c r="BY3210" s="1"/>
      <c r="BZ3210" s="1"/>
      <c r="CA3210" s="1"/>
      <c r="CB3210" s="1"/>
      <c r="CC3210" s="1"/>
      <c r="CD3210" s="1"/>
      <c r="CE3210" s="1"/>
      <c r="CF3210" s="1"/>
      <c r="CG3210" s="1"/>
      <c r="CH3210" s="1"/>
      <c r="CI3210" s="1"/>
      <c r="CJ3210" s="1"/>
      <c r="CK3210" s="1"/>
      <c r="CL3210" s="1"/>
      <c r="CM3210" s="1"/>
      <c r="CN3210" s="1"/>
      <c r="CO3210" s="1"/>
      <c r="CP3210" s="1"/>
      <c r="CQ3210" s="1"/>
      <c r="CR3210" s="1"/>
      <c r="CS3210" s="1"/>
      <c r="CT3210" s="1"/>
      <c r="CU3210" s="1"/>
      <c r="CV3210" s="1"/>
      <c r="CW3210" s="1"/>
      <c r="CX3210" s="1"/>
      <c r="CY3210" s="1"/>
      <c r="CZ3210" s="1"/>
      <c r="DA3210" s="1"/>
      <c r="DB3210" s="1"/>
      <c r="DC3210" s="1"/>
      <c r="DD3210" s="1"/>
      <c r="DE3210" s="1"/>
      <c r="DF3210" s="1"/>
      <c r="DG3210" s="1"/>
      <c r="DH3210" s="1"/>
      <c r="DI3210" s="1"/>
      <c r="DJ3210" s="1"/>
      <c r="DK3210" s="1"/>
      <c r="DL3210" s="1"/>
      <c r="DM3210" s="1"/>
      <c r="DN3210" s="1"/>
      <c r="DO3210" s="1"/>
      <c r="DP3210" s="1"/>
      <c r="DQ3210" s="1"/>
      <c r="DR3210" s="1"/>
      <c r="DS3210" s="1"/>
      <c r="DT3210" s="1"/>
      <c r="DU3210" s="1"/>
      <c r="DV3210" s="1"/>
      <c r="DW3210" s="1"/>
      <c r="DX3210" s="1"/>
      <c r="DY3210" s="1"/>
      <c r="DZ3210" s="1"/>
      <c r="EA3210" s="1"/>
      <c r="EB3210" s="1"/>
      <c r="EC3210" s="1"/>
      <c r="ED3210" s="1"/>
      <c r="EE3210" s="1"/>
      <c r="EF3210" s="1"/>
      <c r="EG3210" s="1"/>
      <c r="EH3210" s="1"/>
      <c r="EI3210" s="1"/>
      <c r="EJ3210" s="1"/>
      <c r="EK3210" s="1"/>
      <c r="EL3210" s="1"/>
      <c r="EM3210" s="1"/>
      <c r="EN3210" s="1"/>
      <c r="EO3210" s="1"/>
      <c r="EP3210" s="1"/>
      <c r="EQ3210" s="1"/>
      <c r="ER3210" s="1"/>
      <c r="ES3210" s="1"/>
      <c r="ET3210" s="1"/>
      <c r="EU3210" s="1"/>
      <c r="EV3210" s="1"/>
      <c r="EW3210" s="1"/>
      <c r="EX3210" s="1"/>
    </row>
    <row r="3211" spans="1:154" x14ac:dyDescent="0.15">
      <c r="A3211" s="35"/>
      <c r="B3211" s="15"/>
      <c r="C3211" s="7"/>
      <c r="D3211" s="13"/>
      <c r="E3211" s="14"/>
      <c r="F3211" s="14"/>
      <c r="G3211" s="14"/>
      <c r="H3211" s="14"/>
      <c r="I3211" s="13"/>
      <c r="J3211" s="5"/>
      <c r="K3211" s="2"/>
      <c r="L3211" s="17"/>
      <c r="M3211" s="12"/>
      <c r="N3211" s="12"/>
      <c r="O3211" s="17"/>
      <c r="P3211" s="14"/>
      <c r="Q3211" s="14"/>
      <c r="R3211" s="14"/>
      <c r="S3211" s="20"/>
      <c r="T3211" s="14"/>
      <c r="U3211" s="4"/>
      <c r="V3211" s="5"/>
      <c r="W3211" s="10"/>
      <c r="X3211" s="10"/>
      <c r="Y3211" s="27"/>
      <c r="Z3211" s="3"/>
      <c r="AA3211" s="1"/>
      <c r="AB3211" s="10"/>
      <c r="AC3211" s="3"/>
      <c r="AD3211" s="3"/>
      <c r="AE3211" s="3"/>
      <c r="AF3211" s="10"/>
      <c r="AG3211" s="11"/>
      <c r="AH3211" s="10"/>
      <c r="AI3211" s="1"/>
      <c r="AJ3211" s="1"/>
      <c r="AK3211" s="1"/>
      <c r="AL3211" s="1"/>
      <c r="AM3211" s="1"/>
      <c r="AN3211" s="1"/>
      <c r="AO3211" s="1"/>
      <c r="AP3211" s="1"/>
      <c r="AQ3211" s="1"/>
      <c r="AR3211" s="1"/>
      <c r="AS3211" s="1"/>
      <c r="AT3211" s="1"/>
      <c r="AU3211" s="1"/>
      <c r="AV3211" s="1"/>
      <c r="AW3211" s="1"/>
      <c r="AX3211" s="1"/>
      <c r="AY3211" s="1"/>
      <c r="AZ3211" s="1"/>
      <c r="BA3211" s="1"/>
      <c r="BB3211" s="1"/>
      <c r="BC3211" s="1"/>
      <c r="BD3211" s="1"/>
      <c r="BE3211" s="1"/>
      <c r="BF3211" s="1"/>
      <c r="BG3211" s="1"/>
      <c r="BH3211" s="1"/>
      <c r="BI3211" s="1"/>
      <c r="BJ3211" s="1"/>
      <c r="BK3211" s="1"/>
      <c r="BL3211" s="1"/>
      <c r="BM3211" s="1"/>
      <c r="BN3211" s="1"/>
      <c r="BO3211" s="1"/>
      <c r="BP3211" s="1"/>
      <c r="BQ3211" s="1"/>
      <c r="BR3211" s="1"/>
      <c r="BS3211" s="1"/>
      <c r="BT3211" s="1"/>
      <c r="BU3211" s="1"/>
      <c r="BV3211" s="1"/>
      <c r="BW3211" s="1"/>
      <c r="BX3211" s="1"/>
      <c r="BY3211" s="1"/>
      <c r="BZ3211" s="1"/>
      <c r="CA3211" s="1"/>
      <c r="CB3211" s="1"/>
      <c r="CC3211" s="1"/>
      <c r="CD3211" s="1"/>
      <c r="CE3211" s="1"/>
      <c r="CF3211" s="1"/>
      <c r="CG3211" s="1"/>
      <c r="CH3211" s="1"/>
      <c r="CI3211" s="1"/>
      <c r="CJ3211" s="1"/>
      <c r="CK3211" s="1"/>
      <c r="CL3211" s="1"/>
      <c r="CM3211" s="1"/>
      <c r="CN3211" s="1"/>
      <c r="CO3211" s="1"/>
      <c r="CP3211" s="1"/>
      <c r="CQ3211" s="1"/>
      <c r="CR3211" s="1"/>
      <c r="CS3211" s="1"/>
      <c r="CT3211" s="1"/>
      <c r="CU3211" s="1"/>
      <c r="CV3211" s="1"/>
      <c r="CW3211" s="1"/>
      <c r="CX3211" s="1"/>
      <c r="CY3211" s="1"/>
      <c r="CZ3211" s="1"/>
      <c r="DA3211" s="1"/>
      <c r="DB3211" s="1"/>
      <c r="DC3211" s="1"/>
      <c r="DD3211" s="1"/>
      <c r="DE3211" s="1"/>
      <c r="DF3211" s="1"/>
      <c r="DG3211" s="1"/>
      <c r="DH3211" s="1"/>
      <c r="DI3211" s="1"/>
      <c r="DJ3211" s="1"/>
      <c r="DK3211" s="1"/>
      <c r="DL3211" s="1"/>
      <c r="DM3211" s="1"/>
      <c r="DN3211" s="1"/>
      <c r="DO3211" s="1"/>
      <c r="DP3211" s="1"/>
      <c r="DQ3211" s="1"/>
      <c r="DR3211" s="1"/>
      <c r="DS3211" s="1"/>
      <c r="DT3211" s="1"/>
      <c r="DU3211" s="1"/>
      <c r="DV3211" s="1"/>
      <c r="DW3211" s="1"/>
      <c r="DX3211" s="1"/>
      <c r="DY3211" s="1"/>
      <c r="DZ3211" s="1"/>
      <c r="EA3211" s="1"/>
      <c r="EB3211" s="1"/>
      <c r="EC3211" s="1"/>
      <c r="ED3211" s="1"/>
      <c r="EE3211" s="1"/>
      <c r="EF3211" s="1"/>
      <c r="EG3211" s="1"/>
      <c r="EH3211" s="1"/>
      <c r="EI3211" s="1"/>
      <c r="EJ3211" s="1"/>
      <c r="EK3211" s="1"/>
      <c r="EL3211" s="1"/>
      <c r="EM3211" s="1"/>
      <c r="EN3211" s="1"/>
      <c r="EO3211" s="1"/>
      <c r="EP3211" s="1"/>
      <c r="EQ3211" s="1"/>
      <c r="ER3211" s="1"/>
      <c r="ES3211" s="1"/>
      <c r="ET3211" s="1"/>
      <c r="EU3211" s="1"/>
      <c r="EV3211" s="1"/>
      <c r="EW3211" s="1"/>
      <c r="EX3211" s="1"/>
    </row>
    <row r="3212" spans="1:154" x14ac:dyDescent="0.15">
      <c r="A3212" s="35"/>
      <c r="B3212" s="15"/>
      <c r="C3212" s="7"/>
      <c r="D3212" s="13"/>
      <c r="E3212" s="14"/>
      <c r="F3212" s="14"/>
      <c r="G3212" s="14"/>
      <c r="H3212" s="14"/>
      <c r="I3212" s="13"/>
      <c r="J3212" s="5"/>
      <c r="K3212" s="2"/>
      <c r="L3212" s="17"/>
      <c r="M3212" s="12"/>
      <c r="N3212" s="12"/>
      <c r="O3212" s="17"/>
      <c r="P3212" s="14"/>
      <c r="Q3212" s="14"/>
      <c r="R3212" s="14"/>
      <c r="S3212" s="20"/>
      <c r="T3212" s="14"/>
      <c r="U3212" s="4"/>
      <c r="V3212" s="5"/>
      <c r="W3212" s="10"/>
      <c r="X3212" s="10"/>
      <c r="Y3212" s="27"/>
      <c r="Z3212" s="3"/>
      <c r="AA3212" s="1"/>
      <c r="AB3212" s="10"/>
      <c r="AC3212" s="3"/>
      <c r="AD3212" s="3"/>
      <c r="AE3212" s="3"/>
      <c r="AF3212" s="10"/>
      <c r="AG3212" s="11"/>
      <c r="AH3212" s="10"/>
      <c r="AI3212" s="1"/>
      <c r="AJ3212" s="1"/>
      <c r="AK3212" s="1"/>
      <c r="AL3212" s="1"/>
      <c r="AM3212" s="1"/>
      <c r="AN3212" s="1"/>
      <c r="AO3212" s="1"/>
      <c r="AP3212" s="1"/>
      <c r="AQ3212" s="1"/>
      <c r="AR3212" s="1"/>
      <c r="AS3212" s="1"/>
      <c r="AT3212" s="1"/>
      <c r="AU3212" s="1"/>
      <c r="AV3212" s="1"/>
      <c r="AW3212" s="1"/>
      <c r="AX3212" s="1"/>
      <c r="AY3212" s="1"/>
      <c r="AZ3212" s="1"/>
      <c r="BA3212" s="1"/>
      <c r="BB3212" s="1"/>
      <c r="BC3212" s="1"/>
      <c r="BD3212" s="1"/>
      <c r="BE3212" s="1"/>
      <c r="BF3212" s="1"/>
      <c r="BG3212" s="1"/>
      <c r="BH3212" s="1"/>
      <c r="BI3212" s="1"/>
      <c r="BJ3212" s="1"/>
      <c r="BK3212" s="1"/>
      <c r="BL3212" s="1"/>
      <c r="BM3212" s="1"/>
      <c r="BN3212" s="1"/>
      <c r="BO3212" s="1"/>
      <c r="BP3212" s="1"/>
      <c r="BQ3212" s="1"/>
      <c r="BR3212" s="1"/>
      <c r="BS3212" s="1"/>
      <c r="BT3212" s="1"/>
      <c r="BU3212" s="1"/>
      <c r="BV3212" s="1"/>
      <c r="BW3212" s="1"/>
      <c r="BX3212" s="1"/>
      <c r="BY3212" s="1"/>
      <c r="BZ3212" s="1"/>
      <c r="CA3212" s="1"/>
      <c r="CB3212" s="1"/>
      <c r="CC3212" s="1"/>
      <c r="CD3212" s="1"/>
      <c r="CE3212" s="1"/>
      <c r="CF3212" s="1"/>
      <c r="CG3212" s="1"/>
      <c r="CH3212" s="1"/>
      <c r="CI3212" s="1"/>
      <c r="CJ3212" s="1"/>
      <c r="CK3212" s="1"/>
      <c r="CL3212" s="1"/>
      <c r="CM3212" s="1"/>
      <c r="CN3212" s="1"/>
      <c r="CO3212" s="1"/>
      <c r="CP3212" s="1"/>
      <c r="CQ3212" s="1"/>
      <c r="CR3212" s="1"/>
      <c r="CS3212" s="1"/>
      <c r="CT3212" s="1"/>
      <c r="CU3212" s="1"/>
      <c r="CV3212" s="1"/>
      <c r="CW3212" s="1"/>
      <c r="CX3212" s="1"/>
      <c r="CY3212" s="1"/>
      <c r="CZ3212" s="1"/>
      <c r="DA3212" s="1"/>
      <c r="DB3212" s="1"/>
      <c r="DC3212" s="1"/>
      <c r="DD3212" s="1"/>
      <c r="DE3212" s="1"/>
      <c r="DF3212" s="1"/>
      <c r="DG3212" s="1"/>
      <c r="DH3212" s="1"/>
      <c r="DI3212" s="1"/>
      <c r="DJ3212" s="1"/>
      <c r="DK3212" s="1"/>
      <c r="DL3212" s="1"/>
      <c r="DM3212" s="1"/>
      <c r="DN3212" s="1"/>
      <c r="DO3212" s="1"/>
      <c r="DP3212" s="1"/>
      <c r="DQ3212" s="1"/>
      <c r="DR3212" s="1"/>
      <c r="DS3212" s="1"/>
      <c r="DT3212" s="1"/>
      <c r="DU3212" s="1"/>
      <c r="DV3212" s="1"/>
      <c r="DW3212" s="1"/>
      <c r="DX3212" s="1"/>
      <c r="DY3212" s="1"/>
      <c r="DZ3212" s="1"/>
      <c r="EA3212" s="1"/>
      <c r="EB3212" s="1"/>
      <c r="EC3212" s="1"/>
      <c r="ED3212" s="1"/>
      <c r="EE3212" s="1"/>
      <c r="EF3212" s="1"/>
      <c r="EG3212" s="1"/>
      <c r="EH3212" s="1"/>
      <c r="EI3212" s="1"/>
      <c r="EJ3212" s="1"/>
      <c r="EK3212" s="1"/>
      <c r="EL3212" s="1"/>
      <c r="EM3212" s="1"/>
      <c r="EN3212" s="1"/>
      <c r="EO3212" s="1"/>
      <c r="EP3212" s="1"/>
      <c r="EQ3212" s="1"/>
      <c r="ER3212" s="1"/>
      <c r="ES3212" s="1"/>
      <c r="ET3212" s="1"/>
      <c r="EU3212" s="1"/>
      <c r="EV3212" s="1"/>
      <c r="EW3212" s="1"/>
      <c r="EX3212" s="1"/>
    </row>
    <row r="3213" spans="1:154" x14ac:dyDescent="0.15">
      <c r="A3213" s="35"/>
      <c r="B3213" s="15"/>
      <c r="C3213" s="7"/>
      <c r="D3213" s="13"/>
      <c r="E3213" s="14"/>
      <c r="F3213" s="14"/>
      <c r="G3213" s="14"/>
      <c r="H3213" s="14"/>
      <c r="I3213" s="13"/>
      <c r="J3213" s="5"/>
      <c r="K3213" s="2"/>
      <c r="L3213" s="17"/>
      <c r="M3213" s="12"/>
      <c r="N3213" s="12"/>
      <c r="O3213" s="17"/>
      <c r="P3213" s="14"/>
      <c r="Q3213" s="14"/>
      <c r="R3213" s="14"/>
      <c r="S3213" s="20"/>
      <c r="T3213" s="14"/>
      <c r="U3213" s="4"/>
      <c r="V3213" s="5"/>
      <c r="W3213" s="10"/>
      <c r="X3213" s="10"/>
      <c r="Y3213" s="27"/>
      <c r="Z3213" s="3"/>
      <c r="AA3213" s="1"/>
      <c r="AB3213" s="10"/>
      <c r="AC3213" s="3"/>
      <c r="AD3213" s="3"/>
      <c r="AE3213" s="3"/>
      <c r="AF3213" s="10"/>
      <c r="AG3213" s="11"/>
      <c r="AH3213" s="10"/>
      <c r="AI3213" s="1"/>
      <c r="AJ3213" s="1"/>
      <c r="AK3213" s="1"/>
      <c r="AL3213" s="1"/>
      <c r="AM3213" s="1"/>
      <c r="AN3213" s="1"/>
      <c r="AO3213" s="1"/>
      <c r="AP3213" s="1"/>
      <c r="AQ3213" s="1"/>
      <c r="AR3213" s="1"/>
      <c r="AS3213" s="1"/>
      <c r="AT3213" s="1"/>
      <c r="AU3213" s="1"/>
      <c r="AV3213" s="1"/>
      <c r="AW3213" s="1"/>
      <c r="AX3213" s="1"/>
      <c r="AY3213" s="1"/>
      <c r="AZ3213" s="1"/>
      <c r="BA3213" s="1"/>
      <c r="BB3213" s="1"/>
      <c r="BC3213" s="1"/>
      <c r="BD3213" s="1"/>
      <c r="BE3213" s="1"/>
      <c r="BF3213" s="1"/>
      <c r="BG3213" s="1"/>
      <c r="BH3213" s="1"/>
      <c r="BI3213" s="1"/>
      <c r="BJ3213" s="1"/>
      <c r="BK3213" s="1"/>
      <c r="BL3213" s="1"/>
      <c r="BM3213" s="1"/>
      <c r="BN3213" s="1"/>
      <c r="BO3213" s="1"/>
      <c r="BP3213" s="1"/>
      <c r="BQ3213" s="1"/>
      <c r="BR3213" s="1"/>
      <c r="BS3213" s="1"/>
      <c r="BT3213" s="1"/>
      <c r="BU3213" s="1"/>
      <c r="BV3213" s="1"/>
      <c r="BW3213" s="1"/>
      <c r="BX3213" s="1"/>
      <c r="BY3213" s="1"/>
      <c r="BZ3213" s="1"/>
      <c r="CA3213" s="1"/>
      <c r="CB3213" s="1"/>
      <c r="CC3213" s="1"/>
      <c r="CD3213" s="1"/>
      <c r="CE3213" s="1"/>
      <c r="CF3213" s="1"/>
      <c r="CG3213" s="1"/>
      <c r="CH3213" s="1"/>
      <c r="CI3213" s="1"/>
      <c r="CJ3213" s="1"/>
      <c r="CK3213" s="1"/>
      <c r="CL3213" s="1"/>
      <c r="CM3213" s="1"/>
      <c r="CN3213" s="1"/>
      <c r="CO3213" s="1"/>
      <c r="CP3213" s="1"/>
      <c r="CQ3213" s="1"/>
      <c r="CR3213" s="1"/>
      <c r="CS3213" s="1"/>
      <c r="CT3213" s="1"/>
      <c r="CU3213" s="1"/>
      <c r="CV3213" s="1"/>
      <c r="CW3213" s="1"/>
      <c r="CX3213" s="1"/>
      <c r="CY3213" s="1"/>
      <c r="CZ3213" s="1"/>
      <c r="DA3213" s="1"/>
      <c r="DB3213" s="1"/>
      <c r="DC3213" s="1"/>
      <c r="DD3213" s="1"/>
      <c r="DE3213" s="1"/>
      <c r="DF3213" s="1"/>
      <c r="DG3213" s="1"/>
      <c r="DH3213" s="1"/>
      <c r="DI3213" s="1"/>
      <c r="DJ3213" s="1"/>
      <c r="DK3213" s="1"/>
      <c r="DL3213" s="1"/>
      <c r="DM3213" s="1"/>
      <c r="DN3213" s="1"/>
      <c r="DO3213" s="1"/>
      <c r="DP3213" s="1"/>
      <c r="DQ3213" s="1"/>
      <c r="DR3213" s="1"/>
      <c r="DS3213" s="1"/>
      <c r="DT3213" s="1"/>
      <c r="DU3213" s="1"/>
      <c r="DV3213" s="1"/>
      <c r="DW3213" s="1"/>
      <c r="DX3213" s="1"/>
      <c r="DY3213" s="1"/>
      <c r="DZ3213" s="1"/>
      <c r="EA3213" s="1"/>
      <c r="EB3213" s="1"/>
      <c r="EC3213" s="1"/>
      <c r="ED3213" s="1"/>
      <c r="EE3213" s="1"/>
      <c r="EF3213" s="1"/>
      <c r="EG3213" s="1"/>
      <c r="EH3213" s="1"/>
      <c r="EI3213" s="1"/>
      <c r="EJ3213" s="1"/>
      <c r="EK3213" s="1"/>
      <c r="EL3213" s="1"/>
      <c r="EM3213" s="1"/>
      <c r="EN3213" s="1"/>
      <c r="EO3213" s="1"/>
      <c r="EP3213" s="1"/>
      <c r="EQ3213" s="1"/>
      <c r="ER3213" s="1"/>
      <c r="ES3213" s="1"/>
      <c r="ET3213" s="1"/>
      <c r="EU3213" s="1"/>
      <c r="EV3213" s="1"/>
      <c r="EW3213" s="1"/>
      <c r="EX3213" s="1"/>
    </row>
    <row r="3214" spans="1:154" x14ac:dyDescent="0.15">
      <c r="A3214" s="35"/>
      <c r="B3214" s="15"/>
      <c r="C3214" s="7"/>
      <c r="D3214" s="13"/>
      <c r="E3214" s="14"/>
      <c r="F3214" s="14"/>
      <c r="G3214" s="14"/>
      <c r="H3214" s="14"/>
      <c r="I3214" s="13"/>
      <c r="J3214" s="5"/>
      <c r="K3214" s="2"/>
      <c r="L3214" s="17"/>
      <c r="M3214" s="12"/>
      <c r="N3214" s="12"/>
      <c r="O3214" s="17"/>
      <c r="P3214" s="14"/>
      <c r="Q3214" s="14"/>
      <c r="R3214" s="14"/>
      <c r="S3214" s="20"/>
      <c r="T3214" s="14"/>
      <c r="U3214" s="4"/>
      <c r="V3214" s="5"/>
      <c r="W3214" s="10"/>
      <c r="X3214" s="10"/>
      <c r="Y3214" s="27"/>
      <c r="Z3214" s="3"/>
      <c r="AA3214" s="1"/>
      <c r="AB3214" s="10"/>
      <c r="AC3214" s="3"/>
      <c r="AD3214" s="3"/>
      <c r="AE3214" s="3"/>
      <c r="AF3214" s="10"/>
      <c r="AG3214" s="11"/>
      <c r="AH3214" s="10"/>
      <c r="AI3214" s="1"/>
      <c r="AJ3214" s="1"/>
      <c r="AK3214" s="1"/>
      <c r="AL3214" s="1"/>
      <c r="AM3214" s="1"/>
      <c r="AN3214" s="1"/>
      <c r="AO3214" s="1"/>
      <c r="AP3214" s="1"/>
      <c r="AQ3214" s="1"/>
      <c r="AR3214" s="1"/>
      <c r="AS3214" s="1"/>
      <c r="AT3214" s="1"/>
      <c r="AU3214" s="1"/>
      <c r="AV3214" s="1"/>
      <c r="AW3214" s="1"/>
      <c r="AX3214" s="1"/>
      <c r="AY3214" s="1"/>
      <c r="AZ3214" s="1"/>
      <c r="BA3214" s="1"/>
      <c r="BB3214" s="1"/>
      <c r="BC3214" s="1"/>
      <c r="BD3214" s="1"/>
      <c r="BE3214" s="1"/>
      <c r="BF3214" s="1"/>
      <c r="BG3214" s="1"/>
      <c r="BH3214" s="1"/>
      <c r="BI3214" s="1"/>
      <c r="BJ3214" s="1"/>
      <c r="BK3214" s="1"/>
      <c r="BL3214" s="1"/>
      <c r="BM3214" s="1"/>
      <c r="BN3214" s="1"/>
      <c r="BO3214" s="1"/>
      <c r="BP3214" s="1"/>
      <c r="BQ3214" s="1"/>
      <c r="BR3214" s="1"/>
      <c r="BS3214" s="1"/>
      <c r="BT3214" s="1"/>
      <c r="BU3214" s="1"/>
      <c r="BV3214" s="1"/>
      <c r="BW3214" s="1"/>
      <c r="BX3214" s="1"/>
      <c r="BY3214" s="1"/>
      <c r="BZ3214" s="1"/>
      <c r="CA3214" s="1"/>
      <c r="CB3214" s="1"/>
      <c r="CC3214" s="1"/>
      <c r="CD3214" s="1"/>
      <c r="CE3214" s="1"/>
      <c r="CF3214" s="1"/>
      <c r="CG3214" s="1"/>
      <c r="CH3214" s="1"/>
      <c r="CI3214" s="1"/>
      <c r="CJ3214" s="1"/>
      <c r="CK3214" s="1"/>
      <c r="CL3214" s="1"/>
      <c r="CM3214" s="1"/>
      <c r="CN3214" s="1"/>
      <c r="CO3214" s="1"/>
      <c r="CP3214" s="1"/>
      <c r="CQ3214" s="1"/>
      <c r="CR3214" s="1"/>
      <c r="CS3214" s="1"/>
      <c r="CT3214" s="1"/>
      <c r="CU3214" s="1"/>
      <c r="CV3214" s="1"/>
      <c r="CW3214" s="1"/>
      <c r="CX3214" s="1"/>
      <c r="CY3214" s="1"/>
      <c r="CZ3214" s="1"/>
      <c r="DA3214" s="1"/>
      <c r="DB3214" s="1"/>
      <c r="DC3214" s="1"/>
      <c r="DD3214" s="1"/>
      <c r="DE3214" s="1"/>
      <c r="DF3214" s="1"/>
      <c r="DG3214" s="1"/>
      <c r="DH3214" s="1"/>
      <c r="DI3214" s="1"/>
      <c r="DJ3214" s="1"/>
      <c r="DK3214" s="1"/>
      <c r="DL3214" s="1"/>
      <c r="DM3214" s="1"/>
      <c r="DN3214" s="1"/>
      <c r="DO3214" s="1"/>
      <c r="DP3214" s="1"/>
      <c r="DQ3214" s="1"/>
      <c r="DR3214" s="1"/>
      <c r="DS3214" s="1"/>
      <c r="DT3214" s="1"/>
      <c r="DU3214" s="1"/>
      <c r="DV3214" s="1"/>
      <c r="DW3214" s="1"/>
      <c r="DX3214" s="1"/>
      <c r="DY3214" s="1"/>
      <c r="DZ3214" s="1"/>
      <c r="EA3214" s="1"/>
      <c r="EB3214" s="1"/>
      <c r="EC3214" s="1"/>
      <c r="ED3214" s="1"/>
      <c r="EE3214" s="1"/>
      <c r="EF3214" s="1"/>
      <c r="EG3214" s="1"/>
      <c r="EH3214" s="1"/>
      <c r="EI3214" s="1"/>
      <c r="EJ3214" s="1"/>
      <c r="EK3214" s="1"/>
      <c r="EL3214" s="1"/>
      <c r="EM3214" s="1"/>
      <c r="EN3214" s="1"/>
      <c r="EO3214" s="1"/>
      <c r="EP3214" s="1"/>
      <c r="EQ3214" s="1"/>
      <c r="ER3214" s="1"/>
      <c r="ES3214" s="1"/>
      <c r="ET3214" s="1"/>
      <c r="EU3214" s="1"/>
      <c r="EV3214" s="1"/>
      <c r="EW3214" s="1"/>
      <c r="EX3214" s="1"/>
    </row>
    <row r="3215" spans="1:154" x14ac:dyDescent="0.15">
      <c r="A3215" s="35"/>
      <c r="B3215" s="15"/>
      <c r="C3215" s="7"/>
      <c r="D3215" s="13"/>
      <c r="E3215" s="14"/>
      <c r="F3215" s="14"/>
      <c r="G3215" s="14"/>
      <c r="H3215" s="14"/>
      <c r="I3215" s="13"/>
      <c r="J3215" s="5"/>
      <c r="K3215" s="2"/>
      <c r="L3215" s="17"/>
      <c r="M3215" s="12"/>
      <c r="N3215" s="12"/>
      <c r="O3215" s="17"/>
      <c r="P3215" s="14"/>
      <c r="Q3215" s="14"/>
      <c r="R3215" s="14"/>
      <c r="S3215" s="20"/>
      <c r="T3215" s="14"/>
      <c r="U3215" s="4"/>
      <c r="V3215" s="5"/>
      <c r="W3215" s="10"/>
      <c r="X3215" s="10"/>
      <c r="Y3215" s="27"/>
      <c r="Z3215" s="3"/>
      <c r="AA3215" s="1"/>
      <c r="AB3215" s="10"/>
      <c r="AC3215" s="3"/>
      <c r="AD3215" s="3"/>
      <c r="AE3215" s="3"/>
      <c r="AF3215" s="10"/>
      <c r="AG3215" s="11"/>
      <c r="AH3215" s="10"/>
      <c r="AI3215" s="1"/>
      <c r="AJ3215" s="1"/>
      <c r="AK3215" s="1"/>
      <c r="AL3215" s="1"/>
      <c r="AM3215" s="1"/>
      <c r="AN3215" s="1"/>
      <c r="AO3215" s="1"/>
      <c r="AP3215" s="1"/>
      <c r="AQ3215" s="1"/>
      <c r="AR3215" s="1"/>
      <c r="AS3215" s="1"/>
      <c r="AT3215" s="1"/>
      <c r="AU3215" s="1"/>
      <c r="AV3215" s="1"/>
      <c r="AW3215" s="1"/>
      <c r="AX3215" s="1"/>
      <c r="AY3215" s="1"/>
      <c r="AZ3215" s="1"/>
      <c r="BA3215" s="1"/>
      <c r="BB3215" s="1"/>
      <c r="BC3215" s="1"/>
      <c r="BD3215" s="1"/>
      <c r="BE3215" s="1"/>
      <c r="BF3215" s="1"/>
      <c r="BG3215" s="1"/>
      <c r="BH3215" s="1"/>
      <c r="BI3215" s="1"/>
      <c r="BJ3215" s="1"/>
      <c r="BK3215" s="1"/>
      <c r="BL3215" s="1"/>
      <c r="BM3215" s="1"/>
      <c r="BN3215" s="1"/>
      <c r="BO3215" s="1"/>
      <c r="BP3215" s="1"/>
      <c r="BQ3215" s="1"/>
      <c r="BR3215" s="1"/>
      <c r="BS3215" s="1"/>
      <c r="BT3215" s="1"/>
      <c r="BU3215" s="1"/>
      <c r="BV3215" s="1"/>
      <c r="BW3215" s="1"/>
      <c r="BX3215" s="1"/>
      <c r="BY3215" s="1"/>
      <c r="BZ3215" s="1"/>
      <c r="CA3215" s="1"/>
      <c r="CB3215" s="1"/>
      <c r="CC3215" s="1"/>
      <c r="CD3215" s="1"/>
      <c r="CE3215" s="1"/>
      <c r="CF3215" s="1"/>
      <c r="CG3215" s="1"/>
      <c r="CH3215" s="1"/>
      <c r="CI3215" s="1"/>
      <c r="CJ3215" s="1"/>
      <c r="CK3215" s="1"/>
      <c r="CL3215" s="1"/>
      <c r="CM3215" s="1"/>
      <c r="CN3215" s="1"/>
      <c r="CO3215" s="1"/>
      <c r="CP3215" s="1"/>
      <c r="CQ3215" s="1"/>
      <c r="CR3215" s="1"/>
      <c r="CS3215" s="1"/>
      <c r="CT3215" s="1"/>
      <c r="CU3215" s="1"/>
      <c r="CV3215" s="1"/>
      <c r="CW3215" s="1"/>
      <c r="CX3215" s="1"/>
      <c r="CY3215" s="1"/>
      <c r="CZ3215" s="1"/>
      <c r="DA3215" s="1"/>
      <c r="DB3215" s="1"/>
      <c r="DC3215" s="1"/>
      <c r="DD3215" s="1"/>
      <c r="DE3215" s="1"/>
      <c r="DF3215" s="1"/>
      <c r="DG3215" s="1"/>
      <c r="DH3215" s="1"/>
      <c r="DI3215" s="1"/>
      <c r="DJ3215" s="1"/>
      <c r="DK3215" s="1"/>
      <c r="DL3215" s="1"/>
      <c r="DM3215" s="1"/>
      <c r="DN3215" s="1"/>
      <c r="DO3215" s="1"/>
      <c r="DP3215" s="1"/>
      <c r="DQ3215" s="1"/>
      <c r="DR3215" s="1"/>
      <c r="DS3215" s="1"/>
      <c r="DT3215" s="1"/>
      <c r="DU3215" s="1"/>
      <c r="DV3215" s="1"/>
      <c r="DW3215" s="1"/>
      <c r="DX3215" s="1"/>
      <c r="DY3215" s="1"/>
      <c r="DZ3215" s="1"/>
      <c r="EA3215" s="1"/>
      <c r="EB3215" s="1"/>
      <c r="EC3215" s="1"/>
      <c r="ED3215" s="1"/>
      <c r="EE3215" s="1"/>
      <c r="EF3215" s="1"/>
      <c r="EG3215" s="1"/>
      <c r="EH3215" s="1"/>
      <c r="EI3215" s="1"/>
      <c r="EJ3215" s="1"/>
      <c r="EK3215" s="1"/>
      <c r="EL3215" s="1"/>
      <c r="EM3215" s="1"/>
      <c r="EN3215" s="1"/>
      <c r="EO3215" s="1"/>
      <c r="EP3215" s="1"/>
      <c r="EQ3215" s="1"/>
      <c r="ER3215" s="1"/>
      <c r="ES3215" s="1"/>
      <c r="ET3215" s="1"/>
      <c r="EU3215" s="1"/>
      <c r="EV3215" s="1"/>
      <c r="EW3215" s="1"/>
      <c r="EX3215" s="1"/>
    </row>
    <row r="3216" spans="1:154" x14ac:dyDescent="0.15">
      <c r="A3216" s="35"/>
      <c r="B3216" s="15"/>
      <c r="C3216" s="7"/>
      <c r="D3216" s="13"/>
      <c r="E3216" s="14"/>
      <c r="F3216" s="14"/>
      <c r="G3216" s="14"/>
      <c r="H3216" s="14"/>
      <c r="I3216" s="13"/>
      <c r="J3216" s="5"/>
      <c r="K3216" s="2"/>
      <c r="L3216" s="17"/>
      <c r="M3216" s="12"/>
      <c r="N3216" s="12"/>
      <c r="O3216" s="17"/>
      <c r="P3216" s="14"/>
      <c r="Q3216" s="14"/>
      <c r="R3216" s="14"/>
      <c r="S3216" s="20"/>
      <c r="T3216" s="14"/>
      <c r="U3216" s="4"/>
      <c r="V3216" s="5"/>
      <c r="W3216" s="10"/>
      <c r="X3216" s="10"/>
      <c r="Y3216" s="27"/>
      <c r="Z3216" s="3"/>
      <c r="AA3216" s="1"/>
      <c r="AB3216" s="10"/>
      <c r="AC3216" s="3"/>
      <c r="AD3216" s="3"/>
      <c r="AE3216" s="3"/>
      <c r="AF3216" s="10"/>
      <c r="AG3216" s="11"/>
      <c r="AH3216" s="10"/>
      <c r="AI3216" s="1"/>
      <c r="AJ3216" s="1"/>
      <c r="AK3216" s="1"/>
      <c r="AL3216" s="1"/>
      <c r="AM3216" s="1"/>
      <c r="AN3216" s="1"/>
      <c r="AO3216" s="1"/>
      <c r="AP3216" s="1"/>
      <c r="AQ3216" s="1"/>
      <c r="AR3216" s="1"/>
      <c r="AS3216" s="1"/>
      <c r="AT3216" s="1"/>
      <c r="AU3216" s="1"/>
      <c r="AV3216" s="1"/>
      <c r="AW3216" s="1"/>
      <c r="AX3216" s="1"/>
      <c r="AY3216" s="1"/>
      <c r="AZ3216" s="1"/>
      <c r="BA3216" s="1"/>
      <c r="BB3216" s="1"/>
      <c r="BC3216" s="1"/>
      <c r="BD3216" s="1"/>
      <c r="BE3216" s="1"/>
      <c r="BF3216" s="1"/>
      <c r="BG3216" s="1"/>
      <c r="BH3216" s="1"/>
      <c r="BI3216" s="1"/>
      <c r="BJ3216" s="1"/>
      <c r="BK3216" s="1"/>
      <c r="BL3216" s="1"/>
      <c r="BM3216" s="1"/>
      <c r="BN3216" s="1"/>
      <c r="BO3216" s="1"/>
      <c r="BP3216" s="1"/>
      <c r="BQ3216" s="1"/>
      <c r="BR3216" s="1"/>
      <c r="BS3216" s="1"/>
      <c r="BT3216" s="1"/>
      <c r="BU3216" s="1"/>
      <c r="BV3216" s="1"/>
      <c r="BW3216" s="1"/>
      <c r="BX3216" s="1"/>
      <c r="BY3216" s="1"/>
      <c r="BZ3216" s="1"/>
      <c r="CA3216" s="1"/>
      <c r="CB3216" s="1"/>
      <c r="CC3216" s="1"/>
      <c r="CD3216" s="1"/>
      <c r="CE3216" s="1"/>
      <c r="CF3216" s="1"/>
      <c r="CG3216" s="1"/>
      <c r="CH3216" s="1"/>
      <c r="CI3216" s="1"/>
      <c r="CJ3216" s="1"/>
      <c r="CK3216" s="1"/>
      <c r="CL3216" s="1"/>
      <c r="CM3216" s="1"/>
      <c r="CN3216" s="1"/>
      <c r="CO3216" s="1"/>
      <c r="CP3216" s="1"/>
      <c r="CQ3216" s="1"/>
      <c r="CR3216" s="1"/>
      <c r="CS3216" s="1"/>
      <c r="CT3216" s="1"/>
      <c r="CU3216" s="1"/>
      <c r="CV3216" s="1"/>
      <c r="CW3216" s="1"/>
      <c r="CX3216" s="1"/>
      <c r="CY3216" s="1"/>
      <c r="CZ3216" s="1"/>
      <c r="DA3216" s="1"/>
      <c r="DB3216" s="1"/>
      <c r="DC3216" s="1"/>
      <c r="DD3216" s="1"/>
      <c r="DE3216" s="1"/>
      <c r="DF3216" s="1"/>
      <c r="DG3216" s="1"/>
      <c r="DH3216" s="1"/>
      <c r="DI3216" s="1"/>
      <c r="DJ3216" s="1"/>
      <c r="DK3216" s="1"/>
      <c r="DL3216" s="1"/>
      <c r="DM3216" s="1"/>
      <c r="DN3216" s="1"/>
      <c r="DO3216" s="1"/>
      <c r="DP3216" s="1"/>
      <c r="DQ3216" s="1"/>
      <c r="DR3216" s="1"/>
      <c r="DS3216" s="1"/>
      <c r="DT3216" s="1"/>
      <c r="DU3216" s="1"/>
      <c r="DV3216" s="1"/>
      <c r="DW3216" s="1"/>
      <c r="DX3216" s="1"/>
      <c r="DY3216" s="1"/>
      <c r="DZ3216" s="1"/>
      <c r="EA3216" s="1"/>
      <c r="EB3216" s="1"/>
      <c r="EC3216" s="1"/>
      <c r="ED3216" s="1"/>
      <c r="EE3216" s="1"/>
      <c r="EF3216" s="1"/>
      <c r="EG3216" s="1"/>
      <c r="EH3216" s="1"/>
      <c r="EI3216" s="1"/>
      <c r="EJ3216" s="1"/>
      <c r="EK3216" s="1"/>
      <c r="EL3216" s="1"/>
      <c r="EM3216" s="1"/>
      <c r="EN3216" s="1"/>
      <c r="EO3216" s="1"/>
      <c r="EP3216" s="1"/>
      <c r="EQ3216" s="1"/>
      <c r="ER3216" s="1"/>
      <c r="ES3216" s="1"/>
      <c r="ET3216" s="1"/>
      <c r="EU3216" s="1"/>
      <c r="EV3216" s="1"/>
      <c r="EW3216" s="1"/>
      <c r="EX3216" s="1"/>
    </row>
    <row r="3217" spans="1:154" x14ac:dyDescent="0.15">
      <c r="A3217" s="35"/>
      <c r="B3217" s="15"/>
      <c r="C3217" s="7"/>
      <c r="D3217" s="13"/>
      <c r="E3217" s="14"/>
      <c r="F3217" s="14"/>
      <c r="G3217" s="14"/>
      <c r="H3217" s="14"/>
      <c r="I3217" s="13"/>
      <c r="J3217" s="5"/>
      <c r="K3217" s="2"/>
      <c r="L3217" s="17"/>
      <c r="M3217" s="12"/>
      <c r="N3217" s="12"/>
      <c r="O3217" s="17"/>
      <c r="P3217" s="14"/>
      <c r="Q3217" s="14"/>
      <c r="R3217" s="14"/>
      <c r="S3217" s="20"/>
      <c r="T3217" s="14"/>
      <c r="U3217" s="4"/>
      <c r="V3217" s="5"/>
      <c r="W3217" s="10"/>
      <c r="X3217" s="10"/>
      <c r="Y3217" s="27"/>
      <c r="Z3217" s="3"/>
      <c r="AA3217" s="1"/>
      <c r="AB3217" s="10"/>
      <c r="AC3217" s="3"/>
      <c r="AD3217" s="3"/>
      <c r="AE3217" s="3"/>
      <c r="AF3217" s="10"/>
      <c r="AG3217" s="11"/>
      <c r="AH3217" s="10"/>
      <c r="AI3217" s="1"/>
      <c r="AJ3217" s="1"/>
      <c r="AK3217" s="1"/>
      <c r="AL3217" s="1"/>
      <c r="AM3217" s="1"/>
      <c r="AN3217" s="1"/>
      <c r="AO3217" s="1"/>
      <c r="AP3217" s="1"/>
      <c r="AQ3217" s="1"/>
      <c r="AR3217" s="1"/>
      <c r="AS3217" s="1"/>
      <c r="AT3217" s="1"/>
      <c r="AU3217" s="1"/>
      <c r="AV3217" s="1"/>
      <c r="AW3217" s="1"/>
      <c r="AX3217" s="1"/>
      <c r="AY3217" s="1"/>
      <c r="AZ3217" s="1"/>
      <c r="BA3217" s="1"/>
      <c r="BB3217" s="1"/>
      <c r="BC3217" s="1"/>
      <c r="BD3217" s="1"/>
      <c r="BE3217" s="1"/>
      <c r="BF3217" s="1"/>
      <c r="BG3217" s="1"/>
      <c r="BH3217" s="1"/>
      <c r="BI3217" s="1"/>
      <c r="BJ3217" s="1"/>
      <c r="BK3217" s="1"/>
      <c r="BL3217" s="1"/>
      <c r="BM3217" s="1"/>
      <c r="BN3217" s="1"/>
      <c r="BO3217" s="1"/>
      <c r="BP3217" s="1"/>
      <c r="BQ3217" s="1"/>
      <c r="BR3217" s="1"/>
      <c r="BS3217" s="1"/>
      <c r="BT3217" s="1"/>
      <c r="BU3217" s="1"/>
      <c r="BV3217" s="1"/>
      <c r="BW3217" s="1"/>
      <c r="BX3217" s="1"/>
      <c r="BY3217" s="1"/>
      <c r="BZ3217" s="1"/>
      <c r="CA3217" s="1"/>
      <c r="CB3217" s="1"/>
      <c r="CC3217" s="1"/>
      <c r="CD3217" s="1"/>
      <c r="CE3217" s="1"/>
      <c r="CF3217" s="1"/>
      <c r="CG3217" s="1"/>
      <c r="CH3217" s="1"/>
      <c r="CI3217" s="1"/>
      <c r="CJ3217" s="1"/>
      <c r="CK3217" s="1"/>
      <c r="CL3217" s="1"/>
      <c r="CM3217" s="1"/>
      <c r="CN3217" s="1"/>
      <c r="CO3217" s="1"/>
      <c r="CP3217" s="1"/>
      <c r="CQ3217" s="1"/>
      <c r="CR3217" s="1"/>
      <c r="CS3217" s="1"/>
      <c r="CT3217" s="1"/>
      <c r="CU3217" s="1"/>
      <c r="CV3217" s="1"/>
      <c r="CW3217" s="1"/>
      <c r="CX3217" s="1"/>
      <c r="CY3217" s="1"/>
      <c r="CZ3217" s="1"/>
      <c r="DA3217" s="1"/>
      <c r="DB3217" s="1"/>
      <c r="DC3217" s="1"/>
      <c r="DD3217" s="1"/>
      <c r="DE3217" s="1"/>
      <c r="DF3217" s="1"/>
      <c r="DG3217" s="1"/>
      <c r="DH3217" s="1"/>
      <c r="DI3217" s="1"/>
      <c r="DJ3217" s="1"/>
      <c r="DK3217" s="1"/>
      <c r="DL3217" s="1"/>
      <c r="DM3217" s="1"/>
      <c r="DN3217" s="1"/>
      <c r="DO3217" s="1"/>
      <c r="DP3217" s="1"/>
      <c r="DQ3217" s="1"/>
      <c r="DR3217" s="1"/>
      <c r="DS3217" s="1"/>
      <c r="DT3217" s="1"/>
      <c r="DU3217" s="1"/>
      <c r="DV3217" s="1"/>
      <c r="DW3217" s="1"/>
      <c r="DX3217" s="1"/>
      <c r="DY3217" s="1"/>
      <c r="DZ3217" s="1"/>
      <c r="EA3217" s="1"/>
      <c r="EB3217" s="1"/>
      <c r="EC3217" s="1"/>
      <c r="ED3217" s="1"/>
      <c r="EE3217" s="1"/>
      <c r="EF3217" s="1"/>
      <c r="EG3217" s="1"/>
      <c r="EH3217" s="1"/>
      <c r="EI3217" s="1"/>
      <c r="EJ3217" s="1"/>
      <c r="EK3217" s="1"/>
      <c r="EL3217" s="1"/>
      <c r="EM3217" s="1"/>
      <c r="EN3217" s="1"/>
      <c r="EO3217" s="1"/>
      <c r="EP3217" s="1"/>
      <c r="EQ3217" s="1"/>
      <c r="ER3217" s="1"/>
      <c r="ES3217" s="1"/>
      <c r="ET3217" s="1"/>
      <c r="EU3217" s="1"/>
      <c r="EV3217" s="1"/>
      <c r="EW3217" s="1"/>
      <c r="EX3217" s="1"/>
    </row>
    <row r="3218" spans="1:154" x14ac:dyDescent="0.15">
      <c r="A3218" s="35"/>
      <c r="B3218" s="15"/>
      <c r="C3218" s="7"/>
      <c r="D3218" s="13"/>
      <c r="E3218" s="14"/>
      <c r="F3218" s="14"/>
      <c r="G3218" s="14"/>
      <c r="H3218" s="14"/>
      <c r="I3218" s="13"/>
      <c r="J3218" s="5"/>
      <c r="K3218" s="2"/>
      <c r="L3218" s="17"/>
      <c r="M3218" s="12"/>
      <c r="N3218" s="12"/>
      <c r="O3218" s="17"/>
      <c r="P3218" s="14"/>
      <c r="Q3218" s="14"/>
      <c r="R3218" s="14"/>
      <c r="S3218" s="20"/>
      <c r="T3218" s="14"/>
      <c r="U3218" s="4"/>
      <c r="V3218" s="5"/>
      <c r="W3218" s="10"/>
      <c r="X3218" s="10"/>
      <c r="Y3218" s="27"/>
      <c r="Z3218" s="3"/>
      <c r="AA3218" s="1"/>
      <c r="AB3218" s="10"/>
      <c r="AC3218" s="3"/>
      <c r="AD3218" s="3"/>
      <c r="AE3218" s="3"/>
      <c r="AF3218" s="10"/>
      <c r="AG3218" s="11"/>
      <c r="AH3218" s="10"/>
      <c r="AI3218" s="1"/>
      <c r="AJ3218" s="1"/>
      <c r="AK3218" s="1"/>
      <c r="AL3218" s="1"/>
      <c r="AM3218" s="1"/>
      <c r="AN3218" s="1"/>
      <c r="AO3218" s="1"/>
      <c r="AP3218" s="1"/>
      <c r="AQ3218" s="1"/>
      <c r="AR3218" s="1"/>
      <c r="AS3218" s="1"/>
      <c r="AT3218" s="1"/>
      <c r="AU3218" s="1"/>
      <c r="AV3218" s="1"/>
      <c r="AW3218" s="1"/>
      <c r="AX3218" s="1"/>
      <c r="AY3218" s="1"/>
      <c r="AZ3218" s="1"/>
      <c r="BA3218" s="1"/>
      <c r="BB3218" s="1"/>
      <c r="BC3218" s="1"/>
      <c r="BD3218" s="1"/>
      <c r="BE3218" s="1"/>
      <c r="BF3218" s="1"/>
      <c r="BG3218" s="1"/>
      <c r="BH3218" s="1"/>
      <c r="BI3218" s="1"/>
      <c r="BJ3218" s="1"/>
      <c r="BK3218" s="1"/>
      <c r="BL3218" s="1"/>
      <c r="BM3218" s="1"/>
      <c r="BN3218" s="1"/>
      <c r="BO3218" s="1"/>
      <c r="BP3218" s="1"/>
      <c r="BQ3218" s="1"/>
      <c r="BR3218" s="1"/>
      <c r="BS3218" s="1"/>
      <c r="BT3218" s="1"/>
      <c r="BU3218" s="1"/>
      <c r="BV3218" s="1"/>
      <c r="BW3218" s="1"/>
      <c r="BX3218" s="1"/>
      <c r="BY3218" s="1"/>
      <c r="BZ3218" s="1"/>
      <c r="CA3218" s="1"/>
      <c r="CB3218" s="1"/>
      <c r="CC3218" s="1"/>
      <c r="CD3218" s="1"/>
      <c r="CE3218" s="1"/>
      <c r="CF3218" s="1"/>
      <c r="CG3218" s="1"/>
      <c r="CH3218" s="1"/>
      <c r="CI3218" s="1"/>
      <c r="CJ3218" s="1"/>
      <c r="CK3218" s="1"/>
      <c r="CL3218" s="1"/>
      <c r="CM3218" s="1"/>
      <c r="CN3218" s="1"/>
      <c r="CO3218" s="1"/>
      <c r="CP3218" s="1"/>
      <c r="CQ3218" s="1"/>
      <c r="CR3218" s="1"/>
      <c r="CS3218" s="1"/>
      <c r="CT3218" s="1"/>
      <c r="CU3218" s="1"/>
      <c r="CV3218" s="1"/>
      <c r="CW3218" s="1"/>
      <c r="CX3218" s="1"/>
      <c r="CY3218" s="1"/>
      <c r="CZ3218" s="1"/>
      <c r="DA3218" s="1"/>
      <c r="DB3218" s="1"/>
      <c r="DC3218" s="1"/>
      <c r="DD3218" s="1"/>
      <c r="DE3218" s="1"/>
      <c r="DF3218" s="1"/>
      <c r="DG3218" s="1"/>
      <c r="DH3218" s="1"/>
      <c r="DI3218" s="1"/>
      <c r="DJ3218" s="1"/>
      <c r="DK3218" s="1"/>
      <c r="DL3218" s="1"/>
      <c r="DM3218" s="1"/>
      <c r="DN3218" s="1"/>
      <c r="DO3218" s="1"/>
      <c r="DP3218" s="1"/>
      <c r="DQ3218" s="1"/>
      <c r="DR3218" s="1"/>
      <c r="DS3218" s="1"/>
      <c r="DT3218" s="1"/>
      <c r="DU3218" s="1"/>
      <c r="DV3218" s="1"/>
      <c r="DW3218" s="1"/>
      <c r="DX3218" s="1"/>
      <c r="DY3218" s="1"/>
      <c r="DZ3218" s="1"/>
      <c r="EA3218" s="1"/>
      <c r="EB3218" s="1"/>
      <c r="EC3218" s="1"/>
      <c r="ED3218" s="1"/>
      <c r="EE3218" s="1"/>
      <c r="EF3218" s="1"/>
      <c r="EG3218" s="1"/>
      <c r="EH3218" s="1"/>
      <c r="EI3218" s="1"/>
      <c r="EJ3218" s="1"/>
      <c r="EK3218" s="1"/>
      <c r="EL3218" s="1"/>
      <c r="EM3218" s="1"/>
      <c r="EN3218" s="1"/>
      <c r="EO3218" s="1"/>
      <c r="EP3218" s="1"/>
      <c r="EQ3218" s="1"/>
      <c r="ER3218" s="1"/>
      <c r="ES3218" s="1"/>
      <c r="ET3218" s="1"/>
      <c r="EU3218" s="1"/>
      <c r="EV3218" s="1"/>
      <c r="EW3218" s="1"/>
      <c r="EX3218" s="1"/>
    </row>
    <row r="3219" spans="1:154" x14ac:dyDescent="0.15">
      <c r="A3219" s="35"/>
      <c r="B3219" s="15"/>
      <c r="C3219" s="7"/>
      <c r="D3219" s="13"/>
      <c r="E3219" s="14"/>
      <c r="F3219" s="14"/>
      <c r="G3219" s="14"/>
      <c r="H3219" s="14"/>
      <c r="I3219" s="13"/>
      <c r="J3219" s="5"/>
      <c r="K3219" s="2"/>
      <c r="L3219" s="17"/>
      <c r="M3219" s="12"/>
      <c r="N3219" s="12"/>
      <c r="O3219" s="17"/>
      <c r="P3219" s="14"/>
      <c r="Q3219" s="14"/>
      <c r="R3219" s="14"/>
      <c r="S3219" s="20"/>
      <c r="T3219" s="14"/>
      <c r="U3219" s="4"/>
      <c r="V3219" s="5"/>
      <c r="W3219" s="10"/>
      <c r="X3219" s="10"/>
      <c r="Y3219" s="27"/>
      <c r="Z3219" s="3"/>
      <c r="AA3219" s="1"/>
      <c r="AB3219" s="10"/>
      <c r="AC3219" s="3"/>
      <c r="AD3219" s="3"/>
      <c r="AE3219" s="3"/>
      <c r="AF3219" s="10"/>
      <c r="AG3219" s="11"/>
      <c r="AH3219" s="10"/>
      <c r="AI3219" s="1"/>
      <c r="AJ3219" s="1"/>
      <c r="AK3219" s="1"/>
      <c r="AL3219" s="1"/>
      <c r="AM3219" s="1"/>
      <c r="AN3219" s="1"/>
      <c r="AO3219" s="1"/>
      <c r="AP3219" s="1"/>
      <c r="AQ3219" s="1"/>
      <c r="AR3219" s="1"/>
      <c r="AS3219" s="1"/>
      <c r="AT3219" s="1"/>
      <c r="AU3219" s="1"/>
      <c r="AV3219" s="1"/>
      <c r="AW3219" s="1"/>
      <c r="AX3219" s="1"/>
      <c r="AY3219" s="1"/>
      <c r="AZ3219" s="1"/>
      <c r="BA3219" s="1"/>
      <c r="BB3219" s="1"/>
      <c r="BC3219" s="1"/>
      <c r="BD3219" s="1"/>
      <c r="BE3219" s="1"/>
      <c r="BF3219" s="1"/>
      <c r="BG3219" s="1"/>
      <c r="BH3219" s="1"/>
      <c r="BI3219" s="1"/>
      <c r="BJ3219" s="1"/>
      <c r="BK3219" s="1"/>
      <c r="BL3219" s="1"/>
      <c r="BM3219" s="1"/>
      <c r="BN3219" s="1"/>
      <c r="BO3219" s="1"/>
      <c r="BP3219" s="1"/>
      <c r="BQ3219" s="1"/>
      <c r="BR3219" s="1"/>
      <c r="BS3219" s="1"/>
      <c r="BT3219" s="1"/>
      <c r="BU3219" s="1"/>
      <c r="BV3219" s="1"/>
      <c r="BW3219" s="1"/>
      <c r="BX3219" s="1"/>
      <c r="BY3219" s="1"/>
      <c r="BZ3219" s="1"/>
      <c r="CA3219" s="1"/>
      <c r="CB3219" s="1"/>
      <c r="CC3219" s="1"/>
      <c r="CD3219" s="1"/>
      <c r="CE3219" s="1"/>
      <c r="CF3219" s="1"/>
      <c r="CG3219" s="1"/>
      <c r="CH3219" s="1"/>
      <c r="CI3219" s="1"/>
      <c r="CJ3219" s="1"/>
      <c r="CK3219" s="1"/>
      <c r="CL3219" s="1"/>
      <c r="CM3219" s="1"/>
      <c r="CN3219" s="1"/>
      <c r="CO3219" s="1"/>
      <c r="CP3219" s="1"/>
      <c r="CQ3219" s="1"/>
      <c r="CR3219" s="1"/>
      <c r="CS3219" s="1"/>
      <c r="CT3219" s="1"/>
      <c r="CU3219" s="1"/>
      <c r="CV3219" s="1"/>
      <c r="CW3219" s="1"/>
      <c r="CX3219" s="1"/>
      <c r="CY3219" s="1"/>
      <c r="CZ3219" s="1"/>
      <c r="DA3219" s="1"/>
      <c r="DB3219" s="1"/>
      <c r="DC3219" s="1"/>
      <c r="DD3219" s="1"/>
      <c r="DE3219" s="1"/>
      <c r="DF3219" s="1"/>
      <c r="DG3219" s="1"/>
      <c r="DH3219" s="1"/>
      <c r="DI3219" s="1"/>
      <c r="DJ3219" s="1"/>
      <c r="DK3219" s="1"/>
      <c r="DL3219" s="1"/>
      <c r="DM3219" s="1"/>
      <c r="DN3219" s="1"/>
      <c r="DO3219" s="1"/>
      <c r="DP3219" s="1"/>
      <c r="DQ3219" s="1"/>
      <c r="DR3219" s="1"/>
      <c r="DS3219" s="1"/>
      <c r="DT3219" s="1"/>
      <c r="DU3219" s="1"/>
      <c r="DV3219" s="1"/>
      <c r="DW3219" s="1"/>
      <c r="DX3219" s="1"/>
      <c r="DY3219" s="1"/>
      <c r="DZ3219" s="1"/>
      <c r="EA3219" s="1"/>
      <c r="EB3219" s="1"/>
      <c r="EC3219" s="1"/>
      <c r="ED3219" s="1"/>
      <c r="EE3219" s="1"/>
      <c r="EF3219" s="1"/>
      <c r="EG3219" s="1"/>
      <c r="EH3219" s="1"/>
      <c r="EI3219" s="1"/>
      <c r="EJ3219" s="1"/>
      <c r="EK3219" s="1"/>
      <c r="EL3219" s="1"/>
      <c r="EM3219" s="1"/>
      <c r="EN3219" s="1"/>
      <c r="EO3219" s="1"/>
      <c r="EP3219" s="1"/>
      <c r="EQ3219" s="1"/>
      <c r="ER3219" s="1"/>
      <c r="ES3219" s="1"/>
      <c r="ET3219" s="1"/>
      <c r="EU3219" s="1"/>
      <c r="EV3219" s="1"/>
      <c r="EW3219" s="1"/>
      <c r="EX3219" s="1"/>
    </row>
    <row r="3220" spans="1:154" x14ac:dyDescent="0.15">
      <c r="A3220" s="35"/>
      <c r="B3220" s="15"/>
      <c r="C3220" s="7"/>
      <c r="D3220" s="13"/>
      <c r="E3220" s="14"/>
      <c r="F3220" s="14"/>
      <c r="G3220" s="14"/>
      <c r="H3220" s="14"/>
      <c r="I3220" s="13"/>
      <c r="J3220" s="5"/>
      <c r="K3220" s="2"/>
      <c r="L3220" s="17"/>
      <c r="M3220" s="12"/>
      <c r="N3220" s="12"/>
      <c r="O3220" s="17"/>
      <c r="P3220" s="14"/>
      <c r="Q3220" s="14"/>
      <c r="R3220" s="14"/>
      <c r="S3220" s="20"/>
      <c r="T3220" s="14"/>
      <c r="U3220" s="4"/>
      <c r="V3220" s="5"/>
      <c r="W3220" s="10"/>
      <c r="X3220" s="10"/>
      <c r="Y3220" s="27"/>
      <c r="Z3220" s="3"/>
      <c r="AA3220" s="1"/>
      <c r="AB3220" s="10"/>
      <c r="AC3220" s="3"/>
      <c r="AD3220" s="3"/>
      <c r="AE3220" s="3"/>
      <c r="AF3220" s="10"/>
      <c r="AG3220" s="11"/>
      <c r="AH3220" s="10"/>
      <c r="AI3220" s="1"/>
      <c r="AJ3220" s="1"/>
      <c r="AK3220" s="1"/>
      <c r="AL3220" s="1"/>
      <c r="AM3220" s="1"/>
      <c r="AN3220" s="1"/>
      <c r="AO3220" s="1"/>
      <c r="AP3220" s="1"/>
      <c r="AQ3220" s="1"/>
      <c r="AR3220" s="1"/>
      <c r="AS3220" s="1"/>
      <c r="AT3220" s="1"/>
      <c r="AU3220" s="1"/>
      <c r="AV3220" s="1"/>
      <c r="AW3220" s="1"/>
      <c r="AX3220" s="1"/>
      <c r="AY3220" s="1"/>
      <c r="AZ3220" s="1"/>
      <c r="BA3220" s="1"/>
      <c r="BB3220" s="1"/>
      <c r="BC3220" s="1"/>
      <c r="BD3220" s="1"/>
      <c r="BE3220" s="1"/>
      <c r="BF3220" s="1"/>
      <c r="BG3220" s="1"/>
      <c r="BH3220" s="1"/>
      <c r="BI3220" s="1"/>
      <c r="BJ3220" s="1"/>
      <c r="BK3220" s="1"/>
      <c r="BL3220" s="1"/>
      <c r="BM3220" s="1"/>
      <c r="BN3220" s="1"/>
      <c r="BO3220" s="1"/>
      <c r="BP3220" s="1"/>
      <c r="BQ3220" s="1"/>
      <c r="BR3220" s="1"/>
      <c r="BS3220" s="1"/>
      <c r="BT3220" s="1"/>
      <c r="BU3220" s="1"/>
      <c r="BV3220" s="1"/>
      <c r="BW3220" s="1"/>
      <c r="BX3220" s="1"/>
      <c r="BY3220" s="1"/>
      <c r="BZ3220" s="1"/>
      <c r="CA3220" s="1"/>
      <c r="CB3220" s="1"/>
      <c r="CC3220" s="1"/>
      <c r="CD3220" s="1"/>
      <c r="CE3220" s="1"/>
      <c r="CF3220" s="1"/>
      <c r="CG3220" s="1"/>
      <c r="CH3220" s="1"/>
      <c r="CI3220" s="1"/>
      <c r="CJ3220" s="1"/>
      <c r="CK3220" s="1"/>
      <c r="CL3220" s="1"/>
      <c r="CM3220" s="1"/>
      <c r="CN3220" s="1"/>
      <c r="CO3220" s="1"/>
      <c r="CP3220" s="1"/>
      <c r="CQ3220" s="1"/>
      <c r="CR3220" s="1"/>
      <c r="CS3220" s="1"/>
      <c r="CT3220" s="1"/>
      <c r="CU3220" s="1"/>
      <c r="CV3220" s="1"/>
      <c r="CW3220" s="1"/>
      <c r="CX3220" s="1"/>
      <c r="CY3220" s="1"/>
      <c r="CZ3220" s="1"/>
      <c r="DA3220" s="1"/>
      <c r="DB3220" s="1"/>
      <c r="DC3220" s="1"/>
      <c r="DD3220" s="1"/>
      <c r="DE3220" s="1"/>
      <c r="DF3220" s="1"/>
      <c r="DG3220" s="1"/>
      <c r="DH3220" s="1"/>
      <c r="DI3220" s="1"/>
      <c r="DJ3220" s="1"/>
      <c r="DK3220" s="1"/>
      <c r="DL3220" s="1"/>
      <c r="DM3220" s="1"/>
      <c r="DN3220" s="1"/>
      <c r="DO3220" s="1"/>
      <c r="DP3220" s="1"/>
      <c r="DQ3220" s="1"/>
      <c r="DR3220" s="1"/>
      <c r="DS3220" s="1"/>
      <c r="DT3220" s="1"/>
      <c r="DU3220" s="1"/>
      <c r="DV3220" s="1"/>
      <c r="DW3220" s="1"/>
      <c r="DX3220" s="1"/>
      <c r="DY3220" s="1"/>
      <c r="DZ3220" s="1"/>
      <c r="EA3220" s="1"/>
      <c r="EB3220" s="1"/>
      <c r="EC3220" s="1"/>
      <c r="ED3220" s="1"/>
      <c r="EE3220" s="1"/>
      <c r="EF3220" s="1"/>
      <c r="EG3220" s="1"/>
      <c r="EH3220" s="1"/>
      <c r="EI3220" s="1"/>
      <c r="EJ3220" s="1"/>
      <c r="EK3220" s="1"/>
      <c r="EL3220" s="1"/>
      <c r="EM3220" s="1"/>
      <c r="EN3220" s="1"/>
      <c r="EO3220" s="1"/>
      <c r="EP3220" s="1"/>
      <c r="EQ3220" s="1"/>
      <c r="ER3220" s="1"/>
      <c r="ES3220" s="1"/>
      <c r="ET3220" s="1"/>
      <c r="EU3220" s="1"/>
      <c r="EV3220" s="1"/>
      <c r="EW3220" s="1"/>
      <c r="EX3220" s="1"/>
    </row>
    <row r="3221" spans="1:154" x14ac:dyDescent="0.15">
      <c r="A3221" s="35"/>
      <c r="B3221" s="15"/>
      <c r="C3221" s="7"/>
      <c r="D3221" s="13"/>
      <c r="E3221" s="14"/>
      <c r="F3221" s="14"/>
      <c r="G3221" s="14"/>
      <c r="H3221" s="14"/>
      <c r="I3221" s="13"/>
      <c r="J3221" s="5"/>
      <c r="K3221" s="2"/>
      <c r="L3221" s="17"/>
      <c r="M3221" s="12"/>
      <c r="N3221" s="12"/>
      <c r="O3221" s="17"/>
      <c r="P3221" s="14"/>
      <c r="Q3221" s="14"/>
      <c r="R3221" s="14"/>
      <c r="S3221" s="20"/>
      <c r="T3221" s="14"/>
      <c r="U3221" s="4"/>
      <c r="V3221" s="5"/>
      <c r="W3221" s="10"/>
      <c r="X3221" s="10"/>
      <c r="Y3221" s="27"/>
      <c r="Z3221" s="3"/>
      <c r="AA3221" s="1"/>
      <c r="AB3221" s="10"/>
      <c r="AC3221" s="3"/>
      <c r="AD3221" s="3"/>
      <c r="AE3221" s="3"/>
      <c r="AF3221" s="10"/>
      <c r="AG3221" s="11"/>
      <c r="AH3221" s="10"/>
      <c r="AI3221" s="1"/>
      <c r="AJ3221" s="1"/>
      <c r="AK3221" s="1"/>
      <c r="AL3221" s="1"/>
      <c r="AM3221" s="1"/>
      <c r="AN3221" s="1"/>
      <c r="AO3221" s="1"/>
      <c r="AP3221" s="1"/>
      <c r="AQ3221" s="1"/>
      <c r="AR3221" s="1"/>
      <c r="AS3221" s="1"/>
      <c r="AT3221" s="1"/>
      <c r="AU3221" s="1"/>
      <c r="AV3221" s="1"/>
      <c r="AW3221" s="1"/>
      <c r="AX3221" s="1"/>
      <c r="AY3221" s="1"/>
      <c r="AZ3221" s="1"/>
      <c r="BA3221" s="1"/>
      <c r="BB3221" s="1"/>
      <c r="BC3221" s="1"/>
      <c r="BD3221" s="1"/>
      <c r="BE3221" s="1"/>
      <c r="BF3221" s="1"/>
      <c r="BG3221" s="1"/>
      <c r="BH3221" s="1"/>
      <c r="BI3221" s="1"/>
      <c r="BJ3221" s="1"/>
      <c r="BK3221" s="1"/>
      <c r="BL3221" s="1"/>
      <c r="BM3221" s="1"/>
      <c r="BN3221" s="1"/>
      <c r="BO3221" s="1"/>
      <c r="BP3221" s="1"/>
      <c r="BQ3221" s="1"/>
      <c r="BR3221" s="1"/>
      <c r="BS3221" s="1"/>
      <c r="BT3221" s="1"/>
      <c r="BU3221" s="1"/>
      <c r="BV3221" s="1"/>
      <c r="BW3221" s="1"/>
      <c r="BX3221" s="1"/>
      <c r="BY3221" s="1"/>
      <c r="BZ3221" s="1"/>
      <c r="CA3221" s="1"/>
      <c r="CB3221" s="1"/>
      <c r="CC3221" s="1"/>
      <c r="CD3221" s="1"/>
      <c r="CE3221" s="1"/>
      <c r="CF3221" s="1"/>
      <c r="CG3221" s="1"/>
      <c r="CH3221" s="1"/>
      <c r="CI3221" s="1"/>
      <c r="CJ3221" s="1"/>
      <c r="CK3221" s="1"/>
      <c r="CL3221" s="1"/>
      <c r="CM3221" s="1"/>
      <c r="CN3221" s="1"/>
      <c r="CO3221" s="1"/>
      <c r="CP3221" s="1"/>
      <c r="CQ3221" s="1"/>
      <c r="CR3221" s="1"/>
      <c r="CS3221" s="1"/>
      <c r="CT3221" s="1"/>
      <c r="CU3221" s="1"/>
      <c r="CV3221" s="1"/>
      <c r="CW3221" s="1"/>
      <c r="CX3221" s="1"/>
      <c r="CY3221" s="1"/>
      <c r="CZ3221" s="1"/>
      <c r="DA3221" s="1"/>
      <c r="DB3221" s="1"/>
      <c r="DC3221" s="1"/>
      <c r="DD3221" s="1"/>
      <c r="DE3221" s="1"/>
      <c r="DF3221" s="1"/>
      <c r="DG3221" s="1"/>
      <c r="DH3221" s="1"/>
      <c r="DI3221" s="1"/>
      <c r="DJ3221" s="1"/>
      <c r="DK3221" s="1"/>
      <c r="DL3221" s="1"/>
      <c r="DM3221" s="1"/>
      <c r="DN3221" s="1"/>
      <c r="DO3221" s="1"/>
      <c r="DP3221" s="1"/>
      <c r="DQ3221" s="1"/>
      <c r="DR3221" s="1"/>
      <c r="DS3221" s="1"/>
      <c r="DT3221" s="1"/>
      <c r="DU3221" s="1"/>
      <c r="DV3221" s="1"/>
      <c r="DW3221" s="1"/>
      <c r="DX3221" s="1"/>
      <c r="DY3221" s="1"/>
      <c r="DZ3221" s="1"/>
      <c r="EA3221" s="1"/>
      <c r="EB3221" s="1"/>
      <c r="EC3221" s="1"/>
      <c r="ED3221" s="1"/>
      <c r="EE3221" s="1"/>
      <c r="EF3221" s="1"/>
      <c r="EG3221" s="1"/>
      <c r="EH3221" s="1"/>
      <c r="EI3221" s="1"/>
      <c r="EJ3221" s="1"/>
      <c r="EK3221" s="1"/>
      <c r="EL3221" s="1"/>
      <c r="EM3221" s="1"/>
      <c r="EN3221" s="1"/>
      <c r="EO3221" s="1"/>
      <c r="EP3221" s="1"/>
      <c r="EQ3221" s="1"/>
      <c r="ER3221" s="1"/>
      <c r="ES3221" s="1"/>
      <c r="ET3221" s="1"/>
      <c r="EU3221" s="1"/>
      <c r="EV3221" s="1"/>
      <c r="EW3221" s="1"/>
      <c r="EX3221" s="1"/>
    </row>
    <row r="3222" spans="1:154" x14ac:dyDescent="0.15">
      <c r="A3222" s="35"/>
      <c r="B3222" s="15"/>
      <c r="C3222" s="7"/>
      <c r="D3222" s="13"/>
      <c r="E3222" s="14"/>
      <c r="F3222" s="14"/>
      <c r="G3222" s="14"/>
      <c r="H3222" s="14"/>
      <c r="I3222" s="13"/>
      <c r="J3222" s="5"/>
      <c r="K3222" s="2"/>
      <c r="L3222" s="17"/>
      <c r="M3222" s="12"/>
      <c r="N3222" s="12"/>
      <c r="O3222" s="17"/>
      <c r="P3222" s="14"/>
      <c r="Q3222" s="14"/>
      <c r="R3222" s="14"/>
      <c r="S3222" s="20"/>
      <c r="T3222" s="14"/>
      <c r="U3222" s="4"/>
      <c r="V3222" s="5"/>
      <c r="W3222" s="10"/>
      <c r="X3222" s="10"/>
      <c r="Y3222" s="27"/>
      <c r="Z3222" s="3"/>
      <c r="AA3222" s="1"/>
      <c r="AB3222" s="10"/>
      <c r="AC3222" s="3"/>
      <c r="AD3222" s="3"/>
      <c r="AE3222" s="3"/>
      <c r="AF3222" s="10"/>
      <c r="AG3222" s="11"/>
      <c r="AH3222" s="10"/>
      <c r="AI3222" s="1"/>
      <c r="AJ3222" s="1"/>
      <c r="AK3222" s="1"/>
      <c r="AL3222" s="1"/>
      <c r="AM3222" s="1"/>
      <c r="AN3222" s="1"/>
      <c r="AO3222" s="1"/>
      <c r="AP3222" s="1"/>
      <c r="AQ3222" s="1"/>
      <c r="AR3222" s="1"/>
      <c r="AS3222" s="1"/>
      <c r="AT3222" s="1"/>
      <c r="AU3222" s="1"/>
      <c r="AV3222" s="1"/>
      <c r="AW3222" s="1"/>
      <c r="AX3222" s="1"/>
      <c r="AY3222" s="1"/>
      <c r="AZ3222" s="1"/>
      <c r="BA3222" s="1"/>
      <c r="BB3222" s="1"/>
      <c r="BC3222" s="1"/>
      <c r="BD3222" s="1"/>
      <c r="BE3222" s="1"/>
      <c r="BF3222" s="1"/>
      <c r="BG3222" s="1"/>
      <c r="BH3222" s="1"/>
      <c r="BI3222" s="1"/>
      <c r="BJ3222" s="1"/>
      <c r="BK3222" s="1"/>
      <c r="BL3222" s="1"/>
      <c r="BM3222" s="1"/>
      <c r="BN3222" s="1"/>
      <c r="BO3222" s="1"/>
      <c r="BP3222" s="1"/>
      <c r="BQ3222" s="1"/>
      <c r="BR3222" s="1"/>
      <c r="BS3222" s="1"/>
      <c r="BT3222" s="1"/>
      <c r="BU3222" s="1"/>
      <c r="BV3222" s="1"/>
      <c r="BW3222" s="1"/>
      <c r="BX3222" s="1"/>
      <c r="BY3222" s="1"/>
      <c r="BZ3222" s="1"/>
      <c r="CA3222" s="1"/>
      <c r="CB3222" s="1"/>
      <c r="CC3222" s="1"/>
      <c r="CD3222" s="1"/>
      <c r="CE3222" s="1"/>
      <c r="CF3222" s="1"/>
      <c r="CG3222" s="1"/>
      <c r="CH3222" s="1"/>
      <c r="CI3222" s="1"/>
      <c r="CJ3222" s="1"/>
      <c r="CK3222" s="1"/>
      <c r="CL3222" s="1"/>
      <c r="CM3222" s="1"/>
      <c r="CN3222" s="1"/>
      <c r="CO3222" s="1"/>
      <c r="CP3222" s="1"/>
      <c r="CQ3222" s="1"/>
      <c r="CR3222" s="1"/>
      <c r="CS3222" s="1"/>
      <c r="CT3222" s="1"/>
      <c r="CU3222" s="1"/>
      <c r="CV3222" s="1"/>
      <c r="CW3222" s="1"/>
      <c r="CX3222" s="1"/>
      <c r="CY3222" s="1"/>
      <c r="CZ3222" s="1"/>
      <c r="DA3222" s="1"/>
      <c r="DB3222" s="1"/>
      <c r="DC3222" s="1"/>
      <c r="DD3222" s="1"/>
      <c r="DE3222" s="1"/>
      <c r="DF3222" s="1"/>
      <c r="DG3222" s="1"/>
      <c r="DH3222" s="1"/>
      <c r="DI3222" s="1"/>
      <c r="DJ3222" s="1"/>
      <c r="DK3222" s="1"/>
      <c r="DL3222" s="1"/>
      <c r="DM3222" s="1"/>
      <c r="DN3222" s="1"/>
      <c r="DO3222" s="1"/>
      <c r="DP3222" s="1"/>
      <c r="DQ3222" s="1"/>
      <c r="DR3222" s="1"/>
      <c r="DS3222" s="1"/>
      <c r="DT3222" s="1"/>
      <c r="DU3222" s="1"/>
      <c r="DV3222" s="1"/>
      <c r="DW3222" s="1"/>
      <c r="DX3222" s="1"/>
      <c r="DY3222" s="1"/>
      <c r="DZ3222" s="1"/>
      <c r="EA3222" s="1"/>
      <c r="EB3222" s="1"/>
      <c r="EC3222" s="1"/>
      <c r="ED3222" s="1"/>
      <c r="EE3222" s="1"/>
      <c r="EF3222" s="1"/>
      <c r="EG3222" s="1"/>
      <c r="EH3222" s="1"/>
      <c r="EI3222" s="1"/>
      <c r="EJ3222" s="1"/>
      <c r="EK3222" s="1"/>
      <c r="EL3222" s="1"/>
      <c r="EM3222" s="1"/>
      <c r="EN3222" s="1"/>
      <c r="EO3222" s="1"/>
      <c r="EP3222" s="1"/>
      <c r="EQ3222" s="1"/>
      <c r="ER3222" s="1"/>
      <c r="ES3222" s="1"/>
      <c r="ET3222" s="1"/>
      <c r="EU3222" s="1"/>
      <c r="EV3222" s="1"/>
      <c r="EW3222" s="1"/>
      <c r="EX3222" s="1"/>
    </row>
    <row r="3223" spans="1:154" x14ac:dyDescent="0.15">
      <c r="A3223" s="35"/>
      <c r="B3223" s="15"/>
      <c r="C3223" s="7"/>
      <c r="D3223" s="13"/>
      <c r="E3223" s="14"/>
      <c r="F3223" s="14"/>
      <c r="G3223" s="14"/>
      <c r="H3223" s="14"/>
      <c r="I3223" s="13"/>
      <c r="J3223" s="5"/>
      <c r="K3223" s="2"/>
      <c r="L3223" s="17"/>
      <c r="M3223" s="12"/>
      <c r="N3223" s="12"/>
      <c r="O3223" s="17"/>
      <c r="P3223" s="14"/>
      <c r="Q3223" s="14"/>
      <c r="R3223" s="14"/>
      <c r="S3223" s="20"/>
      <c r="T3223" s="14"/>
      <c r="U3223" s="4"/>
      <c r="V3223" s="5"/>
      <c r="W3223" s="10"/>
      <c r="X3223" s="10"/>
      <c r="Y3223" s="27"/>
      <c r="Z3223" s="3"/>
      <c r="AA3223" s="1"/>
      <c r="AB3223" s="10"/>
      <c r="AC3223" s="3"/>
      <c r="AD3223" s="3"/>
      <c r="AE3223" s="3"/>
      <c r="AF3223" s="10"/>
      <c r="AG3223" s="11"/>
      <c r="AH3223" s="10"/>
      <c r="AI3223" s="1"/>
      <c r="AJ3223" s="1"/>
      <c r="AK3223" s="1"/>
      <c r="AL3223" s="1"/>
      <c r="AM3223" s="1"/>
      <c r="AN3223" s="1"/>
      <c r="AO3223" s="1"/>
      <c r="AP3223" s="1"/>
      <c r="AQ3223" s="1"/>
      <c r="AR3223" s="1"/>
      <c r="AS3223" s="1"/>
      <c r="AT3223" s="1"/>
      <c r="AU3223" s="1"/>
      <c r="AV3223" s="1"/>
      <c r="AW3223" s="1"/>
      <c r="AX3223" s="1"/>
      <c r="AY3223" s="1"/>
      <c r="AZ3223" s="1"/>
      <c r="BA3223" s="1"/>
      <c r="BB3223" s="1"/>
      <c r="BC3223" s="1"/>
      <c r="BD3223" s="1"/>
      <c r="BE3223" s="1"/>
      <c r="BF3223" s="1"/>
      <c r="BG3223" s="1"/>
      <c r="BH3223" s="1"/>
      <c r="BI3223" s="1"/>
      <c r="BJ3223" s="1"/>
      <c r="BK3223" s="1"/>
      <c r="BL3223" s="1"/>
      <c r="BM3223" s="1"/>
      <c r="BN3223" s="1"/>
      <c r="BO3223" s="1"/>
      <c r="BP3223" s="1"/>
      <c r="BQ3223" s="1"/>
      <c r="BR3223" s="1"/>
      <c r="BS3223" s="1"/>
      <c r="BT3223" s="1"/>
      <c r="BU3223" s="1"/>
      <c r="BV3223" s="1"/>
      <c r="BW3223" s="1"/>
      <c r="BX3223" s="1"/>
      <c r="BY3223" s="1"/>
      <c r="BZ3223" s="1"/>
      <c r="CA3223" s="1"/>
      <c r="CB3223" s="1"/>
      <c r="CC3223" s="1"/>
      <c r="CD3223" s="1"/>
      <c r="CE3223" s="1"/>
      <c r="CF3223" s="1"/>
      <c r="CG3223" s="1"/>
      <c r="CH3223" s="1"/>
      <c r="CI3223" s="1"/>
      <c r="CJ3223" s="1"/>
      <c r="CK3223" s="1"/>
      <c r="CL3223" s="1"/>
      <c r="CM3223" s="1"/>
      <c r="CN3223" s="1"/>
      <c r="CO3223" s="1"/>
      <c r="CP3223" s="1"/>
      <c r="CQ3223" s="1"/>
      <c r="CR3223" s="1"/>
      <c r="CS3223" s="1"/>
      <c r="CT3223" s="1"/>
      <c r="CU3223" s="1"/>
      <c r="CV3223" s="1"/>
      <c r="CW3223" s="1"/>
      <c r="CX3223" s="1"/>
      <c r="CY3223" s="1"/>
      <c r="CZ3223" s="1"/>
      <c r="DA3223" s="1"/>
      <c r="DB3223" s="1"/>
      <c r="DC3223" s="1"/>
      <c r="DD3223" s="1"/>
      <c r="DE3223" s="1"/>
      <c r="DF3223" s="1"/>
      <c r="DG3223" s="1"/>
      <c r="DH3223" s="1"/>
      <c r="DI3223" s="1"/>
      <c r="DJ3223" s="1"/>
      <c r="DK3223" s="1"/>
      <c r="DL3223" s="1"/>
      <c r="DM3223" s="1"/>
      <c r="DN3223" s="1"/>
      <c r="DO3223" s="1"/>
      <c r="DP3223" s="1"/>
      <c r="DQ3223" s="1"/>
      <c r="DR3223" s="1"/>
      <c r="DS3223" s="1"/>
      <c r="DT3223" s="1"/>
      <c r="DU3223" s="1"/>
      <c r="DV3223" s="1"/>
      <c r="DW3223" s="1"/>
      <c r="DX3223" s="1"/>
      <c r="DY3223" s="1"/>
      <c r="DZ3223" s="1"/>
      <c r="EA3223" s="1"/>
      <c r="EB3223" s="1"/>
      <c r="EC3223" s="1"/>
      <c r="ED3223" s="1"/>
      <c r="EE3223" s="1"/>
      <c r="EF3223" s="1"/>
      <c r="EG3223" s="1"/>
      <c r="EH3223" s="1"/>
      <c r="EI3223" s="1"/>
      <c r="EJ3223" s="1"/>
      <c r="EK3223" s="1"/>
      <c r="EL3223" s="1"/>
      <c r="EM3223" s="1"/>
      <c r="EN3223" s="1"/>
      <c r="EO3223" s="1"/>
      <c r="EP3223" s="1"/>
      <c r="EQ3223" s="1"/>
      <c r="ER3223" s="1"/>
      <c r="ES3223" s="1"/>
      <c r="ET3223" s="1"/>
      <c r="EU3223" s="1"/>
      <c r="EV3223" s="1"/>
      <c r="EW3223" s="1"/>
      <c r="EX3223" s="1"/>
    </row>
    <row r="3224" spans="1:154" x14ac:dyDescent="0.15">
      <c r="A3224" s="35"/>
      <c r="B3224" s="15"/>
      <c r="C3224" s="7"/>
      <c r="D3224" s="13"/>
      <c r="E3224" s="14"/>
      <c r="F3224" s="14"/>
      <c r="G3224" s="14"/>
      <c r="H3224" s="14"/>
      <c r="I3224" s="13"/>
      <c r="J3224" s="5"/>
      <c r="K3224" s="2"/>
      <c r="L3224" s="17"/>
      <c r="M3224" s="12"/>
      <c r="N3224" s="12"/>
      <c r="O3224" s="17"/>
      <c r="P3224" s="14"/>
      <c r="Q3224" s="14"/>
      <c r="R3224" s="14"/>
      <c r="S3224" s="20"/>
      <c r="T3224" s="14"/>
      <c r="U3224" s="4"/>
      <c r="V3224" s="5"/>
      <c r="W3224" s="10"/>
      <c r="X3224" s="10"/>
      <c r="Y3224" s="27"/>
      <c r="Z3224" s="3"/>
      <c r="AA3224" s="1"/>
      <c r="AB3224" s="10"/>
      <c r="AC3224" s="3"/>
      <c r="AD3224" s="3"/>
      <c r="AE3224" s="3"/>
      <c r="AF3224" s="10"/>
      <c r="AG3224" s="11"/>
      <c r="AH3224" s="10"/>
      <c r="AI3224" s="1"/>
      <c r="AJ3224" s="1"/>
      <c r="AK3224" s="1"/>
      <c r="AL3224" s="1"/>
      <c r="AM3224" s="1"/>
      <c r="AN3224" s="1"/>
      <c r="AO3224" s="1"/>
      <c r="AP3224" s="1"/>
      <c r="AQ3224" s="1"/>
      <c r="AR3224" s="1"/>
      <c r="AS3224" s="1"/>
      <c r="AT3224" s="1"/>
      <c r="AU3224" s="1"/>
      <c r="AV3224" s="1"/>
      <c r="AW3224" s="1"/>
      <c r="AX3224" s="1"/>
      <c r="AY3224" s="1"/>
      <c r="AZ3224" s="1"/>
      <c r="BA3224" s="1"/>
      <c r="BB3224" s="1"/>
      <c r="BC3224" s="1"/>
      <c r="BD3224" s="1"/>
      <c r="BE3224" s="1"/>
      <c r="BF3224" s="1"/>
      <c r="BG3224" s="1"/>
      <c r="BH3224" s="1"/>
      <c r="BI3224" s="1"/>
      <c r="BJ3224" s="1"/>
      <c r="BK3224" s="1"/>
      <c r="BL3224" s="1"/>
      <c r="BM3224" s="1"/>
      <c r="BN3224" s="1"/>
      <c r="BO3224" s="1"/>
      <c r="BP3224" s="1"/>
      <c r="BQ3224" s="1"/>
      <c r="BR3224" s="1"/>
      <c r="BS3224" s="1"/>
      <c r="BT3224" s="1"/>
      <c r="BU3224" s="1"/>
      <c r="BV3224" s="1"/>
      <c r="BW3224" s="1"/>
      <c r="BX3224" s="1"/>
      <c r="BY3224" s="1"/>
      <c r="BZ3224" s="1"/>
      <c r="CA3224" s="1"/>
      <c r="CB3224" s="1"/>
      <c r="CC3224" s="1"/>
      <c r="CD3224" s="1"/>
      <c r="CE3224" s="1"/>
      <c r="CF3224" s="1"/>
      <c r="CG3224" s="1"/>
      <c r="CH3224" s="1"/>
      <c r="CI3224" s="1"/>
      <c r="CJ3224" s="1"/>
      <c r="CK3224" s="1"/>
      <c r="CL3224" s="1"/>
      <c r="CM3224" s="1"/>
      <c r="CN3224" s="1"/>
      <c r="CO3224" s="1"/>
      <c r="CP3224" s="1"/>
      <c r="CQ3224" s="1"/>
      <c r="CR3224" s="1"/>
      <c r="CS3224" s="1"/>
      <c r="CT3224" s="1"/>
      <c r="CU3224" s="1"/>
      <c r="CV3224" s="1"/>
      <c r="CW3224" s="1"/>
      <c r="CX3224" s="1"/>
      <c r="CY3224" s="1"/>
      <c r="CZ3224" s="1"/>
      <c r="DA3224" s="1"/>
      <c r="DB3224" s="1"/>
      <c r="DC3224" s="1"/>
      <c r="DD3224" s="1"/>
      <c r="DE3224" s="1"/>
      <c r="DF3224" s="1"/>
      <c r="DG3224" s="1"/>
      <c r="DH3224" s="1"/>
      <c r="DI3224" s="1"/>
      <c r="DJ3224" s="1"/>
      <c r="DK3224" s="1"/>
      <c r="DL3224" s="1"/>
      <c r="DM3224" s="1"/>
      <c r="DN3224" s="1"/>
      <c r="DO3224" s="1"/>
      <c r="DP3224" s="1"/>
      <c r="DQ3224" s="1"/>
      <c r="DR3224" s="1"/>
      <c r="DS3224" s="1"/>
      <c r="DT3224" s="1"/>
      <c r="DU3224" s="1"/>
      <c r="DV3224" s="1"/>
      <c r="DW3224" s="1"/>
      <c r="DX3224" s="1"/>
      <c r="DY3224" s="1"/>
      <c r="DZ3224" s="1"/>
      <c r="EA3224" s="1"/>
      <c r="EB3224" s="1"/>
      <c r="EC3224" s="1"/>
      <c r="ED3224" s="1"/>
      <c r="EE3224" s="1"/>
      <c r="EF3224" s="1"/>
      <c r="EG3224" s="1"/>
      <c r="EH3224" s="1"/>
      <c r="EI3224" s="1"/>
      <c r="EJ3224" s="1"/>
      <c r="EK3224" s="1"/>
      <c r="EL3224" s="1"/>
      <c r="EM3224" s="1"/>
      <c r="EN3224" s="1"/>
      <c r="EO3224" s="1"/>
      <c r="EP3224" s="1"/>
      <c r="EQ3224" s="1"/>
      <c r="ER3224" s="1"/>
      <c r="ES3224" s="1"/>
      <c r="ET3224" s="1"/>
      <c r="EU3224" s="1"/>
      <c r="EV3224" s="1"/>
      <c r="EW3224" s="1"/>
      <c r="EX3224" s="1"/>
    </row>
    <row r="3225" spans="1:154" x14ac:dyDescent="0.15">
      <c r="A3225" s="35"/>
      <c r="B3225" s="15"/>
      <c r="C3225" s="7"/>
      <c r="D3225" s="13"/>
      <c r="E3225" s="14"/>
      <c r="F3225" s="14"/>
      <c r="G3225" s="14"/>
      <c r="H3225" s="14"/>
      <c r="I3225" s="13"/>
      <c r="J3225" s="5"/>
      <c r="K3225" s="2"/>
      <c r="L3225" s="17"/>
      <c r="M3225" s="12"/>
      <c r="N3225" s="12"/>
      <c r="O3225" s="17"/>
      <c r="P3225" s="14"/>
      <c r="Q3225" s="14"/>
      <c r="R3225" s="14"/>
      <c r="S3225" s="20"/>
      <c r="T3225" s="14"/>
      <c r="U3225" s="4"/>
      <c r="V3225" s="5"/>
      <c r="W3225" s="10"/>
      <c r="X3225" s="10"/>
      <c r="Y3225" s="27"/>
      <c r="Z3225" s="3"/>
      <c r="AA3225" s="1"/>
      <c r="AB3225" s="10"/>
      <c r="AC3225" s="3"/>
      <c r="AD3225" s="3"/>
      <c r="AE3225" s="3"/>
      <c r="AF3225" s="10"/>
      <c r="AG3225" s="11"/>
      <c r="AH3225" s="10"/>
      <c r="AI3225" s="1"/>
      <c r="AJ3225" s="1"/>
      <c r="AK3225" s="1"/>
      <c r="AL3225" s="1"/>
      <c r="AM3225" s="1"/>
      <c r="AN3225" s="1"/>
      <c r="AO3225" s="1"/>
      <c r="AP3225" s="1"/>
      <c r="AQ3225" s="1"/>
      <c r="AR3225" s="1"/>
      <c r="AS3225" s="1"/>
      <c r="AT3225" s="1"/>
      <c r="AU3225" s="1"/>
      <c r="AV3225" s="1"/>
      <c r="AW3225" s="1"/>
      <c r="AX3225" s="1"/>
      <c r="AY3225" s="1"/>
      <c r="AZ3225" s="1"/>
      <c r="BA3225" s="1"/>
      <c r="BB3225" s="1"/>
      <c r="BC3225" s="1"/>
      <c r="BD3225" s="1"/>
      <c r="BE3225" s="1"/>
      <c r="BF3225" s="1"/>
      <c r="BG3225" s="1"/>
      <c r="BH3225" s="1"/>
      <c r="BI3225" s="1"/>
      <c r="BJ3225" s="1"/>
      <c r="BK3225" s="1"/>
      <c r="BL3225" s="1"/>
      <c r="BM3225" s="1"/>
      <c r="BN3225" s="1"/>
      <c r="BO3225" s="1"/>
      <c r="BP3225" s="1"/>
      <c r="BQ3225" s="1"/>
      <c r="BR3225" s="1"/>
      <c r="BS3225" s="1"/>
      <c r="BT3225" s="1"/>
      <c r="BU3225" s="1"/>
      <c r="BV3225" s="1"/>
      <c r="BW3225" s="1"/>
      <c r="BX3225" s="1"/>
      <c r="BY3225" s="1"/>
      <c r="BZ3225" s="1"/>
      <c r="CA3225" s="1"/>
      <c r="CB3225" s="1"/>
      <c r="CC3225" s="1"/>
      <c r="CD3225" s="1"/>
      <c r="CE3225" s="1"/>
      <c r="CF3225" s="1"/>
      <c r="CG3225" s="1"/>
      <c r="CH3225" s="1"/>
      <c r="CI3225" s="1"/>
      <c r="CJ3225" s="1"/>
      <c r="CK3225" s="1"/>
      <c r="CL3225" s="1"/>
      <c r="CM3225" s="1"/>
      <c r="CN3225" s="1"/>
      <c r="CO3225" s="1"/>
      <c r="CP3225" s="1"/>
      <c r="CQ3225" s="1"/>
      <c r="CR3225" s="1"/>
      <c r="CS3225" s="1"/>
      <c r="CT3225" s="1"/>
      <c r="CU3225" s="1"/>
      <c r="CV3225" s="1"/>
      <c r="CW3225" s="1"/>
      <c r="CX3225" s="1"/>
      <c r="CY3225" s="1"/>
      <c r="CZ3225" s="1"/>
      <c r="DA3225" s="1"/>
      <c r="DB3225" s="1"/>
      <c r="DC3225" s="1"/>
      <c r="DD3225" s="1"/>
      <c r="DE3225" s="1"/>
      <c r="DF3225" s="1"/>
      <c r="DG3225" s="1"/>
      <c r="DH3225" s="1"/>
      <c r="DI3225" s="1"/>
      <c r="DJ3225" s="1"/>
      <c r="DK3225" s="1"/>
      <c r="DL3225" s="1"/>
      <c r="DM3225" s="1"/>
      <c r="DN3225" s="1"/>
      <c r="DO3225" s="1"/>
      <c r="DP3225" s="1"/>
      <c r="DQ3225" s="1"/>
      <c r="DR3225" s="1"/>
      <c r="DS3225" s="1"/>
      <c r="DT3225" s="1"/>
      <c r="DU3225" s="1"/>
      <c r="DV3225" s="1"/>
      <c r="DW3225" s="1"/>
      <c r="DX3225" s="1"/>
      <c r="DY3225" s="1"/>
      <c r="DZ3225" s="1"/>
      <c r="EA3225" s="1"/>
      <c r="EB3225" s="1"/>
      <c r="EC3225" s="1"/>
      <c r="ED3225" s="1"/>
      <c r="EE3225" s="1"/>
      <c r="EF3225" s="1"/>
      <c r="EG3225" s="1"/>
      <c r="EH3225" s="1"/>
      <c r="EI3225" s="1"/>
      <c r="EJ3225" s="1"/>
      <c r="EK3225" s="1"/>
      <c r="EL3225" s="1"/>
      <c r="EM3225" s="1"/>
      <c r="EN3225" s="1"/>
      <c r="EO3225" s="1"/>
      <c r="EP3225" s="1"/>
      <c r="EQ3225" s="1"/>
      <c r="ER3225" s="1"/>
      <c r="ES3225" s="1"/>
      <c r="ET3225" s="1"/>
      <c r="EU3225" s="1"/>
      <c r="EV3225" s="1"/>
      <c r="EW3225" s="1"/>
      <c r="EX3225" s="1"/>
    </row>
    <row r="3226" spans="1:154" x14ac:dyDescent="0.15">
      <c r="A3226" s="35"/>
      <c r="B3226" s="15"/>
      <c r="C3226" s="7"/>
      <c r="D3226" s="13"/>
      <c r="E3226" s="14"/>
      <c r="F3226" s="14"/>
      <c r="G3226" s="14"/>
      <c r="H3226" s="14"/>
      <c r="I3226" s="13"/>
      <c r="J3226" s="5"/>
      <c r="K3226" s="2"/>
      <c r="L3226" s="17"/>
      <c r="M3226" s="12"/>
      <c r="N3226" s="12"/>
      <c r="O3226" s="17"/>
      <c r="P3226" s="14"/>
      <c r="Q3226" s="14"/>
      <c r="R3226" s="14"/>
      <c r="S3226" s="20"/>
      <c r="T3226" s="14"/>
      <c r="U3226" s="4"/>
      <c r="V3226" s="5"/>
      <c r="W3226" s="10"/>
      <c r="X3226" s="10"/>
      <c r="Y3226" s="27"/>
      <c r="Z3226" s="3"/>
      <c r="AA3226" s="1"/>
      <c r="AB3226" s="10"/>
      <c r="AC3226" s="3"/>
      <c r="AD3226" s="3"/>
      <c r="AE3226" s="3"/>
      <c r="AF3226" s="10"/>
      <c r="AG3226" s="11"/>
      <c r="AH3226" s="10"/>
      <c r="AI3226" s="1"/>
      <c r="AJ3226" s="1"/>
      <c r="AK3226" s="1"/>
      <c r="AL3226" s="1"/>
      <c r="AM3226" s="1"/>
      <c r="AN3226" s="1"/>
      <c r="AO3226" s="1"/>
      <c r="AP3226" s="1"/>
      <c r="AQ3226" s="1"/>
      <c r="AR3226" s="1"/>
      <c r="AS3226" s="1"/>
      <c r="AT3226" s="1"/>
      <c r="AU3226" s="1"/>
      <c r="AV3226" s="1"/>
      <c r="AW3226" s="1"/>
      <c r="AX3226" s="1"/>
      <c r="AY3226" s="1"/>
      <c r="AZ3226" s="1"/>
      <c r="BA3226" s="1"/>
      <c r="BB3226" s="1"/>
      <c r="BC3226" s="1"/>
      <c r="BD3226" s="1"/>
      <c r="BE3226" s="1"/>
      <c r="BF3226" s="1"/>
      <c r="BG3226" s="1"/>
      <c r="BH3226" s="1"/>
      <c r="BI3226" s="1"/>
      <c r="BJ3226" s="1"/>
      <c r="BK3226" s="1"/>
      <c r="BL3226" s="1"/>
      <c r="BM3226" s="1"/>
      <c r="BN3226" s="1"/>
      <c r="BO3226" s="1"/>
      <c r="BP3226" s="1"/>
      <c r="BQ3226" s="1"/>
      <c r="BR3226" s="1"/>
      <c r="BS3226" s="1"/>
      <c r="BT3226" s="1"/>
      <c r="BU3226" s="1"/>
      <c r="BV3226" s="1"/>
      <c r="BW3226" s="1"/>
      <c r="BX3226" s="1"/>
      <c r="BY3226" s="1"/>
      <c r="BZ3226" s="1"/>
      <c r="CA3226" s="1"/>
      <c r="CB3226" s="1"/>
      <c r="CC3226" s="1"/>
      <c r="CD3226" s="1"/>
      <c r="CE3226" s="1"/>
      <c r="CF3226" s="1"/>
      <c r="CG3226" s="1"/>
      <c r="CH3226" s="1"/>
      <c r="CI3226" s="1"/>
      <c r="CJ3226" s="1"/>
      <c r="CK3226" s="1"/>
      <c r="CL3226" s="1"/>
      <c r="CM3226" s="1"/>
      <c r="CN3226" s="1"/>
      <c r="CO3226" s="1"/>
      <c r="CP3226" s="1"/>
      <c r="CQ3226" s="1"/>
      <c r="CR3226" s="1"/>
      <c r="CS3226" s="1"/>
      <c r="CT3226" s="1"/>
      <c r="CU3226" s="1"/>
      <c r="CV3226" s="1"/>
      <c r="CW3226" s="1"/>
      <c r="CX3226" s="1"/>
      <c r="CY3226" s="1"/>
      <c r="CZ3226" s="1"/>
      <c r="DA3226" s="1"/>
      <c r="DB3226" s="1"/>
      <c r="DC3226" s="1"/>
      <c r="DD3226" s="1"/>
      <c r="DE3226" s="1"/>
      <c r="DF3226" s="1"/>
      <c r="DG3226" s="1"/>
      <c r="DH3226" s="1"/>
      <c r="DI3226" s="1"/>
      <c r="DJ3226" s="1"/>
      <c r="DK3226" s="1"/>
      <c r="DL3226" s="1"/>
      <c r="DM3226" s="1"/>
      <c r="DN3226" s="1"/>
      <c r="DO3226" s="1"/>
      <c r="DP3226" s="1"/>
      <c r="DQ3226" s="1"/>
      <c r="DR3226" s="1"/>
      <c r="DS3226" s="1"/>
      <c r="DT3226" s="1"/>
      <c r="DU3226" s="1"/>
      <c r="DV3226" s="1"/>
      <c r="DW3226" s="1"/>
      <c r="DX3226" s="1"/>
      <c r="DY3226" s="1"/>
      <c r="DZ3226" s="1"/>
      <c r="EA3226" s="1"/>
      <c r="EB3226" s="1"/>
      <c r="EC3226" s="1"/>
      <c r="ED3226" s="1"/>
      <c r="EE3226" s="1"/>
      <c r="EF3226" s="1"/>
      <c r="EG3226" s="1"/>
      <c r="EH3226" s="1"/>
      <c r="EI3226" s="1"/>
      <c r="EJ3226" s="1"/>
      <c r="EK3226" s="1"/>
      <c r="EL3226" s="1"/>
      <c r="EM3226" s="1"/>
      <c r="EN3226" s="1"/>
      <c r="EO3226" s="1"/>
      <c r="EP3226" s="1"/>
      <c r="EQ3226" s="1"/>
      <c r="ER3226" s="1"/>
      <c r="ES3226" s="1"/>
      <c r="ET3226" s="1"/>
      <c r="EU3226" s="1"/>
      <c r="EV3226" s="1"/>
      <c r="EW3226" s="1"/>
      <c r="EX3226" s="1"/>
    </row>
    <row r="3227" spans="1:154" x14ac:dyDescent="0.15">
      <c r="A3227" s="35"/>
      <c r="B3227" s="15"/>
      <c r="C3227" s="7"/>
      <c r="D3227" s="13"/>
      <c r="E3227" s="14"/>
      <c r="F3227" s="14"/>
      <c r="G3227" s="14"/>
      <c r="H3227" s="14"/>
      <c r="I3227" s="13"/>
      <c r="J3227" s="5"/>
      <c r="K3227" s="2"/>
      <c r="L3227" s="17"/>
      <c r="M3227" s="12"/>
      <c r="N3227" s="12"/>
      <c r="O3227" s="17"/>
      <c r="P3227" s="14"/>
      <c r="Q3227" s="14"/>
      <c r="R3227" s="14"/>
      <c r="S3227" s="20"/>
      <c r="T3227" s="14"/>
      <c r="U3227" s="4"/>
      <c r="V3227" s="5"/>
      <c r="W3227" s="10"/>
      <c r="X3227" s="10"/>
      <c r="Y3227" s="27"/>
      <c r="Z3227" s="3"/>
      <c r="AA3227" s="1"/>
      <c r="AB3227" s="10"/>
      <c r="AC3227" s="3"/>
      <c r="AD3227" s="3"/>
      <c r="AE3227" s="3"/>
      <c r="AF3227" s="10"/>
      <c r="AG3227" s="11"/>
      <c r="AH3227" s="10"/>
      <c r="AI3227" s="1"/>
      <c r="AJ3227" s="1"/>
      <c r="AK3227" s="1"/>
      <c r="AL3227" s="1"/>
      <c r="AM3227" s="1"/>
      <c r="AN3227" s="1"/>
      <c r="AO3227" s="1"/>
      <c r="AP3227" s="1"/>
      <c r="AQ3227" s="1"/>
      <c r="AR3227" s="1"/>
      <c r="AS3227" s="1"/>
      <c r="AT3227" s="1"/>
      <c r="AU3227" s="1"/>
      <c r="AV3227" s="1"/>
      <c r="AW3227" s="1"/>
      <c r="AX3227" s="1"/>
      <c r="AY3227" s="1"/>
      <c r="AZ3227" s="1"/>
      <c r="BA3227" s="1"/>
      <c r="BB3227" s="1"/>
      <c r="BC3227" s="1"/>
      <c r="BD3227" s="1"/>
      <c r="BE3227" s="1"/>
      <c r="BF3227" s="1"/>
      <c r="BG3227" s="1"/>
      <c r="BH3227" s="1"/>
      <c r="BI3227" s="1"/>
      <c r="BJ3227" s="1"/>
      <c r="BK3227" s="1"/>
      <c r="BL3227" s="1"/>
      <c r="BM3227" s="1"/>
      <c r="BN3227" s="1"/>
      <c r="BO3227" s="1"/>
      <c r="BP3227" s="1"/>
      <c r="BQ3227" s="1"/>
      <c r="BR3227" s="1"/>
      <c r="BS3227" s="1"/>
      <c r="BT3227" s="1"/>
      <c r="BU3227" s="1"/>
      <c r="BV3227" s="1"/>
      <c r="BW3227" s="1"/>
      <c r="BX3227" s="1"/>
      <c r="BY3227" s="1"/>
      <c r="BZ3227" s="1"/>
      <c r="CA3227" s="1"/>
      <c r="CB3227" s="1"/>
      <c r="CC3227" s="1"/>
      <c r="CD3227" s="1"/>
      <c r="CE3227" s="1"/>
      <c r="CF3227" s="1"/>
      <c r="CG3227" s="1"/>
      <c r="CH3227" s="1"/>
      <c r="CI3227" s="1"/>
      <c r="CJ3227" s="1"/>
      <c r="CK3227" s="1"/>
      <c r="CL3227" s="1"/>
      <c r="CM3227" s="1"/>
      <c r="CN3227" s="1"/>
      <c r="CO3227" s="1"/>
      <c r="CP3227" s="1"/>
      <c r="CQ3227" s="1"/>
      <c r="CR3227" s="1"/>
      <c r="CS3227" s="1"/>
      <c r="CT3227" s="1"/>
      <c r="CU3227" s="1"/>
      <c r="CV3227" s="1"/>
      <c r="CW3227" s="1"/>
      <c r="CX3227" s="1"/>
      <c r="CY3227" s="1"/>
      <c r="CZ3227" s="1"/>
      <c r="DA3227" s="1"/>
      <c r="DB3227" s="1"/>
      <c r="DC3227" s="1"/>
      <c r="DD3227" s="1"/>
      <c r="DE3227" s="1"/>
      <c r="DF3227" s="1"/>
      <c r="DG3227" s="1"/>
      <c r="DH3227" s="1"/>
      <c r="DI3227" s="1"/>
      <c r="DJ3227" s="1"/>
      <c r="DK3227" s="1"/>
      <c r="DL3227" s="1"/>
      <c r="DM3227" s="1"/>
      <c r="DN3227" s="1"/>
      <c r="DO3227" s="1"/>
      <c r="DP3227" s="1"/>
      <c r="DQ3227" s="1"/>
      <c r="DR3227" s="1"/>
      <c r="DS3227" s="1"/>
      <c r="DT3227" s="1"/>
      <c r="DU3227" s="1"/>
      <c r="DV3227" s="1"/>
      <c r="DW3227" s="1"/>
      <c r="DX3227" s="1"/>
      <c r="DY3227" s="1"/>
      <c r="DZ3227" s="1"/>
      <c r="EA3227" s="1"/>
      <c r="EB3227" s="1"/>
      <c r="EC3227" s="1"/>
      <c r="ED3227" s="1"/>
      <c r="EE3227" s="1"/>
      <c r="EF3227" s="1"/>
      <c r="EG3227" s="1"/>
      <c r="EH3227" s="1"/>
      <c r="EI3227" s="1"/>
      <c r="EJ3227" s="1"/>
      <c r="EK3227" s="1"/>
      <c r="EL3227" s="1"/>
      <c r="EM3227" s="1"/>
      <c r="EN3227" s="1"/>
      <c r="EO3227" s="1"/>
      <c r="EP3227" s="1"/>
      <c r="EQ3227" s="1"/>
      <c r="ER3227" s="1"/>
      <c r="ES3227" s="1"/>
      <c r="ET3227" s="1"/>
      <c r="EU3227" s="1"/>
      <c r="EV3227" s="1"/>
      <c r="EW3227" s="1"/>
      <c r="EX3227" s="1"/>
    </row>
    <row r="3228" spans="1:154" x14ac:dyDescent="0.15">
      <c r="A3228" s="35"/>
      <c r="B3228" s="15"/>
      <c r="C3228" s="7"/>
      <c r="D3228" s="13"/>
      <c r="E3228" s="14"/>
      <c r="F3228" s="14"/>
      <c r="G3228" s="14"/>
      <c r="H3228" s="14"/>
      <c r="I3228" s="13"/>
      <c r="J3228" s="5"/>
      <c r="K3228" s="2"/>
      <c r="L3228" s="17"/>
      <c r="M3228" s="12"/>
      <c r="N3228" s="12"/>
      <c r="O3228" s="17"/>
      <c r="P3228" s="14"/>
      <c r="Q3228" s="14"/>
      <c r="R3228" s="14"/>
      <c r="S3228" s="20"/>
      <c r="T3228" s="14"/>
      <c r="U3228" s="4"/>
      <c r="V3228" s="5"/>
      <c r="W3228" s="10"/>
      <c r="X3228" s="10"/>
      <c r="Y3228" s="27"/>
      <c r="Z3228" s="3"/>
      <c r="AA3228" s="1"/>
      <c r="AB3228" s="10"/>
      <c r="AC3228" s="3"/>
      <c r="AD3228" s="3"/>
      <c r="AE3228" s="3"/>
      <c r="AF3228" s="10"/>
      <c r="AG3228" s="11"/>
      <c r="AH3228" s="10"/>
      <c r="AI3228" s="1"/>
      <c r="AJ3228" s="1"/>
      <c r="AK3228" s="1"/>
      <c r="AL3228" s="1"/>
      <c r="AM3228" s="1"/>
      <c r="AN3228" s="1"/>
      <c r="AO3228" s="1"/>
      <c r="AP3228" s="1"/>
      <c r="AQ3228" s="1"/>
      <c r="AR3228" s="1"/>
      <c r="AS3228" s="1"/>
      <c r="AT3228" s="1"/>
      <c r="AU3228" s="1"/>
      <c r="AV3228" s="1"/>
      <c r="AW3228" s="1"/>
      <c r="AX3228" s="1"/>
      <c r="AY3228" s="1"/>
      <c r="AZ3228" s="1"/>
      <c r="BA3228" s="1"/>
      <c r="BB3228" s="1"/>
      <c r="BC3228" s="1"/>
      <c r="BD3228" s="1"/>
      <c r="BE3228" s="1"/>
      <c r="BF3228" s="1"/>
      <c r="BG3228" s="1"/>
      <c r="BH3228" s="1"/>
      <c r="BI3228" s="1"/>
      <c r="BJ3228" s="1"/>
      <c r="BK3228" s="1"/>
      <c r="BL3228" s="1"/>
      <c r="BM3228" s="1"/>
      <c r="BN3228" s="1"/>
      <c r="BO3228" s="1"/>
      <c r="BP3228" s="1"/>
      <c r="BQ3228" s="1"/>
      <c r="BR3228" s="1"/>
      <c r="BS3228" s="1"/>
      <c r="BT3228" s="1"/>
      <c r="BU3228" s="1"/>
      <c r="BV3228" s="1"/>
      <c r="BW3228" s="1"/>
      <c r="BX3228" s="1"/>
      <c r="BY3228" s="1"/>
      <c r="BZ3228" s="1"/>
      <c r="CA3228" s="1"/>
      <c r="CB3228" s="1"/>
      <c r="CC3228" s="1"/>
      <c r="CD3228" s="1"/>
      <c r="CE3228" s="1"/>
      <c r="CF3228" s="1"/>
      <c r="CG3228" s="1"/>
      <c r="CH3228" s="1"/>
      <c r="CI3228" s="1"/>
      <c r="CJ3228" s="1"/>
      <c r="CK3228" s="1"/>
      <c r="CL3228" s="1"/>
      <c r="CM3228" s="1"/>
      <c r="CN3228" s="1"/>
      <c r="CO3228" s="1"/>
      <c r="CP3228" s="1"/>
      <c r="CQ3228" s="1"/>
      <c r="CR3228" s="1"/>
      <c r="CS3228" s="1"/>
      <c r="CT3228" s="1"/>
      <c r="CU3228" s="1"/>
      <c r="CV3228" s="1"/>
      <c r="CW3228" s="1"/>
      <c r="CX3228" s="1"/>
      <c r="CY3228" s="1"/>
      <c r="CZ3228" s="1"/>
      <c r="DA3228" s="1"/>
      <c r="DB3228" s="1"/>
      <c r="DC3228" s="1"/>
      <c r="DD3228" s="1"/>
      <c r="DE3228" s="1"/>
      <c r="DF3228" s="1"/>
      <c r="DG3228" s="1"/>
      <c r="DH3228" s="1"/>
      <c r="DI3228" s="1"/>
      <c r="DJ3228" s="1"/>
      <c r="DK3228" s="1"/>
      <c r="DL3228" s="1"/>
      <c r="DM3228" s="1"/>
      <c r="DN3228" s="1"/>
      <c r="DO3228" s="1"/>
      <c r="DP3228" s="1"/>
      <c r="DQ3228" s="1"/>
      <c r="DR3228" s="1"/>
      <c r="DS3228" s="1"/>
      <c r="DT3228" s="1"/>
      <c r="DU3228" s="1"/>
      <c r="DV3228" s="1"/>
      <c r="DW3228" s="1"/>
      <c r="DX3228" s="1"/>
      <c r="DY3228" s="1"/>
      <c r="DZ3228" s="1"/>
      <c r="EA3228" s="1"/>
      <c r="EB3228" s="1"/>
      <c r="EC3228" s="1"/>
      <c r="ED3228" s="1"/>
      <c r="EE3228" s="1"/>
      <c r="EF3228" s="1"/>
      <c r="EG3228" s="1"/>
      <c r="EH3228" s="1"/>
      <c r="EI3228" s="1"/>
      <c r="EJ3228" s="1"/>
      <c r="EK3228" s="1"/>
      <c r="EL3228" s="1"/>
      <c r="EM3228" s="1"/>
      <c r="EN3228" s="1"/>
      <c r="EO3228" s="1"/>
      <c r="EP3228" s="1"/>
      <c r="EQ3228" s="1"/>
      <c r="ER3228" s="1"/>
      <c r="ES3228" s="1"/>
      <c r="ET3228" s="1"/>
      <c r="EU3228" s="1"/>
      <c r="EV3228" s="1"/>
      <c r="EW3228" s="1"/>
      <c r="EX3228" s="1"/>
    </row>
    <row r="3229" spans="1:154" x14ac:dyDescent="0.15">
      <c r="A3229" s="35"/>
      <c r="B3229" s="15"/>
      <c r="C3229" s="7"/>
      <c r="D3229" s="13"/>
      <c r="E3229" s="14"/>
      <c r="F3229" s="14"/>
      <c r="G3229" s="14"/>
      <c r="H3229" s="14"/>
      <c r="I3229" s="13"/>
      <c r="J3229" s="5"/>
      <c r="K3229" s="2"/>
      <c r="L3229" s="17"/>
      <c r="M3229" s="12"/>
      <c r="N3229" s="12"/>
      <c r="O3229" s="17"/>
      <c r="P3229" s="14"/>
      <c r="Q3229" s="14"/>
      <c r="R3229" s="14"/>
      <c r="S3229" s="20"/>
      <c r="T3229" s="14"/>
      <c r="U3229" s="4"/>
      <c r="V3229" s="5"/>
      <c r="W3229" s="10"/>
      <c r="X3229" s="10"/>
      <c r="Y3229" s="27"/>
      <c r="Z3229" s="3"/>
      <c r="AA3229" s="1"/>
      <c r="AB3229" s="10"/>
      <c r="AC3229" s="3"/>
      <c r="AD3229" s="3"/>
      <c r="AE3229" s="3"/>
      <c r="AF3229" s="10"/>
      <c r="AG3229" s="11"/>
      <c r="AH3229" s="10"/>
      <c r="AI3229" s="1"/>
      <c r="AJ3229" s="1"/>
      <c r="AK3229" s="1"/>
      <c r="AL3229" s="1"/>
      <c r="AM3229" s="1"/>
      <c r="AN3229" s="1"/>
      <c r="AO3229" s="1"/>
      <c r="AP3229" s="1"/>
      <c r="AQ3229" s="1"/>
      <c r="AR3229" s="1"/>
      <c r="AS3229" s="1"/>
      <c r="AT3229" s="1"/>
      <c r="AU3229" s="1"/>
      <c r="AV3229" s="1"/>
      <c r="AW3229" s="1"/>
      <c r="AX3229" s="1"/>
      <c r="AY3229" s="1"/>
      <c r="AZ3229" s="1"/>
      <c r="BA3229" s="1"/>
      <c r="BB3229" s="1"/>
      <c r="BC3229" s="1"/>
      <c r="BD3229" s="1"/>
      <c r="BE3229" s="1"/>
      <c r="BF3229" s="1"/>
      <c r="BG3229" s="1"/>
      <c r="BH3229" s="1"/>
      <c r="BI3229" s="1"/>
      <c r="BJ3229" s="1"/>
      <c r="BK3229" s="1"/>
      <c r="BL3229" s="1"/>
      <c r="BM3229" s="1"/>
      <c r="BN3229" s="1"/>
      <c r="BO3229" s="1"/>
      <c r="BP3229" s="1"/>
      <c r="BQ3229" s="1"/>
      <c r="BR3229" s="1"/>
      <c r="BS3229" s="1"/>
      <c r="BT3229" s="1"/>
      <c r="BU3229" s="1"/>
      <c r="BV3229" s="1"/>
      <c r="BW3229" s="1"/>
      <c r="BX3229" s="1"/>
      <c r="BY3229" s="1"/>
      <c r="BZ3229" s="1"/>
      <c r="CA3229" s="1"/>
      <c r="CB3229" s="1"/>
      <c r="CC3229" s="1"/>
      <c r="CD3229" s="1"/>
      <c r="CE3229" s="1"/>
      <c r="CF3229" s="1"/>
      <c r="CG3229" s="1"/>
      <c r="CH3229" s="1"/>
      <c r="CI3229" s="1"/>
      <c r="CJ3229" s="1"/>
      <c r="CK3229" s="1"/>
      <c r="CL3229" s="1"/>
      <c r="CM3229" s="1"/>
      <c r="CN3229" s="1"/>
      <c r="CO3229" s="1"/>
      <c r="CP3229" s="1"/>
      <c r="CQ3229" s="1"/>
      <c r="CR3229" s="1"/>
      <c r="CS3229" s="1"/>
      <c r="CT3229" s="1"/>
      <c r="CU3229" s="1"/>
      <c r="CV3229" s="1"/>
      <c r="CW3229" s="1"/>
      <c r="CX3229" s="1"/>
      <c r="CY3229" s="1"/>
      <c r="CZ3229" s="1"/>
      <c r="DA3229" s="1"/>
      <c r="DB3229" s="1"/>
      <c r="DC3229" s="1"/>
      <c r="DD3229" s="1"/>
      <c r="DE3229" s="1"/>
      <c r="DF3229" s="1"/>
      <c r="DG3229" s="1"/>
      <c r="DH3229" s="1"/>
      <c r="DI3229" s="1"/>
      <c r="DJ3229" s="1"/>
      <c r="DK3229" s="1"/>
      <c r="DL3229" s="1"/>
      <c r="DM3229" s="1"/>
      <c r="DN3229" s="1"/>
      <c r="DO3229" s="1"/>
      <c r="DP3229" s="1"/>
      <c r="DQ3229" s="1"/>
      <c r="DR3229" s="1"/>
      <c r="DS3229" s="1"/>
      <c r="DT3229" s="1"/>
      <c r="DU3229" s="1"/>
      <c r="DV3229" s="1"/>
      <c r="DW3229" s="1"/>
      <c r="DX3229" s="1"/>
      <c r="DY3229" s="1"/>
      <c r="DZ3229" s="1"/>
      <c r="EA3229" s="1"/>
      <c r="EB3229" s="1"/>
      <c r="EC3229" s="1"/>
      <c r="ED3229" s="1"/>
      <c r="EE3229" s="1"/>
      <c r="EF3229" s="1"/>
      <c r="EG3229" s="1"/>
      <c r="EH3229" s="1"/>
      <c r="EI3229" s="1"/>
      <c r="EJ3229" s="1"/>
      <c r="EK3229" s="1"/>
      <c r="EL3229" s="1"/>
      <c r="EM3229" s="1"/>
      <c r="EN3229" s="1"/>
      <c r="EO3229" s="1"/>
      <c r="EP3229" s="1"/>
      <c r="EQ3229" s="1"/>
      <c r="ER3229" s="1"/>
      <c r="ES3229" s="1"/>
      <c r="ET3229" s="1"/>
      <c r="EU3229" s="1"/>
      <c r="EV3229" s="1"/>
      <c r="EW3229" s="1"/>
      <c r="EX3229" s="1"/>
    </row>
    <row r="3230" spans="1:154" x14ac:dyDescent="0.15">
      <c r="A3230" s="35"/>
      <c r="B3230" s="15"/>
      <c r="C3230" s="7"/>
      <c r="D3230" s="13"/>
      <c r="E3230" s="14"/>
      <c r="F3230" s="14"/>
      <c r="G3230" s="14"/>
      <c r="H3230" s="14"/>
      <c r="I3230" s="13"/>
      <c r="J3230" s="5"/>
      <c r="K3230" s="2"/>
      <c r="L3230" s="17"/>
      <c r="M3230" s="12"/>
      <c r="N3230" s="12"/>
      <c r="O3230" s="17"/>
      <c r="P3230" s="14"/>
      <c r="Q3230" s="14"/>
      <c r="R3230" s="14"/>
      <c r="S3230" s="20"/>
      <c r="T3230" s="14"/>
      <c r="U3230" s="4"/>
      <c r="V3230" s="5"/>
      <c r="W3230" s="10"/>
      <c r="X3230" s="10"/>
      <c r="Y3230" s="27"/>
      <c r="Z3230" s="3"/>
      <c r="AA3230" s="1"/>
      <c r="AB3230" s="10"/>
      <c r="AC3230" s="3"/>
      <c r="AD3230" s="3"/>
      <c r="AE3230" s="3"/>
      <c r="AF3230" s="10"/>
      <c r="AG3230" s="11"/>
      <c r="AH3230" s="10"/>
      <c r="AI3230" s="1"/>
      <c r="AJ3230" s="1"/>
      <c r="AK3230" s="1"/>
      <c r="AL3230" s="1"/>
      <c r="AM3230" s="1"/>
      <c r="AN3230" s="1"/>
      <c r="AO3230" s="1"/>
      <c r="AP3230" s="1"/>
      <c r="AQ3230" s="1"/>
      <c r="AR3230" s="1"/>
      <c r="AS3230" s="1"/>
      <c r="AT3230" s="1"/>
      <c r="AU3230" s="1"/>
      <c r="AV3230" s="1"/>
      <c r="AW3230" s="1"/>
      <c r="AX3230" s="1"/>
      <c r="AY3230" s="1"/>
      <c r="AZ3230" s="1"/>
      <c r="BA3230" s="1"/>
      <c r="BB3230" s="1"/>
      <c r="BC3230" s="1"/>
      <c r="BD3230" s="1"/>
      <c r="BE3230" s="1"/>
      <c r="BF3230" s="1"/>
      <c r="BG3230" s="1"/>
      <c r="BH3230" s="1"/>
      <c r="BI3230" s="1"/>
      <c r="BJ3230" s="1"/>
      <c r="BK3230" s="1"/>
      <c r="BL3230" s="1"/>
      <c r="BM3230" s="1"/>
      <c r="BN3230" s="1"/>
      <c r="BO3230" s="1"/>
      <c r="BP3230" s="1"/>
      <c r="BQ3230" s="1"/>
      <c r="BR3230" s="1"/>
      <c r="BS3230" s="1"/>
      <c r="BT3230" s="1"/>
      <c r="BU3230" s="1"/>
      <c r="BV3230" s="1"/>
      <c r="BW3230" s="1"/>
      <c r="BX3230" s="1"/>
      <c r="BY3230" s="1"/>
      <c r="BZ3230" s="1"/>
      <c r="CA3230" s="1"/>
      <c r="CB3230" s="1"/>
      <c r="CC3230" s="1"/>
      <c r="CD3230" s="1"/>
      <c r="CE3230" s="1"/>
      <c r="CF3230" s="1"/>
      <c r="CG3230" s="1"/>
      <c r="CH3230" s="1"/>
      <c r="CI3230" s="1"/>
      <c r="CJ3230" s="1"/>
      <c r="CK3230" s="1"/>
      <c r="CL3230" s="1"/>
      <c r="CM3230" s="1"/>
      <c r="CN3230" s="1"/>
      <c r="CO3230" s="1"/>
      <c r="CP3230" s="1"/>
      <c r="CQ3230" s="1"/>
      <c r="CR3230" s="1"/>
      <c r="CS3230" s="1"/>
      <c r="CT3230" s="1"/>
      <c r="CU3230" s="1"/>
      <c r="CV3230" s="1"/>
      <c r="CW3230" s="1"/>
      <c r="CX3230" s="1"/>
      <c r="CY3230" s="1"/>
      <c r="CZ3230" s="1"/>
      <c r="DA3230" s="1"/>
      <c r="DB3230" s="1"/>
      <c r="DC3230" s="1"/>
      <c r="DD3230" s="1"/>
      <c r="DE3230" s="1"/>
      <c r="DF3230" s="1"/>
      <c r="DG3230" s="1"/>
      <c r="DH3230" s="1"/>
      <c r="DI3230" s="1"/>
      <c r="DJ3230" s="1"/>
      <c r="DK3230" s="1"/>
      <c r="DL3230" s="1"/>
      <c r="DM3230" s="1"/>
      <c r="DN3230" s="1"/>
      <c r="DO3230" s="1"/>
      <c r="DP3230" s="1"/>
      <c r="DQ3230" s="1"/>
      <c r="DR3230" s="1"/>
      <c r="DS3230" s="1"/>
      <c r="DT3230" s="1"/>
      <c r="DU3230" s="1"/>
      <c r="DV3230" s="1"/>
      <c r="DW3230" s="1"/>
      <c r="DX3230" s="1"/>
      <c r="DY3230" s="1"/>
      <c r="DZ3230" s="1"/>
      <c r="EA3230" s="1"/>
      <c r="EB3230" s="1"/>
      <c r="EC3230" s="1"/>
      <c r="ED3230" s="1"/>
      <c r="EE3230" s="1"/>
      <c r="EF3230" s="1"/>
      <c r="EG3230" s="1"/>
      <c r="EH3230" s="1"/>
      <c r="EI3230" s="1"/>
      <c r="EJ3230" s="1"/>
      <c r="EK3230" s="1"/>
      <c r="EL3230" s="1"/>
      <c r="EM3230" s="1"/>
      <c r="EN3230" s="1"/>
      <c r="EO3230" s="1"/>
      <c r="EP3230" s="1"/>
      <c r="EQ3230" s="1"/>
      <c r="ER3230" s="1"/>
      <c r="ES3230" s="1"/>
      <c r="ET3230" s="1"/>
      <c r="EU3230" s="1"/>
      <c r="EV3230" s="1"/>
      <c r="EW3230" s="1"/>
      <c r="EX3230" s="1"/>
    </row>
    <row r="3231" spans="1:154" x14ac:dyDescent="0.15">
      <c r="A3231" s="35"/>
      <c r="B3231" s="15"/>
      <c r="C3231" s="7"/>
      <c r="D3231" s="13"/>
      <c r="E3231" s="14"/>
      <c r="F3231" s="14"/>
      <c r="G3231" s="14"/>
      <c r="H3231" s="14"/>
      <c r="I3231" s="13"/>
      <c r="J3231" s="5"/>
      <c r="K3231" s="2"/>
      <c r="L3231" s="17"/>
      <c r="M3231" s="12"/>
      <c r="N3231" s="12"/>
      <c r="O3231" s="17"/>
      <c r="P3231" s="14"/>
      <c r="Q3231" s="14"/>
      <c r="R3231" s="14"/>
      <c r="S3231" s="20"/>
      <c r="T3231" s="14"/>
      <c r="U3231" s="4"/>
      <c r="V3231" s="5"/>
      <c r="W3231" s="10"/>
      <c r="X3231" s="10"/>
      <c r="Y3231" s="27"/>
      <c r="Z3231" s="3"/>
      <c r="AA3231" s="1"/>
      <c r="AB3231" s="10"/>
      <c r="AC3231" s="3"/>
      <c r="AD3231" s="3"/>
      <c r="AE3231" s="3"/>
      <c r="AF3231" s="10"/>
      <c r="AG3231" s="11"/>
      <c r="AH3231" s="10"/>
      <c r="AI3231" s="1"/>
      <c r="AJ3231" s="1"/>
      <c r="AK3231" s="1"/>
      <c r="AL3231" s="1"/>
      <c r="AM3231" s="1"/>
      <c r="AN3231" s="1"/>
      <c r="AO3231" s="1"/>
      <c r="AP3231" s="1"/>
      <c r="AQ3231" s="1"/>
      <c r="AR3231" s="1"/>
      <c r="AS3231" s="1"/>
      <c r="AT3231" s="1"/>
      <c r="AU3231" s="1"/>
      <c r="AV3231" s="1"/>
      <c r="AW3231" s="1"/>
      <c r="AX3231" s="1"/>
      <c r="AY3231" s="1"/>
      <c r="AZ3231" s="1"/>
      <c r="BA3231" s="1"/>
      <c r="BB3231" s="1"/>
      <c r="BC3231" s="1"/>
      <c r="BD3231" s="1"/>
      <c r="BE3231" s="1"/>
      <c r="BF3231" s="1"/>
      <c r="BG3231" s="1"/>
      <c r="BH3231" s="1"/>
      <c r="BI3231" s="1"/>
      <c r="BJ3231" s="1"/>
      <c r="BK3231" s="1"/>
      <c r="BL3231" s="1"/>
      <c r="BM3231" s="1"/>
      <c r="BN3231" s="1"/>
      <c r="BO3231" s="1"/>
      <c r="BP3231" s="1"/>
      <c r="BQ3231" s="1"/>
      <c r="BR3231" s="1"/>
      <c r="BS3231" s="1"/>
      <c r="BT3231" s="1"/>
      <c r="BU3231" s="1"/>
      <c r="BV3231" s="1"/>
      <c r="BW3231" s="1"/>
      <c r="BX3231" s="1"/>
      <c r="BY3231" s="1"/>
      <c r="BZ3231" s="1"/>
      <c r="CA3231" s="1"/>
      <c r="CB3231" s="1"/>
      <c r="CC3231" s="1"/>
      <c r="CD3231" s="1"/>
      <c r="CE3231" s="1"/>
      <c r="CF3231" s="1"/>
      <c r="CG3231" s="1"/>
      <c r="CH3231" s="1"/>
      <c r="CI3231" s="1"/>
      <c r="CJ3231" s="1"/>
      <c r="CK3231" s="1"/>
      <c r="CL3231" s="1"/>
      <c r="CM3231" s="1"/>
      <c r="CN3231" s="1"/>
      <c r="CO3231" s="1"/>
      <c r="CP3231" s="1"/>
      <c r="CQ3231" s="1"/>
      <c r="CR3231" s="1"/>
      <c r="CS3231" s="1"/>
      <c r="CT3231" s="1"/>
      <c r="CU3231" s="1"/>
      <c r="CV3231" s="1"/>
      <c r="CW3231" s="1"/>
      <c r="CX3231" s="1"/>
      <c r="CY3231" s="1"/>
      <c r="CZ3231" s="1"/>
      <c r="DA3231" s="1"/>
      <c r="DB3231" s="1"/>
      <c r="DC3231" s="1"/>
      <c r="DD3231" s="1"/>
      <c r="DE3231" s="1"/>
      <c r="DF3231" s="1"/>
      <c r="DG3231" s="1"/>
      <c r="DH3231" s="1"/>
      <c r="DI3231" s="1"/>
      <c r="DJ3231" s="1"/>
      <c r="DK3231" s="1"/>
      <c r="DL3231" s="1"/>
      <c r="DM3231" s="1"/>
      <c r="DN3231" s="1"/>
      <c r="DO3231" s="1"/>
      <c r="DP3231" s="1"/>
      <c r="DQ3231" s="1"/>
      <c r="DR3231" s="1"/>
      <c r="DS3231" s="1"/>
      <c r="DT3231" s="1"/>
      <c r="DU3231" s="1"/>
      <c r="DV3231" s="1"/>
      <c r="DW3231" s="1"/>
      <c r="DX3231" s="1"/>
      <c r="DY3231" s="1"/>
      <c r="DZ3231" s="1"/>
      <c r="EA3231" s="1"/>
      <c r="EB3231" s="1"/>
      <c r="EC3231" s="1"/>
      <c r="ED3231" s="1"/>
      <c r="EE3231" s="1"/>
      <c r="EF3231" s="1"/>
      <c r="EG3231" s="1"/>
      <c r="EH3231" s="1"/>
      <c r="EI3231" s="1"/>
      <c r="EJ3231" s="1"/>
      <c r="EK3231" s="1"/>
      <c r="EL3231" s="1"/>
      <c r="EM3231" s="1"/>
      <c r="EN3231" s="1"/>
      <c r="EO3231" s="1"/>
      <c r="EP3231" s="1"/>
      <c r="EQ3231" s="1"/>
      <c r="ER3231" s="1"/>
      <c r="ES3231" s="1"/>
      <c r="ET3231" s="1"/>
      <c r="EU3231" s="1"/>
      <c r="EV3231" s="1"/>
      <c r="EW3231" s="1"/>
      <c r="EX3231" s="1"/>
    </row>
    <row r="3232" spans="1:154" x14ac:dyDescent="0.15">
      <c r="A3232" s="35"/>
      <c r="B3232" s="15"/>
      <c r="C3232" s="7"/>
      <c r="D3232" s="13"/>
      <c r="E3232" s="14"/>
      <c r="F3232" s="14"/>
      <c r="G3232" s="14"/>
      <c r="H3232" s="14"/>
      <c r="I3232" s="13"/>
      <c r="J3232" s="5"/>
      <c r="K3232" s="2"/>
      <c r="L3232" s="17"/>
      <c r="M3232" s="12"/>
      <c r="N3232" s="12"/>
      <c r="O3232" s="17"/>
      <c r="P3232" s="14"/>
      <c r="Q3232" s="14"/>
      <c r="R3232" s="14"/>
      <c r="S3232" s="20"/>
      <c r="T3232" s="14"/>
      <c r="U3232" s="4"/>
      <c r="V3232" s="5"/>
      <c r="W3232" s="10"/>
      <c r="X3232" s="10"/>
      <c r="Y3232" s="27"/>
      <c r="Z3232" s="3"/>
      <c r="AA3232" s="1"/>
      <c r="AB3232" s="10"/>
      <c r="AC3232" s="3"/>
      <c r="AD3232" s="3"/>
      <c r="AE3232" s="3"/>
      <c r="AF3232" s="10"/>
      <c r="AG3232" s="11"/>
      <c r="AH3232" s="10"/>
      <c r="AI3232" s="1"/>
      <c r="AJ3232" s="1"/>
      <c r="AK3232" s="1"/>
      <c r="AL3232" s="1"/>
      <c r="AM3232" s="1"/>
      <c r="AN3232" s="1"/>
      <c r="AO3232" s="1"/>
      <c r="AP3232" s="1"/>
      <c r="AQ3232" s="1"/>
      <c r="AR3232" s="1"/>
      <c r="AS3232" s="1"/>
      <c r="AT3232" s="1"/>
      <c r="AU3232" s="1"/>
      <c r="AV3232" s="1"/>
      <c r="AW3232" s="1"/>
      <c r="AX3232" s="1"/>
      <c r="AY3232" s="1"/>
      <c r="AZ3232" s="1"/>
      <c r="BA3232" s="1"/>
      <c r="BB3232" s="1"/>
      <c r="BC3232" s="1"/>
      <c r="BD3232" s="1"/>
      <c r="BE3232" s="1"/>
      <c r="BF3232" s="1"/>
      <c r="BG3232" s="1"/>
      <c r="BH3232" s="1"/>
      <c r="BI3232" s="1"/>
      <c r="BJ3232" s="1"/>
      <c r="BK3232" s="1"/>
      <c r="BL3232" s="1"/>
      <c r="BM3232" s="1"/>
      <c r="BN3232" s="1"/>
      <c r="BO3232" s="1"/>
      <c r="BP3232" s="1"/>
      <c r="BQ3232" s="1"/>
      <c r="BR3232" s="1"/>
      <c r="BS3232" s="1"/>
      <c r="BT3232" s="1"/>
      <c r="BU3232" s="1"/>
      <c r="BV3232" s="1"/>
      <c r="BW3232" s="1"/>
      <c r="BX3232" s="1"/>
      <c r="BY3232" s="1"/>
      <c r="BZ3232" s="1"/>
      <c r="CA3232" s="1"/>
      <c r="CB3232" s="1"/>
      <c r="CC3232" s="1"/>
      <c r="CD3232" s="1"/>
      <c r="CE3232" s="1"/>
      <c r="CF3232" s="1"/>
      <c r="CG3232" s="1"/>
      <c r="CH3232" s="1"/>
      <c r="CI3232" s="1"/>
      <c r="CJ3232" s="1"/>
      <c r="CK3232" s="1"/>
      <c r="CL3232" s="1"/>
      <c r="CM3232" s="1"/>
      <c r="CN3232" s="1"/>
      <c r="CO3232" s="1"/>
      <c r="CP3232" s="1"/>
      <c r="CQ3232" s="1"/>
      <c r="CR3232" s="1"/>
      <c r="CS3232" s="1"/>
      <c r="CT3232" s="1"/>
      <c r="CU3232" s="1"/>
      <c r="CV3232" s="1"/>
      <c r="CW3232" s="1"/>
      <c r="CX3232" s="1"/>
      <c r="CY3232" s="1"/>
      <c r="CZ3232" s="1"/>
      <c r="DA3232" s="1"/>
      <c r="DB3232" s="1"/>
      <c r="DC3232" s="1"/>
      <c r="DD3232" s="1"/>
      <c r="DE3232" s="1"/>
      <c r="DF3232" s="1"/>
      <c r="DG3232" s="1"/>
      <c r="DH3232" s="1"/>
      <c r="DI3232" s="1"/>
      <c r="DJ3232" s="1"/>
      <c r="DK3232" s="1"/>
      <c r="DL3232" s="1"/>
      <c r="DM3232" s="1"/>
      <c r="DN3232" s="1"/>
      <c r="DO3232" s="1"/>
      <c r="DP3232" s="1"/>
      <c r="DQ3232" s="1"/>
      <c r="DR3232" s="1"/>
      <c r="DS3232" s="1"/>
      <c r="DT3232" s="1"/>
      <c r="DU3232" s="1"/>
      <c r="DV3232" s="1"/>
      <c r="DW3232" s="1"/>
      <c r="DX3232" s="1"/>
      <c r="DY3232" s="1"/>
      <c r="DZ3232" s="1"/>
      <c r="EA3232" s="1"/>
      <c r="EB3232" s="1"/>
      <c r="EC3232" s="1"/>
      <c r="ED3232" s="1"/>
      <c r="EE3232" s="1"/>
      <c r="EF3232" s="1"/>
      <c r="EG3232" s="1"/>
      <c r="EH3232" s="1"/>
      <c r="EI3232" s="1"/>
      <c r="EJ3232" s="1"/>
      <c r="EK3232" s="1"/>
      <c r="EL3232" s="1"/>
      <c r="EM3232" s="1"/>
      <c r="EN3232" s="1"/>
      <c r="EO3232" s="1"/>
      <c r="EP3232" s="1"/>
      <c r="EQ3232" s="1"/>
      <c r="ER3232" s="1"/>
      <c r="ES3232" s="1"/>
      <c r="ET3232" s="1"/>
      <c r="EU3232" s="1"/>
      <c r="EV3232" s="1"/>
      <c r="EW3232" s="1"/>
      <c r="EX3232" s="1"/>
    </row>
    <row r="3233" spans="1:154" x14ac:dyDescent="0.15">
      <c r="A3233" s="35"/>
      <c r="B3233" s="15"/>
      <c r="C3233" s="7"/>
      <c r="D3233" s="13"/>
      <c r="E3233" s="14"/>
      <c r="F3233" s="14"/>
      <c r="G3233" s="14"/>
      <c r="H3233" s="14"/>
      <c r="I3233" s="13"/>
      <c r="J3233" s="5"/>
      <c r="K3233" s="2"/>
      <c r="L3233" s="17"/>
      <c r="M3233" s="12"/>
      <c r="N3233" s="12"/>
      <c r="O3233" s="17"/>
      <c r="P3233" s="14"/>
      <c r="Q3233" s="14"/>
      <c r="R3233" s="14"/>
      <c r="S3233" s="20"/>
      <c r="T3233" s="14"/>
      <c r="U3233" s="4"/>
      <c r="V3233" s="5"/>
      <c r="W3233" s="10"/>
      <c r="X3233" s="10"/>
      <c r="Y3233" s="27"/>
      <c r="Z3233" s="3"/>
      <c r="AA3233" s="1"/>
      <c r="AB3233" s="10"/>
      <c r="AC3233" s="3"/>
      <c r="AD3233" s="3"/>
      <c r="AE3233" s="3"/>
      <c r="AF3233" s="10"/>
      <c r="AG3233" s="11"/>
      <c r="AH3233" s="10"/>
      <c r="AI3233" s="1"/>
      <c r="AJ3233" s="1"/>
      <c r="AK3233" s="1"/>
      <c r="AL3233" s="1"/>
      <c r="AM3233" s="1"/>
      <c r="AN3233" s="1"/>
      <c r="AO3233" s="1"/>
      <c r="AP3233" s="1"/>
      <c r="AQ3233" s="1"/>
      <c r="AR3233" s="1"/>
      <c r="AS3233" s="1"/>
      <c r="AT3233" s="1"/>
      <c r="AU3233" s="1"/>
      <c r="AV3233" s="1"/>
      <c r="AW3233" s="1"/>
      <c r="AX3233" s="1"/>
      <c r="AY3233" s="1"/>
      <c r="AZ3233" s="1"/>
      <c r="BA3233" s="1"/>
      <c r="BB3233" s="1"/>
      <c r="BC3233" s="1"/>
      <c r="BD3233" s="1"/>
      <c r="BE3233" s="1"/>
      <c r="BF3233" s="1"/>
      <c r="BG3233" s="1"/>
      <c r="BH3233" s="1"/>
      <c r="BI3233" s="1"/>
      <c r="BJ3233" s="1"/>
      <c r="BK3233" s="1"/>
      <c r="BL3233" s="1"/>
      <c r="BM3233" s="1"/>
      <c r="BN3233" s="1"/>
      <c r="BO3233" s="1"/>
      <c r="BP3233" s="1"/>
      <c r="BQ3233" s="1"/>
      <c r="BR3233" s="1"/>
      <c r="BS3233" s="1"/>
      <c r="BT3233" s="1"/>
      <c r="BU3233" s="1"/>
      <c r="BV3233" s="1"/>
      <c r="BW3233" s="1"/>
      <c r="BX3233" s="1"/>
      <c r="BY3233" s="1"/>
      <c r="BZ3233" s="1"/>
      <c r="CA3233" s="1"/>
      <c r="CB3233" s="1"/>
      <c r="CC3233" s="1"/>
      <c r="CD3233" s="1"/>
      <c r="CE3233" s="1"/>
      <c r="CF3233" s="1"/>
      <c r="CG3233" s="1"/>
      <c r="CH3233" s="1"/>
      <c r="CI3233" s="1"/>
      <c r="CJ3233" s="1"/>
      <c r="CK3233" s="1"/>
      <c r="CL3233" s="1"/>
      <c r="CM3233" s="1"/>
      <c r="CN3233" s="1"/>
      <c r="CO3233" s="1"/>
      <c r="CP3233" s="1"/>
      <c r="CQ3233" s="1"/>
      <c r="CR3233" s="1"/>
      <c r="CS3233" s="1"/>
      <c r="CT3233" s="1"/>
      <c r="CU3233" s="1"/>
      <c r="CV3233" s="1"/>
      <c r="CW3233" s="1"/>
      <c r="CX3233" s="1"/>
      <c r="CY3233" s="1"/>
      <c r="CZ3233" s="1"/>
      <c r="DA3233" s="1"/>
      <c r="DB3233" s="1"/>
      <c r="DC3233" s="1"/>
      <c r="DD3233" s="1"/>
      <c r="DE3233" s="1"/>
      <c r="DF3233" s="1"/>
      <c r="DG3233" s="1"/>
      <c r="DH3233" s="1"/>
      <c r="DI3233" s="1"/>
      <c r="DJ3233" s="1"/>
      <c r="DK3233" s="1"/>
      <c r="DL3233" s="1"/>
      <c r="DM3233" s="1"/>
      <c r="DN3233" s="1"/>
      <c r="DO3233" s="1"/>
      <c r="DP3233" s="1"/>
      <c r="DQ3233" s="1"/>
      <c r="DR3233" s="1"/>
      <c r="DS3233" s="1"/>
      <c r="DT3233" s="1"/>
      <c r="DU3233" s="1"/>
      <c r="DV3233" s="1"/>
      <c r="DW3233" s="1"/>
      <c r="DX3233" s="1"/>
      <c r="DY3233" s="1"/>
      <c r="DZ3233" s="1"/>
      <c r="EA3233" s="1"/>
      <c r="EB3233" s="1"/>
      <c r="EC3233" s="1"/>
      <c r="ED3233" s="1"/>
      <c r="EE3233" s="1"/>
      <c r="EF3233" s="1"/>
      <c r="EG3233" s="1"/>
      <c r="EH3233" s="1"/>
      <c r="EI3233" s="1"/>
      <c r="EJ3233" s="1"/>
      <c r="EK3233" s="1"/>
      <c r="EL3233" s="1"/>
      <c r="EM3233" s="1"/>
      <c r="EN3233" s="1"/>
      <c r="EO3233" s="1"/>
      <c r="EP3233" s="1"/>
      <c r="EQ3233" s="1"/>
      <c r="ER3233" s="1"/>
      <c r="ES3233" s="1"/>
      <c r="ET3233" s="1"/>
      <c r="EU3233" s="1"/>
      <c r="EV3233" s="1"/>
      <c r="EW3233" s="1"/>
      <c r="EX3233" s="1"/>
    </row>
    <row r="3234" spans="1:154" x14ac:dyDescent="0.15">
      <c r="A3234" s="35"/>
      <c r="B3234" s="15"/>
      <c r="C3234" s="7"/>
      <c r="D3234" s="13"/>
      <c r="E3234" s="14"/>
      <c r="F3234" s="14"/>
      <c r="G3234" s="14"/>
      <c r="H3234" s="14"/>
      <c r="I3234" s="13"/>
      <c r="J3234" s="5"/>
      <c r="K3234" s="2"/>
      <c r="L3234" s="17"/>
      <c r="M3234" s="12"/>
      <c r="N3234" s="12"/>
      <c r="O3234" s="17"/>
      <c r="P3234" s="14"/>
      <c r="Q3234" s="14"/>
      <c r="R3234" s="14"/>
      <c r="S3234" s="20"/>
      <c r="T3234" s="14"/>
      <c r="U3234" s="4"/>
      <c r="V3234" s="5"/>
      <c r="W3234" s="10"/>
      <c r="X3234" s="10"/>
      <c r="Y3234" s="27"/>
      <c r="Z3234" s="3"/>
      <c r="AA3234" s="1"/>
      <c r="AB3234" s="10"/>
      <c r="AC3234" s="3"/>
      <c r="AD3234" s="3"/>
      <c r="AE3234" s="3"/>
      <c r="AF3234" s="10"/>
      <c r="AG3234" s="11"/>
      <c r="AH3234" s="10"/>
      <c r="AI3234" s="1"/>
      <c r="AJ3234" s="1"/>
      <c r="AK3234" s="1"/>
      <c r="AL3234" s="1"/>
      <c r="AM3234" s="1"/>
      <c r="AN3234" s="1"/>
      <c r="AO3234" s="1"/>
      <c r="AP3234" s="1"/>
      <c r="AQ3234" s="1"/>
      <c r="AR3234" s="1"/>
      <c r="AS3234" s="1"/>
      <c r="AT3234" s="1"/>
      <c r="AU3234" s="1"/>
      <c r="AV3234" s="1"/>
      <c r="AW3234" s="1"/>
      <c r="AX3234" s="1"/>
      <c r="AY3234" s="1"/>
      <c r="AZ3234" s="1"/>
      <c r="BA3234" s="1"/>
      <c r="BB3234" s="1"/>
      <c r="BC3234" s="1"/>
      <c r="BD3234" s="1"/>
      <c r="BE3234" s="1"/>
      <c r="BF3234" s="1"/>
      <c r="BG3234" s="1"/>
      <c r="BH3234" s="1"/>
      <c r="BI3234" s="1"/>
      <c r="BJ3234" s="1"/>
      <c r="BK3234" s="1"/>
      <c r="BL3234" s="1"/>
      <c r="BM3234" s="1"/>
      <c r="BN3234" s="1"/>
      <c r="BO3234" s="1"/>
      <c r="BP3234" s="1"/>
      <c r="BQ3234" s="1"/>
      <c r="BR3234" s="1"/>
      <c r="BS3234" s="1"/>
      <c r="BT3234" s="1"/>
      <c r="BU3234" s="1"/>
      <c r="BV3234" s="1"/>
      <c r="BW3234" s="1"/>
      <c r="BX3234" s="1"/>
      <c r="BY3234" s="1"/>
      <c r="BZ3234" s="1"/>
      <c r="CA3234" s="1"/>
      <c r="CB3234" s="1"/>
      <c r="CC3234" s="1"/>
      <c r="CD3234" s="1"/>
      <c r="CE3234" s="1"/>
      <c r="CF3234" s="1"/>
      <c r="CG3234" s="1"/>
      <c r="CH3234" s="1"/>
      <c r="CI3234" s="1"/>
      <c r="CJ3234" s="1"/>
      <c r="CK3234" s="1"/>
      <c r="CL3234" s="1"/>
      <c r="CM3234" s="1"/>
      <c r="CN3234" s="1"/>
      <c r="CO3234" s="1"/>
      <c r="CP3234" s="1"/>
      <c r="CQ3234" s="1"/>
      <c r="CR3234" s="1"/>
      <c r="CS3234" s="1"/>
      <c r="CT3234" s="1"/>
      <c r="CU3234" s="1"/>
      <c r="CV3234" s="1"/>
      <c r="CW3234" s="1"/>
      <c r="CX3234" s="1"/>
      <c r="CY3234" s="1"/>
      <c r="CZ3234" s="1"/>
      <c r="DA3234" s="1"/>
      <c r="DB3234" s="1"/>
      <c r="DC3234" s="1"/>
      <c r="DD3234" s="1"/>
      <c r="DE3234" s="1"/>
      <c r="DF3234" s="1"/>
      <c r="DG3234" s="1"/>
      <c r="DH3234" s="1"/>
      <c r="DI3234" s="1"/>
      <c r="DJ3234" s="1"/>
      <c r="DK3234" s="1"/>
      <c r="DL3234" s="1"/>
      <c r="DM3234" s="1"/>
      <c r="DN3234" s="1"/>
      <c r="DO3234" s="1"/>
      <c r="DP3234" s="1"/>
      <c r="DQ3234" s="1"/>
      <c r="DR3234" s="1"/>
      <c r="DS3234" s="1"/>
      <c r="DT3234" s="1"/>
      <c r="DU3234" s="1"/>
      <c r="DV3234" s="1"/>
      <c r="DW3234" s="1"/>
      <c r="DX3234" s="1"/>
      <c r="DY3234" s="1"/>
      <c r="DZ3234" s="1"/>
      <c r="EA3234" s="1"/>
      <c r="EB3234" s="1"/>
      <c r="EC3234" s="1"/>
      <c r="ED3234" s="1"/>
      <c r="EE3234" s="1"/>
      <c r="EF3234" s="1"/>
      <c r="EG3234" s="1"/>
      <c r="EH3234" s="1"/>
      <c r="EI3234" s="1"/>
      <c r="EJ3234" s="1"/>
      <c r="EK3234" s="1"/>
      <c r="EL3234" s="1"/>
      <c r="EM3234" s="1"/>
      <c r="EN3234" s="1"/>
      <c r="EO3234" s="1"/>
      <c r="EP3234" s="1"/>
      <c r="EQ3234" s="1"/>
      <c r="ER3234" s="1"/>
      <c r="ES3234" s="1"/>
      <c r="ET3234" s="1"/>
      <c r="EU3234" s="1"/>
      <c r="EV3234" s="1"/>
      <c r="EW3234" s="1"/>
      <c r="EX3234" s="1"/>
    </row>
    <row r="3235" spans="1:154" x14ac:dyDescent="0.15">
      <c r="A3235" s="35"/>
      <c r="B3235" s="15"/>
      <c r="C3235" s="7"/>
      <c r="D3235" s="13"/>
      <c r="E3235" s="14"/>
      <c r="F3235" s="14"/>
      <c r="G3235" s="14"/>
      <c r="H3235" s="14"/>
      <c r="I3235" s="13"/>
      <c r="J3235" s="5"/>
      <c r="K3235" s="2"/>
      <c r="L3235" s="17"/>
      <c r="M3235" s="12"/>
      <c r="N3235" s="12"/>
      <c r="O3235" s="17"/>
      <c r="P3235" s="14"/>
      <c r="Q3235" s="14"/>
      <c r="R3235" s="14"/>
      <c r="S3235" s="20"/>
      <c r="T3235" s="14"/>
      <c r="U3235" s="4"/>
      <c r="V3235" s="5"/>
      <c r="W3235" s="10"/>
      <c r="X3235" s="10"/>
      <c r="Y3235" s="27"/>
      <c r="Z3235" s="3"/>
      <c r="AA3235" s="1"/>
      <c r="AB3235" s="10"/>
      <c r="AC3235" s="3"/>
      <c r="AD3235" s="3"/>
      <c r="AE3235" s="3"/>
      <c r="AF3235" s="10"/>
      <c r="AG3235" s="11"/>
      <c r="AH3235" s="10"/>
      <c r="AI3235" s="1"/>
      <c r="AJ3235" s="1"/>
      <c r="AK3235" s="1"/>
      <c r="AL3235" s="1"/>
      <c r="AM3235" s="1"/>
      <c r="AN3235" s="1"/>
      <c r="AO3235" s="1"/>
      <c r="AP3235" s="1"/>
      <c r="AQ3235" s="1"/>
      <c r="AR3235" s="1"/>
      <c r="AS3235" s="1"/>
      <c r="AT3235" s="1"/>
      <c r="AU3235" s="1"/>
      <c r="AV3235" s="1"/>
      <c r="AW3235" s="1"/>
      <c r="AX3235" s="1"/>
      <c r="AY3235" s="1"/>
      <c r="AZ3235" s="1"/>
      <c r="BA3235" s="1"/>
      <c r="BB3235" s="1"/>
      <c r="BC3235" s="1"/>
      <c r="BD3235" s="1"/>
      <c r="BE3235" s="1"/>
      <c r="BF3235" s="1"/>
      <c r="BG3235" s="1"/>
      <c r="BH3235" s="1"/>
      <c r="BI3235" s="1"/>
      <c r="BJ3235" s="1"/>
      <c r="BK3235" s="1"/>
      <c r="BL3235" s="1"/>
      <c r="BM3235" s="1"/>
      <c r="BN3235" s="1"/>
      <c r="BO3235" s="1"/>
      <c r="BP3235" s="1"/>
      <c r="BQ3235" s="1"/>
      <c r="BR3235" s="1"/>
      <c r="BS3235" s="1"/>
      <c r="BT3235" s="1"/>
      <c r="BU3235" s="1"/>
      <c r="BV3235" s="1"/>
      <c r="BW3235" s="1"/>
      <c r="BX3235" s="1"/>
      <c r="BY3235" s="1"/>
      <c r="BZ3235" s="1"/>
      <c r="CA3235" s="1"/>
      <c r="CB3235" s="1"/>
      <c r="CC3235" s="1"/>
      <c r="CD3235" s="1"/>
      <c r="CE3235" s="1"/>
      <c r="CF3235" s="1"/>
      <c r="CG3235" s="1"/>
      <c r="CH3235" s="1"/>
      <c r="CI3235" s="1"/>
      <c r="CJ3235" s="1"/>
      <c r="CK3235" s="1"/>
      <c r="CL3235" s="1"/>
      <c r="CM3235" s="1"/>
      <c r="CN3235" s="1"/>
      <c r="CO3235" s="1"/>
      <c r="CP3235" s="1"/>
      <c r="CQ3235" s="1"/>
      <c r="CR3235" s="1"/>
      <c r="CS3235" s="1"/>
      <c r="CT3235" s="1"/>
      <c r="CU3235" s="1"/>
      <c r="CV3235" s="1"/>
      <c r="CW3235" s="1"/>
      <c r="CX3235" s="1"/>
      <c r="CY3235" s="1"/>
      <c r="CZ3235" s="1"/>
      <c r="DA3235" s="1"/>
      <c r="DB3235" s="1"/>
      <c r="DC3235" s="1"/>
      <c r="DD3235" s="1"/>
      <c r="DE3235" s="1"/>
      <c r="DF3235" s="1"/>
      <c r="DG3235" s="1"/>
      <c r="DH3235" s="1"/>
      <c r="DI3235" s="1"/>
      <c r="DJ3235" s="1"/>
      <c r="DK3235" s="1"/>
      <c r="DL3235" s="1"/>
      <c r="DM3235" s="1"/>
      <c r="DN3235" s="1"/>
      <c r="DO3235" s="1"/>
      <c r="DP3235" s="1"/>
      <c r="DQ3235" s="1"/>
      <c r="DR3235" s="1"/>
      <c r="DS3235" s="1"/>
      <c r="DT3235" s="1"/>
      <c r="DU3235" s="1"/>
      <c r="DV3235" s="1"/>
      <c r="DW3235" s="1"/>
      <c r="DX3235" s="1"/>
      <c r="DY3235" s="1"/>
      <c r="DZ3235" s="1"/>
      <c r="EA3235" s="1"/>
      <c r="EB3235" s="1"/>
      <c r="EC3235" s="1"/>
      <c r="ED3235" s="1"/>
      <c r="EE3235" s="1"/>
      <c r="EF3235" s="1"/>
      <c r="EG3235" s="1"/>
      <c r="EH3235" s="1"/>
      <c r="EI3235" s="1"/>
      <c r="EJ3235" s="1"/>
      <c r="EK3235" s="1"/>
      <c r="EL3235" s="1"/>
      <c r="EM3235" s="1"/>
      <c r="EN3235" s="1"/>
      <c r="EO3235" s="1"/>
      <c r="EP3235" s="1"/>
      <c r="EQ3235" s="1"/>
      <c r="ER3235" s="1"/>
      <c r="ES3235" s="1"/>
      <c r="ET3235" s="1"/>
      <c r="EU3235" s="1"/>
      <c r="EV3235" s="1"/>
      <c r="EW3235" s="1"/>
      <c r="EX3235" s="1"/>
    </row>
    <row r="3236" spans="1:154" x14ac:dyDescent="0.15">
      <c r="A3236" s="35"/>
      <c r="B3236" s="15"/>
      <c r="C3236" s="7"/>
      <c r="D3236" s="13"/>
      <c r="E3236" s="14"/>
      <c r="F3236" s="14"/>
      <c r="G3236" s="14"/>
      <c r="H3236" s="14"/>
      <c r="I3236" s="13"/>
      <c r="J3236" s="5"/>
      <c r="K3236" s="2"/>
      <c r="L3236" s="17"/>
      <c r="M3236" s="12"/>
      <c r="N3236" s="12"/>
      <c r="O3236" s="17"/>
      <c r="P3236" s="14"/>
      <c r="Q3236" s="14"/>
      <c r="R3236" s="14"/>
      <c r="S3236" s="20"/>
      <c r="T3236" s="14"/>
      <c r="U3236" s="4"/>
      <c r="V3236" s="5"/>
      <c r="W3236" s="10"/>
      <c r="X3236" s="10"/>
      <c r="Y3236" s="27"/>
      <c r="Z3236" s="3"/>
      <c r="AA3236" s="1"/>
      <c r="AB3236" s="10"/>
      <c r="AC3236" s="3"/>
      <c r="AD3236" s="3"/>
      <c r="AE3236" s="3"/>
      <c r="AF3236" s="10"/>
      <c r="AG3236" s="11"/>
      <c r="AH3236" s="10"/>
      <c r="AI3236" s="1"/>
      <c r="AJ3236" s="1"/>
      <c r="AK3236" s="1"/>
      <c r="AL3236" s="1"/>
      <c r="AM3236" s="1"/>
      <c r="AN3236" s="1"/>
      <c r="AO3236" s="1"/>
      <c r="AP3236" s="1"/>
      <c r="AQ3236" s="1"/>
      <c r="AR3236" s="1"/>
      <c r="AS3236" s="1"/>
      <c r="AT3236" s="1"/>
      <c r="AU3236" s="1"/>
      <c r="AV3236" s="1"/>
      <c r="AW3236" s="1"/>
      <c r="AX3236" s="1"/>
      <c r="AY3236" s="1"/>
      <c r="AZ3236" s="1"/>
      <c r="BA3236" s="1"/>
      <c r="BB3236" s="1"/>
      <c r="BC3236" s="1"/>
      <c r="BD3236" s="1"/>
      <c r="BE3236" s="1"/>
      <c r="BF3236" s="1"/>
      <c r="BG3236" s="1"/>
      <c r="BH3236" s="1"/>
      <c r="BI3236" s="1"/>
      <c r="BJ3236" s="1"/>
      <c r="BK3236" s="1"/>
      <c r="BL3236" s="1"/>
      <c r="BM3236" s="1"/>
      <c r="BN3236" s="1"/>
      <c r="BO3236" s="1"/>
      <c r="BP3236" s="1"/>
      <c r="BQ3236" s="1"/>
      <c r="BR3236" s="1"/>
      <c r="BS3236" s="1"/>
      <c r="BT3236" s="1"/>
      <c r="BU3236" s="1"/>
      <c r="BV3236" s="1"/>
      <c r="BW3236" s="1"/>
      <c r="BX3236" s="1"/>
      <c r="BY3236" s="1"/>
      <c r="BZ3236" s="1"/>
      <c r="CA3236" s="1"/>
      <c r="CB3236" s="1"/>
      <c r="CC3236" s="1"/>
      <c r="CD3236" s="1"/>
      <c r="CE3236" s="1"/>
      <c r="CF3236" s="1"/>
      <c r="CG3236" s="1"/>
      <c r="CH3236" s="1"/>
      <c r="CI3236" s="1"/>
      <c r="CJ3236" s="1"/>
      <c r="CK3236" s="1"/>
      <c r="CL3236" s="1"/>
      <c r="CM3236" s="1"/>
      <c r="CN3236" s="1"/>
      <c r="CO3236" s="1"/>
      <c r="CP3236" s="1"/>
      <c r="CQ3236" s="1"/>
      <c r="CR3236" s="1"/>
      <c r="CS3236" s="1"/>
      <c r="CT3236" s="1"/>
      <c r="CU3236" s="1"/>
      <c r="CV3236" s="1"/>
      <c r="CW3236" s="1"/>
      <c r="CX3236" s="1"/>
      <c r="CY3236" s="1"/>
      <c r="CZ3236" s="1"/>
      <c r="DA3236" s="1"/>
      <c r="DB3236" s="1"/>
      <c r="DC3236" s="1"/>
      <c r="DD3236" s="1"/>
      <c r="DE3236" s="1"/>
      <c r="DF3236" s="1"/>
      <c r="DG3236" s="1"/>
      <c r="DH3236" s="1"/>
      <c r="DI3236" s="1"/>
      <c r="DJ3236" s="1"/>
      <c r="DK3236" s="1"/>
      <c r="DL3236" s="1"/>
      <c r="DM3236" s="1"/>
      <c r="DN3236" s="1"/>
      <c r="DO3236" s="1"/>
      <c r="DP3236" s="1"/>
      <c r="DQ3236" s="1"/>
      <c r="DR3236" s="1"/>
      <c r="DS3236" s="1"/>
      <c r="DT3236" s="1"/>
      <c r="DU3236" s="1"/>
      <c r="DV3236" s="1"/>
      <c r="DW3236" s="1"/>
      <c r="DX3236" s="1"/>
      <c r="DY3236" s="1"/>
      <c r="DZ3236" s="1"/>
      <c r="EA3236" s="1"/>
      <c r="EB3236" s="1"/>
      <c r="EC3236" s="1"/>
      <c r="ED3236" s="1"/>
      <c r="EE3236" s="1"/>
      <c r="EF3236" s="1"/>
      <c r="EG3236" s="1"/>
      <c r="EH3236" s="1"/>
      <c r="EI3236" s="1"/>
      <c r="EJ3236" s="1"/>
      <c r="EK3236" s="1"/>
      <c r="EL3236" s="1"/>
      <c r="EM3236" s="1"/>
      <c r="EN3236" s="1"/>
      <c r="EO3236" s="1"/>
      <c r="EP3236" s="1"/>
      <c r="EQ3236" s="1"/>
      <c r="ER3236" s="1"/>
      <c r="ES3236" s="1"/>
      <c r="ET3236" s="1"/>
      <c r="EU3236" s="1"/>
      <c r="EV3236" s="1"/>
      <c r="EW3236" s="1"/>
      <c r="EX3236" s="1"/>
    </row>
    <row r="3237" spans="1:154" x14ac:dyDescent="0.15">
      <c r="A3237" s="35"/>
      <c r="B3237" s="15"/>
      <c r="C3237" s="7"/>
      <c r="D3237" s="13"/>
      <c r="E3237" s="14"/>
      <c r="F3237" s="14"/>
      <c r="G3237" s="14"/>
      <c r="H3237" s="14"/>
      <c r="I3237" s="13"/>
      <c r="J3237" s="5"/>
      <c r="K3237" s="2"/>
      <c r="L3237" s="17"/>
      <c r="M3237" s="12"/>
      <c r="N3237" s="12"/>
      <c r="O3237" s="17"/>
      <c r="P3237" s="14"/>
      <c r="Q3237" s="14"/>
      <c r="R3237" s="14"/>
      <c r="S3237" s="20"/>
      <c r="T3237" s="14"/>
      <c r="U3237" s="4"/>
      <c r="V3237" s="5"/>
      <c r="W3237" s="10"/>
      <c r="X3237" s="10"/>
      <c r="Y3237" s="27"/>
      <c r="Z3237" s="3"/>
      <c r="AA3237" s="1"/>
      <c r="AB3237" s="10"/>
      <c r="AC3237" s="3"/>
      <c r="AD3237" s="3"/>
      <c r="AE3237" s="3"/>
      <c r="AF3237" s="10"/>
      <c r="AG3237" s="11"/>
      <c r="AH3237" s="10"/>
      <c r="AI3237" s="1"/>
      <c r="AJ3237" s="1"/>
      <c r="AK3237" s="1"/>
      <c r="AL3237" s="1"/>
      <c r="AM3237" s="1"/>
      <c r="AN3237" s="1"/>
      <c r="AO3237" s="1"/>
      <c r="AP3237" s="1"/>
      <c r="AQ3237" s="1"/>
      <c r="AR3237" s="1"/>
      <c r="AS3237" s="1"/>
      <c r="AT3237" s="1"/>
      <c r="AU3237" s="1"/>
      <c r="AV3237" s="1"/>
      <c r="AW3237" s="1"/>
      <c r="AX3237" s="1"/>
      <c r="AY3237" s="1"/>
      <c r="AZ3237" s="1"/>
      <c r="BA3237" s="1"/>
      <c r="BB3237" s="1"/>
      <c r="BC3237" s="1"/>
      <c r="BD3237" s="1"/>
      <c r="BE3237" s="1"/>
      <c r="BF3237" s="1"/>
      <c r="BG3237" s="1"/>
      <c r="BH3237" s="1"/>
      <c r="BI3237" s="1"/>
      <c r="BJ3237" s="1"/>
      <c r="BK3237" s="1"/>
      <c r="BL3237" s="1"/>
      <c r="BM3237" s="1"/>
      <c r="BN3237" s="1"/>
      <c r="BO3237" s="1"/>
      <c r="BP3237" s="1"/>
      <c r="BQ3237" s="1"/>
      <c r="BR3237" s="1"/>
      <c r="BS3237" s="1"/>
      <c r="BT3237" s="1"/>
      <c r="BU3237" s="1"/>
      <c r="BV3237" s="1"/>
      <c r="BW3237" s="1"/>
      <c r="BX3237" s="1"/>
      <c r="BY3237" s="1"/>
      <c r="BZ3237" s="1"/>
      <c r="CA3237" s="1"/>
      <c r="CB3237" s="1"/>
      <c r="CC3237" s="1"/>
      <c r="CD3237" s="1"/>
      <c r="CE3237" s="1"/>
      <c r="CF3237" s="1"/>
      <c r="CG3237" s="1"/>
      <c r="CH3237" s="1"/>
      <c r="CI3237" s="1"/>
      <c r="CJ3237" s="1"/>
      <c r="CK3237" s="1"/>
      <c r="CL3237" s="1"/>
      <c r="CM3237" s="1"/>
      <c r="CN3237" s="1"/>
      <c r="CO3237" s="1"/>
      <c r="CP3237" s="1"/>
      <c r="CQ3237" s="1"/>
      <c r="CR3237" s="1"/>
      <c r="CS3237" s="1"/>
      <c r="CT3237" s="1"/>
      <c r="CU3237" s="1"/>
      <c r="CV3237" s="1"/>
      <c r="CW3237" s="1"/>
      <c r="CX3237" s="1"/>
      <c r="CY3237" s="1"/>
      <c r="CZ3237" s="1"/>
      <c r="DA3237" s="1"/>
      <c r="DB3237" s="1"/>
      <c r="DC3237" s="1"/>
      <c r="DD3237" s="1"/>
      <c r="DE3237" s="1"/>
      <c r="DF3237" s="1"/>
      <c r="DG3237" s="1"/>
      <c r="DH3237" s="1"/>
      <c r="DI3237" s="1"/>
      <c r="DJ3237" s="1"/>
      <c r="DK3237" s="1"/>
      <c r="DL3237" s="1"/>
      <c r="DM3237" s="1"/>
      <c r="DN3237" s="1"/>
      <c r="DO3237" s="1"/>
      <c r="DP3237" s="1"/>
      <c r="DQ3237" s="1"/>
      <c r="DR3237" s="1"/>
      <c r="DS3237" s="1"/>
      <c r="DT3237" s="1"/>
      <c r="DU3237" s="1"/>
      <c r="DV3237" s="1"/>
      <c r="DW3237" s="1"/>
      <c r="DX3237" s="1"/>
      <c r="DY3237" s="1"/>
      <c r="DZ3237" s="1"/>
      <c r="EA3237" s="1"/>
      <c r="EB3237" s="1"/>
      <c r="EC3237" s="1"/>
      <c r="ED3237" s="1"/>
      <c r="EE3237" s="1"/>
      <c r="EF3237" s="1"/>
      <c r="EG3237" s="1"/>
      <c r="EH3237" s="1"/>
      <c r="EI3237" s="1"/>
      <c r="EJ3237" s="1"/>
      <c r="EK3237" s="1"/>
      <c r="EL3237" s="1"/>
      <c r="EM3237" s="1"/>
      <c r="EN3237" s="1"/>
      <c r="EO3237" s="1"/>
      <c r="EP3237" s="1"/>
      <c r="EQ3237" s="1"/>
      <c r="ER3237" s="1"/>
      <c r="ES3237" s="1"/>
      <c r="ET3237" s="1"/>
      <c r="EU3237" s="1"/>
      <c r="EV3237" s="1"/>
      <c r="EW3237" s="1"/>
      <c r="EX3237" s="1"/>
    </row>
    <row r="3238" spans="1:154" x14ac:dyDescent="0.15">
      <c r="A3238" s="35"/>
      <c r="B3238" s="15"/>
      <c r="C3238" s="7"/>
      <c r="D3238" s="13"/>
      <c r="E3238" s="14"/>
      <c r="F3238" s="14"/>
      <c r="G3238" s="14"/>
      <c r="H3238" s="14"/>
      <c r="I3238" s="13"/>
      <c r="J3238" s="5"/>
      <c r="K3238" s="2"/>
      <c r="L3238" s="17"/>
      <c r="M3238" s="12"/>
      <c r="N3238" s="12"/>
      <c r="O3238" s="17"/>
      <c r="P3238" s="14"/>
      <c r="Q3238" s="14"/>
      <c r="R3238" s="14"/>
      <c r="S3238" s="20"/>
      <c r="T3238" s="14"/>
      <c r="U3238" s="4"/>
      <c r="V3238" s="5"/>
      <c r="W3238" s="10"/>
      <c r="X3238" s="10"/>
      <c r="Y3238" s="27"/>
      <c r="Z3238" s="3"/>
      <c r="AA3238" s="1"/>
      <c r="AB3238" s="10"/>
      <c r="AC3238" s="3"/>
      <c r="AD3238" s="3"/>
      <c r="AE3238" s="3"/>
      <c r="AF3238" s="10"/>
      <c r="AG3238" s="11"/>
      <c r="AH3238" s="10"/>
      <c r="AI3238" s="1"/>
      <c r="AJ3238" s="1"/>
      <c r="AK3238" s="1"/>
      <c r="AL3238" s="1"/>
      <c r="AM3238" s="1"/>
      <c r="AN3238" s="1"/>
      <c r="AO3238" s="1"/>
      <c r="AP3238" s="1"/>
      <c r="AQ3238" s="1"/>
      <c r="AR3238" s="1"/>
      <c r="AS3238" s="1"/>
      <c r="AT3238" s="1"/>
      <c r="AU3238" s="1"/>
      <c r="AV3238" s="1"/>
      <c r="AW3238" s="1"/>
      <c r="AX3238" s="1"/>
      <c r="AY3238" s="1"/>
      <c r="AZ3238" s="1"/>
      <c r="BA3238" s="1"/>
      <c r="BB3238" s="1"/>
      <c r="BC3238" s="1"/>
      <c r="BD3238" s="1"/>
      <c r="BE3238" s="1"/>
      <c r="BF3238" s="1"/>
      <c r="BG3238" s="1"/>
      <c r="BH3238" s="1"/>
      <c r="BI3238" s="1"/>
      <c r="BJ3238" s="1"/>
      <c r="BK3238" s="1"/>
      <c r="BL3238" s="1"/>
      <c r="BM3238" s="1"/>
      <c r="BN3238" s="1"/>
      <c r="BO3238" s="1"/>
      <c r="BP3238" s="1"/>
      <c r="BQ3238" s="1"/>
      <c r="BR3238" s="1"/>
      <c r="BS3238" s="1"/>
      <c r="BT3238" s="1"/>
      <c r="BU3238" s="1"/>
      <c r="BV3238" s="1"/>
      <c r="BW3238" s="1"/>
      <c r="BX3238" s="1"/>
      <c r="BY3238" s="1"/>
      <c r="BZ3238" s="1"/>
      <c r="CA3238" s="1"/>
      <c r="CB3238" s="1"/>
      <c r="CC3238" s="1"/>
      <c r="CD3238" s="1"/>
      <c r="CE3238" s="1"/>
      <c r="CF3238" s="1"/>
      <c r="CG3238" s="1"/>
      <c r="CH3238" s="1"/>
      <c r="CI3238" s="1"/>
      <c r="CJ3238" s="1"/>
      <c r="CK3238" s="1"/>
      <c r="CL3238" s="1"/>
      <c r="CM3238" s="1"/>
      <c r="CN3238" s="1"/>
      <c r="CO3238" s="1"/>
      <c r="CP3238" s="1"/>
      <c r="CQ3238" s="1"/>
      <c r="CR3238" s="1"/>
      <c r="CS3238" s="1"/>
      <c r="CT3238" s="1"/>
      <c r="CU3238" s="1"/>
      <c r="CV3238" s="1"/>
      <c r="CW3238" s="1"/>
      <c r="CX3238" s="1"/>
      <c r="CY3238" s="1"/>
      <c r="CZ3238" s="1"/>
      <c r="DA3238" s="1"/>
      <c r="DB3238" s="1"/>
      <c r="DC3238" s="1"/>
      <c r="DD3238" s="1"/>
      <c r="DE3238" s="1"/>
      <c r="DF3238" s="1"/>
      <c r="DG3238" s="1"/>
      <c r="DH3238" s="1"/>
      <c r="DI3238" s="1"/>
      <c r="DJ3238" s="1"/>
      <c r="DK3238" s="1"/>
      <c r="DL3238" s="1"/>
      <c r="DM3238" s="1"/>
      <c r="DN3238" s="1"/>
      <c r="DO3238" s="1"/>
      <c r="DP3238" s="1"/>
      <c r="DQ3238" s="1"/>
      <c r="DR3238" s="1"/>
      <c r="DS3238" s="1"/>
      <c r="DT3238" s="1"/>
      <c r="DU3238" s="1"/>
      <c r="DV3238" s="1"/>
      <c r="DW3238" s="1"/>
      <c r="DX3238" s="1"/>
      <c r="DY3238" s="1"/>
      <c r="DZ3238" s="1"/>
      <c r="EA3238" s="1"/>
      <c r="EB3238" s="1"/>
      <c r="EC3238" s="1"/>
      <c r="ED3238" s="1"/>
      <c r="EE3238" s="1"/>
      <c r="EF3238" s="1"/>
      <c r="EG3238" s="1"/>
      <c r="EH3238" s="1"/>
      <c r="EI3238" s="1"/>
      <c r="EJ3238" s="1"/>
      <c r="EK3238" s="1"/>
      <c r="EL3238" s="1"/>
      <c r="EM3238" s="1"/>
      <c r="EN3238" s="1"/>
      <c r="EO3238" s="1"/>
      <c r="EP3238" s="1"/>
      <c r="EQ3238" s="1"/>
      <c r="ER3238" s="1"/>
      <c r="ES3238" s="1"/>
      <c r="ET3238" s="1"/>
      <c r="EU3238" s="1"/>
      <c r="EV3238" s="1"/>
      <c r="EW3238" s="1"/>
      <c r="EX3238" s="1"/>
    </row>
    <row r="3239" spans="1:154" x14ac:dyDescent="0.15">
      <c r="A3239" s="35"/>
      <c r="B3239" s="15"/>
      <c r="C3239" s="7"/>
      <c r="D3239" s="13"/>
      <c r="E3239" s="14"/>
      <c r="F3239" s="14"/>
      <c r="G3239" s="14"/>
      <c r="H3239" s="14"/>
      <c r="I3239" s="13"/>
      <c r="J3239" s="5"/>
      <c r="K3239" s="2"/>
      <c r="L3239" s="17"/>
      <c r="M3239" s="12"/>
      <c r="N3239" s="12"/>
      <c r="O3239" s="17"/>
      <c r="P3239" s="14"/>
      <c r="Q3239" s="14"/>
      <c r="R3239" s="14"/>
      <c r="S3239" s="20"/>
      <c r="T3239" s="14"/>
      <c r="U3239" s="4"/>
      <c r="V3239" s="5"/>
      <c r="W3239" s="10"/>
      <c r="X3239" s="10"/>
      <c r="Y3239" s="27"/>
      <c r="Z3239" s="3"/>
      <c r="AA3239" s="1"/>
      <c r="AB3239" s="10"/>
      <c r="AC3239" s="3"/>
      <c r="AD3239" s="3"/>
      <c r="AE3239" s="3"/>
      <c r="AF3239" s="10"/>
      <c r="AG3239" s="11"/>
      <c r="AH3239" s="10"/>
      <c r="AI3239" s="1"/>
      <c r="AJ3239" s="1"/>
      <c r="AK3239" s="1"/>
      <c r="AL3239" s="1"/>
      <c r="AM3239" s="1"/>
      <c r="AN3239" s="1"/>
      <c r="AO3239" s="1"/>
      <c r="AP3239" s="1"/>
      <c r="AQ3239" s="1"/>
      <c r="AR3239" s="1"/>
      <c r="AS3239" s="1"/>
      <c r="AT3239" s="1"/>
      <c r="AU3239" s="1"/>
      <c r="AV3239" s="1"/>
      <c r="AW3239" s="1"/>
      <c r="AX3239" s="1"/>
      <c r="AY3239" s="1"/>
      <c r="AZ3239" s="1"/>
      <c r="BA3239" s="1"/>
      <c r="BB3239" s="1"/>
      <c r="BC3239" s="1"/>
      <c r="BD3239" s="1"/>
      <c r="BE3239" s="1"/>
      <c r="BF3239" s="1"/>
      <c r="BG3239" s="1"/>
      <c r="BH3239" s="1"/>
      <c r="BI3239" s="1"/>
      <c r="BJ3239" s="1"/>
      <c r="BK3239" s="1"/>
      <c r="BL3239" s="1"/>
      <c r="BM3239" s="1"/>
      <c r="BN3239" s="1"/>
      <c r="BO3239" s="1"/>
      <c r="BP3239" s="1"/>
      <c r="BQ3239" s="1"/>
      <c r="BR3239" s="1"/>
      <c r="BS3239" s="1"/>
      <c r="BT3239" s="1"/>
      <c r="BU3239" s="1"/>
      <c r="BV3239" s="1"/>
      <c r="BW3239" s="1"/>
      <c r="BX3239" s="1"/>
      <c r="BY3239" s="1"/>
      <c r="BZ3239" s="1"/>
      <c r="CA3239" s="1"/>
      <c r="CB3239" s="1"/>
      <c r="CC3239" s="1"/>
      <c r="CD3239" s="1"/>
      <c r="CE3239" s="1"/>
      <c r="CF3239" s="1"/>
      <c r="CG3239" s="1"/>
      <c r="CH3239" s="1"/>
      <c r="CI3239" s="1"/>
      <c r="CJ3239" s="1"/>
      <c r="CK3239" s="1"/>
      <c r="CL3239" s="1"/>
      <c r="CM3239" s="1"/>
      <c r="CN3239" s="1"/>
      <c r="CO3239" s="1"/>
      <c r="CP3239" s="1"/>
      <c r="CQ3239" s="1"/>
      <c r="CR3239" s="1"/>
      <c r="CS3239" s="1"/>
      <c r="CT3239" s="1"/>
      <c r="CU3239" s="1"/>
      <c r="CV3239" s="1"/>
      <c r="CW3239" s="1"/>
      <c r="CX3239" s="1"/>
      <c r="CY3239" s="1"/>
      <c r="CZ3239" s="1"/>
      <c r="DA3239" s="1"/>
      <c r="DB3239" s="1"/>
      <c r="DC3239" s="1"/>
      <c r="DD3239" s="1"/>
      <c r="DE3239" s="1"/>
      <c r="DF3239" s="1"/>
      <c r="DG3239" s="1"/>
      <c r="DH3239" s="1"/>
      <c r="DI3239" s="1"/>
      <c r="DJ3239" s="1"/>
      <c r="DK3239" s="1"/>
      <c r="DL3239" s="1"/>
      <c r="DM3239" s="1"/>
      <c r="DN3239" s="1"/>
      <c r="DO3239" s="1"/>
      <c r="DP3239" s="1"/>
      <c r="DQ3239" s="1"/>
      <c r="DR3239" s="1"/>
      <c r="DS3239" s="1"/>
      <c r="DT3239" s="1"/>
      <c r="DU3239" s="1"/>
      <c r="DV3239" s="1"/>
      <c r="DW3239" s="1"/>
      <c r="DX3239" s="1"/>
      <c r="DY3239" s="1"/>
      <c r="DZ3239" s="1"/>
      <c r="EA3239" s="1"/>
      <c r="EB3239" s="1"/>
      <c r="EC3239" s="1"/>
      <c r="ED3239" s="1"/>
      <c r="EE3239" s="1"/>
      <c r="EF3239" s="1"/>
      <c r="EG3239" s="1"/>
      <c r="EH3239" s="1"/>
      <c r="EI3239" s="1"/>
      <c r="EJ3239" s="1"/>
      <c r="EK3239" s="1"/>
      <c r="EL3239" s="1"/>
      <c r="EM3239" s="1"/>
      <c r="EN3239" s="1"/>
      <c r="EO3239" s="1"/>
      <c r="EP3239" s="1"/>
      <c r="EQ3239" s="1"/>
      <c r="ER3239" s="1"/>
      <c r="ES3239" s="1"/>
      <c r="ET3239" s="1"/>
      <c r="EU3239" s="1"/>
      <c r="EV3239" s="1"/>
      <c r="EW3239" s="1"/>
      <c r="EX3239" s="1"/>
    </row>
    <row r="3240" spans="1:154" x14ac:dyDescent="0.15">
      <c r="A3240" s="35"/>
      <c r="B3240" s="15"/>
      <c r="C3240" s="7"/>
      <c r="D3240" s="13"/>
      <c r="E3240" s="14"/>
      <c r="F3240" s="14"/>
      <c r="G3240" s="14"/>
      <c r="H3240" s="14"/>
      <c r="I3240" s="13"/>
      <c r="J3240" s="5"/>
      <c r="K3240" s="2"/>
      <c r="L3240" s="17"/>
      <c r="M3240" s="12"/>
      <c r="N3240" s="12"/>
      <c r="O3240" s="17"/>
      <c r="P3240" s="14"/>
      <c r="Q3240" s="14"/>
      <c r="R3240" s="14"/>
      <c r="S3240" s="20"/>
      <c r="T3240" s="14"/>
      <c r="U3240" s="4"/>
      <c r="V3240" s="5"/>
      <c r="W3240" s="10"/>
      <c r="X3240" s="10"/>
      <c r="Y3240" s="27"/>
      <c r="Z3240" s="3"/>
      <c r="AA3240" s="1"/>
      <c r="AB3240" s="10"/>
      <c r="AC3240" s="3"/>
      <c r="AD3240" s="3"/>
      <c r="AE3240" s="3"/>
      <c r="AF3240" s="10"/>
      <c r="AG3240" s="11"/>
      <c r="AH3240" s="10"/>
      <c r="AI3240" s="1"/>
      <c r="AJ3240" s="1"/>
      <c r="AK3240" s="1"/>
      <c r="AL3240" s="1"/>
      <c r="AM3240" s="1"/>
      <c r="AN3240" s="1"/>
      <c r="AO3240" s="1"/>
      <c r="AP3240" s="1"/>
      <c r="AQ3240" s="1"/>
      <c r="AR3240" s="1"/>
      <c r="AS3240" s="1"/>
      <c r="AT3240" s="1"/>
      <c r="AU3240" s="1"/>
      <c r="AV3240" s="1"/>
      <c r="AW3240" s="1"/>
      <c r="AX3240" s="1"/>
      <c r="AY3240" s="1"/>
      <c r="AZ3240" s="1"/>
      <c r="BA3240" s="1"/>
      <c r="BB3240" s="1"/>
      <c r="BC3240" s="1"/>
      <c r="BD3240" s="1"/>
      <c r="BE3240" s="1"/>
      <c r="BF3240" s="1"/>
      <c r="BG3240" s="1"/>
      <c r="BH3240" s="1"/>
      <c r="BI3240" s="1"/>
      <c r="BJ3240" s="1"/>
      <c r="BK3240" s="1"/>
      <c r="BL3240" s="1"/>
      <c r="BM3240" s="1"/>
      <c r="BN3240" s="1"/>
      <c r="BO3240" s="1"/>
      <c r="BP3240" s="1"/>
      <c r="BQ3240" s="1"/>
      <c r="BR3240" s="1"/>
      <c r="BS3240" s="1"/>
      <c r="BT3240" s="1"/>
      <c r="BU3240" s="1"/>
      <c r="BV3240" s="1"/>
      <c r="BW3240" s="1"/>
      <c r="BX3240" s="1"/>
      <c r="BY3240" s="1"/>
      <c r="BZ3240" s="1"/>
      <c r="CA3240" s="1"/>
      <c r="CB3240" s="1"/>
      <c r="CC3240" s="1"/>
      <c r="CD3240" s="1"/>
      <c r="CE3240" s="1"/>
      <c r="CF3240" s="1"/>
      <c r="CG3240" s="1"/>
      <c r="CH3240" s="1"/>
      <c r="CI3240" s="1"/>
      <c r="CJ3240" s="1"/>
      <c r="CK3240" s="1"/>
      <c r="CL3240" s="1"/>
      <c r="CM3240" s="1"/>
      <c r="CN3240" s="1"/>
      <c r="CO3240" s="1"/>
      <c r="CP3240" s="1"/>
      <c r="CQ3240" s="1"/>
      <c r="CR3240" s="1"/>
      <c r="CS3240" s="1"/>
      <c r="CT3240" s="1"/>
      <c r="CU3240" s="1"/>
      <c r="CV3240" s="1"/>
      <c r="CW3240" s="1"/>
      <c r="CX3240" s="1"/>
      <c r="CY3240" s="1"/>
      <c r="CZ3240" s="1"/>
      <c r="DA3240" s="1"/>
      <c r="DB3240" s="1"/>
      <c r="DC3240" s="1"/>
      <c r="DD3240" s="1"/>
      <c r="DE3240" s="1"/>
      <c r="DF3240" s="1"/>
      <c r="DG3240" s="1"/>
      <c r="DH3240" s="1"/>
      <c r="DI3240" s="1"/>
      <c r="DJ3240" s="1"/>
      <c r="DK3240" s="1"/>
      <c r="DL3240" s="1"/>
      <c r="DM3240" s="1"/>
      <c r="DN3240" s="1"/>
      <c r="DO3240" s="1"/>
      <c r="DP3240" s="1"/>
      <c r="DQ3240" s="1"/>
      <c r="DR3240" s="1"/>
      <c r="DS3240" s="1"/>
      <c r="DT3240" s="1"/>
      <c r="DU3240" s="1"/>
      <c r="DV3240" s="1"/>
      <c r="DW3240" s="1"/>
      <c r="DX3240" s="1"/>
      <c r="DY3240" s="1"/>
      <c r="DZ3240" s="1"/>
      <c r="EA3240" s="1"/>
      <c r="EB3240" s="1"/>
      <c r="EC3240" s="1"/>
      <c r="ED3240" s="1"/>
      <c r="EE3240" s="1"/>
      <c r="EF3240" s="1"/>
      <c r="EG3240" s="1"/>
      <c r="EH3240" s="1"/>
      <c r="EI3240" s="1"/>
      <c r="EJ3240" s="1"/>
      <c r="EK3240" s="1"/>
      <c r="EL3240" s="1"/>
      <c r="EM3240" s="1"/>
      <c r="EN3240" s="1"/>
      <c r="EO3240" s="1"/>
      <c r="EP3240" s="1"/>
      <c r="EQ3240" s="1"/>
      <c r="ER3240" s="1"/>
      <c r="ES3240" s="1"/>
      <c r="ET3240" s="1"/>
      <c r="EU3240" s="1"/>
      <c r="EV3240" s="1"/>
      <c r="EW3240" s="1"/>
      <c r="EX3240" s="1"/>
    </row>
    <row r="3241" spans="1:154" x14ac:dyDescent="0.15">
      <c r="A3241" s="35"/>
      <c r="B3241" s="15"/>
      <c r="C3241" s="7"/>
      <c r="D3241" s="13"/>
      <c r="E3241" s="14"/>
      <c r="F3241" s="14"/>
      <c r="G3241" s="14"/>
      <c r="H3241" s="14"/>
      <c r="I3241" s="13"/>
      <c r="J3241" s="5"/>
      <c r="K3241" s="2"/>
      <c r="L3241" s="17"/>
      <c r="M3241" s="12"/>
      <c r="N3241" s="12"/>
      <c r="O3241" s="17"/>
      <c r="P3241" s="14"/>
      <c r="Q3241" s="14"/>
      <c r="R3241" s="14"/>
      <c r="S3241" s="20"/>
      <c r="T3241" s="14"/>
      <c r="U3241" s="4"/>
      <c r="V3241" s="5"/>
      <c r="W3241" s="10"/>
      <c r="X3241" s="10"/>
      <c r="Y3241" s="27"/>
      <c r="Z3241" s="3"/>
      <c r="AA3241" s="1"/>
      <c r="AB3241" s="10"/>
      <c r="AC3241" s="3"/>
      <c r="AD3241" s="3"/>
      <c r="AE3241" s="3"/>
      <c r="AF3241" s="10"/>
      <c r="AG3241" s="11"/>
      <c r="AH3241" s="10"/>
      <c r="AI3241" s="1"/>
      <c r="AJ3241" s="1"/>
      <c r="AK3241" s="1"/>
      <c r="AL3241" s="1"/>
      <c r="AM3241" s="1"/>
      <c r="AN3241" s="1"/>
      <c r="AO3241" s="1"/>
      <c r="AP3241" s="1"/>
      <c r="AQ3241" s="1"/>
      <c r="AR3241" s="1"/>
      <c r="AS3241" s="1"/>
      <c r="AT3241" s="1"/>
      <c r="AU3241" s="1"/>
      <c r="AV3241" s="1"/>
      <c r="AW3241" s="1"/>
      <c r="AX3241" s="1"/>
      <c r="AY3241" s="1"/>
      <c r="AZ3241" s="1"/>
      <c r="BA3241" s="1"/>
      <c r="BB3241" s="1"/>
      <c r="BC3241" s="1"/>
      <c r="BD3241" s="1"/>
      <c r="BE3241" s="1"/>
      <c r="BF3241" s="1"/>
      <c r="BG3241" s="1"/>
      <c r="BH3241" s="1"/>
      <c r="BI3241" s="1"/>
      <c r="BJ3241" s="1"/>
      <c r="BK3241" s="1"/>
      <c r="BL3241" s="1"/>
      <c r="BM3241" s="1"/>
      <c r="BN3241" s="1"/>
      <c r="BO3241" s="1"/>
      <c r="BP3241" s="1"/>
      <c r="BQ3241" s="1"/>
      <c r="BR3241" s="1"/>
      <c r="BS3241" s="1"/>
      <c r="BT3241" s="1"/>
      <c r="BU3241" s="1"/>
      <c r="BV3241" s="1"/>
      <c r="BW3241" s="1"/>
      <c r="BX3241" s="1"/>
      <c r="BY3241" s="1"/>
      <c r="BZ3241" s="1"/>
      <c r="CA3241" s="1"/>
      <c r="CB3241" s="1"/>
      <c r="CC3241" s="1"/>
      <c r="CD3241" s="1"/>
      <c r="CE3241" s="1"/>
      <c r="CF3241" s="1"/>
      <c r="CG3241" s="1"/>
      <c r="CH3241" s="1"/>
      <c r="CI3241" s="1"/>
      <c r="CJ3241" s="1"/>
      <c r="CK3241" s="1"/>
      <c r="CL3241" s="1"/>
      <c r="CM3241" s="1"/>
      <c r="CN3241" s="1"/>
      <c r="CO3241" s="1"/>
      <c r="CP3241" s="1"/>
      <c r="CQ3241" s="1"/>
      <c r="CR3241" s="1"/>
      <c r="CS3241" s="1"/>
      <c r="CT3241" s="1"/>
      <c r="CU3241" s="1"/>
      <c r="CV3241" s="1"/>
      <c r="CW3241" s="1"/>
      <c r="CX3241" s="1"/>
      <c r="CY3241" s="1"/>
      <c r="CZ3241" s="1"/>
      <c r="DA3241" s="1"/>
      <c r="DB3241" s="1"/>
      <c r="DC3241" s="1"/>
      <c r="DD3241" s="1"/>
      <c r="DE3241" s="1"/>
      <c r="DF3241" s="1"/>
      <c r="DG3241" s="1"/>
      <c r="DH3241" s="1"/>
      <c r="DI3241" s="1"/>
      <c r="DJ3241" s="1"/>
      <c r="DK3241" s="1"/>
      <c r="DL3241" s="1"/>
      <c r="DM3241" s="1"/>
      <c r="DN3241" s="1"/>
      <c r="DO3241" s="1"/>
      <c r="DP3241" s="1"/>
      <c r="DQ3241" s="1"/>
      <c r="DR3241" s="1"/>
      <c r="DS3241" s="1"/>
      <c r="DT3241" s="1"/>
      <c r="DU3241" s="1"/>
      <c r="DV3241" s="1"/>
      <c r="DW3241" s="1"/>
      <c r="DX3241" s="1"/>
      <c r="DY3241" s="1"/>
      <c r="DZ3241" s="1"/>
      <c r="EA3241" s="1"/>
      <c r="EB3241" s="1"/>
      <c r="EC3241" s="1"/>
      <c r="ED3241" s="1"/>
      <c r="EE3241" s="1"/>
      <c r="EF3241" s="1"/>
      <c r="EG3241" s="1"/>
      <c r="EH3241" s="1"/>
      <c r="EI3241" s="1"/>
      <c r="EJ3241" s="1"/>
      <c r="EK3241" s="1"/>
      <c r="EL3241" s="1"/>
      <c r="EM3241" s="1"/>
      <c r="EN3241" s="1"/>
      <c r="EO3241" s="1"/>
      <c r="EP3241" s="1"/>
      <c r="EQ3241" s="1"/>
      <c r="ER3241" s="1"/>
      <c r="ES3241" s="1"/>
      <c r="ET3241" s="1"/>
      <c r="EU3241" s="1"/>
      <c r="EV3241" s="1"/>
      <c r="EW3241" s="1"/>
      <c r="EX3241" s="1"/>
    </row>
    <row r="3242" spans="1:154" x14ac:dyDescent="0.15">
      <c r="A3242" s="35"/>
      <c r="B3242" s="15"/>
      <c r="C3242" s="7"/>
      <c r="D3242" s="13"/>
      <c r="E3242" s="14"/>
      <c r="F3242" s="14"/>
      <c r="G3242" s="14"/>
      <c r="H3242" s="14"/>
      <c r="I3242" s="13"/>
      <c r="J3242" s="5"/>
      <c r="K3242" s="2"/>
      <c r="L3242" s="17"/>
      <c r="M3242" s="12"/>
      <c r="N3242" s="12"/>
      <c r="O3242" s="17"/>
      <c r="P3242" s="14"/>
      <c r="Q3242" s="14"/>
      <c r="R3242" s="14"/>
      <c r="S3242" s="20"/>
      <c r="T3242" s="14"/>
      <c r="U3242" s="4"/>
      <c r="V3242" s="5"/>
      <c r="W3242" s="10"/>
      <c r="X3242" s="10"/>
      <c r="Y3242" s="27"/>
      <c r="Z3242" s="3"/>
      <c r="AA3242" s="1"/>
      <c r="AB3242" s="10"/>
      <c r="AC3242" s="3"/>
      <c r="AD3242" s="3"/>
      <c r="AE3242" s="3"/>
      <c r="AF3242" s="10"/>
      <c r="AG3242" s="11"/>
      <c r="AH3242" s="10"/>
      <c r="AI3242" s="1"/>
      <c r="AJ3242" s="1"/>
      <c r="AK3242" s="1"/>
      <c r="AL3242" s="1"/>
      <c r="AM3242" s="1"/>
      <c r="AN3242" s="1"/>
      <c r="AO3242" s="1"/>
      <c r="AP3242" s="1"/>
      <c r="AQ3242" s="1"/>
      <c r="AR3242" s="1"/>
      <c r="AS3242" s="1"/>
      <c r="AT3242" s="1"/>
      <c r="AU3242" s="1"/>
      <c r="AV3242" s="1"/>
      <c r="AW3242" s="1"/>
      <c r="AX3242" s="1"/>
      <c r="AY3242" s="1"/>
      <c r="AZ3242" s="1"/>
      <c r="BA3242" s="1"/>
      <c r="BB3242" s="1"/>
      <c r="BC3242" s="1"/>
      <c r="BD3242" s="1"/>
      <c r="BE3242" s="1"/>
      <c r="BF3242" s="1"/>
      <c r="BG3242" s="1"/>
      <c r="BH3242" s="1"/>
      <c r="BI3242" s="1"/>
      <c r="BJ3242" s="1"/>
      <c r="BK3242" s="1"/>
      <c r="BL3242" s="1"/>
      <c r="BM3242" s="1"/>
      <c r="BN3242" s="1"/>
      <c r="BO3242" s="1"/>
      <c r="BP3242" s="1"/>
      <c r="BQ3242" s="1"/>
      <c r="BR3242" s="1"/>
      <c r="BS3242" s="1"/>
      <c r="BT3242" s="1"/>
      <c r="BU3242" s="1"/>
      <c r="BV3242" s="1"/>
      <c r="BW3242" s="1"/>
      <c r="BX3242" s="1"/>
      <c r="BY3242" s="1"/>
      <c r="BZ3242" s="1"/>
      <c r="CA3242" s="1"/>
      <c r="CB3242" s="1"/>
      <c r="CC3242" s="1"/>
      <c r="CD3242" s="1"/>
      <c r="CE3242" s="1"/>
      <c r="CF3242" s="1"/>
      <c r="CG3242" s="1"/>
      <c r="CH3242" s="1"/>
      <c r="CI3242" s="1"/>
      <c r="CJ3242" s="1"/>
      <c r="CK3242" s="1"/>
      <c r="CL3242" s="1"/>
      <c r="CM3242" s="1"/>
      <c r="CN3242" s="1"/>
      <c r="CO3242" s="1"/>
      <c r="CP3242" s="1"/>
      <c r="CQ3242" s="1"/>
      <c r="CR3242" s="1"/>
      <c r="CS3242" s="1"/>
      <c r="CT3242" s="1"/>
      <c r="CU3242" s="1"/>
      <c r="CV3242" s="1"/>
      <c r="CW3242" s="1"/>
      <c r="CX3242" s="1"/>
      <c r="CY3242" s="1"/>
      <c r="CZ3242" s="1"/>
      <c r="DA3242" s="1"/>
      <c r="DB3242" s="1"/>
      <c r="DC3242" s="1"/>
      <c r="DD3242" s="1"/>
      <c r="DE3242" s="1"/>
      <c r="DF3242" s="1"/>
      <c r="DG3242" s="1"/>
      <c r="DH3242" s="1"/>
      <c r="DI3242" s="1"/>
      <c r="DJ3242" s="1"/>
      <c r="DK3242" s="1"/>
      <c r="DL3242" s="1"/>
      <c r="DM3242" s="1"/>
      <c r="DN3242" s="1"/>
      <c r="DO3242" s="1"/>
      <c r="DP3242" s="1"/>
      <c r="DQ3242" s="1"/>
      <c r="DR3242" s="1"/>
      <c r="DS3242" s="1"/>
      <c r="DT3242" s="1"/>
      <c r="DU3242" s="1"/>
      <c r="DV3242" s="1"/>
      <c r="DW3242" s="1"/>
      <c r="DX3242" s="1"/>
      <c r="DY3242" s="1"/>
      <c r="DZ3242" s="1"/>
      <c r="EA3242" s="1"/>
      <c r="EB3242" s="1"/>
      <c r="EC3242" s="1"/>
      <c r="ED3242" s="1"/>
      <c r="EE3242" s="1"/>
      <c r="EF3242" s="1"/>
      <c r="EG3242" s="1"/>
      <c r="EH3242" s="1"/>
      <c r="EI3242" s="1"/>
      <c r="EJ3242" s="1"/>
      <c r="EK3242" s="1"/>
      <c r="EL3242" s="1"/>
      <c r="EM3242" s="1"/>
      <c r="EN3242" s="1"/>
      <c r="EO3242" s="1"/>
      <c r="EP3242" s="1"/>
      <c r="EQ3242" s="1"/>
      <c r="ER3242" s="1"/>
      <c r="ES3242" s="1"/>
      <c r="ET3242" s="1"/>
      <c r="EU3242" s="1"/>
      <c r="EV3242" s="1"/>
      <c r="EW3242" s="1"/>
      <c r="EX3242" s="1"/>
    </row>
    <row r="3243" spans="1:154" x14ac:dyDescent="0.15">
      <c r="A3243" s="35"/>
      <c r="B3243" s="15"/>
      <c r="C3243" s="7"/>
      <c r="D3243" s="13"/>
      <c r="E3243" s="14"/>
      <c r="F3243" s="14"/>
      <c r="G3243" s="14"/>
      <c r="H3243" s="14"/>
      <c r="I3243" s="13"/>
      <c r="J3243" s="5"/>
      <c r="K3243" s="2"/>
      <c r="L3243" s="17"/>
      <c r="M3243" s="12"/>
      <c r="N3243" s="12"/>
      <c r="O3243" s="17"/>
      <c r="P3243" s="14"/>
      <c r="Q3243" s="14"/>
      <c r="R3243" s="14"/>
      <c r="S3243" s="20"/>
      <c r="T3243" s="14"/>
      <c r="U3243" s="4"/>
      <c r="V3243" s="5"/>
      <c r="W3243" s="10"/>
      <c r="X3243" s="10"/>
      <c r="Y3243" s="27"/>
      <c r="Z3243" s="3"/>
      <c r="AA3243" s="1"/>
      <c r="AB3243" s="10"/>
      <c r="AC3243" s="3"/>
      <c r="AD3243" s="3"/>
      <c r="AE3243" s="3"/>
      <c r="AF3243" s="10"/>
      <c r="AG3243" s="11"/>
      <c r="AH3243" s="10"/>
      <c r="AI3243" s="1"/>
      <c r="AJ3243" s="1"/>
      <c r="AK3243" s="1"/>
      <c r="AL3243" s="1"/>
      <c r="AM3243" s="1"/>
      <c r="AN3243" s="1"/>
      <c r="AO3243" s="1"/>
      <c r="AP3243" s="1"/>
      <c r="AQ3243" s="1"/>
      <c r="AR3243" s="1"/>
      <c r="AS3243" s="1"/>
      <c r="AT3243" s="1"/>
      <c r="AU3243" s="1"/>
      <c r="AV3243" s="1"/>
      <c r="AW3243" s="1"/>
      <c r="AX3243" s="1"/>
      <c r="AY3243" s="1"/>
      <c r="AZ3243" s="1"/>
      <c r="BA3243" s="1"/>
      <c r="BB3243" s="1"/>
      <c r="BC3243" s="1"/>
      <c r="BD3243" s="1"/>
      <c r="BE3243" s="1"/>
      <c r="BF3243" s="1"/>
      <c r="BG3243" s="1"/>
      <c r="BH3243" s="1"/>
      <c r="BI3243" s="1"/>
      <c r="BJ3243" s="1"/>
      <c r="BK3243" s="1"/>
      <c r="BL3243" s="1"/>
      <c r="BM3243" s="1"/>
      <c r="BN3243" s="1"/>
      <c r="BO3243" s="1"/>
      <c r="BP3243" s="1"/>
      <c r="BQ3243" s="1"/>
      <c r="BR3243" s="1"/>
      <c r="BS3243" s="1"/>
      <c r="BT3243" s="1"/>
      <c r="BU3243" s="1"/>
      <c r="BV3243" s="1"/>
      <c r="BW3243" s="1"/>
      <c r="BX3243" s="1"/>
      <c r="BY3243" s="1"/>
      <c r="BZ3243" s="1"/>
      <c r="CA3243" s="1"/>
      <c r="CB3243" s="1"/>
      <c r="CC3243" s="1"/>
      <c r="CD3243" s="1"/>
      <c r="CE3243" s="1"/>
      <c r="CF3243" s="1"/>
      <c r="CG3243" s="1"/>
      <c r="CH3243" s="1"/>
      <c r="CI3243" s="1"/>
      <c r="CJ3243" s="1"/>
      <c r="CK3243" s="1"/>
      <c r="CL3243" s="1"/>
      <c r="CM3243" s="1"/>
      <c r="CN3243" s="1"/>
      <c r="CO3243" s="1"/>
      <c r="CP3243" s="1"/>
      <c r="CQ3243" s="1"/>
      <c r="CR3243" s="1"/>
      <c r="CS3243" s="1"/>
      <c r="CT3243" s="1"/>
      <c r="CU3243" s="1"/>
      <c r="CV3243" s="1"/>
      <c r="CW3243" s="1"/>
      <c r="CX3243" s="1"/>
      <c r="CY3243" s="1"/>
      <c r="CZ3243" s="1"/>
      <c r="DA3243" s="1"/>
      <c r="DB3243" s="1"/>
      <c r="DC3243" s="1"/>
      <c r="DD3243" s="1"/>
      <c r="DE3243" s="1"/>
      <c r="DF3243" s="1"/>
      <c r="DG3243" s="1"/>
      <c r="DH3243" s="1"/>
      <c r="DI3243" s="1"/>
      <c r="DJ3243" s="1"/>
      <c r="DK3243" s="1"/>
      <c r="DL3243" s="1"/>
      <c r="DM3243" s="1"/>
      <c r="DN3243" s="1"/>
      <c r="DO3243" s="1"/>
      <c r="DP3243" s="1"/>
      <c r="DQ3243" s="1"/>
      <c r="DR3243" s="1"/>
      <c r="DS3243" s="1"/>
      <c r="DT3243" s="1"/>
      <c r="DU3243" s="1"/>
      <c r="DV3243" s="1"/>
      <c r="DW3243" s="1"/>
      <c r="DX3243" s="1"/>
      <c r="DY3243" s="1"/>
      <c r="DZ3243" s="1"/>
      <c r="EA3243" s="1"/>
      <c r="EB3243" s="1"/>
      <c r="EC3243" s="1"/>
      <c r="ED3243" s="1"/>
      <c r="EE3243" s="1"/>
      <c r="EF3243" s="1"/>
      <c r="EG3243" s="1"/>
      <c r="EH3243" s="1"/>
      <c r="EI3243" s="1"/>
      <c r="EJ3243" s="1"/>
      <c r="EK3243" s="1"/>
      <c r="EL3243" s="1"/>
      <c r="EM3243" s="1"/>
      <c r="EN3243" s="1"/>
      <c r="EO3243" s="1"/>
      <c r="EP3243" s="1"/>
      <c r="EQ3243" s="1"/>
      <c r="ER3243" s="1"/>
      <c r="ES3243" s="1"/>
      <c r="ET3243" s="1"/>
      <c r="EU3243" s="1"/>
      <c r="EV3243" s="1"/>
      <c r="EW3243" s="1"/>
      <c r="EX3243" s="1"/>
    </row>
    <row r="3244" spans="1:154" x14ac:dyDescent="0.15">
      <c r="A3244" s="35"/>
      <c r="B3244" s="15"/>
      <c r="C3244" s="7"/>
      <c r="D3244" s="13"/>
      <c r="E3244" s="14"/>
      <c r="F3244" s="14"/>
      <c r="G3244" s="14"/>
      <c r="H3244" s="14"/>
      <c r="I3244" s="13"/>
      <c r="J3244" s="5"/>
      <c r="K3244" s="2"/>
      <c r="L3244" s="17"/>
      <c r="M3244" s="12"/>
      <c r="N3244" s="12"/>
      <c r="O3244" s="17"/>
      <c r="P3244" s="14"/>
      <c r="Q3244" s="14"/>
      <c r="R3244" s="14"/>
      <c r="S3244" s="20"/>
      <c r="T3244" s="14"/>
      <c r="U3244" s="4"/>
      <c r="V3244" s="5"/>
      <c r="W3244" s="10"/>
      <c r="X3244" s="10"/>
      <c r="Y3244" s="27"/>
      <c r="Z3244" s="3"/>
      <c r="AA3244" s="1"/>
      <c r="AB3244" s="10"/>
      <c r="AC3244" s="3"/>
      <c r="AD3244" s="3"/>
      <c r="AE3244" s="3"/>
      <c r="AF3244" s="10"/>
      <c r="AG3244" s="11"/>
      <c r="AH3244" s="10"/>
      <c r="AI3244" s="1"/>
      <c r="AJ3244" s="1"/>
      <c r="AK3244" s="1"/>
      <c r="AL3244" s="1"/>
      <c r="AM3244" s="1"/>
      <c r="AN3244" s="1"/>
      <c r="AO3244" s="1"/>
      <c r="AP3244" s="1"/>
      <c r="AQ3244" s="1"/>
      <c r="AR3244" s="1"/>
      <c r="AS3244" s="1"/>
      <c r="AT3244" s="1"/>
      <c r="AU3244" s="1"/>
      <c r="AV3244" s="1"/>
      <c r="AW3244" s="1"/>
      <c r="AX3244" s="1"/>
      <c r="AY3244" s="1"/>
      <c r="AZ3244" s="1"/>
      <c r="BA3244" s="1"/>
      <c r="BB3244" s="1"/>
      <c r="BC3244" s="1"/>
      <c r="BD3244" s="1"/>
      <c r="BE3244" s="1"/>
      <c r="BF3244" s="1"/>
      <c r="BG3244" s="1"/>
      <c r="BH3244" s="1"/>
      <c r="BI3244" s="1"/>
      <c r="BJ3244" s="1"/>
      <c r="BK3244" s="1"/>
      <c r="BL3244" s="1"/>
      <c r="BM3244" s="1"/>
      <c r="BN3244" s="1"/>
      <c r="BO3244" s="1"/>
      <c r="BP3244" s="1"/>
      <c r="BQ3244" s="1"/>
      <c r="BR3244" s="1"/>
      <c r="BS3244" s="1"/>
      <c r="BT3244" s="1"/>
      <c r="BU3244" s="1"/>
      <c r="BV3244" s="1"/>
      <c r="BW3244" s="1"/>
      <c r="BX3244" s="1"/>
      <c r="BY3244" s="1"/>
      <c r="BZ3244" s="1"/>
      <c r="CA3244" s="1"/>
      <c r="CB3244" s="1"/>
      <c r="CC3244" s="1"/>
      <c r="CD3244" s="1"/>
      <c r="CE3244" s="1"/>
      <c r="CF3244" s="1"/>
      <c r="CG3244" s="1"/>
      <c r="CH3244" s="1"/>
      <c r="CI3244" s="1"/>
      <c r="CJ3244" s="1"/>
      <c r="CK3244" s="1"/>
      <c r="CL3244" s="1"/>
      <c r="CM3244" s="1"/>
      <c r="CN3244" s="1"/>
      <c r="CO3244" s="1"/>
      <c r="CP3244" s="1"/>
      <c r="CQ3244" s="1"/>
      <c r="CR3244" s="1"/>
      <c r="CS3244" s="1"/>
      <c r="CT3244" s="1"/>
      <c r="CU3244" s="1"/>
      <c r="CV3244" s="1"/>
      <c r="CW3244" s="1"/>
      <c r="CX3244" s="1"/>
      <c r="CY3244" s="1"/>
      <c r="CZ3244" s="1"/>
      <c r="DA3244" s="1"/>
      <c r="DB3244" s="1"/>
      <c r="DC3244" s="1"/>
      <c r="DD3244" s="1"/>
      <c r="DE3244" s="1"/>
      <c r="DF3244" s="1"/>
      <c r="DG3244" s="1"/>
      <c r="DH3244" s="1"/>
      <c r="DI3244" s="1"/>
      <c r="DJ3244" s="1"/>
      <c r="DK3244" s="1"/>
      <c r="DL3244" s="1"/>
      <c r="DM3244" s="1"/>
      <c r="DN3244" s="1"/>
      <c r="DO3244" s="1"/>
      <c r="DP3244" s="1"/>
      <c r="DQ3244" s="1"/>
      <c r="DR3244" s="1"/>
      <c r="DS3244" s="1"/>
      <c r="DT3244" s="1"/>
      <c r="DU3244" s="1"/>
      <c r="DV3244" s="1"/>
      <c r="DW3244" s="1"/>
      <c r="DX3244" s="1"/>
      <c r="DY3244" s="1"/>
      <c r="DZ3244" s="1"/>
      <c r="EA3244" s="1"/>
      <c r="EB3244" s="1"/>
      <c r="EC3244" s="1"/>
      <c r="ED3244" s="1"/>
      <c r="EE3244" s="1"/>
      <c r="EF3244" s="1"/>
      <c r="EG3244" s="1"/>
      <c r="EH3244" s="1"/>
      <c r="EI3244" s="1"/>
      <c r="EJ3244" s="1"/>
      <c r="EK3244" s="1"/>
      <c r="EL3244" s="1"/>
      <c r="EM3244" s="1"/>
      <c r="EN3244" s="1"/>
      <c r="EO3244" s="1"/>
      <c r="EP3244" s="1"/>
      <c r="EQ3244" s="1"/>
      <c r="ER3244" s="1"/>
      <c r="ES3244" s="1"/>
      <c r="ET3244" s="1"/>
      <c r="EU3244" s="1"/>
      <c r="EV3244" s="1"/>
      <c r="EW3244" s="1"/>
      <c r="EX3244" s="1"/>
    </row>
    <row r="3245" spans="1:154" x14ac:dyDescent="0.15">
      <c r="A3245" s="35"/>
      <c r="B3245" s="15"/>
      <c r="C3245" s="7"/>
      <c r="D3245" s="13"/>
      <c r="E3245" s="14"/>
      <c r="F3245" s="14"/>
      <c r="G3245" s="14"/>
      <c r="H3245" s="14"/>
      <c r="I3245" s="13"/>
      <c r="J3245" s="5"/>
      <c r="K3245" s="2"/>
      <c r="L3245" s="17"/>
      <c r="M3245" s="12"/>
      <c r="N3245" s="12"/>
      <c r="O3245" s="17"/>
      <c r="P3245" s="14"/>
      <c r="Q3245" s="14"/>
      <c r="R3245" s="14"/>
      <c r="S3245" s="20"/>
      <c r="T3245" s="14"/>
      <c r="U3245" s="4"/>
      <c r="V3245" s="5"/>
      <c r="W3245" s="10"/>
      <c r="X3245" s="10"/>
      <c r="Y3245" s="27"/>
      <c r="Z3245" s="3"/>
      <c r="AA3245" s="1"/>
      <c r="AB3245" s="10"/>
      <c r="AC3245" s="3"/>
      <c r="AD3245" s="3"/>
      <c r="AE3245" s="3"/>
      <c r="AF3245" s="10"/>
      <c r="AG3245" s="11"/>
      <c r="AH3245" s="10"/>
      <c r="AI3245" s="1"/>
      <c r="AJ3245" s="1"/>
      <c r="AK3245" s="1"/>
      <c r="AL3245" s="1"/>
      <c r="AM3245" s="1"/>
      <c r="AN3245" s="1"/>
      <c r="AO3245" s="1"/>
      <c r="AP3245" s="1"/>
      <c r="AQ3245" s="1"/>
      <c r="AR3245" s="1"/>
      <c r="AS3245" s="1"/>
      <c r="AT3245" s="1"/>
      <c r="AU3245" s="1"/>
      <c r="AV3245" s="1"/>
      <c r="AW3245" s="1"/>
      <c r="AX3245" s="1"/>
      <c r="AY3245" s="1"/>
      <c r="AZ3245" s="1"/>
      <c r="BA3245" s="1"/>
      <c r="BB3245" s="1"/>
      <c r="BC3245" s="1"/>
      <c r="BD3245" s="1"/>
      <c r="BE3245" s="1"/>
      <c r="BF3245" s="1"/>
      <c r="BG3245" s="1"/>
      <c r="BH3245" s="1"/>
      <c r="BI3245" s="1"/>
      <c r="BJ3245" s="1"/>
      <c r="BK3245" s="1"/>
      <c r="BL3245" s="1"/>
      <c r="BM3245" s="1"/>
      <c r="BN3245" s="1"/>
      <c r="BO3245" s="1"/>
      <c r="BP3245" s="1"/>
      <c r="BQ3245" s="1"/>
      <c r="BR3245" s="1"/>
      <c r="BS3245" s="1"/>
      <c r="BT3245" s="1"/>
      <c r="BU3245" s="1"/>
      <c r="BV3245" s="1"/>
      <c r="BW3245" s="1"/>
      <c r="BX3245" s="1"/>
      <c r="BY3245" s="1"/>
      <c r="BZ3245" s="1"/>
      <c r="CA3245" s="1"/>
      <c r="CB3245" s="1"/>
      <c r="CC3245" s="1"/>
      <c r="CD3245" s="1"/>
      <c r="CE3245" s="1"/>
      <c r="CF3245" s="1"/>
      <c r="CG3245" s="1"/>
      <c r="CH3245" s="1"/>
      <c r="CI3245" s="1"/>
      <c r="CJ3245" s="1"/>
      <c r="CK3245" s="1"/>
      <c r="CL3245" s="1"/>
      <c r="CM3245" s="1"/>
      <c r="CN3245" s="1"/>
      <c r="CO3245" s="1"/>
      <c r="CP3245" s="1"/>
      <c r="CQ3245" s="1"/>
      <c r="CR3245" s="1"/>
      <c r="CS3245" s="1"/>
      <c r="CT3245" s="1"/>
      <c r="CU3245" s="1"/>
      <c r="CV3245" s="1"/>
      <c r="CW3245" s="1"/>
      <c r="CX3245" s="1"/>
      <c r="CY3245" s="1"/>
      <c r="CZ3245" s="1"/>
      <c r="DA3245" s="1"/>
      <c r="DB3245" s="1"/>
      <c r="DC3245" s="1"/>
      <c r="DD3245" s="1"/>
      <c r="DE3245" s="1"/>
      <c r="DF3245" s="1"/>
      <c r="DG3245" s="1"/>
      <c r="DH3245" s="1"/>
      <c r="DI3245" s="1"/>
      <c r="DJ3245" s="1"/>
      <c r="DK3245" s="1"/>
      <c r="DL3245" s="1"/>
      <c r="DM3245" s="1"/>
      <c r="DN3245" s="1"/>
      <c r="DO3245" s="1"/>
      <c r="DP3245" s="1"/>
      <c r="DQ3245" s="1"/>
      <c r="DR3245" s="1"/>
      <c r="DS3245" s="1"/>
      <c r="DT3245" s="1"/>
      <c r="DU3245" s="1"/>
      <c r="DV3245" s="1"/>
      <c r="DW3245" s="1"/>
      <c r="DX3245" s="1"/>
      <c r="DY3245" s="1"/>
      <c r="DZ3245" s="1"/>
      <c r="EA3245" s="1"/>
      <c r="EB3245" s="1"/>
      <c r="EC3245" s="1"/>
      <c r="ED3245" s="1"/>
      <c r="EE3245" s="1"/>
      <c r="EF3245" s="1"/>
      <c r="EG3245" s="1"/>
      <c r="EH3245" s="1"/>
      <c r="EI3245" s="1"/>
      <c r="EJ3245" s="1"/>
      <c r="EK3245" s="1"/>
      <c r="EL3245" s="1"/>
      <c r="EM3245" s="1"/>
      <c r="EN3245" s="1"/>
      <c r="EO3245" s="1"/>
      <c r="EP3245" s="1"/>
      <c r="EQ3245" s="1"/>
      <c r="ER3245" s="1"/>
      <c r="ES3245" s="1"/>
      <c r="ET3245" s="1"/>
      <c r="EU3245" s="1"/>
      <c r="EV3245" s="1"/>
      <c r="EW3245" s="1"/>
      <c r="EX3245" s="1"/>
    </row>
    <row r="3246" spans="1:154" x14ac:dyDescent="0.15">
      <c r="A3246" s="35"/>
      <c r="B3246" s="15"/>
      <c r="C3246" s="7"/>
      <c r="D3246" s="13"/>
      <c r="E3246" s="14"/>
      <c r="F3246" s="14"/>
      <c r="G3246" s="14"/>
      <c r="H3246" s="14"/>
      <c r="I3246" s="13"/>
      <c r="J3246" s="5"/>
      <c r="K3246" s="2"/>
      <c r="L3246" s="17"/>
      <c r="M3246" s="12"/>
      <c r="N3246" s="12"/>
      <c r="O3246" s="17"/>
      <c r="P3246" s="14"/>
      <c r="Q3246" s="14"/>
      <c r="R3246" s="14"/>
      <c r="S3246" s="20"/>
      <c r="T3246" s="14"/>
      <c r="U3246" s="4"/>
      <c r="V3246" s="5"/>
      <c r="W3246" s="10"/>
      <c r="X3246" s="10"/>
      <c r="Y3246" s="27"/>
      <c r="Z3246" s="3"/>
      <c r="AA3246" s="1"/>
      <c r="AB3246" s="10"/>
      <c r="AC3246" s="3"/>
      <c r="AD3246" s="3"/>
      <c r="AE3246" s="3"/>
      <c r="AF3246" s="10"/>
      <c r="AG3246" s="11"/>
      <c r="AH3246" s="10"/>
      <c r="AI3246" s="1"/>
      <c r="AJ3246" s="1"/>
      <c r="AK3246" s="1"/>
      <c r="AL3246" s="1"/>
      <c r="AM3246" s="1"/>
      <c r="AN3246" s="1"/>
      <c r="AO3246" s="1"/>
      <c r="AP3246" s="1"/>
      <c r="AQ3246" s="1"/>
      <c r="AR3246" s="1"/>
      <c r="AS3246" s="1"/>
      <c r="AT3246" s="1"/>
      <c r="AU3246" s="1"/>
      <c r="AV3246" s="1"/>
      <c r="AW3246" s="1"/>
      <c r="AX3246" s="1"/>
      <c r="AY3246" s="1"/>
      <c r="AZ3246" s="1"/>
      <c r="BA3246" s="1"/>
      <c r="BB3246" s="1"/>
      <c r="BC3246" s="1"/>
      <c r="BD3246" s="1"/>
      <c r="BE3246" s="1"/>
      <c r="BF3246" s="1"/>
      <c r="BG3246" s="1"/>
      <c r="BH3246" s="1"/>
      <c r="BI3246" s="1"/>
      <c r="BJ3246" s="1"/>
      <c r="BK3246" s="1"/>
      <c r="BL3246" s="1"/>
      <c r="BM3246" s="1"/>
      <c r="BN3246" s="1"/>
      <c r="BO3246" s="1"/>
      <c r="BP3246" s="1"/>
      <c r="BQ3246" s="1"/>
      <c r="BR3246" s="1"/>
      <c r="BS3246" s="1"/>
      <c r="BT3246" s="1"/>
      <c r="BU3246" s="1"/>
      <c r="BV3246" s="1"/>
      <c r="BW3246" s="1"/>
      <c r="BX3246" s="1"/>
      <c r="BY3246" s="1"/>
      <c r="BZ3246" s="1"/>
      <c r="CA3246" s="1"/>
      <c r="CB3246" s="1"/>
      <c r="CC3246" s="1"/>
      <c r="CD3246" s="1"/>
      <c r="CE3246" s="1"/>
      <c r="CF3246" s="1"/>
      <c r="CG3246" s="1"/>
      <c r="CH3246" s="1"/>
      <c r="CI3246" s="1"/>
      <c r="CJ3246" s="1"/>
      <c r="CK3246" s="1"/>
      <c r="CL3246" s="1"/>
      <c r="CM3246" s="1"/>
      <c r="CN3246" s="1"/>
      <c r="CO3246" s="1"/>
      <c r="CP3246" s="1"/>
      <c r="CQ3246" s="1"/>
      <c r="CR3246" s="1"/>
      <c r="CS3246" s="1"/>
      <c r="CT3246" s="1"/>
      <c r="CU3246" s="1"/>
      <c r="CV3246" s="1"/>
      <c r="CW3246" s="1"/>
      <c r="CX3246" s="1"/>
      <c r="CY3246" s="1"/>
      <c r="CZ3246" s="1"/>
      <c r="DA3246" s="1"/>
      <c r="DB3246" s="1"/>
      <c r="DC3246" s="1"/>
      <c r="DD3246" s="1"/>
      <c r="DE3246" s="1"/>
      <c r="DF3246" s="1"/>
      <c r="DG3246" s="1"/>
      <c r="DH3246" s="1"/>
      <c r="DI3246" s="1"/>
      <c r="DJ3246" s="1"/>
      <c r="DK3246" s="1"/>
      <c r="DL3246" s="1"/>
      <c r="DM3246" s="1"/>
      <c r="DN3246" s="1"/>
      <c r="DO3246" s="1"/>
      <c r="DP3246" s="1"/>
      <c r="DQ3246" s="1"/>
      <c r="DR3246" s="1"/>
      <c r="DS3246" s="1"/>
      <c r="DT3246" s="1"/>
      <c r="DU3246" s="1"/>
      <c r="DV3246" s="1"/>
      <c r="DW3246" s="1"/>
      <c r="DX3246" s="1"/>
      <c r="DY3246" s="1"/>
      <c r="DZ3246" s="1"/>
      <c r="EA3246" s="1"/>
      <c r="EB3246" s="1"/>
      <c r="EC3246" s="1"/>
      <c r="ED3246" s="1"/>
      <c r="EE3246" s="1"/>
      <c r="EF3246" s="1"/>
      <c r="EG3246" s="1"/>
      <c r="EH3246" s="1"/>
      <c r="EI3246" s="1"/>
      <c r="EJ3246" s="1"/>
      <c r="EK3246" s="1"/>
      <c r="EL3246" s="1"/>
      <c r="EM3246" s="1"/>
      <c r="EN3246" s="1"/>
      <c r="EO3246" s="1"/>
      <c r="EP3246" s="1"/>
      <c r="EQ3246" s="1"/>
      <c r="ER3246" s="1"/>
      <c r="ES3246" s="1"/>
      <c r="ET3246" s="1"/>
      <c r="EU3246" s="1"/>
      <c r="EV3246" s="1"/>
      <c r="EW3246" s="1"/>
      <c r="EX3246" s="1"/>
    </row>
    <row r="3247" spans="1:154" x14ac:dyDescent="0.15">
      <c r="A3247" s="35"/>
      <c r="B3247" s="15"/>
      <c r="C3247" s="7"/>
      <c r="D3247" s="13"/>
      <c r="E3247" s="14"/>
      <c r="F3247" s="14"/>
      <c r="G3247" s="14"/>
      <c r="H3247" s="14"/>
      <c r="I3247" s="13"/>
      <c r="J3247" s="5"/>
      <c r="K3247" s="2"/>
      <c r="L3247" s="17"/>
      <c r="M3247" s="12"/>
      <c r="N3247" s="12"/>
      <c r="O3247" s="17"/>
      <c r="P3247" s="14"/>
      <c r="Q3247" s="14"/>
      <c r="R3247" s="14"/>
      <c r="S3247" s="20"/>
      <c r="T3247" s="14"/>
      <c r="U3247" s="4"/>
      <c r="V3247" s="5"/>
      <c r="W3247" s="10"/>
      <c r="X3247" s="10"/>
      <c r="Y3247" s="27"/>
      <c r="Z3247" s="3"/>
      <c r="AA3247" s="1"/>
      <c r="AB3247" s="10"/>
      <c r="AC3247" s="3"/>
      <c r="AD3247" s="3"/>
      <c r="AE3247" s="3"/>
      <c r="AF3247" s="10"/>
      <c r="AG3247" s="11"/>
      <c r="AH3247" s="10"/>
      <c r="AI3247" s="1"/>
      <c r="AJ3247" s="1"/>
      <c r="AK3247" s="1"/>
      <c r="AL3247" s="1"/>
      <c r="AM3247" s="1"/>
      <c r="AN3247" s="1"/>
      <c r="AO3247" s="1"/>
      <c r="AP3247" s="1"/>
      <c r="AQ3247" s="1"/>
      <c r="AR3247" s="1"/>
      <c r="AS3247" s="1"/>
      <c r="AT3247" s="1"/>
      <c r="AU3247" s="1"/>
      <c r="AV3247" s="1"/>
      <c r="AW3247" s="1"/>
      <c r="AX3247" s="1"/>
      <c r="AY3247" s="1"/>
      <c r="AZ3247" s="1"/>
      <c r="BA3247" s="1"/>
      <c r="BB3247" s="1"/>
      <c r="BC3247" s="1"/>
      <c r="BD3247" s="1"/>
      <c r="BE3247" s="1"/>
      <c r="BF3247" s="1"/>
      <c r="BG3247" s="1"/>
      <c r="BH3247" s="1"/>
      <c r="BI3247" s="1"/>
      <c r="BJ3247" s="1"/>
      <c r="BK3247" s="1"/>
      <c r="BL3247" s="1"/>
      <c r="BM3247" s="1"/>
      <c r="BN3247" s="1"/>
      <c r="BO3247" s="1"/>
      <c r="BP3247" s="1"/>
      <c r="BQ3247" s="1"/>
      <c r="BR3247" s="1"/>
      <c r="BS3247" s="1"/>
      <c r="BT3247" s="1"/>
      <c r="BU3247" s="1"/>
      <c r="BV3247" s="1"/>
      <c r="BW3247" s="1"/>
      <c r="BX3247" s="1"/>
      <c r="BY3247" s="1"/>
      <c r="BZ3247" s="1"/>
      <c r="CA3247" s="1"/>
      <c r="CB3247" s="1"/>
      <c r="CC3247" s="1"/>
      <c r="CD3247" s="1"/>
      <c r="CE3247" s="1"/>
      <c r="CF3247" s="1"/>
      <c r="CG3247" s="1"/>
      <c r="CH3247" s="1"/>
      <c r="CI3247" s="1"/>
      <c r="CJ3247" s="1"/>
      <c r="CK3247" s="1"/>
      <c r="CL3247" s="1"/>
      <c r="CM3247" s="1"/>
      <c r="CN3247" s="1"/>
      <c r="CO3247" s="1"/>
      <c r="CP3247" s="1"/>
      <c r="CQ3247" s="1"/>
      <c r="CR3247" s="1"/>
      <c r="CS3247" s="1"/>
      <c r="CT3247" s="1"/>
      <c r="CU3247" s="1"/>
      <c r="CV3247" s="1"/>
      <c r="CW3247" s="1"/>
      <c r="CX3247" s="1"/>
      <c r="CY3247" s="1"/>
      <c r="CZ3247" s="1"/>
      <c r="DA3247" s="1"/>
      <c r="DB3247" s="1"/>
      <c r="DC3247" s="1"/>
      <c r="DD3247" s="1"/>
      <c r="DE3247" s="1"/>
      <c r="DF3247" s="1"/>
      <c r="DG3247" s="1"/>
      <c r="DH3247" s="1"/>
      <c r="DI3247" s="1"/>
      <c r="DJ3247" s="1"/>
      <c r="DK3247" s="1"/>
      <c r="DL3247" s="1"/>
      <c r="DM3247" s="1"/>
      <c r="DN3247" s="1"/>
      <c r="DO3247" s="1"/>
      <c r="DP3247" s="1"/>
      <c r="DQ3247" s="1"/>
      <c r="DR3247" s="1"/>
      <c r="DS3247" s="1"/>
      <c r="DT3247" s="1"/>
      <c r="DU3247" s="1"/>
      <c r="DV3247" s="1"/>
      <c r="DW3247" s="1"/>
      <c r="DX3247" s="1"/>
      <c r="DY3247" s="1"/>
      <c r="DZ3247" s="1"/>
      <c r="EA3247" s="1"/>
      <c r="EB3247" s="1"/>
      <c r="EC3247" s="1"/>
      <c r="ED3247" s="1"/>
      <c r="EE3247" s="1"/>
      <c r="EF3247" s="1"/>
      <c r="EG3247" s="1"/>
      <c r="EH3247" s="1"/>
      <c r="EI3247" s="1"/>
      <c r="EJ3247" s="1"/>
      <c r="EK3247" s="1"/>
      <c r="EL3247" s="1"/>
      <c r="EM3247" s="1"/>
      <c r="EN3247" s="1"/>
      <c r="EO3247" s="1"/>
      <c r="EP3247" s="1"/>
      <c r="EQ3247" s="1"/>
      <c r="ER3247" s="1"/>
      <c r="ES3247" s="1"/>
      <c r="ET3247" s="1"/>
      <c r="EU3247" s="1"/>
      <c r="EV3247" s="1"/>
      <c r="EW3247" s="1"/>
      <c r="EX3247" s="1"/>
    </row>
    <row r="3248" spans="1:154" x14ac:dyDescent="0.15">
      <c r="A3248" s="35"/>
      <c r="B3248" s="15"/>
      <c r="C3248" s="7"/>
      <c r="D3248" s="13"/>
      <c r="E3248" s="14"/>
      <c r="F3248" s="14"/>
      <c r="G3248" s="14"/>
      <c r="H3248" s="14"/>
      <c r="I3248" s="13"/>
      <c r="J3248" s="5"/>
      <c r="K3248" s="2"/>
      <c r="L3248" s="17"/>
      <c r="M3248" s="12"/>
      <c r="N3248" s="12"/>
      <c r="O3248" s="17"/>
      <c r="P3248" s="14"/>
      <c r="Q3248" s="14"/>
      <c r="R3248" s="14"/>
      <c r="S3248" s="20"/>
      <c r="T3248" s="14"/>
      <c r="U3248" s="4"/>
      <c r="V3248" s="5"/>
      <c r="W3248" s="10"/>
      <c r="X3248" s="10"/>
      <c r="Y3248" s="27"/>
      <c r="Z3248" s="3"/>
      <c r="AA3248" s="1"/>
      <c r="AB3248" s="10"/>
      <c r="AC3248" s="3"/>
      <c r="AD3248" s="3"/>
      <c r="AE3248" s="3"/>
      <c r="AF3248" s="10"/>
      <c r="AG3248" s="11"/>
      <c r="AH3248" s="10"/>
      <c r="AI3248" s="1"/>
      <c r="AJ3248" s="1"/>
      <c r="AK3248" s="1"/>
      <c r="AL3248" s="1"/>
      <c r="AM3248" s="1"/>
      <c r="AN3248" s="1"/>
      <c r="AO3248" s="1"/>
      <c r="AP3248" s="1"/>
      <c r="AQ3248" s="1"/>
      <c r="AR3248" s="1"/>
      <c r="AS3248" s="1"/>
      <c r="AT3248" s="1"/>
      <c r="AU3248" s="1"/>
      <c r="AV3248" s="1"/>
      <c r="AW3248" s="1"/>
      <c r="AX3248" s="1"/>
      <c r="AY3248" s="1"/>
      <c r="AZ3248" s="1"/>
      <c r="BA3248" s="1"/>
      <c r="BB3248" s="1"/>
      <c r="BC3248" s="1"/>
      <c r="BD3248" s="1"/>
      <c r="BE3248" s="1"/>
      <c r="BF3248" s="1"/>
      <c r="BG3248" s="1"/>
      <c r="BH3248" s="1"/>
      <c r="BI3248" s="1"/>
      <c r="BJ3248" s="1"/>
      <c r="BK3248" s="1"/>
      <c r="BL3248" s="1"/>
      <c r="BM3248" s="1"/>
      <c r="BN3248" s="1"/>
      <c r="BO3248" s="1"/>
      <c r="BP3248" s="1"/>
      <c r="BQ3248" s="1"/>
      <c r="BR3248" s="1"/>
      <c r="BS3248" s="1"/>
      <c r="BT3248" s="1"/>
      <c r="BU3248" s="1"/>
      <c r="BV3248" s="1"/>
      <c r="BW3248" s="1"/>
      <c r="BX3248" s="1"/>
      <c r="BY3248" s="1"/>
      <c r="BZ3248" s="1"/>
      <c r="CA3248" s="1"/>
      <c r="CB3248" s="1"/>
      <c r="CC3248" s="1"/>
      <c r="CD3248" s="1"/>
      <c r="CE3248" s="1"/>
      <c r="CF3248" s="1"/>
      <c r="CG3248" s="1"/>
      <c r="CH3248" s="1"/>
      <c r="CI3248" s="1"/>
      <c r="CJ3248" s="1"/>
      <c r="CK3248" s="1"/>
      <c r="CL3248" s="1"/>
      <c r="CM3248" s="1"/>
      <c r="CN3248" s="1"/>
      <c r="CO3248" s="1"/>
      <c r="CP3248" s="1"/>
      <c r="CQ3248" s="1"/>
      <c r="CR3248" s="1"/>
      <c r="CS3248" s="1"/>
      <c r="CT3248" s="1"/>
      <c r="CU3248" s="1"/>
      <c r="CV3248" s="1"/>
      <c r="CW3248" s="1"/>
      <c r="CX3248" s="1"/>
      <c r="CY3248" s="1"/>
      <c r="CZ3248" s="1"/>
      <c r="DA3248" s="1"/>
      <c r="DB3248" s="1"/>
      <c r="DC3248" s="1"/>
      <c r="DD3248" s="1"/>
      <c r="DE3248" s="1"/>
      <c r="DF3248" s="1"/>
      <c r="DG3248" s="1"/>
      <c r="DH3248" s="1"/>
      <c r="DI3248" s="1"/>
      <c r="DJ3248" s="1"/>
      <c r="DK3248" s="1"/>
      <c r="DL3248" s="1"/>
      <c r="DM3248" s="1"/>
      <c r="DN3248" s="1"/>
      <c r="DO3248" s="1"/>
      <c r="DP3248" s="1"/>
      <c r="DQ3248" s="1"/>
      <c r="DR3248" s="1"/>
      <c r="DS3248" s="1"/>
      <c r="DT3248" s="1"/>
      <c r="DU3248" s="1"/>
      <c r="DV3248" s="1"/>
      <c r="DW3248" s="1"/>
      <c r="DX3248" s="1"/>
      <c r="DY3248" s="1"/>
      <c r="DZ3248" s="1"/>
      <c r="EA3248" s="1"/>
      <c r="EB3248" s="1"/>
      <c r="EC3248" s="1"/>
      <c r="ED3248" s="1"/>
      <c r="EE3248" s="1"/>
      <c r="EF3248" s="1"/>
      <c r="EG3248" s="1"/>
      <c r="EH3248" s="1"/>
      <c r="EI3248" s="1"/>
      <c r="EJ3248" s="1"/>
      <c r="EK3248" s="1"/>
      <c r="EL3248" s="1"/>
      <c r="EM3248" s="1"/>
      <c r="EN3248" s="1"/>
      <c r="EO3248" s="1"/>
      <c r="EP3248" s="1"/>
      <c r="EQ3248" s="1"/>
      <c r="ER3248" s="1"/>
      <c r="ES3248" s="1"/>
      <c r="ET3248" s="1"/>
      <c r="EU3248" s="1"/>
      <c r="EV3248" s="1"/>
      <c r="EW3248" s="1"/>
      <c r="EX3248" s="1"/>
    </row>
    <row r="3249" spans="1:154" x14ac:dyDescent="0.15">
      <c r="A3249" s="35"/>
      <c r="B3249" s="15"/>
      <c r="C3249" s="7"/>
      <c r="D3249" s="13"/>
      <c r="E3249" s="14"/>
      <c r="F3249" s="14"/>
      <c r="G3249" s="14"/>
      <c r="H3249" s="14"/>
      <c r="I3249" s="13"/>
      <c r="J3249" s="5"/>
      <c r="K3249" s="2"/>
      <c r="L3249" s="17"/>
      <c r="M3249" s="12"/>
      <c r="N3249" s="12"/>
      <c r="O3249" s="17"/>
      <c r="P3249" s="14"/>
      <c r="Q3249" s="14"/>
      <c r="R3249" s="14"/>
      <c r="S3249" s="20"/>
      <c r="T3249" s="14"/>
      <c r="U3249" s="4"/>
      <c r="V3249" s="5"/>
      <c r="W3249" s="10"/>
      <c r="X3249" s="10"/>
      <c r="Y3249" s="27"/>
      <c r="Z3249" s="3"/>
      <c r="AA3249" s="1"/>
      <c r="AB3249" s="10"/>
      <c r="AC3249" s="3"/>
      <c r="AD3249" s="3"/>
      <c r="AE3249" s="3"/>
      <c r="AF3249" s="10"/>
      <c r="AG3249" s="11"/>
      <c r="AH3249" s="10"/>
      <c r="AI3249" s="1"/>
      <c r="AJ3249" s="1"/>
      <c r="AK3249" s="1"/>
      <c r="AL3249" s="1"/>
      <c r="AM3249" s="1"/>
      <c r="AN3249" s="1"/>
      <c r="AO3249" s="1"/>
      <c r="AP3249" s="1"/>
      <c r="AQ3249" s="1"/>
      <c r="AR3249" s="1"/>
      <c r="AS3249" s="1"/>
      <c r="AT3249" s="1"/>
      <c r="AU3249" s="1"/>
      <c r="AV3249" s="1"/>
      <c r="AW3249" s="1"/>
      <c r="AX3249" s="1"/>
      <c r="AY3249" s="1"/>
      <c r="AZ3249" s="1"/>
      <c r="BA3249" s="1"/>
      <c r="BB3249" s="1"/>
      <c r="BC3249" s="1"/>
      <c r="BD3249" s="1"/>
      <c r="BE3249" s="1"/>
      <c r="BF3249" s="1"/>
      <c r="BG3249" s="1"/>
      <c r="BH3249" s="1"/>
      <c r="BI3249" s="1"/>
      <c r="BJ3249" s="1"/>
      <c r="BK3249" s="1"/>
      <c r="BL3249" s="1"/>
      <c r="BM3249" s="1"/>
      <c r="BN3249" s="1"/>
      <c r="BO3249" s="1"/>
      <c r="BP3249" s="1"/>
      <c r="BQ3249" s="1"/>
      <c r="BR3249" s="1"/>
      <c r="BS3249" s="1"/>
      <c r="BT3249" s="1"/>
      <c r="BU3249" s="1"/>
      <c r="BV3249" s="1"/>
      <c r="BW3249" s="1"/>
      <c r="BX3249" s="1"/>
      <c r="BY3249" s="1"/>
      <c r="BZ3249" s="1"/>
      <c r="CA3249" s="1"/>
      <c r="CB3249" s="1"/>
      <c r="CC3249" s="1"/>
      <c r="CD3249" s="1"/>
      <c r="CE3249" s="1"/>
      <c r="CF3249" s="1"/>
      <c r="CG3249" s="1"/>
      <c r="CH3249" s="1"/>
      <c r="CI3249" s="1"/>
      <c r="CJ3249" s="1"/>
      <c r="CK3249" s="1"/>
      <c r="CL3249" s="1"/>
      <c r="CM3249" s="1"/>
      <c r="CN3249" s="1"/>
      <c r="CO3249" s="1"/>
      <c r="CP3249" s="1"/>
      <c r="CQ3249" s="1"/>
      <c r="CR3249" s="1"/>
      <c r="CS3249" s="1"/>
      <c r="CT3249" s="1"/>
      <c r="CU3249" s="1"/>
      <c r="CV3249" s="1"/>
      <c r="CW3249" s="1"/>
      <c r="CX3249" s="1"/>
      <c r="CY3249" s="1"/>
      <c r="CZ3249" s="1"/>
      <c r="DA3249" s="1"/>
      <c r="DB3249" s="1"/>
      <c r="DC3249" s="1"/>
      <c r="DD3249" s="1"/>
      <c r="DE3249" s="1"/>
      <c r="DF3249" s="1"/>
      <c r="DG3249" s="1"/>
      <c r="DH3249" s="1"/>
      <c r="DI3249" s="1"/>
      <c r="DJ3249" s="1"/>
      <c r="DK3249" s="1"/>
      <c r="DL3249" s="1"/>
      <c r="DM3249" s="1"/>
      <c r="DN3249" s="1"/>
      <c r="DO3249" s="1"/>
      <c r="DP3249" s="1"/>
      <c r="DQ3249" s="1"/>
      <c r="DR3249" s="1"/>
      <c r="DS3249" s="1"/>
      <c r="DT3249" s="1"/>
      <c r="DU3249" s="1"/>
      <c r="DV3249" s="1"/>
      <c r="DW3249" s="1"/>
      <c r="DX3249" s="1"/>
      <c r="DY3249" s="1"/>
      <c r="DZ3249" s="1"/>
      <c r="EA3249" s="1"/>
      <c r="EB3249" s="1"/>
      <c r="EC3249" s="1"/>
      <c r="ED3249" s="1"/>
      <c r="EE3249" s="1"/>
      <c r="EF3249" s="1"/>
      <c r="EG3249" s="1"/>
      <c r="EH3249" s="1"/>
      <c r="EI3249" s="1"/>
      <c r="EJ3249" s="1"/>
      <c r="EK3249" s="1"/>
      <c r="EL3249" s="1"/>
      <c r="EM3249" s="1"/>
      <c r="EN3249" s="1"/>
      <c r="EO3249" s="1"/>
      <c r="EP3249" s="1"/>
      <c r="EQ3249" s="1"/>
      <c r="ER3249" s="1"/>
      <c r="ES3249" s="1"/>
      <c r="ET3249" s="1"/>
      <c r="EU3249" s="1"/>
      <c r="EV3249" s="1"/>
      <c r="EW3249" s="1"/>
      <c r="EX3249" s="1"/>
    </row>
    <row r="3250" spans="1:154" x14ac:dyDescent="0.15">
      <c r="A3250" s="35"/>
      <c r="B3250" s="15"/>
      <c r="C3250" s="7"/>
      <c r="D3250" s="13"/>
      <c r="E3250" s="14"/>
      <c r="F3250" s="14"/>
      <c r="G3250" s="14"/>
      <c r="H3250" s="14"/>
      <c r="I3250" s="13"/>
      <c r="J3250" s="5"/>
      <c r="K3250" s="2"/>
      <c r="L3250" s="17"/>
      <c r="M3250" s="12"/>
      <c r="N3250" s="12"/>
      <c r="O3250" s="17"/>
      <c r="P3250" s="14"/>
      <c r="Q3250" s="14"/>
      <c r="R3250" s="14"/>
      <c r="S3250" s="20"/>
      <c r="T3250" s="14"/>
      <c r="U3250" s="4"/>
      <c r="V3250" s="5"/>
      <c r="W3250" s="10"/>
      <c r="X3250" s="10"/>
      <c r="Y3250" s="27"/>
      <c r="Z3250" s="3"/>
      <c r="AA3250" s="1"/>
      <c r="AB3250" s="10"/>
      <c r="AC3250" s="3"/>
      <c r="AD3250" s="3"/>
      <c r="AE3250" s="3"/>
      <c r="AF3250" s="10"/>
      <c r="AG3250" s="11"/>
      <c r="AH3250" s="10"/>
      <c r="AI3250" s="1"/>
      <c r="AJ3250" s="1"/>
      <c r="AK3250" s="1"/>
      <c r="AL3250" s="1"/>
      <c r="AM3250" s="1"/>
      <c r="AN3250" s="1"/>
      <c r="AO3250" s="1"/>
      <c r="AP3250" s="1"/>
      <c r="AQ3250" s="1"/>
      <c r="AR3250" s="1"/>
      <c r="AS3250" s="1"/>
      <c r="AT3250" s="1"/>
      <c r="AU3250" s="1"/>
      <c r="AV3250" s="1"/>
      <c r="AW3250" s="1"/>
      <c r="AX3250" s="1"/>
      <c r="AY3250" s="1"/>
      <c r="AZ3250" s="1"/>
      <c r="BA3250" s="1"/>
      <c r="BB3250" s="1"/>
      <c r="BC3250" s="1"/>
      <c r="BD3250" s="1"/>
      <c r="BE3250" s="1"/>
      <c r="BF3250" s="1"/>
      <c r="BG3250" s="1"/>
      <c r="BH3250" s="1"/>
      <c r="BI3250" s="1"/>
      <c r="BJ3250" s="1"/>
      <c r="BK3250" s="1"/>
      <c r="BL3250" s="1"/>
      <c r="BM3250" s="1"/>
      <c r="BN3250" s="1"/>
      <c r="BO3250" s="1"/>
      <c r="BP3250" s="1"/>
      <c r="BQ3250" s="1"/>
      <c r="BR3250" s="1"/>
      <c r="BS3250" s="1"/>
      <c r="BT3250" s="1"/>
      <c r="BU3250" s="1"/>
      <c r="BV3250" s="1"/>
      <c r="BW3250" s="1"/>
      <c r="BX3250" s="1"/>
      <c r="BY3250" s="1"/>
      <c r="BZ3250" s="1"/>
      <c r="CA3250" s="1"/>
      <c r="CB3250" s="1"/>
      <c r="CC3250" s="1"/>
      <c r="CD3250" s="1"/>
      <c r="CE3250" s="1"/>
      <c r="CF3250" s="1"/>
      <c r="CG3250" s="1"/>
      <c r="CH3250" s="1"/>
      <c r="CI3250" s="1"/>
      <c r="CJ3250" s="1"/>
      <c r="CK3250" s="1"/>
      <c r="CL3250" s="1"/>
      <c r="CM3250" s="1"/>
      <c r="CN3250" s="1"/>
      <c r="CO3250" s="1"/>
      <c r="CP3250" s="1"/>
      <c r="CQ3250" s="1"/>
      <c r="CR3250" s="1"/>
      <c r="CS3250" s="1"/>
      <c r="CT3250" s="1"/>
      <c r="CU3250" s="1"/>
      <c r="CV3250" s="1"/>
      <c r="CW3250" s="1"/>
      <c r="CX3250" s="1"/>
      <c r="CY3250" s="1"/>
      <c r="CZ3250" s="1"/>
      <c r="DA3250" s="1"/>
      <c r="DB3250" s="1"/>
      <c r="DC3250" s="1"/>
      <c r="DD3250" s="1"/>
      <c r="DE3250" s="1"/>
      <c r="DF3250" s="1"/>
      <c r="DG3250" s="1"/>
      <c r="DH3250" s="1"/>
      <c r="DI3250" s="1"/>
      <c r="DJ3250" s="1"/>
      <c r="DK3250" s="1"/>
      <c r="DL3250" s="1"/>
      <c r="DM3250" s="1"/>
      <c r="DN3250" s="1"/>
      <c r="DO3250" s="1"/>
      <c r="DP3250" s="1"/>
      <c r="DQ3250" s="1"/>
      <c r="DR3250" s="1"/>
      <c r="DS3250" s="1"/>
      <c r="DT3250" s="1"/>
      <c r="DU3250" s="1"/>
      <c r="DV3250" s="1"/>
      <c r="DW3250" s="1"/>
      <c r="DX3250" s="1"/>
      <c r="DY3250" s="1"/>
      <c r="DZ3250" s="1"/>
      <c r="EA3250" s="1"/>
      <c r="EB3250" s="1"/>
      <c r="EC3250" s="1"/>
      <c r="ED3250" s="1"/>
      <c r="EE3250" s="1"/>
      <c r="EF3250" s="1"/>
      <c r="EG3250" s="1"/>
      <c r="EH3250" s="1"/>
      <c r="EI3250" s="1"/>
      <c r="EJ3250" s="1"/>
      <c r="EK3250" s="1"/>
      <c r="EL3250" s="1"/>
      <c r="EM3250" s="1"/>
      <c r="EN3250" s="1"/>
      <c r="EO3250" s="1"/>
      <c r="EP3250" s="1"/>
      <c r="EQ3250" s="1"/>
      <c r="ER3250" s="1"/>
      <c r="ES3250" s="1"/>
      <c r="ET3250" s="1"/>
      <c r="EU3250" s="1"/>
      <c r="EV3250" s="1"/>
      <c r="EW3250" s="1"/>
      <c r="EX3250" s="1"/>
    </row>
    <row r="3251" spans="1:154" x14ac:dyDescent="0.15">
      <c r="A3251" s="35"/>
      <c r="B3251" s="15"/>
      <c r="C3251" s="7"/>
      <c r="D3251" s="13"/>
      <c r="E3251" s="14"/>
      <c r="F3251" s="14"/>
      <c r="G3251" s="14"/>
      <c r="H3251" s="14"/>
      <c r="I3251" s="13"/>
      <c r="J3251" s="5"/>
      <c r="K3251" s="2"/>
      <c r="L3251" s="17"/>
      <c r="M3251" s="12"/>
      <c r="N3251" s="12"/>
      <c r="O3251" s="17"/>
      <c r="P3251" s="14"/>
      <c r="Q3251" s="14"/>
      <c r="R3251" s="14"/>
      <c r="S3251" s="20"/>
      <c r="T3251" s="14"/>
      <c r="U3251" s="4"/>
      <c r="V3251" s="5"/>
      <c r="W3251" s="10"/>
      <c r="X3251" s="10"/>
      <c r="Y3251" s="27"/>
      <c r="Z3251" s="3"/>
      <c r="AA3251" s="1"/>
      <c r="AB3251" s="10"/>
      <c r="AC3251" s="3"/>
      <c r="AD3251" s="3"/>
      <c r="AE3251" s="3"/>
      <c r="AF3251" s="10"/>
      <c r="AG3251" s="11"/>
      <c r="AH3251" s="10"/>
      <c r="AI3251" s="1"/>
      <c r="AJ3251" s="1"/>
      <c r="AK3251" s="1"/>
      <c r="AL3251" s="1"/>
      <c r="AM3251" s="1"/>
      <c r="AN3251" s="1"/>
      <c r="AO3251" s="1"/>
      <c r="AP3251" s="1"/>
      <c r="AQ3251" s="1"/>
      <c r="AR3251" s="1"/>
      <c r="AS3251" s="1"/>
      <c r="AT3251" s="1"/>
      <c r="AU3251" s="1"/>
      <c r="AV3251" s="1"/>
      <c r="AW3251" s="1"/>
      <c r="AX3251" s="1"/>
      <c r="AY3251" s="1"/>
      <c r="AZ3251" s="1"/>
      <c r="BA3251" s="1"/>
      <c r="BB3251" s="1"/>
      <c r="BC3251" s="1"/>
      <c r="BD3251" s="1"/>
      <c r="BE3251" s="1"/>
      <c r="BF3251" s="1"/>
      <c r="BG3251" s="1"/>
      <c r="BH3251" s="1"/>
      <c r="BI3251" s="1"/>
      <c r="BJ3251" s="1"/>
      <c r="BK3251" s="1"/>
      <c r="BL3251" s="1"/>
      <c r="BM3251" s="1"/>
      <c r="BN3251" s="1"/>
      <c r="BO3251" s="1"/>
      <c r="BP3251" s="1"/>
      <c r="BQ3251" s="1"/>
      <c r="BR3251" s="1"/>
      <c r="BS3251" s="1"/>
      <c r="BT3251" s="1"/>
      <c r="BU3251" s="1"/>
      <c r="BV3251" s="1"/>
      <c r="BW3251" s="1"/>
      <c r="BX3251" s="1"/>
      <c r="BY3251" s="1"/>
      <c r="BZ3251" s="1"/>
      <c r="CA3251" s="1"/>
      <c r="CB3251" s="1"/>
      <c r="CC3251" s="1"/>
      <c r="CD3251" s="1"/>
      <c r="CE3251" s="1"/>
      <c r="CF3251" s="1"/>
      <c r="CG3251" s="1"/>
      <c r="CH3251" s="1"/>
      <c r="CI3251" s="1"/>
      <c r="CJ3251" s="1"/>
      <c r="CK3251" s="1"/>
      <c r="CL3251" s="1"/>
      <c r="CM3251" s="1"/>
      <c r="CN3251" s="1"/>
      <c r="CO3251" s="1"/>
      <c r="CP3251" s="1"/>
      <c r="CQ3251" s="1"/>
      <c r="CR3251" s="1"/>
      <c r="CS3251" s="1"/>
      <c r="CT3251" s="1"/>
      <c r="CU3251" s="1"/>
      <c r="CV3251" s="1"/>
      <c r="CW3251" s="1"/>
      <c r="CX3251" s="1"/>
      <c r="CY3251" s="1"/>
      <c r="CZ3251" s="1"/>
      <c r="DA3251" s="1"/>
      <c r="DB3251" s="1"/>
      <c r="DC3251" s="1"/>
      <c r="DD3251" s="1"/>
      <c r="DE3251" s="1"/>
      <c r="DF3251" s="1"/>
      <c r="DG3251" s="1"/>
      <c r="DH3251" s="1"/>
      <c r="DI3251" s="1"/>
      <c r="DJ3251" s="1"/>
      <c r="DK3251" s="1"/>
      <c r="DL3251" s="1"/>
      <c r="DM3251" s="1"/>
      <c r="DN3251" s="1"/>
      <c r="DO3251" s="1"/>
      <c r="DP3251" s="1"/>
      <c r="DQ3251" s="1"/>
      <c r="DR3251" s="1"/>
      <c r="DS3251" s="1"/>
      <c r="DT3251" s="1"/>
      <c r="DU3251" s="1"/>
      <c r="DV3251" s="1"/>
      <c r="DW3251" s="1"/>
      <c r="DX3251" s="1"/>
      <c r="DY3251" s="1"/>
      <c r="DZ3251" s="1"/>
      <c r="EA3251" s="1"/>
      <c r="EB3251" s="1"/>
      <c r="EC3251" s="1"/>
      <c r="ED3251" s="1"/>
      <c r="EE3251" s="1"/>
      <c r="EF3251" s="1"/>
      <c r="EG3251" s="1"/>
      <c r="EH3251" s="1"/>
      <c r="EI3251" s="1"/>
      <c r="EJ3251" s="1"/>
      <c r="EK3251" s="1"/>
      <c r="EL3251" s="1"/>
      <c r="EM3251" s="1"/>
      <c r="EN3251" s="1"/>
      <c r="EO3251" s="1"/>
      <c r="EP3251" s="1"/>
      <c r="EQ3251" s="1"/>
      <c r="ER3251" s="1"/>
      <c r="ES3251" s="1"/>
      <c r="ET3251" s="1"/>
      <c r="EU3251" s="1"/>
      <c r="EV3251" s="1"/>
      <c r="EW3251" s="1"/>
      <c r="EX3251" s="1"/>
    </row>
    <row r="3252" spans="1:154" x14ac:dyDescent="0.15">
      <c r="A3252" s="35"/>
      <c r="B3252" s="15"/>
      <c r="C3252" s="7"/>
      <c r="D3252" s="13"/>
      <c r="E3252" s="14"/>
      <c r="F3252" s="14"/>
      <c r="G3252" s="14"/>
      <c r="H3252" s="14"/>
      <c r="I3252" s="13"/>
      <c r="J3252" s="5"/>
      <c r="K3252" s="2"/>
      <c r="L3252" s="17"/>
      <c r="M3252" s="12"/>
      <c r="N3252" s="12"/>
      <c r="O3252" s="17"/>
      <c r="P3252" s="14"/>
      <c r="Q3252" s="14"/>
      <c r="R3252" s="14"/>
      <c r="S3252" s="20"/>
      <c r="T3252" s="14"/>
      <c r="U3252" s="4"/>
      <c r="V3252" s="5"/>
      <c r="W3252" s="10"/>
      <c r="X3252" s="10"/>
      <c r="Y3252" s="27"/>
      <c r="Z3252" s="3"/>
      <c r="AA3252" s="1"/>
      <c r="AB3252" s="10"/>
      <c r="AC3252" s="3"/>
      <c r="AD3252" s="3"/>
      <c r="AE3252" s="3"/>
      <c r="AF3252" s="10"/>
      <c r="AG3252" s="11"/>
      <c r="AH3252" s="10"/>
      <c r="AI3252" s="1"/>
      <c r="AJ3252" s="1"/>
      <c r="AK3252" s="1"/>
      <c r="AL3252" s="1"/>
      <c r="AM3252" s="1"/>
      <c r="AN3252" s="1"/>
      <c r="AO3252" s="1"/>
      <c r="AP3252" s="1"/>
      <c r="AQ3252" s="1"/>
      <c r="AR3252" s="1"/>
      <c r="AS3252" s="1"/>
      <c r="AT3252" s="1"/>
      <c r="AU3252" s="1"/>
      <c r="AV3252" s="1"/>
      <c r="AW3252" s="1"/>
      <c r="AX3252" s="1"/>
      <c r="AY3252" s="1"/>
      <c r="AZ3252" s="1"/>
      <c r="BA3252" s="1"/>
      <c r="BB3252" s="1"/>
      <c r="BC3252" s="1"/>
      <c r="BD3252" s="1"/>
      <c r="BE3252" s="1"/>
      <c r="BF3252" s="1"/>
      <c r="BG3252" s="1"/>
      <c r="BH3252" s="1"/>
      <c r="BI3252" s="1"/>
      <c r="BJ3252" s="1"/>
      <c r="BK3252" s="1"/>
      <c r="BL3252" s="1"/>
      <c r="BM3252" s="1"/>
      <c r="BN3252" s="1"/>
      <c r="BO3252" s="1"/>
      <c r="BP3252" s="1"/>
      <c r="BQ3252" s="1"/>
      <c r="BR3252" s="1"/>
      <c r="BS3252" s="1"/>
      <c r="BT3252" s="1"/>
      <c r="BU3252" s="1"/>
      <c r="BV3252" s="1"/>
      <c r="BW3252" s="1"/>
      <c r="BX3252" s="1"/>
      <c r="BY3252" s="1"/>
      <c r="BZ3252" s="1"/>
      <c r="CA3252" s="1"/>
      <c r="CB3252" s="1"/>
      <c r="CC3252" s="1"/>
      <c r="CD3252" s="1"/>
      <c r="CE3252" s="1"/>
      <c r="CF3252" s="1"/>
      <c r="CG3252" s="1"/>
      <c r="CH3252" s="1"/>
      <c r="CI3252" s="1"/>
      <c r="CJ3252" s="1"/>
      <c r="CK3252" s="1"/>
      <c r="CL3252" s="1"/>
      <c r="CM3252" s="1"/>
      <c r="CN3252" s="1"/>
      <c r="CO3252" s="1"/>
      <c r="CP3252" s="1"/>
      <c r="CQ3252" s="1"/>
      <c r="CR3252" s="1"/>
      <c r="CS3252" s="1"/>
      <c r="CT3252" s="1"/>
      <c r="CU3252" s="1"/>
      <c r="CV3252" s="1"/>
      <c r="CW3252" s="1"/>
      <c r="CX3252" s="1"/>
      <c r="CY3252" s="1"/>
      <c r="CZ3252" s="1"/>
      <c r="DA3252" s="1"/>
      <c r="DB3252" s="1"/>
      <c r="DC3252" s="1"/>
      <c r="DD3252" s="1"/>
      <c r="DE3252" s="1"/>
      <c r="DF3252" s="1"/>
      <c r="DG3252" s="1"/>
      <c r="DH3252" s="1"/>
      <c r="DI3252" s="1"/>
      <c r="DJ3252" s="1"/>
      <c r="DK3252" s="1"/>
      <c r="DL3252" s="1"/>
      <c r="DM3252" s="1"/>
      <c r="DN3252" s="1"/>
      <c r="DO3252" s="1"/>
      <c r="DP3252" s="1"/>
      <c r="DQ3252" s="1"/>
      <c r="DR3252" s="1"/>
      <c r="DS3252" s="1"/>
      <c r="DT3252" s="1"/>
      <c r="DU3252" s="1"/>
      <c r="DV3252" s="1"/>
      <c r="DW3252" s="1"/>
      <c r="DX3252" s="1"/>
      <c r="DY3252" s="1"/>
      <c r="DZ3252" s="1"/>
      <c r="EA3252" s="1"/>
      <c r="EB3252" s="1"/>
      <c r="EC3252" s="1"/>
      <c r="ED3252" s="1"/>
      <c r="EE3252" s="1"/>
      <c r="EF3252" s="1"/>
      <c r="EG3252" s="1"/>
      <c r="EH3252" s="1"/>
      <c r="EI3252" s="1"/>
      <c r="EJ3252" s="1"/>
      <c r="EK3252" s="1"/>
      <c r="EL3252" s="1"/>
      <c r="EM3252" s="1"/>
      <c r="EN3252" s="1"/>
      <c r="EO3252" s="1"/>
      <c r="EP3252" s="1"/>
      <c r="EQ3252" s="1"/>
      <c r="ER3252" s="1"/>
      <c r="ES3252" s="1"/>
      <c r="ET3252" s="1"/>
      <c r="EU3252" s="1"/>
      <c r="EV3252" s="1"/>
      <c r="EW3252" s="1"/>
      <c r="EX3252" s="1"/>
    </row>
    <row r="3253" spans="1:154" x14ac:dyDescent="0.15">
      <c r="A3253" s="35"/>
      <c r="B3253" s="15"/>
      <c r="C3253" s="7"/>
      <c r="D3253" s="13"/>
      <c r="E3253" s="14"/>
      <c r="F3253" s="14"/>
      <c r="G3253" s="14"/>
      <c r="H3253" s="14"/>
      <c r="I3253" s="13"/>
      <c r="J3253" s="5"/>
      <c r="K3253" s="2"/>
      <c r="L3253" s="17"/>
      <c r="M3253" s="12"/>
      <c r="N3253" s="12"/>
      <c r="O3253" s="17"/>
      <c r="P3253" s="14"/>
      <c r="Q3253" s="14"/>
      <c r="R3253" s="14"/>
      <c r="S3253" s="20"/>
      <c r="T3253" s="14"/>
      <c r="U3253" s="4"/>
      <c r="V3253" s="5"/>
      <c r="W3253" s="10"/>
      <c r="X3253" s="10"/>
      <c r="Y3253" s="27"/>
      <c r="Z3253" s="3"/>
      <c r="AA3253" s="1"/>
      <c r="AB3253" s="10"/>
      <c r="AC3253" s="3"/>
      <c r="AD3253" s="3"/>
      <c r="AE3253" s="3"/>
      <c r="AF3253" s="10"/>
      <c r="AG3253" s="11"/>
      <c r="AH3253" s="10"/>
      <c r="AI3253" s="1"/>
      <c r="AJ3253" s="1"/>
      <c r="AK3253" s="1"/>
      <c r="AL3253" s="1"/>
      <c r="AM3253" s="1"/>
      <c r="AN3253" s="1"/>
      <c r="AO3253" s="1"/>
      <c r="AP3253" s="1"/>
      <c r="AQ3253" s="1"/>
      <c r="AR3253" s="1"/>
      <c r="AS3253" s="1"/>
      <c r="AT3253" s="1"/>
      <c r="AU3253" s="1"/>
      <c r="AV3253" s="1"/>
      <c r="AW3253" s="1"/>
      <c r="AX3253" s="1"/>
      <c r="AY3253" s="1"/>
      <c r="AZ3253" s="1"/>
      <c r="BA3253" s="1"/>
      <c r="BB3253" s="1"/>
      <c r="BC3253" s="1"/>
      <c r="BD3253" s="1"/>
      <c r="BE3253" s="1"/>
      <c r="BF3253" s="1"/>
      <c r="BG3253" s="1"/>
      <c r="BH3253" s="1"/>
      <c r="BI3253" s="1"/>
      <c r="BJ3253" s="1"/>
      <c r="BK3253" s="1"/>
      <c r="BL3253" s="1"/>
      <c r="BM3253" s="1"/>
      <c r="BN3253" s="1"/>
      <c r="BO3253" s="1"/>
      <c r="BP3253" s="1"/>
      <c r="BQ3253" s="1"/>
      <c r="BR3253" s="1"/>
      <c r="BS3253" s="1"/>
      <c r="BT3253" s="1"/>
      <c r="BU3253" s="1"/>
      <c r="BV3253" s="1"/>
      <c r="BW3253" s="1"/>
      <c r="BX3253" s="1"/>
      <c r="BY3253" s="1"/>
      <c r="BZ3253" s="1"/>
      <c r="CA3253" s="1"/>
      <c r="CB3253" s="1"/>
      <c r="CC3253" s="1"/>
      <c r="CD3253" s="1"/>
      <c r="CE3253" s="1"/>
      <c r="CF3253" s="1"/>
      <c r="CG3253" s="1"/>
      <c r="CH3253" s="1"/>
      <c r="CI3253" s="1"/>
      <c r="CJ3253" s="1"/>
      <c r="CK3253" s="1"/>
      <c r="CL3253" s="1"/>
      <c r="CM3253" s="1"/>
      <c r="CN3253" s="1"/>
      <c r="CO3253" s="1"/>
      <c r="CP3253" s="1"/>
      <c r="CQ3253" s="1"/>
      <c r="CR3253" s="1"/>
      <c r="CS3253" s="1"/>
      <c r="CT3253" s="1"/>
      <c r="CU3253" s="1"/>
      <c r="CV3253" s="1"/>
      <c r="CW3253" s="1"/>
      <c r="CX3253" s="1"/>
      <c r="CY3253" s="1"/>
      <c r="CZ3253" s="1"/>
      <c r="DA3253" s="1"/>
      <c r="DB3253" s="1"/>
      <c r="DC3253" s="1"/>
      <c r="DD3253" s="1"/>
      <c r="DE3253" s="1"/>
      <c r="DF3253" s="1"/>
      <c r="DG3253" s="1"/>
      <c r="DH3253" s="1"/>
      <c r="DI3253" s="1"/>
      <c r="DJ3253" s="1"/>
      <c r="DK3253" s="1"/>
      <c r="DL3253" s="1"/>
      <c r="DM3253" s="1"/>
      <c r="DN3253" s="1"/>
      <c r="DO3253" s="1"/>
      <c r="DP3253" s="1"/>
      <c r="DQ3253" s="1"/>
      <c r="DR3253" s="1"/>
      <c r="DS3253" s="1"/>
      <c r="DT3253" s="1"/>
      <c r="DU3253" s="1"/>
      <c r="DV3253" s="1"/>
      <c r="DW3253" s="1"/>
      <c r="DX3253" s="1"/>
      <c r="DY3253" s="1"/>
      <c r="DZ3253" s="1"/>
      <c r="EA3253" s="1"/>
      <c r="EB3253" s="1"/>
      <c r="EC3253" s="1"/>
      <c r="ED3253" s="1"/>
      <c r="EE3253" s="1"/>
      <c r="EF3253" s="1"/>
      <c r="EG3253" s="1"/>
      <c r="EH3253" s="1"/>
      <c r="EI3253" s="1"/>
      <c r="EJ3253" s="1"/>
      <c r="EK3253" s="1"/>
      <c r="EL3253" s="1"/>
      <c r="EM3253" s="1"/>
      <c r="EN3253" s="1"/>
      <c r="EO3253" s="1"/>
      <c r="EP3253" s="1"/>
      <c r="EQ3253" s="1"/>
      <c r="ER3253" s="1"/>
      <c r="ES3253" s="1"/>
      <c r="ET3253" s="1"/>
      <c r="EU3253" s="1"/>
      <c r="EV3253" s="1"/>
      <c r="EW3253" s="1"/>
      <c r="EX3253" s="1"/>
    </row>
    <row r="3254" spans="1:154" x14ac:dyDescent="0.15">
      <c r="A3254" s="35"/>
      <c r="B3254" s="15"/>
      <c r="C3254" s="7"/>
      <c r="D3254" s="13"/>
      <c r="E3254" s="14"/>
      <c r="F3254" s="14"/>
      <c r="G3254" s="14"/>
      <c r="H3254" s="14"/>
      <c r="I3254" s="13"/>
      <c r="J3254" s="5"/>
      <c r="K3254" s="2"/>
      <c r="L3254" s="17"/>
      <c r="M3254" s="12"/>
      <c r="N3254" s="12"/>
      <c r="O3254" s="17"/>
      <c r="P3254" s="14"/>
      <c r="Q3254" s="14"/>
      <c r="R3254" s="14"/>
      <c r="S3254" s="20"/>
      <c r="T3254" s="14"/>
      <c r="U3254" s="4"/>
      <c r="V3254" s="5"/>
      <c r="W3254" s="10"/>
      <c r="X3254" s="10"/>
      <c r="Y3254" s="27"/>
      <c r="Z3254" s="3"/>
      <c r="AA3254" s="1"/>
      <c r="AB3254" s="10"/>
      <c r="AC3254" s="3"/>
      <c r="AD3254" s="3"/>
      <c r="AE3254" s="3"/>
      <c r="AF3254" s="10"/>
      <c r="AG3254" s="11"/>
      <c r="AH3254" s="10"/>
      <c r="AI3254" s="1"/>
      <c r="AJ3254" s="1"/>
      <c r="AK3254" s="1"/>
      <c r="AL3254" s="1"/>
      <c r="AM3254" s="1"/>
      <c r="AN3254" s="1"/>
      <c r="AO3254" s="1"/>
      <c r="AP3254" s="1"/>
      <c r="AQ3254" s="1"/>
      <c r="AR3254" s="1"/>
      <c r="AS3254" s="1"/>
      <c r="AT3254" s="1"/>
      <c r="AU3254" s="1"/>
      <c r="AV3254" s="1"/>
      <c r="AW3254" s="1"/>
      <c r="AX3254" s="1"/>
      <c r="AY3254" s="1"/>
      <c r="AZ3254" s="1"/>
      <c r="BA3254" s="1"/>
      <c r="BB3254" s="1"/>
      <c r="BC3254" s="1"/>
      <c r="BD3254" s="1"/>
      <c r="BE3254" s="1"/>
      <c r="BF3254" s="1"/>
      <c r="BG3254" s="1"/>
      <c r="BH3254" s="1"/>
      <c r="BI3254" s="1"/>
      <c r="BJ3254" s="1"/>
      <c r="BK3254" s="1"/>
      <c r="BL3254" s="1"/>
      <c r="BM3254" s="1"/>
      <c r="BN3254" s="1"/>
      <c r="BO3254" s="1"/>
      <c r="BP3254" s="1"/>
      <c r="BQ3254" s="1"/>
      <c r="BR3254" s="1"/>
      <c r="BS3254" s="1"/>
      <c r="BT3254" s="1"/>
      <c r="BU3254" s="1"/>
      <c r="BV3254" s="1"/>
      <c r="BW3254" s="1"/>
      <c r="BX3254" s="1"/>
      <c r="BY3254" s="1"/>
      <c r="BZ3254" s="1"/>
      <c r="CA3254" s="1"/>
      <c r="CB3254" s="1"/>
      <c r="CC3254" s="1"/>
      <c r="CD3254" s="1"/>
      <c r="CE3254" s="1"/>
      <c r="CF3254" s="1"/>
      <c r="CG3254" s="1"/>
      <c r="CH3254" s="1"/>
      <c r="CI3254" s="1"/>
      <c r="CJ3254" s="1"/>
      <c r="CK3254" s="1"/>
      <c r="CL3254" s="1"/>
      <c r="CM3254" s="1"/>
      <c r="CN3254" s="1"/>
      <c r="CO3254" s="1"/>
      <c r="CP3254" s="1"/>
      <c r="CQ3254" s="1"/>
      <c r="CR3254" s="1"/>
      <c r="CS3254" s="1"/>
      <c r="CT3254" s="1"/>
      <c r="CU3254" s="1"/>
      <c r="CV3254" s="1"/>
      <c r="CW3254" s="1"/>
      <c r="CX3254" s="1"/>
      <c r="CY3254" s="1"/>
      <c r="CZ3254" s="1"/>
      <c r="DA3254" s="1"/>
      <c r="DB3254" s="1"/>
      <c r="DC3254" s="1"/>
      <c r="DD3254" s="1"/>
      <c r="DE3254" s="1"/>
      <c r="DF3254" s="1"/>
      <c r="DG3254" s="1"/>
      <c r="DH3254" s="1"/>
      <c r="DI3254" s="1"/>
      <c r="DJ3254" s="1"/>
      <c r="DK3254" s="1"/>
      <c r="DL3254" s="1"/>
      <c r="DM3254" s="1"/>
      <c r="DN3254" s="1"/>
      <c r="DO3254" s="1"/>
      <c r="DP3254" s="1"/>
      <c r="DQ3254" s="1"/>
      <c r="DR3254" s="1"/>
      <c r="DS3254" s="1"/>
      <c r="DT3254" s="1"/>
      <c r="DU3254" s="1"/>
      <c r="DV3254" s="1"/>
      <c r="DW3254" s="1"/>
      <c r="DX3254" s="1"/>
      <c r="DY3254" s="1"/>
      <c r="DZ3254" s="1"/>
      <c r="EA3254" s="1"/>
      <c r="EB3254" s="1"/>
      <c r="EC3254" s="1"/>
      <c r="ED3254" s="1"/>
      <c r="EE3254" s="1"/>
      <c r="EF3254" s="1"/>
      <c r="EG3254" s="1"/>
      <c r="EH3254" s="1"/>
      <c r="EI3254" s="1"/>
      <c r="EJ3254" s="1"/>
      <c r="EK3254" s="1"/>
      <c r="EL3254" s="1"/>
      <c r="EM3254" s="1"/>
      <c r="EN3254" s="1"/>
      <c r="EO3254" s="1"/>
      <c r="EP3254" s="1"/>
      <c r="EQ3254" s="1"/>
      <c r="ER3254" s="1"/>
      <c r="ES3254" s="1"/>
      <c r="ET3254" s="1"/>
      <c r="EU3254" s="1"/>
      <c r="EV3254" s="1"/>
      <c r="EW3254" s="1"/>
      <c r="EX3254" s="1"/>
    </row>
    <row r="3255" spans="1:154" x14ac:dyDescent="0.15">
      <c r="A3255" s="35"/>
      <c r="B3255" s="15"/>
      <c r="C3255" s="7"/>
      <c r="D3255" s="13"/>
      <c r="E3255" s="14"/>
      <c r="F3255" s="14"/>
      <c r="G3255" s="14"/>
      <c r="H3255" s="14"/>
      <c r="I3255" s="13"/>
      <c r="J3255" s="5"/>
      <c r="K3255" s="2"/>
      <c r="L3255" s="17"/>
      <c r="M3255" s="12"/>
      <c r="N3255" s="12"/>
      <c r="O3255" s="17"/>
      <c r="P3255" s="14"/>
      <c r="Q3255" s="14"/>
      <c r="R3255" s="14"/>
      <c r="S3255" s="20"/>
      <c r="T3255" s="14"/>
      <c r="U3255" s="4"/>
      <c r="V3255" s="5"/>
      <c r="W3255" s="10"/>
      <c r="X3255" s="10"/>
      <c r="Y3255" s="27"/>
      <c r="Z3255" s="3"/>
      <c r="AA3255" s="1"/>
      <c r="AB3255" s="10"/>
      <c r="AC3255" s="3"/>
      <c r="AD3255" s="3"/>
      <c r="AE3255" s="3"/>
      <c r="AF3255" s="10"/>
      <c r="AG3255" s="11"/>
      <c r="AH3255" s="10"/>
      <c r="AI3255" s="1"/>
      <c r="AJ3255" s="1"/>
      <c r="AK3255" s="1"/>
      <c r="AL3255" s="1"/>
      <c r="AM3255" s="1"/>
      <c r="AN3255" s="1"/>
      <c r="AO3255" s="1"/>
      <c r="AP3255" s="1"/>
      <c r="AQ3255" s="1"/>
      <c r="AR3255" s="1"/>
      <c r="AS3255" s="1"/>
      <c r="AT3255" s="1"/>
      <c r="AU3255" s="1"/>
      <c r="AV3255" s="1"/>
      <c r="AW3255" s="1"/>
      <c r="AX3255" s="1"/>
      <c r="AY3255" s="1"/>
      <c r="AZ3255" s="1"/>
      <c r="BA3255" s="1"/>
      <c r="BB3255" s="1"/>
      <c r="BC3255" s="1"/>
      <c r="BD3255" s="1"/>
      <c r="BE3255" s="1"/>
      <c r="BF3255" s="1"/>
      <c r="BG3255" s="1"/>
      <c r="BH3255" s="1"/>
      <c r="BI3255" s="1"/>
      <c r="BJ3255" s="1"/>
      <c r="BK3255" s="1"/>
      <c r="BL3255" s="1"/>
      <c r="BM3255" s="1"/>
      <c r="BN3255" s="1"/>
      <c r="BO3255" s="1"/>
      <c r="BP3255" s="1"/>
      <c r="BQ3255" s="1"/>
      <c r="BR3255" s="1"/>
      <c r="BS3255" s="1"/>
      <c r="BT3255" s="1"/>
      <c r="BU3255" s="1"/>
      <c r="BV3255" s="1"/>
      <c r="BW3255" s="1"/>
      <c r="BX3255" s="1"/>
      <c r="BY3255" s="1"/>
      <c r="BZ3255" s="1"/>
      <c r="CA3255" s="1"/>
      <c r="CB3255" s="1"/>
      <c r="CC3255" s="1"/>
      <c r="CD3255" s="1"/>
      <c r="CE3255" s="1"/>
      <c r="CF3255" s="1"/>
      <c r="CG3255" s="1"/>
      <c r="CH3255" s="1"/>
      <c r="CI3255" s="1"/>
      <c r="CJ3255" s="1"/>
      <c r="CK3255" s="1"/>
      <c r="CL3255" s="1"/>
      <c r="CM3255" s="1"/>
      <c r="CN3255" s="1"/>
      <c r="CO3255" s="1"/>
      <c r="CP3255" s="1"/>
      <c r="CQ3255" s="1"/>
      <c r="CR3255" s="1"/>
      <c r="CS3255" s="1"/>
      <c r="CT3255" s="1"/>
      <c r="CU3255" s="1"/>
      <c r="CV3255" s="1"/>
      <c r="CW3255" s="1"/>
      <c r="CX3255" s="1"/>
      <c r="CY3255" s="1"/>
      <c r="CZ3255" s="1"/>
      <c r="DA3255" s="1"/>
      <c r="DB3255" s="1"/>
      <c r="DC3255" s="1"/>
      <c r="DD3255" s="1"/>
      <c r="DE3255" s="1"/>
      <c r="DF3255" s="1"/>
      <c r="DG3255" s="1"/>
      <c r="DH3255" s="1"/>
      <c r="DI3255" s="1"/>
      <c r="DJ3255" s="1"/>
      <c r="DK3255" s="1"/>
      <c r="DL3255" s="1"/>
      <c r="DM3255" s="1"/>
      <c r="DN3255" s="1"/>
      <c r="DO3255" s="1"/>
      <c r="DP3255" s="1"/>
      <c r="DQ3255" s="1"/>
      <c r="DR3255" s="1"/>
      <c r="DS3255" s="1"/>
      <c r="DT3255" s="1"/>
      <c r="DU3255" s="1"/>
      <c r="DV3255" s="1"/>
      <c r="DW3255" s="1"/>
      <c r="DX3255" s="1"/>
      <c r="DY3255" s="1"/>
      <c r="DZ3255" s="1"/>
      <c r="EA3255" s="1"/>
      <c r="EB3255" s="1"/>
      <c r="EC3255" s="1"/>
      <c r="ED3255" s="1"/>
      <c r="EE3255" s="1"/>
      <c r="EF3255" s="1"/>
      <c r="EG3255" s="1"/>
      <c r="EH3255" s="1"/>
      <c r="EI3255" s="1"/>
      <c r="EJ3255" s="1"/>
      <c r="EK3255" s="1"/>
      <c r="EL3255" s="1"/>
      <c r="EM3255" s="1"/>
      <c r="EN3255" s="1"/>
      <c r="EO3255" s="1"/>
      <c r="EP3255" s="1"/>
      <c r="EQ3255" s="1"/>
      <c r="ER3255" s="1"/>
      <c r="ES3255" s="1"/>
      <c r="ET3255" s="1"/>
      <c r="EU3255" s="1"/>
      <c r="EV3255" s="1"/>
      <c r="EW3255" s="1"/>
      <c r="EX3255" s="1"/>
    </row>
    <row r="3256" spans="1:154" x14ac:dyDescent="0.15">
      <c r="A3256" s="35"/>
      <c r="B3256" s="15"/>
      <c r="C3256" s="7"/>
      <c r="D3256" s="13"/>
      <c r="E3256" s="14"/>
      <c r="F3256" s="14"/>
      <c r="G3256" s="14"/>
      <c r="H3256" s="14"/>
      <c r="I3256" s="13"/>
      <c r="J3256" s="5"/>
      <c r="K3256" s="2"/>
      <c r="L3256" s="17"/>
      <c r="M3256" s="12"/>
      <c r="N3256" s="12"/>
      <c r="O3256" s="17"/>
      <c r="P3256" s="14"/>
      <c r="Q3256" s="14"/>
      <c r="R3256" s="14"/>
      <c r="S3256" s="20"/>
      <c r="T3256" s="14"/>
      <c r="U3256" s="4"/>
      <c r="V3256" s="5"/>
      <c r="W3256" s="10"/>
      <c r="X3256" s="10"/>
      <c r="Y3256" s="27"/>
      <c r="Z3256" s="3"/>
      <c r="AA3256" s="1"/>
      <c r="AB3256" s="10"/>
      <c r="AC3256" s="3"/>
      <c r="AD3256" s="3"/>
      <c r="AE3256" s="3"/>
      <c r="AF3256" s="10"/>
      <c r="AG3256" s="11"/>
      <c r="AH3256" s="10"/>
      <c r="AI3256" s="1"/>
      <c r="AJ3256" s="1"/>
      <c r="AK3256" s="1"/>
      <c r="AL3256" s="1"/>
      <c r="AM3256" s="1"/>
      <c r="AN3256" s="1"/>
      <c r="AO3256" s="1"/>
      <c r="AP3256" s="1"/>
      <c r="AQ3256" s="1"/>
      <c r="AR3256" s="1"/>
      <c r="AS3256" s="1"/>
      <c r="AT3256" s="1"/>
      <c r="AU3256" s="1"/>
      <c r="AV3256" s="1"/>
      <c r="AW3256" s="1"/>
      <c r="AX3256" s="1"/>
      <c r="AY3256" s="1"/>
      <c r="AZ3256" s="1"/>
      <c r="BA3256" s="1"/>
      <c r="BB3256" s="1"/>
      <c r="BC3256" s="1"/>
      <c r="BD3256" s="1"/>
      <c r="BE3256" s="1"/>
      <c r="BF3256" s="1"/>
      <c r="BG3256" s="1"/>
      <c r="BH3256" s="1"/>
      <c r="BI3256" s="1"/>
      <c r="BJ3256" s="1"/>
      <c r="BK3256" s="1"/>
      <c r="BL3256" s="1"/>
      <c r="BM3256" s="1"/>
      <c r="BN3256" s="1"/>
      <c r="BO3256" s="1"/>
      <c r="BP3256" s="1"/>
      <c r="BQ3256" s="1"/>
      <c r="BR3256" s="1"/>
      <c r="BS3256" s="1"/>
      <c r="BT3256" s="1"/>
      <c r="BU3256" s="1"/>
      <c r="BV3256" s="1"/>
      <c r="BW3256" s="1"/>
      <c r="BX3256" s="1"/>
      <c r="BY3256" s="1"/>
      <c r="BZ3256" s="1"/>
      <c r="CA3256" s="1"/>
      <c r="CB3256" s="1"/>
      <c r="CC3256" s="1"/>
      <c r="CD3256" s="1"/>
      <c r="CE3256" s="1"/>
      <c r="CF3256" s="1"/>
      <c r="CG3256" s="1"/>
      <c r="CH3256" s="1"/>
      <c r="CI3256" s="1"/>
      <c r="CJ3256" s="1"/>
      <c r="CK3256" s="1"/>
      <c r="CL3256" s="1"/>
      <c r="CM3256" s="1"/>
      <c r="CN3256" s="1"/>
      <c r="CO3256" s="1"/>
      <c r="CP3256" s="1"/>
      <c r="CQ3256" s="1"/>
      <c r="CR3256" s="1"/>
      <c r="CS3256" s="1"/>
      <c r="CT3256" s="1"/>
      <c r="CU3256" s="1"/>
      <c r="CV3256" s="1"/>
      <c r="CW3256" s="1"/>
      <c r="CX3256" s="1"/>
      <c r="CY3256" s="1"/>
      <c r="CZ3256" s="1"/>
      <c r="DA3256" s="1"/>
      <c r="DB3256" s="1"/>
      <c r="DC3256" s="1"/>
      <c r="DD3256" s="1"/>
      <c r="DE3256" s="1"/>
      <c r="DF3256" s="1"/>
      <c r="DG3256" s="1"/>
      <c r="DH3256" s="1"/>
      <c r="DI3256" s="1"/>
      <c r="DJ3256" s="1"/>
      <c r="DK3256" s="1"/>
      <c r="DL3256" s="1"/>
      <c r="DM3256" s="1"/>
      <c r="DN3256" s="1"/>
      <c r="DO3256" s="1"/>
      <c r="DP3256" s="1"/>
      <c r="DQ3256" s="1"/>
      <c r="DR3256" s="1"/>
      <c r="DS3256" s="1"/>
      <c r="DT3256" s="1"/>
      <c r="DU3256" s="1"/>
      <c r="DV3256" s="1"/>
      <c r="DW3256" s="1"/>
      <c r="DX3256" s="1"/>
      <c r="DY3256" s="1"/>
      <c r="DZ3256" s="1"/>
      <c r="EA3256" s="1"/>
      <c r="EB3256" s="1"/>
      <c r="EC3256" s="1"/>
      <c r="ED3256" s="1"/>
      <c r="EE3256" s="1"/>
      <c r="EF3256" s="1"/>
      <c r="EG3256" s="1"/>
      <c r="EH3256" s="1"/>
      <c r="EI3256" s="1"/>
      <c r="EJ3256" s="1"/>
      <c r="EK3256" s="1"/>
      <c r="EL3256" s="1"/>
      <c r="EM3256" s="1"/>
      <c r="EN3256" s="1"/>
      <c r="EO3256" s="1"/>
      <c r="EP3256" s="1"/>
      <c r="EQ3256" s="1"/>
      <c r="ER3256" s="1"/>
      <c r="ES3256" s="1"/>
      <c r="ET3256" s="1"/>
      <c r="EU3256" s="1"/>
      <c r="EV3256" s="1"/>
      <c r="EW3256" s="1"/>
      <c r="EX3256" s="1"/>
    </row>
    <row r="3257" spans="1:154" x14ac:dyDescent="0.15">
      <c r="A3257" s="35"/>
      <c r="B3257" s="15"/>
      <c r="C3257" s="7"/>
      <c r="D3257" s="13"/>
      <c r="E3257" s="14"/>
      <c r="F3257" s="14"/>
      <c r="G3257" s="14"/>
      <c r="H3257" s="14"/>
      <c r="I3257" s="13"/>
      <c r="J3257" s="5"/>
      <c r="K3257" s="2"/>
      <c r="L3257" s="17"/>
      <c r="M3257" s="12"/>
      <c r="N3257" s="12"/>
      <c r="O3257" s="17"/>
      <c r="P3257" s="14"/>
      <c r="Q3257" s="14"/>
      <c r="R3257" s="14"/>
      <c r="S3257" s="20"/>
      <c r="T3257" s="14"/>
      <c r="U3257" s="4"/>
      <c r="V3257" s="5"/>
      <c r="W3257" s="10"/>
      <c r="X3257" s="10"/>
      <c r="Y3257" s="27"/>
      <c r="Z3257" s="3"/>
      <c r="AA3257" s="1"/>
      <c r="AB3257" s="10"/>
      <c r="AC3257" s="3"/>
      <c r="AD3257" s="3"/>
      <c r="AE3257" s="3"/>
      <c r="AF3257" s="10"/>
      <c r="AG3257" s="11"/>
      <c r="AH3257" s="10"/>
      <c r="AI3257" s="1"/>
      <c r="AJ3257" s="1"/>
      <c r="AK3257" s="1"/>
      <c r="AL3257" s="1"/>
      <c r="AM3257" s="1"/>
      <c r="AN3257" s="1"/>
      <c r="AO3257" s="1"/>
      <c r="AP3257" s="1"/>
      <c r="AQ3257" s="1"/>
      <c r="AR3257" s="1"/>
      <c r="AS3257" s="1"/>
      <c r="AT3257" s="1"/>
      <c r="AU3257" s="1"/>
      <c r="AV3257" s="1"/>
      <c r="AW3257" s="1"/>
      <c r="AX3257" s="1"/>
      <c r="AY3257" s="1"/>
      <c r="AZ3257" s="1"/>
      <c r="BA3257" s="1"/>
      <c r="BB3257" s="1"/>
      <c r="BC3257" s="1"/>
      <c r="BD3257" s="1"/>
      <c r="BE3257" s="1"/>
      <c r="BF3257" s="1"/>
      <c r="BG3257" s="1"/>
      <c r="BH3257" s="1"/>
      <c r="BI3257" s="1"/>
      <c r="BJ3257" s="1"/>
      <c r="BK3257" s="1"/>
      <c r="BL3257" s="1"/>
      <c r="BM3257" s="1"/>
      <c r="BN3257" s="1"/>
      <c r="BO3257" s="1"/>
      <c r="BP3257" s="1"/>
      <c r="BQ3257" s="1"/>
      <c r="BR3257" s="1"/>
      <c r="BS3257" s="1"/>
      <c r="BT3257" s="1"/>
      <c r="BU3257" s="1"/>
      <c r="BV3257" s="1"/>
      <c r="BW3257" s="1"/>
      <c r="BX3257" s="1"/>
      <c r="BY3257" s="1"/>
      <c r="BZ3257" s="1"/>
      <c r="CA3257" s="1"/>
      <c r="CB3257" s="1"/>
      <c r="CC3257" s="1"/>
      <c r="CD3257" s="1"/>
      <c r="CE3257" s="1"/>
      <c r="CF3257" s="1"/>
      <c r="CG3257" s="1"/>
      <c r="CH3257" s="1"/>
      <c r="CI3257" s="1"/>
      <c r="CJ3257" s="1"/>
      <c r="CK3257" s="1"/>
      <c r="CL3257" s="1"/>
      <c r="CM3257" s="1"/>
      <c r="CN3257" s="1"/>
      <c r="CO3257" s="1"/>
      <c r="CP3257" s="1"/>
      <c r="CQ3257" s="1"/>
      <c r="CR3257" s="1"/>
      <c r="CS3257" s="1"/>
      <c r="CT3257" s="1"/>
      <c r="CU3257" s="1"/>
      <c r="CV3257" s="1"/>
      <c r="CW3257" s="1"/>
      <c r="CX3257" s="1"/>
      <c r="CY3257" s="1"/>
      <c r="CZ3257" s="1"/>
      <c r="DA3257" s="1"/>
      <c r="DB3257" s="1"/>
      <c r="DC3257" s="1"/>
      <c r="DD3257" s="1"/>
      <c r="DE3257" s="1"/>
      <c r="DF3257" s="1"/>
      <c r="DG3257" s="1"/>
      <c r="DH3257" s="1"/>
      <c r="DI3257" s="1"/>
      <c r="DJ3257" s="1"/>
      <c r="DK3257" s="1"/>
      <c r="DL3257" s="1"/>
      <c r="DM3257" s="1"/>
      <c r="DN3257" s="1"/>
      <c r="DO3257" s="1"/>
      <c r="DP3257" s="1"/>
      <c r="DQ3257" s="1"/>
      <c r="DR3257" s="1"/>
      <c r="DS3257" s="1"/>
      <c r="DT3257" s="1"/>
      <c r="DU3257" s="1"/>
      <c r="DV3257" s="1"/>
      <c r="DW3257" s="1"/>
      <c r="DX3257" s="1"/>
      <c r="DY3257" s="1"/>
      <c r="DZ3257" s="1"/>
      <c r="EA3257" s="1"/>
      <c r="EB3257" s="1"/>
      <c r="EC3257" s="1"/>
      <c r="ED3257" s="1"/>
      <c r="EE3257" s="1"/>
      <c r="EF3257" s="1"/>
      <c r="EG3257" s="1"/>
      <c r="EH3257" s="1"/>
      <c r="EI3257" s="1"/>
      <c r="EJ3257" s="1"/>
      <c r="EK3257" s="1"/>
      <c r="EL3257" s="1"/>
      <c r="EM3257" s="1"/>
      <c r="EN3257" s="1"/>
      <c r="EO3257" s="1"/>
      <c r="EP3257" s="1"/>
      <c r="EQ3257" s="1"/>
      <c r="ER3257" s="1"/>
      <c r="ES3257" s="1"/>
      <c r="ET3257" s="1"/>
      <c r="EU3257" s="1"/>
      <c r="EV3257" s="1"/>
      <c r="EW3257" s="1"/>
      <c r="EX3257" s="1"/>
    </row>
    <row r="3258" spans="1:154" x14ac:dyDescent="0.15">
      <c r="A3258" s="35"/>
      <c r="B3258" s="15"/>
      <c r="C3258" s="7"/>
      <c r="D3258" s="13"/>
      <c r="E3258" s="14"/>
      <c r="F3258" s="14"/>
      <c r="G3258" s="14"/>
      <c r="H3258" s="14"/>
      <c r="I3258" s="13"/>
      <c r="J3258" s="5"/>
      <c r="K3258" s="2"/>
      <c r="L3258" s="17"/>
      <c r="M3258" s="12"/>
      <c r="N3258" s="12"/>
      <c r="O3258" s="17"/>
      <c r="P3258" s="14"/>
      <c r="Q3258" s="14"/>
      <c r="R3258" s="14"/>
      <c r="S3258" s="20"/>
      <c r="T3258" s="14"/>
      <c r="U3258" s="4"/>
      <c r="V3258" s="5"/>
      <c r="W3258" s="10"/>
      <c r="X3258" s="10"/>
      <c r="Y3258" s="27"/>
      <c r="Z3258" s="3"/>
      <c r="AA3258" s="1"/>
      <c r="AB3258" s="10"/>
      <c r="AC3258" s="3"/>
      <c r="AD3258" s="3"/>
      <c r="AE3258" s="3"/>
      <c r="AF3258" s="10"/>
      <c r="AG3258" s="11"/>
      <c r="AH3258" s="10"/>
      <c r="AI3258" s="1"/>
      <c r="AJ3258" s="1"/>
      <c r="AK3258" s="1"/>
      <c r="AL3258" s="1"/>
      <c r="AM3258" s="1"/>
      <c r="AN3258" s="1"/>
      <c r="AO3258" s="1"/>
      <c r="AP3258" s="1"/>
      <c r="AQ3258" s="1"/>
      <c r="AR3258" s="1"/>
      <c r="AS3258" s="1"/>
      <c r="AT3258" s="1"/>
      <c r="AU3258" s="1"/>
      <c r="AV3258" s="1"/>
      <c r="AW3258" s="1"/>
      <c r="AX3258" s="1"/>
      <c r="AY3258" s="1"/>
      <c r="AZ3258" s="1"/>
      <c r="BA3258" s="1"/>
      <c r="BB3258" s="1"/>
      <c r="BC3258" s="1"/>
      <c r="BD3258" s="1"/>
      <c r="BE3258" s="1"/>
      <c r="BF3258" s="1"/>
      <c r="BG3258" s="1"/>
      <c r="BH3258" s="1"/>
      <c r="BI3258" s="1"/>
      <c r="BJ3258" s="1"/>
      <c r="BK3258" s="1"/>
      <c r="BL3258" s="1"/>
      <c r="BM3258" s="1"/>
      <c r="BN3258" s="1"/>
      <c r="BO3258" s="1"/>
      <c r="BP3258" s="1"/>
      <c r="BQ3258" s="1"/>
      <c r="BR3258" s="1"/>
      <c r="BS3258" s="1"/>
      <c r="BT3258" s="1"/>
      <c r="BU3258" s="1"/>
      <c r="BV3258" s="1"/>
      <c r="BW3258" s="1"/>
      <c r="BX3258" s="1"/>
      <c r="BY3258" s="1"/>
      <c r="BZ3258" s="1"/>
      <c r="CA3258" s="1"/>
      <c r="CB3258" s="1"/>
      <c r="CC3258" s="1"/>
      <c r="CD3258" s="1"/>
      <c r="CE3258" s="1"/>
      <c r="CF3258" s="1"/>
      <c r="CG3258" s="1"/>
      <c r="CH3258" s="1"/>
      <c r="CI3258" s="1"/>
      <c r="CJ3258" s="1"/>
      <c r="CK3258" s="1"/>
      <c r="CL3258" s="1"/>
      <c r="CM3258" s="1"/>
      <c r="CN3258" s="1"/>
      <c r="CO3258" s="1"/>
      <c r="CP3258" s="1"/>
      <c r="CQ3258" s="1"/>
      <c r="CR3258" s="1"/>
      <c r="CS3258" s="1"/>
      <c r="CT3258" s="1"/>
      <c r="CU3258" s="1"/>
      <c r="CV3258" s="1"/>
      <c r="CW3258" s="1"/>
      <c r="CX3258" s="1"/>
      <c r="CY3258" s="1"/>
      <c r="CZ3258" s="1"/>
      <c r="DA3258" s="1"/>
      <c r="DB3258" s="1"/>
      <c r="DC3258" s="1"/>
      <c r="DD3258" s="1"/>
      <c r="DE3258" s="1"/>
      <c r="DF3258" s="1"/>
      <c r="DG3258" s="1"/>
      <c r="DH3258" s="1"/>
      <c r="DI3258" s="1"/>
      <c r="DJ3258" s="1"/>
      <c r="DK3258" s="1"/>
      <c r="DL3258" s="1"/>
      <c r="DM3258" s="1"/>
      <c r="DN3258" s="1"/>
      <c r="DO3258" s="1"/>
      <c r="DP3258" s="1"/>
      <c r="DQ3258" s="1"/>
      <c r="DR3258" s="1"/>
      <c r="DS3258" s="1"/>
      <c r="DT3258" s="1"/>
      <c r="DU3258" s="1"/>
      <c r="DV3258" s="1"/>
      <c r="DW3258" s="1"/>
      <c r="DX3258" s="1"/>
      <c r="DY3258" s="1"/>
      <c r="DZ3258" s="1"/>
      <c r="EA3258" s="1"/>
      <c r="EB3258" s="1"/>
      <c r="EC3258" s="1"/>
      <c r="ED3258" s="1"/>
      <c r="EE3258" s="1"/>
      <c r="EF3258" s="1"/>
      <c r="EG3258" s="1"/>
      <c r="EH3258" s="1"/>
      <c r="EI3258" s="1"/>
      <c r="EJ3258" s="1"/>
      <c r="EK3258" s="1"/>
      <c r="EL3258" s="1"/>
      <c r="EM3258" s="1"/>
      <c r="EN3258" s="1"/>
      <c r="EO3258" s="1"/>
      <c r="EP3258" s="1"/>
      <c r="EQ3258" s="1"/>
      <c r="ER3258" s="1"/>
      <c r="ES3258" s="1"/>
      <c r="ET3258" s="1"/>
      <c r="EU3258" s="1"/>
      <c r="EV3258" s="1"/>
      <c r="EW3258" s="1"/>
      <c r="EX3258" s="1"/>
    </row>
    <row r="3259" spans="1:154" x14ac:dyDescent="0.15">
      <c r="A3259" s="35"/>
      <c r="B3259" s="15"/>
      <c r="C3259" s="7"/>
      <c r="D3259" s="13"/>
      <c r="E3259" s="14"/>
      <c r="F3259" s="14"/>
      <c r="G3259" s="14"/>
      <c r="H3259" s="14"/>
      <c r="I3259" s="13"/>
      <c r="J3259" s="5"/>
      <c r="K3259" s="2"/>
      <c r="L3259" s="17"/>
      <c r="M3259" s="12"/>
      <c r="N3259" s="12"/>
      <c r="O3259" s="17"/>
      <c r="P3259" s="14"/>
      <c r="Q3259" s="14"/>
      <c r="R3259" s="14"/>
      <c r="S3259" s="20"/>
      <c r="T3259" s="14"/>
      <c r="U3259" s="4"/>
      <c r="V3259" s="5"/>
      <c r="W3259" s="10"/>
      <c r="X3259" s="10"/>
      <c r="Y3259" s="27"/>
      <c r="Z3259" s="3"/>
      <c r="AA3259" s="1"/>
      <c r="AB3259" s="10"/>
      <c r="AC3259" s="3"/>
      <c r="AD3259" s="3"/>
      <c r="AE3259" s="3"/>
      <c r="AF3259" s="10"/>
      <c r="AG3259" s="11"/>
      <c r="AH3259" s="10"/>
      <c r="AI3259" s="1"/>
      <c r="AJ3259" s="1"/>
      <c r="AK3259" s="1"/>
      <c r="AL3259" s="1"/>
      <c r="AM3259" s="1"/>
      <c r="AN3259" s="1"/>
      <c r="AO3259" s="1"/>
      <c r="AP3259" s="1"/>
      <c r="AQ3259" s="1"/>
      <c r="AR3259" s="1"/>
      <c r="AS3259" s="1"/>
      <c r="AT3259" s="1"/>
      <c r="AU3259" s="1"/>
      <c r="AV3259" s="1"/>
      <c r="AW3259" s="1"/>
      <c r="AX3259" s="1"/>
      <c r="AY3259" s="1"/>
      <c r="AZ3259" s="1"/>
      <c r="BA3259" s="1"/>
      <c r="BB3259" s="1"/>
      <c r="BC3259" s="1"/>
      <c r="BD3259" s="1"/>
      <c r="BE3259" s="1"/>
      <c r="BF3259" s="1"/>
      <c r="BG3259" s="1"/>
      <c r="BH3259" s="1"/>
      <c r="BI3259" s="1"/>
      <c r="BJ3259" s="1"/>
      <c r="BK3259" s="1"/>
      <c r="BL3259" s="1"/>
      <c r="BM3259" s="1"/>
      <c r="BN3259" s="1"/>
      <c r="BO3259" s="1"/>
      <c r="BP3259" s="1"/>
      <c r="BQ3259" s="1"/>
      <c r="BR3259" s="1"/>
      <c r="BS3259" s="1"/>
      <c r="BT3259" s="1"/>
      <c r="BU3259" s="1"/>
      <c r="BV3259" s="1"/>
      <c r="BW3259" s="1"/>
      <c r="BX3259" s="1"/>
      <c r="BY3259" s="1"/>
      <c r="BZ3259" s="1"/>
      <c r="CA3259" s="1"/>
      <c r="CB3259" s="1"/>
      <c r="CC3259" s="1"/>
      <c r="CD3259" s="1"/>
      <c r="CE3259" s="1"/>
      <c r="CF3259" s="1"/>
      <c r="CG3259" s="1"/>
      <c r="CH3259" s="1"/>
      <c r="CI3259" s="1"/>
      <c r="CJ3259" s="1"/>
      <c r="CK3259" s="1"/>
      <c r="CL3259" s="1"/>
      <c r="CM3259" s="1"/>
      <c r="CN3259" s="1"/>
      <c r="CO3259" s="1"/>
      <c r="CP3259" s="1"/>
      <c r="CQ3259" s="1"/>
      <c r="CR3259" s="1"/>
      <c r="CS3259" s="1"/>
      <c r="CT3259" s="1"/>
      <c r="CU3259" s="1"/>
      <c r="CV3259" s="1"/>
      <c r="CW3259" s="1"/>
      <c r="CX3259" s="1"/>
      <c r="CY3259" s="1"/>
      <c r="CZ3259" s="1"/>
      <c r="DA3259" s="1"/>
      <c r="DB3259" s="1"/>
      <c r="DC3259" s="1"/>
      <c r="DD3259" s="1"/>
      <c r="DE3259" s="1"/>
      <c r="DF3259" s="1"/>
      <c r="DG3259" s="1"/>
      <c r="DH3259" s="1"/>
      <c r="DI3259" s="1"/>
      <c r="DJ3259" s="1"/>
      <c r="DK3259" s="1"/>
      <c r="DL3259" s="1"/>
      <c r="DM3259" s="1"/>
      <c r="DN3259" s="1"/>
      <c r="DO3259" s="1"/>
      <c r="DP3259" s="1"/>
      <c r="DQ3259" s="1"/>
      <c r="DR3259" s="1"/>
      <c r="DS3259" s="1"/>
      <c r="DT3259" s="1"/>
      <c r="DU3259" s="1"/>
      <c r="DV3259" s="1"/>
      <c r="DW3259" s="1"/>
      <c r="DX3259" s="1"/>
      <c r="DY3259" s="1"/>
      <c r="DZ3259" s="1"/>
      <c r="EA3259" s="1"/>
      <c r="EB3259" s="1"/>
      <c r="EC3259" s="1"/>
      <c r="ED3259" s="1"/>
      <c r="EE3259" s="1"/>
      <c r="EF3259" s="1"/>
      <c r="EG3259" s="1"/>
      <c r="EH3259" s="1"/>
      <c r="EI3259" s="1"/>
      <c r="EJ3259" s="1"/>
      <c r="EK3259" s="1"/>
      <c r="EL3259" s="1"/>
      <c r="EM3259" s="1"/>
      <c r="EN3259" s="1"/>
      <c r="EO3259" s="1"/>
      <c r="EP3259" s="1"/>
      <c r="EQ3259" s="1"/>
      <c r="ER3259" s="1"/>
      <c r="ES3259" s="1"/>
      <c r="ET3259" s="1"/>
      <c r="EU3259" s="1"/>
      <c r="EV3259" s="1"/>
      <c r="EW3259" s="1"/>
      <c r="EX3259" s="1"/>
    </row>
    <row r="3260" spans="1:154" x14ac:dyDescent="0.15">
      <c r="A3260" s="35"/>
      <c r="B3260" s="15"/>
      <c r="C3260" s="7"/>
      <c r="D3260" s="13"/>
      <c r="E3260" s="14"/>
      <c r="F3260" s="14"/>
      <c r="G3260" s="14"/>
      <c r="H3260" s="14"/>
      <c r="I3260" s="13"/>
      <c r="J3260" s="5"/>
      <c r="K3260" s="2"/>
      <c r="L3260" s="17"/>
      <c r="M3260" s="12"/>
      <c r="N3260" s="12"/>
      <c r="O3260" s="17"/>
      <c r="P3260" s="14"/>
      <c r="Q3260" s="14"/>
      <c r="R3260" s="14"/>
      <c r="S3260" s="20"/>
      <c r="T3260" s="14"/>
      <c r="U3260" s="4"/>
      <c r="V3260" s="5"/>
      <c r="W3260" s="10"/>
      <c r="X3260" s="10"/>
      <c r="Y3260" s="27"/>
      <c r="Z3260" s="3"/>
      <c r="AA3260" s="1"/>
      <c r="AB3260" s="10"/>
      <c r="AC3260" s="3"/>
      <c r="AD3260" s="3"/>
      <c r="AE3260" s="3"/>
      <c r="AF3260" s="10"/>
      <c r="AG3260" s="11"/>
      <c r="AH3260" s="10"/>
      <c r="AI3260" s="1"/>
      <c r="AJ3260" s="1"/>
      <c r="AK3260" s="1"/>
      <c r="AL3260" s="1"/>
      <c r="AM3260" s="1"/>
      <c r="AN3260" s="1"/>
      <c r="AO3260" s="1"/>
      <c r="AP3260" s="1"/>
      <c r="AQ3260" s="1"/>
      <c r="AR3260" s="1"/>
      <c r="AS3260" s="1"/>
      <c r="AT3260" s="1"/>
      <c r="AU3260" s="1"/>
      <c r="AV3260" s="1"/>
      <c r="AW3260" s="1"/>
      <c r="AX3260" s="1"/>
      <c r="AY3260" s="1"/>
      <c r="AZ3260" s="1"/>
      <c r="BA3260" s="1"/>
      <c r="BB3260" s="1"/>
      <c r="BC3260" s="1"/>
      <c r="BD3260" s="1"/>
      <c r="BE3260" s="1"/>
      <c r="BF3260" s="1"/>
      <c r="BG3260" s="1"/>
      <c r="BH3260" s="1"/>
      <c r="BI3260" s="1"/>
      <c r="BJ3260" s="1"/>
      <c r="BK3260" s="1"/>
      <c r="BL3260" s="1"/>
      <c r="BM3260" s="1"/>
      <c r="BN3260" s="1"/>
      <c r="BO3260" s="1"/>
      <c r="BP3260" s="1"/>
      <c r="BQ3260" s="1"/>
      <c r="BR3260" s="1"/>
      <c r="BS3260" s="1"/>
      <c r="BT3260" s="1"/>
      <c r="BU3260" s="1"/>
      <c r="BV3260" s="1"/>
      <c r="BW3260" s="1"/>
      <c r="BX3260" s="1"/>
      <c r="BY3260" s="1"/>
      <c r="BZ3260" s="1"/>
      <c r="CA3260" s="1"/>
      <c r="CB3260" s="1"/>
      <c r="CC3260" s="1"/>
      <c r="CD3260" s="1"/>
      <c r="CE3260" s="1"/>
      <c r="CF3260" s="1"/>
      <c r="CG3260" s="1"/>
      <c r="CH3260" s="1"/>
      <c r="CI3260" s="1"/>
      <c r="CJ3260" s="1"/>
      <c r="CK3260" s="1"/>
      <c r="CL3260" s="1"/>
      <c r="CM3260" s="1"/>
      <c r="CN3260" s="1"/>
      <c r="CO3260" s="1"/>
      <c r="CP3260" s="1"/>
      <c r="CQ3260" s="1"/>
      <c r="CR3260" s="1"/>
      <c r="CS3260" s="1"/>
      <c r="CT3260" s="1"/>
      <c r="CU3260" s="1"/>
      <c r="CV3260" s="1"/>
      <c r="CW3260" s="1"/>
      <c r="CX3260" s="1"/>
      <c r="CY3260" s="1"/>
      <c r="CZ3260" s="1"/>
      <c r="DA3260" s="1"/>
      <c r="DB3260" s="1"/>
      <c r="DC3260" s="1"/>
      <c r="DD3260" s="1"/>
      <c r="DE3260" s="1"/>
      <c r="DF3260" s="1"/>
      <c r="DG3260" s="1"/>
      <c r="DH3260" s="1"/>
      <c r="DI3260" s="1"/>
      <c r="DJ3260" s="1"/>
      <c r="DK3260" s="1"/>
      <c r="DL3260" s="1"/>
      <c r="DM3260" s="1"/>
      <c r="DN3260" s="1"/>
      <c r="DO3260" s="1"/>
      <c r="DP3260" s="1"/>
      <c r="DQ3260" s="1"/>
      <c r="DR3260" s="1"/>
      <c r="DS3260" s="1"/>
      <c r="DT3260" s="1"/>
      <c r="DU3260" s="1"/>
      <c r="DV3260" s="1"/>
      <c r="DW3260" s="1"/>
      <c r="DX3260" s="1"/>
      <c r="DY3260" s="1"/>
      <c r="DZ3260" s="1"/>
      <c r="EA3260" s="1"/>
      <c r="EB3260" s="1"/>
      <c r="EC3260" s="1"/>
      <c r="ED3260" s="1"/>
      <c r="EE3260" s="1"/>
      <c r="EF3260" s="1"/>
      <c r="EG3260" s="1"/>
      <c r="EH3260" s="1"/>
      <c r="EI3260" s="1"/>
      <c r="EJ3260" s="1"/>
      <c r="EK3260" s="1"/>
      <c r="EL3260" s="1"/>
      <c r="EM3260" s="1"/>
      <c r="EN3260" s="1"/>
      <c r="EO3260" s="1"/>
      <c r="EP3260" s="1"/>
      <c r="EQ3260" s="1"/>
      <c r="ER3260" s="1"/>
      <c r="ES3260" s="1"/>
      <c r="ET3260" s="1"/>
      <c r="EU3260" s="1"/>
      <c r="EV3260" s="1"/>
      <c r="EW3260" s="1"/>
      <c r="EX3260" s="1"/>
    </row>
    <row r="3261" spans="1:154" x14ac:dyDescent="0.15">
      <c r="A3261" s="35"/>
      <c r="B3261" s="15"/>
      <c r="C3261" s="7"/>
      <c r="D3261" s="13"/>
      <c r="E3261" s="14"/>
      <c r="F3261" s="14"/>
      <c r="G3261" s="14"/>
      <c r="H3261" s="14"/>
      <c r="I3261" s="13"/>
      <c r="J3261" s="5"/>
      <c r="K3261" s="2"/>
      <c r="L3261" s="17"/>
      <c r="M3261" s="12"/>
      <c r="N3261" s="12"/>
      <c r="O3261" s="17"/>
      <c r="P3261" s="14"/>
      <c r="Q3261" s="14"/>
      <c r="R3261" s="14"/>
      <c r="S3261" s="20"/>
      <c r="T3261" s="14"/>
      <c r="U3261" s="4"/>
      <c r="V3261" s="5"/>
      <c r="W3261" s="10"/>
      <c r="X3261" s="10"/>
      <c r="Y3261" s="27"/>
      <c r="Z3261" s="3"/>
      <c r="AA3261" s="1"/>
      <c r="AB3261" s="10"/>
      <c r="AC3261" s="3"/>
      <c r="AD3261" s="3"/>
      <c r="AE3261" s="3"/>
      <c r="AF3261" s="10"/>
      <c r="AG3261" s="11"/>
      <c r="AH3261" s="10"/>
      <c r="AI3261" s="1"/>
      <c r="AJ3261" s="1"/>
      <c r="AK3261" s="1"/>
      <c r="AL3261" s="1"/>
      <c r="AM3261" s="1"/>
      <c r="AN3261" s="1"/>
      <c r="AO3261" s="1"/>
      <c r="AP3261" s="1"/>
      <c r="AQ3261" s="1"/>
      <c r="AR3261" s="1"/>
      <c r="AS3261" s="1"/>
      <c r="AT3261" s="1"/>
      <c r="AU3261" s="1"/>
      <c r="AV3261" s="1"/>
      <c r="AW3261" s="1"/>
      <c r="AX3261" s="1"/>
      <c r="AY3261" s="1"/>
      <c r="AZ3261" s="1"/>
      <c r="BA3261" s="1"/>
      <c r="BB3261" s="1"/>
      <c r="BC3261" s="1"/>
      <c r="BD3261" s="1"/>
      <c r="BE3261" s="1"/>
      <c r="BF3261" s="1"/>
      <c r="BG3261" s="1"/>
      <c r="BH3261" s="1"/>
      <c r="BI3261" s="1"/>
      <c r="BJ3261" s="1"/>
      <c r="BK3261" s="1"/>
      <c r="BL3261" s="1"/>
      <c r="BM3261" s="1"/>
      <c r="BN3261" s="1"/>
      <c r="BO3261" s="1"/>
      <c r="BP3261" s="1"/>
      <c r="BQ3261" s="1"/>
      <c r="BR3261" s="1"/>
      <c r="BS3261" s="1"/>
      <c r="BT3261" s="1"/>
      <c r="BU3261" s="1"/>
      <c r="BV3261" s="1"/>
      <c r="BW3261" s="1"/>
      <c r="BX3261" s="1"/>
      <c r="BY3261" s="1"/>
      <c r="BZ3261" s="1"/>
      <c r="CA3261" s="1"/>
      <c r="CB3261" s="1"/>
      <c r="CC3261" s="1"/>
      <c r="CD3261" s="1"/>
      <c r="CE3261" s="1"/>
      <c r="CF3261" s="1"/>
      <c r="CG3261" s="1"/>
      <c r="CH3261" s="1"/>
      <c r="CI3261" s="1"/>
      <c r="CJ3261" s="1"/>
      <c r="CK3261" s="1"/>
      <c r="CL3261" s="1"/>
      <c r="CM3261" s="1"/>
      <c r="CN3261" s="1"/>
      <c r="CO3261" s="1"/>
      <c r="CP3261" s="1"/>
      <c r="CQ3261" s="1"/>
      <c r="CR3261" s="1"/>
      <c r="CS3261" s="1"/>
      <c r="CT3261" s="1"/>
      <c r="CU3261" s="1"/>
      <c r="CV3261" s="1"/>
      <c r="CW3261" s="1"/>
      <c r="CX3261" s="1"/>
      <c r="CY3261" s="1"/>
      <c r="CZ3261" s="1"/>
      <c r="DA3261" s="1"/>
      <c r="DB3261" s="1"/>
      <c r="DC3261" s="1"/>
      <c r="DD3261" s="1"/>
      <c r="DE3261" s="1"/>
      <c r="DF3261" s="1"/>
      <c r="DG3261" s="1"/>
      <c r="DH3261" s="1"/>
      <c r="DI3261" s="1"/>
      <c r="DJ3261" s="1"/>
      <c r="DK3261" s="1"/>
      <c r="DL3261" s="1"/>
      <c r="DM3261" s="1"/>
      <c r="DN3261" s="1"/>
      <c r="DO3261" s="1"/>
      <c r="DP3261" s="1"/>
      <c r="DQ3261" s="1"/>
      <c r="DR3261" s="1"/>
      <c r="DS3261" s="1"/>
      <c r="DT3261" s="1"/>
      <c r="DU3261" s="1"/>
      <c r="DV3261" s="1"/>
      <c r="DW3261" s="1"/>
      <c r="DX3261" s="1"/>
      <c r="DY3261" s="1"/>
      <c r="DZ3261" s="1"/>
      <c r="EA3261" s="1"/>
      <c r="EB3261" s="1"/>
      <c r="EC3261" s="1"/>
      <c r="ED3261" s="1"/>
      <c r="EE3261" s="1"/>
      <c r="EF3261" s="1"/>
      <c r="EG3261" s="1"/>
      <c r="EH3261" s="1"/>
      <c r="EI3261" s="1"/>
      <c r="EJ3261" s="1"/>
      <c r="EK3261" s="1"/>
      <c r="EL3261" s="1"/>
      <c r="EM3261" s="1"/>
      <c r="EN3261" s="1"/>
      <c r="EO3261" s="1"/>
      <c r="EP3261" s="1"/>
      <c r="EQ3261" s="1"/>
      <c r="ER3261" s="1"/>
      <c r="ES3261" s="1"/>
      <c r="ET3261" s="1"/>
      <c r="EU3261" s="1"/>
      <c r="EV3261" s="1"/>
      <c r="EW3261" s="1"/>
      <c r="EX3261" s="1"/>
    </row>
    <row r="3262" spans="1:154" x14ac:dyDescent="0.15">
      <c r="A3262" s="35"/>
      <c r="B3262" s="15"/>
      <c r="C3262" s="7"/>
      <c r="D3262" s="13"/>
      <c r="E3262" s="14"/>
      <c r="F3262" s="14"/>
      <c r="G3262" s="14"/>
      <c r="H3262" s="14"/>
      <c r="I3262" s="13"/>
      <c r="J3262" s="5"/>
      <c r="K3262" s="2"/>
      <c r="L3262" s="17"/>
      <c r="M3262" s="12"/>
      <c r="N3262" s="12"/>
      <c r="O3262" s="17"/>
      <c r="P3262" s="14"/>
      <c r="Q3262" s="14"/>
      <c r="R3262" s="14"/>
      <c r="S3262" s="20"/>
      <c r="T3262" s="14"/>
      <c r="U3262" s="4"/>
      <c r="V3262" s="5"/>
      <c r="W3262" s="10"/>
      <c r="X3262" s="10"/>
      <c r="Y3262" s="27"/>
      <c r="Z3262" s="3"/>
      <c r="AA3262" s="1"/>
      <c r="AB3262" s="10"/>
      <c r="AC3262" s="3"/>
      <c r="AD3262" s="3"/>
      <c r="AE3262" s="3"/>
      <c r="AF3262" s="10"/>
      <c r="AG3262" s="11"/>
      <c r="AH3262" s="10"/>
      <c r="AI3262" s="1"/>
      <c r="AJ3262" s="1"/>
      <c r="AK3262" s="1"/>
      <c r="AL3262" s="1"/>
      <c r="AM3262" s="1"/>
      <c r="AN3262" s="1"/>
      <c r="AO3262" s="1"/>
      <c r="AP3262" s="1"/>
      <c r="AQ3262" s="1"/>
      <c r="AR3262" s="1"/>
      <c r="AS3262" s="1"/>
      <c r="AT3262" s="1"/>
      <c r="AU3262" s="1"/>
      <c r="AV3262" s="1"/>
      <c r="AW3262" s="1"/>
      <c r="AX3262" s="1"/>
      <c r="AY3262" s="1"/>
      <c r="AZ3262" s="1"/>
      <c r="BA3262" s="1"/>
      <c r="BB3262" s="1"/>
      <c r="BC3262" s="1"/>
      <c r="BD3262" s="1"/>
      <c r="BE3262" s="1"/>
      <c r="BF3262" s="1"/>
      <c r="BG3262" s="1"/>
      <c r="BH3262" s="1"/>
      <c r="BI3262" s="1"/>
      <c r="BJ3262" s="1"/>
      <c r="BK3262" s="1"/>
      <c r="BL3262" s="1"/>
      <c r="BM3262" s="1"/>
      <c r="BN3262" s="1"/>
      <c r="BO3262" s="1"/>
      <c r="BP3262" s="1"/>
      <c r="BQ3262" s="1"/>
      <c r="BR3262" s="1"/>
      <c r="BS3262" s="1"/>
      <c r="BT3262" s="1"/>
      <c r="BU3262" s="1"/>
      <c r="BV3262" s="1"/>
      <c r="BW3262" s="1"/>
      <c r="BX3262" s="1"/>
      <c r="BY3262" s="1"/>
      <c r="BZ3262" s="1"/>
      <c r="CA3262" s="1"/>
      <c r="CB3262" s="1"/>
      <c r="CC3262" s="1"/>
      <c r="CD3262" s="1"/>
      <c r="CE3262" s="1"/>
      <c r="CF3262" s="1"/>
      <c r="CG3262" s="1"/>
      <c r="CH3262" s="1"/>
      <c r="CI3262" s="1"/>
      <c r="CJ3262" s="1"/>
      <c r="CK3262" s="1"/>
      <c r="CL3262" s="1"/>
      <c r="CM3262" s="1"/>
      <c r="CN3262" s="1"/>
      <c r="CO3262" s="1"/>
      <c r="CP3262" s="1"/>
      <c r="CQ3262" s="1"/>
      <c r="CR3262" s="1"/>
      <c r="CS3262" s="1"/>
      <c r="CT3262" s="1"/>
      <c r="CU3262" s="1"/>
      <c r="CV3262" s="1"/>
      <c r="CW3262" s="1"/>
      <c r="CX3262" s="1"/>
      <c r="CY3262" s="1"/>
      <c r="CZ3262" s="1"/>
      <c r="DA3262" s="1"/>
      <c r="DB3262" s="1"/>
      <c r="DC3262" s="1"/>
      <c r="DD3262" s="1"/>
      <c r="DE3262" s="1"/>
      <c r="DF3262" s="1"/>
      <c r="DG3262" s="1"/>
      <c r="DH3262" s="1"/>
      <c r="DI3262" s="1"/>
      <c r="DJ3262" s="1"/>
      <c r="DK3262" s="1"/>
      <c r="DL3262" s="1"/>
      <c r="DM3262" s="1"/>
      <c r="DN3262" s="1"/>
      <c r="DO3262" s="1"/>
      <c r="DP3262" s="1"/>
      <c r="DQ3262" s="1"/>
      <c r="DR3262" s="1"/>
      <c r="DS3262" s="1"/>
      <c r="DT3262" s="1"/>
      <c r="DU3262" s="1"/>
      <c r="DV3262" s="1"/>
      <c r="DW3262" s="1"/>
      <c r="DX3262" s="1"/>
      <c r="DY3262" s="1"/>
      <c r="DZ3262" s="1"/>
      <c r="EA3262" s="1"/>
      <c r="EB3262" s="1"/>
      <c r="EC3262" s="1"/>
      <c r="ED3262" s="1"/>
      <c r="EE3262" s="1"/>
      <c r="EF3262" s="1"/>
      <c r="EG3262" s="1"/>
      <c r="EH3262" s="1"/>
      <c r="EI3262" s="1"/>
      <c r="EJ3262" s="1"/>
      <c r="EK3262" s="1"/>
      <c r="EL3262" s="1"/>
      <c r="EM3262" s="1"/>
      <c r="EN3262" s="1"/>
      <c r="EO3262" s="1"/>
      <c r="EP3262" s="1"/>
      <c r="EQ3262" s="1"/>
      <c r="ER3262" s="1"/>
      <c r="ES3262" s="1"/>
      <c r="ET3262" s="1"/>
      <c r="EU3262" s="1"/>
      <c r="EV3262" s="1"/>
      <c r="EW3262" s="1"/>
      <c r="EX3262" s="1"/>
    </row>
    <row r="3263" spans="1:154" x14ac:dyDescent="0.15">
      <c r="A3263" s="35"/>
      <c r="B3263" s="15"/>
      <c r="C3263" s="7"/>
      <c r="D3263" s="13"/>
      <c r="E3263" s="14"/>
      <c r="F3263" s="14"/>
      <c r="G3263" s="14"/>
      <c r="H3263" s="14"/>
      <c r="I3263" s="13"/>
      <c r="J3263" s="5"/>
      <c r="K3263" s="2"/>
      <c r="L3263" s="17"/>
      <c r="M3263" s="12"/>
      <c r="N3263" s="12"/>
      <c r="O3263" s="17"/>
      <c r="P3263" s="14"/>
      <c r="Q3263" s="14"/>
      <c r="R3263" s="14"/>
      <c r="S3263" s="20"/>
      <c r="T3263" s="14"/>
      <c r="U3263" s="4"/>
      <c r="V3263" s="5"/>
      <c r="W3263" s="10"/>
      <c r="X3263" s="10"/>
      <c r="Y3263" s="27"/>
      <c r="Z3263" s="3"/>
      <c r="AA3263" s="1"/>
      <c r="AB3263" s="10"/>
      <c r="AC3263" s="3"/>
      <c r="AD3263" s="3"/>
      <c r="AE3263" s="3"/>
      <c r="AF3263" s="10"/>
      <c r="AG3263" s="11"/>
      <c r="AH3263" s="10"/>
      <c r="AI3263" s="1"/>
      <c r="AJ3263" s="1"/>
      <c r="AK3263" s="1"/>
      <c r="AL3263" s="1"/>
      <c r="AM3263" s="1"/>
      <c r="AN3263" s="1"/>
      <c r="AO3263" s="1"/>
      <c r="AP3263" s="1"/>
      <c r="AQ3263" s="1"/>
      <c r="AR3263" s="1"/>
      <c r="AS3263" s="1"/>
      <c r="AT3263" s="1"/>
      <c r="AU3263" s="1"/>
      <c r="AV3263" s="1"/>
      <c r="AW3263" s="1"/>
      <c r="AX3263" s="1"/>
      <c r="AY3263" s="1"/>
      <c r="AZ3263" s="1"/>
      <c r="BA3263" s="1"/>
      <c r="BB3263" s="1"/>
      <c r="BC3263" s="1"/>
      <c r="BD3263" s="1"/>
      <c r="BE3263" s="1"/>
      <c r="BF3263" s="1"/>
      <c r="BG3263" s="1"/>
      <c r="BH3263" s="1"/>
      <c r="BI3263" s="1"/>
      <c r="BJ3263" s="1"/>
      <c r="BK3263" s="1"/>
      <c r="BL3263" s="1"/>
      <c r="BM3263" s="1"/>
      <c r="BN3263" s="1"/>
      <c r="BO3263" s="1"/>
      <c r="BP3263" s="1"/>
      <c r="BQ3263" s="1"/>
      <c r="BR3263" s="1"/>
      <c r="BS3263" s="1"/>
      <c r="BT3263" s="1"/>
      <c r="BU3263" s="1"/>
      <c r="BV3263" s="1"/>
      <c r="BW3263" s="1"/>
      <c r="BX3263" s="1"/>
      <c r="BY3263" s="1"/>
      <c r="BZ3263" s="1"/>
      <c r="CA3263" s="1"/>
      <c r="CB3263" s="1"/>
      <c r="CC3263" s="1"/>
      <c r="CD3263" s="1"/>
      <c r="CE3263" s="1"/>
      <c r="CF3263" s="1"/>
      <c r="CG3263" s="1"/>
      <c r="CH3263" s="1"/>
      <c r="CI3263" s="1"/>
      <c r="CJ3263" s="1"/>
      <c r="CK3263" s="1"/>
      <c r="CL3263" s="1"/>
      <c r="CM3263" s="1"/>
      <c r="CN3263" s="1"/>
      <c r="CO3263" s="1"/>
      <c r="CP3263" s="1"/>
      <c r="CQ3263" s="1"/>
      <c r="CR3263" s="1"/>
      <c r="CS3263" s="1"/>
      <c r="CT3263" s="1"/>
      <c r="CU3263" s="1"/>
      <c r="CV3263" s="1"/>
      <c r="CW3263" s="1"/>
      <c r="CX3263" s="1"/>
      <c r="CY3263" s="1"/>
      <c r="CZ3263" s="1"/>
      <c r="DA3263" s="1"/>
      <c r="DB3263" s="1"/>
      <c r="DC3263" s="1"/>
      <c r="DD3263" s="1"/>
      <c r="DE3263" s="1"/>
      <c r="DF3263" s="1"/>
      <c r="DG3263" s="1"/>
      <c r="DH3263" s="1"/>
      <c r="DI3263" s="1"/>
      <c r="DJ3263" s="1"/>
      <c r="DK3263" s="1"/>
      <c r="DL3263" s="1"/>
      <c r="DM3263" s="1"/>
      <c r="DN3263" s="1"/>
      <c r="DO3263" s="1"/>
      <c r="DP3263" s="1"/>
      <c r="DQ3263" s="1"/>
      <c r="DR3263" s="1"/>
      <c r="DS3263" s="1"/>
      <c r="DT3263" s="1"/>
      <c r="DU3263" s="1"/>
      <c r="DV3263" s="1"/>
      <c r="DW3263" s="1"/>
      <c r="DX3263" s="1"/>
      <c r="DY3263" s="1"/>
      <c r="DZ3263" s="1"/>
      <c r="EA3263" s="1"/>
      <c r="EB3263" s="1"/>
      <c r="EC3263" s="1"/>
      <c r="ED3263" s="1"/>
      <c r="EE3263" s="1"/>
      <c r="EF3263" s="1"/>
      <c r="EG3263" s="1"/>
      <c r="EH3263" s="1"/>
      <c r="EI3263" s="1"/>
      <c r="EJ3263" s="1"/>
      <c r="EK3263" s="1"/>
      <c r="EL3263" s="1"/>
      <c r="EM3263" s="1"/>
      <c r="EN3263" s="1"/>
      <c r="EO3263" s="1"/>
      <c r="EP3263" s="1"/>
      <c r="EQ3263" s="1"/>
      <c r="ER3263" s="1"/>
      <c r="ES3263" s="1"/>
      <c r="ET3263" s="1"/>
      <c r="EU3263" s="1"/>
      <c r="EV3263" s="1"/>
      <c r="EW3263" s="1"/>
      <c r="EX3263" s="1"/>
    </row>
    <row r="3264" spans="1:154" x14ac:dyDescent="0.15">
      <c r="A3264" s="35"/>
      <c r="B3264" s="15"/>
      <c r="C3264" s="7"/>
      <c r="D3264" s="13"/>
      <c r="E3264" s="14"/>
      <c r="F3264" s="14"/>
      <c r="G3264" s="14"/>
      <c r="H3264" s="14"/>
      <c r="I3264" s="13"/>
      <c r="J3264" s="5"/>
      <c r="K3264" s="2"/>
      <c r="L3264" s="17"/>
      <c r="M3264" s="12"/>
      <c r="N3264" s="12"/>
      <c r="O3264" s="17"/>
      <c r="P3264" s="14"/>
      <c r="Q3264" s="14"/>
      <c r="R3264" s="14"/>
      <c r="S3264" s="20"/>
      <c r="T3264" s="14"/>
      <c r="U3264" s="4"/>
      <c r="V3264" s="5"/>
      <c r="W3264" s="10"/>
      <c r="X3264" s="10"/>
      <c r="Y3264" s="27"/>
      <c r="Z3264" s="3"/>
      <c r="AA3264" s="1"/>
      <c r="AB3264" s="10"/>
      <c r="AC3264" s="3"/>
      <c r="AD3264" s="3"/>
      <c r="AE3264" s="3"/>
      <c r="AF3264" s="10"/>
      <c r="AG3264" s="11"/>
      <c r="AH3264" s="10"/>
      <c r="AI3264" s="1"/>
      <c r="AJ3264" s="1"/>
      <c r="AK3264" s="1"/>
      <c r="AL3264" s="1"/>
      <c r="AM3264" s="1"/>
      <c r="AN3264" s="1"/>
      <c r="AO3264" s="1"/>
      <c r="AP3264" s="1"/>
      <c r="AQ3264" s="1"/>
      <c r="AR3264" s="1"/>
      <c r="AS3264" s="1"/>
      <c r="AT3264" s="1"/>
      <c r="AU3264" s="1"/>
      <c r="AV3264" s="1"/>
      <c r="AW3264" s="1"/>
      <c r="AX3264" s="1"/>
      <c r="AY3264" s="1"/>
      <c r="AZ3264" s="1"/>
      <c r="BA3264" s="1"/>
      <c r="BB3264" s="1"/>
      <c r="BC3264" s="1"/>
      <c r="BD3264" s="1"/>
      <c r="BE3264" s="1"/>
      <c r="BF3264" s="1"/>
      <c r="BG3264" s="1"/>
      <c r="BH3264" s="1"/>
      <c r="BI3264" s="1"/>
      <c r="BJ3264" s="1"/>
      <c r="BK3264" s="1"/>
      <c r="BL3264" s="1"/>
      <c r="BM3264" s="1"/>
      <c r="BN3264" s="1"/>
      <c r="BO3264" s="1"/>
      <c r="BP3264" s="1"/>
      <c r="BQ3264" s="1"/>
      <c r="BR3264" s="1"/>
      <c r="BS3264" s="1"/>
      <c r="BT3264" s="1"/>
      <c r="BU3264" s="1"/>
      <c r="BV3264" s="1"/>
      <c r="BW3264" s="1"/>
      <c r="BX3264" s="1"/>
      <c r="BY3264" s="1"/>
      <c r="BZ3264" s="1"/>
      <c r="CA3264" s="1"/>
      <c r="CB3264" s="1"/>
      <c r="CC3264" s="1"/>
      <c r="CD3264" s="1"/>
      <c r="CE3264" s="1"/>
      <c r="CF3264" s="1"/>
      <c r="CG3264" s="1"/>
      <c r="CH3264" s="1"/>
      <c r="CI3264" s="1"/>
      <c r="CJ3264" s="1"/>
      <c r="CK3264" s="1"/>
      <c r="CL3264" s="1"/>
      <c r="CM3264" s="1"/>
      <c r="CN3264" s="1"/>
      <c r="CO3264" s="1"/>
      <c r="CP3264" s="1"/>
      <c r="CQ3264" s="1"/>
      <c r="CR3264" s="1"/>
      <c r="CS3264" s="1"/>
      <c r="CT3264" s="1"/>
      <c r="CU3264" s="1"/>
      <c r="CV3264" s="1"/>
      <c r="CW3264" s="1"/>
      <c r="CX3264" s="1"/>
      <c r="CY3264" s="1"/>
      <c r="CZ3264" s="1"/>
      <c r="DA3264" s="1"/>
      <c r="DB3264" s="1"/>
      <c r="DC3264" s="1"/>
      <c r="DD3264" s="1"/>
      <c r="DE3264" s="1"/>
      <c r="DF3264" s="1"/>
      <c r="DG3264" s="1"/>
      <c r="DH3264" s="1"/>
      <c r="DI3264" s="1"/>
      <c r="DJ3264" s="1"/>
      <c r="DK3264" s="1"/>
      <c r="DL3264" s="1"/>
      <c r="DM3264" s="1"/>
      <c r="DN3264" s="1"/>
      <c r="DO3264" s="1"/>
      <c r="DP3264" s="1"/>
      <c r="DQ3264" s="1"/>
      <c r="DR3264" s="1"/>
      <c r="DS3264" s="1"/>
      <c r="DT3264" s="1"/>
      <c r="DU3264" s="1"/>
      <c r="DV3264" s="1"/>
      <c r="DW3264" s="1"/>
      <c r="DX3264" s="1"/>
      <c r="DY3264" s="1"/>
      <c r="DZ3264" s="1"/>
      <c r="EA3264" s="1"/>
      <c r="EB3264" s="1"/>
      <c r="EC3264" s="1"/>
      <c r="ED3264" s="1"/>
      <c r="EE3264" s="1"/>
      <c r="EF3264" s="1"/>
      <c r="EG3264" s="1"/>
      <c r="EH3264" s="1"/>
      <c r="EI3264" s="1"/>
      <c r="EJ3264" s="1"/>
      <c r="EK3264" s="1"/>
      <c r="EL3264" s="1"/>
      <c r="EM3264" s="1"/>
      <c r="EN3264" s="1"/>
      <c r="EO3264" s="1"/>
      <c r="EP3264" s="1"/>
      <c r="EQ3264" s="1"/>
      <c r="ER3264" s="1"/>
      <c r="ES3264" s="1"/>
      <c r="ET3264" s="1"/>
      <c r="EU3264" s="1"/>
      <c r="EV3264" s="1"/>
      <c r="EW3264" s="1"/>
      <c r="EX3264" s="1"/>
    </row>
    <row r="3265" spans="1:154" x14ac:dyDescent="0.15">
      <c r="A3265" s="35"/>
      <c r="B3265" s="15"/>
      <c r="C3265" s="7"/>
      <c r="D3265" s="13"/>
      <c r="E3265" s="14"/>
      <c r="F3265" s="14"/>
      <c r="G3265" s="14"/>
      <c r="H3265" s="14"/>
      <c r="I3265" s="13"/>
      <c r="J3265" s="5"/>
      <c r="K3265" s="2"/>
      <c r="L3265" s="17"/>
      <c r="M3265" s="12"/>
      <c r="N3265" s="12"/>
      <c r="O3265" s="17"/>
      <c r="P3265" s="14"/>
      <c r="Q3265" s="14"/>
      <c r="R3265" s="14"/>
      <c r="S3265" s="20"/>
      <c r="T3265" s="14"/>
      <c r="U3265" s="4"/>
      <c r="V3265" s="5"/>
      <c r="W3265" s="10"/>
      <c r="X3265" s="10"/>
      <c r="Y3265" s="27"/>
      <c r="Z3265" s="3"/>
      <c r="AA3265" s="1"/>
      <c r="AB3265" s="10"/>
      <c r="AC3265" s="3"/>
      <c r="AD3265" s="3"/>
      <c r="AE3265" s="3"/>
      <c r="AF3265" s="10"/>
      <c r="AG3265" s="11"/>
      <c r="AH3265" s="10"/>
      <c r="AI3265" s="1"/>
      <c r="AJ3265" s="1"/>
      <c r="AK3265" s="1"/>
      <c r="AL3265" s="1"/>
      <c r="AM3265" s="1"/>
      <c r="AN3265" s="1"/>
      <c r="AO3265" s="1"/>
      <c r="AP3265" s="1"/>
      <c r="AQ3265" s="1"/>
      <c r="AR3265" s="1"/>
      <c r="AS3265" s="1"/>
      <c r="AT3265" s="1"/>
      <c r="AU3265" s="1"/>
      <c r="AV3265" s="1"/>
      <c r="AW3265" s="1"/>
      <c r="AX3265" s="1"/>
      <c r="AY3265" s="1"/>
      <c r="AZ3265" s="1"/>
      <c r="BA3265" s="1"/>
      <c r="BB3265" s="1"/>
      <c r="BC3265" s="1"/>
      <c r="BD3265" s="1"/>
      <c r="BE3265" s="1"/>
      <c r="BF3265" s="1"/>
      <c r="BG3265" s="1"/>
      <c r="BH3265" s="1"/>
      <c r="BI3265" s="1"/>
      <c r="BJ3265" s="1"/>
      <c r="BK3265" s="1"/>
      <c r="BL3265" s="1"/>
      <c r="BM3265" s="1"/>
      <c r="BN3265" s="1"/>
      <c r="BO3265" s="1"/>
      <c r="BP3265" s="1"/>
      <c r="BQ3265" s="1"/>
      <c r="BR3265" s="1"/>
      <c r="BS3265" s="1"/>
      <c r="BT3265" s="1"/>
      <c r="BU3265" s="1"/>
      <c r="BV3265" s="1"/>
      <c r="BW3265" s="1"/>
      <c r="BX3265" s="1"/>
      <c r="BY3265" s="1"/>
      <c r="BZ3265" s="1"/>
      <c r="CA3265" s="1"/>
      <c r="CB3265" s="1"/>
      <c r="CC3265" s="1"/>
      <c r="CD3265" s="1"/>
      <c r="CE3265" s="1"/>
      <c r="CF3265" s="1"/>
      <c r="CG3265" s="1"/>
      <c r="CH3265" s="1"/>
      <c r="CI3265" s="1"/>
      <c r="CJ3265" s="1"/>
      <c r="CK3265" s="1"/>
      <c r="CL3265" s="1"/>
      <c r="CM3265" s="1"/>
      <c r="CN3265" s="1"/>
      <c r="CO3265" s="1"/>
      <c r="CP3265" s="1"/>
      <c r="CQ3265" s="1"/>
      <c r="CR3265" s="1"/>
      <c r="CS3265" s="1"/>
      <c r="CT3265" s="1"/>
      <c r="CU3265" s="1"/>
      <c r="CV3265" s="1"/>
      <c r="CW3265" s="1"/>
      <c r="CX3265" s="1"/>
      <c r="CY3265" s="1"/>
      <c r="CZ3265" s="1"/>
      <c r="DA3265" s="1"/>
      <c r="DB3265" s="1"/>
      <c r="DC3265" s="1"/>
      <c r="DD3265" s="1"/>
      <c r="DE3265" s="1"/>
      <c r="DF3265" s="1"/>
      <c r="DG3265" s="1"/>
      <c r="DH3265" s="1"/>
      <c r="DI3265" s="1"/>
      <c r="DJ3265" s="1"/>
      <c r="DK3265" s="1"/>
      <c r="DL3265" s="1"/>
      <c r="DM3265" s="1"/>
      <c r="DN3265" s="1"/>
      <c r="DO3265" s="1"/>
      <c r="DP3265" s="1"/>
      <c r="DQ3265" s="1"/>
      <c r="DR3265" s="1"/>
      <c r="DS3265" s="1"/>
      <c r="DT3265" s="1"/>
      <c r="DU3265" s="1"/>
      <c r="DV3265" s="1"/>
      <c r="DW3265" s="1"/>
      <c r="DX3265" s="1"/>
      <c r="DY3265" s="1"/>
      <c r="DZ3265" s="1"/>
      <c r="EA3265" s="1"/>
      <c r="EB3265" s="1"/>
      <c r="EC3265" s="1"/>
      <c r="ED3265" s="1"/>
      <c r="EE3265" s="1"/>
      <c r="EF3265" s="1"/>
      <c r="EG3265" s="1"/>
      <c r="EH3265" s="1"/>
      <c r="EI3265" s="1"/>
      <c r="EJ3265" s="1"/>
      <c r="EK3265" s="1"/>
      <c r="EL3265" s="1"/>
      <c r="EM3265" s="1"/>
      <c r="EN3265" s="1"/>
      <c r="EO3265" s="1"/>
      <c r="EP3265" s="1"/>
      <c r="EQ3265" s="1"/>
      <c r="ER3265" s="1"/>
      <c r="ES3265" s="1"/>
      <c r="ET3265" s="1"/>
      <c r="EU3265" s="1"/>
      <c r="EV3265" s="1"/>
      <c r="EW3265" s="1"/>
      <c r="EX3265" s="1"/>
    </row>
    <row r="3266" spans="1:154" x14ac:dyDescent="0.15">
      <c r="A3266" s="35"/>
      <c r="B3266" s="15"/>
      <c r="C3266" s="7"/>
      <c r="D3266" s="13"/>
      <c r="E3266" s="14"/>
      <c r="F3266" s="14"/>
      <c r="G3266" s="14"/>
      <c r="H3266" s="14"/>
      <c r="I3266" s="13"/>
      <c r="J3266" s="5"/>
      <c r="K3266" s="2"/>
      <c r="L3266" s="17"/>
      <c r="M3266" s="12"/>
      <c r="N3266" s="12"/>
      <c r="O3266" s="17"/>
      <c r="P3266" s="14"/>
      <c r="Q3266" s="14"/>
      <c r="R3266" s="14"/>
      <c r="S3266" s="20"/>
      <c r="T3266" s="14"/>
      <c r="U3266" s="4"/>
      <c r="V3266" s="5"/>
      <c r="W3266" s="10"/>
      <c r="X3266" s="10"/>
      <c r="Y3266" s="27"/>
      <c r="Z3266" s="3"/>
      <c r="AA3266" s="1"/>
      <c r="AB3266" s="10"/>
      <c r="AC3266" s="3"/>
      <c r="AD3266" s="3"/>
      <c r="AE3266" s="3"/>
      <c r="AF3266" s="10"/>
      <c r="AG3266" s="11"/>
      <c r="AH3266" s="10"/>
      <c r="AI3266" s="1"/>
      <c r="AJ3266" s="1"/>
      <c r="AK3266" s="1"/>
      <c r="AL3266" s="1"/>
      <c r="AM3266" s="1"/>
      <c r="AN3266" s="1"/>
      <c r="AO3266" s="1"/>
      <c r="AP3266" s="1"/>
      <c r="AQ3266" s="1"/>
      <c r="AR3266" s="1"/>
      <c r="AS3266" s="1"/>
      <c r="AT3266" s="1"/>
      <c r="AU3266" s="1"/>
      <c r="AV3266" s="1"/>
      <c r="AW3266" s="1"/>
      <c r="AX3266" s="1"/>
      <c r="AY3266" s="1"/>
      <c r="AZ3266" s="1"/>
      <c r="BA3266" s="1"/>
      <c r="BB3266" s="1"/>
      <c r="BC3266" s="1"/>
      <c r="BD3266" s="1"/>
      <c r="BE3266" s="1"/>
      <c r="BF3266" s="1"/>
      <c r="BG3266" s="1"/>
      <c r="BH3266" s="1"/>
      <c r="BI3266" s="1"/>
      <c r="BJ3266" s="1"/>
      <c r="BK3266" s="1"/>
      <c r="BL3266" s="1"/>
      <c r="BM3266" s="1"/>
      <c r="BN3266" s="1"/>
      <c r="BO3266" s="1"/>
      <c r="BP3266" s="1"/>
      <c r="BQ3266" s="1"/>
      <c r="BR3266" s="1"/>
      <c r="BS3266" s="1"/>
      <c r="BT3266" s="1"/>
      <c r="BU3266" s="1"/>
      <c r="BV3266" s="1"/>
      <c r="BW3266" s="1"/>
      <c r="BX3266" s="1"/>
      <c r="BY3266" s="1"/>
      <c r="BZ3266" s="1"/>
      <c r="CA3266" s="1"/>
      <c r="CB3266" s="1"/>
      <c r="CC3266" s="1"/>
      <c r="CD3266" s="1"/>
      <c r="CE3266" s="1"/>
      <c r="CF3266" s="1"/>
      <c r="CG3266" s="1"/>
      <c r="CH3266" s="1"/>
      <c r="CI3266" s="1"/>
      <c r="CJ3266" s="1"/>
      <c r="CK3266" s="1"/>
      <c r="CL3266" s="1"/>
      <c r="CM3266" s="1"/>
      <c r="CN3266" s="1"/>
      <c r="CO3266" s="1"/>
      <c r="CP3266" s="1"/>
      <c r="CQ3266" s="1"/>
      <c r="CR3266" s="1"/>
      <c r="CS3266" s="1"/>
      <c r="CT3266" s="1"/>
      <c r="CU3266" s="1"/>
      <c r="CV3266" s="1"/>
      <c r="CW3266" s="1"/>
      <c r="CX3266" s="1"/>
      <c r="CY3266" s="1"/>
      <c r="CZ3266" s="1"/>
      <c r="DA3266" s="1"/>
      <c r="DB3266" s="1"/>
      <c r="DC3266" s="1"/>
      <c r="DD3266" s="1"/>
      <c r="DE3266" s="1"/>
      <c r="DF3266" s="1"/>
      <c r="DG3266" s="1"/>
      <c r="DH3266" s="1"/>
      <c r="DI3266" s="1"/>
      <c r="DJ3266" s="1"/>
      <c r="DK3266" s="1"/>
      <c r="DL3266" s="1"/>
      <c r="DM3266" s="1"/>
      <c r="DN3266" s="1"/>
      <c r="DO3266" s="1"/>
      <c r="DP3266" s="1"/>
      <c r="DQ3266" s="1"/>
      <c r="DR3266" s="1"/>
      <c r="DS3266" s="1"/>
      <c r="DT3266" s="1"/>
      <c r="DU3266" s="1"/>
      <c r="DV3266" s="1"/>
      <c r="DW3266" s="1"/>
      <c r="DX3266" s="1"/>
      <c r="DY3266" s="1"/>
      <c r="DZ3266" s="1"/>
      <c r="EA3266" s="1"/>
      <c r="EB3266" s="1"/>
      <c r="EC3266" s="1"/>
      <c r="ED3266" s="1"/>
      <c r="EE3266" s="1"/>
      <c r="EF3266" s="1"/>
      <c r="EG3266" s="1"/>
      <c r="EH3266" s="1"/>
      <c r="EI3266" s="1"/>
      <c r="EJ3266" s="1"/>
      <c r="EK3266" s="1"/>
      <c r="EL3266" s="1"/>
      <c r="EM3266" s="1"/>
      <c r="EN3266" s="1"/>
      <c r="EO3266" s="1"/>
      <c r="EP3266" s="1"/>
      <c r="EQ3266" s="1"/>
      <c r="ER3266" s="1"/>
      <c r="ES3266" s="1"/>
      <c r="ET3266" s="1"/>
      <c r="EU3266" s="1"/>
      <c r="EV3266" s="1"/>
      <c r="EW3266" s="1"/>
      <c r="EX3266" s="1"/>
    </row>
    <row r="3267" spans="1:154" x14ac:dyDescent="0.15">
      <c r="A3267" s="35"/>
      <c r="B3267" s="15"/>
      <c r="C3267" s="7"/>
      <c r="D3267" s="13"/>
      <c r="E3267" s="14"/>
      <c r="F3267" s="14"/>
      <c r="G3267" s="14"/>
      <c r="H3267" s="14"/>
      <c r="I3267" s="13"/>
      <c r="J3267" s="5"/>
      <c r="K3267" s="2"/>
      <c r="L3267" s="17"/>
      <c r="M3267" s="12"/>
      <c r="N3267" s="12"/>
      <c r="O3267" s="17"/>
      <c r="P3267" s="14"/>
      <c r="Q3267" s="14"/>
      <c r="R3267" s="14"/>
      <c r="S3267" s="20"/>
      <c r="T3267" s="14"/>
      <c r="U3267" s="4"/>
      <c r="V3267" s="5"/>
      <c r="W3267" s="10"/>
      <c r="X3267" s="10"/>
      <c r="Y3267" s="27"/>
      <c r="Z3267" s="3"/>
      <c r="AA3267" s="1"/>
      <c r="AB3267" s="10"/>
      <c r="AC3267" s="3"/>
      <c r="AD3267" s="3"/>
      <c r="AE3267" s="3"/>
      <c r="AF3267" s="10"/>
      <c r="AG3267" s="11"/>
      <c r="AH3267" s="10"/>
      <c r="AI3267" s="1"/>
      <c r="AJ3267" s="1"/>
      <c r="AK3267" s="1"/>
      <c r="AL3267" s="1"/>
      <c r="AM3267" s="1"/>
      <c r="AN3267" s="1"/>
      <c r="AO3267" s="1"/>
      <c r="AP3267" s="1"/>
      <c r="AQ3267" s="1"/>
      <c r="AR3267" s="1"/>
      <c r="AS3267" s="1"/>
      <c r="AT3267" s="1"/>
      <c r="AU3267" s="1"/>
      <c r="AV3267" s="1"/>
      <c r="AW3267" s="1"/>
      <c r="AX3267" s="1"/>
      <c r="AY3267" s="1"/>
      <c r="AZ3267" s="1"/>
      <c r="BA3267" s="1"/>
      <c r="BB3267" s="1"/>
      <c r="BC3267" s="1"/>
      <c r="BD3267" s="1"/>
      <c r="BE3267" s="1"/>
      <c r="BF3267" s="1"/>
      <c r="BG3267" s="1"/>
      <c r="BH3267" s="1"/>
      <c r="BI3267" s="1"/>
      <c r="BJ3267" s="1"/>
      <c r="BK3267" s="1"/>
      <c r="BL3267" s="1"/>
      <c r="BM3267" s="1"/>
      <c r="BN3267" s="1"/>
      <c r="BO3267" s="1"/>
      <c r="BP3267" s="1"/>
      <c r="BQ3267" s="1"/>
      <c r="BR3267" s="1"/>
      <c r="BS3267" s="1"/>
      <c r="BT3267" s="1"/>
      <c r="BU3267" s="1"/>
      <c r="BV3267" s="1"/>
      <c r="BW3267" s="1"/>
      <c r="BX3267" s="1"/>
      <c r="BY3267" s="1"/>
      <c r="BZ3267" s="1"/>
      <c r="CA3267" s="1"/>
      <c r="CB3267" s="1"/>
      <c r="CC3267" s="1"/>
      <c r="CD3267" s="1"/>
      <c r="CE3267" s="1"/>
      <c r="CF3267" s="1"/>
      <c r="CG3267" s="1"/>
      <c r="CH3267" s="1"/>
      <c r="CI3267" s="1"/>
      <c r="CJ3267" s="1"/>
      <c r="CK3267" s="1"/>
      <c r="CL3267" s="1"/>
      <c r="CM3267" s="1"/>
      <c r="CN3267" s="1"/>
      <c r="CO3267" s="1"/>
      <c r="CP3267" s="1"/>
      <c r="CQ3267" s="1"/>
      <c r="CR3267" s="1"/>
      <c r="CS3267" s="1"/>
      <c r="CT3267" s="1"/>
      <c r="CU3267" s="1"/>
      <c r="CV3267" s="1"/>
      <c r="CW3267" s="1"/>
      <c r="CX3267" s="1"/>
      <c r="CY3267" s="1"/>
      <c r="CZ3267" s="1"/>
      <c r="DA3267" s="1"/>
      <c r="DB3267" s="1"/>
      <c r="DC3267" s="1"/>
      <c r="DD3267" s="1"/>
      <c r="DE3267" s="1"/>
      <c r="DF3267" s="1"/>
      <c r="DG3267" s="1"/>
      <c r="DH3267" s="1"/>
      <c r="DI3267" s="1"/>
      <c r="DJ3267" s="1"/>
      <c r="DK3267" s="1"/>
      <c r="DL3267" s="1"/>
      <c r="DM3267" s="1"/>
      <c r="DN3267" s="1"/>
      <c r="DO3267" s="1"/>
      <c r="DP3267" s="1"/>
      <c r="DQ3267" s="1"/>
      <c r="DR3267" s="1"/>
      <c r="DS3267" s="1"/>
      <c r="DT3267" s="1"/>
      <c r="DU3267" s="1"/>
      <c r="DV3267" s="1"/>
      <c r="DW3267" s="1"/>
      <c r="DX3267" s="1"/>
      <c r="DY3267" s="1"/>
      <c r="DZ3267" s="1"/>
      <c r="EA3267" s="1"/>
      <c r="EB3267" s="1"/>
      <c r="EC3267" s="1"/>
      <c r="ED3267" s="1"/>
      <c r="EE3267" s="1"/>
      <c r="EF3267" s="1"/>
      <c r="EG3267" s="1"/>
      <c r="EH3267" s="1"/>
      <c r="EI3267" s="1"/>
      <c r="EJ3267" s="1"/>
      <c r="EK3267" s="1"/>
      <c r="EL3267" s="1"/>
      <c r="EM3267" s="1"/>
      <c r="EN3267" s="1"/>
      <c r="EO3267" s="1"/>
      <c r="EP3267" s="1"/>
      <c r="EQ3267" s="1"/>
      <c r="ER3267" s="1"/>
      <c r="ES3267" s="1"/>
      <c r="ET3267" s="1"/>
      <c r="EU3267" s="1"/>
      <c r="EV3267" s="1"/>
      <c r="EW3267" s="1"/>
      <c r="EX3267" s="1"/>
    </row>
    <row r="3268" spans="1:154" x14ac:dyDescent="0.15">
      <c r="A3268" s="35"/>
      <c r="B3268" s="15"/>
      <c r="C3268" s="7"/>
      <c r="D3268" s="13"/>
      <c r="E3268" s="14"/>
      <c r="F3268" s="14"/>
      <c r="G3268" s="14"/>
      <c r="H3268" s="14"/>
      <c r="I3268" s="13"/>
      <c r="J3268" s="5"/>
      <c r="K3268" s="2"/>
      <c r="L3268" s="17"/>
      <c r="M3268" s="12"/>
      <c r="N3268" s="12"/>
      <c r="O3268" s="17"/>
      <c r="P3268" s="14"/>
      <c r="Q3268" s="14"/>
      <c r="R3268" s="14"/>
      <c r="S3268" s="20"/>
      <c r="T3268" s="14"/>
      <c r="U3268" s="4"/>
      <c r="V3268" s="5"/>
      <c r="W3268" s="10"/>
      <c r="X3268" s="10"/>
      <c r="Y3268" s="27"/>
      <c r="Z3268" s="3"/>
      <c r="AA3268" s="1"/>
      <c r="AB3268" s="10"/>
      <c r="AC3268" s="3"/>
      <c r="AD3268" s="3"/>
      <c r="AE3268" s="3"/>
      <c r="AF3268" s="10"/>
      <c r="AG3268" s="11"/>
      <c r="AH3268" s="10"/>
      <c r="AI3268" s="1"/>
      <c r="AJ3268" s="1"/>
      <c r="AK3268" s="1"/>
      <c r="AL3268" s="1"/>
      <c r="AM3268" s="1"/>
      <c r="AN3268" s="1"/>
      <c r="AO3268" s="1"/>
      <c r="AP3268" s="1"/>
      <c r="AQ3268" s="1"/>
      <c r="AR3268" s="1"/>
      <c r="AS3268" s="1"/>
      <c r="AT3268" s="1"/>
      <c r="AU3268" s="1"/>
      <c r="AV3268" s="1"/>
      <c r="AW3268" s="1"/>
      <c r="AX3268" s="1"/>
      <c r="AY3268" s="1"/>
      <c r="AZ3268" s="1"/>
      <c r="BA3268" s="1"/>
      <c r="BB3268" s="1"/>
      <c r="BC3268" s="1"/>
      <c r="BD3268" s="1"/>
      <c r="BE3268" s="1"/>
      <c r="BF3268" s="1"/>
      <c r="BG3268" s="1"/>
      <c r="BH3268" s="1"/>
      <c r="BI3268" s="1"/>
      <c r="BJ3268" s="1"/>
      <c r="BK3268" s="1"/>
      <c r="BL3268" s="1"/>
      <c r="BM3268" s="1"/>
      <c r="BN3268" s="1"/>
      <c r="BO3268" s="1"/>
      <c r="BP3268" s="1"/>
      <c r="BQ3268" s="1"/>
      <c r="BR3268" s="1"/>
      <c r="BS3268" s="1"/>
      <c r="BT3268" s="1"/>
      <c r="BU3268" s="1"/>
      <c r="BV3268" s="1"/>
      <c r="BW3268" s="1"/>
      <c r="BX3268" s="1"/>
      <c r="BY3268" s="1"/>
      <c r="BZ3268" s="1"/>
      <c r="CA3268" s="1"/>
      <c r="CB3268" s="1"/>
      <c r="CC3268" s="1"/>
      <c r="CD3268" s="1"/>
      <c r="CE3268" s="1"/>
      <c r="CF3268" s="1"/>
      <c r="CG3268" s="1"/>
      <c r="CH3268" s="1"/>
      <c r="CI3268" s="1"/>
      <c r="CJ3268" s="1"/>
      <c r="CK3268" s="1"/>
      <c r="CL3268" s="1"/>
      <c r="CM3268" s="1"/>
      <c r="CN3268" s="1"/>
      <c r="CO3268" s="1"/>
      <c r="CP3268" s="1"/>
      <c r="CQ3268" s="1"/>
      <c r="CR3268" s="1"/>
      <c r="CS3268" s="1"/>
      <c r="CT3268" s="1"/>
      <c r="CU3268" s="1"/>
      <c r="CV3268" s="1"/>
      <c r="CW3268" s="1"/>
      <c r="CX3268" s="1"/>
      <c r="CY3268" s="1"/>
      <c r="CZ3268" s="1"/>
      <c r="DA3268" s="1"/>
      <c r="DB3268" s="1"/>
      <c r="DC3268" s="1"/>
      <c r="DD3268" s="1"/>
      <c r="DE3268" s="1"/>
      <c r="DF3268" s="1"/>
      <c r="DG3268" s="1"/>
      <c r="DH3268" s="1"/>
      <c r="DI3268" s="1"/>
      <c r="DJ3268" s="1"/>
      <c r="DK3268" s="1"/>
      <c r="DL3268" s="1"/>
      <c r="DM3268" s="1"/>
      <c r="DN3268" s="1"/>
      <c r="DO3268" s="1"/>
      <c r="DP3268" s="1"/>
      <c r="DQ3268" s="1"/>
      <c r="DR3268" s="1"/>
      <c r="DS3268" s="1"/>
      <c r="DT3268" s="1"/>
      <c r="DU3268" s="1"/>
      <c r="DV3268" s="1"/>
      <c r="DW3268" s="1"/>
      <c r="DX3268" s="1"/>
      <c r="DY3268" s="1"/>
      <c r="DZ3268" s="1"/>
      <c r="EA3268" s="1"/>
      <c r="EB3268" s="1"/>
      <c r="EC3268" s="1"/>
      <c r="ED3268" s="1"/>
      <c r="EE3268" s="1"/>
      <c r="EF3268" s="1"/>
      <c r="EG3268" s="1"/>
      <c r="EH3268" s="1"/>
      <c r="EI3268" s="1"/>
      <c r="EJ3268" s="1"/>
      <c r="EK3268" s="1"/>
      <c r="EL3268" s="1"/>
      <c r="EM3268" s="1"/>
      <c r="EN3268" s="1"/>
      <c r="EO3268" s="1"/>
      <c r="EP3268" s="1"/>
      <c r="EQ3268" s="1"/>
      <c r="ER3268" s="1"/>
      <c r="ES3268" s="1"/>
      <c r="ET3268" s="1"/>
      <c r="EU3268" s="1"/>
      <c r="EV3268" s="1"/>
      <c r="EW3268" s="1"/>
      <c r="EX3268" s="1"/>
    </row>
    <row r="3269" spans="1:154" x14ac:dyDescent="0.15">
      <c r="A3269" s="35"/>
      <c r="B3269" s="15"/>
      <c r="C3269" s="7"/>
      <c r="D3269" s="13"/>
      <c r="E3269" s="14"/>
      <c r="F3269" s="14"/>
      <c r="G3269" s="14"/>
      <c r="H3269" s="14"/>
      <c r="I3269" s="13"/>
      <c r="J3269" s="5"/>
      <c r="K3269" s="2"/>
      <c r="L3269" s="17"/>
      <c r="M3269" s="12"/>
      <c r="N3269" s="12"/>
      <c r="O3269" s="17"/>
      <c r="P3269" s="14"/>
      <c r="Q3269" s="14"/>
      <c r="R3269" s="14"/>
      <c r="S3269" s="20"/>
      <c r="T3269" s="14"/>
      <c r="U3269" s="4"/>
      <c r="V3269" s="5"/>
      <c r="W3269" s="10"/>
      <c r="X3269" s="10"/>
      <c r="Y3269" s="27"/>
      <c r="Z3269" s="3"/>
      <c r="AA3269" s="1"/>
      <c r="AB3269" s="10"/>
      <c r="AC3269" s="3"/>
      <c r="AD3269" s="3"/>
      <c r="AE3269" s="3"/>
      <c r="AF3269" s="10"/>
      <c r="AG3269" s="11"/>
      <c r="AH3269" s="10"/>
      <c r="AI3269" s="1"/>
      <c r="AJ3269" s="1"/>
      <c r="AK3269" s="1"/>
      <c r="AL3269" s="1"/>
      <c r="AM3269" s="1"/>
      <c r="AN3269" s="1"/>
      <c r="AO3269" s="1"/>
      <c r="AP3269" s="1"/>
      <c r="AQ3269" s="1"/>
      <c r="AR3269" s="1"/>
      <c r="AS3269" s="1"/>
      <c r="AT3269" s="1"/>
      <c r="AU3269" s="1"/>
      <c r="AV3269" s="1"/>
      <c r="AW3269" s="1"/>
      <c r="AX3269" s="1"/>
      <c r="AY3269" s="1"/>
      <c r="AZ3269" s="1"/>
      <c r="BA3269" s="1"/>
      <c r="BB3269" s="1"/>
      <c r="BC3269" s="1"/>
      <c r="BD3269" s="1"/>
      <c r="BE3269" s="1"/>
      <c r="BF3269" s="1"/>
      <c r="BG3269" s="1"/>
      <c r="BH3269" s="1"/>
      <c r="BI3269" s="1"/>
      <c r="BJ3269" s="1"/>
      <c r="BK3269" s="1"/>
      <c r="BL3269" s="1"/>
      <c r="BM3269" s="1"/>
      <c r="BN3269" s="1"/>
      <c r="BO3269" s="1"/>
      <c r="BP3269" s="1"/>
      <c r="BQ3269" s="1"/>
      <c r="BR3269" s="1"/>
      <c r="BS3269" s="1"/>
      <c r="BT3269" s="1"/>
      <c r="BU3269" s="1"/>
      <c r="BV3269" s="1"/>
      <c r="BW3269" s="1"/>
      <c r="BX3269" s="1"/>
      <c r="BY3269" s="1"/>
      <c r="BZ3269" s="1"/>
      <c r="CA3269" s="1"/>
      <c r="CB3269" s="1"/>
      <c r="CC3269" s="1"/>
      <c r="CD3269" s="1"/>
      <c r="CE3269" s="1"/>
      <c r="CF3269" s="1"/>
      <c r="CG3269" s="1"/>
      <c r="CH3269" s="1"/>
      <c r="CI3269" s="1"/>
      <c r="CJ3269" s="1"/>
      <c r="CK3269" s="1"/>
      <c r="CL3269" s="1"/>
      <c r="CM3269" s="1"/>
      <c r="CN3269" s="1"/>
      <c r="CO3269" s="1"/>
      <c r="CP3269" s="1"/>
      <c r="CQ3269" s="1"/>
      <c r="CR3269" s="1"/>
      <c r="CS3269" s="1"/>
      <c r="CT3269" s="1"/>
      <c r="CU3269" s="1"/>
      <c r="CV3269" s="1"/>
      <c r="CW3269" s="1"/>
      <c r="CX3269" s="1"/>
      <c r="CY3269" s="1"/>
      <c r="CZ3269" s="1"/>
      <c r="DA3269" s="1"/>
      <c r="DB3269" s="1"/>
      <c r="DC3269" s="1"/>
      <c r="DD3269" s="1"/>
      <c r="DE3269" s="1"/>
      <c r="DF3269" s="1"/>
      <c r="DG3269" s="1"/>
      <c r="DH3269" s="1"/>
      <c r="DI3269" s="1"/>
      <c r="DJ3269" s="1"/>
      <c r="DK3269" s="1"/>
      <c r="DL3269" s="1"/>
      <c r="DM3269" s="1"/>
      <c r="DN3269" s="1"/>
      <c r="DO3269" s="1"/>
      <c r="DP3269" s="1"/>
      <c r="DQ3269" s="1"/>
      <c r="DR3269" s="1"/>
      <c r="DS3269" s="1"/>
      <c r="DT3269" s="1"/>
      <c r="DU3269" s="1"/>
      <c r="DV3269" s="1"/>
      <c r="DW3269" s="1"/>
      <c r="DX3269" s="1"/>
      <c r="DY3269" s="1"/>
      <c r="DZ3269" s="1"/>
      <c r="EA3269" s="1"/>
      <c r="EB3269" s="1"/>
      <c r="EC3269" s="1"/>
      <c r="ED3269" s="1"/>
      <c r="EE3269" s="1"/>
      <c r="EF3269" s="1"/>
      <c r="EG3269" s="1"/>
      <c r="EH3269" s="1"/>
      <c r="EI3269" s="1"/>
      <c r="EJ3269" s="1"/>
      <c r="EK3269" s="1"/>
      <c r="EL3269" s="1"/>
      <c r="EM3269" s="1"/>
      <c r="EN3269" s="1"/>
      <c r="EO3269" s="1"/>
      <c r="EP3269" s="1"/>
      <c r="EQ3269" s="1"/>
      <c r="ER3269" s="1"/>
      <c r="ES3269" s="1"/>
      <c r="ET3269" s="1"/>
      <c r="EU3269" s="1"/>
      <c r="EV3269" s="1"/>
      <c r="EW3269" s="1"/>
      <c r="EX3269" s="1"/>
    </row>
    <row r="3270" spans="1:154" x14ac:dyDescent="0.15">
      <c r="A3270" s="35"/>
      <c r="B3270" s="15"/>
      <c r="C3270" s="7"/>
      <c r="D3270" s="13"/>
      <c r="E3270" s="14"/>
      <c r="F3270" s="14"/>
      <c r="G3270" s="14"/>
      <c r="H3270" s="14"/>
      <c r="I3270" s="13"/>
      <c r="J3270" s="5"/>
      <c r="K3270" s="2"/>
      <c r="L3270" s="17"/>
      <c r="M3270" s="12"/>
      <c r="N3270" s="12"/>
      <c r="O3270" s="17"/>
      <c r="P3270" s="14"/>
      <c r="Q3270" s="14"/>
      <c r="R3270" s="14"/>
      <c r="S3270" s="20"/>
      <c r="T3270" s="14"/>
      <c r="U3270" s="4"/>
      <c r="V3270" s="5"/>
      <c r="W3270" s="10"/>
      <c r="X3270" s="10"/>
      <c r="Y3270" s="27"/>
      <c r="Z3270" s="3"/>
      <c r="AA3270" s="1"/>
      <c r="AB3270" s="10"/>
      <c r="AC3270" s="3"/>
      <c r="AD3270" s="3"/>
      <c r="AE3270" s="3"/>
      <c r="AF3270" s="10"/>
      <c r="AG3270" s="11"/>
      <c r="AH3270" s="10"/>
      <c r="AI3270" s="1"/>
      <c r="AJ3270" s="1"/>
      <c r="AK3270" s="1"/>
      <c r="AL3270" s="1"/>
      <c r="AM3270" s="1"/>
      <c r="AN3270" s="1"/>
      <c r="AO3270" s="1"/>
      <c r="AP3270" s="1"/>
      <c r="AQ3270" s="1"/>
      <c r="AR3270" s="1"/>
      <c r="AS3270" s="1"/>
      <c r="AT3270" s="1"/>
      <c r="AU3270" s="1"/>
      <c r="AV3270" s="1"/>
      <c r="AW3270" s="1"/>
      <c r="AX3270" s="1"/>
      <c r="AY3270" s="1"/>
      <c r="AZ3270" s="1"/>
      <c r="BA3270" s="1"/>
      <c r="BB3270" s="1"/>
      <c r="BC3270" s="1"/>
      <c r="BD3270" s="1"/>
      <c r="BE3270" s="1"/>
      <c r="BF3270" s="1"/>
      <c r="BG3270" s="1"/>
      <c r="BH3270" s="1"/>
      <c r="BI3270" s="1"/>
      <c r="BJ3270" s="1"/>
      <c r="BK3270" s="1"/>
      <c r="BL3270" s="1"/>
      <c r="BM3270" s="1"/>
      <c r="BN3270" s="1"/>
      <c r="BO3270" s="1"/>
      <c r="BP3270" s="1"/>
      <c r="BQ3270" s="1"/>
      <c r="BR3270" s="1"/>
      <c r="BS3270" s="1"/>
      <c r="BT3270" s="1"/>
      <c r="BU3270" s="1"/>
      <c r="BV3270" s="1"/>
      <c r="BW3270" s="1"/>
      <c r="BX3270" s="1"/>
      <c r="BY3270" s="1"/>
      <c r="BZ3270" s="1"/>
      <c r="CA3270" s="1"/>
      <c r="CB3270" s="1"/>
      <c r="CC3270" s="1"/>
      <c r="CD3270" s="1"/>
      <c r="CE3270" s="1"/>
      <c r="CF3270" s="1"/>
      <c r="CG3270" s="1"/>
      <c r="CH3270" s="1"/>
      <c r="CI3270" s="1"/>
      <c r="CJ3270" s="1"/>
      <c r="CK3270" s="1"/>
      <c r="CL3270" s="1"/>
      <c r="CM3270" s="1"/>
      <c r="CN3270" s="1"/>
      <c r="CO3270" s="1"/>
      <c r="CP3270" s="1"/>
      <c r="CQ3270" s="1"/>
      <c r="CR3270" s="1"/>
      <c r="CS3270" s="1"/>
      <c r="CT3270" s="1"/>
      <c r="CU3270" s="1"/>
      <c r="CV3270" s="1"/>
      <c r="CW3270" s="1"/>
      <c r="CX3270" s="1"/>
      <c r="CY3270" s="1"/>
      <c r="CZ3270" s="1"/>
      <c r="DA3270" s="1"/>
      <c r="DB3270" s="1"/>
      <c r="DC3270" s="1"/>
      <c r="DD3270" s="1"/>
      <c r="DE3270" s="1"/>
      <c r="DF3270" s="1"/>
      <c r="DG3270" s="1"/>
      <c r="DH3270" s="1"/>
      <c r="DI3270" s="1"/>
      <c r="DJ3270" s="1"/>
      <c r="DK3270" s="1"/>
      <c r="DL3270" s="1"/>
      <c r="DM3270" s="1"/>
      <c r="DN3270" s="1"/>
      <c r="DO3270" s="1"/>
      <c r="DP3270" s="1"/>
      <c r="DQ3270" s="1"/>
      <c r="DR3270" s="1"/>
      <c r="DS3270" s="1"/>
      <c r="DT3270" s="1"/>
      <c r="DU3270" s="1"/>
      <c r="DV3270" s="1"/>
      <c r="DW3270" s="1"/>
      <c r="DX3270" s="1"/>
      <c r="DY3270" s="1"/>
      <c r="DZ3270" s="1"/>
      <c r="EA3270" s="1"/>
      <c r="EB3270" s="1"/>
      <c r="EC3270" s="1"/>
      <c r="ED3270" s="1"/>
      <c r="EE3270" s="1"/>
      <c r="EF3270" s="1"/>
      <c r="EG3270" s="1"/>
      <c r="EH3270" s="1"/>
      <c r="EI3270" s="1"/>
      <c r="EJ3270" s="1"/>
      <c r="EK3270" s="1"/>
      <c r="EL3270" s="1"/>
      <c r="EM3270" s="1"/>
      <c r="EN3270" s="1"/>
      <c r="EO3270" s="1"/>
      <c r="EP3270" s="1"/>
      <c r="EQ3270" s="1"/>
      <c r="ER3270" s="1"/>
      <c r="ES3270" s="1"/>
      <c r="ET3270" s="1"/>
      <c r="EU3270" s="1"/>
      <c r="EV3270" s="1"/>
      <c r="EW3270" s="1"/>
      <c r="EX3270" s="1"/>
    </row>
    <row r="3271" spans="1:154" x14ac:dyDescent="0.15">
      <c r="A3271" s="35"/>
      <c r="B3271" s="15"/>
      <c r="C3271" s="7"/>
      <c r="D3271" s="13"/>
      <c r="E3271" s="14"/>
      <c r="F3271" s="14"/>
      <c r="G3271" s="14"/>
      <c r="H3271" s="14"/>
      <c r="I3271" s="13"/>
      <c r="J3271" s="5"/>
      <c r="K3271" s="2"/>
      <c r="L3271" s="17"/>
      <c r="M3271" s="12"/>
      <c r="N3271" s="12"/>
      <c r="O3271" s="17"/>
      <c r="P3271" s="14"/>
      <c r="Q3271" s="14"/>
      <c r="R3271" s="14"/>
      <c r="S3271" s="20"/>
      <c r="T3271" s="14"/>
      <c r="U3271" s="4"/>
      <c r="V3271" s="5"/>
      <c r="W3271" s="10"/>
      <c r="X3271" s="10"/>
      <c r="Y3271" s="27"/>
      <c r="Z3271" s="3"/>
      <c r="AA3271" s="1"/>
      <c r="AB3271" s="10"/>
      <c r="AC3271" s="3"/>
      <c r="AD3271" s="3"/>
      <c r="AE3271" s="3"/>
      <c r="AF3271" s="10"/>
      <c r="AG3271" s="11"/>
      <c r="AH3271" s="10"/>
      <c r="AI3271" s="1"/>
      <c r="AJ3271" s="1"/>
      <c r="AK3271" s="1"/>
      <c r="AL3271" s="1"/>
      <c r="AM3271" s="1"/>
      <c r="AN3271" s="1"/>
      <c r="AO3271" s="1"/>
      <c r="AP3271" s="1"/>
      <c r="AQ3271" s="1"/>
      <c r="AR3271" s="1"/>
      <c r="AS3271" s="1"/>
      <c r="AT3271" s="1"/>
      <c r="AU3271" s="1"/>
      <c r="AV3271" s="1"/>
      <c r="AW3271" s="1"/>
      <c r="AX3271" s="1"/>
      <c r="AY3271" s="1"/>
      <c r="AZ3271" s="1"/>
      <c r="BA3271" s="1"/>
      <c r="BB3271" s="1"/>
      <c r="BC3271" s="1"/>
      <c r="BD3271" s="1"/>
      <c r="BE3271" s="1"/>
      <c r="BF3271" s="1"/>
      <c r="BG3271" s="1"/>
      <c r="BH3271" s="1"/>
      <c r="BI3271" s="1"/>
      <c r="BJ3271" s="1"/>
      <c r="BK3271" s="1"/>
      <c r="BL3271" s="1"/>
      <c r="BM3271" s="1"/>
      <c r="BN3271" s="1"/>
      <c r="BO3271" s="1"/>
      <c r="BP3271" s="1"/>
      <c r="BQ3271" s="1"/>
      <c r="BR3271" s="1"/>
      <c r="BS3271" s="1"/>
      <c r="BT3271" s="1"/>
      <c r="BU3271" s="1"/>
      <c r="BV3271" s="1"/>
      <c r="BW3271" s="1"/>
      <c r="BX3271" s="1"/>
      <c r="BY3271" s="1"/>
      <c r="BZ3271" s="1"/>
      <c r="CA3271" s="1"/>
      <c r="CB3271" s="1"/>
      <c r="CC3271" s="1"/>
      <c r="CD3271" s="1"/>
      <c r="CE3271" s="1"/>
      <c r="CF3271" s="1"/>
      <c r="CG3271" s="1"/>
      <c r="CH3271" s="1"/>
      <c r="CI3271" s="1"/>
      <c r="CJ3271" s="1"/>
      <c r="CK3271" s="1"/>
      <c r="CL3271" s="1"/>
      <c r="CM3271" s="1"/>
      <c r="CN3271" s="1"/>
      <c r="CO3271" s="1"/>
      <c r="CP3271" s="1"/>
      <c r="CQ3271" s="1"/>
      <c r="CR3271" s="1"/>
      <c r="CS3271" s="1"/>
      <c r="CT3271" s="1"/>
      <c r="CU3271" s="1"/>
      <c r="CV3271" s="1"/>
      <c r="CW3271" s="1"/>
      <c r="CX3271" s="1"/>
      <c r="CY3271" s="1"/>
      <c r="CZ3271" s="1"/>
      <c r="DA3271" s="1"/>
      <c r="DB3271" s="1"/>
      <c r="DC3271" s="1"/>
      <c r="DD3271" s="1"/>
      <c r="DE3271" s="1"/>
      <c r="DF3271" s="1"/>
      <c r="DG3271" s="1"/>
      <c r="DH3271" s="1"/>
      <c r="DI3271" s="1"/>
      <c r="DJ3271" s="1"/>
      <c r="DK3271" s="1"/>
      <c r="DL3271" s="1"/>
      <c r="DM3271" s="1"/>
      <c r="DN3271" s="1"/>
      <c r="DO3271" s="1"/>
      <c r="DP3271" s="1"/>
      <c r="DQ3271" s="1"/>
      <c r="DR3271" s="1"/>
      <c r="DS3271" s="1"/>
      <c r="DT3271" s="1"/>
      <c r="DU3271" s="1"/>
      <c r="DV3271" s="1"/>
      <c r="DW3271" s="1"/>
      <c r="DX3271" s="1"/>
      <c r="DY3271" s="1"/>
      <c r="DZ3271" s="1"/>
      <c r="EA3271" s="1"/>
      <c r="EB3271" s="1"/>
      <c r="EC3271" s="1"/>
      <c r="ED3271" s="1"/>
      <c r="EE3271" s="1"/>
      <c r="EF3271" s="1"/>
      <c r="EG3271" s="1"/>
      <c r="EH3271" s="1"/>
      <c r="EI3271" s="1"/>
      <c r="EJ3271" s="1"/>
      <c r="EK3271" s="1"/>
      <c r="EL3271" s="1"/>
      <c r="EM3271" s="1"/>
      <c r="EN3271" s="1"/>
      <c r="EO3271" s="1"/>
      <c r="EP3271" s="1"/>
      <c r="EQ3271" s="1"/>
      <c r="ER3271" s="1"/>
      <c r="ES3271" s="1"/>
      <c r="ET3271" s="1"/>
      <c r="EU3271" s="1"/>
      <c r="EV3271" s="1"/>
      <c r="EW3271" s="1"/>
      <c r="EX3271" s="1"/>
    </row>
    <row r="3272" spans="1:154" x14ac:dyDescent="0.15">
      <c r="A3272" s="35"/>
      <c r="B3272" s="15"/>
      <c r="C3272" s="7"/>
      <c r="D3272" s="13"/>
      <c r="E3272" s="14"/>
      <c r="F3272" s="14"/>
      <c r="G3272" s="14"/>
      <c r="H3272" s="14"/>
      <c r="I3272" s="13"/>
      <c r="J3272" s="5"/>
      <c r="K3272" s="2"/>
      <c r="L3272" s="17"/>
      <c r="M3272" s="12"/>
      <c r="N3272" s="12"/>
      <c r="O3272" s="17"/>
      <c r="P3272" s="14"/>
      <c r="Q3272" s="14"/>
      <c r="R3272" s="14"/>
      <c r="S3272" s="20"/>
      <c r="T3272" s="14"/>
      <c r="U3272" s="4"/>
      <c r="V3272" s="5"/>
      <c r="W3272" s="10"/>
      <c r="X3272" s="10"/>
      <c r="Y3272" s="27"/>
      <c r="Z3272" s="3"/>
      <c r="AA3272" s="1"/>
      <c r="AB3272" s="10"/>
      <c r="AC3272" s="3"/>
      <c r="AD3272" s="3"/>
      <c r="AE3272" s="3"/>
      <c r="AF3272" s="10"/>
      <c r="AG3272" s="11"/>
      <c r="AH3272" s="10"/>
      <c r="AI3272" s="1"/>
      <c r="AJ3272" s="1"/>
      <c r="AK3272" s="1"/>
      <c r="AL3272" s="1"/>
      <c r="AM3272" s="1"/>
      <c r="AN3272" s="1"/>
      <c r="AO3272" s="1"/>
      <c r="AP3272" s="1"/>
      <c r="AQ3272" s="1"/>
      <c r="AR3272" s="1"/>
      <c r="AS3272" s="1"/>
      <c r="AT3272" s="1"/>
      <c r="AU3272" s="1"/>
      <c r="AV3272" s="1"/>
      <c r="AW3272" s="1"/>
      <c r="AX3272" s="1"/>
      <c r="AY3272" s="1"/>
      <c r="AZ3272" s="1"/>
      <c r="BA3272" s="1"/>
      <c r="BB3272" s="1"/>
      <c r="BC3272" s="1"/>
      <c r="BD3272" s="1"/>
      <c r="BE3272" s="1"/>
      <c r="BF3272" s="1"/>
      <c r="BG3272" s="1"/>
      <c r="BH3272" s="1"/>
      <c r="BI3272" s="1"/>
      <c r="BJ3272" s="1"/>
      <c r="BK3272" s="1"/>
      <c r="BL3272" s="1"/>
      <c r="BM3272" s="1"/>
      <c r="BN3272" s="1"/>
      <c r="BO3272" s="1"/>
      <c r="BP3272" s="1"/>
      <c r="BQ3272" s="1"/>
      <c r="BR3272" s="1"/>
      <c r="BS3272" s="1"/>
      <c r="BT3272" s="1"/>
      <c r="BU3272" s="1"/>
      <c r="BV3272" s="1"/>
      <c r="BW3272" s="1"/>
      <c r="BX3272" s="1"/>
      <c r="BY3272" s="1"/>
      <c r="BZ3272" s="1"/>
      <c r="CA3272" s="1"/>
      <c r="CB3272" s="1"/>
      <c r="CC3272" s="1"/>
      <c r="CD3272" s="1"/>
      <c r="CE3272" s="1"/>
      <c r="CF3272" s="1"/>
      <c r="CG3272" s="1"/>
      <c r="CH3272" s="1"/>
      <c r="CI3272" s="1"/>
      <c r="CJ3272" s="1"/>
      <c r="CK3272" s="1"/>
      <c r="CL3272" s="1"/>
      <c r="CM3272" s="1"/>
      <c r="CN3272" s="1"/>
      <c r="CO3272" s="1"/>
      <c r="CP3272" s="1"/>
      <c r="CQ3272" s="1"/>
      <c r="CR3272" s="1"/>
      <c r="CS3272" s="1"/>
      <c r="CT3272" s="1"/>
      <c r="CU3272" s="1"/>
      <c r="CV3272" s="1"/>
      <c r="CW3272" s="1"/>
      <c r="CX3272" s="1"/>
      <c r="CY3272" s="1"/>
      <c r="CZ3272" s="1"/>
      <c r="DA3272" s="1"/>
      <c r="DB3272" s="1"/>
      <c r="DC3272" s="1"/>
      <c r="DD3272" s="1"/>
      <c r="DE3272" s="1"/>
      <c r="DF3272" s="1"/>
      <c r="DG3272" s="1"/>
      <c r="DH3272" s="1"/>
      <c r="DI3272" s="1"/>
      <c r="DJ3272" s="1"/>
      <c r="DK3272" s="1"/>
      <c r="DL3272" s="1"/>
      <c r="DM3272" s="1"/>
      <c r="DN3272" s="1"/>
      <c r="DO3272" s="1"/>
      <c r="DP3272" s="1"/>
      <c r="DQ3272" s="1"/>
      <c r="DR3272" s="1"/>
      <c r="DS3272" s="1"/>
      <c r="DT3272" s="1"/>
      <c r="DU3272" s="1"/>
      <c r="DV3272" s="1"/>
      <c r="DW3272" s="1"/>
      <c r="DX3272" s="1"/>
      <c r="DY3272" s="1"/>
      <c r="DZ3272" s="1"/>
      <c r="EA3272" s="1"/>
      <c r="EB3272" s="1"/>
      <c r="EC3272" s="1"/>
      <c r="ED3272" s="1"/>
      <c r="EE3272" s="1"/>
      <c r="EF3272" s="1"/>
      <c r="EG3272" s="1"/>
      <c r="EH3272" s="1"/>
      <c r="EI3272" s="1"/>
      <c r="EJ3272" s="1"/>
      <c r="EK3272" s="1"/>
      <c r="EL3272" s="1"/>
      <c r="EM3272" s="1"/>
      <c r="EN3272" s="1"/>
      <c r="EO3272" s="1"/>
      <c r="EP3272" s="1"/>
      <c r="EQ3272" s="1"/>
      <c r="ER3272" s="1"/>
      <c r="ES3272" s="1"/>
      <c r="ET3272" s="1"/>
      <c r="EU3272" s="1"/>
      <c r="EV3272" s="1"/>
      <c r="EW3272" s="1"/>
      <c r="EX3272" s="1"/>
    </row>
    <row r="3273" spans="1:154" x14ac:dyDescent="0.15">
      <c r="A3273" s="35"/>
      <c r="B3273" s="15"/>
      <c r="C3273" s="7"/>
      <c r="D3273" s="13"/>
      <c r="E3273" s="14"/>
      <c r="F3273" s="14"/>
      <c r="G3273" s="14"/>
      <c r="H3273" s="14"/>
      <c r="I3273" s="13"/>
      <c r="J3273" s="5"/>
      <c r="K3273" s="2"/>
      <c r="L3273" s="17"/>
      <c r="M3273" s="12"/>
      <c r="N3273" s="12"/>
      <c r="O3273" s="17"/>
      <c r="P3273" s="14"/>
      <c r="Q3273" s="14"/>
      <c r="R3273" s="14"/>
      <c r="S3273" s="20"/>
      <c r="T3273" s="14"/>
      <c r="U3273" s="4"/>
      <c r="V3273" s="5"/>
      <c r="W3273" s="10"/>
      <c r="X3273" s="10"/>
      <c r="Y3273" s="27"/>
      <c r="Z3273" s="3"/>
      <c r="AA3273" s="1"/>
      <c r="AB3273" s="10"/>
      <c r="AC3273" s="3"/>
      <c r="AD3273" s="3"/>
      <c r="AE3273" s="3"/>
      <c r="AF3273" s="10"/>
      <c r="AG3273" s="11"/>
      <c r="AH3273" s="10"/>
      <c r="AI3273" s="1"/>
      <c r="AJ3273" s="1"/>
      <c r="AK3273" s="1"/>
      <c r="AL3273" s="1"/>
      <c r="AM3273" s="1"/>
      <c r="AN3273" s="1"/>
      <c r="AO3273" s="1"/>
      <c r="AP3273" s="1"/>
      <c r="AQ3273" s="1"/>
      <c r="AR3273" s="1"/>
      <c r="AS3273" s="1"/>
      <c r="AT3273" s="1"/>
      <c r="AU3273" s="1"/>
      <c r="AV3273" s="1"/>
      <c r="AW3273" s="1"/>
      <c r="AX3273" s="1"/>
      <c r="AY3273" s="1"/>
      <c r="AZ3273" s="1"/>
      <c r="BA3273" s="1"/>
      <c r="BB3273" s="1"/>
      <c r="BC3273" s="1"/>
      <c r="BD3273" s="1"/>
      <c r="BE3273" s="1"/>
      <c r="BF3273" s="1"/>
      <c r="BG3273" s="1"/>
      <c r="BH3273" s="1"/>
      <c r="BI3273" s="1"/>
      <c r="BJ3273" s="1"/>
      <c r="BK3273" s="1"/>
      <c r="BL3273" s="1"/>
      <c r="BM3273" s="1"/>
      <c r="BN3273" s="1"/>
      <c r="BO3273" s="1"/>
      <c r="BP3273" s="1"/>
      <c r="BQ3273" s="1"/>
      <c r="BR3273" s="1"/>
      <c r="BS3273" s="1"/>
      <c r="BT3273" s="1"/>
      <c r="BU3273" s="1"/>
      <c r="BV3273" s="1"/>
      <c r="BW3273" s="1"/>
      <c r="BX3273" s="1"/>
      <c r="BY3273" s="1"/>
      <c r="BZ3273" s="1"/>
      <c r="CA3273" s="1"/>
      <c r="CB3273" s="1"/>
      <c r="CC3273" s="1"/>
      <c r="CD3273" s="1"/>
      <c r="CE3273" s="1"/>
      <c r="CF3273" s="1"/>
      <c r="CG3273" s="1"/>
      <c r="CH3273" s="1"/>
      <c r="CI3273" s="1"/>
      <c r="CJ3273" s="1"/>
      <c r="CK3273" s="1"/>
      <c r="CL3273" s="1"/>
      <c r="CM3273" s="1"/>
      <c r="CN3273" s="1"/>
      <c r="CO3273" s="1"/>
      <c r="CP3273" s="1"/>
      <c r="CQ3273" s="1"/>
      <c r="CR3273" s="1"/>
      <c r="CS3273" s="1"/>
      <c r="CT3273" s="1"/>
      <c r="CU3273" s="1"/>
      <c r="CV3273" s="1"/>
      <c r="CW3273" s="1"/>
      <c r="CX3273" s="1"/>
      <c r="CY3273" s="1"/>
      <c r="CZ3273" s="1"/>
      <c r="DA3273" s="1"/>
      <c r="DB3273" s="1"/>
      <c r="DC3273" s="1"/>
      <c r="DD3273" s="1"/>
      <c r="DE3273" s="1"/>
      <c r="DF3273" s="1"/>
      <c r="DG3273" s="1"/>
      <c r="DH3273" s="1"/>
      <c r="DI3273" s="1"/>
      <c r="DJ3273" s="1"/>
      <c r="DK3273" s="1"/>
      <c r="DL3273" s="1"/>
      <c r="DM3273" s="1"/>
      <c r="DN3273" s="1"/>
      <c r="DO3273" s="1"/>
      <c r="DP3273" s="1"/>
      <c r="DQ3273" s="1"/>
      <c r="DR3273" s="1"/>
      <c r="DS3273" s="1"/>
      <c r="DT3273" s="1"/>
      <c r="DU3273" s="1"/>
      <c r="DV3273" s="1"/>
      <c r="DW3273" s="1"/>
      <c r="DX3273" s="1"/>
      <c r="DY3273" s="1"/>
      <c r="DZ3273" s="1"/>
      <c r="EA3273" s="1"/>
      <c r="EB3273" s="1"/>
      <c r="EC3273" s="1"/>
      <c r="ED3273" s="1"/>
      <c r="EE3273" s="1"/>
      <c r="EF3273" s="1"/>
      <c r="EG3273" s="1"/>
      <c r="EH3273" s="1"/>
      <c r="EI3273" s="1"/>
      <c r="EJ3273" s="1"/>
      <c r="EK3273" s="1"/>
      <c r="EL3273" s="1"/>
      <c r="EM3273" s="1"/>
      <c r="EN3273" s="1"/>
      <c r="EO3273" s="1"/>
      <c r="EP3273" s="1"/>
      <c r="EQ3273" s="1"/>
      <c r="ER3273" s="1"/>
      <c r="ES3273" s="1"/>
      <c r="ET3273" s="1"/>
      <c r="EU3273" s="1"/>
      <c r="EV3273" s="1"/>
      <c r="EW3273" s="1"/>
      <c r="EX3273" s="1"/>
    </row>
    <row r="3274" spans="1:154" x14ac:dyDescent="0.15">
      <c r="A3274" s="35"/>
      <c r="B3274" s="15"/>
      <c r="C3274" s="7"/>
      <c r="D3274" s="13"/>
      <c r="E3274" s="14"/>
      <c r="F3274" s="14"/>
      <c r="G3274" s="14"/>
      <c r="H3274" s="14"/>
      <c r="I3274" s="13"/>
      <c r="J3274" s="5"/>
      <c r="K3274" s="2"/>
      <c r="L3274" s="17"/>
      <c r="M3274" s="12"/>
      <c r="N3274" s="12"/>
      <c r="O3274" s="17"/>
      <c r="P3274" s="14"/>
      <c r="Q3274" s="14"/>
      <c r="R3274" s="14"/>
      <c r="S3274" s="20"/>
      <c r="T3274" s="14"/>
      <c r="U3274" s="4"/>
      <c r="V3274" s="5"/>
      <c r="W3274" s="10"/>
      <c r="X3274" s="10"/>
      <c r="Y3274" s="27"/>
      <c r="Z3274" s="3"/>
      <c r="AA3274" s="1"/>
      <c r="AB3274" s="10"/>
      <c r="AC3274" s="3"/>
      <c r="AD3274" s="3"/>
      <c r="AE3274" s="3"/>
      <c r="AF3274" s="10"/>
      <c r="AG3274" s="11"/>
      <c r="AH3274" s="10"/>
      <c r="AI3274" s="1"/>
      <c r="AJ3274" s="1"/>
      <c r="AK3274" s="1"/>
      <c r="AL3274" s="1"/>
      <c r="AM3274" s="1"/>
      <c r="AN3274" s="1"/>
      <c r="AO3274" s="1"/>
      <c r="AP3274" s="1"/>
      <c r="AQ3274" s="1"/>
      <c r="AR3274" s="1"/>
      <c r="AS3274" s="1"/>
      <c r="AT3274" s="1"/>
      <c r="AU3274" s="1"/>
      <c r="AV3274" s="1"/>
      <c r="AW3274" s="1"/>
      <c r="AX3274" s="1"/>
      <c r="AY3274" s="1"/>
      <c r="AZ3274" s="1"/>
      <c r="BA3274" s="1"/>
      <c r="BB3274" s="1"/>
      <c r="BC3274" s="1"/>
      <c r="BD3274" s="1"/>
      <c r="BE3274" s="1"/>
      <c r="BF3274" s="1"/>
      <c r="BG3274" s="1"/>
      <c r="BH3274" s="1"/>
      <c r="BI3274" s="1"/>
      <c r="BJ3274" s="1"/>
      <c r="BK3274" s="1"/>
      <c r="BL3274" s="1"/>
      <c r="BM3274" s="1"/>
      <c r="BN3274" s="1"/>
      <c r="BO3274" s="1"/>
      <c r="BP3274" s="1"/>
      <c r="BQ3274" s="1"/>
      <c r="BR3274" s="1"/>
      <c r="BS3274" s="1"/>
      <c r="BT3274" s="1"/>
      <c r="BU3274" s="1"/>
      <c r="BV3274" s="1"/>
      <c r="BW3274" s="1"/>
      <c r="BX3274" s="1"/>
      <c r="BY3274" s="1"/>
      <c r="BZ3274" s="1"/>
      <c r="CA3274" s="1"/>
      <c r="CB3274" s="1"/>
      <c r="CC3274" s="1"/>
      <c r="CD3274" s="1"/>
      <c r="CE3274" s="1"/>
      <c r="CF3274" s="1"/>
      <c r="CG3274" s="1"/>
      <c r="CH3274" s="1"/>
      <c r="CI3274" s="1"/>
      <c r="CJ3274" s="1"/>
      <c r="CK3274" s="1"/>
      <c r="CL3274" s="1"/>
      <c r="CM3274" s="1"/>
      <c r="CN3274" s="1"/>
      <c r="CO3274" s="1"/>
      <c r="CP3274" s="1"/>
      <c r="CQ3274" s="1"/>
      <c r="CR3274" s="1"/>
      <c r="CS3274" s="1"/>
      <c r="CT3274" s="1"/>
      <c r="CU3274" s="1"/>
      <c r="CV3274" s="1"/>
      <c r="CW3274" s="1"/>
      <c r="CX3274" s="1"/>
      <c r="CY3274" s="1"/>
      <c r="CZ3274" s="1"/>
      <c r="DA3274" s="1"/>
      <c r="DB3274" s="1"/>
      <c r="DC3274" s="1"/>
      <c r="DD3274" s="1"/>
      <c r="DE3274" s="1"/>
      <c r="DF3274" s="1"/>
      <c r="DG3274" s="1"/>
      <c r="DH3274" s="1"/>
      <c r="DI3274" s="1"/>
      <c r="DJ3274" s="1"/>
      <c r="DK3274" s="1"/>
      <c r="DL3274" s="1"/>
      <c r="DM3274" s="1"/>
      <c r="DN3274" s="1"/>
      <c r="DO3274" s="1"/>
      <c r="DP3274" s="1"/>
      <c r="DQ3274" s="1"/>
      <c r="DR3274" s="1"/>
      <c r="DS3274" s="1"/>
      <c r="DT3274" s="1"/>
      <c r="DU3274" s="1"/>
      <c r="DV3274" s="1"/>
      <c r="DW3274" s="1"/>
      <c r="DX3274" s="1"/>
      <c r="DY3274" s="1"/>
      <c r="DZ3274" s="1"/>
      <c r="EA3274" s="1"/>
      <c r="EB3274" s="1"/>
      <c r="EC3274" s="1"/>
      <c r="ED3274" s="1"/>
      <c r="EE3274" s="1"/>
      <c r="EF3274" s="1"/>
      <c r="EG3274" s="1"/>
      <c r="EH3274" s="1"/>
      <c r="EI3274" s="1"/>
      <c r="EJ3274" s="1"/>
      <c r="EK3274" s="1"/>
      <c r="EL3274" s="1"/>
      <c r="EM3274" s="1"/>
      <c r="EN3274" s="1"/>
      <c r="EO3274" s="1"/>
      <c r="EP3274" s="1"/>
      <c r="EQ3274" s="1"/>
      <c r="ER3274" s="1"/>
      <c r="ES3274" s="1"/>
      <c r="ET3274" s="1"/>
      <c r="EU3274" s="1"/>
      <c r="EV3274" s="1"/>
      <c r="EW3274" s="1"/>
      <c r="EX3274" s="1"/>
    </row>
    <row r="3275" spans="1:154" x14ac:dyDescent="0.15">
      <c r="A3275" s="35"/>
      <c r="B3275" s="15"/>
      <c r="C3275" s="7"/>
      <c r="D3275" s="13"/>
      <c r="E3275" s="14"/>
      <c r="F3275" s="14"/>
      <c r="G3275" s="14"/>
      <c r="H3275" s="14"/>
      <c r="I3275" s="13"/>
      <c r="J3275" s="5"/>
      <c r="K3275" s="2"/>
      <c r="L3275" s="17"/>
      <c r="M3275" s="12"/>
      <c r="N3275" s="12"/>
      <c r="O3275" s="17"/>
      <c r="P3275" s="14"/>
      <c r="Q3275" s="14"/>
      <c r="R3275" s="14"/>
      <c r="S3275" s="20"/>
      <c r="T3275" s="14"/>
      <c r="U3275" s="4"/>
      <c r="V3275" s="5"/>
      <c r="W3275" s="10"/>
      <c r="X3275" s="10"/>
      <c r="Y3275" s="27"/>
      <c r="Z3275" s="3"/>
      <c r="AA3275" s="1"/>
      <c r="AB3275" s="10"/>
      <c r="AC3275" s="3"/>
      <c r="AD3275" s="3"/>
      <c r="AE3275" s="3"/>
      <c r="AF3275" s="10"/>
      <c r="AG3275" s="11"/>
      <c r="AH3275" s="10"/>
      <c r="AI3275" s="1"/>
      <c r="AJ3275" s="1"/>
      <c r="AK3275" s="1"/>
      <c r="AL3275" s="1"/>
      <c r="AM3275" s="1"/>
      <c r="AN3275" s="1"/>
      <c r="AO3275" s="1"/>
      <c r="AP3275" s="1"/>
      <c r="AQ3275" s="1"/>
      <c r="AR3275" s="1"/>
      <c r="AS3275" s="1"/>
      <c r="AT3275" s="1"/>
      <c r="AU3275" s="1"/>
      <c r="AV3275" s="1"/>
      <c r="AW3275" s="1"/>
      <c r="AX3275" s="1"/>
      <c r="AY3275" s="1"/>
      <c r="AZ3275" s="1"/>
      <c r="BA3275" s="1"/>
      <c r="BB3275" s="1"/>
      <c r="BC3275" s="1"/>
      <c r="BD3275" s="1"/>
      <c r="BE3275" s="1"/>
      <c r="BF3275" s="1"/>
      <c r="BG3275" s="1"/>
      <c r="BH3275" s="1"/>
      <c r="BI3275" s="1"/>
      <c r="BJ3275" s="1"/>
      <c r="BK3275" s="1"/>
      <c r="BL3275" s="1"/>
      <c r="BM3275" s="1"/>
      <c r="BN3275" s="1"/>
      <c r="BO3275" s="1"/>
      <c r="BP3275" s="1"/>
      <c r="BQ3275" s="1"/>
      <c r="BR3275" s="1"/>
      <c r="BS3275" s="1"/>
      <c r="BT3275" s="1"/>
      <c r="BU3275" s="1"/>
      <c r="BV3275" s="1"/>
      <c r="BW3275" s="1"/>
      <c r="BX3275" s="1"/>
      <c r="BY3275" s="1"/>
      <c r="BZ3275" s="1"/>
      <c r="CA3275" s="1"/>
      <c r="CB3275" s="1"/>
      <c r="CC3275" s="1"/>
      <c r="CD3275" s="1"/>
      <c r="CE3275" s="1"/>
      <c r="CF3275" s="1"/>
      <c r="CG3275" s="1"/>
      <c r="CH3275" s="1"/>
      <c r="CI3275" s="1"/>
      <c r="CJ3275" s="1"/>
      <c r="CK3275" s="1"/>
      <c r="CL3275" s="1"/>
      <c r="CM3275" s="1"/>
      <c r="CN3275" s="1"/>
      <c r="CO3275" s="1"/>
      <c r="CP3275" s="1"/>
      <c r="CQ3275" s="1"/>
      <c r="CR3275" s="1"/>
      <c r="CS3275" s="1"/>
      <c r="CT3275" s="1"/>
      <c r="CU3275" s="1"/>
      <c r="CV3275" s="1"/>
      <c r="CW3275" s="1"/>
      <c r="CX3275" s="1"/>
      <c r="CY3275" s="1"/>
      <c r="CZ3275" s="1"/>
      <c r="DA3275" s="1"/>
      <c r="DB3275" s="1"/>
      <c r="DC3275" s="1"/>
      <c r="DD3275" s="1"/>
      <c r="DE3275" s="1"/>
      <c r="DF3275" s="1"/>
      <c r="DG3275" s="1"/>
      <c r="DH3275" s="1"/>
      <c r="DI3275" s="1"/>
      <c r="DJ3275" s="1"/>
      <c r="DK3275" s="1"/>
      <c r="DL3275" s="1"/>
      <c r="DM3275" s="1"/>
      <c r="DN3275" s="1"/>
      <c r="DO3275" s="1"/>
      <c r="DP3275" s="1"/>
      <c r="DQ3275" s="1"/>
      <c r="DR3275" s="1"/>
      <c r="DS3275" s="1"/>
      <c r="DT3275" s="1"/>
      <c r="DU3275" s="1"/>
      <c r="DV3275" s="1"/>
      <c r="DW3275" s="1"/>
      <c r="DX3275" s="1"/>
      <c r="DY3275" s="1"/>
      <c r="DZ3275" s="1"/>
      <c r="EA3275" s="1"/>
      <c r="EB3275" s="1"/>
      <c r="EC3275" s="1"/>
      <c r="ED3275" s="1"/>
      <c r="EE3275" s="1"/>
      <c r="EF3275" s="1"/>
      <c r="EG3275" s="1"/>
      <c r="EH3275" s="1"/>
      <c r="EI3275" s="1"/>
      <c r="EJ3275" s="1"/>
      <c r="EK3275" s="1"/>
      <c r="EL3275" s="1"/>
      <c r="EM3275" s="1"/>
      <c r="EN3275" s="1"/>
      <c r="EO3275" s="1"/>
      <c r="EP3275" s="1"/>
      <c r="EQ3275" s="1"/>
      <c r="ER3275" s="1"/>
      <c r="ES3275" s="1"/>
      <c r="ET3275" s="1"/>
      <c r="EU3275" s="1"/>
      <c r="EV3275" s="1"/>
      <c r="EW3275" s="1"/>
      <c r="EX3275" s="1"/>
    </row>
    <row r="3276" spans="1:154" x14ac:dyDescent="0.15">
      <c r="A3276" s="35"/>
      <c r="B3276" s="15"/>
      <c r="C3276" s="7"/>
      <c r="D3276" s="13"/>
      <c r="E3276" s="14"/>
      <c r="F3276" s="14"/>
      <c r="G3276" s="14"/>
      <c r="H3276" s="14"/>
      <c r="I3276" s="13"/>
      <c r="J3276" s="5"/>
      <c r="K3276" s="2"/>
      <c r="L3276" s="17"/>
      <c r="M3276" s="12"/>
      <c r="N3276" s="12"/>
      <c r="O3276" s="17"/>
      <c r="P3276" s="14"/>
      <c r="Q3276" s="14"/>
      <c r="R3276" s="14"/>
      <c r="S3276" s="20"/>
      <c r="T3276" s="14"/>
      <c r="U3276" s="4"/>
      <c r="V3276" s="5"/>
      <c r="W3276" s="10"/>
      <c r="X3276" s="10"/>
      <c r="Y3276" s="27"/>
      <c r="Z3276" s="3"/>
      <c r="AA3276" s="1"/>
      <c r="AB3276" s="10"/>
      <c r="AC3276" s="3"/>
      <c r="AD3276" s="3"/>
      <c r="AE3276" s="3"/>
      <c r="AF3276" s="10"/>
      <c r="AG3276" s="11"/>
      <c r="AH3276" s="10"/>
      <c r="AI3276" s="1"/>
      <c r="AJ3276" s="1"/>
      <c r="AK3276" s="1"/>
      <c r="AL3276" s="1"/>
      <c r="AM3276" s="1"/>
      <c r="AN3276" s="1"/>
      <c r="AO3276" s="1"/>
      <c r="AP3276" s="1"/>
      <c r="AQ3276" s="1"/>
      <c r="AR3276" s="1"/>
      <c r="AS3276" s="1"/>
      <c r="AT3276" s="1"/>
      <c r="AU3276" s="1"/>
      <c r="AV3276" s="1"/>
      <c r="AW3276" s="1"/>
      <c r="AX3276" s="1"/>
      <c r="AY3276" s="1"/>
      <c r="AZ3276" s="1"/>
      <c r="BA3276" s="1"/>
      <c r="BB3276" s="1"/>
      <c r="BC3276" s="1"/>
      <c r="BD3276" s="1"/>
      <c r="BE3276" s="1"/>
      <c r="BF3276" s="1"/>
      <c r="BG3276" s="1"/>
      <c r="BH3276" s="1"/>
      <c r="BI3276" s="1"/>
      <c r="BJ3276" s="1"/>
      <c r="BK3276" s="1"/>
      <c r="BL3276" s="1"/>
      <c r="BM3276" s="1"/>
      <c r="BN3276" s="1"/>
      <c r="BO3276" s="1"/>
      <c r="BP3276" s="1"/>
      <c r="BQ3276" s="1"/>
      <c r="BR3276" s="1"/>
      <c r="BS3276" s="1"/>
      <c r="BT3276" s="1"/>
      <c r="BU3276" s="1"/>
      <c r="BV3276" s="1"/>
      <c r="BW3276" s="1"/>
      <c r="BX3276" s="1"/>
      <c r="BY3276" s="1"/>
      <c r="BZ3276" s="1"/>
      <c r="CA3276" s="1"/>
      <c r="CB3276" s="1"/>
      <c r="CC3276" s="1"/>
      <c r="CD3276" s="1"/>
      <c r="CE3276" s="1"/>
      <c r="CF3276" s="1"/>
      <c r="CG3276" s="1"/>
      <c r="CH3276" s="1"/>
      <c r="CI3276" s="1"/>
      <c r="CJ3276" s="1"/>
      <c r="CK3276" s="1"/>
      <c r="CL3276" s="1"/>
      <c r="CM3276" s="1"/>
      <c r="CN3276" s="1"/>
      <c r="CO3276" s="1"/>
      <c r="CP3276" s="1"/>
      <c r="CQ3276" s="1"/>
      <c r="CR3276" s="1"/>
      <c r="CS3276" s="1"/>
      <c r="CT3276" s="1"/>
      <c r="CU3276" s="1"/>
      <c r="CV3276" s="1"/>
      <c r="CW3276" s="1"/>
      <c r="CX3276" s="1"/>
      <c r="CY3276" s="1"/>
      <c r="CZ3276" s="1"/>
      <c r="DA3276" s="1"/>
      <c r="DB3276" s="1"/>
      <c r="DC3276" s="1"/>
      <c r="DD3276" s="1"/>
      <c r="DE3276" s="1"/>
      <c r="DF3276" s="1"/>
      <c r="DG3276" s="1"/>
      <c r="DH3276" s="1"/>
      <c r="DI3276" s="1"/>
      <c r="DJ3276" s="1"/>
      <c r="DK3276" s="1"/>
      <c r="DL3276" s="1"/>
      <c r="DM3276" s="1"/>
      <c r="DN3276" s="1"/>
      <c r="DO3276" s="1"/>
      <c r="DP3276" s="1"/>
      <c r="DQ3276" s="1"/>
      <c r="DR3276" s="1"/>
      <c r="DS3276" s="1"/>
      <c r="DT3276" s="1"/>
      <c r="DU3276" s="1"/>
      <c r="DV3276" s="1"/>
      <c r="DW3276" s="1"/>
      <c r="DX3276" s="1"/>
      <c r="DY3276" s="1"/>
      <c r="DZ3276" s="1"/>
      <c r="EA3276" s="1"/>
      <c r="EB3276" s="1"/>
      <c r="EC3276" s="1"/>
      <c r="ED3276" s="1"/>
      <c r="EE3276" s="1"/>
      <c r="EF3276" s="1"/>
      <c r="EG3276" s="1"/>
      <c r="EH3276" s="1"/>
      <c r="EI3276" s="1"/>
      <c r="EJ3276" s="1"/>
      <c r="EK3276" s="1"/>
      <c r="EL3276" s="1"/>
      <c r="EM3276" s="1"/>
      <c r="EN3276" s="1"/>
      <c r="EO3276" s="1"/>
      <c r="EP3276" s="1"/>
      <c r="EQ3276" s="1"/>
      <c r="ER3276" s="1"/>
      <c r="ES3276" s="1"/>
      <c r="ET3276" s="1"/>
      <c r="EU3276" s="1"/>
      <c r="EV3276" s="1"/>
      <c r="EW3276" s="1"/>
      <c r="EX3276" s="1"/>
    </row>
    <row r="3277" spans="1:154" x14ac:dyDescent="0.15">
      <c r="A3277" s="35"/>
      <c r="B3277" s="15"/>
      <c r="C3277" s="7"/>
      <c r="D3277" s="13"/>
      <c r="E3277" s="14"/>
      <c r="F3277" s="14"/>
      <c r="G3277" s="14"/>
      <c r="H3277" s="14"/>
      <c r="I3277" s="13"/>
      <c r="J3277" s="5"/>
      <c r="K3277" s="2"/>
      <c r="L3277" s="17"/>
      <c r="M3277" s="12"/>
      <c r="N3277" s="12"/>
      <c r="O3277" s="17"/>
      <c r="P3277" s="14"/>
      <c r="Q3277" s="14"/>
      <c r="R3277" s="14"/>
      <c r="S3277" s="20"/>
      <c r="T3277" s="14"/>
      <c r="U3277" s="4"/>
      <c r="V3277" s="5"/>
      <c r="W3277" s="10"/>
      <c r="X3277" s="10"/>
      <c r="Y3277" s="27"/>
      <c r="Z3277" s="3"/>
      <c r="AA3277" s="1"/>
      <c r="AB3277" s="10"/>
      <c r="AC3277" s="3"/>
      <c r="AD3277" s="3"/>
      <c r="AE3277" s="3"/>
      <c r="AF3277" s="10"/>
      <c r="AG3277" s="11"/>
      <c r="AH3277" s="10"/>
      <c r="AI3277" s="1"/>
      <c r="AJ3277" s="1"/>
      <c r="AK3277" s="1"/>
      <c r="AL3277" s="1"/>
      <c r="AM3277" s="1"/>
      <c r="AN3277" s="1"/>
      <c r="AO3277" s="1"/>
      <c r="AP3277" s="1"/>
      <c r="AQ3277" s="1"/>
      <c r="AR3277" s="1"/>
      <c r="AS3277" s="1"/>
      <c r="AT3277" s="1"/>
      <c r="AU3277" s="1"/>
      <c r="AV3277" s="1"/>
      <c r="AW3277" s="1"/>
      <c r="AX3277" s="1"/>
      <c r="AY3277" s="1"/>
      <c r="AZ3277" s="1"/>
      <c r="BA3277" s="1"/>
      <c r="BB3277" s="1"/>
      <c r="BC3277" s="1"/>
      <c r="BD3277" s="1"/>
      <c r="BE3277" s="1"/>
      <c r="BF3277" s="1"/>
      <c r="BG3277" s="1"/>
      <c r="BH3277" s="1"/>
      <c r="BI3277" s="1"/>
      <c r="BJ3277" s="1"/>
      <c r="BK3277" s="1"/>
      <c r="BL3277" s="1"/>
      <c r="BM3277" s="1"/>
      <c r="BN3277" s="1"/>
      <c r="BO3277" s="1"/>
      <c r="BP3277" s="1"/>
      <c r="BQ3277" s="1"/>
      <c r="BR3277" s="1"/>
      <c r="BS3277" s="1"/>
      <c r="BT3277" s="1"/>
      <c r="BU3277" s="1"/>
      <c r="BV3277" s="1"/>
      <c r="BW3277" s="1"/>
      <c r="BX3277" s="1"/>
      <c r="BY3277" s="1"/>
      <c r="BZ3277" s="1"/>
      <c r="CA3277" s="1"/>
      <c r="CB3277" s="1"/>
      <c r="CC3277" s="1"/>
      <c r="CD3277" s="1"/>
      <c r="CE3277" s="1"/>
      <c r="CF3277" s="1"/>
      <c r="CG3277" s="1"/>
      <c r="CH3277" s="1"/>
      <c r="CI3277" s="1"/>
      <c r="CJ3277" s="1"/>
      <c r="CK3277" s="1"/>
      <c r="CL3277" s="1"/>
      <c r="CM3277" s="1"/>
      <c r="CN3277" s="1"/>
      <c r="CO3277" s="1"/>
      <c r="CP3277" s="1"/>
      <c r="CQ3277" s="1"/>
      <c r="CR3277" s="1"/>
      <c r="CS3277" s="1"/>
      <c r="CT3277" s="1"/>
      <c r="CU3277" s="1"/>
      <c r="CV3277" s="1"/>
      <c r="CW3277" s="1"/>
      <c r="CX3277" s="1"/>
      <c r="CY3277" s="1"/>
      <c r="CZ3277" s="1"/>
      <c r="DA3277" s="1"/>
      <c r="DB3277" s="1"/>
      <c r="DC3277" s="1"/>
      <c r="DD3277" s="1"/>
      <c r="DE3277" s="1"/>
      <c r="DF3277" s="1"/>
      <c r="DG3277" s="1"/>
      <c r="DH3277" s="1"/>
      <c r="DI3277" s="1"/>
      <c r="DJ3277" s="1"/>
      <c r="DK3277" s="1"/>
      <c r="DL3277" s="1"/>
      <c r="DM3277" s="1"/>
      <c r="DN3277" s="1"/>
      <c r="DO3277" s="1"/>
      <c r="DP3277" s="1"/>
      <c r="DQ3277" s="1"/>
      <c r="DR3277" s="1"/>
      <c r="DS3277" s="1"/>
      <c r="DT3277" s="1"/>
      <c r="DU3277" s="1"/>
      <c r="DV3277" s="1"/>
      <c r="DW3277" s="1"/>
      <c r="DX3277" s="1"/>
      <c r="DY3277" s="1"/>
      <c r="DZ3277" s="1"/>
      <c r="EA3277" s="1"/>
      <c r="EB3277" s="1"/>
      <c r="EC3277" s="1"/>
      <c r="ED3277" s="1"/>
      <c r="EE3277" s="1"/>
      <c r="EF3277" s="1"/>
      <c r="EG3277" s="1"/>
      <c r="EH3277" s="1"/>
      <c r="EI3277" s="1"/>
      <c r="EJ3277" s="1"/>
      <c r="EK3277" s="1"/>
      <c r="EL3277" s="1"/>
      <c r="EM3277" s="1"/>
      <c r="EN3277" s="1"/>
      <c r="EO3277" s="1"/>
      <c r="EP3277" s="1"/>
      <c r="EQ3277" s="1"/>
      <c r="ER3277" s="1"/>
      <c r="ES3277" s="1"/>
      <c r="ET3277" s="1"/>
      <c r="EU3277" s="1"/>
      <c r="EV3277" s="1"/>
      <c r="EW3277" s="1"/>
      <c r="EX3277" s="1"/>
    </row>
    <row r="3278" spans="1:154" x14ac:dyDescent="0.15">
      <c r="A3278" s="35"/>
      <c r="B3278" s="15"/>
      <c r="C3278" s="7"/>
      <c r="D3278" s="13"/>
      <c r="E3278" s="14"/>
      <c r="F3278" s="14"/>
      <c r="G3278" s="14"/>
      <c r="H3278" s="14"/>
      <c r="I3278" s="13"/>
      <c r="J3278" s="5"/>
      <c r="K3278" s="2"/>
      <c r="L3278" s="17"/>
      <c r="M3278" s="12"/>
      <c r="N3278" s="12"/>
      <c r="O3278" s="17"/>
      <c r="P3278" s="14"/>
      <c r="Q3278" s="14"/>
      <c r="R3278" s="14"/>
      <c r="S3278" s="20"/>
      <c r="T3278" s="14"/>
      <c r="U3278" s="4"/>
      <c r="V3278" s="5"/>
      <c r="W3278" s="10"/>
      <c r="X3278" s="10"/>
      <c r="Y3278" s="27"/>
      <c r="Z3278" s="3"/>
      <c r="AA3278" s="1"/>
      <c r="AB3278" s="10"/>
      <c r="AC3278" s="3"/>
      <c r="AD3278" s="3"/>
      <c r="AE3278" s="3"/>
      <c r="AF3278" s="10"/>
      <c r="AG3278" s="11"/>
      <c r="AH3278" s="10"/>
      <c r="AI3278" s="1"/>
      <c r="AJ3278" s="1"/>
      <c r="AK3278" s="1"/>
      <c r="AL3278" s="1"/>
      <c r="AM3278" s="1"/>
      <c r="AN3278" s="1"/>
      <c r="AO3278" s="1"/>
      <c r="AP3278" s="1"/>
      <c r="AQ3278" s="1"/>
      <c r="AR3278" s="1"/>
      <c r="AS3278" s="1"/>
      <c r="AT3278" s="1"/>
      <c r="AU3278" s="1"/>
      <c r="AV3278" s="1"/>
      <c r="AW3278" s="1"/>
      <c r="AX3278" s="1"/>
      <c r="AY3278" s="1"/>
      <c r="AZ3278" s="1"/>
      <c r="BA3278" s="1"/>
      <c r="BB3278" s="1"/>
      <c r="BC3278" s="1"/>
      <c r="BD3278" s="1"/>
      <c r="BE3278" s="1"/>
      <c r="BF3278" s="1"/>
      <c r="BG3278" s="1"/>
      <c r="BH3278" s="1"/>
      <c r="BI3278" s="1"/>
      <c r="BJ3278" s="1"/>
      <c r="BK3278" s="1"/>
      <c r="BL3278" s="1"/>
      <c r="BM3278" s="1"/>
      <c r="BN3278" s="1"/>
      <c r="BO3278" s="1"/>
      <c r="BP3278" s="1"/>
      <c r="BQ3278" s="1"/>
      <c r="BR3278" s="1"/>
      <c r="BS3278" s="1"/>
      <c r="BT3278" s="1"/>
      <c r="BU3278" s="1"/>
      <c r="BV3278" s="1"/>
      <c r="BW3278" s="1"/>
      <c r="BX3278" s="1"/>
      <c r="BY3278" s="1"/>
      <c r="BZ3278" s="1"/>
      <c r="CA3278" s="1"/>
      <c r="CB3278" s="1"/>
      <c r="CC3278" s="1"/>
      <c r="CD3278" s="1"/>
      <c r="CE3278" s="1"/>
      <c r="CF3278" s="1"/>
      <c r="CG3278" s="1"/>
      <c r="CH3278" s="1"/>
      <c r="CI3278" s="1"/>
      <c r="CJ3278" s="1"/>
      <c r="CK3278" s="1"/>
      <c r="CL3278" s="1"/>
      <c r="CM3278" s="1"/>
      <c r="CN3278" s="1"/>
      <c r="CO3278" s="1"/>
      <c r="CP3278" s="1"/>
      <c r="CQ3278" s="1"/>
      <c r="CR3278" s="1"/>
      <c r="CS3278" s="1"/>
      <c r="CT3278" s="1"/>
      <c r="CU3278" s="1"/>
      <c r="CV3278" s="1"/>
      <c r="CW3278" s="1"/>
      <c r="CX3278" s="1"/>
      <c r="CY3278" s="1"/>
      <c r="CZ3278" s="1"/>
      <c r="DA3278" s="1"/>
      <c r="DB3278" s="1"/>
      <c r="DC3278" s="1"/>
      <c r="DD3278" s="1"/>
      <c r="DE3278" s="1"/>
      <c r="DF3278" s="1"/>
      <c r="DG3278" s="1"/>
      <c r="DH3278" s="1"/>
      <c r="DI3278" s="1"/>
      <c r="DJ3278" s="1"/>
      <c r="DK3278" s="1"/>
      <c r="DL3278" s="1"/>
      <c r="DM3278" s="1"/>
      <c r="DN3278" s="1"/>
      <c r="DO3278" s="1"/>
      <c r="DP3278" s="1"/>
      <c r="DQ3278" s="1"/>
      <c r="DR3278" s="1"/>
      <c r="DS3278" s="1"/>
      <c r="DT3278" s="1"/>
      <c r="DU3278" s="1"/>
      <c r="DV3278" s="1"/>
      <c r="DW3278" s="1"/>
      <c r="DX3278" s="1"/>
      <c r="DY3278" s="1"/>
      <c r="DZ3278" s="1"/>
      <c r="EA3278" s="1"/>
      <c r="EB3278" s="1"/>
      <c r="EC3278" s="1"/>
      <c r="ED3278" s="1"/>
      <c r="EE3278" s="1"/>
      <c r="EF3278" s="1"/>
      <c r="EG3278" s="1"/>
      <c r="EH3278" s="1"/>
      <c r="EI3278" s="1"/>
      <c r="EJ3278" s="1"/>
      <c r="EK3278" s="1"/>
      <c r="EL3278" s="1"/>
      <c r="EM3278" s="1"/>
      <c r="EN3278" s="1"/>
      <c r="EO3278" s="1"/>
      <c r="EP3278" s="1"/>
      <c r="EQ3278" s="1"/>
      <c r="ER3278" s="1"/>
      <c r="ES3278" s="1"/>
      <c r="ET3278" s="1"/>
      <c r="EU3278" s="1"/>
      <c r="EV3278" s="1"/>
      <c r="EW3278" s="1"/>
      <c r="EX3278" s="1"/>
    </row>
    <row r="3279" spans="1:154" x14ac:dyDescent="0.15">
      <c r="A3279" s="35"/>
      <c r="B3279" s="15"/>
      <c r="C3279" s="7"/>
      <c r="D3279" s="13"/>
      <c r="E3279" s="14"/>
      <c r="F3279" s="14"/>
      <c r="G3279" s="14"/>
      <c r="H3279" s="14"/>
      <c r="I3279" s="13"/>
      <c r="J3279" s="5"/>
      <c r="K3279" s="2"/>
      <c r="L3279" s="17"/>
      <c r="M3279" s="12"/>
      <c r="N3279" s="12"/>
      <c r="O3279" s="17"/>
      <c r="P3279" s="14"/>
      <c r="Q3279" s="14"/>
      <c r="R3279" s="14"/>
      <c r="S3279" s="20"/>
      <c r="T3279" s="14"/>
      <c r="U3279" s="4"/>
      <c r="V3279" s="5"/>
      <c r="W3279" s="10"/>
      <c r="X3279" s="10"/>
      <c r="Y3279" s="27"/>
      <c r="Z3279" s="3"/>
      <c r="AA3279" s="1"/>
      <c r="AB3279" s="10"/>
      <c r="AC3279" s="3"/>
      <c r="AD3279" s="3"/>
      <c r="AE3279" s="3"/>
      <c r="AF3279" s="10"/>
      <c r="AG3279" s="11"/>
      <c r="AH3279" s="10"/>
      <c r="AI3279" s="1"/>
      <c r="AJ3279" s="1"/>
      <c r="AK3279" s="1"/>
      <c r="AL3279" s="1"/>
      <c r="AM3279" s="1"/>
      <c r="AN3279" s="1"/>
      <c r="AO3279" s="1"/>
      <c r="AP3279" s="1"/>
      <c r="AQ3279" s="1"/>
      <c r="AR3279" s="1"/>
      <c r="AS3279" s="1"/>
      <c r="AT3279" s="1"/>
      <c r="AU3279" s="1"/>
      <c r="AV3279" s="1"/>
      <c r="AW3279" s="1"/>
      <c r="AX3279" s="1"/>
      <c r="AY3279" s="1"/>
      <c r="AZ3279" s="1"/>
      <c r="BA3279" s="1"/>
      <c r="BB3279" s="1"/>
      <c r="BC3279" s="1"/>
      <c r="BD3279" s="1"/>
      <c r="BE3279" s="1"/>
      <c r="BF3279" s="1"/>
      <c r="BG3279" s="1"/>
      <c r="BH3279" s="1"/>
      <c r="BI3279" s="1"/>
      <c r="BJ3279" s="1"/>
      <c r="BK3279" s="1"/>
      <c r="BL3279" s="1"/>
      <c r="BM3279" s="1"/>
      <c r="BN3279" s="1"/>
      <c r="BO3279" s="1"/>
      <c r="BP3279" s="1"/>
      <c r="BQ3279" s="1"/>
      <c r="BR3279" s="1"/>
      <c r="BS3279" s="1"/>
      <c r="BT3279" s="1"/>
      <c r="BU3279" s="1"/>
      <c r="BV3279" s="1"/>
      <c r="BW3279" s="1"/>
      <c r="BX3279" s="1"/>
      <c r="BY3279" s="1"/>
      <c r="BZ3279" s="1"/>
      <c r="CA3279" s="1"/>
      <c r="CB3279" s="1"/>
      <c r="CC3279" s="1"/>
      <c r="CD3279" s="1"/>
      <c r="CE3279" s="1"/>
      <c r="CF3279" s="1"/>
      <c r="CG3279" s="1"/>
      <c r="CH3279" s="1"/>
      <c r="CI3279" s="1"/>
      <c r="CJ3279" s="1"/>
      <c r="CK3279" s="1"/>
      <c r="CL3279" s="1"/>
      <c r="CM3279" s="1"/>
      <c r="CN3279" s="1"/>
      <c r="CO3279" s="1"/>
      <c r="CP3279" s="1"/>
      <c r="CQ3279" s="1"/>
      <c r="CR3279" s="1"/>
      <c r="CS3279" s="1"/>
      <c r="CT3279" s="1"/>
      <c r="CU3279" s="1"/>
      <c r="CV3279" s="1"/>
      <c r="CW3279" s="1"/>
      <c r="CX3279" s="1"/>
      <c r="CY3279" s="1"/>
      <c r="CZ3279" s="1"/>
      <c r="DA3279" s="1"/>
      <c r="DB3279" s="1"/>
      <c r="DC3279" s="1"/>
      <c r="DD3279" s="1"/>
      <c r="DE3279" s="1"/>
      <c r="DF3279" s="1"/>
      <c r="DG3279" s="1"/>
      <c r="DH3279" s="1"/>
      <c r="DI3279" s="1"/>
      <c r="DJ3279" s="1"/>
      <c r="DK3279" s="1"/>
      <c r="DL3279" s="1"/>
      <c r="DM3279" s="1"/>
      <c r="DN3279" s="1"/>
      <c r="DO3279" s="1"/>
      <c r="DP3279" s="1"/>
      <c r="DQ3279" s="1"/>
      <c r="DR3279" s="1"/>
      <c r="DS3279" s="1"/>
      <c r="DT3279" s="1"/>
      <c r="DU3279" s="1"/>
      <c r="DV3279" s="1"/>
      <c r="DW3279" s="1"/>
      <c r="DX3279" s="1"/>
      <c r="DY3279" s="1"/>
      <c r="DZ3279" s="1"/>
      <c r="EA3279" s="1"/>
      <c r="EB3279" s="1"/>
      <c r="EC3279" s="1"/>
      <c r="ED3279" s="1"/>
      <c r="EE3279" s="1"/>
      <c r="EF3279" s="1"/>
      <c r="EG3279" s="1"/>
      <c r="EH3279" s="1"/>
      <c r="EI3279" s="1"/>
      <c r="EJ3279" s="1"/>
      <c r="EK3279" s="1"/>
      <c r="EL3279" s="1"/>
      <c r="EM3279" s="1"/>
      <c r="EN3279" s="1"/>
      <c r="EO3279" s="1"/>
      <c r="EP3279" s="1"/>
      <c r="EQ3279" s="1"/>
      <c r="ER3279" s="1"/>
      <c r="ES3279" s="1"/>
      <c r="ET3279" s="1"/>
      <c r="EU3279" s="1"/>
      <c r="EV3279" s="1"/>
      <c r="EW3279" s="1"/>
      <c r="EX3279" s="1"/>
    </row>
    <row r="3280" spans="1:154" x14ac:dyDescent="0.15">
      <c r="A3280" s="35"/>
      <c r="B3280" s="15"/>
      <c r="C3280" s="7"/>
      <c r="D3280" s="13"/>
      <c r="E3280" s="14"/>
      <c r="F3280" s="14"/>
      <c r="G3280" s="14"/>
      <c r="H3280" s="14"/>
      <c r="I3280" s="13"/>
      <c r="J3280" s="5"/>
      <c r="K3280" s="2"/>
      <c r="L3280" s="17"/>
      <c r="M3280" s="12"/>
      <c r="N3280" s="12"/>
      <c r="O3280" s="17"/>
      <c r="P3280" s="14"/>
      <c r="Q3280" s="14"/>
      <c r="R3280" s="14"/>
      <c r="S3280" s="20"/>
      <c r="T3280" s="14"/>
      <c r="U3280" s="4"/>
      <c r="V3280" s="5"/>
      <c r="W3280" s="10"/>
      <c r="X3280" s="10"/>
      <c r="Y3280" s="27"/>
      <c r="Z3280" s="3"/>
      <c r="AA3280" s="1"/>
      <c r="AB3280" s="10"/>
      <c r="AC3280" s="3"/>
      <c r="AD3280" s="3"/>
      <c r="AE3280" s="3"/>
      <c r="AF3280" s="10"/>
      <c r="AG3280" s="11"/>
      <c r="AH3280" s="10"/>
      <c r="AI3280" s="1"/>
      <c r="AJ3280" s="1"/>
      <c r="AK3280" s="1"/>
      <c r="AL3280" s="1"/>
      <c r="AM3280" s="1"/>
      <c r="AN3280" s="1"/>
      <c r="AO3280" s="1"/>
      <c r="AP3280" s="1"/>
      <c r="AQ3280" s="1"/>
      <c r="AR3280" s="1"/>
      <c r="AS3280" s="1"/>
      <c r="AT3280" s="1"/>
      <c r="AU3280" s="1"/>
      <c r="AV3280" s="1"/>
      <c r="AW3280" s="1"/>
      <c r="AX3280" s="1"/>
      <c r="AY3280" s="1"/>
      <c r="AZ3280" s="1"/>
      <c r="BA3280" s="1"/>
      <c r="BB3280" s="1"/>
      <c r="BC3280" s="1"/>
      <c r="BD3280" s="1"/>
      <c r="BE3280" s="1"/>
      <c r="BF3280" s="1"/>
      <c r="BG3280" s="1"/>
      <c r="BH3280" s="1"/>
      <c r="BI3280" s="1"/>
      <c r="BJ3280" s="1"/>
      <c r="BK3280" s="1"/>
      <c r="BL3280" s="1"/>
      <c r="BM3280" s="1"/>
      <c r="BN3280" s="1"/>
      <c r="BO3280" s="1"/>
      <c r="BP3280" s="1"/>
      <c r="BQ3280" s="1"/>
      <c r="BR3280" s="1"/>
      <c r="BS3280" s="1"/>
      <c r="BT3280" s="1"/>
      <c r="BU3280" s="1"/>
      <c r="BV3280" s="1"/>
      <c r="BW3280" s="1"/>
      <c r="BX3280" s="1"/>
      <c r="BY3280" s="1"/>
      <c r="BZ3280" s="1"/>
      <c r="CA3280" s="1"/>
      <c r="CB3280" s="1"/>
      <c r="CC3280" s="1"/>
      <c r="CD3280" s="1"/>
      <c r="CE3280" s="1"/>
      <c r="CF3280" s="1"/>
      <c r="CG3280" s="1"/>
      <c r="CH3280" s="1"/>
      <c r="CI3280" s="1"/>
      <c r="CJ3280" s="1"/>
      <c r="CK3280" s="1"/>
      <c r="CL3280" s="1"/>
      <c r="CM3280" s="1"/>
      <c r="CN3280" s="1"/>
      <c r="CO3280" s="1"/>
      <c r="CP3280" s="1"/>
      <c r="CQ3280" s="1"/>
      <c r="CR3280" s="1"/>
      <c r="CS3280" s="1"/>
      <c r="CT3280" s="1"/>
      <c r="CU3280" s="1"/>
      <c r="CV3280" s="1"/>
      <c r="CW3280" s="1"/>
      <c r="CX3280" s="1"/>
      <c r="CY3280" s="1"/>
      <c r="CZ3280" s="1"/>
      <c r="DA3280" s="1"/>
      <c r="DB3280" s="1"/>
      <c r="DC3280" s="1"/>
      <c r="DD3280" s="1"/>
      <c r="DE3280" s="1"/>
      <c r="DF3280" s="1"/>
      <c r="DG3280" s="1"/>
      <c r="DH3280" s="1"/>
      <c r="DI3280" s="1"/>
      <c r="DJ3280" s="1"/>
      <c r="DK3280" s="1"/>
      <c r="DL3280" s="1"/>
      <c r="DM3280" s="1"/>
      <c r="DN3280" s="1"/>
      <c r="DO3280" s="1"/>
      <c r="DP3280" s="1"/>
      <c r="DQ3280" s="1"/>
      <c r="DR3280" s="1"/>
      <c r="DS3280" s="1"/>
      <c r="DT3280" s="1"/>
      <c r="DU3280" s="1"/>
      <c r="DV3280" s="1"/>
      <c r="DW3280" s="1"/>
      <c r="DX3280" s="1"/>
      <c r="DY3280" s="1"/>
      <c r="DZ3280" s="1"/>
      <c r="EA3280" s="1"/>
      <c r="EB3280" s="1"/>
      <c r="EC3280" s="1"/>
      <c r="ED3280" s="1"/>
      <c r="EE3280" s="1"/>
      <c r="EF3280" s="1"/>
      <c r="EG3280" s="1"/>
      <c r="EH3280" s="1"/>
      <c r="EI3280" s="1"/>
      <c r="EJ3280" s="1"/>
      <c r="EK3280" s="1"/>
      <c r="EL3280" s="1"/>
      <c r="EM3280" s="1"/>
      <c r="EN3280" s="1"/>
      <c r="EO3280" s="1"/>
      <c r="EP3280" s="1"/>
      <c r="EQ3280" s="1"/>
      <c r="ER3280" s="1"/>
      <c r="ES3280" s="1"/>
      <c r="ET3280" s="1"/>
      <c r="EU3280" s="1"/>
      <c r="EV3280" s="1"/>
      <c r="EW3280" s="1"/>
      <c r="EX3280" s="1"/>
    </row>
    <row r="3281" spans="1:154" x14ac:dyDescent="0.15">
      <c r="A3281" s="35"/>
      <c r="B3281" s="15"/>
      <c r="C3281" s="7"/>
      <c r="D3281" s="13"/>
      <c r="E3281" s="14"/>
      <c r="F3281" s="14"/>
      <c r="G3281" s="14"/>
      <c r="H3281" s="14"/>
      <c r="I3281" s="13"/>
      <c r="J3281" s="5"/>
      <c r="K3281" s="2"/>
      <c r="L3281" s="17"/>
      <c r="M3281" s="12"/>
      <c r="N3281" s="12"/>
      <c r="O3281" s="17"/>
      <c r="P3281" s="14"/>
      <c r="Q3281" s="14"/>
      <c r="R3281" s="14"/>
      <c r="S3281" s="20"/>
      <c r="T3281" s="14"/>
      <c r="U3281" s="4"/>
      <c r="V3281" s="5"/>
      <c r="W3281" s="10"/>
      <c r="X3281" s="10"/>
      <c r="Y3281" s="27"/>
      <c r="Z3281" s="3"/>
      <c r="AA3281" s="1"/>
      <c r="AB3281" s="10"/>
      <c r="AC3281" s="3"/>
      <c r="AD3281" s="3"/>
      <c r="AE3281" s="3"/>
      <c r="AF3281" s="10"/>
      <c r="AG3281" s="11"/>
      <c r="AH3281" s="10"/>
      <c r="AI3281" s="1"/>
      <c r="AJ3281" s="1"/>
      <c r="AK3281" s="1"/>
      <c r="AL3281" s="1"/>
      <c r="AM3281" s="1"/>
      <c r="AN3281" s="1"/>
      <c r="AO3281" s="1"/>
      <c r="AP3281" s="1"/>
      <c r="AQ3281" s="1"/>
      <c r="AR3281" s="1"/>
      <c r="AS3281" s="1"/>
      <c r="AT3281" s="1"/>
      <c r="AU3281" s="1"/>
      <c r="AV3281" s="1"/>
      <c r="AW3281" s="1"/>
      <c r="AX3281" s="1"/>
      <c r="AY3281" s="1"/>
      <c r="AZ3281" s="1"/>
      <c r="BA3281" s="1"/>
      <c r="BB3281" s="1"/>
      <c r="BC3281" s="1"/>
      <c r="BD3281" s="1"/>
      <c r="BE3281" s="1"/>
      <c r="BF3281" s="1"/>
      <c r="BG3281" s="1"/>
      <c r="BH3281" s="1"/>
      <c r="BI3281" s="1"/>
      <c r="BJ3281" s="1"/>
      <c r="BK3281" s="1"/>
      <c r="BL3281" s="1"/>
      <c r="BM3281" s="1"/>
      <c r="BN3281" s="1"/>
      <c r="BO3281" s="1"/>
      <c r="BP3281" s="1"/>
      <c r="BQ3281" s="1"/>
      <c r="BR3281" s="1"/>
      <c r="BS3281" s="1"/>
      <c r="BT3281" s="1"/>
      <c r="BU3281" s="1"/>
      <c r="BV3281" s="1"/>
      <c r="BW3281" s="1"/>
      <c r="BX3281" s="1"/>
      <c r="BY3281" s="1"/>
      <c r="BZ3281" s="1"/>
      <c r="CA3281" s="1"/>
      <c r="CB3281" s="1"/>
      <c r="CC3281" s="1"/>
      <c r="CD3281" s="1"/>
      <c r="CE3281" s="1"/>
      <c r="CF3281" s="1"/>
      <c r="CG3281" s="1"/>
      <c r="CH3281" s="1"/>
      <c r="CI3281" s="1"/>
      <c r="CJ3281" s="1"/>
      <c r="CK3281" s="1"/>
      <c r="CL3281" s="1"/>
      <c r="CM3281" s="1"/>
      <c r="CN3281" s="1"/>
      <c r="CO3281" s="1"/>
      <c r="CP3281" s="1"/>
      <c r="CQ3281" s="1"/>
      <c r="CR3281" s="1"/>
      <c r="CS3281" s="1"/>
      <c r="CT3281" s="1"/>
      <c r="CU3281" s="1"/>
      <c r="CV3281" s="1"/>
      <c r="CW3281" s="1"/>
      <c r="CX3281" s="1"/>
      <c r="CY3281" s="1"/>
      <c r="CZ3281" s="1"/>
      <c r="DA3281" s="1"/>
      <c r="DB3281" s="1"/>
      <c r="DC3281" s="1"/>
      <c r="DD3281" s="1"/>
      <c r="DE3281" s="1"/>
      <c r="DF3281" s="1"/>
      <c r="DG3281" s="1"/>
      <c r="DH3281" s="1"/>
      <c r="DI3281" s="1"/>
      <c r="DJ3281" s="1"/>
      <c r="DK3281" s="1"/>
      <c r="DL3281" s="1"/>
      <c r="DM3281" s="1"/>
      <c r="DN3281" s="1"/>
      <c r="DO3281" s="1"/>
      <c r="DP3281" s="1"/>
      <c r="DQ3281" s="1"/>
      <c r="DR3281" s="1"/>
      <c r="DS3281" s="1"/>
      <c r="DT3281" s="1"/>
      <c r="DU3281" s="1"/>
      <c r="DV3281" s="1"/>
      <c r="DW3281" s="1"/>
      <c r="DX3281" s="1"/>
      <c r="DY3281" s="1"/>
      <c r="DZ3281" s="1"/>
      <c r="EA3281" s="1"/>
      <c r="EB3281" s="1"/>
      <c r="EC3281" s="1"/>
      <c r="ED3281" s="1"/>
      <c r="EE3281" s="1"/>
      <c r="EF3281" s="1"/>
      <c r="EG3281" s="1"/>
      <c r="EH3281" s="1"/>
      <c r="EI3281" s="1"/>
      <c r="EJ3281" s="1"/>
      <c r="EK3281" s="1"/>
      <c r="EL3281" s="1"/>
      <c r="EM3281" s="1"/>
      <c r="EN3281" s="1"/>
      <c r="EO3281" s="1"/>
      <c r="EP3281" s="1"/>
      <c r="EQ3281" s="1"/>
      <c r="ER3281" s="1"/>
      <c r="ES3281" s="1"/>
      <c r="ET3281" s="1"/>
      <c r="EU3281" s="1"/>
      <c r="EV3281" s="1"/>
      <c r="EW3281" s="1"/>
      <c r="EX3281" s="1"/>
    </row>
    <row r="3282" spans="1:154" x14ac:dyDescent="0.15">
      <c r="A3282" s="35"/>
      <c r="B3282" s="15"/>
      <c r="C3282" s="7"/>
      <c r="D3282" s="13"/>
      <c r="E3282" s="14"/>
      <c r="F3282" s="14"/>
      <c r="G3282" s="14"/>
      <c r="H3282" s="14"/>
      <c r="I3282" s="13"/>
      <c r="J3282" s="5"/>
      <c r="K3282" s="2"/>
      <c r="L3282" s="17"/>
      <c r="M3282" s="12"/>
      <c r="N3282" s="12"/>
      <c r="O3282" s="17"/>
      <c r="P3282" s="14"/>
      <c r="Q3282" s="14"/>
      <c r="R3282" s="14"/>
      <c r="S3282" s="20"/>
      <c r="T3282" s="14"/>
      <c r="U3282" s="4"/>
      <c r="V3282" s="5"/>
      <c r="W3282" s="10"/>
      <c r="X3282" s="10"/>
      <c r="Y3282" s="27"/>
      <c r="Z3282" s="3"/>
      <c r="AA3282" s="1"/>
      <c r="AB3282" s="10"/>
      <c r="AC3282" s="3"/>
      <c r="AD3282" s="3"/>
      <c r="AE3282" s="3"/>
      <c r="AF3282" s="10"/>
      <c r="AG3282" s="11"/>
      <c r="AH3282" s="10"/>
      <c r="AI3282" s="1"/>
      <c r="AJ3282" s="1"/>
      <c r="AK3282" s="1"/>
      <c r="AL3282" s="1"/>
      <c r="AM3282" s="1"/>
      <c r="AN3282" s="1"/>
      <c r="AO3282" s="1"/>
      <c r="AP3282" s="1"/>
      <c r="AQ3282" s="1"/>
      <c r="AR3282" s="1"/>
      <c r="AS3282" s="1"/>
      <c r="AT3282" s="1"/>
      <c r="AU3282" s="1"/>
      <c r="AV3282" s="1"/>
      <c r="AW3282" s="1"/>
      <c r="AX3282" s="1"/>
      <c r="AY3282" s="1"/>
      <c r="AZ3282" s="1"/>
      <c r="BA3282" s="1"/>
      <c r="BB3282" s="1"/>
      <c r="BC3282" s="1"/>
      <c r="BD3282" s="1"/>
      <c r="BE3282" s="1"/>
      <c r="BF3282" s="1"/>
      <c r="BG3282" s="1"/>
      <c r="BH3282" s="1"/>
      <c r="BI3282" s="1"/>
      <c r="BJ3282" s="1"/>
      <c r="BK3282" s="1"/>
      <c r="BL3282" s="1"/>
      <c r="BM3282" s="1"/>
      <c r="BN3282" s="1"/>
      <c r="BO3282" s="1"/>
      <c r="BP3282" s="1"/>
      <c r="BQ3282" s="1"/>
      <c r="BR3282" s="1"/>
      <c r="BS3282" s="1"/>
      <c r="BT3282" s="1"/>
      <c r="BU3282" s="1"/>
      <c r="BV3282" s="1"/>
      <c r="BW3282" s="1"/>
      <c r="BX3282" s="1"/>
      <c r="BY3282" s="1"/>
      <c r="BZ3282" s="1"/>
      <c r="CA3282" s="1"/>
      <c r="CB3282" s="1"/>
      <c r="CC3282" s="1"/>
      <c r="CD3282" s="1"/>
      <c r="CE3282" s="1"/>
      <c r="CF3282" s="1"/>
      <c r="CG3282" s="1"/>
      <c r="CH3282" s="1"/>
      <c r="CI3282" s="1"/>
      <c r="CJ3282" s="1"/>
      <c r="CK3282" s="1"/>
      <c r="CL3282" s="1"/>
      <c r="CM3282" s="1"/>
      <c r="CN3282" s="1"/>
      <c r="CO3282" s="1"/>
      <c r="CP3282" s="1"/>
      <c r="CQ3282" s="1"/>
      <c r="CR3282" s="1"/>
      <c r="CS3282" s="1"/>
      <c r="CT3282" s="1"/>
      <c r="CU3282" s="1"/>
      <c r="CV3282" s="1"/>
      <c r="CW3282" s="1"/>
      <c r="CX3282" s="1"/>
      <c r="CY3282" s="1"/>
      <c r="CZ3282" s="1"/>
      <c r="DA3282" s="1"/>
      <c r="DB3282" s="1"/>
      <c r="DC3282" s="1"/>
      <c r="DD3282" s="1"/>
      <c r="DE3282" s="1"/>
      <c r="DF3282" s="1"/>
      <c r="DG3282" s="1"/>
      <c r="DH3282" s="1"/>
      <c r="DI3282" s="1"/>
      <c r="DJ3282" s="1"/>
      <c r="DK3282" s="1"/>
      <c r="DL3282" s="1"/>
      <c r="DM3282" s="1"/>
      <c r="DN3282" s="1"/>
      <c r="DO3282" s="1"/>
      <c r="DP3282" s="1"/>
      <c r="DQ3282" s="1"/>
      <c r="DR3282" s="1"/>
      <c r="DS3282" s="1"/>
      <c r="DT3282" s="1"/>
      <c r="DU3282" s="1"/>
      <c r="DV3282" s="1"/>
      <c r="DW3282" s="1"/>
      <c r="DX3282" s="1"/>
      <c r="DY3282" s="1"/>
      <c r="DZ3282" s="1"/>
      <c r="EA3282" s="1"/>
      <c r="EB3282" s="1"/>
      <c r="EC3282" s="1"/>
      <c r="ED3282" s="1"/>
      <c r="EE3282" s="1"/>
      <c r="EF3282" s="1"/>
      <c r="EG3282" s="1"/>
      <c r="EH3282" s="1"/>
      <c r="EI3282" s="1"/>
      <c r="EJ3282" s="1"/>
      <c r="EK3282" s="1"/>
      <c r="EL3282" s="1"/>
      <c r="EM3282" s="1"/>
      <c r="EN3282" s="1"/>
      <c r="EO3282" s="1"/>
      <c r="EP3282" s="1"/>
      <c r="EQ3282" s="1"/>
      <c r="ER3282" s="1"/>
      <c r="ES3282" s="1"/>
      <c r="ET3282" s="1"/>
      <c r="EU3282" s="1"/>
      <c r="EV3282" s="1"/>
      <c r="EW3282" s="1"/>
      <c r="EX3282" s="1"/>
    </row>
    <row r="3283" spans="1:154" x14ac:dyDescent="0.15">
      <c r="A3283" s="35"/>
      <c r="B3283" s="15"/>
      <c r="C3283" s="7"/>
      <c r="D3283" s="13"/>
      <c r="E3283" s="14"/>
      <c r="F3283" s="14"/>
      <c r="G3283" s="14"/>
      <c r="H3283" s="14"/>
      <c r="I3283" s="13"/>
      <c r="J3283" s="5"/>
      <c r="K3283" s="2"/>
      <c r="L3283" s="17"/>
      <c r="M3283" s="12"/>
      <c r="N3283" s="12"/>
      <c r="O3283" s="17"/>
      <c r="P3283" s="14"/>
      <c r="Q3283" s="14"/>
      <c r="R3283" s="14"/>
      <c r="S3283" s="20"/>
      <c r="T3283" s="14"/>
      <c r="U3283" s="4"/>
      <c r="V3283" s="5"/>
      <c r="W3283" s="10"/>
      <c r="X3283" s="10"/>
      <c r="Y3283" s="27"/>
      <c r="Z3283" s="3"/>
      <c r="AA3283" s="1"/>
      <c r="AB3283" s="10"/>
      <c r="AC3283" s="3"/>
      <c r="AD3283" s="3"/>
      <c r="AE3283" s="3"/>
      <c r="AF3283" s="10"/>
      <c r="AG3283" s="11"/>
      <c r="AH3283" s="10"/>
      <c r="AI3283" s="1"/>
      <c r="AJ3283" s="1"/>
      <c r="AK3283" s="1"/>
      <c r="AL3283" s="1"/>
      <c r="AM3283" s="1"/>
      <c r="AN3283" s="1"/>
      <c r="AO3283" s="1"/>
      <c r="AP3283" s="1"/>
      <c r="AQ3283" s="1"/>
      <c r="AR3283" s="1"/>
      <c r="AS3283" s="1"/>
      <c r="AT3283" s="1"/>
      <c r="AU3283" s="1"/>
      <c r="AV3283" s="1"/>
      <c r="AW3283" s="1"/>
      <c r="AX3283" s="1"/>
      <c r="AY3283" s="1"/>
      <c r="AZ3283" s="1"/>
      <c r="BA3283" s="1"/>
      <c r="BB3283" s="1"/>
      <c r="BC3283" s="1"/>
      <c r="BD3283" s="1"/>
      <c r="BE3283" s="1"/>
      <c r="BF3283" s="1"/>
      <c r="BG3283" s="1"/>
      <c r="BH3283" s="1"/>
      <c r="BI3283" s="1"/>
      <c r="BJ3283" s="1"/>
      <c r="BK3283" s="1"/>
      <c r="BL3283" s="1"/>
      <c r="BM3283" s="1"/>
      <c r="BN3283" s="1"/>
      <c r="BO3283" s="1"/>
      <c r="BP3283" s="1"/>
      <c r="BQ3283" s="1"/>
      <c r="BR3283" s="1"/>
      <c r="BS3283" s="1"/>
      <c r="BT3283" s="1"/>
      <c r="BU3283" s="1"/>
      <c r="BV3283" s="1"/>
      <c r="BW3283" s="1"/>
      <c r="BX3283" s="1"/>
      <c r="BY3283" s="1"/>
      <c r="BZ3283" s="1"/>
      <c r="CA3283" s="1"/>
      <c r="CB3283" s="1"/>
      <c r="CC3283" s="1"/>
      <c r="CD3283" s="1"/>
      <c r="CE3283" s="1"/>
      <c r="CF3283" s="1"/>
      <c r="CG3283" s="1"/>
      <c r="CH3283" s="1"/>
      <c r="CI3283" s="1"/>
      <c r="CJ3283" s="1"/>
      <c r="CK3283" s="1"/>
      <c r="CL3283" s="1"/>
      <c r="CM3283" s="1"/>
      <c r="CN3283" s="1"/>
      <c r="CO3283" s="1"/>
      <c r="CP3283" s="1"/>
      <c r="CQ3283" s="1"/>
      <c r="CR3283" s="1"/>
      <c r="CS3283" s="1"/>
      <c r="CT3283" s="1"/>
      <c r="CU3283" s="1"/>
      <c r="CV3283" s="1"/>
      <c r="CW3283" s="1"/>
      <c r="CX3283" s="1"/>
      <c r="CY3283" s="1"/>
      <c r="CZ3283" s="1"/>
      <c r="DA3283" s="1"/>
      <c r="DB3283" s="1"/>
      <c r="DC3283" s="1"/>
      <c r="DD3283" s="1"/>
      <c r="DE3283" s="1"/>
      <c r="DF3283" s="1"/>
      <c r="DG3283" s="1"/>
      <c r="DH3283" s="1"/>
      <c r="DI3283" s="1"/>
      <c r="DJ3283" s="1"/>
      <c r="DK3283" s="1"/>
      <c r="DL3283" s="1"/>
      <c r="DM3283" s="1"/>
      <c r="DN3283" s="1"/>
      <c r="DO3283" s="1"/>
      <c r="DP3283" s="1"/>
      <c r="DQ3283" s="1"/>
      <c r="DR3283" s="1"/>
      <c r="DS3283" s="1"/>
      <c r="DT3283" s="1"/>
      <c r="DU3283" s="1"/>
      <c r="DV3283" s="1"/>
      <c r="DW3283" s="1"/>
      <c r="DX3283" s="1"/>
      <c r="DY3283" s="1"/>
      <c r="DZ3283" s="1"/>
      <c r="EA3283" s="1"/>
      <c r="EB3283" s="1"/>
      <c r="EC3283" s="1"/>
      <c r="ED3283" s="1"/>
      <c r="EE3283" s="1"/>
      <c r="EF3283" s="1"/>
      <c r="EG3283" s="1"/>
      <c r="EH3283" s="1"/>
      <c r="EI3283" s="1"/>
      <c r="EJ3283" s="1"/>
      <c r="EK3283" s="1"/>
      <c r="EL3283" s="1"/>
      <c r="EM3283" s="1"/>
      <c r="EN3283" s="1"/>
      <c r="EO3283" s="1"/>
      <c r="EP3283" s="1"/>
      <c r="EQ3283" s="1"/>
      <c r="ER3283" s="1"/>
      <c r="ES3283" s="1"/>
      <c r="ET3283" s="1"/>
      <c r="EU3283" s="1"/>
      <c r="EV3283" s="1"/>
      <c r="EW3283" s="1"/>
      <c r="EX3283" s="1"/>
    </row>
    <row r="3284" spans="1:154" x14ac:dyDescent="0.15">
      <c r="A3284" s="35"/>
      <c r="B3284" s="15"/>
      <c r="C3284" s="7"/>
      <c r="D3284" s="13"/>
      <c r="E3284" s="14"/>
      <c r="F3284" s="14"/>
      <c r="G3284" s="14"/>
      <c r="H3284" s="14"/>
      <c r="I3284" s="13"/>
      <c r="J3284" s="5"/>
      <c r="K3284" s="2"/>
      <c r="L3284" s="17"/>
      <c r="M3284" s="12"/>
      <c r="N3284" s="12"/>
      <c r="O3284" s="17"/>
      <c r="P3284" s="14"/>
      <c r="Q3284" s="14"/>
      <c r="R3284" s="14"/>
      <c r="S3284" s="20"/>
      <c r="T3284" s="14"/>
      <c r="U3284" s="4"/>
      <c r="V3284" s="5"/>
      <c r="W3284" s="10"/>
      <c r="X3284" s="10"/>
      <c r="Y3284" s="27"/>
      <c r="Z3284" s="3"/>
      <c r="AA3284" s="1"/>
      <c r="AB3284" s="10"/>
      <c r="AC3284" s="3"/>
      <c r="AD3284" s="3"/>
      <c r="AE3284" s="3"/>
      <c r="AF3284" s="10"/>
      <c r="AG3284" s="11"/>
      <c r="AH3284" s="10"/>
      <c r="AI3284" s="1"/>
      <c r="AJ3284" s="1"/>
      <c r="AK3284" s="1"/>
      <c r="AL3284" s="1"/>
      <c r="AM3284" s="1"/>
      <c r="AN3284" s="1"/>
      <c r="AO3284" s="1"/>
      <c r="AP3284" s="1"/>
      <c r="AQ3284" s="1"/>
      <c r="AR3284" s="1"/>
      <c r="AS3284" s="1"/>
      <c r="AT3284" s="1"/>
      <c r="AU3284" s="1"/>
      <c r="AV3284" s="1"/>
      <c r="AW3284" s="1"/>
      <c r="AX3284" s="1"/>
      <c r="AY3284" s="1"/>
      <c r="AZ3284" s="1"/>
      <c r="BA3284" s="1"/>
      <c r="BB3284" s="1"/>
      <c r="BC3284" s="1"/>
      <c r="BD3284" s="1"/>
      <c r="BE3284" s="1"/>
      <c r="BF3284" s="1"/>
      <c r="BG3284" s="1"/>
      <c r="BH3284" s="1"/>
      <c r="BI3284" s="1"/>
      <c r="BJ3284" s="1"/>
      <c r="BK3284" s="1"/>
      <c r="BL3284" s="1"/>
      <c r="BM3284" s="1"/>
      <c r="BN3284" s="1"/>
      <c r="BO3284" s="1"/>
      <c r="BP3284" s="1"/>
      <c r="BQ3284" s="1"/>
      <c r="BR3284" s="1"/>
      <c r="BS3284" s="1"/>
      <c r="BT3284" s="1"/>
      <c r="BU3284" s="1"/>
      <c r="BV3284" s="1"/>
      <c r="BW3284" s="1"/>
      <c r="BX3284" s="1"/>
      <c r="BY3284" s="1"/>
      <c r="BZ3284" s="1"/>
      <c r="CA3284" s="1"/>
      <c r="CB3284" s="1"/>
      <c r="CC3284" s="1"/>
      <c r="CD3284" s="1"/>
      <c r="CE3284" s="1"/>
      <c r="CF3284" s="1"/>
      <c r="CG3284" s="1"/>
      <c r="CH3284" s="1"/>
      <c r="CI3284" s="1"/>
      <c r="CJ3284" s="1"/>
      <c r="CK3284" s="1"/>
      <c r="CL3284" s="1"/>
      <c r="CM3284" s="1"/>
      <c r="CN3284" s="1"/>
      <c r="CO3284" s="1"/>
      <c r="CP3284" s="1"/>
      <c r="CQ3284" s="1"/>
      <c r="CR3284" s="1"/>
      <c r="CS3284" s="1"/>
      <c r="CT3284" s="1"/>
      <c r="CU3284" s="1"/>
      <c r="CV3284" s="1"/>
      <c r="CW3284" s="1"/>
      <c r="CX3284" s="1"/>
      <c r="CY3284" s="1"/>
      <c r="CZ3284" s="1"/>
      <c r="DA3284" s="1"/>
      <c r="DB3284" s="1"/>
      <c r="DC3284" s="1"/>
      <c r="DD3284" s="1"/>
      <c r="DE3284" s="1"/>
      <c r="DF3284" s="1"/>
      <c r="DG3284" s="1"/>
      <c r="DH3284" s="1"/>
      <c r="DI3284" s="1"/>
      <c r="DJ3284" s="1"/>
      <c r="DK3284" s="1"/>
      <c r="DL3284" s="1"/>
      <c r="DM3284" s="1"/>
      <c r="DN3284" s="1"/>
      <c r="DO3284" s="1"/>
      <c r="DP3284" s="1"/>
      <c r="DQ3284" s="1"/>
      <c r="DR3284" s="1"/>
      <c r="DS3284" s="1"/>
      <c r="DT3284" s="1"/>
      <c r="DU3284" s="1"/>
      <c r="DV3284" s="1"/>
      <c r="DW3284" s="1"/>
      <c r="DX3284" s="1"/>
      <c r="DY3284" s="1"/>
      <c r="DZ3284" s="1"/>
      <c r="EA3284" s="1"/>
      <c r="EB3284" s="1"/>
      <c r="EC3284" s="1"/>
      <c r="ED3284" s="1"/>
      <c r="EE3284" s="1"/>
      <c r="EF3284" s="1"/>
      <c r="EG3284" s="1"/>
      <c r="EH3284" s="1"/>
      <c r="EI3284" s="1"/>
      <c r="EJ3284" s="1"/>
      <c r="EK3284" s="1"/>
      <c r="EL3284" s="1"/>
      <c r="EM3284" s="1"/>
      <c r="EN3284" s="1"/>
      <c r="EO3284" s="1"/>
      <c r="EP3284" s="1"/>
      <c r="EQ3284" s="1"/>
      <c r="ER3284" s="1"/>
      <c r="ES3284" s="1"/>
      <c r="ET3284" s="1"/>
      <c r="EU3284" s="1"/>
      <c r="EV3284" s="1"/>
      <c r="EW3284" s="1"/>
      <c r="EX3284" s="1"/>
    </row>
    <row r="3285" spans="1:154" x14ac:dyDescent="0.15">
      <c r="A3285" s="35"/>
      <c r="B3285" s="15"/>
      <c r="C3285" s="7"/>
      <c r="D3285" s="13"/>
      <c r="E3285" s="14"/>
      <c r="F3285" s="14"/>
      <c r="G3285" s="14"/>
      <c r="H3285" s="14"/>
      <c r="I3285" s="13"/>
      <c r="J3285" s="5"/>
      <c r="K3285" s="2"/>
      <c r="L3285" s="17"/>
      <c r="M3285" s="12"/>
      <c r="N3285" s="12"/>
      <c r="O3285" s="17"/>
      <c r="P3285" s="14"/>
      <c r="Q3285" s="14"/>
      <c r="R3285" s="14"/>
      <c r="S3285" s="20"/>
      <c r="T3285" s="14"/>
      <c r="U3285" s="4"/>
      <c r="V3285" s="5"/>
      <c r="W3285" s="10"/>
      <c r="X3285" s="10"/>
      <c r="Y3285" s="27"/>
      <c r="Z3285" s="3"/>
      <c r="AA3285" s="1"/>
      <c r="AB3285" s="10"/>
      <c r="AC3285" s="3"/>
      <c r="AD3285" s="3"/>
      <c r="AE3285" s="3"/>
      <c r="AF3285" s="10"/>
      <c r="AG3285" s="11"/>
      <c r="AH3285" s="10"/>
      <c r="AI3285" s="1"/>
      <c r="AJ3285" s="1"/>
      <c r="AK3285" s="1"/>
      <c r="AL3285" s="1"/>
      <c r="AM3285" s="1"/>
      <c r="AN3285" s="1"/>
      <c r="AO3285" s="1"/>
      <c r="AP3285" s="1"/>
      <c r="AQ3285" s="1"/>
      <c r="AR3285" s="1"/>
      <c r="AS3285" s="1"/>
      <c r="AT3285" s="1"/>
      <c r="AU3285" s="1"/>
      <c r="AV3285" s="1"/>
      <c r="AW3285" s="1"/>
      <c r="AX3285" s="1"/>
      <c r="AY3285" s="1"/>
      <c r="AZ3285" s="1"/>
      <c r="BA3285" s="1"/>
      <c r="BB3285" s="1"/>
      <c r="BC3285" s="1"/>
      <c r="BD3285" s="1"/>
      <c r="BE3285" s="1"/>
      <c r="BF3285" s="1"/>
      <c r="BG3285" s="1"/>
      <c r="BH3285" s="1"/>
      <c r="BI3285" s="1"/>
      <c r="BJ3285" s="1"/>
      <c r="BK3285" s="1"/>
      <c r="BL3285" s="1"/>
      <c r="BM3285" s="1"/>
      <c r="BN3285" s="1"/>
      <c r="BO3285" s="1"/>
      <c r="BP3285" s="1"/>
      <c r="BQ3285" s="1"/>
      <c r="BR3285" s="1"/>
      <c r="BS3285" s="1"/>
      <c r="BT3285" s="1"/>
      <c r="BU3285" s="1"/>
      <c r="BV3285" s="1"/>
      <c r="BW3285" s="1"/>
      <c r="BX3285" s="1"/>
      <c r="BY3285" s="1"/>
      <c r="BZ3285" s="1"/>
      <c r="CA3285" s="1"/>
      <c r="CB3285" s="1"/>
      <c r="CC3285" s="1"/>
      <c r="CD3285" s="1"/>
      <c r="CE3285" s="1"/>
      <c r="CF3285" s="1"/>
      <c r="CG3285" s="1"/>
      <c r="CH3285" s="1"/>
      <c r="CI3285" s="1"/>
      <c r="CJ3285" s="1"/>
      <c r="CK3285" s="1"/>
      <c r="CL3285" s="1"/>
      <c r="CM3285" s="1"/>
      <c r="CN3285" s="1"/>
      <c r="CO3285" s="1"/>
      <c r="CP3285" s="1"/>
      <c r="CQ3285" s="1"/>
      <c r="CR3285" s="1"/>
      <c r="CS3285" s="1"/>
      <c r="CT3285" s="1"/>
      <c r="CU3285" s="1"/>
      <c r="CV3285" s="1"/>
      <c r="CW3285" s="1"/>
      <c r="CX3285" s="1"/>
      <c r="CY3285" s="1"/>
      <c r="CZ3285" s="1"/>
      <c r="DA3285" s="1"/>
      <c r="DB3285" s="1"/>
      <c r="DC3285" s="1"/>
      <c r="DD3285" s="1"/>
      <c r="DE3285" s="1"/>
      <c r="DF3285" s="1"/>
      <c r="DG3285" s="1"/>
      <c r="DH3285" s="1"/>
      <c r="DI3285" s="1"/>
      <c r="DJ3285" s="1"/>
      <c r="DK3285" s="1"/>
      <c r="DL3285" s="1"/>
      <c r="DM3285" s="1"/>
      <c r="DN3285" s="1"/>
      <c r="DO3285" s="1"/>
      <c r="DP3285" s="1"/>
      <c r="DQ3285" s="1"/>
      <c r="DR3285" s="1"/>
      <c r="DS3285" s="1"/>
      <c r="DT3285" s="1"/>
      <c r="DU3285" s="1"/>
      <c r="DV3285" s="1"/>
      <c r="DW3285" s="1"/>
      <c r="DX3285" s="1"/>
      <c r="DY3285" s="1"/>
      <c r="DZ3285" s="1"/>
      <c r="EA3285" s="1"/>
      <c r="EB3285" s="1"/>
      <c r="EC3285" s="1"/>
      <c r="ED3285" s="1"/>
      <c r="EE3285" s="1"/>
      <c r="EF3285" s="1"/>
      <c r="EG3285" s="1"/>
      <c r="EH3285" s="1"/>
      <c r="EI3285" s="1"/>
      <c r="EJ3285" s="1"/>
      <c r="EK3285" s="1"/>
      <c r="EL3285" s="1"/>
      <c r="EM3285" s="1"/>
      <c r="EN3285" s="1"/>
      <c r="EO3285" s="1"/>
      <c r="EP3285" s="1"/>
      <c r="EQ3285" s="1"/>
      <c r="ER3285" s="1"/>
      <c r="ES3285" s="1"/>
      <c r="ET3285" s="1"/>
      <c r="EU3285" s="1"/>
      <c r="EV3285" s="1"/>
      <c r="EW3285" s="1"/>
      <c r="EX3285" s="1"/>
    </row>
    <row r="3286" spans="1:154" x14ac:dyDescent="0.15">
      <c r="A3286" s="35"/>
      <c r="B3286" s="15"/>
      <c r="C3286" s="7"/>
      <c r="D3286" s="13"/>
      <c r="E3286" s="14"/>
      <c r="F3286" s="14"/>
      <c r="G3286" s="14"/>
      <c r="H3286" s="14"/>
      <c r="I3286" s="13"/>
      <c r="J3286" s="5"/>
      <c r="K3286" s="2"/>
      <c r="L3286" s="17"/>
      <c r="M3286" s="12"/>
      <c r="N3286" s="12"/>
      <c r="O3286" s="17"/>
      <c r="P3286" s="14"/>
      <c r="Q3286" s="14"/>
      <c r="R3286" s="14"/>
      <c r="S3286" s="20"/>
      <c r="T3286" s="14"/>
      <c r="U3286" s="4"/>
      <c r="V3286" s="5"/>
      <c r="W3286" s="10"/>
      <c r="X3286" s="10"/>
      <c r="Y3286" s="27"/>
      <c r="Z3286" s="3"/>
      <c r="AA3286" s="1"/>
      <c r="AB3286" s="10"/>
      <c r="AC3286" s="3"/>
      <c r="AD3286" s="3"/>
      <c r="AE3286" s="3"/>
      <c r="AF3286" s="10"/>
      <c r="AG3286" s="11"/>
      <c r="AH3286" s="10"/>
      <c r="AI3286" s="1"/>
      <c r="AJ3286" s="1"/>
      <c r="AK3286" s="1"/>
      <c r="AL3286" s="1"/>
      <c r="AM3286" s="1"/>
      <c r="AN3286" s="1"/>
      <c r="AO3286" s="1"/>
      <c r="AP3286" s="1"/>
      <c r="AQ3286" s="1"/>
      <c r="AR3286" s="1"/>
      <c r="AS3286" s="1"/>
      <c r="AT3286" s="1"/>
      <c r="AU3286" s="1"/>
      <c r="AV3286" s="1"/>
      <c r="AW3286" s="1"/>
      <c r="AX3286" s="1"/>
      <c r="AY3286" s="1"/>
      <c r="AZ3286" s="1"/>
      <c r="BA3286" s="1"/>
      <c r="BB3286" s="1"/>
      <c r="BC3286" s="1"/>
      <c r="BD3286" s="1"/>
      <c r="BE3286" s="1"/>
      <c r="BF3286" s="1"/>
      <c r="BG3286" s="1"/>
      <c r="BH3286" s="1"/>
      <c r="BI3286" s="1"/>
      <c r="BJ3286" s="1"/>
      <c r="BK3286" s="1"/>
      <c r="BL3286" s="1"/>
      <c r="BM3286" s="1"/>
      <c r="BN3286" s="1"/>
      <c r="BO3286" s="1"/>
      <c r="BP3286" s="1"/>
      <c r="BQ3286" s="1"/>
      <c r="BR3286" s="1"/>
      <c r="BS3286" s="1"/>
      <c r="BT3286" s="1"/>
      <c r="BU3286" s="1"/>
      <c r="BV3286" s="1"/>
      <c r="BW3286" s="1"/>
      <c r="BX3286" s="1"/>
      <c r="BY3286" s="1"/>
      <c r="BZ3286" s="1"/>
      <c r="CA3286" s="1"/>
      <c r="CB3286" s="1"/>
      <c r="CC3286" s="1"/>
      <c r="CD3286" s="1"/>
      <c r="CE3286" s="1"/>
      <c r="CF3286" s="1"/>
      <c r="CG3286" s="1"/>
      <c r="CH3286" s="1"/>
      <c r="CI3286" s="1"/>
      <c r="CJ3286" s="1"/>
      <c r="CK3286" s="1"/>
      <c r="CL3286" s="1"/>
      <c r="CM3286" s="1"/>
      <c r="CN3286" s="1"/>
      <c r="CO3286" s="1"/>
      <c r="CP3286" s="1"/>
      <c r="CQ3286" s="1"/>
      <c r="CR3286" s="1"/>
      <c r="CS3286" s="1"/>
      <c r="CT3286" s="1"/>
      <c r="CU3286" s="1"/>
      <c r="CV3286" s="1"/>
      <c r="CW3286" s="1"/>
      <c r="CX3286" s="1"/>
      <c r="CY3286" s="1"/>
      <c r="CZ3286" s="1"/>
      <c r="DA3286" s="1"/>
      <c r="DB3286" s="1"/>
      <c r="DC3286" s="1"/>
      <c r="DD3286" s="1"/>
      <c r="DE3286" s="1"/>
      <c r="DF3286" s="1"/>
      <c r="DG3286" s="1"/>
      <c r="DH3286" s="1"/>
      <c r="DI3286" s="1"/>
      <c r="DJ3286" s="1"/>
      <c r="DK3286" s="1"/>
      <c r="DL3286" s="1"/>
      <c r="DM3286" s="1"/>
      <c r="DN3286" s="1"/>
      <c r="DO3286" s="1"/>
      <c r="DP3286" s="1"/>
      <c r="DQ3286" s="1"/>
      <c r="DR3286" s="1"/>
      <c r="DS3286" s="1"/>
      <c r="DT3286" s="1"/>
      <c r="DU3286" s="1"/>
      <c r="DV3286" s="1"/>
      <c r="DW3286" s="1"/>
      <c r="DX3286" s="1"/>
      <c r="DY3286" s="1"/>
      <c r="DZ3286" s="1"/>
      <c r="EA3286" s="1"/>
      <c r="EB3286" s="1"/>
      <c r="EC3286" s="1"/>
      <c r="ED3286" s="1"/>
      <c r="EE3286" s="1"/>
      <c r="EF3286" s="1"/>
      <c r="EG3286" s="1"/>
      <c r="EH3286" s="1"/>
      <c r="EI3286" s="1"/>
      <c r="EJ3286" s="1"/>
      <c r="EK3286" s="1"/>
      <c r="EL3286" s="1"/>
      <c r="EM3286" s="1"/>
      <c r="EN3286" s="1"/>
      <c r="EO3286" s="1"/>
      <c r="EP3286" s="1"/>
      <c r="EQ3286" s="1"/>
      <c r="ER3286" s="1"/>
      <c r="ES3286" s="1"/>
      <c r="ET3286" s="1"/>
      <c r="EU3286" s="1"/>
      <c r="EV3286" s="1"/>
      <c r="EW3286" s="1"/>
      <c r="EX3286" s="1"/>
    </row>
    <row r="3287" spans="1:154" x14ac:dyDescent="0.15">
      <c r="A3287" s="35"/>
      <c r="B3287" s="15"/>
      <c r="C3287" s="7"/>
      <c r="D3287" s="13"/>
      <c r="E3287" s="14"/>
      <c r="F3287" s="14"/>
      <c r="G3287" s="14"/>
      <c r="H3287" s="14"/>
      <c r="I3287" s="13"/>
      <c r="J3287" s="5"/>
      <c r="K3287" s="2"/>
      <c r="L3287" s="17"/>
      <c r="M3287" s="12"/>
      <c r="N3287" s="12"/>
      <c r="O3287" s="17"/>
      <c r="P3287" s="14"/>
      <c r="Q3287" s="14"/>
      <c r="R3287" s="14"/>
      <c r="S3287" s="20"/>
      <c r="T3287" s="14"/>
      <c r="U3287" s="4"/>
      <c r="V3287" s="5"/>
      <c r="W3287" s="10"/>
      <c r="X3287" s="10"/>
      <c r="Y3287" s="27"/>
      <c r="Z3287" s="3"/>
      <c r="AA3287" s="1"/>
      <c r="AB3287" s="10"/>
      <c r="AC3287" s="3"/>
      <c r="AD3287" s="3"/>
      <c r="AE3287" s="3"/>
      <c r="AF3287" s="10"/>
      <c r="AG3287" s="11"/>
      <c r="AH3287" s="10"/>
      <c r="AI3287" s="1"/>
      <c r="AJ3287" s="1"/>
      <c r="AK3287" s="1"/>
      <c r="AL3287" s="1"/>
      <c r="AM3287" s="1"/>
      <c r="AN3287" s="1"/>
      <c r="AO3287" s="1"/>
      <c r="AP3287" s="1"/>
      <c r="AQ3287" s="1"/>
      <c r="AR3287" s="1"/>
      <c r="AS3287" s="1"/>
      <c r="AT3287" s="1"/>
      <c r="AU3287" s="1"/>
      <c r="AV3287" s="1"/>
      <c r="AW3287" s="1"/>
      <c r="AX3287" s="1"/>
      <c r="AY3287" s="1"/>
      <c r="AZ3287" s="1"/>
      <c r="BA3287" s="1"/>
      <c r="BB3287" s="1"/>
      <c r="BC3287" s="1"/>
      <c r="BD3287" s="1"/>
      <c r="BE3287" s="1"/>
      <c r="BF3287" s="1"/>
      <c r="BG3287" s="1"/>
      <c r="BH3287" s="1"/>
      <c r="BI3287" s="1"/>
      <c r="BJ3287" s="1"/>
      <c r="BK3287" s="1"/>
      <c r="BL3287" s="1"/>
      <c r="BM3287" s="1"/>
      <c r="BN3287" s="1"/>
      <c r="BO3287" s="1"/>
      <c r="BP3287" s="1"/>
      <c r="BQ3287" s="1"/>
      <c r="BR3287" s="1"/>
      <c r="BS3287" s="1"/>
      <c r="BT3287" s="1"/>
      <c r="BU3287" s="1"/>
      <c r="BV3287" s="1"/>
      <c r="BW3287" s="1"/>
      <c r="BX3287" s="1"/>
      <c r="BY3287" s="1"/>
      <c r="BZ3287" s="1"/>
      <c r="CA3287" s="1"/>
      <c r="CB3287" s="1"/>
      <c r="CC3287" s="1"/>
      <c r="CD3287" s="1"/>
      <c r="CE3287" s="1"/>
      <c r="CF3287" s="1"/>
      <c r="CG3287" s="1"/>
      <c r="CH3287" s="1"/>
      <c r="CI3287" s="1"/>
      <c r="CJ3287" s="1"/>
      <c r="CK3287" s="1"/>
      <c r="CL3287" s="1"/>
      <c r="CM3287" s="1"/>
      <c r="CN3287" s="1"/>
      <c r="CO3287" s="1"/>
      <c r="CP3287" s="1"/>
      <c r="CQ3287" s="1"/>
      <c r="CR3287" s="1"/>
      <c r="CS3287" s="1"/>
      <c r="CT3287" s="1"/>
      <c r="CU3287" s="1"/>
      <c r="CV3287" s="1"/>
      <c r="CW3287" s="1"/>
      <c r="CX3287" s="1"/>
      <c r="CY3287" s="1"/>
      <c r="CZ3287" s="1"/>
      <c r="DA3287" s="1"/>
      <c r="DB3287" s="1"/>
      <c r="DC3287" s="1"/>
      <c r="DD3287" s="1"/>
      <c r="DE3287" s="1"/>
      <c r="DF3287" s="1"/>
      <c r="DG3287" s="1"/>
      <c r="DH3287" s="1"/>
      <c r="DI3287" s="1"/>
      <c r="DJ3287" s="1"/>
      <c r="DK3287" s="1"/>
      <c r="DL3287" s="1"/>
      <c r="DM3287" s="1"/>
      <c r="DN3287" s="1"/>
      <c r="DO3287" s="1"/>
      <c r="DP3287" s="1"/>
      <c r="DQ3287" s="1"/>
      <c r="DR3287" s="1"/>
      <c r="DS3287" s="1"/>
      <c r="DT3287" s="1"/>
      <c r="DU3287" s="1"/>
      <c r="DV3287" s="1"/>
      <c r="DW3287" s="1"/>
      <c r="DX3287" s="1"/>
      <c r="DY3287" s="1"/>
      <c r="DZ3287" s="1"/>
      <c r="EA3287" s="1"/>
      <c r="EB3287" s="1"/>
      <c r="EC3287" s="1"/>
      <c r="ED3287" s="1"/>
      <c r="EE3287" s="1"/>
      <c r="EF3287" s="1"/>
      <c r="EG3287" s="1"/>
      <c r="EH3287" s="1"/>
      <c r="EI3287" s="1"/>
      <c r="EJ3287" s="1"/>
      <c r="EK3287" s="1"/>
      <c r="EL3287" s="1"/>
      <c r="EM3287" s="1"/>
      <c r="EN3287" s="1"/>
      <c r="EO3287" s="1"/>
      <c r="EP3287" s="1"/>
      <c r="EQ3287" s="1"/>
      <c r="ER3287" s="1"/>
      <c r="ES3287" s="1"/>
      <c r="ET3287" s="1"/>
      <c r="EU3287" s="1"/>
      <c r="EV3287" s="1"/>
      <c r="EW3287" s="1"/>
      <c r="EX3287" s="1"/>
    </row>
    <row r="3288" spans="1:154" x14ac:dyDescent="0.15">
      <c r="A3288" s="35"/>
      <c r="B3288" s="15"/>
      <c r="C3288" s="7"/>
      <c r="D3288" s="13"/>
      <c r="E3288" s="14"/>
      <c r="F3288" s="14"/>
      <c r="G3288" s="14"/>
      <c r="H3288" s="14"/>
      <c r="I3288" s="13"/>
      <c r="J3288" s="5"/>
      <c r="K3288" s="2"/>
      <c r="L3288" s="17"/>
      <c r="M3288" s="12"/>
      <c r="N3288" s="12"/>
      <c r="O3288" s="17"/>
      <c r="P3288" s="14"/>
      <c r="Q3288" s="14"/>
      <c r="R3288" s="14"/>
      <c r="S3288" s="20"/>
      <c r="T3288" s="14"/>
      <c r="U3288" s="4"/>
      <c r="V3288" s="5"/>
      <c r="W3288" s="10"/>
      <c r="X3288" s="10"/>
      <c r="Y3288" s="27"/>
      <c r="Z3288" s="3"/>
      <c r="AA3288" s="1"/>
      <c r="AB3288" s="10"/>
      <c r="AC3288" s="3"/>
      <c r="AD3288" s="3"/>
      <c r="AE3288" s="3"/>
      <c r="AF3288" s="10"/>
      <c r="AG3288" s="11"/>
      <c r="AH3288" s="10"/>
      <c r="AI3288" s="1"/>
      <c r="AJ3288" s="1"/>
      <c r="AK3288" s="1"/>
      <c r="AL3288" s="1"/>
      <c r="AM3288" s="1"/>
      <c r="AN3288" s="1"/>
      <c r="AO3288" s="1"/>
      <c r="AP3288" s="1"/>
      <c r="AQ3288" s="1"/>
      <c r="AR3288" s="1"/>
      <c r="AS3288" s="1"/>
      <c r="AT3288" s="1"/>
      <c r="AU3288" s="1"/>
      <c r="AV3288" s="1"/>
      <c r="AW3288" s="1"/>
      <c r="AX3288" s="1"/>
      <c r="AY3288" s="1"/>
      <c r="AZ3288" s="1"/>
      <c r="BA3288" s="1"/>
      <c r="BB3288" s="1"/>
      <c r="BC3288" s="1"/>
      <c r="BD3288" s="1"/>
      <c r="BE3288" s="1"/>
      <c r="BF3288" s="1"/>
      <c r="BG3288" s="1"/>
      <c r="BH3288" s="1"/>
      <c r="BI3288" s="1"/>
      <c r="BJ3288" s="1"/>
      <c r="BK3288" s="1"/>
      <c r="BL3288" s="1"/>
      <c r="BM3288" s="1"/>
      <c r="BN3288" s="1"/>
      <c r="BO3288" s="1"/>
      <c r="BP3288" s="1"/>
      <c r="BQ3288" s="1"/>
      <c r="BR3288" s="1"/>
      <c r="BS3288" s="1"/>
      <c r="BT3288" s="1"/>
      <c r="BU3288" s="1"/>
      <c r="BV3288" s="1"/>
      <c r="BW3288" s="1"/>
      <c r="BX3288" s="1"/>
      <c r="BY3288" s="1"/>
      <c r="BZ3288" s="1"/>
      <c r="CA3288" s="1"/>
      <c r="CB3288" s="1"/>
      <c r="CC3288" s="1"/>
      <c r="CD3288" s="1"/>
      <c r="CE3288" s="1"/>
      <c r="CF3288" s="1"/>
      <c r="CG3288" s="1"/>
      <c r="CH3288" s="1"/>
      <c r="CI3288" s="1"/>
      <c r="CJ3288" s="1"/>
      <c r="CK3288" s="1"/>
      <c r="CL3288" s="1"/>
      <c r="CM3288" s="1"/>
      <c r="CN3288" s="1"/>
      <c r="CO3288" s="1"/>
      <c r="CP3288" s="1"/>
      <c r="CQ3288" s="1"/>
      <c r="CR3288" s="1"/>
      <c r="CS3288" s="1"/>
      <c r="CT3288" s="1"/>
      <c r="CU3288" s="1"/>
      <c r="CV3288" s="1"/>
      <c r="CW3288" s="1"/>
      <c r="CX3288" s="1"/>
      <c r="CY3288" s="1"/>
      <c r="CZ3288" s="1"/>
      <c r="DA3288" s="1"/>
      <c r="DB3288" s="1"/>
      <c r="DC3288" s="1"/>
      <c r="DD3288" s="1"/>
      <c r="DE3288" s="1"/>
      <c r="DF3288" s="1"/>
      <c r="DG3288" s="1"/>
      <c r="DH3288" s="1"/>
      <c r="DI3288" s="1"/>
      <c r="DJ3288" s="1"/>
      <c r="DK3288" s="1"/>
      <c r="DL3288" s="1"/>
      <c r="DM3288" s="1"/>
      <c r="DN3288" s="1"/>
      <c r="DO3288" s="1"/>
      <c r="DP3288" s="1"/>
      <c r="DQ3288" s="1"/>
      <c r="DR3288" s="1"/>
      <c r="DS3288" s="1"/>
      <c r="DT3288" s="1"/>
      <c r="DU3288" s="1"/>
      <c r="DV3288" s="1"/>
      <c r="DW3288" s="1"/>
      <c r="DX3288" s="1"/>
      <c r="DY3288" s="1"/>
      <c r="DZ3288" s="1"/>
      <c r="EA3288" s="1"/>
      <c r="EB3288" s="1"/>
      <c r="EC3288" s="1"/>
      <c r="ED3288" s="1"/>
      <c r="EE3288" s="1"/>
      <c r="EF3288" s="1"/>
      <c r="EG3288" s="1"/>
      <c r="EH3288" s="1"/>
      <c r="EI3288" s="1"/>
      <c r="EJ3288" s="1"/>
      <c r="EK3288" s="1"/>
      <c r="EL3288" s="1"/>
      <c r="EM3288" s="1"/>
      <c r="EN3288" s="1"/>
      <c r="EO3288" s="1"/>
      <c r="EP3288" s="1"/>
      <c r="EQ3288" s="1"/>
      <c r="ER3288" s="1"/>
      <c r="ES3288" s="1"/>
      <c r="ET3288" s="1"/>
      <c r="EU3288" s="1"/>
      <c r="EV3288" s="1"/>
      <c r="EW3288" s="1"/>
      <c r="EX3288" s="1"/>
    </row>
    <row r="3289" spans="1:154" x14ac:dyDescent="0.15">
      <c r="A3289" s="35"/>
      <c r="B3289" s="15"/>
      <c r="C3289" s="7"/>
      <c r="D3289" s="13"/>
      <c r="E3289" s="14"/>
      <c r="F3289" s="14"/>
      <c r="G3289" s="14"/>
      <c r="H3289" s="14"/>
      <c r="I3289" s="13"/>
      <c r="J3289" s="5"/>
      <c r="K3289" s="2"/>
      <c r="L3289" s="17"/>
      <c r="M3289" s="12"/>
      <c r="N3289" s="12"/>
      <c r="O3289" s="17"/>
      <c r="P3289" s="14"/>
      <c r="Q3289" s="14"/>
      <c r="R3289" s="14"/>
      <c r="S3289" s="20"/>
      <c r="T3289" s="14"/>
      <c r="U3289" s="4"/>
      <c r="V3289" s="5"/>
      <c r="W3289" s="10"/>
      <c r="X3289" s="10"/>
      <c r="Y3289" s="27"/>
      <c r="Z3289" s="3"/>
      <c r="AA3289" s="1"/>
      <c r="AB3289" s="10"/>
      <c r="AC3289" s="3"/>
      <c r="AD3289" s="3"/>
      <c r="AE3289" s="3"/>
      <c r="AF3289" s="10"/>
      <c r="AG3289" s="11"/>
      <c r="AH3289" s="10"/>
      <c r="AI3289" s="1"/>
      <c r="AJ3289" s="1"/>
      <c r="AK3289" s="1"/>
      <c r="AL3289" s="1"/>
      <c r="AM3289" s="1"/>
      <c r="AN3289" s="1"/>
      <c r="AO3289" s="1"/>
      <c r="AP3289" s="1"/>
      <c r="AQ3289" s="1"/>
      <c r="AR3289" s="1"/>
      <c r="AS3289" s="1"/>
      <c r="AT3289" s="1"/>
      <c r="AU3289" s="1"/>
      <c r="AV3289" s="1"/>
      <c r="AW3289" s="1"/>
      <c r="AX3289" s="1"/>
      <c r="AY3289" s="1"/>
      <c r="AZ3289" s="1"/>
      <c r="BA3289" s="1"/>
      <c r="BB3289" s="1"/>
      <c r="BC3289" s="1"/>
      <c r="BD3289" s="1"/>
      <c r="BE3289" s="1"/>
      <c r="BF3289" s="1"/>
      <c r="BG3289" s="1"/>
      <c r="BH3289" s="1"/>
      <c r="BI3289" s="1"/>
      <c r="BJ3289" s="1"/>
      <c r="BK3289" s="1"/>
      <c r="BL3289" s="1"/>
      <c r="BM3289" s="1"/>
      <c r="BN3289" s="1"/>
      <c r="BO3289" s="1"/>
      <c r="BP3289" s="1"/>
      <c r="BQ3289" s="1"/>
      <c r="BR3289" s="1"/>
      <c r="BS3289" s="1"/>
      <c r="BT3289" s="1"/>
      <c r="BU3289" s="1"/>
      <c r="BV3289" s="1"/>
      <c r="BW3289" s="1"/>
      <c r="BX3289" s="1"/>
      <c r="BY3289" s="1"/>
      <c r="BZ3289" s="1"/>
      <c r="CA3289" s="1"/>
      <c r="CB3289" s="1"/>
      <c r="CC3289" s="1"/>
      <c r="CD3289" s="1"/>
      <c r="CE3289" s="1"/>
      <c r="CF3289" s="1"/>
      <c r="CG3289" s="1"/>
      <c r="CH3289" s="1"/>
      <c r="CI3289" s="1"/>
      <c r="CJ3289" s="1"/>
      <c r="CK3289" s="1"/>
      <c r="CL3289" s="1"/>
      <c r="CM3289" s="1"/>
      <c r="CN3289" s="1"/>
      <c r="CO3289" s="1"/>
      <c r="CP3289" s="1"/>
      <c r="CQ3289" s="1"/>
      <c r="CR3289" s="1"/>
      <c r="CS3289" s="1"/>
      <c r="CT3289" s="1"/>
      <c r="CU3289" s="1"/>
      <c r="CV3289" s="1"/>
      <c r="CW3289" s="1"/>
      <c r="CX3289" s="1"/>
      <c r="CY3289" s="1"/>
      <c r="CZ3289" s="1"/>
      <c r="DA3289" s="1"/>
      <c r="DB3289" s="1"/>
      <c r="DC3289" s="1"/>
      <c r="DD3289" s="1"/>
      <c r="DE3289" s="1"/>
      <c r="DF3289" s="1"/>
      <c r="DG3289" s="1"/>
      <c r="DH3289" s="1"/>
      <c r="DI3289" s="1"/>
      <c r="DJ3289" s="1"/>
      <c r="DK3289" s="1"/>
      <c r="DL3289" s="1"/>
      <c r="DM3289" s="1"/>
      <c r="DN3289" s="1"/>
      <c r="DO3289" s="1"/>
      <c r="DP3289" s="1"/>
      <c r="DQ3289" s="1"/>
      <c r="DR3289" s="1"/>
      <c r="DS3289" s="1"/>
      <c r="DT3289" s="1"/>
      <c r="DU3289" s="1"/>
      <c r="DV3289" s="1"/>
      <c r="DW3289" s="1"/>
      <c r="DX3289" s="1"/>
      <c r="DY3289" s="1"/>
      <c r="DZ3289" s="1"/>
      <c r="EA3289" s="1"/>
      <c r="EB3289" s="1"/>
      <c r="EC3289" s="1"/>
      <c r="ED3289" s="1"/>
      <c r="EE3289" s="1"/>
      <c r="EF3289" s="1"/>
      <c r="EG3289" s="1"/>
      <c r="EH3289" s="1"/>
      <c r="EI3289" s="1"/>
      <c r="EJ3289" s="1"/>
      <c r="EK3289" s="1"/>
      <c r="EL3289" s="1"/>
      <c r="EM3289" s="1"/>
      <c r="EN3289" s="1"/>
      <c r="EO3289" s="1"/>
      <c r="EP3289" s="1"/>
      <c r="EQ3289" s="1"/>
      <c r="ER3289" s="1"/>
      <c r="ES3289" s="1"/>
      <c r="ET3289" s="1"/>
      <c r="EU3289" s="1"/>
      <c r="EV3289" s="1"/>
      <c r="EW3289" s="1"/>
      <c r="EX3289" s="1"/>
    </row>
    <row r="3290" spans="1:154" x14ac:dyDescent="0.15">
      <c r="A3290" s="35"/>
      <c r="B3290" s="15"/>
      <c r="C3290" s="7"/>
      <c r="D3290" s="13"/>
      <c r="E3290" s="14"/>
      <c r="F3290" s="14"/>
      <c r="G3290" s="14"/>
      <c r="H3290" s="14"/>
      <c r="I3290" s="13"/>
      <c r="J3290" s="5"/>
      <c r="K3290" s="2"/>
      <c r="L3290" s="17"/>
      <c r="M3290" s="12"/>
      <c r="N3290" s="12"/>
      <c r="O3290" s="17"/>
      <c r="P3290" s="14"/>
      <c r="Q3290" s="14"/>
      <c r="R3290" s="14"/>
      <c r="S3290" s="20"/>
      <c r="T3290" s="14"/>
      <c r="U3290" s="4"/>
      <c r="V3290" s="5"/>
      <c r="W3290" s="10"/>
      <c r="X3290" s="10"/>
      <c r="Y3290" s="27"/>
      <c r="Z3290" s="3"/>
      <c r="AA3290" s="1"/>
      <c r="AB3290" s="10"/>
      <c r="AC3290" s="3"/>
      <c r="AD3290" s="3"/>
      <c r="AE3290" s="3"/>
      <c r="AF3290" s="10"/>
      <c r="AG3290" s="11"/>
      <c r="AH3290" s="10"/>
      <c r="AI3290" s="1"/>
      <c r="AJ3290" s="1"/>
      <c r="AK3290" s="1"/>
      <c r="AL3290" s="1"/>
      <c r="AM3290" s="1"/>
      <c r="AN3290" s="1"/>
      <c r="AO3290" s="1"/>
      <c r="AP3290" s="1"/>
      <c r="AQ3290" s="1"/>
      <c r="AR3290" s="1"/>
      <c r="AS3290" s="1"/>
      <c r="AT3290" s="1"/>
      <c r="AU3290" s="1"/>
      <c r="AV3290" s="1"/>
      <c r="AW3290" s="1"/>
      <c r="AX3290" s="1"/>
      <c r="AY3290" s="1"/>
      <c r="AZ3290" s="1"/>
      <c r="BA3290" s="1"/>
      <c r="BB3290" s="1"/>
      <c r="BC3290" s="1"/>
      <c r="BD3290" s="1"/>
      <c r="BE3290" s="1"/>
      <c r="BF3290" s="1"/>
      <c r="BG3290" s="1"/>
      <c r="BH3290" s="1"/>
      <c r="BI3290" s="1"/>
      <c r="BJ3290" s="1"/>
      <c r="BK3290" s="1"/>
      <c r="BL3290" s="1"/>
      <c r="BM3290" s="1"/>
      <c r="BN3290" s="1"/>
      <c r="BO3290" s="1"/>
      <c r="BP3290" s="1"/>
      <c r="BQ3290" s="1"/>
      <c r="BR3290" s="1"/>
      <c r="BS3290" s="1"/>
      <c r="BT3290" s="1"/>
      <c r="BU3290" s="1"/>
      <c r="BV3290" s="1"/>
      <c r="BW3290" s="1"/>
      <c r="BX3290" s="1"/>
      <c r="BY3290" s="1"/>
      <c r="BZ3290" s="1"/>
      <c r="CA3290" s="1"/>
      <c r="CB3290" s="1"/>
      <c r="CC3290" s="1"/>
      <c r="CD3290" s="1"/>
      <c r="CE3290" s="1"/>
      <c r="CF3290" s="1"/>
      <c r="CG3290" s="1"/>
      <c r="CH3290" s="1"/>
      <c r="CI3290" s="1"/>
      <c r="CJ3290" s="1"/>
      <c r="CK3290" s="1"/>
      <c r="CL3290" s="1"/>
      <c r="CM3290" s="1"/>
      <c r="CN3290" s="1"/>
      <c r="CO3290" s="1"/>
      <c r="CP3290" s="1"/>
      <c r="CQ3290" s="1"/>
      <c r="CR3290" s="1"/>
      <c r="CS3290" s="1"/>
      <c r="CT3290" s="1"/>
      <c r="CU3290" s="1"/>
      <c r="CV3290" s="1"/>
      <c r="CW3290" s="1"/>
      <c r="CX3290" s="1"/>
      <c r="CY3290" s="1"/>
      <c r="CZ3290" s="1"/>
      <c r="DA3290" s="1"/>
      <c r="DB3290" s="1"/>
      <c r="DC3290" s="1"/>
      <c r="DD3290" s="1"/>
      <c r="DE3290" s="1"/>
      <c r="DF3290" s="1"/>
      <c r="DG3290" s="1"/>
      <c r="DH3290" s="1"/>
      <c r="DI3290" s="1"/>
      <c r="DJ3290" s="1"/>
      <c r="DK3290" s="1"/>
      <c r="DL3290" s="1"/>
      <c r="DM3290" s="1"/>
      <c r="DN3290" s="1"/>
      <c r="DO3290" s="1"/>
      <c r="DP3290" s="1"/>
      <c r="DQ3290" s="1"/>
      <c r="DR3290" s="1"/>
      <c r="DS3290" s="1"/>
      <c r="DT3290" s="1"/>
      <c r="DU3290" s="1"/>
      <c r="DV3290" s="1"/>
      <c r="DW3290" s="1"/>
      <c r="DX3290" s="1"/>
      <c r="DY3290" s="1"/>
      <c r="DZ3290" s="1"/>
      <c r="EA3290" s="1"/>
      <c r="EB3290" s="1"/>
      <c r="EC3290" s="1"/>
      <c r="ED3290" s="1"/>
      <c r="EE3290" s="1"/>
      <c r="EF3290" s="1"/>
      <c r="EG3290" s="1"/>
      <c r="EH3290" s="1"/>
      <c r="EI3290" s="1"/>
      <c r="EJ3290" s="1"/>
      <c r="EK3290" s="1"/>
      <c r="EL3290" s="1"/>
      <c r="EM3290" s="1"/>
      <c r="EN3290" s="1"/>
      <c r="EO3290" s="1"/>
      <c r="EP3290" s="1"/>
      <c r="EQ3290" s="1"/>
      <c r="ER3290" s="1"/>
      <c r="ES3290" s="1"/>
      <c r="ET3290" s="1"/>
      <c r="EU3290" s="1"/>
      <c r="EV3290" s="1"/>
      <c r="EW3290" s="1"/>
      <c r="EX3290" s="1"/>
    </row>
    <row r="3291" spans="1:154" x14ac:dyDescent="0.15">
      <c r="A3291" s="35"/>
      <c r="B3291" s="15"/>
      <c r="C3291" s="7"/>
      <c r="D3291" s="13"/>
      <c r="E3291" s="14"/>
      <c r="F3291" s="14"/>
      <c r="G3291" s="14"/>
      <c r="H3291" s="14"/>
      <c r="I3291" s="13"/>
      <c r="J3291" s="5"/>
      <c r="K3291" s="2"/>
      <c r="L3291" s="17"/>
      <c r="M3291" s="12"/>
      <c r="N3291" s="12"/>
      <c r="O3291" s="17"/>
      <c r="P3291" s="14"/>
      <c r="Q3291" s="14"/>
      <c r="R3291" s="14"/>
      <c r="S3291" s="20"/>
      <c r="T3291" s="14"/>
      <c r="U3291" s="4"/>
      <c r="V3291" s="5"/>
      <c r="W3291" s="10"/>
      <c r="X3291" s="10"/>
      <c r="Y3291" s="27"/>
      <c r="Z3291" s="3"/>
      <c r="AA3291" s="1"/>
      <c r="AB3291" s="10"/>
      <c r="AC3291" s="3"/>
      <c r="AD3291" s="3"/>
      <c r="AE3291" s="3"/>
      <c r="AF3291" s="10"/>
      <c r="AG3291" s="11"/>
      <c r="AH3291" s="10"/>
      <c r="AI3291" s="1"/>
      <c r="AJ3291" s="1"/>
      <c r="AK3291" s="1"/>
      <c r="AL3291" s="1"/>
      <c r="AM3291" s="1"/>
      <c r="AN3291" s="1"/>
      <c r="AO3291" s="1"/>
      <c r="AP3291" s="1"/>
      <c r="AQ3291" s="1"/>
      <c r="AR3291" s="1"/>
      <c r="AS3291" s="1"/>
      <c r="AT3291" s="1"/>
      <c r="AU3291" s="1"/>
      <c r="AV3291" s="1"/>
      <c r="AW3291" s="1"/>
      <c r="AX3291" s="1"/>
      <c r="AY3291" s="1"/>
      <c r="AZ3291" s="1"/>
      <c r="BA3291" s="1"/>
      <c r="BB3291" s="1"/>
      <c r="BC3291" s="1"/>
      <c r="BD3291" s="1"/>
      <c r="BE3291" s="1"/>
      <c r="BF3291" s="1"/>
      <c r="BG3291" s="1"/>
      <c r="BH3291" s="1"/>
      <c r="BI3291" s="1"/>
      <c r="BJ3291" s="1"/>
      <c r="BK3291" s="1"/>
      <c r="BL3291" s="1"/>
      <c r="BM3291" s="1"/>
      <c r="BN3291" s="1"/>
      <c r="BO3291" s="1"/>
      <c r="BP3291" s="1"/>
      <c r="BQ3291" s="1"/>
      <c r="BR3291" s="1"/>
      <c r="BS3291" s="1"/>
      <c r="BT3291" s="1"/>
      <c r="BU3291" s="1"/>
      <c r="BV3291" s="1"/>
      <c r="BW3291" s="1"/>
      <c r="BX3291" s="1"/>
      <c r="BY3291" s="1"/>
      <c r="BZ3291" s="1"/>
      <c r="CA3291" s="1"/>
      <c r="CB3291" s="1"/>
      <c r="CC3291" s="1"/>
      <c r="CD3291" s="1"/>
      <c r="CE3291" s="1"/>
      <c r="CF3291" s="1"/>
      <c r="CG3291" s="1"/>
      <c r="CH3291" s="1"/>
      <c r="CI3291" s="1"/>
      <c r="CJ3291" s="1"/>
      <c r="CK3291" s="1"/>
      <c r="CL3291" s="1"/>
      <c r="CM3291" s="1"/>
      <c r="CN3291" s="1"/>
      <c r="CO3291" s="1"/>
      <c r="CP3291" s="1"/>
      <c r="CQ3291" s="1"/>
      <c r="CR3291" s="1"/>
      <c r="CS3291" s="1"/>
      <c r="CT3291" s="1"/>
      <c r="CU3291" s="1"/>
      <c r="CV3291" s="1"/>
      <c r="CW3291" s="1"/>
      <c r="CX3291" s="1"/>
      <c r="CY3291" s="1"/>
      <c r="CZ3291" s="1"/>
      <c r="DA3291" s="1"/>
      <c r="DB3291" s="1"/>
      <c r="DC3291" s="1"/>
      <c r="DD3291" s="1"/>
      <c r="DE3291" s="1"/>
      <c r="DF3291" s="1"/>
      <c r="DG3291" s="1"/>
      <c r="DH3291" s="1"/>
      <c r="DI3291" s="1"/>
      <c r="DJ3291" s="1"/>
      <c r="DK3291" s="1"/>
      <c r="DL3291" s="1"/>
      <c r="DM3291" s="1"/>
      <c r="DN3291" s="1"/>
      <c r="DO3291" s="1"/>
      <c r="DP3291" s="1"/>
      <c r="DQ3291" s="1"/>
      <c r="DR3291" s="1"/>
      <c r="DS3291" s="1"/>
      <c r="DT3291" s="1"/>
      <c r="DU3291" s="1"/>
      <c r="DV3291" s="1"/>
      <c r="DW3291" s="1"/>
      <c r="DX3291" s="1"/>
      <c r="DY3291" s="1"/>
      <c r="DZ3291" s="1"/>
      <c r="EA3291" s="1"/>
      <c r="EB3291" s="1"/>
      <c r="EC3291" s="1"/>
      <c r="ED3291" s="1"/>
      <c r="EE3291" s="1"/>
      <c r="EF3291" s="1"/>
      <c r="EG3291" s="1"/>
      <c r="EH3291" s="1"/>
      <c r="EI3291" s="1"/>
      <c r="EJ3291" s="1"/>
      <c r="EK3291" s="1"/>
      <c r="EL3291" s="1"/>
      <c r="EM3291" s="1"/>
      <c r="EN3291" s="1"/>
      <c r="EO3291" s="1"/>
      <c r="EP3291" s="1"/>
      <c r="EQ3291" s="1"/>
      <c r="ER3291" s="1"/>
      <c r="ES3291" s="1"/>
      <c r="ET3291" s="1"/>
      <c r="EU3291" s="1"/>
      <c r="EV3291" s="1"/>
      <c r="EW3291" s="1"/>
      <c r="EX3291" s="1"/>
    </row>
    <row r="3292" spans="1:154" x14ac:dyDescent="0.15">
      <c r="A3292" s="35"/>
      <c r="B3292" s="15"/>
      <c r="C3292" s="7"/>
      <c r="D3292" s="13"/>
      <c r="E3292" s="14"/>
      <c r="F3292" s="14"/>
      <c r="G3292" s="14"/>
      <c r="H3292" s="14"/>
      <c r="I3292" s="13"/>
      <c r="J3292" s="5"/>
      <c r="K3292" s="2"/>
      <c r="L3292" s="17"/>
      <c r="M3292" s="12"/>
      <c r="N3292" s="12"/>
      <c r="O3292" s="17"/>
      <c r="P3292" s="14"/>
      <c r="Q3292" s="14"/>
      <c r="R3292" s="14"/>
      <c r="S3292" s="20"/>
      <c r="T3292" s="14"/>
      <c r="U3292" s="4"/>
      <c r="V3292" s="5"/>
      <c r="W3292" s="10"/>
      <c r="X3292" s="10"/>
      <c r="Y3292" s="27"/>
      <c r="Z3292" s="3"/>
      <c r="AA3292" s="1"/>
      <c r="AB3292" s="10"/>
      <c r="AC3292" s="3"/>
      <c r="AD3292" s="3"/>
      <c r="AE3292" s="3"/>
      <c r="AF3292" s="10"/>
      <c r="AG3292" s="11"/>
      <c r="AH3292" s="10"/>
      <c r="AI3292" s="1"/>
      <c r="AJ3292" s="1"/>
      <c r="AK3292" s="1"/>
      <c r="AL3292" s="1"/>
      <c r="AM3292" s="1"/>
      <c r="AN3292" s="1"/>
      <c r="AO3292" s="1"/>
      <c r="AP3292" s="1"/>
      <c r="AQ3292" s="1"/>
      <c r="AR3292" s="1"/>
      <c r="AS3292" s="1"/>
      <c r="AT3292" s="1"/>
      <c r="AU3292" s="1"/>
      <c r="AV3292" s="1"/>
      <c r="AW3292" s="1"/>
      <c r="AX3292" s="1"/>
      <c r="AY3292" s="1"/>
      <c r="AZ3292" s="1"/>
      <c r="BA3292" s="1"/>
      <c r="BB3292" s="1"/>
      <c r="BC3292" s="1"/>
      <c r="BD3292" s="1"/>
      <c r="BE3292" s="1"/>
      <c r="BF3292" s="1"/>
      <c r="BG3292" s="1"/>
      <c r="BH3292" s="1"/>
      <c r="BI3292" s="1"/>
      <c r="BJ3292" s="1"/>
      <c r="BK3292" s="1"/>
      <c r="BL3292" s="1"/>
      <c r="BM3292" s="1"/>
      <c r="BN3292" s="1"/>
      <c r="BO3292" s="1"/>
      <c r="BP3292" s="1"/>
      <c r="BQ3292" s="1"/>
      <c r="BR3292" s="1"/>
      <c r="BS3292" s="1"/>
      <c r="BT3292" s="1"/>
      <c r="BU3292" s="1"/>
      <c r="BV3292" s="1"/>
      <c r="BW3292" s="1"/>
      <c r="BX3292" s="1"/>
      <c r="BY3292" s="1"/>
      <c r="BZ3292" s="1"/>
      <c r="CA3292" s="1"/>
      <c r="CB3292" s="1"/>
      <c r="CC3292" s="1"/>
      <c r="CD3292" s="1"/>
      <c r="CE3292" s="1"/>
      <c r="CF3292" s="1"/>
      <c r="CG3292" s="1"/>
      <c r="CH3292" s="1"/>
      <c r="CI3292" s="1"/>
      <c r="CJ3292" s="1"/>
      <c r="CK3292" s="1"/>
      <c r="CL3292" s="1"/>
      <c r="CM3292" s="1"/>
      <c r="CN3292" s="1"/>
      <c r="CO3292" s="1"/>
      <c r="CP3292" s="1"/>
      <c r="CQ3292" s="1"/>
      <c r="CR3292" s="1"/>
      <c r="CS3292" s="1"/>
      <c r="CT3292" s="1"/>
      <c r="CU3292" s="1"/>
      <c r="CV3292" s="1"/>
      <c r="CW3292" s="1"/>
      <c r="CX3292" s="1"/>
      <c r="CY3292" s="1"/>
      <c r="CZ3292" s="1"/>
      <c r="DA3292" s="1"/>
      <c r="DB3292" s="1"/>
      <c r="DC3292" s="1"/>
      <c r="DD3292" s="1"/>
      <c r="DE3292" s="1"/>
      <c r="DF3292" s="1"/>
      <c r="DG3292" s="1"/>
      <c r="DH3292" s="1"/>
      <c r="DI3292" s="1"/>
      <c r="DJ3292" s="1"/>
      <c r="DK3292" s="1"/>
      <c r="DL3292" s="1"/>
      <c r="DM3292" s="1"/>
      <c r="DN3292" s="1"/>
      <c r="DO3292" s="1"/>
      <c r="DP3292" s="1"/>
      <c r="DQ3292" s="1"/>
      <c r="DR3292" s="1"/>
      <c r="DS3292" s="1"/>
      <c r="DT3292" s="1"/>
      <c r="DU3292" s="1"/>
      <c r="DV3292" s="1"/>
      <c r="DW3292" s="1"/>
      <c r="DX3292" s="1"/>
      <c r="DY3292" s="1"/>
      <c r="DZ3292" s="1"/>
      <c r="EA3292" s="1"/>
      <c r="EB3292" s="1"/>
      <c r="EC3292" s="1"/>
      <c r="ED3292" s="1"/>
      <c r="EE3292" s="1"/>
      <c r="EF3292" s="1"/>
      <c r="EG3292" s="1"/>
      <c r="EH3292" s="1"/>
      <c r="EI3292" s="1"/>
      <c r="EJ3292" s="1"/>
      <c r="EK3292" s="1"/>
      <c r="EL3292" s="1"/>
      <c r="EM3292" s="1"/>
      <c r="EN3292" s="1"/>
      <c r="EO3292" s="1"/>
      <c r="EP3292" s="1"/>
      <c r="EQ3292" s="1"/>
      <c r="ER3292" s="1"/>
      <c r="ES3292" s="1"/>
      <c r="ET3292" s="1"/>
      <c r="EU3292" s="1"/>
      <c r="EV3292" s="1"/>
      <c r="EW3292" s="1"/>
      <c r="EX3292" s="1"/>
    </row>
    <row r="3293" spans="1:154" x14ac:dyDescent="0.15">
      <c r="A3293" s="35"/>
      <c r="B3293" s="15"/>
      <c r="C3293" s="7"/>
      <c r="D3293" s="13"/>
      <c r="E3293" s="14"/>
      <c r="F3293" s="14"/>
      <c r="G3293" s="14"/>
      <c r="H3293" s="14"/>
      <c r="I3293" s="13"/>
      <c r="J3293" s="5"/>
      <c r="K3293" s="2"/>
      <c r="L3293" s="17"/>
      <c r="M3293" s="12"/>
      <c r="N3293" s="12"/>
      <c r="O3293" s="17"/>
      <c r="P3293" s="14"/>
      <c r="Q3293" s="14"/>
      <c r="R3293" s="14"/>
      <c r="S3293" s="20"/>
      <c r="T3293" s="14"/>
      <c r="U3293" s="4"/>
      <c r="V3293" s="5"/>
      <c r="W3293" s="10"/>
      <c r="X3293" s="10"/>
      <c r="Y3293" s="27"/>
      <c r="Z3293" s="3"/>
      <c r="AA3293" s="1"/>
      <c r="AB3293" s="10"/>
      <c r="AC3293" s="3"/>
      <c r="AD3293" s="3"/>
      <c r="AE3293" s="3"/>
      <c r="AF3293" s="10"/>
      <c r="AG3293" s="11"/>
      <c r="AH3293" s="10"/>
      <c r="AI3293" s="1"/>
      <c r="AJ3293" s="1"/>
      <c r="AK3293" s="1"/>
      <c r="AL3293" s="1"/>
      <c r="AM3293" s="1"/>
      <c r="AN3293" s="1"/>
      <c r="AO3293" s="1"/>
      <c r="AP3293" s="1"/>
      <c r="AQ3293" s="1"/>
      <c r="AR3293" s="1"/>
      <c r="AS3293" s="1"/>
      <c r="AT3293" s="1"/>
      <c r="AU3293" s="1"/>
      <c r="AV3293" s="1"/>
      <c r="AW3293" s="1"/>
      <c r="AX3293" s="1"/>
      <c r="AY3293" s="1"/>
      <c r="AZ3293" s="1"/>
      <c r="BA3293" s="1"/>
      <c r="BB3293" s="1"/>
      <c r="BC3293" s="1"/>
      <c r="BD3293" s="1"/>
      <c r="BE3293" s="1"/>
      <c r="BF3293" s="1"/>
      <c r="BG3293" s="1"/>
      <c r="BH3293" s="1"/>
      <c r="BI3293" s="1"/>
      <c r="BJ3293" s="1"/>
      <c r="BK3293" s="1"/>
      <c r="BL3293" s="1"/>
      <c r="BM3293" s="1"/>
      <c r="BN3293" s="1"/>
      <c r="BO3293" s="1"/>
      <c r="BP3293" s="1"/>
      <c r="BQ3293" s="1"/>
      <c r="BR3293" s="1"/>
      <c r="BS3293" s="1"/>
      <c r="BT3293" s="1"/>
      <c r="BU3293" s="1"/>
      <c r="BV3293" s="1"/>
      <c r="BW3293" s="1"/>
      <c r="BX3293" s="1"/>
      <c r="BY3293" s="1"/>
      <c r="BZ3293" s="1"/>
      <c r="CA3293" s="1"/>
      <c r="CB3293" s="1"/>
      <c r="CC3293" s="1"/>
      <c r="CD3293" s="1"/>
      <c r="CE3293" s="1"/>
      <c r="CF3293" s="1"/>
      <c r="CG3293" s="1"/>
      <c r="CH3293" s="1"/>
      <c r="CI3293" s="1"/>
      <c r="CJ3293" s="1"/>
      <c r="CK3293" s="1"/>
      <c r="CL3293" s="1"/>
      <c r="CM3293" s="1"/>
      <c r="CN3293" s="1"/>
      <c r="CO3293" s="1"/>
      <c r="CP3293" s="1"/>
      <c r="CQ3293" s="1"/>
      <c r="CR3293" s="1"/>
      <c r="CS3293" s="1"/>
      <c r="CT3293" s="1"/>
      <c r="CU3293" s="1"/>
      <c r="CV3293" s="1"/>
      <c r="CW3293" s="1"/>
      <c r="CX3293" s="1"/>
      <c r="CY3293" s="1"/>
      <c r="CZ3293" s="1"/>
      <c r="DA3293" s="1"/>
      <c r="DB3293" s="1"/>
      <c r="DC3293" s="1"/>
      <c r="DD3293" s="1"/>
      <c r="DE3293" s="1"/>
      <c r="DF3293" s="1"/>
      <c r="DG3293" s="1"/>
      <c r="DH3293" s="1"/>
      <c r="DI3293" s="1"/>
      <c r="DJ3293" s="1"/>
      <c r="DK3293" s="1"/>
      <c r="DL3293" s="1"/>
      <c r="DM3293" s="1"/>
      <c r="DN3293" s="1"/>
      <c r="DO3293" s="1"/>
      <c r="DP3293" s="1"/>
      <c r="DQ3293" s="1"/>
      <c r="DR3293" s="1"/>
      <c r="DS3293" s="1"/>
      <c r="DT3293" s="1"/>
      <c r="DU3293" s="1"/>
      <c r="DV3293" s="1"/>
      <c r="DW3293" s="1"/>
      <c r="DX3293" s="1"/>
      <c r="DY3293" s="1"/>
      <c r="DZ3293" s="1"/>
      <c r="EA3293" s="1"/>
      <c r="EB3293" s="1"/>
      <c r="EC3293" s="1"/>
      <c r="ED3293" s="1"/>
      <c r="EE3293" s="1"/>
      <c r="EF3293" s="1"/>
      <c r="EG3293" s="1"/>
      <c r="EH3293" s="1"/>
      <c r="EI3293" s="1"/>
      <c r="EJ3293" s="1"/>
      <c r="EK3293" s="1"/>
      <c r="EL3293" s="1"/>
      <c r="EM3293" s="1"/>
      <c r="EN3293" s="1"/>
      <c r="EO3293" s="1"/>
      <c r="EP3293" s="1"/>
      <c r="EQ3293" s="1"/>
      <c r="ER3293" s="1"/>
      <c r="ES3293" s="1"/>
      <c r="ET3293" s="1"/>
      <c r="EU3293" s="1"/>
      <c r="EV3293" s="1"/>
      <c r="EW3293" s="1"/>
      <c r="EX3293" s="1"/>
    </row>
    <row r="3294" spans="1:154" x14ac:dyDescent="0.15">
      <c r="A3294" s="35"/>
      <c r="B3294" s="15"/>
      <c r="C3294" s="7"/>
      <c r="D3294" s="13"/>
      <c r="E3294" s="14"/>
      <c r="F3294" s="14"/>
      <c r="G3294" s="14"/>
      <c r="H3294" s="14"/>
      <c r="I3294" s="13"/>
      <c r="J3294" s="5"/>
      <c r="K3294" s="2"/>
      <c r="L3294" s="17"/>
      <c r="M3294" s="12"/>
      <c r="N3294" s="12"/>
      <c r="O3294" s="17"/>
      <c r="P3294" s="14"/>
      <c r="Q3294" s="14"/>
      <c r="R3294" s="14"/>
      <c r="S3294" s="20"/>
      <c r="T3294" s="14"/>
      <c r="U3294" s="4"/>
      <c r="V3294" s="5"/>
      <c r="W3294" s="10"/>
      <c r="X3294" s="10"/>
      <c r="Y3294" s="27"/>
      <c r="Z3294" s="3"/>
      <c r="AA3294" s="1"/>
      <c r="AB3294" s="10"/>
      <c r="AC3294" s="3"/>
      <c r="AD3294" s="3"/>
      <c r="AE3294" s="3"/>
      <c r="AF3294" s="10"/>
      <c r="AG3294" s="11"/>
      <c r="AH3294" s="10"/>
      <c r="AI3294" s="1"/>
      <c r="AJ3294" s="1"/>
      <c r="AK3294" s="1"/>
      <c r="AL3294" s="1"/>
      <c r="AM3294" s="1"/>
      <c r="AN3294" s="1"/>
      <c r="AO3294" s="1"/>
      <c r="AP3294" s="1"/>
      <c r="AQ3294" s="1"/>
      <c r="AR3294" s="1"/>
      <c r="AS3294" s="1"/>
      <c r="AT3294" s="1"/>
      <c r="AU3294" s="1"/>
      <c r="AV3294" s="1"/>
      <c r="AW3294" s="1"/>
      <c r="AX3294" s="1"/>
      <c r="AY3294" s="1"/>
      <c r="AZ3294" s="1"/>
      <c r="BA3294" s="1"/>
      <c r="BB3294" s="1"/>
      <c r="BC3294" s="1"/>
      <c r="BD3294" s="1"/>
      <c r="BE3294" s="1"/>
      <c r="BF3294" s="1"/>
      <c r="BG3294" s="1"/>
      <c r="BH3294" s="1"/>
      <c r="BI3294" s="1"/>
      <c r="BJ3294" s="1"/>
      <c r="BK3294" s="1"/>
      <c r="BL3294" s="1"/>
      <c r="BM3294" s="1"/>
      <c r="BN3294" s="1"/>
      <c r="BO3294" s="1"/>
      <c r="BP3294" s="1"/>
      <c r="BQ3294" s="1"/>
      <c r="BR3294" s="1"/>
      <c r="BS3294" s="1"/>
      <c r="BT3294" s="1"/>
      <c r="BU3294" s="1"/>
      <c r="BV3294" s="1"/>
      <c r="BW3294" s="1"/>
      <c r="BX3294" s="1"/>
      <c r="BY3294" s="1"/>
      <c r="BZ3294" s="1"/>
      <c r="CA3294" s="1"/>
      <c r="CB3294" s="1"/>
      <c r="CC3294" s="1"/>
      <c r="CD3294" s="1"/>
      <c r="CE3294" s="1"/>
      <c r="CF3294" s="1"/>
      <c r="CG3294" s="1"/>
      <c r="CH3294" s="1"/>
      <c r="CI3294" s="1"/>
      <c r="CJ3294" s="1"/>
      <c r="CK3294" s="1"/>
      <c r="CL3294" s="1"/>
      <c r="CM3294" s="1"/>
      <c r="CN3294" s="1"/>
      <c r="CO3294" s="1"/>
      <c r="CP3294" s="1"/>
      <c r="CQ3294" s="1"/>
      <c r="CR3294" s="1"/>
      <c r="CS3294" s="1"/>
      <c r="CT3294" s="1"/>
      <c r="CU3294" s="1"/>
      <c r="CV3294" s="1"/>
      <c r="CW3294" s="1"/>
      <c r="CX3294" s="1"/>
      <c r="CY3294" s="1"/>
      <c r="CZ3294" s="1"/>
      <c r="DA3294" s="1"/>
      <c r="DB3294" s="1"/>
      <c r="DC3294" s="1"/>
      <c r="DD3294" s="1"/>
      <c r="DE3294" s="1"/>
      <c r="DF3294" s="1"/>
      <c r="DG3294" s="1"/>
      <c r="DH3294" s="1"/>
      <c r="DI3294" s="1"/>
      <c r="DJ3294" s="1"/>
      <c r="DK3294" s="1"/>
      <c r="DL3294" s="1"/>
      <c r="DM3294" s="1"/>
      <c r="DN3294" s="1"/>
      <c r="DO3294" s="1"/>
      <c r="DP3294" s="1"/>
      <c r="DQ3294" s="1"/>
      <c r="DR3294" s="1"/>
      <c r="DS3294" s="1"/>
      <c r="DT3294" s="1"/>
      <c r="DU3294" s="1"/>
      <c r="DV3294" s="1"/>
      <c r="DW3294" s="1"/>
      <c r="DX3294" s="1"/>
      <c r="DY3294" s="1"/>
      <c r="DZ3294" s="1"/>
      <c r="EA3294" s="1"/>
      <c r="EB3294" s="1"/>
      <c r="EC3294" s="1"/>
      <c r="ED3294" s="1"/>
      <c r="EE3294" s="1"/>
      <c r="EF3294" s="1"/>
      <c r="EG3294" s="1"/>
      <c r="EH3294" s="1"/>
      <c r="EI3294" s="1"/>
      <c r="EJ3294" s="1"/>
      <c r="EK3294" s="1"/>
      <c r="EL3294" s="1"/>
      <c r="EM3294" s="1"/>
      <c r="EN3294" s="1"/>
      <c r="EO3294" s="1"/>
      <c r="EP3294" s="1"/>
      <c r="EQ3294" s="1"/>
      <c r="ER3294" s="1"/>
      <c r="ES3294" s="1"/>
      <c r="ET3294" s="1"/>
      <c r="EU3294" s="1"/>
      <c r="EV3294" s="1"/>
      <c r="EW3294" s="1"/>
      <c r="EX3294" s="1"/>
    </row>
    <row r="3295" spans="1:154" x14ac:dyDescent="0.15">
      <c r="A3295" s="35"/>
      <c r="B3295" s="15"/>
      <c r="C3295" s="7"/>
      <c r="D3295" s="13"/>
      <c r="E3295" s="14"/>
      <c r="F3295" s="14"/>
      <c r="G3295" s="14"/>
      <c r="H3295" s="14"/>
      <c r="I3295" s="13"/>
      <c r="J3295" s="5"/>
      <c r="K3295" s="2"/>
      <c r="L3295" s="17"/>
      <c r="M3295" s="12"/>
      <c r="N3295" s="12"/>
      <c r="O3295" s="17"/>
      <c r="P3295" s="14"/>
      <c r="Q3295" s="14"/>
      <c r="R3295" s="14"/>
      <c r="S3295" s="20"/>
      <c r="T3295" s="14"/>
      <c r="U3295" s="4"/>
      <c r="V3295" s="5"/>
      <c r="W3295" s="10"/>
      <c r="X3295" s="10"/>
      <c r="Y3295" s="27"/>
      <c r="Z3295" s="3"/>
      <c r="AA3295" s="1"/>
      <c r="AB3295" s="10"/>
      <c r="AC3295" s="3"/>
      <c r="AD3295" s="3"/>
      <c r="AE3295" s="3"/>
      <c r="AF3295" s="10"/>
      <c r="AG3295" s="11"/>
      <c r="AH3295" s="10"/>
      <c r="AI3295" s="1"/>
      <c r="AJ3295" s="1"/>
      <c r="AK3295" s="1"/>
      <c r="AL3295" s="1"/>
      <c r="AM3295" s="1"/>
      <c r="AN3295" s="1"/>
      <c r="AO3295" s="1"/>
      <c r="AP3295" s="1"/>
      <c r="AQ3295" s="1"/>
      <c r="AR3295" s="1"/>
      <c r="AS3295" s="1"/>
      <c r="AT3295" s="1"/>
      <c r="AU3295" s="1"/>
      <c r="AV3295" s="1"/>
      <c r="AW3295" s="1"/>
      <c r="AX3295" s="1"/>
      <c r="AY3295" s="1"/>
      <c r="AZ3295" s="1"/>
      <c r="BA3295" s="1"/>
      <c r="BB3295" s="1"/>
      <c r="BC3295" s="1"/>
      <c r="BD3295" s="1"/>
      <c r="BE3295" s="1"/>
      <c r="BF3295" s="1"/>
      <c r="BG3295" s="1"/>
      <c r="BH3295" s="1"/>
      <c r="BI3295" s="1"/>
      <c r="BJ3295" s="1"/>
      <c r="BK3295" s="1"/>
      <c r="BL3295" s="1"/>
      <c r="BM3295" s="1"/>
      <c r="BN3295" s="1"/>
      <c r="BO3295" s="1"/>
      <c r="BP3295" s="1"/>
      <c r="BQ3295" s="1"/>
      <c r="BR3295" s="1"/>
      <c r="BS3295" s="1"/>
      <c r="BT3295" s="1"/>
      <c r="BU3295" s="1"/>
      <c r="BV3295" s="1"/>
      <c r="BW3295" s="1"/>
      <c r="BX3295" s="1"/>
      <c r="BY3295" s="1"/>
      <c r="BZ3295" s="1"/>
      <c r="CA3295" s="1"/>
      <c r="CB3295" s="1"/>
      <c r="CC3295" s="1"/>
      <c r="CD3295" s="1"/>
      <c r="CE3295" s="1"/>
      <c r="CF3295" s="1"/>
      <c r="CG3295" s="1"/>
      <c r="CH3295" s="1"/>
      <c r="CI3295" s="1"/>
      <c r="CJ3295" s="1"/>
      <c r="CK3295" s="1"/>
      <c r="CL3295" s="1"/>
      <c r="CM3295" s="1"/>
      <c r="CN3295" s="1"/>
      <c r="CO3295" s="1"/>
      <c r="CP3295" s="1"/>
      <c r="CQ3295" s="1"/>
      <c r="CR3295" s="1"/>
      <c r="CS3295" s="1"/>
      <c r="CT3295" s="1"/>
      <c r="CU3295" s="1"/>
      <c r="CV3295" s="1"/>
      <c r="CW3295" s="1"/>
      <c r="CX3295" s="1"/>
      <c r="CY3295" s="1"/>
      <c r="CZ3295" s="1"/>
      <c r="DA3295" s="1"/>
      <c r="DB3295" s="1"/>
      <c r="DC3295" s="1"/>
      <c r="DD3295" s="1"/>
      <c r="DE3295" s="1"/>
      <c r="DF3295" s="1"/>
      <c r="DG3295" s="1"/>
      <c r="DH3295" s="1"/>
      <c r="DI3295" s="1"/>
      <c r="DJ3295" s="1"/>
      <c r="DK3295" s="1"/>
      <c r="DL3295" s="1"/>
      <c r="DM3295" s="1"/>
      <c r="DN3295" s="1"/>
      <c r="DO3295" s="1"/>
      <c r="DP3295" s="1"/>
      <c r="DQ3295" s="1"/>
      <c r="DR3295" s="1"/>
      <c r="DS3295" s="1"/>
      <c r="DT3295" s="1"/>
      <c r="DU3295" s="1"/>
      <c r="DV3295" s="1"/>
      <c r="DW3295" s="1"/>
      <c r="DX3295" s="1"/>
      <c r="DY3295" s="1"/>
      <c r="DZ3295" s="1"/>
      <c r="EA3295" s="1"/>
      <c r="EB3295" s="1"/>
      <c r="EC3295" s="1"/>
      <c r="ED3295" s="1"/>
      <c r="EE3295" s="1"/>
      <c r="EF3295" s="1"/>
      <c r="EG3295" s="1"/>
      <c r="EH3295" s="1"/>
      <c r="EI3295" s="1"/>
      <c r="EJ3295" s="1"/>
      <c r="EK3295" s="1"/>
      <c r="EL3295" s="1"/>
      <c r="EM3295" s="1"/>
      <c r="EN3295" s="1"/>
      <c r="EO3295" s="1"/>
      <c r="EP3295" s="1"/>
      <c r="EQ3295" s="1"/>
      <c r="ER3295" s="1"/>
      <c r="ES3295" s="1"/>
      <c r="ET3295" s="1"/>
      <c r="EU3295" s="1"/>
      <c r="EV3295" s="1"/>
      <c r="EW3295" s="1"/>
      <c r="EX3295" s="1"/>
    </row>
    <row r="3296" spans="1:154" x14ac:dyDescent="0.15">
      <c r="A3296" s="35"/>
      <c r="B3296" s="15"/>
      <c r="C3296" s="7"/>
      <c r="D3296" s="13"/>
      <c r="E3296" s="14"/>
      <c r="F3296" s="14"/>
      <c r="G3296" s="14"/>
      <c r="H3296" s="14"/>
      <c r="I3296" s="13"/>
      <c r="J3296" s="5"/>
      <c r="K3296" s="2"/>
      <c r="L3296" s="17"/>
      <c r="M3296" s="12"/>
      <c r="N3296" s="12"/>
      <c r="O3296" s="17"/>
      <c r="P3296" s="14"/>
      <c r="Q3296" s="14"/>
      <c r="R3296" s="14"/>
      <c r="S3296" s="20"/>
      <c r="T3296" s="14"/>
      <c r="U3296" s="4"/>
      <c r="V3296" s="5"/>
      <c r="W3296" s="10"/>
      <c r="X3296" s="10"/>
      <c r="Y3296" s="27"/>
      <c r="Z3296" s="3"/>
      <c r="AA3296" s="1"/>
      <c r="AB3296" s="10"/>
      <c r="AC3296" s="3"/>
      <c r="AD3296" s="3"/>
      <c r="AE3296" s="3"/>
      <c r="AF3296" s="10"/>
      <c r="AG3296" s="11"/>
      <c r="AH3296" s="10"/>
      <c r="AI3296" s="1"/>
      <c r="AJ3296" s="1"/>
      <c r="AK3296" s="1"/>
      <c r="AL3296" s="1"/>
      <c r="AM3296" s="1"/>
      <c r="AN3296" s="1"/>
      <c r="AO3296" s="1"/>
      <c r="AP3296" s="1"/>
      <c r="AQ3296" s="1"/>
      <c r="AR3296" s="1"/>
      <c r="AS3296" s="1"/>
      <c r="AT3296" s="1"/>
      <c r="AU3296" s="1"/>
      <c r="AV3296" s="1"/>
      <c r="AW3296" s="1"/>
      <c r="AX3296" s="1"/>
      <c r="AY3296" s="1"/>
      <c r="AZ3296" s="1"/>
      <c r="BA3296" s="1"/>
      <c r="BB3296" s="1"/>
      <c r="BC3296" s="1"/>
      <c r="BD3296" s="1"/>
      <c r="BE3296" s="1"/>
      <c r="BF3296" s="1"/>
      <c r="BG3296" s="1"/>
      <c r="BH3296" s="1"/>
      <c r="BI3296" s="1"/>
      <c r="BJ3296" s="1"/>
      <c r="BK3296" s="1"/>
      <c r="BL3296" s="1"/>
      <c r="BM3296" s="1"/>
      <c r="BN3296" s="1"/>
      <c r="BO3296" s="1"/>
      <c r="BP3296" s="1"/>
      <c r="BQ3296" s="1"/>
      <c r="BR3296" s="1"/>
      <c r="BS3296" s="1"/>
      <c r="BT3296" s="1"/>
      <c r="BU3296" s="1"/>
      <c r="BV3296" s="1"/>
      <c r="BW3296" s="1"/>
      <c r="BX3296" s="1"/>
      <c r="BY3296" s="1"/>
      <c r="BZ3296" s="1"/>
      <c r="CA3296" s="1"/>
      <c r="CB3296" s="1"/>
      <c r="CC3296" s="1"/>
      <c r="CD3296" s="1"/>
      <c r="CE3296" s="1"/>
      <c r="CF3296" s="1"/>
      <c r="CG3296" s="1"/>
      <c r="CH3296" s="1"/>
      <c r="CI3296" s="1"/>
      <c r="CJ3296" s="1"/>
      <c r="CK3296" s="1"/>
      <c r="CL3296" s="1"/>
      <c r="CM3296" s="1"/>
      <c r="CN3296" s="1"/>
      <c r="CO3296" s="1"/>
      <c r="CP3296" s="1"/>
      <c r="CQ3296" s="1"/>
      <c r="CR3296" s="1"/>
      <c r="CS3296" s="1"/>
      <c r="CT3296" s="1"/>
      <c r="CU3296" s="1"/>
      <c r="CV3296" s="1"/>
      <c r="CW3296" s="1"/>
      <c r="CX3296" s="1"/>
      <c r="CY3296" s="1"/>
      <c r="CZ3296" s="1"/>
      <c r="DA3296" s="1"/>
      <c r="DB3296" s="1"/>
      <c r="DC3296" s="1"/>
      <c r="DD3296" s="1"/>
      <c r="DE3296" s="1"/>
      <c r="DF3296" s="1"/>
      <c r="DG3296" s="1"/>
      <c r="DH3296" s="1"/>
      <c r="DI3296" s="1"/>
      <c r="DJ3296" s="1"/>
      <c r="DK3296" s="1"/>
      <c r="DL3296" s="1"/>
      <c r="DM3296" s="1"/>
      <c r="DN3296" s="1"/>
      <c r="DO3296" s="1"/>
      <c r="DP3296" s="1"/>
      <c r="DQ3296" s="1"/>
      <c r="DR3296" s="1"/>
      <c r="DS3296" s="1"/>
      <c r="DT3296" s="1"/>
      <c r="DU3296" s="1"/>
      <c r="DV3296" s="1"/>
      <c r="DW3296" s="1"/>
      <c r="DX3296" s="1"/>
      <c r="DY3296" s="1"/>
      <c r="DZ3296" s="1"/>
      <c r="EA3296" s="1"/>
      <c r="EB3296" s="1"/>
      <c r="EC3296" s="1"/>
      <c r="ED3296" s="1"/>
      <c r="EE3296" s="1"/>
      <c r="EF3296" s="1"/>
      <c r="EG3296" s="1"/>
      <c r="EH3296" s="1"/>
      <c r="EI3296" s="1"/>
      <c r="EJ3296" s="1"/>
      <c r="EK3296" s="1"/>
      <c r="EL3296" s="1"/>
      <c r="EM3296" s="1"/>
      <c r="EN3296" s="1"/>
      <c r="EO3296" s="1"/>
      <c r="EP3296" s="1"/>
      <c r="EQ3296" s="1"/>
      <c r="ER3296" s="1"/>
      <c r="ES3296" s="1"/>
      <c r="ET3296" s="1"/>
      <c r="EU3296" s="1"/>
      <c r="EV3296" s="1"/>
      <c r="EW3296" s="1"/>
      <c r="EX3296" s="1"/>
    </row>
    <row r="3297" spans="1:154" x14ac:dyDescent="0.15">
      <c r="A3297" s="35"/>
      <c r="B3297" s="15"/>
      <c r="C3297" s="7"/>
      <c r="D3297" s="13"/>
      <c r="E3297" s="14"/>
      <c r="F3297" s="14"/>
      <c r="G3297" s="14"/>
      <c r="H3297" s="14"/>
      <c r="I3297" s="13"/>
      <c r="J3297" s="5"/>
      <c r="K3297" s="2"/>
      <c r="L3297" s="17"/>
      <c r="M3297" s="12"/>
      <c r="N3297" s="12"/>
      <c r="O3297" s="17"/>
      <c r="P3297" s="14"/>
      <c r="Q3297" s="14"/>
      <c r="R3297" s="14"/>
      <c r="S3297" s="20"/>
      <c r="T3297" s="14"/>
      <c r="U3297" s="4"/>
      <c r="V3297" s="5"/>
      <c r="W3297" s="10"/>
      <c r="X3297" s="10"/>
      <c r="Y3297" s="27"/>
      <c r="Z3297" s="3"/>
      <c r="AA3297" s="1"/>
      <c r="AB3297" s="10"/>
      <c r="AC3297" s="3"/>
      <c r="AD3297" s="3"/>
      <c r="AE3297" s="3"/>
      <c r="AF3297" s="10"/>
      <c r="AG3297" s="11"/>
      <c r="AH3297" s="10"/>
      <c r="AI3297" s="1"/>
      <c r="AJ3297" s="1"/>
      <c r="AK3297" s="1"/>
      <c r="AL3297" s="1"/>
      <c r="AM3297" s="1"/>
      <c r="AN3297" s="1"/>
      <c r="AO3297" s="1"/>
      <c r="AP3297" s="1"/>
      <c r="AQ3297" s="1"/>
      <c r="AR3297" s="1"/>
      <c r="AS3297" s="1"/>
      <c r="AT3297" s="1"/>
      <c r="AU3297" s="1"/>
      <c r="AV3297" s="1"/>
      <c r="AW3297" s="1"/>
      <c r="AX3297" s="1"/>
      <c r="AY3297" s="1"/>
      <c r="AZ3297" s="1"/>
      <c r="BA3297" s="1"/>
      <c r="BB3297" s="1"/>
      <c r="BC3297" s="1"/>
      <c r="BD3297" s="1"/>
      <c r="BE3297" s="1"/>
      <c r="BF3297" s="1"/>
      <c r="BG3297" s="1"/>
      <c r="BH3297" s="1"/>
      <c r="BI3297" s="1"/>
      <c r="BJ3297" s="1"/>
      <c r="BK3297" s="1"/>
      <c r="BL3297" s="1"/>
      <c r="BM3297" s="1"/>
      <c r="BN3297" s="1"/>
      <c r="BO3297" s="1"/>
      <c r="BP3297" s="1"/>
      <c r="BQ3297" s="1"/>
      <c r="BR3297" s="1"/>
      <c r="BS3297" s="1"/>
      <c r="BT3297" s="1"/>
      <c r="BU3297" s="1"/>
      <c r="BV3297" s="1"/>
      <c r="BW3297" s="1"/>
      <c r="BX3297" s="1"/>
      <c r="BY3297" s="1"/>
      <c r="BZ3297" s="1"/>
      <c r="CA3297" s="1"/>
      <c r="CB3297" s="1"/>
      <c r="CC3297" s="1"/>
      <c r="CD3297" s="1"/>
      <c r="CE3297" s="1"/>
      <c r="CF3297" s="1"/>
      <c r="CG3297" s="1"/>
      <c r="CH3297" s="1"/>
      <c r="CI3297" s="1"/>
      <c r="CJ3297" s="1"/>
      <c r="CK3297" s="1"/>
      <c r="CL3297" s="1"/>
      <c r="CM3297" s="1"/>
      <c r="CN3297" s="1"/>
      <c r="CO3297" s="1"/>
      <c r="CP3297" s="1"/>
      <c r="CQ3297" s="1"/>
      <c r="CR3297" s="1"/>
      <c r="CS3297" s="1"/>
      <c r="CT3297" s="1"/>
      <c r="CU3297" s="1"/>
      <c r="CV3297" s="1"/>
      <c r="CW3297" s="1"/>
      <c r="CX3297" s="1"/>
      <c r="CY3297" s="1"/>
      <c r="CZ3297" s="1"/>
      <c r="DA3297" s="1"/>
      <c r="DB3297" s="1"/>
      <c r="DC3297" s="1"/>
      <c r="DD3297" s="1"/>
      <c r="DE3297" s="1"/>
      <c r="DF3297" s="1"/>
      <c r="DG3297" s="1"/>
      <c r="DH3297" s="1"/>
      <c r="DI3297" s="1"/>
      <c r="DJ3297" s="1"/>
      <c r="DK3297" s="1"/>
      <c r="DL3297" s="1"/>
      <c r="DM3297" s="1"/>
      <c r="DN3297" s="1"/>
      <c r="DO3297" s="1"/>
      <c r="DP3297" s="1"/>
      <c r="DQ3297" s="1"/>
      <c r="DR3297" s="1"/>
      <c r="DS3297" s="1"/>
      <c r="DT3297" s="1"/>
      <c r="DU3297" s="1"/>
      <c r="DV3297" s="1"/>
      <c r="DW3297" s="1"/>
      <c r="DX3297" s="1"/>
      <c r="DY3297" s="1"/>
      <c r="DZ3297" s="1"/>
      <c r="EA3297" s="1"/>
      <c r="EB3297" s="1"/>
      <c r="EC3297" s="1"/>
      <c r="ED3297" s="1"/>
      <c r="EE3297" s="1"/>
      <c r="EF3297" s="1"/>
      <c r="EG3297" s="1"/>
      <c r="EH3297" s="1"/>
      <c r="EI3297" s="1"/>
      <c r="EJ3297" s="1"/>
      <c r="EK3297" s="1"/>
      <c r="EL3297" s="1"/>
      <c r="EM3297" s="1"/>
      <c r="EN3297" s="1"/>
      <c r="EO3297" s="1"/>
      <c r="EP3297" s="1"/>
      <c r="EQ3297" s="1"/>
      <c r="ER3297" s="1"/>
      <c r="ES3297" s="1"/>
      <c r="ET3297" s="1"/>
      <c r="EU3297" s="1"/>
      <c r="EV3297" s="1"/>
      <c r="EW3297" s="1"/>
      <c r="EX3297" s="1"/>
    </row>
    <row r="3298" spans="1:154" x14ac:dyDescent="0.15">
      <c r="A3298" s="35"/>
      <c r="B3298" s="15"/>
      <c r="C3298" s="7"/>
      <c r="D3298" s="13"/>
      <c r="E3298" s="14"/>
      <c r="F3298" s="14"/>
      <c r="G3298" s="14"/>
      <c r="H3298" s="14"/>
      <c r="I3298" s="13"/>
      <c r="J3298" s="5"/>
      <c r="K3298" s="2"/>
      <c r="L3298" s="17"/>
      <c r="M3298" s="12"/>
      <c r="N3298" s="12"/>
      <c r="O3298" s="17"/>
      <c r="P3298" s="14"/>
      <c r="Q3298" s="14"/>
      <c r="R3298" s="14"/>
      <c r="S3298" s="20"/>
      <c r="T3298" s="14"/>
      <c r="U3298" s="4"/>
      <c r="V3298" s="5"/>
      <c r="W3298" s="10"/>
      <c r="X3298" s="10"/>
      <c r="Y3298" s="27"/>
      <c r="Z3298" s="3"/>
      <c r="AA3298" s="1"/>
      <c r="AB3298" s="10"/>
      <c r="AC3298" s="3"/>
      <c r="AD3298" s="3"/>
      <c r="AE3298" s="3"/>
      <c r="AF3298" s="10"/>
      <c r="AG3298" s="11"/>
      <c r="AH3298" s="10"/>
      <c r="AI3298" s="1"/>
      <c r="AJ3298" s="1"/>
      <c r="AK3298" s="1"/>
      <c r="AL3298" s="1"/>
      <c r="AM3298" s="1"/>
      <c r="AN3298" s="1"/>
      <c r="AO3298" s="1"/>
      <c r="AP3298" s="1"/>
      <c r="AQ3298" s="1"/>
      <c r="AR3298" s="1"/>
      <c r="AS3298" s="1"/>
      <c r="AT3298" s="1"/>
      <c r="AU3298" s="1"/>
      <c r="AV3298" s="1"/>
      <c r="AW3298" s="1"/>
      <c r="AX3298" s="1"/>
      <c r="AY3298" s="1"/>
      <c r="AZ3298" s="1"/>
      <c r="BA3298" s="1"/>
      <c r="BB3298" s="1"/>
      <c r="BC3298" s="1"/>
      <c r="BD3298" s="1"/>
      <c r="BE3298" s="1"/>
      <c r="BF3298" s="1"/>
      <c r="BG3298" s="1"/>
      <c r="BH3298" s="1"/>
      <c r="BI3298" s="1"/>
      <c r="BJ3298" s="1"/>
      <c r="BK3298" s="1"/>
      <c r="BL3298" s="1"/>
      <c r="BM3298" s="1"/>
      <c r="BN3298" s="1"/>
      <c r="BO3298" s="1"/>
      <c r="BP3298" s="1"/>
      <c r="BQ3298" s="1"/>
      <c r="BR3298" s="1"/>
      <c r="BS3298" s="1"/>
      <c r="BT3298" s="1"/>
      <c r="BU3298" s="1"/>
      <c r="BV3298" s="1"/>
      <c r="BW3298" s="1"/>
      <c r="BX3298" s="1"/>
      <c r="BY3298" s="1"/>
      <c r="BZ3298" s="1"/>
      <c r="CA3298" s="1"/>
      <c r="CB3298" s="1"/>
      <c r="CC3298" s="1"/>
      <c r="CD3298" s="1"/>
      <c r="CE3298" s="1"/>
      <c r="CF3298" s="1"/>
      <c r="CG3298" s="1"/>
      <c r="CH3298" s="1"/>
      <c r="CI3298" s="1"/>
      <c r="CJ3298" s="1"/>
      <c r="CK3298" s="1"/>
      <c r="CL3298" s="1"/>
      <c r="CM3298" s="1"/>
      <c r="CN3298" s="1"/>
      <c r="CO3298" s="1"/>
      <c r="CP3298" s="1"/>
      <c r="CQ3298" s="1"/>
      <c r="CR3298" s="1"/>
      <c r="CS3298" s="1"/>
      <c r="CT3298" s="1"/>
      <c r="CU3298" s="1"/>
      <c r="CV3298" s="1"/>
      <c r="CW3298" s="1"/>
      <c r="CX3298" s="1"/>
      <c r="CY3298" s="1"/>
      <c r="CZ3298" s="1"/>
      <c r="DA3298" s="1"/>
      <c r="DB3298" s="1"/>
      <c r="DC3298" s="1"/>
      <c r="DD3298" s="1"/>
      <c r="DE3298" s="1"/>
      <c r="DF3298" s="1"/>
      <c r="DG3298" s="1"/>
      <c r="DH3298" s="1"/>
      <c r="DI3298" s="1"/>
      <c r="DJ3298" s="1"/>
      <c r="DK3298" s="1"/>
      <c r="DL3298" s="1"/>
      <c r="DM3298" s="1"/>
      <c r="DN3298" s="1"/>
      <c r="DO3298" s="1"/>
      <c r="DP3298" s="1"/>
      <c r="DQ3298" s="1"/>
      <c r="DR3298" s="1"/>
      <c r="DS3298" s="1"/>
      <c r="DT3298" s="1"/>
      <c r="DU3298" s="1"/>
      <c r="DV3298" s="1"/>
      <c r="DW3298" s="1"/>
      <c r="DX3298" s="1"/>
      <c r="DY3298" s="1"/>
      <c r="DZ3298" s="1"/>
      <c r="EA3298" s="1"/>
      <c r="EB3298" s="1"/>
      <c r="EC3298" s="1"/>
      <c r="ED3298" s="1"/>
      <c r="EE3298" s="1"/>
      <c r="EF3298" s="1"/>
      <c r="EG3298" s="1"/>
      <c r="EH3298" s="1"/>
      <c r="EI3298" s="1"/>
      <c r="EJ3298" s="1"/>
      <c r="EK3298" s="1"/>
      <c r="EL3298" s="1"/>
      <c r="EM3298" s="1"/>
      <c r="EN3298" s="1"/>
      <c r="EO3298" s="1"/>
      <c r="EP3298" s="1"/>
      <c r="EQ3298" s="1"/>
      <c r="ER3298" s="1"/>
      <c r="ES3298" s="1"/>
      <c r="ET3298" s="1"/>
      <c r="EU3298" s="1"/>
      <c r="EV3298" s="1"/>
      <c r="EW3298" s="1"/>
      <c r="EX3298" s="1"/>
    </row>
    <row r="3299" spans="1:154" x14ac:dyDescent="0.15">
      <c r="A3299" s="35"/>
      <c r="B3299" s="15"/>
      <c r="C3299" s="7"/>
      <c r="D3299" s="13"/>
      <c r="E3299" s="14"/>
      <c r="F3299" s="14"/>
      <c r="G3299" s="14"/>
      <c r="H3299" s="14"/>
      <c r="I3299" s="13"/>
      <c r="J3299" s="5"/>
      <c r="K3299" s="2"/>
      <c r="L3299" s="17"/>
      <c r="M3299" s="12"/>
      <c r="N3299" s="12"/>
      <c r="O3299" s="17"/>
      <c r="P3299" s="14"/>
      <c r="Q3299" s="14"/>
      <c r="R3299" s="14"/>
      <c r="S3299" s="20"/>
      <c r="T3299" s="14"/>
      <c r="U3299" s="4"/>
      <c r="V3299" s="5"/>
      <c r="W3299" s="10"/>
      <c r="X3299" s="10"/>
      <c r="Y3299" s="27"/>
      <c r="Z3299" s="3"/>
      <c r="AA3299" s="1"/>
      <c r="AB3299" s="10"/>
      <c r="AC3299" s="3"/>
      <c r="AD3299" s="3"/>
      <c r="AE3299" s="3"/>
      <c r="AF3299" s="10"/>
      <c r="AG3299" s="11"/>
      <c r="AH3299" s="10"/>
      <c r="AI3299" s="1"/>
      <c r="AJ3299" s="1"/>
      <c r="AK3299" s="1"/>
      <c r="AL3299" s="1"/>
      <c r="AM3299" s="1"/>
      <c r="AN3299" s="1"/>
      <c r="AO3299" s="1"/>
      <c r="AP3299" s="1"/>
      <c r="AQ3299" s="1"/>
      <c r="AR3299" s="1"/>
      <c r="AS3299" s="1"/>
      <c r="AT3299" s="1"/>
      <c r="AU3299" s="1"/>
      <c r="AV3299" s="1"/>
      <c r="AW3299" s="1"/>
      <c r="AX3299" s="1"/>
      <c r="AY3299" s="1"/>
      <c r="AZ3299" s="1"/>
      <c r="BA3299" s="1"/>
      <c r="BB3299" s="1"/>
      <c r="BC3299" s="1"/>
      <c r="BD3299" s="1"/>
      <c r="BE3299" s="1"/>
      <c r="BF3299" s="1"/>
      <c r="BG3299" s="1"/>
      <c r="BH3299" s="1"/>
      <c r="BI3299" s="1"/>
      <c r="BJ3299" s="1"/>
      <c r="BK3299" s="1"/>
      <c r="BL3299" s="1"/>
      <c r="BM3299" s="1"/>
      <c r="BN3299" s="1"/>
      <c r="BO3299" s="1"/>
      <c r="BP3299" s="1"/>
      <c r="BQ3299" s="1"/>
      <c r="BR3299" s="1"/>
      <c r="BS3299" s="1"/>
      <c r="BT3299" s="1"/>
      <c r="BU3299" s="1"/>
      <c r="BV3299" s="1"/>
      <c r="BW3299" s="1"/>
      <c r="BX3299" s="1"/>
      <c r="BY3299" s="1"/>
      <c r="BZ3299" s="1"/>
      <c r="CA3299" s="1"/>
      <c r="CB3299" s="1"/>
      <c r="CC3299" s="1"/>
      <c r="CD3299" s="1"/>
      <c r="CE3299" s="1"/>
      <c r="CF3299" s="1"/>
      <c r="CG3299" s="1"/>
      <c r="CH3299" s="1"/>
      <c r="CI3299" s="1"/>
      <c r="CJ3299" s="1"/>
      <c r="CK3299" s="1"/>
      <c r="CL3299" s="1"/>
      <c r="CM3299" s="1"/>
      <c r="CN3299" s="1"/>
      <c r="CO3299" s="1"/>
      <c r="CP3299" s="1"/>
      <c r="CQ3299" s="1"/>
      <c r="CR3299" s="1"/>
      <c r="CS3299" s="1"/>
      <c r="CT3299" s="1"/>
      <c r="CU3299" s="1"/>
      <c r="CV3299" s="1"/>
      <c r="CW3299" s="1"/>
      <c r="CX3299" s="1"/>
      <c r="CY3299" s="1"/>
      <c r="CZ3299" s="1"/>
      <c r="DA3299" s="1"/>
      <c r="DB3299" s="1"/>
      <c r="DC3299" s="1"/>
      <c r="DD3299" s="1"/>
      <c r="DE3299" s="1"/>
      <c r="DF3299" s="1"/>
      <c r="DG3299" s="1"/>
      <c r="DH3299" s="1"/>
      <c r="DI3299" s="1"/>
      <c r="DJ3299" s="1"/>
      <c r="DK3299" s="1"/>
      <c r="DL3299" s="1"/>
      <c r="DM3299" s="1"/>
      <c r="DN3299" s="1"/>
      <c r="DO3299" s="1"/>
      <c r="DP3299" s="1"/>
      <c r="DQ3299" s="1"/>
      <c r="DR3299" s="1"/>
      <c r="DS3299" s="1"/>
      <c r="DT3299" s="1"/>
      <c r="DU3299" s="1"/>
      <c r="DV3299" s="1"/>
      <c r="DW3299" s="1"/>
      <c r="DX3299" s="1"/>
      <c r="DY3299" s="1"/>
      <c r="DZ3299" s="1"/>
      <c r="EA3299" s="1"/>
      <c r="EB3299" s="1"/>
      <c r="EC3299" s="1"/>
      <c r="ED3299" s="1"/>
      <c r="EE3299" s="1"/>
      <c r="EF3299" s="1"/>
      <c r="EG3299" s="1"/>
      <c r="EH3299" s="1"/>
      <c r="EI3299" s="1"/>
      <c r="EJ3299" s="1"/>
      <c r="EK3299" s="1"/>
      <c r="EL3299" s="1"/>
      <c r="EM3299" s="1"/>
      <c r="EN3299" s="1"/>
      <c r="EO3299" s="1"/>
      <c r="EP3299" s="1"/>
      <c r="EQ3299" s="1"/>
      <c r="ER3299" s="1"/>
      <c r="ES3299" s="1"/>
      <c r="ET3299" s="1"/>
      <c r="EU3299" s="1"/>
      <c r="EV3299" s="1"/>
      <c r="EW3299" s="1"/>
      <c r="EX3299" s="1"/>
    </row>
    <row r="3300" spans="1:154" x14ac:dyDescent="0.15">
      <c r="A3300" s="35"/>
      <c r="B3300" s="15"/>
      <c r="C3300" s="7"/>
      <c r="D3300" s="13"/>
      <c r="E3300" s="14"/>
      <c r="F3300" s="14"/>
      <c r="G3300" s="14"/>
      <c r="H3300" s="14"/>
      <c r="I3300" s="13"/>
      <c r="J3300" s="5"/>
      <c r="K3300" s="2"/>
      <c r="L3300" s="17"/>
      <c r="M3300" s="12"/>
      <c r="N3300" s="12"/>
      <c r="O3300" s="17"/>
      <c r="P3300" s="14"/>
      <c r="Q3300" s="14"/>
      <c r="R3300" s="14"/>
      <c r="S3300" s="20"/>
      <c r="T3300" s="14"/>
      <c r="U3300" s="4"/>
      <c r="V3300" s="5"/>
      <c r="W3300" s="10"/>
      <c r="X3300" s="10"/>
      <c r="Y3300" s="27"/>
      <c r="Z3300" s="3"/>
      <c r="AA3300" s="1"/>
      <c r="AB3300" s="10"/>
      <c r="AC3300" s="3"/>
      <c r="AD3300" s="3"/>
      <c r="AE3300" s="3"/>
      <c r="AF3300" s="10"/>
      <c r="AG3300" s="11"/>
      <c r="AH3300" s="10"/>
      <c r="AI3300" s="1"/>
      <c r="AJ3300" s="1"/>
      <c r="AK3300" s="1"/>
      <c r="AL3300" s="1"/>
      <c r="AM3300" s="1"/>
      <c r="AN3300" s="1"/>
      <c r="AO3300" s="1"/>
      <c r="AP3300" s="1"/>
      <c r="AQ3300" s="1"/>
      <c r="AR3300" s="1"/>
      <c r="AS3300" s="1"/>
      <c r="AT3300" s="1"/>
      <c r="AU3300" s="1"/>
      <c r="AV3300" s="1"/>
      <c r="AW3300" s="1"/>
      <c r="AX3300" s="1"/>
      <c r="AY3300" s="1"/>
      <c r="AZ3300" s="1"/>
      <c r="BA3300" s="1"/>
      <c r="BB3300" s="1"/>
      <c r="BC3300" s="1"/>
      <c r="BD3300" s="1"/>
      <c r="BE3300" s="1"/>
      <c r="BF3300" s="1"/>
      <c r="BG3300" s="1"/>
      <c r="BH3300" s="1"/>
      <c r="BI3300" s="1"/>
      <c r="BJ3300" s="1"/>
      <c r="BK3300" s="1"/>
      <c r="BL3300" s="1"/>
      <c r="BM3300" s="1"/>
      <c r="BN3300" s="1"/>
      <c r="BO3300" s="1"/>
      <c r="BP3300" s="1"/>
      <c r="BQ3300" s="1"/>
      <c r="BR3300" s="1"/>
      <c r="BS3300" s="1"/>
      <c r="BT3300" s="1"/>
      <c r="BU3300" s="1"/>
      <c r="BV3300" s="1"/>
      <c r="BW3300" s="1"/>
      <c r="BX3300" s="1"/>
      <c r="BY3300" s="1"/>
      <c r="BZ3300" s="1"/>
      <c r="CA3300" s="1"/>
      <c r="CB3300" s="1"/>
      <c r="CC3300" s="1"/>
      <c r="CD3300" s="1"/>
      <c r="CE3300" s="1"/>
      <c r="CF3300" s="1"/>
      <c r="CG3300" s="1"/>
      <c r="CH3300" s="1"/>
      <c r="CI3300" s="1"/>
      <c r="CJ3300" s="1"/>
      <c r="CK3300" s="1"/>
      <c r="CL3300" s="1"/>
      <c r="CM3300" s="1"/>
      <c r="CN3300" s="1"/>
      <c r="CO3300" s="1"/>
      <c r="CP3300" s="1"/>
      <c r="CQ3300" s="1"/>
      <c r="CR3300" s="1"/>
      <c r="CS3300" s="1"/>
      <c r="CT3300" s="1"/>
      <c r="CU3300" s="1"/>
      <c r="CV3300" s="1"/>
      <c r="CW3300" s="1"/>
      <c r="CX3300" s="1"/>
      <c r="CY3300" s="1"/>
      <c r="CZ3300" s="1"/>
      <c r="DA3300" s="1"/>
      <c r="DB3300" s="1"/>
      <c r="DC3300" s="1"/>
      <c r="DD3300" s="1"/>
      <c r="DE3300" s="1"/>
      <c r="DF3300" s="1"/>
      <c r="DG3300" s="1"/>
      <c r="DH3300" s="1"/>
      <c r="DI3300" s="1"/>
      <c r="DJ3300" s="1"/>
      <c r="DK3300" s="1"/>
      <c r="DL3300" s="1"/>
      <c r="DM3300" s="1"/>
      <c r="DN3300" s="1"/>
      <c r="DO3300" s="1"/>
      <c r="DP3300" s="1"/>
      <c r="DQ3300" s="1"/>
      <c r="DR3300" s="1"/>
      <c r="DS3300" s="1"/>
      <c r="DT3300" s="1"/>
      <c r="DU3300" s="1"/>
      <c r="DV3300" s="1"/>
      <c r="DW3300" s="1"/>
      <c r="DX3300" s="1"/>
      <c r="DY3300" s="1"/>
      <c r="DZ3300" s="1"/>
      <c r="EA3300" s="1"/>
      <c r="EB3300" s="1"/>
      <c r="EC3300" s="1"/>
      <c r="ED3300" s="1"/>
      <c r="EE3300" s="1"/>
      <c r="EF3300" s="1"/>
      <c r="EG3300" s="1"/>
      <c r="EH3300" s="1"/>
      <c r="EI3300" s="1"/>
      <c r="EJ3300" s="1"/>
      <c r="EK3300" s="1"/>
      <c r="EL3300" s="1"/>
      <c r="EM3300" s="1"/>
      <c r="EN3300" s="1"/>
      <c r="EO3300" s="1"/>
      <c r="EP3300" s="1"/>
      <c r="EQ3300" s="1"/>
      <c r="ER3300" s="1"/>
      <c r="ES3300" s="1"/>
      <c r="ET3300" s="1"/>
      <c r="EU3300" s="1"/>
      <c r="EV3300" s="1"/>
      <c r="EW3300" s="1"/>
      <c r="EX3300" s="1"/>
    </row>
    <row r="3301" spans="1:154" x14ac:dyDescent="0.15">
      <c r="A3301" s="35"/>
      <c r="B3301" s="15"/>
      <c r="C3301" s="7"/>
      <c r="D3301" s="13"/>
      <c r="E3301" s="14"/>
      <c r="F3301" s="14"/>
      <c r="G3301" s="14"/>
      <c r="H3301" s="14"/>
      <c r="I3301" s="13"/>
      <c r="J3301" s="5"/>
      <c r="K3301" s="2"/>
      <c r="L3301" s="17"/>
      <c r="M3301" s="12"/>
      <c r="N3301" s="12"/>
      <c r="O3301" s="17"/>
      <c r="P3301" s="14"/>
      <c r="Q3301" s="14"/>
      <c r="R3301" s="14"/>
      <c r="S3301" s="20"/>
      <c r="T3301" s="14"/>
      <c r="U3301" s="4"/>
      <c r="V3301" s="5"/>
      <c r="W3301" s="10"/>
      <c r="X3301" s="10"/>
      <c r="Y3301" s="27"/>
      <c r="Z3301" s="3"/>
      <c r="AA3301" s="1"/>
      <c r="AB3301" s="10"/>
      <c r="AC3301" s="3"/>
      <c r="AD3301" s="3"/>
      <c r="AE3301" s="3"/>
      <c r="AF3301" s="10"/>
      <c r="AG3301" s="11"/>
      <c r="AH3301" s="10"/>
      <c r="AI3301" s="1"/>
      <c r="AJ3301" s="1"/>
      <c r="AK3301" s="1"/>
      <c r="AL3301" s="1"/>
      <c r="AM3301" s="1"/>
      <c r="AN3301" s="1"/>
      <c r="AO3301" s="1"/>
      <c r="AP3301" s="1"/>
      <c r="AQ3301" s="1"/>
      <c r="AR3301" s="1"/>
      <c r="AS3301" s="1"/>
      <c r="AT3301" s="1"/>
      <c r="AU3301" s="1"/>
      <c r="AV3301" s="1"/>
      <c r="AW3301" s="1"/>
      <c r="AX3301" s="1"/>
      <c r="AY3301" s="1"/>
      <c r="AZ3301" s="1"/>
      <c r="BA3301" s="1"/>
      <c r="BB3301" s="1"/>
      <c r="BC3301" s="1"/>
      <c r="BD3301" s="1"/>
      <c r="BE3301" s="1"/>
      <c r="BF3301" s="1"/>
      <c r="BG3301" s="1"/>
      <c r="BH3301" s="1"/>
      <c r="BI3301" s="1"/>
      <c r="BJ3301" s="1"/>
      <c r="BK3301" s="1"/>
      <c r="BL3301" s="1"/>
      <c r="BM3301" s="1"/>
      <c r="BN3301" s="1"/>
      <c r="BO3301" s="1"/>
      <c r="BP3301" s="1"/>
      <c r="BQ3301" s="1"/>
      <c r="BR3301" s="1"/>
      <c r="BS3301" s="1"/>
      <c r="BT3301" s="1"/>
      <c r="BU3301" s="1"/>
      <c r="BV3301" s="1"/>
      <c r="BW3301" s="1"/>
      <c r="BX3301" s="1"/>
      <c r="BY3301" s="1"/>
      <c r="BZ3301" s="1"/>
      <c r="CA3301" s="1"/>
      <c r="CB3301" s="1"/>
      <c r="CC3301" s="1"/>
      <c r="CD3301" s="1"/>
      <c r="CE3301" s="1"/>
      <c r="CF3301" s="1"/>
      <c r="CG3301" s="1"/>
      <c r="CH3301" s="1"/>
      <c r="CI3301" s="1"/>
      <c r="CJ3301" s="1"/>
      <c r="CK3301" s="1"/>
      <c r="CL3301" s="1"/>
      <c r="CM3301" s="1"/>
      <c r="CN3301" s="1"/>
      <c r="CO3301" s="1"/>
      <c r="CP3301" s="1"/>
      <c r="CQ3301" s="1"/>
      <c r="CR3301" s="1"/>
      <c r="CS3301" s="1"/>
      <c r="CT3301" s="1"/>
      <c r="CU3301" s="1"/>
      <c r="CV3301" s="1"/>
      <c r="CW3301" s="1"/>
      <c r="CX3301" s="1"/>
      <c r="CY3301" s="1"/>
      <c r="CZ3301" s="1"/>
      <c r="DA3301" s="1"/>
      <c r="DB3301" s="1"/>
      <c r="DC3301" s="1"/>
      <c r="DD3301" s="1"/>
      <c r="DE3301" s="1"/>
      <c r="DF3301" s="1"/>
      <c r="DG3301" s="1"/>
      <c r="DH3301" s="1"/>
      <c r="DI3301" s="1"/>
      <c r="DJ3301" s="1"/>
      <c r="DK3301" s="1"/>
      <c r="DL3301" s="1"/>
      <c r="DM3301" s="1"/>
      <c r="DN3301" s="1"/>
      <c r="DO3301" s="1"/>
      <c r="DP3301" s="1"/>
      <c r="DQ3301" s="1"/>
      <c r="DR3301" s="1"/>
      <c r="DS3301" s="1"/>
      <c r="DT3301" s="1"/>
      <c r="DU3301" s="1"/>
      <c r="DV3301" s="1"/>
      <c r="DW3301" s="1"/>
      <c r="DX3301" s="1"/>
      <c r="DY3301" s="1"/>
      <c r="DZ3301" s="1"/>
      <c r="EA3301" s="1"/>
      <c r="EB3301" s="1"/>
      <c r="EC3301" s="1"/>
      <c r="ED3301" s="1"/>
      <c r="EE3301" s="1"/>
      <c r="EF3301" s="1"/>
      <c r="EG3301" s="1"/>
      <c r="EH3301" s="1"/>
      <c r="EI3301" s="1"/>
      <c r="EJ3301" s="1"/>
      <c r="EK3301" s="1"/>
      <c r="EL3301" s="1"/>
      <c r="EM3301" s="1"/>
      <c r="EN3301" s="1"/>
      <c r="EO3301" s="1"/>
      <c r="EP3301" s="1"/>
      <c r="EQ3301" s="1"/>
      <c r="ER3301" s="1"/>
      <c r="ES3301" s="1"/>
      <c r="ET3301" s="1"/>
      <c r="EU3301" s="1"/>
      <c r="EV3301" s="1"/>
      <c r="EW3301" s="1"/>
      <c r="EX3301" s="1"/>
    </row>
    <row r="3302" spans="1:154" x14ac:dyDescent="0.15">
      <c r="A3302" s="35"/>
      <c r="B3302" s="15"/>
      <c r="C3302" s="7"/>
      <c r="D3302" s="13"/>
      <c r="E3302" s="14"/>
      <c r="F3302" s="14"/>
      <c r="G3302" s="14"/>
      <c r="H3302" s="14"/>
      <c r="I3302" s="13"/>
      <c r="J3302" s="5"/>
      <c r="K3302" s="2"/>
      <c r="L3302" s="17"/>
      <c r="M3302" s="12"/>
      <c r="N3302" s="12"/>
      <c r="O3302" s="17"/>
      <c r="P3302" s="14"/>
      <c r="Q3302" s="14"/>
      <c r="R3302" s="14"/>
      <c r="S3302" s="20"/>
      <c r="T3302" s="14"/>
      <c r="U3302" s="4"/>
      <c r="V3302" s="5"/>
      <c r="W3302" s="25"/>
      <c r="X3302" s="25"/>
      <c r="Y3302" s="31"/>
      <c r="Z3302" s="21"/>
      <c r="AA3302" s="24"/>
      <c r="AB3302" s="25"/>
      <c r="AC3302" s="21"/>
      <c r="AD3302" s="21"/>
      <c r="AE3302" s="21"/>
      <c r="AF3302" s="25"/>
      <c r="AG3302" s="22"/>
      <c r="AH3302" s="25"/>
      <c r="AI3302" s="24"/>
      <c r="AJ3302" s="24"/>
      <c r="AK3302" s="24"/>
      <c r="AL3302" s="24"/>
      <c r="AM3302" s="24"/>
      <c r="AN3302" s="24"/>
      <c r="AO3302" s="24"/>
      <c r="AP3302" s="24"/>
      <c r="AQ3302" s="24"/>
      <c r="AR3302" s="24"/>
      <c r="AS3302" s="24"/>
      <c r="AT3302" s="24"/>
      <c r="AU3302" s="24"/>
      <c r="AV3302" s="24"/>
      <c r="AW3302" s="24"/>
      <c r="AX3302" s="24"/>
      <c r="AY3302" s="24"/>
      <c r="AZ3302" s="24"/>
      <c r="BA3302" s="24"/>
      <c r="BB3302" s="24"/>
      <c r="BC3302" s="24"/>
      <c r="BD3302" s="24"/>
      <c r="BE3302" s="24"/>
      <c r="BF3302" s="24"/>
      <c r="BG3302" s="24"/>
      <c r="BH3302" s="24"/>
      <c r="BI3302" s="24"/>
      <c r="BJ3302" s="24"/>
      <c r="BK3302" s="24"/>
      <c r="BL3302" s="24"/>
      <c r="BM3302" s="24"/>
      <c r="BN3302" s="24"/>
      <c r="BO3302" s="24"/>
      <c r="BP3302" s="24"/>
      <c r="BQ3302" s="24"/>
      <c r="BR3302" s="24"/>
      <c r="BS3302" s="24"/>
      <c r="BT3302" s="24"/>
      <c r="BU3302" s="24"/>
      <c r="BV3302" s="24"/>
      <c r="BW3302" s="24"/>
      <c r="BX3302" s="24"/>
      <c r="BY3302" s="24"/>
      <c r="BZ3302" s="24"/>
      <c r="CA3302" s="24"/>
      <c r="CB3302" s="24"/>
      <c r="CC3302" s="24"/>
      <c r="CD3302" s="24"/>
      <c r="CE3302" s="24"/>
      <c r="CF3302" s="24"/>
      <c r="CG3302" s="24"/>
      <c r="CH3302" s="24"/>
      <c r="CI3302" s="24"/>
      <c r="CJ3302" s="24"/>
      <c r="CK3302" s="24"/>
      <c r="CL3302" s="24"/>
      <c r="CM3302" s="24"/>
      <c r="CN3302" s="24"/>
      <c r="CO3302" s="24"/>
      <c r="CP3302" s="24"/>
      <c r="CQ3302" s="24"/>
      <c r="CR3302" s="24"/>
      <c r="CS3302" s="24"/>
      <c r="CT3302" s="24"/>
      <c r="CU3302" s="24"/>
      <c r="CV3302" s="24"/>
      <c r="CW3302" s="24"/>
      <c r="CX3302" s="24"/>
      <c r="CY3302" s="24"/>
      <c r="CZ3302" s="24"/>
      <c r="DA3302" s="24"/>
      <c r="DB3302" s="24"/>
      <c r="DC3302" s="24"/>
      <c r="DD3302" s="24"/>
      <c r="DE3302" s="24"/>
      <c r="DF3302" s="24"/>
      <c r="DG3302" s="24"/>
      <c r="DH3302" s="24"/>
      <c r="DI3302" s="24"/>
      <c r="DJ3302" s="24"/>
      <c r="DK3302" s="24"/>
      <c r="DL3302" s="24"/>
      <c r="DM3302" s="24"/>
      <c r="DN3302" s="24"/>
      <c r="DO3302" s="24"/>
      <c r="DP3302" s="24"/>
      <c r="DQ3302" s="24"/>
      <c r="DR3302" s="24"/>
      <c r="DS3302" s="24"/>
      <c r="DT3302" s="24"/>
      <c r="DU3302" s="24"/>
      <c r="DV3302" s="24"/>
      <c r="DW3302" s="24"/>
      <c r="DX3302" s="24"/>
      <c r="DY3302" s="24"/>
      <c r="DZ3302" s="24"/>
      <c r="EA3302" s="24"/>
      <c r="EB3302" s="24"/>
      <c r="EC3302" s="24"/>
      <c r="ED3302" s="24"/>
      <c r="EE3302" s="24"/>
      <c r="EF3302" s="24"/>
      <c r="EG3302" s="24"/>
      <c r="EH3302" s="24"/>
      <c r="EI3302" s="24"/>
      <c r="EJ3302" s="24"/>
      <c r="EK3302" s="24"/>
      <c r="EL3302" s="24"/>
      <c r="EM3302" s="24"/>
      <c r="EN3302" s="24"/>
      <c r="EO3302" s="24"/>
      <c r="EP3302" s="24"/>
      <c r="EQ3302" s="24"/>
      <c r="ER3302" s="24"/>
      <c r="ES3302" s="24"/>
      <c r="ET3302" s="24"/>
      <c r="EU3302" s="24"/>
      <c r="EV3302" s="24"/>
      <c r="EW3302" s="24"/>
      <c r="EX3302" s="24"/>
    </row>
    <row r="3303" spans="1:154" x14ac:dyDescent="0.15">
      <c r="A3303" s="35"/>
      <c r="B3303" s="15"/>
      <c r="C3303" s="7"/>
      <c r="D3303" s="13"/>
      <c r="E3303" s="14"/>
      <c r="F3303" s="14"/>
      <c r="G3303" s="14"/>
      <c r="H3303" s="14"/>
      <c r="I3303" s="13"/>
      <c r="J3303" s="5"/>
      <c r="K3303" s="2"/>
      <c r="L3303" s="17"/>
      <c r="M3303" s="12"/>
      <c r="N3303" s="12"/>
      <c r="O3303" s="17"/>
      <c r="P3303" s="14"/>
      <c r="Q3303" s="14"/>
      <c r="R3303" s="14"/>
      <c r="S3303" s="20"/>
      <c r="T3303" s="14"/>
      <c r="U3303" s="4"/>
      <c r="V3303" s="5"/>
      <c r="W3303" s="10"/>
      <c r="X3303" s="10"/>
      <c r="Y3303" s="27"/>
      <c r="Z3303" s="3"/>
      <c r="AA3303" s="1"/>
      <c r="AB3303" s="10"/>
      <c r="AC3303" s="3"/>
      <c r="AD3303" s="3"/>
      <c r="AE3303" s="3"/>
      <c r="AF3303" s="10"/>
      <c r="AG3303" s="11"/>
      <c r="AH3303" s="10"/>
      <c r="AI3303" s="1"/>
      <c r="AJ3303" s="1"/>
      <c r="AK3303" s="1"/>
      <c r="AL3303" s="1"/>
      <c r="AM3303" s="1"/>
      <c r="AN3303" s="1"/>
      <c r="AO3303" s="1"/>
      <c r="AP3303" s="1"/>
      <c r="AQ3303" s="1"/>
      <c r="AR3303" s="1"/>
      <c r="AS3303" s="1"/>
      <c r="AT3303" s="1"/>
      <c r="AU3303" s="1"/>
      <c r="AV3303" s="1"/>
      <c r="AW3303" s="1"/>
      <c r="AX3303" s="1"/>
      <c r="AY3303" s="1"/>
      <c r="AZ3303" s="1"/>
      <c r="BA3303" s="1"/>
      <c r="BB3303" s="1"/>
      <c r="BC3303" s="1"/>
      <c r="BD3303" s="1"/>
      <c r="BE3303" s="1"/>
      <c r="BF3303" s="1"/>
      <c r="BG3303" s="1"/>
      <c r="BH3303" s="1"/>
      <c r="BI3303" s="1"/>
      <c r="BJ3303" s="1"/>
      <c r="BK3303" s="1"/>
      <c r="BL3303" s="1"/>
      <c r="BM3303" s="1"/>
      <c r="BN3303" s="1"/>
      <c r="BO3303" s="1"/>
      <c r="BP3303" s="1"/>
      <c r="BQ3303" s="1"/>
      <c r="BR3303" s="1"/>
      <c r="BS3303" s="1"/>
      <c r="BT3303" s="1"/>
      <c r="BU3303" s="1"/>
      <c r="BV3303" s="1"/>
      <c r="BW3303" s="1"/>
      <c r="BX3303" s="1"/>
      <c r="BY3303" s="1"/>
      <c r="BZ3303" s="1"/>
      <c r="CA3303" s="1"/>
      <c r="CB3303" s="1"/>
      <c r="CC3303" s="1"/>
      <c r="CD3303" s="1"/>
      <c r="CE3303" s="1"/>
      <c r="CF3303" s="1"/>
      <c r="CG3303" s="1"/>
      <c r="CH3303" s="1"/>
      <c r="CI3303" s="1"/>
      <c r="CJ3303" s="1"/>
      <c r="CK3303" s="1"/>
      <c r="CL3303" s="1"/>
      <c r="CM3303" s="1"/>
      <c r="CN3303" s="1"/>
      <c r="CO3303" s="1"/>
      <c r="CP3303" s="1"/>
      <c r="CQ3303" s="1"/>
      <c r="CR3303" s="1"/>
      <c r="CS3303" s="1"/>
      <c r="CT3303" s="1"/>
      <c r="CU3303" s="1"/>
      <c r="CV3303" s="1"/>
      <c r="CW3303" s="1"/>
      <c r="CX3303" s="1"/>
      <c r="CY3303" s="1"/>
      <c r="CZ3303" s="1"/>
      <c r="DA3303" s="1"/>
      <c r="DB3303" s="1"/>
      <c r="DC3303" s="1"/>
      <c r="DD3303" s="1"/>
      <c r="DE3303" s="1"/>
      <c r="DF3303" s="1"/>
      <c r="DG3303" s="1"/>
      <c r="DH3303" s="1"/>
      <c r="DI3303" s="1"/>
      <c r="DJ3303" s="1"/>
      <c r="DK3303" s="1"/>
      <c r="DL3303" s="1"/>
      <c r="DM3303" s="1"/>
      <c r="DN3303" s="1"/>
      <c r="DO3303" s="1"/>
      <c r="DP3303" s="1"/>
      <c r="DQ3303" s="1"/>
      <c r="DR3303" s="1"/>
      <c r="DS3303" s="1"/>
      <c r="DT3303" s="1"/>
      <c r="DU3303" s="1"/>
      <c r="DV3303" s="1"/>
      <c r="DW3303" s="1"/>
      <c r="DX3303" s="1"/>
      <c r="DY3303" s="1"/>
      <c r="DZ3303" s="1"/>
      <c r="EA3303" s="1"/>
      <c r="EB3303" s="1"/>
      <c r="EC3303" s="1"/>
      <c r="ED3303" s="1"/>
      <c r="EE3303" s="1"/>
      <c r="EF3303" s="1"/>
      <c r="EG3303" s="1"/>
      <c r="EH3303" s="1"/>
      <c r="EI3303" s="1"/>
      <c r="EJ3303" s="1"/>
      <c r="EK3303" s="1"/>
      <c r="EL3303" s="1"/>
      <c r="EM3303" s="1"/>
      <c r="EN3303" s="1"/>
      <c r="EO3303" s="1"/>
      <c r="EP3303" s="1"/>
      <c r="EQ3303" s="1"/>
      <c r="ER3303" s="1"/>
      <c r="ES3303" s="1"/>
      <c r="ET3303" s="1"/>
      <c r="EU3303" s="1"/>
      <c r="EV3303" s="1"/>
      <c r="EW3303" s="1"/>
      <c r="EX3303" s="1"/>
    </row>
    <row r="3304" spans="1:154" x14ac:dyDescent="0.15">
      <c r="A3304" s="35"/>
      <c r="B3304" s="15"/>
      <c r="C3304" s="7"/>
      <c r="D3304" s="13"/>
      <c r="E3304" s="14"/>
      <c r="F3304" s="14"/>
      <c r="G3304" s="14"/>
      <c r="H3304" s="14"/>
      <c r="I3304" s="13"/>
      <c r="J3304" s="5"/>
      <c r="K3304" s="2"/>
      <c r="L3304" s="17"/>
      <c r="M3304" s="12"/>
      <c r="N3304" s="12"/>
      <c r="O3304" s="17"/>
      <c r="P3304" s="14"/>
      <c r="Q3304" s="14"/>
      <c r="R3304" s="14"/>
      <c r="S3304" s="20"/>
      <c r="T3304" s="14"/>
      <c r="U3304" s="4"/>
      <c r="V3304" s="5"/>
      <c r="W3304" s="25"/>
      <c r="X3304" s="25"/>
      <c r="Y3304" s="31"/>
      <c r="Z3304" s="21"/>
      <c r="AA3304" s="24"/>
      <c r="AB3304" s="25"/>
      <c r="AC3304" s="21"/>
      <c r="AD3304" s="21"/>
      <c r="AE3304" s="21"/>
      <c r="AF3304" s="25"/>
      <c r="AG3304" s="22"/>
      <c r="AH3304" s="25"/>
      <c r="AI3304" s="24"/>
      <c r="AJ3304" s="24"/>
      <c r="AK3304" s="24"/>
      <c r="AL3304" s="24"/>
      <c r="AM3304" s="24"/>
      <c r="AN3304" s="24"/>
      <c r="AO3304" s="24"/>
      <c r="AP3304" s="24"/>
      <c r="AQ3304" s="24"/>
      <c r="AR3304" s="24"/>
      <c r="AS3304" s="24"/>
      <c r="AT3304" s="24"/>
      <c r="AU3304" s="24"/>
      <c r="AV3304" s="24"/>
      <c r="AW3304" s="24"/>
      <c r="AX3304" s="24"/>
      <c r="AY3304" s="24"/>
      <c r="AZ3304" s="24"/>
      <c r="BA3304" s="24"/>
      <c r="BB3304" s="24"/>
      <c r="BC3304" s="24"/>
      <c r="BD3304" s="24"/>
      <c r="BE3304" s="24"/>
      <c r="BF3304" s="24"/>
      <c r="BG3304" s="24"/>
      <c r="BH3304" s="24"/>
      <c r="BI3304" s="24"/>
      <c r="BJ3304" s="24"/>
      <c r="BK3304" s="24"/>
      <c r="BL3304" s="24"/>
      <c r="BM3304" s="24"/>
      <c r="BN3304" s="24"/>
      <c r="BO3304" s="24"/>
      <c r="BP3304" s="24"/>
      <c r="BQ3304" s="24"/>
      <c r="BR3304" s="24"/>
      <c r="BS3304" s="24"/>
      <c r="BT3304" s="24"/>
      <c r="BU3304" s="24"/>
      <c r="BV3304" s="24"/>
      <c r="BW3304" s="24"/>
      <c r="BX3304" s="24"/>
      <c r="BY3304" s="24"/>
      <c r="BZ3304" s="24"/>
      <c r="CA3304" s="24"/>
      <c r="CB3304" s="24"/>
      <c r="CC3304" s="24"/>
      <c r="CD3304" s="24"/>
      <c r="CE3304" s="24"/>
      <c r="CF3304" s="24"/>
      <c r="CG3304" s="24"/>
      <c r="CH3304" s="24"/>
      <c r="CI3304" s="24"/>
      <c r="CJ3304" s="24"/>
      <c r="CK3304" s="24"/>
      <c r="CL3304" s="24"/>
      <c r="CM3304" s="24"/>
      <c r="CN3304" s="24"/>
      <c r="CO3304" s="24"/>
      <c r="CP3304" s="24"/>
      <c r="CQ3304" s="24"/>
      <c r="CR3304" s="24"/>
      <c r="CS3304" s="24"/>
      <c r="CT3304" s="24"/>
      <c r="CU3304" s="24"/>
      <c r="CV3304" s="24"/>
      <c r="CW3304" s="24"/>
      <c r="CX3304" s="24"/>
      <c r="CY3304" s="24"/>
      <c r="CZ3304" s="24"/>
      <c r="DA3304" s="24"/>
      <c r="DB3304" s="24"/>
      <c r="DC3304" s="24"/>
      <c r="DD3304" s="24"/>
      <c r="DE3304" s="24"/>
      <c r="DF3304" s="24"/>
      <c r="DG3304" s="24"/>
      <c r="DH3304" s="24"/>
      <c r="DI3304" s="24"/>
      <c r="DJ3304" s="24"/>
      <c r="DK3304" s="24"/>
      <c r="DL3304" s="24"/>
      <c r="DM3304" s="24"/>
      <c r="DN3304" s="24"/>
      <c r="DO3304" s="24"/>
      <c r="DP3304" s="24"/>
      <c r="DQ3304" s="24"/>
      <c r="DR3304" s="24"/>
      <c r="DS3304" s="24"/>
      <c r="DT3304" s="24"/>
      <c r="DU3304" s="24"/>
      <c r="DV3304" s="24"/>
      <c r="DW3304" s="24"/>
      <c r="DX3304" s="24"/>
      <c r="DY3304" s="24"/>
      <c r="DZ3304" s="24"/>
      <c r="EA3304" s="24"/>
      <c r="EB3304" s="24"/>
      <c r="EC3304" s="24"/>
      <c r="ED3304" s="24"/>
      <c r="EE3304" s="24"/>
      <c r="EF3304" s="24"/>
      <c r="EG3304" s="24"/>
      <c r="EH3304" s="24"/>
      <c r="EI3304" s="24"/>
      <c r="EJ3304" s="24"/>
      <c r="EK3304" s="24"/>
      <c r="EL3304" s="24"/>
      <c r="EM3304" s="24"/>
      <c r="EN3304" s="24"/>
      <c r="EO3304" s="24"/>
      <c r="EP3304" s="24"/>
      <c r="EQ3304" s="24"/>
      <c r="ER3304" s="24"/>
      <c r="ES3304" s="24"/>
      <c r="ET3304" s="24"/>
      <c r="EU3304" s="24"/>
      <c r="EV3304" s="24"/>
      <c r="EW3304" s="24"/>
      <c r="EX3304" s="24"/>
    </row>
    <row r="3305" spans="1:154" x14ac:dyDescent="0.15">
      <c r="A3305" s="35"/>
      <c r="B3305" s="15"/>
      <c r="C3305" s="7"/>
      <c r="D3305" s="13"/>
      <c r="E3305" s="14"/>
      <c r="F3305" s="14"/>
      <c r="G3305" s="14"/>
      <c r="H3305" s="14"/>
      <c r="I3305" s="13"/>
      <c r="J3305" s="5"/>
      <c r="K3305" s="2"/>
      <c r="L3305" s="17"/>
      <c r="M3305" s="12"/>
      <c r="N3305" s="12"/>
      <c r="O3305" s="17"/>
      <c r="P3305" s="14"/>
      <c r="Q3305" s="14"/>
      <c r="R3305" s="14"/>
      <c r="S3305" s="20"/>
      <c r="T3305" s="14"/>
      <c r="U3305" s="4"/>
      <c r="V3305" s="5"/>
      <c r="W3305" s="10"/>
      <c r="X3305" s="10"/>
      <c r="Y3305" s="27"/>
      <c r="Z3305" s="3"/>
      <c r="AA3305" s="1"/>
      <c r="AB3305" s="10"/>
      <c r="AC3305" s="3"/>
      <c r="AD3305" s="3"/>
      <c r="AE3305" s="3"/>
      <c r="AF3305" s="10"/>
      <c r="AG3305" s="11"/>
      <c r="AH3305" s="10"/>
      <c r="AI3305" s="1"/>
      <c r="AJ3305" s="1"/>
      <c r="AK3305" s="1"/>
      <c r="AL3305" s="1"/>
      <c r="AM3305" s="1"/>
      <c r="AN3305" s="1"/>
      <c r="AO3305" s="1"/>
      <c r="AP3305" s="1"/>
      <c r="AQ3305" s="1"/>
      <c r="AR3305" s="1"/>
      <c r="AS3305" s="1"/>
      <c r="AT3305" s="1"/>
      <c r="AU3305" s="1"/>
      <c r="AV3305" s="1"/>
      <c r="AW3305" s="1"/>
      <c r="AX3305" s="1"/>
      <c r="AY3305" s="1"/>
      <c r="AZ3305" s="1"/>
      <c r="BA3305" s="1"/>
      <c r="BB3305" s="1"/>
      <c r="BC3305" s="1"/>
      <c r="BD3305" s="1"/>
      <c r="BE3305" s="1"/>
      <c r="BF3305" s="1"/>
      <c r="BG3305" s="1"/>
      <c r="BH3305" s="1"/>
      <c r="BI3305" s="1"/>
      <c r="BJ3305" s="1"/>
      <c r="BK3305" s="1"/>
      <c r="BL3305" s="1"/>
      <c r="BM3305" s="1"/>
      <c r="BN3305" s="1"/>
      <c r="BO3305" s="1"/>
      <c r="BP3305" s="1"/>
      <c r="BQ3305" s="1"/>
      <c r="BR3305" s="1"/>
      <c r="BS3305" s="1"/>
      <c r="BT3305" s="1"/>
      <c r="BU3305" s="1"/>
      <c r="BV3305" s="1"/>
      <c r="BW3305" s="1"/>
      <c r="BX3305" s="1"/>
      <c r="BY3305" s="1"/>
      <c r="BZ3305" s="1"/>
      <c r="CA3305" s="1"/>
      <c r="CB3305" s="1"/>
      <c r="CC3305" s="1"/>
      <c r="CD3305" s="1"/>
      <c r="CE3305" s="1"/>
      <c r="CF3305" s="1"/>
      <c r="CG3305" s="1"/>
      <c r="CH3305" s="1"/>
      <c r="CI3305" s="1"/>
      <c r="CJ3305" s="1"/>
      <c r="CK3305" s="1"/>
      <c r="CL3305" s="1"/>
      <c r="CM3305" s="1"/>
      <c r="CN3305" s="1"/>
      <c r="CO3305" s="1"/>
      <c r="CP3305" s="1"/>
      <c r="CQ3305" s="1"/>
      <c r="CR3305" s="1"/>
      <c r="CS3305" s="1"/>
      <c r="CT3305" s="1"/>
      <c r="CU3305" s="1"/>
      <c r="CV3305" s="1"/>
      <c r="CW3305" s="1"/>
      <c r="CX3305" s="1"/>
      <c r="CY3305" s="1"/>
      <c r="CZ3305" s="1"/>
      <c r="DA3305" s="1"/>
      <c r="DB3305" s="1"/>
      <c r="DC3305" s="1"/>
      <c r="DD3305" s="1"/>
      <c r="DE3305" s="1"/>
      <c r="DF3305" s="1"/>
      <c r="DG3305" s="1"/>
      <c r="DH3305" s="1"/>
      <c r="DI3305" s="1"/>
      <c r="DJ3305" s="1"/>
      <c r="DK3305" s="1"/>
      <c r="DL3305" s="1"/>
      <c r="DM3305" s="1"/>
      <c r="DN3305" s="1"/>
      <c r="DO3305" s="1"/>
      <c r="DP3305" s="1"/>
      <c r="DQ3305" s="1"/>
      <c r="DR3305" s="1"/>
      <c r="DS3305" s="1"/>
      <c r="DT3305" s="1"/>
      <c r="DU3305" s="1"/>
      <c r="DV3305" s="1"/>
      <c r="DW3305" s="1"/>
      <c r="DX3305" s="1"/>
      <c r="DY3305" s="1"/>
      <c r="DZ3305" s="1"/>
      <c r="EA3305" s="1"/>
      <c r="EB3305" s="1"/>
      <c r="EC3305" s="1"/>
      <c r="ED3305" s="1"/>
      <c r="EE3305" s="1"/>
      <c r="EF3305" s="1"/>
      <c r="EG3305" s="1"/>
      <c r="EH3305" s="1"/>
      <c r="EI3305" s="1"/>
      <c r="EJ3305" s="1"/>
      <c r="EK3305" s="1"/>
      <c r="EL3305" s="1"/>
      <c r="EM3305" s="1"/>
      <c r="EN3305" s="1"/>
      <c r="EO3305" s="1"/>
      <c r="EP3305" s="1"/>
      <c r="EQ3305" s="1"/>
      <c r="ER3305" s="1"/>
      <c r="ES3305" s="1"/>
      <c r="ET3305" s="1"/>
      <c r="EU3305" s="1"/>
      <c r="EV3305" s="1"/>
      <c r="EW3305" s="1"/>
      <c r="EX3305" s="1"/>
    </row>
    <row r="3306" spans="1:154" x14ac:dyDescent="0.15">
      <c r="A3306" s="35"/>
      <c r="B3306" s="15"/>
      <c r="C3306" s="7"/>
      <c r="D3306" s="13"/>
      <c r="E3306" s="14"/>
      <c r="F3306" s="14"/>
      <c r="G3306" s="14"/>
      <c r="H3306" s="14"/>
      <c r="I3306" s="13"/>
      <c r="J3306" s="5"/>
      <c r="K3306" s="2"/>
      <c r="L3306" s="17"/>
      <c r="M3306" s="12"/>
      <c r="N3306" s="12"/>
      <c r="O3306" s="17"/>
      <c r="P3306" s="14"/>
      <c r="Q3306" s="14"/>
      <c r="R3306" s="14"/>
      <c r="S3306" s="20"/>
      <c r="T3306" s="14"/>
      <c r="U3306" s="4"/>
      <c r="V3306" s="5"/>
      <c r="W3306" s="10"/>
      <c r="X3306" s="10"/>
      <c r="Y3306" s="27"/>
      <c r="Z3306" s="3"/>
      <c r="AA3306" s="1"/>
      <c r="AB3306" s="10"/>
      <c r="AC3306" s="3"/>
      <c r="AD3306" s="3"/>
      <c r="AE3306" s="3"/>
      <c r="AF3306" s="10"/>
      <c r="AG3306" s="11"/>
      <c r="AH3306" s="10"/>
      <c r="AI3306" s="1"/>
      <c r="AJ3306" s="1"/>
      <c r="AK3306" s="1"/>
      <c r="AL3306" s="1"/>
      <c r="AM3306" s="1"/>
      <c r="AN3306" s="1"/>
      <c r="AO3306" s="1"/>
      <c r="AP3306" s="1"/>
      <c r="AQ3306" s="1"/>
      <c r="AR3306" s="1"/>
      <c r="AS3306" s="1"/>
      <c r="AT3306" s="1"/>
      <c r="AU3306" s="1"/>
      <c r="AV3306" s="1"/>
      <c r="AW3306" s="1"/>
      <c r="AX3306" s="1"/>
      <c r="AY3306" s="1"/>
      <c r="AZ3306" s="1"/>
      <c r="BA3306" s="1"/>
      <c r="BB3306" s="1"/>
      <c r="BC3306" s="1"/>
      <c r="BD3306" s="1"/>
      <c r="BE3306" s="1"/>
      <c r="BF3306" s="1"/>
      <c r="BG3306" s="1"/>
      <c r="BH3306" s="1"/>
      <c r="BI3306" s="1"/>
      <c r="BJ3306" s="1"/>
      <c r="BK3306" s="1"/>
      <c r="BL3306" s="1"/>
      <c r="BM3306" s="1"/>
      <c r="BN3306" s="1"/>
      <c r="BO3306" s="1"/>
      <c r="BP3306" s="1"/>
      <c r="BQ3306" s="1"/>
      <c r="BR3306" s="1"/>
      <c r="BS3306" s="1"/>
      <c r="BT3306" s="1"/>
      <c r="BU3306" s="1"/>
      <c r="BV3306" s="1"/>
      <c r="BW3306" s="1"/>
      <c r="BX3306" s="1"/>
      <c r="BY3306" s="1"/>
      <c r="BZ3306" s="1"/>
      <c r="CA3306" s="1"/>
      <c r="CB3306" s="1"/>
      <c r="CC3306" s="1"/>
      <c r="CD3306" s="1"/>
      <c r="CE3306" s="1"/>
      <c r="CF3306" s="1"/>
      <c r="CG3306" s="1"/>
      <c r="CH3306" s="1"/>
      <c r="CI3306" s="1"/>
      <c r="CJ3306" s="1"/>
      <c r="CK3306" s="1"/>
      <c r="CL3306" s="1"/>
      <c r="CM3306" s="1"/>
      <c r="CN3306" s="1"/>
      <c r="CO3306" s="1"/>
      <c r="CP3306" s="1"/>
      <c r="CQ3306" s="1"/>
      <c r="CR3306" s="1"/>
      <c r="CS3306" s="1"/>
      <c r="CT3306" s="1"/>
      <c r="CU3306" s="1"/>
      <c r="CV3306" s="1"/>
      <c r="CW3306" s="1"/>
      <c r="CX3306" s="1"/>
      <c r="CY3306" s="1"/>
      <c r="CZ3306" s="1"/>
      <c r="DA3306" s="1"/>
      <c r="DB3306" s="1"/>
      <c r="DC3306" s="1"/>
      <c r="DD3306" s="1"/>
      <c r="DE3306" s="1"/>
      <c r="DF3306" s="1"/>
      <c r="DG3306" s="1"/>
      <c r="DH3306" s="1"/>
      <c r="DI3306" s="1"/>
      <c r="DJ3306" s="1"/>
      <c r="DK3306" s="1"/>
      <c r="DL3306" s="1"/>
      <c r="DM3306" s="1"/>
      <c r="DN3306" s="1"/>
      <c r="DO3306" s="1"/>
      <c r="DP3306" s="1"/>
      <c r="DQ3306" s="1"/>
      <c r="DR3306" s="1"/>
      <c r="DS3306" s="1"/>
      <c r="DT3306" s="1"/>
      <c r="DU3306" s="1"/>
      <c r="DV3306" s="1"/>
      <c r="DW3306" s="1"/>
      <c r="DX3306" s="1"/>
      <c r="DY3306" s="1"/>
      <c r="DZ3306" s="1"/>
      <c r="EA3306" s="1"/>
      <c r="EB3306" s="1"/>
      <c r="EC3306" s="1"/>
      <c r="ED3306" s="1"/>
      <c r="EE3306" s="1"/>
      <c r="EF3306" s="1"/>
      <c r="EG3306" s="1"/>
      <c r="EH3306" s="1"/>
      <c r="EI3306" s="1"/>
      <c r="EJ3306" s="1"/>
      <c r="EK3306" s="1"/>
      <c r="EL3306" s="1"/>
      <c r="EM3306" s="1"/>
      <c r="EN3306" s="1"/>
      <c r="EO3306" s="1"/>
      <c r="EP3306" s="1"/>
      <c r="EQ3306" s="1"/>
      <c r="ER3306" s="1"/>
      <c r="ES3306" s="1"/>
      <c r="ET3306" s="1"/>
      <c r="EU3306" s="1"/>
      <c r="EV3306" s="1"/>
      <c r="EW3306" s="1"/>
      <c r="EX3306" s="1"/>
    </row>
    <row r="3307" spans="1:154" x14ac:dyDescent="0.15">
      <c r="A3307" s="35"/>
      <c r="B3307" s="15"/>
      <c r="C3307" s="7"/>
      <c r="D3307" s="13"/>
      <c r="E3307" s="14"/>
      <c r="F3307" s="14"/>
      <c r="G3307" s="14"/>
      <c r="H3307" s="14"/>
      <c r="I3307" s="13"/>
      <c r="J3307" s="5"/>
      <c r="K3307" s="2"/>
      <c r="L3307" s="17"/>
      <c r="M3307" s="12"/>
      <c r="N3307" s="12"/>
      <c r="O3307" s="17"/>
      <c r="P3307" s="14"/>
      <c r="Q3307" s="14"/>
      <c r="R3307" s="14"/>
      <c r="S3307" s="20"/>
      <c r="T3307" s="14"/>
      <c r="U3307" s="4"/>
      <c r="V3307" s="5"/>
      <c r="W3307" s="10"/>
      <c r="X3307" s="10"/>
      <c r="Y3307" s="27"/>
      <c r="Z3307" s="3"/>
      <c r="AA3307" s="1"/>
      <c r="AB3307" s="10"/>
      <c r="AC3307" s="3"/>
      <c r="AD3307" s="3"/>
      <c r="AE3307" s="3"/>
      <c r="AF3307" s="10"/>
      <c r="AG3307" s="11"/>
      <c r="AH3307" s="10"/>
      <c r="AI3307" s="1"/>
      <c r="AJ3307" s="1"/>
      <c r="AK3307" s="1"/>
      <c r="AL3307" s="1"/>
      <c r="AM3307" s="1"/>
      <c r="AN3307" s="1"/>
      <c r="AO3307" s="1"/>
      <c r="AP3307" s="1"/>
      <c r="AQ3307" s="1"/>
      <c r="AR3307" s="1"/>
      <c r="AS3307" s="1"/>
      <c r="AT3307" s="1"/>
      <c r="AU3307" s="1"/>
      <c r="AV3307" s="1"/>
      <c r="AW3307" s="1"/>
      <c r="AX3307" s="1"/>
      <c r="AY3307" s="1"/>
      <c r="AZ3307" s="1"/>
      <c r="BA3307" s="1"/>
      <c r="BB3307" s="1"/>
      <c r="BC3307" s="1"/>
      <c r="BD3307" s="1"/>
      <c r="BE3307" s="1"/>
      <c r="BF3307" s="1"/>
      <c r="BG3307" s="1"/>
      <c r="BH3307" s="1"/>
      <c r="BI3307" s="1"/>
      <c r="BJ3307" s="1"/>
      <c r="BK3307" s="1"/>
      <c r="BL3307" s="1"/>
      <c r="BM3307" s="1"/>
      <c r="BN3307" s="1"/>
      <c r="BO3307" s="1"/>
      <c r="BP3307" s="1"/>
      <c r="BQ3307" s="1"/>
      <c r="BR3307" s="1"/>
      <c r="BS3307" s="1"/>
      <c r="BT3307" s="1"/>
      <c r="BU3307" s="1"/>
      <c r="BV3307" s="1"/>
      <c r="BW3307" s="1"/>
      <c r="BX3307" s="1"/>
      <c r="BY3307" s="1"/>
      <c r="BZ3307" s="1"/>
      <c r="CA3307" s="1"/>
      <c r="CB3307" s="1"/>
      <c r="CC3307" s="1"/>
      <c r="CD3307" s="1"/>
      <c r="CE3307" s="1"/>
      <c r="CF3307" s="1"/>
      <c r="CG3307" s="1"/>
      <c r="CH3307" s="1"/>
      <c r="CI3307" s="1"/>
      <c r="CJ3307" s="1"/>
      <c r="CK3307" s="1"/>
      <c r="CL3307" s="1"/>
      <c r="CM3307" s="1"/>
      <c r="CN3307" s="1"/>
      <c r="CO3307" s="1"/>
      <c r="CP3307" s="1"/>
      <c r="CQ3307" s="1"/>
      <c r="CR3307" s="1"/>
      <c r="CS3307" s="1"/>
      <c r="CT3307" s="1"/>
      <c r="CU3307" s="1"/>
      <c r="CV3307" s="1"/>
      <c r="CW3307" s="1"/>
      <c r="CX3307" s="1"/>
      <c r="CY3307" s="1"/>
      <c r="CZ3307" s="1"/>
      <c r="DA3307" s="1"/>
      <c r="DB3307" s="1"/>
      <c r="DC3307" s="1"/>
      <c r="DD3307" s="1"/>
      <c r="DE3307" s="1"/>
      <c r="DF3307" s="1"/>
      <c r="DG3307" s="1"/>
      <c r="DH3307" s="1"/>
      <c r="DI3307" s="1"/>
      <c r="DJ3307" s="1"/>
      <c r="DK3307" s="1"/>
      <c r="DL3307" s="1"/>
      <c r="DM3307" s="1"/>
      <c r="DN3307" s="1"/>
      <c r="DO3307" s="1"/>
      <c r="DP3307" s="1"/>
      <c r="DQ3307" s="1"/>
      <c r="DR3307" s="1"/>
      <c r="DS3307" s="1"/>
      <c r="DT3307" s="1"/>
      <c r="DU3307" s="1"/>
      <c r="DV3307" s="1"/>
      <c r="DW3307" s="1"/>
      <c r="DX3307" s="1"/>
      <c r="DY3307" s="1"/>
      <c r="DZ3307" s="1"/>
      <c r="EA3307" s="1"/>
      <c r="EB3307" s="1"/>
      <c r="EC3307" s="1"/>
      <c r="ED3307" s="1"/>
      <c r="EE3307" s="1"/>
      <c r="EF3307" s="1"/>
      <c r="EG3307" s="1"/>
      <c r="EH3307" s="1"/>
      <c r="EI3307" s="1"/>
      <c r="EJ3307" s="1"/>
      <c r="EK3307" s="1"/>
      <c r="EL3307" s="1"/>
      <c r="EM3307" s="1"/>
      <c r="EN3307" s="1"/>
      <c r="EO3307" s="1"/>
      <c r="EP3307" s="1"/>
      <c r="EQ3307" s="1"/>
      <c r="ER3307" s="1"/>
      <c r="ES3307" s="1"/>
      <c r="ET3307" s="1"/>
      <c r="EU3307" s="1"/>
      <c r="EV3307" s="1"/>
      <c r="EW3307" s="1"/>
      <c r="EX3307" s="1"/>
    </row>
    <row r="3308" spans="1:154" x14ac:dyDescent="0.15">
      <c r="A3308" s="35"/>
      <c r="B3308" s="15"/>
      <c r="C3308" s="7"/>
      <c r="D3308" s="13"/>
      <c r="E3308" s="14"/>
      <c r="F3308" s="14"/>
      <c r="G3308" s="14"/>
      <c r="H3308" s="14"/>
      <c r="I3308" s="13"/>
      <c r="J3308" s="5"/>
      <c r="K3308" s="2"/>
      <c r="L3308" s="17"/>
      <c r="M3308" s="12"/>
      <c r="N3308" s="12"/>
      <c r="O3308" s="17"/>
      <c r="P3308" s="14"/>
      <c r="Q3308" s="14"/>
      <c r="R3308" s="14"/>
      <c r="S3308" s="20"/>
      <c r="T3308" s="14"/>
      <c r="U3308" s="4"/>
      <c r="V3308" s="5"/>
      <c r="W3308" s="10"/>
      <c r="X3308" s="10"/>
      <c r="Y3308" s="27"/>
      <c r="Z3308" s="3"/>
      <c r="AA3308" s="1"/>
      <c r="AB3308" s="10"/>
      <c r="AC3308" s="3"/>
      <c r="AD3308" s="3"/>
      <c r="AE3308" s="3"/>
      <c r="AF3308" s="10"/>
      <c r="AG3308" s="11"/>
      <c r="AH3308" s="10"/>
      <c r="AI3308" s="1"/>
      <c r="AJ3308" s="1"/>
      <c r="AK3308" s="1"/>
      <c r="AL3308" s="1"/>
      <c r="AM3308" s="1"/>
      <c r="AN3308" s="1"/>
      <c r="AO3308" s="1"/>
      <c r="AP3308" s="1"/>
      <c r="AQ3308" s="1"/>
      <c r="AR3308" s="1"/>
      <c r="AS3308" s="1"/>
      <c r="AT3308" s="1"/>
      <c r="AU3308" s="1"/>
      <c r="AV3308" s="1"/>
      <c r="AW3308" s="1"/>
      <c r="AX3308" s="1"/>
      <c r="AY3308" s="1"/>
      <c r="AZ3308" s="1"/>
      <c r="BA3308" s="1"/>
      <c r="BB3308" s="1"/>
      <c r="BC3308" s="1"/>
      <c r="BD3308" s="1"/>
      <c r="BE3308" s="1"/>
      <c r="BF3308" s="1"/>
      <c r="BG3308" s="1"/>
      <c r="BH3308" s="1"/>
      <c r="BI3308" s="1"/>
      <c r="BJ3308" s="1"/>
      <c r="BK3308" s="1"/>
      <c r="BL3308" s="1"/>
      <c r="BM3308" s="1"/>
      <c r="BN3308" s="1"/>
      <c r="BO3308" s="1"/>
      <c r="BP3308" s="1"/>
      <c r="BQ3308" s="1"/>
      <c r="BR3308" s="1"/>
      <c r="BS3308" s="1"/>
      <c r="BT3308" s="1"/>
      <c r="BU3308" s="1"/>
      <c r="BV3308" s="1"/>
      <c r="BW3308" s="1"/>
      <c r="BX3308" s="1"/>
      <c r="BY3308" s="1"/>
      <c r="BZ3308" s="1"/>
      <c r="CA3308" s="1"/>
      <c r="CB3308" s="1"/>
      <c r="CC3308" s="1"/>
      <c r="CD3308" s="1"/>
      <c r="CE3308" s="1"/>
      <c r="CF3308" s="1"/>
      <c r="CG3308" s="1"/>
      <c r="CH3308" s="1"/>
      <c r="CI3308" s="1"/>
      <c r="CJ3308" s="1"/>
      <c r="CK3308" s="1"/>
      <c r="CL3308" s="1"/>
      <c r="CM3308" s="1"/>
      <c r="CN3308" s="1"/>
      <c r="CO3308" s="1"/>
      <c r="CP3308" s="1"/>
      <c r="CQ3308" s="1"/>
      <c r="CR3308" s="1"/>
      <c r="CS3308" s="1"/>
      <c r="CT3308" s="1"/>
      <c r="CU3308" s="1"/>
      <c r="CV3308" s="1"/>
      <c r="CW3308" s="1"/>
      <c r="CX3308" s="1"/>
      <c r="CY3308" s="1"/>
      <c r="CZ3308" s="1"/>
      <c r="DA3308" s="1"/>
      <c r="DB3308" s="1"/>
      <c r="DC3308" s="1"/>
      <c r="DD3308" s="1"/>
      <c r="DE3308" s="1"/>
      <c r="DF3308" s="1"/>
      <c r="DG3308" s="1"/>
      <c r="DH3308" s="1"/>
      <c r="DI3308" s="1"/>
      <c r="DJ3308" s="1"/>
      <c r="DK3308" s="1"/>
      <c r="DL3308" s="1"/>
      <c r="DM3308" s="1"/>
      <c r="DN3308" s="1"/>
      <c r="DO3308" s="1"/>
      <c r="DP3308" s="1"/>
      <c r="DQ3308" s="1"/>
      <c r="DR3308" s="1"/>
      <c r="DS3308" s="1"/>
      <c r="DT3308" s="1"/>
      <c r="DU3308" s="1"/>
      <c r="DV3308" s="1"/>
      <c r="DW3308" s="1"/>
      <c r="DX3308" s="1"/>
      <c r="DY3308" s="1"/>
      <c r="DZ3308" s="1"/>
      <c r="EA3308" s="1"/>
      <c r="EB3308" s="1"/>
      <c r="EC3308" s="1"/>
      <c r="ED3308" s="1"/>
      <c r="EE3308" s="1"/>
      <c r="EF3308" s="1"/>
      <c r="EG3308" s="1"/>
      <c r="EH3308" s="1"/>
      <c r="EI3308" s="1"/>
      <c r="EJ3308" s="1"/>
      <c r="EK3308" s="1"/>
      <c r="EL3308" s="1"/>
      <c r="EM3308" s="1"/>
      <c r="EN3308" s="1"/>
      <c r="EO3308" s="1"/>
      <c r="EP3308" s="1"/>
      <c r="EQ3308" s="1"/>
      <c r="ER3308" s="1"/>
      <c r="ES3308" s="1"/>
      <c r="ET3308" s="1"/>
      <c r="EU3308" s="1"/>
      <c r="EV3308" s="1"/>
      <c r="EW3308" s="1"/>
      <c r="EX3308" s="1"/>
    </row>
    <row r="3309" spans="1:154" x14ac:dyDescent="0.15">
      <c r="A3309" s="35"/>
      <c r="B3309" s="15"/>
      <c r="C3309" s="7"/>
      <c r="D3309" s="13"/>
      <c r="E3309" s="14"/>
      <c r="F3309" s="14"/>
      <c r="G3309" s="14"/>
      <c r="H3309" s="14"/>
      <c r="I3309" s="13"/>
      <c r="J3309" s="5"/>
      <c r="K3309" s="2"/>
      <c r="L3309" s="17"/>
      <c r="M3309" s="12"/>
      <c r="N3309" s="12"/>
      <c r="O3309" s="17"/>
      <c r="P3309" s="14"/>
      <c r="Q3309" s="14"/>
      <c r="R3309" s="14"/>
      <c r="S3309" s="20"/>
      <c r="T3309" s="14"/>
      <c r="U3309" s="4"/>
      <c r="V3309" s="5"/>
      <c r="W3309" s="10"/>
      <c r="X3309" s="10"/>
      <c r="Y3309" s="27"/>
      <c r="Z3309" s="3"/>
      <c r="AA3309" s="1"/>
      <c r="AB3309" s="10"/>
      <c r="AC3309" s="3"/>
      <c r="AD3309" s="3"/>
      <c r="AE3309" s="3"/>
      <c r="AF3309" s="10"/>
      <c r="AG3309" s="11"/>
      <c r="AH3309" s="10"/>
      <c r="AI3309" s="1"/>
      <c r="AJ3309" s="1"/>
      <c r="AK3309" s="1"/>
      <c r="AL3309" s="1"/>
      <c r="AM3309" s="1"/>
      <c r="AN3309" s="1"/>
      <c r="AO3309" s="1"/>
      <c r="AP3309" s="1"/>
      <c r="AQ3309" s="1"/>
      <c r="AR3309" s="1"/>
      <c r="AS3309" s="1"/>
      <c r="AT3309" s="1"/>
      <c r="AU3309" s="1"/>
      <c r="AV3309" s="1"/>
      <c r="AW3309" s="1"/>
      <c r="AX3309" s="1"/>
      <c r="AY3309" s="1"/>
      <c r="AZ3309" s="1"/>
      <c r="BA3309" s="1"/>
      <c r="BB3309" s="1"/>
      <c r="BC3309" s="1"/>
      <c r="BD3309" s="1"/>
      <c r="BE3309" s="1"/>
      <c r="BF3309" s="1"/>
      <c r="BG3309" s="1"/>
      <c r="BH3309" s="1"/>
      <c r="BI3309" s="1"/>
      <c r="BJ3309" s="1"/>
      <c r="BK3309" s="1"/>
      <c r="BL3309" s="1"/>
      <c r="BM3309" s="1"/>
      <c r="BN3309" s="1"/>
      <c r="BO3309" s="1"/>
      <c r="BP3309" s="1"/>
      <c r="BQ3309" s="1"/>
      <c r="BR3309" s="1"/>
      <c r="BS3309" s="1"/>
      <c r="BT3309" s="1"/>
      <c r="BU3309" s="1"/>
      <c r="BV3309" s="1"/>
      <c r="BW3309" s="1"/>
      <c r="BX3309" s="1"/>
      <c r="BY3309" s="1"/>
      <c r="BZ3309" s="1"/>
      <c r="CA3309" s="1"/>
      <c r="CB3309" s="1"/>
      <c r="CC3309" s="1"/>
      <c r="CD3309" s="1"/>
      <c r="CE3309" s="1"/>
      <c r="CF3309" s="1"/>
      <c r="CG3309" s="1"/>
      <c r="CH3309" s="1"/>
      <c r="CI3309" s="1"/>
      <c r="CJ3309" s="1"/>
      <c r="CK3309" s="1"/>
      <c r="CL3309" s="1"/>
      <c r="CM3309" s="1"/>
      <c r="CN3309" s="1"/>
      <c r="CO3309" s="1"/>
      <c r="CP3309" s="1"/>
      <c r="CQ3309" s="1"/>
      <c r="CR3309" s="1"/>
      <c r="CS3309" s="1"/>
      <c r="CT3309" s="1"/>
      <c r="CU3309" s="1"/>
      <c r="CV3309" s="1"/>
      <c r="CW3309" s="1"/>
      <c r="CX3309" s="1"/>
      <c r="CY3309" s="1"/>
      <c r="CZ3309" s="1"/>
      <c r="DA3309" s="1"/>
      <c r="DB3309" s="1"/>
      <c r="DC3309" s="1"/>
      <c r="DD3309" s="1"/>
      <c r="DE3309" s="1"/>
      <c r="DF3309" s="1"/>
      <c r="DG3309" s="1"/>
      <c r="DH3309" s="1"/>
      <c r="DI3309" s="1"/>
      <c r="DJ3309" s="1"/>
      <c r="DK3309" s="1"/>
      <c r="DL3309" s="1"/>
      <c r="DM3309" s="1"/>
      <c r="DN3309" s="1"/>
      <c r="DO3309" s="1"/>
      <c r="DP3309" s="1"/>
      <c r="DQ3309" s="1"/>
      <c r="DR3309" s="1"/>
      <c r="DS3309" s="1"/>
      <c r="DT3309" s="1"/>
      <c r="DU3309" s="1"/>
      <c r="DV3309" s="1"/>
      <c r="DW3309" s="1"/>
      <c r="DX3309" s="1"/>
      <c r="DY3309" s="1"/>
      <c r="DZ3309" s="1"/>
      <c r="EA3309" s="1"/>
      <c r="EB3309" s="1"/>
      <c r="EC3309" s="1"/>
      <c r="ED3309" s="1"/>
      <c r="EE3309" s="1"/>
      <c r="EF3309" s="1"/>
      <c r="EG3309" s="1"/>
      <c r="EH3309" s="1"/>
      <c r="EI3309" s="1"/>
      <c r="EJ3309" s="1"/>
      <c r="EK3309" s="1"/>
      <c r="EL3309" s="1"/>
      <c r="EM3309" s="1"/>
      <c r="EN3309" s="1"/>
      <c r="EO3309" s="1"/>
      <c r="EP3309" s="1"/>
      <c r="EQ3309" s="1"/>
      <c r="ER3309" s="1"/>
      <c r="ES3309" s="1"/>
      <c r="ET3309" s="1"/>
      <c r="EU3309" s="1"/>
      <c r="EV3309" s="1"/>
      <c r="EW3309" s="1"/>
      <c r="EX3309" s="1"/>
    </row>
    <row r="3310" spans="1:154" x14ac:dyDescent="0.15">
      <c r="A3310" s="35"/>
      <c r="B3310" s="15"/>
      <c r="C3310" s="7"/>
      <c r="D3310" s="13"/>
      <c r="E3310" s="14"/>
      <c r="F3310" s="14"/>
      <c r="G3310" s="14"/>
      <c r="H3310" s="14"/>
      <c r="I3310" s="13"/>
      <c r="J3310" s="5"/>
      <c r="K3310" s="2"/>
      <c r="L3310" s="17"/>
      <c r="M3310" s="12"/>
      <c r="N3310" s="12"/>
      <c r="O3310" s="17"/>
      <c r="P3310" s="14"/>
      <c r="Q3310" s="14"/>
      <c r="R3310" s="14"/>
      <c r="S3310" s="20"/>
      <c r="T3310" s="14"/>
      <c r="U3310" s="4"/>
      <c r="V3310" s="5"/>
      <c r="W3310" s="10"/>
      <c r="X3310" s="10"/>
      <c r="Y3310" s="27"/>
      <c r="Z3310" s="3"/>
      <c r="AA3310" s="1"/>
      <c r="AB3310" s="10"/>
      <c r="AC3310" s="3"/>
      <c r="AD3310" s="3"/>
      <c r="AE3310" s="3"/>
      <c r="AF3310" s="10"/>
      <c r="AG3310" s="11"/>
      <c r="AH3310" s="10"/>
      <c r="AI3310" s="1"/>
      <c r="AJ3310" s="1"/>
      <c r="AK3310" s="1"/>
      <c r="AL3310" s="1"/>
      <c r="AM3310" s="1"/>
      <c r="AN3310" s="1"/>
      <c r="AO3310" s="1"/>
      <c r="AP3310" s="1"/>
      <c r="AQ3310" s="1"/>
      <c r="AR3310" s="1"/>
      <c r="AS3310" s="1"/>
      <c r="AT3310" s="1"/>
      <c r="AU3310" s="1"/>
      <c r="AV3310" s="1"/>
      <c r="AW3310" s="1"/>
      <c r="AX3310" s="1"/>
      <c r="AY3310" s="1"/>
      <c r="AZ3310" s="1"/>
      <c r="BA3310" s="1"/>
      <c r="BB3310" s="1"/>
      <c r="BC3310" s="1"/>
      <c r="BD3310" s="1"/>
      <c r="BE3310" s="1"/>
      <c r="BF3310" s="1"/>
      <c r="BG3310" s="1"/>
      <c r="BH3310" s="1"/>
      <c r="BI3310" s="1"/>
      <c r="BJ3310" s="1"/>
      <c r="BK3310" s="1"/>
      <c r="BL3310" s="1"/>
      <c r="BM3310" s="1"/>
      <c r="BN3310" s="1"/>
      <c r="BO3310" s="1"/>
      <c r="BP3310" s="1"/>
      <c r="BQ3310" s="1"/>
      <c r="BR3310" s="1"/>
      <c r="BS3310" s="1"/>
      <c r="BT3310" s="1"/>
      <c r="BU3310" s="1"/>
      <c r="BV3310" s="1"/>
      <c r="BW3310" s="1"/>
      <c r="BX3310" s="1"/>
      <c r="BY3310" s="1"/>
      <c r="BZ3310" s="1"/>
      <c r="CA3310" s="1"/>
      <c r="CB3310" s="1"/>
      <c r="CC3310" s="1"/>
      <c r="CD3310" s="1"/>
      <c r="CE3310" s="1"/>
      <c r="CF3310" s="1"/>
      <c r="CG3310" s="1"/>
      <c r="CH3310" s="1"/>
      <c r="CI3310" s="1"/>
      <c r="CJ3310" s="1"/>
      <c r="CK3310" s="1"/>
      <c r="CL3310" s="1"/>
      <c r="CM3310" s="1"/>
      <c r="CN3310" s="1"/>
      <c r="CO3310" s="1"/>
      <c r="CP3310" s="1"/>
      <c r="CQ3310" s="1"/>
      <c r="CR3310" s="1"/>
      <c r="CS3310" s="1"/>
      <c r="CT3310" s="1"/>
      <c r="CU3310" s="1"/>
      <c r="CV3310" s="1"/>
      <c r="CW3310" s="1"/>
      <c r="CX3310" s="1"/>
      <c r="CY3310" s="1"/>
      <c r="CZ3310" s="1"/>
      <c r="DA3310" s="1"/>
      <c r="DB3310" s="1"/>
      <c r="DC3310" s="1"/>
      <c r="DD3310" s="1"/>
      <c r="DE3310" s="1"/>
      <c r="DF3310" s="1"/>
      <c r="DG3310" s="1"/>
      <c r="DH3310" s="1"/>
      <c r="DI3310" s="1"/>
      <c r="DJ3310" s="1"/>
      <c r="DK3310" s="1"/>
      <c r="DL3310" s="1"/>
      <c r="DM3310" s="1"/>
      <c r="DN3310" s="1"/>
      <c r="DO3310" s="1"/>
      <c r="DP3310" s="1"/>
      <c r="DQ3310" s="1"/>
      <c r="DR3310" s="1"/>
      <c r="DS3310" s="1"/>
      <c r="DT3310" s="1"/>
      <c r="DU3310" s="1"/>
      <c r="DV3310" s="1"/>
      <c r="DW3310" s="1"/>
      <c r="DX3310" s="1"/>
      <c r="DY3310" s="1"/>
      <c r="DZ3310" s="1"/>
      <c r="EA3310" s="1"/>
      <c r="EB3310" s="1"/>
      <c r="EC3310" s="1"/>
      <c r="ED3310" s="1"/>
      <c r="EE3310" s="1"/>
      <c r="EF3310" s="1"/>
      <c r="EG3310" s="1"/>
      <c r="EH3310" s="1"/>
      <c r="EI3310" s="1"/>
      <c r="EJ3310" s="1"/>
      <c r="EK3310" s="1"/>
      <c r="EL3310" s="1"/>
      <c r="EM3310" s="1"/>
      <c r="EN3310" s="1"/>
      <c r="EO3310" s="1"/>
      <c r="EP3310" s="1"/>
      <c r="EQ3310" s="1"/>
      <c r="ER3310" s="1"/>
      <c r="ES3310" s="1"/>
      <c r="ET3310" s="1"/>
      <c r="EU3310" s="1"/>
      <c r="EV3310" s="1"/>
      <c r="EW3310" s="1"/>
      <c r="EX3310" s="1"/>
    </row>
    <row r="3311" spans="1:154" x14ac:dyDescent="0.15">
      <c r="A3311" s="35"/>
      <c r="B3311" s="15"/>
      <c r="C3311" s="7"/>
      <c r="D3311" s="13"/>
      <c r="E3311" s="14"/>
      <c r="F3311" s="14"/>
      <c r="G3311" s="14"/>
      <c r="H3311" s="14"/>
      <c r="I3311" s="13"/>
      <c r="J3311" s="5"/>
      <c r="K3311" s="2"/>
      <c r="L3311" s="17"/>
      <c r="M3311" s="12"/>
      <c r="N3311" s="12"/>
      <c r="O3311" s="17"/>
      <c r="P3311" s="14"/>
      <c r="Q3311" s="14"/>
      <c r="R3311" s="14"/>
      <c r="S3311" s="20"/>
      <c r="T3311" s="14"/>
      <c r="U3311" s="4"/>
      <c r="V3311" s="5"/>
      <c r="W3311" s="10"/>
      <c r="X3311" s="10"/>
      <c r="Y3311" s="27"/>
      <c r="Z3311" s="3"/>
      <c r="AA3311" s="1"/>
      <c r="AB3311" s="10"/>
      <c r="AC3311" s="3"/>
      <c r="AD3311" s="3"/>
      <c r="AE3311" s="3"/>
      <c r="AF3311" s="10"/>
      <c r="AG3311" s="11"/>
      <c r="AH3311" s="10"/>
      <c r="AI3311" s="1"/>
      <c r="AJ3311" s="1"/>
      <c r="AK3311" s="1"/>
      <c r="AL3311" s="1"/>
      <c r="AM3311" s="1"/>
      <c r="AN3311" s="1"/>
      <c r="AO3311" s="1"/>
      <c r="AP3311" s="1"/>
      <c r="AQ3311" s="1"/>
      <c r="AR3311" s="1"/>
      <c r="AS3311" s="1"/>
      <c r="AT3311" s="1"/>
      <c r="AU3311" s="1"/>
      <c r="AV3311" s="1"/>
      <c r="AW3311" s="1"/>
      <c r="AX3311" s="1"/>
      <c r="AY3311" s="1"/>
      <c r="AZ3311" s="1"/>
      <c r="BA3311" s="1"/>
      <c r="BB3311" s="1"/>
      <c r="BC3311" s="1"/>
      <c r="BD3311" s="1"/>
      <c r="BE3311" s="1"/>
      <c r="BF3311" s="1"/>
      <c r="BG3311" s="1"/>
      <c r="BH3311" s="1"/>
      <c r="BI3311" s="1"/>
      <c r="BJ3311" s="1"/>
      <c r="BK3311" s="1"/>
      <c r="BL3311" s="1"/>
      <c r="BM3311" s="1"/>
      <c r="BN3311" s="1"/>
      <c r="BO3311" s="1"/>
      <c r="BP3311" s="1"/>
      <c r="BQ3311" s="1"/>
      <c r="BR3311" s="1"/>
      <c r="BS3311" s="1"/>
      <c r="BT3311" s="1"/>
      <c r="BU3311" s="1"/>
      <c r="BV3311" s="1"/>
      <c r="BW3311" s="1"/>
      <c r="BX3311" s="1"/>
      <c r="BY3311" s="1"/>
      <c r="BZ3311" s="1"/>
      <c r="CA3311" s="1"/>
      <c r="CB3311" s="1"/>
      <c r="CC3311" s="1"/>
      <c r="CD3311" s="1"/>
      <c r="CE3311" s="1"/>
      <c r="CF3311" s="1"/>
      <c r="CG3311" s="1"/>
      <c r="CH3311" s="1"/>
      <c r="CI3311" s="1"/>
      <c r="CJ3311" s="1"/>
      <c r="CK3311" s="1"/>
      <c r="CL3311" s="1"/>
      <c r="CM3311" s="1"/>
      <c r="CN3311" s="1"/>
      <c r="CO3311" s="1"/>
      <c r="CP3311" s="1"/>
      <c r="CQ3311" s="1"/>
      <c r="CR3311" s="1"/>
      <c r="CS3311" s="1"/>
      <c r="CT3311" s="1"/>
      <c r="CU3311" s="1"/>
      <c r="CV3311" s="1"/>
      <c r="CW3311" s="1"/>
      <c r="CX3311" s="1"/>
      <c r="CY3311" s="1"/>
      <c r="CZ3311" s="1"/>
      <c r="DA3311" s="1"/>
      <c r="DB3311" s="1"/>
      <c r="DC3311" s="1"/>
      <c r="DD3311" s="1"/>
      <c r="DE3311" s="1"/>
      <c r="DF3311" s="1"/>
      <c r="DG3311" s="1"/>
      <c r="DH3311" s="1"/>
      <c r="DI3311" s="1"/>
      <c r="DJ3311" s="1"/>
      <c r="DK3311" s="1"/>
      <c r="DL3311" s="1"/>
      <c r="DM3311" s="1"/>
      <c r="DN3311" s="1"/>
      <c r="DO3311" s="1"/>
      <c r="DP3311" s="1"/>
      <c r="DQ3311" s="1"/>
      <c r="DR3311" s="1"/>
      <c r="DS3311" s="1"/>
      <c r="DT3311" s="1"/>
      <c r="DU3311" s="1"/>
      <c r="DV3311" s="1"/>
      <c r="DW3311" s="1"/>
      <c r="DX3311" s="1"/>
      <c r="DY3311" s="1"/>
      <c r="DZ3311" s="1"/>
      <c r="EA3311" s="1"/>
      <c r="EB3311" s="1"/>
      <c r="EC3311" s="1"/>
      <c r="ED3311" s="1"/>
      <c r="EE3311" s="1"/>
      <c r="EF3311" s="1"/>
      <c r="EG3311" s="1"/>
      <c r="EH3311" s="1"/>
      <c r="EI3311" s="1"/>
      <c r="EJ3311" s="1"/>
      <c r="EK3311" s="1"/>
      <c r="EL3311" s="1"/>
      <c r="EM3311" s="1"/>
      <c r="EN3311" s="1"/>
      <c r="EO3311" s="1"/>
      <c r="EP3311" s="1"/>
      <c r="EQ3311" s="1"/>
      <c r="ER3311" s="1"/>
      <c r="ES3311" s="1"/>
      <c r="ET3311" s="1"/>
      <c r="EU3311" s="1"/>
      <c r="EV3311" s="1"/>
      <c r="EW3311" s="1"/>
      <c r="EX3311" s="1"/>
    </row>
    <row r="3312" spans="1:154" x14ac:dyDescent="0.15">
      <c r="A3312" s="35"/>
      <c r="B3312" s="15"/>
      <c r="C3312" s="7"/>
      <c r="D3312" s="13"/>
      <c r="E3312" s="14"/>
      <c r="F3312" s="14"/>
      <c r="G3312" s="14"/>
      <c r="H3312" s="14"/>
      <c r="I3312" s="13"/>
      <c r="J3312" s="5"/>
      <c r="K3312" s="2"/>
      <c r="L3312" s="17"/>
      <c r="M3312" s="12"/>
      <c r="N3312" s="12"/>
      <c r="O3312" s="17"/>
      <c r="P3312" s="14"/>
      <c r="Q3312" s="14"/>
      <c r="R3312" s="14"/>
      <c r="S3312" s="20"/>
      <c r="T3312" s="14"/>
      <c r="U3312" s="4"/>
      <c r="V3312" s="5"/>
      <c r="W3312" s="10"/>
      <c r="X3312" s="10"/>
      <c r="Y3312" s="27"/>
      <c r="Z3312" s="3"/>
      <c r="AA3312" s="1"/>
      <c r="AB3312" s="10"/>
      <c r="AC3312" s="3"/>
      <c r="AD3312" s="3"/>
      <c r="AE3312" s="3"/>
      <c r="AF3312" s="10"/>
      <c r="AG3312" s="11"/>
      <c r="AH3312" s="10"/>
      <c r="AI3312" s="1"/>
      <c r="AJ3312" s="1"/>
      <c r="AK3312" s="1"/>
      <c r="AL3312" s="1"/>
      <c r="AM3312" s="1"/>
      <c r="AN3312" s="1"/>
      <c r="AO3312" s="1"/>
      <c r="AP3312" s="1"/>
      <c r="AQ3312" s="1"/>
      <c r="AR3312" s="1"/>
      <c r="AS3312" s="1"/>
      <c r="AT3312" s="1"/>
      <c r="AU3312" s="1"/>
      <c r="AV3312" s="1"/>
      <c r="AW3312" s="1"/>
      <c r="AX3312" s="1"/>
      <c r="AY3312" s="1"/>
      <c r="AZ3312" s="1"/>
      <c r="BA3312" s="1"/>
      <c r="BB3312" s="1"/>
      <c r="BC3312" s="1"/>
      <c r="BD3312" s="1"/>
      <c r="BE3312" s="1"/>
      <c r="BF3312" s="1"/>
      <c r="BG3312" s="1"/>
      <c r="BH3312" s="1"/>
      <c r="BI3312" s="1"/>
      <c r="BJ3312" s="1"/>
      <c r="BK3312" s="1"/>
      <c r="BL3312" s="1"/>
      <c r="BM3312" s="1"/>
      <c r="BN3312" s="1"/>
      <c r="BO3312" s="1"/>
      <c r="BP3312" s="1"/>
      <c r="BQ3312" s="1"/>
      <c r="BR3312" s="1"/>
      <c r="BS3312" s="1"/>
      <c r="BT3312" s="1"/>
      <c r="BU3312" s="1"/>
      <c r="BV3312" s="1"/>
      <c r="BW3312" s="1"/>
      <c r="BX3312" s="1"/>
      <c r="BY3312" s="1"/>
      <c r="BZ3312" s="1"/>
      <c r="CA3312" s="1"/>
      <c r="CB3312" s="1"/>
      <c r="CC3312" s="1"/>
      <c r="CD3312" s="1"/>
      <c r="CE3312" s="1"/>
      <c r="CF3312" s="1"/>
      <c r="CG3312" s="1"/>
      <c r="CH3312" s="1"/>
      <c r="CI3312" s="1"/>
      <c r="CJ3312" s="1"/>
      <c r="CK3312" s="1"/>
      <c r="CL3312" s="1"/>
      <c r="CM3312" s="1"/>
      <c r="CN3312" s="1"/>
      <c r="CO3312" s="1"/>
      <c r="CP3312" s="1"/>
      <c r="CQ3312" s="1"/>
      <c r="CR3312" s="1"/>
      <c r="CS3312" s="1"/>
      <c r="CT3312" s="1"/>
      <c r="CU3312" s="1"/>
      <c r="CV3312" s="1"/>
      <c r="CW3312" s="1"/>
      <c r="CX3312" s="1"/>
      <c r="CY3312" s="1"/>
      <c r="CZ3312" s="1"/>
      <c r="DA3312" s="1"/>
      <c r="DB3312" s="1"/>
      <c r="DC3312" s="1"/>
      <c r="DD3312" s="1"/>
      <c r="DE3312" s="1"/>
      <c r="DF3312" s="1"/>
      <c r="DG3312" s="1"/>
      <c r="DH3312" s="1"/>
      <c r="DI3312" s="1"/>
      <c r="DJ3312" s="1"/>
      <c r="DK3312" s="1"/>
      <c r="DL3312" s="1"/>
      <c r="DM3312" s="1"/>
      <c r="DN3312" s="1"/>
      <c r="DO3312" s="1"/>
      <c r="DP3312" s="1"/>
      <c r="DQ3312" s="1"/>
      <c r="DR3312" s="1"/>
      <c r="DS3312" s="1"/>
      <c r="DT3312" s="1"/>
      <c r="DU3312" s="1"/>
      <c r="DV3312" s="1"/>
      <c r="DW3312" s="1"/>
      <c r="DX3312" s="1"/>
      <c r="DY3312" s="1"/>
      <c r="DZ3312" s="1"/>
      <c r="EA3312" s="1"/>
      <c r="EB3312" s="1"/>
      <c r="EC3312" s="1"/>
      <c r="ED3312" s="1"/>
      <c r="EE3312" s="1"/>
      <c r="EF3312" s="1"/>
      <c r="EG3312" s="1"/>
      <c r="EH3312" s="1"/>
      <c r="EI3312" s="1"/>
      <c r="EJ3312" s="1"/>
      <c r="EK3312" s="1"/>
      <c r="EL3312" s="1"/>
      <c r="EM3312" s="1"/>
      <c r="EN3312" s="1"/>
      <c r="EO3312" s="1"/>
      <c r="EP3312" s="1"/>
      <c r="EQ3312" s="1"/>
      <c r="ER3312" s="1"/>
      <c r="ES3312" s="1"/>
      <c r="ET3312" s="1"/>
      <c r="EU3312" s="1"/>
      <c r="EV3312" s="1"/>
      <c r="EW3312" s="1"/>
      <c r="EX3312" s="1"/>
    </row>
    <row r="3313" spans="1:154" x14ac:dyDescent="0.15">
      <c r="A3313" s="35"/>
      <c r="B3313" s="15"/>
      <c r="C3313" s="7"/>
      <c r="D3313" s="13"/>
      <c r="E3313" s="14"/>
      <c r="F3313" s="14"/>
      <c r="G3313" s="14"/>
      <c r="H3313" s="14"/>
      <c r="I3313" s="13"/>
      <c r="J3313" s="5"/>
      <c r="K3313" s="2"/>
      <c r="L3313" s="17"/>
      <c r="M3313" s="12"/>
      <c r="N3313" s="12"/>
      <c r="O3313" s="17"/>
      <c r="P3313" s="14"/>
      <c r="Q3313" s="14"/>
      <c r="R3313" s="14"/>
      <c r="S3313" s="20"/>
      <c r="T3313" s="14"/>
      <c r="U3313" s="4"/>
      <c r="V3313" s="5"/>
      <c r="W3313" s="10"/>
      <c r="X3313" s="10"/>
      <c r="Y3313" s="27"/>
      <c r="Z3313" s="3"/>
      <c r="AA3313" s="1"/>
      <c r="AB3313" s="10"/>
      <c r="AC3313" s="3"/>
      <c r="AD3313" s="3"/>
      <c r="AE3313" s="3"/>
      <c r="AF3313" s="10"/>
      <c r="AG3313" s="11"/>
      <c r="AH3313" s="10"/>
      <c r="AI3313" s="1"/>
      <c r="AJ3313" s="1"/>
      <c r="AK3313" s="1"/>
      <c r="AL3313" s="1"/>
      <c r="AM3313" s="1"/>
      <c r="AN3313" s="1"/>
      <c r="AO3313" s="1"/>
      <c r="AP3313" s="1"/>
      <c r="AQ3313" s="1"/>
      <c r="AR3313" s="1"/>
      <c r="AS3313" s="1"/>
      <c r="AT3313" s="1"/>
      <c r="AU3313" s="1"/>
      <c r="AV3313" s="1"/>
      <c r="AW3313" s="1"/>
      <c r="AX3313" s="1"/>
      <c r="AY3313" s="1"/>
      <c r="AZ3313" s="1"/>
      <c r="BA3313" s="1"/>
      <c r="BB3313" s="1"/>
      <c r="BC3313" s="1"/>
      <c r="BD3313" s="1"/>
      <c r="BE3313" s="1"/>
      <c r="BF3313" s="1"/>
      <c r="BG3313" s="1"/>
      <c r="BH3313" s="1"/>
      <c r="BI3313" s="1"/>
      <c r="BJ3313" s="1"/>
      <c r="BK3313" s="1"/>
      <c r="BL3313" s="1"/>
      <c r="BM3313" s="1"/>
      <c r="BN3313" s="1"/>
      <c r="BO3313" s="1"/>
      <c r="BP3313" s="1"/>
      <c r="BQ3313" s="1"/>
      <c r="BR3313" s="1"/>
      <c r="BS3313" s="1"/>
      <c r="BT3313" s="1"/>
      <c r="BU3313" s="1"/>
      <c r="BV3313" s="1"/>
      <c r="BW3313" s="1"/>
      <c r="BX3313" s="1"/>
      <c r="BY3313" s="1"/>
      <c r="BZ3313" s="1"/>
      <c r="CA3313" s="1"/>
      <c r="CB3313" s="1"/>
      <c r="CC3313" s="1"/>
      <c r="CD3313" s="1"/>
      <c r="CE3313" s="1"/>
      <c r="CF3313" s="1"/>
      <c r="CG3313" s="1"/>
      <c r="CH3313" s="1"/>
      <c r="CI3313" s="1"/>
      <c r="CJ3313" s="1"/>
      <c r="CK3313" s="1"/>
      <c r="CL3313" s="1"/>
      <c r="CM3313" s="1"/>
      <c r="CN3313" s="1"/>
      <c r="CO3313" s="1"/>
      <c r="CP3313" s="1"/>
      <c r="CQ3313" s="1"/>
      <c r="CR3313" s="1"/>
      <c r="CS3313" s="1"/>
      <c r="CT3313" s="1"/>
      <c r="CU3313" s="1"/>
      <c r="CV3313" s="1"/>
      <c r="CW3313" s="1"/>
      <c r="CX3313" s="1"/>
      <c r="CY3313" s="1"/>
      <c r="CZ3313" s="1"/>
      <c r="DA3313" s="1"/>
      <c r="DB3313" s="1"/>
      <c r="DC3313" s="1"/>
      <c r="DD3313" s="1"/>
      <c r="DE3313" s="1"/>
      <c r="DF3313" s="1"/>
      <c r="DG3313" s="1"/>
      <c r="DH3313" s="1"/>
      <c r="DI3313" s="1"/>
      <c r="DJ3313" s="1"/>
      <c r="DK3313" s="1"/>
      <c r="DL3313" s="1"/>
      <c r="DM3313" s="1"/>
      <c r="DN3313" s="1"/>
      <c r="DO3313" s="1"/>
      <c r="DP3313" s="1"/>
      <c r="DQ3313" s="1"/>
      <c r="DR3313" s="1"/>
      <c r="DS3313" s="1"/>
      <c r="DT3313" s="1"/>
      <c r="DU3313" s="1"/>
      <c r="DV3313" s="1"/>
      <c r="DW3313" s="1"/>
      <c r="DX3313" s="1"/>
      <c r="DY3313" s="1"/>
      <c r="DZ3313" s="1"/>
      <c r="EA3313" s="1"/>
      <c r="EB3313" s="1"/>
      <c r="EC3313" s="1"/>
      <c r="ED3313" s="1"/>
      <c r="EE3313" s="1"/>
      <c r="EF3313" s="1"/>
      <c r="EG3313" s="1"/>
      <c r="EH3313" s="1"/>
      <c r="EI3313" s="1"/>
      <c r="EJ3313" s="1"/>
      <c r="EK3313" s="1"/>
      <c r="EL3313" s="1"/>
      <c r="EM3313" s="1"/>
      <c r="EN3313" s="1"/>
      <c r="EO3313" s="1"/>
      <c r="EP3313" s="1"/>
      <c r="EQ3313" s="1"/>
      <c r="ER3313" s="1"/>
      <c r="ES3313" s="1"/>
      <c r="ET3313" s="1"/>
      <c r="EU3313" s="1"/>
      <c r="EV3313" s="1"/>
      <c r="EW3313" s="1"/>
      <c r="EX3313" s="1"/>
    </row>
    <row r="3314" spans="1:154" x14ac:dyDescent="0.15">
      <c r="A3314" s="35"/>
      <c r="B3314" s="15"/>
      <c r="C3314" s="7"/>
      <c r="D3314" s="13"/>
      <c r="E3314" s="14"/>
      <c r="F3314" s="14"/>
      <c r="G3314" s="14"/>
      <c r="H3314" s="14"/>
      <c r="I3314" s="13"/>
      <c r="J3314" s="5"/>
      <c r="K3314" s="2"/>
      <c r="L3314" s="17"/>
      <c r="M3314" s="12"/>
      <c r="N3314" s="12"/>
      <c r="O3314" s="17"/>
      <c r="P3314" s="14"/>
      <c r="Q3314" s="14"/>
      <c r="R3314" s="14"/>
      <c r="S3314" s="20"/>
      <c r="T3314" s="14"/>
      <c r="U3314" s="4"/>
      <c r="V3314" s="5"/>
      <c r="W3314" s="10"/>
      <c r="X3314" s="10"/>
      <c r="Y3314" s="27"/>
      <c r="Z3314" s="3"/>
      <c r="AA3314" s="1"/>
      <c r="AB3314" s="10"/>
      <c r="AC3314" s="3"/>
      <c r="AD3314" s="3"/>
      <c r="AE3314" s="3"/>
      <c r="AF3314" s="10"/>
      <c r="AG3314" s="11"/>
      <c r="AH3314" s="10"/>
      <c r="AI3314" s="1"/>
      <c r="AJ3314" s="1"/>
      <c r="AK3314" s="1"/>
      <c r="AL3314" s="1"/>
      <c r="AM3314" s="1"/>
      <c r="AN3314" s="1"/>
      <c r="AO3314" s="1"/>
      <c r="AP3314" s="1"/>
      <c r="AQ3314" s="1"/>
      <c r="AR3314" s="1"/>
      <c r="AS3314" s="1"/>
      <c r="AT3314" s="1"/>
      <c r="AU3314" s="1"/>
      <c r="AV3314" s="1"/>
      <c r="AW3314" s="1"/>
      <c r="AX3314" s="1"/>
      <c r="AY3314" s="1"/>
      <c r="AZ3314" s="1"/>
      <c r="BA3314" s="1"/>
      <c r="BB3314" s="1"/>
      <c r="BC3314" s="1"/>
      <c r="BD3314" s="1"/>
      <c r="BE3314" s="1"/>
      <c r="BF3314" s="1"/>
      <c r="BG3314" s="1"/>
      <c r="BH3314" s="1"/>
      <c r="BI3314" s="1"/>
      <c r="BJ3314" s="1"/>
      <c r="BK3314" s="1"/>
      <c r="BL3314" s="1"/>
      <c r="BM3314" s="1"/>
      <c r="BN3314" s="1"/>
      <c r="BO3314" s="1"/>
      <c r="BP3314" s="1"/>
      <c r="BQ3314" s="1"/>
      <c r="BR3314" s="1"/>
      <c r="BS3314" s="1"/>
      <c r="BT3314" s="1"/>
      <c r="BU3314" s="1"/>
      <c r="BV3314" s="1"/>
      <c r="BW3314" s="1"/>
      <c r="BX3314" s="1"/>
      <c r="BY3314" s="1"/>
      <c r="BZ3314" s="1"/>
      <c r="CA3314" s="1"/>
      <c r="CB3314" s="1"/>
      <c r="CC3314" s="1"/>
      <c r="CD3314" s="1"/>
      <c r="CE3314" s="1"/>
      <c r="CF3314" s="1"/>
      <c r="CG3314" s="1"/>
      <c r="CH3314" s="1"/>
      <c r="CI3314" s="1"/>
      <c r="CJ3314" s="1"/>
      <c r="CK3314" s="1"/>
      <c r="CL3314" s="1"/>
      <c r="CM3314" s="1"/>
      <c r="CN3314" s="1"/>
      <c r="CO3314" s="1"/>
      <c r="CP3314" s="1"/>
      <c r="CQ3314" s="1"/>
      <c r="CR3314" s="1"/>
      <c r="CS3314" s="1"/>
      <c r="CT3314" s="1"/>
      <c r="CU3314" s="1"/>
      <c r="CV3314" s="1"/>
      <c r="CW3314" s="1"/>
      <c r="CX3314" s="1"/>
      <c r="CY3314" s="1"/>
      <c r="CZ3314" s="1"/>
      <c r="DA3314" s="1"/>
      <c r="DB3314" s="1"/>
      <c r="DC3314" s="1"/>
      <c r="DD3314" s="1"/>
      <c r="DE3314" s="1"/>
      <c r="DF3314" s="1"/>
      <c r="DG3314" s="1"/>
      <c r="DH3314" s="1"/>
      <c r="DI3314" s="1"/>
      <c r="DJ3314" s="1"/>
      <c r="DK3314" s="1"/>
      <c r="DL3314" s="1"/>
      <c r="DM3314" s="1"/>
      <c r="DN3314" s="1"/>
      <c r="DO3314" s="1"/>
      <c r="DP3314" s="1"/>
      <c r="DQ3314" s="1"/>
      <c r="DR3314" s="1"/>
      <c r="DS3314" s="1"/>
      <c r="DT3314" s="1"/>
      <c r="DU3314" s="1"/>
      <c r="DV3314" s="1"/>
      <c r="DW3314" s="1"/>
      <c r="DX3314" s="1"/>
      <c r="DY3314" s="1"/>
      <c r="DZ3314" s="1"/>
      <c r="EA3314" s="1"/>
      <c r="EB3314" s="1"/>
      <c r="EC3314" s="1"/>
      <c r="ED3314" s="1"/>
      <c r="EE3314" s="1"/>
      <c r="EF3314" s="1"/>
      <c r="EG3314" s="1"/>
      <c r="EH3314" s="1"/>
      <c r="EI3314" s="1"/>
      <c r="EJ3314" s="1"/>
      <c r="EK3314" s="1"/>
      <c r="EL3314" s="1"/>
      <c r="EM3314" s="1"/>
      <c r="EN3314" s="1"/>
      <c r="EO3314" s="1"/>
      <c r="EP3314" s="1"/>
      <c r="EQ3314" s="1"/>
      <c r="ER3314" s="1"/>
      <c r="ES3314" s="1"/>
      <c r="ET3314" s="1"/>
      <c r="EU3314" s="1"/>
      <c r="EV3314" s="1"/>
      <c r="EW3314" s="1"/>
      <c r="EX3314" s="1"/>
    </row>
    <row r="3315" spans="1:154" x14ac:dyDescent="0.15">
      <c r="A3315" s="35"/>
      <c r="B3315" s="15"/>
      <c r="C3315" s="7"/>
      <c r="D3315" s="13"/>
      <c r="E3315" s="14"/>
      <c r="F3315" s="14"/>
      <c r="G3315" s="14"/>
      <c r="H3315" s="14"/>
      <c r="I3315" s="13"/>
      <c r="J3315" s="5"/>
      <c r="K3315" s="2"/>
      <c r="L3315" s="17"/>
      <c r="M3315" s="12"/>
      <c r="N3315" s="12"/>
      <c r="O3315" s="17"/>
      <c r="P3315" s="14"/>
      <c r="Q3315" s="14"/>
      <c r="R3315" s="14"/>
      <c r="S3315" s="20"/>
      <c r="T3315" s="14"/>
      <c r="U3315" s="4"/>
      <c r="V3315" s="5"/>
      <c r="W3315" s="10"/>
      <c r="X3315" s="10"/>
      <c r="Y3315" s="27"/>
      <c r="Z3315" s="3"/>
      <c r="AA3315" s="1"/>
      <c r="AB3315" s="10"/>
      <c r="AC3315" s="3"/>
      <c r="AD3315" s="3"/>
      <c r="AE3315" s="3"/>
      <c r="AF3315" s="10"/>
      <c r="AG3315" s="11"/>
      <c r="AH3315" s="10"/>
      <c r="AI3315" s="1"/>
      <c r="AJ3315" s="1"/>
      <c r="AK3315" s="1"/>
      <c r="AL3315" s="1"/>
      <c r="AM3315" s="1"/>
      <c r="AN3315" s="1"/>
      <c r="AO3315" s="1"/>
      <c r="AP3315" s="1"/>
      <c r="AQ3315" s="1"/>
      <c r="AR3315" s="1"/>
      <c r="AS3315" s="1"/>
      <c r="AT3315" s="1"/>
      <c r="AU3315" s="1"/>
      <c r="AV3315" s="1"/>
      <c r="AW3315" s="1"/>
      <c r="AX3315" s="1"/>
      <c r="AY3315" s="1"/>
      <c r="AZ3315" s="1"/>
      <c r="BA3315" s="1"/>
      <c r="BB3315" s="1"/>
      <c r="BC3315" s="1"/>
      <c r="BD3315" s="1"/>
      <c r="BE3315" s="1"/>
      <c r="BF3315" s="1"/>
      <c r="BG3315" s="1"/>
      <c r="BH3315" s="1"/>
      <c r="BI3315" s="1"/>
      <c r="BJ3315" s="1"/>
      <c r="BK3315" s="1"/>
      <c r="BL3315" s="1"/>
      <c r="BM3315" s="1"/>
      <c r="BN3315" s="1"/>
      <c r="BO3315" s="1"/>
      <c r="BP3315" s="1"/>
      <c r="BQ3315" s="1"/>
      <c r="BR3315" s="1"/>
      <c r="BS3315" s="1"/>
      <c r="BT3315" s="1"/>
      <c r="BU3315" s="1"/>
      <c r="BV3315" s="1"/>
      <c r="BW3315" s="1"/>
      <c r="BX3315" s="1"/>
      <c r="BY3315" s="1"/>
      <c r="BZ3315" s="1"/>
      <c r="CA3315" s="1"/>
      <c r="CB3315" s="1"/>
      <c r="CC3315" s="1"/>
      <c r="CD3315" s="1"/>
      <c r="CE3315" s="1"/>
      <c r="CF3315" s="1"/>
      <c r="CG3315" s="1"/>
      <c r="CH3315" s="1"/>
      <c r="CI3315" s="1"/>
      <c r="CJ3315" s="1"/>
      <c r="CK3315" s="1"/>
      <c r="CL3315" s="1"/>
      <c r="CM3315" s="1"/>
      <c r="CN3315" s="1"/>
      <c r="CO3315" s="1"/>
      <c r="CP3315" s="1"/>
      <c r="CQ3315" s="1"/>
      <c r="CR3315" s="1"/>
      <c r="CS3315" s="1"/>
      <c r="CT3315" s="1"/>
      <c r="CU3315" s="1"/>
      <c r="CV3315" s="1"/>
      <c r="CW3315" s="1"/>
      <c r="CX3315" s="1"/>
      <c r="CY3315" s="1"/>
      <c r="CZ3315" s="1"/>
      <c r="DA3315" s="1"/>
      <c r="DB3315" s="1"/>
      <c r="DC3315" s="1"/>
      <c r="DD3315" s="1"/>
      <c r="DE3315" s="1"/>
      <c r="DF3315" s="1"/>
      <c r="DG3315" s="1"/>
      <c r="DH3315" s="1"/>
      <c r="DI3315" s="1"/>
      <c r="DJ3315" s="1"/>
      <c r="DK3315" s="1"/>
      <c r="DL3315" s="1"/>
      <c r="DM3315" s="1"/>
      <c r="DN3315" s="1"/>
      <c r="DO3315" s="1"/>
      <c r="DP3315" s="1"/>
      <c r="DQ3315" s="1"/>
      <c r="DR3315" s="1"/>
      <c r="DS3315" s="1"/>
      <c r="DT3315" s="1"/>
      <c r="DU3315" s="1"/>
      <c r="DV3315" s="1"/>
      <c r="DW3315" s="1"/>
      <c r="DX3315" s="1"/>
      <c r="DY3315" s="1"/>
      <c r="DZ3315" s="1"/>
      <c r="EA3315" s="1"/>
      <c r="EB3315" s="1"/>
      <c r="EC3315" s="1"/>
      <c r="ED3315" s="1"/>
      <c r="EE3315" s="1"/>
      <c r="EF3315" s="1"/>
      <c r="EG3315" s="1"/>
      <c r="EH3315" s="1"/>
      <c r="EI3315" s="1"/>
      <c r="EJ3315" s="1"/>
      <c r="EK3315" s="1"/>
      <c r="EL3315" s="1"/>
      <c r="EM3315" s="1"/>
      <c r="EN3315" s="1"/>
      <c r="EO3315" s="1"/>
      <c r="EP3315" s="1"/>
      <c r="EQ3315" s="1"/>
      <c r="ER3315" s="1"/>
      <c r="ES3315" s="1"/>
      <c r="ET3315" s="1"/>
      <c r="EU3315" s="1"/>
      <c r="EV3315" s="1"/>
      <c r="EW3315" s="1"/>
      <c r="EX3315" s="1"/>
    </row>
    <row r="3316" spans="1:154" x14ac:dyDescent="0.15">
      <c r="A3316" s="35"/>
      <c r="B3316" s="15"/>
      <c r="C3316" s="7"/>
      <c r="D3316" s="13"/>
      <c r="E3316" s="14"/>
      <c r="F3316" s="14"/>
      <c r="G3316" s="14"/>
      <c r="H3316" s="14"/>
      <c r="I3316" s="13"/>
      <c r="J3316" s="5"/>
      <c r="K3316" s="2"/>
      <c r="L3316" s="17"/>
      <c r="M3316" s="12"/>
      <c r="N3316" s="12"/>
      <c r="O3316" s="17"/>
      <c r="P3316" s="14"/>
      <c r="Q3316" s="14"/>
      <c r="R3316" s="14"/>
      <c r="S3316" s="20"/>
      <c r="T3316" s="14"/>
      <c r="U3316" s="4"/>
      <c r="V3316" s="5"/>
      <c r="W3316" s="10"/>
      <c r="X3316" s="10"/>
      <c r="Y3316" s="27"/>
      <c r="Z3316" s="3"/>
      <c r="AA3316" s="1"/>
      <c r="AB3316" s="10"/>
      <c r="AC3316" s="3"/>
      <c r="AD3316" s="3"/>
      <c r="AE3316" s="3"/>
      <c r="AF3316" s="10"/>
      <c r="AG3316" s="11"/>
      <c r="AH3316" s="10"/>
      <c r="AI3316" s="1"/>
      <c r="AJ3316" s="1"/>
      <c r="AK3316" s="1"/>
      <c r="AL3316" s="1"/>
      <c r="AM3316" s="1"/>
      <c r="AN3316" s="1"/>
      <c r="AO3316" s="1"/>
      <c r="AP3316" s="1"/>
      <c r="AQ3316" s="1"/>
      <c r="AR3316" s="1"/>
      <c r="AS3316" s="1"/>
      <c r="AT3316" s="1"/>
      <c r="AU3316" s="1"/>
      <c r="AV3316" s="1"/>
      <c r="AW3316" s="1"/>
      <c r="AX3316" s="1"/>
      <c r="AY3316" s="1"/>
      <c r="AZ3316" s="1"/>
      <c r="BA3316" s="1"/>
      <c r="BB3316" s="1"/>
      <c r="BC3316" s="1"/>
      <c r="BD3316" s="1"/>
      <c r="BE3316" s="1"/>
      <c r="BF3316" s="1"/>
      <c r="BG3316" s="1"/>
      <c r="BH3316" s="1"/>
      <c r="BI3316" s="1"/>
      <c r="BJ3316" s="1"/>
      <c r="BK3316" s="1"/>
      <c r="BL3316" s="1"/>
      <c r="BM3316" s="1"/>
      <c r="BN3316" s="1"/>
      <c r="BO3316" s="1"/>
      <c r="BP3316" s="1"/>
      <c r="BQ3316" s="1"/>
      <c r="BR3316" s="1"/>
      <c r="BS3316" s="1"/>
      <c r="BT3316" s="1"/>
      <c r="BU3316" s="1"/>
      <c r="BV3316" s="1"/>
      <c r="BW3316" s="1"/>
      <c r="BX3316" s="1"/>
      <c r="BY3316" s="1"/>
      <c r="BZ3316" s="1"/>
      <c r="CA3316" s="1"/>
      <c r="CB3316" s="1"/>
      <c r="CC3316" s="1"/>
      <c r="CD3316" s="1"/>
      <c r="CE3316" s="1"/>
      <c r="CF3316" s="1"/>
      <c r="CG3316" s="1"/>
      <c r="CH3316" s="1"/>
      <c r="CI3316" s="1"/>
      <c r="CJ3316" s="1"/>
      <c r="CK3316" s="1"/>
      <c r="CL3316" s="1"/>
      <c r="CM3316" s="1"/>
      <c r="CN3316" s="1"/>
      <c r="CO3316" s="1"/>
      <c r="CP3316" s="1"/>
      <c r="CQ3316" s="1"/>
      <c r="CR3316" s="1"/>
      <c r="CS3316" s="1"/>
      <c r="CT3316" s="1"/>
      <c r="CU3316" s="1"/>
      <c r="CV3316" s="1"/>
      <c r="CW3316" s="1"/>
      <c r="CX3316" s="1"/>
      <c r="CY3316" s="1"/>
      <c r="CZ3316" s="1"/>
      <c r="DA3316" s="1"/>
      <c r="DB3316" s="1"/>
      <c r="DC3316" s="1"/>
      <c r="DD3316" s="1"/>
      <c r="DE3316" s="1"/>
      <c r="DF3316" s="1"/>
      <c r="DG3316" s="1"/>
      <c r="DH3316" s="1"/>
      <c r="DI3316" s="1"/>
      <c r="DJ3316" s="1"/>
      <c r="DK3316" s="1"/>
      <c r="DL3316" s="1"/>
      <c r="DM3316" s="1"/>
      <c r="DN3316" s="1"/>
      <c r="DO3316" s="1"/>
      <c r="DP3316" s="1"/>
      <c r="DQ3316" s="1"/>
      <c r="DR3316" s="1"/>
      <c r="DS3316" s="1"/>
      <c r="DT3316" s="1"/>
      <c r="DU3316" s="1"/>
      <c r="DV3316" s="1"/>
      <c r="DW3316" s="1"/>
      <c r="DX3316" s="1"/>
      <c r="DY3316" s="1"/>
      <c r="DZ3316" s="1"/>
      <c r="EA3316" s="1"/>
      <c r="EB3316" s="1"/>
      <c r="EC3316" s="1"/>
      <c r="ED3316" s="1"/>
      <c r="EE3316" s="1"/>
      <c r="EF3316" s="1"/>
      <c r="EG3316" s="1"/>
      <c r="EH3316" s="1"/>
      <c r="EI3316" s="1"/>
      <c r="EJ3316" s="1"/>
      <c r="EK3316" s="1"/>
      <c r="EL3316" s="1"/>
      <c r="EM3316" s="1"/>
      <c r="EN3316" s="1"/>
      <c r="EO3316" s="1"/>
      <c r="EP3316" s="1"/>
      <c r="EQ3316" s="1"/>
      <c r="ER3316" s="1"/>
      <c r="ES3316" s="1"/>
      <c r="ET3316" s="1"/>
      <c r="EU3316" s="1"/>
      <c r="EV3316" s="1"/>
      <c r="EW3316" s="1"/>
      <c r="EX3316" s="1"/>
    </row>
    <row r="3317" spans="1:154" x14ac:dyDescent="0.15">
      <c r="A3317" s="35"/>
      <c r="B3317" s="15"/>
      <c r="C3317" s="7"/>
      <c r="D3317" s="13"/>
      <c r="E3317" s="14"/>
      <c r="F3317" s="14"/>
      <c r="G3317" s="14"/>
      <c r="H3317" s="14"/>
      <c r="I3317" s="13"/>
      <c r="J3317" s="5"/>
      <c r="K3317" s="2"/>
      <c r="L3317" s="17"/>
      <c r="M3317" s="12"/>
      <c r="N3317" s="12"/>
      <c r="O3317" s="17"/>
      <c r="P3317" s="14"/>
      <c r="Q3317" s="14"/>
      <c r="R3317" s="14"/>
      <c r="S3317" s="20"/>
      <c r="T3317" s="14"/>
      <c r="U3317" s="4"/>
      <c r="V3317" s="5"/>
      <c r="W3317" s="10"/>
      <c r="X3317" s="10"/>
      <c r="Y3317" s="27"/>
      <c r="Z3317" s="3"/>
      <c r="AA3317" s="1"/>
      <c r="AB3317" s="10"/>
      <c r="AC3317" s="3"/>
      <c r="AD3317" s="3"/>
      <c r="AE3317" s="3"/>
      <c r="AF3317" s="10"/>
      <c r="AG3317" s="11"/>
      <c r="AH3317" s="10"/>
      <c r="AI3317" s="1"/>
      <c r="AJ3317" s="1"/>
      <c r="AK3317" s="1"/>
      <c r="AL3317" s="1"/>
      <c r="AM3317" s="1"/>
      <c r="AN3317" s="1"/>
      <c r="AO3317" s="1"/>
      <c r="AP3317" s="1"/>
      <c r="AQ3317" s="1"/>
      <c r="AR3317" s="1"/>
      <c r="AS3317" s="1"/>
      <c r="AT3317" s="1"/>
      <c r="AU3317" s="1"/>
      <c r="AV3317" s="1"/>
      <c r="AW3317" s="1"/>
      <c r="AX3317" s="1"/>
      <c r="AY3317" s="1"/>
      <c r="AZ3317" s="1"/>
      <c r="BA3317" s="1"/>
      <c r="BB3317" s="1"/>
      <c r="BC3317" s="1"/>
      <c r="BD3317" s="1"/>
      <c r="BE3317" s="1"/>
      <c r="BF3317" s="1"/>
      <c r="BG3317" s="1"/>
      <c r="BH3317" s="1"/>
      <c r="BI3317" s="1"/>
      <c r="BJ3317" s="1"/>
      <c r="BK3317" s="1"/>
      <c r="BL3317" s="1"/>
      <c r="BM3317" s="1"/>
      <c r="BN3317" s="1"/>
      <c r="BO3317" s="1"/>
      <c r="BP3317" s="1"/>
      <c r="BQ3317" s="1"/>
      <c r="BR3317" s="1"/>
      <c r="BS3317" s="1"/>
      <c r="BT3317" s="1"/>
      <c r="BU3317" s="1"/>
      <c r="BV3317" s="1"/>
      <c r="BW3317" s="1"/>
      <c r="BX3317" s="1"/>
      <c r="BY3317" s="1"/>
      <c r="BZ3317" s="1"/>
      <c r="CA3317" s="1"/>
      <c r="CB3317" s="1"/>
      <c r="CC3317" s="1"/>
      <c r="CD3317" s="1"/>
      <c r="CE3317" s="1"/>
      <c r="CF3317" s="1"/>
      <c r="CG3317" s="1"/>
      <c r="CH3317" s="1"/>
      <c r="CI3317" s="1"/>
      <c r="CJ3317" s="1"/>
      <c r="CK3317" s="1"/>
      <c r="CL3317" s="1"/>
      <c r="CM3317" s="1"/>
      <c r="CN3317" s="1"/>
      <c r="CO3317" s="1"/>
      <c r="CP3317" s="1"/>
      <c r="CQ3317" s="1"/>
      <c r="CR3317" s="1"/>
      <c r="CS3317" s="1"/>
      <c r="CT3317" s="1"/>
      <c r="CU3317" s="1"/>
      <c r="CV3317" s="1"/>
      <c r="CW3317" s="1"/>
      <c r="CX3317" s="1"/>
      <c r="CY3317" s="1"/>
      <c r="CZ3317" s="1"/>
      <c r="DA3317" s="1"/>
      <c r="DB3317" s="1"/>
      <c r="DC3317" s="1"/>
      <c r="DD3317" s="1"/>
      <c r="DE3317" s="1"/>
      <c r="DF3317" s="1"/>
      <c r="DG3317" s="1"/>
      <c r="DH3317" s="1"/>
      <c r="DI3317" s="1"/>
      <c r="DJ3317" s="1"/>
      <c r="DK3317" s="1"/>
      <c r="DL3317" s="1"/>
      <c r="DM3317" s="1"/>
      <c r="DN3317" s="1"/>
      <c r="DO3317" s="1"/>
      <c r="DP3317" s="1"/>
      <c r="DQ3317" s="1"/>
      <c r="DR3317" s="1"/>
      <c r="DS3317" s="1"/>
      <c r="DT3317" s="1"/>
      <c r="DU3317" s="1"/>
      <c r="DV3317" s="1"/>
      <c r="DW3317" s="1"/>
      <c r="DX3317" s="1"/>
      <c r="DY3317" s="1"/>
      <c r="DZ3317" s="1"/>
      <c r="EA3317" s="1"/>
      <c r="EB3317" s="1"/>
      <c r="EC3317" s="1"/>
      <c r="ED3317" s="1"/>
      <c r="EE3317" s="1"/>
      <c r="EF3317" s="1"/>
      <c r="EG3317" s="1"/>
      <c r="EH3317" s="1"/>
      <c r="EI3317" s="1"/>
      <c r="EJ3317" s="1"/>
      <c r="EK3317" s="1"/>
      <c r="EL3317" s="1"/>
      <c r="EM3317" s="1"/>
      <c r="EN3317" s="1"/>
      <c r="EO3317" s="1"/>
      <c r="EP3317" s="1"/>
      <c r="EQ3317" s="1"/>
      <c r="ER3317" s="1"/>
      <c r="ES3317" s="1"/>
      <c r="ET3317" s="1"/>
      <c r="EU3317" s="1"/>
      <c r="EV3317" s="1"/>
      <c r="EW3317" s="1"/>
      <c r="EX3317" s="1"/>
    </row>
    <row r="3318" spans="1:154" x14ac:dyDescent="0.15">
      <c r="A3318" s="35"/>
      <c r="B3318" s="15"/>
      <c r="C3318" s="7"/>
      <c r="D3318" s="13"/>
      <c r="E3318" s="14"/>
      <c r="F3318" s="14"/>
      <c r="G3318" s="14"/>
      <c r="H3318" s="14"/>
      <c r="I3318" s="13"/>
      <c r="J3318" s="5"/>
      <c r="K3318" s="2"/>
      <c r="L3318" s="17"/>
      <c r="M3318" s="12"/>
      <c r="N3318" s="12"/>
      <c r="O3318" s="17"/>
      <c r="P3318" s="14"/>
      <c r="Q3318" s="14"/>
      <c r="R3318" s="14"/>
      <c r="S3318" s="20"/>
      <c r="T3318" s="14"/>
      <c r="U3318" s="4"/>
      <c r="V3318" s="5"/>
      <c r="W3318" s="10"/>
      <c r="X3318" s="10"/>
      <c r="Y3318" s="27"/>
      <c r="Z3318" s="3"/>
      <c r="AA3318" s="1"/>
      <c r="AB3318" s="10"/>
      <c r="AC3318" s="3"/>
      <c r="AD3318" s="3"/>
      <c r="AE3318" s="3"/>
      <c r="AF3318" s="10"/>
      <c r="AG3318" s="11"/>
      <c r="AH3318" s="10"/>
      <c r="AI3318" s="1"/>
      <c r="AJ3318" s="1"/>
      <c r="AK3318" s="1"/>
      <c r="AL3318" s="1"/>
      <c r="AM3318" s="1"/>
      <c r="AN3318" s="1"/>
      <c r="AO3318" s="1"/>
      <c r="AP3318" s="1"/>
      <c r="AQ3318" s="1"/>
      <c r="AR3318" s="1"/>
      <c r="AS3318" s="1"/>
      <c r="AT3318" s="1"/>
      <c r="AU3318" s="1"/>
      <c r="AV3318" s="1"/>
      <c r="AW3318" s="1"/>
      <c r="AX3318" s="1"/>
      <c r="AY3318" s="1"/>
      <c r="AZ3318" s="1"/>
      <c r="BA3318" s="1"/>
      <c r="BB3318" s="1"/>
      <c r="BC3318" s="1"/>
      <c r="BD3318" s="1"/>
      <c r="BE3318" s="1"/>
      <c r="BF3318" s="1"/>
      <c r="BG3318" s="1"/>
      <c r="BH3318" s="1"/>
      <c r="BI3318" s="1"/>
      <c r="BJ3318" s="1"/>
      <c r="BK3318" s="1"/>
      <c r="BL3318" s="1"/>
      <c r="BM3318" s="1"/>
      <c r="BN3318" s="1"/>
      <c r="BO3318" s="1"/>
      <c r="BP3318" s="1"/>
      <c r="BQ3318" s="1"/>
      <c r="BR3318" s="1"/>
      <c r="BS3318" s="1"/>
      <c r="BT3318" s="1"/>
      <c r="BU3318" s="1"/>
      <c r="BV3318" s="1"/>
      <c r="BW3318" s="1"/>
      <c r="BX3318" s="1"/>
      <c r="BY3318" s="1"/>
      <c r="BZ3318" s="1"/>
      <c r="CA3318" s="1"/>
      <c r="CB3318" s="1"/>
      <c r="CC3318" s="1"/>
      <c r="CD3318" s="1"/>
      <c r="CE3318" s="1"/>
      <c r="CF3318" s="1"/>
      <c r="CG3318" s="1"/>
      <c r="CH3318" s="1"/>
      <c r="CI3318" s="1"/>
      <c r="CJ3318" s="1"/>
      <c r="CK3318" s="1"/>
      <c r="CL3318" s="1"/>
      <c r="CM3318" s="1"/>
      <c r="CN3318" s="1"/>
      <c r="CO3318" s="1"/>
      <c r="CP3318" s="1"/>
      <c r="CQ3318" s="1"/>
      <c r="CR3318" s="1"/>
      <c r="CS3318" s="1"/>
      <c r="CT3318" s="1"/>
      <c r="CU3318" s="1"/>
      <c r="CV3318" s="1"/>
      <c r="CW3318" s="1"/>
      <c r="CX3318" s="1"/>
      <c r="CY3318" s="1"/>
      <c r="CZ3318" s="1"/>
      <c r="DA3318" s="1"/>
      <c r="DB3318" s="1"/>
      <c r="DC3318" s="1"/>
      <c r="DD3318" s="1"/>
      <c r="DE3318" s="1"/>
      <c r="DF3318" s="1"/>
      <c r="DG3318" s="1"/>
      <c r="DH3318" s="1"/>
      <c r="DI3318" s="1"/>
      <c r="DJ3318" s="1"/>
      <c r="DK3318" s="1"/>
      <c r="DL3318" s="1"/>
      <c r="DM3318" s="1"/>
      <c r="DN3318" s="1"/>
      <c r="DO3318" s="1"/>
      <c r="DP3318" s="1"/>
      <c r="DQ3318" s="1"/>
      <c r="DR3318" s="1"/>
      <c r="DS3318" s="1"/>
      <c r="DT3318" s="1"/>
      <c r="DU3318" s="1"/>
      <c r="DV3318" s="1"/>
      <c r="DW3318" s="1"/>
      <c r="DX3318" s="1"/>
      <c r="DY3318" s="1"/>
      <c r="DZ3318" s="1"/>
      <c r="EA3318" s="1"/>
      <c r="EB3318" s="1"/>
      <c r="EC3318" s="1"/>
      <c r="ED3318" s="1"/>
      <c r="EE3318" s="1"/>
      <c r="EF3318" s="1"/>
      <c r="EG3318" s="1"/>
      <c r="EH3318" s="1"/>
      <c r="EI3318" s="1"/>
      <c r="EJ3318" s="1"/>
      <c r="EK3318" s="1"/>
      <c r="EL3318" s="1"/>
      <c r="EM3318" s="1"/>
      <c r="EN3318" s="1"/>
      <c r="EO3318" s="1"/>
      <c r="EP3318" s="1"/>
      <c r="EQ3318" s="1"/>
      <c r="ER3318" s="1"/>
      <c r="ES3318" s="1"/>
      <c r="ET3318" s="1"/>
      <c r="EU3318" s="1"/>
      <c r="EV3318" s="1"/>
      <c r="EW3318" s="1"/>
      <c r="EX3318" s="1"/>
    </row>
    <row r="3319" spans="1:154" x14ac:dyDescent="0.15">
      <c r="A3319" s="35"/>
      <c r="B3319" s="15"/>
      <c r="C3319" s="7"/>
      <c r="D3319" s="13"/>
      <c r="E3319" s="14"/>
      <c r="F3319" s="14"/>
      <c r="G3319" s="14"/>
      <c r="H3319" s="14"/>
      <c r="I3319" s="13"/>
      <c r="J3319" s="5"/>
      <c r="K3319" s="2"/>
      <c r="L3319" s="17"/>
      <c r="M3319" s="12"/>
      <c r="N3319" s="12"/>
      <c r="O3319" s="17"/>
      <c r="P3319" s="14"/>
      <c r="Q3319" s="14"/>
      <c r="R3319" s="14"/>
      <c r="S3319" s="20"/>
      <c r="T3319" s="14"/>
      <c r="U3319" s="4"/>
      <c r="V3319" s="5"/>
      <c r="W3319" s="10"/>
      <c r="X3319" s="10"/>
      <c r="Y3319" s="27"/>
      <c r="Z3319" s="3"/>
      <c r="AA3319" s="1"/>
      <c r="AB3319" s="10"/>
      <c r="AC3319" s="3"/>
      <c r="AD3319" s="3"/>
      <c r="AE3319" s="3"/>
      <c r="AF3319" s="10"/>
      <c r="AG3319" s="11"/>
      <c r="AH3319" s="10"/>
      <c r="AI3319" s="1"/>
      <c r="AJ3319" s="1"/>
      <c r="AK3319" s="1"/>
      <c r="AL3319" s="1"/>
      <c r="AM3319" s="1"/>
      <c r="AN3319" s="1"/>
      <c r="AO3319" s="1"/>
      <c r="AP3319" s="1"/>
      <c r="AQ3319" s="1"/>
      <c r="AR3319" s="1"/>
      <c r="AS3319" s="1"/>
      <c r="AT3319" s="1"/>
      <c r="AU3319" s="1"/>
      <c r="AV3319" s="1"/>
      <c r="AW3319" s="1"/>
      <c r="AX3319" s="1"/>
      <c r="AY3319" s="1"/>
      <c r="AZ3319" s="1"/>
      <c r="BA3319" s="1"/>
      <c r="BB3319" s="1"/>
      <c r="BC3319" s="1"/>
      <c r="BD3319" s="1"/>
      <c r="BE3319" s="1"/>
      <c r="BF3319" s="1"/>
      <c r="BG3319" s="1"/>
      <c r="BH3319" s="1"/>
      <c r="BI3319" s="1"/>
      <c r="BJ3319" s="1"/>
      <c r="BK3319" s="1"/>
      <c r="BL3319" s="1"/>
      <c r="BM3319" s="1"/>
      <c r="BN3319" s="1"/>
      <c r="BO3319" s="1"/>
      <c r="BP3319" s="1"/>
      <c r="BQ3319" s="1"/>
      <c r="BR3319" s="1"/>
      <c r="BS3319" s="1"/>
      <c r="BT3319" s="1"/>
      <c r="BU3319" s="1"/>
      <c r="BV3319" s="1"/>
      <c r="BW3319" s="1"/>
      <c r="BX3319" s="1"/>
      <c r="BY3319" s="1"/>
      <c r="BZ3319" s="1"/>
      <c r="CA3319" s="1"/>
      <c r="CB3319" s="1"/>
      <c r="CC3319" s="1"/>
      <c r="CD3319" s="1"/>
      <c r="CE3319" s="1"/>
      <c r="CF3319" s="1"/>
      <c r="CG3319" s="1"/>
      <c r="CH3319" s="1"/>
      <c r="CI3319" s="1"/>
      <c r="CJ3319" s="1"/>
      <c r="CK3319" s="1"/>
      <c r="CL3319" s="1"/>
      <c r="CM3319" s="1"/>
      <c r="CN3319" s="1"/>
      <c r="CO3319" s="1"/>
      <c r="CP3319" s="1"/>
      <c r="CQ3319" s="1"/>
      <c r="CR3319" s="1"/>
      <c r="CS3319" s="1"/>
      <c r="CT3319" s="1"/>
      <c r="CU3319" s="1"/>
      <c r="CV3319" s="1"/>
      <c r="CW3319" s="1"/>
      <c r="CX3319" s="1"/>
      <c r="CY3319" s="1"/>
      <c r="CZ3319" s="1"/>
      <c r="DA3319" s="1"/>
      <c r="DB3319" s="1"/>
      <c r="DC3319" s="1"/>
      <c r="DD3319" s="1"/>
      <c r="DE3319" s="1"/>
      <c r="DF3319" s="1"/>
      <c r="DG3319" s="1"/>
      <c r="DH3319" s="1"/>
      <c r="DI3319" s="1"/>
      <c r="DJ3319" s="1"/>
      <c r="DK3319" s="1"/>
      <c r="DL3319" s="1"/>
      <c r="DM3319" s="1"/>
      <c r="DN3319" s="1"/>
      <c r="DO3319" s="1"/>
      <c r="DP3319" s="1"/>
      <c r="DQ3319" s="1"/>
      <c r="DR3319" s="1"/>
      <c r="DS3319" s="1"/>
      <c r="DT3319" s="1"/>
      <c r="DU3319" s="1"/>
      <c r="DV3319" s="1"/>
      <c r="DW3319" s="1"/>
      <c r="DX3319" s="1"/>
      <c r="DY3319" s="1"/>
      <c r="DZ3319" s="1"/>
      <c r="EA3319" s="1"/>
      <c r="EB3319" s="1"/>
      <c r="EC3319" s="1"/>
      <c r="ED3319" s="1"/>
      <c r="EE3319" s="1"/>
      <c r="EF3319" s="1"/>
      <c r="EG3319" s="1"/>
      <c r="EH3319" s="1"/>
      <c r="EI3319" s="1"/>
      <c r="EJ3319" s="1"/>
      <c r="EK3319" s="1"/>
      <c r="EL3319" s="1"/>
      <c r="EM3319" s="1"/>
      <c r="EN3319" s="1"/>
      <c r="EO3319" s="1"/>
      <c r="EP3319" s="1"/>
      <c r="EQ3319" s="1"/>
      <c r="ER3319" s="1"/>
      <c r="ES3319" s="1"/>
      <c r="ET3319" s="1"/>
      <c r="EU3319" s="1"/>
      <c r="EV3319" s="1"/>
      <c r="EW3319" s="1"/>
      <c r="EX3319" s="1"/>
    </row>
    <row r="3320" spans="1:154" x14ac:dyDescent="0.15">
      <c r="A3320" s="35"/>
      <c r="B3320" s="15"/>
      <c r="C3320" s="7"/>
      <c r="D3320" s="13"/>
      <c r="E3320" s="14"/>
      <c r="F3320" s="14"/>
      <c r="G3320" s="14"/>
      <c r="H3320" s="14"/>
      <c r="I3320" s="13"/>
      <c r="J3320" s="5"/>
      <c r="K3320" s="2"/>
      <c r="L3320" s="17"/>
      <c r="M3320" s="12"/>
      <c r="N3320" s="12"/>
      <c r="O3320" s="17"/>
      <c r="P3320" s="14"/>
      <c r="Q3320" s="14"/>
      <c r="R3320" s="14"/>
      <c r="S3320" s="20"/>
      <c r="T3320" s="14"/>
      <c r="U3320" s="4"/>
      <c r="V3320" s="5"/>
      <c r="W3320" s="10"/>
      <c r="X3320" s="10"/>
      <c r="Y3320" s="27"/>
      <c r="Z3320" s="3"/>
      <c r="AA3320" s="1"/>
      <c r="AB3320" s="10"/>
      <c r="AC3320" s="3"/>
      <c r="AD3320" s="3"/>
      <c r="AE3320" s="3"/>
      <c r="AF3320" s="10"/>
      <c r="AG3320" s="11"/>
      <c r="AH3320" s="10"/>
      <c r="AI3320" s="1"/>
      <c r="AJ3320" s="1"/>
      <c r="AK3320" s="1"/>
      <c r="AL3320" s="1"/>
      <c r="AM3320" s="1"/>
      <c r="AN3320" s="1"/>
      <c r="AO3320" s="1"/>
      <c r="AP3320" s="1"/>
      <c r="AQ3320" s="1"/>
      <c r="AR3320" s="1"/>
      <c r="AS3320" s="1"/>
      <c r="AT3320" s="1"/>
      <c r="AU3320" s="1"/>
      <c r="AV3320" s="1"/>
      <c r="AW3320" s="1"/>
      <c r="AX3320" s="1"/>
      <c r="AY3320" s="1"/>
      <c r="AZ3320" s="1"/>
      <c r="BA3320" s="1"/>
      <c r="BB3320" s="1"/>
      <c r="BC3320" s="1"/>
      <c r="BD3320" s="1"/>
      <c r="BE3320" s="1"/>
      <c r="BF3320" s="1"/>
      <c r="BG3320" s="1"/>
      <c r="BH3320" s="1"/>
      <c r="BI3320" s="1"/>
      <c r="BJ3320" s="1"/>
      <c r="BK3320" s="1"/>
      <c r="BL3320" s="1"/>
      <c r="BM3320" s="1"/>
      <c r="BN3320" s="1"/>
      <c r="BO3320" s="1"/>
      <c r="BP3320" s="1"/>
      <c r="BQ3320" s="1"/>
      <c r="BR3320" s="1"/>
      <c r="BS3320" s="1"/>
      <c r="BT3320" s="1"/>
      <c r="BU3320" s="1"/>
      <c r="BV3320" s="1"/>
      <c r="BW3320" s="1"/>
      <c r="BX3320" s="1"/>
      <c r="BY3320" s="1"/>
      <c r="BZ3320" s="1"/>
      <c r="CA3320" s="1"/>
      <c r="CB3320" s="1"/>
      <c r="CC3320" s="1"/>
      <c r="CD3320" s="1"/>
      <c r="CE3320" s="1"/>
      <c r="CF3320" s="1"/>
      <c r="CG3320" s="1"/>
      <c r="CH3320" s="1"/>
      <c r="CI3320" s="1"/>
      <c r="CJ3320" s="1"/>
      <c r="CK3320" s="1"/>
      <c r="CL3320" s="1"/>
      <c r="CM3320" s="1"/>
      <c r="CN3320" s="1"/>
      <c r="CO3320" s="1"/>
      <c r="CP3320" s="1"/>
      <c r="CQ3320" s="1"/>
      <c r="CR3320" s="1"/>
      <c r="CS3320" s="1"/>
      <c r="CT3320" s="1"/>
      <c r="CU3320" s="1"/>
      <c r="CV3320" s="1"/>
      <c r="CW3320" s="1"/>
      <c r="CX3320" s="1"/>
      <c r="CY3320" s="1"/>
      <c r="CZ3320" s="1"/>
      <c r="DA3320" s="1"/>
      <c r="DB3320" s="1"/>
      <c r="DC3320" s="1"/>
      <c r="DD3320" s="1"/>
      <c r="DE3320" s="1"/>
      <c r="DF3320" s="1"/>
      <c r="DG3320" s="1"/>
      <c r="DH3320" s="1"/>
      <c r="DI3320" s="1"/>
      <c r="DJ3320" s="1"/>
      <c r="DK3320" s="1"/>
      <c r="DL3320" s="1"/>
      <c r="DM3320" s="1"/>
      <c r="DN3320" s="1"/>
      <c r="DO3320" s="1"/>
      <c r="DP3320" s="1"/>
      <c r="DQ3320" s="1"/>
      <c r="DR3320" s="1"/>
      <c r="DS3320" s="1"/>
      <c r="DT3320" s="1"/>
      <c r="DU3320" s="1"/>
      <c r="DV3320" s="1"/>
      <c r="DW3320" s="1"/>
      <c r="DX3320" s="1"/>
      <c r="DY3320" s="1"/>
      <c r="DZ3320" s="1"/>
      <c r="EA3320" s="1"/>
      <c r="EB3320" s="1"/>
      <c r="EC3320" s="1"/>
      <c r="ED3320" s="1"/>
      <c r="EE3320" s="1"/>
      <c r="EF3320" s="1"/>
      <c r="EG3320" s="1"/>
      <c r="EH3320" s="1"/>
      <c r="EI3320" s="1"/>
      <c r="EJ3320" s="1"/>
      <c r="EK3320" s="1"/>
      <c r="EL3320" s="1"/>
      <c r="EM3320" s="1"/>
      <c r="EN3320" s="1"/>
      <c r="EO3320" s="1"/>
      <c r="EP3320" s="1"/>
      <c r="EQ3320" s="1"/>
      <c r="ER3320" s="1"/>
      <c r="ES3320" s="1"/>
      <c r="ET3320" s="1"/>
      <c r="EU3320" s="1"/>
      <c r="EV3320" s="1"/>
      <c r="EW3320" s="1"/>
      <c r="EX3320" s="1"/>
    </row>
    <row r="3321" spans="1:154" x14ac:dyDescent="0.15">
      <c r="A3321" s="35"/>
      <c r="B3321" s="15"/>
      <c r="C3321" s="7"/>
      <c r="D3321" s="13"/>
      <c r="E3321" s="14"/>
      <c r="F3321" s="14"/>
      <c r="G3321" s="14"/>
      <c r="H3321" s="14"/>
      <c r="I3321" s="13"/>
      <c r="J3321" s="5"/>
      <c r="K3321" s="2"/>
      <c r="L3321" s="17"/>
      <c r="M3321" s="12"/>
      <c r="N3321" s="12"/>
      <c r="O3321" s="17"/>
      <c r="P3321" s="14"/>
      <c r="Q3321" s="14"/>
      <c r="R3321" s="14"/>
      <c r="S3321" s="20"/>
      <c r="T3321" s="14"/>
      <c r="U3321" s="4"/>
      <c r="V3321" s="5"/>
      <c r="W3321" s="10"/>
      <c r="X3321" s="10"/>
      <c r="Y3321" s="27"/>
      <c r="Z3321" s="3"/>
      <c r="AA3321" s="1"/>
      <c r="AB3321" s="10"/>
      <c r="AC3321" s="3"/>
      <c r="AD3321" s="3"/>
      <c r="AE3321" s="3"/>
      <c r="AF3321" s="10"/>
      <c r="AG3321" s="11"/>
      <c r="AH3321" s="10"/>
      <c r="AI3321" s="1"/>
      <c r="AJ3321" s="1"/>
      <c r="AK3321" s="1"/>
      <c r="AL3321" s="1"/>
      <c r="AM3321" s="1"/>
      <c r="AN3321" s="1"/>
      <c r="AO3321" s="1"/>
      <c r="AP3321" s="1"/>
      <c r="AQ3321" s="1"/>
      <c r="AR3321" s="1"/>
      <c r="AS3321" s="1"/>
      <c r="AT3321" s="1"/>
      <c r="AU3321" s="1"/>
      <c r="AV3321" s="1"/>
      <c r="AW3321" s="1"/>
      <c r="AX3321" s="1"/>
      <c r="AY3321" s="1"/>
      <c r="AZ3321" s="1"/>
      <c r="BA3321" s="1"/>
      <c r="BB3321" s="1"/>
      <c r="BC3321" s="1"/>
      <c r="BD3321" s="1"/>
      <c r="BE3321" s="1"/>
      <c r="BF3321" s="1"/>
      <c r="BG3321" s="1"/>
      <c r="BH3321" s="1"/>
      <c r="BI3321" s="1"/>
      <c r="BJ3321" s="1"/>
      <c r="BK3321" s="1"/>
      <c r="BL3321" s="1"/>
      <c r="BM3321" s="1"/>
      <c r="BN3321" s="1"/>
      <c r="BO3321" s="1"/>
      <c r="BP3321" s="1"/>
      <c r="BQ3321" s="1"/>
      <c r="BR3321" s="1"/>
      <c r="BS3321" s="1"/>
      <c r="BT3321" s="1"/>
      <c r="BU3321" s="1"/>
      <c r="BV3321" s="1"/>
      <c r="BW3321" s="1"/>
      <c r="BX3321" s="1"/>
      <c r="BY3321" s="1"/>
      <c r="BZ3321" s="1"/>
      <c r="CA3321" s="1"/>
      <c r="CB3321" s="1"/>
      <c r="CC3321" s="1"/>
      <c r="CD3321" s="1"/>
      <c r="CE3321" s="1"/>
      <c r="CF3321" s="1"/>
      <c r="CG3321" s="1"/>
      <c r="CH3321" s="1"/>
      <c r="CI3321" s="1"/>
      <c r="CJ3321" s="1"/>
      <c r="CK3321" s="1"/>
      <c r="CL3321" s="1"/>
      <c r="CM3321" s="1"/>
      <c r="CN3321" s="1"/>
      <c r="CO3321" s="1"/>
      <c r="CP3321" s="1"/>
      <c r="CQ3321" s="1"/>
      <c r="CR3321" s="1"/>
      <c r="CS3321" s="1"/>
      <c r="CT3321" s="1"/>
      <c r="CU3321" s="1"/>
      <c r="CV3321" s="1"/>
      <c r="CW3321" s="1"/>
      <c r="CX3321" s="1"/>
      <c r="CY3321" s="1"/>
      <c r="CZ3321" s="1"/>
      <c r="DA3321" s="1"/>
      <c r="DB3321" s="1"/>
      <c r="DC3321" s="1"/>
      <c r="DD3321" s="1"/>
      <c r="DE3321" s="1"/>
      <c r="DF3321" s="1"/>
      <c r="DG3321" s="1"/>
      <c r="DH3321" s="1"/>
      <c r="DI3321" s="1"/>
      <c r="DJ3321" s="1"/>
      <c r="DK3321" s="1"/>
      <c r="DL3321" s="1"/>
      <c r="DM3321" s="1"/>
      <c r="DN3321" s="1"/>
      <c r="DO3321" s="1"/>
      <c r="DP3321" s="1"/>
      <c r="DQ3321" s="1"/>
      <c r="DR3321" s="1"/>
      <c r="DS3321" s="1"/>
      <c r="DT3321" s="1"/>
      <c r="DU3321" s="1"/>
      <c r="DV3321" s="1"/>
      <c r="DW3321" s="1"/>
      <c r="DX3321" s="1"/>
      <c r="DY3321" s="1"/>
      <c r="DZ3321" s="1"/>
      <c r="EA3321" s="1"/>
      <c r="EB3321" s="1"/>
      <c r="EC3321" s="1"/>
      <c r="ED3321" s="1"/>
      <c r="EE3321" s="1"/>
      <c r="EF3321" s="1"/>
      <c r="EG3321" s="1"/>
      <c r="EH3321" s="1"/>
      <c r="EI3321" s="1"/>
      <c r="EJ3321" s="1"/>
      <c r="EK3321" s="1"/>
      <c r="EL3321" s="1"/>
      <c r="EM3321" s="1"/>
      <c r="EN3321" s="1"/>
      <c r="EO3321" s="1"/>
      <c r="EP3321" s="1"/>
      <c r="EQ3321" s="1"/>
      <c r="ER3321" s="1"/>
      <c r="ES3321" s="1"/>
      <c r="ET3321" s="1"/>
      <c r="EU3321" s="1"/>
      <c r="EV3321" s="1"/>
      <c r="EW3321" s="1"/>
      <c r="EX3321" s="1"/>
    </row>
    <row r="3322" spans="1:154" x14ac:dyDescent="0.15">
      <c r="A3322" s="35"/>
      <c r="B3322" s="15"/>
      <c r="C3322" s="7"/>
      <c r="D3322" s="13"/>
      <c r="E3322" s="14"/>
      <c r="F3322" s="14"/>
      <c r="G3322" s="14"/>
      <c r="H3322" s="14"/>
      <c r="I3322" s="13"/>
      <c r="J3322" s="5"/>
      <c r="K3322" s="2"/>
      <c r="L3322" s="17"/>
      <c r="M3322" s="12"/>
      <c r="N3322" s="12"/>
      <c r="O3322" s="17"/>
      <c r="P3322" s="14"/>
      <c r="Q3322" s="14"/>
      <c r="R3322" s="14"/>
      <c r="S3322" s="20"/>
      <c r="T3322" s="14"/>
      <c r="U3322" s="4"/>
      <c r="V3322" s="5"/>
      <c r="W3322" s="10"/>
      <c r="X3322" s="10"/>
      <c r="Y3322" s="27"/>
      <c r="Z3322" s="3"/>
      <c r="AA3322" s="1"/>
      <c r="AB3322" s="10"/>
      <c r="AC3322" s="3"/>
      <c r="AD3322" s="3"/>
      <c r="AE3322" s="3"/>
      <c r="AF3322" s="10"/>
      <c r="AG3322" s="11"/>
      <c r="AH3322" s="10"/>
      <c r="AI3322" s="1"/>
      <c r="AJ3322" s="1"/>
      <c r="AK3322" s="1"/>
      <c r="AL3322" s="1"/>
      <c r="AM3322" s="1"/>
      <c r="AN3322" s="1"/>
      <c r="AO3322" s="1"/>
      <c r="AP3322" s="1"/>
      <c r="AQ3322" s="1"/>
      <c r="AR3322" s="1"/>
      <c r="AS3322" s="1"/>
      <c r="AT3322" s="1"/>
      <c r="AU3322" s="1"/>
      <c r="AV3322" s="1"/>
      <c r="AW3322" s="1"/>
      <c r="AX3322" s="1"/>
      <c r="AY3322" s="1"/>
      <c r="AZ3322" s="1"/>
      <c r="BA3322" s="1"/>
      <c r="BB3322" s="1"/>
      <c r="BC3322" s="1"/>
      <c r="BD3322" s="1"/>
      <c r="BE3322" s="1"/>
      <c r="BF3322" s="1"/>
      <c r="BG3322" s="1"/>
      <c r="BH3322" s="1"/>
      <c r="BI3322" s="1"/>
      <c r="BJ3322" s="1"/>
      <c r="BK3322" s="1"/>
      <c r="BL3322" s="1"/>
      <c r="BM3322" s="1"/>
      <c r="BN3322" s="1"/>
      <c r="BO3322" s="1"/>
      <c r="BP3322" s="1"/>
      <c r="BQ3322" s="1"/>
      <c r="BR3322" s="1"/>
      <c r="BS3322" s="1"/>
      <c r="BT3322" s="1"/>
      <c r="BU3322" s="1"/>
      <c r="BV3322" s="1"/>
      <c r="BW3322" s="1"/>
      <c r="BX3322" s="1"/>
      <c r="BY3322" s="1"/>
      <c r="BZ3322" s="1"/>
      <c r="CA3322" s="1"/>
      <c r="CB3322" s="1"/>
      <c r="CC3322" s="1"/>
      <c r="CD3322" s="1"/>
      <c r="CE3322" s="1"/>
      <c r="CF3322" s="1"/>
      <c r="CG3322" s="1"/>
      <c r="CH3322" s="1"/>
      <c r="CI3322" s="1"/>
      <c r="CJ3322" s="1"/>
      <c r="CK3322" s="1"/>
      <c r="CL3322" s="1"/>
      <c r="CM3322" s="1"/>
      <c r="CN3322" s="1"/>
      <c r="CO3322" s="1"/>
      <c r="CP3322" s="1"/>
      <c r="CQ3322" s="1"/>
      <c r="CR3322" s="1"/>
      <c r="CS3322" s="1"/>
      <c r="CT3322" s="1"/>
      <c r="CU3322" s="1"/>
      <c r="CV3322" s="1"/>
      <c r="CW3322" s="1"/>
      <c r="CX3322" s="1"/>
      <c r="CY3322" s="1"/>
      <c r="CZ3322" s="1"/>
      <c r="DA3322" s="1"/>
      <c r="DB3322" s="1"/>
      <c r="DC3322" s="1"/>
      <c r="DD3322" s="1"/>
      <c r="DE3322" s="1"/>
      <c r="DF3322" s="1"/>
      <c r="DG3322" s="1"/>
      <c r="DH3322" s="1"/>
      <c r="DI3322" s="1"/>
      <c r="DJ3322" s="1"/>
      <c r="DK3322" s="1"/>
      <c r="DL3322" s="1"/>
      <c r="DM3322" s="1"/>
      <c r="DN3322" s="1"/>
      <c r="DO3322" s="1"/>
      <c r="DP3322" s="1"/>
      <c r="DQ3322" s="1"/>
      <c r="DR3322" s="1"/>
      <c r="DS3322" s="1"/>
      <c r="DT3322" s="1"/>
      <c r="DU3322" s="1"/>
      <c r="DV3322" s="1"/>
      <c r="DW3322" s="1"/>
      <c r="DX3322" s="1"/>
      <c r="DY3322" s="1"/>
      <c r="DZ3322" s="1"/>
      <c r="EA3322" s="1"/>
      <c r="EB3322" s="1"/>
      <c r="EC3322" s="1"/>
      <c r="ED3322" s="1"/>
      <c r="EE3322" s="1"/>
      <c r="EF3322" s="1"/>
      <c r="EG3322" s="1"/>
      <c r="EH3322" s="1"/>
      <c r="EI3322" s="1"/>
      <c r="EJ3322" s="1"/>
      <c r="EK3322" s="1"/>
      <c r="EL3322" s="1"/>
      <c r="EM3322" s="1"/>
      <c r="EN3322" s="1"/>
      <c r="EO3322" s="1"/>
      <c r="EP3322" s="1"/>
      <c r="EQ3322" s="1"/>
      <c r="ER3322" s="1"/>
      <c r="ES3322" s="1"/>
      <c r="ET3322" s="1"/>
      <c r="EU3322" s="1"/>
      <c r="EV3322" s="1"/>
      <c r="EW3322" s="1"/>
      <c r="EX3322" s="1"/>
    </row>
    <row r="3323" spans="1:154" x14ac:dyDescent="0.15">
      <c r="A3323" s="35"/>
      <c r="B3323" s="15"/>
      <c r="C3323" s="7"/>
      <c r="D3323" s="13"/>
      <c r="E3323" s="14"/>
      <c r="F3323" s="14"/>
      <c r="G3323" s="14"/>
      <c r="H3323" s="14"/>
      <c r="I3323" s="13"/>
      <c r="J3323" s="5"/>
      <c r="K3323" s="2"/>
      <c r="L3323" s="17"/>
      <c r="M3323" s="12"/>
      <c r="N3323" s="12"/>
      <c r="O3323" s="17"/>
      <c r="P3323" s="14"/>
      <c r="Q3323" s="14"/>
      <c r="R3323" s="14"/>
      <c r="S3323" s="20"/>
      <c r="T3323" s="14"/>
      <c r="U3323" s="4"/>
      <c r="V3323" s="5"/>
      <c r="W3323" s="10"/>
      <c r="X3323" s="10"/>
      <c r="Y3323" s="27"/>
      <c r="Z3323" s="3"/>
      <c r="AA3323" s="1"/>
      <c r="AB3323" s="10"/>
      <c r="AC3323" s="3"/>
      <c r="AD3323" s="3"/>
      <c r="AE3323" s="3"/>
      <c r="AF3323" s="10"/>
      <c r="AG3323" s="11"/>
      <c r="AH3323" s="10"/>
      <c r="AI3323" s="1"/>
      <c r="AJ3323" s="1"/>
      <c r="AK3323" s="1"/>
      <c r="AL3323" s="1"/>
      <c r="AM3323" s="1"/>
      <c r="AN3323" s="1"/>
      <c r="AO3323" s="1"/>
      <c r="AP3323" s="1"/>
      <c r="AQ3323" s="1"/>
      <c r="AR3323" s="1"/>
      <c r="AS3323" s="1"/>
      <c r="AT3323" s="1"/>
      <c r="AU3323" s="1"/>
      <c r="AV3323" s="1"/>
      <c r="AW3323" s="1"/>
      <c r="AX3323" s="1"/>
      <c r="AY3323" s="1"/>
      <c r="AZ3323" s="1"/>
      <c r="BA3323" s="1"/>
      <c r="BB3323" s="1"/>
      <c r="BC3323" s="1"/>
      <c r="BD3323" s="1"/>
      <c r="BE3323" s="1"/>
      <c r="BF3323" s="1"/>
      <c r="BG3323" s="1"/>
      <c r="BH3323" s="1"/>
      <c r="BI3323" s="1"/>
      <c r="BJ3323" s="1"/>
      <c r="BK3323" s="1"/>
      <c r="BL3323" s="1"/>
      <c r="BM3323" s="1"/>
      <c r="BN3323" s="1"/>
      <c r="BO3323" s="1"/>
      <c r="BP3323" s="1"/>
      <c r="BQ3323" s="1"/>
      <c r="BR3323" s="1"/>
      <c r="BS3323" s="1"/>
      <c r="BT3323" s="1"/>
      <c r="BU3323" s="1"/>
      <c r="BV3323" s="1"/>
      <c r="BW3323" s="1"/>
      <c r="BX3323" s="1"/>
      <c r="BY3323" s="1"/>
      <c r="BZ3323" s="1"/>
      <c r="CA3323" s="1"/>
      <c r="CB3323" s="1"/>
      <c r="CC3323" s="1"/>
      <c r="CD3323" s="1"/>
      <c r="CE3323" s="1"/>
      <c r="CF3323" s="1"/>
      <c r="CG3323" s="1"/>
      <c r="CH3323" s="1"/>
      <c r="CI3323" s="1"/>
      <c r="CJ3323" s="1"/>
      <c r="CK3323" s="1"/>
      <c r="CL3323" s="1"/>
      <c r="CM3323" s="1"/>
      <c r="CN3323" s="1"/>
      <c r="CO3323" s="1"/>
      <c r="CP3323" s="1"/>
      <c r="CQ3323" s="1"/>
      <c r="CR3323" s="1"/>
      <c r="CS3323" s="1"/>
      <c r="CT3323" s="1"/>
      <c r="CU3323" s="1"/>
      <c r="CV3323" s="1"/>
      <c r="CW3323" s="1"/>
      <c r="CX3323" s="1"/>
      <c r="CY3323" s="1"/>
      <c r="CZ3323" s="1"/>
      <c r="DA3323" s="1"/>
      <c r="DB3323" s="1"/>
      <c r="DC3323" s="1"/>
      <c r="DD3323" s="1"/>
      <c r="DE3323" s="1"/>
      <c r="DF3323" s="1"/>
      <c r="DG3323" s="1"/>
      <c r="DH3323" s="1"/>
      <c r="DI3323" s="1"/>
      <c r="DJ3323" s="1"/>
      <c r="DK3323" s="1"/>
      <c r="DL3323" s="1"/>
      <c r="DM3323" s="1"/>
      <c r="DN3323" s="1"/>
      <c r="DO3323" s="1"/>
      <c r="DP3323" s="1"/>
      <c r="DQ3323" s="1"/>
      <c r="DR3323" s="1"/>
      <c r="DS3323" s="1"/>
      <c r="DT3323" s="1"/>
      <c r="DU3323" s="1"/>
      <c r="DV3323" s="1"/>
      <c r="DW3323" s="1"/>
      <c r="DX3323" s="1"/>
      <c r="DY3323" s="1"/>
      <c r="DZ3323" s="1"/>
      <c r="EA3323" s="1"/>
      <c r="EB3323" s="1"/>
      <c r="EC3323" s="1"/>
      <c r="ED3323" s="1"/>
      <c r="EE3323" s="1"/>
      <c r="EF3323" s="1"/>
      <c r="EG3323" s="1"/>
      <c r="EH3323" s="1"/>
      <c r="EI3323" s="1"/>
      <c r="EJ3323" s="1"/>
      <c r="EK3323" s="1"/>
      <c r="EL3323" s="1"/>
      <c r="EM3323" s="1"/>
      <c r="EN3323" s="1"/>
      <c r="EO3323" s="1"/>
      <c r="EP3323" s="1"/>
      <c r="EQ3323" s="1"/>
      <c r="ER3323" s="1"/>
      <c r="ES3323" s="1"/>
      <c r="ET3323" s="1"/>
      <c r="EU3323" s="1"/>
      <c r="EV3323" s="1"/>
      <c r="EW3323" s="1"/>
      <c r="EX3323" s="1"/>
    </row>
    <row r="3324" spans="1:154" x14ac:dyDescent="0.15">
      <c r="A3324" s="35"/>
      <c r="B3324" s="15"/>
      <c r="C3324" s="7"/>
      <c r="D3324" s="13"/>
      <c r="E3324" s="14"/>
      <c r="F3324" s="14"/>
      <c r="G3324" s="14"/>
      <c r="H3324" s="14"/>
      <c r="I3324" s="13"/>
      <c r="J3324" s="5"/>
      <c r="K3324" s="2"/>
      <c r="L3324" s="17"/>
      <c r="M3324" s="12"/>
      <c r="N3324" s="12"/>
      <c r="O3324" s="17"/>
      <c r="P3324" s="14"/>
      <c r="Q3324" s="14"/>
      <c r="R3324" s="14"/>
      <c r="S3324" s="20"/>
      <c r="T3324" s="14"/>
      <c r="U3324" s="4"/>
      <c r="V3324" s="5"/>
      <c r="W3324" s="10"/>
      <c r="X3324" s="10"/>
      <c r="Y3324" s="27"/>
      <c r="Z3324" s="3"/>
      <c r="AA3324" s="1"/>
      <c r="AB3324" s="10"/>
      <c r="AC3324" s="3"/>
      <c r="AD3324" s="3"/>
      <c r="AE3324" s="3"/>
      <c r="AF3324" s="10"/>
      <c r="AG3324" s="11"/>
      <c r="AH3324" s="10"/>
      <c r="AI3324" s="1"/>
      <c r="AJ3324" s="1"/>
      <c r="AK3324" s="1"/>
      <c r="AL3324" s="1"/>
      <c r="AM3324" s="1"/>
      <c r="AN3324" s="1"/>
      <c r="AO3324" s="1"/>
      <c r="AP3324" s="1"/>
      <c r="AQ3324" s="1"/>
      <c r="AR3324" s="1"/>
      <c r="AS3324" s="1"/>
      <c r="AT3324" s="1"/>
      <c r="AU3324" s="1"/>
      <c r="AV3324" s="1"/>
      <c r="AW3324" s="1"/>
      <c r="AX3324" s="1"/>
      <c r="AY3324" s="1"/>
      <c r="AZ3324" s="1"/>
      <c r="BA3324" s="1"/>
      <c r="BB3324" s="1"/>
      <c r="BC3324" s="1"/>
      <c r="BD3324" s="1"/>
      <c r="BE3324" s="1"/>
      <c r="BF3324" s="1"/>
      <c r="BG3324" s="1"/>
      <c r="BH3324" s="1"/>
      <c r="BI3324" s="1"/>
      <c r="BJ3324" s="1"/>
      <c r="BK3324" s="1"/>
      <c r="BL3324" s="1"/>
      <c r="BM3324" s="1"/>
      <c r="BN3324" s="1"/>
      <c r="BO3324" s="1"/>
      <c r="BP3324" s="1"/>
      <c r="BQ3324" s="1"/>
      <c r="BR3324" s="1"/>
      <c r="BS3324" s="1"/>
      <c r="BT3324" s="1"/>
      <c r="BU3324" s="1"/>
      <c r="BV3324" s="1"/>
      <c r="BW3324" s="1"/>
      <c r="BX3324" s="1"/>
      <c r="BY3324" s="1"/>
      <c r="BZ3324" s="1"/>
      <c r="CA3324" s="1"/>
      <c r="CB3324" s="1"/>
      <c r="CC3324" s="1"/>
      <c r="CD3324" s="1"/>
      <c r="CE3324" s="1"/>
      <c r="CF3324" s="1"/>
      <c r="CG3324" s="1"/>
      <c r="CH3324" s="1"/>
      <c r="CI3324" s="1"/>
      <c r="CJ3324" s="1"/>
      <c r="CK3324" s="1"/>
      <c r="CL3324" s="1"/>
      <c r="CM3324" s="1"/>
      <c r="CN3324" s="1"/>
      <c r="CO3324" s="1"/>
      <c r="CP3324" s="1"/>
      <c r="CQ3324" s="1"/>
      <c r="CR3324" s="1"/>
      <c r="CS3324" s="1"/>
      <c r="CT3324" s="1"/>
      <c r="CU3324" s="1"/>
      <c r="CV3324" s="1"/>
      <c r="CW3324" s="1"/>
      <c r="CX3324" s="1"/>
      <c r="CY3324" s="1"/>
      <c r="CZ3324" s="1"/>
      <c r="DA3324" s="1"/>
      <c r="DB3324" s="1"/>
      <c r="DC3324" s="1"/>
      <c r="DD3324" s="1"/>
      <c r="DE3324" s="1"/>
      <c r="DF3324" s="1"/>
      <c r="DG3324" s="1"/>
      <c r="DH3324" s="1"/>
      <c r="DI3324" s="1"/>
      <c r="DJ3324" s="1"/>
      <c r="DK3324" s="1"/>
      <c r="DL3324" s="1"/>
      <c r="DM3324" s="1"/>
      <c r="DN3324" s="1"/>
      <c r="DO3324" s="1"/>
      <c r="DP3324" s="1"/>
      <c r="DQ3324" s="1"/>
      <c r="DR3324" s="1"/>
      <c r="DS3324" s="1"/>
      <c r="DT3324" s="1"/>
      <c r="DU3324" s="1"/>
      <c r="DV3324" s="1"/>
      <c r="DW3324" s="1"/>
      <c r="DX3324" s="1"/>
      <c r="DY3324" s="1"/>
      <c r="DZ3324" s="1"/>
      <c r="EA3324" s="1"/>
      <c r="EB3324" s="1"/>
      <c r="EC3324" s="1"/>
      <c r="ED3324" s="1"/>
      <c r="EE3324" s="1"/>
      <c r="EF3324" s="1"/>
      <c r="EG3324" s="1"/>
      <c r="EH3324" s="1"/>
      <c r="EI3324" s="1"/>
      <c r="EJ3324" s="1"/>
      <c r="EK3324" s="1"/>
      <c r="EL3324" s="1"/>
      <c r="EM3324" s="1"/>
      <c r="EN3324" s="1"/>
      <c r="EO3324" s="1"/>
      <c r="EP3324" s="1"/>
      <c r="EQ3324" s="1"/>
      <c r="ER3324" s="1"/>
      <c r="ES3324" s="1"/>
      <c r="ET3324" s="1"/>
      <c r="EU3324" s="1"/>
      <c r="EV3324" s="1"/>
      <c r="EW3324" s="1"/>
      <c r="EX3324" s="1"/>
    </row>
    <row r="3325" spans="1:154" x14ac:dyDescent="0.15">
      <c r="A3325" s="35"/>
      <c r="B3325" s="15"/>
      <c r="C3325" s="7"/>
      <c r="D3325" s="13"/>
      <c r="E3325" s="14"/>
      <c r="F3325" s="14"/>
      <c r="G3325" s="14"/>
      <c r="H3325" s="14"/>
      <c r="I3325" s="13"/>
      <c r="J3325" s="5"/>
      <c r="K3325" s="2"/>
      <c r="L3325" s="17"/>
      <c r="M3325" s="12"/>
      <c r="N3325" s="12"/>
      <c r="O3325" s="17"/>
      <c r="P3325" s="14"/>
      <c r="Q3325" s="14"/>
      <c r="R3325" s="14"/>
      <c r="S3325" s="20"/>
      <c r="T3325" s="14"/>
      <c r="U3325" s="4"/>
      <c r="V3325" s="5"/>
      <c r="W3325" s="10"/>
      <c r="X3325" s="10"/>
      <c r="Y3325" s="27"/>
      <c r="Z3325" s="3"/>
      <c r="AA3325" s="1"/>
      <c r="AB3325" s="10"/>
      <c r="AC3325" s="3"/>
      <c r="AD3325" s="3"/>
      <c r="AE3325" s="3"/>
      <c r="AF3325" s="10"/>
      <c r="AG3325" s="11"/>
      <c r="AH3325" s="10"/>
      <c r="AI3325" s="1"/>
      <c r="AJ3325" s="1"/>
      <c r="AK3325" s="1"/>
      <c r="AL3325" s="1"/>
      <c r="AM3325" s="1"/>
      <c r="AN3325" s="1"/>
      <c r="AO3325" s="1"/>
      <c r="AP3325" s="1"/>
      <c r="AQ3325" s="1"/>
      <c r="AR3325" s="1"/>
      <c r="AS3325" s="1"/>
      <c r="AT3325" s="1"/>
      <c r="AU3325" s="1"/>
      <c r="AV3325" s="1"/>
      <c r="AW3325" s="1"/>
      <c r="AX3325" s="1"/>
      <c r="AY3325" s="1"/>
      <c r="AZ3325" s="1"/>
      <c r="BA3325" s="1"/>
      <c r="BB3325" s="1"/>
      <c r="BC3325" s="1"/>
      <c r="BD3325" s="1"/>
      <c r="BE3325" s="1"/>
      <c r="BF3325" s="1"/>
      <c r="BG3325" s="1"/>
      <c r="BH3325" s="1"/>
      <c r="BI3325" s="1"/>
      <c r="BJ3325" s="1"/>
      <c r="BK3325" s="1"/>
      <c r="BL3325" s="1"/>
      <c r="BM3325" s="1"/>
      <c r="BN3325" s="1"/>
      <c r="BO3325" s="1"/>
      <c r="BP3325" s="1"/>
      <c r="BQ3325" s="1"/>
      <c r="BR3325" s="1"/>
      <c r="BS3325" s="1"/>
      <c r="BT3325" s="1"/>
      <c r="BU3325" s="1"/>
      <c r="BV3325" s="1"/>
      <c r="BW3325" s="1"/>
      <c r="BX3325" s="1"/>
      <c r="BY3325" s="1"/>
      <c r="BZ3325" s="1"/>
      <c r="CA3325" s="1"/>
      <c r="CB3325" s="1"/>
      <c r="CC3325" s="1"/>
      <c r="CD3325" s="1"/>
      <c r="CE3325" s="1"/>
      <c r="CF3325" s="1"/>
      <c r="CG3325" s="1"/>
      <c r="CH3325" s="1"/>
      <c r="CI3325" s="1"/>
      <c r="CJ3325" s="1"/>
      <c r="CK3325" s="1"/>
      <c r="CL3325" s="1"/>
      <c r="CM3325" s="1"/>
      <c r="CN3325" s="1"/>
      <c r="CO3325" s="1"/>
      <c r="CP3325" s="1"/>
      <c r="CQ3325" s="1"/>
      <c r="CR3325" s="1"/>
      <c r="CS3325" s="1"/>
      <c r="CT3325" s="1"/>
      <c r="CU3325" s="1"/>
      <c r="CV3325" s="1"/>
      <c r="CW3325" s="1"/>
      <c r="CX3325" s="1"/>
      <c r="CY3325" s="1"/>
      <c r="CZ3325" s="1"/>
      <c r="DA3325" s="1"/>
      <c r="DB3325" s="1"/>
      <c r="DC3325" s="1"/>
      <c r="DD3325" s="1"/>
      <c r="DE3325" s="1"/>
      <c r="DF3325" s="1"/>
      <c r="DG3325" s="1"/>
      <c r="DH3325" s="1"/>
      <c r="DI3325" s="1"/>
      <c r="DJ3325" s="1"/>
      <c r="DK3325" s="1"/>
      <c r="DL3325" s="1"/>
      <c r="DM3325" s="1"/>
      <c r="DN3325" s="1"/>
      <c r="DO3325" s="1"/>
      <c r="DP3325" s="1"/>
      <c r="DQ3325" s="1"/>
      <c r="DR3325" s="1"/>
      <c r="DS3325" s="1"/>
      <c r="DT3325" s="1"/>
      <c r="DU3325" s="1"/>
      <c r="DV3325" s="1"/>
      <c r="DW3325" s="1"/>
      <c r="DX3325" s="1"/>
      <c r="DY3325" s="1"/>
      <c r="DZ3325" s="1"/>
      <c r="EA3325" s="1"/>
      <c r="EB3325" s="1"/>
      <c r="EC3325" s="1"/>
      <c r="ED3325" s="1"/>
      <c r="EE3325" s="1"/>
      <c r="EF3325" s="1"/>
      <c r="EG3325" s="1"/>
      <c r="EH3325" s="1"/>
      <c r="EI3325" s="1"/>
      <c r="EJ3325" s="1"/>
      <c r="EK3325" s="1"/>
      <c r="EL3325" s="1"/>
      <c r="EM3325" s="1"/>
      <c r="EN3325" s="1"/>
      <c r="EO3325" s="1"/>
      <c r="EP3325" s="1"/>
      <c r="EQ3325" s="1"/>
      <c r="ER3325" s="1"/>
      <c r="ES3325" s="1"/>
      <c r="ET3325" s="1"/>
      <c r="EU3325" s="1"/>
      <c r="EV3325" s="1"/>
      <c r="EW3325" s="1"/>
      <c r="EX3325" s="1"/>
    </row>
    <row r="3326" spans="1:154" x14ac:dyDescent="0.15">
      <c r="A3326" s="35"/>
      <c r="B3326" s="15"/>
      <c r="C3326" s="7"/>
      <c r="D3326" s="13"/>
      <c r="E3326" s="14"/>
      <c r="F3326" s="14"/>
      <c r="G3326" s="14"/>
      <c r="H3326" s="14"/>
      <c r="I3326" s="13"/>
      <c r="J3326" s="5"/>
      <c r="K3326" s="2"/>
      <c r="L3326" s="17"/>
      <c r="M3326" s="12"/>
      <c r="N3326" s="12"/>
      <c r="O3326" s="17"/>
      <c r="P3326" s="14"/>
      <c r="Q3326" s="14"/>
      <c r="R3326" s="14"/>
      <c r="S3326" s="20"/>
      <c r="T3326" s="14"/>
      <c r="U3326" s="4"/>
      <c r="V3326" s="5"/>
      <c r="W3326" s="10"/>
      <c r="X3326" s="10"/>
      <c r="Y3326" s="27"/>
      <c r="Z3326" s="3"/>
      <c r="AA3326" s="1"/>
      <c r="AB3326" s="10"/>
      <c r="AC3326" s="3"/>
      <c r="AD3326" s="3"/>
      <c r="AE3326" s="3"/>
      <c r="AF3326" s="10"/>
      <c r="AG3326" s="11"/>
      <c r="AH3326" s="10"/>
      <c r="AI3326" s="1"/>
      <c r="AJ3326" s="1"/>
      <c r="AK3326" s="1"/>
      <c r="AL3326" s="1"/>
      <c r="AM3326" s="1"/>
      <c r="AN3326" s="1"/>
      <c r="AO3326" s="1"/>
      <c r="AP3326" s="1"/>
      <c r="AQ3326" s="1"/>
      <c r="AR3326" s="1"/>
      <c r="AS3326" s="1"/>
      <c r="AT3326" s="1"/>
      <c r="AU3326" s="1"/>
      <c r="AV3326" s="1"/>
      <c r="AW3326" s="1"/>
      <c r="AX3326" s="1"/>
      <c r="AY3326" s="1"/>
      <c r="AZ3326" s="1"/>
      <c r="BA3326" s="1"/>
      <c r="BB3326" s="1"/>
      <c r="BC3326" s="1"/>
      <c r="BD3326" s="1"/>
      <c r="BE3326" s="1"/>
      <c r="BF3326" s="1"/>
      <c r="BG3326" s="1"/>
      <c r="BH3326" s="1"/>
      <c r="BI3326" s="1"/>
      <c r="BJ3326" s="1"/>
      <c r="BK3326" s="1"/>
      <c r="BL3326" s="1"/>
      <c r="BM3326" s="1"/>
      <c r="BN3326" s="1"/>
      <c r="BO3326" s="1"/>
      <c r="BP3326" s="1"/>
      <c r="BQ3326" s="1"/>
      <c r="BR3326" s="1"/>
      <c r="BS3326" s="1"/>
      <c r="BT3326" s="1"/>
      <c r="BU3326" s="1"/>
      <c r="BV3326" s="1"/>
      <c r="BW3326" s="1"/>
      <c r="BX3326" s="1"/>
      <c r="BY3326" s="1"/>
      <c r="BZ3326" s="1"/>
      <c r="CA3326" s="1"/>
      <c r="CB3326" s="1"/>
      <c r="CC3326" s="1"/>
      <c r="CD3326" s="1"/>
      <c r="CE3326" s="1"/>
      <c r="CF3326" s="1"/>
      <c r="CG3326" s="1"/>
      <c r="CH3326" s="1"/>
      <c r="CI3326" s="1"/>
      <c r="CJ3326" s="1"/>
      <c r="CK3326" s="1"/>
      <c r="CL3326" s="1"/>
      <c r="CM3326" s="1"/>
      <c r="CN3326" s="1"/>
      <c r="CO3326" s="1"/>
      <c r="CP3326" s="1"/>
      <c r="CQ3326" s="1"/>
      <c r="CR3326" s="1"/>
      <c r="CS3326" s="1"/>
      <c r="CT3326" s="1"/>
      <c r="CU3326" s="1"/>
      <c r="CV3326" s="1"/>
      <c r="CW3326" s="1"/>
      <c r="CX3326" s="1"/>
      <c r="CY3326" s="1"/>
      <c r="CZ3326" s="1"/>
      <c r="DA3326" s="1"/>
      <c r="DB3326" s="1"/>
      <c r="DC3326" s="1"/>
      <c r="DD3326" s="1"/>
      <c r="DE3326" s="1"/>
      <c r="DF3326" s="1"/>
      <c r="DG3326" s="1"/>
      <c r="DH3326" s="1"/>
      <c r="DI3326" s="1"/>
      <c r="DJ3326" s="1"/>
      <c r="DK3326" s="1"/>
      <c r="DL3326" s="1"/>
      <c r="DM3326" s="1"/>
      <c r="DN3326" s="1"/>
      <c r="DO3326" s="1"/>
      <c r="DP3326" s="1"/>
      <c r="DQ3326" s="1"/>
      <c r="DR3326" s="1"/>
      <c r="DS3326" s="1"/>
      <c r="DT3326" s="1"/>
      <c r="DU3326" s="1"/>
      <c r="DV3326" s="1"/>
      <c r="DW3326" s="1"/>
      <c r="DX3326" s="1"/>
      <c r="DY3326" s="1"/>
      <c r="DZ3326" s="1"/>
      <c r="EA3326" s="1"/>
      <c r="EB3326" s="1"/>
      <c r="EC3326" s="1"/>
      <c r="ED3326" s="1"/>
      <c r="EE3326" s="1"/>
      <c r="EF3326" s="1"/>
      <c r="EG3326" s="1"/>
      <c r="EH3326" s="1"/>
      <c r="EI3326" s="1"/>
      <c r="EJ3326" s="1"/>
      <c r="EK3326" s="1"/>
      <c r="EL3326" s="1"/>
      <c r="EM3326" s="1"/>
      <c r="EN3326" s="1"/>
      <c r="EO3326" s="1"/>
      <c r="EP3326" s="1"/>
      <c r="EQ3326" s="1"/>
      <c r="ER3326" s="1"/>
      <c r="ES3326" s="1"/>
      <c r="ET3326" s="1"/>
      <c r="EU3326" s="1"/>
      <c r="EV3326" s="1"/>
      <c r="EW3326" s="1"/>
      <c r="EX3326" s="1"/>
    </row>
    <row r="3327" spans="1:154" x14ac:dyDescent="0.15">
      <c r="A3327" s="35"/>
      <c r="B3327" s="15"/>
      <c r="C3327" s="7"/>
      <c r="D3327" s="13"/>
      <c r="E3327" s="14"/>
      <c r="F3327" s="14"/>
      <c r="G3327" s="14"/>
      <c r="H3327" s="14"/>
      <c r="I3327" s="13"/>
      <c r="J3327" s="5"/>
      <c r="K3327" s="2"/>
      <c r="L3327" s="17"/>
      <c r="M3327" s="12"/>
      <c r="N3327" s="12"/>
      <c r="O3327" s="17"/>
      <c r="P3327" s="14"/>
      <c r="Q3327" s="14"/>
      <c r="R3327" s="14"/>
      <c r="S3327" s="20"/>
      <c r="T3327" s="14"/>
      <c r="U3327" s="4"/>
      <c r="V3327" s="5"/>
      <c r="W3327" s="10"/>
      <c r="X3327" s="10"/>
      <c r="Y3327" s="27"/>
      <c r="Z3327" s="3"/>
      <c r="AA3327" s="1"/>
      <c r="AB3327" s="10"/>
      <c r="AC3327" s="3"/>
      <c r="AD3327" s="3"/>
      <c r="AE3327" s="3"/>
      <c r="AF3327" s="10"/>
      <c r="AG3327" s="11"/>
      <c r="AH3327" s="10"/>
      <c r="AI3327" s="1"/>
      <c r="AJ3327" s="1"/>
      <c r="AK3327" s="1"/>
      <c r="AL3327" s="1"/>
      <c r="AM3327" s="1"/>
      <c r="AN3327" s="1"/>
      <c r="AO3327" s="1"/>
      <c r="AP3327" s="1"/>
      <c r="AQ3327" s="1"/>
      <c r="AR3327" s="1"/>
      <c r="AS3327" s="1"/>
      <c r="AT3327" s="1"/>
      <c r="AU3327" s="1"/>
      <c r="AV3327" s="1"/>
      <c r="AW3327" s="1"/>
      <c r="AX3327" s="1"/>
      <c r="AY3327" s="1"/>
      <c r="AZ3327" s="1"/>
      <c r="BA3327" s="1"/>
      <c r="BB3327" s="1"/>
      <c r="BC3327" s="1"/>
      <c r="BD3327" s="1"/>
      <c r="BE3327" s="1"/>
      <c r="BF3327" s="1"/>
      <c r="BG3327" s="1"/>
      <c r="BH3327" s="1"/>
      <c r="BI3327" s="1"/>
      <c r="BJ3327" s="1"/>
      <c r="BK3327" s="1"/>
      <c r="BL3327" s="1"/>
      <c r="BM3327" s="1"/>
      <c r="BN3327" s="1"/>
      <c r="BO3327" s="1"/>
      <c r="BP3327" s="1"/>
      <c r="BQ3327" s="1"/>
      <c r="BR3327" s="1"/>
      <c r="BS3327" s="1"/>
      <c r="BT3327" s="1"/>
      <c r="BU3327" s="1"/>
      <c r="BV3327" s="1"/>
      <c r="BW3327" s="1"/>
      <c r="BX3327" s="1"/>
      <c r="BY3327" s="1"/>
      <c r="BZ3327" s="1"/>
      <c r="CA3327" s="1"/>
      <c r="CB3327" s="1"/>
      <c r="CC3327" s="1"/>
      <c r="CD3327" s="1"/>
      <c r="CE3327" s="1"/>
      <c r="CF3327" s="1"/>
      <c r="CG3327" s="1"/>
      <c r="CH3327" s="1"/>
      <c r="CI3327" s="1"/>
      <c r="CJ3327" s="1"/>
      <c r="CK3327" s="1"/>
      <c r="CL3327" s="1"/>
      <c r="CM3327" s="1"/>
      <c r="CN3327" s="1"/>
      <c r="CO3327" s="1"/>
      <c r="CP3327" s="1"/>
      <c r="CQ3327" s="1"/>
      <c r="CR3327" s="1"/>
      <c r="CS3327" s="1"/>
      <c r="CT3327" s="1"/>
      <c r="CU3327" s="1"/>
      <c r="CV3327" s="1"/>
      <c r="CW3327" s="1"/>
      <c r="CX3327" s="1"/>
      <c r="CY3327" s="1"/>
      <c r="CZ3327" s="1"/>
      <c r="DA3327" s="1"/>
      <c r="DB3327" s="1"/>
      <c r="DC3327" s="1"/>
      <c r="DD3327" s="1"/>
      <c r="DE3327" s="1"/>
      <c r="DF3327" s="1"/>
      <c r="DG3327" s="1"/>
      <c r="DH3327" s="1"/>
      <c r="DI3327" s="1"/>
      <c r="DJ3327" s="1"/>
      <c r="DK3327" s="1"/>
      <c r="DL3327" s="1"/>
      <c r="DM3327" s="1"/>
      <c r="DN3327" s="1"/>
      <c r="DO3327" s="1"/>
      <c r="DP3327" s="1"/>
      <c r="DQ3327" s="1"/>
      <c r="DR3327" s="1"/>
      <c r="DS3327" s="1"/>
      <c r="DT3327" s="1"/>
      <c r="DU3327" s="1"/>
      <c r="DV3327" s="1"/>
      <c r="DW3327" s="1"/>
      <c r="DX3327" s="1"/>
      <c r="DY3327" s="1"/>
      <c r="DZ3327" s="1"/>
      <c r="EA3327" s="1"/>
      <c r="EB3327" s="1"/>
      <c r="EC3327" s="1"/>
      <c r="ED3327" s="1"/>
      <c r="EE3327" s="1"/>
      <c r="EF3327" s="1"/>
      <c r="EG3327" s="1"/>
      <c r="EH3327" s="1"/>
      <c r="EI3327" s="1"/>
      <c r="EJ3327" s="1"/>
      <c r="EK3327" s="1"/>
      <c r="EL3327" s="1"/>
      <c r="EM3327" s="1"/>
      <c r="EN3327" s="1"/>
      <c r="EO3327" s="1"/>
      <c r="EP3327" s="1"/>
      <c r="EQ3327" s="1"/>
      <c r="ER3327" s="1"/>
      <c r="ES3327" s="1"/>
      <c r="ET3327" s="1"/>
      <c r="EU3327" s="1"/>
      <c r="EV3327" s="1"/>
      <c r="EW3327" s="1"/>
      <c r="EX3327" s="1"/>
    </row>
    <row r="3328" spans="1:154" x14ac:dyDescent="0.15">
      <c r="A3328" s="35"/>
      <c r="B3328" s="15"/>
      <c r="C3328" s="7"/>
      <c r="D3328" s="13"/>
      <c r="E3328" s="14"/>
      <c r="F3328" s="14"/>
      <c r="G3328" s="14"/>
      <c r="H3328" s="14"/>
      <c r="I3328" s="13"/>
      <c r="J3328" s="5"/>
      <c r="K3328" s="2"/>
      <c r="L3328" s="17"/>
      <c r="M3328" s="12"/>
      <c r="N3328" s="12"/>
      <c r="O3328" s="17"/>
      <c r="P3328" s="14"/>
      <c r="Q3328" s="14"/>
      <c r="R3328" s="14"/>
      <c r="S3328" s="20"/>
      <c r="T3328" s="14"/>
      <c r="U3328" s="4"/>
      <c r="V3328" s="5"/>
      <c r="W3328" s="10"/>
      <c r="X3328" s="10"/>
      <c r="Y3328" s="27"/>
      <c r="Z3328" s="3"/>
      <c r="AA3328" s="1"/>
      <c r="AB3328" s="10"/>
      <c r="AC3328" s="3"/>
      <c r="AD3328" s="3"/>
      <c r="AE3328" s="3"/>
      <c r="AF3328" s="10"/>
      <c r="AG3328" s="11"/>
      <c r="AH3328" s="10"/>
      <c r="AI3328" s="1"/>
      <c r="AJ3328" s="1"/>
      <c r="AK3328" s="1"/>
      <c r="AL3328" s="1"/>
      <c r="AM3328" s="1"/>
      <c r="AN3328" s="1"/>
      <c r="AO3328" s="1"/>
      <c r="AP3328" s="1"/>
      <c r="AQ3328" s="1"/>
      <c r="AR3328" s="1"/>
      <c r="AS3328" s="1"/>
      <c r="AT3328" s="1"/>
      <c r="AU3328" s="1"/>
      <c r="AV3328" s="1"/>
      <c r="AW3328" s="1"/>
      <c r="AX3328" s="1"/>
      <c r="AY3328" s="1"/>
      <c r="AZ3328" s="1"/>
      <c r="BA3328" s="1"/>
      <c r="BB3328" s="1"/>
      <c r="BC3328" s="1"/>
      <c r="BD3328" s="1"/>
      <c r="BE3328" s="1"/>
      <c r="BF3328" s="1"/>
      <c r="BG3328" s="1"/>
      <c r="BH3328" s="1"/>
      <c r="BI3328" s="1"/>
      <c r="BJ3328" s="1"/>
      <c r="BK3328" s="1"/>
      <c r="BL3328" s="1"/>
      <c r="BM3328" s="1"/>
      <c r="BN3328" s="1"/>
      <c r="BO3328" s="1"/>
      <c r="BP3328" s="1"/>
      <c r="BQ3328" s="1"/>
      <c r="BR3328" s="1"/>
      <c r="BS3328" s="1"/>
      <c r="BT3328" s="1"/>
      <c r="BU3328" s="1"/>
      <c r="BV3328" s="1"/>
      <c r="BW3328" s="1"/>
      <c r="BX3328" s="1"/>
      <c r="BY3328" s="1"/>
      <c r="BZ3328" s="1"/>
      <c r="CA3328" s="1"/>
      <c r="CB3328" s="1"/>
      <c r="CC3328" s="1"/>
      <c r="CD3328" s="1"/>
      <c r="CE3328" s="1"/>
      <c r="CF3328" s="1"/>
      <c r="CG3328" s="1"/>
      <c r="CH3328" s="1"/>
      <c r="CI3328" s="1"/>
      <c r="CJ3328" s="1"/>
      <c r="CK3328" s="1"/>
      <c r="CL3328" s="1"/>
      <c r="CM3328" s="1"/>
      <c r="CN3328" s="1"/>
      <c r="CO3328" s="1"/>
      <c r="CP3328" s="1"/>
      <c r="CQ3328" s="1"/>
      <c r="CR3328" s="1"/>
      <c r="CS3328" s="1"/>
      <c r="CT3328" s="1"/>
      <c r="CU3328" s="1"/>
      <c r="CV3328" s="1"/>
      <c r="CW3328" s="1"/>
      <c r="CX3328" s="1"/>
      <c r="CY3328" s="1"/>
      <c r="CZ3328" s="1"/>
      <c r="DA3328" s="1"/>
      <c r="DB3328" s="1"/>
      <c r="DC3328" s="1"/>
      <c r="DD3328" s="1"/>
      <c r="DE3328" s="1"/>
      <c r="DF3328" s="1"/>
      <c r="DG3328" s="1"/>
      <c r="DH3328" s="1"/>
      <c r="DI3328" s="1"/>
      <c r="DJ3328" s="1"/>
      <c r="DK3328" s="1"/>
      <c r="DL3328" s="1"/>
      <c r="DM3328" s="1"/>
      <c r="DN3328" s="1"/>
      <c r="DO3328" s="1"/>
      <c r="DP3328" s="1"/>
      <c r="DQ3328" s="1"/>
      <c r="DR3328" s="1"/>
      <c r="DS3328" s="1"/>
      <c r="DT3328" s="1"/>
      <c r="DU3328" s="1"/>
      <c r="DV3328" s="1"/>
      <c r="DW3328" s="1"/>
      <c r="DX3328" s="1"/>
      <c r="DY3328" s="1"/>
      <c r="DZ3328" s="1"/>
      <c r="EA3328" s="1"/>
      <c r="EB3328" s="1"/>
      <c r="EC3328" s="1"/>
      <c r="ED3328" s="1"/>
      <c r="EE3328" s="1"/>
      <c r="EF3328" s="1"/>
      <c r="EG3328" s="1"/>
      <c r="EH3328" s="1"/>
      <c r="EI3328" s="1"/>
      <c r="EJ3328" s="1"/>
      <c r="EK3328" s="1"/>
      <c r="EL3328" s="1"/>
      <c r="EM3328" s="1"/>
      <c r="EN3328" s="1"/>
      <c r="EO3328" s="1"/>
      <c r="EP3328" s="1"/>
      <c r="EQ3328" s="1"/>
      <c r="ER3328" s="1"/>
      <c r="ES3328" s="1"/>
      <c r="ET3328" s="1"/>
      <c r="EU3328" s="1"/>
      <c r="EV3328" s="1"/>
      <c r="EW3328" s="1"/>
      <c r="EX3328" s="1"/>
    </row>
    <row r="3329" spans="1:154" x14ac:dyDescent="0.15">
      <c r="A3329" s="35"/>
      <c r="B3329" s="15"/>
      <c r="C3329" s="7"/>
      <c r="D3329" s="13"/>
      <c r="E3329" s="14"/>
      <c r="F3329" s="14"/>
      <c r="G3329" s="14"/>
      <c r="H3329" s="14"/>
      <c r="I3329" s="13"/>
      <c r="J3329" s="5"/>
      <c r="K3329" s="2"/>
      <c r="L3329" s="17"/>
      <c r="M3329" s="12"/>
      <c r="N3329" s="12"/>
      <c r="O3329" s="17"/>
      <c r="P3329" s="14"/>
      <c r="Q3329" s="14"/>
      <c r="R3329" s="14"/>
      <c r="S3329" s="20"/>
      <c r="T3329" s="14"/>
      <c r="U3329" s="4"/>
      <c r="V3329" s="5"/>
      <c r="W3329" s="10"/>
      <c r="X3329" s="10"/>
      <c r="Y3329" s="27"/>
      <c r="Z3329" s="3"/>
      <c r="AA3329" s="1"/>
      <c r="AB3329" s="10"/>
      <c r="AC3329" s="3"/>
      <c r="AD3329" s="3"/>
      <c r="AE3329" s="3"/>
      <c r="AF3329" s="10"/>
      <c r="AG3329" s="11"/>
      <c r="AH3329" s="10"/>
      <c r="AI3329" s="1"/>
      <c r="AJ3329" s="1"/>
      <c r="AK3329" s="1"/>
      <c r="AL3329" s="1"/>
      <c r="AM3329" s="1"/>
      <c r="AN3329" s="1"/>
      <c r="AO3329" s="1"/>
      <c r="AP3329" s="1"/>
      <c r="AQ3329" s="1"/>
      <c r="AR3329" s="1"/>
      <c r="AS3329" s="1"/>
      <c r="AT3329" s="1"/>
      <c r="AU3329" s="1"/>
      <c r="AV3329" s="1"/>
      <c r="AW3329" s="1"/>
      <c r="AX3329" s="1"/>
      <c r="AY3329" s="1"/>
      <c r="AZ3329" s="1"/>
      <c r="BA3329" s="1"/>
      <c r="BB3329" s="1"/>
      <c r="BC3329" s="1"/>
      <c r="BD3329" s="1"/>
      <c r="BE3329" s="1"/>
      <c r="BF3329" s="1"/>
      <c r="BG3329" s="1"/>
      <c r="BH3329" s="1"/>
      <c r="BI3329" s="1"/>
      <c r="BJ3329" s="1"/>
      <c r="BK3329" s="1"/>
      <c r="BL3329" s="1"/>
      <c r="BM3329" s="1"/>
      <c r="BN3329" s="1"/>
      <c r="BO3329" s="1"/>
      <c r="BP3329" s="1"/>
      <c r="BQ3329" s="1"/>
      <c r="BR3329" s="1"/>
      <c r="BS3329" s="1"/>
      <c r="BT3329" s="1"/>
      <c r="BU3329" s="1"/>
      <c r="BV3329" s="1"/>
      <c r="BW3329" s="1"/>
      <c r="BX3329" s="1"/>
      <c r="BY3329" s="1"/>
      <c r="BZ3329" s="1"/>
      <c r="CA3329" s="1"/>
      <c r="CB3329" s="1"/>
      <c r="CC3329" s="1"/>
      <c r="CD3329" s="1"/>
      <c r="CE3329" s="1"/>
      <c r="CF3329" s="1"/>
      <c r="CG3329" s="1"/>
      <c r="CH3329" s="1"/>
      <c r="CI3329" s="1"/>
      <c r="CJ3329" s="1"/>
      <c r="CK3329" s="1"/>
      <c r="CL3329" s="1"/>
      <c r="CM3329" s="1"/>
      <c r="CN3329" s="1"/>
      <c r="CO3329" s="1"/>
      <c r="CP3329" s="1"/>
      <c r="CQ3329" s="1"/>
      <c r="CR3329" s="1"/>
      <c r="CS3329" s="1"/>
      <c r="CT3329" s="1"/>
      <c r="CU3329" s="1"/>
      <c r="CV3329" s="1"/>
      <c r="CW3329" s="1"/>
      <c r="CX3329" s="1"/>
      <c r="CY3329" s="1"/>
      <c r="CZ3329" s="1"/>
      <c r="DA3329" s="1"/>
      <c r="DB3329" s="1"/>
      <c r="DC3329" s="1"/>
      <c r="DD3329" s="1"/>
      <c r="DE3329" s="1"/>
      <c r="DF3329" s="1"/>
      <c r="DG3329" s="1"/>
      <c r="DH3329" s="1"/>
      <c r="DI3329" s="1"/>
      <c r="DJ3329" s="1"/>
      <c r="DK3329" s="1"/>
      <c r="DL3329" s="1"/>
      <c r="DM3329" s="1"/>
      <c r="DN3329" s="1"/>
      <c r="DO3329" s="1"/>
      <c r="DP3329" s="1"/>
      <c r="DQ3329" s="1"/>
      <c r="DR3329" s="1"/>
      <c r="DS3329" s="1"/>
      <c r="DT3329" s="1"/>
      <c r="DU3329" s="1"/>
      <c r="DV3329" s="1"/>
      <c r="DW3329" s="1"/>
      <c r="DX3329" s="1"/>
      <c r="DY3329" s="1"/>
      <c r="DZ3329" s="1"/>
      <c r="EA3329" s="1"/>
      <c r="EB3329" s="1"/>
      <c r="EC3329" s="1"/>
      <c r="ED3329" s="1"/>
      <c r="EE3329" s="1"/>
      <c r="EF3329" s="1"/>
      <c r="EG3329" s="1"/>
      <c r="EH3329" s="1"/>
      <c r="EI3329" s="1"/>
      <c r="EJ3329" s="1"/>
      <c r="EK3329" s="1"/>
      <c r="EL3329" s="1"/>
      <c r="EM3329" s="1"/>
      <c r="EN3329" s="1"/>
      <c r="EO3329" s="1"/>
      <c r="EP3329" s="1"/>
      <c r="EQ3329" s="1"/>
      <c r="ER3329" s="1"/>
      <c r="ES3329" s="1"/>
      <c r="ET3329" s="1"/>
      <c r="EU3329" s="1"/>
      <c r="EV3329" s="1"/>
      <c r="EW3329" s="1"/>
      <c r="EX3329" s="1"/>
    </row>
    <row r="3330" spans="1:154" x14ac:dyDescent="0.15">
      <c r="A3330" s="35"/>
      <c r="B3330" s="15"/>
      <c r="C3330" s="7"/>
      <c r="D3330" s="13"/>
      <c r="E3330" s="14"/>
      <c r="F3330" s="14"/>
      <c r="G3330" s="14"/>
      <c r="H3330" s="14"/>
      <c r="I3330" s="13"/>
      <c r="J3330" s="5"/>
      <c r="K3330" s="2"/>
      <c r="L3330" s="17"/>
      <c r="M3330" s="12"/>
      <c r="N3330" s="12"/>
      <c r="O3330" s="17"/>
      <c r="P3330" s="14"/>
      <c r="Q3330" s="14"/>
      <c r="R3330" s="14"/>
      <c r="S3330" s="20"/>
      <c r="T3330" s="14"/>
      <c r="U3330" s="4"/>
      <c r="V3330" s="5"/>
      <c r="W3330" s="10"/>
      <c r="X3330" s="10"/>
      <c r="Y3330" s="27"/>
      <c r="Z3330" s="3"/>
      <c r="AA3330" s="1"/>
      <c r="AB3330" s="10"/>
      <c r="AC3330" s="3"/>
      <c r="AD3330" s="3"/>
      <c r="AE3330" s="3"/>
      <c r="AF3330" s="10"/>
      <c r="AG3330" s="11"/>
      <c r="AH3330" s="10"/>
      <c r="AI3330" s="1"/>
      <c r="AJ3330" s="1"/>
      <c r="AK3330" s="1"/>
      <c r="AL3330" s="1"/>
      <c r="AM3330" s="1"/>
      <c r="AN3330" s="1"/>
      <c r="AO3330" s="1"/>
      <c r="AP3330" s="1"/>
      <c r="AQ3330" s="1"/>
      <c r="AR3330" s="1"/>
      <c r="AS3330" s="1"/>
      <c r="AT3330" s="1"/>
      <c r="AU3330" s="1"/>
      <c r="AV3330" s="1"/>
      <c r="AW3330" s="1"/>
      <c r="AX3330" s="1"/>
      <c r="AY3330" s="1"/>
      <c r="AZ3330" s="1"/>
      <c r="BA3330" s="1"/>
      <c r="BB3330" s="1"/>
      <c r="BC3330" s="1"/>
      <c r="BD3330" s="1"/>
      <c r="BE3330" s="1"/>
      <c r="BF3330" s="1"/>
      <c r="BG3330" s="1"/>
      <c r="BH3330" s="1"/>
      <c r="BI3330" s="1"/>
      <c r="BJ3330" s="1"/>
      <c r="BK3330" s="1"/>
      <c r="BL3330" s="1"/>
      <c r="BM3330" s="1"/>
      <c r="BN3330" s="1"/>
      <c r="BO3330" s="1"/>
      <c r="BP3330" s="1"/>
      <c r="BQ3330" s="1"/>
      <c r="BR3330" s="1"/>
      <c r="BS3330" s="1"/>
      <c r="BT3330" s="1"/>
      <c r="BU3330" s="1"/>
      <c r="BV3330" s="1"/>
      <c r="BW3330" s="1"/>
      <c r="BX3330" s="1"/>
      <c r="BY3330" s="1"/>
      <c r="BZ3330" s="1"/>
      <c r="CA3330" s="1"/>
      <c r="CB3330" s="1"/>
      <c r="CC3330" s="1"/>
      <c r="CD3330" s="1"/>
      <c r="CE3330" s="1"/>
      <c r="CF3330" s="1"/>
      <c r="CG3330" s="1"/>
      <c r="CH3330" s="1"/>
      <c r="CI3330" s="1"/>
      <c r="CJ3330" s="1"/>
      <c r="CK3330" s="1"/>
      <c r="CL3330" s="1"/>
      <c r="CM3330" s="1"/>
      <c r="CN3330" s="1"/>
      <c r="CO3330" s="1"/>
      <c r="CP3330" s="1"/>
      <c r="CQ3330" s="1"/>
      <c r="CR3330" s="1"/>
      <c r="CS3330" s="1"/>
      <c r="CT3330" s="1"/>
      <c r="CU3330" s="1"/>
      <c r="CV3330" s="1"/>
      <c r="CW3330" s="1"/>
      <c r="CX3330" s="1"/>
      <c r="CY3330" s="1"/>
      <c r="CZ3330" s="1"/>
      <c r="DA3330" s="1"/>
      <c r="DB3330" s="1"/>
      <c r="DC3330" s="1"/>
      <c r="DD3330" s="1"/>
      <c r="DE3330" s="1"/>
      <c r="DF3330" s="1"/>
      <c r="DG3330" s="1"/>
      <c r="DH3330" s="1"/>
      <c r="DI3330" s="1"/>
      <c r="DJ3330" s="1"/>
      <c r="DK3330" s="1"/>
      <c r="DL3330" s="1"/>
      <c r="DM3330" s="1"/>
      <c r="DN3330" s="1"/>
      <c r="DO3330" s="1"/>
      <c r="DP3330" s="1"/>
      <c r="DQ3330" s="1"/>
      <c r="DR3330" s="1"/>
      <c r="DS3330" s="1"/>
      <c r="DT3330" s="1"/>
      <c r="DU3330" s="1"/>
      <c r="DV3330" s="1"/>
      <c r="DW3330" s="1"/>
      <c r="DX3330" s="1"/>
      <c r="DY3330" s="1"/>
      <c r="DZ3330" s="1"/>
      <c r="EA3330" s="1"/>
      <c r="EB3330" s="1"/>
      <c r="EC3330" s="1"/>
      <c r="ED3330" s="1"/>
      <c r="EE3330" s="1"/>
      <c r="EF3330" s="1"/>
      <c r="EG3330" s="1"/>
      <c r="EH3330" s="1"/>
      <c r="EI3330" s="1"/>
      <c r="EJ3330" s="1"/>
      <c r="EK3330" s="1"/>
      <c r="EL3330" s="1"/>
      <c r="EM3330" s="1"/>
      <c r="EN3330" s="1"/>
      <c r="EO3330" s="1"/>
      <c r="EP3330" s="1"/>
      <c r="EQ3330" s="1"/>
      <c r="ER3330" s="1"/>
      <c r="ES3330" s="1"/>
      <c r="ET3330" s="1"/>
      <c r="EU3330" s="1"/>
      <c r="EV3330" s="1"/>
      <c r="EW3330" s="1"/>
      <c r="EX3330" s="1"/>
    </row>
    <row r="3331" spans="1:154" x14ac:dyDescent="0.15">
      <c r="A3331" s="35"/>
      <c r="B3331" s="15"/>
      <c r="C3331" s="7"/>
      <c r="D3331" s="13"/>
      <c r="E3331" s="14"/>
      <c r="F3331" s="14"/>
      <c r="G3331" s="14"/>
      <c r="H3331" s="14"/>
      <c r="I3331" s="13"/>
      <c r="J3331" s="5"/>
      <c r="K3331" s="2"/>
      <c r="L3331" s="17"/>
      <c r="M3331" s="12"/>
      <c r="N3331" s="12"/>
      <c r="O3331" s="17"/>
      <c r="P3331" s="14"/>
      <c r="Q3331" s="14"/>
      <c r="R3331" s="14"/>
      <c r="S3331" s="20"/>
      <c r="T3331" s="14"/>
      <c r="U3331" s="4"/>
      <c r="V3331" s="5"/>
      <c r="W3331" s="10"/>
      <c r="X3331" s="10"/>
      <c r="Y3331" s="27"/>
      <c r="Z3331" s="3"/>
      <c r="AA3331" s="1"/>
      <c r="AB3331" s="10"/>
      <c r="AC3331" s="3"/>
      <c r="AD3331" s="3"/>
      <c r="AE3331" s="3"/>
      <c r="AF3331" s="10"/>
      <c r="AG3331" s="11"/>
      <c r="AH3331" s="10"/>
      <c r="AI3331" s="1"/>
      <c r="AJ3331" s="1"/>
      <c r="AK3331" s="1"/>
      <c r="AL3331" s="1"/>
      <c r="AM3331" s="1"/>
      <c r="AN3331" s="1"/>
      <c r="AO3331" s="1"/>
      <c r="AP3331" s="1"/>
      <c r="AQ3331" s="1"/>
      <c r="AR3331" s="1"/>
      <c r="AS3331" s="1"/>
      <c r="AT3331" s="1"/>
      <c r="AU3331" s="1"/>
      <c r="AV3331" s="1"/>
      <c r="AW3331" s="1"/>
      <c r="AX3331" s="1"/>
      <c r="AY3331" s="1"/>
      <c r="AZ3331" s="1"/>
      <c r="BA3331" s="1"/>
      <c r="BB3331" s="1"/>
      <c r="BC3331" s="1"/>
      <c r="BD3331" s="1"/>
      <c r="BE3331" s="1"/>
      <c r="BF3331" s="1"/>
      <c r="BG3331" s="1"/>
      <c r="BH3331" s="1"/>
      <c r="BI3331" s="1"/>
      <c r="BJ3331" s="1"/>
      <c r="BK3331" s="1"/>
      <c r="BL3331" s="1"/>
      <c r="BM3331" s="1"/>
      <c r="BN3331" s="1"/>
      <c r="BO3331" s="1"/>
      <c r="BP3331" s="1"/>
      <c r="BQ3331" s="1"/>
      <c r="BR3331" s="1"/>
      <c r="BS3331" s="1"/>
      <c r="BT3331" s="1"/>
      <c r="BU3331" s="1"/>
      <c r="BV3331" s="1"/>
      <c r="BW3331" s="1"/>
      <c r="BX3331" s="1"/>
      <c r="BY3331" s="1"/>
      <c r="BZ3331" s="1"/>
      <c r="CA3331" s="1"/>
      <c r="CB3331" s="1"/>
      <c r="CC3331" s="1"/>
      <c r="CD3331" s="1"/>
      <c r="CE3331" s="1"/>
      <c r="CF3331" s="1"/>
      <c r="CG3331" s="1"/>
      <c r="CH3331" s="1"/>
      <c r="CI3331" s="1"/>
      <c r="CJ3331" s="1"/>
      <c r="CK3331" s="1"/>
      <c r="CL3331" s="1"/>
      <c r="CM3331" s="1"/>
      <c r="CN3331" s="1"/>
      <c r="CO3331" s="1"/>
      <c r="CP3331" s="1"/>
      <c r="CQ3331" s="1"/>
      <c r="CR3331" s="1"/>
      <c r="CS3331" s="1"/>
      <c r="CT3331" s="1"/>
      <c r="CU3331" s="1"/>
      <c r="CV3331" s="1"/>
      <c r="CW3331" s="1"/>
      <c r="CX3331" s="1"/>
      <c r="CY3331" s="1"/>
      <c r="CZ3331" s="1"/>
      <c r="DA3331" s="1"/>
      <c r="DB3331" s="1"/>
      <c r="DC3331" s="1"/>
      <c r="DD3331" s="1"/>
      <c r="DE3331" s="1"/>
      <c r="DF3331" s="1"/>
      <c r="DG3331" s="1"/>
      <c r="DH3331" s="1"/>
      <c r="DI3331" s="1"/>
      <c r="DJ3331" s="1"/>
      <c r="DK3331" s="1"/>
      <c r="DL3331" s="1"/>
      <c r="DM3331" s="1"/>
      <c r="DN3331" s="1"/>
      <c r="DO3331" s="1"/>
      <c r="DP3331" s="1"/>
      <c r="DQ3331" s="1"/>
      <c r="DR3331" s="1"/>
      <c r="DS3331" s="1"/>
      <c r="DT3331" s="1"/>
      <c r="DU3331" s="1"/>
      <c r="DV3331" s="1"/>
      <c r="DW3331" s="1"/>
      <c r="DX3331" s="1"/>
      <c r="DY3331" s="1"/>
      <c r="DZ3331" s="1"/>
      <c r="EA3331" s="1"/>
      <c r="EB3331" s="1"/>
      <c r="EC3331" s="1"/>
      <c r="ED3331" s="1"/>
      <c r="EE3331" s="1"/>
      <c r="EF3331" s="1"/>
      <c r="EG3331" s="1"/>
      <c r="EH3331" s="1"/>
      <c r="EI3331" s="1"/>
      <c r="EJ3331" s="1"/>
      <c r="EK3331" s="1"/>
      <c r="EL3331" s="1"/>
      <c r="EM3331" s="1"/>
      <c r="EN3331" s="1"/>
      <c r="EO3331" s="1"/>
      <c r="EP3331" s="1"/>
      <c r="EQ3331" s="1"/>
      <c r="ER3331" s="1"/>
      <c r="ES3331" s="1"/>
      <c r="ET3331" s="1"/>
      <c r="EU3331" s="1"/>
      <c r="EV3331" s="1"/>
      <c r="EW3331" s="1"/>
      <c r="EX3331" s="1"/>
    </row>
    <row r="3332" spans="1:154" x14ac:dyDescent="0.15">
      <c r="A3332" s="35"/>
      <c r="B3332" s="15"/>
      <c r="C3332" s="7"/>
      <c r="D3332" s="13"/>
      <c r="E3332" s="14"/>
      <c r="F3332" s="14"/>
      <c r="G3332" s="14"/>
      <c r="H3332" s="14"/>
      <c r="I3332" s="13"/>
      <c r="J3332" s="5"/>
      <c r="K3332" s="2"/>
      <c r="L3332" s="17"/>
      <c r="M3332" s="12"/>
      <c r="N3332" s="12"/>
      <c r="O3332" s="17"/>
      <c r="P3332" s="14"/>
      <c r="Q3332" s="14"/>
      <c r="R3332" s="14"/>
      <c r="S3332" s="20"/>
      <c r="T3332" s="14"/>
      <c r="U3332" s="4"/>
      <c r="V3332" s="5"/>
      <c r="W3332" s="10"/>
      <c r="X3332" s="10"/>
      <c r="Y3332" s="27"/>
      <c r="Z3332" s="3"/>
      <c r="AA3332" s="1"/>
      <c r="AB3332" s="10"/>
      <c r="AC3332" s="3"/>
      <c r="AD3332" s="3"/>
      <c r="AE3332" s="3"/>
      <c r="AF3332" s="10"/>
      <c r="AG3332" s="11"/>
      <c r="AH3332" s="10"/>
      <c r="AI3332" s="1"/>
      <c r="AJ3332" s="1"/>
      <c r="AK3332" s="1"/>
      <c r="AL3332" s="1"/>
      <c r="AM3332" s="1"/>
      <c r="AN3332" s="1"/>
      <c r="AO3332" s="1"/>
      <c r="AP3332" s="1"/>
      <c r="AQ3332" s="1"/>
      <c r="AR3332" s="1"/>
      <c r="AS3332" s="1"/>
      <c r="AT3332" s="1"/>
      <c r="AU3332" s="1"/>
      <c r="AV3332" s="1"/>
      <c r="AW3332" s="1"/>
      <c r="AX3332" s="1"/>
      <c r="AY3332" s="1"/>
      <c r="AZ3332" s="1"/>
      <c r="BA3332" s="1"/>
      <c r="BB3332" s="1"/>
      <c r="BC3332" s="1"/>
      <c r="BD3332" s="1"/>
      <c r="BE3332" s="1"/>
      <c r="BF3332" s="1"/>
      <c r="BG3332" s="1"/>
      <c r="BH3332" s="1"/>
      <c r="BI3332" s="1"/>
      <c r="BJ3332" s="1"/>
      <c r="BK3332" s="1"/>
      <c r="BL3332" s="1"/>
      <c r="BM3332" s="1"/>
      <c r="BN3332" s="1"/>
      <c r="BO3332" s="1"/>
      <c r="BP3332" s="1"/>
      <c r="BQ3332" s="1"/>
      <c r="BR3332" s="1"/>
      <c r="BS3332" s="1"/>
      <c r="BT3332" s="1"/>
      <c r="BU3332" s="1"/>
      <c r="BV3332" s="1"/>
      <c r="BW3332" s="1"/>
      <c r="BX3332" s="1"/>
      <c r="BY3332" s="1"/>
      <c r="BZ3332" s="1"/>
      <c r="CA3332" s="1"/>
      <c r="CB3332" s="1"/>
      <c r="CC3332" s="1"/>
      <c r="CD3332" s="1"/>
      <c r="CE3332" s="1"/>
      <c r="CF3332" s="1"/>
      <c r="CG3332" s="1"/>
      <c r="CH3332" s="1"/>
      <c r="CI3332" s="1"/>
      <c r="CJ3332" s="1"/>
      <c r="CK3332" s="1"/>
      <c r="CL3332" s="1"/>
      <c r="CM3332" s="1"/>
      <c r="CN3332" s="1"/>
      <c r="CO3332" s="1"/>
      <c r="CP3332" s="1"/>
      <c r="CQ3332" s="1"/>
      <c r="CR3332" s="1"/>
      <c r="CS3332" s="1"/>
      <c r="CT3332" s="1"/>
      <c r="CU3332" s="1"/>
      <c r="CV3332" s="1"/>
      <c r="CW3332" s="1"/>
      <c r="CX3332" s="1"/>
      <c r="CY3332" s="1"/>
      <c r="CZ3332" s="1"/>
      <c r="DA3332" s="1"/>
      <c r="DB3332" s="1"/>
      <c r="DC3332" s="1"/>
      <c r="DD3332" s="1"/>
      <c r="DE3332" s="1"/>
      <c r="DF3332" s="1"/>
      <c r="DG3332" s="1"/>
      <c r="DH3332" s="1"/>
      <c r="DI3332" s="1"/>
      <c r="DJ3332" s="1"/>
      <c r="DK3332" s="1"/>
      <c r="DL3332" s="1"/>
      <c r="DM3332" s="1"/>
      <c r="DN3332" s="1"/>
      <c r="DO3332" s="1"/>
      <c r="DP3332" s="1"/>
      <c r="DQ3332" s="1"/>
      <c r="DR3332" s="1"/>
      <c r="DS3332" s="1"/>
      <c r="DT3332" s="1"/>
      <c r="DU3332" s="1"/>
      <c r="DV3332" s="1"/>
      <c r="DW3332" s="1"/>
      <c r="DX3332" s="1"/>
      <c r="DY3332" s="1"/>
      <c r="DZ3332" s="1"/>
      <c r="EA3332" s="1"/>
      <c r="EB3332" s="1"/>
      <c r="EC3332" s="1"/>
      <c r="ED3332" s="1"/>
      <c r="EE3332" s="1"/>
      <c r="EF3332" s="1"/>
      <c r="EG3332" s="1"/>
      <c r="EH3332" s="1"/>
      <c r="EI3332" s="1"/>
      <c r="EJ3332" s="1"/>
      <c r="EK3332" s="1"/>
      <c r="EL3332" s="1"/>
      <c r="EM3332" s="1"/>
      <c r="EN3332" s="1"/>
      <c r="EO3332" s="1"/>
      <c r="EP3332" s="1"/>
      <c r="EQ3332" s="1"/>
      <c r="ER3332" s="1"/>
      <c r="ES3332" s="1"/>
      <c r="ET3332" s="1"/>
      <c r="EU3332" s="1"/>
      <c r="EV3332" s="1"/>
      <c r="EW3332" s="1"/>
      <c r="EX3332" s="1"/>
    </row>
    <row r="3333" spans="1:154" x14ac:dyDescent="0.15">
      <c r="A3333" s="35"/>
      <c r="B3333" s="15"/>
      <c r="C3333" s="7"/>
      <c r="D3333" s="13"/>
      <c r="E3333" s="14"/>
      <c r="F3333" s="14"/>
      <c r="G3333" s="14"/>
      <c r="H3333" s="14"/>
      <c r="I3333" s="13"/>
      <c r="J3333" s="5"/>
      <c r="K3333" s="2"/>
      <c r="L3333" s="17"/>
      <c r="M3333" s="12"/>
      <c r="N3333" s="12"/>
      <c r="O3333" s="17"/>
      <c r="P3333" s="14"/>
      <c r="Q3333" s="14"/>
      <c r="R3333" s="14"/>
      <c r="S3333" s="20"/>
      <c r="T3333" s="14"/>
      <c r="U3333" s="4"/>
      <c r="V3333" s="5"/>
      <c r="W3333" s="10"/>
      <c r="X3333" s="10"/>
      <c r="Y3333" s="27"/>
      <c r="Z3333" s="3"/>
      <c r="AA3333" s="1"/>
      <c r="AB3333" s="10"/>
      <c r="AC3333" s="3"/>
      <c r="AD3333" s="3"/>
      <c r="AE3333" s="3"/>
      <c r="AF3333" s="10"/>
      <c r="AG3333" s="11"/>
      <c r="AH3333" s="10"/>
      <c r="AI3333" s="1"/>
      <c r="AJ3333" s="1"/>
      <c r="AK3333" s="1"/>
      <c r="AL3333" s="1"/>
      <c r="AM3333" s="1"/>
      <c r="AN3333" s="1"/>
      <c r="AO3333" s="1"/>
      <c r="AP3333" s="1"/>
      <c r="AQ3333" s="1"/>
      <c r="AR3333" s="1"/>
      <c r="AS3333" s="1"/>
      <c r="AT3333" s="1"/>
      <c r="AU3333" s="1"/>
      <c r="AV3333" s="1"/>
      <c r="AW3333" s="1"/>
      <c r="AX3333" s="1"/>
      <c r="AY3333" s="1"/>
      <c r="AZ3333" s="1"/>
      <c r="BA3333" s="1"/>
      <c r="BB3333" s="1"/>
      <c r="BC3333" s="1"/>
      <c r="BD3333" s="1"/>
      <c r="BE3333" s="1"/>
      <c r="BF3333" s="1"/>
      <c r="BG3333" s="1"/>
      <c r="BH3333" s="1"/>
      <c r="BI3333" s="1"/>
      <c r="BJ3333" s="1"/>
      <c r="BK3333" s="1"/>
      <c r="BL3333" s="1"/>
      <c r="BM3333" s="1"/>
      <c r="BN3333" s="1"/>
      <c r="BO3333" s="1"/>
      <c r="BP3333" s="1"/>
      <c r="BQ3333" s="1"/>
      <c r="BR3333" s="1"/>
      <c r="BS3333" s="1"/>
      <c r="BT3333" s="1"/>
      <c r="BU3333" s="1"/>
      <c r="BV3333" s="1"/>
      <c r="BW3333" s="1"/>
      <c r="BX3333" s="1"/>
      <c r="BY3333" s="1"/>
      <c r="BZ3333" s="1"/>
      <c r="CA3333" s="1"/>
      <c r="CB3333" s="1"/>
      <c r="CC3333" s="1"/>
      <c r="CD3333" s="1"/>
      <c r="CE3333" s="1"/>
      <c r="CF3333" s="1"/>
      <c r="CG3333" s="1"/>
      <c r="CH3333" s="1"/>
      <c r="CI3333" s="1"/>
      <c r="CJ3333" s="1"/>
      <c r="CK3333" s="1"/>
      <c r="CL3333" s="1"/>
      <c r="CM3333" s="1"/>
      <c r="CN3333" s="1"/>
      <c r="CO3333" s="1"/>
      <c r="CP3333" s="1"/>
      <c r="CQ3333" s="1"/>
      <c r="CR3333" s="1"/>
      <c r="CS3333" s="1"/>
      <c r="CT3333" s="1"/>
      <c r="CU3333" s="1"/>
      <c r="CV3333" s="1"/>
      <c r="CW3333" s="1"/>
      <c r="CX3333" s="1"/>
      <c r="CY3333" s="1"/>
      <c r="CZ3333" s="1"/>
      <c r="DA3333" s="1"/>
      <c r="DB3333" s="1"/>
      <c r="DC3333" s="1"/>
      <c r="DD3333" s="1"/>
      <c r="DE3333" s="1"/>
      <c r="DF3333" s="1"/>
      <c r="DG3333" s="1"/>
      <c r="DH3333" s="1"/>
      <c r="DI3333" s="1"/>
      <c r="DJ3333" s="1"/>
      <c r="DK3333" s="1"/>
      <c r="DL3333" s="1"/>
      <c r="DM3333" s="1"/>
      <c r="DN3333" s="1"/>
      <c r="DO3333" s="1"/>
      <c r="DP3333" s="1"/>
      <c r="DQ3333" s="1"/>
      <c r="DR3333" s="1"/>
      <c r="DS3333" s="1"/>
      <c r="DT3333" s="1"/>
      <c r="DU3333" s="1"/>
      <c r="DV3333" s="1"/>
      <c r="DW3333" s="1"/>
      <c r="DX3333" s="1"/>
      <c r="DY3333" s="1"/>
      <c r="DZ3333" s="1"/>
      <c r="EA3333" s="1"/>
      <c r="EB3333" s="1"/>
      <c r="EC3333" s="1"/>
      <c r="ED3333" s="1"/>
      <c r="EE3333" s="1"/>
      <c r="EF3333" s="1"/>
      <c r="EG3333" s="1"/>
      <c r="EH3333" s="1"/>
      <c r="EI3333" s="1"/>
      <c r="EJ3333" s="1"/>
      <c r="EK3333" s="1"/>
      <c r="EL3333" s="1"/>
      <c r="EM3333" s="1"/>
      <c r="EN3333" s="1"/>
      <c r="EO3333" s="1"/>
      <c r="EP3333" s="1"/>
      <c r="EQ3333" s="1"/>
      <c r="ER3333" s="1"/>
      <c r="ES3333" s="1"/>
      <c r="ET3333" s="1"/>
      <c r="EU3333" s="1"/>
      <c r="EV3333" s="1"/>
      <c r="EW3333" s="1"/>
      <c r="EX3333" s="1"/>
    </row>
    <row r="3334" spans="1:154" x14ac:dyDescent="0.15">
      <c r="A3334" s="35"/>
      <c r="B3334" s="15"/>
      <c r="C3334" s="7"/>
      <c r="D3334" s="13"/>
      <c r="E3334" s="14"/>
      <c r="F3334" s="14"/>
      <c r="G3334" s="14"/>
      <c r="H3334" s="14"/>
      <c r="I3334" s="13"/>
      <c r="J3334" s="5"/>
      <c r="K3334" s="2"/>
      <c r="L3334" s="17"/>
      <c r="M3334" s="12"/>
      <c r="N3334" s="12"/>
      <c r="O3334" s="17"/>
      <c r="P3334" s="14"/>
      <c r="Q3334" s="14"/>
      <c r="R3334" s="14"/>
      <c r="S3334" s="20"/>
      <c r="T3334" s="14"/>
      <c r="U3334" s="4"/>
      <c r="V3334" s="5"/>
      <c r="W3334" s="10"/>
      <c r="X3334" s="10"/>
      <c r="Y3334" s="27"/>
      <c r="Z3334" s="3"/>
      <c r="AA3334" s="1"/>
      <c r="AB3334" s="10"/>
      <c r="AC3334" s="3"/>
      <c r="AD3334" s="3"/>
      <c r="AE3334" s="3"/>
      <c r="AF3334" s="10"/>
      <c r="AG3334" s="11"/>
      <c r="AH3334" s="10"/>
      <c r="AI3334" s="1"/>
      <c r="AJ3334" s="1"/>
      <c r="AK3334" s="1"/>
      <c r="AL3334" s="1"/>
      <c r="AM3334" s="1"/>
      <c r="AN3334" s="1"/>
      <c r="AO3334" s="1"/>
      <c r="AP3334" s="1"/>
      <c r="AQ3334" s="1"/>
      <c r="AR3334" s="1"/>
      <c r="AS3334" s="1"/>
      <c r="AT3334" s="1"/>
      <c r="AU3334" s="1"/>
      <c r="AV3334" s="1"/>
      <c r="AW3334" s="1"/>
      <c r="AX3334" s="1"/>
      <c r="AY3334" s="1"/>
      <c r="AZ3334" s="1"/>
      <c r="BA3334" s="1"/>
      <c r="BB3334" s="1"/>
      <c r="BC3334" s="1"/>
      <c r="BD3334" s="1"/>
      <c r="BE3334" s="1"/>
      <c r="BF3334" s="1"/>
      <c r="BG3334" s="1"/>
      <c r="BH3334" s="1"/>
      <c r="BI3334" s="1"/>
      <c r="BJ3334" s="1"/>
      <c r="BK3334" s="1"/>
      <c r="BL3334" s="1"/>
      <c r="BM3334" s="1"/>
      <c r="BN3334" s="1"/>
      <c r="BO3334" s="1"/>
      <c r="BP3334" s="1"/>
      <c r="BQ3334" s="1"/>
      <c r="BR3334" s="1"/>
      <c r="BS3334" s="1"/>
      <c r="BT3334" s="1"/>
      <c r="BU3334" s="1"/>
      <c r="BV3334" s="1"/>
      <c r="BW3334" s="1"/>
      <c r="BX3334" s="1"/>
      <c r="BY3334" s="1"/>
      <c r="BZ3334" s="1"/>
      <c r="CA3334" s="1"/>
      <c r="CB3334" s="1"/>
      <c r="CC3334" s="1"/>
      <c r="CD3334" s="1"/>
      <c r="CE3334" s="1"/>
      <c r="CF3334" s="1"/>
      <c r="CG3334" s="1"/>
      <c r="CH3334" s="1"/>
      <c r="CI3334" s="1"/>
      <c r="CJ3334" s="1"/>
      <c r="CK3334" s="1"/>
      <c r="CL3334" s="1"/>
      <c r="CM3334" s="1"/>
      <c r="CN3334" s="1"/>
      <c r="CO3334" s="1"/>
      <c r="CP3334" s="1"/>
      <c r="CQ3334" s="1"/>
      <c r="CR3334" s="1"/>
      <c r="CS3334" s="1"/>
      <c r="CT3334" s="1"/>
      <c r="CU3334" s="1"/>
      <c r="CV3334" s="1"/>
      <c r="CW3334" s="1"/>
      <c r="CX3334" s="1"/>
      <c r="CY3334" s="1"/>
      <c r="CZ3334" s="1"/>
      <c r="DA3334" s="1"/>
      <c r="DB3334" s="1"/>
      <c r="DC3334" s="1"/>
      <c r="DD3334" s="1"/>
      <c r="DE3334" s="1"/>
      <c r="DF3334" s="1"/>
      <c r="DG3334" s="1"/>
      <c r="DH3334" s="1"/>
      <c r="DI3334" s="1"/>
      <c r="DJ3334" s="1"/>
      <c r="DK3334" s="1"/>
      <c r="DL3334" s="1"/>
      <c r="DM3334" s="1"/>
      <c r="DN3334" s="1"/>
      <c r="DO3334" s="1"/>
      <c r="DP3334" s="1"/>
      <c r="DQ3334" s="1"/>
      <c r="DR3334" s="1"/>
      <c r="DS3334" s="1"/>
      <c r="DT3334" s="1"/>
      <c r="DU3334" s="1"/>
      <c r="DV3334" s="1"/>
      <c r="DW3334" s="1"/>
      <c r="DX3334" s="1"/>
      <c r="DY3334" s="1"/>
      <c r="DZ3334" s="1"/>
      <c r="EA3334" s="1"/>
      <c r="EB3334" s="1"/>
      <c r="EC3334" s="1"/>
      <c r="ED3334" s="1"/>
      <c r="EE3334" s="1"/>
      <c r="EF3334" s="1"/>
      <c r="EG3334" s="1"/>
      <c r="EH3334" s="1"/>
      <c r="EI3334" s="1"/>
      <c r="EJ3334" s="1"/>
      <c r="EK3334" s="1"/>
      <c r="EL3334" s="1"/>
      <c r="EM3334" s="1"/>
      <c r="EN3334" s="1"/>
      <c r="EO3334" s="1"/>
      <c r="EP3334" s="1"/>
      <c r="EQ3334" s="1"/>
      <c r="ER3334" s="1"/>
      <c r="ES3334" s="1"/>
      <c r="ET3334" s="1"/>
      <c r="EU3334" s="1"/>
      <c r="EV3334" s="1"/>
      <c r="EW3334" s="1"/>
      <c r="EX3334" s="1"/>
    </row>
    <row r="3335" spans="1:154" x14ac:dyDescent="0.15">
      <c r="A3335" s="35"/>
      <c r="B3335" s="15"/>
      <c r="C3335" s="7"/>
      <c r="D3335" s="13"/>
      <c r="E3335" s="14"/>
      <c r="F3335" s="14"/>
      <c r="G3335" s="14"/>
      <c r="H3335" s="14"/>
      <c r="I3335" s="13"/>
      <c r="J3335" s="5"/>
      <c r="K3335" s="2"/>
      <c r="L3335" s="17"/>
      <c r="M3335" s="12"/>
      <c r="N3335" s="12"/>
      <c r="O3335" s="17"/>
      <c r="P3335" s="14"/>
      <c r="Q3335" s="14"/>
      <c r="R3335" s="14"/>
      <c r="S3335" s="20"/>
      <c r="T3335" s="14"/>
      <c r="U3335" s="4"/>
      <c r="V3335" s="5"/>
      <c r="W3335" s="10"/>
      <c r="X3335" s="10"/>
      <c r="Y3335" s="27"/>
      <c r="Z3335" s="3"/>
      <c r="AA3335" s="1"/>
      <c r="AB3335" s="10"/>
      <c r="AC3335" s="3"/>
      <c r="AD3335" s="3"/>
      <c r="AE3335" s="3"/>
      <c r="AF3335" s="10"/>
      <c r="AG3335" s="11"/>
      <c r="AH3335" s="10"/>
      <c r="AI3335" s="1"/>
      <c r="AJ3335" s="1"/>
      <c r="AK3335" s="1"/>
      <c r="AL3335" s="1"/>
      <c r="AM3335" s="1"/>
      <c r="AN3335" s="1"/>
      <c r="AO3335" s="1"/>
      <c r="AP3335" s="1"/>
      <c r="AQ3335" s="1"/>
      <c r="AR3335" s="1"/>
      <c r="AS3335" s="1"/>
      <c r="AT3335" s="1"/>
      <c r="AU3335" s="1"/>
      <c r="AV3335" s="1"/>
      <c r="AW3335" s="1"/>
      <c r="AX3335" s="1"/>
      <c r="AY3335" s="1"/>
      <c r="AZ3335" s="1"/>
      <c r="BA3335" s="1"/>
      <c r="BB3335" s="1"/>
      <c r="BC3335" s="1"/>
      <c r="BD3335" s="1"/>
      <c r="BE3335" s="1"/>
      <c r="BF3335" s="1"/>
      <c r="BG3335" s="1"/>
      <c r="BH3335" s="1"/>
      <c r="BI3335" s="1"/>
      <c r="BJ3335" s="1"/>
      <c r="BK3335" s="1"/>
      <c r="BL3335" s="1"/>
      <c r="BM3335" s="1"/>
      <c r="BN3335" s="1"/>
      <c r="BO3335" s="1"/>
      <c r="BP3335" s="1"/>
      <c r="BQ3335" s="1"/>
      <c r="BR3335" s="1"/>
      <c r="BS3335" s="1"/>
      <c r="BT3335" s="1"/>
      <c r="BU3335" s="1"/>
      <c r="BV3335" s="1"/>
      <c r="BW3335" s="1"/>
      <c r="BX3335" s="1"/>
      <c r="BY3335" s="1"/>
      <c r="BZ3335" s="1"/>
      <c r="CA3335" s="1"/>
      <c r="CB3335" s="1"/>
      <c r="CC3335" s="1"/>
      <c r="CD3335" s="1"/>
      <c r="CE3335" s="1"/>
      <c r="CF3335" s="1"/>
      <c r="CG3335" s="1"/>
      <c r="CH3335" s="1"/>
      <c r="CI3335" s="1"/>
      <c r="CJ3335" s="1"/>
      <c r="CK3335" s="1"/>
      <c r="CL3335" s="1"/>
      <c r="CM3335" s="1"/>
      <c r="CN3335" s="1"/>
      <c r="CO3335" s="1"/>
      <c r="CP3335" s="1"/>
      <c r="CQ3335" s="1"/>
      <c r="CR3335" s="1"/>
      <c r="CS3335" s="1"/>
      <c r="CT3335" s="1"/>
      <c r="CU3335" s="1"/>
      <c r="CV3335" s="1"/>
      <c r="CW3335" s="1"/>
      <c r="CX3335" s="1"/>
      <c r="CY3335" s="1"/>
      <c r="CZ3335" s="1"/>
      <c r="DA3335" s="1"/>
      <c r="DB3335" s="1"/>
      <c r="DC3335" s="1"/>
      <c r="DD3335" s="1"/>
      <c r="DE3335" s="1"/>
      <c r="DF3335" s="1"/>
      <c r="DG3335" s="1"/>
      <c r="DH3335" s="1"/>
      <c r="DI3335" s="1"/>
      <c r="DJ3335" s="1"/>
      <c r="DK3335" s="1"/>
      <c r="DL3335" s="1"/>
      <c r="DM3335" s="1"/>
      <c r="DN3335" s="1"/>
      <c r="DO3335" s="1"/>
      <c r="DP3335" s="1"/>
      <c r="DQ3335" s="1"/>
      <c r="DR3335" s="1"/>
      <c r="DS3335" s="1"/>
      <c r="DT3335" s="1"/>
      <c r="DU3335" s="1"/>
      <c r="DV3335" s="1"/>
      <c r="DW3335" s="1"/>
      <c r="DX3335" s="1"/>
      <c r="DY3335" s="1"/>
      <c r="DZ3335" s="1"/>
      <c r="EA3335" s="1"/>
      <c r="EB3335" s="1"/>
      <c r="EC3335" s="1"/>
      <c r="ED3335" s="1"/>
      <c r="EE3335" s="1"/>
      <c r="EF3335" s="1"/>
      <c r="EG3335" s="1"/>
      <c r="EH3335" s="1"/>
      <c r="EI3335" s="1"/>
      <c r="EJ3335" s="1"/>
      <c r="EK3335" s="1"/>
      <c r="EL3335" s="1"/>
      <c r="EM3335" s="1"/>
      <c r="EN3335" s="1"/>
      <c r="EO3335" s="1"/>
      <c r="EP3335" s="1"/>
      <c r="EQ3335" s="1"/>
      <c r="ER3335" s="1"/>
      <c r="ES3335" s="1"/>
      <c r="ET3335" s="1"/>
      <c r="EU3335" s="1"/>
      <c r="EV3335" s="1"/>
      <c r="EW3335" s="1"/>
      <c r="EX3335" s="1"/>
    </row>
    <row r="3336" spans="1:154" x14ac:dyDescent="0.15">
      <c r="A3336" s="35"/>
      <c r="B3336" s="15"/>
      <c r="C3336" s="7"/>
      <c r="D3336" s="13"/>
      <c r="E3336" s="14"/>
      <c r="F3336" s="14"/>
      <c r="G3336" s="14"/>
      <c r="H3336" s="14"/>
      <c r="I3336" s="13"/>
      <c r="J3336" s="5"/>
      <c r="K3336" s="2"/>
      <c r="L3336" s="17"/>
      <c r="M3336" s="12"/>
      <c r="N3336" s="12"/>
      <c r="O3336" s="17"/>
      <c r="P3336" s="14"/>
      <c r="Q3336" s="14"/>
      <c r="R3336" s="14"/>
      <c r="S3336" s="20"/>
      <c r="T3336" s="14"/>
      <c r="U3336" s="4"/>
      <c r="V3336" s="5"/>
      <c r="W3336" s="10"/>
      <c r="X3336" s="10"/>
      <c r="Y3336" s="27"/>
      <c r="Z3336" s="3"/>
      <c r="AA3336" s="1"/>
      <c r="AB3336" s="10"/>
      <c r="AC3336" s="3"/>
      <c r="AD3336" s="3"/>
      <c r="AE3336" s="3"/>
      <c r="AF3336" s="10"/>
      <c r="AG3336" s="11"/>
      <c r="AH3336" s="10"/>
      <c r="AI3336" s="1"/>
      <c r="AJ3336" s="1"/>
      <c r="AK3336" s="1"/>
      <c r="AL3336" s="1"/>
      <c r="AM3336" s="1"/>
      <c r="AN3336" s="1"/>
      <c r="AO3336" s="1"/>
      <c r="AP3336" s="1"/>
      <c r="AQ3336" s="1"/>
      <c r="AR3336" s="1"/>
      <c r="AS3336" s="1"/>
      <c r="AT3336" s="1"/>
      <c r="AU3336" s="1"/>
      <c r="AV3336" s="1"/>
      <c r="AW3336" s="1"/>
      <c r="AX3336" s="1"/>
      <c r="AY3336" s="1"/>
      <c r="AZ3336" s="1"/>
      <c r="BA3336" s="1"/>
      <c r="BB3336" s="1"/>
      <c r="BC3336" s="1"/>
      <c r="BD3336" s="1"/>
      <c r="BE3336" s="1"/>
      <c r="BF3336" s="1"/>
      <c r="BG3336" s="1"/>
      <c r="BH3336" s="1"/>
      <c r="BI3336" s="1"/>
      <c r="BJ3336" s="1"/>
      <c r="BK3336" s="1"/>
      <c r="BL3336" s="1"/>
      <c r="BM3336" s="1"/>
      <c r="BN3336" s="1"/>
      <c r="BO3336" s="1"/>
      <c r="BP3336" s="1"/>
      <c r="BQ3336" s="1"/>
      <c r="BR3336" s="1"/>
      <c r="BS3336" s="1"/>
      <c r="BT3336" s="1"/>
      <c r="BU3336" s="1"/>
      <c r="BV3336" s="1"/>
      <c r="BW3336" s="1"/>
      <c r="BX3336" s="1"/>
      <c r="BY3336" s="1"/>
      <c r="BZ3336" s="1"/>
      <c r="CA3336" s="1"/>
      <c r="CB3336" s="1"/>
      <c r="CC3336" s="1"/>
      <c r="CD3336" s="1"/>
      <c r="CE3336" s="1"/>
      <c r="CF3336" s="1"/>
      <c r="CG3336" s="1"/>
      <c r="CH3336" s="1"/>
      <c r="CI3336" s="1"/>
      <c r="CJ3336" s="1"/>
      <c r="CK3336" s="1"/>
      <c r="CL3336" s="1"/>
      <c r="CM3336" s="1"/>
      <c r="CN3336" s="1"/>
      <c r="CO3336" s="1"/>
      <c r="CP3336" s="1"/>
      <c r="CQ3336" s="1"/>
      <c r="CR3336" s="1"/>
      <c r="CS3336" s="1"/>
      <c r="CT3336" s="1"/>
      <c r="CU3336" s="1"/>
      <c r="CV3336" s="1"/>
      <c r="CW3336" s="1"/>
      <c r="CX3336" s="1"/>
      <c r="CY3336" s="1"/>
      <c r="CZ3336" s="1"/>
      <c r="DA3336" s="1"/>
      <c r="DB3336" s="1"/>
      <c r="DC3336" s="1"/>
      <c r="DD3336" s="1"/>
      <c r="DE3336" s="1"/>
      <c r="DF3336" s="1"/>
      <c r="DG3336" s="1"/>
      <c r="DH3336" s="1"/>
      <c r="DI3336" s="1"/>
      <c r="DJ3336" s="1"/>
      <c r="DK3336" s="1"/>
      <c r="DL3336" s="1"/>
      <c r="DM3336" s="1"/>
      <c r="DN3336" s="1"/>
      <c r="DO3336" s="1"/>
      <c r="DP3336" s="1"/>
      <c r="DQ3336" s="1"/>
      <c r="DR3336" s="1"/>
      <c r="DS3336" s="1"/>
      <c r="DT3336" s="1"/>
      <c r="DU3336" s="1"/>
      <c r="DV3336" s="1"/>
      <c r="DW3336" s="1"/>
      <c r="DX3336" s="1"/>
      <c r="DY3336" s="1"/>
      <c r="DZ3336" s="1"/>
      <c r="EA3336" s="1"/>
      <c r="EB3336" s="1"/>
      <c r="EC3336" s="1"/>
      <c r="ED3336" s="1"/>
      <c r="EE3336" s="1"/>
      <c r="EF3336" s="1"/>
      <c r="EG3336" s="1"/>
      <c r="EH3336" s="1"/>
      <c r="EI3336" s="1"/>
      <c r="EJ3336" s="1"/>
      <c r="EK3336" s="1"/>
      <c r="EL3336" s="1"/>
      <c r="EM3336" s="1"/>
      <c r="EN3336" s="1"/>
      <c r="EO3336" s="1"/>
      <c r="EP3336" s="1"/>
      <c r="EQ3336" s="1"/>
      <c r="ER3336" s="1"/>
      <c r="ES3336" s="1"/>
      <c r="ET3336" s="1"/>
      <c r="EU3336" s="1"/>
      <c r="EV3336" s="1"/>
      <c r="EW3336" s="1"/>
      <c r="EX3336" s="1"/>
    </row>
    <row r="3337" spans="1:154" x14ac:dyDescent="0.15">
      <c r="A3337" s="35"/>
      <c r="B3337" s="15"/>
      <c r="C3337" s="7"/>
      <c r="D3337" s="13"/>
      <c r="E3337" s="14"/>
      <c r="F3337" s="14"/>
      <c r="G3337" s="14"/>
      <c r="H3337" s="14"/>
      <c r="I3337" s="13"/>
      <c r="J3337" s="5"/>
      <c r="K3337" s="2"/>
      <c r="L3337" s="17"/>
      <c r="M3337" s="12"/>
      <c r="N3337" s="12"/>
      <c r="O3337" s="17"/>
      <c r="P3337" s="14"/>
      <c r="Q3337" s="14"/>
      <c r="R3337" s="14"/>
      <c r="S3337" s="20"/>
      <c r="T3337" s="14"/>
      <c r="U3337" s="4"/>
      <c r="V3337" s="5"/>
      <c r="W3337" s="10"/>
      <c r="X3337" s="10"/>
      <c r="Y3337" s="27"/>
      <c r="Z3337" s="3"/>
      <c r="AA3337" s="1"/>
      <c r="AB3337" s="10"/>
      <c r="AC3337" s="3"/>
      <c r="AD3337" s="3"/>
      <c r="AE3337" s="3"/>
      <c r="AF3337" s="10"/>
      <c r="AG3337" s="11"/>
      <c r="AH3337" s="10"/>
      <c r="AI3337" s="1"/>
      <c r="AJ3337" s="1"/>
      <c r="AK3337" s="1"/>
      <c r="AL3337" s="1"/>
      <c r="AM3337" s="1"/>
      <c r="AN3337" s="1"/>
      <c r="AO3337" s="1"/>
      <c r="AP3337" s="1"/>
      <c r="AQ3337" s="1"/>
      <c r="AR3337" s="1"/>
      <c r="AS3337" s="1"/>
      <c r="AT3337" s="1"/>
      <c r="AU3337" s="1"/>
      <c r="AV3337" s="1"/>
      <c r="AW3337" s="1"/>
      <c r="AX3337" s="1"/>
      <c r="AY3337" s="1"/>
      <c r="AZ3337" s="1"/>
      <c r="BA3337" s="1"/>
      <c r="BB3337" s="1"/>
      <c r="BC3337" s="1"/>
      <c r="BD3337" s="1"/>
      <c r="BE3337" s="1"/>
      <c r="BF3337" s="1"/>
      <c r="BG3337" s="1"/>
      <c r="BH3337" s="1"/>
      <c r="BI3337" s="1"/>
      <c r="BJ3337" s="1"/>
      <c r="BK3337" s="1"/>
      <c r="BL3337" s="1"/>
      <c r="BM3337" s="1"/>
      <c r="BN3337" s="1"/>
      <c r="BO3337" s="1"/>
      <c r="BP3337" s="1"/>
      <c r="BQ3337" s="1"/>
      <c r="BR3337" s="1"/>
      <c r="BS3337" s="1"/>
      <c r="BT3337" s="1"/>
      <c r="BU3337" s="1"/>
      <c r="BV3337" s="1"/>
      <c r="BW3337" s="1"/>
      <c r="BX3337" s="1"/>
      <c r="BY3337" s="1"/>
      <c r="BZ3337" s="1"/>
      <c r="CA3337" s="1"/>
      <c r="CB3337" s="1"/>
      <c r="CC3337" s="1"/>
      <c r="CD3337" s="1"/>
      <c r="CE3337" s="1"/>
      <c r="CF3337" s="1"/>
      <c r="CG3337" s="1"/>
      <c r="CH3337" s="1"/>
      <c r="CI3337" s="1"/>
      <c r="CJ3337" s="1"/>
      <c r="CK3337" s="1"/>
      <c r="CL3337" s="1"/>
      <c r="CM3337" s="1"/>
      <c r="CN3337" s="1"/>
      <c r="CO3337" s="1"/>
      <c r="CP3337" s="1"/>
      <c r="CQ3337" s="1"/>
      <c r="CR3337" s="1"/>
      <c r="CS3337" s="1"/>
      <c r="CT3337" s="1"/>
      <c r="CU3337" s="1"/>
      <c r="CV3337" s="1"/>
      <c r="CW3337" s="1"/>
      <c r="CX3337" s="1"/>
      <c r="CY3337" s="1"/>
      <c r="CZ3337" s="1"/>
      <c r="DA3337" s="1"/>
      <c r="DB3337" s="1"/>
      <c r="DC3337" s="1"/>
      <c r="DD3337" s="1"/>
      <c r="DE3337" s="1"/>
      <c r="DF3337" s="1"/>
      <c r="DG3337" s="1"/>
      <c r="DH3337" s="1"/>
      <c r="DI3337" s="1"/>
      <c r="DJ3337" s="1"/>
      <c r="DK3337" s="1"/>
      <c r="DL3337" s="1"/>
      <c r="DM3337" s="1"/>
      <c r="DN3337" s="1"/>
      <c r="DO3337" s="1"/>
      <c r="DP3337" s="1"/>
      <c r="DQ3337" s="1"/>
      <c r="DR3337" s="1"/>
      <c r="DS3337" s="1"/>
      <c r="DT3337" s="1"/>
      <c r="DU3337" s="1"/>
      <c r="DV3337" s="1"/>
      <c r="DW3337" s="1"/>
      <c r="DX3337" s="1"/>
      <c r="DY3337" s="1"/>
      <c r="DZ3337" s="1"/>
      <c r="EA3337" s="1"/>
      <c r="EB3337" s="1"/>
      <c r="EC3337" s="1"/>
      <c r="ED3337" s="1"/>
      <c r="EE3337" s="1"/>
      <c r="EF3337" s="1"/>
      <c r="EG3337" s="1"/>
      <c r="EH3337" s="1"/>
      <c r="EI3337" s="1"/>
      <c r="EJ3337" s="1"/>
      <c r="EK3337" s="1"/>
      <c r="EL3337" s="1"/>
      <c r="EM3337" s="1"/>
      <c r="EN3337" s="1"/>
      <c r="EO3337" s="1"/>
      <c r="EP3337" s="1"/>
      <c r="EQ3337" s="1"/>
      <c r="ER3337" s="1"/>
      <c r="ES3337" s="1"/>
      <c r="ET3337" s="1"/>
      <c r="EU3337" s="1"/>
      <c r="EV3337" s="1"/>
      <c r="EW3337" s="1"/>
      <c r="EX3337" s="1"/>
    </row>
    <row r="3338" spans="1:154" x14ac:dyDescent="0.15">
      <c r="A3338" s="35"/>
      <c r="B3338" s="15"/>
      <c r="C3338" s="7"/>
      <c r="D3338" s="13"/>
      <c r="E3338" s="14"/>
      <c r="F3338" s="14"/>
      <c r="G3338" s="14"/>
      <c r="H3338" s="14"/>
      <c r="I3338" s="13"/>
      <c r="J3338" s="5"/>
      <c r="K3338" s="2"/>
      <c r="L3338" s="17"/>
      <c r="M3338" s="12"/>
      <c r="N3338" s="12"/>
      <c r="O3338" s="17"/>
      <c r="P3338" s="14"/>
      <c r="Q3338" s="14"/>
      <c r="R3338" s="14"/>
      <c r="S3338" s="20"/>
      <c r="T3338" s="14"/>
      <c r="U3338" s="4"/>
      <c r="V3338" s="5"/>
      <c r="W3338" s="10"/>
      <c r="X3338" s="10"/>
      <c r="Y3338" s="27"/>
      <c r="Z3338" s="3"/>
      <c r="AA3338" s="1"/>
      <c r="AB3338" s="10"/>
      <c r="AC3338" s="3"/>
      <c r="AD3338" s="3"/>
      <c r="AE3338" s="3"/>
      <c r="AF3338" s="10"/>
      <c r="AG3338" s="11"/>
      <c r="AH3338" s="10"/>
      <c r="AI3338" s="1"/>
      <c r="AJ3338" s="1"/>
      <c r="AK3338" s="1"/>
      <c r="AL3338" s="1"/>
      <c r="AM3338" s="1"/>
      <c r="AN3338" s="1"/>
      <c r="AO3338" s="1"/>
      <c r="AP3338" s="1"/>
      <c r="AQ3338" s="1"/>
      <c r="AR3338" s="1"/>
      <c r="AS3338" s="1"/>
      <c r="AT3338" s="1"/>
      <c r="AU3338" s="1"/>
      <c r="AV3338" s="1"/>
      <c r="AW3338" s="1"/>
      <c r="AX3338" s="1"/>
      <c r="AY3338" s="1"/>
      <c r="AZ3338" s="1"/>
      <c r="BA3338" s="1"/>
      <c r="BB3338" s="1"/>
      <c r="BC3338" s="1"/>
      <c r="BD3338" s="1"/>
      <c r="BE3338" s="1"/>
      <c r="BF3338" s="1"/>
      <c r="BG3338" s="1"/>
      <c r="BH3338" s="1"/>
      <c r="BI3338" s="1"/>
      <c r="BJ3338" s="1"/>
      <c r="BK3338" s="1"/>
      <c r="BL3338" s="1"/>
      <c r="BM3338" s="1"/>
      <c r="BN3338" s="1"/>
      <c r="BO3338" s="1"/>
      <c r="BP3338" s="1"/>
      <c r="BQ3338" s="1"/>
      <c r="BR3338" s="1"/>
      <c r="BS3338" s="1"/>
      <c r="BT3338" s="1"/>
      <c r="BU3338" s="1"/>
      <c r="BV3338" s="1"/>
      <c r="BW3338" s="1"/>
      <c r="BX3338" s="1"/>
      <c r="BY3338" s="1"/>
      <c r="BZ3338" s="1"/>
      <c r="CA3338" s="1"/>
      <c r="CB3338" s="1"/>
      <c r="CC3338" s="1"/>
      <c r="CD3338" s="1"/>
      <c r="CE3338" s="1"/>
      <c r="CF3338" s="1"/>
      <c r="CG3338" s="1"/>
      <c r="CH3338" s="1"/>
      <c r="CI3338" s="1"/>
      <c r="CJ3338" s="1"/>
      <c r="CK3338" s="1"/>
      <c r="CL3338" s="1"/>
      <c r="CM3338" s="1"/>
      <c r="CN3338" s="1"/>
      <c r="CO3338" s="1"/>
      <c r="CP3338" s="1"/>
      <c r="CQ3338" s="1"/>
      <c r="CR3338" s="1"/>
      <c r="CS3338" s="1"/>
      <c r="CT3338" s="1"/>
      <c r="CU3338" s="1"/>
      <c r="CV3338" s="1"/>
      <c r="CW3338" s="1"/>
      <c r="CX3338" s="1"/>
      <c r="CY3338" s="1"/>
      <c r="CZ3338" s="1"/>
      <c r="DA3338" s="1"/>
      <c r="DB3338" s="1"/>
      <c r="DC3338" s="1"/>
      <c r="DD3338" s="1"/>
      <c r="DE3338" s="1"/>
      <c r="DF3338" s="1"/>
      <c r="DG3338" s="1"/>
      <c r="DH3338" s="1"/>
      <c r="DI3338" s="1"/>
      <c r="DJ3338" s="1"/>
      <c r="DK3338" s="1"/>
      <c r="DL3338" s="1"/>
      <c r="DM3338" s="1"/>
      <c r="DN3338" s="1"/>
      <c r="DO3338" s="1"/>
      <c r="DP3338" s="1"/>
      <c r="DQ3338" s="1"/>
      <c r="DR3338" s="1"/>
      <c r="DS3338" s="1"/>
      <c r="DT3338" s="1"/>
      <c r="DU3338" s="1"/>
      <c r="DV3338" s="1"/>
      <c r="DW3338" s="1"/>
      <c r="DX3338" s="1"/>
      <c r="DY3338" s="1"/>
      <c r="DZ3338" s="1"/>
      <c r="EA3338" s="1"/>
      <c r="EB3338" s="1"/>
      <c r="EC3338" s="1"/>
      <c r="ED3338" s="1"/>
      <c r="EE3338" s="1"/>
      <c r="EF3338" s="1"/>
      <c r="EG3338" s="1"/>
      <c r="EH3338" s="1"/>
      <c r="EI3338" s="1"/>
      <c r="EJ3338" s="1"/>
      <c r="EK3338" s="1"/>
      <c r="EL3338" s="1"/>
      <c r="EM3338" s="1"/>
      <c r="EN3338" s="1"/>
      <c r="EO3338" s="1"/>
      <c r="EP3338" s="1"/>
      <c r="EQ3338" s="1"/>
      <c r="ER3338" s="1"/>
      <c r="ES3338" s="1"/>
      <c r="ET3338" s="1"/>
      <c r="EU3338" s="1"/>
      <c r="EV3338" s="1"/>
      <c r="EW3338" s="1"/>
      <c r="EX3338" s="1"/>
    </row>
    <row r="3339" spans="1:154" x14ac:dyDescent="0.15">
      <c r="A3339" s="35"/>
      <c r="B3339" s="15"/>
      <c r="C3339" s="7"/>
      <c r="D3339" s="13"/>
      <c r="E3339" s="14"/>
      <c r="F3339" s="14"/>
      <c r="G3339" s="14"/>
      <c r="H3339" s="14"/>
      <c r="I3339" s="13"/>
      <c r="J3339" s="5"/>
      <c r="K3339" s="2"/>
      <c r="L3339" s="17"/>
      <c r="M3339" s="12"/>
      <c r="N3339" s="12"/>
      <c r="O3339" s="17"/>
      <c r="P3339" s="14"/>
      <c r="Q3339" s="14"/>
      <c r="R3339" s="14"/>
      <c r="S3339" s="20"/>
      <c r="T3339" s="14"/>
      <c r="U3339" s="4"/>
      <c r="V3339" s="5"/>
      <c r="W3339" s="10"/>
      <c r="X3339" s="10"/>
      <c r="Y3339" s="27"/>
      <c r="Z3339" s="3"/>
      <c r="AA3339" s="1"/>
      <c r="AB3339" s="10"/>
      <c r="AC3339" s="3"/>
      <c r="AD3339" s="3"/>
      <c r="AE3339" s="3"/>
      <c r="AF3339" s="10"/>
      <c r="AG3339" s="11"/>
      <c r="AH3339" s="10"/>
      <c r="AI3339" s="1"/>
      <c r="AJ3339" s="1"/>
      <c r="AK3339" s="1"/>
      <c r="AL3339" s="1"/>
      <c r="AM3339" s="1"/>
      <c r="AN3339" s="1"/>
      <c r="AO3339" s="1"/>
      <c r="AP3339" s="1"/>
      <c r="AQ3339" s="1"/>
      <c r="AR3339" s="1"/>
      <c r="AS3339" s="1"/>
      <c r="AT3339" s="1"/>
      <c r="AU3339" s="1"/>
      <c r="AV3339" s="1"/>
      <c r="AW3339" s="1"/>
      <c r="AX3339" s="1"/>
      <c r="AY3339" s="1"/>
      <c r="AZ3339" s="1"/>
      <c r="BA3339" s="1"/>
      <c r="BB3339" s="1"/>
      <c r="BC3339" s="1"/>
      <c r="BD3339" s="1"/>
      <c r="BE3339" s="1"/>
      <c r="BF3339" s="1"/>
      <c r="BG3339" s="1"/>
      <c r="BH3339" s="1"/>
      <c r="BI3339" s="1"/>
      <c r="BJ3339" s="1"/>
      <c r="BK3339" s="1"/>
      <c r="BL3339" s="1"/>
      <c r="BM3339" s="1"/>
      <c r="BN3339" s="1"/>
      <c r="BO3339" s="1"/>
      <c r="BP3339" s="1"/>
      <c r="BQ3339" s="1"/>
      <c r="BR3339" s="1"/>
      <c r="BS3339" s="1"/>
      <c r="BT3339" s="1"/>
      <c r="BU3339" s="1"/>
      <c r="BV3339" s="1"/>
      <c r="BW3339" s="1"/>
      <c r="BX3339" s="1"/>
      <c r="BY3339" s="1"/>
      <c r="BZ3339" s="1"/>
      <c r="CA3339" s="1"/>
      <c r="CB3339" s="1"/>
      <c r="CC3339" s="1"/>
      <c r="CD3339" s="1"/>
      <c r="CE3339" s="1"/>
      <c r="CF3339" s="1"/>
      <c r="CG3339" s="1"/>
      <c r="CH3339" s="1"/>
      <c r="CI3339" s="1"/>
      <c r="CJ3339" s="1"/>
      <c r="CK3339" s="1"/>
      <c r="CL3339" s="1"/>
      <c r="CM3339" s="1"/>
      <c r="CN3339" s="1"/>
      <c r="CO3339" s="1"/>
      <c r="CP3339" s="1"/>
      <c r="CQ3339" s="1"/>
      <c r="CR3339" s="1"/>
      <c r="CS3339" s="1"/>
      <c r="CT3339" s="1"/>
      <c r="CU3339" s="1"/>
      <c r="CV3339" s="1"/>
      <c r="CW3339" s="1"/>
      <c r="CX3339" s="1"/>
      <c r="CY3339" s="1"/>
      <c r="CZ3339" s="1"/>
      <c r="DA3339" s="1"/>
      <c r="DB3339" s="1"/>
      <c r="DC3339" s="1"/>
      <c r="DD3339" s="1"/>
      <c r="DE3339" s="1"/>
      <c r="DF3339" s="1"/>
      <c r="DG3339" s="1"/>
      <c r="DH3339" s="1"/>
      <c r="DI3339" s="1"/>
      <c r="DJ3339" s="1"/>
      <c r="DK3339" s="1"/>
      <c r="DL3339" s="1"/>
      <c r="DM3339" s="1"/>
      <c r="DN3339" s="1"/>
      <c r="DO3339" s="1"/>
      <c r="DP3339" s="1"/>
      <c r="DQ3339" s="1"/>
      <c r="DR3339" s="1"/>
      <c r="DS3339" s="1"/>
      <c r="DT3339" s="1"/>
      <c r="DU3339" s="1"/>
      <c r="DV3339" s="1"/>
      <c r="DW3339" s="1"/>
      <c r="DX3339" s="1"/>
      <c r="DY3339" s="1"/>
      <c r="DZ3339" s="1"/>
      <c r="EA3339" s="1"/>
      <c r="EB3339" s="1"/>
      <c r="EC3339" s="1"/>
      <c r="ED3339" s="1"/>
      <c r="EE3339" s="1"/>
      <c r="EF3339" s="1"/>
      <c r="EG3339" s="1"/>
      <c r="EH3339" s="1"/>
      <c r="EI3339" s="1"/>
      <c r="EJ3339" s="1"/>
      <c r="EK3339" s="1"/>
      <c r="EL3339" s="1"/>
      <c r="EM3339" s="1"/>
      <c r="EN3339" s="1"/>
      <c r="EO3339" s="1"/>
      <c r="EP3339" s="1"/>
      <c r="EQ3339" s="1"/>
      <c r="ER3339" s="1"/>
      <c r="ES3339" s="1"/>
      <c r="ET3339" s="1"/>
      <c r="EU3339" s="1"/>
      <c r="EV3339" s="1"/>
      <c r="EW3339" s="1"/>
      <c r="EX3339" s="1"/>
    </row>
    <row r="3340" spans="1:154" x14ac:dyDescent="0.15">
      <c r="A3340" s="35"/>
      <c r="B3340" s="15"/>
      <c r="C3340" s="7"/>
      <c r="D3340" s="13"/>
      <c r="E3340" s="14"/>
      <c r="F3340" s="14"/>
      <c r="G3340" s="14"/>
      <c r="H3340" s="14"/>
      <c r="I3340" s="13"/>
      <c r="J3340" s="5"/>
      <c r="K3340" s="2"/>
      <c r="L3340" s="17"/>
      <c r="M3340" s="12"/>
      <c r="N3340" s="12"/>
      <c r="O3340" s="17"/>
      <c r="P3340" s="14"/>
      <c r="Q3340" s="14"/>
      <c r="R3340" s="14"/>
      <c r="S3340" s="20"/>
      <c r="T3340" s="14"/>
      <c r="U3340" s="4"/>
      <c r="V3340" s="5"/>
      <c r="W3340" s="10"/>
      <c r="X3340" s="10"/>
      <c r="Y3340" s="27"/>
      <c r="Z3340" s="3"/>
      <c r="AA3340" s="1"/>
      <c r="AB3340" s="10"/>
      <c r="AC3340" s="3"/>
      <c r="AD3340" s="3"/>
      <c r="AE3340" s="3"/>
      <c r="AF3340" s="10"/>
      <c r="AG3340" s="11"/>
      <c r="AH3340" s="10"/>
      <c r="AI3340" s="1"/>
      <c r="AJ3340" s="1"/>
      <c r="AK3340" s="1"/>
      <c r="AL3340" s="1"/>
      <c r="AM3340" s="1"/>
      <c r="AN3340" s="1"/>
      <c r="AO3340" s="1"/>
      <c r="AP3340" s="1"/>
      <c r="AQ3340" s="1"/>
      <c r="AR3340" s="1"/>
      <c r="AS3340" s="1"/>
      <c r="AT3340" s="1"/>
      <c r="AU3340" s="1"/>
      <c r="AV3340" s="1"/>
      <c r="AW3340" s="1"/>
      <c r="AX3340" s="1"/>
      <c r="AY3340" s="1"/>
      <c r="AZ3340" s="1"/>
      <c r="BA3340" s="1"/>
      <c r="BB3340" s="1"/>
      <c r="BC3340" s="1"/>
      <c r="BD3340" s="1"/>
      <c r="BE3340" s="1"/>
      <c r="BF3340" s="1"/>
      <c r="BG3340" s="1"/>
      <c r="BH3340" s="1"/>
      <c r="BI3340" s="1"/>
      <c r="BJ3340" s="1"/>
      <c r="BK3340" s="1"/>
      <c r="BL3340" s="1"/>
      <c r="BM3340" s="1"/>
      <c r="BN3340" s="1"/>
      <c r="BO3340" s="1"/>
      <c r="BP3340" s="1"/>
      <c r="BQ3340" s="1"/>
      <c r="BR3340" s="1"/>
      <c r="BS3340" s="1"/>
      <c r="BT3340" s="1"/>
      <c r="BU3340" s="1"/>
      <c r="BV3340" s="1"/>
      <c r="BW3340" s="1"/>
      <c r="BX3340" s="1"/>
      <c r="BY3340" s="1"/>
      <c r="BZ3340" s="1"/>
      <c r="CA3340" s="1"/>
      <c r="CB3340" s="1"/>
      <c r="CC3340" s="1"/>
      <c r="CD3340" s="1"/>
      <c r="CE3340" s="1"/>
      <c r="CF3340" s="1"/>
      <c r="CG3340" s="1"/>
      <c r="CH3340" s="1"/>
      <c r="CI3340" s="1"/>
      <c r="CJ3340" s="1"/>
      <c r="CK3340" s="1"/>
      <c r="CL3340" s="1"/>
      <c r="CM3340" s="1"/>
      <c r="CN3340" s="1"/>
      <c r="CO3340" s="1"/>
      <c r="CP3340" s="1"/>
      <c r="CQ3340" s="1"/>
      <c r="CR3340" s="1"/>
      <c r="CS3340" s="1"/>
      <c r="CT3340" s="1"/>
      <c r="CU3340" s="1"/>
      <c r="CV3340" s="1"/>
      <c r="CW3340" s="1"/>
      <c r="CX3340" s="1"/>
      <c r="CY3340" s="1"/>
      <c r="CZ3340" s="1"/>
      <c r="DA3340" s="1"/>
      <c r="DB3340" s="1"/>
      <c r="DC3340" s="1"/>
      <c r="DD3340" s="1"/>
      <c r="DE3340" s="1"/>
      <c r="DF3340" s="1"/>
      <c r="DG3340" s="1"/>
      <c r="DH3340" s="1"/>
      <c r="DI3340" s="1"/>
      <c r="DJ3340" s="1"/>
      <c r="DK3340" s="1"/>
      <c r="DL3340" s="1"/>
      <c r="DM3340" s="1"/>
      <c r="DN3340" s="1"/>
      <c r="DO3340" s="1"/>
      <c r="DP3340" s="1"/>
      <c r="DQ3340" s="1"/>
      <c r="DR3340" s="1"/>
      <c r="DS3340" s="1"/>
      <c r="DT3340" s="1"/>
      <c r="DU3340" s="1"/>
      <c r="DV3340" s="1"/>
      <c r="DW3340" s="1"/>
      <c r="DX3340" s="1"/>
      <c r="DY3340" s="1"/>
      <c r="DZ3340" s="1"/>
      <c r="EA3340" s="1"/>
      <c r="EB3340" s="1"/>
      <c r="EC3340" s="1"/>
      <c r="ED3340" s="1"/>
      <c r="EE3340" s="1"/>
      <c r="EF3340" s="1"/>
      <c r="EG3340" s="1"/>
      <c r="EH3340" s="1"/>
      <c r="EI3340" s="1"/>
      <c r="EJ3340" s="1"/>
      <c r="EK3340" s="1"/>
      <c r="EL3340" s="1"/>
      <c r="EM3340" s="1"/>
      <c r="EN3340" s="1"/>
      <c r="EO3340" s="1"/>
      <c r="EP3340" s="1"/>
      <c r="EQ3340" s="1"/>
      <c r="ER3340" s="1"/>
      <c r="ES3340" s="1"/>
      <c r="ET3340" s="1"/>
      <c r="EU3340" s="1"/>
      <c r="EV3340" s="1"/>
      <c r="EW3340" s="1"/>
      <c r="EX3340" s="1"/>
    </row>
    <row r="3341" spans="1:154" x14ac:dyDescent="0.15">
      <c r="A3341" s="35"/>
      <c r="B3341" s="15"/>
      <c r="C3341" s="7"/>
      <c r="D3341" s="13"/>
      <c r="E3341" s="14"/>
      <c r="F3341" s="14"/>
      <c r="G3341" s="14"/>
      <c r="H3341" s="14"/>
      <c r="I3341" s="13"/>
      <c r="J3341" s="5"/>
      <c r="K3341" s="2"/>
      <c r="L3341" s="17"/>
      <c r="M3341" s="12"/>
      <c r="N3341" s="12"/>
      <c r="O3341" s="17"/>
      <c r="P3341" s="14"/>
      <c r="Q3341" s="14"/>
      <c r="R3341" s="14"/>
      <c r="S3341" s="20"/>
      <c r="T3341" s="14"/>
      <c r="U3341" s="4"/>
      <c r="V3341" s="5"/>
      <c r="W3341" s="10"/>
      <c r="X3341" s="10"/>
      <c r="Y3341" s="27"/>
      <c r="Z3341" s="3"/>
      <c r="AA3341" s="1"/>
      <c r="AB3341" s="10"/>
      <c r="AC3341" s="3"/>
      <c r="AD3341" s="3"/>
      <c r="AE3341" s="3"/>
      <c r="AF3341" s="10"/>
      <c r="AG3341" s="11"/>
      <c r="AH3341" s="10"/>
      <c r="AI3341" s="1"/>
      <c r="AJ3341" s="1"/>
      <c r="AK3341" s="1"/>
      <c r="AL3341" s="1"/>
      <c r="AM3341" s="1"/>
      <c r="AN3341" s="1"/>
      <c r="AO3341" s="1"/>
      <c r="AP3341" s="1"/>
      <c r="AQ3341" s="1"/>
      <c r="AR3341" s="1"/>
      <c r="AS3341" s="1"/>
      <c r="AT3341" s="1"/>
      <c r="AU3341" s="1"/>
      <c r="AV3341" s="1"/>
      <c r="AW3341" s="1"/>
      <c r="AX3341" s="1"/>
      <c r="AY3341" s="1"/>
      <c r="AZ3341" s="1"/>
      <c r="BA3341" s="1"/>
      <c r="BB3341" s="1"/>
      <c r="BC3341" s="1"/>
      <c r="BD3341" s="1"/>
      <c r="BE3341" s="1"/>
      <c r="BF3341" s="1"/>
      <c r="BG3341" s="1"/>
      <c r="BH3341" s="1"/>
      <c r="BI3341" s="1"/>
      <c r="BJ3341" s="1"/>
      <c r="BK3341" s="1"/>
      <c r="BL3341" s="1"/>
      <c r="BM3341" s="1"/>
      <c r="BN3341" s="1"/>
      <c r="BO3341" s="1"/>
      <c r="BP3341" s="1"/>
      <c r="BQ3341" s="1"/>
      <c r="BR3341" s="1"/>
      <c r="BS3341" s="1"/>
      <c r="BT3341" s="1"/>
      <c r="BU3341" s="1"/>
      <c r="BV3341" s="1"/>
      <c r="BW3341" s="1"/>
      <c r="BX3341" s="1"/>
      <c r="BY3341" s="1"/>
      <c r="BZ3341" s="1"/>
      <c r="CA3341" s="1"/>
      <c r="CB3341" s="1"/>
      <c r="CC3341" s="1"/>
      <c r="CD3341" s="1"/>
      <c r="CE3341" s="1"/>
      <c r="CF3341" s="1"/>
      <c r="CG3341" s="1"/>
      <c r="CH3341" s="1"/>
      <c r="CI3341" s="1"/>
      <c r="CJ3341" s="1"/>
      <c r="CK3341" s="1"/>
      <c r="CL3341" s="1"/>
      <c r="CM3341" s="1"/>
      <c r="CN3341" s="1"/>
      <c r="CO3341" s="1"/>
      <c r="CP3341" s="1"/>
      <c r="CQ3341" s="1"/>
      <c r="CR3341" s="1"/>
      <c r="CS3341" s="1"/>
      <c r="CT3341" s="1"/>
      <c r="CU3341" s="1"/>
      <c r="CV3341" s="1"/>
      <c r="CW3341" s="1"/>
      <c r="CX3341" s="1"/>
      <c r="CY3341" s="1"/>
      <c r="CZ3341" s="1"/>
      <c r="DA3341" s="1"/>
      <c r="DB3341" s="1"/>
      <c r="DC3341" s="1"/>
      <c r="DD3341" s="1"/>
      <c r="DE3341" s="1"/>
      <c r="DF3341" s="1"/>
      <c r="DG3341" s="1"/>
      <c r="DH3341" s="1"/>
      <c r="DI3341" s="1"/>
      <c r="DJ3341" s="1"/>
      <c r="DK3341" s="1"/>
      <c r="DL3341" s="1"/>
      <c r="DM3341" s="1"/>
      <c r="DN3341" s="1"/>
      <c r="DO3341" s="1"/>
      <c r="DP3341" s="1"/>
      <c r="DQ3341" s="1"/>
      <c r="DR3341" s="1"/>
      <c r="DS3341" s="1"/>
      <c r="DT3341" s="1"/>
      <c r="DU3341" s="1"/>
      <c r="DV3341" s="1"/>
      <c r="DW3341" s="1"/>
      <c r="DX3341" s="1"/>
      <c r="DY3341" s="1"/>
      <c r="DZ3341" s="1"/>
      <c r="EA3341" s="1"/>
      <c r="EB3341" s="1"/>
      <c r="EC3341" s="1"/>
      <c r="ED3341" s="1"/>
      <c r="EE3341" s="1"/>
      <c r="EF3341" s="1"/>
      <c r="EG3341" s="1"/>
      <c r="EH3341" s="1"/>
      <c r="EI3341" s="1"/>
      <c r="EJ3341" s="1"/>
      <c r="EK3341" s="1"/>
      <c r="EL3341" s="1"/>
      <c r="EM3341" s="1"/>
      <c r="EN3341" s="1"/>
      <c r="EO3341" s="1"/>
      <c r="EP3341" s="1"/>
      <c r="EQ3341" s="1"/>
      <c r="ER3341" s="1"/>
      <c r="ES3341" s="1"/>
      <c r="ET3341" s="1"/>
      <c r="EU3341" s="1"/>
      <c r="EV3341" s="1"/>
      <c r="EW3341" s="1"/>
      <c r="EX3341" s="1"/>
    </row>
    <row r="3342" spans="1:154" x14ac:dyDescent="0.15">
      <c r="A3342" s="35"/>
      <c r="B3342" s="15"/>
      <c r="C3342" s="7"/>
      <c r="D3342" s="13"/>
      <c r="E3342" s="14"/>
      <c r="F3342" s="14"/>
      <c r="G3342" s="14"/>
      <c r="H3342" s="14"/>
      <c r="I3342" s="13"/>
      <c r="J3342" s="5"/>
      <c r="K3342" s="2"/>
      <c r="L3342" s="17"/>
      <c r="M3342" s="12"/>
      <c r="N3342" s="12"/>
      <c r="O3342" s="17"/>
      <c r="P3342" s="14"/>
      <c r="Q3342" s="14"/>
      <c r="R3342" s="14"/>
      <c r="S3342" s="20"/>
      <c r="T3342" s="14"/>
      <c r="U3342" s="4"/>
      <c r="V3342" s="5"/>
      <c r="W3342" s="10"/>
      <c r="X3342" s="10"/>
      <c r="Y3342" s="27"/>
      <c r="Z3342" s="3"/>
      <c r="AA3342" s="1"/>
      <c r="AB3342" s="10"/>
      <c r="AC3342" s="3"/>
      <c r="AD3342" s="3"/>
      <c r="AE3342" s="3"/>
      <c r="AF3342" s="10"/>
      <c r="AG3342" s="11"/>
      <c r="AH3342" s="10"/>
      <c r="AI3342" s="1"/>
      <c r="AJ3342" s="1"/>
      <c r="AK3342" s="1"/>
      <c r="AL3342" s="1"/>
      <c r="AM3342" s="1"/>
      <c r="AN3342" s="1"/>
      <c r="AO3342" s="1"/>
      <c r="AP3342" s="1"/>
      <c r="AQ3342" s="1"/>
      <c r="AR3342" s="1"/>
      <c r="AS3342" s="1"/>
      <c r="AT3342" s="1"/>
      <c r="AU3342" s="1"/>
      <c r="AV3342" s="1"/>
      <c r="AW3342" s="1"/>
      <c r="AX3342" s="1"/>
      <c r="AY3342" s="1"/>
      <c r="AZ3342" s="1"/>
      <c r="BA3342" s="1"/>
      <c r="BB3342" s="1"/>
      <c r="BC3342" s="1"/>
      <c r="BD3342" s="1"/>
      <c r="BE3342" s="1"/>
      <c r="BF3342" s="1"/>
      <c r="BG3342" s="1"/>
      <c r="BH3342" s="1"/>
      <c r="BI3342" s="1"/>
      <c r="BJ3342" s="1"/>
      <c r="BK3342" s="1"/>
      <c r="BL3342" s="1"/>
      <c r="BM3342" s="1"/>
      <c r="BN3342" s="1"/>
      <c r="BO3342" s="1"/>
      <c r="BP3342" s="1"/>
      <c r="BQ3342" s="1"/>
      <c r="BR3342" s="1"/>
      <c r="BS3342" s="1"/>
      <c r="BT3342" s="1"/>
      <c r="BU3342" s="1"/>
      <c r="BV3342" s="1"/>
      <c r="BW3342" s="1"/>
      <c r="BX3342" s="1"/>
      <c r="BY3342" s="1"/>
      <c r="BZ3342" s="1"/>
      <c r="CA3342" s="1"/>
      <c r="CB3342" s="1"/>
      <c r="CC3342" s="1"/>
      <c r="CD3342" s="1"/>
      <c r="CE3342" s="1"/>
      <c r="CF3342" s="1"/>
      <c r="CG3342" s="1"/>
      <c r="CH3342" s="1"/>
      <c r="CI3342" s="1"/>
      <c r="CJ3342" s="1"/>
      <c r="CK3342" s="1"/>
      <c r="CL3342" s="1"/>
      <c r="CM3342" s="1"/>
      <c r="CN3342" s="1"/>
      <c r="CO3342" s="1"/>
      <c r="CP3342" s="1"/>
      <c r="CQ3342" s="1"/>
      <c r="CR3342" s="1"/>
      <c r="CS3342" s="1"/>
      <c r="CT3342" s="1"/>
      <c r="CU3342" s="1"/>
      <c r="CV3342" s="1"/>
      <c r="CW3342" s="1"/>
      <c r="CX3342" s="1"/>
      <c r="CY3342" s="1"/>
      <c r="CZ3342" s="1"/>
      <c r="DA3342" s="1"/>
      <c r="DB3342" s="1"/>
      <c r="DC3342" s="1"/>
      <c r="DD3342" s="1"/>
      <c r="DE3342" s="1"/>
      <c r="DF3342" s="1"/>
      <c r="DG3342" s="1"/>
      <c r="DH3342" s="1"/>
      <c r="DI3342" s="1"/>
      <c r="DJ3342" s="1"/>
      <c r="DK3342" s="1"/>
      <c r="DL3342" s="1"/>
      <c r="DM3342" s="1"/>
      <c r="DN3342" s="1"/>
      <c r="DO3342" s="1"/>
      <c r="DP3342" s="1"/>
      <c r="DQ3342" s="1"/>
      <c r="DR3342" s="1"/>
      <c r="DS3342" s="1"/>
      <c r="DT3342" s="1"/>
      <c r="DU3342" s="1"/>
      <c r="DV3342" s="1"/>
      <c r="DW3342" s="1"/>
      <c r="DX3342" s="1"/>
      <c r="DY3342" s="1"/>
      <c r="DZ3342" s="1"/>
      <c r="EA3342" s="1"/>
      <c r="EB3342" s="1"/>
      <c r="EC3342" s="1"/>
      <c r="ED3342" s="1"/>
      <c r="EE3342" s="1"/>
      <c r="EF3342" s="1"/>
      <c r="EG3342" s="1"/>
      <c r="EH3342" s="1"/>
      <c r="EI3342" s="1"/>
      <c r="EJ3342" s="1"/>
      <c r="EK3342" s="1"/>
      <c r="EL3342" s="1"/>
      <c r="EM3342" s="1"/>
      <c r="EN3342" s="1"/>
      <c r="EO3342" s="1"/>
      <c r="EP3342" s="1"/>
      <c r="EQ3342" s="1"/>
      <c r="ER3342" s="1"/>
      <c r="ES3342" s="1"/>
      <c r="ET3342" s="1"/>
      <c r="EU3342" s="1"/>
      <c r="EV3342" s="1"/>
      <c r="EW3342" s="1"/>
      <c r="EX3342" s="1"/>
    </row>
    <row r="3343" spans="1:154" x14ac:dyDescent="0.15">
      <c r="A3343" s="35"/>
      <c r="B3343" s="15"/>
      <c r="C3343" s="7"/>
      <c r="D3343" s="13"/>
      <c r="E3343" s="14"/>
      <c r="F3343" s="14"/>
      <c r="G3343" s="14"/>
      <c r="H3343" s="14"/>
      <c r="I3343" s="13"/>
      <c r="J3343" s="5"/>
      <c r="K3343" s="2"/>
      <c r="L3343" s="17"/>
      <c r="M3343" s="12"/>
      <c r="N3343" s="12"/>
      <c r="O3343" s="17"/>
      <c r="P3343" s="14"/>
      <c r="Q3343" s="14"/>
      <c r="R3343" s="14"/>
      <c r="S3343" s="20"/>
      <c r="T3343" s="14"/>
      <c r="U3343" s="4"/>
      <c r="V3343" s="5"/>
      <c r="W3343" s="10"/>
      <c r="X3343" s="10"/>
      <c r="Y3343" s="27"/>
      <c r="Z3343" s="3"/>
      <c r="AA3343" s="1"/>
      <c r="AB3343" s="10"/>
      <c r="AC3343" s="3"/>
      <c r="AD3343" s="3"/>
      <c r="AE3343" s="3"/>
      <c r="AF3343" s="10"/>
      <c r="AG3343" s="11"/>
      <c r="AH3343" s="10"/>
      <c r="AI3343" s="1"/>
      <c r="AJ3343" s="1"/>
      <c r="AK3343" s="1"/>
      <c r="AL3343" s="1"/>
      <c r="AM3343" s="1"/>
      <c r="AN3343" s="1"/>
      <c r="AO3343" s="1"/>
      <c r="AP3343" s="1"/>
      <c r="AQ3343" s="1"/>
      <c r="AR3343" s="1"/>
      <c r="AS3343" s="1"/>
      <c r="AT3343" s="1"/>
      <c r="AU3343" s="1"/>
      <c r="AV3343" s="1"/>
      <c r="AW3343" s="1"/>
      <c r="AX3343" s="1"/>
      <c r="AY3343" s="1"/>
      <c r="AZ3343" s="1"/>
      <c r="BA3343" s="1"/>
      <c r="BB3343" s="1"/>
      <c r="BC3343" s="1"/>
      <c r="BD3343" s="1"/>
      <c r="BE3343" s="1"/>
      <c r="BF3343" s="1"/>
      <c r="BG3343" s="1"/>
      <c r="BH3343" s="1"/>
      <c r="BI3343" s="1"/>
      <c r="BJ3343" s="1"/>
      <c r="BK3343" s="1"/>
      <c r="BL3343" s="1"/>
      <c r="BM3343" s="1"/>
      <c r="BN3343" s="1"/>
      <c r="BO3343" s="1"/>
      <c r="BP3343" s="1"/>
      <c r="BQ3343" s="1"/>
      <c r="BR3343" s="1"/>
      <c r="BS3343" s="1"/>
      <c r="BT3343" s="1"/>
      <c r="BU3343" s="1"/>
      <c r="BV3343" s="1"/>
      <c r="BW3343" s="1"/>
      <c r="BX3343" s="1"/>
      <c r="BY3343" s="1"/>
      <c r="BZ3343" s="1"/>
      <c r="CA3343" s="1"/>
      <c r="CB3343" s="1"/>
      <c r="CC3343" s="1"/>
      <c r="CD3343" s="1"/>
      <c r="CE3343" s="1"/>
      <c r="CF3343" s="1"/>
      <c r="CG3343" s="1"/>
      <c r="CH3343" s="1"/>
      <c r="CI3343" s="1"/>
      <c r="CJ3343" s="1"/>
      <c r="CK3343" s="1"/>
      <c r="CL3343" s="1"/>
      <c r="CM3343" s="1"/>
      <c r="CN3343" s="1"/>
      <c r="CO3343" s="1"/>
      <c r="CP3343" s="1"/>
      <c r="CQ3343" s="1"/>
      <c r="CR3343" s="1"/>
      <c r="CS3343" s="1"/>
      <c r="CT3343" s="1"/>
      <c r="CU3343" s="1"/>
      <c r="CV3343" s="1"/>
      <c r="CW3343" s="1"/>
      <c r="CX3343" s="1"/>
      <c r="CY3343" s="1"/>
      <c r="CZ3343" s="1"/>
      <c r="DA3343" s="1"/>
      <c r="DB3343" s="1"/>
      <c r="DC3343" s="1"/>
      <c r="DD3343" s="1"/>
      <c r="DE3343" s="1"/>
      <c r="DF3343" s="1"/>
      <c r="DG3343" s="1"/>
      <c r="DH3343" s="1"/>
      <c r="DI3343" s="1"/>
      <c r="DJ3343" s="1"/>
      <c r="DK3343" s="1"/>
      <c r="DL3343" s="1"/>
      <c r="DM3343" s="1"/>
      <c r="DN3343" s="1"/>
      <c r="DO3343" s="1"/>
      <c r="DP3343" s="1"/>
      <c r="DQ3343" s="1"/>
      <c r="DR3343" s="1"/>
      <c r="DS3343" s="1"/>
      <c r="DT3343" s="1"/>
      <c r="DU3343" s="1"/>
      <c r="DV3343" s="1"/>
      <c r="DW3343" s="1"/>
      <c r="DX3343" s="1"/>
      <c r="DY3343" s="1"/>
      <c r="DZ3343" s="1"/>
      <c r="EA3343" s="1"/>
      <c r="EB3343" s="1"/>
      <c r="EC3343" s="1"/>
      <c r="ED3343" s="1"/>
      <c r="EE3343" s="1"/>
      <c r="EF3343" s="1"/>
      <c r="EG3343" s="1"/>
      <c r="EH3343" s="1"/>
      <c r="EI3343" s="1"/>
      <c r="EJ3343" s="1"/>
      <c r="EK3343" s="1"/>
      <c r="EL3343" s="1"/>
      <c r="EM3343" s="1"/>
      <c r="EN3343" s="1"/>
      <c r="EO3343" s="1"/>
      <c r="EP3343" s="1"/>
      <c r="EQ3343" s="1"/>
      <c r="ER3343" s="1"/>
      <c r="ES3343" s="1"/>
      <c r="ET3343" s="1"/>
      <c r="EU3343" s="1"/>
      <c r="EV3343" s="1"/>
      <c r="EW3343" s="1"/>
      <c r="EX3343" s="1"/>
    </row>
    <row r="3344" spans="1:154" x14ac:dyDescent="0.15">
      <c r="A3344" s="35"/>
      <c r="B3344" s="15"/>
      <c r="C3344" s="7"/>
      <c r="D3344" s="13"/>
      <c r="E3344" s="14"/>
      <c r="F3344" s="14"/>
      <c r="G3344" s="14"/>
      <c r="H3344" s="14"/>
      <c r="I3344" s="13"/>
      <c r="J3344" s="5"/>
      <c r="K3344" s="2"/>
      <c r="L3344" s="17"/>
      <c r="M3344" s="12"/>
      <c r="N3344" s="12"/>
      <c r="O3344" s="17"/>
      <c r="P3344" s="14"/>
      <c r="Q3344" s="14"/>
      <c r="R3344" s="14"/>
      <c r="S3344" s="20"/>
      <c r="T3344" s="14"/>
      <c r="U3344" s="4"/>
      <c r="V3344" s="5"/>
      <c r="W3344" s="10"/>
      <c r="X3344" s="10"/>
      <c r="Y3344" s="27"/>
      <c r="Z3344" s="3"/>
      <c r="AA3344" s="1"/>
      <c r="AB3344" s="10"/>
      <c r="AC3344" s="3"/>
      <c r="AD3344" s="3"/>
      <c r="AE3344" s="3"/>
      <c r="AF3344" s="10"/>
      <c r="AG3344" s="11"/>
      <c r="AH3344" s="10"/>
      <c r="AI3344" s="1"/>
      <c r="AJ3344" s="1"/>
      <c r="AK3344" s="1"/>
      <c r="AL3344" s="1"/>
      <c r="AM3344" s="1"/>
      <c r="AN3344" s="1"/>
      <c r="AO3344" s="1"/>
      <c r="AP3344" s="1"/>
      <c r="AQ3344" s="1"/>
      <c r="AR3344" s="1"/>
      <c r="AS3344" s="1"/>
      <c r="AT3344" s="1"/>
      <c r="AU3344" s="1"/>
      <c r="AV3344" s="1"/>
      <c r="AW3344" s="1"/>
      <c r="AX3344" s="1"/>
      <c r="AY3344" s="1"/>
      <c r="AZ3344" s="1"/>
      <c r="BA3344" s="1"/>
      <c r="BB3344" s="1"/>
      <c r="BC3344" s="1"/>
      <c r="BD3344" s="1"/>
      <c r="BE3344" s="1"/>
      <c r="BF3344" s="1"/>
      <c r="BG3344" s="1"/>
      <c r="BH3344" s="1"/>
      <c r="BI3344" s="1"/>
      <c r="BJ3344" s="1"/>
      <c r="BK3344" s="1"/>
      <c r="BL3344" s="1"/>
      <c r="BM3344" s="1"/>
      <c r="BN3344" s="1"/>
      <c r="BO3344" s="1"/>
      <c r="BP3344" s="1"/>
      <c r="BQ3344" s="1"/>
      <c r="BR3344" s="1"/>
      <c r="BS3344" s="1"/>
      <c r="BT3344" s="1"/>
      <c r="BU3344" s="1"/>
      <c r="BV3344" s="1"/>
      <c r="BW3344" s="1"/>
      <c r="BX3344" s="1"/>
      <c r="BY3344" s="1"/>
      <c r="BZ3344" s="1"/>
      <c r="CA3344" s="1"/>
      <c r="CB3344" s="1"/>
      <c r="CC3344" s="1"/>
      <c r="CD3344" s="1"/>
      <c r="CE3344" s="1"/>
      <c r="CF3344" s="1"/>
      <c r="CG3344" s="1"/>
      <c r="CH3344" s="1"/>
      <c r="CI3344" s="1"/>
      <c r="CJ3344" s="1"/>
      <c r="CK3344" s="1"/>
      <c r="CL3344" s="1"/>
      <c r="CM3344" s="1"/>
      <c r="CN3344" s="1"/>
      <c r="CO3344" s="1"/>
      <c r="CP3344" s="1"/>
      <c r="CQ3344" s="1"/>
      <c r="CR3344" s="1"/>
      <c r="CS3344" s="1"/>
      <c r="CT3344" s="1"/>
      <c r="CU3344" s="1"/>
      <c r="CV3344" s="1"/>
      <c r="CW3344" s="1"/>
      <c r="CX3344" s="1"/>
      <c r="CY3344" s="1"/>
      <c r="CZ3344" s="1"/>
      <c r="DA3344" s="1"/>
      <c r="DB3344" s="1"/>
      <c r="DC3344" s="1"/>
      <c r="DD3344" s="1"/>
      <c r="DE3344" s="1"/>
      <c r="DF3344" s="1"/>
      <c r="DG3344" s="1"/>
      <c r="DH3344" s="1"/>
      <c r="DI3344" s="1"/>
      <c r="DJ3344" s="1"/>
      <c r="DK3344" s="1"/>
      <c r="DL3344" s="1"/>
      <c r="DM3344" s="1"/>
      <c r="DN3344" s="1"/>
      <c r="DO3344" s="1"/>
      <c r="DP3344" s="1"/>
      <c r="DQ3344" s="1"/>
      <c r="DR3344" s="1"/>
      <c r="DS3344" s="1"/>
      <c r="DT3344" s="1"/>
      <c r="DU3344" s="1"/>
      <c r="DV3344" s="1"/>
      <c r="DW3344" s="1"/>
      <c r="DX3344" s="1"/>
      <c r="DY3344" s="1"/>
      <c r="DZ3344" s="1"/>
      <c r="EA3344" s="1"/>
      <c r="EB3344" s="1"/>
      <c r="EC3344" s="1"/>
      <c r="ED3344" s="1"/>
      <c r="EE3344" s="1"/>
      <c r="EF3344" s="1"/>
      <c r="EG3344" s="1"/>
      <c r="EH3344" s="1"/>
      <c r="EI3344" s="1"/>
      <c r="EJ3344" s="1"/>
      <c r="EK3344" s="1"/>
      <c r="EL3344" s="1"/>
      <c r="EM3344" s="1"/>
      <c r="EN3344" s="1"/>
      <c r="EO3344" s="1"/>
      <c r="EP3344" s="1"/>
      <c r="EQ3344" s="1"/>
      <c r="ER3344" s="1"/>
      <c r="ES3344" s="1"/>
      <c r="ET3344" s="1"/>
      <c r="EU3344" s="1"/>
      <c r="EV3344" s="1"/>
      <c r="EW3344" s="1"/>
      <c r="EX3344" s="1"/>
    </row>
    <row r="3345" spans="1:154" x14ac:dyDescent="0.15">
      <c r="A3345" s="35"/>
      <c r="B3345" s="15"/>
      <c r="C3345" s="7"/>
      <c r="D3345" s="13"/>
      <c r="E3345" s="14"/>
      <c r="F3345" s="14"/>
      <c r="G3345" s="14"/>
      <c r="H3345" s="14"/>
      <c r="I3345" s="13"/>
      <c r="J3345" s="5"/>
      <c r="K3345" s="2"/>
      <c r="L3345" s="17"/>
      <c r="M3345" s="12"/>
      <c r="N3345" s="12"/>
      <c r="O3345" s="17"/>
      <c r="P3345" s="14"/>
      <c r="Q3345" s="14"/>
      <c r="R3345" s="14"/>
      <c r="S3345" s="20"/>
      <c r="T3345" s="14"/>
      <c r="U3345" s="4"/>
      <c r="V3345" s="5"/>
      <c r="W3345" s="10"/>
      <c r="X3345" s="10"/>
      <c r="Y3345" s="27"/>
      <c r="Z3345" s="3"/>
      <c r="AA3345" s="1"/>
      <c r="AB3345" s="10"/>
      <c r="AC3345" s="3"/>
      <c r="AD3345" s="3"/>
      <c r="AE3345" s="3"/>
      <c r="AF3345" s="10"/>
      <c r="AG3345" s="11"/>
      <c r="AH3345" s="10"/>
      <c r="AI3345" s="1"/>
      <c r="AJ3345" s="1"/>
      <c r="AK3345" s="1"/>
      <c r="AL3345" s="1"/>
      <c r="AM3345" s="1"/>
      <c r="AN3345" s="1"/>
      <c r="AO3345" s="1"/>
      <c r="AP3345" s="1"/>
      <c r="AQ3345" s="1"/>
      <c r="AR3345" s="1"/>
      <c r="AS3345" s="1"/>
      <c r="AT3345" s="1"/>
      <c r="AU3345" s="1"/>
      <c r="AV3345" s="1"/>
      <c r="AW3345" s="1"/>
      <c r="AX3345" s="1"/>
      <c r="AY3345" s="1"/>
      <c r="AZ3345" s="1"/>
      <c r="BA3345" s="1"/>
      <c r="BB3345" s="1"/>
      <c r="BC3345" s="1"/>
      <c r="BD3345" s="1"/>
      <c r="BE3345" s="1"/>
      <c r="BF3345" s="1"/>
      <c r="BG3345" s="1"/>
      <c r="BH3345" s="1"/>
      <c r="BI3345" s="1"/>
      <c r="BJ3345" s="1"/>
      <c r="BK3345" s="1"/>
      <c r="BL3345" s="1"/>
      <c r="BM3345" s="1"/>
      <c r="BN3345" s="1"/>
      <c r="BO3345" s="1"/>
      <c r="BP3345" s="1"/>
      <c r="BQ3345" s="1"/>
      <c r="BR3345" s="1"/>
      <c r="BS3345" s="1"/>
      <c r="BT3345" s="1"/>
      <c r="BU3345" s="1"/>
      <c r="BV3345" s="1"/>
      <c r="BW3345" s="1"/>
      <c r="BX3345" s="1"/>
      <c r="BY3345" s="1"/>
      <c r="BZ3345" s="1"/>
      <c r="CA3345" s="1"/>
      <c r="CB3345" s="1"/>
      <c r="CC3345" s="1"/>
      <c r="CD3345" s="1"/>
      <c r="CE3345" s="1"/>
      <c r="CF3345" s="1"/>
      <c r="CG3345" s="1"/>
      <c r="CH3345" s="1"/>
      <c r="CI3345" s="1"/>
      <c r="CJ3345" s="1"/>
      <c r="CK3345" s="1"/>
      <c r="CL3345" s="1"/>
      <c r="CM3345" s="1"/>
      <c r="CN3345" s="1"/>
      <c r="CO3345" s="1"/>
      <c r="CP3345" s="1"/>
      <c r="CQ3345" s="1"/>
      <c r="CR3345" s="1"/>
      <c r="CS3345" s="1"/>
      <c r="CT3345" s="1"/>
      <c r="CU3345" s="1"/>
      <c r="CV3345" s="1"/>
      <c r="CW3345" s="1"/>
      <c r="CX3345" s="1"/>
      <c r="CY3345" s="1"/>
      <c r="CZ3345" s="1"/>
      <c r="DA3345" s="1"/>
      <c r="DB3345" s="1"/>
      <c r="DC3345" s="1"/>
      <c r="DD3345" s="1"/>
      <c r="DE3345" s="1"/>
      <c r="DF3345" s="1"/>
      <c r="DG3345" s="1"/>
      <c r="DH3345" s="1"/>
      <c r="DI3345" s="1"/>
      <c r="DJ3345" s="1"/>
      <c r="DK3345" s="1"/>
      <c r="DL3345" s="1"/>
      <c r="DM3345" s="1"/>
      <c r="DN3345" s="1"/>
      <c r="DO3345" s="1"/>
      <c r="DP3345" s="1"/>
      <c r="DQ3345" s="1"/>
      <c r="DR3345" s="1"/>
      <c r="DS3345" s="1"/>
      <c r="DT3345" s="1"/>
      <c r="DU3345" s="1"/>
      <c r="DV3345" s="1"/>
      <c r="DW3345" s="1"/>
      <c r="DX3345" s="1"/>
      <c r="DY3345" s="1"/>
      <c r="DZ3345" s="1"/>
      <c r="EA3345" s="1"/>
      <c r="EB3345" s="1"/>
      <c r="EC3345" s="1"/>
      <c r="ED3345" s="1"/>
      <c r="EE3345" s="1"/>
      <c r="EF3345" s="1"/>
      <c r="EG3345" s="1"/>
      <c r="EH3345" s="1"/>
      <c r="EI3345" s="1"/>
      <c r="EJ3345" s="1"/>
      <c r="EK3345" s="1"/>
      <c r="EL3345" s="1"/>
      <c r="EM3345" s="1"/>
      <c r="EN3345" s="1"/>
      <c r="EO3345" s="1"/>
      <c r="EP3345" s="1"/>
      <c r="EQ3345" s="1"/>
      <c r="ER3345" s="1"/>
      <c r="ES3345" s="1"/>
      <c r="ET3345" s="1"/>
      <c r="EU3345" s="1"/>
      <c r="EV3345" s="1"/>
      <c r="EW3345" s="1"/>
      <c r="EX3345" s="1"/>
    </row>
    <row r="3346" spans="1:154" x14ac:dyDescent="0.15">
      <c r="A3346" s="35"/>
      <c r="B3346" s="15"/>
      <c r="C3346" s="7"/>
      <c r="D3346" s="13"/>
      <c r="E3346" s="14"/>
      <c r="F3346" s="14"/>
      <c r="G3346" s="14"/>
      <c r="H3346" s="14"/>
      <c r="I3346" s="13"/>
      <c r="J3346" s="5"/>
      <c r="K3346" s="2"/>
      <c r="L3346" s="17"/>
      <c r="M3346" s="12"/>
      <c r="N3346" s="12"/>
      <c r="O3346" s="17"/>
      <c r="P3346" s="14"/>
      <c r="Q3346" s="14"/>
      <c r="R3346" s="14"/>
      <c r="S3346" s="20"/>
      <c r="T3346" s="14"/>
      <c r="U3346" s="4"/>
      <c r="V3346" s="5"/>
      <c r="W3346" s="10"/>
      <c r="X3346" s="10"/>
      <c r="Y3346" s="27"/>
      <c r="Z3346" s="3"/>
      <c r="AA3346" s="1"/>
      <c r="AB3346" s="10"/>
      <c r="AC3346" s="3"/>
      <c r="AD3346" s="3"/>
      <c r="AE3346" s="3"/>
      <c r="AF3346" s="10"/>
      <c r="AG3346" s="11"/>
      <c r="AH3346" s="10"/>
      <c r="AI3346" s="1"/>
      <c r="AJ3346" s="1"/>
      <c r="AK3346" s="1"/>
      <c r="AL3346" s="1"/>
      <c r="AM3346" s="1"/>
      <c r="AN3346" s="1"/>
      <c r="AO3346" s="1"/>
      <c r="AP3346" s="1"/>
      <c r="AQ3346" s="1"/>
      <c r="AR3346" s="1"/>
      <c r="AS3346" s="1"/>
      <c r="AT3346" s="1"/>
      <c r="AU3346" s="1"/>
      <c r="AV3346" s="1"/>
      <c r="AW3346" s="1"/>
      <c r="AX3346" s="1"/>
      <c r="AY3346" s="1"/>
      <c r="AZ3346" s="1"/>
      <c r="BA3346" s="1"/>
      <c r="BB3346" s="1"/>
      <c r="BC3346" s="1"/>
      <c r="BD3346" s="1"/>
      <c r="BE3346" s="1"/>
      <c r="BF3346" s="1"/>
      <c r="BG3346" s="1"/>
      <c r="BH3346" s="1"/>
      <c r="BI3346" s="1"/>
      <c r="BJ3346" s="1"/>
      <c r="BK3346" s="1"/>
      <c r="BL3346" s="1"/>
      <c r="BM3346" s="1"/>
      <c r="BN3346" s="1"/>
      <c r="BO3346" s="1"/>
      <c r="BP3346" s="1"/>
      <c r="BQ3346" s="1"/>
      <c r="BR3346" s="1"/>
      <c r="BS3346" s="1"/>
      <c r="BT3346" s="1"/>
      <c r="BU3346" s="1"/>
      <c r="BV3346" s="1"/>
      <c r="BW3346" s="1"/>
      <c r="BX3346" s="1"/>
      <c r="BY3346" s="1"/>
      <c r="BZ3346" s="1"/>
      <c r="CA3346" s="1"/>
      <c r="CB3346" s="1"/>
      <c r="CC3346" s="1"/>
      <c r="CD3346" s="1"/>
      <c r="CE3346" s="1"/>
      <c r="CF3346" s="1"/>
      <c r="CG3346" s="1"/>
      <c r="CH3346" s="1"/>
      <c r="CI3346" s="1"/>
      <c r="CJ3346" s="1"/>
      <c r="CK3346" s="1"/>
      <c r="CL3346" s="1"/>
      <c r="CM3346" s="1"/>
      <c r="CN3346" s="1"/>
      <c r="CO3346" s="1"/>
      <c r="CP3346" s="1"/>
      <c r="CQ3346" s="1"/>
      <c r="CR3346" s="1"/>
      <c r="CS3346" s="1"/>
      <c r="CT3346" s="1"/>
      <c r="CU3346" s="1"/>
      <c r="CV3346" s="1"/>
      <c r="CW3346" s="1"/>
      <c r="CX3346" s="1"/>
      <c r="CY3346" s="1"/>
      <c r="CZ3346" s="1"/>
      <c r="DA3346" s="1"/>
      <c r="DB3346" s="1"/>
      <c r="DC3346" s="1"/>
      <c r="DD3346" s="1"/>
      <c r="DE3346" s="1"/>
      <c r="DF3346" s="1"/>
      <c r="DG3346" s="1"/>
      <c r="DH3346" s="1"/>
      <c r="DI3346" s="1"/>
      <c r="DJ3346" s="1"/>
      <c r="DK3346" s="1"/>
      <c r="DL3346" s="1"/>
      <c r="DM3346" s="1"/>
      <c r="DN3346" s="1"/>
      <c r="DO3346" s="1"/>
      <c r="DP3346" s="1"/>
      <c r="DQ3346" s="1"/>
      <c r="DR3346" s="1"/>
      <c r="DS3346" s="1"/>
      <c r="DT3346" s="1"/>
      <c r="DU3346" s="1"/>
      <c r="DV3346" s="1"/>
      <c r="DW3346" s="1"/>
      <c r="DX3346" s="1"/>
      <c r="DY3346" s="1"/>
      <c r="DZ3346" s="1"/>
      <c r="EA3346" s="1"/>
      <c r="EB3346" s="1"/>
      <c r="EC3346" s="1"/>
      <c r="ED3346" s="1"/>
      <c r="EE3346" s="1"/>
      <c r="EF3346" s="1"/>
      <c r="EG3346" s="1"/>
      <c r="EH3346" s="1"/>
      <c r="EI3346" s="1"/>
      <c r="EJ3346" s="1"/>
      <c r="EK3346" s="1"/>
      <c r="EL3346" s="1"/>
      <c r="EM3346" s="1"/>
      <c r="EN3346" s="1"/>
      <c r="EO3346" s="1"/>
      <c r="EP3346" s="1"/>
      <c r="EQ3346" s="1"/>
      <c r="ER3346" s="1"/>
      <c r="ES3346" s="1"/>
      <c r="ET3346" s="1"/>
      <c r="EU3346" s="1"/>
      <c r="EV3346" s="1"/>
      <c r="EW3346" s="1"/>
      <c r="EX3346" s="1"/>
    </row>
    <row r="3347" spans="1:154" x14ac:dyDescent="0.15">
      <c r="A3347" s="35"/>
      <c r="B3347" s="15"/>
      <c r="C3347" s="7"/>
      <c r="D3347" s="13"/>
      <c r="E3347" s="14"/>
      <c r="F3347" s="14"/>
      <c r="G3347" s="14"/>
      <c r="H3347" s="14"/>
      <c r="I3347" s="13"/>
      <c r="J3347" s="5"/>
      <c r="K3347" s="2"/>
      <c r="L3347" s="17"/>
      <c r="M3347" s="12"/>
      <c r="N3347" s="12"/>
      <c r="O3347" s="17"/>
      <c r="P3347" s="14"/>
      <c r="Q3347" s="14"/>
      <c r="R3347" s="14"/>
      <c r="S3347" s="20"/>
      <c r="T3347" s="14"/>
      <c r="U3347" s="4"/>
      <c r="V3347" s="5"/>
      <c r="W3347" s="10"/>
      <c r="X3347" s="10"/>
      <c r="Y3347" s="27"/>
      <c r="Z3347" s="3"/>
      <c r="AA3347" s="1"/>
      <c r="AB3347" s="10"/>
      <c r="AC3347" s="3"/>
      <c r="AD3347" s="3"/>
      <c r="AE3347" s="3"/>
      <c r="AF3347" s="10"/>
      <c r="AG3347" s="11"/>
      <c r="AH3347" s="10"/>
      <c r="AI3347" s="1"/>
      <c r="AJ3347" s="1"/>
      <c r="AK3347" s="1"/>
      <c r="AL3347" s="1"/>
      <c r="AM3347" s="1"/>
      <c r="AN3347" s="1"/>
      <c r="AO3347" s="1"/>
      <c r="AP3347" s="1"/>
      <c r="AQ3347" s="1"/>
      <c r="AR3347" s="1"/>
      <c r="AS3347" s="1"/>
      <c r="AT3347" s="1"/>
      <c r="AU3347" s="1"/>
      <c r="AV3347" s="1"/>
      <c r="AW3347" s="1"/>
      <c r="AX3347" s="1"/>
      <c r="AY3347" s="1"/>
      <c r="AZ3347" s="1"/>
      <c r="BA3347" s="1"/>
      <c r="BB3347" s="1"/>
      <c r="BC3347" s="1"/>
      <c r="BD3347" s="1"/>
      <c r="BE3347" s="1"/>
      <c r="BF3347" s="1"/>
      <c r="BG3347" s="1"/>
      <c r="BH3347" s="1"/>
      <c r="BI3347" s="1"/>
      <c r="BJ3347" s="1"/>
      <c r="BK3347" s="1"/>
      <c r="BL3347" s="1"/>
      <c r="BM3347" s="1"/>
      <c r="BN3347" s="1"/>
      <c r="BO3347" s="1"/>
      <c r="BP3347" s="1"/>
      <c r="BQ3347" s="1"/>
      <c r="BR3347" s="1"/>
      <c r="BS3347" s="1"/>
      <c r="BT3347" s="1"/>
      <c r="BU3347" s="1"/>
      <c r="BV3347" s="1"/>
      <c r="BW3347" s="1"/>
      <c r="BX3347" s="1"/>
      <c r="BY3347" s="1"/>
      <c r="BZ3347" s="1"/>
      <c r="CA3347" s="1"/>
      <c r="CB3347" s="1"/>
      <c r="CC3347" s="1"/>
      <c r="CD3347" s="1"/>
      <c r="CE3347" s="1"/>
      <c r="CF3347" s="1"/>
      <c r="CG3347" s="1"/>
      <c r="CH3347" s="1"/>
      <c r="CI3347" s="1"/>
      <c r="CJ3347" s="1"/>
      <c r="CK3347" s="1"/>
      <c r="CL3347" s="1"/>
      <c r="CM3347" s="1"/>
      <c r="CN3347" s="1"/>
      <c r="CO3347" s="1"/>
      <c r="CP3347" s="1"/>
      <c r="CQ3347" s="1"/>
      <c r="CR3347" s="1"/>
      <c r="CS3347" s="1"/>
      <c r="CT3347" s="1"/>
      <c r="CU3347" s="1"/>
      <c r="CV3347" s="1"/>
      <c r="CW3347" s="1"/>
      <c r="CX3347" s="1"/>
      <c r="CY3347" s="1"/>
      <c r="CZ3347" s="1"/>
      <c r="DA3347" s="1"/>
      <c r="DB3347" s="1"/>
      <c r="DC3347" s="1"/>
      <c r="DD3347" s="1"/>
      <c r="DE3347" s="1"/>
      <c r="DF3347" s="1"/>
      <c r="DG3347" s="1"/>
      <c r="DH3347" s="1"/>
      <c r="DI3347" s="1"/>
      <c r="DJ3347" s="1"/>
      <c r="DK3347" s="1"/>
      <c r="DL3347" s="1"/>
      <c r="DM3347" s="1"/>
      <c r="DN3347" s="1"/>
      <c r="DO3347" s="1"/>
      <c r="DP3347" s="1"/>
      <c r="DQ3347" s="1"/>
      <c r="DR3347" s="1"/>
      <c r="DS3347" s="1"/>
      <c r="DT3347" s="1"/>
      <c r="DU3347" s="1"/>
      <c r="DV3347" s="1"/>
      <c r="DW3347" s="1"/>
      <c r="DX3347" s="1"/>
      <c r="DY3347" s="1"/>
      <c r="DZ3347" s="1"/>
      <c r="EA3347" s="1"/>
      <c r="EB3347" s="1"/>
      <c r="EC3347" s="1"/>
      <c r="ED3347" s="1"/>
      <c r="EE3347" s="1"/>
      <c r="EF3347" s="1"/>
      <c r="EG3347" s="1"/>
      <c r="EH3347" s="1"/>
      <c r="EI3347" s="1"/>
      <c r="EJ3347" s="1"/>
      <c r="EK3347" s="1"/>
      <c r="EL3347" s="1"/>
      <c r="EM3347" s="1"/>
      <c r="EN3347" s="1"/>
      <c r="EO3347" s="1"/>
      <c r="EP3347" s="1"/>
      <c r="EQ3347" s="1"/>
      <c r="ER3347" s="1"/>
      <c r="ES3347" s="1"/>
      <c r="ET3347" s="1"/>
      <c r="EU3347" s="1"/>
      <c r="EV3347" s="1"/>
      <c r="EW3347" s="1"/>
      <c r="EX3347" s="1"/>
    </row>
    <row r="3348" spans="1:154" x14ac:dyDescent="0.15">
      <c r="A3348" s="35"/>
      <c r="B3348" s="15"/>
      <c r="C3348" s="7"/>
      <c r="D3348" s="13"/>
      <c r="E3348" s="14"/>
      <c r="F3348" s="14"/>
      <c r="G3348" s="14"/>
      <c r="H3348" s="14"/>
      <c r="I3348" s="13"/>
      <c r="J3348" s="5"/>
      <c r="K3348" s="2"/>
      <c r="L3348" s="17"/>
      <c r="M3348" s="12"/>
      <c r="N3348" s="12"/>
      <c r="O3348" s="17"/>
      <c r="P3348" s="14"/>
      <c r="Q3348" s="14"/>
      <c r="R3348" s="14"/>
      <c r="S3348" s="20"/>
      <c r="T3348" s="14"/>
      <c r="U3348" s="4"/>
      <c r="V3348" s="5"/>
      <c r="W3348" s="10"/>
      <c r="X3348" s="10"/>
      <c r="Y3348" s="27"/>
      <c r="Z3348" s="3"/>
      <c r="AA3348" s="1"/>
      <c r="AB3348" s="10"/>
      <c r="AC3348" s="3"/>
      <c r="AD3348" s="3"/>
      <c r="AE3348" s="3"/>
      <c r="AF3348" s="10"/>
      <c r="AG3348" s="11"/>
      <c r="AH3348" s="10"/>
      <c r="AI3348" s="1"/>
      <c r="AJ3348" s="1"/>
      <c r="AK3348" s="1"/>
      <c r="AL3348" s="1"/>
      <c r="AM3348" s="1"/>
      <c r="AN3348" s="1"/>
      <c r="AO3348" s="1"/>
      <c r="AP3348" s="1"/>
      <c r="AQ3348" s="1"/>
      <c r="AR3348" s="1"/>
      <c r="AS3348" s="1"/>
      <c r="AT3348" s="1"/>
      <c r="AU3348" s="1"/>
      <c r="AV3348" s="1"/>
      <c r="AW3348" s="1"/>
      <c r="AX3348" s="1"/>
      <c r="AY3348" s="1"/>
      <c r="AZ3348" s="1"/>
      <c r="BA3348" s="1"/>
      <c r="BB3348" s="1"/>
      <c r="BC3348" s="1"/>
      <c r="BD3348" s="1"/>
      <c r="BE3348" s="1"/>
      <c r="BF3348" s="1"/>
      <c r="BG3348" s="1"/>
      <c r="BH3348" s="1"/>
      <c r="BI3348" s="1"/>
      <c r="BJ3348" s="1"/>
      <c r="BK3348" s="1"/>
      <c r="BL3348" s="1"/>
      <c r="BM3348" s="1"/>
      <c r="BN3348" s="1"/>
      <c r="BO3348" s="1"/>
      <c r="BP3348" s="1"/>
      <c r="BQ3348" s="1"/>
      <c r="BR3348" s="1"/>
      <c r="BS3348" s="1"/>
      <c r="BT3348" s="1"/>
      <c r="BU3348" s="1"/>
      <c r="BV3348" s="1"/>
      <c r="BW3348" s="1"/>
      <c r="BX3348" s="1"/>
      <c r="BY3348" s="1"/>
      <c r="BZ3348" s="1"/>
      <c r="CA3348" s="1"/>
      <c r="CB3348" s="1"/>
      <c r="CC3348" s="1"/>
      <c r="CD3348" s="1"/>
      <c r="CE3348" s="1"/>
      <c r="CF3348" s="1"/>
      <c r="CG3348" s="1"/>
      <c r="CH3348" s="1"/>
      <c r="CI3348" s="1"/>
      <c r="CJ3348" s="1"/>
      <c r="CK3348" s="1"/>
      <c r="CL3348" s="1"/>
      <c r="CM3348" s="1"/>
      <c r="CN3348" s="1"/>
      <c r="CO3348" s="1"/>
      <c r="CP3348" s="1"/>
      <c r="CQ3348" s="1"/>
      <c r="CR3348" s="1"/>
      <c r="CS3348" s="1"/>
      <c r="CT3348" s="1"/>
      <c r="CU3348" s="1"/>
      <c r="CV3348" s="1"/>
      <c r="CW3348" s="1"/>
      <c r="CX3348" s="1"/>
      <c r="CY3348" s="1"/>
      <c r="CZ3348" s="1"/>
      <c r="DA3348" s="1"/>
      <c r="DB3348" s="1"/>
      <c r="DC3348" s="1"/>
      <c r="DD3348" s="1"/>
      <c r="DE3348" s="1"/>
      <c r="DF3348" s="1"/>
      <c r="DG3348" s="1"/>
      <c r="DH3348" s="1"/>
      <c r="DI3348" s="1"/>
      <c r="DJ3348" s="1"/>
      <c r="DK3348" s="1"/>
      <c r="DL3348" s="1"/>
      <c r="DM3348" s="1"/>
      <c r="DN3348" s="1"/>
      <c r="DO3348" s="1"/>
      <c r="DP3348" s="1"/>
      <c r="DQ3348" s="1"/>
      <c r="DR3348" s="1"/>
      <c r="DS3348" s="1"/>
      <c r="DT3348" s="1"/>
      <c r="DU3348" s="1"/>
      <c r="DV3348" s="1"/>
      <c r="DW3348" s="1"/>
      <c r="DX3348" s="1"/>
      <c r="DY3348" s="1"/>
      <c r="DZ3348" s="1"/>
      <c r="EA3348" s="1"/>
      <c r="EB3348" s="1"/>
      <c r="EC3348" s="1"/>
      <c r="ED3348" s="1"/>
      <c r="EE3348" s="1"/>
      <c r="EF3348" s="1"/>
      <c r="EG3348" s="1"/>
      <c r="EH3348" s="1"/>
      <c r="EI3348" s="1"/>
      <c r="EJ3348" s="1"/>
      <c r="EK3348" s="1"/>
      <c r="EL3348" s="1"/>
      <c r="EM3348" s="1"/>
      <c r="EN3348" s="1"/>
      <c r="EO3348" s="1"/>
      <c r="EP3348" s="1"/>
      <c r="EQ3348" s="1"/>
      <c r="ER3348" s="1"/>
      <c r="ES3348" s="1"/>
      <c r="ET3348" s="1"/>
      <c r="EU3348" s="1"/>
      <c r="EV3348" s="1"/>
      <c r="EW3348" s="1"/>
      <c r="EX3348" s="1"/>
    </row>
    <row r="3349" spans="1:154" x14ac:dyDescent="0.15">
      <c r="A3349" s="35"/>
      <c r="B3349" s="15"/>
      <c r="C3349" s="7"/>
      <c r="D3349" s="13"/>
      <c r="E3349" s="14"/>
      <c r="F3349" s="14"/>
      <c r="G3349" s="14"/>
      <c r="H3349" s="14"/>
      <c r="I3349" s="13"/>
      <c r="J3349" s="5"/>
      <c r="K3349" s="2"/>
      <c r="L3349" s="17"/>
      <c r="M3349" s="12"/>
      <c r="N3349" s="12"/>
      <c r="O3349" s="17"/>
      <c r="P3349" s="14"/>
      <c r="Q3349" s="14"/>
      <c r="R3349" s="14"/>
      <c r="S3349" s="20"/>
      <c r="T3349" s="14"/>
      <c r="U3349" s="4"/>
      <c r="V3349" s="5"/>
      <c r="W3349" s="10"/>
      <c r="X3349" s="10"/>
      <c r="Y3349" s="27"/>
      <c r="Z3349" s="3"/>
      <c r="AA3349" s="1"/>
      <c r="AB3349" s="10"/>
      <c r="AC3349" s="3"/>
      <c r="AD3349" s="3"/>
      <c r="AE3349" s="3"/>
      <c r="AF3349" s="10"/>
      <c r="AG3349" s="11"/>
      <c r="AH3349" s="10"/>
      <c r="AI3349" s="1"/>
      <c r="AJ3349" s="1"/>
      <c r="AK3349" s="1"/>
      <c r="AL3349" s="1"/>
      <c r="AM3349" s="1"/>
      <c r="AN3349" s="1"/>
      <c r="AO3349" s="1"/>
      <c r="AP3349" s="1"/>
      <c r="AQ3349" s="1"/>
      <c r="AR3349" s="1"/>
      <c r="AS3349" s="1"/>
      <c r="AT3349" s="1"/>
      <c r="AU3349" s="1"/>
      <c r="AV3349" s="1"/>
      <c r="AW3349" s="1"/>
      <c r="AX3349" s="1"/>
      <c r="AY3349" s="1"/>
      <c r="AZ3349" s="1"/>
      <c r="BA3349" s="1"/>
      <c r="BB3349" s="1"/>
      <c r="BC3349" s="1"/>
      <c r="BD3349" s="1"/>
      <c r="BE3349" s="1"/>
      <c r="BF3349" s="1"/>
      <c r="BG3349" s="1"/>
      <c r="BH3349" s="1"/>
      <c r="BI3349" s="1"/>
      <c r="BJ3349" s="1"/>
      <c r="BK3349" s="1"/>
      <c r="BL3349" s="1"/>
      <c r="BM3349" s="1"/>
      <c r="BN3349" s="1"/>
      <c r="BO3349" s="1"/>
      <c r="BP3349" s="1"/>
      <c r="BQ3349" s="1"/>
      <c r="BR3349" s="1"/>
      <c r="BS3349" s="1"/>
      <c r="BT3349" s="1"/>
      <c r="BU3349" s="1"/>
      <c r="BV3349" s="1"/>
      <c r="BW3349" s="1"/>
      <c r="BX3349" s="1"/>
      <c r="BY3349" s="1"/>
      <c r="BZ3349" s="1"/>
      <c r="CA3349" s="1"/>
      <c r="CB3349" s="1"/>
      <c r="CC3349" s="1"/>
      <c r="CD3349" s="1"/>
      <c r="CE3349" s="1"/>
      <c r="CF3349" s="1"/>
      <c r="CG3349" s="1"/>
      <c r="CH3349" s="1"/>
      <c r="CI3349" s="1"/>
      <c r="CJ3349" s="1"/>
      <c r="CK3349" s="1"/>
      <c r="CL3349" s="1"/>
      <c r="CM3349" s="1"/>
      <c r="CN3349" s="1"/>
      <c r="CO3349" s="1"/>
      <c r="CP3349" s="1"/>
      <c r="CQ3349" s="1"/>
      <c r="CR3349" s="1"/>
      <c r="CS3349" s="1"/>
      <c r="CT3349" s="1"/>
      <c r="CU3349" s="1"/>
      <c r="CV3349" s="1"/>
      <c r="CW3349" s="1"/>
      <c r="CX3349" s="1"/>
      <c r="CY3349" s="1"/>
      <c r="CZ3349" s="1"/>
      <c r="DA3349" s="1"/>
      <c r="DB3349" s="1"/>
      <c r="DC3349" s="1"/>
      <c r="DD3349" s="1"/>
      <c r="DE3349" s="1"/>
      <c r="DF3349" s="1"/>
      <c r="DG3349" s="1"/>
      <c r="DH3349" s="1"/>
      <c r="DI3349" s="1"/>
      <c r="DJ3349" s="1"/>
      <c r="DK3349" s="1"/>
      <c r="DL3349" s="1"/>
      <c r="DM3349" s="1"/>
      <c r="DN3349" s="1"/>
      <c r="DO3349" s="1"/>
      <c r="DP3349" s="1"/>
      <c r="DQ3349" s="1"/>
      <c r="DR3349" s="1"/>
      <c r="DS3349" s="1"/>
      <c r="DT3349" s="1"/>
      <c r="DU3349" s="1"/>
      <c r="DV3349" s="1"/>
      <c r="DW3349" s="1"/>
      <c r="DX3349" s="1"/>
      <c r="DY3349" s="1"/>
      <c r="DZ3349" s="1"/>
      <c r="EA3349" s="1"/>
      <c r="EB3349" s="1"/>
      <c r="EC3349" s="1"/>
      <c r="ED3349" s="1"/>
      <c r="EE3349" s="1"/>
      <c r="EF3349" s="1"/>
      <c r="EG3349" s="1"/>
      <c r="EH3349" s="1"/>
      <c r="EI3349" s="1"/>
      <c r="EJ3349" s="1"/>
      <c r="EK3349" s="1"/>
      <c r="EL3349" s="1"/>
      <c r="EM3349" s="1"/>
      <c r="EN3349" s="1"/>
      <c r="EO3349" s="1"/>
      <c r="EP3349" s="1"/>
      <c r="EQ3349" s="1"/>
      <c r="ER3349" s="1"/>
      <c r="ES3349" s="1"/>
      <c r="ET3349" s="1"/>
      <c r="EU3349" s="1"/>
      <c r="EV3349" s="1"/>
      <c r="EW3349" s="1"/>
      <c r="EX3349" s="1"/>
    </row>
    <row r="3350" spans="1:154" x14ac:dyDescent="0.15">
      <c r="A3350" s="35"/>
      <c r="B3350" s="15"/>
      <c r="C3350" s="7"/>
      <c r="D3350" s="13"/>
      <c r="E3350" s="14"/>
      <c r="F3350" s="14"/>
      <c r="G3350" s="14"/>
      <c r="H3350" s="14"/>
      <c r="I3350" s="13"/>
      <c r="J3350" s="5"/>
      <c r="K3350" s="2"/>
      <c r="L3350" s="17"/>
      <c r="M3350" s="12"/>
      <c r="N3350" s="12"/>
      <c r="O3350" s="17"/>
      <c r="P3350" s="14"/>
      <c r="Q3350" s="14"/>
      <c r="R3350" s="14"/>
      <c r="S3350" s="20"/>
      <c r="T3350" s="14"/>
      <c r="U3350" s="4"/>
      <c r="V3350" s="5"/>
      <c r="W3350" s="10"/>
      <c r="X3350" s="10"/>
      <c r="Y3350" s="27"/>
      <c r="Z3350" s="3"/>
      <c r="AA3350" s="1"/>
      <c r="AB3350" s="10"/>
      <c r="AC3350" s="3"/>
      <c r="AD3350" s="3"/>
      <c r="AE3350" s="3"/>
      <c r="AF3350" s="10"/>
      <c r="AG3350" s="11"/>
      <c r="AH3350" s="10"/>
      <c r="AI3350" s="1"/>
      <c r="AJ3350" s="1"/>
      <c r="AK3350" s="1"/>
      <c r="AL3350" s="1"/>
      <c r="AM3350" s="1"/>
      <c r="AN3350" s="1"/>
      <c r="AO3350" s="1"/>
      <c r="AP3350" s="1"/>
      <c r="AQ3350" s="1"/>
      <c r="AR3350" s="1"/>
      <c r="AS3350" s="1"/>
      <c r="AT3350" s="1"/>
      <c r="AU3350" s="1"/>
      <c r="AV3350" s="1"/>
      <c r="AW3350" s="1"/>
      <c r="AX3350" s="1"/>
      <c r="AY3350" s="1"/>
      <c r="AZ3350" s="1"/>
      <c r="BA3350" s="1"/>
      <c r="BB3350" s="1"/>
      <c r="BC3350" s="1"/>
      <c r="BD3350" s="1"/>
      <c r="BE3350" s="1"/>
      <c r="BF3350" s="1"/>
      <c r="BG3350" s="1"/>
      <c r="BH3350" s="1"/>
      <c r="BI3350" s="1"/>
      <c r="BJ3350" s="1"/>
      <c r="BK3350" s="1"/>
      <c r="BL3350" s="1"/>
      <c r="BM3350" s="1"/>
      <c r="BN3350" s="1"/>
      <c r="BO3350" s="1"/>
      <c r="BP3350" s="1"/>
      <c r="BQ3350" s="1"/>
      <c r="BR3350" s="1"/>
      <c r="BS3350" s="1"/>
      <c r="BT3350" s="1"/>
      <c r="BU3350" s="1"/>
      <c r="BV3350" s="1"/>
      <c r="BW3350" s="1"/>
      <c r="BX3350" s="1"/>
      <c r="BY3350" s="1"/>
      <c r="BZ3350" s="1"/>
      <c r="CA3350" s="1"/>
      <c r="CB3350" s="1"/>
      <c r="CC3350" s="1"/>
      <c r="CD3350" s="1"/>
      <c r="CE3350" s="1"/>
      <c r="CF3350" s="1"/>
      <c r="CG3350" s="1"/>
      <c r="CH3350" s="1"/>
      <c r="CI3350" s="1"/>
      <c r="CJ3350" s="1"/>
      <c r="CK3350" s="1"/>
      <c r="CL3350" s="1"/>
      <c r="CM3350" s="1"/>
      <c r="CN3350" s="1"/>
      <c r="CO3350" s="1"/>
      <c r="CP3350" s="1"/>
      <c r="CQ3350" s="1"/>
      <c r="CR3350" s="1"/>
      <c r="CS3350" s="1"/>
      <c r="CT3350" s="1"/>
      <c r="CU3350" s="1"/>
      <c r="CV3350" s="1"/>
      <c r="CW3350" s="1"/>
      <c r="CX3350" s="1"/>
      <c r="CY3350" s="1"/>
      <c r="CZ3350" s="1"/>
      <c r="DA3350" s="1"/>
      <c r="DB3350" s="1"/>
      <c r="DC3350" s="1"/>
      <c r="DD3350" s="1"/>
      <c r="DE3350" s="1"/>
      <c r="DF3350" s="1"/>
      <c r="DG3350" s="1"/>
      <c r="DH3350" s="1"/>
      <c r="DI3350" s="1"/>
      <c r="DJ3350" s="1"/>
      <c r="DK3350" s="1"/>
      <c r="DL3350" s="1"/>
      <c r="DM3350" s="1"/>
      <c r="DN3350" s="1"/>
      <c r="DO3350" s="1"/>
      <c r="DP3350" s="1"/>
      <c r="DQ3350" s="1"/>
      <c r="DR3350" s="1"/>
      <c r="DS3350" s="1"/>
      <c r="DT3350" s="1"/>
      <c r="DU3350" s="1"/>
      <c r="DV3350" s="1"/>
      <c r="DW3350" s="1"/>
      <c r="DX3350" s="1"/>
      <c r="DY3350" s="1"/>
      <c r="DZ3350" s="1"/>
      <c r="EA3350" s="1"/>
      <c r="EB3350" s="1"/>
      <c r="EC3350" s="1"/>
      <c r="ED3350" s="1"/>
      <c r="EE3350" s="1"/>
      <c r="EF3350" s="1"/>
      <c r="EG3350" s="1"/>
      <c r="EH3350" s="1"/>
      <c r="EI3350" s="1"/>
      <c r="EJ3350" s="1"/>
      <c r="EK3350" s="1"/>
      <c r="EL3350" s="1"/>
      <c r="EM3350" s="1"/>
      <c r="EN3350" s="1"/>
      <c r="EO3350" s="1"/>
      <c r="EP3350" s="1"/>
      <c r="EQ3350" s="1"/>
      <c r="ER3350" s="1"/>
      <c r="ES3350" s="1"/>
      <c r="ET3350" s="1"/>
      <c r="EU3350" s="1"/>
      <c r="EV3350" s="1"/>
      <c r="EW3350" s="1"/>
      <c r="EX3350" s="1"/>
    </row>
    <row r="3351" spans="1:154" x14ac:dyDescent="0.15">
      <c r="A3351" s="35"/>
      <c r="B3351" s="15"/>
      <c r="C3351" s="7"/>
      <c r="D3351" s="13"/>
      <c r="E3351" s="14"/>
      <c r="F3351" s="14"/>
      <c r="G3351" s="14"/>
      <c r="H3351" s="14"/>
      <c r="I3351" s="13"/>
      <c r="J3351" s="5"/>
      <c r="K3351" s="2"/>
      <c r="L3351" s="17"/>
      <c r="M3351" s="12"/>
      <c r="N3351" s="12"/>
      <c r="O3351" s="17"/>
      <c r="P3351" s="14"/>
      <c r="Q3351" s="14"/>
      <c r="R3351" s="14"/>
      <c r="S3351" s="20"/>
      <c r="T3351" s="14"/>
      <c r="U3351" s="4"/>
      <c r="V3351" s="5"/>
      <c r="W3351" s="10"/>
      <c r="X3351" s="10"/>
      <c r="Y3351" s="27"/>
      <c r="Z3351" s="3"/>
      <c r="AA3351" s="1"/>
      <c r="AB3351" s="10"/>
      <c r="AC3351" s="3"/>
      <c r="AD3351" s="3"/>
      <c r="AE3351" s="3"/>
      <c r="AF3351" s="10"/>
      <c r="AG3351" s="11"/>
      <c r="AH3351" s="10"/>
      <c r="AI3351" s="1"/>
      <c r="AJ3351" s="1"/>
      <c r="AK3351" s="1"/>
      <c r="AL3351" s="1"/>
      <c r="AM3351" s="1"/>
      <c r="AN3351" s="1"/>
      <c r="AO3351" s="1"/>
      <c r="AP3351" s="1"/>
      <c r="AQ3351" s="1"/>
      <c r="AR3351" s="1"/>
      <c r="AS3351" s="1"/>
      <c r="AT3351" s="1"/>
      <c r="AU3351" s="1"/>
      <c r="AV3351" s="1"/>
      <c r="AW3351" s="1"/>
      <c r="AX3351" s="1"/>
      <c r="AY3351" s="1"/>
      <c r="AZ3351" s="1"/>
      <c r="BA3351" s="1"/>
      <c r="BB3351" s="1"/>
      <c r="BC3351" s="1"/>
      <c r="BD3351" s="1"/>
      <c r="BE3351" s="1"/>
      <c r="BF3351" s="1"/>
      <c r="BG3351" s="1"/>
      <c r="BH3351" s="1"/>
      <c r="BI3351" s="1"/>
      <c r="BJ3351" s="1"/>
      <c r="BK3351" s="1"/>
      <c r="BL3351" s="1"/>
      <c r="BM3351" s="1"/>
      <c r="BN3351" s="1"/>
      <c r="BO3351" s="1"/>
      <c r="BP3351" s="1"/>
      <c r="BQ3351" s="1"/>
      <c r="BR3351" s="1"/>
      <c r="BS3351" s="1"/>
      <c r="BT3351" s="1"/>
      <c r="BU3351" s="1"/>
      <c r="BV3351" s="1"/>
      <c r="BW3351" s="1"/>
      <c r="BX3351" s="1"/>
      <c r="BY3351" s="1"/>
      <c r="BZ3351" s="1"/>
      <c r="CA3351" s="1"/>
      <c r="CB3351" s="1"/>
      <c r="CC3351" s="1"/>
      <c r="CD3351" s="1"/>
      <c r="CE3351" s="1"/>
      <c r="CF3351" s="1"/>
      <c r="CG3351" s="1"/>
      <c r="CH3351" s="1"/>
      <c r="CI3351" s="1"/>
      <c r="CJ3351" s="1"/>
      <c r="CK3351" s="1"/>
      <c r="CL3351" s="1"/>
      <c r="CM3351" s="1"/>
      <c r="CN3351" s="1"/>
      <c r="CO3351" s="1"/>
      <c r="CP3351" s="1"/>
      <c r="CQ3351" s="1"/>
      <c r="CR3351" s="1"/>
      <c r="CS3351" s="1"/>
      <c r="CT3351" s="1"/>
      <c r="CU3351" s="1"/>
      <c r="CV3351" s="1"/>
      <c r="CW3351" s="1"/>
      <c r="CX3351" s="1"/>
      <c r="CY3351" s="1"/>
      <c r="CZ3351" s="1"/>
      <c r="DA3351" s="1"/>
      <c r="DB3351" s="1"/>
      <c r="DC3351" s="1"/>
      <c r="DD3351" s="1"/>
      <c r="DE3351" s="1"/>
      <c r="DF3351" s="1"/>
      <c r="DG3351" s="1"/>
      <c r="DH3351" s="1"/>
      <c r="DI3351" s="1"/>
      <c r="DJ3351" s="1"/>
      <c r="DK3351" s="1"/>
      <c r="DL3351" s="1"/>
      <c r="DM3351" s="1"/>
      <c r="DN3351" s="1"/>
      <c r="DO3351" s="1"/>
      <c r="DP3351" s="1"/>
      <c r="DQ3351" s="1"/>
      <c r="DR3351" s="1"/>
      <c r="DS3351" s="1"/>
      <c r="DT3351" s="1"/>
      <c r="DU3351" s="1"/>
      <c r="DV3351" s="1"/>
      <c r="DW3351" s="1"/>
      <c r="DX3351" s="1"/>
      <c r="DY3351" s="1"/>
      <c r="DZ3351" s="1"/>
      <c r="EA3351" s="1"/>
      <c r="EB3351" s="1"/>
      <c r="EC3351" s="1"/>
      <c r="ED3351" s="1"/>
      <c r="EE3351" s="1"/>
      <c r="EF3351" s="1"/>
      <c r="EG3351" s="1"/>
      <c r="EH3351" s="1"/>
      <c r="EI3351" s="1"/>
      <c r="EJ3351" s="1"/>
      <c r="EK3351" s="1"/>
      <c r="EL3351" s="1"/>
      <c r="EM3351" s="1"/>
      <c r="EN3351" s="1"/>
      <c r="EO3351" s="1"/>
      <c r="EP3351" s="1"/>
      <c r="EQ3351" s="1"/>
      <c r="ER3351" s="1"/>
      <c r="ES3351" s="1"/>
      <c r="ET3351" s="1"/>
      <c r="EU3351" s="1"/>
      <c r="EV3351" s="1"/>
      <c r="EW3351" s="1"/>
      <c r="EX3351" s="1"/>
    </row>
    <row r="3352" spans="1:154" x14ac:dyDescent="0.15">
      <c r="A3352" s="35"/>
      <c r="B3352" s="15"/>
      <c r="C3352" s="7"/>
      <c r="D3352" s="13"/>
      <c r="E3352" s="14"/>
      <c r="F3352" s="14"/>
      <c r="G3352" s="14"/>
      <c r="H3352" s="14"/>
      <c r="I3352" s="13"/>
      <c r="J3352" s="5"/>
      <c r="K3352" s="2"/>
      <c r="L3352" s="17"/>
      <c r="M3352" s="12"/>
      <c r="N3352" s="12"/>
      <c r="O3352" s="17"/>
      <c r="P3352" s="14"/>
      <c r="Q3352" s="14"/>
      <c r="R3352" s="14"/>
      <c r="S3352" s="20"/>
      <c r="T3352" s="14"/>
      <c r="U3352" s="4"/>
      <c r="V3352" s="5"/>
      <c r="W3352" s="10"/>
      <c r="X3352" s="10"/>
      <c r="Y3352" s="27"/>
      <c r="Z3352" s="3"/>
      <c r="AA3352" s="1"/>
      <c r="AB3352" s="10"/>
      <c r="AC3352" s="3"/>
      <c r="AD3352" s="3"/>
      <c r="AE3352" s="3"/>
      <c r="AF3352" s="10"/>
      <c r="AG3352" s="11"/>
      <c r="AH3352" s="10"/>
      <c r="AI3352" s="1"/>
      <c r="AJ3352" s="1"/>
      <c r="AK3352" s="1"/>
      <c r="AL3352" s="1"/>
      <c r="AM3352" s="1"/>
      <c r="AN3352" s="1"/>
      <c r="AO3352" s="1"/>
      <c r="AP3352" s="1"/>
      <c r="AQ3352" s="1"/>
      <c r="AR3352" s="1"/>
      <c r="AS3352" s="1"/>
      <c r="AT3352" s="1"/>
      <c r="AU3352" s="1"/>
      <c r="AV3352" s="1"/>
      <c r="AW3352" s="1"/>
      <c r="AX3352" s="1"/>
      <c r="AY3352" s="1"/>
      <c r="AZ3352" s="1"/>
      <c r="BA3352" s="1"/>
      <c r="BB3352" s="1"/>
      <c r="BC3352" s="1"/>
      <c r="BD3352" s="1"/>
      <c r="BE3352" s="1"/>
      <c r="BF3352" s="1"/>
      <c r="BG3352" s="1"/>
      <c r="BH3352" s="1"/>
      <c r="BI3352" s="1"/>
      <c r="BJ3352" s="1"/>
      <c r="BK3352" s="1"/>
      <c r="BL3352" s="1"/>
      <c r="BM3352" s="1"/>
      <c r="BN3352" s="1"/>
      <c r="BO3352" s="1"/>
      <c r="BP3352" s="1"/>
      <c r="BQ3352" s="1"/>
      <c r="BR3352" s="1"/>
      <c r="BS3352" s="1"/>
      <c r="BT3352" s="1"/>
      <c r="BU3352" s="1"/>
      <c r="BV3352" s="1"/>
      <c r="BW3352" s="1"/>
      <c r="BX3352" s="1"/>
      <c r="BY3352" s="1"/>
      <c r="BZ3352" s="1"/>
      <c r="CA3352" s="1"/>
      <c r="CB3352" s="1"/>
      <c r="CC3352" s="1"/>
      <c r="CD3352" s="1"/>
      <c r="CE3352" s="1"/>
      <c r="CF3352" s="1"/>
      <c r="CG3352" s="1"/>
      <c r="CH3352" s="1"/>
      <c r="CI3352" s="1"/>
      <c r="CJ3352" s="1"/>
      <c r="CK3352" s="1"/>
      <c r="CL3352" s="1"/>
      <c r="CM3352" s="1"/>
      <c r="CN3352" s="1"/>
      <c r="CO3352" s="1"/>
      <c r="CP3352" s="1"/>
      <c r="CQ3352" s="1"/>
      <c r="CR3352" s="1"/>
      <c r="CS3352" s="1"/>
      <c r="CT3352" s="1"/>
      <c r="CU3352" s="1"/>
      <c r="CV3352" s="1"/>
      <c r="CW3352" s="1"/>
      <c r="CX3352" s="1"/>
      <c r="CY3352" s="1"/>
      <c r="CZ3352" s="1"/>
      <c r="DA3352" s="1"/>
      <c r="DB3352" s="1"/>
      <c r="DC3352" s="1"/>
      <c r="DD3352" s="1"/>
      <c r="DE3352" s="1"/>
      <c r="DF3352" s="1"/>
      <c r="DG3352" s="1"/>
      <c r="DH3352" s="1"/>
      <c r="DI3352" s="1"/>
      <c r="DJ3352" s="1"/>
      <c r="DK3352" s="1"/>
      <c r="DL3352" s="1"/>
      <c r="DM3352" s="1"/>
      <c r="DN3352" s="1"/>
      <c r="DO3352" s="1"/>
      <c r="DP3352" s="1"/>
      <c r="DQ3352" s="1"/>
      <c r="DR3352" s="1"/>
      <c r="DS3352" s="1"/>
      <c r="DT3352" s="1"/>
      <c r="DU3352" s="1"/>
      <c r="DV3352" s="1"/>
      <c r="DW3352" s="1"/>
      <c r="DX3352" s="1"/>
      <c r="DY3352" s="1"/>
      <c r="DZ3352" s="1"/>
      <c r="EA3352" s="1"/>
      <c r="EB3352" s="1"/>
      <c r="EC3352" s="1"/>
      <c r="ED3352" s="1"/>
      <c r="EE3352" s="1"/>
      <c r="EF3352" s="1"/>
      <c r="EG3352" s="1"/>
      <c r="EH3352" s="1"/>
      <c r="EI3352" s="1"/>
      <c r="EJ3352" s="1"/>
      <c r="EK3352" s="1"/>
      <c r="EL3352" s="1"/>
      <c r="EM3352" s="1"/>
      <c r="EN3352" s="1"/>
      <c r="EO3352" s="1"/>
      <c r="EP3352" s="1"/>
      <c r="EQ3352" s="1"/>
      <c r="ER3352" s="1"/>
      <c r="ES3352" s="1"/>
      <c r="ET3352" s="1"/>
      <c r="EU3352" s="1"/>
      <c r="EV3352" s="1"/>
      <c r="EW3352" s="1"/>
      <c r="EX3352" s="1"/>
    </row>
    <row r="3353" spans="1:154" x14ac:dyDescent="0.15">
      <c r="A3353" s="35"/>
      <c r="B3353" s="15"/>
      <c r="C3353" s="7"/>
      <c r="D3353" s="13"/>
      <c r="E3353" s="14"/>
      <c r="F3353" s="14"/>
      <c r="G3353" s="14"/>
      <c r="H3353" s="14"/>
      <c r="I3353" s="13"/>
      <c r="J3353" s="5"/>
      <c r="K3353" s="2"/>
      <c r="L3353" s="17"/>
      <c r="M3353" s="12"/>
      <c r="N3353" s="12"/>
      <c r="O3353" s="17"/>
      <c r="P3353" s="14"/>
      <c r="Q3353" s="14"/>
      <c r="R3353" s="14"/>
      <c r="S3353" s="20"/>
      <c r="T3353" s="14"/>
      <c r="U3353" s="4"/>
      <c r="V3353" s="5"/>
      <c r="W3353" s="10"/>
      <c r="X3353" s="10"/>
      <c r="Y3353" s="27"/>
      <c r="Z3353" s="3"/>
      <c r="AA3353" s="1"/>
      <c r="AB3353" s="10"/>
      <c r="AC3353" s="3"/>
      <c r="AD3353" s="3"/>
      <c r="AE3353" s="3"/>
      <c r="AF3353" s="10"/>
      <c r="AG3353" s="11"/>
      <c r="AH3353" s="10"/>
      <c r="AI3353" s="1"/>
      <c r="AJ3353" s="1"/>
      <c r="AK3353" s="1"/>
      <c r="AL3353" s="1"/>
      <c r="AM3353" s="1"/>
      <c r="AN3353" s="1"/>
      <c r="AO3353" s="1"/>
      <c r="AP3353" s="1"/>
      <c r="AQ3353" s="1"/>
      <c r="AR3353" s="1"/>
      <c r="AS3353" s="1"/>
      <c r="AT3353" s="1"/>
      <c r="AU3353" s="1"/>
      <c r="AV3353" s="1"/>
      <c r="AW3353" s="1"/>
      <c r="AX3353" s="1"/>
      <c r="AY3353" s="1"/>
      <c r="AZ3353" s="1"/>
      <c r="BA3353" s="1"/>
      <c r="BB3353" s="1"/>
      <c r="BC3353" s="1"/>
      <c r="BD3353" s="1"/>
      <c r="BE3353" s="1"/>
      <c r="BF3353" s="1"/>
      <c r="BG3353" s="1"/>
      <c r="BH3353" s="1"/>
      <c r="BI3353" s="1"/>
      <c r="BJ3353" s="1"/>
      <c r="BK3353" s="1"/>
      <c r="BL3353" s="1"/>
      <c r="BM3353" s="1"/>
      <c r="BN3353" s="1"/>
      <c r="BO3353" s="1"/>
      <c r="BP3353" s="1"/>
      <c r="BQ3353" s="1"/>
      <c r="BR3353" s="1"/>
      <c r="BS3353" s="1"/>
      <c r="BT3353" s="1"/>
      <c r="BU3353" s="1"/>
      <c r="BV3353" s="1"/>
      <c r="BW3353" s="1"/>
      <c r="BX3353" s="1"/>
      <c r="BY3353" s="1"/>
      <c r="BZ3353" s="1"/>
      <c r="CA3353" s="1"/>
      <c r="CB3353" s="1"/>
      <c r="CC3353" s="1"/>
      <c r="CD3353" s="1"/>
      <c r="CE3353" s="1"/>
      <c r="CF3353" s="1"/>
      <c r="CG3353" s="1"/>
      <c r="CH3353" s="1"/>
      <c r="CI3353" s="1"/>
      <c r="CJ3353" s="1"/>
      <c r="CK3353" s="1"/>
      <c r="CL3353" s="1"/>
      <c r="CM3353" s="1"/>
      <c r="CN3353" s="1"/>
      <c r="CO3353" s="1"/>
      <c r="CP3353" s="1"/>
      <c r="CQ3353" s="1"/>
      <c r="CR3353" s="1"/>
      <c r="CS3353" s="1"/>
      <c r="CT3353" s="1"/>
      <c r="CU3353" s="1"/>
      <c r="CV3353" s="1"/>
      <c r="CW3353" s="1"/>
      <c r="CX3353" s="1"/>
      <c r="CY3353" s="1"/>
      <c r="CZ3353" s="1"/>
      <c r="DA3353" s="1"/>
      <c r="DB3353" s="1"/>
      <c r="DC3353" s="1"/>
      <c r="DD3353" s="1"/>
      <c r="DE3353" s="1"/>
      <c r="DF3353" s="1"/>
      <c r="DG3353" s="1"/>
      <c r="DH3353" s="1"/>
      <c r="DI3353" s="1"/>
      <c r="DJ3353" s="1"/>
      <c r="DK3353" s="1"/>
      <c r="DL3353" s="1"/>
      <c r="DM3353" s="1"/>
      <c r="DN3353" s="1"/>
      <c r="DO3353" s="1"/>
      <c r="DP3353" s="1"/>
      <c r="DQ3353" s="1"/>
      <c r="DR3353" s="1"/>
      <c r="DS3353" s="1"/>
      <c r="DT3353" s="1"/>
      <c r="DU3353" s="1"/>
      <c r="DV3353" s="1"/>
      <c r="DW3353" s="1"/>
      <c r="DX3353" s="1"/>
      <c r="DY3353" s="1"/>
      <c r="DZ3353" s="1"/>
      <c r="EA3353" s="1"/>
      <c r="EB3353" s="1"/>
      <c r="EC3353" s="1"/>
      <c r="ED3353" s="1"/>
      <c r="EE3353" s="1"/>
      <c r="EF3353" s="1"/>
      <c r="EG3353" s="1"/>
      <c r="EH3353" s="1"/>
      <c r="EI3353" s="1"/>
      <c r="EJ3353" s="1"/>
      <c r="EK3353" s="1"/>
      <c r="EL3353" s="1"/>
      <c r="EM3353" s="1"/>
      <c r="EN3353" s="1"/>
      <c r="EO3353" s="1"/>
      <c r="EP3353" s="1"/>
      <c r="EQ3353" s="1"/>
      <c r="ER3353" s="1"/>
      <c r="ES3353" s="1"/>
      <c r="ET3353" s="1"/>
      <c r="EU3353" s="1"/>
      <c r="EV3353" s="1"/>
      <c r="EW3353" s="1"/>
      <c r="EX3353" s="1"/>
    </row>
    <row r="3354" spans="1:154" x14ac:dyDescent="0.15">
      <c r="A3354" s="35"/>
      <c r="B3354" s="15"/>
      <c r="C3354" s="7"/>
      <c r="D3354" s="13"/>
      <c r="E3354" s="14"/>
      <c r="F3354" s="14"/>
      <c r="G3354" s="14"/>
      <c r="H3354" s="14"/>
      <c r="I3354" s="13"/>
      <c r="J3354" s="5"/>
      <c r="K3354" s="2"/>
      <c r="L3354" s="17"/>
      <c r="M3354" s="12"/>
      <c r="N3354" s="12"/>
      <c r="O3354" s="17"/>
      <c r="P3354" s="14"/>
      <c r="Q3354" s="14"/>
      <c r="R3354" s="14"/>
      <c r="S3354" s="20"/>
      <c r="T3354" s="14"/>
      <c r="U3354" s="4"/>
      <c r="V3354" s="5"/>
      <c r="W3354" s="10"/>
      <c r="X3354" s="10"/>
      <c r="Y3354" s="27"/>
      <c r="Z3354" s="3"/>
      <c r="AA3354" s="1"/>
      <c r="AB3354" s="10"/>
      <c r="AC3354" s="3"/>
      <c r="AD3354" s="3"/>
      <c r="AE3354" s="3"/>
      <c r="AF3354" s="10"/>
      <c r="AG3354" s="11"/>
      <c r="AH3354" s="10"/>
      <c r="AI3354" s="1"/>
      <c r="AJ3354" s="1"/>
      <c r="AK3354" s="1"/>
      <c r="AL3354" s="1"/>
      <c r="AM3354" s="1"/>
      <c r="AN3354" s="1"/>
      <c r="AO3354" s="1"/>
      <c r="AP3354" s="1"/>
      <c r="AQ3354" s="1"/>
      <c r="AR3354" s="1"/>
      <c r="AS3354" s="1"/>
      <c r="AT3354" s="1"/>
      <c r="AU3354" s="1"/>
      <c r="AV3354" s="1"/>
      <c r="AW3354" s="1"/>
      <c r="AX3354" s="1"/>
      <c r="AY3354" s="1"/>
      <c r="AZ3354" s="1"/>
      <c r="BA3354" s="1"/>
      <c r="BB3354" s="1"/>
      <c r="BC3354" s="1"/>
      <c r="BD3354" s="1"/>
      <c r="BE3354" s="1"/>
      <c r="BF3354" s="1"/>
      <c r="BG3354" s="1"/>
      <c r="BH3354" s="1"/>
      <c r="BI3354" s="1"/>
      <c r="BJ3354" s="1"/>
      <c r="BK3354" s="1"/>
      <c r="BL3354" s="1"/>
      <c r="BM3354" s="1"/>
      <c r="BN3354" s="1"/>
      <c r="BO3354" s="1"/>
      <c r="BP3354" s="1"/>
      <c r="BQ3354" s="1"/>
      <c r="BR3354" s="1"/>
      <c r="BS3354" s="1"/>
      <c r="BT3354" s="1"/>
      <c r="BU3354" s="1"/>
      <c r="BV3354" s="1"/>
      <c r="BW3354" s="1"/>
      <c r="BX3354" s="1"/>
      <c r="BY3354" s="1"/>
      <c r="BZ3354" s="1"/>
      <c r="CA3354" s="1"/>
      <c r="CB3354" s="1"/>
      <c r="CC3354" s="1"/>
      <c r="CD3354" s="1"/>
      <c r="CE3354" s="1"/>
      <c r="CF3354" s="1"/>
      <c r="CG3354" s="1"/>
      <c r="CH3354" s="1"/>
      <c r="CI3354" s="1"/>
      <c r="CJ3354" s="1"/>
      <c r="CK3354" s="1"/>
      <c r="CL3354" s="1"/>
      <c r="CM3354" s="1"/>
      <c r="CN3354" s="1"/>
      <c r="CO3354" s="1"/>
      <c r="CP3354" s="1"/>
      <c r="CQ3354" s="1"/>
      <c r="CR3354" s="1"/>
      <c r="CS3354" s="1"/>
      <c r="CT3354" s="1"/>
      <c r="CU3354" s="1"/>
      <c r="CV3354" s="1"/>
      <c r="CW3354" s="1"/>
      <c r="CX3354" s="1"/>
      <c r="CY3354" s="1"/>
      <c r="CZ3354" s="1"/>
      <c r="DA3354" s="1"/>
      <c r="DB3354" s="1"/>
      <c r="DC3354" s="1"/>
      <c r="DD3354" s="1"/>
      <c r="DE3354" s="1"/>
      <c r="DF3354" s="1"/>
      <c r="DG3354" s="1"/>
      <c r="DH3354" s="1"/>
      <c r="DI3354" s="1"/>
      <c r="DJ3354" s="1"/>
      <c r="DK3354" s="1"/>
      <c r="DL3354" s="1"/>
      <c r="DM3354" s="1"/>
      <c r="DN3354" s="1"/>
      <c r="DO3354" s="1"/>
      <c r="DP3354" s="1"/>
      <c r="DQ3354" s="1"/>
      <c r="DR3354" s="1"/>
      <c r="DS3354" s="1"/>
      <c r="DT3354" s="1"/>
      <c r="DU3354" s="1"/>
      <c r="DV3354" s="1"/>
      <c r="DW3354" s="1"/>
      <c r="DX3354" s="1"/>
      <c r="DY3354" s="1"/>
      <c r="DZ3354" s="1"/>
      <c r="EA3354" s="1"/>
      <c r="EB3354" s="1"/>
      <c r="EC3354" s="1"/>
      <c r="ED3354" s="1"/>
      <c r="EE3354" s="1"/>
      <c r="EF3354" s="1"/>
      <c r="EG3354" s="1"/>
      <c r="EH3354" s="1"/>
      <c r="EI3354" s="1"/>
      <c r="EJ3354" s="1"/>
      <c r="EK3354" s="1"/>
      <c r="EL3354" s="1"/>
      <c r="EM3354" s="1"/>
      <c r="EN3354" s="1"/>
      <c r="EO3354" s="1"/>
      <c r="EP3354" s="1"/>
      <c r="EQ3354" s="1"/>
      <c r="ER3354" s="1"/>
      <c r="ES3354" s="1"/>
      <c r="ET3354" s="1"/>
      <c r="EU3354" s="1"/>
      <c r="EV3354" s="1"/>
      <c r="EW3354" s="1"/>
      <c r="EX3354" s="1"/>
    </row>
    <row r="3355" spans="1:154" x14ac:dyDescent="0.15">
      <c r="A3355" s="35"/>
      <c r="B3355" s="15"/>
      <c r="C3355" s="7"/>
      <c r="D3355" s="13"/>
      <c r="E3355" s="14"/>
      <c r="F3355" s="14"/>
      <c r="G3355" s="14"/>
      <c r="H3355" s="14"/>
      <c r="I3355" s="13"/>
      <c r="J3355" s="5"/>
      <c r="K3355" s="2"/>
      <c r="L3355" s="17"/>
      <c r="M3355" s="12"/>
      <c r="N3355" s="12"/>
      <c r="O3355" s="17"/>
      <c r="P3355" s="14"/>
      <c r="Q3355" s="14"/>
      <c r="R3355" s="14"/>
      <c r="S3355" s="20"/>
      <c r="T3355" s="14"/>
      <c r="U3355" s="4"/>
      <c r="V3355" s="5"/>
      <c r="W3355" s="10"/>
      <c r="X3355" s="10"/>
      <c r="Y3355" s="27"/>
      <c r="Z3355" s="3"/>
      <c r="AA3355" s="1"/>
      <c r="AB3355" s="10"/>
      <c r="AC3355" s="3"/>
      <c r="AD3355" s="3"/>
      <c r="AE3355" s="3"/>
      <c r="AF3355" s="10"/>
      <c r="AG3355" s="11"/>
      <c r="AH3355" s="10"/>
      <c r="AI3355" s="1"/>
      <c r="AJ3355" s="1"/>
      <c r="AK3355" s="1"/>
      <c r="AL3355" s="1"/>
      <c r="AM3355" s="1"/>
      <c r="AN3355" s="1"/>
      <c r="AO3355" s="1"/>
      <c r="AP3355" s="1"/>
      <c r="AQ3355" s="1"/>
      <c r="AR3355" s="1"/>
      <c r="AS3355" s="1"/>
      <c r="AT3355" s="1"/>
      <c r="AU3355" s="1"/>
      <c r="AV3355" s="1"/>
      <c r="AW3355" s="1"/>
      <c r="AX3355" s="1"/>
      <c r="AY3355" s="1"/>
      <c r="AZ3355" s="1"/>
      <c r="BA3355" s="1"/>
      <c r="BB3355" s="1"/>
      <c r="BC3355" s="1"/>
      <c r="BD3355" s="1"/>
      <c r="BE3355" s="1"/>
      <c r="BF3355" s="1"/>
      <c r="BG3355" s="1"/>
      <c r="BH3355" s="1"/>
      <c r="BI3355" s="1"/>
      <c r="BJ3355" s="1"/>
      <c r="BK3355" s="1"/>
      <c r="BL3355" s="1"/>
      <c r="BM3355" s="1"/>
      <c r="BN3355" s="1"/>
      <c r="BO3355" s="1"/>
      <c r="BP3355" s="1"/>
      <c r="BQ3355" s="1"/>
      <c r="BR3355" s="1"/>
      <c r="BS3355" s="1"/>
      <c r="BT3355" s="1"/>
      <c r="BU3355" s="1"/>
      <c r="BV3355" s="1"/>
      <c r="BW3355" s="1"/>
      <c r="BX3355" s="1"/>
      <c r="BY3355" s="1"/>
      <c r="BZ3355" s="1"/>
      <c r="CA3355" s="1"/>
      <c r="CB3355" s="1"/>
      <c r="CC3355" s="1"/>
      <c r="CD3355" s="1"/>
      <c r="CE3355" s="1"/>
      <c r="CF3355" s="1"/>
      <c r="CG3355" s="1"/>
      <c r="CH3355" s="1"/>
      <c r="CI3355" s="1"/>
      <c r="CJ3355" s="1"/>
      <c r="CK3355" s="1"/>
      <c r="CL3355" s="1"/>
      <c r="CM3355" s="1"/>
      <c r="CN3355" s="1"/>
      <c r="CO3355" s="1"/>
      <c r="CP3355" s="1"/>
      <c r="CQ3355" s="1"/>
      <c r="CR3355" s="1"/>
      <c r="CS3355" s="1"/>
      <c r="CT3355" s="1"/>
      <c r="CU3355" s="1"/>
      <c r="CV3355" s="1"/>
      <c r="CW3355" s="1"/>
      <c r="CX3355" s="1"/>
      <c r="CY3355" s="1"/>
      <c r="CZ3355" s="1"/>
      <c r="DA3355" s="1"/>
      <c r="DB3355" s="1"/>
      <c r="DC3355" s="1"/>
      <c r="DD3355" s="1"/>
      <c r="DE3355" s="1"/>
      <c r="DF3355" s="1"/>
      <c r="DG3355" s="1"/>
      <c r="DH3355" s="1"/>
      <c r="DI3355" s="1"/>
      <c r="DJ3355" s="1"/>
      <c r="DK3355" s="1"/>
      <c r="DL3355" s="1"/>
      <c r="DM3355" s="1"/>
      <c r="DN3355" s="1"/>
      <c r="DO3355" s="1"/>
      <c r="DP3355" s="1"/>
      <c r="DQ3355" s="1"/>
      <c r="DR3355" s="1"/>
      <c r="DS3355" s="1"/>
      <c r="DT3355" s="1"/>
      <c r="DU3355" s="1"/>
      <c r="DV3355" s="1"/>
      <c r="DW3355" s="1"/>
      <c r="DX3355" s="1"/>
      <c r="DY3355" s="1"/>
      <c r="DZ3355" s="1"/>
      <c r="EA3355" s="1"/>
      <c r="EB3355" s="1"/>
      <c r="EC3355" s="1"/>
      <c r="ED3355" s="1"/>
      <c r="EE3355" s="1"/>
      <c r="EF3355" s="1"/>
      <c r="EG3355" s="1"/>
      <c r="EH3355" s="1"/>
      <c r="EI3355" s="1"/>
      <c r="EJ3355" s="1"/>
      <c r="EK3355" s="1"/>
      <c r="EL3355" s="1"/>
      <c r="EM3355" s="1"/>
      <c r="EN3355" s="1"/>
      <c r="EO3355" s="1"/>
      <c r="EP3355" s="1"/>
      <c r="EQ3355" s="1"/>
      <c r="ER3355" s="1"/>
      <c r="ES3355" s="1"/>
      <c r="ET3355" s="1"/>
      <c r="EU3355" s="1"/>
      <c r="EV3355" s="1"/>
      <c r="EW3355" s="1"/>
      <c r="EX3355" s="1"/>
    </row>
    <row r="3356" spans="1:154" x14ac:dyDescent="0.15">
      <c r="A3356" s="35"/>
      <c r="B3356" s="15"/>
      <c r="C3356" s="7"/>
      <c r="D3356" s="13"/>
      <c r="E3356" s="14"/>
      <c r="F3356" s="14"/>
      <c r="G3356" s="14"/>
      <c r="H3356" s="14"/>
      <c r="I3356" s="13"/>
      <c r="J3356" s="5"/>
      <c r="K3356" s="2"/>
      <c r="L3356" s="17"/>
      <c r="M3356" s="12"/>
      <c r="N3356" s="12"/>
      <c r="O3356" s="17"/>
      <c r="P3356" s="14"/>
      <c r="Q3356" s="14"/>
      <c r="R3356" s="14"/>
      <c r="S3356" s="20"/>
      <c r="T3356" s="14"/>
      <c r="U3356" s="4"/>
      <c r="V3356" s="5"/>
      <c r="W3356" s="10"/>
      <c r="X3356" s="10"/>
      <c r="Y3356" s="27"/>
      <c r="Z3356" s="3"/>
      <c r="AA3356" s="1"/>
      <c r="AB3356" s="10"/>
      <c r="AC3356" s="3"/>
      <c r="AD3356" s="3"/>
      <c r="AE3356" s="3"/>
      <c r="AF3356" s="10"/>
      <c r="AG3356" s="11"/>
      <c r="AH3356" s="10"/>
      <c r="AI3356" s="1"/>
      <c r="AJ3356" s="1"/>
      <c r="AK3356" s="1"/>
      <c r="AL3356" s="1"/>
      <c r="AM3356" s="1"/>
      <c r="AN3356" s="1"/>
      <c r="AO3356" s="1"/>
      <c r="AP3356" s="1"/>
      <c r="AQ3356" s="1"/>
      <c r="AR3356" s="1"/>
      <c r="AS3356" s="1"/>
      <c r="AT3356" s="1"/>
      <c r="AU3356" s="1"/>
      <c r="AV3356" s="1"/>
      <c r="AW3356" s="1"/>
      <c r="AX3356" s="1"/>
      <c r="AY3356" s="1"/>
      <c r="AZ3356" s="1"/>
      <c r="BA3356" s="1"/>
      <c r="BB3356" s="1"/>
      <c r="BC3356" s="1"/>
      <c r="BD3356" s="1"/>
      <c r="BE3356" s="1"/>
      <c r="BF3356" s="1"/>
      <c r="BG3356" s="1"/>
      <c r="BH3356" s="1"/>
      <c r="BI3356" s="1"/>
      <c r="BJ3356" s="1"/>
      <c r="BK3356" s="1"/>
      <c r="BL3356" s="1"/>
      <c r="BM3356" s="1"/>
      <c r="BN3356" s="1"/>
      <c r="BO3356" s="1"/>
      <c r="BP3356" s="1"/>
      <c r="BQ3356" s="1"/>
      <c r="BR3356" s="1"/>
      <c r="BS3356" s="1"/>
      <c r="BT3356" s="1"/>
      <c r="BU3356" s="1"/>
      <c r="BV3356" s="1"/>
      <c r="BW3356" s="1"/>
      <c r="BX3356" s="1"/>
      <c r="BY3356" s="1"/>
      <c r="BZ3356" s="1"/>
      <c r="CA3356" s="1"/>
      <c r="CB3356" s="1"/>
      <c r="CC3356" s="1"/>
      <c r="CD3356" s="1"/>
      <c r="CE3356" s="1"/>
      <c r="CF3356" s="1"/>
      <c r="CG3356" s="1"/>
      <c r="CH3356" s="1"/>
      <c r="CI3356" s="1"/>
      <c r="CJ3356" s="1"/>
      <c r="CK3356" s="1"/>
      <c r="CL3356" s="1"/>
      <c r="CM3356" s="1"/>
      <c r="CN3356" s="1"/>
      <c r="CO3356" s="1"/>
      <c r="CP3356" s="1"/>
      <c r="CQ3356" s="1"/>
      <c r="CR3356" s="1"/>
      <c r="CS3356" s="1"/>
      <c r="CT3356" s="1"/>
      <c r="CU3356" s="1"/>
      <c r="CV3356" s="1"/>
      <c r="CW3356" s="1"/>
      <c r="CX3356" s="1"/>
      <c r="CY3356" s="1"/>
      <c r="CZ3356" s="1"/>
      <c r="DA3356" s="1"/>
      <c r="DB3356" s="1"/>
      <c r="DC3356" s="1"/>
      <c r="DD3356" s="1"/>
      <c r="DE3356" s="1"/>
      <c r="DF3356" s="1"/>
      <c r="DG3356" s="1"/>
      <c r="DH3356" s="1"/>
      <c r="DI3356" s="1"/>
      <c r="DJ3356" s="1"/>
      <c r="DK3356" s="1"/>
      <c r="DL3356" s="1"/>
      <c r="DM3356" s="1"/>
      <c r="DN3356" s="1"/>
      <c r="DO3356" s="1"/>
      <c r="DP3356" s="1"/>
      <c r="DQ3356" s="1"/>
      <c r="DR3356" s="1"/>
      <c r="DS3356" s="1"/>
      <c r="DT3356" s="1"/>
      <c r="DU3356" s="1"/>
      <c r="DV3356" s="1"/>
      <c r="DW3356" s="1"/>
      <c r="DX3356" s="1"/>
      <c r="DY3356" s="1"/>
      <c r="DZ3356" s="1"/>
      <c r="EA3356" s="1"/>
      <c r="EB3356" s="1"/>
      <c r="EC3356" s="1"/>
      <c r="ED3356" s="1"/>
      <c r="EE3356" s="1"/>
      <c r="EF3356" s="1"/>
      <c r="EG3356" s="1"/>
      <c r="EH3356" s="1"/>
      <c r="EI3356" s="1"/>
      <c r="EJ3356" s="1"/>
      <c r="EK3356" s="1"/>
      <c r="EL3356" s="1"/>
      <c r="EM3356" s="1"/>
      <c r="EN3356" s="1"/>
      <c r="EO3356" s="1"/>
      <c r="EP3356" s="1"/>
      <c r="EQ3356" s="1"/>
      <c r="ER3356" s="1"/>
      <c r="ES3356" s="1"/>
      <c r="ET3356" s="1"/>
      <c r="EU3356" s="1"/>
      <c r="EV3356" s="1"/>
      <c r="EW3356" s="1"/>
      <c r="EX3356" s="1"/>
    </row>
    <row r="3357" spans="1:154" x14ac:dyDescent="0.15">
      <c r="A3357" s="35"/>
      <c r="B3357" s="15"/>
      <c r="C3357" s="7"/>
      <c r="D3357" s="13"/>
      <c r="E3357" s="14"/>
      <c r="F3357" s="14"/>
      <c r="G3357" s="14"/>
      <c r="H3357" s="14"/>
      <c r="I3357" s="13"/>
      <c r="J3357" s="5"/>
      <c r="K3357" s="2"/>
      <c r="L3357" s="17"/>
      <c r="M3357" s="12"/>
      <c r="N3357" s="12"/>
      <c r="O3357" s="17"/>
      <c r="P3357" s="14"/>
      <c r="Q3357" s="14"/>
      <c r="R3357" s="14"/>
      <c r="S3357" s="20"/>
      <c r="T3357" s="14"/>
      <c r="U3357" s="4"/>
      <c r="V3357" s="5"/>
      <c r="W3357" s="10"/>
      <c r="X3357" s="10"/>
      <c r="Y3357" s="27"/>
      <c r="Z3357" s="3"/>
      <c r="AA3357" s="1"/>
      <c r="AB3357" s="10"/>
      <c r="AC3357" s="3"/>
      <c r="AD3357" s="3"/>
      <c r="AE3357" s="3"/>
      <c r="AF3357" s="10"/>
      <c r="AG3357" s="11"/>
      <c r="AH3357" s="10"/>
      <c r="AI3357" s="1"/>
      <c r="AJ3357" s="1"/>
      <c r="AK3357" s="1"/>
      <c r="AL3357" s="1"/>
      <c r="AM3357" s="1"/>
      <c r="AN3357" s="1"/>
      <c r="AO3357" s="1"/>
      <c r="AP3357" s="1"/>
      <c r="AQ3357" s="1"/>
      <c r="AR3357" s="1"/>
      <c r="AS3357" s="1"/>
      <c r="AT3357" s="1"/>
      <c r="AU3357" s="1"/>
      <c r="AV3357" s="1"/>
      <c r="AW3357" s="1"/>
      <c r="AX3357" s="1"/>
      <c r="AY3357" s="1"/>
      <c r="AZ3357" s="1"/>
      <c r="BA3357" s="1"/>
      <c r="BB3357" s="1"/>
      <c r="BC3357" s="1"/>
      <c r="BD3357" s="1"/>
      <c r="BE3357" s="1"/>
      <c r="BF3357" s="1"/>
      <c r="BG3357" s="1"/>
      <c r="BH3357" s="1"/>
      <c r="BI3357" s="1"/>
      <c r="BJ3357" s="1"/>
      <c r="BK3357" s="1"/>
      <c r="BL3357" s="1"/>
      <c r="BM3357" s="1"/>
      <c r="BN3357" s="1"/>
      <c r="BO3357" s="1"/>
      <c r="BP3357" s="1"/>
      <c r="BQ3357" s="1"/>
      <c r="BR3357" s="1"/>
      <c r="BS3357" s="1"/>
      <c r="BT3357" s="1"/>
      <c r="BU3357" s="1"/>
      <c r="BV3357" s="1"/>
      <c r="BW3357" s="1"/>
      <c r="BX3357" s="1"/>
      <c r="BY3357" s="1"/>
      <c r="BZ3357" s="1"/>
      <c r="CA3357" s="1"/>
      <c r="CB3357" s="1"/>
      <c r="CC3357" s="1"/>
      <c r="CD3357" s="1"/>
      <c r="CE3357" s="1"/>
      <c r="CF3357" s="1"/>
      <c r="CG3357" s="1"/>
      <c r="CH3357" s="1"/>
      <c r="CI3357" s="1"/>
      <c r="CJ3357" s="1"/>
      <c r="CK3357" s="1"/>
      <c r="CL3357" s="1"/>
      <c r="CM3357" s="1"/>
      <c r="CN3357" s="1"/>
      <c r="CO3357" s="1"/>
      <c r="CP3357" s="1"/>
      <c r="CQ3357" s="1"/>
      <c r="CR3357" s="1"/>
      <c r="CS3357" s="1"/>
      <c r="CT3357" s="1"/>
      <c r="CU3357" s="1"/>
      <c r="CV3357" s="1"/>
      <c r="CW3357" s="1"/>
      <c r="CX3357" s="1"/>
      <c r="CY3357" s="1"/>
      <c r="CZ3357" s="1"/>
      <c r="DA3357" s="1"/>
      <c r="DB3357" s="1"/>
      <c r="DC3357" s="1"/>
      <c r="DD3357" s="1"/>
      <c r="DE3357" s="1"/>
      <c r="DF3357" s="1"/>
      <c r="DG3357" s="1"/>
      <c r="DH3357" s="1"/>
      <c r="DI3357" s="1"/>
      <c r="DJ3357" s="1"/>
      <c r="DK3357" s="1"/>
      <c r="DL3357" s="1"/>
      <c r="DM3357" s="1"/>
      <c r="DN3357" s="1"/>
      <c r="DO3357" s="1"/>
      <c r="DP3357" s="1"/>
      <c r="DQ3357" s="1"/>
      <c r="DR3357" s="1"/>
      <c r="DS3357" s="1"/>
      <c r="DT3357" s="1"/>
      <c r="DU3357" s="1"/>
      <c r="DV3357" s="1"/>
      <c r="DW3357" s="1"/>
      <c r="DX3357" s="1"/>
      <c r="DY3357" s="1"/>
      <c r="DZ3357" s="1"/>
      <c r="EA3357" s="1"/>
      <c r="EB3357" s="1"/>
      <c r="EC3357" s="1"/>
      <c r="ED3357" s="1"/>
      <c r="EE3357" s="1"/>
      <c r="EF3357" s="1"/>
      <c r="EG3357" s="1"/>
      <c r="EH3357" s="1"/>
      <c r="EI3357" s="1"/>
      <c r="EJ3357" s="1"/>
      <c r="EK3357" s="1"/>
      <c r="EL3357" s="1"/>
      <c r="EM3357" s="1"/>
      <c r="EN3357" s="1"/>
      <c r="EO3357" s="1"/>
      <c r="EP3357" s="1"/>
      <c r="EQ3357" s="1"/>
      <c r="ER3357" s="1"/>
      <c r="ES3357" s="1"/>
      <c r="ET3357" s="1"/>
      <c r="EU3357" s="1"/>
      <c r="EV3357" s="1"/>
      <c r="EW3357" s="1"/>
      <c r="EX3357" s="1"/>
    </row>
    <row r="3358" spans="1:154" x14ac:dyDescent="0.15">
      <c r="A3358" s="35"/>
      <c r="B3358" s="15"/>
      <c r="C3358" s="7"/>
      <c r="D3358" s="13"/>
      <c r="E3358" s="14"/>
      <c r="F3358" s="14"/>
      <c r="G3358" s="14"/>
      <c r="H3358" s="14"/>
      <c r="I3358" s="13"/>
      <c r="J3358" s="5"/>
      <c r="K3358" s="2"/>
      <c r="L3358" s="17"/>
      <c r="M3358" s="12"/>
      <c r="N3358" s="12"/>
      <c r="O3358" s="17"/>
      <c r="P3358" s="14"/>
      <c r="Q3358" s="14"/>
      <c r="R3358" s="14"/>
      <c r="S3358" s="20"/>
      <c r="T3358" s="14"/>
      <c r="U3358" s="4"/>
      <c r="V3358" s="5"/>
      <c r="W3358" s="10"/>
      <c r="X3358" s="10"/>
      <c r="Y3358" s="27"/>
      <c r="Z3358" s="3"/>
      <c r="AA3358" s="1"/>
      <c r="AB3358" s="10"/>
      <c r="AC3358" s="3"/>
      <c r="AD3358" s="3"/>
      <c r="AE3358" s="3"/>
      <c r="AF3358" s="10"/>
      <c r="AG3358" s="11"/>
      <c r="AH3358" s="10"/>
      <c r="AI3358" s="1"/>
      <c r="AJ3358" s="1"/>
      <c r="AK3358" s="1"/>
      <c r="AL3358" s="1"/>
      <c r="AM3358" s="1"/>
      <c r="AN3358" s="1"/>
      <c r="AO3358" s="1"/>
      <c r="AP3358" s="1"/>
      <c r="AQ3358" s="1"/>
      <c r="AR3358" s="1"/>
      <c r="AS3358" s="1"/>
      <c r="AT3358" s="1"/>
      <c r="AU3358" s="1"/>
      <c r="AV3358" s="1"/>
      <c r="AW3358" s="1"/>
      <c r="AX3358" s="1"/>
      <c r="AY3358" s="1"/>
      <c r="AZ3358" s="1"/>
      <c r="BA3358" s="1"/>
      <c r="BB3358" s="1"/>
      <c r="BC3358" s="1"/>
      <c r="BD3358" s="1"/>
      <c r="BE3358" s="1"/>
      <c r="BF3358" s="1"/>
      <c r="BG3358" s="1"/>
      <c r="BH3358" s="1"/>
      <c r="BI3358" s="1"/>
      <c r="BJ3358" s="1"/>
      <c r="BK3358" s="1"/>
      <c r="BL3358" s="1"/>
      <c r="BM3358" s="1"/>
      <c r="BN3358" s="1"/>
      <c r="BO3358" s="1"/>
      <c r="BP3358" s="1"/>
      <c r="BQ3358" s="1"/>
      <c r="BR3358" s="1"/>
      <c r="BS3358" s="1"/>
      <c r="BT3358" s="1"/>
      <c r="BU3358" s="1"/>
      <c r="BV3358" s="1"/>
      <c r="BW3358" s="1"/>
      <c r="BX3358" s="1"/>
      <c r="BY3358" s="1"/>
      <c r="BZ3358" s="1"/>
      <c r="CA3358" s="1"/>
      <c r="CB3358" s="1"/>
      <c r="CC3358" s="1"/>
      <c r="CD3358" s="1"/>
      <c r="CE3358" s="1"/>
      <c r="CF3358" s="1"/>
      <c r="CG3358" s="1"/>
      <c r="CH3358" s="1"/>
      <c r="CI3358" s="1"/>
      <c r="CJ3358" s="1"/>
      <c r="CK3358" s="1"/>
      <c r="CL3358" s="1"/>
      <c r="CM3358" s="1"/>
      <c r="CN3358" s="1"/>
      <c r="CO3358" s="1"/>
      <c r="CP3358" s="1"/>
      <c r="CQ3358" s="1"/>
      <c r="CR3358" s="1"/>
      <c r="CS3358" s="1"/>
      <c r="CT3358" s="1"/>
      <c r="CU3358" s="1"/>
      <c r="CV3358" s="1"/>
      <c r="CW3358" s="1"/>
      <c r="CX3358" s="1"/>
      <c r="CY3358" s="1"/>
      <c r="CZ3358" s="1"/>
      <c r="DA3358" s="1"/>
      <c r="DB3358" s="1"/>
      <c r="DC3358" s="1"/>
      <c r="DD3358" s="1"/>
      <c r="DE3358" s="1"/>
      <c r="DF3358" s="1"/>
      <c r="DG3358" s="1"/>
      <c r="DH3358" s="1"/>
      <c r="DI3358" s="1"/>
      <c r="DJ3358" s="1"/>
      <c r="DK3358" s="1"/>
      <c r="DL3358" s="1"/>
      <c r="DM3358" s="1"/>
      <c r="DN3358" s="1"/>
      <c r="DO3358" s="1"/>
      <c r="DP3358" s="1"/>
      <c r="DQ3358" s="1"/>
      <c r="DR3358" s="1"/>
      <c r="DS3358" s="1"/>
      <c r="DT3358" s="1"/>
      <c r="DU3358" s="1"/>
      <c r="DV3358" s="1"/>
      <c r="DW3358" s="1"/>
      <c r="DX3358" s="1"/>
      <c r="DY3358" s="1"/>
      <c r="DZ3358" s="1"/>
      <c r="EA3358" s="1"/>
      <c r="EB3358" s="1"/>
      <c r="EC3358" s="1"/>
      <c r="ED3358" s="1"/>
      <c r="EE3358" s="1"/>
      <c r="EF3358" s="1"/>
      <c r="EG3358" s="1"/>
      <c r="EH3358" s="1"/>
      <c r="EI3358" s="1"/>
      <c r="EJ3358" s="1"/>
      <c r="EK3358" s="1"/>
      <c r="EL3358" s="1"/>
      <c r="EM3358" s="1"/>
      <c r="EN3358" s="1"/>
      <c r="EO3358" s="1"/>
      <c r="EP3358" s="1"/>
      <c r="EQ3358" s="1"/>
      <c r="ER3358" s="1"/>
      <c r="ES3358" s="1"/>
      <c r="ET3358" s="1"/>
      <c r="EU3358" s="1"/>
      <c r="EV3358" s="1"/>
      <c r="EW3358" s="1"/>
      <c r="EX3358" s="1"/>
    </row>
    <row r="3359" spans="1:154" x14ac:dyDescent="0.15">
      <c r="A3359" s="35"/>
      <c r="B3359" s="15"/>
      <c r="C3359" s="7"/>
      <c r="D3359" s="13"/>
      <c r="E3359" s="14"/>
      <c r="F3359" s="14"/>
      <c r="G3359" s="14"/>
      <c r="H3359" s="14"/>
      <c r="I3359" s="13"/>
      <c r="J3359" s="5"/>
      <c r="K3359" s="2"/>
      <c r="L3359" s="17"/>
      <c r="M3359" s="12"/>
      <c r="N3359" s="12"/>
      <c r="O3359" s="17"/>
      <c r="P3359" s="14"/>
      <c r="Q3359" s="14"/>
      <c r="R3359" s="14"/>
      <c r="S3359" s="20"/>
      <c r="T3359" s="14"/>
      <c r="U3359" s="4"/>
      <c r="V3359" s="5"/>
      <c r="W3359" s="10"/>
      <c r="X3359" s="10"/>
      <c r="Y3359" s="27"/>
      <c r="Z3359" s="3"/>
      <c r="AA3359" s="1"/>
      <c r="AB3359" s="10"/>
      <c r="AC3359" s="3"/>
      <c r="AD3359" s="3"/>
      <c r="AE3359" s="3"/>
      <c r="AF3359" s="10"/>
      <c r="AG3359" s="11"/>
      <c r="AH3359" s="10"/>
      <c r="AI3359" s="1"/>
      <c r="AJ3359" s="1"/>
      <c r="AK3359" s="1"/>
      <c r="AL3359" s="1"/>
      <c r="AM3359" s="1"/>
      <c r="AN3359" s="1"/>
      <c r="AO3359" s="1"/>
      <c r="AP3359" s="1"/>
      <c r="AQ3359" s="1"/>
      <c r="AR3359" s="1"/>
      <c r="AS3359" s="1"/>
      <c r="AT3359" s="1"/>
      <c r="AU3359" s="1"/>
      <c r="AV3359" s="1"/>
      <c r="AW3359" s="1"/>
      <c r="AX3359" s="1"/>
      <c r="AY3359" s="1"/>
      <c r="AZ3359" s="1"/>
      <c r="BA3359" s="1"/>
      <c r="BB3359" s="1"/>
      <c r="BC3359" s="1"/>
      <c r="BD3359" s="1"/>
      <c r="BE3359" s="1"/>
      <c r="BF3359" s="1"/>
      <c r="BG3359" s="1"/>
      <c r="BH3359" s="1"/>
      <c r="BI3359" s="1"/>
      <c r="BJ3359" s="1"/>
      <c r="BK3359" s="1"/>
      <c r="BL3359" s="1"/>
      <c r="BM3359" s="1"/>
      <c r="BN3359" s="1"/>
      <c r="BO3359" s="1"/>
      <c r="BP3359" s="1"/>
      <c r="BQ3359" s="1"/>
      <c r="BR3359" s="1"/>
      <c r="BS3359" s="1"/>
      <c r="BT3359" s="1"/>
      <c r="BU3359" s="1"/>
      <c r="BV3359" s="1"/>
      <c r="BW3359" s="1"/>
      <c r="BX3359" s="1"/>
      <c r="BY3359" s="1"/>
      <c r="BZ3359" s="1"/>
      <c r="CA3359" s="1"/>
      <c r="CB3359" s="1"/>
      <c r="CC3359" s="1"/>
      <c r="CD3359" s="1"/>
      <c r="CE3359" s="1"/>
      <c r="CF3359" s="1"/>
      <c r="CG3359" s="1"/>
      <c r="CH3359" s="1"/>
      <c r="CI3359" s="1"/>
      <c r="CJ3359" s="1"/>
      <c r="CK3359" s="1"/>
      <c r="CL3359" s="1"/>
      <c r="CM3359" s="1"/>
      <c r="CN3359" s="1"/>
      <c r="CO3359" s="1"/>
      <c r="CP3359" s="1"/>
      <c r="CQ3359" s="1"/>
      <c r="CR3359" s="1"/>
      <c r="CS3359" s="1"/>
      <c r="CT3359" s="1"/>
      <c r="CU3359" s="1"/>
      <c r="CV3359" s="1"/>
      <c r="CW3359" s="1"/>
      <c r="CX3359" s="1"/>
      <c r="CY3359" s="1"/>
      <c r="CZ3359" s="1"/>
      <c r="DA3359" s="1"/>
      <c r="DB3359" s="1"/>
      <c r="DC3359" s="1"/>
      <c r="DD3359" s="1"/>
      <c r="DE3359" s="1"/>
      <c r="DF3359" s="1"/>
      <c r="DG3359" s="1"/>
      <c r="DH3359" s="1"/>
      <c r="DI3359" s="1"/>
      <c r="DJ3359" s="1"/>
      <c r="DK3359" s="1"/>
      <c r="DL3359" s="1"/>
      <c r="DM3359" s="1"/>
      <c r="DN3359" s="1"/>
      <c r="DO3359" s="1"/>
      <c r="DP3359" s="1"/>
      <c r="DQ3359" s="1"/>
      <c r="DR3359" s="1"/>
      <c r="DS3359" s="1"/>
      <c r="DT3359" s="1"/>
      <c r="DU3359" s="1"/>
      <c r="DV3359" s="1"/>
      <c r="DW3359" s="1"/>
      <c r="DX3359" s="1"/>
      <c r="DY3359" s="1"/>
      <c r="DZ3359" s="1"/>
      <c r="EA3359" s="1"/>
      <c r="EB3359" s="1"/>
      <c r="EC3359" s="1"/>
      <c r="ED3359" s="1"/>
      <c r="EE3359" s="1"/>
      <c r="EF3359" s="1"/>
      <c r="EG3359" s="1"/>
      <c r="EH3359" s="1"/>
      <c r="EI3359" s="1"/>
      <c r="EJ3359" s="1"/>
      <c r="EK3359" s="1"/>
      <c r="EL3359" s="1"/>
      <c r="EM3359" s="1"/>
      <c r="EN3359" s="1"/>
      <c r="EO3359" s="1"/>
      <c r="EP3359" s="1"/>
      <c r="EQ3359" s="1"/>
      <c r="ER3359" s="1"/>
      <c r="ES3359" s="1"/>
      <c r="ET3359" s="1"/>
      <c r="EU3359" s="1"/>
      <c r="EV3359" s="1"/>
      <c r="EW3359" s="1"/>
      <c r="EX3359" s="1"/>
    </row>
    <row r="3360" spans="1:154" x14ac:dyDescent="0.15">
      <c r="A3360" s="35"/>
      <c r="B3360" s="15"/>
      <c r="C3360" s="7"/>
      <c r="D3360" s="13"/>
      <c r="E3360" s="14"/>
      <c r="F3360" s="14"/>
      <c r="G3360" s="14"/>
      <c r="H3360" s="14"/>
      <c r="I3360" s="13"/>
      <c r="J3360" s="5"/>
      <c r="K3360" s="2"/>
      <c r="L3360" s="17"/>
      <c r="M3360" s="12"/>
      <c r="N3360" s="12"/>
      <c r="O3360" s="17"/>
      <c r="P3360" s="14"/>
      <c r="Q3360" s="14"/>
      <c r="R3360" s="14"/>
      <c r="S3360" s="20"/>
      <c r="T3360" s="14"/>
      <c r="U3360" s="4"/>
      <c r="V3360" s="5"/>
      <c r="W3360" s="10"/>
      <c r="X3360" s="10"/>
      <c r="Y3360" s="27"/>
      <c r="Z3360" s="3"/>
      <c r="AA3360" s="1"/>
      <c r="AB3360" s="10"/>
      <c r="AC3360" s="3"/>
      <c r="AD3360" s="3"/>
      <c r="AE3360" s="3"/>
      <c r="AF3360" s="10"/>
      <c r="AG3360" s="11"/>
      <c r="AH3360" s="10"/>
      <c r="AI3360" s="1"/>
      <c r="AJ3360" s="1"/>
      <c r="AK3360" s="1"/>
      <c r="AL3360" s="1"/>
      <c r="AM3360" s="1"/>
      <c r="AN3360" s="1"/>
      <c r="AO3360" s="1"/>
      <c r="AP3360" s="1"/>
      <c r="AQ3360" s="1"/>
      <c r="AR3360" s="1"/>
      <c r="AS3360" s="1"/>
      <c r="AT3360" s="1"/>
      <c r="AU3360" s="1"/>
      <c r="AV3360" s="1"/>
      <c r="AW3360" s="1"/>
      <c r="AX3360" s="1"/>
      <c r="AY3360" s="1"/>
      <c r="AZ3360" s="1"/>
      <c r="BA3360" s="1"/>
      <c r="BB3360" s="1"/>
      <c r="BC3360" s="1"/>
      <c r="BD3360" s="1"/>
      <c r="BE3360" s="1"/>
      <c r="BF3360" s="1"/>
      <c r="BG3360" s="1"/>
      <c r="BH3360" s="1"/>
      <c r="BI3360" s="1"/>
      <c r="BJ3360" s="1"/>
      <c r="BK3360" s="1"/>
      <c r="BL3360" s="1"/>
      <c r="BM3360" s="1"/>
      <c r="BN3360" s="1"/>
      <c r="BO3360" s="1"/>
      <c r="BP3360" s="1"/>
      <c r="BQ3360" s="1"/>
      <c r="BR3360" s="1"/>
      <c r="BS3360" s="1"/>
      <c r="BT3360" s="1"/>
      <c r="BU3360" s="1"/>
      <c r="BV3360" s="1"/>
      <c r="BW3360" s="1"/>
      <c r="BX3360" s="1"/>
      <c r="BY3360" s="1"/>
      <c r="BZ3360" s="1"/>
      <c r="CA3360" s="1"/>
      <c r="CB3360" s="1"/>
      <c r="CC3360" s="1"/>
      <c r="CD3360" s="1"/>
      <c r="CE3360" s="1"/>
      <c r="CF3360" s="1"/>
      <c r="CG3360" s="1"/>
      <c r="CH3360" s="1"/>
      <c r="CI3360" s="1"/>
      <c r="CJ3360" s="1"/>
      <c r="CK3360" s="1"/>
      <c r="CL3360" s="1"/>
      <c r="CM3360" s="1"/>
      <c r="CN3360" s="1"/>
      <c r="CO3360" s="1"/>
      <c r="CP3360" s="1"/>
      <c r="CQ3360" s="1"/>
      <c r="CR3360" s="1"/>
      <c r="CS3360" s="1"/>
      <c r="CT3360" s="1"/>
      <c r="CU3360" s="1"/>
      <c r="CV3360" s="1"/>
      <c r="CW3360" s="1"/>
      <c r="CX3360" s="1"/>
      <c r="CY3360" s="1"/>
      <c r="CZ3360" s="1"/>
      <c r="DA3360" s="1"/>
      <c r="DB3360" s="1"/>
      <c r="DC3360" s="1"/>
      <c r="DD3360" s="1"/>
      <c r="DE3360" s="1"/>
      <c r="DF3360" s="1"/>
      <c r="DG3360" s="1"/>
      <c r="DH3360" s="1"/>
      <c r="DI3360" s="1"/>
      <c r="DJ3360" s="1"/>
      <c r="DK3360" s="1"/>
      <c r="DL3360" s="1"/>
      <c r="DM3360" s="1"/>
      <c r="DN3360" s="1"/>
      <c r="DO3360" s="1"/>
      <c r="DP3360" s="1"/>
      <c r="DQ3360" s="1"/>
      <c r="DR3360" s="1"/>
      <c r="DS3360" s="1"/>
      <c r="DT3360" s="1"/>
      <c r="DU3360" s="1"/>
      <c r="DV3360" s="1"/>
      <c r="DW3360" s="1"/>
      <c r="DX3360" s="1"/>
      <c r="DY3360" s="1"/>
      <c r="DZ3360" s="1"/>
      <c r="EA3360" s="1"/>
      <c r="EB3360" s="1"/>
      <c r="EC3360" s="1"/>
      <c r="ED3360" s="1"/>
      <c r="EE3360" s="1"/>
      <c r="EF3360" s="1"/>
      <c r="EG3360" s="1"/>
      <c r="EH3360" s="1"/>
      <c r="EI3360" s="1"/>
      <c r="EJ3360" s="1"/>
      <c r="EK3360" s="1"/>
      <c r="EL3360" s="1"/>
      <c r="EM3360" s="1"/>
      <c r="EN3360" s="1"/>
      <c r="EO3360" s="1"/>
      <c r="EP3360" s="1"/>
      <c r="EQ3360" s="1"/>
      <c r="ER3360" s="1"/>
      <c r="ES3360" s="1"/>
      <c r="ET3360" s="1"/>
      <c r="EU3360" s="1"/>
      <c r="EV3360" s="1"/>
      <c r="EW3360" s="1"/>
      <c r="EX3360" s="1"/>
    </row>
    <row r="3361" spans="1:154" x14ac:dyDescent="0.15">
      <c r="A3361" s="35"/>
      <c r="B3361" s="15"/>
      <c r="C3361" s="7"/>
      <c r="D3361" s="13"/>
      <c r="E3361" s="14"/>
      <c r="F3361" s="14"/>
      <c r="G3361" s="14"/>
      <c r="H3361" s="14"/>
      <c r="I3361" s="13"/>
      <c r="J3361" s="5"/>
      <c r="K3361" s="2"/>
      <c r="L3361" s="17"/>
      <c r="M3361" s="12"/>
      <c r="N3361" s="12"/>
      <c r="O3361" s="17"/>
      <c r="P3361" s="14"/>
      <c r="Q3361" s="14"/>
      <c r="R3361" s="14"/>
      <c r="S3361" s="20"/>
      <c r="T3361" s="14"/>
      <c r="U3361" s="4"/>
      <c r="V3361" s="5"/>
      <c r="W3361" s="10"/>
      <c r="X3361" s="10"/>
      <c r="Y3361" s="27"/>
      <c r="Z3361" s="3"/>
      <c r="AA3361" s="1"/>
      <c r="AB3361" s="10"/>
      <c r="AC3361" s="3"/>
      <c r="AD3361" s="3"/>
      <c r="AE3361" s="3"/>
      <c r="AF3361" s="10"/>
      <c r="AG3361" s="11"/>
      <c r="AH3361" s="10"/>
      <c r="AI3361" s="1"/>
      <c r="AJ3361" s="1"/>
      <c r="AK3361" s="1"/>
      <c r="AL3361" s="1"/>
      <c r="AM3361" s="1"/>
      <c r="AN3361" s="1"/>
      <c r="AO3361" s="1"/>
      <c r="AP3361" s="1"/>
      <c r="AQ3361" s="1"/>
      <c r="AR3361" s="1"/>
      <c r="AS3361" s="1"/>
      <c r="AT3361" s="1"/>
      <c r="AU3361" s="1"/>
      <c r="AV3361" s="1"/>
      <c r="AW3361" s="1"/>
      <c r="AX3361" s="1"/>
      <c r="AY3361" s="1"/>
      <c r="AZ3361" s="1"/>
      <c r="BA3361" s="1"/>
      <c r="BB3361" s="1"/>
      <c r="BC3361" s="1"/>
      <c r="BD3361" s="1"/>
      <c r="BE3361" s="1"/>
      <c r="BF3361" s="1"/>
      <c r="BG3361" s="1"/>
      <c r="BH3361" s="1"/>
      <c r="BI3361" s="1"/>
      <c r="BJ3361" s="1"/>
      <c r="BK3361" s="1"/>
      <c r="BL3361" s="1"/>
      <c r="BM3361" s="1"/>
      <c r="BN3361" s="1"/>
      <c r="BO3361" s="1"/>
      <c r="BP3361" s="1"/>
      <c r="BQ3361" s="1"/>
      <c r="BR3361" s="1"/>
      <c r="BS3361" s="1"/>
      <c r="BT3361" s="1"/>
      <c r="BU3361" s="1"/>
      <c r="BV3361" s="1"/>
      <c r="BW3361" s="1"/>
      <c r="BX3361" s="1"/>
      <c r="BY3361" s="1"/>
      <c r="BZ3361" s="1"/>
      <c r="CA3361" s="1"/>
      <c r="CB3361" s="1"/>
      <c r="CC3361" s="1"/>
      <c r="CD3361" s="1"/>
      <c r="CE3361" s="1"/>
      <c r="CF3361" s="1"/>
      <c r="CG3361" s="1"/>
      <c r="CH3361" s="1"/>
      <c r="CI3361" s="1"/>
      <c r="CJ3361" s="1"/>
      <c r="CK3361" s="1"/>
      <c r="CL3361" s="1"/>
      <c r="CM3361" s="1"/>
      <c r="CN3361" s="1"/>
      <c r="CO3361" s="1"/>
      <c r="CP3361" s="1"/>
      <c r="CQ3361" s="1"/>
      <c r="CR3361" s="1"/>
      <c r="CS3361" s="1"/>
      <c r="CT3361" s="1"/>
      <c r="CU3361" s="1"/>
      <c r="CV3361" s="1"/>
      <c r="CW3361" s="1"/>
      <c r="CX3361" s="1"/>
      <c r="CY3361" s="1"/>
      <c r="CZ3361" s="1"/>
      <c r="DA3361" s="1"/>
      <c r="DB3361" s="1"/>
      <c r="DC3361" s="1"/>
      <c r="DD3361" s="1"/>
      <c r="DE3361" s="1"/>
      <c r="DF3361" s="1"/>
      <c r="DG3361" s="1"/>
      <c r="DH3361" s="1"/>
      <c r="DI3361" s="1"/>
      <c r="DJ3361" s="1"/>
      <c r="DK3361" s="1"/>
      <c r="DL3361" s="1"/>
      <c r="DM3361" s="1"/>
      <c r="DN3361" s="1"/>
      <c r="DO3361" s="1"/>
      <c r="DP3361" s="1"/>
      <c r="DQ3361" s="1"/>
      <c r="DR3361" s="1"/>
      <c r="DS3361" s="1"/>
      <c r="DT3361" s="1"/>
      <c r="DU3361" s="1"/>
      <c r="DV3361" s="1"/>
      <c r="DW3361" s="1"/>
      <c r="DX3361" s="1"/>
      <c r="DY3361" s="1"/>
      <c r="DZ3361" s="1"/>
      <c r="EA3361" s="1"/>
      <c r="EB3361" s="1"/>
      <c r="EC3361" s="1"/>
      <c r="ED3361" s="1"/>
      <c r="EE3361" s="1"/>
      <c r="EF3361" s="1"/>
      <c r="EG3361" s="1"/>
      <c r="EH3361" s="1"/>
      <c r="EI3361" s="1"/>
      <c r="EJ3361" s="1"/>
      <c r="EK3361" s="1"/>
      <c r="EL3361" s="1"/>
      <c r="EM3361" s="1"/>
      <c r="EN3361" s="1"/>
      <c r="EO3361" s="1"/>
      <c r="EP3361" s="1"/>
      <c r="EQ3361" s="1"/>
      <c r="ER3361" s="1"/>
      <c r="ES3361" s="1"/>
      <c r="ET3361" s="1"/>
      <c r="EU3361" s="1"/>
      <c r="EV3361" s="1"/>
      <c r="EW3361" s="1"/>
      <c r="EX3361" s="1"/>
    </row>
    <row r="3362" spans="1:154" x14ac:dyDescent="0.15">
      <c r="A3362" s="35"/>
      <c r="B3362" s="15"/>
      <c r="C3362" s="7"/>
      <c r="D3362" s="13"/>
      <c r="E3362" s="14"/>
      <c r="F3362" s="14"/>
      <c r="G3362" s="14"/>
      <c r="H3362" s="14"/>
      <c r="I3362" s="13"/>
      <c r="J3362" s="5"/>
      <c r="K3362" s="2"/>
      <c r="L3362" s="17"/>
      <c r="M3362" s="12"/>
      <c r="N3362" s="12"/>
      <c r="O3362" s="17"/>
      <c r="P3362" s="14"/>
      <c r="Q3362" s="14"/>
      <c r="R3362" s="14"/>
      <c r="S3362" s="20"/>
      <c r="T3362" s="14"/>
      <c r="U3362" s="4"/>
      <c r="V3362" s="5"/>
      <c r="W3362" s="10"/>
      <c r="X3362" s="10"/>
      <c r="Y3362" s="27"/>
      <c r="Z3362" s="3"/>
      <c r="AA3362" s="1"/>
      <c r="AB3362" s="10"/>
      <c r="AC3362" s="3"/>
      <c r="AD3362" s="3"/>
      <c r="AE3362" s="3"/>
      <c r="AF3362" s="10"/>
      <c r="AG3362" s="11"/>
      <c r="AH3362" s="10"/>
      <c r="AI3362" s="1"/>
      <c r="AJ3362" s="1"/>
      <c r="AK3362" s="1"/>
      <c r="AL3362" s="1"/>
      <c r="AM3362" s="1"/>
      <c r="AN3362" s="1"/>
      <c r="AO3362" s="1"/>
      <c r="AP3362" s="1"/>
      <c r="AQ3362" s="1"/>
      <c r="AR3362" s="1"/>
      <c r="AS3362" s="1"/>
      <c r="AT3362" s="1"/>
      <c r="AU3362" s="1"/>
      <c r="AV3362" s="1"/>
      <c r="AW3362" s="1"/>
      <c r="AX3362" s="1"/>
      <c r="AY3362" s="1"/>
      <c r="AZ3362" s="1"/>
      <c r="BA3362" s="1"/>
      <c r="BB3362" s="1"/>
      <c r="BC3362" s="1"/>
      <c r="BD3362" s="1"/>
      <c r="BE3362" s="1"/>
      <c r="BF3362" s="1"/>
      <c r="BG3362" s="1"/>
      <c r="BH3362" s="1"/>
      <c r="BI3362" s="1"/>
      <c r="BJ3362" s="1"/>
      <c r="BK3362" s="1"/>
      <c r="BL3362" s="1"/>
      <c r="BM3362" s="1"/>
      <c r="BN3362" s="1"/>
      <c r="BO3362" s="1"/>
      <c r="BP3362" s="1"/>
      <c r="BQ3362" s="1"/>
      <c r="BR3362" s="1"/>
      <c r="BS3362" s="1"/>
      <c r="BT3362" s="1"/>
      <c r="BU3362" s="1"/>
      <c r="BV3362" s="1"/>
      <c r="BW3362" s="1"/>
      <c r="BX3362" s="1"/>
      <c r="BY3362" s="1"/>
      <c r="BZ3362" s="1"/>
      <c r="CA3362" s="1"/>
      <c r="CB3362" s="1"/>
      <c r="CC3362" s="1"/>
      <c r="CD3362" s="1"/>
      <c r="CE3362" s="1"/>
      <c r="CF3362" s="1"/>
      <c r="CG3362" s="1"/>
      <c r="CH3362" s="1"/>
      <c r="CI3362" s="1"/>
      <c r="CJ3362" s="1"/>
      <c r="CK3362" s="1"/>
      <c r="CL3362" s="1"/>
      <c r="CM3362" s="1"/>
      <c r="CN3362" s="1"/>
      <c r="CO3362" s="1"/>
      <c r="CP3362" s="1"/>
      <c r="CQ3362" s="1"/>
      <c r="CR3362" s="1"/>
      <c r="CS3362" s="1"/>
      <c r="CT3362" s="1"/>
      <c r="CU3362" s="1"/>
      <c r="CV3362" s="1"/>
      <c r="CW3362" s="1"/>
      <c r="CX3362" s="1"/>
      <c r="CY3362" s="1"/>
      <c r="CZ3362" s="1"/>
      <c r="DA3362" s="1"/>
      <c r="DB3362" s="1"/>
      <c r="DC3362" s="1"/>
      <c r="DD3362" s="1"/>
      <c r="DE3362" s="1"/>
      <c r="DF3362" s="1"/>
      <c r="DG3362" s="1"/>
      <c r="DH3362" s="1"/>
      <c r="DI3362" s="1"/>
      <c r="DJ3362" s="1"/>
      <c r="DK3362" s="1"/>
      <c r="DL3362" s="1"/>
      <c r="DM3362" s="1"/>
      <c r="DN3362" s="1"/>
      <c r="DO3362" s="1"/>
      <c r="DP3362" s="1"/>
      <c r="DQ3362" s="1"/>
      <c r="DR3362" s="1"/>
      <c r="DS3362" s="1"/>
      <c r="DT3362" s="1"/>
      <c r="DU3362" s="1"/>
      <c r="DV3362" s="1"/>
      <c r="DW3362" s="1"/>
      <c r="DX3362" s="1"/>
      <c r="DY3362" s="1"/>
      <c r="DZ3362" s="1"/>
      <c r="EA3362" s="1"/>
      <c r="EB3362" s="1"/>
      <c r="EC3362" s="1"/>
      <c r="ED3362" s="1"/>
      <c r="EE3362" s="1"/>
      <c r="EF3362" s="1"/>
      <c r="EG3362" s="1"/>
      <c r="EH3362" s="1"/>
      <c r="EI3362" s="1"/>
      <c r="EJ3362" s="1"/>
      <c r="EK3362" s="1"/>
      <c r="EL3362" s="1"/>
      <c r="EM3362" s="1"/>
      <c r="EN3362" s="1"/>
      <c r="EO3362" s="1"/>
      <c r="EP3362" s="1"/>
      <c r="EQ3362" s="1"/>
      <c r="ER3362" s="1"/>
      <c r="ES3362" s="1"/>
      <c r="ET3362" s="1"/>
      <c r="EU3362" s="1"/>
      <c r="EV3362" s="1"/>
      <c r="EW3362" s="1"/>
      <c r="EX3362" s="1"/>
    </row>
    <row r="3363" spans="1:154" x14ac:dyDescent="0.15">
      <c r="A3363" s="35"/>
      <c r="B3363" s="15"/>
      <c r="C3363" s="7"/>
      <c r="D3363" s="13"/>
      <c r="E3363" s="14"/>
      <c r="F3363" s="14"/>
      <c r="G3363" s="14"/>
      <c r="H3363" s="14"/>
      <c r="I3363" s="13"/>
      <c r="J3363" s="5"/>
      <c r="K3363" s="2"/>
      <c r="L3363" s="17"/>
      <c r="M3363" s="12"/>
      <c r="N3363" s="12"/>
      <c r="O3363" s="17"/>
      <c r="P3363" s="14"/>
      <c r="Q3363" s="14"/>
      <c r="R3363" s="14"/>
      <c r="S3363" s="20"/>
      <c r="T3363" s="14"/>
      <c r="U3363" s="4"/>
      <c r="V3363" s="5"/>
      <c r="W3363" s="10"/>
      <c r="X3363" s="10"/>
      <c r="Y3363" s="27"/>
      <c r="Z3363" s="3"/>
      <c r="AA3363" s="1"/>
      <c r="AB3363" s="10"/>
      <c r="AC3363" s="3"/>
      <c r="AD3363" s="3"/>
      <c r="AE3363" s="3"/>
      <c r="AF3363" s="10"/>
      <c r="AG3363" s="11"/>
      <c r="AH3363" s="10"/>
      <c r="AI3363" s="1"/>
      <c r="AJ3363" s="1"/>
      <c r="AK3363" s="1"/>
      <c r="AL3363" s="1"/>
      <c r="AM3363" s="1"/>
      <c r="AN3363" s="1"/>
      <c r="AO3363" s="1"/>
      <c r="AP3363" s="1"/>
      <c r="AQ3363" s="1"/>
      <c r="AR3363" s="1"/>
      <c r="AS3363" s="1"/>
      <c r="AT3363" s="1"/>
      <c r="AU3363" s="1"/>
      <c r="AV3363" s="1"/>
      <c r="AW3363" s="1"/>
      <c r="AX3363" s="1"/>
      <c r="AY3363" s="1"/>
      <c r="AZ3363" s="1"/>
      <c r="BA3363" s="1"/>
      <c r="BB3363" s="1"/>
      <c r="BC3363" s="1"/>
      <c r="BD3363" s="1"/>
      <c r="BE3363" s="1"/>
      <c r="BF3363" s="1"/>
      <c r="BG3363" s="1"/>
      <c r="BH3363" s="1"/>
      <c r="BI3363" s="1"/>
      <c r="BJ3363" s="1"/>
      <c r="BK3363" s="1"/>
      <c r="BL3363" s="1"/>
      <c r="BM3363" s="1"/>
      <c r="BN3363" s="1"/>
      <c r="BO3363" s="1"/>
      <c r="BP3363" s="1"/>
      <c r="BQ3363" s="1"/>
      <c r="BR3363" s="1"/>
      <c r="BS3363" s="1"/>
      <c r="BT3363" s="1"/>
      <c r="BU3363" s="1"/>
      <c r="BV3363" s="1"/>
      <c r="BW3363" s="1"/>
      <c r="BX3363" s="1"/>
      <c r="BY3363" s="1"/>
      <c r="BZ3363" s="1"/>
      <c r="CA3363" s="1"/>
      <c r="CB3363" s="1"/>
      <c r="CC3363" s="1"/>
      <c r="CD3363" s="1"/>
      <c r="CE3363" s="1"/>
      <c r="CF3363" s="1"/>
      <c r="CG3363" s="1"/>
      <c r="CH3363" s="1"/>
      <c r="CI3363" s="1"/>
      <c r="CJ3363" s="1"/>
      <c r="CK3363" s="1"/>
      <c r="CL3363" s="1"/>
      <c r="CM3363" s="1"/>
      <c r="CN3363" s="1"/>
      <c r="CO3363" s="1"/>
      <c r="CP3363" s="1"/>
      <c r="CQ3363" s="1"/>
      <c r="CR3363" s="1"/>
      <c r="CS3363" s="1"/>
      <c r="CT3363" s="1"/>
      <c r="CU3363" s="1"/>
      <c r="CV3363" s="1"/>
      <c r="CW3363" s="1"/>
      <c r="CX3363" s="1"/>
      <c r="CY3363" s="1"/>
      <c r="CZ3363" s="1"/>
      <c r="DA3363" s="1"/>
      <c r="DB3363" s="1"/>
      <c r="DC3363" s="1"/>
      <c r="DD3363" s="1"/>
      <c r="DE3363" s="1"/>
      <c r="DF3363" s="1"/>
      <c r="DG3363" s="1"/>
      <c r="DH3363" s="1"/>
      <c r="DI3363" s="1"/>
      <c r="DJ3363" s="1"/>
      <c r="DK3363" s="1"/>
      <c r="DL3363" s="1"/>
      <c r="DM3363" s="1"/>
      <c r="DN3363" s="1"/>
      <c r="DO3363" s="1"/>
      <c r="DP3363" s="1"/>
      <c r="DQ3363" s="1"/>
      <c r="DR3363" s="1"/>
      <c r="DS3363" s="1"/>
      <c r="DT3363" s="1"/>
      <c r="DU3363" s="1"/>
      <c r="DV3363" s="1"/>
      <c r="DW3363" s="1"/>
      <c r="DX3363" s="1"/>
      <c r="DY3363" s="1"/>
      <c r="DZ3363" s="1"/>
      <c r="EA3363" s="1"/>
      <c r="EB3363" s="1"/>
      <c r="EC3363" s="1"/>
      <c r="ED3363" s="1"/>
      <c r="EE3363" s="1"/>
      <c r="EF3363" s="1"/>
      <c r="EG3363" s="1"/>
      <c r="EH3363" s="1"/>
      <c r="EI3363" s="1"/>
      <c r="EJ3363" s="1"/>
      <c r="EK3363" s="1"/>
      <c r="EL3363" s="1"/>
      <c r="EM3363" s="1"/>
      <c r="EN3363" s="1"/>
      <c r="EO3363" s="1"/>
      <c r="EP3363" s="1"/>
      <c r="EQ3363" s="1"/>
      <c r="ER3363" s="1"/>
      <c r="ES3363" s="1"/>
      <c r="ET3363" s="1"/>
      <c r="EU3363" s="1"/>
      <c r="EV3363" s="1"/>
      <c r="EW3363" s="1"/>
      <c r="EX3363" s="1"/>
    </row>
    <row r="3364" spans="1:154" x14ac:dyDescent="0.15">
      <c r="A3364" s="35"/>
      <c r="B3364" s="15"/>
      <c r="C3364" s="7"/>
      <c r="D3364" s="13"/>
      <c r="E3364" s="14"/>
      <c r="F3364" s="14"/>
      <c r="G3364" s="14"/>
      <c r="H3364" s="14"/>
      <c r="I3364" s="13"/>
      <c r="J3364" s="5"/>
      <c r="K3364" s="2"/>
      <c r="L3364" s="17"/>
      <c r="M3364" s="12"/>
      <c r="N3364" s="12"/>
      <c r="O3364" s="17"/>
      <c r="P3364" s="14"/>
      <c r="Q3364" s="14"/>
      <c r="R3364" s="14"/>
      <c r="S3364" s="20"/>
      <c r="T3364" s="14"/>
      <c r="U3364" s="4"/>
      <c r="V3364" s="5"/>
      <c r="W3364" s="10"/>
      <c r="X3364" s="10"/>
      <c r="Y3364" s="27"/>
      <c r="Z3364" s="3"/>
      <c r="AA3364" s="1"/>
      <c r="AB3364" s="10"/>
      <c r="AC3364" s="3"/>
      <c r="AD3364" s="3"/>
      <c r="AE3364" s="3"/>
      <c r="AF3364" s="10"/>
      <c r="AG3364" s="11"/>
      <c r="AH3364" s="10"/>
      <c r="AI3364" s="1"/>
      <c r="AJ3364" s="1"/>
      <c r="AK3364" s="1"/>
      <c r="AL3364" s="1"/>
      <c r="AM3364" s="1"/>
      <c r="AN3364" s="1"/>
      <c r="AO3364" s="1"/>
      <c r="AP3364" s="1"/>
      <c r="AQ3364" s="1"/>
      <c r="AR3364" s="1"/>
      <c r="AS3364" s="1"/>
      <c r="AT3364" s="1"/>
      <c r="AU3364" s="1"/>
      <c r="AV3364" s="1"/>
      <c r="AW3364" s="1"/>
      <c r="AX3364" s="1"/>
      <c r="AY3364" s="1"/>
      <c r="AZ3364" s="1"/>
      <c r="BA3364" s="1"/>
      <c r="BB3364" s="1"/>
      <c r="BC3364" s="1"/>
      <c r="BD3364" s="1"/>
      <c r="BE3364" s="1"/>
      <c r="BF3364" s="1"/>
      <c r="BG3364" s="1"/>
      <c r="BH3364" s="1"/>
      <c r="BI3364" s="1"/>
      <c r="BJ3364" s="1"/>
      <c r="BK3364" s="1"/>
      <c r="BL3364" s="1"/>
      <c r="BM3364" s="1"/>
      <c r="BN3364" s="1"/>
      <c r="BO3364" s="1"/>
      <c r="BP3364" s="1"/>
      <c r="BQ3364" s="1"/>
      <c r="BR3364" s="1"/>
      <c r="BS3364" s="1"/>
      <c r="BT3364" s="1"/>
      <c r="BU3364" s="1"/>
      <c r="BV3364" s="1"/>
      <c r="BW3364" s="1"/>
      <c r="BX3364" s="1"/>
      <c r="BY3364" s="1"/>
      <c r="BZ3364" s="1"/>
      <c r="CA3364" s="1"/>
      <c r="CB3364" s="1"/>
      <c r="CC3364" s="1"/>
      <c r="CD3364" s="1"/>
      <c r="CE3364" s="1"/>
      <c r="CF3364" s="1"/>
      <c r="CG3364" s="1"/>
      <c r="CH3364" s="1"/>
      <c r="CI3364" s="1"/>
      <c r="CJ3364" s="1"/>
      <c r="CK3364" s="1"/>
      <c r="CL3364" s="1"/>
      <c r="CM3364" s="1"/>
      <c r="CN3364" s="1"/>
      <c r="CO3364" s="1"/>
      <c r="CP3364" s="1"/>
      <c r="CQ3364" s="1"/>
      <c r="CR3364" s="1"/>
      <c r="CS3364" s="1"/>
      <c r="CT3364" s="1"/>
      <c r="CU3364" s="1"/>
      <c r="CV3364" s="1"/>
      <c r="CW3364" s="1"/>
      <c r="CX3364" s="1"/>
      <c r="CY3364" s="1"/>
      <c r="CZ3364" s="1"/>
      <c r="DA3364" s="1"/>
      <c r="DB3364" s="1"/>
      <c r="DC3364" s="1"/>
      <c r="DD3364" s="1"/>
      <c r="DE3364" s="1"/>
      <c r="DF3364" s="1"/>
      <c r="DG3364" s="1"/>
      <c r="DH3364" s="1"/>
      <c r="DI3364" s="1"/>
      <c r="DJ3364" s="1"/>
      <c r="DK3364" s="1"/>
      <c r="DL3364" s="1"/>
      <c r="DM3364" s="1"/>
      <c r="DN3364" s="1"/>
      <c r="DO3364" s="1"/>
      <c r="DP3364" s="1"/>
      <c r="DQ3364" s="1"/>
      <c r="DR3364" s="1"/>
      <c r="DS3364" s="1"/>
      <c r="DT3364" s="1"/>
      <c r="DU3364" s="1"/>
      <c r="DV3364" s="1"/>
      <c r="DW3364" s="1"/>
      <c r="DX3364" s="1"/>
      <c r="DY3364" s="1"/>
      <c r="DZ3364" s="1"/>
      <c r="EA3364" s="1"/>
      <c r="EB3364" s="1"/>
      <c r="EC3364" s="1"/>
      <c r="ED3364" s="1"/>
      <c r="EE3364" s="1"/>
      <c r="EF3364" s="1"/>
      <c r="EG3364" s="1"/>
      <c r="EH3364" s="1"/>
      <c r="EI3364" s="1"/>
      <c r="EJ3364" s="1"/>
      <c r="EK3364" s="1"/>
      <c r="EL3364" s="1"/>
      <c r="EM3364" s="1"/>
      <c r="EN3364" s="1"/>
      <c r="EO3364" s="1"/>
      <c r="EP3364" s="1"/>
      <c r="EQ3364" s="1"/>
      <c r="ER3364" s="1"/>
      <c r="ES3364" s="1"/>
      <c r="ET3364" s="1"/>
      <c r="EU3364" s="1"/>
      <c r="EV3364" s="1"/>
      <c r="EW3364" s="1"/>
      <c r="EX3364" s="1"/>
    </row>
    <row r="3365" spans="1:154" x14ac:dyDescent="0.15">
      <c r="A3365" s="35"/>
      <c r="B3365" s="15"/>
      <c r="C3365" s="7"/>
      <c r="D3365" s="13"/>
      <c r="E3365" s="14"/>
      <c r="F3365" s="14"/>
      <c r="G3365" s="14"/>
      <c r="H3365" s="14"/>
      <c r="I3365" s="13"/>
      <c r="J3365" s="5"/>
      <c r="K3365" s="2"/>
      <c r="L3365" s="17"/>
      <c r="M3365" s="12"/>
      <c r="N3365" s="12"/>
      <c r="O3365" s="17"/>
      <c r="P3365" s="14"/>
      <c r="Q3365" s="14"/>
      <c r="R3365" s="14"/>
      <c r="S3365" s="20"/>
      <c r="T3365" s="14"/>
      <c r="U3365" s="4"/>
      <c r="V3365" s="5"/>
      <c r="W3365" s="10"/>
      <c r="X3365" s="10"/>
      <c r="Y3365" s="27"/>
      <c r="Z3365" s="3"/>
      <c r="AA3365" s="1"/>
      <c r="AB3365" s="10"/>
      <c r="AC3365" s="3"/>
      <c r="AD3365" s="3"/>
      <c r="AE3365" s="3"/>
      <c r="AF3365" s="10"/>
      <c r="AG3365" s="11"/>
      <c r="AH3365" s="10"/>
      <c r="AI3365" s="1"/>
      <c r="AJ3365" s="1"/>
      <c r="AK3365" s="1"/>
      <c r="AL3365" s="1"/>
      <c r="AM3365" s="1"/>
      <c r="AN3365" s="1"/>
      <c r="AO3365" s="1"/>
      <c r="AP3365" s="1"/>
      <c r="AQ3365" s="1"/>
      <c r="AR3365" s="1"/>
      <c r="AS3365" s="1"/>
      <c r="AT3365" s="1"/>
      <c r="AU3365" s="1"/>
      <c r="AV3365" s="1"/>
      <c r="AW3365" s="1"/>
      <c r="AX3365" s="1"/>
      <c r="AY3365" s="1"/>
      <c r="AZ3365" s="1"/>
      <c r="BA3365" s="1"/>
      <c r="BB3365" s="1"/>
      <c r="BC3365" s="1"/>
      <c r="BD3365" s="1"/>
      <c r="BE3365" s="1"/>
      <c r="BF3365" s="1"/>
      <c r="BG3365" s="1"/>
      <c r="BH3365" s="1"/>
      <c r="BI3365" s="1"/>
      <c r="BJ3365" s="1"/>
      <c r="BK3365" s="1"/>
      <c r="BL3365" s="1"/>
      <c r="BM3365" s="1"/>
      <c r="BN3365" s="1"/>
      <c r="BO3365" s="1"/>
      <c r="BP3365" s="1"/>
      <c r="BQ3365" s="1"/>
      <c r="BR3365" s="1"/>
      <c r="BS3365" s="1"/>
      <c r="BT3365" s="1"/>
      <c r="BU3365" s="1"/>
      <c r="BV3365" s="1"/>
      <c r="BW3365" s="1"/>
      <c r="BX3365" s="1"/>
      <c r="BY3365" s="1"/>
      <c r="BZ3365" s="1"/>
      <c r="CA3365" s="1"/>
      <c r="CB3365" s="1"/>
      <c r="CC3365" s="1"/>
      <c r="CD3365" s="1"/>
      <c r="CE3365" s="1"/>
      <c r="CF3365" s="1"/>
      <c r="CG3365" s="1"/>
      <c r="CH3365" s="1"/>
      <c r="CI3365" s="1"/>
      <c r="CJ3365" s="1"/>
      <c r="CK3365" s="1"/>
      <c r="CL3365" s="1"/>
      <c r="CM3365" s="1"/>
      <c r="CN3365" s="1"/>
      <c r="CO3365" s="1"/>
      <c r="CP3365" s="1"/>
      <c r="CQ3365" s="1"/>
      <c r="CR3365" s="1"/>
      <c r="CS3365" s="1"/>
      <c r="CT3365" s="1"/>
      <c r="CU3365" s="1"/>
      <c r="CV3365" s="1"/>
      <c r="CW3365" s="1"/>
      <c r="CX3365" s="1"/>
      <c r="CY3365" s="1"/>
      <c r="CZ3365" s="1"/>
      <c r="DA3365" s="1"/>
      <c r="DB3365" s="1"/>
      <c r="DC3365" s="1"/>
      <c r="DD3365" s="1"/>
      <c r="DE3365" s="1"/>
      <c r="DF3365" s="1"/>
      <c r="DG3365" s="1"/>
      <c r="DH3365" s="1"/>
      <c r="DI3365" s="1"/>
      <c r="DJ3365" s="1"/>
      <c r="DK3365" s="1"/>
      <c r="DL3365" s="1"/>
      <c r="DM3365" s="1"/>
      <c r="DN3365" s="1"/>
      <c r="DO3365" s="1"/>
      <c r="DP3365" s="1"/>
      <c r="DQ3365" s="1"/>
      <c r="DR3365" s="1"/>
      <c r="DS3365" s="1"/>
      <c r="DT3365" s="1"/>
      <c r="DU3365" s="1"/>
      <c r="DV3365" s="1"/>
      <c r="DW3365" s="1"/>
      <c r="DX3365" s="1"/>
      <c r="DY3365" s="1"/>
      <c r="DZ3365" s="1"/>
      <c r="EA3365" s="1"/>
      <c r="EB3365" s="1"/>
      <c r="EC3365" s="1"/>
      <c r="ED3365" s="1"/>
      <c r="EE3365" s="1"/>
      <c r="EF3365" s="1"/>
      <c r="EG3365" s="1"/>
      <c r="EH3365" s="1"/>
      <c r="EI3365" s="1"/>
      <c r="EJ3365" s="1"/>
      <c r="EK3365" s="1"/>
      <c r="EL3365" s="1"/>
      <c r="EM3365" s="1"/>
      <c r="EN3365" s="1"/>
      <c r="EO3365" s="1"/>
      <c r="EP3365" s="1"/>
      <c r="EQ3365" s="1"/>
      <c r="ER3365" s="1"/>
      <c r="ES3365" s="1"/>
      <c r="ET3365" s="1"/>
      <c r="EU3365" s="1"/>
      <c r="EV3365" s="1"/>
      <c r="EW3365" s="1"/>
      <c r="EX3365" s="1"/>
    </row>
    <row r="3366" spans="1:154" x14ac:dyDescent="0.15">
      <c r="A3366" s="35"/>
      <c r="B3366" s="15"/>
      <c r="C3366" s="7"/>
      <c r="D3366" s="13"/>
      <c r="E3366" s="14"/>
      <c r="F3366" s="14"/>
      <c r="G3366" s="14"/>
      <c r="H3366" s="14"/>
      <c r="I3366" s="13"/>
      <c r="J3366" s="5"/>
      <c r="K3366" s="2"/>
      <c r="L3366" s="17"/>
      <c r="M3366" s="12"/>
      <c r="N3366" s="12"/>
      <c r="O3366" s="17"/>
      <c r="P3366" s="14"/>
      <c r="Q3366" s="14"/>
      <c r="R3366" s="14"/>
      <c r="S3366" s="20"/>
      <c r="T3366" s="14"/>
      <c r="U3366" s="4"/>
      <c r="V3366" s="5"/>
      <c r="W3366" s="10"/>
      <c r="X3366" s="10"/>
      <c r="Y3366" s="27"/>
      <c r="Z3366" s="3"/>
      <c r="AA3366" s="1"/>
      <c r="AB3366" s="10"/>
      <c r="AC3366" s="3"/>
      <c r="AD3366" s="3"/>
      <c r="AE3366" s="3"/>
      <c r="AF3366" s="10"/>
      <c r="AG3366" s="11"/>
      <c r="AH3366" s="10"/>
      <c r="AI3366" s="1"/>
      <c r="AJ3366" s="1"/>
      <c r="AK3366" s="1"/>
      <c r="AL3366" s="1"/>
      <c r="AM3366" s="1"/>
      <c r="AN3366" s="1"/>
      <c r="AO3366" s="1"/>
      <c r="AP3366" s="1"/>
      <c r="AQ3366" s="1"/>
      <c r="AR3366" s="1"/>
      <c r="AS3366" s="1"/>
      <c r="AT3366" s="1"/>
      <c r="AU3366" s="1"/>
      <c r="AV3366" s="1"/>
      <c r="AW3366" s="1"/>
      <c r="AX3366" s="1"/>
      <c r="AY3366" s="1"/>
      <c r="AZ3366" s="1"/>
      <c r="BA3366" s="1"/>
      <c r="BB3366" s="1"/>
      <c r="BC3366" s="1"/>
      <c r="BD3366" s="1"/>
      <c r="BE3366" s="1"/>
      <c r="BF3366" s="1"/>
      <c r="BG3366" s="1"/>
      <c r="BH3366" s="1"/>
      <c r="BI3366" s="1"/>
      <c r="BJ3366" s="1"/>
      <c r="BK3366" s="1"/>
      <c r="BL3366" s="1"/>
      <c r="BM3366" s="1"/>
      <c r="BN3366" s="1"/>
      <c r="BO3366" s="1"/>
      <c r="BP3366" s="1"/>
      <c r="BQ3366" s="1"/>
      <c r="BR3366" s="1"/>
      <c r="BS3366" s="1"/>
      <c r="BT3366" s="1"/>
      <c r="BU3366" s="1"/>
      <c r="BV3366" s="1"/>
      <c r="BW3366" s="1"/>
      <c r="BX3366" s="1"/>
      <c r="BY3366" s="1"/>
      <c r="BZ3366" s="1"/>
      <c r="CA3366" s="1"/>
      <c r="CB3366" s="1"/>
      <c r="CC3366" s="1"/>
      <c r="CD3366" s="1"/>
      <c r="CE3366" s="1"/>
      <c r="CF3366" s="1"/>
      <c r="CG3366" s="1"/>
      <c r="CH3366" s="1"/>
      <c r="CI3366" s="1"/>
      <c r="CJ3366" s="1"/>
      <c r="CK3366" s="1"/>
      <c r="CL3366" s="1"/>
      <c r="CM3366" s="1"/>
      <c r="CN3366" s="1"/>
      <c r="CO3366" s="1"/>
      <c r="CP3366" s="1"/>
      <c r="CQ3366" s="1"/>
      <c r="CR3366" s="1"/>
      <c r="CS3366" s="1"/>
      <c r="CT3366" s="1"/>
      <c r="CU3366" s="1"/>
      <c r="CV3366" s="1"/>
      <c r="CW3366" s="1"/>
      <c r="CX3366" s="1"/>
      <c r="CY3366" s="1"/>
      <c r="CZ3366" s="1"/>
      <c r="DA3366" s="1"/>
      <c r="DB3366" s="1"/>
      <c r="DC3366" s="1"/>
      <c r="DD3366" s="1"/>
      <c r="DE3366" s="1"/>
      <c r="DF3366" s="1"/>
      <c r="DG3366" s="1"/>
      <c r="DH3366" s="1"/>
      <c r="DI3366" s="1"/>
      <c r="DJ3366" s="1"/>
      <c r="DK3366" s="1"/>
      <c r="DL3366" s="1"/>
      <c r="DM3366" s="1"/>
      <c r="DN3366" s="1"/>
      <c r="DO3366" s="1"/>
      <c r="DP3366" s="1"/>
      <c r="DQ3366" s="1"/>
      <c r="DR3366" s="1"/>
      <c r="DS3366" s="1"/>
      <c r="DT3366" s="1"/>
      <c r="DU3366" s="1"/>
      <c r="DV3366" s="1"/>
      <c r="DW3366" s="1"/>
      <c r="DX3366" s="1"/>
      <c r="DY3366" s="1"/>
      <c r="DZ3366" s="1"/>
      <c r="EA3366" s="1"/>
      <c r="EB3366" s="1"/>
      <c r="EC3366" s="1"/>
      <c r="ED3366" s="1"/>
      <c r="EE3366" s="1"/>
      <c r="EF3366" s="1"/>
      <c r="EG3366" s="1"/>
      <c r="EH3366" s="1"/>
      <c r="EI3366" s="1"/>
      <c r="EJ3366" s="1"/>
      <c r="EK3366" s="1"/>
      <c r="EL3366" s="1"/>
      <c r="EM3366" s="1"/>
      <c r="EN3366" s="1"/>
      <c r="EO3366" s="1"/>
      <c r="EP3366" s="1"/>
      <c r="EQ3366" s="1"/>
      <c r="ER3366" s="1"/>
      <c r="ES3366" s="1"/>
      <c r="ET3366" s="1"/>
      <c r="EU3366" s="1"/>
      <c r="EV3366" s="1"/>
      <c r="EW3366" s="1"/>
      <c r="EX3366" s="1"/>
    </row>
    <row r="3367" spans="1:154" x14ac:dyDescent="0.15">
      <c r="A3367" s="35"/>
      <c r="B3367" s="15"/>
      <c r="C3367" s="7"/>
      <c r="D3367" s="13"/>
      <c r="E3367" s="14"/>
      <c r="F3367" s="14"/>
      <c r="G3367" s="14"/>
      <c r="H3367" s="14"/>
      <c r="I3367" s="13"/>
      <c r="J3367" s="5"/>
      <c r="K3367" s="2"/>
      <c r="L3367" s="17"/>
      <c r="M3367" s="12"/>
      <c r="N3367" s="12"/>
      <c r="O3367" s="17"/>
      <c r="P3367" s="14"/>
      <c r="Q3367" s="14"/>
      <c r="R3367" s="14"/>
      <c r="S3367" s="20"/>
      <c r="T3367" s="14"/>
      <c r="U3367" s="4"/>
      <c r="V3367" s="5"/>
      <c r="W3367" s="10"/>
      <c r="X3367" s="10"/>
      <c r="Y3367" s="27"/>
      <c r="Z3367" s="3"/>
      <c r="AA3367" s="1"/>
      <c r="AB3367" s="10"/>
      <c r="AC3367" s="3"/>
      <c r="AD3367" s="3"/>
      <c r="AE3367" s="3"/>
      <c r="AF3367" s="10"/>
      <c r="AG3367" s="11"/>
      <c r="AH3367" s="10"/>
      <c r="AI3367" s="1"/>
      <c r="AJ3367" s="1"/>
      <c r="AK3367" s="1"/>
      <c r="AL3367" s="1"/>
      <c r="AM3367" s="1"/>
      <c r="AN3367" s="1"/>
      <c r="AO3367" s="1"/>
      <c r="AP3367" s="1"/>
      <c r="AQ3367" s="1"/>
      <c r="AR3367" s="1"/>
      <c r="AS3367" s="1"/>
      <c r="AT3367" s="1"/>
      <c r="AU3367" s="1"/>
      <c r="AV3367" s="1"/>
      <c r="AW3367" s="1"/>
      <c r="AX3367" s="1"/>
      <c r="AY3367" s="1"/>
      <c r="AZ3367" s="1"/>
      <c r="BA3367" s="1"/>
      <c r="BB3367" s="1"/>
      <c r="BC3367" s="1"/>
      <c r="BD3367" s="1"/>
      <c r="BE3367" s="1"/>
      <c r="BF3367" s="1"/>
      <c r="BG3367" s="1"/>
      <c r="BH3367" s="1"/>
      <c r="BI3367" s="1"/>
      <c r="BJ3367" s="1"/>
      <c r="BK3367" s="1"/>
      <c r="BL3367" s="1"/>
      <c r="BM3367" s="1"/>
      <c r="BN3367" s="1"/>
      <c r="BO3367" s="1"/>
      <c r="BP3367" s="1"/>
      <c r="BQ3367" s="1"/>
      <c r="BR3367" s="1"/>
      <c r="BS3367" s="1"/>
      <c r="BT3367" s="1"/>
      <c r="BU3367" s="1"/>
      <c r="BV3367" s="1"/>
      <c r="BW3367" s="1"/>
      <c r="BX3367" s="1"/>
      <c r="BY3367" s="1"/>
      <c r="BZ3367" s="1"/>
      <c r="CA3367" s="1"/>
      <c r="CB3367" s="1"/>
      <c r="CC3367" s="1"/>
      <c r="CD3367" s="1"/>
      <c r="CE3367" s="1"/>
      <c r="CF3367" s="1"/>
      <c r="CG3367" s="1"/>
      <c r="CH3367" s="1"/>
      <c r="CI3367" s="1"/>
      <c r="CJ3367" s="1"/>
      <c r="CK3367" s="1"/>
      <c r="CL3367" s="1"/>
      <c r="CM3367" s="1"/>
      <c r="CN3367" s="1"/>
      <c r="CO3367" s="1"/>
      <c r="CP3367" s="1"/>
      <c r="CQ3367" s="1"/>
      <c r="CR3367" s="1"/>
      <c r="CS3367" s="1"/>
      <c r="CT3367" s="1"/>
      <c r="CU3367" s="1"/>
      <c r="CV3367" s="1"/>
      <c r="CW3367" s="1"/>
      <c r="CX3367" s="1"/>
      <c r="CY3367" s="1"/>
      <c r="CZ3367" s="1"/>
      <c r="DA3367" s="1"/>
      <c r="DB3367" s="1"/>
      <c r="DC3367" s="1"/>
      <c r="DD3367" s="1"/>
      <c r="DE3367" s="1"/>
      <c r="DF3367" s="1"/>
      <c r="DG3367" s="1"/>
      <c r="DH3367" s="1"/>
      <c r="DI3367" s="1"/>
      <c r="DJ3367" s="1"/>
      <c r="DK3367" s="1"/>
      <c r="DL3367" s="1"/>
      <c r="DM3367" s="1"/>
      <c r="DN3367" s="1"/>
      <c r="DO3367" s="1"/>
      <c r="DP3367" s="1"/>
      <c r="DQ3367" s="1"/>
      <c r="DR3367" s="1"/>
      <c r="DS3367" s="1"/>
      <c r="DT3367" s="1"/>
      <c r="DU3367" s="1"/>
      <c r="DV3367" s="1"/>
      <c r="DW3367" s="1"/>
      <c r="DX3367" s="1"/>
      <c r="DY3367" s="1"/>
      <c r="DZ3367" s="1"/>
      <c r="EA3367" s="1"/>
      <c r="EB3367" s="1"/>
      <c r="EC3367" s="1"/>
      <c r="ED3367" s="1"/>
      <c r="EE3367" s="1"/>
      <c r="EF3367" s="1"/>
      <c r="EG3367" s="1"/>
      <c r="EH3367" s="1"/>
      <c r="EI3367" s="1"/>
      <c r="EJ3367" s="1"/>
      <c r="EK3367" s="1"/>
      <c r="EL3367" s="1"/>
      <c r="EM3367" s="1"/>
      <c r="EN3367" s="1"/>
      <c r="EO3367" s="1"/>
      <c r="EP3367" s="1"/>
      <c r="EQ3367" s="1"/>
      <c r="ER3367" s="1"/>
      <c r="ES3367" s="1"/>
      <c r="ET3367" s="1"/>
      <c r="EU3367" s="1"/>
      <c r="EV3367" s="1"/>
      <c r="EW3367" s="1"/>
      <c r="EX3367" s="1"/>
    </row>
    <row r="3368" spans="1:154" x14ac:dyDescent="0.15">
      <c r="A3368" s="35"/>
      <c r="B3368" s="15"/>
      <c r="C3368" s="7"/>
      <c r="D3368" s="13"/>
      <c r="E3368" s="14"/>
      <c r="F3368" s="14"/>
      <c r="G3368" s="14"/>
      <c r="H3368" s="14"/>
      <c r="I3368" s="13"/>
      <c r="J3368" s="5"/>
      <c r="K3368" s="2"/>
      <c r="L3368" s="17"/>
      <c r="M3368" s="12"/>
      <c r="N3368" s="12"/>
      <c r="O3368" s="17"/>
      <c r="P3368" s="14"/>
      <c r="Q3368" s="14"/>
      <c r="R3368" s="14"/>
      <c r="S3368" s="20"/>
      <c r="T3368" s="14"/>
      <c r="U3368" s="4"/>
      <c r="V3368" s="5"/>
      <c r="W3368" s="10"/>
      <c r="X3368" s="10"/>
      <c r="Y3368" s="27"/>
      <c r="Z3368" s="3"/>
      <c r="AA3368" s="1"/>
      <c r="AB3368" s="10"/>
      <c r="AC3368" s="3"/>
      <c r="AD3368" s="3"/>
      <c r="AE3368" s="3"/>
      <c r="AF3368" s="10"/>
      <c r="AG3368" s="11"/>
      <c r="AH3368" s="10"/>
      <c r="AI3368" s="1"/>
      <c r="AJ3368" s="1"/>
      <c r="AK3368" s="1"/>
      <c r="AL3368" s="1"/>
      <c r="AM3368" s="1"/>
      <c r="AN3368" s="1"/>
      <c r="AO3368" s="1"/>
      <c r="AP3368" s="1"/>
      <c r="AQ3368" s="1"/>
      <c r="AR3368" s="1"/>
      <c r="AS3368" s="1"/>
      <c r="AT3368" s="1"/>
      <c r="AU3368" s="1"/>
      <c r="AV3368" s="1"/>
      <c r="AW3368" s="1"/>
      <c r="AX3368" s="1"/>
      <c r="AY3368" s="1"/>
      <c r="AZ3368" s="1"/>
      <c r="BA3368" s="1"/>
      <c r="BB3368" s="1"/>
      <c r="BC3368" s="1"/>
      <c r="BD3368" s="1"/>
      <c r="BE3368" s="1"/>
      <c r="BF3368" s="1"/>
      <c r="BG3368" s="1"/>
      <c r="BH3368" s="1"/>
      <c r="BI3368" s="1"/>
      <c r="BJ3368" s="1"/>
      <c r="BK3368" s="1"/>
      <c r="BL3368" s="1"/>
      <c r="BM3368" s="1"/>
      <c r="BN3368" s="1"/>
      <c r="BO3368" s="1"/>
      <c r="BP3368" s="1"/>
      <c r="BQ3368" s="1"/>
      <c r="BR3368" s="1"/>
      <c r="BS3368" s="1"/>
      <c r="BT3368" s="1"/>
      <c r="BU3368" s="1"/>
      <c r="BV3368" s="1"/>
      <c r="BW3368" s="1"/>
      <c r="BX3368" s="1"/>
      <c r="BY3368" s="1"/>
      <c r="BZ3368" s="1"/>
      <c r="CA3368" s="1"/>
      <c r="CB3368" s="1"/>
      <c r="CC3368" s="1"/>
      <c r="CD3368" s="1"/>
      <c r="CE3368" s="1"/>
      <c r="CF3368" s="1"/>
      <c r="CG3368" s="1"/>
      <c r="CH3368" s="1"/>
      <c r="CI3368" s="1"/>
      <c r="CJ3368" s="1"/>
      <c r="CK3368" s="1"/>
      <c r="CL3368" s="1"/>
      <c r="CM3368" s="1"/>
      <c r="CN3368" s="1"/>
      <c r="CO3368" s="1"/>
      <c r="CP3368" s="1"/>
      <c r="CQ3368" s="1"/>
      <c r="CR3368" s="1"/>
      <c r="CS3368" s="1"/>
      <c r="CT3368" s="1"/>
      <c r="CU3368" s="1"/>
      <c r="CV3368" s="1"/>
      <c r="CW3368" s="1"/>
      <c r="CX3368" s="1"/>
      <c r="CY3368" s="1"/>
      <c r="CZ3368" s="1"/>
      <c r="DA3368" s="1"/>
      <c r="DB3368" s="1"/>
      <c r="DC3368" s="1"/>
      <c r="DD3368" s="1"/>
      <c r="DE3368" s="1"/>
      <c r="DF3368" s="1"/>
      <c r="DG3368" s="1"/>
      <c r="DH3368" s="1"/>
      <c r="DI3368" s="1"/>
      <c r="DJ3368" s="1"/>
      <c r="DK3368" s="1"/>
      <c r="DL3368" s="1"/>
      <c r="DM3368" s="1"/>
      <c r="DN3368" s="1"/>
      <c r="DO3368" s="1"/>
      <c r="DP3368" s="1"/>
      <c r="DQ3368" s="1"/>
      <c r="DR3368" s="1"/>
      <c r="DS3368" s="1"/>
      <c r="DT3368" s="1"/>
      <c r="DU3368" s="1"/>
      <c r="DV3368" s="1"/>
      <c r="DW3368" s="1"/>
      <c r="DX3368" s="1"/>
      <c r="DY3368" s="1"/>
      <c r="DZ3368" s="1"/>
      <c r="EA3368" s="1"/>
      <c r="EB3368" s="1"/>
      <c r="EC3368" s="1"/>
      <c r="ED3368" s="1"/>
      <c r="EE3368" s="1"/>
      <c r="EF3368" s="1"/>
      <c r="EG3368" s="1"/>
      <c r="EH3368" s="1"/>
      <c r="EI3368" s="1"/>
      <c r="EJ3368" s="1"/>
      <c r="EK3368" s="1"/>
      <c r="EL3368" s="1"/>
      <c r="EM3368" s="1"/>
      <c r="EN3368" s="1"/>
      <c r="EO3368" s="1"/>
      <c r="EP3368" s="1"/>
      <c r="EQ3368" s="1"/>
      <c r="ER3368" s="1"/>
      <c r="ES3368" s="1"/>
      <c r="ET3368" s="1"/>
      <c r="EU3368" s="1"/>
      <c r="EV3368" s="1"/>
      <c r="EW3368" s="1"/>
      <c r="EX3368" s="1"/>
    </row>
    <row r="3369" spans="1:154" x14ac:dyDescent="0.15">
      <c r="A3369" s="35"/>
      <c r="B3369" s="15"/>
      <c r="C3369" s="7"/>
      <c r="D3369" s="13"/>
      <c r="E3369" s="14"/>
      <c r="F3369" s="14"/>
      <c r="G3369" s="14"/>
      <c r="H3369" s="14"/>
      <c r="I3369" s="13"/>
      <c r="J3369" s="5"/>
      <c r="K3369" s="2"/>
      <c r="L3369" s="17"/>
      <c r="M3369" s="12"/>
      <c r="N3369" s="12"/>
      <c r="O3369" s="17"/>
      <c r="P3369" s="14"/>
      <c r="Q3369" s="14"/>
      <c r="R3369" s="14"/>
      <c r="S3369" s="20"/>
      <c r="T3369" s="14"/>
      <c r="U3369" s="4"/>
      <c r="V3369" s="5"/>
      <c r="W3369" s="10"/>
      <c r="X3369" s="10"/>
      <c r="Y3369" s="27"/>
      <c r="Z3369" s="3"/>
      <c r="AA3369" s="1"/>
      <c r="AB3369" s="10"/>
      <c r="AC3369" s="3"/>
      <c r="AD3369" s="3"/>
      <c r="AE3369" s="3"/>
      <c r="AF3369" s="10"/>
      <c r="AG3369" s="11"/>
      <c r="AH3369" s="10"/>
      <c r="AI3369" s="1"/>
      <c r="AJ3369" s="1"/>
      <c r="AK3369" s="1"/>
      <c r="AL3369" s="1"/>
      <c r="AM3369" s="1"/>
      <c r="AN3369" s="1"/>
      <c r="AO3369" s="1"/>
      <c r="AP3369" s="1"/>
      <c r="AQ3369" s="1"/>
      <c r="AR3369" s="1"/>
      <c r="AS3369" s="1"/>
      <c r="AT3369" s="1"/>
      <c r="AU3369" s="1"/>
      <c r="AV3369" s="1"/>
      <c r="AW3369" s="1"/>
      <c r="AX3369" s="1"/>
      <c r="AY3369" s="1"/>
      <c r="AZ3369" s="1"/>
      <c r="BA3369" s="1"/>
      <c r="BB3369" s="1"/>
      <c r="BC3369" s="1"/>
      <c r="BD3369" s="1"/>
      <c r="BE3369" s="1"/>
      <c r="BF3369" s="1"/>
      <c r="BG3369" s="1"/>
      <c r="BH3369" s="1"/>
      <c r="BI3369" s="1"/>
      <c r="BJ3369" s="1"/>
      <c r="BK3369" s="1"/>
      <c r="BL3369" s="1"/>
      <c r="BM3369" s="1"/>
      <c r="BN3369" s="1"/>
      <c r="BO3369" s="1"/>
      <c r="BP3369" s="1"/>
      <c r="BQ3369" s="1"/>
      <c r="BR3369" s="1"/>
      <c r="BS3369" s="1"/>
      <c r="BT3369" s="1"/>
      <c r="BU3369" s="1"/>
      <c r="BV3369" s="1"/>
      <c r="BW3369" s="1"/>
      <c r="BX3369" s="1"/>
      <c r="BY3369" s="1"/>
      <c r="BZ3369" s="1"/>
      <c r="CA3369" s="1"/>
      <c r="CB3369" s="1"/>
      <c r="CC3369" s="1"/>
      <c r="CD3369" s="1"/>
      <c r="CE3369" s="1"/>
      <c r="CF3369" s="1"/>
      <c r="CG3369" s="1"/>
      <c r="CH3369" s="1"/>
      <c r="CI3369" s="1"/>
      <c r="CJ3369" s="1"/>
      <c r="CK3369" s="1"/>
      <c r="CL3369" s="1"/>
      <c r="CM3369" s="1"/>
      <c r="CN3369" s="1"/>
      <c r="CO3369" s="1"/>
      <c r="CP3369" s="1"/>
      <c r="CQ3369" s="1"/>
      <c r="CR3369" s="1"/>
      <c r="CS3369" s="1"/>
      <c r="CT3369" s="1"/>
      <c r="CU3369" s="1"/>
      <c r="CV3369" s="1"/>
      <c r="CW3369" s="1"/>
      <c r="CX3369" s="1"/>
      <c r="CY3369" s="1"/>
      <c r="CZ3369" s="1"/>
      <c r="DA3369" s="1"/>
      <c r="DB3369" s="1"/>
      <c r="DC3369" s="1"/>
      <c r="DD3369" s="1"/>
      <c r="DE3369" s="1"/>
      <c r="DF3369" s="1"/>
      <c r="DG3369" s="1"/>
      <c r="DH3369" s="1"/>
      <c r="DI3369" s="1"/>
      <c r="DJ3369" s="1"/>
      <c r="DK3369" s="1"/>
      <c r="DL3369" s="1"/>
      <c r="DM3369" s="1"/>
      <c r="DN3369" s="1"/>
      <c r="DO3369" s="1"/>
      <c r="DP3369" s="1"/>
      <c r="DQ3369" s="1"/>
      <c r="DR3369" s="1"/>
      <c r="DS3369" s="1"/>
      <c r="DT3369" s="1"/>
      <c r="DU3369" s="1"/>
      <c r="DV3369" s="1"/>
      <c r="DW3369" s="1"/>
      <c r="DX3369" s="1"/>
      <c r="DY3369" s="1"/>
      <c r="DZ3369" s="1"/>
      <c r="EA3369" s="1"/>
      <c r="EB3369" s="1"/>
      <c r="EC3369" s="1"/>
      <c r="ED3369" s="1"/>
      <c r="EE3369" s="1"/>
      <c r="EF3369" s="1"/>
      <c r="EG3369" s="1"/>
      <c r="EH3369" s="1"/>
      <c r="EI3369" s="1"/>
      <c r="EJ3369" s="1"/>
      <c r="EK3369" s="1"/>
      <c r="EL3369" s="1"/>
      <c r="EM3369" s="1"/>
      <c r="EN3369" s="1"/>
      <c r="EO3369" s="1"/>
      <c r="EP3369" s="1"/>
      <c r="EQ3369" s="1"/>
      <c r="ER3369" s="1"/>
      <c r="ES3369" s="1"/>
      <c r="ET3369" s="1"/>
      <c r="EU3369" s="1"/>
      <c r="EV3369" s="1"/>
      <c r="EW3369" s="1"/>
      <c r="EX3369" s="1"/>
    </row>
    <row r="3370" spans="1:154" x14ac:dyDescent="0.15">
      <c r="A3370" s="35"/>
      <c r="B3370" s="15"/>
      <c r="C3370" s="7"/>
      <c r="D3370" s="13"/>
      <c r="E3370" s="14"/>
      <c r="F3370" s="14"/>
      <c r="G3370" s="14"/>
      <c r="H3370" s="14"/>
      <c r="I3370" s="13"/>
      <c r="J3370" s="5"/>
      <c r="K3370" s="2"/>
      <c r="L3370" s="17"/>
      <c r="M3370" s="12"/>
      <c r="N3370" s="12"/>
      <c r="O3370" s="17"/>
      <c r="P3370" s="14"/>
      <c r="Q3370" s="14"/>
      <c r="R3370" s="14"/>
      <c r="S3370" s="20"/>
      <c r="T3370" s="14"/>
      <c r="U3370" s="4"/>
      <c r="V3370" s="5"/>
      <c r="W3370" s="10"/>
      <c r="X3370" s="10"/>
      <c r="Y3370" s="27"/>
      <c r="Z3370" s="3"/>
      <c r="AA3370" s="1"/>
      <c r="AB3370" s="10"/>
      <c r="AC3370" s="3"/>
      <c r="AD3370" s="3"/>
      <c r="AE3370" s="3"/>
      <c r="AF3370" s="10"/>
      <c r="AG3370" s="11"/>
      <c r="AH3370" s="10"/>
      <c r="AI3370" s="1"/>
      <c r="AJ3370" s="1"/>
      <c r="AK3370" s="1"/>
      <c r="AL3370" s="1"/>
      <c r="AM3370" s="1"/>
      <c r="AN3370" s="1"/>
      <c r="AO3370" s="1"/>
      <c r="AP3370" s="1"/>
      <c r="AQ3370" s="1"/>
      <c r="AR3370" s="1"/>
      <c r="AS3370" s="1"/>
      <c r="AT3370" s="1"/>
      <c r="AU3370" s="1"/>
      <c r="AV3370" s="1"/>
      <c r="AW3370" s="1"/>
      <c r="AX3370" s="1"/>
      <c r="AY3370" s="1"/>
      <c r="AZ3370" s="1"/>
      <c r="BA3370" s="1"/>
      <c r="BB3370" s="1"/>
      <c r="BC3370" s="1"/>
      <c r="BD3370" s="1"/>
      <c r="BE3370" s="1"/>
      <c r="BF3370" s="1"/>
      <c r="BG3370" s="1"/>
      <c r="BH3370" s="1"/>
      <c r="BI3370" s="1"/>
      <c r="BJ3370" s="1"/>
      <c r="BK3370" s="1"/>
      <c r="BL3370" s="1"/>
      <c r="BM3370" s="1"/>
      <c r="BN3370" s="1"/>
      <c r="BO3370" s="1"/>
      <c r="BP3370" s="1"/>
      <c r="BQ3370" s="1"/>
      <c r="BR3370" s="1"/>
      <c r="BS3370" s="1"/>
      <c r="BT3370" s="1"/>
      <c r="BU3370" s="1"/>
      <c r="BV3370" s="1"/>
      <c r="BW3370" s="1"/>
      <c r="BX3370" s="1"/>
      <c r="BY3370" s="1"/>
      <c r="BZ3370" s="1"/>
      <c r="CA3370" s="1"/>
      <c r="CB3370" s="1"/>
      <c r="CC3370" s="1"/>
      <c r="CD3370" s="1"/>
      <c r="CE3370" s="1"/>
      <c r="CF3370" s="1"/>
      <c r="CG3370" s="1"/>
      <c r="CH3370" s="1"/>
      <c r="CI3370" s="1"/>
      <c r="CJ3370" s="1"/>
      <c r="CK3370" s="1"/>
      <c r="CL3370" s="1"/>
      <c r="CM3370" s="1"/>
      <c r="CN3370" s="1"/>
      <c r="CO3370" s="1"/>
      <c r="CP3370" s="1"/>
      <c r="CQ3370" s="1"/>
      <c r="CR3370" s="1"/>
      <c r="CS3370" s="1"/>
      <c r="CT3370" s="1"/>
      <c r="CU3370" s="1"/>
      <c r="CV3370" s="1"/>
      <c r="CW3370" s="1"/>
      <c r="CX3370" s="1"/>
      <c r="CY3370" s="1"/>
      <c r="CZ3370" s="1"/>
      <c r="DA3370" s="1"/>
      <c r="DB3370" s="1"/>
      <c r="DC3370" s="1"/>
      <c r="DD3370" s="1"/>
      <c r="DE3370" s="1"/>
      <c r="DF3370" s="1"/>
      <c r="DG3370" s="1"/>
      <c r="DH3370" s="1"/>
      <c r="DI3370" s="1"/>
      <c r="DJ3370" s="1"/>
      <c r="DK3370" s="1"/>
      <c r="DL3370" s="1"/>
      <c r="DM3370" s="1"/>
      <c r="DN3370" s="1"/>
      <c r="DO3370" s="1"/>
      <c r="DP3370" s="1"/>
      <c r="DQ3370" s="1"/>
      <c r="DR3370" s="1"/>
      <c r="DS3370" s="1"/>
      <c r="DT3370" s="1"/>
      <c r="DU3370" s="1"/>
      <c r="DV3370" s="1"/>
      <c r="DW3370" s="1"/>
      <c r="DX3370" s="1"/>
      <c r="DY3370" s="1"/>
      <c r="DZ3370" s="1"/>
      <c r="EA3370" s="1"/>
      <c r="EB3370" s="1"/>
      <c r="EC3370" s="1"/>
      <c r="ED3370" s="1"/>
      <c r="EE3370" s="1"/>
      <c r="EF3370" s="1"/>
      <c r="EG3370" s="1"/>
      <c r="EH3370" s="1"/>
      <c r="EI3370" s="1"/>
      <c r="EJ3370" s="1"/>
      <c r="EK3370" s="1"/>
      <c r="EL3370" s="1"/>
      <c r="EM3370" s="1"/>
      <c r="EN3370" s="1"/>
      <c r="EO3370" s="1"/>
      <c r="EP3370" s="1"/>
      <c r="EQ3370" s="1"/>
      <c r="ER3370" s="1"/>
      <c r="ES3370" s="1"/>
      <c r="ET3370" s="1"/>
      <c r="EU3370" s="1"/>
      <c r="EV3370" s="1"/>
      <c r="EW3370" s="1"/>
      <c r="EX3370" s="1"/>
    </row>
    <row r="3371" spans="1:154" x14ac:dyDescent="0.15">
      <c r="A3371" s="35"/>
      <c r="B3371" s="15"/>
      <c r="C3371" s="7"/>
      <c r="D3371" s="13"/>
      <c r="E3371" s="14"/>
      <c r="F3371" s="14"/>
      <c r="G3371" s="14"/>
      <c r="H3371" s="14"/>
      <c r="I3371" s="13"/>
      <c r="J3371" s="5"/>
      <c r="K3371" s="2"/>
      <c r="L3371" s="17"/>
      <c r="M3371" s="12"/>
      <c r="N3371" s="12"/>
      <c r="O3371" s="17"/>
      <c r="P3371" s="14"/>
      <c r="Q3371" s="14"/>
      <c r="R3371" s="14"/>
      <c r="S3371" s="20"/>
      <c r="T3371" s="14"/>
      <c r="U3371" s="4"/>
      <c r="V3371" s="5"/>
      <c r="W3371" s="10"/>
      <c r="X3371" s="10"/>
      <c r="Y3371" s="27"/>
      <c r="Z3371" s="3"/>
      <c r="AA3371" s="1"/>
      <c r="AB3371" s="10"/>
      <c r="AC3371" s="3"/>
      <c r="AD3371" s="3"/>
      <c r="AE3371" s="3"/>
      <c r="AF3371" s="10"/>
      <c r="AG3371" s="11"/>
      <c r="AH3371" s="10"/>
      <c r="AI3371" s="1"/>
      <c r="AJ3371" s="1"/>
      <c r="AK3371" s="1"/>
      <c r="AL3371" s="1"/>
      <c r="AM3371" s="1"/>
      <c r="AN3371" s="1"/>
      <c r="AO3371" s="1"/>
      <c r="AP3371" s="1"/>
      <c r="AQ3371" s="1"/>
      <c r="AR3371" s="1"/>
      <c r="AS3371" s="1"/>
      <c r="AT3371" s="1"/>
      <c r="AU3371" s="1"/>
      <c r="AV3371" s="1"/>
      <c r="AW3371" s="1"/>
      <c r="AX3371" s="1"/>
      <c r="AY3371" s="1"/>
      <c r="AZ3371" s="1"/>
      <c r="BA3371" s="1"/>
      <c r="BB3371" s="1"/>
      <c r="BC3371" s="1"/>
      <c r="BD3371" s="1"/>
      <c r="BE3371" s="1"/>
      <c r="BF3371" s="1"/>
      <c r="BG3371" s="1"/>
      <c r="BH3371" s="1"/>
      <c r="BI3371" s="1"/>
      <c r="BJ3371" s="1"/>
      <c r="BK3371" s="1"/>
      <c r="BL3371" s="1"/>
      <c r="BM3371" s="1"/>
      <c r="BN3371" s="1"/>
      <c r="BO3371" s="1"/>
      <c r="BP3371" s="1"/>
      <c r="BQ3371" s="1"/>
      <c r="BR3371" s="1"/>
      <c r="BS3371" s="1"/>
      <c r="BT3371" s="1"/>
      <c r="BU3371" s="1"/>
      <c r="BV3371" s="1"/>
      <c r="BW3371" s="1"/>
      <c r="BX3371" s="1"/>
      <c r="BY3371" s="1"/>
      <c r="BZ3371" s="1"/>
      <c r="CA3371" s="1"/>
      <c r="CB3371" s="1"/>
      <c r="CC3371" s="1"/>
      <c r="CD3371" s="1"/>
      <c r="CE3371" s="1"/>
      <c r="CF3371" s="1"/>
      <c r="CG3371" s="1"/>
      <c r="CH3371" s="1"/>
      <c r="CI3371" s="1"/>
      <c r="CJ3371" s="1"/>
      <c r="CK3371" s="1"/>
      <c r="CL3371" s="1"/>
      <c r="CM3371" s="1"/>
      <c r="CN3371" s="1"/>
      <c r="CO3371" s="1"/>
      <c r="CP3371" s="1"/>
      <c r="CQ3371" s="1"/>
      <c r="CR3371" s="1"/>
      <c r="CS3371" s="1"/>
      <c r="CT3371" s="1"/>
      <c r="CU3371" s="1"/>
      <c r="CV3371" s="1"/>
      <c r="CW3371" s="1"/>
      <c r="CX3371" s="1"/>
      <c r="CY3371" s="1"/>
      <c r="CZ3371" s="1"/>
      <c r="DA3371" s="1"/>
      <c r="DB3371" s="1"/>
      <c r="DC3371" s="1"/>
      <c r="DD3371" s="1"/>
      <c r="DE3371" s="1"/>
      <c r="DF3371" s="1"/>
      <c r="DG3371" s="1"/>
      <c r="DH3371" s="1"/>
      <c r="DI3371" s="1"/>
      <c r="DJ3371" s="1"/>
      <c r="DK3371" s="1"/>
      <c r="DL3371" s="1"/>
      <c r="DM3371" s="1"/>
      <c r="DN3371" s="1"/>
      <c r="DO3371" s="1"/>
      <c r="DP3371" s="1"/>
      <c r="DQ3371" s="1"/>
      <c r="DR3371" s="1"/>
      <c r="DS3371" s="1"/>
      <c r="DT3371" s="1"/>
      <c r="DU3371" s="1"/>
      <c r="DV3371" s="1"/>
      <c r="DW3371" s="1"/>
      <c r="DX3371" s="1"/>
      <c r="DY3371" s="1"/>
      <c r="DZ3371" s="1"/>
      <c r="EA3371" s="1"/>
      <c r="EB3371" s="1"/>
      <c r="EC3371" s="1"/>
      <c r="ED3371" s="1"/>
      <c r="EE3371" s="1"/>
      <c r="EF3371" s="1"/>
      <c r="EG3371" s="1"/>
      <c r="EH3371" s="1"/>
      <c r="EI3371" s="1"/>
      <c r="EJ3371" s="1"/>
      <c r="EK3371" s="1"/>
      <c r="EL3371" s="1"/>
      <c r="EM3371" s="1"/>
      <c r="EN3371" s="1"/>
      <c r="EO3371" s="1"/>
      <c r="EP3371" s="1"/>
      <c r="EQ3371" s="1"/>
      <c r="ER3371" s="1"/>
      <c r="ES3371" s="1"/>
      <c r="ET3371" s="1"/>
      <c r="EU3371" s="1"/>
      <c r="EV3371" s="1"/>
      <c r="EW3371" s="1"/>
      <c r="EX3371" s="1"/>
    </row>
    <row r="3372" spans="1:154" x14ac:dyDescent="0.15">
      <c r="A3372" s="35"/>
      <c r="B3372" s="15"/>
      <c r="C3372" s="7"/>
      <c r="D3372" s="13"/>
      <c r="E3372" s="14"/>
      <c r="F3372" s="14"/>
      <c r="G3372" s="14"/>
      <c r="H3372" s="14"/>
      <c r="I3372" s="13"/>
      <c r="J3372" s="5"/>
      <c r="K3372" s="2"/>
      <c r="L3372" s="17"/>
      <c r="M3372" s="12"/>
      <c r="N3372" s="12"/>
      <c r="O3372" s="17"/>
      <c r="P3372" s="14"/>
      <c r="Q3372" s="14"/>
      <c r="R3372" s="14"/>
      <c r="S3372" s="20"/>
      <c r="T3372" s="14"/>
      <c r="U3372" s="4"/>
      <c r="V3372" s="5"/>
      <c r="W3372" s="10"/>
      <c r="X3372" s="10"/>
      <c r="Y3372" s="27"/>
      <c r="Z3372" s="3"/>
      <c r="AA3372" s="1"/>
      <c r="AB3372" s="10"/>
      <c r="AC3372" s="3"/>
      <c r="AD3372" s="3"/>
      <c r="AE3372" s="3"/>
      <c r="AF3372" s="10"/>
      <c r="AG3372" s="11"/>
      <c r="AH3372" s="10"/>
      <c r="AI3372" s="1"/>
      <c r="AJ3372" s="1"/>
      <c r="AK3372" s="1"/>
      <c r="AL3372" s="1"/>
      <c r="AM3372" s="1"/>
      <c r="AN3372" s="1"/>
      <c r="AO3372" s="1"/>
      <c r="AP3372" s="1"/>
      <c r="AQ3372" s="1"/>
      <c r="AR3372" s="1"/>
      <c r="AS3372" s="1"/>
      <c r="AT3372" s="1"/>
      <c r="AU3372" s="1"/>
      <c r="AV3372" s="1"/>
      <c r="AW3372" s="1"/>
      <c r="AX3372" s="1"/>
      <c r="AY3372" s="1"/>
      <c r="AZ3372" s="1"/>
      <c r="BA3372" s="1"/>
      <c r="BB3372" s="1"/>
      <c r="BC3372" s="1"/>
      <c r="BD3372" s="1"/>
      <c r="BE3372" s="1"/>
      <c r="BF3372" s="1"/>
      <c r="BG3372" s="1"/>
      <c r="BH3372" s="1"/>
      <c r="BI3372" s="1"/>
      <c r="BJ3372" s="1"/>
      <c r="BK3372" s="1"/>
      <c r="BL3372" s="1"/>
      <c r="BM3372" s="1"/>
      <c r="BN3372" s="1"/>
      <c r="BO3372" s="1"/>
      <c r="BP3372" s="1"/>
      <c r="BQ3372" s="1"/>
      <c r="BR3372" s="1"/>
      <c r="BS3372" s="1"/>
      <c r="BT3372" s="1"/>
      <c r="BU3372" s="1"/>
      <c r="BV3372" s="1"/>
      <c r="BW3372" s="1"/>
      <c r="BX3372" s="1"/>
      <c r="BY3372" s="1"/>
      <c r="BZ3372" s="1"/>
      <c r="CA3372" s="1"/>
      <c r="CB3372" s="1"/>
      <c r="CC3372" s="1"/>
      <c r="CD3372" s="1"/>
      <c r="CE3372" s="1"/>
      <c r="CF3372" s="1"/>
      <c r="CG3372" s="1"/>
      <c r="CH3372" s="1"/>
      <c r="CI3372" s="1"/>
      <c r="CJ3372" s="1"/>
      <c r="CK3372" s="1"/>
      <c r="CL3372" s="1"/>
      <c r="CM3372" s="1"/>
      <c r="CN3372" s="1"/>
      <c r="CO3372" s="1"/>
      <c r="CP3372" s="1"/>
      <c r="CQ3372" s="1"/>
      <c r="CR3372" s="1"/>
      <c r="CS3372" s="1"/>
      <c r="CT3372" s="1"/>
      <c r="CU3372" s="1"/>
      <c r="CV3372" s="1"/>
      <c r="CW3372" s="1"/>
      <c r="CX3372" s="1"/>
      <c r="CY3372" s="1"/>
      <c r="CZ3372" s="1"/>
      <c r="DA3372" s="1"/>
      <c r="DB3372" s="1"/>
      <c r="DC3372" s="1"/>
      <c r="DD3372" s="1"/>
      <c r="DE3372" s="1"/>
      <c r="DF3372" s="1"/>
      <c r="DG3372" s="1"/>
      <c r="DH3372" s="1"/>
      <c r="DI3372" s="1"/>
      <c r="DJ3372" s="1"/>
      <c r="DK3372" s="1"/>
      <c r="DL3372" s="1"/>
      <c r="DM3372" s="1"/>
      <c r="DN3372" s="1"/>
      <c r="DO3372" s="1"/>
      <c r="DP3372" s="1"/>
      <c r="DQ3372" s="1"/>
      <c r="DR3372" s="1"/>
      <c r="DS3372" s="1"/>
      <c r="DT3372" s="1"/>
      <c r="DU3372" s="1"/>
      <c r="DV3372" s="1"/>
      <c r="DW3372" s="1"/>
      <c r="DX3372" s="1"/>
      <c r="DY3372" s="1"/>
      <c r="DZ3372" s="1"/>
      <c r="EA3372" s="1"/>
      <c r="EB3372" s="1"/>
      <c r="EC3372" s="1"/>
      <c r="ED3372" s="1"/>
      <c r="EE3372" s="1"/>
      <c r="EF3372" s="1"/>
      <c r="EG3372" s="1"/>
      <c r="EH3372" s="1"/>
      <c r="EI3372" s="1"/>
      <c r="EJ3372" s="1"/>
      <c r="EK3372" s="1"/>
      <c r="EL3372" s="1"/>
      <c r="EM3372" s="1"/>
      <c r="EN3372" s="1"/>
      <c r="EO3372" s="1"/>
      <c r="EP3372" s="1"/>
      <c r="EQ3372" s="1"/>
      <c r="ER3372" s="1"/>
      <c r="ES3372" s="1"/>
      <c r="ET3372" s="1"/>
      <c r="EU3372" s="1"/>
      <c r="EV3372" s="1"/>
      <c r="EW3372" s="1"/>
      <c r="EX3372" s="1"/>
    </row>
    <row r="3373" spans="1:154" x14ac:dyDescent="0.15">
      <c r="A3373" s="35"/>
      <c r="B3373" s="15"/>
      <c r="C3373" s="7"/>
      <c r="D3373" s="13"/>
      <c r="E3373" s="14"/>
      <c r="F3373" s="14"/>
      <c r="G3373" s="14"/>
      <c r="H3373" s="14"/>
      <c r="I3373" s="13"/>
      <c r="J3373" s="5"/>
      <c r="K3373" s="2"/>
      <c r="L3373" s="17"/>
      <c r="M3373" s="12"/>
      <c r="N3373" s="12"/>
      <c r="O3373" s="17"/>
      <c r="P3373" s="14"/>
      <c r="Q3373" s="14"/>
      <c r="R3373" s="14"/>
      <c r="S3373" s="20"/>
      <c r="T3373" s="14"/>
      <c r="U3373" s="4"/>
      <c r="V3373" s="5"/>
      <c r="W3373" s="10"/>
      <c r="X3373" s="10"/>
      <c r="Y3373" s="27"/>
      <c r="Z3373" s="3"/>
      <c r="AA3373" s="1"/>
      <c r="AB3373" s="10"/>
      <c r="AC3373" s="3"/>
      <c r="AD3373" s="3"/>
      <c r="AE3373" s="3"/>
      <c r="AF3373" s="10"/>
      <c r="AG3373" s="11"/>
      <c r="AH3373" s="10"/>
      <c r="AI3373" s="1"/>
      <c r="AJ3373" s="1"/>
      <c r="AK3373" s="1"/>
      <c r="AL3373" s="1"/>
      <c r="AM3373" s="1"/>
      <c r="AN3373" s="1"/>
      <c r="AO3373" s="1"/>
      <c r="AP3373" s="1"/>
      <c r="AQ3373" s="1"/>
      <c r="AR3373" s="1"/>
      <c r="AS3373" s="1"/>
      <c r="AT3373" s="1"/>
      <c r="AU3373" s="1"/>
      <c r="AV3373" s="1"/>
      <c r="AW3373" s="1"/>
      <c r="AX3373" s="1"/>
      <c r="AY3373" s="1"/>
      <c r="AZ3373" s="1"/>
      <c r="BA3373" s="1"/>
      <c r="BB3373" s="1"/>
      <c r="BC3373" s="1"/>
      <c r="BD3373" s="1"/>
      <c r="BE3373" s="1"/>
      <c r="BF3373" s="1"/>
      <c r="BG3373" s="1"/>
      <c r="BH3373" s="1"/>
      <c r="BI3373" s="1"/>
      <c r="BJ3373" s="1"/>
      <c r="BK3373" s="1"/>
      <c r="BL3373" s="1"/>
      <c r="BM3373" s="1"/>
      <c r="BN3373" s="1"/>
      <c r="BO3373" s="1"/>
      <c r="BP3373" s="1"/>
      <c r="BQ3373" s="1"/>
      <c r="BR3373" s="1"/>
      <c r="BS3373" s="1"/>
      <c r="BT3373" s="1"/>
      <c r="BU3373" s="1"/>
      <c r="BV3373" s="1"/>
      <c r="BW3373" s="1"/>
      <c r="BX3373" s="1"/>
      <c r="BY3373" s="1"/>
      <c r="BZ3373" s="1"/>
      <c r="CA3373" s="1"/>
      <c r="CB3373" s="1"/>
      <c r="CC3373" s="1"/>
      <c r="CD3373" s="1"/>
      <c r="CE3373" s="1"/>
      <c r="CF3373" s="1"/>
      <c r="CG3373" s="1"/>
      <c r="CH3373" s="1"/>
      <c r="CI3373" s="1"/>
      <c r="CJ3373" s="1"/>
      <c r="CK3373" s="1"/>
      <c r="CL3373" s="1"/>
      <c r="CM3373" s="1"/>
      <c r="CN3373" s="1"/>
      <c r="CO3373" s="1"/>
      <c r="CP3373" s="1"/>
      <c r="CQ3373" s="1"/>
      <c r="CR3373" s="1"/>
      <c r="CS3373" s="1"/>
      <c r="CT3373" s="1"/>
      <c r="CU3373" s="1"/>
      <c r="CV3373" s="1"/>
      <c r="CW3373" s="1"/>
      <c r="CX3373" s="1"/>
      <c r="CY3373" s="1"/>
      <c r="CZ3373" s="1"/>
      <c r="DA3373" s="1"/>
      <c r="DB3373" s="1"/>
      <c r="DC3373" s="1"/>
      <c r="DD3373" s="1"/>
      <c r="DE3373" s="1"/>
      <c r="DF3373" s="1"/>
      <c r="DG3373" s="1"/>
      <c r="DH3373" s="1"/>
      <c r="DI3373" s="1"/>
      <c r="DJ3373" s="1"/>
      <c r="DK3373" s="1"/>
      <c r="DL3373" s="1"/>
      <c r="DM3373" s="1"/>
      <c r="DN3373" s="1"/>
      <c r="DO3373" s="1"/>
      <c r="DP3373" s="1"/>
      <c r="DQ3373" s="1"/>
      <c r="DR3373" s="1"/>
      <c r="DS3373" s="1"/>
      <c r="DT3373" s="1"/>
      <c r="DU3373" s="1"/>
      <c r="DV3373" s="1"/>
      <c r="DW3373" s="1"/>
      <c r="DX3373" s="1"/>
      <c r="DY3373" s="1"/>
      <c r="DZ3373" s="1"/>
      <c r="EA3373" s="1"/>
      <c r="EB3373" s="1"/>
      <c r="EC3373" s="1"/>
      <c r="ED3373" s="1"/>
      <c r="EE3373" s="1"/>
      <c r="EF3373" s="1"/>
      <c r="EG3373" s="1"/>
      <c r="EH3373" s="1"/>
      <c r="EI3373" s="1"/>
      <c r="EJ3373" s="1"/>
      <c r="EK3373" s="1"/>
      <c r="EL3373" s="1"/>
      <c r="EM3373" s="1"/>
      <c r="EN3373" s="1"/>
      <c r="EO3373" s="1"/>
      <c r="EP3373" s="1"/>
      <c r="EQ3373" s="1"/>
      <c r="ER3373" s="1"/>
      <c r="ES3373" s="1"/>
      <c r="ET3373" s="1"/>
      <c r="EU3373" s="1"/>
      <c r="EV3373" s="1"/>
      <c r="EW3373" s="1"/>
      <c r="EX3373" s="1"/>
    </row>
    <row r="3374" spans="1:154" x14ac:dyDescent="0.15">
      <c r="A3374" s="35"/>
      <c r="B3374" s="15"/>
      <c r="C3374" s="7"/>
      <c r="D3374" s="13"/>
      <c r="E3374" s="14"/>
      <c r="F3374" s="14"/>
      <c r="G3374" s="14"/>
      <c r="H3374" s="14"/>
      <c r="I3374" s="13"/>
      <c r="J3374" s="5"/>
      <c r="K3374" s="2"/>
      <c r="L3374" s="17"/>
      <c r="M3374" s="12"/>
      <c r="N3374" s="12"/>
      <c r="O3374" s="17"/>
      <c r="P3374" s="14"/>
      <c r="Q3374" s="14"/>
      <c r="R3374" s="14"/>
      <c r="S3374" s="20"/>
      <c r="T3374" s="14"/>
      <c r="U3374" s="4"/>
      <c r="V3374" s="5"/>
      <c r="W3374" s="10"/>
      <c r="X3374" s="10"/>
      <c r="Y3374" s="27"/>
      <c r="Z3374" s="3"/>
      <c r="AA3374" s="1"/>
      <c r="AB3374" s="10"/>
      <c r="AC3374" s="3"/>
      <c r="AD3374" s="3"/>
      <c r="AE3374" s="3"/>
      <c r="AF3374" s="10"/>
      <c r="AG3374" s="11"/>
      <c r="AH3374" s="10"/>
      <c r="AI3374" s="1"/>
      <c r="AJ3374" s="1"/>
      <c r="AK3374" s="1"/>
      <c r="AL3374" s="1"/>
      <c r="AM3374" s="1"/>
      <c r="AN3374" s="1"/>
      <c r="AO3374" s="1"/>
      <c r="AP3374" s="1"/>
      <c r="AQ3374" s="1"/>
      <c r="AR3374" s="1"/>
      <c r="AS3374" s="1"/>
      <c r="AT3374" s="1"/>
      <c r="AU3374" s="1"/>
      <c r="AV3374" s="1"/>
      <c r="AW3374" s="1"/>
      <c r="AX3374" s="1"/>
      <c r="AY3374" s="1"/>
      <c r="AZ3374" s="1"/>
      <c r="BA3374" s="1"/>
      <c r="BB3374" s="1"/>
      <c r="BC3374" s="1"/>
      <c r="BD3374" s="1"/>
      <c r="BE3374" s="1"/>
      <c r="BF3374" s="1"/>
      <c r="BG3374" s="1"/>
      <c r="BH3374" s="1"/>
      <c r="BI3374" s="1"/>
      <c r="BJ3374" s="1"/>
      <c r="BK3374" s="1"/>
      <c r="BL3374" s="1"/>
      <c r="BM3374" s="1"/>
      <c r="BN3374" s="1"/>
      <c r="BO3374" s="1"/>
      <c r="BP3374" s="1"/>
      <c r="BQ3374" s="1"/>
      <c r="BR3374" s="1"/>
      <c r="BS3374" s="1"/>
      <c r="BT3374" s="1"/>
      <c r="BU3374" s="1"/>
      <c r="BV3374" s="1"/>
      <c r="BW3374" s="1"/>
      <c r="BX3374" s="1"/>
      <c r="BY3374" s="1"/>
      <c r="BZ3374" s="1"/>
      <c r="CA3374" s="1"/>
      <c r="CB3374" s="1"/>
      <c r="CC3374" s="1"/>
      <c r="CD3374" s="1"/>
      <c r="CE3374" s="1"/>
      <c r="CF3374" s="1"/>
      <c r="CG3374" s="1"/>
      <c r="CH3374" s="1"/>
      <c r="CI3374" s="1"/>
      <c r="CJ3374" s="1"/>
      <c r="CK3374" s="1"/>
      <c r="CL3374" s="1"/>
      <c r="CM3374" s="1"/>
      <c r="CN3374" s="1"/>
      <c r="CO3374" s="1"/>
      <c r="CP3374" s="1"/>
      <c r="CQ3374" s="1"/>
      <c r="CR3374" s="1"/>
      <c r="CS3374" s="1"/>
      <c r="CT3374" s="1"/>
      <c r="CU3374" s="1"/>
      <c r="CV3374" s="1"/>
      <c r="CW3374" s="1"/>
      <c r="CX3374" s="1"/>
      <c r="CY3374" s="1"/>
      <c r="CZ3374" s="1"/>
      <c r="DA3374" s="1"/>
      <c r="DB3374" s="1"/>
      <c r="DC3374" s="1"/>
      <c r="DD3374" s="1"/>
      <c r="DE3374" s="1"/>
      <c r="DF3374" s="1"/>
      <c r="DG3374" s="1"/>
      <c r="DH3374" s="1"/>
      <c r="DI3374" s="1"/>
      <c r="DJ3374" s="1"/>
      <c r="DK3374" s="1"/>
      <c r="DL3374" s="1"/>
      <c r="DM3374" s="1"/>
      <c r="DN3374" s="1"/>
      <c r="DO3374" s="1"/>
      <c r="DP3374" s="1"/>
      <c r="DQ3374" s="1"/>
      <c r="DR3374" s="1"/>
      <c r="DS3374" s="1"/>
      <c r="DT3374" s="1"/>
      <c r="DU3374" s="1"/>
      <c r="DV3374" s="1"/>
      <c r="DW3374" s="1"/>
      <c r="DX3374" s="1"/>
      <c r="DY3374" s="1"/>
      <c r="DZ3374" s="1"/>
      <c r="EA3374" s="1"/>
      <c r="EB3374" s="1"/>
      <c r="EC3374" s="1"/>
      <c r="ED3374" s="1"/>
      <c r="EE3374" s="1"/>
      <c r="EF3374" s="1"/>
      <c r="EG3374" s="1"/>
      <c r="EH3374" s="1"/>
      <c r="EI3374" s="1"/>
      <c r="EJ3374" s="1"/>
      <c r="EK3374" s="1"/>
      <c r="EL3374" s="1"/>
      <c r="EM3374" s="1"/>
      <c r="EN3374" s="1"/>
      <c r="EO3374" s="1"/>
      <c r="EP3374" s="1"/>
      <c r="EQ3374" s="1"/>
      <c r="ER3374" s="1"/>
      <c r="ES3374" s="1"/>
      <c r="ET3374" s="1"/>
      <c r="EU3374" s="1"/>
      <c r="EV3374" s="1"/>
      <c r="EW3374" s="1"/>
      <c r="EX3374" s="1"/>
    </row>
    <row r="3375" spans="1:154" x14ac:dyDescent="0.15">
      <c r="A3375" s="35"/>
      <c r="B3375" s="15"/>
      <c r="C3375" s="7"/>
      <c r="D3375" s="13"/>
      <c r="E3375" s="14"/>
      <c r="F3375" s="14"/>
      <c r="G3375" s="14"/>
      <c r="H3375" s="14"/>
      <c r="I3375" s="13"/>
      <c r="J3375" s="5"/>
      <c r="K3375" s="2"/>
      <c r="L3375" s="17"/>
      <c r="M3375" s="12"/>
      <c r="N3375" s="12"/>
      <c r="O3375" s="17"/>
      <c r="P3375" s="14"/>
      <c r="Q3375" s="14"/>
      <c r="R3375" s="14"/>
      <c r="S3375" s="20"/>
      <c r="T3375" s="14"/>
      <c r="U3375" s="4"/>
      <c r="V3375" s="5"/>
      <c r="W3375" s="10"/>
      <c r="X3375" s="10"/>
      <c r="Y3375" s="27"/>
      <c r="Z3375" s="3"/>
      <c r="AA3375" s="1"/>
      <c r="AB3375" s="10"/>
      <c r="AC3375" s="3"/>
      <c r="AD3375" s="3"/>
      <c r="AE3375" s="3"/>
      <c r="AF3375" s="10"/>
      <c r="AG3375" s="11"/>
      <c r="AH3375" s="10"/>
      <c r="AI3375" s="1"/>
      <c r="AJ3375" s="1"/>
      <c r="AK3375" s="1"/>
      <c r="AL3375" s="1"/>
      <c r="AM3375" s="1"/>
      <c r="AN3375" s="1"/>
      <c r="AO3375" s="1"/>
      <c r="AP3375" s="1"/>
      <c r="AQ3375" s="1"/>
      <c r="AR3375" s="1"/>
      <c r="AS3375" s="1"/>
      <c r="AT3375" s="1"/>
      <c r="AU3375" s="1"/>
      <c r="AV3375" s="1"/>
      <c r="AW3375" s="1"/>
      <c r="AX3375" s="1"/>
      <c r="AY3375" s="1"/>
      <c r="AZ3375" s="1"/>
      <c r="BA3375" s="1"/>
      <c r="BB3375" s="1"/>
      <c r="BC3375" s="1"/>
      <c r="BD3375" s="1"/>
      <c r="BE3375" s="1"/>
      <c r="BF3375" s="1"/>
      <c r="BG3375" s="1"/>
      <c r="BH3375" s="1"/>
      <c r="BI3375" s="1"/>
      <c r="BJ3375" s="1"/>
      <c r="BK3375" s="1"/>
      <c r="BL3375" s="1"/>
      <c r="BM3375" s="1"/>
      <c r="BN3375" s="1"/>
      <c r="BO3375" s="1"/>
      <c r="BP3375" s="1"/>
      <c r="BQ3375" s="1"/>
      <c r="BR3375" s="1"/>
      <c r="BS3375" s="1"/>
      <c r="BT3375" s="1"/>
      <c r="BU3375" s="1"/>
      <c r="BV3375" s="1"/>
      <c r="BW3375" s="1"/>
      <c r="BX3375" s="1"/>
      <c r="BY3375" s="1"/>
      <c r="BZ3375" s="1"/>
      <c r="CA3375" s="1"/>
      <c r="CB3375" s="1"/>
      <c r="CC3375" s="1"/>
      <c r="CD3375" s="1"/>
      <c r="CE3375" s="1"/>
      <c r="CF3375" s="1"/>
      <c r="CG3375" s="1"/>
      <c r="CH3375" s="1"/>
      <c r="CI3375" s="1"/>
      <c r="CJ3375" s="1"/>
      <c r="CK3375" s="1"/>
      <c r="CL3375" s="1"/>
      <c r="CM3375" s="1"/>
      <c r="CN3375" s="1"/>
      <c r="CO3375" s="1"/>
      <c r="CP3375" s="1"/>
      <c r="CQ3375" s="1"/>
      <c r="CR3375" s="1"/>
      <c r="CS3375" s="1"/>
      <c r="CT3375" s="1"/>
      <c r="CU3375" s="1"/>
      <c r="CV3375" s="1"/>
      <c r="CW3375" s="1"/>
      <c r="CX3375" s="1"/>
      <c r="CY3375" s="1"/>
      <c r="CZ3375" s="1"/>
      <c r="DA3375" s="1"/>
      <c r="DB3375" s="1"/>
      <c r="DC3375" s="1"/>
      <c r="DD3375" s="1"/>
      <c r="DE3375" s="1"/>
      <c r="DF3375" s="1"/>
      <c r="DG3375" s="1"/>
      <c r="DH3375" s="1"/>
      <c r="DI3375" s="1"/>
      <c r="DJ3375" s="1"/>
      <c r="DK3375" s="1"/>
      <c r="DL3375" s="1"/>
      <c r="DM3375" s="1"/>
      <c r="DN3375" s="1"/>
      <c r="DO3375" s="1"/>
      <c r="DP3375" s="1"/>
      <c r="DQ3375" s="1"/>
      <c r="DR3375" s="1"/>
      <c r="DS3375" s="1"/>
      <c r="DT3375" s="1"/>
      <c r="DU3375" s="1"/>
      <c r="DV3375" s="1"/>
      <c r="DW3375" s="1"/>
      <c r="DX3375" s="1"/>
      <c r="DY3375" s="1"/>
      <c r="DZ3375" s="1"/>
      <c r="EA3375" s="1"/>
      <c r="EB3375" s="1"/>
      <c r="EC3375" s="1"/>
      <c r="ED3375" s="1"/>
      <c r="EE3375" s="1"/>
      <c r="EF3375" s="1"/>
      <c r="EG3375" s="1"/>
      <c r="EH3375" s="1"/>
      <c r="EI3375" s="1"/>
      <c r="EJ3375" s="1"/>
      <c r="EK3375" s="1"/>
      <c r="EL3375" s="1"/>
      <c r="EM3375" s="1"/>
      <c r="EN3375" s="1"/>
      <c r="EO3375" s="1"/>
      <c r="EP3375" s="1"/>
      <c r="EQ3375" s="1"/>
      <c r="ER3375" s="1"/>
      <c r="ES3375" s="1"/>
      <c r="ET3375" s="1"/>
      <c r="EU3375" s="1"/>
      <c r="EV3375" s="1"/>
      <c r="EW3375" s="1"/>
      <c r="EX3375" s="1"/>
    </row>
    <row r="3376" spans="1:154" x14ac:dyDescent="0.15">
      <c r="A3376" s="35"/>
      <c r="B3376" s="15"/>
      <c r="C3376" s="7"/>
      <c r="D3376" s="13"/>
      <c r="E3376" s="14"/>
      <c r="F3376" s="14"/>
      <c r="G3376" s="14"/>
      <c r="H3376" s="14"/>
      <c r="I3376" s="13"/>
      <c r="J3376" s="5"/>
      <c r="K3376" s="2"/>
      <c r="L3376" s="17"/>
      <c r="M3376" s="12"/>
      <c r="N3376" s="12"/>
      <c r="O3376" s="17"/>
      <c r="P3376" s="14"/>
      <c r="Q3376" s="14"/>
      <c r="R3376" s="14"/>
      <c r="S3376" s="20"/>
      <c r="T3376" s="14"/>
      <c r="U3376" s="4"/>
      <c r="V3376" s="5"/>
      <c r="W3376" s="10"/>
      <c r="X3376" s="10"/>
      <c r="Y3376" s="27"/>
      <c r="Z3376" s="3"/>
      <c r="AA3376" s="1"/>
      <c r="AB3376" s="10"/>
      <c r="AC3376" s="3"/>
      <c r="AD3376" s="3"/>
      <c r="AE3376" s="3"/>
      <c r="AF3376" s="10"/>
      <c r="AG3376" s="11"/>
      <c r="AH3376" s="10"/>
      <c r="AI3376" s="1"/>
      <c r="AJ3376" s="1"/>
      <c r="AK3376" s="1"/>
      <c r="AL3376" s="1"/>
      <c r="AM3376" s="1"/>
      <c r="AN3376" s="1"/>
      <c r="AO3376" s="1"/>
      <c r="AP3376" s="1"/>
      <c r="AQ3376" s="1"/>
      <c r="AR3376" s="1"/>
      <c r="AS3376" s="1"/>
      <c r="AT3376" s="1"/>
      <c r="AU3376" s="1"/>
      <c r="AV3376" s="1"/>
      <c r="AW3376" s="1"/>
      <c r="AX3376" s="1"/>
      <c r="AY3376" s="1"/>
      <c r="AZ3376" s="1"/>
      <c r="BA3376" s="1"/>
      <c r="BB3376" s="1"/>
      <c r="BC3376" s="1"/>
      <c r="BD3376" s="1"/>
      <c r="BE3376" s="1"/>
      <c r="BF3376" s="1"/>
      <c r="BG3376" s="1"/>
      <c r="BH3376" s="1"/>
      <c r="BI3376" s="1"/>
      <c r="BJ3376" s="1"/>
      <c r="BK3376" s="1"/>
      <c r="BL3376" s="1"/>
      <c r="BM3376" s="1"/>
      <c r="BN3376" s="1"/>
      <c r="BO3376" s="1"/>
      <c r="BP3376" s="1"/>
      <c r="BQ3376" s="1"/>
      <c r="BR3376" s="1"/>
      <c r="BS3376" s="1"/>
      <c r="BT3376" s="1"/>
      <c r="BU3376" s="1"/>
      <c r="BV3376" s="1"/>
      <c r="BW3376" s="1"/>
      <c r="BX3376" s="1"/>
      <c r="BY3376" s="1"/>
      <c r="BZ3376" s="1"/>
      <c r="CA3376" s="1"/>
      <c r="CB3376" s="1"/>
      <c r="CC3376" s="1"/>
      <c r="CD3376" s="1"/>
      <c r="CE3376" s="1"/>
      <c r="CF3376" s="1"/>
      <c r="CG3376" s="1"/>
      <c r="CH3376" s="1"/>
      <c r="CI3376" s="1"/>
      <c r="CJ3376" s="1"/>
      <c r="CK3376" s="1"/>
      <c r="CL3376" s="1"/>
      <c r="CM3376" s="1"/>
      <c r="CN3376" s="1"/>
      <c r="CO3376" s="1"/>
      <c r="CP3376" s="1"/>
      <c r="CQ3376" s="1"/>
      <c r="CR3376" s="1"/>
      <c r="CS3376" s="1"/>
      <c r="CT3376" s="1"/>
      <c r="CU3376" s="1"/>
      <c r="CV3376" s="1"/>
      <c r="CW3376" s="1"/>
      <c r="CX3376" s="1"/>
      <c r="CY3376" s="1"/>
      <c r="CZ3376" s="1"/>
      <c r="DA3376" s="1"/>
      <c r="DB3376" s="1"/>
      <c r="DC3376" s="1"/>
      <c r="DD3376" s="1"/>
      <c r="DE3376" s="1"/>
      <c r="DF3376" s="1"/>
      <c r="DG3376" s="1"/>
      <c r="DH3376" s="1"/>
      <c r="DI3376" s="1"/>
      <c r="DJ3376" s="1"/>
      <c r="DK3376" s="1"/>
      <c r="DL3376" s="1"/>
      <c r="DM3376" s="1"/>
      <c r="DN3376" s="1"/>
      <c r="DO3376" s="1"/>
      <c r="DP3376" s="1"/>
      <c r="DQ3376" s="1"/>
      <c r="DR3376" s="1"/>
      <c r="DS3376" s="1"/>
      <c r="DT3376" s="1"/>
      <c r="DU3376" s="1"/>
      <c r="DV3376" s="1"/>
      <c r="DW3376" s="1"/>
      <c r="DX3376" s="1"/>
      <c r="DY3376" s="1"/>
      <c r="DZ3376" s="1"/>
      <c r="EA3376" s="1"/>
      <c r="EB3376" s="1"/>
      <c r="EC3376" s="1"/>
      <c r="ED3376" s="1"/>
      <c r="EE3376" s="1"/>
      <c r="EF3376" s="1"/>
      <c r="EG3376" s="1"/>
      <c r="EH3376" s="1"/>
      <c r="EI3376" s="1"/>
      <c r="EJ3376" s="1"/>
      <c r="EK3376" s="1"/>
      <c r="EL3376" s="1"/>
      <c r="EM3376" s="1"/>
      <c r="EN3376" s="1"/>
      <c r="EO3376" s="1"/>
      <c r="EP3376" s="1"/>
      <c r="EQ3376" s="1"/>
      <c r="ER3376" s="1"/>
      <c r="ES3376" s="1"/>
      <c r="ET3376" s="1"/>
      <c r="EU3376" s="1"/>
      <c r="EV3376" s="1"/>
      <c r="EW3376" s="1"/>
      <c r="EX3376" s="1"/>
    </row>
    <row r="3377" spans="1:154" x14ac:dyDescent="0.15">
      <c r="A3377" s="35"/>
      <c r="B3377" s="15"/>
      <c r="C3377" s="7"/>
      <c r="D3377" s="13"/>
      <c r="E3377" s="14"/>
      <c r="F3377" s="14"/>
      <c r="G3377" s="14"/>
      <c r="H3377" s="14"/>
      <c r="I3377" s="13"/>
      <c r="J3377" s="5"/>
      <c r="K3377" s="2"/>
      <c r="L3377" s="17"/>
      <c r="M3377" s="12"/>
      <c r="N3377" s="12"/>
      <c r="O3377" s="17"/>
      <c r="P3377" s="14"/>
      <c r="Q3377" s="14"/>
      <c r="R3377" s="14"/>
      <c r="S3377" s="20"/>
      <c r="T3377" s="14"/>
      <c r="U3377" s="4"/>
      <c r="V3377" s="5"/>
      <c r="W3377" s="10"/>
      <c r="X3377" s="10"/>
      <c r="Y3377" s="27"/>
      <c r="Z3377" s="3"/>
      <c r="AA3377" s="1"/>
      <c r="AB3377" s="10"/>
      <c r="AC3377" s="3"/>
      <c r="AD3377" s="3"/>
      <c r="AE3377" s="3"/>
      <c r="AF3377" s="10"/>
      <c r="AG3377" s="11"/>
      <c r="AH3377" s="10"/>
      <c r="AI3377" s="1"/>
      <c r="AJ3377" s="1"/>
      <c r="AK3377" s="1"/>
      <c r="AL3377" s="1"/>
      <c r="AM3377" s="1"/>
      <c r="AN3377" s="1"/>
      <c r="AO3377" s="1"/>
      <c r="AP3377" s="1"/>
      <c r="AQ3377" s="1"/>
      <c r="AR3377" s="1"/>
      <c r="AS3377" s="1"/>
      <c r="AT3377" s="1"/>
      <c r="AU3377" s="1"/>
      <c r="AV3377" s="1"/>
      <c r="AW3377" s="1"/>
      <c r="AX3377" s="1"/>
      <c r="AY3377" s="1"/>
      <c r="AZ3377" s="1"/>
      <c r="BA3377" s="1"/>
      <c r="BB3377" s="1"/>
      <c r="BC3377" s="1"/>
      <c r="BD3377" s="1"/>
      <c r="BE3377" s="1"/>
      <c r="BF3377" s="1"/>
      <c r="BG3377" s="1"/>
      <c r="BH3377" s="1"/>
      <c r="BI3377" s="1"/>
      <c r="BJ3377" s="1"/>
      <c r="BK3377" s="1"/>
      <c r="BL3377" s="1"/>
      <c r="BM3377" s="1"/>
      <c r="BN3377" s="1"/>
      <c r="BO3377" s="1"/>
      <c r="BP3377" s="1"/>
      <c r="BQ3377" s="1"/>
      <c r="BR3377" s="1"/>
      <c r="BS3377" s="1"/>
      <c r="BT3377" s="1"/>
      <c r="BU3377" s="1"/>
      <c r="BV3377" s="1"/>
      <c r="BW3377" s="1"/>
      <c r="BX3377" s="1"/>
      <c r="BY3377" s="1"/>
      <c r="BZ3377" s="1"/>
      <c r="CA3377" s="1"/>
      <c r="CB3377" s="1"/>
      <c r="CC3377" s="1"/>
      <c r="CD3377" s="1"/>
      <c r="CE3377" s="1"/>
      <c r="CF3377" s="1"/>
      <c r="CG3377" s="1"/>
      <c r="CH3377" s="1"/>
      <c r="CI3377" s="1"/>
      <c r="CJ3377" s="1"/>
      <c r="CK3377" s="1"/>
      <c r="CL3377" s="1"/>
      <c r="CM3377" s="1"/>
      <c r="CN3377" s="1"/>
      <c r="CO3377" s="1"/>
      <c r="CP3377" s="1"/>
      <c r="CQ3377" s="1"/>
      <c r="CR3377" s="1"/>
      <c r="CS3377" s="1"/>
      <c r="CT3377" s="1"/>
      <c r="CU3377" s="1"/>
      <c r="CV3377" s="1"/>
      <c r="CW3377" s="1"/>
      <c r="CX3377" s="1"/>
      <c r="CY3377" s="1"/>
      <c r="CZ3377" s="1"/>
      <c r="DA3377" s="1"/>
      <c r="DB3377" s="1"/>
      <c r="DC3377" s="1"/>
      <c r="DD3377" s="1"/>
      <c r="DE3377" s="1"/>
      <c r="DF3377" s="1"/>
      <c r="DG3377" s="1"/>
      <c r="DH3377" s="1"/>
      <c r="DI3377" s="1"/>
      <c r="DJ3377" s="1"/>
      <c r="DK3377" s="1"/>
      <c r="DL3377" s="1"/>
      <c r="DM3377" s="1"/>
      <c r="DN3377" s="1"/>
      <c r="DO3377" s="1"/>
      <c r="DP3377" s="1"/>
      <c r="DQ3377" s="1"/>
      <c r="DR3377" s="1"/>
      <c r="DS3377" s="1"/>
      <c r="DT3377" s="1"/>
      <c r="DU3377" s="1"/>
      <c r="DV3377" s="1"/>
      <c r="DW3377" s="1"/>
      <c r="DX3377" s="1"/>
      <c r="DY3377" s="1"/>
      <c r="DZ3377" s="1"/>
      <c r="EA3377" s="1"/>
      <c r="EB3377" s="1"/>
      <c r="EC3377" s="1"/>
      <c r="ED3377" s="1"/>
      <c r="EE3377" s="1"/>
      <c r="EF3377" s="1"/>
      <c r="EG3377" s="1"/>
      <c r="EH3377" s="1"/>
      <c r="EI3377" s="1"/>
      <c r="EJ3377" s="1"/>
      <c r="EK3377" s="1"/>
      <c r="EL3377" s="1"/>
      <c r="EM3377" s="1"/>
      <c r="EN3377" s="1"/>
      <c r="EO3377" s="1"/>
      <c r="EP3377" s="1"/>
      <c r="EQ3377" s="1"/>
      <c r="ER3377" s="1"/>
      <c r="ES3377" s="1"/>
      <c r="ET3377" s="1"/>
      <c r="EU3377" s="1"/>
      <c r="EV3377" s="1"/>
      <c r="EW3377" s="1"/>
      <c r="EX3377" s="1"/>
    </row>
    <row r="3378" spans="1:154" x14ac:dyDescent="0.15">
      <c r="A3378" s="35"/>
      <c r="B3378" s="15"/>
      <c r="C3378" s="7"/>
      <c r="D3378" s="13"/>
      <c r="E3378" s="14"/>
      <c r="F3378" s="14"/>
      <c r="G3378" s="14"/>
      <c r="H3378" s="14"/>
      <c r="I3378" s="13"/>
      <c r="J3378" s="5"/>
      <c r="K3378" s="2"/>
      <c r="L3378" s="17"/>
      <c r="M3378" s="12"/>
      <c r="N3378" s="12"/>
      <c r="O3378" s="17"/>
      <c r="P3378" s="14"/>
      <c r="Q3378" s="14"/>
      <c r="R3378" s="14"/>
      <c r="S3378" s="20"/>
      <c r="T3378" s="14"/>
      <c r="U3378" s="4"/>
      <c r="V3378" s="5"/>
      <c r="W3378" s="10"/>
      <c r="X3378" s="10"/>
      <c r="Y3378" s="27"/>
      <c r="Z3378" s="3"/>
      <c r="AA3378" s="1"/>
      <c r="AB3378" s="10"/>
      <c r="AC3378" s="3"/>
      <c r="AD3378" s="3"/>
      <c r="AE3378" s="3"/>
      <c r="AF3378" s="10"/>
      <c r="AG3378" s="11"/>
      <c r="AH3378" s="10"/>
      <c r="AI3378" s="1"/>
      <c r="AJ3378" s="1"/>
      <c r="AK3378" s="1"/>
      <c r="AL3378" s="1"/>
      <c r="AM3378" s="1"/>
      <c r="AN3378" s="1"/>
      <c r="AO3378" s="1"/>
      <c r="AP3378" s="1"/>
      <c r="AQ3378" s="1"/>
      <c r="AR3378" s="1"/>
      <c r="AS3378" s="1"/>
      <c r="AT3378" s="1"/>
      <c r="AU3378" s="1"/>
      <c r="AV3378" s="1"/>
      <c r="AW3378" s="1"/>
      <c r="AX3378" s="1"/>
      <c r="AY3378" s="1"/>
      <c r="AZ3378" s="1"/>
      <c r="BA3378" s="1"/>
      <c r="BB3378" s="1"/>
      <c r="BC3378" s="1"/>
      <c r="BD3378" s="1"/>
      <c r="BE3378" s="1"/>
      <c r="BF3378" s="1"/>
      <c r="BG3378" s="1"/>
      <c r="BH3378" s="1"/>
      <c r="BI3378" s="1"/>
      <c r="BJ3378" s="1"/>
      <c r="BK3378" s="1"/>
      <c r="BL3378" s="1"/>
      <c r="BM3378" s="1"/>
      <c r="BN3378" s="1"/>
      <c r="BO3378" s="1"/>
      <c r="BP3378" s="1"/>
      <c r="BQ3378" s="1"/>
      <c r="BR3378" s="1"/>
      <c r="BS3378" s="1"/>
      <c r="BT3378" s="1"/>
      <c r="BU3378" s="1"/>
      <c r="BV3378" s="1"/>
      <c r="BW3378" s="1"/>
      <c r="BX3378" s="1"/>
      <c r="BY3378" s="1"/>
      <c r="BZ3378" s="1"/>
      <c r="CA3378" s="1"/>
      <c r="CB3378" s="1"/>
      <c r="CC3378" s="1"/>
      <c r="CD3378" s="1"/>
      <c r="CE3378" s="1"/>
      <c r="CF3378" s="1"/>
      <c r="CG3378" s="1"/>
      <c r="CH3378" s="1"/>
      <c r="CI3378" s="1"/>
      <c r="CJ3378" s="1"/>
      <c r="CK3378" s="1"/>
      <c r="CL3378" s="1"/>
      <c r="CM3378" s="1"/>
      <c r="CN3378" s="1"/>
      <c r="CO3378" s="1"/>
      <c r="CP3378" s="1"/>
      <c r="CQ3378" s="1"/>
      <c r="CR3378" s="1"/>
      <c r="CS3378" s="1"/>
      <c r="CT3378" s="1"/>
      <c r="CU3378" s="1"/>
      <c r="CV3378" s="1"/>
      <c r="CW3378" s="1"/>
      <c r="CX3378" s="1"/>
      <c r="CY3378" s="1"/>
      <c r="CZ3378" s="1"/>
      <c r="DA3378" s="1"/>
      <c r="DB3378" s="1"/>
      <c r="DC3378" s="1"/>
      <c r="DD3378" s="1"/>
      <c r="DE3378" s="1"/>
      <c r="DF3378" s="1"/>
      <c r="DG3378" s="1"/>
      <c r="DH3378" s="1"/>
      <c r="DI3378" s="1"/>
      <c r="DJ3378" s="1"/>
      <c r="DK3378" s="1"/>
      <c r="DL3378" s="1"/>
      <c r="DM3378" s="1"/>
      <c r="DN3378" s="1"/>
      <c r="DO3378" s="1"/>
      <c r="DP3378" s="1"/>
      <c r="DQ3378" s="1"/>
      <c r="DR3378" s="1"/>
      <c r="DS3378" s="1"/>
      <c r="DT3378" s="1"/>
      <c r="DU3378" s="1"/>
      <c r="DV3378" s="1"/>
      <c r="DW3378" s="1"/>
      <c r="DX3378" s="1"/>
      <c r="DY3378" s="1"/>
      <c r="DZ3378" s="1"/>
      <c r="EA3378" s="1"/>
      <c r="EB3378" s="1"/>
      <c r="EC3378" s="1"/>
      <c r="ED3378" s="1"/>
      <c r="EE3378" s="1"/>
      <c r="EF3378" s="1"/>
      <c r="EG3378" s="1"/>
      <c r="EH3378" s="1"/>
      <c r="EI3378" s="1"/>
      <c r="EJ3378" s="1"/>
      <c r="EK3378" s="1"/>
      <c r="EL3378" s="1"/>
      <c r="EM3378" s="1"/>
      <c r="EN3378" s="1"/>
      <c r="EO3378" s="1"/>
      <c r="EP3378" s="1"/>
      <c r="EQ3378" s="1"/>
      <c r="ER3378" s="1"/>
      <c r="ES3378" s="1"/>
      <c r="ET3378" s="1"/>
      <c r="EU3378" s="1"/>
      <c r="EV3378" s="1"/>
      <c r="EW3378" s="1"/>
      <c r="EX3378" s="1"/>
    </row>
    <row r="3379" spans="1:154" x14ac:dyDescent="0.15">
      <c r="A3379" s="35"/>
      <c r="B3379" s="15"/>
      <c r="C3379" s="7"/>
      <c r="D3379" s="13"/>
      <c r="E3379" s="14"/>
      <c r="F3379" s="14"/>
      <c r="G3379" s="14"/>
      <c r="H3379" s="14"/>
      <c r="I3379" s="13"/>
      <c r="J3379" s="5"/>
      <c r="K3379" s="2"/>
      <c r="L3379" s="17"/>
      <c r="M3379" s="12"/>
      <c r="N3379" s="12"/>
      <c r="O3379" s="17"/>
      <c r="P3379" s="14"/>
      <c r="Q3379" s="14"/>
      <c r="R3379" s="14"/>
      <c r="S3379" s="20"/>
      <c r="T3379" s="14"/>
      <c r="U3379" s="4"/>
      <c r="V3379" s="5"/>
      <c r="W3379" s="10"/>
      <c r="X3379" s="10"/>
      <c r="Y3379" s="27"/>
      <c r="Z3379" s="3"/>
      <c r="AA3379" s="1"/>
      <c r="AB3379" s="10"/>
      <c r="AC3379" s="3"/>
      <c r="AD3379" s="3"/>
      <c r="AE3379" s="3"/>
      <c r="AF3379" s="10"/>
      <c r="AG3379" s="11"/>
      <c r="AH3379" s="10"/>
      <c r="AI3379" s="1"/>
      <c r="AJ3379" s="1"/>
      <c r="AK3379" s="1"/>
      <c r="AL3379" s="1"/>
      <c r="AM3379" s="1"/>
      <c r="AN3379" s="1"/>
      <c r="AO3379" s="1"/>
      <c r="AP3379" s="1"/>
      <c r="AQ3379" s="1"/>
      <c r="AR3379" s="1"/>
      <c r="AS3379" s="1"/>
      <c r="AT3379" s="1"/>
      <c r="AU3379" s="1"/>
      <c r="AV3379" s="1"/>
      <c r="AW3379" s="1"/>
      <c r="AX3379" s="1"/>
      <c r="AY3379" s="1"/>
      <c r="AZ3379" s="1"/>
      <c r="BA3379" s="1"/>
      <c r="BB3379" s="1"/>
      <c r="BC3379" s="1"/>
      <c r="BD3379" s="1"/>
      <c r="BE3379" s="1"/>
      <c r="BF3379" s="1"/>
      <c r="BG3379" s="1"/>
      <c r="BH3379" s="1"/>
      <c r="BI3379" s="1"/>
      <c r="BJ3379" s="1"/>
      <c r="BK3379" s="1"/>
      <c r="BL3379" s="1"/>
      <c r="BM3379" s="1"/>
      <c r="BN3379" s="1"/>
      <c r="BO3379" s="1"/>
      <c r="BP3379" s="1"/>
      <c r="BQ3379" s="1"/>
      <c r="BR3379" s="1"/>
      <c r="BS3379" s="1"/>
      <c r="BT3379" s="1"/>
      <c r="BU3379" s="1"/>
      <c r="BV3379" s="1"/>
      <c r="BW3379" s="1"/>
      <c r="BX3379" s="1"/>
      <c r="BY3379" s="1"/>
      <c r="BZ3379" s="1"/>
      <c r="CA3379" s="1"/>
      <c r="CB3379" s="1"/>
      <c r="CC3379" s="1"/>
      <c r="CD3379" s="1"/>
      <c r="CE3379" s="1"/>
      <c r="CF3379" s="1"/>
      <c r="CG3379" s="1"/>
      <c r="CH3379" s="1"/>
      <c r="CI3379" s="1"/>
      <c r="CJ3379" s="1"/>
      <c r="CK3379" s="1"/>
      <c r="CL3379" s="1"/>
      <c r="CM3379" s="1"/>
      <c r="CN3379" s="1"/>
      <c r="CO3379" s="1"/>
      <c r="CP3379" s="1"/>
      <c r="CQ3379" s="1"/>
      <c r="CR3379" s="1"/>
      <c r="CS3379" s="1"/>
      <c r="CT3379" s="1"/>
      <c r="CU3379" s="1"/>
      <c r="CV3379" s="1"/>
      <c r="CW3379" s="1"/>
      <c r="CX3379" s="1"/>
      <c r="CY3379" s="1"/>
      <c r="CZ3379" s="1"/>
      <c r="DA3379" s="1"/>
      <c r="DB3379" s="1"/>
      <c r="DC3379" s="1"/>
      <c r="DD3379" s="1"/>
      <c r="DE3379" s="1"/>
      <c r="DF3379" s="1"/>
      <c r="DG3379" s="1"/>
      <c r="DH3379" s="1"/>
      <c r="DI3379" s="1"/>
      <c r="DJ3379" s="1"/>
      <c r="DK3379" s="1"/>
      <c r="DL3379" s="1"/>
      <c r="DM3379" s="1"/>
      <c r="DN3379" s="1"/>
      <c r="DO3379" s="1"/>
      <c r="DP3379" s="1"/>
      <c r="DQ3379" s="1"/>
      <c r="DR3379" s="1"/>
      <c r="DS3379" s="1"/>
      <c r="DT3379" s="1"/>
      <c r="DU3379" s="1"/>
      <c r="DV3379" s="1"/>
      <c r="DW3379" s="1"/>
      <c r="DX3379" s="1"/>
      <c r="DY3379" s="1"/>
      <c r="DZ3379" s="1"/>
      <c r="EA3379" s="1"/>
      <c r="EB3379" s="1"/>
      <c r="EC3379" s="1"/>
      <c r="ED3379" s="1"/>
      <c r="EE3379" s="1"/>
      <c r="EF3379" s="1"/>
      <c r="EG3379" s="1"/>
      <c r="EH3379" s="1"/>
      <c r="EI3379" s="1"/>
      <c r="EJ3379" s="1"/>
      <c r="EK3379" s="1"/>
      <c r="EL3379" s="1"/>
      <c r="EM3379" s="1"/>
      <c r="EN3379" s="1"/>
      <c r="EO3379" s="1"/>
      <c r="EP3379" s="1"/>
      <c r="EQ3379" s="1"/>
      <c r="ER3379" s="1"/>
      <c r="ES3379" s="1"/>
      <c r="ET3379" s="1"/>
      <c r="EU3379" s="1"/>
      <c r="EV3379" s="1"/>
      <c r="EW3379" s="1"/>
      <c r="EX3379" s="1"/>
    </row>
    <row r="3380" spans="1:154" x14ac:dyDescent="0.15">
      <c r="A3380" s="35"/>
      <c r="B3380" s="15"/>
      <c r="C3380" s="7"/>
      <c r="D3380" s="13"/>
      <c r="E3380" s="14"/>
      <c r="F3380" s="14"/>
      <c r="G3380" s="14"/>
      <c r="H3380" s="14"/>
      <c r="I3380" s="13"/>
      <c r="J3380" s="5"/>
      <c r="K3380" s="2"/>
      <c r="L3380" s="17"/>
      <c r="M3380" s="12"/>
      <c r="N3380" s="12"/>
      <c r="O3380" s="17"/>
      <c r="P3380" s="14"/>
      <c r="Q3380" s="14"/>
      <c r="R3380" s="14"/>
      <c r="S3380" s="20"/>
      <c r="T3380" s="14"/>
      <c r="U3380" s="4"/>
      <c r="V3380" s="5"/>
      <c r="W3380" s="10"/>
      <c r="X3380" s="10"/>
      <c r="Y3380" s="27"/>
      <c r="Z3380" s="3"/>
      <c r="AA3380" s="1"/>
      <c r="AB3380" s="10"/>
      <c r="AC3380" s="3"/>
      <c r="AD3380" s="3"/>
      <c r="AE3380" s="3"/>
      <c r="AF3380" s="10"/>
      <c r="AG3380" s="11"/>
      <c r="AH3380" s="10"/>
      <c r="AI3380" s="1"/>
      <c r="AJ3380" s="1"/>
      <c r="AK3380" s="1"/>
      <c r="AL3380" s="1"/>
      <c r="AM3380" s="1"/>
      <c r="AN3380" s="1"/>
      <c r="AO3380" s="1"/>
      <c r="AP3380" s="1"/>
      <c r="AQ3380" s="1"/>
      <c r="AR3380" s="1"/>
      <c r="AS3380" s="1"/>
      <c r="AT3380" s="1"/>
      <c r="AU3380" s="1"/>
      <c r="AV3380" s="1"/>
      <c r="AW3380" s="1"/>
      <c r="AX3380" s="1"/>
      <c r="AY3380" s="1"/>
      <c r="AZ3380" s="1"/>
      <c r="BA3380" s="1"/>
      <c r="BB3380" s="1"/>
      <c r="BC3380" s="1"/>
      <c r="BD3380" s="1"/>
      <c r="BE3380" s="1"/>
      <c r="BF3380" s="1"/>
      <c r="BG3380" s="1"/>
      <c r="BH3380" s="1"/>
      <c r="BI3380" s="1"/>
      <c r="BJ3380" s="1"/>
      <c r="BK3380" s="1"/>
      <c r="BL3380" s="1"/>
      <c r="BM3380" s="1"/>
      <c r="BN3380" s="1"/>
      <c r="BO3380" s="1"/>
      <c r="BP3380" s="1"/>
      <c r="BQ3380" s="1"/>
      <c r="BR3380" s="1"/>
      <c r="BS3380" s="1"/>
      <c r="BT3380" s="1"/>
      <c r="BU3380" s="1"/>
      <c r="BV3380" s="1"/>
      <c r="BW3380" s="1"/>
      <c r="BX3380" s="1"/>
      <c r="BY3380" s="1"/>
      <c r="BZ3380" s="1"/>
      <c r="CA3380" s="1"/>
      <c r="CB3380" s="1"/>
      <c r="CC3380" s="1"/>
      <c r="CD3380" s="1"/>
      <c r="CE3380" s="1"/>
      <c r="CF3380" s="1"/>
      <c r="CG3380" s="1"/>
      <c r="CH3380" s="1"/>
      <c r="CI3380" s="1"/>
      <c r="CJ3380" s="1"/>
      <c r="CK3380" s="1"/>
      <c r="CL3380" s="1"/>
      <c r="CM3380" s="1"/>
      <c r="CN3380" s="1"/>
      <c r="CO3380" s="1"/>
      <c r="CP3380" s="1"/>
      <c r="CQ3380" s="1"/>
      <c r="CR3380" s="1"/>
      <c r="CS3380" s="1"/>
      <c r="CT3380" s="1"/>
      <c r="CU3380" s="1"/>
      <c r="CV3380" s="1"/>
      <c r="CW3380" s="1"/>
      <c r="CX3380" s="1"/>
      <c r="CY3380" s="1"/>
      <c r="CZ3380" s="1"/>
      <c r="DA3380" s="1"/>
      <c r="DB3380" s="1"/>
      <c r="DC3380" s="1"/>
      <c r="DD3380" s="1"/>
      <c r="DE3380" s="1"/>
      <c r="DF3380" s="1"/>
      <c r="DG3380" s="1"/>
      <c r="DH3380" s="1"/>
      <c r="DI3380" s="1"/>
      <c r="DJ3380" s="1"/>
      <c r="DK3380" s="1"/>
      <c r="DL3380" s="1"/>
      <c r="DM3380" s="1"/>
      <c r="DN3380" s="1"/>
      <c r="DO3380" s="1"/>
      <c r="DP3380" s="1"/>
      <c r="DQ3380" s="1"/>
      <c r="DR3380" s="1"/>
      <c r="DS3380" s="1"/>
      <c r="DT3380" s="1"/>
      <c r="DU3380" s="1"/>
      <c r="DV3380" s="1"/>
      <c r="DW3380" s="1"/>
      <c r="DX3380" s="1"/>
      <c r="DY3380" s="1"/>
      <c r="DZ3380" s="1"/>
      <c r="EA3380" s="1"/>
      <c r="EB3380" s="1"/>
      <c r="EC3380" s="1"/>
      <c r="ED3380" s="1"/>
      <c r="EE3380" s="1"/>
      <c r="EF3380" s="1"/>
      <c r="EG3380" s="1"/>
      <c r="EH3380" s="1"/>
      <c r="EI3380" s="1"/>
      <c r="EJ3380" s="1"/>
      <c r="EK3380" s="1"/>
      <c r="EL3380" s="1"/>
      <c r="EM3380" s="1"/>
      <c r="EN3380" s="1"/>
      <c r="EO3380" s="1"/>
      <c r="EP3380" s="1"/>
      <c r="EQ3380" s="1"/>
      <c r="ER3380" s="1"/>
      <c r="ES3380" s="1"/>
      <c r="ET3380" s="1"/>
      <c r="EU3380" s="1"/>
      <c r="EV3380" s="1"/>
      <c r="EW3380" s="1"/>
      <c r="EX3380" s="1"/>
    </row>
    <row r="3381" spans="1:154" x14ac:dyDescent="0.15">
      <c r="A3381" s="35"/>
      <c r="B3381" s="15"/>
      <c r="C3381" s="7"/>
      <c r="D3381" s="13"/>
      <c r="E3381" s="14"/>
      <c r="F3381" s="14"/>
      <c r="G3381" s="14"/>
      <c r="H3381" s="14"/>
      <c r="I3381" s="13"/>
      <c r="J3381" s="5"/>
      <c r="K3381" s="2"/>
      <c r="L3381" s="17"/>
      <c r="M3381" s="12"/>
      <c r="N3381" s="12"/>
      <c r="O3381" s="17"/>
      <c r="P3381" s="14"/>
      <c r="Q3381" s="14"/>
      <c r="R3381" s="14"/>
      <c r="S3381" s="20"/>
      <c r="T3381" s="14"/>
      <c r="U3381" s="4"/>
      <c r="V3381" s="5"/>
      <c r="W3381" s="10"/>
      <c r="X3381" s="10"/>
      <c r="Y3381" s="27"/>
      <c r="Z3381" s="3"/>
      <c r="AA3381" s="1"/>
      <c r="AB3381" s="10"/>
      <c r="AC3381" s="3"/>
      <c r="AD3381" s="3"/>
      <c r="AE3381" s="3"/>
      <c r="AF3381" s="10"/>
      <c r="AG3381" s="11"/>
      <c r="AH3381" s="10"/>
      <c r="AI3381" s="1"/>
      <c r="AJ3381" s="1"/>
      <c r="AK3381" s="1"/>
      <c r="AL3381" s="1"/>
      <c r="AM3381" s="1"/>
      <c r="AN3381" s="1"/>
      <c r="AO3381" s="1"/>
      <c r="AP3381" s="1"/>
      <c r="AQ3381" s="1"/>
      <c r="AR3381" s="1"/>
      <c r="AS3381" s="1"/>
      <c r="AT3381" s="1"/>
      <c r="AU3381" s="1"/>
      <c r="AV3381" s="1"/>
      <c r="AW3381" s="1"/>
      <c r="AX3381" s="1"/>
      <c r="AY3381" s="1"/>
      <c r="AZ3381" s="1"/>
      <c r="BA3381" s="1"/>
      <c r="BB3381" s="1"/>
      <c r="BC3381" s="1"/>
      <c r="BD3381" s="1"/>
      <c r="BE3381" s="1"/>
      <c r="BF3381" s="1"/>
      <c r="BG3381" s="1"/>
      <c r="BH3381" s="1"/>
      <c r="BI3381" s="1"/>
      <c r="BJ3381" s="1"/>
      <c r="BK3381" s="1"/>
      <c r="BL3381" s="1"/>
      <c r="BM3381" s="1"/>
      <c r="BN3381" s="1"/>
      <c r="BO3381" s="1"/>
      <c r="BP3381" s="1"/>
      <c r="BQ3381" s="1"/>
      <c r="BR3381" s="1"/>
      <c r="BS3381" s="1"/>
      <c r="BT3381" s="1"/>
      <c r="BU3381" s="1"/>
      <c r="BV3381" s="1"/>
      <c r="BW3381" s="1"/>
      <c r="BX3381" s="1"/>
      <c r="BY3381" s="1"/>
      <c r="BZ3381" s="1"/>
      <c r="CA3381" s="1"/>
      <c r="CB3381" s="1"/>
      <c r="CC3381" s="1"/>
      <c r="CD3381" s="1"/>
      <c r="CE3381" s="1"/>
      <c r="CF3381" s="1"/>
      <c r="CG3381" s="1"/>
      <c r="CH3381" s="1"/>
      <c r="CI3381" s="1"/>
      <c r="CJ3381" s="1"/>
      <c r="CK3381" s="1"/>
      <c r="CL3381" s="1"/>
      <c r="CM3381" s="1"/>
      <c r="CN3381" s="1"/>
      <c r="CO3381" s="1"/>
      <c r="CP3381" s="1"/>
      <c r="CQ3381" s="1"/>
      <c r="CR3381" s="1"/>
      <c r="CS3381" s="1"/>
      <c r="CT3381" s="1"/>
      <c r="CU3381" s="1"/>
      <c r="CV3381" s="1"/>
      <c r="CW3381" s="1"/>
      <c r="CX3381" s="1"/>
      <c r="CY3381" s="1"/>
      <c r="CZ3381" s="1"/>
      <c r="DA3381" s="1"/>
      <c r="DB3381" s="1"/>
      <c r="DC3381" s="1"/>
      <c r="DD3381" s="1"/>
      <c r="DE3381" s="1"/>
      <c r="DF3381" s="1"/>
      <c r="DG3381" s="1"/>
      <c r="DH3381" s="1"/>
      <c r="DI3381" s="1"/>
      <c r="DJ3381" s="1"/>
      <c r="DK3381" s="1"/>
      <c r="DL3381" s="1"/>
      <c r="DM3381" s="1"/>
      <c r="DN3381" s="1"/>
      <c r="DO3381" s="1"/>
      <c r="DP3381" s="1"/>
      <c r="DQ3381" s="1"/>
      <c r="DR3381" s="1"/>
      <c r="DS3381" s="1"/>
      <c r="DT3381" s="1"/>
      <c r="DU3381" s="1"/>
      <c r="DV3381" s="1"/>
      <c r="DW3381" s="1"/>
      <c r="DX3381" s="1"/>
      <c r="DY3381" s="1"/>
      <c r="DZ3381" s="1"/>
      <c r="EA3381" s="1"/>
      <c r="EB3381" s="1"/>
      <c r="EC3381" s="1"/>
      <c r="ED3381" s="1"/>
      <c r="EE3381" s="1"/>
      <c r="EF3381" s="1"/>
      <c r="EG3381" s="1"/>
      <c r="EH3381" s="1"/>
      <c r="EI3381" s="1"/>
      <c r="EJ3381" s="1"/>
      <c r="EK3381" s="1"/>
      <c r="EL3381" s="1"/>
      <c r="EM3381" s="1"/>
      <c r="EN3381" s="1"/>
      <c r="EO3381" s="1"/>
      <c r="EP3381" s="1"/>
      <c r="EQ3381" s="1"/>
      <c r="ER3381" s="1"/>
      <c r="ES3381" s="1"/>
      <c r="ET3381" s="1"/>
      <c r="EU3381" s="1"/>
      <c r="EV3381" s="1"/>
      <c r="EW3381" s="1"/>
      <c r="EX3381" s="1"/>
    </row>
    <row r="3382" spans="1:154" x14ac:dyDescent="0.15">
      <c r="A3382" s="35"/>
      <c r="B3382" s="15"/>
      <c r="C3382" s="7"/>
      <c r="D3382" s="13"/>
      <c r="E3382" s="14"/>
      <c r="F3382" s="14"/>
      <c r="G3382" s="14"/>
      <c r="H3382" s="14"/>
      <c r="I3382" s="13"/>
      <c r="J3382" s="5"/>
      <c r="K3382" s="2"/>
      <c r="L3382" s="17"/>
      <c r="M3382" s="12"/>
      <c r="N3382" s="12"/>
      <c r="O3382" s="17"/>
      <c r="P3382" s="14"/>
      <c r="Q3382" s="14"/>
      <c r="R3382" s="14"/>
      <c r="S3382" s="20"/>
      <c r="T3382" s="14"/>
      <c r="U3382" s="4"/>
      <c r="V3382" s="5"/>
      <c r="W3382" s="10"/>
      <c r="X3382" s="10"/>
      <c r="Y3382" s="27"/>
      <c r="Z3382" s="3"/>
      <c r="AA3382" s="1"/>
      <c r="AB3382" s="10"/>
      <c r="AC3382" s="3"/>
      <c r="AD3382" s="3"/>
      <c r="AE3382" s="3"/>
      <c r="AF3382" s="10"/>
      <c r="AG3382" s="11"/>
      <c r="AH3382" s="10"/>
      <c r="AI3382" s="1"/>
      <c r="AJ3382" s="1"/>
      <c r="AK3382" s="1"/>
      <c r="AL3382" s="1"/>
      <c r="AM3382" s="1"/>
      <c r="AN3382" s="1"/>
      <c r="AO3382" s="1"/>
      <c r="AP3382" s="1"/>
      <c r="AQ3382" s="1"/>
      <c r="AR3382" s="1"/>
      <c r="AS3382" s="1"/>
      <c r="AT3382" s="1"/>
      <c r="AU3382" s="1"/>
      <c r="AV3382" s="1"/>
      <c r="AW3382" s="1"/>
      <c r="AX3382" s="1"/>
      <c r="AY3382" s="1"/>
      <c r="AZ3382" s="1"/>
      <c r="BA3382" s="1"/>
      <c r="BB3382" s="1"/>
      <c r="BC3382" s="1"/>
      <c r="BD3382" s="1"/>
      <c r="BE3382" s="1"/>
      <c r="BF3382" s="1"/>
      <c r="BG3382" s="1"/>
      <c r="BH3382" s="1"/>
      <c r="BI3382" s="1"/>
      <c r="BJ3382" s="1"/>
      <c r="BK3382" s="1"/>
      <c r="BL3382" s="1"/>
      <c r="BM3382" s="1"/>
      <c r="BN3382" s="1"/>
      <c r="BO3382" s="1"/>
      <c r="BP3382" s="1"/>
      <c r="BQ3382" s="1"/>
      <c r="BR3382" s="1"/>
      <c r="BS3382" s="1"/>
      <c r="BT3382" s="1"/>
      <c r="BU3382" s="1"/>
      <c r="BV3382" s="1"/>
      <c r="BW3382" s="1"/>
      <c r="BX3382" s="1"/>
      <c r="BY3382" s="1"/>
      <c r="BZ3382" s="1"/>
      <c r="CA3382" s="1"/>
      <c r="CB3382" s="1"/>
      <c r="CC3382" s="1"/>
      <c r="CD3382" s="1"/>
      <c r="CE3382" s="1"/>
      <c r="CF3382" s="1"/>
      <c r="CG3382" s="1"/>
      <c r="CH3382" s="1"/>
      <c r="CI3382" s="1"/>
      <c r="CJ3382" s="1"/>
      <c r="CK3382" s="1"/>
      <c r="CL3382" s="1"/>
      <c r="CM3382" s="1"/>
      <c r="CN3382" s="1"/>
      <c r="CO3382" s="1"/>
      <c r="CP3382" s="1"/>
      <c r="CQ3382" s="1"/>
      <c r="CR3382" s="1"/>
      <c r="CS3382" s="1"/>
      <c r="CT3382" s="1"/>
      <c r="CU3382" s="1"/>
      <c r="CV3382" s="1"/>
      <c r="CW3382" s="1"/>
      <c r="CX3382" s="1"/>
      <c r="CY3382" s="1"/>
      <c r="CZ3382" s="1"/>
      <c r="DA3382" s="1"/>
      <c r="DB3382" s="1"/>
      <c r="DC3382" s="1"/>
      <c r="DD3382" s="1"/>
      <c r="DE3382" s="1"/>
      <c r="DF3382" s="1"/>
      <c r="DG3382" s="1"/>
      <c r="DH3382" s="1"/>
      <c r="DI3382" s="1"/>
      <c r="DJ3382" s="1"/>
      <c r="DK3382" s="1"/>
      <c r="DL3382" s="1"/>
      <c r="DM3382" s="1"/>
      <c r="DN3382" s="1"/>
      <c r="DO3382" s="1"/>
      <c r="DP3382" s="1"/>
      <c r="DQ3382" s="1"/>
      <c r="DR3382" s="1"/>
      <c r="DS3382" s="1"/>
      <c r="DT3382" s="1"/>
      <c r="DU3382" s="1"/>
      <c r="DV3382" s="1"/>
      <c r="DW3382" s="1"/>
      <c r="DX3382" s="1"/>
      <c r="DY3382" s="1"/>
      <c r="DZ3382" s="1"/>
      <c r="EA3382" s="1"/>
      <c r="EB3382" s="1"/>
      <c r="EC3382" s="1"/>
      <c r="ED3382" s="1"/>
      <c r="EE3382" s="1"/>
      <c r="EF3382" s="1"/>
      <c r="EG3382" s="1"/>
      <c r="EH3382" s="1"/>
      <c r="EI3382" s="1"/>
      <c r="EJ3382" s="1"/>
      <c r="EK3382" s="1"/>
      <c r="EL3382" s="1"/>
      <c r="EM3382" s="1"/>
      <c r="EN3382" s="1"/>
      <c r="EO3382" s="1"/>
      <c r="EP3382" s="1"/>
      <c r="EQ3382" s="1"/>
      <c r="ER3382" s="1"/>
      <c r="ES3382" s="1"/>
      <c r="ET3382" s="1"/>
      <c r="EU3382" s="1"/>
      <c r="EV3382" s="1"/>
      <c r="EW3382" s="1"/>
      <c r="EX3382" s="1"/>
    </row>
    <row r="3383" spans="1:154" x14ac:dyDescent="0.15">
      <c r="A3383" s="35"/>
      <c r="B3383" s="15"/>
      <c r="C3383" s="7"/>
      <c r="D3383" s="13"/>
      <c r="E3383" s="14"/>
      <c r="F3383" s="14"/>
      <c r="G3383" s="14"/>
      <c r="H3383" s="14"/>
      <c r="I3383" s="13"/>
      <c r="J3383" s="5"/>
      <c r="K3383" s="2"/>
      <c r="L3383" s="17"/>
      <c r="M3383" s="12"/>
      <c r="N3383" s="12"/>
      <c r="O3383" s="17"/>
      <c r="P3383" s="14"/>
      <c r="Q3383" s="14"/>
      <c r="R3383" s="14"/>
      <c r="S3383" s="20"/>
      <c r="T3383" s="14"/>
      <c r="U3383" s="4"/>
      <c r="V3383" s="5"/>
      <c r="W3383" s="10"/>
      <c r="X3383" s="10"/>
      <c r="Y3383" s="27"/>
      <c r="Z3383" s="3"/>
      <c r="AA3383" s="1"/>
      <c r="AB3383" s="10"/>
      <c r="AC3383" s="3"/>
      <c r="AD3383" s="3"/>
      <c r="AE3383" s="3"/>
      <c r="AF3383" s="10"/>
      <c r="AG3383" s="11"/>
      <c r="AH3383" s="10"/>
      <c r="AI3383" s="1"/>
      <c r="AJ3383" s="1"/>
      <c r="AK3383" s="1"/>
      <c r="AL3383" s="1"/>
      <c r="AM3383" s="1"/>
      <c r="AN3383" s="1"/>
      <c r="AO3383" s="1"/>
      <c r="AP3383" s="1"/>
      <c r="AQ3383" s="1"/>
      <c r="AR3383" s="1"/>
      <c r="AS3383" s="1"/>
      <c r="AT3383" s="1"/>
      <c r="AU3383" s="1"/>
      <c r="AV3383" s="1"/>
      <c r="AW3383" s="1"/>
      <c r="AX3383" s="1"/>
      <c r="AY3383" s="1"/>
      <c r="AZ3383" s="1"/>
      <c r="BA3383" s="1"/>
      <c r="BB3383" s="1"/>
      <c r="BC3383" s="1"/>
      <c r="BD3383" s="1"/>
      <c r="BE3383" s="1"/>
      <c r="BF3383" s="1"/>
      <c r="BG3383" s="1"/>
      <c r="BH3383" s="1"/>
      <c r="BI3383" s="1"/>
      <c r="BJ3383" s="1"/>
      <c r="BK3383" s="1"/>
      <c r="BL3383" s="1"/>
      <c r="BM3383" s="1"/>
      <c r="BN3383" s="1"/>
      <c r="BO3383" s="1"/>
      <c r="BP3383" s="1"/>
      <c r="BQ3383" s="1"/>
      <c r="BR3383" s="1"/>
      <c r="BS3383" s="1"/>
      <c r="BT3383" s="1"/>
      <c r="BU3383" s="1"/>
      <c r="BV3383" s="1"/>
      <c r="BW3383" s="1"/>
      <c r="BX3383" s="1"/>
      <c r="BY3383" s="1"/>
      <c r="BZ3383" s="1"/>
      <c r="CA3383" s="1"/>
      <c r="CB3383" s="1"/>
      <c r="CC3383" s="1"/>
      <c r="CD3383" s="1"/>
      <c r="CE3383" s="1"/>
      <c r="CF3383" s="1"/>
      <c r="CG3383" s="1"/>
      <c r="CH3383" s="1"/>
      <c r="CI3383" s="1"/>
      <c r="CJ3383" s="1"/>
      <c r="CK3383" s="1"/>
      <c r="CL3383" s="1"/>
      <c r="CM3383" s="1"/>
      <c r="CN3383" s="1"/>
      <c r="CO3383" s="1"/>
      <c r="CP3383" s="1"/>
      <c r="CQ3383" s="1"/>
      <c r="CR3383" s="1"/>
      <c r="CS3383" s="1"/>
      <c r="CT3383" s="1"/>
      <c r="CU3383" s="1"/>
      <c r="CV3383" s="1"/>
      <c r="CW3383" s="1"/>
      <c r="CX3383" s="1"/>
      <c r="CY3383" s="1"/>
      <c r="CZ3383" s="1"/>
      <c r="DA3383" s="1"/>
      <c r="DB3383" s="1"/>
      <c r="DC3383" s="1"/>
      <c r="DD3383" s="1"/>
      <c r="DE3383" s="1"/>
      <c r="DF3383" s="1"/>
      <c r="DG3383" s="1"/>
      <c r="DH3383" s="1"/>
      <c r="DI3383" s="1"/>
      <c r="DJ3383" s="1"/>
      <c r="DK3383" s="1"/>
      <c r="DL3383" s="1"/>
      <c r="DM3383" s="1"/>
      <c r="DN3383" s="1"/>
      <c r="DO3383" s="1"/>
      <c r="DP3383" s="1"/>
      <c r="DQ3383" s="1"/>
      <c r="DR3383" s="1"/>
      <c r="DS3383" s="1"/>
      <c r="DT3383" s="1"/>
      <c r="DU3383" s="1"/>
      <c r="DV3383" s="1"/>
      <c r="DW3383" s="1"/>
      <c r="DX3383" s="1"/>
      <c r="DY3383" s="1"/>
      <c r="DZ3383" s="1"/>
      <c r="EA3383" s="1"/>
      <c r="EB3383" s="1"/>
      <c r="EC3383" s="1"/>
      <c r="ED3383" s="1"/>
      <c r="EE3383" s="1"/>
      <c r="EF3383" s="1"/>
      <c r="EG3383" s="1"/>
      <c r="EH3383" s="1"/>
      <c r="EI3383" s="1"/>
      <c r="EJ3383" s="1"/>
      <c r="EK3383" s="1"/>
      <c r="EL3383" s="1"/>
      <c r="EM3383" s="1"/>
      <c r="EN3383" s="1"/>
      <c r="EO3383" s="1"/>
      <c r="EP3383" s="1"/>
      <c r="EQ3383" s="1"/>
      <c r="ER3383" s="1"/>
      <c r="ES3383" s="1"/>
      <c r="ET3383" s="1"/>
      <c r="EU3383" s="1"/>
      <c r="EV3383" s="1"/>
      <c r="EW3383" s="1"/>
      <c r="EX3383" s="1"/>
    </row>
    <row r="3384" spans="1:154" x14ac:dyDescent="0.15">
      <c r="A3384" s="35"/>
      <c r="B3384" s="15"/>
      <c r="C3384" s="7"/>
      <c r="D3384" s="13"/>
      <c r="E3384" s="14"/>
      <c r="F3384" s="14"/>
      <c r="G3384" s="14"/>
      <c r="H3384" s="14"/>
      <c r="I3384" s="13"/>
      <c r="J3384" s="5"/>
      <c r="K3384" s="2"/>
      <c r="L3384" s="17"/>
      <c r="M3384" s="12"/>
      <c r="N3384" s="12"/>
      <c r="O3384" s="17"/>
      <c r="P3384" s="14"/>
      <c r="Q3384" s="14"/>
      <c r="R3384" s="14"/>
      <c r="S3384" s="20"/>
      <c r="T3384" s="14"/>
      <c r="U3384" s="4"/>
      <c r="V3384" s="5"/>
      <c r="W3384" s="10"/>
      <c r="X3384" s="10"/>
      <c r="Y3384" s="27"/>
      <c r="Z3384" s="3"/>
      <c r="AA3384" s="1"/>
      <c r="AB3384" s="10"/>
      <c r="AC3384" s="3"/>
      <c r="AD3384" s="3"/>
      <c r="AE3384" s="3"/>
      <c r="AF3384" s="10"/>
      <c r="AG3384" s="11"/>
      <c r="AH3384" s="10"/>
      <c r="AI3384" s="1"/>
      <c r="AJ3384" s="1"/>
      <c r="AK3384" s="1"/>
      <c r="AL3384" s="1"/>
      <c r="AM3384" s="1"/>
      <c r="AN3384" s="1"/>
      <c r="AO3384" s="1"/>
      <c r="AP3384" s="1"/>
      <c r="AQ3384" s="1"/>
      <c r="AR3384" s="1"/>
      <c r="AS3384" s="1"/>
      <c r="AT3384" s="1"/>
      <c r="AU3384" s="1"/>
      <c r="AV3384" s="1"/>
      <c r="AW3384" s="1"/>
      <c r="AX3384" s="1"/>
      <c r="AY3384" s="1"/>
      <c r="AZ3384" s="1"/>
      <c r="BA3384" s="1"/>
      <c r="BB3384" s="1"/>
      <c r="BC3384" s="1"/>
      <c r="BD3384" s="1"/>
      <c r="BE3384" s="1"/>
      <c r="BF3384" s="1"/>
      <c r="BG3384" s="1"/>
      <c r="BH3384" s="1"/>
      <c r="BI3384" s="1"/>
      <c r="BJ3384" s="1"/>
      <c r="BK3384" s="1"/>
      <c r="BL3384" s="1"/>
      <c r="BM3384" s="1"/>
      <c r="BN3384" s="1"/>
      <c r="BO3384" s="1"/>
      <c r="BP3384" s="1"/>
      <c r="BQ3384" s="1"/>
      <c r="BR3384" s="1"/>
      <c r="BS3384" s="1"/>
      <c r="BT3384" s="1"/>
      <c r="BU3384" s="1"/>
      <c r="BV3384" s="1"/>
      <c r="BW3384" s="1"/>
      <c r="BX3384" s="1"/>
      <c r="BY3384" s="1"/>
      <c r="BZ3384" s="1"/>
      <c r="CA3384" s="1"/>
      <c r="CB3384" s="1"/>
      <c r="CC3384" s="1"/>
      <c r="CD3384" s="1"/>
      <c r="CE3384" s="1"/>
      <c r="CF3384" s="1"/>
      <c r="CG3384" s="1"/>
      <c r="CH3384" s="1"/>
      <c r="CI3384" s="1"/>
      <c r="CJ3384" s="1"/>
      <c r="CK3384" s="1"/>
      <c r="CL3384" s="1"/>
      <c r="CM3384" s="1"/>
      <c r="CN3384" s="1"/>
      <c r="CO3384" s="1"/>
      <c r="CP3384" s="1"/>
      <c r="CQ3384" s="1"/>
      <c r="CR3384" s="1"/>
      <c r="CS3384" s="1"/>
      <c r="CT3384" s="1"/>
      <c r="CU3384" s="1"/>
      <c r="CV3384" s="1"/>
      <c r="CW3384" s="1"/>
      <c r="CX3384" s="1"/>
      <c r="CY3384" s="1"/>
      <c r="CZ3384" s="1"/>
      <c r="DA3384" s="1"/>
      <c r="DB3384" s="1"/>
      <c r="DC3384" s="1"/>
      <c r="DD3384" s="1"/>
      <c r="DE3384" s="1"/>
      <c r="DF3384" s="1"/>
      <c r="DG3384" s="1"/>
      <c r="DH3384" s="1"/>
      <c r="DI3384" s="1"/>
      <c r="DJ3384" s="1"/>
      <c r="DK3384" s="1"/>
      <c r="DL3384" s="1"/>
      <c r="DM3384" s="1"/>
      <c r="DN3384" s="1"/>
      <c r="DO3384" s="1"/>
      <c r="DP3384" s="1"/>
      <c r="DQ3384" s="1"/>
      <c r="DR3384" s="1"/>
      <c r="DS3384" s="1"/>
      <c r="DT3384" s="1"/>
      <c r="DU3384" s="1"/>
      <c r="DV3384" s="1"/>
      <c r="DW3384" s="1"/>
      <c r="DX3384" s="1"/>
      <c r="DY3384" s="1"/>
      <c r="DZ3384" s="1"/>
      <c r="EA3384" s="1"/>
      <c r="EB3384" s="1"/>
      <c r="EC3384" s="1"/>
      <c r="ED3384" s="1"/>
      <c r="EE3384" s="1"/>
      <c r="EF3384" s="1"/>
      <c r="EG3384" s="1"/>
      <c r="EH3384" s="1"/>
      <c r="EI3384" s="1"/>
      <c r="EJ3384" s="1"/>
      <c r="EK3384" s="1"/>
      <c r="EL3384" s="1"/>
      <c r="EM3384" s="1"/>
      <c r="EN3384" s="1"/>
      <c r="EO3384" s="1"/>
      <c r="EP3384" s="1"/>
      <c r="EQ3384" s="1"/>
      <c r="ER3384" s="1"/>
      <c r="ES3384" s="1"/>
      <c r="ET3384" s="1"/>
      <c r="EU3384" s="1"/>
      <c r="EV3384" s="1"/>
      <c r="EW3384" s="1"/>
      <c r="EX3384" s="1"/>
    </row>
    <row r="3385" spans="1:154" x14ac:dyDescent="0.15">
      <c r="A3385" s="35"/>
      <c r="B3385" s="15"/>
      <c r="C3385" s="7"/>
      <c r="D3385" s="13"/>
      <c r="E3385" s="14"/>
      <c r="F3385" s="14"/>
      <c r="G3385" s="14"/>
      <c r="H3385" s="14"/>
      <c r="I3385" s="13"/>
      <c r="J3385" s="5"/>
      <c r="K3385" s="2"/>
      <c r="L3385" s="17"/>
      <c r="M3385" s="12"/>
      <c r="N3385" s="12"/>
      <c r="O3385" s="17"/>
      <c r="P3385" s="14"/>
      <c r="Q3385" s="14"/>
      <c r="R3385" s="14"/>
      <c r="S3385" s="20"/>
      <c r="T3385" s="14"/>
      <c r="U3385" s="4"/>
      <c r="V3385" s="5"/>
      <c r="W3385" s="10"/>
      <c r="X3385" s="10"/>
      <c r="Y3385" s="27"/>
      <c r="Z3385" s="3"/>
      <c r="AA3385" s="1"/>
      <c r="AB3385" s="10"/>
      <c r="AC3385" s="3"/>
      <c r="AD3385" s="3"/>
      <c r="AE3385" s="3"/>
      <c r="AF3385" s="10"/>
      <c r="AG3385" s="11"/>
      <c r="AH3385" s="10"/>
      <c r="AI3385" s="1"/>
      <c r="AJ3385" s="1"/>
      <c r="AK3385" s="1"/>
      <c r="AL3385" s="1"/>
      <c r="AM3385" s="1"/>
      <c r="AN3385" s="1"/>
      <c r="AO3385" s="1"/>
      <c r="AP3385" s="1"/>
      <c r="AQ3385" s="1"/>
      <c r="AR3385" s="1"/>
      <c r="AS3385" s="1"/>
      <c r="AT3385" s="1"/>
      <c r="AU3385" s="1"/>
      <c r="AV3385" s="1"/>
      <c r="AW3385" s="1"/>
      <c r="AX3385" s="1"/>
      <c r="AY3385" s="1"/>
      <c r="AZ3385" s="1"/>
      <c r="BA3385" s="1"/>
      <c r="BB3385" s="1"/>
      <c r="BC3385" s="1"/>
      <c r="BD3385" s="1"/>
      <c r="BE3385" s="1"/>
      <c r="BF3385" s="1"/>
      <c r="BG3385" s="1"/>
      <c r="BH3385" s="1"/>
      <c r="BI3385" s="1"/>
      <c r="BJ3385" s="1"/>
      <c r="BK3385" s="1"/>
      <c r="BL3385" s="1"/>
      <c r="BM3385" s="1"/>
      <c r="BN3385" s="1"/>
      <c r="BO3385" s="1"/>
      <c r="BP3385" s="1"/>
      <c r="BQ3385" s="1"/>
      <c r="BR3385" s="1"/>
      <c r="BS3385" s="1"/>
      <c r="BT3385" s="1"/>
      <c r="BU3385" s="1"/>
      <c r="BV3385" s="1"/>
      <c r="BW3385" s="1"/>
      <c r="BX3385" s="1"/>
      <c r="BY3385" s="1"/>
      <c r="BZ3385" s="1"/>
      <c r="CA3385" s="1"/>
      <c r="CB3385" s="1"/>
      <c r="CC3385" s="1"/>
      <c r="CD3385" s="1"/>
      <c r="CE3385" s="1"/>
      <c r="CF3385" s="1"/>
      <c r="CG3385" s="1"/>
      <c r="CH3385" s="1"/>
      <c r="CI3385" s="1"/>
      <c r="CJ3385" s="1"/>
      <c r="CK3385" s="1"/>
      <c r="CL3385" s="1"/>
      <c r="CM3385" s="1"/>
      <c r="CN3385" s="1"/>
      <c r="CO3385" s="1"/>
      <c r="CP3385" s="1"/>
      <c r="CQ3385" s="1"/>
      <c r="CR3385" s="1"/>
      <c r="CS3385" s="1"/>
      <c r="CT3385" s="1"/>
      <c r="CU3385" s="1"/>
      <c r="CV3385" s="1"/>
      <c r="CW3385" s="1"/>
      <c r="CX3385" s="1"/>
      <c r="CY3385" s="1"/>
      <c r="CZ3385" s="1"/>
      <c r="DA3385" s="1"/>
      <c r="DB3385" s="1"/>
      <c r="DC3385" s="1"/>
      <c r="DD3385" s="1"/>
      <c r="DE3385" s="1"/>
      <c r="DF3385" s="1"/>
      <c r="DG3385" s="1"/>
      <c r="DH3385" s="1"/>
      <c r="DI3385" s="1"/>
      <c r="DJ3385" s="1"/>
      <c r="DK3385" s="1"/>
      <c r="DL3385" s="1"/>
      <c r="DM3385" s="1"/>
      <c r="DN3385" s="1"/>
      <c r="DO3385" s="1"/>
      <c r="DP3385" s="1"/>
      <c r="DQ3385" s="1"/>
      <c r="DR3385" s="1"/>
      <c r="DS3385" s="1"/>
      <c r="DT3385" s="1"/>
      <c r="DU3385" s="1"/>
      <c r="DV3385" s="1"/>
      <c r="DW3385" s="1"/>
      <c r="DX3385" s="1"/>
      <c r="DY3385" s="1"/>
      <c r="DZ3385" s="1"/>
      <c r="EA3385" s="1"/>
      <c r="EB3385" s="1"/>
      <c r="EC3385" s="1"/>
      <c r="ED3385" s="1"/>
      <c r="EE3385" s="1"/>
      <c r="EF3385" s="1"/>
      <c r="EG3385" s="1"/>
      <c r="EH3385" s="1"/>
      <c r="EI3385" s="1"/>
      <c r="EJ3385" s="1"/>
      <c r="EK3385" s="1"/>
      <c r="EL3385" s="1"/>
      <c r="EM3385" s="1"/>
      <c r="EN3385" s="1"/>
      <c r="EO3385" s="1"/>
      <c r="EP3385" s="1"/>
      <c r="EQ3385" s="1"/>
      <c r="ER3385" s="1"/>
      <c r="ES3385" s="1"/>
      <c r="ET3385" s="1"/>
      <c r="EU3385" s="1"/>
      <c r="EV3385" s="1"/>
      <c r="EW3385" s="1"/>
      <c r="EX3385" s="1"/>
    </row>
    <row r="3386" spans="1:154" x14ac:dyDescent="0.15">
      <c r="A3386" s="35"/>
      <c r="B3386" s="15"/>
      <c r="C3386" s="7"/>
      <c r="D3386" s="13"/>
      <c r="E3386" s="14"/>
      <c r="F3386" s="14"/>
      <c r="G3386" s="14"/>
      <c r="H3386" s="14"/>
      <c r="I3386" s="13"/>
      <c r="J3386" s="5"/>
      <c r="K3386" s="2"/>
      <c r="L3386" s="17"/>
      <c r="M3386" s="12"/>
      <c r="N3386" s="12"/>
      <c r="O3386" s="17"/>
      <c r="P3386" s="14"/>
      <c r="Q3386" s="14"/>
      <c r="R3386" s="14"/>
      <c r="S3386" s="20"/>
      <c r="T3386" s="14"/>
      <c r="U3386" s="4"/>
      <c r="V3386" s="5"/>
      <c r="W3386" s="10"/>
      <c r="X3386" s="10"/>
      <c r="Y3386" s="27"/>
      <c r="Z3386" s="3"/>
      <c r="AA3386" s="1"/>
      <c r="AB3386" s="10"/>
      <c r="AC3386" s="3"/>
      <c r="AD3386" s="3"/>
      <c r="AE3386" s="3"/>
      <c r="AF3386" s="10"/>
      <c r="AG3386" s="11"/>
      <c r="AH3386" s="10"/>
      <c r="AI3386" s="1"/>
      <c r="AJ3386" s="1"/>
      <c r="AK3386" s="1"/>
      <c r="AL3386" s="1"/>
      <c r="AM3386" s="1"/>
      <c r="AN3386" s="1"/>
      <c r="AO3386" s="1"/>
      <c r="AP3386" s="1"/>
      <c r="AQ3386" s="1"/>
      <c r="AR3386" s="1"/>
      <c r="AS3386" s="1"/>
      <c r="AT3386" s="1"/>
      <c r="AU3386" s="1"/>
      <c r="AV3386" s="1"/>
      <c r="AW3386" s="1"/>
      <c r="AX3386" s="1"/>
      <c r="AY3386" s="1"/>
      <c r="AZ3386" s="1"/>
      <c r="BA3386" s="1"/>
      <c r="BB3386" s="1"/>
      <c r="BC3386" s="1"/>
      <c r="BD3386" s="1"/>
      <c r="BE3386" s="1"/>
      <c r="BF3386" s="1"/>
      <c r="BG3386" s="1"/>
      <c r="BH3386" s="1"/>
      <c r="BI3386" s="1"/>
      <c r="BJ3386" s="1"/>
      <c r="BK3386" s="1"/>
      <c r="BL3386" s="1"/>
      <c r="BM3386" s="1"/>
      <c r="BN3386" s="1"/>
      <c r="BO3386" s="1"/>
      <c r="BP3386" s="1"/>
      <c r="BQ3386" s="1"/>
      <c r="BR3386" s="1"/>
      <c r="BS3386" s="1"/>
      <c r="BT3386" s="1"/>
      <c r="BU3386" s="1"/>
      <c r="BV3386" s="1"/>
      <c r="BW3386" s="1"/>
      <c r="BX3386" s="1"/>
      <c r="BY3386" s="1"/>
      <c r="BZ3386" s="1"/>
      <c r="CA3386" s="1"/>
      <c r="CB3386" s="1"/>
      <c r="CC3386" s="1"/>
      <c r="CD3386" s="1"/>
      <c r="CE3386" s="1"/>
      <c r="CF3386" s="1"/>
      <c r="CG3386" s="1"/>
      <c r="CH3386" s="1"/>
      <c r="CI3386" s="1"/>
      <c r="CJ3386" s="1"/>
      <c r="CK3386" s="1"/>
      <c r="CL3386" s="1"/>
      <c r="CM3386" s="1"/>
      <c r="CN3386" s="1"/>
      <c r="CO3386" s="1"/>
      <c r="CP3386" s="1"/>
      <c r="CQ3386" s="1"/>
      <c r="CR3386" s="1"/>
      <c r="CS3386" s="1"/>
      <c r="CT3386" s="1"/>
      <c r="CU3386" s="1"/>
      <c r="CV3386" s="1"/>
      <c r="CW3386" s="1"/>
      <c r="CX3386" s="1"/>
      <c r="CY3386" s="1"/>
      <c r="CZ3386" s="1"/>
      <c r="DA3386" s="1"/>
      <c r="DB3386" s="1"/>
      <c r="DC3386" s="1"/>
      <c r="DD3386" s="1"/>
      <c r="DE3386" s="1"/>
      <c r="DF3386" s="1"/>
      <c r="DG3386" s="1"/>
      <c r="DH3386" s="1"/>
      <c r="DI3386" s="1"/>
      <c r="DJ3386" s="1"/>
      <c r="DK3386" s="1"/>
      <c r="DL3386" s="1"/>
      <c r="DM3386" s="1"/>
      <c r="DN3386" s="1"/>
      <c r="DO3386" s="1"/>
      <c r="DP3386" s="1"/>
      <c r="DQ3386" s="1"/>
      <c r="DR3386" s="1"/>
      <c r="DS3386" s="1"/>
      <c r="DT3386" s="1"/>
      <c r="DU3386" s="1"/>
      <c r="DV3386" s="1"/>
      <c r="DW3386" s="1"/>
      <c r="DX3386" s="1"/>
      <c r="DY3386" s="1"/>
      <c r="DZ3386" s="1"/>
      <c r="EA3386" s="1"/>
      <c r="EB3386" s="1"/>
      <c r="EC3386" s="1"/>
      <c r="ED3386" s="1"/>
      <c r="EE3386" s="1"/>
      <c r="EF3386" s="1"/>
      <c r="EG3386" s="1"/>
      <c r="EH3386" s="1"/>
      <c r="EI3386" s="1"/>
      <c r="EJ3386" s="1"/>
      <c r="EK3386" s="1"/>
      <c r="EL3386" s="1"/>
      <c r="EM3386" s="1"/>
      <c r="EN3386" s="1"/>
      <c r="EO3386" s="1"/>
      <c r="EP3386" s="1"/>
      <c r="EQ3386" s="1"/>
      <c r="ER3386" s="1"/>
      <c r="ES3386" s="1"/>
      <c r="ET3386" s="1"/>
      <c r="EU3386" s="1"/>
      <c r="EV3386" s="1"/>
      <c r="EW3386" s="1"/>
      <c r="EX3386" s="1"/>
    </row>
    <row r="3387" spans="1:154" x14ac:dyDescent="0.15">
      <c r="A3387" s="35"/>
      <c r="B3387" s="15"/>
      <c r="C3387" s="7"/>
      <c r="D3387" s="13"/>
      <c r="E3387" s="14"/>
      <c r="F3387" s="14"/>
      <c r="G3387" s="14"/>
      <c r="H3387" s="14"/>
      <c r="I3387" s="13"/>
      <c r="J3387" s="5"/>
      <c r="K3387" s="2"/>
      <c r="L3387" s="17"/>
      <c r="M3387" s="12"/>
      <c r="N3387" s="12"/>
      <c r="O3387" s="17"/>
      <c r="P3387" s="14"/>
      <c r="Q3387" s="14"/>
      <c r="R3387" s="14"/>
      <c r="S3387" s="20"/>
      <c r="T3387" s="14"/>
      <c r="U3387" s="4"/>
      <c r="V3387" s="5"/>
      <c r="W3387" s="10"/>
      <c r="X3387" s="10"/>
      <c r="Y3387" s="27"/>
      <c r="Z3387" s="3"/>
      <c r="AA3387" s="1"/>
      <c r="AB3387" s="10"/>
      <c r="AC3387" s="3"/>
      <c r="AD3387" s="3"/>
      <c r="AE3387" s="3"/>
      <c r="AF3387" s="10"/>
      <c r="AG3387" s="11"/>
      <c r="AH3387" s="10"/>
      <c r="AI3387" s="1"/>
      <c r="AJ3387" s="1"/>
      <c r="AK3387" s="1"/>
      <c r="AL3387" s="1"/>
      <c r="AM3387" s="1"/>
      <c r="AN3387" s="1"/>
      <c r="AO3387" s="1"/>
      <c r="AP3387" s="1"/>
      <c r="AQ3387" s="1"/>
      <c r="AR3387" s="1"/>
      <c r="AS3387" s="1"/>
      <c r="AT3387" s="1"/>
      <c r="AU3387" s="1"/>
      <c r="AV3387" s="1"/>
      <c r="AW3387" s="1"/>
      <c r="AX3387" s="1"/>
      <c r="AY3387" s="1"/>
      <c r="AZ3387" s="1"/>
      <c r="BA3387" s="1"/>
      <c r="BB3387" s="1"/>
      <c r="BC3387" s="1"/>
      <c r="BD3387" s="1"/>
      <c r="BE3387" s="1"/>
      <c r="BF3387" s="1"/>
      <c r="BG3387" s="1"/>
      <c r="BH3387" s="1"/>
      <c r="BI3387" s="1"/>
      <c r="BJ3387" s="1"/>
      <c r="BK3387" s="1"/>
      <c r="BL3387" s="1"/>
      <c r="BM3387" s="1"/>
      <c r="BN3387" s="1"/>
      <c r="BO3387" s="1"/>
      <c r="BP3387" s="1"/>
      <c r="BQ3387" s="1"/>
      <c r="BR3387" s="1"/>
      <c r="BS3387" s="1"/>
      <c r="BT3387" s="1"/>
      <c r="BU3387" s="1"/>
      <c r="BV3387" s="1"/>
      <c r="BW3387" s="1"/>
      <c r="BX3387" s="1"/>
      <c r="BY3387" s="1"/>
      <c r="BZ3387" s="1"/>
      <c r="CA3387" s="1"/>
      <c r="CB3387" s="1"/>
      <c r="CC3387" s="1"/>
      <c r="CD3387" s="1"/>
      <c r="CE3387" s="1"/>
      <c r="CF3387" s="1"/>
      <c r="CG3387" s="1"/>
      <c r="CH3387" s="1"/>
      <c r="CI3387" s="1"/>
      <c r="CJ3387" s="1"/>
      <c r="CK3387" s="1"/>
      <c r="CL3387" s="1"/>
      <c r="CM3387" s="1"/>
      <c r="CN3387" s="1"/>
      <c r="CO3387" s="1"/>
      <c r="CP3387" s="1"/>
      <c r="CQ3387" s="1"/>
      <c r="CR3387" s="1"/>
      <c r="CS3387" s="1"/>
      <c r="CT3387" s="1"/>
      <c r="CU3387" s="1"/>
      <c r="CV3387" s="1"/>
      <c r="CW3387" s="1"/>
      <c r="CX3387" s="1"/>
      <c r="CY3387" s="1"/>
      <c r="CZ3387" s="1"/>
      <c r="DA3387" s="1"/>
      <c r="DB3387" s="1"/>
      <c r="DC3387" s="1"/>
      <c r="DD3387" s="1"/>
      <c r="DE3387" s="1"/>
      <c r="DF3387" s="1"/>
      <c r="DG3387" s="1"/>
      <c r="DH3387" s="1"/>
      <c r="DI3387" s="1"/>
      <c r="DJ3387" s="1"/>
      <c r="DK3387" s="1"/>
      <c r="DL3387" s="1"/>
      <c r="DM3387" s="1"/>
      <c r="DN3387" s="1"/>
      <c r="DO3387" s="1"/>
      <c r="DP3387" s="1"/>
      <c r="DQ3387" s="1"/>
      <c r="DR3387" s="1"/>
      <c r="DS3387" s="1"/>
      <c r="DT3387" s="1"/>
      <c r="DU3387" s="1"/>
      <c r="DV3387" s="1"/>
      <c r="DW3387" s="1"/>
      <c r="DX3387" s="1"/>
      <c r="DY3387" s="1"/>
      <c r="DZ3387" s="1"/>
      <c r="EA3387" s="1"/>
      <c r="EB3387" s="1"/>
      <c r="EC3387" s="1"/>
      <c r="ED3387" s="1"/>
      <c r="EE3387" s="1"/>
      <c r="EF3387" s="1"/>
      <c r="EG3387" s="1"/>
      <c r="EH3387" s="1"/>
      <c r="EI3387" s="1"/>
      <c r="EJ3387" s="1"/>
      <c r="EK3387" s="1"/>
      <c r="EL3387" s="1"/>
      <c r="EM3387" s="1"/>
      <c r="EN3387" s="1"/>
      <c r="EO3387" s="1"/>
      <c r="EP3387" s="1"/>
      <c r="EQ3387" s="1"/>
      <c r="ER3387" s="1"/>
      <c r="ES3387" s="1"/>
      <c r="ET3387" s="1"/>
      <c r="EU3387" s="1"/>
      <c r="EV3387" s="1"/>
      <c r="EW3387" s="1"/>
      <c r="EX3387" s="1"/>
    </row>
    <row r="3388" spans="1:154" x14ac:dyDescent="0.15">
      <c r="A3388" s="35"/>
      <c r="B3388" s="15"/>
      <c r="C3388" s="7"/>
      <c r="D3388" s="13"/>
      <c r="E3388" s="14"/>
      <c r="F3388" s="14"/>
      <c r="G3388" s="14"/>
      <c r="H3388" s="14"/>
      <c r="I3388" s="13"/>
      <c r="J3388" s="5"/>
      <c r="K3388" s="2"/>
      <c r="L3388" s="17"/>
      <c r="M3388" s="12"/>
      <c r="N3388" s="12"/>
      <c r="O3388" s="17"/>
      <c r="P3388" s="14"/>
      <c r="Q3388" s="14"/>
      <c r="R3388" s="14"/>
      <c r="S3388" s="20"/>
      <c r="T3388" s="14"/>
      <c r="U3388" s="4"/>
      <c r="V3388" s="5"/>
      <c r="W3388" s="10"/>
      <c r="X3388" s="10"/>
      <c r="Y3388" s="27"/>
      <c r="Z3388" s="3"/>
      <c r="AA3388" s="1"/>
      <c r="AB3388" s="10"/>
      <c r="AC3388" s="3"/>
      <c r="AD3388" s="3"/>
      <c r="AE3388" s="3"/>
      <c r="AF3388" s="10"/>
      <c r="AG3388" s="11"/>
      <c r="AH3388" s="10"/>
      <c r="AI3388" s="1"/>
      <c r="AJ3388" s="1"/>
      <c r="AK3388" s="1"/>
      <c r="AL3388" s="1"/>
      <c r="AM3388" s="1"/>
      <c r="AN3388" s="1"/>
      <c r="AO3388" s="1"/>
      <c r="AP3388" s="1"/>
      <c r="AQ3388" s="1"/>
      <c r="AR3388" s="1"/>
      <c r="AS3388" s="1"/>
      <c r="AT3388" s="1"/>
      <c r="AU3388" s="1"/>
      <c r="AV3388" s="1"/>
      <c r="AW3388" s="1"/>
      <c r="AX3388" s="1"/>
      <c r="AY3388" s="1"/>
      <c r="AZ3388" s="1"/>
      <c r="BA3388" s="1"/>
      <c r="BB3388" s="1"/>
      <c r="BC3388" s="1"/>
      <c r="BD3388" s="1"/>
      <c r="BE3388" s="1"/>
      <c r="BF3388" s="1"/>
      <c r="BG3388" s="1"/>
      <c r="BH3388" s="1"/>
      <c r="BI3388" s="1"/>
      <c r="BJ3388" s="1"/>
      <c r="BK3388" s="1"/>
      <c r="BL3388" s="1"/>
      <c r="BM3388" s="1"/>
      <c r="BN3388" s="1"/>
      <c r="BO3388" s="1"/>
      <c r="BP3388" s="1"/>
      <c r="BQ3388" s="1"/>
      <c r="BR3388" s="1"/>
      <c r="BS3388" s="1"/>
      <c r="BT3388" s="1"/>
      <c r="BU3388" s="1"/>
      <c r="BV3388" s="1"/>
      <c r="BW3388" s="1"/>
      <c r="BX3388" s="1"/>
      <c r="BY3388" s="1"/>
      <c r="BZ3388" s="1"/>
      <c r="CA3388" s="1"/>
      <c r="CB3388" s="1"/>
      <c r="CC3388" s="1"/>
      <c r="CD3388" s="1"/>
      <c r="CE3388" s="1"/>
      <c r="CF3388" s="1"/>
      <c r="CG3388" s="1"/>
      <c r="CH3388" s="1"/>
      <c r="CI3388" s="1"/>
      <c r="CJ3388" s="1"/>
      <c r="CK3388" s="1"/>
      <c r="CL3388" s="1"/>
      <c r="CM3388" s="1"/>
      <c r="CN3388" s="1"/>
      <c r="CO3388" s="1"/>
      <c r="CP3388" s="1"/>
      <c r="CQ3388" s="1"/>
      <c r="CR3388" s="1"/>
      <c r="CS3388" s="1"/>
      <c r="CT3388" s="1"/>
      <c r="CU3388" s="1"/>
      <c r="CV3388" s="1"/>
      <c r="CW3388" s="1"/>
      <c r="CX3388" s="1"/>
      <c r="CY3388" s="1"/>
      <c r="CZ3388" s="1"/>
      <c r="DA3388" s="1"/>
      <c r="DB3388" s="1"/>
      <c r="DC3388" s="1"/>
      <c r="DD3388" s="1"/>
      <c r="DE3388" s="1"/>
      <c r="DF3388" s="1"/>
      <c r="DG3388" s="1"/>
      <c r="DH3388" s="1"/>
      <c r="DI3388" s="1"/>
      <c r="DJ3388" s="1"/>
      <c r="DK3388" s="1"/>
      <c r="DL3388" s="1"/>
      <c r="DM3388" s="1"/>
      <c r="DN3388" s="1"/>
      <c r="DO3388" s="1"/>
      <c r="DP3388" s="1"/>
      <c r="DQ3388" s="1"/>
      <c r="DR3388" s="1"/>
      <c r="DS3388" s="1"/>
      <c r="DT3388" s="1"/>
      <c r="DU3388" s="1"/>
      <c r="DV3388" s="1"/>
      <c r="DW3388" s="1"/>
      <c r="DX3388" s="1"/>
      <c r="DY3388" s="1"/>
      <c r="DZ3388" s="1"/>
      <c r="EA3388" s="1"/>
      <c r="EB3388" s="1"/>
      <c r="EC3388" s="1"/>
      <c r="ED3388" s="1"/>
      <c r="EE3388" s="1"/>
      <c r="EF3388" s="1"/>
      <c r="EG3388" s="1"/>
      <c r="EH3388" s="1"/>
      <c r="EI3388" s="1"/>
      <c r="EJ3388" s="1"/>
      <c r="EK3388" s="1"/>
      <c r="EL3388" s="1"/>
      <c r="EM3388" s="1"/>
      <c r="EN3388" s="1"/>
      <c r="EO3388" s="1"/>
      <c r="EP3388" s="1"/>
      <c r="EQ3388" s="1"/>
      <c r="ER3388" s="1"/>
      <c r="ES3388" s="1"/>
      <c r="ET3388" s="1"/>
      <c r="EU3388" s="1"/>
      <c r="EV3388" s="1"/>
      <c r="EW3388" s="1"/>
      <c r="EX3388" s="1"/>
    </row>
    <row r="3389" spans="1:154" x14ac:dyDescent="0.15">
      <c r="A3389" s="35"/>
      <c r="B3389" s="15"/>
      <c r="C3389" s="7"/>
      <c r="D3389" s="13"/>
      <c r="E3389" s="14"/>
      <c r="F3389" s="14"/>
      <c r="G3389" s="14"/>
      <c r="H3389" s="14"/>
      <c r="I3389" s="13"/>
      <c r="J3389" s="5"/>
      <c r="K3389" s="2"/>
      <c r="L3389" s="17"/>
      <c r="M3389" s="12"/>
      <c r="N3389" s="12"/>
      <c r="O3389" s="17"/>
      <c r="P3389" s="14"/>
      <c r="Q3389" s="14"/>
      <c r="R3389" s="14"/>
      <c r="S3389" s="20"/>
      <c r="T3389" s="14"/>
      <c r="U3389" s="4"/>
      <c r="V3389" s="5"/>
      <c r="W3389" s="10"/>
      <c r="X3389" s="10"/>
      <c r="Y3389" s="27"/>
      <c r="Z3389" s="3"/>
      <c r="AA3389" s="1"/>
      <c r="AB3389" s="10"/>
      <c r="AC3389" s="3"/>
      <c r="AD3389" s="3"/>
      <c r="AE3389" s="3"/>
      <c r="AF3389" s="10"/>
      <c r="AG3389" s="11"/>
      <c r="AH3389" s="10"/>
      <c r="AI3389" s="1"/>
      <c r="AJ3389" s="1"/>
      <c r="AK3389" s="1"/>
      <c r="AL3389" s="1"/>
      <c r="AM3389" s="1"/>
      <c r="AN3389" s="1"/>
      <c r="AO3389" s="1"/>
      <c r="AP3389" s="1"/>
      <c r="AQ3389" s="1"/>
      <c r="AR3389" s="1"/>
      <c r="AS3389" s="1"/>
      <c r="AT3389" s="1"/>
      <c r="AU3389" s="1"/>
      <c r="AV3389" s="1"/>
      <c r="AW3389" s="1"/>
      <c r="AX3389" s="1"/>
      <c r="AY3389" s="1"/>
      <c r="AZ3389" s="1"/>
      <c r="BA3389" s="1"/>
      <c r="BB3389" s="1"/>
      <c r="BC3389" s="1"/>
      <c r="BD3389" s="1"/>
      <c r="BE3389" s="1"/>
      <c r="BF3389" s="1"/>
      <c r="BG3389" s="1"/>
      <c r="BH3389" s="1"/>
      <c r="BI3389" s="1"/>
      <c r="BJ3389" s="1"/>
      <c r="BK3389" s="1"/>
      <c r="BL3389" s="1"/>
      <c r="BM3389" s="1"/>
      <c r="BN3389" s="1"/>
      <c r="BO3389" s="1"/>
      <c r="BP3389" s="1"/>
      <c r="BQ3389" s="1"/>
      <c r="BR3389" s="1"/>
      <c r="BS3389" s="1"/>
      <c r="BT3389" s="1"/>
      <c r="BU3389" s="1"/>
      <c r="BV3389" s="1"/>
      <c r="BW3389" s="1"/>
      <c r="BX3389" s="1"/>
      <c r="BY3389" s="1"/>
      <c r="BZ3389" s="1"/>
      <c r="CA3389" s="1"/>
      <c r="CB3389" s="1"/>
      <c r="CC3389" s="1"/>
      <c r="CD3389" s="1"/>
      <c r="CE3389" s="1"/>
      <c r="CF3389" s="1"/>
      <c r="CG3389" s="1"/>
      <c r="CH3389" s="1"/>
      <c r="CI3389" s="1"/>
      <c r="CJ3389" s="1"/>
      <c r="CK3389" s="1"/>
      <c r="CL3389" s="1"/>
      <c r="CM3389" s="1"/>
      <c r="CN3389" s="1"/>
      <c r="CO3389" s="1"/>
      <c r="CP3389" s="1"/>
      <c r="CQ3389" s="1"/>
      <c r="CR3389" s="1"/>
      <c r="CS3389" s="1"/>
      <c r="CT3389" s="1"/>
      <c r="CU3389" s="1"/>
      <c r="CV3389" s="1"/>
      <c r="CW3389" s="1"/>
      <c r="CX3389" s="1"/>
      <c r="CY3389" s="1"/>
      <c r="CZ3389" s="1"/>
      <c r="DA3389" s="1"/>
      <c r="DB3389" s="1"/>
      <c r="DC3389" s="1"/>
      <c r="DD3389" s="1"/>
      <c r="DE3389" s="1"/>
      <c r="DF3389" s="1"/>
      <c r="DG3389" s="1"/>
      <c r="DH3389" s="1"/>
      <c r="DI3389" s="1"/>
      <c r="DJ3389" s="1"/>
      <c r="DK3389" s="1"/>
      <c r="DL3389" s="1"/>
      <c r="DM3389" s="1"/>
      <c r="DN3389" s="1"/>
      <c r="DO3389" s="1"/>
      <c r="DP3389" s="1"/>
      <c r="DQ3389" s="1"/>
      <c r="DR3389" s="1"/>
      <c r="DS3389" s="1"/>
      <c r="DT3389" s="1"/>
      <c r="DU3389" s="1"/>
      <c r="DV3389" s="1"/>
      <c r="DW3389" s="1"/>
      <c r="DX3389" s="1"/>
      <c r="DY3389" s="1"/>
      <c r="DZ3389" s="1"/>
      <c r="EA3389" s="1"/>
      <c r="EB3389" s="1"/>
      <c r="EC3389" s="1"/>
      <c r="ED3389" s="1"/>
      <c r="EE3389" s="1"/>
      <c r="EF3389" s="1"/>
      <c r="EG3389" s="1"/>
      <c r="EH3389" s="1"/>
      <c r="EI3389" s="1"/>
      <c r="EJ3389" s="1"/>
      <c r="EK3389" s="1"/>
      <c r="EL3389" s="1"/>
      <c r="EM3389" s="1"/>
      <c r="EN3389" s="1"/>
      <c r="EO3389" s="1"/>
      <c r="EP3389" s="1"/>
      <c r="EQ3389" s="1"/>
      <c r="ER3389" s="1"/>
      <c r="ES3389" s="1"/>
      <c r="ET3389" s="1"/>
      <c r="EU3389" s="1"/>
      <c r="EV3389" s="1"/>
      <c r="EW3389" s="1"/>
      <c r="EX3389" s="1"/>
    </row>
    <row r="3390" spans="1:154" x14ac:dyDescent="0.15">
      <c r="A3390" s="35"/>
      <c r="B3390" s="15"/>
      <c r="C3390" s="7"/>
      <c r="D3390" s="13"/>
      <c r="E3390" s="14"/>
      <c r="F3390" s="14"/>
      <c r="G3390" s="14"/>
      <c r="H3390" s="14"/>
      <c r="I3390" s="13"/>
      <c r="J3390" s="5"/>
      <c r="K3390" s="2"/>
      <c r="L3390" s="17"/>
      <c r="M3390" s="12"/>
      <c r="N3390" s="12"/>
      <c r="O3390" s="17"/>
      <c r="P3390" s="14"/>
      <c r="Q3390" s="14"/>
      <c r="R3390" s="14"/>
      <c r="S3390" s="20"/>
      <c r="T3390" s="14"/>
      <c r="U3390" s="4"/>
      <c r="V3390" s="5"/>
      <c r="W3390" s="10"/>
      <c r="X3390" s="10"/>
      <c r="Y3390" s="27"/>
      <c r="Z3390" s="3"/>
      <c r="AA3390" s="1"/>
      <c r="AB3390" s="10"/>
      <c r="AC3390" s="3"/>
      <c r="AD3390" s="3"/>
      <c r="AE3390" s="3"/>
      <c r="AF3390" s="10"/>
      <c r="AG3390" s="11"/>
      <c r="AH3390" s="10"/>
      <c r="AI3390" s="1"/>
      <c r="AJ3390" s="1"/>
      <c r="AK3390" s="1"/>
      <c r="AL3390" s="1"/>
      <c r="AM3390" s="1"/>
      <c r="AN3390" s="1"/>
      <c r="AO3390" s="1"/>
      <c r="AP3390" s="1"/>
      <c r="AQ3390" s="1"/>
      <c r="AR3390" s="1"/>
      <c r="AS3390" s="1"/>
      <c r="AT3390" s="1"/>
      <c r="AU3390" s="1"/>
      <c r="AV3390" s="1"/>
      <c r="AW3390" s="1"/>
      <c r="AX3390" s="1"/>
      <c r="AY3390" s="1"/>
      <c r="AZ3390" s="1"/>
      <c r="BA3390" s="1"/>
      <c r="BB3390" s="1"/>
      <c r="BC3390" s="1"/>
      <c r="BD3390" s="1"/>
      <c r="BE3390" s="1"/>
      <c r="BF3390" s="1"/>
      <c r="BG3390" s="1"/>
      <c r="BH3390" s="1"/>
      <c r="BI3390" s="1"/>
      <c r="BJ3390" s="1"/>
      <c r="BK3390" s="1"/>
      <c r="BL3390" s="1"/>
      <c r="BM3390" s="1"/>
      <c r="BN3390" s="1"/>
      <c r="BO3390" s="1"/>
      <c r="BP3390" s="1"/>
      <c r="BQ3390" s="1"/>
      <c r="BR3390" s="1"/>
      <c r="BS3390" s="1"/>
      <c r="BT3390" s="1"/>
      <c r="BU3390" s="1"/>
      <c r="BV3390" s="1"/>
      <c r="BW3390" s="1"/>
      <c r="BX3390" s="1"/>
      <c r="BY3390" s="1"/>
      <c r="BZ3390" s="1"/>
      <c r="CA3390" s="1"/>
      <c r="CB3390" s="1"/>
      <c r="CC3390" s="1"/>
      <c r="CD3390" s="1"/>
      <c r="CE3390" s="1"/>
      <c r="CF3390" s="1"/>
      <c r="CG3390" s="1"/>
      <c r="CH3390" s="1"/>
      <c r="CI3390" s="1"/>
      <c r="CJ3390" s="1"/>
      <c r="CK3390" s="1"/>
      <c r="CL3390" s="1"/>
      <c r="CM3390" s="1"/>
      <c r="CN3390" s="1"/>
      <c r="CO3390" s="1"/>
      <c r="CP3390" s="1"/>
      <c r="CQ3390" s="1"/>
      <c r="CR3390" s="1"/>
      <c r="CS3390" s="1"/>
      <c r="CT3390" s="1"/>
      <c r="CU3390" s="1"/>
      <c r="CV3390" s="1"/>
      <c r="CW3390" s="1"/>
      <c r="CX3390" s="1"/>
      <c r="CY3390" s="1"/>
      <c r="CZ3390" s="1"/>
      <c r="DA3390" s="1"/>
      <c r="DB3390" s="1"/>
      <c r="DC3390" s="1"/>
      <c r="DD3390" s="1"/>
      <c r="DE3390" s="1"/>
      <c r="DF3390" s="1"/>
      <c r="DG3390" s="1"/>
      <c r="DH3390" s="1"/>
      <c r="DI3390" s="1"/>
      <c r="DJ3390" s="1"/>
      <c r="DK3390" s="1"/>
      <c r="DL3390" s="1"/>
      <c r="DM3390" s="1"/>
      <c r="DN3390" s="1"/>
      <c r="DO3390" s="1"/>
      <c r="DP3390" s="1"/>
      <c r="DQ3390" s="1"/>
      <c r="DR3390" s="1"/>
      <c r="DS3390" s="1"/>
      <c r="DT3390" s="1"/>
      <c r="DU3390" s="1"/>
      <c r="DV3390" s="1"/>
      <c r="DW3390" s="1"/>
      <c r="DX3390" s="1"/>
      <c r="DY3390" s="1"/>
      <c r="DZ3390" s="1"/>
      <c r="EA3390" s="1"/>
      <c r="EB3390" s="1"/>
      <c r="EC3390" s="1"/>
      <c r="ED3390" s="1"/>
      <c r="EE3390" s="1"/>
      <c r="EF3390" s="1"/>
      <c r="EG3390" s="1"/>
      <c r="EH3390" s="1"/>
      <c r="EI3390" s="1"/>
      <c r="EJ3390" s="1"/>
      <c r="EK3390" s="1"/>
      <c r="EL3390" s="1"/>
      <c r="EM3390" s="1"/>
      <c r="EN3390" s="1"/>
      <c r="EO3390" s="1"/>
      <c r="EP3390" s="1"/>
      <c r="EQ3390" s="1"/>
      <c r="ER3390" s="1"/>
      <c r="ES3390" s="1"/>
      <c r="ET3390" s="1"/>
      <c r="EU3390" s="1"/>
      <c r="EV3390" s="1"/>
      <c r="EW3390" s="1"/>
      <c r="EX3390" s="1"/>
    </row>
    <row r="3391" spans="1:154" x14ac:dyDescent="0.15">
      <c r="A3391" s="35"/>
      <c r="B3391" s="15"/>
      <c r="C3391" s="7"/>
      <c r="D3391" s="13"/>
      <c r="E3391" s="14"/>
      <c r="F3391" s="14"/>
      <c r="G3391" s="14"/>
      <c r="H3391" s="14"/>
      <c r="I3391" s="13"/>
      <c r="J3391" s="5"/>
      <c r="K3391" s="2"/>
      <c r="L3391" s="17"/>
      <c r="M3391" s="12"/>
      <c r="N3391" s="12"/>
      <c r="O3391" s="17"/>
      <c r="P3391" s="14"/>
      <c r="Q3391" s="14"/>
      <c r="R3391" s="14"/>
      <c r="S3391" s="20"/>
      <c r="T3391" s="14"/>
      <c r="U3391" s="4"/>
      <c r="V3391" s="5"/>
      <c r="W3391" s="10"/>
      <c r="X3391" s="10"/>
      <c r="Y3391" s="27"/>
      <c r="Z3391" s="3"/>
      <c r="AA3391" s="1"/>
      <c r="AB3391" s="10"/>
      <c r="AC3391" s="3"/>
      <c r="AD3391" s="3"/>
      <c r="AE3391" s="3"/>
      <c r="AF3391" s="10"/>
      <c r="AG3391" s="11"/>
      <c r="AH3391" s="10"/>
      <c r="AI3391" s="1"/>
      <c r="AJ3391" s="1"/>
      <c r="AK3391" s="1"/>
      <c r="AL3391" s="1"/>
      <c r="AM3391" s="1"/>
      <c r="AN3391" s="1"/>
      <c r="AO3391" s="1"/>
      <c r="AP3391" s="1"/>
      <c r="AQ3391" s="1"/>
      <c r="AR3391" s="1"/>
      <c r="AS3391" s="1"/>
      <c r="AT3391" s="1"/>
      <c r="AU3391" s="1"/>
      <c r="AV3391" s="1"/>
      <c r="AW3391" s="1"/>
      <c r="AX3391" s="1"/>
      <c r="AY3391" s="1"/>
      <c r="AZ3391" s="1"/>
      <c r="BA3391" s="1"/>
      <c r="BB3391" s="1"/>
      <c r="BC3391" s="1"/>
      <c r="BD3391" s="1"/>
      <c r="BE3391" s="1"/>
      <c r="BF3391" s="1"/>
      <c r="BG3391" s="1"/>
      <c r="BH3391" s="1"/>
      <c r="BI3391" s="1"/>
      <c r="BJ3391" s="1"/>
      <c r="BK3391" s="1"/>
      <c r="BL3391" s="1"/>
      <c r="BM3391" s="1"/>
      <c r="BN3391" s="1"/>
      <c r="BO3391" s="1"/>
      <c r="BP3391" s="1"/>
      <c r="BQ3391" s="1"/>
      <c r="BR3391" s="1"/>
      <c r="BS3391" s="1"/>
      <c r="BT3391" s="1"/>
      <c r="BU3391" s="1"/>
      <c r="BV3391" s="1"/>
      <c r="BW3391" s="1"/>
      <c r="BX3391" s="1"/>
      <c r="BY3391" s="1"/>
      <c r="BZ3391" s="1"/>
      <c r="CA3391" s="1"/>
      <c r="CB3391" s="1"/>
      <c r="CC3391" s="1"/>
      <c r="CD3391" s="1"/>
      <c r="CE3391" s="1"/>
      <c r="CF3391" s="1"/>
      <c r="CG3391" s="1"/>
      <c r="CH3391" s="1"/>
      <c r="CI3391" s="1"/>
      <c r="CJ3391" s="1"/>
      <c r="CK3391" s="1"/>
      <c r="CL3391" s="1"/>
      <c r="CM3391" s="1"/>
      <c r="CN3391" s="1"/>
      <c r="CO3391" s="1"/>
      <c r="CP3391" s="1"/>
      <c r="CQ3391" s="1"/>
      <c r="CR3391" s="1"/>
      <c r="CS3391" s="1"/>
      <c r="CT3391" s="1"/>
      <c r="CU3391" s="1"/>
      <c r="CV3391" s="1"/>
      <c r="CW3391" s="1"/>
      <c r="CX3391" s="1"/>
      <c r="CY3391" s="1"/>
      <c r="CZ3391" s="1"/>
      <c r="DA3391" s="1"/>
      <c r="DB3391" s="1"/>
      <c r="DC3391" s="1"/>
      <c r="DD3391" s="1"/>
      <c r="DE3391" s="1"/>
      <c r="DF3391" s="1"/>
      <c r="DG3391" s="1"/>
      <c r="DH3391" s="1"/>
      <c r="DI3391" s="1"/>
      <c r="DJ3391" s="1"/>
      <c r="DK3391" s="1"/>
      <c r="DL3391" s="1"/>
      <c r="DM3391" s="1"/>
      <c r="DN3391" s="1"/>
      <c r="DO3391" s="1"/>
      <c r="DP3391" s="1"/>
      <c r="DQ3391" s="1"/>
      <c r="DR3391" s="1"/>
      <c r="DS3391" s="1"/>
      <c r="DT3391" s="1"/>
      <c r="DU3391" s="1"/>
      <c r="DV3391" s="1"/>
      <c r="DW3391" s="1"/>
      <c r="DX3391" s="1"/>
      <c r="DY3391" s="1"/>
      <c r="DZ3391" s="1"/>
      <c r="EA3391" s="1"/>
      <c r="EB3391" s="1"/>
      <c r="EC3391" s="1"/>
      <c r="ED3391" s="1"/>
      <c r="EE3391" s="1"/>
      <c r="EF3391" s="1"/>
      <c r="EG3391" s="1"/>
      <c r="EH3391" s="1"/>
      <c r="EI3391" s="1"/>
      <c r="EJ3391" s="1"/>
      <c r="EK3391" s="1"/>
      <c r="EL3391" s="1"/>
      <c r="EM3391" s="1"/>
      <c r="EN3391" s="1"/>
      <c r="EO3391" s="1"/>
      <c r="EP3391" s="1"/>
      <c r="EQ3391" s="1"/>
      <c r="ER3391" s="1"/>
      <c r="ES3391" s="1"/>
      <c r="ET3391" s="1"/>
      <c r="EU3391" s="1"/>
      <c r="EV3391" s="1"/>
      <c r="EW3391" s="1"/>
      <c r="EX3391" s="1"/>
    </row>
    <row r="3392" spans="1:154" x14ac:dyDescent="0.15">
      <c r="A3392" s="35"/>
      <c r="B3392" s="15"/>
      <c r="C3392" s="7"/>
      <c r="D3392" s="13"/>
      <c r="E3392" s="14"/>
      <c r="F3392" s="14"/>
      <c r="G3392" s="14"/>
      <c r="H3392" s="14"/>
      <c r="I3392" s="13"/>
      <c r="J3392" s="5"/>
      <c r="K3392" s="2"/>
      <c r="L3392" s="17"/>
      <c r="M3392" s="12"/>
      <c r="N3392" s="12"/>
      <c r="O3392" s="17"/>
      <c r="P3392" s="14"/>
      <c r="Q3392" s="14"/>
      <c r="R3392" s="14"/>
      <c r="S3392" s="20"/>
      <c r="T3392" s="14"/>
      <c r="U3392" s="4"/>
      <c r="V3392" s="5"/>
      <c r="W3392" s="10"/>
      <c r="X3392" s="10"/>
      <c r="Y3392" s="27"/>
      <c r="Z3392" s="3"/>
      <c r="AA3392" s="1"/>
      <c r="AB3392" s="10"/>
      <c r="AC3392" s="3"/>
      <c r="AD3392" s="3"/>
      <c r="AE3392" s="3"/>
      <c r="AF3392" s="10"/>
      <c r="AG3392" s="11"/>
      <c r="AH3392" s="10"/>
      <c r="AI3392" s="1"/>
      <c r="AJ3392" s="1"/>
      <c r="AK3392" s="1"/>
      <c r="AL3392" s="1"/>
      <c r="AM3392" s="1"/>
      <c r="AN3392" s="1"/>
      <c r="AO3392" s="1"/>
      <c r="AP3392" s="1"/>
      <c r="AQ3392" s="1"/>
      <c r="AR3392" s="1"/>
      <c r="AS3392" s="1"/>
      <c r="AT3392" s="1"/>
      <c r="AU3392" s="1"/>
      <c r="AV3392" s="1"/>
      <c r="AW3392" s="1"/>
      <c r="AX3392" s="1"/>
      <c r="AY3392" s="1"/>
      <c r="AZ3392" s="1"/>
      <c r="BA3392" s="1"/>
      <c r="BB3392" s="1"/>
      <c r="BC3392" s="1"/>
      <c r="BD3392" s="1"/>
      <c r="BE3392" s="1"/>
      <c r="BF3392" s="1"/>
      <c r="BG3392" s="1"/>
      <c r="BH3392" s="1"/>
      <c r="BI3392" s="1"/>
      <c r="BJ3392" s="1"/>
      <c r="BK3392" s="1"/>
      <c r="BL3392" s="1"/>
      <c r="BM3392" s="1"/>
      <c r="BN3392" s="1"/>
      <c r="BO3392" s="1"/>
      <c r="BP3392" s="1"/>
      <c r="BQ3392" s="1"/>
      <c r="BR3392" s="1"/>
      <c r="BS3392" s="1"/>
      <c r="BT3392" s="1"/>
      <c r="BU3392" s="1"/>
      <c r="BV3392" s="1"/>
      <c r="BW3392" s="1"/>
      <c r="BX3392" s="1"/>
      <c r="BY3392" s="1"/>
      <c r="BZ3392" s="1"/>
      <c r="CA3392" s="1"/>
      <c r="CB3392" s="1"/>
      <c r="CC3392" s="1"/>
      <c r="CD3392" s="1"/>
      <c r="CE3392" s="1"/>
      <c r="CF3392" s="1"/>
      <c r="CG3392" s="1"/>
      <c r="CH3392" s="1"/>
      <c r="CI3392" s="1"/>
      <c r="CJ3392" s="1"/>
      <c r="CK3392" s="1"/>
      <c r="CL3392" s="1"/>
      <c r="CM3392" s="1"/>
      <c r="CN3392" s="1"/>
      <c r="CO3392" s="1"/>
      <c r="CP3392" s="1"/>
      <c r="CQ3392" s="1"/>
      <c r="CR3392" s="1"/>
      <c r="CS3392" s="1"/>
      <c r="CT3392" s="1"/>
      <c r="CU3392" s="1"/>
      <c r="CV3392" s="1"/>
      <c r="CW3392" s="1"/>
      <c r="CX3392" s="1"/>
      <c r="CY3392" s="1"/>
      <c r="CZ3392" s="1"/>
      <c r="DA3392" s="1"/>
      <c r="DB3392" s="1"/>
      <c r="DC3392" s="1"/>
      <c r="DD3392" s="1"/>
      <c r="DE3392" s="1"/>
      <c r="DF3392" s="1"/>
      <c r="DG3392" s="1"/>
      <c r="DH3392" s="1"/>
      <c r="DI3392" s="1"/>
      <c r="DJ3392" s="1"/>
      <c r="DK3392" s="1"/>
      <c r="DL3392" s="1"/>
      <c r="DM3392" s="1"/>
      <c r="DN3392" s="1"/>
      <c r="DO3392" s="1"/>
      <c r="DP3392" s="1"/>
      <c r="DQ3392" s="1"/>
      <c r="DR3392" s="1"/>
      <c r="DS3392" s="1"/>
      <c r="DT3392" s="1"/>
      <c r="DU3392" s="1"/>
      <c r="DV3392" s="1"/>
      <c r="DW3392" s="1"/>
      <c r="DX3392" s="1"/>
      <c r="DY3392" s="1"/>
      <c r="DZ3392" s="1"/>
      <c r="EA3392" s="1"/>
      <c r="EB3392" s="1"/>
      <c r="EC3392" s="1"/>
      <c r="ED3392" s="1"/>
      <c r="EE3392" s="1"/>
      <c r="EF3392" s="1"/>
      <c r="EG3392" s="1"/>
      <c r="EH3392" s="1"/>
      <c r="EI3392" s="1"/>
      <c r="EJ3392" s="1"/>
      <c r="EK3392" s="1"/>
      <c r="EL3392" s="1"/>
      <c r="EM3392" s="1"/>
      <c r="EN3392" s="1"/>
      <c r="EO3392" s="1"/>
      <c r="EP3392" s="1"/>
      <c r="EQ3392" s="1"/>
      <c r="ER3392" s="1"/>
      <c r="ES3392" s="1"/>
      <c r="ET3392" s="1"/>
      <c r="EU3392" s="1"/>
      <c r="EV3392" s="1"/>
      <c r="EW3392" s="1"/>
      <c r="EX3392" s="1"/>
    </row>
    <row r="3393" spans="1:154" x14ac:dyDescent="0.15">
      <c r="A3393" s="35"/>
      <c r="B3393" s="15"/>
      <c r="C3393" s="7"/>
      <c r="D3393" s="13"/>
      <c r="E3393" s="14"/>
      <c r="F3393" s="14"/>
      <c r="G3393" s="14"/>
      <c r="H3393" s="14"/>
      <c r="I3393" s="13"/>
      <c r="J3393" s="5"/>
      <c r="K3393" s="2"/>
      <c r="L3393" s="17"/>
      <c r="M3393" s="12"/>
      <c r="N3393" s="12"/>
      <c r="O3393" s="17"/>
      <c r="P3393" s="14"/>
      <c r="Q3393" s="14"/>
      <c r="R3393" s="14"/>
      <c r="S3393" s="20"/>
      <c r="T3393" s="14"/>
      <c r="U3393" s="4"/>
      <c r="V3393" s="5"/>
      <c r="W3393" s="10"/>
      <c r="X3393" s="10"/>
      <c r="Y3393" s="27"/>
      <c r="Z3393" s="3"/>
      <c r="AA3393" s="1"/>
      <c r="AB3393" s="10"/>
      <c r="AC3393" s="3"/>
      <c r="AD3393" s="3"/>
      <c r="AE3393" s="3"/>
      <c r="AF3393" s="10"/>
      <c r="AG3393" s="11"/>
      <c r="AH3393" s="10"/>
      <c r="AI3393" s="1"/>
      <c r="AJ3393" s="1"/>
      <c r="AK3393" s="1"/>
      <c r="AL3393" s="1"/>
      <c r="AM3393" s="1"/>
      <c r="AN3393" s="1"/>
      <c r="AO3393" s="1"/>
      <c r="AP3393" s="1"/>
      <c r="AQ3393" s="1"/>
      <c r="AR3393" s="1"/>
      <c r="AS3393" s="1"/>
      <c r="AT3393" s="1"/>
      <c r="AU3393" s="1"/>
      <c r="AV3393" s="1"/>
      <c r="AW3393" s="1"/>
      <c r="AX3393" s="1"/>
      <c r="AY3393" s="1"/>
      <c r="AZ3393" s="1"/>
      <c r="BA3393" s="1"/>
      <c r="BB3393" s="1"/>
      <c r="BC3393" s="1"/>
      <c r="BD3393" s="1"/>
      <c r="BE3393" s="1"/>
      <c r="BF3393" s="1"/>
      <c r="BG3393" s="1"/>
      <c r="BH3393" s="1"/>
      <c r="BI3393" s="1"/>
      <c r="BJ3393" s="1"/>
      <c r="BK3393" s="1"/>
      <c r="BL3393" s="1"/>
      <c r="BM3393" s="1"/>
      <c r="BN3393" s="1"/>
      <c r="BO3393" s="1"/>
      <c r="BP3393" s="1"/>
      <c r="BQ3393" s="1"/>
      <c r="BR3393" s="1"/>
      <c r="BS3393" s="1"/>
      <c r="BT3393" s="1"/>
      <c r="BU3393" s="1"/>
      <c r="BV3393" s="1"/>
      <c r="BW3393" s="1"/>
      <c r="BX3393" s="1"/>
      <c r="BY3393" s="1"/>
      <c r="BZ3393" s="1"/>
      <c r="CA3393" s="1"/>
      <c r="CB3393" s="1"/>
      <c r="CC3393" s="1"/>
      <c r="CD3393" s="1"/>
      <c r="CE3393" s="1"/>
      <c r="CF3393" s="1"/>
      <c r="CG3393" s="1"/>
      <c r="CH3393" s="1"/>
      <c r="CI3393" s="1"/>
      <c r="CJ3393" s="1"/>
      <c r="CK3393" s="1"/>
      <c r="CL3393" s="1"/>
      <c r="CM3393" s="1"/>
      <c r="CN3393" s="1"/>
      <c r="CO3393" s="1"/>
      <c r="CP3393" s="1"/>
      <c r="CQ3393" s="1"/>
      <c r="CR3393" s="1"/>
      <c r="CS3393" s="1"/>
      <c r="CT3393" s="1"/>
      <c r="CU3393" s="1"/>
      <c r="CV3393" s="1"/>
      <c r="CW3393" s="1"/>
      <c r="CX3393" s="1"/>
      <c r="CY3393" s="1"/>
      <c r="CZ3393" s="1"/>
      <c r="DA3393" s="1"/>
      <c r="DB3393" s="1"/>
      <c r="DC3393" s="1"/>
      <c r="DD3393" s="1"/>
      <c r="DE3393" s="1"/>
      <c r="DF3393" s="1"/>
      <c r="DG3393" s="1"/>
      <c r="DH3393" s="1"/>
      <c r="DI3393" s="1"/>
      <c r="DJ3393" s="1"/>
      <c r="DK3393" s="1"/>
      <c r="DL3393" s="1"/>
      <c r="DM3393" s="1"/>
      <c r="DN3393" s="1"/>
      <c r="DO3393" s="1"/>
      <c r="DP3393" s="1"/>
      <c r="DQ3393" s="1"/>
      <c r="DR3393" s="1"/>
      <c r="DS3393" s="1"/>
      <c r="DT3393" s="1"/>
      <c r="DU3393" s="1"/>
      <c r="DV3393" s="1"/>
      <c r="DW3393" s="1"/>
      <c r="DX3393" s="1"/>
      <c r="DY3393" s="1"/>
      <c r="DZ3393" s="1"/>
      <c r="EA3393" s="1"/>
      <c r="EB3393" s="1"/>
      <c r="EC3393" s="1"/>
      <c r="ED3393" s="1"/>
      <c r="EE3393" s="1"/>
      <c r="EF3393" s="1"/>
      <c r="EG3393" s="1"/>
      <c r="EH3393" s="1"/>
      <c r="EI3393" s="1"/>
      <c r="EJ3393" s="1"/>
      <c r="EK3393" s="1"/>
      <c r="EL3393" s="1"/>
      <c r="EM3393" s="1"/>
      <c r="EN3393" s="1"/>
      <c r="EO3393" s="1"/>
      <c r="EP3393" s="1"/>
      <c r="EQ3393" s="1"/>
      <c r="ER3393" s="1"/>
      <c r="ES3393" s="1"/>
      <c r="ET3393" s="1"/>
      <c r="EU3393" s="1"/>
      <c r="EV3393" s="1"/>
      <c r="EW3393" s="1"/>
      <c r="EX3393" s="1"/>
    </row>
    <row r="3394" spans="1:154" x14ac:dyDescent="0.15">
      <c r="A3394" s="35"/>
      <c r="B3394" s="15"/>
      <c r="C3394" s="7"/>
      <c r="D3394" s="13"/>
      <c r="E3394" s="14"/>
      <c r="F3394" s="14"/>
      <c r="G3394" s="14"/>
      <c r="H3394" s="14"/>
      <c r="I3394" s="13"/>
      <c r="J3394" s="5"/>
      <c r="K3394" s="2"/>
      <c r="L3394" s="17"/>
      <c r="M3394" s="12"/>
      <c r="N3394" s="12"/>
      <c r="O3394" s="17"/>
      <c r="P3394" s="14"/>
      <c r="Q3394" s="14"/>
      <c r="R3394" s="14"/>
      <c r="S3394" s="20"/>
      <c r="T3394" s="14"/>
      <c r="U3394" s="4"/>
      <c r="V3394" s="5"/>
      <c r="W3394" s="10"/>
      <c r="X3394" s="10"/>
      <c r="Y3394" s="27"/>
      <c r="Z3394" s="3"/>
      <c r="AA3394" s="1"/>
      <c r="AB3394" s="10"/>
      <c r="AC3394" s="3"/>
      <c r="AD3394" s="3"/>
      <c r="AE3394" s="3"/>
      <c r="AF3394" s="10"/>
      <c r="AG3394" s="11"/>
      <c r="AH3394" s="10"/>
      <c r="AI3394" s="1"/>
      <c r="AJ3394" s="1"/>
      <c r="AK3394" s="1"/>
      <c r="AL3394" s="1"/>
      <c r="AM3394" s="1"/>
      <c r="AN3394" s="1"/>
      <c r="AO3394" s="1"/>
      <c r="AP3394" s="1"/>
      <c r="AQ3394" s="1"/>
      <c r="AR3394" s="1"/>
      <c r="AS3394" s="1"/>
      <c r="AT3394" s="1"/>
      <c r="AU3394" s="1"/>
      <c r="AV3394" s="1"/>
      <c r="AW3394" s="1"/>
      <c r="AX3394" s="1"/>
      <c r="AY3394" s="1"/>
      <c r="AZ3394" s="1"/>
      <c r="BA3394" s="1"/>
      <c r="BB3394" s="1"/>
      <c r="BC3394" s="1"/>
      <c r="BD3394" s="1"/>
      <c r="BE3394" s="1"/>
      <c r="BF3394" s="1"/>
      <c r="BG3394" s="1"/>
      <c r="BH3394" s="1"/>
      <c r="BI3394" s="1"/>
      <c r="BJ3394" s="1"/>
      <c r="BK3394" s="1"/>
      <c r="BL3394" s="1"/>
      <c r="BM3394" s="1"/>
      <c r="BN3394" s="1"/>
      <c r="BO3394" s="1"/>
      <c r="BP3394" s="1"/>
      <c r="BQ3394" s="1"/>
      <c r="BR3394" s="1"/>
      <c r="BS3394" s="1"/>
      <c r="BT3394" s="1"/>
      <c r="BU3394" s="1"/>
      <c r="BV3394" s="1"/>
      <c r="BW3394" s="1"/>
      <c r="BX3394" s="1"/>
      <c r="BY3394" s="1"/>
      <c r="BZ3394" s="1"/>
      <c r="CA3394" s="1"/>
      <c r="CB3394" s="1"/>
      <c r="CC3394" s="1"/>
      <c r="CD3394" s="1"/>
      <c r="CE3394" s="1"/>
      <c r="CF3394" s="1"/>
      <c r="CG3394" s="1"/>
      <c r="CH3394" s="1"/>
      <c r="CI3394" s="1"/>
      <c r="CJ3394" s="1"/>
      <c r="CK3394" s="1"/>
      <c r="CL3394" s="1"/>
      <c r="CM3394" s="1"/>
      <c r="CN3394" s="1"/>
      <c r="CO3394" s="1"/>
      <c r="CP3394" s="1"/>
      <c r="CQ3394" s="1"/>
      <c r="CR3394" s="1"/>
      <c r="CS3394" s="1"/>
      <c r="CT3394" s="1"/>
      <c r="CU3394" s="1"/>
      <c r="CV3394" s="1"/>
      <c r="CW3394" s="1"/>
      <c r="CX3394" s="1"/>
      <c r="CY3394" s="1"/>
      <c r="CZ3394" s="1"/>
      <c r="DA3394" s="1"/>
      <c r="DB3394" s="1"/>
      <c r="DC3394" s="1"/>
      <c r="DD3394" s="1"/>
      <c r="DE3394" s="1"/>
      <c r="DF3394" s="1"/>
      <c r="DG3394" s="1"/>
      <c r="DH3394" s="1"/>
      <c r="DI3394" s="1"/>
      <c r="DJ3394" s="1"/>
      <c r="DK3394" s="1"/>
      <c r="DL3394" s="1"/>
      <c r="DM3394" s="1"/>
      <c r="DN3394" s="1"/>
      <c r="DO3394" s="1"/>
      <c r="DP3394" s="1"/>
      <c r="DQ3394" s="1"/>
      <c r="DR3394" s="1"/>
      <c r="DS3394" s="1"/>
      <c r="DT3394" s="1"/>
      <c r="DU3394" s="1"/>
      <c r="DV3394" s="1"/>
      <c r="DW3394" s="1"/>
      <c r="DX3394" s="1"/>
      <c r="DY3394" s="1"/>
      <c r="DZ3394" s="1"/>
      <c r="EA3394" s="1"/>
      <c r="EB3394" s="1"/>
      <c r="EC3394" s="1"/>
      <c r="ED3394" s="1"/>
      <c r="EE3394" s="1"/>
      <c r="EF3394" s="1"/>
      <c r="EG3394" s="1"/>
      <c r="EH3394" s="1"/>
      <c r="EI3394" s="1"/>
      <c r="EJ3394" s="1"/>
      <c r="EK3394" s="1"/>
      <c r="EL3394" s="1"/>
      <c r="EM3394" s="1"/>
      <c r="EN3394" s="1"/>
      <c r="EO3394" s="1"/>
      <c r="EP3394" s="1"/>
      <c r="EQ3394" s="1"/>
      <c r="ER3394" s="1"/>
      <c r="ES3394" s="1"/>
      <c r="ET3394" s="1"/>
      <c r="EU3394" s="1"/>
      <c r="EV3394" s="1"/>
      <c r="EW3394" s="1"/>
      <c r="EX3394" s="1"/>
    </row>
    <row r="3395" spans="1:154" x14ac:dyDescent="0.15">
      <c r="A3395" s="35"/>
      <c r="B3395" s="15"/>
      <c r="C3395" s="7"/>
      <c r="D3395" s="13"/>
      <c r="E3395" s="14"/>
      <c r="F3395" s="14"/>
      <c r="G3395" s="14"/>
      <c r="H3395" s="14"/>
      <c r="I3395" s="13"/>
      <c r="J3395" s="5"/>
      <c r="K3395" s="2"/>
      <c r="L3395" s="17"/>
      <c r="M3395" s="12"/>
      <c r="N3395" s="12"/>
      <c r="O3395" s="17"/>
      <c r="P3395" s="14"/>
      <c r="Q3395" s="14"/>
      <c r="R3395" s="14"/>
      <c r="S3395" s="20"/>
      <c r="T3395" s="14"/>
      <c r="U3395" s="4"/>
      <c r="V3395" s="5"/>
      <c r="W3395" s="10"/>
      <c r="X3395" s="10"/>
      <c r="Y3395" s="27"/>
      <c r="Z3395" s="3"/>
      <c r="AA3395" s="1"/>
      <c r="AB3395" s="10"/>
      <c r="AC3395" s="3"/>
      <c r="AD3395" s="3"/>
      <c r="AE3395" s="3"/>
      <c r="AF3395" s="10"/>
      <c r="AG3395" s="11"/>
      <c r="AH3395" s="10"/>
      <c r="AI3395" s="1"/>
      <c r="AJ3395" s="1"/>
      <c r="AK3395" s="1"/>
      <c r="AL3395" s="1"/>
      <c r="AM3395" s="1"/>
      <c r="AN3395" s="1"/>
      <c r="AO3395" s="1"/>
      <c r="AP3395" s="1"/>
      <c r="AQ3395" s="1"/>
      <c r="AR3395" s="1"/>
      <c r="AS3395" s="1"/>
      <c r="AT3395" s="1"/>
      <c r="AU3395" s="1"/>
      <c r="AV3395" s="1"/>
      <c r="AW3395" s="1"/>
      <c r="AX3395" s="1"/>
      <c r="AY3395" s="1"/>
      <c r="AZ3395" s="1"/>
      <c r="BA3395" s="1"/>
      <c r="BB3395" s="1"/>
      <c r="BC3395" s="1"/>
      <c r="BD3395" s="1"/>
      <c r="BE3395" s="1"/>
      <c r="BF3395" s="1"/>
      <c r="BG3395" s="1"/>
      <c r="BH3395" s="1"/>
      <c r="BI3395" s="1"/>
      <c r="BJ3395" s="1"/>
      <c r="BK3395" s="1"/>
      <c r="BL3395" s="1"/>
      <c r="BM3395" s="1"/>
      <c r="BN3395" s="1"/>
      <c r="BO3395" s="1"/>
      <c r="BP3395" s="1"/>
      <c r="BQ3395" s="1"/>
      <c r="BR3395" s="1"/>
      <c r="BS3395" s="1"/>
      <c r="BT3395" s="1"/>
      <c r="BU3395" s="1"/>
      <c r="BV3395" s="1"/>
      <c r="BW3395" s="1"/>
      <c r="BX3395" s="1"/>
      <c r="BY3395" s="1"/>
      <c r="BZ3395" s="1"/>
      <c r="CA3395" s="1"/>
      <c r="CB3395" s="1"/>
      <c r="CC3395" s="1"/>
      <c r="CD3395" s="1"/>
      <c r="CE3395" s="1"/>
      <c r="CF3395" s="1"/>
      <c r="CG3395" s="1"/>
      <c r="CH3395" s="1"/>
      <c r="CI3395" s="1"/>
      <c r="CJ3395" s="1"/>
      <c r="CK3395" s="1"/>
      <c r="CL3395" s="1"/>
      <c r="CM3395" s="1"/>
      <c r="CN3395" s="1"/>
      <c r="CO3395" s="1"/>
      <c r="CP3395" s="1"/>
      <c r="CQ3395" s="1"/>
      <c r="CR3395" s="1"/>
      <c r="CS3395" s="1"/>
      <c r="CT3395" s="1"/>
      <c r="CU3395" s="1"/>
      <c r="CV3395" s="1"/>
      <c r="CW3395" s="1"/>
      <c r="CX3395" s="1"/>
      <c r="CY3395" s="1"/>
      <c r="CZ3395" s="1"/>
      <c r="DA3395" s="1"/>
      <c r="DB3395" s="1"/>
      <c r="DC3395" s="1"/>
      <c r="DD3395" s="1"/>
      <c r="DE3395" s="1"/>
      <c r="DF3395" s="1"/>
      <c r="DG3395" s="1"/>
      <c r="DH3395" s="1"/>
      <c r="DI3395" s="1"/>
      <c r="DJ3395" s="1"/>
      <c r="DK3395" s="1"/>
      <c r="DL3395" s="1"/>
      <c r="DM3395" s="1"/>
      <c r="DN3395" s="1"/>
      <c r="DO3395" s="1"/>
      <c r="DP3395" s="1"/>
      <c r="DQ3395" s="1"/>
      <c r="DR3395" s="1"/>
      <c r="DS3395" s="1"/>
      <c r="DT3395" s="1"/>
      <c r="DU3395" s="1"/>
      <c r="DV3395" s="1"/>
      <c r="DW3395" s="1"/>
      <c r="DX3395" s="1"/>
      <c r="DY3395" s="1"/>
      <c r="DZ3395" s="1"/>
      <c r="EA3395" s="1"/>
      <c r="EB3395" s="1"/>
      <c r="EC3395" s="1"/>
      <c r="ED3395" s="1"/>
      <c r="EE3395" s="1"/>
      <c r="EF3395" s="1"/>
      <c r="EG3395" s="1"/>
      <c r="EH3395" s="1"/>
      <c r="EI3395" s="1"/>
      <c r="EJ3395" s="1"/>
      <c r="EK3395" s="1"/>
      <c r="EL3395" s="1"/>
      <c r="EM3395" s="1"/>
      <c r="EN3395" s="1"/>
      <c r="EO3395" s="1"/>
      <c r="EP3395" s="1"/>
      <c r="EQ3395" s="1"/>
      <c r="ER3395" s="1"/>
      <c r="ES3395" s="1"/>
      <c r="ET3395" s="1"/>
      <c r="EU3395" s="1"/>
      <c r="EV3395" s="1"/>
      <c r="EW3395" s="1"/>
      <c r="EX3395" s="1"/>
    </row>
    <row r="3396" spans="1:154" x14ac:dyDescent="0.15">
      <c r="A3396" s="35"/>
      <c r="B3396" s="15"/>
      <c r="C3396" s="7"/>
      <c r="D3396" s="13"/>
      <c r="E3396" s="14"/>
      <c r="F3396" s="14"/>
      <c r="G3396" s="14"/>
      <c r="H3396" s="14"/>
      <c r="I3396" s="13"/>
      <c r="J3396" s="5"/>
      <c r="K3396" s="2"/>
      <c r="L3396" s="17"/>
      <c r="M3396" s="12"/>
      <c r="N3396" s="12"/>
      <c r="O3396" s="17"/>
      <c r="P3396" s="14"/>
      <c r="Q3396" s="14"/>
      <c r="R3396" s="14"/>
      <c r="S3396" s="20"/>
      <c r="T3396" s="14"/>
      <c r="U3396" s="4"/>
      <c r="V3396" s="5"/>
      <c r="W3396" s="10"/>
      <c r="X3396" s="10"/>
      <c r="Y3396" s="27"/>
      <c r="Z3396" s="3"/>
      <c r="AA3396" s="1"/>
      <c r="AB3396" s="10"/>
      <c r="AC3396" s="3"/>
      <c r="AD3396" s="3"/>
      <c r="AE3396" s="3"/>
      <c r="AF3396" s="10"/>
      <c r="AG3396" s="11"/>
      <c r="AH3396" s="10"/>
      <c r="AI3396" s="1"/>
      <c r="AJ3396" s="1"/>
      <c r="AK3396" s="1"/>
      <c r="AL3396" s="1"/>
      <c r="AM3396" s="1"/>
      <c r="AN3396" s="1"/>
      <c r="AO3396" s="1"/>
      <c r="AP3396" s="1"/>
      <c r="AQ3396" s="1"/>
      <c r="AR3396" s="1"/>
      <c r="AS3396" s="1"/>
      <c r="AT3396" s="1"/>
      <c r="AU3396" s="1"/>
      <c r="AV3396" s="1"/>
      <c r="AW3396" s="1"/>
      <c r="AX3396" s="1"/>
      <c r="AY3396" s="1"/>
      <c r="AZ3396" s="1"/>
      <c r="BA3396" s="1"/>
      <c r="BB3396" s="1"/>
      <c r="BC3396" s="1"/>
      <c r="BD3396" s="1"/>
      <c r="BE3396" s="1"/>
      <c r="BF3396" s="1"/>
      <c r="BG3396" s="1"/>
      <c r="BH3396" s="1"/>
      <c r="BI3396" s="1"/>
      <c r="BJ3396" s="1"/>
      <c r="BK3396" s="1"/>
      <c r="BL3396" s="1"/>
      <c r="BM3396" s="1"/>
      <c r="BN3396" s="1"/>
      <c r="BO3396" s="1"/>
      <c r="BP3396" s="1"/>
      <c r="BQ3396" s="1"/>
      <c r="BR3396" s="1"/>
      <c r="BS3396" s="1"/>
      <c r="BT3396" s="1"/>
      <c r="BU3396" s="1"/>
      <c r="BV3396" s="1"/>
      <c r="BW3396" s="1"/>
      <c r="BX3396" s="1"/>
      <c r="BY3396" s="1"/>
      <c r="BZ3396" s="1"/>
      <c r="CA3396" s="1"/>
      <c r="CB3396" s="1"/>
      <c r="CC3396" s="1"/>
      <c r="CD3396" s="1"/>
      <c r="CE3396" s="1"/>
      <c r="CF3396" s="1"/>
      <c r="CG3396" s="1"/>
      <c r="CH3396" s="1"/>
      <c r="CI3396" s="1"/>
      <c r="CJ3396" s="1"/>
      <c r="CK3396" s="1"/>
      <c r="CL3396" s="1"/>
      <c r="CM3396" s="1"/>
      <c r="CN3396" s="1"/>
      <c r="CO3396" s="1"/>
      <c r="CP3396" s="1"/>
      <c r="CQ3396" s="1"/>
      <c r="CR3396" s="1"/>
      <c r="CS3396" s="1"/>
      <c r="CT3396" s="1"/>
      <c r="CU3396" s="1"/>
      <c r="CV3396" s="1"/>
      <c r="CW3396" s="1"/>
      <c r="CX3396" s="1"/>
      <c r="CY3396" s="1"/>
      <c r="CZ3396" s="1"/>
      <c r="DA3396" s="1"/>
      <c r="DB3396" s="1"/>
      <c r="DC3396" s="1"/>
      <c r="DD3396" s="1"/>
      <c r="DE3396" s="1"/>
      <c r="DF3396" s="1"/>
      <c r="DG3396" s="1"/>
      <c r="DH3396" s="1"/>
      <c r="DI3396" s="1"/>
      <c r="DJ3396" s="1"/>
      <c r="DK3396" s="1"/>
      <c r="DL3396" s="1"/>
      <c r="DM3396" s="1"/>
      <c r="DN3396" s="1"/>
      <c r="DO3396" s="1"/>
      <c r="DP3396" s="1"/>
      <c r="DQ3396" s="1"/>
      <c r="DR3396" s="1"/>
      <c r="DS3396" s="1"/>
      <c r="DT3396" s="1"/>
      <c r="DU3396" s="1"/>
      <c r="DV3396" s="1"/>
      <c r="DW3396" s="1"/>
      <c r="DX3396" s="1"/>
      <c r="DY3396" s="1"/>
      <c r="DZ3396" s="1"/>
      <c r="EA3396" s="1"/>
      <c r="EB3396" s="1"/>
      <c r="EC3396" s="1"/>
      <c r="ED3396" s="1"/>
      <c r="EE3396" s="1"/>
      <c r="EF3396" s="1"/>
      <c r="EG3396" s="1"/>
      <c r="EH3396" s="1"/>
      <c r="EI3396" s="1"/>
      <c r="EJ3396" s="1"/>
      <c r="EK3396" s="1"/>
      <c r="EL3396" s="1"/>
      <c r="EM3396" s="1"/>
      <c r="EN3396" s="1"/>
      <c r="EO3396" s="1"/>
      <c r="EP3396" s="1"/>
      <c r="EQ3396" s="1"/>
      <c r="ER3396" s="1"/>
      <c r="ES3396" s="1"/>
      <c r="ET3396" s="1"/>
      <c r="EU3396" s="1"/>
      <c r="EV3396" s="1"/>
      <c r="EW3396" s="1"/>
      <c r="EX3396" s="1"/>
    </row>
    <row r="3397" spans="1:154" x14ac:dyDescent="0.15">
      <c r="A3397" s="35"/>
      <c r="B3397" s="15"/>
      <c r="C3397" s="7"/>
      <c r="D3397" s="13"/>
      <c r="E3397" s="14"/>
      <c r="F3397" s="14"/>
      <c r="G3397" s="14"/>
      <c r="H3397" s="14"/>
      <c r="I3397" s="13"/>
      <c r="J3397" s="5"/>
      <c r="K3397" s="2"/>
      <c r="L3397" s="17"/>
      <c r="M3397" s="12"/>
      <c r="N3397" s="12"/>
      <c r="O3397" s="17"/>
      <c r="P3397" s="14"/>
      <c r="Q3397" s="14"/>
      <c r="R3397" s="14"/>
      <c r="S3397" s="20"/>
      <c r="T3397" s="14"/>
      <c r="U3397" s="4"/>
      <c r="V3397" s="5"/>
      <c r="W3397" s="10"/>
      <c r="X3397" s="10"/>
      <c r="Y3397" s="27"/>
      <c r="Z3397" s="3"/>
      <c r="AA3397" s="1"/>
      <c r="AB3397" s="10"/>
      <c r="AC3397" s="3"/>
      <c r="AD3397" s="3"/>
      <c r="AE3397" s="3"/>
      <c r="AF3397" s="10"/>
      <c r="AG3397" s="11"/>
      <c r="AH3397" s="10"/>
      <c r="AI3397" s="1"/>
      <c r="AJ3397" s="1"/>
      <c r="AK3397" s="1"/>
      <c r="AL3397" s="1"/>
      <c r="AM3397" s="1"/>
      <c r="AN3397" s="1"/>
      <c r="AO3397" s="1"/>
      <c r="AP3397" s="1"/>
      <c r="AQ3397" s="1"/>
      <c r="AR3397" s="1"/>
      <c r="AS3397" s="1"/>
      <c r="AT3397" s="1"/>
      <c r="AU3397" s="1"/>
      <c r="AV3397" s="1"/>
      <c r="AW3397" s="1"/>
      <c r="AX3397" s="1"/>
      <c r="AY3397" s="1"/>
      <c r="AZ3397" s="1"/>
      <c r="BA3397" s="1"/>
      <c r="BB3397" s="1"/>
      <c r="BC3397" s="1"/>
      <c r="BD3397" s="1"/>
      <c r="BE3397" s="1"/>
      <c r="BF3397" s="1"/>
      <c r="BG3397" s="1"/>
      <c r="BH3397" s="1"/>
      <c r="BI3397" s="1"/>
      <c r="BJ3397" s="1"/>
      <c r="BK3397" s="1"/>
      <c r="BL3397" s="1"/>
      <c r="BM3397" s="1"/>
      <c r="BN3397" s="1"/>
      <c r="BO3397" s="1"/>
      <c r="BP3397" s="1"/>
      <c r="BQ3397" s="1"/>
      <c r="BR3397" s="1"/>
      <c r="BS3397" s="1"/>
      <c r="BT3397" s="1"/>
      <c r="BU3397" s="1"/>
      <c r="BV3397" s="1"/>
      <c r="BW3397" s="1"/>
      <c r="BX3397" s="1"/>
      <c r="BY3397" s="1"/>
      <c r="BZ3397" s="1"/>
      <c r="CA3397" s="1"/>
      <c r="CB3397" s="1"/>
      <c r="CC3397" s="1"/>
      <c r="CD3397" s="1"/>
      <c r="CE3397" s="1"/>
      <c r="CF3397" s="1"/>
      <c r="CG3397" s="1"/>
      <c r="CH3397" s="1"/>
      <c r="CI3397" s="1"/>
      <c r="CJ3397" s="1"/>
      <c r="CK3397" s="1"/>
      <c r="CL3397" s="1"/>
      <c r="CM3397" s="1"/>
      <c r="CN3397" s="1"/>
      <c r="CO3397" s="1"/>
      <c r="CP3397" s="1"/>
      <c r="CQ3397" s="1"/>
      <c r="CR3397" s="1"/>
      <c r="CS3397" s="1"/>
      <c r="CT3397" s="1"/>
      <c r="CU3397" s="1"/>
      <c r="CV3397" s="1"/>
      <c r="CW3397" s="1"/>
      <c r="CX3397" s="1"/>
      <c r="CY3397" s="1"/>
      <c r="CZ3397" s="1"/>
      <c r="DA3397" s="1"/>
      <c r="DB3397" s="1"/>
      <c r="DC3397" s="1"/>
      <c r="DD3397" s="1"/>
      <c r="DE3397" s="1"/>
      <c r="DF3397" s="1"/>
      <c r="DG3397" s="1"/>
      <c r="DH3397" s="1"/>
      <c r="DI3397" s="1"/>
      <c r="DJ3397" s="1"/>
      <c r="DK3397" s="1"/>
      <c r="DL3397" s="1"/>
      <c r="DM3397" s="1"/>
      <c r="DN3397" s="1"/>
      <c r="DO3397" s="1"/>
      <c r="DP3397" s="1"/>
      <c r="DQ3397" s="1"/>
      <c r="DR3397" s="1"/>
      <c r="DS3397" s="1"/>
      <c r="DT3397" s="1"/>
      <c r="DU3397" s="1"/>
      <c r="DV3397" s="1"/>
      <c r="DW3397" s="1"/>
      <c r="DX3397" s="1"/>
      <c r="DY3397" s="1"/>
      <c r="DZ3397" s="1"/>
      <c r="EA3397" s="1"/>
      <c r="EB3397" s="1"/>
      <c r="EC3397" s="1"/>
      <c r="ED3397" s="1"/>
      <c r="EE3397" s="1"/>
      <c r="EF3397" s="1"/>
      <c r="EG3397" s="1"/>
      <c r="EH3397" s="1"/>
      <c r="EI3397" s="1"/>
      <c r="EJ3397" s="1"/>
      <c r="EK3397" s="1"/>
      <c r="EL3397" s="1"/>
      <c r="EM3397" s="1"/>
      <c r="EN3397" s="1"/>
      <c r="EO3397" s="1"/>
      <c r="EP3397" s="1"/>
      <c r="EQ3397" s="1"/>
      <c r="ER3397" s="1"/>
      <c r="ES3397" s="1"/>
      <c r="ET3397" s="1"/>
      <c r="EU3397" s="1"/>
      <c r="EV3397" s="1"/>
      <c r="EW3397" s="1"/>
      <c r="EX3397" s="1"/>
    </row>
    <row r="3398" spans="1:154" x14ac:dyDescent="0.15">
      <c r="A3398" s="35"/>
      <c r="B3398" s="15"/>
      <c r="C3398" s="7"/>
      <c r="D3398" s="13"/>
      <c r="E3398" s="14"/>
      <c r="F3398" s="14"/>
      <c r="G3398" s="14"/>
      <c r="H3398" s="14"/>
      <c r="I3398" s="13"/>
      <c r="J3398" s="5"/>
      <c r="K3398" s="2"/>
      <c r="L3398" s="17"/>
      <c r="M3398" s="12"/>
      <c r="N3398" s="12"/>
      <c r="O3398" s="17"/>
      <c r="P3398" s="14"/>
      <c r="Q3398" s="14"/>
      <c r="R3398" s="14"/>
      <c r="S3398" s="20"/>
      <c r="T3398" s="14"/>
      <c r="U3398" s="4"/>
      <c r="V3398" s="5"/>
      <c r="W3398" s="10"/>
      <c r="X3398" s="10"/>
      <c r="Y3398" s="27"/>
      <c r="Z3398" s="3"/>
      <c r="AA3398" s="1"/>
      <c r="AB3398" s="10"/>
      <c r="AC3398" s="3"/>
      <c r="AD3398" s="3"/>
      <c r="AE3398" s="3"/>
      <c r="AF3398" s="10"/>
      <c r="AG3398" s="11"/>
      <c r="AH3398" s="10"/>
      <c r="AI3398" s="1"/>
      <c r="AJ3398" s="1"/>
      <c r="AK3398" s="1"/>
      <c r="AL3398" s="1"/>
      <c r="AM3398" s="1"/>
      <c r="AN3398" s="1"/>
      <c r="AO3398" s="1"/>
      <c r="AP3398" s="1"/>
      <c r="AQ3398" s="1"/>
      <c r="AR3398" s="1"/>
      <c r="AS3398" s="1"/>
      <c r="AT3398" s="1"/>
      <c r="AU3398" s="1"/>
      <c r="AV3398" s="1"/>
      <c r="AW3398" s="1"/>
      <c r="AX3398" s="1"/>
      <c r="AY3398" s="1"/>
      <c r="AZ3398" s="1"/>
      <c r="BA3398" s="1"/>
      <c r="BB3398" s="1"/>
      <c r="BC3398" s="1"/>
      <c r="BD3398" s="1"/>
      <c r="BE3398" s="1"/>
      <c r="BF3398" s="1"/>
      <c r="BG3398" s="1"/>
      <c r="BH3398" s="1"/>
      <c r="BI3398" s="1"/>
      <c r="BJ3398" s="1"/>
      <c r="BK3398" s="1"/>
      <c r="BL3398" s="1"/>
      <c r="BM3398" s="1"/>
      <c r="BN3398" s="1"/>
      <c r="BO3398" s="1"/>
      <c r="BP3398" s="1"/>
      <c r="BQ3398" s="1"/>
      <c r="BR3398" s="1"/>
      <c r="BS3398" s="1"/>
      <c r="BT3398" s="1"/>
      <c r="BU3398" s="1"/>
      <c r="BV3398" s="1"/>
      <c r="BW3398" s="1"/>
      <c r="BX3398" s="1"/>
      <c r="BY3398" s="1"/>
      <c r="BZ3398" s="1"/>
      <c r="CA3398" s="1"/>
      <c r="CB3398" s="1"/>
      <c r="CC3398" s="1"/>
      <c r="CD3398" s="1"/>
      <c r="CE3398" s="1"/>
      <c r="CF3398" s="1"/>
      <c r="CG3398" s="1"/>
      <c r="CH3398" s="1"/>
      <c r="CI3398" s="1"/>
      <c r="CJ3398" s="1"/>
      <c r="CK3398" s="1"/>
      <c r="CL3398" s="1"/>
      <c r="CM3398" s="1"/>
      <c r="CN3398" s="1"/>
      <c r="CO3398" s="1"/>
      <c r="CP3398" s="1"/>
      <c r="CQ3398" s="1"/>
      <c r="CR3398" s="1"/>
      <c r="CS3398" s="1"/>
      <c r="CT3398" s="1"/>
      <c r="CU3398" s="1"/>
      <c r="CV3398" s="1"/>
      <c r="CW3398" s="1"/>
      <c r="CX3398" s="1"/>
      <c r="CY3398" s="1"/>
      <c r="CZ3398" s="1"/>
      <c r="DA3398" s="1"/>
      <c r="DB3398" s="1"/>
      <c r="DC3398" s="1"/>
      <c r="DD3398" s="1"/>
      <c r="DE3398" s="1"/>
      <c r="DF3398" s="1"/>
      <c r="DG3398" s="1"/>
      <c r="DH3398" s="1"/>
      <c r="DI3398" s="1"/>
      <c r="DJ3398" s="1"/>
      <c r="DK3398" s="1"/>
      <c r="DL3398" s="1"/>
      <c r="DM3398" s="1"/>
      <c r="DN3398" s="1"/>
      <c r="DO3398" s="1"/>
      <c r="DP3398" s="1"/>
      <c r="DQ3398" s="1"/>
      <c r="DR3398" s="1"/>
      <c r="DS3398" s="1"/>
      <c r="DT3398" s="1"/>
      <c r="DU3398" s="1"/>
      <c r="DV3398" s="1"/>
      <c r="DW3398" s="1"/>
      <c r="DX3398" s="1"/>
      <c r="DY3398" s="1"/>
      <c r="DZ3398" s="1"/>
      <c r="EA3398" s="1"/>
      <c r="EB3398" s="1"/>
      <c r="EC3398" s="1"/>
      <c r="ED3398" s="1"/>
      <c r="EE3398" s="1"/>
      <c r="EF3398" s="1"/>
      <c r="EG3398" s="1"/>
      <c r="EH3398" s="1"/>
      <c r="EI3398" s="1"/>
      <c r="EJ3398" s="1"/>
      <c r="EK3398" s="1"/>
      <c r="EL3398" s="1"/>
      <c r="EM3398" s="1"/>
      <c r="EN3398" s="1"/>
      <c r="EO3398" s="1"/>
      <c r="EP3398" s="1"/>
      <c r="EQ3398" s="1"/>
      <c r="ER3398" s="1"/>
      <c r="ES3398" s="1"/>
      <c r="ET3398" s="1"/>
      <c r="EU3398" s="1"/>
      <c r="EV3398" s="1"/>
      <c r="EW3398" s="1"/>
      <c r="EX3398" s="1"/>
    </row>
    <row r="3399" spans="1:154" x14ac:dyDescent="0.15">
      <c r="A3399" s="35"/>
      <c r="B3399" s="15"/>
      <c r="C3399" s="7"/>
      <c r="D3399" s="13"/>
      <c r="E3399" s="14"/>
      <c r="F3399" s="14"/>
      <c r="G3399" s="14"/>
      <c r="H3399" s="14"/>
      <c r="I3399" s="13"/>
      <c r="J3399" s="5"/>
      <c r="K3399" s="2"/>
      <c r="L3399" s="17"/>
      <c r="M3399" s="12"/>
      <c r="N3399" s="12"/>
      <c r="O3399" s="17"/>
      <c r="P3399" s="14"/>
      <c r="Q3399" s="14"/>
      <c r="R3399" s="14"/>
      <c r="S3399" s="20"/>
      <c r="T3399" s="14"/>
      <c r="U3399" s="4"/>
      <c r="V3399" s="5"/>
      <c r="W3399" s="10"/>
      <c r="X3399" s="10"/>
      <c r="Y3399" s="27"/>
      <c r="Z3399" s="3"/>
      <c r="AA3399" s="1"/>
      <c r="AB3399" s="10"/>
      <c r="AC3399" s="3"/>
      <c r="AD3399" s="3"/>
      <c r="AE3399" s="3"/>
      <c r="AF3399" s="10"/>
      <c r="AG3399" s="11"/>
      <c r="AH3399" s="10"/>
      <c r="AI3399" s="1"/>
      <c r="AJ3399" s="1"/>
      <c r="AK3399" s="1"/>
      <c r="AL3399" s="1"/>
      <c r="AM3399" s="1"/>
      <c r="AN3399" s="1"/>
      <c r="AO3399" s="1"/>
      <c r="AP3399" s="1"/>
      <c r="AQ3399" s="1"/>
      <c r="AR3399" s="1"/>
      <c r="AS3399" s="1"/>
      <c r="AT3399" s="1"/>
      <c r="AU3399" s="1"/>
      <c r="AV3399" s="1"/>
      <c r="AW3399" s="1"/>
      <c r="AX3399" s="1"/>
      <c r="AY3399" s="1"/>
      <c r="AZ3399" s="1"/>
      <c r="BA3399" s="1"/>
      <c r="BB3399" s="1"/>
      <c r="BC3399" s="1"/>
      <c r="BD3399" s="1"/>
      <c r="BE3399" s="1"/>
      <c r="BF3399" s="1"/>
      <c r="BG3399" s="1"/>
      <c r="BH3399" s="1"/>
      <c r="BI3399" s="1"/>
      <c r="BJ3399" s="1"/>
      <c r="BK3399" s="1"/>
      <c r="BL3399" s="1"/>
      <c r="BM3399" s="1"/>
      <c r="BN3399" s="1"/>
      <c r="BO3399" s="1"/>
      <c r="BP3399" s="1"/>
      <c r="BQ3399" s="1"/>
      <c r="BR3399" s="1"/>
      <c r="BS3399" s="1"/>
      <c r="BT3399" s="1"/>
      <c r="BU3399" s="1"/>
      <c r="BV3399" s="1"/>
      <c r="BW3399" s="1"/>
      <c r="BX3399" s="1"/>
      <c r="BY3399" s="1"/>
      <c r="BZ3399" s="1"/>
      <c r="CA3399" s="1"/>
      <c r="CB3399" s="1"/>
      <c r="CC3399" s="1"/>
      <c r="CD3399" s="1"/>
      <c r="CE3399" s="1"/>
      <c r="CF3399" s="1"/>
      <c r="CG3399" s="1"/>
      <c r="CH3399" s="1"/>
      <c r="CI3399" s="1"/>
      <c r="CJ3399" s="1"/>
      <c r="CK3399" s="1"/>
      <c r="CL3399" s="1"/>
      <c r="CM3399" s="1"/>
      <c r="CN3399" s="1"/>
      <c r="CO3399" s="1"/>
      <c r="CP3399" s="1"/>
      <c r="CQ3399" s="1"/>
      <c r="CR3399" s="1"/>
      <c r="CS3399" s="1"/>
      <c r="CT3399" s="1"/>
      <c r="CU3399" s="1"/>
      <c r="CV3399" s="1"/>
      <c r="CW3399" s="1"/>
      <c r="CX3399" s="1"/>
      <c r="CY3399" s="1"/>
      <c r="CZ3399" s="1"/>
      <c r="DA3399" s="1"/>
      <c r="DB3399" s="1"/>
      <c r="DC3399" s="1"/>
      <c r="DD3399" s="1"/>
      <c r="DE3399" s="1"/>
      <c r="DF3399" s="1"/>
      <c r="DG3399" s="1"/>
      <c r="DH3399" s="1"/>
      <c r="DI3399" s="1"/>
      <c r="DJ3399" s="1"/>
      <c r="DK3399" s="1"/>
      <c r="DL3399" s="1"/>
      <c r="DM3399" s="1"/>
      <c r="DN3399" s="1"/>
      <c r="DO3399" s="1"/>
      <c r="DP3399" s="1"/>
      <c r="DQ3399" s="1"/>
      <c r="DR3399" s="1"/>
      <c r="DS3399" s="1"/>
      <c r="DT3399" s="1"/>
      <c r="DU3399" s="1"/>
      <c r="DV3399" s="1"/>
      <c r="DW3399" s="1"/>
      <c r="DX3399" s="1"/>
      <c r="DY3399" s="1"/>
      <c r="DZ3399" s="1"/>
      <c r="EA3399" s="1"/>
      <c r="EB3399" s="1"/>
      <c r="EC3399" s="1"/>
      <c r="ED3399" s="1"/>
      <c r="EE3399" s="1"/>
      <c r="EF3399" s="1"/>
      <c r="EG3399" s="1"/>
      <c r="EH3399" s="1"/>
      <c r="EI3399" s="1"/>
      <c r="EJ3399" s="1"/>
      <c r="EK3399" s="1"/>
      <c r="EL3399" s="1"/>
      <c r="EM3399" s="1"/>
      <c r="EN3399" s="1"/>
      <c r="EO3399" s="1"/>
      <c r="EP3399" s="1"/>
      <c r="EQ3399" s="1"/>
      <c r="ER3399" s="1"/>
      <c r="ES3399" s="1"/>
      <c r="ET3399" s="1"/>
      <c r="EU3399" s="1"/>
      <c r="EV3399" s="1"/>
      <c r="EW3399" s="1"/>
      <c r="EX3399" s="1"/>
    </row>
    <row r="3400" spans="1:154" x14ac:dyDescent="0.15">
      <c r="A3400" s="35"/>
      <c r="B3400" s="15"/>
      <c r="C3400" s="7"/>
      <c r="D3400" s="13"/>
      <c r="E3400" s="14"/>
      <c r="F3400" s="14"/>
      <c r="G3400" s="14"/>
      <c r="H3400" s="14"/>
      <c r="I3400" s="13"/>
      <c r="J3400" s="5"/>
      <c r="K3400" s="2"/>
      <c r="L3400" s="17"/>
      <c r="M3400" s="12"/>
      <c r="N3400" s="12"/>
      <c r="O3400" s="17"/>
      <c r="P3400" s="14"/>
      <c r="Q3400" s="14"/>
      <c r="R3400" s="14"/>
      <c r="S3400" s="20"/>
      <c r="T3400" s="14"/>
      <c r="U3400" s="4"/>
      <c r="V3400" s="5"/>
      <c r="W3400" s="10"/>
      <c r="X3400" s="10"/>
      <c r="Y3400" s="27"/>
      <c r="Z3400" s="3"/>
      <c r="AA3400" s="1"/>
      <c r="AB3400" s="10"/>
      <c r="AC3400" s="3"/>
      <c r="AD3400" s="3"/>
      <c r="AE3400" s="3"/>
      <c r="AF3400" s="10"/>
      <c r="AG3400" s="11"/>
      <c r="AH3400" s="10"/>
      <c r="AI3400" s="1"/>
      <c r="AJ3400" s="1"/>
      <c r="AK3400" s="1"/>
      <c r="AL3400" s="1"/>
      <c r="AM3400" s="1"/>
      <c r="AN3400" s="1"/>
      <c r="AO3400" s="1"/>
      <c r="AP3400" s="1"/>
      <c r="AQ3400" s="1"/>
      <c r="AR3400" s="1"/>
      <c r="AS3400" s="1"/>
      <c r="AT3400" s="1"/>
      <c r="AU3400" s="1"/>
      <c r="AV3400" s="1"/>
      <c r="AW3400" s="1"/>
      <c r="AX3400" s="1"/>
      <c r="AY3400" s="1"/>
      <c r="AZ3400" s="1"/>
      <c r="BA3400" s="1"/>
      <c r="BB3400" s="1"/>
      <c r="BC3400" s="1"/>
      <c r="BD3400" s="1"/>
      <c r="BE3400" s="1"/>
      <c r="BF3400" s="1"/>
      <c r="BG3400" s="1"/>
      <c r="BH3400" s="1"/>
      <c r="BI3400" s="1"/>
      <c r="BJ3400" s="1"/>
      <c r="BK3400" s="1"/>
      <c r="BL3400" s="1"/>
      <c r="BM3400" s="1"/>
      <c r="BN3400" s="1"/>
      <c r="BO3400" s="1"/>
      <c r="BP3400" s="1"/>
      <c r="BQ3400" s="1"/>
      <c r="BR3400" s="1"/>
      <c r="BS3400" s="1"/>
      <c r="BT3400" s="1"/>
      <c r="BU3400" s="1"/>
      <c r="BV3400" s="1"/>
      <c r="BW3400" s="1"/>
      <c r="BX3400" s="1"/>
      <c r="BY3400" s="1"/>
      <c r="BZ3400" s="1"/>
      <c r="CA3400" s="1"/>
      <c r="CB3400" s="1"/>
      <c r="CC3400" s="1"/>
      <c r="CD3400" s="1"/>
      <c r="CE3400" s="1"/>
      <c r="CF3400" s="1"/>
      <c r="CG3400" s="1"/>
      <c r="CH3400" s="1"/>
      <c r="CI3400" s="1"/>
      <c r="CJ3400" s="1"/>
      <c r="CK3400" s="1"/>
      <c r="CL3400" s="1"/>
      <c r="CM3400" s="1"/>
      <c r="CN3400" s="1"/>
      <c r="CO3400" s="1"/>
      <c r="CP3400" s="1"/>
      <c r="CQ3400" s="1"/>
      <c r="CR3400" s="1"/>
      <c r="CS3400" s="1"/>
      <c r="CT3400" s="1"/>
      <c r="CU3400" s="1"/>
      <c r="CV3400" s="1"/>
      <c r="CW3400" s="1"/>
      <c r="CX3400" s="1"/>
      <c r="CY3400" s="1"/>
      <c r="CZ3400" s="1"/>
      <c r="DA3400" s="1"/>
      <c r="DB3400" s="1"/>
      <c r="DC3400" s="1"/>
      <c r="DD3400" s="1"/>
      <c r="DE3400" s="1"/>
      <c r="DF3400" s="1"/>
      <c r="DG3400" s="1"/>
      <c r="DH3400" s="1"/>
      <c r="DI3400" s="1"/>
      <c r="DJ3400" s="1"/>
      <c r="DK3400" s="1"/>
      <c r="DL3400" s="1"/>
      <c r="DM3400" s="1"/>
      <c r="DN3400" s="1"/>
      <c r="DO3400" s="1"/>
      <c r="DP3400" s="1"/>
      <c r="DQ3400" s="1"/>
      <c r="DR3400" s="1"/>
      <c r="DS3400" s="1"/>
      <c r="DT3400" s="1"/>
      <c r="DU3400" s="1"/>
      <c r="DV3400" s="1"/>
      <c r="DW3400" s="1"/>
      <c r="DX3400" s="1"/>
      <c r="DY3400" s="1"/>
      <c r="DZ3400" s="1"/>
      <c r="EA3400" s="1"/>
      <c r="EB3400" s="1"/>
      <c r="EC3400" s="1"/>
      <c r="ED3400" s="1"/>
      <c r="EE3400" s="1"/>
      <c r="EF3400" s="1"/>
      <c r="EG3400" s="1"/>
      <c r="EH3400" s="1"/>
      <c r="EI3400" s="1"/>
      <c r="EJ3400" s="1"/>
      <c r="EK3400" s="1"/>
      <c r="EL3400" s="1"/>
      <c r="EM3400" s="1"/>
      <c r="EN3400" s="1"/>
      <c r="EO3400" s="1"/>
      <c r="EP3400" s="1"/>
      <c r="EQ3400" s="1"/>
      <c r="ER3400" s="1"/>
      <c r="ES3400" s="1"/>
      <c r="ET3400" s="1"/>
      <c r="EU3400" s="1"/>
      <c r="EV3400" s="1"/>
      <c r="EW3400" s="1"/>
      <c r="EX3400" s="1"/>
    </row>
    <row r="3401" spans="1:154" x14ac:dyDescent="0.15">
      <c r="A3401" s="35"/>
      <c r="B3401" s="15"/>
      <c r="C3401" s="7"/>
      <c r="D3401" s="13"/>
      <c r="E3401" s="14"/>
      <c r="F3401" s="14"/>
      <c r="G3401" s="14"/>
      <c r="H3401" s="14"/>
      <c r="I3401" s="13"/>
      <c r="J3401" s="5"/>
      <c r="K3401" s="2"/>
      <c r="L3401" s="17"/>
      <c r="M3401" s="12"/>
      <c r="N3401" s="12"/>
      <c r="O3401" s="17"/>
      <c r="P3401" s="14"/>
      <c r="Q3401" s="14"/>
      <c r="R3401" s="14"/>
      <c r="S3401" s="20"/>
      <c r="T3401" s="14"/>
      <c r="U3401" s="4"/>
      <c r="V3401" s="5"/>
      <c r="W3401" s="10"/>
      <c r="X3401" s="10"/>
      <c r="Y3401" s="27"/>
      <c r="Z3401" s="3"/>
      <c r="AA3401" s="1"/>
      <c r="AB3401" s="10"/>
      <c r="AC3401" s="3"/>
      <c r="AD3401" s="3"/>
      <c r="AE3401" s="3"/>
      <c r="AF3401" s="10"/>
      <c r="AG3401" s="11"/>
      <c r="AH3401" s="10"/>
      <c r="AI3401" s="1"/>
      <c r="AJ3401" s="1"/>
      <c r="AK3401" s="1"/>
      <c r="AL3401" s="1"/>
      <c r="AM3401" s="1"/>
      <c r="AN3401" s="1"/>
      <c r="AO3401" s="1"/>
      <c r="AP3401" s="1"/>
      <c r="AQ3401" s="1"/>
      <c r="AR3401" s="1"/>
      <c r="AS3401" s="1"/>
      <c r="AT3401" s="1"/>
      <c r="AU3401" s="1"/>
      <c r="AV3401" s="1"/>
      <c r="AW3401" s="1"/>
      <c r="AX3401" s="1"/>
      <c r="AY3401" s="1"/>
      <c r="AZ3401" s="1"/>
      <c r="BA3401" s="1"/>
      <c r="BB3401" s="1"/>
      <c r="BC3401" s="1"/>
      <c r="BD3401" s="1"/>
      <c r="BE3401" s="1"/>
      <c r="BF3401" s="1"/>
      <c r="BG3401" s="1"/>
      <c r="BH3401" s="1"/>
      <c r="BI3401" s="1"/>
      <c r="BJ3401" s="1"/>
      <c r="BK3401" s="1"/>
      <c r="BL3401" s="1"/>
      <c r="BM3401" s="1"/>
      <c r="BN3401" s="1"/>
      <c r="BO3401" s="1"/>
      <c r="BP3401" s="1"/>
      <c r="BQ3401" s="1"/>
      <c r="BR3401" s="1"/>
      <c r="BS3401" s="1"/>
      <c r="BT3401" s="1"/>
      <c r="BU3401" s="1"/>
      <c r="BV3401" s="1"/>
      <c r="BW3401" s="1"/>
      <c r="BX3401" s="1"/>
      <c r="BY3401" s="1"/>
      <c r="BZ3401" s="1"/>
      <c r="CA3401" s="1"/>
      <c r="CB3401" s="1"/>
      <c r="CC3401" s="1"/>
      <c r="CD3401" s="1"/>
      <c r="CE3401" s="1"/>
      <c r="CF3401" s="1"/>
      <c r="CG3401" s="1"/>
      <c r="CH3401" s="1"/>
      <c r="CI3401" s="1"/>
      <c r="CJ3401" s="1"/>
      <c r="CK3401" s="1"/>
      <c r="CL3401" s="1"/>
      <c r="CM3401" s="1"/>
      <c r="CN3401" s="1"/>
      <c r="CO3401" s="1"/>
      <c r="CP3401" s="1"/>
      <c r="CQ3401" s="1"/>
      <c r="CR3401" s="1"/>
      <c r="CS3401" s="1"/>
      <c r="CT3401" s="1"/>
      <c r="CU3401" s="1"/>
      <c r="CV3401" s="1"/>
      <c r="CW3401" s="1"/>
      <c r="CX3401" s="1"/>
      <c r="CY3401" s="1"/>
      <c r="CZ3401" s="1"/>
      <c r="DA3401" s="1"/>
      <c r="DB3401" s="1"/>
      <c r="DC3401" s="1"/>
      <c r="DD3401" s="1"/>
      <c r="DE3401" s="1"/>
      <c r="DF3401" s="1"/>
      <c r="DG3401" s="1"/>
      <c r="DH3401" s="1"/>
      <c r="DI3401" s="1"/>
      <c r="DJ3401" s="1"/>
      <c r="DK3401" s="1"/>
      <c r="DL3401" s="1"/>
      <c r="DM3401" s="1"/>
      <c r="DN3401" s="1"/>
      <c r="DO3401" s="1"/>
      <c r="DP3401" s="1"/>
      <c r="DQ3401" s="1"/>
      <c r="DR3401" s="1"/>
      <c r="DS3401" s="1"/>
      <c r="DT3401" s="1"/>
      <c r="DU3401" s="1"/>
      <c r="DV3401" s="1"/>
      <c r="DW3401" s="1"/>
      <c r="DX3401" s="1"/>
      <c r="DY3401" s="1"/>
      <c r="DZ3401" s="1"/>
      <c r="EA3401" s="1"/>
      <c r="EB3401" s="1"/>
      <c r="EC3401" s="1"/>
      <c r="ED3401" s="1"/>
      <c r="EE3401" s="1"/>
      <c r="EF3401" s="1"/>
      <c r="EG3401" s="1"/>
      <c r="EH3401" s="1"/>
      <c r="EI3401" s="1"/>
      <c r="EJ3401" s="1"/>
      <c r="EK3401" s="1"/>
      <c r="EL3401" s="1"/>
      <c r="EM3401" s="1"/>
      <c r="EN3401" s="1"/>
      <c r="EO3401" s="1"/>
      <c r="EP3401" s="1"/>
      <c r="EQ3401" s="1"/>
      <c r="ER3401" s="1"/>
      <c r="ES3401" s="1"/>
      <c r="ET3401" s="1"/>
      <c r="EU3401" s="1"/>
      <c r="EV3401" s="1"/>
      <c r="EW3401" s="1"/>
      <c r="EX3401" s="1"/>
    </row>
    <row r="3402" spans="1:154" x14ac:dyDescent="0.15">
      <c r="A3402" s="35"/>
      <c r="B3402" s="15"/>
      <c r="C3402" s="7"/>
      <c r="D3402" s="13"/>
      <c r="E3402" s="14"/>
      <c r="F3402" s="14"/>
      <c r="G3402" s="14"/>
      <c r="H3402" s="14"/>
      <c r="I3402" s="13"/>
      <c r="J3402" s="5"/>
      <c r="K3402" s="2"/>
      <c r="L3402" s="17"/>
      <c r="M3402" s="12"/>
      <c r="N3402" s="12"/>
      <c r="O3402" s="17"/>
      <c r="P3402" s="14"/>
      <c r="Q3402" s="14"/>
      <c r="R3402" s="14"/>
      <c r="S3402" s="20"/>
      <c r="T3402" s="14"/>
      <c r="U3402" s="4"/>
      <c r="V3402" s="5"/>
      <c r="W3402" s="10"/>
      <c r="X3402" s="10"/>
      <c r="Y3402" s="27"/>
      <c r="Z3402" s="3"/>
      <c r="AA3402" s="1"/>
      <c r="AB3402" s="10"/>
      <c r="AC3402" s="3"/>
      <c r="AD3402" s="3"/>
      <c r="AE3402" s="3"/>
      <c r="AF3402" s="10"/>
      <c r="AG3402" s="11"/>
      <c r="AH3402" s="10"/>
      <c r="AI3402" s="1"/>
      <c r="AJ3402" s="1"/>
      <c r="AK3402" s="1"/>
      <c r="AL3402" s="1"/>
      <c r="AM3402" s="1"/>
      <c r="AN3402" s="1"/>
      <c r="AO3402" s="1"/>
      <c r="AP3402" s="1"/>
      <c r="AQ3402" s="1"/>
      <c r="AR3402" s="1"/>
      <c r="AS3402" s="1"/>
      <c r="AT3402" s="1"/>
      <c r="AU3402" s="1"/>
      <c r="AV3402" s="1"/>
      <c r="AW3402" s="1"/>
      <c r="AX3402" s="1"/>
      <c r="AY3402" s="1"/>
      <c r="AZ3402" s="1"/>
      <c r="BA3402" s="1"/>
      <c r="BB3402" s="1"/>
      <c r="BC3402" s="1"/>
      <c r="BD3402" s="1"/>
      <c r="BE3402" s="1"/>
      <c r="BF3402" s="1"/>
      <c r="BG3402" s="1"/>
      <c r="BH3402" s="1"/>
      <c r="BI3402" s="1"/>
      <c r="BJ3402" s="1"/>
      <c r="BK3402" s="1"/>
      <c r="BL3402" s="1"/>
      <c r="BM3402" s="1"/>
      <c r="BN3402" s="1"/>
      <c r="BO3402" s="1"/>
      <c r="BP3402" s="1"/>
      <c r="BQ3402" s="1"/>
      <c r="BR3402" s="1"/>
      <c r="BS3402" s="1"/>
      <c r="BT3402" s="1"/>
      <c r="BU3402" s="1"/>
      <c r="BV3402" s="1"/>
      <c r="BW3402" s="1"/>
      <c r="BX3402" s="1"/>
      <c r="BY3402" s="1"/>
      <c r="BZ3402" s="1"/>
      <c r="CA3402" s="1"/>
      <c r="CB3402" s="1"/>
      <c r="CC3402" s="1"/>
      <c r="CD3402" s="1"/>
      <c r="CE3402" s="1"/>
      <c r="CF3402" s="1"/>
      <c r="CG3402" s="1"/>
      <c r="CH3402" s="1"/>
      <c r="CI3402" s="1"/>
      <c r="CJ3402" s="1"/>
      <c r="CK3402" s="1"/>
      <c r="CL3402" s="1"/>
      <c r="CM3402" s="1"/>
      <c r="CN3402" s="1"/>
      <c r="CO3402" s="1"/>
      <c r="CP3402" s="1"/>
      <c r="CQ3402" s="1"/>
      <c r="CR3402" s="1"/>
      <c r="CS3402" s="1"/>
      <c r="CT3402" s="1"/>
      <c r="CU3402" s="1"/>
      <c r="CV3402" s="1"/>
      <c r="CW3402" s="1"/>
      <c r="CX3402" s="1"/>
      <c r="CY3402" s="1"/>
      <c r="CZ3402" s="1"/>
      <c r="DA3402" s="1"/>
      <c r="DB3402" s="1"/>
      <c r="DC3402" s="1"/>
      <c r="DD3402" s="1"/>
      <c r="DE3402" s="1"/>
      <c r="DF3402" s="1"/>
      <c r="DG3402" s="1"/>
      <c r="DH3402" s="1"/>
      <c r="DI3402" s="1"/>
      <c r="DJ3402" s="1"/>
      <c r="DK3402" s="1"/>
      <c r="DL3402" s="1"/>
      <c r="DM3402" s="1"/>
      <c r="DN3402" s="1"/>
      <c r="DO3402" s="1"/>
      <c r="DP3402" s="1"/>
      <c r="DQ3402" s="1"/>
      <c r="DR3402" s="1"/>
      <c r="DS3402" s="1"/>
      <c r="DT3402" s="1"/>
      <c r="DU3402" s="1"/>
      <c r="DV3402" s="1"/>
      <c r="DW3402" s="1"/>
      <c r="DX3402" s="1"/>
      <c r="DY3402" s="1"/>
      <c r="DZ3402" s="1"/>
      <c r="EA3402" s="1"/>
      <c r="EB3402" s="1"/>
      <c r="EC3402" s="1"/>
      <c r="ED3402" s="1"/>
      <c r="EE3402" s="1"/>
      <c r="EF3402" s="1"/>
      <c r="EG3402" s="1"/>
      <c r="EH3402" s="1"/>
      <c r="EI3402" s="1"/>
      <c r="EJ3402" s="1"/>
      <c r="EK3402" s="1"/>
      <c r="EL3402" s="1"/>
      <c r="EM3402" s="1"/>
      <c r="EN3402" s="1"/>
      <c r="EO3402" s="1"/>
      <c r="EP3402" s="1"/>
      <c r="EQ3402" s="1"/>
      <c r="ER3402" s="1"/>
      <c r="ES3402" s="1"/>
      <c r="ET3402" s="1"/>
      <c r="EU3402" s="1"/>
      <c r="EV3402" s="1"/>
      <c r="EW3402" s="1"/>
      <c r="EX3402" s="1"/>
    </row>
    <row r="3403" spans="1:154" x14ac:dyDescent="0.15">
      <c r="A3403" s="35"/>
      <c r="B3403" s="15"/>
      <c r="C3403" s="7"/>
      <c r="D3403" s="13"/>
      <c r="E3403" s="14"/>
      <c r="F3403" s="14"/>
      <c r="G3403" s="14"/>
      <c r="H3403" s="14"/>
      <c r="I3403" s="13"/>
      <c r="J3403" s="5"/>
      <c r="K3403" s="2"/>
      <c r="L3403" s="17"/>
      <c r="M3403" s="12"/>
      <c r="N3403" s="12"/>
      <c r="O3403" s="17"/>
      <c r="P3403" s="14"/>
      <c r="Q3403" s="14"/>
      <c r="R3403" s="14"/>
      <c r="S3403" s="20"/>
      <c r="T3403" s="14"/>
      <c r="U3403" s="4"/>
      <c r="V3403" s="5"/>
      <c r="W3403" s="10"/>
      <c r="X3403" s="10"/>
      <c r="Y3403" s="27"/>
      <c r="Z3403" s="3"/>
      <c r="AA3403" s="1"/>
      <c r="AB3403" s="10"/>
      <c r="AC3403" s="3"/>
      <c r="AD3403" s="3"/>
      <c r="AE3403" s="3"/>
      <c r="AF3403" s="10"/>
      <c r="AG3403" s="11"/>
      <c r="AH3403" s="10"/>
      <c r="AI3403" s="1"/>
      <c r="AJ3403" s="1"/>
      <c r="AK3403" s="1"/>
      <c r="AL3403" s="1"/>
      <c r="AM3403" s="1"/>
      <c r="AN3403" s="1"/>
      <c r="AO3403" s="1"/>
      <c r="AP3403" s="1"/>
      <c r="AQ3403" s="1"/>
      <c r="AR3403" s="1"/>
      <c r="AS3403" s="1"/>
      <c r="AT3403" s="1"/>
      <c r="AU3403" s="1"/>
      <c r="AV3403" s="1"/>
      <c r="AW3403" s="1"/>
      <c r="AX3403" s="1"/>
      <c r="AY3403" s="1"/>
      <c r="AZ3403" s="1"/>
      <c r="BA3403" s="1"/>
      <c r="BB3403" s="1"/>
      <c r="BC3403" s="1"/>
      <c r="BD3403" s="1"/>
      <c r="BE3403" s="1"/>
      <c r="BF3403" s="1"/>
      <c r="BG3403" s="1"/>
      <c r="BH3403" s="1"/>
      <c r="BI3403" s="1"/>
      <c r="BJ3403" s="1"/>
      <c r="BK3403" s="1"/>
      <c r="BL3403" s="1"/>
      <c r="BM3403" s="1"/>
      <c r="BN3403" s="1"/>
      <c r="BO3403" s="1"/>
      <c r="BP3403" s="1"/>
      <c r="BQ3403" s="1"/>
      <c r="BR3403" s="1"/>
      <c r="BS3403" s="1"/>
      <c r="BT3403" s="1"/>
      <c r="BU3403" s="1"/>
      <c r="BV3403" s="1"/>
      <c r="BW3403" s="1"/>
      <c r="BX3403" s="1"/>
      <c r="BY3403" s="1"/>
      <c r="BZ3403" s="1"/>
      <c r="CA3403" s="1"/>
      <c r="CB3403" s="1"/>
      <c r="CC3403" s="1"/>
      <c r="CD3403" s="1"/>
      <c r="CE3403" s="1"/>
      <c r="CF3403" s="1"/>
      <c r="CG3403" s="1"/>
      <c r="CH3403" s="1"/>
      <c r="CI3403" s="1"/>
      <c r="CJ3403" s="1"/>
      <c r="CK3403" s="1"/>
      <c r="CL3403" s="1"/>
      <c r="CM3403" s="1"/>
      <c r="CN3403" s="1"/>
      <c r="CO3403" s="1"/>
      <c r="CP3403" s="1"/>
      <c r="CQ3403" s="1"/>
      <c r="CR3403" s="1"/>
      <c r="CS3403" s="1"/>
      <c r="CT3403" s="1"/>
      <c r="CU3403" s="1"/>
      <c r="CV3403" s="1"/>
      <c r="CW3403" s="1"/>
      <c r="CX3403" s="1"/>
      <c r="CY3403" s="1"/>
      <c r="CZ3403" s="1"/>
      <c r="DA3403" s="1"/>
      <c r="DB3403" s="1"/>
      <c r="DC3403" s="1"/>
      <c r="DD3403" s="1"/>
      <c r="DE3403" s="1"/>
      <c r="DF3403" s="1"/>
      <c r="DG3403" s="1"/>
      <c r="DH3403" s="1"/>
      <c r="DI3403" s="1"/>
      <c r="DJ3403" s="1"/>
      <c r="DK3403" s="1"/>
      <c r="DL3403" s="1"/>
      <c r="DM3403" s="1"/>
      <c r="DN3403" s="1"/>
      <c r="DO3403" s="1"/>
      <c r="DP3403" s="1"/>
      <c r="DQ3403" s="1"/>
      <c r="DR3403" s="1"/>
      <c r="DS3403" s="1"/>
      <c r="DT3403" s="1"/>
      <c r="DU3403" s="1"/>
      <c r="DV3403" s="1"/>
      <c r="DW3403" s="1"/>
      <c r="DX3403" s="1"/>
      <c r="DY3403" s="1"/>
      <c r="DZ3403" s="1"/>
      <c r="EA3403" s="1"/>
      <c r="EB3403" s="1"/>
      <c r="EC3403" s="1"/>
      <c r="ED3403" s="1"/>
      <c r="EE3403" s="1"/>
      <c r="EF3403" s="1"/>
      <c r="EG3403" s="1"/>
      <c r="EH3403" s="1"/>
      <c r="EI3403" s="1"/>
      <c r="EJ3403" s="1"/>
      <c r="EK3403" s="1"/>
      <c r="EL3403" s="1"/>
      <c r="EM3403" s="1"/>
      <c r="EN3403" s="1"/>
      <c r="EO3403" s="1"/>
      <c r="EP3403" s="1"/>
      <c r="EQ3403" s="1"/>
      <c r="ER3403" s="1"/>
      <c r="ES3403" s="1"/>
      <c r="ET3403" s="1"/>
      <c r="EU3403" s="1"/>
      <c r="EV3403" s="1"/>
      <c r="EW3403" s="1"/>
      <c r="EX3403" s="1"/>
    </row>
    <row r="3404" spans="1:154" x14ac:dyDescent="0.15">
      <c r="A3404" s="35"/>
      <c r="B3404" s="15"/>
      <c r="C3404" s="7"/>
      <c r="D3404" s="13"/>
      <c r="E3404" s="14"/>
      <c r="F3404" s="14"/>
      <c r="G3404" s="14"/>
      <c r="H3404" s="14"/>
      <c r="I3404" s="13"/>
      <c r="J3404" s="5"/>
      <c r="K3404" s="2"/>
      <c r="L3404" s="17"/>
      <c r="M3404" s="12"/>
      <c r="N3404" s="12"/>
      <c r="O3404" s="17"/>
      <c r="P3404" s="14"/>
      <c r="Q3404" s="14"/>
      <c r="R3404" s="14"/>
      <c r="S3404" s="20"/>
      <c r="T3404" s="14"/>
      <c r="U3404" s="4"/>
      <c r="V3404" s="5"/>
      <c r="W3404" s="10"/>
      <c r="X3404" s="10"/>
      <c r="Y3404" s="27"/>
      <c r="Z3404" s="3"/>
      <c r="AA3404" s="1"/>
      <c r="AB3404" s="10"/>
      <c r="AC3404" s="3"/>
      <c r="AD3404" s="3"/>
      <c r="AE3404" s="3"/>
      <c r="AF3404" s="10"/>
      <c r="AG3404" s="11"/>
      <c r="AH3404" s="10"/>
      <c r="AI3404" s="1"/>
      <c r="AJ3404" s="1"/>
      <c r="AK3404" s="1"/>
      <c r="AL3404" s="1"/>
      <c r="AM3404" s="1"/>
      <c r="AN3404" s="1"/>
      <c r="AO3404" s="1"/>
      <c r="AP3404" s="1"/>
      <c r="AQ3404" s="1"/>
      <c r="AR3404" s="1"/>
      <c r="AS3404" s="1"/>
      <c r="AT3404" s="1"/>
      <c r="AU3404" s="1"/>
      <c r="AV3404" s="1"/>
      <c r="AW3404" s="1"/>
      <c r="AX3404" s="1"/>
      <c r="AY3404" s="1"/>
      <c r="AZ3404" s="1"/>
      <c r="BA3404" s="1"/>
      <c r="BB3404" s="1"/>
      <c r="BC3404" s="1"/>
      <c r="BD3404" s="1"/>
      <c r="BE3404" s="1"/>
      <c r="BF3404" s="1"/>
      <c r="BG3404" s="1"/>
      <c r="BH3404" s="1"/>
      <c r="BI3404" s="1"/>
      <c r="BJ3404" s="1"/>
      <c r="BK3404" s="1"/>
      <c r="BL3404" s="1"/>
      <c r="BM3404" s="1"/>
      <c r="BN3404" s="1"/>
      <c r="BO3404" s="1"/>
      <c r="BP3404" s="1"/>
      <c r="BQ3404" s="1"/>
      <c r="BR3404" s="1"/>
      <c r="BS3404" s="1"/>
      <c r="BT3404" s="1"/>
      <c r="BU3404" s="1"/>
      <c r="BV3404" s="1"/>
      <c r="BW3404" s="1"/>
      <c r="BX3404" s="1"/>
      <c r="BY3404" s="1"/>
      <c r="BZ3404" s="1"/>
      <c r="CA3404" s="1"/>
      <c r="CB3404" s="1"/>
      <c r="CC3404" s="1"/>
      <c r="CD3404" s="1"/>
      <c r="CE3404" s="1"/>
      <c r="CF3404" s="1"/>
      <c r="CG3404" s="1"/>
      <c r="CH3404" s="1"/>
      <c r="CI3404" s="1"/>
      <c r="CJ3404" s="1"/>
      <c r="CK3404" s="1"/>
      <c r="CL3404" s="1"/>
      <c r="CM3404" s="1"/>
      <c r="CN3404" s="1"/>
      <c r="CO3404" s="1"/>
      <c r="CP3404" s="1"/>
      <c r="CQ3404" s="1"/>
      <c r="CR3404" s="1"/>
      <c r="CS3404" s="1"/>
      <c r="CT3404" s="1"/>
      <c r="CU3404" s="1"/>
      <c r="CV3404" s="1"/>
      <c r="CW3404" s="1"/>
      <c r="CX3404" s="1"/>
      <c r="CY3404" s="1"/>
      <c r="CZ3404" s="1"/>
      <c r="DA3404" s="1"/>
      <c r="DB3404" s="1"/>
      <c r="DC3404" s="1"/>
      <c r="DD3404" s="1"/>
      <c r="DE3404" s="1"/>
      <c r="DF3404" s="1"/>
      <c r="DG3404" s="1"/>
      <c r="DH3404" s="1"/>
      <c r="DI3404" s="1"/>
      <c r="DJ3404" s="1"/>
      <c r="DK3404" s="1"/>
      <c r="DL3404" s="1"/>
      <c r="DM3404" s="1"/>
      <c r="DN3404" s="1"/>
      <c r="DO3404" s="1"/>
      <c r="DP3404" s="1"/>
      <c r="DQ3404" s="1"/>
      <c r="DR3404" s="1"/>
      <c r="DS3404" s="1"/>
      <c r="DT3404" s="1"/>
      <c r="DU3404" s="1"/>
      <c r="DV3404" s="1"/>
      <c r="DW3404" s="1"/>
      <c r="DX3404" s="1"/>
      <c r="DY3404" s="1"/>
      <c r="DZ3404" s="1"/>
      <c r="EA3404" s="1"/>
      <c r="EB3404" s="1"/>
      <c r="EC3404" s="1"/>
      <c r="ED3404" s="1"/>
      <c r="EE3404" s="1"/>
      <c r="EF3404" s="1"/>
      <c r="EG3404" s="1"/>
      <c r="EH3404" s="1"/>
      <c r="EI3404" s="1"/>
      <c r="EJ3404" s="1"/>
      <c r="EK3404" s="1"/>
      <c r="EL3404" s="1"/>
      <c r="EM3404" s="1"/>
      <c r="EN3404" s="1"/>
      <c r="EO3404" s="1"/>
      <c r="EP3404" s="1"/>
      <c r="EQ3404" s="1"/>
      <c r="ER3404" s="1"/>
      <c r="ES3404" s="1"/>
      <c r="ET3404" s="1"/>
      <c r="EU3404" s="1"/>
      <c r="EV3404" s="1"/>
      <c r="EW3404" s="1"/>
      <c r="EX3404" s="1"/>
    </row>
    <row r="3405" spans="1:154" x14ac:dyDescent="0.15">
      <c r="A3405" s="35"/>
      <c r="B3405" s="15"/>
      <c r="C3405" s="7"/>
      <c r="D3405" s="13"/>
      <c r="E3405" s="14"/>
      <c r="F3405" s="14"/>
      <c r="G3405" s="14"/>
      <c r="H3405" s="14"/>
      <c r="I3405" s="13"/>
      <c r="J3405" s="5"/>
      <c r="K3405" s="2"/>
      <c r="L3405" s="17"/>
      <c r="M3405" s="12"/>
      <c r="N3405" s="12"/>
      <c r="O3405" s="17"/>
      <c r="P3405" s="14"/>
      <c r="Q3405" s="14"/>
      <c r="R3405" s="14"/>
      <c r="S3405" s="20"/>
      <c r="T3405" s="14"/>
      <c r="U3405" s="4"/>
      <c r="V3405" s="5"/>
      <c r="W3405" s="10"/>
      <c r="X3405" s="10"/>
      <c r="Y3405" s="27"/>
      <c r="Z3405" s="3"/>
      <c r="AA3405" s="1"/>
      <c r="AB3405" s="10"/>
      <c r="AC3405" s="3"/>
      <c r="AD3405" s="3"/>
      <c r="AE3405" s="3"/>
      <c r="AF3405" s="10"/>
      <c r="AG3405" s="11"/>
      <c r="AH3405" s="10"/>
      <c r="AI3405" s="1"/>
      <c r="AJ3405" s="1"/>
      <c r="AK3405" s="1"/>
      <c r="AL3405" s="1"/>
      <c r="AM3405" s="1"/>
      <c r="AN3405" s="1"/>
      <c r="AO3405" s="1"/>
      <c r="AP3405" s="1"/>
      <c r="AQ3405" s="1"/>
      <c r="AR3405" s="1"/>
      <c r="AS3405" s="1"/>
      <c r="AT3405" s="1"/>
      <c r="AU3405" s="1"/>
      <c r="AV3405" s="1"/>
      <c r="AW3405" s="1"/>
      <c r="AX3405" s="1"/>
      <c r="AY3405" s="1"/>
      <c r="AZ3405" s="1"/>
      <c r="BA3405" s="1"/>
      <c r="BB3405" s="1"/>
      <c r="BC3405" s="1"/>
      <c r="BD3405" s="1"/>
      <c r="BE3405" s="1"/>
      <c r="BF3405" s="1"/>
      <c r="BG3405" s="1"/>
      <c r="BH3405" s="1"/>
      <c r="BI3405" s="1"/>
      <c r="BJ3405" s="1"/>
      <c r="BK3405" s="1"/>
      <c r="BL3405" s="1"/>
      <c r="BM3405" s="1"/>
      <c r="BN3405" s="1"/>
      <c r="BO3405" s="1"/>
      <c r="BP3405" s="1"/>
      <c r="BQ3405" s="1"/>
      <c r="BR3405" s="1"/>
      <c r="BS3405" s="1"/>
      <c r="BT3405" s="1"/>
      <c r="BU3405" s="1"/>
      <c r="BV3405" s="1"/>
      <c r="BW3405" s="1"/>
      <c r="BX3405" s="1"/>
      <c r="BY3405" s="1"/>
      <c r="BZ3405" s="1"/>
      <c r="CA3405" s="1"/>
      <c r="CB3405" s="1"/>
      <c r="CC3405" s="1"/>
      <c r="CD3405" s="1"/>
      <c r="CE3405" s="1"/>
      <c r="CF3405" s="1"/>
      <c r="CG3405" s="1"/>
      <c r="CH3405" s="1"/>
      <c r="CI3405" s="1"/>
      <c r="CJ3405" s="1"/>
      <c r="CK3405" s="1"/>
      <c r="CL3405" s="1"/>
      <c r="CM3405" s="1"/>
      <c r="CN3405" s="1"/>
      <c r="CO3405" s="1"/>
      <c r="CP3405" s="1"/>
      <c r="CQ3405" s="1"/>
      <c r="CR3405" s="1"/>
      <c r="CS3405" s="1"/>
      <c r="CT3405" s="1"/>
      <c r="CU3405" s="1"/>
      <c r="CV3405" s="1"/>
      <c r="CW3405" s="1"/>
      <c r="CX3405" s="1"/>
      <c r="CY3405" s="1"/>
      <c r="CZ3405" s="1"/>
      <c r="DA3405" s="1"/>
      <c r="DB3405" s="1"/>
      <c r="DC3405" s="1"/>
      <c r="DD3405" s="1"/>
      <c r="DE3405" s="1"/>
      <c r="DF3405" s="1"/>
      <c r="DG3405" s="1"/>
      <c r="DH3405" s="1"/>
      <c r="DI3405" s="1"/>
      <c r="DJ3405" s="1"/>
      <c r="DK3405" s="1"/>
      <c r="DL3405" s="1"/>
      <c r="DM3405" s="1"/>
      <c r="DN3405" s="1"/>
      <c r="DO3405" s="1"/>
      <c r="DP3405" s="1"/>
      <c r="DQ3405" s="1"/>
      <c r="DR3405" s="1"/>
      <c r="DS3405" s="1"/>
      <c r="DT3405" s="1"/>
      <c r="DU3405" s="1"/>
      <c r="DV3405" s="1"/>
      <c r="DW3405" s="1"/>
      <c r="DX3405" s="1"/>
      <c r="DY3405" s="1"/>
      <c r="DZ3405" s="1"/>
      <c r="EA3405" s="1"/>
      <c r="EB3405" s="1"/>
      <c r="EC3405" s="1"/>
      <c r="ED3405" s="1"/>
      <c r="EE3405" s="1"/>
      <c r="EF3405" s="1"/>
      <c r="EG3405" s="1"/>
      <c r="EH3405" s="1"/>
      <c r="EI3405" s="1"/>
      <c r="EJ3405" s="1"/>
      <c r="EK3405" s="1"/>
      <c r="EL3405" s="1"/>
      <c r="EM3405" s="1"/>
      <c r="EN3405" s="1"/>
      <c r="EO3405" s="1"/>
      <c r="EP3405" s="1"/>
      <c r="EQ3405" s="1"/>
      <c r="ER3405" s="1"/>
      <c r="ES3405" s="1"/>
      <c r="ET3405" s="1"/>
      <c r="EU3405" s="1"/>
      <c r="EV3405" s="1"/>
      <c r="EW3405" s="1"/>
      <c r="EX3405" s="1"/>
    </row>
    <row r="3406" spans="1:154" x14ac:dyDescent="0.15">
      <c r="A3406" s="35"/>
      <c r="B3406" s="15"/>
      <c r="C3406" s="7"/>
      <c r="D3406" s="13"/>
      <c r="E3406" s="14"/>
      <c r="F3406" s="14"/>
      <c r="G3406" s="14"/>
      <c r="H3406" s="14"/>
      <c r="I3406" s="13"/>
      <c r="J3406" s="5"/>
      <c r="K3406" s="2"/>
      <c r="L3406" s="17"/>
      <c r="M3406" s="12"/>
      <c r="N3406" s="12"/>
      <c r="O3406" s="17"/>
      <c r="P3406" s="14"/>
      <c r="Q3406" s="14"/>
      <c r="R3406" s="14"/>
      <c r="S3406" s="20"/>
      <c r="T3406" s="14"/>
      <c r="U3406" s="4"/>
      <c r="V3406" s="5"/>
      <c r="W3406" s="10"/>
      <c r="X3406" s="10"/>
      <c r="Y3406" s="27"/>
      <c r="Z3406" s="3"/>
      <c r="AA3406" s="1"/>
      <c r="AB3406" s="10"/>
      <c r="AC3406" s="3"/>
      <c r="AD3406" s="3"/>
      <c r="AE3406" s="3"/>
      <c r="AF3406" s="10"/>
      <c r="AG3406" s="11"/>
      <c r="AH3406" s="10"/>
      <c r="AI3406" s="1"/>
      <c r="AJ3406" s="1"/>
      <c r="AK3406" s="1"/>
      <c r="AL3406" s="1"/>
      <c r="AM3406" s="1"/>
      <c r="AN3406" s="1"/>
      <c r="AO3406" s="1"/>
      <c r="AP3406" s="1"/>
      <c r="AQ3406" s="1"/>
      <c r="AR3406" s="1"/>
      <c r="AS3406" s="1"/>
      <c r="AT3406" s="1"/>
      <c r="AU3406" s="1"/>
      <c r="AV3406" s="1"/>
      <c r="AW3406" s="1"/>
      <c r="AX3406" s="1"/>
      <c r="AY3406" s="1"/>
      <c r="AZ3406" s="1"/>
      <c r="BA3406" s="1"/>
      <c r="BB3406" s="1"/>
      <c r="BC3406" s="1"/>
      <c r="BD3406" s="1"/>
      <c r="BE3406" s="1"/>
      <c r="BF3406" s="1"/>
      <c r="BG3406" s="1"/>
      <c r="BH3406" s="1"/>
      <c r="BI3406" s="1"/>
      <c r="BJ3406" s="1"/>
      <c r="BK3406" s="1"/>
      <c r="BL3406" s="1"/>
      <c r="BM3406" s="1"/>
      <c r="BN3406" s="1"/>
      <c r="BO3406" s="1"/>
      <c r="BP3406" s="1"/>
      <c r="BQ3406" s="1"/>
      <c r="BR3406" s="1"/>
      <c r="BS3406" s="1"/>
      <c r="BT3406" s="1"/>
      <c r="BU3406" s="1"/>
      <c r="BV3406" s="1"/>
      <c r="BW3406" s="1"/>
      <c r="BX3406" s="1"/>
      <c r="BY3406" s="1"/>
      <c r="BZ3406" s="1"/>
      <c r="CA3406" s="1"/>
      <c r="CB3406" s="1"/>
      <c r="CC3406" s="1"/>
      <c r="CD3406" s="1"/>
      <c r="CE3406" s="1"/>
      <c r="CF3406" s="1"/>
      <c r="CG3406" s="1"/>
      <c r="CH3406" s="1"/>
      <c r="CI3406" s="1"/>
      <c r="CJ3406" s="1"/>
      <c r="CK3406" s="1"/>
      <c r="CL3406" s="1"/>
      <c r="CM3406" s="1"/>
      <c r="CN3406" s="1"/>
      <c r="CO3406" s="1"/>
      <c r="CP3406" s="1"/>
      <c r="CQ3406" s="1"/>
      <c r="CR3406" s="1"/>
      <c r="CS3406" s="1"/>
      <c r="CT3406" s="1"/>
      <c r="CU3406" s="1"/>
      <c r="CV3406" s="1"/>
      <c r="CW3406" s="1"/>
      <c r="CX3406" s="1"/>
      <c r="CY3406" s="1"/>
      <c r="CZ3406" s="1"/>
      <c r="DA3406" s="1"/>
      <c r="DB3406" s="1"/>
      <c r="DC3406" s="1"/>
      <c r="DD3406" s="1"/>
      <c r="DE3406" s="1"/>
      <c r="DF3406" s="1"/>
      <c r="DG3406" s="1"/>
      <c r="DH3406" s="1"/>
      <c r="DI3406" s="1"/>
      <c r="DJ3406" s="1"/>
      <c r="DK3406" s="1"/>
      <c r="DL3406" s="1"/>
      <c r="DM3406" s="1"/>
      <c r="DN3406" s="1"/>
      <c r="DO3406" s="1"/>
      <c r="DP3406" s="1"/>
      <c r="DQ3406" s="1"/>
      <c r="DR3406" s="1"/>
      <c r="DS3406" s="1"/>
      <c r="DT3406" s="1"/>
      <c r="DU3406" s="1"/>
      <c r="DV3406" s="1"/>
      <c r="DW3406" s="1"/>
      <c r="DX3406" s="1"/>
      <c r="DY3406" s="1"/>
      <c r="DZ3406" s="1"/>
      <c r="EA3406" s="1"/>
      <c r="EB3406" s="1"/>
      <c r="EC3406" s="1"/>
      <c r="ED3406" s="1"/>
      <c r="EE3406" s="1"/>
      <c r="EF3406" s="1"/>
      <c r="EG3406" s="1"/>
      <c r="EH3406" s="1"/>
      <c r="EI3406" s="1"/>
      <c r="EJ3406" s="1"/>
      <c r="EK3406" s="1"/>
      <c r="EL3406" s="1"/>
      <c r="EM3406" s="1"/>
      <c r="EN3406" s="1"/>
      <c r="EO3406" s="1"/>
      <c r="EP3406" s="1"/>
      <c r="EQ3406" s="1"/>
      <c r="ER3406" s="1"/>
      <c r="ES3406" s="1"/>
      <c r="ET3406" s="1"/>
      <c r="EU3406" s="1"/>
      <c r="EV3406" s="1"/>
      <c r="EW3406" s="1"/>
      <c r="EX3406" s="1"/>
    </row>
    <row r="3407" spans="1:154" x14ac:dyDescent="0.15">
      <c r="A3407" s="35"/>
      <c r="B3407" s="15"/>
      <c r="C3407" s="7"/>
      <c r="D3407" s="13"/>
      <c r="E3407" s="14"/>
      <c r="F3407" s="14"/>
      <c r="G3407" s="14"/>
      <c r="H3407" s="14"/>
      <c r="I3407" s="13"/>
      <c r="J3407" s="5"/>
      <c r="K3407" s="2"/>
      <c r="L3407" s="17"/>
      <c r="M3407" s="12"/>
      <c r="N3407" s="12"/>
      <c r="O3407" s="17"/>
      <c r="P3407" s="14"/>
      <c r="Q3407" s="14"/>
      <c r="R3407" s="14"/>
      <c r="S3407" s="20"/>
      <c r="T3407" s="14"/>
      <c r="U3407" s="4"/>
      <c r="V3407" s="5"/>
      <c r="W3407" s="10"/>
      <c r="X3407" s="10"/>
      <c r="Y3407" s="27"/>
      <c r="Z3407" s="3"/>
      <c r="AA3407" s="1"/>
      <c r="AB3407" s="10"/>
      <c r="AC3407" s="3"/>
      <c r="AD3407" s="3"/>
      <c r="AE3407" s="3"/>
      <c r="AF3407" s="10"/>
      <c r="AG3407" s="11"/>
      <c r="AH3407" s="10"/>
      <c r="AI3407" s="1"/>
      <c r="AJ3407" s="1"/>
      <c r="AK3407" s="1"/>
      <c r="AL3407" s="1"/>
      <c r="AM3407" s="1"/>
      <c r="AN3407" s="1"/>
      <c r="AO3407" s="1"/>
      <c r="AP3407" s="1"/>
      <c r="AQ3407" s="1"/>
      <c r="AR3407" s="1"/>
      <c r="AS3407" s="1"/>
      <c r="AT3407" s="1"/>
      <c r="AU3407" s="1"/>
      <c r="AV3407" s="1"/>
      <c r="AW3407" s="1"/>
      <c r="AX3407" s="1"/>
      <c r="AY3407" s="1"/>
      <c r="AZ3407" s="1"/>
      <c r="BA3407" s="1"/>
      <c r="BB3407" s="1"/>
      <c r="BC3407" s="1"/>
      <c r="BD3407" s="1"/>
      <c r="BE3407" s="1"/>
      <c r="BF3407" s="1"/>
      <c r="BG3407" s="1"/>
      <c r="BH3407" s="1"/>
      <c r="BI3407" s="1"/>
      <c r="BJ3407" s="1"/>
      <c r="BK3407" s="1"/>
      <c r="BL3407" s="1"/>
      <c r="BM3407" s="1"/>
      <c r="BN3407" s="1"/>
      <c r="BO3407" s="1"/>
      <c r="BP3407" s="1"/>
      <c r="BQ3407" s="1"/>
      <c r="BR3407" s="1"/>
      <c r="BS3407" s="1"/>
      <c r="BT3407" s="1"/>
      <c r="BU3407" s="1"/>
      <c r="BV3407" s="1"/>
      <c r="BW3407" s="1"/>
      <c r="BX3407" s="1"/>
      <c r="BY3407" s="1"/>
      <c r="BZ3407" s="1"/>
      <c r="CA3407" s="1"/>
      <c r="CB3407" s="1"/>
      <c r="CC3407" s="1"/>
      <c r="CD3407" s="1"/>
      <c r="CE3407" s="1"/>
      <c r="CF3407" s="1"/>
      <c r="CG3407" s="1"/>
      <c r="CH3407" s="1"/>
      <c r="CI3407" s="1"/>
      <c r="CJ3407" s="1"/>
      <c r="CK3407" s="1"/>
      <c r="CL3407" s="1"/>
      <c r="CM3407" s="1"/>
      <c r="CN3407" s="1"/>
      <c r="CO3407" s="1"/>
      <c r="CP3407" s="1"/>
      <c r="CQ3407" s="1"/>
      <c r="CR3407" s="1"/>
      <c r="CS3407" s="1"/>
      <c r="CT3407" s="1"/>
      <c r="CU3407" s="1"/>
      <c r="CV3407" s="1"/>
      <c r="CW3407" s="1"/>
      <c r="CX3407" s="1"/>
      <c r="CY3407" s="1"/>
      <c r="CZ3407" s="1"/>
      <c r="DA3407" s="1"/>
      <c r="DB3407" s="1"/>
      <c r="DC3407" s="1"/>
      <c r="DD3407" s="1"/>
      <c r="DE3407" s="1"/>
      <c r="DF3407" s="1"/>
      <c r="DG3407" s="1"/>
      <c r="DH3407" s="1"/>
      <c r="DI3407" s="1"/>
      <c r="DJ3407" s="1"/>
      <c r="DK3407" s="1"/>
      <c r="DL3407" s="1"/>
      <c r="DM3407" s="1"/>
      <c r="DN3407" s="1"/>
      <c r="DO3407" s="1"/>
      <c r="DP3407" s="1"/>
      <c r="DQ3407" s="1"/>
      <c r="DR3407" s="1"/>
      <c r="DS3407" s="1"/>
      <c r="DT3407" s="1"/>
      <c r="DU3407" s="1"/>
      <c r="DV3407" s="1"/>
      <c r="DW3407" s="1"/>
      <c r="DX3407" s="1"/>
      <c r="DY3407" s="1"/>
      <c r="DZ3407" s="1"/>
      <c r="EA3407" s="1"/>
      <c r="EB3407" s="1"/>
      <c r="EC3407" s="1"/>
      <c r="ED3407" s="1"/>
      <c r="EE3407" s="1"/>
      <c r="EF3407" s="1"/>
      <c r="EG3407" s="1"/>
      <c r="EH3407" s="1"/>
      <c r="EI3407" s="1"/>
      <c r="EJ3407" s="1"/>
      <c r="EK3407" s="1"/>
      <c r="EL3407" s="1"/>
      <c r="EM3407" s="1"/>
      <c r="EN3407" s="1"/>
      <c r="EO3407" s="1"/>
      <c r="EP3407" s="1"/>
      <c r="EQ3407" s="1"/>
      <c r="ER3407" s="1"/>
      <c r="ES3407" s="1"/>
      <c r="ET3407" s="1"/>
      <c r="EU3407" s="1"/>
      <c r="EV3407" s="1"/>
      <c r="EW3407" s="1"/>
      <c r="EX3407" s="1"/>
    </row>
    <row r="3408" spans="1:154" x14ac:dyDescent="0.15">
      <c r="A3408" s="35"/>
      <c r="B3408" s="15"/>
      <c r="C3408" s="7"/>
      <c r="D3408" s="13"/>
      <c r="E3408" s="14"/>
      <c r="F3408" s="14"/>
      <c r="G3408" s="14"/>
      <c r="H3408" s="14"/>
      <c r="I3408" s="13"/>
      <c r="J3408" s="5"/>
      <c r="K3408" s="2"/>
      <c r="L3408" s="17"/>
      <c r="M3408" s="12"/>
      <c r="N3408" s="12"/>
      <c r="O3408" s="17"/>
      <c r="P3408" s="14"/>
      <c r="Q3408" s="14"/>
      <c r="R3408" s="14"/>
      <c r="S3408" s="20"/>
      <c r="T3408" s="14"/>
      <c r="U3408" s="4"/>
      <c r="V3408" s="5"/>
      <c r="W3408" s="10"/>
      <c r="X3408" s="10"/>
      <c r="Y3408" s="27"/>
      <c r="Z3408" s="3"/>
      <c r="AA3408" s="1"/>
      <c r="AB3408" s="10"/>
      <c r="AC3408" s="3"/>
      <c r="AD3408" s="3"/>
      <c r="AE3408" s="3"/>
      <c r="AF3408" s="10"/>
      <c r="AG3408" s="11"/>
      <c r="AH3408" s="10"/>
      <c r="AI3408" s="1"/>
      <c r="AJ3408" s="1"/>
      <c r="AK3408" s="1"/>
      <c r="AL3408" s="1"/>
      <c r="AM3408" s="1"/>
      <c r="AN3408" s="1"/>
      <c r="AO3408" s="1"/>
      <c r="AP3408" s="1"/>
      <c r="AQ3408" s="1"/>
      <c r="AR3408" s="1"/>
      <c r="AS3408" s="1"/>
      <c r="AT3408" s="1"/>
      <c r="AU3408" s="1"/>
      <c r="AV3408" s="1"/>
      <c r="AW3408" s="1"/>
      <c r="AX3408" s="1"/>
      <c r="AY3408" s="1"/>
      <c r="AZ3408" s="1"/>
      <c r="BA3408" s="1"/>
      <c r="BB3408" s="1"/>
      <c r="BC3408" s="1"/>
      <c r="BD3408" s="1"/>
      <c r="BE3408" s="1"/>
      <c r="BF3408" s="1"/>
      <c r="BG3408" s="1"/>
      <c r="BH3408" s="1"/>
      <c r="BI3408" s="1"/>
      <c r="BJ3408" s="1"/>
      <c r="BK3408" s="1"/>
      <c r="BL3408" s="1"/>
      <c r="BM3408" s="1"/>
      <c r="BN3408" s="1"/>
      <c r="BO3408" s="1"/>
      <c r="BP3408" s="1"/>
      <c r="BQ3408" s="1"/>
      <c r="BR3408" s="1"/>
      <c r="BS3408" s="1"/>
      <c r="BT3408" s="1"/>
      <c r="BU3408" s="1"/>
      <c r="BV3408" s="1"/>
      <c r="BW3408" s="1"/>
      <c r="BX3408" s="1"/>
      <c r="BY3408" s="1"/>
      <c r="BZ3408" s="1"/>
      <c r="CA3408" s="1"/>
      <c r="CB3408" s="1"/>
      <c r="CC3408" s="1"/>
      <c r="CD3408" s="1"/>
      <c r="CE3408" s="1"/>
      <c r="CF3408" s="1"/>
      <c r="CG3408" s="1"/>
      <c r="CH3408" s="1"/>
      <c r="CI3408" s="1"/>
      <c r="CJ3408" s="1"/>
      <c r="CK3408" s="1"/>
      <c r="CL3408" s="1"/>
      <c r="CM3408" s="1"/>
      <c r="CN3408" s="1"/>
      <c r="CO3408" s="1"/>
      <c r="CP3408" s="1"/>
      <c r="CQ3408" s="1"/>
      <c r="CR3408" s="1"/>
      <c r="CS3408" s="1"/>
      <c r="CT3408" s="1"/>
      <c r="CU3408" s="1"/>
      <c r="CV3408" s="1"/>
      <c r="CW3408" s="1"/>
      <c r="CX3408" s="1"/>
      <c r="CY3408" s="1"/>
      <c r="CZ3408" s="1"/>
      <c r="DA3408" s="1"/>
      <c r="DB3408" s="1"/>
      <c r="DC3408" s="1"/>
      <c r="DD3408" s="1"/>
      <c r="DE3408" s="1"/>
      <c r="DF3408" s="1"/>
      <c r="DG3408" s="1"/>
      <c r="DH3408" s="1"/>
      <c r="DI3408" s="1"/>
      <c r="DJ3408" s="1"/>
      <c r="DK3408" s="1"/>
      <c r="DL3408" s="1"/>
      <c r="DM3408" s="1"/>
      <c r="DN3408" s="1"/>
      <c r="DO3408" s="1"/>
      <c r="DP3408" s="1"/>
      <c r="DQ3408" s="1"/>
      <c r="DR3408" s="1"/>
      <c r="DS3408" s="1"/>
      <c r="DT3408" s="1"/>
      <c r="DU3408" s="1"/>
      <c r="DV3408" s="1"/>
      <c r="DW3408" s="1"/>
      <c r="DX3408" s="1"/>
      <c r="DY3408" s="1"/>
      <c r="DZ3408" s="1"/>
      <c r="EA3408" s="1"/>
      <c r="EB3408" s="1"/>
      <c r="EC3408" s="1"/>
      <c r="ED3408" s="1"/>
      <c r="EE3408" s="1"/>
      <c r="EF3408" s="1"/>
      <c r="EG3408" s="1"/>
      <c r="EH3408" s="1"/>
      <c r="EI3408" s="1"/>
      <c r="EJ3408" s="1"/>
      <c r="EK3408" s="1"/>
      <c r="EL3408" s="1"/>
      <c r="EM3408" s="1"/>
      <c r="EN3408" s="1"/>
      <c r="EO3408" s="1"/>
      <c r="EP3408" s="1"/>
      <c r="EQ3408" s="1"/>
      <c r="ER3408" s="1"/>
      <c r="ES3408" s="1"/>
      <c r="ET3408" s="1"/>
      <c r="EU3408" s="1"/>
      <c r="EV3408" s="1"/>
      <c r="EW3408" s="1"/>
      <c r="EX3408" s="1"/>
    </row>
    <row r="3409" spans="1:154" x14ac:dyDescent="0.15">
      <c r="A3409" s="35"/>
      <c r="B3409" s="15"/>
      <c r="C3409" s="7"/>
      <c r="D3409" s="13"/>
      <c r="E3409" s="14"/>
      <c r="F3409" s="14"/>
      <c r="G3409" s="14"/>
      <c r="H3409" s="14"/>
      <c r="I3409" s="13"/>
      <c r="J3409" s="5"/>
      <c r="K3409" s="2"/>
      <c r="L3409" s="17"/>
      <c r="M3409" s="12"/>
      <c r="N3409" s="12"/>
      <c r="O3409" s="17"/>
      <c r="P3409" s="14"/>
      <c r="Q3409" s="14"/>
      <c r="R3409" s="14"/>
      <c r="S3409" s="20"/>
      <c r="T3409" s="14"/>
      <c r="U3409" s="4"/>
      <c r="V3409" s="5"/>
      <c r="W3409" s="10"/>
      <c r="X3409" s="10"/>
      <c r="Y3409" s="27"/>
      <c r="Z3409" s="3"/>
      <c r="AA3409" s="1"/>
      <c r="AB3409" s="10"/>
      <c r="AC3409" s="3"/>
      <c r="AD3409" s="3"/>
      <c r="AE3409" s="3"/>
      <c r="AF3409" s="10"/>
      <c r="AG3409" s="11"/>
      <c r="AH3409" s="10"/>
      <c r="AI3409" s="1"/>
      <c r="AJ3409" s="1"/>
      <c r="AK3409" s="1"/>
      <c r="AL3409" s="1"/>
      <c r="AM3409" s="1"/>
      <c r="AN3409" s="1"/>
      <c r="AO3409" s="1"/>
      <c r="AP3409" s="1"/>
      <c r="AQ3409" s="1"/>
      <c r="AR3409" s="1"/>
      <c r="AS3409" s="1"/>
      <c r="AT3409" s="1"/>
      <c r="AU3409" s="1"/>
      <c r="AV3409" s="1"/>
      <c r="AW3409" s="1"/>
      <c r="AX3409" s="1"/>
      <c r="AY3409" s="1"/>
      <c r="AZ3409" s="1"/>
      <c r="BA3409" s="1"/>
      <c r="BB3409" s="1"/>
      <c r="BC3409" s="1"/>
      <c r="BD3409" s="1"/>
      <c r="BE3409" s="1"/>
      <c r="BF3409" s="1"/>
      <c r="BG3409" s="1"/>
      <c r="BH3409" s="1"/>
      <c r="BI3409" s="1"/>
      <c r="BJ3409" s="1"/>
      <c r="BK3409" s="1"/>
      <c r="BL3409" s="1"/>
      <c r="BM3409" s="1"/>
      <c r="BN3409" s="1"/>
      <c r="BO3409" s="1"/>
      <c r="BP3409" s="1"/>
      <c r="BQ3409" s="1"/>
      <c r="BR3409" s="1"/>
      <c r="BS3409" s="1"/>
      <c r="BT3409" s="1"/>
      <c r="BU3409" s="1"/>
      <c r="BV3409" s="1"/>
      <c r="BW3409" s="1"/>
      <c r="BX3409" s="1"/>
      <c r="BY3409" s="1"/>
      <c r="BZ3409" s="1"/>
      <c r="CA3409" s="1"/>
      <c r="CB3409" s="1"/>
      <c r="CC3409" s="1"/>
      <c r="CD3409" s="1"/>
      <c r="CE3409" s="1"/>
      <c r="CF3409" s="1"/>
      <c r="CG3409" s="1"/>
      <c r="CH3409" s="1"/>
      <c r="CI3409" s="1"/>
      <c r="CJ3409" s="1"/>
      <c r="CK3409" s="1"/>
      <c r="CL3409" s="1"/>
      <c r="CM3409" s="1"/>
      <c r="CN3409" s="1"/>
      <c r="CO3409" s="1"/>
      <c r="CP3409" s="1"/>
      <c r="CQ3409" s="1"/>
      <c r="CR3409" s="1"/>
      <c r="CS3409" s="1"/>
      <c r="CT3409" s="1"/>
      <c r="CU3409" s="1"/>
      <c r="CV3409" s="1"/>
      <c r="CW3409" s="1"/>
      <c r="CX3409" s="1"/>
      <c r="CY3409" s="1"/>
      <c r="CZ3409" s="1"/>
      <c r="DA3409" s="1"/>
      <c r="DB3409" s="1"/>
      <c r="DC3409" s="1"/>
      <c r="DD3409" s="1"/>
      <c r="DE3409" s="1"/>
      <c r="DF3409" s="1"/>
      <c r="DG3409" s="1"/>
      <c r="DH3409" s="1"/>
      <c r="DI3409" s="1"/>
      <c r="DJ3409" s="1"/>
      <c r="DK3409" s="1"/>
      <c r="DL3409" s="1"/>
      <c r="DM3409" s="1"/>
      <c r="DN3409" s="1"/>
      <c r="DO3409" s="1"/>
      <c r="DP3409" s="1"/>
      <c r="DQ3409" s="1"/>
      <c r="DR3409" s="1"/>
      <c r="DS3409" s="1"/>
      <c r="DT3409" s="1"/>
      <c r="DU3409" s="1"/>
      <c r="DV3409" s="1"/>
      <c r="DW3409" s="1"/>
      <c r="DX3409" s="1"/>
      <c r="DY3409" s="1"/>
      <c r="DZ3409" s="1"/>
      <c r="EA3409" s="1"/>
      <c r="EB3409" s="1"/>
      <c r="EC3409" s="1"/>
      <c r="ED3409" s="1"/>
      <c r="EE3409" s="1"/>
      <c r="EF3409" s="1"/>
      <c r="EG3409" s="1"/>
      <c r="EH3409" s="1"/>
      <c r="EI3409" s="1"/>
      <c r="EJ3409" s="1"/>
      <c r="EK3409" s="1"/>
      <c r="EL3409" s="1"/>
      <c r="EM3409" s="1"/>
      <c r="EN3409" s="1"/>
      <c r="EO3409" s="1"/>
      <c r="EP3409" s="1"/>
      <c r="EQ3409" s="1"/>
      <c r="ER3409" s="1"/>
      <c r="ES3409" s="1"/>
      <c r="ET3409" s="1"/>
      <c r="EU3409" s="1"/>
      <c r="EV3409" s="1"/>
      <c r="EW3409" s="1"/>
      <c r="EX3409" s="1"/>
    </row>
    <row r="3410" spans="1:154" x14ac:dyDescent="0.15">
      <c r="A3410" s="35"/>
      <c r="B3410" s="15"/>
      <c r="C3410" s="7"/>
      <c r="D3410" s="13"/>
      <c r="E3410" s="14"/>
      <c r="F3410" s="14"/>
      <c r="G3410" s="14"/>
      <c r="H3410" s="14"/>
      <c r="I3410" s="13"/>
      <c r="J3410" s="5"/>
      <c r="K3410" s="2"/>
      <c r="L3410" s="17"/>
      <c r="M3410" s="12"/>
      <c r="N3410" s="12"/>
      <c r="O3410" s="17"/>
      <c r="P3410" s="14"/>
      <c r="Q3410" s="14"/>
      <c r="R3410" s="14"/>
      <c r="S3410" s="20"/>
      <c r="T3410" s="14"/>
      <c r="U3410" s="4"/>
      <c r="V3410" s="5"/>
      <c r="W3410" s="10"/>
      <c r="X3410" s="10"/>
      <c r="Y3410" s="27"/>
      <c r="Z3410" s="3"/>
      <c r="AA3410" s="1"/>
      <c r="AB3410" s="10"/>
      <c r="AC3410" s="3"/>
      <c r="AD3410" s="3"/>
      <c r="AE3410" s="3"/>
      <c r="AF3410" s="10"/>
      <c r="AG3410" s="11"/>
      <c r="AH3410" s="10"/>
      <c r="AI3410" s="1"/>
      <c r="AJ3410" s="1"/>
      <c r="AK3410" s="1"/>
      <c r="AL3410" s="1"/>
      <c r="AM3410" s="1"/>
      <c r="AN3410" s="1"/>
      <c r="AO3410" s="1"/>
      <c r="AP3410" s="1"/>
      <c r="AQ3410" s="1"/>
      <c r="AR3410" s="1"/>
      <c r="AS3410" s="1"/>
      <c r="AT3410" s="1"/>
      <c r="AU3410" s="1"/>
      <c r="AV3410" s="1"/>
      <c r="AW3410" s="1"/>
      <c r="AX3410" s="1"/>
      <c r="AY3410" s="1"/>
      <c r="AZ3410" s="1"/>
      <c r="BA3410" s="1"/>
      <c r="BB3410" s="1"/>
      <c r="BC3410" s="1"/>
      <c r="BD3410" s="1"/>
      <c r="BE3410" s="1"/>
      <c r="BF3410" s="1"/>
      <c r="BG3410" s="1"/>
      <c r="BH3410" s="1"/>
      <c r="BI3410" s="1"/>
      <c r="BJ3410" s="1"/>
      <c r="BK3410" s="1"/>
      <c r="BL3410" s="1"/>
      <c r="BM3410" s="1"/>
      <c r="BN3410" s="1"/>
      <c r="BO3410" s="1"/>
      <c r="BP3410" s="1"/>
      <c r="BQ3410" s="1"/>
      <c r="BR3410" s="1"/>
      <c r="BS3410" s="1"/>
      <c r="BT3410" s="1"/>
      <c r="BU3410" s="1"/>
      <c r="BV3410" s="1"/>
      <c r="BW3410" s="1"/>
      <c r="BX3410" s="1"/>
      <c r="BY3410" s="1"/>
      <c r="BZ3410" s="1"/>
      <c r="CA3410" s="1"/>
      <c r="CB3410" s="1"/>
      <c r="CC3410" s="1"/>
      <c r="CD3410" s="1"/>
      <c r="CE3410" s="1"/>
      <c r="CF3410" s="1"/>
      <c r="CG3410" s="1"/>
      <c r="CH3410" s="1"/>
      <c r="CI3410" s="1"/>
      <c r="CJ3410" s="1"/>
      <c r="CK3410" s="1"/>
      <c r="CL3410" s="1"/>
      <c r="CM3410" s="1"/>
      <c r="CN3410" s="1"/>
      <c r="CO3410" s="1"/>
      <c r="CP3410" s="1"/>
      <c r="CQ3410" s="1"/>
      <c r="CR3410" s="1"/>
      <c r="CS3410" s="1"/>
      <c r="CT3410" s="1"/>
      <c r="CU3410" s="1"/>
      <c r="CV3410" s="1"/>
      <c r="CW3410" s="1"/>
      <c r="CX3410" s="1"/>
      <c r="CY3410" s="1"/>
      <c r="CZ3410" s="1"/>
      <c r="DA3410" s="1"/>
      <c r="DB3410" s="1"/>
      <c r="DC3410" s="1"/>
      <c r="DD3410" s="1"/>
      <c r="DE3410" s="1"/>
      <c r="DF3410" s="1"/>
      <c r="DG3410" s="1"/>
      <c r="DH3410" s="1"/>
      <c r="DI3410" s="1"/>
      <c r="DJ3410" s="1"/>
      <c r="DK3410" s="1"/>
      <c r="DL3410" s="1"/>
      <c r="DM3410" s="1"/>
      <c r="DN3410" s="1"/>
      <c r="DO3410" s="1"/>
      <c r="DP3410" s="1"/>
      <c r="DQ3410" s="1"/>
      <c r="DR3410" s="1"/>
      <c r="DS3410" s="1"/>
      <c r="DT3410" s="1"/>
      <c r="DU3410" s="1"/>
      <c r="DV3410" s="1"/>
      <c r="DW3410" s="1"/>
      <c r="DX3410" s="1"/>
      <c r="DY3410" s="1"/>
      <c r="DZ3410" s="1"/>
      <c r="EA3410" s="1"/>
      <c r="EB3410" s="1"/>
      <c r="EC3410" s="1"/>
      <c r="ED3410" s="1"/>
      <c r="EE3410" s="1"/>
      <c r="EF3410" s="1"/>
      <c r="EG3410" s="1"/>
      <c r="EH3410" s="1"/>
      <c r="EI3410" s="1"/>
      <c r="EJ3410" s="1"/>
      <c r="EK3410" s="1"/>
      <c r="EL3410" s="1"/>
      <c r="EM3410" s="1"/>
      <c r="EN3410" s="1"/>
      <c r="EO3410" s="1"/>
      <c r="EP3410" s="1"/>
      <c r="EQ3410" s="1"/>
      <c r="ER3410" s="1"/>
      <c r="ES3410" s="1"/>
      <c r="ET3410" s="1"/>
      <c r="EU3410" s="1"/>
      <c r="EV3410" s="1"/>
      <c r="EW3410" s="1"/>
      <c r="EX3410" s="1"/>
    </row>
    <row r="3411" spans="1:154" x14ac:dyDescent="0.15">
      <c r="A3411" s="35"/>
      <c r="B3411" s="15"/>
      <c r="C3411" s="7"/>
      <c r="D3411" s="13"/>
      <c r="E3411" s="14"/>
      <c r="F3411" s="14"/>
      <c r="G3411" s="14"/>
      <c r="H3411" s="14"/>
      <c r="I3411" s="13"/>
      <c r="J3411" s="5"/>
      <c r="K3411" s="2"/>
      <c r="L3411" s="17"/>
      <c r="M3411" s="12"/>
      <c r="N3411" s="12"/>
      <c r="O3411" s="17"/>
      <c r="P3411" s="14"/>
      <c r="Q3411" s="14"/>
      <c r="R3411" s="14"/>
      <c r="S3411" s="20"/>
      <c r="T3411" s="14"/>
      <c r="U3411" s="4"/>
      <c r="V3411" s="5"/>
      <c r="W3411" s="10"/>
      <c r="X3411" s="10"/>
      <c r="Y3411" s="27"/>
      <c r="Z3411" s="3"/>
      <c r="AA3411" s="1"/>
      <c r="AB3411" s="10"/>
      <c r="AC3411" s="3"/>
      <c r="AD3411" s="3"/>
      <c r="AE3411" s="3"/>
      <c r="AF3411" s="10"/>
      <c r="AG3411" s="11"/>
      <c r="AH3411" s="10"/>
      <c r="AI3411" s="1"/>
      <c r="AJ3411" s="1"/>
      <c r="AK3411" s="1"/>
      <c r="AL3411" s="1"/>
      <c r="AM3411" s="1"/>
      <c r="AN3411" s="1"/>
      <c r="AO3411" s="1"/>
      <c r="AP3411" s="1"/>
      <c r="AQ3411" s="1"/>
      <c r="AR3411" s="1"/>
      <c r="AS3411" s="1"/>
      <c r="AT3411" s="1"/>
      <c r="AU3411" s="1"/>
      <c r="AV3411" s="1"/>
      <c r="AW3411" s="1"/>
      <c r="AX3411" s="1"/>
      <c r="AY3411" s="1"/>
      <c r="AZ3411" s="1"/>
      <c r="BA3411" s="1"/>
      <c r="BB3411" s="1"/>
      <c r="BC3411" s="1"/>
      <c r="BD3411" s="1"/>
      <c r="BE3411" s="1"/>
      <c r="BF3411" s="1"/>
      <c r="BG3411" s="1"/>
      <c r="BH3411" s="1"/>
      <c r="BI3411" s="1"/>
      <c r="BJ3411" s="1"/>
      <c r="BK3411" s="1"/>
      <c r="BL3411" s="1"/>
      <c r="BM3411" s="1"/>
      <c r="BN3411" s="1"/>
      <c r="BO3411" s="1"/>
      <c r="BP3411" s="1"/>
      <c r="BQ3411" s="1"/>
      <c r="BR3411" s="1"/>
      <c r="BS3411" s="1"/>
      <c r="BT3411" s="1"/>
      <c r="BU3411" s="1"/>
      <c r="BV3411" s="1"/>
      <c r="BW3411" s="1"/>
      <c r="BX3411" s="1"/>
      <c r="BY3411" s="1"/>
      <c r="BZ3411" s="1"/>
      <c r="CA3411" s="1"/>
      <c r="CB3411" s="1"/>
      <c r="CC3411" s="1"/>
      <c r="CD3411" s="1"/>
      <c r="CE3411" s="1"/>
      <c r="CF3411" s="1"/>
      <c r="CG3411" s="1"/>
      <c r="CH3411" s="1"/>
      <c r="CI3411" s="1"/>
      <c r="CJ3411" s="1"/>
      <c r="CK3411" s="1"/>
      <c r="CL3411" s="1"/>
      <c r="CM3411" s="1"/>
      <c r="CN3411" s="1"/>
      <c r="CO3411" s="1"/>
      <c r="CP3411" s="1"/>
      <c r="CQ3411" s="1"/>
      <c r="CR3411" s="1"/>
      <c r="CS3411" s="1"/>
      <c r="CT3411" s="1"/>
      <c r="CU3411" s="1"/>
      <c r="CV3411" s="1"/>
      <c r="CW3411" s="1"/>
      <c r="CX3411" s="1"/>
      <c r="CY3411" s="1"/>
      <c r="CZ3411" s="1"/>
      <c r="DA3411" s="1"/>
      <c r="DB3411" s="1"/>
      <c r="DC3411" s="1"/>
      <c r="DD3411" s="1"/>
      <c r="DE3411" s="1"/>
      <c r="DF3411" s="1"/>
      <c r="DG3411" s="1"/>
      <c r="DH3411" s="1"/>
      <c r="DI3411" s="1"/>
      <c r="DJ3411" s="1"/>
      <c r="DK3411" s="1"/>
      <c r="DL3411" s="1"/>
      <c r="DM3411" s="1"/>
      <c r="DN3411" s="1"/>
      <c r="DO3411" s="1"/>
      <c r="DP3411" s="1"/>
      <c r="DQ3411" s="1"/>
      <c r="DR3411" s="1"/>
      <c r="DS3411" s="1"/>
      <c r="DT3411" s="1"/>
      <c r="DU3411" s="1"/>
      <c r="DV3411" s="1"/>
      <c r="DW3411" s="1"/>
      <c r="DX3411" s="1"/>
      <c r="DY3411" s="1"/>
      <c r="DZ3411" s="1"/>
      <c r="EA3411" s="1"/>
      <c r="EB3411" s="1"/>
      <c r="EC3411" s="1"/>
      <c r="ED3411" s="1"/>
      <c r="EE3411" s="1"/>
      <c r="EF3411" s="1"/>
      <c r="EG3411" s="1"/>
      <c r="EH3411" s="1"/>
      <c r="EI3411" s="1"/>
      <c r="EJ3411" s="1"/>
      <c r="EK3411" s="1"/>
      <c r="EL3411" s="1"/>
      <c r="EM3411" s="1"/>
      <c r="EN3411" s="1"/>
      <c r="EO3411" s="1"/>
      <c r="EP3411" s="1"/>
      <c r="EQ3411" s="1"/>
      <c r="ER3411" s="1"/>
      <c r="ES3411" s="1"/>
      <c r="ET3411" s="1"/>
      <c r="EU3411" s="1"/>
      <c r="EV3411" s="1"/>
      <c r="EW3411" s="1"/>
      <c r="EX3411" s="1"/>
    </row>
    <row r="3412" spans="1:154" x14ac:dyDescent="0.15">
      <c r="A3412" s="35"/>
      <c r="B3412" s="15"/>
      <c r="C3412" s="7"/>
      <c r="D3412" s="13"/>
      <c r="E3412" s="14"/>
      <c r="F3412" s="14"/>
      <c r="G3412" s="14"/>
      <c r="H3412" s="14"/>
      <c r="I3412" s="13"/>
      <c r="J3412" s="5"/>
      <c r="K3412" s="2"/>
      <c r="L3412" s="17"/>
      <c r="M3412" s="12"/>
      <c r="N3412" s="12"/>
      <c r="O3412" s="17"/>
      <c r="P3412" s="14"/>
      <c r="Q3412" s="14"/>
      <c r="R3412" s="14"/>
      <c r="S3412" s="20"/>
      <c r="T3412" s="14"/>
      <c r="U3412" s="4"/>
      <c r="V3412" s="5"/>
      <c r="W3412" s="10"/>
      <c r="X3412" s="10"/>
      <c r="Y3412" s="27"/>
      <c r="Z3412" s="3"/>
      <c r="AA3412" s="1"/>
      <c r="AB3412" s="10"/>
      <c r="AC3412" s="3"/>
      <c r="AD3412" s="3"/>
      <c r="AE3412" s="3"/>
      <c r="AF3412" s="10"/>
      <c r="AG3412" s="11"/>
      <c r="AH3412" s="10"/>
      <c r="AI3412" s="1"/>
      <c r="AJ3412" s="1"/>
      <c r="AK3412" s="1"/>
      <c r="AL3412" s="1"/>
      <c r="AM3412" s="1"/>
      <c r="AN3412" s="1"/>
      <c r="AO3412" s="1"/>
      <c r="AP3412" s="1"/>
      <c r="AQ3412" s="1"/>
      <c r="AR3412" s="1"/>
      <c r="AS3412" s="1"/>
      <c r="AT3412" s="1"/>
      <c r="AU3412" s="1"/>
      <c r="AV3412" s="1"/>
      <c r="AW3412" s="1"/>
      <c r="AX3412" s="1"/>
      <c r="AY3412" s="1"/>
      <c r="AZ3412" s="1"/>
      <c r="BA3412" s="1"/>
      <c r="BB3412" s="1"/>
      <c r="BC3412" s="1"/>
      <c r="BD3412" s="1"/>
      <c r="BE3412" s="1"/>
      <c r="BF3412" s="1"/>
      <c r="BG3412" s="1"/>
      <c r="BH3412" s="1"/>
      <c r="BI3412" s="1"/>
      <c r="BJ3412" s="1"/>
      <c r="BK3412" s="1"/>
      <c r="BL3412" s="1"/>
      <c r="BM3412" s="1"/>
      <c r="BN3412" s="1"/>
      <c r="BO3412" s="1"/>
      <c r="BP3412" s="1"/>
      <c r="BQ3412" s="1"/>
      <c r="BR3412" s="1"/>
      <c r="BS3412" s="1"/>
      <c r="BT3412" s="1"/>
      <c r="BU3412" s="1"/>
      <c r="BV3412" s="1"/>
      <c r="BW3412" s="1"/>
      <c r="BX3412" s="1"/>
      <c r="BY3412" s="1"/>
      <c r="BZ3412" s="1"/>
      <c r="CA3412" s="1"/>
      <c r="CB3412" s="1"/>
      <c r="CC3412" s="1"/>
      <c r="CD3412" s="1"/>
      <c r="CE3412" s="1"/>
      <c r="CF3412" s="1"/>
      <c r="CG3412" s="1"/>
      <c r="CH3412" s="1"/>
      <c r="CI3412" s="1"/>
      <c r="CJ3412" s="1"/>
      <c r="CK3412" s="1"/>
      <c r="CL3412" s="1"/>
      <c r="CM3412" s="1"/>
      <c r="CN3412" s="1"/>
      <c r="CO3412" s="1"/>
      <c r="CP3412" s="1"/>
      <c r="CQ3412" s="1"/>
      <c r="CR3412" s="1"/>
      <c r="CS3412" s="1"/>
      <c r="CT3412" s="1"/>
      <c r="CU3412" s="1"/>
      <c r="CV3412" s="1"/>
      <c r="CW3412" s="1"/>
      <c r="CX3412" s="1"/>
      <c r="CY3412" s="1"/>
      <c r="CZ3412" s="1"/>
      <c r="DA3412" s="1"/>
      <c r="DB3412" s="1"/>
      <c r="DC3412" s="1"/>
      <c r="DD3412" s="1"/>
      <c r="DE3412" s="1"/>
      <c r="DF3412" s="1"/>
      <c r="DG3412" s="1"/>
      <c r="DH3412" s="1"/>
      <c r="DI3412" s="1"/>
      <c r="DJ3412" s="1"/>
      <c r="DK3412" s="1"/>
      <c r="DL3412" s="1"/>
      <c r="DM3412" s="1"/>
      <c r="DN3412" s="1"/>
      <c r="DO3412" s="1"/>
      <c r="DP3412" s="1"/>
      <c r="DQ3412" s="1"/>
      <c r="DR3412" s="1"/>
      <c r="DS3412" s="1"/>
      <c r="DT3412" s="1"/>
      <c r="DU3412" s="1"/>
      <c r="DV3412" s="1"/>
      <c r="DW3412" s="1"/>
      <c r="DX3412" s="1"/>
      <c r="DY3412" s="1"/>
      <c r="DZ3412" s="1"/>
      <c r="EA3412" s="1"/>
      <c r="EB3412" s="1"/>
      <c r="EC3412" s="1"/>
      <c r="ED3412" s="1"/>
      <c r="EE3412" s="1"/>
      <c r="EF3412" s="1"/>
      <c r="EG3412" s="1"/>
      <c r="EH3412" s="1"/>
      <c r="EI3412" s="1"/>
      <c r="EJ3412" s="1"/>
      <c r="EK3412" s="1"/>
      <c r="EL3412" s="1"/>
      <c r="EM3412" s="1"/>
      <c r="EN3412" s="1"/>
      <c r="EO3412" s="1"/>
      <c r="EP3412" s="1"/>
      <c r="EQ3412" s="1"/>
      <c r="ER3412" s="1"/>
      <c r="ES3412" s="1"/>
      <c r="ET3412" s="1"/>
      <c r="EU3412" s="1"/>
      <c r="EV3412" s="1"/>
      <c r="EW3412" s="1"/>
      <c r="EX3412" s="1"/>
    </row>
    <row r="3413" spans="1:154" x14ac:dyDescent="0.15">
      <c r="A3413" s="35"/>
      <c r="B3413" s="15"/>
      <c r="C3413" s="7"/>
      <c r="D3413" s="13"/>
      <c r="E3413" s="14"/>
      <c r="F3413" s="14"/>
      <c r="G3413" s="14"/>
      <c r="H3413" s="14"/>
      <c r="I3413" s="13"/>
      <c r="J3413" s="5"/>
      <c r="K3413" s="2"/>
      <c r="L3413" s="17"/>
      <c r="M3413" s="12"/>
      <c r="N3413" s="12"/>
      <c r="O3413" s="17"/>
      <c r="P3413" s="14"/>
      <c r="Q3413" s="14"/>
      <c r="R3413" s="14"/>
      <c r="S3413" s="20"/>
      <c r="T3413" s="14"/>
      <c r="U3413" s="4"/>
      <c r="V3413" s="5"/>
      <c r="W3413" s="10"/>
      <c r="X3413" s="10"/>
      <c r="Y3413" s="27"/>
      <c r="Z3413" s="3"/>
      <c r="AA3413" s="1"/>
      <c r="AB3413" s="10"/>
      <c r="AC3413" s="3"/>
      <c r="AD3413" s="3"/>
      <c r="AE3413" s="3"/>
      <c r="AF3413" s="10"/>
      <c r="AG3413" s="11"/>
      <c r="AH3413" s="10"/>
      <c r="AI3413" s="1"/>
      <c r="AJ3413" s="1"/>
      <c r="AK3413" s="1"/>
      <c r="AL3413" s="1"/>
      <c r="AM3413" s="1"/>
      <c r="AN3413" s="1"/>
      <c r="AO3413" s="1"/>
      <c r="AP3413" s="1"/>
      <c r="AQ3413" s="1"/>
      <c r="AR3413" s="1"/>
      <c r="AS3413" s="1"/>
      <c r="AT3413" s="1"/>
      <c r="AU3413" s="1"/>
      <c r="AV3413" s="1"/>
      <c r="AW3413" s="1"/>
      <c r="AX3413" s="1"/>
      <c r="AY3413" s="1"/>
      <c r="AZ3413" s="1"/>
      <c r="BA3413" s="1"/>
      <c r="BB3413" s="1"/>
      <c r="BC3413" s="1"/>
      <c r="BD3413" s="1"/>
      <c r="BE3413" s="1"/>
      <c r="BF3413" s="1"/>
      <c r="BG3413" s="1"/>
      <c r="BH3413" s="1"/>
      <c r="BI3413" s="1"/>
      <c r="BJ3413" s="1"/>
      <c r="BK3413" s="1"/>
      <c r="BL3413" s="1"/>
      <c r="BM3413" s="1"/>
      <c r="BN3413" s="1"/>
      <c r="BO3413" s="1"/>
      <c r="BP3413" s="1"/>
      <c r="BQ3413" s="1"/>
      <c r="BR3413" s="1"/>
      <c r="BS3413" s="1"/>
      <c r="BT3413" s="1"/>
      <c r="BU3413" s="1"/>
      <c r="BV3413" s="1"/>
      <c r="BW3413" s="1"/>
      <c r="BX3413" s="1"/>
      <c r="BY3413" s="1"/>
      <c r="BZ3413" s="1"/>
      <c r="CA3413" s="1"/>
      <c r="CB3413" s="1"/>
      <c r="CC3413" s="1"/>
      <c r="CD3413" s="1"/>
      <c r="CE3413" s="1"/>
      <c r="CF3413" s="1"/>
      <c r="CG3413" s="1"/>
      <c r="CH3413" s="1"/>
      <c r="CI3413" s="1"/>
      <c r="CJ3413" s="1"/>
      <c r="CK3413" s="1"/>
      <c r="CL3413" s="1"/>
      <c r="CM3413" s="1"/>
      <c r="CN3413" s="1"/>
      <c r="CO3413" s="1"/>
      <c r="CP3413" s="1"/>
      <c r="CQ3413" s="1"/>
      <c r="CR3413" s="1"/>
      <c r="CS3413" s="1"/>
      <c r="CT3413" s="1"/>
      <c r="CU3413" s="1"/>
      <c r="CV3413" s="1"/>
      <c r="CW3413" s="1"/>
      <c r="CX3413" s="1"/>
      <c r="CY3413" s="1"/>
      <c r="CZ3413" s="1"/>
      <c r="DA3413" s="1"/>
      <c r="DB3413" s="1"/>
      <c r="DC3413" s="1"/>
      <c r="DD3413" s="1"/>
      <c r="DE3413" s="1"/>
      <c r="DF3413" s="1"/>
      <c r="DG3413" s="1"/>
      <c r="DH3413" s="1"/>
      <c r="DI3413" s="1"/>
      <c r="DJ3413" s="1"/>
      <c r="DK3413" s="1"/>
      <c r="DL3413" s="1"/>
      <c r="DM3413" s="1"/>
      <c r="DN3413" s="1"/>
      <c r="DO3413" s="1"/>
      <c r="DP3413" s="1"/>
      <c r="DQ3413" s="1"/>
      <c r="DR3413" s="1"/>
      <c r="DS3413" s="1"/>
      <c r="DT3413" s="1"/>
      <c r="DU3413" s="1"/>
      <c r="DV3413" s="1"/>
      <c r="DW3413" s="1"/>
      <c r="DX3413" s="1"/>
      <c r="DY3413" s="1"/>
      <c r="DZ3413" s="1"/>
      <c r="EA3413" s="1"/>
      <c r="EB3413" s="1"/>
      <c r="EC3413" s="1"/>
      <c r="ED3413" s="1"/>
      <c r="EE3413" s="1"/>
      <c r="EF3413" s="1"/>
      <c r="EG3413" s="1"/>
      <c r="EH3413" s="1"/>
      <c r="EI3413" s="1"/>
      <c r="EJ3413" s="1"/>
      <c r="EK3413" s="1"/>
      <c r="EL3413" s="1"/>
      <c r="EM3413" s="1"/>
      <c r="EN3413" s="1"/>
      <c r="EO3413" s="1"/>
      <c r="EP3413" s="1"/>
      <c r="EQ3413" s="1"/>
      <c r="ER3413" s="1"/>
      <c r="ES3413" s="1"/>
      <c r="ET3413" s="1"/>
      <c r="EU3413" s="1"/>
      <c r="EV3413" s="1"/>
      <c r="EW3413" s="1"/>
      <c r="EX3413" s="1"/>
    </row>
    <row r="3414" spans="1:154" x14ac:dyDescent="0.15">
      <c r="A3414" s="35"/>
      <c r="B3414" s="15"/>
      <c r="C3414" s="7"/>
      <c r="D3414" s="13"/>
      <c r="E3414" s="14"/>
      <c r="F3414" s="14"/>
      <c r="G3414" s="14"/>
      <c r="H3414" s="14"/>
      <c r="I3414" s="13"/>
      <c r="J3414" s="5"/>
      <c r="K3414" s="2"/>
      <c r="L3414" s="17"/>
      <c r="M3414" s="12"/>
      <c r="N3414" s="12"/>
      <c r="O3414" s="17"/>
      <c r="P3414" s="14"/>
      <c r="Q3414" s="14"/>
      <c r="R3414" s="14"/>
      <c r="S3414" s="20"/>
      <c r="T3414" s="14"/>
      <c r="U3414" s="4"/>
      <c r="V3414" s="5"/>
      <c r="W3414" s="10"/>
      <c r="X3414" s="10"/>
      <c r="Y3414" s="27"/>
      <c r="Z3414" s="3"/>
      <c r="AA3414" s="1"/>
      <c r="AB3414" s="10"/>
      <c r="AC3414" s="3"/>
      <c r="AD3414" s="3"/>
      <c r="AE3414" s="3"/>
      <c r="AF3414" s="10"/>
      <c r="AG3414" s="11"/>
      <c r="AH3414" s="10"/>
      <c r="AI3414" s="1"/>
      <c r="AJ3414" s="1"/>
      <c r="AK3414" s="1"/>
      <c r="AL3414" s="1"/>
      <c r="AM3414" s="1"/>
      <c r="AN3414" s="1"/>
      <c r="AO3414" s="1"/>
      <c r="AP3414" s="1"/>
      <c r="AQ3414" s="1"/>
      <c r="AR3414" s="1"/>
      <c r="AS3414" s="1"/>
      <c r="AT3414" s="1"/>
      <c r="AU3414" s="1"/>
      <c r="AV3414" s="1"/>
      <c r="AW3414" s="1"/>
      <c r="AX3414" s="1"/>
      <c r="AY3414" s="1"/>
      <c r="AZ3414" s="1"/>
      <c r="BA3414" s="1"/>
      <c r="BB3414" s="1"/>
      <c r="BC3414" s="1"/>
      <c r="BD3414" s="1"/>
      <c r="BE3414" s="1"/>
      <c r="BF3414" s="1"/>
      <c r="BG3414" s="1"/>
      <c r="BH3414" s="1"/>
      <c r="BI3414" s="1"/>
      <c r="BJ3414" s="1"/>
      <c r="BK3414" s="1"/>
      <c r="BL3414" s="1"/>
      <c r="BM3414" s="1"/>
      <c r="BN3414" s="1"/>
      <c r="BO3414" s="1"/>
      <c r="BP3414" s="1"/>
      <c r="BQ3414" s="1"/>
      <c r="BR3414" s="1"/>
      <c r="BS3414" s="1"/>
      <c r="BT3414" s="1"/>
      <c r="BU3414" s="1"/>
      <c r="BV3414" s="1"/>
      <c r="BW3414" s="1"/>
      <c r="BX3414" s="1"/>
      <c r="BY3414" s="1"/>
      <c r="BZ3414" s="1"/>
      <c r="CA3414" s="1"/>
      <c r="CB3414" s="1"/>
      <c r="CC3414" s="1"/>
      <c r="CD3414" s="1"/>
      <c r="CE3414" s="1"/>
      <c r="CF3414" s="1"/>
      <c r="CG3414" s="1"/>
      <c r="CH3414" s="1"/>
      <c r="CI3414" s="1"/>
      <c r="CJ3414" s="1"/>
      <c r="CK3414" s="1"/>
      <c r="CL3414" s="1"/>
      <c r="CM3414" s="1"/>
      <c r="CN3414" s="1"/>
      <c r="CO3414" s="1"/>
      <c r="CP3414" s="1"/>
      <c r="CQ3414" s="1"/>
      <c r="CR3414" s="1"/>
      <c r="CS3414" s="1"/>
      <c r="CT3414" s="1"/>
      <c r="CU3414" s="1"/>
      <c r="CV3414" s="1"/>
      <c r="CW3414" s="1"/>
      <c r="CX3414" s="1"/>
      <c r="CY3414" s="1"/>
      <c r="CZ3414" s="1"/>
      <c r="DA3414" s="1"/>
      <c r="DB3414" s="1"/>
      <c r="DC3414" s="1"/>
      <c r="DD3414" s="1"/>
      <c r="DE3414" s="1"/>
      <c r="DF3414" s="1"/>
      <c r="DG3414" s="1"/>
      <c r="DH3414" s="1"/>
      <c r="DI3414" s="1"/>
      <c r="DJ3414" s="1"/>
      <c r="DK3414" s="1"/>
      <c r="DL3414" s="1"/>
      <c r="DM3414" s="1"/>
      <c r="DN3414" s="1"/>
      <c r="DO3414" s="1"/>
      <c r="DP3414" s="1"/>
      <c r="DQ3414" s="1"/>
      <c r="DR3414" s="1"/>
      <c r="DS3414" s="1"/>
      <c r="DT3414" s="1"/>
      <c r="DU3414" s="1"/>
      <c r="DV3414" s="1"/>
      <c r="DW3414" s="1"/>
      <c r="DX3414" s="1"/>
      <c r="DY3414" s="1"/>
      <c r="DZ3414" s="1"/>
      <c r="EA3414" s="1"/>
      <c r="EB3414" s="1"/>
      <c r="EC3414" s="1"/>
      <c r="ED3414" s="1"/>
      <c r="EE3414" s="1"/>
      <c r="EF3414" s="1"/>
      <c r="EG3414" s="1"/>
      <c r="EH3414" s="1"/>
      <c r="EI3414" s="1"/>
      <c r="EJ3414" s="1"/>
      <c r="EK3414" s="1"/>
      <c r="EL3414" s="1"/>
      <c r="EM3414" s="1"/>
      <c r="EN3414" s="1"/>
      <c r="EO3414" s="1"/>
      <c r="EP3414" s="1"/>
      <c r="EQ3414" s="1"/>
      <c r="ER3414" s="1"/>
      <c r="ES3414" s="1"/>
      <c r="ET3414" s="1"/>
      <c r="EU3414" s="1"/>
      <c r="EV3414" s="1"/>
      <c r="EW3414" s="1"/>
      <c r="EX3414" s="1"/>
    </row>
    <row r="3415" spans="1:154" x14ac:dyDescent="0.15">
      <c r="A3415" s="35"/>
      <c r="B3415" s="15"/>
      <c r="C3415" s="7"/>
      <c r="D3415" s="13"/>
      <c r="E3415" s="14"/>
      <c r="F3415" s="14"/>
      <c r="G3415" s="14"/>
      <c r="H3415" s="14"/>
      <c r="I3415" s="13"/>
      <c r="J3415" s="5"/>
      <c r="K3415" s="2"/>
      <c r="L3415" s="17"/>
      <c r="M3415" s="12"/>
      <c r="N3415" s="12"/>
      <c r="O3415" s="17"/>
      <c r="P3415" s="14"/>
      <c r="Q3415" s="14"/>
      <c r="R3415" s="14"/>
      <c r="S3415" s="20"/>
      <c r="T3415" s="14"/>
      <c r="U3415" s="4"/>
      <c r="V3415" s="5"/>
      <c r="W3415" s="10"/>
      <c r="X3415" s="10"/>
      <c r="Y3415" s="27"/>
      <c r="Z3415" s="3"/>
      <c r="AA3415" s="1"/>
      <c r="AB3415" s="10"/>
      <c r="AC3415" s="3"/>
      <c r="AD3415" s="3"/>
      <c r="AE3415" s="3"/>
      <c r="AF3415" s="10"/>
      <c r="AG3415" s="11"/>
      <c r="AH3415" s="10"/>
      <c r="AI3415" s="1"/>
      <c r="AJ3415" s="1"/>
      <c r="AK3415" s="1"/>
      <c r="AL3415" s="1"/>
      <c r="AM3415" s="1"/>
      <c r="AN3415" s="1"/>
      <c r="AO3415" s="1"/>
      <c r="AP3415" s="1"/>
      <c r="AQ3415" s="1"/>
      <c r="AR3415" s="1"/>
      <c r="AS3415" s="1"/>
      <c r="AT3415" s="1"/>
      <c r="AU3415" s="1"/>
      <c r="AV3415" s="1"/>
      <c r="AW3415" s="1"/>
      <c r="AX3415" s="1"/>
      <c r="AY3415" s="1"/>
      <c r="AZ3415" s="1"/>
      <c r="BA3415" s="1"/>
      <c r="BB3415" s="1"/>
      <c r="BC3415" s="1"/>
      <c r="BD3415" s="1"/>
      <c r="BE3415" s="1"/>
      <c r="BF3415" s="1"/>
      <c r="BG3415" s="1"/>
      <c r="BH3415" s="1"/>
      <c r="BI3415" s="1"/>
      <c r="BJ3415" s="1"/>
      <c r="BK3415" s="1"/>
      <c r="BL3415" s="1"/>
      <c r="BM3415" s="1"/>
      <c r="BN3415" s="1"/>
      <c r="BO3415" s="1"/>
      <c r="BP3415" s="1"/>
      <c r="BQ3415" s="1"/>
      <c r="BR3415" s="1"/>
      <c r="BS3415" s="1"/>
      <c r="BT3415" s="1"/>
      <c r="BU3415" s="1"/>
      <c r="BV3415" s="1"/>
      <c r="BW3415" s="1"/>
      <c r="BX3415" s="1"/>
      <c r="BY3415" s="1"/>
      <c r="BZ3415" s="1"/>
      <c r="CA3415" s="1"/>
      <c r="CB3415" s="1"/>
      <c r="CC3415" s="1"/>
      <c r="CD3415" s="1"/>
      <c r="CE3415" s="1"/>
      <c r="CF3415" s="1"/>
      <c r="CG3415" s="1"/>
      <c r="CH3415" s="1"/>
      <c r="CI3415" s="1"/>
      <c r="CJ3415" s="1"/>
      <c r="CK3415" s="1"/>
      <c r="CL3415" s="1"/>
      <c r="CM3415" s="1"/>
      <c r="CN3415" s="1"/>
      <c r="CO3415" s="1"/>
      <c r="CP3415" s="1"/>
      <c r="CQ3415" s="1"/>
      <c r="CR3415" s="1"/>
      <c r="CS3415" s="1"/>
      <c r="CT3415" s="1"/>
      <c r="CU3415" s="1"/>
      <c r="CV3415" s="1"/>
      <c r="CW3415" s="1"/>
      <c r="CX3415" s="1"/>
      <c r="CY3415" s="1"/>
      <c r="CZ3415" s="1"/>
      <c r="DA3415" s="1"/>
      <c r="DB3415" s="1"/>
      <c r="DC3415" s="1"/>
      <c r="DD3415" s="1"/>
      <c r="DE3415" s="1"/>
      <c r="DF3415" s="1"/>
      <c r="DG3415" s="1"/>
      <c r="DH3415" s="1"/>
      <c r="DI3415" s="1"/>
      <c r="DJ3415" s="1"/>
      <c r="DK3415" s="1"/>
      <c r="DL3415" s="1"/>
      <c r="DM3415" s="1"/>
      <c r="DN3415" s="1"/>
      <c r="DO3415" s="1"/>
      <c r="DP3415" s="1"/>
      <c r="DQ3415" s="1"/>
      <c r="DR3415" s="1"/>
      <c r="DS3415" s="1"/>
      <c r="DT3415" s="1"/>
      <c r="DU3415" s="1"/>
      <c r="DV3415" s="1"/>
      <c r="DW3415" s="1"/>
      <c r="DX3415" s="1"/>
      <c r="DY3415" s="1"/>
      <c r="DZ3415" s="1"/>
      <c r="EA3415" s="1"/>
      <c r="EB3415" s="1"/>
      <c r="EC3415" s="1"/>
      <c r="ED3415" s="1"/>
      <c r="EE3415" s="1"/>
      <c r="EF3415" s="1"/>
      <c r="EG3415" s="1"/>
      <c r="EH3415" s="1"/>
      <c r="EI3415" s="1"/>
      <c r="EJ3415" s="1"/>
      <c r="EK3415" s="1"/>
      <c r="EL3415" s="1"/>
      <c r="EM3415" s="1"/>
      <c r="EN3415" s="1"/>
      <c r="EO3415" s="1"/>
      <c r="EP3415" s="1"/>
      <c r="EQ3415" s="1"/>
      <c r="ER3415" s="1"/>
      <c r="ES3415" s="1"/>
      <c r="ET3415" s="1"/>
      <c r="EU3415" s="1"/>
      <c r="EV3415" s="1"/>
      <c r="EW3415" s="1"/>
      <c r="EX3415" s="1"/>
    </row>
    <row r="3416" spans="1:154" x14ac:dyDescent="0.15">
      <c r="A3416" s="35"/>
      <c r="B3416" s="15"/>
      <c r="C3416" s="7"/>
      <c r="D3416" s="13"/>
      <c r="E3416" s="14"/>
      <c r="F3416" s="14"/>
      <c r="G3416" s="14"/>
      <c r="H3416" s="14"/>
      <c r="I3416" s="13"/>
      <c r="J3416" s="5"/>
      <c r="K3416" s="2"/>
      <c r="L3416" s="17"/>
      <c r="M3416" s="12"/>
      <c r="N3416" s="12"/>
      <c r="O3416" s="17"/>
      <c r="P3416" s="14"/>
      <c r="Q3416" s="14"/>
      <c r="R3416" s="14"/>
      <c r="S3416" s="20"/>
      <c r="T3416" s="14"/>
      <c r="U3416" s="4"/>
      <c r="V3416" s="5"/>
      <c r="W3416" s="10"/>
      <c r="X3416" s="10"/>
      <c r="Y3416" s="27"/>
      <c r="Z3416" s="3"/>
      <c r="AA3416" s="1"/>
      <c r="AB3416" s="10"/>
      <c r="AC3416" s="3"/>
      <c r="AD3416" s="3"/>
      <c r="AE3416" s="3"/>
      <c r="AF3416" s="10"/>
      <c r="AG3416" s="11"/>
      <c r="AH3416" s="10"/>
      <c r="AI3416" s="1"/>
      <c r="AJ3416" s="1"/>
      <c r="AK3416" s="1"/>
      <c r="AL3416" s="1"/>
      <c r="AM3416" s="1"/>
      <c r="AN3416" s="1"/>
      <c r="AO3416" s="1"/>
      <c r="AP3416" s="1"/>
      <c r="AQ3416" s="1"/>
      <c r="AR3416" s="1"/>
      <c r="AS3416" s="1"/>
      <c r="AT3416" s="1"/>
      <c r="AU3416" s="1"/>
      <c r="AV3416" s="1"/>
      <c r="AW3416" s="1"/>
      <c r="AX3416" s="1"/>
      <c r="AY3416" s="1"/>
      <c r="AZ3416" s="1"/>
      <c r="BA3416" s="1"/>
      <c r="BB3416" s="1"/>
      <c r="BC3416" s="1"/>
      <c r="BD3416" s="1"/>
      <c r="BE3416" s="1"/>
      <c r="BF3416" s="1"/>
      <c r="BG3416" s="1"/>
      <c r="BH3416" s="1"/>
      <c r="BI3416" s="1"/>
      <c r="BJ3416" s="1"/>
      <c r="BK3416" s="1"/>
      <c r="BL3416" s="1"/>
      <c r="BM3416" s="1"/>
      <c r="BN3416" s="1"/>
      <c r="BO3416" s="1"/>
      <c r="BP3416" s="1"/>
      <c r="BQ3416" s="1"/>
      <c r="BR3416" s="1"/>
      <c r="BS3416" s="1"/>
      <c r="BT3416" s="1"/>
      <c r="BU3416" s="1"/>
      <c r="BV3416" s="1"/>
      <c r="BW3416" s="1"/>
      <c r="BX3416" s="1"/>
      <c r="BY3416" s="1"/>
      <c r="BZ3416" s="1"/>
      <c r="CA3416" s="1"/>
      <c r="CB3416" s="1"/>
      <c r="CC3416" s="1"/>
      <c r="CD3416" s="1"/>
      <c r="CE3416" s="1"/>
      <c r="CF3416" s="1"/>
      <c r="CG3416" s="1"/>
      <c r="CH3416" s="1"/>
      <c r="CI3416" s="1"/>
      <c r="CJ3416" s="1"/>
      <c r="CK3416" s="1"/>
      <c r="CL3416" s="1"/>
      <c r="CM3416" s="1"/>
      <c r="CN3416" s="1"/>
      <c r="CO3416" s="1"/>
      <c r="CP3416" s="1"/>
      <c r="CQ3416" s="1"/>
      <c r="CR3416" s="1"/>
      <c r="CS3416" s="1"/>
      <c r="CT3416" s="1"/>
      <c r="CU3416" s="1"/>
      <c r="CV3416" s="1"/>
      <c r="CW3416" s="1"/>
      <c r="CX3416" s="1"/>
      <c r="CY3416" s="1"/>
      <c r="CZ3416" s="1"/>
      <c r="DA3416" s="1"/>
      <c r="DB3416" s="1"/>
      <c r="DC3416" s="1"/>
      <c r="DD3416" s="1"/>
      <c r="DE3416" s="1"/>
      <c r="DF3416" s="1"/>
      <c r="DG3416" s="1"/>
      <c r="DH3416" s="1"/>
      <c r="DI3416" s="1"/>
      <c r="DJ3416" s="1"/>
      <c r="DK3416" s="1"/>
      <c r="DL3416" s="1"/>
      <c r="DM3416" s="1"/>
      <c r="DN3416" s="1"/>
      <c r="DO3416" s="1"/>
      <c r="DP3416" s="1"/>
      <c r="DQ3416" s="1"/>
      <c r="DR3416" s="1"/>
      <c r="DS3416" s="1"/>
      <c r="DT3416" s="1"/>
      <c r="DU3416" s="1"/>
      <c r="DV3416" s="1"/>
      <c r="DW3416" s="1"/>
      <c r="DX3416" s="1"/>
      <c r="DY3416" s="1"/>
      <c r="DZ3416" s="1"/>
      <c r="EA3416" s="1"/>
      <c r="EB3416" s="1"/>
      <c r="EC3416" s="1"/>
      <c r="ED3416" s="1"/>
      <c r="EE3416" s="1"/>
      <c r="EF3416" s="1"/>
      <c r="EG3416" s="1"/>
      <c r="EH3416" s="1"/>
      <c r="EI3416" s="1"/>
      <c r="EJ3416" s="1"/>
      <c r="EK3416" s="1"/>
      <c r="EL3416" s="1"/>
      <c r="EM3416" s="1"/>
      <c r="EN3416" s="1"/>
      <c r="EO3416" s="1"/>
      <c r="EP3416" s="1"/>
      <c r="EQ3416" s="1"/>
      <c r="ER3416" s="1"/>
      <c r="ES3416" s="1"/>
      <c r="ET3416" s="1"/>
      <c r="EU3416" s="1"/>
      <c r="EV3416" s="1"/>
      <c r="EW3416" s="1"/>
      <c r="EX3416" s="1"/>
    </row>
    <row r="3417" spans="1:154" x14ac:dyDescent="0.15">
      <c r="A3417" s="35"/>
      <c r="B3417" s="15"/>
      <c r="C3417" s="7"/>
      <c r="D3417" s="13"/>
      <c r="E3417" s="14"/>
      <c r="F3417" s="14"/>
      <c r="G3417" s="14"/>
      <c r="H3417" s="14"/>
      <c r="I3417" s="13"/>
      <c r="J3417" s="5"/>
      <c r="K3417" s="2"/>
      <c r="L3417" s="17"/>
      <c r="M3417" s="12"/>
      <c r="N3417" s="12"/>
      <c r="O3417" s="17"/>
      <c r="P3417" s="14"/>
      <c r="Q3417" s="14"/>
      <c r="R3417" s="14"/>
      <c r="S3417" s="20"/>
      <c r="T3417" s="14"/>
      <c r="U3417" s="4"/>
      <c r="V3417" s="5"/>
      <c r="W3417" s="10"/>
      <c r="X3417" s="10"/>
      <c r="Y3417" s="27"/>
      <c r="Z3417" s="3"/>
      <c r="AA3417" s="1"/>
      <c r="AB3417" s="10"/>
      <c r="AC3417" s="3"/>
      <c r="AD3417" s="3"/>
      <c r="AE3417" s="3"/>
      <c r="AF3417" s="10"/>
      <c r="AG3417" s="11"/>
      <c r="AH3417" s="10"/>
      <c r="AI3417" s="1"/>
      <c r="AJ3417" s="1"/>
      <c r="AK3417" s="1"/>
      <c r="AL3417" s="1"/>
      <c r="AM3417" s="1"/>
      <c r="AN3417" s="1"/>
      <c r="AO3417" s="1"/>
      <c r="AP3417" s="1"/>
      <c r="AQ3417" s="1"/>
      <c r="AR3417" s="1"/>
      <c r="AS3417" s="1"/>
      <c r="AT3417" s="1"/>
      <c r="AU3417" s="1"/>
      <c r="AV3417" s="1"/>
      <c r="AW3417" s="1"/>
      <c r="AX3417" s="1"/>
      <c r="AY3417" s="1"/>
      <c r="AZ3417" s="1"/>
      <c r="BA3417" s="1"/>
      <c r="BB3417" s="1"/>
      <c r="BC3417" s="1"/>
      <c r="BD3417" s="1"/>
      <c r="BE3417" s="1"/>
      <c r="BF3417" s="1"/>
      <c r="BG3417" s="1"/>
      <c r="BH3417" s="1"/>
      <c r="BI3417" s="1"/>
      <c r="BJ3417" s="1"/>
      <c r="BK3417" s="1"/>
      <c r="BL3417" s="1"/>
      <c r="BM3417" s="1"/>
      <c r="BN3417" s="1"/>
      <c r="BO3417" s="1"/>
      <c r="BP3417" s="1"/>
      <c r="BQ3417" s="1"/>
      <c r="BR3417" s="1"/>
      <c r="BS3417" s="1"/>
      <c r="BT3417" s="1"/>
      <c r="BU3417" s="1"/>
      <c r="BV3417" s="1"/>
      <c r="BW3417" s="1"/>
      <c r="BX3417" s="1"/>
      <c r="BY3417" s="1"/>
      <c r="BZ3417" s="1"/>
      <c r="CA3417" s="1"/>
      <c r="CB3417" s="1"/>
      <c r="CC3417" s="1"/>
      <c r="CD3417" s="1"/>
      <c r="CE3417" s="1"/>
      <c r="CF3417" s="1"/>
      <c r="CG3417" s="1"/>
      <c r="CH3417" s="1"/>
      <c r="CI3417" s="1"/>
      <c r="CJ3417" s="1"/>
      <c r="CK3417" s="1"/>
      <c r="CL3417" s="1"/>
      <c r="CM3417" s="1"/>
      <c r="CN3417" s="1"/>
      <c r="CO3417" s="1"/>
      <c r="CP3417" s="1"/>
      <c r="CQ3417" s="1"/>
      <c r="CR3417" s="1"/>
      <c r="CS3417" s="1"/>
      <c r="CT3417" s="1"/>
      <c r="CU3417" s="1"/>
      <c r="CV3417" s="1"/>
      <c r="CW3417" s="1"/>
      <c r="CX3417" s="1"/>
      <c r="CY3417" s="1"/>
      <c r="CZ3417" s="1"/>
      <c r="DA3417" s="1"/>
      <c r="DB3417" s="1"/>
      <c r="DC3417" s="1"/>
      <c r="DD3417" s="1"/>
      <c r="DE3417" s="1"/>
      <c r="DF3417" s="1"/>
      <c r="DG3417" s="1"/>
      <c r="DH3417" s="1"/>
      <c r="DI3417" s="1"/>
      <c r="DJ3417" s="1"/>
      <c r="DK3417" s="1"/>
      <c r="DL3417" s="1"/>
      <c r="DM3417" s="1"/>
      <c r="DN3417" s="1"/>
      <c r="DO3417" s="1"/>
      <c r="DP3417" s="1"/>
      <c r="DQ3417" s="1"/>
      <c r="DR3417" s="1"/>
      <c r="DS3417" s="1"/>
      <c r="DT3417" s="1"/>
      <c r="DU3417" s="1"/>
      <c r="DV3417" s="1"/>
      <c r="DW3417" s="1"/>
      <c r="DX3417" s="1"/>
      <c r="DY3417" s="1"/>
      <c r="DZ3417" s="1"/>
      <c r="EA3417" s="1"/>
      <c r="EB3417" s="1"/>
      <c r="EC3417" s="1"/>
      <c r="ED3417" s="1"/>
      <c r="EE3417" s="1"/>
      <c r="EF3417" s="1"/>
      <c r="EG3417" s="1"/>
      <c r="EH3417" s="1"/>
      <c r="EI3417" s="1"/>
      <c r="EJ3417" s="1"/>
      <c r="EK3417" s="1"/>
      <c r="EL3417" s="1"/>
      <c r="EM3417" s="1"/>
      <c r="EN3417" s="1"/>
      <c r="EO3417" s="1"/>
      <c r="EP3417" s="1"/>
      <c r="EQ3417" s="1"/>
      <c r="ER3417" s="1"/>
      <c r="ES3417" s="1"/>
      <c r="ET3417" s="1"/>
      <c r="EU3417" s="1"/>
      <c r="EV3417" s="1"/>
      <c r="EW3417" s="1"/>
      <c r="EX3417" s="1"/>
    </row>
    <row r="3418" spans="1:154" x14ac:dyDescent="0.15">
      <c r="A3418" s="35"/>
      <c r="B3418" s="15"/>
      <c r="C3418" s="7"/>
      <c r="D3418" s="13"/>
      <c r="E3418" s="14"/>
      <c r="F3418" s="14"/>
      <c r="G3418" s="14"/>
      <c r="H3418" s="14"/>
      <c r="I3418" s="13"/>
      <c r="J3418" s="5"/>
      <c r="K3418" s="2"/>
      <c r="L3418" s="17"/>
      <c r="M3418" s="12"/>
      <c r="N3418" s="12"/>
      <c r="O3418" s="17"/>
      <c r="P3418" s="14"/>
      <c r="Q3418" s="14"/>
      <c r="R3418" s="14"/>
      <c r="S3418" s="20"/>
      <c r="T3418" s="14"/>
      <c r="U3418" s="4"/>
      <c r="V3418" s="5"/>
      <c r="W3418" s="10"/>
      <c r="X3418" s="10"/>
      <c r="Y3418" s="27"/>
      <c r="Z3418" s="3"/>
      <c r="AA3418" s="1"/>
      <c r="AB3418" s="10"/>
      <c r="AC3418" s="3"/>
      <c r="AD3418" s="3"/>
      <c r="AE3418" s="3"/>
      <c r="AF3418" s="10"/>
      <c r="AG3418" s="11"/>
      <c r="AH3418" s="10"/>
      <c r="AI3418" s="1"/>
      <c r="AJ3418" s="1"/>
      <c r="AK3418" s="1"/>
      <c r="AL3418" s="1"/>
      <c r="AM3418" s="1"/>
      <c r="AN3418" s="1"/>
      <c r="AO3418" s="1"/>
      <c r="AP3418" s="1"/>
      <c r="AQ3418" s="1"/>
      <c r="AR3418" s="1"/>
      <c r="AS3418" s="1"/>
      <c r="AT3418" s="1"/>
      <c r="AU3418" s="1"/>
      <c r="AV3418" s="1"/>
      <c r="AW3418" s="1"/>
      <c r="AX3418" s="1"/>
      <c r="AY3418" s="1"/>
      <c r="AZ3418" s="1"/>
      <c r="BA3418" s="1"/>
      <c r="BB3418" s="1"/>
      <c r="BC3418" s="1"/>
      <c r="BD3418" s="1"/>
      <c r="BE3418" s="1"/>
      <c r="BF3418" s="1"/>
      <c r="BG3418" s="1"/>
      <c r="BH3418" s="1"/>
      <c r="BI3418" s="1"/>
      <c r="BJ3418" s="1"/>
      <c r="BK3418" s="1"/>
      <c r="BL3418" s="1"/>
      <c r="BM3418" s="1"/>
      <c r="BN3418" s="1"/>
      <c r="BO3418" s="1"/>
      <c r="BP3418" s="1"/>
      <c r="BQ3418" s="1"/>
      <c r="BR3418" s="1"/>
      <c r="BS3418" s="1"/>
      <c r="BT3418" s="1"/>
      <c r="BU3418" s="1"/>
      <c r="BV3418" s="1"/>
      <c r="BW3418" s="1"/>
      <c r="BX3418" s="1"/>
      <c r="BY3418" s="1"/>
      <c r="BZ3418" s="1"/>
      <c r="CA3418" s="1"/>
      <c r="CB3418" s="1"/>
      <c r="CC3418" s="1"/>
      <c r="CD3418" s="1"/>
      <c r="CE3418" s="1"/>
      <c r="CF3418" s="1"/>
      <c r="CG3418" s="1"/>
      <c r="CH3418" s="1"/>
      <c r="CI3418" s="1"/>
      <c r="CJ3418" s="1"/>
      <c r="CK3418" s="1"/>
      <c r="CL3418" s="1"/>
      <c r="CM3418" s="1"/>
      <c r="CN3418" s="1"/>
      <c r="CO3418" s="1"/>
      <c r="CP3418" s="1"/>
      <c r="CQ3418" s="1"/>
      <c r="CR3418" s="1"/>
      <c r="CS3418" s="1"/>
      <c r="CT3418" s="1"/>
      <c r="CU3418" s="1"/>
      <c r="CV3418" s="1"/>
      <c r="CW3418" s="1"/>
      <c r="CX3418" s="1"/>
      <c r="CY3418" s="1"/>
      <c r="CZ3418" s="1"/>
      <c r="DA3418" s="1"/>
      <c r="DB3418" s="1"/>
      <c r="DC3418" s="1"/>
      <c r="DD3418" s="1"/>
      <c r="DE3418" s="1"/>
      <c r="DF3418" s="1"/>
      <c r="DG3418" s="1"/>
      <c r="DH3418" s="1"/>
      <c r="DI3418" s="1"/>
      <c r="DJ3418" s="1"/>
      <c r="DK3418" s="1"/>
      <c r="DL3418" s="1"/>
      <c r="DM3418" s="1"/>
      <c r="DN3418" s="1"/>
      <c r="DO3418" s="1"/>
      <c r="DP3418" s="1"/>
      <c r="DQ3418" s="1"/>
      <c r="DR3418" s="1"/>
      <c r="DS3418" s="1"/>
      <c r="DT3418" s="1"/>
      <c r="DU3418" s="1"/>
      <c r="DV3418" s="1"/>
      <c r="DW3418" s="1"/>
      <c r="DX3418" s="1"/>
      <c r="DY3418" s="1"/>
      <c r="DZ3418" s="1"/>
      <c r="EA3418" s="1"/>
      <c r="EB3418" s="1"/>
      <c r="EC3418" s="1"/>
      <c r="ED3418" s="1"/>
      <c r="EE3418" s="1"/>
      <c r="EF3418" s="1"/>
      <c r="EG3418" s="1"/>
      <c r="EH3418" s="1"/>
      <c r="EI3418" s="1"/>
      <c r="EJ3418" s="1"/>
      <c r="EK3418" s="1"/>
      <c r="EL3418" s="1"/>
      <c r="EM3418" s="1"/>
      <c r="EN3418" s="1"/>
      <c r="EO3418" s="1"/>
      <c r="EP3418" s="1"/>
      <c r="EQ3418" s="1"/>
      <c r="ER3418" s="1"/>
      <c r="ES3418" s="1"/>
      <c r="ET3418" s="1"/>
      <c r="EU3418" s="1"/>
      <c r="EV3418" s="1"/>
      <c r="EW3418" s="1"/>
      <c r="EX3418" s="1"/>
    </row>
    <row r="3419" spans="1:154" x14ac:dyDescent="0.15">
      <c r="A3419" s="35"/>
      <c r="B3419" s="15"/>
      <c r="C3419" s="7"/>
      <c r="D3419" s="13"/>
      <c r="E3419" s="14"/>
      <c r="F3419" s="14"/>
      <c r="G3419" s="14"/>
      <c r="H3419" s="14"/>
      <c r="I3419" s="13"/>
      <c r="J3419" s="5"/>
      <c r="K3419" s="2"/>
      <c r="L3419" s="17"/>
      <c r="M3419" s="12"/>
      <c r="N3419" s="12"/>
      <c r="O3419" s="17"/>
      <c r="P3419" s="14"/>
      <c r="Q3419" s="14"/>
      <c r="R3419" s="14"/>
      <c r="S3419" s="20"/>
      <c r="T3419" s="14"/>
      <c r="U3419" s="4"/>
      <c r="V3419" s="5"/>
      <c r="W3419" s="10"/>
      <c r="X3419" s="10"/>
      <c r="Y3419" s="27"/>
      <c r="Z3419" s="3"/>
      <c r="AA3419" s="1"/>
      <c r="AB3419" s="10"/>
      <c r="AC3419" s="3"/>
      <c r="AD3419" s="3"/>
      <c r="AE3419" s="3"/>
      <c r="AF3419" s="10"/>
      <c r="AG3419" s="11"/>
      <c r="AH3419" s="10"/>
      <c r="AI3419" s="1"/>
      <c r="AJ3419" s="1"/>
      <c r="AK3419" s="1"/>
      <c r="AL3419" s="1"/>
      <c r="AM3419" s="1"/>
      <c r="AN3419" s="1"/>
      <c r="AO3419" s="1"/>
      <c r="AP3419" s="1"/>
      <c r="AQ3419" s="1"/>
      <c r="AR3419" s="1"/>
      <c r="AS3419" s="1"/>
      <c r="AT3419" s="1"/>
      <c r="AU3419" s="1"/>
      <c r="AV3419" s="1"/>
      <c r="AW3419" s="1"/>
      <c r="AX3419" s="1"/>
      <c r="AY3419" s="1"/>
      <c r="AZ3419" s="1"/>
      <c r="BA3419" s="1"/>
      <c r="BB3419" s="1"/>
      <c r="BC3419" s="1"/>
      <c r="BD3419" s="1"/>
      <c r="BE3419" s="1"/>
      <c r="BF3419" s="1"/>
      <c r="BG3419" s="1"/>
      <c r="BH3419" s="1"/>
      <c r="BI3419" s="1"/>
      <c r="BJ3419" s="1"/>
      <c r="BK3419" s="1"/>
      <c r="BL3419" s="1"/>
      <c r="BM3419" s="1"/>
      <c r="BN3419" s="1"/>
      <c r="BO3419" s="1"/>
      <c r="BP3419" s="1"/>
      <c r="BQ3419" s="1"/>
      <c r="BR3419" s="1"/>
      <c r="BS3419" s="1"/>
      <c r="BT3419" s="1"/>
      <c r="BU3419" s="1"/>
      <c r="BV3419" s="1"/>
      <c r="BW3419" s="1"/>
      <c r="BX3419" s="1"/>
      <c r="BY3419" s="1"/>
      <c r="BZ3419" s="1"/>
      <c r="CA3419" s="1"/>
      <c r="CB3419" s="1"/>
      <c r="CC3419" s="1"/>
      <c r="CD3419" s="1"/>
      <c r="CE3419" s="1"/>
      <c r="CF3419" s="1"/>
      <c r="CG3419" s="1"/>
      <c r="CH3419" s="1"/>
      <c r="CI3419" s="1"/>
      <c r="CJ3419" s="1"/>
      <c r="CK3419" s="1"/>
      <c r="CL3419" s="1"/>
      <c r="CM3419" s="1"/>
      <c r="CN3419" s="1"/>
      <c r="CO3419" s="1"/>
      <c r="CP3419" s="1"/>
      <c r="CQ3419" s="1"/>
      <c r="CR3419" s="1"/>
      <c r="CS3419" s="1"/>
      <c r="CT3419" s="1"/>
      <c r="CU3419" s="1"/>
      <c r="CV3419" s="1"/>
      <c r="CW3419" s="1"/>
      <c r="CX3419" s="1"/>
      <c r="CY3419" s="1"/>
      <c r="CZ3419" s="1"/>
      <c r="DA3419" s="1"/>
      <c r="DB3419" s="1"/>
      <c r="DC3419" s="1"/>
      <c r="DD3419" s="1"/>
      <c r="DE3419" s="1"/>
      <c r="DF3419" s="1"/>
      <c r="DG3419" s="1"/>
      <c r="DH3419" s="1"/>
      <c r="DI3419" s="1"/>
      <c r="DJ3419" s="1"/>
      <c r="DK3419" s="1"/>
      <c r="DL3419" s="1"/>
      <c r="DM3419" s="1"/>
      <c r="DN3419" s="1"/>
      <c r="DO3419" s="1"/>
      <c r="DP3419" s="1"/>
      <c r="DQ3419" s="1"/>
      <c r="DR3419" s="1"/>
      <c r="DS3419" s="1"/>
      <c r="DT3419" s="1"/>
      <c r="DU3419" s="1"/>
      <c r="DV3419" s="1"/>
      <c r="DW3419" s="1"/>
      <c r="DX3419" s="1"/>
      <c r="DY3419" s="1"/>
      <c r="DZ3419" s="1"/>
      <c r="EA3419" s="1"/>
      <c r="EB3419" s="1"/>
      <c r="EC3419" s="1"/>
      <c r="ED3419" s="1"/>
      <c r="EE3419" s="1"/>
      <c r="EF3419" s="1"/>
      <c r="EG3419" s="1"/>
      <c r="EH3419" s="1"/>
      <c r="EI3419" s="1"/>
      <c r="EJ3419" s="1"/>
      <c r="EK3419" s="1"/>
      <c r="EL3419" s="1"/>
      <c r="EM3419" s="1"/>
      <c r="EN3419" s="1"/>
      <c r="EO3419" s="1"/>
      <c r="EP3419" s="1"/>
      <c r="EQ3419" s="1"/>
      <c r="ER3419" s="1"/>
      <c r="ES3419" s="1"/>
      <c r="ET3419" s="1"/>
      <c r="EU3419" s="1"/>
      <c r="EV3419" s="1"/>
      <c r="EW3419" s="1"/>
      <c r="EX3419" s="1"/>
    </row>
    <row r="3420" spans="1:154" x14ac:dyDescent="0.15">
      <c r="A3420" s="35"/>
      <c r="B3420" s="15"/>
      <c r="C3420" s="7"/>
      <c r="D3420" s="13"/>
      <c r="E3420" s="14"/>
      <c r="F3420" s="14"/>
      <c r="G3420" s="14"/>
      <c r="H3420" s="14"/>
      <c r="I3420" s="13"/>
      <c r="J3420" s="5"/>
      <c r="K3420" s="2"/>
      <c r="L3420" s="17"/>
      <c r="M3420" s="12"/>
      <c r="N3420" s="12"/>
      <c r="O3420" s="17"/>
      <c r="P3420" s="14"/>
      <c r="Q3420" s="14"/>
      <c r="R3420" s="14"/>
      <c r="S3420" s="20"/>
      <c r="T3420" s="14"/>
      <c r="U3420" s="4"/>
      <c r="V3420" s="5"/>
      <c r="W3420" s="10"/>
      <c r="X3420" s="10"/>
      <c r="Y3420" s="27"/>
      <c r="Z3420" s="3"/>
      <c r="AA3420" s="1"/>
      <c r="AB3420" s="10"/>
      <c r="AC3420" s="3"/>
      <c r="AD3420" s="3"/>
      <c r="AE3420" s="3"/>
      <c r="AF3420" s="10"/>
      <c r="AG3420" s="11"/>
      <c r="AH3420" s="10"/>
      <c r="AI3420" s="1"/>
      <c r="AJ3420" s="1"/>
      <c r="AK3420" s="1"/>
      <c r="AL3420" s="1"/>
      <c r="AM3420" s="1"/>
      <c r="AN3420" s="1"/>
      <c r="AO3420" s="1"/>
      <c r="AP3420" s="1"/>
      <c r="AQ3420" s="1"/>
      <c r="AR3420" s="1"/>
      <c r="AS3420" s="1"/>
      <c r="AT3420" s="1"/>
      <c r="AU3420" s="1"/>
      <c r="AV3420" s="1"/>
      <c r="AW3420" s="1"/>
      <c r="AX3420" s="1"/>
      <c r="AY3420" s="1"/>
      <c r="AZ3420" s="1"/>
      <c r="BA3420" s="1"/>
      <c r="BB3420" s="1"/>
      <c r="BC3420" s="1"/>
      <c r="BD3420" s="1"/>
      <c r="BE3420" s="1"/>
      <c r="BF3420" s="1"/>
      <c r="BG3420" s="1"/>
      <c r="BH3420" s="1"/>
      <c r="BI3420" s="1"/>
      <c r="BJ3420" s="1"/>
      <c r="BK3420" s="1"/>
      <c r="BL3420" s="1"/>
      <c r="BM3420" s="1"/>
      <c r="BN3420" s="1"/>
      <c r="BO3420" s="1"/>
      <c r="BP3420" s="1"/>
      <c r="BQ3420" s="1"/>
      <c r="BR3420" s="1"/>
      <c r="BS3420" s="1"/>
      <c r="BT3420" s="1"/>
      <c r="BU3420" s="1"/>
      <c r="BV3420" s="1"/>
      <c r="BW3420" s="1"/>
      <c r="BX3420" s="1"/>
      <c r="BY3420" s="1"/>
      <c r="BZ3420" s="1"/>
      <c r="CA3420" s="1"/>
      <c r="CB3420" s="1"/>
      <c r="CC3420" s="1"/>
      <c r="CD3420" s="1"/>
      <c r="CE3420" s="1"/>
      <c r="CF3420" s="1"/>
      <c r="CG3420" s="1"/>
      <c r="CH3420" s="1"/>
      <c r="CI3420" s="1"/>
      <c r="CJ3420" s="1"/>
      <c r="CK3420" s="1"/>
      <c r="CL3420" s="1"/>
      <c r="CM3420" s="1"/>
      <c r="CN3420" s="1"/>
      <c r="CO3420" s="1"/>
      <c r="CP3420" s="1"/>
      <c r="CQ3420" s="1"/>
      <c r="CR3420" s="1"/>
      <c r="CS3420" s="1"/>
      <c r="CT3420" s="1"/>
      <c r="CU3420" s="1"/>
      <c r="CV3420" s="1"/>
      <c r="CW3420" s="1"/>
      <c r="CX3420" s="1"/>
      <c r="CY3420" s="1"/>
      <c r="CZ3420" s="1"/>
      <c r="DA3420" s="1"/>
      <c r="DB3420" s="1"/>
      <c r="DC3420" s="1"/>
      <c r="DD3420" s="1"/>
      <c r="DE3420" s="1"/>
      <c r="DF3420" s="1"/>
      <c r="DG3420" s="1"/>
      <c r="DH3420" s="1"/>
      <c r="DI3420" s="1"/>
      <c r="DJ3420" s="1"/>
      <c r="DK3420" s="1"/>
      <c r="DL3420" s="1"/>
      <c r="DM3420" s="1"/>
      <c r="DN3420" s="1"/>
      <c r="DO3420" s="1"/>
      <c r="DP3420" s="1"/>
      <c r="DQ3420" s="1"/>
      <c r="DR3420" s="1"/>
      <c r="DS3420" s="1"/>
      <c r="DT3420" s="1"/>
      <c r="DU3420" s="1"/>
      <c r="DV3420" s="1"/>
      <c r="DW3420" s="1"/>
      <c r="DX3420" s="1"/>
      <c r="DY3420" s="1"/>
      <c r="DZ3420" s="1"/>
      <c r="EA3420" s="1"/>
      <c r="EB3420" s="1"/>
      <c r="EC3420" s="1"/>
      <c r="ED3420" s="1"/>
      <c r="EE3420" s="1"/>
      <c r="EF3420" s="1"/>
      <c r="EG3420" s="1"/>
      <c r="EH3420" s="1"/>
      <c r="EI3420" s="1"/>
      <c r="EJ3420" s="1"/>
      <c r="EK3420" s="1"/>
      <c r="EL3420" s="1"/>
      <c r="EM3420" s="1"/>
      <c r="EN3420" s="1"/>
      <c r="EO3420" s="1"/>
      <c r="EP3420" s="1"/>
      <c r="EQ3420" s="1"/>
      <c r="ER3420" s="1"/>
      <c r="ES3420" s="1"/>
      <c r="ET3420" s="1"/>
      <c r="EU3420" s="1"/>
      <c r="EV3420" s="1"/>
      <c r="EW3420" s="1"/>
      <c r="EX3420" s="1"/>
    </row>
    <row r="3421" spans="1:154" x14ac:dyDescent="0.15">
      <c r="A3421" s="35"/>
      <c r="B3421" s="15"/>
      <c r="C3421" s="7"/>
      <c r="D3421" s="13"/>
      <c r="E3421" s="14"/>
      <c r="F3421" s="14"/>
      <c r="G3421" s="14"/>
      <c r="H3421" s="14"/>
      <c r="I3421" s="13"/>
      <c r="J3421" s="5"/>
      <c r="K3421" s="2"/>
      <c r="L3421" s="17"/>
      <c r="M3421" s="12"/>
      <c r="N3421" s="12"/>
      <c r="O3421" s="17"/>
      <c r="P3421" s="14"/>
      <c r="Q3421" s="14"/>
      <c r="R3421" s="14"/>
      <c r="S3421" s="20"/>
      <c r="T3421" s="14"/>
      <c r="U3421" s="4"/>
      <c r="V3421" s="5"/>
      <c r="W3421" s="10"/>
      <c r="X3421" s="10"/>
      <c r="Y3421" s="27"/>
      <c r="Z3421" s="3"/>
      <c r="AA3421" s="1"/>
      <c r="AB3421" s="10"/>
      <c r="AC3421" s="3"/>
      <c r="AD3421" s="3"/>
      <c r="AE3421" s="3"/>
      <c r="AF3421" s="10"/>
      <c r="AG3421" s="11"/>
      <c r="AH3421" s="10"/>
      <c r="AI3421" s="1"/>
      <c r="AJ3421" s="1"/>
      <c r="AK3421" s="1"/>
      <c r="AL3421" s="1"/>
      <c r="AM3421" s="1"/>
      <c r="AN3421" s="1"/>
      <c r="AO3421" s="1"/>
      <c r="AP3421" s="1"/>
      <c r="AQ3421" s="1"/>
      <c r="AR3421" s="1"/>
      <c r="AS3421" s="1"/>
      <c r="AT3421" s="1"/>
      <c r="AU3421" s="1"/>
      <c r="AV3421" s="1"/>
      <c r="AW3421" s="1"/>
      <c r="AX3421" s="1"/>
      <c r="AY3421" s="1"/>
      <c r="AZ3421" s="1"/>
      <c r="BA3421" s="1"/>
      <c r="BB3421" s="1"/>
      <c r="BC3421" s="1"/>
      <c r="BD3421" s="1"/>
      <c r="BE3421" s="1"/>
      <c r="BF3421" s="1"/>
      <c r="BG3421" s="1"/>
      <c r="BH3421" s="1"/>
      <c r="BI3421" s="1"/>
      <c r="BJ3421" s="1"/>
      <c r="BK3421" s="1"/>
      <c r="BL3421" s="1"/>
      <c r="BM3421" s="1"/>
      <c r="BN3421" s="1"/>
      <c r="BO3421" s="1"/>
      <c r="BP3421" s="1"/>
      <c r="BQ3421" s="1"/>
      <c r="BR3421" s="1"/>
      <c r="BS3421" s="1"/>
      <c r="BT3421" s="1"/>
      <c r="BU3421" s="1"/>
      <c r="BV3421" s="1"/>
      <c r="BW3421" s="1"/>
      <c r="BX3421" s="1"/>
      <c r="BY3421" s="1"/>
      <c r="BZ3421" s="1"/>
      <c r="CA3421" s="1"/>
      <c r="CB3421" s="1"/>
      <c r="CC3421" s="1"/>
      <c r="CD3421" s="1"/>
      <c r="CE3421" s="1"/>
      <c r="CF3421" s="1"/>
      <c r="CG3421" s="1"/>
      <c r="CH3421" s="1"/>
      <c r="CI3421" s="1"/>
      <c r="CJ3421" s="1"/>
      <c r="CK3421" s="1"/>
      <c r="CL3421" s="1"/>
      <c r="CM3421" s="1"/>
      <c r="CN3421" s="1"/>
      <c r="CO3421" s="1"/>
      <c r="CP3421" s="1"/>
      <c r="CQ3421" s="1"/>
      <c r="CR3421" s="1"/>
      <c r="CS3421" s="1"/>
      <c r="CT3421" s="1"/>
      <c r="CU3421" s="1"/>
      <c r="CV3421" s="1"/>
      <c r="CW3421" s="1"/>
      <c r="CX3421" s="1"/>
      <c r="CY3421" s="1"/>
      <c r="CZ3421" s="1"/>
      <c r="DA3421" s="1"/>
      <c r="DB3421" s="1"/>
      <c r="DC3421" s="1"/>
      <c r="DD3421" s="1"/>
      <c r="DE3421" s="1"/>
      <c r="DF3421" s="1"/>
      <c r="DG3421" s="1"/>
      <c r="DH3421" s="1"/>
      <c r="DI3421" s="1"/>
      <c r="DJ3421" s="1"/>
      <c r="DK3421" s="1"/>
      <c r="DL3421" s="1"/>
      <c r="DM3421" s="1"/>
      <c r="DN3421" s="1"/>
      <c r="DO3421" s="1"/>
      <c r="DP3421" s="1"/>
      <c r="DQ3421" s="1"/>
      <c r="DR3421" s="1"/>
      <c r="DS3421" s="1"/>
      <c r="DT3421" s="1"/>
      <c r="DU3421" s="1"/>
      <c r="DV3421" s="1"/>
      <c r="DW3421" s="1"/>
      <c r="DX3421" s="1"/>
      <c r="DY3421" s="1"/>
      <c r="DZ3421" s="1"/>
      <c r="EA3421" s="1"/>
      <c r="EB3421" s="1"/>
      <c r="EC3421" s="1"/>
      <c r="ED3421" s="1"/>
      <c r="EE3421" s="1"/>
      <c r="EF3421" s="1"/>
      <c r="EG3421" s="1"/>
      <c r="EH3421" s="1"/>
      <c r="EI3421" s="1"/>
      <c r="EJ3421" s="1"/>
      <c r="EK3421" s="1"/>
      <c r="EL3421" s="1"/>
      <c r="EM3421" s="1"/>
      <c r="EN3421" s="1"/>
      <c r="EO3421" s="1"/>
      <c r="EP3421" s="1"/>
      <c r="EQ3421" s="1"/>
      <c r="ER3421" s="1"/>
      <c r="ES3421" s="1"/>
      <c r="ET3421" s="1"/>
      <c r="EU3421" s="1"/>
      <c r="EV3421" s="1"/>
      <c r="EW3421" s="1"/>
      <c r="EX3421" s="1"/>
    </row>
    <row r="3422" spans="1:154" x14ac:dyDescent="0.15">
      <c r="A3422" s="35"/>
      <c r="B3422" s="15"/>
      <c r="C3422" s="7"/>
      <c r="D3422" s="13"/>
      <c r="E3422" s="14"/>
      <c r="F3422" s="14"/>
      <c r="G3422" s="14"/>
      <c r="H3422" s="14"/>
      <c r="I3422" s="13"/>
      <c r="J3422" s="5"/>
      <c r="K3422" s="2"/>
      <c r="L3422" s="17"/>
      <c r="M3422" s="12"/>
      <c r="N3422" s="12"/>
      <c r="O3422" s="17"/>
      <c r="P3422" s="14"/>
      <c r="Q3422" s="14"/>
      <c r="R3422" s="14"/>
      <c r="S3422" s="20"/>
      <c r="T3422" s="14"/>
      <c r="U3422" s="4"/>
      <c r="V3422" s="5"/>
      <c r="W3422" s="10"/>
      <c r="X3422" s="10"/>
      <c r="Y3422" s="27"/>
      <c r="Z3422" s="3"/>
      <c r="AA3422" s="1"/>
      <c r="AB3422" s="10"/>
      <c r="AC3422" s="3"/>
      <c r="AD3422" s="3"/>
      <c r="AE3422" s="3"/>
      <c r="AF3422" s="10"/>
      <c r="AG3422" s="11"/>
      <c r="AH3422" s="10"/>
      <c r="AI3422" s="1"/>
      <c r="AJ3422" s="1"/>
      <c r="AK3422" s="1"/>
      <c r="AL3422" s="1"/>
      <c r="AM3422" s="1"/>
      <c r="AN3422" s="1"/>
      <c r="AO3422" s="1"/>
      <c r="AP3422" s="1"/>
      <c r="AQ3422" s="1"/>
      <c r="AR3422" s="1"/>
      <c r="AS3422" s="1"/>
      <c r="AT3422" s="1"/>
      <c r="AU3422" s="1"/>
      <c r="AV3422" s="1"/>
      <c r="AW3422" s="1"/>
      <c r="AX3422" s="1"/>
      <c r="AY3422" s="1"/>
      <c r="AZ3422" s="1"/>
      <c r="BA3422" s="1"/>
      <c r="BB3422" s="1"/>
      <c r="BC3422" s="1"/>
      <c r="BD3422" s="1"/>
      <c r="BE3422" s="1"/>
      <c r="BF3422" s="1"/>
      <c r="BG3422" s="1"/>
      <c r="BH3422" s="1"/>
      <c r="BI3422" s="1"/>
      <c r="BJ3422" s="1"/>
      <c r="BK3422" s="1"/>
      <c r="BL3422" s="1"/>
      <c r="BM3422" s="1"/>
      <c r="BN3422" s="1"/>
      <c r="BO3422" s="1"/>
      <c r="BP3422" s="1"/>
      <c r="BQ3422" s="1"/>
      <c r="BR3422" s="1"/>
      <c r="BS3422" s="1"/>
      <c r="BT3422" s="1"/>
      <c r="BU3422" s="1"/>
      <c r="BV3422" s="1"/>
      <c r="BW3422" s="1"/>
      <c r="BX3422" s="1"/>
      <c r="BY3422" s="1"/>
      <c r="BZ3422" s="1"/>
      <c r="CA3422" s="1"/>
      <c r="CB3422" s="1"/>
      <c r="CC3422" s="1"/>
      <c r="CD3422" s="1"/>
      <c r="CE3422" s="1"/>
      <c r="CF3422" s="1"/>
      <c r="CG3422" s="1"/>
      <c r="CH3422" s="1"/>
      <c r="CI3422" s="1"/>
      <c r="CJ3422" s="1"/>
      <c r="CK3422" s="1"/>
      <c r="CL3422" s="1"/>
      <c r="CM3422" s="1"/>
      <c r="CN3422" s="1"/>
      <c r="CO3422" s="1"/>
      <c r="CP3422" s="1"/>
      <c r="CQ3422" s="1"/>
      <c r="CR3422" s="1"/>
      <c r="CS3422" s="1"/>
      <c r="CT3422" s="1"/>
      <c r="CU3422" s="1"/>
      <c r="CV3422" s="1"/>
      <c r="CW3422" s="1"/>
      <c r="CX3422" s="1"/>
      <c r="CY3422" s="1"/>
      <c r="CZ3422" s="1"/>
      <c r="DA3422" s="1"/>
      <c r="DB3422" s="1"/>
      <c r="DC3422" s="1"/>
      <c r="DD3422" s="1"/>
      <c r="DE3422" s="1"/>
      <c r="DF3422" s="1"/>
      <c r="DG3422" s="1"/>
      <c r="DH3422" s="1"/>
      <c r="DI3422" s="1"/>
      <c r="DJ3422" s="1"/>
      <c r="DK3422" s="1"/>
      <c r="DL3422" s="1"/>
      <c r="DM3422" s="1"/>
      <c r="DN3422" s="1"/>
      <c r="DO3422" s="1"/>
      <c r="DP3422" s="1"/>
      <c r="DQ3422" s="1"/>
      <c r="DR3422" s="1"/>
      <c r="DS3422" s="1"/>
      <c r="DT3422" s="1"/>
      <c r="DU3422" s="1"/>
      <c r="DV3422" s="1"/>
      <c r="DW3422" s="1"/>
      <c r="DX3422" s="1"/>
      <c r="DY3422" s="1"/>
      <c r="DZ3422" s="1"/>
      <c r="EA3422" s="1"/>
      <c r="EB3422" s="1"/>
      <c r="EC3422" s="1"/>
      <c r="ED3422" s="1"/>
      <c r="EE3422" s="1"/>
      <c r="EF3422" s="1"/>
      <c r="EG3422" s="1"/>
      <c r="EH3422" s="1"/>
      <c r="EI3422" s="1"/>
      <c r="EJ3422" s="1"/>
      <c r="EK3422" s="1"/>
      <c r="EL3422" s="1"/>
      <c r="EM3422" s="1"/>
      <c r="EN3422" s="1"/>
      <c r="EO3422" s="1"/>
      <c r="EP3422" s="1"/>
      <c r="EQ3422" s="1"/>
      <c r="ER3422" s="1"/>
      <c r="ES3422" s="1"/>
      <c r="ET3422" s="1"/>
      <c r="EU3422" s="1"/>
      <c r="EV3422" s="1"/>
      <c r="EW3422" s="1"/>
      <c r="EX3422" s="1"/>
    </row>
    <row r="3423" spans="1:154" x14ac:dyDescent="0.15">
      <c r="A3423" s="35"/>
      <c r="B3423" s="15"/>
      <c r="C3423" s="7"/>
      <c r="D3423" s="13"/>
      <c r="E3423" s="14"/>
      <c r="F3423" s="14"/>
      <c r="G3423" s="14"/>
      <c r="H3423" s="14"/>
      <c r="I3423" s="13"/>
      <c r="J3423" s="5"/>
      <c r="K3423" s="2"/>
      <c r="L3423" s="17"/>
      <c r="M3423" s="12"/>
      <c r="N3423" s="12"/>
      <c r="O3423" s="17"/>
      <c r="P3423" s="14"/>
      <c r="Q3423" s="14"/>
      <c r="R3423" s="14"/>
      <c r="S3423" s="20"/>
      <c r="T3423" s="14"/>
      <c r="U3423" s="4"/>
      <c r="V3423" s="5"/>
      <c r="W3423" s="10"/>
      <c r="X3423" s="10"/>
      <c r="Y3423" s="27"/>
      <c r="Z3423" s="3"/>
      <c r="AA3423" s="1"/>
      <c r="AB3423" s="10"/>
      <c r="AC3423" s="3"/>
      <c r="AD3423" s="3"/>
      <c r="AE3423" s="3"/>
      <c r="AF3423" s="10"/>
      <c r="AG3423" s="11"/>
      <c r="AH3423" s="10"/>
      <c r="AI3423" s="1"/>
      <c r="AJ3423" s="1"/>
      <c r="AK3423" s="1"/>
      <c r="AL3423" s="1"/>
      <c r="AM3423" s="1"/>
      <c r="AN3423" s="1"/>
      <c r="AO3423" s="1"/>
      <c r="AP3423" s="1"/>
      <c r="AQ3423" s="1"/>
      <c r="AR3423" s="1"/>
      <c r="AS3423" s="1"/>
      <c r="AT3423" s="1"/>
      <c r="AU3423" s="1"/>
      <c r="AV3423" s="1"/>
      <c r="AW3423" s="1"/>
      <c r="AX3423" s="1"/>
      <c r="AY3423" s="1"/>
      <c r="AZ3423" s="1"/>
      <c r="BA3423" s="1"/>
      <c r="BB3423" s="1"/>
      <c r="BC3423" s="1"/>
      <c r="BD3423" s="1"/>
      <c r="BE3423" s="1"/>
      <c r="BF3423" s="1"/>
      <c r="BG3423" s="1"/>
      <c r="BH3423" s="1"/>
      <c r="BI3423" s="1"/>
      <c r="BJ3423" s="1"/>
      <c r="BK3423" s="1"/>
      <c r="BL3423" s="1"/>
      <c r="BM3423" s="1"/>
      <c r="BN3423" s="1"/>
      <c r="BO3423" s="1"/>
      <c r="BP3423" s="1"/>
      <c r="BQ3423" s="1"/>
      <c r="BR3423" s="1"/>
      <c r="BS3423" s="1"/>
      <c r="BT3423" s="1"/>
      <c r="BU3423" s="1"/>
      <c r="BV3423" s="1"/>
      <c r="BW3423" s="1"/>
      <c r="BX3423" s="1"/>
      <c r="BY3423" s="1"/>
      <c r="BZ3423" s="1"/>
      <c r="CA3423" s="1"/>
      <c r="CB3423" s="1"/>
      <c r="CC3423" s="1"/>
      <c r="CD3423" s="1"/>
      <c r="CE3423" s="1"/>
      <c r="CF3423" s="1"/>
      <c r="CG3423" s="1"/>
      <c r="CH3423" s="1"/>
      <c r="CI3423" s="1"/>
      <c r="CJ3423" s="1"/>
      <c r="CK3423" s="1"/>
      <c r="CL3423" s="1"/>
      <c r="CM3423" s="1"/>
      <c r="CN3423" s="1"/>
      <c r="CO3423" s="1"/>
      <c r="CP3423" s="1"/>
      <c r="CQ3423" s="1"/>
      <c r="CR3423" s="1"/>
      <c r="CS3423" s="1"/>
      <c r="CT3423" s="1"/>
      <c r="CU3423" s="1"/>
      <c r="CV3423" s="1"/>
      <c r="CW3423" s="1"/>
      <c r="CX3423" s="1"/>
      <c r="CY3423" s="1"/>
      <c r="CZ3423" s="1"/>
      <c r="DA3423" s="1"/>
      <c r="DB3423" s="1"/>
      <c r="DC3423" s="1"/>
      <c r="DD3423" s="1"/>
      <c r="DE3423" s="1"/>
      <c r="DF3423" s="1"/>
      <c r="DG3423" s="1"/>
      <c r="DH3423" s="1"/>
      <c r="DI3423" s="1"/>
      <c r="DJ3423" s="1"/>
      <c r="DK3423" s="1"/>
      <c r="DL3423" s="1"/>
      <c r="DM3423" s="1"/>
      <c r="DN3423" s="1"/>
      <c r="DO3423" s="1"/>
      <c r="DP3423" s="1"/>
      <c r="DQ3423" s="1"/>
      <c r="DR3423" s="1"/>
      <c r="DS3423" s="1"/>
      <c r="DT3423" s="1"/>
      <c r="DU3423" s="1"/>
      <c r="DV3423" s="1"/>
      <c r="DW3423" s="1"/>
      <c r="DX3423" s="1"/>
      <c r="DY3423" s="1"/>
      <c r="DZ3423" s="1"/>
      <c r="EA3423" s="1"/>
      <c r="EB3423" s="1"/>
      <c r="EC3423" s="1"/>
      <c r="ED3423" s="1"/>
      <c r="EE3423" s="1"/>
      <c r="EF3423" s="1"/>
      <c r="EG3423" s="1"/>
      <c r="EH3423" s="1"/>
      <c r="EI3423" s="1"/>
      <c r="EJ3423" s="1"/>
      <c r="EK3423" s="1"/>
      <c r="EL3423" s="1"/>
      <c r="EM3423" s="1"/>
      <c r="EN3423" s="1"/>
      <c r="EO3423" s="1"/>
      <c r="EP3423" s="1"/>
      <c r="EQ3423" s="1"/>
      <c r="ER3423" s="1"/>
      <c r="ES3423" s="1"/>
      <c r="ET3423" s="1"/>
      <c r="EU3423" s="1"/>
      <c r="EV3423" s="1"/>
      <c r="EW3423" s="1"/>
      <c r="EX3423" s="1"/>
    </row>
    <row r="3424" spans="1:154" x14ac:dyDescent="0.15">
      <c r="A3424" s="35"/>
      <c r="B3424" s="15"/>
      <c r="C3424" s="7"/>
      <c r="D3424" s="13"/>
      <c r="E3424" s="14"/>
      <c r="F3424" s="14"/>
      <c r="G3424" s="14"/>
      <c r="H3424" s="14"/>
      <c r="I3424" s="13"/>
      <c r="J3424" s="5"/>
      <c r="K3424" s="2"/>
      <c r="L3424" s="17"/>
      <c r="M3424" s="12"/>
      <c r="N3424" s="12"/>
      <c r="O3424" s="17"/>
      <c r="P3424" s="14"/>
      <c r="Q3424" s="14"/>
      <c r="R3424" s="14"/>
      <c r="S3424" s="20"/>
      <c r="T3424" s="14"/>
      <c r="U3424" s="4"/>
      <c r="V3424" s="5"/>
      <c r="W3424" s="10"/>
      <c r="X3424" s="10"/>
      <c r="Y3424" s="27"/>
      <c r="Z3424" s="3"/>
      <c r="AA3424" s="1"/>
      <c r="AB3424" s="10"/>
      <c r="AC3424" s="3"/>
      <c r="AD3424" s="3"/>
      <c r="AE3424" s="3"/>
      <c r="AF3424" s="10"/>
      <c r="AG3424" s="11"/>
      <c r="AH3424" s="10"/>
      <c r="AI3424" s="1"/>
      <c r="AJ3424" s="1"/>
      <c r="AK3424" s="1"/>
      <c r="AL3424" s="1"/>
      <c r="AM3424" s="1"/>
      <c r="AN3424" s="1"/>
      <c r="AO3424" s="1"/>
      <c r="AP3424" s="1"/>
      <c r="AQ3424" s="1"/>
      <c r="AR3424" s="1"/>
      <c r="AS3424" s="1"/>
      <c r="AT3424" s="1"/>
      <c r="AU3424" s="1"/>
      <c r="AV3424" s="1"/>
      <c r="AW3424" s="1"/>
      <c r="AX3424" s="1"/>
      <c r="AY3424" s="1"/>
      <c r="AZ3424" s="1"/>
      <c r="BA3424" s="1"/>
      <c r="BB3424" s="1"/>
      <c r="BC3424" s="1"/>
      <c r="BD3424" s="1"/>
      <c r="BE3424" s="1"/>
      <c r="BF3424" s="1"/>
      <c r="BG3424" s="1"/>
      <c r="BH3424" s="1"/>
      <c r="BI3424" s="1"/>
      <c r="BJ3424" s="1"/>
      <c r="BK3424" s="1"/>
      <c r="BL3424" s="1"/>
      <c r="BM3424" s="1"/>
      <c r="BN3424" s="1"/>
      <c r="BO3424" s="1"/>
      <c r="BP3424" s="1"/>
      <c r="BQ3424" s="1"/>
      <c r="BR3424" s="1"/>
      <c r="BS3424" s="1"/>
      <c r="BT3424" s="1"/>
      <c r="BU3424" s="1"/>
      <c r="BV3424" s="1"/>
      <c r="BW3424" s="1"/>
      <c r="BX3424" s="1"/>
      <c r="BY3424" s="1"/>
      <c r="BZ3424" s="1"/>
      <c r="CA3424" s="1"/>
      <c r="CB3424" s="1"/>
      <c r="CC3424" s="1"/>
      <c r="CD3424" s="1"/>
      <c r="CE3424" s="1"/>
      <c r="CF3424" s="1"/>
      <c r="CG3424" s="1"/>
      <c r="CH3424" s="1"/>
      <c r="CI3424" s="1"/>
      <c r="CJ3424" s="1"/>
      <c r="CK3424" s="1"/>
      <c r="CL3424" s="1"/>
      <c r="CM3424" s="1"/>
      <c r="CN3424" s="1"/>
      <c r="CO3424" s="1"/>
      <c r="CP3424" s="1"/>
      <c r="CQ3424" s="1"/>
      <c r="CR3424" s="1"/>
      <c r="CS3424" s="1"/>
      <c r="CT3424" s="1"/>
      <c r="CU3424" s="1"/>
      <c r="CV3424" s="1"/>
      <c r="CW3424" s="1"/>
      <c r="CX3424" s="1"/>
      <c r="CY3424" s="1"/>
      <c r="CZ3424" s="1"/>
      <c r="DA3424" s="1"/>
      <c r="DB3424" s="1"/>
      <c r="DC3424" s="1"/>
      <c r="DD3424" s="1"/>
      <c r="DE3424" s="1"/>
      <c r="DF3424" s="1"/>
      <c r="DG3424" s="1"/>
      <c r="DH3424" s="1"/>
      <c r="DI3424" s="1"/>
      <c r="DJ3424" s="1"/>
      <c r="DK3424" s="1"/>
      <c r="DL3424" s="1"/>
      <c r="DM3424" s="1"/>
      <c r="DN3424" s="1"/>
      <c r="DO3424" s="1"/>
      <c r="DP3424" s="1"/>
      <c r="DQ3424" s="1"/>
      <c r="DR3424" s="1"/>
      <c r="DS3424" s="1"/>
      <c r="DT3424" s="1"/>
      <c r="DU3424" s="1"/>
      <c r="DV3424" s="1"/>
      <c r="DW3424" s="1"/>
      <c r="DX3424" s="1"/>
      <c r="DY3424" s="1"/>
      <c r="DZ3424" s="1"/>
      <c r="EA3424" s="1"/>
      <c r="EB3424" s="1"/>
      <c r="EC3424" s="1"/>
      <c r="ED3424" s="1"/>
      <c r="EE3424" s="1"/>
      <c r="EF3424" s="1"/>
      <c r="EG3424" s="1"/>
      <c r="EH3424" s="1"/>
      <c r="EI3424" s="1"/>
      <c r="EJ3424" s="1"/>
      <c r="EK3424" s="1"/>
      <c r="EL3424" s="1"/>
      <c r="EM3424" s="1"/>
      <c r="EN3424" s="1"/>
      <c r="EO3424" s="1"/>
      <c r="EP3424" s="1"/>
      <c r="EQ3424" s="1"/>
      <c r="ER3424" s="1"/>
      <c r="ES3424" s="1"/>
      <c r="ET3424" s="1"/>
      <c r="EU3424" s="1"/>
      <c r="EV3424" s="1"/>
      <c r="EW3424" s="1"/>
      <c r="EX3424" s="1"/>
    </row>
    <row r="3425" spans="1:154" x14ac:dyDescent="0.15">
      <c r="A3425" s="35"/>
      <c r="B3425" s="15"/>
      <c r="C3425" s="7"/>
      <c r="D3425" s="13"/>
      <c r="E3425" s="14"/>
      <c r="F3425" s="14"/>
      <c r="G3425" s="14"/>
      <c r="H3425" s="14"/>
      <c r="I3425" s="13"/>
      <c r="J3425" s="5"/>
      <c r="K3425" s="2"/>
      <c r="L3425" s="17"/>
      <c r="M3425" s="12"/>
      <c r="N3425" s="12"/>
      <c r="O3425" s="17"/>
      <c r="P3425" s="14"/>
      <c r="Q3425" s="14"/>
      <c r="R3425" s="14"/>
      <c r="S3425" s="20"/>
      <c r="T3425" s="14"/>
      <c r="U3425" s="4"/>
      <c r="V3425" s="5"/>
      <c r="W3425" s="10"/>
      <c r="X3425" s="10"/>
      <c r="Y3425" s="27"/>
      <c r="Z3425" s="3"/>
      <c r="AA3425" s="1"/>
      <c r="AB3425" s="10"/>
      <c r="AC3425" s="3"/>
      <c r="AD3425" s="3"/>
      <c r="AE3425" s="3"/>
      <c r="AF3425" s="10"/>
      <c r="AG3425" s="11"/>
      <c r="AH3425" s="10"/>
      <c r="AI3425" s="1"/>
      <c r="AJ3425" s="1"/>
      <c r="AK3425" s="1"/>
      <c r="AL3425" s="1"/>
      <c r="AM3425" s="1"/>
      <c r="AN3425" s="1"/>
      <c r="AO3425" s="1"/>
      <c r="AP3425" s="1"/>
      <c r="AQ3425" s="1"/>
      <c r="AR3425" s="1"/>
      <c r="AS3425" s="1"/>
      <c r="AT3425" s="1"/>
      <c r="AU3425" s="1"/>
      <c r="AV3425" s="1"/>
      <c r="AW3425" s="1"/>
      <c r="AX3425" s="1"/>
      <c r="AY3425" s="1"/>
      <c r="AZ3425" s="1"/>
      <c r="BA3425" s="1"/>
      <c r="BB3425" s="1"/>
      <c r="BC3425" s="1"/>
      <c r="BD3425" s="1"/>
      <c r="BE3425" s="1"/>
      <c r="BF3425" s="1"/>
      <c r="BG3425" s="1"/>
      <c r="BH3425" s="1"/>
      <c r="BI3425" s="1"/>
      <c r="BJ3425" s="1"/>
      <c r="BK3425" s="1"/>
      <c r="BL3425" s="1"/>
      <c r="BM3425" s="1"/>
      <c r="BN3425" s="1"/>
      <c r="BO3425" s="1"/>
      <c r="BP3425" s="1"/>
      <c r="BQ3425" s="1"/>
      <c r="BR3425" s="1"/>
      <c r="BS3425" s="1"/>
      <c r="BT3425" s="1"/>
      <c r="BU3425" s="1"/>
      <c r="BV3425" s="1"/>
      <c r="BW3425" s="1"/>
      <c r="BX3425" s="1"/>
      <c r="BY3425" s="1"/>
      <c r="BZ3425" s="1"/>
      <c r="CA3425" s="1"/>
      <c r="CB3425" s="1"/>
      <c r="CC3425" s="1"/>
      <c r="CD3425" s="1"/>
      <c r="CE3425" s="1"/>
      <c r="CF3425" s="1"/>
      <c r="CG3425" s="1"/>
      <c r="CH3425" s="1"/>
      <c r="CI3425" s="1"/>
      <c r="CJ3425" s="1"/>
      <c r="CK3425" s="1"/>
      <c r="CL3425" s="1"/>
      <c r="CM3425" s="1"/>
      <c r="CN3425" s="1"/>
      <c r="CO3425" s="1"/>
      <c r="CP3425" s="1"/>
      <c r="CQ3425" s="1"/>
      <c r="CR3425" s="1"/>
      <c r="CS3425" s="1"/>
      <c r="CT3425" s="1"/>
      <c r="CU3425" s="1"/>
      <c r="CV3425" s="1"/>
      <c r="CW3425" s="1"/>
      <c r="CX3425" s="1"/>
      <c r="CY3425" s="1"/>
      <c r="CZ3425" s="1"/>
      <c r="DA3425" s="1"/>
      <c r="DB3425" s="1"/>
      <c r="DC3425" s="1"/>
      <c r="DD3425" s="1"/>
      <c r="DE3425" s="1"/>
      <c r="DF3425" s="1"/>
      <c r="DG3425" s="1"/>
      <c r="DH3425" s="1"/>
      <c r="DI3425" s="1"/>
      <c r="DJ3425" s="1"/>
      <c r="DK3425" s="1"/>
      <c r="DL3425" s="1"/>
      <c r="DM3425" s="1"/>
      <c r="DN3425" s="1"/>
      <c r="DO3425" s="1"/>
      <c r="DP3425" s="1"/>
      <c r="DQ3425" s="1"/>
      <c r="DR3425" s="1"/>
      <c r="DS3425" s="1"/>
      <c r="DT3425" s="1"/>
      <c r="DU3425" s="1"/>
      <c r="DV3425" s="1"/>
      <c r="DW3425" s="1"/>
      <c r="DX3425" s="1"/>
      <c r="DY3425" s="1"/>
      <c r="DZ3425" s="1"/>
      <c r="EA3425" s="1"/>
      <c r="EB3425" s="1"/>
      <c r="EC3425" s="1"/>
      <c r="ED3425" s="1"/>
      <c r="EE3425" s="1"/>
      <c r="EF3425" s="1"/>
      <c r="EG3425" s="1"/>
      <c r="EH3425" s="1"/>
      <c r="EI3425" s="1"/>
      <c r="EJ3425" s="1"/>
      <c r="EK3425" s="1"/>
      <c r="EL3425" s="1"/>
      <c r="EM3425" s="1"/>
      <c r="EN3425" s="1"/>
      <c r="EO3425" s="1"/>
      <c r="EP3425" s="1"/>
      <c r="EQ3425" s="1"/>
      <c r="ER3425" s="1"/>
      <c r="ES3425" s="1"/>
      <c r="ET3425" s="1"/>
      <c r="EU3425" s="1"/>
      <c r="EV3425" s="1"/>
      <c r="EW3425" s="1"/>
      <c r="EX3425" s="1"/>
    </row>
    <row r="3426" spans="1:154" x14ac:dyDescent="0.15">
      <c r="A3426" s="35"/>
      <c r="B3426" s="15"/>
      <c r="C3426" s="7"/>
      <c r="D3426" s="13"/>
      <c r="E3426" s="14"/>
      <c r="F3426" s="14"/>
      <c r="G3426" s="14"/>
      <c r="H3426" s="14"/>
      <c r="I3426" s="13"/>
      <c r="J3426" s="5"/>
      <c r="K3426" s="2"/>
      <c r="L3426" s="17"/>
      <c r="M3426" s="12"/>
      <c r="N3426" s="12"/>
      <c r="O3426" s="17"/>
      <c r="P3426" s="14"/>
      <c r="Q3426" s="14"/>
      <c r="R3426" s="14"/>
      <c r="S3426" s="20"/>
      <c r="T3426" s="14"/>
      <c r="U3426" s="4"/>
      <c r="V3426" s="5"/>
      <c r="W3426" s="10"/>
      <c r="X3426" s="10"/>
      <c r="Y3426" s="27"/>
      <c r="Z3426" s="3"/>
      <c r="AA3426" s="1"/>
      <c r="AB3426" s="10"/>
      <c r="AC3426" s="3"/>
      <c r="AD3426" s="3"/>
      <c r="AE3426" s="3"/>
      <c r="AF3426" s="10"/>
      <c r="AG3426" s="11"/>
      <c r="AH3426" s="10"/>
      <c r="AI3426" s="1"/>
      <c r="AJ3426" s="1"/>
      <c r="AK3426" s="1"/>
      <c r="AL3426" s="1"/>
      <c r="AM3426" s="1"/>
      <c r="AN3426" s="1"/>
      <c r="AO3426" s="1"/>
      <c r="AP3426" s="1"/>
      <c r="AQ3426" s="1"/>
      <c r="AR3426" s="1"/>
      <c r="AS3426" s="1"/>
      <c r="AT3426" s="1"/>
      <c r="AU3426" s="1"/>
      <c r="AV3426" s="1"/>
      <c r="AW3426" s="1"/>
      <c r="AX3426" s="1"/>
      <c r="AY3426" s="1"/>
      <c r="AZ3426" s="1"/>
      <c r="BA3426" s="1"/>
      <c r="BB3426" s="1"/>
      <c r="BC3426" s="1"/>
      <c r="BD3426" s="1"/>
      <c r="BE3426" s="1"/>
      <c r="BF3426" s="1"/>
      <c r="BG3426" s="1"/>
      <c r="BH3426" s="1"/>
      <c r="BI3426" s="1"/>
      <c r="BJ3426" s="1"/>
      <c r="BK3426" s="1"/>
      <c r="BL3426" s="1"/>
      <c r="BM3426" s="1"/>
      <c r="BN3426" s="1"/>
      <c r="BO3426" s="1"/>
      <c r="BP3426" s="1"/>
      <c r="BQ3426" s="1"/>
      <c r="BR3426" s="1"/>
      <c r="BS3426" s="1"/>
      <c r="BT3426" s="1"/>
      <c r="BU3426" s="1"/>
      <c r="BV3426" s="1"/>
      <c r="BW3426" s="1"/>
      <c r="BX3426" s="1"/>
      <c r="BY3426" s="1"/>
      <c r="BZ3426" s="1"/>
      <c r="CA3426" s="1"/>
      <c r="CB3426" s="1"/>
      <c r="CC3426" s="1"/>
      <c r="CD3426" s="1"/>
      <c r="CE3426" s="1"/>
      <c r="CF3426" s="1"/>
      <c r="CG3426" s="1"/>
      <c r="CH3426" s="1"/>
      <c r="CI3426" s="1"/>
      <c r="CJ3426" s="1"/>
      <c r="CK3426" s="1"/>
      <c r="CL3426" s="1"/>
      <c r="CM3426" s="1"/>
      <c r="CN3426" s="1"/>
      <c r="CO3426" s="1"/>
      <c r="CP3426" s="1"/>
      <c r="CQ3426" s="1"/>
      <c r="CR3426" s="1"/>
      <c r="CS3426" s="1"/>
      <c r="CT3426" s="1"/>
      <c r="CU3426" s="1"/>
      <c r="CV3426" s="1"/>
      <c r="CW3426" s="1"/>
      <c r="CX3426" s="1"/>
      <c r="CY3426" s="1"/>
      <c r="CZ3426" s="1"/>
      <c r="DA3426" s="1"/>
      <c r="DB3426" s="1"/>
      <c r="DC3426" s="1"/>
      <c r="DD3426" s="1"/>
      <c r="DE3426" s="1"/>
      <c r="DF3426" s="1"/>
      <c r="DG3426" s="1"/>
      <c r="DH3426" s="1"/>
      <c r="DI3426" s="1"/>
      <c r="DJ3426" s="1"/>
      <c r="DK3426" s="1"/>
      <c r="DL3426" s="1"/>
      <c r="DM3426" s="1"/>
      <c r="DN3426" s="1"/>
      <c r="DO3426" s="1"/>
      <c r="DP3426" s="1"/>
      <c r="DQ3426" s="1"/>
      <c r="DR3426" s="1"/>
      <c r="DS3426" s="1"/>
      <c r="DT3426" s="1"/>
      <c r="DU3426" s="1"/>
      <c r="DV3426" s="1"/>
      <c r="DW3426" s="1"/>
      <c r="DX3426" s="1"/>
      <c r="DY3426" s="1"/>
      <c r="DZ3426" s="1"/>
      <c r="EA3426" s="1"/>
      <c r="EB3426" s="1"/>
      <c r="EC3426" s="1"/>
      <c r="ED3426" s="1"/>
      <c r="EE3426" s="1"/>
      <c r="EF3426" s="1"/>
      <c r="EG3426" s="1"/>
      <c r="EH3426" s="1"/>
      <c r="EI3426" s="1"/>
      <c r="EJ3426" s="1"/>
      <c r="EK3426" s="1"/>
      <c r="EL3426" s="1"/>
      <c r="EM3426" s="1"/>
      <c r="EN3426" s="1"/>
      <c r="EO3426" s="1"/>
      <c r="EP3426" s="1"/>
      <c r="EQ3426" s="1"/>
      <c r="ER3426" s="1"/>
      <c r="ES3426" s="1"/>
      <c r="ET3426" s="1"/>
      <c r="EU3426" s="1"/>
      <c r="EV3426" s="1"/>
      <c r="EW3426" s="1"/>
      <c r="EX3426" s="1"/>
    </row>
    <row r="3427" spans="1:154" x14ac:dyDescent="0.15">
      <c r="A3427" s="35"/>
      <c r="B3427" s="15"/>
      <c r="C3427" s="7"/>
      <c r="D3427" s="13"/>
      <c r="E3427" s="14"/>
      <c r="F3427" s="14"/>
      <c r="G3427" s="14"/>
      <c r="H3427" s="14"/>
      <c r="I3427" s="13"/>
      <c r="J3427" s="5"/>
      <c r="K3427" s="2"/>
      <c r="L3427" s="17"/>
      <c r="M3427" s="12"/>
      <c r="N3427" s="12"/>
      <c r="O3427" s="17"/>
      <c r="P3427" s="14"/>
      <c r="Q3427" s="14"/>
      <c r="R3427" s="14"/>
      <c r="S3427" s="20"/>
      <c r="T3427" s="14"/>
      <c r="U3427" s="4"/>
      <c r="V3427" s="5"/>
      <c r="W3427" s="10"/>
      <c r="X3427" s="10"/>
      <c r="Y3427" s="27"/>
      <c r="Z3427" s="3"/>
      <c r="AA3427" s="1"/>
      <c r="AB3427" s="10"/>
      <c r="AC3427" s="3"/>
      <c r="AD3427" s="3"/>
      <c r="AE3427" s="3"/>
      <c r="AF3427" s="10"/>
      <c r="AG3427" s="11"/>
      <c r="AH3427" s="10"/>
      <c r="AI3427" s="1"/>
      <c r="AJ3427" s="1"/>
      <c r="AK3427" s="1"/>
      <c r="AL3427" s="1"/>
      <c r="AM3427" s="1"/>
      <c r="AN3427" s="1"/>
      <c r="AO3427" s="1"/>
      <c r="AP3427" s="1"/>
      <c r="AQ3427" s="1"/>
      <c r="AR3427" s="1"/>
      <c r="AS3427" s="1"/>
      <c r="AT3427" s="1"/>
      <c r="AU3427" s="1"/>
      <c r="AV3427" s="1"/>
      <c r="AW3427" s="1"/>
      <c r="AX3427" s="1"/>
      <c r="AY3427" s="1"/>
      <c r="AZ3427" s="1"/>
      <c r="BA3427" s="1"/>
      <c r="BB3427" s="1"/>
      <c r="BC3427" s="1"/>
      <c r="BD3427" s="1"/>
      <c r="BE3427" s="1"/>
      <c r="BF3427" s="1"/>
      <c r="BG3427" s="1"/>
      <c r="BH3427" s="1"/>
      <c r="BI3427" s="1"/>
      <c r="BJ3427" s="1"/>
      <c r="BK3427" s="1"/>
      <c r="BL3427" s="1"/>
      <c r="BM3427" s="1"/>
      <c r="BN3427" s="1"/>
      <c r="BO3427" s="1"/>
      <c r="BP3427" s="1"/>
      <c r="BQ3427" s="1"/>
      <c r="BR3427" s="1"/>
      <c r="BS3427" s="1"/>
      <c r="BT3427" s="1"/>
      <c r="BU3427" s="1"/>
      <c r="BV3427" s="1"/>
      <c r="BW3427" s="1"/>
      <c r="BX3427" s="1"/>
      <c r="BY3427" s="1"/>
      <c r="BZ3427" s="1"/>
      <c r="CA3427" s="1"/>
      <c r="CB3427" s="1"/>
      <c r="CC3427" s="1"/>
      <c r="CD3427" s="1"/>
      <c r="CE3427" s="1"/>
      <c r="CF3427" s="1"/>
      <c r="CG3427" s="1"/>
      <c r="CH3427" s="1"/>
      <c r="CI3427" s="1"/>
      <c r="CJ3427" s="1"/>
      <c r="CK3427" s="1"/>
      <c r="CL3427" s="1"/>
      <c r="CM3427" s="1"/>
      <c r="CN3427" s="1"/>
      <c r="CO3427" s="1"/>
      <c r="CP3427" s="1"/>
      <c r="CQ3427" s="1"/>
      <c r="CR3427" s="1"/>
      <c r="CS3427" s="1"/>
      <c r="CT3427" s="1"/>
      <c r="CU3427" s="1"/>
      <c r="CV3427" s="1"/>
      <c r="CW3427" s="1"/>
      <c r="CX3427" s="1"/>
      <c r="CY3427" s="1"/>
      <c r="CZ3427" s="1"/>
      <c r="DA3427" s="1"/>
      <c r="DB3427" s="1"/>
      <c r="DC3427" s="1"/>
      <c r="DD3427" s="1"/>
      <c r="DE3427" s="1"/>
      <c r="DF3427" s="1"/>
      <c r="DG3427" s="1"/>
      <c r="DH3427" s="1"/>
      <c r="DI3427" s="1"/>
      <c r="DJ3427" s="1"/>
      <c r="DK3427" s="1"/>
      <c r="DL3427" s="1"/>
      <c r="DM3427" s="1"/>
      <c r="DN3427" s="1"/>
      <c r="DO3427" s="1"/>
      <c r="DP3427" s="1"/>
      <c r="DQ3427" s="1"/>
      <c r="DR3427" s="1"/>
      <c r="DS3427" s="1"/>
      <c r="DT3427" s="1"/>
      <c r="DU3427" s="1"/>
      <c r="DV3427" s="1"/>
      <c r="DW3427" s="1"/>
      <c r="DX3427" s="1"/>
      <c r="DY3427" s="1"/>
      <c r="DZ3427" s="1"/>
      <c r="EA3427" s="1"/>
      <c r="EB3427" s="1"/>
      <c r="EC3427" s="1"/>
      <c r="ED3427" s="1"/>
      <c r="EE3427" s="1"/>
      <c r="EF3427" s="1"/>
      <c r="EG3427" s="1"/>
      <c r="EH3427" s="1"/>
      <c r="EI3427" s="1"/>
      <c r="EJ3427" s="1"/>
      <c r="EK3427" s="1"/>
      <c r="EL3427" s="1"/>
      <c r="EM3427" s="1"/>
      <c r="EN3427" s="1"/>
      <c r="EO3427" s="1"/>
      <c r="EP3427" s="1"/>
      <c r="EQ3427" s="1"/>
      <c r="ER3427" s="1"/>
      <c r="ES3427" s="1"/>
      <c r="ET3427" s="1"/>
      <c r="EU3427" s="1"/>
      <c r="EV3427" s="1"/>
      <c r="EW3427" s="1"/>
      <c r="EX3427" s="1"/>
    </row>
    <row r="3428" spans="1:154" x14ac:dyDescent="0.15">
      <c r="A3428" s="35"/>
      <c r="B3428" s="15"/>
      <c r="C3428" s="7"/>
      <c r="D3428" s="13"/>
      <c r="E3428" s="14"/>
      <c r="F3428" s="14"/>
      <c r="G3428" s="14"/>
      <c r="H3428" s="14"/>
      <c r="I3428" s="13"/>
      <c r="J3428" s="5"/>
      <c r="K3428" s="2"/>
      <c r="L3428" s="17"/>
      <c r="M3428" s="12"/>
      <c r="N3428" s="12"/>
      <c r="O3428" s="17"/>
      <c r="P3428" s="14"/>
      <c r="Q3428" s="14"/>
      <c r="R3428" s="14"/>
      <c r="S3428" s="20"/>
      <c r="T3428" s="14"/>
      <c r="U3428" s="4"/>
      <c r="V3428" s="5"/>
      <c r="W3428" s="10"/>
      <c r="X3428" s="10"/>
      <c r="Y3428" s="27"/>
      <c r="Z3428" s="3"/>
      <c r="AA3428" s="1"/>
      <c r="AB3428" s="10"/>
      <c r="AC3428" s="3"/>
      <c r="AD3428" s="3"/>
      <c r="AE3428" s="3"/>
      <c r="AF3428" s="10"/>
      <c r="AG3428" s="11"/>
      <c r="AH3428" s="10"/>
      <c r="AI3428" s="1"/>
      <c r="AJ3428" s="1"/>
      <c r="AK3428" s="1"/>
      <c r="AL3428" s="1"/>
      <c r="AM3428" s="1"/>
      <c r="AN3428" s="1"/>
      <c r="AO3428" s="1"/>
      <c r="AP3428" s="1"/>
      <c r="AQ3428" s="1"/>
      <c r="AR3428" s="1"/>
      <c r="AS3428" s="1"/>
      <c r="AT3428" s="1"/>
      <c r="AU3428" s="1"/>
      <c r="AV3428" s="1"/>
      <c r="AW3428" s="1"/>
      <c r="AX3428" s="1"/>
      <c r="AY3428" s="1"/>
      <c r="AZ3428" s="1"/>
      <c r="BA3428" s="1"/>
      <c r="BB3428" s="1"/>
      <c r="BC3428" s="1"/>
      <c r="BD3428" s="1"/>
      <c r="BE3428" s="1"/>
      <c r="BF3428" s="1"/>
      <c r="BG3428" s="1"/>
      <c r="BH3428" s="1"/>
      <c r="BI3428" s="1"/>
      <c r="BJ3428" s="1"/>
      <c r="BK3428" s="1"/>
      <c r="BL3428" s="1"/>
      <c r="BM3428" s="1"/>
      <c r="BN3428" s="1"/>
      <c r="BO3428" s="1"/>
      <c r="BP3428" s="1"/>
      <c r="BQ3428" s="1"/>
      <c r="BR3428" s="1"/>
      <c r="BS3428" s="1"/>
      <c r="BT3428" s="1"/>
      <c r="BU3428" s="1"/>
      <c r="BV3428" s="1"/>
      <c r="BW3428" s="1"/>
      <c r="BX3428" s="1"/>
      <c r="BY3428" s="1"/>
      <c r="BZ3428" s="1"/>
      <c r="CA3428" s="1"/>
      <c r="CB3428" s="1"/>
      <c r="CC3428" s="1"/>
      <c r="CD3428" s="1"/>
      <c r="CE3428" s="1"/>
      <c r="CF3428" s="1"/>
      <c r="CG3428" s="1"/>
      <c r="CH3428" s="1"/>
      <c r="CI3428" s="1"/>
      <c r="CJ3428" s="1"/>
      <c r="CK3428" s="1"/>
      <c r="CL3428" s="1"/>
      <c r="CM3428" s="1"/>
      <c r="CN3428" s="1"/>
      <c r="CO3428" s="1"/>
      <c r="CP3428" s="1"/>
      <c r="CQ3428" s="1"/>
      <c r="CR3428" s="1"/>
      <c r="CS3428" s="1"/>
      <c r="CT3428" s="1"/>
      <c r="CU3428" s="1"/>
      <c r="CV3428" s="1"/>
      <c r="CW3428" s="1"/>
      <c r="CX3428" s="1"/>
      <c r="CY3428" s="1"/>
      <c r="CZ3428" s="1"/>
      <c r="DA3428" s="1"/>
      <c r="DB3428" s="1"/>
      <c r="DC3428" s="1"/>
      <c r="DD3428" s="1"/>
      <c r="DE3428" s="1"/>
      <c r="DF3428" s="1"/>
      <c r="DG3428" s="1"/>
      <c r="DH3428" s="1"/>
      <c r="DI3428" s="1"/>
      <c r="DJ3428" s="1"/>
      <c r="DK3428" s="1"/>
      <c r="DL3428" s="1"/>
      <c r="DM3428" s="1"/>
      <c r="DN3428" s="1"/>
      <c r="DO3428" s="1"/>
      <c r="DP3428" s="1"/>
      <c r="DQ3428" s="1"/>
      <c r="DR3428" s="1"/>
      <c r="DS3428" s="1"/>
      <c r="DT3428" s="1"/>
      <c r="DU3428" s="1"/>
      <c r="DV3428" s="1"/>
      <c r="DW3428" s="1"/>
      <c r="DX3428" s="1"/>
      <c r="DY3428" s="1"/>
      <c r="DZ3428" s="1"/>
      <c r="EA3428" s="1"/>
      <c r="EB3428" s="1"/>
      <c r="EC3428" s="1"/>
      <c r="ED3428" s="1"/>
      <c r="EE3428" s="1"/>
      <c r="EF3428" s="1"/>
      <c r="EG3428" s="1"/>
      <c r="EH3428" s="1"/>
      <c r="EI3428" s="1"/>
      <c r="EJ3428" s="1"/>
      <c r="EK3428" s="1"/>
      <c r="EL3428" s="1"/>
      <c r="EM3428" s="1"/>
      <c r="EN3428" s="1"/>
      <c r="EO3428" s="1"/>
      <c r="EP3428" s="1"/>
      <c r="EQ3428" s="1"/>
      <c r="ER3428" s="1"/>
      <c r="ES3428" s="1"/>
      <c r="ET3428" s="1"/>
      <c r="EU3428" s="1"/>
      <c r="EV3428" s="1"/>
      <c r="EW3428" s="1"/>
      <c r="EX3428" s="1"/>
    </row>
    <row r="3429" spans="1:154" x14ac:dyDescent="0.15">
      <c r="A3429" s="35"/>
      <c r="B3429" s="15"/>
      <c r="C3429" s="7"/>
      <c r="D3429" s="13"/>
      <c r="E3429" s="14"/>
      <c r="F3429" s="14"/>
      <c r="G3429" s="14"/>
      <c r="H3429" s="14"/>
      <c r="I3429" s="13"/>
      <c r="J3429" s="5"/>
      <c r="K3429" s="2"/>
      <c r="L3429" s="17"/>
      <c r="M3429" s="12"/>
      <c r="N3429" s="12"/>
      <c r="O3429" s="17"/>
      <c r="P3429" s="14"/>
      <c r="Q3429" s="14"/>
      <c r="R3429" s="14"/>
      <c r="S3429" s="20"/>
      <c r="T3429" s="14"/>
      <c r="U3429" s="4"/>
      <c r="V3429" s="5"/>
      <c r="W3429" s="10"/>
      <c r="X3429" s="10"/>
      <c r="Y3429" s="27"/>
      <c r="Z3429" s="3"/>
      <c r="AA3429" s="1"/>
      <c r="AB3429" s="10"/>
      <c r="AC3429" s="3"/>
      <c r="AD3429" s="3"/>
      <c r="AE3429" s="3"/>
      <c r="AF3429" s="10"/>
      <c r="AG3429" s="11"/>
      <c r="AH3429" s="10"/>
      <c r="AI3429" s="1"/>
      <c r="AJ3429" s="1"/>
      <c r="AK3429" s="1"/>
      <c r="AL3429" s="1"/>
      <c r="AM3429" s="1"/>
      <c r="AN3429" s="1"/>
      <c r="AO3429" s="1"/>
      <c r="AP3429" s="1"/>
      <c r="AQ3429" s="1"/>
      <c r="AR3429" s="1"/>
      <c r="AS3429" s="1"/>
      <c r="AT3429" s="1"/>
      <c r="AU3429" s="1"/>
      <c r="AV3429" s="1"/>
      <c r="AW3429" s="1"/>
      <c r="AX3429" s="1"/>
      <c r="AY3429" s="1"/>
      <c r="AZ3429" s="1"/>
      <c r="BA3429" s="1"/>
      <c r="BB3429" s="1"/>
      <c r="BC3429" s="1"/>
      <c r="BD3429" s="1"/>
      <c r="BE3429" s="1"/>
      <c r="BF3429" s="1"/>
      <c r="BG3429" s="1"/>
      <c r="BH3429" s="1"/>
      <c r="BI3429" s="1"/>
      <c r="BJ3429" s="1"/>
      <c r="BK3429" s="1"/>
      <c r="BL3429" s="1"/>
      <c r="BM3429" s="1"/>
      <c r="BN3429" s="1"/>
      <c r="BO3429" s="1"/>
      <c r="BP3429" s="1"/>
      <c r="BQ3429" s="1"/>
      <c r="BR3429" s="1"/>
      <c r="BS3429" s="1"/>
      <c r="BT3429" s="1"/>
      <c r="BU3429" s="1"/>
      <c r="BV3429" s="1"/>
      <c r="BW3429" s="1"/>
      <c r="BX3429" s="1"/>
      <c r="BY3429" s="1"/>
      <c r="BZ3429" s="1"/>
      <c r="CA3429" s="1"/>
      <c r="CB3429" s="1"/>
      <c r="CC3429" s="1"/>
      <c r="CD3429" s="1"/>
      <c r="CE3429" s="1"/>
      <c r="CF3429" s="1"/>
      <c r="CG3429" s="1"/>
      <c r="CH3429" s="1"/>
      <c r="CI3429" s="1"/>
      <c r="CJ3429" s="1"/>
      <c r="CK3429" s="1"/>
      <c r="CL3429" s="1"/>
      <c r="CM3429" s="1"/>
      <c r="CN3429" s="1"/>
      <c r="CO3429" s="1"/>
      <c r="CP3429" s="1"/>
      <c r="CQ3429" s="1"/>
      <c r="CR3429" s="1"/>
      <c r="CS3429" s="1"/>
      <c r="CT3429" s="1"/>
      <c r="CU3429" s="1"/>
      <c r="CV3429" s="1"/>
      <c r="CW3429" s="1"/>
      <c r="CX3429" s="1"/>
      <c r="CY3429" s="1"/>
      <c r="CZ3429" s="1"/>
      <c r="DA3429" s="1"/>
      <c r="DB3429" s="1"/>
      <c r="DC3429" s="1"/>
      <c r="DD3429" s="1"/>
      <c r="DE3429" s="1"/>
      <c r="DF3429" s="1"/>
      <c r="DG3429" s="1"/>
      <c r="DH3429" s="1"/>
      <c r="DI3429" s="1"/>
      <c r="DJ3429" s="1"/>
      <c r="DK3429" s="1"/>
      <c r="DL3429" s="1"/>
      <c r="DM3429" s="1"/>
      <c r="DN3429" s="1"/>
      <c r="DO3429" s="1"/>
      <c r="DP3429" s="1"/>
      <c r="DQ3429" s="1"/>
      <c r="DR3429" s="1"/>
      <c r="DS3429" s="1"/>
      <c r="DT3429" s="1"/>
      <c r="DU3429" s="1"/>
      <c r="DV3429" s="1"/>
      <c r="DW3429" s="1"/>
      <c r="DX3429" s="1"/>
      <c r="DY3429" s="1"/>
      <c r="DZ3429" s="1"/>
      <c r="EA3429" s="1"/>
      <c r="EB3429" s="1"/>
      <c r="EC3429" s="1"/>
      <c r="ED3429" s="1"/>
      <c r="EE3429" s="1"/>
      <c r="EF3429" s="1"/>
      <c r="EG3429" s="1"/>
      <c r="EH3429" s="1"/>
      <c r="EI3429" s="1"/>
      <c r="EJ3429" s="1"/>
      <c r="EK3429" s="1"/>
      <c r="EL3429" s="1"/>
      <c r="EM3429" s="1"/>
      <c r="EN3429" s="1"/>
      <c r="EO3429" s="1"/>
      <c r="EP3429" s="1"/>
      <c r="EQ3429" s="1"/>
      <c r="ER3429" s="1"/>
      <c r="ES3429" s="1"/>
      <c r="ET3429" s="1"/>
      <c r="EU3429" s="1"/>
      <c r="EV3429" s="1"/>
      <c r="EW3429" s="1"/>
      <c r="EX3429" s="1"/>
    </row>
    <row r="3430" spans="1:154" x14ac:dyDescent="0.15">
      <c r="A3430" s="35"/>
      <c r="B3430" s="15"/>
      <c r="C3430" s="7"/>
      <c r="D3430" s="13"/>
      <c r="E3430" s="14"/>
      <c r="F3430" s="14"/>
      <c r="G3430" s="14"/>
      <c r="H3430" s="14"/>
      <c r="I3430" s="13"/>
      <c r="J3430" s="5"/>
      <c r="K3430" s="2"/>
      <c r="L3430" s="17"/>
      <c r="M3430" s="12"/>
      <c r="N3430" s="12"/>
      <c r="O3430" s="17"/>
      <c r="P3430" s="14"/>
      <c r="Q3430" s="14"/>
      <c r="R3430" s="14"/>
      <c r="S3430" s="20"/>
      <c r="T3430" s="14"/>
      <c r="U3430" s="4"/>
      <c r="V3430" s="5"/>
      <c r="W3430" s="10"/>
      <c r="X3430" s="10"/>
      <c r="Y3430" s="27"/>
      <c r="Z3430" s="3"/>
      <c r="AA3430" s="1"/>
      <c r="AB3430" s="10"/>
      <c r="AC3430" s="3"/>
      <c r="AD3430" s="3"/>
      <c r="AE3430" s="3"/>
      <c r="AF3430" s="10"/>
      <c r="AG3430" s="11"/>
      <c r="AH3430" s="10"/>
      <c r="AI3430" s="1"/>
      <c r="AJ3430" s="1"/>
      <c r="AK3430" s="1"/>
      <c r="AL3430" s="1"/>
      <c r="AM3430" s="1"/>
      <c r="AN3430" s="1"/>
      <c r="AO3430" s="1"/>
      <c r="AP3430" s="1"/>
      <c r="AQ3430" s="1"/>
      <c r="AR3430" s="1"/>
      <c r="AS3430" s="1"/>
      <c r="AT3430" s="1"/>
      <c r="AU3430" s="1"/>
      <c r="AV3430" s="1"/>
      <c r="AW3430" s="1"/>
      <c r="AX3430" s="1"/>
      <c r="AY3430" s="1"/>
      <c r="AZ3430" s="1"/>
      <c r="BA3430" s="1"/>
      <c r="BB3430" s="1"/>
      <c r="BC3430" s="1"/>
      <c r="BD3430" s="1"/>
      <c r="BE3430" s="1"/>
      <c r="BF3430" s="1"/>
      <c r="BG3430" s="1"/>
      <c r="BH3430" s="1"/>
      <c r="BI3430" s="1"/>
      <c r="BJ3430" s="1"/>
      <c r="BK3430" s="1"/>
      <c r="BL3430" s="1"/>
      <c r="BM3430" s="1"/>
      <c r="BN3430" s="1"/>
      <c r="BO3430" s="1"/>
      <c r="BP3430" s="1"/>
      <c r="BQ3430" s="1"/>
      <c r="BR3430" s="1"/>
      <c r="BS3430" s="1"/>
      <c r="BT3430" s="1"/>
      <c r="BU3430" s="1"/>
      <c r="BV3430" s="1"/>
      <c r="BW3430" s="1"/>
      <c r="BX3430" s="1"/>
      <c r="BY3430" s="1"/>
      <c r="BZ3430" s="1"/>
      <c r="CA3430" s="1"/>
      <c r="CB3430" s="1"/>
      <c r="CC3430" s="1"/>
      <c r="CD3430" s="1"/>
      <c r="CE3430" s="1"/>
      <c r="CF3430" s="1"/>
      <c r="CG3430" s="1"/>
      <c r="CH3430" s="1"/>
      <c r="CI3430" s="1"/>
      <c r="CJ3430" s="1"/>
      <c r="CK3430" s="1"/>
      <c r="CL3430" s="1"/>
      <c r="CM3430" s="1"/>
      <c r="CN3430" s="1"/>
      <c r="CO3430" s="1"/>
      <c r="CP3430" s="1"/>
      <c r="CQ3430" s="1"/>
      <c r="CR3430" s="1"/>
      <c r="CS3430" s="1"/>
      <c r="CT3430" s="1"/>
      <c r="CU3430" s="1"/>
      <c r="CV3430" s="1"/>
      <c r="CW3430" s="1"/>
      <c r="CX3430" s="1"/>
      <c r="CY3430" s="1"/>
      <c r="CZ3430" s="1"/>
      <c r="DA3430" s="1"/>
      <c r="DB3430" s="1"/>
      <c r="DC3430" s="1"/>
      <c r="DD3430" s="1"/>
      <c r="DE3430" s="1"/>
      <c r="DF3430" s="1"/>
      <c r="DG3430" s="1"/>
      <c r="DH3430" s="1"/>
      <c r="DI3430" s="1"/>
      <c r="DJ3430" s="1"/>
      <c r="DK3430" s="1"/>
      <c r="DL3430" s="1"/>
      <c r="DM3430" s="1"/>
      <c r="DN3430" s="1"/>
      <c r="DO3430" s="1"/>
      <c r="DP3430" s="1"/>
      <c r="DQ3430" s="1"/>
      <c r="DR3430" s="1"/>
      <c r="DS3430" s="1"/>
      <c r="DT3430" s="1"/>
      <c r="DU3430" s="1"/>
      <c r="DV3430" s="1"/>
      <c r="DW3430" s="1"/>
      <c r="DX3430" s="1"/>
      <c r="DY3430" s="1"/>
      <c r="DZ3430" s="1"/>
      <c r="EA3430" s="1"/>
      <c r="EB3430" s="1"/>
      <c r="EC3430" s="1"/>
      <c r="ED3430" s="1"/>
      <c r="EE3430" s="1"/>
      <c r="EF3430" s="1"/>
      <c r="EG3430" s="1"/>
      <c r="EH3430" s="1"/>
      <c r="EI3430" s="1"/>
      <c r="EJ3430" s="1"/>
      <c r="EK3430" s="1"/>
      <c r="EL3430" s="1"/>
      <c r="EM3430" s="1"/>
      <c r="EN3430" s="1"/>
      <c r="EO3430" s="1"/>
      <c r="EP3430" s="1"/>
      <c r="EQ3430" s="1"/>
      <c r="ER3430" s="1"/>
      <c r="ES3430" s="1"/>
      <c r="ET3430" s="1"/>
      <c r="EU3430" s="1"/>
      <c r="EV3430" s="1"/>
      <c r="EW3430" s="1"/>
      <c r="EX3430" s="1"/>
    </row>
    <row r="3431" spans="1:154" x14ac:dyDescent="0.15">
      <c r="A3431" s="35"/>
      <c r="B3431" s="15"/>
      <c r="C3431" s="7"/>
      <c r="D3431" s="13"/>
      <c r="E3431" s="14"/>
      <c r="F3431" s="14"/>
      <c r="G3431" s="14"/>
      <c r="H3431" s="14"/>
      <c r="I3431" s="13"/>
      <c r="J3431" s="5"/>
      <c r="K3431" s="2"/>
      <c r="L3431" s="17"/>
      <c r="M3431" s="12"/>
      <c r="N3431" s="12"/>
      <c r="O3431" s="17"/>
      <c r="P3431" s="14"/>
      <c r="Q3431" s="14"/>
      <c r="R3431" s="14"/>
      <c r="S3431" s="20"/>
      <c r="T3431" s="14"/>
      <c r="U3431" s="4"/>
      <c r="V3431" s="5"/>
      <c r="W3431" s="10"/>
      <c r="X3431" s="10"/>
      <c r="Y3431" s="27"/>
      <c r="Z3431" s="3"/>
      <c r="AA3431" s="1"/>
      <c r="AB3431" s="10"/>
      <c r="AC3431" s="3"/>
      <c r="AD3431" s="3"/>
      <c r="AE3431" s="3"/>
      <c r="AF3431" s="10"/>
      <c r="AG3431" s="11"/>
      <c r="AH3431" s="10"/>
      <c r="AI3431" s="1"/>
      <c r="AJ3431" s="1"/>
      <c r="AK3431" s="1"/>
      <c r="AL3431" s="1"/>
      <c r="AM3431" s="1"/>
      <c r="AN3431" s="1"/>
      <c r="AO3431" s="1"/>
      <c r="AP3431" s="1"/>
      <c r="AQ3431" s="1"/>
      <c r="AR3431" s="1"/>
      <c r="AS3431" s="1"/>
      <c r="AT3431" s="1"/>
      <c r="AU3431" s="1"/>
      <c r="AV3431" s="1"/>
      <c r="AW3431" s="1"/>
      <c r="AX3431" s="1"/>
      <c r="AY3431" s="1"/>
      <c r="AZ3431" s="1"/>
      <c r="BA3431" s="1"/>
      <c r="BB3431" s="1"/>
      <c r="BC3431" s="1"/>
      <c r="BD3431" s="1"/>
      <c r="BE3431" s="1"/>
      <c r="BF3431" s="1"/>
      <c r="BG3431" s="1"/>
      <c r="BH3431" s="1"/>
      <c r="BI3431" s="1"/>
      <c r="BJ3431" s="1"/>
      <c r="BK3431" s="1"/>
      <c r="BL3431" s="1"/>
      <c r="BM3431" s="1"/>
      <c r="BN3431" s="1"/>
      <c r="BO3431" s="1"/>
      <c r="BP3431" s="1"/>
      <c r="BQ3431" s="1"/>
      <c r="BR3431" s="1"/>
      <c r="BS3431" s="1"/>
      <c r="BT3431" s="1"/>
      <c r="BU3431" s="1"/>
      <c r="BV3431" s="1"/>
      <c r="BW3431" s="1"/>
      <c r="BX3431" s="1"/>
      <c r="BY3431" s="1"/>
      <c r="BZ3431" s="1"/>
      <c r="CA3431" s="1"/>
      <c r="CB3431" s="1"/>
      <c r="CC3431" s="1"/>
      <c r="CD3431" s="1"/>
      <c r="CE3431" s="1"/>
      <c r="CF3431" s="1"/>
      <c r="CG3431" s="1"/>
      <c r="CH3431" s="1"/>
      <c r="CI3431" s="1"/>
      <c r="CJ3431" s="1"/>
      <c r="CK3431" s="1"/>
      <c r="CL3431" s="1"/>
      <c r="CM3431" s="1"/>
      <c r="CN3431" s="1"/>
      <c r="CO3431" s="1"/>
      <c r="CP3431" s="1"/>
      <c r="CQ3431" s="1"/>
      <c r="CR3431" s="1"/>
      <c r="CS3431" s="1"/>
      <c r="CT3431" s="1"/>
      <c r="CU3431" s="1"/>
      <c r="CV3431" s="1"/>
      <c r="CW3431" s="1"/>
      <c r="CX3431" s="1"/>
      <c r="CY3431" s="1"/>
      <c r="CZ3431" s="1"/>
      <c r="DA3431" s="1"/>
      <c r="DB3431" s="1"/>
      <c r="DC3431" s="1"/>
      <c r="DD3431" s="1"/>
      <c r="DE3431" s="1"/>
      <c r="DF3431" s="1"/>
      <c r="DG3431" s="1"/>
      <c r="DH3431" s="1"/>
      <c r="DI3431" s="1"/>
      <c r="DJ3431" s="1"/>
      <c r="DK3431" s="1"/>
      <c r="DL3431" s="1"/>
      <c r="DM3431" s="1"/>
      <c r="DN3431" s="1"/>
      <c r="DO3431" s="1"/>
      <c r="DP3431" s="1"/>
      <c r="DQ3431" s="1"/>
      <c r="DR3431" s="1"/>
      <c r="DS3431" s="1"/>
      <c r="DT3431" s="1"/>
      <c r="DU3431" s="1"/>
      <c r="DV3431" s="1"/>
      <c r="DW3431" s="1"/>
      <c r="DX3431" s="1"/>
      <c r="DY3431" s="1"/>
      <c r="DZ3431" s="1"/>
      <c r="EA3431" s="1"/>
      <c r="EB3431" s="1"/>
      <c r="EC3431" s="1"/>
      <c r="ED3431" s="1"/>
      <c r="EE3431" s="1"/>
      <c r="EF3431" s="1"/>
      <c r="EG3431" s="1"/>
      <c r="EH3431" s="1"/>
      <c r="EI3431" s="1"/>
      <c r="EJ3431" s="1"/>
      <c r="EK3431" s="1"/>
      <c r="EL3431" s="1"/>
      <c r="EM3431" s="1"/>
      <c r="EN3431" s="1"/>
      <c r="EO3431" s="1"/>
      <c r="EP3431" s="1"/>
      <c r="EQ3431" s="1"/>
      <c r="ER3431" s="1"/>
      <c r="ES3431" s="1"/>
      <c r="ET3431" s="1"/>
      <c r="EU3431" s="1"/>
      <c r="EV3431" s="1"/>
      <c r="EW3431" s="1"/>
      <c r="EX3431" s="1"/>
    </row>
    <row r="3432" spans="1:154" x14ac:dyDescent="0.15">
      <c r="A3432" s="35"/>
      <c r="B3432" s="15"/>
      <c r="C3432" s="7"/>
      <c r="D3432" s="13"/>
      <c r="E3432" s="14"/>
      <c r="F3432" s="14"/>
      <c r="G3432" s="14"/>
      <c r="H3432" s="14"/>
      <c r="I3432" s="13"/>
      <c r="J3432" s="5"/>
      <c r="K3432" s="2"/>
      <c r="L3432" s="17"/>
      <c r="M3432" s="12"/>
      <c r="N3432" s="12"/>
      <c r="O3432" s="17"/>
      <c r="P3432" s="14"/>
      <c r="Q3432" s="14"/>
      <c r="R3432" s="14"/>
      <c r="S3432" s="20"/>
      <c r="T3432" s="14"/>
      <c r="U3432" s="4"/>
      <c r="V3432" s="5"/>
      <c r="W3432" s="10"/>
      <c r="X3432" s="10"/>
      <c r="Y3432" s="27"/>
      <c r="Z3432" s="3"/>
      <c r="AA3432" s="1"/>
      <c r="AB3432" s="10"/>
      <c r="AC3432" s="3"/>
      <c r="AD3432" s="3"/>
      <c r="AE3432" s="3"/>
      <c r="AF3432" s="10"/>
      <c r="AG3432" s="11"/>
      <c r="AH3432" s="10"/>
      <c r="AI3432" s="1"/>
      <c r="AJ3432" s="1"/>
      <c r="AK3432" s="1"/>
      <c r="AL3432" s="1"/>
      <c r="AM3432" s="1"/>
      <c r="AN3432" s="1"/>
      <c r="AO3432" s="1"/>
      <c r="AP3432" s="1"/>
      <c r="AQ3432" s="1"/>
      <c r="AR3432" s="1"/>
      <c r="AS3432" s="1"/>
      <c r="AT3432" s="1"/>
      <c r="AU3432" s="1"/>
      <c r="AV3432" s="1"/>
      <c r="AW3432" s="1"/>
      <c r="AX3432" s="1"/>
      <c r="AY3432" s="1"/>
      <c r="AZ3432" s="1"/>
      <c r="BA3432" s="1"/>
      <c r="BB3432" s="1"/>
      <c r="BC3432" s="1"/>
      <c r="BD3432" s="1"/>
      <c r="BE3432" s="1"/>
      <c r="BF3432" s="1"/>
      <c r="BG3432" s="1"/>
      <c r="BH3432" s="1"/>
      <c r="BI3432" s="1"/>
      <c r="BJ3432" s="1"/>
      <c r="BK3432" s="1"/>
      <c r="BL3432" s="1"/>
      <c r="BM3432" s="1"/>
      <c r="BN3432" s="1"/>
      <c r="BO3432" s="1"/>
      <c r="BP3432" s="1"/>
      <c r="BQ3432" s="1"/>
      <c r="BR3432" s="1"/>
      <c r="BS3432" s="1"/>
      <c r="BT3432" s="1"/>
      <c r="BU3432" s="1"/>
      <c r="BV3432" s="1"/>
      <c r="BW3432" s="1"/>
      <c r="BX3432" s="1"/>
      <c r="BY3432" s="1"/>
      <c r="BZ3432" s="1"/>
      <c r="CA3432" s="1"/>
      <c r="CB3432" s="1"/>
      <c r="CC3432" s="1"/>
      <c r="CD3432" s="1"/>
      <c r="CE3432" s="1"/>
      <c r="CF3432" s="1"/>
      <c r="CG3432" s="1"/>
      <c r="CH3432" s="1"/>
      <c r="CI3432" s="1"/>
      <c r="CJ3432" s="1"/>
      <c r="CK3432" s="1"/>
      <c r="CL3432" s="1"/>
      <c r="CM3432" s="1"/>
      <c r="CN3432" s="1"/>
      <c r="CO3432" s="1"/>
      <c r="CP3432" s="1"/>
      <c r="CQ3432" s="1"/>
      <c r="CR3432" s="1"/>
      <c r="CS3432" s="1"/>
      <c r="CT3432" s="1"/>
      <c r="CU3432" s="1"/>
      <c r="CV3432" s="1"/>
      <c r="CW3432" s="1"/>
      <c r="CX3432" s="1"/>
      <c r="CY3432" s="1"/>
      <c r="CZ3432" s="1"/>
      <c r="DA3432" s="1"/>
      <c r="DB3432" s="1"/>
      <c r="DC3432" s="1"/>
      <c r="DD3432" s="1"/>
      <c r="DE3432" s="1"/>
      <c r="DF3432" s="1"/>
      <c r="DG3432" s="1"/>
      <c r="DH3432" s="1"/>
      <c r="DI3432" s="1"/>
      <c r="DJ3432" s="1"/>
      <c r="DK3432" s="1"/>
      <c r="DL3432" s="1"/>
      <c r="DM3432" s="1"/>
      <c r="DN3432" s="1"/>
      <c r="DO3432" s="1"/>
      <c r="DP3432" s="1"/>
      <c r="DQ3432" s="1"/>
      <c r="DR3432" s="1"/>
      <c r="DS3432" s="1"/>
      <c r="DT3432" s="1"/>
      <c r="DU3432" s="1"/>
      <c r="DV3432" s="1"/>
      <c r="DW3432" s="1"/>
      <c r="DX3432" s="1"/>
      <c r="DY3432" s="1"/>
      <c r="DZ3432" s="1"/>
      <c r="EA3432" s="1"/>
      <c r="EB3432" s="1"/>
      <c r="EC3432" s="1"/>
      <c r="ED3432" s="1"/>
      <c r="EE3432" s="1"/>
      <c r="EF3432" s="1"/>
      <c r="EG3432" s="1"/>
      <c r="EH3432" s="1"/>
      <c r="EI3432" s="1"/>
      <c r="EJ3432" s="1"/>
      <c r="EK3432" s="1"/>
      <c r="EL3432" s="1"/>
      <c r="EM3432" s="1"/>
      <c r="EN3432" s="1"/>
      <c r="EO3432" s="1"/>
      <c r="EP3432" s="1"/>
      <c r="EQ3432" s="1"/>
      <c r="ER3432" s="1"/>
      <c r="ES3432" s="1"/>
      <c r="ET3432" s="1"/>
      <c r="EU3432" s="1"/>
      <c r="EV3432" s="1"/>
      <c r="EW3432" s="1"/>
      <c r="EX3432" s="1"/>
    </row>
    <row r="3433" spans="1:154" x14ac:dyDescent="0.15">
      <c r="A3433" s="35"/>
      <c r="B3433" s="15"/>
      <c r="C3433" s="7"/>
      <c r="D3433" s="13"/>
      <c r="E3433" s="14"/>
      <c r="F3433" s="14"/>
      <c r="G3433" s="14"/>
      <c r="H3433" s="14"/>
      <c r="I3433" s="13"/>
      <c r="J3433" s="5"/>
      <c r="K3433" s="2"/>
      <c r="L3433" s="17"/>
      <c r="M3433" s="12"/>
      <c r="N3433" s="12"/>
      <c r="O3433" s="17"/>
      <c r="P3433" s="14"/>
      <c r="Q3433" s="14"/>
      <c r="R3433" s="14"/>
      <c r="S3433" s="20"/>
      <c r="T3433" s="14"/>
      <c r="U3433" s="4"/>
      <c r="V3433" s="5"/>
      <c r="W3433" s="10"/>
      <c r="X3433" s="10"/>
      <c r="Y3433" s="27"/>
      <c r="Z3433" s="3"/>
      <c r="AA3433" s="1"/>
      <c r="AB3433" s="10"/>
      <c r="AC3433" s="3"/>
      <c r="AD3433" s="3"/>
      <c r="AE3433" s="3"/>
      <c r="AF3433" s="10"/>
      <c r="AG3433" s="11"/>
      <c r="AH3433" s="10"/>
      <c r="AI3433" s="1"/>
      <c r="AJ3433" s="1"/>
      <c r="AK3433" s="1"/>
      <c r="AL3433" s="1"/>
      <c r="AM3433" s="1"/>
      <c r="AN3433" s="1"/>
      <c r="AO3433" s="1"/>
      <c r="AP3433" s="1"/>
      <c r="AQ3433" s="1"/>
      <c r="AR3433" s="1"/>
      <c r="AS3433" s="1"/>
      <c r="AT3433" s="1"/>
      <c r="AU3433" s="1"/>
      <c r="AV3433" s="1"/>
      <c r="AW3433" s="1"/>
      <c r="AX3433" s="1"/>
      <c r="AY3433" s="1"/>
      <c r="AZ3433" s="1"/>
      <c r="BA3433" s="1"/>
      <c r="BB3433" s="1"/>
      <c r="BC3433" s="1"/>
      <c r="BD3433" s="1"/>
      <c r="BE3433" s="1"/>
      <c r="BF3433" s="1"/>
      <c r="BG3433" s="1"/>
      <c r="BH3433" s="1"/>
      <c r="BI3433" s="1"/>
      <c r="BJ3433" s="1"/>
      <c r="BK3433" s="1"/>
      <c r="BL3433" s="1"/>
      <c r="BM3433" s="1"/>
      <c r="BN3433" s="1"/>
      <c r="BO3433" s="1"/>
      <c r="BP3433" s="1"/>
      <c r="BQ3433" s="1"/>
      <c r="BR3433" s="1"/>
      <c r="BS3433" s="1"/>
      <c r="BT3433" s="1"/>
      <c r="BU3433" s="1"/>
      <c r="BV3433" s="1"/>
      <c r="BW3433" s="1"/>
      <c r="BX3433" s="1"/>
      <c r="BY3433" s="1"/>
      <c r="BZ3433" s="1"/>
      <c r="CA3433" s="1"/>
      <c r="CB3433" s="1"/>
      <c r="CC3433" s="1"/>
      <c r="CD3433" s="1"/>
      <c r="CE3433" s="1"/>
      <c r="CF3433" s="1"/>
      <c r="CG3433" s="1"/>
      <c r="CH3433" s="1"/>
      <c r="CI3433" s="1"/>
      <c r="CJ3433" s="1"/>
      <c r="CK3433" s="1"/>
      <c r="CL3433" s="1"/>
      <c r="CM3433" s="1"/>
      <c r="CN3433" s="1"/>
      <c r="CO3433" s="1"/>
      <c r="CP3433" s="1"/>
      <c r="CQ3433" s="1"/>
      <c r="CR3433" s="1"/>
      <c r="CS3433" s="1"/>
      <c r="CT3433" s="1"/>
      <c r="CU3433" s="1"/>
      <c r="CV3433" s="1"/>
      <c r="CW3433" s="1"/>
      <c r="CX3433" s="1"/>
      <c r="CY3433" s="1"/>
      <c r="CZ3433" s="1"/>
      <c r="DA3433" s="1"/>
      <c r="DB3433" s="1"/>
      <c r="DC3433" s="1"/>
      <c r="DD3433" s="1"/>
      <c r="DE3433" s="1"/>
      <c r="DF3433" s="1"/>
      <c r="DG3433" s="1"/>
      <c r="DH3433" s="1"/>
      <c r="DI3433" s="1"/>
      <c r="DJ3433" s="1"/>
      <c r="DK3433" s="1"/>
      <c r="DL3433" s="1"/>
      <c r="DM3433" s="1"/>
      <c r="DN3433" s="1"/>
      <c r="DO3433" s="1"/>
      <c r="DP3433" s="1"/>
      <c r="DQ3433" s="1"/>
      <c r="DR3433" s="1"/>
      <c r="DS3433" s="1"/>
      <c r="DT3433" s="1"/>
      <c r="DU3433" s="1"/>
      <c r="DV3433" s="1"/>
      <c r="DW3433" s="1"/>
      <c r="DX3433" s="1"/>
      <c r="DY3433" s="1"/>
      <c r="DZ3433" s="1"/>
      <c r="EA3433" s="1"/>
      <c r="EB3433" s="1"/>
      <c r="EC3433" s="1"/>
      <c r="ED3433" s="1"/>
      <c r="EE3433" s="1"/>
      <c r="EF3433" s="1"/>
      <c r="EG3433" s="1"/>
      <c r="EH3433" s="1"/>
      <c r="EI3433" s="1"/>
      <c r="EJ3433" s="1"/>
      <c r="EK3433" s="1"/>
      <c r="EL3433" s="1"/>
      <c r="EM3433" s="1"/>
      <c r="EN3433" s="1"/>
      <c r="EO3433" s="1"/>
      <c r="EP3433" s="1"/>
      <c r="EQ3433" s="1"/>
      <c r="ER3433" s="1"/>
      <c r="ES3433" s="1"/>
      <c r="ET3433" s="1"/>
      <c r="EU3433" s="1"/>
      <c r="EV3433" s="1"/>
      <c r="EW3433" s="1"/>
      <c r="EX3433" s="1"/>
    </row>
    <row r="3434" spans="1:154" x14ac:dyDescent="0.15">
      <c r="A3434" s="35"/>
      <c r="B3434" s="15"/>
      <c r="C3434" s="7"/>
      <c r="D3434" s="13"/>
      <c r="E3434" s="14"/>
      <c r="F3434" s="14"/>
      <c r="G3434" s="14"/>
      <c r="H3434" s="14"/>
      <c r="I3434" s="13"/>
      <c r="J3434" s="5"/>
      <c r="K3434" s="2"/>
      <c r="L3434" s="17"/>
      <c r="M3434" s="12"/>
      <c r="N3434" s="12"/>
      <c r="O3434" s="17"/>
      <c r="P3434" s="14"/>
      <c r="Q3434" s="14"/>
      <c r="R3434" s="14"/>
      <c r="S3434" s="20"/>
      <c r="T3434" s="14"/>
      <c r="U3434" s="4"/>
      <c r="V3434" s="5"/>
      <c r="W3434" s="10"/>
      <c r="X3434" s="10"/>
      <c r="Y3434" s="27"/>
      <c r="Z3434" s="3"/>
      <c r="AA3434" s="1"/>
      <c r="AB3434" s="10"/>
      <c r="AC3434" s="3"/>
      <c r="AD3434" s="3"/>
      <c r="AE3434" s="3"/>
      <c r="AF3434" s="10"/>
      <c r="AG3434" s="11"/>
      <c r="AH3434" s="10"/>
      <c r="AI3434" s="1"/>
      <c r="AJ3434" s="1"/>
      <c r="AK3434" s="1"/>
      <c r="AL3434" s="1"/>
      <c r="AM3434" s="1"/>
      <c r="AN3434" s="1"/>
      <c r="AO3434" s="1"/>
      <c r="AP3434" s="1"/>
      <c r="AQ3434" s="1"/>
      <c r="AR3434" s="1"/>
      <c r="AS3434" s="1"/>
      <c r="AT3434" s="1"/>
      <c r="AU3434" s="1"/>
      <c r="AV3434" s="1"/>
      <c r="AW3434" s="1"/>
      <c r="AX3434" s="1"/>
      <c r="AY3434" s="1"/>
      <c r="AZ3434" s="1"/>
      <c r="BA3434" s="1"/>
      <c r="BB3434" s="1"/>
      <c r="BC3434" s="1"/>
      <c r="BD3434" s="1"/>
      <c r="BE3434" s="1"/>
      <c r="BF3434" s="1"/>
      <c r="BG3434" s="1"/>
      <c r="BH3434" s="1"/>
      <c r="BI3434" s="1"/>
      <c r="BJ3434" s="1"/>
      <c r="BK3434" s="1"/>
      <c r="BL3434" s="1"/>
      <c r="BM3434" s="1"/>
      <c r="BN3434" s="1"/>
      <c r="BO3434" s="1"/>
      <c r="BP3434" s="1"/>
      <c r="BQ3434" s="1"/>
      <c r="BR3434" s="1"/>
      <c r="BS3434" s="1"/>
      <c r="BT3434" s="1"/>
      <c r="BU3434" s="1"/>
      <c r="BV3434" s="1"/>
      <c r="BW3434" s="1"/>
      <c r="BX3434" s="1"/>
      <c r="BY3434" s="1"/>
      <c r="BZ3434" s="1"/>
      <c r="CA3434" s="1"/>
      <c r="CB3434" s="1"/>
      <c r="CC3434" s="1"/>
      <c r="CD3434" s="1"/>
      <c r="CE3434" s="1"/>
      <c r="CF3434" s="1"/>
      <c r="CG3434" s="1"/>
      <c r="CH3434" s="1"/>
      <c r="CI3434" s="1"/>
      <c r="CJ3434" s="1"/>
      <c r="CK3434" s="1"/>
      <c r="CL3434" s="1"/>
      <c r="CM3434" s="1"/>
      <c r="CN3434" s="1"/>
      <c r="CO3434" s="1"/>
      <c r="CP3434" s="1"/>
      <c r="CQ3434" s="1"/>
      <c r="CR3434" s="1"/>
      <c r="CS3434" s="1"/>
      <c r="CT3434" s="1"/>
      <c r="CU3434" s="1"/>
      <c r="CV3434" s="1"/>
      <c r="CW3434" s="1"/>
      <c r="CX3434" s="1"/>
      <c r="CY3434" s="1"/>
      <c r="CZ3434" s="1"/>
      <c r="DA3434" s="1"/>
      <c r="DB3434" s="1"/>
      <c r="DC3434" s="1"/>
      <c r="DD3434" s="1"/>
      <c r="DE3434" s="1"/>
      <c r="DF3434" s="1"/>
      <c r="DG3434" s="1"/>
      <c r="DH3434" s="1"/>
      <c r="DI3434" s="1"/>
      <c r="DJ3434" s="1"/>
      <c r="DK3434" s="1"/>
      <c r="DL3434" s="1"/>
      <c r="DM3434" s="1"/>
      <c r="DN3434" s="1"/>
      <c r="DO3434" s="1"/>
      <c r="DP3434" s="1"/>
      <c r="DQ3434" s="1"/>
      <c r="DR3434" s="1"/>
      <c r="DS3434" s="1"/>
      <c r="DT3434" s="1"/>
      <c r="DU3434" s="1"/>
      <c r="DV3434" s="1"/>
      <c r="DW3434" s="1"/>
      <c r="DX3434" s="1"/>
      <c r="DY3434" s="1"/>
      <c r="DZ3434" s="1"/>
      <c r="EA3434" s="1"/>
      <c r="EB3434" s="1"/>
      <c r="EC3434" s="1"/>
      <c r="ED3434" s="1"/>
      <c r="EE3434" s="1"/>
      <c r="EF3434" s="1"/>
      <c r="EG3434" s="1"/>
      <c r="EH3434" s="1"/>
      <c r="EI3434" s="1"/>
      <c r="EJ3434" s="1"/>
      <c r="EK3434" s="1"/>
      <c r="EL3434" s="1"/>
      <c r="EM3434" s="1"/>
      <c r="EN3434" s="1"/>
      <c r="EO3434" s="1"/>
      <c r="EP3434" s="1"/>
      <c r="EQ3434" s="1"/>
      <c r="ER3434" s="1"/>
      <c r="ES3434" s="1"/>
      <c r="ET3434" s="1"/>
      <c r="EU3434" s="1"/>
      <c r="EV3434" s="1"/>
      <c r="EW3434" s="1"/>
      <c r="EX3434" s="1"/>
    </row>
    <row r="3435" spans="1:154" x14ac:dyDescent="0.15">
      <c r="A3435" s="35"/>
      <c r="B3435" s="15"/>
      <c r="C3435" s="7"/>
      <c r="D3435" s="13"/>
      <c r="E3435" s="14"/>
      <c r="F3435" s="14"/>
      <c r="G3435" s="14"/>
      <c r="H3435" s="14"/>
      <c r="I3435" s="13"/>
      <c r="J3435" s="5"/>
      <c r="K3435" s="2"/>
      <c r="L3435" s="17"/>
      <c r="M3435" s="12"/>
      <c r="N3435" s="12"/>
      <c r="O3435" s="17"/>
      <c r="P3435" s="14"/>
      <c r="Q3435" s="14"/>
      <c r="R3435" s="14"/>
      <c r="S3435" s="20"/>
      <c r="T3435" s="14"/>
      <c r="U3435" s="4"/>
      <c r="V3435" s="5"/>
      <c r="W3435" s="10"/>
      <c r="X3435" s="10"/>
      <c r="Y3435" s="27"/>
      <c r="Z3435" s="3"/>
      <c r="AA3435" s="1"/>
      <c r="AB3435" s="10"/>
      <c r="AC3435" s="3"/>
      <c r="AD3435" s="3"/>
      <c r="AE3435" s="3"/>
      <c r="AF3435" s="10"/>
      <c r="AG3435" s="11"/>
      <c r="AH3435" s="10"/>
      <c r="AI3435" s="1"/>
      <c r="AJ3435" s="1"/>
      <c r="AK3435" s="1"/>
      <c r="AL3435" s="1"/>
      <c r="AM3435" s="1"/>
      <c r="AN3435" s="1"/>
      <c r="AO3435" s="1"/>
      <c r="AP3435" s="1"/>
      <c r="AQ3435" s="1"/>
      <c r="AR3435" s="1"/>
      <c r="AS3435" s="1"/>
      <c r="AT3435" s="1"/>
      <c r="AU3435" s="1"/>
      <c r="AV3435" s="1"/>
      <c r="AW3435" s="1"/>
      <c r="AX3435" s="1"/>
      <c r="AY3435" s="1"/>
      <c r="AZ3435" s="1"/>
      <c r="BA3435" s="1"/>
      <c r="BB3435" s="1"/>
      <c r="BC3435" s="1"/>
      <c r="BD3435" s="1"/>
      <c r="BE3435" s="1"/>
      <c r="BF3435" s="1"/>
      <c r="BG3435" s="1"/>
      <c r="BH3435" s="1"/>
      <c r="BI3435" s="1"/>
      <c r="BJ3435" s="1"/>
      <c r="BK3435" s="1"/>
      <c r="BL3435" s="1"/>
      <c r="BM3435" s="1"/>
      <c r="BN3435" s="1"/>
      <c r="BO3435" s="1"/>
      <c r="BP3435" s="1"/>
      <c r="BQ3435" s="1"/>
      <c r="BR3435" s="1"/>
      <c r="BS3435" s="1"/>
      <c r="BT3435" s="1"/>
      <c r="BU3435" s="1"/>
      <c r="BV3435" s="1"/>
      <c r="BW3435" s="1"/>
      <c r="BX3435" s="1"/>
      <c r="BY3435" s="1"/>
      <c r="BZ3435" s="1"/>
      <c r="CA3435" s="1"/>
      <c r="CB3435" s="1"/>
      <c r="CC3435" s="1"/>
      <c r="CD3435" s="1"/>
      <c r="CE3435" s="1"/>
      <c r="CF3435" s="1"/>
      <c r="CG3435" s="1"/>
      <c r="CH3435" s="1"/>
      <c r="CI3435" s="1"/>
      <c r="CJ3435" s="1"/>
      <c r="CK3435" s="1"/>
      <c r="CL3435" s="1"/>
      <c r="CM3435" s="1"/>
      <c r="CN3435" s="1"/>
      <c r="CO3435" s="1"/>
      <c r="CP3435" s="1"/>
      <c r="CQ3435" s="1"/>
      <c r="CR3435" s="1"/>
      <c r="CS3435" s="1"/>
      <c r="CT3435" s="1"/>
      <c r="CU3435" s="1"/>
      <c r="CV3435" s="1"/>
      <c r="CW3435" s="1"/>
      <c r="CX3435" s="1"/>
      <c r="CY3435" s="1"/>
      <c r="CZ3435" s="1"/>
      <c r="DA3435" s="1"/>
      <c r="DB3435" s="1"/>
      <c r="DC3435" s="1"/>
      <c r="DD3435" s="1"/>
      <c r="DE3435" s="1"/>
      <c r="DF3435" s="1"/>
      <c r="DG3435" s="1"/>
      <c r="DH3435" s="1"/>
      <c r="DI3435" s="1"/>
      <c r="DJ3435" s="1"/>
      <c r="DK3435" s="1"/>
      <c r="DL3435" s="1"/>
      <c r="DM3435" s="1"/>
      <c r="DN3435" s="1"/>
      <c r="DO3435" s="1"/>
      <c r="DP3435" s="1"/>
      <c r="DQ3435" s="1"/>
      <c r="DR3435" s="1"/>
      <c r="DS3435" s="1"/>
      <c r="DT3435" s="1"/>
      <c r="DU3435" s="1"/>
      <c r="DV3435" s="1"/>
      <c r="DW3435" s="1"/>
      <c r="DX3435" s="1"/>
      <c r="DY3435" s="1"/>
      <c r="DZ3435" s="1"/>
      <c r="EA3435" s="1"/>
      <c r="EB3435" s="1"/>
      <c r="EC3435" s="1"/>
      <c r="ED3435" s="1"/>
      <c r="EE3435" s="1"/>
      <c r="EF3435" s="1"/>
      <c r="EG3435" s="1"/>
      <c r="EH3435" s="1"/>
      <c r="EI3435" s="1"/>
      <c r="EJ3435" s="1"/>
      <c r="EK3435" s="1"/>
      <c r="EL3435" s="1"/>
      <c r="EM3435" s="1"/>
      <c r="EN3435" s="1"/>
      <c r="EO3435" s="1"/>
      <c r="EP3435" s="1"/>
      <c r="EQ3435" s="1"/>
      <c r="ER3435" s="1"/>
      <c r="ES3435" s="1"/>
      <c r="ET3435" s="1"/>
      <c r="EU3435" s="1"/>
      <c r="EV3435" s="1"/>
      <c r="EW3435" s="1"/>
      <c r="EX3435" s="1"/>
    </row>
    <row r="3436" spans="1:154" x14ac:dyDescent="0.15">
      <c r="A3436" s="35"/>
      <c r="B3436" s="15"/>
      <c r="C3436" s="7"/>
      <c r="D3436" s="13"/>
      <c r="E3436" s="14"/>
      <c r="F3436" s="14"/>
      <c r="G3436" s="14"/>
      <c r="H3436" s="14"/>
      <c r="I3436" s="13"/>
      <c r="J3436" s="5"/>
      <c r="K3436" s="2"/>
      <c r="L3436" s="17"/>
      <c r="M3436" s="12"/>
      <c r="N3436" s="12"/>
      <c r="O3436" s="17"/>
      <c r="P3436" s="14"/>
      <c r="Q3436" s="14"/>
      <c r="R3436" s="14"/>
      <c r="S3436" s="20"/>
      <c r="T3436" s="14"/>
      <c r="U3436" s="4"/>
      <c r="V3436" s="5"/>
      <c r="W3436" s="10"/>
      <c r="X3436" s="10"/>
      <c r="Y3436" s="27"/>
      <c r="Z3436" s="3"/>
      <c r="AA3436" s="1"/>
      <c r="AB3436" s="10"/>
      <c r="AC3436" s="3"/>
      <c r="AD3436" s="3"/>
      <c r="AE3436" s="3"/>
      <c r="AF3436" s="10"/>
      <c r="AG3436" s="11"/>
      <c r="AH3436" s="10"/>
      <c r="AI3436" s="1"/>
      <c r="AJ3436" s="1"/>
      <c r="AK3436" s="1"/>
      <c r="AL3436" s="1"/>
      <c r="AM3436" s="1"/>
      <c r="AN3436" s="1"/>
      <c r="AO3436" s="1"/>
      <c r="AP3436" s="1"/>
      <c r="AQ3436" s="1"/>
      <c r="AR3436" s="1"/>
      <c r="AS3436" s="1"/>
      <c r="AT3436" s="1"/>
      <c r="AU3436" s="1"/>
      <c r="AV3436" s="1"/>
      <c r="AW3436" s="1"/>
      <c r="AX3436" s="1"/>
      <c r="AY3436" s="1"/>
      <c r="AZ3436" s="1"/>
      <c r="BA3436" s="1"/>
      <c r="BB3436" s="1"/>
      <c r="BC3436" s="1"/>
      <c r="BD3436" s="1"/>
      <c r="BE3436" s="1"/>
      <c r="BF3436" s="1"/>
      <c r="BG3436" s="1"/>
      <c r="BH3436" s="1"/>
      <c r="BI3436" s="1"/>
      <c r="BJ3436" s="1"/>
      <c r="BK3436" s="1"/>
      <c r="BL3436" s="1"/>
      <c r="BM3436" s="1"/>
      <c r="BN3436" s="1"/>
      <c r="BO3436" s="1"/>
      <c r="BP3436" s="1"/>
      <c r="BQ3436" s="1"/>
      <c r="BR3436" s="1"/>
      <c r="BS3436" s="1"/>
      <c r="BT3436" s="1"/>
      <c r="BU3436" s="1"/>
      <c r="BV3436" s="1"/>
      <c r="BW3436" s="1"/>
      <c r="BX3436" s="1"/>
      <c r="BY3436" s="1"/>
      <c r="BZ3436" s="1"/>
      <c r="CA3436" s="1"/>
      <c r="CB3436" s="1"/>
      <c r="CC3436" s="1"/>
      <c r="CD3436" s="1"/>
      <c r="CE3436" s="1"/>
      <c r="CF3436" s="1"/>
      <c r="CG3436" s="1"/>
      <c r="CH3436" s="1"/>
      <c r="CI3436" s="1"/>
      <c r="CJ3436" s="1"/>
      <c r="CK3436" s="1"/>
      <c r="CL3436" s="1"/>
      <c r="CM3436" s="1"/>
      <c r="CN3436" s="1"/>
      <c r="CO3436" s="1"/>
      <c r="CP3436" s="1"/>
      <c r="CQ3436" s="1"/>
      <c r="CR3436" s="1"/>
      <c r="CS3436" s="1"/>
      <c r="CT3436" s="1"/>
      <c r="CU3436" s="1"/>
      <c r="CV3436" s="1"/>
      <c r="CW3436" s="1"/>
      <c r="CX3436" s="1"/>
      <c r="CY3436" s="1"/>
      <c r="CZ3436" s="1"/>
      <c r="DA3436" s="1"/>
      <c r="DB3436" s="1"/>
      <c r="DC3436" s="1"/>
      <c r="DD3436" s="1"/>
      <c r="DE3436" s="1"/>
      <c r="DF3436" s="1"/>
      <c r="DG3436" s="1"/>
      <c r="DH3436" s="1"/>
      <c r="DI3436" s="1"/>
      <c r="DJ3436" s="1"/>
      <c r="DK3436" s="1"/>
      <c r="DL3436" s="1"/>
      <c r="DM3436" s="1"/>
      <c r="DN3436" s="1"/>
      <c r="DO3436" s="1"/>
      <c r="DP3436" s="1"/>
      <c r="DQ3436" s="1"/>
      <c r="DR3436" s="1"/>
      <c r="DS3436" s="1"/>
      <c r="DT3436" s="1"/>
      <c r="DU3436" s="1"/>
      <c r="DV3436" s="1"/>
      <c r="DW3436" s="1"/>
      <c r="DX3436" s="1"/>
      <c r="DY3436" s="1"/>
      <c r="DZ3436" s="1"/>
      <c r="EA3436" s="1"/>
      <c r="EB3436" s="1"/>
      <c r="EC3436" s="1"/>
      <c r="ED3436" s="1"/>
      <c r="EE3436" s="1"/>
      <c r="EF3436" s="1"/>
      <c r="EG3436" s="1"/>
      <c r="EH3436" s="1"/>
      <c r="EI3436" s="1"/>
      <c r="EJ3436" s="1"/>
      <c r="EK3436" s="1"/>
      <c r="EL3436" s="1"/>
      <c r="EM3436" s="1"/>
      <c r="EN3436" s="1"/>
      <c r="EO3436" s="1"/>
      <c r="EP3436" s="1"/>
      <c r="EQ3436" s="1"/>
      <c r="ER3436" s="1"/>
      <c r="ES3436" s="1"/>
      <c r="ET3436" s="1"/>
      <c r="EU3436" s="1"/>
      <c r="EV3436" s="1"/>
      <c r="EW3436" s="1"/>
      <c r="EX3436" s="1"/>
    </row>
    <row r="3437" spans="1:154" x14ac:dyDescent="0.15">
      <c r="A3437" s="35"/>
      <c r="B3437" s="15"/>
      <c r="C3437" s="7"/>
      <c r="D3437" s="13"/>
      <c r="E3437" s="14"/>
      <c r="F3437" s="14"/>
      <c r="G3437" s="14"/>
      <c r="H3437" s="14"/>
      <c r="I3437" s="13"/>
      <c r="J3437" s="5"/>
      <c r="K3437" s="2"/>
      <c r="L3437" s="17"/>
      <c r="M3437" s="12"/>
      <c r="N3437" s="12"/>
      <c r="O3437" s="17"/>
      <c r="P3437" s="14"/>
      <c r="Q3437" s="14"/>
      <c r="R3437" s="14"/>
      <c r="S3437" s="20"/>
      <c r="T3437" s="14"/>
      <c r="U3437" s="4"/>
      <c r="V3437" s="5"/>
      <c r="W3437" s="10"/>
      <c r="X3437" s="10"/>
      <c r="Y3437" s="27"/>
      <c r="Z3437" s="3"/>
      <c r="AA3437" s="1"/>
      <c r="AB3437" s="10"/>
      <c r="AC3437" s="3"/>
      <c r="AD3437" s="3"/>
      <c r="AE3437" s="3"/>
      <c r="AF3437" s="10"/>
      <c r="AG3437" s="11"/>
      <c r="AH3437" s="10"/>
      <c r="AI3437" s="1"/>
      <c r="AJ3437" s="1"/>
      <c r="AK3437" s="1"/>
      <c r="AL3437" s="1"/>
      <c r="AM3437" s="1"/>
      <c r="AN3437" s="1"/>
      <c r="AO3437" s="1"/>
      <c r="AP3437" s="1"/>
      <c r="AQ3437" s="1"/>
      <c r="AR3437" s="1"/>
      <c r="AS3437" s="1"/>
      <c r="AT3437" s="1"/>
      <c r="AU3437" s="1"/>
      <c r="AV3437" s="1"/>
      <c r="AW3437" s="1"/>
      <c r="AX3437" s="1"/>
      <c r="AY3437" s="1"/>
      <c r="AZ3437" s="1"/>
      <c r="BA3437" s="1"/>
      <c r="BB3437" s="1"/>
      <c r="BC3437" s="1"/>
      <c r="BD3437" s="1"/>
      <c r="BE3437" s="1"/>
      <c r="BF3437" s="1"/>
      <c r="BG3437" s="1"/>
      <c r="BH3437" s="1"/>
      <c r="BI3437" s="1"/>
      <c r="BJ3437" s="1"/>
      <c r="BK3437" s="1"/>
      <c r="BL3437" s="1"/>
      <c r="BM3437" s="1"/>
      <c r="BN3437" s="1"/>
      <c r="BO3437" s="1"/>
      <c r="BP3437" s="1"/>
      <c r="BQ3437" s="1"/>
      <c r="BR3437" s="1"/>
      <c r="BS3437" s="1"/>
      <c r="BT3437" s="1"/>
      <c r="BU3437" s="1"/>
      <c r="BV3437" s="1"/>
      <c r="BW3437" s="1"/>
      <c r="BX3437" s="1"/>
      <c r="BY3437" s="1"/>
      <c r="BZ3437" s="1"/>
      <c r="CA3437" s="1"/>
      <c r="CB3437" s="1"/>
      <c r="CC3437" s="1"/>
      <c r="CD3437" s="1"/>
      <c r="CE3437" s="1"/>
      <c r="CF3437" s="1"/>
      <c r="CG3437" s="1"/>
      <c r="CH3437" s="1"/>
      <c r="CI3437" s="1"/>
      <c r="CJ3437" s="1"/>
      <c r="CK3437" s="1"/>
      <c r="CL3437" s="1"/>
      <c r="CM3437" s="1"/>
      <c r="CN3437" s="1"/>
      <c r="CO3437" s="1"/>
      <c r="CP3437" s="1"/>
      <c r="CQ3437" s="1"/>
      <c r="CR3437" s="1"/>
      <c r="CS3437" s="1"/>
      <c r="CT3437" s="1"/>
      <c r="CU3437" s="1"/>
      <c r="CV3437" s="1"/>
      <c r="CW3437" s="1"/>
      <c r="CX3437" s="1"/>
      <c r="CY3437" s="1"/>
      <c r="CZ3437" s="1"/>
      <c r="DA3437" s="1"/>
      <c r="DB3437" s="1"/>
      <c r="DC3437" s="1"/>
      <c r="DD3437" s="1"/>
      <c r="DE3437" s="1"/>
      <c r="DF3437" s="1"/>
      <c r="DG3437" s="1"/>
      <c r="DH3437" s="1"/>
      <c r="DI3437" s="1"/>
      <c r="DJ3437" s="1"/>
      <c r="DK3437" s="1"/>
      <c r="DL3437" s="1"/>
      <c r="DM3437" s="1"/>
      <c r="DN3437" s="1"/>
      <c r="DO3437" s="1"/>
      <c r="DP3437" s="1"/>
      <c r="DQ3437" s="1"/>
      <c r="DR3437" s="1"/>
      <c r="DS3437" s="1"/>
      <c r="DT3437" s="1"/>
      <c r="DU3437" s="1"/>
      <c r="DV3437" s="1"/>
      <c r="DW3437" s="1"/>
      <c r="DX3437" s="1"/>
      <c r="DY3437" s="1"/>
      <c r="DZ3437" s="1"/>
      <c r="EA3437" s="1"/>
      <c r="EB3437" s="1"/>
      <c r="EC3437" s="1"/>
      <c r="ED3437" s="1"/>
      <c r="EE3437" s="1"/>
      <c r="EF3437" s="1"/>
      <c r="EG3437" s="1"/>
      <c r="EH3437" s="1"/>
      <c r="EI3437" s="1"/>
      <c r="EJ3437" s="1"/>
      <c r="EK3437" s="1"/>
      <c r="EL3437" s="1"/>
      <c r="EM3437" s="1"/>
      <c r="EN3437" s="1"/>
      <c r="EO3437" s="1"/>
      <c r="EP3437" s="1"/>
      <c r="EQ3437" s="1"/>
      <c r="ER3437" s="1"/>
      <c r="ES3437" s="1"/>
      <c r="ET3437" s="1"/>
      <c r="EU3437" s="1"/>
      <c r="EV3437" s="1"/>
      <c r="EW3437" s="1"/>
      <c r="EX3437" s="1"/>
    </row>
    <row r="3438" spans="1:154" x14ac:dyDescent="0.15">
      <c r="A3438" s="35"/>
      <c r="B3438" s="15"/>
      <c r="C3438" s="7"/>
      <c r="D3438" s="13"/>
      <c r="E3438" s="14"/>
      <c r="F3438" s="14"/>
      <c r="G3438" s="14"/>
      <c r="H3438" s="14"/>
      <c r="I3438" s="13"/>
      <c r="J3438" s="5"/>
      <c r="K3438" s="2"/>
      <c r="L3438" s="17"/>
      <c r="M3438" s="12"/>
      <c r="N3438" s="12"/>
      <c r="O3438" s="17"/>
      <c r="P3438" s="14"/>
      <c r="Q3438" s="14"/>
      <c r="R3438" s="14"/>
      <c r="S3438" s="20"/>
      <c r="T3438" s="14"/>
      <c r="U3438" s="4"/>
      <c r="V3438" s="5"/>
      <c r="W3438" s="10"/>
      <c r="X3438" s="10"/>
      <c r="Y3438" s="27"/>
      <c r="Z3438" s="3"/>
      <c r="AA3438" s="1"/>
      <c r="AB3438" s="10"/>
      <c r="AC3438" s="3"/>
      <c r="AD3438" s="3"/>
      <c r="AE3438" s="3"/>
      <c r="AF3438" s="10"/>
      <c r="AG3438" s="11"/>
      <c r="AH3438" s="10"/>
      <c r="AI3438" s="1"/>
      <c r="AJ3438" s="1"/>
      <c r="AK3438" s="1"/>
      <c r="AL3438" s="1"/>
      <c r="AM3438" s="1"/>
      <c r="AN3438" s="1"/>
      <c r="AO3438" s="1"/>
      <c r="AP3438" s="1"/>
      <c r="AQ3438" s="1"/>
      <c r="AR3438" s="1"/>
      <c r="AS3438" s="1"/>
      <c r="AT3438" s="1"/>
      <c r="AU3438" s="1"/>
      <c r="AV3438" s="1"/>
      <c r="AW3438" s="1"/>
      <c r="AX3438" s="1"/>
      <c r="AY3438" s="1"/>
      <c r="AZ3438" s="1"/>
      <c r="BA3438" s="1"/>
      <c r="BB3438" s="1"/>
      <c r="BC3438" s="1"/>
      <c r="BD3438" s="1"/>
      <c r="BE3438" s="1"/>
      <c r="BF3438" s="1"/>
      <c r="BG3438" s="1"/>
      <c r="BH3438" s="1"/>
      <c r="BI3438" s="1"/>
      <c r="BJ3438" s="1"/>
      <c r="BK3438" s="1"/>
      <c r="BL3438" s="1"/>
      <c r="BM3438" s="1"/>
      <c r="BN3438" s="1"/>
      <c r="BO3438" s="1"/>
      <c r="BP3438" s="1"/>
      <c r="BQ3438" s="1"/>
      <c r="BR3438" s="1"/>
      <c r="BS3438" s="1"/>
      <c r="BT3438" s="1"/>
      <c r="BU3438" s="1"/>
      <c r="BV3438" s="1"/>
      <c r="BW3438" s="1"/>
      <c r="BX3438" s="1"/>
      <c r="BY3438" s="1"/>
      <c r="BZ3438" s="1"/>
      <c r="CA3438" s="1"/>
      <c r="CB3438" s="1"/>
      <c r="CC3438" s="1"/>
      <c r="CD3438" s="1"/>
      <c r="CE3438" s="1"/>
      <c r="CF3438" s="1"/>
      <c r="CG3438" s="1"/>
      <c r="CH3438" s="1"/>
      <c r="CI3438" s="1"/>
      <c r="CJ3438" s="1"/>
      <c r="CK3438" s="1"/>
      <c r="CL3438" s="1"/>
      <c r="CM3438" s="1"/>
      <c r="CN3438" s="1"/>
      <c r="CO3438" s="1"/>
      <c r="CP3438" s="1"/>
      <c r="CQ3438" s="1"/>
      <c r="CR3438" s="1"/>
      <c r="CS3438" s="1"/>
      <c r="CT3438" s="1"/>
      <c r="CU3438" s="1"/>
      <c r="CV3438" s="1"/>
      <c r="CW3438" s="1"/>
      <c r="CX3438" s="1"/>
      <c r="CY3438" s="1"/>
      <c r="CZ3438" s="1"/>
      <c r="DA3438" s="1"/>
      <c r="DB3438" s="1"/>
      <c r="DC3438" s="1"/>
      <c r="DD3438" s="1"/>
      <c r="DE3438" s="1"/>
      <c r="DF3438" s="1"/>
      <c r="DG3438" s="1"/>
      <c r="DH3438" s="1"/>
      <c r="DI3438" s="1"/>
      <c r="DJ3438" s="1"/>
      <c r="DK3438" s="1"/>
      <c r="DL3438" s="1"/>
      <c r="DM3438" s="1"/>
      <c r="DN3438" s="1"/>
      <c r="DO3438" s="1"/>
      <c r="DP3438" s="1"/>
      <c r="DQ3438" s="1"/>
      <c r="DR3438" s="1"/>
      <c r="DS3438" s="1"/>
      <c r="DT3438" s="1"/>
      <c r="DU3438" s="1"/>
      <c r="DV3438" s="1"/>
      <c r="DW3438" s="1"/>
      <c r="DX3438" s="1"/>
      <c r="DY3438" s="1"/>
      <c r="DZ3438" s="1"/>
      <c r="EA3438" s="1"/>
      <c r="EB3438" s="1"/>
      <c r="EC3438" s="1"/>
      <c r="ED3438" s="1"/>
      <c r="EE3438" s="1"/>
      <c r="EF3438" s="1"/>
      <c r="EG3438" s="1"/>
      <c r="EH3438" s="1"/>
      <c r="EI3438" s="1"/>
      <c r="EJ3438" s="1"/>
      <c r="EK3438" s="1"/>
      <c r="EL3438" s="1"/>
      <c r="EM3438" s="1"/>
      <c r="EN3438" s="1"/>
      <c r="EO3438" s="1"/>
      <c r="EP3438" s="1"/>
      <c r="EQ3438" s="1"/>
      <c r="ER3438" s="1"/>
      <c r="ES3438" s="1"/>
      <c r="ET3438" s="1"/>
      <c r="EU3438" s="1"/>
      <c r="EV3438" s="1"/>
      <c r="EW3438" s="1"/>
      <c r="EX3438" s="1"/>
    </row>
    <row r="3439" spans="1:154" x14ac:dyDescent="0.15">
      <c r="A3439" s="35"/>
      <c r="B3439" s="15"/>
      <c r="C3439" s="7"/>
      <c r="D3439" s="13"/>
      <c r="E3439" s="14"/>
      <c r="F3439" s="14"/>
      <c r="G3439" s="14"/>
      <c r="H3439" s="14"/>
      <c r="I3439" s="13"/>
      <c r="J3439" s="5"/>
      <c r="K3439" s="2"/>
      <c r="L3439" s="17"/>
      <c r="M3439" s="12"/>
      <c r="N3439" s="12"/>
      <c r="O3439" s="17"/>
      <c r="P3439" s="14"/>
      <c r="Q3439" s="14"/>
      <c r="R3439" s="14"/>
      <c r="S3439" s="20"/>
      <c r="T3439" s="14"/>
      <c r="U3439" s="4"/>
      <c r="V3439" s="5"/>
      <c r="W3439" s="10"/>
      <c r="X3439" s="10"/>
      <c r="Y3439" s="27"/>
      <c r="Z3439" s="3"/>
      <c r="AA3439" s="1"/>
      <c r="AB3439" s="10"/>
      <c r="AC3439" s="3"/>
      <c r="AD3439" s="3"/>
      <c r="AE3439" s="3"/>
      <c r="AF3439" s="10"/>
      <c r="AG3439" s="11"/>
      <c r="AH3439" s="10"/>
      <c r="AI3439" s="1"/>
      <c r="AJ3439" s="1"/>
      <c r="AK3439" s="1"/>
      <c r="AL3439" s="1"/>
      <c r="AM3439" s="1"/>
      <c r="AN3439" s="1"/>
      <c r="AO3439" s="1"/>
      <c r="AP3439" s="1"/>
      <c r="AQ3439" s="1"/>
      <c r="AR3439" s="1"/>
      <c r="AS3439" s="1"/>
      <c r="AT3439" s="1"/>
      <c r="AU3439" s="1"/>
      <c r="AV3439" s="1"/>
      <c r="AW3439" s="1"/>
      <c r="AX3439" s="1"/>
      <c r="AY3439" s="1"/>
      <c r="AZ3439" s="1"/>
      <c r="BA3439" s="1"/>
      <c r="BB3439" s="1"/>
      <c r="BC3439" s="1"/>
      <c r="BD3439" s="1"/>
      <c r="BE3439" s="1"/>
      <c r="BF3439" s="1"/>
      <c r="BG3439" s="1"/>
      <c r="BH3439" s="1"/>
      <c r="BI3439" s="1"/>
      <c r="BJ3439" s="1"/>
      <c r="BK3439" s="1"/>
      <c r="BL3439" s="1"/>
      <c r="BM3439" s="1"/>
      <c r="BN3439" s="1"/>
      <c r="BO3439" s="1"/>
      <c r="BP3439" s="1"/>
      <c r="BQ3439" s="1"/>
      <c r="BR3439" s="1"/>
      <c r="BS3439" s="1"/>
      <c r="BT3439" s="1"/>
      <c r="BU3439" s="1"/>
      <c r="BV3439" s="1"/>
      <c r="BW3439" s="1"/>
      <c r="BX3439" s="1"/>
      <c r="BY3439" s="1"/>
      <c r="BZ3439" s="1"/>
      <c r="CA3439" s="1"/>
      <c r="CB3439" s="1"/>
      <c r="CC3439" s="1"/>
      <c r="CD3439" s="1"/>
      <c r="CE3439" s="1"/>
      <c r="CF3439" s="1"/>
      <c r="CG3439" s="1"/>
      <c r="CH3439" s="1"/>
      <c r="CI3439" s="1"/>
      <c r="CJ3439" s="1"/>
      <c r="CK3439" s="1"/>
      <c r="CL3439" s="1"/>
      <c r="CM3439" s="1"/>
      <c r="CN3439" s="1"/>
      <c r="CO3439" s="1"/>
      <c r="CP3439" s="1"/>
      <c r="CQ3439" s="1"/>
      <c r="CR3439" s="1"/>
      <c r="CS3439" s="1"/>
      <c r="CT3439" s="1"/>
      <c r="CU3439" s="1"/>
      <c r="CV3439" s="1"/>
      <c r="CW3439" s="1"/>
      <c r="CX3439" s="1"/>
      <c r="CY3439" s="1"/>
      <c r="CZ3439" s="1"/>
      <c r="DA3439" s="1"/>
      <c r="DB3439" s="1"/>
      <c r="DC3439" s="1"/>
      <c r="DD3439" s="1"/>
      <c r="DE3439" s="1"/>
      <c r="DF3439" s="1"/>
      <c r="DG3439" s="1"/>
      <c r="DH3439" s="1"/>
      <c r="DI3439" s="1"/>
      <c r="DJ3439" s="1"/>
      <c r="DK3439" s="1"/>
      <c r="DL3439" s="1"/>
      <c r="DM3439" s="1"/>
      <c r="DN3439" s="1"/>
      <c r="DO3439" s="1"/>
      <c r="DP3439" s="1"/>
      <c r="DQ3439" s="1"/>
      <c r="DR3439" s="1"/>
      <c r="DS3439" s="1"/>
      <c r="DT3439" s="1"/>
      <c r="DU3439" s="1"/>
      <c r="DV3439" s="1"/>
      <c r="DW3439" s="1"/>
      <c r="DX3439" s="1"/>
      <c r="DY3439" s="1"/>
      <c r="DZ3439" s="1"/>
      <c r="EA3439" s="1"/>
      <c r="EB3439" s="1"/>
      <c r="EC3439" s="1"/>
      <c r="ED3439" s="1"/>
      <c r="EE3439" s="1"/>
      <c r="EF3439" s="1"/>
      <c r="EG3439" s="1"/>
      <c r="EH3439" s="1"/>
      <c r="EI3439" s="1"/>
      <c r="EJ3439" s="1"/>
      <c r="EK3439" s="1"/>
      <c r="EL3439" s="1"/>
      <c r="EM3439" s="1"/>
      <c r="EN3439" s="1"/>
      <c r="EO3439" s="1"/>
      <c r="EP3439" s="1"/>
      <c r="EQ3439" s="1"/>
      <c r="ER3439" s="1"/>
      <c r="ES3439" s="1"/>
      <c r="ET3439" s="1"/>
      <c r="EU3439" s="1"/>
      <c r="EV3439" s="1"/>
      <c r="EW3439" s="1"/>
      <c r="EX3439" s="1"/>
    </row>
    <row r="3440" spans="1:154" x14ac:dyDescent="0.15">
      <c r="A3440" s="35"/>
      <c r="B3440" s="15"/>
      <c r="C3440" s="7"/>
      <c r="D3440" s="13"/>
      <c r="E3440" s="14"/>
      <c r="F3440" s="14"/>
      <c r="G3440" s="14"/>
      <c r="H3440" s="14"/>
      <c r="I3440" s="13"/>
      <c r="J3440" s="5"/>
      <c r="K3440" s="2"/>
      <c r="L3440" s="17"/>
      <c r="M3440" s="12"/>
      <c r="N3440" s="12"/>
      <c r="O3440" s="17"/>
      <c r="P3440" s="14"/>
      <c r="Q3440" s="14"/>
      <c r="R3440" s="14"/>
      <c r="S3440" s="20"/>
      <c r="T3440" s="14"/>
      <c r="U3440" s="4"/>
      <c r="V3440" s="5"/>
      <c r="W3440" s="10"/>
      <c r="X3440" s="10"/>
      <c r="Y3440" s="27"/>
      <c r="Z3440" s="3"/>
      <c r="AA3440" s="1"/>
      <c r="AB3440" s="10"/>
      <c r="AC3440" s="3"/>
      <c r="AD3440" s="3"/>
      <c r="AE3440" s="3"/>
      <c r="AF3440" s="10"/>
      <c r="AG3440" s="11"/>
      <c r="AH3440" s="10"/>
      <c r="AI3440" s="1"/>
      <c r="AJ3440" s="1"/>
      <c r="AK3440" s="1"/>
      <c r="AL3440" s="1"/>
      <c r="AM3440" s="1"/>
      <c r="AN3440" s="1"/>
      <c r="AO3440" s="1"/>
      <c r="AP3440" s="1"/>
      <c r="AQ3440" s="1"/>
      <c r="AR3440" s="1"/>
      <c r="AS3440" s="1"/>
      <c r="AT3440" s="1"/>
      <c r="AU3440" s="1"/>
      <c r="AV3440" s="1"/>
      <c r="AW3440" s="1"/>
      <c r="AX3440" s="1"/>
      <c r="AY3440" s="1"/>
      <c r="AZ3440" s="1"/>
      <c r="BA3440" s="1"/>
      <c r="BB3440" s="1"/>
      <c r="BC3440" s="1"/>
      <c r="BD3440" s="1"/>
      <c r="BE3440" s="1"/>
      <c r="BF3440" s="1"/>
      <c r="BG3440" s="1"/>
      <c r="BH3440" s="1"/>
      <c r="BI3440" s="1"/>
      <c r="BJ3440" s="1"/>
      <c r="BK3440" s="1"/>
      <c r="BL3440" s="1"/>
      <c r="BM3440" s="1"/>
      <c r="BN3440" s="1"/>
      <c r="BO3440" s="1"/>
      <c r="BP3440" s="1"/>
      <c r="BQ3440" s="1"/>
      <c r="BR3440" s="1"/>
      <c r="BS3440" s="1"/>
      <c r="BT3440" s="1"/>
      <c r="BU3440" s="1"/>
      <c r="BV3440" s="1"/>
      <c r="BW3440" s="1"/>
      <c r="BX3440" s="1"/>
      <c r="BY3440" s="1"/>
      <c r="BZ3440" s="1"/>
      <c r="CA3440" s="1"/>
      <c r="CB3440" s="1"/>
      <c r="CC3440" s="1"/>
      <c r="CD3440" s="1"/>
      <c r="CE3440" s="1"/>
      <c r="CF3440" s="1"/>
      <c r="CG3440" s="1"/>
      <c r="CH3440" s="1"/>
      <c r="CI3440" s="1"/>
      <c r="CJ3440" s="1"/>
      <c r="CK3440" s="1"/>
      <c r="CL3440" s="1"/>
      <c r="CM3440" s="1"/>
      <c r="CN3440" s="1"/>
      <c r="CO3440" s="1"/>
      <c r="CP3440" s="1"/>
      <c r="CQ3440" s="1"/>
      <c r="CR3440" s="1"/>
      <c r="CS3440" s="1"/>
      <c r="CT3440" s="1"/>
      <c r="CU3440" s="1"/>
      <c r="CV3440" s="1"/>
      <c r="CW3440" s="1"/>
      <c r="CX3440" s="1"/>
      <c r="CY3440" s="1"/>
      <c r="CZ3440" s="1"/>
      <c r="DA3440" s="1"/>
      <c r="DB3440" s="1"/>
      <c r="DC3440" s="1"/>
      <c r="DD3440" s="1"/>
      <c r="DE3440" s="1"/>
      <c r="DF3440" s="1"/>
      <c r="DG3440" s="1"/>
      <c r="DH3440" s="1"/>
      <c r="DI3440" s="1"/>
      <c r="DJ3440" s="1"/>
      <c r="DK3440" s="1"/>
      <c r="DL3440" s="1"/>
      <c r="DM3440" s="1"/>
      <c r="DN3440" s="1"/>
      <c r="DO3440" s="1"/>
      <c r="DP3440" s="1"/>
      <c r="DQ3440" s="1"/>
      <c r="DR3440" s="1"/>
      <c r="DS3440" s="1"/>
      <c r="DT3440" s="1"/>
      <c r="DU3440" s="1"/>
      <c r="DV3440" s="1"/>
      <c r="DW3440" s="1"/>
      <c r="DX3440" s="1"/>
      <c r="DY3440" s="1"/>
      <c r="DZ3440" s="1"/>
      <c r="EA3440" s="1"/>
      <c r="EB3440" s="1"/>
      <c r="EC3440" s="1"/>
      <c r="ED3440" s="1"/>
      <c r="EE3440" s="1"/>
      <c r="EF3440" s="1"/>
      <c r="EG3440" s="1"/>
      <c r="EH3440" s="1"/>
      <c r="EI3440" s="1"/>
      <c r="EJ3440" s="1"/>
      <c r="EK3440" s="1"/>
      <c r="EL3440" s="1"/>
      <c r="EM3440" s="1"/>
      <c r="EN3440" s="1"/>
      <c r="EO3440" s="1"/>
      <c r="EP3440" s="1"/>
      <c r="EQ3440" s="1"/>
      <c r="ER3440" s="1"/>
      <c r="ES3440" s="1"/>
      <c r="ET3440" s="1"/>
      <c r="EU3440" s="1"/>
      <c r="EV3440" s="1"/>
      <c r="EW3440" s="1"/>
      <c r="EX3440" s="1"/>
    </row>
    <row r="3441" spans="1:154" x14ac:dyDescent="0.15">
      <c r="A3441" s="35"/>
      <c r="B3441" s="15"/>
      <c r="C3441" s="7"/>
      <c r="D3441" s="13"/>
      <c r="E3441" s="14"/>
      <c r="F3441" s="14"/>
      <c r="G3441" s="14"/>
      <c r="H3441" s="14"/>
      <c r="I3441" s="13"/>
      <c r="J3441" s="5"/>
      <c r="K3441" s="2"/>
      <c r="L3441" s="17"/>
      <c r="M3441" s="12"/>
      <c r="N3441" s="12"/>
      <c r="O3441" s="17"/>
      <c r="P3441" s="14"/>
      <c r="Q3441" s="14"/>
      <c r="R3441" s="14"/>
      <c r="S3441" s="20"/>
      <c r="T3441" s="14"/>
      <c r="U3441" s="4"/>
      <c r="V3441" s="5"/>
      <c r="W3441" s="10"/>
      <c r="X3441" s="10"/>
      <c r="Y3441" s="27"/>
      <c r="Z3441" s="3"/>
      <c r="AA3441" s="1"/>
      <c r="AB3441" s="10"/>
      <c r="AC3441" s="3"/>
      <c r="AD3441" s="3"/>
      <c r="AE3441" s="3"/>
      <c r="AF3441" s="10"/>
      <c r="AG3441" s="11"/>
      <c r="AH3441" s="10"/>
      <c r="AI3441" s="1"/>
      <c r="AJ3441" s="1"/>
      <c r="AK3441" s="1"/>
      <c r="AL3441" s="1"/>
      <c r="AM3441" s="1"/>
      <c r="AN3441" s="1"/>
      <c r="AO3441" s="1"/>
      <c r="AP3441" s="1"/>
      <c r="AQ3441" s="1"/>
      <c r="AR3441" s="1"/>
      <c r="AS3441" s="1"/>
      <c r="AT3441" s="1"/>
      <c r="AU3441" s="1"/>
      <c r="AV3441" s="1"/>
      <c r="AW3441" s="1"/>
      <c r="AX3441" s="1"/>
      <c r="AY3441" s="1"/>
      <c r="AZ3441" s="1"/>
      <c r="BA3441" s="1"/>
      <c r="BB3441" s="1"/>
      <c r="BC3441" s="1"/>
      <c r="BD3441" s="1"/>
      <c r="BE3441" s="1"/>
      <c r="BF3441" s="1"/>
      <c r="BG3441" s="1"/>
      <c r="BH3441" s="1"/>
      <c r="BI3441" s="1"/>
      <c r="BJ3441" s="1"/>
      <c r="BK3441" s="1"/>
      <c r="BL3441" s="1"/>
      <c r="BM3441" s="1"/>
      <c r="BN3441" s="1"/>
      <c r="BO3441" s="1"/>
      <c r="BP3441" s="1"/>
      <c r="BQ3441" s="1"/>
      <c r="BR3441" s="1"/>
      <c r="BS3441" s="1"/>
      <c r="BT3441" s="1"/>
      <c r="BU3441" s="1"/>
      <c r="BV3441" s="1"/>
      <c r="BW3441" s="1"/>
      <c r="BX3441" s="1"/>
      <c r="BY3441" s="1"/>
      <c r="BZ3441" s="1"/>
      <c r="CA3441" s="1"/>
      <c r="CB3441" s="1"/>
      <c r="CC3441" s="1"/>
      <c r="CD3441" s="1"/>
      <c r="CE3441" s="1"/>
      <c r="CF3441" s="1"/>
      <c r="CG3441" s="1"/>
      <c r="CH3441" s="1"/>
      <c r="CI3441" s="1"/>
      <c r="CJ3441" s="1"/>
      <c r="CK3441" s="1"/>
      <c r="CL3441" s="1"/>
      <c r="CM3441" s="1"/>
      <c r="CN3441" s="1"/>
      <c r="CO3441" s="1"/>
      <c r="CP3441" s="1"/>
      <c r="CQ3441" s="1"/>
      <c r="CR3441" s="1"/>
      <c r="CS3441" s="1"/>
      <c r="CT3441" s="1"/>
      <c r="CU3441" s="1"/>
      <c r="CV3441" s="1"/>
      <c r="CW3441" s="1"/>
      <c r="CX3441" s="1"/>
      <c r="CY3441" s="1"/>
      <c r="CZ3441" s="1"/>
      <c r="DA3441" s="1"/>
      <c r="DB3441" s="1"/>
      <c r="DC3441" s="1"/>
      <c r="DD3441" s="1"/>
      <c r="DE3441" s="1"/>
      <c r="DF3441" s="1"/>
      <c r="DG3441" s="1"/>
      <c r="DH3441" s="1"/>
      <c r="DI3441" s="1"/>
      <c r="DJ3441" s="1"/>
      <c r="DK3441" s="1"/>
      <c r="DL3441" s="1"/>
      <c r="DM3441" s="1"/>
      <c r="DN3441" s="1"/>
      <c r="DO3441" s="1"/>
      <c r="DP3441" s="1"/>
      <c r="DQ3441" s="1"/>
      <c r="DR3441" s="1"/>
      <c r="DS3441" s="1"/>
      <c r="DT3441" s="1"/>
      <c r="DU3441" s="1"/>
      <c r="DV3441" s="1"/>
      <c r="DW3441" s="1"/>
      <c r="DX3441" s="1"/>
      <c r="DY3441" s="1"/>
      <c r="DZ3441" s="1"/>
      <c r="EA3441" s="1"/>
      <c r="EB3441" s="1"/>
      <c r="EC3441" s="1"/>
      <c r="ED3441" s="1"/>
      <c r="EE3441" s="1"/>
      <c r="EF3441" s="1"/>
      <c r="EG3441" s="1"/>
      <c r="EH3441" s="1"/>
      <c r="EI3441" s="1"/>
      <c r="EJ3441" s="1"/>
      <c r="EK3441" s="1"/>
      <c r="EL3441" s="1"/>
      <c r="EM3441" s="1"/>
      <c r="EN3441" s="1"/>
      <c r="EO3441" s="1"/>
      <c r="EP3441" s="1"/>
      <c r="EQ3441" s="1"/>
      <c r="ER3441" s="1"/>
      <c r="ES3441" s="1"/>
      <c r="ET3441" s="1"/>
      <c r="EU3441" s="1"/>
      <c r="EV3441" s="1"/>
      <c r="EW3441" s="1"/>
      <c r="EX3441" s="1"/>
    </row>
    <row r="3442" spans="1:154" x14ac:dyDescent="0.15">
      <c r="A3442" s="35"/>
      <c r="B3442" s="15"/>
      <c r="C3442" s="7"/>
      <c r="D3442" s="13"/>
      <c r="E3442" s="14"/>
      <c r="F3442" s="14"/>
      <c r="G3442" s="14"/>
      <c r="H3442" s="14"/>
      <c r="I3442" s="13"/>
      <c r="J3442" s="5"/>
      <c r="K3442" s="2"/>
      <c r="L3442" s="17"/>
      <c r="M3442" s="12"/>
      <c r="N3442" s="12"/>
      <c r="O3442" s="17"/>
      <c r="P3442" s="14"/>
      <c r="Q3442" s="14"/>
      <c r="R3442" s="14"/>
      <c r="S3442" s="20"/>
      <c r="T3442" s="14"/>
      <c r="U3442" s="4"/>
      <c r="V3442" s="5"/>
      <c r="W3442" s="10"/>
      <c r="X3442" s="10"/>
      <c r="Y3442" s="27"/>
      <c r="Z3442" s="3"/>
      <c r="AA3442" s="1"/>
      <c r="AB3442" s="10"/>
      <c r="AC3442" s="3"/>
      <c r="AD3442" s="3"/>
      <c r="AE3442" s="3"/>
      <c r="AF3442" s="10"/>
      <c r="AG3442" s="11"/>
      <c r="AH3442" s="10"/>
      <c r="AI3442" s="1"/>
      <c r="AJ3442" s="1"/>
      <c r="AK3442" s="1"/>
      <c r="AL3442" s="1"/>
      <c r="AM3442" s="1"/>
      <c r="AN3442" s="1"/>
      <c r="AO3442" s="1"/>
      <c r="AP3442" s="1"/>
      <c r="AQ3442" s="1"/>
      <c r="AR3442" s="1"/>
      <c r="AS3442" s="1"/>
      <c r="AT3442" s="1"/>
      <c r="AU3442" s="1"/>
      <c r="AV3442" s="1"/>
      <c r="AW3442" s="1"/>
      <c r="AX3442" s="1"/>
      <c r="AY3442" s="1"/>
      <c r="AZ3442" s="1"/>
      <c r="BA3442" s="1"/>
      <c r="BB3442" s="1"/>
      <c r="BC3442" s="1"/>
      <c r="BD3442" s="1"/>
      <c r="BE3442" s="1"/>
      <c r="BF3442" s="1"/>
      <c r="BG3442" s="1"/>
      <c r="BH3442" s="1"/>
      <c r="BI3442" s="1"/>
      <c r="BJ3442" s="1"/>
      <c r="BK3442" s="1"/>
      <c r="BL3442" s="1"/>
      <c r="BM3442" s="1"/>
      <c r="BN3442" s="1"/>
      <c r="BO3442" s="1"/>
      <c r="BP3442" s="1"/>
      <c r="BQ3442" s="1"/>
      <c r="BR3442" s="1"/>
      <c r="BS3442" s="1"/>
      <c r="BT3442" s="1"/>
      <c r="BU3442" s="1"/>
      <c r="BV3442" s="1"/>
      <c r="BW3442" s="1"/>
      <c r="BX3442" s="1"/>
      <c r="BY3442" s="1"/>
      <c r="BZ3442" s="1"/>
      <c r="CA3442" s="1"/>
      <c r="CB3442" s="1"/>
      <c r="CC3442" s="1"/>
      <c r="CD3442" s="1"/>
      <c r="CE3442" s="1"/>
      <c r="CF3442" s="1"/>
      <c r="CG3442" s="1"/>
      <c r="CH3442" s="1"/>
      <c r="CI3442" s="1"/>
      <c r="CJ3442" s="1"/>
      <c r="CK3442" s="1"/>
      <c r="CL3442" s="1"/>
      <c r="CM3442" s="1"/>
      <c r="CN3442" s="1"/>
      <c r="CO3442" s="1"/>
      <c r="CP3442" s="1"/>
      <c r="CQ3442" s="1"/>
      <c r="CR3442" s="1"/>
      <c r="CS3442" s="1"/>
      <c r="CT3442" s="1"/>
      <c r="CU3442" s="1"/>
      <c r="CV3442" s="1"/>
      <c r="CW3442" s="1"/>
      <c r="CX3442" s="1"/>
      <c r="CY3442" s="1"/>
      <c r="CZ3442" s="1"/>
      <c r="DA3442" s="1"/>
      <c r="DB3442" s="1"/>
      <c r="DC3442" s="1"/>
      <c r="DD3442" s="1"/>
      <c r="DE3442" s="1"/>
      <c r="DF3442" s="1"/>
      <c r="DG3442" s="1"/>
      <c r="DH3442" s="1"/>
      <c r="DI3442" s="1"/>
      <c r="DJ3442" s="1"/>
      <c r="DK3442" s="1"/>
      <c r="DL3442" s="1"/>
      <c r="DM3442" s="1"/>
      <c r="DN3442" s="1"/>
      <c r="DO3442" s="1"/>
      <c r="DP3442" s="1"/>
      <c r="DQ3442" s="1"/>
      <c r="DR3442" s="1"/>
      <c r="DS3442" s="1"/>
      <c r="DT3442" s="1"/>
      <c r="DU3442" s="1"/>
      <c r="DV3442" s="1"/>
      <c r="DW3442" s="1"/>
      <c r="DX3442" s="1"/>
      <c r="DY3442" s="1"/>
      <c r="DZ3442" s="1"/>
      <c r="EA3442" s="1"/>
      <c r="EB3442" s="1"/>
      <c r="EC3442" s="1"/>
      <c r="ED3442" s="1"/>
      <c r="EE3442" s="1"/>
      <c r="EF3442" s="1"/>
      <c r="EG3442" s="1"/>
      <c r="EH3442" s="1"/>
      <c r="EI3442" s="1"/>
      <c r="EJ3442" s="1"/>
      <c r="EK3442" s="1"/>
      <c r="EL3442" s="1"/>
      <c r="EM3442" s="1"/>
      <c r="EN3442" s="1"/>
      <c r="EO3442" s="1"/>
      <c r="EP3442" s="1"/>
      <c r="EQ3442" s="1"/>
      <c r="ER3442" s="1"/>
      <c r="ES3442" s="1"/>
      <c r="ET3442" s="1"/>
      <c r="EU3442" s="1"/>
      <c r="EV3442" s="1"/>
      <c r="EW3442" s="1"/>
      <c r="EX3442" s="1"/>
    </row>
    <row r="3443" spans="1:154" x14ac:dyDescent="0.15">
      <c r="A3443" s="35"/>
      <c r="B3443" s="15"/>
      <c r="C3443" s="7"/>
      <c r="D3443" s="13"/>
      <c r="E3443" s="14"/>
      <c r="F3443" s="14"/>
      <c r="G3443" s="14"/>
      <c r="H3443" s="14"/>
      <c r="I3443" s="13"/>
      <c r="J3443" s="5"/>
      <c r="K3443" s="2"/>
      <c r="L3443" s="17"/>
      <c r="M3443" s="12"/>
      <c r="N3443" s="12"/>
      <c r="O3443" s="17"/>
      <c r="P3443" s="14"/>
      <c r="Q3443" s="14"/>
      <c r="R3443" s="14"/>
      <c r="S3443" s="20"/>
      <c r="T3443" s="14"/>
      <c r="U3443" s="4"/>
      <c r="V3443" s="5"/>
      <c r="W3443" s="10"/>
      <c r="X3443" s="10"/>
      <c r="Y3443" s="27"/>
      <c r="Z3443" s="3"/>
      <c r="AA3443" s="1"/>
      <c r="AB3443" s="10"/>
      <c r="AC3443" s="3"/>
      <c r="AD3443" s="3"/>
      <c r="AE3443" s="3"/>
      <c r="AF3443" s="10"/>
      <c r="AG3443" s="11"/>
      <c r="AH3443" s="10"/>
      <c r="AI3443" s="1"/>
      <c r="AJ3443" s="1"/>
      <c r="AK3443" s="1"/>
      <c r="AL3443" s="1"/>
      <c r="AM3443" s="1"/>
      <c r="AN3443" s="1"/>
      <c r="AO3443" s="1"/>
      <c r="AP3443" s="1"/>
      <c r="AQ3443" s="1"/>
      <c r="AR3443" s="1"/>
      <c r="AS3443" s="1"/>
      <c r="AT3443" s="1"/>
      <c r="AU3443" s="1"/>
      <c r="AV3443" s="1"/>
      <c r="AW3443" s="1"/>
      <c r="AX3443" s="1"/>
      <c r="AY3443" s="1"/>
      <c r="AZ3443" s="1"/>
      <c r="BA3443" s="1"/>
      <c r="BB3443" s="1"/>
      <c r="BC3443" s="1"/>
      <c r="BD3443" s="1"/>
      <c r="BE3443" s="1"/>
      <c r="BF3443" s="1"/>
      <c r="BG3443" s="1"/>
      <c r="BH3443" s="1"/>
      <c r="BI3443" s="1"/>
      <c r="BJ3443" s="1"/>
      <c r="BK3443" s="1"/>
      <c r="BL3443" s="1"/>
      <c r="BM3443" s="1"/>
      <c r="BN3443" s="1"/>
      <c r="BO3443" s="1"/>
      <c r="BP3443" s="1"/>
      <c r="BQ3443" s="1"/>
      <c r="BR3443" s="1"/>
      <c r="BS3443" s="1"/>
      <c r="BT3443" s="1"/>
      <c r="BU3443" s="1"/>
      <c r="BV3443" s="1"/>
      <c r="BW3443" s="1"/>
      <c r="BX3443" s="1"/>
      <c r="BY3443" s="1"/>
      <c r="BZ3443" s="1"/>
      <c r="CA3443" s="1"/>
      <c r="CB3443" s="1"/>
      <c r="CC3443" s="1"/>
      <c r="CD3443" s="1"/>
      <c r="CE3443" s="1"/>
      <c r="CF3443" s="1"/>
      <c r="CG3443" s="1"/>
      <c r="CH3443" s="1"/>
      <c r="CI3443" s="1"/>
      <c r="CJ3443" s="1"/>
      <c r="CK3443" s="1"/>
      <c r="CL3443" s="1"/>
      <c r="CM3443" s="1"/>
      <c r="CN3443" s="1"/>
      <c r="CO3443" s="1"/>
      <c r="CP3443" s="1"/>
      <c r="CQ3443" s="1"/>
      <c r="CR3443" s="1"/>
      <c r="CS3443" s="1"/>
      <c r="CT3443" s="1"/>
      <c r="CU3443" s="1"/>
      <c r="CV3443" s="1"/>
      <c r="CW3443" s="1"/>
      <c r="CX3443" s="1"/>
      <c r="CY3443" s="1"/>
      <c r="CZ3443" s="1"/>
      <c r="DA3443" s="1"/>
      <c r="DB3443" s="1"/>
      <c r="DC3443" s="1"/>
      <c r="DD3443" s="1"/>
      <c r="DE3443" s="1"/>
      <c r="DF3443" s="1"/>
      <c r="DG3443" s="1"/>
      <c r="DH3443" s="1"/>
      <c r="DI3443" s="1"/>
      <c r="DJ3443" s="1"/>
      <c r="DK3443" s="1"/>
      <c r="DL3443" s="1"/>
      <c r="DM3443" s="1"/>
      <c r="DN3443" s="1"/>
      <c r="DO3443" s="1"/>
      <c r="DP3443" s="1"/>
      <c r="DQ3443" s="1"/>
      <c r="DR3443" s="1"/>
      <c r="DS3443" s="1"/>
      <c r="DT3443" s="1"/>
      <c r="DU3443" s="1"/>
      <c r="DV3443" s="1"/>
      <c r="DW3443" s="1"/>
      <c r="DX3443" s="1"/>
      <c r="DY3443" s="1"/>
      <c r="DZ3443" s="1"/>
      <c r="EA3443" s="1"/>
      <c r="EB3443" s="1"/>
      <c r="EC3443" s="1"/>
      <c r="ED3443" s="1"/>
      <c r="EE3443" s="1"/>
      <c r="EF3443" s="1"/>
      <c r="EG3443" s="1"/>
      <c r="EH3443" s="1"/>
      <c r="EI3443" s="1"/>
      <c r="EJ3443" s="1"/>
      <c r="EK3443" s="1"/>
      <c r="EL3443" s="1"/>
      <c r="EM3443" s="1"/>
      <c r="EN3443" s="1"/>
      <c r="EO3443" s="1"/>
      <c r="EP3443" s="1"/>
      <c r="EQ3443" s="1"/>
      <c r="ER3443" s="1"/>
      <c r="ES3443" s="1"/>
      <c r="ET3443" s="1"/>
      <c r="EU3443" s="1"/>
      <c r="EV3443" s="1"/>
      <c r="EW3443" s="1"/>
      <c r="EX3443" s="1"/>
    </row>
    <row r="3444" spans="1:154" x14ac:dyDescent="0.15">
      <c r="A3444" s="35"/>
      <c r="B3444" s="15"/>
      <c r="C3444" s="7"/>
      <c r="D3444" s="13"/>
      <c r="E3444" s="14"/>
      <c r="F3444" s="14"/>
      <c r="G3444" s="14"/>
      <c r="H3444" s="14"/>
      <c r="I3444" s="13"/>
      <c r="J3444" s="5"/>
      <c r="K3444" s="2"/>
      <c r="L3444" s="17"/>
      <c r="M3444" s="12"/>
      <c r="N3444" s="12"/>
      <c r="O3444" s="17"/>
      <c r="P3444" s="14"/>
      <c r="Q3444" s="14"/>
      <c r="R3444" s="14"/>
      <c r="S3444" s="20"/>
      <c r="T3444" s="14"/>
      <c r="U3444" s="4"/>
      <c r="V3444" s="5"/>
      <c r="W3444" s="10"/>
      <c r="X3444" s="10"/>
      <c r="Y3444" s="27"/>
      <c r="Z3444" s="3"/>
      <c r="AA3444" s="1"/>
      <c r="AB3444" s="10"/>
      <c r="AC3444" s="3"/>
      <c r="AD3444" s="3"/>
      <c r="AE3444" s="3"/>
      <c r="AF3444" s="10"/>
      <c r="AG3444" s="11"/>
      <c r="AH3444" s="10"/>
      <c r="AI3444" s="1"/>
      <c r="AJ3444" s="1"/>
      <c r="AK3444" s="1"/>
      <c r="AL3444" s="1"/>
      <c r="AM3444" s="1"/>
      <c r="AN3444" s="1"/>
      <c r="AO3444" s="1"/>
      <c r="AP3444" s="1"/>
      <c r="AQ3444" s="1"/>
      <c r="AR3444" s="1"/>
      <c r="AS3444" s="1"/>
      <c r="AT3444" s="1"/>
      <c r="AU3444" s="1"/>
      <c r="AV3444" s="1"/>
      <c r="AW3444" s="1"/>
      <c r="AX3444" s="1"/>
      <c r="AY3444" s="1"/>
      <c r="AZ3444" s="1"/>
      <c r="BA3444" s="1"/>
      <c r="BB3444" s="1"/>
      <c r="BC3444" s="1"/>
      <c r="BD3444" s="1"/>
      <c r="BE3444" s="1"/>
      <c r="BF3444" s="1"/>
      <c r="BG3444" s="1"/>
      <c r="BH3444" s="1"/>
      <c r="BI3444" s="1"/>
      <c r="BJ3444" s="1"/>
      <c r="BK3444" s="1"/>
      <c r="BL3444" s="1"/>
      <c r="BM3444" s="1"/>
      <c r="BN3444" s="1"/>
      <c r="BO3444" s="1"/>
      <c r="BP3444" s="1"/>
      <c r="BQ3444" s="1"/>
      <c r="BR3444" s="1"/>
      <c r="BS3444" s="1"/>
      <c r="BT3444" s="1"/>
      <c r="BU3444" s="1"/>
      <c r="BV3444" s="1"/>
      <c r="BW3444" s="1"/>
      <c r="BX3444" s="1"/>
      <c r="BY3444" s="1"/>
      <c r="BZ3444" s="1"/>
      <c r="CA3444" s="1"/>
      <c r="CB3444" s="1"/>
      <c r="CC3444" s="1"/>
      <c r="CD3444" s="1"/>
      <c r="CE3444" s="1"/>
      <c r="CF3444" s="1"/>
      <c r="CG3444" s="1"/>
      <c r="CH3444" s="1"/>
      <c r="CI3444" s="1"/>
      <c r="CJ3444" s="1"/>
      <c r="CK3444" s="1"/>
      <c r="CL3444" s="1"/>
      <c r="CM3444" s="1"/>
      <c r="CN3444" s="1"/>
      <c r="CO3444" s="1"/>
      <c r="CP3444" s="1"/>
      <c r="CQ3444" s="1"/>
      <c r="CR3444" s="1"/>
      <c r="CS3444" s="1"/>
      <c r="CT3444" s="1"/>
      <c r="CU3444" s="1"/>
      <c r="CV3444" s="1"/>
      <c r="CW3444" s="1"/>
      <c r="CX3444" s="1"/>
      <c r="CY3444" s="1"/>
      <c r="CZ3444" s="1"/>
      <c r="DA3444" s="1"/>
      <c r="DB3444" s="1"/>
      <c r="DC3444" s="1"/>
      <c r="DD3444" s="1"/>
      <c r="DE3444" s="1"/>
      <c r="DF3444" s="1"/>
      <c r="DG3444" s="1"/>
      <c r="DH3444" s="1"/>
      <c r="DI3444" s="1"/>
      <c r="DJ3444" s="1"/>
      <c r="DK3444" s="1"/>
      <c r="DL3444" s="1"/>
      <c r="DM3444" s="1"/>
      <c r="DN3444" s="1"/>
      <c r="DO3444" s="1"/>
      <c r="DP3444" s="1"/>
      <c r="DQ3444" s="1"/>
      <c r="DR3444" s="1"/>
      <c r="DS3444" s="1"/>
      <c r="DT3444" s="1"/>
      <c r="DU3444" s="1"/>
      <c r="DV3444" s="1"/>
      <c r="DW3444" s="1"/>
      <c r="DX3444" s="1"/>
      <c r="DY3444" s="1"/>
      <c r="DZ3444" s="1"/>
      <c r="EA3444" s="1"/>
      <c r="EB3444" s="1"/>
      <c r="EC3444" s="1"/>
      <c r="ED3444" s="1"/>
      <c r="EE3444" s="1"/>
      <c r="EF3444" s="1"/>
      <c r="EG3444" s="1"/>
      <c r="EH3444" s="1"/>
      <c r="EI3444" s="1"/>
      <c r="EJ3444" s="1"/>
      <c r="EK3444" s="1"/>
      <c r="EL3444" s="1"/>
      <c r="EM3444" s="1"/>
      <c r="EN3444" s="1"/>
      <c r="EO3444" s="1"/>
      <c r="EP3444" s="1"/>
      <c r="EQ3444" s="1"/>
      <c r="ER3444" s="1"/>
      <c r="ES3444" s="1"/>
      <c r="ET3444" s="1"/>
      <c r="EU3444" s="1"/>
      <c r="EV3444" s="1"/>
      <c r="EW3444" s="1"/>
      <c r="EX3444" s="1"/>
    </row>
    <row r="3445" spans="1:154" x14ac:dyDescent="0.15">
      <c r="A3445" s="35"/>
      <c r="B3445" s="15"/>
      <c r="C3445" s="7"/>
      <c r="D3445" s="13"/>
      <c r="E3445" s="14"/>
      <c r="F3445" s="14"/>
      <c r="G3445" s="14"/>
      <c r="H3445" s="14"/>
      <c r="I3445" s="13"/>
      <c r="J3445" s="5"/>
      <c r="K3445" s="2"/>
      <c r="L3445" s="17"/>
      <c r="M3445" s="12"/>
      <c r="N3445" s="12"/>
      <c r="O3445" s="17"/>
      <c r="P3445" s="14"/>
      <c r="Q3445" s="14"/>
      <c r="R3445" s="14"/>
      <c r="S3445" s="20"/>
      <c r="T3445" s="14"/>
      <c r="U3445" s="4"/>
      <c r="V3445" s="5"/>
      <c r="W3445" s="10"/>
      <c r="X3445" s="10"/>
      <c r="Y3445" s="27"/>
      <c r="Z3445" s="3"/>
      <c r="AA3445" s="1"/>
      <c r="AB3445" s="10"/>
      <c r="AC3445" s="3"/>
      <c r="AD3445" s="3"/>
      <c r="AE3445" s="3"/>
      <c r="AF3445" s="10"/>
      <c r="AG3445" s="11"/>
      <c r="AH3445" s="10"/>
      <c r="AI3445" s="1"/>
      <c r="AJ3445" s="1"/>
      <c r="AK3445" s="1"/>
      <c r="AL3445" s="1"/>
      <c r="AM3445" s="1"/>
      <c r="AN3445" s="1"/>
      <c r="AO3445" s="1"/>
      <c r="AP3445" s="1"/>
      <c r="AQ3445" s="1"/>
      <c r="AR3445" s="1"/>
      <c r="AS3445" s="1"/>
      <c r="AT3445" s="1"/>
      <c r="AU3445" s="1"/>
      <c r="AV3445" s="1"/>
      <c r="AW3445" s="1"/>
      <c r="AX3445" s="1"/>
      <c r="AY3445" s="1"/>
      <c r="AZ3445" s="1"/>
      <c r="BA3445" s="1"/>
      <c r="BB3445" s="1"/>
      <c r="BC3445" s="1"/>
      <c r="BD3445" s="1"/>
      <c r="BE3445" s="1"/>
      <c r="BF3445" s="1"/>
      <c r="BG3445" s="1"/>
      <c r="BH3445" s="1"/>
      <c r="BI3445" s="1"/>
      <c r="BJ3445" s="1"/>
      <c r="BK3445" s="1"/>
      <c r="BL3445" s="1"/>
      <c r="BM3445" s="1"/>
      <c r="BN3445" s="1"/>
      <c r="BO3445" s="1"/>
      <c r="BP3445" s="1"/>
      <c r="BQ3445" s="1"/>
      <c r="BR3445" s="1"/>
      <c r="BS3445" s="1"/>
      <c r="BT3445" s="1"/>
      <c r="BU3445" s="1"/>
      <c r="BV3445" s="1"/>
      <c r="BW3445" s="1"/>
      <c r="BX3445" s="1"/>
      <c r="BY3445" s="1"/>
      <c r="BZ3445" s="1"/>
      <c r="CA3445" s="1"/>
      <c r="CB3445" s="1"/>
      <c r="CC3445" s="1"/>
      <c r="CD3445" s="1"/>
      <c r="CE3445" s="1"/>
      <c r="CF3445" s="1"/>
      <c r="CG3445" s="1"/>
      <c r="CH3445" s="1"/>
      <c r="CI3445" s="1"/>
      <c r="CJ3445" s="1"/>
      <c r="CK3445" s="1"/>
      <c r="CL3445" s="1"/>
      <c r="CM3445" s="1"/>
      <c r="CN3445" s="1"/>
      <c r="CO3445" s="1"/>
      <c r="CP3445" s="1"/>
      <c r="CQ3445" s="1"/>
      <c r="CR3445" s="1"/>
      <c r="CS3445" s="1"/>
      <c r="CT3445" s="1"/>
      <c r="CU3445" s="1"/>
      <c r="CV3445" s="1"/>
      <c r="CW3445" s="1"/>
      <c r="CX3445" s="1"/>
      <c r="CY3445" s="1"/>
      <c r="CZ3445" s="1"/>
      <c r="DA3445" s="1"/>
      <c r="DB3445" s="1"/>
      <c r="DC3445" s="1"/>
      <c r="DD3445" s="1"/>
      <c r="DE3445" s="1"/>
      <c r="DF3445" s="1"/>
      <c r="DG3445" s="1"/>
      <c r="DH3445" s="1"/>
      <c r="DI3445" s="1"/>
      <c r="DJ3445" s="1"/>
      <c r="DK3445" s="1"/>
      <c r="DL3445" s="1"/>
      <c r="DM3445" s="1"/>
      <c r="DN3445" s="1"/>
      <c r="DO3445" s="1"/>
      <c r="DP3445" s="1"/>
      <c r="DQ3445" s="1"/>
      <c r="DR3445" s="1"/>
      <c r="DS3445" s="1"/>
      <c r="DT3445" s="1"/>
      <c r="DU3445" s="1"/>
      <c r="DV3445" s="1"/>
      <c r="DW3445" s="1"/>
      <c r="DX3445" s="1"/>
      <c r="DY3445" s="1"/>
      <c r="DZ3445" s="1"/>
      <c r="EA3445" s="1"/>
      <c r="EB3445" s="1"/>
      <c r="EC3445" s="1"/>
      <c r="ED3445" s="1"/>
      <c r="EE3445" s="1"/>
      <c r="EF3445" s="1"/>
      <c r="EG3445" s="1"/>
      <c r="EH3445" s="1"/>
      <c r="EI3445" s="1"/>
      <c r="EJ3445" s="1"/>
      <c r="EK3445" s="1"/>
      <c r="EL3445" s="1"/>
      <c r="EM3445" s="1"/>
      <c r="EN3445" s="1"/>
      <c r="EO3445" s="1"/>
      <c r="EP3445" s="1"/>
      <c r="EQ3445" s="1"/>
      <c r="ER3445" s="1"/>
      <c r="ES3445" s="1"/>
      <c r="ET3445" s="1"/>
      <c r="EU3445" s="1"/>
      <c r="EV3445" s="1"/>
      <c r="EW3445" s="1"/>
      <c r="EX3445" s="1"/>
    </row>
    <row r="3446" spans="1:154" x14ac:dyDescent="0.15">
      <c r="A3446" s="35"/>
      <c r="B3446" s="15"/>
      <c r="C3446" s="7"/>
      <c r="D3446" s="13"/>
      <c r="E3446" s="14"/>
      <c r="F3446" s="14"/>
      <c r="G3446" s="14"/>
      <c r="H3446" s="14"/>
      <c r="I3446" s="13"/>
      <c r="J3446" s="5"/>
      <c r="K3446" s="2"/>
      <c r="L3446" s="17"/>
      <c r="M3446" s="12"/>
      <c r="N3446" s="12"/>
      <c r="O3446" s="17"/>
      <c r="P3446" s="14"/>
      <c r="Q3446" s="14"/>
      <c r="R3446" s="14"/>
      <c r="S3446" s="20"/>
      <c r="T3446" s="14"/>
      <c r="U3446" s="4"/>
      <c r="V3446" s="5"/>
      <c r="W3446" s="10"/>
      <c r="X3446" s="10"/>
      <c r="Y3446" s="27"/>
      <c r="Z3446" s="3"/>
      <c r="AA3446" s="1"/>
      <c r="AB3446" s="10"/>
      <c r="AC3446" s="3"/>
      <c r="AD3446" s="3"/>
      <c r="AE3446" s="3"/>
      <c r="AF3446" s="10"/>
      <c r="AG3446" s="11"/>
      <c r="AH3446" s="10"/>
      <c r="AI3446" s="1"/>
      <c r="AJ3446" s="1"/>
      <c r="AK3446" s="1"/>
      <c r="AL3446" s="1"/>
      <c r="AM3446" s="1"/>
      <c r="AN3446" s="1"/>
      <c r="AO3446" s="1"/>
      <c r="AP3446" s="1"/>
      <c r="AQ3446" s="1"/>
      <c r="AR3446" s="1"/>
      <c r="AS3446" s="1"/>
      <c r="AT3446" s="1"/>
      <c r="AU3446" s="1"/>
      <c r="AV3446" s="1"/>
      <c r="AW3446" s="1"/>
      <c r="AX3446" s="1"/>
      <c r="AY3446" s="1"/>
      <c r="AZ3446" s="1"/>
      <c r="BA3446" s="1"/>
      <c r="BB3446" s="1"/>
      <c r="BC3446" s="1"/>
      <c r="BD3446" s="1"/>
      <c r="BE3446" s="1"/>
      <c r="BF3446" s="1"/>
      <c r="BG3446" s="1"/>
      <c r="BH3446" s="1"/>
      <c r="BI3446" s="1"/>
      <c r="BJ3446" s="1"/>
      <c r="BK3446" s="1"/>
      <c r="BL3446" s="1"/>
      <c r="BM3446" s="1"/>
      <c r="BN3446" s="1"/>
      <c r="BO3446" s="1"/>
      <c r="BP3446" s="1"/>
      <c r="BQ3446" s="1"/>
      <c r="BR3446" s="1"/>
      <c r="BS3446" s="1"/>
      <c r="BT3446" s="1"/>
      <c r="BU3446" s="1"/>
      <c r="BV3446" s="1"/>
      <c r="BW3446" s="1"/>
      <c r="BX3446" s="1"/>
      <c r="BY3446" s="1"/>
      <c r="BZ3446" s="1"/>
      <c r="CA3446" s="1"/>
      <c r="CB3446" s="1"/>
      <c r="CC3446" s="1"/>
      <c r="CD3446" s="1"/>
      <c r="CE3446" s="1"/>
      <c r="CF3446" s="1"/>
      <c r="CG3446" s="1"/>
      <c r="CH3446" s="1"/>
      <c r="CI3446" s="1"/>
      <c r="CJ3446" s="1"/>
      <c r="CK3446" s="1"/>
      <c r="CL3446" s="1"/>
      <c r="CM3446" s="1"/>
      <c r="CN3446" s="1"/>
      <c r="CO3446" s="1"/>
      <c r="CP3446" s="1"/>
      <c r="CQ3446" s="1"/>
      <c r="CR3446" s="1"/>
      <c r="CS3446" s="1"/>
      <c r="CT3446" s="1"/>
      <c r="CU3446" s="1"/>
      <c r="CV3446" s="1"/>
      <c r="CW3446" s="1"/>
      <c r="CX3446" s="1"/>
      <c r="CY3446" s="1"/>
      <c r="CZ3446" s="1"/>
      <c r="DA3446" s="1"/>
      <c r="DB3446" s="1"/>
      <c r="DC3446" s="1"/>
      <c r="DD3446" s="1"/>
      <c r="DE3446" s="1"/>
      <c r="DF3446" s="1"/>
      <c r="DG3446" s="1"/>
      <c r="DH3446" s="1"/>
      <c r="DI3446" s="1"/>
      <c r="DJ3446" s="1"/>
      <c r="DK3446" s="1"/>
      <c r="DL3446" s="1"/>
      <c r="DM3446" s="1"/>
      <c r="DN3446" s="1"/>
      <c r="DO3446" s="1"/>
      <c r="DP3446" s="1"/>
      <c r="DQ3446" s="1"/>
      <c r="DR3446" s="1"/>
      <c r="DS3446" s="1"/>
      <c r="DT3446" s="1"/>
      <c r="DU3446" s="1"/>
      <c r="DV3446" s="1"/>
      <c r="DW3446" s="1"/>
      <c r="DX3446" s="1"/>
      <c r="DY3446" s="1"/>
      <c r="DZ3446" s="1"/>
      <c r="EA3446" s="1"/>
      <c r="EB3446" s="1"/>
      <c r="EC3446" s="1"/>
      <c r="ED3446" s="1"/>
      <c r="EE3446" s="1"/>
      <c r="EF3446" s="1"/>
      <c r="EG3446" s="1"/>
      <c r="EH3446" s="1"/>
      <c r="EI3446" s="1"/>
      <c r="EJ3446" s="1"/>
      <c r="EK3446" s="1"/>
      <c r="EL3446" s="1"/>
      <c r="EM3446" s="1"/>
      <c r="EN3446" s="1"/>
      <c r="EO3446" s="1"/>
      <c r="EP3446" s="1"/>
      <c r="EQ3446" s="1"/>
      <c r="ER3446" s="1"/>
      <c r="ES3446" s="1"/>
      <c r="ET3446" s="1"/>
      <c r="EU3446" s="1"/>
      <c r="EV3446" s="1"/>
      <c r="EW3446" s="1"/>
      <c r="EX3446" s="1"/>
    </row>
    <row r="3447" spans="1:154" x14ac:dyDescent="0.15">
      <c r="A3447" s="35"/>
      <c r="B3447" s="15"/>
      <c r="C3447" s="7"/>
      <c r="D3447" s="13"/>
      <c r="E3447" s="14"/>
      <c r="F3447" s="14"/>
      <c r="G3447" s="14"/>
      <c r="H3447" s="14"/>
      <c r="I3447" s="13"/>
      <c r="J3447" s="5"/>
      <c r="K3447" s="2"/>
      <c r="L3447" s="17"/>
      <c r="M3447" s="12"/>
      <c r="N3447" s="12"/>
      <c r="O3447" s="17"/>
      <c r="P3447" s="14"/>
      <c r="Q3447" s="14"/>
      <c r="R3447" s="14"/>
      <c r="S3447" s="20"/>
      <c r="T3447" s="14"/>
      <c r="U3447" s="4"/>
      <c r="V3447" s="5"/>
      <c r="W3447" s="10"/>
      <c r="X3447" s="10"/>
      <c r="Y3447" s="27"/>
      <c r="Z3447" s="3"/>
      <c r="AA3447" s="1"/>
      <c r="AB3447" s="10"/>
      <c r="AC3447" s="3"/>
      <c r="AD3447" s="3"/>
      <c r="AE3447" s="3"/>
      <c r="AF3447" s="10"/>
      <c r="AG3447" s="11"/>
      <c r="AH3447" s="10"/>
      <c r="AI3447" s="1"/>
      <c r="AJ3447" s="1"/>
      <c r="AK3447" s="1"/>
      <c r="AL3447" s="1"/>
      <c r="AM3447" s="1"/>
      <c r="AN3447" s="1"/>
      <c r="AO3447" s="1"/>
      <c r="AP3447" s="1"/>
      <c r="AQ3447" s="1"/>
      <c r="AR3447" s="1"/>
      <c r="AS3447" s="1"/>
      <c r="AT3447" s="1"/>
      <c r="AU3447" s="1"/>
      <c r="AV3447" s="1"/>
      <c r="AW3447" s="1"/>
      <c r="AX3447" s="1"/>
      <c r="AY3447" s="1"/>
      <c r="AZ3447" s="1"/>
      <c r="BA3447" s="1"/>
      <c r="BB3447" s="1"/>
      <c r="BC3447" s="1"/>
      <c r="BD3447" s="1"/>
      <c r="BE3447" s="1"/>
      <c r="BF3447" s="1"/>
      <c r="BG3447" s="1"/>
      <c r="BH3447" s="1"/>
      <c r="BI3447" s="1"/>
      <c r="BJ3447" s="1"/>
      <c r="BK3447" s="1"/>
      <c r="BL3447" s="1"/>
      <c r="BM3447" s="1"/>
      <c r="BN3447" s="1"/>
      <c r="BO3447" s="1"/>
      <c r="BP3447" s="1"/>
      <c r="BQ3447" s="1"/>
      <c r="BR3447" s="1"/>
      <c r="BS3447" s="1"/>
      <c r="BT3447" s="1"/>
      <c r="BU3447" s="1"/>
      <c r="BV3447" s="1"/>
      <c r="BW3447" s="1"/>
      <c r="BX3447" s="1"/>
      <c r="BY3447" s="1"/>
      <c r="BZ3447" s="1"/>
      <c r="CA3447" s="1"/>
      <c r="CB3447" s="1"/>
      <c r="CC3447" s="1"/>
      <c r="CD3447" s="1"/>
      <c r="CE3447" s="1"/>
      <c r="CF3447" s="1"/>
      <c r="CG3447" s="1"/>
      <c r="CH3447" s="1"/>
      <c r="CI3447" s="1"/>
      <c r="CJ3447" s="1"/>
      <c r="CK3447" s="1"/>
      <c r="CL3447" s="1"/>
      <c r="CM3447" s="1"/>
      <c r="CN3447" s="1"/>
      <c r="CO3447" s="1"/>
      <c r="CP3447" s="1"/>
      <c r="CQ3447" s="1"/>
      <c r="CR3447" s="1"/>
      <c r="CS3447" s="1"/>
      <c r="CT3447" s="1"/>
      <c r="CU3447" s="1"/>
      <c r="CV3447" s="1"/>
      <c r="CW3447" s="1"/>
      <c r="CX3447" s="1"/>
      <c r="CY3447" s="1"/>
      <c r="CZ3447" s="1"/>
      <c r="DA3447" s="1"/>
      <c r="DB3447" s="1"/>
      <c r="DC3447" s="1"/>
      <c r="DD3447" s="1"/>
      <c r="DE3447" s="1"/>
      <c r="DF3447" s="1"/>
      <c r="DG3447" s="1"/>
      <c r="DH3447" s="1"/>
      <c r="DI3447" s="1"/>
      <c r="DJ3447" s="1"/>
      <c r="DK3447" s="1"/>
      <c r="DL3447" s="1"/>
      <c r="DM3447" s="1"/>
      <c r="DN3447" s="1"/>
      <c r="DO3447" s="1"/>
      <c r="DP3447" s="1"/>
      <c r="DQ3447" s="1"/>
      <c r="DR3447" s="1"/>
      <c r="DS3447" s="1"/>
      <c r="DT3447" s="1"/>
      <c r="DU3447" s="1"/>
      <c r="DV3447" s="1"/>
      <c r="DW3447" s="1"/>
      <c r="DX3447" s="1"/>
      <c r="DY3447" s="1"/>
      <c r="DZ3447" s="1"/>
      <c r="EA3447" s="1"/>
      <c r="EB3447" s="1"/>
      <c r="EC3447" s="1"/>
      <c r="ED3447" s="1"/>
      <c r="EE3447" s="1"/>
      <c r="EF3447" s="1"/>
      <c r="EG3447" s="1"/>
      <c r="EH3447" s="1"/>
      <c r="EI3447" s="1"/>
      <c r="EJ3447" s="1"/>
      <c r="EK3447" s="1"/>
      <c r="EL3447" s="1"/>
      <c r="EM3447" s="1"/>
      <c r="EN3447" s="1"/>
      <c r="EO3447" s="1"/>
      <c r="EP3447" s="1"/>
      <c r="EQ3447" s="1"/>
      <c r="ER3447" s="1"/>
      <c r="ES3447" s="1"/>
      <c r="ET3447" s="1"/>
      <c r="EU3447" s="1"/>
      <c r="EV3447" s="1"/>
      <c r="EW3447" s="1"/>
      <c r="EX3447" s="1"/>
    </row>
    <row r="3448" spans="1:154" x14ac:dyDescent="0.15">
      <c r="A3448" s="35"/>
      <c r="B3448" s="15"/>
      <c r="C3448" s="7"/>
      <c r="D3448" s="13"/>
      <c r="E3448" s="14"/>
      <c r="F3448" s="14"/>
      <c r="G3448" s="14"/>
      <c r="H3448" s="14"/>
      <c r="I3448" s="13"/>
      <c r="J3448" s="5"/>
      <c r="K3448" s="2"/>
      <c r="L3448" s="17"/>
      <c r="M3448" s="12"/>
      <c r="N3448" s="12"/>
      <c r="O3448" s="17"/>
      <c r="P3448" s="14"/>
      <c r="Q3448" s="14"/>
      <c r="R3448" s="14"/>
      <c r="S3448" s="20"/>
      <c r="T3448" s="14"/>
      <c r="U3448" s="4"/>
      <c r="V3448" s="5"/>
      <c r="W3448" s="10"/>
      <c r="X3448" s="10"/>
      <c r="Y3448" s="27"/>
      <c r="Z3448" s="3"/>
      <c r="AA3448" s="1"/>
      <c r="AB3448" s="10"/>
      <c r="AC3448" s="3"/>
      <c r="AD3448" s="3"/>
      <c r="AE3448" s="3"/>
      <c r="AF3448" s="10"/>
      <c r="AG3448" s="11"/>
      <c r="AH3448" s="10"/>
      <c r="AI3448" s="1"/>
      <c r="AJ3448" s="1"/>
      <c r="AK3448" s="1"/>
      <c r="AL3448" s="1"/>
      <c r="AM3448" s="1"/>
      <c r="AN3448" s="1"/>
      <c r="AO3448" s="1"/>
      <c r="AP3448" s="1"/>
      <c r="AQ3448" s="1"/>
      <c r="AR3448" s="1"/>
      <c r="AS3448" s="1"/>
      <c r="AT3448" s="1"/>
      <c r="AU3448" s="1"/>
      <c r="AV3448" s="1"/>
      <c r="AW3448" s="1"/>
      <c r="AX3448" s="1"/>
      <c r="AY3448" s="1"/>
      <c r="AZ3448" s="1"/>
      <c r="BA3448" s="1"/>
      <c r="BB3448" s="1"/>
      <c r="BC3448" s="1"/>
      <c r="BD3448" s="1"/>
      <c r="BE3448" s="1"/>
      <c r="BF3448" s="1"/>
      <c r="BG3448" s="1"/>
      <c r="BH3448" s="1"/>
      <c r="BI3448" s="1"/>
      <c r="BJ3448" s="1"/>
      <c r="BK3448" s="1"/>
      <c r="BL3448" s="1"/>
      <c r="BM3448" s="1"/>
      <c r="BN3448" s="1"/>
      <c r="BO3448" s="1"/>
      <c r="BP3448" s="1"/>
      <c r="BQ3448" s="1"/>
      <c r="BR3448" s="1"/>
      <c r="BS3448" s="1"/>
      <c r="BT3448" s="1"/>
      <c r="BU3448" s="1"/>
      <c r="BV3448" s="1"/>
      <c r="BW3448" s="1"/>
      <c r="BX3448" s="1"/>
      <c r="BY3448" s="1"/>
      <c r="BZ3448" s="1"/>
      <c r="CA3448" s="1"/>
      <c r="CB3448" s="1"/>
      <c r="CC3448" s="1"/>
      <c r="CD3448" s="1"/>
      <c r="CE3448" s="1"/>
      <c r="CF3448" s="1"/>
      <c r="CG3448" s="1"/>
      <c r="CH3448" s="1"/>
      <c r="CI3448" s="1"/>
      <c r="CJ3448" s="1"/>
      <c r="CK3448" s="1"/>
      <c r="CL3448" s="1"/>
      <c r="CM3448" s="1"/>
      <c r="CN3448" s="1"/>
      <c r="CO3448" s="1"/>
      <c r="CP3448" s="1"/>
      <c r="CQ3448" s="1"/>
      <c r="CR3448" s="1"/>
      <c r="CS3448" s="1"/>
      <c r="CT3448" s="1"/>
      <c r="CU3448" s="1"/>
      <c r="CV3448" s="1"/>
      <c r="CW3448" s="1"/>
      <c r="CX3448" s="1"/>
      <c r="CY3448" s="1"/>
      <c r="CZ3448" s="1"/>
      <c r="DA3448" s="1"/>
      <c r="DB3448" s="1"/>
      <c r="DC3448" s="1"/>
      <c r="DD3448" s="1"/>
      <c r="DE3448" s="1"/>
      <c r="DF3448" s="1"/>
      <c r="DG3448" s="1"/>
      <c r="DH3448" s="1"/>
      <c r="DI3448" s="1"/>
      <c r="DJ3448" s="1"/>
      <c r="DK3448" s="1"/>
      <c r="DL3448" s="1"/>
      <c r="DM3448" s="1"/>
      <c r="DN3448" s="1"/>
      <c r="DO3448" s="1"/>
      <c r="DP3448" s="1"/>
      <c r="DQ3448" s="1"/>
      <c r="DR3448" s="1"/>
      <c r="DS3448" s="1"/>
      <c r="DT3448" s="1"/>
      <c r="DU3448" s="1"/>
      <c r="DV3448" s="1"/>
      <c r="DW3448" s="1"/>
      <c r="DX3448" s="1"/>
      <c r="DY3448" s="1"/>
      <c r="DZ3448" s="1"/>
      <c r="EA3448" s="1"/>
      <c r="EB3448" s="1"/>
      <c r="EC3448" s="1"/>
      <c r="ED3448" s="1"/>
      <c r="EE3448" s="1"/>
      <c r="EF3448" s="1"/>
      <c r="EG3448" s="1"/>
      <c r="EH3448" s="1"/>
      <c r="EI3448" s="1"/>
      <c r="EJ3448" s="1"/>
      <c r="EK3448" s="1"/>
      <c r="EL3448" s="1"/>
      <c r="EM3448" s="1"/>
      <c r="EN3448" s="1"/>
      <c r="EO3448" s="1"/>
      <c r="EP3448" s="1"/>
      <c r="EQ3448" s="1"/>
      <c r="ER3448" s="1"/>
      <c r="ES3448" s="1"/>
      <c r="ET3448" s="1"/>
      <c r="EU3448" s="1"/>
      <c r="EV3448" s="1"/>
      <c r="EW3448" s="1"/>
      <c r="EX3448" s="1"/>
    </row>
    <row r="3449" spans="1:154" x14ac:dyDescent="0.15">
      <c r="A3449" s="35"/>
      <c r="B3449" s="15"/>
      <c r="C3449" s="7"/>
      <c r="D3449" s="13"/>
      <c r="E3449" s="14"/>
      <c r="F3449" s="14"/>
      <c r="G3449" s="14"/>
      <c r="H3449" s="14"/>
      <c r="I3449" s="13"/>
      <c r="J3449" s="5"/>
      <c r="K3449" s="2"/>
      <c r="L3449" s="17"/>
      <c r="M3449" s="12"/>
      <c r="N3449" s="12"/>
      <c r="O3449" s="17"/>
      <c r="P3449" s="14"/>
      <c r="Q3449" s="14"/>
      <c r="R3449" s="14"/>
      <c r="S3449" s="20"/>
      <c r="T3449" s="14"/>
      <c r="U3449" s="4"/>
      <c r="V3449" s="5"/>
      <c r="W3449" s="10"/>
      <c r="X3449" s="10"/>
      <c r="Y3449" s="27"/>
      <c r="Z3449" s="3"/>
      <c r="AA3449" s="1"/>
      <c r="AB3449" s="10"/>
      <c r="AC3449" s="3"/>
      <c r="AD3449" s="3"/>
      <c r="AE3449" s="3"/>
      <c r="AF3449" s="10"/>
      <c r="AG3449" s="11"/>
      <c r="AH3449" s="10"/>
      <c r="AI3449" s="1"/>
      <c r="AJ3449" s="1"/>
      <c r="AK3449" s="1"/>
      <c r="AL3449" s="1"/>
      <c r="AM3449" s="1"/>
      <c r="AN3449" s="1"/>
      <c r="AO3449" s="1"/>
      <c r="AP3449" s="1"/>
      <c r="AQ3449" s="1"/>
      <c r="AR3449" s="1"/>
      <c r="AS3449" s="1"/>
      <c r="AT3449" s="1"/>
      <c r="AU3449" s="1"/>
      <c r="AV3449" s="1"/>
      <c r="AW3449" s="1"/>
      <c r="AX3449" s="1"/>
      <c r="AY3449" s="1"/>
      <c r="AZ3449" s="1"/>
      <c r="BA3449" s="1"/>
      <c r="BB3449" s="1"/>
      <c r="BC3449" s="1"/>
      <c r="BD3449" s="1"/>
      <c r="BE3449" s="1"/>
      <c r="BF3449" s="1"/>
      <c r="BG3449" s="1"/>
      <c r="BH3449" s="1"/>
      <c r="BI3449" s="1"/>
      <c r="BJ3449" s="1"/>
      <c r="BK3449" s="1"/>
      <c r="BL3449" s="1"/>
      <c r="BM3449" s="1"/>
      <c r="BN3449" s="1"/>
      <c r="BO3449" s="1"/>
      <c r="BP3449" s="1"/>
      <c r="BQ3449" s="1"/>
      <c r="BR3449" s="1"/>
      <c r="BS3449" s="1"/>
      <c r="BT3449" s="1"/>
      <c r="BU3449" s="1"/>
      <c r="BV3449" s="1"/>
      <c r="BW3449" s="1"/>
      <c r="BX3449" s="1"/>
      <c r="BY3449" s="1"/>
      <c r="BZ3449" s="1"/>
      <c r="CA3449" s="1"/>
      <c r="CB3449" s="1"/>
      <c r="CC3449" s="1"/>
      <c r="CD3449" s="1"/>
      <c r="CE3449" s="1"/>
      <c r="CF3449" s="1"/>
      <c r="CG3449" s="1"/>
      <c r="CH3449" s="1"/>
      <c r="CI3449" s="1"/>
      <c r="CJ3449" s="1"/>
      <c r="CK3449" s="1"/>
      <c r="CL3449" s="1"/>
      <c r="CM3449" s="1"/>
      <c r="CN3449" s="1"/>
      <c r="CO3449" s="1"/>
      <c r="CP3449" s="1"/>
      <c r="CQ3449" s="1"/>
      <c r="CR3449" s="1"/>
      <c r="CS3449" s="1"/>
      <c r="CT3449" s="1"/>
      <c r="CU3449" s="1"/>
      <c r="CV3449" s="1"/>
      <c r="CW3449" s="1"/>
      <c r="CX3449" s="1"/>
      <c r="CY3449" s="1"/>
      <c r="CZ3449" s="1"/>
      <c r="DA3449" s="1"/>
      <c r="DB3449" s="1"/>
      <c r="DC3449" s="1"/>
      <c r="DD3449" s="1"/>
      <c r="DE3449" s="1"/>
      <c r="DF3449" s="1"/>
      <c r="DG3449" s="1"/>
      <c r="DH3449" s="1"/>
      <c r="DI3449" s="1"/>
      <c r="DJ3449" s="1"/>
      <c r="DK3449" s="1"/>
      <c r="DL3449" s="1"/>
      <c r="DM3449" s="1"/>
      <c r="DN3449" s="1"/>
      <c r="DO3449" s="1"/>
      <c r="DP3449" s="1"/>
      <c r="DQ3449" s="1"/>
      <c r="DR3449" s="1"/>
      <c r="DS3449" s="1"/>
      <c r="DT3449" s="1"/>
      <c r="DU3449" s="1"/>
      <c r="DV3449" s="1"/>
      <c r="DW3449" s="1"/>
      <c r="DX3449" s="1"/>
      <c r="DY3449" s="1"/>
      <c r="DZ3449" s="1"/>
      <c r="EA3449" s="1"/>
      <c r="EB3449" s="1"/>
      <c r="EC3449" s="1"/>
      <c r="ED3449" s="1"/>
      <c r="EE3449" s="1"/>
      <c r="EF3449" s="1"/>
      <c r="EG3449" s="1"/>
      <c r="EH3449" s="1"/>
      <c r="EI3449" s="1"/>
      <c r="EJ3449" s="1"/>
      <c r="EK3449" s="1"/>
      <c r="EL3449" s="1"/>
      <c r="EM3449" s="1"/>
      <c r="EN3449" s="1"/>
      <c r="EO3449" s="1"/>
      <c r="EP3449" s="1"/>
      <c r="EQ3449" s="1"/>
      <c r="ER3449" s="1"/>
      <c r="ES3449" s="1"/>
      <c r="ET3449" s="1"/>
      <c r="EU3449" s="1"/>
      <c r="EV3449" s="1"/>
      <c r="EW3449" s="1"/>
      <c r="EX3449" s="1"/>
    </row>
    <row r="3450" spans="1:154" x14ac:dyDescent="0.15">
      <c r="A3450" s="35"/>
      <c r="B3450" s="15"/>
      <c r="C3450" s="7"/>
      <c r="D3450" s="13"/>
      <c r="E3450" s="14"/>
      <c r="F3450" s="14"/>
      <c r="G3450" s="14"/>
      <c r="H3450" s="14"/>
      <c r="I3450" s="13"/>
      <c r="J3450" s="5"/>
      <c r="K3450" s="2"/>
      <c r="L3450" s="17"/>
      <c r="M3450" s="12"/>
      <c r="N3450" s="12"/>
      <c r="O3450" s="17"/>
      <c r="P3450" s="14"/>
      <c r="Q3450" s="14"/>
      <c r="R3450" s="14"/>
      <c r="S3450" s="20"/>
      <c r="T3450" s="14"/>
      <c r="U3450" s="4"/>
      <c r="V3450" s="5"/>
      <c r="W3450" s="10"/>
      <c r="X3450" s="10"/>
      <c r="Y3450" s="27"/>
      <c r="Z3450" s="3"/>
      <c r="AA3450" s="1"/>
      <c r="AB3450" s="10"/>
      <c r="AC3450" s="3"/>
      <c r="AD3450" s="3"/>
      <c r="AE3450" s="3"/>
      <c r="AF3450" s="10"/>
      <c r="AG3450" s="11"/>
      <c r="AH3450" s="10"/>
      <c r="AI3450" s="1"/>
      <c r="AJ3450" s="1"/>
      <c r="AK3450" s="1"/>
      <c r="AL3450" s="1"/>
      <c r="AM3450" s="1"/>
      <c r="AN3450" s="1"/>
      <c r="AO3450" s="1"/>
      <c r="AP3450" s="1"/>
      <c r="AQ3450" s="1"/>
      <c r="AR3450" s="1"/>
      <c r="AS3450" s="1"/>
      <c r="AT3450" s="1"/>
      <c r="AU3450" s="1"/>
      <c r="AV3450" s="1"/>
      <c r="AW3450" s="1"/>
      <c r="AX3450" s="1"/>
      <c r="AY3450" s="1"/>
      <c r="AZ3450" s="1"/>
      <c r="BA3450" s="1"/>
      <c r="BB3450" s="1"/>
      <c r="BC3450" s="1"/>
      <c r="BD3450" s="1"/>
      <c r="BE3450" s="1"/>
      <c r="BF3450" s="1"/>
      <c r="BG3450" s="1"/>
      <c r="BH3450" s="1"/>
      <c r="BI3450" s="1"/>
      <c r="BJ3450" s="1"/>
      <c r="BK3450" s="1"/>
      <c r="BL3450" s="1"/>
      <c r="BM3450" s="1"/>
      <c r="BN3450" s="1"/>
      <c r="BO3450" s="1"/>
      <c r="BP3450" s="1"/>
      <c r="BQ3450" s="1"/>
      <c r="BR3450" s="1"/>
      <c r="BS3450" s="1"/>
      <c r="BT3450" s="1"/>
      <c r="BU3450" s="1"/>
      <c r="BV3450" s="1"/>
      <c r="BW3450" s="1"/>
      <c r="BX3450" s="1"/>
      <c r="BY3450" s="1"/>
      <c r="BZ3450" s="1"/>
      <c r="CA3450" s="1"/>
      <c r="CB3450" s="1"/>
      <c r="CC3450" s="1"/>
      <c r="CD3450" s="1"/>
      <c r="CE3450" s="1"/>
      <c r="CF3450" s="1"/>
      <c r="CG3450" s="1"/>
      <c r="CH3450" s="1"/>
      <c r="CI3450" s="1"/>
      <c r="CJ3450" s="1"/>
      <c r="CK3450" s="1"/>
      <c r="CL3450" s="1"/>
      <c r="CM3450" s="1"/>
      <c r="CN3450" s="1"/>
      <c r="CO3450" s="1"/>
      <c r="CP3450" s="1"/>
      <c r="CQ3450" s="1"/>
      <c r="CR3450" s="1"/>
      <c r="CS3450" s="1"/>
      <c r="CT3450" s="1"/>
      <c r="CU3450" s="1"/>
      <c r="CV3450" s="1"/>
      <c r="CW3450" s="1"/>
      <c r="CX3450" s="1"/>
      <c r="CY3450" s="1"/>
      <c r="CZ3450" s="1"/>
      <c r="DA3450" s="1"/>
      <c r="DB3450" s="1"/>
      <c r="DC3450" s="1"/>
      <c r="DD3450" s="1"/>
      <c r="DE3450" s="1"/>
      <c r="DF3450" s="1"/>
      <c r="DG3450" s="1"/>
      <c r="DH3450" s="1"/>
      <c r="DI3450" s="1"/>
      <c r="DJ3450" s="1"/>
      <c r="DK3450" s="1"/>
      <c r="DL3450" s="1"/>
      <c r="DM3450" s="1"/>
      <c r="DN3450" s="1"/>
      <c r="DO3450" s="1"/>
      <c r="DP3450" s="1"/>
      <c r="DQ3450" s="1"/>
      <c r="DR3450" s="1"/>
      <c r="DS3450" s="1"/>
      <c r="DT3450" s="1"/>
      <c r="DU3450" s="1"/>
      <c r="DV3450" s="1"/>
      <c r="DW3450" s="1"/>
      <c r="DX3450" s="1"/>
      <c r="DY3450" s="1"/>
      <c r="DZ3450" s="1"/>
      <c r="EA3450" s="1"/>
      <c r="EB3450" s="1"/>
      <c r="EC3450" s="1"/>
      <c r="ED3450" s="1"/>
      <c r="EE3450" s="1"/>
      <c r="EF3450" s="1"/>
      <c r="EG3450" s="1"/>
      <c r="EH3450" s="1"/>
      <c r="EI3450" s="1"/>
      <c r="EJ3450" s="1"/>
      <c r="EK3450" s="1"/>
      <c r="EL3450" s="1"/>
      <c r="EM3450" s="1"/>
      <c r="EN3450" s="1"/>
      <c r="EO3450" s="1"/>
      <c r="EP3450" s="1"/>
      <c r="EQ3450" s="1"/>
      <c r="ER3450" s="1"/>
      <c r="ES3450" s="1"/>
      <c r="ET3450" s="1"/>
      <c r="EU3450" s="1"/>
      <c r="EV3450" s="1"/>
      <c r="EW3450" s="1"/>
      <c r="EX3450" s="1"/>
    </row>
    <row r="3451" spans="1:154" x14ac:dyDescent="0.15">
      <c r="A3451" s="35"/>
      <c r="B3451" s="15"/>
      <c r="C3451" s="7"/>
      <c r="D3451" s="13"/>
      <c r="E3451" s="14"/>
      <c r="F3451" s="14"/>
      <c r="G3451" s="14"/>
      <c r="H3451" s="14"/>
      <c r="I3451" s="13"/>
      <c r="J3451" s="5"/>
      <c r="K3451" s="2"/>
      <c r="L3451" s="17"/>
      <c r="M3451" s="12"/>
      <c r="N3451" s="12"/>
      <c r="O3451" s="17"/>
      <c r="P3451" s="14"/>
      <c r="Q3451" s="14"/>
      <c r="R3451" s="14"/>
      <c r="S3451" s="20"/>
      <c r="T3451" s="14"/>
      <c r="U3451" s="4"/>
      <c r="V3451" s="5"/>
      <c r="W3451" s="10"/>
      <c r="X3451" s="10"/>
      <c r="Y3451" s="27"/>
      <c r="Z3451" s="3"/>
      <c r="AA3451" s="1"/>
      <c r="AB3451" s="10"/>
      <c r="AC3451" s="3"/>
      <c r="AD3451" s="3"/>
      <c r="AE3451" s="3"/>
      <c r="AF3451" s="10"/>
      <c r="AG3451" s="11"/>
      <c r="AH3451" s="10"/>
      <c r="AI3451" s="1"/>
      <c r="AJ3451" s="1"/>
      <c r="AK3451" s="1"/>
      <c r="AL3451" s="1"/>
      <c r="AM3451" s="1"/>
      <c r="AN3451" s="1"/>
      <c r="AO3451" s="1"/>
      <c r="AP3451" s="1"/>
      <c r="AQ3451" s="1"/>
      <c r="AR3451" s="1"/>
      <c r="AS3451" s="1"/>
      <c r="AT3451" s="1"/>
      <c r="AU3451" s="1"/>
      <c r="AV3451" s="1"/>
      <c r="AW3451" s="1"/>
      <c r="AX3451" s="1"/>
      <c r="AY3451" s="1"/>
      <c r="AZ3451" s="1"/>
      <c r="BA3451" s="1"/>
      <c r="BB3451" s="1"/>
      <c r="BC3451" s="1"/>
      <c r="BD3451" s="1"/>
      <c r="BE3451" s="1"/>
      <c r="BF3451" s="1"/>
      <c r="BG3451" s="1"/>
      <c r="BH3451" s="1"/>
      <c r="BI3451" s="1"/>
      <c r="BJ3451" s="1"/>
      <c r="BK3451" s="1"/>
      <c r="BL3451" s="1"/>
      <c r="BM3451" s="1"/>
      <c r="BN3451" s="1"/>
      <c r="BO3451" s="1"/>
      <c r="BP3451" s="1"/>
      <c r="BQ3451" s="1"/>
      <c r="BR3451" s="1"/>
      <c r="BS3451" s="1"/>
      <c r="BT3451" s="1"/>
      <c r="BU3451" s="1"/>
      <c r="BV3451" s="1"/>
      <c r="BW3451" s="1"/>
      <c r="BX3451" s="1"/>
      <c r="BY3451" s="1"/>
      <c r="BZ3451" s="1"/>
      <c r="CA3451" s="1"/>
      <c r="CB3451" s="1"/>
      <c r="CC3451" s="1"/>
      <c r="CD3451" s="1"/>
      <c r="CE3451" s="1"/>
      <c r="CF3451" s="1"/>
      <c r="CG3451" s="1"/>
      <c r="CH3451" s="1"/>
      <c r="CI3451" s="1"/>
      <c r="CJ3451" s="1"/>
      <c r="CK3451" s="1"/>
      <c r="CL3451" s="1"/>
      <c r="CM3451" s="1"/>
      <c r="CN3451" s="1"/>
      <c r="CO3451" s="1"/>
      <c r="CP3451" s="1"/>
      <c r="CQ3451" s="1"/>
      <c r="CR3451" s="1"/>
      <c r="CS3451" s="1"/>
      <c r="CT3451" s="1"/>
      <c r="CU3451" s="1"/>
      <c r="CV3451" s="1"/>
      <c r="CW3451" s="1"/>
      <c r="CX3451" s="1"/>
      <c r="CY3451" s="1"/>
      <c r="CZ3451" s="1"/>
      <c r="DA3451" s="1"/>
      <c r="DB3451" s="1"/>
      <c r="DC3451" s="1"/>
      <c r="DD3451" s="1"/>
      <c r="DE3451" s="1"/>
      <c r="DF3451" s="1"/>
      <c r="DG3451" s="1"/>
      <c r="DH3451" s="1"/>
      <c r="DI3451" s="1"/>
      <c r="DJ3451" s="1"/>
      <c r="DK3451" s="1"/>
      <c r="DL3451" s="1"/>
      <c r="DM3451" s="1"/>
      <c r="DN3451" s="1"/>
      <c r="DO3451" s="1"/>
      <c r="DP3451" s="1"/>
      <c r="DQ3451" s="1"/>
      <c r="DR3451" s="1"/>
      <c r="DS3451" s="1"/>
      <c r="DT3451" s="1"/>
      <c r="DU3451" s="1"/>
      <c r="DV3451" s="1"/>
      <c r="DW3451" s="1"/>
      <c r="DX3451" s="1"/>
      <c r="DY3451" s="1"/>
      <c r="DZ3451" s="1"/>
      <c r="EA3451" s="1"/>
      <c r="EB3451" s="1"/>
      <c r="EC3451" s="1"/>
      <c r="ED3451" s="1"/>
      <c r="EE3451" s="1"/>
      <c r="EF3451" s="1"/>
      <c r="EG3451" s="1"/>
      <c r="EH3451" s="1"/>
      <c r="EI3451" s="1"/>
      <c r="EJ3451" s="1"/>
      <c r="EK3451" s="1"/>
      <c r="EL3451" s="1"/>
      <c r="EM3451" s="1"/>
      <c r="EN3451" s="1"/>
      <c r="EO3451" s="1"/>
      <c r="EP3451" s="1"/>
      <c r="EQ3451" s="1"/>
      <c r="ER3451" s="1"/>
      <c r="ES3451" s="1"/>
      <c r="ET3451" s="1"/>
      <c r="EU3451" s="1"/>
      <c r="EV3451" s="1"/>
      <c r="EW3451" s="1"/>
      <c r="EX3451" s="1"/>
    </row>
    <row r="3452" spans="1:154" x14ac:dyDescent="0.15">
      <c r="A3452" s="35"/>
      <c r="B3452" s="15"/>
      <c r="C3452" s="7"/>
      <c r="D3452" s="13"/>
      <c r="E3452" s="14"/>
      <c r="F3452" s="14"/>
      <c r="G3452" s="14"/>
      <c r="H3452" s="14"/>
      <c r="I3452" s="13"/>
      <c r="J3452" s="5"/>
      <c r="K3452" s="2"/>
      <c r="L3452" s="17"/>
      <c r="M3452" s="12"/>
      <c r="N3452" s="12"/>
      <c r="O3452" s="17"/>
      <c r="P3452" s="14"/>
      <c r="Q3452" s="14"/>
      <c r="R3452" s="14"/>
      <c r="S3452" s="20"/>
      <c r="T3452" s="14"/>
      <c r="U3452" s="4"/>
      <c r="V3452" s="5"/>
      <c r="W3452" s="10"/>
      <c r="X3452" s="10"/>
      <c r="Y3452" s="27"/>
      <c r="Z3452" s="3"/>
      <c r="AA3452" s="1"/>
      <c r="AB3452" s="10"/>
      <c r="AC3452" s="3"/>
      <c r="AD3452" s="3"/>
      <c r="AE3452" s="3"/>
      <c r="AF3452" s="10"/>
      <c r="AG3452" s="11"/>
      <c r="AH3452" s="10"/>
      <c r="AI3452" s="1"/>
      <c r="AJ3452" s="1"/>
      <c r="AK3452" s="1"/>
      <c r="AL3452" s="1"/>
      <c r="AM3452" s="1"/>
      <c r="AN3452" s="1"/>
      <c r="AO3452" s="1"/>
      <c r="AP3452" s="1"/>
      <c r="AQ3452" s="1"/>
      <c r="AR3452" s="1"/>
      <c r="AS3452" s="1"/>
      <c r="AT3452" s="1"/>
      <c r="AU3452" s="1"/>
      <c r="AV3452" s="1"/>
      <c r="AW3452" s="1"/>
      <c r="AX3452" s="1"/>
      <c r="AY3452" s="1"/>
      <c r="AZ3452" s="1"/>
      <c r="BA3452" s="1"/>
      <c r="BB3452" s="1"/>
      <c r="BC3452" s="1"/>
      <c r="BD3452" s="1"/>
      <c r="BE3452" s="1"/>
      <c r="BF3452" s="1"/>
      <c r="BG3452" s="1"/>
      <c r="BH3452" s="1"/>
      <c r="BI3452" s="1"/>
      <c r="BJ3452" s="1"/>
      <c r="BK3452" s="1"/>
      <c r="BL3452" s="1"/>
      <c r="BM3452" s="1"/>
      <c r="BN3452" s="1"/>
      <c r="BO3452" s="1"/>
      <c r="BP3452" s="1"/>
      <c r="BQ3452" s="1"/>
      <c r="BR3452" s="1"/>
      <c r="BS3452" s="1"/>
      <c r="BT3452" s="1"/>
      <c r="BU3452" s="1"/>
      <c r="BV3452" s="1"/>
      <c r="BW3452" s="1"/>
      <c r="BX3452" s="1"/>
      <c r="BY3452" s="1"/>
      <c r="BZ3452" s="1"/>
      <c r="CA3452" s="1"/>
      <c r="CB3452" s="1"/>
      <c r="CC3452" s="1"/>
      <c r="CD3452" s="1"/>
      <c r="CE3452" s="1"/>
      <c r="CF3452" s="1"/>
      <c r="CG3452" s="1"/>
      <c r="CH3452" s="1"/>
      <c r="CI3452" s="1"/>
      <c r="CJ3452" s="1"/>
      <c r="CK3452" s="1"/>
      <c r="CL3452" s="1"/>
      <c r="CM3452" s="1"/>
      <c r="CN3452" s="1"/>
      <c r="CO3452" s="1"/>
      <c r="CP3452" s="1"/>
      <c r="CQ3452" s="1"/>
      <c r="CR3452" s="1"/>
      <c r="CS3452" s="1"/>
      <c r="CT3452" s="1"/>
      <c r="CU3452" s="1"/>
      <c r="CV3452" s="1"/>
      <c r="CW3452" s="1"/>
      <c r="CX3452" s="1"/>
      <c r="CY3452" s="1"/>
      <c r="CZ3452" s="1"/>
      <c r="DA3452" s="1"/>
      <c r="DB3452" s="1"/>
      <c r="DC3452" s="1"/>
      <c r="DD3452" s="1"/>
      <c r="DE3452" s="1"/>
      <c r="DF3452" s="1"/>
      <c r="DG3452" s="1"/>
      <c r="DH3452" s="1"/>
      <c r="DI3452" s="1"/>
      <c r="DJ3452" s="1"/>
      <c r="DK3452" s="1"/>
      <c r="DL3452" s="1"/>
      <c r="DM3452" s="1"/>
      <c r="DN3452" s="1"/>
      <c r="DO3452" s="1"/>
      <c r="DP3452" s="1"/>
      <c r="DQ3452" s="1"/>
      <c r="DR3452" s="1"/>
      <c r="DS3452" s="1"/>
      <c r="DT3452" s="1"/>
      <c r="DU3452" s="1"/>
      <c r="DV3452" s="1"/>
      <c r="DW3452" s="1"/>
      <c r="DX3452" s="1"/>
      <c r="DY3452" s="1"/>
      <c r="DZ3452" s="1"/>
      <c r="EA3452" s="1"/>
      <c r="EB3452" s="1"/>
      <c r="EC3452" s="1"/>
      <c r="ED3452" s="1"/>
      <c r="EE3452" s="1"/>
      <c r="EF3452" s="1"/>
      <c r="EG3452" s="1"/>
      <c r="EH3452" s="1"/>
      <c r="EI3452" s="1"/>
      <c r="EJ3452" s="1"/>
      <c r="EK3452" s="1"/>
      <c r="EL3452" s="1"/>
      <c r="EM3452" s="1"/>
      <c r="EN3452" s="1"/>
      <c r="EO3452" s="1"/>
      <c r="EP3452" s="1"/>
      <c r="EQ3452" s="1"/>
      <c r="ER3452" s="1"/>
      <c r="ES3452" s="1"/>
      <c r="ET3452" s="1"/>
      <c r="EU3452" s="1"/>
      <c r="EV3452" s="1"/>
      <c r="EW3452" s="1"/>
      <c r="EX3452" s="1"/>
    </row>
    <row r="3453" spans="1:154" x14ac:dyDescent="0.15">
      <c r="A3453" s="35"/>
      <c r="B3453" s="15"/>
      <c r="C3453" s="7"/>
      <c r="D3453" s="13"/>
      <c r="E3453" s="14"/>
      <c r="F3453" s="14"/>
      <c r="G3453" s="14"/>
      <c r="H3453" s="14"/>
      <c r="I3453" s="13"/>
      <c r="J3453" s="5"/>
      <c r="K3453" s="2"/>
      <c r="L3453" s="17"/>
      <c r="M3453" s="12"/>
      <c r="N3453" s="12"/>
      <c r="O3453" s="17"/>
      <c r="P3453" s="14"/>
      <c r="Q3453" s="14"/>
      <c r="R3453" s="14"/>
      <c r="S3453" s="20"/>
      <c r="T3453" s="14"/>
      <c r="U3453" s="4"/>
      <c r="V3453" s="5"/>
      <c r="W3453" s="10"/>
      <c r="X3453" s="10"/>
      <c r="Y3453" s="27"/>
      <c r="Z3453" s="3"/>
      <c r="AA3453" s="1"/>
      <c r="AB3453" s="10"/>
      <c r="AC3453" s="3"/>
      <c r="AD3453" s="3"/>
      <c r="AE3453" s="3"/>
      <c r="AF3453" s="10"/>
      <c r="AG3453" s="11"/>
      <c r="AH3453" s="10"/>
      <c r="AI3453" s="1"/>
      <c r="AJ3453" s="1"/>
      <c r="AK3453" s="1"/>
      <c r="AL3453" s="1"/>
      <c r="AM3453" s="1"/>
      <c r="AN3453" s="1"/>
      <c r="AO3453" s="1"/>
      <c r="AP3453" s="1"/>
      <c r="AQ3453" s="1"/>
      <c r="AR3453" s="1"/>
      <c r="AS3453" s="1"/>
      <c r="AT3453" s="1"/>
      <c r="AU3453" s="1"/>
      <c r="AV3453" s="1"/>
      <c r="AW3453" s="1"/>
      <c r="AX3453" s="1"/>
      <c r="AY3453" s="1"/>
      <c r="AZ3453" s="1"/>
      <c r="BA3453" s="1"/>
      <c r="BB3453" s="1"/>
      <c r="BC3453" s="1"/>
      <c r="BD3453" s="1"/>
      <c r="BE3453" s="1"/>
      <c r="BF3453" s="1"/>
      <c r="BG3453" s="1"/>
      <c r="BH3453" s="1"/>
      <c r="BI3453" s="1"/>
      <c r="BJ3453" s="1"/>
      <c r="BK3453" s="1"/>
      <c r="BL3453" s="1"/>
      <c r="BM3453" s="1"/>
      <c r="BN3453" s="1"/>
      <c r="BO3453" s="1"/>
      <c r="BP3453" s="1"/>
      <c r="BQ3453" s="1"/>
      <c r="BR3453" s="1"/>
      <c r="BS3453" s="1"/>
      <c r="BT3453" s="1"/>
      <c r="BU3453" s="1"/>
      <c r="BV3453" s="1"/>
      <c r="BW3453" s="1"/>
      <c r="BX3453" s="1"/>
      <c r="BY3453" s="1"/>
      <c r="BZ3453" s="1"/>
      <c r="CA3453" s="1"/>
      <c r="CB3453" s="1"/>
      <c r="CC3453" s="1"/>
      <c r="CD3453" s="1"/>
      <c r="CE3453" s="1"/>
      <c r="CF3453" s="1"/>
      <c r="CG3453" s="1"/>
      <c r="CH3453" s="1"/>
      <c r="CI3453" s="1"/>
      <c r="CJ3453" s="1"/>
      <c r="CK3453" s="1"/>
      <c r="CL3453" s="1"/>
      <c r="CM3453" s="1"/>
      <c r="CN3453" s="1"/>
      <c r="CO3453" s="1"/>
      <c r="CP3453" s="1"/>
      <c r="CQ3453" s="1"/>
      <c r="CR3453" s="1"/>
      <c r="CS3453" s="1"/>
      <c r="CT3453" s="1"/>
      <c r="CU3453" s="1"/>
      <c r="CV3453" s="1"/>
      <c r="CW3453" s="1"/>
      <c r="CX3453" s="1"/>
      <c r="CY3453" s="1"/>
      <c r="CZ3453" s="1"/>
      <c r="DA3453" s="1"/>
      <c r="DB3453" s="1"/>
      <c r="DC3453" s="1"/>
      <c r="DD3453" s="1"/>
      <c r="DE3453" s="1"/>
      <c r="DF3453" s="1"/>
      <c r="DG3453" s="1"/>
      <c r="DH3453" s="1"/>
      <c r="DI3453" s="1"/>
      <c r="DJ3453" s="1"/>
      <c r="DK3453" s="1"/>
      <c r="DL3453" s="1"/>
      <c r="DM3453" s="1"/>
      <c r="DN3453" s="1"/>
      <c r="DO3453" s="1"/>
      <c r="DP3453" s="1"/>
      <c r="DQ3453" s="1"/>
      <c r="DR3453" s="1"/>
      <c r="DS3453" s="1"/>
      <c r="DT3453" s="1"/>
      <c r="DU3453" s="1"/>
      <c r="DV3453" s="1"/>
      <c r="DW3453" s="1"/>
      <c r="DX3453" s="1"/>
      <c r="DY3453" s="1"/>
      <c r="DZ3453" s="1"/>
      <c r="EA3453" s="1"/>
      <c r="EB3453" s="1"/>
      <c r="EC3453" s="1"/>
      <c r="ED3453" s="1"/>
      <c r="EE3453" s="1"/>
      <c r="EF3453" s="1"/>
      <c r="EG3453" s="1"/>
      <c r="EH3453" s="1"/>
      <c r="EI3453" s="1"/>
      <c r="EJ3453" s="1"/>
      <c r="EK3453" s="1"/>
      <c r="EL3453" s="1"/>
      <c r="EM3453" s="1"/>
      <c r="EN3453" s="1"/>
      <c r="EO3453" s="1"/>
      <c r="EP3453" s="1"/>
      <c r="EQ3453" s="1"/>
      <c r="ER3453" s="1"/>
      <c r="ES3453" s="1"/>
      <c r="ET3453" s="1"/>
      <c r="EU3453" s="1"/>
      <c r="EV3453" s="1"/>
      <c r="EW3453" s="1"/>
      <c r="EX3453" s="1"/>
    </row>
    <row r="3454" spans="1:154" x14ac:dyDescent="0.15">
      <c r="A3454" s="35"/>
      <c r="B3454" s="15"/>
      <c r="C3454" s="7"/>
      <c r="D3454" s="13"/>
      <c r="E3454" s="14"/>
      <c r="F3454" s="14"/>
      <c r="G3454" s="14"/>
      <c r="H3454" s="14"/>
      <c r="I3454" s="13"/>
      <c r="J3454" s="5"/>
      <c r="K3454" s="2"/>
      <c r="L3454" s="17"/>
      <c r="M3454" s="12"/>
      <c r="N3454" s="12"/>
      <c r="O3454" s="17"/>
      <c r="P3454" s="14"/>
      <c r="Q3454" s="14"/>
      <c r="R3454" s="14"/>
      <c r="S3454" s="20"/>
      <c r="T3454" s="14"/>
      <c r="U3454" s="4"/>
      <c r="V3454" s="5"/>
      <c r="W3454" s="10"/>
      <c r="X3454" s="10"/>
      <c r="Y3454" s="27"/>
      <c r="Z3454" s="3"/>
      <c r="AA3454" s="1"/>
      <c r="AB3454" s="10"/>
      <c r="AC3454" s="3"/>
      <c r="AD3454" s="3"/>
      <c r="AE3454" s="3"/>
      <c r="AF3454" s="10"/>
      <c r="AG3454" s="11"/>
      <c r="AH3454" s="10"/>
      <c r="AI3454" s="1"/>
      <c r="AJ3454" s="1"/>
      <c r="AK3454" s="1"/>
      <c r="AL3454" s="1"/>
      <c r="AM3454" s="1"/>
      <c r="AN3454" s="1"/>
      <c r="AO3454" s="1"/>
      <c r="AP3454" s="1"/>
      <c r="AQ3454" s="1"/>
      <c r="AR3454" s="1"/>
      <c r="AS3454" s="1"/>
      <c r="AT3454" s="1"/>
      <c r="AU3454" s="1"/>
      <c r="AV3454" s="1"/>
      <c r="AW3454" s="1"/>
      <c r="AX3454" s="1"/>
      <c r="AY3454" s="1"/>
      <c r="AZ3454" s="1"/>
      <c r="BA3454" s="1"/>
      <c r="BB3454" s="1"/>
      <c r="BC3454" s="1"/>
      <c r="BD3454" s="1"/>
      <c r="BE3454" s="1"/>
      <c r="BF3454" s="1"/>
      <c r="BG3454" s="1"/>
      <c r="BH3454" s="1"/>
      <c r="BI3454" s="1"/>
      <c r="BJ3454" s="1"/>
      <c r="BK3454" s="1"/>
      <c r="BL3454" s="1"/>
      <c r="BM3454" s="1"/>
      <c r="BN3454" s="1"/>
      <c r="BO3454" s="1"/>
      <c r="BP3454" s="1"/>
      <c r="BQ3454" s="1"/>
      <c r="BR3454" s="1"/>
      <c r="BS3454" s="1"/>
      <c r="BT3454" s="1"/>
      <c r="BU3454" s="1"/>
      <c r="BV3454" s="1"/>
      <c r="BW3454" s="1"/>
      <c r="BX3454" s="1"/>
      <c r="BY3454" s="1"/>
      <c r="BZ3454" s="1"/>
      <c r="CA3454" s="1"/>
      <c r="CB3454" s="1"/>
      <c r="CC3454" s="1"/>
      <c r="CD3454" s="1"/>
      <c r="CE3454" s="1"/>
      <c r="CF3454" s="1"/>
      <c r="CG3454" s="1"/>
      <c r="CH3454" s="1"/>
      <c r="CI3454" s="1"/>
      <c r="CJ3454" s="1"/>
      <c r="CK3454" s="1"/>
      <c r="CL3454" s="1"/>
      <c r="CM3454" s="1"/>
      <c r="CN3454" s="1"/>
      <c r="CO3454" s="1"/>
      <c r="CP3454" s="1"/>
      <c r="CQ3454" s="1"/>
      <c r="CR3454" s="1"/>
      <c r="CS3454" s="1"/>
      <c r="CT3454" s="1"/>
      <c r="CU3454" s="1"/>
      <c r="CV3454" s="1"/>
      <c r="CW3454" s="1"/>
      <c r="CX3454" s="1"/>
      <c r="CY3454" s="1"/>
      <c r="CZ3454" s="1"/>
      <c r="DA3454" s="1"/>
      <c r="DB3454" s="1"/>
      <c r="DC3454" s="1"/>
      <c r="DD3454" s="1"/>
      <c r="DE3454" s="1"/>
      <c r="DF3454" s="1"/>
      <c r="DG3454" s="1"/>
      <c r="DH3454" s="1"/>
      <c r="DI3454" s="1"/>
      <c r="DJ3454" s="1"/>
      <c r="DK3454" s="1"/>
      <c r="DL3454" s="1"/>
      <c r="DM3454" s="1"/>
      <c r="DN3454" s="1"/>
      <c r="DO3454" s="1"/>
      <c r="DP3454" s="1"/>
      <c r="DQ3454" s="1"/>
      <c r="DR3454" s="1"/>
      <c r="DS3454" s="1"/>
      <c r="DT3454" s="1"/>
      <c r="DU3454" s="1"/>
      <c r="DV3454" s="1"/>
      <c r="DW3454" s="1"/>
      <c r="DX3454" s="1"/>
      <c r="DY3454" s="1"/>
      <c r="DZ3454" s="1"/>
      <c r="EA3454" s="1"/>
      <c r="EB3454" s="1"/>
      <c r="EC3454" s="1"/>
      <c r="ED3454" s="1"/>
      <c r="EE3454" s="1"/>
      <c r="EF3454" s="1"/>
      <c r="EG3454" s="1"/>
      <c r="EH3454" s="1"/>
      <c r="EI3454" s="1"/>
      <c r="EJ3454" s="1"/>
      <c r="EK3454" s="1"/>
      <c r="EL3454" s="1"/>
      <c r="EM3454" s="1"/>
      <c r="EN3454" s="1"/>
      <c r="EO3454" s="1"/>
      <c r="EP3454" s="1"/>
      <c r="EQ3454" s="1"/>
      <c r="ER3454" s="1"/>
      <c r="ES3454" s="1"/>
      <c r="ET3454" s="1"/>
      <c r="EU3454" s="1"/>
      <c r="EV3454" s="1"/>
      <c r="EW3454" s="1"/>
      <c r="EX3454" s="1"/>
    </row>
    <row r="3455" spans="1:154" x14ac:dyDescent="0.15">
      <c r="A3455" s="35"/>
      <c r="B3455" s="15"/>
      <c r="C3455" s="7"/>
      <c r="D3455" s="13"/>
      <c r="E3455" s="14"/>
      <c r="F3455" s="14"/>
      <c r="G3455" s="14"/>
      <c r="H3455" s="14"/>
      <c r="I3455" s="13"/>
      <c r="J3455" s="5"/>
      <c r="K3455" s="2"/>
      <c r="L3455" s="17"/>
      <c r="M3455" s="12"/>
      <c r="N3455" s="12"/>
      <c r="O3455" s="17"/>
      <c r="P3455" s="14"/>
      <c r="Q3455" s="14"/>
      <c r="R3455" s="14"/>
      <c r="S3455" s="20"/>
      <c r="T3455" s="14"/>
      <c r="U3455" s="4"/>
      <c r="V3455" s="5"/>
      <c r="W3455" s="10"/>
      <c r="X3455" s="10"/>
      <c r="Y3455" s="27"/>
      <c r="Z3455" s="3"/>
      <c r="AA3455" s="1"/>
      <c r="AB3455" s="10"/>
      <c r="AC3455" s="3"/>
      <c r="AD3455" s="3"/>
      <c r="AE3455" s="3"/>
      <c r="AF3455" s="10"/>
      <c r="AG3455" s="11"/>
      <c r="AH3455" s="10"/>
      <c r="AI3455" s="1"/>
      <c r="AJ3455" s="1"/>
      <c r="AK3455" s="1"/>
      <c r="AL3455" s="1"/>
      <c r="AM3455" s="1"/>
      <c r="AN3455" s="1"/>
      <c r="AO3455" s="1"/>
      <c r="AP3455" s="1"/>
      <c r="AQ3455" s="1"/>
      <c r="AR3455" s="1"/>
      <c r="AS3455" s="1"/>
      <c r="AT3455" s="1"/>
      <c r="AU3455" s="1"/>
      <c r="AV3455" s="1"/>
      <c r="AW3455" s="1"/>
      <c r="AX3455" s="1"/>
      <c r="AY3455" s="1"/>
      <c r="AZ3455" s="1"/>
      <c r="BA3455" s="1"/>
      <c r="BB3455" s="1"/>
      <c r="BC3455" s="1"/>
      <c r="BD3455" s="1"/>
      <c r="BE3455" s="1"/>
      <c r="BF3455" s="1"/>
      <c r="BG3455" s="1"/>
      <c r="BH3455" s="1"/>
      <c r="BI3455" s="1"/>
      <c r="BJ3455" s="1"/>
      <c r="BK3455" s="1"/>
      <c r="BL3455" s="1"/>
      <c r="BM3455" s="1"/>
      <c r="BN3455" s="1"/>
      <c r="BO3455" s="1"/>
      <c r="BP3455" s="1"/>
      <c r="BQ3455" s="1"/>
      <c r="BR3455" s="1"/>
      <c r="BS3455" s="1"/>
      <c r="BT3455" s="1"/>
      <c r="BU3455" s="1"/>
      <c r="BV3455" s="1"/>
      <c r="BW3455" s="1"/>
      <c r="BX3455" s="1"/>
      <c r="BY3455" s="1"/>
      <c r="BZ3455" s="1"/>
      <c r="CA3455" s="1"/>
      <c r="CB3455" s="1"/>
      <c r="CC3455" s="1"/>
      <c r="CD3455" s="1"/>
      <c r="CE3455" s="1"/>
      <c r="CF3455" s="1"/>
      <c r="CG3455" s="1"/>
      <c r="CH3455" s="1"/>
      <c r="CI3455" s="1"/>
      <c r="CJ3455" s="1"/>
      <c r="CK3455" s="1"/>
      <c r="CL3455" s="1"/>
      <c r="CM3455" s="1"/>
      <c r="CN3455" s="1"/>
      <c r="CO3455" s="1"/>
      <c r="CP3455" s="1"/>
      <c r="CQ3455" s="1"/>
      <c r="CR3455" s="1"/>
      <c r="CS3455" s="1"/>
      <c r="CT3455" s="1"/>
      <c r="CU3455" s="1"/>
      <c r="CV3455" s="1"/>
      <c r="CW3455" s="1"/>
      <c r="CX3455" s="1"/>
      <c r="CY3455" s="1"/>
      <c r="CZ3455" s="1"/>
      <c r="DA3455" s="1"/>
      <c r="DB3455" s="1"/>
      <c r="DC3455" s="1"/>
      <c r="DD3455" s="1"/>
      <c r="DE3455" s="1"/>
      <c r="DF3455" s="1"/>
      <c r="DG3455" s="1"/>
      <c r="DH3455" s="1"/>
      <c r="DI3455" s="1"/>
      <c r="DJ3455" s="1"/>
      <c r="DK3455" s="1"/>
      <c r="DL3455" s="1"/>
      <c r="DM3455" s="1"/>
      <c r="DN3455" s="1"/>
      <c r="DO3455" s="1"/>
      <c r="DP3455" s="1"/>
      <c r="DQ3455" s="1"/>
      <c r="DR3455" s="1"/>
      <c r="DS3455" s="1"/>
      <c r="DT3455" s="1"/>
      <c r="DU3455" s="1"/>
      <c r="DV3455" s="1"/>
      <c r="DW3455" s="1"/>
      <c r="DX3455" s="1"/>
      <c r="DY3455" s="1"/>
      <c r="DZ3455" s="1"/>
      <c r="EA3455" s="1"/>
      <c r="EB3455" s="1"/>
      <c r="EC3455" s="1"/>
      <c r="ED3455" s="1"/>
      <c r="EE3455" s="1"/>
      <c r="EF3455" s="1"/>
      <c r="EG3455" s="1"/>
      <c r="EH3455" s="1"/>
      <c r="EI3455" s="1"/>
      <c r="EJ3455" s="1"/>
      <c r="EK3455" s="1"/>
      <c r="EL3455" s="1"/>
      <c r="EM3455" s="1"/>
      <c r="EN3455" s="1"/>
      <c r="EO3455" s="1"/>
      <c r="EP3455" s="1"/>
      <c r="EQ3455" s="1"/>
      <c r="ER3455" s="1"/>
      <c r="ES3455" s="1"/>
      <c r="ET3455" s="1"/>
      <c r="EU3455" s="1"/>
      <c r="EV3455" s="1"/>
      <c r="EW3455" s="1"/>
      <c r="EX3455" s="1"/>
    </row>
    <row r="3456" spans="1:154" x14ac:dyDescent="0.15">
      <c r="A3456" s="35"/>
      <c r="B3456" s="15"/>
      <c r="C3456" s="7"/>
      <c r="D3456" s="13"/>
      <c r="E3456" s="14"/>
      <c r="F3456" s="14"/>
      <c r="G3456" s="14"/>
      <c r="H3456" s="14"/>
      <c r="I3456" s="13"/>
      <c r="J3456" s="5"/>
      <c r="K3456" s="2"/>
      <c r="L3456" s="17"/>
      <c r="M3456" s="12"/>
      <c r="N3456" s="12"/>
      <c r="O3456" s="17"/>
      <c r="P3456" s="14"/>
      <c r="Q3456" s="14"/>
      <c r="R3456" s="14"/>
      <c r="S3456" s="20"/>
      <c r="T3456" s="14"/>
      <c r="U3456" s="4"/>
      <c r="V3456" s="5"/>
      <c r="W3456" s="10"/>
      <c r="X3456" s="10"/>
      <c r="Y3456" s="27"/>
      <c r="Z3456" s="3"/>
      <c r="AA3456" s="1"/>
      <c r="AB3456" s="10"/>
      <c r="AC3456" s="3"/>
      <c r="AD3456" s="3"/>
      <c r="AE3456" s="3"/>
      <c r="AF3456" s="10"/>
      <c r="AG3456" s="11"/>
      <c r="AH3456" s="10"/>
      <c r="AI3456" s="1"/>
      <c r="AJ3456" s="1"/>
      <c r="AK3456" s="1"/>
      <c r="AL3456" s="1"/>
      <c r="AM3456" s="1"/>
      <c r="AN3456" s="1"/>
      <c r="AO3456" s="1"/>
      <c r="AP3456" s="1"/>
      <c r="AQ3456" s="1"/>
      <c r="AR3456" s="1"/>
      <c r="AS3456" s="1"/>
      <c r="AT3456" s="1"/>
      <c r="AU3456" s="1"/>
      <c r="AV3456" s="1"/>
      <c r="AW3456" s="1"/>
      <c r="AX3456" s="1"/>
      <c r="AY3456" s="1"/>
      <c r="AZ3456" s="1"/>
      <c r="BA3456" s="1"/>
      <c r="BB3456" s="1"/>
      <c r="BC3456" s="1"/>
      <c r="BD3456" s="1"/>
      <c r="BE3456" s="1"/>
      <c r="BF3456" s="1"/>
      <c r="BG3456" s="1"/>
      <c r="BH3456" s="1"/>
      <c r="BI3456" s="1"/>
      <c r="BJ3456" s="1"/>
      <c r="BK3456" s="1"/>
      <c r="BL3456" s="1"/>
      <c r="BM3456" s="1"/>
      <c r="BN3456" s="1"/>
      <c r="BO3456" s="1"/>
      <c r="BP3456" s="1"/>
      <c r="BQ3456" s="1"/>
      <c r="BR3456" s="1"/>
      <c r="BS3456" s="1"/>
      <c r="BT3456" s="1"/>
      <c r="BU3456" s="1"/>
      <c r="BV3456" s="1"/>
      <c r="BW3456" s="1"/>
      <c r="BX3456" s="1"/>
      <c r="BY3456" s="1"/>
      <c r="BZ3456" s="1"/>
      <c r="CA3456" s="1"/>
      <c r="CB3456" s="1"/>
      <c r="CC3456" s="1"/>
      <c r="CD3456" s="1"/>
      <c r="CE3456" s="1"/>
      <c r="CF3456" s="1"/>
      <c r="CG3456" s="1"/>
      <c r="CH3456" s="1"/>
      <c r="CI3456" s="1"/>
      <c r="CJ3456" s="1"/>
      <c r="CK3456" s="1"/>
      <c r="CL3456" s="1"/>
      <c r="CM3456" s="1"/>
      <c r="CN3456" s="1"/>
      <c r="CO3456" s="1"/>
      <c r="CP3456" s="1"/>
      <c r="CQ3456" s="1"/>
      <c r="CR3456" s="1"/>
      <c r="CS3456" s="1"/>
      <c r="CT3456" s="1"/>
      <c r="CU3456" s="1"/>
      <c r="CV3456" s="1"/>
      <c r="CW3456" s="1"/>
      <c r="CX3456" s="1"/>
      <c r="CY3456" s="1"/>
      <c r="CZ3456" s="1"/>
      <c r="DA3456" s="1"/>
      <c r="DB3456" s="1"/>
      <c r="DC3456" s="1"/>
      <c r="DD3456" s="1"/>
      <c r="DE3456" s="1"/>
      <c r="DF3456" s="1"/>
      <c r="DG3456" s="1"/>
      <c r="DH3456" s="1"/>
      <c r="DI3456" s="1"/>
      <c r="DJ3456" s="1"/>
      <c r="DK3456" s="1"/>
      <c r="DL3456" s="1"/>
      <c r="DM3456" s="1"/>
      <c r="DN3456" s="1"/>
      <c r="DO3456" s="1"/>
      <c r="DP3456" s="1"/>
      <c r="DQ3456" s="1"/>
      <c r="DR3456" s="1"/>
      <c r="DS3456" s="1"/>
      <c r="DT3456" s="1"/>
      <c r="DU3456" s="1"/>
      <c r="DV3456" s="1"/>
      <c r="DW3456" s="1"/>
      <c r="DX3456" s="1"/>
      <c r="DY3456" s="1"/>
      <c r="DZ3456" s="1"/>
      <c r="EA3456" s="1"/>
      <c r="EB3456" s="1"/>
      <c r="EC3456" s="1"/>
      <c r="ED3456" s="1"/>
      <c r="EE3456" s="1"/>
      <c r="EF3456" s="1"/>
      <c r="EG3456" s="1"/>
      <c r="EH3456" s="1"/>
      <c r="EI3456" s="1"/>
      <c r="EJ3456" s="1"/>
      <c r="EK3456" s="1"/>
      <c r="EL3456" s="1"/>
      <c r="EM3456" s="1"/>
      <c r="EN3456" s="1"/>
      <c r="EO3456" s="1"/>
      <c r="EP3456" s="1"/>
      <c r="EQ3456" s="1"/>
      <c r="ER3456" s="1"/>
      <c r="ES3456" s="1"/>
      <c r="ET3456" s="1"/>
      <c r="EU3456" s="1"/>
      <c r="EV3456" s="1"/>
      <c r="EW3456" s="1"/>
      <c r="EX3456" s="1"/>
    </row>
    <row r="3457" spans="1:154" x14ac:dyDescent="0.15">
      <c r="A3457" s="35"/>
      <c r="B3457" s="15"/>
      <c r="C3457" s="7"/>
      <c r="D3457" s="13"/>
      <c r="E3457" s="14"/>
      <c r="F3457" s="14"/>
      <c r="G3457" s="14"/>
      <c r="H3457" s="14"/>
      <c r="I3457" s="13"/>
      <c r="J3457" s="5"/>
      <c r="K3457" s="2"/>
      <c r="L3457" s="17"/>
      <c r="M3457" s="12"/>
      <c r="N3457" s="12"/>
      <c r="O3457" s="17"/>
      <c r="P3457" s="14"/>
      <c r="Q3457" s="14"/>
      <c r="R3457" s="14"/>
      <c r="S3457" s="20"/>
      <c r="T3457" s="14"/>
      <c r="U3457" s="4"/>
      <c r="V3457" s="5"/>
      <c r="W3457" s="10"/>
      <c r="X3457" s="10"/>
      <c r="Y3457" s="27"/>
      <c r="Z3457" s="3"/>
      <c r="AA3457" s="1"/>
      <c r="AB3457" s="10"/>
      <c r="AC3457" s="3"/>
      <c r="AD3457" s="3"/>
      <c r="AE3457" s="3"/>
      <c r="AF3457" s="10"/>
      <c r="AG3457" s="11"/>
      <c r="AH3457" s="10"/>
      <c r="AI3457" s="1"/>
      <c r="AJ3457" s="1"/>
      <c r="AK3457" s="1"/>
      <c r="AL3457" s="1"/>
      <c r="AM3457" s="1"/>
      <c r="AN3457" s="1"/>
      <c r="AO3457" s="1"/>
      <c r="AP3457" s="1"/>
      <c r="AQ3457" s="1"/>
      <c r="AR3457" s="1"/>
      <c r="AS3457" s="1"/>
      <c r="AT3457" s="1"/>
      <c r="AU3457" s="1"/>
      <c r="AV3457" s="1"/>
      <c r="AW3457" s="1"/>
      <c r="AX3457" s="1"/>
      <c r="AY3457" s="1"/>
      <c r="AZ3457" s="1"/>
      <c r="BA3457" s="1"/>
      <c r="BB3457" s="1"/>
      <c r="BC3457" s="1"/>
      <c r="BD3457" s="1"/>
      <c r="BE3457" s="1"/>
      <c r="BF3457" s="1"/>
      <c r="BG3457" s="1"/>
      <c r="BH3457" s="1"/>
      <c r="BI3457" s="1"/>
      <c r="BJ3457" s="1"/>
      <c r="BK3457" s="1"/>
      <c r="BL3457" s="1"/>
      <c r="BM3457" s="1"/>
      <c r="BN3457" s="1"/>
      <c r="BO3457" s="1"/>
      <c r="BP3457" s="1"/>
      <c r="BQ3457" s="1"/>
      <c r="BR3457" s="1"/>
      <c r="BS3457" s="1"/>
      <c r="BT3457" s="1"/>
      <c r="BU3457" s="1"/>
      <c r="BV3457" s="1"/>
      <c r="BW3457" s="1"/>
      <c r="BX3457" s="1"/>
      <c r="BY3457" s="1"/>
      <c r="BZ3457" s="1"/>
      <c r="CA3457" s="1"/>
      <c r="CB3457" s="1"/>
      <c r="CC3457" s="1"/>
      <c r="CD3457" s="1"/>
      <c r="CE3457" s="1"/>
      <c r="CF3457" s="1"/>
      <c r="CG3457" s="1"/>
      <c r="CH3457" s="1"/>
      <c r="CI3457" s="1"/>
      <c r="CJ3457" s="1"/>
      <c r="CK3457" s="1"/>
      <c r="CL3457" s="1"/>
      <c r="CM3457" s="1"/>
      <c r="CN3457" s="1"/>
      <c r="CO3457" s="1"/>
      <c r="CP3457" s="1"/>
      <c r="CQ3457" s="1"/>
      <c r="CR3457" s="1"/>
      <c r="CS3457" s="1"/>
      <c r="CT3457" s="1"/>
      <c r="CU3457" s="1"/>
      <c r="CV3457" s="1"/>
      <c r="CW3457" s="1"/>
      <c r="CX3457" s="1"/>
      <c r="CY3457" s="1"/>
      <c r="CZ3457" s="1"/>
      <c r="DA3457" s="1"/>
      <c r="DB3457" s="1"/>
      <c r="DC3457" s="1"/>
      <c r="DD3457" s="1"/>
      <c r="DE3457" s="1"/>
      <c r="DF3457" s="1"/>
      <c r="DG3457" s="1"/>
      <c r="DH3457" s="1"/>
      <c r="DI3457" s="1"/>
      <c r="DJ3457" s="1"/>
      <c r="DK3457" s="1"/>
      <c r="DL3457" s="1"/>
      <c r="DM3457" s="1"/>
      <c r="DN3457" s="1"/>
      <c r="DO3457" s="1"/>
      <c r="DP3457" s="1"/>
      <c r="DQ3457" s="1"/>
      <c r="DR3457" s="1"/>
      <c r="DS3457" s="1"/>
      <c r="DT3457" s="1"/>
      <c r="DU3457" s="1"/>
      <c r="DV3457" s="1"/>
      <c r="DW3457" s="1"/>
      <c r="DX3457" s="1"/>
      <c r="DY3457" s="1"/>
      <c r="DZ3457" s="1"/>
      <c r="EA3457" s="1"/>
      <c r="EB3457" s="1"/>
      <c r="EC3457" s="1"/>
      <c r="ED3457" s="1"/>
      <c r="EE3457" s="1"/>
      <c r="EF3457" s="1"/>
      <c r="EG3457" s="1"/>
      <c r="EH3457" s="1"/>
      <c r="EI3457" s="1"/>
      <c r="EJ3457" s="1"/>
      <c r="EK3457" s="1"/>
      <c r="EL3457" s="1"/>
      <c r="EM3457" s="1"/>
      <c r="EN3457" s="1"/>
      <c r="EO3457" s="1"/>
      <c r="EP3457" s="1"/>
      <c r="EQ3457" s="1"/>
      <c r="ER3457" s="1"/>
      <c r="ES3457" s="1"/>
      <c r="ET3457" s="1"/>
      <c r="EU3457" s="1"/>
      <c r="EV3457" s="1"/>
      <c r="EW3457" s="1"/>
      <c r="EX3457" s="1"/>
    </row>
    <row r="3458" spans="1:154" x14ac:dyDescent="0.15">
      <c r="A3458" s="35"/>
      <c r="B3458" s="15"/>
      <c r="C3458" s="7"/>
      <c r="D3458" s="13"/>
      <c r="E3458" s="14"/>
      <c r="F3458" s="14"/>
      <c r="G3458" s="14"/>
      <c r="H3458" s="14"/>
      <c r="I3458" s="13"/>
      <c r="J3458" s="5"/>
      <c r="K3458" s="2"/>
      <c r="L3458" s="17"/>
      <c r="M3458" s="12"/>
      <c r="N3458" s="12"/>
      <c r="O3458" s="17"/>
      <c r="P3458" s="14"/>
      <c r="Q3458" s="14"/>
      <c r="R3458" s="14"/>
      <c r="S3458" s="20"/>
      <c r="T3458" s="14"/>
      <c r="U3458" s="4"/>
      <c r="V3458" s="5"/>
      <c r="W3458" s="10"/>
      <c r="X3458" s="10"/>
      <c r="Y3458" s="27"/>
      <c r="Z3458" s="3"/>
      <c r="AA3458" s="1"/>
      <c r="AB3458" s="10"/>
      <c r="AC3458" s="3"/>
      <c r="AD3458" s="3"/>
      <c r="AE3458" s="3"/>
      <c r="AF3458" s="10"/>
      <c r="AG3458" s="11"/>
      <c r="AH3458" s="10"/>
      <c r="AI3458" s="1"/>
      <c r="AJ3458" s="1"/>
      <c r="AK3458" s="1"/>
      <c r="AL3458" s="1"/>
      <c r="AM3458" s="1"/>
      <c r="AN3458" s="1"/>
      <c r="AO3458" s="1"/>
      <c r="AP3458" s="1"/>
      <c r="AQ3458" s="1"/>
      <c r="AR3458" s="1"/>
      <c r="AS3458" s="1"/>
      <c r="AT3458" s="1"/>
      <c r="AU3458" s="1"/>
      <c r="AV3458" s="1"/>
      <c r="AW3458" s="1"/>
      <c r="AX3458" s="1"/>
      <c r="AY3458" s="1"/>
      <c r="AZ3458" s="1"/>
      <c r="BA3458" s="1"/>
      <c r="BB3458" s="1"/>
      <c r="BC3458" s="1"/>
      <c r="BD3458" s="1"/>
      <c r="BE3458" s="1"/>
      <c r="BF3458" s="1"/>
      <c r="BG3458" s="1"/>
      <c r="BH3458" s="1"/>
      <c r="BI3458" s="1"/>
      <c r="BJ3458" s="1"/>
      <c r="BK3458" s="1"/>
      <c r="BL3458" s="1"/>
      <c r="BM3458" s="1"/>
      <c r="BN3458" s="1"/>
      <c r="BO3458" s="1"/>
      <c r="BP3458" s="1"/>
      <c r="BQ3458" s="1"/>
      <c r="BR3458" s="1"/>
      <c r="BS3458" s="1"/>
      <c r="BT3458" s="1"/>
      <c r="BU3458" s="1"/>
      <c r="BV3458" s="1"/>
      <c r="BW3458" s="1"/>
      <c r="BX3458" s="1"/>
      <c r="BY3458" s="1"/>
      <c r="BZ3458" s="1"/>
      <c r="CA3458" s="1"/>
      <c r="CB3458" s="1"/>
      <c r="CC3458" s="1"/>
      <c r="CD3458" s="1"/>
      <c r="CE3458" s="1"/>
      <c r="CF3458" s="1"/>
      <c r="CG3458" s="1"/>
      <c r="CH3458" s="1"/>
      <c r="CI3458" s="1"/>
      <c r="CJ3458" s="1"/>
      <c r="CK3458" s="1"/>
      <c r="CL3458" s="1"/>
      <c r="CM3458" s="1"/>
      <c r="CN3458" s="1"/>
      <c r="CO3458" s="1"/>
      <c r="CP3458" s="1"/>
      <c r="CQ3458" s="1"/>
      <c r="CR3458" s="1"/>
      <c r="CS3458" s="1"/>
      <c r="CT3458" s="1"/>
      <c r="CU3458" s="1"/>
      <c r="CV3458" s="1"/>
      <c r="CW3458" s="1"/>
      <c r="CX3458" s="1"/>
      <c r="CY3458" s="1"/>
      <c r="CZ3458" s="1"/>
      <c r="DA3458" s="1"/>
      <c r="DB3458" s="1"/>
      <c r="DC3458" s="1"/>
      <c r="DD3458" s="1"/>
      <c r="DE3458" s="1"/>
      <c r="DF3458" s="1"/>
      <c r="DG3458" s="1"/>
      <c r="DH3458" s="1"/>
      <c r="DI3458" s="1"/>
      <c r="DJ3458" s="1"/>
      <c r="DK3458" s="1"/>
      <c r="DL3458" s="1"/>
      <c r="DM3458" s="1"/>
      <c r="DN3458" s="1"/>
      <c r="DO3458" s="1"/>
      <c r="DP3458" s="1"/>
      <c r="DQ3458" s="1"/>
      <c r="DR3458" s="1"/>
      <c r="DS3458" s="1"/>
      <c r="DT3458" s="1"/>
      <c r="DU3458" s="1"/>
      <c r="DV3458" s="1"/>
      <c r="DW3458" s="1"/>
      <c r="DX3458" s="1"/>
      <c r="DY3458" s="1"/>
      <c r="DZ3458" s="1"/>
      <c r="EA3458" s="1"/>
      <c r="EB3458" s="1"/>
      <c r="EC3458" s="1"/>
      <c r="ED3458" s="1"/>
      <c r="EE3458" s="1"/>
      <c r="EF3458" s="1"/>
      <c r="EG3458" s="1"/>
      <c r="EH3458" s="1"/>
      <c r="EI3458" s="1"/>
      <c r="EJ3458" s="1"/>
      <c r="EK3458" s="1"/>
      <c r="EL3458" s="1"/>
      <c r="EM3458" s="1"/>
      <c r="EN3458" s="1"/>
      <c r="EO3458" s="1"/>
      <c r="EP3458" s="1"/>
      <c r="EQ3458" s="1"/>
      <c r="ER3458" s="1"/>
      <c r="ES3458" s="1"/>
      <c r="ET3458" s="1"/>
      <c r="EU3458" s="1"/>
      <c r="EV3458" s="1"/>
      <c r="EW3458" s="1"/>
      <c r="EX3458" s="1"/>
    </row>
    <row r="3459" spans="1:154" x14ac:dyDescent="0.15">
      <c r="A3459" s="35"/>
      <c r="B3459" s="15"/>
      <c r="C3459" s="7"/>
      <c r="D3459" s="13"/>
      <c r="E3459" s="14"/>
      <c r="F3459" s="14"/>
      <c r="G3459" s="14"/>
      <c r="H3459" s="14"/>
      <c r="I3459" s="13"/>
      <c r="J3459" s="5"/>
      <c r="K3459" s="2"/>
      <c r="L3459" s="17"/>
      <c r="M3459" s="12"/>
      <c r="N3459" s="12"/>
      <c r="O3459" s="17"/>
      <c r="P3459" s="14"/>
      <c r="Q3459" s="14"/>
      <c r="R3459" s="14"/>
      <c r="S3459" s="20"/>
      <c r="T3459" s="14"/>
      <c r="U3459" s="4"/>
      <c r="V3459" s="5"/>
      <c r="W3459" s="10"/>
      <c r="X3459" s="10"/>
      <c r="Y3459" s="27"/>
      <c r="Z3459" s="3"/>
      <c r="AA3459" s="1"/>
      <c r="AB3459" s="10"/>
      <c r="AC3459" s="3"/>
      <c r="AD3459" s="3"/>
      <c r="AE3459" s="3"/>
      <c r="AF3459" s="10"/>
      <c r="AG3459" s="11"/>
      <c r="AH3459" s="10"/>
      <c r="AI3459" s="1"/>
      <c r="AJ3459" s="1"/>
      <c r="AK3459" s="1"/>
      <c r="AL3459" s="1"/>
      <c r="AM3459" s="1"/>
      <c r="AN3459" s="1"/>
      <c r="AO3459" s="1"/>
      <c r="AP3459" s="1"/>
      <c r="AQ3459" s="1"/>
      <c r="AR3459" s="1"/>
      <c r="AS3459" s="1"/>
      <c r="AT3459" s="1"/>
      <c r="AU3459" s="1"/>
      <c r="AV3459" s="1"/>
      <c r="AW3459" s="1"/>
      <c r="AX3459" s="1"/>
      <c r="AY3459" s="1"/>
      <c r="AZ3459" s="1"/>
      <c r="BA3459" s="1"/>
      <c r="BB3459" s="1"/>
      <c r="BC3459" s="1"/>
      <c r="BD3459" s="1"/>
      <c r="BE3459" s="1"/>
      <c r="BF3459" s="1"/>
      <c r="BG3459" s="1"/>
      <c r="BH3459" s="1"/>
      <c r="BI3459" s="1"/>
      <c r="BJ3459" s="1"/>
      <c r="BK3459" s="1"/>
      <c r="BL3459" s="1"/>
      <c r="BM3459" s="1"/>
      <c r="BN3459" s="1"/>
      <c r="BO3459" s="1"/>
      <c r="BP3459" s="1"/>
      <c r="BQ3459" s="1"/>
      <c r="BR3459" s="1"/>
      <c r="BS3459" s="1"/>
      <c r="BT3459" s="1"/>
      <c r="BU3459" s="1"/>
      <c r="BV3459" s="1"/>
      <c r="BW3459" s="1"/>
      <c r="BX3459" s="1"/>
      <c r="BY3459" s="1"/>
      <c r="BZ3459" s="1"/>
      <c r="CA3459" s="1"/>
      <c r="CB3459" s="1"/>
      <c r="CC3459" s="1"/>
      <c r="CD3459" s="1"/>
      <c r="CE3459" s="1"/>
      <c r="CF3459" s="1"/>
      <c r="CG3459" s="1"/>
      <c r="CH3459" s="1"/>
      <c r="CI3459" s="1"/>
      <c r="CJ3459" s="1"/>
      <c r="CK3459" s="1"/>
      <c r="CL3459" s="1"/>
      <c r="CM3459" s="1"/>
      <c r="CN3459" s="1"/>
      <c r="CO3459" s="1"/>
      <c r="CP3459" s="1"/>
      <c r="CQ3459" s="1"/>
      <c r="CR3459" s="1"/>
      <c r="CS3459" s="1"/>
      <c r="CT3459" s="1"/>
      <c r="CU3459" s="1"/>
      <c r="CV3459" s="1"/>
      <c r="CW3459" s="1"/>
      <c r="CX3459" s="1"/>
      <c r="CY3459" s="1"/>
      <c r="CZ3459" s="1"/>
      <c r="DA3459" s="1"/>
      <c r="DB3459" s="1"/>
      <c r="DC3459" s="1"/>
      <c r="DD3459" s="1"/>
      <c r="DE3459" s="1"/>
      <c r="DF3459" s="1"/>
      <c r="DG3459" s="1"/>
      <c r="DH3459" s="1"/>
      <c r="DI3459" s="1"/>
      <c r="DJ3459" s="1"/>
      <c r="DK3459" s="1"/>
      <c r="DL3459" s="1"/>
      <c r="DM3459" s="1"/>
      <c r="DN3459" s="1"/>
      <c r="DO3459" s="1"/>
      <c r="DP3459" s="1"/>
      <c r="DQ3459" s="1"/>
      <c r="DR3459" s="1"/>
      <c r="DS3459" s="1"/>
      <c r="DT3459" s="1"/>
      <c r="DU3459" s="1"/>
      <c r="DV3459" s="1"/>
      <c r="DW3459" s="1"/>
      <c r="DX3459" s="1"/>
      <c r="DY3459" s="1"/>
      <c r="DZ3459" s="1"/>
      <c r="EA3459" s="1"/>
      <c r="EB3459" s="1"/>
      <c r="EC3459" s="1"/>
      <c r="ED3459" s="1"/>
      <c r="EE3459" s="1"/>
      <c r="EF3459" s="1"/>
      <c r="EG3459" s="1"/>
      <c r="EH3459" s="1"/>
      <c r="EI3459" s="1"/>
      <c r="EJ3459" s="1"/>
      <c r="EK3459" s="1"/>
      <c r="EL3459" s="1"/>
      <c r="EM3459" s="1"/>
      <c r="EN3459" s="1"/>
      <c r="EO3459" s="1"/>
      <c r="EP3459" s="1"/>
      <c r="EQ3459" s="1"/>
      <c r="ER3459" s="1"/>
      <c r="ES3459" s="1"/>
      <c r="ET3459" s="1"/>
      <c r="EU3459" s="1"/>
      <c r="EV3459" s="1"/>
      <c r="EW3459" s="1"/>
      <c r="EX3459" s="1"/>
    </row>
    <row r="3460" spans="1:154" x14ac:dyDescent="0.15">
      <c r="A3460" s="35"/>
      <c r="B3460" s="15"/>
      <c r="C3460" s="7"/>
      <c r="D3460" s="13"/>
      <c r="E3460" s="14"/>
      <c r="F3460" s="14"/>
      <c r="G3460" s="14"/>
      <c r="H3460" s="14"/>
      <c r="I3460" s="13"/>
      <c r="J3460" s="5"/>
      <c r="K3460" s="2"/>
      <c r="L3460" s="17"/>
      <c r="M3460" s="12"/>
      <c r="N3460" s="12"/>
      <c r="O3460" s="17"/>
      <c r="P3460" s="14"/>
      <c r="Q3460" s="14"/>
      <c r="R3460" s="14"/>
      <c r="S3460" s="20"/>
      <c r="T3460" s="14"/>
      <c r="U3460" s="4"/>
      <c r="V3460" s="5"/>
      <c r="W3460" s="10"/>
      <c r="X3460" s="10"/>
      <c r="Y3460" s="27"/>
      <c r="Z3460" s="3"/>
      <c r="AA3460" s="1"/>
      <c r="AB3460" s="10"/>
      <c r="AC3460" s="3"/>
      <c r="AD3460" s="3"/>
      <c r="AE3460" s="3"/>
      <c r="AF3460" s="10"/>
      <c r="AG3460" s="11"/>
      <c r="AH3460" s="10"/>
      <c r="AI3460" s="1"/>
      <c r="AJ3460" s="1"/>
      <c r="AK3460" s="1"/>
      <c r="AL3460" s="1"/>
      <c r="AM3460" s="1"/>
      <c r="AN3460" s="1"/>
      <c r="AO3460" s="1"/>
      <c r="AP3460" s="1"/>
      <c r="AQ3460" s="1"/>
      <c r="AR3460" s="1"/>
      <c r="AS3460" s="1"/>
      <c r="AT3460" s="1"/>
      <c r="AU3460" s="1"/>
      <c r="AV3460" s="1"/>
      <c r="AW3460" s="1"/>
      <c r="AX3460" s="1"/>
      <c r="AY3460" s="1"/>
      <c r="AZ3460" s="1"/>
      <c r="BA3460" s="1"/>
      <c r="BB3460" s="1"/>
      <c r="BC3460" s="1"/>
      <c r="BD3460" s="1"/>
      <c r="BE3460" s="1"/>
      <c r="BF3460" s="1"/>
      <c r="BG3460" s="1"/>
      <c r="BH3460" s="1"/>
      <c r="BI3460" s="1"/>
      <c r="BJ3460" s="1"/>
      <c r="BK3460" s="1"/>
      <c r="BL3460" s="1"/>
      <c r="BM3460" s="1"/>
      <c r="BN3460" s="1"/>
      <c r="BO3460" s="1"/>
      <c r="BP3460" s="1"/>
      <c r="BQ3460" s="1"/>
      <c r="BR3460" s="1"/>
      <c r="BS3460" s="1"/>
      <c r="BT3460" s="1"/>
      <c r="BU3460" s="1"/>
      <c r="BV3460" s="1"/>
      <c r="BW3460" s="1"/>
      <c r="BX3460" s="1"/>
      <c r="BY3460" s="1"/>
      <c r="BZ3460" s="1"/>
      <c r="CA3460" s="1"/>
      <c r="CB3460" s="1"/>
      <c r="CC3460" s="1"/>
      <c r="CD3460" s="1"/>
      <c r="CE3460" s="1"/>
      <c r="CF3460" s="1"/>
      <c r="CG3460" s="1"/>
      <c r="CH3460" s="1"/>
      <c r="CI3460" s="1"/>
      <c r="CJ3460" s="1"/>
      <c r="CK3460" s="1"/>
      <c r="CL3460" s="1"/>
      <c r="CM3460" s="1"/>
      <c r="CN3460" s="1"/>
      <c r="CO3460" s="1"/>
      <c r="CP3460" s="1"/>
      <c r="CQ3460" s="1"/>
      <c r="CR3460" s="1"/>
      <c r="CS3460" s="1"/>
      <c r="CT3460" s="1"/>
      <c r="CU3460" s="1"/>
      <c r="CV3460" s="1"/>
      <c r="CW3460" s="1"/>
      <c r="CX3460" s="1"/>
      <c r="CY3460" s="1"/>
      <c r="CZ3460" s="1"/>
      <c r="DA3460" s="1"/>
      <c r="DB3460" s="1"/>
      <c r="DC3460" s="1"/>
      <c r="DD3460" s="1"/>
      <c r="DE3460" s="1"/>
      <c r="DF3460" s="1"/>
      <c r="DG3460" s="1"/>
      <c r="DH3460" s="1"/>
      <c r="DI3460" s="1"/>
      <c r="DJ3460" s="1"/>
      <c r="DK3460" s="1"/>
      <c r="DL3460" s="1"/>
      <c r="DM3460" s="1"/>
      <c r="DN3460" s="1"/>
      <c r="DO3460" s="1"/>
      <c r="DP3460" s="1"/>
      <c r="DQ3460" s="1"/>
      <c r="DR3460" s="1"/>
      <c r="DS3460" s="1"/>
      <c r="DT3460" s="1"/>
      <c r="DU3460" s="1"/>
      <c r="DV3460" s="1"/>
      <c r="DW3460" s="1"/>
      <c r="DX3460" s="1"/>
      <c r="DY3460" s="1"/>
      <c r="DZ3460" s="1"/>
      <c r="EA3460" s="1"/>
      <c r="EB3460" s="1"/>
      <c r="EC3460" s="1"/>
      <c r="ED3460" s="1"/>
      <c r="EE3460" s="1"/>
      <c r="EF3460" s="1"/>
      <c r="EG3460" s="1"/>
      <c r="EH3460" s="1"/>
      <c r="EI3460" s="1"/>
      <c r="EJ3460" s="1"/>
      <c r="EK3460" s="1"/>
      <c r="EL3460" s="1"/>
      <c r="EM3460" s="1"/>
      <c r="EN3460" s="1"/>
      <c r="EO3460" s="1"/>
      <c r="EP3460" s="1"/>
      <c r="EQ3460" s="1"/>
      <c r="ER3460" s="1"/>
      <c r="ES3460" s="1"/>
      <c r="ET3460" s="1"/>
      <c r="EU3460" s="1"/>
      <c r="EV3460" s="1"/>
      <c r="EW3460" s="1"/>
      <c r="EX3460" s="1"/>
    </row>
    <row r="3461" spans="1:154" x14ac:dyDescent="0.15">
      <c r="A3461" s="35"/>
      <c r="B3461" s="15"/>
      <c r="C3461" s="7"/>
      <c r="D3461" s="13"/>
      <c r="E3461" s="14"/>
      <c r="F3461" s="14"/>
      <c r="G3461" s="14"/>
      <c r="H3461" s="14"/>
      <c r="I3461" s="13"/>
      <c r="J3461" s="5"/>
      <c r="K3461" s="2"/>
      <c r="L3461" s="17"/>
      <c r="M3461" s="12"/>
      <c r="N3461" s="12"/>
      <c r="O3461" s="17"/>
      <c r="P3461" s="14"/>
      <c r="Q3461" s="14"/>
      <c r="R3461" s="14"/>
      <c r="S3461" s="20"/>
      <c r="T3461" s="14"/>
      <c r="U3461" s="4"/>
      <c r="V3461" s="5"/>
      <c r="W3461" s="10"/>
      <c r="X3461" s="10"/>
      <c r="Y3461" s="27"/>
      <c r="Z3461" s="3"/>
      <c r="AA3461" s="1"/>
      <c r="AB3461" s="10"/>
      <c r="AC3461" s="3"/>
      <c r="AD3461" s="3"/>
      <c r="AE3461" s="3"/>
      <c r="AF3461" s="10"/>
      <c r="AG3461" s="11"/>
      <c r="AH3461" s="10"/>
      <c r="AI3461" s="1"/>
      <c r="AJ3461" s="1"/>
      <c r="AK3461" s="1"/>
      <c r="AL3461" s="1"/>
      <c r="AM3461" s="1"/>
      <c r="AN3461" s="1"/>
      <c r="AO3461" s="1"/>
      <c r="AP3461" s="1"/>
      <c r="AQ3461" s="1"/>
      <c r="AR3461" s="1"/>
      <c r="AS3461" s="1"/>
      <c r="AT3461" s="1"/>
      <c r="AU3461" s="1"/>
      <c r="AV3461" s="1"/>
      <c r="AW3461" s="1"/>
      <c r="AX3461" s="1"/>
      <c r="AY3461" s="1"/>
      <c r="AZ3461" s="1"/>
      <c r="BA3461" s="1"/>
      <c r="BB3461" s="1"/>
      <c r="BC3461" s="1"/>
      <c r="BD3461" s="1"/>
      <c r="BE3461" s="1"/>
      <c r="BF3461" s="1"/>
      <c r="BG3461" s="1"/>
      <c r="BH3461" s="1"/>
      <c r="BI3461" s="1"/>
      <c r="BJ3461" s="1"/>
      <c r="BK3461" s="1"/>
      <c r="BL3461" s="1"/>
      <c r="BM3461" s="1"/>
      <c r="BN3461" s="1"/>
      <c r="BO3461" s="1"/>
      <c r="BP3461" s="1"/>
      <c r="BQ3461" s="1"/>
      <c r="BR3461" s="1"/>
      <c r="BS3461" s="1"/>
      <c r="BT3461" s="1"/>
      <c r="BU3461" s="1"/>
      <c r="BV3461" s="1"/>
      <c r="BW3461" s="1"/>
      <c r="BX3461" s="1"/>
      <c r="BY3461" s="1"/>
      <c r="BZ3461" s="1"/>
      <c r="CA3461" s="1"/>
      <c r="CB3461" s="1"/>
      <c r="CC3461" s="1"/>
      <c r="CD3461" s="1"/>
      <c r="CE3461" s="1"/>
      <c r="CF3461" s="1"/>
      <c r="CG3461" s="1"/>
      <c r="CH3461" s="1"/>
      <c r="CI3461" s="1"/>
      <c r="CJ3461" s="1"/>
      <c r="CK3461" s="1"/>
      <c r="CL3461" s="1"/>
      <c r="CM3461" s="1"/>
      <c r="CN3461" s="1"/>
      <c r="CO3461" s="1"/>
      <c r="CP3461" s="1"/>
      <c r="CQ3461" s="1"/>
      <c r="CR3461" s="1"/>
      <c r="CS3461" s="1"/>
      <c r="CT3461" s="1"/>
      <c r="CU3461" s="1"/>
      <c r="CV3461" s="1"/>
      <c r="CW3461" s="1"/>
      <c r="CX3461" s="1"/>
      <c r="CY3461" s="1"/>
      <c r="CZ3461" s="1"/>
      <c r="DA3461" s="1"/>
      <c r="DB3461" s="1"/>
      <c r="DC3461" s="1"/>
      <c r="DD3461" s="1"/>
      <c r="DE3461" s="1"/>
      <c r="DF3461" s="1"/>
      <c r="DG3461" s="1"/>
      <c r="DH3461" s="1"/>
      <c r="DI3461" s="1"/>
      <c r="DJ3461" s="1"/>
      <c r="DK3461" s="1"/>
      <c r="DL3461" s="1"/>
      <c r="DM3461" s="1"/>
      <c r="DN3461" s="1"/>
      <c r="DO3461" s="1"/>
      <c r="DP3461" s="1"/>
      <c r="DQ3461" s="1"/>
      <c r="DR3461" s="1"/>
      <c r="DS3461" s="1"/>
      <c r="DT3461" s="1"/>
      <c r="DU3461" s="1"/>
      <c r="DV3461" s="1"/>
      <c r="DW3461" s="1"/>
      <c r="DX3461" s="1"/>
      <c r="DY3461" s="1"/>
      <c r="DZ3461" s="1"/>
      <c r="EA3461" s="1"/>
      <c r="EB3461" s="1"/>
      <c r="EC3461" s="1"/>
      <c r="ED3461" s="1"/>
      <c r="EE3461" s="1"/>
      <c r="EF3461" s="1"/>
      <c r="EG3461" s="1"/>
      <c r="EH3461" s="1"/>
      <c r="EI3461" s="1"/>
      <c r="EJ3461" s="1"/>
      <c r="EK3461" s="1"/>
      <c r="EL3461" s="1"/>
      <c r="EM3461" s="1"/>
      <c r="EN3461" s="1"/>
      <c r="EO3461" s="1"/>
      <c r="EP3461" s="1"/>
      <c r="EQ3461" s="1"/>
      <c r="ER3461" s="1"/>
      <c r="ES3461" s="1"/>
      <c r="ET3461" s="1"/>
      <c r="EU3461" s="1"/>
      <c r="EV3461" s="1"/>
      <c r="EW3461" s="1"/>
      <c r="EX3461" s="1"/>
    </row>
    <row r="3462" spans="1:154" x14ac:dyDescent="0.15">
      <c r="A3462" s="35"/>
      <c r="B3462" s="15"/>
      <c r="C3462" s="7"/>
      <c r="D3462" s="13"/>
      <c r="E3462" s="14"/>
      <c r="F3462" s="14"/>
      <c r="G3462" s="14"/>
      <c r="H3462" s="14"/>
      <c r="I3462" s="13"/>
      <c r="J3462" s="5"/>
      <c r="K3462" s="2"/>
      <c r="L3462" s="17"/>
      <c r="M3462" s="12"/>
      <c r="N3462" s="12"/>
      <c r="O3462" s="17"/>
      <c r="P3462" s="14"/>
      <c r="Q3462" s="14"/>
      <c r="R3462" s="14"/>
      <c r="S3462" s="20"/>
      <c r="T3462" s="14"/>
      <c r="U3462" s="4"/>
      <c r="V3462" s="5"/>
      <c r="W3462" s="10"/>
      <c r="X3462" s="10"/>
      <c r="Y3462" s="27"/>
      <c r="Z3462" s="3"/>
      <c r="AA3462" s="1"/>
      <c r="AB3462" s="10"/>
      <c r="AC3462" s="3"/>
      <c r="AD3462" s="3"/>
      <c r="AE3462" s="3"/>
      <c r="AF3462" s="10"/>
      <c r="AG3462" s="11"/>
      <c r="AH3462" s="10"/>
      <c r="AI3462" s="1"/>
      <c r="AJ3462" s="1"/>
      <c r="AK3462" s="1"/>
      <c r="AL3462" s="1"/>
      <c r="AM3462" s="1"/>
      <c r="AN3462" s="1"/>
      <c r="AO3462" s="1"/>
      <c r="AP3462" s="1"/>
      <c r="AQ3462" s="1"/>
      <c r="AR3462" s="1"/>
      <c r="AS3462" s="1"/>
      <c r="AT3462" s="1"/>
      <c r="AU3462" s="1"/>
      <c r="AV3462" s="1"/>
      <c r="AW3462" s="1"/>
      <c r="AX3462" s="1"/>
      <c r="AY3462" s="1"/>
      <c r="AZ3462" s="1"/>
      <c r="BA3462" s="1"/>
      <c r="BB3462" s="1"/>
      <c r="BC3462" s="1"/>
      <c r="BD3462" s="1"/>
      <c r="BE3462" s="1"/>
      <c r="BF3462" s="1"/>
      <c r="BG3462" s="1"/>
      <c r="BH3462" s="1"/>
      <c r="BI3462" s="1"/>
      <c r="BJ3462" s="1"/>
      <c r="BK3462" s="1"/>
      <c r="BL3462" s="1"/>
      <c r="BM3462" s="1"/>
      <c r="BN3462" s="1"/>
      <c r="BO3462" s="1"/>
      <c r="BP3462" s="1"/>
      <c r="BQ3462" s="1"/>
      <c r="BR3462" s="1"/>
      <c r="BS3462" s="1"/>
      <c r="BT3462" s="1"/>
      <c r="BU3462" s="1"/>
      <c r="BV3462" s="1"/>
      <c r="BW3462" s="1"/>
      <c r="BX3462" s="1"/>
      <c r="BY3462" s="1"/>
      <c r="BZ3462" s="1"/>
      <c r="CA3462" s="1"/>
      <c r="CB3462" s="1"/>
      <c r="CC3462" s="1"/>
      <c r="CD3462" s="1"/>
      <c r="CE3462" s="1"/>
      <c r="CF3462" s="1"/>
      <c r="CG3462" s="1"/>
      <c r="CH3462" s="1"/>
      <c r="CI3462" s="1"/>
      <c r="CJ3462" s="1"/>
      <c r="CK3462" s="1"/>
      <c r="CL3462" s="1"/>
      <c r="CM3462" s="1"/>
      <c r="CN3462" s="1"/>
      <c r="CO3462" s="1"/>
      <c r="CP3462" s="1"/>
      <c r="CQ3462" s="1"/>
      <c r="CR3462" s="1"/>
      <c r="CS3462" s="1"/>
      <c r="CT3462" s="1"/>
      <c r="CU3462" s="1"/>
      <c r="CV3462" s="1"/>
      <c r="CW3462" s="1"/>
      <c r="CX3462" s="1"/>
      <c r="CY3462" s="1"/>
      <c r="CZ3462" s="1"/>
      <c r="DA3462" s="1"/>
      <c r="DB3462" s="1"/>
      <c r="DC3462" s="1"/>
      <c r="DD3462" s="1"/>
      <c r="DE3462" s="1"/>
      <c r="DF3462" s="1"/>
      <c r="DG3462" s="1"/>
      <c r="DH3462" s="1"/>
      <c r="DI3462" s="1"/>
      <c r="DJ3462" s="1"/>
      <c r="DK3462" s="1"/>
      <c r="DL3462" s="1"/>
      <c r="DM3462" s="1"/>
      <c r="DN3462" s="1"/>
      <c r="DO3462" s="1"/>
      <c r="DP3462" s="1"/>
      <c r="DQ3462" s="1"/>
      <c r="DR3462" s="1"/>
      <c r="DS3462" s="1"/>
      <c r="DT3462" s="1"/>
      <c r="DU3462" s="1"/>
      <c r="DV3462" s="1"/>
      <c r="DW3462" s="1"/>
      <c r="DX3462" s="1"/>
      <c r="DY3462" s="1"/>
      <c r="DZ3462" s="1"/>
      <c r="EA3462" s="1"/>
      <c r="EB3462" s="1"/>
      <c r="EC3462" s="1"/>
      <c r="ED3462" s="1"/>
      <c r="EE3462" s="1"/>
      <c r="EF3462" s="1"/>
      <c r="EG3462" s="1"/>
      <c r="EH3462" s="1"/>
      <c r="EI3462" s="1"/>
      <c r="EJ3462" s="1"/>
      <c r="EK3462" s="1"/>
      <c r="EL3462" s="1"/>
      <c r="EM3462" s="1"/>
      <c r="EN3462" s="1"/>
      <c r="EO3462" s="1"/>
      <c r="EP3462" s="1"/>
      <c r="EQ3462" s="1"/>
      <c r="ER3462" s="1"/>
      <c r="ES3462" s="1"/>
      <c r="ET3462" s="1"/>
      <c r="EU3462" s="1"/>
      <c r="EV3462" s="1"/>
      <c r="EW3462" s="1"/>
      <c r="EX3462" s="1"/>
    </row>
    <row r="3463" spans="1:154" x14ac:dyDescent="0.15">
      <c r="A3463" s="35"/>
      <c r="B3463" s="15"/>
      <c r="C3463" s="7"/>
      <c r="D3463" s="13"/>
      <c r="E3463" s="14"/>
      <c r="F3463" s="14"/>
      <c r="G3463" s="14"/>
      <c r="H3463" s="14"/>
      <c r="I3463" s="13"/>
      <c r="J3463" s="5"/>
      <c r="K3463" s="2"/>
      <c r="L3463" s="17"/>
      <c r="M3463" s="12"/>
      <c r="N3463" s="12"/>
      <c r="O3463" s="17"/>
      <c r="P3463" s="14"/>
      <c r="Q3463" s="14"/>
      <c r="R3463" s="14"/>
      <c r="S3463" s="20"/>
      <c r="T3463" s="14"/>
      <c r="U3463" s="4"/>
      <c r="V3463" s="5"/>
      <c r="W3463" s="10"/>
      <c r="X3463" s="10"/>
      <c r="Y3463" s="27"/>
      <c r="Z3463" s="3"/>
      <c r="AA3463" s="1"/>
      <c r="AB3463" s="10"/>
      <c r="AC3463" s="3"/>
      <c r="AD3463" s="3"/>
      <c r="AE3463" s="3"/>
      <c r="AF3463" s="10"/>
      <c r="AG3463" s="11"/>
      <c r="AH3463" s="10"/>
      <c r="AI3463" s="1"/>
      <c r="AJ3463" s="1"/>
      <c r="AK3463" s="1"/>
      <c r="AL3463" s="1"/>
      <c r="AM3463" s="1"/>
      <c r="AN3463" s="1"/>
      <c r="AO3463" s="1"/>
      <c r="AP3463" s="1"/>
      <c r="AQ3463" s="1"/>
      <c r="AR3463" s="1"/>
      <c r="AS3463" s="1"/>
      <c r="AT3463" s="1"/>
      <c r="AU3463" s="1"/>
      <c r="AV3463" s="1"/>
      <c r="AW3463" s="1"/>
      <c r="AX3463" s="1"/>
      <c r="AY3463" s="1"/>
      <c r="AZ3463" s="1"/>
      <c r="BA3463" s="1"/>
      <c r="BB3463" s="1"/>
      <c r="BC3463" s="1"/>
      <c r="BD3463" s="1"/>
      <c r="BE3463" s="1"/>
      <c r="BF3463" s="1"/>
      <c r="BG3463" s="1"/>
      <c r="BH3463" s="1"/>
      <c r="BI3463" s="1"/>
      <c r="BJ3463" s="1"/>
      <c r="BK3463" s="1"/>
      <c r="BL3463" s="1"/>
      <c r="BM3463" s="1"/>
      <c r="BN3463" s="1"/>
      <c r="BO3463" s="1"/>
      <c r="BP3463" s="1"/>
      <c r="BQ3463" s="1"/>
      <c r="BR3463" s="1"/>
      <c r="BS3463" s="1"/>
      <c r="BT3463" s="1"/>
      <c r="BU3463" s="1"/>
      <c r="BV3463" s="1"/>
      <c r="BW3463" s="1"/>
      <c r="BX3463" s="1"/>
      <c r="BY3463" s="1"/>
      <c r="BZ3463" s="1"/>
      <c r="CA3463" s="1"/>
      <c r="CB3463" s="1"/>
      <c r="CC3463" s="1"/>
      <c r="CD3463" s="1"/>
      <c r="CE3463" s="1"/>
      <c r="CF3463" s="1"/>
      <c r="CG3463" s="1"/>
      <c r="CH3463" s="1"/>
      <c r="CI3463" s="1"/>
      <c r="CJ3463" s="1"/>
      <c r="CK3463" s="1"/>
      <c r="CL3463" s="1"/>
      <c r="CM3463" s="1"/>
      <c r="CN3463" s="1"/>
      <c r="CO3463" s="1"/>
      <c r="CP3463" s="1"/>
      <c r="CQ3463" s="1"/>
      <c r="CR3463" s="1"/>
      <c r="CS3463" s="1"/>
      <c r="CT3463" s="1"/>
      <c r="CU3463" s="1"/>
      <c r="CV3463" s="1"/>
      <c r="CW3463" s="1"/>
      <c r="CX3463" s="1"/>
      <c r="CY3463" s="1"/>
      <c r="CZ3463" s="1"/>
      <c r="DA3463" s="1"/>
      <c r="DB3463" s="1"/>
      <c r="DC3463" s="1"/>
      <c r="DD3463" s="1"/>
      <c r="DE3463" s="1"/>
      <c r="DF3463" s="1"/>
      <c r="DG3463" s="1"/>
      <c r="DH3463" s="1"/>
      <c r="DI3463" s="1"/>
      <c r="DJ3463" s="1"/>
      <c r="DK3463" s="1"/>
      <c r="DL3463" s="1"/>
      <c r="DM3463" s="1"/>
      <c r="DN3463" s="1"/>
      <c r="DO3463" s="1"/>
      <c r="DP3463" s="1"/>
      <c r="DQ3463" s="1"/>
      <c r="DR3463" s="1"/>
      <c r="DS3463" s="1"/>
      <c r="DT3463" s="1"/>
      <c r="DU3463" s="1"/>
      <c r="DV3463" s="1"/>
      <c r="DW3463" s="1"/>
      <c r="DX3463" s="1"/>
      <c r="DY3463" s="1"/>
      <c r="DZ3463" s="1"/>
      <c r="EA3463" s="1"/>
      <c r="EB3463" s="1"/>
      <c r="EC3463" s="1"/>
      <c r="ED3463" s="1"/>
      <c r="EE3463" s="1"/>
      <c r="EF3463" s="1"/>
      <c r="EG3463" s="1"/>
      <c r="EH3463" s="1"/>
      <c r="EI3463" s="1"/>
      <c r="EJ3463" s="1"/>
      <c r="EK3463" s="1"/>
      <c r="EL3463" s="1"/>
      <c r="EM3463" s="1"/>
      <c r="EN3463" s="1"/>
      <c r="EO3463" s="1"/>
      <c r="EP3463" s="1"/>
      <c r="EQ3463" s="1"/>
      <c r="ER3463" s="1"/>
      <c r="ES3463" s="1"/>
      <c r="ET3463" s="1"/>
      <c r="EU3463" s="1"/>
      <c r="EV3463" s="1"/>
      <c r="EW3463" s="1"/>
      <c r="EX3463" s="1"/>
    </row>
    <row r="3464" spans="1:154" x14ac:dyDescent="0.15">
      <c r="A3464" s="35"/>
      <c r="B3464" s="15"/>
      <c r="C3464" s="7"/>
      <c r="D3464" s="13"/>
      <c r="E3464" s="14"/>
      <c r="F3464" s="14"/>
      <c r="G3464" s="14"/>
      <c r="H3464" s="14"/>
      <c r="I3464" s="13"/>
      <c r="J3464" s="5"/>
      <c r="K3464" s="2"/>
      <c r="L3464" s="17"/>
      <c r="M3464" s="12"/>
      <c r="N3464" s="12"/>
      <c r="O3464" s="17"/>
      <c r="P3464" s="14"/>
      <c r="Q3464" s="14"/>
      <c r="R3464" s="14"/>
      <c r="S3464" s="20"/>
      <c r="T3464" s="14"/>
      <c r="U3464" s="4"/>
      <c r="V3464" s="5"/>
      <c r="W3464" s="10"/>
      <c r="X3464" s="10"/>
      <c r="Y3464" s="27"/>
      <c r="Z3464" s="3"/>
      <c r="AA3464" s="1"/>
      <c r="AB3464" s="10"/>
      <c r="AC3464" s="3"/>
      <c r="AD3464" s="3"/>
      <c r="AE3464" s="3"/>
      <c r="AF3464" s="10"/>
      <c r="AG3464" s="11"/>
      <c r="AH3464" s="10"/>
      <c r="AI3464" s="1"/>
      <c r="AJ3464" s="1"/>
      <c r="AK3464" s="1"/>
      <c r="AL3464" s="1"/>
      <c r="AM3464" s="1"/>
      <c r="AN3464" s="1"/>
      <c r="AO3464" s="1"/>
      <c r="AP3464" s="1"/>
      <c r="AQ3464" s="1"/>
      <c r="AR3464" s="1"/>
      <c r="AS3464" s="1"/>
      <c r="AT3464" s="1"/>
      <c r="AU3464" s="1"/>
      <c r="AV3464" s="1"/>
      <c r="AW3464" s="1"/>
      <c r="AX3464" s="1"/>
      <c r="AY3464" s="1"/>
      <c r="AZ3464" s="1"/>
      <c r="BA3464" s="1"/>
      <c r="BB3464" s="1"/>
      <c r="BC3464" s="1"/>
      <c r="BD3464" s="1"/>
      <c r="BE3464" s="1"/>
      <c r="BF3464" s="1"/>
      <c r="BG3464" s="1"/>
      <c r="BH3464" s="1"/>
      <c r="BI3464" s="1"/>
      <c r="BJ3464" s="1"/>
      <c r="BK3464" s="1"/>
      <c r="BL3464" s="1"/>
      <c r="BM3464" s="1"/>
      <c r="BN3464" s="1"/>
      <c r="BO3464" s="1"/>
      <c r="BP3464" s="1"/>
      <c r="BQ3464" s="1"/>
      <c r="BR3464" s="1"/>
      <c r="BS3464" s="1"/>
      <c r="BT3464" s="1"/>
      <c r="BU3464" s="1"/>
      <c r="BV3464" s="1"/>
      <c r="BW3464" s="1"/>
      <c r="BX3464" s="1"/>
      <c r="BY3464" s="1"/>
      <c r="BZ3464" s="1"/>
      <c r="CA3464" s="1"/>
      <c r="CB3464" s="1"/>
      <c r="CC3464" s="1"/>
      <c r="CD3464" s="1"/>
      <c r="CE3464" s="1"/>
      <c r="CF3464" s="1"/>
      <c r="CG3464" s="1"/>
      <c r="CH3464" s="1"/>
      <c r="CI3464" s="1"/>
      <c r="CJ3464" s="1"/>
      <c r="CK3464" s="1"/>
      <c r="CL3464" s="1"/>
      <c r="CM3464" s="1"/>
      <c r="CN3464" s="1"/>
      <c r="CO3464" s="1"/>
      <c r="CP3464" s="1"/>
      <c r="CQ3464" s="1"/>
      <c r="CR3464" s="1"/>
      <c r="CS3464" s="1"/>
      <c r="CT3464" s="1"/>
      <c r="CU3464" s="1"/>
      <c r="CV3464" s="1"/>
      <c r="CW3464" s="1"/>
      <c r="CX3464" s="1"/>
      <c r="CY3464" s="1"/>
      <c r="CZ3464" s="1"/>
      <c r="DA3464" s="1"/>
      <c r="DB3464" s="1"/>
      <c r="DC3464" s="1"/>
      <c r="DD3464" s="1"/>
      <c r="DE3464" s="1"/>
      <c r="DF3464" s="1"/>
      <c r="DG3464" s="1"/>
      <c r="DH3464" s="1"/>
      <c r="DI3464" s="1"/>
      <c r="DJ3464" s="1"/>
      <c r="DK3464" s="1"/>
      <c r="DL3464" s="1"/>
      <c r="DM3464" s="1"/>
      <c r="DN3464" s="1"/>
      <c r="DO3464" s="1"/>
      <c r="DP3464" s="1"/>
      <c r="DQ3464" s="1"/>
      <c r="DR3464" s="1"/>
      <c r="DS3464" s="1"/>
      <c r="DT3464" s="1"/>
      <c r="DU3464" s="1"/>
      <c r="DV3464" s="1"/>
      <c r="DW3464" s="1"/>
      <c r="DX3464" s="1"/>
      <c r="DY3464" s="1"/>
      <c r="DZ3464" s="1"/>
      <c r="EA3464" s="1"/>
      <c r="EB3464" s="1"/>
      <c r="EC3464" s="1"/>
      <c r="ED3464" s="1"/>
      <c r="EE3464" s="1"/>
      <c r="EF3464" s="1"/>
      <c r="EG3464" s="1"/>
      <c r="EH3464" s="1"/>
      <c r="EI3464" s="1"/>
      <c r="EJ3464" s="1"/>
      <c r="EK3464" s="1"/>
      <c r="EL3464" s="1"/>
      <c r="EM3464" s="1"/>
      <c r="EN3464" s="1"/>
      <c r="EO3464" s="1"/>
      <c r="EP3464" s="1"/>
      <c r="EQ3464" s="1"/>
      <c r="ER3464" s="1"/>
      <c r="ES3464" s="1"/>
      <c r="ET3464" s="1"/>
      <c r="EU3464" s="1"/>
      <c r="EV3464" s="1"/>
      <c r="EW3464" s="1"/>
      <c r="EX3464" s="1"/>
    </row>
    <row r="3465" spans="1:154" x14ac:dyDescent="0.15">
      <c r="A3465" s="35"/>
      <c r="B3465" s="15"/>
      <c r="C3465" s="7"/>
      <c r="D3465" s="13"/>
      <c r="E3465" s="14"/>
      <c r="F3465" s="14"/>
      <c r="G3465" s="14"/>
      <c r="H3465" s="14"/>
      <c r="I3465" s="13"/>
      <c r="J3465" s="5"/>
      <c r="K3465" s="2"/>
      <c r="L3465" s="17"/>
      <c r="M3465" s="12"/>
      <c r="N3465" s="12"/>
      <c r="O3465" s="17"/>
      <c r="P3465" s="14"/>
      <c r="Q3465" s="14"/>
      <c r="R3465" s="14"/>
      <c r="S3465" s="20"/>
      <c r="T3465" s="14"/>
      <c r="U3465" s="4"/>
      <c r="V3465" s="5"/>
      <c r="W3465" s="10"/>
      <c r="X3465" s="10"/>
      <c r="Y3465" s="27"/>
      <c r="Z3465" s="3"/>
      <c r="AA3465" s="1"/>
      <c r="AB3465" s="10"/>
      <c r="AC3465" s="3"/>
      <c r="AD3465" s="3"/>
      <c r="AE3465" s="3"/>
      <c r="AF3465" s="10"/>
      <c r="AG3465" s="11"/>
      <c r="AH3465" s="10"/>
      <c r="AI3465" s="1"/>
      <c r="AJ3465" s="1"/>
      <c r="AK3465" s="1"/>
      <c r="AL3465" s="1"/>
      <c r="AM3465" s="1"/>
      <c r="AN3465" s="1"/>
      <c r="AO3465" s="1"/>
      <c r="AP3465" s="1"/>
      <c r="AQ3465" s="1"/>
      <c r="AR3465" s="1"/>
      <c r="AS3465" s="1"/>
      <c r="AT3465" s="1"/>
      <c r="AU3465" s="1"/>
      <c r="AV3465" s="1"/>
      <c r="AW3465" s="1"/>
      <c r="AX3465" s="1"/>
      <c r="AY3465" s="1"/>
      <c r="AZ3465" s="1"/>
      <c r="BA3465" s="1"/>
      <c r="BB3465" s="1"/>
      <c r="BC3465" s="1"/>
      <c r="BD3465" s="1"/>
      <c r="BE3465" s="1"/>
      <c r="BF3465" s="1"/>
      <c r="BG3465" s="1"/>
      <c r="BH3465" s="1"/>
      <c r="BI3465" s="1"/>
      <c r="BJ3465" s="1"/>
      <c r="BK3465" s="1"/>
      <c r="BL3465" s="1"/>
      <c r="BM3465" s="1"/>
      <c r="BN3465" s="1"/>
      <c r="BO3465" s="1"/>
      <c r="BP3465" s="1"/>
      <c r="BQ3465" s="1"/>
      <c r="BR3465" s="1"/>
      <c r="BS3465" s="1"/>
      <c r="BT3465" s="1"/>
      <c r="BU3465" s="1"/>
      <c r="BV3465" s="1"/>
      <c r="BW3465" s="1"/>
      <c r="BX3465" s="1"/>
      <c r="BY3465" s="1"/>
      <c r="BZ3465" s="1"/>
      <c r="CA3465" s="1"/>
      <c r="CB3465" s="1"/>
      <c r="CC3465" s="1"/>
      <c r="CD3465" s="1"/>
      <c r="CE3465" s="1"/>
      <c r="CF3465" s="1"/>
      <c r="CG3465" s="1"/>
      <c r="CH3465" s="1"/>
      <c r="CI3465" s="1"/>
      <c r="CJ3465" s="1"/>
      <c r="CK3465" s="1"/>
      <c r="CL3465" s="1"/>
      <c r="CM3465" s="1"/>
      <c r="CN3465" s="1"/>
      <c r="CO3465" s="1"/>
      <c r="CP3465" s="1"/>
      <c r="CQ3465" s="1"/>
      <c r="CR3465" s="1"/>
      <c r="CS3465" s="1"/>
      <c r="CT3465" s="1"/>
      <c r="CU3465" s="1"/>
      <c r="CV3465" s="1"/>
      <c r="CW3465" s="1"/>
      <c r="CX3465" s="1"/>
      <c r="CY3465" s="1"/>
      <c r="CZ3465" s="1"/>
      <c r="DA3465" s="1"/>
      <c r="DB3465" s="1"/>
      <c r="DC3465" s="1"/>
      <c r="DD3465" s="1"/>
      <c r="DE3465" s="1"/>
      <c r="DF3465" s="1"/>
      <c r="DG3465" s="1"/>
      <c r="DH3465" s="1"/>
      <c r="DI3465" s="1"/>
      <c r="DJ3465" s="1"/>
      <c r="DK3465" s="1"/>
      <c r="DL3465" s="1"/>
      <c r="DM3465" s="1"/>
      <c r="DN3465" s="1"/>
      <c r="DO3465" s="1"/>
      <c r="DP3465" s="1"/>
      <c r="DQ3465" s="1"/>
      <c r="DR3465" s="1"/>
      <c r="DS3465" s="1"/>
      <c r="DT3465" s="1"/>
      <c r="DU3465" s="1"/>
      <c r="DV3465" s="1"/>
      <c r="DW3465" s="1"/>
      <c r="DX3465" s="1"/>
      <c r="DY3465" s="1"/>
      <c r="DZ3465" s="1"/>
      <c r="EA3465" s="1"/>
      <c r="EB3465" s="1"/>
      <c r="EC3465" s="1"/>
      <c r="ED3465" s="1"/>
      <c r="EE3465" s="1"/>
      <c r="EF3465" s="1"/>
      <c r="EG3465" s="1"/>
      <c r="EH3465" s="1"/>
      <c r="EI3465" s="1"/>
      <c r="EJ3465" s="1"/>
      <c r="EK3465" s="1"/>
      <c r="EL3465" s="1"/>
      <c r="EM3465" s="1"/>
      <c r="EN3465" s="1"/>
      <c r="EO3465" s="1"/>
      <c r="EP3465" s="1"/>
      <c r="EQ3465" s="1"/>
      <c r="ER3465" s="1"/>
      <c r="ES3465" s="1"/>
      <c r="ET3465" s="1"/>
      <c r="EU3465" s="1"/>
      <c r="EV3465" s="1"/>
      <c r="EW3465" s="1"/>
      <c r="EX3465" s="1"/>
    </row>
    <row r="3466" spans="1:154" x14ac:dyDescent="0.15">
      <c r="A3466" s="35"/>
      <c r="B3466" s="15"/>
      <c r="C3466" s="7"/>
      <c r="D3466" s="13"/>
      <c r="E3466" s="14"/>
      <c r="F3466" s="14"/>
      <c r="G3466" s="14"/>
      <c r="H3466" s="14"/>
      <c r="I3466" s="13"/>
      <c r="J3466" s="5"/>
      <c r="K3466" s="2"/>
      <c r="L3466" s="17"/>
      <c r="M3466" s="12"/>
      <c r="N3466" s="12"/>
      <c r="O3466" s="17"/>
      <c r="P3466" s="14"/>
      <c r="Q3466" s="14"/>
      <c r="R3466" s="14"/>
      <c r="S3466" s="20"/>
      <c r="T3466" s="14"/>
      <c r="U3466" s="4"/>
      <c r="V3466" s="5"/>
      <c r="W3466" s="10"/>
      <c r="X3466" s="10"/>
      <c r="Y3466" s="27"/>
      <c r="Z3466" s="3"/>
      <c r="AA3466" s="1"/>
      <c r="AB3466" s="10"/>
      <c r="AC3466" s="3"/>
      <c r="AD3466" s="3"/>
      <c r="AE3466" s="3"/>
      <c r="AF3466" s="10"/>
      <c r="AG3466" s="11"/>
      <c r="AH3466" s="10"/>
      <c r="AI3466" s="1"/>
      <c r="AJ3466" s="1"/>
      <c r="AK3466" s="1"/>
      <c r="AL3466" s="1"/>
      <c r="AM3466" s="1"/>
      <c r="AN3466" s="1"/>
      <c r="AO3466" s="1"/>
      <c r="AP3466" s="1"/>
      <c r="AQ3466" s="1"/>
      <c r="AR3466" s="1"/>
      <c r="AS3466" s="1"/>
      <c r="AT3466" s="1"/>
      <c r="AU3466" s="1"/>
      <c r="AV3466" s="1"/>
      <c r="AW3466" s="1"/>
      <c r="AX3466" s="1"/>
      <c r="AY3466" s="1"/>
      <c r="AZ3466" s="1"/>
      <c r="BA3466" s="1"/>
      <c r="BB3466" s="1"/>
      <c r="BC3466" s="1"/>
      <c r="BD3466" s="1"/>
      <c r="BE3466" s="1"/>
      <c r="BF3466" s="1"/>
      <c r="BG3466" s="1"/>
      <c r="BH3466" s="1"/>
      <c r="BI3466" s="1"/>
      <c r="BJ3466" s="1"/>
      <c r="BK3466" s="1"/>
      <c r="BL3466" s="1"/>
      <c r="BM3466" s="1"/>
      <c r="BN3466" s="1"/>
      <c r="BO3466" s="1"/>
      <c r="BP3466" s="1"/>
      <c r="BQ3466" s="1"/>
      <c r="BR3466" s="1"/>
      <c r="BS3466" s="1"/>
      <c r="BT3466" s="1"/>
      <c r="BU3466" s="1"/>
      <c r="BV3466" s="1"/>
      <c r="BW3466" s="1"/>
      <c r="BX3466" s="1"/>
      <c r="BY3466" s="1"/>
      <c r="BZ3466" s="1"/>
      <c r="CA3466" s="1"/>
      <c r="CB3466" s="1"/>
      <c r="CC3466" s="1"/>
      <c r="CD3466" s="1"/>
      <c r="CE3466" s="1"/>
      <c r="CF3466" s="1"/>
      <c r="CG3466" s="1"/>
      <c r="CH3466" s="1"/>
      <c r="CI3466" s="1"/>
      <c r="CJ3466" s="1"/>
      <c r="CK3466" s="1"/>
      <c r="CL3466" s="1"/>
      <c r="CM3466" s="1"/>
      <c r="CN3466" s="1"/>
      <c r="CO3466" s="1"/>
      <c r="CP3466" s="1"/>
      <c r="CQ3466" s="1"/>
      <c r="CR3466" s="1"/>
      <c r="CS3466" s="1"/>
      <c r="CT3466" s="1"/>
      <c r="CU3466" s="1"/>
      <c r="CV3466" s="1"/>
      <c r="CW3466" s="1"/>
      <c r="CX3466" s="1"/>
      <c r="CY3466" s="1"/>
      <c r="CZ3466" s="1"/>
      <c r="DA3466" s="1"/>
      <c r="DB3466" s="1"/>
      <c r="DC3466" s="1"/>
      <c r="DD3466" s="1"/>
      <c r="DE3466" s="1"/>
      <c r="DF3466" s="1"/>
      <c r="DG3466" s="1"/>
      <c r="DH3466" s="1"/>
      <c r="DI3466" s="1"/>
      <c r="DJ3466" s="1"/>
      <c r="DK3466" s="1"/>
      <c r="DL3466" s="1"/>
      <c r="DM3466" s="1"/>
      <c r="DN3466" s="1"/>
      <c r="DO3466" s="1"/>
      <c r="DP3466" s="1"/>
      <c r="DQ3466" s="1"/>
      <c r="DR3466" s="1"/>
      <c r="DS3466" s="1"/>
      <c r="DT3466" s="1"/>
      <c r="DU3466" s="1"/>
      <c r="DV3466" s="1"/>
      <c r="DW3466" s="1"/>
      <c r="DX3466" s="1"/>
      <c r="DY3466" s="1"/>
      <c r="DZ3466" s="1"/>
      <c r="EA3466" s="1"/>
      <c r="EB3466" s="1"/>
      <c r="EC3466" s="1"/>
      <c r="ED3466" s="1"/>
      <c r="EE3466" s="1"/>
      <c r="EF3466" s="1"/>
      <c r="EG3466" s="1"/>
      <c r="EH3466" s="1"/>
      <c r="EI3466" s="1"/>
      <c r="EJ3466" s="1"/>
      <c r="EK3466" s="1"/>
      <c r="EL3466" s="1"/>
      <c r="EM3466" s="1"/>
      <c r="EN3466" s="1"/>
      <c r="EO3466" s="1"/>
      <c r="EP3466" s="1"/>
      <c r="EQ3466" s="1"/>
      <c r="ER3466" s="1"/>
      <c r="ES3466" s="1"/>
      <c r="ET3466" s="1"/>
      <c r="EU3466" s="1"/>
      <c r="EV3466" s="1"/>
      <c r="EW3466" s="1"/>
      <c r="EX3466" s="1"/>
    </row>
    <row r="3467" spans="1:154" x14ac:dyDescent="0.15">
      <c r="A3467" s="35"/>
      <c r="B3467" s="15"/>
      <c r="C3467" s="7"/>
      <c r="D3467" s="13"/>
      <c r="E3467" s="14"/>
      <c r="F3467" s="14"/>
      <c r="G3467" s="14"/>
      <c r="H3467" s="14"/>
      <c r="I3467" s="13"/>
      <c r="J3467" s="5"/>
      <c r="K3467" s="2"/>
      <c r="L3467" s="17"/>
      <c r="M3467" s="12"/>
      <c r="N3467" s="12"/>
      <c r="O3467" s="17"/>
      <c r="P3467" s="14"/>
      <c r="Q3467" s="14"/>
      <c r="R3467" s="14"/>
      <c r="S3467" s="20"/>
      <c r="T3467" s="14"/>
      <c r="U3467" s="4"/>
      <c r="V3467" s="5"/>
      <c r="W3467" s="10"/>
      <c r="X3467" s="10"/>
      <c r="Y3467" s="27"/>
      <c r="Z3467" s="3"/>
      <c r="AA3467" s="1"/>
      <c r="AB3467" s="10"/>
      <c r="AC3467" s="3"/>
      <c r="AD3467" s="3"/>
      <c r="AE3467" s="3"/>
      <c r="AF3467" s="10"/>
      <c r="AG3467" s="11"/>
      <c r="AH3467" s="10"/>
      <c r="AI3467" s="1"/>
      <c r="AJ3467" s="1"/>
      <c r="AK3467" s="1"/>
      <c r="AL3467" s="1"/>
      <c r="AM3467" s="1"/>
      <c r="AN3467" s="1"/>
      <c r="AO3467" s="1"/>
      <c r="AP3467" s="1"/>
      <c r="AQ3467" s="1"/>
      <c r="AR3467" s="1"/>
      <c r="AS3467" s="1"/>
      <c r="AT3467" s="1"/>
      <c r="AU3467" s="1"/>
      <c r="AV3467" s="1"/>
      <c r="AW3467" s="1"/>
      <c r="AX3467" s="1"/>
      <c r="AY3467" s="1"/>
      <c r="AZ3467" s="1"/>
      <c r="BA3467" s="1"/>
      <c r="BB3467" s="1"/>
      <c r="BC3467" s="1"/>
      <c r="BD3467" s="1"/>
      <c r="BE3467" s="1"/>
      <c r="BF3467" s="1"/>
      <c r="BG3467" s="1"/>
      <c r="BH3467" s="1"/>
      <c r="BI3467" s="1"/>
      <c r="BJ3467" s="1"/>
      <c r="BK3467" s="1"/>
      <c r="BL3467" s="1"/>
      <c r="BM3467" s="1"/>
      <c r="BN3467" s="1"/>
      <c r="BO3467" s="1"/>
      <c r="BP3467" s="1"/>
      <c r="BQ3467" s="1"/>
      <c r="BR3467" s="1"/>
      <c r="BS3467" s="1"/>
      <c r="BT3467" s="1"/>
      <c r="BU3467" s="1"/>
      <c r="BV3467" s="1"/>
      <c r="BW3467" s="1"/>
      <c r="BX3467" s="1"/>
      <c r="BY3467" s="1"/>
      <c r="BZ3467" s="1"/>
      <c r="CA3467" s="1"/>
      <c r="CB3467" s="1"/>
      <c r="CC3467" s="1"/>
      <c r="CD3467" s="1"/>
      <c r="CE3467" s="1"/>
      <c r="CF3467" s="1"/>
      <c r="CG3467" s="1"/>
      <c r="CH3467" s="1"/>
      <c r="CI3467" s="1"/>
      <c r="CJ3467" s="1"/>
      <c r="CK3467" s="1"/>
      <c r="CL3467" s="1"/>
      <c r="CM3467" s="1"/>
      <c r="CN3467" s="1"/>
      <c r="CO3467" s="1"/>
      <c r="CP3467" s="1"/>
      <c r="CQ3467" s="1"/>
      <c r="CR3467" s="1"/>
      <c r="CS3467" s="1"/>
      <c r="CT3467" s="1"/>
      <c r="CU3467" s="1"/>
      <c r="CV3467" s="1"/>
      <c r="CW3467" s="1"/>
      <c r="CX3467" s="1"/>
      <c r="CY3467" s="1"/>
      <c r="CZ3467" s="1"/>
      <c r="DA3467" s="1"/>
      <c r="DB3467" s="1"/>
      <c r="DC3467" s="1"/>
      <c r="DD3467" s="1"/>
      <c r="DE3467" s="1"/>
      <c r="DF3467" s="1"/>
      <c r="DG3467" s="1"/>
      <c r="DH3467" s="1"/>
      <c r="DI3467" s="1"/>
      <c r="DJ3467" s="1"/>
      <c r="DK3467" s="1"/>
      <c r="DL3467" s="1"/>
      <c r="DM3467" s="1"/>
      <c r="DN3467" s="1"/>
      <c r="DO3467" s="1"/>
      <c r="DP3467" s="1"/>
      <c r="DQ3467" s="1"/>
      <c r="DR3467" s="1"/>
      <c r="DS3467" s="1"/>
      <c r="DT3467" s="1"/>
      <c r="DU3467" s="1"/>
      <c r="DV3467" s="1"/>
      <c r="DW3467" s="1"/>
      <c r="DX3467" s="1"/>
      <c r="DY3467" s="1"/>
      <c r="DZ3467" s="1"/>
      <c r="EA3467" s="1"/>
      <c r="EB3467" s="1"/>
      <c r="EC3467" s="1"/>
      <c r="ED3467" s="1"/>
      <c r="EE3467" s="1"/>
      <c r="EF3467" s="1"/>
      <c r="EG3467" s="1"/>
      <c r="EH3467" s="1"/>
      <c r="EI3467" s="1"/>
      <c r="EJ3467" s="1"/>
      <c r="EK3467" s="1"/>
      <c r="EL3467" s="1"/>
      <c r="EM3467" s="1"/>
      <c r="EN3467" s="1"/>
      <c r="EO3467" s="1"/>
      <c r="EP3467" s="1"/>
      <c r="EQ3467" s="1"/>
      <c r="ER3467" s="1"/>
      <c r="ES3467" s="1"/>
      <c r="ET3467" s="1"/>
      <c r="EU3467" s="1"/>
      <c r="EV3467" s="1"/>
      <c r="EW3467" s="1"/>
      <c r="EX3467" s="1"/>
    </row>
    <row r="3468" spans="1:154" x14ac:dyDescent="0.15">
      <c r="A3468" s="35"/>
      <c r="B3468" s="15"/>
      <c r="C3468" s="7"/>
      <c r="D3468" s="13"/>
      <c r="E3468" s="14"/>
      <c r="F3468" s="14"/>
      <c r="G3468" s="14"/>
      <c r="H3468" s="14"/>
      <c r="I3468" s="13"/>
      <c r="J3468" s="5"/>
      <c r="K3468" s="2"/>
      <c r="L3468" s="17"/>
      <c r="M3468" s="12"/>
      <c r="N3468" s="12"/>
      <c r="O3468" s="17"/>
      <c r="P3468" s="14"/>
      <c r="Q3468" s="14"/>
      <c r="R3468" s="14"/>
      <c r="S3468" s="20"/>
      <c r="T3468" s="14"/>
      <c r="U3468" s="4"/>
      <c r="V3468" s="5"/>
      <c r="W3468" s="10"/>
      <c r="X3468" s="10"/>
      <c r="Y3468" s="27"/>
      <c r="Z3468" s="3"/>
      <c r="AA3468" s="1"/>
      <c r="AB3468" s="10"/>
      <c r="AC3468" s="3"/>
      <c r="AD3468" s="3"/>
      <c r="AE3468" s="3"/>
      <c r="AF3468" s="10"/>
      <c r="AG3468" s="11"/>
      <c r="AH3468" s="10"/>
      <c r="AI3468" s="1"/>
      <c r="AJ3468" s="1"/>
      <c r="AK3468" s="1"/>
      <c r="AL3468" s="1"/>
      <c r="AM3468" s="1"/>
      <c r="AN3468" s="1"/>
      <c r="AO3468" s="1"/>
      <c r="AP3468" s="1"/>
      <c r="AQ3468" s="1"/>
      <c r="AR3468" s="1"/>
      <c r="AS3468" s="1"/>
      <c r="AT3468" s="1"/>
      <c r="AU3468" s="1"/>
      <c r="AV3468" s="1"/>
      <c r="AW3468" s="1"/>
      <c r="AX3468" s="1"/>
      <c r="AY3468" s="1"/>
      <c r="AZ3468" s="1"/>
      <c r="BA3468" s="1"/>
      <c r="BB3468" s="1"/>
      <c r="BC3468" s="1"/>
      <c r="BD3468" s="1"/>
      <c r="BE3468" s="1"/>
      <c r="BF3468" s="1"/>
      <c r="BG3468" s="1"/>
      <c r="BH3468" s="1"/>
      <c r="BI3468" s="1"/>
      <c r="BJ3468" s="1"/>
      <c r="BK3468" s="1"/>
      <c r="BL3468" s="1"/>
      <c r="BM3468" s="1"/>
      <c r="BN3468" s="1"/>
      <c r="BO3468" s="1"/>
      <c r="BP3468" s="1"/>
      <c r="BQ3468" s="1"/>
      <c r="BR3468" s="1"/>
      <c r="BS3468" s="1"/>
      <c r="BT3468" s="1"/>
      <c r="BU3468" s="1"/>
      <c r="BV3468" s="1"/>
      <c r="BW3468" s="1"/>
      <c r="BX3468" s="1"/>
      <c r="BY3468" s="1"/>
      <c r="BZ3468" s="1"/>
      <c r="CA3468" s="1"/>
      <c r="CB3468" s="1"/>
      <c r="CC3468" s="1"/>
      <c r="CD3468" s="1"/>
      <c r="CE3468" s="1"/>
      <c r="CF3468" s="1"/>
      <c r="CG3468" s="1"/>
      <c r="CH3468" s="1"/>
      <c r="CI3468" s="1"/>
      <c r="CJ3468" s="1"/>
      <c r="CK3468" s="1"/>
      <c r="CL3468" s="1"/>
      <c r="CM3468" s="1"/>
      <c r="CN3468" s="1"/>
      <c r="CO3468" s="1"/>
      <c r="CP3468" s="1"/>
      <c r="CQ3468" s="1"/>
      <c r="CR3468" s="1"/>
      <c r="CS3468" s="1"/>
      <c r="CT3468" s="1"/>
      <c r="CU3468" s="1"/>
      <c r="CV3468" s="1"/>
      <c r="CW3468" s="1"/>
      <c r="CX3468" s="1"/>
      <c r="CY3468" s="1"/>
      <c r="CZ3468" s="1"/>
      <c r="DA3468" s="1"/>
      <c r="DB3468" s="1"/>
      <c r="DC3468" s="1"/>
      <c r="DD3468" s="1"/>
      <c r="DE3468" s="1"/>
      <c r="DF3468" s="1"/>
      <c r="DG3468" s="1"/>
      <c r="DH3468" s="1"/>
      <c r="DI3468" s="1"/>
      <c r="DJ3468" s="1"/>
      <c r="DK3468" s="1"/>
      <c r="DL3468" s="1"/>
      <c r="DM3468" s="1"/>
      <c r="DN3468" s="1"/>
      <c r="DO3468" s="1"/>
      <c r="DP3468" s="1"/>
      <c r="DQ3468" s="1"/>
      <c r="DR3468" s="1"/>
      <c r="DS3468" s="1"/>
      <c r="DT3468" s="1"/>
      <c r="DU3468" s="1"/>
      <c r="DV3468" s="1"/>
      <c r="DW3468" s="1"/>
      <c r="DX3468" s="1"/>
      <c r="DY3468" s="1"/>
      <c r="DZ3468" s="1"/>
      <c r="EA3468" s="1"/>
      <c r="EB3468" s="1"/>
      <c r="EC3468" s="1"/>
      <c r="ED3468" s="1"/>
      <c r="EE3468" s="1"/>
      <c r="EF3468" s="1"/>
      <c r="EG3468" s="1"/>
      <c r="EH3468" s="1"/>
      <c r="EI3468" s="1"/>
      <c r="EJ3468" s="1"/>
      <c r="EK3468" s="1"/>
      <c r="EL3468" s="1"/>
      <c r="EM3468" s="1"/>
      <c r="EN3468" s="1"/>
      <c r="EO3468" s="1"/>
      <c r="EP3468" s="1"/>
      <c r="EQ3468" s="1"/>
      <c r="ER3468" s="1"/>
      <c r="ES3468" s="1"/>
      <c r="ET3468" s="1"/>
      <c r="EU3468" s="1"/>
      <c r="EV3468" s="1"/>
      <c r="EW3468" s="1"/>
      <c r="EX3468" s="1"/>
    </row>
    <row r="3469" spans="1:154" x14ac:dyDescent="0.15">
      <c r="A3469" s="35"/>
      <c r="B3469" s="15"/>
      <c r="C3469" s="7"/>
      <c r="D3469" s="13"/>
      <c r="E3469" s="14"/>
      <c r="F3469" s="14"/>
      <c r="G3469" s="14"/>
      <c r="H3469" s="14"/>
      <c r="I3469" s="13"/>
      <c r="J3469" s="5"/>
      <c r="K3469" s="2"/>
      <c r="L3469" s="17"/>
      <c r="M3469" s="12"/>
      <c r="N3469" s="12"/>
      <c r="O3469" s="17"/>
      <c r="P3469" s="14"/>
      <c r="Q3469" s="14"/>
      <c r="R3469" s="14"/>
      <c r="S3469" s="20"/>
      <c r="T3469" s="14"/>
      <c r="U3469" s="4"/>
      <c r="V3469" s="5"/>
      <c r="W3469" s="10"/>
      <c r="X3469" s="10"/>
      <c r="Y3469" s="27"/>
      <c r="Z3469" s="3"/>
      <c r="AA3469" s="1"/>
      <c r="AB3469" s="10"/>
      <c r="AC3469" s="3"/>
      <c r="AD3469" s="3"/>
      <c r="AE3469" s="3"/>
      <c r="AF3469" s="10"/>
      <c r="AG3469" s="11"/>
      <c r="AH3469" s="10"/>
      <c r="AI3469" s="1"/>
      <c r="AJ3469" s="1"/>
      <c r="AK3469" s="1"/>
      <c r="AL3469" s="1"/>
      <c r="AM3469" s="1"/>
      <c r="AN3469" s="1"/>
      <c r="AO3469" s="1"/>
      <c r="AP3469" s="1"/>
      <c r="AQ3469" s="1"/>
      <c r="AR3469" s="1"/>
      <c r="AS3469" s="1"/>
      <c r="AT3469" s="1"/>
      <c r="AU3469" s="1"/>
      <c r="AV3469" s="1"/>
      <c r="AW3469" s="1"/>
      <c r="AX3469" s="1"/>
      <c r="AY3469" s="1"/>
      <c r="AZ3469" s="1"/>
      <c r="BA3469" s="1"/>
      <c r="BB3469" s="1"/>
      <c r="BC3469" s="1"/>
      <c r="BD3469" s="1"/>
      <c r="BE3469" s="1"/>
      <c r="BF3469" s="1"/>
      <c r="BG3469" s="1"/>
      <c r="BH3469" s="1"/>
      <c r="BI3469" s="1"/>
      <c r="BJ3469" s="1"/>
      <c r="BK3469" s="1"/>
      <c r="BL3469" s="1"/>
      <c r="BM3469" s="1"/>
      <c r="BN3469" s="1"/>
      <c r="BO3469" s="1"/>
      <c r="BP3469" s="1"/>
      <c r="BQ3469" s="1"/>
      <c r="BR3469" s="1"/>
      <c r="BS3469" s="1"/>
      <c r="BT3469" s="1"/>
      <c r="BU3469" s="1"/>
      <c r="BV3469" s="1"/>
      <c r="BW3469" s="1"/>
      <c r="BX3469" s="1"/>
      <c r="BY3469" s="1"/>
      <c r="BZ3469" s="1"/>
      <c r="CA3469" s="1"/>
      <c r="CB3469" s="1"/>
      <c r="CC3469" s="1"/>
      <c r="CD3469" s="1"/>
      <c r="CE3469" s="1"/>
      <c r="CF3469" s="1"/>
      <c r="CG3469" s="1"/>
      <c r="CH3469" s="1"/>
      <c r="CI3469" s="1"/>
      <c r="CJ3469" s="1"/>
      <c r="CK3469" s="1"/>
      <c r="CL3469" s="1"/>
      <c r="CM3469" s="1"/>
      <c r="CN3469" s="1"/>
      <c r="CO3469" s="1"/>
      <c r="CP3469" s="1"/>
      <c r="CQ3469" s="1"/>
      <c r="CR3469" s="1"/>
      <c r="CS3469" s="1"/>
      <c r="CT3469" s="1"/>
      <c r="CU3469" s="1"/>
      <c r="CV3469" s="1"/>
      <c r="CW3469" s="1"/>
      <c r="CX3469" s="1"/>
      <c r="CY3469" s="1"/>
      <c r="CZ3469" s="1"/>
      <c r="DA3469" s="1"/>
      <c r="DB3469" s="1"/>
      <c r="DC3469" s="1"/>
      <c r="DD3469" s="1"/>
      <c r="DE3469" s="1"/>
      <c r="DF3469" s="1"/>
      <c r="DG3469" s="1"/>
      <c r="DH3469" s="1"/>
      <c r="DI3469" s="1"/>
      <c r="DJ3469" s="1"/>
      <c r="DK3469" s="1"/>
      <c r="DL3469" s="1"/>
      <c r="DM3469" s="1"/>
      <c r="DN3469" s="1"/>
      <c r="DO3469" s="1"/>
      <c r="DP3469" s="1"/>
      <c r="DQ3469" s="1"/>
      <c r="DR3469" s="1"/>
      <c r="DS3469" s="1"/>
      <c r="DT3469" s="1"/>
      <c r="DU3469" s="1"/>
      <c r="DV3469" s="1"/>
      <c r="DW3469" s="1"/>
      <c r="DX3469" s="1"/>
      <c r="DY3469" s="1"/>
      <c r="DZ3469" s="1"/>
      <c r="EA3469" s="1"/>
      <c r="EB3469" s="1"/>
      <c r="EC3469" s="1"/>
      <c r="ED3469" s="1"/>
      <c r="EE3469" s="1"/>
      <c r="EF3469" s="1"/>
      <c r="EG3469" s="1"/>
      <c r="EH3469" s="1"/>
      <c r="EI3469" s="1"/>
      <c r="EJ3469" s="1"/>
      <c r="EK3469" s="1"/>
      <c r="EL3469" s="1"/>
      <c r="EM3469" s="1"/>
      <c r="EN3469" s="1"/>
      <c r="EO3469" s="1"/>
      <c r="EP3469" s="1"/>
      <c r="EQ3469" s="1"/>
      <c r="ER3469" s="1"/>
      <c r="ES3469" s="1"/>
      <c r="ET3469" s="1"/>
      <c r="EU3469" s="1"/>
      <c r="EV3469" s="1"/>
      <c r="EW3469" s="1"/>
      <c r="EX3469" s="1"/>
    </row>
    <row r="3470" spans="1:154" x14ac:dyDescent="0.15">
      <c r="A3470" s="35"/>
      <c r="B3470" s="15"/>
      <c r="C3470" s="7"/>
      <c r="D3470" s="13"/>
      <c r="E3470" s="14"/>
      <c r="F3470" s="14"/>
      <c r="G3470" s="14"/>
      <c r="H3470" s="14"/>
      <c r="I3470" s="13"/>
      <c r="J3470" s="5"/>
      <c r="K3470" s="2"/>
      <c r="L3470" s="17"/>
      <c r="M3470" s="12"/>
      <c r="N3470" s="12"/>
      <c r="O3470" s="17"/>
      <c r="P3470" s="14"/>
      <c r="Q3470" s="14"/>
      <c r="R3470" s="14"/>
      <c r="S3470" s="20"/>
      <c r="T3470" s="14"/>
      <c r="U3470" s="4"/>
      <c r="V3470" s="5"/>
      <c r="W3470" s="10"/>
      <c r="X3470" s="10"/>
      <c r="Y3470" s="27"/>
      <c r="Z3470" s="3"/>
      <c r="AA3470" s="1"/>
      <c r="AB3470" s="10"/>
      <c r="AC3470" s="3"/>
      <c r="AD3470" s="3"/>
      <c r="AE3470" s="3"/>
      <c r="AF3470" s="10"/>
      <c r="AG3470" s="11"/>
      <c r="AH3470" s="10"/>
      <c r="AI3470" s="1"/>
      <c r="AJ3470" s="1"/>
      <c r="AK3470" s="1"/>
      <c r="AL3470" s="1"/>
      <c r="AM3470" s="1"/>
      <c r="AN3470" s="1"/>
      <c r="AO3470" s="1"/>
      <c r="AP3470" s="1"/>
      <c r="AQ3470" s="1"/>
      <c r="AR3470" s="1"/>
      <c r="AS3470" s="1"/>
      <c r="AT3470" s="1"/>
      <c r="AU3470" s="1"/>
      <c r="AV3470" s="1"/>
      <c r="AW3470" s="1"/>
      <c r="AX3470" s="1"/>
      <c r="AY3470" s="1"/>
      <c r="AZ3470" s="1"/>
      <c r="BA3470" s="1"/>
      <c r="BB3470" s="1"/>
      <c r="BC3470" s="1"/>
      <c r="BD3470" s="1"/>
      <c r="BE3470" s="1"/>
      <c r="BF3470" s="1"/>
      <c r="BG3470" s="1"/>
      <c r="BH3470" s="1"/>
      <c r="BI3470" s="1"/>
      <c r="BJ3470" s="1"/>
      <c r="BK3470" s="1"/>
      <c r="BL3470" s="1"/>
      <c r="BM3470" s="1"/>
      <c r="BN3470" s="1"/>
      <c r="BO3470" s="1"/>
      <c r="BP3470" s="1"/>
      <c r="BQ3470" s="1"/>
      <c r="BR3470" s="1"/>
      <c r="BS3470" s="1"/>
      <c r="BT3470" s="1"/>
      <c r="BU3470" s="1"/>
      <c r="BV3470" s="1"/>
      <c r="BW3470" s="1"/>
      <c r="BX3470" s="1"/>
      <c r="BY3470" s="1"/>
      <c r="BZ3470" s="1"/>
      <c r="CA3470" s="1"/>
      <c r="CB3470" s="1"/>
      <c r="CC3470" s="1"/>
      <c r="CD3470" s="1"/>
      <c r="CE3470" s="1"/>
      <c r="CF3470" s="1"/>
      <c r="CG3470" s="1"/>
      <c r="CH3470" s="1"/>
      <c r="CI3470" s="1"/>
      <c r="CJ3470" s="1"/>
      <c r="CK3470" s="1"/>
      <c r="CL3470" s="1"/>
      <c r="CM3470" s="1"/>
      <c r="CN3470" s="1"/>
      <c r="CO3470" s="1"/>
      <c r="CP3470" s="1"/>
      <c r="CQ3470" s="1"/>
      <c r="CR3470" s="1"/>
      <c r="CS3470" s="1"/>
      <c r="CT3470" s="1"/>
      <c r="CU3470" s="1"/>
      <c r="CV3470" s="1"/>
      <c r="CW3470" s="1"/>
      <c r="CX3470" s="1"/>
      <c r="CY3470" s="1"/>
      <c r="CZ3470" s="1"/>
      <c r="DA3470" s="1"/>
      <c r="DB3470" s="1"/>
      <c r="DC3470" s="1"/>
      <c r="DD3470" s="1"/>
      <c r="DE3470" s="1"/>
      <c r="DF3470" s="1"/>
      <c r="DG3470" s="1"/>
      <c r="DH3470" s="1"/>
      <c r="DI3470" s="1"/>
      <c r="DJ3470" s="1"/>
      <c r="DK3470" s="1"/>
      <c r="DL3470" s="1"/>
      <c r="DM3470" s="1"/>
      <c r="DN3470" s="1"/>
      <c r="DO3470" s="1"/>
      <c r="DP3470" s="1"/>
      <c r="DQ3470" s="1"/>
      <c r="DR3470" s="1"/>
      <c r="DS3470" s="1"/>
      <c r="DT3470" s="1"/>
      <c r="DU3470" s="1"/>
      <c r="DV3470" s="1"/>
      <c r="DW3470" s="1"/>
      <c r="DX3470" s="1"/>
      <c r="DY3470" s="1"/>
      <c r="DZ3470" s="1"/>
      <c r="EA3470" s="1"/>
      <c r="EB3470" s="1"/>
      <c r="EC3470" s="1"/>
      <c r="ED3470" s="1"/>
      <c r="EE3470" s="1"/>
      <c r="EF3470" s="1"/>
      <c r="EG3470" s="1"/>
      <c r="EH3470" s="1"/>
      <c r="EI3470" s="1"/>
      <c r="EJ3470" s="1"/>
      <c r="EK3470" s="1"/>
      <c r="EL3470" s="1"/>
      <c r="EM3470" s="1"/>
      <c r="EN3470" s="1"/>
      <c r="EO3470" s="1"/>
      <c r="EP3470" s="1"/>
      <c r="EQ3470" s="1"/>
      <c r="ER3470" s="1"/>
      <c r="ES3470" s="1"/>
      <c r="ET3470" s="1"/>
      <c r="EU3470" s="1"/>
      <c r="EV3470" s="1"/>
      <c r="EW3470" s="1"/>
      <c r="EX3470" s="1"/>
    </row>
    <row r="3471" spans="1:154" x14ac:dyDescent="0.15">
      <c r="A3471" s="35"/>
      <c r="B3471" s="15"/>
      <c r="C3471" s="7"/>
      <c r="D3471" s="13"/>
      <c r="E3471" s="14"/>
      <c r="F3471" s="14"/>
      <c r="G3471" s="14"/>
      <c r="H3471" s="14"/>
      <c r="I3471" s="13"/>
      <c r="J3471" s="5"/>
      <c r="K3471" s="2"/>
      <c r="L3471" s="17"/>
      <c r="M3471" s="12"/>
      <c r="N3471" s="12"/>
      <c r="O3471" s="17"/>
      <c r="P3471" s="14"/>
      <c r="Q3471" s="14"/>
      <c r="R3471" s="14"/>
      <c r="S3471" s="20"/>
      <c r="T3471" s="14"/>
      <c r="U3471" s="4"/>
      <c r="V3471" s="5"/>
      <c r="W3471" s="10"/>
      <c r="X3471" s="10"/>
      <c r="Y3471" s="27"/>
      <c r="Z3471" s="3"/>
      <c r="AA3471" s="1"/>
      <c r="AB3471" s="10"/>
      <c r="AC3471" s="3"/>
      <c r="AD3471" s="3"/>
      <c r="AE3471" s="3"/>
      <c r="AF3471" s="10"/>
      <c r="AG3471" s="11"/>
      <c r="AH3471" s="10"/>
      <c r="AI3471" s="1"/>
      <c r="AJ3471" s="1"/>
      <c r="AK3471" s="1"/>
      <c r="AL3471" s="1"/>
      <c r="AM3471" s="1"/>
      <c r="AN3471" s="1"/>
      <c r="AO3471" s="1"/>
      <c r="AP3471" s="1"/>
      <c r="AQ3471" s="1"/>
      <c r="AR3471" s="1"/>
      <c r="AS3471" s="1"/>
      <c r="AT3471" s="1"/>
      <c r="AU3471" s="1"/>
      <c r="AV3471" s="1"/>
      <c r="AW3471" s="1"/>
      <c r="AX3471" s="1"/>
      <c r="AY3471" s="1"/>
      <c r="AZ3471" s="1"/>
      <c r="BA3471" s="1"/>
      <c r="BB3471" s="1"/>
      <c r="BC3471" s="1"/>
      <c r="BD3471" s="1"/>
      <c r="BE3471" s="1"/>
      <c r="BF3471" s="1"/>
      <c r="BG3471" s="1"/>
      <c r="BH3471" s="1"/>
      <c r="BI3471" s="1"/>
      <c r="BJ3471" s="1"/>
      <c r="BK3471" s="1"/>
      <c r="BL3471" s="1"/>
      <c r="BM3471" s="1"/>
      <c r="BN3471" s="1"/>
      <c r="BO3471" s="1"/>
      <c r="BP3471" s="1"/>
      <c r="BQ3471" s="1"/>
      <c r="BR3471" s="1"/>
      <c r="BS3471" s="1"/>
      <c r="BT3471" s="1"/>
      <c r="BU3471" s="1"/>
      <c r="BV3471" s="1"/>
      <c r="BW3471" s="1"/>
      <c r="BX3471" s="1"/>
      <c r="BY3471" s="1"/>
      <c r="BZ3471" s="1"/>
      <c r="CA3471" s="1"/>
      <c r="CB3471" s="1"/>
      <c r="CC3471" s="1"/>
      <c r="CD3471" s="1"/>
      <c r="CE3471" s="1"/>
      <c r="CF3471" s="1"/>
      <c r="CG3471" s="1"/>
      <c r="CH3471" s="1"/>
      <c r="CI3471" s="1"/>
      <c r="CJ3471" s="1"/>
      <c r="CK3471" s="1"/>
      <c r="CL3471" s="1"/>
      <c r="CM3471" s="1"/>
      <c r="CN3471" s="1"/>
      <c r="CO3471" s="1"/>
      <c r="CP3471" s="1"/>
      <c r="CQ3471" s="1"/>
      <c r="CR3471" s="1"/>
      <c r="CS3471" s="1"/>
      <c r="CT3471" s="1"/>
      <c r="CU3471" s="1"/>
      <c r="CV3471" s="1"/>
      <c r="CW3471" s="1"/>
      <c r="CX3471" s="1"/>
      <c r="CY3471" s="1"/>
      <c r="CZ3471" s="1"/>
      <c r="DA3471" s="1"/>
      <c r="DB3471" s="1"/>
      <c r="DC3471" s="1"/>
      <c r="DD3471" s="1"/>
      <c r="DE3471" s="1"/>
      <c r="DF3471" s="1"/>
      <c r="DG3471" s="1"/>
      <c r="DH3471" s="1"/>
      <c r="DI3471" s="1"/>
      <c r="DJ3471" s="1"/>
      <c r="DK3471" s="1"/>
      <c r="DL3471" s="1"/>
      <c r="DM3471" s="1"/>
      <c r="DN3471" s="1"/>
      <c r="DO3471" s="1"/>
      <c r="DP3471" s="1"/>
      <c r="DQ3471" s="1"/>
      <c r="DR3471" s="1"/>
      <c r="DS3471" s="1"/>
      <c r="DT3471" s="1"/>
      <c r="DU3471" s="1"/>
      <c r="DV3471" s="1"/>
      <c r="DW3471" s="1"/>
      <c r="DX3471" s="1"/>
      <c r="DY3471" s="1"/>
      <c r="DZ3471" s="1"/>
      <c r="EA3471" s="1"/>
      <c r="EB3471" s="1"/>
      <c r="EC3471" s="1"/>
      <c r="ED3471" s="1"/>
      <c r="EE3471" s="1"/>
      <c r="EF3471" s="1"/>
      <c r="EG3471" s="1"/>
      <c r="EH3471" s="1"/>
      <c r="EI3471" s="1"/>
      <c r="EJ3471" s="1"/>
      <c r="EK3471" s="1"/>
      <c r="EL3471" s="1"/>
      <c r="EM3471" s="1"/>
      <c r="EN3471" s="1"/>
      <c r="EO3471" s="1"/>
      <c r="EP3471" s="1"/>
      <c r="EQ3471" s="1"/>
      <c r="ER3471" s="1"/>
      <c r="ES3471" s="1"/>
      <c r="ET3471" s="1"/>
      <c r="EU3471" s="1"/>
      <c r="EV3471" s="1"/>
      <c r="EW3471" s="1"/>
      <c r="EX3471" s="1"/>
    </row>
    <row r="3472" spans="1:154" x14ac:dyDescent="0.15">
      <c r="A3472" s="35"/>
      <c r="B3472" s="15"/>
      <c r="C3472" s="7"/>
      <c r="D3472" s="13"/>
      <c r="E3472" s="14"/>
      <c r="F3472" s="14"/>
      <c r="G3472" s="14"/>
      <c r="H3472" s="14"/>
      <c r="I3472" s="13"/>
      <c r="J3472" s="5"/>
      <c r="K3472" s="2"/>
      <c r="L3472" s="17"/>
      <c r="M3472" s="12"/>
      <c r="N3472" s="12"/>
      <c r="O3472" s="17"/>
      <c r="P3472" s="14"/>
      <c r="Q3472" s="14"/>
      <c r="R3472" s="14"/>
      <c r="S3472" s="20"/>
      <c r="T3472" s="14"/>
      <c r="U3472" s="4"/>
      <c r="V3472" s="5"/>
      <c r="W3472" s="10"/>
      <c r="X3472" s="10"/>
      <c r="Y3472" s="27"/>
      <c r="Z3472" s="3"/>
      <c r="AA3472" s="1"/>
      <c r="AB3472" s="10"/>
      <c r="AC3472" s="3"/>
      <c r="AD3472" s="3"/>
      <c r="AE3472" s="3"/>
      <c r="AF3472" s="10"/>
      <c r="AG3472" s="11"/>
      <c r="AH3472" s="10"/>
      <c r="AI3472" s="1"/>
      <c r="AJ3472" s="1"/>
      <c r="AK3472" s="1"/>
      <c r="AL3472" s="1"/>
      <c r="AM3472" s="1"/>
      <c r="AN3472" s="1"/>
      <c r="AO3472" s="1"/>
      <c r="AP3472" s="1"/>
      <c r="AQ3472" s="1"/>
      <c r="AR3472" s="1"/>
      <c r="AS3472" s="1"/>
      <c r="AT3472" s="1"/>
      <c r="AU3472" s="1"/>
      <c r="AV3472" s="1"/>
      <c r="AW3472" s="1"/>
      <c r="AX3472" s="1"/>
      <c r="AY3472" s="1"/>
      <c r="AZ3472" s="1"/>
      <c r="BA3472" s="1"/>
      <c r="BB3472" s="1"/>
      <c r="BC3472" s="1"/>
      <c r="BD3472" s="1"/>
      <c r="BE3472" s="1"/>
      <c r="BF3472" s="1"/>
      <c r="BG3472" s="1"/>
      <c r="BH3472" s="1"/>
      <c r="BI3472" s="1"/>
      <c r="BJ3472" s="1"/>
      <c r="BK3472" s="1"/>
      <c r="BL3472" s="1"/>
      <c r="BM3472" s="1"/>
      <c r="BN3472" s="1"/>
      <c r="BO3472" s="1"/>
      <c r="BP3472" s="1"/>
      <c r="BQ3472" s="1"/>
      <c r="BR3472" s="1"/>
      <c r="BS3472" s="1"/>
      <c r="BT3472" s="1"/>
      <c r="BU3472" s="1"/>
      <c r="BV3472" s="1"/>
      <c r="BW3472" s="1"/>
      <c r="BX3472" s="1"/>
      <c r="BY3472" s="1"/>
      <c r="BZ3472" s="1"/>
      <c r="CA3472" s="1"/>
      <c r="CB3472" s="1"/>
      <c r="CC3472" s="1"/>
      <c r="CD3472" s="1"/>
      <c r="CE3472" s="1"/>
      <c r="CF3472" s="1"/>
      <c r="CG3472" s="1"/>
      <c r="CH3472" s="1"/>
      <c r="CI3472" s="1"/>
      <c r="CJ3472" s="1"/>
      <c r="CK3472" s="1"/>
      <c r="CL3472" s="1"/>
      <c r="CM3472" s="1"/>
      <c r="CN3472" s="1"/>
      <c r="CO3472" s="1"/>
      <c r="CP3472" s="1"/>
      <c r="CQ3472" s="1"/>
      <c r="CR3472" s="1"/>
      <c r="CS3472" s="1"/>
      <c r="CT3472" s="1"/>
      <c r="CU3472" s="1"/>
      <c r="CV3472" s="1"/>
      <c r="CW3472" s="1"/>
      <c r="CX3472" s="1"/>
      <c r="CY3472" s="1"/>
      <c r="CZ3472" s="1"/>
      <c r="DA3472" s="1"/>
      <c r="DB3472" s="1"/>
      <c r="DC3472" s="1"/>
      <c r="DD3472" s="1"/>
      <c r="DE3472" s="1"/>
      <c r="DF3472" s="1"/>
      <c r="DG3472" s="1"/>
      <c r="DH3472" s="1"/>
      <c r="DI3472" s="1"/>
      <c r="DJ3472" s="1"/>
      <c r="DK3472" s="1"/>
      <c r="DL3472" s="1"/>
      <c r="DM3472" s="1"/>
      <c r="DN3472" s="1"/>
      <c r="DO3472" s="1"/>
      <c r="DP3472" s="1"/>
      <c r="DQ3472" s="1"/>
      <c r="DR3472" s="1"/>
      <c r="DS3472" s="1"/>
      <c r="DT3472" s="1"/>
      <c r="DU3472" s="1"/>
      <c r="DV3472" s="1"/>
      <c r="DW3472" s="1"/>
      <c r="DX3472" s="1"/>
      <c r="DY3472" s="1"/>
      <c r="DZ3472" s="1"/>
      <c r="EA3472" s="1"/>
      <c r="EB3472" s="1"/>
      <c r="EC3472" s="1"/>
      <c r="ED3472" s="1"/>
      <c r="EE3472" s="1"/>
      <c r="EF3472" s="1"/>
      <c r="EG3472" s="1"/>
      <c r="EH3472" s="1"/>
      <c r="EI3472" s="1"/>
      <c r="EJ3472" s="1"/>
      <c r="EK3472" s="1"/>
      <c r="EL3472" s="1"/>
      <c r="EM3472" s="1"/>
      <c r="EN3472" s="1"/>
      <c r="EO3472" s="1"/>
      <c r="EP3472" s="1"/>
      <c r="EQ3472" s="1"/>
      <c r="ER3472" s="1"/>
      <c r="ES3472" s="1"/>
      <c r="ET3472" s="1"/>
      <c r="EU3472" s="1"/>
      <c r="EV3472" s="1"/>
      <c r="EW3472" s="1"/>
      <c r="EX3472" s="1"/>
    </row>
    <row r="3473" spans="1:154" x14ac:dyDescent="0.15">
      <c r="A3473" s="35"/>
      <c r="B3473" s="15"/>
      <c r="C3473" s="7"/>
      <c r="D3473" s="13"/>
      <c r="E3473" s="14"/>
      <c r="F3473" s="14"/>
      <c r="G3473" s="14"/>
      <c r="H3473" s="14"/>
      <c r="I3473" s="13"/>
      <c r="J3473" s="5"/>
      <c r="K3473" s="2"/>
      <c r="L3473" s="17"/>
      <c r="M3473" s="12"/>
      <c r="N3473" s="12"/>
      <c r="O3473" s="17"/>
      <c r="P3473" s="14"/>
      <c r="Q3473" s="14"/>
      <c r="R3473" s="14"/>
      <c r="S3473" s="20"/>
      <c r="T3473" s="14"/>
      <c r="U3473" s="4"/>
      <c r="V3473" s="5"/>
      <c r="W3473" s="10"/>
      <c r="X3473" s="10"/>
      <c r="Y3473" s="27"/>
      <c r="Z3473" s="3"/>
      <c r="AA3473" s="1"/>
      <c r="AB3473" s="10"/>
      <c r="AC3473" s="3"/>
      <c r="AD3473" s="3"/>
      <c r="AE3473" s="3"/>
      <c r="AF3473" s="10"/>
      <c r="AG3473" s="11"/>
      <c r="AH3473" s="10"/>
      <c r="AI3473" s="1"/>
      <c r="AJ3473" s="1"/>
      <c r="AK3473" s="1"/>
      <c r="AL3473" s="1"/>
      <c r="AM3473" s="1"/>
      <c r="AN3473" s="1"/>
      <c r="AO3473" s="1"/>
      <c r="AP3473" s="1"/>
      <c r="AQ3473" s="1"/>
      <c r="AR3473" s="1"/>
      <c r="AS3473" s="1"/>
      <c r="AT3473" s="1"/>
      <c r="AU3473" s="1"/>
      <c r="AV3473" s="1"/>
      <c r="AW3473" s="1"/>
      <c r="AX3473" s="1"/>
      <c r="AY3473" s="1"/>
      <c r="AZ3473" s="1"/>
      <c r="BA3473" s="1"/>
      <c r="BB3473" s="1"/>
      <c r="BC3473" s="1"/>
      <c r="BD3473" s="1"/>
      <c r="BE3473" s="1"/>
      <c r="BF3473" s="1"/>
      <c r="BG3473" s="1"/>
      <c r="BH3473" s="1"/>
      <c r="BI3473" s="1"/>
      <c r="BJ3473" s="1"/>
      <c r="BK3473" s="1"/>
      <c r="BL3473" s="1"/>
      <c r="BM3473" s="1"/>
      <c r="BN3473" s="1"/>
      <c r="BO3473" s="1"/>
      <c r="BP3473" s="1"/>
      <c r="BQ3473" s="1"/>
      <c r="BR3473" s="1"/>
      <c r="BS3473" s="1"/>
      <c r="BT3473" s="1"/>
      <c r="BU3473" s="1"/>
      <c r="BV3473" s="1"/>
      <c r="BW3473" s="1"/>
      <c r="BX3473" s="1"/>
      <c r="BY3473" s="1"/>
      <c r="BZ3473" s="1"/>
      <c r="CA3473" s="1"/>
      <c r="CB3473" s="1"/>
      <c r="CC3473" s="1"/>
      <c r="CD3473" s="1"/>
      <c r="CE3473" s="1"/>
      <c r="CF3473" s="1"/>
      <c r="CG3473" s="1"/>
      <c r="CH3473" s="1"/>
      <c r="CI3473" s="1"/>
      <c r="CJ3473" s="1"/>
      <c r="CK3473" s="1"/>
      <c r="CL3473" s="1"/>
      <c r="CM3473" s="1"/>
      <c r="CN3473" s="1"/>
      <c r="CO3473" s="1"/>
      <c r="CP3473" s="1"/>
      <c r="CQ3473" s="1"/>
      <c r="CR3473" s="1"/>
      <c r="CS3473" s="1"/>
      <c r="CT3473" s="1"/>
      <c r="CU3473" s="1"/>
      <c r="CV3473" s="1"/>
      <c r="CW3473" s="1"/>
      <c r="CX3473" s="1"/>
      <c r="CY3473" s="1"/>
      <c r="CZ3473" s="1"/>
      <c r="DA3473" s="1"/>
      <c r="DB3473" s="1"/>
      <c r="DC3473" s="1"/>
      <c r="DD3473" s="1"/>
      <c r="DE3473" s="1"/>
      <c r="DF3473" s="1"/>
      <c r="DG3473" s="1"/>
      <c r="DH3473" s="1"/>
      <c r="DI3473" s="1"/>
      <c r="DJ3473" s="1"/>
      <c r="DK3473" s="1"/>
      <c r="DL3473" s="1"/>
      <c r="DM3473" s="1"/>
      <c r="DN3473" s="1"/>
      <c r="DO3473" s="1"/>
      <c r="DP3473" s="1"/>
      <c r="DQ3473" s="1"/>
      <c r="DR3473" s="1"/>
      <c r="DS3473" s="1"/>
      <c r="DT3473" s="1"/>
      <c r="DU3473" s="1"/>
      <c r="DV3473" s="1"/>
      <c r="DW3473" s="1"/>
      <c r="DX3473" s="1"/>
      <c r="DY3473" s="1"/>
      <c r="DZ3473" s="1"/>
      <c r="EA3473" s="1"/>
      <c r="EB3473" s="1"/>
      <c r="EC3473" s="1"/>
      <c r="ED3473" s="1"/>
      <c r="EE3473" s="1"/>
      <c r="EF3473" s="1"/>
      <c r="EG3473" s="1"/>
      <c r="EH3473" s="1"/>
      <c r="EI3473" s="1"/>
      <c r="EJ3473" s="1"/>
      <c r="EK3473" s="1"/>
      <c r="EL3473" s="1"/>
      <c r="EM3473" s="1"/>
      <c r="EN3473" s="1"/>
      <c r="EO3473" s="1"/>
      <c r="EP3473" s="1"/>
      <c r="EQ3473" s="1"/>
      <c r="ER3473" s="1"/>
      <c r="ES3473" s="1"/>
      <c r="ET3473" s="1"/>
      <c r="EU3473" s="1"/>
      <c r="EV3473" s="1"/>
      <c r="EW3473" s="1"/>
      <c r="EX3473" s="1"/>
    </row>
    <row r="3474" spans="1:154" x14ac:dyDescent="0.15">
      <c r="A3474" s="35"/>
      <c r="B3474" s="15"/>
      <c r="C3474" s="7"/>
      <c r="D3474" s="13"/>
      <c r="E3474" s="14"/>
      <c r="F3474" s="14"/>
      <c r="G3474" s="14"/>
      <c r="H3474" s="14"/>
      <c r="I3474" s="13"/>
      <c r="J3474" s="5"/>
      <c r="K3474" s="2"/>
      <c r="L3474" s="17"/>
      <c r="M3474" s="12"/>
      <c r="N3474" s="12"/>
      <c r="O3474" s="17"/>
      <c r="P3474" s="14"/>
      <c r="Q3474" s="14"/>
      <c r="R3474" s="14"/>
      <c r="S3474" s="20"/>
      <c r="T3474" s="14"/>
      <c r="U3474" s="4"/>
      <c r="V3474" s="5"/>
      <c r="W3474" s="10"/>
      <c r="X3474" s="10"/>
      <c r="Y3474" s="27"/>
      <c r="Z3474" s="3"/>
      <c r="AA3474" s="1"/>
      <c r="AB3474" s="10"/>
      <c r="AC3474" s="3"/>
      <c r="AD3474" s="3"/>
      <c r="AE3474" s="3"/>
      <c r="AF3474" s="10"/>
      <c r="AG3474" s="11"/>
      <c r="AH3474" s="10"/>
      <c r="AI3474" s="1"/>
      <c r="AJ3474" s="1"/>
      <c r="AK3474" s="1"/>
      <c r="AL3474" s="1"/>
      <c r="AM3474" s="1"/>
      <c r="AN3474" s="1"/>
      <c r="AO3474" s="1"/>
      <c r="AP3474" s="1"/>
      <c r="AQ3474" s="1"/>
      <c r="AR3474" s="1"/>
      <c r="AS3474" s="1"/>
      <c r="AT3474" s="1"/>
      <c r="AU3474" s="1"/>
      <c r="AV3474" s="1"/>
      <c r="AW3474" s="1"/>
      <c r="AX3474" s="1"/>
      <c r="AY3474" s="1"/>
      <c r="AZ3474" s="1"/>
      <c r="BA3474" s="1"/>
      <c r="BB3474" s="1"/>
      <c r="BC3474" s="1"/>
      <c r="BD3474" s="1"/>
      <c r="BE3474" s="1"/>
      <c r="BF3474" s="1"/>
      <c r="BG3474" s="1"/>
      <c r="BH3474" s="1"/>
      <c r="BI3474" s="1"/>
      <c r="BJ3474" s="1"/>
      <c r="BK3474" s="1"/>
      <c r="BL3474" s="1"/>
      <c r="BM3474" s="1"/>
      <c r="BN3474" s="1"/>
      <c r="BO3474" s="1"/>
      <c r="BP3474" s="1"/>
      <c r="BQ3474" s="1"/>
      <c r="BR3474" s="1"/>
      <c r="BS3474" s="1"/>
      <c r="BT3474" s="1"/>
      <c r="BU3474" s="1"/>
      <c r="BV3474" s="1"/>
      <c r="BW3474" s="1"/>
      <c r="BX3474" s="1"/>
      <c r="BY3474" s="1"/>
      <c r="BZ3474" s="1"/>
      <c r="CA3474" s="1"/>
      <c r="CB3474" s="1"/>
      <c r="CC3474" s="1"/>
      <c r="CD3474" s="1"/>
      <c r="CE3474" s="1"/>
      <c r="CF3474" s="1"/>
      <c r="CG3474" s="1"/>
      <c r="CH3474" s="1"/>
      <c r="CI3474" s="1"/>
      <c r="CJ3474" s="1"/>
      <c r="CK3474" s="1"/>
      <c r="CL3474" s="1"/>
      <c r="CM3474" s="1"/>
      <c r="CN3474" s="1"/>
      <c r="CO3474" s="1"/>
      <c r="CP3474" s="1"/>
      <c r="CQ3474" s="1"/>
      <c r="CR3474" s="1"/>
      <c r="CS3474" s="1"/>
      <c r="CT3474" s="1"/>
      <c r="CU3474" s="1"/>
      <c r="CV3474" s="1"/>
      <c r="CW3474" s="1"/>
      <c r="CX3474" s="1"/>
      <c r="CY3474" s="1"/>
      <c r="CZ3474" s="1"/>
      <c r="DA3474" s="1"/>
      <c r="DB3474" s="1"/>
      <c r="DC3474" s="1"/>
      <c r="DD3474" s="1"/>
      <c r="DE3474" s="1"/>
      <c r="DF3474" s="1"/>
      <c r="DG3474" s="1"/>
      <c r="DH3474" s="1"/>
      <c r="DI3474" s="1"/>
      <c r="DJ3474" s="1"/>
      <c r="DK3474" s="1"/>
      <c r="DL3474" s="1"/>
      <c r="DM3474" s="1"/>
      <c r="DN3474" s="1"/>
      <c r="DO3474" s="1"/>
      <c r="DP3474" s="1"/>
      <c r="DQ3474" s="1"/>
      <c r="DR3474" s="1"/>
      <c r="DS3474" s="1"/>
      <c r="DT3474" s="1"/>
      <c r="DU3474" s="1"/>
      <c r="DV3474" s="1"/>
      <c r="DW3474" s="1"/>
      <c r="DX3474" s="1"/>
      <c r="DY3474" s="1"/>
      <c r="DZ3474" s="1"/>
      <c r="EA3474" s="1"/>
      <c r="EB3474" s="1"/>
      <c r="EC3474" s="1"/>
      <c r="ED3474" s="1"/>
      <c r="EE3474" s="1"/>
      <c r="EF3474" s="1"/>
      <c r="EG3474" s="1"/>
      <c r="EH3474" s="1"/>
      <c r="EI3474" s="1"/>
      <c r="EJ3474" s="1"/>
      <c r="EK3474" s="1"/>
      <c r="EL3474" s="1"/>
      <c r="EM3474" s="1"/>
      <c r="EN3474" s="1"/>
      <c r="EO3474" s="1"/>
      <c r="EP3474" s="1"/>
      <c r="EQ3474" s="1"/>
      <c r="ER3474" s="1"/>
      <c r="ES3474" s="1"/>
      <c r="ET3474" s="1"/>
      <c r="EU3474" s="1"/>
      <c r="EV3474" s="1"/>
      <c r="EW3474" s="1"/>
      <c r="EX3474" s="1"/>
    </row>
    <row r="3475" spans="1:154" x14ac:dyDescent="0.15">
      <c r="A3475" s="35"/>
      <c r="B3475" s="15"/>
      <c r="C3475" s="7"/>
      <c r="D3475" s="13"/>
      <c r="E3475" s="14"/>
      <c r="F3475" s="14"/>
      <c r="G3475" s="14"/>
      <c r="H3475" s="14"/>
      <c r="I3475" s="13"/>
      <c r="J3475" s="5"/>
      <c r="K3475" s="2"/>
      <c r="L3475" s="17"/>
      <c r="M3475" s="12"/>
      <c r="N3475" s="12"/>
      <c r="O3475" s="17"/>
      <c r="P3475" s="14"/>
      <c r="Q3475" s="14"/>
      <c r="R3475" s="14"/>
      <c r="S3475" s="20"/>
      <c r="T3475" s="14"/>
      <c r="U3475" s="4"/>
      <c r="V3475" s="5"/>
      <c r="W3475" s="10"/>
      <c r="X3475" s="10"/>
      <c r="Y3475" s="27"/>
      <c r="Z3475" s="3"/>
      <c r="AA3475" s="1"/>
      <c r="AB3475" s="10"/>
      <c r="AC3475" s="3"/>
      <c r="AD3475" s="3"/>
      <c r="AE3475" s="3"/>
      <c r="AF3475" s="10"/>
      <c r="AG3475" s="11"/>
      <c r="AH3475" s="10"/>
      <c r="AI3475" s="1"/>
      <c r="AJ3475" s="1"/>
      <c r="AK3475" s="1"/>
      <c r="AL3475" s="1"/>
      <c r="AM3475" s="1"/>
      <c r="AN3475" s="1"/>
      <c r="AO3475" s="1"/>
      <c r="AP3475" s="1"/>
      <c r="AQ3475" s="1"/>
      <c r="AR3475" s="1"/>
      <c r="AS3475" s="1"/>
      <c r="AT3475" s="1"/>
      <c r="AU3475" s="1"/>
      <c r="AV3475" s="1"/>
      <c r="AW3475" s="1"/>
      <c r="AX3475" s="1"/>
      <c r="AY3475" s="1"/>
      <c r="AZ3475" s="1"/>
      <c r="BA3475" s="1"/>
      <c r="BB3475" s="1"/>
      <c r="BC3475" s="1"/>
      <c r="BD3475" s="1"/>
      <c r="BE3475" s="1"/>
      <c r="BF3475" s="1"/>
      <c r="BG3475" s="1"/>
      <c r="BH3475" s="1"/>
      <c r="BI3475" s="1"/>
      <c r="BJ3475" s="1"/>
      <c r="BK3475" s="1"/>
      <c r="BL3475" s="1"/>
      <c r="BM3475" s="1"/>
      <c r="BN3475" s="1"/>
      <c r="BO3475" s="1"/>
      <c r="BP3475" s="1"/>
      <c r="BQ3475" s="1"/>
      <c r="BR3475" s="1"/>
      <c r="BS3475" s="1"/>
      <c r="BT3475" s="1"/>
      <c r="BU3475" s="1"/>
      <c r="BV3475" s="1"/>
      <c r="BW3475" s="1"/>
      <c r="BX3475" s="1"/>
      <c r="BY3475" s="1"/>
      <c r="BZ3475" s="1"/>
      <c r="CA3475" s="1"/>
      <c r="CB3475" s="1"/>
      <c r="CC3475" s="1"/>
      <c r="CD3475" s="1"/>
      <c r="CE3475" s="1"/>
      <c r="CF3475" s="1"/>
      <c r="CG3475" s="1"/>
      <c r="CH3475" s="1"/>
      <c r="CI3475" s="1"/>
      <c r="CJ3475" s="1"/>
      <c r="CK3475" s="1"/>
      <c r="CL3475" s="1"/>
      <c r="CM3475" s="1"/>
      <c r="CN3475" s="1"/>
      <c r="CO3475" s="1"/>
      <c r="CP3475" s="1"/>
      <c r="CQ3475" s="1"/>
      <c r="CR3475" s="1"/>
      <c r="CS3475" s="1"/>
      <c r="CT3475" s="1"/>
      <c r="CU3475" s="1"/>
      <c r="CV3475" s="1"/>
      <c r="CW3475" s="1"/>
      <c r="CX3475" s="1"/>
      <c r="CY3475" s="1"/>
      <c r="CZ3475" s="1"/>
      <c r="DA3475" s="1"/>
      <c r="DB3475" s="1"/>
      <c r="DC3475" s="1"/>
      <c r="DD3475" s="1"/>
      <c r="DE3475" s="1"/>
      <c r="DF3475" s="1"/>
      <c r="DG3475" s="1"/>
      <c r="DH3475" s="1"/>
      <c r="DI3475" s="1"/>
      <c r="DJ3475" s="1"/>
      <c r="DK3475" s="1"/>
      <c r="DL3475" s="1"/>
      <c r="DM3475" s="1"/>
      <c r="DN3475" s="1"/>
      <c r="DO3475" s="1"/>
      <c r="DP3475" s="1"/>
      <c r="DQ3475" s="1"/>
      <c r="DR3475" s="1"/>
      <c r="DS3475" s="1"/>
      <c r="DT3475" s="1"/>
      <c r="DU3475" s="1"/>
      <c r="DV3475" s="1"/>
      <c r="DW3475" s="1"/>
      <c r="DX3475" s="1"/>
      <c r="DY3475" s="1"/>
      <c r="DZ3475" s="1"/>
      <c r="EA3475" s="1"/>
      <c r="EB3475" s="1"/>
      <c r="EC3475" s="1"/>
      <c r="ED3475" s="1"/>
      <c r="EE3475" s="1"/>
      <c r="EF3475" s="1"/>
      <c r="EG3475" s="1"/>
      <c r="EH3475" s="1"/>
      <c r="EI3475" s="1"/>
      <c r="EJ3475" s="1"/>
      <c r="EK3475" s="1"/>
      <c r="EL3475" s="1"/>
      <c r="EM3475" s="1"/>
      <c r="EN3475" s="1"/>
      <c r="EO3475" s="1"/>
      <c r="EP3475" s="1"/>
      <c r="EQ3475" s="1"/>
      <c r="ER3475" s="1"/>
      <c r="ES3475" s="1"/>
      <c r="ET3475" s="1"/>
      <c r="EU3475" s="1"/>
      <c r="EV3475" s="1"/>
      <c r="EW3475" s="1"/>
      <c r="EX3475" s="1"/>
    </row>
    <row r="3476" spans="1:154" x14ac:dyDescent="0.15">
      <c r="A3476" s="35"/>
      <c r="B3476" s="15"/>
      <c r="C3476" s="7"/>
      <c r="D3476" s="13"/>
      <c r="E3476" s="14"/>
      <c r="F3476" s="14"/>
      <c r="G3476" s="14"/>
      <c r="H3476" s="14"/>
      <c r="I3476" s="13"/>
      <c r="J3476" s="5"/>
      <c r="K3476" s="2"/>
      <c r="L3476" s="17"/>
      <c r="M3476" s="12"/>
      <c r="N3476" s="12"/>
      <c r="O3476" s="17"/>
      <c r="P3476" s="14"/>
      <c r="Q3476" s="14"/>
      <c r="R3476" s="14"/>
      <c r="S3476" s="20"/>
      <c r="T3476" s="14"/>
      <c r="U3476" s="4"/>
      <c r="V3476" s="5"/>
      <c r="W3476" s="10"/>
      <c r="X3476" s="10"/>
      <c r="Y3476" s="27"/>
      <c r="Z3476" s="3"/>
      <c r="AA3476" s="1"/>
      <c r="AB3476" s="10"/>
      <c r="AC3476" s="3"/>
      <c r="AD3476" s="3"/>
      <c r="AE3476" s="3"/>
      <c r="AF3476" s="10"/>
      <c r="AG3476" s="11"/>
      <c r="AH3476" s="10"/>
      <c r="AI3476" s="1"/>
      <c r="AJ3476" s="1"/>
      <c r="AK3476" s="1"/>
      <c r="AL3476" s="1"/>
      <c r="AM3476" s="1"/>
      <c r="AN3476" s="1"/>
      <c r="AO3476" s="1"/>
      <c r="AP3476" s="1"/>
      <c r="AQ3476" s="1"/>
      <c r="AR3476" s="1"/>
      <c r="AS3476" s="1"/>
      <c r="AT3476" s="1"/>
      <c r="AU3476" s="1"/>
      <c r="AV3476" s="1"/>
      <c r="AW3476" s="1"/>
      <c r="AX3476" s="1"/>
      <c r="AY3476" s="1"/>
      <c r="AZ3476" s="1"/>
      <c r="BA3476" s="1"/>
      <c r="BB3476" s="1"/>
      <c r="BC3476" s="1"/>
      <c r="BD3476" s="1"/>
      <c r="BE3476" s="1"/>
      <c r="BF3476" s="1"/>
      <c r="BG3476" s="1"/>
      <c r="BH3476" s="1"/>
      <c r="BI3476" s="1"/>
      <c r="BJ3476" s="1"/>
      <c r="BK3476" s="1"/>
      <c r="BL3476" s="1"/>
      <c r="BM3476" s="1"/>
      <c r="BN3476" s="1"/>
      <c r="BO3476" s="1"/>
      <c r="BP3476" s="1"/>
      <c r="BQ3476" s="1"/>
      <c r="BR3476" s="1"/>
      <c r="BS3476" s="1"/>
      <c r="BT3476" s="1"/>
      <c r="BU3476" s="1"/>
      <c r="BV3476" s="1"/>
      <c r="BW3476" s="1"/>
      <c r="BX3476" s="1"/>
      <c r="BY3476" s="1"/>
      <c r="BZ3476" s="1"/>
      <c r="CA3476" s="1"/>
      <c r="CB3476" s="1"/>
      <c r="CC3476" s="1"/>
      <c r="CD3476" s="1"/>
      <c r="CE3476" s="1"/>
      <c r="CF3476" s="1"/>
      <c r="CG3476" s="1"/>
      <c r="CH3476" s="1"/>
      <c r="CI3476" s="1"/>
      <c r="CJ3476" s="1"/>
      <c r="CK3476" s="1"/>
      <c r="CL3476" s="1"/>
      <c r="CM3476" s="1"/>
      <c r="CN3476" s="1"/>
      <c r="CO3476" s="1"/>
      <c r="CP3476" s="1"/>
      <c r="CQ3476" s="1"/>
      <c r="CR3476" s="1"/>
      <c r="CS3476" s="1"/>
      <c r="CT3476" s="1"/>
      <c r="CU3476" s="1"/>
      <c r="CV3476" s="1"/>
      <c r="CW3476" s="1"/>
      <c r="CX3476" s="1"/>
      <c r="CY3476" s="1"/>
      <c r="CZ3476" s="1"/>
      <c r="DA3476" s="1"/>
      <c r="DB3476" s="1"/>
      <c r="DC3476" s="1"/>
      <c r="DD3476" s="1"/>
      <c r="DE3476" s="1"/>
      <c r="DF3476" s="1"/>
      <c r="DG3476" s="1"/>
      <c r="DH3476" s="1"/>
      <c r="DI3476" s="1"/>
      <c r="DJ3476" s="1"/>
      <c r="DK3476" s="1"/>
      <c r="DL3476" s="1"/>
      <c r="DM3476" s="1"/>
      <c r="DN3476" s="1"/>
      <c r="DO3476" s="1"/>
      <c r="DP3476" s="1"/>
      <c r="DQ3476" s="1"/>
      <c r="DR3476" s="1"/>
      <c r="DS3476" s="1"/>
      <c r="DT3476" s="1"/>
      <c r="DU3476" s="1"/>
      <c r="DV3476" s="1"/>
      <c r="DW3476" s="1"/>
      <c r="DX3476" s="1"/>
      <c r="DY3476" s="1"/>
      <c r="DZ3476" s="1"/>
      <c r="EA3476" s="1"/>
      <c r="EB3476" s="1"/>
      <c r="EC3476" s="1"/>
      <c r="ED3476" s="1"/>
      <c r="EE3476" s="1"/>
      <c r="EF3476" s="1"/>
      <c r="EG3476" s="1"/>
      <c r="EH3476" s="1"/>
      <c r="EI3476" s="1"/>
      <c r="EJ3476" s="1"/>
      <c r="EK3476" s="1"/>
      <c r="EL3476" s="1"/>
      <c r="EM3476" s="1"/>
      <c r="EN3476" s="1"/>
      <c r="EO3476" s="1"/>
      <c r="EP3476" s="1"/>
      <c r="EQ3476" s="1"/>
      <c r="ER3476" s="1"/>
      <c r="ES3476" s="1"/>
      <c r="ET3476" s="1"/>
      <c r="EU3476" s="1"/>
      <c r="EV3476" s="1"/>
      <c r="EW3476" s="1"/>
      <c r="EX3476" s="1"/>
    </row>
    <row r="3477" spans="1:154" x14ac:dyDescent="0.15">
      <c r="A3477" s="35"/>
      <c r="B3477" s="15"/>
      <c r="C3477" s="7"/>
      <c r="D3477" s="13"/>
      <c r="E3477" s="14"/>
      <c r="F3477" s="14"/>
      <c r="G3477" s="14"/>
      <c r="H3477" s="14"/>
      <c r="I3477" s="13"/>
      <c r="J3477" s="5"/>
      <c r="K3477" s="2"/>
      <c r="L3477" s="17"/>
      <c r="M3477" s="12"/>
      <c r="N3477" s="12"/>
      <c r="O3477" s="17"/>
      <c r="P3477" s="14"/>
      <c r="Q3477" s="14"/>
      <c r="R3477" s="14"/>
      <c r="S3477" s="20"/>
      <c r="T3477" s="14"/>
      <c r="U3477" s="4"/>
      <c r="V3477" s="5"/>
      <c r="W3477" s="10"/>
      <c r="X3477" s="10"/>
      <c r="Y3477" s="27"/>
      <c r="Z3477" s="3"/>
      <c r="AA3477" s="1"/>
      <c r="AB3477" s="10"/>
      <c r="AC3477" s="3"/>
      <c r="AD3477" s="3"/>
      <c r="AE3477" s="3"/>
      <c r="AF3477" s="10"/>
      <c r="AG3477" s="11"/>
      <c r="AH3477" s="10"/>
      <c r="AI3477" s="1"/>
      <c r="AJ3477" s="1"/>
      <c r="AK3477" s="1"/>
      <c r="AL3477" s="1"/>
      <c r="AM3477" s="1"/>
      <c r="AN3477" s="1"/>
      <c r="AO3477" s="1"/>
      <c r="AP3477" s="1"/>
      <c r="AQ3477" s="1"/>
      <c r="AR3477" s="1"/>
      <c r="AS3477" s="1"/>
      <c r="AT3477" s="1"/>
      <c r="AU3477" s="1"/>
      <c r="AV3477" s="1"/>
      <c r="AW3477" s="1"/>
      <c r="AX3477" s="1"/>
      <c r="AY3477" s="1"/>
      <c r="AZ3477" s="1"/>
      <c r="BA3477" s="1"/>
      <c r="BB3477" s="1"/>
      <c r="BC3477" s="1"/>
      <c r="BD3477" s="1"/>
      <c r="BE3477" s="1"/>
      <c r="BF3477" s="1"/>
      <c r="BG3477" s="1"/>
      <c r="BH3477" s="1"/>
      <c r="BI3477" s="1"/>
      <c r="BJ3477" s="1"/>
      <c r="BK3477" s="1"/>
      <c r="BL3477" s="1"/>
      <c r="BM3477" s="1"/>
      <c r="BN3477" s="1"/>
      <c r="BO3477" s="1"/>
      <c r="BP3477" s="1"/>
      <c r="BQ3477" s="1"/>
      <c r="BR3477" s="1"/>
      <c r="BS3477" s="1"/>
      <c r="BT3477" s="1"/>
      <c r="BU3477" s="1"/>
      <c r="BV3477" s="1"/>
      <c r="BW3477" s="1"/>
      <c r="BX3477" s="1"/>
      <c r="BY3477" s="1"/>
      <c r="BZ3477" s="1"/>
      <c r="CA3477" s="1"/>
      <c r="CB3477" s="1"/>
      <c r="CC3477" s="1"/>
      <c r="CD3477" s="1"/>
      <c r="CE3477" s="1"/>
      <c r="CF3477" s="1"/>
      <c r="CG3477" s="1"/>
      <c r="CH3477" s="1"/>
      <c r="CI3477" s="1"/>
      <c r="CJ3477" s="1"/>
      <c r="CK3477" s="1"/>
      <c r="CL3477" s="1"/>
      <c r="CM3477" s="1"/>
      <c r="CN3477" s="1"/>
      <c r="CO3477" s="1"/>
      <c r="CP3477" s="1"/>
      <c r="CQ3477" s="1"/>
      <c r="CR3477" s="1"/>
      <c r="CS3477" s="1"/>
      <c r="CT3477" s="1"/>
      <c r="CU3477" s="1"/>
      <c r="CV3477" s="1"/>
      <c r="CW3477" s="1"/>
      <c r="CX3477" s="1"/>
      <c r="CY3477" s="1"/>
      <c r="CZ3477" s="1"/>
      <c r="DA3477" s="1"/>
      <c r="DB3477" s="1"/>
      <c r="DC3477" s="1"/>
      <c r="DD3477" s="1"/>
      <c r="DE3477" s="1"/>
      <c r="DF3477" s="1"/>
      <c r="DG3477" s="1"/>
      <c r="DH3477" s="1"/>
      <c r="DI3477" s="1"/>
      <c r="DJ3477" s="1"/>
      <c r="DK3477" s="1"/>
      <c r="DL3477" s="1"/>
      <c r="DM3477" s="1"/>
      <c r="DN3477" s="1"/>
      <c r="DO3477" s="1"/>
      <c r="DP3477" s="1"/>
      <c r="DQ3477" s="1"/>
      <c r="DR3477" s="1"/>
      <c r="DS3477" s="1"/>
      <c r="DT3477" s="1"/>
      <c r="DU3477" s="1"/>
      <c r="DV3477" s="1"/>
      <c r="DW3477" s="1"/>
      <c r="DX3477" s="1"/>
      <c r="DY3477" s="1"/>
      <c r="DZ3477" s="1"/>
      <c r="EA3477" s="1"/>
      <c r="EB3477" s="1"/>
      <c r="EC3477" s="1"/>
      <c r="ED3477" s="1"/>
      <c r="EE3477" s="1"/>
      <c r="EF3477" s="1"/>
      <c r="EG3477" s="1"/>
      <c r="EH3477" s="1"/>
      <c r="EI3477" s="1"/>
      <c r="EJ3477" s="1"/>
      <c r="EK3477" s="1"/>
      <c r="EL3477" s="1"/>
      <c r="EM3477" s="1"/>
      <c r="EN3477" s="1"/>
      <c r="EO3477" s="1"/>
      <c r="EP3477" s="1"/>
      <c r="EQ3477" s="1"/>
      <c r="ER3477" s="1"/>
      <c r="ES3477" s="1"/>
      <c r="ET3477" s="1"/>
      <c r="EU3477" s="1"/>
      <c r="EV3477" s="1"/>
      <c r="EW3477" s="1"/>
      <c r="EX3477" s="1"/>
    </row>
    <row r="3478" spans="1:154" x14ac:dyDescent="0.15">
      <c r="A3478" s="35"/>
      <c r="B3478" s="15"/>
      <c r="C3478" s="7"/>
      <c r="D3478" s="13"/>
      <c r="E3478" s="14"/>
      <c r="F3478" s="14"/>
      <c r="G3478" s="14"/>
      <c r="H3478" s="14"/>
      <c r="I3478" s="13"/>
      <c r="J3478" s="5"/>
      <c r="K3478" s="2"/>
      <c r="L3478" s="17"/>
      <c r="M3478" s="12"/>
      <c r="N3478" s="12"/>
      <c r="O3478" s="17"/>
      <c r="P3478" s="14"/>
      <c r="Q3478" s="14"/>
      <c r="R3478" s="14"/>
      <c r="S3478" s="20"/>
      <c r="T3478" s="14"/>
      <c r="U3478" s="4"/>
      <c r="V3478" s="5"/>
      <c r="W3478" s="10"/>
      <c r="X3478" s="10"/>
      <c r="Y3478" s="27"/>
      <c r="Z3478" s="3"/>
      <c r="AA3478" s="1"/>
      <c r="AB3478" s="10"/>
      <c r="AC3478" s="3"/>
      <c r="AD3478" s="3"/>
      <c r="AE3478" s="3"/>
      <c r="AF3478" s="10"/>
      <c r="AG3478" s="11"/>
      <c r="AH3478" s="10"/>
      <c r="AI3478" s="1"/>
      <c r="AJ3478" s="1"/>
      <c r="AK3478" s="1"/>
      <c r="AL3478" s="1"/>
      <c r="AM3478" s="1"/>
      <c r="AN3478" s="1"/>
      <c r="AO3478" s="1"/>
      <c r="AP3478" s="1"/>
      <c r="AQ3478" s="1"/>
      <c r="AR3478" s="1"/>
      <c r="AS3478" s="1"/>
      <c r="AT3478" s="1"/>
      <c r="AU3478" s="1"/>
      <c r="AV3478" s="1"/>
      <c r="AW3478" s="1"/>
      <c r="AX3478" s="1"/>
      <c r="AY3478" s="1"/>
      <c r="AZ3478" s="1"/>
      <c r="BA3478" s="1"/>
      <c r="BB3478" s="1"/>
      <c r="BC3478" s="1"/>
      <c r="BD3478" s="1"/>
      <c r="BE3478" s="1"/>
      <c r="BF3478" s="1"/>
      <c r="BG3478" s="1"/>
      <c r="BH3478" s="1"/>
      <c r="BI3478" s="1"/>
      <c r="BJ3478" s="1"/>
      <c r="BK3478" s="1"/>
      <c r="BL3478" s="1"/>
      <c r="BM3478" s="1"/>
      <c r="BN3478" s="1"/>
      <c r="BO3478" s="1"/>
      <c r="BP3478" s="1"/>
      <c r="BQ3478" s="1"/>
      <c r="BR3478" s="1"/>
      <c r="BS3478" s="1"/>
      <c r="BT3478" s="1"/>
      <c r="BU3478" s="1"/>
      <c r="BV3478" s="1"/>
      <c r="BW3478" s="1"/>
      <c r="BX3478" s="1"/>
      <c r="BY3478" s="1"/>
      <c r="BZ3478" s="1"/>
      <c r="CA3478" s="1"/>
      <c r="CB3478" s="1"/>
      <c r="CC3478" s="1"/>
      <c r="CD3478" s="1"/>
      <c r="CE3478" s="1"/>
      <c r="CF3478" s="1"/>
      <c r="CG3478" s="1"/>
      <c r="CH3478" s="1"/>
      <c r="CI3478" s="1"/>
      <c r="CJ3478" s="1"/>
      <c r="CK3478" s="1"/>
      <c r="CL3478" s="1"/>
      <c r="CM3478" s="1"/>
      <c r="CN3478" s="1"/>
      <c r="CO3478" s="1"/>
      <c r="CP3478" s="1"/>
      <c r="CQ3478" s="1"/>
      <c r="CR3478" s="1"/>
      <c r="CS3478" s="1"/>
      <c r="CT3478" s="1"/>
      <c r="CU3478" s="1"/>
      <c r="CV3478" s="1"/>
      <c r="CW3478" s="1"/>
      <c r="CX3478" s="1"/>
      <c r="CY3478" s="1"/>
      <c r="CZ3478" s="1"/>
      <c r="DA3478" s="1"/>
      <c r="DB3478" s="1"/>
      <c r="DC3478" s="1"/>
      <c r="DD3478" s="1"/>
      <c r="DE3478" s="1"/>
      <c r="DF3478" s="1"/>
      <c r="DG3478" s="1"/>
      <c r="DH3478" s="1"/>
      <c r="DI3478" s="1"/>
      <c r="DJ3478" s="1"/>
      <c r="DK3478" s="1"/>
      <c r="DL3478" s="1"/>
      <c r="DM3478" s="1"/>
      <c r="DN3478" s="1"/>
      <c r="DO3478" s="1"/>
      <c r="DP3478" s="1"/>
      <c r="DQ3478" s="1"/>
      <c r="DR3478" s="1"/>
      <c r="DS3478" s="1"/>
      <c r="DT3478" s="1"/>
      <c r="DU3478" s="1"/>
      <c r="DV3478" s="1"/>
      <c r="DW3478" s="1"/>
      <c r="DX3478" s="1"/>
      <c r="DY3478" s="1"/>
      <c r="DZ3478" s="1"/>
      <c r="EA3478" s="1"/>
      <c r="EB3478" s="1"/>
      <c r="EC3478" s="1"/>
      <c r="ED3478" s="1"/>
      <c r="EE3478" s="1"/>
      <c r="EF3478" s="1"/>
      <c r="EG3478" s="1"/>
      <c r="EH3478" s="1"/>
      <c r="EI3478" s="1"/>
      <c r="EJ3478" s="1"/>
      <c r="EK3478" s="1"/>
      <c r="EL3478" s="1"/>
      <c r="EM3478" s="1"/>
      <c r="EN3478" s="1"/>
      <c r="EO3478" s="1"/>
      <c r="EP3478" s="1"/>
      <c r="EQ3478" s="1"/>
      <c r="ER3478" s="1"/>
      <c r="ES3478" s="1"/>
      <c r="ET3478" s="1"/>
      <c r="EU3478" s="1"/>
      <c r="EV3478" s="1"/>
      <c r="EW3478" s="1"/>
      <c r="EX3478" s="1"/>
    </row>
    <row r="3479" spans="1:154" x14ac:dyDescent="0.15">
      <c r="A3479" s="35"/>
      <c r="B3479" s="15"/>
      <c r="C3479" s="7"/>
      <c r="D3479" s="13"/>
      <c r="E3479" s="14"/>
      <c r="F3479" s="14"/>
      <c r="G3479" s="14"/>
      <c r="H3479" s="14"/>
      <c r="I3479" s="13"/>
      <c r="J3479" s="5"/>
      <c r="K3479" s="2"/>
      <c r="L3479" s="17"/>
      <c r="M3479" s="12"/>
      <c r="N3479" s="12"/>
      <c r="O3479" s="17"/>
      <c r="P3479" s="14"/>
      <c r="Q3479" s="14"/>
      <c r="R3479" s="14"/>
      <c r="S3479" s="20"/>
      <c r="T3479" s="14"/>
      <c r="U3479" s="4"/>
      <c r="V3479" s="5"/>
      <c r="W3479" s="10"/>
      <c r="X3479" s="10"/>
      <c r="Y3479" s="27"/>
      <c r="Z3479" s="3"/>
      <c r="AA3479" s="1"/>
      <c r="AB3479" s="10"/>
      <c r="AC3479" s="3"/>
      <c r="AD3479" s="3"/>
      <c r="AE3479" s="3"/>
      <c r="AF3479" s="10"/>
      <c r="AG3479" s="11"/>
      <c r="AH3479" s="10"/>
      <c r="AI3479" s="1"/>
      <c r="AJ3479" s="1"/>
      <c r="AK3479" s="1"/>
      <c r="AL3479" s="1"/>
      <c r="AM3479" s="1"/>
      <c r="AN3479" s="1"/>
      <c r="AO3479" s="1"/>
      <c r="AP3479" s="1"/>
      <c r="AQ3479" s="1"/>
      <c r="AR3479" s="1"/>
      <c r="AS3479" s="1"/>
      <c r="AT3479" s="1"/>
      <c r="AU3479" s="1"/>
      <c r="AV3479" s="1"/>
      <c r="AW3479" s="1"/>
      <c r="AX3479" s="1"/>
      <c r="AY3479" s="1"/>
      <c r="AZ3479" s="1"/>
      <c r="BA3479" s="1"/>
      <c r="BB3479" s="1"/>
      <c r="BC3479" s="1"/>
      <c r="BD3479" s="1"/>
      <c r="BE3479" s="1"/>
      <c r="BF3479" s="1"/>
      <c r="BG3479" s="1"/>
      <c r="BH3479" s="1"/>
      <c r="BI3479" s="1"/>
      <c r="BJ3479" s="1"/>
      <c r="BK3479" s="1"/>
      <c r="BL3479" s="1"/>
      <c r="BM3479" s="1"/>
      <c r="BN3479" s="1"/>
      <c r="BO3479" s="1"/>
      <c r="BP3479" s="1"/>
      <c r="BQ3479" s="1"/>
      <c r="BR3479" s="1"/>
      <c r="BS3479" s="1"/>
      <c r="BT3479" s="1"/>
      <c r="BU3479" s="1"/>
      <c r="BV3479" s="1"/>
      <c r="BW3479" s="1"/>
      <c r="BX3479" s="1"/>
      <c r="BY3479" s="1"/>
      <c r="BZ3479" s="1"/>
      <c r="CA3479" s="1"/>
      <c r="CB3479" s="1"/>
      <c r="CC3479" s="1"/>
      <c r="CD3479" s="1"/>
      <c r="CE3479" s="1"/>
      <c r="CF3479" s="1"/>
      <c r="CG3479" s="1"/>
      <c r="CH3479" s="1"/>
      <c r="CI3479" s="1"/>
      <c r="CJ3479" s="1"/>
      <c r="CK3479" s="1"/>
      <c r="CL3479" s="1"/>
      <c r="CM3479" s="1"/>
      <c r="CN3479" s="1"/>
      <c r="CO3479" s="1"/>
      <c r="CP3479" s="1"/>
      <c r="CQ3479" s="1"/>
      <c r="CR3479" s="1"/>
      <c r="CS3479" s="1"/>
      <c r="CT3479" s="1"/>
      <c r="CU3479" s="1"/>
      <c r="CV3479" s="1"/>
      <c r="CW3479" s="1"/>
      <c r="CX3479" s="1"/>
      <c r="CY3479" s="1"/>
      <c r="CZ3479" s="1"/>
      <c r="DA3479" s="1"/>
      <c r="DB3479" s="1"/>
      <c r="DC3479" s="1"/>
      <c r="DD3479" s="1"/>
      <c r="DE3479" s="1"/>
      <c r="DF3479" s="1"/>
      <c r="DG3479" s="1"/>
      <c r="DH3479" s="1"/>
      <c r="DI3479" s="1"/>
      <c r="DJ3479" s="1"/>
      <c r="DK3479" s="1"/>
      <c r="DL3479" s="1"/>
      <c r="DM3479" s="1"/>
      <c r="DN3479" s="1"/>
      <c r="DO3479" s="1"/>
      <c r="DP3479" s="1"/>
      <c r="DQ3479" s="1"/>
      <c r="DR3479" s="1"/>
      <c r="DS3479" s="1"/>
      <c r="DT3479" s="1"/>
      <c r="DU3479" s="1"/>
      <c r="DV3479" s="1"/>
      <c r="DW3479" s="1"/>
      <c r="DX3479" s="1"/>
      <c r="DY3479" s="1"/>
      <c r="DZ3479" s="1"/>
      <c r="EA3479" s="1"/>
      <c r="EB3479" s="1"/>
      <c r="EC3479" s="1"/>
      <c r="ED3479" s="1"/>
      <c r="EE3479" s="1"/>
      <c r="EF3479" s="1"/>
      <c r="EG3479" s="1"/>
      <c r="EH3479" s="1"/>
      <c r="EI3479" s="1"/>
      <c r="EJ3479" s="1"/>
      <c r="EK3479" s="1"/>
      <c r="EL3479" s="1"/>
      <c r="EM3479" s="1"/>
      <c r="EN3479" s="1"/>
      <c r="EO3479" s="1"/>
      <c r="EP3479" s="1"/>
      <c r="EQ3479" s="1"/>
      <c r="ER3479" s="1"/>
      <c r="ES3479" s="1"/>
      <c r="ET3479" s="1"/>
      <c r="EU3479" s="1"/>
      <c r="EV3479" s="1"/>
      <c r="EW3479" s="1"/>
      <c r="EX3479" s="1"/>
    </row>
    <row r="3480" spans="1:154" x14ac:dyDescent="0.15">
      <c r="A3480" s="35"/>
      <c r="B3480" s="15"/>
      <c r="C3480" s="7"/>
      <c r="D3480" s="13"/>
      <c r="E3480" s="14"/>
      <c r="F3480" s="14"/>
      <c r="G3480" s="14"/>
      <c r="H3480" s="14"/>
      <c r="I3480" s="13"/>
      <c r="J3480" s="5"/>
      <c r="K3480" s="2"/>
      <c r="L3480" s="17"/>
      <c r="M3480" s="12"/>
      <c r="N3480" s="12"/>
      <c r="O3480" s="17"/>
      <c r="P3480" s="14"/>
      <c r="Q3480" s="14"/>
      <c r="R3480" s="14"/>
      <c r="S3480" s="20"/>
      <c r="T3480" s="14"/>
      <c r="U3480" s="4"/>
      <c r="V3480" s="5"/>
      <c r="W3480" s="10"/>
      <c r="X3480" s="10"/>
      <c r="Y3480" s="27"/>
      <c r="Z3480" s="3"/>
      <c r="AA3480" s="1"/>
      <c r="AB3480" s="10"/>
      <c r="AC3480" s="3"/>
      <c r="AD3480" s="3"/>
      <c r="AE3480" s="3"/>
      <c r="AF3480" s="10"/>
      <c r="AG3480" s="11"/>
      <c r="AH3480" s="10"/>
      <c r="AI3480" s="1"/>
      <c r="AJ3480" s="1"/>
      <c r="AK3480" s="1"/>
      <c r="AL3480" s="1"/>
      <c r="AM3480" s="1"/>
      <c r="AN3480" s="1"/>
      <c r="AO3480" s="1"/>
      <c r="AP3480" s="1"/>
      <c r="AQ3480" s="1"/>
      <c r="AR3480" s="1"/>
      <c r="AS3480" s="1"/>
      <c r="AT3480" s="1"/>
      <c r="AU3480" s="1"/>
      <c r="AV3480" s="1"/>
      <c r="AW3480" s="1"/>
      <c r="AX3480" s="1"/>
      <c r="AY3480" s="1"/>
      <c r="AZ3480" s="1"/>
      <c r="BA3480" s="1"/>
      <c r="BB3480" s="1"/>
      <c r="BC3480" s="1"/>
      <c r="BD3480" s="1"/>
      <c r="BE3480" s="1"/>
      <c r="BF3480" s="1"/>
      <c r="BG3480" s="1"/>
      <c r="BH3480" s="1"/>
      <c r="BI3480" s="1"/>
      <c r="BJ3480" s="1"/>
      <c r="BK3480" s="1"/>
      <c r="BL3480" s="1"/>
      <c r="BM3480" s="1"/>
      <c r="BN3480" s="1"/>
      <c r="BO3480" s="1"/>
      <c r="BP3480" s="1"/>
      <c r="BQ3480" s="1"/>
      <c r="BR3480" s="1"/>
      <c r="BS3480" s="1"/>
      <c r="BT3480" s="1"/>
      <c r="BU3480" s="1"/>
      <c r="BV3480" s="1"/>
      <c r="BW3480" s="1"/>
      <c r="BX3480" s="1"/>
      <c r="BY3480" s="1"/>
      <c r="BZ3480" s="1"/>
      <c r="CA3480" s="1"/>
      <c r="CB3480" s="1"/>
      <c r="CC3480" s="1"/>
      <c r="CD3480" s="1"/>
      <c r="CE3480" s="1"/>
      <c r="CF3480" s="1"/>
      <c r="CG3480" s="1"/>
      <c r="CH3480" s="1"/>
      <c r="CI3480" s="1"/>
      <c r="CJ3480" s="1"/>
      <c r="CK3480" s="1"/>
      <c r="CL3480" s="1"/>
      <c r="CM3480" s="1"/>
      <c r="CN3480" s="1"/>
      <c r="CO3480" s="1"/>
      <c r="CP3480" s="1"/>
      <c r="CQ3480" s="1"/>
      <c r="CR3480" s="1"/>
      <c r="CS3480" s="1"/>
      <c r="CT3480" s="1"/>
      <c r="CU3480" s="1"/>
      <c r="CV3480" s="1"/>
      <c r="CW3480" s="1"/>
      <c r="CX3480" s="1"/>
      <c r="CY3480" s="1"/>
      <c r="CZ3480" s="1"/>
      <c r="DA3480" s="1"/>
      <c r="DB3480" s="1"/>
      <c r="DC3480" s="1"/>
      <c r="DD3480" s="1"/>
      <c r="DE3480" s="1"/>
      <c r="DF3480" s="1"/>
      <c r="DG3480" s="1"/>
      <c r="DH3480" s="1"/>
      <c r="DI3480" s="1"/>
      <c r="DJ3480" s="1"/>
      <c r="DK3480" s="1"/>
      <c r="DL3480" s="1"/>
      <c r="DM3480" s="1"/>
      <c r="DN3480" s="1"/>
      <c r="DO3480" s="1"/>
      <c r="DP3480" s="1"/>
      <c r="DQ3480" s="1"/>
      <c r="DR3480" s="1"/>
      <c r="DS3480" s="1"/>
      <c r="DT3480" s="1"/>
      <c r="DU3480" s="1"/>
      <c r="DV3480" s="1"/>
      <c r="DW3480" s="1"/>
      <c r="DX3480" s="1"/>
      <c r="DY3480" s="1"/>
      <c r="DZ3480" s="1"/>
      <c r="EA3480" s="1"/>
      <c r="EB3480" s="1"/>
      <c r="EC3480" s="1"/>
      <c r="ED3480" s="1"/>
      <c r="EE3480" s="1"/>
      <c r="EF3480" s="1"/>
      <c r="EG3480" s="1"/>
      <c r="EH3480" s="1"/>
      <c r="EI3480" s="1"/>
      <c r="EJ3480" s="1"/>
      <c r="EK3480" s="1"/>
      <c r="EL3480" s="1"/>
      <c r="EM3480" s="1"/>
      <c r="EN3480" s="1"/>
      <c r="EO3480" s="1"/>
      <c r="EP3480" s="1"/>
      <c r="EQ3480" s="1"/>
      <c r="ER3480" s="1"/>
      <c r="ES3480" s="1"/>
      <c r="ET3480" s="1"/>
      <c r="EU3480" s="1"/>
      <c r="EV3480" s="1"/>
      <c r="EW3480" s="1"/>
      <c r="EX3480" s="1"/>
    </row>
    <row r="3481" spans="1:154" x14ac:dyDescent="0.15">
      <c r="A3481" s="35"/>
      <c r="B3481" s="15"/>
      <c r="C3481" s="7"/>
      <c r="D3481" s="13"/>
      <c r="E3481" s="14"/>
      <c r="F3481" s="14"/>
      <c r="G3481" s="14"/>
      <c r="H3481" s="14"/>
      <c r="I3481" s="13"/>
      <c r="J3481" s="5"/>
      <c r="K3481" s="2"/>
      <c r="L3481" s="17"/>
      <c r="M3481" s="12"/>
      <c r="N3481" s="12"/>
      <c r="O3481" s="17"/>
      <c r="P3481" s="14"/>
      <c r="Q3481" s="14"/>
      <c r="R3481" s="14"/>
      <c r="S3481" s="20"/>
      <c r="T3481" s="14"/>
      <c r="U3481" s="4"/>
      <c r="V3481" s="5"/>
      <c r="W3481" s="10"/>
      <c r="X3481" s="10"/>
      <c r="Y3481" s="27"/>
      <c r="Z3481" s="3"/>
      <c r="AA3481" s="1"/>
      <c r="AB3481" s="10"/>
      <c r="AC3481" s="3"/>
      <c r="AD3481" s="3"/>
      <c r="AE3481" s="3"/>
      <c r="AF3481" s="10"/>
      <c r="AG3481" s="11"/>
      <c r="AH3481" s="10"/>
      <c r="AI3481" s="1"/>
      <c r="AJ3481" s="1"/>
      <c r="AK3481" s="1"/>
      <c r="AL3481" s="1"/>
      <c r="AM3481" s="1"/>
      <c r="AN3481" s="1"/>
      <c r="AO3481" s="1"/>
      <c r="AP3481" s="1"/>
      <c r="AQ3481" s="1"/>
      <c r="AR3481" s="1"/>
      <c r="AS3481" s="1"/>
      <c r="AT3481" s="1"/>
      <c r="AU3481" s="1"/>
      <c r="AV3481" s="1"/>
      <c r="AW3481" s="1"/>
      <c r="AX3481" s="1"/>
      <c r="AY3481" s="1"/>
      <c r="AZ3481" s="1"/>
      <c r="BA3481" s="1"/>
      <c r="BB3481" s="1"/>
      <c r="BC3481" s="1"/>
      <c r="BD3481" s="1"/>
      <c r="BE3481" s="1"/>
      <c r="BF3481" s="1"/>
      <c r="BG3481" s="1"/>
      <c r="BH3481" s="1"/>
      <c r="BI3481" s="1"/>
      <c r="BJ3481" s="1"/>
      <c r="BK3481" s="1"/>
      <c r="BL3481" s="1"/>
      <c r="BM3481" s="1"/>
      <c r="BN3481" s="1"/>
      <c r="BO3481" s="1"/>
      <c r="BP3481" s="1"/>
      <c r="BQ3481" s="1"/>
      <c r="BR3481" s="1"/>
      <c r="BS3481" s="1"/>
      <c r="BT3481" s="1"/>
      <c r="BU3481" s="1"/>
      <c r="BV3481" s="1"/>
      <c r="BW3481" s="1"/>
      <c r="BX3481" s="1"/>
      <c r="BY3481" s="1"/>
      <c r="BZ3481" s="1"/>
      <c r="CA3481" s="1"/>
      <c r="CB3481" s="1"/>
      <c r="CC3481" s="1"/>
      <c r="CD3481" s="1"/>
      <c r="CE3481" s="1"/>
      <c r="CF3481" s="1"/>
      <c r="CG3481" s="1"/>
      <c r="CH3481" s="1"/>
      <c r="CI3481" s="1"/>
      <c r="CJ3481" s="1"/>
      <c r="CK3481" s="1"/>
      <c r="CL3481" s="1"/>
      <c r="CM3481" s="1"/>
      <c r="CN3481" s="1"/>
      <c r="CO3481" s="1"/>
      <c r="CP3481" s="1"/>
      <c r="CQ3481" s="1"/>
      <c r="CR3481" s="1"/>
      <c r="CS3481" s="1"/>
      <c r="CT3481" s="1"/>
      <c r="CU3481" s="1"/>
      <c r="CV3481" s="1"/>
      <c r="CW3481" s="1"/>
      <c r="CX3481" s="1"/>
      <c r="CY3481" s="1"/>
      <c r="CZ3481" s="1"/>
      <c r="DA3481" s="1"/>
      <c r="DB3481" s="1"/>
      <c r="DC3481" s="1"/>
      <c r="DD3481" s="1"/>
      <c r="DE3481" s="1"/>
      <c r="DF3481" s="1"/>
      <c r="DG3481" s="1"/>
      <c r="DH3481" s="1"/>
      <c r="DI3481" s="1"/>
      <c r="DJ3481" s="1"/>
      <c r="DK3481" s="1"/>
      <c r="DL3481" s="1"/>
      <c r="DM3481" s="1"/>
      <c r="DN3481" s="1"/>
      <c r="DO3481" s="1"/>
      <c r="DP3481" s="1"/>
      <c r="DQ3481" s="1"/>
      <c r="DR3481" s="1"/>
      <c r="DS3481" s="1"/>
      <c r="DT3481" s="1"/>
      <c r="DU3481" s="1"/>
      <c r="DV3481" s="1"/>
      <c r="DW3481" s="1"/>
      <c r="DX3481" s="1"/>
      <c r="DY3481" s="1"/>
      <c r="DZ3481" s="1"/>
      <c r="EA3481" s="1"/>
      <c r="EB3481" s="1"/>
      <c r="EC3481" s="1"/>
      <c r="ED3481" s="1"/>
      <c r="EE3481" s="1"/>
      <c r="EF3481" s="1"/>
      <c r="EG3481" s="1"/>
      <c r="EH3481" s="1"/>
      <c r="EI3481" s="1"/>
      <c r="EJ3481" s="1"/>
      <c r="EK3481" s="1"/>
      <c r="EL3481" s="1"/>
      <c r="EM3481" s="1"/>
      <c r="EN3481" s="1"/>
      <c r="EO3481" s="1"/>
      <c r="EP3481" s="1"/>
      <c r="EQ3481" s="1"/>
      <c r="ER3481" s="1"/>
      <c r="ES3481" s="1"/>
      <c r="ET3481" s="1"/>
      <c r="EU3481" s="1"/>
      <c r="EV3481" s="1"/>
      <c r="EW3481" s="1"/>
      <c r="EX3481" s="1"/>
    </row>
    <row r="3482" spans="1:154" x14ac:dyDescent="0.15">
      <c r="A3482" s="35"/>
      <c r="B3482" s="15"/>
      <c r="C3482" s="7"/>
      <c r="D3482" s="13"/>
      <c r="E3482" s="14"/>
      <c r="F3482" s="14"/>
      <c r="G3482" s="14"/>
      <c r="H3482" s="14"/>
      <c r="I3482" s="13"/>
      <c r="J3482" s="5"/>
      <c r="K3482" s="2"/>
      <c r="L3482" s="17"/>
      <c r="M3482" s="12"/>
      <c r="N3482" s="12"/>
      <c r="O3482" s="17"/>
      <c r="P3482" s="14"/>
      <c r="Q3482" s="14"/>
      <c r="R3482" s="14"/>
      <c r="S3482" s="20"/>
      <c r="T3482" s="14"/>
      <c r="U3482" s="4"/>
      <c r="V3482" s="5"/>
      <c r="W3482" s="10"/>
      <c r="X3482" s="10"/>
      <c r="Y3482" s="27"/>
      <c r="Z3482" s="3"/>
      <c r="AA3482" s="1"/>
      <c r="AB3482" s="10"/>
      <c r="AC3482" s="3"/>
      <c r="AD3482" s="3"/>
      <c r="AE3482" s="3"/>
      <c r="AF3482" s="10"/>
      <c r="AG3482" s="11"/>
      <c r="AH3482" s="10"/>
      <c r="AI3482" s="1"/>
      <c r="AJ3482" s="1"/>
      <c r="AK3482" s="1"/>
      <c r="AL3482" s="1"/>
      <c r="AM3482" s="1"/>
      <c r="AN3482" s="1"/>
      <c r="AO3482" s="1"/>
      <c r="AP3482" s="1"/>
      <c r="AQ3482" s="1"/>
      <c r="AR3482" s="1"/>
      <c r="AS3482" s="1"/>
      <c r="AT3482" s="1"/>
      <c r="AU3482" s="1"/>
      <c r="AV3482" s="1"/>
      <c r="AW3482" s="1"/>
      <c r="AX3482" s="1"/>
      <c r="AY3482" s="1"/>
      <c r="AZ3482" s="1"/>
      <c r="BA3482" s="1"/>
      <c r="BB3482" s="1"/>
      <c r="BC3482" s="1"/>
      <c r="BD3482" s="1"/>
      <c r="BE3482" s="1"/>
      <c r="BF3482" s="1"/>
      <c r="BG3482" s="1"/>
      <c r="BH3482" s="1"/>
      <c r="BI3482" s="1"/>
      <c r="BJ3482" s="1"/>
      <c r="BK3482" s="1"/>
      <c r="BL3482" s="1"/>
      <c r="BM3482" s="1"/>
      <c r="BN3482" s="1"/>
      <c r="BO3482" s="1"/>
      <c r="BP3482" s="1"/>
      <c r="BQ3482" s="1"/>
      <c r="BR3482" s="1"/>
      <c r="BS3482" s="1"/>
      <c r="BT3482" s="1"/>
      <c r="BU3482" s="1"/>
      <c r="BV3482" s="1"/>
      <c r="BW3482" s="1"/>
      <c r="BX3482" s="1"/>
      <c r="BY3482" s="1"/>
      <c r="BZ3482" s="1"/>
      <c r="CA3482" s="1"/>
      <c r="CB3482" s="1"/>
      <c r="CC3482" s="1"/>
      <c r="CD3482" s="1"/>
      <c r="CE3482" s="1"/>
      <c r="CF3482" s="1"/>
      <c r="CG3482" s="1"/>
      <c r="CH3482" s="1"/>
      <c r="CI3482" s="1"/>
      <c r="CJ3482" s="1"/>
      <c r="CK3482" s="1"/>
      <c r="CL3482" s="1"/>
      <c r="CM3482" s="1"/>
      <c r="CN3482" s="1"/>
      <c r="CO3482" s="1"/>
      <c r="CP3482" s="1"/>
      <c r="CQ3482" s="1"/>
      <c r="CR3482" s="1"/>
      <c r="CS3482" s="1"/>
      <c r="CT3482" s="1"/>
      <c r="CU3482" s="1"/>
      <c r="CV3482" s="1"/>
      <c r="CW3482" s="1"/>
      <c r="CX3482" s="1"/>
      <c r="CY3482" s="1"/>
      <c r="CZ3482" s="1"/>
      <c r="DA3482" s="1"/>
      <c r="DB3482" s="1"/>
      <c r="DC3482" s="1"/>
      <c r="DD3482" s="1"/>
      <c r="DE3482" s="1"/>
      <c r="DF3482" s="1"/>
      <c r="DG3482" s="1"/>
      <c r="DH3482" s="1"/>
      <c r="DI3482" s="1"/>
      <c r="DJ3482" s="1"/>
      <c r="DK3482" s="1"/>
      <c r="DL3482" s="1"/>
      <c r="DM3482" s="1"/>
      <c r="DN3482" s="1"/>
      <c r="DO3482" s="1"/>
      <c r="DP3482" s="1"/>
      <c r="DQ3482" s="1"/>
      <c r="DR3482" s="1"/>
      <c r="DS3482" s="1"/>
      <c r="DT3482" s="1"/>
      <c r="DU3482" s="1"/>
      <c r="DV3482" s="1"/>
      <c r="DW3482" s="1"/>
      <c r="DX3482" s="1"/>
      <c r="DY3482" s="1"/>
      <c r="DZ3482" s="1"/>
      <c r="EA3482" s="1"/>
      <c r="EB3482" s="1"/>
      <c r="EC3482" s="1"/>
      <c r="ED3482" s="1"/>
      <c r="EE3482" s="1"/>
      <c r="EF3482" s="1"/>
      <c r="EG3482" s="1"/>
      <c r="EH3482" s="1"/>
      <c r="EI3482" s="1"/>
      <c r="EJ3482" s="1"/>
      <c r="EK3482" s="1"/>
      <c r="EL3482" s="1"/>
      <c r="EM3482" s="1"/>
      <c r="EN3482" s="1"/>
      <c r="EO3482" s="1"/>
      <c r="EP3482" s="1"/>
      <c r="EQ3482" s="1"/>
      <c r="ER3482" s="1"/>
      <c r="ES3482" s="1"/>
      <c r="ET3482" s="1"/>
      <c r="EU3482" s="1"/>
      <c r="EV3482" s="1"/>
      <c r="EW3482" s="1"/>
      <c r="EX3482" s="1"/>
    </row>
    <row r="3483" spans="1:154" x14ac:dyDescent="0.15">
      <c r="A3483" s="35"/>
      <c r="B3483" s="15"/>
      <c r="C3483" s="7"/>
      <c r="D3483" s="13"/>
      <c r="E3483" s="14"/>
      <c r="F3483" s="14"/>
      <c r="G3483" s="14"/>
      <c r="H3483" s="14"/>
      <c r="I3483" s="13"/>
      <c r="J3483" s="5"/>
      <c r="K3483" s="2"/>
      <c r="L3483" s="17"/>
      <c r="M3483" s="12"/>
      <c r="N3483" s="12"/>
      <c r="O3483" s="17"/>
      <c r="P3483" s="14"/>
      <c r="Q3483" s="14"/>
      <c r="R3483" s="14"/>
      <c r="S3483" s="20"/>
      <c r="T3483" s="14"/>
      <c r="U3483" s="4"/>
      <c r="V3483" s="5"/>
      <c r="W3483" s="25"/>
      <c r="X3483" s="25"/>
      <c r="Y3483" s="31"/>
      <c r="Z3483" s="21"/>
      <c r="AA3483" s="24"/>
      <c r="AB3483" s="25"/>
      <c r="AC3483" s="21"/>
      <c r="AD3483" s="21"/>
      <c r="AE3483" s="21"/>
      <c r="AF3483" s="25"/>
      <c r="AG3483" s="22"/>
      <c r="AH3483" s="25"/>
      <c r="AI3483" s="24"/>
      <c r="AJ3483" s="24"/>
      <c r="AK3483" s="24"/>
      <c r="AL3483" s="24"/>
      <c r="AM3483" s="24"/>
      <c r="AN3483" s="24"/>
      <c r="AO3483" s="24"/>
      <c r="AP3483" s="24"/>
      <c r="AQ3483" s="24"/>
      <c r="AR3483" s="24"/>
      <c r="AS3483" s="24"/>
      <c r="AT3483" s="24"/>
      <c r="AU3483" s="24"/>
      <c r="AV3483" s="24"/>
      <c r="AW3483" s="24"/>
      <c r="AX3483" s="24"/>
      <c r="AY3483" s="24"/>
      <c r="AZ3483" s="24"/>
      <c r="BA3483" s="24"/>
      <c r="BB3483" s="24"/>
      <c r="BC3483" s="24"/>
      <c r="BD3483" s="24"/>
      <c r="BE3483" s="24"/>
      <c r="BF3483" s="24"/>
      <c r="BG3483" s="24"/>
      <c r="BH3483" s="24"/>
      <c r="BI3483" s="24"/>
      <c r="BJ3483" s="24"/>
      <c r="BK3483" s="24"/>
      <c r="BL3483" s="24"/>
      <c r="BM3483" s="24"/>
      <c r="BN3483" s="24"/>
      <c r="BO3483" s="24"/>
      <c r="BP3483" s="24"/>
      <c r="BQ3483" s="24"/>
      <c r="BR3483" s="24"/>
      <c r="BS3483" s="24"/>
      <c r="BT3483" s="24"/>
      <c r="BU3483" s="24"/>
      <c r="BV3483" s="24"/>
      <c r="BW3483" s="24"/>
      <c r="BX3483" s="24"/>
      <c r="BY3483" s="24"/>
      <c r="BZ3483" s="24"/>
      <c r="CA3483" s="24"/>
      <c r="CB3483" s="24"/>
      <c r="CC3483" s="24"/>
      <c r="CD3483" s="24"/>
      <c r="CE3483" s="24"/>
      <c r="CF3483" s="24"/>
      <c r="CG3483" s="24"/>
      <c r="CH3483" s="24"/>
      <c r="CI3483" s="24"/>
      <c r="CJ3483" s="24"/>
      <c r="CK3483" s="24"/>
      <c r="CL3483" s="24"/>
      <c r="CM3483" s="24"/>
      <c r="CN3483" s="24"/>
      <c r="CO3483" s="24"/>
      <c r="CP3483" s="24"/>
      <c r="CQ3483" s="24"/>
      <c r="CR3483" s="24"/>
      <c r="CS3483" s="24"/>
      <c r="CT3483" s="24"/>
      <c r="CU3483" s="24"/>
      <c r="CV3483" s="24"/>
      <c r="CW3483" s="24"/>
      <c r="CX3483" s="24"/>
      <c r="CY3483" s="24"/>
      <c r="CZ3483" s="24"/>
      <c r="DA3483" s="24"/>
      <c r="DB3483" s="24"/>
      <c r="DC3483" s="24"/>
      <c r="DD3483" s="24"/>
      <c r="DE3483" s="24"/>
      <c r="DF3483" s="24"/>
      <c r="DG3483" s="24"/>
      <c r="DH3483" s="24"/>
      <c r="DI3483" s="24"/>
      <c r="DJ3483" s="24"/>
      <c r="DK3483" s="24"/>
      <c r="DL3483" s="24"/>
      <c r="DM3483" s="24"/>
      <c r="DN3483" s="24"/>
      <c r="DO3483" s="24"/>
      <c r="DP3483" s="24"/>
      <c r="DQ3483" s="24"/>
      <c r="DR3483" s="24"/>
      <c r="DS3483" s="24"/>
      <c r="DT3483" s="24"/>
      <c r="DU3483" s="24"/>
      <c r="DV3483" s="24"/>
      <c r="DW3483" s="24"/>
      <c r="DX3483" s="24"/>
      <c r="DY3483" s="24"/>
      <c r="DZ3483" s="24"/>
      <c r="EA3483" s="24"/>
      <c r="EB3483" s="24"/>
      <c r="EC3483" s="24"/>
      <c r="ED3483" s="24"/>
      <c r="EE3483" s="24"/>
      <c r="EF3483" s="24"/>
      <c r="EG3483" s="24"/>
      <c r="EH3483" s="24"/>
      <c r="EI3483" s="24"/>
      <c r="EJ3483" s="24"/>
      <c r="EK3483" s="24"/>
      <c r="EL3483" s="24"/>
      <c r="EM3483" s="24"/>
      <c r="EN3483" s="24"/>
      <c r="EO3483" s="24"/>
      <c r="EP3483" s="24"/>
      <c r="EQ3483" s="24"/>
      <c r="ER3483" s="24"/>
      <c r="ES3483" s="24"/>
      <c r="ET3483" s="24"/>
      <c r="EU3483" s="24"/>
      <c r="EV3483" s="24"/>
      <c r="EW3483" s="24"/>
      <c r="EX3483" s="24"/>
    </row>
    <row r="3484" spans="1:154" x14ac:dyDescent="0.15">
      <c r="A3484" s="35"/>
      <c r="B3484" s="15"/>
      <c r="C3484" s="7"/>
      <c r="D3484" s="13"/>
      <c r="E3484" s="14"/>
      <c r="F3484" s="14"/>
      <c r="G3484" s="14"/>
      <c r="H3484" s="14"/>
      <c r="I3484" s="13"/>
      <c r="J3484" s="5"/>
      <c r="K3484" s="2"/>
      <c r="L3484" s="17"/>
      <c r="M3484" s="12"/>
      <c r="N3484" s="12"/>
      <c r="O3484" s="17"/>
      <c r="P3484" s="14"/>
      <c r="Q3484" s="14"/>
      <c r="R3484" s="14"/>
      <c r="S3484" s="20"/>
      <c r="T3484" s="14"/>
      <c r="U3484" s="4"/>
      <c r="V3484" s="5"/>
      <c r="W3484" s="10"/>
      <c r="X3484" s="10"/>
      <c r="Y3484" s="27"/>
      <c r="Z3484" s="3"/>
      <c r="AA3484" s="1"/>
      <c r="AB3484" s="10"/>
      <c r="AC3484" s="3"/>
      <c r="AD3484" s="3"/>
      <c r="AE3484" s="3"/>
      <c r="AF3484" s="10"/>
      <c r="AG3484" s="11"/>
      <c r="AH3484" s="10"/>
      <c r="AI3484" s="1"/>
      <c r="AJ3484" s="1"/>
      <c r="AK3484" s="1"/>
      <c r="AL3484" s="1"/>
      <c r="AM3484" s="1"/>
      <c r="AN3484" s="1"/>
      <c r="AO3484" s="1"/>
      <c r="AP3484" s="1"/>
      <c r="AQ3484" s="1"/>
      <c r="AR3484" s="1"/>
      <c r="AS3484" s="1"/>
      <c r="AT3484" s="1"/>
      <c r="AU3484" s="1"/>
      <c r="AV3484" s="1"/>
      <c r="AW3484" s="1"/>
      <c r="AX3484" s="1"/>
      <c r="AY3484" s="1"/>
      <c r="AZ3484" s="1"/>
      <c r="BA3484" s="1"/>
      <c r="BB3484" s="1"/>
      <c r="BC3484" s="1"/>
      <c r="BD3484" s="1"/>
      <c r="BE3484" s="1"/>
      <c r="BF3484" s="1"/>
      <c r="BG3484" s="1"/>
      <c r="BH3484" s="1"/>
      <c r="BI3484" s="1"/>
      <c r="BJ3484" s="1"/>
      <c r="BK3484" s="1"/>
      <c r="BL3484" s="1"/>
      <c r="BM3484" s="1"/>
      <c r="BN3484" s="1"/>
      <c r="BO3484" s="1"/>
      <c r="BP3484" s="1"/>
      <c r="BQ3484" s="1"/>
      <c r="BR3484" s="1"/>
      <c r="BS3484" s="1"/>
      <c r="BT3484" s="1"/>
      <c r="BU3484" s="1"/>
      <c r="BV3484" s="1"/>
      <c r="BW3484" s="1"/>
      <c r="BX3484" s="1"/>
      <c r="BY3484" s="1"/>
      <c r="BZ3484" s="1"/>
      <c r="CA3484" s="1"/>
      <c r="CB3484" s="1"/>
      <c r="CC3484" s="1"/>
      <c r="CD3484" s="1"/>
      <c r="CE3484" s="1"/>
      <c r="CF3484" s="1"/>
      <c r="CG3484" s="1"/>
      <c r="CH3484" s="1"/>
      <c r="CI3484" s="1"/>
      <c r="CJ3484" s="1"/>
      <c r="CK3484" s="1"/>
      <c r="CL3484" s="1"/>
      <c r="CM3484" s="1"/>
      <c r="CN3484" s="1"/>
      <c r="CO3484" s="1"/>
      <c r="CP3484" s="1"/>
      <c r="CQ3484" s="1"/>
      <c r="CR3484" s="1"/>
      <c r="CS3484" s="1"/>
      <c r="CT3484" s="1"/>
      <c r="CU3484" s="1"/>
      <c r="CV3484" s="1"/>
      <c r="CW3484" s="1"/>
      <c r="CX3484" s="1"/>
      <c r="CY3484" s="1"/>
      <c r="CZ3484" s="1"/>
      <c r="DA3484" s="1"/>
      <c r="DB3484" s="1"/>
      <c r="DC3484" s="1"/>
      <c r="DD3484" s="1"/>
      <c r="DE3484" s="1"/>
      <c r="DF3484" s="1"/>
      <c r="DG3484" s="1"/>
      <c r="DH3484" s="1"/>
      <c r="DI3484" s="1"/>
      <c r="DJ3484" s="1"/>
      <c r="DK3484" s="1"/>
      <c r="DL3484" s="1"/>
      <c r="DM3484" s="1"/>
      <c r="DN3484" s="1"/>
      <c r="DO3484" s="1"/>
      <c r="DP3484" s="1"/>
      <c r="DQ3484" s="1"/>
      <c r="DR3484" s="1"/>
      <c r="DS3484" s="1"/>
      <c r="DT3484" s="1"/>
      <c r="DU3484" s="1"/>
      <c r="DV3484" s="1"/>
      <c r="DW3484" s="1"/>
      <c r="DX3484" s="1"/>
      <c r="DY3484" s="1"/>
      <c r="DZ3484" s="1"/>
      <c r="EA3484" s="1"/>
      <c r="EB3484" s="1"/>
      <c r="EC3484" s="1"/>
      <c r="ED3484" s="1"/>
      <c r="EE3484" s="1"/>
      <c r="EF3484" s="1"/>
      <c r="EG3484" s="1"/>
      <c r="EH3484" s="1"/>
      <c r="EI3484" s="1"/>
      <c r="EJ3484" s="1"/>
      <c r="EK3484" s="1"/>
      <c r="EL3484" s="1"/>
      <c r="EM3484" s="1"/>
      <c r="EN3484" s="1"/>
      <c r="EO3484" s="1"/>
      <c r="EP3484" s="1"/>
      <c r="EQ3484" s="1"/>
      <c r="ER3484" s="1"/>
      <c r="ES3484" s="1"/>
      <c r="ET3484" s="1"/>
      <c r="EU3484" s="1"/>
      <c r="EV3484" s="1"/>
      <c r="EW3484" s="1"/>
      <c r="EX3484" s="1"/>
    </row>
    <row r="3485" spans="1:154" x14ac:dyDescent="0.15">
      <c r="A3485" s="35"/>
      <c r="B3485" s="15"/>
      <c r="C3485" s="7"/>
      <c r="D3485" s="13"/>
      <c r="E3485" s="14"/>
      <c r="F3485" s="14"/>
      <c r="G3485" s="14"/>
      <c r="H3485" s="14"/>
      <c r="I3485" s="13"/>
      <c r="J3485" s="5"/>
      <c r="K3485" s="2"/>
      <c r="L3485" s="17"/>
      <c r="M3485" s="12"/>
      <c r="N3485" s="12"/>
      <c r="O3485" s="17"/>
      <c r="P3485" s="14"/>
      <c r="Q3485" s="14"/>
      <c r="R3485" s="14"/>
      <c r="S3485" s="20"/>
      <c r="T3485" s="14"/>
      <c r="U3485" s="4"/>
      <c r="V3485" s="5"/>
      <c r="W3485" s="25"/>
      <c r="X3485" s="25"/>
      <c r="Y3485" s="31"/>
      <c r="Z3485" s="21"/>
      <c r="AA3485" s="24"/>
      <c r="AB3485" s="25"/>
      <c r="AC3485" s="21"/>
      <c r="AD3485" s="21"/>
      <c r="AE3485" s="21"/>
      <c r="AF3485" s="25"/>
      <c r="AG3485" s="22"/>
      <c r="AH3485" s="25"/>
      <c r="AI3485" s="24"/>
      <c r="AJ3485" s="24"/>
      <c r="AK3485" s="24"/>
      <c r="AL3485" s="24"/>
      <c r="AM3485" s="24"/>
      <c r="AN3485" s="24"/>
      <c r="AO3485" s="24"/>
      <c r="AP3485" s="24"/>
      <c r="AQ3485" s="24"/>
      <c r="AR3485" s="24"/>
      <c r="AS3485" s="24"/>
      <c r="AT3485" s="24"/>
      <c r="AU3485" s="24"/>
      <c r="AV3485" s="24"/>
      <c r="AW3485" s="24"/>
      <c r="AX3485" s="24"/>
      <c r="AY3485" s="24"/>
      <c r="AZ3485" s="24"/>
      <c r="BA3485" s="24"/>
      <c r="BB3485" s="24"/>
      <c r="BC3485" s="24"/>
      <c r="BD3485" s="24"/>
      <c r="BE3485" s="24"/>
      <c r="BF3485" s="24"/>
      <c r="BG3485" s="24"/>
      <c r="BH3485" s="24"/>
      <c r="BI3485" s="24"/>
      <c r="BJ3485" s="24"/>
      <c r="BK3485" s="24"/>
      <c r="BL3485" s="24"/>
      <c r="BM3485" s="24"/>
      <c r="BN3485" s="24"/>
      <c r="BO3485" s="24"/>
      <c r="BP3485" s="24"/>
      <c r="BQ3485" s="24"/>
      <c r="BR3485" s="24"/>
      <c r="BS3485" s="24"/>
      <c r="BT3485" s="24"/>
      <c r="BU3485" s="24"/>
      <c r="BV3485" s="24"/>
      <c r="BW3485" s="24"/>
      <c r="BX3485" s="24"/>
      <c r="BY3485" s="24"/>
      <c r="BZ3485" s="24"/>
      <c r="CA3485" s="24"/>
      <c r="CB3485" s="24"/>
      <c r="CC3485" s="24"/>
      <c r="CD3485" s="24"/>
      <c r="CE3485" s="24"/>
      <c r="CF3485" s="24"/>
      <c r="CG3485" s="24"/>
      <c r="CH3485" s="24"/>
      <c r="CI3485" s="24"/>
      <c r="CJ3485" s="24"/>
      <c r="CK3485" s="24"/>
      <c r="CL3485" s="24"/>
      <c r="CM3485" s="24"/>
      <c r="CN3485" s="24"/>
      <c r="CO3485" s="24"/>
      <c r="CP3485" s="24"/>
      <c r="CQ3485" s="24"/>
      <c r="CR3485" s="24"/>
      <c r="CS3485" s="24"/>
      <c r="CT3485" s="24"/>
      <c r="CU3485" s="24"/>
      <c r="CV3485" s="24"/>
      <c r="CW3485" s="24"/>
      <c r="CX3485" s="24"/>
      <c r="CY3485" s="24"/>
      <c r="CZ3485" s="24"/>
      <c r="DA3485" s="24"/>
      <c r="DB3485" s="24"/>
      <c r="DC3485" s="24"/>
      <c r="DD3485" s="24"/>
      <c r="DE3485" s="24"/>
      <c r="DF3485" s="24"/>
      <c r="DG3485" s="24"/>
      <c r="DH3485" s="24"/>
      <c r="DI3485" s="24"/>
      <c r="DJ3485" s="24"/>
      <c r="DK3485" s="24"/>
      <c r="DL3485" s="24"/>
      <c r="DM3485" s="24"/>
      <c r="DN3485" s="24"/>
      <c r="DO3485" s="24"/>
      <c r="DP3485" s="24"/>
      <c r="DQ3485" s="24"/>
      <c r="DR3485" s="24"/>
      <c r="DS3485" s="24"/>
      <c r="DT3485" s="24"/>
      <c r="DU3485" s="24"/>
      <c r="DV3485" s="24"/>
      <c r="DW3485" s="24"/>
      <c r="DX3485" s="24"/>
      <c r="DY3485" s="24"/>
      <c r="DZ3485" s="24"/>
      <c r="EA3485" s="24"/>
      <c r="EB3485" s="24"/>
      <c r="EC3485" s="24"/>
      <c r="ED3485" s="24"/>
      <c r="EE3485" s="24"/>
      <c r="EF3485" s="24"/>
      <c r="EG3485" s="24"/>
      <c r="EH3485" s="24"/>
      <c r="EI3485" s="24"/>
      <c r="EJ3485" s="24"/>
      <c r="EK3485" s="24"/>
      <c r="EL3485" s="24"/>
      <c r="EM3485" s="24"/>
      <c r="EN3485" s="24"/>
      <c r="EO3485" s="24"/>
      <c r="EP3485" s="24"/>
      <c r="EQ3485" s="24"/>
      <c r="ER3485" s="24"/>
      <c r="ES3485" s="24"/>
      <c r="ET3485" s="24"/>
      <c r="EU3485" s="24"/>
      <c r="EV3485" s="24"/>
      <c r="EW3485" s="24"/>
      <c r="EX3485" s="24"/>
    </row>
    <row r="3486" spans="1:154" x14ac:dyDescent="0.15">
      <c r="A3486" s="35"/>
      <c r="B3486" s="15"/>
      <c r="C3486" s="7"/>
      <c r="D3486" s="13"/>
      <c r="E3486" s="14"/>
      <c r="F3486" s="14"/>
      <c r="G3486" s="14"/>
      <c r="H3486" s="14"/>
      <c r="I3486" s="13"/>
      <c r="J3486" s="5"/>
      <c r="K3486" s="2"/>
      <c r="L3486" s="17"/>
      <c r="M3486" s="12"/>
      <c r="N3486" s="12"/>
      <c r="O3486" s="17"/>
      <c r="P3486" s="14"/>
      <c r="Q3486" s="14"/>
      <c r="R3486" s="14"/>
      <c r="S3486" s="20"/>
      <c r="T3486" s="14"/>
      <c r="U3486" s="4"/>
      <c r="V3486" s="5"/>
      <c r="W3486" s="10"/>
      <c r="X3486" s="10"/>
      <c r="Y3486" s="27"/>
      <c r="Z3486" s="3"/>
      <c r="AA3486" s="1"/>
      <c r="AB3486" s="10"/>
      <c r="AC3486" s="3"/>
      <c r="AD3486" s="3"/>
      <c r="AE3486" s="3"/>
      <c r="AF3486" s="10"/>
      <c r="AG3486" s="11"/>
      <c r="AH3486" s="10"/>
      <c r="AI3486" s="1"/>
      <c r="AJ3486" s="1"/>
      <c r="AK3486" s="1"/>
      <c r="AL3486" s="1"/>
      <c r="AM3486" s="1"/>
      <c r="AN3486" s="1"/>
      <c r="AO3486" s="1"/>
      <c r="AP3486" s="1"/>
      <c r="AQ3486" s="1"/>
      <c r="AR3486" s="1"/>
      <c r="AS3486" s="1"/>
      <c r="AT3486" s="1"/>
      <c r="AU3486" s="1"/>
      <c r="AV3486" s="1"/>
      <c r="AW3486" s="1"/>
      <c r="AX3486" s="1"/>
      <c r="AY3486" s="1"/>
      <c r="AZ3486" s="1"/>
      <c r="BA3486" s="1"/>
      <c r="BB3486" s="1"/>
      <c r="BC3486" s="1"/>
      <c r="BD3486" s="1"/>
      <c r="BE3486" s="1"/>
      <c r="BF3486" s="1"/>
      <c r="BG3486" s="1"/>
      <c r="BH3486" s="1"/>
      <c r="BI3486" s="1"/>
      <c r="BJ3486" s="1"/>
      <c r="BK3486" s="1"/>
      <c r="BL3486" s="1"/>
      <c r="BM3486" s="1"/>
      <c r="BN3486" s="1"/>
      <c r="BO3486" s="1"/>
      <c r="BP3486" s="1"/>
      <c r="BQ3486" s="1"/>
      <c r="BR3486" s="1"/>
      <c r="BS3486" s="1"/>
      <c r="BT3486" s="1"/>
      <c r="BU3486" s="1"/>
      <c r="BV3486" s="1"/>
      <c r="BW3486" s="1"/>
      <c r="BX3486" s="1"/>
      <c r="BY3486" s="1"/>
      <c r="BZ3486" s="1"/>
      <c r="CA3486" s="1"/>
      <c r="CB3486" s="1"/>
      <c r="CC3486" s="1"/>
      <c r="CD3486" s="1"/>
      <c r="CE3486" s="1"/>
      <c r="CF3486" s="1"/>
      <c r="CG3486" s="1"/>
      <c r="CH3486" s="1"/>
      <c r="CI3486" s="1"/>
      <c r="CJ3486" s="1"/>
      <c r="CK3486" s="1"/>
      <c r="CL3486" s="1"/>
      <c r="CM3486" s="1"/>
      <c r="CN3486" s="1"/>
      <c r="CO3486" s="1"/>
      <c r="CP3486" s="1"/>
      <c r="CQ3486" s="1"/>
      <c r="CR3486" s="1"/>
      <c r="CS3486" s="1"/>
      <c r="CT3486" s="1"/>
      <c r="CU3486" s="1"/>
      <c r="CV3486" s="1"/>
      <c r="CW3486" s="1"/>
      <c r="CX3486" s="1"/>
      <c r="CY3486" s="1"/>
      <c r="CZ3486" s="1"/>
      <c r="DA3486" s="1"/>
      <c r="DB3486" s="1"/>
      <c r="DC3486" s="1"/>
      <c r="DD3486" s="1"/>
      <c r="DE3486" s="1"/>
      <c r="DF3486" s="1"/>
      <c r="DG3486" s="1"/>
      <c r="DH3486" s="1"/>
      <c r="DI3486" s="1"/>
      <c r="DJ3486" s="1"/>
      <c r="DK3486" s="1"/>
      <c r="DL3486" s="1"/>
      <c r="DM3486" s="1"/>
      <c r="DN3486" s="1"/>
      <c r="DO3486" s="1"/>
      <c r="DP3486" s="1"/>
      <c r="DQ3486" s="1"/>
      <c r="DR3486" s="1"/>
      <c r="DS3486" s="1"/>
      <c r="DT3486" s="1"/>
      <c r="DU3486" s="1"/>
      <c r="DV3486" s="1"/>
      <c r="DW3486" s="1"/>
      <c r="DX3486" s="1"/>
      <c r="DY3486" s="1"/>
      <c r="DZ3486" s="1"/>
      <c r="EA3486" s="1"/>
      <c r="EB3486" s="1"/>
      <c r="EC3486" s="1"/>
      <c r="ED3486" s="1"/>
      <c r="EE3486" s="1"/>
      <c r="EF3486" s="1"/>
      <c r="EG3486" s="1"/>
      <c r="EH3486" s="1"/>
      <c r="EI3486" s="1"/>
      <c r="EJ3486" s="1"/>
      <c r="EK3486" s="1"/>
      <c r="EL3486" s="1"/>
      <c r="EM3486" s="1"/>
      <c r="EN3486" s="1"/>
      <c r="EO3486" s="1"/>
      <c r="EP3486" s="1"/>
      <c r="EQ3486" s="1"/>
      <c r="ER3486" s="1"/>
      <c r="ES3486" s="1"/>
      <c r="ET3486" s="1"/>
      <c r="EU3486" s="1"/>
      <c r="EV3486" s="1"/>
      <c r="EW3486" s="1"/>
      <c r="EX3486" s="1"/>
    </row>
    <row r="3487" spans="1:154" x14ac:dyDescent="0.15">
      <c r="A3487" s="35"/>
      <c r="B3487" s="15"/>
      <c r="C3487" s="7"/>
      <c r="D3487" s="13"/>
      <c r="E3487" s="14"/>
      <c r="F3487" s="14"/>
      <c r="G3487" s="14"/>
      <c r="H3487" s="14"/>
      <c r="I3487" s="13"/>
      <c r="J3487" s="5"/>
      <c r="K3487" s="2"/>
      <c r="L3487" s="17"/>
      <c r="M3487" s="12"/>
      <c r="N3487" s="12"/>
      <c r="O3487" s="17"/>
      <c r="P3487" s="14"/>
      <c r="Q3487" s="14"/>
      <c r="R3487" s="14"/>
      <c r="S3487" s="20"/>
      <c r="T3487" s="14"/>
      <c r="U3487" s="4"/>
      <c r="V3487" s="5"/>
      <c r="W3487" s="10"/>
      <c r="X3487" s="10"/>
      <c r="Y3487" s="27"/>
      <c r="Z3487" s="3"/>
      <c r="AA3487" s="1"/>
      <c r="AB3487" s="10"/>
      <c r="AC3487" s="3"/>
      <c r="AD3487" s="3"/>
      <c r="AE3487" s="3"/>
      <c r="AF3487" s="10"/>
      <c r="AG3487" s="11"/>
      <c r="AH3487" s="10"/>
      <c r="AI3487" s="1"/>
      <c r="AJ3487" s="1"/>
      <c r="AK3487" s="1"/>
      <c r="AL3487" s="1"/>
      <c r="AM3487" s="1"/>
      <c r="AN3487" s="1"/>
      <c r="AO3487" s="1"/>
      <c r="AP3487" s="1"/>
      <c r="AQ3487" s="1"/>
      <c r="AR3487" s="1"/>
      <c r="AS3487" s="1"/>
      <c r="AT3487" s="1"/>
      <c r="AU3487" s="1"/>
      <c r="AV3487" s="1"/>
      <c r="AW3487" s="1"/>
      <c r="AX3487" s="1"/>
      <c r="AY3487" s="1"/>
      <c r="AZ3487" s="1"/>
      <c r="BA3487" s="1"/>
      <c r="BB3487" s="1"/>
      <c r="BC3487" s="1"/>
      <c r="BD3487" s="1"/>
      <c r="BE3487" s="1"/>
      <c r="BF3487" s="1"/>
      <c r="BG3487" s="1"/>
      <c r="BH3487" s="1"/>
      <c r="BI3487" s="1"/>
      <c r="BJ3487" s="1"/>
      <c r="BK3487" s="1"/>
      <c r="BL3487" s="1"/>
      <c r="BM3487" s="1"/>
      <c r="BN3487" s="1"/>
      <c r="BO3487" s="1"/>
      <c r="BP3487" s="1"/>
      <c r="BQ3487" s="1"/>
      <c r="BR3487" s="1"/>
      <c r="BS3487" s="1"/>
      <c r="BT3487" s="1"/>
      <c r="BU3487" s="1"/>
      <c r="BV3487" s="1"/>
      <c r="BW3487" s="1"/>
      <c r="BX3487" s="1"/>
      <c r="BY3487" s="1"/>
      <c r="BZ3487" s="1"/>
      <c r="CA3487" s="1"/>
      <c r="CB3487" s="1"/>
      <c r="CC3487" s="1"/>
      <c r="CD3487" s="1"/>
      <c r="CE3487" s="1"/>
      <c r="CF3487" s="1"/>
      <c r="CG3487" s="1"/>
      <c r="CH3487" s="1"/>
      <c r="CI3487" s="1"/>
      <c r="CJ3487" s="1"/>
      <c r="CK3487" s="1"/>
      <c r="CL3487" s="1"/>
      <c r="CM3487" s="1"/>
      <c r="CN3487" s="1"/>
      <c r="CO3487" s="1"/>
      <c r="CP3487" s="1"/>
      <c r="CQ3487" s="1"/>
      <c r="CR3487" s="1"/>
      <c r="CS3487" s="1"/>
      <c r="CT3487" s="1"/>
      <c r="CU3487" s="1"/>
      <c r="CV3487" s="1"/>
      <c r="CW3487" s="1"/>
      <c r="CX3487" s="1"/>
      <c r="CY3487" s="1"/>
      <c r="CZ3487" s="1"/>
      <c r="DA3487" s="1"/>
      <c r="DB3487" s="1"/>
      <c r="DC3487" s="1"/>
      <c r="DD3487" s="1"/>
      <c r="DE3487" s="1"/>
      <c r="DF3487" s="1"/>
      <c r="DG3487" s="1"/>
      <c r="DH3487" s="1"/>
      <c r="DI3487" s="1"/>
      <c r="DJ3487" s="1"/>
      <c r="DK3487" s="1"/>
      <c r="DL3487" s="1"/>
      <c r="DM3487" s="1"/>
      <c r="DN3487" s="1"/>
      <c r="DO3487" s="1"/>
      <c r="DP3487" s="1"/>
      <c r="DQ3487" s="1"/>
      <c r="DR3487" s="1"/>
      <c r="DS3487" s="1"/>
      <c r="DT3487" s="1"/>
      <c r="DU3487" s="1"/>
      <c r="DV3487" s="1"/>
      <c r="DW3487" s="1"/>
      <c r="DX3487" s="1"/>
      <c r="DY3487" s="1"/>
      <c r="DZ3487" s="1"/>
      <c r="EA3487" s="1"/>
      <c r="EB3487" s="1"/>
      <c r="EC3487" s="1"/>
      <c r="ED3487" s="1"/>
      <c r="EE3487" s="1"/>
      <c r="EF3487" s="1"/>
      <c r="EG3487" s="1"/>
      <c r="EH3487" s="1"/>
      <c r="EI3487" s="1"/>
      <c r="EJ3487" s="1"/>
      <c r="EK3487" s="1"/>
      <c r="EL3487" s="1"/>
      <c r="EM3487" s="1"/>
      <c r="EN3487" s="1"/>
      <c r="EO3487" s="1"/>
      <c r="EP3487" s="1"/>
      <c r="EQ3487" s="1"/>
      <c r="ER3487" s="1"/>
      <c r="ES3487" s="1"/>
      <c r="ET3487" s="1"/>
      <c r="EU3487" s="1"/>
      <c r="EV3487" s="1"/>
      <c r="EW3487" s="1"/>
      <c r="EX3487" s="1"/>
    </row>
    <row r="3488" spans="1:154" x14ac:dyDescent="0.15">
      <c r="A3488" s="35"/>
      <c r="B3488" s="15"/>
      <c r="C3488" s="7"/>
      <c r="D3488" s="13"/>
      <c r="E3488" s="14"/>
      <c r="F3488" s="14"/>
      <c r="G3488" s="14"/>
      <c r="H3488" s="14"/>
      <c r="I3488" s="13"/>
      <c r="J3488" s="5"/>
      <c r="K3488" s="2"/>
      <c r="L3488" s="17"/>
      <c r="M3488" s="12"/>
      <c r="N3488" s="12"/>
      <c r="O3488" s="17"/>
      <c r="P3488" s="14"/>
      <c r="Q3488" s="14"/>
      <c r="R3488" s="14"/>
      <c r="S3488" s="20"/>
      <c r="T3488" s="14"/>
      <c r="U3488" s="4"/>
      <c r="V3488" s="5"/>
      <c r="W3488" s="10"/>
      <c r="X3488" s="10"/>
      <c r="Y3488" s="27"/>
      <c r="Z3488" s="3"/>
      <c r="AA3488" s="1"/>
      <c r="AB3488" s="10"/>
      <c r="AC3488" s="3"/>
      <c r="AD3488" s="3"/>
      <c r="AE3488" s="3"/>
      <c r="AF3488" s="10"/>
      <c r="AG3488" s="11"/>
      <c r="AH3488" s="10"/>
      <c r="AI3488" s="1"/>
      <c r="AJ3488" s="1"/>
      <c r="AK3488" s="1"/>
      <c r="AL3488" s="1"/>
      <c r="AM3488" s="1"/>
      <c r="AN3488" s="1"/>
      <c r="AO3488" s="1"/>
      <c r="AP3488" s="1"/>
      <c r="AQ3488" s="1"/>
      <c r="AR3488" s="1"/>
      <c r="AS3488" s="1"/>
      <c r="AT3488" s="1"/>
      <c r="AU3488" s="1"/>
      <c r="AV3488" s="1"/>
      <c r="AW3488" s="1"/>
      <c r="AX3488" s="1"/>
      <c r="AY3488" s="1"/>
      <c r="AZ3488" s="1"/>
      <c r="BA3488" s="1"/>
      <c r="BB3488" s="1"/>
      <c r="BC3488" s="1"/>
      <c r="BD3488" s="1"/>
      <c r="BE3488" s="1"/>
      <c r="BF3488" s="1"/>
      <c r="BG3488" s="1"/>
      <c r="BH3488" s="1"/>
      <c r="BI3488" s="1"/>
      <c r="BJ3488" s="1"/>
      <c r="BK3488" s="1"/>
      <c r="BL3488" s="1"/>
      <c r="BM3488" s="1"/>
      <c r="BN3488" s="1"/>
      <c r="BO3488" s="1"/>
      <c r="BP3488" s="1"/>
      <c r="BQ3488" s="1"/>
      <c r="BR3488" s="1"/>
      <c r="BS3488" s="1"/>
      <c r="BT3488" s="1"/>
      <c r="BU3488" s="1"/>
      <c r="BV3488" s="1"/>
      <c r="BW3488" s="1"/>
      <c r="BX3488" s="1"/>
      <c r="BY3488" s="1"/>
      <c r="BZ3488" s="1"/>
      <c r="CA3488" s="1"/>
      <c r="CB3488" s="1"/>
      <c r="CC3488" s="1"/>
      <c r="CD3488" s="1"/>
      <c r="CE3488" s="1"/>
      <c r="CF3488" s="1"/>
      <c r="CG3488" s="1"/>
      <c r="CH3488" s="1"/>
      <c r="CI3488" s="1"/>
      <c r="CJ3488" s="1"/>
      <c r="CK3488" s="1"/>
      <c r="CL3488" s="1"/>
      <c r="CM3488" s="1"/>
      <c r="CN3488" s="1"/>
      <c r="CO3488" s="1"/>
      <c r="CP3488" s="1"/>
      <c r="CQ3488" s="1"/>
      <c r="CR3488" s="1"/>
      <c r="CS3488" s="1"/>
      <c r="CT3488" s="1"/>
      <c r="CU3488" s="1"/>
      <c r="CV3488" s="1"/>
      <c r="CW3488" s="1"/>
      <c r="CX3488" s="1"/>
      <c r="CY3488" s="1"/>
      <c r="CZ3488" s="1"/>
      <c r="DA3488" s="1"/>
      <c r="DB3488" s="1"/>
      <c r="DC3488" s="1"/>
      <c r="DD3488" s="1"/>
      <c r="DE3488" s="1"/>
      <c r="DF3488" s="1"/>
      <c r="DG3488" s="1"/>
      <c r="DH3488" s="1"/>
      <c r="DI3488" s="1"/>
      <c r="DJ3488" s="1"/>
      <c r="DK3488" s="1"/>
      <c r="DL3488" s="1"/>
      <c r="DM3488" s="1"/>
      <c r="DN3488" s="1"/>
      <c r="DO3488" s="1"/>
      <c r="DP3488" s="1"/>
      <c r="DQ3488" s="1"/>
      <c r="DR3488" s="1"/>
      <c r="DS3488" s="1"/>
      <c r="DT3488" s="1"/>
      <c r="DU3488" s="1"/>
      <c r="DV3488" s="1"/>
      <c r="DW3488" s="1"/>
      <c r="DX3488" s="1"/>
      <c r="DY3488" s="1"/>
      <c r="DZ3488" s="1"/>
      <c r="EA3488" s="1"/>
      <c r="EB3488" s="1"/>
      <c r="EC3488" s="1"/>
      <c r="ED3488" s="1"/>
      <c r="EE3488" s="1"/>
      <c r="EF3488" s="1"/>
      <c r="EG3488" s="1"/>
      <c r="EH3488" s="1"/>
      <c r="EI3488" s="1"/>
      <c r="EJ3488" s="1"/>
      <c r="EK3488" s="1"/>
      <c r="EL3488" s="1"/>
      <c r="EM3488" s="1"/>
      <c r="EN3488" s="1"/>
      <c r="EO3488" s="1"/>
      <c r="EP3488" s="1"/>
      <c r="EQ3488" s="1"/>
      <c r="ER3488" s="1"/>
      <c r="ES3488" s="1"/>
      <c r="ET3488" s="1"/>
      <c r="EU3488" s="1"/>
      <c r="EV3488" s="1"/>
      <c r="EW3488" s="1"/>
      <c r="EX3488" s="1"/>
    </row>
    <row r="3489" spans="1:154" x14ac:dyDescent="0.15">
      <c r="A3489" s="35"/>
      <c r="B3489" s="15"/>
      <c r="C3489" s="7"/>
      <c r="D3489" s="13"/>
      <c r="E3489" s="14"/>
      <c r="F3489" s="14"/>
      <c r="G3489" s="14"/>
      <c r="H3489" s="14"/>
      <c r="I3489" s="13"/>
      <c r="J3489" s="5"/>
      <c r="K3489" s="2"/>
      <c r="L3489" s="17"/>
      <c r="M3489" s="12"/>
      <c r="N3489" s="12"/>
      <c r="O3489" s="17"/>
      <c r="P3489" s="14"/>
      <c r="Q3489" s="14"/>
      <c r="R3489" s="14"/>
      <c r="S3489" s="20"/>
      <c r="T3489" s="14"/>
      <c r="U3489" s="4"/>
      <c r="V3489" s="5"/>
      <c r="W3489" s="10"/>
      <c r="X3489" s="10"/>
      <c r="Y3489" s="27"/>
      <c r="Z3489" s="3"/>
      <c r="AA3489" s="1"/>
      <c r="AB3489" s="10"/>
      <c r="AC3489" s="3"/>
      <c r="AD3489" s="3"/>
      <c r="AE3489" s="3"/>
      <c r="AF3489" s="10"/>
      <c r="AG3489" s="11"/>
      <c r="AH3489" s="10"/>
      <c r="AI3489" s="1"/>
      <c r="AJ3489" s="1"/>
      <c r="AK3489" s="1"/>
      <c r="AL3489" s="1"/>
      <c r="AM3489" s="1"/>
      <c r="AN3489" s="1"/>
      <c r="AO3489" s="1"/>
      <c r="AP3489" s="1"/>
      <c r="AQ3489" s="1"/>
      <c r="AR3489" s="1"/>
      <c r="AS3489" s="1"/>
      <c r="AT3489" s="1"/>
      <c r="AU3489" s="1"/>
      <c r="AV3489" s="1"/>
      <c r="AW3489" s="1"/>
      <c r="AX3489" s="1"/>
      <c r="AY3489" s="1"/>
      <c r="AZ3489" s="1"/>
      <c r="BA3489" s="1"/>
      <c r="BB3489" s="1"/>
      <c r="BC3489" s="1"/>
      <c r="BD3489" s="1"/>
      <c r="BE3489" s="1"/>
      <c r="BF3489" s="1"/>
      <c r="BG3489" s="1"/>
      <c r="BH3489" s="1"/>
      <c r="BI3489" s="1"/>
      <c r="BJ3489" s="1"/>
      <c r="BK3489" s="1"/>
      <c r="BL3489" s="1"/>
      <c r="BM3489" s="1"/>
      <c r="BN3489" s="1"/>
      <c r="BO3489" s="1"/>
      <c r="BP3489" s="1"/>
      <c r="BQ3489" s="1"/>
      <c r="BR3489" s="1"/>
      <c r="BS3489" s="1"/>
      <c r="BT3489" s="1"/>
      <c r="BU3489" s="1"/>
      <c r="BV3489" s="1"/>
      <c r="BW3489" s="1"/>
      <c r="BX3489" s="1"/>
      <c r="BY3489" s="1"/>
      <c r="BZ3489" s="1"/>
      <c r="CA3489" s="1"/>
      <c r="CB3489" s="1"/>
      <c r="CC3489" s="1"/>
      <c r="CD3489" s="1"/>
      <c r="CE3489" s="1"/>
      <c r="CF3489" s="1"/>
      <c r="CG3489" s="1"/>
      <c r="CH3489" s="1"/>
      <c r="CI3489" s="1"/>
      <c r="CJ3489" s="1"/>
      <c r="CK3489" s="1"/>
      <c r="CL3489" s="1"/>
      <c r="CM3489" s="1"/>
      <c r="CN3489" s="1"/>
      <c r="CO3489" s="1"/>
      <c r="CP3489" s="1"/>
      <c r="CQ3489" s="1"/>
      <c r="CR3489" s="1"/>
      <c r="CS3489" s="1"/>
      <c r="CT3489" s="1"/>
      <c r="CU3489" s="1"/>
      <c r="CV3489" s="1"/>
      <c r="CW3489" s="1"/>
      <c r="CX3489" s="1"/>
      <c r="CY3489" s="1"/>
      <c r="CZ3489" s="1"/>
      <c r="DA3489" s="1"/>
      <c r="DB3489" s="1"/>
      <c r="DC3489" s="1"/>
      <c r="DD3489" s="1"/>
      <c r="DE3489" s="1"/>
      <c r="DF3489" s="1"/>
      <c r="DG3489" s="1"/>
      <c r="DH3489" s="1"/>
      <c r="DI3489" s="1"/>
      <c r="DJ3489" s="1"/>
      <c r="DK3489" s="1"/>
      <c r="DL3489" s="1"/>
      <c r="DM3489" s="1"/>
      <c r="DN3489" s="1"/>
      <c r="DO3489" s="1"/>
      <c r="DP3489" s="1"/>
      <c r="DQ3489" s="1"/>
      <c r="DR3489" s="1"/>
      <c r="DS3489" s="1"/>
      <c r="DT3489" s="1"/>
      <c r="DU3489" s="1"/>
      <c r="DV3489" s="1"/>
      <c r="DW3489" s="1"/>
      <c r="DX3489" s="1"/>
      <c r="DY3489" s="1"/>
      <c r="DZ3489" s="1"/>
      <c r="EA3489" s="1"/>
      <c r="EB3489" s="1"/>
      <c r="EC3489" s="1"/>
      <c r="ED3489" s="1"/>
      <c r="EE3489" s="1"/>
      <c r="EF3489" s="1"/>
      <c r="EG3489" s="1"/>
      <c r="EH3489" s="1"/>
      <c r="EI3489" s="1"/>
      <c r="EJ3489" s="1"/>
      <c r="EK3489" s="1"/>
      <c r="EL3489" s="1"/>
      <c r="EM3489" s="1"/>
      <c r="EN3489" s="1"/>
      <c r="EO3489" s="1"/>
      <c r="EP3489" s="1"/>
      <c r="EQ3489" s="1"/>
      <c r="ER3489" s="1"/>
      <c r="ES3489" s="1"/>
      <c r="ET3489" s="1"/>
      <c r="EU3489" s="1"/>
      <c r="EV3489" s="1"/>
      <c r="EW3489" s="1"/>
      <c r="EX3489" s="1"/>
    </row>
    <row r="3490" spans="1:154" x14ac:dyDescent="0.15">
      <c r="A3490" s="35"/>
      <c r="B3490" s="15"/>
      <c r="C3490" s="7"/>
      <c r="D3490" s="13"/>
      <c r="E3490" s="14"/>
      <c r="F3490" s="14"/>
      <c r="G3490" s="14"/>
      <c r="H3490" s="14"/>
      <c r="I3490" s="13"/>
      <c r="J3490" s="5"/>
      <c r="K3490" s="2"/>
      <c r="L3490" s="17"/>
      <c r="M3490" s="12"/>
      <c r="N3490" s="12"/>
      <c r="O3490" s="17"/>
      <c r="P3490" s="14"/>
      <c r="Q3490" s="14"/>
      <c r="R3490" s="14"/>
      <c r="S3490" s="20"/>
      <c r="T3490" s="14"/>
      <c r="U3490" s="4"/>
      <c r="V3490" s="5"/>
      <c r="W3490" s="10"/>
      <c r="X3490" s="10"/>
      <c r="Y3490" s="27"/>
      <c r="Z3490" s="3"/>
      <c r="AA3490" s="1"/>
      <c r="AB3490" s="10"/>
      <c r="AC3490" s="3"/>
      <c r="AD3490" s="3"/>
      <c r="AE3490" s="3"/>
      <c r="AF3490" s="10"/>
      <c r="AG3490" s="11"/>
      <c r="AH3490" s="10"/>
      <c r="AI3490" s="1"/>
      <c r="AJ3490" s="1"/>
      <c r="AK3490" s="1"/>
      <c r="AL3490" s="1"/>
      <c r="AM3490" s="1"/>
      <c r="AN3490" s="1"/>
      <c r="AO3490" s="1"/>
      <c r="AP3490" s="1"/>
      <c r="AQ3490" s="1"/>
      <c r="AR3490" s="1"/>
      <c r="AS3490" s="1"/>
      <c r="AT3490" s="1"/>
      <c r="AU3490" s="1"/>
      <c r="AV3490" s="1"/>
      <c r="AW3490" s="1"/>
      <c r="AX3490" s="1"/>
      <c r="AY3490" s="1"/>
      <c r="AZ3490" s="1"/>
      <c r="BA3490" s="1"/>
      <c r="BB3490" s="1"/>
      <c r="BC3490" s="1"/>
      <c r="BD3490" s="1"/>
      <c r="BE3490" s="1"/>
      <c r="BF3490" s="1"/>
      <c r="BG3490" s="1"/>
      <c r="BH3490" s="1"/>
      <c r="BI3490" s="1"/>
      <c r="BJ3490" s="1"/>
      <c r="BK3490" s="1"/>
      <c r="BL3490" s="1"/>
      <c r="BM3490" s="1"/>
      <c r="BN3490" s="1"/>
      <c r="BO3490" s="1"/>
      <c r="BP3490" s="1"/>
      <c r="BQ3490" s="1"/>
      <c r="BR3490" s="1"/>
      <c r="BS3490" s="1"/>
      <c r="BT3490" s="1"/>
      <c r="BU3490" s="1"/>
      <c r="BV3490" s="1"/>
      <c r="BW3490" s="1"/>
      <c r="BX3490" s="1"/>
      <c r="BY3490" s="1"/>
      <c r="BZ3490" s="1"/>
      <c r="CA3490" s="1"/>
      <c r="CB3490" s="1"/>
      <c r="CC3490" s="1"/>
      <c r="CD3490" s="1"/>
      <c r="CE3490" s="1"/>
      <c r="CF3490" s="1"/>
      <c r="CG3490" s="1"/>
      <c r="CH3490" s="1"/>
      <c r="CI3490" s="1"/>
      <c r="CJ3490" s="1"/>
      <c r="CK3490" s="1"/>
      <c r="CL3490" s="1"/>
      <c r="CM3490" s="1"/>
      <c r="CN3490" s="1"/>
      <c r="CO3490" s="1"/>
      <c r="CP3490" s="1"/>
      <c r="CQ3490" s="1"/>
      <c r="CR3490" s="1"/>
      <c r="CS3490" s="1"/>
      <c r="CT3490" s="1"/>
      <c r="CU3490" s="1"/>
      <c r="CV3490" s="1"/>
      <c r="CW3490" s="1"/>
      <c r="CX3490" s="1"/>
      <c r="CY3490" s="1"/>
      <c r="CZ3490" s="1"/>
      <c r="DA3490" s="1"/>
      <c r="DB3490" s="1"/>
      <c r="DC3490" s="1"/>
      <c r="DD3490" s="1"/>
      <c r="DE3490" s="1"/>
      <c r="DF3490" s="1"/>
      <c r="DG3490" s="1"/>
      <c r="DH3490" s="1"/>
      <c r="DI3490" s="1"/>
      <c r="DJ3490" s="1"/>
      <c r="DK3490" s="1"/>
      <c r="DL3490" s="1"/>
      <c r="DM3490" s="1"/>
      <c r="DN3490" s="1"/>
      <c r="DO3490" s="1"/>
      <c r="DP3490" s="1"/>
      <c r="DQ3490" s="1"/>
      <c r="DR3490" s="1"/>
      <c r="DS3490" s="1"/>
      <c r="DT3490" s="1"/>
      <c r="DU3490" s="1"/>
      <c r="DV3490" s="1"/>
      <c r="DW3490" s="1"/>
      <c r="DX3490" s="1"/>
      <c r="DY3490" s="1"/>
      <c r="DZ3490" s="1"/>
      <c r="EA3490" s="1"/>
      <c r="EB3490" s="1"/>
      <c r="EC3490" s="1"/>
      <c r="ED3490" s="1"/>
      <c r="EE3490" s="1"/>
      <c r="EF3490" s="1"/>
      <c r="EG3490" s="1"/>
      <c r="EH3490" s="1"/>
      <c r="EI3490" s="1"/>
      <c r="EJ3490" s="1"/>
      <c r="EK3490" s="1"/>
      <c r="EL3490" s="1"/>
      <c r="EM3490" s="1"/>
      <c r="EN3490" s="1"/>
      <c r="EO3490" s="1"/>
      <c r="EP3490" s="1"/>
      <c r="EQ3490" s="1"/>
      <c r="ER3490" s="1"/>
      <c r="ES3490" s="1"/>
      <c r="ET3490" s="1"/>
      <c r="EU3490" s="1"/>
      <c r="EV3490" s="1"/>
      <c r="EW3490" s="1"/>
      <c r="EX3490" s="1"/>
    </row>
    <row r="3491" spans="1:154" x14ac:dyDescent="0.15">
      <c r="A3491" s="35"/>
      <c r="B3491" s="15"/>
      <c r="C3491" s="7"/>
      <c r="D3491" s="13"/>
      <c r="E3491" s="14"/>
      <c r="F3491" s="14"/>
      <c r="G3491" s="14"/>
      <c r="H3491" s="14"/>
      <c r="I3491" s="13"/>
      <c r="J3491" s="5"/>
      <c r="K3491" s="2"/>
      <c r="L3491" s="17"/>
      <c r="M3491" s="12"/>
      <c r="N3491" s="12"/>
      <c r="O3491" s="17"/>
      <c r="P3491" s="14"/>
      <c r="Q3491" s="14"/>
      <c r="R3491" s="14"/>
      <c r="S3491" s="20"/>
      <c r="T3491" s="14"/>
      <c r="U3491" s="4"/>
      <c r="V3491" s="5"/>
      <c r="W3491" s="10"/>
      <c r="X3491" s="10"/>
      <c r="Y3491" s="27"/>
      <c r="Z3491" s="3"/>
      <c r="AA3491" s="1"/>
      <c r="AB3491" s="10"/>
      <c r="AC3491" s="3"/>
      <c r="AD3491" s="3"/>
      <c r="AE3491" s="3"/>
      <c r="AF3491" s="10"/>
      <c r="AG3491" s="11"/>
      <c r="AH3491" s="10"/>
      <c r="AI3491" s="1"/>
      <c r="AJ3491" s="1"/>
      <c r="AK3491" s="1"/>
      <c r="AL3491" s="1"/>
      <c r="AM3491" s="1"/>
      <c r="AN3491" s="1"/>
      <c r="AO3491" s="1"/>
      <c r="AP3491" s="1"/>
      <c r="AQ3491" s="1"/>
      <c r="AR3491" s="1"/>
      <c r="AS3491" s="1"/>
      <c r="AT3491" s="1"/>
      <c r="AU3491" s="1"/>
      <c r="AV3491" s="1"/>
      <c r="AW3491" s="1"/>
      <c r="AX3491" s="1"/>
      <c r="AY3491" s="1"/>
      <c r="AZ3491" s="1"/>
      <c r="BA3491" s="1"/>
      <c r="BB3491" s="1"/>
      <c r="BC3491" s="1"/>
      <c r="BD3491" s="1"/>
      <c r="BE3491" s="1"/>
      <c r="BF3491" s="1"/>
      <c r="BG3491" s="1"/>
      <c r="BH3491" s="1"/>
      <c r="BI3491" s="1"/>
      <c r="BJ3491" s="1"/>
      <c r="BK3491" s="1"/>
      <c r="BL3491" s="1"/>
      <c r="BM3491" s="1"/>
      <c r="BN3491" s="1"/>
      <c r="BO3491" s="1"/>
      <c r="BP3491" s="1"/>
      <c r="BQ3491" s="1"/>
      <c r="BR3491" s="1"/>
      <c r="BS3491" s="1"/>
      <c r="BT3491" s="1"/>
      <c r="BU3491" s="1"/>
      <c r="BV3491" s="1"/>
      <c r="BW3491" s="1"/>
      <c r="BX3491" s="1"/>
      <c r="BY3491" s="1"/>
      <c r="BZ3491" s="1"/>
      <c r="CA3491" s="1"/>
      <c r="CB3491" s="1"/>
      <c r="CC3491" s="1"/>
      <c r="CD3491" s="1"/>
      <c r="CE3491" s="1"/>
      <c r="CF3491" s="1"/>
      <c r="CG3491" s="1"/>
      <c r="CH3491" s="1"/>
      <c r="CI3491" s="1"/>
      <c r="CJ3491" s="1"/>
      <c r="CK3491" s="1"/>
      <c r="CL3491" s="1"/>
      <c r="CM3491" s="1"/>
      <c r="CN3491" s="1"/>
      <c r="CO3491" s="1"/>
      <c r="CP3491" s="1"/>
      <c r="CQ3491" s="1"/>
      <c r="CR3491" s="1"/>
      <c r="CS3491" s="1"/>
      <c r="CT3491" s="1"/>
      <c r="CU3491" s="1"/>
      <c r="CV3491" s="1"/>
      <c r="CW3491" s="1"/>
      <c r="CX3491" s="1"/>
      <c r="CY3491" s="1"/>
      <c r="CZ3491" s="1"/>
      <c r="DA3491" s="1"/>
      <c r="DB3491" s="1"/>
      <c r="DC3491" s="1"/>
      <c r="DD3491" s="1"/>
      <c r="DE3491" s="1"/>
      <c r="DF3491" s="1"/>
      <c r="DG3491" s="1"/>
      <c r="DH3491" s="1"/>
      <c r="DI3491" s="1"/>
      <c r="DJ3491" s="1"/>
      <c r="DK3491" s="1"/>
      <c r="DL3491" s="1"/>
      <c r="DM3491" s="1"/>
      <c r="DN3491" s="1"/>
      <c r="DO3491" s="1"/>
      <c r="DP3491" s="1"/>
      <c r="DQ3491" s="1"/>
      <c r="DR3491" s="1"/>
      <c r="DS3491" s="1"/>
      <c r="DT3491" s="1"/>
      <c r="DU3491" s="1"/>
      <c r="DV3491" s="1"/>
      <c r="DW3491" s="1"/>
      <c r="DX3491" s="1"/>
      <c r="DY3491" s="1"/>
      <c r="DZ3491" s="1"/>
      <c r="EA3491" s="1"/>
      <c r="EB3491" s="1"/>
      <c r="EC3491" s="1"/>
      <c r="ED3491" s="1"/>
      <c r="EE3491" s="1"/>
      <c r="EF3491" s="1"/>
      <c r="EG3491" s="1"/>
      <c r="EH3491" s="1"/>
      <c r="EI3491" s="1"/>
      <c r="EJ3491" s="1"/>
      <c r="EK3491" s="1"/>
      <c r="EL3491" s="1"/>
      <c r="EM3491" s="1"/>
      <c r="EN3491" s="1"/>
      <c r="EO3491" s="1"/>
      <c r="EP3491" s="1"/>
      <c r="EQ3491" s="1"/>
      <c r="ER3491" s="1"/>
      <c r="ES3491" s="1"/>
      <c r="ET3491" s="1"/>
      <c r="EU3491" s="1"/>
      <c r="EV3491" s="1"/>
      <c r="EW3491" s="1"/>
      <c r="EX3491" s="1"/>
    </row>
    <row r="3492" spans="1:154" x14ac:dyDescent="0.15">
      <c r="A3492" s="35"/>
      <c r="B3492" s="15"/>
      <c r="C3492" s="7"/>
      <c r="D3492" s="13"/>
      <c r="E3492" s="14"/>
      <c r="F3492" s="14"/>
      <c r="G3492" s="14"/>
      <c r="H3492" s="14"/>
      <c r="I3492" s="13"/>
      <c r="J3492" s="5"/>
      <c r="K3492" s="2"/>
      <c r="L3492" s="17"/>
      <c r="M3492" s="12"/>
      <c r="N3492" s="12"/>
      <c r="O3492" s="17"/>
      <c r="P3492" s="14"/>
      <c r="Q3492" s="14"/>
      <c r="R3492" s="14"/>
      <c r="S3492" s="20"/>
      <c r="T3492" s="14"/>
      <c r="U3492" s="4"/>
      <c r="V3492" s="5"/>
      <c r="W3492" s="10"/>
      <c r="X3492" s="10"/>
      <c r="Y3492" s="27"/>
      <c r="Z3492" s="3"/>
      <c r="AA3492" s="1"/>
      <c r="AB3492" s="10"/>
      <c r="AC3492" s="3"/>
      <c r="AD3492" s="3"/>
      <c r="AE3492" s="3"/>
      <c r="AF3492" s="10"/>
      <c r="AG3492" s="11"/>
      <c r="AH3492" s="10"/>
      <c r="AI3492" s="1"/>
      <c r="AJ3492" s="1"/>
      <c r="AK3492" s="1"/>
      <c r="AL3492" s="1"/>
      <c r="AM3492" s="1"/>
      <c r="AN3492" s="1"/>
      <c r="AO3492" s="1"/>
      <c r="AP3492" s="1"/>
      <c r="AQ3492" s="1"/>
      <c r="AR3492" s="1"/>
      <c r="AS3492" s="1"/>
      <c r="AT3492" s="1"/>
      <c r="AU3492" s="1"/>
      <c r="AV3492" s="1"/>
      <c r="AW3492" s="1"/>
      <c r="AX3492" s="1"/>
      <c r="AY3492" s="1"/>
      <c r="AZ3492" s="1"/>
      <c r="BA3492" s="1"/>
      <c r="BB3492" s="1"/>
      <c r="BC3492" s="1"/>
      <c r="BD3492" s="1"/>
      <c r="BE3492" s="1"/>
      <c r="BF3492" s="1"/>
      <c r="BG3492" s="1"/>
      <c r="BH3492" s="1"/>
      <c r="BI3492" s="1"/>
      <c r="BJ3492" s="1"/>
      <c r="BK3492" s="1"/>
      <c r="BL3492" s="1"/>
      <c r="BM3492" s="1"/>
      <c r="BN3492" s="1"/>
      <c r="BO3492" s="1"/>
      <c r="BP3492" s="1"/>
      <c r="BQ3492" s="1"/>
      <c r="BR3492" s="1"/>
      <c r="BS3492" s="1"/>
      <c r="BT3492" s="1"/>
      <c r="BU3492" s="1"/>
      <c r="BV3492" s="1"/>
      <c r="BW3492" s="1"/>
      <c r="BX3492" s="1"/>
      <c r="BY3492" s="1"/>
      <c r="BZ3492" s="1"/>
      <c r="CA3492" s="1"/>
      <c r="CB3492" s="1"/>
      <c r="CC3492" s="1"/>
      <c r="CD3492" s="1"/>
      <c r="CE3492" s="1"/>
      <c r="CF3492" s="1"/>
      <c r="CG3492" s="1"/>
      <c r="CH3492" s="1"/>
      <c r="CI3492" s="1"/>
      <c r="CJ3492" s="1"/>
      <c r="CK3492" s="1"/>
      <c r="CL3492" s="1"/>
      <c r="CM3492" s="1"/>
      <c r="CN3492" s="1"/>
      <c r="CO3492" s="1"/>
      <c r="CP3492" s="1"/>
      <c r="CQ3492" s="1"/>
      <c r="CR3492" s="1"/>
      <c r="CS3492" s="1"/>
      <c r="CT3492" s="1"/>
      <c r="CU3492" s="1"/>
      <c r="CV3492" s="1"/>
      <c r="CW3492" s="1"/>
      <c r="CX3492" s="1"/>
      <c r="CY3492" s="1"/>
      <c r="CZ3492" s="1"/>
      <c r="DA3492" s="1"/>
      <c r="DB3492" s="1"/>
      <c r="DC3492" s="1"/>
      <c r="DD3492" s="1"/>
      <c r="DE3492" s="1"/>
      <c r="DF3492" s="1"/>
      <c r="DG3492" s="1"/>
      <c r="DH3492" s="1"/>
      <c r="DI3492" s="1"/>
      <c r="DJ3492" s="1"/>
      <c r="DK3492" s="1"/>
      <c r="DL3492" s="1"/>
      <c r="DM3492" s="1"/>
      <c r="DN3492" s="1"/>
      <c r="DO3492" s="1"/>
      <c r="DP3492" s="1"/>
      <c r="DQ3492" s="1"/>
      <c r="DR3492" s="1"/>
      <c r="DS3492" s="1"/>
      <c r="DT3492" s="1"/>
      <c r="DU3492" s="1"/>
      <c r="DV3492" s="1"/>
      <c r="DW3492" s="1"/>
      <c r="DX3492" s="1"/>
      <c r="DY3492" s="1"/>
      <c r="DZ3492" s="1"/>
      <c r="EA3492" s="1"/>
      <c r="EB3492" s="1"/>
      <c r="EC3492" s="1"/>
      <c r="ED3492" s="1"/>
      <c r="EE3492" s="1"/>
      <c r="EF3492" s="1"/>
      <c r="EG3492" s="1"/>
      <c r="EH3492" s="1"/>
      <c r="EI3492" s="1"/>
      <c r="EJ3492" s="1"/>
      <c r="EK3492" s="1"/>
      <c r="EL3492" s="1"/>
      <c r="EM3492" s="1"/>
      <c r="EN3492" s="1"/>
      <c r="EO3492" s="1"/>
      <c r="EP3492" s="1"/>
      <c r="EQ3492" s="1"/>
      <c r="ER3492" s="1"/>
      <c r="ES3492" s="1"/>
      <c r="ET3492" s="1"/>
      <c r="EU3492" s="1"/>
      <c r="EV3492" s="1"/>
      <c r="EW3492" s="1"/>
      <c r="EX3492" s="1"/>
    </row>
    <row r="3493" spans="1:154" x14ac:dyDescent="0.15">
      <c r="A3493" s="35"/>
      <c r="B3493" s="15"/>
      <c r="C3493" s="7"/>
      <c r="D3493" s="13"/>
      <c r="E3493" s="14"/>
      <c r="F3493" s="14"/>
      <c r="G3493" s="14"/>
      <c r="H3493" s="14"/>
      <c r="I3493" s="13"/>
      <c r="J3493" s="5"/>
      <c r="K3493" s="2"/>
      <c r="L3493" s="17"/>
      <c r="M3493" s="12"/>
      <c r="N3493" s="12"/>
      <c r="O3493" s="17"/>
      <c r="P3493" s="14"/>
      <c r="Q3493" s="14"/>
      <c r="R3493" s="14"/>
      <c r="S3493" s="20"/>
      <c r="T3493" s="14"/>
      <c r="U3493" s="4"/>
      <c r="V3493" s="5"/>
      <c r="W3493" s="10"/>
      <c r="X3493" s="10"/>
      <c r="Y3493" s="27"/>
      <c r="Z3493" s="3"/>
      <c r="AA3493" s="1"/>
      <c r="AB3493" s="10"/>
      <c r="AC3493" s="3"/>
      <c r="AD3493" s="3"/>
      <c r="AE3493" s="3"/>
      <c r="AF3493" s="10"/>
      <c r="AG3493" s="11"/>
      <c r="AH3493" s="10"/>
      <c r="AI3493" s="1"/>
      <c r="AJ3493" s="1"/>
      <c r="AK3493" s="1"/>
      <c r="AL3493" s="1"/>
      <c r="AM3493" s="1"/>
      <c r="AN3493" s="1"/>
      <c r="AO3493" s="1"/>
      <c r="AP3493" s="1"/>
      <c r="AQ3493" s="1"/>
      <c r="AR3493" s="1"/>
      <c r="AS3493" s="1"/>
      <c r="AT3493" s="1"/>
      <c r="AU3493" s="1"/>
      <c r="AV3493" s="1"/>
      <c r="AW3493" s="1"/>
      <c r="AX3493" s="1"/>
      <c r="AY3493" s="1"/>
      <c r="AZ3493" s="1"/>
      <c r="BA3493" s="1"/>
      <c r="BB3493" s="1"/>
      <c r="BC3493" s="1"/>
      <c r="BD3493" s="1"/>
      <c r="BE3493" s="1"/>
      <c r="BF3493" s="1"/>
      <c r="BG3493" s="1"/>
      <c r="BH3493" s="1"/>
      <c r="BI3493" s="1"/>
      <c r="BJ3493" s="1"/>
      <c r="BK3493" s="1"/>
      <c r="BL3493" s="1"/>
      <c r="BM3493" s="1"/>
      <c r="BN3493" s="1"/>
      <c r="BO3493" s="1"/>
      <c r="BP3493" s="1"/>
      <c r="BQ3493" s="1"/>
      <c r="BR3493" s="1"/>
      <c r="BS3493" s="1"/>
      <c r="BT3493" s="1"/>
      <c r="BU3493" s="1"/>
      <c r="BV3493" s="1"/>
      <c r="BW3493" s="1"/>
      <c r="BX3493" s="1"/>
      <c r="BY3493" s="1"/>
      <c r="BZ3493" s="1"/>
      <c r="CA3493" s="1"/>
      <c r="CB3493" s="1"/>
      <c r="CC3493" s="1"/>
      <c r="CD3493" s="1"/>
      <c r="CE3493" s="1"/>
      <c r="CF3493" s="1"/>
      <c r="CG3493" s="1"/>
      <c r="CH3493" s="1"/>
      <c r="CI3493" s="1"/>
      <c r="CJ3493" s="1"/>
      <c r="CK3493" s="1"/>
      <c r="CL3493" s="1"/>
      <c r="CM3493" s="1"/>
      <c r="CN3493" s="1"/>
      <c r="CO3493" s="1"/>
      <c r="CP3493" s="1"/>
      <c r="CQ3493" s="1"/>
      <c r="CR3493" s="1"/>
      <c r="CS3493" s="1"/>
      <c r="CT3493" s="1"/>
      <c r="CU3493" s="1"/>
      <c r="CV3493" s="1"/>
      <c r="CW3493" s="1"/>
      <c r="CX3493" s="1"/>
      <c r="CY3493" s="1"/>
      <c r="CZ3493" s="1"/>
      <c r="DA3493" s="1"/>
      <c r="DB3493" s="1"/>
      <c r="DC3493" s="1"/>
      <c r="DD3493" s="1"/>
      <c r="DE3493" s="1"/>
      <c r="DF3493" s="1"/>
      <c r="DG3493" s="1"/>
      <c r="DH3493" s="1"/>
      <c r="DI3493" s="1"/>
      <c r="DJ3493" s="1"/>
      <c r="DK3493" s="1"/>
      <c r="DL3493" s="1"/>
      <c r="DM3493" s="1"/>
      <c r="DN3493" s="1"/>
      <c r="DO3493" s="1"/>
      <c r="DP3493" s="1"/>
      <c r="DQ3493" s="1"/>
      <c r="DR3493" s="1"/>
      <c r="DS3493" s="1"/>
      <c r="DT3493" s="1"/>
      <c r="DU3493" s="1"/>
      <c r="DV3493" s="1"/>
      <c r="DW3493" s="1"/>
      <c r="DX3493" s="1"/>
      <c r="DY3493" s="1"/>
      <c r="DZ3493" s="1"/>
      <c r="EA3493" s="1"/>
      <c r="EB3493" s="1"/>
      <c r="EC3493" s="1"/>
      <c r="ED3493" s="1"/>
      <c r="EE3493" s="1"/>
      <c r="EF3493" s="1"/>
      <c r="EG3493" s="1"/>
      <c r="EH3493" s="1"/>
      <c r="EI3493" s="1"/>
      <c r="EJ3493" s="1"/>
      <c r="EK3493" s="1"/>
      <c r="EL3493" s="1"/>
      <c r="EM3493" s="1"/>
      <c r="EN3493" s="1"/>
      <c r="EO3493" s="1"/>
      <c r="EP3493" s="1"/>
      <c r="EQ3493" s="1"/>
      <c r="ER3493" s="1"/>
      <c r="ES3493" s="1"/>
      <c r="ET3493" s="1"/>
      <c r="EU3493" s="1"/>
      <c r="EV3493" s="1"/>
      <c r="EW3493" s="1"/>
      <c r="EX3493" s="1"/>
    </row>
    <row r="3494" spans="1:154" x14ac:dyDescent="0.15">
      <c r="A3494" s="35"/>
      <c r="B3494" s="15"/>
      <c r="C3494" s="7"/>
      <c r="D3494" s="13"/>
      <c r="E3494" s="14"/>
      <c r="F3494" s="14"/>
      <c r="G3494" s="14"/>
      <c r="H3494" s="14"/>
      <c r="I3494" s="13"/>
      <c r="J3494" s="5"/>
      <c r="K3494" s="2"/>
      <c r="L3494" s="17"/>
      <c r="M3494" s="12"/>
      <c r="N3494" s="12"/>
      <c r="O3494" s="17"/>
      <c r="P3494" s="14"/>
      <c r="Q3494" s="14"/>
      <c r="R3494" s="14"/>
      <c r="S3494" s="20"/>
      <c r="T3494" s="14"/>
      <c r="U3494" s="4"/>
      <c r="V3494" s="5"/>
      <c r="W3494" s="10"/>
      <c r="X3494" s="10"/>
      <c r="Y3494" s="27"/>
      <c r="Z3494" s="3"/>
      <c r="AA3494" s="1"/>
      <c r="AB3494" s="10"/>
      <c r="AC3494" s="3"/>
      <c r="AD3494" s="3"/>
      <c r="AE3494" s="3"/>
      <c r="AF3494" s="10"/>
      <c r="AG3494" s="11"/>
      <c r="AH3494" s="10"/>
      <c r="AI3494" s="1"/>
      <c r="AJ3494" s="1"/>
      <c r="AK3494" s="1"/>
      <c r="AL3494" s="1"/>
      <c r="AM3494" s="1"/>
      <c r="AN3494" s="1"/>
      <c r="AO3494" s="1"/>
      <c r="AP3494" s="1"/>
      <c r="AQ3494" s="1"/>
      <c r="AR3494" s="1"/>
      <c r="AS3494" s="1"/>
      <c r="AT3494" s="1"/>
      <c r="AU3494" s="1"/>
      <c r="AV3494" s="1"/>
      <c r="AW3494" s="1"/>
      <c r="AX3494" s="1"/>
      <c r="AY3494" s="1"/>
      <c r="AZ3494" s="1"/>
      <c r="BA3494" s="1"/>
      <c r="BB3494" s="1"/>
      <c r="BC3494" s="1"/>
      <c r="BD3494" s="1"/>
      <c r="BE3494" s="1"/>
      <c r="BF3494" s="1"/>
      <c r="BG3494" s="1"/>
      <c r="BH3494" s="1"/>
      <c r="BI3494" s="1"/>
      <c r="BJ3494" s="1"/>
      <c r="BK3494" s="1"/>
      <c r="BL3494" s="1"/>
      <c r="BM3494" s="1"/>
      <c r="BN3494" s="1"/>
      <c r="BO3494" s="1"/>
      <c r="BP3494" s="1"/>
      <c r="BQ3494" s="1"/>
      <c r="BR3494" s="1"/>
      <c r="BS3494" s="1"/>
      <c r="BT3494" s="1"/>
      <c r="BU3494" s="1"/>
      <c r="BV3494" s="1"/>
      <c r="BW3494" s="1"/>
      <c r="BX3494" s="1"/>
      <c r="BY3494" s="1"/>
      <c r="BZ3494" s="1"/>
      <c r="CA3494" s="1"/>
      <c r="CB3494" s="1"/>
      <c r="CC3494" s="1"/>
      <c r="CD3494" s="1"/>
      <c r="CE3494" s="1"/>
      <c r="CF3494" s="1"/>
      <c r="CG3494" s="1"/>
      <c r="CH3494" s="1"/>
      <c r="CI3494" s="1"/>
      <c r="CJ3494" s="1"/>
      <c r="CK3494" s="1"/>
      <c r="CL3494" s="1"/>
      <c r="CM3494" s="1"/>
      <c r="CN3494" s="1"/>
      <c r="CO3494" s="1"/>
      <c r="CP3494" s="1"/>
      <c r="CQ3494" s="1"/>
      <c r="CR3494" s="1"/>
      <c r="CS3494" s="1"/>
      <c r="CT3494" s="1"/>
      <c r="CU3494" s="1"/>
      <c r="CV3494" s="1"/>
      <c r="CW3494" s="1"/>
      <c r="CX3494" s="1"/>
      <c r="CY3494" s="1"/>
      <c r="CZ3494" s="1"/>
      <c r="DA3494" s="1"/>
      <c r="DB3494" s="1"/>
      <c r="DC3494" s="1"/>
      <c r="DD3494" s="1"/>
      <c r="DE3494" s="1"/>
      <c r="DF3494" s="1"/>
      <c r="DG3494" s="1"/>
      <c r="DH3494" s="1"/>
      <c r="DI3494" s="1"/>
      <c r="DJ3494" s="1"/>
      <c r="DK3494" s="1"/>
      <c r="DL3494" s="1"/>
      <c r="DM3494" s="1"/>
      <c r="DN3494" s="1"/>
      <c r="DO3494" s="1"/>
      <c r="DP3494" s="1"/>
      <c r="DQ3494" s="1"/>
      <c r="DR3494" s="1"/>
      <c r="DS3494" s="1"/>
      <c r="DT3494" s="1"/>
      <c r="DU3494" s="1"/>
      <c r="DV3494" s="1"/>
      <c r="DW3494" s="1"/>
      <c r="DX3494" s="1"/>
      <c r="DY3494" s="1"/>
      <c r="DZ3494" s="1"/>
      <c r="EA3494" s="1"/>
      <c r="EB3494" s="1"/>
      <c r="EC3494" s="1"/>
      <c r="ED3494" s="1"/>
      <c r="EE3494" s="1"/>
      <c r="EF3494" s="1"/>
      <c r="EG3494" s="1"/>
      <c r="EH3494" s="1"/>
      <c r="EI3494" s="1"/>
      <c r="EJ3494" s="1"/>
      <c r="EK3494" s="1"/>
      <c r="EL3494" s="1"/>
      <c r="EM3494" s="1"/>
      <c r="EN3494" s="1"/>
      <c r="EO3494" s="1"/>
      <c r="EP3494" s="1"/>
      <c r="EQ3494" s="1"/>
      <c r="ER3494" s="1"/>
      <c r="ES3494" s="1"/>
      <c r="ET3494" s="1"/>
      <c r="EU3494" s="1"/>
      <c r="EV3494" s="1"/>
      <c r="EW3494" s="1"/>
      <c r="EX3494" s="1"/>
    </row>
    <row r="3495" spans="1:154" x14ac:dyDescent="0.15">
      <c r="A3495" s="35"/>
      <c r="B3495" s="15"/>
      <c r="C3495" s="7"/>
      <c r="D3495" s="13"/>
      <c r="E3495" s="14"/>
      <c r="F3495" s="14"/>
      <c r="G3495" s="14"/>
      <c r="H3495" s="14"/>
      <c r="I3495" s="13"/>
      <c r="J3495" s="5"/>
      <c r="K3495" s="2"/>
      <c r="L3495" s="17"/>
      <c r="M3495" s="12"/>
      <c r="N3495" s="12"/>
      <c r="O3495" s="17"/>
      <c r="P3495" s="14"/>
      <c r="Q3495" s="14"/>
      <c r="R3495" s="14"/>
      <c r="S3495" s="20"/>
      <c r="T3495" s="14"/>
      <c r="U3495" s="4"/>
      <c r="V3495" s="5"/>
      <c r="W3495" s="10"/>
      <c r="X3495" s="10"/>
      <c r="Y3495" s="27"/>
      <c r="Z3495" s="3"/>
      <c r="AA3495" s="1"/>
      <c r="AB3495" s="10"/>
      <c r="AC3495" s="3"/>
      <c r="AD3495" s="3"/>
      <c r="AE3495" s="3"/>
      <c r="AF3495" s="10"/>
      <c r="AG3495" s="11"/>
      <c r="AH3495" s="10"/>
      <c r="AI3495" s="1"/>
      <c r="AJ3495" s="1"/>
      <c r="AK3495" s="1"/>
      <c r="AL3495" s="1"/>
      <c r="AM3495" s="1"/>
      <c r="AN3495" s="1"/>
      <c r="AO3495" s="1"/>
      <c r="AP3495" s="1"/>
      <c r="AQ3495" s="1"/>
      <c r="AR3495" s="1"/>
      <c r="AS3495" s="1"/>
      <c r="AT3495" s="1"/>
      <c r="AU3495" s="1"/>
      <c r="AV3495" s="1"/>
      <c r="AW3495" s="1"/>
      <c r="AX3495" s="1"/>
      <c r="AY3495" s="1"/>
      <c r="AZ3495" s="1"/>
      <c r="BA3495" s="1"/>
      <c r="BB3495" s="1"/>
      <c r="BC3495" s="1"/>
      <c r="BD3495" s="1"/>
      <c r="BE3495" s="1"/>
      <c r="BF3495" s="1"/>
      <c r="BG3495" s="1"/>
      <c r="BH3495" s="1"/>
      <c r="BI3495" s="1"/>
      <c r="BJ3495" s="1"/>
      <c r="BK3495" s="1"/>
      <c r="BL3495" s="1"/>
      <c r="BM3495" s="1"/>
      <c r="BN3495" s="1"/>
      <c r="BO3495" s="1"/>
      <c r="BP3495" s="1"/>
      <c r="BQ3495" s="1"/>
      <c r="BR3495" s="1"/>
      <c r="BS3495" s="1"/>
      <c r="BT3495" s="1"/>
      <c r="BU3495" s="1"/>
      <c r="BV3495" s="1"/>
      <c r="BW3495" s="1"/>
      <c r="BX3495" s="1"/>
      <c r="BY3495" s="1"/>
      <c r="BZ3495" s="1"/>
      <c r="CA3495" s="1"/>
      <c r="CB3495" s="1"/>
      <c r="CC3495" s="1"/>
      <c r="CD3495" s="1"/>
      <c r="CE3495" s="1"/>
      <c r="CF3495" s="1"/>
      <c r="CG3495" s="1"/>
      <c r="CH3495" s="1"/>
      <c r="CI3495" s="1"/>
      <c r="CJ3495" s="1"/>
      <c r="CK3495" s="1"/>
      <c r="CL3495" s="1"/>
      <c r="CM3495" s="1"/>
      <c r="CN3495" s="1"/>
      <c r="CO3495" s="1"/>
      <c r="CP3495" s="1"/>
      <c r="CQ3495" s="1"/>
      <c r="CR3495" s="1"/>
      <c r="CS3495" s="1"/>
      <c r="CT3495" s="1"/>
      <c r="CU3495" s="1"/>
      <c r="CV3495" s="1"/>
      <c r="CW3495" s="1"/>
      <c r="CX3495" s="1"/>
      <c r="CY3495" s="1"/>
      <c r="CZ3495" s="1"/>
      <c r="DA3495" s="1"/>
      <c r="DB3495" s="1"/>
      <c r="DC3495" s="1"/>
      <c r="DD3495" s="1"/>
      <c r="DE3495" s="1"/>
      <c r="DF3495" s="1"/>
      <c r="DG3495" s="1"/>
      <c r="DH3495" s="1"/>
      <c r="DI3495" s="1"/>
      <c r="DJ3495" s="1"/>
      <c r="DK3495" s="1"/>
      <c r="DL3495" s="1"/>
      <c r="DM3495" s="1"/>
      <c r="DN3495" s="1"/>
      <c r="DO3495" s="1"/>
      <c r="DP3495" s="1"/>
      <c r="DQ3495" s="1"/>
      <c r="DR3495" s="1"/>
      <c r="DS3495" s="1"/>
      <c r="DT3495" s="1"/>
      <c r="DU3495" s="1"/>
      <c r="DV3495" s="1"/>
      <c r="DW3495" s="1"/>
      <c r="DX3495" s="1"/>
      <c r="DY3495" s="1"/>
      <c r="DZ3495" s="1"/>
      <c r="EA3495" s="1"/>
      <c r="EB3495" s="1"/>
      <c r="EC3495" s="1"/>
      <c r="ED3495" s="1"/>
      <c r="EE3495" s="1"/>
      <c r="EF3495" s="1"/>
      <c r="EG3495" s="1"/>
      <c r="EH3495" s="1"/>
      <c r="EI3495" s="1"/>
      <c r="EJ3495" s="1"/>
      <c r="EK3495" s="1"/>
      <c r="EL3495" s="1"/>
      <c r="EM3495" s="1"/>
      <c r="EN3495" s="1"/>
      <c r="EO3495" s="1"/>
      <c r="EP3495" s="1"/>
      <c r="EQ3495" s="1"/>
      <c r="ER3495" s="1"/>
      <c r="ES3495" s="1"/>
      <c r="ET3495" s="1"/>
      <c r="EU3495" s="1"/>
      <c r="EV3495" s="1"/>
      <c r="EW3495" s="1"/>
      <c r="EX3495" s="1"/>
    </row>
    <row r="3496" spans="1:154" x14ac:dyDescent="0.15">
      <c r="A3496" s="35"/>
      <c r="B3496" s="15"/>
      <c r="C3496" s="7"/>
      <c r="D3496" s="13"/>
      <c r="E3496" s="14"/>
      <c r="F3496" s="14"/>
      <c r="G3496" s="14"/>
      <c r="H3496" s="14"/>
      <c r="I3496" s="13"/>
      <c r="J3496" s="5"/>
      <c r="K3496" s="2"/>
      <c r="L3496" s="17"/>
      <c r="M3496" s="12"/>
      <c r="N3496" s="12"/>
      <c r="O3496" s="17"/>
      <c r="P3496" s="14"/>
      <c r="Q3496" s="14"/>
      <c r="R3496" s="14"/>
      <c r="S3496" s="20"/>
      <c r="T3496" s="14"/>
      <c r="U3496" s="4"/>
      <c r="V3496" s="5"/>
      <c r="W3496" s="10"/>
      <c r="X3496" s="10"/>
      <c r="Y3496" s="27"/>
      <c r="Z3496" s="3"/>
      <c r="AA3496" s="1"/>
      <c r="AB3496" s="10"/>
      <c r="AC3496" s="3"/>
      <c r="AD3496" s="3"/>
      <c r="AE3496" s="3"/>
      <c r="AF3496" s="10"/>
      <c r="AG3496" s="11"/>
      <c r="AH3496" s="10"/>
      <c r="AI3496" s="1"/>
      <c r="AJ3496" s="1"/>
      <c r="AK3496" s="1"/>
      <c r="AL3496" s="1"/>
      <c r="AM3496" s="1"/>
      <c r="AN3496" s="1"/>
      <c r="AO3496" s="1"/>
      <c r="AP3496" s="1"/>
      <c r="AQ3496" s="1"/>
      <c r="AR3496" s="1"/>
      <c r="AS3496" s="1"/>
      <c r="AT3496" s="1"/>
      <c r="AU3496" s="1"/>
      <c r="AV3496" s="1"/>
      <c r="AW3496" s="1"/>
      <c r="AX3496" s="1"/>
      <c r="AY3496" s="1"/>
      <c r="AZ3496" s="1"/>
      <c r="BA3496" s="1"/>
      <c r="BB3496" s="1"/>
      <c r="BC3496" s="1"/>
      <c r="BD3496" s="1"/>
      <c r="BE3496" s="1"/>
      <c r="BF3496" s="1"/>
      <c r="BG3496" s="1"/>
      <c r="BH3496" s="1"/>
      <c r="BI3496" s="1"/>
      <c r="BJ3496" s="1"/>
      <c r="BK3496" s="1"/>
      <c r="BL3496" s="1"/>
      <c r="BM3496" s="1"/>
      <c r="BN3496" s="1"/>
      <c r="BO3496" s="1"/>
      <c r="BP3496" s="1"/>
      <c r="BQ3496" s="1"/>
      <c r="BR3496" s="1"/>
      <c r="BS3496" s="1"/>
      <c r="BT3496" s="1"/>
      <c r="BU3496" s="1"/>
      <c r="BV3496" s="1"/>
      <c r="BW3496" s="1"/>
      <c r="BX3496" s="1"/>
      <c r="BY3496" s="1"/>
      <c r="BZ3496" s="1"/>
      <c r="CA3496" s="1"/>
      <c r="CB3496" s="1"/>
      <c r="CC3496" s="1"/>
      <c r="CD3496" s="1"/>
      <c r="CE3496" s="1"/>
      <c r="CF3496" s="1"/>
      <c r="CG3496" s="1"/>
      <c r="CH3496" s="1"/>
      <c r="CI3496" s="1"/>
      <c r="CJ3496" s="1"/>
      <c r="CK3496" s="1"/>
      <c r="CL3496" s="1"/>
      <c r="CM3496" s="1"/>
      <c r="CN3496" s="1"/>
      <c r="CO3496" s="1"/>
      <c r="CP3496" s="1"/>
      <c r="CQ3496" s="1"/>
      <c r="CR3496" s="1"/>
      <c r="CS3496" s="1"/>
      <c r="CT3496" s="1"/>
      <c r="CU3496" s="1"/>
      <c r="CV3496" s="1"/>
      <c r="CW3496" s="1"/>
      <c r="CX3496" s="1"/>
      <c r="CY3496" s="1"/>
      <c r="CZ3496" s="1"/>
      <c r="DA3496" s="1"/>
      <c r="DB3496" s="1"/>
      <c r="DC3496" s="1"/>
      <c r="DD3496" s="1"/>
      <c r="DE3496" s="1"/>
      <c r="DF3496" s="1"/>
      <c r="DG3496" s="1"/>
      <c r="DH3496" s="1"/>
      <c r="DI3496" s="1"/>
      <c r="DJ3496" s="1"/>
      <c r="DK3496" s="1"/>
      <c r="DL3496" s="1"/>
      <c r="DM3496" s="1"/>
      <c r="DN3496" s="1"/>
      <c r="DO3496" s="1"/>
      <c r="DP3496" s="1"/>
      <c r="DQ3496" s="1"/>
      <c r="DR3496" s="1"/>
      <c r="DS3496" s="1"/>
      <c r="DT3496" s="1"/>
      <c r="DU3496" s="1"/>
      <c r="DV3496" s="1"/>
      <c r="DW3496" s="1"/>
      <c r="DX3496" s="1"/>
      <c r="DY3496" s="1"/>
      <c r="DZ3496" s="1"/>
      <c r="EA3496" s="1"/>
      <c r="EB3496" s="1"/>
      <c r="EC3496" s="1"/>
      <c r="ED3496" s="1"/>
      <c r="EE3496" s="1"/>
      <c r="EF3496" s="1"/>
      <c r="EG3496" s="1"/>
      <c r="EH3496" s="1"/>
      <c r="EI3496" s="1"/>
      <c r="EJ3496" s="1"/>
      <c r="EK3496" s="1"/>
      <c r="EL3496" s="1"/>
      <c r="EM3496" s="1"/>
      <c r="EN3496" s="1"/>
      <c r="EO3496" s="1"/>
      <c r="EP3496" s="1"/>
      <c r="EQ3496" s="1"/>
      <c r="ER3496" s="1"/>
      <c r="ES3496" s="1"/>
      <c r="ET3496" s="1"/>
      <c r="EU3496" s="1"/>
      <c r="EV3496" s="1"/>
      <c r="EW3496" s="1"/>
      <c r="EX3496" s="1"/>
    </row>
    <row r="3497" spans="1:154" x14ac:dyDescent="0.15">
      <c r="A3497" s="35"/>
      <c r="B3497" s="15"/>
      <c r="C3497" s="7"/>
      <c r="D3497" s="13"/>
      <c r="E3497" s="14"/>
      <c r="F3497" s="14"/>
      <c r="G3497" s="14"/>
      <c r="H3497" s="14"/>
      <c r="I3497" s="13"/>
      <c r="J3497" s="5"/>
      <c r="K3497" s="2"/>
      <c r="L3497" s="17"/>
      <c r="M3497" s="12"/>
      <c r="N3497" s="12"/>
      <c r="O3497" s="17"/>
      <c r="P3497" s="14"/>
      <c r="Q3497" s="14"/>
      <c r="R3497" s="14"/>
      <c r="S3497" s="20"/>
      <c r="T3497" s="14"/>
      <c r="U3497" s="4"/>
      <c r="V3497" s="5"/>
      <c r="W3497" s="10"/>
      <c r="X3497" s="10"/>
      <c r="Y3497" s="27"/>
      <c r="Z3497" s="3"/>
      <c r="AA3497" s="1"/>
      <c r="AB3497" s="10"/>
      <c r="AC3497" s="3"/>
      <c r="AD3497" s="3"/>
      <c r="AE3497" s="3"/>
      <c r="AF3497" s="10"/>
      <c r="AG3497" s="11"/>
      <c r="AH3497" s="10"/>
      <c r="AI3497" s="1"/>
      <c r="AJ3497" s="1"/>
      <c r="AK3497" s="1"/>
      <c r="AL3497" s="1"/>
      <c r="AM3497" s="1"/>
      <c r="AN3497" s="1"/>
      <c r="AO3497" s="1"/>
      <c r="AP3497" s="1"/>
      <c r="AQ3497" s="1"/>
      <c r="AR3497" s="1"/>
      <c r="AS3497" s="1"/>
      <c r="AT3497" s="1"/>
      <c r="AU3497" s="1"/>
      <c r="AV3497" s="1"/>
      <c r="AW3497" s="1"/>
      <c r="AX3497" s="1"/>
      <c r="AY3497" s="1"/>
      <c r="AZ3497" s="1"/>
      <c r="BA3497" s="1"/>
      <c r="BB3497" s="1"/>
      <c r="BC3497" s="1"/>
      <c r="BD3497" s="1"/>
      <c r="BE3497" s="1"/>
      <c r="BF3497" s="1"/>
      <c r="BG3497" s="1"/>
      <c r="BH3497" s="1"/>
      <c r="BI3497" s="1"/>
      <c r="BJ3497" s="1"/>
      <c r="BK3497" s="1"/>
      <c r="BL3497" s="1"/>
      <c r="BM3497" s="1"/>
      <c r="BN3497" s="1"/>
      <c r="BO3497" s="1"/>
      <c r="BP3497" s="1"/>
      <c r="BQ3497" s="1"/>
      <c r="BR3497" s="1"/>
      <c r="BS3497" s="1"/>
      <c r="BT3497" s="1"/>
      <c r="BU3497" s="1"/>
      <c r="BV3497" s="1"/>
      <c r="BW3497" s="1"/>
      <c r="BX3497" s="1"/>
      <c r="BY3497" s="1"/>
      <c r="BZ3497" s="1"/>
      <c r="CA3497" s="1"/>
      <c r="CB3497" s="1"/>
      <c r="CC3497" s="1"/>
      <c r="CD3497" s="1"/>
      <c r="CE3497" s="1"/>
      <c r="CF3497" s="1"/>
      <c r="CG3497" s="1"/>
      <c r="CH3497" s="1"/>
      <c r="CI3497" s="1"/>
      <c r="CJ3497" s="1"/>
      <c r="CK3497" s="1"/>
      <c r="CL3497" s="1"/>
      <c r="CM3497" s="1"/>
      <c r="CN3497" s="1"/>
      <c r="CO3497" s="1"/>
      <c r="CP3497" s="1"/>
      <c r="CQ3497" s="1"/>
      <c r="CR3497" s="1"/>
      <c r="CS3497" s="1"/>
      <c r="CT3497" s="1"/>
      <c r="CU3497" s="1"/>
      <c r="CV3497" s="1"/>
      <c r="CW3497" s="1"/>
      <c r="CX3497" s="1"/>
      <c r="CY3497" s="1"/>
      <c r="CZ3497" s="1"/>
      <c r="DA3497" s="1"/>
      <c r="DB3497" s="1"/>
      <c r="DC3497" s="1"/>
      <c r="DD3497" s="1"/>
      <c r="DE3497" s="1"/>
      <c r="DF3497" s="1"/>
      <c r="DG3497" s="1"/>
      <c r="DH3497" s="1"/>
      <c r="DI3497" s="1"/>
      <c r="DJ3497" s="1"/>
      <c r="DK3497" s="1"/>
      <c r="DL3497" s="1"/>
      <c r="DM3497" s="1"/>
      <c r="DN3497" s="1"/>
      <c r="DO3497" s="1"/>
      <c r="DP3497" s="1"/>
      <c r="DQ3497" s="1"/>
      <c r="DR3497" s="1"/>
      <c r="DS3497" s="1"/>
      <c r="DT3497" s="1"/>
      <c r="DU3497" s="1"/>
      <c r="DV3497" s="1"/>
      <c r="DW3497" s="1"/>
      <c r="DX3497" s="1"/>
      <c r="DY3497" s="1"/>
      <c r="DZ3497" s="1"/>
      <c r="EA3497" s="1"/>
      <c r="EB3497" s="1"/>
      <c r="EC3497" s="1"/>
      <c r="ED3497" s="1"/>
      <c r="EE3497" s="1"/>
      <c r="EF3497" s="1"/>
      <c r="EG3497" s="1"/>
      <c r="EH3497" s="1"/>
      <c r="EI3497" s="1"/>
      <c r="EJ3497" s="1"/>
      <c r="EK3497" s="1"/>
      <c r="EL3497" s="1"/>
      <c r="EM3497" s="1"/>
      <c r="EN3497" s="1"/>
      <c r="EO3497" s="1"/>
      <c r="EP3497" s="1"/>
      <c r="EQ3497" s="1"/>
      <c r="ER3497" s="1"/>
      <c r="ES3497" s="1"/>
      <c r="ET3497" s="1"/>
      <c r="EU3497" s="1"/>
      <c r="EV3497" s="1"/>
      <c r="EW3497" s="1"/>
      <c r="EX3497" s="1"/>
    </row>
    <row r="3498" spans="1:154" x14ac:dyDescent="0.15">
      <c r="A3498" s="35"/>
      <c r="B3498" s="15"/>
      <c r="C3498" s="7"/>
      <c r="D3498" s="13"/>
      <c r="E3498" s="14"/>
      <c r="F3498" s="14"/>
      <c r="G3498" s="14"/>
      <c r="H3498" s="14"/>
      <c r="I3498" s="13"/>
      <c r="J3498" s="5"/>
      <c r="K3498" s="2"/>
      <c r="L3498" s="17"/>
      <c r="M3498" s="12"/>
      <c r="N3498" s="12"/>
      <c r="O3498" s="17"/>
      <c r="P3498" s="14"/>
      <c r="Q3498" s="14"/>
      <c r="R3498" s="14"/>
      <c r="S3498" s="20"/>
      <c r="T3498" s="14"/>
      <c r="U3498" s="4"/>
      <c r="V3498" s="5"/>
      <c r="W3498" s="10"/>
      <c r="X3498" s="10"/>
      <c r="Y3498" s="27"/>
      <c r="Z3498" s="3"/>
      <c r="AA3498" s="1"/>
      <c r="AB3498" s="10"/>
      <c r="AC3498" s="3"/>
      <c r="AD3498" s="3"/>
      <c r="AE3498" s="3"/>
      <c r="AF3498" s="10"/>
      <c r="AG3498" s="11"/>
      <c r="AH3498" s="10"/>
      <c r="AI3498" s="1"/>
      <c r="AJ3498" s="1"/>
      <c r="AK3498" s="1"/>
      <c r="AL3498" s="1"/>
      <c r="AM3498" s="1"/>
      <c r="AN3498" s="1"/>
      <c r="AO3498" s="1"/>
      <c r="AP3498" s="1"/>
      <c r="AQ3498" s="1"/>
      <c r="AR3498" s="1"/>
      <c r="AS3498" s="1"/>
      <c r="AT3498" s="1"/>
      <c r="AU3498" s="1"/>
      <c r="AV3498" s="1"/>
      <c r="AW3498" s="1"/>
      <c r="AX3498" s="1"/>
      <c r="AY3498" s="1"/>
      <c r="AZ3498" s="1"/>
      <c r="BA3498" s="1"/>
      <c r="BB3498" s="1"/>
      <c r="BC3498" s="1"/>
      <c r="BD3498" s="1"/>
      <c r="BE3498" s="1"/>
      <c r="BF3498" s="1"/>
      <c r="BG3498" s="1"/>
      <c r="BH3498" s="1"/>
      <c r="BI3498" s="1"/>
      <c r="BJ3498" s="1"/>
      <c r="BK3498" s="1"/>
      <c r="BL3498" s="1"/>
      <c r="BM3498" s="1"/>
      <c r="BN3498" s="1"/>
      <c r="BO3498" s="1"/>
      <c r="BP3498" s="1"/>
      <c r="BQ3498" s="1"/>
      <c r="BR3498" s="1"/>
      <c r="BS3498" s="1"/>
      <c r="BT3498" s="1"/>
      <c r="BU3498" s="1"/>
      <c r="BV3498" s="1"/>
      <c r="BW3498" s="1"/>
      <c r="BX3498" s="1"/>
      <c r="BY3498" s="1"/>
      <c r="BZ3498" s="1"/>
      <c r="CA3498" s="1"/>
      <c r="CB3498" s="1"/>
      <c r="CC3498" s="1"/>
      <c r="CD3498" s="1"/>
      <c r="CE3498" s="1"/>
      <c r="CF3498" s="1"/>
      <c r="CG3498" s="1"/>
      <c r="CH3498" s="1"/>
      <c r="CI3498" s="1"/>
      <c r="CJ3498" s="1"/>
      <c r="CK3498" s="1"/>
      <c r="CL3498" s="1"/>
      <c r="CM3498" s="1"/>
      <c r="CN3498" s="1"/>
      <c r="CO3498" s="1"/>
      <c r="CP3498" s="1"/>
      <c r="CQ3498" s="1"/>
      <c r="CR3498" s="1"/>
      <c r="CS3498" s="1"/>
      <c r="CT3498" s="1"/>
      <c r="CU3498" s="1"/>
      <c r="CV3498" s="1"/>
      <c r="CW3498" s="1"/>
      <c r="CX3498" s="1"/>
      <c r="CY3498" s="1"/>
      <c r="CZ3498" s="1"/>
      <c r="DA3498" s="1"/>
      <c r="DB3498" s="1"/>
      <c r="DC3498" s="1"/>
      <c r="DD3498" s="1"/>
      <c r="DE3498" s="1"/>
      <c r="DF3498" s="1"/>
      <c r="DG3498" s="1"/>
      <c r="DH3498" s="1"/>
      <c r="DI3498" s="1"/>
      <c r="DJ3498" s="1"/>
      <c r="DK3498" s="1"/>
      <c r="DL3498" s="1"/>
      <c r="DM3498" s="1"/>
      <c r="DN3498" s="1"/>
      <c r="DO3498" s="1"/>
      <c r="DP3498" s="1"/>
      <c r="DQ3498" s="1"/>
      <c r="DR3498" s="1"/>
      <c r="DS3498" s="1"/>
      <c r="DT3498" s="1"/>
      <c r="DU3498" s="1"/>
      <c r="DV3498" s="1"/>
      <c r="DW3498" s="1"/>
      <c r="DX3498" s="1"/>
      <c r="DY3498" s="1"/>
      <c r="DZ3498" s="1"/>
      <c r="EA3498" s="1"/>
      <c r="EB3498" s="1"/>
      <c r="EC3498" s="1"/>
      <c r="ED3498" s="1"/>
      <c r="EE3498" s="1"/>
      <c r="EF3498" s="1"/>
      <c r="EG3498" s="1"/>
      <c r="EH3498" s="1"/>
      <c r="EI3498" s="1"/>
      <c r="EJ3498" s="1"/>
      <c r="EK3498" s="1"/>
      <c r="EL3498" s="1"/>
      <c r="EM3498" s="1"/>
      <c r="EN3498" s="1"/>
      <c r="EO3498" s="1"/>
      <c r="EP3498" s="1"/>
      <c r="EQ3498" s="1"/>
      <c r="ER3498" s="1"/>
      <c r="ES3498" s="1"/>
      <c r="ET3498" s="1"/>
      <c r="EU3498" s="1"/>
      <c r="EV3498" s="1"/>
      <c r="EW3498" s="1"/>
      <c r="EX3498" s="1"/>
    </row>
    <row r="3499" spans="1:154" x14ac:dyDescent="0.15">
      <c r="A3499" s="35"/>
      <c r="B3499" s="15"/>
      <c r="C3499" s="7"/>
      <c r="D3499" s="13"/>
      <c r="E3499" s="14"/>
      <c r="F3499" s="14"/>
      <c r="G3499" s="14"/>
      <c r="H3499" s="14"/>
      <c r="I3499" s="13"/>
      <c r="J3499" s="5"/>
      <c r="K3499" s="2"/>
      <c r="L3499" s="17"/>
      <c r="M3499" s="12"/>
      <c r="N3499" s="12"/>
      <c r="O3499" s="17"/>
      <c r="P3499" s="14"/>
      <c r="Q3499" s="14"/>
      <c r="R3499" s="14"/>
      <c r="S3499" s="20"/>
      <c r="T3499" s="14"/>
      <c r="U3499" s="4"/>
      <c r="V3499" s="5"/>
      <c r="W3499" s="10"/>
      <c r="X3499" s="10"/>
      <c r="Y3499" s="27"/>
      <c r="Z3499" s="3"/>
      <c r="AA3499" s="1"/>
      <c r="AB3499" s="10"/>
      <c r="AC3499" s="3"/>
      <c r="AD3499" s="3"/>
      <c r="AE3499" s="3"/>
      <c r="AF3499" s="10"/>
      <c r="AG3499" s="11"/>
      <c r="AH3499" s="10"/>
      <c r="AI3499" s="1"/>
      <c r="AJ3499" s="1"/>
      <c r="AK3499" s="1"/>
      <c r="AL3499" s="1"/>
      <c r="AM3499" s="1"/>
      <c r="AN3499" s="1"/>
      <c r="AO3499" s="1"/>
      <c r="AP3499" s="1"/>
      <c r="AQ3499" s="1"/>
      <c r="AR3499" s="1"/>
      <c r="AS3499" s="1"/>
      <c r="AT3499" s="1"/>
      <c r="AU3499" s="1"/>
      <c r="AV3499" s="1"/>
      <c r="AW3499" s="1"/>
      <c r="AX3499" s="1"/>
      <c r="AY3499" s="1"/>
      <c r="AZ3499" s="1"/>
      <c r="BA3499" s="1"/>
      <c r="BB3499" s="1"/>
      <c r="BC3499" s="1"/>
      <c r="BD3499" s="1"/>
      <c r="BE3499" s="1"/>
      <c r="BF3499" s="1"/>
      <c r="BG3499" s="1"/>
      <c r="BH3499" s="1"/>
      <c r="BI3499" s="1"/>
      <c r="BJ3499" s="1"/>
      <c r="BK3499" s="1"/>
      <c r="BL3499" s="1"/>
      <c r="BM3499" s="1"/>
      <c r="BN3499" s="1"/>
      <c r="BO3499" s="1"/>
      <c r="BP3499" s="1"/>
      <c r="BQ3499" s="1"/>
      <c r="BR3499" s="1"/>
      <c r="BS3499" s="1"/>
      <c r="BT3499" s="1"/>
      <c r="BU3499" s="1"/>
      <c r="BV3499" s="1"/>
      <c r="BW3499" s="1"/>
      <c r="BX3499" s="1"/>
      <c r="BY3499" s="1"/>
      <c r="BZ3499" s="1"/>
      <c r="CA3499" s="1"/>
      <c r="CB3499" s="1"/>
      <c r="CC3499" s="1"/>
      <c r="CD3499" s="1"/>
      <c r="CE3499" s="1"/>
      <c r="CF3499" s="1"/>
      <c r="CG3499" s="1"/>
      <c r="CH3499" s="1"/>
      <c r="CI3499" s="1"/>
      <c r="CJ3499" s="1"/>
      <c r="CK3499" s="1"/>
      <c r="CL3499" s="1"/>
      <c r="CM3499" s="1"/>
      <c r="CN3499" s="1"/>
      <c r="CO3499" s="1"/>
      <c r="CP3499" s="1"/>
      <c r="CQ3499" s="1"/>
      <c r="CR3499" s="1"/>
      <c r="CS3499" s="1"/>
      <c r="CT3499" s="1"/>
      <c r="CU3499" s="1"/>
      <c r="CV3499" s="1"/>
      <c r="CW3499" s="1"/>
      <c r="CX3499" s="1"/>
      <c r="CY3499" s="1"/>
      <c r="CZ3499" s="1"/>
      <c r="DA3499" s="1"/>
      <c r="DB3499" s="1"/>
      <c r="DC3499" s="1"/>
      <c r="DD3499" s="1"/>
      <c r="DE3499" s="1"/>
      <c r="DF3499" s="1"/>
      <c r="DG3499" s="1"/>
      <c r="DH3499" s="1"/>
      <c r="DI3499" s="1"/>
      <c r="DJ3499" s="1"/>
      <c r="DK3499" s="1"/>
      <c r="DL3499" s="1"/>
      <c r="DM3499" s="1"/>
      <c r="DN3499" s="1"/>
      <c r="DO3499" s="1"/>
      <c r="DP3499" s="1"/>
      <c r="DQ3499" s="1"/>
      <c r="DR3499" s="1"/>
      <c r="DS3499" s="1"/>
      <c r="DT3499" s="1"/>
      <c r="DU3499" s="1"/>
      <c r="DV3499" s="1"/>
      <c r="DW3499" s="1"/>
      <c r="DX3499" s="1"/>
      <c r="DY3499" s="1"/>
      <c r="DZ3499" s="1"/>
      <c r="EA3499" s="1"/>
      <c r="EB3499" s="1"/>
      <c r="EC3499" s="1"/>
      <c r="ED3499" s="1"/>
      <c r="EE3499" s="1"/>
      <c r="EF3499" s="1"/>
      <c r="EG3499" s="1"/>
      <c r="EH3499" s="1"/>
      <c r="EI3499" s="1"/>
      <c r="EJ3499" s="1"/>
      <c r="EK3499" s="1"/>
      <c r="EL3499" s="1"/>
      <c r="EM3499" s="1"/>
      <c r="EN3499" s="1"/>
      <c r="EO3499" s="1"/>
      <c r="EP3499" s="1"/>
      <c r="EQ3499" s="1"/>
      <c r="ER3499" s="1"/>
      <c r="ES3499" s="1"/>
      <c r="ET3499" s="1"/>
      <c r="EU3499" s="1"/>
      <c r="EV3499" s="1"/>
      <c r="EW3499" s="1"/>
      <c r="EX3499" s="1"/>
    </row>
    <row r="3500" spans="1:154" x14ac:dyDescent="0.15">
      <c r="A3500" s="35"/>
      <c r="B3500" s="15"/>
      <c r="C3500" s="7"/>
      <c r="D3500" s="13"/>
      <c r="E3500" s="14"/>
      <c r="F3500" s="14"/>
      <c r="G3500" s="14"/>
      <c r="H3500" s="14"/>
      <c r="I3500" s="13"/>
      <c r="J3500" s="5"/>
      <c r="K3500" s="2"/>
      <c r="L3500" s="17"/>
      <c r="M3500" s="12"/>
      <c r="N3500" s="12"/>
      <c r="O3500" s="17"/>
      <c r="P3500" s="14"/>
      <c r="Q3500" s="14"/>
      <c r="R3500" s="14"/>
      <c r="S3500" s="20"/>
      <c r="T3500" s="14"/>
      <c r="U3500" s="4"/>
      <c r="V3500" s="5"/>
      <c r="W3500" s="10"/>
      <c r="X3500" s="10"/>
      <c r="Y3500" s="27"/>
      <c r="Z3500" s="3"/>
      <c r="AA3500" s="1"/>
      <c r="AB3500" s="10"/>
      <c r="AC3500" s="3"/>
      <c r="AD3500" s="3"/>
      <c r="AE3500" s="3"/>
      <c r="AF3500" s="10"/>
      <c r="AG3500" s="11"/>
      <c r="AH3500" s="10"/>
      <c r="AI3500" s="1"/>
      <c r="AJ3500" s="1"/>
      <c r="AK3500" s="1"/>
      <c r="AL3500" s="1"/>
      <c r="AM3500" s="1"/>
      <c r="AN3500" s="1"/>
      <c r="AO3500" s="1"/>
      <c r="AP3500" s="1"/>
      <c r="AQ3500" s="1"/>
      <c r="AR3500" s="1"/>
      <c r="AS3500" s="1"/>
      <c r="AT3500" s="1"/>
      <c r="AU3500" s="1"/>
      <c r="AV3500" s="1"/>
      <c r="AW3500" s="1"/>
      <c r="AX3500" s="1"/>
      <c r="AY3500" s="1"/>
      <c r="AZ3500" s="1"/>
      <c r="BA3500" s="1"/>
      <c r="BB3500" s="1"/>
      <c r="BC3500" s="1"/>
      <c r="BD3500" s="1"/>
      <c r="BE3500" s="1"/>
      <c r="BF3500" s="1"/>
      <c r="BG3500" s="1"/>
      <c r="BH3500" s="1"/>
      <c r="BI3500" s="1"/>
      <c r="BJ3500" s="1"/>
      <c r="BK3500" s="1"/>
      <c r="BL3500" s="1"/>
      <c r="BM3500" s="1"/>
      <c r="BN3500" s="1"/>
      <c r="BO3500" s="1"/>
      <c r="BP3500" s="1"/>
      <c r="BQ3500" s="1"/>
      <c r="BR3500" s="1"/>
      <c r="BS3500" s="1"/>
      <c r="BT3500" s="1"/>
      <c r="BU3500" s="1"/>
      <c r="BV3500" s="1"/>
      <c r="BW3500" s="1"/>
      <c r="BX3500" s="1"/>
      <c r="BY3500" s="1"/>
      <c r="BZ3500" s="1"/>
      <c r="CA3500" s="1"/>
      <c r="CB3500" s="1"/>
      <c r="CC3500" s="1"/>
      <c r="CD3500" s="1"/>
      <c r="CE3500" s="1"/>
      <c r="CF3500" s="1"/>
      <c r="CG3500" s="1"/>
      <c r="CH3500" s="1"/>
      <c r="CI3500" s="1"/>
      <c r="CJ3500" s="1"/>
      <c r="CK3500" s="1"/>
      <c r="CL3500" s="1"/>
      <c r="CM3500" s="1"/>
      <c r="CN3500" s="1"/>
      <c r="CO3500" s="1"/>
      <c r="CP3500" s="1"/>
      <c r="CQ3500" s="1"/>
      <c r="CR3500" s="1"/>
      <c r="CS3500" s="1"/>
      <c r="CT3500" s="1"/>
      <c r="CU3500" s="1"/>
      <c r="CV3500" s="1"/>
      <c r="CW3500" s="1"/>
      <c r="CX3500" s="1"/>
      <c r="CY3500" s="1"/>
      <c r="CZ3500" s="1"/>
      <c r="DA3500" s="1"/>
      <c r="DB3500" s="1"/>
      <c r="DC3500" s="1"/>
      <c r="DD3500" s="1"/>
      <c r="DE3500" s="1"/>
      <c r="DF3500" s="1"/>
      <c r="DG3500" s="1"/>
      <c r="DH3500" s="1"/>
      <c r="DI3500" s="1"/>
      <c r="DJ3500" s="1"/>
      <c r="DK3500" s="1"/>
      <c r="DL3500" s="1"/>
      <c r="DM3500" s="1"/>
      <c r="DN3500" s="1"/>
      <c r="DO3500" s="1"/>
      <c r="DP3500" s="1"/>
      <c r="DQ3500" s="1"/>
      <c r="DR3500" s="1"/>
      <c r="DS3500" s="1"/>
      <c r="DT3500" s="1"/>
      <c r="DU3500" s="1"/>
      <c r="DV3500" s="1"/>
      <c r="DW3500" s="1"/>
      <c r="DX3500" s="1"/>
      <c r="DY3500" s="1"/>
      <c r="DZ3500" s="1"/>
      <c r="EA3500" s="1"/>
      <c r="EB3500" s="1"/>
      <c r="EC3500" s="1"/>
      <c r="ED3500" s="1"/>
      <c r="EE3500" s="1"/>
      <c r="EF3500" s="1"/>
      <c r="EG3500" s="1"/>
      <c r="EH3500" s="1"/>
      <c r="EI3500" s="1"/>
      <c r="EJ3500" s="1"/>
      <c r="EK3500" s="1"/>
      <c r="EL3500" s="1"/>
      <c r="EM3500" s="1"/>
      <c r="EN3500" s="1"/>
      <c r="EO3500" s="1"/>
      <c r="EP3500" s="1"/>
      <c r="EQ3500" s="1"/>
      <c r="ER3500" s="1"/>
      <c r="ES3500" s="1"/>
      <c r="ET3500" s="1"/>
      <c r="EU3500" s="1"/>
      <c r="EV3500" s="1"/>
      <c r="EW3500" s="1"/>
      <c r="EX3500" s="1"/>
    </row>
    <row r="3501" spans="1:154" x14ac:dyDescent="0.15">
      <c r="A3501" s="35"/>
      <c r="B3501" s="15"/>
      <c r="C3501" s="7"/>
      <c r="D3501" s="13"/>
      <c r="E3501" s="14"/>
      <c r="F3501" s="14"/>
      <c r="G3501" s="14"/>
      <c r="H3501" s="14"/>
      <c r="I3501" s="13"/>
      <c r="J3501" s="5"/>
      <c r="K3501" s="2"/>
      <c r="L3501" s="17"/>
      <c r="M3501" s="12"/>
      <c r="N3501" s="12"/>
      <c r="O3501" s="17"/>
      <c r="P3501" s="14"/>
      <c r="Q3501" s="14"/>
      <c r="R3501" s="14"/>
      <c r="S3501" s="20"/>
      <c r="T3501" s="14"/>
      <c r="U3501" s="4"/>
      <c r="V3501" s="5"/>
      <c r="W3501" s="10"/>
      <c r="X3501" s="10"/>
      <c r="Y3501" s="27"/>
      <c r="Z3501" s="3"/>
      <c r="AA3501" s="1"/>
      <c r="AB3501" s="10"/>
      <c r="AC3501" s="3"/>
      <c r="AD3501" s="3"/>
      <c r="AE3501" s="3"/>
      <c r="AF3501" s="10"/>
      <c r="AG3501" s="11"/>
      <c r="AH3501" s="10"/>
      <c r="AI3501" s="1"/>
      <c r="AJ3501" s="1"/>
      <c r="AK3501" s="1"/>
      <c r="AL3501" s="1"/>
      <c r="AM3501" s="1"/>
      <c r="AN3501" s="1"/>
      <c r="AO3501" s="1"/>
      <c r="AP3501" s="1"/>
      <c r="AQ3501" s="1"/>
      <c r="AR3501" s="1"/>
      <c r="AS3501" s="1"/>
      <c r="AT3501" s="1"/>
      <c r="AU3501" s="1"/>
      <c r="AV3501" s="1"/>
      <c r="AW3501" s="1"/>
      <c r="AX3501" s="1"/>
      <c r="AY3501" s="1"/>
      <c r="AZ3501" s="1"/>
      <c r="BA3501" s="1"/>
      <c r="BB3501" s="1"/>
      <c r="BC3501" s="1"/>
      <c r="BD3501" s="1"/>
      <c r="BE3501" s="1"/>
      <c r="BF3501" s="1"/>
      <c r="BG3501" s="1"/>
      <c r="BH3501" s="1"/>
      <c r="BI3501" s="1"/>
      <c r="BJ3501" s="1"/>
      <c r="BK3501" s="1"/>
      <c r="BL3501" s="1"/>
      <c r="BM3501" s="1"/>
      <c r="BN3501" s="1"/>
      <c r="BO3501" s="1"/>
      <c r="BP3501" s="1"/>
      <c r="BQ3501" s="1"/>
      <c r="BR3501" s="1"/>
      <c r="BS3501" s="1"/>
      <c r="BT3501" s="1"/>
      <c r="BU3501" s="1"/>
      <c r="BV3501" s="1"/>
      <c r="BW3501" s="1"/>
      <c r="BX3501" s="1"/>
      <c r="BY3501" s="1"/>
      <c r="BZ3501" s="1"/>
      <c r="CA3501" s="1"/>
      <c r="CB3501" s="1"/>
      <c r="CC3501" s="1"/>
      <c r="CD3501" s="1"/>
      <c r="CE3501" s="1"/>
      <c r="CF3501" s="1"/>
      <c r="CG3501" s="1"/>
      <c r="CH3501" s="1"/>
      <c r="CI3501" s="1"/>
      <c r="CJ3501" s="1"/>
      <c r="CK3501" s="1"/>
      <c r="CL3501" s="1"/>
      <c r="CM3501" s="1"/>
      <c r="CN3501" s="1"/>
      <c r="CO3501" s="1"/>
      <c r="CP3501" s="1"/>
      <c r="CQ3501" s="1"/>
      <c r="CR3501" s="1"/>
      <c r="CS3501" s="1"/>
      <c r="CT3501" s="1"/>
      <c r="CU3501" s="1"/>
      <c r="CV3501" s="1"/>
      <c r="CW3501" s="1"/>
      <c r="CX3501" s="1"/>
      <c r="CY3501" s="1"/>
      <c r="CZ3501" s="1"/>
      <c r="DA3501" s="1"/>
      <c r="DB3501" s="1"/>
      <c r="DC3501" s="1"/>
      <c r="DD3501" s="1"/>
      <c r="DE3501" s="1"/>
      <c r="DF3501" s="1"/>
      <c r="DG3501" s="1"/>
      <c r="DH3501" s="1"/>
      <c r="DI3501" s="1"/>
      <c r="DJ3501" s="1"/>
      <c r="DK3501" s="1"/>
      <c r="DL3501" s="1"/>
      <c r="DM3501" s="1"/>
      <c r="DN3501" s="1"/>
      <c r="DO3501" s="1"/>
      <c r="DP3501" s="1"/>
      <c r="DQ3501" s="1"/>
      <c r="DR3501" s="1"/>
      <c r="DS3501" s="1"/>
      <c r="DT3501" s="1"/>
      <c r="DU3501" s="1"/>
      <c r="DV3501" s="1"/>
      <c r="DW3501" s="1"/>
      <c r="DX3501" s="1"/>
      <c r="DY3501" s="1"/>
      <c r="DZ3501" s="1"/>
      <c r="EA3501" s="1"/>
      <c r="EB3501" s="1"/>
      <c r="EC3501" s="1"/>
      <c r="ED3501" s="1"/>
      <c r="EE3501" s="1"/>
      <c r="EF3501" s="1"/>
      <c r="EG3501" s="1"/>
      <c r="EH3501" s="1"/>
      <c r="EI3501" s="1"/>
      <c r="EJ3501" s="1"/>
      <c r="EK3501" s="1"/>
      <c r="EL3501" s="1"/>
      <c r="EM3501" s="1"/>
      <c r="EN3501" s="1"/>
      <c r="EO3501" s="1"/>
      <c r="EP3501" s="1"/>
      <c r="EQ3501" s="1"/>
      <c r="ER3501" s="1"/>
      <c r="ES3501" s="1"/>
      <c r="ET3501" s="1"/>
      <c r="EU3501" s="1"/>
      <c r="EV3501" s="1"/>
      <c r="EW3501" s="1"/>
      <c r="EX3501" s="1"/>
    </row>
    <row r="3502" spans="1:154" x14ac:dyDescent="0.15">
      <c r="A3502" s="35"/>
      <c r="B3502" s="15"/>
      <c r="C3502" s="7"/>
      <c r="D3502" s="13"/>
      <c r="E3502" s="14"/>
      <c r="F3502" s="14"/>
      <c r="G3502" s="14"/>
      <c r="H3502" s="14"/>
      <c r="I3502" s="13"/>
      <c r="J3502" s="5"/>
      <c r="K3502" s="2"/>
      <c r="L3502" s="17"/>
      <c r="M3502" s="12"/>
      <c r="N3502" s="12"/>
      <c r="O3502" s="17"/>
      <c r="P3502" s="14"/>
      <c r="Q3502" s="14"/>
      <c r="R3502" s="14"/>
      <c r="S3502" s="20"/>
      <c r="T3502" s="14"/>
      <c r="U3502" s="4"/>
      <c r="V3502" s="5"/>
      <c r="W3502" s="10"/>
      <c r="X3502" s="10"/>
      <c r="Y3502" s="27"/>
      <c r="Z3502" s="3"/>
      <c r="AA3502" s="1"/>
      <c r="AB3502" s="10"/>
      <c r="AC3502" s="3"/>
      <c r="AD3502" s="3"/>
      <c r="AE3502" s="3"/>
      <c r="AF3502" s="10"/>
      <c r="AG3502" s="11"/>
      <c r="AH3502" s="10"/>
      <c r="AI3502" s="1"/>
      <c r="AJ3502" s="1"/>
      <c r="AK3502" s="1"/>
      <c r="AL3502" s="1"/>
      <c r="AM3502" s="1"/>
      <c r="AN3502" s="1"/>
      <c r="AO3502" s="1"/>
      <c r="AP3502" s="1"/>
      <c r="AQ3502" s="1"/>
      <c r="AR3502" s="1"/>
      <c r="AS3502" s="1"/>
      <c r="AT3502" s="1"/>
      <c r="AU3502" s="1"/>
      <c r="AV3502" s="1"/>
      <c r="AW3502" s="1"/>
      <c r="AX3502" s="1"/>
      <c r="AY3502" s="1"/>
      <c r="AZ3502" s="1"/>
      <c r="BA3502" s="1"/>
      <c r="BB3502" s="1"/>
      <c r="BC3502" s="1"/>
      <c r="BD3502" s="1"/>
      <c r="BE3502" s="1"/>
      <c r="BF3502" s="1"/>
      <c r="BG3502" s="1"/>
      <c r="BH3502" s="1"/>
      <c r="BI3502" s="1"/>
      <c r="BJ3502" s="1"/>
      <c r="BK3502" s="1"/>
      <c r="BL3502" s="1"/>
      <c r="BM3502" s="1"/>
      <c r="BN3502" s="1"/>
      <c r="BO3502" s="1"/>
      <c r="BP3502" s="1"/>
      <c r="BQ3502" s="1"/>
      <c r="BR3502" s="1"/>
      <c r="BS3502" s="1"/>
      <c r="BT3502" s="1"/>
      <c r="BU3502" s="1"/>
      <c r="BV3502" s="1"/>
      <c r="BW3502" s="1"/>
      <c r="BX3502" s="1"/>
      <c r="BY3502" s="1"/>
      <c r="BZ3502" s="1"/>
      <c r="CA3502" s="1"/>
      <c r="CB3502" s="1"/>
      <c r="CC3502" s="1"/>
      <c r="CD3502" s="1"/>
      <c r="CE3502" s="1"/>
      <c r="CF3502" s="1"/>
      <c r="CG3502" s="1"/>
      <c r="CH3502" s="1"/>
      <c r="CI3502" s="1"/>
      <c r="CJ3502" s="1"/>
      <c r="CK3502" s="1"/>
      <c r="CL3502" s="1"/>
      <c r="CM3502" s="1"/>
      <c r="CN3502" s="1"/>
      <c r="CO3502" s="1"/>
      <c r="CP3502" s="1"/>
      <c r="CQ3502" s="1"/>
      <c r="CR3502" s="1"/>
      <c r="CS3502" s="1"/>
      <c r="CT3502" s="1"/>
      <c r="CU3502" s="1"/>
      <c r="CV3502" s="1"/>
      <c r="CW3502" s="1"/>
      <c r="CX3502" s="1"/>
      <c r="CY3502" s="1"/>
      <c r="CZ3502" s="1"/>
      <c r="DA3502" s="1"/>
      <c r="DB3502" s="1"/>
      <c r="DC3502" s="1"/>
      <c r="DD3502" s="1"/>
      <c r="DE3502" s="1"/>
      <c r="DF3502" s="1"/>
      <c r="DG3502" s="1"/>
      <c r="DH3502" s="1"/>
      <c r="DI3502" s="1"/>
      <c r="DJ3502" s="1"/>
      <c r="DK3502" s="1"/>
      <c r="DL3502" s="1"/>
      <c r="DM3502" s="1"/>
      <c r="DN3502" s="1"/>
      <c r="DO3502" s="1"/>
      <c r="DP3502" s="1"/>
      <c r="DQ3502" s="1"/>
      <c r="DR3502" s="1"/>
      <c r="DS3502" s="1"/>
      <c r="DT3502" s="1"/>
      <c r="DU3502" s="1"/>
      <c r="DV3502" s="1"/>
      <c r="DW3502" s="1"/>
      <c r="DX3502" s="1"/>
      <c r="DY3502" s="1"/>
      <c r="DZ3502" s="1"/>
      <c r="EA3502" s="1"/>
      <c r="EB3502" s="1"/>
      <c r="EC3502" s="1"/>
      <c r="ED3502" s="1"/>
      <c r="EE3502" s="1"/>
      <c r="EF3502" s="1"/>
      <c r="EG3502" s="1"/>
      <c r="EH3502" s="1"/>
      <c r="EI3502" s="1"/>
      <c r="EJ3502" s="1"/>
      <c r="EK3502" s="1"/>
      <c r="EL3502" s="1"/>
      <c r="EM3502" s="1"/>
      <c r="EN3502" s="1"/>
      <c r="EO3502" s="1"/>
      <c r="EP3502" s="1"/>
      <c r="EQ3502" s="1"/>
      <c r="ER3502" s="1"/>
      <c r="ES3502" s="1"/>
      <c r="ET3502" s="1"/>
      <c r="EU3502" s="1"/>
      <c r="EV3502" s="1"/>
      <c r="EW3502" s="1"/>
      <c r="EX3502" s="1"/>
    </row>
    <row r="3503" spans="1:154" x14ac:dyDescent="0.15">
      <c r="A3503" s="35"/>
      <c r="B3503" s="15"/>
      <c r="C3503" s="7"/>
      <c r="D3503" s="13"/>
      <c r="E3503" s="14"/>
      <c r="F3503" s="14"/>
      <c r="G3503" s="14"/>
      <c r="H3503" s="14"/>
      <c r="I3503" s="13"/>
      <c r="J3503" s="5"/>
      <c r="K3503" s="2"/>
      <c r="L3503" s="17"/>
      <c r="M3503" s="12"/>
      <c r="N3503" s="12"/>
      <c r="O3503" s="17"/>
      <c r="P3503" s="14"/>
      <c r="Q3503" s="14"/>
      <c r="R3503" s="14"/>
      <c r="S3503" s="20"/>
      <c r="T3503" s="14"/>
      <c r="U3503" s="4"/>
      <c r="V3503" s="5"/>
      <c r="W3503" s="10"/>
      <c r="X3503" s="10"/>
      <c r="Y3503" s="27"/>
      <c r="Z3503" s="3"/>
      <c r="AA3503" s="1"/>
      <c r="AB3503" s="10"/>
      <c r="AC3503" s="3"/>
      <c r="AD3503" s="3"/>
      <c r="AE3503" s="3"/>
      <c r="AF3503" s="10"/>
      <c r="AG3503" s="11"/>
      <c r="AH3503" s="10"/>
      <c r="AI3503" s="1"/>
      <c r="AJ3503" s="1"/>
      <c r="AK3503" s="1"/>
      <c r="AL3503" s="1"/>
      <c r="AM3503" s="1"/>
      <c r="AN3503" s="1"/>
      <c r="AO3503" s="1"/>
      <c r="AP3503" s="1"/>
      <c r="AQ3503" s="1"/>
      <c r="AR3503" s="1"/>
      <c r="AS3503" s="1"/>
      <c r="AT3503" s="1"/>
      <c r="AU3503" s="1"/>
      <c r="AV3503" s="1"/>
      <c r="AW3503" s="1"/>
      <c r="AX3503" s="1"/>
      <c r="AY3503" s="1"/>
      <c r="AZ3503" s="1"/>
      <c r="BA3503" s="1"/>
      <c r="BB3503" s="1"/>
      <c r="BC3503" s="1"/>
      <c r="BD3503" s="1"/>
      <c r="BE3503" s="1"/>
      <c r="BF3503" s="1"/>
      <c r="BG3503" s="1"/>
      <c r="BH3503" s="1"/>
      <c r="BI3503" s="1"/>
      <c r="BJ3503" s="1"/>
      <c r="BK3503" s="1"/>
      <c r="BL3503" s="1"/>
      <c r="BM3503" s="1"/>
      <c r="BN3503" s="1"/>
      <c r="BO3503" s="1"/>
      <c r="BP3503" s="1"/>
      <c r="BQ3503" s="1"/>
      <c r="BR3503" s="1"/>
      <c r="BS3503" s="1"/>
      <c r="BT3503" s="1"/>
      <c r="BU3503" s="1"/>
      <c r="BV3503" s="1"/>
      <c r="BW3503" s="1"/>
      <c r="BX3503" s="1"/>
      <c r="BY3503" s="1"/>
      <c r="BZ3503" s="1"/>
      <c r="CA3503" s="1"/>
      <c r="CB3503" s="1"/>
      <c r="CC3503" s="1"/>
      <c r="CD3503" s="1"/>
      <c r="CE3503" s="1"/>
      <c r="CF3503" s="1"/>
      <c r="CG3503" s="1"/>
      <c r="CH3503" s="1"/>
      <c r="CI3503" s="1"/>
      <c r="CJ3503" s="1"/>
      <c r="CK3503" s="1"/>
      <c r="CL3503" s="1"/>
      <c r="CM3503" s="1"/>
      <c r="CN3503" s="1"/>
      <c r="CO3503" s="1"/>
      <c r="CP3503" s="1"/>
      <c r="CQ3503" s="1"/>
      <c r="CR3503" s="1"/>
      <c r="CS3503" s="1"/>
      <c r="CT3503" s="1"/>
      <c r="CU3503" s="1"/>
      <c r="CV3503" s="1"/>
      <c r="CW3503" s="1"/>
      <c r="CX3503" s="1"/>
      <c r="CY3503" s="1"/>
      <c r="CZ3503" s="1"/>
      <c r="DA3503" s="1"/>
      <c r="DB3503" s="1"/>
      <c r="DC3503" s="1"/>
      <c r="DD3503" s="1"/>
      <c r="DE3503" s="1"/>
      <c r="DF3503" s="1"/>
      <c r="DG3503" s="1"/>
      <c r="DH3503" s="1"/>
      <c r="DI3503" s="1"/>
      <c r="DJ3503" s="1"/>
      <c r="DK3503" s="1"/>
      <c r="DL3503" s="1"/>
      <c r="DM3503" s="1"/>
      <c r="DN3503" s="1"/>
      <c r="DO3503" s="1"/>
      <c r="DP3503" s="1"/>
      <c r="DQ3503" s="1"/>
      <c r="DR3503" s="1"/>
      <c r="DS3503" s="1"/>
      <c r="DT3503" s="1"/>
      <c r="DU3503" s="1"/>
      <c r="DV3503" s="1"/>
      <c r="DW3503" s="1"/>
      <c r="DX3503" s="1"/>
      <c r="DY3503" s="1"/>
      <c r="DZ3503" s="1"/>
      <c r="EA3503" s="1"/>
      <c r="EB3503" s="1"/>
      <c r="EC3503" s="1"/>
      <c r="ED3503" s="1"/>
      <c r="EE3503" s="1"/>
      <c r="EF3503" s="1"/>
      <c r="EG3503" s="1"/>
      <c r="EH3503" s="1"/>
      <c r="EI3503" s="1"/>
      <c r="EJ3503" s="1"/>
      <c r="EK3503" s="1"/>
      <c r="EL3503" s="1"/>
      <c r="EM3503" s="1"/>
      <c r="EN3503" s="1"/>
      <c r="EO3503" s="1"/>
      <c r="EP3503" s="1"/>
      <c r="EQ3503" s="1"/>
      <c r="ER3503" s="1"/>
      <c r="ES3503" s="1"/>
      <c r="ET3503" s="1"/>
      <c r="EU3503" s="1"/>
      <c r="EV3503" s="1"/>
      <c r="EW3503" s="1"/>
      <c r="EX3503" s="1"/>
    </row>
    <row r="3504" spans="1:154" x14ac:dyDescent="0.15">
      <c r="A3504" s="35"/>
      <c r="B3504" s="15"/>
      <c r="C3504" s="7"/>
      <c r="D3504" s="13"/>
      <c r="E3504" s="14"/>
      <c r="F3504" s="14"/>
      <c r="G3504" s="14"/>
      <c r="H3504" s="14"/>
      <c r="I3504" s="13"/>
      <c r="J3504" s="5"/>
      <c r="K3504" s="2"/>
      <c r="L3504" s="17"/>
      <c r="M3504" s="12"/>
      <c r="N3504" s="12"/>
      <c r="O3504" s="17"/>
      <c r="P3504" s="14"/>
      <c r="Q3504" s="14"/>
      <c r="R3504" s="14"/>
      <c r="S3504" s="20"/>
      <c r="T3504" s="14"/>
      <c r="U3504" s="4"/>
      <c r="V3504" s="5"/>
      <c r="W3504" s="10"/>
      <c r="X3504" s="10"/>
      <c r="Y3504" s="27"/>
      <c r="Z3504" s="3"/>
      <c r="AA3504" s="1"/>
      <c r="AB3504" s="10"/>
      <c r="AC3504" s="3"/>
      <c r="AD3504" s="3"/>
      <c r="AE3504" s="3"/>
      <c r="AF3504" s="10"/>
      <c r="AG3504" s="11"/>
      <c r="AH3504" s="10"/>
      <c r="AI3504" s="1"/>
      <c r="AJ3504" s="1"/>
      <c r="AK3504" s="1"/>
      <c r="AL3504" s="1"/>
      <c r="AM3504" s="1"/>
      <c r="AN3504" s="1"/>
      <c r="AO3504" s="1"/>
      <c r="AP3504" s="1"/>
      <c r="AQ3504" s="1"/>
      <c r="AR3504" s="1"/>
      <c r="AS3504" s="1"/>
      <c r="AT3504" s="1"/>
      <c r="AU3504" s="1"/>
      <c r="AV3504" s="1"/>
      <c r="AW3504" s="1"/>
      <c r="AX3504" s="1"/>
      <c r="AY3504" s="1"/>
      <c r="AZ3504" s="1"/>
      <c r="BA3504" s="1"/>
      <c r="BB3504" s="1"/>
      <c r="BC3504" s="1"/>
      <c r="BD3504" s="1"/>
      <c r="BE3504" s="1"/>
      <c r="BF3504" s="1"/>
      <c r="BG3504" s="1"/>
      <c r="BH3504" s="1"/>
      <c r="BI3504" s="1"/>
      <c r="BJ3504" s="1"/>
      <c r="BK3504" s="1"/>
      <c r="BL3504" s="1"/>
      <c r="BM3504" s="1"/>
      <c r="BN3504" s="1"/>
      <c r="BO3504" s="1"/>
      <c r="BP3504" s="1"/>
      <c r="BQ3504" s="1"/>
      <c r="BR3504" s="1"/>
      <c r="BS3504" s="1"/>
      <c r="BT3504" s="1"/>
      <c r="BU3504" s="1"/>
      <c r="BV3504" s="1"/>
      <c r="BW3504" s="1"/>
      <c r="BX3504" s="1"/>
      <c r="BY3504" s="1"/>
      <c r="BZ3504" s="1"/>
      <c r="CA3504" s="1"/>
      <c r="CB3504" s="1"/>
      <c r="CC3504" s="1"/>
      <c r="CD3504" s="1"/>
      <c r="CE3504" s="1"/>
      <c r="CF3504" s="1"/>
      <c r="CG3504" s="1"/>
      <c r="CH3504" s="1"/>
      <c r="CI3504" s="1"/>
      <c r="CJ3504" s="1"/>
      <c r="CK3504" s="1"/>
      <c r="CL3504" s="1"/>
      <c r="CM3504" s="1"/>
      <c r="CN3504" s="1"/>
      <c r="CO3504" s="1"/>
      <c r="CP3504" s="1"/>
      <c r="CQ3504" s="1"/>
      <c r="CR3504" s="1"/>
      <c r="CS3504" s="1"/>
      <c r="CT3504" s="1"/>
      <c r="CU3504" s="1"/>
      <c r="CV3504" s="1"/>
      <c r="CW3504" s="1"/>
      <c r="CX3504" s="1"/>
      <c r="CY3504" s="1"/>
      <c r="CZ3504" s="1"/>
      <c r="DA3504" s="1"/>
      <c r="DB3504" s="1"/>
      <c r="DC3504" s="1"/>
      <c r="DD3504" s="1"/>
      <c r="DE3504" s="1"/>
      <c r="DF3504" s="1"/>
      <c r="DG3504" s="1"/>
      <c r="DH3504" s="1"/>
      <c r="DI3504" s="1"/>
      <c r="DJ3504" s="1"/>
      <c r="DK3504" s="1"/>
      <c r="DL3504" s="1"/>
      <c r="DM3504" s="1"/>
      <c r="DN3504" s="1"/>
      <c r="DO3504" s="1"/>
      <c r="DP3504" s="1"/>
      <c r="DQ3504" s="1"/>
      <c r="DR3504" s="1"/>
      <c r="DS3504" s="1"/>
      <c r="DT3504" s="1"/>
      <c r="DU3504" s="1"/>
      <c r="DV3504" s="1"/>
      <c r="DW3504" s="1"/>
      <c r="DX3504" s="1"/>
      <c r="DY3504" s="1"/>
      <c r="DZ3504" s="1"/>
      <c r="EA3504" s="1"/>
      <c r="EB3504" s="1"/>
      <c r="EC3504" s="1"/>
      <c r="ED3504" s="1"/>
      <c r="EE3504" s="1"/>
      <c r="EF3504" s="1"/>
      <c r="EG3504" s="1"/>
      <c r="EH3504" s="1"/>
      <c r="EI3504" s="1"/>
      <c r="EJ3504" s="1"/>
      <c r="EK3504" s="1"/>
      <c r="EL3504" s="1"/>
      <c r="EM3504" s="1"/>
      <c r="EN3504" s="1"/>
      <c r="EO3504" s="1"/>
      <c r="EP3504" s="1"/>
      <c r="EQ3504" s="1"/>
      <c r="ER3504" s="1"/>
      <c r="ES3504" s="1"/>
      <c r="ET3504" s="1"/>
      <c r="EU3504" s="1"/>
      <c r="EV3504" s="1"/>
      <c r="EW3504" s="1"/>
      <c r="EX3504" s="1"/>
    </row>
    <row r="3505" spans="1:154" x14ac:dyDescent="0.15">
      <c r="A3505" s="35"/>
      <c r="B3505" s="15"/>
      <c r="C3505" s="7"/>
      <c r="D3505" s="13"/>
      <c r="E3505" s="14"/>
      <c r="F3505" s="14"/>
      <c r="G3505" s="14"/>
      <c r="H3505" s="14"/>
      <c r="I3505" s="13"/>
      <c r="J3505" s="5"/>
      <c r="K3505" s="2"/>
      <c r="L3505" s="17"/>
      <c r="M3505" s="12"/>
      <c r="N3505" s="12"/>
      <c r="O3505" s="17"/>
      <c r="P3505" s="14"/>
      <c r="Q3505" s="14"/>
      <c r="R3505" s="14"/>
      <c r="S3505" s="20"/>
      <c r="T3505" s="14"/>
      <c r="U3505" s="4"/>
      <c r="V3505" s="5"/>
      <c r="W3505" s="10"/>
      <c r="X3505" s="10"/>
      <c r="Y3505" s="27"/>
      <c r="Z3505" s="3"/>
      <c r="AA3505" s="1"/>
      <c r="AB3505" s="10"/>
      <c r="AC3505" s="3"/>
      <c r="AD3505" s="3"/>
      <c r="AE3505" s="3"/>
      <c r="AF3505" s="10"/>
      <c r="AG3505" s="11"/>
      <c r="AH3505" s="10"/>
      <c r="AI3505" s="1"/>
      <c r="AJ3505" s="1"/>
      <c r="AK3505" s="1"/>
      <c r="AL3505" s="1"/>
      <c r="AM3505" s="1"/>
      <c r="AN3505" s="1"/>
      <c r="AO3505" s="1"/>
      <c r="AP3505" s="1"/>
      <c r="AQ3505" s="1"/>
      <c r="AR3505" s="1"/>
      <c r="AS3505" s="1"/>
      <c r="AT3505" s="1"/>
      <c r="AU3505" s="1"/>
      <c r="AV3505" s="1"/>
      <c r="AW3505" s="1"/>
      <c r="AX3505" s="1"/>
      <c r="AY3505" s="1"/>
      <c r="AZ3505" s="1"/>
      <c r="BA3505" s="1"/>
      <c r="BB3505" s="1"/>
      <c r="BC3505" s="1"/>
      <c r="BD3505" s="1"/>
      <c r="BE3505" s="1"/>
      <c r="BF3505" s="1"/>
      <c r="BG3505" s="1"/>
      <c r="BH3505" s="1"/>
      <c r="BI3505" s="1"/>
      <c r="BJ3505" s="1"/>
      <c r="BK3505" s="1"/>
      <c r="BL3505" s="1"/>
      <c r="BM3505" s="1"/>
      <c r="BN3505" s="1"/>
      <c r="BO3505" s="1"/>
      <c r="BP3505" s="1"/>
      <c r="BQ3505" s="1"/>
      <c r="BR3505" s="1"/>
      <c r="BS3505" s="1"/>
      <c r="BT3505" s="1"/>
      <c r="BU3505" s="1"/>
      <c r="BV3505" s="1"/>
      <c r="BW3505" s="1"/>
      <c r="BX3505" s="1"/>
      <c r="BY3505" s="1"/>
      <c r="BZ3505" s="1"/>
      <c r="CA3505" s="1"/>
      <c r="CB3505" s="1"/>
      <c r="CC3505" s="1"/>
      <c r="CD3505" s="1"/>
      <c r="CE3505" s="1"/>
      <c r="CF3505" s="1"/>
      <c r="CG3505" s="1"/>
      <c r="CH3505" s="1"/>
      <c r="CI3505" s="1"/>
      <c r="CJ3505" s="1"/>
      <c r="CK3505" s="1"/>
      <c r="CL3505" s="1"/>
      <c r="CM3505" s="1"/>
      <c r="CN3505" s="1"/>
      <c r="CO3505" s="1"/>
      <c r="CP3505" s="1"/>
      <c r="CQ3505" s="1"/>
      <c r="CR3505" s="1"/>
      <c r="CS3505" s="1"/>
      <c r="CT3505" s="1"/>
      <c r="CU3505" s="1"/>
      <c r="CV3505" s="1"/>
      <c r="CW3505" s="1"/>
      <c r="CX3505" s="1"/>
      <c r="CY3505" s="1"/>
      <c r="CZ3505" s="1"/>
      <c r="DA3505" s="1"/>
      <c r="DB3505" s="1"/>
      <c r="DC3505" s="1"/>
      <c r="DD3505" s="1"/>
      <c r="DE3505" s="1"/>
      <c r="DF3505" s="1"/>
      <c r="DG3505" s="1"/>
      <c r="DH3505" s="1"/>
      <c r="DI3505" s="1"/>
      <c r="DJ3505" s="1"/>
      <c r="DK3505" s="1"/>
      <c r="DL3505" s="1"/>
      <c r="DM3505" s="1"/>
      <c r="DN3505" s="1"/>
      <c r="DO3505" s="1"/>
      <c r="DP3505" s="1"/>
      <c r="DQ3505" s="1"/>
      <c r="DR3505" s="1"/>
      <c r="DS3505" s="1"/>
      <c r="DT3505" s="1"/>
      <c r="DU3505" s="1"/>
      <c r="DV3505" s="1"/>
      <c r="DW3505" s="1"/>
      <c r="DX3505" s="1"/>
      <c r="DY3505" s="1"/>
      <c r="DZ3505" s="1"/>
      <c r="EA3505" s="1"/>
      <c r="EB3505" s="1"/>
      <c r="EC3505" s="1"/>
      <c r="ED3505" s="1"/>
      <c r="EE3505" s="1"/>
      <c r="EF3505" s="1"/>
      <c r="EG3505" s="1"/>
      <c r="EH3505" s="1"/>
      <c r="EI3505" s="1"/>
      <c r="EJ3505" s="1"/>
      <c r="EK3505" s="1"/>
      <c r="EL3505" s="1"/>
      <c r="EM3505" s="1"/>
      <c r="EN3505" s="1"/>
      <c r="EO3505" s="1"/>
      <c r="EP3505" s="1"/>
      <c r="EQ3505" s="1"/>
      <c r="ER3505" s="1"/>
      <c r="ES3505" s="1"/>
      <c r="ET3505" s="1"/>
      <c r="EU3505" s="1"/>
      <c r="EV3505" s="1"/>
      <c r="EW3505" s="1"/>
      <c r="EX3505" s="1"/>
    </row>
    <row r="3506" spans="1:154" x14ac:dyDescent="0.15">
      <c r="A3506" s="35"/>
      <c r="B3506" s="15"/>
      <c r="C3506" s="7"/>
      <c r="D3506" s="13"/>
      <c r="E3506" s="14"/>
      <c r="F3506" s="14"/>
      <c r="G3506" s="14"/>
      <c r="H3506" s="14"/>
      <c r="I3506" s="13"/>
      <c r="J3506" s="5"/>
      <c r="K3506" s="2"/>
      <c r="L3506" s="17"/>
      <c r="M3506" s="12"/>
      <c r="N3506" s="12"/>
      <c r="O3506" s="17"/>
      <c r="P3506" s="14"/>
      <c r="Q3506" s="14"/>
      <c r="R3506" s="14"/>
      <c r="S3506" s="20"/>
      <c r="T3506" s="14"/>
      <c r="U3506" s="4"/>
      <c r="V3506" s="5"/>
      <c r="W3506" s="10"/>
      <c r="X3506" s="10"/>
      <c r="Y3506" s="27"/>
      <c r="Z3506" s="3"/>
      <c r="AA3506" s="1"/>
      <c r="AB3506" s="10"/>
      <c r="AC3506" s="3"/>
      <c r="AD3506" s="3"/>
      <c r="AE3506" s="3"/>
      <c r="AF3506" s="10"/>
      <c r="AG3506" s="11"/>
      <c r="AH3506" s="10"/>
      <c r="AI3506" s="1"/>
      <c r="AJ3506" s="1"/>
      <c r="AK3506" s="1"/>
      <c r="AL3506" s="1"/>
      <c r="AM3506" s="1"/>
      <c r="AN3506" s="1"/>
      <c r="AO3506" s="1"/>
      <c r="AP3506" s="1"/>
      <c r="AQ3506" s="1"/>
      <c r="AR3506" s="1"/>
      <c r="AS3506" s="1"/>
      <c r="AT3506" s="1"/>
      <c r="AU3506" s="1"/>
      <c r="AV3506" s="1"/>
      <c r="AW3506" s="1"/>
      <c r="AX3506" s="1"/>
      <c r="AY3506" s="1"/>
      <c r="AZ3506" s="1"/>
      <c r="BA3506" s="1"/>
      <c r="BB3506" s="1"/>
      <c r="BC3506" s="1"/>
      <c r="BD3506" s="1"/>
      <c r="BE3506" s="1"/>
      <c r="BF3506" s="1"/>
      <c r="BG3506" s="1"/>
      <c r="BH3506" s="1"/>
      <c r="BI3506" s="1"/>
      <c r="BJ3506" s="1"/>
      <c r="BK3506" s="1"/>
      <c r="BL3506" s="1"/>
      <c r="BM3506" s="1"/>
      <c r="BN3506" s="1"/>
      <c r="BO3506" s="1"/>
      <c r="BP3506" s="1"/>
      <c r="BQ3506" s="1"/>
      <c r="BR3506" s="1"/>
      <c r="BS3506" s="1"/>
      <c r="BT3506" s="1"/>
      <c r="BU3506" s="1"/>
      <c r="BV3506" s="1"/>
      <c r="BW3506" s="1"/>
      <c r="BX3506" s="1"/>
      <c r="BY3506" s="1"/>
      <c r="BZ3506" s="1"/>
      <c r="CA3506" s="1"/>
      <c r="CB3506" s="1"/>
      <c r="CC3506" s="1"/>
      <c r="CD3506" s="1"/>
      <c r="CE3506" s="1"/>
      <c r="CF3506" s="1"/>
      <c r="CG3506" s="1"/>
      <c r="CH3506" s="1"/>
      <c r="CI3506" s="1"/>
      <c r="CJ3506" s="1"/>
      <c r="CK3506" s="1"/>
      <c r="CL3506" s="1"/>
      <c r="CM3506" s="1"/>
      <c r="CN3506" s="1"/>
      <c r="CO3506" s="1"/>
      <c r="CP3506" s="1"/>
      <c r="CQ3506" s="1"/>
      <c r="CR3506" s="1"/>
      <c r="CS3506" s="1"/>
      <c r="CT3506" s="1"/>
      <c r="CU3506" s="1"/>
      <c r="CV3506" s="1"/>
      <c r="CW3506" s="1"/>
      <c r="CX3506" s="1"/>
      <c r="CY3506" s="1"/>
      <c r="CZ3506" s="1"/>
      <c r="DA3506" s="1"/>
      <c r="DB3506" s="1"/>
      <c r="DC3506" s="1"/>
      <c r="DD3506" s="1"/>
      <c r="DE3506" s="1"/>
      <c r="DF3506" s="1"/>
      <c r="DG3506" s="1"/>
      <c r="DH3506" s="1"/>
      <c r="DI3506" s="1"/>
      <c r="DJ3506" s="1"/>
      <c r="DK3506" s="1"/>
      <c r="DL3506" s="1"/>
      <c r="DM3506" s="1"/>
      <c r="DN3506" s="1"/>
      <c r="DO3506" s="1"/>
      <c r="DP3506" s="1"/>
      <c r="DQ3506" s="1"/>
      <c r="DR3506" s="1"/>
      <c r="DS3506" s="1"/>
      <c r="DT3506" s="1"/>
      <c r="DU3506" s="1"/>
      <c r="DV3506" s="1"/>
      <c r="DW3506" s="1"/>
      <c r="DX3506" s="1"/>
      <c r="DY3506" s="1"/>
      <c r="DZ3506" s="1"/>
      <c r="EA3506" s="1"/>
      <c r="EB3506" s="1"/>
      <c r="EC3506" s="1"/>
      <c r="ED3506" s="1"/>
      <c r="EE3506" s="1"/>
      <c r="EF3506" s="1"/>
      <c r="EG3506" s="1"/>
      <c r="EH3506" s="1"/>
      <c r="EI3506" s="1"/>
      <c r="EJ3506" s="1"/>
      <c r="EK3506" s="1"/>
      <c r="EL3506" s="1"/>
      <c r="EM3506" s="1"/>
      <c r="EN3506" s="1"/>
      <c r="EO3506" s="1"/>
      <c r="EP3506" s="1"/>
      <c r="EQ3506" s="1"/>
      <c r="ER3506" s="1"/>
      <c r="ES3506" s="1"/>
      <c r="ET3506" s="1"/>
      <c r="EU3506" s="1"/>
      <c r="EV3506" s="1"/>
      <c r="EW3506" s="1"/>
      <c r="EX3506" s="1"/>
    </row>
    <row r="3507" spans="1:154" x14ac:dyDescent="0.15">
      <c r="A3507" s="35"/>
      <c r="B3507" s="15"/>
      <c r="C3507" s="7"/>
      <c r="D3507" s="13"/>
      <c r="E3507" s="14"/>
      <c r="F3507" s="14"/>
      <c r="G3507" s="14"/>
      <c r="H3507" s="14"/>
      <c r="I3507" s="13"/>
      <c r="J3507" s="5"/>
      <c r="K3507" s="2"/>
      <c r="L3507" s="17"/>
      <c r="M3507" s="12"/>
      <c r="N3507" s="12"/>
      <c r="O3507" s="17"/>
      <c r="P3507" s="14"/>
      <c r="Q3507" s="14"/>
      <c r="R3507" s="14"/>
      <c r="S3507" s="20"/>
      <c r="T3507" s="14"/>
      <c r="U3507" s="4"/>
      <c r="V3507" s="5"/>
      <c r="W3507" s="10"/>
      <c r="X3507" s="10"/>
      <c r="Y3507" s="27"/>
      <c r="Z3507" s="3"/>
      <c r="AA3507" s="1"/>
      <c r="AB3507" s="10"/>
      <c r="AC3507" s="3"/>
      <c r="AD3507" s="3"/>
      <c r="AE3507" s="3"/>
      <c r="AF3507" s="10"/>
      <c r="AG3507" s="11"/>
      <c r="AH3507" s="10"/>
      <c r="AI3507" s="1"/>
      <c r="AJ3507" s="1"/>
      <c r="AK3507" s="1"/>
      <c r="AL3507" s="1"/>
      <c r="AM3507" s="1"/>
      <c r="AN3507" s="1"/>
      <c r="AO3507" s="1"/>
      <c r="AP3507" s="1"/>
      <c r="AQ3507" s="1"/>
      <c r="AR3507" s="1"/>
      <c r="AS3507" s="1"/>
      <c r="AT3507" s="1"/>
      <c r="AU3507" s="1"/>
      <c r="AV3507" s="1"/>
      <c r="AW3507" s="1"/>
      <c r="AX3507" s="1"/>
      <c r="AY3507" s="1"/>
      <c r="AZ3507" s="1"/>
      <c r="BA3507" s="1"/>
      <c r="BB3507" s="1"/>
      <c r="BC3507" s="1"/>
      <c r="BD3507" s="1"/>
      <c r="BE3507" s="1"/>
      <c r="BF3507" s="1"/>
      <c r="BG3507" s="1"/>
      <c r="BH3507" s="1"/>
      <c r="BI3507" s="1"/>
      <c r="BJ3507" s="1"/>
      <c r="BK3507" s="1"/>
      <c r="BL3507" s="1"/>
      <c r="BM3507" s="1"/>
      <c r="BN3507" s="1"/>
      <c r="BO3507" s="1"/>
      <c r="BP3507" s="1"/>
      <c r="BQ3507" s="1"/>
      <c r="BR3507" s="1"/>
      <c r="BS3507" s="1"/>
      <c r="BT3507" s="1"/>
      <c r="BU3507" s="1"/>
      <c r="BV3507" s="1"/>
      <c r="BW3507" s="1"/>
      <c r="BX3507" s="1"/>
      <c r="BY3507" s="1"/>
      <c r="BZ3507" s="1"/>
      <c r="CA3507" s="1"/>
      <c r="CB3507" s="1"/>
      <c r="CC3507" s="1"/>
      <c r="CD3507" s="1"/>
      <c r="CE3507" s="1"/>
      <c r="CF3507" s="1"/>
      <c r="CG3507" s="1"/>
      <c r="CH3507" s="1"/>
      <c r="CI3507" s="1"/>
      <c r="CJ3507" s="1"/>
      <c r="CK3507" s="1"/>
      <c r="CL3507" s="1"/>
      <c r="CM3507" s="1"/>
      <c r="CN3507" s="1"/>
      <c r="CO3507" s="1"/>
      <c r="CP3507" s="1"/>
      <c r="CQ3507" s="1"/>
      <c r="CR3507" s="1"/>
      <c r="CS3507" s="1"/>
      <c r="CT3507" s="1"/>
      <c r="CU3507" s="1"/>
      <c r="CV3507" s="1"/>
      <c r="CW3507" s="1"/>
      <c r="CX3507" s="1"/>
      <c r="CY3507" s="1"/>
      <c r="CZ3507" s="1"/>
      <c r="DA3507" s="1"/>
      <c r="DB3507" s="1"/>
      <c r="DC3507" s="1"/>
      <c r="DD3507" s="1"/>
      <c r="DE3507" s="1"/>
      <c r="DF3507" s="1"/>
      <c r="DG3507" s="1"/>
      <c r="DH3507" s="1"/>
      <c r="DI3507" s="1"/>
      <c r="DJ3507" s="1"/>
      <c r="DK3507" s="1"/>
      <c r="DL3507" s="1"/>
      <c r="DM3507" s="1"/>
      <c r="DN3507" s="1"/>
      <c r="DO3507" s="1"/>
      <c r="DP3507" s="1"/>
      <c r="DQ3507" s="1"/>
      <c r="DR3507" s="1"/>
      <c r="DS3507" s="1"/>
      <c r="DT3507" s="1"/>
      <c r="DU3507" s="1"/>
      <c r="DV3507" s="1"/>
      <c r="DW3507" s="1"/>
      <c r="DX3507" s="1"/>
      <c r="DY3507" s="1"/>
      <c r="DZ3507" s="1"/>
      <c r="EA3507" s="1"/>
      <c r="EB3507" s="1"/>
      <c r="EC3507" s="1"/>
      <c r="ED3507" s="1"/>
      <c r="EE3507" s="1"/>
      <c r="EF3507" s="1"/>
      <c r="EG3507" s="1"/>
      <c r="EH3507" s="1"/>
      <c r="EI3507" s="1"/>
      <c r="EJ3507" s="1"/>
      <c r="EK3507" s="1"/>
      <c r="EL3507" s="1"/>
      <c r="EM3507" s="1"/>
      <c r="EN3507" s="1"/>
      <c r="EO3507" s="1"/>
      <c r="EP3507" s="1"/>
      <c r="EQ3507" s="1"/>
      <c r="ER3507" s="1"/>
      <c r="ES3507" s="1"/>
      <c r="ET3507" s="1"/>
      <c r="EU3507" s="1"/>
      <c r="EV3507" s="1"/>
      <c r="EW3507" s="1"/>
      <c r="EX3507" s="1"/>
    </row>
    <row r="3508" spans="1:154" x14ac:dyDescent="0.15">
      <c r="A3508" s="35"/>
      <c r="B3508" s="15"/>
      <c r="C3508" s="7"/>
      <c r="D3508" s="13"/>
      <c r="E3508" s="14"/>
      <c r="F3508" s="14"/>
      <c r="G3508" s="14"/>
      <c r="H3508" s="14"/>
      <c r="I3508" s="13"/>
      <c r="J3508" s="5"/>
      <c r="K3508" s="2"/>
      <c r="L3508" s="17"/>
      <c r="M3508" s="12"/>
      <c r="N3508" s="12"/>
      <c r="O3508" s="17"/>
      <c r="P3508" s="14"/>
      <c r="Q3508" s="14"/>
      <c r="R3508" s="14"/>
      <c r="S3508" s="20"/>
      <c r="T3508" s="14"/>
      <c r="U3508" s="4"/>
      <c r="V3508" s="5"/>
      <c r="W3508" s="10"/>
      <c r="X3508" s="10"/>
      <c r="Y3508" s="27"/>
      <c r="Z3508" s="3"/>
      <c r="AA3508" s="1"/>
      <c r="AB3508" s="10"/>
      <c r="AC3508" s="3"/>
      <c r="AD3508" s="3"/>
      <c r="AE3508" s="3"/>
      <c r="AF3508" s="10"/>
      <c r="AG3508" s="11"/>
      <c r="AH3508" s="10"/>
      <c r="AI3508" s="1"/>
      <c r="AJ3508" s="1"/>
      <c r="AK3508" s="1"/>
      <c r="AL3508" s="1"/>
      <c r="AM3508" s="1"/>
      <c r="AN3508" s="1"/>
      <c r="AO3508" s="1"/>
      <c r="AP3508" s="1"/>
      <c r="AQ3508" s="1"/>
      <c r="AR3508" s="1"/>
      <c r="AS3508" s="1"/>
      <c r="AT3508" s="1"/>
      <c r="AU3508" s="1"/>
      <c r="AV3508" s="1"/>
      <c r="AW3508" s="1"/>
      <c r="AX3508" s="1"/>
      <c r="AY3508" s="1"/>
      <c r="AZ3508" s="1"/>
      <c r="BA3508" s="1"/>
      <c r="BB3508" s="1"/>
      <c r="BC3508" s="1"/>
      <c r="BD3508" s="1"/>
      <c r="BE3508" s="1"/>
      <c r="BF3508" s="1"/>
      <c r="BG3508" s="1"/>
      <c r="BH3508" s="1"/>
      <c r="BI3508" s="1"/>
      <c r="BJ3508" s="1"/>
      <c r="BK3508" s="1"/>
      <c r="BL3508" s="1"/>
      <c r="BM3508" s="1"/>
      <c r="BN3508" s="1"/>
      <c r="BO3508" s="1"/>
      <c r="BP3508" s="1"/>
      <c r="BQ3508" s="1"/>
      <c r="BR3508" s="1"/>
      <c r="BS3508" s="1"/>
      <c r="BT3508" s="1"/>
      <c r="BU3508" s="1"/>
      <c r="BV3508" s="1"/>
      <c r="BW3508" s="1"/>
      <c r="BX3508" s="1"/>
      <c r="BY3508" s="1"/>
      <c r="BZ3508" s="1"/>
      <c r="CA3508" s="1"/>
      <c r="CB3508" s="1"/>
      <c r="CC3508" s="1"/>
      <c r="CD3508" s="1"/>
      <c r="CE3508" s="1"/>
      <c r="CF3508" s="1"/>
      <c r="CG3508" s="1"/>
      <c r="CH3508" s="1"/>
      <c r="CI3508" s="1"/>
      <c r="CJ3508" s="1"/>
      <c r="CK3508" s="1"/>
      <c r="CL3508" s="1"/>
      <c r="CM3508" s="1"/>
      <c r="CN3508" s="1"/>
      <c r="CO3508" s="1"/>
      <c r="CP3508" s="1"/>
      <c r="CQ3508" s="1"/>
      <c r="CR3508" s="1"/>
      <c r="CS3508" s="1"/>
      <c r="CT3508" s="1"/>
      <c r="CU3508" s="1"/>
      <c r="CV3508" s="1"/>
      <c r="CW3508" s="1"/>
      <c r="CX3508" s="1"/>
      <c r="CY3508" s="1"/>
      <c r="CZ3508" s="1"/>
      <c r="DA3508" s="1"/>
      <c r="DB3508" s="1"/>
      <c r="DC3508" s="1"/>
      <c r="DD3508" s="1"/>
      <c r="DE3508" s="1"/>
      <c r="DF3508" s="1"/>
      <c r="DG3508" s="1"/>
      <c r="DH3508" s="1"/>
      <c r="DI3508" s="1"/>
      <c r="DJ3508" s="1"/>
      <c r="DK3508" s="1"/>
      <c r="DL3508" s="1"/>
      <c r="DM3508" s="1"/>
      <c r="DN3508" s="1"/>
      <c r="DO3508" s="1"/>
      <c r="DP3508" s="1"/>
      <c r="DQ3508" s="1"/>
      <c r="DR3508" s="1"/>
      <c r="DS3508" s="1"/>
      <c r="DT3508" s="1"/>
      <c r="DU3508" s="1"/>
      <c r="DV3508" s="1"/>
      <c r="DW3508" s="1"/>
      <c r="DX3508" s="1"/>
      <c r="DY3508" s="1"/>
      <c r="DZ3508" s="1"/>
      <c r="EA3508" s="1"/>
      <c r="EB3508" s="1"/>
      <c r="EC3508" s="1"/>
      <c r="ED3508" s="1"/>
      <c r="EE3508" s="1"/>
      <c r="EF3508" s="1"/>
      <c r="EG3508" s="1"/>
      <c r="EH3508" s="1"/>
      <c r="EI3508" s="1"/>
      <c r="EJ3508" s="1"/>
      <c r="EK3508" s="1"/>
      <c r="EL3508" s="1"/>
      <c r="EM3508" s="1"/>
      <c r="EN3508" s="1"/>
      <c r="EO3508" s="1"/>
      <c r="EP3508" s="1"/>
      <c r="EQ3508" s="1"/>
      <c r="ER3508" s="1"/>
      <c r="ES3508" s="1"/>
      <c r="ET3508" s="1"/>
      <c r="EU3508" s="1"/>
      <c r="EV3508" s="1"/>
      <c r="EW3508" s="1"/>
      <c r="EX3508" s="1"/>
    </row>
    <row r="3509" spans="1:154" x14ac:dyDescent="0.15">
      <c r="A3509" s="35"/>
      <c r="B3509" s="15"/>
      <c r="C3509" s="7"/>
      <c r="D3509" s="13"/>
      <c r="E3509" s="14"/>
      <c r="F3509" s="14"/>
      <c r="G3509" s="14"/>
      <c r="H3509" s="14"/>
      <c r="I3509" s="13"/>
      <c r="J3509" s="5"/>
      <c r="K3509" s="2"/>
      <c r="L3509" s="17"/>
      <c r="M3509" s="12"/>
      <c r="N3509" s="12"/>
      <c r="O3509" s="17"/>
      <c r="P3509" s="14"/>
      <c r="Q3509" s="14"/>
      <c r="R3509" s="14"/>
      <c r="S3509" s="20"/>
      <c r="T3509" s="14"/>
      <c r="U3509" s="4"/>
      <c r="V3509" s="5"/>
      <c r="W3509" s="10"/>
      <c r="X3509" s="10"/>
      <c r="Y3509" s="27"/>
      <c r="Z3509" s="3"/>
      <c r="AA3509" s="1"/>
      <c r="AB3509" s="10"/>
      <c r="AC3509" s="3"/>
      <c r="AD3509" s="3"/>
      <c r="AE3509" s="3"/>
      <c r="AF3509" s="10"/>
      <c r="AG3509" s="11"/>
      <c r="AH3509" s="10"/>
      <c r="AI3509" s="1"/>
      <c r="AJ3509" s="1"/>
      <c r="AK3509" s="1"/>
      <c r="AL3509" s="1"/>
      <c r="AM3509" s="1"/>
      <c r="AN3509" s="1"/>
      <c r="AO3509" s="1"/>
      <c r="AP3509" s="1"/>
      <c r="AQ3509" s="1"/>
      <c r="AR3509" s="1"/>
      <c r="AS3509" s="1"/>
      <c r="AT3509" s="1"/>
      <c r="AU3509" s="1"/>
      <c r="AV3509" s="1"/>
      <c r="AW3509" s="1"/>
      <c r="AX3509" s="1"/>
      <c r="AY3509" s="1"/>
      <c r="AZ3509" s="1"/>
      <c r="BA3509" s="1"/>
      <c r="BB3509" s="1"/>
      <c r="BC3509" s="1"/>
      <c r="BD3509" s="1"/>
      <c r="BE3509" s="1"/>
      <c r="BF3509" s="1"/>
      <c r="BG3509" s="1"/>
      <c r="BH3509" s="1"/>
      <c r="BI3509" s="1"/>
      <c r="BJ3509" s="1"/>
      <c r="BK3509" s="1"/>
      <c r="BL3509" s="1"/>
      <c r="BM3509" s="1"/>
      <c r="BN3509" s="1"/>
      <c r="BO3509" s="1"/>
      <c r="BP3509" s="1"/>
      <c r="BQ3509" s="1"/>
      <c r="BR3509" s="1"/>
      <c r="BS3509" s="1"/>
      <c r="BT3509" s="1"/>
      <c r="BU3509" s="1"/>
      <c r="BV3509" s="1"/>
      <c r="BW3509" s="1"/>
      <c r="BX3509" s="1"/>
      <c r="BY3509" s="1"/>
      <c r="BZ3509" s="1"/>
      <c r="CA3509" s="1"/>
      <c r="CB3509" s="1"/>
      <c r="CC3509" s="1"/>
      <c r="CD3509" s="1"/>
      <c r="CE3509" s="1"/>
      <c r="CF3509" s="1"/>
      <c r="CG3509" s="1"/>
      <c r="CH3509" s="1"/>
      <c r="CI3509" s="1"/>
      <c r="CJ3509" s="1"/>
      <c r="CK3509" s="1"/>
      <c r="CL3509" s="1"/>
      <c r="CM3509" s="1"/>
      <c r="CN3509" s="1"/>
      <c r="CO3509" s="1"/>
      <c r="CP3509" s="1"/>
      <c r="CQ3509" s="1"/>
      <c r="CR3509" s="1"/>
      <c r="CS3509" s="1"/>
      <c r="CT3509" s="1"/>
      <c r="CU3509" s="1"/>
      <c r="CV3509" s="1"/>
      <c r="CW3509" s="1"/>
      <c r="CX3509" s="1"/>
      <c r="CY3509" s="1"/>
      <c r="CZ3509" s="1"/>
      <c r="DA3509" s="1"/>
      <c r="DB3509" s="1"/>
      <c r="DC3509" s="1"/>
      <c r="DD3509" s="1"/>
      <c r="DE3509" s="1"/>
      <c r="DF3509" s="1"/>
      <c r="DG3509" s="1"/>
      <c r="DH3509" s="1"/>
      <c r="DI3509" s="1"/>
      <c r="DJ3509" s="1"/>
      <c r="DK3509" s="1"/>
      <c r="DL3509" s="1"/>
      <c r="DM3509" s="1"/>
      <c r="DN3509" s="1"/>
      <c r="DO3509" s="1"/>
      <c r="DP3509" s="1"/>
      <c r="DQ3509" s="1"/>
      <c r="DR3509" s="1"/>
      <c r="DS3509" s="1"/>
      <c r="DT3509" s="1"/>
      <c r="DU3509" s="1"/>
      <c r="DV3509" s="1"/>
      <c r="DW3509" s="1"/>
      <c r="DX3509" s="1"/>
      <c r="DY3509" s="1"/>
      <c r="DZ3509" s="1"/>
      <c r="EA3509" s="1"/>
      <c r="EB3509" s="1"/>
      <c r="EC3509" s="1"/>
      <c r="ED3509" s="1"/>
      <c r="EE3509" s="1"/>
      <c r="EF3509" s="1"/>
      <c r="EG3509" s="1"/>
      <c r="EH3509" s="1"/>
      <c r="EI3509" s="1"/>
      <c r="EJ3509" s="1"/>
      <c r="EK3509" s="1"/>
      <c r="EL3509" s="1"/>
      <c r="EM3509" s="1"/>
      <c r="EN3509" s="1"/>
      <c r="EO3509" s="1"/>
      <c r="EP3509" s="1"/>
      <c r="EQ3509" s="1"/>
      <c r="ER3509" s="1"/>
      <c r="ES3509" s="1"/>
      <c r="ET3509" s="1"/>
      <c r="EU3509" s="1"/>
      <c r="EV3509" s="1"/>
      <c r="EW3509" s="1"/>
      <c r="EX3509" s="1"/>
    </row>
    <row r="3510" spans="1:154" x14ac:dyDescent="0.15">
      <c r="A3510" s="35"/>
      <c r="B3510" s="15"/>
      <c r="C3510" s="7"/>
      <c r="D3510" s="13"/>
      <c r="E3510" s="14"/>
      <c r="F3510" s="14"/>
      <c r="G3510" s="14"/>
      <c r="H3510" s="14"/>
      <c r="I3510" s="13"/>
      <c r="J3510" s="5"/>
      <c r="K3510" s="2"/>
      <c r="L3510" s="17"/>
      <c r="M3510" s="12"/>
      <c r="N3510" s="12"/>
      <c r="O3510" s="17"/>
      <c r="P3510" s="14"/>
      <c r="Q3510" s="14"/>
      <c r="R3510" s="14"/>
      <c r="S3510" s="20"/>
      <c r="T3510" s="14"/>
      <c r="U3510" s="4"/>
      <c r="V3510" s="5"/>
      <c r="W3510" s="10"/>
      <c r="X3510" s="10"/>
      <c r="Y3510" s="27"/>
      <c r="Z3510" s="3"/>
      <c r="AA3510" s="1"/>
      <c r="AB3510" s="10"/>
      <c r="AC3510" s="3"/>
      <c r="AD3510" s="3"/>
      <c r="AE3510" s="3"/>
      <c r="AF3510" s="10"/>
      <c r="AG3510" s="11"/>
      <c r="AH3510" s="10"/>
      <c r="AI3510" s="1"/>
      <c r="AJ3510" s="1"/>
      <c r="AK3510" s="1"/>
      <c r="AL3510" s="1"/>
      <c r="AM3510" s="1"/>
      <c r="AN3510" s="1"/>
      <c r="AO3510" s="1"/>
      <c r="AP3510" s="1"/>
      <c r="AQ3510" s="1"/>
      <c r="AR3510" s="1"/>
      <c r="AS3510" s="1"/>
      <c r="AT3510" s="1"/>
      <c r="AU3510" s="1"/>
      <c r="AV3510" s="1"/>
      <c r="AW3510" s="1"/>
      <c r="AX3510" s="1"/>
      <c r="AY3510" s="1"/>
      <c r="AZ3510" s="1"/>
      <c r="BA3510" s="1"/>
      <c r="BB3510" s="1"/>
      <c r="BC3510" s="1"/>
      <c r="BD3510" s="1"/>
      <c r="BE3510" s="1"/>
      <c r="BF3510" s="1"/>
      <c r="BG3510" s="1"/>
      <c r="BH3510" s="1"/>
      <c r="BI3510" s="1"/>
      <c r="BJ3510" s="1"/>
      <c r="BK3510" s="1"/>
      <c r="BL3510" s="1"/>
      <c r="BM3510" s="1"/>
      <c r="BN3510" s="1"/>
      <c r="BO3510" s="1"/>
      <c r="BP3510" s="1"/>
      <c r="BQ3510" s="1"/>
      <c r="BR3510" s="1"/>
      <c r="BS3510" s="1"/>
      <c r="BT3510" s="1"/>
      <c r="BU3510" s="1"/>
      <c r="BV3510" s="1"/>
      <c r="BW3510" s="1"/>
      <c r="BX3510" s="1"/>
      <c r="BY3510" s="1"/>
      <c r="BZ3510" s="1"/>
      <c r="CA3510" s="1"/>
      <c r="CB3510" s="1"/>
      <c r="CC3510" s="1"/>
      <c r="CD3510" s="1"/>
      <c r="CE3510" s="1"/>
      <c r="CF3510" s="1"/>
      <c r="CG3510" s="1"/>
      <c r="CH3510" s="1"/>
      <c r="CI3510" s="1"/>
      <c r="CJ3510" s="1"/>
      <c r="CK3510" s="1"/>
      <c r="CL3510" s="1"/>
      <c r="CM3510" s="1"/>
      <c r="CN3510" s="1"/>
      <c r="CO3510" s="1"/>
      <c r="CP3510" s="1"/>
      <c r="CQ3510" s="1"/>
      <c r="CR3510" s="1"/>
      <c r="CS3510" s="1"/>
      <c r="CT3510" s="1"/>
      <c r="CU3510" s="1"/>
      <c r="CV3510" s="1"/>
      <c r="CW3510" s="1"/>
      <c r="CX3510" s="1"/>
      <c r="CY3510" s="1"/>
      <c r="CZ3510" s="1"/>
      <c r="DA3510" s="1"/>
      <c r="DB3510" s="1"/>
      <c r="DC3510" s="1"/>
      <c r="DD3510" s="1"/>
      <c r="DE3510" s="1"/>
      <c r="DF3510" s="1"/>
      <c r="DG3510" s="1"/>
      <c r="DH3510" s="1"/>
      <c r="DI3510" s="1"/>
      <c r="DJ3510" s="1"/>
      <c r="DK3510" s="1"/>
      <c r="DL3510" s="1"/>
      <c r="DM3510" s="1"/>
      <c r="DN3510" s="1"/>
      <c r="DO3510" s="1"/>
      <c r="DP3510" s="1"/>
      <c r="DQ3510" s="1"/>
      <c r="DR3510" s="1"/>
      <c r="DS3510" s="1"/>
      <c r="DT3510" s="1"/>
      <c r="DU3510" s="1"/>
      <c r="DV3510" s="1"/>
      <c r="DW3510" s="1"/>
      <c r="DX3510" s="1"/>
      <c r="DY3510" s="1"/>
      <c r="DZ3510" s="1"/>
      <c r="EA3510" s="1"/>
      <c r="EB3510" s="1"/>
      <c r="EC3510" s="1"/>
      <c r="ED3510" s="1"/>
      <c r="EE3510" s="1"/>
      <c r="EF3510" s="1"/>
      <c r="EG3510" s="1"/>
      <c r="EH3510" s="1"/>
      <c r="EI3510" s="1"/>
      <c r="EJ3510" s="1"/>
      <c r="EK3510" s="1"/>
      <c r="EL3510" s="1"/>
      <c r="EM3510" s="1"/>
      <c r="EN3510" s="1"/>
      <c r="EO3510" s="1"/>
      <c r="EP3510" s="1"/>
      <c r="EQ3510" s="1"/>
      <c r="ER3510" s="1"/>
      <c r="ES3510" s="1"/>
      <c r="ET3510" s="1"/>
      <c r="EU3510" s="1"/>
      <c r="EV3510" s="1"/>
      <c r="EW3510" s="1"/>
      <c r="EX3510" s="1"/>
    </row>
    <row r="3511" spans="1:154" x14ac:dyDescent="0.15">
      <c r="A3511" s="35"/>
      <c r="B3511" s="15"/>
      <c r="C3511" s="7"/>
      <c r="D3511" s="13"/>
      <c r="E3511" s="14"/>
      <c r="F3511" s="14"/>
      <c r="G3511" s="14"/>
      <c r="H3511" s="14"/>
      <c r="I3511" s="13"/>
      <c r="J3511" s="5"/>
      <c r="K3511" s="2"/>
      <c r="L3511" s="17"/>
      <c r="M3511" s="12"/>
      <c r="N3511" s="12"/>
      <c r="O3511" s="17"/>
      <c r="P3511" s="14"/>
      <c r="Q3511" s="14"/>
      <c r="R3511" s="14"/>
      <c r="S3511" s="20"/>
      <c r="T3511" s="14"/>
      <c r="U3511" s="4"/>
      <c r="V3511" s="5"/>
      <c r="W3511" s="10"/>
      <c r="X3511" s="10"/>
      <c r="Y3511" s="27"/>
      <c r="Z3511" s="3"/>
      <c r="AA3511" s="1"/>
      <c r="AB3511" s="10"/>
      <c r="AC3511" s="3"/>
      <c r="AD3511" s="3"/>
      <c r="AE3511" s="3"/>
      <c r="AF3511" s="10"/>
      <c r="AG3511" s="11"/>
      <c r="AH3511" s="10"/>
      <c r="AI3511" s="1"/>
      <c r="AJ3511" s="1"/>
      <c r="AK3511" s="1"/>
      <c r="AL3511" s="1"/>
      <c r="AM3511" s="1"/>
      <c r="AN3511" s="1"/>
      <c r="AO3511" s="1"/>
      <c r="AP3511" s="1"/>
      <c r="AQ3511" s="1"/>
      <c r="AR3511" s="1"/>
      <c r="AS3511" s="1"/>
      <c r="AT3511" s="1"/>
      <c r="AU3511" s="1"/>
      <c r="AV3511" s="1"/>
      <c r="AW3511" s="1"/>
      <c r="AX3511" s="1"/>
      <c r="AY3511" s="1"/>
      <c r="AZ3511" s="1"/>
      <c r="BA3511" s="1"/>
      <c r="BB3511" s="1"/>
      <c r="BC3511" s="1"/>
      <c r="BD3511" s="1"/>
      <c r="BE3511" s="1"/>
      <c r="BF3511" s="1"/>
      <c r="BG3511" s="1"/>
      <c r="BH3511" s="1"/>
      <c r="BI3511" s="1"/>
      <c r="BJ3511" s="1"/>
      <c r="BK3511" s="1"/>
      <c r="BL3511" s="1"/>
      <c r="BM3511" s="1"/>
      <c r="BN3511" s="1"/>
      <c r="BO3511" s="1"/>
      <c r="BP3511" s="1"/>
      <c r="BQ3511" s="1"/>
      <c r="BR3511" s="1"/>
      <c r="BS3511" s="1"/>
      <c r="BT3511" s="1"/>
      <c r="BU3511" s="1"/>
      <c r="BV3511" s="1"/>
      <c r="BW3511" s="1"/>
      <c r="BX3511" s="1"/>
      <c r="BY3511" s="1"/>
      <c r="BZ3511" s="1"/>
      <c r="CA3511" s="1"/>
      <c r="CB3511" s="1"/>
      <c r="CC3511" s="1"/>
      <c r="CD3511" s="1"/>
      <c r="CE3511" s="1"/>
      <c r="CF3511" s="1"/>
      <c r="CG3511" s="1"/>
      <c r="CH3511" s="1"/>
      <c r="CI3511" s="1"/>
      <c r="CJ3511" s="1"/>
      <c r="CK3511" s="1"/>
      <c r="CL3511" s="1"/>
      <c r="CM3511" s="1"/>
      <c r="CN3511" s="1"/>
      <c r="CO3511" s="1"/>
      <c r="CP3511" s="1"/>
      <c r="CQ3511" s="1"/>
      <c r="CR3511" s="1"/>
      <c r="CS3511" s="1"/>
      <c r="CT3511" s="1"/>
      <c r="CU3511" s="1"/>
      <c r="CV3511" s="1"/>
      <c r="CW3511" s="1"/>
      <c r="CX3511" s="1"/>
      <c r="CY3511" s="1"/>
      <c r="CZ3511" s="1"/>
      <c r="DA3511" s="1"/>
      <c r="DB3511" s="1"/>
      <c r="DC3511" s="1"/>
      <c r="DD3511" s="1"/>
      <c r="DE3511" s="1"/>
      <c r="DF3511" s="1"/>
      <c r="DG3511" s="1"/>
      <c r="DH3511" s="1"/>
      <c r="DI3511" s="1"/>
      <c r="DJ3511" s="1"/>
      <c r="DK3511" s="1"/>
      <c r="DL3511" s="1"/>
      <c r="DM3511" s="1"/>
      <c r="DN3511" s="1"/>
      <c r="DO3511" s="1"/>
      <c r="DP3511" s="1"/>
      <c r="DQ3511" s="1"/>
      <c r="DR3511" s="1"/>
      <c r="DS3511" s="1"/>
      <c r="DT3511" s="1"/>
      <c r="DU3511" s="1"/>
      <c r="DV3511" s="1"/>
      <c r="DW3511" s="1"/>
      <c r="DX3511" s="1"/>
      <c r="DY3511" s="1"/>
      <c r="DZ3511" s="1"/>
      <c r="EA3511" s="1"/>
      <c r="EB3511" s="1"/>
      <c r="EC3511" s="1"/>
      <c r="ED3511" s="1"/>
      <c r="EE3511" s="1"/>
      <c r="EF3511" s="1"/>
      <c r="EG3511" s="1"/>
      <c r="EH3511" s="1"/>
      <c r="EI3511" s="1"/>
      <c r="EJ3511" s="1"/>
      <c r="EK3511" s="1"/>
      <c r="EL3511" s="1"/>
      <c r="EM3511" s="1"/>
      <c r="EN3511" s="1"/>
      <c r="EO3511" s="1"/>
      <c r="EP3511" s="1"/>
      <c r="EQ3511" s="1"/>
      <c r="ER3511" s="1"/>
      <c r="ES3511" s="1"/>
      <c r="ET3511" s="1"/>
      <c r="EU3511" s="1"/>
      <c r="EV3511" s="1"/>
      <c r="EW3511" s="1"/>
      <c r="EX3511" s="1"/>
    </row>
    <row r="3512" spans="1:154" x14ac:dyDescent="0.15">
      <c r="A3512" s="35"/>
      <c r="B3512" s="15"/>
      <c r="C3512" s="7"/>
      <c r="D3512" s="13"/>
      <c r="E3512" s="14"/>
      <c r="F3512" s="14"/>
      <c r="G3512" s="14"/>
      <c r="H3512" s="14"/>
      <c r="I3512" s="13"/>
      <c r="J3512" s="5"/>
      <c r="K3512" s="2"/>
      <c r="L3512" s="17"/>
      <c r="M3512" s="12"/>
      <c r="N3512" s="12"/>
      <c r="O3512" s="17"/>
      <c r="P3512" s="14"/>
      <c r="Q3512" s="14"/>
      <c r="R3512" s="14"/>
      <c r="S3512" s="20"/>
      <c r="T3512" s="14"/>
      <c r="U3512" s="4"/>
      <c r="V3512" s="5"/>
      <c r="W3512" s="10"/>
      <c r="X3512" s="10"/>
      <c r="Y3512" s="27"/>
      <c r="Z3512" s="3"/>
      <c r="AA3512" s="1"/>
      <c r="AB3512" s="10"/>
      <c r="AC3512" s="3"/>
      <c r="AD3512" s="3"/>
      <c r="AE3512" s="3"/>
      <c r="AF3512" s="10"/>
      <c r="AG3512" s="11"/>
      <c r="AH3512" s="10"/>
      <c r="AI3512" s="1"/>
      <c r="AJ3512" s="1"/>
      <c r="AK3512" s="1"/>
      <c r="AL3512" s="1"/>
      <c r="AM3512" s="1"/>
      <c r="AN3512" s="1"/>
      <c r="AO3512" s="1"/>
      <c r="AP3512" s="1"/>
      <c r="AQ3512" s="1"/>
      <c r="AR3512" s="1"/>
      <c r="AS3512" s="1"/>
      <c r="AT3512" s="1"/>
      <c r="AU3512" s="1"/>
      <c r="AV3512" s="1"/>
      <c r="AW3512" s="1"/>
      <c r="AX3512" s="1"/>
      <c r="AY3512" s="1"/>
      <c r="AZ3512" s="1"/>
      <c r="BA3512" s="1"/>
      <c r="BB3512" s="1"/>
      <c r="BC3512" s="1"/>
      <c r="BD3512" s="1"/>
      <c r="BE3512" s="1"/>
      <c r="BF3512" s="1"/>
      <c r="BG3512" s="1"/>
      <c r="BH3512" s="1"/>
      <c r="BI3512" s="1"/>
      <c r="BJ3512" s="1"/>
      <c r="BK3512" s="1"/>
      <c r="BL3512" s="1"/>
      <c r="BM3512" s="1"/>
      <c r="BN3512" s="1"/>
      <c r="BO3512" s="1"/>
      <c r="BP3512" s="1"/>
      <c r="BQ3512" s="1"/>
      <c r="BR3512" s="1"/>
      <c r="BS3512" s="1"/>
      <c r="BT3512" s="1"/>
      <c r="BU3512" s="1"/>
      <c r="BV3512" s="1"/>
      <c r="BW3512" s="1"/>
      <c r="BX3512" s="1"/>
      <c r="BY3512" s="1"/>
      <c r="BZ3512" s="1"/>
      <c r="CA3512" s="1"/>
      <c r="CB3512" s="1"/>
      <c r="CC3512" s="1"/>
      <c r="CD3512" s="1"/>
      <c r="CE3512" s="1"/>
      <c r="CF3512" s="1"/>
      <c r="CG3512" s="1"/>
      <c r="CH3512" s="1"/>
      <c r="CI3512" s="1"/>
      <c r="CJ3512" s="1"/>
      <c r="CK3512" s="1"/>
      <c r="CL3512" s="1"/>
      <c r="CM3512" s="1"/>
      <c r="CN3512" s="1"/>
      <c r="CO3512" s="1"/>
      <c r="CP3512" s="1"/>
      <c r="CQ3512" s="1"/>
      <c r="CR3512" s="1"/>
      <c r="CS3512" s="1"/>
      <c r="CT3512" s="1"/>
      <c r="CU3512" s="1"/>
      <c r="CV3512" s="1"/>
      <c r="CW3512" s="1"/>
      <c r="CX3512" s="1"/>
      <c r="CY3512" s="1"/>
      <c r="CZ3512" s="1"/>
      <c r="DA3512" s="1"/>
      <c r="DB3512" s="1"/>
      <c r="DC3512" s="1"/>
      <c r="DD3512" s="1"/>
      <c r="DE3512" s="1"/>
      <c r="DF3512" s="1"/>
      <c r="DG3512" s="1"/>
      <c r="DH3512" s="1"/>
      <c r="DI3512" s="1"/>
      <c r="DJ3512" s="1"/>
      <c r="DK3512" s="1"/>
      <c r="DL3512" s="1"/>
      <c r="DM3512" s="1"/>
      <c r="DN3512" s="1"/>
      <c r="DO3512" s="1"/>
      <c r="DP3512" s="1"/>
      <c r="DQ3512" s="1"/>
      <c r="DR3512" s="1"/>
      <c r="DS3512" s="1"/>
      <c r="DT3512" s="1"/>
      <c r="DU3512" s="1"/>
      <c r="DV3512" s="1"/>
      <c r="DW3512" s="1"/>
      <c r="DX3512" s="1"/>
      <c r="DY3512" s="1"/>
      <c r="DZ3512" s="1"/>
      <c r="EA3512" s="1"/>
      <c r="EB3512" s="1"/>
      <c r="EC3512" s="1"/>
      <c r="ED3512" s="1"/>
      <c r="EE3512" s="1"/>
      <c r="EF3512" s="1"/>
      <c r="EG3512" s="1"/>
      <c r="EH3512" s="1"/>
      <c r="EI3512" s="1"/>
      <c r="EJ3512" s="1"/>
      <c r="EK3512" s="1"/>
      <c r="EL3512" s="1"/>
      <c r="EM3512" s="1"/>
      <c r="EN3512" s="1"/>
      <c r="EO3512" s="1"/>
      <c r="EP3512" s="1"/>
      <c r="EQ3512" s="1"/>
      <c r="ER3512" s="1"/>
      <c r="ES3512" s="1"/>
      <c r="ET3512" s="1"/>
      <c r="EU3512" s="1"/>
      <c r="EV3512" s="1"/>
      <c r="EW3512" s="1"/>
      <c r="EX3512" s="1"/>
    </row>
    <row r="3513" spans="1:154" x14ac:dyDescent="0.15">
      <c r="A3513" s="35"/>
      <c r="B3513" s="15"/>
      <c r="C3513" s="7"/>
      <c r="D3513" s="13"/>
      <c r="E3513" s="14"/>
      <c r="F3513" s="14"/>
      <c r="G3513" s="14"/>
      <c r="H3513" s="14"/>
      <c r="I3513" s="13"/>
      <c r="J3513" s="5"/>
      <c r="K3513" s="2"/>
      <c r="L3513" s="17"/>
      <c r="M3513" s="12"/>
      <c r="N3513" s="12"/>
      <c r="O3513" s="17"/>
      <c r="P3513" s="14"/>
      <c r="Q3513" s="14"/>
      <c r="R3513" s="14"/>
      <c r="S3513" s="20"/>
      <c r="T3513" s="14"/>
      <c r="U3513" s="4"/>
      <c r="V3513" s="5"/>
      <c r="W3513" s="10"/>
      <c r="X3513" s="10"/>
      <c r="Y3513" s="27"/>
      <c r="Z3513" s="3"/>
      <c r="AA3513" s="1"/>
      <c r="AB3513" s="10"/>
      <c r="AC3513" s="3"/>
      <c r="AD3513" s="3"/>
      <c r="AE3513" s="3"/>
      <c r="AF3513" s="10"/>
      <c r="AG3513" s="11"/>
      <c r="AH3513" s="10"/>
      <c r="AI3513" s="1"/>
      <c r="AJ3513" s="1"/>
      <c r="AK3513" s="1"/>
      <c r="AL3513" s="1"/>
      <c r="AM3513" s="1"/>
      <c r="AN3513" s="1"/>
      <c r="AO3513" s="1"/>
      <c r="AP3513" s="1"/>
      <c r="AQ3513" s="1"/>
      <c r="AR3513" s="1"/>
      <c r="AS3513" s="1"/>
      <c r="AT3513" s="1"/>
      <c r="AU3513" s="1"/>
      <c r="AV3513" s="1"/>
      <c r="AW3513" s="1"/>
      <c r="AX3513" s="1"/>
      <c r="AY3513" s="1"/>
      <c r="AZ3513" s="1"/>
      <c r="BA3513" s="1"/>
      <c r="BB3513" s="1"/>
      <c r="BC3513" s="1"/>
      <c r="BD3513" s="1"/>
      <c r="BE3513" s="1"/>
      <c r="BF3513" s="1"/>
      <c r="BG3513" s="1"/>
      <c r="BH3513" s="1"/>
      <c r="BI3513" s="1"/>
      <c r="BJ3513" s="1"/>
      <c r="BK3513" s="1"/>
      <c r="BL3513" s="1"/>
      <c r="BM3513" s="1"/>
      <c r="BN3513" s="1"/>
      <c r="BO3513" s="1"/>
      <c r="BP3513" s="1"/>
      <c r="BQ3513" s="1"/>
      <c r="BR3513" s="1"/>
      <c r="BS3513" s="1"/>
      <c r="BT3513" s="1"/>
      <c r="BU3513" s="1"/>
      <c r="BV3513" s="1"/>
      <c r="BW3513" s="1"/>
      <c r="BX3513" s="1"/>
      <c r="BY3513" s="1"/>
      <c r="BZ3513" s="1"/>
      <c r="CA3513" s="1"/>
      <c r="CB3513" s="1"/>
      <c r="CC3513" s="1"/>
      <c r="CD3513" s="1"/>
      <c r="CE3513" s="1"/>
      <c r="CF3513" s="1"/>
      <c r="CG3513" s="1"/>
      <c r="CH3513" s="1"/>
      <c r="CI3513" s="1"/>
      <c r="CJ3513" s="1"/>
      <c r="CK3513" s="1"/>
      <c r="CL3513" s="1"/>
      <c r="CM3513" s="1"/>
      <c r="CN3513" s="1"/>
      <c r="CO3513" s="1"/>
      <c r="CP3513" s="1"/>
      <c r="CQ3513" s="1"/>
      <c r="CR3513" s="1"/>
      <c r="CS3513" s="1"/>
      <c r="CT3513" s="1"/>
      <c r="CU3513" s="1"/>
      <c r="CV3513" s="1"/>
      <c r="CW3513" s="1"/>
      <c r="CX3513" s="1"/>
      <c r="CY3513" s="1"/>
      <c r="CZ3513" s="1"/>
      <c r="DA3513" s="1"/>
      <c r="DB3513" s="1"/>
      <c r="DC3513" s="1"/>
      <c r="DD3513" s="1"/>
      <c r="DE3513" s="1"/>
      <c r="DF3513" s="1"/>
      <c r="DG3513" s="1"/>
      <c r="DH3513" s="1"/>
      <c r="DI3513" s="1"/>
      <c r="DJ3513" s="1"/>
      <c r="DK3513" s="1"/>
      <c r="DL3513" s="1"/>
      <c r="DM3513" s="1"/>
      <c r="DN3513" s="1"/>
      <c r="DO3513" s="1"/>
      <c r="DP3513" s="1"/>
      <c r="DQ3513" s="1"/>
      <c r="DR3513" s="1"/>
      <c r="DS3513" s="1"/>
      <c r="DT3513" s="1"/>
      <c r="DU3513" s="1"/>
      <c r="DV3513" s="1"/>
      <c r="DW3513" s="1"/>
      <c r="DX3513" s="1"/>
      <c r="DY3513" s="1"/>
      <c r="DZ3513" s="1"/>
      <c r="EA3513" s="1"/>
      <c r="EB3513" s="1"/>
      <c r="EC3513" s="1"/>
      <c r="ED3513" s="1"/>
      <c r="EE3513" s="1"/>
      <c r="EF3513" s="1"/>
      <c r="EG3513" s="1"/>
      <c r="EH3513" s="1"/>
      <c r="EI3513" s="1"/>
      <c r="EJ3513" s="1"/>
      <c r="EK3513" s="1"/>
      <c r="EL3513" s="1"/>
      <c r="EM3513" s="1"/>
      <c r="EN3513" s="1"/>
      <c r="EO3513" s="1"/>
      <c r="EP3513" s="1"/>
      <c r="EQ3513" s="1"/>
      <c r="ER3513" s="1"/>
      <c r="ES3513" s="1"/>
      <c r="ET3513" s="1"/>
      <c r="EU3513" s="1"/>
      <c r="EV3513" s="1"/>
      <c r="EW3513" s="1"/>
      <c r="EX3513" s="1"/>
    </row>
    <row r="3514" spans="1:154" x14ac:dyDescent="0.15">
      <c r="A3514" s="35"/>
      <c r="B3514" s="15"/>
      <c r="C3514" s="7"/>
      <c r="D3514" s="13"/>
      <c r="E3514" s="14"/>
      <c r="F3514" s="14"/>
      <c r="G3514" s="14"/>
      <c r="H3514" s="14"/>
      <c r="I3514" s="13"/>
      <c r="J3514" s="5"/>
      <c r="K3514" s="2"/>
      <c r="L3514" s="17"/>
      <c r="M3514" s="12"/>
      <c r="N3514" s="12"/>
      <c r="O3514" s="17"/>
      <c r="P3514" s="14"/>
      <c r="Q3514" s="14"/>
      <c r="R3514" s="14"/>
      <c r="S3514" s="20"/>
      <c r="T3514" s="14"/>
      <c r="U3514" s="4"/>
      <c r="V3514" s="5"/>
      <c r="W3514" s="10"/>
      <c r="X3514" s="10"/>
      <c r="Y3514" s="27"/>
      <c r="Z3514" s="3"/>
      <c r="AA3514" s="1"/>
      <c r="AB3514" s="10"/>
      <c r="AC3514" s="3"/>
      <c r="AD3514" s="3"/>
      <c r="AE3514" s="3"/>
      <c r="AF3514" s="10"/>
      <c r="AG3514" s="11"/>
      <c r="AH3514" s="10"/>
      <c r="AI3514" s="1"/>
      <c r="AJ3514" s="1"/>
      <c r="AK3514" s="1"/>
      <c r="AL3514" s="1"/>
      <c r="AM3514" s="1"/>
      <c r="AN3514" s="1"/>
      <c r="AO3514" s="1"/>
      <c r="AP3514" s="1"/>
      <c r="AQ3514" s="1"/>
      <c r="AR3514" s="1"/>
      <c r="AS3514" s="1"/>
      <c r="AT3514" s="1"/>
      <c r="AU3514" s="1"/>
      <c r="AV3514" s="1"/>
      <c r="AW3514" s="1"/>
      <c r="AX3514" s="1"/>
      <c r="AY3514" s="1"/>
      <c r="AZ3514" s="1"/>
      <c r="BA3514" s="1"/>
      <c r="BB3514" s="1"/>
      <c r="BC3514" s="1"/>
      <c r="BD3514" s="1"/>
      <c r="BE3514" s="1"/>
      <c r="BF3514" s="1"/>
      <c r="BG3514" s="1"/>
      <c r="BH3514" s="1"/>
      <c r="BI3514" s="1"/>
      <c r="BJ3514" s="1"/>
      <c r="BK3514" s="1"/>
      <c r="BL3514" s="1"/>
      <c r="BM3514" s="1"/>
      <c r="BN3514" s="1"/>
      <c r="BO3514" s="1"/>
      <c r="BP3514" s="1"/>
      <c r="BQ3514" s="1"/>
      <c r="BR3514" s="1"/>
      <c r="BS3514" s="1"/>
      <c r="BT3514" s="1"/>
      <c r="BU3514" s="1"/>
      <c r="BV3514" s="1"/>
      <c r="BW3514" s="1"/>
      <c r="BX3514" s="1"/>
      <c r="BY3514" s="1"/>
      <c r="BZ3514" s="1"/>
      <c r="CA3514" s="1"/>
      <c r="CB3514" s="1"/>
      <c r="CC3514" s="1"/>
      <c r="CD3514" s="1"/>
      <c r="CE3514" s="1"/>
      <c r="CF3514" s="1"/>
      <c r="CG3514" s="1"/>
      <c r="CH3514" s="1"/>
      <c r="CI3514" s="1"/>
      <c r="CJ3514" s="1"/>
      <c r="CK3514" s="1"/>
      <c r="CL3514" s="1"/>
      <c r="CM3514" s="1"/>
      <c r="CN3514" s="1"/>
      <c r="CO3514" s="1"/>
      <c r="CP3514" s="1"/>
      <c r="CQ3514" s="1"/>
      <c r="CR3514" s="1"/>
      <c r="CS3514" s="1"/>
      <c r="CT3514" s="1"/>
      <c r="CU3514" s="1"/>
      <c r="CV3514" s="1"/>
      <c r="CW3514" s="1"/>
      <c r="CX3514" s="1"/>
      <c r="CY3514" s="1"/>
      <c r="CZ3514" s="1"/>
      <c r="DA3514" s="1"/>
      <c r="DB3514" s="1"/>
      <c r="DC3514" s="1"/>
      <c r="DD3514" s="1"/>
      <c r="DE3514" s="1"/>
      <c r="DF3514" s="1"/>
      <c r="DG3514" s="1"/>
      <c r="DH3514" s="1"/>
      <c r="DI3514" s="1"/>
      <c r="DJ3514" s="1"/>
      <c r="DK3514" s="1"/>
      <c r="DL3514" s="1"/>
      <c r="DM3514" s="1"/>
      <c r="DN3514" s="1"/>
      <c r="DO3514" s="1"/>
      <c r="DP3514" s="1"/>
      <c r="DQ3514" s="1"/>
      <c r="DR3514" s="1"/>
      <c r="DS3514" s="1"/>
      <c r="DT3514" s="1"/>
      <c r="DU3514" s="1"/>
      <c r="DV3514" s="1"/>
      <c r="DW3514" s="1"/>
      <c r="DX3514" s="1"/>
      <c r="DY3514" s="1"/>
      <c r="DZ3514" s="1"/>
      <c r="EA3514" s="1"/>
      <c r="EB3514" s="1"/>
      <c r="EC3514" s="1"/>
      <c r="ED3514" s="1"/>
      <c r="EE3514" s="1"/>
      <c r="EF3514" s="1"/>
      <c r="EG3514" s="1"/>
      <c r="EH3514" s="1"/>
      <c r="EI3514" s="1"/>
      <c r="EJ3514" s="1"/>
      <c r="EK3514" s="1"/>
      <c r="EL3514" s="1"/>
      <c r="EM3514" s="1"/>
      <c r="EN3514" s="1"/>
      <c r="EO3514" s="1"/>
      <c r="EP3514" s="1"/>
      <c r="EQ3514" s="1"/>
      <c r="ER3514" s="1"/>
      <c r="ES3514" s="1"/>
      <c r="ET3514" s="1"/>
      <c r="EU3514" s="1"/>
      <c r="EV3514" s="1"/>
      <c r="EW3514" s="1"/>
      <c r="EX3514" s="1"/>
    </row>
    <row r="3515" spans="1:154" x14ac:dyDescent="0.15">
      <c r="A3515" s="35"/>
      <c r="B3515" s="15"/>
      <c r="C3515" s="7"/>
      <c r="D3515" s="13"/>
      <c r="E3515" s="14"/>
      <c r="F3515" s="14"/>
      <c r="G3515" s="14"/>
      <c r="H3515" s="14"/>
      <c r="I3515" s="13"/>
      <c r="J3515" s="5"/>
      <c r="K3515" s="2"/>
      <c r="L3515" s="17"/>
      <c r="M3515" s="12"/>
      <c r="N3515" s="12"/>
      <c r="O3515" s="17"/>
      <c r="P3515" s="14"/>
      <c r="Q3515" s="14"/>
      <c r="R3515" s="14"/>
      <c r="S3515" s="20"/>
      <c r="T3515" s="14"/>
      <c r="U3515" s="4"/>
      <c r="V3515" s="5"/>
      <c r="W3515" s="10"/>
      <c r="X3515" s="10"/>
      <c r="Y3515" s="27"/>
      <c r="Z3515" s="3"/>
      <c r="AA3515" s="1"/>
      <c r="AB3515" s="10"/>
      <c r="AC3515" s="3"/>
      <c r="AD3515" s="3"/>
      <c r="AE3515" s="3"/>
      <c r="AF3515" s="10"/>
      <c r="AG3515" s="11"/>
      <c r="AH3515" s="10"/>
      <c r="AI3515" s="1"/>
      <c r="AJ3515" s="1"/>
      <c r="AK3515" s="1"/>
      <c r="AL3515" s="1"/>
      <c r="AM3515" s="1"/>
      <c r="AN3515" s="1"/>
      <c r="AO3515" s="1"/>
      <c r="AP3515" s="1"/>
      <c r="AQ3515" s="1"/>
      <c r="AR3515" s="1"/>
      <c r="AS3515" s="1"/>
      <c r="AT3515" s="1"/>
      <c r="AU3515" s="1"/>
      <c r="AV3515" s="1"/>
      <c r="AW3515" s="1"/>
      <c r="AX3515" s="1"/>
      <c r="AY3515" s="1"/>
      <c r="AZ3515" s="1"/>
      <c r="BA3515" s="1"/>
      <c r="BB3515" s="1"/>
      <c r="BC3515" s="1"/>
      <c r="BD3515" s="1"/>
      <c r="BE3515" s="1"/>
      <c r="BF3515" s="1"/>
      <c r="BG3515" s="1"/>
      <c r="BH3515" s="1"/>
      <c r="BI3515" s="1"/>
      <c r="BJ3515" s="1"/>
      <c r="BK3515" s="1"/>
      <c r="BL3515" s="1"/>
      <c r="BM3515" s="1"/>
      <c r="BN3515" s="1"/>
      <c r="BO3515" s="1"/>
      <c r="BP3515" s="1"/>
      <c r="BQ3515" s="1"/>
      <c r="BR3515" s="1"/>
      <c r="BS3515" s="1"/>
      <c r="BT3515" s="1"/>
      <c r="BU3515" s="1"/>
      <c r="BV3515" s="1"/>
      <c r="BW3515" s="1"/>
      <c r="BX3515" s="1"/>
      <c r="BY3515" s="1"/>
      <c r="BZ3515" s="1"/>
      <c r="CA3515" s="1"/>
      <c r="CB3515" s="1"/>
      <c r="CC3515" s="1"/>
      <c r="CD3515" s="1"/>
      <c r="CE3515" s="1"/>
      <c r="CF3515" s="1"/>
      <c r="CG3515" s="1"/>
      <c r="CH3515" s="1"/>
      <c r="CI3515" s="1"/>
      <c r="CJ3515" s="1"/>
      <c r="CK3515" s="1"/>
      <c r="CL3515" s="1"/>
      <c r="CM3515" s="1"/>
      <c r="CN3515" s="1"/>
      <c r="CO3515" s="1"/>
      <c r="CP3515" s="1"/>
      <c r="CQ3515" s="1"/>
      <c r="CR3515" s="1"/>
      <c r="CS3515" s="1"/>
      <c r="CT3515" s="1"/>
      <c r="CU3515" s="1"/>
      <c r="CV3515" s="1"/>
      <c r="CW3515" s="1"/>
      <c r="CX3515" s="1"/>
      <c r="CY3515" s="1"/>
      <c r="CZ3515" s="1"/>
      <c r="DA3515" s="1"/>
      <c r="DB3515" s="1"/>
      <c r="DC3515" s="1"/>
      <c r="DD3515" s="1"/>
      <c r="DE3515" s="1"/>
      <c r="DF3515" s="1"/>
      <c r="DG3515" s="1"/>
      <c r="DH3515" s="1"/>
      <c r="DI3515" s="1"/>
      <c r="DJ3515" s="1"/>
      <c r="DK3515" s="1"/>
      <c r="DL3515" s="1"/>
      <c r="DM3515" s="1"/>
      <c r="DN3515" s="1"/>
      <c r="DO3515" s="1"/>
      <c r="DP3515" s="1"/>
      <c r="DQ3515" s="1"/>
      <c r="DR3515" s="1"/>
      <c r="DS3515" s="1"/>
      <c r="DT3515" s="1"/>
      <c r="DU3515" s="1"/>
      <c r="DV3515" s="1"/>
      <c r="DW3515" s="1"/>
      <c r="DX3515" s="1"/>
      <c r="DY3515" s="1"/>
      <c r="DZ3515" s="1"/>
      <c r="EA3515" s="1"/>
      <c r="EB3515" s="1"/>
      <c r="EC3515" s="1"/>
      <c r="ED3515" s="1"/>
      <c r="EE3515" s="1"/>
      <c r="EF3515" s="1"/>
      <c r="EG3515" s="1"/>
      <c r="EH3515" s="1"/>
      <c r="EI3515" s="1"/>
      <c r="EJ3515" s="1"/>
      <c r="EK3515" s="1"/>
      <c r="EL3515" s="1"/>
      <c r="EM3515" s="1"/>
      <c r="EN3515" s="1"/>
      <c r="EO3515" s="1"/>
      <c r="EP3515" s="1"/>
      <c r="EQ3515" s="1"/>
      <c r="ER3515" s="1"/>
      <c r="ES3515" s="1"/>
      <c r="ET3515" s="1"/>
      <c r="EU3515" s="1"/>
      <c r="EV3515" s="1"/>
      <c r="EW3515" s="1"/>
      <c r="EX3515" s="1"/>
    </row>
    <row r="3516" spans="1:154" x14ac:dyDescent="0.15">
      <c r="A3516" s="35"/>
      <c r="B3516" s="15"/>
      <c r="C3516" s="7"/>
      <c r="D3516" s="13"/>
      <c r="E3516" s="14"/>
      <c r="F3516" s="14"/>
      <c r="G3516" s="14"/>
      <c r="H3516" s="14"/>
      <c r="I3516" s="13"/>
      <c r="J3516" s="5"/>
      <c r="K3516" s="2"/>
      <c r="L3516" s="17"/>
      <c r="M3516" s="12"/>
      <c r="N3516" s="12"/>
      <c r="O3516" s="17"/>
      <c r="P3516" s="14"/>
      <c r="Q3516" s="14"/>
      <c r="R3516" s="14"/>
      <c r="S3516" s="20"/>
      <c r="T3516" s="14"/>
      <c r="U3516" s="4"/>
      <c r="V3516" s="5"/>
      <c r="W3516" s="10"/>
      <c r="X3516" s="10"/>
      <c r="Y3516" s="27"/>
      <c r="Z3516" s="3"/>
      <c r="AA3516" s="1"/>
      <c r="AB3516" s="10"/>
      <c r="AC3516" s="3"/>
      <c r="AD3516" s="3"/>
      <c r="AE3516" s="3"/>
      <c r="AF3516" s="10"/>
      <c r="AG3516" s="11"/>
      <c r="AH3516" s="10"/>
      <c r="AI3516" s="1"/>
      <c r="AJ3516" s="1"/>
      <c r="AK3516" s="1"/>
      <c r="AL3516" s="1"/>
      <c r="AM3516" s="1"/>
      <c r="AN3516" s="1"/>
      <c r="AO3516" s="1"/>
      <c r="AP3516" s="1"/>
      <c r="AQ3516" s="1"/>
      <c r="AR3516" s="1"/>
      <c r="AS3516" s="1"/>
      <c r="AT3516" s="1"/>
      <c r="AU3516" s="1"/>
      <c r="AV3516" s="1"/>
      <c r="AW3516" s="1"/>
      <c r="AX3516" s="1"/>
      <c r="AY3516" s="1"/>
      <c r="AZ3516" s="1"/>
      <c r="BA3516" s="1"/>
      <c r="BB3516" s="1"/>
      <c r="BC3516" s="1"/>
      <c r="BD3516" s="1"/>
      <c r="BE3516" s="1"/>
      <c r="BF3516" s="1"/>
      <c r="BG3516" s="1"/>
      <c r="BH3516" s="1"/>
      <c r="BI3516" s="1"/>
      <c r="BJ3516" s="1"/>
      <c r="BK3516" s="1"/>
      <c r="BL3516" s="1"/>
      <c r="BM3516" s="1"/>
      <c r="BN3516" s="1"/>
      <c r="BO3516" s="1"/>
      <c r="BP3516" s="1"/>
      <c r="BQ3516" s="1"/>
      <c r="BR3516" s="1"/>
      <c r="BS3516" s="1"/>
      <c r="BT3516" s="1"/>
      <c r="BU3516" s="1"/>
      <c r="BV3516" s="1"/>
      <c r="BW3516" s="1"/>
      <c r="BX3516" s="1"/>
      <c r="BY3516" s="1"/>
      <c r="BZ3516" s="1"/>
      <c r="CA3516" s="1"/>
      <c r="CB3516" s="1"/>
      <c r="CC3516" s="1"/>
      <c r="CD3516" s="1"/>
      <c r="CE3516" s="1"/>
      <c r="CF3516" s="1"/>
      <c r="CG3516" s="1"/>
      <c r="CH3516" s="1"/>
      <c r="CI3516" s="1"/>
      <c r="CJ3516" s="1"/>
      <c r="CK3516" s="1"/>
      <c r="CL3516" s="1"/>
      <c r="CM3516" s="1"/>
      <c r="CN3516" s="1"/>
      <c r="CO3516" s="1"/>
      <c r="CP3516" s="1"/>
      <c r="CQ3516" s="1"/>
      <c r="CR3516" s="1"/>
      <c r="CS3516" s="1"/>
      <c r="CT3516" s="1"/>
      <c r="CU3516" s="1"/>
      <c r="CV3516" s="1"/>
      <c r="CW3516" s="1"/>
      <c r="CX3516" s="1"/>
      <c r="CY3516" s="1"/>
      <c r="CZ3516" s="1"/>
      <c r="DA3516" s="1"/>
      <c r="DB3516" s="1"/>
      <c r="DC3516" s="1"/>
      <c r="DD3516" s="1"/>
      <c r="DE3516" s="1"/>
      <c r="DF3516" s="1"/>
      <c r="DG3516" s="1"/>
      <c r="DH3516" s="1"/>
      <c r="DI3516" s="1"/>
      <c r="DJ3516" s="1"/>
      <c r="DK3516" s="1"/>
      <c r="DL3516" s="1"/>
      <c r="DM3516" s="1"/>
      <c r="DN3516" s="1"/>
      <c r="DO3516" s="1"/>
      <c r="DP3516" s="1"/>
      <c r="DQ3516" s="1"/>
      <c r="DR3516" s="1"/>
      <c r="DS3516" s="1"/>
      <c r="DT3516" s="1"/>
      <c r="DU3516" s="1"/>
      <c r="DV3516" s="1"/>
      <c r="DW3516" s="1"/>
      <c r="DX3516" s="1"/>
      <c r="DY3516" s="1"/>
      <c r="DZ3516" s="1"/>
      <c r="EA3516" s="1"/>
      <c r="EB3516" s="1"/>
      <c r="EC3516" s="1"/>
      <c r="ED3516" s="1"/>
      <c r="EE3516" s="1"/>
      <c r="EF3516" s="1"/>
      <c r="EG3516" s="1"/>
      <c r="EH3516" s="1"/>
      <c r="EI3516" s="1"/>
      <c r="EJ3516" s="1"/>
      <c r="EK3516" s="1"/>
      <c r="EL3516" s="1"/>
      <c r="EM3516" s="1"/>
      <c r="EN3516" s="1"/>
      <c r="EO3516" s="1"/>
      <c r="EP3516" s="1"/>
      <c r="EQ3516" s="1"/>
      <c r="ER3516" s="1"/>
      <c r="ES3516" s="1"/>
      <c r="ET3516" s="1"/>
      <c r="EU3516" s="1"/>
      <c r="EV3516" s="1"/>
      <c r="EW3516" s="1"/>
      <c r="EX3516" s="1"/>
    </row>
    <row r="3517" spans="1:154" x14ac:dyDescent="0.15">
      <c r="A3517" s="35"/>
      <c r="B3517" s="15"/>
      <c r="C3517" s="7"/>
      <c r="D3517" s="13"/>
      <c r="E3517" s="14"/>
      <c r="F3517" s="14"/>
      <c r="G3517" s="14"/>
      <c r="H3517" s="14"/>
      <c r="I3517" s="13"/>
      <c r="J3517" s="5"/>
      <c r="K3517" s="2"/>
      <c r="L3517" s="17"/>
      <c r="M3517" s="12"/>
      <c r="N3517" s="12"/>
      <c r="O3517" s="17"/>
      <c r="P3517" s="14"/>
      <c r="Q3517" s="14"/>
      <c r="R3517" s="14"/>
      <c r="S3517" s="20"/>
      <c r="T3517" s="14"/>
      <c r="U3517" s="4"/>
      <c r="V3517" s="5"/>
      <c r="W3517" s="10"/>
      <c r="X3517" s="10"/>
      <c r="Y3517" s="27"/>
      <c r="Z3517" s="3"/>
      <c r="AA3517" s="1"/>
      <c r="AB3517" s="10"/>
      <c r="AC3517" s="3"/>
      <c r="AD3517" s="3"/>
      <c r="AE3517" s="3"/>
      <c r="AF3517" s="10"/>
      <c r="AG3517" s="11"/>
      <c r="AH3517" s="10"/>
      <c r="AI3517" s="1"/>
      <c r="AJ3517" s="1"/>
      <c r="AK3517" s="1"/>
      <c r="AL3517" s="1"/>
      <c r="AM3517" s="1"/>
      <c r="AN3517" s="1"/>
      <c r="AO3517" s="1"/>
      <c r="AP3517" s="1"/>
      <c r="AQ3517" s="1"/>
      <c r="AR3517" s="1"/>
      <c r="AS3517" s="1"/>
      <c r="AT3517" s="1"/>
      <c r="AU3517" s="1"/>
      <c r="AV3517" s="1"/>
      <c r="AW3517" s="1"/>
      <c r="AX3517" s="1"/>
      <c r="AY3517" s="1"/>
      <c r="AZ3517" s="1"/>
      <c r="BA3517" s="1"/>
      <c r="BB3517" s="1"/>
      <c r="BC3517" s="1"/>
      <c r="BD3517" s="1"/>
      <c r="BE3517" s="1"/>
      <c r="BF3517" s="1"/>
      <c r="BG3517" s="1"/>
      <c r="BH3517" s="1"/>
      <c r="BI3517" s="1"/>
      <c r="BJ3517" s="1"/>
      <c r="BK3517" s="1"/>
      <c r="BL3517" s="1"/>
      <c r="BM3517" s="1"/>
      <c r="BN3517" s="1"/>
      <c r="BO3517" s="1"/>
      <c r="BP3517" s="1"/>
      <c r="BQ3517" s="1"/>
      <c r="BR3517" s="1"/>
      <c r="BS3517" s="1"/>
      <c r="BT3517" s="1"/>
      <c r="BU3517" s="1"/>
      <c r="BV3517" s="1"/>
      <c r="BW3517" s="1"/>
      <c r="BX3517" s="1"/>
      <c r="BY3517" s="1"/>
      <c r="BZ3517" s="1"/>
      <c r="CA3517" s="1"/>
      <c r="CB3517" s="1"/>
      <c r="CC3517" s="1"/>
      <c r="CD3517" s="1"/>
      <c r="CE3517" s="1"/>
      <c r="CF3517" s="1"/>
      <c r="CG3517" s="1"/>
      <c r="CH3517" s="1"/>
      <c r="CI3517" s="1"/>
      <c r="CJ3517" s="1"/>
      <c r="CK3517" s="1"/>
      <c r="CL3517" s="1"/>
      <c r="CM3517" s="1"/>
      <c r="CN3517" s="1"/>
      <c r="CO3517" s="1"/>
      <c r="CP3517" s="1"/>
      <c r="CQ3517" s="1"/>
      <c r="CR3517" s="1"/>
      <c r="CS3517" s="1"/>
      <c r="CT3517" s="1"/>
      <c r="CU3517" s="1"/>
      <c r="CV3517" s="1"/>
      <c r="CW3517" s="1"/>
      <c r="CX3517" s="1"/>
      <c r="CY3517" s="1"/>
      <c r="CZ3517" s="1"/>
      <c r="DA3517" s="1"/>
      <c r="DB3517" s="1"/>
      <c r="DC3517" s="1"/>
      <c r="DD3517" s="1"/>
      <c r="DE3517" s="1"/>
      <c r="DF3517" s="1"/>
      <c r="DG3517" s="1"/>
      <c r="DH3517" s="1"/>
      <c r="DI3517" s="1"/>
      <c r="DJ3517" s="1"/>
      <c r="DK3517" s="1"/>
      <c r="DL3517" s="1"/>
      <c r="DM3517" s="1"/>
      <c r="DN3517" s="1"/>
      <c r="DO3517" s="1"/>
      <c r="DP3517" s="1"/>
      <c r="DQ3517" s="1"/>
      <c r="DR3517" s="1"/>
      <c r="DS3517" s="1"/>
      <c r="DT3517" s="1"/>
      <c r="DU3517" s="1"/>
      <c r="DV3517" s="1"/>
      <c r="DW3517" s="1"/>
      <c r="DX3517" s="1"/>
      <c r="DY3517" s="1"/>
      <c r="DZ3517" s="1"/>
      <c r="EA3517" s="1"/>
      <c r="EB3517" s="1"/>
      <c r="EC3517" s="1"/>
      <c r="ED3517" s="1"/>
      <c r="EE3517" s="1"/>
      <c r="EF3517" s="1"/>
      <c r="EG3517" s="1"/>
      <c r="EH3517" s="1"/>
      <c r="EI3517" s="1"/>
      <c r="EJ3517" s="1"/>
      <c r="EK3517" s="1"/>
      <c r="EL3517" s="1"/>
      <c r="EM3517" s="1"/>
      <c r="EN3517" s="1"/>
      <c r="EO3517" s="1"/>
      <c r="EP3517" s="1"/>
      <c r="EQ3517" s="1"/>
      <c r="ER3517" s="1"/>
      <c r="ES3517" s="1"/>
      <c r="ET3517" s="1"/>
      <c r="EU3517" s="1"/>
      <c r="EV3517" s="1"/>
      <c r="EW3517" s="1"/>
      <c r="EX3517" s="1"/>
    </row>
    <row r="3518" spans="1:154" x14ac:dyDescent="0.15">
      <c r="A3518" s="35"/>
      <c r="B3518" s="15"/>
      <c r="C3518" s="7"/>
      <c r="D3518" s="13"/>
      <c r="E3518" s="14"/>
      <c r="F3518" s="14"/>
      <c r="G3518" s="14"/>
      <c r="H3518" s="14"/>
      <c r="I3518" s="13"/>
      <c r="J3518" s="5"/>
      <c r="K3518" s="2"/>
      <c r="L3518" s="17"/>
      <c r="M3518" s="12"/>
      <c r="N3518" s="12"/>
      <c r="O3518" s="17"/>
      <c r="P3518" s="14"/>
      <c r="Q3518" s="14"/>
      <c r="R3518" s="14"/>
      <c r="S3518" s="20"/>
      <c r="T3518" s="14"/>
      <c r="U3518" s="4"/>
      <c r="V3518" s="5"/>
      <c r="W3518" s="10"/>
      <c r="X3518" s="10"/>
      <c r="Y3518" s="27"/>
      <c r="Z3518" s="3"/>
      <c r="AA3518" s="1"/>
      <c r="AB3518" s="10"/>
      <c r="AC3518" s="3"/>
      <c r="AD3518" s="3"/>
      <c r="AE3518" s="3"/>
      <c r="AF3518" s="10"/>
      <c r="AG3518" s="11"/>
      <c r="AH3518" s="10"/>
      <c r="AI3518" s="1"/>
      <c r="AJ3518" s="1"/>
      <c r="AK3518" s="1"/>
      <c r="AL3518" s="1"/>
      <c r="AM3518" s="1"/>
      <c r="AN3518" s="1"/>
      <c r="AO3518" s="1"/>
      <c r="AP3518" s="1"/>
      <c r="AQ3518" s="1"/>
      <c r="AR3518" s="1"/>
      <c r="AS3518" s="1"/>
      <c r="AT3518" s="1"/>
      <c r="AU3518" s="1"/>
      <c r="AV3518" s="1"/>
      <c r="AW3518" s="1"/>
      <c r="AX3518" s="1"/>
      <c r="AY3518" s="1"/>
      <c r="AZ3518" s="1"/>
      <c r="BA3518" s="1"/>
      <c r="BB3518" s="1"/>
      <c r="BC3518" s="1"/>
      <c r="BD3518" s="1"/>
      <c r="BE3518" s="1"/>
      <c r="BF3518" s="1"/>
      <c r="BG3518" s="1"/>
      <c r="BH3518" s="1"/>
      <c r="BI3518" s="1"/>
      <c r="BJ3518" s="1"/>
      <c r="BK3518" s="1"/>
      <c r="BL3518" s="1"/>
      <c r="BM3518" s="1"/>
      <c r="BN3518" s="1"/>
      <c r="BO3518" s="1"/>
      <c r="BP3518" s="1"/>
      <c r="BQ3518" s="1"/>
      <c r="BR3518" s="1"/>
      <c r="BS3518" s="1"/>
      <c r="BT3518" s="1"/>
      <c r="BU3518" s="1"/>
      <c r="BV3518" s="1"/>
      <c r="BW3518" s="1"/>
      <c r="BX3518" s="1"/>
      <c r="BY3518" s="1"/>
      <c r="BZ3518" s="1"/>
      <c r="CA3518" s="1"/>
      <c r="CB3518" s="1"/>
      <c r="CC3518" s="1"/>
      <c r="CD3518" s="1"/>
      <c r="CE3518" s="1"/>
      <c r="CF3518" s="1"/>
      <c r="CG3518" s="1"/>
      <c r="CH3518" s="1"/>
      <c r="CI3518" s="1"/>
      <c r="CJ3518" s="1"/>
      <c r="CK3518" s="1"/>
      <c r="CL3518" s="1"/>
      <c r="CM3518" s="1"/>
      <c r="CN3518" s="1"/>
      <c r="CO3518" s="1"/>
      <c r="CP3518" s="1"/>
      <c r="CQ3518" s="1"/>
      <c r="CR3518" s="1"/>
      <c r="CS3518" s="1"/>
      <c r="CT3518" s="1"/>
      <c r="CU3518" s="1"/>
      <c r="CV3518" s="1"/>
      <c r="CW3518" s="1"/>
      <c r="CX3518" s="1"/>
      <c r="CY3518" s="1"/>
      <c r="CZ3518" s="1"/>
      <c r="DA3518" s="1"/>
      <c r="DB3518" s="1"/>
      <c r="DC3518" s="1"/>
      <c r="DD3518" s="1"/>
      <c r="DE3518" s="1"/>
      <c r="DF3518" s="1"/>
      <c r="DG3518" s="1"/>
      <c r="DH3518" s="1"/>
      <c r="DI3518" s="1"/>
      <c r="DJ3518" s="1"/>
      <c r="DK3518" s="1"/>
      <c r="DL3518" s="1"/>
      <c r="DM3518" s="1"/>
      <c r="DN3518" s="1"/>
      <c r="DO3518" s="1"/>
      <c r="DP3518" s="1"/>
      <c r="DQ3518" s="1"/>
      <c r="DR3518" s="1"/>
      <c r="DS3518" s="1"/>
      <c r="DT3518" s="1"/>
      <c r="DU3518" s="1"/>
      <c r="DV3518" s="1"/>
      <c r="DW3518" s="1"/>
      <c r="DX3518" s="1"/>
      <c r="DY3518" s="1"/>
      <c r="DZ3518" s="1"/>
      <c r="EA3518" s="1"/>
      <c r="EB3518" s="1"/>
      <c r="EC3518" s="1"/>
      <c r="ED3518" s="1"/>
      <c r="EE3518" s="1"/>
      <c r="EF3518" s="1"/>
      <c r="EG3518" s="1"/>
      <c r="EH3518" s="1"/>
      <c r="EI3518" s="1"/>
      <c r="EJ3518" s="1"/>
      <c r="EK3518" s="1"/>
      <c r="EL3518" s="1"/>
      <c r="EM3518" s="1"/>
      <c r="EN3518" s="1"/>
      <c r="EO3518" s="1"/>
      <c r="EP3518" s="1"/>
      <c r="EQ3518" s="1"/>
      <c r="ER3518" s="1"/>
      <c r="ES3518" s="1"/>
      <c r="ET3518" s="1"/>
      <c r="EU3518" s="1"/>
      <c r="EV3518" s="1"/>
      <c r="EW3518" s="1"/>
      <c r="EX3518" s="1"/>
    </row>
    <row r="3519" spans="1:154" x14ac:dyDescent="0.15">
      <c r="A3519" s="35"/>
      <c r="B3519" s="15"/>
      <c r="C3519" s="7"/>
      <c r="D3519" s="13"/>
      <c r="E3519" s="14"/>
      <c r="F3519" s="14"/>
      <c r="G3519" s="14"/>
      <c r="H3519" s="14"/>
      <c r="I3519" s="13"/>
      <c r="J3519" s="5"/>
      <c r="K3519" s="2"/>
      <c r="L3519" s="17"/>
      <c r="M3519" s="12"/>
      <c r="N3519" s="12"/>
      <c r="O3519" s="17"/>
      <c r="P3519" s="14"/>
      <c r="Q3519" s="14"/>
      <c r="R3519" s="14"/>
      <c r="S3519" s="20"/>
      <c r="T3519" s="14"/>
      <c r="U3519" s="4"/>
      <c r="V3519" s="5"/>
      <c r="W3519" s="10"/>
      <c r="X3519" s="10"/>
      <c r="Y3519" s="27"/>
      <c r="Z3519" s="3"/>
      <c r="AA3519" s="1"/>
      <c r="AB3519" s="10"/>
      <c r="AC3519" s="3"/>
      <c r="AD3519" s="3"/>
      <c r="AE3519" s="3"/>
      <c r="AF3519" s="10"/>
      <c r="AG3519" s="11"/>
      <c r="AH3519" s="10"/>
      <c r="AI3519" s="1"/>
      <c r="AJ3519" s="1"/>
      <c r="AK3519" s="1"/>
      <c r="AL3519" s="1"/>
      <c r="AM3519" s="1"/>
      <c r="AN3519" s="1"/>
      <c r="AO3519" s="1"/>
      <c r="AP3519" s="1"/>
      <c r="AQ3519" s="1"/>
      <c r="AR3519" s="1"/>
      <c r="AS3519" s="1"/>
      <c r="AT3519" s="1"/>
      <c r="AU3519" s="1"/>
      <c r="AV3519" s="1"/>
      <c r="AW3519" s="1"/>
      <c r="AX3519" s="1"/>
      <c r="AY3519" s="1"/>
      <c r="AZ3519" s="1"/>
      <c r="BA3519" s="1"/>
      <c r="BB3519" s="1"/>
      <c r="BC3519" s="1"/>
      <c r="BD3519" s="1"/>
      <c r="BE3519" s="1"/>
      <c r="BF3519" s="1"/>
      <c r="BG3519" s="1"/>
      <c r="BH3519" s="1"/>
      <c r="BI3519" s="1"/>
      <c r="BJ3519" s="1"/>
      <c r="BK3519" s="1"/>
      <c r="BL3519" s="1"/>
      <c r="BM3519" s="1"/>
      <c r="BN3519" s="1"/>
      <c r="BO3519" s="1"/>
      <c r="BP3519" s="1"/>
      <c r="BQ3519" s="1"/>
      <c r="BR3519" s="1"/>
      <c r="BS3519" s="1"/>
      <c r="BT3519" s="1"/>
      <c r="BU3519" s="1"/>
      <c r="BV3519" s="1"/>
      <c r="BW3519" s="1"/>
      <c r="BX3519" s="1"/>
      <c r="BY3519" s="1"/>
      <c r="BZ3519" s="1"/>
      <c r="CA3519" s="1"/>
      <c r="CB3519" s="1"/>
      <c r="CC3519" s="1"/>
      <c r="CD3519" s="1"/>
      <c r="CE3519" s="1"/>
      <c r="CF3519" s="1"/>
      <c r="CG3519" s="1"/>
      <c r="CH3519" s="1"/>
      <c r="CI3519" s="1"/>
      <c r="CJ3519" s="1"/>
      <c r="CK3519" s="1"/>
      <c r="CL3519" s="1"/>
      <c r="CM3519" s="1"/>
      <c r="CN3519" s="1"/>
      <c r="CO3519" s="1"/>
      <c r="CP3519" s="1"/>
      <c r="CQ3519" s="1"/>
      <c r="CR3519" s="1"/>
      <c r="CS3519" s="1"/>
      <c r="CT3519" s="1"/>
      <c r="CU3519" s="1"/>
      <c r="CV3519" s="1"/>
      <c r="CW3519" s="1"/>
      <c r="CX3519" s="1"/>
      <c r="CY3519" s="1"/>
      <c r="CZ3519" s="1"/>
      <c r="DA3519" s="1"/>
      <c r="DB3519" s="1"/>
      <c r="DC3519" s="1"/>
      <c r="DD3519" s="1"/>
      <c r="DE3519" s="1"/>
      <c r="DF3519" s="1"/>
      <c r="DG3519" s="1"/>
      <c r="DH3519" s="1"/>
      <c r="DI3519" s="1"/>
      <c r="DJ3519" s="1"/>
      <c r="DK3519" s="1"/>
      <c r="DL3519" s="1"/>
      <c r="DM3519" s="1"/>
      <c r="DN3519" s="1"/>
      <c r="DO3519" s="1"/>
      <c r="DP3519" s="1"/>
      <c r="DQ3519" s="1"/>
      <c r="DR3519" s="1"/>
      <c r="DS3519" s="1"/>
      <c r="DT3519" s="1"/>
      <c r="DU3519" s="1"/>
      <c r="DV3519" s="1"/>
      <c r="DW3519" s="1"/>
      <c r="DX3519" s="1"/>
      <c r="DY3519" s="1"/>
      <c r="DZ3519" s="1"/>
      <c r="EA3519" s="1"/>
      <c r="EB3519" s="1"/>
      <c r="EC3519" s="1"/>
      <c r="ED3519" s="1"/>
      <c r="EE3519" s="1"/>
      <c r="EF3519" s="1"/>
      <c r="EG3519" s="1"/>
      <c r="EH3519" s="1"/>
      <c r="EI3519" s="1"/>
      <c r="EJ3519" s="1"/>
      <c r="EK3519" s="1"/>
      <c r="EL3519" s="1"/>
      <c r="EM3519" s="1"/>
      <c r="EN3519" s="1"/>
      <c r="EO3519" s="1"/>
      <c r="EP3519" s="1"/>
      <c r="EQ3519" s="1"/>
      <c r="ER3519" s="1"/>
      <c r="ES3519" s="1"/>
      <c r="ET3519" s="1"/>
      <c r="EU3519" s="1"/>
      <c r="EV3519" s="1"/>
      <c r="EW3519" s="1"/>
      <c r="EX3519" s="1"/>
    </row>
    <row r="3520" spans="1:154" x14ac:dyDescent="0.15">
      <c r="A3520" s="35"/>
      <c r="B3520" s="15"/>
      <c r="C3520" s="7"/>
      <c r="D3520" s="13"/>
      <c r="E3520" s="14"/>
      <c r="F3520" s="14"/>
      <c r="G3520" s="14"/>
      <c r="H3520" s="14"/>
      <c r="I3520" s="13"/>
      <c r="J3520" s="5"/>
      <c r="K3520" s="2"/>
      <c r="L3520" s="17"/>
      <c r="M3520" s="12"/>
      <c r="N3520" s="12"/>
      <c r="O3520" s="17"/>
      <c r="P3520" s="14"/>
      <c r="Q3520" s="14"/>
      <c r="R3520" s="14"/>
      <c r="S3520" s="20"/>
      <c r="T3520" s="14"/>
      <c r="U3520" s="4"/>
      <c r="V3520" s="5"/>
      <c r="W3520" s="10"/>
      <c r="X3520" s="10"/>
      <c r="Y3520" s="27"/>
      <c r="Z3520" s="3"/>
      <c r="AA3520" s="1"/>
      <c r="AB3520" s="10"/>
      <c r="AC3520" s="3"/>
      <c r="AD3520" s="3"/>
      <c r="AE3520" s="3"/>
      <c r="AF3520" s="10"/>
      <c r="AG3520" s="11"/>
      <c r="AH3520" s="10"/>
      <c r="AI3520" s="1"/>
      <c r="AJ3520" s="1"/>
      <c r="AK3520" s="1"/>
      <c r="AL3520" s="1"/>
      <c r="AM3520" s="1"/>
      <c r="AN3520" s="1"/>
      <c r="AO3520" s="1"/>
      <c r="AP3520" s="1"/>
      <c r="AQ3520" s="1"/>
      <c r="AR3520" s="1"/>
      <c r="AS3520" s="1"/>
      <c r="AT3520" s="1"/>
      <c r="AU3520" s="1"/>
      <c r="AV3520" s="1"/>
      <c r="AW3520" s="1"/>
      <c r="AX3520" s="1"/>
      <c r="AY3520" s="1"/>
      <c r="AZ3520" s="1"/>
      <c r="BA3520" s="1"/>
      <c r="BB3520" s="1"/>
      <c r="BC3520" s="1"/>
      <c r="BD3520" s="1"/>
      <c r="BE3520" s="1"/>
      <c r="BF3520" s="1"/>
      <c r="BG3520" s="1"/>
      <c r="BH3520" s="1"/>
      <c r="BI3520" s="1"/>
      <c r="BJ3520" s="1"/>
      <c r="BK3520" s="1"/>
      <c r="BL3520" s="1"/>
      <c r="BM3520" s="1"/>
      <c r="BN3520" s="1"/>
      <c r="BO3520" s="1"/>
      <c r="BP3520" s="1"/>
      <c r="BQ3520" s="1"/>
      <c r="BR3520" s="1"/>
      <c r="BS3520" s="1"/>
      <c r="BT3520" s="1"/>
      <c r="BU3520" s="1"/>
      <c r="BV3520" s="1"/>
      <c r="BW3520" s="1"/>
      <c r="BX3520" s="1"/>
      <c r="BY3520" s="1"/>
      <c r="BZ3520" s="1"/>
      <c r="CA3520" s="1"/>
      <c r="CB3520" s="1"/>
      <c r="CC3520" s="1"/>
      <c r="CD3520" s="1"/>
      <c r="CE3520" s="1"/>
      <c r="CF3520" s="1"/>
      <c r="CG3520" s="1"/>
      <c r="CH3520" s="1"/>
      <c r="CI3520" s="1"/>
      <c r="CJ3520" s="1"/>
      <c r="CK3520" s="1"/>
      <c r="CL3520" s="1"/>
      <c r="CM3520" s="1"/>
      <c r="CN3520" s="1"/>
      <c r="CO3520" s="1"/>
      <c r="CP3520" s="1"/>
      <c r="CQ3520" s="1"/>
      <c r="CR3520" s="1"/>
      <c r="CS3520" s="1"/>
      <c r="CT3520" s="1"/>
      <c r="CU3520" s="1"/>
      <c r="CV3520" s="1"/>
      <c r="CW3520" s="1"/>
      <c r="CX3520" s="1"/>
      <c r="CY3520" s="1"/>
      <c r="CZ3520" s="1"/>
      <c r="DA3520" s="1"/>
      <c r="DB3520" s="1"/>
      <c r="DC3520" s="1"/>
      <c r="DD3520" s="1"/>
      <c r="DE3520" s="1"/>
      <c r="DF3520" s="1"/>
      <c r="DG3520" s="1"/>
      <c r="DH3520" s="1"/>
      <c r="DI3520" s="1"/>
      <c r="DJ3520" s="1"/>
      <c r="DK3520" s="1"/>
      <c r="DL3520" s="1"/>
      <c r="DM3520" s="1"/>
      <c r="DN3520" s="1"/>
      <c r="DO3520" s="1"/>
      <c r="DP3520" s="1"/>
      <c r="DQ3520" s="1"/>
      <c r="DR3520" s="1"/>
      <c r="DS3520" s="1"/>
      <c r="DT3520" s="1"/>
      <c r="DU3520" s="1"/>
      <c r="DV3520" s="1"/>
      <c r="DW3520" s="1"/>
      <c r="DX3520" s="1"/>
      <c r="DY3520" s="1"/>
      <c r="DZ3520" s="1"/>
      <c r="EA3520" s="1"/>
      <c r="EB3520" s="1"/>
      <c r="EC3520" s="1"/>
      <c r="ED3520" s="1"/>
      <c r="EE3520" s="1"/>
      <c r="EF3520" s="1"/>
      <c r="EG3520" s="1"/>
      <c r="EH3520" s="1"/>
      <c r="EI3520" s="1"/>
      <c r="EJ3520" s="1"/>
      <c r="EK3520" s="1"/>
      <c r="EL3520" s="1"/>
      <c r="EM3520" s="1"/>
      <c r="EN3520" s="1"/>
      <c r="EO3520" s="1"/>
      <c r="EP3520" s="1"/>
      <c r="EQ3520" s="1"/>
      <c r="ER3520" s="1"/>
      <c r="ES3520" s="1"/>
      <c r="ET3520" s="1"/>
      <c r="EU3520" s="1"/>
      <c r="EV3520" s="1"/>
      <c r="EW3520" s="1"/>
      <c r="EX3520" s="1"/>
    </row>
    <row r="3521" spans="1:154" x14ac:dyDescent="0.15">
      <c r="A3521" s="35"/>
      <c r="B3521" s="15"/>
      <c r="C3521" s="7"/>
      <c r="D3521" s="13"/>
      <c r="E3521" s="14"/>
      <c r="F3521" s="14"/>
      <c r="G3521" s="14"/>
      <c r="H3521" s="14"/>
      <c r="I3521" s="13"/>
      <c r="J3521" s="5"/>
      <c r="K3521" s="2"/>
      <c r="L3521" s="17"/>
      <c r="M3521" s="12"/>
      <c r="N3521" s="12"/>
      <c r="O3521" s="17"/>
      <c r="P3521" s="14"/>
      <c r="Q3521" s="14"/>
      <c r="R3521" s="14"/>
      <c r="S3521" s="20"/>
      <c r="T3521" s="14"/>
      <c r="U3521" s="4"/>
      <c r="V3521" s="5"/>
      <c r="W3521" s="10"/>
      <c r="X3521" s="10"/>
      <c r="Y3521" s="27"/>
      <c r="Z3521" s="3"/>
      <c r="AA3521" s="1"/>
      <c r="AB3521" s="10"/>
      <c r="AC3521" s="3"/>
      <c r="AD3521" s="3"/>
      <c r="AE3521" s="3"/>
      <c r="AF3521" s="10"/>
      <c r="AG3521" s="11"/>
      <c r="AH3521" s="10"/>
      <c r="AI3521" s="1"/>
      <c r="AJ3521" s="1"/>
      <c r="AK3521" s="1"/>
      <c r="AL3521" s="1"/>
      <c r="AM3521" s="1"/>
      <c r="AN3521" s="1"/>
      <c r="AO3521" s="1"/>
      <c r="AP3521" s="1"/>
      <c r="AQ3521" s="1"/>
      <c r="AR3521" s="1"/>
      <c r="AS3521" s="1"/>
      <c r="AT3521" s="1"/>
      <c r="AU3521" s="1"/>
      <c r="AV3521" s="1"/>
      <c r="AW3521" s="1"/>
      <c r="AX3521" s="1"/>
      <c r="AY3521" s="1"/>
      <c r="AZ3521" s="1"/>
      <c r="BA3521" s="1"/>
      <c r="BB3521" s="1"/>
      <c r="BC3521" s="1"/>
      <c r="BD3521" s="1"/>
      <c r="BE3521" s="1"/>
      <c r="BF3521" s="1"/>
      <c r="BG3521" s="1"/>
      <c r="BH3521" s="1"/>
      <c r="BI3521" s="1"/>
      <c r="BJ3521" s="1"/>
      <c r="BK3521" s="1"/>
      <c r="BL3521" s="1"/>
      <c r="BM3521" s="1"/>
      <c r="BN3521" s="1"/>
      <c r="BO3521" s="1"/>
      <c r="BP3521" s="1"/>
      <c r="BQ3521" s="1"/>
      <c r="BR3521" s="1"/>
      <c r="BS3521" s="1"/>
      <c r="BT3521" s="1"/>
      <c r="BU3521" s="1"/>
      <c r="BV3521" s="1"/>
      <c r="BW3521" s="1"/>
      <c r="BX3521" s="1"/>
      <c r="BY3521" s="1"/>
      <c r="BZ3521" s="1"/>
      <c r="CA3521" s="1"/>
      <c r="CB3521" s="1"/>
      <c r="CC3521" s="1"/>
      <c r="CD3521" s="1"/>
      <c r="CE3521" s="1"/>
      <c r="CF3521" s="1"/>
      <c r="CG3521" s="1"/>
      <c r="CH3521" s="1"/>
      <c r="CI3521" s="1"/>
      <c r="CJ3521" s="1"/>
      <c r="CK3521" s="1"/>
      <c r="CL3521" s="1"/>
      <c r="CM3521" s="1"/>
      <c r="CN3521" s="1"/>
      <c r="CO3521" s="1"/>
      <c r="CP3521" s="1"/>
      <c r="CQ3521" s="1"/>
      <c r="CR3521" s="1"/>
      <c r="CS3521" s="1"/>
      <c r="CT3521" s="1"/>
      <c r="CU3521" s="1"/>
      <c r="CV3521" s="1"/>
      <c r="CW3521" s="1"/>
      <c r="CX3521" s="1"/>
      <c r="CY3521" s="1"/>
      <c r="CZ3521" s="1"/>
      <c r="DA3521" s="1"/>
      <c r="DB3521" s="1"/>
      <c r="DC3521" s="1"/>
      <c r="DD3521" s="1"/>
      <c r="DE3521" s="1"/>
      <c r="DF3521" s="1"/>
      <c r="DG3521" s="1"/>
      <c r="DH3521" s="1"/>
      <c r="DI3521" s="1"/>
      <c r="DJ3521" s="1"/>
      <c r="DK3521" s="1"/>
      <c r="DL3521" s="1"/>
      <c r="DM3521" s="1"/>
      <c r="DN3521" s="1"/>
      <c r="DO3521" s="1"/>
      <c r="DP3521" s="1"/>
      <c r="DQ3521" s="1"/>
      <c r="DR3521" s="1"/>
      <c r="DS3521" s="1"/>
      <c r="DT3521" s="1"/>
      <c r="DU3521" s="1"/>
      <c r="DV3521" s="1"/>
      <c r="DW3521" s="1"/>
      <c r="DX3521" s="1"/>
      <c r="DY3521" s="1"/>
      <c r="DZ3521" s="1"/>
      <c r="EA3521" s="1"/>
      <c r="EB3521" s="1"/>
      <c r="EC3521" s="1"/>
      <c r="ED3521" s="1"/>
      <c r="EE3521" s="1"/>
      <c r="EF3521" s="1"/>
      <c r="EG3521" s="1"/>
      <c r="EH3521" s="1"/>
      <c r="EI3521" s="1"/>
      <c r="EJ3521" s="1"/>
      <c r="EK3521" s="1"/>
      <c r="EL3521" s="1"/>
      <c r="EM3521" s="1"/>
      <c r="EN3521" s="1"/>
      <c r="EO3521" s="1"/>
      <c r="EP3521" s="1"/>
      <c r="EQ3521" s="1"/>
      <c r="ER3521" s="1"/>
      <c r="ES3521" s="1"/>
      <c r="ET3521" s="1"/>
      <c r="EU3521" s="1"/>
      <c r="EV3521" s="1"/>
      <c r="EW3521" s="1"/>
      <c r="EX3521" s="1"/>
    </row>
    <row r="3522" spans="1:154" x14ac:dyDescent="0.15">
      <c r="A3522" s="35"/>
      <c r="B3522" s="15"/>
      <c r="C3522" s="7"/>
      <c r="D3522" s="13"/>
      <c r="E3522" s="14"/>
      <c r="F3522" s="14"/>
      <c r="G3522" s="14"/>
      <c r="H3522" s="14"/>
      <c r="I3522" s="13"/>
      <c r="J3522" s="5"/>
      <c r="K3522" s="2"/>
      <c r="L3522" s="17"/>
      <c r="M3522" s="12"/>
      <c r="N3522" s="12"/>
      <c r="O3522" s="17"/>
      <c r="P3522" s="14"/>
      <c r="Q3522" s="14"/>
      <c r="R3522" s="14"/>
      <c r="S3522" s="20"/>
      <c r="T3522" s="14"/>
      <c r="U3522" s="4"/>
      <c r="V3522" s="5"/>
      <c r="W3522" s="10"/>
      <c r="X3522" s="10"/>
      <c r="Y3522" s="27"/>
      <c r="Z3522" s="3"/>
      <c r="AA3522" s="1"/>
      <c r="AB3522" s="10"/>
      <c r="AC3522" s="3"/>
      <c r="AD3522" s="3"/>
      <c r="AE3522" s="3"/>
      <c r="AF3522" s="10"/>
      <c r="AG3522" s="11"/>
      <c r="AH3522" s="10"/>
      <c r="AI3522" s="1"/>
      <c r="AJ3522" s="1"/>
      <c r="AK3522" s="1"/>
      <c r="AL3522" s="1"/>
      <c r="AM3522" s="1"/>
      <c r="AN3522" s="1"/>
      <c r="AO3522" s="1"/>
      <c r="AP3522" s="1"/>
      <c r="AQ3522" s="1"/>
      <c r="AR3522" s="1"/>
      <c r="AS3522" s="1"/>
      <c r="AT3522" s="1"/>
      <c r="AU3522" s="1"/>
      <c r="AV3522" s="1"/>
      <c r="AW3522" s="1"/>
      <c r="AX3522" s="1"/>
      <c r="AY3522" s="1"/>
      <c r="AZ3522" s="1"/>
      <c r="BA3522" s="1"/>
      <c r="BB3522" s="1"/>
      <c r="BC3522" s="1"/>
      <c r="BD3522" s="1"/>
      <c r="BE3522" s="1"/>
      <c r="BF3522" s="1"/>
      <c r="BG3522" s="1"/>
      <c r="BH3522" s="1"/>
      <c r="BI3522" s="1"/>
      <c r="BJ3522" s="1"/>
      <c r="BK3522" s="1"/>
      <c r="BL3522" s="1"/>
      <c r="BM3522" s="1"/>
      <c r="BN3522" s="1"/>
      <c r="BO3522" s="1"/>
      <c r="BP3522" s="1"/>
      <c r="BQ3522" s="1"/>
      <c r="BR3522" s="1"/>
      <c r="BS3522" s="1"/>
      <c r="BT3522" s="1"/>
      <c r="BU3522" s="1"/>
      <c r="BV3522" s="1"/>
      <c r="BW3522" s="1"/>
      <c r="BX3522" s="1"/>
      <c r="BY3522" s="1"/>
      <c r="BZ3522" s="1"/>
      <c r="CA3522" s="1"/>
      <c r="CB3522" s="1"/>
      <c r="CC3522" s="1"/>
      <c r="CD3522" s="1"/>
      <c r="CE3522" s="1"/>
      <c r="CF3522" s="1"/>
      <c r="CG3522" s="1"/>
      <c r="CH3522" s="1"/>
      <c r="CI3522" s="1"/>
      <c r="CJ3522" s="1"/>
      <c r="CK3522" s="1"/>
      <c r="CL3522" s="1"/>
      <c r="CM3522" s="1"/>
      <c r="CN3522" s="1"/>
      <c r="CO3522" s="1"/>
      <c r="CP3522" s="1"/>
      <c r="CQ3522" s="1"/>
      <c r="CR3522" s="1"/>
      <c r="CS3522" s="1"/>
      <c r="CT3522" s="1"/>
      <c r="CU3522" s="1"/>
      <c r="CV3522" s="1"/>
      <c r="CW3522" s="1"/>
      <c r="CX3522" s="1"/>
      <c r="CY3522" s="1"/>
      <c r="CZ3522" s="1"/>
      <c r="DA3522" s="1"/>
      <c r="DB3522" s="1"/>
      <c r="DC3522" s="1"/>
      <c r="DD3522" s="1"/>
      <c r="DE3522" s="1"/>
      <c r="DF3522" s="1"/>
      <c r="DG3522" s="1"/>
      <c r="DH3522" s="1"/>
      <c r="DI3522" s="1"/>
      <c r="DJ3522" s="1"/>
      <c r="DK3522" s="1"/>
      <c r="DL3522" s="1"/>
      <c r="DM3522" s="1"/>
      <c r="DN3522" s="1"/>
      <c r="DO3522" s="1"/>
      <c r="DP3522" s="1"/>
      <c r="DQ3522" s="1"/>
      <c r="DR3522" s="1"/>
      <c r="DS3522" s="1"/>
      <c r="DT3522" s="1"/>
      <c r="DU3522" s="1"/>
      <c r="DV3522" s="1"/>
      <c r="DW3522" s="1"/>
      <c r="DX3522" s="1"/>
      <c r="DY3522" s="1"/>
      <c r="DZ3522" s="1"/>
      <c r="EA3522" s="1"/>
      <c r="EB3522" s="1"/>
      <c r="EC3522" s="1"/>
      <c r="ED3522" s="1"/>
      <c r="EE3522" s="1"/>
      <c r="EF3522" s="1"/>
      <c r="EG3522" s="1"/>
      <c r="EH3522" s="1"/>
      <c r="EI3522" s="1"/>
      <c r="EJ3522" s="1"/>
      <c r="EK3522" s="1"/>
      <c r="EL3522" s="1"/>
      <c r="EM3522" s="1"/>
      <c r="EN3522" s="1"/>
      <c r="EO3522" s="1"/>
      <c r="EP3522" s="1"/>
      <c r="EQ3522" s="1"/>
      <c r="ER3522" s="1"/>
      <c r="ES3522" s="1"/>
      <c r="ET3522" s="1"/>
      <c r="EU3522" s="1"/>
      <c r="EV3522" s="1"/>
      <c r="EW3522" s="1"/>
      <c r="EX3522" s="1"/>
    </row>
    <row r="3523" spans="1:154" x14ac:dyDescent="0.15">
      <c r="A3523" s="35"/>
      <c r="B3523" s="15"/>
      <c r="C3523" s="7"/>
      <c r="D3523" s="13"/>
      <c r="E3523" s="14"/>
      <c r="F3523" s="14"/>
      <c r="G3523" s="14"/>
      <c r="H3523" s="14"/>
      <c r="I3523" s="13"/>
      <c r="J3523" s="5"/>
      <c r="K3523" s="2"/>
      <c r="L3523" s="17"/>
      <c r="M3523" s="12"/>
      <c r="N3523" s="12"/>
      <c r="O3523" s="17"/>
      <c r="P3523" s="14"/>
      <c r="Q3523" s="14"/>
      <c r="R3523" s="14"/>
      <c r="S3523" s="20"/>
      <c r="T3523" s="14"/>
      <c r="U3523" s="4"/>
      <c r="V3523" s="5"/>
      <c r="W3523" s="10"/>
      <c r="X3523" s="10"/>
      <c r="Y3523" s="27"/>
      <c r="Z3523" s="3"/>
      <c r="AA3523" s="1"/>
      <c r="AB3523" s="10"/>
      <c r="AC3523" s="3"/>
      <c r="AD3523" s="3"/>
      <c r="AE3523" s="3"/>
      <c r="AF3523" s="10"/>
      <c r="AG3523" s="11"/>
      <c r="AH3523" s="10"/>
      <c r="AI3523" s="1"/>
      <c r="AJ3523" s="1"/>
      <c r="AK3523" s="1"/>
      <c r="AL3523" s="1"/>
      <c r="AM3523" s="1"/>
      <c r="AN3523" s="1"/>
      <c r="AO3523" s="1"/>
      <c r="AP3523" s="1"/>
      <c r="AQ3523" s="1"/>
      <c r="AR3523" s="1"/>
      <c r="AS3523" s="1"/>
      <c r="AT3523" s="1"/>
      <c r="AU3523" s="1"/>
      <c r="AV3523" s="1"/>
      <c r="AW3523" s="1"/>
      <c r="AX3523" s="1"/>
      <c r="AY3523" s="1"/>
      <c r="AZ3523" s="1"/>
      <c r="BA3523" s="1"/>
      <c r="BB3523" s="1"/>
      <c r="BC3523" s="1"/>
      <c r="BD3523" s="1"/>
      <c r="BE3523" s="1"/>
      <c r="BF3523" s="1"/>
      <c r="BG3523" s="1"/>
      <c r="BH3523" s="1"/>
      <c r="BI3523" s="1"/>
      <c r="BJ3523" s="1"/>
      <c r="BK3523" s="1"/>
      <c r="BL3523" s="1"/>
      <c r="BM3523" s="1"/>
      <c r="BN3523" s="1"/>
      <c r="BO3523" s="1"/>
      <c r="BP3523" s="1"/>
      <c r="BQ3523" s="1"/>
      <c r="BR3523" s="1"/>
      <c r="BS3523" s="1"/>
      <c r="BT3523" s="1"/>
      <c r="BU3523" s="1"/>
      <c r="BV3523" s="1"/>
      <c r="BW3523" s="1"/>
      <c r="BX3523" s="1"/>
      <c r="BY3523" s="1"/>
      <c r="BZ3523" s="1"/>
      <c r="CA3523" s="1"/>
      <c r="CB3523" s="1"/>
      <c r="CC3523" s="1"/>
      <c r="CD3523" s="1"/>
      <c r="CE3523" s="1"/>
      <c r="CF3523" s="1"/>
      <c r="CG3523" s="1"/>
      <c r="CH3523" s="1"/>
      <c r="CI3523" s="1"/>
      <c r="CJ3523" s="1"/>
      <c r="CK3523" s="1"/>
      <c r="CL3523" s="1"/>
      <c r="CM3523" s="1"/>
      <c r="CN3523" s="1"/>
      <c r="CO3523" s="1"/>
      <c r="CP3523" s="1"/>
      <c r="CQ3523" s="1"/>
      <c r="CR3523" s="1"/>
      <c r="CS3523" s="1"/>
      <c r="CT3523" s="1"/>
      <c r="CU3523" s="1"/>
      <c r="CV3523" s="1"/>
      <c r="CW3523" s="1"/>
      <c r="CX3523" s="1"/>
      <c r="CY3523" s="1"/>
      <c r="CZ3523" s="1"/>
      <c r="DA3523" s="1"/>
      <c r="DB3523" s="1"/>
      <c r="DC3523" s="1"/>
      <c r="DD3523" s="1"/>
      <c r="DE3523" s="1"/>
      <c r="DF3523" s="1"/>
      <c r="DG3523" s="1"/>
      <c r="DH3523" s="1"/>
      <c r="DI3523" s="1"/>
      <c r="DJ3523" s="1"/>
      <c r="DK3523" s="1"/>
      <c r="DL3523" s="1"/>
      <c r="DM3523" s="1"/>
      <c r="DN3523" s="1"/>
      <c r="DO3523" s="1"/>
      <c r="DP3523" s="1"/>
      <c r="DQ3523" s="1"/>
      <c r="DR3523" s="1"/>
      <c r="DS3523" s="1"/>
      <c r="DT3523" s="1"/>
      <c r="DU3523" s="1"/>
      <c r="DV3523" s="1"/>
      <c r="DW3523" s="1"/>
      <c r="DX3523" s="1"/>
      <c r="DY3523" s="1"/>
      <c r="DZ3523" s="1"/>
      <c r="EA3523" s="1"/>
      <c r="EB3523" s="1"/>
      <c r="EC3523" s="1"/>
      <c r="ED3523" s="1"/>
      <c r="EE3523" s="1"/>
      <c r="EF3523" s="1"/>
      <c r="EG3523" s="1"/>
      <c r="EH3523" s="1"/>
      <c r="EI3523" s="1"/>
      <c r="EJ3523" s="1"/>
      <c r="EK3523" s="1"/>
      <c r="EL3523" s="1"/>
      <c r="EM3523" s="1"/>
      <c r="EN3523" s="1"/>
      <c r="EO3523" s="1"/>
      <c r="EP3523" s="1"/>
      <c r="EQ3523" s="1"/>
      <c r="ER3523" s="1"/>
      <c r="ES3523" s="1"/>
      <c r="ET3523" s="1"/>
      <c r="EU3523" s="1"/>
      <c r="EV3523" s="1"/>
      <c r="EW3523" s="1"/>
      <c r="EX3523" s="1"/>
    </row>
    <row r="3524" spans="1:154" x14ac:dyDescent="0.15">
      <c r="A3524" s="35"/>
      <c r="B3524" s="15"/>
      <c r="C3524" s="7"/>
      <c r="D3524" s="13"/>
      <c r="E3524" s="14"/>
      <c r="F3524" s="14"/>
      <c r="G3524" s="14"/>
      <c r="H3524" s="14"/>
      <c r="I3524" s="13"/>
      <c r="J3524" s="5"/>
      <c r="K3524" s="2"/>
      <c r="L3524" s="17"/>
      <c r="M3524" s="12"/>
      <c r="N3524" s="12"/>
      <c r="O3524" s="17"/>
      <c r="P3524" s="14"/>
      <c r="Q3524" s="14"/>
      <c r="R3524" s="14"/>
      <c r="S3524" s="20"/>
      <c r="T3524" s="14"/>
      <c r="U3524" s="4"/>
      <c r="V3524" s="5"/>
      <c r="W3524" s="10"/>
      <c r="X3524" s="10"/>
      <c r="Y3524" s="27"/>
      <c r="Z3524" s="3"/>
      <c r="AA3524" s="1"/>
      <c r="AB3524" s="10"/>
      <c r="AC3524" s="3"/>
      <c r="AD3524" s="3"/>
      <c r="AE3524" s="3"/>
      <c r="AF3524" s="10"/>
      <c r="AG3524" s="11"/>
      <c r="AH3524" s="10"/>
      <c r="AI3524" s="1"/>
      <c r="AJ3524" s="1"/>
      <c r="AK3524" s="1"/>
      <c r="AL3524" s="1"/>
      <c r="AM3524" s="1"/>
      <c r="AN3524" s="1"/>
      <c r="AO3524" s="1"/>
      <c r="AP3524" s="1"/>
      <c r="AQ3524" s="1"/>
      <c r="AR3524" s="1"/>
      <c r="AS3524" s="1"/>
      <c r="AT3524" s="1"/>
      <c r="AU3524" s="1"/>
      <c r="AV3524" s="1"/>
      <c r="AW3524" s="1"/>
      <c r="AX3524" s="1"/>
      <c r="AY3524" s="1"/>
      <c r="AZ3524" s="1"/>
      <c r="BA3524" s="1"/>
      <c r="BB3524" s="1"/>
      <c r="BC3524" s="1"/>
      <c r="BD3524" s="1"/>
      <c r="BE3524" s="1"/>
      <c r="BF3524" s="1"/>
      <c r="BG3524" s="1"/>
      <c r="BH3524" s="1"/>
      <c r="BI3524" s="1"/>
      <c r="BJ3524" s="1"/>
      <c r="BK3524" s="1"/>
      <c r="BL3524" s="1"/>
      <c r="BM3524" s="1"/>
      <c r="BN3524" s="1"/>
      <c r="BO3524" s="1"/>
      <c r="BP3524" s="1"/>
      <c r="BQ3524" s="1"/>
      <c r="BR3524" s="1"/>
      <c r="BS3524" s="1"/>
      <c r="BT3524" s="1"/>
      <c r="BU3524" s="1"/>
      <c r="BV3524" s="1"/>
      <c r="BW3524" s="1"/>
      <c r="BX3524" s="1"/>
      <c r="BY3524" s="1"/>
      <c r="BZ3524" s="1"/>
      <c r="CA3524" s="1"/>
      <c r="CB3524" s="1"/>
      <c r="CC3524" s="1"/>
      <c r="CD3524" s="1"/>
      <c r="CE3524" s="1"/>
      <c r="CF3524" s="1"/>
      <c r="CG3524" s="1"/>
      <c r="CH3524" s="1"/>
      <c r="CI3524" s="1"/>
      <c r="CJ3524" s="1"/>
      <c r="CK3524" s="1"/>
      <c r="CL3524" s="1"/>
      <c r="CM3524" s="1"/>
      <c r="CN3524" s="1"/>
      <c r="CO3524" s="1"/>
      <c r="CP3524" s="1"/>
      <c r="CQ3524" s="1"/>
      <c r="CR3524" s="1"/>
      <c r="CS3524" s="1"/>
      <c r="CT3524" s="1"/>
      <c r="CU3524" s="1"/>
      <c r="CV3524" s="1"/>
      <c r="CW3524" s="1"/>
      <c r="CX3524" s="1"/>
      <c r="CY3524" s="1"/>
      <c r="CZ3524" s="1"/>
      <c r="DA3524" s="1"/>
      <c r="DB3524" s="1"/>
      <c r="DC3524" s="1"/>
      <c r="DD3524" s="1"/>
      <c r="DE3524" s="1"/>
      <c r="DF3524" s="1"/>
      <c r="DG3524" s="1"/>
      <c r="DH3524" s="1"/>
      <c r="DI3524" s="1"/>
      <c r="DJ3524" s="1"/>
      <c r="DK3524" s="1"/>
      <c r="DL3524" s="1"/>
      <c r="DM3524" s="1"/>
      <c r="DN3524" s="1"/>
      <c r="DO3524" s="1"/>
      <c r="DP3524" s="1"/>
      <c r="DQ3524" s="1"/>
      <c r="DR3524" s="1"/>
      <c r="DS3524" s="1"/>
      <c r="DT3524" s="1"/>
      <c r="DU3524" s="1"/>
      <c r="DV3524" s="1"/>
      <c r="DW3524" s="1"/>
      <c r="DX3524" s="1"/>
      <c r="DY3524" s="1"/>
      <c r="DZ3524" s="1"/>
      <c r="EA3524" s="1"/>
      <c r="EB3524" s="1"/>
      <c r="EC3524" s="1"/>
      <c r="ED3524" s="1"/>
      <c r="EE3524" s="1"/>
      <c r="EF3524" s="1"/>
      <c r="EG3524" s="1"/>
      <c r="EH3524" s="1"/>
      <c r="EI3524" s="1"/>
      <c r="EJ3524" s="1"/>
      <c r="EK3524" s="1"/>
      <c r="EL3524" s="1"/>
      <c r="EM3524" s="1"/>
      <c r="EN3524" s="1"/>
      <c r="EO3524" s="1"/>
      <c r="EP3524" s="1"/>
      <c r="EQ3524" s="1"/>
      <c r="ER3524" s="1"/>
      <c r="ES3524" s="1"/>
      <c r="ET3524" s="1"/>
      <c r="EU3524" s="1"/>
      <c r="EV3524" s="1"/>
      <c r="EW3524" s="1"/>
      <c r="EX3524" s="1"/>
    </row>
    <row r="3525" spans="1:154" x14ac:dyDescent="0.15">
      <c r="A3525" s="35"/>
      <c r="B3525" s="15"/>
      <c r="C3525" s="7"/>
      <c r="D3525" s="13"/>
      <c r="E3525" s="14"/>
      <c r="F3525" s="14"/>
      <c r="G3525" s="14"/>
      <c r="H3525" s="14"/>
      <c r="I3525" s="13"/>
      <c r="J3525" s="5"/>
      <c r="K3525" s="2"/>
      <c r="L3525" s="17"/>
      <c r="M3525" s="12"/>
      <c r="N3525" s="12"/>
      <c r="O3525" s="17"/>
      <c r="P3525" s="14"/>
      <c r="Q3525" s="14"/>
      <c r="R3525" s="14"/>
      <c r="S3525" s="20"/>
      <c r="T3525" s="14"/>
      <c r="U3525" s="4"/>
      <c r="V3525" s="5"/>
      <c r="W3525" s="10"/>
      <c r="X3525" s="10"/>
      <c r="Y3525" s="27"/>
      <c r="Z3525" s="3"/>
      <c r="AA3525" s="1"/>
      <c r="AB3525" s="10"/>
      <c r="AC3525" s="3"/>
      <c r="AD3525" s="3"/>
      <c r="AE3525" s="3"/>
      <c r="AF3525" s="10"/>
      <c r="AG3525" s="11"/>
      <c r="AH3525" s="10"/>
      <c r="AI3525" s="1"/>
      <c r="AJ3525" s="1"/>
      <c r="AK3525" s="1"/>
      <c r="AL3525" s="1"/>
      <c r="AM3525" s="1"/>
      <c r="AN3525" s="1"/>
      <c r="AO3525" s="1"/>
      <c r="AP3525" s="1"/>
      <c r="AQ3525" s="1"/>
      <c r="AR3525" s="1"/>
      <c r="AS3525" s="1"/>
      <c r="AT3525" s="1"/>
      <c r="AU3525" s="1"/>
      <c r="AV3525" s="1"/>
      <c r="AW3525" s="1"/>
      <c r="AX3525" s="1"/>
      <c r="AY3525" s="1"/>
      <c r="AZ3525" s="1"/>
      <c r="BA3525" s="1"/>
      <c r="BB3525" s="1"/>
      <c r="BC3525" s="1"/>
      <c r="BD3525" s="1"/>
      <c r="BE3525" s="1"/>
      <c r="BF3525" s="1"/>
      <c r="BG3525" s="1"/>
      <c r="BH3525" s="1"/>
      <c r="BI3525" s="1"/>
      <c r="BJ3525" s="1"/>
      <c r="BK3525" s="1"/>
      <c r="BL3525" s="1"/>
      <c r="BM3525" s="1"/>
      <c r="BN3525" s="1"/>
      <c r="BO3525" s="1"/>
      <c r="BP3525" s="1"/>
      <c r="BQ3525" s="1"/>
      <c r="BR3525" s="1"/>
      <c r="BS3525" s="1"/>
      <c r="BT3525" s="1"/>
      <c r="BU3525" s="1"/>
      <c r="BV3525" s="1"/>
      <c r="BW3525" s="1"/>
      <c r="BX3525" s="1"/>
      <c r="BY3525" s="1"/>
      <c r="BZ3525" s="1"/>
      <c r="CA3525" s="1"/>
      <c r="CB3525" s="1"/>
      <c r="CC3525" s="1"/>
      <c r="CD3525" s="1"/>
      <c r="CE3525" s="1"/>
      <c r="CF3525" s="1"/>
      <c r="CG3525" s="1"/>
      <c r="CH3525" s="1"/>
      <c r="CI3525" s="1"/>
      <c r="CJ3525" s="1"/>
      <c r="CK3525" s="1"/>
      <c r="CL3525" s="1"/>
      <c r="CM3525" s="1"/>
      <c r="CN3525" s="1"/>
      <c r="CO3525" s="1"/>
      <c r="CP3525" s="1"/>
      <c r="CQ3525" s="1"/>
      <c r="CR3525" s="1"/>
      <c r="CS3525" s="1"/>
      <c r="CT3525" s="1"/>
      <c r="CU3525" s="1"/>
      <c r="CV3525" s="1"/>
      <c r="CW3525" s="1"/>
      <c r="CX3525" s="1"/>
      <c r="CY3525" s="1"/>
      <c r="CZ3525" s="1"/>
      <c r="DA3525" s="1"/>
      <c r="DB3525" s="1"/>
      <c r="DC3525" s="1"/>
      <c r="DD3525" s="1"/>
      <c r="DE3525" s="1"/>
      <c r="DF3525" s="1"/>
      <c r="DG3525" s="1"/>
      <c r="DH3525" s="1"/>
      <c r="DI3525" s="1"/>
      <c r="DJ3525" s="1"/>
      <c r="DK3525" s="1"/>
      <c r="DL3525" s="1"/>
      <c r="DM3525" s="1"/>
      <c r="DN3525" s="1"/>
      <c r="DO3525" s="1"/>
      <c r="DP3525" s="1"/>
      <c r="DQ3525" s="1"/>
      <c r="DR3525" s="1"/>
      <c r="DS3525" s="1"/>
      <c r="DT3525" s="1"/>
      <c r="DU3525" s="1"/>
      <c r="DV3525" s="1"/>
      <c r="DW3525" s="1"/>
      <c r="DX3525" s="1"/>
      <c r="DY3525" s="1"/>
      <c r="DZ3525" s="1"/>
      <c r="EA3525" s="1"/>
      <c r="EB3525" s="1"/>
      <c r="EC3525" s="1"/>
      <c r="ED3525" s="1"/>
      <c r="EE3525" s="1"/>
      <c r="EF3525" s="1"/>
      <c r="EG3525" s="1"/>
      <c r="EH3525" s="1"/>
      <c r="EI3525" s="1"/>
      <c r="EJ3525" s="1"/>
      <c r="EK3525" s="1"/>
      <c r="EL3525" s="1"/>
      <c r="EM3525" s="1"/>
      <c r="EN3525" s="1"/>
      <c r="EO3525" s="1"/>
      <c r="EP3525" s="1"/>
      <c r="EQ3525" s="1"/>
      <c r="ER3525" s="1"/>
      <c r="ES3525" s="1"/>
      <c r="ET3525" s="1"/>
      <c r="EU3525" s="1"/>
      <c r="EV3525" s="1"/>
      <c r="EW3525" s="1"/>
      <c r="EX3525" s="1"/>
    </row>
    <row r="3526" spans="1:154" x14ac:dyDescent="0.15">
      <c r="A3526" s="35"/>
      <c r="B3526" s="15"/>
      <c r="C3526" s="7"/>
      <c r="D3526" s="13"/>
      <c r="E3526" s="14"/>
      <c r="F3526" s="14"/>
      <c r="G3526" s="14"/>
      <c r="H3526" s="14"/>
      <c r="I3526" s="13"/>
      <c r="J3526" s="5"/>
      <c r="K3526" s="2"/>
      <c r="L3526" s="17"/>
      <c r="M3526" s="12"/>
      <c r="N3526" s="12"/>
      <c r="O3526" s="17"/>
      <c r="P3526" s="14"/>
      <c r="Q3526" s="14"/>
      <c r="R3526" s="14"/>
      <c r="S3526" s="20"/>
      <c r="T3526" s="14"/>
      <c r="U3526" s="4"/>
      <c r="V3526" s="5"/>
      <c r="W3526" s="10"/>
      <c r="X3526" s="10"/>
      <c r="Y3526" s="27"/>
      <c r="Z3526" s="3"/>
      <c r="AA3526" s="1"/>
      <c r="AB3526" s="10"/>
      <c r="AC3526" s="3"/>
      <c r="AD3526" s="3"/>
      <c r="AE3526" s="3"/>
      <c r="AF3526" s="10"/>
      <c r="AG3526" s="11"/>
      <c r="AH3526" s="10"/>
      <c r="AI3526" s="1"/>
      <c r="AJ3526" s="1"/>
      <c r="AK3526" s="1"/>
      <c r="AL3526" s="1"/>
      <c r="AM3526" s="1"/>
      <c r="AN3526" s="1"/>
      <c r="AO3526" s="1"/>
      <c r="AP3526" s="1"/>
      <c r="AQ3526" s="1"/>
      <c r="AR3526" s="1"/>
      <c r="AS3526" s="1"/>
      <c r="AT3526" s="1"/>
      <c r="AU3526" s="1"/>
      <c r="AV3526" s="1"/>
      <c r="AW3526" s="1"/>
      <c r="AX3526" s="1"/>
      <c r="AY3526" s="1"/>
      <c r="AZ3526" s="1"/>
      <c r="BA3526" s="1"/>
      <c r="BB3526" s="1"/>
      <c r="BC3526" s="1"/>
      <c r="BD3526" s="1"/>
      <c r="BE3526" s="1"/>
      <c r="BF3526" s="1"/>
      <c r="BG3526" s="1"/>
      <c r="BH3526" s="1"/>
      <c r="BI3526" s="1"/>
      <c r="BJ3526" s="1"/>
      <c r="BK3526" s="1"/>
      <c r="BL3526" s="1"/>
      <c r="BM3526" s="1"/>
      <c r="BN3526" s="1"/>
      <c r="BO3526" s="1"/>
      <c r="BP3526" s="1"/>
      <c r="BQ3526" s="1"/>
      <c r="BR3526" s="1"/>
      <c r="BS3526" s="1"/>
      <c r="BT3526" s="1"/>
      <c r="BU3526" s="1"/>
      <c r="BV3526" s="1"/>
      <c r="BW3526" s="1"/>
      <c r="BX3526" s="1"/>
      <c r="BY3526" s="1"/>
      <c r="BZ3526" s="1"/>
      <c r="CA3526" s="1"/>
      <c r="CB3526" s="1"/>
      <c r="CC3526" s="1"/>
      <c r="CD3526" s="1"/>
      <c r="CE3526" s="1"/>
      <c r="CF3526" s="1"/>
      <c r="CG3526" s="1"/>
      <c r="CH3526" s="1"/>
      <c r="CI3526" s="1"/>
      <c r="CJ3526" s="1"/>
      <c r="CK3526" s="1"/>
      <c r="CL3526" s="1"/>
      <c r="CM3526" s="1"/>
      <c r="CN3526" s="1"/>
      <c r="CO3526" s="1"/>
      <c r="CP3526" s="1"/>
      <c r="CQ3526" s="1"/>
      <c r="CR3526" s="1"/>
      <c r="CS3526" s="1"/>
      <c r="CT3526" s="1"/>
      <c r="CU3526" s="1"/>
      <c r="CV3526" s="1"/>
      <c r="CW3526" s="1"/>
      <c r="CX3526" s="1"/>
      <c r="CY3526" s="1"/>
      <c r="CZ3526" s="1"/>
      <c r="DA3526" s="1"/>
      <c r="DB3526" s="1"/>
      <c r="DC3526" s="1"/>
      <c r="DD3526" s="1"/>
      <c r="DE3526" s="1"/>
      <c r="DF3526" s="1"/>
      <c r="DG3526" s="1"/>
      <c r="DH3526" s="1"/>
      <c r="DI3526" s="1"/>
      <c r="DJ3526" s="1"/>
      <c r="DK3526" s="1"/>
      <c r="DL3526" s="1"/>
      <c r="DM3526" s="1"/>
      <c r="DN3526" s="1"/>
      <c r="DO3526" s="1"/>
      <c r="DP3526" s="1"/>
      <c r="DQ3526" s="1"/>
      <c r="DR3526" s="1"/>
      <c r="DS3526" s="1"/>
      <c r="DT3526" s="1"/>
      <c r="DU3526" s="1"/>
      <c r="DV3526" s="1"/>
      <c r="DW3526" s="1"/>
      <c r="DX3526" s="1"/>
      <c r="DY3526" s="1"/>
      <c r="DZ3526" s="1"/>
      <c r="EA3526" s="1"/>
      <c r="EB3526" s="1"/>
      <c r="EC3526" s="1"/>
      <c r="ED3526" s="1"/>
      <c r="EE3526" s="1"/>
      <c r="EF3526" s="1"/>
      <c r="EG3526" s="1"/>
      <c r="EH3526" s="1"/>
      <c r="EI3526" s="1"/>
      <c r="EJ3526" s="1"/>
      <c r="EK3526" s="1"/>
      <c r="EL3526" s="1"/>
      <c r="EM3526" s="1"/>
      <c r="EN3526" s="1"/>
      <c r="EO3526" s="1"/>
      <c r="EP3526" s="1"/>
      <c r="EQ3526" s="1"/>
      <c r="ER3526" s="1"/>
      <c r="ES3526" s="1"/>
      <c r="ET3526" s="1"/>
      <c r="EU3526" s="1"/>
      <c r="EV3526" s="1"/>
      <c r="EW3526" s="1"/>
      <c r="EX3526" s="1"/>
    </row>
    <row r="3527" spans="1:154" x14ac:dyDescent="0.15">
      <c r="A3527" s="35"/>
      <c r="B3527" s="15"/>
      <c r="C3527" s="7"/>
      <c r="D3527" s="13"/>
      <c r="E3527" s="14"/>
      <c r="F3527" s="14"/>
      <c r="G3527" s="14"/>
      <c r="H3527" s="14"/>
      <c r="I3527" s="13"/>
      <c r="J3527" s="5"/>
      <c r="K3527" s="2"/>
      <c r="L3527" s="17"/>
      <c r="M3527" s="12"/>
      <c r="N3527" s="12"/>
      <c r="O3527" s="17"/>
      <c r="P3527" s="14"/>
      <c r="Q3527" s="14"/>
      <c r="R3527" s="14"/>
      <c r="S3527" s="20"/>
      <c r="T3527" s="14"/>
      <c r="U3527" s="4"/>
      <c r="V3527" s="5"/>
      <c r="W3527" s="10"/>
      <c r="X3527" s="10"/>
      <c r="Y3527" s="27"/>
      <c r="Z3527" s="3"/>
      <c r="AA3527" s="1"/>
      <c r="AB3527" s="10"/>
      <c r="AC3527" s="3"/>
      <c r="AD3527" s="3"/>
      <c r="AE3527" s="3"/>
      <c r="AF3527" s="10"/>
      <c r="AG3527" s="11"/>
      <c r="AH3527" s="10"/>
      <c r="AI3527" s="1"/>
      <c r="AJ3527" s="1"/>
      <c r="AK3527" s="1"/>
      <c r="AL3527" s="1"/>
      <c r="AM3527" s="1"/>
      <c r="AN3527" s="1"/>
      <c r="AO3527" s="1"/>
      <c r="AP3527" s="1"/>
      <c r="AQ3527" s="1"/>
      <c r="AR3527" s="1"/>
      <c r="AS3527" s="1"/>
      <c r="AT3527" s="1"/>
      <c r="AU3527" s="1"/>
      <c r="AV3527" s="1"/>
      <c r="AW3527" s="1"/>
      <c r="AX3527" s="1"/>
      <c r="AY3527" s="1"/>
      <c r="AZ3527" s="1"/>
      <c r="BA3527" s="1"/>
      <c r="BB3527" s="1"/>
      <c r="BC3527" s="1"/>
      <c r="BD3527" s="1"/>
      <c r="BE3527" s="1"/>
      <c r="BF3527" s="1"/>
      <c r="BG3527" s="1"/>
      <c r="BH3527" s="1"/>
      <c r="BI3527" s="1"/>
      <c r="BJ3527" s="1"/>
      <c r="BK3527" s="1"/>
      <c r="BL3527" s="1"/>
      <c r="BM3527" s="1"/>
      <c r="BN3527" s="1"/>
      <c r="BO3527" s="1"/>
      <c r="BP3527" s="1"/>
      <c r="BQ3527" s="1"/>
      <c r="BR3527" s="1"/>
      <c r="BS3527" s="1"/>
      <c r="BT3527" s="1"/>
      <c r="BU3527" s="1"/>
      <c r="BV3527" s="1"/>
      <c r="BW3527" s="1"/>
      <c r="BX3527" s="1"/>
      <c r="BY3527" s="1"/>
      <c r="BZ3527" s="1"/>
      <c r="CA3527" s="1"/>
      <c r="CB3527" s="1"/>
      <c r="CC3527" s="1"/>
      <c r="CD3527" s="1"/>
      <c r="CE3527" s="1"/>
      <c r="CF3527" s="1"/>
      <c r="CG3527" s="1"/>
      <c r="CH3527" s="1"/>
      <c r="CI3527" s="1"/>
      <c r="CJ3527" s="1"/>
      <c r="CK3527" s="1"/>
      <c r="CL3527" s="1"/>
      <c r="CM3527" s="1"/>
      <c r="CN3527" s="1"/>
      <c r="CO3527" s="1"/>
      <c r="CP3527" s="1"/>
      <c r="CQ3527" s="1"/>
      <c r="CR3527" s="1"/>
      <c r="CS3527" s="1"/>
      <c r="CT3527" s="1"/>
      <c r="CU3527" s="1"/>
      <c r="CV3527" s="1"/>
      <c r="CW3527" s="1"/>
      <c r="CX3527" s="1"/>
      <c r="CY3527" s="1"/>
      <c r="CZ3527" s="1"/>
      <c r="DA3527" s="1"/>
      <c r="DB3527" s="1"/>
      <c r="DC3527" s="1"/>
      <c r="DD3527" s="1"/>
      <c r="DE3527" s="1"/>
      <c r="DF3527" s="1"/>
      <c r="DG3527" s="1"/>
      <c r="DH3527" s="1"/>
      <c r="DI3527" s="1"/>
      <c r="DJ3527" s="1"/>
      <c r="DK3527" s="1"/>
      <c r="DL3527" s="1"/>
      <c r="DM3527" s="1"/>
      <c r="DN3527" s="1"/>
      <c r="DO3527" s="1"/>
      <c r="DP3527" s="1"/>
      <c r="DQ3527" s="1"/>
      <c r="DR3527" s="1"/>
      <c r="DS3527" s="1"/>
      <c r="DT3527" s="1"/>
      <c r="DU3527" s="1"/>
      <c r="DV3527" s="1"/>
      <c r="DW3527" s="1"/>
      <c r="DX3527" s="1"/>
      <c r="DY3527" s="1"/>
      <c r="DZ3527" s="1"/>
      <c r="EA3527" s="1"/>
      <c r="EB3527" s="1"/>
      <c r="EC3527" s="1"/>
      <c r="ED3527" s="1"/>
      <c r="EE3527" s="1"/>
      <c r="EF3527" s="1"/>
      <c r="EG3527" s="1"/>
      <c r="EH3527" s="1"/>
      <c r="EI3527" s="1"/>
      <c r="EJ3527" s="1"/>
      <c r="EK3527" s="1"/>
      <c r="EL3527" s="1"/>
      <c r="EM3527" s="1"/>
      <c r="EN3527" s="1"/>
      <c r="EO3527" s="1"/>
      <c r="EP3527" s="1"/>
      <c r="EQ3527" s="1"/>
      <c r="ER3527" s="1"/>
      <c r="ES3527" s="1"/>
      <c r="ET3527" s="1"/>
      <c r="EU3527" s="1"/>
      <c r="EV3527" s="1"/>
      <c r="EW3527" s="1"/>
      <c r="EX3527" s="1"/>
    </row>
    <row r="3528" spans="1:154" x14ac:dyDescent="0.15">
      <c r="A3528" s="35"/>
      <c r="B3528" s="15"/>
      <c r="C3528" s="7"/>
      <c r="D3528" s="13"/>
      <c r="E3528" s="14"/>
      <c r="F3528" s="14"/>
      <c r="G3528" s="14"/>
      <c r="H3528" s="14"/>
      <c r="I3528" s="13"/>
      <c r="J3528" s="5"/>
      <c r="K3528" s="2"/>
      <c r="L3528" s="17"/>
      <c r="M3528" s="12"/>
      <c r="N3528" s="12"/>
      <c r="O3528" s="17"/>
      <c r="P3528" s="14"/>
      <c r="Q3528" s="14"/>
      <c r="R3528" s="14"/>
      <c r="S3528" s="20"/>
      <c r="T3528" s="14"/>
      <c r="U3528" s="4"/>
      <c r="V3528" s="5"/>
      <c r="W3528" s="10"/>
      <c r="X3528" s="10"/>
      <c r="Y3528" s="27"/>
      <c r="Z3528" s="3"/>
      <c r="AA3528" s="1"/>
      <c r="AB3528" s="10"/>
      <c r="AC3528" s="3"/>
      <c r="AD3528" s="3"/>
      <c r="AE3528" s="3"/>
      <c r="AF3528" s="10"/>
      <c r="AG3528" s="11"/>
      <c r="AH3528" s="10"/>
      <c r="AI3528" s="1"/>
      <c r="AJ3528" s="1"/>
      <c r="AK3528" s="1"/>
      <c r="AL3528" s="1"/>
      <c r="AM3528" s="1"/>
      <c r="AN3528" s="1"/>
      <c r="AO3528" s="1"/>
      <c r="AP3528" s="1"/>
      <c r="AQ3528" s="1"/>
      <c r="AR3528" s="1"/>
      <c r="AS3528" s="1"/>
      <c r="AT3528" s="1"/>
      <c r="AU3528" s="1"/>
      <c r="AV3528" s="1"/>
      <c r="AW3528" s="1"/>
      <c r="AX3528" s="1"/>
      <c r="AY3528" s="1"/>
      <c r="AZ3528" s="1"/>
      <c r="BA3528" s="1"/>
      <c r="BB3528" s="1"/>
      <c r="BC3528" s="1"/>
      <c r="BD3528" s="1"/>
      <c r="BE3528" s="1"/>
      <c r="BF3528" s="1"/>
      <c r="BG3528" s="1"/>
      <c r="BH3528" s="1"/>
      <c r="BI3528" s="1"/>
      <c r="BJ3528" s="1"/>
      <c r="BK3528" s="1"/>
      <c r="BL3528" s="1"/>
      <c r="BM3528" s="1"/>
      <c r="BN3528" s="1"/>
      <c r="BO3528" s="1"/>
      <c r="BP3528" s="1"/>
      <c r="BQ3528" s="1"/>
      <c r="BR3528" s="1"/>
      <c r="BS3528" s="1"/>
      <c r="BT3528" s="1"/>
      <c r="BU3528" s="1"/>
      <c r="BV3528" s="1"/>
      <c r="BW3528" s="1"/>
      <c r="BX3528" s="1"/>
      <c r="BY3528" s="1"/>
      <c r="BZ3528" s="1"/>
      <c r="CA3528" s="1"/>
      <c r="CB3528" s="1"/>
      <c r="CC3528" s="1"/>
      <c r="CD3528" s="1"/>
      <c r="CE3528" s="1"/>
      <c r="CF3528" s="1"/>
      <c r="CG3528" s="1"/>
      <c r="CH3528" s="1"/>
      <c r="CI3528" s="1"/>
      <c r="CJ3528" s="1"/>
      <c r="CK3528" s="1"/>
      <c r="CL3528" s="1"/>
      <c r="CM3528" s="1"/>
      <c r="CN3528" s="1"/>
      <c r="CO3528" s="1"/>
      <c r="CP3528" s="1"/>
      <c r="CQ3528" s="1"/>
      <c r="CR3528" s="1"/>
      <c r="CS3528" s="1"/>
      <c r="CT3528" s="1"/>
      <c r="CU3528" s="1"/>
      <c r="CV3528" s="1"/>
      <c r="CW3528" s="1"/>
      <c r="CX3528" s="1"/>
      <c r="CY3528" s="1"/>
      <c r="CZ3528" s="1"/>
      <c r="DA3528" s="1"/>
      <c r="DB3528" s="1"/>
      <c r="DC3528" s="1"/>
      <c r="DD3528" s="1"/>
      <c r="DE3528" s="1"/>
      <c r="DF3528" s="1"/>
      <c r="DG3528" s="1"/>
      <c r="DH3528" s="1"/>
      <c r="DI3528" s="1"/>
      <c r="DJ3528" s="1"/>
      <c r="DK3528" s="1"/>
      <c r="DL3528" s="1"/>
      <c r="DM3528" s="1"/>
      <c r="DN3528" s="1"/>
      <c r="DO3528" s="1"/>
      <c r="DP3528" s="1"/>
      <c r="DQ3528" s="1"/>
      <c r="DR3528" s="1"/>
      <c r="DS3528" s="1"/>
      <c r="DT3528" s="1"/>
      <c r="DU3528" s="1"/>
      <c r="DV3528" s="1"/>
      <c r="DW3528" s="1"/>
      <c r="DX3528" s="1"/>
      <c r="DY3528" s="1"/>
      <c r="DZ3528" s="1"/>
      <c r="EA3528" s="1"/>
      <c r="EB3528" s="1"/>
      <c r="EC3528" s="1"/>
      <c r="ED3528" s="1"/>
      <c r="EE3528" s="1"/>
      <c r="EF3528" s="1"/>
      <c r="EG3528" s="1"/>
      <c r="EH3528" s="1"/>
      <c r="EI3528" s="1"/>
      <c r="EJ3528" s="1"/>
      <c r="EK3528" s="1"/>
      <c r="EL3528" s="1"/>
      <c r="EM3528" s="1"/>
      <c r="EN3528" s="1"/>
      <c r="EO3528" s="1"/>
      <c r="EP3528" s="1"/>
      <c r="EQ3528" s="1"/>
      <c r="ER3528" s="1"/>
      <c r="ES3528" s="1"/>
      <c r="ET3528" s="1"/>
      <c r="EU3528" s="1"/>
      <c r="EV3528" s="1"/>
      <c r="EW3528" s="1"/>
      <c r="EX3528" s="1"/>
    </row>
    <row r="3529" spans="1:154" x14ac:dyDescent="0.15">
      <c r="A3529" s="35"/>
      <c r="B3529" s="15"/>
      <c r="C3529" s="7"/>
      <c r="D3529" s="13"/>
      <c r="E3529" s="14"/>
      <c r="F3529" s="14"/>
      <c r="G3529" s="14"/>
      <c r="H3529" s="14"/>
      <c r="I3529" s="13"/>
      <c r="J3529" s="5"/>
      <c r="K3529" s="2"/>
      <c r="L3529" s="17"/>
      <c r="M3529" s="12"/>
      <c r="N3529" s="12"/>
      <c r="O3529" s="17"/>
      <c r="P3529" s="14"/>
      <c r="Q3529" s="14"/>
      <c r="R3529" s="14"/>
      <c r="S3529" s="20"/>
      <c r="T3529" s="14"/>
      <c r="U3529" s="4"/>
      <c r="V3529" s="5"/>
      <c r="W3529" s="10"/>
      <c r="X3529" s="10"/>
      <c r="Y3529" s="27"/>
      <c r="Z3529" s="3"/>
      <c r="AA3529" s="1"/>
      <c r="AB3529" s="10"/>
      <c r="AC3529" s="3"/>
      <c r="AD3529" s="3"/>
      <c r="AE3529" s="3"/>
      <c r="AF3529" s="10"/>
      <c r="AG3529" s="11"/>
      <c r="AH3529" s="10"/>
      <c r="AI3529" s="1"/>
      <c r="AJ3529" s="1"/>
      <c r="AK3529" s="1"/>
      <c r="AL3529" s="1"/>
      <c r="AM3529" s="1"/>
      <c r="AN3529" s="1"/>
      <c r="AO3529" s="1"/>
      <c r="AP3529" s="1"/>
      <c r="AQ3529" s="1"/>
      <c r="AR3529" s="1"/>
      <c r="AS3529" s="1"/>
      <c r="AT3529" s="1"/>
      <c r="AU3529" s="1"/>
      <c r="AV3529" s="1"/>
      <c r="AW3529" s="1"/>
      <c r="AX3529" s="1"/>
      <c r="AY3529" s="1"/>
      <c r="AZ3529" s="1"/>
      <c r="BA3529" s="1"/>
      <c r="BB3529" s="1"/>
      <c r="BC3529" s="1"/>
      <c r="BD3529" s="1"/>
      <c r="BE3529" s="1"/>
      <c r="BF3529" s="1"/>
      <c r="BG3529" s="1"/>
      <c r="BH3529" s="1"/>
      <c r="BI3529" s="1"/>
      <c r="BJ3529" s="1"/>
      <c r="BK3529" s="1"/>
      <c r="BL3529" s="1"/>
      <c r="BM3529" s="1"/>
      <c r="BN3529" s="1"/>
      <c r="BO3529" s="1"/>
      <c r="BP3529" s="1"/>
      <c r="BQ3529" s="1"/>
      <c r="BR3529" s="1"/>
      <c r="BS3529" s="1"/>
      <c r="BT3529" s="1"/>
      <c r="BU3529" s="1"/>
      <c r="BV3529" s="1"/>
      <c r="BW3529" s="1"/>
      <c r="BX3529" s="1"/>
      <c r="BY3529" s="1"/>
      <c r="BZ3529" s="1"/>
      <c r="CA3529" s="1"/>
      <c r="CB3529" s="1"/>
      <c r="CC3529" s="1"/>
      <c r="CD3529" s="1"/>
      <c r="CE3529" s="1"/>
      <c r="CF3529" s="1"/>
      <c r="CG3529" s="1"/>
      <c r="CH3529" s="1"/>
      <c r="CI3529" s="1"/>
      <c r="CJ3529" s="1"/>
      <c r="CK3529" s="1"/>
      <c r="CL3529" s="1"/>
      <c r="CM3529" s="1"/>
      <c r="CN3529" s="1"/>
      <c r="CO3529" s="1"/>
      <c r="CP3529" s="1"/>
      <c r="CQ3529" s="1"/>
      <c r="CR3529" s="1"/>
      <c r="CS3529" s="1"/>
      <c r="CT3529" s="1"/>
      <c r="CU3529" s="1"/>
      <c r="CV3529" s="1"/>
      <c r="CW3529" s="1"/>
      <c r="CX3529" s="1"/>
      <c r="CY3529" s="1"/>
      <c r="CZ3529" s="1"/>
      <c r="DA3529" s="1"/>
      <c r="DB3529" s="1"/>
      <c r="DC3529" s="1"/>
      <c r="DD3529" s="1"/>
      <c r="DE3529" s="1"/>
      <c r="DF3529" s="1"/>
      <c r="DG3529" s="1"/>
      <c r="DH3529" s="1"/>
      <c r="DI3529" s="1"/>
      <c r="DJ3529" s="1"/>
      <c r="DK3529" s="1"/>
      <c r="DL3529" s="1"/>
      <c r="DM3529" s="1"/>
      <c r="DN3529" s="1"/>
      <c r="DO3529" s="1"/>
      <c r="DP3529" s="1"/>
      <c r="DQ3529" s="1"/>
      <c r="DR3529" s="1"/>
      <c r="DS3529" s="1"/>
      <c r="DT3529" s="1"/>
      <c r="DU3529" s="1"/>
      <c r="DV3529" s="1"/>
      <c r="DW3529" s="1"/>
      <c r="DX3529" s="1"/>
      <c r="DY3529" s="1"/>
      <c r="DZ3529" s="1"/>
      <c r="EA3529" s="1"/>
      <c r="EB3529" s="1"/>
      <c r="EC3529" s="1"/>
      <c r="ED3529" s="1"/>
      <c r="EE3529" s="1"/>
      <c r="EF3529" s="1"/>
      <c r="EG3529" s="1"/>
      <c r="EH3529" s="1"/>
      <c r="EI3529" s="1"/>
      <c r="EJ3529" s="1"/>
      <c r="EK3529" s="1"/>
      <c r="EL3529" s="1"/>
      <c r="EM3529" s="1"/>
      <c r="EN3529" s="1"/>
      <c r="EO3529" s="1"/>
      <c r="EP3529" s="1"/>
      <c r="EQ3529" s="1"/>
      <c r="ER3529" s="1"/>
      <c r="ES3529" s="1"/>
      <c r="ET3529" s="1"/>
      <c r="EU3529" s="1"/>
      <c r="EV3529" s="1"/>
      <c r="EW3529" s="1"/>
      <c r="EX3529" s="1"/>
    </row>
    <row r="3530" spans="1:154" x14ac:dyDescent="0.15">
      <c r="A3530" s="35"/>
      <c r="B3530" s="15"/>
      <c r="C3530" s="7"/>
      <c r="D3530" s="13"/>
      <c r="E3530" s="14"/>
      <c r="F3530" s="14"/>
      <c r="G3530" s="14"/>
      <c r="H3530" s="14"/>
      <c r="I3530" s="13"/>
      <c r="J3530" s="5"/>
      <c r="K3530" s="2"/>
      <c r="L3530" s="17"/>
      <c r="M3530" s="12"/>
      <c r="N3530" s="12"/>
      <c r="O3530" s="17"/>
      <c r="P3530" s="14"/>
      <c r="Q3530" s="14"/>
      <c r="R3530" s="14"/>
      <c r="S3530" s="20"/>
      <c r="T3530" s="14"/>
      <c r="U3530" s="4"/>
      <c r="V3530" s="5"/>
      <c r="W3530" s="10"/>
      <c r="X3530" s="10"/>
      <c r="Y3530" s="27"/>
      <c r="Z3530" s="3"/>
      <c r="AA3530" s="1"/>
      <c r="AB3530" s="10"/>
      <c r="AC3530" s="3"/>
      <c r="AD3530" s="3"/>
      <c r="AE3530" s="3"/>
      <c r="AF3530" s="10"/>
      <c r="AG3530" s="11"/>
      <c r="AH3530" s="10"/>
      <c r="AI3530" s="1"/>
      <c r="AJ3530" s="1"/>
      <c r="AK3530" s="1"/>
      <c r="AL3530" s="1"/>
      <c r="AM3530" s="1"/>
      <c r="AN3530" s="1"/>
      <c r="AO3530" s="1"/>
      <c r="AP3530" s="1"/>
      <c r="AQ3530" s="1"/>
      <c r="AR3530" s="1"/>
      <c r="AS3530" s="1"/>
      <c r="AT3530" s="1"/>
      <c r="AU3530" s="1"/>
      <c r="AV3530" s="1"/>
      <c r="AW3530" s="1"/>
      <c r="AX3530" s="1"/>
      <c r="AY3530" s="1"/>
      <c r="AZ3530" s="1"/>
      <c r="BA3530" s="1"/>
      <c r="BB3530" s="1"/>
      <c r="BC3530" s="1"/>
      <c r="BD3530" s="1"/>
      <c r="BE3530" s="1"/>
      <c r="BF3530" s="1"/>
      <c r="BG3530" s="1"/>
      <c r="BH3530" s="1"/>
      <c r="BI3530" s="1"/>
      <c r="BJ3530" s="1"/>
      <c r="BK3530" s="1"/>
      <c r="BL3530" s="1"/>
      <c r="BM3530" s="1"/>
      <c r="BN3530" s="1"/>
      <c r="BO3530" s="1"/>
      <c r="BP3530" s="1"/>
      <c r="BQ3530" s="1"/>
      <c r="BR3530" s="1"/>
      <c r="BS3530" s="1"/>
      <c r="BT3530" s="1"/>
      <c r="BU3530" s="1"/>
      <c r="BV3530" s="1"/>
      <c r="BW3530" s="1"/>
      <c r="BX3530" s="1"/>
      <c r="BY3530" s="1"/>
      <c r="BZ3530" s="1"/>
      <c r="CA3530" s="1"/>
      <c r="CB3530" s="1"/>
      <c r="CC3530" s="1"/>
      <c r="CD3530" s="1"/>
      <c r="CE3530" s="1"/>
      <c r="CF3530" s="1"/>
      <c r="CG3530" s="1"/>
      <c r="CH3530" s="1"/>
      <c r="CI3530" s="1"/>
      <c r="CJ3530" s="1"/>
      <c r="CK3530" s="1"/>
      <c r="CL3530" s="1"/>
      <c r="CM3530" s="1"/>
      <c r="CN3530" s="1"/>
      <c r="CO3530" s="1"/>
      <c r="CP3530" s="1"/>
      <c r="CQ3530" s="1"/>
      <c r="CR3530" s="1"/>
      <c r="CS3530" s="1"/>
      <c r="CT3530" s="1"/>
      <c r="CU3530" s="1"/>
      <c r="CV3530" s="1"/>
      <c r="CW3530" s="1"/>
      <c r="CX3530" s="1"/>
      <c r="CY3530" s="1"/>
      <c r="CZ3530" s="1"/>
      <c r="DA3530" s="1"/>
      <c r="DB3530" s="1"/>
      <c r="DC3530" s="1"/>
      <c r="DD3530" s="1"/>
      <c r="DE3530" s="1"/>
      <c r="DF3530" s="1"/>
      <c r="DG3530" s="1"/>
      <c r="DH3530" s="1"/>
      <c r="DI3530" s="1"/>
      <c r="DJ3530" s="1"/>
      <c r="DK3530" s="1"/>
      <c r="DL3530" s="1"/>
      <c r="DM3530" s="1"/>
      <c r="DN3530" s="1"/>
      <c r="DO3530" s="1"/>
      <c r="DP3530" s="1"/>
      <c r="DQ3530" s="1"/>
      <c r="DR3530" s="1"/>
      <c r="DS3530" s="1"/>
      <c r="DT3530" s="1"/>
      <c r="DU3530" s="1"/>
      <c r="DV3530" s="1"/>
      <c r="DW3530" s="1"/>
      <c r="DX3530" s="1"/>
      <c r="DY3530" s="1"/>
      <c r="DZ3530" s="1"/>
      <c r="EA3530" s="1"/>
      <c r="EB3530" s="1"/>
      <c r="EC3530" s="1"/>
      <c r="ED3530" s="1"/>
      <c r="EE3530" s="1"/>
      <c r="EF3530" s="1"/>
      <c r="EG3530" s="1"/>
      <c r="EH3530" s="1"/>
      <c r="EI3530" s="1"/>
      <c r="EJ3530" s="1"/>
      <c r="EK3530" s="1"/>
      <c r="EL3530" s="1"/>
      <c r="EM3530" s="1"/>
      <c r="EN3530" s="1"/>
      <c r="EO3530" s="1"/>
      <c r="EP3530" s="1"/>
      <c r="EQ3530" s="1"/>
      <c r="ER3530" s="1"/>
      <c r="ES3530" s="1"/>
      <c r="ET3530" s="1"/>
      <c r="EU3530" s="1"/>
      <c r="EV3530" s="1"/>
      <c r="EW3530" s="1"/>
      <c r="EX3530" s="1"/>
    </row>
    <row r="3531" spans="1:154" x14ac:dyDescent="0.15">
      <c r="A3531" s="35"/>
      <c r="B3531" s="15"/>
      <c r="C3531" s="7"/>
      <c r="D3531" s="13"/>
      <c r="E3531" s="14"/>
      <c r="F3531" s="14"/>
      <c r="G3531" s="14"/>
      <c r="H3531" s="14"/>
      <c r="I3531" s="13"/>
      <c r="J3531" s="5"/>
      <c r="K3531" s="2"/>
      <c r="L3531" s="17"/>
      <c r="M3531" s="12"/>
      <c r="N3531" s="12"/>
      <c r="O3531" s="17"/>
      <c r="P3531" s="14"/>
      <c r="Q3531" s="14"/>
      <c r="R3531" s="14"/>
      <c r="S3531" s="20"/>
      <c r="T3531" s="14"/>
      <c r="U3531" s="4"/>
      <c r="V3531" s="5"/>
      <c r="W3531" s="10"/>
      <c r="X3531" s="10"/>
      <c r="Y3531" s="27"/>
      <c r="Z3531" s="3"/>
      <c r="AA3531" s="1"/>
      <c r="AB3531" s="10"/>
      <c r="AC3531" s="3"/>
      <c r="AD3531" s="3"/>
      <c r="AE3531" s="3"/>
      <c r="AF3531" s="10"/>
      <c r="AG3531" s="11"/>
      <c r="AH3531" s="10"/>
      <c r="AI3531" s="1"/>
      <c r="AJ3531" s="1"/>
      <c r="AK3531" s="1"/>
      <c r="AL3531" s="1"/>
      <c r="AM3531" s="1"/>
      <c r="AN3531" s="1"/>
      <c r="AO3531" s="1"/>
      <c r="AP3531" s="1"/>
      <c r="AQ3531" s="1"/>
      <c r="AR3531" s="1"/>
      <c r="AS3531" s="1"/>
      <c r="AT3531" s="1"/>
      <c r="AU3531" s="1"/>
      <c r="AV3531" s="1"/>
      <c r="AW3531" s="1"/>
      <c r="AX3531" s="1"/>
      <c r="AY3531" s="1"/>
      <c r="AZ3531" s="1"/>
      <c r="BA3531" s="1"/>
      <c r="BB3531" s="1"/>
      <c r="BC3531" s="1"/>
      <c r="BD3531" s="1"/>
      <c r="BE3531" s="1"/>
      <c r="BF3531" s="1"/>
      <c r="BG3531" s="1"/>
      <c r="BH3531" s="1"/>
      <c r="BI3531" s="1"/>
      <c r="BJ3531" s="1"/>
      <c r="BK3531" s="1"/>
      <c r="BL3531" s="1"/>
      <c r="BM3531" s="1"/>
      <c r="BN3531" s="1"/>
      <c r="BO3531" s="1"/>
      <c r="BP3531" s="1"/>
      <c r="BQ3531" s="1"/>
      <c r="BR3531" s="1"/>
      <c r="BS3531" s="1"/>
      <c r="BT3531" s="1"/>
      <c r="BU3531" s="1"/>
      <c r="BV3531" s="1"/>
      <c r="BW3531" s="1"/>
      <c r="BX3531" s="1"/>
      <c r="BY3531" s="1"/>
      <c r="BZ3531" s="1"/>
      <c r="CA3531" s="1"/>
      <c r="CB3531" s="1"/>
      <c r="CC3531" s="1"/>
      <c r="CD3531" s="1"/>
      <c r="CE3531" s="1"/>
      <c r="CF3531" s="1"/>
      <c r="CG3531" s="1"/>
      <c r="CH3531" s="1"/>
      <c r="CI3531" s="1"/>
      <c r="CJ3531" s="1"/>
      <c r="CK3531" s="1"/>
      <c r="CL3531" s="1"/>
      <c r="CM3531" s="1"/>
      <c r="CN3531" s="1"/>
      <c r="CO3531" s="1"/>
      <c r="CP3531" s="1"/>
      <c r="CQ3531" s="1"/>
      <c r="CR3531" s="1"/>
      <c r="CS3531" s="1"/>
      <c r="CT3531" s="1"/>
      <c r="CU3531" s="1"/>
      <c r="CV3531" s="1"/>
      <c r="CW3531" s="1"/>
      <c r="CX3531" s="1"/>
      <c r="CY3531" s="1"/>
      <c r="CZ3531" s="1"/>
      <c r="DA3531" s="1"/>
      <c r="DB3531" s="1"/>
      <c r="DC3531" s="1"/>
      <c r="DD3531" s="1"/>
      <c r="DE3531" s="1"/>
      <c r="DF3531" s="1"/>
      <c r="DG3531" s="1"/>
      <c r="DH3531" s="1"/>
      <c r="DI3531" s="1"/>
      <c r="DJ3531" s="1"/>
      <c r="DK3531" s="1"/>
      <c r="DL3531" s="1"/>
      <c r="DM3531" s="1"/>
      <c r="DN3531" s="1"/>
      <c r="DO3531" s="1"/>
      <c r="DP3531" s="1"/>
      <c r="DQ3531" s="1"/>
      <c r="DR3531" s="1"/>
      <c r="DS3531" s="1"/>
      <c r="DT3531" s="1"/>
      <c r="DU3531" s="1"/>
      <c r="DV3531" s="1"/>
      <c r="DW3531" s="1"/>
      <c r="DX3531" s="1"/>
      <c r="DY3531" s="1"/>
      <c r="DZ3531" s="1"/>
      <c r="EA3531" s="1"/>
      <c r="EB3531" s="1"/>
      <c r="EC3531" s="1"/>
      <c r="ED3531" s="1"/>
      <c r="EE3531" s="1"/>
      <c r="EF3531" s="1"/>
      <c r="EG3531" s="1"/>
      <c r="EH3531" s="1"/>
      <c r="EI3531" s="1"/>
      <c r="EJ3531" s="1"/>
      <c r="EK3531" s="1"/>
      <c r="EL3531" s="1"/>
      <c r="EM3531" s="1"/>
      <c r="EN3531" s="1"/>
      <c r="EO3531" s="1"/>
      <c r="EP3531" s="1"/>
      <c r="EQ3531" s="1"/>
      <c r="ER3531" s="1"/>
      <c r="ES3531" s="1"/>
      <c r="ET3531" s="1"/>
      <c r="EU3531" s="1"/>
      <c r="EV3531" s="1"/>
      <c r="EW3531" s="1"/>
      <c r="EX3531" s="1"/>
    </row>
    <row r="3532" spans="1:154" x14ac:dyDescent="0.15">
      <c r="A3532" s="35"/>
      <c r="B3532" s="15"/>
      <c r="C3532" s="7"/>
      <c r="D3532" s="13"/>
      <c r="E3532" s="14"/>
      <c r="F3532" s="14"/>
      <c r="G3532" s="14"/>
      <c r="H3532" s="14"/>
      <c r="I3532" s="13"/>
      <c r="J3532" s="5"/>
      <c r="K3532" s="2"/>
      <c r="L3532" s="17"/>
      <c r="M3532" s="12"/>
      <c r="N3532" s="12"/>
      <c r="O3532" s="17"/>
      <c r="P3532" s="14"/>
      <c r="Q3532" s="14"/>
      <c r="R3532" s="14"/>
      <c r="S3532" s="20"/>
      <c r="T3532" s="14"/>
      <c r="U3532" s="4"/>
      <c r="V3532" s="5"/>
      <c r="W3532" s="10"/>
      <c r="X3532" s="10"/>
      <c r="Y3532" s="27"/>
      <c r="Z3532" s="3"/>
      <c r="AA3532" s="1"/>
      <c r="AB3532" s="10"/>
      <c r="AC3532" s="3"/>
      <c r="AD3532" s="3"/>
      <c r="AE3532" s="3"/>
      <c r="AF3532" s="10"/>
      <c r="AG3532" s="11"/>
      <c r="AH3532" s="10"/>
      <c r="AI3532" s="1"/>
      <c r="AJ3532" s="1"/>
      <c r="AK3532" s="1"/>
      <c r="AL3532" s="1"/>
      <c r="AM3532" s="1"/>
      <c r="AN3532" s="1"/>
      <c r="AO3532" s="1"/>
      <c r="AP3532" s="1"/>
      <c r="AQ3532" s="1"/>
      <c r="AR3532" s="1"/>
      <c r="AS3532" s="1"/>
      <c r="AT3532" s="1"/>
      <c r="AU3532" s="1"/>
      <c r="AV3532" s="1"/>
      <c r="AW3532" s="1"/>
      <c r="AX3532" s="1"/>
      <c r="AY3532" s="1"/>
      <c r="AZ3532" s="1"/>
      <c r="BA3532" s="1"/>
      <c r="BB3532" s="1"/>
      <c r="BC3532" s="1"/>
      <c r="BD3532" s="1"/>
      <c r="BE3532" s="1"/>
      <c r="BF3532" s="1"/>
      <c r="BG3532" s="1"/>
      <c r="BH3532" s="1"/>
      <c r="BI3532" s="1"/>
      <c r="BJ3532" s="1"/>
      <c r="BK3532" s="1"/>
      <c r="BL3532" s="1"/>
      <c r="BM3532" s="1"/>
      <c r="BN3532" s="1"/>
      <c r="BO3532" s="1"/>
      <c r="BP3532" s="1"/>
      <c r="BQ3532" s="1"/>
      <c r="BR3532" s="1"/>
      <c r="BS3532" s="1"/>
      <c r="BT3532" s="1"/>
      <c r="BU3532" s="1"/>
      <c r="BV3532" s="1"/>
      <c r="BW3532" s="1"/>
      <c r="BX3532" s="1"/>
      <c r="BY3532" s="1"/>
      <c r="BZ3532" s="1"/>
      <c r="CA3532" s="1"/>
      <c r="CB3532" s="1"/>
      <c r="CC3532" s="1"/>
      <c r="CD3532" s="1"/>
      <c r="CE3532" s="1"/>
      <c r="CF3532" s="1"/>
      <c r="CG3532" s="1"/>
      <c r="CH3532" s="1"/>
      <c r="CI3532" s="1"/>
      <c r="CJ3532" s="1"/>
      <c r="CK3532" s="1"/>
      <c r="CL3532" s="1"/>
      <c r="CM3532" s="1"/>
      <c r="CN3532" s="1"/>
      <c r="CO3532" s="1"/>
      <c r="CP3532" s="1"/>
      <c r="CQ3532" s="1"/>
      <c r="CR3532" s="1"/>
      <c r="CS3532" s="1"/>
      <c r="CT3532" s="1"/>
      <c r="CU3532" s="1"/>
      <c r="CV3532" s="1"/>
      <c r="CW3532" s="1"/>
      <c r="CX3532" s="1"/>
      <c r="CY3532" s="1"/>
      <c r="CZ3532" s="1"/>
      <c r="DA3532" s="1"/>
      <c r="DB3532" s="1"/>
      <c r="DC3532" s="1"/>
      <c r="DD3532" s="1"/>
      <c r="DE3532" s="1"/>
      <c r="DF3532" s="1"/>
      <c r="DG3532" s="1"/>
      <c r="DH3532" s="1"/>
      <c r="DI3532" s="1"/>
      <c r="DJ3532" s="1"/>
      <c r="DK3532" s="1"/>
      <c r="DL3532" s="1"/>
      <c r="DM3532" s="1"/>
      <c r="DN3532" s="1"/>
      <c r="DO3532" s="1"/>
      <c r="DP3532" s="1"/>
      <c r="DQ3532" s="1"/>
      <c r="DR3532" s="1"/>
      <c r="DS3532" s="1"/>
      <c r="DT3532" s="1"/>
      <c r="DU3532" s="1"/>
      <c r="DV3532" s="1"/>
      <c r="DW3532" s="1"/>
      <c r="DX3532" s="1"/>
      <c r="DY3532" s="1"/>
      <c r="DZ3532" s="1"/>
      <c r="EA3532" s="1"/>
      <c r="EB3532" s="1"/>
      <c r="EC3532" s="1"/>
      <c r="ED3532" s="1"/>
      <c r="EE3532" s="1"/>
      <c r="EF3532" s="1"/>
      <c r="EG3532" s="1"/>
      <c r="EH3532" s="1"/>
      <c r="EI3532" s="1"/>
      <c r="EJ3532" s="1"/>
      <c r="EK3532" s="1"/>
      <c r="EL3532" s="1"/>
      <c r="EM3532" s="1"/>
      <c r="EN3532" s="1"/>
      <c r="EO3532" s="1"/>
      <c r="EP3532" s="1"/>
      <c r="EQ3532" s="1"/>
      <c r="ER3532" s="1"/>
      <c r="ES3532" s="1"/>
      <c r="ET3532" s="1"/>
      <c r="EU3532" s="1"/>
      <c r="EV3532" s="1"/>
      <c r="EW3532" s="1"/>
      <c r="EX3532" s="1"/>
    </row>
    <row r="3533" spans="1:154" x14ac:dyDescent="0.15">
      <c r="A3533" s="35"/>
      <c r="B3533" s="15"/>
      <c r="C3533" s="7"/>
      <c r="D3533" s="13"/>
      <c r="E3533" s="14"/>
      <c r="F3533" s="14"/>
      <c r="G3533" s="14"/>
      <c r="H3533" s="14"/>
      <c r="I3533" s="13"/>
      <c r="J3533" s="5"/>
      <c r="K3533" s="2"/>
      <c r="L3533" s="17"/>
      <c r="M3533" s="12"/>
      <c r="N3533" s="12"/>
      <c r="O3533" s="17"/>
      <c r="P3533" s="14"/>
      <c r="Q3533" s="14"/>
      <c r="R3533" s="14"/>
      <c r="S3533" s="20"/>
      <c r="T3533" s="14"/>
      <c r="U3533" s="4"/>
      <c r="V3533" s="5"/>
      <c r="W3533" s="10"/>
      <c r="X3533" s="10"/>
      <c r="Y3533" s="27"/>
      <c r="Z3533" s="3"/>
      <c r="AA3533" s="1"/>
      <c r="AB3533" s="10"/>
      <c r="AC3533" s="3"/>
      <c r="AD3533" s="3"/>
      <c r="AE3533" s="3"/>
      <c r="AF3533" s="10"/>
      <c r="AG3533" s="11"/>
      <c r="AH3533" s="10"/>
      <c r="AI3533" s="1"/>
      <c r="AJ3533" s="1"/>
      <c r="AK3533" s="1"/>
      <c r="AL3533" s="1"/>
      <c r="AM3533" s="1"/>
      <c r="AN3533" s="1"/>
      <c r="AO3533" s="1"/>
      <c r="AP3533" s="1"/>
      <c r="AQ3533" s="1"/>
      <c r="AR3533" s="1"/>
      <c r="AS3533" s="1"/>
      <c r="AT3533" s="1"/>
      <c r="AU3533" s="1"/>
      <c r="AV3533" s="1"/>
      <c r="AW3533" s="1"/>
      <c r="AX3533" s="1"/>
      <c r="AY3533" s="1"/>
      <c r="AZ3533" s="1"/>
      <c r="BA3533" s="1"/>
      <c r="BB3533" s="1"/>
      <c r="BC3533" s="1"/>
      <c r="BD3533" s="1"/>
      <c r="BE3533" s="1"/>
      <c r="BF3533" s="1"/>
      <c r="BG3533" s="1"/>
      <c r="BH3533" s="1"/>
      <c r="BI3533" s="1"/>
      <c r="BJ3533" s="1"/>
      <c r="BK3533" s="1"/>
      <c r="BL3533" s="1"/>
      <c r="BM3533" s="1"/>
      <c r="BN3533" s="1"/>
      <c r="BO3533" s="1"/>
      <c r="BP3533" s="1"/>
      <c r="BQ3533" s="1"/>
      <c r="BR3533" s="1"/>
      <c r="BS3533" s="1"/>
      <c r="BT3533" s="1"/>
      <c r="BU3533" s="1"/>
      <c r="BV3533" s="1"/>
      <c r="BW3533" s="1"/>
      <c r="BX3533" s="1"/>
      <c r="BY3533" s="1"/>
      <c r="BZ3533" s="1"/>
      <c r="CA3533" s="1"/>
      <c r="CB3533" s="1"/>
      <c r="CC3533" s="1"/>
      <c r="CD3533" s="1"/>
      <c r="CE3533" s="1"/>
      <c r="CF3533" s="1"/>
      <c r="CG3533" s="1"/>
      <c r="CH3533" s="1"/>
      <c r="CI3533" s="1"/>
      <c r="CJ3533" s="1"/>
      <c r="CK3533" s="1"/>
      <c r="CL3533" s="1"/>
      <c r="CM3533" s="1"/>
      <c r="CN3533" s="1"/>
      <c r="CO3533" s="1"/>
      <c r="CP3533" s="1"/>
      <c r="CQ3533" s="1"/>
      <c r="CR3533" s="1"/>
      <c r="CS3533" s="1"/>
      <c r="CT3533" s="1"/>
      <c r="CU3533" s="1"/>
      <c r="CV3533" s="1"/>
      <c r="CW3533" s="1"/>
      <c r="CX3533" s="1"/>
      <c r="CY3533" s="1"/>
      <c r="CZ3533" s="1"/>
      <c r="DA3533" s="1"/>
      <c r="DB3533" s="1"/>
      <c r="DC3533" s="1"/>
      <c r="DD3533" s="1"/>
      <c r="DE3533" s="1"/>
      <c r="DF3533" s="1"/>
      <c r="DG3533" s="1"/>
      <c r="DH3533" s="1"/>
      <c r="DI3533" s="1"/>
      <c r="DJ3533" s="1"/>
      <c r="DK3533" s="1"/>
      <c r="DL3533" s="1"/>
      <c r="DM3533" s="1"/>
      <c r="DN3533" s="1"/>
      <c r="DO3533" s="1"/>
      <c r="DP3533" s="1"/>
      <c r="DQ3533" s="1"/>
      <c r="DR3533" s="1"/>
      <c r="DS3533" s="1"/>
      <c r="DT3533" s="1"/>
      <c r="DU3533" s="1"/>
      <c r="DV3533" s="1"/>
      <c r="DW3533" s="1"/>
      <c r="DX3533" s="1"/>
      <c r="DY3533" s="1"/>
      <c r="DZ3533" s="1"/>
      <c r="EA3533" s="1"/>
      <c r="EB3533" s="1"/>
      <c r="EC3533" s="1"/>
      <c r="ED3533" s="1"/>
      <c r="EE3533" s="1"/>
      <c r="EF3533" s="1"/>
      <c r="EG3533" s="1"/>
      <c r="EH3533" s="1"/>
      <c r="EI3533" s="1"/>
      <c r="EJ3533" s="1"/>
      <c r="EK3533" s="1"/>
      <c r="EL3533" s="1"/>
      <c r="EM3533" s="1"/>
      <c r="EN3533" s="1"/>
      <c r="EO3533" s="1"/>
      <c r="EP3533" s="1"/>
      <c r="EQ3533" s="1"/>
      <c r="ER3533" s="1"/>
      <c r="ES3533" s="1"/>
      <c r="ET3533" s="1"/>
      <c r="EU3533" s="1"/>
      <c r="EV3533" s="1"/>
      <c r="EW3533" s="1"/>
      <c r="EX3533" s="1"/>
    </row>
    <row r="3534" spans="1:154" x14ac:dyDescent="0.15">
      <c r="A3534" s="35"/>
      <c r="B3534" s="15"/>
      <c r="C3534" s="7"/>
      <c r="D3534" s="13"/>
      <c r="E3534" s="14"/>
      <c r="F3534" s="14"/>
      <c r="G3534" s="14"/>
      <c r="H3534" s="14"/>
      <c r="I3534" s="13"/>
      <c r="J3534" s="5"/>
      <c r="K3534" s="2"/>
      <c r="L3534" s="17"/>
      <c r="M3534" s="12"/>
      <c r="N3534" s="12"/>
      <c r="O3534" s="17"/>
      <c r="P3534" s="14"/>
      <c r="Q3534" s="14"/>
      <c r="R3534" s="14"/>
      <c r="S3534" s="20"/>
      <c r="T3534" s="14"/>
      <c r="U3534" s="4"/>
      <c r="V3534" s="5"/>
      <c r="W3534" s="10"/>
      <c r="X3534" s="10"/>
      <c r="Y3534" s="27"/>
      <c r="Z3534" s="3"/>
      <c r="AA3534" s="1"/>
      <c r="AB3534" s="10"/>
      <c r="AC3534" s="3"/>
      <c r="AD3534" s="3"/>
      <c r="AE3534" s="3"/>
      <c r="AF3534" s="10"/>
      <c r="AG3534" s="11"/>
      <c r="AH3534" s="10"/>
      <c r="AI3534" s="1"/>
      <c r="AJ3534" s="1"/>
      <c r="AK3534" s="1"/>
      <c r="AL3534" s="1"/>
      <c r="AM3534" s="1"/>
      <c r="AN3534" s="1"/>
      <c r="AO3534" s="1"/>
      <c r="AP3534" s="1"/>
      <c r="AQ3534" s="1"/>
      <c r="AR3534" s="1"/>
      <c r="AS3534" s="1"/>
      <c r="AT3534" s="1"/>
      <c r="AU3534" s="1"/>
      <c r="AV3534" s="1"/>
      <c r="AW3534" s="1"/>
      <c r="AX3534" s="1"/>
      <c r="AY3534" s="1"/>
      <c r="AZ3534" s="1"/>
      <c r="BA3534" s="1"/>
      <c r="BB3534" s="1"/>
      <c r="BC3534" s="1"/>
      <c r="BD3534" s="1"/>
      <c r="BE3534" s="1"/>
      <c r="BF3534" s="1"/>
      <c r="BG3534" s="1"/>
      <c r="BH3534" s="1"/>
      <c r="BI3534" s="1"/>
      <c r="BJ3534" s="1"/>
      <c r="BK3534" s="1"/>
      <c r="BL3534" s="1"/>
      <c r="BM3534" s="1"/>
      <c r="BN3534" s="1"/>
      <c r="BO3534" s="1"/>
      <c r="BP3534" s="1"/>
      <c r="BQ3534" s="1"/>
      <c r="BR3534" s="1"/>
      <c r="BS3534" s="1"/>
      <c r="BT3534" s="1"/>
      <c r="BU3534" s="1"/>
      <c r="BV3534" s="1"/>
      <c r="BW3534" s="1"/>
      <c r="BX3534" s="1"/>
      <c r="BY3534" s="1"/>
      <c r="BZ3534" s="1"/>
      <c r="CA3534" s="1"/>
      <c r="CB3534" s="1"/>
      <c r="CC3534" s="1"/>
      <c r="CD3534" s="1"/>
      <c r="CE3534" s="1"/>
      <c r="CF3534" s="1"/>
      <c r="CG3534" s="1"/>
      <c r="CH3534" s="1"/>
      <c r="CI3534" s="1"/>
      <c r="CJ3534" s="1"/>
      <c r="CK3534" s="1"/>
      <c r="CL3534" s="1"/>
      <c r="CM3534" s="1"/>
      <c r="CN3534" s="1"/>
      <c r="CO3534" s="1"/>
      <c r="CP3534" s="1"/>
      <c r="CQ3534" s="1"/>
      <c r="CR3534" s="1"/>
      <c r="CS3534" s="1"/>
      <c r="CT3534" s="1"/>
      <c r="CU3534" s="1"/>
      <c r="CV3534" s="1"/>
      <c r="CW3534" s="1"/>
      <c r="CX3534" s="1"/>
      <c r="CY3534" s="1"/>
      <c r="CZ3534" s="1"/>
      <c r="DA3534" s="1"/>
      <c r="DB3534" s="1"/>
      <c r="DC3534" s="1"/>
      <c r="DD3534" s="1"/>
      <c r="DE3534" s="1"/>
      <c r="DF3534" s="1"/>
      <c r="DG3534" s="1"/>
      <c r="DH3534" s="1"/>
      <c r="DI3534" s="1"/>
      <c r="DJ3534" s="1"/>
      <c r="DK3534" s="1"/>
      <c r="DL3534" s="1"/>
      <c r="DM3534" s="1"/>
      <c r="DN3534" s="1"/>
      <c r="DO3534" s="1"/>
      <c r="DP3534" s="1"/>
      <c r="DQ3534" s="1"/>
      <c r="DR3534" s="1"/>
      <c r="DS3534" s="1"/>
      <c r="DT3534" s="1"/>
      <c r="DU3534" s="1"/>
      <c r="DV3534" s="1"/>
      <c r="DW3534" s="1"/>
      <c r="DX3534" s="1"/>
      <c r="DY3534" s="1"/>
      <c r="DZ3534" s="1"/>
      <c r="EA3534" s="1"/>
      <c r="EB3534" s="1"/>
      <c r="EC3534" s="1"/>
      <c r="ED3534" s="1"/>
      <c r="EE3534" s="1"/>
      <c r="EF3534" s="1"/>
      <c r="EG3534" s="1"/>
      <c r="EH3534" s="1"/>
      <c r="EI3534" s="1"/>
      <c r="EJ3534" s="1"/>
      <c r="EK3534" s="1"/>
      <c r="EL3534" s="1"/>
      <c r="EM3534" s="1"/>
      <c r="EN3534" s="1"/>
      <c r="EO3534" s="1"/>
      <c r="EP3534" s="1"/>
      <c r="EQ3534" s="1"/>
      <c r="ER3534" s="1"/>
      <c r="ES3534" s="1"/>
      <c r="ET3534" s="1"/>
      <c r="EU3534" s="1"/>
      <c r="EV3534" s="1"/>
      <c r="EW3534" s="1"/>
      <c r="EX3534" s="1"/>
    </row>
    <row r="3535" spans="1:154" x14ac:dyDescent="0.15">
      <c r="A3535" s="35"/>
      <c r="B3535" s="15"/>
      <c r="C3535" s="7"/>
      <c r="D3535" s="13"/>
      <c r="E3535" s="14"/>
      <c r="F3535" s="14"/>
      <c r="G3535" s="14"/>
      <c r="H3535" s="14"/>
      <c r="I3535" s="13"/>
      <c r="J3535" s="5"/>
      <c r="K3535" s="2"/>
      <c r="L3535" s="17"/>
      <c r="M3535" s="12"/>
      <c r="N3535" s="12"/>
      <c r="O3535" s="17"/>
      <c r="P3535" s="14"/>
      <c r="Q3535" s="14"/>
      <c r="R3535" s="14"/>
      <c r="S3535" s="20"/>
      <c r="T3535" s="14"/>
      <c r="U3535" s="4"/>
      <c r="V3535" s="5"/>
      <c r="W3535" s="10"/>
      <c r="X3535" s="10"/>
      <c r="Y3535" s="27"/>
      <c r="Z3535" s="3"/>
      <c r="AA3535" s="1"/>
      <c r="AB3535" s="10"/>
      <c r="AC3535" s="3"/>
      <c r="AD3535" s="3"/>
      <c r="AE3535" s="3"/>
      <c r="AF3535" s="10"/>
      <c r="AG3535" s="11"/>
      <c r="AH3535" s="10"/>
      <c r="AI3535" s="1"/>
      <c r="AJ3535" s="1"/>
      <c r="AK3535" s="1"/>
      <c r="AL3535" s="1"/>
      <c r="AM3535" s="1"/>
      <c r="AN3535" s="1"/>
      <c r="AO3535" s="1"/>
      <c r="AP3535" s="1"/>
      <c r="AQ3535" s="1"/>
      <c r="AR3535" s="1"/>
      <c r="AS3535" s="1"/>
      <c r="AT3535" s="1"/>
      <c r="AU3535" s="1"/>
      <c r="AV3535" s="1"/>
      <c r="AW3535" s="1"/>
      <c r="AX3535" s="1"/>
      <c r="AY3535" s="1"/>
      <c r="AZ3535" s="1"/>
      <c r="BA3535" s="1"/>
      <c r="BB3535" s="1"/>
      <c r="BC3535" s="1"/>
      <c r="BD3535" s="1"/>
      <c r="BE3535" s="1"/>
      <c r="BF3535" s="1"/>
      <c r="BG3535" s="1"/>
      <c r="BH3535" s="1"/>
      <c r="BI3535" s="1"/>
      <c r="BJ3535" s="1"/>
      <c r="BK3535" s="1"/>
      <c r="BL3535" s="1"/>
      <c r="BM3535" s="1"/>
      <c r="BN3535" s="1"/>
      <c r="BO3535" s="1"/>
      <c r="BP3535" s="1"/>
      <c r="BQ3535" s="1"/>
      <c r="BR3535" s="1"/>
      <c r="BS3535" s="1"/>
      <c r="BT3535" s="1"/>
      <c r="BU3535" s="1"/>
      <c r="BV3535" s="1"/>
      <c r="BW3535" s="1"/>
      <c r="BX3535" s="1"/>
      <c r="BY3535" s="1"/>
      <c r="BZ3535" s="1"/>
      <c r="CA3535" s="1"/>
      <c r="CB3535" s="1"/>
      <c r="CC3535" s="1"/>
      <c r="CD3535" s="1"/>
      <c r="CE3535" s="1"/>
      <c r="CF3535" s="1"/>
      <c r="CG3535" s="1"/>
      <c r="CH3535" s="1"/>
      <c r="CI3535" s="1"/>
      <c r="CJ3535" s="1"/>
      <c r="CK3535" s="1"/>
      <c r="CL3535" s="1"/>
      <c r="CM3535" s="1"/>
      <c r="CN3535" s="1"/>
      <c r="CO3535" s="1"/>
      <c r="CP3535" s="1"/>
      <c r="CQ3535" s="1"/>
      <c r="CR3535" s="1"/>
      <c r="CS3535" s="1"/>
      <c r="CT3535" s="1"/>
      <c r="CU3535" s="1"/>
      <c r="CV3535" s="1"/>
      <c r="CW3535" s="1"/>
      <c r="CX3535" s="1"/>
      <c r="CY3535" s="1"/>
      <c r="CZ3535" s="1"/>
      <c r="DA3535" s="1"/>
      <c r="DB3535" s="1"/>
      <c r="DC3535" s="1"/>
      <c r="DD3535" s="1"/>
      <c r="DE3535" s="1"/>
      <c r="DF3535" s="1"/>
      <c r="DG3535" s="1"/>
      <c r="DH3535" s="1"/>
      <c r="DI3535" s="1"/>
      <c r="DJ3535" s="1"/>
      <c r="DK3535" s="1"/>
      <c r="DL3535" s="1"/>
      <c r="DM3535" s="1"/>
      <c r="DN3535" s="1"/>
      <c r="DO3535" s="1"/>
      <c r="DP3535" s="1"/>
      <c r="DQ3535" s="1"/>
      <c r="DR3535" s="1"/>
      <c r="DS3535" s="1"/>
      <c r="DT3535" s="1"/>
      <c r="DU3535" s="1"/>
      <c r="DV3535" s="1"/>
      <c r="DW3535" s="1"/>
      <c r="DX3535" s="1"/>
      <c r="DY3535" s="1"/>
      <c r="DZ3535" s="1"/>
      <c r="EA3535" s="1"/>
      <c r="EB3535" s="1"/>
      <c r="EC3535" s="1"/>
      <c r="ED3535" s="1"/>
      <c r="EE3535" s="1"/>
      <c r="EF3535" s="1"/>
      <c r="EG3535" s="1"/>
      <c r="EH3535" s="1"/>
      <c r="EI3535" s="1"/>
      <c r="EJ3535" s="1"/>
      <c r="EK3535" s="1"/>
      <c r="EL3535" s="1"/>
      <c r="EM3535" s="1"/>
      <c r="EN3535" s="1"/>
      <c r="EO3535" s="1"/>
      <c r="EP3535" s="1"/>
      <c r="EQ3535" s="1"/>
      <c r="ER3535" s="1"/>
      <c r="ES3535" s="1"/>
      <c r="ET3535" s="1"/>
      <c r="EU3535" s="1"/>
      <c r="EV3535" s="1"/>
      <c r="EW3535" s="1"/>
      <c r="EX3535" s="1"/>
    </row>
    <row r="3536" spans="1:154" x14ac:dyDescent="0.15">
      <c r="A3536" s="35"/>
      <c r="B3536" s="15"/>
      <c r="C3536" s="7"/>
      <c r="D3536" s="13"/>
      <c r="E3536" s="14"/>
      <c r="F3536" s="14"/>
      <c r="G3536" s="14"/>
      <c r="H3536" s="14"/>
      <c r="I3536" s="13"/>
      <c r="J3536" s="5"/>
      <c r="K3536" s="2"/>
      <c r="L3536" s="17"/>
      <c r="M3536" s="12"/>
      <c r="N3536" s="12"/>
      <c r="O3536" s="17"/>
      <c r="P3536" s="14"/>
      <c r="Q3536" s="14"/>
      <c r="R3536" s="14"/>
      <c r="S3536" s="20"/>
      <c r="T3536" s="14"/>
      <c r="U3536" s="4"/>
      <c r="V3536" s="5"/>
      <c r="W3536" s="10"/>
      <c r="X3536" s="10"/>
      <c r="Y3536" s="27"/>
      <c r="Z3536" s="3"/>
      <c r="AA3536" s="1"/>
      <c r="AB3536" s="10"/>
      <c r="AC3536" s="3"/>
      <c r="AD3536" s="3"/>
      <c r="AE3536" s="3"/>
      <c r="AF3536" s="10"/>
      <c r="AG3536" s="11"/>
      <c r="AH3536" s="10"/>
      <c r="AI3536" s="1"/>
      <c r="AJ3536" s="1"/>
      <c r="AK3536" s="1"/>
      <c r="AL3536" s="1"/>
      <c r="AM3536" s="1"/>
      <c r="AN3536" s="1"/>
      <c r="AO3536" s="1"/>
      <c r="AP3536" s="1"/>
      <c r="AQ3536" s="1"/>
      <c r="AR3536" s="1"/>
      <c r="AS3536" s="1"/>
      <c r="AT3536" s="1"/>
      <c r="AU3536" s="1"/>
      <c r="AV3536" s="1"/>
      <c r="AW3536" s="1"/>
      <c r="AX3536" s="1"/>
      <c r="AY3536" s="1"/>
      <c r="AZ3536" s="1"/>
      <c r="BA3536" s="1"/>
      <c r="BB3536" s="1"/>
      <c r="BC3536" s="1"/>
      <c r="BD3536" s="1"/>
      <c r="BE3536" s="1"/>
      <c r="BF3536" s="1"/>
      <c r="BG3536" s="1"/>
      <c r="BH3536" s="1"/>
      <c r="BI3536" s="1"/>
      <c r="BJ3536" s="1"/>
      <c r="BK3536" s="1"/>
      <c r="BL3536" s="1"/>
      <c r="BM3536" s="1"/>
      <c r="BN3536" s="1"/>
      <c r="BO3536" s="1"/>
      <c r="BP3536" s="1"/>
      <c r="BQ3536" s="1"/>
      <c r="BR3536" s="1"/>
      <c r="BS3536" s="1"/>
      <c r="BT3536" s="1"/>
      <c r="BU3536" s="1"/>
      <c r="BV3536" s="1"/>
      <c r="BW3536" s="1"/>
      <c r="BX3536" s="1"/>
      <c r="BY3536" s="1"/>
      <c r="BZ3536" s="1"/>
      <c r="CA3536" s="1"/>
      <c r="CB3536" s="1"/>
      <c r="CC3536" s="1"/>
      <c r="CD3536" s="1"/>
      <c r="CE3536" s="1"/>
      <c r="CF3536" s="1"/>
      <c r="CG3536" s="1"/>
      <c r="CH3536" s="1"/>
      <c r="CI3536" s="1"/>
      <c r="CJ3536" s="1"/>
      <c r="CK3536" s="1"/>
      <c r="CL3536" s="1"/>
      <c r="CM3536" s="1"/>
      <c r="CN3536" s="1"/>
      <c r="CO3536" s="1"/>
      <c r="CP3536" s="1"/>
      <c r="CQ3536" s="1"/>
      <c r="CR3536" s="1"/>
      <c r="CS3536" s="1"/>
      <c r="CT3536" s="1"/>
      <c r="CU3536" s="1"/>
      <c r="CV3536" s="1"/>
      <c r="CW3536" s="1"/>
      <c r="CX3536" s="1"/>
      <c r="CY3536" s="1"/>
      <c r="CZ3536" s="1"/>
      <c r="DA3536" s="1"/>
      <c r="DB3536" s="1"/>
      <c r="DC3536" s="1"/>
      <c r="DD3536" s="1"/>
      <c r="DE3536" s="1"/>
      <c r="DF3536" s="1"/>
      <c r="DG3536" s="1"/>
      <c r="DH3536" s="1"/>
      <c r="DI3536" s="1"/>
      <c r="DJ3536" s="1"/>
      <c r="DK3536" s="1"/>
      <c r="DL3536" s="1"/>
      <c r="DM3536" s="1"/>
      <c r="DN3536" s="1"/>
      <c r="DO3536" s="1"/>
      <c r="DP3536" s="1"/>
      <c r="DQ3536" s="1"/>
      <c r="DR3536" s="1"/>
      <c r="DS3536" s="1"/>
      <c r="DT3536" s="1"/>
      <c r="DU3536" s="1"/>
      <c r="DV3536" s="1"/>
      <c r="DW3536" s="1"/>
      <c r="DX3536" s="1"/>
      <c r="DY3536" s="1"/>
      <c r="DZ3536" s="1"/>
      <c r="EA3536" s="1"/>
      <c r="EB3536" s="1"/>
      <c r="EC3536" s="1"/>
      <c r="ED3536" s="1"/>
      <c r="EE3536" s="1"/>
      <c r="EF3536" s="1"/>
      <c r="EG3536" s="1"/>
      <c r="EH3536" s="1"/>
      <c r="EI3536" s="1"/>
      <c r="EJ3536" s="1"/>
      <c r="EK3536" s="1"/>
      <c r="EL3536" s="1"/>
      <c r="EM3536" s="1"/>
      <c r="EN3536" s="1"/>
      <c r="EO3536" s="1"/>
      <c r="EP3536" s="1"/>
      <c r="EQ3536" s="1"/>
      <c r="ER3536" s="1"/>
      <c r="ES3536" s="1"/>
      <c r="ET3536" s="1"/>
      <c r="EU3536" s="1"/>
      <c r="EV3536" s="1"/>
      <c r="EW3536" s="1"/>
      <c r="EX3536" s="1"/>
    </row>
    <row r="3537" spans="1:154" x14ac:dyDescent="0.15">
      <c r="A3537" s="35"/>
      <c r="B3537" s="15"/>
      <c r="C3537" s="7"/>
      <c r="D3537" s="13"/>
      <c r="E3537" s="14"/>
      <c r="F3537" s="14"/>
      <c r="G3537" s="14"/>
      <c r="H3537" s="14"/>
      <c r="I3537" s="13"/>
      <c r="J3537" s="5"/>
      <c r="K3537" s="2"/>
      <c r="L3537" s="17"/>
      <c r="M3537" s="12"/>
      <c r="N3537" s="12"/>
      <c r="O3537" s="17"/>
      <c r="P3537" s="14"/>
      <c r="Q3537" s="14"/>
      <c r="R3537" s="14"/>
      <c r="S3537" s="20"/>
      <c r="T3537" s="14"/>
      <c r="U3537" s="4"/>
      <c r="V3537" s="5"/>
      <c r="W3537" s="10"/>
      <c r="X3537" s="10"/>
      <c r="Y3537" s="27"/>
      <c r="Z3537" s="3"/>
      <c r="AA3537" s="1"/>
      <c r="AB3537" s="10"/>
      <c r="AC3537" s="3"/>
      <c r="AD3537" s="3"/>
      <c r="AE3537" s="3"/>
      <c r="AF3537" s="10"/>
      <c r="AG3537" s="11"/>
      <c r="AH3537" s="10"/>
      <c r="AI3537" s="1"/>
      <c r="AJ3537" s="1"/>
      <c r="AK3537" s="1"/>
      <c r="AL3537" s="1"/>
      <c r="AM3537" s="1"/>
      <c r="AN3537" s="1"/>
      <c r="AO3537" s="1"/>
      <c r="AP3537" s="1"/>
      <c r="AQ3537" s="1"/>
      <c r="AR3537" s="1"/>
      <c r="AS3537" s="1"/>
      <c r="AT3537" s="1"/>
      <c r="AU3537" s="1"/>
      <c r="AV3537" s="1"/>
      <c r="AW3537" s="1"/>
      <c r="AX3537" s="1"/>
      <c r="AY3537" s="1"/>
      <c r="AZ3537" s="1"/>
      <c r="BA3537" s="1"/>
      <c r="BB3537" s="1"/>
      <c r="BC3537" s="1"/>
      <c r="BD3537" s="1"/>
      <c r="BE3537" s="1"/>
      <c r="BF3537" s="1"/>
      <c r="BG3537" s="1"/>
      <c r="BH3537" s="1"/>
      <c r="BI3537" s="1"/>
      <c r="BJ3537" s="1"/>
      <c r="BK3537" s="1"/>
      <c r="BL3537" s="1"/>
      <c r="BM3537" s="1"/>
      <c r="BN3537" s="1"/>
      <c r="BO3537" s="1"/>
      <c r="BP3537" s="1"/>
      <c r="BQ3537" s="1"/>
      <c r="BR3537" s="1"/>
      <c r="BS3537" s="1"/>
      <c r="BT3537" s="1"/>
      <c r="BU3537" s="1"/>
      <c r="BV3537" s="1"/>
      <c r="BW3537" s="1"/>
      <c r="BX3537" s="1"/>
      <c r="BY3537" s="1"/>
      <c r="BZ3537" s="1"/>
      <c r="CA3537" s="1"/>
      <c r="CB3537" s="1"/>
      <c r="CC3537" s="1"/>
      <c r="CD3537" s="1"/>
      <c r="CE3537" s="1"/>
      <c r="CF3537" s="1"/>
      <c r="CG3537" s="1"/>
      <c r="CH3537" s="1"/>
      <c r="CI3537" s="1"/>
      <c r="CJ3537" s="1"/>
      <c r="CK3537" s="1"/>
      <c r="CL3537" s="1"/>
      <c r="CM3537" s="1"/>
      <c r="CN3537" s="1"/>
      <c r="CO3537" s="1"/>
      <c r="CP3537" s="1"/>
      <c r="CQ3537" s="1"/>
      <c r="CR3537" s="1"/>
      <c r="CS3537" s="1"/>
      <c r="CT3537" s="1"/>
      <c r="CU3537" s="1"/>
      <c r="CV3537" s="1"/>
      <c r="CW3537" s="1"/>
      <c r="CX3537" s="1"/>
      <c r="CY3537" s="1"/>
      <c r="CZ3537" s="1"/>
      <c r="DA3537" s="1"/>
      <c r="DB3537" s="1"/>
      <c r="DC3537" s="1"/>
      <c r="DD3537" s="1"/>
      <c r="DE3537" s="1"/>
      <c r="DF3537" s="1"/>
      <c r="DG3537" s="1"/>
      <c r="DH3537" s="1"/>
      <c r="DI3537" s="1"/>
      <c r="DJ3537" s="1"/>
      <c r="DK3537" s="1"/>
      <c r="DL3537" s="1"/>
      <c r="DM3537" s="1"/>
      <c r="DN3537" s="1"/>
      <c r="DO3537" s="1"/>
      <c r="DP3537" s="1"/>
      <c r="DQ3537" s="1"/>
      <c r="DR3537" s="1"/>
      <c r="DS3537" s="1"/>
      <c r="DT3537" s="1"/>
      <c r="DU3537" s="1"/>
      <c r="DV3537" s="1"/>
      <c r="DW3537" s="1"/>
      <c r="DX3537" s="1"/>
      <c r="DY3537" s="1"/>
      <c r="DZ3537" s="1"/>
      <c r="EA3537" s="1"/>
      <c r="EB3537" s="1"/>
      <c r="EC3537" s="1"/>
      <c r="ED3537" s="1"/>
      <c r="EE3537" s="1"/>
      <c r="EF3537" s="1"/>
      <c r="EG3537" s="1"/>
      <c r="EH3537" s="1"/>
      <c r="EI3537" s="1"/>
      <c r="EJ3537" s="1"/>
      <c r="EK3537" s="1"/>
      <c r="EL3537" s="1"/>
      <c r="EM3537" s="1"/>
      <c r="EN3537" s="1"/>
      <c r="EO3537" s="1"/>
      <c r="EP3537" s="1"/>
      <c r="EQ3537" s="1"/>
      <c r="ER3537" s="1"/>
      <c r="ES3537" s="1"/>
      <c r="ET3537" s="1"/>
      <c r="EU3537" s="1"/>
      <c r="EV3537" s="1"/>
      <c r="EW3537" s="1"/>
      <c r="EX3537" s="1"/>
    </row>
    <row r="3538" spans="1:154" x14ac:dyDescent="0.15">
      <c r="A3538" s="35"/>
      <c r="B3538" s="15"/>
      <c r="C3538" s="7"/>
      <c r="D3538" s="13"/>
      <c r="E3538" s="14"/>
      <c r="F3538" s="14"/>
      <c r="G3538" s="14"/>
      <c r="H3538" s="14"/>
      <c r="I3538" s="13"/>
      <c r="J3538" s="5"/>
      <c r="K3538" s="2"/>
      <c r="L3538" s="17"/>
      <c r="M3538" s="12"/>
      <c r="N3538" s="12"/>
      <c r="O3538" s="17"/>
      <c r="P3538" s="14"/>
      <c r="Q3538" s="14"/>
      <c r="R3538" s="14"/>
      <c r="S3538" s="20"/>
      <c r="T3538" s="14"/>
      <c r="U3538" s="4"/>
      <c r="V3538" s="5"/>
      <c r="W3538" s="10"/>
      <c r="X3538" s="10"/>
      <c r="Y3538" s="27"/>
      <c r="Z3538" s="3"/>
      <c r="AA3538" s="1"/>
      <c r="AB3538" s="10"/>
      <c r="AC3538" s="3"/>
      <c r="AD3538" s="3"/>
      <c r="AE3538" s="3"/>
      <c r="AF3538" s="10"/>
      <c r="AG3538" s="11"/>
      <c r="AH3538" s="10"/>
      <c r="AI3538" s="1"/>
      <c r="AJ3538" s="1"/>
      <c r="AK3538" s="1"/>
      <c r="AL3538" s="1"/>
      <c r="AM3538" s="1"/>
      <c r="AN3538" s="1"/>
      <c r="AO3538" s="1"/>
      <c r="AP3538" s="1"/>
      <c r="AQ3538" s="1"/>
      <c r="AR3538" s="1"/>
      <c r="AS3538" s="1"/>
      <c r="AT3538" s="1"/>
      <c r="AU3538" s="1"/>
      <c r="AV3538" s="1"/>
      <c r="AW3538" s="1"/>
      <c r="AX3538" s="1"/>
      <c r="AY3538" s="1"/>
      <c r="AZ3538" s="1"/>
      <c r="BA3538" s="1"/>
      <c r="BB3538" s="1"/>
      <c r="BC3538" s="1"/>
      <c r="BD3538" s="1"/>
      <c r="BE3538" s="1"/>
      <c r="BF3538" s="1"/>
      <c r="BG3538" s="1"/>
      <c r="BH3538" s="1"/>
      <c r="BI3538" s="1"/>
      <c r="BJ3538" s="1"/>
      <c r="BK3538" s="1"/>
      <c r="BL3538" s="1"/>
      <c r="BM3538" s="1"/>
      <c r="BN3538" s="1"/>
      <c r="BO3538" s="1"/>
      <c r="BP3538" s="1"/>
      <c r="BQ3538" s="1"/>
      <c r="BR3538" s="1"/>
      <c r="BS3538" s="1"/>
      <c r="BT3538" s="1"/>
      <c r="BU3538" s="1"/>
      <c r="BV3538" s="1"/>
      <c r="BW3538" s="1"/>
      <c r="BX3538" s="1"/>
      <c r="BY3538" s="1"/>
      <c r="BZ3538" s="1"/>
      <c r="CA3538" s="1"/>
      <c r="CB3538" s="1"/>
      <c r="CC3538" s="1"/>
      <c r="CD3538" s="1"/>
      <c r="CE3538" s="1"/>
      <c r="CF3538" s="1"/>
      <c r="CG3538" s="1"/>
      <c r="CH3538" s="1"/>
      <c r="CI3538" s="1"/>
      <c r="CJ3538" s="1"/>
      <c r="CK3538" s="1"/>
      <c r="CL3538" s="1"/>
      <c r="CM3538" s="1"/>
      <c r="CN3538" s="1"/>
      <c r="CO3538" s="1"/>
      <c r="CP3538" s="1"/>
      <c r="CQ3538" s="1"/>
      <c r="CR3538" s="1"/>
      <c r="CS3538" s="1"/>
      <c r="CT3538" s="1"/>
      <c r="CU3538" s="1"/>
      <c r="CV3538" s="1"/>
      <c r="CW3538" s="1"/>
      <c r="CX3538" s="1"/>
      <c r="CY3538" s="1"/>
      <c r="CZ3538" s="1"/>
      <c r="DA3538" s="1"/>
      <c r="DB3538" s="1"/>
      <c r="DC3538" s="1"/>
      <c r="DD3538" s="1"/>
      <c r="DE3538" s="1"/>
      <c r="DF3538" s="1"/>
      <c r="DG3538" s="1"/>
      <c r="DH3538" s="1"/>
      <c r="DI3538" s="1"/>
      <c r="DJ3538" s="1"/>
      <c r="DK3538" s="1"/>
      <c r="DL3538" s="1"/>
      <c r="DM3538" s="1"/>
      <c r="DN3538" s="1"/>
      <c r="DO3538" s="1"/>
      <c r="DP3538" s="1"/>
      <c r="DQ3538" s="1"/>
      <c r="DR3538" s="1"/>
      <c r="DS3538" s="1"/>
      <c r="DT3538" s="1"/>
      <c r="DU3538" s="1"/>
      <c r="DV3538" s="1"/>
      <c r="DW3538" s="1"/>
      <c r="DX3538" s="1"/>
      <c r="DY3538" s="1"/>
      <c r="DZ3538" s="1"/>
      <c r="EA3538" s="1"/>
      <c r="EB3538" s="1"/>
      <c r="EC3538" s="1"/>
      <c r="ED3538" s="1"/>
      <c r="EE3538" s="1"/>
      <c r="EF3538" s="1"/>
      <c r="EG3538" s="1"/>
      <c r="EH3538" s="1"/>
      <c r="EI3538" s="1"/>
      <c r="EJ3538" s="1"/>
      <c r="EK3538" s="1"/>
      <c r="EL3538" s="1"/>
      <c r="EM3538" s="1"/>
      <c r="EN3538" s="1"/>
      <c r="EO3538" s="1"/>
      <c r="EP3538" s="1"/>
      <c r="EQ3538" s="1"/>
      <c r="ER3538" s="1"/>
      <c r="ES3538" s="1"/>
      <c r="ET3538" s="1"/>
      <c r="EU3538" s="1"/>
      <c r="EV3538" s="1"/>
      <c r="EW3538" s="1"/>
      <c r="EX3538" s="1"/>
    </row>
    <row r="3539" spans="1:154" x14ac:dyDescent="0.15">
      <c r="A3539" s="35"/>
      <c r="B3539" s="15"/>
      <c r="C3539" s="7"/>
      <c r="D3539" s="13"/>
      <c r="E3539" s="14"/>
      <c r="F3539" s="14"/>
      <c r="G3539" s="14"/>
      <c r="H3539" s="14"/>
      <c r="I3539" s="13"/>
      <c r="J3539" s="5"/>
      <c r="K3539" s="2"/>
      <c r="L3539" s="17"/>
      <c r="M3539" s="12"/>
      <c r="N3539" s="12"/>
      <c r="O3539" s="17"/>
      <c r="P3539" s="14"/>
      <c r="Q3539" s="14"/>
      <c r="R3539" s="14"/>
      <c r="S3539" s="20"/>
      <c r="T3539" s="14"/>
      <c r="U3539" s="4"/>
      <c r="V3539" s="5"/>
      <c r="W3539" s="10"/>
      <c r="X3539" s="10"/>
      <c r="Y3539" s="27"/>
      <c r="Z3539" s="3"/>
      <c r="AA3539" s="1"/>
      <c r="AB3539" s="10"/>
      <c r="AC3539" s="3"/>
      <c r="AD3539" s="3"/>
      <c r="AE3539" s="3"/>
      <c r="AF3539" s="10"/>
      <c r="AG3539" s="11"/>
      <c r="AH3539" s="10"/>
      <c r="AI3539" s="1"/>
      <c r="AJ3539" s="1"/>
      <c r="AK3539" s="1"/>
      <c r="AL3539" s="1"/>
      <c r="AM3539" s="1"/>
      <c r="AN3539" s="1"/>
      <c r="AO3539" s="1"/>
      <c r="AP3539" s="1"/>
      <c r="AQ3539" s="1"/>
      <c r="AR3539" s="1"/>
      <c r="AS3539" s="1"/>
      <c r="AT3539" s="1"/>
      <c r="AU3539" s="1"/>
      <c r="AV3539" s="1"/>
      <c r="AW3539" s="1"/>
      <c r="AX3539" s="1"/>
      <c r="AY3539" s="1"/>
      <c r="AZ3539" s="1"/>
      <c r="BA3539" s="1"/>
      <c r="BB3539" s="1"/>
      <c r="BC3539" s="1"/>
      <c r="BD3539" s="1"/>
      <c r="BE3539" s="1"/>
      <c r="BF3539" s="1"/>
      <c r="BG3539" s="1"/>
      <c r="BH3539" s="1"/>
      <c r="BI3539" s="1"/>
      <c r="BJ3539" s="1"/>
      <c r="BK3539" s="1"/>
      <c r="BL3539" s="1"/>
      <c r="BM3539" s="1"/>
      <c r="BN3539" s="1"/>
      <c r="BO3539" s="1"/>
      <c r="BP3539" s="1"/>
      <c r="BQ3539" s="1"/>
      <c r="BR3539" s="1"/>
      <c r="BS3539" s="1"/>
      <c r="BT3539" s="1"/>
      <c r="BU3539" s="1"/>
      <c r="BV3539" s="1"/>
      <c r="BW3539" s="1"/>
      <c r="BX3539" s="1"/>
      <c r="BY3539" s="1"/>
      <c r="BZ3539" s="1"/>
      <c r="CA3539" s="1"/>
      <c r="CB3539" s="1"/>
      <c r="CC3539" s="1"/>
      <c r="CD3539" s="1"/>
      <c r="CE3539" s="1"/>
      <c r="CF3539" s="1"/>
      <c r="CG3539" s="1"/>
      <c r="CH3539" s="1"/>
      <c r="CI3539" s="1"/>
      <c r="CJ3539" s="1"/>
      <c r="CK3539" s="1"/>
      <c r="CL3539" s="1"/>
      <c r="CM3539" s="1"/>
      <c r="CN3539" s="1"/>
      <c r="CO3539" s="1"/>
      <c r="CP3539" s="1"/>
      <c r="CQ3539" s="1"/>
      <c r="CR3539" s="1"/>
      <c r="CS3539" s="1"/>
      <c r="CT3539" s="1"/>
      <c r="CU3539" s="1"/>
      <c r="CV3539" s="1"/>
      <c r="CW3539" s="1"/>
      <c r="CX3539" s="1"/>
      <c r="CY3539" s="1"/>
      <c r="CZ3539" s="1"/>
      <c r="DA3539" s="1"/>
      <c r="DB3539" s="1"/>
      <c r="DC3539" s="1"/>
      <c r="DD3539" s="1"/>
      <c r="DE3539" s="1"/>
      <c r="DF3539" s="1"/>
      <c r="DG3539" s="1"/>
      <c r="DH3539" s="1"/>
      <c r="DI3539" s="1"/>
      <c r="DJ3539" s="1"/>
      <c r="DK3539" s="1"/>
      <c r="DL3539" s="1"/>
      <c r="DM3539" s="1"/>
      <c r="DN3539" s="1"/>
      <c r="DO3539" s="1"/>
      <c r="DP3539" s="1"/>
      <c r="DQ3539" s="1"/>
      <c r="DR3539" s="1"/>
      <c r="DS3539" s="1"/>
      <c r="DT3539" s="1"/>
      <c r="DU3539" s="1"/>
      <c r="DV3539" s="1"/>
      <c r="DW3539" s="1"/>
      <c r="DX3539" s="1"/>
      <c r="DY3539" s="1"/>
      <c r="DZ3539" s="1"/>
      <c r="EA3539" s="1"/>
      <c r="EB3539" s="1"/>
      <c r="EC3539" s="1"/>
      <c r="ED3539" s="1"/>
      <c r="EE3539" s="1"/>
      <c r="EF3539" s="1"/>
      <c r="EG3539" s="1"/>
      <c r="EH3539" s="1"/>
      <c r="EI3539" s="1"/>
      <c r="EJ3539" s="1"/>
      <c r="EK3539" s="1"/>
      <c r="EL3539" s="1"/>
      <c r="EM3539" s="1"/>
      <c r="EN3539" s="1"/>
      <c r="EO3539" s="1"/>
      <c r="EP3539" s="1"/>
      <c r="EQ3539" s="1"/>
      <c r="ER3539" s="1"/>
      <c r="ES3539" s="1"/>
      <c r="ET3539" s="1"/>
      <c r="EU3539" s="1"/>
      <c r="EV3539" s="1"/>
      <c r="EW3539" s="1"/>
      <c r="EX3539" s="1"/>
    </row>
    <row r="3540" spans="1:154" x14ac:dyDescent="0.15">
      <c r="A3540" s="35"/>
      <c r="B3540" s="15"/>
      <c r="C3540" s="7"/>
      <c r="D3540" s="13"/>
      <c r="E3540" s="14"/>
      <c r="F3540" s="14"/>
      <c r="G3540" s="14"/>
      <c r="H3540" s="14"/>
      <c r="I3540" s="13"/>
      <c r="J3540" s="5"/>
      <c r="K3540" s="2"/>
      <c r="L3540" s="17"/>
      <c r="M3540" s="12"/>
      <c r="N3540" s="12"/>
      <c r="O3540" s="17"/>
      <c r="P3540" s="14"/>
      <c r="Q3540" s="14"/>
      <c r="R3540" s="14"/>
      <c r="S3540" s="20"/>
      <c r="T3540" s="14"/>
      <c r="U3540" s="4"/>
      <c r="V3540" s="5"/>
      <c r="W3540" s="10"/>
      <c r="X3540" s="10"/>
      <c r="Y3540" s="27"/>
      <c r="Z3540" s="3"/>
      <c r="AA3540" s="1"/>
      <c r="AB3540" s="10"/>
      <c r="AC3540" s="3"/>
      <c r="AD3540" s="3"/>
      <c r="AE3540" s="3"/>
      <c r="AF3540" s="10"/>
      <c r="AG3540" s="11"/>
      <c r="AH3540" s="10"/>
      <c r="AI3540" s="1"/>
      <c r="AJ3540" s="1"/>
      <c r="AK3540" s="1"/>
      <c r="AL3540" s="1"/>
      <c r="AM3540" s="1"/>
      <c r="AN3540" s="1"/>
      <c r="AO3540" s="1"/>
      <c r="AP3540" s="1"/>
      <c r="AQ3540" s="1"/>
      <c r="AR3540" s="1"/>
      <c r="AS3540" s="1"/>
      <c r="AT3540" s="1"/>
      <c r="AU3540" s="1"/>
      <c r="AV3540" s="1"/>
      <c r="AW3540" s="1"/>
      <c r="AX3540" s="1"/>
      <c r="AY3540" s="1"/>
      <c r="AZ3540" s="1"/>
      <c r="BA3540" s="1"/>
      <c r="BB3540" s="1"/>
      <c r="BC3540" s="1"/>
      <c r="BD3540" s="1"/>
      <c r="BE3540" s="1"/>
      <c r="BF3540" s="1"/>
      <c r="BG3540" s="1"/>
      <c r="BH3540" s="1"/>
      <c r="BI3540" s="1"/>
      <c r="BJ3540" s="1"/>
      <c r="BK3540" s="1"/>
      <c r="BL3540" s="1"/>
      <c r="BM3540" s="1"/>
      <c r="BN3540" s="1"/>
      <c r="BO3540" s="1"/>
      <c r="BP3540" s="1"/>
      <c r="BQ3540" s="1"/>
      <c r="BR3540" s="1"/>
      <c r="BS3540" s="1"/>
      <c r="BT3540" s="1"/>
      <c r="BU3540" s="1"/>
      <c r="BV3540" s="1"/>
      <c r="BW3540" s="1"/>
      <c r="BX3540" s="1"/>
      <c r="BY3540" s="1"/>
      <c r="BZ3540" s="1"/>
      <c r="CA3540" s="1"/>
      <c r="CB3540" s="1"/>
      <c r="CC3540" s="1"/>
      <c r="CD3540" s="1"/>
      <c r="CE3540" s="1"/>
      <c r="CF3540" s="1"/>
      <c r="CG3540" s="1"/>
      <c r="CH3540" s="1"/>
      <c r="CI3540" s="1"/>
      <c r="CJ3540" s="1"/>
      <c r="CK3540" s="1"/>
      <c r="CL3540" s="1"/>
      <c r="CM3540" s="1"/>
      <c r="CN3540" s="1"/>
      <c r="CO3540" s="1"/>
      <c r="CP3540" s="1"/>
      <c r="CQ3540" s="1"/>
      <c r="CR3540" s="1"/>
      <c r="CS3540" s="1"/>
      <c r="CT3540" s="1"/>
      <c r="CU3540" s="1"/>
      <c r="CV3540" s="1"/>
      <c r="CW3540" s="1"/>
      <c r="CX3540" s="1"/>
      <c r="CY3540" s="1"/>
      <c r="CZ3540" s="1"/>
      <c r="DA3540" s="1"/>
      <c r="DB3540" s="1"/>
      <c r="DC3540" s="1"/>
      <c r="DD3540" s="1"/>
      <c r="DE3540" s="1"/>
      <c r="DF3540" s="1"/>
      <c r="DG3540" s="1"/>
      <c r="DH3540" s="1"/>
      <c r="DI3540" s="1"/>
      <c r="DJ3540" s="1"/>
      <c r="DK3540" s="1"/>
      <c r="DL3540" s="1"/>
      <c r="DM3540" s="1"/>
      <c r="DN3540" s="1"/>
      <c r="DO3540" s="1"/>
      <c r="DP3540" s="1"/>
      <c r="DQ3540" s="1"/>
      <c r="DR3540" s="1"/>
      <c r="DS3540" s="1"/>
      <c r="DT3540" s="1"/>
      <c r="DU3540" s="1"/>
      <c r="DV3540" s="1"/>
      <c r="DW3540" s="1"/>
      <c r="DX3540" s="1"/>
      <c r="DY3540" s="1"/>
      <c r="DZ3540" s="1"/>
      <c r="EA3540" s="1"/>
      <c r="EB3540" s="1"/>
      <c r="EC3540" s="1"/>
      <c r="ED3540" s="1"/>
      <c r="EE3540" s="1"/>
      <c r="EF3540" s="1"/>
      <c r="EG3540" s="1"/>
      <c r="EH3540" s="1"/>
      <c r="EI3540" s="1"/>
      <c r="EJ3540" s="1"/>
      <c r="EK3540" s="1"/>
      <c r="EL3540" s="1"/>
      <c r="EM3540" s="1"/>
      <c r="EN3540" s="1"/>
      <c r="EO3540" s="1"/>
      <c r="EP3540" s="1"/>
      <c r="EQ3540" s="1"/>
      <c r="ER3540" s="1"/>
      <c r="ES3540" s="1"/>
      <c r="ET3540" s="1"/>
      <c r="EU3540" s="1"/>
      <c r="EV3540" s="1"/>
      <c r="EW3540" s="1"/>
      <c r="EX3540" s="1"/>
    </row>
    <row r="3541" spans="1:154" x14ac:dyDescent="0.15">
      <c r="A3541" s="35"/>
      <c r="B3541" s="15"/>
      <c r="C3541" s="7"/>
      <c r="D3541" s="13"/>
      <c r="E3541" s="14"/>
      <c r="F3541" s="14"/>
      <c r="G3541" s="14"/>
      <c r="H3541" s="14"/>
      <c r="I3541" s="13"/>
      <c r="J3541" s="5"/>
      <c r="K3541" s="2"/>
      <c r="L3541" s="17"/>
      <c r="M3541" s="12"/>
      <c r="N3541" s="12"/>
      <c r="O3541" s="17"/>
      <c r="P3541" s="14"/>
      <c r="Q3541" s="14"/>
      <c r="R3541" s="14"/>
      <c r="S3541" s="20"/>
      <c r="T3541" s="14"/>
      <c r="U3541" s="4"/>
      <c r="V3541" s="5"/>
      <c r="W3541" s="10"/>
      <c r="X3541" s="10"/>
      <c r="Y3541" s="27"/>
      <c r="Z3541" s="3"/>
      <c r="AA3541" s="1"/>
      <c r="AB3541" s="10"/>
      <c r="AC3541" s="3"/>
      <c r="AD3541" s="3"/>
      <c r="AE3541" s="3"/>
      <c r="AF3541" s="10"/>
      <c r="AG3541" s="11"/>
      <c r="AH3541" s="10"/>
      <c r="AI3541" s="1"/>
      <c r="AJ3541" s="1"/>
      <c r="AK3541" s="1"/>
      <c r="AL3541" s="1"/>
      <c r="AM3541" s="1"/>
      <c r="AN3541" s="1"/>
      <c r="AO3541" s="1"/>
      <c r="AP3541" s="1"/>
      <c r="AQ3541" s="1"/>
      <c r="AR3541" s="1"/>
      <c r="AS3541" s="1"/>
      <c r="AT3541" s="1"/>
      <c r="AU3541" s="1"/>
      <c r="AV3541" s="1"/>
      <c r="AW3541" s="1"/>
      <c r="AX3541" s="1"/>
      <c r="AY3541" s="1"/>
      <c r="AZ3541" s="1"/>
      <c r="BA3541" s="1"/>
      <c r="BB3541" s="1"/>
      <c r="BC3541" s="1"/>
      <c r="BD3541" s="1"/>
      <c r="BE3541" s="1"/>
      <c r="BF3541" s="1"/>
      <c r="BG3541" s="1"/>
      <c r="BH3541" s="1"/>
      <c r="BI3541" s="1"/>
      <c r="BJ3541" s="1"/>
      <c r="BK3541" s="1"/>
      <c r="BL3541" s="1"/>
      <c r="BM3541" s="1"/>
      <c r="BN3541" s="1"/>
      <c r="BO3541" s="1"/>
      <c r="BP3541" s="1"/>
      <c r="BQ3541" s="1"/>
      <c r="BR3541" s="1"/>
      <c r="BS3541" s="1"/>
      <c r="BT3541" s="1"/>
      <c r="BU3541" s="1"/>
      <c r="BV3541" s="1"/>
      <c r="BW3541" s="1"/>
      <c r="BX3541" s="1"/>
      <c r="BY3541" s="1"/>
      <c r="BZ3541" s="1"/>
      <c r="CA3541" s="1"/>
      <c r="CB3541" s="1"/>
      <c r="CC3541" s="1"/>
      <c r="CD3541" s="1"/>
      <c r="CE3541" s="1"/>
      <c r="CF3541" s="1"/>
      <c r="CG3541" s="1"/>
      <c r="CH3541" s="1"/>
      <c r="CI3541" s="1"/>
      <c r="CJ3541" s="1"/>
      <c r="CK3541" s="1"/>
      <c r="CL3541" s="1"/>
      <c r="CM3541" s="1"/>
      <c r="CN3541" s="1"/>
      <c r="CO3541" s="1"/>
      <c r="CP3541" s="1"/>
      <c r="CQ3541" s="1"/>
      <c r="CR3541" s="1"/>
      <c r="CS3541" s="1"/>
      <c r="CT3541" s="1"/>
      <c r="CU3541" s="1"/>
      <c r="CV3541" s="1"/>
      <c r="CW3541" s="1"/>
      <c r="CX3541" s="1"/>
      <c r="CY3541" s="1"/>
      <c r="CZ3541" s="1"/>
      <c r="DA3541" s="1"/>
      <c r="DB3541" s="1"/>
      <c r="DC3541" s="1"/>
      <c r="DD3541" s="1"/>
      <c r="DE3541" s="1"/>
      <c r="DF3541" s="1"/>
      <c r="DG3541" s="1"/>
      <c r="DH3541" s="1"/>
      <c r="DI3541" s="1"/>
      <c r="DJ3541" s="1"/>
      <c r="DK3541" s="1"/>
      <c r="DL3541" s="1"/>
      <c r="DM3541" s="1"/>
      <c r="DN3541" s="1"/>
      <c r="DO3541" s="1"/>
      <c r="DP3541" s="1"/>
      <c r="DQ3541" s="1"/>
      <c r="DR3541" s="1"/>
      <c r="DS3541" s="1"/>
      <c r="DT3541" s="1"/>
      <c r="DU3541" s="1"/>
      <c r="DV3541" s="1"/>
      <c r="DW3541" s="1"/>
      <c r="DX3541" s="1"/>
      <c r="DY3541" s="1"/>
      <c r="DZ3541" s="1"/>
      <c r="EA3541" s="1"/>
      <c r="EB3541" s="1"/>
      <c r="EC3541" s="1"/>
      <c r="ED3541" s="1"/>
      <c r="EE3541" s="1"/>
      <c r="EF3541" s="1"/>
      <c r="EG3541" s="1"/>
      <c r="EH3541" s="1"/>
      <c r="EI3541" s="1"/>
      <c r="EJ3541" s="1"/>
      <c r="EK3541" s="1"/>
      <c r="EL3541" s="1"/>
      <c r="EM3541" s="1"/>
      <c r="EN3541" s="1"/>
      <c r="EO3541" s="1"/>
      <c r="EP3541" s="1"/>
      <c r="EQ3541" s="1"/>
      <c r="ER3541" s="1"/>
      <c r="ES3541" s="1"/>
      <c r="ET3541" s="1"/>
      <c r="EU3541" s="1"/>
      <c r="EV3541" s="1"/>
      <c r="EW3541" s="1"/>
      <c r="EX3541" s="1"/>
    </row>
    <row r="3542" spans="1:154" x14ac:dyDescent="0.15">
      <c r="A3542" s="35"/>
      <c r="B3542" s="15"/>
      <c r="C3542" s="7"/>
      <c r="D3542" s="13"/>
      <c r="E3542" s="14"/>
      <c r="F3542" s="14"/>
      <c r="G3542" s="14"/>
      <c r="H3542" s="14"/>
      <c r="I3542" s="13"/>
      <c r="J3542" s="5"/>
      <c r="K3542" s="2"/>
      <c r="L3542" s="17"/>
      <c r="M3542" s="12"/>
      <c r="N3542" s="12"/>
      <c r="O3542" s="17"/>
      <c r="P3542" s="14"/>
      <c r="Q3542" s="14"/>
      <c r="R3542" s="14"/>
      <c r="S3542" s="20"/>
      <c r="T3542" s="14"/>
      <c r="U3542" s="4"/>
      <c r="V3542" s="5"/>
      <c r="W3542" s="10"/>
      <c r="X3542" s="10"/>
      <c r="Y3542" s="27"/>
      <c r="Z3542" s="3"/>
      <c r="AA3542" s="1"/>
      <c r="AB3542" s="10"/>
      <c r="AC3542" s="3"/>
      <c r="AD3542" s="3"/>
      <c r="AE3542" s="3"/>
      <c r="AF3542" s="10"/>
      <c r="AG3542" s="11"/>
      <c r="AH3542" s="10"/>
      <c r="AI3542" s="1"/>
      <c r="AJ3542" s="1"/>
      <c r="AK3542" s="1"/>
      <c r="AL3542" s="1"/>
      <c r="AM3542" s="1"/>
      <c r="AN3542" s="1"/>
      <c r="AO3542" s="1"/>
      <c r="AP3542" s="1"/>
      <c r="AQ3542" s="1"/>
      <c r="AR3542" s="1"/>
      <c r="AS3542" s="1"/>
      <c r="AT3542" s="1"/>
      <c r="AU3542" s="1"/>
      <c r="AV3542" s="1"/>
      <c r="AW3542" s="1"/>
      <c r="AX3542" s="1"/>
      <c r="AY3542" s="1"/>
      <c r="AZ3542" s="1"/>
      <c r="BA3542" s="1"/>
      <c r="BB3542" s="1"/>
      <c r="BC3542" s="1"/>
      <c r="BD3542" s="1"/>
      <c r="BE3542" s="1"/>
      <c r="BF3542" s="1"/>
      <c r="BG3542" s="1"/>
      <c r="BH3542" s="1"/>
      <c r="BI3542" s="1"/>
      <c r="BJ3542" s="1"/>
      <c r="BK3542" s="1"/>
      <c r="BL3542" s="1"/>
      <c r="BM3542" s="1"/>
      <c r="BN3542" s="1"/>
      <c r="BO3542" s="1"/>
      <c r="BP3542" s="1"/>
      <c r="BQ3542" s="1"/>
      <c r="BR3542" s="1"/>
      <c r="BS3542" s="1"/>
      <c r="BT3542" s="1"/>
      <c r="BU3542" s="1"/>
      <c r="BV3542" s="1"/>
      <c r="BW3542" s="1"/>
      <c r="BX3542" s="1"/>
      <c r="BY3542" s="1"/>
      <c r="BZ3542" s="1"/>
      <c r="CA3542" s="1"/>
      <c r="CB3542" s="1"/>
      <c r="CC3542" s="1"/>
      <c r="CD3542" s="1"/>
      <c r="CE3542" s="1"/>
      <c r="CF3542" s="1"/>
      <c r="CG3542" s="1"/>
      <c r="CH3542" s="1"/>
      <c r="CI3542" s="1"/>
      <c r="CJ3542" s="1"/>
      <c r="CK3542" s="1"/>
      <c r="CL3542" s="1"/>
      <c r="CM3542" s="1"/>
      <c r="CN3542" s="1"/>
      <c r="CO3542" s="1"/>
      <c r="CP3542" s="1"/>
      <c r="CQ3542" s="1"/>
      <c r="CR3542" s="1"/>
      <c r="CS3542" s="1"/>
      <c r="CT3542" s="1"/>
      <c r="CU3542" s="1"/>
      <c r="CV3542" s="1"/>
      <c r="CW3542" s="1"/>
      <c r="CX3542" s="1"/>
      <c r="CY3542" s="1"/>
      <c r="CZ3542" s="1"/>
      <c r="DA3542" s="1"/>
      <c r="DB3542" s="1"/>
      <c r="DC3542" s="1"/>
      <c r="DD3542" s="1"/>
      <c r="DE3542" s="1"/>
      <c r="DF3542" s="1"/>
      <c r="DG3542" s="1"/>
      <c r="DH3542" s="1"/>
      <c r="DI3542" s="1"/>
      <c r="DJ3542" s="1"/>
      <c r="DK3542" s="1"/>
      <c r="DL3542" s="1"/>
      <c r="DM3542" s="1"/>
      <c r="DN3542" s="1"/>
      <c r="DO3542" s="1"/>
      <c r="DP3542" s="1"/>
      <c r="DQ3542" s="1"/>
      <c r="DR3542" s="1"/>
      <c r="DS3542" s="1"/>
      <c r="DT3542" s="1"/>
      <c r="DU3542" s="1"/>
      <c r="DV3542" s="1"/>
      <c r="DW3542" s="1"/>
      <c r="DX3542" s="1"/>
      <c r="DY3542" s="1"/>
      <c r="DZ3542" s="1"/>
      <c r="EA3542" s="1"/>
      <c r="EB3542" s="1"/>
      <c r="EC3542" s="1"/>
      <c r="ED3542" s="1"/>
      <c r="EE3542" s="1"/>
      <c r="EF3542" s="1"/>
      <c r="EG3542" s="1"/>
      <c r="EH3542" s="1"/>
      <c r="EI3542" s="1"/>
      <c r="EJ3542" s="1"/>
      <c r="EK3542" s="1"/>
      <c r="EL3542" s="1"/>
      <c r="EM3542" s="1"/>
      <c r="EN3542" s="1"/>
      <c r="EO3542" s="1"/>
      <c r="EP3542" s="1"/>
      <c r="EQ3542" s="1"/>
      <c r="ER3542" s="1"/>
      <c r="ES3542" s="1"/>
      <c r="ET3542" s="1"/>
      <c r="EU3542" s="1"/>
      <c r="EV3542" s="1"/>
      <c r="EW3542" s="1"/>
      <c r="EX3542" s="1"/>
    </row>
    <row r="3543" spans="1:154" x14ac:dyDescent="0.15">
      <c r="A3543" s="35"/>
      <c r="B3543" s="15"/>
      <c r="C3543" s="7"/>
      <c r="D3543" s="13"/>
      <c r="E3543" s="14"/>
      <c r="F3543" s="14"/>
      <c r="G3543" s="14"/>
      <c r="H3543" s="14"/>
      <c r="I3543" s="13"/>
      <c r="J3543" s="5"/>
      <c r="K3543" s="2"/>
      <c r="L3543" s="17"/>
      <c r="M3543" s="12"/>
      <c r="N3543" s="12"/>
      <c r="O3543" s="17"/>
      <c r="P3543" s="14"/>
      <c r="Q3543" s="14"/>
      <c r="R3543" s="14"/>
      <c r="S3543" s="20"/>
      <c r="T3543" s="14"/>
      <c r="U3543" s="4"/>
      <c r="V3543" s="5"/>
      <c r="W3543" s="10"/>
      <c r="X3543" s="10"/>
      <c r="Y3543" s="27"/>
      <c r="Z3543" s="3"/>
      <c r="AA3543" s="1"/>
      <c r="AB3543" s="10"/>
      <c r="AC3543" s="3"/>
      <c r="AD3543" s="3"/>
      <c r="AE3543" s="3"/>
      <c r="AF3543" s="10"/>
      <c r="AG3543" s="11"/>
      <c r="AH3543" s="10"/>
      <c r="AI3543" s="1"/>
      <c r="AJ3543" s="1"/>
      <c r="AK3543" s="1"/>
      <c r="AL3543" s="1"/>
      <c r="AM3543" s="1"/>
      <c r="AN3543" s="1"/>
      <c r="AO3543" s="1"/>
      <c r="AP3543" s="1"/>
      <c r="AQ3543" s="1"/>
      <c r="AR3543" s="1"/>
      <c r="AS3543" s="1"/>
      <c r="AT3543" s="1"/>
      <c r="AU3543" s="1"/>
      <c r="AV3543" s="1"/>
      <c r="AW3543" s="1"/>
      <c r="AX3543" s="1"/>
      <c r="AY3543" s="1"/>
      <c r="AZ3543" s="1"/>
      <c r="BA3543" s="1"/>
      <c r="BB3543" s="1"/>
      <c r="BC3543" s="1"/>
      <c r="BD3543" s="1"/>
      <c r="BE3543" s="1"/>
      <c r="BF3543" s="1"/>
      <c r="BG3543" s="1"/>
      <c r="BH3543" s="1"/>
      <c r="BI3543" s="1"/>
      <c r="BJ3543" s="1"/>
      <c r="BK3543" s="1"/>
      <c r="BL3543" s="1"/>
      <c r="BM3543" s="1"/>
      <c r="BN3543" s="1"/>
      <c r="BO3543" s="1"/>
      <c r="BP3543" s="1"/>
      <c r="BQ3543" s="1"/>
      <c r="BR3543" s="1"/>
      <c r="BS3543" s="1"/>
      <c r="BT3543" s="1"/>
      <c r="BU3543" s="1"/>
      <c r="BV3543" s="1"/>
      <c r="BW3543" s="1"/>
      <c r="BX3543" s="1"/>
      <c r="BY3543" s="1"/>
      <c r="BZ3543" s="1"/>
      <c r="CA3543" s="1"/>
      <c r="CB3543" s="1"/>
      <c r="CC3543" s="1"/>
      <c r="CD3543" s="1"/>
      <c r="CE3543" s="1"/>
      <c r="CF3543" s="1"/>
      <c r="CG3543" s="1"/>
      <c r="CH3543" s="1"/>
      <c r="CI3543" s="1"/>
      <c r="CJ3543" s="1"/>
      <c r="CK3543" s="1"/>
      <c r="CL3543" s="1"/>
      <c r="CM3543" s="1"/>
      <c r="CN3543" s="1"/>
      <c r="CO3543" s="1"/>
      <c r="CP3543" s="1"/>
      <c r="CQ3543" s="1"/>
      <c r="CR3543" s="1"/>
      <c r="CS3543" s="1"/>
      <c r="CT3543" s="1"/>
      <c r="CU3543" s="1"/>
      <c r="CV3543" s="1"/>
      <c r="CW3543" s="1"/>
      <c r="CX3543" s="1"/>
      <c r="CY3543" s="1"/>
      <c r="CZ3543" s="1"/>
      <c r="DA3543" s="1"/>
      <c r="DB3543" s="1"/>
      <c r="DC3543" s="1"/>
      <c r="DD3543" s="1"/>
      <c r="DE3543" s="1"/>
      <c r="DF3543" s="1"/>
      <c r="DG3543" s="1"/>
      <c r="DH3543" s="1"/>
      <c r="DI3543" s="1"/>
      <c r="DJ3543" s="1"/>
      <c r="DK3543" s="1"/>
      <c r="DL3543" s="1"/>
      <c r="DM3543" s="1"/>
      <c r="DN3543" s="1"/>
      <c r="DO3543" s="1"/>
      <c r="DP3543" s="1"/>
      <c r="DQ3543" s="1"/>
      <c r="DR3543" s="1"/>
      <c r="DS3543" s="1"/>
      <c r="DT3543" s="1"/>
      <c r="DU3543" s="1"/>
      <c r="DV3543" s="1"/>
      <c r="DW3543" s="1"/>
      <c r="DX3543" s="1"/>
      <c r="DY3543" s="1"/>
      <c r="DZ3543" s="1"/>
      <c r="EA3543" s="1"/>
      <c r="EB3543" s="1"/>
      <c r="EC3543" s="1"/>
      <c r="ED3543" s="1"/>
      <c r="EE3543" s="1"/>
      <c r="EF3543" s="1"/>
      <c r="EG3543" s="1"/>
      <c r="EH3543" s="1"/>
      <c r="EI3543" s="1"/>
      <c r="EJ3543" s="1"/>
      <c r="EK3543" s="1"/>
      <c r="EL3543" s="1"/>
      <c r="EM3543" s="1"/>
      <c r="EN3543" s="1"/>
      <c r="EO3543" s="1"/>
      <c r="EP3543" s="1"/>
      <c r="EQ3543" s="1"/>
      <c r="ER3543" s="1"/>
      <c r="ES3543" s="1"/>
      <c r="ET3543" s="1"/>
      <c r="EU3543" s="1"/>
      <c r="EV3543" s="1"/>
      <c r="EW3543" s="1"/>
      <c r="EX3543" s="1"/>
    </row>
    <row r="3544" spans="1:154" x14ac:dyDescent="0.15">
      <c r="A3544" s="35"/>
      <c r="B3544" s="15"/>
      <c r="C3544" s="7"/>
      <c r="D3544" s="13"/>
      <c r="E3544" s="14"/>
      <c r="F3544" s="14"/>
      <c r="G3544" s="14"/>
      <c r="H3544" s="14"/>
      <c r="I3544" s="13"/>
      <c r="J3544" s="5"/>
      <c r="K3544" s="2"/>
      <c r="L3544" s="17"/>
      <c r="M3544" s="12"/>
      <c r="N3544" s="12"/>
      <c r="O3544" s="17"/>
      <c r="P3544" s="14"/>
      <c r="Q3544" s="14"/>
      <c r="R3544" s="14"/>
      <c r="S3544" s="20"/>
      <c r="T3544" s="14"/>
      <c r="U3544" s="4"/>
      <c r="V3544" s="5"/>
      <c r="W3544" s="10"/>
      <c r="X3544" s="10"/>
      <c r="Y3544" s="27"/>
      <c r="Z3544" s="3"/>
      <c r="AA3544" s="1"/>
      <c r="AB3544" s="10"/>
      <c r="AC3544" s="3"/>
      <c r="AD3544" s="3"/>
      <c r="AE3544" s="3"/>
      <c r="AF3544" s="10"/>
      <c r="AG3544" s="11"/>
      <c r="AH3544" s="10"/>
      <c r="AI3544" s="1"/>
      <c r="AJ3544" s="1"/>
      <c r="AK3544" s="1"/>
      <c r="AL3544" s="1"/>
      <c r="AM3544" s="1"/>
      <c r="AN3544" s="1"/>
      <c r="AO3544" s="1"/>
      <c r="AP3544" s="1"/>
      <c r="AQ3544" s="1"/>
      <c r="AR3544" s="1"/>
      <c r="AS3544" s="1"/>
      <c r="AT3544" s="1"/>
      <c r="AU3544" s="1"/>
      <c r="AV3544" s="1"/>
      <c r="AW3544" s="1"/>
      <c r="AX3544" s="1"/>
      <c r="AY3544" s="1"/>
      <c r="AZ3544" s="1"/>
      <c r="BA3544" s="1"/>
      <c r="BB3544" s="1"/>
      <c r="BC3544" s="1"/>
      <c r="BD3544" s="1"/>
      <c r="BE3544" s="1"/>
      <c r="BF3544" s="1"/>
      <c r="BG3544" s="1"/>
      <c r="BH3544" s="1"/>
      <c r="BI3544" s="1"/>
      <c r="BJ3544" s="1"/>
      <c r="BK3544" s="1"/>
      <c r="BL3544" s="1"/>
      <c r="BM3544" s="1"/>
      <c r="BN3544" s="1"/>
      <c r="BO3544" s="1"/>
      <c r="BP3544" s="1"/>
      <c r="BQ3544" s="1"/>
      <c r="BR3544" s="1"/>
      <c r="BS3544" s="1"/>
      <c r="BT3544" s="1"/>
      <c r="BU3544" s="1"/>
      <c r="BV3544" s="1"/>
      <c r="BW3544" s="1"/>
      <c r="BX3544" s="1"/>
      <c r="BY3544" s="1"/>
      <c r="BZ3544" s="1"/>
      <c r="CA3544" s="1"/>
      <c r="CB3544" s="1"/>
      <c r="CC3544" s="1"/>
      <c r="CD3544" s="1"/>
      <c r="CE3544" s="1"/>
      <c r="CF3544" s="1"/>
      <c r="CG3544" s="1"/>
      <c r="CH3544" s="1"/>
      <c r="CI3544" s="1"/>
      <c r="CJ3544" s="1"/>
      <c r="CK3544" s="1"/>
      <c r="CL3544" s="1"/>
      <c r="CM3544" s="1"/>
      <c r="CN3544" s="1"/>
      <c r="CO3544" s="1"/>
      <c r="CP3544" s="1"/>
      <c r="CQ3544" s="1"/>
      <c r="CR3544" s="1"/>
      <c r="CS3544" s="1"/>
      <c r="CT3544" s="1"/>
      <c r="CU3544" s="1"/>
      <c r="CV3544" s="1"/>
      <c r="CW3544" s="1"/>
      <c r="CX3544" s="1"/>
      <c r="CY3544" s="1"/>
      <c r="CZ3544" s="1"/>
      <c r="DA3544" s="1"/>
      <c r="DB3544" s="1"/>
      <c r="DC3544" s="1"/>
      <c r="DD3544" s="1"/>
      <c r="DE3544" s="1"/>
      <c r="DF3544" s="1"/>
      <c r="DG3544" s="1"/>
      <c r="DH3544" s="1"/>
      <c r="DI3544" s="1"/>
      <c r="DJ3544" s="1"/>
      <c r="DK3544" s="1"/>
      <c r="DL3544" s="1"/>
      <c r="DM3544" s="1"/>
      <c r="DN3544" s="1"/>
      <c r="DO3544" s="1"/>
      <c r="DP3544" s="1"/>
      <c r="DQ3544" s="1"/>
      <c r="DR3544" s="1"/>
      <c r="DS3544" s="1"/>
      <c r="DT3544" s="1"/>
      <c r="DU3544" s="1"/>
      <c r="DV3544" s="1"/>
      <c r="DW3544" s="1"/>
      <c r="DX3544" s="1"/>
      <c r="DY3544" s="1"/>
      <c r="DZ3544" s="1"/>
      <c r="EA3544" s="1"/>
      <c r="EB3544" s="1"/>
      <c r="EC3544" s="1"/>
      <c r="ED3544" s="1"/>
      <c r="EE3544" s="1"/>
      <c r="EF3544" s="1"/>
      <c r="EG3544" s="1"/>
      <c r="EH3544" s="1"/>
      <c r="EI3544" s="1"/>
      <c r="EJ3544" s="1"/>
      <c r="EK3544" s="1"/>
      <c r="EL3544" s="1"/>
      <c r="EM3544" s="1"/>
      <c r="EN3544" s="1"/>
      <c r="EO3544" s="1"/>
      <c r="EP3544" s="1"/>
      <c r="EQ3544" s="1"/>
      <c r="ER3544" s="1"/>
      <c r="ES3544" s="1"/>
      <c r="ET3544" s="1"/>
      <c r="EU3544" s="1"/>
      <c r="EV3544" s="1"/>
      <c r="EW3544" s="1"/>
      <c r="EX3544" s="1"/>
    </row>
    <row r="3545" spans="1:154" x14ac:dyDescent="0.15">
      <c r="A3545" s="35"/>
      <c r="B3545" s="15"/>
      <c r="C3545" s="7"/>
      <c r="D3545" s="13"/>
      <c r="E3545" s="14"/>
      <c r="F3545" s="14"/>
      <c r="G3545" s="14"/>
      <c r="H3545" s="14"/>
      <c r="I3545" s="13"/>
      <c r="J3545" s="5"/>
      <c r="K3545" s="2"/>
      <c r="L3545" s="17"/>
      <c r="M3545" s="12"/>
      <c r="N3545" s="12"/>
      <c r="O3545" s="17"/>
      <c r="P3545" s="14"/>
      <c r="Q3545" s="14"/>
      <c r="R3545" s="14"/>
      <c r="S3545" s="20"/>
      <c r="T3545" s="14"/>
      <c r="U3545" s="4"/>
      <c r="V3545" s="5"/>
      <c r="W3545" s="10"/>
      <c r="X3545" s="10"/>
      <c r="Y3545" s="27"/>
      <c r="Z3545" s="3"/>
      <c r="AA3545" s="1"/>
      <c r="AB3545" s="10"/>
      <c r="AC3545" s="3"/>
      <c r="AD3545" s="3"/>
      <c r="AE3545" s="3"/>
      <c r="AF3545" s="10"/>
      <c r="AG3545" s="11"/>
      <c r="AH3545" s="10"/>
      <c r="AI3545" s="1"/>
      <c r="AJ3545" s="1"/>
      <c r="AK3545" s="1"/>
      <c r="AL3545" s="1"/>
      <c r="AM3545" s="1"/>
      <c r="AN3545" s="1"/>
      <c r="AO3545" s="1"/>
      <c r="AP3545" s="1"/>
      <c r="AQ3545" s="1"/>
      <c r="AR3545" s="1"/>
      <c r="AS3545" s="1"/>
      <c r="AT3545" s="1"/>
      <c r="AU3545" s="1"/>
      <c r="AV3545" s="1"/>
      <c r="AW3545" s="1"/>
      <c r="AX3545" s="1"/>
      <c r="AY3545" s="1"/>
      <c r="AZ3545" s="1"/>
      <c r="BA3545" s="1"/>
      <c r="BB3545" s="1"/>
      <c r="BC3545" s="1"/>
      <c r="BD3545" s="1"/>
      <c r="BE3545" s="1"/>
      <c r="BF3545" s="1"/>
      <c r="BG3545" s="1"/>
      <c r="BH3545" s="1"/>
      <c r="BI3545" s="1"/>
      <c r="BJ3545" s="1"/>
      <c r="BK3545" s="1"/>
      <c r="BL3545" s="1"/>
      <c r="BM3545" s="1"/>
      <c r="BN3545" s="1"/>
      <c r="BO3545" s="1"/>
      <c r="BP3545" s="1"/>
      <c r="BQ3545" s="1"/>
      <c r="BR3545" s="1"/>
      <c r="BS3545" s="1"/>
      <c r="BT3545" s="1"/>
      <c r="BU3545" s="1"/>
      <c r="BV3545" s="1"/>
      <c r="BW3545" s="1"/>
      <c r="BX3545" s="1"/>
      <c r="BY3545" s="1"/>
      <c r="BZ3545" s="1"/>
      <c r="CA3545" s="1"/>
      <c r="CB3545" s="1"/>
      <c r="CC3545" s="1"/>
      <c r="CD3545" s="1"/>
      <c r="CE3545" s="1"/>
      <c r="CF3545" s="1"/>
      <c r="CG3545" s="1"/>
      <c r="CH3545" s="1"/>
      <c r="CI3545" s="1"/>
      <c r="CJ3545" s="1"/>
      <c r="CK3545" s="1"/>
      <c r="CL3545" s="1"/>
      <c r="CM3545" s="1"/>
      <c r="CN3545" s="1"/>
      <c r="CO3545" s="1"/>
      <c r="CP3545" s="1"/>
      <c r="CQ3545" s="1"/>
      <c r="CR3545" s="1"/>
      <c r="CS3545" s="1"/>
      <c r="CT3545" s="1"/>
      <c r="CU3545" s="1"/>
      <c r="CV3545" s="1"/>
      <c r="CW3545" s="1"/>
      <c r="CX3545" s="1"/>
      <c r="CY3545" s="1"/>
      <c r="CZ3545" s="1"/>
      <c r="DA3545" s="1"/>
      <c r="DB3545" s="1"/>
      <c r="DC3545" s="1"/>
      <c r="DD3545" s="1"/>
      <c r="DE3545" s="1"/>
      <c r="DF3545" s="1"/>
      <c r="DG3545" s="1"/>
      <c r="DH3545" s="1"/>
      <c r="DI3545" s="1"/>
      <c r="DJ3545" s="1"/>
      <c r="DK3545" s="1"/>
      <c r="DL3545" s="1"/>
      <c r="DM3545" s="1"/>
      <c r="DN3545" s="1"/>
      <c r="DO3545" s="1"/>
      <c r="DP3545" s="1"/>
      <c r="DQ3545" s="1"/>
      <c r="DR3545" s="1"/>
      <c r="DS3545" s="1"/>
      <c r="DT3545" s="1"/>
      <c r="DU3545" s="1"/>
      <c r="DV3545" s="1"/>
      <c r="DW3545" s="1"/>
      <c r="DX3545" s="1"/>
      <c r="DY3545" s="1"/>
      <c r="DZ3545" s="1"/>
      <c r="EA3545" s="1"/>
      <c r="EB3545" s="1"/>
      <c r="EC3545" s="1"/>
      <c r="ED3545" s="1"/>
      <c r="EE3545" s="1"/>
      <c r="EF3545" s="1"/>
      <c r="EG3545" s="1"/>
      <c r="EH3545" s="1"/>
      <c r="EI3545" s="1"/>
      <c r="EJ3545" s="1"/>
      <c r="EK3545" s="1"/>
      <c r="EL3545" s="1"/>
      <c r="EM3545" s="1"/>
      <c r="EN3545" s="1"/>
      <c r="EO3545" s="1"/>
      <c r="EP3545" s="1"/>
      <c r="EQ3545" s="1"/>
      <c r="ER3545" s="1"/>
      <c r="ES3545" s="1"/>
      <c r="ET3545" s="1"/>
      <c r="EU3545" s="1"/>
      <c r="EV3545" s="1"/>
      <c r="EW3545" s="1"/>
      <c r="EX3545" s="1"/>
    </row>
    <row r="3546" spans="1:154" x14ac:dyDescent="0.15">
      <c r="A3546" s="35"/>
      <c r="B3546" s="15"/>
      <c r="C3546" s="7"/>
      <c r="D3546" s="13"/>
      <c r="E3546" s="14"/>
      <c r="F3546" s="14"/>
      <c r="G3546" s="14"/>
      <c r="H3546" s="14"/>
      <c r="I3546" s="13"/>
      <c r="J3546" s="5"/>
      <c r="K3546" s="2"/>
      <c r="L3546" s="17"/>
      <c r="M3546" s="12"/>
      <c r="N3546" s="12"/>
      <c r="O3546" s="17"/>
      <c r="P3546" s="14"/>
      <c r="Q3546" s="14"/>
      <c r="R3546" s="14"/>
      <c r="S3546" s="20"/>
      <c r="T3546" s="14"/>
      <c r="U3546" s="4"/>
      <c r="V3546" s="5"/>
      <c r="W3546" s="10"/>
      <c r="X3546" s="10"/>
      <c r="Y3546" s="27"/>
      <c r="Z3546" s="3"/>
      <c r="AA3546" s="1"/>
      <c r="AB3546" s="10"/>
      <c r="AC3546" s="3"/>
      <c r="AD3546" s="3"/>
      <c r="AE3546" s="3"/>
      <c r="AF3546" s="10"/>
      <c r="AG3546" s="11"/>
      <c r="AH3546" s="10"/>
      <c r="AI3546" s="1"/>
      <c r="AJ3546" s="1"/>
      <c r="AK3546" s="1"/>
      <c r="AL3546" s="1"/>
      <c r="AM3546" s="1"/>
      <c r="AN3546" s="1"/>
      <c r="AO3546" s="1"/>
      <c r="AP3546" s="1"/>
      <c r="AQ3546" s="1"/>
      <c r="AR3546" s="1"/>
      <c r="AS3546" s="1"/>
      <c r="AT3546" s="1"/>
      <c r="AU3546" s="1"/>
      <c r="AV3546" s="1"/>
      <c r="AW3546" s="1"/>
      <c r="AX3546" s="1"/>
      <c r="AY3546" s="1"/>
      <c r="AZ3546" s="1"/>
      <c r="BA3546" s="1"/>
      <c r="BB3546" s="1"/>
      <c r="BC3546" s="1"/>
      <c r="BD3546" s="1"/>
      <c r="BE3546" s="1"/>
      <c r="BF3546" s="1"/>
      <c r="BG3546" s="1"/>
      <c r="BH3546" s="1"/>
      <c r="BI3546" s="1"/>
      <c r="BJ3546" s="1"/>
      <c r="BK3546" s="1"/>
      <c r="BL3546" s="1"/>
      <c r="BM3546" s="1"/>
      <c r="BN3546" s="1"/>
      <c r="BO3546" s="1"/>
      <c r="BP3546" s="1"/>
      <c r="BQ3546" s="1"/>
      <c r="BR3546" s="1"/>
      <c r="BS3546" s="1"/>
      <c r="BT3546" s="1"/>
      <c r="BU3546" s="1"/>
      <c r="BV3546" s="1"/>
      <c r="BW3546" s="1"/>
      <c r="BX3546" s="1"/>
      <c r="BY3546" s="1"/>
      <c r="BZ3546" s="1"/>
      <c r="CA3546" s="1"/>
      <c r="CB3546" s="1"/>
      <c r="CC3546" s="1"/>
      <c r="CD3546" s="1"/>
      <c r="CE3546" s="1"/>
      <c r="CF3546" s="1"/>
      <c r="CG3546" s="1"/>
      <c r="CH3546" s="1"/>
      <c r="CI3546" s="1"/>
      <c r="CJ3546" s="1"/>
      <c r="CK3546" s="1"/>
      <c r="CL3546" s="1"/>
      <c r="CM3546" s="1"/>
      <c r="CN3546" s="1"/>
      <c r="CO3546" s="1"/>
      <c r="CP3546" s="1"/>
      <c r="CQ3546" s="1"/>
      <c r="CR3546" s="1"/>
      <c r="CS3546" s="1"/>
      <c r="CT3546" s="1"/>
      <c r="CU3546" s="1"/>
      <c r="CV3546" s="1"/>
      <c r="CW3546" s="1"/>
      <c r="CX3546" s="1"/>
      <c r="CY3546" s="1"/>
      <c r="CZ3546" s="1"/>
      <c r="DA3546" s="1"/>
      <c r="DB3546" s="1"/>
      <c r="DC3546" s="1"/>
      <c r="DD3546" s="1"/>
      <c r="DE3546" s="1"/>
      <c r="DF3546" s="1"/>
      <c r="DG3546" s="1"/>
      <c r="DH3546" s="1"/>
      <c r="DI3546" s="1"/>
      <c r="DJ3546" s="1"/>
      <c r="DK3546" s="1"/>
      <c r="DL3546" s="1"/>
      <c r="DM3546" s="1"/>
      <c r="DN3546" s="1"/>
      <c r="DO3546" s="1"/>
      <c r="DP3546" s="1"/>
      <c r="DQ3546" s="1"/>
      <c r="DR3546" s="1"/>
      <c r="DS3546" s="1"/>
      <c r="DT3546" s="1"/>
      <c r="DU3546" s="1"/>
      <c r="DV3546" s="1"/>
      <c r="DW3546" s="1"/>
      <c r="DX3546" s="1"/>
      <c r="DY3546" s="1"/>
      <c r="DZ3546" s="1"/>
      <c r="EA3546" s="1"/>
      <c r="EB3546" s="1"/>
      <c r="EC3546" s="1"/>
      <c r="ED3546" s="1"/>
      <c r="EE3546" s="1"/>
      <c r="EF3546" s="1"/>
      <c r="EG3546" s="1"/>
      <c r="EH3546" s="1"/>
      <c r="EI3546" s="1"/>
      <c r="EJ3546" s="1"/>
      <c r="EK3546" s="1"/>
      <c r="EL3546" s="1"/>
      <c r="EM3546" s="1"/>
      <c r="EN3546" s="1"/>
      <c r="EO3546" s="1"/>
      <c r="EP3546" s="1"/>
      <c r="EQ3546" s="1"/>
      <c r="ER3546" s="1"/>
      <c r="ES3546" s="1"/>
      <c r="ET3546" s="1"/>
      <c r="EU3546" s="1"/>
      <c r="EV3546" s="1"/>
      <c r="EW3546" s="1"/>
      <c r="EX3546" s="1"/>
    </row>
    <row r="3547" spans="1:154" x14ac:dyDescent="0.15">
      <c r="A3547" s="35"/>
      <c r="B3547" s="15"/>
      <c r="C3547" s="7"/>
      <c r="D3547" s="13"/>
      <c r="E3547" s="14"/>
      <c r="F3547" s="14"/>
      <c r="G3547" s="14"/>
      <c r="H3547" s="14"/>
      <c r="I3547" s="13"/>
      <c r="J3547" s="5"/>
      <c r="K3547" s="2"/>
      <c r="L3547" s="17"/>
      <c r="M3547" s="12"/>
      <c r="N3547" s="12"/>
      <c r="O3547" s="17"/>
      <c r="P3547" s="14"/>
      <c r="Q3547" s="14"/>
      <c r="R3547" s="14"/>
      <c r="S3547" s="20"/>
      <c r="T3547" s="14"/>
      <c r="U3547" s="4"/>
      <c r="V3547" s="5"/>
      <c r="W3547" s="10"/>
      <c r="X3547" s="10"/>
      <c r="Y3547" s="27"/>
      <c r="Z3547" s="3"/>
      <c r="AA3547" s="1"/>
      <c r="AB3547" s="10"/>
      <c r="AC3547" s="3"/>
      <c r="AD3547" s="3"/>
      <c r="AE3547" s="3"/>
      <c r="AF3547" s="10"/>
      <c r="AG3547" s="11"/>
      <c r="AH3547" s="10"/>
      <c r="AI3547" s="1"/>
      <c r="AJ3547" s="1"/>
      <c r="AK3547" s="1"/>
      <c r="AL3547" s="1"/>
      <c r="AM3547" s="1"/>
      <c r="AN3547" s="1"/>
      <c r="AO3547" s="1"/>
      <c r="AP3547" s="1"/>
      <c r="AQ3547" s="1"/>
      <c r="AR3547" s="1"/>
      <c r="AS3547" s="1"/>
      <c r="AT3547" s="1"/>
      <c r="AU3547" s="1"/>
      <c r="AV3547" s="1"/>
      <c r="AW3547" s="1"/>
      <c r="AX3547" s="1"/>
      <c r="AY3547" s="1"/>
      <c r="AZ3547" s="1"/>
      <c r="BA3547" s="1"/>
      <c r="BB3547" s="1"/>
      <c r="BC3547" s="1"/>
      <c r="BD3547" s="1"/>
      <c r="BE3547" s="1"/>
      <c r="BF3547" s="1"/>
      <c r="BG3547" s="1"/>
      <c r="BH3547" s="1"/>
      <c r="BI3547" s="1"/>
      <c r="BJ3547" s="1"/>
      <c r="BK3547" s="1"/>
      <c r="BL3547" s="1"/>
      <c r="BM3547" s="1"/>
      <c r="BN3547" s="1"/>
      <c r="BO3547" s="1"/>
      <c r="BP3547" s="1"/>
      <c r="BQ3547" s="1"/>
      <c r="BR3547" s="1"/>
      <c r="BS3547" s="1"/>
      <c r="BT3547" s="1"/>
      <c r="BU3547" s="1"/>
      <c r="BV3547" s="1"/>
      <c r="BW3547" s="1"/>
      <c r="BX3547" s="1"/>
      <c r="BY3547" s="1"/>
      <c r="BZ3547" s="1"/>
      <c r="CA3547" s="1"/>
      <c r="CB3547" s="1"/>
      <c r="CC3547" s="1"/>
      <c r="CD3547" s="1"/>
      <c r="CE3547" s="1"/>
      <c r="CF3547" s="1"/>
      <c r="CG3547" s="1"/>
      <c r="CH3547" s="1"/>
      <c r="CI3547" s="1"/>
      <c r="CJ3547" s="1"/>
      <c r="CK3547" s="1"/>
      <c r="CL3547" s="1"/>
      <c r="CM3547" s="1"/>
      <c r="CN3547" s="1"/>
      <c r="CO3547" s="1"/>
      <c r="CP3547" s="1"/>
      <c r="CQ3547" s="1"/>
      <c r="CR3547" s="1"/>
      <c r="CS3547" s="1"/>
      <c r="CT3547" s="1"/>
      <c r="CU3547" s="1"/>
      <c r="CV3547" s="1"/>
      <c r="CW3547" s="1"/>
      <c r="CX3547" s="1"/>
      <c r="CY3547" s="1"/>
      <c r="CZ3547" s="1"/>
      <c r="DA3547" s="1"/>
      <c r="DB3547" s="1"/>
      <c r="DC3547" s="1"/>
      <c r="DD3547" s="1"/>
      <c r="DE3547" s="1"/>
      <c r="DF3547" s="1"/>
      <c r="DG3547" s="1"/>
      <c r="DH3547" s="1"/>
      <c r="DI3547" s="1"/>
      <c r="DJ3547" s="1"/>
      <c r="DK3547" s="1"/>
      <c r="DL3547" s="1"/>
      <c r="DM3547" s="1"/>
      <c r="DN3547" s="1"/>
      <c r="DO3547" s="1"/>
      <c r="DP3547" s="1"/>
      <c r="DQ3547" s="1"/>
      <c r="DR3547" s="1"/>
      <c r="DS3547" s="1"/>
      <c r="DT3547" s="1"/>
      <c r="DU3547" s="1"/>
      <c r="DV3547" s="1"/>
      <c r="DW3547" s="1"/>
      <c r="DX3547" s="1"/>
      <c r="DY3547" s="1"/>
      <c r="DZ3547" s="1"/>
      <c r="EA3547" s="1"/>
      <c r="EB3547" s="1"/>
      <c r="EC3547" s="1"/>
      <c r="ED3547" s="1"/>
      <c r="EE3547" s="1"/>
      <c r="EF3547" s="1"/>
      <c r="EG3547" s="1"/>
      <c r="EH3547" s="1"/>
      <c r="EI3547" s="1"/>
      <c r="EJ3547" s="1"/>
      <c r="EK3547" s="1"/>
      <c r="EL3547" s="1"/>
      <c r="EM3547" s="1"/>
      <c r="EN3547" s="1"/>
      <c r="EO3547" s="1"/>
      <c r="EP3547" s="1"/>
      <c r="EQ3547" s="1"/>
      <c r="ER3547" s="1"/>
      <c r="ES3547" s="1"/>
      <c r="ET3547" s="1"/>
      <c r="EU3547" s="1"/>
      <c r="EV3547" s="1"/>
      <c r="EW3547" s="1"/>
      <c r="EX3547" s="1"/>
    </row>
    <row r="3548" spans="1:154" x14ac:dyDescent="0.15">
      <c r="A3548" s="35"/>
      <c r="B3548" s="15"/>
      <c r="C3548" s="7"/>
      <c r="D3548" s="13"/>
      <c r="E3548" s="14"/>
      <c r="F3548" s="14"/>
      <c r="G3548" s="14"/>
      <c r="H3548" s="14"/>
      <c r="I3548" s="13"/>
      <c r="J3548" s="5"/>
      <c r="K3548" s="2"/>
      <c r="L3548" s="17"/>
      <c r="M3548" s="12"/>
      <c r="N3548" s="12"/>
      <c r="O3548" s="17"/>
      <c r="P3548" s="14"/>
      <c r="Q3548" s="14"/>
      <c r="R3548" s="14"/>
      <c r="S3548" s="20"/>
      <c r="T3548" s="14"/>
      <c r="U3548" s="4"/>
      <c r="V3548" s="5"/>
      <c r="W3548" s="10"/>
      <c r="X3548" s="10"/>
      <c r="Y3548" s="27"/>
      <c r="Z3548" s="3"/>
      <c r="AA3548" s="1"/>
      <c r="AB3548" s="10"/>
      <c r="AC3548" s="3"/>
      <c r="AD3548" s="3"/>
      <c r="AE3548" s="3"/>
      <c r="AF3548" s="10"/>
      <c r="AG3548" s="11"/>
      <c r="AH3548" s="10"/>
      <c r="AI3548" s="1"/>
      <c r="AJ3548" s="1"/>
      <c r="AK3548" s="1"/>
      <c r="AL3548" s="1"/>
      <c r="AM3548" s="1"/>
      <c r="AN3548" s="1"/>
      <c r="AO3548" s="1"/>
      <c r="AP3548" s="1"/>
      <c r="AQ3548" s="1"/>
      <c r="AR3548" s="1"/>
      <c r="AS3548" s="1"/>
      <c r="AT3548" s="1"/>
      <c r="AU3548" s="1"/>
      <c r="AV3548" s="1"/>
      <c r="AW3548" s="1"/>
      <c r="AX3548" s="1"/>
      <c r="AY3548" s="1"/>
      <c r="AZ3548" s="1"/>
      <c r="BA3548" s="1"/>
      <c r="BB3548" s="1"/>
      <c r="BC3548" s="1"/>
      <c r="BD3548" s="1"/>
      <c r="BE3548" s="1"/>
      <c r="BF3548" s="1"/>
      <c r="BG3548" s="1"/>
      <c r="BH3548" s="1"/>
      <c r="BI3548" s="1"/>
      <c r="BJ3548" s="1"/>
      <c r="BK3548" s="1"/>
      <c r="BL3548" s="1"/>
      <c r="BM3548" s="1"/>
      <c r="BN3548" s="1"/>
      <c r="BO3548" s="1"/>
      <c r="BP3548" s="1"/>
      <c r="BQ3548" s="1"/>
      <c r="BR3548" s="1"/>
      <c r="BS3548" s="1"/>
      <c r="BT3548" s="1"/>
      <c r="BU3548" s="1"/>
      <c r="BV3548" s="1"/>
      <c r="BW3548" s="1"/>
      <c r="BX3548" s="1"/>
      <c r="BY3548" s="1"/>
      <c r="BZ3548" s="1"/>
      <c r="CA3548" s="1"/>
      <c r="CB3548" s="1"/>
      <c r="CC3548" s="1"/>
      <c r="CD3548" s="1"/>
      <c r="CE3548" s="1"/>
      <c r="CF3548" s="1"/>
      <c r="CG3548" s="1"/>
      <c r="CH3548" s="1"/>
      <c r="CI3548" s="1"/>
      <c r="CJ3548" s="1"/>
      <c r="CK3548" s="1"/>
      <c r="CL3548" s="1"/>
      <c r="CM3548" s="1"/>
      <c r="CN3548" s="1"/>
      <c r="CO3548" s="1"/>
      <c r="CP3548" s="1"/>
      <c r="CQ3548" s="1"/>
      <c r="CR3548" s="1"/>
      <c r="CS3548" s="1"/>
      <c r="CT3548" s="1"/>
      <c r="CU3548" s="1"/>
      <c r="CV3548" s="1"/>
      <c r="CW3548" s="1"/>
      <c r="CX3548" s="1"/>
      <c r="CY3548" s="1"/>
      <c r="CZ3548" s="1"/>
      <c r="DA3548" s="1"/>
      <c r="DB3548" s="1"/>
      <c r="DC3548" s="1"/>
      <c r="DD3548" s="1"/>
      <c r="DE3548" s="1"/>
      <c r="DF3548" s="1"/>
      <c r="DG3548" s="1"/>
      <c r="DH3548" s="1"/>
      <c r="DI3548" s="1"/>
      <c r="DJ3548" s="1"/>
      <c r="DK3548" s="1"/>
      <c r="DL3548" s="1"/>
      <c r="DM3548" s="1"/>
      <c r="DN3548" s="1"/>
      <c r="DO3548" s="1"/>
      <c r="DP3548" s="1"/>
      <c r="DQ3548" s="1"/>
      <c r="DR3548" s="1"/>
      <c r="DS3548" s="1"/>
      <c r="DT3548" s="1"/>
      <c r="DU3548" s="1"/>
      <c r="DV3548" s="1"/>
      <c r="DW3548" s="1"/>
      <c r="DX3548" s="1"/>
      <c r="DY3548" s="1"/>
      <c r="DZ3548" s="1"/>
      <c r="EA3548" s="1"/>
      <c r="EB3548" s="1"/>
      <c r="EC3548" s="1"/>
      <c r="ED3548" s="1"/>
      <c r="EE3548" s="1"/>
      <c r="EF3548" s="1"/>
      <c r="EG3548" s="1"/>
      <c r="EH3548" s="1"/>
      <c r="EI3548" s="1"/>
      <c r="EJ3548" s="1"/>
      <c r="EK3548" s="1"/>
      <c r="EL3548" s="1"/>
      <c r="EM3548" s="1"/>
      <c r="EN3548" s="1"/>
      <c r="EO3548" s="1"/>
      <c r="EP3548" s="1"/>
      <c r="EQ3548" s="1"/>
      <c r="ER3548" s="1"/>
      <c r="ES3548" s="1"/>
      <c r="ET3548" s="1"/>
      <c r="EU3548" s="1"/>
      <c r="EV3548" s="1"/>
      <c r="EW3548" s="1"/>
      <c r="EX3548" s="1"/>
    </row>
    <row r="3549" spans="1:154" x14ac:dyDescent="0.15">
      <c r="A3549" s="35"/>
      <c r="B3549" s="15"/>
      <c r="C3549" s="7"/>
      <c r="D3549" s="13"/>
      <c r="E3549" s="14"/>
      <c r="F3549" s="14"/>
      <c r="G3549" s="14"/>
      <c r="H3549" s="14"/>
      <c r="I3549" s="13"/>
      <c r="J3549" s="5"/>
      <c r="K3549" s="2"/>
      <c r="L3549" s="17"/>
      <c r="M3549" s="12"/>
      <c r="N3549" s="12"/>
      <c r="O3549" s="17"/>
      <c r="P3549" s="14"/>
      <c r="Q3549" s="14"/>
      <c r="R3549" s="14"/>
      <c r="S3549" s="20"/>
      <c r="T3549" s="14"/>
      <c r="U3549" s="4"/>
      <c r="V3549" s="5"/>
      <c r="W3549" s="10"/>
      <c r="X3549" s="10"/>
      <c r="Y3549" s="27"/>
      <c r="Z3549" s="3"/>
      <c r="AA3549" s="1"/>
      <c r="AB3549" s="10"/>
      <c r="AC3549" s="3"/>
      <c r="AD3549" s="3"/>
      <c r="AE3549" s="3"/>
      <c r="AF3549" s="10"/>
      <c r="AG3549" s="11"/>
      <c r="AH3549" s="10"/>
      <c r="AI3549" s="1"/>
      <c r="AJ3549" s="1"/>
      <c r="AK3549" s="1"/>
      <c r="AL3549" s="1"/>
      <c r="AM3549" s="1"/>
      <c r="AN3549" s="1"/>
      <c r="AO3549" s="1"/>
      <c r="AP3549" s="1"/>
      <c r="AQ3549" s="1"/>
      <c r="AR3549" s="1"/>
      <c r="AS3549" s="1"/>
      <c r="AT3549" s="1"/>
      <c r="AU3549" s="1"/>
      <c r="AV3549" s="1"/>
      <c r="AW3549" s="1"/>
      <c r="AX3549" s="1"/>
      <c r="AY3549" s="1"/>
      <c r="AZ3549" s="1"/>
      <c r="BA3549" s="1"/>
      <c r="BB3549" s="1"/>
      <c r="BC3549" s="1"/>
      <c r="BD3549" s="1"/>
      <c r="BE3549" s="1"/>
      <c r="BF3549" s="1"/>
      <c r="BG3549" s="1"/>
      <c r="BH3549" s="1"/>
      <c r="BI3549" s="1"/>
      <c r="BJ3549" s="1"/>
      <c r="BK3549" s="1"/>
      <c r="BL3549" s="1"/>
      <c r="BM3549" s="1"/>
      <c r="BN3549" s="1"/>
      <c r="BO3549" s="1"/>
      <c r="BP3549" s="1"/>
      <c r="BQ3549" s="1"/>
      <c r="BR3549" s="1"/>
      <c r="BS3549" s="1"/>
      <c r="BT3549" s="1"/>
      <c r="BU3549" s="1"/>
      <c r="BV3549" s="1"/>
      <c r="BW3549" s="1"/>
      <c r="BX3549" s="1"/>
      <c r="BY3549" s="1"/>
      <c r="BZ3549" s="1"/>
      <c r="CA3549" s="1"/>
      <c r="CB3549" s="1"/>
      <c r="CC3549" s="1"/>
      <c r="CD3549" s="1"/>
      <c r="CE3549" s="1"/>
      <c r="CF3549" s="1"/>
      <c r="CG3549" s="1"/>
      <c r="CH3549" s="1"/>
      <c r="CI3549" s="1"/>
      <c r="CJ3549" s="1"/>
      <c r="CK3549" s="1"/>
      <c r="CL3549" s="1"/>
      <c r="CM3549" s="1"/>
      <c r="CN3549" s="1"/>
      <c r="CO3549" s="1"/>
      <c r="CP3549" s="1"/>
      <c r="CQ3549" s="1"/>
      <c r="CR3549" s="1"/>
      <c r="CS3549" s="1"/>
      <c r="CT3549" s="1"/>
      <c r="CU3549" s="1"/>
      <c r="CV3549" s="1"/>
      <c r="CW3549" s="1"/>
      <c r="CX3549" s="1"/>
      <c r="CY3549" s="1"/>
      <c r="CZ3549" s="1"/>
      <c r="DA3549" s="1"/>
      <c r="DB3549" s="1"/>
      <c r="DC3549" s="1"/>
      <c r="DD3549" s="1"/>
      <c r="DE3549" s="1"/>
      <c r="DF3549" s="1"/>
      <c r="DG3549" s="1"/>
      <c r="DH3549" s="1"/>
      <c r="DI3549" s="1"/>
      <c r="DJ3549" s="1"/>
      <c r="DK3549" s="1"/>
      <c r="DL3549" s="1"/>
      <c r="DM3549" s="1"/>
      <c r="DN3549" s="1"/>
      <c r="DO3549" s="1"/>
      <c r="DP3549" s="1"/>
      <c r="DQ3549" s="1"/>
      <c r="DR3549" s="1"/>
      <c r="DS3549" s="1"/>
      <c r="DT3549" s="1"/>
      <c r="DU3549" s="1"/>
      <c r="DV3549" s="1"/>
      <c r="DW3549" s="1"/>
      <c r="DX3549" s="1"/>
      <c r="DY3549" s="1"/>
      <c r="DZ3549" s="1"/>
      <c r="EA3549" s="1"/>
      <c r="EB3549" s="1"/>
      <c r="EC3549" s="1"/>
      <c r="ED3549" s="1"/>
      <c r="EE3549" s="1"/>
      <c r="EF3549" s="1"/>
      <c r="EG3549" s="1"/>
      <c r="EH3549" s="1"/>
      <c r="EI3549" s="1"/>
      <c r="EJ3549" s="1"/>
      <c r="EK3549" s="1"/>
      <c r="EL3549" s="1"/>
      <c r="EM3549" s="1"/>
      <c r="EN3549" s="1"/>
      <c r="EO3549" s="1"/>
      <c r="EP3549" s="1"/>
      <c r="EQ3549" s="1"/>
      <c r="ER3549" s="1"/>
      <c r="ES3549" s="1"/>
      <c r="ET3549" s="1"/>
      <c r="EU3549" s="1"/>
      <c r="EV3549" s="1"/>
      <c r="EW3549" s="1"/>
      <c r="EX3549" s="1"/>
    </row>
    <row r="3550" spans="1:154" x14ac:dyDescent="0.15">
      <c r="A3550" s="35"/>
      <c r="B3550" s="15"/>
      <c r="C3550" s="7"/>
      <c r="D3550" s="13"/>
      <c r="E3550" s="14"/>
      <c r="F3550" s="14"/>
      <c r="G3550" s="14"/>
      <c r="H3550" s="14"/>
      <c r="I3550" s="13"/>
      <c r="J3550" s="5"/>
      <c r="K3550" s="2"/>
      <c r="L3550" s="17"/>
      <c r="M3550" s="12"/>
      <c r="N3550" s="12"/>
      <c r="O3550" s="17"/>
      <c r="P3550" s="14"/>
      <c r="Q3550" s="14"/>
      <c r="R3550" s="14"/>
      <c r="S3550" s="20"/>
      <c r="T3550" s="14"/>
      <c r="U3550" s="4"/>
      <c r="V3550" s="5"/>
      <c r="W3550" s="10"/>
      <c r="X3550" s="10"/>
      <c r="Y3550" s="27"/>
      <c r="Z3550" s="3"/>
      <c r="AA3550" s="1"/>
      <c r="AB3550" s="10"/>
      <c r="AC3550" s="3"/>
      <c r="AD3550" s="3"/>
      <c r="AE3550" s="3"/>
      <c r="AF3550" s="10"/>
      <c r="AG3550" s="11"/>
      <c r="AH3550" s="10"/>
      <c r="AI3550" s="1"/>
      <c r="AJ3550" s="1"/>
      <c r="AK3550" s="1"/>
      <c r="AL3550" s="1"/>
      <c r="AM3550" s="1"/>
      <c r="AN3550" s="1"/>
      <c r="AO3550" s="1"/>
      <c r="AP3550" s="1"/>
      <c r="AQ3550" s="1"/>
      <c r="AR3550" s="1"/>
      <c r="AS3550" s="1"/>
      <c r="AT3550" s="1"/>
      <c r="AU3550" s="1"/>
      <c r="AV3550" s="1"/>
      <c r="AW3550" s="1"/>
      <c r="AX3550" s="1"/>
      <c r="AY3550" s="1"/>
      <c r="AZ3550" s="1"/>
      <c r="BA3550" s="1"/>
      <c r="BB3550" s="1"/>
      <c r="BC3550" s="1"/>
      <c r="BD3550" s="1"/>
      <c r="BE3550" s="1"/>
      <c r="BF3550" s="1"/>
      <c r="BG3550" s="1"/>
      <c r="BH3550" s="1"/>
      <c r="BI3550" s="1"/>
      <c r="BJ3550" s="1"/>
      <c r="BK3550" s="1"/>
      <c r="BL3550" s="1"/>
      <c r="BM3550" s="1"/>
      <c r="BN3550" s="1"/>
      <c r="BO3550" s="1"/>
      <c r="BP3550" s="1"/>
      <c r="BQ3550" s="1"/>
      <c r="BR3550" s="1"/>
      <c r="BS3550" s="1"/>
      <c r="BT3550" s="1"/>
      <c r="BU3550" s="1"/>
      <c r="BV3550" s="1"/>
      <c r="BW3550" s="1"/>
      <c r="BX3550" s="1"/>
      <c r="BY3550" s="1"/>
      <c r="BZ3550" s="1"/>
      <c r="CA3550" s="1"/>
      <c r="CB3550" s="1"/>
      <c r="CC3550" s="1"/>
      <c r="CD3550" s="1"/>
      <c r="CE3550" s="1"/>
      <c r="CF3550" s="1"/>
      <c r="CG3550" s="1"/>
      <c r="CH3550" s="1"/>
      <c r="CI3550" s="1"/>
      <c r="CJ3550" s="1"/>
      <c r="CK3550" s="1"/>
      <c r="CL3550" s="1"/>
      <c r="CM3550" s="1"/>
      <c r="CN3550" s="1"/>
      <c r="CO3550" s="1"/>
      <c r="CP3550" s="1"/>
      <c r="CQ3550" s="1"/>
      <c r="CR3550" s="1"/>
      <c r="CS3550" s="1"/>
      <c r="CT3550" s="1"/>
      <c r="CU3550" s="1"/>
      <c r="CV3550" s="1"/>
      <c r="CW3550" s="1"/>
      <c r="CX3550" s="1"/>
      <c r="CY3550" s="1"/>
      <c r="CZ3550" s="1"/>
      <c r="DA3550" s="1"/>
      <c r="DB3550" s="1"/>
      <c r="DC3550" s="1"/>
      <c r="DD3550" s="1"/>
      <c r="DE3550" s="1"/>
      <c r="DF3550" s="1"/>
      <c r="DG3550" s="1"/>
      <c r="DH3550" s="1"/>
      <c r="DI3550" s="1"/>
      <c r="DJ3550" s="1"/>
      <c r="DK3550" s="1"/>
      <c r="DL3550" s="1"/>
      <c r="DM3550" s="1"/>
      <c r="DN3550" s="1"/>
      <c r="DO3550" s="1"/>
      <c r="DP3550" s="1"/>
      <c r="DQ3550" s="1"/>
      <c r="DR3550" s="1"/>
      <c r="DS3550" s="1"/>
      <c r="DT3550" s="1"/>
      <c r="DU3550" s="1"/>
      <c r="DV3550" s="1"/>
      <c r="DW3550" s="1"/>
      <c r="DX3550" s="1"/>
      <c r="DY3550" s="1"/>
      <c r="DZ3550" s="1"/>
      <c r="EA3550" s="1"/>
      <c r="EB3550" s="1"/>
      <c r="EC3550" s="1"/>
      <c r="ED3550" s="1"/>
      <c r="EE3550" s="1"/>
      <c r="EF3550" s="1"/>
      <c r="EG3550" s="1"/>
      <c r="EH3550" s="1"/>
      <c r="EI3550" s="1"/>
      <c r="EJ3550" s="1"/>
      <c r="EK3550" s="1"/>
      <c r="EL3550" s="1"/>
      <c r="EM3550" s="1"/>
      <c r="EN3550" s="1"/>
      <c r="EO3550" s="1"/>
      <c r="EP3550" s="1"/>
      <c r="EQ3550" s="1"/>
      <c r="ER3550" s="1"/>
      <c r="ES3550" s="1"/>
      <c r="ET3550" s="1"/>
      <c r="EU3550" s="1"/>
      <c r="EV3550" s="1"/>
      <c r="EW3550" s="1"/>
      <c r="EX3550" s="1"/>
    </row>
    <row r="3551" spans="1:154" x14ac:dyDescent="0.15">
      <c r="A3551" s="35"/>
      <c r="B3551" s="15"/>
      <c r="C3551" s="7"/>
      <c r="D3551" s="13"/>
      <c r="E3551" s="14"/>
      <c r="F3551" s="14"/>
      <c r="G3551" s="14"/>
      <c r="H3551" s="14"/>
      <c r="I3551" s="13"/>
      <c r="J3551" s="5"/>
      <c r="K3551" s="2"/>
      <c r="L3551" s="17"/>
      <c r="M3551" s="12"/>
      <c r="N3551" s="12"/>
      <c r="O3551" s="17"/>
      <c r="P3551" s="14"/>
      <c r="Q3551" s="14"/>
      <c r="R3551" s="14"/>
      <c r="S3551" s="20"/>
      <c r="T3551" s="14"/>
      <c r="U3551" s="4"/>
      <c r="V3551" s="5"/>
      <c r="W3551" s="10"/>
      <c r="X3551" s="10"/>
      <c r="Y3551" s="27"/>
      <c r="Z3551" s="3"/>
      <c r="AA3551" s="1"/>
      <c r="AB3551" s="10"/>
      <c r="AC3551" s="3"/>
      <c r="AD3551" s="3"/>
      <c r="AE3551" s="3"/>
      <c r="AF3551" s="10"/>
      <c r="AG3551" s="11"/>
      <c r="AH3551" s="10"/>
      <c r="AI3551" s="1"/>
      <c r="AJ3551" s="1"/>
      <c r="AK3551" s="1"/>
      <c r="AL3551" s="1"/>
      <c r="AM3551" s="1"/>
      <c r="AN3551" s="1"/>
      <c r="AO3551" s="1"/>
      <c r="AP3551" s="1"/>
      <c r="AQ3551" s="1"/>
      <c r="AR3551" s="1"/>
      <c r="AS3551" s="1"/>
      <c r="AT3551" s="1"/>
      <c r="AU3551" s="1"/>
      <c r="AV3551" s="1"/>
      <c r="AW3551" s="1"/>
      <c r="AX3551" s="1"/>
      <c r="AY3551" s="1"/>
      <c r="AZ3551" s="1"/>
      <c r="BA3551" s="1"/>
      <c r="BB3551" s="1"/>
      <c r="BC3551" s="1"/>
      <c r="BD3551" s="1"/>
      <c r="BE3551" s="1"/>
      <c r="BF3551" s="1"/>
      <c r="BG3551" s="1"/>
      <c r="BH3551" s="1"/>
      <c r="BI3551" s="1"/>
      <c r="BJ3551" s="1"/>
      <c r="BK3551" s="1"/>
      <c r="BL3551" s="1"/>
      <c r="BM3551" s="1"/>
      <c r="BN3551" s="1"/>
      <c r="BO3551" s="1"/>
      <c r="BP3551" s="1"/>
      <c r="BQ3551" s="1"/>
      <c r="BR3551" s="1"/>
      <c r="BS3551" s="1"/>
      <c r="BT3551" s="1"/>
      <c r="BU3551" s="1"/>
      <c r="BV3551" s="1"/>
      <c r="BW3551" s="1"/>
      <c r="BX3551" s="1"/>
      <c r="BY3551" s="1"/>
      <c r="BZ3551" s="1"/>
      <c r="CA3551" s="1"/>
      <c r="CB3551" s="1"/>
      <c r="CC3551" s="1"/>
      <c r="CD3551" s="1"/>
      <c r="CE3551" s="1"/>
      <c r="CF3551" s="1"/>
      <c r="CG3551" s="1"/>
      <c r="CH3551" s="1"/>
      <c r="CI3551" s="1"/>
      <c r="CJ3551" s="1"/>
      <c r="CK3551" s="1"/>
      <c r="CL3551" s="1"/>
      <c r="CM3551" s="1"/>
      <c r="CN3551" s="1"/>
      <c r="CO3551" s="1"/>
      <c r="CP3551" s="1"/>
      <c r="CQ3551" s="1"/>
      <c r="CR3551" s="1"/>
      <c r="CS3551" s="1"/>
      <c r="CT3551" s="1"/>
      <c r="CU3551" s="1"/>
      <c r="CV3551" s="1"/>
      <c r="CW3551" s="1"/>
      <c r="CX3551" s="1"/>
      <c r="CY3551" s="1"/>
      <c r="CZ3551" s="1"/>
      <c r="DA3551" s="1"/>
      <c r="DB3551" s="1"/>
      <c r="DC3551" s="1"/>
      <c r="DD3551" s="1"/>
      <c r="DE3551" s="1"/>
      <c r="DF3551" s="1"/>
      <c r="DG3551" s="1"/>
      <c r="DH3551" s="1"/>
      <c r="DI3551" s="1"/>
      <c r="DJ3551" s="1"/>
      <c r="DK3551" s="1"/>
      <c r="DL3551" s="1"/>
      <c r="DM3551" s="1"/>
      <c r="DN3551" s="1"/>
      <c r="DO3551" s="1"/>
      <c r="DP3551" s="1"/>
      <c r="DQ3551" s="1"/>
      <c r="DR3551" s="1"/>
      <c r="DS3551" s="1"/>
      <c r="DT3551" s="1"/>
      <c r="DU3551" s="1"/>
      <c r="DV3551" s="1"/>
      <c r="DW3551" s="1"/>
      <c r="DX3551" s="1"/>
      <c r="DY3551" s="1"/>
      <c r="DZ3551" s="1"/>
      <c r="EA3551" s="1"/>
      <c r="EB3551" s="1"/>
      <c r="EC3551" s="1"/>
      <c r="ED3551" s="1"/>
      <c r="EE3551" s="1"/>
      <c r="EF3551" s="1"/>
      <c r="EG3551" s="1"/>
      <c r="EH3551" s="1"/>
      <c r="EI3551" s="1"/>
      <c r="EJ3551" s="1"/>
      <c r="EK3551" s="1"/>
      <c r="EL3551" s="1"/>
      <c r="EM3551" s="1"/>
      <c r="EN3551" s="1"/>
      <c r="EO3551" s="1"/>
      <c r="EP3551" s="1"/>
      <c r="EQ3551" s="1"/>
      <c r="ER3551" s="1"/>
      <c r="ES3551" s="1"/>
      <c r="ET3551" s="1"/>
      <c r="EU3551" s="1"/>
      <c r="EV3551" s="1"/>
      <c r="EW3551" s="1"/>
      <c r="EX3551" s="1"/>
    </row>
    <row r="3552" spans="1:154" x14ac:dyDescent="0.15">
      <c r="A3552" s="35"/>
      <c r="B3552" s="15"/>
      <c r="C3552" s="7"/>
      <c r="D3552" s="13"/>
      <c r="E3552" s="14"/>
      <c r="F3552" s="14"/>
      <c r="G3552" s="14"/>
      <c r="H3552" s="14"/>
      <c r="I3552" s="13"/>
      <c r="J3552" s="5"/>
      <c r="K3552" s="2"/>
      <c r="L3552" s="17"/>
      <c r="M3552" s="12"/>
      <c r="N3552" s="12"/>
      <c r="O3552" s="17"/>
      <c r="P3552" s="14"/>
      <c r="Q3552" s="14"/>
      <c r="R3552" s="14"/>
      <c r="S3552" s="20"/>
      <c r="T3552" s="14"/>
      <c r="U3552" s="4"/>
      <c r="V3552" s="5"/>
      <c r="W3552" s="10"/>
      <c r="X3552" s="10"/>
      <c r="Y3552" s="27"/>
      <c r="Z3552" s="3"/>
      <c r="AA3552" s="1"/>
      <c r="AB3552" s="10"/>
      <c r="AC3552" s="3"/>
      <c r="AD3552" s="3"/>
      <c r="AE3552" s="3"/>
      <c r="AF3552" s="10"/>
      <c r="AG3552" s="11"/>
      <c r="AH3552" s="10"/>
      <c r="AI3552" s="1"/>
      <c r="AJ3552" s="1"/>
      <c r="AK3552" s="1"/>
      <c r="AL3552" s="1"/>
      <c r="AM3552" s="1"/>
      <c r="AN3552" s="1"/>
      <c r="AO3552" s="1"/>
      <c r="AP3552" s="1"/>
      <c r="AQ3552" s="1"/>
      <c r="AR3552" s="1"/>
      <c r="AS3552" s="1"/>
      <c r="AT3552" s="1"/>
      <c r="AU3552" s="1"/>
      <c r="AV3552" s="1"/>
      <c r="AW3552" s="1"/>
      <c r="AX3552" s="1"/>
      <c r="AY3552" s="1"/>
      <c r="AZ3552" s="1"/>
      <c r="BA3552" s="1"/>
      <c r="BB3552" s="1"/>
      <c r="BC3552" s="1"/>
      <c r="BD3552" s="1"/>
      <c r="BE3552" s="1"/>
      <c r="BF3552" s="1"/>
      <c r="BG3552" s="1"/>
      <c r="BH3552" s="1"/>
      <c r="BI3552" s="1"/>
      <c r="BJ3552" s="1"/>
      <c r="BK3552" s="1"/>
      <c r="BL3552" s="1"/>
      <c r="BM3552" s="1"/>
      <c r="BN3552" s="1"/>
      <c r="BO3552" s="1"/>
      <c r="BP3552" s="1"/>
      <c r="BQ3552" s="1"/>
      <c r="BR3552" s="1"/>
      <c r="BS3552" s="1"/>
      <c r="BT3552" s="1"/>
      <c r="BU3552" s="1"/>
      <c r="BV3552" s="1"/>
      <c r="BW3552" s="1"/>
      <c r="BX3552" s="1"/>
      <c r="BY3552" s="1"/>
      <c r="BZ3552" s="1"/>
      <c r="CA3552" s="1"/>
      <c r="CB3552" s="1"/>
      <c r="CC3552" s="1"/>
      <c r="CD3552" s="1"/>
      <c r="CE3552" s="1"/>
      <c r="CF3552" s="1"/>
      <c r="CG3552" s="1"/>
      <c r="CH3552" s="1"/>
      <c r="CI3552" s="1"/>
      <c r="CJ3552" s="1"/>
      <c r="CK3552" s="1"/>
      <c r="CL3552" s="1"/>
      <c r="CM3552" s="1"/>
      <c r="CN3552" s="1"/>
      <c r="CO3552" s="1"/>
      <c r="CP3552" s="1"/>
      <c r="CQ3552" s="1"/>
      <c r="CR3552" s="1"/>
      <c r="CS3552" s="1"/>
      <c r="CT3552" s="1"/>
      <c r="CU3552" s="1"/>
      <c r="CV3552" s="1"/>
      <c r="CW3552" s="1"/>
      <c r="CX3552" s="1"/>
      <c r="CY3552" s="1"/>
      <c r="CZ3552" s="1"/>
      <c r="DA3552" s="1"/>
      <c r="DB3552" s="1"/>
      <c r="DC3552" s="1"/>
      <c r="DD3552" s="1"/>
      <c r="DE3552" s="1"/>
      <c r="DF3552" s="1"/>
      <c r="DG3552" s="1"/>
      <c r="DH3552" s="1"/>
      <c r="DI3552" s="1"/>
      <c r="DJ3552" s="1"/>
      <c r="DK3552" s="1"/>
      <c r="DL3552" s="1"/>
      <c r="DM3552" s="1"/>
      <c r="DN3552" s="1"/>
      <c r="DO3552" s="1"/>
      <c r="DP3552" s="1"/>
      <c r="DQ3552" s="1"/>
      <c r="DR3552" s="1"/>
      <c r="DS3552" s="1"/>
      <c r="DT3552" s="1"/>
      <c r="DU3552" s="1"/>
      <c r="DV3552" s="1"/>
      <c r="DW3552" s="1"/>
      <c r="DX3552" s="1"/>
      <c r="DY3552" s="1"/>
      <c r="DZ3552" s="1"/>
      <c r="EA3552" s="1"/>
      <c r="EB3552" s="1"/>
      <c r="EC3552" s="1"/>
      <c r="ED3552" s="1"/>
      <c r="EE3552" s="1"/>
      <c r="EF3552" s="1"/>
      <c r="EG3552" s="1"/>
      <c r="EH3552" s="1"/>
      <c r="EI3552" s="1"/>
      <c r="EJ3552" s="1"/>
      <c r="EK3552" s="1"/>
      <c r="EL3552" s="1"/>
      <c r="EM3552" s="1"/>
      <c r="EN3552" s="1"/>
      <c r="EO3552" s="1"/>
      <c r="EP3552" s="1"/>
      <c r="EQ3552" s="1"/>
      <c r="ER3552" s="1"/>
      <c r="ES3552" s="1"/>
      <c r="ET3552" s="1"/>
      <c r="EU3552" s="1"/>
      <c r="EV3552" s="1"/>
      <c r="EW3552" s="1"/>
      <c r="EX3552" s="1"/>
    </row>
    <row r="3553" spans="1:154" x14ac:dyDescent="0.15">
      <c r="A3553" s="35"/>
      <c r="B3553" s="15"/>
      <c r="C3553" s="7"/>
      <c r="D3553" s="13"/>
      <c r="E3553" s="14"/>
      <c r="F3553" s="14"/>
      <c r="G3553" s="14"/>
      <c r="H3553" s="14"/>
      <c r="I3553" s="13"/>
      <c r="J3553" s="5"/>
      <c r="K3553" s="2"/>
      <c r="L3553" s="17"/>
      <c r="M3553" s="12"/>
      <c r="N3553" s="12"/>
      <c r="O3553" s="17"/>
      <c r="P3553" s="14"/>
      <c r="Q3553" s="14"/>
      <c r="R3553" s="14"/>
      <c r="S3553" s="20"/>
      <c r="T3553" s="14"/>
      <c r="U3553" s="4"/>
      <c r="V3553" s="5"/>
      <c r="W3553" s="10"/>
      <c r="X3553" s="10"/>
      <c r="Y3553" s="27"/>
      <c r="Z3553" s="3"/>
      <c r="AA3553" s="1"/>
      <c r="AB3553" s="10"/>
      <c r="AC3553" s="3"/>
      <c r="AD3553" s="3"/>
      <c r="AE3553" s="3"/>
      <c r="AF3553" s="10"/>
      <c r="AG3553" s="11"/>
      <c r="AH3553" s="10"/>
      <c r="AI3553" s="1"/>
      <c r="AJ3553" s="1"/>
      <c r="AK3553" s="1"/>
      <c r="AL3553" s="1"/>
      <c r="AM3553" s="1"/>
      <c r="AN3553" s="1"/>
      <c r="AO3553" s="1"/>
      <c r="AP3553" s="1"/>
      <c r="AQ3553" s="1"/>
      <c r="AR3553" s="1"/>
      <c r="AS3553" s="1"/>
      <c r="AT3553" s="1"/>
      <c r="AU3553" s="1"/>
      <c r="AV3553" s="1"/>
      <c r="AW3553" s="1"/>
      <c r="AX3553" s="1"/>
      <c r="AY3553" s="1"/>
      <c r="AZ3553" s="1"/>
      <c r="BA3553" s="1"/>
      <c r="BB3553" s="1"/>
      <c r="BC3553" s="1"/>
      <c r="BD3553" s="1"/>
      <c r="BE3553" s="1"/>
      <c r="BF3553" s="1"/>
      <c r="BG3553" s="1"/>
      <c r="BH3553" s="1"/>
      <c r="BI3553" s="1"/>
      <c r="BJ3553" s="1"/>
      <c r="BK3553" s="1"/>
      <c r="BL3553" s="1"/>
      <c r="BM3553" s="1"/>
      <c r="BN3553" s="1"/>
      <c r="BO3553" s="1"/>
      <c r="BP3553" s="1"/>
      <c r="BQ3553" s="1"/>
      <c r="BR3553" s="1"/>
      <c r="BS3553" s="1"/>
      <c r="BT3553" s="1"/>
      <c r="BU3553" s="1"/>
      <c r="BV3553" s="1"/>
      <c r="BW3553" s="1"/>
      <c r="BX3553" s="1"/>
      <c r="BY3553" s="1"/>
      <c r="BZ3553" s="1"/>
      <c r="CA3553" s="1"/>
      <c r="CB3553" s="1"/>
      <c r="CC3553" s="1"/>
      <c r="CD3553" s="1"/>
      <c r="CE3553" s="1"/>
      <c r="CF3553" s="1"/>
      <c r="CG3553" s="1"/>
      <c r="CH3553" s="1"/>
      <c r="CI3553" s="1"/>
      <c r="CJ3553" s="1"/>
      <c r="CK3553" s="1"/>
      <c r="CL3553" s="1"/>
      <c r="CM3553" s="1"/>
      <c r="CN3553" s="1"/>
      <c r="CO3553" s="1"/>
      <c r="CP3553" s="1"/>
      <c r="CQ3553" s="1"/>
      <c r="CR3553" s="1"/>
      <c r="CS3553" s="1"/>
      <c r="CT3553" s="1"/>
      <c r="CU3553" s="1"/>
      <c r="CV3553" s="1"/>
      <c r="CW3553" s="1"/>
      <c r="CX3553" s="1"/>
      <c r="CY3553" s="1"/>
      <c r="CZ3553" s="1"/>
      <c r="DA3553" s="1"/>
      <c r="DB3553" s="1"/>
      <c r="DC3553" s="1"/>
      <c r="DD3553" s="1"/>
      <c r="DE3553" s="1"/>
      <c r="DF3553" s="1"/>
      <c r="DG3553" s="1"/>
      <c r="DH3553" s="1"/>
      <c r="DI3553" s="1"/>
      <c r="DJ3553" s="1"/>
      <c r="DK3553" s="1"/>
      <c r="DL3553" s="1"/>
      <c r="DM3553" s="1"/>
      <c r="DN3553" s="1"/>
      <c r="DO3553" s="1"/>
      <c r="DP3553" s="1"/>
      <c r="DQ3553" s="1"/>
      <c r="DR3553" s="1"/>
      <c r="DS3553" s="1"/>
      <c r="DT3553" s="1"/>
      <c r="DU3553" s="1"/>
      <c r="DV3553" s="1"/>
      <c r="DW3553" s="1"/>
      <c r="DX3553" s="1"/>
      <c r="DY3553" s="1"/>
      <c r="DZ3553" s="1"/>
      <c r="EA3553" s="1"/>
      <c r="EB3553" s="1"/>
      <c r="EC3553" s="1"/>
      <c r="ED3553" s="1"/>
      <c r="EE3553" s="1"/>
      <c r="EF3553" s="1"/>
      <c r="EG3553" s="1"/>
      <c r="EH3553" s="1"/>
      <c r="EI3553" s="1"/>
      <c r="EJ3553" s="1"/>
      <c r="EK3553" s="1"/>
      <c r="EL3553" s="1"/>
      <c r="EM3553" s="1"/>
      <c r="EN3553" s="1"/>
      <c r="EO3553" s="1"/>
      <c r="EP3553" s="1"/>
      <c r="EQ3553" s="1"/>
      <c r="ER3553" s="1"/>
      <c r="ES3553" s="1"/>
      <c r="ET3553" s="1"/>
      <c r="EU3553" s="1"/>
      <c r="EV3553" s="1"/>
      <c r="EW3553" s="1"/>
      <c r="EX3553" s="1"/>
    </row>
    <row r="3554" spans="1:154" x14ac:dyDescent="0.15">
      <c r="A3554" s="35"/>
      <c r="B3554" s="15"/>
      <c r="C3554" s="7"/>
      <c r="D3554" s="13"/>
      <c r="E3554" s="14"/>
      <c r="F3554" s="14"/>
      <c r="G3554" s="14"/>
      <c r="H3554" s="14"/>
      <c r="I3554" s="13"/>
      <c r="J3554" s="5"/>
      <c r="K3554" s="2"/>
      <c r="L3554" s="17"/>
      <c r="M3554" s="12"/>
      <c r="N3554" s="12"/>
      <c r="O3554" s="17"/>
      <c r="P3554" s="14"/>
      <c r="Q3554" s="14"/>
      <c r="R3554" s="14"/>
      <c r="S3554" s="20"/>
      <c r="T3554" s="14"/>
      <c r="U3554" s="4"/>
      <c r="V3554" s="5"/>
      <c r="W3554" s="10"/>
      <c r="X3554" s="10"/>
      <c r="Y3554" s="27"/>
      <c r="Z3554" s="3"/>
      <c r="AA3554" s="1"/>
      <c r="AB3554" s="10"/>
      <c r="AC3554" s="3"/>
      <c r="AD3554" s="3"/>
      <c r="AE3554" s="3"/>
      <c r="AF3554" s="10"/>
      <c r="AG3554" s="11"/>
      <c r="AH3554" s="10"/>
      <c r="AI3554" s="1"/>
      <c r="AJ3554" s="1"/>
      <c r="AK3554" s="1"/>
      <c r="AL3554" s="1"/>
      <c r="AM3554" s="1"/>
      <c r="AN3554" s="1"/>
      <c r="AO3554" s="1"/>
      <c r="AP3554" s="1"/>
      <c r="AQ3554" s="1"/>
      <c r="AR3554" s="1"/>
      <c r="AS3554" s="1"/>
      <c r="AT3554" s="1"/>
      <c r="AU3554" s="1"/>
      <c r="AV3554" s="1"/>
      <c r="AW3554" s="1"/>
      <c r="AX3554" s="1"/>
      <c r="AY3554" s="1"/>
      <c r="AZ3554" s="1"/>
      <c r="BA3554" s="1"/>
      <c r="BB3554" s="1"/>
      <c r="BC3554" s="1"/>
      <c r="BD3554" s="1"/>
      <c r="BE3554" s="1"/>
      <c r="BF3554" s="1"/>
      <c r="BG3554" s="1"/>
      <c r="BH3554" s="1"/>
      <c r="BI3554" s="1"/>
      <c r="BJ3554" s="1"/>
      <c r="BK3554" s="1"/>
      <c r="BL3554" s="1"/>
      <c r="BM3554" s="1"/>
      <c r="BN3554" s="1"/>
      <c r="BO3554" s="1"/>
      <c r="BP3554" s="1"/>
      <c r="BQ3554" s="1"/>
      <c r="BR3554" s="1"/>
      <c r="BS3554" s="1"/>
      <c r="BT3554" s="1"/>
      <c r="BU3554" s="1"/>
      <c r="BV3554" s="1"/>
      <c r="BW3554" s="1"/>
      <c r="BX3554" s="1"/>
      <c r="BY3554" s="1"/>
      <c r="BZ3554" s="1"/>
      <c r="CA3554" s="1"/>
      <c r="CB3554" s="1"/>
      <c r="CC3554" s="1"/>
      <c r="CD3554" s="1"/>
      <c r="CE3554" s="1"/>
      <c r="CF3554" s="1"/>
      <c r="CG3554" s="1"/>
      <c r="CH3554" s="1"/>
      <c r="CI3554" s="1"/>
      <c r="CJ3554" s="1"/>
      <c r="CK3554" s="1"/>
      <c r="CL3554" s="1"/>
      <c r="CM3554" s="1"/>
      <c r="CN3554" s="1"/>
      <c r="CO3554" s="1"/>
      <c r="CP3554" s="1"/>
      <c r="CQ3554" s="1"/>
      <c r="CR3554" s="1"/>
      <c r="CS3554" s="1"/>
      <c r="CT3554" s="1"/>
      <c r="CU3554" s="1"/>
      <c r="CV3554" s="1"/>
      <c r="CW3554" s="1"/>
      <c r="CX3554" s="1"/>
      <c r="CY3554" s="1"/>
      <c r="CZ3554" s="1"/>
      <c r="DA3554" s="1"/>
      <c r="DB3554" s="1"/>
      <c r="DC3554" s="1"/>
      <c r="DD3554" s="1"/>
      <c r="DE3554" s="1"/>
      <c r="DF3554" s="1"/>
      <c r="DG3554" s="1"/>
      <c r="DH3554" s="1"/>
      <c r="DI3554" s="1"/>
      <c r="DJ3554" s="1"/>
      <c r="DK3554" s="1"/>
      <c r="DL3554" s="1"/>
      <c r="DM3554" s="1"/>
      <c r="DN3554" s="1"/>
      <c r="DO3554" s="1"/>
      <c r="DP3554" s="1"/>
      <c r="DQ3554" s="1"/>
      <c r="DR3554" s="1"/>
      <c r="DS3554" s="1"/>
      <c r="DT3554" s="1"/>
      <c r="DU3554" s="1"/>
      <c r="DV3554" s="1"/>
      <c r="DW3554" s="1"/>
      <c r="DX3554" s="1"/>
      <c r="DY3554" s="1"/>
      <c r="DZ3554" s="1"/>
      <c r="EA3554" s="1"/>
      <c r="EB3554" s="1"/>
      <c r="EC3554" s="1"/>
      <c r="ED3554" s="1"/>
      <c r="EE3554" s="1"/>
      <c r="EF3554" s="1"/>
      <c r="EG3554" s="1"/>
      <c r="EH3554" s="1"/>
      <c r="EI3554" s="1"/>
      <c r="EJ3554" s="1"/>
      <c r="EK3554" s="1"/>
      <c r="EL3554" s="1"/>
      <c r="EM3554" s="1"/>
      <c r="EN3554" s="1"/>
      <c r="EO3554" s="1"/>
      <c r="EP3554" s="1"/>
      <c r="EQ3554" s="1"/>
      <c r="ER3554" s="1"/>
      <c r="ES3554" s="1"/>
      <c r="ET3554" s="1"/>
      <c r="EU3554" s="1"/>
      <c r="EV3554" s="1"/>
      <c r="EW3554" s="1"/>
      <c r="EX3554" s="1"/>
    </row>
    <row r="3555" spans="1:154" x14ac:dyDescent="0.15">
      <c r="A3555" s="35"/>
      <c r="B3555" s="15"/>
      <c r="C3555" s="7"/>
      <c r="D3555" s="13"/>
      <c r="E3555" s="14"/>
      <c r="F3555" s="14"/>
      <c r="G3555" s="14"/>
      <c r="H3555" s="14"/>
      <c r="I3555" s="13"/>
      <c r="J3555" s="5"/>
      <c r="K3555" s="2"/>
      <c r="L3555" s="17"/>
      <c r="M3555" s="12"/>
      <c r="N3555" s="12"/>
      <c r="O3555" s="17"/>
      <c r="P3555" s="14"/>
      <c r="Q3555" s="14"/>
      <c r="R3555" s="14"/>
      <c r="S3555" s="20"/>
      <c r="T3555" s="14"/>
      <c r="U3555" s="4"/>
      <c r="V3555" s="5"/>
      <c r="W3555" s="10"/>
      <c r="X3555" s="10"/>
      <c r="Y3555" s="27"/>
      <c r="Z3555" s="3"/>
      <c r="AA3555" s="1"/>
      <c r="AB3555" s="10"/>
      <c r="AC3555" s="3"/>
      <c r="AD3555" s="3"/>
      <c r="AE3555" s="3"/>
      <c r="AF3555" s="10"/>
      <c r="AG3555" s="11"/>
      <c r="AH3555" s="10"/>
      <c r="AI3555" s="1"/>
      <c r="AJ3555" s="1"/>
      <c r="AK3555" s="1"/>
      <c r="AL3555" s="1"/>
      <c r="AM3555" s="1"/>
      <c r="AN3555" s="1"/>
      <c r="AO3555" s="1"/>
      <c r="AP3555" s="1"/>
      <c r="AQ3555" s="1"/>
      <c r="AR3555" s="1"/>
      <c r="AS3555" s="1"/>
      <c r="AT3555" s="1"/>
      <c r="AU3555" s="1"/>
      <c r="AV3555" s="1"/>
      <c r="AW3555" s="1"/>
      <c r="AX3555" s="1"/>
      <c r="AY3555" s="1"/>
      <c r="AZ3555" s="1"/>
      <c r="BA3555" s="1"/>
      <c r="BB3555" s="1"/>
      <c r="BC3555" s="1"/>
      <c r="BD3555" s="1"/>
      <c r="BE3555" s="1"/>
      <c r="BF3555" s="1"/>
      <c r="BG3555" s="1"/>
      <c r="BH3555" s="1"/>
      <c r="BI3555" s="1"/>
      <c r="BJ3555" s="1"/>
      <c r="BK3555" s="1"/>
      <c r="BL3555" s="1"/>
      <c r="BM3555" s="1"/>
      <c r="BN3555" s="1"/>
      <c r="BO3555" s="1"/>
      <c r="BP3555" s="1"/>
      <c r="BQ3555" s="1"/>
      <c r="BR3555" s="1"/>
      <c r="BS3555" s="1"/>
      <c r="BT3555" s="1"/>
      <c r="BU3555" s="1"/>
      <c r="BV3555" s="1"/>
      <c r="BW3555" s="1"/>
      <c r="BX3555" s="1"/>
      <c r="BY3555" s="1"/>
      <c r="BZ3555" s="1"/>
      <c r="CA3555" s="1"/>
      <c r="CB3555" s="1"/>
      <c r="CC3555" s="1"/>
      <c r="CD3555" s="1"/>
      <c r="CE3555" s="1"/>
      <c r="CF3555" s="1"/>
      <c r="CG3555" s="1"/>
      <c r="CH3555" s="1"/>
      <c r="CI3555" s="1"/>
      <c r="CJ3555" s="1"/>
      <c r="CK3555" s="1"/>
      <c r="CL3555" s="1"/>
      <c r="CM3555" s="1"/>
      <c r="CN3555" s="1"/>
      <c r="CO3555" s="1"/>
      <c r="CP3555" s="1"/>
      <c r="CQ3555" s="1"/>
      <c r="CR3555" s="1"/>
      <c r="CS3555" s="1"/>
      <c r="CT3555" s="1"/>
      <c r="CU3555" s="1"/>
      <c r="CV3555" s="1"/>
      <c r="CW3555" s="1"/>
      <c r="CX3555" s="1"/>
      <c r="CY3555" s="1"/>
      <c r="CZ3555" s="1"/>
      <c r="DA3555" s="1"/>
      <c r="DB3555" s="1"/>
      <c r="DC3555" s="1"/>
      <c r="DD3555" s="1"/>
      <c r="DE3555" s="1"/>
      <c r="DF3555" s="1"/>
      <c r="DG3555" s="1"/>
      <c r="DH3555" s="1"/>
      <c r="DI3555" s="1"/>
      <c r="DJ3555" s="1"/>
      <c r="DK3555" s="1"/>
      <c r="DL3555" s="1"/>
      <c r="DM3555" s="1"/>
      <c r="DN3555" s="1"/>
      <c r="DO3555" s="1"/>
      <c r="DP3555" s="1"/>
      <c r="DQ3555" s="1"/>
      <c r="DR3555" s="1"/>
      <c r="DS3555" s="1"/>
      <c r="DT3555" s="1"/>
      <c r="DU3555" s="1"/>
      <c r="DV3555" s="1"/>
      <c r="DW3555" s="1"/>
      <c r="DX3555" s="1"/>
      <c r="DY3555" s="1"/>
      <c r="DZ3555" s="1"/>
      <c r="EA3555" s="1"/>
      <c r="EB3555" s="1"/>
      <c r="EC3555" s="1"/>
      <c r="ED3555" s="1"/>
      <c r="EE3555" s="1"/>
      <c r="EF3555" s="1"/>
      <c r="EG3555" s="1"/>
      <c r="EH3555" s="1"/>
      <c r="EI3555" s="1"/>
      <c r="EJ3555" s="1"/>
      <c r="EK3555" s="1"/>
      <c r="EL3555" s="1"/>
      <c r="EM3555" s="1"/>
      <c r="EN3555" s="1"/>
      <c r="EO3555" s="1"/>
      <c r="EP3555" s="1"/>
      <c r="EQ3555" s="1"/>
      <c r="ER3555" s="1"/>
      <c r="ES3555" s="1"/>
      <c r="ET3555" s="1"/>
      <c r="EU3555" s="1"/>
      <c r="EV3555" s="1"/>
      <c r="EW3555" s="1"/>
      <c r="EX3555" s="1"/>
    </row>
    <row r="3556" spans="1:154" x14ac:dyDescent="0.15">
      <c r="A3556" s="35"/>
      <c r="B3556" s="15"/>
      <c r="C3556" s="7"/>
      <c r="D3556" s="13"/>
      <c r="E3556" s="14"/>
      <c r="F3556" s="14"/>
      <c r="G3556" s="14"/>
      <c r="H3556" s="14"/>
      <c r="I3556" s="13"/>
      <c r="J3556" s="5"/>
      <c r="K3556" s="2"/>
      <c r="L3556" s="17"/>
      <c r="M3556" s="12"/>
      <c r="N3556" s="12"/>
      <c r="O3556" s="17"/>
      <c r="P3556" s="14"/>
      <c r="Q3556" s="14"/>
      <c r="R3556" s="14"/>
      <c r="S3556" s="20"/>
      <c r="T3556" s="14"/>
      <c r="U3556" s="4"/>
      <c r="V3556" s="5"/>
      <c r="W3556" s="10"/>
      <c r="X3556" s="10"/>
      <c r="Y3556" s="27"/>
      <c r="Z3556" s="3"/>
      <c r="AA3556" s="1"/>
      <c r="AB3556" s="10"/>
      <c r="AC3556" s="3"/>
      <c r="AD3556" s="3"/>
      <c r="AE3556" s="3"/>
      <c r="AF3556" s="10"/>
      <c r="AG3556" s="11"/>
      <c r="AH3556" s="10"/>
      <c r="AI3556" s="1"/>
      <c r="AJ3556" s="1"/>
      <c r="AK3556" s="1"/>
      <c r="AL3556" s="1"/>
      <c r="AM3556" s="1"/>
      <c r="AN3556" s="1"/>
      <c r="AO3556" s="1"/>
      <c r="AP3556" s="1"/>
      <c r="AQ3556" s="1"/>
      <c r="AR3556" s="1"/>
      <c r="AS3556" s="1"/>
      <c r="AT3556" s="1"/>
      <c r="AU3556" s="1"/>
      <c r="AV3556" s="1"/>
      <c r="AW3556" s="1"/>
      <c r="AX3556" s="1"/>
      <c r="AY3556" s="1"/>
      <c r="AZ3556" s="1"/>
      <c r="BA3556" s="1"/>
      <c r="BB3556" s="1"/>
      <c r="BC3556" s="1"/>
      <c r="BD3556" s="1"/>
      <c r="BE3556" s="1"/>
      <c r="BF3556" s="1"/>
      <c r="BG3556" s="1"/>
      <c r="BH3556" s="1"/>
      <c r="BI3556" s="1"/>
      <c r="BJ3556" s="1"/>
      <c r="BK3556" s="1"/>
      <c r="BL3556" s="1"/>
      <c r="BM3556" s="1"/>
      <c r="BN3556" s="1"/>
      <c r="BO3556" s="1"/>
      <c r="BP3556" s="1"/>
      <c r="BQ3556" s="1"/>
      <c r="BR3556" s="1"/>
      <c r="BS3556" s="1"/>
      <c r="BT3556" s="1"/>
      <c r="BU3556" s="1"/>
      <c r="BV3556" s="1"/>
      <c r="BW3556" s="1"/>
      <c r="BX3556" s="1"/>
      <c r="BY3556" s="1"/>
      <c r="BZ3556" s="1"/>
      <c r="CA3556" s="1"/>
      <c r="CB3556" s="1"/>
      <c r="CC3556" s="1"/>
      <c r="CD3556" s="1"/>
      <c r="CE3556" s="1"/>
      <c r="CF3556" s="1"/>
      <c r="CG3556" s="1"/>
      <c r="CH3556" s="1"/>
      <c r="CI3556" s="1"/>
      <c r="CJ3556" s="1"/>
      <c r="CK3556" s="1"/>
      <c r="CL3556" s="1"/>
      <c r="CM3556" s="1"/>
      <c r="CN3556" s="1"/>
      <c r="CO3556" s="1"/>
      <c r="CP3556" s="1"/>
      <c r="CQ3556" s="1"/>
      <c r="CR3556" s="1"/>
      <c r="CS3556" s="1"/>
      <c r="CT3556" s="1"/>
      <c r="CU3556" s="1"/>
      <c r="CV3556" s="1"/>
      <c r="CW3556" s="1"/>
      <c r="CX3556" s="1"/>
      <c r="CY3556" s="1"/>
      <c r="CZ3556" s="1"/>
      <c r="DA3556" s="1"/>
      <c r="DB3556" s="1"/>
      <c r="DC3556" s="1"/>
      <c r="DD3556" s="1"/>
      <c r="DE3556" s="1"/>
      <c r="DF3556" s="1"/>
      <c r="DG3556" s="1"/>
      <c r="DH3556" s="1"/>
      <c r="DI3556" s="1"/>
      <c r="DJ3556" s="1"/>
      <c r="DK3556" s="1"/>
      <c r="DL3556" s="1"/>
      <c r="DM3556" s="1"/>
      <c r="DN3556" s="1"/>
      <c r="DO3556" s="1"/>
      <c r="DP3556" s="1"/>
      <c r="DQ3556" s="1"/>
      <c r="DR3556" s="1"/>
      <c r="DS3556" s="1"/>
      <c r="DT3556" s="1"/>
      <c r="DU3556" s="1"/>
      <c r="DV3556" s="1"/>
      <c r="DW3556" s="1"/>
      <c r="DX3556" s="1"/>
      <c r="DY3556" s="1"/>
      <c r="DZ3556" s="1"/>
      <c r="EA3556" s="1"/>
      <c r="EB3556" s="1"/>
      <c r="EC3556" s="1"/>
      <c r="ED3556" s="1"/>
      <c r="EE3556" s="1"/>
      <c r="EF3556" s="1"/>
      <c r="EG3556" s="1"/>
      <c r="EH3556" s="1"/>
      <c r="EI3556" s="1"/>
      <c r="EJ3556" s="1"/>
      <c r="EK3556" s="1"/>
      <c r="EL3556" s="1"/>
      <c r="EM3556" s="1"/>
      <c r="EN3556" s="1"/>
      <c r="EO3556" s="1"/>
      <c r="EP3556" s="1"/>
      <c r="EQ3556" s="1"/>
      <c r="ER3556" s="1"/>
      <c r="ES3556" s="1"/>
      <c r="ET3556" s="1"/>
      <c r="EU3556" s="1"/>
      <c r="EV3556" s="1"/>
      <c r="EW3556" s="1"/>
      <c r="EX3556" s="1"/>
    </row>
    <row r="3557" spans="1:154" x14ac:dyDescent="0.15">
      <c r="A3557" s="35"/>
      <c r="B3557" s="15"/>
      <c r="C3557" s="7"/>
      <c r="D3557" s="13"/>
      <c r="E3557" s="14"/>
      <c r="F3557" s="14"/>
      <c r="G3557" s="14"/>
      <c r="H3557" s="14"/>
      <c r="I3557" s="13"/>
      <c r="J3557" s="5"/>
      <c r="K3557" s="2"/>
      <c r="L3557" s="17"/>
      <c r="M3557" s="12"/>
      <c r="N3557" s="12"/>
      <c r="O3557" s="17"/>
      <c r="P3557" s="14"/>
      <c r="Q3557" s="14"/>
      <c r="R3557" s="14"/>
      <c r="S3557" s="20"/>
      <c r="T3557" s="14"/>
      <c r="U3557" s="4"/>
      <c r="V3557" s="5"/>
      <c r="W3557" s="10"/>
      <c r="X3557" s="10"/>
      <c r="Y3557" s="27"/>
      <c r="Z3557" s="3"/>
      <c r="AA3557" s="1"/>
      <c r="AB3557" s="10"/>
      <c r="AC3557" s="3"/>
      <c r="AD3557" s="3"/>
      <c r="AE3557" s="3"/>
      <c r="AF3557" s="10"/>
      <c r="AG3557" s="11"/>
      <c r="AH3557" s="10"/>
      <c r="AI3557" s="1"/>
      <c r="AJ3557" s="1"/>
      <c r="AK3557" s="1"/>
      <c r="AL3557" s="1"/>
      <c r="AM3557" s="1"/>
      <c r="AN3557" s="1"/>
      <c r="AO3557" s="1"/>
      <c r="AP3557" s="1"/>
      <c r="AQ3557" s="1"/>
      <c r="AR3557" s="1"/>
      <c r="AS3557" s="1"/>
      <c r="AT3557" s="1"/>
      <c r="AU3557" s="1"/>
      <c r="AV3557" s="1"/>
      <c r="AW3557" s="1"/>
      <c r="AX3557" s="1"/>
      <c r="AY3557" s="1"/>
      <c r="AZ3557" s="1"/>
      <c r="BA3557" s="1"/>
      <c r="BB3557" s="1"/>
      <c r="BC3557" s="1"/>
      <c r="BD3557" s="1"/>
      <c r="BE3557" s="1"/>
      <c r="BF3557" s="1"/>
      <c r="BG3557" s="1"/>
      <c r="BH3557" s="1"/>
      <c r="BI3557" s="1"/>
      <c r="BJ3557" s="1"/>
      <c r="BK3557" s="1"/>
      <c r="BL3557" s="1"/>
      <c r="BM3557" s="1"/>
      <c r="BN3557" s="1"/>
      <c r="BO3557" s="1"/>
      <c r="BP3557" s="1"/>
      <c r="BQ3557" s="1"/>
      <c r="BR3557" s="1"/>
      <c r="BS3557" s="1"/>
      <c r="BT3557" s="1"/>
      <c r="BU3557" s="1"/>
      <c r="BV3557" s="1"/>
      <c r="BW3557" s="1"/>
      <c r="BX3557" s="1"/>
      <c r="BY3557" s="1"/>
      <c r="BZ3557" s="1"/>
      <c r="CA3557" s="1"/>
      <c r="CB3557" s="1"/>
      <c r="CC3557" s="1"/>
      <c r="CD3557" s="1"/>
      <c r="CE3557" s="1"/>
      <c r="CF3557" s="1"/>
      <c r="CG3557" s="1"/>
      <c r="CH3557" s="1"/>
      <c r="CI3557" s="1"/>
      <c r="CJ3557" s="1"/>
      <c r="CK3557" s="1"/>
      <c r="CL3557" s="1"/>
      <c r="CM3557" s="1"/>
      <c r="CN3557" s="1"/>
      <c r="CO3557" s="1"/>
      <c r="CP3557" s="1"/>
      <c r="CQ3557" s="1"/>
      <c r="CR3557" s="1"/>
      <c r="CS3557" s="1"/>
      <c r="CT3557" s="1"/>
      <c r="CU3557" s="1"/>
      <c r="CV3557" s="1"/>
      <c r="CW3557" s="1"/>
      <c r="CX3557" s="1"/>
      <c r="CY3557" s="1"/>
      <c r="CZ3557" s="1"/>
      <c r="DA3557" s="1"/>
      <c r="DB3557" s="1"/>
      <c r="DC3557" s="1"/>
      <c r="DD3557" s="1"/>
      <c r="DE3557" s="1"/>
      <c r="DF3557" s="1"/>
      <c r="DG3557" s="1"/>
      <c r="DH3557" s="1"/>
      <c r="DI3557" s="1"/>
      <c r="DJ3557" s="1"/>
      <c r="DK3557" s="1"/>
      <c r="DL3557" s="1"/>
      <c r="DM3557" s="1"/>
      <c r="DN3557" s="1"/>
      <c r="DO3557" s="1"/>
      <c r="DP3557" s="1"/>
      <c r="DQ3557" s="1"/>
      <c r="DR3557" s="1"/>
      <c r="DS3557" s="1"/>
      <c r="DT3557" s="1"/>
      <c r="DU3557" s="1"/>
      <c r="DV3557" s="1"/>
      <c r="DW3557" s="1"/>
      <c r="DX3557" s="1"/>
      <c r="DY3557" s="1"/>
      <c r="DZ3557" s="1"/>
      <c r="EA3557" s="1"/>
      <c r="EB3557" s="1"/>
      <c r="EC3557" s="1"/>
      <c r="ED3557" s="1"/>
      <c r="EE3557" s="1"/>
      <c r="EF3557" s="1"/>
      <c r="EG3557" s="1"/>
      <c r="EH3557" s="1"/>
      <c r="EI3557" s="1"/>
      <c r="EJ3557" s="1"/>
      <c r="EK3557" s="1"/>
      <c r="EL3557" s="1"/>
      <c r="EM3557" s="1"/>
      <c r="EN3557" s="1"/>
      <c r="EO3557" s="1"/>
      <c r="EP3557" s="1"/>
      <c r="EQ3557" s="1"/>
      <c r="ER3557" s="1"/>
      <c r="ES3557" s="1"/>
      <c r="ET3557" s="1"/>
      <c r="EU3557" s="1"/>
      <c r="EV3557" s="1"/>
      <c r="EW3557" s="1"/>
      <c r="EX3557" s="1"/>
    </row>
    <row r="3558" spans="1:154" x14ac:dyDescent="0.15">
      <c r="A3558" s="35"/>
      <c r="B3558" s="15"/>
      <c r="C3558" s="7"/>
      <c r="D3558" s="13"/>
      <c r="E3558" s="14"/>
      <c r="F3558" s="14"/>
      <c r="G3558" s="14"/>
      <c r="H3558" s="14"/>
      <c r="I3558" s="13"/>
      <c r="J3558" s="5"/>
      <c r="K3558" s="2"/>
      <c r="L3558" s="17"/>
      <c r="M3558" s="12"/>
      <c r="N3558" s="12"/>
      <c r="O3558" s="17"/>
      <c r="P3558" s="14"/>
      <c r="Q3558" s="14"/>
      <c r="R3558" s="14"/>
      <c r="S3558" s="20"/>
      <c r="T3558" s="14"/>
      <c r="U3558" s="4"/>
      <c r="V3558" s="5"/>
      <c r="W3558" s="10"/>
      <c r="X3558" s="10"/>
      <c r="Y3558" s="27"/>
      <c r="Z3558" s="3"/>
      <c r="AA3558" s="1"/>
      <c r="AB3558" s="10"/>
      <c r="AC3558" s="3"/>
      <c r="AD3558" s="3"/>
      <c r="AE3558" s="3"/>
      <c r="AF3558" s="10"/>
      <c r="AG3558" s="11"/>
      <c r="AH3558" s="10"/>
      <c r="AI3558" s="1"/>
      <c r="AJ3558" s="1"/>
      <c r="AK3558" s="1"/>
      <c r="AL3558" s="1"/>
      <c r="AM3558" s="1"/>
      <c r="AN3558" s="1"/>
      <c r="AO3558" s="1"/>
      <c r="AP3558" s="1"/>
      <c r="AQ3558" s="1"/>
      <c r="AR3558" s="1"/>
      <c r="AS3558" s="1"/>
      <c r="AT3558" s="1"/>
      <c r="AU3558" s="1"/>
      <c r="AV3558" s="1"/>
      <c r="AW3558" s="1"/>
      <c r="AX3558" s="1"/>
      <c r="AY3558" s="1"/>
      <c r="AZ3558" s="1"/>
      <c r="BA3558" s="1"/>
      <c r="BB3558" s="1"/>
      <c r="BC3558" s="1"/>
      <c r="BD3558" s="1"/>
      <c r="BE3558" s="1"/>
      <c r="BF3558" s="1"/>
      <c r="BG3558" s="1"/>
      <c r="BH3558" s="1"/>
      <c r="BI3558" s="1"/>
      <c r="BJ3558" s="1"/>
      <c r="BK3558" s="1"/>
      <c r="BL3558" s="1"/>
      <c r="BM3558" s="1"/>
      <c r="BN3558" s="1"/>
      <c r="BO3558" s="1"/>
      <c r="BP3558" s="1"/>
      <c r="BQ3558" s="1"/>
      <c r="BR3558" s="1"/>
      <c r="BS3558" s="1"/>
      <c r="BT3558" s="1"/>
      <c r="BU3558" s="1"/>
      <c r="BV3558" s="1"/>
      <c r="BW3558" s="1"/>
      <c r="BX3558" s="1"/>
      <c r="BY3558" s="1"/>
      <c r="BZ3558" s="1"/>
      <c r="CA3558" s="1"/>
      <c r="CB3558" s="1"/>
      <c r="CC3558" s="1"/>
      <c r="CD3558" s="1"/>
      <c r="CE3558" s="1"/>
      <c r="CF3558" s="1"/>
      <c r="CG3558" s="1"/>
      <c r="CH3558" s="1"/>
      <c r="CI3558" s="1"/>
      <c r="CJ3558" s="1"/>
      <c r="CK3558" s="1"/>
      <c r="CL3558" s="1"/>
      <c r="CM3558" s="1"/>
      <c r="CN3558" s="1"/>
      <c r="CO3558" s="1"/>
      <c r="CP3558" s="1"/>
      <c r="CQ3558" s="1"/>
      <c r="CR3558" s="1"/>
      <c r="CS3558" s="1"/>
      <c r="CT3558" s="1"/>
      <c r="CU3558" s="1"/>
      <c r="CV3558" s="1"/>
      <c r="CW3558" s="1"/>
      <c r="CX3558" s="1"/>
      <c r="CY3558" s="1"/>
      <c r="CZ3558" s="1"/>
      <c r="DA3558" s="1"/>
      <c r="DB3558" s="1"/>
      <c r="DC3558" s="1"/>
      <c r="DD3558" s="1"/>
      <c r="DE3558" s="1"/>
      <c r="DF3558" s="1"/>
      <c r="DG3558" s="1"/>
      <c r="DH3558" s="1"/>
      <c r="DI3558" s="1"/>
      <c r="DJ3558" s="1"/>
      <c r="DK3558" s="1"/>
      <c r="DL3558" s="1"/>
      <c r="DM3558" s="1"/>
      <c r="DN3558" s="1"/>
      <c r="DO3558" s="1"/>
      <c r="DP3558" s="1"/>
      <c r="DQ3558" s="1"/>
      <c r="DR3558" s="1"/>
      <c r="DS3558" s="1"/>
      <c r="DT3558" s="1"/>
      <c r="DU3558" s="1"/>
      <c r="DV3558" s="1"/>
      <c r="DW3558" s="1"/>
      <c r="DX3558" s="1"/>
      <c r="DY3558" s="1"/>
      <c r="DZ3558" s="1"/>
      <c r="EA3558" s="1"/>
      <c r="EB3558" s="1"/>
      <c r="EC3558" s="1"/>
      <c r="ED3558" s="1"/>
      <c r="EE3558" s="1"/>
      <c r="EF3558" s="1"/>
      <c r="EG3558" s="1"/>
      <c r="EH3558" s="1"/>
      <c r="EI3558" s="1"/>
      <c r="EJ3558" s="1"/>
      <c r="EK3558" s="1"/>
      <c r="EL3558" s="1"/>
      <c r="EM3558" s="1"/>
      <c r="EN3558" s="1"/>
      <c r="EO3558" s="1"/>
      <c r="EP3558" s="1"/>
      <c r="EQ3558" s="1"/>
      <c r="ER3558" s="1"/>
      <c r="ES3558" s="1"/>
      <c r="ET3558" s="1"/>
      <c r="EU3558" s="1"/>
      <c r="EV3558" s="1"/>
      <c r="EW3558" s="1"/>
      <c r="EX3558" s="1"/>
    </row>
    <row r="3559" spans="1:154" x14ac:dyDescent="0.15">
      <c r="A3559" s="35"/>
      <c r="B3559" s="15"/>
      <c r="C3559" s="7"/>
      <c r="D3559" s="13"/>
      <c r="E3559" s="14"/>
      <c r="F3559" s="14"/>
      <c r="G3559" s="14"/>
      <c r="H3559" s="14"/>
      <c r="I3559" s="13"/>
      <c r="J3559" s="5"/>
      <c r="K3559" s="2"/>
      <c r="L3559" s="17"/>
      <c r="M3559" s="12"/>
      <c r="N3559" s="12"/>
      <c r="O3559" s="17"/>
      <c r="P3559" s="14"/>
      <c r="Q3559" s="14"/>
      <c r="R3559" s="14"/>
      <c r="S3559" s="20"/>
      <c r="T3559" s="14"/>
      <c r="U3559" s="4"/>
      <c r="V3559" s="5"/>
      <c r="W3559" s="10"/>
      <c r="X3559" s="10"/>
      <c r="Y3559" s="27"/>
      <c r="Z3559" s="3"/>
      <c r="AA3559" s="1"/>
      <c r="AB3559" s="10"/>
      <c r="AC3559" s="3"/>
      <c r="AD3559" s="3"/>
      <c r="AE3559" s="3"/>
      <c r="AF3559" s="10"/>
      <c r="AG3559" s="11"/>
      <c r="AH3559" s="10"/>
      <c r="AI3559" s="1"/>
      <c r="AJ3559" s="1"/>
      <c r="AK3559" s="1"/>
      <c r="AL3559" s="1"/>
      <c r="AM3559" s="1"/>
      <c r="AN3559" s="1"/>
      <c r="AO3559" s="1"/>
      <c r="AP3559" s="1"/>
      <c r="AQ3559" s="1"/>
      <c r="AR3559" s="1"/>
      <c r="AS3559" s="1"/>
      <c r="AT3559" s="1"/>
      <c r="AU3559" s="1"/>
      <c r="AV3559" s="1"/>
      <c r="AW3559" s="1"/>
      <c r="AX3559" s="1"/>
      <c r="AY3559" s="1"/>
      <c r="AZ3559" s="1"/>
      <c r="BA3559" s="1"/>
      <c r="BB3559" s="1"/>
      <c r="BC3559" s="1"/>
      <c r="BD3559" s="1"/>
      <c r="BE3559" s="1"/>
      <c r="BF3559" s="1"/>
      <c r="BG3559" s="1"/>
      <c r="BH3559" s="1"/>
      <c r="BI3559" s="1"/>
      <c r="BJ3559" s="1"/>
      <c r="BK3559" s="1"/>
      <c r="BL3559" s="1"/>
      <c r="BM3559" s="1"/>
      <c r="BN3559" s="1"/>
      <c r="BO3559" s="1"/>
      <c r="BP3559" s="1"/>
      <c r="BQ3559" s="1"/>
      <c r="BR3559" s="1"/>
      <c r="BS3559" s="1"/>
      <c r="BT3559" s="1"/>
      <c r="BU3559" s="1"/>
      <c r="BV3559" s="1"/>
      <c r="BW3559" s="1"/>
      <c r="BX3559" s="1"/>
      <c r="BY3559" s="1"/>
      <c r="BZ3559" s="1"/>
      <c r="CA3559" s="1"/>
      <c r="CB3559" s="1"/>
      <c r="CC3559" s="1"/>
      <c r="CD3559" s="1"/>
      <c r="CE3559" s="1"/>
      <c r="CF3559" s="1"/>
      <c r="CG3559" s="1"/>
      <c r="CH3559" s="1"/>
      <c r="CI3559" s="1"/>
      <c r="CJ3559" s="1"/>
      <c r="CK3559" s="1"/>
      <c r="CL3559" s="1"/>
      <c r="CM3559" s="1"/>
      <c r="CN3559" s="1"/>
      <c r="CO3559" s="1"/>
      <c r="CP3559" s="1"/>
      <c r="CQ3559" s="1"/>
      <c r="CR3559" s="1"/>
      <c r="CS3559" s="1"/>
      <c r="CT3559" s="1"/>
      <c r="CU3559" s="1"/>
      <c r="CV3559" s="1"/>
      <c r="CW3559" s="1"/>
      <c r="CX3559" s="1"/>
      <c r="CY3559" s="1"/>
      <c r="CZ3559" s="1"/>
      <c r="DA3559" s="1"/>
      <c r="DB3559" s="1"/>
      <c r="DC3559" s="1"/>
      <c r="DD3559" s="1"/>
      <c r="DE3559" s="1"/>
      <c r="DF3559" s="1"/>
      <c r="DG3559" s="1"/>
      <c r="DH3559" s="1"/>
      <c r="DI3559" s="1"/>
      <c r="DJ3559" s="1"/>
      <c r="DK3559" s="1"/>
      <c r="DL3559" s="1"/>
      <c r="DM3559" s="1"/>
      <c r="DN3559" s="1"/>
      <c r="DO3559" s="1"/>
      <c r="DP3559" s="1"/>
      <c r="DQ3559" s="1"/>
      <c r="DR3559" s="1"/>
      <c r="DS3559" s="1"/>
      <c r="DT3559" s="1"/>
      <c r="DU3559" s="1"/>
      <c r="DV3559" s="1"/>
      <c r="DW3559" s="1"/>
      <c r="DX3559" s="1"/>
      <c r="DY3559" s="1"/>
      <c r="DZ3559" s="1"/>
      <c r="EA3559" s="1"/>
      <c r="EB3559" s="1"/>
      <c r="EC3559" s="1"/>
      <c r="ED3559" s="1"/>
      <c r="EE3559" s="1"/>
      <c r="EF3559" s="1"/>
      <c r="EG3559" s="1"/>
      <c r="EH3559" s="1"/>
      <c r="EI3559" s="1"/>
      <c r="EJ3559" s="1"/>
      <c r="EK3559" s="1"/>
      <c r="EL3559" s="1"/>
      <c r="EM3559" s="1"/>
      <c r="EN3559" s="1"/>
      <c r="EO3559" s="1"/>
      <c r="EP3559" s="1"/>
      <c r="EQ3559" s="1"/>
      <c r="ER3559" s="1"/>
      <c r="ES3559" s="1"/>
      <c r="ET3559" s="1"/>
      <c r="EU3559" s="1"/>
      <c r="EV3559" s="1"/>
      <c r="EW3559" s="1"/>
      <c r="EX3559" s="1"/>
    </row>
    <row r="3560" spans="1:154" x14ac:dyDescent="0.15">
      <c r="A3560" s="35"/>
      <c r="B3560" s="15"/>
      <c r="C3560" s="7"/>
      <c r="D3560" s="13"/>
      <c r="E3560" s="14"/>
      <c r="F3560" s="14"/>
      <c r="G3560" s="14"/>
      <c r="H3560" s="14"/>
      <c r="I3560" s="13"/>
      <c r="J3560" s="5"/>
      <c r="K3560" s="2"/>
      <c r="L3560" s="17"/>
      <c r="M3560" s="12"/>
      <c r="N3560" s="12"/>
      <c r="O3560" s="17"/>
      <c r="P3560" s="14"/>
      <c r="Q3560" s="14"/>
      <c r="R3560" s="14"/>
      <c r="S3560" s="20"/>
      <c r="T3560" s="14"/>
      <c r="U3560" s="4"/>
      <c r="V3560" s="5"/>
      <c r="W3560" s="10"/>
      <c r="X3560" s="10"/>
      <c r="Y3560" s="27"/>
      <c r="Z3560" s="3"/>
      <c r="AA3560" s="1"/>
      <c r="AB3560" s="10"/>
      <c r="AC3560" s="3"/>
      <c r="AD3560" s="3"/>
      <c r="AE3560" s="3"/>
      <c r="AF3560" s="10"/>
      <c r="AG3560" s="11"/>
      <c r="AH3560" s="10"/>
      <c r="AI3560" s="1"/>
      <c r="AJ3560" s="1"/>
      <c r="AK3560" s="1"/>
      <c r="AL3560" s="1"/>
      <c r="AM3560" s="1"/>
      <c r="AN3560" s="1"/>
      <c r="AO3560" s="1"/>
      <c r="AP3560" s="1"/>
      <c r="AQ3560" s="1"/>
      <c r="AR3560" s="1"/>
      <c r="AS3560" s="1"/>
      <c r="AT3560" s="1"/>
      <c r="AU3560" s="1"/>
      <c r="AV3560" s="1"/>
      <c r="AW3560" s="1"/>
      <c r="AX3560" s="1"/>
      <c r="AY3560" s="1"/>
      <c r="AZ3560" s="1"/>
      <c r="BA3560" s="1"/>
      <c r="BB3560" s="1"/>
      <c r="BC3560" s="1"/>
      <c r="BD3560" s="1"/>
      <c r="BE3560" s="1"/>
      <c r="BF3560" s="1"/>
      <c r="BG3560" s="1"/>
      <c r="BH3560" s="1"/>
      <c r="BI3560" s="1"/>
      <c r="BJ3560" s="1"/>
      <c r="BK3560" s="1"/>
      <c r="BL3560" s="1"/>
      <c r="BM3560" s="1"/>
      <c r="BN3560" s="1"/>
      <c r="BO3560" s="1"/>
      <c r="BP3560" s="1"/>
      <c r="BQ3560" s="1"/>
      <c r="BR3560" s="1"/>
      <c r="BS3560" s="1"/>
      <c r="BT3560" s="1"/>
      <c r="BU3560" s="1"/>
      <c r="BV3560" s="1"/>
      <c r="BW3560" s="1"/>
      <c r="BX3560" s="1"/>
      <c r="BY3560" s="1"/>
      <c r="BZ3560" s="1"/>
      <c r="CA3560" s="1"/>
      <c r="CB3560" s="1"/>
      <c r="CC3560" s="1"/>
      <c r="CD3560" s="1"/>
      <c r="CE3560" s="1"/>
      <c r="CF3560" s="1"/>
      <c r="CG3560" s="1"/>
      <c r="CH3560" s="1"/>
      <c r="CI3560" s="1"/>
      <c r="CJ3560" s="1"/>
      <c r="CK3560" s="1"/>
      <c r="CL3560" s="1"/>
      <c r="CM3560" s="1"/>
      <c r="CN3560" s="1"/>
      <c r="CO3560" s="1"/>
      <c r="CP3560" s="1"/>
      <c r="CQ3560" s="1"/>
      <c r="CR3560" s="1"/>
      <c r="CS3560" s="1"/>
      <c r="CT3560" s="1"/>
      <c r="CU3560" s="1"/>
      <c r="CV3560" s="1"/>
      <c r="CW3560" s="1"/>
      <c r="CX3560" s="1"/>
      <c r="CY3560" s="1"/>
      <c r="CZ3560" s="1"/>
      <c r="DA3560" s="1"/>
      <c r="DB3560" s="1"/>
      <c r="DC3560" s="1"/>
      <c r="DD3560" s="1"/>
      <c r="DE3560" s="1"/>
      <c r="DF3560" s="1"/>
      <c r="DG3560" s="1"/>
      <c r="DH3560" s="1"/>
      <c r="DI3560" s="1"/>
      <c r="DJ3560" s="1"/>
      <c r="DK3560" s="1"/>
      <c r="DL3560" s="1"/>
      <c r="DM3560" s="1"/>
      <c r="DN3560" s="1"/>
      <c r="DO3560" s="1"/>
      <c r="DP3560" s="1"/>
      <c r="DQ3560" s="1"/>
      <c r="DR3560" s="1"/>
      <c r="DS3560" s="1"/>
      <c r="DT3560" s="1"/>
      <c r="DU3560" s="1"/>
      <c r="DV3560" s="1"/>
      <c r="DW3560" s="1"/>
      <c r="DX3560" s="1"/>
      <c r="DY3560" s="1"/>
      <c r="DZ3560" s="1"/>
      <c r="EA3560" s="1"/>
      <c r="EB3560" s="1"/>
      <c r="EC3560" s="1"/>
      <c r="ED3560" s="1"/>
      <c r="EE3560" s="1"/>
      <c r="EF3560" s="1"/>
      <c r="EG3560" s="1"/>
      <c r="EH3560" s="1"/>
      <c r="EI3560" s="1"/>
      <c r="EJ3560" s="1"/>
      <c r="EK3560" s="1"/>
      <c r="EL3560" s="1"/>
      <c r="EM3560" s="1"/>
      <c r="EN3560" s="1"/>
      <c r="EO3560" s="1"/>
      <c r="EP3560" s="1"/>
      <c r="EQ3560" s="1"/>
      <c r="ER3560" s="1"/>
      <c r="ES3560" s="1"/>
      <c r="ET3560" s="1"/>
      <c r="EU3560" s="1"/>
      <c r="EV3560" s="1"/>
      <c r="EW3560" s="1"/>
      <c r="EX3560" s="1"/>
    </row>
    <row r="3561" spans="1:154" x14ac:dyDescent="0.15">
      <c r="A3561" s="35"/>
      <c r="B3561" s="15"/>
      <c r="C3561" s="7"/>
      <c r="D3561" s="13"/>
      <c r="E3561" s="14"/>
      <c r="F3561" s="14"/>
      <c r="G3561" s="14"/>
      <c r="H3561" s="14"/>
      <c r="I3561" s="13"/>
      <c r="J3561" s="5"/>
      <c r="K3561" s="2"/>
      <c r="L3561" s="17"/>
      <c r="M3561" s="12"/>
      <c r="N3561" s="12"/>
      <c r="O3561" s="17"/>
      <c r="P3561" s="14"/>
      <c r="Q3561" s="14"/>
      <c r="R3561" s="14"/>
      <c r="S3561" s="20"/>
      <c r="T3561" s="14"/>
      <c r="U3561" s="4"/>
      <c r="V3561" s="5"/>
      <c r="W3561" s="10"/>
      <c r="X3561" s="10"/>
      <c r="Y3561" s="27"/>
      <c r="Z3561" s="3"/>
      <c r="AA3561" s="1"/>
      <c r="AB3561" s="10"/>
      <c r="AC3561" s="3"/>
      <c r="AD3561" s="3"/>
      <c r="AE3561" s="3"/>
      <c r="AF3561" s="10"/>
      <c r="AG3561" s="11"/>
      <c r="AH3561" s="10"/>
      <c r="AI3561" s="1"/>
      <c r="AJ3561" s="1"/>
      <c r="AK3561" s="1"/>
      <c r="AL3561" s="1"/>
      <c r="AM3561" s="1"/>
      <c r="AN3561" s="1"/>
      <c r="AO3561" s="1"/>
      <c r="AP3561" s="1"/>
      <c r="AQ3561" s="1"/>
      <c r="AR3561" s="1"/>
      <c r="AS3561" s="1"/>
      <c r="AT3561" s="1"/>
      <c r="AU3561" s="1"/>
      <c r="AV3561" s="1"/>
      <c r="AW3561" s="1"/>
      <c r="AX3561" s="1"/>
      <c r="AY3561" s="1"/>
      <c r="AZ3561" s="1"/>
      <c r="BA3561" s="1"/>
      <c r="BB3561" s="1"/>
      <c r="BC3561" s="1"/>
      <c r="BD3561" s="1"/>
      <c r="BE3561" s="1"/>
      <c r="BF3561" s="1"/>
      <c r="BG3561" s="1"/>
      <c r="BH3561" s="1"/>
      <c r="BI3561" s="1"/>
      <c r="BJ3561" s="1"/>
      <c r="BK3561" s="1"/>
      <c r="BL3561" s="1"/>
      <c r="BM3561" s="1"/>
      <c r="BN3561" s="1"/>
      <c r="BO3561" s="1"/>
      <c r="BP3561" s="1"/>
      <c r="BQ3561" s="1"/>
      <c r="BR3561" s="1"/>
      <c r="BS3561" s="1"/>
      <c r="BT3561" s="1"/>
      <c r="BU3561" s="1"/>
      <c r="BV3561" s="1"/>
      <c r="BW3561" s="1"/>
      <c r="BX3561" s="1"/>
      <c r="BY3561" s="1"/>
      <c r="BZ3561" s="1"/>
      <c r="CA3561" s="1"/>
      <c r="CB3561" s="1"/>
      <c r="CC3561" s="1"/>
      <c r="CD3561" s="1"/>
      <c r="CE3561" s="1"/>
      <c r="CF3561" s="1"/>
      <c r="CG3561" s="1"/>
      <c r="CH3561" s="1"/>
      <c r="CI3561" s="1"/>
      <c r="CJ3561" s="1"/>
      <c r="CK3561" s="1"/>
      <c r="CL3561" s="1"/>
      <c r="CM3561" s="1"/>
      <c r="CN3561" s="1"/>
      <c r="CO3561" s="1"/>
      <c r="CP3561" s="1"/>
      <c r="CQ3561" s="1"/>
      <c r="CR3561" s="1"/>
      <c r="CS3561" s="1"/>
      <c r="CT3561" s="1"/>
      <c r="CU3561" s="1"/>
      <c r="CV3561" s="1"/>
      <c r="CW3561" s="1"/>
      <c r="CX3561" s="1"/>
      <c r="CY3561" s="1"/>
      <c r="CZ3561" s="1"/>
      <c r="DA3561" s="1"/>
      <c r="DB3561" s="1"/>
      <c r="DC3561" s="1"/>
      <c r="DD3561" s="1"/>
      <c r="DE3561" s="1"/>
      <c r="DF3561" s="1"/>
      <c r="DG3561" s="1"/>
      <c r="DH3561" s="1"/>
      <c r="DI3561" s="1"/>
      <c r="DJ3561" s="1"/>
      <c r="DK3561" s="1"/>
      <c r="DL3561" s="1"/>
      <c r="DM3561" s="1"/>
      <c r="DN3561" s="1"/>
      <c r="DO3561" s="1"/>
      <c r="DP3561" s="1"/>
      <c r="DQ3561" s="1"/>
      <c r="DR3561" s="1"/>
      <c r="DS3561" s="1"/>
      <c r="DT3561" s="1"/>
      <c r="DU3561" s="1"/>
      <c r="DV3561" s="1"/>
      <c r="DW3561" s="1"/>
      <c r="DX3561" s="1"/>
      <c r="DY3561" s="1"/>
      <c r="DZ3561" s="1"/>
      <c r="EA3561" s="1"/>
      <c r="EB3561" s="1"/>
      <c r="EC3561" s="1"/>
      <c r="ED3561" s="1"/>
      <c r="EE3561" s="1"/>
      <c r="EF3561" s="1"/>
      <c r="EG3561" s="1"/>
      <c r="EH3561" s="1"/>
      <c r="EI3561" s="1"/>
      <c r="EJ3561" s="1"/>
      <c r="EK3561" s="1"/>
      <c r="EL3561" s="1"/>
      <c r="EM3561" s="1"/>
      <c r="EN3561" s="1"/>
      <c r="EO3561" s="1"/>
      <c r="EP3561" s="1"/>
      <c r="EQ3561" s="1"/>
      <c r="ER3561" s="1"/>
      <c r="ES3561" s="1"/>
      <c r="ET3561" s="1"/>
      <c r="EU3561" s="1"/>
      <c r="EV3561" s="1"/>
      <c r="EW3561" s="1"/>
      <c r="EX3561" s="1"/>
    </row>
    <row r="3562" spans="1:154" x14ac:dyDescent="0.15">
      <c r="A3562" s="35"/>
      <c r="B3562" s="15"/>
      <c r="C3562" s="7"/>
      <c r="D3562" s="13"/>
      <c r="E3562" s="14"/>
      <c r="F3562" s="14"/>
      <c r="G3562" s="14"/>
      <c r="H3562" s="14"/>
      <c r="I3562" s="13"/>
      <c r="J3562" s="5"/>
      <c r="K3562" s="2"/>
      <c r="L3562" s="17"/>
      <c r="M3562" s="12"/>
      <c r="N3562" s="12"/>
      <c r="O3562" s="17"/>
      <c r="P3562" s="14"/>
      <c r="Q3562" s="14"/>
      <c r="R3562" s="14"/>
      <c r="S3562" s="20"/>
      <c r="T3562" s="14"/>
      <c r="U3562" s="4"/>
      <c r="V3562" s="5"/>
      <c r="W3562" s="10"/>
      <c r="X3562" s="10"/>
      <c r="Y3562" s="27"/>
      <c r="Z3562" s="3"/>
      <c r="AA3562" s="1"/>
      <c r="AB3562" s="10"/>
      <c r="AC3562" s="3"/>
      <c r="AD3562" s="3"/>
      <c r="AE3562" s="3"/>
      <c r="AF3562" s="10"/>
      <c r="AG3562" s="11"/>
      <c r="AH3562" s="10"/>
      <c r="AI3562" s="1"/>
      <c r="AJ3562" s="1"/>
      <c r="AK3562" s="1"/>
      <c r="AL3562" s="1"/>
      <c r="AM3562" s="1"/>
      <c r="AN3562" s="1"/>
      <c r="AO3562" s="1"/>
      <c r="AP3562" s="1"/>
      <c r="AQ3562" s="1"/>
      <c r="AR3562" s="1"/>
      <c r="AS3562" s="1"/>
      <c r="AT3562" s="1"/>
      <c r="AU3562" s="1"/>
      <c r="AV3562" s="1"/>
      <c r="AW3562" s="1"/>
      <c r="AX3562" s="1"/>
      <c r="AY3562" s="1"/>
      <c r="AZ3562" s="1"/>
      <c r="BA3562" s="1"/>
      <c r="BB3562" s="1"/>
      <c r="BC3562" s="1"/>
      <c r="BD3562" s="1"/>
      <c r="BE3562" s="1"/>
      <c r="BF3562" s="1"/>
      <c r="BG3562" s="1"/>
      <c r="BH3562" s="1"/>
      <c r="BI3562" s="1"/>
      <c r="BJ3562" s="1"/>
      <c r="BK3562" s="1"/>
      <c r="BL3562" s="1"/>
      <c r="BM3562" s="1"/>
      <c r="BN3562" s="1"/>
      <c r="BO3562" s="1"/>
      <c r="BP3562" s="1"/>
      <c r="BQ3562" s="1"/>
      <c r="BR3562" s="1"/>
      <c r="BS3562" s="1"/>
      <c r="BT3562" s="1"/>
      <c r="BU3562" s="1"/>
      <c r="BV3562" s="1"/>
      <c r="BW3562" s="1"/>
      <c r="BX3562" s="1"/>
      <c r="BY3562" s="1"/>
      <c r="BZ3562" s="1"/>
      <c r="CA3562" s="1"/>
      <c r="CB3562" s="1"/>
      <c r="CC3562" s="1"/>
      <c r="CD3562" s="1"/>
      <c r="CE3562" s="1"/>
      <c r="CF3562" s="1"/>
      <c r="CG3562" s="1"/>
      <c r="CH3562" s="1"/>
      <c r="CI3562" s="1"/>
      <c r="CJ3562" s="1"/>
      <c r="CK3562" s="1"/>
      <c r="CL3562" s="1"/>
      <c r="CM3562" s="1"/>
      <c r="CN3562" s="1"/>
      <c r="CO3562" s="1"/>
      <c r="CP3562" s="1"/>
      <c r="CQ3562" s="1"/>
      <c r="CR3562" s="1"/>
      <c r="CS3562" s="1"/>
      <c r="CT3562" s="1"/>
      <c r="CU3562" s="1"/>
      <c r="CV3562" s="1"/>
      <c r="CW3562" s="1"/>
      <c r="CX3562" s="1"/>
      <c r="CY3562" s="1"/>
      <c r="CZ3562" s="1"/>
      <c r="DA3562" s="1"/>
      <c r="DB3562" s="1"/>
      <c r="DC3562" s="1"/>
      <c r="DD3562" s="1"/>
      <c r="DE3562" s="1"/>
      <c r="DF3562" s="1"/>
      <c r="DG3562" s="1"/>
      <c r="DH3562" s="1"/>
      <c r="DI3562" s="1"/>
      <c r="DJ3562" s="1"/>
      <c r="DK3562" s="1"/>
      <c r="DL3562" s="1"/>
      <c r="DM3562" s="1"/>
      <c r="DN3562" s="1"/>
      <c r="DO3562" s="1"/>
      <c r="DP3562" s="1"/>
      <c r="DQ3562" s="1"/>
      <c r="DR3562" s="1"/>
      <c r="DS3562" s="1"/>
      <c r="DT3562" s="1"/>
      <c r="DU3562" s="1"/>
      <c r="DV3562" s="1"/>
      <c r="DW3562" s="1"/>
      <c r="DX3562" s="1"/>
      <c r="DY3562" s="1"/>
      <c r="DZ3562" s="1"/>
      <c r="EA3562" s="1"/>
      <c r="EB3562" s="1"/>
      <c r="EC3562" s="1"/>
      <c r="ED3562" s="1"/>
      <c r="EE3562" s="1"/>
      <c r="EF3562" s="1"/>
      <c r="EG3562" s="1"/>
      <c r="EH3562" s="1"/>
      <c r="EI3562" s="1"/>
      <c r="EJ3562" s="1"/>
      <c r="EK3562" s="1"/>
      <c r="EL3562" s="1"/>
      <c r="EM3562" s="1"/>
      <c r="EN3562" s="1"/>
      <c r="EO3562" s="1"/>
      <c r="EP3562" s="1"/>
      <c r="EQ3562" s="1"/>
      <c r="ER3562" s="1"/>
      <c r="ES3562" s="1"/>
      <c r="ET3562" s="1"/>
      <c r="EU3562" s="1"/>
      <c r="EV3562" s="1"/>
      <c r="EW3562" s="1"/>
      <c r="EX3562" s="1"/>
    </row>
    <row r="3563" spans="1:154" x14ac:dyDescent="0.15">
      <c r="A3563" s="35"/>
      <c r="B3563" s="15"/>
      <c r="C3563" s="7"/>
      <c r="D3563" s="13"/>
      <c r="E3563" s="14"/>
      <c r="F3563" s="14"/>
      <c r="G3563" s="14"/>
      <c r="H3563" s="14"/>
      <c r="I3563" s="13"/>
      <c r="J3563" s="5"/>
      <c r="K3563" s="2"/>
      <c r="L3563" s="17"/>
      <c r="M3563" s="12"/>
      <c r="N3563" s="12"/>
      <c r="O3563" s="17"/>
      <c r="P3563" s="14"/>
      <c r="Q3563" s="14"/>
      <c r="R3563" s="14"/>
      <c r="S3563" s="20"/>
      <c r="T3563" s="14"/>
      <c r="U3563" s="4"/>
      <c r="V3563" s="5"/>
      <c r="W3563" s="10"/>
      <c r="X3563" s="10"/>
      <c r="Y3563" s="27"/>
      <c r="Z3563" s="3"/>
      <c r="AA3563" s="1"/>
      <c r="AB3563" s="10"/>
      <c r="AC3563" s="3"/>
      <c r="AD3563" s="3"/>
      <c r="AE3563" s="3"/>
      <c r="AF3563" s="10"/>
      <c r="AG3563" s="11"/>
      <c r="AH3563" s="10"/>
      <c r="AI3563" s="1"/>
      <c r="AJ3563" s="1"/>
      <c r="AK3563" s="1"/>
      <c r="AL3563" s="1"/>
      <c r="AM3563" s="1"/>
      <c r="AN3563" s="1"/>
      <c r="AO3563" s="1"/>
      <c r="AP3563" s="1"/>
      <c r="AQ3563" s="1"/>
      <c r="AR3563" s="1"/>
      <c r="AS3563" s="1"/>
      <c r="AT3563" s="1"/>
      <c r="AU3563" s="1"/>
      <c r="AV3563" s="1"/>
      <c r="AW3563" s="1"/>
      <c r="AX3563" s="1"/>
      <c r="AY3563" s="1"/>
      <c r="AZ3563" s="1"/>
      <c r="BA3563" s="1"/>
      <c r="BB3563" s="1"/>
      <c r="BC3563" s="1"/>
      <c r="BD3563" s="1"/>
      <c r="BE3563" s="1"/>
      <c r="BF3563" s="1"/>
      <c r="BG3563" s="1"/>
      <c r="BH3563" s="1"/>
      <c r="BI3563" s="1"/>
      <c r="BJ3563" s="1"/>
      <c r="BK3563" s="1"/>
      <c r="BL3563" s="1"/>
      <c r="BM3563" s="1"/>
      <c r="BN3563" s="1"/>
      <c r="BO3563" s="1"/>
      <c r="BP3563" s="1"/>
      <c r="BQ3563" s="1"/>
      <c r="BR3563" s="1"/>
      <c r="BS3563" s="1"/>
      <c r="BT3563" s="1"/>
      <c r="BU3563" s="1"/>
      <c r="BV3563" s="1"/>
      <c r="BW3563" s="1"/>
      <c r="BX3563" s="1"/>
      <c r="BY3563" s="1"/>
      <c r="BZ3563" s="1"/>
      <c r="CA3563" s="1"/>
      <c r="CB3563" s="1"/>
      <c r="CC3563" s="1"/>
      <c r="CD3563" s="1"/>
      <c r="CE3563" s="1"/>
      <c r="CF3563" s="1"/>
      <c r="CG3563" s="1"/>
      <c r="CH3563" s="1"/>
      <c r="CI3563" s="1"/>
      <c r="CJ3563" s="1"/>
      <c r="CK3563" s="1"/>
      <c r="CL3563" s="1"/>
      <c r="CM3563" s="1"/>
      <c r="CN3563" s="1"/>
      <c r="CO3563" s="1"/>
      <c r="CP3563" s="1"/>
      <c r="CQ3563" s="1"/>
      <c r="CR3563" s="1"/>
      <c r="CS3563" s="1"/>
      <c r="CT3563" s="1"/>
      <c r="CU3563" s="1"/>
      <c r="CV3563" s="1"/>
      <c r="CW3563" s="1"/>
      <c r="CX3563" s="1"/>
      <c r="CY3563" s="1"/>
      <c r="CZ3563" s="1"/>
      <c r="DA3563" s="1"/>
      <c r="DB3563" s="1"/>
      <c r="DC3563" s="1"/>
      <c r="DD3563" s="1"/>
      <c r="DE3563" s="1"/>
      <c r="DF3563" s="1"/>
      <c r="DG3563" s="1"/>
      <c r="DH3563" s="1"/>
      <c r="DI3563" s="1"/>
      <c r="DJ3563" s="1"/>
      <c r="DK3563" s="1"/>
      <c r="DL3563" s="1"/>
      <c r="DM3563" s="1"/>
      <c r="DN3563" s="1"/>
      <c r="DO3563" s="1"/>
      <c r="DP3563" s="1"/>
      <c r="DQ3563" s="1"/>
      <c r="DR3563" s="1"/>
      <c r="DS3563" s="1"/>
      <c r="DT3563" s="1"/>
      <c r="DU3563" s="1"/>
      <c r="DV3563" s="1"/>
      <c r="DW3563" s="1"/>
      <c r="DX3563" s="1"/>
      <c r="DY3563" s="1"/>
      <c r="DZ3563" s="1"/>
      <c r="EA3563" s="1"/>
      <c r="EB3563" s="1"/>
      <c r="EC3563" s="1"/>
      <c r="ED3563" s="1"/>
      <c r="EE3563" s="1"/>
      <c r="EF3563" s="1"/>
      <c r="EG3563" s="1"/>
      <c r="EH3563" s="1"/>
      <c r="EI3563" s="1"/>
      <c r="EJ3563" s="1"/>
      <c r="EK3563" s="1"/>
      <c r="EL3563" s="1"/>
      <c r="EM3563" s="1"/>
      <c r="EN3563" s="1"/>
      <c r="EO3563" s="1"/>
      <c r="EP3563" s="1"/>
      <c r="EQ3563" s="1"/>
      <c r="ER3563" s="1"/>
      <c r="ES3563" s="1"/>
      <c r="ET3563" s="1"/>
      <c r="EU3563" s="1"/>
      <c r="EV3563" s="1"/>
      <c r="EW3563" s="1"/>
      <c r="EX3563" s="1"/>
    </row>
    <row r="3564" spans="1:154" x14ac:dyDescent="0.15">
      <c r="A3564" s="35"/>
      <c r="B3564" s="15"/>
      <c r="C3564" s="7"/>
      <c r="D3564" s="13"/>
      <c r="E3564" s="14"/>
      <c r="F3564" s="14"/>
      <c r="G3564" s="14"/>
      <c r="H3564" s="14"/>
      <c r="I3564" s="13"/>
      <c r="J3564" s="5"/>
      <c r="K3564" s="2"/>
      <c r="L3564" s="17"/>
      <c r="M3564" s="12"/>
      <c r="N3564" s="12"/>
      <c r="O3564" s="17"/>
      <c r="P3564" s="14"/>
      <c r="Q3564" s="14"/>
      <c r="R3564" s="14"/>
      <c r="S3564" s="20"/>
      <c r="T3564" s="14"/>
      <c r="U3564" s="4"/>
      <c r="V3564" s="5"/>
      <c r="W3564" s="10"/>
      <c r="X3564" s="10"/>
      <c r="Y3564" s="27"/>
      <c r="Z3564" s="3"/>
      <c r="AA3564" s="1"/>
      <c r="AB3564" s="10"/>
      <c r="AC3564" s="3"/>
      <c r="AD3564" s="3"/>
      <c r="AE3564" s="3"/>
      <c r="AF3564" s="10"/>
      <c r="AG3564" s="11"/>
      <c r="AH3564" s="10"/>
      <c r="AI3564" s="1"/>
      <c r="AJ3564" s="1"/>
      <c r="AK3564" s="1"/>
      <c r="AL3564" s="1"/>
      <c r="AM3564" s="1"/>
      <c r="AN3564" s="1"/>
      <c r="AO3564" s="1"/>
      <c r="AP3564" s="1"/>
      <c r="AQ3564" s="1"/>
      <c r="AR3564" s="1"/>
      <c r="AS3564" s="1"/>
      <c r="AT3564" s="1"/>
      <c r="AU3564" s="1"/>
      <c r="AV3564" s="1"/>
      <c r="AW3564" s="1"/>
      <c r="AX3564" s="1"/>
      <c r="AY3564" s="1"/>
      <c r="AZ3564" s="1"/>
      <c r="BA3564" s="1"/>
      <c r="BB3564" s="1"/>
      <c r="BC3564" s="1"/>
      <c r="BD3564" s="1"/>
      <c r="BE3564" s="1"/>
      <c r="BF3564" s="1"/>
      <c r="BG3564" s="1"/>
      <c r="BH3564" s="1"/>
      <c r="BI3564" s="1"/>
      <c r="BJ3564" s="1"/>
      <c r="BK3564" s="1"/>
      <c r="BL3564" s="1"/>
      <c r="BM3564" s="1"/>
      <c r="BN3564" s="1"/>
      <c r="BO3564" s="1"/>
      <c r="BP3564" s="1"/>
      <c r="BQ3564" s="1"/>
      <c r="BR3564" s="1"/>
      <c r="BS3564" s="1"/>
      <c r="BT3564" s="1"/>
      <c r="BU3564" s="1"/>
      <c r="BV3564" s="1"/>
      <c r="BW3564" s="1"/>
      <c r="BX3564" s="1"/>
      <c r="BY3564" s="1"/>
      <c r="BZ3564" s="1"/>
      <c r="CA3564" s="1"/>
      <c r="CB3564" s="1"/>
      <c r="CC3564" s="1"/>
      <c r="CD3564" s="1"/>
      <c r="CE3564" s="1"/>
      <c r="CF3564" s="1"/>
      <c r="CG3564" s="1"/>
      <c r="CH3564" s="1"/>
      <c r="CI3564" s="1"/>
      <c r="CJ3564" s="1"/>
      <c r="CK3564" s="1"/>
      <c r="CL3564" s="1"/>
      <c r="CM3564" s="1"/>
      <c r="CN3564" s="1"/>
      <c r="CO3564" s="1"/>
      <c r="CP3564" s="1"/>
      <c r="CQ3564" s="1"/>
      <c r="CR3564" s="1"/>
      <c r="CS3564" s="1"/>
      <c r="CT3564" s="1"/>
      <c r="CU3564" s="1"/>
      <c r="CV3564" s="1"/>
      <c r="CW3564" s="1"/>
      <c r="CX3564" s="1"/>
      <c r="CY3564" s="1"/>
      <c r="CZ3564" s="1"/>
      <c r="DA3564" s="1"/>
      <c r="DB3564" s="1"/>
      <c r="DC3564" s="1"/>
      <c r="DD3564" s="1"/>
      <c r="DE3564" s="1"/>
      <c r="DF3564" s="1"/>
      <c r="DG3564" s="1"/>
      <c r="DH3564" s="1"/>
      <c r="DI3564" s="1"/>
      <c r="DJ3564" s="1"/>
      <c r="DK3564" s="1"/>
      <c r="DL3564" s="1"/>
      <c r="DM3564" s="1"/>
      <c r="DN3564" s="1"/>
      <c r="DO3564" s="1"/>
      <c r="DP3564" s="1"/>
      <c r="DQ3564" s="1"/>
      <c r="DR3564" s="1"/>
      <c r="DS3564" s="1"/>
      <c r="DT3564" s="1"/>
      <c r="DU3564" s="1"/>
      <c r="DV3564" s="1"/>
      <c r="DW3564" s="1"/>
      <c r="DX3564" s="1"/>
      <c r="DY3564" s="1"/>
      <c r="DZ3564" s="1"/>
      <c r="EA3564" s="1"/>
      <c r="EB3564" s="1"/>
      <c r="EC3564" s="1"/>
      <c r="ED3564" s="1"/>
      <c r="EE3564" s="1"/>
      <c r="EF3564" s="1"/>
      <c r="EG3564" s="1"/>
      <c r="EH3564" s="1"/>
      <c r="EI3564" s="1"/>
      <c r="EJ3564" s="1"/>
      <c r="EK3564" s="1"/>
      <c r="EL3564" s="1"/>
      <c r="EM3564" s="1"/>
      <c r="EN3564" s="1"/>
      <c r="EO3564" s="1"/>
      <c r="EP3564" s="1"/>
      <c r="EQ3564" s="1"/>
      <c r="ER3564" s="1"/>
      <c r="ES3564" s="1"/>
      <c r="ET3564" s="1"/>
      <c r="EU3564" s="1"/>
      <c r="EV3564" s="1"/>
      <c r="EW3564" s="1"/>
      <c r="EX3564" s="1"/>
    </row>
    <row r="3565" spans="1:154" x14ac:dyDescent="0.15">
      <c r="A3565" s="35"/>
      <c r="B3565" s="15"/>
      <c r="C3565" s="7"/>
      <c r="D3565" s="13"/>
      <c r="E3565" s="14"/>
      <c r="F3565" s="14"/>
      <c r="G3565" s="14"/>
      <c r="H3565" s="14"/>
      <c r="I3565" s="13"/>
      <c r="J3565" s="5"/>
      <c r="K3565" s="2"/>
      <c r="L3565" s="17"/>
      <c r="M3565" s="12"/>
      <c r="N3565" s="12"/>
      <c r="O3565" s="17"/>
      <c r="P3565" s="14"/>
      <c r="Q3565" s="14"/>
      <c r="R3565" s="14"/>
      <c r="S3565" s="20"/>
      <c r="T3565" s="14"/>
      <c r="U3565" s="4"/>
      <c r="V3565" s="5"/>
      <c r="W3565" s="10"/>
      <c r="X3565" s="10"/>
      <c r="Y3565" s="27"/>
      <c r="Z3565" s="3"/>
      <c r="AA3565" s="1"/>
      <c r="AB3565" s="10"/>
      <c r="AC3565" s="3"/>
      <c r="AD3565" s="3"/>
      <c r="AE3565" s="3"/>
      <c r="AF3565" s="10"/>
      <c r="AG3565" s="11"/>
      <c r="AH3565" s="10"/>
      <c r="AI3565" s="1"/>
      <c r="AJ3565" s="1"/>
      <c r="AK3565" s="1"/>
      <c r="AL3565" s="1"/>
      <c r="AM3565" s="1"/>
      <c r="AN3565" s="1"/>
      <c r="AO3565" s="1"/>
      <c r="AP3565" s="1"/>
      <c r="AQ3565" s="1"/>
      <c r="AR3565" s="1"/>
      <c r="AS3565" s="1"/>
      <c r="AT3565" s="1"/>
      <c r="AU3565" s="1"/>
      <c r="AV3565" s="1"/>
      <c r="AW3565" s="1"/>
      <c r="AX3565" s="1"/>
      <c r="AY3565" s="1"/>
      <c r="AZ3565" s="1"/>
      <c r="BA3565" s="1"/>
      <c r="BB3565" s="1"/>
      <c r="BC3565" s="1"/>
      <c r="BD3565" s="1"/>
      <c r="BE3565" s="1"/>
      <c r="BF3565" s="1"/>
      <c r="BG3565" s="1"/>
      <c r="BH3565" s="1"/>
      <c r="BI3565" s="1"/>
      <c r="BJ3565" s="1"/>
      <c r="BK3565" s="1"/>
      <c r="BL3565" s="1"/>
      <c r="BM3565" s="1"/>
      <c r="BN3565" s="1"/>
      <c r="BO3565" s="1"/>
      <c r="BP3565" s="1"/>
      <c r="BQ3565" s="1"/>
      <c r="BR3565" s="1"/>
      <c r="BS3565" s="1"/>
      <c r="BT3565" s="1"/>
      <c r="BU3565" s="1"/>
      <c r="BV3565" s="1"/>
      <c r="BW3565" s="1"/>
      <c r="BX3565" s="1"/>
      <c r="BY3565" s="1"/>
      <c r="BZ3565" s="1"/>
      <c r="CA3565" s="1"/>
      <c r="CB3565" s="1"/>
      <c r="CC3565" s="1"/>
      <c r="CD3565" s="1"/>
      <c r="CE3565" s="1"/>
      <c r="CF3565" s="1"/>
      <c r="CG3565" s="1"/>
      <c r="CH3565" s="1"/>
      <c r="CI3565" s="1"/>
      <c r="CJ3565" s="1"/>
      <c r="CK3565" s="1"/>
      <c r="CL3565" s="1"/>
      <c r="CM3565" s="1"/>
      <c r="CN3565" s="1"/>
      <c r="CO3565" s="1"/>
      <c r="CP3565" s="1"/>
      <c r="CQ3565" s="1"/>
      <c r="CR3565" s="1"/>
      <c r="CS3565" s="1"/>
      <c r="CT3565" s="1"/>
      <c r="CU3565" s="1"/>
      <c r="CV3565" s="1"/>
      <c r="CW3565" s="1"/>
      <c r="CX3565" s="1"/>
      <c r="CY3565" s="1"/>
      <c r="CZ3565" s="1"/>
      <c r="DA3565" s="1"/>
      <c r="DB3565" s="1"/>
      <c r="DC3565" s="1"/>
      <c r="DD3565" s="1"/>
      <c r="DE3565" s="1"/>
      <c r="DF3565" s="1"/>
      <c r="DG3565" s="1"/>
      <c r="DH3565" s="1"/>
      <c r="DI3565" s="1"/>
      <c r="DJ3565" s="1"/>
      <c r="DK3565" s="1"/>
      <c r="DL3565" s="1"/>
      <c r="DM3565" s="1"/>
      <c r="DN3565" s="1"/>
      <c r="DO3565" s="1"/>
      <c r="DP3565" s="1"/>
      <c r="DQ3565" s="1"/>
      <c r="DR3565" s="1"/>
      <c r="DS3565" s="1"/>
      <c r="DT3565" s="1"/>
      <c r="DU3565" s="1"/>
      <c r="DV3565" s="1"/>
      <c r="DW3565" s="1"/>
      <c r="DX3565" s="1"/>
      <c r="DY3565" s="1"/>
      <c r="DZ3565" s="1"/>
      <c r="EA3565" s="1"/>
      <c r="EB3565" s="1"/>
      <c r="EC3565" s="1"/>
      <c r="ED3565" s="1"/>
      <c r="EE3565" s="1"/>
      <c r="EF3565" s="1"/>
      <c r="EG3565" s="1"/>
      <c r="EH3565" s="1"/>
      <c r="EI3565" s="1"/>
      <c r="EJ3565" s="1"/>
      <c r="EK3565" s="1"/>
      <c r="EL3565" s="1"/>
      <c r="EM3565" s="1"/>
      <c r="EN3565" s="1"/>
      <c r="EO3565" s="1"/>
      <c r="EP3565" s="1"/>
      <c r="EQ3565" s="1"/>
      <c r="ER3565" s="1"/>
      <c r="ES3565" s="1"/>
      <c r="ET3565" s="1"/>
      <c r="EU3565" s="1"/>
      <c r="EV3565" s="1"/>
      <c r="EW3565" s="1"/>
      <c r="EX3565" s="1"/>
    </row>
    <row r="3566" spans="1:154" x14ac:dyDescent="0.15">
      <c r="A3566" s="35"/>
      <c r="B3566" s="15"/>
      <c r="C3566" s="7"/>
      <c r="D3566" s="13"/>
      <c r="E3566" s="14"/>
      <c r="F3566" s="14"/>
      <c r="G3566" s="14"/>
      <c r="H3566" s="14"/>
      <c r="I3566" s="13"/>
      <c r="J3566" s="5"/>
      <c r="K3566" s="2"/>
      <c r="L3566" s="17"/>
      <c r="M3566" s="12"/>
      <c r="N3566" s="12"/>
      <c r="O3566" s="17"/>
      <c r="P3566" s="14"/>
      <c r="Q3566" s="14"/>
      <c r="R3566" s="14"/>
      <c r="S3566" s="20"/>
      <c r="T3566" s="14"/>
      <c r="U3566" s="4"/>
      <c r="V3566" s="5"/>
      <c r="W3566" s="10"/>
      <c r="X3566" s="10"/>
      <c r="Y3566" s="27"/>
      <c r="Z3566" s="3"/>
      <c r="AA3566" s="1"/>
      <c r="AB3566" s="10"/>
      <c r="AC3566" s="3"/>
      <c r="AD3566" s="3"/>
      <c r="AE3566" s="3"/>
      <c r="AF3566" s="10"/>
      <c r="AG3566" s="11"/>
      <c r="AH3566" s="10"/>
      <c r="AI3566" s="1"/>
      <c r="AJ3566" s="1"/>
      <c r="AK3566" s="1"/>
      <c r="AL3566" s="1"/>
      <c r="AM3566" s="1"/>
      <c r="AN3566" s="1"/>
      <c r="AO3566" s="1"/>
      <c r="AP3566" s="1"/>
      <c r="AQ3566" s="1"/>
      <c r="AR3566" s="1"/>
      <c r="AS3566" s="1"/>
      <c r="AT3566" s="1"/>
      <c r="AU3566" s="1"/>
      <c r="AV3566" s="1"/>
      <c r="AW3566" s="1"/>
      <c r="AX3566" s="1"/>
      <c r="AY3566" s="1"/>
      <c r="AZ3566" s="1"/>
      <c r="BA3566" s="1"/>
      <c r="BB3566" s="1"/>
      <c r="BC3566" s="1"/>
      <c r="BD3566" s="1"/>
      <c r="BE3566" s="1"/>
      <c r="BF3566" s="1"/>
      <c r="BG3566" s="1"/>
      <c r="BH3566" s="1"/>
      <c r="BI3566" s="1"/>
      <c r="BJ3566" s="1"/>
      <c r="BK3566" s="1"/>
      <c r="BL3566" s="1"/>
      <c r="BM3566" s="1"/>
      <c r="BN3566" s="1"/>
      <c r="BO3566" s="1"/>
      <c r="BP3566" s="1"/>
      <c r="BQ3566" s="1"/>
      <c r="BR3566" s="1"/>
      <c r="BS3566" s="1"/>
      <c r="BT3566" s="1"/>
      <c r="BU3566" s="1"/>
      <c r="BV3566" s="1"/>
      <c r="BW3566" s="1"/>
      <c r="BX3566" s="1"/>
      <c r="BY3566" s="1"/>
      <c r="BZ3566" s="1"/>
      <c r="CA3566" s="1"/>
      <c r="CB3566" s="1"/>
      <c r="CC3566" s="1"/>
      <c r="CD3566" s="1"/>
      <c r="CE3566" s="1"/>
      <c r="CF3566" s="1"/>
      <c r="CG3566" s="1"/>
      <c r="CH3566" s="1"/>
      <c r="CI3566" s="1"/>
      <c r="CJ3566" s="1"/>
      <c r="CK3566" s="1"/>
      <c r="CL3566" s="1"/>
      <c r="CM3566" s="1"/>
      <c r="CN3566" s="1"/>
      <c r="CO3566" s="1"/>
      <c r="CP3566" s="1"/>
      <c r="CQ3566" s="1"/>
      <c r="CR3566" s="1"/>
      <c r="CS3566" s="1"/>
      <c r="CT3566" s="1"/>
      <c r="CU3566" s="1"/>
      <c r="CV3566" s="1"/>
      <c r="CW3566" s="1"/>
      <c r="CX3566" s="1"/>
      <c r="CY3566" s="1"/>
      <c r="CZ3566" s="1"/>
      <c r="DA3566" s="1"/>
      <c r="DB3566" s="1"/>
      <c r="DC3566" s="1"/>
      <c r="DD3566" s="1"/>
      <c r="DE3566" s="1"/>
      <c r="DF3566" s="1"/>
      <c r="DG3566" s="1"/>
      <c r="DH3566" s="1"/>
      <c r="DI3566" s="1"/>
      <c r="DJ3566" s="1"/>
      <c r="DK3566" s="1"/>
      <c r="DL3566" s="1"/>
      <c r="DM3566" s="1"/>
      <c r="DN3566" s="1"/>
      <c r="DO3566" s="1"/>
      <c r="DP3566" s="1"/>
      <c r="DQ3566" s="1"/>
      <c r="DR3566" s="1"/>
      <c r="DS3566" s="1"/>
      <c r="DT3566" s="1"/>
      <c r="DU3566" s="1"/>
      <c r="DV3566" s="1"/>
      <c r="DW3566" s="1"/>
      <c r="DX3566" s="1"/>
      <c r="DY3566" s="1"/>
      <c r="DZ3566" s="1"/>
      <c r="EA3566" s="1"/>
      <c r="EB3566" s="1"/>
      <c r="EC3566" s="1"/>
      <c r="ED3566" s="1"/>
      <c r="EE3566" s="1"/>
      <c r="EF3566" s="1"/>
      <c r="EG3566" s="1"/>
      <c r="EH3566" s="1"/>
      <c r="EI3566" s="1"/>
      <c r="EJ3566" s="1"/>
      <c r="EK3566" s="1"/>
      <c r="EL3566" s="1"/>
      <c r="EM3566" s="1"/>
      <c r="EN3566" s="1"/>
      <c r="EO3566" s="1"/>
      <c r="EP3566" s="1"/>
      <c r="EQ3566" s="1"/>
      <c r="ER3566" s="1"/>
      <c r="ES3566" s="1"/>
      <c r="ET3566" s="1"/>
      <c r="EU3566" s="1"/>
      <c r="EV3566" s="1"/>
      <c r="EW3566" s="1"/>
      <c r="EX3566" s="1"/>
    </row>
    <row r="3567" spans="1:154" x14ac:dyDescent="0.15">
      <c r="A3567" s="35"/>
      <c r="B3567" s="15"/>
      <c r="C3567" s="7"/>
      <c r="D3567" s="13"/>
      <c r="E3567" s="14"/>
      <c r="F3567" s="14"/>
      <c r="G3567" s="14"/>
      <c r="H3567" s="14"/>
      <c r="I3567" s="13"/>
      <c r="J3567" s="5"/>
      <c r="K3567" s="2"/>
      <c r="L3567" s="17"/>
      <c r="M3567" s="12"/>
      <c r="N3567" s="12"/>
      <c r="O3567" s="17"/>
      <c r="P3567" s="14"/>
      <c r="Q3567" s="14"/>
      <c r="R3567" s="14"/>
      <c r="S3567" s="20"/>
      <c r="T3567" s="14"/>
      <c r="U3567" s="4"/>
      <c r="V3567" s="5"/>
      <c r="W3567" s="10"/>
      <c r="X3567" s="10"/>
      <c r="Y3567" s="27"/>
      <c r="Z3567" s="3"/>
      <c r="AA3567" s="1"/>
      <c r="AB3567" s="10"/>
      <c r="AC3567" s="3"/>
      <c r="AD3567" s="3"/>
      <c r="AE3567" s="3"/>
      <c r="AF3567" s="10"/>
      <c r="AG3567" s="11"/>
      <c r="AH3567" s="10"/>
      <c r="AI3567" s="1"/>
      <c r="AJ3567" s="1"/>
      <c r="AK3567" s="1"/>
      <c r="AL3567" s="1"/>
      <c r="AM3567" s="1"/>
      <c r="AN3567" s="1"/>
      <c r="AO3567" s="1"/>
      <c r="AP3567" s="1"/>
      <c r="AQ3567" s="1"/>
      <c r="AR3567" s="1"/>
      <c r="AS3567" s="1"/>
      <c r="AT3567" s="1"/>
      <c r="AU3567" s="1"/>
      <c r="AV3567" s="1"/>
      <c r="AW3567" s="1"/>
      <c r="AX3567" s="1"/>
      <c r="AY3567" s="1"/>
      <c r="AZ3567" s="1"/>
      <c r="BA3567" s="1"/>
      <c r="BB3567" s="1"/>
      <c r="BC3567" s="1"/>
      <c r="BD3567" s="1"/>
      <c r="BE3567" s="1"/>
      <c r="BF3567" s="1"/>
      <c r="BG3567" s="1"/>
      <c r="BH3567" s="1"/>
      <c r="BI3567" s="1"/>
      <c r="BJ3567" s="1"/>
      <c r="BK3567" s="1"/>
      <c r="BL3567" s="1"/>
      <c r="BM3567" s="1"/>
      <c r="BN3567" s="1"/>
      <c r="BO3567" s="1"/>
      <c r="BP3567" s="1"/>
      <c r="BQ3567" s="1"/>
      <c r="BR3567" s="1"/>
      <c r="BS3567" s="1"/>
      <c r="BT3567" s="1"/>
      <c r="BU3567" s="1"/>
      <c r="BV3567" s="1"/>
      <c r="BW3567" s="1"/>
      <c r="BX3567" s="1"/>
      <c r="BY3567" s="1"/>
      <c r="BZ3567" s="1"/>
      <c r="CA3567" s="1"/>
      <c r="CB3567" s="1"/>
      <c r="CC3567" s="1"/>
      <c r="CD3567" s="1"/>
      <c r="CE3567" s="1"/>
      <c r="CF3567" s="1"/>
      <c r="CG3567" s="1"/>
      <c r="CH3567" s="1"/>
      <c r="CI3567" s="1"/>
      <c r="CJ3567" s="1"/>
      <c r="CK3567" s="1"/>
      <c r="CL3567" s="1"/>
      <c r="CM3567" s="1"/>
      <c r="CN3567" s="1"/>
      <c r="CO3567" s="1"/>
      <c r="CP3567" s="1"/>
      <c r="CQ3567" s="1"/>
      <c r="CR3567" s="1"/>
      <c r="CS3567" s="1"/>
      <c r="CT3567" s="1"/>
      <c r="CU3567" s="1"/>
      <c r="CV3567" s="1"/>
      <c r="CW3567" s="1"/>
      <c r="CX3567" s="1"/>
      <c r="CY3567" s="1"/>
      <c r="CZ3567" s="1"/>
      <c r="DA3567" s="1"/>
      <c r="DB3567" s="1"/>
      <c r="DC3567" s="1"/>
      <c r="DD3567" s="1"/>
      <c r="DE3567" s="1"/>
      <c r="DF3567" s="1"/>
      <c r="DG3567" s="1"/>
      <c r="DH3567" s="1"/>
      <c r="DI3567" s="1"/>
      <c r="DJ3567" s="1"/>
      <c r="DK3567" s="1"/>
      <c r="DL3567" s="1"/>
      <c r="DM3567" s="1"/>
      <c r="DN3567" s="1"/>
      <c r="DO3567" s="1"/>
      <c r="DP3567" s="1"/>
      <c r="DQ3567" s="1"/>
      <c r="DR3567" s="1"/>
      <c r="DS3567" s="1"/>
      <c r="DT3567" s="1"/>
      <c r="DU3567" s="1"/>
      <c r="DV3567" s="1"/>
      <c r="DW3567" s="1"/>
      <c r="DX3567" s="1"/>
      <c r="DY3567" s="1"/>
      <c r="DZ3567" s="1"/>
      <c r="EA3567" s="1"/>
      <c r="EB3567" s="1"/>
      <c r="EC3567" s="1"/>
      <c r="ED3567" s="1"/>
      <c r="EE3567" s="1"/>
      <c r="EF3567" s="1"/>
      <c r="EG3567" s="1"/>
      <c r="EH3567" s="1"/>
      <c r="EI3567" s="1"/>
      <c r="EJ3567" s="1"/>
      <c r="EK3567" s="1"/>
      <c r="EL3567" s="1"/>
      <c r="EM3567" s="1"/>
      <c r="EN3567" s="1"/>
      <c r="EO3567" s="1"/>
      <c r="EP3567" s="1"/>
      <c r="EQ3567" s="1"/>
      <c r="ER3567" s="1"/>
      <c r="ES3567" s="1"/>
      <c r="ET3567" s="1"/>
      <c r="EU3567" s="1"/>
      <c r="EV3567" s="1"/>
      <c r="EW3567" s="1"/>
      <c r="EX3567" s="1"/>
    </row>
    <row r="3568" spans="1:154" x14ac:dyDescent="0.15">
      <c r="A3568" s="35"/>
      <c r="B3568" s="15"/>
      <c r="C3568" s="7"/>
      <c r="D3568" s="13"/>
      <c r="E3568" s="14"/>
      <c r="F3568" s="14"/>
      <c r="G3568" s="14"/>
      <c r="H3568" s="14"/>
      <c r="I3568" s="13"/>
      <c r="J3568" s="5"/>
      <c r="K3568" s="2"/>
      <c r="L3568" s="17"/>
      <c r="M3568" s="12"/>
      <c r="N3568" s="12"/>
      <c r="O3568" s="17"/>
      <c r="P3568" s="14"/>
      <c r="Q3568" s="14"/>
      <c r="R3568" s="14"/>
      <c r="S3568" s="20"/>
      <c r="T3568" s="14"/>
      <c r="U3568" s="4"/>
      <c r="V3568" s="5"/>
      <c r="W3568" s="10"/>
      <c r="X3568" s="10"/>
      <c r="Y3568" s="27"/>
      <c r="Z3568" s="3"/>
      <c r="AA3568" s="1"/>
      <c r="AB3568" s="10"/>
      <c r="AC3568" s="3"/>
      <c r="AD3568" s="3"/>
      <c r="AE3568" s="3"/>
      <c r="AF3568" s="10"/>
      <c r="AG3568" s="11"/>
      <c r="AH3568" s="10"/>
      <c r="AI3568" s="1"/>
      <c r="AJ3568" s="1"/>
      <c r="AK3568" s="1"/>
      <c r="AL3568" s="1"/>
      <c r="AM3568" s="1"/>
      <c r="AN3568" s="1"/>
      <c r="AO3568" s="1"/>
      <c r="AP3568" s="1"/>
      <c r="AQ3568" s="1"/>
      <c r="AR3568" s="1"/>
      <c r="AS3568" s="1"/>
      <c r="AT3568" s="1"/>
      <c r="AU3568" s="1"/>
      <c r="AV3568" s="1"/>
      <c r="AW3568" s="1"/>
      <c r="AX3568" s="1"/>
      <c r="AY3568" s="1"/>
      <c r="AZ3568" s="1"/>
      <c r="BA3568" s="1"/>
      <c r="BB3568" s="1"/>
      <c r="BC3568" s="1"/>
      <c r="BD3568" s="1"/>
      <c r="BE3568" s="1"/>
      <c r="BF3568" s="1"/>
      <c r="BG3568" s="1"/>
      <c r="BH3568" s="1"/>
      <c r="BI3568" s="1"/>
      <c r="BJ3568" s="1"/>
      <c r="BK3568" s="1"/>
      <c r="BL3568" s="1"/>
      <c r="BM3568" s="1"/>
      <c r="BN3568" s="1"/>
      <c r="BO3568" s="1"/>
      <c r="BP3568" s="1"/>
      <c r="BQ3568" s="1"/>
      <c r="BR3568" s="1"/>
      <c r="BS3568" s="1"/>
      <c r="BT3568" s="1"/>
      <c r="BU3568" s="1"/>
      <c r="BV3568" s="1"/>
      <c r="BW3568" s="1"/>
      <c r="BX3568" s="1"/>
      <c r="BY3568" s="1"/>
      <c r="BZ3568" s="1"/>
      <c r="CA3568" s="1"/>
      <c r="CB3568" s="1"/>
      <c r="CC3568" s="1"/>
      <c r="CD3568" s="1"/>
      <c r="CE3568" s="1"/>
      <c r="CF3568" s="1"/>
      <c r="CG3568" s="1"/>
      <c r="CH3568" s="1"/>
      <c r="CI3568" s="1"/>
      <c r="CJ3568" s="1"/>
      <c r="CK3568" s="1"/>
      <c r="CL3568" s="1"/>
      <c r="CM3568" s="1"/>
      <c r="CN3568" s="1"/>
      <c r="CO3568" s="1"/>
      <c r="CP3568" s="1"/>
      <c r="CQ3568" s="1"/>
      <c r="CR3568" s="1"/>
      <c r="CS3568" s="1"/>
      <c r="CT3568" s="1"/>
      <c r="CU3568" s="1"/>
      <c r="CV3568" s="1"/>
      <c r="CW3568" s="1"/>
      <c r="CX3568" s="1"/>
      <c r="CY3568" s="1"/>
      <c r="CZ3568" s="1"/>
      <c r="DA3568" s="1"/>
      <c r="DB3568" s="1"/>
      <c r="DC3568" s="1"/>
      <c r="DD3568" s="1"/>
      <c r="DE3568" s="1"/>
      <c r="DF3568" s="1"/>
      <c r="DG3568" s="1"/>
      <c r="DH3568" s="1"/>
      <c r="DI3568" s="1"/>
      <c r="DJ3568" s="1"/>
      <c r="DK3568" s="1"/>
      <c r="DL3568" s="1"/>
      <c r="DM3568" s="1"/>
      <c r="DN3568" s="1"/>
      <c r="DO3568" s="1"/>
      <c r="DP3568" s="1"/>
      <c r="DQ3568" s="1"/>
      <c r="DR3568" s="1"/>
      <c r="DS3568" s="1"/>
      <c r="DT3568" s="1"/>
      <c r="DU3568" s="1"/>
      <c r="DV3568" s="1"/>
      <c r="DW3568" s="1"/>
      <c r="DX3568" s="1"/>
      <c r="DY3568" s="1"/>
      <c r="DZ3568" s="1"/>
      <c r="EA3568" s="1"/>
      <c r="EB3568" s="1"/>
      <c r="EC3568" s="1"/>
      <c r="ED3568" s="1"/>
      <c r="EE3568" s="1"/>
      <c r="EF3568" s="1"/>
      <c r="EG3568" s="1"/>
      <c r="EH3568" s="1"/>
      <c r="EI3568" s="1"/>
      <c r="EJ3568" s="1"/>
      <c r="EK3568" s="1"/>
      <c r="EL3568" s="1"/>
      <c r="EM3568" s="1"/>
      <c r="EN3568" s="1"/>
      <c r="EO3568" s="1"/>
      <c r="EP3568" s="1"/>
      <c r="EQ3568" s="1"/>
      <c r="ER3568" s="1"/>
      <c r="ES3568" s="1"/>
      <c r="ET3568" s="1"/>
      <c r="EU3568" s="1"/>
      <c r="EV3568" s="1"/>
      <c r="EW3568" s="1"/>
      <c r="EX3568" s="1"/>
    </row>
    <row r="3569" spans="1:154" x14ac:dyDescent="0.15">
      <c r="A3569" s="35"/>
      <c r="B3569" s="15"/>
      <c r="C3569" s="7"/>
      <c r="D3569" s="13"/>
      <c r="E3569" s="14"/>
      <c r="F3569" s="14"/>
      <c r="G3569" s="14"/>
      <c r="H3569" s="14"/>
      <c r="I3569" s="13"/>
      <c r="J3569" s="5"/>
      <c r="K3569" s="2"/>
      <c r="L3569" s="17"/>
      <c r="M3569" s="12"/>
      <c r="N3569" s="12"/>
      <c r="O3569" s="17"/>
      <c r="P3569" s="14"/>
      <c r="Q3569" s="14"/>
      <c r="R3569" s="14"/>
      <c r="S3569" s="20"/>
      <c r="T3569" s="14"/>
      <c r="U3569" s="4"/>
      <c r="V3569" s="5"/>
      <c r="W3569" s="10"/>
      <c r="X3569" s="10"/>
      <c r="Y3569" s="27"/>
      <c r="Z3569" s="3"/>
      <c r="AA3569" s="1"/>
      <c r="AB3569" s="10"/>
      <c r="AC3569" s="3"/>
      <c r="AD3569" s="3"/>
      <c r="AE3569" s="3"/>
      <c r="AF3569" s="10"/>
      <c r="AG3569" s="11"/>
      <c r="AH3569" s="10"/>
      <c r="AI3569" s="1"/>
      <c r="AJ3569" s="1"/>
      <c r="AK3569" s="1"/>
      <c r="AL3569" s="1"/>
      <c r="AM3569" s="1"/>
      <c r="AN3569" s="1"/>
      <c r="AO3569" s="1"/>
      <c r="AP3569" s="1"/>
      <c r="AQ3569" s="1"/>
      <c r="AR3569" s="1"/>
      <c r="AS3569" s="1"/>
      <c r="AT3569" s="1"/>
      <c r="AU3569" s="1"/>
      <c r="AV3569" s="1"/>
      <c r="AW3569" s="1"/>
      <c r="AX3569" s="1"/>
      <c r="AY3569" s="1"/>
      <c r="AZ3569" s="1"/>
      <c r="BA3569" s="1"/>
      <c r="BB3569" s="1"/>
      <c r="BC3569" s="1"/>
      <c r="BD3569" s="1"/>
      <c r="BE3569" s="1"/>
      <c r="BF3569" s="1"/>
      <c r="BG3569" s="1"/>
      <c r="BH3569" s="1"/>
      <c r="BI3569" s="1"/>
      <c r="BJ3569" s="1"/>
      <c r="BK3569" s="1"/>
      <c r="BL3569" s="1"/>
      <c r="BM3569" s="1"/>
      <c r="BN3569" s="1"/>
      <c r="BO3569" s="1"/>
      <c r="BP3569" s="1"/>
      <c r="BQ3569" s="1"/>
      <c r="BR3569" s="1"/>
      <c r="BS3569" s="1"/>
      <c r="BT3569" s="1"/>
      <c r="BU3569" s="1"/>
      <c r="BV3569" s="1"/>
      <c r="BW3569" s="1"/>
      <c r="BX3569" s="1"/>
      <c r="BY3569" s="1"/>
      <c r="BZ3569" s="1"/>
      <c r="CA3569" s="1"/>
      <c r="CB3569" s="1"/>
      <c r="CC3569" s="1"/>
      <c r="CD3569" s="1"/>
      <c r="CE3569" s="1"/>
      <c r="CF3569" s="1"/>
      <c r="CG3569" s="1"/>
      <c r="CH3569" s="1"/>
      <c r="CI3569" s="1"/>
      <c r="CJ3569" s="1"/>
      <c r="CK3569" s="1"/>
      <c r="CL3569" s="1"/>
      <c r="CM3569" s="1"/>
      <c r="CN3569" s="1"/>
      <c r="CO3569" s="1"/>
      <c r="CP3569" s="1"/>
      <c r="CQ3569" s="1"/>
      <c r="CR3569" s="1"/>
      <c r="CS3569" s="1"/>
      <c r="CT3569" s="1"/>
      <c r="CU3569" s="1"/>
      <c r="CV3569" s="1"/>
      <c r="CW3569" s="1"/>
      <c r="CX3569" s="1"/>
      <c r="CY3569" s="1"/>
      <c r="CZ3569" s="1"/>
      <c r="DA3569" s="1"/>
      <c r="DB3569" s="1"/>
      <c r="DC3569" s="1"/>
      <c r="DD3569" s="1"/>
      <c r="DE3569" s="1"/>
      <c r="DF3569" s="1"/>
      <c r="DG3569" s="1"/>
      <c r="DH3569" s="1"/>
      <c r="DI3569" s="1"/>
      <c r="DJ3569" s="1"/>
      <c r="DK3569" s="1"/>
      <c r="DL3569" s="1"/>
      <c r="DM3569" s="1"/>
      <c r="DN3569" s="1"/>
      <c r="DO3569" s="1"/>
      <c r="DP3569" s="1"/>
      <c r="DQ3569" s="1"/>
      <c r="DR3569" s="1"/>
      <c r="DS3569" s="1"/>
      <c r="DT3569" s="1"/>
      <c r="DU3569" s="1"/>
      <c r="DV3569" s="1"/>
      <c r="DW3569" s="1"/>
      <c r="DX3569" s="1"/>
      <c r="DY3569" s="1"/>
      <c r="DZ3569" s="1"/>
      <c r="EA3569" s="1"/>
      <c r="EB3569" s="1"/>
      <c r="EC3569" s="1"/>
      <c r="ED3569" s="1"/>
      <c r="EE3569" s="1"/>
      <c r="EF3569" s="1"/>
      <c r="EG3569" s="1"/>
      <c r="EH3569" s="1"/>
      <c r="EI3569" s="1"/>
      <c r="EJ3569" s="1"/>
      <c r="EK3569" s="1"/>
      <c r="EL3569" s="1"/>
      <c r="EM3569" s="1"/>
      <c r="EN3569" s="1"/>
      <c r="EO3569" s="1"/>
      <c r="EP3569" s="1"/>
      <c r="EQ3569" s="1"/>
      <c r="ER3569" s="1"/>
      <c r="ES3569" s="1"/>
      <c r="ET3569" s="1"/>
      <c r="EU3569" s="1"/>
      <c r="EV3569" s="1"/>
      <c r="EW3569" s="1"/>
      <c r="EX3569" s="1"/>
    </row>
    <row r="3570" spans="1:154" x14ac:dyDescent="0.15">
      <c r="A3570" s="35"/>
      <c r="B3570" s="15"/>
      <c r="C3570" s="7"/>
      <c r="D3570" s="13"/>
      <c r="E3570" s="14"/>
      <c r="F3570" s="14"/>
      <c r="G3570" s="14"/>
      <c r="H3570" s="14"/>
      <c r="I3570" s="13"/>
      <c r="J3570" s="5"/>
      <c r="K3570" s="2"/>
      <c r="L3570" s="17"/>
      <c r="M3570" s="12"/>
      <c r="N3570" s="12"/>
      <c r="O3570" s="17"/>
      <c r="P3570" s="14"/>
      <c r="Q3570" s="14"/>
      <c r="R3570" s="14"/>
      <c r="S3570" s="20"/>
      <c r="T3570" s="14"/>
      <c r="U3570" s="4"/>
      <c r="V3570" s="5"/>
      <c r="W3570" s="10"/>
      <c r="X3570" s="10"/>
      <c r="Y3570" s="27"/>
      <c r="Z3570" s="3"/>
      <c r="AA3570" s="1"/>
      <c r="AB3570" s="10"/>
      <c r="AC3570" s="3"/>
      <c r="AD3570" s="3"/>
      <c r="AE3570" s="3"/>
      <c r="AF3570" s="10"/>
      <c r="AG3570" s="11"/>
      <c r="AH3570" s="10"/>
      <c r="AI3570" s="1"/>
      <c r="AJ3570" s="1"/>
      <c r="AK3570" s="1"/>
      <c r="AL3570" s="1"/>
      <c r="AM3570" s="1"/>
      <c r="AN3570" s="1"/>
      <c r="AO3570" s="1"/>
      <c r="AP3570" s="1"/>
      <c r="AQ3570" s="1"/>
      <c r="AR3570" s="1"/>
      <c r="AS3570" s="1"/>
      <c r="AT3570" s="1"/>
      <c r="AU3570" s="1"/>
      <c r="AV3570" s="1"/>
      <c r="AW3570" s="1"/>
      <c r="AX3570" s="1"/>
      <c r="AY3570" s="1"/>
      <c r="AZ3570" s="1"/>
      <c r="BA3570" s="1"/>
      <c r="BB3570" s="1"/>
      <c r="BC3570" s="1"/>
      <c r="BD3570" s="1"/>
      <c r="BE3570" s="1"/>
      <c r="BF3570" s="1"/>
      <c r="BG3570" s="1"/>
      <c r="BH3570" s="1"/>
      <c r="BI3570" s="1"/>
      <c r="BJ3570" s="1"/>
      <c r="BK3570" s="1"/>
      <c r="BL3570" s="1"/>
      <c r="BM3570" s="1"/>
      <c r="BN3570" s="1"/>
      <c r="BO3570" s="1"/>
      <c r="BP3570" s="1"/>
      <c r="BQ3570" s="1"/>
      <c r="BR3570" s="1"/>
      <c r="BS3570" s="1"/>
      <c r="BT3570" s="1"/>
      <c r="BU3570" s="1"/>
      <c r="BV3570" s="1"/>
      <c r="BW3570" s="1"/>
      <c r="BX3570" s="1"/>
      <c r="BY3570" s="1"/>
      <c r="BZ3570" s="1"/>
      <c r="CA3570" s="1"/>
      <c r="CB3570" s="1"/>
      <c r="CC3570" s="1"/>
      <c r="CD3570" s="1"/>
      <c r="CE3570" s="1"/>
      <c r="CF3570" s="1"/>
      <c r="CG3570" s="1"/>
      <c r="CH3570" s="1"/>
      <c r="CI3570" s="1"/>
      <c r="CJ3570" s="1"/>
      <c r="CK3570" s="1"/>
      <c r="CL3570" s="1"/>
      <c r="CM3570" s="1"/>
      <c r="CN3570" s="1"/>
      <c r="CO3570" s="1"/>
      <c r="CP3570" s="1"/>
      <c r="CQ3570" s="1"/>
      <c r="CR3570" s="1"/>
      <c r="CS3570" s="1"/>
      <c r="CT3570" s="1"/>
      <c r="CU3570" s="1"/>
      <c r="CV3570" s="1"/>
      <c r="CW3570" s="1"/>
      <c r="CX3570" s="1"/>
      <c r="CY3570" s="1"/>
      <c r="CZ3570" s="1"/>
      <c r="DA3570" s="1"/>
      <c r="DB3570" s="1"/>
      <c r="DC3570" s="1"/>
      <c r="DD3570" s="1"/>
      <c r="DE3570" s="1"/>
      <c r="DF3570" s="1"/>
      <c r="DG3570" s="1"/>
      <c r="DH3570" s="1"/>
      <c r="DI3570" s="1"/>
      <c r="DJ3570" s="1"/>
      <c r="DK3570" s="1"/>
      <c r="DL3570" s="1"/>
      <c r="DM3570" s="1"/>
      <c r="DN3570" s="1"/>
      <c r="DO3570" s="1"/>
      <c r="DP3570" s="1"/>
      <c r="DQ3570" s="1"/>
      <c r="DR3570" s="1"/>
      <c r="DS3570" s="1"/>
      <c r="DT3570" s="1"/>
      <c r="DU3570" s="1"/>
      <c r="DV3570" s="1"/>
      <c r="DW3570" s="1"/>
      <c r="DX3570" s="1"/>
      <c r="DY3570" s="1"/>
      <c r="DZ3570" s="1"/>
      <c r="EA3570" s="1"/>
      <c r="EB3570" s="1"/>
      <c r="EC3570" s="1"/>
      <c r="ED3570" s="1"/>
      <c r="EE3570" s="1"/>
      <c r="EF3570" s="1"/>
      <c r="EG3570" s="1"/>
      <c r="EH3570" s="1"/>
      <c r="EI3570" s="1"/>
      <c r="EJ3570" s="1"/>
      <c r="EK3570" s="1"/>
      <c r="EL3570" s="1"/>
      <c r="EM3570" s="1"/>
      <c r="EN3570" s="1"/>
      <c r="EO3570" s="1"/>
      <c r="EP3570" s="1"/>
      <c r="EQ3570" s="1"/>
      <c r="ER3570" s="1"/>
      <c r="ES3570" s="1"/>
      <c r="ET3570" s="1"/>
      <c r="EU3570" s="1"/>
      <c r="EV3570" s="1"/>
      <c r="EW3570" s="1"/>
      <c r="EX3570" s="1"/>
    </row>
    <row r="3571" spans="1:154" x14ac:dyDescent="0.15">
      <c r="A3571" s="35"/>
      <c r="B3571" s="15"/>
      <c r="C3571" s="7"/>
      <c r="D3571" s="13"/>
      <c r="E3571" s="14"/>
      <c r="F3571" s="14"/>
      <c r="G3571" s="14"/>
      <c r="H3571" s="14"/>
      <c r="I3571" s="13"/>
      <c r="J3571" s="5"/>
      <c r="K3571" s="2"/>
      <c r="L3571" s="17"/>
      <c r="M3571" s="12"/>
      <c r="N3571" s="12"/>
      <c r="O3571" s="17"/>
      <c r="P3571" s="14"/>
      <c r="Q3571" s="14"/>
      <c r="R3571" s="14"/>
      <c r="S3571" s="20"/>
      <c r="T3571" s="14"/>
      <c r="U3571" s="4"/>
      <c r="V3571" s="5"/>
      <c r="W3571" s="10"/>
      <c r="X3571" s="10"/>
      <c r="Y3571" s="27"/>
      <c r="Z3571" s="3"/>
      <c r="AA3571" s="1"/>
      <c r="AB3571" s="10"/>
      <c r="AC3571" s="3"/>
      <c r="AD3571" s="3"/>
      <c r="AE3571" s="3"/>
      <c r="AF3571" s="10"/>
      <c r="AG3571" s="11"/>
      <c r="AH3571" s="10"/>
      <c r="AI3571" s="1"/>
      <c r="AJ3571" s="1"/>
      <c r="AK3571" s="1"/>
      <c r="AL3571" s="1"/>
      <c r="AM3571" s="1"/>
      <c r="AN3571" s="1"/>
      <c r="AO3571" s="1"/>
      <c r="AP3571" s="1"/>
      <c r="AQ3571" s="1"/>
      <c r="AR3571" s="1"/>
      <c r="AS3571" s="1"/>
      <c r="AT3571" s="1"/>
      <c r="AU3571" s="1"/>
      <c r="AV3571" s="1"/>
      <c r="AW3571" s="1"/>
      <c r="AX3571" s="1"/>
      <c r="AY3571" s="1"/>
      <c r="AZ3571" s="1"/>
      <c r="BA3571" s="1"/>
      <c r="BB3571" s="1"/>
      <c r="BC3571" s="1"/>
      <c r="BD3571" s="1"/>
      <c r="BE3571" s="1"/>
      <c r="BF3571" s="1"/>
      <c r="BG3571" s="1"/>
      <c r="BH3571" s="1"/>
      <c r="BI3571" s="1"/>
      <c r="BJ3571" s="1"/>
      <c r="BK3571" s="1"/>
      <c r="BL3571" s="1"/>
      <c r="BM3571" s="1"/>
      <c r="BN3571" s="1"/>
      <c r="BO3571" s="1"/>
      <c r="BP3571" s="1"/>
      <c r="BQ3571" s="1"/>
      <c r="BR3571" s="1"/>
      <c r="BS3571" s="1"/>
      <c r="BT3571" s="1"/>
      <c r="BU3571" s="1"/>
      <c r="BV3571" s="1"/>
      <c r="BW3571" s="1"/>
      <c r="BX3571" s="1"/>
      <c r="BY3571" s="1"/>
      <c r="BZ3571" s="1"/>
      <c r="CA3571" s="1"/>
      <c r="CB3571" s="1"/>
      <c r="CC3571" s="1"/>
      <c r="CD3571" s="1"/>
      <c r="CE3571" s="1"/>
      <c r="CF3571" s="1"/>
      <c r="CG3571" s="1"/>
      <c r="CH3571" s="1"/>
      <c r="CI3571" s="1"/>
      <c r="CJ3571" s="1"/>
      <c r="CK3571" s="1"/>
      <c r="CL3571" s="1"/>
      <c r="CM3571" s="1"/>
      <c r="CN3571" s="1"/>
      <c r="CO3571" s="1"/>
      <c r="CP3571" s="1"/>
      <c r="CQ3571" s="1"/>
      <c r="CR3571" s="1"/>
      <c r="CS3571" s="1"/>
      <c r="CT3571" s="1"/>
      <c r="CU3571" s="1"/>
      <c r="CV3571" s="1"/>
      <c r="CW3571" s="1"/>
      <c r="CX3571" s="1"/>
      <c r="CY3571" s="1"/>
      <c r="CZ3571" s="1"/>
      <c r="DA3571" s="1"/>
      <c r="DB3571" s="1"/>
      <c r="DC3571" s="1"/>
      <c r="DD3571" s="1"/>
      <c r="DE3571" s="1"/>
      <c r="DF3571" s="1"/>
      <c r="DG3571" s="1"/>
      <c r="DH3571" s="1"/>
      <c r="DI3571" s="1"/>
      <c r="DJ3571" s="1"/>
      <c r="DK3571" s="1"/>
      <c r="DL3571" s="1"/>
      <c r="DM3571" s="1"/>
      <c r="DN3571" s="1"/>
      <c r="DO3571" s="1"/>
      <c r="DP3571" s="1"/>
      <c r="DQ3571" s="1"/>
      <c r="DR3571" s="1"/>
      <c r="DS3571" s="1"/>
      <c r="DT3571" s="1"/>
      <c r="DU3571" s="1"/>
      <c r="DV3571" s="1"/>
      <c r="DW3571" s="1"/>
      <c r="DX3571" s="1"/>
      <c r="DY3571" s="1"/>
      <c r="DZ3571" s="1"/>
      <c r="EA3571" s="1"/>
      <c r="EB3571" s="1"/>
      <c r="EC3571" s="1"/>
      <c r="ED3571" s="1"/>
      <c r="EE3571" s="1"/>
      <c r="EF3571" s="1"/>
      <c r="EG3571" s="1"/>
      <c r="EH3571" s="1"/>
      <c r="EI3571" s="1"/>
      <c r="EJ3571" s="1"/>
      <c r="EK3571" s="1"/>
      <c r="EL3571" s="1"/>
      <c r="EM3571" s="1"/>
      <c r="EN3571" s="1"/>
      <c r="EO3571" s="1"/>
      <c r="EP3571" s="1"/>
      <c r="EQ3571" s="1"/>
      <c r="ER3571" s="1"/>
      <c r="ES3571" s="1"/>
      <c r="ET3571" s="1"/>
      <c r="EU3571" s="1"/>
      <c r="EV3571" s="1"/>
      <c r="EW3571" s="1"/>
      <c r="EX3571" s="1"/>
    </row>
    <row r="3572" spans="1:154" x14ac:dyDescent="0.15">
      <c r="A3572" s="35"/>
      <c r="B3572" s="15"/>
      <c r="C3572" s="7"/>
      <c r="D3572" s="13"/>
      <c r="E3572" s="14"/>
      <c r="F3572" s="14"/>
      <c r="G3572" s="14"/>
      <c r="H3572" s="14"/>
      <c r="I3572" s="13"/>
      <c r="J3572" s="5"/>
      <c r="K3572" s="2"/>
      <c r="L3572" s="17"/>
      <c r="M3572" s="12"/>
      <c r="N3572" s="12"/>
      <c r="O3572" s="17"/>
      <c r="P3572" s="14"/>
      <c r="Q3572" s="14"/>
      <c r="R3572" s="14"/>
      <c r="S3572" s="20"/>
      <c r="T3572" s="14"/>
      <c r="U3572" s="4"/>
      <c r="V3572" s="5"/>
      <c r="W3572" s="10"/>
      <c r="X3572" s="10"/>
      <c r="Y3572" s="27"/>
      <c r="Z3572" s="3"/>
      <c r="AA3572" s="1"/>
      <c r="AB3572" s="10"/>
      <c r="AC3572" s="3"/>
      <c r="AD3572" s="3"/>
      <c r="AE3572" s="3"/>
      <c r="AF3572" s="10"/>
      <c r="AG3572" s="11"/>
      <c r="AH3572" s="10"/>
      <c r="AI3572" s="1"/>
      <c r="AJ3572" s="1"/>
      <c r="AK3572" s="1"/>
      <c r="AL3572" s="1"/>
      <c r="AM3572" s="1"/>
      <c r="AN3572" s="1"/>
      <c r="AO3572" s="1"/>
      <c r="AP3572" s="1"/>
      <c r="AQ3572" s="1"/>
      <c r="AR3572" s="1"/>
      <c r="AS3572" s="1"/>
      <c r="AT3572" s="1"/>
      <c r="AU3572" s="1"/>
      <c r="AV3572" s="1"/>
      <c r="AW3572" s="1"/>
      <c r="AX3572" s="1"/>
      <c r="AY3572" s="1"/>
      <c r="AZ3572" s="1"/>
      <c r="BA3572" s="1"/>
      <c r="BB3572" s="1"/>
      <c r="BC3572" s="1"/>
      <c r="BD3572" s="1"/>
      <c r="BE3572" s="1"/>
      <c r="BF3572" s="1"/>
      <c r="BG3572" s="1"/>
      <c r="BH3572" s="1"/>
      <c r="BI3572" s="1"/>
      <c r="BJ3572" s="1"/>
      <c r="BK3572" s="1"/>
      <c r="BL3572" s="1"/>
      <c r="BM3572" s="1"/>
      <c r="BN3572" s="1"/>
      <c r="BO3572" s="1"/>
      <c r="BP3572" s="1"/>
      <c r="BQ3572" s="1"/>
      <c r="BR3572" s="1"/>
      <c r="BS3572" s="1"/>
      <c r="BT3572" s="1"/>
      <c r="BU3572" s="1"/>
      <c r="BV3572" s="1"/>
      <c r="BW3572" s="1"/>
      <c r="BX3572" s="1"/>
      <c r="BY3572" s="1"/>
      <c r="BZ3572" s="1"/>
      <c r="CA3572" s="1"/>
      <c r="CB3572" s="1"/>
      <c r="CC3572" s="1"/>
      <c r="CD3572" s="1"/>
      <c r="CE3572" s="1"/>
      <c r="CF3572" s="1"/>
      <c r="CG3572" s="1"/>
      <c r="CH3572" s="1"/>
      <c r="CI3572" s="1"/>
      <c r="CJ3572" s="1"/>
      <c r="CK3572" s="1"/>
      <c r="CL3572" s="1"/>
      <c r="CM3572" s="1"/>
      <c r="CN3572" s="1"/>
      <c r="CO3572" s="1"/>
      <c r="CP3572" s="1"/>
      <c r="CQ3572" s="1"/>
      <c r="CR3572" s="1"/>
      <c r="CS3572" s="1"/>
      <c r="CT3572" s="1"/>
      <c r="CU3572" s="1"/>
      <c r="CV3572" s="1"/>
      <c r="CW3572" s="1"/>
      <c r="CX3572" s="1"/>
      <c r="CY3572" s="1"/>
      <c r="CZ3572" s="1"/>
      <c r="DA3572" s="1"/>
      <c r="DB3572" s="1"/>
      <c r="DC3572" s="1"/>
      <c r="DD3572" s="1"/>
      <c r="DE3572" s="1"/>
      <c r="DF3572" s="1"/>
      <c r="DG3572" s="1"/>
      <c r="DH3572" s="1"/>
      <c r="DI3572" s="1"/>
      <c r="DJ3572" s="1"/>
      <c r="DK3572" s="1"/>
      <c r="DL3572" s="1"/>
      <c r="DM3572" s="1"/>
      <c r="DN3572" s="1"/>
      <c r="DO3572" s="1"/>
      <c r="DP3572" s="1"/>
      <c r="DQ3572" s="1"/>
      <c r="DR3572" s="1"/>
      <c r="DS3572" s="1"/>
      <c r="DT3572" s="1"/>
      <c r="DU3572" s="1"/>
      <c r="DV3572" s="1"/>
      <c r="DW3572" s="1"/>
      <c r="DX3572" s="1"/>
      <c r="DY3572" s="1"/>
      <c r="DZ3572" s="1"/>
      <c r="EA3572" s="1"/>
      <c r="EB3572" s="1"/>
      <c r="EC3572" s="1"/>
      <c r="ED3572" s="1"/>
      <c r="EE3572" s="1"/>
      <c r="EF3572" s="1"/>
      <c r="EG3572" s="1"/>
      <c r="EH3572" s="1"/>
      <c r="EI3572" s="1"/>
      <c r="EJ3572" s="1"/>
      <c r="EK3572" s="1"/>
      <c r="EL3572" s="1"/>
      <c r="EM3572" s="1"/>
      <c r="EN3572" s="1"/>
      <c r="EO3572" s="1"/>
      <c r="EP3572" s="1"/>
      <c r="EQ3572" s="1"/>
      <c r="ER3572" s="1"/>
      <c r="ES3572" s="1"/>
      <c r="ET3572" s="1"/>
      <c r="EU3572" s="1"/>
      <c r="EV3572" s="1"/>
      <c r="EW3572" s="1"/>
      <c r="EX3572" s="1"/>
    </row>
    <row r="3573" spans="1:154" x14ac:dyDescent="0.15">
      <c r="A3573" s="35"/>
      <c r="B3573" s="15"/>
      <c r="C3573" s="7"/>
      <c r="D3573" s="13"/>
      <c r="E3573" s="14"/>
      <c r="F3573" s="14"/>
      <c r="G3573" s="14"/>
      <c r="H3573" s="14"/>
      <c r="I3573" s="13"/>
      <c r="J3573" s="5"/>
      <c r="K3573" s="2"/>
      <c r="L3573" s="17"/>
      <c r="M3573" s="12"/>
      <c r="N3573" s="12"/>
      <c r="O3573" s="17"/>
      <c r="P3573" s="14"/>
      <c r="Q3573" s="14"/>
      <c r="R3573" s="14"/>
      <c r="S3573" s="20"/>
      <c r="T3573" s="14"/>
      <c r="U3573" s="4"/>
      <c r="V3573" s="5"/>
      <c r="W3573" s="10"/>
      <c r="X3573" s="10"/>
      <c r="Y3573" s="27"/>
      <c r="Z3573" s="3"/>
      <c r="AA3573" s="1"/>
      <c r="AB3573" s="10"/>
      <c r="AC3573" s="3"/>
      <c r="AD3573" s="3"/>
      <c r="AE3573" s="3"/>
      <c r="AF3573" s="10"/>
      <c r="AG3573" s="11"/>
      <c r="AH3573" s="10"/>
      <c r="AI3573" s="1"/>
      <c r="AJ3573" s="1"/>
      <c r="AK3573" s="1"/>
      <c r="AL3573" s="1"/>
      <c r="AM3573" s="1"/>
      <c r="AN3573" s="1"/>
      <c r="AO3573" s="1"/>
      <c r="AP3573" s="1"/>
      <c r="AQ3573" s="1"/>
      <c r="AR3573" s="1"/>
      <c r="AS3573" s="1"/>
      <c r="AT3573" s="1"/>
      <c r="AU3573" s="1"/>
      <c r="AV3573" s="1"/>
      <c r="AW3573" s="1"/>
      <c r="AX3573" s="1"/>
      <c r="AY3573" s="1"/>
      <c r="AZ3573" s="1"/>
      <c r="BA3573" s="1"/>
      <c r="BB3573" s="1"/>
      <c r="BC3573" s="1"/>
      <c r="BD3573" s="1"/>
      <c r="BE3573" s="1"/>
      <c r="BF3573" s="1"/>
      <c r="BG3573" s="1"/>
      <c r="BH3573" s="1"/>
      <c r="BI3573" s="1"/>
      <c r="BJ3573" s="1"/>
      <c r="BK3573" s="1"/>
      <c r="BL3573" s="1"/>
      <c r="BM3573" s="1"/>
      <c r="BN3573" s="1"/>
      <c r="BO3573" s="1"/>
      <c r="BP3573" s="1"/>
      <c r="BQ3573" s="1"/>
      <c r="BR3573" s="1"/>
      <c r="BS3573" s="1"/>
      <c r="BT3573" s="1"/>
      <c r="BU3573" s="1"/>
      <c r="BV3573" s="1"/>
      <c r="BW3573" s="1"/>
      <c r="BX3573" s="1"/>
      <c r="BY3573" s="1"/>
      <c r="BZ3573" s="1"/>
      <c r="CA3573" s="1"/>
      <c r="CB3573" s="1"/>
      <c r="CC3573" s="1"/>
      <c r="CD3573" s="1"/>
      <c r="CE3573" s="1"/>
      <c r="CF3573" s="1"/>
      <c r="CG3573" s="1"/>
      <c r="CH3573" s="1"/>
      <c r="CI3573" s="1"/>
      <c r="CJ3573" s="1"/>
      <c r="CK3573" s="1"/>
      <c r="CL3573" s="1"/>
      <c r="CM3573" s="1"/>
      <c r="CN3573" s="1"/>
      <c r="CO3573" s="1"/>
      <c r="CP3573" s="1"/>
      <c r="CQ3573" s="1"/>
      <c r="CR3573" s="1"/>
      <c r="CS3573" s="1"/>
      <c r="CT3573" s="1"/>
      <c r="CU3573" s="1"/>
      <c r="CV3573" s="1"/>
      <c r="CW3573" s="1"/>
      <c r="CX3573" s="1"/>
      <c r="CY3573" s="1"/>
      <c r="CZ3573" s="1"/>
      <c r="DA3573" s="1"/>
      <c r="DB3573" s="1"/>
      <c r="DC3573" s="1"/>
      <c r="DD3573" s="1"/>
      <c r="DE3573" s="1"/>
      <c r="DF3573" s="1"/>
      <c r="DG3573" s="1"/>
      <c r="DH3573" s="1"/>
      <c r="DI3573" s="1"/>
      <c r="DJ3573" s="1"/>
      <c r="DK3573" s="1"/>
      <c r="DL3573" s="1"/>
      <c r="DM3573" s="1"/>
      <c r="DN3573" s="1"/>
      <c r="DO3573" s="1"/>
      <c r="DP3573" s="1"/>
      <c r="DQ3573" s="1"/>
      <c r="DR3573" s="1"/>
      <c r="DS3573" s="1"/>
      <c r="DT3573" s="1"/>
      <c r="DU3573" s="1"/>
      <c r="DV3573" s="1"/>
      <c r="DW3573" s="1"/>
      <c r="DX3573" s="1"/>
      <c r="DY3573" s="1"/>
      <c r="DZ3573" s="1"/>
      <c r="EA3573" s="1"/>
      <c r="EB3573" s="1"/>
      <c r="EC3573" s="1"/>
      <c r="ED3573" s="1"/>
      <c r="EE3573" s="1"/>
      <c r="EF3573" s="1"/>
      <c r="EG3573" s="1"/>
      <c r="EH3573" s="1"/>
      <c r="EI3573" s="1"/>
      <c r="EJ3573" s="1"/>
      <c r="EK3573" s="1"/>
      <c r="EL3573" s="1"/>
      <c r="EM3573" s="1"/>
      <c r="EN3573" s="1"/>
      <c r="EO3573" s="1"/>
      <c r="EP3573" s="1"/>
      <c r="EQ3573" s="1"/>
      <c r="ER3573" s="1"/>
      <c r="ES3573" s="1"/>
      <c r="ET3573" s="1"/>
      <c r="EU3573" s="1"/>
      <c r="EV3573" s="1"/>
      <c r="EW3573" s="1"/>
      <c r="EX3573" s="1"/>
    </row>
    <row r="3574" spans="1:154" x14ac:dyDescent="0.15">
      <c r="A3574" s="35"/>
      <c r="B3574" s="15"/>
      <c r="C3574" s="7"/>
      <c r="D3574" s="13"/>
      <c r="E3574" s="14"/>
      <c r="F3574" s="14"/>
      <c r="G3574" s="14"/>
      <c r="H3574" s="14"/>
      <c r="I3574" s="13"/>
      <c r="J3574" s="5"/>
      <c r="K3574" s="2"/>
      <c r="L3574" s="17"/>
      <c r="M3574" s="12"/>
      <c r="N3574" s="12"/>
      <c r="O3574" s="17"/>
      <c r="P3574" s="14"/>
      <c r="Q3574" s="14"/>
      <c r="R3574" s="14"/>
      <c r="S3574" s="20"/>
      <c r="T3574" s="14"/>
      <c r="U3574" s="4"/>
      <c r="V3574" s="5"/>
      <c r="W3574" s="10"/>
      <c r="X3574" s="10"/>
      <c r="Y3574" s="27"/>
      <c r="Z3574" s="3"/>
      <c r="AA3574" s="1"/>
      <c r="AB3574" s="10"/>
      <c r="AC3574" s="3"/>
      <c r="AD3574" s="3"/>
      <c r="AE3574" s="3"/>
      <c r="AF3574" s="10"/>
      <c r="AG3574" s="11"/>
      <c r="AH3574" s="10"/>
      <c r="AI3574" s="1"/>
      <c r="AJ3574" s="1"/>
      <c r="AK3574" s="1"/>
      <c r="AL3574" s="1"/>
      <c r="AM3574" s="1"/>
      <c r="AN3574" s="1"/>
      <c r="AO3574" s="1"/>
      <c r="AP3574" s="1"/>
      <c r="AQ3574" s="1"/>
      <c r="AR3574" s="1"/>
      <c r="AS3574" s="1"/>
      <c r="AT3574" s="1"/>
      <c r="AU3574" s="1"/>
      <c r="AV3574" s="1"/>
      <c r="AW3574" s="1"/>
      <c r="AX3574" s="1"/>
      <c r="AY3574" s="1"/>
      <c r="AZ3574" s="1"/>
      <c r="BA3574" s="1"/>
      <c r="BB3574" s="1"/>
      <c r="BC3574" s="1"/>
      <c r="BD3574" s="1"/>
      <c r="BE3574" s="1"/>
      <c r="BF3574" s="1"/>
      <c r="BG3574" s="1"/>
      <c r="BH3574" s="1"/>
      <c r="BI3574" s="1"/>
      <c r="BJ3574" s="1"/>
      <c r="BK3574" s="1"/>
      <c r="BL3574" s="1"/>
      <c r="BM3574" s="1"/>
      <c r="BN3574" s="1"/>
      <c r="BO3574" s="1"/>
      <c r="BP3574" s="1"/>
      <c r="BQ3574" s="1"/>
      <c r="BR3574" s="1"/>
      <c r="BS3574" s="1"/>
      <c r="BT3574" s="1"/>
      <c r="BU3574" s="1"/>
      <c r="BV3574" s="1"/>
      <c r="BW3574" s="1"/>
      <c r="BX3574" s="1"/>
      <c r="BY3574" s="1"/>
      <c r="BZ3574" s="1"/>
      <c r="CA3574" s="1"/>
      <c r="CB3574" s="1"/>
      <c r="CC3574" s="1"/>
      <c r="CD3574" s="1"/>
      <c r="CE3574" s="1"/>
      <c r="CF3574" s="1"/>
      <c r="CG3574" s="1"/>
      <c r="CH3574" s="1"/>
      <c r="CI3574" s="1"/>
      <c r="CJ3574" s="1"/>
      <c r="CK3574" s="1"/>
      <c r="CL3574" s="1"/>
      <c r="CM3574" s="1"/>
      <c r="CN3574" s="1"/>
      <c r="CO3574" s="1"/>
      <c r="CP3574" s="1"/>
      <c r="CQ3574" s="1"/>
      <c r="CR3574" s="1"/>
      <c r="CS3574" s="1"/>
      <c r="CT3574" s="1"/>
      <c r="CU3574" s="1"/>
      <c r="CV3574" s="1"/>
      <c r="CW3574" s="1"/>
      <c r="CX3574" s="1"/>
      <c r="CY3574" s="1"/>
      <c r="CZ3574" s="1"/>
      <c r="DA3574" s="1"/>
      <c r="DB3574" s="1"/>
      <c r="DC3574" s="1"/>
      <c r="DD3574" s="1"/>
      <c r="DE3574" s="1"/>
      <c r="DF3574" s="1"/>
      <c r="DG3574" s="1"/>
      <c r="DH3574" s="1"/>
      <c r="DI3574" s="1"/>
      <c r="DJ3574" s="1"/>
      <c r="DK3574" s="1"/>
      <c r="DL3574" s="1"/>
      <c r="DM3574" s="1"/>
      <c r="DN3574" s="1"/>
      <c r="DO3574" s="1"/>
      <c r="DP3574" s="1"/>
      <c r="DQ3574" s="1"/>
      <c r="DR3574" s="1"/>
      <c r="DS3574" s="1"/>
      <c r="DT3574" s="1"/>
      <c r="DU3574" s="1"/>
      <c r="DV3574" s="1"/>
      <c r="DW3574" s="1"/>
      <c r="DX3574" s="1"/>
      <c r="DY3574" s="1"/>
      <c r="DZ3574" s="1"/>
      <c r="EA3574" s="1"/>
      <c r="EB3574" s="1"/>
      <c r="EC3574" s="1"/>
      <c r="ED3574" s="1"/>
      <c r="EE3574" s="1"/>
      <c r="EF3574" s="1"/>
      <c r="EG3574" s="1"/>
      <c r="EH3574" s="1"/>
      <c r="EI3574" s="1"/>
      <c r="EJ3574" s="1"/>
      <c r="EK3574" s="1"/>
      <c r="EL3574" s="1"/>
      <c r="EM3574" s="1"/>
      <c r="EN3574" s="1"/>
      <c r="EO3574" s="1"/>
      <c r="EP3574" s="1"/>
      <c r="EQ3574" s="1"/>
      <c r="ER3574" s="1"/>
      <c r="ES3574" s="1"/>
      <c r="ET3574" s="1"/>
      <c r="EU3574" s="1"/>
      <c r="EV3574" s="1"/>
      <c r="EW3574" s="1"/>
      <c r="EX3574" s="1"/>
    </row>
    <row r="3575" spans="1:154" x14ac:dyDescent="0.15">
      <c r="A3575" s="35"/>
      <c r="B3575" s="15"/>
      <c r="C3575" s="7"/>
      <c r="D3575" s="13"/>
      <c r="E3575" s="14"/>
      <c r="F3575" s="14"/>
      <c r="G3575" s="14"/>
      <c r="H3575" s="14"/>
      <c r="I3575" s="13"/>
      <c r="J3575" s="5"/>
      <c r="K3575" s="2"/>
      <c r="L3575" s="17"/>
      <c r="M3575" s="12"/>
      <c r="N3575" s="12"/>
      <c r="O3575" s="17"/>
      <c r="P3575" s="14"/>
      <c r="Q3575" s="14"/>
      <c r="R3575" s="14"/>
      <c r="S3575" s="20"/>
      <c r="T3575" s="14"/>
      <c r="U3575" s="4"/>
      <c r="V3575" s="5"/>
      <c r="W3575" s="10"/>
      <c r="X3575" s="10"/>
      <c r="Y3575" s="27"/>
      <c r="Z3575" s="3"/>
      <c r="AA3575" s="1"/>
      <c r="AB3575" s="10"/>
      <c r="AC3575" s="3"/>
      <c r="AD3575" s="3"/>
      <c r="AE3575" s="3"/>
      <c r="AF3575" s="10"/>
      <c r="AG3575" s="11"/>
      <c r="AH3575" s="10"/>
      <c r="AI3575" s="1"/>
      <c r="AJ3575" s="1"/>
      <c r="AK3575" s="1"/>
      <c r="AL3575" s="1"/>
      <c r="AM3575" s="1"/>
      <c r="AN3575" s="1"/>
      <c r="AO3575" s="1"/>
      <c r="AP3575" s="1"/>
      <c r="AQ3575" s="1"/>
      <c r="AR3575" s="1"/>
      <c r="AS3575" s="1"/>
      <c r="AT3575" s="1"/>
      <c r="AU3575" s="1"/>
      <c r="AV3575" s="1"/>
      <c r="AW3575" s="1"/>
      <c r="AX3575" s="1"/>
      <c r="AY3575" s="1"/>
      <c r="AZ3575" s="1"/>
      <c r="BA3575" s="1"/>
      <c r="BB3575" s="1"/>
      <c r="BC3575" s="1"/>
      <c r="BD3575" s="1"/>
      <c r="BE3575" s="1"/>
      <c r="BF3575" s="1"/>
      <c r="BG3575" s="1"/>
      <c r="BH3575" s="1"/>
      <c r="BI3575" s="1"/>
      <c r="BJ3575" s="1"/>
      <c r="BK3575" s="1"/>
      <c r="BL3575" s="1"/>
      <c r="BM3575" s="1"/>
      <c r="BN3575" s="1"/>
      <c r="BO3575" s="1"/>
      <c r="BP3575" s="1"/>
      <c r="BQ3575" s="1"/>
      <c r="BR3575" s="1"/>
      <c r="BS3575" s="1"/>
      <c r="BT3575" s="1"/>
      <c r="BU3575" s="1"/>
      <c r="BV3575" s="1"/>
      <c r="BW3575" s="1"/>
      <c r="BX3575" s="1"/>
      <c r="BY3575" s="1"/>
      <c r="BZ3575" s="1"/>
      <c r="CA3575" s="1"/>
      <c r="CB3575" s="1"/>
      <c r="CC3575" s="1"/>
      <c r="CD3575" s="1"/>
      <c r="CE3575" s="1"/>
      <c r="CF3575" s="1"/>
      <c r="CG3575" s="1"/>
      <c r="CH3575" s="1"/>
      <c r="CI3575" s="1"/>
      <c r="CJ3575" s="1"/>
      <c r="CK3575" s="1"/>
      <c r="CL3575" s="1"/>
      <c r="CM3575" s="1"/>
      <c r="CN3575" s="1"/>
      <c r="CO3575" s="1"/>
      <c r="CP3575" s="1"/>
      <c r="CQ3575" s="1"/>
      <c r="CR3575" s="1"/>
      <c r="CS3575" s="1"/>
      <c r="CT3575" s="1"/>
      <c r="CU3575" s="1"/>
      <c r="CV3575" s="1"/>
      <c r="CW3575" s="1"/>
      <c r="CX3575" s="1"/>
      <c r="CY3575" s="1"/>
      <c r="CZ3575" s="1"/>
      <c r="DA3575" s="1"/>
      <c r="DB3575" s="1"/>
      <c r="DC3575" s="1"/>
      <c r="DD3575" s="1"/>
      <c r="DE3575" s="1"/>
      <c r="DF3575" s="1"/>
      <c r="DG3575" s="1"/>
      <c r="DH3575" s="1"/>
      <c r="DI3575" s="1"/>
      <c r="DJ3575" s="1"/>
      <c r="DK3575" s="1"/>
      <c r="DL3575" s="1"/>
      <c r="DM3575" s="1"/>
      <c r="DN3575" s="1"/>
      <c r="DO3575" s="1"/>
      <c r="DP3575" s="1"/>
      <c r="DQ3575" s="1"/>
      <c r="DR3575" s="1"/>
      <c r="DS3575" s="1"/>
      <c r="DT3575" s="1"/>
      <c r="DU3575" s="1"/>
      <c r="DV3575" s="1"/>
      <c r="DW3575" s="1"/>
      <c r="DX3575" s="1"/>
      <c r="DY3575" s="1"/>
      <c r="DZ3575" s="1"/>
      <c r="EA3575" s="1"/>
      <c r="EB3575" s="1"/>
      <c r="EC3575" s="1"/>
      <c r="ED3575" s="1"/>
      <c r="EE3575" s="1"/>
      <c r="EF3575" s="1"/>
      <c r="EG3575" s="1"/>
      <c r="EH3575" s="1"/>
      <c r="EI3575" s="1"/>
      <c r="EJ3575" s="1"/>
      <c r="EK3575" s="1"/>
      <c r="EL3575" s="1"/>
      <c r="EM3575" s="1"/>
      <c r="EN3575" s="1"/>
      <c r="EO3575" s="1"/>
      <c r="EP3575" s="1"/>
      <c r="EQ3575" s="1"/>
      <c r="ER3575" s="1"/>
      <c r="ES3575" s="1"/>
      <c r="ET3575" s="1"/>
      <c r="EU3575" s="1"/>
      <c r="EV3575" s="1"/>
      <c r="EW3575" s="1"/>
      <c r="EX3575" s="1"/>
    </row>
    <row r="3576" spans="1:154" x14ac:dyDescent="0.15">
      <c r="A3576" s="35"/>
      <c r="B3576" s="15"/>
      <c r="C3576" s="7"/>
      <c r="D3576" s="13"/>
      <c r="E3576" s="14"/>
      <c r="F3576" s="14"/>
      <c r="G3576" s="14"/>
      <c r="H3576" s="14"/>
      <c r="I3576" s="13"/>
      <c r="J3576" s="5"/>
      <c r="K3576" s="2"/>
      <c r="L3576" s="17"/>
      <c r="M3576" s="12"/>
      <c r="N3576" s="12"/>
      <c r="O3576" s="17"/>
      <c r="P3576" s="14"/>
      <c r="Q3576" s="14"/>
      <c r="R3576" s="14"/>
      <c r="S3576" s="20"/>
      <c r="T3576" s="14"/>
      <c r="U3576" s="4"/>
      <c r="V3576" s="5"/>
      <c r="W3576" s="10"/>
      <c r="X3576" s="10"/>
      <c r="Y3576" s="27"/>
      <c r="Z3576" s="3"/>
      <c r="AA3576" s="1"/>
      <c r="AB3576" s="10"/>
      <c r="AC3576" s="3"/>
      <c r="AD3576" s="3"/>
      <c r="AE3576" s="3"/>
      <c r="AF3576" s="10"/>
      <c r="AG3576" s="11"/>
      <c r="AH3576" s="10"/>
      <c r="AI3576" s="1"/>
      <c r="AJ3576" s="1"/>
      <c r="AK3576" s="1"/>
      <c r="AL3576" s="1"/>
      <c r="AM3576" s="1"/>
      <c r="AN3576" s="1"/>
      <c r="AO3576" s="1"/>
      <c r="AP3576" s="1"/>
      <c r="AQ3576" s="1"/>
      <c r="AR3576" s="1"/>
      <c r="AS3576" s="1"/>
      <c r="AT3576" s="1"/>
      <c r="AU3576" s="1"/>
      <c r="AV3576" s="1"/>
      <c r="AW3576" s="1"/>
      <c r="AX3576" s="1"/>
      <c r="AY3576" s="1"/>
      <c r="AZ3576" s="1"/>
      <c r="BA3576" s="1"/>
      <c r="BB3576" s="1"/>
      <c r="BC3576" s="1"/>
      <c r="BD3576" s="1"/>
      <c r="BE3576" s="1"/>
      <c r="BF3576" s="1"/>
      <c r="BG3576" s="1"/>
      <c r="BH3576" s="1"/>
      <c r="BI3576" s="1"/>
      <c r="BJ3576" s="1"/>
      <c r="BK3576" s="1"/>
      <c r="BL3576" s="1"/>
      <c r="BM3576" s="1"/>
      <c r="BN3576" s="1"/>
      <c r="BO3576" s="1"/>
      <c r="BP3576" s="1"/>
      <c r="BQ3576" s="1"/>
      <c r="BR3576" s="1"/>
      <c r="BS3576" s="1"/>
      <c r="BT3576" s="1"/>
      <c r="BU3576" s="1"/>
      <c r="BV3576" s="1"/>
      <c r="BW3576" s="1"/>
      <c r="BX3576" s="1"/>
      <c r="BY3576" s="1"/>
      <c r="BZ3576" s="1"/>
      <c r="CA3576" s="1"/>
      <c r="CB3576" s="1"/>
      <c r="CC3576" s="1"/>
      <c r="CD3576" s="1"/>
      <c r="CE3576" s="1"/>
      <c r="CF3576" s="1"/>
      <c r="CG3576" s="1"/>
      <c r="CH3576" s="1"/>
      <c r="CI3576" s="1"/>
      <c r="CJ3576" s="1"/>
      <c r="CK3576" s="1"/>
      <c r="CL3576" s="1"/>
      <c r="CM3576" s="1"/>
      <c r="CN3576" s="1"/>
      <c r="CO3576" s="1"/>
      <c r="CP3576" s="1"/>
      <c r="CQ3576" s="1"/>
      <c r="CR3576" s="1"/>
      <c r="CS3576" s="1"/>
      <c r="CT3576" s="1"/>
      <c r="CU3576" s="1"/>
      <c r="CV3576" s="1"/>
      <c r="CW3576" s="1"/>
      <c r="CX3576" s="1"/>
      <c r="CY3576" s="1"/>
      <c r="CZ3576" s="1"/>
      <c r="DA3576" s="1"/>
      <c r="DB3576" s="1"/>
      <c r="DC3576" s="1"/>
      <c r="DD3576" s="1"/>
      <c r="DE3576" s="1"/>
      <c r="DF3576" s="1"/>
      <c r="DG3576" s="1"/>
      <c r="DH3576" s="1"/>
      <c r="DI3576" s="1"/>
      <c r="DJ3576" s="1"/>
      <c r="DK3576" s="1"/>
      <c r="DL3576" s="1"/>
      <c r="DM3576" s="1"/>
      <c r="DN3576" s="1"/>
      <c r="DO3576" s="1"/>
      <c r="DP3576" s="1"/>
      <c r="DQ3576" s="1"/>
      <c r="DR3576" s="1"/>
      <c r="DS3576" s="1"/>
      <c r="DT3576" s="1"/>
      <c r="DU3576" s="1"/>
      <c r="DV3576" s="1"/>
      <c r="DW3576" s="1"/>
      <c r="DX3576" s="1"/>
      <c r="DY3576" s="1"/>
      <c r="DZ3576" s="1"/>
      <c r="EA3576" s="1"/>
      <c r="EB3576" s="1"/>
      <c r="EC3576" s="1"/>
      <c r="ED3576" s="1"/>
      <c r="EE3576" s="1"/>
      <c r="EF3576" s="1"/>
      <c r="EG3576" s="1"/>
      <c r="EH3576" s="1"/>
      <c r="EI3576" s="1"/>
      <c r="EJ3576" s="1"/>
      <c r="EK3576" s="1"/>
      <c r="EL3576" s="1"/>
      <c r="EM3576" s="1"/>
      <c r="EN3576" s="1"/>
      <c r="EO3576" s="1"/>
      <c r="EP3576" s="1"/>
      <c r="EQ3576" s="1"/>
      <c r="ER3576" s="1"/>
      <c r="ES3576" s="1"/>
      <c r="ET3576" s="1"/>
      <c r="EU3576" s="1"/>
      <c r="EV3576" s="1"/>
      <c r="EW3576" s="1"/>
      <c r="EX3576" s="1"/>
    </row>
    <row r="3577" spans="1:154" x14ac:dyDescent="0.15">
      <c r="A3577" s="35"/>
      <c r="B3577" s="15"/>
      <c r="C3577" s="7"/>
      <c r="D3577" s="13"/>
      <c r="E3577" s="14"/>
      <c r="F3577" s="14"/>
      <c r="G3577" s="14"/>
      <c r="H3577" s="14"/>
      <c r="I3577" s="13"/>
      <c r="J3577" s="5"/>
      <c r="K3577" s="2"/>
      <c r="L3577" s="17"/>
      <c r="M3577" s="12"/>
      <c r="N3577" s="12"/>
      <c r="O3577" s="17"/>
      <c r="P3577" s="14"/>
      <c r="Q3577" s="14"/>
      <c r="R3577" s="14"/>
      <c r="S3577" s="20"/>
      <c r="T3577" s="14"/>
      <c r="U3577" s="4"/>
      <c r="V3577" s="5"/>
      <c r="W3577" s="10"/>
      <c r="X3577" s="10"/>
      <c r="Y3577" s="27"/>
      <c r="Z3577" s="3"/>
      <c r="AA3577" s="1"/>
      <c r="AB3577" s="10"/>
      <c r="AC3577" s="3"/>
      <c r="AD3577" s="3"/>
      <c r="AE3577" s="3"/>
      <c r="AF3577" s="10"/>
      <c r="AG3577" s="11"/>
      <c r="AH3577" s="10"/>
      <c r="AI3577" s="1"/>
      <c r="AJ3577" s="1"/>
      <c r="AK3577" s="1"/>
      <c r="AL3577" s="1"/>
      <c r="AM3577" s="1"/>
      <c r="AN3577" s="1"/>
      <c r="AO3577" s="1"/>
      <c r="AP3577" s="1"/>
      <c r="AQ3577" s="1"/>
      <c r="AR3577" s="1"/>
      <c r="AS3577" s="1"/>
      <c r="AT3577" s="1"/>
      <c r="AU3577" s="1"/>
      <c r="AV3577" s="1"/>
      <c r="AW3577" s="1"/>
      <c r="AX3577" s="1"/>
      <c r="AY3577" s="1"/>
      <c r="AZ3577" s="1"/>
      <c r="BA3577" s="1"/>
      <c r="BB3577" s="1"/>
      <c r="BC3577" s="1"/>
      <c r="BD3577" s="1"/>
      <c r="BE3577" s="1"/>
      <c r="BF3577" s="1"/>
      <c r="BG3577" s="1"/>
      <c r="BH3577" s="1"/>
      <c r="BI3577" s="1"/>
      <c r="BJ3577" s="1"/>
      <c r="BK3577" s="1"/>
      <c r="BL3577" s="1"/>
      <c r="BM3577" s="1"/>
      <c r="BN3577" s="1"/>
      <c r="BO3577" s="1"/>
      <c r="BP3577" s="1"/>
      <c r="BQ3577" s="1"/>
      <c r="BR3577" s="1"/>
      <c r="BS3577" s="1"/>
      <c r="BT3577" s="1"/>
      <c r="BU3577" s="1"/>
      <c r="BV3577" s="1"/>
      <c r="BW3577" s="1"/>
      <c r="BX3577" s="1"/>
      <c r="BY3577" s="1"/>
      <c r="BZ3577" s="1"/>
      <c r="CA3577" s="1"/>
      <c r="CB3577" s="1"/>
      <c r="CC3577" s="1"/>
      <c r="CD3577" s="1"/>
      <c r="CE3577" s="1"/>
      <c r="CF3577" s="1"/>
      <c r="CG3577" s="1"/>
      <c r="CH3577" s="1"/>
      <c r="CI3577" s="1"/>
      <c r="CJ3577" s="1"/>
      <c r="CK3577" s="1"/>
      <c r="CL3577" s="1"/>
      <c r="CM3577" s="1"/>
      <c r="CN3577" s="1"/>
      <c r="CO3577" s="1"/>
      <c r="CP3577" s="1"/>
      <c r="CQ3577" s="1"/>
      <c r="CR3577" s="1"/>
      <c r="CS3577" s="1"/>
      <c r="CT3577" s="1"/>
      <c r="CU3577" s="1"/>
      <c r="CV3577" s="1"/>
      <c r="CW3577" s="1"/>
      <c r="CX3577" s="1"/>
      <c r="CY3577" s="1"/>
      <c r="CZ3577" s="1"/>
      <c r="DA3577" s="1"/>
      <c r="DB3577" s="1"/>
      <c r="DC3577" s="1"/>
      <c r="DD3577" s="1"/>
      <c r="DE3577" s="1"/>
      <c r="DF3577" s="1"/>
      <c r="DG3577" s="1"/>
      <c r="DH3577" s="1"/>
      <c r="DI3577" s="1"/>
      <c r="DJ3577" s="1"/>
      <c r="DK3577" s="1"/>
      <c r="DL3577" s="1"/>
      <c r="DM3577" s="1"/>
      <c r="DN3577" s="1"/>
      <c r="DO3577" s="1"/>
      <c r="DP3577" s="1"/>
      <c r="DQ3577" s="1"/>
      <c r="DR3577" s="1"/>
      <c r="DS3577" s="1"/>
      <c r="DT3577" s="1"/>
      <c r="DU3577" s="1"/>
      <c r="DV3577" s="1"/>
      <c r="DW3577" s="1"/>
      <c r="DX3577" s="1"/>
      <c r="DY3577" s="1"/>
      <c r="DZ3577" s="1"/>
      <c r="EA3577" s="1"/>
      <c r="EB3577" s="1"/>
      <c r="EC3577" s="1"/>
      <c r="ED3577" s="1"/>
      <c r="EE3577" s="1"/>
      <c r="EF3577" s="1"/>
      <c r="EG3577" s="1"/>
      <c r="EH3577" s="1"/>
      <c r="EI3577" s="1"/>
      <c r="EJ3577" s="1"/>
      <c r="EK3577" s="1"/>
      <c r="EL3577" s="1"/>
      <c r="EM3577" s="1"/>
      <c r="EN3577" s="1"/>
      <c r="EO3577" s="1"/>
      <c r="EP3577" s="1"/>
      <c r="EQ3577" s="1"/>
      <c r="ER3577" s="1"/>
      <c r="ES3577" s="1"/>
      <c r="ET3577" s="1"/>
      <c r="EU3577" s="1"/>
      <c r="EV3577" s="1"/>
      <c r="EW3577" s="1"/>
      <c r="EX3577" s="1"/>
    </row>
    <row r="3578" spans="1:154" x14ac:dyDescent="0.15">
      <c r="A3578" s="35"/>
      <c r="B3578" s="15"/>
      <c r="C3578" s="7"/>
      <c r="D3578" s="13"/>
      <c r="E3578" s="14"/>
      <c r="F3578" s="14"/>
      <c r="G3578" s="14"/>
      <c r="H3578" s="14"/>
      <c r="I3578" s="13"/>
      <c r="J3578" s="5"/>
      <c r="K3578" s="2"/>
      <c r="L3578" s="17"/>
      <c r="M3578" s="12"/>
      <c r="N3578" s="12"/>
      <c r="O3578" s="17"/>
      <c r="P3578" s="14"/>
      <c r="Q3578" s="14"/>
      <c r="R3578" s="14"/>
      <c r="S3578" s="20"/>
      <c r="T3578" s="14"/>
      <c r="U3578" s="4"/>
      <c r="V3578" s="5"/>
      <c r="W3578" s="10"/>
      <c r="X3578" s="10"/>
      <c r="Y3578" s="27"/>
      <c r="Z3578" s="3"/>
      <c r="AA3578" s="1"/>
      <c r="AB3578" s="10"/>
      <c r="AC3578" s="3"/>
      <c r="AD3578" s="3"/>
      <c r="AE3578" s="3"/>
      <c r="AF3578" s="10"/>
      <c r="AG3578" s="11"/>
      <c r="AH3578" s="10"/>
      <c r="AI3578" s="1"/>
      <c r="AJ3578" s="1"/>
      <c r="AK3578" s="1"/>
      <c r="AL3578" s="1"/>
      <c r="AM3578" s="1"/>
      <c r="AN3578" s="1"/>
      <c r="AO3578" s="1"/>
      <c r="AP3578" s="1"/>
      <c r="AQ3578" s="1"/>
      <c r="AR3578" s="1"/>
      <c r="AS3578" s="1"/>
      <c r="AT3578" s="1"/>
      <c r="AU3578" s="1"/>
      <c r="AV3578" s="1"/>
      <c r="AW3578" s="1"/>
      <c r="AX3578" s="1"/>
      <c r="AY3578" s="1"/>
      <c r="AZ3578" s="1"/>
      <c r="BA3578" s="1"/>
      <c r="BB3578" s="1"/>
      <c r="BC3578" s="1"/>
      <c r="BD3578" s="1"/>
      <c r="BE3578" s="1"/>
      <c r="BF3578" s="1"/>
      <c r="BG3578" s="1"/>
      <c r="BH3578" s="1"/>
      <c r="BI3578" s="1"/>
      <c r="BJ3578" s="1"/>
      <c r="BK3578" s="1"/>
      <c r="BL3578" s="1"/>
      <c r="BM3578" s="1"/>
      <c r="BN3578" s="1"/>
      <c r="BO3578" s="1"/>
      <c r="BP3578" s="1"/>
      <c r="BQ3578" s="1"/>
      <c r="BR3578" s="1"/>
      <c r="BS3578" s="1"/>
      <c r="BT3578" s="1"/>
      <c r="BU3578" s="1"/>
      <c r="BV3578" s="1"/>
      <c r="BW3578" s="1"/>
      <c r="BX3578" s="1"/>
      <c r="BY3578" s="1"/>
      <c r="BZ3578" s="1"/>
      <c r="CA3578" s="1"/>
      <c r="CB3578" s="1"/>
      <c r="CC3578" s="1"/>
      <c r="CD3578" s="1"/>
      <c r="CE3578" s="1"/>
      <c r="CF3578" s="1"/>
      <c r="CG3578" s="1"/>
      <c r="CH3578" s="1"/>
      <c r="CI3578" s="1"/>
      <c r="CJ3578" s="1"/>
      <c r="CK3578" s="1"/>
      <c r="CL3578" s="1"/>
      <c r="CM3578" s="1"/>
      <c r="CN3578" s="1"/>
      <c r="CO3578" s="1"/>
      <c r="CP3578" s="1"/>
      <c r="CQ3578" s="1"/>
      <c r="CR3578" s="1"/>
      <c r="CS3578" s="1"/>
      <c r="CT3578" s="1"/>
      <c r="CU3578" s="1"/>
      <c r="CV3578" s="1"/>
      <c r="CW3578" s="1"/>
      <c r="CX3578" s="1"/>
      <c r="CY3578" s="1"/>
      <c r="CZ3578" s="1"/>
      <c r="DA3578" s="1"/>
      <c r="DB3578" s="1"/>
      <c r="DC3578" s="1"/>
      <c r="DD3578" s="1"/>
      <c r="DE3578" s="1"/>
      <c r="DF3578" s="1"/>
      <c r="DG3578" s="1"/>
      <c r="DH3578" s="1"/>
      <c r="DI3578" s="1"/>
      <c r="DJ3578" s="1"/>
      <c r="DK3578" s="1"/>
      <c r="DL3578" s="1"/>
      <c r="DM3578" s="1"/>
      <c r="DN3578" s="1"/>
      <c r="DO3578" s="1"/>
      <c r="DP3578" s="1"/>
      <c r="DQ3578" s="1"/>
      <c r="DR3578" s="1"/>
      <c r="DS3578" s="1"/>
      <c r="DT3578" s="1"/>
      <c r="DU3578" s="1"/>
      <c r="DV3578" s="1"/>
      <c r="DW3578" s="1"/>
      <c r="DX3578" s="1"/>
      <c r="DY3578" s="1"/>
      <c r="DZ3578" s="1"/>
      <c r="EA3578" s="1"/>
      <c r="EB3578" s="1"/>
      <c r="EC3578" s="1"/>
      <c r="ED3578" s="1"/>
      <c r="EE3578" s="1"/>
      <c r="EF3578" s="1"/>
      <c r="EG3578" s="1"/>
      <c r="EH3578" s="1"/>
      <c r="EI3578" s="1"/>
      <c r="EJ3578" s="1"/>
      <c r="EK3578" s="1"/>
      <c r="EL3578" s="1"/>
      <c r="EM3578" s="1"/>
      <c r="EN3578" s="1"/>
      <c r="EO3578" s="1"/>
      <c r="EP3578" s="1"/>
      <c r="EQ3578" s="1"/>
      <c r="ER3578" s="1"/>
      <c r="ES3578" s="1"/>
      <c r="ET3578" s="1"/>
      <c r="EU3578" s="1"/>
      <c r="EV3578" s="1"/>
      <c r="EW3578" s="1"/>
      <c r="EX3578" s="1"/>
    </row>
    <row r="3579" spans="1:154" x14ac:dyDescent="0.15">
      <c r="A3579" s="35"/>
      <c r="B3579" s="15"/>
      <c r="C3579" s="7"/>
      <c r="D3579" s="13"/>
      <c r="E3579" s="14"/>
      <c r="F3579" s="14"/>
      <c r="G3579" s="14"/>
      <c r="H3579" s="14"/>
      <c r="I3579" s="13"/>
      <c r="J3579" s="5"/>
      <c r="K3579" s="2"/>
      <c r="L3579" s="17"/>
      <c r="M3579" s="12"/>
      <c r="N3579" s="12"/>
      <c r="O3579" s="17"/>
      <c r="P3579" s="14"/>
      <c r="Q3579" s="14"/>
      <c r="R3579" s="14"/>
      <c r="S3579" s="20"/>
      <c r="T3579" s="14"/>
      <c r="U3579" s="4"/>
      <c r="V3579" s="5"/>
      <c r="W3579" s="10"/>
      <c r="X3579" s="10"/>
      <c r="Y3579" s="27"/>
      <c r="Z3579" s="3"/>
      <c r="AA3579" s="1"/>
      <c r="AB3579" s="10"/>
      <c r="AC3579" s="3"/>
      <c r="AD3579" s="3"/>
      <c r="AE3579" s="3"/>
      <c r="AF3579" s="10"/>
      <c r="AG3579" s="11"/>
      <c r="AH3579" s="10"/>
      <c r="AI3579" s="1"/>
      <c r="AJ3579" s="1"/>
      <c r="AK3579" s="1"/>
      <c r="AL3579" s="1"/>
      <c r="AM3579" s="1"/>
      <c r="AN3579" s="1"/>
      <c r="AO3579" s="1"/>
      <c r="AP3579" s="1"/>
      <c r="AQ3579" s="1"/>
      <c r="AR3579" s="1"/>
      <c r="AS3579" s="1"/>
      <c r="AT3579" s="1"/>
      <c r="AU3579" s="1"/>
      <c r="AV3579" s="1"/>
      <c r="AW3579" s="1"/>
      <c r="AX3579" s="1"/>
      <c r="AY3579" s="1"/>
      <c r="AZ3579" s="1"/>
      <c r="BA3579" s="1"/>
      <c r="BB3579" s="1"/>
      <c r="BC3579" s="1"/>
      <c r="BD3579" s="1"/>
      <c r="BE3579" s="1"/>
      <c r="BF3579" s="1"/>
      <c r="BG3579" s="1"/>
      <c r="BH3579" s="1"/>
      <c r="BI3579" s="1"/>
      <c r="BJ3579" s="1"/>
      <c r="BK3579" s="1"/>
      <c r="BL3579" s="1"/>
      <c r="BM3579" s="1"/>
      <c r="BN3579" s="1"/>
      <c r="BO3579" s="1"/>
      <c r="BP3579" s="1"/>
      <c r="BQ3579" s="1"/>
      <c r="BR3579" s="1"/>
      <c r="BS3579" s="1"/>
      <c r="BT3579" s="1"/>
      <c r="BU3579" s="1"/>
      <c r="BV3579" s="1"/>
      <c r="BW3579" s="1"/>
      <c r="BX3579" s="1"/>
      <c r="BY3579" s="1"/>
      <c r="BZ3579" s="1"/>
      <c r="CA3579" s="1"/>
      <c r="CB3579" s="1"/>
      <c r="CC3579" s="1"/>
      <c r="CD3579" s="1"/>
      <c r="CE3579" s="1"/>
      <c r="CF3579" s="1"/>
      <c r="CG3579" s="1"/>
      <c r="CH3579" s="1"/>
      <c r="CI3579" s="1"/>
      <c r="CJ3579" s="1"/>
      <c r="CK3579" s="1"/>
      <c r="CL3579" s="1"/>
      <c r="CM3579" s="1"/>
      <c r="CN3579" s="1"/>
      <c r="CO3579" s="1"/>
      <c r="CP3579" s="1"/>
      <c r="CQ3579" s="1"/>
      <c r="CR3579" s="1"/>
      <c r="CS3579" s="1"/>
      <c r="CT3579" s="1"/>
      <c r="CU3579" s="1"/>
      <c r="CV3579" s="1"/>
      <c r="CW3579" s="1"/>
      <c r="CX3579" s="1"/>
      <c r="CY3579" s="1"/>
      <c r="CZ3579" s="1"/>
      <c r="DA3579" s="1"/>
      <c r="DB3579" s="1"/>
      <c r="DC3579" s="1"/>
      <c r="DD3579" s="1"/>
      <c r="DE3579" s="1"/>
      <c r="DF3579" s="1"/>
      <c r="DG3579" s="1"/>
      <c r="DH3579" s="1"/>
      <c r="DI3579" s="1"/>
      <c r="DJ3579" s="1"/>
      <c r="DK3579" s="1"/>
      <c r="DL3579" s="1"/>
      <c r="DM3579" s="1"/>
      <c r="DN3579" s="1"/>
      <c r="DO3579" s="1"/>
      <c r="DP3579" s="1"/>
      <c r="DQ3579" s="1"/>
      <c r="DR3579" s="1"/>
      <c r="DS3579" s="1"/>
      <c r="DT3579" s="1"/>
      <c r="DU3579" s="1"/>
      <c r="DV3579" s="1"/>
      <c r="DW3579" s="1"/>
      <c r="DX3579" s="1"/>
      <c r="DY3579" s="1"/>
      <c r="DZ3579" s="1"/>
      <c r="EA3579" s="1"/>
      <c r="EB3579" s="1"/>
      <c r="EC3579" s="1"/>
      <c r="ED3579" s="1"/>
      <c r="EE3579" s="1"/>
      <c r="EF3579" s="1"/>
      <c r="EG3579" s="1"/>
      <c r="EH3579" s="1"/>
      <c r="EI3579" s="1"/>
      <c r="EJ3579" s="1"/>
      <c r="EK3579" s="1"/>
      <c r="EL3579" s="1"/>
      <c r="EM3579" s="1"/>
      <c r="EN3579" s="1"/>
      <c r="EO3579" s="1"/>
      <c r="EP3579" s="1"/>
      <c r="EQ3579" s="1"/>
      <c r="ER3579" s="1"/>
      <c r="ES3579" s="1"/>
      <c r="ET3579" s="1"/>
      <c r="EU3579" s="1"/>
      <c r="EV3579" s="1"/>
      <c r="EW3579" s="1"/>
      <c r="EX3579" s="1"/>
    </row>
    <row r="3580" spans="1:154" x14ac:dyDescent="0.15">
      <c r="A3580" s="35"/>
      <c r="B3580" s="15"/>
      <c r="C3580" s="7"/>
      <c r="D3580" s="13"/>
      <c r="E3580" s="14"/>
      <c r="F3580" s="14"/>
      <c r="G3580" s="14"/>
      <c r="H3580" s="14"/>
      <c r="I3580" s="13"/>
      <c r="J3580" s="5"/>
      <c r="K3580" s="2"/>
      <c r="L3580" s="17"/>
      <c r="M3580" s="12"/>
      <c r="N3580" s="12"/>
      <c r="O3580" s="17"/>
      <c r="P3580" s="14"/>
      <c r="Q3580" s="14"/>
      <c r="R3580" s="14"/>
      <c r="S3580" s="20"/>
      <c r="T3580" s="14"/>
      <c r="U3580" s="4"/>
      <c r="V3580" s="5"/>
      <c r="W3580" s="10"/>
      <c r="X3580" s="10"/>
      <c r="Y3580" s="27"/>
      <c r="Z3580" s="3"/>
      <c r="AA3580" s="1"/>
      <c r="AB3580" s="10"/>
      <c r="AC3580" s="3"/>
      <c r="AD3580" s="3"/>
      <c r="AE3580" s="3"/>
      <c r="AF3580" s="10"/>
      <c r="AG3580" s="11"/>
      <c r="AH3580" s="10"/>
      <c r="AI3580" s="1"/>
      <c r="AJ3580" s="1"/>
      <c r="AK3580" s="1"/>
      <c r="AL3580" s="1"/>
      <c r="AM3580" s="1"/>
      <c r="AN3580" s="1"/>
      <c r="AO3580" s="1"/>
      <c r="AP3580" s="1"/>
      <c r="AQ3580" s="1"/>
      <c r="AR3580" s="1"/>
      <c r="AS3580" s="1"/>
      <c r="AT3580" s="1"/>
      <c r="AU3580" s="1"/>
      <c r="AV3580" s="1"/>
      <c r="AW3580" s="1"/>
      <c r="AX3580" s="1"/>
      <c r="AY3580" s="1"/>
      <c r="AZ3580" s="1"/>
      <c r="BA3580" s="1"/>
      <c r="BB3580" s="1"/>
      <c r="BC3580" s="1"/>
      <c r="BD3580" s="1"/>
      <c r="BE3580" s="1"/>
      <c r="BF3580" s="1"/>
      <c r="BG3580" s="1"/>
      <c r="BH3580" s="1"/>
      <c r="BI3580" s="1"/>
      <c r="BJ3580" s="1"/>
      <c r="BK3580" s="1"/>
      <c r="BL3580" s="1"/>
      <c r="BM3580" s="1"/>
      <c r="BN3580" s="1"/>
      <c r="BO3580" s="1"/>
      <c r="BP3580" s="1"/>
      <c r="BQ3580" s="1"/>
      <c r="BR3580" s="1"/>
      <c r="BS3580" s="1"/>
      <c r="BT3580" s="1"/>
      <c r="BU3580" s="1"/>
      <c r="BV3580" s="1"/>
      <c r="BW3580" s="1"/>
      <c r="BX3580" s="1"/>
      <c r="BY3580" s="1"/>
      <c r="BZ3580" s="1"/>
      <c r="CA3580" s="1"/>
      <c r="CB3580" s="1"/>
      <c r="CC3580" s="1"/>
      <c r="CD3580" s="1"/>
      <c r="CE3580" s="1"/>
      <c r="CF3580" s="1"/>
      <c r="CG3580" s="1"/>
      <c r="CH3580" s="1"/>
      <c r="CI3580" s="1"/>
      <c r="CJ3580" s="1"/>
      <c r="CK3580" s="1"/>
      <c r="CL3580" s="1"/>
      <c r="CM3580" s="1"/>
      <c r="CN3580" s="1"/>
      <c r="CO3580" s="1"/>
      <c r="CP3580" s="1"/>
      <c r="CQ3580" s="1"/>
      <c r="CR3580" s="1"/>
      <c r="CS3580" s="1"/>
      <c r="CT3580" s="1"/>
      <c r="CU3580" s="1"/>
      <c r="CV3580" s="1"/>
      <c r="CW3580" s="1"/>
      <c r="CX3580" s="1"/>
      <c r="CY3580" s="1"/>
      <c r="CZ3580" s="1"/>
      <c r="DA3580" s="1"/>
      <c r="DB3580" s="1"/>
      <c r="DC3580" s="1"/>
      <c r="DD3580" s="1"/>
      <c r="DE3580" s="1"/>
      <c r="DF3580" s="1"/>
      <c r="DG3580" s="1"/>
      <c r="DH3580" s="1"/>
      <c r="DI3580" s="1"/>
      <c r="DJ3580" s="1"/>
      <c r="DK3580" s="1"/>
      <c r="DL3580" s="1"/>
      <c r="DM3580" s="1"/>
      <c r="DN3580" s="1"/>
      <c r="DO3580" s="1"/>
      <c r="DP3580" s="1"/>
      <c r="DQ3580" s="1"/>
      <c r="DR3580" s="1"/>
      <c r="DS3580" s="1"/>
      <c r="DT3580" s="1"/>
      <c r="DU3580" s="1"/>
      <c r="DV3580" s="1"/>
      <c r="DW3580" s="1"/>
      <c r="DX3580" s="1"/>
      <c r="DY3580" s="1"/>
      <c r="DZ3580" s="1"/>
      <c r="EA3580" s="1"/>
      <c r="EB3580" s="1"/>
      <c r="EC3580" s="1"/>
      <c r="ED3580" s="1"/>
      <c r="EE3580" s="1"/>
      <c r="EF3580" s="1"/>
      <c r="EG3580" s="1"/>
      <c r="EH3580" s="1"/>
      <c r="EI3580" s="1"/>
      <c r="EJ3580" s="1"/>
      <c r="EK3580" s="1"/>
      <c r="EL3580" s="1"/>
      <c r="EM3580" s="1"/>
      <c r="EN3580" s="1"/>
      <c r="EO3580" s="1"/>
      <c r="EP3580" s="1"/>
      <c r="EQ3580" s="1"/>
      <c r="ER3580" s="1"/>
      <c r="ES3580" s="1"/>
      <c r="ET3580" s="1"/>
      <c r="EU3580" s="1"/>
      <c r="EV3580" s="1"/>
      <c r="EW3580" s="1"/>
      <c r="EX3580" s="1"/>
    </row>
    <row r="3581" spans="1:154" x14ac:dyDescent="0.15">
      <c r="A3581" s="35"/>
      <c r="B3581" s="15"/>
      <c r="C3581" s="7"/>
      <c r="D3581" s="13"/>
      <c r="E3581" s="14"/>
      <c r="F3581" s="14"/>
      <c r="G3581" s="14"/>
      <c r="H3581" s="14"/>
      <c r="I3581" s="13"/>
      <c r="J3581" s="5"/>
      <c r="K3581" s="2"/>
      <c r="L3581" s="17"/>
      <c r="M3581" s="12"/>
      <c r="N3581" s="12"/>
      <c r="O3581" s="17"/>
      <c r="P3581" s="14"/>
      <c r="Q3581" s="14"/>
      <c r="R3581" s="14"/>
      <c r="S3581" s="20"/>
      <c r="T3581" s="14"/>
      <c r="U3581" s="4"/>
      <c r="V3581" s="5"/>
      <c r="W3581" s="10"/>
      <c r="X3581" s="10"/>
      <c r="Y3581" s="27"/>
      <c r="Z3581" s="3"/>
      <c r="AA3581" s="1"/>
      <c r="AB3581" s="10"/>
      <c r="AC3581" s="3"/>
      <c r="AD3581" s="3"/>
      <c r="AE3581" s="3"/>
      <c r="AF3581" s="10"/>
      <c r="AG3581" s="11"/>
      <c r="AH3581" s="10"/>
      <c r="AI3581" s="1"/>
      <c r="AJ3581" s="1"/>
      <c r="AK3581" s="1"/>
      <c r="AL3581" s="1"/>
      <c r="AM3581" s="1"/>
      <c r="AN3581" s="1"/>
      <c r="AO3581" s="1"/>
      <c r="AP3581" s="1"/>
      <c r="AQ3581" s="1"/>
      <c r="AR3581" s="1"/>
      <c r="AS3581" s="1"/>
      <c r="AT3581" s="1"/>
      <c r="AU3581" s="1"/>
      <c r="AV3581" s="1"/>
      <c r="AW3581" s="1"/>
      <c r="AX3581" s="1"/>
      <c r="AY3581" s="1"/>
      <c r="AZ3581" s="1"/>
      <c r="BA3581" s="1"/>
      <c r="BB3581" s="1"/>
      <c r="BC3581" s="1"/>
      <c r="BD3581" s="1"/>
      <c r="BE3581" s="1"/>
      <c r="BF3581" s="1"/>
      <c r="BG3581" s="1"/>
      <c r="BH3581" s="1"/>
      <c r="BI3581" s="1"/>
      <c r="BJ3581" s="1"/>
      <c r="BK3581" s="1"/>
      <c r="BL3581" s="1"/>
      <c r="BM3581" s="1"/>
      <c r="BN3581" s="1"/>
      <c r="BO3581" s="1"/>
      <c r="BP3581" s="1"/>
      <c r="BQ3581" s="1"/>
      <c r="BR3581" s="1"/>
      <c r="BS3581" s="1"/>
      <c r="BT3581" s="1"/>
      <c r="BU3581" s="1"/>
      <c r="BV3581" s="1"/>
      <c r="BW3581" s="1"/>
      <c r="BX3581" s="1"/>
      <c r="BY3581" s="1"/>
      <c r="BZ3581" s="1"/>
      <c r="CA3581" s="1"/>
      <c r="CB3581" s="1"/>
      <c r="CC3581" s="1"/>
      <c r="CD3581" s="1"/>
      <c r="CE3581" s="1"/>
      <c r="CF3581" s="1"/>
      <c r="CG3581" s="1"/>
      <c r="CH3581" s="1"/>
      <c r="CI3581" s="1"/>
      <c r="CJ3581" s="1"/>
      <c r="CK3581" s="1"/>
      <c r="CL3581" s="1"/>
      <c r="CM3581" s="1"/>
      <c r="CN3581" s="1"/>
      <c r="CO3581" s="1"/>
      <c r="CP3581" s="1"/>
      <c r="CQ3581" s="1"/>
      <c r="CR3581" s="1"/>
      <c r="CS3581" s="1"/>
      <c r="CT3581" s="1"/>
      <c r="CU3581" s="1"/>
      <c r="CV3581" s="1"/>
      <c r="CW3581" s="1"/>
      <c r="CX3581" s="1"/>
      <c r="CY3581" s="1"/>
      <c r="CZ3581" s="1"/>
      <c r="DA3581" s="1"/>
      <c r="DB3581" s="1"/>
      <c r="DC3581" s="1"/>
      <c r="DD3581" s="1"/>
      <c r="DE3581" s="1"/>
      <c r="DF3581" s="1"/>
      <c r="DG3581" s="1"/>
      <c r="DH3581" s="1"/>
      <c r="DI3581" s="1"/>
      <c r="DJ3581" s="1"/>
      <c r="DK3581" s="1"/>
      <c r="DL3581" s="1"/>
      <c r="DM3581" s="1"/>
      <c r="DN3581" s="1"/>
      <c r="DO3581" s="1"/>
      <c r="DP3581" s="1"/>
      <c r="DQ3581" s="1"/>
      <c r="DR3581" s="1"/>
      <c r="DS3581" s="1"/>
      <c r="DT3581" s="1"/>
      <c r="DU3581" s="1"/>
      <c r="DV3581" s="1"/>
      <c r="DW3581" s="1"/>
      <c r="DX3581" s="1"/>
      <c r="DY3581" s="1"/>
      <c r="DZ3581" s="1"/>
      <c r="EA3581" s="1"/>
      <c r="EB3581" s="1"/>
      <c r="EC3581" s="1"/>
      <c r="ED3581" s="1"/>
      <c r="EE3581" s="1"/>
      <c r="EF3581" s="1"/>
      <c r="EG3581" s="1"/>
      <c r="EH3581" s="1"/>
      <c r="EI3581" s="1"/>
      <c r="EJ3581" s="1"/>
      <c r="EK3581" s="1"/>
      <c r="EL3581" s="1"/>
      <c r="EM3581" s="1"/>
      <c r="EN3581" s="1"/>
      <c r="EO3581" s="1"/>
      <c r="EP3581" s="1"/>
      <c r="EQ3581" s="1"/>
      <c r="ER3581" s="1"/>
      <c r="ES3581" s="1"/>
      <c r="ET3581" s="1"/>
      <c r="EU3581" s="1"/>
      <c r="EV3581" s="1"/>
      <c r="EW3581" s="1"/>
      <c r="EX3581" s="1"/>
    </row>
    <row r="3582" spans="1:154" x14ac:dyDescent="0.15">
      <c r="A3582" s="35"/>
      <c r="B3582" s="15"/>
      <c r="C3582" s="7"/>
      <c r="D3582" s="13"/>
      <c r="E3582" s="14"/>
      <c r="F3582" s="14"/>
      <c r="G3582" s="14"/>
      <c r="H3582" s="14"/>
      <c r="I3582" s="13"/>
      <c r="J3582" s="5"/>
      <c r="K3582" s="2"/>
      <c r="L3582" s="17"/>
      <c r="M3582" s="12"/>
      <c r="N3582" s="12"/>
      <c r="O3582" s="17"/>
      <c r="P3582" s="14"/>
      <c r="Q3582" s="14"/>
      <c r="R3582" s="14"/>
      <c r="S3582" s="20"/>
      <c r="T3582" s="14"/>
      <c r="U3582" s="4"/>
      <c r="V3582" s="5"/>
      <c r="W3582" s="10"/>
      <c r="X3582" s="10"/>
      <c r="Y3582" s="27"/>
      <c r="Z3582" s="3"/>
      <c r="AA3582" s="1"/>
      <c r="AB3582" s="10"/>
      <c r="AC3582" s="3"/>
      <c r="AD3582" s="3"/>
      <c r="AE3582" s="3"/>
      <c r="AF3582" s="10"/>
      <c r="AG3582" s="11"/>
      <c r="AH3582" s="10"/>
      <c r="AI3582" s="1"/>
      <c r="AJ3582" s="1"/>
      <c r="AK3582" s="1"/>
      <c r="AL3582" s="1"/>
      <c r="AM3582" s="1"/>
      <c r="AN3582" s="1"/>
      <c r="AO3582" s="1"/>
      <c r="AP3582" s="1"/>
      <c r="AQ3582" s="1"/>
      <c r="AR3582" s="1"/>
      <c r="AS3582" s="1"/>
      <c r="AT3582" s="1"/>
      <c r="AU3582" s="1"/>
      <c r="AV3582" s="1"/>
      <c r="AW3582" s="1"/>
      <c r="AX3582" s="1"/>
      <c r="AY3582" s="1"/>
      <c r="AZ3582" s="1"/>
      <c r="BA3582" s="1"/>
      <c r="BB3582" s="1"/>
      <c r="BC3582" s="1"/>
      <c r="BD3582" s="1"/>
      <c r="BE3582" s="1"/>
      <c r="BF3582" s="1"/>
      <c r="BG3582" s="1"/>
      <c r="BH3582" s="1"/>
      <c r="BI3582" s="1"/>
      <c r="BJ3582" s="1"/>
      <c r="BK3582" s="1"/>
      <c r="BL3582" s="1"/>
      <c r="BM3582" s="1"/>
      <c r="BN3582" s="1"/>
      <c r="BO3582" s="1"/>
      <c r="BP3582" s="1"/>
      <c r="BQ3582" s="1"/>
      <c r="BR3582" s="1"/>
      <c r="BS3582" s="1"/>
      <c r="BT3582" s="1"/>
      <c r="BU3582" s="1"/>
      <c r="BV3582" s="1"/>
      <c r="BW3582" s="1"/>
      <c r="BX3582" s="1"/>
      <c r="BY3582" s="1"/>
      <c r="BZ3582" s="1"/>
      <c r="CA3582" s="1"/>
      <c r="CB3582" s="1"/>
      <c r="CC3582" s="1"/>
      <c r="CD3582" s="1"/>
      <c r="CE3582" s="1"/>
      <c r="CF3582" s="1"/>
      <c r="CG3582" s="1"/>
      <c r="CH3582" s="1"/>
      <c r="CI3582" s="1"/>
      <c r="CJ3582" s="1"/>
      <c r="CK3582" s="1"/>
      <c r="CL3582" s="1"/>
      <c r="CM3582" s="1"/>
      <c r="CN3582" s="1"/>
      <c r="CO3582" s="1"/>
      <c r="CP3582" s="1"/>
      <c r="CQ3582" s="1"/>
      <c r="CR3582" s="1"/>
      <c r="CS3582" s="1"/>
      <c r="CT3582" s="1"/>
      <c r="CU3582" s="1"/>
      <c r="CV3582" s="1"/>
      <c r="CW3582" s="1"/>
      <c r="CX3582" s="1"/>
      <c r="CY3582" s="1"/>
      <c r="CZ3582" s="1"/>
      <c r="DA3582" s="1"/>
      <c r="DB3582" s="1"/>
      <c r="DC3582" s="1"/>
      <c r="DD3582" s="1"/>
      <c r="DE3582" s="1"/>
      <c r="DF3582" s="1"/>
      <c r="DG3582" s="1"/>
      <c r="DH3582" s="1"/>
      <c r="DI3582" s="1"/>
      <c r="DJ3582" s="1"/>
      <c r="DK3582" s="1"/>
      <c r="DL3582" s="1"/>
      <c r="DM3582" s="1"/>
      <c r="DN3582" s="1"/>
      <c r="DO3582" s="1"/>
      <c r="DP3582" s="1"/>
      <c r="DQ3582" s="1"/>
      <c r="DR3582" s="1"/>
      <c r="DS3582" s="1"/>
      <c r="DT3582" s="1"/>
      <c r="DU3582" s="1"/>
      <c r="DV3582" s="1"/>
      <c r="DW3582" s="1"/>
      <c r="DX3582" s="1"/>
      <c r="DY3582" s="1"/>
      <c r="DZ3582" s="1"/>
      <c r="EA3582" s="1"/>
      <c r="EB3582" s="1"/>
      <c r="EC3582" s="1"/>
      <c r="ED3582" s="1"/>
      <c r="EE3582" s="1"/>
      <c r="EF3582" s="1"/>
      <c r="EG3582" s="1"/>
      <c r="EH3582" s="1"/>
      <c r="EI3582" s="1"/>
      <c r="EJ3582" s="1"/>
      <c r="EK3582" s="1"/>
      <c r="EL3582" s="1"/>
      <c r="EM3582" s="1"/>
      <c r="EN3582" s="1"/>
      <c r="EO3582" s="1"/>
      <c r="EP3582" s="1"/>
      <c r="EQ3582" s="1"/>
      <c r="ER3582" s="1"/>
      <c r="ES3582" s="1"/>
      <c r="ET3582" s="1"/>
      <c r="EU3582" s="1"/>
      <c r="EV3582" s="1"/>
      <c r="EW3582" s="1"/>
      <c r="EX3582" s="1"/>
    </row>
    <row r="3583" spans="1:154" x14ac:dyDescent="0.15">
      <c r="A3583" s="35"/>
      <c r="B3583" s="15"/>
      <c r="C3583" s="7"/>
      <c r="D3583" s="13"/>
      <c r="E3583" s="14"/>
      <c r="F3583" s="14"/>
      <c r="G3583" s="14"/>
      <c r="H3583" s="14"/>
      <c r="I3583" s="13"/>
      <c r="J3583" s="5"/>
      <c r="K3583" s="2"/>
      <c r="L3583" s="17"/>
      <c r="M3583" s="12"/>
      <c r="N3583" s="12"/>
      <c r="O3583" s="17"/>
      <c r="P3583" s="14"/>
      <c r="Q3583" s="14"/>
      <c r="R3583" s="14"/>
      <c r="S3583" s="20"/>
      <c r="T3583" s="14"/>
      <c r="U3583" s="4"/>
      <c r="V3583" s="5"/>
      <c r="W3583" s="10"/>
      <c r="X3583" s="10"/>
      <c r="Y3583" s="27"/>
      <c r="Z3583" s="3"/>
      <c r="AA3583" s="1"/>
      <c r="AB3583" s="10"/>
      <c r="AC3583" s="3"/>
      <c r="AD3583" s="3"/>
      <c r="AE3583" s="3"/>
      <c r="AF3583" s="10"/>
      <c r="AG3583" s="11"/>
      <c r="AH3583" s="10"/>
      <c r="AI3583" s="1"/>
      <c r="AJ3583" s="1"/>
      <c r="AK3583" s="1"/>
      <c r="AL3583" s="1"/>
      <c r="AM3583" s="1"/>
      <c r="AN3583" s="1"/>
      <c r="AO3583" s="1"/>
      <c r="AP3583" s="1"/>
      <c r="AQ3583" s="1"/>
      <c r="AR3583" s="1"/>
      <c r="AS3583" s="1"/>
      <c r="AT3583" s="1"/>
      <c r="AU3583" s="1"/>
      <c r="AV3583" s="1"/>
      <c r="AW3583" s="1"/>
      <c r="AX3583" s="1"/>
      <c r="AY3583" s="1"/>
      <c r="AZ3583" s="1"/>
      <c r="BA3583" s="1"/>
      <c r="BB3583" s="1"/>
      <c r="BC3583" s="1"/>
      <c r="BD3583" s="1"/>
      <c r="BE3583" s="1"/>
      <c r="BF3583" s="1"/>
      <c r="BG3583" s="1"/>
      <c r="BH3583" s="1"/>
      <c r="BI3583" s="1"/>
      <c r="BJ3583" s="1"/>
      <c r="BK3583" s="1"/>
      <c r="BL3583" s="1"/>
      <c r="BM3583" s="1"/>
      <c r="BN3583" s="1"/>
      <c r="BO3583" s="1"/>
      <c r="BP3583" s="1"/>
      <c r="BQ3583" s="1"/>
      <c r="BR3583" s="1"/>
      <c r="BS3583" s="1"/>
      <c r="BT3583" s="1"/>
      <c r="BU3583" s="1"/>
      <c r="BV3583" s="1"/>
      <c r="BW3583" s="1"/>
      <c r="BX3583" s="1"/>
      <c r="BY3583" s="1"/>
      <c r="BZ3583" s="1"/>
      <c r="CA3583" s="1"/>
      <c r="CB3583" s="1"/>
      <c r="CC3583" s="1"/>
      <c r="CD3583" s="1"/>
      <c r="CE3583" s="1"/>
      <c r="CF3583" s="1"/>
      <c r="CG3583" s="1"/>
      <c r="CH3583" s="1"/>
      <c r="CI3583" s="1"/>
      <c r="CJ3583" s="1"/>
      <c r="CK3583" s="1"/>
      <c r="CL3583" s="1"/>
      <c r="CM3583" s="1"/>
      <c r="CN3583" s="1"/>
      <c r="CO3583" s="1"/>
      <c r="CP3583" s="1"/>
      <c r="CQ3583" s="1"/>
      <c r="CR3583" s="1"/>
      <c r="CS3583" s="1"/>
      <c r="CT3583" s="1"/>
      <c r="CU3583" s="1"/>
      <c r="CV3583" s="1"/>
      <c r="CW3583" s="1"/>
      <c r="CX3583" s="1"/>
      <c r="CY3583" s="1"/>
      <c r="CZ3583" s="1"/>
      <c r="DA3583" s="1"/>
      <c r="DB3583" s="1"/>
      <c r="DC3583" s="1"/>
      <c r="DD3583" s="1"/>
      <c r="DE3583" s="1"/>
      <c r="DF3583" s="1"/>
      <c r="DG3583" s="1"/>
      <c r="DH3583" s="1"/>
      <c r="DI3583" s="1"/>
      <c r="DJ3583" s="1"/>
      <c r="DK3583" s="1"/>
      <c r="DL3583" s="1"/>
      <c r="DM3583" s="1"/>
      <c r="DN3583" s="1"/>
      <c r="DO3583" s="1"/>
      <c r="DP3583" s="1"/>
      <c r="DQ3583" s="1"/>
      <c r="DR3583" s="1"/>
      <c r="DS3583" s="1"/>
      <c r="DT3583" s="1"/>
      <c r="DU3583" s="1"/>
      <c r="DV3583" s="1"/>
      <c r="DW3583" s="1"/>
      <c r="DX3583" s="1"/>
      <c r="DY3583" s="1"/>
      <c r="DZ3583" s="1"/>
      <c r="EA3583" s="1"/>
      <c r="EB3583" s="1"/>
      <c r="EC3583" s="1"/>
      <c r="ED3583" s="1"/>
      <c r="EE3583" s="1"/>
      <c r="EF3583" s="1"/>
      <c r="EG3583" s="1"/>
      <c r="EH3583" s="1"/>
      <c r="EI3583" s="1"/>
      <c r="EJ3583" s="1"/>
      <c r="EK3583" s="1"/>
      <c r="EL3583" s="1"/>
      <c r="EM3583" s="1"/>
      <c r="EN3583" s="1"/>
      <c r="EO3583" s="1"/>
      <c r="EP3583" s="1"/>
      <c r="EQ3583" s="1"/>
      <c r="ER3583" s="1"/>
      <c r="ES3583" s="1"/>
      <c r="ET3583" s="1"/>
      <c r="EU3583" s="1"/>
      <c r="EV3583" s="1"/>
      <c r="EW3583" s="1"/>
      <c r="EX3583" s="1"/>
    </row>
    <row r="3584" spans="1:154" x14ac:dyDescent="0.15">
      <c r="A3584" s="35"/>
      <c r="B3584" s="15"/>
      <c r="C3584" s="7"/>
      <c r="D3584" s="13"/>
      <c r="E3584" s="14"/>
      <c r="F3584" s="14"/>
      <c r="G3584" s="14"/>
      <c r="H3584" s="14"/>
      <c r="I3584" s="13"/>
      <c r="J3584" s="5"/>
      <c r="K3584" s="2"/>
      <c r="L3584" s="17"/>
      <c r="M3584" s="12"/>
      <c r="N3584" s="12"/>
      <c r="O3584" s="17"/>
      <c r="P3584" s="14"/>
      <c r="Q3584" s="14"/>
      <c r="R3584" s="14"/>
      <c r="S3584" s="20"/>
      <c r="T3584" s="14"/>
      <c r="U3584" s="4"/>
      <c r="V3584" s="5"/>
      <c r="W3584" s="10"/>
      <c r="X3584" s="10"/>
      <c r="Y3584" s="27"/>
      <c r="Z3584" s="3"/>
      <c r="AA3584" s="1"/>
      <c r="AB3584" s="10"/>
      <c r="AC3584" s="3"/>
      <c r="AD3584" s="3"/>
      <c r="AE3584" s="3"/>
      <c r="AF3584" s="10"/>
      <c r="AG3584" s="11"/>
      <c r="AH3584" s="10"/>
      <c r="AI3584" s="1"/>
      <c r="AJ3584" s="1"/>
      <c r="AK3584" s="1"/>
      <c r="AL3584" s="1"/>
      <c r="AM3584" s="1"/>
      <c r="AN3584" s="1"/>
      <c r="AO3584" s="1"/>
      <c r="AP3584" s="1"/>
      <c r="AQ3584" s="1"/>
      <c r="AR3584" s="1"/>
      <c r="AS3584" s="1"/>
      <c r="AT3584" s="1"/>
      <c r="AU3584" s="1"/>
      <c r="AV3584" s="1"/>
      <c r="AW3584" s="1"/>
      <c r="AX3584" s="1"/>
      <c r="AY3584" s="1"/>
      <c r="AZ3584" s="1"/>
      <c r="BA3584" s="1"/>
      <c r="BB3584" s="1"/>
      <c r="BC3584" s="1"/>
      <c r="BD3584" s="1"/>
      <c r="BE3584" s="1"/>
      <c r="BF3584" s="1"/>
      <c r="BG3584" s="1"/>
      <c r="BH3584" s="1"/>
      <c r="BI3584" s="1"/>
      <c r="BJ3584" s="1"/>
      <c r="BK3584" s="1"/>
      <c r="BL3584" s="1"/>
      <c r="BM3584" s="1"/>
      <c r="BN3584" s="1"/>
      <c r="BO3584" s="1"/>
      <c r="BP3584" s="1"/>
      <c r="BQ3584" s="1"/>
      <c r="BR3584" s="1"/>
      <c r="BS3584" s="1"/>
      <c r="BT3584" s="1"/>
      <c r="BU3584" s="1"/>
      <c r="BV3584" s="1"/>
      <c r="BW3584" s="1"/>
      <c r="BX3584" s="1"/>
      <c r="BY3584" s="1"/>
      <c r="BZ3584" s="1"/>
      <c r="CA3584" s="1"/>
      <c r="CB3584" s="1"/>
      <c r="CC3584" s="1"/>
      <c r="CD3584" s="1"/>
      <c r="CE3584" s="1"/>
      <c r="CF3584" s="1"/>
      <c r="CG3584" s="1"/>
      <c r="CH3584" s="1"/>
      <c r="CI3584" s="1"/>
      <c r="CJ3584" s="1"/>
      <c r="CK3584" s="1"/>
      <c r="CL3584" s="1"/>
      <c r="CM3584" s="1"/>
      <c r="CN3584" s="1"/>
      <c r="CO3584" s="1"/>
      <c r="CP3584" s="1"/>
      <c r="CQ3584" s="1"/>
      <c r="CR3584" s="1"/>
      <c r="CS3584" s="1"/>
      <c r="CT3584" s="1"/>
      <c r="CU3584" s="1"/>
      <c r="CV3584" s="1"/>
      <c r="CW3584" s="1"/>
      <c r="CX3584" s="1"/>
      <c r="CY3584" s="1"/>
      <c r="CZ3584" s="1"/>
      <c r="DA3584" s="1"/>
      <c r="DB3584" s="1"/>
      <c r="DC3584" s="1"/>
      <c r="DD3584" s="1"/>
      <c r="DE3584" s="1"/>
      <c r="DF3584" s="1"/>
      <c r="DG3584" s="1"/>
      <c r="DH3584" s="1"/>
      <c r="DI3584" s="1"/>
      <c r="DJ3584" s="1"/>
      <c r="DK3584" s="1"/>
      <c r="DL3584" s="1"/>
      <c r="DM3584" s="1"/>
      <c r="DN3584" s="1"/>
      <c r="DO3584" s="1"/>
      <c r="DP3584" s="1"/>
      <c r="DQ3584" s="1"/>
      <c r="DR3584" s="1"/>
      <c r="DS3584" s="1"/>
      <c r="DT3584" s="1"/>
      <c r="DU3584" s="1"/>
      <c r="DV3584" s="1"/>
      <c r="DW3584" s="1"/>
      <c r="DX3584" s="1"/>
      <c r="DY3584" s="1"/>
      <c r="DZ3584" s="1"/>
      <c r="EA3584" s="1"/>
      <c r="EB3584" s="1"/>
      <c r="EC3584" s="1"/>
      <c r="ED3584" s="1"/>
      <c r="EE3584" s="1"/>
      <c r="EF3584" s="1"/>
      <c r="EG3584" s="1"/>
      <c r="EH3584" s="1"/>
      <c r="EI3584" s="1"/>
      <c r="EJ3584" s="1"/>
      <c r="EK3584" s="1"/>
      <c r="EL3584" s="1"/>
      <c r="EM3584" s="1"/>
      <c r="EN3584" s="1"/>
      <c r="EO3584" s="1"/>
      <c r="EP3584" s="1"/>
      <c r="EQ3584" s="1"/>
      <c r="ER3584" s="1"/>
      <c r="ES3584" s="1"/>
      <c r="ET3584" s="1"/>
      <c r="EU3584" s="1"/>
      <c r="EV3584" s="1"/>
      <c r="EW3584" s="1"/>
      <c r="EX3584" s="1"/>
    </row>
    <row r="3585" spans="1:154" x14ac:dyDescent="0.15">
      <c r="A3585" s="35"/>
      <c r="B3585" s="15"/>
      <c r="C3585" s="7"/>
      <c r="D3585" s="13"/>
      <c r="E3585" s="14"/>
      <c r="F3585" s="14"/>
      <c r="G3585" s="14"/>
      <c r="H3585" s="14"/>
      <c r="I3585" s="13"/>
      <c r="J3585" s="5"/>
      <c r="K3585" s="2"/>
      <c r="L3585" s="17"/>
      <c r="M3585" s="12"/>
      <c r="N3585" s="12"/>
      <c r="O3585" s="17"/>
      <c r="P3585" s="14"/>
      <c r="Q3585" s="14"/>
      <c r="R3585" s="14"/>
      <c r="S3585" s="20"/>
      <c r="T3585" s="14"/>
      <c r="U3585" s="4"/>
      <c r="V3585" s="5"/>
      <c r="W3585" s="10"/>
      <c r="X3585" s="10"/>
      <c r="Y3585" s="27"/>
      <c r="Z3585" s="3"/>
      <c r="AA3585" s="1"/>
      <c r="AB3585" s="10"/>
      <c r="AC3585" s="3"/>
      <c r="AD3585" s="3"/>
      <c r="AE3585" s="3"/>
      <c r="AF3585" s="10"/>
      <c r="AG3585" s="11"/>
      <c r="AH3585" s="10"/>
      <c r="AI3585" s="1"/>
      <c r="AJ3585" s="1"/>
      <c r="AK3585" s="1"/>
      <c r="AL3585" s="1"/>
      <c r="AM3585" s="1"/>
      <c r="AN3585" s="1"/>
      <c r="AO3585" s="1"/>
      <c r="AP3585" s="1"/>
      <c r="AQ3585" s="1"/>
      <c r="AR3585" s="1"/>
      <c r="AS3585" s="1"/>
      <c r="AT3585" s="1"/>
      <c r="AU3585" s="1"/>
      <c r="AV3585" s="1"/>
      <c r="AW3585" s="1"/>
      <c r="AX3585" s="1"/>
      <c r="AY3585" s="1"/>
      <c r="AZ3585" s="1"/>
      <c r="BA3585" s="1"/>
      <c r="BB3585" s="1"/>
      <c r="BC3585" s="1"/>
      <c r="BD3585" s="1"/>
      <c r="BE3585" s="1"/>
      <c r="BF3585" s="1"/>
      <c r="BG3585" s="1"/>
      <c r="BH3585" s="1"/>
      <c r="BI3585" s="1"/>
      <c r="BJ3585" s="1"/>
      <c r="BK3585" s="1"/>
      <c r="BL3585" s="1"/>
      <c r="BM3585" s="1"/>
      <c r="BN3585" s="1"/>
      <c r="BO3585" s="1"/>
      <c r="BP3585" s="1"/>
      <c r="BQ3585" s="1"/>
      <c r="BR3585" s="1"/>
      <c r="BS3585" s="1"/>
      <c r="BT3585" s="1"/>
      <c r="BU3585" s="1"/>
      <c r="BV3585" s="1"/>
      <c r="BW3585" s="1"/>
      <c r="BX3585" s="1"/>
      <c r="BY3585" s="1"/>
      <c r="BZ3585" s="1"/>
      <c r="CA3585" s="1"/>
      <c r="CB3585" s="1"/>
      <c r="CC3585" s="1"/>
      <c r="CD3585" s="1"/>
      <c r="CE3585" s="1"/>
      <c r="CF3585" s="1"/>
      <c r="CG3585" s="1"/>
      <c r="CH3585" s="1"/>
      <c r="CI3585" s="1"/>
      <c r="CJ3585" s="1"/>
      <c r="CK3585" s="1"/>
      <c r="CL3585" s="1"/>
      <c r="CM3585" s="1"/>
      <c r="CN3585" s="1"/>
      <c r="CO3585" s="1"/>
      <c r="CP3585" s="1"/>
      <c r="CQ3585" s="1"/>
      <c r="CR3585" s="1"/>
      <c r="CS3585" s="1"/>
      <c r="CT3585" s="1"/>
      <c r="CU3585" s="1"/>
      <c r="CV3585" s="1"/>
      <c r="CW3585" s="1"/>
      <c r="CX3585" s="1"/>
      <c r="CY3585" s="1"/>
      <c r="CZ3585" s="1"/>
      <c r="DA3585" s="1"/>
      <c r="DB3585" s="1"/>
      <c r="DC3585" s="1"/>
      <c r="DD3585" s="1"/>
      <c r="DE3585" s="1"/>
      <c r="DF3585" s="1"/>
      <c r="DG3585" s="1"/>
      <c r="DH3585" s="1"/>
      <c r="DI3585" s="1"/>
      <c r="DJ3585" s="1"/>
      <c r="DK3585" s="1"/>
      <c r="DL3585" s="1"/>
      <c r="DM3585" s="1"/>
      <c r="DN3585" s="1"/>
      <c r="DO3585" s="1"/>
      <c r="DP3585" s="1"/>
      <c r="DQ3585" s="1"/>
      <c r="DR3585" s="1"/>
      <c r="DS3585" s="1"/>
      <c r="DT3585" s="1"/>
      <c r="DU3585" s="1"/>
      <c r="DV3585" s="1"/>
      <c r="DW3585" s="1"/>
      <c r="DX3585" s="1"/>
      <c r="DY3585" s="1"/>
      <c r="DZ3585" s="1"/>
      <c r="EA3585" s="1"/>
      <c r="EB3585" s="1"/>
      <c r="EC3585" s="1"/>
      <c r="ED3585" s="1"/>
      <c r="EE3585" s="1"/>
      <c r="EF3585" s="1"/>
      <c r="EG3585" s="1"/>
      <c r="EH3585" s="1"/>
      <c r="EI3585" s="1"/>
      <c r="EJ3585" s="1"/>
      <c r="EK3585" s="1"/>
      <c r="EL3585" s="1"/>
      <c r="EM3585" s="1"/>
      <c r="EN3585" s="1"/>
      <c r="EO3585" s="1"/>
      <c r="EP3585" s="1"/>
      <c r="EQ3585" s="1"/>
      <c r="ER3585" s="1"/>
      <c r="ES3585" s="1"/>
      <c r="ET3585" s="1"/>
      <c r="EU3585" s="1"/>
      <c r="EV3585" s="1"/>
      <c r="EW3585" s="1"/>
      <c r="EX3585" s="1"/>
    </row>
    <row r="3586" spans="1:154" x14ac:dyDescent="0.15">
      <c r="A3586" s="35"/>
      <c r="B3586" s="15"/>
      <c r="C3586" s="7"/>
      <c r="D3586" s="13"/>
      <c r="E3586" s="14"/>
      <c r="F3586" s="14"/>
      <c r="G3586" s="14"/>
      <c r="H3586" s="14"/>
      <c r="I3586" s="13"/>
      <c r="J3586" s="5"/>
      <c r="K3586" s="2"/>
      <c r="L3586" s="17"/>
      <c r="M3586" s="12"/>
      <c r="N3586" s="12"/>
      <c r="O3586" s="17"/>
      <c r="P3586" s="14"/>
      <c r="Q3586" s="14"/>
      <c r="R3586" s="14"/>
      <c r="S3586" s="20"/>
      <c r="T3586" s="14"/>
      <c r="U3586" s="4"/>
      <c r="V3586" s="5"/>
      <c r="W3586" s="10"/>
      <c r="X3586" s="10"/>
      <c r="Y3586" s="27"/>
      <c r="Z3586" s="3"/>
      <c r="AA3586" s="1"/>
      <c r="AB3586" s="10"/>
      <c r="AC3586" s="3"/>
      <c r="AD3586" s="3"/>
      <c r="AE3586" s="3"/>
      <c r="AF3586" s="10"/>
      <c r="AG3586" s="11"/>
      <c r="AH3586" s="10"/>
      <c r="AI3586" s="1"/>
      <c r="AJ3586" s="1"/>
      <c r="AK3586" s="1"/>
      <c r="AL3586" s="1"/>
      <c r="AM3586" s="1"/>
      <c r="AN3586" s="1"/>
      <c r="AO3586" s="1"/>
      <c r="AP3586" s="1"/>
      <c r="AQ3586" s="1"/>
      <c r="AR3586" s="1"/>
      <c r="AS3586" s="1"/>
      <c r="AT3586" s="1"/>
      <c r="AU3586" s="1"/>
      <c r="AV3586" s="1"/>
      <c r="AW3586" s="1"/>
      <c r="AX3586" s="1"/>
      <c r="AY3586" s="1"/>
      <c r="AZ3586" s="1"/>
      <c r="BA3586" s="1"/>
      <c r="BB3586" s="1"/>
      <c r="BC3586" s="1"/>
      <c r="BD3586" s="1"/>
      <c r="BE3586" s="1"/>
      <c r="BF3586" s="1"/>
      <c r="BG3586" s="1"/>
      <c r="BH3586" s="1"/>
      <c r="BI3586" s="1"/>
      <c r="BJ3586" s="1"/>
      <c r="BK3586" s="1"/>
      <c r="BL3586" s="1"/>
      <c r="BM3586" s="1"/>
      <c r="BN3586" s="1"/>
      <c r="BO3586" s="1"/>
      <c r="BP3586" s="1"/>
      <c r="BQ3586" s="1"/>
      <c r="BR3586" s="1"/>
      <c r="BS3586" s="1"/>
      <c r="BT3586" s="1"/>
      <c r="BU3586" s="1"/>
      <c r="BV3586" s="1"/>
      <c r="BW3586" s="1"/>
      <c r="BX3586" s="1"/>
      <c r="BY3586" s="1"/>
      <c r="BZ3586" s="1"/>
      <c r="CA3586" s="1"/>
      <c r="CB3586" s="1"/>
      <c r="CC3586" s="1"/>
      <c r="CD3586" s="1"/>
      <c r="CE3586" s="1"/>
      <c r="CF3586" s="1"/>
      <c r="CG3586" s="1"/>
      <c r="CH3586" s="1"/>
      <c r="CI3586" s="1"/>
      <c r="CJ3586" s="1"/>
      <c r="CK3586" s="1"/>
      <c r="CL3586" s="1"/>
      <c r="CM3586" s="1"/>
      <c r="CN3586" s="1"/>
      <c r="CO3586" s="1"/>
      <c r="CP3586" s="1"/>
      <c r="CQ3586" s="1"/>
      <c r="CR3586" s="1"/>
      <c r="CS3586" s="1"/>
      <c r="CT3586" s="1"/>
      <c r="CU3586" s="1"/>
      <c r="CV3586" s="1"/>
      <c r="CW3586" s="1"/>
      <c r="CX3586" s="1"/>
      <c r="CY3586" s="1"/>
      <c r="CZ3586" s="1"/>
      <c r="DA3586" s="1"/>
      <c r="DB3586" s="1"/>
      <c r="DC3586" s="1"/>
      <c r="DD3586" s="1"/>
      <c r="DE3586" s="1"/>
      <c r="DF3586" s="1"/>
      <c r="DG3586" s="1"/>
      <c r="DH3586" s="1"/>
      <c r="DI3586" s="1"/>
      <c r="DJ3586" s="1"/>
      <c r="DK3586" s="1"/>
      <c r="DL3586" s="1"/>
      <c r="DM3586" s="1"/>
      <c r="DN3586" s="1"/>
      <c r="DO3586" s="1"/>
      <c r="DP3586" s="1"/>
      <c r="DQ3586" s="1"/>
      <c r="DR3586" s="1"/>
      <c r="DS3586" s="1"/>
      <c r="DT3586" s="1"/>
      <c r="DU3586" s="1"/>
      <c r="DV3586" s="1"/>
      <c r="DW3586" s="1"/>
      <c r="DX3586" s="1"/>
      <c r="DY3586" s="1"/>
      <c r="DZ3586" s="1"/>
      <c r="EA3586" s="1"/>
      <c r="EB3586" s="1"/>
      <c r="EC3586" s="1"/>
      <c r="ED3586" s="1"/>
      <c r="EE3586" s="1"/>
      <c r="EF3586" s="1"/>
      <c r="EG3586" s="1"/>
      <c r="EH3586" s="1"/>
      <c r="EI3586" s="1"/>
      <c r="EJ3586" s="1"/>
      <c r="EK3586" s="1"/>
      <c r="EL3586" s="1"/>
      <c r="EM3586" s="1"/>
      <c r="EN3586" s="1"/>
      <c r="EO3586" s="1"/>
      <c r="EP3586" s="1"/>
      <c r="EQ3586" s="1"/>
      <c r="ER3586" s="1"/>
      <c r="ES3586" s="1"/>
      <c r="ET3586" s="1"/>
      <c r="EU3586" s="1"/>
      <c r="EV3586" s="1"/>
      <c r="EW3586" s="1"/>
      <c r="EX3586" s="1"/>
    </row>
    <row r="3587" spans="1:154" x14ac:dyDescent="0.15">
      <c r="A3587" s="35"/>
      <c r="B3587" s="15"/>
      <c r="C3587" s="7"/>
      <c r="D3587" s="13"/>
      <c r="E3587" s="14"/>
      <c r="F3587" s="14"/>
      <c r="G3587" s="14"/>
      <c r="H3587" s="14"/>
      <c r="I3587" s="13"/>
      <c r="J3587" s="5"/>
      <c r="K3587" s="2"/>
      <c r="L3587" s="17"/>
      <c r="M3587" s="12"/>
      <c r="N3587" s="12"/>
      <c r="O3587" s="17"/>
      <c r="P3587" s="14"/>
      <c r="Q3587" s="14"/>
      <c r="R3587" s="14"/>
      <c r="S3587" s="20"/>
      <c r="T3587" s="14"/>
      <c r="U3587" s="4"/>
      <c r="V3587" s="5"/>
      <c r="W3587" s="10"/>
      <c r="X3587" s="10"/>
      <c r="Y3587" s="27"/>
      <c r="Z3587" s="3"/>
      <c r="AA3587" s="1"/>
      <c r="AB3587" s="10"/>
      <c r="AC3587" s="3"/>
      <c r="AD3587" s="3"/>
      <c r="AE3587" s="3"/>
      <c r="AF3587" s="10"/>
      <c r="AG3587" s="11"/>
      <c r="AH3587" s="10"/>
      <c r="AI3587" s="1"/>
      <c r="AJ3587" s="1"/>
      <c r="AK3587" s="1"/>
      <c r="AL3587" s="1"/>
      <c r="AM3587" s="1"/>
      <c r="AN3587" s="1"/>
      <c r="AO3587" s="1"/>
      <c r="AP3587" s="1"/>
      <c r="AQ3587" s="1"/>
      <c r="AR3587" s="1"/>
      <c r="AS3587" s="1"/>
      <c r="AT3587" s="1"/>
      <c r="AU3587" s="1"/>
      <c r="AV3587" s="1"/>
      <c r="AW3587" s="1"/>
      <c r="AX3587" s="1"/>
      <c r="AY3587" s="1"/>
      <c r="AZ3587" s="1"/>
      <c r="BA3587" s="1"/>
      <c r="BB3587" s="1"/>
      <c r="BC3587" s="1"/>
      <c r="BD3587" s="1"/>
      <c r="BE3587" s="1"/>
      <c r="BF3587" s="1"/>
      <c r="BG3587" s="1"/>
      <c r="BH3587" s="1"/>
      <c r="BI3587" s="1"/>
      <c r="BJ3587" s="1"/>
      <c r="BK3587" s="1"/>
      <c r="BL3587" s="1"/>
      <c r="BM3587" s="1"/>
      <c r="BN3587" s="1"/>
      <c r="BO3587" s="1"/>
      <c r="BP3587" s="1"/>
      <c r="BQ3587" s="1"/>
      <c r="BR3587" s="1"/>
      <c r="BS3587" s="1"/>
      <c r="BT3587" s="1"/>
      <c r="BU3587" s="1"/>
      <c r="BV3587" s="1"/>
      <c r="BW3587" s="1"/>
      <c r="BX3587" s="1"/>
      <c r="BY3587" s="1"/>
      <c r="BZ3587" s="1"/>
      <c r="CA3587" s="1"/>
      <c r="CB3587" s="1"/>
      <c r="CC3587" s="1"/>
      <c r="CD3587" s="1"/>
      <c r="CE3587" s="1"/>
      <c r="CF3587" s="1"/>
      <c r="CG3587" s="1"/>
      <c r="CH3587" s="1"/>
      <c r="CI3587" s="1"/>
      <c r="CJ3587" s="1"/>
      <c r="CK3587" s="1"/>
      <c r="CL3587" s="1"/>
      <c r="CM3587" s="1"/>
      <c r="CN3587" s="1"/>
      <c r="CO3587" s="1"/>
      <c r="CP3587" s="1"/>
      <c r="CQ3587" s="1"/>
      <c r="CR3587" s="1"/>
      <c r="CS3587" s="1"/>
      <c r="CT3587" s="1"/>
      <c r="CU3587" s="1"/>
      <c r="CV3587" s="1"/>
      <c r="CW3587" s="1"/>
      <c r="CX3587" s="1"/>
      <c r="CY3587" s="1"/>
      <c r="CZ3587" s="1"/>
      <c r="DA3587" s="1"/>
      <c r="DB3587" s="1"/>
      <c r="DC3587" s="1"/>
      <c r="DD3587" s="1"/>
      <c r="DE3587" s="1"/>
      <c r="DF3587" s="1"/>
      <c r="DG3587" s="1"/>
      <c r="DH3587" s="1"/>
      <c r="DI3587" s="1"/>
      <c r="DJ3587" s="1"/>
      <c r="DK3587" s="1"/>
      <c r="DL3587" s="1"/>
      <c r="DM3587" s="1"/>
      <c r="DN3587" s="1"/>
      <c r="DO3587" s="1"/>
      <c r="DP3587" s="1"/>
      <c r="DQ3587" s="1"/>
      <c r="DR3587" s="1"/>
      <c r="DS3587" s="1"/>
      <c r="DT3587" s="1"/>
      <c r="DU3587" s="1"/>
      <c r="DV3587" s="1"/>
      <c r="DW3587" s="1"/>
      <c r="DX3587" s="1"/>
      <c r="DY3587" s="1"/>
      <c r="DZ3587" s="1"/>
      <c r="EA3587" s="1"/>
      <c r="EB3587" s="1"/>
      <c r="EC3587" s="1"/>
      <c r="ED3587" s="1"/>
      <c r="EE3587" s="1"/>
      <c r="EF3587" s="1"/>
      <c r="EG3587" s="1"/>
      <c r="EH3587" s="1"/>
      <c r="EI3587" s="1"/>
      <c r="EJ3587" s="1"/>
      <c r="EK3587" s="1"/>
      <c r="EL3587" s="1"/>
      <c r="EM3587" s="1"/>
      <c r="EN3587" s="1"/>
      <c r="EO3587" s="1"/>
      <c r="EP3587" s="1"/>
      <c r="EQ3587" s="1"/>
      <c r="ER3587" s="1"/>
      <c r="ES3587" s="1"/>
      <c r="ET3587" s="1"/>
      <c r="EU3587" s="1"/>
      <c r="EV3587" s="1"/>
      <c r="EW3587" s="1"/>
      <c r="EX3587" s="1"/>
    </row>
    <row r="3588" spans="1:154" x14ac:dyDescent="0.15">
      <c r="A3588" s="35"/>
      <c r="B3588" s="15"/>
      <c r="C3588" s="7"/>
      <c r="D3588" s="13"/>
      <c r="E3588" s="14"/>
      <c r="F3588" s="14"/>
      <c r="G3588" s="14"/>
      <c r="H3588" s="14"/>
      <c r="I3588" s="13"/>
      <c r="J3588" s="5"/>
      <c r="K3588" s="2"/>
      <c r="L3588" s="17"/>
      <c r="M3588" s="12"/>
      <c r="N3588" s="12"/>
      <c r="O3588" s="17"/>
      <c r="P3588" s="14"/>
      <c r="Q3588" s="14"/>
      <c r="R3588" s="14"/>
      <c r="S3588" s="20"/>
      <c r="T3588" s="14"/>
      <c r="U3588" s="4"/>
      <c r="V3588" s="5"/>
      <c r="W3588" s="10"/>
      <c r="X3588" s="10"/>
      <c r="Y3588" s="27"/>
      <c r="Z3588" s="3"/>
      <c r="AA3588" s="1"/>
      <c r="AB3588" s="10"/>
      <c r="AC3588" s="3"/>
      <c r="AD3588" s="3"/>
      <c r="AE3588" s="3"/>
      <c r="AF3588" s="10"/>
      <c r="AG3588" s="11"/>
      <c r="AH3588" s="10"/>
      <c r="AI3588" s="1"/>
      <c r="AJ3588" s="1"/>
      <c r="AK3588" s="1"/>
      <c r="AL3588" s="1"/>
      <c r="AM3588" s="1"/>
      <c r="AN3588" s="1"/>
      <c r="AO3588" s="1"/>
      <c r="AP3588" s="1"/>
      <c r="AQ3588" s="1"/>
      <c r="AR3588" s="1"/>
      <c r="AS3588" s="1"/>
      <c r="AT3588" s="1"/>
      <c r="AU3588" s="1"/>
      <c r="AV3588" s="1"/>
      <c r="AW3588" s="1"/>
      <c r="AX3588" s="1"/>
      <c r="AY3588" s="1"/>
      <c r="AZ3588" s="1"/>
      <c r="BA3588" s="1"/>
      <c r="BB3588" s="1"/>
      <c r="BC3588" s="1"/>
      <c r="BD3588" s="1"/>
      <c r="BE3588" s="1"/>
      <c r="BF3588" s="1"/>
      <c r="BG3588" s="1"/>
      <c r="BH3588" s="1"/>
      <c r="BI3588" s="1"/>
      <c r="BJ3588" s="1"/>
      <c r="BK3588" s="1"/>
      <c r="BL3588" s="1"/>
      <c r="BM3588" s="1"/>
      <c r="BN3588" s="1"/>
      <c r="BO3588" s="1"/>
      <c r="BP3588" s="1"/>
      <c r="BQ3588" s="1"/>
      <c r="BR3588" s="1"/>
      <c r="BS3588" s="1"/>
      <c r="BT3588" s="1"/>
      <c r="BU3588" s="1"/>
      <c r="BV3588" s="1"/>
      <c r="BW3588" s="1"/>
      <c r="BX3588" s="1"/>
      <c r="BY3588" s="1"/>
      <c r="BZ3588" s="1"/>
      <c r="CA3588" s="1"/>
      <c r="CB3588" s="1"/>
      <c r="CC3588" s="1"/>
      <c r="CD3588" s="1"/>
      <c r="CE3588" s="1"/>
      <c r="CF3588" s="1"/>
      <c r="CG3588" s="1"/>
      <c r="CH3588" s="1"/>
      <c r="CI3588" s="1"/>
      <c r="CJ3588" s="1"/>
      <c r="CK3588" s="1"/>
      <c r="CL3588" s="1"/>
      <c r="CM3588" s="1"/>
      <c r="CN3588" s="1"/>
      <c r="CO3588" s="1"/>
      <c r="CP3588" s="1"/>
      <c r="CQ3588" s="1"/>
      <c r="CR3588" s="1"/>
      <c r="CS3588" s="1"/>
      <c r="CT3588" s="1"/>
      <c r="CU3588" s="1"/>
      <c r="CV3588" s="1"/>
      <c r="CW3588" s="1"/>
      <c r="CX3588" s="1"/>
      <c r="CY3588" s="1"/>
      <c r="CZ3588" s="1"/>
      <c r="DA3588" s="1"/>
      <c r="DB3588" s="1"/>
      <c r="DC3588" s="1"/>
      <c r="DD3588" s="1"/>
      <c r="DE3588" s="1"/>
      <c r="DF3588" s="1"/>
      <c r="DG3588" s="1"/>
      <c r="DH3588" s="1"/>
      <c r="DI3588" s="1"/>
      <c r="DJ3588" s="1"/>
      <c r="DK3588" s="1"/>
      <c r="DL3588" s="1"/>
      <c r="DM3588" s="1"/>
      <c r="DN3588" s="1"/>
      <c r="DO3588" s="1"/>
      <c r="DP3588" s="1"/>
      <c r="DQ3588" s="1"/>
      <c r="DR3588" s="1"/>
      <c r="DS3588" s="1"/>
      <c r="DT3588" s="1"/>
      <c r="DU3588" s="1"/>
      <c r="DV3588" s="1"/>
      <c r="DW3588" s="1"/>
      <c r="DX3588" s="1"/>
      <c r="DY3588" s="1"/>
      <c r="DZ3588" s="1"/>
      <c r="EA3588" s="1"/>
      <c r="EB3588" s="1"/>
      <c r="EC3588" s="1"/>
      <c r="ED3588" s="1"/>
      <c r="EE3588" s="1"/>
      <c r="EF3588" s="1"/>
      <c r="EG3588" s="1"/>
      <c r="EH3588" s="1"/>
      <c r="EI3588" s="1"/>
      <c r="EJ3588" s="1"/>
      <c r="EK3588" s="1"/>
      <c r="EL3588" s="1"/>
      <c r="EM3588" s="1"/>
      <c r="EN3588" s="1"/>
      <c r="EO3588" s="1"/>
      <c r="EP3588" s="1"/>
      <c r="EQ3588" s="1"/>
      <c r="ER3588" s="1"/>
      <c r="ES3588" s="1"/>
      <c r="ET3588" s="1"/>
      <c r="EU3588" s="1"/>
      <c r="EV3588" s="1"/>
      <c r="EW3588" s="1"/>
      <c r="EX3588" s="1"/>
    </row>
    <row r="3589" spans="1:154" x14ac:dyDescent="0.15">
      <c r="A3589" s="35"/>
      <c r="B3589" s="15"/>
      <c r="C3589" s="7"/>
      <c r="D3589" s="13"/>
      <c r="E3589" s="14"/>
      <c r="F3589" s="14"/>
      <c r="G3589" s="14"/>
      <c r="H3589" s="14"/>
      <c r="I3589" s="13"/>
      <c r="J3589" s="5"/>
      <c r="K3589" s="2"/>
      <c r="L3589" s="17"/>
      <c r="M3589" s="12"/>
      <c r="N3589" s="12"/>
      <c r="O3589" s="17"/>
      <c r="P3589" s="14"/>
      <c r="Q3589" s="14"/>
      <c r="R3589" s="14"/>
      <c r="S3589" s="20"/>
      <c r="T3589" s="14"/>
      <c r="U3589" s="4"/>
      <c r="V3589" s="5"/>
      <c r="W3589" s="10"/>
      <c r="X3589" s="10"/>
      <c r="Y3589" s="27"/>
      <c r="Z3589" s="3"/>
      <c r="AA3589" s="1"/>
      <c r="AB3589" s="10"/>
      <c r="AC3589" s="3"/>
      <c r="AD3589" s="3"/>
      <c r="AE3589" s="3"/>
      <c r="AF3589" s="10"/>
      <c r="AG3589" s="11"/>
      <c r="AH3589" s="10"/>
      <c r="AI3589" s="1"/>
      <c r="AJ3589" s="1"/>
      <c r="AK3589" s="1"/>
      <c r="AL3589" s="1"/>
      <c r="AM3589" s="1"/>
      <c r="AN3589" s="1"/>
      <c r="AO3589" s="1"/>
      <c r="AP3589" s="1"/>
      <c r="AQ3589" s="1"/>
      <c r="AR3589" s="1"/>
      <c r="AS3589" s="1"/>
      <c r="AT3589" s="1"/>
      <c r="AU3589" s="1"/>
      <c r="AV3589" s="1"/>
      <c r="AW3589" s="1"/>
      <c r="AX3589" s="1"/>
      <c r="AY3589" s="1"/>
      <c r="AZ3589" s="1"/>
      <c r="BA3589" s="1"/>
      <c r="BB3589" s="1"/>
      <c r="BC3589" s="1"/>
      <c r="BD3589" s="1"/>
      <c r="BE3589" s="1"/>
      <c r="BF3589" s="1"/>
      <c r="BG3589" s="1"/>
      <c r="BH3589" s="1"/>
      <c r="BI3589" s="1"/>
      <c r="BJ3589" s="1"/>
      <c r="BK3589" s="1"/>
      <c r="BL3589" s="1"/>
      <c r="BM3589" s="1"/>
      <c r="BN3589" s="1"/>
      <c r="BO3589" s="1"/>
      <c r="BP3589" s="1"/>
      <c r="BQ3589" s="1"/>
      <c r="BR3589" s="1"/>
      <c r="BS3589" s="1"/>
      <c r="BT3589" s="1"/>
      <c r="BU3589" s="1"/>
      <c r="BV3589" s="1"/>
      <c r="BW3589" s="1"/>
      <c r="BX3589" s="1"/>
      <c r="BY3589" s="1"/>
      <c r="BZ3589" s="1"/>
      <c r="CA3589" s="1"/>
      <c r="CB3589" s="1"/>
      <c r="CC3589" s="1"/>
      <c r="CD3589" s="1"/>
      <c r="CE3589" s="1"/>
      <c r="CF3589" s="1"/>
      <c r="CG3589" s="1"/>
      <c r="CH3589" s="1"/>
      <c r="CI3589" s="1"/>
      <c r="CJ3589" s="1"/>
      <c r="CK3589" s="1"/>
      <c r="CL3589" s="1"/>
      <c r="CM3589" s="1"/>
      <c r="CN3589" s="1"/>
      <c r="CO3589" s="1"/>
      <c r="CP3589" s="1"/>
      <c r="CQ3589" s="1"/>
      <c r="CR3589" s="1"/>
      <c r="CS3589" s="1"/>
      <c r="CT3589" s="1"/>
      <c r="CU3589" s="1"/>
      <c r="CV3589" s="1"/>
      <c r="CW3589" s="1"/>
      <c r="CX3589" s="1"/>
      <c r="CY3589" s="1"/>
      <c r="CZ3589" s="1"/>
      <c r="DA3589" s="1"/>
      <c r="DB3589" s="1"/>
      <c r="DC3589" s="1"/>
      <c r="DD3589" s="1"/>
      <c r="DE3589" s="1"/>
      <c r="DF3589" s="1"/>
      <c r="DG3589" s="1"/>
      <c r="DH3589" s="1"/>
      <c r="DI3589" s="1"/>
      <c r="DJ3589" s="1"/>
      <c r="DK3589" s="1"/>
      <c r="DL3589" s="1"/>
      <c r="DM3589" s="1"/>
      <c r="DN3589" s="1"/>
      <c r="DO3589" s="1"/>
      <c r="DP3589" s="1"/>
      <c r="DQ3589" s="1"/>
      <c r="DR3589" s="1"/>
      <c r="DS3589" s="1"/>
      <c r="DT3589" s="1"/>
      <c r="DU3589" s="1"/>
      <c r="DV3589" s="1"/>
      <c r="DW3589" s="1"/>
      <c r="DX3589" s="1"/>
      <c r="DY3589" s="1"/>
      <c r="DZ3589" s="1"/>
      <c r="EA3589" s="1"/>
      <c r="EB3589" s="1"/>
      <c r="EC3589" s="1"/>
      <c r="ED3589" s="1"/>
      <c r="EE3589" s="1"/>
      <c r="EF3589" s="1"/>
      <c r="EG3589" s="1"/>
      <c r="EH3589" s="1"/>
      <c r="EI3589" s="1"/>
      <c r="EJ3589" s="1"/>
      <c r="EK3589" s="1"/>
      <c r="EL3589" s="1"/>
      <c r="EM3589" s="1"/>
      <c r="EN3589" s="1"/>
      <c r="EO3589" s="1"/>
      <c r="EP3589" s="1"/>
      <c r="EQ3589" s="1"/>
      <c r="ER3589" s="1"/>
      <c r="ES3589" s="1"/>
      <c r="ET3589" s="1"/>
      <c r="EU3589" s="1"/>
      <c r="EV3589" s="1"/>
      <c r="EW3589" s="1"/>
      <c r="EX3589" s="1"/>
    </row>
    <row r="3590" spans="1:154" x14ac:dyDescent="0.15">
      <c r="A3590" s="35"/>
      <c r="B3590" s="15"/>
      <c r="C3590" s="7"/>
      <c r="D3590" s="13"/>
      <c r="E3590" s="14"/>
      <c r="F3590" s="14"/>
      <c r="G3590" s="14"/>
      <c r="H3590" s="14"/>
      <c r="I3590" s="13"/>
      <c r="J3590" s="5"/>
      <c r="K3590" s="2"/>
      <c r="L3590" s="17"/>
      <c r="M3590" s="12"/>
      <c r="N3590" s="12"/>
      <c r="O3590" s="17"/>
      <c r="P3590" s="14"/>
      <c r="Q3590" s="14"/>
      <c r="R3590" s="14"/>
      <c r="S3590" s="20"/>
      <c r="T3590" s="14"/>
      <c r="U3590" s="4"/>
      <c r="V3590" s="5"/>
      <c r="W3590" s="10"/>
      <c r="X3590" s="10"/>
      <c r="Y3590" s="27"/>
      <c r="Z3590" s="3"/>
      <c r="AA3590" s="1"/>
      <c r="AB3590" s="10"/>
      <c r="AC3590" s="3"/>
      <c r="AD3590" s="3"/>
      <c r="AE3590" s="3"/>
      <c r="AF3590" s="10"/>
      <c r="AG3590" s="11"/>
      <c r="AH3590" s="10"/>
      <c r="AI3590" s="1"/>
      <c r="AJ3590" s="1"/>
      <c r="AK3590" s="1"/>
      <c r="AL3590" s="1"/>
      <c r="AM3590" s="1"/>
      <c r="AN3590" s="1"/>
      <c r="AO3590" s="1"/>
      <c r="AP3590" s="1"/>
      <c r="AQ3590" s="1"/>
      <c r="AR3590" s="1"/>
      <c r="AS3590" s="1"/>
      <c r="AT3590" s="1"/>
      <c r="AU3590" s="1"/>
      <c r="AV3590" s="1"/>
      <c r="AW3590" s="1"/>
      <c r="AX3590" s="1"/>
      <c r="AY3590" s="1"/>
      <c r="AZ3590" s="1"/>
      <c r="BA3590" s="1"/>
      <c r="BB3590" s="1"/>
      <c r="BC3590" s="1"/>
      <c r="BD3590" s="1"/>
      <c r="BE3590" s="1"/>
      <c r="BF3590" s="1"/>
      <c r="BG3590" s="1"/>
      <c r="BH3590" s="1"/>
      <c r="BI3590" s="1"/>
      <c r="BJ3590" s="1"/>
      <c r="BK3590" s="1"/>
      <c r="BL3590" s="1"/>
      <c r="BM3590" s="1"/>
      <c r="BN3590" s="1"/>
      <c r="BO3590" s="1"/>
      <c r="BP3590" s="1"/>
      <c r="BQ3590" s="1"/>
      <c r="BR3590" s="1"/>
      <c r="BS3590" s="1"/>
      <c r="BT3590" s="1"/>
      <c r="BU3590" s="1"/>
      <c r="BV3590" s="1"/>
      <c r="BW3590" s="1"/>
      <c r="BX3590" s="1"/>
      <c r="BY3590" s="1"/>
      <c r="BZ3590" s="1"/>
      <c r="CA3590" s="1"/>
      <c r="CB3590" s="1"/>
      <c r="CC3590" s="1"/>
      <c r="CD3590" s="1"/>
      <c r="CE3590" s="1"/>
      <c r="CF3590" s="1"/>
      <c r="CG3590" s="1"/>
      <c r="CH3590" s="1"/>
      <c r="CI3590" s="1"/>
      <c r="CJ3590" s="1"/>
      <c r="CK3590" s="1"/>
      <c r="CL3590" s="1"/>
      <c r="CM3590" s="1"/>
      <c r="CN3590" s="1"/>
      <c r="CO3590" s="1"/>
      <c r="CP3590" s="1"/>
      <c r="CQ3590" s="1"/>
      <c r="CR3590" s="1"/>
      <c r="CS3590" s="1"/>
      <c r="CT3590" s="1"/>
      <c r="CU3590" s="1"/>
      <c r="CV3590" s="1"/>
      <c r="CW3590" s="1"/>
      <c r="CX3590" s="1"/>
      <c r="CY3590" s="1"/>
      <c r="CZ3590" s="1"/>
      <c r="DA3590" s="1"/>
      <c r="DB3590" s="1"/>
      <c r="DC3590" s="1"/>
      <c r="DD3590" s="1"/>
      <c r="DE3590" s="1"/>
      <c r="DF3590" s="1"/>
      <c r="DG3590" s="1"/>
      <c r="DH3590" s="1"/>
      <c r="DI3590" s="1"/>
      <c r="DJ3590" s="1"/>
      <c r="DK3590" s="1"/>
      <c r="DL3590" s="1"/>
      <c r="DM3590" s="1"/>
      <c r="DN3590" s="1"/>
      <c r="DO3590" s="1"/>
      <c r="DP3590" s="1"/>
      <c r="DQ3590" s="1"/>
      <c r="DR3590" s="1"/>
      <c r="DS3590" s="1"/>
      <c r="DT3590" s="1"/>
      <c r="DU3590" s="1"/>
      <c r="DV3590" s="1"/>
      <c r="DW3590" s="1"/>
      <c r="DX3590" s="1"/>
      <c r="DY3590" s="1"/>
      <c r="DZ3590" s="1"/>
      <c r="EA3590" s="1"/>
      <c r="EB3590" s="1"/>
      <c r="EC3590" s="1"/>
      <c r="ED3590" s="1"/>
      <c r="EE3590" s="1"/>
      <c r="EF3590" s="1"/>
      <c r="EG3590" s="1"/>
      <c r="EH3590" s="1"/>
      <c r="EI3590" s="1"/>
      <c r="EJ3590" s="1"/>
      <c r="EK3590" s="1"/>
      <c r="EL3590" s="1"/>
      <c r="EM3590" s="1"/>
      <c r="EN3590" s="1"/>
      <c r="EO3590" s="1"/>
      <c r="EP3590" s="1"/>
      <c r="EQ3590" s="1"/>
      <c r="ER3590" s="1"/>
      <c r="ES3590" s="1"/>
      <c r="ET3590" s="1"/>
      <c r="EU3590" s="1"/>
      <c r="EV3590" s="1"/>
      <c r="EW3590" s="1"/>
      <c r="EX3590" s="1"/>
    </row>
    <row r="3591" spans="1:154" x14ac:dyDescent="0.15">
      <c r="A3591" s="35"/>
      <c r="B3591" s="15"/>
      <c r="C3591" s="7"/>
      <c r="D3591" s="13"/>
      <c r="E3591" s="14"/>
      <c r="F3591" s="14"/>
      <c r="G3591" s="14"/>
      <c r="H3591" s="14"/>
      <c r="I3591" s="13"/>
      <c r="J3591" s="5"/>
      <c r="K3591" s="2"/>
      <c r="L3591" s="17"/>
      <c r="M3591" s="12"/>
      <c r="N3591" s="12"/>
      <c r="O3591" s="17"/>
      <c r="P3591" s="14"/>
      <c r="Q3591" s="14"/>
      <c r="R3591" s="14"/>
      <c r="S3591" s="20"/>
      <c r="T3591" s="14"/>
      <c r="U3591" s="4"/>
      <c r="V3591" s="5"/>
      <c r="W3591" s="10"/>
      <c r="X3591" s="10"/>
      <c r="Y3591" s="27"/>
      <c r="Z3591" s="3"/>
      <c r="AA3591" s="1"/>
      <c r="AB3591" s="10"/>
      <c r="AC3591" s="3"/>
      <c r="AD3591" s="3"/>
      <c r="AE3591" s="3"/>
      <c r="AF3591" s="10"/>
      <c r="AG3591" s="11"/>
      <c r="AH3591" s="10"/>
      <c r="AI3591" s="1"/>
      <c r="AJ3591" s="1"/>
      <c r="AK3591" s="1"/>
      <c r="AL3591" s="1"/>
      <c r="AM3591" s="1"/>
      <c r="AN3591" s="1"/>
      <c r="AO3591" s="1"/>
      <c r="AP3591" s="1"/>
      <c r="AQ3591" s="1"/>
      <c r="AR3591" s="1"/>
      <c r="AS3591" s="1"/>
      <c r="AT3591" s="1"/>
      <c r="AU3591" s="1"/>
      <c r="AV3591" s="1"/>
      <c r="AW3591" s="1"/>
      <c r="AX3591" s="1"/>
      <c r="AY3591" s="1"/>
      <c r="AZ3591" s="1"/>
      <c r="BA3591" s="1"/>
      <c r="BB3591" s="1"/>
      <c r="BC3591" s="1"/>
      <c r="BD3591" s="1"/>
      <c r="BE3591" s="1"/>
      <c r="BF3591" s="1"/>
      <c r="BG3591" s="1"/>
      <c r="BH3591" s="1"/>
      <c r="BI3591" s="1"/>
      <c r="BJ3591" s="1"/>
      <c r="BK3591" s="1"/>
      <c r="BL3591" s="1"/>
      <c r="BM3591" s="1"/>
      <c r="BN3591" s="1"/>
      <c r="BO3591" s="1"/>
      <c r="BP3591" s="1"/>
      <c r="BQ3591" s="1"/>
      <c r="BR3591" s="1"/>
      <c r="BS3591" s="1"/>
      <c r="BT3591" s="1"/>
      <c r="BU3591" s="1"/>
      <c r="BV3591" s="1"/>
      <c r="BW3591" s="1"/>
      <c r="BX3591" s="1"/>
      <c r="BY3591" s="1"/>
      <c r="BZ3591" s="1"/>
      <c r="CA3591" s="1"/>
      <c r="CB3591" s="1"/>
      <c r="CC3591" s="1"/>
      <c r="CD3591" s="1"/>
      <c r="CE3591" s="1"/>
      <c r="CF3591" s="1"/>
      <c r="CG3591" s="1"/>
      <c r="CH3591" s="1"/>
      <c r="CI3591" s="1"/>
      <c r="CJ3591" s="1"/>
      <c r="CK3591" s="1"/>
      <c r="CL3591" s="1"/>
      <c r="CM3591" s="1"/>
      <c r="CN3591" s="1"/>
      <c r="CO3591" s="1"/>
      <c r="CP3591" s="1"/>
      <c r="CQ3591" s="1"/>
      <c r="CR3591" s="1"/>
      <c r="CS3591" s="1"/>
      <c r="CT3591" s="1"/>
      <c r="CU3591" s="1"/>
      <c r="CV3591" s="1"/>
      <c r="CW3591" s="1"/>
      <c r="CX3591" s="1"/>
      <c r="CY3591" s="1"/>
      <c r="CZ3591" s="1"/>
      <c r="DA3591" s="1"/>
      <c r="DB3591" s="1"/>
      <c r="DC3591" s="1"/>
      <c r="DD3591" s="1"/>
      <c r="DE3591" s="1"/>
      <c r="DF3591" s="1"/>
      <c r="DG3591" s="1"/>
      <c r="DH3591" s="1"/>
      <c r="DI3591" s="1"/>
      <c r="DJ3591" s="1"/>
      <c r="DK3591" s="1"/>
      <c r="DL3591" s="1"/>
      <c r="DM3591" s="1"/>
      <c r="DN3591" s="1"/>
      <c r="DO3591" s="1"/>
      <c r="DP3591" s="1"/>
      <c r="DQ3591" s="1"/>
      <c r="DR3591" s="1"/>
      <c r="DS3591" s="1"/>
      <c r="DT3591" s="1"/>
      <c r="DU3591" s="1"/>
      <c r="DV3591" s="1"/>
      <c r="DW3591" s="1"/>
      <c r="DX3591" s="1"/>
      <c r="DY3591" s="1"/>
      <c r="DZ3591" s="1"/>
      <c r="EA3591" s="1"/>
      <c r="EB3591" s="1"/>
      <c r="EC3591" s="1"/>
      <c r="ED3591" s="1"/>
      <c r="EE3591" s="1"/>
      <c r="EF3591" s="1"/>
      <c r="EG3591" s="1"/>
      <c r="EH3591" s="1"/>
      <c r="EI3591" s="1"/>
      <c r="EJ3591" s="1"/>
      <c r="EK3591" s="1"/>
      <c r="EL3591" s="1"/>
      <c r="EM3591" s="1"/>
      <c r="EN3591" s="1"/>
      <c r="EO3591" s="1"/>
      <c r="EP3591" s="1"/>
      <c r="EQ3591" s="1"/>
      <c r="ER3591" s="1"/>
      <c r="ES3591" s="1"/>
      <c r="ET3591" s="1"/>
      <c r="EU3591" s="1"/>
      <c r="EV3591" s="1"/>
      <c r="EW3591" s="1"/>
      <c r="EX3591" s="1"/>
    </row>
    <row r="3592" spans="1:154" x14ac:dyDescent="0.15">
      <c r="A3592" s="35"/>
      <c r="B3592" s="15"/>
      <c r="C3592" s="7"/>
      <c r="D3592" s="13"/>
      <c r="E3592" s="14"/>
      <c r="F3592" s="14"/>
      <c r="G3592" s="14"/>
      <c r="H3592" s="14"/>
      <c r="I3592" s="13"/>
      <c r="J3592" s="5"/>
      <c r="K3592" s="2"/>
      <c r="L3592" s="17"/>
      <c r="M3592" s="12"/>
      <c r="N3592" s="12"/>
      <c r="O3592" s="17"/>
      <c r="P3592" s="14"/>
      <c r="Q3592" s="14"/>
      <c r="R3592" s="14"/>
      <c r="S3592" s="20"/>
      <c r="T3592" s="14"/>
      <c r="U3592" s="4"/>
      <c r="V3592" s="5"/>
      <c r="W3592" s="10"/>
      <c r="X3592" s="10"/>
      <c r="Y3592" s="27"/>
      <c r="Z3592" s="3"/>
      <c r="AA3592" s="1"/>
      <c r="AB3592" s="10"/>
      <c r="AC3592" s="3"/>
      <c r="AD3592" s="3"/>
      <c r="AE3592" s="3"/>
      <c r="AF3592" s="10"/>
      <c r="AG3592" s="11"/>
      <c r="AH3592" s="10"/>
      <c r="AI3592" s="1"/>
      <c r="AJ3592" s="1"/>
      <c r="AK3592" s="1"/>
      <c r="AL3592" s="1"/>
      <c r="AM3592" s="1"/>
      <c r="AN3592" s="1"/>
      <c r="AO3592" s="1"/>
      <c r="AP3592" s="1"/>
      <c r="AQ3592" s="1"/>
      <c r="AR3592" s="1"/>
      <c r="AS3592" s="1"/>
      <c r="AT3592" s="1"/>
      <c r="AU3592" s="1"/>
      <c r="AV3592" s="1"/>
      <c r="AW3592" s="1"/>
      <c r="AX3592" s="1"/>
      <c r="AY3592" s="1"/>
      <c r="AZ3592" s="1"/>
      <c r="BA3592" s="1"/>
      <c r="BB3592" s="1"/>
      <c r="BC3592" s="1"/>
      <c r="BD3592" s="1"/>
      <c r="BE3592" s="1"/>
      <c r="BF3592" s="1"/>
      <c r="BG3592" s="1"/>
      <c r="BH3592" s="1"/>
      <c r="BI3592" s="1"/>
      <c r="BJ3592" s="1"/>
      <c r="BK3592" s="1"/>
      <c r="BL3592" s="1"/>
      <c r="BM3592" s="1"/>
      <c r="BN3592" s="1"/>
      <c r="BO3592" s="1"/>
      <c r="BP3592" s="1"/>
      <c r="BQ3592" s="1"/>
      <c r="BR3592" s="1"/>
      <c r="BS3592" s="1"/>
      <c r="BT3592" s="1"/>
      <c r="BU3592" s="1"/>
      <c r="BV3592" s="1"/>
      <c r="BW3592" s="1"/>
      <c r="BX3592" s="1"/>
      <c r="BY3592" s="1"/>
      <c r="BZ3592" s="1"/>
      <c r="CA3592" s="1"/>
      <c r="CB3592" s="1"/>
      <c r="CC3592" s="1"/>
      <c r="CD3592" s="1"/>
      <c r="CE3592" s="1"/>
      <c r="CF3592" s="1"/>
      <c r="CG3592" s="1"/>
      <c r="CH3592" s="1"/>
      <c r="CI3592" s="1"/>
      <c r="CJ3592" s="1"/>
      <c r="CK3592" s="1"/>
      <c r="CL3592" s="1"/>
      <c r="CM3592" s="1"/>
      <c r="CN3592" s="1"/>
      <c r="CO3592" s="1"/>
      <c r="CP3592" s="1"/>
      <c r="CQ3592" s="1"/>
      <c r="CR3592" s="1"/>
      <c r="CS3592" s="1"/>
      <c r="CT3592" s="1"/>
      <c r="CU3592" s="1"/>
      <c r="CV3592" s="1"/>
      <c r="CW3592" s="1"/>
      <c r="CX3592" s="1"/>
      <c r="CY3592" s="1"/>
      <c r="CZ3592" s="1"/>
      <c r="DA3592" s="1"/>
      <c r="DB3592" s="1"/>
      <c r="DC3592" s="1"/>
      <c r="DD3592" s="1"/>
      <c r="DE3592" s="1"/>
      <c r="DF3592" s="1"/>
      <c r="DG3592" s="1"/>
      <c r="DH3592" s="1"/>
      <c r="DI3592" s="1"/>
      <c r="DJ3592" s="1"/>
      <c r="DK3592" s="1"/>
      <c r="DL3592" s="1"/>
      <c r="DM3592" s="1"/>
      <c r="DN3592" s="1"/>
      <c r="DO3592" s="1"/>
      <c r="DP3592" s="1"/>
      <c r="DQ3592" s="1"/>
      <c r="DR3592" s="1"/>
      <c r="DS3592" s="1"/>
      <c r="DT3592" s="1"/>
      <c r="DU3592" s="1"/>
      <c r="DV3592" s="1"/>
      <c r="DW3592" s="1"/>
      <c r="DX3592" s="1"/>
      <c r="DY3592" s="1"/>
      <c r="DZ3592" s="1"/>
      <c r="EA3592" s="1"/>
      <c r="EB3592" s="1"/>
      <c r="EC3592" s="1"/>
      <c r="ED3592" s="1"/>
      <c r="EE3592" s="1"/>
      <c r="EF3592" s="1"/>
      <c r="EG3592" s="1"/>
      <c r="EH3592" s="1"/>
      <c r="EI3592" s="1"/>
      <c r="EJ3592" s="1"/>
      <c r="EK3592" s="1"/>
      <c r="EL3592" s="1"/>
      <c r="EM3592" s="1"/>
      <c r="EN3592" s="1"/>
      <c r="EO3592" s="1"/>
      <c r="EP3592" s="1"/>
      <c r="EQ3592" s="1"/>
      <c r="ER3592" s="1"/>
      <c r="ES3592" s="1"/>
      <c r="ET3592" s="1"/>
      <c r="EU3592" s="1"/>
      <c r="EV3592" s="1"/>
      <c r="EW3592" s="1"/>
      <c r="EX3592" s="1"/>
    </row>
    <row r="3593" spans="1:154" x14ac:dyDescent="0.15">
      <c r="A3593" s="35"/>
      <c r="B3593" s="15"/>
      <c r="C3593" s="7"/>
      <c r="D3593" s="13"/>
      <c r="E3593" s="14"/>
      <c r="F3593" s="14"/>
      <c r="G3593" s="14"/>
      <c r="H3593" s="14"/>
      <c r="I3593" s="13"/>
      <c r="J3593" s="5"/>
      <c r="K3593" s="2"/>
      <c r="L3593" s="17"/>
      <c r="M3593" s="12"/>
      <c r="N3593" s="12"/>
      <c r="O3593" s="17"/>
      <c r="P3593" s="14"/>
      <c r="Q3593" s="14"/>
      <c r="R3593" s="14"/>
      <c r="S3593" s="20"/>
      <c r="T3593" s="14"/>
      <c r="U3593" s="4"/>
      <c r="V3593" s="5"/>
      <c r="W3593" s="10"/>
      <c r="X3593" s="10"/>
      <c r="Y3593" s="27"/>
      <c r="Z3593" s="3"/>
      <c r="AA3593" s="1"/>
      <c r="AB3593" s="10"/>
      <c r="AC3593" s="3"/>
      <c r="AD3593" s="3"/>
      <c r="AE3593" s="3"/>
      <c r="AF3593" s="10"/>
      <c r="AG3593" s="11"/>
      <c r="AH3593" s="10"/>
      <c r="AI3593" s="1"/>
      <c r="AJ3593" s="1"/>
      <c r="AK3593" s="1"/>
      <c r="AL3593" s="1"/>
      <c r="AM3593" s="1"/>
      <c r="AN3593" s="1"/>
      <c r="AO3593" s="1"/>
      <c r="AP3593" s="1"/>
      <c r="AQ3593" s="1"/>
      <c r="AR3593" s="1"/>
      <c r="AS3593" s="1"/>
      <c r="AT3593" s="1"/>
      <c r="AU3593" s="1"/>
      <c r="AV3593" s="1"/>
      <c r="AW3593" s="1"/>
      <c r="AX3593" s="1"/>
      <c r="AY3593" s="1"/>
      <c r="AZ3593" s="1"/>
      <c r="BA3593" s="1"/>
      <c r="BB3593" s="1"/>
      <c r="BC3593" s="1"/>
      <c r="BD3593" s="1"/>
      <c r="BE3593" s="1"/>
      <c r="BF3593" s="1"/>
      <c r="BG3593" s="1"/>
      <c r="BH3593" s="1"/>
      <c r="BI3593" s="1"/>
      <c r="BJ3593" s="1"/>
      <c r="BK3593" s="1"/>
      <c r="BL3593" s="1"/>
      <c r="BM3593" s="1"/>
      <c r="BN3593" s="1"/>
      <c r="BO3593" s="1"/>
      <c r="BP3593" s="1"/>
      <c r="BQ3593" s="1"/>
      <c r="BR3593" s="1"/>
      <c r="BS3593" s="1"/>
      <c r="BT3593" s="1"/>
      <c r="BU3593" s="1"/>
      <c r="BV3593" s="1"/>
      <c r="BW3593" s="1"/>
      <c r="BX3593" s="1"/>
      <c r="BY3593" s="1"/>
      <c r="BZ3593" s="1"/>
      <c r="CA3593" s="1"/>
      <c r="CB3593" s="1"/>
      <c r="CC3593" s="1"/>
      <c r="CD3593" s="1"/>
      <c r="CE3593" s="1"/>
      <c r="CF3593" s="1"/>
      <c r="CG3593" s="1"/>
      <c r="CH3593" s="1"/>
      <c r="CI3593" s="1"/>
      <c r="CJ3593" s="1"/>
      <c r="CK3593" s="1"/>
      <c r="CL3593" s="1"/>
      <c r="CM3593" s="1"/>
      <c r="CN3593" s="1"/>
      <c r="CO3593" s="1"/>
      <c r="CP3593" s="1"/>
      <c r="CQ3593" s="1"/>
      <c r="CR3593" s="1"/>
      <c r="CS3593" s="1"/>
      <c r="CT3593" s="1"/>
      <c r="CU3593" s="1"/>
      <c r="CV3593" s="1"/>
      <c r="CW3593" s="1"/>
      <c r="CX3593" s="1"/>
      <c r="CY3593" s="1"/>
      <c r="CZ3593" s="1"/>
      <c r="DA3593" s="1"/>
      <c r="DB3593" s="1"/>
      <c r="DC3593" s="1"/>
      <c r="DD3593" s="1"/>
      <c r="DE3593" s="1"/>
      <c r="DF3593" s="1"/>
      <c r="DG3593" s="1"/>
      <c r="DH3593" s="1"/>
      <c r="DI3593" s="1"/>
      <c r="DJ3593" s="1"/>
      <c r="DK3593" s="1"/>
      <c r="DL3593" s="1"/>
      <c r="DM3593" s="1"/>
      <c r="DN3593" s="1"/>
      <c r="DO3593" s="1"/>
      <c r="DP3593" s="1"/>
      <c r="DQ3593" s="1"/>
      <c r="DR3593" s="1"/>
      <c r="DS3593" s="1"/>
      <c r="DT3593" s="1"/>
      <c r="DU3593" s="1"/>
      <c r="DV3593" s="1"/>
      <c r="DW3593" s="1"/>
      <c r="DX3593" s="1"/>
      <c r="DY3593" s="1"/>
      <c r="DZ3593" s="1"/>
      <c r="EA3593" s="1"/>
      <c r="EB3593" s="1"/>
      <c r="EC3593" s="1"/>
      <c r="ED3593" s="1"/>
      <c r="EE3593" s="1"/>
      <c r="EF3593" s="1"/>
      <c r="EG3593" s="1"/>
      <c r="EH3593" s="1"/>
      <c r="EI3593" s="1"/>
      <c r="EJ3593" s="1"/>
      <c r="EK3593" s="1"/>
      <c r="EL3593" s="1"/>
      <c r="EM3593" s="1"/>
      <c r="EN3593" s="1"/>
      <c r="EO3593" s="1"/>
      <c r="EP3593" s="1"/>
      <c r="EQ3593" s="1"/>
      <c r="ER3593" s="1"/>
      <c r="ES3593" s="1"/>
      <c r="ET3593" s="1"/>
      <c r="EU3593" s="1"/>
      <c r="EV3593" s="1"/>
      <c r="EW3593" s="1"/>
      <c r="EX3593" s="1"/>
    </row>
    <row r="3594" spans="1:154" x14ac:dyDescent="0.15">
      <c r="A3594" s="35"/>
      <c r="B3594" s="15"/>
      <c r="C3594" s="7"/>
      <c r="D3594" s="13"/>
      <c r="E3594" s="14"/>
      <c r="F3594" s="14"/>
      <c r="G3594" s="14"/>
      <c r="H3594" s="14"/>
      <c r="I3594" s="13"/>
      <c r="J3594" s="5"/>
      <c r="K3594" s="2"/>
      <c r="L3594" s="17"/>
      <c r="M3594" s="12"/>
      <c r="N3594" s="12"/>
      <c r="O3594" s="17"/>
      <c r="P3594" s="14"/>
      <c r="Q3594" s="14"/>
      <c r="R3594" s="14"/>
      <c r="S3594" s="20"/>
      <c r="T3594" s="14"/>
      <c r="U3594" s="4"/>
      <c r="V3594" s="5"/>
      <c r="W3594" s="10"/>
      <c r="X3594" s="10"/>
      <c r="Y3594" s="27"/>
      <c r="Z3594" s="3"/>
      <c r="AA3594" s="1"/>
      <c r="AB3594" s="10"/>
      <c r="AC3594" s="3"/>
      <c r="AD3594" s="3"/>
      <c r="AE3594" s="3"/>
      <c r="AF3594" s="10"/>
      <c r="AG3594" s="11"/>
      <c r="AH3594" s="10"/>
      <c r="AI3594" s="1"/>
      <c r="AJ3594" s="1"/>
      <c r="AK3594" s="1"/>
      <c r="AL3594" s="1"/>
      <c r="AM3594" s="1"/>
      <c r="AN3594" s="1"/>
      <c r="AO3594" s="1"/>
      <c r="AP3594" s="1"/>
      <c r="AQ3594" s="1"/>
      <c r="AR3594" s="1"/>
      <c r="AS3594" s="1"/>
      <c r="AT3594" s="1"/>
      <c r="AU3594" s="1"/>
      <c r="AV3594" s="1"/>
      <c r="AW3594" s="1"/>
      <c r="AX3594" s="1"/>
      <c r="AY3594" s="1"/>
      <c r="AZ3594" s="1"/>
      <c r="BA3594" s="1"/>
      <c r="BB3594" s="1"/>
      <c r="BC3594" s="1"/>
      <c r="BD3594" s="1"/>
      <c r="BE3594" s="1"/>
      <c r="BF3594" s="1"/>
      <c r="BG3594" s="1"/>
      <c r="BH3594" s="1"/>
      <c r="BI3594" s="1"/>
      <c r="BJ3594" s="1"/>
      <c r="BK3594" s="1"/>
      <c r="BL3594" s="1"/>
      <c r="BM3594" s="1"/>
      <c r="BN3594" s="1"/>
      <c r="BO3594" s="1"/>
      <c r="BP3594" s="1"/>
      <c r="BQ3594" s="1"/>
      <c r="BR3594" s="1"/>
      <c r="BS3594" s="1"/>
      <c r="BT3594" s="1"/>
      <c r="BU3594" s="1"/>
      <c r="BV3594" s="1"/>
      <c r="BW3594" s="1"/>
      <c r="BX3594" s="1"/>
      <c r="BY3594" s="1"/>
      <c r="BZ3594" s="1"/>
      <c r="CA3594" s="1"/>
      <c r="CB3594" s="1"/>
      <c r="CC3594" s="1"/>
      <c r="CD3594" s="1"/>
      <c r="CE3594" s="1"/>
      <c r="CF3594" s="1"/>
      <c r="CG3594" s="1"/>
      <c r="CH3594" s="1"/>
      <c r="CI3594" s="1"/>
      <c r="CJ3594" s="1"/>
      <c r="CK3594" s="1"/>
      <c r="CL3594" s="1"/>
      <c r="CM3594" s="1"/>
      <c r="CN3594" s="1"/>
      <c r="CO3594" s="1"/>
      <c r="CP3594" s="1"/>
      <c r="CQ3594" s="1"/>
      <c r="CR3594" s="1"/>
      <c r="CS3594" s="1"/>
      <c r="CT3594" s="1"/>
      <c r="CU3594" s="1"/>
      <c r="CV3594" s="1"/>
      <c r="CW3594" s="1"/>
      <c r="CX3594" s="1"/>
      <c r="CY3594" s="1"/>
      <c r="CZ3594" s="1"/>
      <c r="DA3594" s="1"/>
      <c r="DB3594" s="1"/>
      <c r="DC3594" s="1"/>
      <c r="DD3594" s="1"/>
      <c r="DE3594" s="1"/>
      <c r="DF3594" s="1"/>
      <c r="DG3594" s="1"/>
      <c r="DH3594" s="1"/>
      <c r="DI3594" s="1"/>
      <c r="DJ3594" s="1"/>
      <c r="DK3594" s="1"/>
      <c r="DL3594" s="1"/>
      <c r="DM3594" s="1"/>
      <c r="DN3594" s="1"/>
      <c r="DO3594" s="1"/>
      <c r="DP3594" s="1"/>
      <c r="DQ3594" s="1"/>
      <c r="DR3594" s="1"/>
      <c r="DS3594" s="1"/>
      <c r="DT3594" s="1"/>
      <c r="DU3594" s="1"/>
      <c r="DV3594" s="1"/>
      <c r="DW3594" s="1"/>
      <c r="DX3594" s="1"/>
      <c r="DY3594" s="1"/>
      <c r="DZ3594" s="1"/>
      <c r="EA3594" s="1"/>
      <c r="EB3594" s="1"/>
      <c r="EC3594" s="1"/>
      <c r="ED3594" s="1"/>
      <c r="EE3594" s="1"/>
      <c r="EF3594" s="1"/>
      <c r="EG3594" s="1"/>
      <c r="EH3594" s="1"/>
      <c r="EI3594" s="1"/>
      <c r="EJ3594" s="1"/>
      <c r="EK3594" s="1"/>
      <c r="EL3594" s="1"/>
      <c r="EM3594" s="1"/>
      <c r="EN3594" s="1"/>
      <c r="EO3594" s="1"/>
      <c r="EP3594" s="1"/>
      <c r="EQ3594" s="1"/>
      <c r="ER3594" s="1"/>
      <c r="ES3594" s="1"/>
      <c r="ET3594" s="1"/>
      <c r="EU3594" s="1"/>
      <c r="EV3594" s="1"/>
      <c r="EW3594" s="1"/>
      <c r="EX3594" s="1"/>
    </row>
    <row r="3595" spans="1:154" x14ac:dyDescent="0.15">
      <c r="A3595" s="35"/>
      <c r="B3595" s="15"/>
      <c r="C3595" s="7"/>
      <c r="D3595" s="13"/>
      <c r="E3595" s="14"/>
      <c r="F3595" s="14"/>
      <c r="G3595" s="14"/>
      <c r="H3595" s="14"/>
      <c r="I3595" s="13"/>
      <c r="J3595" s="5"/>
      <c r="K3595" s="2"/>
      <c r="L3595" s="17"/>
      <c r="M3595" s="12"/>
      <c r="N3595" s="12"/>
      <c r="O3595" s="17"/>
      <c r="P3595" s="14"/>
      <c r="Q3595" s="14"/>
      <c r="R3595" s="14"/>
      <c r="S3595" s="20"/>
      <c r="T3595" s="14"/>
      <c r="U3595" s="4"/>
      <c r="V3595" s="5"/>
      <c r="W3595" s="10"/>
      <c r="X3595" s="10"/>
      <c r="Y3595" s="27"/>
      <c r="Z3595" s="3"/>
      <c r="AA3595" s="1"/>
      <c r="AB3595" s="10"/>
      <c r="AC3595" s="3"/>
      <c r="AD3595" s="3"/>
      <c r="AE3595" s="3"/>
      <c r="AF3595" s="10"/>
      <c r="AG3595" s="11"/>
      <c r="AH3595" s="10"/>
      <c r="AI3595" s="1"/>
      <c r="AJ3595" s="1"/>
      <c r="AK3595" s="1"/>
      <c r="AL3595" s="1"/>
      <c r="AM3595" s="1"/>
      <c r="AN3595" s="1"/>
      <c r="AO3595" s="1"/>
      <c r="AP3595" s="1"/>
      <c r="AQ3595" s="1"/>
      <c r="AR3595" s="1"/>
      <c r="AS3595" s="1"/>
      <c r="AT3595" s="1"/>
      <c r="AU3595" s="1"/>
      <c r="AV3595" s="1"/>
      <c r="AW3595" s="1"/>
      <c r="AX3595" s="1"/>
      <c r="AY3595" s="1"/>
      <c r="AZ3595" s="1"/>
      <c r="BA3595" s="1"/>
      <c r="BB3595" s="1"/>
      <c r="BC3595" s="1"/>
      <c r="BD3595" s="1"/>
      <c r="BE3595" s="1"/>
      <c r="BF3595" s="1"/>
      <c r="BG3595" s="1"/>
      <c r="BH3595" s="1"/>
      <c r="BI3595" s="1"/>
      <c r="BJ3595" s="1"/>
      <c r="BK3595" s="1"/>
      <c r="BL3595" s="1"/>
      <c r="BM3595" s="1"/>
      <c r="BN3595" s="1"/>
      <c r="BO3595" s="1"/>
      <c r="BP3595" s="1"/>
      <c r="BQ3595" s="1"/>
      <c r="BR3595" s="1"/>
      <c r="BS3595" s="1"/>
      <c r="BT3595" s="1"/>
      <c r="BU3595" s="1"/>
      <c r="BV3595" s="1"/>
      <c r="BW3595" s="1"/>
      <c r="BX3595" s="1"/>
      <c r="BY3595" s="1"/>
      <c r="BZ3595" s="1"/>
      <c r="CA3595" s="1"/>
      <c r="CB3595" s="1"/>
      <c r="CC3595" s="1"/>
      <c r="CD3595" s="1"/>
      <c r="CE3595" s="1"/>
      <c r="CF3595" s="1"/>
      <c r="CG3595" s="1"/>
      <c r="CH3595" s="1"/>
      <c r="CI3595" s="1"/>
      <c r="CJ3595" s="1"/>
      <c r="CK3595" s="1"/>
      <c r="CL3595" s="1"/>
      <c r="CM3595" s="1"/>
      <c r="CN3595" s="1"/>
      <c r="CO3595" s="1"/>
      <c r="CP3595" s="1"/>
      <c r="CQ3595" s="1"/>
      <c r="CR3595" s="1"/>
      <c r="CS3595" s="1"/>
      <c r="CT3595" s="1"/>
      <c r="CU3595" s="1"/>
      <c r="CV3595" s="1"/>
      <c r="CW3595" s="1"/>
      <c r="CX3595" s="1"/>
      <c r="CY3595" s="1"/>
      <c r="CZ3595" s="1"/>
      <c r="DA3595" s="1"/>
      <c r="DB3595" s="1"/>
      <c r="DC3595" s="1"/>
      <c r="DD3595" s="1"/>
      <c r="DE3595" s="1"/>
      <c r="DF3595" s="1"/>
      <c r="DG3595" s="1"/>
      <c r="DH3595" s="1"/>
      <c r="DI3595" s="1"/>
      <c r="DJ3595" s="1"/>
      <c r="DK3595" s="1"/>
      <c r="DL3595" s="1"/>
      <c r="DM3595" s="1"/>
      <c r="DN3595" s="1"/>
      <c r="DO3595" s="1"/>
      <c r="DP3595" s="1"/>
      <c r="DQ3595" s="1"/>
      <c r="DR3595" s="1"/>
      <c r="DS3595" s="1"/>
      <c r="DT3595" s="1"/>
      <c r="DU3595" s="1"/>
      <c r="DV3595" s="1"/>
      <c r="DW3595" s="1"/>
      <c r="DX3595" s="1"/>
      <c r="DY3595" s="1"/>
      <c r="DZ3595" s="1"/>
      <c r="EA3595" s="1"/>
      <c r="EB3595" s="1"/>
      <c r="EC3595" s="1"/>
      <c r="ED3595" s="1"/>
      <c r="EE3595" s="1"/>
      <c r="EF3595" s="1"/>
      <c r="EG3595" s="1"/>
      <c r="EH3595" s="1"/>
      <c r="EI3595" s="1"/>
      <c r="EJ3595" s="1"/>
      <c r="EK3595" s="1"/>
      <c r="EL3595" s="1"/>
      <c r="EM3595" s="1"/>
      <c r="EN3595" s="1"/>
      <c r="EO3595" s="1"/>
      <c r="EP3595" s="1"/>
      <c r="EQ3595" s="1"/>
      <c r="ER3595" s="1"/>
      <c r="ES3595" s="1"/>
      <c r="ET3595" s="1"/>
      <c r="EU3595" s="1"/>
      <c r="EV3595" s="1"/>
      <c r="EW3595" s="1"/>
      <c r="EX3595" s="1"/>
    </row>
    <row r="3596" spans="1:154" x14ac:dyDescent="0.15">
      <c r="A3596" s="35"/>
      <c r="B3596" s="15"/>
      <c r="C3596" s="7"/>
      <c r="D3596" s="13"/>
      <c r="E3596" s="14"/>
      <c r="F3596" s="14"/>
      <c r="G3596" s="14"/>
      <c r="H3596" s="14"/>
      <c r="I3596" s="13"/>
      <c r="J3596" s="5"/>
      <c r="K3596" s="2"/>
      <c r="L3596" s="17"/>
      <c r="M3596" s="12"/>
      <c r="N3596" s="12"/>
      <c r="O3596" s="17"/>
      <c r="P3596" s="14"/>
      <c r="Q3596" s="14"/>
      <c r="R3596" s="14"/>
      <c r="S3596" s="20"/>
      <c r="T3596" s="14"/>
      <c r="U3596" s="4"/>
      <c r="V3596" s="5"/>
      <c r="W3596" s="10"/>
      <c r="X3596" s="10"/>
      <c r="Y3596" s="27"/>
      <c r="Z3596" s="3"/>
      <c r="AA3596" s="1"/>
      <c r="AB3596" s="10"/>
      <c r="AC3596" s="3"/>
      <c r="AD3596" s="3"/>
      <c r="AE3596" s="3"/>
      <c r="AF3596" s="10"/>
      <c r="AG3596" s="11"/>
      <c r="AH3596" s="10"/>
      <c r="AI3596" s="1"/>
      <c r="AJ3596" s="1"/>
      <c r="AK3596" s="1"/>
      <c r="AL3596" s="1"/>
      <c r="AM3596" s="1"/>
      <c r="AN3596" s="1"/>
      <c r="AO3596" s="1"/>
      <c r="AP3596" s="1"/>
      <c r="AQ3596" s="1"/>
      <c r="AR3596" s="1"/>
      <c r="AS3596" s="1"/>
      <c r="AT3596" s="1"/>
      <c r="AU3596" s="1"/>
      <c r="AV3596" s="1"/>
      <c r="AW3596" s="1"/>
      <c r="AX3596" s="1"/>
      <c r="AY3596" s="1"/>
      <c r="AZ3596" s="1"/>
      <c r="BA3596" s="1"/>
      <c r="BB3596" s="1"/>
      <c r="BC3596" s="1"/>
      <c r="BD3596" s="1"/>
      <c r="BE3596" s="1"/>
      <c r="BF3596" s="1"/>
      <c r="BG3596" s="1"/>
      <c r="BH3596" s="1"/>
      <c r="BI3596" s="1"/>
      <c r="BJ3596" s="1"/>
      <c r="BK3596" s="1"/>
      <c r="BL3596" s="1"/>
      <c r="BM3596" s="1"/>
      <c r="BN3596" s="1"/>
      <c r="BO3596" s="1"/>
      <c r="BP3596" s="1"/>
      <c r="BQ3596" s="1"/>
      <c r="BR3596" s="1"/>
      <c r="BS3596" s="1"/>
      <c r="BT3596" s="1"/>
      <c r="BU3596" s="1"/>
      <c r="BV3596" s="1"/>
      <c r="BW3596" s="1"/>
      <c r="BX3596" s="1"/>
      <c r="BY3596" s="1"/>
      <c r="BZ3596" s="1"/>
      <c r="CA3596" s="1"/>
      <c r="CB3596" s="1"/>
      <c r="CC3596" s="1"/>
      <c r="CD3596" s="1"/>
      <c r="CE3596" s="1"/>
      <c r="CF3596" s="1"/>
      <c r="CG3596" s="1"/>
      <c r="CH3596" s="1"/>
      <c r="CI3596" s="1"/>
      <c r="CJ3596" s="1"/>
      <c r="CK3596" s="1"/>
      <c r="CL3596" s="1"/>
      <c r="CM3596" s="1"/>
      <c r="CN3596" s="1"/>
      <c r="CO3596" s="1"/>
      <c r="CP3596" s="1"/>
      <c r="CQ3596" s="1"/>
      <c r="CR3596" s="1"/>
      <c r="CS3596" s="1"/>
      <c r="CT3596" s="1"/>
      <c r="CU3596" s="1"/>
      <c r="CV3596" s="1"/>
      <c r="CW3596" s="1"/>
      <c r="CX3596" s="1"/>
      <c r="CY3596" s="1"/>
      <c r="CZ3596" s="1"/>
      <c r="DA3596" s="1"/>
      <c r="DB3596" s="1"/>
      <c r="DC3596" s="1"/>
      <c r="DD3596" s="1"/>
      <c r="DE3596" s="1"/>
      <c r="DF3596" s="1"/>
      <c r="DG3596" s="1"/>
      <c r="DH3596" s="1"/>
      <c r="DI3596" s="1"/>
      <c r="DJ3596" s="1"/>
      <c r="DK3596" s="1"/>
      <c r="DL3596" s="1"/>
      <c r="DM3596" s="1"/>
      <c r="DN3596" s="1"/>
      <c r="DO3596" s="1"/>
      <c r="DP3596" s="1"/>
      <c r="DQ3596" s="1"/>
      <c r="DR3596" s="1"/>
      <c r="DS3596" s="1"/>
      <c r="DT3596" s="1"/>
      <c r="DU3596" s="1"/>
      <c r="DV3596" s="1"/>
      <c r="DW3596" s="1"/>
      <c r="DX3596" s="1"/>
      <c r="DY3596" s="1"/>
      <c r="DZ3596" s="1"/>
      <c r="EA3596" s="1"/>
      <c r="EB3596" s="1"/>
      <c r="EC3596" s="1"/>
      <c r="ED3596" s="1"/>
      <c r="EE3596" s="1"/>
      <c r="EF3596" s="1"/>
      <c r="EG3596" s="1"/>
      <c r="EH3596" s="1"/>
      <c r="EI3596" s="1"/>
      <c r="EJ3596" s="1"/>
      <c r="EK3596" s="1"/>
      <c r="EL3596" s="1"/>
      <c r="EM3596" s="1"/>
      <c r="EN3596" s="1"/>
      <c r="EO3596" s="1"/>
      <c r="EP3596" s="1"/>
      <c r="EQ3596" s="1"/>
      <c r="ER3596" s="1"/>
      <c r="ES3596" s="1"/>
      <c r="ET3596" s="1"/>
      <c r="EU3596" s="1"/>
      <c r="EV3596" s="1"/>
      <c r="EW3596" s="1"/>
      <c r="EX3596" s="1"/>
    </row>
    <row r="3597" spans="1:154" x14ac:dyDescent="0.15">
      <c r="A3597" s="35"/>
      <c r="B3597" s="15"/>
      <c r="C3597" s="7"/>
      <c r="D3597" s="13"/>
      <c r="E3597" s="14"/>
      <c r="F3597" s="14"/>
      <c r="G3597" s="14"/>
      <c r="H3597" s="14"/>
      <c r="I3597" s="13"/>
      <c r="J3597" s="5"/>
      <c r="K3597" s="2"/>
      <c r="L3597" s="17"/>
      <c r="M3597" s="12"/>
      <c r="N3597" s="12"/>
      <c r="O3597" s="17"/>
      <c r="P3597" s="14"/>
      <c r="Q3597" s="14"/>
      <c r="R3597" s="14"/>
      <c r="S3597" s="20"/>
      <c r="T3597" s="14"/>
      <c r="U3597" s="4"/>
      <c r="V3597" s="5"/>
      <c r="W3597" s="10"/>
      <c r="X3597" s="10"/>
      <c r="Y3597" s="27"/>
      <c r="Z3597" s="3"/>
      <c r="AA3597" s="1"/>
      <c r="AB3597" s="10"/>
      <c r="AC3597" s="3"/>
      <c r="AD3597" s="3"/>
      <c r="AE3597" s="3"/>
      <c r="AF3597" s="10"/>
      <c r="AG3597" s="11"/>
      <c r="AH3597" s="10"/>
      <c r="AI3597" s="1"/>
      <c r="AJ3597" s="1"/>
      <c r="AK3597" s="1"/>
      <c r="AL3597" s="1"/>
      <c r="AM3597" s="1"/>
      <c r="AN3597" s="1"/>
      <c r="AO3597" s="1"/>
      <c r="AP3597" s="1"/>
      <c r="AQ3597" s="1"/>
      <c r="AR3597" s="1"/>
      <c r="AS3597" s="1"/>
      <c r="AT3597" s="1"/>
      <c r="AU3597" s="1"/>
      <c r="AV3597" s="1"/>
      <c r="AW3597" s="1"/>
      <c r="AX3597" s="1"/>
      <c r="AY3597" s="1"/>
      <c r="AZ3597" s="1"/>
      <c r="BA3597" s="1"/>
      <c r="BB3597" s="1"/>
      <c r="BC3597" s="1"/>
      <c r="BD3597" s="1"/>
      <c r="BE3597" s="1"/>
      <c r="BF3597" s="1"/>
      <c r="BG3597" s="1"/>
      <c r="BH3597" s="1"/>
      <c r="BI3597" s="1"/>
      <c r="BJ3597" s="1"/>
      <c r="BK3597" s="1"/>
      <c r="BL3597" s="1"/>
      <c r="BM3597" s="1"/>
      <c r="BN3597" s="1"/>
      <c r="BO3597" s="1"/>
      <c r="BP3597" s="1"/>
      <c r="BQ3597" s="1"/>
      <c r="BR3597" s="1"/>
      <c r="BS3597" s="1"/>
      <c r="BT3597" s="1"/>
      <c r="BU3597" s="1"/>
      <c r="BV3597" s="1"/>
      <c r="BW3597" s="1"/>
      <c r="BX3597" s="1"/>
      <c r="BY3597" s="1"/>
      <c r="BZ3597" s="1"/>
      <c r="CA3597" s="1"/>
      <c r="CB3597" s="1"/>
      <c r="CC3597" s="1"/>
      <c r="CD3597" s="1"/>
      <c r="CE3597" s="1"/>
      <c r="CF3597" s="1"/>
      <c r="CG3597" s="1"/>
      <c r="CH3597" s="1"/>
      <c r="CI3597" s="1"/>
      <c r="CJ3597" s="1"/>
      <c r="CK3597" s="1"/>
      <c r="CL3597" s="1"/>
      <c r="CM3597" s="1"/>
      <c r="CN3597" s="1"/>
      <c r="CO3597" s="1"/>
      <c r="CP3597" s="1"/>
      <c r="CQ3597" s="1"/>
      <c r="CR3597" s="1"/>
      <c r="CS3597" s="1"/>
      <c r="CT3597" s="1"/>
      <c r="CU3597" s="1"/>
      <c r="CV3597" s="1"/>
      <c r="CW3597" s="1"/>
      <c r="CX3597" s="1"/>
      <c r="CY3597" s="1"/>
      <c r="CZ3597" s="1"/>
      <c r="DA3597" s="1"/>
      <c r="DB3597" s="1"/>
      <c r="DC3597" s="1"/>
      <c r="DD3597" s="1"/>
      <c r="DE3597" s="1"/>
      <c r="DF3597" s="1"/>
      <c r="DG3597" s="1"/>
      <c r="DH3597" s="1"/>
      <c r="DI3597" s="1"/>
      <c r="DJ3597" s="1"/>
      <c r="DK3597" s="1"/>
      <c r="DL3597" s="1"/>
      <c r="DM3597" s="1"/>
      <c r="DN3597" s="1"/>
      <c r="DO3597" s="1"/>
      <c r="DP3597" s="1"/>
      <c r="DQ3597" s="1"/>
      <c r="DR3597" s="1"/>
      <c r="DS3597" s="1"/>
      <c r="DT3597" s="1"/>
      <c r="DU3597" s="1"/>
      <c r="DV3597" s="1"/>
      <c r="DW3597" s="1"/>
      <c r="DX3597" s="1"/>
      <c r="DY3597" s="1"/>
      <c r="DZ3597" s="1"/>
      <c r="EA3597" s="1"/>
      <c r="EB3597" s="1"/>
      <c r="EC3597" s="1"/>
      <c r="ED3597" s="1"/>
      <c r="EE3597" s="1"/>
      <c r="EF3597" s="1"/>
      <c r="EG3597" s="1"/>
      <c r="EH3597" s="1"/>
      <c r="EI3597" s="1"/>
      <c r="EJ3597" s="1"/>
      <c r="EK3597" s="1"/>
      <c r="EL3597" s="1"/>
      <c r="EM3597" s="1"/>
      <c r="EN3597" s="1"/>
      <c r="EO3597" s="1"/>
      <c r="EP3597" s="1"/>
      <c r="EQ3597" s="1"/>
      <c r="ER3597" s="1"/>
      <c r="ES3597" s="1"/>
      <c r="ET3597" s="1"/>
      <c r="EU3597" s="1"/>
      <c r="EV3597" s="1"/>
      <c r="EW3597" s="1"/>
      <c r="EX3597" s="1"/>
    </row>
    <row r="3598" spans="1:154" x14ac:dyDescent="0.15">
      <c r="A3598" s="35"/>
      <c r="B3598" s="15"/>
      <c r="C3598" s="7"/>
      <c r="D3598" s="13"/>
      <c r="E3598" s="14"/>
      <c r="F3598" s="14"/>
      <c r="G3598" s="14"/>
      <c r="H3598" s="14"/>
      <c r="I3598" s="13"/>
      <c r="J3598" s="5"/>
      <c r="K3598" s="2"/>
      <c r="L3598" s="17"/>
      <c r="M3598" s="12"/>
      <c r="N3598" s="12"/>
      <c r="O3598" s="17"/>
      <c r="P3598" s="14"/>
      <c r="Q3598" s="14"/>
      <c r="R3598" s="14"/>
      <c r="S3598" s="20"/>
      <c r="T3598" s="14"/>
      <c r="U3598" s="4"/>
      <c r="V3598" s="5"/>
      <c r="W3598" s="10"/>
      <c r="X3598" s="10"/>
      <c r="Y3598" s="27"/>
      <c r="Z3598" s="3"/>
      <c r="AA3598" s="1"/>
      <c r="AB3598" s="10"/>
      <c r="AC3598" s="3"/>
      <c r="AD3598" s="3"/>
      <c r="AE3598" s="3"/>
      <c r="AF3598" s="10"/>
      <c r="AG3598" s="11"/>
      <c r="AH3598" s="10"/>
      <c r="AI3598" s="1"/>
      <c r="AJ3598" s="1"/>
      <c r="AK3598" s="1"/>
      <c r="AL3598" s="1"/>
      <c r="AM3598" s="1"/>
      <c r="AN3598" s="1"/>
      <c r="AO3598" s="1"/>
      <c r="AP3598" s="1"/>
      <c r="AQ3598" s="1"/>
      <c r="AR3598" s="1"/>
      <c r="AS3598" s="1"/>
      <c r="AT3598" s="1"/>
      <c r="AU3598" s="1"/>
      <c r="AV3598" s="1"/>
      <c r="AW3598" s="1"/>
      <c r="AX3598" s="1"/>
      <c r="AY3598" s="1"/>
      <c r="AZ3598" s="1"/>
      <c r="BA3598" s="1"/>
      <c r="BB3598" s="1"/>
      <c r="BC3598" s="1"/>
      <c r="BD3598" s="1"/>
      <c r="BE3598" s="1"/>
      <c r="BF3598" s="1"/>
      <c r="BG3598" s="1"/>
      <c r="BH3598" s="1"/>
      <c r="BI3598" s="1"/>
      <c r="BJ3598" s="1"/>
      <c r="BK3598" s="1"/>
      <c r="BL3598" s="1"/>
      <c r="BM3598" s="1"/>
      <c r="BN3598" s="1"/>
      <c r="BO3598" s="1"/>
      <c r="BP3598" s="1"/>
      <c r="BQ3598" s="1"/>
      <c r="BR3598" s="1"/>
      <c r="BS3598" s="1"/>
      <c r="BT3598" s="1"/>
      <c r="BU3598" s="1"/>
      <c r="BV3598" s="1"/>
      <c r="BW3598" s="1"/>
      <c r="BX3598" s="1"/>
      <c r="BY3598" s="1"/>
      <c r="BZ3598" s="1"/>
      <c r="CA3598" s="1"/>
      <c r="CB3598" s="1"/>
      <c r="CC3598" s="1"/>
      <c r="CD3598" s="1"/>
      <c r="CE3598" s="1"/>
      <c r="CF3598" s="1"/>
      <c r="CG3598" s="1"/>
      <c r="CH3598" s="1"/>
      <c r="CI3598" s="1"/>
      <c r="CJ3598" s="1"/>
      <c r="CK3598" s="1"/>
      <c r="CL3598" s="1"/>
      <c r="CM3598" s="1"/>
      <c r="CN3598" s="1"/>
      <c r="CO3598" s="1"/>
      <c r="CP3598" s="1"/>
      <c r="CQ3598" s="1"/>
      <c r="CR3598" s="1"/>
      <c r="CS3598" s="1"/>
      <c r="CT3598" s="1"/>
      <c r="CU3598" s="1"/>
      <c r="CV3598" s="1"/>
      <c r="CW3598" s="1"/>
      <c r="CX3598" s="1"/>
      <c r="CY3598" s="1"/>
      <c r="CZ3598" s="1"/>
      <c r="DA3598" s="1"/>
      <c r="DB3598" s="1"/>
      <c r="DC3598" s="1"/>
      <c r="DD3598" s="1"/>
      <c r="DE3598" s="1"/>
      <c r="DF3598" s="1"/>
      <c r="DG3598" s="1"/>
      <c r="DH3598" s="1"/>
      <c r="DI3598" s="1"/>
      <c r="DJ3598" s="1"/>
      <c r="DK3598" s="1"/>
      <c r="DL3598" s="1"/>
      <c r="DM3598" s="1"/>
      <c r="DN3598" s="1"/>
      <c r="DO3598" s="1"/>
      <c r="DP3598" s="1"/>
      <c r="DQ3598" s="1"/>
      <c r="DR3598" s="1"/>
      <c r="DS3598" s="1"/>
      <c r="DT3598" s="1"/>
      <c r="DU3598" s="1"/>
      <c r="DV3598" s="1"/>
      <c r="DW3598" s="1"/>
      <c r="DX3598" s="1"/>
      <c r="DY3598" s="1"/>
      <c r="DZ3598" s="1"/>
      <c r="EA3598" s="1"/>
      <c r="EB3598" s="1"/>
      <c r="EC3598" s="1"/>
      <c r="ED3598" s="1"/>
      <c r="EE3598" s="1"/>
      <c r="EF3598" s="1"/>
      <c r="EG3598" s="1"/>
      <c r="EH3598" s="1"/>
      <c r="EI3598" s="1"/>
      <c r="EJ3598" s="1"/>
      <c r="EK3598" s="1"/>
      <c r="EL3598" s="1"/>
      <c r="EM3598" s="1"/>
      <c r="EN3598" s="1"/>
      <c r="EO3598" s="1"/>
      <c r="EP3598" s="1"/>
      <c r="EQ3598" s="1"/>
      <c r="ER3598" s="1"/>
      <c r="ES3598" s="1"/>
      <c r="ET3598" s="1"/>
      <c r="EU3598" s="1"/>
      <c r="EV3598" s="1"/>
      <c r="EW3598" s="1"/>
      <c r="EX3598" s="1"/>
    </row>
    <row r="3599" spans="1:154" x14ac:dyDescent="0.15">
      <c r="A3599" s="35"/>
      <c r="B3599" s="15"/>
      <c r="C3599" s="7"/>
      <c r="D3599" s="13"/>
      <c r="E3599" s="14"/>
      <c r="F3599" s="14"/>
      <c r="G3599" s="14"/>
      <c r="H3599" s="14"/>
      <c r="I3599" s="13"/>
      <c r="J3599" s="5"/>
      <c r="K3599" s="2"/>
      <c r="L3599" s="17"/>
      <c r="M3599" s="12"/>
      <c r="N3599" s="12"/>
      <c r="O3599" s="17"/>
      <c r="P3599" s="14"/>
      <c r="Q3599" s="14"/>
      <c r="R3599" s="14"/>
      <c r="S3599" s="20"/>
      <c r="T3599" s="14"/>
      <c r="U3599" s="4"/>
      <c r="V3599" s="5"/>
      <c r="W3599" s="10"/>
      <c r="X3599" s="10"/>
      <c r="Y3599" s="27"/>
      <c r="Z3599" s="3"/>
      <c r="AA3599" s="1"/>
      <c r="AB3599" s="10"/>
      <c r="AC3599" s="3"/>
      <c r="AD3599" s="3"/>
      <c r="AE3599" s="3"/>
      <c r="AF3599" s="10"/>
      <c r="AG3599" s="11"/>
      <c r="AH3599" s="10"/>
      <c r="AI3599" s="1"/>
      <c r="AJ3599" s="1"/>
      <c r="AK3599" s="1"/>
      <c r="AL3599" s="1"/>
      <c r="AM3599" s="1"/>
      <c r="AN3599" s="1"/>
      <c r="AO3599" s="1"/>
      <c r="AP3599" s="1"/>
      <c r="AQ3599" s="1"/>
      <c r="AR3599" s="1"/>
      <c r="AS3599" s="1"/>
      <c r="AT3599" s="1"/>
      <c r="AU3599" s="1"/>
      <c r="AV3599" s="1"/>
      <c r="AW3599" s="1"/>
      <c r="AX3599" s="1"/>
      <c r="AY3599" s="1"/>
      <c r="AZ3599" s="1"/>
      <c r="BA3599" s="1"/>
      <c r="BB3599" s="1"/>
      <c r="BC3599" s="1"/>
      <c r="BD3599" s="1"/>
      <c r="BE3599" s="1"/>
      <c r="BF3599" s="1"/>
      <c r="BG3599" s="1"/>
      <c r="BH3599" s="1"/>
      <c r="BI3599" s="1"/>
      <c r="BJ3599" s="1"/>
      <c r="BK3599" s="1"/>
      <c r="BL3599" s="1"/>
      <c r="BM3599" s="1"/>
      <c r="BN3599" s="1"/>
      <c r="BO3599" s="1"/>
      <c r="BP3599" s="1"/>
      <c r="BQ3599" s="1"/>
      <c r="BR3599" s="1"/>
      <c r="BS3599" s="1"/>
      <c r="BT3599" s="1"/>
      <c r="BU3599" s="1"/>
      <c r="BV3599" s="1"/>
      <c r="BW3599" s="1"/>
      <c r="BX3599" s="1"/>
      <c r="BY3599" s="1"/>
      <c r="BZ3599" s="1"/>
      <c r="CA3599" s="1"/>
      <c r="CB3599" s="1"/>
      <c r="CC3599" s="1"/>
      <c r="CD3599" s="1"/>
      <c r="CE3599" s="1"/>
      <c r="CF3599" s="1"/>
      <c r="CG3599" s="1"/>
      <c r="CH3599" s="1"/>
      <c r="CI3599" s="1"/>
      <c r="CJ3599" s="1"/>
      <c r="CK3599" s="1"/>
      <c r="CL3599" s="1"/>
      <c r="CM3599" s="1"/>
      <c r="CN3599" s="1"/>
      <c r="CO3599" s="1"/>
      <c r="CP3599" s="1"/>
      <c r="CQ3599" s="1"/>
      <c r="CR3599" s="1"/>
      <c r="CS3599" s="1"/>
      <c r="CT3599" s="1"/>
      <c r="CU3599" s="1"/>
      <c r="CV3599" s="1"/>
      <c r="CW3599" s="1"/>
      <c r="CX3599" s="1"/>
      <c r="CY3599" s="1"/>
      <c r="CZ3599" s="1"/>
      <c r="DA3599" s="1"/>
      <c r="DB3599" s="1"/>
      <c r="DC3599" s="1"/>
      <c r="DD3599" s="1"/>
      <c r="DE3599" s="1"/>
      <c r="DF3599" s="1"/>
      <c r="DG3599" s="1"/>
      <c r="DH3599" s="1"/>
      <c r="DI3599" s="1"/>
      <c r="DJ3599" s="1"/>
      <c r="DK3599" s="1"/>
      <c r="DL3599" s="1"/>
      <c r="DM3599" s="1"/>
      <c r="DN3599" s="1"/>
      <c r="DO3599" s="1"/>
      <c r="DP3599" s="1"/>
      <c r="DQ3599" s="1"/>
      <c r="DR3599" s="1"/>
      <c r="DS3599" s="1"/>
      <c r="DT3599" s="1"/>
      <c r="DU3599" s="1"/>
      <c r="DV3599" s="1"/>
      <c r="DW3599" s="1"/>
      <c r="DX3599" s="1"/>
      <c r="DY3599" s="1"/>
      <c r="DZ3599" s="1"/>
      <c r="EA3599" s="1"/>
      <c r="EB3599" s="1"/>
      <c r="EC3599" s="1"/>
      <c r="ED3599" s="1"/>
      <c r="EE3599" s="1"/>
      <c r="EF3599" s="1"/>
      <c r="EG3599" s="1"/>
      <c r="EH3599" s="1"/>
      <c r="EI3599" s="1"/>
      <c r="EJ3599" s="1"/>
      <c r="EK3599" s="1"/>
      <c r="EL3599" s="1"/>
      <c r="EM3599" s="1"/>
      <c r="EN3599" s="1"/>
      <c r="EO3599" s="1"/>
      <c r="EP3599" s="1"/>
      <c r="EQ3599" s="1"/>
      <c r="ER3599" s="1"/>
      <c r="ES3599" s="1"/>
      <c r="ET3599" s="1"/>
      <c r="EU3599" s="1"/>
      <c r="EV3599" s="1"/>
      <c r="EW3599" s="1"/>
      <c r="EX3599" s="1"/>
    </row>
    <row r="3600" spans="1:154" x14ac:dyDescent="0.15">
      <c r="A3600" s="35"/>
      <c r="B3600" s="15"/>
      <c r="C3600" s="7"/>
      <c r="D3600" s="13"/>
      <c r="E3600" s="14"/>
      <c r="F3600" s="14"/>
      <c r="G3600" s="14"/>
      <c r="H3600" s="14"/>
      <c r="I3600" s="13"/>
      <c r="J3600" s="5"/>
      <c r="K3600" s="2"/>
      <c r="L3600" s="17"/>
      <c r="M3600" s="12"/>
      <c r="N3600" s="12"/>
      <c r="O3600" s="17"/>
      <c r="P3600" s="14"/>
      <c r="Q3600" s="14"/>
      <c r="R3600" s="14"/>
      <c r="S3600" s="20"/>
      <c r="T3600" s="14"/>
      <c r="U3600" s="4"/>
      <c r="V3600" s="5"/>
      <c r="W3600" s="10"/>
      <c r="X3600" s="10"/>
      <c r="Y3600" s="27"/>
      <c r="Z3600" s="3"/>
      <c r="AA3600" s="1"/>
      <c r="AB3600" s="10"/>
      <c r="AC3600" s="3"/>
      <c r="AD3600" s="3"/>
      <c r="AE3600" s="3"/>
      <c r="AF3600" s="10"/>
      <c r="AG3600" s="11"/>
      <c r="AH3600" s="10"/>
      <c r="AI3600" s="1"/>
      <c r="AJ3600" s="1"/>
      <c r="AK3600" s="1"/>
      <c r="AL3600" s="1"/>
      <c r="AM3600" s="1"/>
      <c r="AN3600" s="1"/>
      <c r="AO3600" s="1"/>
      <c r="AP3600" s="1"/>
      <c r="AQ3600" s="1"/>
      <c r="AR3600" s="1"/>
      <c r="AS3600" s="1"/>
      <c r="AT3600" s="1"/>
      <c r="AU3600" s="1"/>
      <c r="AV3600" s="1"/>
      <c r="AW3600" s="1"/>
      <c r="AX3600" s="1"/>
      <c r="AY3600" s="1"/>
      <c r="AZ3600" s="1"/>
      <c r="BA3600" s="1"/>
      <c r="BB3600" s="1"/>
      <c r="BC3600" s="1"/>
      <c r="BD3600" s="1"/>
      <c r="BE3600" s="1"/>
      <c r="BF3600" s="1"/>
      <c r="BG3600" s="1"/>
      <c r="BH3600" s="1"/>
      <c r="BI3600" s="1"/>
      <c r="BJ3600" s="1"/>
      <c r="BK3600" s="1"/>
      <c r="BL3600" s="1"/>
      <c r="BM3600" s="1"/>
      <c r="BN3600" s="1"/>
      <c r="BO3600" s="1"/>
      <c r="BP3600" s="1"/>
      <c r="BQ3600" s="1"/>
      <c r="BR3600" s="1"/>
      <c r="BS3600" s="1"/>
      <c r="BT3600" s="1"/>
      <c r="BU3600" s="1"/>
      <c r="BV3600" s="1"/>
      <c r="BW3600" s="1"/>
      <c r="BX3600" s="1"/>
      <c r="BY3600" s="1"/>
      <c r="BZ3600" s="1"/>
      <c r="CA3600" s="1"/>
      <c r="CB3600" s="1"/>
      <c r="CC3600" s="1"/>
      <c r="CD3600" s="1"/>
      <c r="CE3600" s="1"/>
      <c r="CF3600" s="1"/>
      <c r="CG3600" s="1"/>
      <c r="CH3600" s="1"/>
      <c r="CI3600" s="1"/>
      <c r="CJ3600" s="1"/>
      <c r="CK3600" s="1"/>
      <c r="CL3600" s="1"/>
      <c r="CM3600" s="1"/>
      <c r="CN3600" s="1"/>
      <c r="CO3600" s="1"/>
      <c r="CP3600" s="1"/>
      <c r="CQ3600" s="1"/>
      <c r="CR3600" s="1"/>
      <c r="CS3600" s="1"/>
      <c r="CT3600" s="1"/>
      <c r="CU3600" s="1"/>
      <c r="CV3600" s="1"/>
      <c r="CW3600" s="1"/>
      <c r="CX3600" s="1"/>
      <c r="CY3600" s="1"/>
      <c r="CZ3600" s="1"/>
      <c r="DA3600" s="1"/>
      <c r="DB3600" s="1"/>
      <c r="DC3600" s="1"/>
      <c r="DD3600" s="1"/>
      <c r="DE3600" s="1"/>
      <c r="DF3600" s="1"/>
      <c r="DG3600" s="1"/>
      <c r="DH3600" s="1"/>
      <c r="DI3600" s="1"/>
      <c r="DJ3600" s="1"/>
      <c r="DK3600" s="1"/>
      <c r="DL3600" s="1"/>
      <c r="DM3600" s="1"/>
      <c r="DN3600" s="1"/>
      <c r="DO3600" s="1"/>
      <c r="DP3600" s="1"/>
      <c r="DQ3600" s="1"/>
      <c r="DR3600" s="1"/>
      <c r="DS3600" s="1"/>
      <c r="DT3600" s="1"/>
      <c r="DU3600" s="1"/>
      <c r="DV3600" s="1"/>
      <c r="DW3600" s="1"/>
      <c r="DX3600" s="1"/>
      <c r="DY3600" s="1"/>
      <c r="DZ3600" s="1"/>
      <c r="EA3600" s="1"/>
      <c r="EB3600" s="1"/>
      <c r="EC3600" s="1"/>
      <c r="ED3600" s="1"/>
      <c r="EE3600" s="1"/>
      <c r="EF3600" s="1"/>
      <c r="EG3600" s="1"/>
      <c r="EH3600" s="1"/>
      <c r="EI3600" s="1"/>
      <c r="EJ3600" s="1"/>
      <c r="EK3600" s="1"/>
      <c r="EL3600" s="1"/>
      <c r="EM3600" s="1"/>
      <c r="EN3600" s="1"/>
      <c r="EO3600" s="1"/>
      <c r="EP3600" s="1"/>
      <c r="EQ3600" s="1"/>
      <c r="ER3600" s="1"/>
      <c r="ES3600" s="1"/>
      <c r="ET3600" s="1"/>
      <c r="EU3600" s="1"/>
      <c r="EV3600" s="1"/>
      <c r="EW3600" s="1"/>
      <c r="EX3600" s="1"/>
    </row>
    <row r="3601" spans="1:154" x14ac:dyDescent="0.15">
      <c r="A3601" s="35"/>
      <c r="B3601" s="15"/>
      <c r="C3601" s="7"/>
      <c r="D3601" s="13"/>
      <c r="E3601" s="14"/>
      <c r="F3601" s="14"/>
      <c r="G3601" s="14"/>
      <c r="H3601" s="14"/>
      <c r="I3601" s="13"/>
      <c r="J3601" s="5"/>
      <c r="K3601" s="2"/>
      <c r="L3601" s="17"/>
      <c r="M3601" s="12"/>
      <c r="N3601" s="12"/>
      <c r="O3601" s="17"/>
      <c r="P3601" s="14"/>
      <c r="Q3601" s="14"/>
      <c r="R3601" s="14"/>
      <c r="S3601" s="20"/>
      <c r="T3601" s="14"/>
      <c r="U3601" s="4"/>
      <c r="V3601" s="5"/>
      <c r="W3601" s="10"/>
      <c r="X3601" s="10"/>
      <c r="Y3601" s="27"/>
      <c r="Z3601" s="3"/>
      <c r="AA3601" s="1"/>
      <c r="AB3601" s="10"/>
      <c r="AC3601" s="3"/>
      <c r="AD3601" s="3"/>
      <c r="AE3601" s="3"/>
      <c r="AF3601" s="10"/>
      <c r="AG3601" s="11"/>
      <c r="AH3601" s="10"/>
      <c r="AI3601" s="1"/>
      <c r="AJ3601" s="1"/>
      <c r="AK3601" s="1"/>
      <c r="AL3601" s="1"/>
      <c r="AM3601" s="1"/>
      <c r="AN3601" s="1"/>
      <c r="AO3601" s="1"/>
      <c r="AP3601" s="1"/>
      <c r="AQ3601" s="1"/>
      <c r="AR3601" s="1"/>
      <c r="AS3601" s="1"/>
      <c r="AT3601" s="1"/>
      <c r="AU3601" s="1"/>
      <c r="AV3601" s="1"/>
      <c r="AW3601" s="1"/>
      <c r="AX3601" s="1"/>
      <c r="AY3601" s="1"/>
      <c r="AZ3601" s="1"/>
      <c r="BA3601" s="1"/>
      <c r="BB3601" s="1"/>
      <c r="BC3601" s="1"/>
      <c r="BD3601" s="1"/>
      <c r="BE3601" s="1"/>
      <c r="BF3601" s="1"/>
      <c r="BG3601" s="1"/>
      <c r="BH3601" s="1"/>
      <c r="BI3601" s="1"/>
      <c r="BJ3601" s="1"/>
      <c r="BK3601" s="1"/>
      <c r="BL3601" s="1"/>
      <c r="BM3601" s="1"/>
      <c r="BN3601" s="1"/>
      <c r="BO3601" s="1"/>
      <c r="BP3601" s="1"/>
      <c r="BQ3601" s="1"/>
      <c r="BR3601" s="1"/>
      <c r="BS3601" s="1"/>
      <c r="BT3601" s="1"/>
      <c r="BU3601" s="1"/>
      <c r="BV3601" s="1"/>
      <c r="BW3601" s="1"/>
      <c r="BX3601" s="1"/>
      <c r="BY3601" s="1"/>
      <c r="BZ3601" s="1"/>
      <c r="CA3601" s="1"/>
      <c r="CB3601" s="1"/>
      <c r="CC3601" s="1"/>
      <c r="CD3601" s="1"/>
      <c r="CE3601" s="1"/>
      <c r="CF3601" s="1"/>
      <c r="CG3601" s="1"/>
      <c r="CH3601" s="1"/>
      <c r="CI3601" s="1"/>
      <c r="CJ3601" s="1"/>
      <c r="CK3601" s="1"/>
      <c r="CL3601" s="1"/>
      <c r="CM3601" s="1"/>
      <c r="CN3601" s="1"/>
      <c r="CO3601" s="1"/>
      <c r="CP3601" s="1"/>
      <c r="CQ3601" s="1"/>
      <c r="CR3601" s="1"/>
      <c r="CS3601" s="1"/>
      <c r="CT3601" s="1"/>
      <c r="CU3601" s="1"/>
      <c r="CV3601" s="1"/>
      <c r="CW3601" s="1"/>
      <c r="CX3601" s="1"/>
      <c r="CY3601" s="1"/>
      <c r="CZ3601" s="1"/>
      <c r="DA3601" s="1"/>
      <c r="DB3601" s="1"/>
      <c r="DC3601" s="1"/>
      <c r="DD3601" s="1"/>
      <c r="DE3601" s="1"/>
      <c r="DF3601" s="1"/>
      <c r="DG3601" s="1"/>
      <c r="DH3601" s="1"/>
      <c r="DI3601" s="1"/>
      <c r="DJ3601" s="1"/>
      <c r="DK3601" s="1"/>
      <c r="DL3601" s="1"/>
      <c r="DM3601" s="1"/>
      <c r="DN3601" s="1"/>
      <c r="DO3601" s="1"/>
      <c r="DP3601" s="1"/>
      <c r="DQ3601" s="1"/>
      <c r="DR3601" s="1"/>
      <c r="DS3601" s="1"/>
      <c r="DT3601" s="1"/>
      <c r="DU3601" s="1"/>
      <c r="DV3601" s="1"/>
      <c r="DW3601" s="1"/>
      <c r="DX3601" s="1"/>
      <c r="DY3601" s="1"/>
      <c r="DZ3601" s="1"/>
      <c r="EA3601" s="1"/>
      <c r="EB3601" s="1"/>
      <c r="EC3601" s="1"/>
      <c r="ED3601" s="1"/>
      <c r="EE3601" s="1"/>
      <c r="EF3601" s="1"/>
      <c r="EG3601" s="1"/>
      <c r="EH3601" s="1"/>
      <c r="EI3601" s="1"/>
      <c r="EJ3601" s="1"/>
      <c r="EK3601" s="1"/>
      <c r="EL3601" s="1"/>
      <c r="EM3601" s="1"/>
      <c r="EN3601" s="1"/>
      <c r="EO3601" s="1"/>
      <c r="EP3601" s="1"/>
      <c r="EQ3601" s="1"/>
      <c r="ER3601" s="1"/>
      <c r="ES3601" s="1"/>
      <c r="ET3601" s="1"/>
      <c r="EU3601" s="1"/>
      <c r="EV3601" s="1"/>
      <c r="EW3601" s="1"/>
      <c r="EX3601" s="1"/>
    </row>
    <row r="3602" spans="1:154" x14ac:dyDescent="0.15">
      <c r="A3602" s="35"/>
      <c r="B3602" s="15"/>
      <c r="C3602" s="7"/>
      <c r="D3602" s="13"/>
      <c r="E3602" s="14"/>
      <c r="F3602" s="14"/>
      <c r="G3602" s="14"/>
      <c r="H3602" s="14"/>
      <c r="I3602" s="13"/>
      <c r="J3602" s="5"/>
      <c r="K3602" s="2"/>
      <c r="L3602" s="17"/>
      <c r="M3602" s="12"/>
      <c r="N3602" s="12"/>
      <c r="O3602" s="17"/>
      <c r="P3602" s="14"/>
      <c r="Q3602" s="14"/>
      <c r="R3602" s="14"/>
      <c r="S3602" s="20"/>
      <c r="T3602" s="14"/>
      <c r="U3602" s="4"/>
      <c r="V3602" s="5"/>
      <c r="W3602" s="10"/>
      <c r="X3602" s="10"/>
      <c r="Y3602" s="27"/>
      <c r="Z3602" s="3"/>
      <c r="AA3602" s="1"/>
      <c r="AB3602" s="10"/>
      <c r="AC3602" s="3"/>
      <c r="AD3602" s="3"/>
      <c r="AE3602" s="3"/>
      <c r="AF3602" s="10"/>
      <c r="AG3602" s="11"/>
      <c r="AH3602" s="10"/>
      <c r="AI3602" s="1"/>
      <c r="AJ3602" s="1"/>
      <c r="AK3602" s="1"/>
      <c r="AL3602" s="1"/>
      <c r="AM3602" s="1"/>
      <c r="AN3602" s="1"/>
      <c r="AO3602" s="1"/>
      <c r="AP3602" s="1"/>
      <c r="AQ3602" s="1"/>
      <c r="AR3602" s="1"/>
      <c r="AS3602" s="1"/>
      <c r="AT3602" s="1"/>
      <c r="AU3602" s="1"/>
      <c r="AV3602" s="1"/>
      <c r="AW3602" s="1"/>
      <c r="AX3602" s="1"/>
      <c r="AY3602" s="1"/>
      <c r="AZ3602" s="1"/>
      <c r="BA3602" s="1"/>
      <c r="BB3602" s="1"/>
      <c r="BC3602" s="1"/>
      <c r="BD3602" s="1"/>
      <c r="BE3602" s="1"/>
      <c r="BF3602" s="1"/>
      <c r="BG3602" s="1"/>
      <c r="BH3602" s="1"/>
      <c r="BI3602" s="1"/>
      <c r="BJ3602" s="1"/>
      <c r="BK3602" s="1"/>
      <c r="BL3602" s="1"/>
      <c r="BM3602" s="1"/>
      <c r="BN3602" s="1"/>
      <c r="BO3602" s="1"/>
      <c r="BP3602" s="1"/>
      <c r="BQ3602" s="1"/>
      <c r="BR3602" s="1"/>
      <c r="BS3602" s="1"/>
      <c r="BT3602" s="1"/>
      <c r="BU3602" s="1"/>
      <c r="BV3602" s="1"/>
      <c r="BW3602" s="1"/>
      <c r="BX3602" s="1"/>
      <c r="BY3602" s="1"/>
      <c r="BZ3602" s="1"/>
      <c r="CA3602" s="1"/>
      <c r="CB3602" s="1"/>
      <c r="CC3602" s="1"/>
      <c r="CD3602" s="1"/>
      <c r="CE3602" s="1"/>
      <c r="CF3602" s="1"/>
      <c r="CG3602" s="1"/>
      <c r="CH3602" s="1"/>
      <c r="CI3602" s="1"/>
      <c r="CJ3602" s="1"/>
      <c r="CK3602" s="1"/>
      <c r="CL3602" s="1"/>
      <c r="CM3602" s="1"/>
      <c r="CN3602" s="1"/>
      <c r="CO3602" s="1"/>
      <c r="CP3602" s="1"/>
      <c r="CQ3602" s="1"/>
      <c r="CR3602" s="1"/>
      <c r="CS3602" s="1"/>
      <c r="CT3602" s="1"/>
      <c r="CU3602" s="1"/>
      <c r="CV3602" s="1"/>
      <c r="CW3602" s="1"/>
      <c r="CX3602" s="1"/>
      <c r="CY3602" s="1"/>
      <c r="CZ3602" s="1"/>
      <c r="DA3602" s="1"/>
      <c r="DB3602" s="1"/>
      <c r="DC3602" s="1"/>
      <c r="DD3602" s="1"/>
      <c r="DE3602" s="1"/>
      <c r="DF3602" s="1"/>
      <c r="DG3602" s="1"/>
      <c r="DH3602" s="1"/>
      <c r="DI3602" s="1"/>
      <c r="DJ3602" s="1"/>
      <c r="DK3602" s="1"/>
      <c r="DL3602" s="1"/>
      <c r="DM3602" s="1"/>
      <c r="DN3602" s="1"/>
      <c r="DO3602" s="1"/>
      <c r="DP3602" s="1"/>
      <c r="DQ3602" s="1"/>
      <c r="DR3602" s="1"/>
      <c r="DS3602" s="1"/>
      <c r="DT3602" s="1"/>
      <c r="DU3602" s="1"/>
      <c r="DV3602" s="1"/>
      <c r="DW3602" s="1"/>
      <c r="DX3602" s="1"/>
      <c r="DY3602" s="1"/>
      <c r="DZ3602" s="1"/>
      <c r="EA3602" s="1"/>
      <c r="EB3602" s="1"/>
      <c r="EC3602" s="1"/>
      <c r="ED3602" s="1"/>
      <c r="EE3602" s="1"/>
      <c r="EF3602" s="1"/>
      <c r="EG3602" s="1"/>
      <c r="EH3602" s="1"/>
      <c r="EI3602" s="1"/>
      <c r="EJ3602" s="1"/>
      <c r="EK3602" s="1"/>
      <c r="EL3602" s="1"/>
      <c r="EM3602" s="1"/>
      <c r="EN3602" s="1"/>
      <c r="EO3602" s="1"/>
      <c r="EP3602" s="1"/>
      <c r="EQ3602" s="1"/>
      <c r="ER3602" s="1"/>
      <c r="ES3602" s="1"/>
      <c r="ET3602" s="1"/>
      <c r="EU3602" s="1"/>
      <c r="EV3602" s="1"/>
      <c r="EW3602" s="1"/>
      <c r="EX3602" s="1"/>
    </row>
    <row r="3603" spans="1:154" x14ac:dyDescent="0.15">
      <c r="A3603" s="35"/>
      <c r="B3603" s="15"/>
      <c r="C3603" s="7"/>
      <c r="D3603" s="13"/>
      <c r="E3603" s="14"/>
      <c r="F3603" s="14"/>
      <c r="G3603" s="14"/>
      <c r="H3603" s="14"/>
      <c r="I3603" s="13"/>
      <c r="J3603" s="5"/>
      <c r="K3603" s="2"/>
      <c r="L3603" s="17"/>
      <c r="M3603" s="12"/>
      <c r="N3603" s="12"/>
      <c r="O3603" s="17"/>
      <c r="P3603" s="14"/>
      <c r="Q3603" s="14"/>
      <c r="R3603" s="14"/>
      <c r="S3603" s="20"/>
      <c r="T3603" s="14"/>
      <c r="U3603" s="4"/>
      <c r="V3603" s="5"/>
      <c r="W3603" s="10"/>
      <c r="X3603" s="10"/>
      <c r="Y3603" s="27"/>
      <c r="Z3603" s="3"/>
      <c r="AA3603" s="1"/>
      <c r="AB3603" s="10"/>
      <c r="AC3603" s="3"/>
      <c r="AD3603" s="3"/>
      <c r="AE3603" s="3"/>
      <c r="AF3603" s="10"/>
      <c r="AG3603" s="11"/>
      <c r="AH3603" s="10"/>
      <c r="AI3603" s="1"/>
      <c r="AJ3603" s="1"/>
      <c r="AK3603" s="1"/>
      <c r="AL3603" s="1"/>
      <c r="AM3603" s="1"/>
      <c r="AN3603" s="1"/>
      <c r="AO3603" s="1"/>
      <c r="AP3603" s="1"/>
      <c r="AQ3603" s="1"/>
      <c r="AR3603" s="1"/>
      <c r="AS3603" s="1"/>
      <c r="AT3603" s="1"/>
      <c r="AU3603" s="1"/>
      <c r="AV3603" s="1"/>
      <c r="AW3603" s="1"/>
      <c r="AX3603" s="1"/>
      <c r="AY3603" s="1"/>
      <c r="AZ3603" s="1"/>
      <c r="BA3603" s="1"/>
      <c r="BB3603" s="1"/>
      <c r="BC3603" s="1"/>
      <c r="BD3603" s="1"/>
      <c r="BE3603" s="1"/>
      <c r="BF3603" s="1"/>
      <c r="BG3603" s="1"/>
      <c r="BH3603" s="1"/>
      <c r="BI3603" s="1"/>
      <c r="BJ3603" s="1"/>
      <c r="BK3603" s="1"/>
      <c r="BL3603" s="1"/>
      <c r="BM3603" s="1"/>
      <c r="BN3603" s="1"/>
      <c r="BO3603" s="1"/>
      <c r="BP3603" s="1"/>
      <c r="BQ3603" s="1"/>
      <c r="BR3603" s="1"/>
      <c r="BS3603" s="1"/>
      <c r="BT3603" s="1"/>
      <c r="BU3603" s="1"/>
      <c r="BV3603" s="1"/>
      <c r="BW3603" s="1"/>
      <c r="BX3603" s="1"/>
      <c r="BY3603" s="1"/>
      <c r="BZ3603" s="1"/>
      <c r="CA3603" s="1"/>
      <c r="CB3603" s="1"/>
      <c r="CC3603" s="1"/>
      <c r="CD3603" s="1"/>
      <c r="CE3603" s="1"/>
      <c r="CF3603" s="1"/>
      <c r="CG3603" s="1"/>
      <c r="CH3603" s="1"/>
      <c r="CI3603" s="1"/>
      <c r="CJ3603" s="1"/>
      <c r="CK3603" s="1"/>
      <c r="CL3603" s="1"/>
      <c r="CM3603" s="1"/>
      <c r="CN3603" s="1"/>
      <c r="CO3603" s="1"/>
      <c r="CP3603" s="1"/>
      <c r="CQ3603" s="1"/>
      <c r="CR3603" s="1"/>
      <c r="CS3603" s="1"/>
      <c r="CT3603" s="1"/>
      <c r="CU3603" s="1"/>
      <c r="CV3603" s="1"/>
      <c r="CW3603" s="1"/>
      <c r="CX3603" s="1"/>
      <c r="CY3603" s="1"/>
      <c r="CZ3603" s="1"/>
      <c r="DA3603" s="1"/>
      <c r="DB3603" s="1"/>
      <c r="DC3603" s="1"/>
      <c r="DD3603" s="1"/>
      <c r="DE3603" s="1"/>
      <c r="DF3603" s="1"/>
      <c r="DG3603" s="1"/>
      <c r="DH3603" s="1"/>
      <c r="DI3603" s="1"/>
      <c r="DJ3603" s="1"/>
      <c r="DK3603" s="1"/>
      <c r="DL3603" s="1"/>
      <c r="DM3603" s="1"/>
      <c r="DN3603" s="1"/>
      <c r="DO3603" s="1"/>
      <c r="DP3603" s="1"/>
      <c r="DQ3603" s="1"/>
      <c r="DR3603" s="1"/>
      <c r="DS3603" s="1"/>
      <c r="DT3603" s="1"/>
      <c r="DU3603" s="1"/>
      <c r="DV3603" s="1"/>
      <c r="DW3603" s="1"/>
      <c r="DX3603" s="1"/>
      <c r="DY3603" s="1"/>
      <c r="DZ3603" s="1"/>
      <c r="EA3603" s="1"/>
      <c r="EB3603" s="1"/>
      <c r="EC3603" s="1"/>
      <c r="ED3603" s="1"/>
      <c r="EE3603" s="1"/>
      <c r="EF3603" s="1"/>
      <c r="EG3603" s="1"/>
      <c r="EH3603" s="1"/>
      <c r="EI3603" s="1"/>
      <c r="EJ3603" s="1"/>
      <c r="EK3603" s="1"/>
      <c r="EL3603" s="1"/>
      <c r="EM3603" s="1"/>
      <c r="EN3603" s="1"/>
      <c r="EO3603" s="1"/>
      <c r="EP3603" s="1"/>
      <c r="EQ3603" s="1"/>
      <c r="ER3603" s="1"/>
      <c r="ES3603" s="1"/>
      <c r="ET3603" s="1"/>
      <c r="EU3603" s="1"/>
      <c r="EV3603" s="1"/>
      <c r="EW3603" s="1"/>
      <c r="EX3603" s="1"/>
    </row>
    <row r="3604" spans="1:154" x14ac:dyDescent="0.15">
      <c r="A3604" s="35"/>
      <c r="B3604" s="15"/>
      <c r="C3604" s="7"/>
      <c r="D3604" s="13"/>
      <c r="E3604" s="14"/>
      <c r="F3604" s="14"/>
      <c r="G3604" s="14"/>
      <c r="H3604" s="14"/>
      <c r="I3604" s="13"/>
      <c r="J3604" s="5"/>
      <c r="K3604" s="2"/>
      <c r="L3604" s="17"/>
      <c r="M3604" s="12"/>
      <c r="N3604" s="12"/>
      <c r="O3604" s="17"/>
      <c r="P3604" s="14"/>
      <c r="Q3604" s="14"/>
      <c r="R3604" s="14"/>
      <c r="S3604" s="20"/>
      <c r="T3604" s="14"/>
      <c r="U3604" s="4"/>
      <c r="V3604" s="5"/>
      <c r="W3604" s="10"/>
      <c r="X3604" s="10"/>
      <c r="Y3604" s="27"/>
      <c r="Z3604" s="3"/>
      <c r="AA3604" s="1"/>
      <c r="AB3604" s="10"/>
      <c r="AC3604" s="3"/>
      <c r="AD3604" s="3"/>
      <c r="AE3604" s="3"/>
      <c r="AF3604" s="10"/>
      <c r="AG3604" s="11"/>
      <c r="AH3604" s="10"/>
      <c r="AI3604" s="1"/>
      <c r="AJ3604" s="1"/>
      <c r="AK3604" s="1"/>
      <c r="AL3604" s="1"/>
      <c r="AM3604" s="1"/>
      <c r="AN3604" s="1"/>
      <c r="AO3604" s="1"/>
      <c r="AP3604" s="1"/>
      <c r="AQ3604" s="1"/>
      <c r="AR3604" s="1"/>
      <c r="AS3604" s="1"/>
      <c r="AT3604" s="1"/>
      <c r="AU3604" s="1"/>
      <c r="AV3604" s="1"/>
      <c r="AW3604" s="1"/>
      <c r="AX3604" s="1"/>
      <c r="AY3604" s="1"/>
      <c r="AZ3604" s="1"/>
      <c r="BA3604" s="1"/>
      <c r="BB3604" s="1"/>
      <c r="BC3604" s="1"/>
      <c r="BD3604" s="1"/>
      <c r="BE3604" s="1"/>
      <c r="BF3604" s="1"/>
      <c r="BG3604" s="1"/>
      <c r="BH3604" s="1"/>
      <c r="BI3604" s="1"/>
      <c r="BJ3604" s="1"/>
      <c r="BK3604" s="1"/>
      <c r="BL3604" s="1"/>
      <c r="BM3604" s="1"/>
      <c r="BN3604" s="1"/>
      <c r="BO3604" s="1"/>
      <c r="BP3604" s="1"/>
      <c r="BQ3604" s="1"/>
      <c r="BR3604" s="1"/>
      <c r="BS3604" s="1"/>
      <c r="BT3604" s="1"/>
      <c r="BU3604" s="1"/>
      <c r="BV3604" s="1"/>
      <c r="BW3604" s="1"/>
      <c r="BX3604" s="1"/>
      <c r="BY3604" s="1"/>
      <c r="BZ3604" s="1"/>
      <c r="CA3604" s="1"/>
      <c r="CB3604" s="1"/>
      <c r="CC3604" s="1"/>
      <c r="CD3604" s="1"/>
      <c r="CE3604" s="1"/>
      <c r="CF3604" s="1"/>
      <c r="CG3604" s="1"/>
      <c r="CH3604" s="1"/>
      <c r="CI3604" s="1"/>
      <c r="CJ3604" s="1"/>
      <c r="CK3604" s="1"/>
      <c r="CL3604" s="1"/>
      <c r="CM3604" s="1"/>
      <c r="CN3604" s="1"/>
      <c r="CO3604" s="1"/>
      <c r="CP3604" s="1"/>
      <c r="CQ3604" s="1"/>
      <c r="CR3604" s="1"/>
      <c r="CS3604" s="1"/>
      <c r="CT3604" s="1"/>
      <c r="CU3604" s="1"/>
      <c r="CV3604" s="1"/>
      <c r="CW3604" s="1"/>
      <c r="CX3604" s="1"/>
      <c r="CY3604" s="1"/>
      <c r="CZ3604" s="1"/>
      <c r="DA3604" s="1"/>
      <c r="DB3604" s="1"/>
      <c r="DC3604" s="1"/>
      <c r="DD3604" s="1"/>
      <c r="DE3604" s="1"/>
      <c r="DF3604" s="1"/>
      <c r="DG3604" s="1"/>
      <c r="DH3604" s="1"/>
      <c r="DI3604" s="1"/>
      <c r="DJ3604" s="1"/>
      <c r="DK3604" s="1"/>
      <c r="DL3604" s="1"/>
      <c r="DM3604" s="1"/>
      <c r="DN3604" s="1"/>
      <c r="DO3604" s="1"/>
      <c r="DP3604" s="1"/>
      <c r="DQ3604" s="1"/>
      <c r="DR3604" s="1"/>
      <c r="DS3604" s="1"/>
      <c r="DT3604" s="1"/>
      <c r="DU3604" s="1"/>
      <c r="DV3604" s="1"/>
      <c r="DW3604" s="1"/>
      <c r="DX3604" s="1"/>
      <c r="DY3604" s="1"/>
      <c r="DZ3604" s="1"/>
      <c r="EA3604" s="1"/>
      <c r="EB3604" s="1"/>
      <c r="EC3604" s="1"/>
      <c r="ED3604" s="1"/>
      <c r="EE3604" s="1"/>
      <c r="EF3604" s="1"/>
      <c r="EG3604" s="1"/>
      <c r="EH3604" s="1"/>
      <c r="EI3604" s="1"/>
      <c r="EJ3604" s="1"/>
      <c r="EK3604" s="1"/>
      <c r="EL3604" s="1"/>
      <c r="EM3604" s="1"/>
      <c r="EN3604" s="1"/>
      <c r="EO3604" s="1"/>
      <c r="EP3604" s="1"/>
      <c r="EQ3604" s="1"/>
      <c r="ER3604" s="1"/>
      <c r="ES3604" s="1"/>
      <c r="ET3604" s="1"/>
      <c r="EU3604" s="1"/>
      <c r="EV3604" s="1"/>
      <c r="EW3604" s="1"/>
      <c r="EX3604" s="1"/>
    </row>
    <row r="3605" spans="1:154" x14ac:dyDescent="0.15">
      <c r="A3605" s="35"/>
      <c r="B3605" s="15"/>
      <c r="C3605" s="7"/>
      <c r="D3605" s="13"/>
      <c r="E3605" s="14"/>
      <c r="F3605" s="14"/>
      <c r="G3605" s="14"/>
      <c r="H3605" s="14"/>
      <c r="I3605" s="13"/>
      <c r="J3605" s="5"/>
      <c r="K3605" s="2"/>
      <c r="L3605" s="17"/>
      <c r="M3605" s="12"/>
      <c r="N3605" s="12"/>
      <c r="O3605" s="17"/>
      <c r="P3605" s="14"/>
      <c r="Q3605" s="14"/>
      <c r="R3605" s="14"/>
      <c r="S3605" s="20"/>
      <c r="T3605" s="14"/>
      <c r="U3605" s="4"/>
      <c r="V3605" s="5"/>
      <c r="W3605" s="10"/>
      <c r="X3605" s="10"/>
      <c r="Y3605" s="27"/>
      <c r="Z3605" s="3"/>
      <c r="AA3605" s="1"/>
      <c r="AB3605" s="10"/>
      <c r="AC3605" s="3"/>
      <c r="AD3605" s="3"/>
      <c r="AE3605" s="3"/>
      <c r="AF3605" s="10"/>
      <c r="AG3605" s="11"/>
      <c r="AH3605" s="10"/>
      <c r="AI3605" s="1"/>
      <c r="AJ3605" s="1"/>
      <c r="AK3605" s="1"/>
      <c r="AL3605" s="1"/>
      <c r="AM3605" s="1"/>
      <c r="AN3605" s="1"/>
      <c r="AO3605" s="1"/>
      <c r="AP3605" s="1"/>
      <c r="AQ3605" s="1"/>
      <c r="AR3605" s="1"/>
      <c r="AS3605" s="1"/>
      <c r="AT3605" s="1"/>
      <c r="AU3605" s="1"/>
      <c r="AV3605" s="1"/>
      <c r="AW3605" s="1"/>
      <c r="AX3605" s="1"/>
      <c r="AY3605" s="1"/>
      <c r="AZ3605" s="1"/>
      <c r="BA3605" s="1"/>
      <c r="BB3605" s="1"/>
      <c r="BC3605" s="1"/>
      <c r="BD3605" s="1"/>
      <c r="BE3605" s="1"/>
      <c r="BF3605" s="1"/>
      <c r="BG3605" s="1"/>
      <c r="BH3605" s="1"/>
      <c r="BI3605" s="1"/>
      <c r="BJ3605" s="1"/>
      <c r="BK3605" s="1"/>
      <c r="BL3605" s="1"/>
      <c r="BM3605" s="1"/>
      <c r="BN3605" s="1"/>
      <c r="BO3605" s="1"/>
      <c r="BP3605" s="1"/>
      <c r="BQ3605" s="1"/>
      <c r="BR3605" s="1"/>
      <c r="BS3605" s="1"/>
      <c r="BT3605" s="1"/>
      <c r="BU3605" s="1"/>
      <c r="BV3605" s="1"/>
      <c r="BW3605" s="1"/>
      <c r="BX3605" s="1"/>
      <c r="BY3605" s="1"/>
      <c r="BZ3605" s="1"/>
      <c r="CA3605" s="1"/>
      <c r="CB3605" s="1"/>
      <c r="CC3605" s="1"/>
      <c r="CD3605" s="1"/>
      <c r="CE3605" s="1"/>
      <c r="CF3605" s="1"/>
      <c r="CG3605" s="1"/>
      <c r="CH3605" s="1"/>
      <c r="CI3605" s="1"/>
      <c r="CJ3605" s="1"/>
      <c r="CK3605" s="1"/>
      <c r="CL3605" s="1"/>
      <c r="CM3605" s="1"/>
      <c r="CN3605" s="1"/>
      <c r="CO3605" s="1"/>
      <c r="CP3605" s="1"/>
      <c r="CQ3605" s="1"/>
      <c r="CR3605" s="1"/>
      <c r="CS3605" s="1"/>
      <c r="CT3605" s="1"/>
      <c r="CU3605" s="1"/>
      <c r="CV3605" s="1"/>
      <c r="CW3605" s="1"/>
      <c r="CX3605" s="1"/>
      <c r="CY3605" s="1"/>
      <c r="CZ3605" s="1"/>
      <c r="DA3605" s="1"/>
      <c r="DB3605" s="1"/>
      <c r="DC3605" s="1"/>
      <c r="DD3605" s="1"/>
      <c r="DE3605" s="1"/>
      <c r="DF3605" s="1"/>
      <c r="DG3605" s="1"/>
      <c r="DH3605" s="1"/>
      <c r="DI3605" s="1"/>
      <c r="DJ3605" s="1"/>
      <c r="DK3605" s="1"/>
      <c r="DL3605" s="1"/>
      <c r="DM3605" s="1"/>
      <c r="DN3605" s="1"/>
      <c r="DO3605" s="1"/>
      <c r="DP3605" s="1"/>
      <c r="DQ3605" s="1"/>
      <c r="DR3605" s="1"/>
      <c r="DS3605" s="1"/>
      <c r="DT3605" s="1"/>
      <c r="DU3605" s="1"/>
      <c r="DV3605" s="1"/>
      <c r="DW3605" s="1"/>
      <c r="DX3605" s="1"/>
      <c r="DY3605" s="1"/>
      <c r="DZ3605" s="1"/>
      <c r="EA3605" s="1"/>
      <c r="EB3605" s="1"/>
      <c r="EC3605" s="1"/>
      <c r="ED3605" s="1"/>
      <c r="EE3605" s="1"/>
      <c r="EF3605" s="1"/>
      <c r="EG3605" s="1"/>
      <c r="EH3605" s="1"/>
      <c r="EI3605" s="1"/>
      <c r="EJ3605" s="1"/>
      <c r="EK3605" s="1"/>
      <c r="EL3605" s="1"/>
      <c r="EM3605" s="1"/>
      <c r="EN3605" s="1"/>
      <c r="EO3605" s="1"/>
      <c r="EP3605" s="1"/>
      <c r="EQ3605" s="1"/>
      <c r="ER3605" s="1"/>
      <c r="ES3605" s="1"/>
      <c r="ET3605" s="1"/>
      <c r="EU3605" s="1"/>
      <c r="EV3605" s="1"/>
      <c r="EW3605" s="1"/>
      <c r="EX3605" s="1"/>
    </row>
    <row r="3606" spans="1:154" x14ac:dyDescent="0.15">
      <c r="A3606" s="35"/>
      <c r="B3606" s="15"/>
      <c r="C3606" s="7"/>
      <c r="D3606" s="13"/>
      <c r="E3606" s="14"/>
      <c r="F3606" s="14"/>
      <c r="G3606" s="14"/>
      <c r="H3606" s="14"/>
      <c r="I3606" s="13"/>
      <c r="J3606" s="5"/>
      <c r="K3606" s="2"/>
      <c r="L3606" s="17"/>
      <c r="M3606" s="12"/>
      <c r="N3606" s="12"/>
      <c r="O3606" s="17"/>
      <c r="P3606" s="14"/>
      <c r="Q3606" s="14"/>
      <c r="R3606" s="14"/>
      <c r="S3606" s="20"/>
      <c r="T3606" s="14"/>
      <c r="U3606" s="4"/>
      <c r="V3606" s="5"/>
      <c r="W3606" s="10"/>
      <c r="X3606" s="10"/>
      <c r="Y3606" s="27"/>
      <c r="Z3606" s="3"/>
      <c r="AA3606" s="1"/>
      <c r="AB3606" s="10"/>
      <c r="AC3606" s="3"/>
      <c r="AD3606" s="3"/>
      <c r="AE3606" s="3"/>
      <c r="AF3606" s="10"/>
      <c r="AG3606" s="11"/>
      <c r="AH3606" s="10"/>
      <c r="AI3606" s="1"/>
      <c r="AJ3606" s="1"/>
      <c r="AK3606" s="1"/>
      <c r="AL3606" s="1"/>
      <c r="AM3606" s="1"/>
      <c r="AN3606" s="1"/>
      <c r="AO3606" s="1"/>
      <c r="AP3606" s="1"/>
      <c r="AQ3606" s="1"/>
      <c r="AR3606" s="1"/>
      <c r="AS3606" s="1"/>
      <c r="AT3606" s="1"/>
      <c r="AU3606" s="1"/>
      <c r="AV3606" s="1"/>
      <c r="AW3606" s="1"/>
      <c r="AX3606" s="1"/>
      <c r="AY3606" s="1"/>
      <c r="AZ3606" s="1"/>
      <c r="BA3606" s="1"/>
      <c r="BB3606" s="1"/>
      <c r="BC3606" s="1"/>
      <c r="BD3606" s="1"/>
      <c r="BE3606" s="1"/>
      <c r="BF3606" s="1"/>
      <c r="BG3606" s="1"/>
      <c r="BH3606" s="1"/>
      <c r="BI3606" s="1"/>
      <c r="BJ3606" s="1"/>
      <c r="BK3606" s="1"/>
      <c r="BL3606" s="1"/>
      <c r="BM3606" s="1"/>
      <c r="BN3606" s="1"/>
      <c r="BO3606" s="1"/>
      <c r="BP3606" s="1"/>
      <c r="BQ3606" s="1"/>
      <c r="BR3606" s="1"/>
      <c r="BS3606" s="1"/>
      <c r="BT3606" s="1"/>
      <c r="BU3606" s="1"/>
      <c r="BV3606" s="1"/>
      <c r="BW3606" s="1"/>
      <c r="BX3606" s="1"/>
      <c r="BY3606" s="1"/>
      <c r="BZ3606" s="1"/>
      <c r="CA3606" s="1"/>
      <c r="CB3606" s="1"/>
      <c r="CC3606" s="1"/>
      <c r="CD3606" s="1"/>
      <c r="CE3606" s="1"/>
      <c r="CF3606" s="1"/>
      <c r="CG3606" s="1"/>
      <c r="CH3606" s="1"/>
      <c r="CI3606" s="1"/>
      <c r="CJ3606" s="1"/>
      <c r="CK3606" s="1"/>
      <c r="CL3606" s="1"/>
      <c r="CM3606" s="1"/>
      <c r="CN3606" s="1"/>
      <c r="CO3606" s="1"/>
      <c r="CP3606" s="1"/>
      <c r="CQ3606" s="1"/>
      <c r="CR3606" s="1"/>
      <c r="CS3606" s="1"/>
      <c r="CT3606" s="1"/>
      <c r="CU3606" s="1"/>
      <c r="CV3606" s="1"/>
      <c r="CW3606" s="1"/>
      <c r="CX3606" s="1"/>
      <c r="CY3606" s="1"/>
      <c r="CZ3606" s="1"/>
      <c r="DA3606" s="1"/>
      <c r="DB3606" s="1"/>
      <c r="DC3606" s="1"/>
      <c r="DD3606" s="1"/>
      <c r="DE3606" s="1"/>
      <c r="DF3606" s="1"/>
      <c r="DG3606" s="1"/>
      <c r="DH3606" s="1"/>
      <c r="DI3606" s="1"/>
      <c r="DJ3606" s="1"/>
      <c r="DK3606" s="1"/>
      <c r="DL3606" s="1"/>
      <c r="DM3606" s="1"/>
      <c r="DN3606" s="1"/>
      <c r="DO3606" s="1"/>
      <c r="DP3606" s="1"/>
      <c r="DQ3606" s="1"/>
      <c r="DR3606" s="1"/>
      <c r="DS3606" s="1"/>
      <c r="DT3606" s="1"/>
      <c r="DU3606" s="1"/>
      <c r="DV3606" s="1"/>
      <c r="DW3606" s="1"/>
      <c r="DX3606" s="1"/>
      <c r="DY3606" s="1"/>
      <c r="DZ3606" s="1"/>
      <c r="EA3606" s="1"/>
      <c r="EB3606" s="1"/>
      <c r="EC3606" s="1"/>
      <c r="ED3606" s="1"/>
      <c r="EE3606" s="1"/>
      <c r="EF3606" s="1"/>
      <c r="EG3606" s="1"/>
      <c r="EH3606" s="1"/>
      <c r="EI3606" s="1"/>
      <c r="EJ3606" s="1"/>
      <c r="EK3606" s="1"/>
      <c r="EL3606" s="1"/>
      <c r="EM3606" s="1"/>
      <c r="EN3606" s="1"/>
      <c r="EO3606" s="1"/>
      <c r="EP3606" s="1"/>
      <c r="EQ3606" s="1"/>
      <c r="ER3606" s="1"/>
      <c r="ES3606" s="1"/>
      <c r="ET3606" s="1"/>
      <c r="EU3606" s="1"/>
      <c r="EV3606" s="1"/>
      <c r="EW3606" s="1"/>
      <c r="EX3606" s="1"/>
    </row>
    <row r="3607" spans="1:154" x14ac:dyDescent="0.15">
      <c r="A3607" s="35"/>
      <c r="B3607" s="15"/>
      <c r="C3607" s="7"/>
      <c r="D3607" s="13"/>
      <c r="E3607" s="14"/>
      <c r="F3607" s="14"/>
      <c r="G3607" s="14"/>
      <c r="H3607" s="14"/>
      <c r="I3607" s="13"/>
      <c r="J3607" s="5"/>
      <c r="K3607" s="2"/>
      <c r="L3607" s="17"/>
      <c r="M3607" s="12"/>
      <c r="N3607" s="12"/>
      <c r="O3607" s="17"/>
      <c r="P3607" s="14"/>
      <c r="Q3607" s="14"/>
      <c r="R3607" s="14"/>
      <c r="S3607" s="20"/>
      <c r="T3607" s="14"/>
      <c r="U3607" s="4"/>
      <c r="V3607" s="5"/>
      <c r="W3607" s="10"/>
      <c r="X3607" s="10"/>
      <c r="Y3607" s="27"/>
      <c r="Z3607" s="3"/>
      <c r="AA3607" s="1"/>
      <c r="AB3607" s="10"/>
      <c r="AC3607" s="3"/>
      <c r="AD3607" s="3"/>
      <c r="AE3607" s="3"/>
      <c r="AF3607" s="10"/>
      <c r="AG3607" s="11"/>
      <c r="AH3607" s="10"/>
      <c r="AI3607" s="1"/>
      <c r="AJ3607" s="1"/>
      <c r="AK3607" s="1"/>
      <c r="AL3607" s="1"/>
      <c r="AM3607" s="1"/>
      <c r="AN3607" s="1"/>
      <c r="AO3607" s="1"/>
      <c r="AP3607" s="1"/>
      <c r="AQ3607" s="1"/>
      <c r="AR3607" s="1"/>
      <c r="AS3607" s="1"/>
      <c r="AT3607" s="1"/>
      <c r="AU3607" s="1"/>
      <c r="AV3607" s="1"/>
      <c r="AW3607" s="1"/>
      <c r="AX3607" s="1"/>
      <c r="AY3607" s="1"/>
      <c r="AZ3607" s="1"/>
      <c r="BA3607" s="1"/>
      <c r="BB3607" s="1"/>
      <c r="BC3607" s="1"/>
      <c r="BD3607" s="1"/>
      <c r="BE3607" s="1"/>
      <c r="BF3607" s="1"/>
      <c r="BG3607" s="1"/>
      <c r="BH3607" s="1"/>
      <c r="BI3607" s="1"/>
      <c r="BJ3607" s="1"/>
      <c r="BK3607" s="1"/>
      <c r="BL3607" s="1"/>
      <c r="BM3607" s="1"/>
      <c r="BN3607" s="1"/>
      <c r="BO3607" s="1"/>
      <c r="BP3607" s="1"/>
      <c r="BQ3607" s="1"/>
      <c r="BR3607" s="1"/>
      <c r="BS3607" s="1"/>
      <c r="BT3607" s="1"/>
      <c r="BU3607" s="1"/>
      <c r="BV3607" s="1"/>
      <c r="BW3607" s="1"/>
      <c r="BX3607" s="1"/>
      <c r="BY3607" s="1"/>
      <c r="BZ3607" s="1"/>
      <c r="CA3607" s="1"/>
      <c r="CB3607" s="1"/>
      <c r="CC3607" s="1"/>
      <c r="CD3607" s="1"/>
      <c r="CE3607" s="1"/>
      <c r="CF3607" s="1"/>
      <c r="CG3607" s="1"/>
      <c r="CH3607" s="1"/>
      <c r="CI3607" s="1"/>
      <c r="CJ3607" s="1"/>
      <c r="CK3607" s="1"/>
      <c r="CL3607" s="1"/>
      <c r="CM3607" s="1"/>
      <c r="CN3607" s="1"/>
      <c r="CO3607" s="1"/>
      <c r="CP3607" s="1"/>
      <c r="CQ3607" s="1"/>
      <c r="CR3607" s="1"/>
      <c r="CS3607" s="1"/>
      <c r="CT3607" s="1"/>
      <c r="CU3607" s="1"/>
      <c r="CV3607" s="1"/>
      <c r="CW3607" s="1"/>
      <c r="CX3607" s="1"/>
      <c r="CY3607" s="1"/>
      <c r="CZ3607" s="1"/>
      <c r="DA3607" s="1"/>
      <c r="DB3607" s="1"/>
      <c r="DC3607" s="1"/>
      <c r="DD3607" s="1"/>
      <c r="DE3607" s="1"/>
      <c r="DF3607" s="1"/>
      <c r="DG3607" s="1"/>
      <c r="DH3607" s="1"/>
      <c r="DI3607" s="1"/>
      <c r="DJ3607" s="1"/>
      <c r="DK3607" s="1"/>
      <c r="DL3607" s="1"/>
      <c r="DM3607" s="1"/>
      <c r="DN3607" s="1"/>
      <c r="DO3607" s="1"/>
      <c r="DP3607" s="1"/>
      <c r="DQ3607" s="1"/>
      <c r="DR3607" s="1"/>
      <c r="DS3607" s="1"/>
      <c r="DT3607" s="1"/>
      <c r="DU3607" s="1"/>
      <c r="DV3607" s="1"/>
      <c r="DW3607" s="1"/>
      <c r="DX3607" s="1"/>
      <c r="DY3607" s="1"/>
      <c r="DZ3607" s="1"/>
      <c r="EA3607" s="1"/>
      <c r="EB3607" s="1"/>
      <c r="EC3607" s="1"/>
      <c r="ED3607" s="1"/>
      <c r="EE3607" s="1"/>
      <c r="EF3607" s="1"/>
      <c r="EG3607" s="1"/>
      <c r="EH3607" s="1"/>
      <c r="EI3607" s="1"/>
      <c r="EJ3607" s="1"/>
      <c r="EK3607" s="1"/>
      <c r="EL3607" s="1"/>
      <c r="EM3607" s="1"/>
      <c r="EN3607" s="1"/>
      <c r="EO3607" s="1"/>
      <c r="EP3607" s="1"/>
      <c r="EQ3607" s="1"/>
      <c r="ER3607" s="1"/>
      <c r="ES3607" s="1"/>
      <c r="ET3607" s="1"/>
      <c r="EU3607" s="1"/>
      <c r="EV3607" s="1"/>
      <c r="EW3607" s="1"/>
      <c r="EX3607" s="1"/>
    </row>
    <row r="3608" spans="1:154" x14ac:dyDescent="0.15">
      <c r="A3608" s="35"/>
      <c r="B3608" s="15"/>
      <c r="C3608" s="7"/>
      <c r="D3608" s="13"/>
      <c r="E3608" s="14"/>
      <c r="F3608" s="14"/>
      <c r="G3608" s="14"/>
      <c r="H3608" s="14"/>
      <c r="I3608" s="13"/>
      <c r="J3608" s="5"/>
      <c r="K3608" s="2"/>
      <c r="L3608" s="17"/>
      <c r="M3608" s="12"/>
      <c r="N3608" s="12"/>
      <c r="O3608" s="17"/>
      <c r="P3608" s="14"/>
      <c r="Q3608" s="14"/>
      <c r="R3608" s="14"/>
      <c r="S3608" s="20"/>
      <c r="T3608" s="14"/>
      <c r="U3608" s="4"/>
      <c r="V3608" s="5"/>
      <c r="W3608" s="10"/>
      <c r="X3608" s="10"/>
      <c r="Y3608" s="27"/>
      <c r="Z3608" s="3"/>
      <c r="AA3608" s="1"/>
      <c r="AB3608" s="10"/>
      <c r="AC3608" s="3"/>
      <c r="AD3608" s="3"/>
      <c r="AE3608" s="3"/>
      <c r="AF3608" s="10"/>
      <c r="AG3608" s="11"/>
      <c r="AH3608" s="10"/>
      <c r="AI3608" s="1"/>
      <c r="AJ3608" s="1"/>
      <c r="AK3608" s="1"/>
      <c r="AL3608" s="1"/>
      <c r="AM3608" s="1"/>
      <c r="AN3608" s="1"/>
      <c r="AO3608" s="1"/>
      <c r="AP3608" s="1"/>
      <c r="AQ3608" s="1"/>
      <c r="AR3608" s="1"/>
      <c r="AS3608" s="1"/>
      <c r="AT3608" s="1"/>
      <c r="AU3608" s="1"/>
      <c r="AV3608" s="1"/>
      <c r="AW3608" s="1"/>
      <c r="AX3608" s="1"/>
      <c r="AY3608" s="1"/>
      <c r="AZ3608" s="1"/>
      <c r="BA3608" s="1"/>
      <c r="BB3608" s="1"/>
      <c r="BC3608" s="1"/>
      <c r="BD3608" s="1"/>
      <c r="BE3608" s="1"/>
      <c r="BF3608" s="1"/>
      <c r="BG3608" s="1"/>
      <c r="BH3608" s="1"/>
      <c r="BI3608" s="1"/>
      <c r="BJ3608" s="1"/>
      <c r="BK3608" s="1"/>
      <c r="BL3608" s="1"/>
      <c r="BM3608" s="1"/>
      <c r="BN3608" s="1"/>
      <c r="BO3608" s="1"/>
      <c r="BP3608" s="1"/>
      <c r="BQ3608" s="1"/>
      <c r="BR3608" s="1"/>
      <c r="BS3608" s="1"/>
      <c r="BT3608" s="1"/>
      <c r="BU3608" s="1"/>
      <c r="BV3608" s="1"/>
      <c r="BW3608" s="1"/>
      <c r="BX3608" s="1"/>
      <c r="BY3608" s="1"/>
      <c r="BZ3608" s="1"/>
      <c r="CA3608" s="1"/>
      <c r="CB3608" s="1"/>
      <c r="CC3608" s="1"/>
      <c r="CD3608" s="1"/>
      <c r="CE3608" s="1"/>
      <c r="CF3608" s="1"/>
      <c r="CG3608" s="1"/>
      <c r="CH3608" s="1"/>
      <c r="CI3608" s="1"/>
      <c r="CJ3608" s="1"/>
      <c r="CK3608" s="1"/>
      <c r="CL3608" s="1"/>
      <c r="CM3608" s="1"/>
      <c r="CN3608" s="1"/>
      <c r="CO3608" s="1"/>
      <c r="CP3608" s="1"/>
      <c r="CQ3608" s="1"/>
      <c r="CR3608" s="1"/>
      <c r="CS3608" s="1"/>
      <c r="CT3608" s="1"/>
      <c r="CU3608" s="1"/>
      <c r="CV3608" s="1"/>
      <c r="CW3608" s="1"/>
      <c r="CX3608" s="1"/>
      <c r="CY3608" s="1"/>
      <c r="CZ3608" s="1"/>
      <c r="DA3608" s="1"/>
      <c r="DB3608" s="1"/>
      <c r="DC3608" s="1"/>
      <c r="DD3608" s="1"/>
      <c r="DE3608" s="1"/>
      <c r="DF3608" s="1"/>
      <c r="DG3608" s="1"/>
      <c r="DH3608" s="1"/>
      <c r="DI3608" s="1"/>
      <c r="DJ3608" s="1"/>
      <c r="DK3608" s="1"/>
      <c r="DL3608" s="1"/>
      <c r="DM3608" s="1"/>
      <c r="DN3608" s="1"/>
      <c r="DO3608" s="1"/>
      <c r="DP3608" s="1"/>
      <c r="DQ3608" s="1"/>
      <c r="DR3608" s="1"/>
      <c r="DS3608" s="1"/>
      <c r="DT3608" s="1"/>
      <c r="DU3608" s="1"/>
      <c r="DV3608" s="1"/>
      <c r="DW3608" s="1"/>
      <c r="DX3608" s="1"/>
      <c r="DY3608" s="1"/>
      <c r="DZ3608" s="1"/>
      <c r="EA3608" s="1"/>
      <c r="EB3608" s="1"/>
      <c r="EC3608" s="1"/>
      <c r="ED3608" s="1"/>
      <c r="EE3608" s="1"/>
      <c r="EF3608" s="1"/>
      <c r="EG3608" s="1"/>
      <c r="EH3608" s="1"/>
      <c r="EI3608" s="1"/>
      <c r="EJ3608" s="1"/>
      <c r="EK3608" s="1"/>
      <c r="EL3608" s="1"/>
      <c r="EM3608" s="1"/>
      <c r="EN3608" s="1"/>
      <c r="EO3608" s="1"/>
      <c r="EP3608" s="1"/>
      <c r="EQ3608" s="1"/>
      <c r="ER3608" s="1"/>
      <c r="ES3608" s="1"/>
      <c r="ET3608" s="1"/>
      <c r="EU3608" s="1"/>
      <c r="EV3608" s="1"/>
      <c r="EW3608" s="1"/>
      <c r="EX3608" s="1"/>
    </row>
    <row r="3609" spans="1:154" x14ac:dyDescent="0.15">
      <c r="A3609" s="35"/>
      <c r="B3609" s="15"/>
      <c r="C3609" s="7"/>
      <c r="D3609" s="13"/>
      <c r="E3609" s="14"/>
      <c r="F3609" s="14"/>
      <c r="G3609" s="14"/>
      <c r="H3609" s="14"/>
      <c r="I3609" s="13"/>
      <c r="J3609" s="5"/>
      <c r="K3609" s="2"/>
      <c r="L3609" s="17"/>
      <c r="M3609" s="12"/>
      <c r="N3609" s="12"/>
      <c r="O3609" s="17"/>
      <c r="P3609" s="14"/>
      <c r="Q3609" s="14"/>
      <c r="R3609" s="14"/>
      <c r="S3609" s="20"/>
      <c r="T3609" s="14"/>
      <c r="U3609" s="4"/>
      <c r="V3609" s="5"/>
      <c r="W3609" s="10"/>
      <c r="X3609" s="10"/>
      <c r="Y3609" s="27"/>
      <c r="Z3609" s="3"/>
      <c r="AA3609" s="1"/>
      <c r="AB3609" s="10"/>
      <c r="AC3609" s="3"/>
      <c r="AD3609" s="3"/>
      <c r="AE3609" s="3"/>
      <c r="AF3609" s="10"/>
      <c r="AG3609" s="11"/>
      <c r="AH3609" s="10"/>
      <c r="AI3609" s="1"/>
      <c r="AJ3609" s="1"/>
      <c r="AK3609" s="1"/>
      <c r="AL3609" s="1"/>
      <c r="AM3609" s="1"/>
      <c r="AN3609" s="1"/>
      <c r="AO3609" s="1"/>
      <c r="AP3609" s="1"/>
      <c r="AQ3609" s="1"/>
      <c r="AR3609" s="1"/>
      <c r="AS3609" s="1"/>
      <c r="AT3609" s="1"/>
      <c r="AU3609" s="1"/>
      <c r="AV3609" s="1"/>
      <c r="AW3609" s="1"/>
      <c r="AX3609" s="1"/>
      <c r="AY3609" s="1"/>
      <c r="AZ3609" s="1"/>
      <c r="BA3609" s="1"/>
      <c r="BB3609" s="1"/>
      <c r="BC3609" s="1"/>
      <c r="BD3609" s="1"/>
      <c r="BE3609" s="1"/>
      <c r="BF3609" s="1"/>
      <c r="BG3609" s="1"/>
      <c r="BH3609" s="1"/>
      <c r="BI3609" s="1"/>
      <c r="BJ3609" s="1"/>
      <c r="BK3609" s="1"/>
      <c r="BL3609" s="1"/>
      <c r="BM3609" s="1"/>
      <c r="BN3609" s="1"/>
      <c r="BO3609" s="1"/>
      <c r="BP3609" s="1"/>
      <c r="BQ3609" s="1"/>
      <c r="BR3609" s="1"/>
      <c r="BS3609" s="1"/>
      <c r="BT3609" s="1"/>
      <c r="BU3609" s="1"/>
      <c r="BV3609" s="1"/>
      <c r="BW3609" s="1"/>
      <c r="BX3609" s="1"/>
      <c r="BY3609" s="1"/>
      <c r="BZ3609" s="1"/>
      <c r="CA3609" s="1"/>
      <c r="CB3609" s="1"/>
      <c r="CC3609" s="1"/>
      <c r="CD3609" s="1"/>
      <c r="CE3609" s="1"/>
      <c r="CF3609" s="1"/>
      <c r="CG3609" s="1"/>
      <c r="CH3609" s="1"/>
      <c r="CI3609" s="1"/>
      <c r="CJ3609" s="1"/>
      <c r="CK3609" s="1"/>
      <c r="CL3609" s="1"/>
      <c r="CM3609" s="1"/>
      <c r="CN3609" s="1"/>
      <c r="CO3609" s="1"/>
      <c r="CP3609" s="1"/>
      <c r="CQ3609" s="1"/>
      <c r="CR3609" s="1"/>
      <c r="CS3609" s="1"/>
      <c r="CT3609" s="1"/>
      <c r="CU3609" s="1"/>
      <c r="CV3609" s="1"/>
      <c r="CW3609" s="1"/>
      <c r="CX3609" s="1"/>
      <c r="CY3609" s="1"/>
      <c r="CZ3609" s="1"/>
      <c r="DA3609" s="1"/>
      <c r="DB3609" s="1"/>
      <c r="DC3609" s="1"/>
      <c r="DD3609" s="1"/>
      <c r="DE3609" s="1"/>
      <c r="DF3609" s="1"/>
      <c r="DG3609" s="1"/>
      <c r="DH3609" s="1"/>
      <c r="DI3609" s="1"/>
      <c r="DJ3609" s="1"/>
      <c r="DK3609" s="1"/>
      <c r="DL3609" s="1"/>
      <c r="DM3609" s="1"/>
      <c r="DN3609" s="1"/>
      <c r="DO3609" s="1"/>
      <c r="DP3609" s="1"/>
      <c r="DQ3609" s="1"/>
      <c r="DR3609" s="1"/>
      <c r="DS3609" s="1"/>
      <c r="DT3609" s="1"/>
      <c r="DU3609" s="1"/>
      <c r="DV3609" s="1"/>
      <c r="DW3609" s="1"/>
      <c r="DX3609" s="1"/>
      <c r="DY3609" s="1"/>
      <c r="DZ3609" s="1"/>
      <c r="EA3609" s="1"/>
      <c r="EB3609" s="1"/>
      <c r="EC3609" s="1"/>
      <c r="ED3609" s="1"/>
      <c r="EE3609" s="1"/>
      <c r="EF3609" s="1"/>
      <c r="EG3609" s="1"/>
      <c r="EH3609" s="1"/>
      <c r="EI3609" s="1"/>
      <c r="EJ3609" s="1"/>
      <c r="EK3609" s="1"/>
      <c r="EL3609" s="1"/>
      <c r="EM3609" s="1"/>
      <c r="EN3609" s="1"/>
      <c r="EO3609" s="1"/>
      <c r="EP3609" s="1"/>
      <c r="EQ3609" s="1"/>
      <c r="ER3609" s="1"/>
      <c r="ES3609" s="1"/>
      <c r="ET3609" s="1"/>
      <c r="EU3609" s="1"/>
      <c r="EV3609" s="1"/>
      <c r="EW3609" s="1"/>
      <c r="EX3609" s="1"/>
    </row>
    <row r="3610" spans="1:154" x14ac:dyDescent="0.15">
      <c r="A3610" s="35"/>
      <c r="B3610" s="15"/>
      <c r="C3610" s="7"/>
      <c r="D3610" s="13"/>
      <c r="E3610" s="14"/>
      <c r="F3610" s="14"/>
      <c r="G3610" s="14"/>
      <c r="H3610" s="14"/>
      <c r="I3610" s="13"/>
      <c r="J3610" s="5"/>
      <c r="K3610" s="2"/>
      <c r="L3610" s="17"/>
      <c r="M3610" s="12"/>
      <c r="N3610" s="12"/>
      <c r="O3610" s="17"/>
      <c r="P3610" s="14"/>
      <c r="Q3610" s="14"/>
      <c r="R3610" s="14"/>
      <c r="S3610" s="20"/>
      <c r="T3610" s="14"/>
      <c r="U3610" s="4"/>
      <c r="V3610" s="5"/>
      <c r="W3610" s="10"/>
      <c r="X3610" s="10"/>
      <c r="Y3610" s="27"/>
      <c r="Z3610" s="3"/>
      <c r="AA3610" s="1"/>
      <c r="AB3610" s="10"/>
      <c r="AC3610" s="3"/>
      <c r="AD3610" s="3"/>
      <c r="AE3610" s="3"/>
      <c r="AF3610" s="10"/>
      <c r="AG3610" s="11"/>
      <c r="AH3610" s="10"/>
      <c r="AI3610" s="1"/>
      <c r="AJ3610" s="1"/>
      <c r="AK3610" s="1"/>
      <c r="AL3610" s="1"/>
      <c r="AM3610" s="1"/>
      <c r="AN3610" s="1"/>
      <c r="AO3610" s="1"/>
      <c r="AP3610" s="1"/>
      <c r="AQ3610" s="1"/>
      <c r="AR3610" s="1"/>
      <c r="AS3610" s="1"/>
      <c r="AT3610" s="1"/>
      <c r="AU3610" s="1"/>
      <c r="AV3610" s="1"/>
      <c r="AW3610" s="1"/>
      <c r="AX3610" s="1"/>
      <c r="AY3610" s="1"/>
      <c r="AZ3610" s="1"/>
      <c r="BA3610" s="1"/>
      <c r="BB3610" s="1"/>
      <c r="BC3610" s="1"/>
      <c r="BD3610" s="1"/>
      <c r="BE3610" s="1"/>
      <c r="BF3610" s="1"/>
      <c r="BG3610" s="1"/>
      <c r="BH3610" s="1"/>
      <c r="BI3610" s="1"/>
      <c r="BJ3610" s="1"/>
      <c r="BK3610" s="1"/>
      <c r="BL3610" s="1"/>
      <c r="BM3610" s="1"/>
      <c r="BN3610" s="1"/>
      <c r="BO3610" s="1"/>
      <c r="BP3610" s="1"/>
      <c r="BQ3610" s="1"/>
      <c r="BR3610" s="1"/>
      <c r="BS3610" s="1"/>
      <c r="BT3610" s="1"/>
      <c r="BU3610" s="1"/>
      <c r="BV3610" s="1"/>
      <c r="BW3610" s="1"/>
      <c r="BX3610" s="1"/>
      <c r="BY3610" s="1"/>
      <c r="BZ3610" s="1"/>
      <c r="CA3610" s="1"/>
      <c r="CB3610" s="1"/>
      <c r="CC3610" s="1"/>
      <c r="CD3610" s="1"/>
      <c r="CE3610" s="1"/>
      <c r="CF3610" s="1"/>
      <c r="CG3610" s="1"/>
      <c r="CH3610" s="1"/>
      <c r="CI3610" s="1"/>
      <c r="CJ3610" s="1"/>
      <c r="CK3610" s="1"/>
      <c r="CL3610" s="1"/>
      <c r="CM3610" s="1"/>
      <c r="CN3610" s="1"/>
      <c r="CO3610" s="1"/>
      <c r="CP3610" s="1"/>
      <c r="CQ3610" s="1"/>
      <c r="CR3610" s="1"/>
      <c r="CS3610" s="1"/>
      <c r="CT3610" s="1"/>
      <c r="CU3610" s="1"/>
      <c r="CV3610" s="1"/>
      <c r="CW3610" s="1"/>
      <c r="CX3610" s="1"/>
      <c r="CY3610" s="1"/>
      <c r="CZ3610" s="1"/>
      <c r="DA3610" s="1"/>
      <c r="DB3610" s="1"/>
      <c r="DC3610" s="1"/>
      <c r="DD3610" s="1"/>
      <c r="DE3610" s="1"/>
      <c r="DF3610" s="1"/>
      <c r="DG3610" s="1"/>
      <c r="DH3610" s="1"/>
      <c r="DI3610" s="1"/>
      <c r="DJ3610" s="1"/>
      <c r="DK3610" s="1"/>
      <c r="DL3610" s="1"/>
      <c r="DM3610" s="1"/>
      <c r="DN3610" s="1"/>
      <c r="DO3610" s="1"/>
      <c r="DP3610" s="1"/>
      <c r="DQ3610" s="1"/>
      <c r="DR3610" s="1"/>
      <c r="DS3610" s="1"/>
      <c r="DT3610" s="1"/>
      <c r="DU3610" s="1"/>
      <c r="DV3610" s="1"/>
      <c r="DW3610" s="1"/>
      <c r="DX3610" s="1"/>
      <c r="DY3610" s="1"/>
      <c r="DZ3610" s="1"/>
      <c r="EA3610" s="1"/>
      <c r="EB3610" s="1"/>
      <c r="EC3610" s="1"/>
      <c r="ED3610" s="1"/>
      <c r="EE3610" s="1"/>
      <c r="EF3610" s="1"/>
      <c r="EG3610" s="1"/>
      <c r="EH3610" s="1"/>
      <c r="EI3610" s="1"/>
      <c r="EJ3610" s="1"/>
      <c r="EK3610" s="1"/>
      <c r="EL3610" s="1"/>
      <c r="EM3610" s="1"/>
      <c r="EN3610" s="1"/>
      <c r="EO3610" s="1"/>
      <c r="EP3610" s="1"/>
      <c r="EQ3610" s="1"/>
      <c r="ER3610" s="1"/>
      <c r="ES3610" s="1"/>
      <c r="ET3610" s="1"/>
      <c r="EU3610" s="1"/>
      <c r="EV3610" s="1"/>
      <c r="EW3610" s="1"/>
      <c r="EX3610" s="1"/>
    </row>
    <row r="3611" spans="1:154" x14ac:dyDescent="0.15">
      <c r="A3611" s="35"/>
      <c r="B3611" s="15"/>
      <c r="C3611" s="7"/>
      <c r="D3611" s="13"/>
      <c r="E3611" s="14"/>
      <c r="F3611" s="14"/>
      <c r="G3611" s="14"/>
      <c r="H3611" s="14"/>
      <c r="I3611" s="13"/>
      <c r="J3611" s="5"/>
      <c r="K3611" s="2"/>
      <c r="L3611" s="17"/>
      <c r="M3611" s="12"/>
      <c r="N3611" s="12"/>
      <c r="O3611" s="17"/>
      <c r="P3611" s="14"/>
      <c r="Q3611" s="14"/>
      <c r="R3611" s="14"/>
      <c r="S3611" s="20"/>
      <c r="T3611" s="14"/>
      <c r="U3611" s="4"/>
      <c r="V3611" s="5"/>
      <c r="W3611" s="10"/>
      <c r="X3611" s="10"/>
      <c r="Y3611" s="27"/>
      <c r="Z3611" s="3"/>
      <c r="AA3611" s="1"/>
      <c r="AB3611" s="10"/>
      <c r="AC3611" s="3"/>
      <c r="AD3611" s="3"/>
      <c r="AE3611" s="3"/>
      <c r="AF3611" s="10"/>
      <c r="AG3611" s="11"/>
      <c r="AH3611" s="10"/>
      <c r="AI3611" s="1"/>
      <c r="AJ3611" s="1"/>
      <c r="AK3611" s="1"/>
      <c r="AL3611" s="1"/>
      <c r="AM3611" s="1"/>
      <c r="AN3611" s="1"/>
      <c r="AO3611" s="1"/>
      <c r="AP3611" s="1"/>
      <c r="AQ3611" s="1"/>
      <c r="AR3611" s="1"/>
      <c r="AS3611" s="1"/>
      <c r="AT3611" s="1"/>
      <c r="AU3611" s="1"/>
      <c r="AV3611" s="1"/>
      <c r="AW3611" s="1"/>
      <c r="AX3611" s="1"/>
      <c r="AY3611" s="1"/>
      <c r="AZ3611" s="1"/>
      <c r="BA3611" s="1"/>
      <c r="BB3611" s="1"/>
      <c r="BC3611" s="1"/>
      <c r="BD3611" s="1"/>
      <c r="BE3611" s="1"/>
      <c r="BF3611" s="1"/>
      <c r="BG3611" s="1"/>
      <c r="BH3611" s="1"/>
      <c r="BI3611" s="1"/>
      <c r="BJ3611" s="1"/>
      <c r="BK3611" s="1"/>
      <c r="BL3611" s="1"/>
      <c r="BM3611" s="1"/>
      <c r="BN3611" s="1"/>
      <c r="BO3611" s="1"/>
      <c r="BP3611" s="1"/>
      <c r="BQ3611" s="1"/>
      <c r="BR3611" s="1"/>
      <c r="BS3611" s="1"/>
      <c r="BT3611" s="1"/>
      <c r="BU3611" s="1"/>
      <c r="BV3611" s="1"/>
      <c r="BW3611" s="1"/>
      <c r="BX3611" s="1"/>
      <c r="BY3611" s="1"/>
      <c r="BZ3611" s="1"/>
      <c r="CA3611" s="1"/>
      <c r="CB3611" s="1"/>
      <c r="CC3611" s="1"/>
      <c r="CD3611" s="1"/>
      <c r="CE3611" s="1"/>
      <c r="CF3611" s="1"/>
      <c r="CG3611" s="1"/>
      <c r="CH3611" s="1"/>
      <c r="CI3611" s="1"/>
      <c r="CJ3611" s="1"/>
      <c r="CK3611" s="1"/>
      <c r="CL3611" s="1"/>
      <c r="CM3611" s="1"/>
      <c r="CN3611" s="1"/>
      <c r="CO3611" s="1"/>
      <c r="CP3611" s="1"/>
      <c r="CQ3611" s="1"/>
      <c r="CR3611" s="1"/>
      <c r="CS3611" s="1"/>
      <c r="CT3611" s="1"/>
      <c r="CU3611" s="1"/>
      <c r="CV3611" s="1"/>
      <c r="CW3611" s="1"/>
      <c r="CX3611" s="1"/>
      <c r="CY3611" s="1"/>
      <c r="CZ3611" s="1"/>
      <c r="DA3611" s="1"/>
      <c r="DB3611" s="1"/>
      <c r="DC3611" s="1"/>
      <c r="DD3611" s="1"/>
      <c r="DE3611" s="1"/>
      <c r="DF3611" s="1"/>
      <c r="DG3611" s="1"/>
      <c r="DH3611" s="1"/>
      <c r="DI3611" s="1"/>
      <c r="DJ3611" s="1"/>
      <c r="DK3611" s="1"/>
      <c r="DL3611" s="1"/>
      <c r="DM3611" s="1"/>
      <c r="DN3611" s="1"/>
      <c r="DO3611" s="1"/>
      <c r="DP3611" s="1"/>
      <c r="DQ3611" s="1"/>
      <c r="DR3611" s="1"/>
      <c r="DS3611" s="1"/>
      <c r="DT3611" s="1"/>
      <c r="DU3611" s="1"/>
      <c r="DV3611" s="1"/>
      <c r="DW3611" s="1"/>
      <c r="DX3611" s="1"/>
      <c r="DY3611" s="1"/>
      <c r="DZ3611" s="1"/>
      <c r="EA3611" s="1"/>
      <c r="EB3611" s="1"/>
      <c r="EC3611" s="1"/>
      <c r="ED3611" s="1"/>
      <c r="EE3611" s="1"/>
      <c r="EF3611" s="1"/>
      <c r="EG3611" s="1"/>
      <c r="EH3611" s="1"/>
      <c r="EI3611" s="1"/>
      <c r="EJ3611" s="1"/>
      <c r="EK3611" s="1"/>
      <c r="EL3611" s="1"/>
      <c r="EM3611" s="1"/>
      <c r="EN3611" s="1"/>
      <c r="EO3611" s="1"/>
      <c r="EP3611" s="1"/>
      <c r="EQ3611" s="1"/>
      <c r="ER3611" s="1"/>
      <c r="ES3611" s="1"/>
      <c r="ET3611" s="1"/>
      <c r="EU3611" s="1"/>
      <c r="EV3611" s="1"/>
      <c r="EW3611" s="1"/>
      <c r="EX3611" s="1"/>
    </row>
    <row r="3612" spans="1:154" x14ac:dyDescent="0.15">
      <c r="A3612" s="35"/>
      <c r="B3612" s="15"/>
      <c r="C3612" s="7"/>
      <c r="D3612" s="13"/>
      <c r="E3612" s="14"/>
      <c r="F3612" s="14"/>
      <c r="G3612" s="14"/>
      <c r="H3612" s="14"/>
      <c r="I3612" s="13"/>
      <c r="J3612" s="5"/>
      <c r="K3612" s="2"/>
      <c r="L3612" s="17"/>
      <c r="M3612" s="12"/>
      <c r="N3612" s="12"/>
      <c r="O3612" s="17"/>
      <c r="P3612" s="14"/>
      <c r="Q3612" s="14"/>
      <c r="R3612" s="14"/>
      <c r="S3612" s="20"/>
      <c r="T3612" s="14"/>
      <c r="U3612" s="4"/>
      <c r="V3612" s="5"/>
      <c r="W3612" s="10"/>
      <c r="X3612" s="10"/>
      <c r="Y3612" s="27"/>
      <c r="Z3612" s="3"/>
      <c r="AA3612" s="1"/>
      <c r="AB3612" s="10"/>
      <c r="AC3612" s="3"/>
      <c r="AD3612" s="3"/>
      <c r="AE3612" s="3"/>
      <c r="AF3612" s="10"/>
      <c r="AG3612" s="11"/>
      <c r="AH3612" s="10"/>
      <c r="AI3612" s="1"/>
      <c r="AJ3612" s="1"/>
      <c r="AK3612" s="1"/>
      <c r="AL3612" s="1"/>
      <c r="AM3612" s="1"/>
      <c r="AN3612" s="1"/>
      <c r="AO3612" s="1"/>
      <c r="AP3612" s="1"/>
      <c r="AQ3612" s="1"/>
      <c r="AR3612" s="1"/>
      <c r="AS3612" s="1"/>
      <c r="AT3612" s="1"/>
      <c r="AU3612" s="1"/>
      <c r="AV3612" s="1"/>
      <c r="AW3612" s="1"/>
      <c r="AX3612" s="1"/>
      <c r="AY3612" s="1"/>
      <c r="AZ3612" s="1"/>
      <c r="BA3612" s="1"/>
      <c r="BB3612" s="1"/>
      <c r="BC3612" s="1"/>
      <c r="BD3612" s="1"/>
      <c r="BE3612" s="1"/>
      <c r="BF3612" s="1"/>
      <c r="BG3612" s="1"/>
      <c r="BH3612" s="1"/>
      <c r="BI3612" s="1"/>
      <c r="BJ3612" s="1"/>
      <c r="BK3612" s="1"/>
      <c r="BL3612" s="1"/>
      <c r="BM3612" s="1"/>
      <c r="BN3612" s="1"/>
      <c r="BO3612" s="1"/>
      <c r="BP3612" s="1"/>
      <c r="BQ3612" s="1"/>
      <c r="BR3612" s="1"/>
      <c r="BS3612" s="1"/>
      <c r="BT3612" s="1"/>
      <c r="BU3612" s="1"/>
      <c r="BV3612" s="1"/>
      <c r="BW3612" s="1"/>
      <c r="BX3612" s="1"/>
      <c r="BY3612" s="1"/>
      <c r="BZ3612" s="1"/>
      <c r="CA3612" s="1"/>
      <c r="CB3612" s="1"/>
      <c r="CC3612" s="1"/>
      <c r="CD3612" s="1"/>
      <c r="CE3612" s="1"/>
      <c r="CF3612" s="1"/>
      <c r="CG3612" s="1"/>
      <c r="CH3612" s="1"/>
      <c r="CI3612" s="1"/>
      <c r="CJ3612" s="1"/>
      <c r="CK3612" s="1"/>
      <c r="CL3612" s="1"/>
      <c r="CM3612" s="1"/>
      <c r="CN3612" s="1"/>
      <c r="CO3612" s="1"/>
      <c r="CP3612" s="1"/>
      <c r="CQ3612" s="1"/>
      <c r="CR3612" s="1"/>
      <c r="CS3612" s="1"/>
      <c r="CT3612" s="1"/>
      <c r="CU3612" s="1"/>
      <c r="CV3612" s="1"/>
      <c r="CW3612" s="1"/>
      <c r="CX3612" s="1"/>
      <c r="CY3612" s="1"/>
      <c r="CZ3612" s="1"/>
      <c r="DA3612" s="1"/>
      <c r="DB3612" s="1"/>
      <c r="DC3612" s="1"/>
      <c r="DD3612" s="1"/>
      <c r="DE3612" s="1"/>
      <c r="DF3612" s="1"/>
      <c r="DG3612" s="1"/>
      <c r="DH3612" s="1"/>
      <c r="DI3612" s="1"/>
      <c r="DJ3612" s="1"/>
      <c r="DK3612" s="1"/>
      <c r="DL3612" s="1"/>
      <c r="DM3612" s="1"/>
      <c r="DN3612" s="1"/>
      <c r="DO3612" s="1"/>
      <c r="DP3612" s="1"/>
      <c r="DQ3612" s="1"/>
      <c r="DR3612" s="1"/>
      <c r="DS3612" s="1"/>
      <c r="DT3612" s="1"/>
      <c r="DU3612" s="1"/>
      <c r="DV3612" s="1"/>
      <c r="DW3612" s="1"/>
      <c r="DX3612" s="1"/>
      <c r="DY3612" s="1"/>
      <c r="DZ3612" s="1"/>
      <c r="EA3612" s="1"/>
      <c r="EB3612" s="1"/>
      <c r="EC3612" s="1"/>
      <c r="ED3612" s="1"/>
      <c r="EE3612" s="1"/>
      <c r="EF3612" s="1"/>
      <c r="EG3612" s="1"/>
      <c r="EH3612" s="1"/>
      <c r="EI3612" s="1"/>
      <c r="EJ3612" s="1"/>
      <c r="EK3612" s="1"/>
      <c r="EL3612" s="1"/>
      <c r="EM3612" s="1"/>
      <c r="EN3612" s="1"/>
      <c r="EO3612" s="1"/>
      <c r="EP3612" s="1"/>
      <c r="EQ3612" s="1"/>
      <c r="ER3612" s="1"/>
      <c r="ES3612" s="1"/>
      <c r="ET3612" s="1"/>
      <c r="EU3612" s="1"/>
      <c r="EV3612" s="1"/>
      <c r="EW3612" s="1"/>
      <c r="EX3612" s="1"/>
    </row>
    <row r="3613" spans="1:154" x14ac:dyDescent="0.15">
      <c r="A3613" s="35"/>
      <c r="B3613" s="15"/>
      <c r="C3613" s="7"/>
      <c r="D3613" s="13"/>
      <c r="E3613" s="14"/>
      <c r="F3613" s="14"/>
      <c r="G3613" s="14"/>
      <c r="H3613" s="14"/>
      <c r="I3613" s="13"/>
      <c r="J3613" s="5"/>
      <c r="K3613" s="2"/>
      <c r="L3613" s="17"/>
      <c r="M3613" s="12"/>
      <c r="N3613" s="12"/>
      <c r="O3613" s="17"/>
      <c r="P3613" s="14"/>
      <c r="Q3613" s="14"/>
      <c r="R3613" s="14"/>
      <c r="S3613" s="20"/>
      <c r="T3613" s="14"/>
      <c r="U3613" s="4"/>
      <c r="V3613" s="5"/>
      <c r="W3613" s="10"/>
      <c r="X3613" s="10"/>
      <c r="Y3613" s="27"/>
      <c r="Z3613" s="3"/>
      <c r="AA3613" s="1"/>
      <c r="AB3613" s="10"/>
      <c r="AC3613" s="3"/>
      <c r="AD3613" s="3"/>
      <c r="AE3613" s="3"/>
      <c r="AF3613" s="10"/>
      <c r="AG3613" s="11"/>
      <c r="AH3613" s="10"/>
      <c r="AI3613" s="1"/>
      <c r="AJ3613" s="1"/>
      <c r="AK3613" s="1"/>
      <c r="AL3613" s="1"/>
      <c r="AM3613" s="1"/>
      <c r="AN3613" s="1"/>
      <c r="AO3613" s="1"/>
      <c r="AP3613" s="1"/>
      <c r="AQ3613" s="1"/>
      <c r="AR3613" s="1"/>
      <c r="AS3613" s="1"/>
      <c r="AT3613" s="1"/>
      <c r="AU3613" s="1"/>
      <c r="AV3613" s="1"/>
      <c r="AW3613" s="1"/>
      <c r="AX3613" s="1"/>
      <c r="AY3613" s="1"/>
      <c r="AZ3613" s="1"/>
      <c r="BA3613" s="1"/>
      <c r="BB3613" s="1"/>
      <c r="BC3613" s="1"/>
      <c r="BD3613" s="1"/>
      <c r="BE3613" s="1"/>
      <c r="BF3613" s="1"/>
      <c r="BG3613" s="1"/>
      <c r="BH3613" s="1"/>
      <c r="BI3613" s="1"/>
      <c r="BJ3613" s="1"/>
      <c r="BK3613" s="1"/>
      <c r="BL3613" s="1"/>
      <c r="BM3613" s="1"/>
      <c r="BN3613" s="1"/>
      <c r="BO3613" s="1"/>
      <c r="BP3613" s="1"/>
      <c r="BQ3613" s="1"/>
      <c r="BR3613" s="1"/>
      <c r="BS3613" s="1"/>
      <c r="BT3613" s="1"/>
      <c r="BU3613" s="1"/>
      <c r="BV3613" s="1"/>
      <c r="BW3613" s="1"/>
      <c r="BX3613" s="1"/>
      <c r="BY3613" s="1"/>
      <c r="BZ3613" s="1"/>
      <c r="CA3613" s="1"/>
      <c r="CB3613" s="1"/>
      <c r="CC3613" s="1"/>
      <c r="CD3613" s="1"/>
      <c r="CE3613" s="1"/>
      <c r="CF3613" s="1"/>
      <c r="CG3613" s="1"/>
      <c r="CH3613" s="1"/>
      <c r="CI3613" s="1"/>
      <c r="CJ3613" s="1"/>
      <c r="CK3613" s="1"/>
      <c r="CL3613" s="1"/>
      <c r="CM3613" s="1"/>
      <c r="CN3613" s="1"/>
      <c r="CO3613" s="1"/>
      <c r="CP3613" s="1"/>
      <c r="CQ3613" s="1"/>
      <c r="CR3613" s="1"/>
      <c r="CS3613" s="1"/>
      <c r="CT3613" s="1"/>
      <c r="CU3613" s="1"/>
      <c r="CV3613" s="1"/>
      <c r="CW3613" s="1"/>
      <c r="CX3613" s="1"/>
      <c r="CY3613" s="1"/>
      <c r="CZ3613" s="1"/>
      <c r="DA3613" s="1"/>
      <c r="DB3613" s="1"/>
      <c r="DC3613" s="1"/>
      <c r="DD3613" s="1"/>
      <c r="DE3613" s="1"/>
      <c r="DF3613" s="1"/>
      <c r="DG3613" s="1"/>
      <c r="DH3613" s="1"/>
      <c r="DI3613" s="1"/>
      <c r="DJ3613" s="1"/>
      <c r="DK3613" s="1"/>
      <c r="DL3613" s="1"/>
      <c r="DM3613" s="1"/>
      <c r="DN3613" s="1"/>
      <c r="DO3613" s="1"/>
      <c r="DP3613" s="1"/>
      <c r="DQ3613" s="1"/>
      <c r="DR3613" s="1"/>
      <c r="DS3613" s="1"/>
      <c r="DT3613" s="1"/>
      <c r="DU3613" s="1"/>
      <c r="DV3613" s="1"/>
      <c r="DW3613" s="1"/>
      <c r="DX3613" s="1"/>
      <c r="DY3613" s="1"/>
      <c r="DZ3613" s="1"/>
      <c r="EA3613" s="1"/>
      <c r="EB3613" s="1"/>
      <c r="EC3613" s="1"/>
      <c r="ED3613" s="1"/>
      <c r="EE3613" s="1"/>
      <c r="EF3613" s="1"/>
      <c r="EG3613" s="1"/>
      <c r="EH3613" s="1"/>
      <c r="EI3613" s="1"/>
      <c r="EJ3613" s="1"/>
      <c r="EK3613" s="1"/>
      <c r="EL3613" s="1"/>
      <c r="EM3613" s="1"/>
      <c r="EN3613" s="1"/>
      <c r="EO3613" s="1"/>
      <c r="EP3613" s="1"/>
      <c r="EQ3613" s="1"/>
      <c r="ER3613" s="1"/>
      <c r="ES3613" s="1"/>
      <c r="ET3613" s="1"/>
      <c r="EU3613" s="1"/>
      <c r="EV3613" s="1"/>
      <c r="EW3613" s="1"/>
      <c r="EX3613" s="1"/>
    </row>
    <row r="3614" spans="1:154" x14ac:dyDescent="0.15">
      <c r="A3614" s="35"/>
      <c r="B3614" s="15"/>
      <c r="C3614" s="7"/>
      <c r="D3614" s="13"/>
      <c r="E3614" s="14"/>
      <c r="F3614" s="14"/>
      <c r="G3614" s="14"/>
      <c r="H3614" s="14"/>
      <c r="I3614" s="13"/>
      <c r="J3614" s="5"/>
      <c r="K3614" s="2"/>
      <c r="L3614" s="17"/>
      <c r="M3614" s="12"/>
      <c r="N3614" s="12"/>
      <c r="O3614" s="17"/>
      <c r="P3614" s="14"/>
      <c r="Q3614" s="14"/>
      <c r="R3614" s="14"/>
      <c r="S3614" s="20"/>
      <c r="T3614" s="14"/>
      <c r="U3614" s="4"/>
      <c r="V3614" s="5"/>
      <c r="W3614" s="10"/>
      <c r="X3614" s="10"/>
      <c r="Y3614" s="27"/>
      <c r="Z3614" s="3"/>
      <c r="AA3614" s="1"/>
      <c r="AB3614" s="10"/>
      <c r="AC3614" s="3"/>
      <c r="AD3614" s="3"/>
      <c r="AE3614" s="3"/>
      <c r="AF3614" s="10"/>
      <c r="AG3614" s="11"/>
      <c r="AH3614" s="10"/>
      <c r="AI3614" s="1"/>
      <c r="AJ3614" s="1"/>
      <c r="AK3614" s="1"/>
      <c r="AL3614" s="1"/>
      <c r="AM3614" s="1"/>
      <c r="AN3614" s="1"/>
      <c r="AO3614" s="1"/>
      <c r="AP3614" s="1"/>
      <c r="AQ3614" s="1"/>
      <c r="AR3614" s="1"/>
      <c r="AS3614" s="1"/>
      <c r="AT3614" s="1"/>
      <c r="AU3614" s="1"/>
      <c r="AV3614" s="1"/>
      <c r="AW3614" s="1"/>
      <c r="AX3614" s="1"/>
      <c r="AY3614" s="1"/>
      <c r="AZ3614" s="1"/>
      <c r="BA3614" s="1"/>
      <c r="BB3614" s="1"/>
      <c r="BC3614" s="1"/>
      <c r="BD3614" s="1"/>
      <c r="BE3614" s="1"/>
      <c r="BF3614" s="1"/>
      <c r="BG3614" s="1"/>
      <c r="BH3614" s="1"/>
      <c r="BI3614" s="1"/>
      <c r="BJ3614" s="1"/>
      <c r="BK3614" s="1"/>
      <c r="BL3614" s="1"/>
      <c r="BM3614" s="1"/>
      <c r="BN3614" s="1"/>
      <c r="BO3614" s="1"/>
      <c r="BP3614" s="1"/>
      <c r="BQ3614" s="1"/>
      <c r="BR3614" s="1"/>
      <c r="BS3614" s="1"/>
      <c r="BT3614" s="1"/>
      <c r="BU3614" s="1"/>
      <c r="BV3614" s="1"/>
      <c r="BW3614" s="1"/>
      <c r="BX3614" s="1"/>
      <c r="BY3614" s="1"/>
      <c r="BZ3614" s="1"/>
      <c r="CA3614" s="1"/>
      <c r="CB3614" s="1"/>
      <c r="CC3614" s="1"/>
      <c r="CD3614" s="1"/>
      <c r="CE3614" s="1"/>
      <c r="CF3614" s="1"/>
      <c r="CG3614" s="1"/>
      <c r="CH3614" s="1"/>
      <c r="CI3614" s="1"/>
      <c r="CJ3614" s="1"/>
      <c r="CK3614" s="1"/>
      <c r="CL3614" s="1"/>
      <c r="CM3614" s="1"/>
      <c r="CN3614" s="1"/>
      <c r="CO3614" s="1"/>
      <c r="CP3614" s="1"/>
      <c r="CQ3614" s="1"/>
      <c r="CR3614" s="1"/>
      <c r="CS3614" s="1"/>
      <c r="CT3614" s="1"/>
      <c r="CU3614" s="1"/>
      <c r="CV3614" s="1"/>
      <c r="CW3614" s="1"/>
      <c r="CX3614" s="1"/>
      <c r="CY3614" s="1"/>
      <c r="CZ3614" s="1"/>
      <c r="DA3614" s="1"/>
      <c r="DB3614" s="1"/>
      <c r="DC3614" s="1"/>
      <c r="DD3614" s="1"/>
      <c r="DE3614" s="1"/>
      <c r="DF3614" s="1"/>
      <c r="DG3614" s="1"/>
      <c r="DH3614" s="1"/>
      <c r="DI3614" s="1"/>
      <c r="DJ3614" s="1"/>
      <c r="DK3614" s="1"/>
      <c r="DL3614" s="1"/>
      <c r="DM3614" s="1"/>
      <c r="DN3614" s="1"/>
      <c r="DO3614" s="1"/>
      <c r="DP3614" s="1"/>
      <c r="DQ3614" s="1"/>
      <c r="DR3614" s="1"/>
      <c r="DS3614" s="1"/>
      <c r="DT3614" s="1"/>
      <c r="DU3614" s="1"/>
      <c r="DV3614" s="1"/>
      <c r="DW3614" s="1"/>
      <c r="DX3614" s="1"/>
      <c r="DY3614" s="1"/>
      <c r="DZ3614" s="1"/>
      <c r="EA3614" s="1"/>
      <c r="EB3614" s="1"/>
      <c r="EC3614" s="1"/>
      <c r="ED3614" s="1"/>
      <c r="EE3614" s="1"/>
      <c r="EF3614" s="1"/>
      <c r="EG3614" s="1"/>
      <c r="EH3614" s="1"/>
      <c r="EI3614" s="1"/>
      <c r="EJ3614" s="1"/>
      <c r="EK3614" s="1"/>
      <c r="EL3614" s="1"/>
      <c r="EM3614" s="1"/>
      <c r="EN3614" s="1"/>
      <c r="EO3614" s="1"/>
      <c r="EP3614" s="1"/>
      <c r="EQ3614" s="1"/>
      <c r="ER3614" s="1"/>
      <c r="ES3614" s="1"/>
      <c r="ET3614" s="1"/>
      <c r="EU3614" s="1"/>
      <c r="EV3614" s="1"/>
      <c r="EW3614" s="1"/>
      <c r="EX3614" s="1"/>
    </row>
    <row r="3615" spans="1:154" x14ac:dyDescent="0.15">
      <c r="A3615" s="35"/>
      <c r="B3615" s="15"/>
      <c r="C3615" s="7"/>
      <c r="D3615" s="13"/>
      <c r="E3615" s="14"/>
      <c r="F3615" s="14"/>
      <c r="G3615" s="14"/>
      <c r="H3615" s="14"/>
      <c r="I3615" s="13"/>
      <c r="J3615" s="5"/>
      <c r="K3615" s="2"/>
      <c r="L3615" s="17"/>
      <c r="M3615" s="12"/>
      <c r="N3615" s="12"/>
      <c r="O3615" s="17"/>
      <c r="P3615" s="14"/>
      <c r="Q3615" s="14"/>
      <c r="R3615" s="14"/>
      <c r="S3615" s="20"/>
      <c r="T3615" s="14"/>
      <c r="U3615" s="4"/>
      <c r="V3615" s="5"/>
      <c r="W3615" s="10"/>
      <c r="X3615" s="10"/>
      <c r="Y3615" s="27"/>
      <c r="Z3615" s="3"/>
      <c r="AA3615" s="1"/>
      <c r="AB3615" s="10"/>
      <c r="AC3615" s="3"/>
      <c r="AD3615" s="3"/>
      <c r="AE3615" s="3"/>
      <c r="AF3615" s="10"/>
      <c r="AG3615" s="11"/>
      <c r="AH3615" s="10"/>
      <c r="AI3615" s="1"/>
      <c r="AJ3615" s="1"/>
      <c r="AK3615" s="1"/>
      <c r="AL3615" s="1"/>
      <c r="AM3615" s="1"/>
      <c r="AN3615" s="1"/>
      <c r="AO3615" s="1"/>
      <c r="AP3615" s="1"/>
      <c r="AQ3615" s="1"/>
      <c r="AR3615" s="1"/>
      <c r="AS3615" s="1"/>
      <c r="AT3615" s="1"/>
      <c r="AU3615" s="1"/>
      <c r="AV3615" s="1"/>
      <c r="AW3615" s="1"/>
      <c r="AX3615" s="1"/>
      <c r="AY3615" s="1"/>
      <c r="AZ3615" s="1"/>
      <c r="BA3615" s="1"/>
      <c r="BB3615" s="1"/>
      <c r="BC3615" s="1"/>
      <c r="BD3615" s="1"/>
      <c r="BE3615" s="1"/>
      <c r="BF3615" s="1"/>
      <c r="BG3615" s="1"/>
      <c r="BH3615" s="1"/>
      <c r="BI3615" s="1"/>
      <c r="BJ3615" s="1"/>
      <c r="BK3615" s="1"/>
      <c r="BL3615" s="1"/>
      <c r="BM3615" s="1"/>
      <c r="BN3615" s="1"/>
      <c r="BO3615" s="1"/>
      <c r="BP3615" s="1"/>
      <c r="BQ3615" s="1"/>
      <c r="BR3615" s="1"/>
      <c r="BS3615" s="1"/>
      <c r="BT3615" s="1"/>
      <c r="BU3615" s="1"/>
      <c r="BV3615" s="1"/>
      <c r="BW3615" s="1"/>
      <c r="BX3615" s="1"/>
      <c r="BY3615" s="1"/>
      <c r="BZ3615" s="1"/>
      <c r="CA3615" s="1"/>
      <c r="CB3615" s="1"/>
      <c r="CC3615" s="1"/>
      <c r="CD3615" s="1"/>
      <c r="CE3615" s="1"/>
      <c r="CF3615" s="1"/>
      <c r="CG3615" s="1"/>
      <c r="CH3615" s="1"/>
      <c r="CI3615" s="1"/>
      <c r="CJ3615" s="1"/>
      <c r="CK3615" s="1"/>
      <c r="CL3615" s="1"/>
      <c r="CM3615" s="1"/>
      <c r="CN3615" s="1"/>
      <c r="CO3615" s="1"/>
      <c r="CP3615" s="1"/>
      <c r="CQ3615" s="1"/>
      <c r="CR3615" s="1"/>
      <c r="CS3615" s="1"/>
      <c r="CT3615" s="1"/>
      <c r="CU3615" s="1"/>
      <c r="CV3615" s="1"/>
      <c r="CW3615" s="1"/>
      <c r="CX3615" s="1"/>
      <c r="CY3615" s="1"/>
      <c r="CZ3615" s="1"/>
      <c r="DA3615" s="1"/>
      <c r="DB3615" s="1"/>
      <c r="DC3615" s="1"/>
      <c r="DD3615" s="1"/>
      <c r="DE3615" s="1"/>
      <c r="DF3615" s="1"/>
      <c r="DG3615" s="1"/>
      <c r="DH3615" s="1"/>
      <c r="DI3615" s="1"/>
      <c r="DJ3615" s="1"/>
      <c r="DK3615" s="1"/>
      <c r="DL3615" s="1"/>
      <c r="DM3615" s="1"/>
      <c r="DN3615" s="1"/>
      <c r="DO3615" s="1"/>
      <c r="DP3615" s="1"/>
      <c r="DQ3615" s="1"/>
      <c r="DR3615" s="1"/>
      <c r="DS3615" s="1"/>
      <c r="DT3615" s="1"/>
      <c r="DU3615" s="1"/>
      <c r="DV3615" s="1"/>
      <c r="DW3615" s="1"/>
      <c r="DX3615" s="1"/>
      <c r="DY3615" s="1"/>
      <c r="DZ3615" s="1"/>
      <c r="EA3615" s="1"/>
      <c r="EB3615" s="1"/>
      <c r="EC3615" s="1"/>
      <c r="ED3615" s="1"/>
      <c r="EE3615" s="1"/>
      <c r="EF3615" s="1"/>
      <c r="EG3615" s="1"/>
      <c r="EH3615" s="1"/>
      <c r="EI3615" s="1"/>
      <c r="EJ3615" s="1"/>
      <c r="EK3615" s="1"/>
      <c r="EL3615" s="1"/>
      <c r="EM3615" s="1"/>
      <c r="EN3615" s="1"/>
      <c r="EO3615" s="1"/>
      <c r="EP3615" s="1"/>
      <c r="EQ3615" s="1"/>
      <c r="ER3615" s="1"/>
      <c r="ES3615" s="1"/>
      <c r="ET3615" s="1"/>
      <c r="EU3615" s="1"/>
      <c r="EV3615" s="1"/>
      <c r="EW3615" s="1"/>
      <c r="EX3615" s="1"/>
    </row>
    <row r="3616" spans="1:154" x14ac:dyDescent="0.15">
      <c r="A3616" s="35"/>
      <c r="B3616" s="15"/>
      <c r="C3616" s="7"/>
      <c r="D3616" s="13"/>
      <c r="E3616" s="14"/>
      <c r="F3616" s="14"/>
      <c r="G3616" s="14"/>
      <c r="H3616" s="14"/>
      <c r="I3616" s="13"/>
      <c r="J3616" s="5"/>
      <c r="K3616" s="2"/>
      <c r="L3616" s="17"/>
      <c r="M3616" s="12"/>
      <c r="N3616" s="12"/>
      <c r="O3616" s="17"/>
      <c r="P3616" s="14"/>
      <c r="Q3616" s="14"/>
      <c r="R3616" s="14"/>
      <c r="S3616" s="20"/>
      <c r="T3616" s="14"/>
      <c r="U3616" s="4"/>
      <c r="V3616" s="5"/>
      <c r="W3616" s="10"/>
      <c r="X3616" s="10"/>
      <c r="Y3616" s="27"/>
      <c r="Z3616" s="3"/>
      <c r="AA3616" s="1"/>
      <c r="AB3616" s="10"/>
      <c r="AC3616" s="3"/>
      <c r="AD3616" s="3"/>
      <c r="AE3616" s="3"/>
      <c r="AF3616" s="10"/>
      <c r="AG3616" s="11"/>
      <c r="AH3616" s="10"/>
      <c r="AI3616" s="1"/>
      <c r="AJ3616" s="1"/>
      <c r="AK3616" s="1"/>
      <c r="AL3616" s="1"/>
      <c r="AM3616" s="1"/>
      <c r="AN3616" s="1"/>
      <c r="AO3616" s="1"/>
      <c r="AP3616" s="1"/>
      <c r="AQ3616" s="1"/>
      <c r="AR3616" s="1"/>
      <c r="AS3616" s="1"/>
      <c r="AT3616" s="1"/>
      <c r="AU3616" s="1"/>
      <c r="AV3616" s="1"/>
      <c r="AW3616" s="1"/>
      <c r="AX3616" s="1"/>
      <c r="AY3616" s="1"/>
      <c r="AZ3616" s="1"/>
      <c r="BA3616" s="1"/>
      <c r="BB3616" s="1"/>
      <c r="BC3616" s="1"/>
      <c r="BD3616" s="1"/>
      <c r="BE3616" s="1"/>
      <c r="BF3616" s="1"/>
      <c r="BG3616" s="1"/>
      <c r="BH3616" s="1"/>
      <c r="BI3616" s="1"/>
      <c r="BJ3616" s="1"/>
      <c r="BK3616" s="1"/>
      <c r="BL3616" s="1"/>
      <c r="BM3616" s="1"/>
      <c r="BN3616" s="1"/>
      <c r="BO3616" s="1"/>
      <c r="BP3616" s="1"/>
      <c r="BQ3616" s="1"/>
      <c r="BR3616" s="1"/>
      <c r="BS3616" s="1"/>
      <c r="BT3616" s="1"/>
      <c r="BU3616" s="1"/>
      <c r="BV3616" s="1"/>
      <c r="BW3616" s="1"/>
      <c r="BX3616" s="1"/>
      <c r="BY3616" s="1"/>
      <c r="BZ3616" s="1"/>
      <c r="CA3616" s="1"/>
      <c r="CB3616" s="1"/>
      <c r="CC3616" s="1"/>
      <c r="CD3616" s="1"/>
      <c r="CE3616" s="1"/>
      <c r="CF3616" s="1"/>
      <c r="CG3616" s="1"/>
      <c r="CH3616" s="1"/>
      <c r="CI3616" s="1"/>
      <c r="CJ3616" s="1"/>
      <c r="CK3616" s="1"/>
      <c r="CL3616" s="1"/>
      <c r="CM3616" s="1"/>
      <c r="CN3616" s="1"/>
      <c r="CO3616" s="1"/>
      <c r="CP3616" s="1"/>
      <c r="CQ3616" s="1"/>
      <c r="CR3616" s="1"/>
      <c r="CS3616" s="1"/>
      <c r="CT3616" s="1"/>
      <c r="CU3616" s="1"/>
      <c r="CV3616" s="1"/>
      <c r="CW3616" s="1"/>
      <c r="CX3616" s="1"/>
      <c r="CY3616" s="1"/>
      <c r="CZ3616" s="1"/>
      <c r="DA3616" s="1"/>
      <c r="DB3616" s="1"/>
      <c r="DC3616" s="1"/>
      <c r="DD3616" s="1"/>
      <c r="DE3616" s="1"/>
      <c r="DF3616" s="1"/>
      <c r="DG3616" s="1"/>
      <c r="DH3616" s="1"/>
      <c r="DI3616" s="1"/>
      <c r="DJ3616" s="1"/>
      <c r="DK3616" s="1"/>
      <c r="DL3616" s="1"/>
      <c r="DM3616" s="1"/>
      <c r="DN3616" s="1"/>
      <c r="DO3616" s="1"/>
      <c r="DP3616" s="1"/>
      <c r="DQ3616" s="1"/>
      <c r="DR3616" s="1"/>
      <c r="DS3616" s="1"/>
      <c r="DT3616" s="1"/>
      <c r="DU3616" s="1"/>
      <c r="DV3616" s="1"/>
      <c r="DW3616" s="1"/>
      <c r="DX3616" s="1"/>
      <c r="DY3616" s="1"/>
      <c r="DZ3616" s="1"/>
      <c r="EA3616" s="1"/>
      <c r="EB3616" s="1"/>
      <c r="EC3616" s="1"/>
      <c r="ED3616" s="1"/>
      <c r="EE3616" s="1"/>
      <c r="EF3616" s="1"/>
      <c r="EG3616" s="1"/>
      <c r="EH3616" s="1"/>
      <c r="EI3616" s="1"/>
      <c r="EJ3616" s="1"/>
      <c r="EK3616" s="1"/>
      <c r="EL3616" s="1"/>
      <c r="EM3616" s="1"/>
      <c r="EN3616" s="1"/>
      <c r="EO3616" s="1"/>
      <c r="EP3616" s="1"/>
      <c r="EQ3616" s="1"/>
      <c r="ER3616" s="1"/>
      <c r="ES3616" s="1"/>
      <c r="ET3616" s="1"/>
      <c r="EU3616" s="1"/>
      <c r="EV3616" s="1"/>
      <c r="EW3616" s="1"/>
      <c r="EX3616" s="1"/>
    </row>
    <row r="3617" spans="1:154" x14ac:dyDescent="0.15">
      <c r="A3617" s="35"/>
      <c r="B3617" s="15"/>
      <c r="C3617" s="7"/>
      <c r="D3617" s="13"/>
      <c r="E3617" s="14"/>
      <c r="F3617" s="14"/>
      <c r="G3617" s="14"/>
      <c r="H3617" s="14"/>
      <c r="I3617" s="13"/>
      <c r="J3617" s="5"/>
      <c r="K3617" s="2"/>
      <c r="L3617" s="17"/>
      <c r="M3617" s="12"/>
      <c r="N3617" s="12"/>
      <c r="O3617" s="17"/>
      <c r="P3617" s="14"/>
      <c r="Q3617" s="14"/>
      <c r="R3617" s="14"/>
      <c r="S3617" s="20"/>
      <c r="T3617" s="14"/>
      <c r="U3617" s="4"/>
      <c r="V3617" s="5"/>
      <c r="W3617" s="10"/>
      <c r="X3617" s="10"/>
      <c r="Y3617" s="27"/>
      <c r="Z3617" s="3"/>
      <c r="AA3617" s="1"/>
      <c r="AB3617" s="10"/>
      <c r="AC3617" s="3"/>
      <c r="AD3617" s="3"/>
      <c r="AE3617" s="3"/>
      <c r="AF3617" s="10"/>
      <c r="AG3617" s="11"/>
      <c r="AH3617" s="10"/>
      <c r="AI3617" s="1"/>
      <c r="AJ3617" s="1"/>
      <c r="AK3617" s="1"/>
      <c r="AL3617" s="1"/>
      <c r="AM3617" s="1"/>
      <c r="AN3617" s="1"/>
      <c r="AO3617" s="1"/>
      <c r="AP3617" s="1"/>
      <c r="AQ3617" s="1"/>
      <c r="AR3617" s="1"/>
      <c r="AS3617" s="1"/>
      <c r="AT3617" s="1"/>
      <c r="AU3617" s="1"/>
      <c r="AV3617" s="1"/>
      <c r="AW3617" s="1"/>
      <c r="AX3617" s="1"/>
      <c r="AY3617" s="1"/>
      <c r="AZ3617" s="1"/>
      <c r="BA3617" s="1"/>
      <c r="BB3617" s="1"/>
      <c r="BC3617" s="1"/>
      <c r="BD3617" s="1"/>
      <c r="BE3617" s="1"/>
      <c r="BF3617" s="1"/>
      <c r="BG3617" s="1"/>
      <c r="BH3617" s="1"/>
      <c r="BI3617" s="1"/>
      <c r="BJ3617" s="1"/>
      <c r="BK3617" s="1"/>
      <c r="BL3617" s="1"/>
      <c r="BM3617" s="1"/>
      <c r="BN3617" s="1"/>
      <c r="BO3617" s="1"/>
      <c r="BP3617" s="1"/>
      <c r="BQ3617" s="1"/>
      <c r="BR3617" s="1"/>
      <c r="BS3617" s="1"/>
      <c r="BT3617" s="1"/>
      <c r="BU3617" s="1"/>
      <c r="BV3617" s="1"/>
      <c r="BW3617" s="1"/>
      <c r="BX3617" s="1"/>
      <c r="BY3617" s="1"/>
      <c r="BZ3617" s="1"/>
      <c r="CA3617" s="1"/>
      <c r="CB3617" s="1"/>
      <c r="CC3617" s="1"/>
      <c r="CD3617" s="1"/>
      <c r="CE3617" s="1"/>
      <c r="CF3617" s="1"/>
      <c r="CG3617" s="1"/>
      <c r="CH3617" s="1"/>
      <c r="CI3617" s="1"/>
      <c r="CJ3617" s="1"/>
      <c r="CK3617" s="1"/>
      <c r="CL3617" s="1"/>
      <c r="CM3617" s="1"/>
      <c r="CN3617" s="1"/>
      <c r="CO3617" s="1"/>
      <c r="CP3617" s="1"/>
      <c r="CQ3617" s="1"/>
      <c r="CR3617" s="1"/>
      <c r="CS3617" s="1"/>
      <c r="CT3617" s="1"/>
      <c r="CU3617" s="1"/>
      <c r="CV3617" s="1"/>
      <c r="CW3617" s="1"/>
      <c r="CX3617" s="1"/>
      <c r="CY3617" s="1"/>
      <c r="CZ3617" s="1"/>
      <c r="DA3617" s="1"/>
      <c r="DB3617" s="1"/>
      <c r="DC3617" s="1"/>
      <c r="DD3617" s="1"/>
      <c r="DE3617" s="1"/>
      <c r="DF3617" s="1"/>
      <c r="DG3617" s="1"/>
      <c r="DH3617" s="1"/>
      <c r="DI3617" s="1"/>
      <c r="DJ3617" s="1"/>
      <c r="DK3617" s="1"/>
      <c r="DL3617" s="1"/>
      <c r="DM3617" s="1"/>
      <c r="DN3617" s="1"/>
      <c r="DO3617" s="1"/>
      <c r="DP3617" s="1"/>
      <c r="DQ3617" s="1"/>
      <c r="DR3617" s="1"/>
      <c r="DS3617" s="1"/>
      <c r="DT3617" s="1"/>
      <c r="DU3617" s="1"/>
      <c r="DV3617" s="1"/>
      <c r="DW3617" s="1"/>
      <c r="DX3617" s="1"/>
      <c r="DY3617" s="1"/>
      <c r="DZ3617" s="1"/>
      <c r="EA3617" s="1"/>
      <c r="EB3617" s="1"/>
      <c r="EC3617" s="1"/>
      <c r="ED3617" s="1"/>
      <c r="EE3617" s="1"/>
      <c r="EF3617" s="1"/>
      <c r="EG3617" s="1"/>
      <c r="EH3617" s="1"/>
      <c r="EI3617" s="1"/>
      <c r="EJ3617" s="1"/>
      <c r="EK3617" s="1"/>
      <c r="EL3617" s="1"/>
      <c r="EM3617" s="1"/>
      <c r="EN3617" s="1"/>
      <c r="EO3617" s="1"/>
      <c r="EP3617" s="1"/>
      <c r="EQ3617" s="1"/>
      <c r="ER3617" s="1"/>
      <c r="ES3617" s="1"/>
      <c r="ET3617" s="1"/>
      <c r="EU3617" s="1"/>
      <c r="EV3617" s="1"/>
      <c r="EW3617" s="1"/>
      <c r="EX3617" s="1"/>
    </row>
    <row r="3618" spans="1:154" x14ac:dyDescent="0.15">
      <c r="A3618" s="35"/>
      <c r="B3618" s="15"/>
      <c r="C3618" s="7"/>
      <c r="D3618" s="13"/>
      <c r="E3618" s="14"/>
      <c r="F3618" s="14"/>
      <c r="G3618" s="14"/>
      <c r="H3618" s="14"/>
      <c r="I3618" s="13"/>
      <c r="J3618" s="5"/>
      <c r="K3618" s="2"/>
      <c r="L3618" s="17"/>
      <c r="M3618" s="12"/>
      <c r="N3618" s="12"/>
      <c r="O3618" s="17"/>
      <c r="P3618" s="14"/>
      <c r="Q3618" s="14"/>
      <c r="R3618" s="14"/>
      <c r="S3618" s="20"/>
      <c r="T3618" s="14"/>
      <c r="U3618" s="4"/>
      <c r="V3618" s="5"/>
      <c r="W3618" s="10"/>
      <c r="X3618" s="10"/>
      <c r="Y3618" s="27"/>
      <c r="Z3618" s="3"/>
      <c r="AA3618" s="1"/>
      <c r="AB3618" s="10"/>
      <c r="AC3618" s="3"/>
      <c r="AD3618" s="3"/>
      <c r="AE3618" s="3"/>
      <c r="AF3618" s="10"/>
      <c r="AG3618" s="11"/>
      <c r="AH3618" s="10"/>
      <c r="AI3618" s="1"/>
      <c r="AJ3618" s="1"/>
      <c r="AK3618" s="1"/>
      <c r="AL3618" s="1"/>
      <c r="AM3618" s="1"/>
      <c r="AN3618" s="1"/>
      <c r="AO3618" s="1"/>
      <c r="AP3618" s="1"/>
      <c r="AQ3618" s="1"/>
      <c r="AR3618" s="1"/>
      <c r="AS3618" s="1"/>
      <c r="AT3618" s="1"/>
      <c r="AU3618" s="1"/>
      <c r="AV3618" s="1"/>
      <c r="AW3618" s="1"/>
      <c r="AX3618" s="1"/>
      <c r="AY3618" s="1"/>
      <c r="AZ3618" s="1"/>
      <c r="BA3618" s="1"/>
      <c r="BB3618" s="1"/>
      <c r="BC3618" s="1"/>
      <c r="BD3618" s="1"/>
      <c r="BE3618" s="1"/>
      <c r="BF3618" s="1"/>
      <c r="BG3618" s="1"/>
      <c r="BH3618" s="1"/>
      <c r="BI3618" s="1"/>
      <c r="BJ3618" s="1"/>
      <c r="BK3618" s="1"/>
      <c r="BL3618" s="1"/>
      <c r="BM3618" s="1"/>
      <c r="BN3618" s="1"/>
      <c r="BO3618" s="1"/>
      <c r="BP3618" s="1"/>
      <c r="BQ3618" s="1"/>
      <c r="BR3618" s="1"/>
      <c r="BS3618" s="1"/>
      <c r="BT3618" s="1"/>
      <c r="BU3618" s="1"/>
      <c r="BV3618" s="1"/>
      <c r="BW3618" s="1"/>
      <c r="BX3618" s="1"/>
      <c r="BY3618" s="1"/>
      <c r="BZ3618" s="1"/>
      <c r="CA3618" s="1"/>
      <c r="CB3618" s="1"/>
      <c r="CC3618" s="1"/>
      <c r="CD3618" s="1"/>
      <c r="CE3618" s="1"/>
      <c r="CF3618" s="1"/>
      <c r="CG3618" s="1"/>
      <c r="CH3618" s="1"/>
      <c r="CI3618" s="1"/>
      <c r="CJ3618" s="1"/>
      <c r="CK3618" s="1"/>
      <c r="CL3618" s="1"/>
      <c r="CM3618" s="1"/>
      <c r="CN3618" s="1"/>
      <c r="CO3618" s="1"/>
      <c r="CP3618" s="1"/>
      <c r="CQ3618" s="1"/>
      <c r="CR3618" s="1"/>
      <c r="CS3618" s="1"/>
      <c r="CT3618" s="1"/>
      <c r="CU3618" s="1"/>
      <c r="CV3618" s="1"/>
      <c r="CW3618" s="1"/>
      <c r="CX3618" s="1"/>
      <c r="CY3618" s="1"/>
      <c r="CZ3618" s="1"/>
      <c r="DA3618" s="1"/>
      <c r="DB3618" s="1"/>
      <c r="DC3618" s="1"/>
      <c r="DD3618" s="1"/>
      <c r="DE3618" s="1"/>
      <c r="DF3618" s="1"/>
      <c r="DG3618" s="1"/>
      <c r="DH3618" s="1"/>
      <c r="DI3618" s="1"/>
      <c r="DJ3618" s="1"/>
      <c r="DK3618" s="1"/>
      <c r="DL3618" s="1"/>
      <c r="DM3618" s="1"/>
      <c r="DN3618" s="1"/>
      <c r="DO3618" s="1"/>
      <c r="DP3618" s="1"/>
      <c r="DQ3618" s="1"/>
      <c r="DR3618" s="1"/>
      <c r="DS3618" s="1"/>
      <c r="DT3618" s="1"/>
      <c r="DU3618" s="1"/>
      <c r="DV3618" s="1"/>
      <c r="DW3618" s="1"/>
      <c r="DX3618" s="1"/>
      <c r="DY3618" s="1"/>
      <c r="DZ3618" s="1"/>
      <c r="EA3618" s="1"/>
      <c r="EB3618" s="1"/>
      <c r="EC3618" s="1"/>
      <c r="ED3618" s="1"/>
      <c r="EE3618" s="1"/>
      <c r="EF3618" s="1"/>
      <c r="EG3618" s="1"/>
      <c r="EH3618" s="1"/>
      <c r="EI3618" s="1"/>
      <c r="EJ3618" s="1"/>
      <c r="EK3618" s="1"/>
      <c r="EL3618" s="1"/>
      <c r="EM3618" s="1"/>
      <c r="EN3618" s="1"/>
      <c r="EO3618" s="1"/>
      <c r="EP3618" s="1"/>
      <c r="EQ3618" s="1"/>
      <c r="ER3618" s="1"/>
      <c r="ES3618" s="1"/>
      <c r="ET3618" s="1"/>
      <c r="EU3618" s="1"/>
      <c r="EV3618" s="1"/>
      <c r="EW3618" s="1"/>
      <c r="EX3618" s="1"/>
    </row>
    <row r="3619" spans="1:154" x14ac:dyDescent="0.15">
      <c r="A3619" s="35"/>
      <c r="B3619" s="15"/>
      <c r="C3619" s="7"/>
      <c r="D3619" s="13"/>
      <c r="E3619" s="14"/>
      <c r="F3619" s="14"/>
      <c r="G3619" s="14"/>
      <c r="H3619" s="14"/>
      <c r="I3619" s="13"/>
      <c r="J3619" s="5"/>
      <c r="K3619" s="2"/>
      <c r="L3619" s="17"/>
      <c r="M3619" s="12"/>
      <c r="N3619" s="12"/>
      <c r="O3619" s="17"/>
      <c r="P3619" s="14"/>
      <c r="Q3619" s="14"/>
      <c r="R3619" s="14"/>
      <c r="S3619" s="20"/>
      <c r="T3619" s="14"/>
      <c r="U3619" s="4"/>
      <c r="V3619" s="5"/>
      <c r="W3619" s="10"/>
      <c r="X3619" s="10"/>
      <c r="Y3619" s="27"/>
      <c r="Z3619" s="3"/>
      <c r="AA3619" s="1"/>
      <c r="AB3619" s="10"/>
      <c r="AC3619" s="3"/>
      <c r="AD3619" s="3"/>
      <c r="AE3619" s="3"/>
      <c r="AF3619" s="10"/>
      <c r="AG3619" s="11"/>
      <c r="AH3619" s="10"/>
      <c r="AI3619" s="1"/>
      <c r="AJ3619" s="1"/>
      <c r="AK3619" s="1"/>
      <c r="AL3619" s="1"/>
      <c r="AM3619" s="1"/>
      <c r="AN3619" s="1"/>
      <c r="AO3619" s="1"/>
      <c r="AP3619" s="1"/>
      <c r="AQ3619" s="1"/>
      <c r="AR3619" s="1"/>
      <c r="AS3619" s="1"/>
      <c r="AT3619" s="1"/>
      <c r="AU3619" s="1"/>
      <c r="AV3619" s="1"/>
      <c r="AW3619" s="1"/>
      <c r="AX3619" s="1"/>
      <c r="AY3619" s="1"/>
      <c r="AZ3619" s="1"/>
      <c r="BA3619" s="1"/>
      <c r="BB3619" s="1"/>
      <c r="BC3619" s="1"/>
      <c r="BD3619" s="1"/>
      <c r="BE3619" s="1"/>
      <c r="BF3619" s="1"/>
      <c r="BG3619" s="1"/>
      <c r="BH3619" s="1"/>
      <c r="BI3619" s="1"/>
      <c r="BJ3619" s="1"/>
      <c r="BK3619" s="1"/>
      <c r="BL3619" s="1"/>
      <c r="BM3619" s="1"/>
      <c r="BN3619" s="1"/>
      <c r="BO3619" s="1"/>
      <c r="BP3619" s="1"/>
      <c r="BQ3619" s="1"/>
      <c r="BR3619" s="1"/>
      <c r="BS3619" s="1"/>
      <c r="BT3619" s="1"/>
      <c r="BU3619" s="1"/>
      <c r="BV3619" s="1"/>
      <c r="BW3619" s="1"/>
      <c r="BX3619" s="1"/>
      <c r="BY3619" s="1"/>
      <c r="BZ3619" s="1"/>
      <c r="CA3619" s="1"/>
      <c r="CB3619" s="1"/>
      <c r="CC3619" s="1"/>
      <c r="CD3619" s="1"/>
      <c r="CE3619" s="1"/>
      <c r="CF3619" s="1"/>
      <c r="CG3619" s="1"/>
      <c r="CH3619" s="1"/>
      <c r="CI3619" s="1"/>
      <c r="CJ3619" s="1"/>
      <c r="CK3619" s="1"/>
      <c r="CL3619" s="1"/>
      <c r="CM3619" s="1"/>
      <c r="CN3619" s="1"/>
      <c r="CO3619" s="1"/>
      <c r="CP3619" s="1"/>
      <c r="CQ3619" s="1"/>
      <c r="CR3619" s="1"/>
      <c r="CS3619" s="1"/>
      <c r="CT3619" s="1"/>
      <c r="CU3619" s="1"/>
      <c r="CV3619" s="1"/>
      <c r="CW3619" s="1"/>
      <c r="CX3619" s="1"/>
      <c r="CY3619" s="1"/>
      <c r="CZ3619" s="1"/>
      <c r="DA3619" s="1"/>
      <c r="DB3619" s="1"/>
      <c r="DC3619" s="1"/>
      <c r="DD3619" s="1"/>
      <c r="DE3619" s="1"/>
      <c r="DF3619" s="1"/>
      <c r="DG3619" s="1"/>
      <c r="DH3619" s="1"/>
      <c r="DI3619" s="1"/>
      <c r="DJ3619" s="1"/>
      <c r="DK3619" s="1"/>
      <c r="DL3619" s="1"/>
      <c r="DM3619" s="1"/>
      <c r="DN3619" s="1"/>
      <c r="DO3619" s="1"/>
      <c r="DP3619" s="1"/>
      <c r="DQ3619" s="1"/>
      <c r="DR3619" s="1"/>
      <c r="DS3619" s="1"/>
      <c r="DT3619" s="1"/>
      <c r="DU3619" s="1"/>
      <c r="DV3619" s="1"/>
      <c r="DW3619" s="1"/>
      <c r="DX3619" s="1"/>
      <c r="DY3619" s="1"/>
      <c r="DZ3619" s="1"/>
      <c r="EA3619" s="1"/>
      <c r="EB3619" s="1"/>
      <c r="EC3619" s="1"/>
      <c r="ED3619" s="1"/>
      <c r="EE3619" s="1"/>
      <c r="EF3619" s="1"/>
      <c r="EG3619" s="1"/>
      <c r="EH3619" s="1"/>
      <c r="EI3619" s="1"/>
      <c r="EJ3619" s="1"/>
      <c r="EK3619" s="1"/>
      <c r="EL3619" s="1"/>
      <c r="EM3619" s="1"/>
      <c r="EN3619" s="1"/>
      <c r="EO3619" s="1"/>
      <c r="EP3619" s="1"/>
      <c r="EQ3619" s="1"/>
      <c r="ER3619" s="1"/>
      <c r="ES3619" s="1"/>
      <c r="ET3619" s="1"/>
      <c r="EU3619" s="1"/>
      <c r="EV3619" s="1"/>
      <c r="EW3619" s="1"/>
      <c r="EX3619" s="1"/>
    </row>
    <row r="3620" spans="1:154" x14ac:dyDescent="0.15">
      <c r="A3620" s="35"/>
      <c r="B3620" s="15"/>
      <c r="C3620" s="7"/>
      <c r="D3620" s="13"/>
      <c r="E3620" s="14"/>
      <c r="F3620" s="14"/>
      <c r="G3620" s="14"/>
      <c r="H3620" s="14"/>
      <c r="I3620" s="13"/>
      <c r="J3620" s="5"/>
      <c r="K3620" s="2"/>
      <c r="L3620" s="17"/>
      <c r="M3620" s="12"/>
      <c r="N3620" s="12"/>
      <c r="O3620" s="17"/>
      <c r="P3620" s="14"/>
      <c r="Q3620" s="14"/>
      <c r="R3620" s="14"/>
      <c r="S3620" s="20"/>
      <c r="T3620" s="14"/>
      <c r="U3620" s="4"/>
      <c r="V3620" s="5"/>
      <c r="W3620" s="10"/>
      <c r="X3620" s="10"/>
      <c r="Y3620" s="27"/>
      <c r="Z3620" s="3"/>
      <c r="AA3620" s="1"/>
      <c r="AB3620" s="10"/>
      <c r="AC3620" s="3"/>
      <c r="AD3620" s="3"/>
      <c r="AE3620" s="3"/>
      <c r="AF3620" s="10"/>
      <c r="AG3620" s="11"/>
      <c r="AH3620" s="10"/>
      <c r="AI3620" s="1"/>
      <c r="AJ3620" s="1"/>
      <c r="AK3620" s="1"/>
      <c r="AL3620" s="1"/>
      <c r="AM3620" s="1"/>
      <c r="AN3620" s="1"/>
      <c r="AO3620" s="1"/>
      <c r="AP3620" s="1"/>
      <c r="AQ3620" s="1"/>
      <c r="AR3620" s="1"/>
      <c r="AS3620" s="1"/>
      <c r="AT3620" s="1"/>
      <c r="AU3620" s="1"/>
      <c r="AV3620" s="1"/>
      <c r="AW3620" s="1"/>
      <c r="AX3620" s="1"/>
      <c r="AY3620" s="1"/>
      <c r="AZ3620" s="1"/>
      <c r="BA3620" s="1"/>
      <c r="BB3620" s="1"/>
      <c r="BC3620" s="1"/>
      <c r="BD3620" s="1"/>
      <c r="BE3620" s="1"/>
      <c r="BF3620" s="1"/>
      <c r="BG3620" s="1"/>
      <c r="BH3620" s="1"/>
      <c r="BI3620" s="1"/>
      <c r="BJ3620" s="1"/>
      <c r="BK3620" s="1"/>
      <c r="BL3620" s="1"/>
      <c r="BM3620" s="1"/>
      <c r="BN3620" s="1"/>
      <c r="BO3620" s="1"/>
      <c r="BP3620" s="1"/>
      <c r="BQ3620" s="1"/>
      <c r="BR3620" s="1"/>
      <c r="BS3620" s="1"/>
      <c r="BT3620" s="1"/>
      <c r="BU3620" s="1"/>
      <c r="BV3620" s="1"/>
      <c r="BW3620" s="1"/>
      <c r="BX3620" s="1"/>
      <c r="BY3620" s="1"/>
      <c r="BZ3620" s="1"/>
      <c r="CA3620" s="1"/>
      <c r="CB3620" s="1"/>
      <c r="CC3620" s="1"/>
      <c r="CD3620" s="1"/>
      <c r="CE3620" s="1"/>
      <c r="CF3620" s="1"/>
      <c r="CG3620" s="1"/>
      <c r="CH3620" s="1"/>
      <c r="CI3620" s="1"/>
      <c r="CJ3620" s="1"/>
      <c r="CK3620" s="1"/>
      <c r="CL3620" s="1"/>
      <c r="CM3620" s="1"/>
      <c r="CN3620" s="1"/>
      <c r="CO3620" s="1"/>
      <c r="CP3620" s="1"/>
      <c r="CQ3620" s="1"/>
      <c r="CR3620" s="1"/>
      <c r="CS3620" s="1"/>
      <c r="CT3620" s="1"/>
      <c r="CU3620" s="1"/>
      <c r="CV3620" s="1"/>
      <c r="CW3620" s="1"/>
      <c r="CX3620" s="1"/>
      <c r="CY3620" s="1"/>
      <c r="CZ3620" s="1"/>
      <c r="DA3620" s="1"/>
      <c r="DB3620" s="1"/>
      <c r="DC3620" s="1"/>
      <c r="DD3620" s="1"/>
      <c r="DE3620" s="1"/>
      <c r="DF3620" s="1"/>
      <c r="DG3620" s="1"/>
      <c r="DH3620" s="1"/>
      <c r="DI3620" s="1"/>
      <c r="DJ3620" s="1"/>
      <c r="DK3620" s="1"/>
      <c r="DL3620" s="1"/>
      <c r="DM3620" s="1"/>
      <c r="DN3620" s="1"/>
      <c r="DO3620" s="1"/>
      <c r="DP3620" s="1"/>
      <c r="DQ3620" s="1"/>
      <c r="DR3620" s="1"/>
      <c r="DS3620" s="1"/>
      <c r="DT3620" s="1"/>
      <c r="DU3620" s="1"/>
      <c r="DV3620" s="1"/>
      <c r="DW3620" s="1"/>
      <c r="DX3620" s="1"/>
      <c r="DY3620" s="1"/>
      <c r="DZ3620" s="1"/>
      <c r="EA3620" s="1"/>
      <c r="EB3620" s="1"/>
      <c r="EC3620" s="1"/>
      <c r="ED3620" s="1"/>
      <c r="EE3620" s="1"/>
      <c r="EF3620" s="1"/>
      <c r="EG3620" s="1"/>
      <c r="EH3620" s="1"/>
      <c r="EI3620" s="1"/>
      <c r="EJ3620" s="1"/>
      <c r="EK3620" s="1"/>
      <c r="EL3620" s="1"/>
      <c r="EM3620" s="1"/>
      <c r="EN3620" s="1"/>
      <c r="EO3620" s="1"/>
      <c r="EP3620" s="1"/>
      <c r="EQ3620" s="1"/>
      <c r="ER3620" s="1"/>
      <c r="ES3620" s="1"/>
      <c r="ET3620" s="1"/>
      <c r="EU3620" s="1"/>
      <c r="EV3620" s="1"/>
      <c r="EW3620" s="1"/>
      <c r="EX3620" s="1"/>
    </row>
    <row r="3621" spans="1:154" x14ac:dyDescent="0.15">
      <c r="A3621" s="35"/>
      <c r="B3621" s="15"/>
      <c r="C3621" s="7"/>
      <c r="D3621" s="13"/>
      <c r="E3621" s="14"/>
      <c r="F3621" s="14"/>
      <c r="G3621" s="14"/>
      <c r="H3621" s="14"/>
      <c r="I3621" s="13"/>
      <c r="J3621" s="5"/>
      <c r="K3621" s="2"/>
      <c r="L3621" s="17"/>
      <c r="M3621" s="12"/>
      <c r="N3621" s="12"/>
      <c r="O3621" s="17"/>
      <c r="P3621" s="14"/>
      <c r="Q3621" s="14"/>
      <c r="R3621" s="14"/>
      <c r="S3621" s="20"/>
      <c r="T3621" s="14"/>
      <c r="U3621" s="4"/>
      <c r="V3621" s="5"/>
      <c r="W3621" s="10"/>
      <c r="X3621" s="10"/>
      <c r="Y3621" s="27"/>
      <c r="Z3621" s="3"/>
      <c r="AA3621" s="1"/>
      <c r="AB3621" s="10"/>
      <c r="AC3621" s="3"/>
      <c r="AD3621" s="3"/>
      <c r="AE3621" s="3"/>
      <c r="AF3621" s="10"/>
      <c r="AG3621" s="11"/>
      <c r="AH3621" s="10"/>
      <c r="AI3621" s="1"/>
      <c r="AJ3621" s="1"/>
      <c r="AK3621" s="1"/>
      <c r="AL3621" s="1"/>
      <c r="AM3621" s="1"/>
      <c r="AN3621" s="1"/>
      <c r="AO3621" s="1"/>
      <c r="AP3621" s="1"/>
      <c r="AQ3621" s="1"/>
      <c r="AR3621" s="1"/>
      <c r="AS3621" s="1"/>
      <c r="AT3621" s="1"/>
      <c r="AU3621" s="1"/>
      <c r="AV3621" s="1"/>
      <c r="AW3621" s="1"/>
      <c r="AX3621" s="1"/>
      <c r="AY3621" s="1"/>
      <c r="AZ3621" s="1"/>
      <c r="BA3621" s="1"/>
      <c r="BB3621" s="1"/>
      <c r="BC3621" s="1"/>
      <c r="BD3621" s="1"/>
      <c r="BE3621" s="1"/>
      <c r="BF3621" s="1"/>
      <c r="BG3621" s="1"/>
      <c r="BH3621" s="1"/>
      <c r="BI3621" s="1"/>
      <c r="BJ3621" s="1"/>
      <c r="BK3621" s="1"/>
      <c r="BL3621" s="1"/>
      <c r="BM3621" s="1"/>
      <c r="BN3621" s="1"/>
      <c r="BO3621" s="1"/>
      <c r="BP3621" s="1"/>
      <c r="BQ3621" s="1"/>
      <c r="BR3621" s="1"/>
      <c r="BS3621" s="1"/>
      <c r="BT3621" s="1"/>
      <c r="BU3621" s="1"/>
      <c r="BV3621" s="1"/>
      <c r="BW3621" s="1"/>
      <c r="BX3621" s="1"/>
      <c r="BY3621" s="1"/>
      <c r="BZ3621" s="1"/>
      <c r="CA3621" s="1"/>
      <c r="CB3621" s="1"/>
      <c r="CC3621" s="1"/>
      <c r="CD3621" s="1"/>
      <c r="CE3621" s="1"/>
      <c r="CF3621" s="1"/>
      <c r="CG3621" s="1"/>
      <c r="CH3621" s="1"/>
      <c r="CI3621" s="1"/>
      <c r="CJ3621" s="1"/>
      <c r="CK3621" s="1"/>
      <c r="CL3621" s="1"/>
      <c r="CM3621" s="1"/>
      <c r="CN3621" s="1"/>
      <c r="CO3621" s="1"/>
      <c r="CP3621" s="1"/>
      <c r="CQ3621" s="1"/>
      <c r="CR3621" s="1"/>
      <c r="CS3621" s="1"/>
      <c r="CT3621" s="1"/>
      <c r="CU3621" s="1"/>
      <c r="CV3621" s="1"/>
      <c r="CW3621" s="1"/>
      <c r="CX3621" s="1"/>
      <c r="CY3621" s="1"/>
      <c r="CZ3621" s="1"/>
      <c r="DA3621" s="1"/>
      <c r="DB3621" s="1"/>
      <c r="DC3621" s="1"/>
      <c r="DD3621" s="1"/>
      <c r="DE3621" s="1"/>
      <c r="DF3621" s="1"/>
      <c r="DG3621" s="1"/>
      <c r="DH3621" s="1"/>
      <c r="DI3621" s="1"/>
      <c r="DJ3621" s="1"/>
      <c r="DK3621" s="1"/>
      <c r="DL3621" s="1"/>
      <c r="DM3621" s="1"/>
      <c r="DN3621" s="1"/>
      <c r="DO3621" s="1"/>
      <c r="DP3621" s="1"/>
      <c r="DQ3621" s="1"/>
      <c r="DR3621" s="1"/>
      <c r="DS3621" s="1"/>
      <c r="DT3621" s="1"/>
      <c r="DU3621" s="1"/>
      <c r="DV3621" s="1"/>
      <c r="DW3621" s="1"/>
      <c r="DX3621" s="1"/>
      <c r="DY3621" s="1"/>
      <c r="DZ3621" s="1"/>
      <c r="EA3621" s="1"/>
      <c r="EB3621" s="1"/>
      <c r="EC3621" s="1"/>
      <c r="ED3621" s="1"/>
      <c r="EE3621" s="1"/>
      <c r="EF3621" s="1"/>
      <c r="EG3621" s="1"/>
      <c r="EH3621" s="1"/>
      <c r="EI3621" s="1"/>
      <c r="EJ3621" s="1"/>
      <c r="EK3621" s="1"/>
      <c r="EL3621" s="1"/>
      <c r="EM3621" s="1"/>
      <c r="EN3621" s="1"/>
      <c r="EO3621" s="1"/>
      <c r="EP3621" s="1"/>
      <c r="EQ3621" s="1"/>
      <c r="ER3621" s="1"/>
      <c r="ES3621" s="1"/>
      <c r="ET3621" s="1"/>
      <c r="EU3621" s="1"/>
      <c r="EV3621" s="1"/>
      <c r="EW3621" s="1"/>
      <c r="EX3621" s="1"/>
    </row>
    <row r="3622" spans="1:154" x14ac:dyDescent="0.15">
      <c r="A3622" s="35"/>
      <c r="B3622" s="15"/>
      <c r="C3622" s="7"/>
      <c r="D3622" s="13"/>
      <c r="E3622" s="14"/>
      <c r="F3622" s="14"/>
      <c r="G3622" s="14"/>
      <c r="H3622" s="14"/>
      <c r="I3622" s="13"/>
      <c r="J3622" s="5"/>
      <c r="K3622" s="2"/>
      <c r="L3622" s="17"/>
      <c r="M3622" s="12"/>
      <c r="N3622" s="12"/>
      <c r="O3622" s="17"/>
      <c r="P3622" s="14"/>
      <c r="Q3622" s="14"/>
      <c r="R3622" s="14"/>
      <c r="S3622" s="20"/>
      <c r="T3622" s="14"/>
      <c r="U3622" s="4"/>
      <c r="V3622" s="5"/>
      <c r="W3622" s="10"/>
      <c r="X3622" s="10"/>
      <c r="Y3622" s="27"/>
      <c r="Z3622" s="3"/>
      <c r="AA3622" s="1"/>
      <c r="AB3622" s="10"/>
      <c r="AC3622" s="3"/>
      <c r="AD3622" s="3"/>
      <c r="AE3622" s="3"/>
      <c r="AF3622" s="10"/>
      <c r="AG3622" s="11"/>
      <c r="AH3622" s="10"/>
      <c r="AI3622" s="1"/>
      <c r="AJ3622" s="1"/>
      <c r="AK3622" s="1"/>
      <c r="AL3622" s="1"/>
      <c r="AM3622" s="1"/>
      <c r="AN3622" s="1"/>
      <c r="AO3622" s="1"/>
      <c r="AP3622" s="1"/>
      <c r="AQ3622" s="1"/>
      <c r="AR3622" s="1"/>
      <c r="AS3622" s="1"/>
      <c r="AT3622" s="1"/>
      <c r="AU3622" s="1"/>
      <c r="AV3622" s="1"/>
      <c r="AW3622" s="1"/>
      <c r="AX3622" s="1"/>
      <c r="AY3622" s="1"/>
      <c r="AZ3622" s="1"/>
      <c r="BA3622" s="1"/>
      <c r="BB3622" s="1"/>
      <c r="BC3622" s="1"/>
      <c r="BD3622" s="1"/>
      <c r="BE3622" s="1"/>
      <c r="BF3622" s="1"/>
      <c r="BG3622" s="1"/>
      <c r="BH3622" s="1"/>
      <c r="BI3622" s="1"/>
      <c r="BJ3622" s="1"/>
      <c r="BK3622" s="1"/>
      <c r="BL3622" s="1"/>
      <c r="BM3622" s="1"/>
      <c r="BN3622" s="1"/>
      <c r="BO3622" s="1"/>
      <c r="BP3622" s="1"/>
      <c r="BQ3622" s="1"/>
      <c r="BR3622" s="1"/>
      <c r="BS3622" s="1"/>
      <c r="BT3622" s="1"/>
      <c r="BU3622" s="1"/>
      <c r="BV3622" s="1"/>
      <c r="BW3622" s="1"/>
      <c r="BX3622" s="1"/>
      <c r="BY3622" s="1"/>
      <c r="BZ3622" s="1"/>
      <c r="CA3622" s="1"/>
      <c r="CB3622" s="1"/>
      <c r="CC3622" s="1"/>
      <c r="CD3622" s="1"/>
      <c r="CE3622" s="1"/>
      <c r="CF3622" s="1"/>
      <c r="CG3622" s="1"/>
      <c r="CH3622" s="1"/>
      <c r="CI3622" s="1"/>
      <c r="CJ3622" s="1"/>
      <c r="CK3622" s="1"/>
      <c r="CL3622" s="1"/>
      <c r="CM3622" s="1"/>
      <c r="CN3622" s="1"/>
      <c r="CO3622" s="1"/>
      <c r="CP3622" s="1"/>
      <c r="CQ3622" s="1"/>
      <c r="CR3622" s="1"/>
      <c r="CS3622" s="1"/>
      <c r="CT3622" s="1"/>
      <c r="CU3622" s="1"/>
      <c r="CV3622" s="1"/>
      <c r="CW3622" s="1"/>
      <c r="CX3622" s="1"/>
      <c r="CY3622" s="1"/>
      <c r="CZ3622" s="1"/>
      <c r="DA3622" s="1"/>
      <c r="DB3622" s="1"/>
      <c r="DC3622" s="1"/>
      <c r="DD3622" s="1"/>
      <c r="DE3622" s="1"/>
      <c r="DF3622" s="1"/>
      <c r="DG3622" s="1"/>
      <c r="DH3622" s="1"/>
      <c r="DI3622" s="1"/>
      <c r="DJ3622" s="1"/>
      <c r="DK3622" s="1"/>
      <c r="DL3622" s="1"/>
      <c r="DM3622" s="1"/>
      <c r="DN3622" s="1"/>
      <c r="DO3622" s="1"/>
      <c r="DP3622" s="1"/>
      <c r="DQ3622" s="1"/>
      <c r="DR3622" s="1"/>
      <c r="DS3622" s="1"/>
      <c r="DT3622" s="1"/>
      <c r="DU3622" s="1"/>
      <c r="DV3622" s="1"/>
      <c r="DW3622" s="1"/>
      <c r="DX3622" s="1"/>
      <c r="DY3622" s="1"/>
      <c r="DZ3622" s="1"/>
      <c r="EA3622" s="1"/>
      <c r="EB3622" s="1"/>
      <c r="EC3622" s="1"/>
      <c r="ED3622" s="1"/>
      <c r="EE3622" s="1"/>
      <c r="EF3622" s="1"/>
      <c r="EG3622" s="1"/>
      <c r="EH3622" s="1"/>
      <c r="EI3622" s="1"/>
      <c r="EJ3622" s="1"/>
      <c r="EK3622" s="1"/>
      <c r="EL3622" s="1"/>
      <c r="EM3622" s="1"/>
      <c r="EN3622" s="1"/>
      <c r="EO3622" s="1"/>
      <c r="EP3622" s="1"/>
      <c r="EQ3622" s="1"/>
      <c r="ER3622" s="1"/>
      <c r="ES3622" s="1"/>
      <c r="ET3622" s="1"/>
      <c r="EU3622" s="1"/>
      <c r="EV3622" s="1"/>
      <c r="EW3622" s="1"/>
      <c r="EX3622" s="1"/>
    </row>
    <row r="3623" spans="1:154" x14ac:dyDescent="0.15">
      <c r="A3623" s="35"/>
      <c r="B3623" s="15"/>
      <c r="C3623" s="7"/>
      <c r="D3623" s="13"/>
      <c r="E3623" s="14"/>
      <c r="F3623" s="14"/>
      <c r="G3623" s="14"/>
      <c r="H3623" s="14"/>
      <c r="I3623" s="13"/>
      <c r="J3623" s="5"/>
      <c r="K3623" s="2"/>
      <c r="L3623" s="17"/>
      <c r="M3623" s="12"/>
      <c r="N3623" s="12"/>
      <c r="O3623" s="17"/>
      <c r="P3623" s="14"/>
      <c r="Q3623" s="14"/>
      <c r="R3623" s="14"/>
      <c r="S3623" s="20"/>
      <c r="T3623" s="14"/>
      <c r="U3623" s="4"/>
      <c r="V3623" s="5"/>
      <c r="W3623" s="10"/>
      <c r="X3623" s="10"/>
      <c r="Y3623" s="27"/>
      <c r="Z3623" s="3"/>
      <c r="AA3623" s="1"/>
      <c r="AB3623" s="10"/>
      <c r="AC3623" s="3"/>
      <c r="AD3623" s="3"/>
      <c r="AE3623" s="3"/>
      <c r="AF3623" s="10"/>
      <c r="AG3623" s="11"/>
      <c r="AH3623" s="10"/>
      <c r="AI3623" s="1"/>
      <c r="AJ3623" s="1"/>
      <c r="AK3623" s="1"/>
      <c r="AL3623" s="1"/>
      <c r="AM3623" s="1"/>
      <c r="AN3623" s="1"/>
      <c r="AO3623" s="1"/>
      <c r="AP3623" s="1"/>
      <c r="AQ3623" s="1"/>
      <c r="AR3623" s="1"/>
      <c r="AS3623" s="1"/>
      <c r="AT3623" s="1"/>
      <c r="AU3623" s="1"/>
      <c r="AV3623" s="1"/>
      <c r="AW3623" s="1"/>
      <c r="AX3623" s="1"/>
      <c r="AY3623" s="1"/>
      <c r="AZ3623" s="1"/>
      <c r="BA3623" s="1"/>
      <c r="BB3623" s="1"/>
      <c r="BC3623" s="1"/>
      <c r="BD3623" s="1"/>
      <c r="BE3623" s="1"/>
      <c r="BF3623" s="1"/>
      <c r="BG3623" s="1"/>
      <c r="BH3623" s="1"/>
      <c r="BI3623" s="1"/>
      <c r="BJ3623" s="1"/>
      <c r="BK3623" s="1"/>
      <c r="BL3623" s="1"/>
      <c r="BM3623" s="1"/>
      <c r="BN3623" s="1"/>
      <c r="BO3623" s="1"/>
      <c r="BP3623" s="1"/>
      <c r="BQ3623" s="1"/>
      <c r="BR3623" s="1"/>
      <c r="BS3623" s="1"/>
      <c r="BT3623" s="1"/>
      <c r="BU3623" s="1"/>
      <c r="BV3623" s="1"/>
      <c r="BW3623" s="1"/>
      <c r="BX3623" s="1"/>
      <c r="BY3623" s="1"/>
      <c r="BZ3623" s="1"/>
      <c r="CA3623" s="1"/>
      <c r="CB3623" s="1"/>
      <c r="CC3623" s="1"/>
      <c r="CD3623" s="1"/>
      <c r="CE3623" s="1"/>
      <c r="CF3623" s="1"/>
      <c r="CG3623" s="1"/>
      <c r="CH3623" s="1"/>
      <c r="CI3623" s="1"/>
      <c r="CJ3623" s="1"/>
      <c r="CK3623" s="1"/>
      <c r="CL3623" s="1"/>
      <c r="CM3623" s="1"/>
      <c r="CN3623" s="1"/>
      <c r="CO3623" s="1"/>
      <c r="CP3623" s="1"/>
      <c r="CQ3623" s="1"/>
      <c r="CR3623" s="1"/>
      <c r="CS3623" s="1"/>
      <c r="CT3623" s="1"/>
      <c r="CU3623" s="1"/>
      <c r="CV3623" s="1"/>
      <c r="CW3623" s="1"/>
      <c r="CX3623" s="1"/>
      <c r="CY3623" s="1"/>
      <c r="CZ3623" s="1"/>
      <c r="DA3623" s="1"/>
      <c r="DB3623" s="1"/>
      <c r="DC3623" s="1"/>
      <c r="DD3623" s="1"/>
      <c r="DE3623" s="1"/>
      <c r="DF3623" s="1"/>
      <c r="DG3623" s="1"/>
      <c r="DH3623" s="1"/>
      <c r="DI3623" s="1"/>
      <c r="DJ3623" s="1"/>
      <c r="DK3623" s="1"/>
      <c r="DL3623" s="1"/>
      <c r="DM3623" s="1"/>
      <c r="DN3623" s="1"/>
      <c r="DO3623" s="1"/>
      <c r="DP3623" s="1"/>
      <c r="DQ3623" s="1"/>
      <c r="DR3623" s="1"/>
      <c r="DS3623" s="1"/>
      <c r="DT3623" s="1"/>
      <c r="DU3623" s="1"/>
      <c r="DV3623" s="1"/>
      <c r="DW3623" s="1"/>
      <c r="DX3623" s="1"/>
      <c r="DY3623" s="1"/>
      <c r="DZ3623" s="1"/>
      <c r="EA3623" s="1"/>
      <c r="EB3623" s="1"/>
      <c r="EC3623" s="1"/>
      <c r="ED3623" s="1"/>
      <c r="EE3623" s="1"/>
      <c r="EF3623" s="1"/>
      <c r="EG3623" s="1"/>
      <c r="EH3623" s="1"/>
      <c r="EI3623" s="1"/>
      <c r="EJ3623" s="1"/>
      <c r="EK3623" s="1"/>
      <c r="EL3623" s="1"/>
      <c r="EM3623" s="1"/>
      <c r="EN3623" s="1"/>
      <c r="EO3623" s="1"/>
      <c r="EP3623" s="1"/>
      <c r="EQ3623" s="1"/>
      <c r="ER3623" s="1"/>
      <c r="ES3623" s="1"/>
      <c r="ET3623" s="1"/>
      <c r="EU3623" s="1"/>
      <c r="EV3623" s="1"/>
      <c r="EW3623" s="1"/>
      <c r="EX3623" s="1"/>
    </row>
    <row r="3624" spans="1:154" x14ac:dyDescent="0.15">
      <c r="A3624" s="35"/>
      <c r="B3624" s="15"/>
      <c r="C3624" s="7"/>
      <c r="D3624" s="13"/>
      <c r="E3624" s="14"/>
      <c r="F3624" s="14"/>
      <c r="G3624" s="14"/>
      <c r="H3624" s="14"/>
      <c r="I3624" s="13"/>
      <c r="J3624" s="5"/>
      <c r="K3624" s="2"/>
      <c r="L3624" s="17"/>
      <c r="M3624" s="12"/>
      <c r="N3624" s="12"/>
      <c r="O3624" s="17"/>
      <c r="P3624" s="14"/>
      <c r="Q3624" s="14"/>
      <c r="R3624" s="14"/>
      <c r="S3624" s="20"/>
      <c r="T3624" s="14"/>
      <c r="U3624" s="4"/>
      <c r="V3624" s="5"/>
      <c r="W3624" s="10"/>
      <c r="X3624" s="10"/>
      <c r="Y3624" s="27"/>
      <c r="Z3624" s="3"/>
      <c r="AA3624" s="1"/>
      <c r="AB3624" s="10"/>
      <c r="AC3624" s="3"/>
      <c r="AD3624" s="3"/>
      <c r="AE3624" s="3"/>
      <c r="AF3624" s="10"/>
      <c r="AG3624" s="11"/>
      <c r="AH3624" s="10"/>
      <c r="AI3624" s="1"/>
      <c r="AJ3624" s="1"/>
      <c r="AK3624" s="1"/>
      <c r="AL3624" s="1"/>
      <c r="AM3624" s="1"/>
      <c r="AN3624" s="1"/>
      <c r="AO3624" s="1"/>
      <c r="AP3624" s="1"/>
      <c r="AQ3624" s="1"/>
      <c r="AR3624" s="1"/>
      <c r="AS3624" s="1"/>
      <c r="AT3624" s="1"/>
      <c r="AU3624" s="1"/>
      <c r="AV3624" s="1"/>
      <c r="AW3624" s="1"/>
      <c r="AX3624" s="1"/>
      <c r="AY3624" s="1"/>
      <c r="AZ3624" s="1"/>
      <c r="BA3624" s="1"/>
      <c r="BB3624" s="1"/>
      <c r="BC3624" s="1"/>
      <c r="BD3624" s="1"/>
      <c r="BE3624" s="1"/>
      <c r="BF3624" s="1"/>
      <c r="BG3624" s="1"/>
      <c r="BH3624" s="1"/>
      <c r="BI3624" s="1"/>
      <c r="BJ3624" s="1"/>
      <c r="BK3624" s="1"/>
      <c r="BL3624" s="1"/>
      <c r="BM3624" s="1"/>
      <c r="BN3624" s="1"/>
      <c r="BO3624" s="1"/>
      <c r="BP3624" s="1"/>
      <c r="BQ3624" s="1"/>
      <c r="BR3624" s="1"/>
      <c r="BS3624" s="1"/>
      <c r="BT3624" s="1"/>
      <c r="BU3624" s="1"/>
      <c r="BV3624" s="1"/>
      <c r="BW3624" s="1"/>
      <c r="BX3624" s="1"/>
      <c r="BY3624" s="1"/>
      <c r="BZ3624" s="1"/>
      <c r="CA3624" s="1"/>
      <c r="CB3624" s="1"/>
      <c r="CC3624" s="1"/>
      <c r="CD3624" s="1"/>
      <c r="CE3624" s="1"/>
      <c r="CF3624" s="1"/>
      <c r="CG3624" s="1"/>
      <c r="CH3624" s="1"/>
      <c r="CI3624" s="1"/>
      <c r="CJ3624" s="1"/>
      <c r="CK3624" s="1"/>
      <c r="CL3624" s="1"/>
      <c r="CM3624" s="1"/>
      <c r="CN3624" s="1"/>
      <c r="CO3624" s="1"/>
      <c r="CP3624" s="1"/>
      <c r="CQ3624" s="1"/>
      <c r="CR3624" s="1"/>
      <c r="CS3624" s="1"/>
      <c r="CT3624" s="1"/>
      <c r="CU3624" s="1"/>
      <c r="CV3624" s="1"/>
      <c r="CW3624" s="1"/>
      <c r="CX3624" s="1"/>
      <c r="CY3624" s="1"/>
      <c r="CZ3624" s="1"/>
      <c r="DA3624" s="1"/>
      <c r="DB3624" s="1"/>
      <c r="DC3624" s="1"/>
      <c r="DD3624" s="1"/>
      <c r="DE3624" s="1"/>
      <c r="DF3624" s="1"/>
      <c r="DG3624" s="1"/>
      <c r="DH3624" s="1"/>
      <c r="DI3624" s="1"/>
      <c r="DJ3624" s="1"/>
      <c r="DK3624" s="1"/>
      <c r="DL3624" s="1"/>
      <c r="DM3624" s="1"/>
      <c r="DN3624" s="1"/>
      <c r="DO3624" s="1"/>
      <c r="DP3624" s="1"/>
      <c r="DQ3624" s="1"/>
      <c r="DR3624" s="1"/>
      <c r="DS3624" s="1"/>
      <c r="DT3624" s="1"/>
      <c r="DU3624" s="1"/>
      <c r="DV3624" s="1"/>
      <c r="DW3624" s="1"/>
      <c r="DX3624" s="1"/>
      <c r="DY3624" s="1"/>
      <c r="DZ3624" s="1"/>
      <c r="EA3624" s="1"/>
      <c r="EB3624" s="1"/>
      <c r="EC3624" s="1"/>
      <c r="ED3624" s="1"/>
      <c r="EE3624" s="1"/>
      <c r="EF3624" s="1"/>
      <c r="EG3624" s="1"/>
      <c r="EH3624" s="1"/>
      <c r="EI3624" s="1"/>
      <c r="EJ3624" s="1"/>
      <c r="EK3624" s="1"/>
      <c r="EL3624" s="1"/>
      <c r="EM3624" s="1"/>
      <c r="EN3624" s="1"/>
      <c r="EO3624" s="1"/>
      <c r="EP3624" s="1"/>
      <c r="EQ3624" s="1"/>
      <c r="ER3624" s="1"/>
      <c r="ES3624" s="1"/>
      <c r="ET3624" s="1"/>
      <c r="EU3624" s="1"/>
      <c r="EV3624" s="1"/>
      <c r="EW3624" s="1"/>
      <c r="EX3624" s="1"/>
    </row>
    <row r="3625" spans="1:154" x14ac:dyDescent="0.15">
      <c r="A3625" s="35"/>
      <c r="B3625" s="15"/>
      <c r="C3625" s="7"/>
      <c r="D3625" s="13"/>
      <c r="E3625" s="14"/>
      <c r="F3625" s="14"/>
      <c r="G3625" s="14"/>
      <c r="H3625" s="14"/>
      <c r="I3625" s="13"/>
      <c r="J3625" s="5"/>
      <c r="K3625" s="2"/>
      <c r="L3625" s="17"/>
      <c r="M3625" s="12"/>
      <c r="N3625" s="12"/>
      <c r="O3625" s="17"/>
      <c r="P3625" s="14"/>
      <c r="Q3625" s="14"/>
      <c r="R3625" s="14"/>
      <c r="S3625" s="20"/>
      <c r="T3625" s="14"/>
      <c r="U3625" s="4"/>
      <c r="V3625" s="5"/>
      <c r="W3625" s="10"/>
      <c r="X3625" s="10"/>
      <c r="Y3625" s="27"/>
      <c r="Z3625" s="3"/>
      <c r="AA3625" s="1"/>
      <c r="AB3625" s="10"/>
      <c r="AC3625" s="3"/>
      <c r="AD3625" s="3"/>
      <c r="AE3625" s="3"/>
      <c r="AF3625" s="10"/>
      <c r="AG3625" s="11"/>
      <c r="AH3625" s="10"/>
      <c r="AI3625" s="1"/>
      <c r="AJ3625" s="1"/>
      <c r="AK3625" s="1"/>
      <c r="AL3625" s="1"/>
      <c r="AM3625" s="1"/>
      <c r="AN3625" s="1"/>
      <c r="AO3625" s="1"/>
      <c r="AP3625" s="1"/>
      <c r="AQ3625" s="1"/>
      <c r="AR3625" s="1"/>
      <c r="AS3625" s="1"/>
      <c r="AT3625" s="1"/>
      <c r="AU3625" s="1"/>
      <c r="AV3625" s="1"/>
      <c r="AW3625" s="1"/>
      <c r="AX3625" s="1"/>
      <c r="AY3625" s="1"/>
      <c r="AZ3625" s="1"/>
      <c r="BA3625" s="1"/>
      <c r="BB3625" s="1"/>
      <c r="BC3625" s="1"/>
      <c r="BD3625" s="1"/>
      <c r="BE3625" s="1"/>
      <c r="BF3625" s="1"/>
      <c r="BG3625" s="1"/>
      <c r="BH3625" s="1"/>
      <c r="BI3625" s="1"/>
      <c r="BJ3625" s="1"/>
      <c r="BK3625" s="1"/>
      <c r="BL3625" s="1"/>
      <c r="BM3625" s="1"/>
      <c r="BN3625" s="1"/>
      <c r="BO3625" s="1"/>
      <c r="BP3625" s="1"/>
      <c r="BQ3625" s="1"/>
      <c r="BR3625" s="1"/>
      <c r="BS3625" s="1"/>
      <c r="BT3625" s="1"/>
      <c r="BU3625" s="1"/>
      <c r="BV3625" s="1"/>
      <c r="BW3625" s="1"/>
      <c r="BX3625" s="1"/>
      <c r="BY3625" s="1"/>
      <c r="BZ3625" s="1"/>
      <c r="CA3625" s="1"/>
      <c r="CB3625" s="1"/>
      <c r="CC3625" s="1"/>
      <c r="CD3625" s="1"/>
      <c r="CE3625" s="1"/>
      <c r="CF3625" s="1"/>
      <c r="CG3625" s="1"/>
      <c r="CH3625" s="1"/>
      <c r="CI3625" s="1"/>
      <c r="CJ3625" s="1"/>
      <c r="CK3625" s="1"/>
      <c r="CL3625" s="1"/>
      <c r="CM3625" s="1"/>
      <c r="CN3625" s="1"/>
      <c r="CO3625" s="1"/>
      <c r="CP3625" s="1"/>
      <c r="CQ3625" s="1"/>
      <c r="CR3625" s="1"/>
      <c r="CS3625" s="1"/>
      <c r="CT3625" s="1"/>
      <c r="CU3625" s="1"/>
      <c r="CV3625" s="1"/>
      <c r="CW3625" s="1"/>
      <c r="CX3625" s="1"/>
      <c r="CY3625" s="1"/>
      <c r="CZ3625" s="1"/>
      <c r="DA3625" s="1"/>
      <c r="DB3625" s="1"/>
      <c r="DC3625" s="1"/>
      <c r="DD3625" s="1"/>
      <c r="DE3625" s="1"/>
      <c r="DF3625" s="1"/>
      <c r="DG3625" s="1"/>
      <c r="DH3625" s="1"/>
      <c r="DI3625" s="1"/>
      <c r="DJ3625" s="1"/>
      <c r="DK3625" s="1"/>
      <c r="DL3625" s="1"/>
      <c r="DM3625" s="1"/>
      <c r="DN3625" s="1"/>
      <c r="DO3625" s="1"/>
      <c r="DP3625" s="1"/>
      <c r="DQ3625" s="1"/>
      <c r="DR3625" s="1"/>
      <c r="DS3625" s="1"/>
      <c r="DT3625" s="1"/>
      <c r="DU3625" s="1"/>
      <c r="DV3625" s="1"/>
      <c r="DW3625" s="1"/>
      <c r="DX3625" s="1"/>
      <c r="DY3625" s="1"/>
      <c r="DZ3625" s="1"/>
      <c r="EA3625" s="1"/>
      <c r="EB3625" s="1"/>
      <c r="EC3625" s="1"/>
      <c r="ED3625" s="1"/>
      <c r="EE3625" s="1"/>
      <c r="EF3625" s="1"/>
      <c r="EG3625" s="1"/>
      <c r="EH3625" s="1"/>
      <c r="EI3625" s="1"/>
      <c r="EJ3625" s="1"/>
      <c r="EK3625" s="1"/>
      <c r="EL3625" s="1"/>
      <c r="EM3625" s="1"/>
      <c r="EN3625" s="1"/>
      <c r="EO3625" s="1"/>
      <c r="EP3625" s="1"/>
      <c r="EQ3625" s="1"/>
      <c r="ER3625" s="1"/>
      <c r="ES3625" s="1"/>
      <c r="ET3625" s="1"/>
      <c r="EU3625" s="1"/>
      <c r="EV3625" s="1"/>
      <c r="EW3625" s="1"/>
      <c r="EX3625" s="1"/>
    </row>
    <row r="3626" spans="1:154" x14ac:dyDescent="0.15">
      <c r="A3626" s="35"/>
      <c r="B3626" s="15"/>
      <c r="C3626" s="7"/>
      <c r="D3626" s="13"/>
      <c r="E3626" s="14"/>
      <c r="F3626" s="14"/>
      <c r="G3626" s="14"/>
      <c r="H3626" s="14"/>
      <c r="I3626" s="13"/>
      <c r="J3626" s="5"/>
      <c r="K3626" s="2"/>
      <c r="L3626" s="17"/>
      <c r="M3626" s="12"/>
      <c r="N3626" s="12"/>
      <c r="O3626" s="17"/>
      <c r="P3626" s="14"/>
      <c r="Q3626" s="14"/>
      <c r="R3626" s="14"/>
      <c r="S3626" s="20"/>
      <c r="T3626" s="14"/>
      <c r="U3626" s="4"/>
      <c r="V3626" s="5"/>
      <c r="W3626" s="10"/>
      <c r="X3626" s="10"/>
      <c r="Y3626" s="27"/>
      <c r="Z3626" s="3"/>
      <c r="AA3626" s="1"/>
      <c r="AB3626" s="10"/>
      <c r="AC3626" s="3"/>
      <c r="AD3626" s="3"/>
      <c r="AE3626" s="3"/>
      <c r="AF3626" s="10"/>
      <c r="AG3626" s="11"/>
      <c r="AH3626" s="10"/>
      <c r="AI3626" s="1"/>
      <c r="AJ3626" s="1"/>
      <c r="AK3626" s="1"/>
      <c r="AL3626" s="1"/>
      <c r="AM3626" s="1"/>
      <c r="AN3626" s="1"/>
      <c r="AO3626" s="1"/>
      <c r="AP3626" s="1"/>
      <c r="AQ3626" s="1"/>
      <c r="AR3626" s="1"/>
      <c r="AS3626" s="1"/>
      <c r="AT3626" s="1"/>
      <c r="AU3626" s="1"/>
      <c r="AV3626" s="1"/>
      <c r="AW3626" s="1"/>
      <c r="AX3626" s="1"/>
      <c r="AY3626" s="1"/>
      <c r="AZ3626" s="1"/>
      <c r="BA3626" s="1"/>
      <c r="BB3626" s="1"/>
      <c r="BC3626" s="1"/>
      <c r="BD3626" s="1"/>
      <c r="BE3626" s="1"/>
      <c r="BF3626" s="1"/>
      <c r="BG3626" s="1"/>
      <c r="BH3626" s="1"/>
      <c r="BI3626" s="1"/>
      <c r="BJ3626" s="1"/>
      <c r="BK3626" s="1"/>
      <c r="BL3626" s="1"/>
      <c r="BM3626" s="1"/>
      <c r="BN3626" s="1"/>
      <c r="BO3626" s="1"/>
      <c r="BP3626" s="1"/>
      <c r="BQ3626" s="1"/>
      <c r="BR3626" s="1"/>
      <c r="BS3626" s="1"/>
      <c r="BT3626" s="1"/>
      <c r="BU3626" s="1"/>
      <c r="BV3626" s="1"/>
      <c r="BW3626" s="1"/>
      <c r="BX3626" s="1"/>
      <c r="BY3626" s="1"/>
      <c r="BZ3626" s="1"/>
      <c r="CA3626" s="1"/>
      <c r="CB3626" s="1"/>
      <c r="CC3626" s="1"/>
      <c r="CD3626" s="1"/>
      <c r="CE3626" s="1"/>
      <c r="CF3626" s="1"/>
      <c r="CG3626" s="1"/>
      <c r="CH3626" s="1"/>
      <c r="CI3626" s="1"/>
      <c r="CJ3626" s="1"/>
      <c r="CK3626" s="1"/>
      <c r="CL3626" s="1"/>
      <c r="CM3626" s="1"/>
      <c r="CN3626" s="1"/>
      <c r="CO3626" s="1"/>
      <c r="CP3626" s="1"/>
      <c r="CQ3626" s="1"/>
      <c r="CR3626" s="1"/>
      <c r="CS3626" s="1"/>
      <c r="CT3626" s="1"/>
      <c r="CU3626" s="1"/>
      <c r="CV3626" s="1"/>
      <c r="CW3626" s="1"/>
      <c r="CX3626" s="1"/>
      <c r="CY3626" s="1"/>
      <c r="CZ3626" s="1"/>
      <c r="DA3626" s="1"/>
      <c r="DB3626" s="1"/>
      <c r="DC3626" s="1"/>
      <c r="DD3626" s="1"/>
      <c r="DE3626" s="1"/>
      <c r="DF3626" s="1"/>
      <c r="DG3626" s="1"/>
      <c r="DH3626" s="1"/>
      <c r="DI3626" s="1"/>
      <c r="DJ3626" s="1"/>
      <c r="DK3626" s="1"/>
      <c r="DL3626" s="1"/>
      <c r="DM3626" s="1"/>
      <c r="DN3626" s="1"/>
      <c r="DO3626" s="1"/>
      <c r="DP3626" s="1"/>
      <c r="DQ3626" s="1"/>
      <c r="DR3626" s="1"/>
      <c r="DS3626" s="1"/>
      <c r="DT3626" s="1"/>
      <c r="DU3626" s="1"/>
      <c r="DV3626" s="1"/>
      <c r="DW3626" s="1"/>
      <c r="DX3626" s="1"/>
      <c r="DY3626" s="1"/>
      <c r="DZ3626" s="1"/>
      <c r="EA3626" s="1"/>
      <c r="EB3626" s="1"/>
      <c r="EC3626" s="1"/>
      <c r="ED3626" s="1"/>
      <c r="EE3626" s="1"/>
      <c r="EF3626" s="1"/>
      <c r="EG3626" s="1"/>
      <c r="EH3626" s="1"/>
      <c r="EI3626" s="1"/>
      <c r="EJ3626" s="1"/>
      <c r="EK3626" s="1"/>
      <c r="EL3626" s="1"/>
      <c r="EM3626" s="1"/>
      <c r="EN3626" s="1"/>
      <c r="EO3626" s="1"/>
      <c r="EP3626" s="1"/>
      <c r="EQ3626" s="1"/>
      <c r="ER3626" s="1"/>
      <c r="ES3626" s="1"/>
      <c r="ET3626" s="1"/>
      <c r="EU3626" s="1"/>
      <c r="EV3626" s="1"/>
      <c r="EW3626" s="1"/>
      <c r="EX3626" s="1"/>
    </row>
    <row r="3627" spans="1:154" x14ac:dyDescent="0.15">
      <c r="A3627" s="35"/>
      <c r="B3627" s="15"/>
      <c r="C3627" s="7"/>
      <c r="D3627" s="13"/>
      <c r="E3627" s="14"/>
      <c r="F3627" s="14"/>
      <c r="G3627" s="14"/>
      <c r="H3627" s="14"/>
      <c r="I3627" s="13"/>
      <c r="J3627" s="5"/>
      <c r="K3627" s="2"/>
      <c r="L3627" s="17"/>
      <c r="M3627" s="12"/>
      <c r="N3627" s="12"/>
      <c r="O3627" s="17"/>
      <c r="P3627" s="14"/>
      <c r="Q3627" s="14"/>
      <c r="R3627" s="14"/>
      <c r="S3627" s="20"/>
      <c r="T3627" s="14"/>
      <c r="U3627" s="4"/>
      <c r="V3627" s="5"/>
      <c r="W3627" s="10"/>
      <c r="X3627" s="10"/>
      <c r="Y3627" s="27"/>
      <c r="Z3627" s="3"/>
      <c r="AA3627" s="1"/>
      <c r="AB3627" s="10"/>
      <c r="AC3627" s="3"/>
      <c r="AD3627" s="3"/>
      <c r="AE3627" s="3"/>
      <c r="AF3627" s="10"/>
      <c r="AG3627" s="11"/>
      <c r="AH3627" s="10"/>
      <c r="AI3627" s="1"/>
      <c r="AJ3627" s="1"/>
      <c r="AK3627" s="1"/>
      <c r="AL3627" s="1"/>
      <c r="AM3627" s="1"/>
      <c r="AN3627" s="1"/>
      <c r="AO3627" s="1"/>
      <c r="AP3627" s="1"/>
      <c r="AQ3627" s="1"/>
      <c r="AR3627" s="1"/>
      <c r="AS3627" s="1"/>
      <c r="AT3627" s="1"/>
      <c r="AU3627" s="1"/>
      <c r="AV3627" s="1"/>
      <c r="AW3627" s="1"/>
      <c r="AX3627" s="1"/>
      <c r="AY3627" s="1"/>
      <c r="AZ3627" s="1"/>
      <c r="BA3627" s="1"/>
      <c r="BB3627" s="1"/>
      <c r="BC3627" s="1"/>
      <c r="BD3627" s="1"/>
      <c r="BE3627" s="1"/>
      <c r="BF3627" s="1"/>
      <c r="BG3627" s="1"/>
      <c r="BH3627" s="1"/>
      <c r="BI3627" s="1"/>
      <c r="BJ3627" s="1"/>
      <c r="BK3627" s="1"/>
      <c r="BL3627" s="1"/>
      <c r="BM3627" s="1"/>
      <c r="BN3627" s="1"/>
      <c r="BO3627" s="1"/>
      <c r="BP3627" s="1"/>
      <c r="BQ3627" s="1"/>
      <c r="BR3627" s="1"/>
      <c r="BS3627" s="1"/>
      <c r="BT3627" s="1"/>
      <c r="BU3627" s="1"/>
      <c r="BV3627" s="1"/>
      <c r="BW3627" s="1"/>
      <c r="BX3627" s="1"/>
      <c r="BY3627" s="1"/>
      <c r="BZ3627" s="1"/>
      <c r="CA3627" s="1"/>
      <c r="CB3627" s="1"/>
      <c r="CC3627" s="1"/>
      <c r="CD3627" s="1"/>
      <c r="CE3627" s="1"/>
      <c r="CF3627" s="1"/>
      <c r="CG3627" s="1"/>
      <c r="CH3627" s="1"/>
      <c r="CI3627" s="1"/>
      <c r="CJ3627" s="1"/>
      <c r="CK3627" s="1"/>
      <c r="CL3627" s="1"/>
      <c r="CM3627" s="1"/>
      <c r="CN3627" s="1"/>
      <c r="CO3627" s="1"/>
      <c r="CP3627" s="1"/>
      <c r="CQ3627" s="1"/>
      <c r="CR3627" s="1"/>
      <c r="CS3627" s="1"/>
      <c r="CT3627" s="1"/>
      <c r="CU3627" s="1"/>
      <c r="CV3627" s="1"/>
      <c r="CW3627" s="1"/>
      <c r="CX3627" s="1"/>
      <c r="CY3627" s="1"/>
      <c r="CZ3627" s="1"/>
      <c r="DA3627" s="1"/>
      <c r="DB3627" s="1"/>
      <c r="DC3627" s="1"/>
      <c r="DD3627" s="1"/>
      <c r="DE3627" s="1"/>
      <c r="DF3627" s="1"/>
      <c r="DG3627" s="1"/>
      <c r="DH3627" s="1"/>
      <c r="DI3627" s="1"/>
      <c r="DJ3627" s="1"/>
      <c r="DK3627" s="1"/>
      <c r="DL3627" s="1"/>
      <c r="DM3627" s="1"/>
      <c r="DN3627" s="1"/>
      <c r="DO3627" s="1"/>
      <c r="DP3627" s="1"/>
      <c r="DQ3627" s="1"/>
      <c r="DR3627" s="1"/>
      <c r="DS3627" s="1"/>
      <c r="DT3627" s="1"/>
      <c r="DU3627" s="1"/>
      <c r="DV3627" s="1"/>
      <c r="DW3627" s="1"/>
      <c r="DX3627" s="1"/>
      <c r="DY3627" s="1"/>
      <c r="DZ3627" s="1"/>
      <c r="EA3627" s="1"/>
      <c r="EB3627" s="1"/>
      <c r="EC3627" s="1"/>
      <c r="ED3627" s="1"/>
      <c r="EE3627" s="1"/>
      <c r="EF3627" s="1"/>
      <c r="EG3627" s="1"/>
      <c r="EH3627" s="1"/>
      <c r="EI3627" s="1"/>
      <c r="EJ3627" s="1"/>
      <c r="EK3627" s="1"/>
      <c r="EL3627" s="1"/>
      <c r="EM3627" s="1"/>
      <c r="EN3627" s="1"/>
      <c r="EO3627" s="1"/>
      <c r="EP3627" s="1"/>
      <c r="EQ3627" s="1"/>
      <c r="ER3627" s="1"/>
      <c r="ES3627" s="1"/>
      <c r="ET3627" s="1"/>
      <c r="EU3627" s="1"/>
      <c r="EV3627" s="1"/>
      <c r="EW3627" s="1"/>
      <c r="EX3627" s="1"/>
    </row>
    <row r="3628" spans="1:154" x14ac:dyDescent="0.15">
      <c r="A3628" s="35"/>
      <c r="B3628" s="15"/>
      <c r="C3628" s="7"/>
      <c r="D3628" s="13"/>
      <c r="E3628" s="14"/>
      <c r="F3628" s="14"/>
      <c r="G3628" s="14"/>
      <c r="H3628" s="14"/>
      <c r="I3628" s="13"/>
      <c r="J3628" s="5"/>
      <c r="K3628" s="2"/>
      <c r="L3628" s="17"/>
      <c r="M3628" s="12"/>
      <c r="N3628" s="12"/>
      <c r="O3628" s="17"/>
      <c r="P3628" s="14"/>
      <c r="Q3628" s="14"/>
      <c r="R3628" s="14"/>
      <c r="S3628" s="20"/>
      <c r="T3628" s="14"/>
      <c r="U3628" s="4"/>
      <c r="V3628" s="5"/>
      <c r="W3628" s="10"/>
      <c r="X3628" s="10"/>
      <c r="Y3628" s="27"/>
      <c r="Z3628" s="3"/>
      <c r="AA3628" s="1"/>
      <c r="AB3628" s="10"/>
      <c r="AC3628" s="3"/>
      <c r="AD3628" s="3"/>
      <c r="AE3628" s="3"/>
      <c r="AF3628" s="10"/>
      <c r="AG3628" s="11"/>
      <c r="AH3628" s="10"/>
      <c r="AI3628" s="1"/>
      <c r="AJ3628" s="1"/>
      <c r="AK3628" s="1"/>
      <c r="AL3628" s="1"/>
      <c r="AM3628" s="1"/>
      <c r="AN3628" s="1"/>
      <c r="AO3628" s="1"/>
      <c r="AP3628" s="1"/>
      <c r="AQ3628" s="1"/>
      <c r="AR3628" s="1"/>
      <c r="AS3628" s="1"/>
      <c r="AT3628" s="1"/>
      <c r="AU3628" s="1"/>
      <c r="AV3628" s="1"/>
      <c r="AW3628" s="1"/>
      <c r="AX3628" s="1"/>
      <c r="AY3628" s="1"/>
      <c r="AZ3628" s="1"/>
      <c r="BA3628" s="1"/>
      <c r="BB3628" s="1"/>
      <c r="BC3628" s="1"/>
      <c r="BD3628" s="1"/>
      <c r="BE3628" s="1"/>
      <c r="BF3628" s="1"/>
      <c r="BG3628" s="1"/>
      <c r="BH3628" s="1"/>
      <c r="BI3628" s="1"/>
      <c r="BJ3628" s="1"/>
      <c r="BK3628" s="1"/>
      <c r="BL3628" s="1"/>
      <c r="BM3628" s="1"/>
      <c r="BN3628" s="1"/>
      <c r="BO3628" s="1"/>
      <c r="BP3628" s="1"/>
      <c r="BQ3628" s="1"/>
      <c r="BR3628" s="1"/>
      <c r="BS3628" s="1"/>
      <c r="BT3628" s="1"/>
      <c r="BU3628" s="1"/>
      <c r="BV3628" s="1"/>
      <c r="BW3628" s="1"/>
      <c r="BX3628" s="1"/>
      <c r="BY3628" s="1"/>
      <c r="BZ3628" s="1"/>
      <c r="CA3628" s="1"/>
      <c r="CB3628" s="1"/>
      <c r="CC3628" s="1"/>
      <c r="CD3628" s="1"/>
      <c r="CE3628" s="1"/>
      <c r="CF3628" s="1"/>
      <c r="CG3628" s="1"/>
      <c r="CH3628" s="1"/>
      <c r="CI3628" s="1"/>
      <c r="CJ3628" s="1"/>
      <c r="CK3628" s="1"/>
      <c r="CL3628" s="1"/>
      <c r="CM3628" s="1"/>
      <c r="CN3628" s="1"/>
      <c r="CO3628" s="1"/>
      <c r="CP3628" s="1"/>
      <c r="CQ3628" s="1"/>
      <c r="CR3628" s="1"/>
      <c r="CS3628" s="1"/>
      <c r="CT3628" s="1"/>
      <c r="CU3628" s="1"/>
      <c r="CV3628" s="1"/>
      <c r="CW3628" s="1"/>
      <c r="CX3628" s="1"/>
      <c r="CY3628" s="1"/>
      <c r="CZ3628" s="1"/>
      <c r="DA3628" s="1"/>
      <c r="DB3628" s="1"/>
      <c r="DC3628" s="1"/>
      <c r="DD3628" s="1"/>
      <c r="DE3628" s="1"/>
      <c r="DF3628" s="1"/>
      <c r="DG3628" s="1"/>
      <c r="DH3628" s="1"/>
      <c r="DI3628" s="1"/>
      <c r="DJ3628" s="1"/>
      <c r="DK3628" s="1"/>
      <c r="DL3628" s="1"/>
      <c r="DM3628" s="1"/>
      <c r="DN3628" s="1"/>
      <c r="DO3628" s="1"/>
      <c r="DP3628" s="1"/>
      <c r="DQ3628" s="1"/>
      <c r="DR3628" s="1"/>
      <c r="DS3628" s="1"/>
      <c r="DT3628" s="1"/>
      <c r="DU3628" s="1"/>
      <c r="DV3628" s="1"/>
      <c r="DW3628" s="1"/>
      <c r="DX3628" s="1"/>
      <c r="DY3628" s="1"/>
      <c r="DZ3628" s="1"/>
      <c r="EA3628" s="1"/>
      <c r="EB3628" s="1"/>
      <c r="EC3628" s="1"/>
      <c r="ED3628" s="1"/>
      <c r="EE3628" s="1"/>
      <c r="EF3628" s="1"/>
      <c r="EG3628" s="1"/>
      <c r="EH3628" s="1"/>
      <c r="EI3628" s="1"/>
      <c r="EJ3628" s="1"/>
      <c r="EK3628" s="1"/>
      <c r="EL3628" s="1"/>
      <c r="EM3628" s="1"/>
      <c r="EN3628" s="1"/>
      <c r="EO3628" s="1"/>
      <c r="EP3628" s="1"/>
      <c r="EQ3628" s="1"/>
      <c r="ER3628" s="1"/>
      <c r="ES3628" s="1"/>
      <c r="ET3628" s="1"/>
      <c r="EU3628" s="1"/>
      <c r="EV3628" s="1"/>
      <c r="EW3628" s="1"/>
      <c r="EX3628" s="1"/>
    </row>
    <row r="3629" spans="1:154" x14ac:dyDescent="0.15">
      <c r="A3629" s="35"/>
      <c r="B3629" s="15"/>
      <c r="C3629" s="7"/>
      <c r="D3629" s="13"/>
      <c r="E3629" s="14"/>
      <c r="F3629" s="14"/>
      <c r="G3629" s="14"/>
      <c r="H3629" s="14"/>
      <c r="I3629" s="13"/>
      <c r="J3629" s="5"/>
      <c r="K3629" s="2"/>
      <c r="L3629" s="17"/>
      <c r="M3629" s="12"/>
      <c r="N3629" s="12"/>
      <c r="O3629" s="17"/>
      <c r="P3629" s="14"/>
      <c r="Q3629" s="14"/>
      <c r="R3629" s="14"/>
      <c r="S3629" s="20"/>
      <c r="T3629" s="14"/>
      <c r="U3629" s="4"/>
      <c r="V3629" s="5"/>
      <c r="W3629" s="10"/>
      <c r="X3629" s="10"/>
      <c r="Y3629" s="27"/>
      <c r="Z3629" s="3"/>
      <c r="AA3629" s="1"/>
      <c r="AB3629" s="10"/>
      <c r="AC3629" s="3"/>
      <c r="AD3629" s="3"/>
      <c r="AE3629" s="3"/>
      <c r="AF3629" s="10"/>
      <c r="AG3629" s="11"/>
      <c r="AH3629" s="10"/>
      <c r="AI3629" s="1"/>
      <c r="AJ3629" s="1"/>
      <c r="AK3629" s="1"/>
      <c r="AL3629" s="1"/>
      <c r="AM3629" s="1"/>
      <c r="AN3629" s="1"/>
      <c r="AO3629" s="1"/>
      <c r="AP3629" s="1"/>
      <c r="AQ3629" s="1"/>
      <c r="AR3629" s="1"/>
      <c r="AS3629" s="1"/>
      <c r="AT3629" s="1"/>
      <c r="AU3629" s="1"/>
      <c r="AV3629" s="1"/>
      <c r="AW3629" s="1"/>
      <c r="AX3629" s="1"/>
      <c r="AY3629" s="1"/>
      <c r="AZ3629" s="1"/>
      <c r="BA3629" s="1"/>
      <c r="BB3629" s="1"/>
      <c r="BC3629" s="1"/>
      <c r="BD3629" s="1"/>
      <c r="BE3629" s="1"/>
      <c r="BF3629" s="1"/>
      <c r="BG3629" s="1"/>
      <c r="BH3629" s="1"/>
      <c r="BI3629" s="1"/>
      <c r="BJ3629" s="1"/>
      <c r="BK3629" s="1"/>
      <c r="BL3629" s="1"/>
      <c r="BM3629" s="1"/>
      <c r="BN3629" s="1"/>
      <c r="BO3629" s="1"/>
      <c r="BP3629" s="1"/>
      <c r="BQ3629" s="1"/>
      <c r="BR3629" s="1"/>
      <c r="BS3629" s="1"/>
      <c r="BT3629" s="1"/>
      <c r="BU3629" s="1"/>
      <c r="BV3629" s="1"/>
      <c r="BW3629" s="1"/>
      <c r="BX3629" s="1"/>
      <c r="BY3629" s="1"/>
      <c r="BZ3629" s="1"/>
      <c r="CA3629" s="1"/>
      <c r="CB3629" s="1"/>
      <c r="CC3629" s="1"/>
      <c r="CD3629" s="1"/>
      <c r="CE3629" s="1"/>
      <c r="CF3629" s="1"/>
      <c r="CG3629" s="1"/>
      <c r="CH3629" s="1"/>
      <c r="CI3629" s="1"/>
      <c r="CJ3629" s="1"/>
      <c r="CK3629" s="1"/>
      <c r="CL3629" s="1"/>
      <c r="CM3629" s="1"/>
      <c r="CN3629" s="1"/>
      <c r="CO3629" s="1"/>
      <c r="CP3629" s="1"/>
      <c r="CQ3629" s="1"/>
      <c r="CR3629" s="1"/>
      <c r="CS3629" s="1"/>
      <c r="CT3629" s="1"/>
      <c r="CU3629" s="1"/>
      <c r="CV3629" s="1"/>
      <c r="CW3629" s="1"/>
      <c r="CX3629" s="1"/>
      <c r="CY3629" s="1"/>
      <c r="CZ3629" s="1"/>
      <c r="DA3629" s="1"/>
      <c r="DB3629" s="1"/>
      <c r="DC3629" s="1"/>
      <c r="DD3629" s="1"/>
      <c r="DE3629" s="1"/>
      <c r="DF3629" s="1"/>
      <c r="DG3629" s="1"/>
      <c r="DH3629" s="1"/>
      <c r="DI3629" s="1"/>
      <c r="DJ3629" s="1"/>
      <c r="DK3629" s="1"/>
      <c r="DL3629" s="1"/>
      <c r="DM3629" s="1"/>
      <c r="DN3629" s="1"/>
      <c r="DO3629" s="1"/>
      <c r="DP3629" s="1"/>
      <c r="DQ3629" s="1"/>
      <c r="DR3629" s="1"/>
      <c r="DS3629" s="1"/>
      <c r="DT3629" s="1"/>
      <c r="DU3629" s="1"/>
      <c r="DV3629" s="1"/>
      <c r="DW3629" s="1"/>
      <c r="DX3629" s="1"/>
      <c r="DY3629" s="1"/>
      <c r="DZ3629" s="1"/>
      <c r="EA3629" s="1"/>
      <c r="EB3629" s="1"/>
      <c r="EC3629" s="1"/>
      <c r="ED3629" s="1"/>
      <c r="EE3629" s="1"/>
      <c r="EF3629" s="1"/>
      <c r="EG3629" s="1"/>
      <c r="EH3629" s="1"/>
      <c r="EI3629" s="1"/>
      <c r="EJ3629" s="1"/>
      <c r="EK3629" s="1"/>
      <c r="EL3629" s="1"/>
      <c r="EM3629" s="1"/>
      <c r="EN3629" s="1"/>
      <c r="EO3629" s="1"/>
      <c r="EP3629" s="1"/>
      <c r="EQ3629" s="1"/>
      <c r="ER3629" s="1"/>
      <c r="ES3629" s="1"/>
      <c r="ET3629" s="1"/>
      <c r="EU3629" s="1"/>
      <c r="EV3629" s="1"/>
      <c r="EW3629" s="1"/>
      <c r="EX3629" s="1"/>
    </row>
    <row r="3630" spans="1:154" x14ac:dyDescent="0.15">
      <c r="A3630" s="35"/>
      <c r="B3630" s="15"/>
      <c r="C3630" s="7"/>
      <c r="D3630" s="13"/>
      <c r="E3630" s="14"/>
      <c r="F3630" s="14"/>
      <c r="G3630" s="14"/>
      <c r="H3630" s="14"/>
      <c r="I3630" s="13"/>
      <c r="J3630" s="5"/>
      <c r="K3630" s="2"/>
      <c r="L3630" s="17"/>
      <c r="M3630" s="12"/>
      <c r="N3630" s="12"/>
      <c r="O3630" s="17"/>
      <c r="P3630" s="14"/>
      <c r="Q3630" s="14"/>
      <c r="R3630" s="14"/>
      <c r="S3630" s="20"/>
      <c r="T3630" s="14"/>
      <c r="U3630" s="4"/>
      <c r="V3630" s="5"/>
      <c r="W3630" s="10"/>
      <c r="X3630" s="10"/>
      <c r="Y3630" s="27"/>
      <c r="Z3630" s="3"/>
      <c r="AA3630" s="1"/>
      <c r="AB3630" s="10"/>
      <c r="AC3630" s="3"/>
      <c r="AD3630" s="3"/>
      <c r="AE3630" s="3"/>
      <c r="AF3630" s="10"/>
      <c r="AG3630" s="11"/>
      <c r="AH3630" s="10"/>
      <c r="AI3630" s="1"/>
      <c r="AJ3630" s="1"/>
      <c r="AK3630" s="1"/>
      <c r="AL3630" s="1"/>
      <c r="AM3630" s="1"/>
      <c r="AN3630" s="1"/>
      <c r="AO3630" s="1"/>
      <c r="AP3630" s="1"/>
      <c r="AQ3630" s="1"/>
      <c r="AR3630" s="1"/>
      <c r="AS3630" s="1"/>
      <c r="AT3630" s="1"/>
      <c r="AU3630" s="1"/>
      <c r="AV3630" s="1"/>
      <c r="AW3630" s="1"/>
      <c r="AX3630" s="1"/>
      <c r="AY3630" s="1"/>
      <c r="AZ3630" s="1"/>
      <c r="BA3630" s="1"/>
      <c r="BB3630" s="1"/>
      <c r="BC3630" s="1"/>
      <c r="BD3630" s="1"/>
      <c r="BE3630" s="1"/>
      <c r="BF3630" s="1"/>
      <c r="BG3630" s="1"/>
      <c r="BH3630" s="1"/>
      <c r="BI3630" s="1"/>
      <c r="BJ3630" s="1"/>
      <c r="BK3630" s="1"/>
      <c r="BL3630" s="1"/>
      <c r="BM3630" s="1"/>
      <c r="BN3630" s="1"/>
      <c r="BO3630" s="1"/>
      <c r="BP3630" s="1"/>
      <c r="BQ3630" s="1"/>
      <c r="BR3630" s="1"/>
      <c r="BS3630" s="1"/>
      <c r="BT3630" s="1"/>
      <c r="BU3630" s="1"/>
      <c r="BV3630" s="1"/>
      <c r="BW3630" s="1"/>
      <c r="BX3630" s="1"/>
      <c r="BY3630" s="1"/>
      <c r="BZ3630" s="1"/>
      <c r="CA3630" s="1"/>
      <c r="CB3630" s="1"/>
      <c r="CC3630" s="1"/>
      <c r="CD3630" s="1"/>
      <c r="CE3630" s="1"/>
      <c r="CF3630" s="1"/>
      <c r="CG3630" s="1"/>
      <c r="CH3630" s="1"/>
      <c r="CI3630" s="1"/>
      <c r="CJ3630" s="1"/>
      <c r="CK3630" s="1"/>
      <c r="CL3630" s="1"/>
      <c r="CM3630" s="1"/>
      <c r="CN3630" s="1"/>
      <c r="CO3630" s="1"/>
      <c r="CP3630" s="1"/>
      <c r="CQ3630" s="1"/>
      <c r="CR3630" s="1"/>
      <c r="CS3630" s="1"/>
      <c r="CT3630" s="1"/>
      <c r="CU3630" s="1"/>
      <c r="CV3630" s="1"/>
      <c r="CW3630" s="1"/>
      <c r="CX3630" s="1"/>
      <c r="CY3630" s="1"/>
      <c r="CZ3630" s="1"/>
      <c r="DA3630" s="1"/>
      <c r="DB3630" s="1"/>
      <c r="DC3630" s="1"/>
      <c r="DD3630" s="1"/>
      <c r="DE3630" s="1"/>
      <c r="DF3630" s="1"/>
      <c r="DG3630" s="1"/>
      <c r="DH3630" s="1"/>
      <c r="DI3630" s="1"/>
      <c r="DJ3630" s="1"/>
      <c r="DK3630" s="1"/>
      <c r="DL3630" s="1"/>
      <c r="DM3630" s="1"/>
      <c r="DN3630" s="1"/>
      <c r="DO3630" s="1"/>
      <c r="DP3630" s="1"/>
      <c r="DQ3630" s="1"/>
      <c r="DR3630" s="1"/>
      <c r="DS3630" s="1"/>
      <c r="DT3630" s="1"/>
      <c r="DU3630" s="1"/>
      <c r="DV3630" s="1"/>
      <c r="DW3630" s="1"/>
      <c r="DX3630" s="1"/>
      <c r="DY3630" s="1"/>
      <c r="DZ3630" s="1"/>
      <c r="EA3630" s="1"/>
      <c r="EB3630" s="1"/>
      <c r="EC3630" s="1"/>
      <c r="ED3630" s="1"/>
      <c r="EE3630" s="1"/>
      <c r="EF3630" s="1"/>
      <c r="EG3630" s="1"/>
      <c r="EH3630" s="1"/>
      <c r="EI3630" s="1"/>
      <c r="EJ3630" s="1"/>
      <c r="EK3630" s="1"/>
      <c r="EL3630" s="1"/>
      <c r="EM3630" s="1"/>
      <c r="EN3630" s="1"/>
      <c r="EO3630" s="1"/>
      <c r="EP3630" s="1"/>
      <c r="EQ3630" s="1"/>
      <c r="ER3630" s="1"/>
      <c r="ES3630" s="1"/>
      <c r="ET3630" s="1"/>
      <c r="EU3630" s="1"/>
      <c r="EV3630" s="1"/>
      <c r="EW3630" s="1"/>
      <c r="EX3630" s="1"/>
    </row>
    <row r="3631" spans="1:154" x14ac:dyDescent="0.15">
      <c r="A3631" s="35"/>
      <c r="B3631" s="15"/>
      <c r="C3631" s="7"/>
      <c r="D3631" s="13"/>
      <c r="E3631" s="14"/>
      <c r="F3631" s="14"/>
      <c r="G3631" s="14"/>
      <c r="H3631" s="14"/>
      <c r="I3631" s="13"/>
      <c r="J3631" s="5"/>
      <c r="K3631" s="2"/>
      <c r="L3631" s="17"/>
      <c r="M3631" s="12"/>
      <c r="N3631" s="12"/>
      <c r="O3631" s="17"/>
      <c r="P3631" s="14"/>
      <c r="Q3631" s="14"/>
      <c r="R3631" s="14"/>
      <c r="S3631" s="20"/>
      <c r="T3631" s="14"/>
      <c r="U3631" s="4"/>
      <c r="V3631" s="5"/>
      <c r="W3631" s="10"/>
      <c r="X3631" s="10"/>
      <c r="Y3631" s="27"/>
      <c r="Z3631" s="3"/>
      <c r="AA3631" s="1"/>
      <c r="AB3631" s="10"/>
      <c r="AC3631" s="3"/>
      <c r="AD3631" s="3"/>
      <c r="AE3631" s="3"/>
      <c r="AF3631" s="10"/>
      <c r="AG3631" s="11"/>
      <c r="AH3631" s="10"/>
      <c r="AI3631" s="1"/>
      <c r="AJ3631" s="1"/>
      <c r="AK3631" s="1"/>
      <c r="AL3631" s="1"/>
      <c r="AM3631" s="1"/>
      <c r="AN3631" s="1"/>
      <c r="AO3631" s="1"/>
      <c r="AP3631" s="1"/>
      <c r="AQ3631" s="1"/>
      <c r="AR3631" s="1"/>
      <c r="AS3631" s="1"/>
      <c r="AT3631" s="1"/>
      <c r="AU3631" s="1"/>
      <c r="AV3631" s="1"/>
      <c r="AW3631" s="1"/>
      <c r="AX3631" s="1"/>
      <c r="AY3631" s="1"/>
      <c r="AZ3631" s="1"/>
      <c r="BA3631" s="1"/>
      <c r="BB3631" s="1"/>
      <c r="BC3631" s="1"/>
      <c r="BD3631" s="1"/>
      <c r="BE3631" s="1"/>
      <c r="BF3631" s="1"/>
      <c r="BG3631" s="1"/>
      <c r="BH3631" s="1"/>
      <c r="BI3631" s="1"/>
      <c r="BJ3631" s="1"/>
      <c r="BK3631" s="1"/>
      <c r="BL3631" s="1"/>
      <c r="BM3631" s="1"/>
      <c r="BN3631" s="1"/>
      <c r="BO3631" s="1"/>
      <c r="BP3631" s="1"/>
      <c r="BQ3631" s="1"/>
      <c r="BR3631" s="1"/>
      <c r="BS3631" s="1"/>
      <c r="BT3631" s="1"/>
      <c r="BU3631" s="1"/>
      <c r="BV3631" s="1"/>
      <c r="BW3631" s="1"/>
      <c r="BX3631" s="1"/>
      <c r="BY3631" s="1"/>
      <c r="BZ3631" s="1"/>
      <c r="CA3631" s="1"/>
      <c r="CB3631" s="1"/>
      <c r="CC3631" s="1"/>
      <c r="CD3631" s="1"/>
      <c r="CE3631" s="1"/>
      <c r="CF3631" s="1"/>
      <c r="CG3631" s="1"/>
      <c r="CH3631" s="1"/>
      <c r="CI3631" s="1"/>
      <c r="CJ3631" s="1"/>
      <c r="CK3631" s="1"/>
      <c r="CL3631" s="1"/>
      <c r="CM3631" s="1"/>
      <c r="CN3631" s="1"/>
      <c r="CO3631" s="1"/>
      <c r="CP3631" s="1"/>
      <c r="CQ3631" s="1"/>
      <c r="CR3631" s="1"/>
      <c r="CS3631" s="1"/>
      <c r="CT3631" s="1"/>
      <c r="CU3631" s="1"/>
      <c r="CV3631" s="1"/>
      <c r="CW3631" s="1"/>
      <c r="CX3631" s="1"/>
      <c r="CY3631" s="1"/>
      <c r="CZ3631" s="1"/>
      <c r="DA3631" s="1"/>
      <c r="DB3631" s="1"/>
      <c r="DC3631" s="1"/>
      <c r="DD3631" s="1"/>
      <c r="DE3631" s="1"/>
      <c r="DF3631" s="1"/>
      <c r="DG3631" s="1"/>
      <c r="DH3631" s="1"/>
      <c r="DI3631" s="1"/>
      <c r="DJ3631" s="1"/>
      <c r="DK3631" s="1"/>
      <c r="DL3631" s="1"/>
      <c r="DM3631" s="1"/>
      <c r="DN3631" s="1"/>
      <c r="DO3631" s="1"/>
      <c r="DP3631" s="1"/>
      <c r="DQ3631" s="1"/>
      <c r="DR3631" s="1"/>
      <c r="DS3631" s="1"/>
      <c r="DT3631" s="1"/>
      <c r="DU3631" s="1"/>
      <c r="DV3631" s="1"/>
      <c r="DW3631" s="1"/>
      <c r="DX3631" s="1"/>
      <c r="DY3631" s="1"/>
      <c r="DZ3631" s="1"/>
      <c r="EA3631" s="1"/>
      <c r="EB3631" s="1"/>
      <c r="EC3631" s="1"/>
      <c r="ED3631" s="1"/>
      <c r="EE3631" s="1"/>
      <c r="EF3631" s="1"/>
      <c r="EG3631" s="1"/>
      <c r="EH3631" s="1"/>
      <c r="EI3631" s="1"/>
      <c r="EJ3631" s="1"/>
      <c r="EK3631" s="1"/>
      <c r="EL3631" s="1"/>
      <c r="EM3631" s="1"/>
      <c r="EN3631" s="1"/>
      <c r="EO3631" s="1"/>
      <c r="EP3631" s="1"/>
      <c r="EQ3631" s="1"/>
      <c r="ER3631" s="1"/>
      <c r="ES3631" s="1"/>
      <c r="ET3631" s="1"/>
      <c r="EU3631" s="1"/>
      <c r="EV3631" s="1"/>
      <c r="EW3631" s="1"/>
      <c r="EX3631" s="1"/>
    </row>
    <row r="3632" spans="1:154" x14ac:dyDescent="0.15">
      <c r="A3632" s="35"/>
      <c r="B3632" s="15"/>
      <c r="C3632" s="7"/>
      <c r="D3632" s="13"/>
      <c r="E3632" s="14"/>
      <c r="F3632" s="14"/>
      <c r="G3632" s="14"/>
      <c r="H3632" s="14"/>
      <c r="I3632" s="13"/>
      <c r="J3632" s="5"/>
      <c r="K3632" s="2"/>
      <c r="L3632" s="17"/>
      <c r="M3632" s="12"/>
      <c r="N3632" s="12"/>
      <c r="O3632" s="17"/>
      <c r="P3632" s="14"/>
      <c r="Q3632" s="14"/>
      <c r="R3632" s="14"/>
      <c r="S3632" s="20"/>
      <c r="T3632" s="14"/>
      <c r="U3632" s="4"/>
      <c r="V3632" s="5"/>
      <c r="W3632" s="10"/>
      <c r="X3632" s="10"/>
      <c r="Y3632" s="27"/>
      <c r="Z3632" s="3"/>
      <c r="AA3632" s="1"/>
      <c r="AB3632" s="10"/>
      <c r="AC3632" s="3"/>
      <c r="AD3632" s="3"/>
      <c r="AE3632" s="3"/>
      <c r="AF3632" s="10"/>
      <c r="AG3632" s="11"/>
      <c r="AH3632" s="10"/>
      <c r="AI3632" s="1"/>
      <c r="AJ3632" s="1"/>
      <c r="AK3632" s="1"/>
      <c r="AL3632" s="1"/>
      <c r="AM3632" s="1"/>
      <c r="AN3632" s="1"/>
      <c r="AO3632" s="1"/>
      <c r="AP3632" s="1"/>
      <c r="AQ3632" s="1"/>
      <c r="AR3632" s="1"/>
      <c r="AS3632" s="1"/>
      <c r="AT3632" s="1"/>
      <c r="AU3632" s="1"/>
      <c r="AV3632" s="1"/>
      <c r="AW3632" s="1"/>
      <c r="AX3632" s="1"/>
      <c r="AY3632" s="1"/>
      <c r="AZ3632" s="1"/>
      <c r="BA3632" s="1"/>
      <c r="BB3632" s="1"/>
      <c r="BC3632" s="1"/>
      <c r="BD3632" s="1"/>
      <c r="BE3632" s="1"/>
      <c r="BF3632" s="1"/>
      <c r="BG3632" s="1"/>
      <c r="BH3632" s="1"/>
      <c r="BI3632" s="1"/>
      <c r="BJ3632" s="1"/>
      <c r="BK3632" s="1"/>
      <c r="BL3632" s="1"/>
      <c r="BM3632" s="1"/>
      <c r="BN3632" s="1"/>
      <c r="BO3632" s="1"/>
      <c r="BP3632" s="1"/>
      <c r="BQ3632" s="1"/>
      <c r="BR3632" s="1"/>
      <c r="BS3632" s="1"/>
      <c r="BT3632" s="1"/>
      <c r="BU3632" s="1"/>
      <c r="BV3632" s="1"/>
      <c r="BW3632" s="1"/>
      <c r="BX3632" s="1"/>
      <c r="BY3632" s="1"/>
      <c r="BZ3632" s="1"/>
      <c r="CA3632" s="1"/>
      <c r="CB3632" s="1"/>
      <c r="CC3632" s="1"/>
      <c r="CD3632" s="1"/>
      <c r="CE3632" s="1"/>
      <c r="CF3632" s="1"/>
      <c r="CG3632" s="1"/>
      <c r="CH3632" s="1"/>
      <c r="CI3632" s="1"/>
      <c r="CJ3632" s="1"/>
      <c r="CK3632" s="1"/>
      <c r="CL3632" s="1"/>
      <c r="CM3632" s="1"/>
      <c r="CN3632" s="1"/>
      <c r="CO3632" s="1"/>
      <c r="CP3632" s="1"/>
      <c r="CQ3632" s="1"/>
      <c r="CR3632" s="1"/>
      <c r="CS3632" s="1"/>
      <c r="CT3632" s="1"/>
      <c r="CU3632" s="1"/>
      <c r="CV3632" s="1"/>
      <c r="CW3632" s="1"/>
      <c r="CX3632" s="1"/>
      <c r="CY3632" s="1"/>
      <c r="CZ3632" s="1"/>
      <c r="DA3632" s="1"/>
      <c r="DB3632" s="1"/>
      <c r="DC3632" s="1"/>
      <c r="DD3632" s="1"/>
      <c r="DE3632" s="1"/>
      <c r="DF3632" s="1"/>
      <c r="DG3632" s="1"/>
      <c r="DH3632" s="1"/>
      <c r="DI3632" s="1"/>
      <c r="DJ3632" s="1"/>
      <c r="DK3632" s="1"/>
      <c r="DL3632" s="1"/>
      <c r="DM3632" s="1"/>
      <c r="DN3632" s="1"/>
      <c r="DO3632" s="1"/>
      <c r="DP3632" s="1"/>
      <c r="DQ3632" s="1"/>
      <c r="DR3632" s="1"/>
      <c r="DS3632" s="1"/>
      <c r="DT3632" s="1"/>
      <c r="DU3632" s="1"/>
      <c r="DV3632" s="1"/>
      <c r="DW3632" s="1"/>
      <c r="DX3632" s="1"/>
      <c r="DY3632" s="1"/>
      <c r="DZ3632" s="1"/>
      <c r="EA3632" s="1"/>
      <c r="EB3632" s="1"/>
      <c r="EC3632" s="1"/>
      <c r="ED3632" s="1"/>
      <c r="EE3632" s="1"/>
      <c r="EF3632" s="1"/>
      <c r="EG3632" s="1"/>
      <c r="EH3632" s="1"/>
      <c r="EI3632" s="1"/>
      <c r="EJ3632" s="1"/>
      <c r="EK3632" s="1"/>
      <c r="EL3632" s="1"/>
      <c r="EM3632" s="1"/>
      <c r="EN3632" s="1"/>
      <c r="EO3632" s="1"/>
      <c r="EP3632" s="1"/>
      <c r="EQ3632" s="1"/>
      <c r="ER3632" s="1"/>
      <c r="ES3632" s="1"/>
      <c r="ET3632" s="1"/>
      <c r="EU3632" s="1"/>
      <c r="EV3632" s="1"/>
      <c r="EW3632" s="1"/>
      <c r="EX3632" s="1"/>
    </row>
    <row r="3633" spans="1:154" x14ac:dyDescent="0.15">
      <c r="A3633" s="35"/>
      <c r="B3633" s="15"/>
      <c r="C3633" s="7"/>
      <c r="D3633" s="13"/>
      <c r="E3633" s="14"/>
      <c r="F3633" s="14"/>
      <c r="G3633" s="14"/>
      <c r="H3633" s="14"/>
      <c r="I3633" s="13"/>
      <c r="J3633" s="5"/>
      <c r="K3633" s="2"/>
      <c r="L3633" s="17"/>
      <c r="M3633" s="12"/>
      <c r="N3633" s="12"/>
      <c r="O3633" s="17"/>
      <c r="P3633" s="14"/>
      <c r="Q3633" s="14"/>
      <c r="R3633" s="14"/>
      <c r="S3633" s="20"/>
      <c r="T3633" s="14"/>
      <c r="U3633" s="4"/>
      <c r="V3633" s="5"/>
      <c r="W3633" s="10"/>
      <c r="X3633" s="10"/>
      <c r="Y3633" s="27"/>
      <c r="Z3633" s="3"/>
      <c r="AA3633" s="1"/>
      <c r="AB3633" s="10"/>
      <c r="AC3633" s="3"/>
      <c r="AD3633" s="3"/>
      <c r="AE3633" s="3"/>
      <c r="AF3633" s="10"/>
      <c r="AG3633" s="11"/>
      <c r="AH3633" s="10"/>
      <c r="AI3633" s="1"/>
      <c r="AJ3633" s="1"/>
      <c r="AK3633" s="1"/>
      <c r="AL3633" s="1"/>
      <c r="AM3633" s="1"/>
      <c r="AN3633" s="1"/>
      <c r="AO3633" s="1"/>
      <c r="AP3633" s="1"/>
      <c r="AQ3633" s="1"/>
      <c r="AR3633" s="1"/>
      <c r="AS3633" s="1"/>
      <c r="AT3633" s="1"/>
      <c r="AU3633" s="1"/>
      <c r="AV3633" s="1"/>
      <c r="AW3633" s="1"/>
      <c r="AX3633" s="1"/>
      <c r="AY3633" s="1"/>
      <c r="AZ3633" s="1"/>
      <c r="BA3633" s="1"/>
      <c r="BB3633" s="1"/>
      <c r="BC3633" s="1"/>
      <c r="BD3633" s="1"/>
      <c r="BE3633" s="1"/>
      <c r="BF3633" s="1"/>
      <c r="BG3633" s="1"/>
      <c r="BH3633" s="1"/>
      <c r="BI3633" s="1"/>
      <c r="BJ3633" s="1"/>
      <c r="BK3633" s="1"/>
      <c r="BL3633" s="1"/>
      <c r="BM3633" s="1"/>
      <c r="BN3633" s="1"/>
      <c r="BO3633" s="1"/>
      <c r="BP3633" s="1"/>
      <c r="BQ3633" s="1"/>
      <c r="BR3633" s="1"/>
      <c r="BS3633" s="1"/>
      <c r="BT3633" s="1"/>
      <c r="BU3633" s="1"/>
      <c r="BV3633" s="1"/>
      <c r="BW3633" s="1"/>
      <c r="BX3633" s="1"/>
      <c r="BY3633" s="1"/>
      <c r="BZ3633" s="1"/>
      <c r="CA3633" s="1"/>
      <c r="CB3633" s="1"/>
      <c r="CC3633" s="1"/>
      <c r="CD3633" s="1"/>
      <c r="CE3633" s="1"/>
      <c r="CF3633" s="1"/>
      <c r="CG3633" s="1"/>
      <c r="CH3633" s="1"/>
      <c r="CI3633" s="1"/>
      <c r="CJ3633" s="1"/>
      <c r="CK3633" s="1"/>
      <c r="CL3633" s="1"/>
      <c r="CM3633" s="1"/>
      <c r="CN3633" s="1"/>
      <c r="CO3633" s="1"/>
      <c r="CP3633" s="1"/>
      <c r="CQ3633" s="1"/>
      <c r="CR3633" s="1"/>
      <c r="CS3633" s="1"/>
      <c r="CT3633" s="1"/>
      <c r="CU3633" s="1"/>
      <c r="CV3633" s="1"/>
      <c r="CW3633" s="1"/>
      <c r="CX3633" s="1"/>
      <c r="CY3633" s="1"/>
      <c r="CZ3633" s="1"/>
      <c r="DA3633" s="1"/>
      <c r="DB3633" s="1"/>
      <c r="DC3633" s="1"/>
      <c r="DD3633" s="1"/>
      <c r="DE3633" s="1"/>
      <c r="DF3633" s="1"/>
      <c r="DG3633" s="1"/>
      <c r="DH3633" s="1"/>
      <c r="DI3633" s="1"/>
      <c r="DJ3633" s="1"/>
      <c r="DK3633" s="1"/>
      <c r="DL3633" s="1"/>
      <c r="DM3633" s="1"/>
      <c r="DN3633" s="1"/>
      <c r="DO3633" s="1"/>
      <c r="DP3633" s="1"/>
      <c r="DQ3633" s="1"/>
      <c r="DR3633" s="1"/>
      <c r="DS3633" s="1"/>
      <c r="DT3633" s="1"/>
      <c r="DU3633" s="1"/>
      <c r="DV3633" s="1"/>
      <c r="DW3633" s="1"/>
      <c r="DX3633" s="1"/>
      <c r="DY3633" s="1"/>
      <c r="DZ3633" s="1"/>
      <c r="EA3633" s="1"/>
      <c r="EB3633" s="1"/>
      <c r="EC3633" s="1"/>
      <c r="ED3633" s="1"/>
      <c r="EE3633" s="1"/>
      <c r="EF3633" s="1"/>
      <c r="EG3633" s="1"/>
      <c r="EH3633" s="1"/>
      <c r="EI3633" s="1"/>
      <c r="EJ3633" s="1"/>
      <c r="EK3633" s="1"/>
      <c r="EL3633" s="1"/>
      <c r="EM3633" s="1"/>
      <c r="EN3633" s="1"/>
      <c r="EO3633" s="1"/>
      <c r="EP3633" s="1"/>
      <c r="EQ3633" s="1"/>
      <c r="ER3633" s="1"/>
      <c r="ES3633" s="1"/>
      <c r="ET3633" s="1"/>
      <c r="EU3633" s="1"/>
      <c r="EV3633" s="1"/>
      <c r="EW3633" s="1"/>
      <c r="EX3633" s="1"/>
    </row>
    <row r="3634" spans="1:154" x14ac:dyDescent="0.15">
      <c r="A3634" s="35"/>
      <c r="B3634" s="15"/>
      <c r="C3634" s="7"/>
      <c r="D3634" s="13"/>
      <c r="E3634" s="14"/>
      <c r="F3634" s="14"/>
      <c r="G3634" s="14"/>
      <c r="H3634" s="14"/>
      <c r="I3634" s="13"/>
      <c r="J3634" s="5"/>
      <c r="K3634" s="2"/>
      <c r="L3634" s="17"/>
      <c r="M3634" s="12"/>
      <c r="N3634" s="12"/>
      <c r="O3634" s="17"/>
      <c r="P3634" s="14"/>
      <c r="Q3634" s="14"/>
      <c r="R3634" s="14"/>
      <c r="S3634" s="20"/>
      <c r="T3634" s="14"/>
      <c r="U3634" s="4"/>
      <c r="V3634" s="5"/>
      <c r="W3634" s="10"/>
      <c r="X3634" s="10"/>
      <c r="Y3634" s="27"/>
      <c r="Z3634" s="3"/>
      <c r="AA3634" s="1"/>
      <c r="AB3634" s="10"/>
      <c r="AC3634" s="3"/>
      <c r="AD3634" s="3"/>
      <c r="AE3634" s="3"/>
      <c r="AF3634" s="10"/>
      <c r="AG3634" s="11"/>
      <c r="AH3634" s="10"/>
      <c r="AI3634" s="1"/>
      <c r="AJ3634" s="1"/>
      <c r="AK3634" s="1"/>
      <c r="AL3634" s="1"/>
      <c r="AM3634" s="1"/>
      <c r="AN3634" s="1"/>
      <c r="AO3634" s="1"/>
      <c r="AP3634" s="1"/>
      <c r="AQ3634" s="1"/>
      <c r="AR3634" s="1"/>
      <c r="AS3634" s="1"/>
      <c r="AT3634" s="1"/>
      <c r="AU3634" s="1"/>
      <c r="AV3634" s="1"/>
      <c r="AW3634" s="1"/>
      <c r="AX3634" s="1"/>
      <c r="AY3634" s="1"/>
      <c r="AZ3634" s="1"/>
      <c r="BA3634" s="1"/>
      <c r="BB3634" s="1"/>
      <c r="BC3634" s="1"/>
      <c r="BD3634" s="1"/>
      <c r="BE3634" s="1"/>
      <c r="BF3634" s="1"/>
      <c r="BG3634" s="1"/>
      <c r="BH3634" s="1"/>
      <c r="BI3634" s="1"/>
      <c r="BJ3634" s="1"/>
      <c r="BK3634" s="1"/>
      <c r="BL3634" s="1"/>
      <c r="BM3634" s="1"/>
      <c r="BN3634" s="1"/>
      <c r="BO3634" s="1"/>
      <c r="BP3634" s="1"/>
      <c r="BQ3634" s="1"/>
      <c r="BR3634" s="1"/>
      <c r="BS3634" s="1"/>
      <c r="BT3634" s="1"/>
      <c r="BU3634" s="1"/>
      <c r="BV3634" s="1"/>
      <c r="BW3634" s="1"/>
      <c r="BX3634" s="1"/>
      <c r="BY3634" s="1"/>
      <c r="BZ3634" s="1"/>
      <c r="CA3634" s="1"/>
      <c r="CB3634" s="1"/>
      <c r="CC3634" s="1"/>
      <c r="CD3634" s="1"/>
      <c r="CE3634" s="1"/>
      <c r="CF3634" s="1"/>
      <c r="CG3634" s="1"/>
      <c r="CH3634" s="1"/>
      <c r="CI3634" s="1"/>
      <c r="CJ3634" s="1"/>
      <c r="CK3634" s="1"/>
      <c r="CL3634" s="1"/>
      <c r="CM3634" s="1"/>
      <c r="CN3634" s="1"/>
      <c r="CO3634" s="1"/>
      <c r="CP3634" s="1"/>
      <c r="CQ3634" s="1"/>
      <c r="CR3634" s="1"/>
      <c r="CS3634" s="1"/>
      <c r="CT3634" s="1"/>
      <c r="CU3634" s="1"/>
      <c r="CV3634" s="1"/>
      <c r="CW3634" s="1"/>
      <c r="CX3634" s="1"/>
      <c r="CY3634" s="1"/>
      <c r="CZ3634" s="1"/>
      <c r="DA3634" s="1"/>
      <c r="DB3634" s="1"/>
      <c r="DC3634" s="1"/>
      <c r="DD3634" s="1"/>
      <c r="DE3634" s="1"/>
      <c r="DF3634" s="1"/>
      <c r="DG3634" s="1"/>
      <c r="DH3634" s="1"/>
      <c r="DI3634" s="1"/>
      <c r="DJ3634" s="1"/>
      <c r="DK3634" s="1"/>
      <c r="DL3634" s="1"/>
      <c r="DM3634" s="1"/>
      <c r="DN3634" s="1"/>
      <c r="DO3634" s="1"/>
      <c r="DP3634" s="1"/>
      <c r="DQ3634" s="1"/>
      <c r="DR3634" s="1"/>
      <c r="DS3634" s="1"/>
      <c r="DT3634" s="1"/>
      <c r="DU3634" s="1"/>
      <c r="DV3634" s="1"/>
      <c r="DW3634" s="1"/>
      <c r="DX3634" s="1"/>
      <c r="DY3634" s="1"/>
      <c r="DZ3634" s="1"/>
      <c r="EA3634" s="1"/>
      <c r="EB3634" s="1"/>
      <c r="EC3634" s="1"/>
      <c r="ED3634" s="1"/>
      <c r="EE3634" s="1"/>
      <c r="EF3634" s="1"/>
      <c r="EG3634" s="1"/>
      <c r="EH3634" s="1"/>
      <c r="EI3634" s="1"/>
      <c r="EJ3634" s="1"/>
      <c r="EK3634" s="1"/>
      <c r="EL3634" s="1"/>
      <c r="EM3634" s="1"/>
      <c r="EN3634" s="1"/>
      <c r="EO3634" s="1"/>
      <c r="EP3634" s="1"/>
      <c r="EQ3634" s="1"/>
      <c r="ER3634" s="1"/>
      <c r="ES3634" s="1"/>
      <c r="ET3634" s="1"/>
      <c r="EU3634" s="1"/>
      <c r="EV3634" s="1"/>
      <c r="EW3634" s="1"/>
      <c r="EX3634" s="1"/>
    </row>
    <row r="3635" spans="1:154" x14ac:dyDescent="0.15">
      <c r="A3635" s="35"/>
      <c r="B3635" s="15"/>
      <c r="C3635" s="7"/>
      <c r="D3635" s="13"/>
      <c r="E3635" s="14"/>
      <c r="F3635" s="14"/>
      <c r="G3635" s="14"/>
      <c r="H3635" s="14"/>
      <c r="I3635" s="13"/>
      <c r="J3635" s="5"/>
      <c r="K3635" s="2"/>
      <c r="L3635" s="17"/>
      <c r="M3635" s="12"/>
      <c r="N3635" s="12"/>
      <c r="O3635" s="17"/>
      <c r="P3635" s="14"/>
      <c r="Q3635" s="14"/>
      <c r="R3635" s="14"/>
      <c r="S3635" s="20"/>
      <c r="T3635" s="14"/>
      <c r="U3635" s="4"/>
      <c r="V3635" s="5"/>
      <c r="W3635" s="10"/>
      <c r="X3635" s="10"/>
      <c r="Y3635" s="27"/>
      <c r="Z3635" s="3"/>
      <c r="AA3635" s="1"/>
      <c r="AB3635" s="10"/>
      <c r="AC3635" s="3"/>
      <c r="AD3635" s="3"/>
      <c r="AE3635" s="3"/>
      <c r="AF3635" s="10"/>
      <c r="AG3635" s="11"/>
      <c r="AH3635" s="10"/>
      <c r="AI3635" s="1"/>
      <c r="AJ3635" s="1"/>
      <c r="AK3635" s="1"/>
      <c r="AL3635" s="1"/>
      <c r="AM3635" s="1"/>
      <c r="AN3635" s="1"/>
      <c r="AO3635" s="1"/>
      <c r="AP3635" s="1"/>
      <c r="AQ3635" s="1"/>
      <c r="AR3635" s="1"/>
      <c r="AS3635" s="1"/>
      <c r="AT3635" s="1"/>
      <c r="AU3635" s="1"/>
      <c r="AV3635" s="1"/>
      <c r="AW3635" s="1"/>
      <c r="AX3635" s="1"/>
      <c r="AY3635" s="1"/>
      <c r="AZ3635" s="1"/>
      <c r="BA3635" s="1"/>
      <c r="BB3635" s="1"/>
      <c r="BC3635" s="1"/>
      <c r="BD3635" s="1"/>
      <c r="BE3635" s="1"/>
      <c r="BF3635" s="1"/>
      <c r="BG3635" s="1"/>
      <c r="BH3635" s="1"/>
      <c r="BI3635" s="1"/>
      <c r="BJ3635" s="1"/>
      <c r="BK3635" s="1"/>
      <c r="BL3635" s="1"/>
      <c r="BM3635" s="1"/>
      <c r="BN3635" s="1"/>
      <c r="BO3635" s="1"/>
      <c r="BP3635" s="1"/>
      <c r="BQ3635" s="1"/>
      <c r="BR3635" s="1"/>
      <c r="BS3635" s="1"/>
      <c r="BT3635" s="1"/>
      <c r="BU3635" s="1"/>
      <c r="BV3635" s="1"/>
      <c r="BW3635" s="1"/>
      <c r="BX3635" s="1"/>
      <c r="BY3635" s="1"/>
      <c r="BZ3635" s="1"/>
      <c r="CA3635" s="1"/>
      <c r="CB3635" s="1"/>
      <c r="CC3635" s="1"/>
      <c r="CD3635" s="1"/>
      <c r="CE3635" s="1"/>
      <c r="CF3635" s="1"/>
      <c r="CG3635" s="1"/>
      <c r="CH3635" s="1"/>
      <c r="CI3635" s="1"/>
      <c r="CJ3635" s="1"/>
      <c r="CK3635" s="1"/>
      <c r="CL3635" s="1"/>
      <c r="CM3635" s="1"/>
      <c r="CN3635" s="1"/>
      <c r="CO3635" s="1"/>
      <c r="CP3635" s="1"/>
      <c r="CQ3635" s="1"/>
      <c r="CR3635" s="1"/>
      <c r="CS3635" s="1"/>
      <c r="CT3635" s="1"/>
      <c r="CU3635" s="1"/>
      <c r="CV3635" s="1"/>
      <c r="CW3635" s="1"/>
      <c r="CX3635" s="1"/>
      <c r="CY3635" s="1"/>
      <c r="CZ3635" s="1"/>
      <c r="DA3635" s="1"/>
      <c r="DB3635" s="1"/>
      <c r="DC3635" s="1"/>
      <c r="DD3635" s="1"/>
      <c r="DE3635" s="1"/>
      <c r="DF3635" s="1"/>
      <c r="DG3635" s="1"/>
      <c r="DH3635" s="1"/>
      <c r="DI3635" s="1"/>
      <c r="DJ3635" s="1"/>
      <c r="DK3635" s="1"/>
      <c r="DL3635" s="1"/>
      <c r="DM3635" s="1"/>
      <c r="DN3635" s="1"/>
      <c r="DO3635" s="1"/>
      <c r="DP3635" s="1"/>
      <c r="DQ3635" s="1"/>
      <c r="DR3635" s="1"/>
      <c r="DS3635" s="1"/>
      <c r="DT3635" s="1"/>
      <c r="DU3635" s="1"/>
      <c r="DV3635" s="1"/>
      <c r="DW3635" s="1"/>
      <c r="DX3635" s="1"/>
      <c r="DY3635" s="1"/>
      <c r="DZ3635" s="1"/>
      <c r="EA3635" s="1"/>
      <c r="EB3635" s="1"/>
      <c r="EC3635" s="1"/>
      <c r="ED3635" s="1"/>
      <c r="EE3635" s="1"/>
      <c r="EF3635" s="1"/>
      <c r="EG3635" s="1"/>
      <c r="EH3635" s="1"/>
      <c r="EI3635" s="1"/>
      <c r="EJ3635" s="1"/>
      <c r="EK3635" s="1"/>
      <c r="EL3635" s="1"/>
      <c r="EM3635" s="1"/>
      <c r="EN3635" s="1"/>
      <c r="EO3635" s="1"/>
      <c r="EP3635" s="1"/>
      <c r="EQ3635" s="1"/>
      <c r="ER3635" s="1"/>
      <c r="ES3635" s="1"/>
      <c r="ET3635" s="1"/>
      <c r="EU3635" s="1"/>
      <c r="EV3635" s="1"/>
      <c r="EW3635" s="1"/>
      <c r="EX3635" s="1"/>
    </row>
    <row r="3636" spans="1:154" x14ac:dyDescent="0.15">
      <c r="A3636" s="35"/>
      <c r="B3636" s="15"/>
      <c r="C3636" s="7"/>
      <c r="D3636" s="13"/>
      <c r="E3636" s="14"/>
      <c r="F3636" s="14"/>
      <c r="G3636" s="14"/>
      <c r="H3636" s="14"/>
      <c r="I3636" s="13"/>
      <c r="J3636" s="5"/>
      <c r="K3636" s="2"/>
      <c r="L3636" s="17"/>
      <c r="M3636" s="12"/>
      <c r="N3636" s="12"/>
      <c r="O3636" s="17"/>
      <c r="P3636" s="14"/>
      <c r="Q3636" s="14"/>
      <c r="R3636" s="14"/>
      <c r="S3636" s="20"/>
      <c r="T3636" s="14"/>
      <c r="U3636" s="4"/>
      <c r="V3636" s="5"/>
      <c r="W3636" s="10"/>
      <c r="X3636" s="10"/>
      <c r="Y3636" s="27"/>
      <c r="Z3636" s="3"/>
      <c r="AA3636" s="1"/>
      <c r="AB3636" s="10"/>
      <c r="AC3636" s="3"/>
      <c r="AD3636" s="3"/>
      <c r="AE3636" s="3"/>
      <c r="AF3636" s="10"/>
      <c r="AG3636" s="11"/>
      <c r="AH3636" s="10"/>
      <c r="AI3636" s="1"/>
      <c r="AJ3636" s="1"/>
      <c r="AK3636" s="1"/>
      <c r="AL3636" s="1"/>
      <c r="AM3636" s="1"/>
      <c r="AN3636" s="1"/>
      <c r="AO3636" s="1"/>
      <c r="AP3636" s="1"/>
      <c r="AQ3636" s="1"/>
      <c r="AR3636" s="1"/>
      <c r="AS3636" s="1"/>
      <c r="AT3636" s="1"/>
      <c r="AU3636" s="1"/>
      <c r="AV3636" s="1"/>
      <c r="AW3636" s="1"/>
      <c r="AX3636" s="1"/>
      <c r="AY3636" s="1"/>
      <c r="AZ3636" s="1"/>
      <c r="BA3636" s="1"/>
      <c r="BB3636" s="1"/>
      <c r="BC3636" s="1"/>
      <c r="BD3636" s="1"/>
      <c r="BE3636" s="1"/>
      <c r="BF3636" s="1"/>
      <c r="BG3636" s="1"/>
      <c r="BH3636" s="1"/>
      <c r="BI3636" s="1"/>
      <c r="BJ3636" s="1"/>
      <c r="BK3636" s="1"/>
      <c r="BL3636" s="1"/>
      <c r="BM3636" s="1"/>
      <c r="BN3636" s="1"/>
      <c r="BO3636" s="1"/>
      <c r="BP3636" s="1"/>
      <c r="BQ3636" s="1"/>
      <c r="BR3636" s="1"/>
      <c r="BS3636" s="1"/>
      <c r="BT3636" s="1"/>
      <c r="BU3636" s="1"/>
      <c r="BV3636" s="1"/>
      <c r="BW3636" s="1"/>
      <c r="BX3636" s="1"/>
      <c r="BY3636" s="1"/>
      <c r="BZ3636" s="1"/>
      <c r="CA3636" s="1"/>
      <c r="CB3636" s="1"/>
      <c r="CC3636" s="1"/>
      <c r="CD3636" s="1"/>
      <c r="CE3636" s="1"/>
      <c r="CF3636" s="1"/>
      <c r="CG3636" s="1"/>
      <c r="CH3636" s="1"/>
      <c r="CI3636" s="1"/>
      <c r="CJ3636" s="1"/>
      <c r="CK3636" s="1"/>
      <c r="CL3636" s="1"/>
      <c r="CM3636" s="1"/>
      <c r="CN3636" s="1"/>
      <c r="CO3636" s="1"/>
      <c r="CP3636" s="1"/>
      <c r="CQ3636" s="1"/>
      <c r="CR3636" s="1"/>
      <c r="CS3636" s="1"/>
      <c r="CT3636" s="1"/>
      <c r="CU3636" s="1"/>
      <c r="CV3636" s="1"/>
      <c r="CW3636" s="1"/>
      <c r="CX3636" s="1"/>
      <c r="CY3636" s="1"/>
      <c r="CZ3636" s="1"/>
      <c r="DA3636" s="1"/>
      <c r="DB3636" s="1"/>
      <c r="DC3636" s="1"/>
      <c r="DD3636" s="1"/>
      <c r="DE3636" s="1"/>
      <c r="DF3636" s="1"/>
      <c r="DG3636" s="1"/>
      <c r="DH3636" s="1"/>
      <c r="DI3636" s="1"/>
      <c r="DJ3636" s="1"/>
      <c r="DK3636" s="1"/>
      <c r="DL3636" s="1"/>
      <c r="DM3636" s="1"/>
      <c r="DN3636" s="1"/>
      <c r="DO3636" s="1"/>
      <c r="DP3636" s="1"/>
      <c r="DQ3636" s="1"/>
      <c r="DR3636" s="1"/>
      <c r="DS3636" s="1"/>
      <c r="DT3636" s="1"/>
      <c r="DU3636" s="1"/>
      <c r="DV3636" s="1"/>
      <c r="DW3636" s="1"/>
      <c r="DX3636" s="1"/>
      <c r="DY3636" s="1"/>
      <c r="DZ3636" s="1"/>
      <c r="EA3636" s="1"/>
      <c r="EB3636" s="1"/>
      <c r="EC3636" s="1"/>
      <c r="ED3636" s="1"/>
      <c r="EE3636" s="1"/>
      <c r="EF3636" s="1"/>
      <c r="EG3636" s="1"/>
      <c r="EH3636" s="1"/>
      <c r="EI3636" s="1"/>
      <c r="EJ3636" s="1"/>
      <c r="EK3636" s="1"/>
      <c r="EL3636" s="1"/>
      <c r="EM3636" s="1"/>
      <c r="EN3636" s="1"/>
      <c r="EO3636" s="1"/>
      <c r="EP3636" s="1"/>
      <c r="EQ3636" s="1"/>
      <c r="ER3636" s="1"/>
      <c r="ES3636" s="1"/>
      <c r="ET3636" s="1"/>
      <c r="EU3636" s="1"/>
      <c r="EV3636" s="1"/>
      <c r="EW3636" s="1"/>
      <c r="EX3636" s="1"/>
    </row>
    <row r="3637" spans="1:154" x14ac:dyDescent="0.15">
      <c r="A3637" s="35"/>
      <c r="B3637" s="15"/>
      <c r="C3637" s="7"/>
      <c r="D3637" s="13"/>
      <c r="E3637" s="14"/>
      <c r="F3637" s="14"/>
      <c r="G3637" s="14"/>
      <c r="H3637" s="14"/>
      <c r="I3637" s="13"/>
      <c r="J3637" s="5"/>
      <c r="K3637" s="2"/>
      <c r="L3637" s="17"/>
      <c r="M3637" s="12"/>
      <c r="N3637" s="12"/>
      <c r="O3637" s="17"/>
      <c r="P3637" s="14"/>
      <c r="Q3637" s="14"/>
      <c r="R3637" s="14"/>
      <c r="S3637" s="20"/>
      <c r="T3637" s="14"/>
      <c r="U3637" s="4"/>
      <c r="V3637" s="5"/>
      <c r="W3637" s="10"/>
      <c r="X3637" s="10"/>
      <c r="Y3637" s="27"/>
      <c r="Z3637" s="3"/>
      <c r="AA3637" s="1"/>
      <c r="AB3637" s="10"/>
      <c r="AC3637" s="3"/>
      <c r="AD3637" s="3"/>
      <c r="AE3637" s="3"/>
      <c r="AF3637" s="10"/>
      <c r="AG3637" s="11"/>
      <c r="AH3637" s="10"/>
      <c r="AI3637" s="1"/>
      <c r="AJ3637" s="1"/>
      <c r="AK3637" s="1"/>
      <c r="AL3637" s="1"/>
      <c r="AM3637" s="1"/>
      <c r="AN3637" s="1"/>
      <c r="AO3637" s="1"/>
      <c r="AP3637" s="1"/>
      <c r="AQ3637" s="1"/>
      <c r="AR3637" s="1"/>
      <c r="AS3637" s="1"/>
      <c r="AT3637" s="1"/>
      <c r="AU3637" s="1"/>
      <c r="AV3637" s="1"/>
      <c r="AW3637" s="1"/>
      <c r="AX3637" s="1"/>
      <c r="AY3637" s="1"/>
      <c r="AZ3637" s="1"/>
      <c r="BA3637" s="1"/>
      <c r="BB3637" s="1"/>
      <c r="BC3637" s="1"/>
      <c r="BD3637" s="1"/>
      <c r="BE3637" s="1"/>
      <c r="BF3637" s="1"/>
      <c r="BG3637" s="1"/>
      <c r="BH3637" s="1"/>
      <c r="BI3637" s="1"/>
      <c r="BJ3637" s="1"/>
      <c r="BK3637" s="1"/>
      <c r="BL3637" s="1"/>
      <c r="BM3637" s="1"/>
      <c r="BN3637" s="1"/>
      <c r="BO3637" s="1"/>
      <c r="BP3637" s="1"/>
      <c r="BQ3637" s="1"/>
      <c r="BR3637" s="1"/>
      <c r="BS3637" s="1"/>
      <c r="BT3637" s="1"/>
      <c r="BU3637" s="1"/>
      <c r="BV3637" s="1"/>
      <c r="BW3637" s="1"/>
      <c r="BX3637" s="1"/>
      <c r="BY3637" s="1"/>
      <c r="BZ3637" s="1"/>
      <c r="CA3637" s="1"/>
      <c r="CB3637" s="1"/>
      <c r="CC3637" s="1"/>
      <c r="CD3637" s="1"/>
      <c r="CE3637" s="1"/>
      <c r="CF3637" s="1"/>
      <c r="CG3637" s="1"/>
      <c r="CH3637" s="1"/>
      <c r="CI3637" s="1"/>
      <c r="CJ3637" s="1"/>
      <c r="CK3637" s="1"/>
      <c r="CL3637" s="1"/>
      <c r="CM3637" s="1"/>
      <c r="CN3637" s="1"/>
      <c r="CO3637" s="1"/>
      <c r="CP3637" s="1"/>
      <c r="CQ3637" s="1"/>
      <c r="CR3637" s="1"/>
      <c r="CS3637" s="1"/>
      <c r="CT3637" s="1"/>
      <c r="CU3637" s="1"/>
      <c r="CV3637" s="1"/>
      <c r="CW3637" s="1"/>
      <c r="CX3637" s="1"/>
      <c r="CY3637" s="1"/>
      <c r="CZ3637" s="1"/>
      <c r="DA3637" s="1"/>
      <c r="DB3637" s="1"/>
      <c r="DC3637" s="1"/>
      <c r="DD3637" s="1"/>
      <c r="DE3637" s="1"/>
      <c r="DF3637" s="1"/>
      <c r="DG3637" s="1"/>
      <c r="DH3637" s="1"/>
      <c r="DI3637" s="1"/>
      <c r="DJ3637" s="1"/>
      <c r="DK3637" s="1"/>
      <c r="DL3637" s="1"/>
      <c r="DM3637" s="1"/>
      <c r="DN3637" s="1"/>
      <c r="DO3637" s="1"/>
      <c r="DP3637" s="1"/>
      <c r="DQ3637" s="1"/>
      <c r="DR3637" s="1"/>
      <c r="DS3637" s="1"/>
      <c r="DT3637" s="1"/>
      <c r="DU3637" s="1"/>
      <c r="DV3637" s="1"/>
      <c r="DW3637" s="1"/>
      <c r="DX3637" s="1"/>
      <c r="DY3637" s="1"/>
      <c r="DZ3637" s="1"/>
      <c r="EA3637" s="1"/>
      <c r="EB3637" s="1"/>
      <c r="EC3637" s="1"/>
      <c r="ED3637" s="1"/>
      <c r="EE3637" s="1"/>
      <c r="EF3637" s="1"/>
      <c r="EG3637" s="1"/>
      <c r="EH3637" s="1"/>
      <c r="EI3637" s="1"/>
      <c r="EJ3637" s="1"/>
      <c r="EK3637" s="1"/>
      <c r="EL3637" s="1"/>
      <c r="EM3637" s="1"/>
      <c r="EN3637" s="1"/>
      <c r="EO3637" s="1"/>
      <c r="EP3637" s="1"/>
      <c r="EQ3637" s="1"/>
      <c r="ER3637" s="1"/>
      <c r="ES3637" s="1"/>
      <c r="ET3637" s="1"/>
      <c r="EU3637" s="1"/>
      <c r="EV3637" s="1"/>
      <c r="EW3637" s="1"/>
      <c r="EX3637" s="1"/>
    </row>
    <row r="3638" spans="1:154" x14ac:dyDescent="0.15">
      <c r="A3638" s="35"/>
      <c r="B3638" s="15"/>
      <c r="C3638" s="7"/>
      <c r="D3638" s="13"/>
      <c r="E3638" s="14"/>
      <c r="F3638" s="14"/>
      <c r="G3638" s="14"/>
      <c r="H3638" s="14"/>
      <c r="I3638" s="13"/>
      <c r="J3638" s="5"/>
      <c r="K3638" s="2"/>
      <c r="L3638" s="17"/>
      <c r="M3638" s="12"/>
      <c r="N3638" s="12"/>
      <c r="O3638" s="17"/>
      <c r="P3638" s="14"/>
      <c r="Q3638" s="14"/>
      <c r="R3638" s="14"/>
      <c r="S3638" s="20"/>
      <c r="T3638" s="14"/>
      <c r="U3638" s="4"/>
      <c r="V3638" s="5"/>
      <c r="W3638" s="10"/>
      <c r="X3638" s="10"/>
      <c r="Y3638" s="27"/>
      <c r="Z3638" s="3"/>
      <c r="AA3638" s="1"/>
      <c r="AB3638" s="10"/>
      <c r="AC3638" s="3"/>
      <c r="AD3638" s="3"/>
      <c r="AE3638" s="3"/>
      <c r="AF3638" s="10"/>
      <c r="AG3638" s="11"/>
      <c r="AH3638" s="10"/>
      <c r="AI3638" s="1"/>
      <c r="AJ3638" s="1"/>
      <c r="AK3638" s="1"/>
      <c r="AL3638" s="1"/>
      <c r="AM3638" s="1"/>
      <c r="AN3638" s="1"/>
      <c r="AO3638" s="1"/>
      <c r="AP3638" s="1"/>
      <c r="AQ3638" s="1"/>
      <c r="AR3638" s="1"/>
      <c r="AS3638" s="1"/>
      <c r="AT3638" s="1"/>
      <c r="AU3638" s="1"/>
      <c r="AV3638" s="1"/>
      <c r="AW3638" s="1"/>
      <c r="AX3638" s="1"/>
      <c r="AY3638" s="1"/>
      <c r="AZ3638" s="1"/>
      <c r="BA3638" s="1"/>
      <c r="BB3638" s="1"/>
      <c r="BC3638" s="1"/>
      <c r="BD3638" s="1"/>
      <c r="BE3638" s="1"/>
      <c r="BF3638" s="1"/>
      <c r="BG3638" s="1"/>
      <c r="BH3638" s="1"/>
      <c r="BI3638" s="1"/>
      <c r="BJ3638" s="1"/>
      <c r="BK3638" s="1"/>
      <c r="BL3638" s="1"/>
      <c r="BM3638" s="1"/>
      <c r="BN3638" s="1"/>
      <c r="BO3638" s="1"/>
      <c r="BP3638" s="1"/>
      <c r="BQ3638" s="1"/>
      <c r="BR3638" s="1"/>
      <c r="BS3638" s="1"/>
      <c r="BT3638" s="1"/>
      <c r="BU3638" s="1"/>
      <c r="BV3638" s="1"/>
      <c r="BW3638" s="1"/>
      <c r="BX3638" s="1"/>
      <c r="BY3638" s="1"/>
      <c r="BZ3638" s="1"/>
      <c r="CA3638" s="1"/>
      <c r="CB3638" s="1"/>
      <c r="CC3638" s="1"/>
      <c r="CD3638" s="1"/>
      <c r="CE3638" s="1"/>
      <c r="CF3638" s="1"/>
      <c r="CG3638" s="1"/>
      <c r="CH3638" s="1"/>
      <c r="CI3638" s="1"/>
      <c r="CJ3638" s="1"/>
      <c r="CK3638" s="1"/>
      <c r="CL3638" s="1"/>
      <c r="CM3638" s="1"/>
      <c r="CN3638" s="1"/>
      <c r="CO3638" s="1"/>
      <c r="CP3638" s="1"/>
      <c r="CQ3638" s="1"/>
      <c r="CR3638" s="1"/>
      <c r="CS3638" s="1"/>
      <c r="CT3638" s="1"/>
      <c r="CU3638" s="1"/>
      <c r="CV3638" s="1"/>
      <c r="CW3638" s="1"/>
      <c r="CX3638" s="1"/>
      <c r="CY3638" s="1"/>
      <c r="CZ3638" s="1"/>
      <c r="DA3638" s="1"/>
      <c r="DB3638" s="1"/>
      <c r="DC3638" s="1"/>
      <c r="DD3638" s="1"/>
      <c r="DE3638" s="1"/>
      <c r="DF3638" s="1"/>
      <c r="DG3638" s="1"/>
      <c r="DH3638" s="1"/>
      <c r="DI3638" s="1"/>
      <c r="DJ3638" s="1"/>
      <c r="DK3638" s="1"/>
      <c r="DL3638" s="1"/>
      <c r="DM3638" s="1"/>
      <c r="DN3638" s="1"/>
      <c r="DO3638" s="1"/>
      <c r="DP3638" s="1"/>
      <c r="DQ3638" s="1"/>
      <c r="DR3638" s="1"/>
      <c r="DS3638" s="1"/>
      <c r="DT3638" s="1"/>
      <c r="DU3638" s="1"/>
      <c r="DV3638" s="1"/>
      <c r="DW3638" s="1"/>
      <c r="DX3638" s="1"/>
      <c r="DY3638" s="1"/>
      <c r="DZ3638" s="1"/>
      <c r="EA3638" s="1"/>
      <c r="EB3638" s="1"/>
      <c r="EC3638" s="1"/>
      <c r="ED3638" s="1"/>
      <c r="EE3638" s="1"/>
      <c r="EF3638" s="1"/>
      <c r="EG3638" s="1"/>
      <c r="EH3638" s="1"/>
      <c r="EI3638" s="1"/>
      <c r="EJ3638" s="1"/>
      <c r="EK3638" s="1"/>
      <c r="EL3638" s="1"/>
      <c r="EM3638" s="1"/>
      <c r="EN3638" s="1"/>
      <c r="EO3638" s="1"/>
      <c r="EP3638" s="1"/>
      <c r="EQ3638" s="1"/>
      <c r="ER3638" s="1"/>
      <c r="ES3638" s="1"/>
      <c r="ET3638" s="1"/>
      <c r="EU3638" s="1"/>
      <c r="EV3638" s="1"/>
      <c r="EW3638" s="1"/>
      <c r="EX3638" s="1"/>
    </row>
    <row r="3639" spans="1:154" x14ac:dyDescent="0.15">
      <c r="A3639" s="35"/>
      <c r="B3639" s="15"/>
      <c r="C3639" s="7"/>
      <c r="D3639" s="13"/>
      <c r="E3639" s="14"/>
      <c r="F3639" s="14"/>
      <c r="G3639" s="14"/>
      <c r="H3639" s="14"/>
      <c r="I3639" s="13"/>
      <c r="J3639" s="5"/>
      <c r="K3639" s="2"/>
      <c r="L3639" s="17"/>
      <c r="M3639" s="12"/>
      <c r="N3639" s="12"/>
      <c r="O3639" s="17"/>
      <c r="P3639" s="14"/>
      <c r="Q3639" s="14"/>
      <c r="R3639" s="14"/>
      <c r="S3639" s="20"/>
      <c r="T3639" s="14"/>
      <c r="U3639" s="4"/>
      <c r="V3639" s="5"/>
      <c r="W3639" s="10"/>
      <c r="X3639" s="10"/>
      <c r="Y3639" s="27"/>
      <c r="Z3639" s="3"/>
      <c r="AA3639" s="1"/>
      <c r="AB3639" s="10"/>
      <c r="AC3639" s="3"/>
      <c r="AD3639" s="3"/>
      <c r="AE3639" s="3"/>
      <c r="AF3639" s="10"/>
      <c r="AG3639" s="11"/>
      <c r="AH3639" s="10"/>
      <c r="AI3639" s="1"/>
      <c r="AJ3639" s="1"/>
      <c r="AK3639" s="1"/>
      <c r="AL3639" s="1"/>
      <c r="AM3639" s="1"/>
      <c r="AN3639" s="1"/>
      <c r="AO3639" s="1"/>
      <c r="AP3639" s="1"/>
      <c r="AQ3639" s="1"/>
      <c r="AR3639" s="1"/>
      <c r="AS3639" s="1"/>
      <c r="AT3639" s="1"/>
      <c r="AU3639" s="1"/>
      <c r="AV3639" s="1"/>
      <c r="AW3639" s="1"/>
      <c r="AX3639" s="1"/>
      <c r="AY3639" s="1"/>
      <c r="AZ3639" s="1"/>
      <c r="BA3639" s="1"/>
      <c r="BB3639" s="1"/>
      <c r="BC3639" s="1"/>
      <c r="BD3639" s="1"/>
      <c r="BE3639" s="1"/>
      <c r="BF3639" s="1"/>
      <c r="BG3639" s="1"/>
      <c r="BH3639" s="1"/>
      <c r="BI3639" s="1"/>
      <c r="BJ3639" s="1"/>
      <c r="BK3639" s="1"/>
      <c r="BL3639" s="1"/>
      <c r="BM3639" s="1"/>
      <c r="BN3639" s="1"/>
      <c r="BO3639" s="1"/>
      <c r="BP3639" s="1"/>
      <c r="BQ3639" s="1"/>
      <c r="BR3639" s="1"/>
      <c r="BS3639" s="1"/>
      <c r="BT3639" s="1"/>
      <c r="BU3639" s="1"/>
      <c r="BV3639" s="1"/>
      <c r="BW3639" s="1"/>
      <c r="BX3639" s="1"/>
      <c r="BY3639" s="1"/>
      <c r="BZ3639" s="1"/>
      <c r="CA3639" s="1"/>
      <c r="CB3639" s="1"/>
      <c r="CC3639" s="1"/>
      <c r="CD3639" s="1"/>
      <c r="CE3639" s="1"/>
      <c r="CF3639" s="1"/>
      <c r="CG3639" s="1"/>
      <c r="CH3639" s="1"/>
      <c r="CI3639" s="1"/>
      <c r="CJ3639" s="1"/>
      <c r="CK3639" s="1"/>
      <c r="CL3639" s="1"/>
      <c r="CM3639" s="1"/>
      <c r="CN3639" s="1"/>
      <c r="CO3639" s="1"/>
      <c r="CP3639" s="1"/>
      <c r="CQ3639" s="1"/>
      <c r="CR3639" s="1"/>
      <c r="CS3639" s="1"/>
      <c r="CT3639" s="1"/>
      <c r="CU3639" s="1"/>
      <c r="CV3639" s="1"/>
      <c r="CW3639" s="1"/>
      <c r="CX3639" s="1"/>
      <c r="CY3639" s="1"/>
      <c r="CZ3639" s="1"/>
      <c r="DA3639" s="1"/>
      <c r="DB3639" s="1"/>
      <c r="DC3639" s="1"/>
      <c r="DD3639" s="1"/>
      <c r="DE3639" s="1"/>
      <c r="DF3639" s="1"/>
      <c r="DG3639" s="1"/>
      <c r="DH3639" s="1"/>
      <c r="DI3639" s="1"/>
      <c r="DJ3639" s="1"/>
      <c r="DK3639" s="1"/>
      <c r="DL3639" s="1"/>
      <c r="DM3639" s="1"/>
      <c r="DN3639" s="1"/>
      <c r="DO3639" s="1"/>
      <c r="DP3639" s="1"/>
      <c r="DQ3639" s="1"/>
      <c r="DR3639" s="1"/>
      <c r="DS3639" s="1"/>
      <c r="DT3639" s="1"/>
      <c r="DU3639" s="1"/>
      <c r="DV3639" s="1"/>
      <c r="DW3639" s="1"/>
      <c r="DX3639" s="1"/>
      <c r="DY3639" s="1"/>
      <c r="DZ3639" s="1"/>
      <c r="EA3639" s="1"/>
      <c r="EB3639" s="1"/>
      <c r="EC3639" s="1"/>
      <c r="ED3639" s="1"/>
      <c r="EE3639" s="1"/>
      <c r="EF3639" s="1"/>
      <c r="EG3639" s="1"/>
      <c r="EH3639" s="1"/>
      <c r="EI3639" s="1"/>
      <c r="EJ3639" s="1"/>
      <c r="EK3639" s="1"/>
      <c r="EL3639" s="1"/>
      <c r="EM3639" s="1"/>
      <c r="EN3639" s="1"/>
      <c r="EO3639" s="1"/>
      <c r="EP3639" s="1"/>
      <c r="EQ3639" s="1"/>
      <c r="ER3639" s="1"/>
      <c r="ES3639" s="1"/>
      <c r="ET3639" s="1"/>
      <c r="EU3639" s="1"/>
      <c r="EV3639" s="1"/>
      <c r="EW3639" s="1"/>
      <c r="EX3639" s="1"/>
    </row>
    <row r="3640" spans="1:154" x14ac:dyDescent="0.15">
      <c r="A3640" s="35"/>
      <c r="B3640" s="15"/>
      <c r="C3640" s="7"/>
      <c r="D3640" s="13"/>
      <c r="E3640" s="14"/>
      <c r="F3640" s="14"/>
      <c r="G3640" s="14"/>
      <c r="H3640" s="14"/>
      <c r="I3640" s="13"/>
      <c r="J3640" s="5"/>
      <c r="K3640" s="2"/>
      <c r="L3640" s="17"/>
      <c r="M3640" s="12"/>
      <c r="N3640" s="12"/>
      <c r="O3640" s="17"/>
      <c r="P3640" s="14"/>
      <c r="Q3640" s="14"/>
      <c r="R3640" s="14"/>
      <c r="S3640" s="20"/>
      <c r="T3640" s="14"/>
      <c r="U3640" s="4"/>
      <c r="V3640" s="5"/>
      <c r="W3640" s="10"/>
      <c r="X3640" s="10"/>
      <c r="Y3640" s="27"/>
      <c r="Z3640" s="3"/>
      <c r="AA3640" s="1"/>
      <c r="AB3640" s="10"/>
      <c r="AC3640" s="3"/>
      <c r="AD3640" s="3"/>
      <c r="AE3640" s="3"/>
      <c r="AF3640" s="10"/>
      <c r="AG3640" s="11"/>
      <c r="AH3640" s="10"/>
      <c r="AI3640" s="1"/>
      <c r="AJ3640" s="1"/>
      <c r="AK3640" s="1"/>
      <c r="AL3640" s="1"/>
      <c r="AM3640" s="1"/>
      <c r="AN3640" s="1"/>
      <c r="AO3640" s="1"/>
      <c r="AP3640" s="1"/>
      <c r="AQ3640" s="1"/>
      <c r="AR3640" s="1"/>
      <c r="AS3640" s="1"/>
      <c r="AT3640" s="1"/>
      <c r="AU3640" s="1"/>
      <c r="AV3640" s="1"/>
      <c r="AW3640" s="1"/>
      <c r="AX3640" s="1"/>
      <c r="AY3640" s="1"/>
      <c r="AZ3640" s="1"/>
      <c r="BA3640" s="1"/>
      <c r="BB3640" s="1"/>
      <c r="BC3640" s="1"/>
      <c r="BD3640" s="1"/>
      <c r="BE3640" s="1"/>
      <c r="BF3640" s="1"/>
      <c r="BG3640" s="1"/>
      <c r="BH3640" s="1"/>
      <c r="BI3640" s="1"/>
      <c r="BJ3640" s="1"/>
      <c r="BK3640" s="1"/>
      <c r="BL3640" s="1"/>
      <c r="BM3640" s="1"/>
      <c r="BN3640" s="1"/>
      <c r="BO3640" s="1"/>
      <c r="BP3640" s="1"/>
      <c r="BQ3640" s="1"/>
      <c r="BR3640" s="1"/>
      <c r="BS3640" s="1"/>
      <c r="BT3640" s="1"/>
      <c r="BU3640" s="1"/>
      <c r="BV3640" s="1"/>
      <c r="BW3640" s="1"/>
      <c r="BX3640" s="1"/>
      <c r="BY3640" s="1"/>
      <c r="BZ3640" s="1"/>
      <c r="CA3640" s="1"/>
      <c r="CB3640" s="1"/>
      <c r="CC3640" s="1"/>
      <c r="CD3640" s="1"/>
      <c r="CE3640" s="1"/>
      <c r="CF3640" s="1"/>
      <c r="CG3640" s="1"/>
      <c r="CH3640" s="1"/>
      <c r="CI3640" s="1"/>
      <c r="CJ3640" s="1"/>
      <c r="CK3640" s="1"/>
      <c r="CL3640" s="1"/>
      <c r="CM3640" s="1"/>
      <c r="CN3640" s="1"/>
      <c r="CO3640" s="1"/>
      <c r="CP3640" s="1"/>
      <c r="CQ3640" s="1"/>
      <c r="CR3640" s="1"/>
      <c r="CS3640" s="1"/>
      <c r="CT3640" s="1"/>
      <c r="CU3640" s="1"/>
      <c r="CV3640" s="1"/>
      <c r="CW3640" s="1"/>
      <c r="CX3640" s="1"/>
      <c r="CY3640" s="1"/>
      <c r="CZ3640" s="1"/>
      <c r="DA3640" s="1"/>
      <c r="DB3640" s="1"/>
      <c r="DC3640" s="1"/>
      <c r="DD3640" s="1"/>
      <c r="DE3640" s="1"/>
      <c r="DF3640" s="1"/>
      <c r="DG3640" s="1"/>
      <c r="DH3640" s="1"/>
      <c r="DI3640" s="1"/>
      <c r="DJ3640" s="1"/>
      <c r="DK3640" s="1"/>
      <c r="DL3640" s="1"/>
      <c r="DM3640" s="1"/>
      <c r="DN3640" s="1"/>
      <c r="DO3640" s="1"/>
      <c r="DP3640" s="1"/>
      <c r="DQ3640" s="1"/>
      <c r="DR3640" s="1"/>
      <c r="DS3640" s="1"/>
      <c r="DT3640" s="1"/>
      <c r="DU3640" s="1"/>
      <c r="DV3640" s="1"/>
      <c r="DW3640" s="1"/>
      <c r="DX3640" s="1"/>
      <c r="DY3640" s="1"/>
      <c r="DZ3640" s="1"/>
      <c r="EA3640" s="1"/>
      <c r="EB3640" s="1"/>
      <c r="EC3640" s="1"/>
      <c r="ED3640" s="1"/>
      <c r="EE3640" s="1"/>
      <c r="EF3640" s="1"/>
      <c r="EG3640" s="1"/>
      <c r="EH3640" s="1"/>
      <c r="EI3640" s="1"/>
      <c r="EJ3640" s="1"/>
      <c r="EK3640" s="1"/>
      <c r="EL3640" s="1"/>
      <c r="EM3640" s="1"/>
      <c r="EN3640" s="1"/>
      <c r="EO3640" s="1"/>
      <c r="EP3640" s="1"/>
      <c r="EQ3640" s="1"/>
      <c r="ER3640" s="1"/>
      <c r="ES3640" s="1"/>
      <c r="ET3640" s="1"/>
      <c r="EU3640" s="1"/>
      <c r="EV3640" s="1"/>
      <c r="EW3640" s="1"/>
      <c r="EX3640" s="1"/>
    </row>
    <row r="3641" spans="1:154" x14ac:dyDescent="0.15">
      <c r="A3641" s="35"/>
      <c r="B3641" s="15"/>
      <c r="C3641" s="7"/>
      <c r="D3641" s="13"/>
      <c r="E3641" s="14"/>
      <c r="F3641" s="14"/>
      <c r="G3641" s="14"/>
      <c r="H3641" s="14"/>
      <c r="I3641" s="13"/>
      <c r="J3641" s="5"/>
      <c r="K3641" s="2"/>
      <c r="L3641" s="17"/>
      <c r="M3641" s="12"/>
      <c r="N3641" s="12"/>
      <c r="O3641" s="17"/>
      <c r="P3641" s="14"/>
      <c r="Q3641" s="14"/>
      <c r="R3641" s="14"/>
      <c r="S3641" s="20"/>
      <c r="T3641" s="14"/>
      <c r="U3641" s="4"/>
      <c r="V3641" s="5"/>
      <c r="W3641" s="10"/>
      <c r="X3641" s="10"/>
      <c r="Y3641" s="27"/>
      <c r="Z3641" s="3"/>
      <c r="AA3641" s="1"/>
      <c r="AB3641" s="10"/>
      <c r="AC3641" s="3"/>
      <c r="AD3641" s="3"/>
      <c r="AE3641" s="3"/>
      <c r="AF3641" s="10"/>
      <c r="AG3641" s="11"/>
      <c r="AH3641" s="10"/>
      <c r="AI3641" s="1"/>
      <c r="AJ3641" s="1"/>
      <c r="AK3641" s="1"/>
      <c r="AL3641" s="1"/>
      <c r="AM3641" s="1"/>
      <c r="AN3641" s="1"/>
      <c r="AO3641" s="1"/>
      <c r="AP3641" s="1"/>
      <c r="AQ3641" s="1"/>
      <c r="AR3641" s="1"/>
      <c r="AS3641" s="1"/>
      <c r="AT3641" s="1"/>
      <c r="AU3641" s="1"/>
      <c r="AV3641" s="1"/>
      <c r="AW3641" s="1"/>
      <c r="AX3641" s="1"/>
      <c r="AY3641" s="1"/>
      <c r="AZ3641" s="1"/>
      <c r="BA3641" s="1"/>
      <c r="BB3641" s="1"/>
      <c r="BC3641" s="1"/>
      <c r="BD3641" s="1"/>
      <c r="BE3641" s="1"/>
      <c r="BF3641" s="1"/>
      <c r="BG3641" s="1"/>
      <c r="BH3641" s="1"/>
      <c r="BI3641" s="1"/>
      <c r="BJ3641" s="1"/>
      <c r="BK3641" s="1"/>
      <c r="BL3641" s="1"/>
      <c r="BM3641" s="1"/>
      <c r="BN3641" s="1"/>
      <c r="BO3641" s="1"/>
      <c r="BP3641" s="1"/>
      <c r="BQ3641" s="1"/>
      <c r="BR3641" s="1"/>
      <c r="BS3641" s="1"/>
      <c r="BT3641" s="1"/>
      <c r="BU3641" s="1"/>
      <c r="BV3641" s="1"/>
      <c r="BW3641" s="1"/>
      <c r="BX3641" s="1"/>
      <c r="BY3641" s="1"/>
      <c r="BZ3641" s="1"/>
      <c r="CA3641" s="1"/>
      <c r="CB3641" s="1"/>
      <c r="CC3641" s="1"/>
      <c r="CD3641" s="1"/>
      <c r="CE3641" s="1"/>
      <c r="CF3641" s="1"/>
      <c r="CG3641" s="1"/>
      <c r="CH3641" s="1"/>
      <c r="CI3641" s="1"/>
      <c r="CJ3641" s="1"/>
      <c r="CK3641" s="1"/>
      <c r="CL3641" s="1"/>
      <c r="CM3641" s="1"/>
      <c r="CN3641" s="1"/>
      <c r="CO3641" s="1"/>
      <c r="CP3641" s="1"/>
      <c r="CQ3641" s="1"/>
      <c r="CR3641" s="1"/>
      <c r="CS3641" s="1"/>
      <c r="CT3641" s="1"/>
      <c r="CU3641" s="1"/>
      <c r="CV3641" s="1"/>
      <c r="CW3641" s="1"/>
      <c r="CX3641" s="1"/>
      <c r="CY3641" s="1"/>
      <c r="CZ3641" s="1"/>
      <c r="DA3641" s="1"/>
      <c r="DB3641" s="1"/>
      <c r="DC3641" s="1"/>
      <c r="DD3641" s="1"/>
      <c r="DE3641" s="1"/>
      <c r="DF3641" s="1"/>
      <c r="DG3641" s="1"/>
      <c r="DH3641" s="1"/>
      <c r="DI3641" s="1"/>
      <c r="DJ3641" s="1"/>
      <c r="DK3641" s="1"/>
      <c r="DL3641" s="1"/>
      <c r="DM3641" s="1"/>
      <c r="DN3641" s="1"/>
      <c r="DO3641" s="1"/>
      <c r="DP3641" s="1"/>
      <c r="DQ3641" s="1"/>
      <c r="DR3641" s="1"/>
      <c r="DS3641" s="1"/>
      <c r="DT3641" s="1"/>
      <c r="DU3641" s="1"/>
      <c r="DV3641" s="1"/>
      <c r="DW3641" s="1"/>
      <c r="DX3641" s="1"/>
      <c r="DY3641" s="1"/>
      <c r="DZ3641" s="1"/>
      <c r="EA3641" s="1"/>
      <c r="EB3641" s="1"/>
      <c r="EC3641" s="1"/>
      <c r="ED3641" s="1"/>
      <c r="EE3641" s="1"/>
      <c r="EF3641" s="1"/>
      <c r="EG3641" s="1"/>
      <c r="EH3641" s="1"/>
      <c r="EI3641" s="1"/>
      <c r="EJ3641" s="1"/>
      <c r="EK3641" s="1"/>
      <c r="EL3641" s="1"/>
      <c r="EM3641" s="1"/>
      <c r="EN3641" s="1"/>
      <c r="EO3641" s="1"/>
      <c r="EP3641" s="1"/>
      <c r="EQ3641" s="1"/>
      <c r="ER3641" s="1"/>
      <c r="ES3641" s="1"/>
      <c r="ET3641" s="1"/>
      <c r="EU3641" s="1"/>
      <c r="EV3641" s="1"/>
      <c r="EW3641" s="1"/>
      <c r="EX3641" s="1"/>
    </row>
    <row r="3642" spans="1:154" x14ac:dyDescent="0.15">
      <c r="A3642" s="35"/>
      <c r="B3642" s="15"/>
      <c r="C3642" s="7"/>
      <c r="D3642" s="13"/>
      <c r="E3642" s="14"/>
      <c r="F3642" s="14"/>
      <c r="G3642" s="14"/>
      <c r="H3642" s="14"/>
      <c r="I3642" s="13"/>
      <c r="J3642" s="5"/>
      <c r="K3642" s="2"/>
      <c r="L3642" s="17"/>
      <c r="M3642" s="12"/>
      <c r="N3642" s="12"/>
      <c r="O3642" s="17"/>
      <c r="P3642" s="14"/>
      <c r="Q3642" s="14"/>
      <c r="R3642" s="14"/>
      <c r="S3642" s="20"/>
      <c r="T3642" s="14"/>
      <c r="U3642" s="4"/>
      <c r="V3642" s="5"/>
      <c r="W3642" s="10"/>
      <c r="X3642" s="10"/>
      <c r="Y3642" s="27"/>
      <c r="Z3642" s="3"/>
      <c r="AA3642" s="1"/>
      <c r="AB3642" s="10"/>
      <c r="AC3642" s="3"/>
      <c r="AD3642" s="3"/>
      <c r="AE3642" s="3"/>
      <c r="AF3642" s="10"/>
      <c r="AG3642" s="11"/>
      <c r="AH3642" s="10"/>
      <c r="AI3642" s="1"/>
      <c r="AJ3642" s="1"/>
      <c r="AK3642" s="1"/>
      <c r="AL3642" s="1"/>
      <c r="AM3642" s="1"/>
      <c r="AN3642" s="1"/>
      <c r="AO3642" s="1"/>
      <c r="AP3642" s="1"/>
      <c r="AQ3642" s="1"/>
      <c r="AR3642" s="1"/>
      <c r="AS3642" s="1"/>
      <c r="AT3642" s="1"/>
      <c r="AU3642" s="1"/>
      <c r="AV3642" s="1"/>
      <c r="AW3642" s="1"/>
      <c r="AX3642" s="1"/>
      <c r="AY3642" s="1"/>
      <c r="AZ3642" s="1"/>
      <c r="BA3642" s="1"/>
      <c r="BB3642" s="1"/>
      <c r="BC3642" s="1"/>
      <c r="BD3642" s="1"/>
      <c r="BE3642" s="1"/>
      <c r="BF3642" s="1"/>
      <c r="BG3642" s="1"/>
      <c r="BH3642" s="1"/>
      <c r="BI3642" s="1"/>
      <c r="BJ3642" s="1"/>
      <c r="BK3642" s="1"/>
      <c r="BL3642" s="1"/>
      <c r="BM3642" s="1"/>
      <c r="BN3642" s="1"/>
      <c r="BO3642" s="1"/>
      <c r="BP3642" s="1"/>
      <c r="BQ3642" s="1"/>
      <c r="BR3642" s="1"/>
      <c r="BS3642" s="1"/>
      <c r="BT3642" s="1"/>
      <c r="BU3642" s="1"/>
      <c r="BV3642" s="1"/>
      <c r="BW3642" s="1"/>
      <c r="BX3642" s="1"/>
      <c r="BY3642" s="1"/>
      <c r="BZ3642" s="1"/>
      <c r="CA3642" s="1"/>
      <c r="CB3642" s="1"/>
      <c r="CC3642" s="1"/>
      <c r="CD3642" s="1"/>
      <c r="CE3642" s="1"/>
      <c r="CF3642" s="1"/>
      <c r="CG3642" s="1"/>
      <c r="CH3642" s="1"/>
      <c r="CI3642" s="1"/>
      <c r="CJ3642" s="1"/>
      <c r="CK3642" s="1"/>
      <c r="CL3642" s="1"/>
      <c r="CM3642" s="1"/>
      <c r="CN3642" s="1"/>
      <c r="CO3642" s="1"/>
      <c r="CP3642" s="1"/>
      <c r="CQ3642" s="1"/>
      <c r="CR3642" s="1"/>
      <c r="CS3642" s="1"/>
      <c r="CT3642" s="1"/>
      <c r="CU3642" s="1"/>
      <c r="CV3642" s="1"/>
      <c r="CW3642" s="1"/>
      <c r="CX3642" s="1"/>
      <c r="CY3642" s="1"/>
      <c r="CZ3642" s="1"/>
      <c r="DA3642" s="1"/>
      <c r="DB3642" s="1"/>
      <c r="DC3642" s="1"/>
      <c r="DD3642" s="1"/>
      <c r="DE3642" s="1"/>
      <c r="DF3642" s="1"/>
      <c r="DG3642" s="1"/>
      <c r="DH3642" s="1"/>
      <c r="DI3642" s="1"/>
      <c r="DJ3642" s="1"/>
      <c r="DK3642" s="1"/>
      <c r="DL3642" s="1"/>
      <c r="DM3642" s="1"/>
      <c r="DN3642" s="1"/>
      <c r="DO3642" s="1"/>
      <c r="DP3642" s="1"/>
      <c r="DQ3642" s="1"/>
      <c r="DR3642" s="1"/>
      <c r="DS3642" s="1"/>
      <c r="DT3642" s="1"/>
      <c r="DU3642" s="1"/>
      <c r="DV3642" s="1"/>
      <c r="DW3642" s="1"/>
      <c r="DX3642" s="1"/>
      <c r="DY3642" s="1"/>
      <c r="DZ3642" s="1"/>
      <c r="EA3642" s="1"/>
      <c r="EB3642" s="1"/>
      <c r="EC3642" s="1"/>
      <c r="ED3642" s="1"/>
      <c r="EE3642" s="1"/>
      <c r="EF3642" s="1"/>
      <c r="EG3642" s="1"/>
      <c r="EH3642" s="1"/>
      <c r="EI3642" s="1"/>
      <c r="EJ3642" s="1"/>
      <c r="EK3642" s="1"/>
      <c r="EL3642" s="1"/>
      <c r="EM3642" s="1"/>
      <c r="EN3642" s="1"/>
      <c r="EO3642" s="1"/>
      <c r="EP3642" s="1"/>
      <c r="EQ3642" s="1"/>
      <c r="ER3642" s="1"/>
      <c r="ES3642" s="1"/>
      <c r="ET3642" s="1"/>
      <c r="EU3642" s="1"/>
      <c r="EV3642" s="1"/>
      <c r="EW3642" s="1"/>
      <c r="EX3642" s="1"/>
    </row>
    <row r="3643" spans="1:154" x14ac:dyDescent="0.15">
      <c r="A3643" s="35"/>
      <c r="B3643" s="15"/>
      <c r="C3643" s="7"/>
      <c r="D3643" s="13"/>
      <c r="E3643" s="14"/>
      <c r="F3643" s="14"/>
      <c r="G3643" s="14"/>
      <c r="H3643" s="14"/>
      <c r="I3643" s="13"/>
      <c r="J3643" s="5"/>
      <c r="K3643" s="2"/>
      <c r="L3643" s="17"/>
      <c r="M3643" s="12"/>
      <c r="N3643" s="12"/>
      <c r="O3643" s="17"/>
      <c r="P3643" s="14"/>
      <c r="Q3643" s="14"/>
      <c r="R3643" s="14"/>
      <c r="S3643" s="20"/>
      <c r="T3643" s="14"/>
      <c r="U3643" s="4"/>
      <c r="V3643" s="5"/>
      <c r="W3643" s="10"/>
      <c r="X3643" s="10"/>
      <c r="Y3643" s="27"/>
      <c r="Z3643" s="3"/>
      <c r="AA3643" s="1"/>
      <c r="AB3643" s="10"/>
      <c r="AC3643" s="3"/>
      <c r="AD3643" s="3"/>
      <c r="AE3643" s="3"/>
      <c r="AF3643" s="10"/>
      <c r="AG3643" s="11"/>
      <c r="AH3643" s="10"/>
      <c r="AI3643" s="1"/>
      <c r="AJ3643" s="1"/>
      <c r="AK3643" s="1"/>
      <c r="AL3643" s="1"/>
      <c r="AM3643" s="1"/>
      <c r="AN3643" s="1"/>
      <c r="AO3643" s="1"/>
      <c r="AP3643" s="1"/>
      <c r="AQ3643" s="1"/>
      <c r="AR3643" s="1"/>
      <c r="AS3643" s="1"/>
      <c r="AT3643" s="1"/>
      <c r="AU3643" s="1"/>
      <c r="AV3643" s="1"/>
      <c r="AW3643" s="1"/>
      <c r="AX3643" s="1"/>
      <c r="AY3643" s="1"/>
      <c r="AZ3643" s="1"/>
      <c r="BA3643" s="1"/>
      <c r="BB3643" s="1"/>
      <c r="BC3643" s="1"/>
      <c r="BD3643" s="1"/>
      <c r="BE3643" s="1"/>
      <c r="BF3643" s="1"/>
      <c r="BG3643" s="1"/>
      <c r="BH3643" s="1"/>
      <c r="BI3643" s="1"/>
      <c r="BJ3643" s="1"/>
      <c r="BK3643" s="1"/>
      <c r="BL3643" s="1"/>
      <c r="BM3643" s="1"/>
      <c r="BN3643" s="1"/>
      <c r="BO3643" s="1"/>
      <c r="BP3643" s="1"/>
      <c r="BQ3643" s="1"/>
      <c r="BR3643" s="1"/>
      <c r="BS3643" s="1"/>
      <c r="BT3643" s="1"/>
      <c r="BU3643" s="1"/>
      <c r="BV3643" s="1"/>
      <c r="BW3643" s="1"/>
      <c r="BX3643" s="1"/>
      <c r="BY3643" s="1"/>
      <c r="BZ3643" s="1"/>
      <c r="CA3643" s="1"/>
      <c r="CB3643" s="1"/>
      <c r="CC3643" s="1"/>
      <c r="CD3643" s="1"/>
      <c r="CE3643" s="1"/>
      <c r="CF3643" s="1"/>
      <c r="CG3643" s="1"/>
      <c r="CH3643" s="1"/>
      <c r="CI3643" s="1"/>
      <c r="CJ3643" s="1"/>
      <c r="CK3643" s="1"/>
      <c r="CL3643" s="1"/>
      <c r="CM3643" s="1"/>
      <c r="CN3643" s="1"/>
      <c r="CO3643" s="1"/>
      <c r="CP3643" s="1"/>
      <c r="CQ3643" s="1"/>
      <c r="CR3643" s="1"/>
      <c r="CS3643" s="1"/>
      <c r="CT3643" s="1"/>
      <c r="CU3643" s="1"/>
      <c r="CV3643" s="1"/>
      <c r="CW3643" s="1"/>
      <c r="CX3643" s="1"/>
      <c r="CY3643" s="1"/>
      <c r="CZ3643" s="1"/>
      <c r="DA3643" s="1"/>
      <c r="DB3643" s="1"/>
      <c r="DC3643" s="1"/>
      <c r="DD3643" s="1"/>
      <c r="DE3643" s="1"/>
      <c r="DF3643" s="1"/>
      <c r="DG3643" s="1"/>
      <c r="DH3643" s="1"/>
      <c r="DI3643" s="1"/>
      <c r="DJ3643" s="1"/>
      <c r="DK3643" s="1"/>
      <c r="DL3643" s="1"/>
      <c r="DM3643" s="1"/>
      <c r="DN3643" s="1"/>
      <c r="DO3643" s="1"/>
      <c r="DP3643" s="1"/>
      <c r="DQ3643" s="1"/>
      <c r="DR3643" s="1"/>
      <c r="DS3643" s="1"/>
      <c r="DT3643" s="1"/>
      <c r="DU3643" s="1"/>
      <c r="DV3643" s="1"/>
      <c r="DW3643" s="1"/>
      <c r="DX3643" s="1"/>
      <c r="DY3643" s="1"/>
      <c r="DZ3643" s="1"/>
      <c r="EA3643" s="1"/>
      <c r="EB3643" s="1"/>
      <c r="EC3643" s="1"/>
      <c r="ED3643" s="1"/>
      <c r="EE3643" s="1"/>
      <c r="EF3643" s="1"/>
      <c r="EG3643" s="1"/>
      <c r="EH3643" s="1"/>
      <c r="EI3643" s="1"/>
      <c r="EJ3643" s="1"/>
      <c r="EK3643" s="1"/>
      <c r="EL3643" s="1"/>
      <c r="EM3643" s="1"/>
      <c r="EN3643" s="1"/>
      <c r="EO3643" s="1"/>
      <c r="EP3643" s="1"/>
      <c r="EQ3643" s="1"/>
      <c r="ER3643" s="1"/>
      <c r="ES3643" s="1"/>
      <c r="ET3643" s="1"/>
      <c r="EU3643" s="1"/>
      <c r="EV3643" s="1"/>
      <c r="EW3643" s="1"/>
      <c r="EX3643" s="1"/>
    </row>
    <row r="3644" spans="1:154" x14ac:dyDescent="0.15">
      <c r="A3644" s="35"/>
      <c r="B3644" s="15"/>
      <c r="C3644" s="7"/>
      <c r="D3644" s="13"/>
      <c r="E3644" s="14"/>
      <c r="F3644" s="14"/>
      <c r="G3644" s="14"/>
      <c r="H3644" s="14"/>
      <c r="I3644" s="13"/>
      <c r="J3644" s="5"/>
      <c r="K3644" s="2"/>
      <c r="L3644" s="17"/>
      <c r="M3644" s="12"/>
      <c r="N3644" s="12"/>
      <c r="O3644" s="17"/>
      <c r="P3644" s="14"/>
      <c r="Q3644" s="14"/>
      <c r="R3644" s="14"/>
      <c r="S3644" s="20"/>
      <c r="T3644" s="14"/>
      <c r="U3644" s="4"/>
      <c r="V3644" s="5"/>
      <c r="W3644" s="10"/>
      <c r="X3644" s="10"/>
      <c r="Y3644" s="27"/>
      <c r="Z3644" s="3"/>
      <c r="AA3644" s="1"/>
      <c r="AB3644" s="10"/>
      <c r="AC3644" s="3"/>
      <c r="AD3644" s="3"/>
      <c r="AE3644" s="3"/>
      <c r="AF3644" s="10"/>
      <c r="AG3644" s="11"/>
      <c r="AH3644" s="10"/>
      <c r="AI3644" s="1"/>
      <c r="AJ3644" s="1"/>
      <c r="AK3644" s="1"/>
      <c r="AL3644" s="1"/>
      <c r="AM3644" s="1"/>
      <c r="AN3644" s="1"/>
      <c r="AO3644" s="1"/>
      <c r="AP3644" s="1"/>
      <c r="AQ3644" s="1"/>
      <c r="AR3644" s="1"/>
      <c r="AS3644" s="1"/>
      <c r="AT3644" s="1"/>
      <c r="AU3644" s="1"/>
      <c r="AV3644" s="1"/>
      <c r="AW3644" s="1"/>
      <c r="AX3644" s="1"/>
      <c r="AY3644" s="1"/>
      <c r="AZ3644" s="1"/>
      <c r="BA3644" s="1"/>
      <c r="BB3644" s="1"/>
      <c r="BC3644" s="1"/>
      <c r="BD3644" s="1"/>
      <c r="BE3644" s="1"/>
      <c r="BF3644" s="1"/>
      <c r="BG3644" s="1"/>
      <c r="BH3644" s="1"/>
      <c r="BI3644" s="1"/>
      <c r="BJ3644" s="1"/>
      <c r="BK3644" s="1"/>
      <c r="BL3644" s="1"/>
      <c r="BM3644" s="1"/>
      <c r="BN3644" s="1"/>
      <c r="BO3644" s="1"/>
      <c r="BP3644" s="1"/>
      <c r="BQ3644" s="1"/>
      <c r="BR3644" s="1"/>
      <c r="BS3644" s="1"/>
      <c r="BT3644" s="1"/>
      <c r="BU3644" s="1"/>
      <c r="BV3644" s="1"/>
      <c r="BW3644" s="1"/>
      <c r="BX3644" s="1"/>
      <c r="BY3644" s="1"/>
      <c r="BZ3644" s="1"/>
      <c r="CA3644" s="1"/>
      <c r="CB3644" s="1"/>
      <c r="CC3644" s="1"/>
      <c r="CD3644" s="1"/>
      <c r="CE3644" s="1"/>
      <c r="CF3644" s="1"/>
      <c r="CG3644" s="1"/>
      <c r="CH3644" s="1"/>
      <c r="CI3644" s="1"/>
      <c r="CJ3644" s="1"/>
      <c r="CK3644" s="1"/>
      <c r="CL3644" s="1"/>
      <c r="CM3644" s="1"/>
      <c r="CN3644" s="1"/>
      <c r="CO3644" s="1"/>
      <c r="CP3644" s="1"/>
      <c r="CQ3644" s="1"/>
      <c r="CR3644" s="1"/>
      <c r="CS3644" s="1"/>
      <c r="CT3644" s="1"/>
      <c r="CU3644" s="1"/>
      <c r="CV3644" s="1"/>
      <c r="CW3644" s="1"/>
      <c r="CX3644" s="1"/>
      <c r="CY3644" s="1"/>
      <c r="CZ3644" s="1"/>
      <c r="DA3644" s="1"/>
      <c r="DB3644" s="1"/>
      <c r="DC3644" s="1"/>
      <c r="DD3644" s="1"/>
      <c r="DE3644" s="1"/>
      <c r="DF3644" s="1"/>
      <c r="DG3644" s="1"/>
      <c r="DH3644" s="1"/>
      <c r="DI3644" s="1"/>
      <c r="DJ3644" s="1"/>
      <c r="DK3644" s="1"/>
      <c r="DL3644" s="1"/>
      <c r="DM3644" s="1"/>
      <c r="DN3644" s="1"/>
      <c r="DO3644" s="1"/>
      <c r="DP3644" s="1"/>
      <c r="DQ3644" s="1"/>
      <c r="DR3644" s="1"/>
      <c r="DS3644" s="1"/>
      <c r="DT3644" s="1"/>
      <c r="DU3644" s="1"/>
      <c r="DV3644" s="1"/>
      <c r="DW3644" s="1"/>
      <c r="DX3644" s="1"/>
      <c r="DY3644" s="1"/>
      <c r="DZ3644" s="1"/>
      <c r="EA3644" s="1"/>
      <c r="EB3644" s="1"/>
      <c r="EC3644" s="1"/>
      <c r="ED3644" s="1"/>
      <c r="EE3644" s="1"/>
      <c r="EF3644" s="1"/>
      <c r="EG3644" s="1"/>
      <c r="EH3644" s="1"/>
      <c r="EI3644" s="1"/>
      <c r="EJ3644" s="1"/>
      <c r="EK3644" s="1"/>
      <c r="EL3644" s="1"/>
      <c r="EM3644" s="1"/>
      <c r="EN3644" s="1"/>
      <c r="EO3644" s="1"/>
      <c r="EP3644" s="1"/>
      <c r="EQ3644" s="1"/>
      <c r="ER3644" s="1"/>
      <c r="ES3644" s="1"/>
      <c r="ET3644" s="1"/>
      <c r="EU3644" s="1"/>
      <c r="EV3644" s="1"/>
      <c r="EW3644" s="1"/>
      <c r="EX3644" s="1"/>
    </row>
    <row r="3645" spans="1:154" x14ac:dyDescent="0.15">
      <c r="A3645" s="35"/>
      <c r="B3645" s="15"/>
      <c r="C3645" s="7"/>
      <c r="D3645" s="13"/>
      <c r="E3645" s="14"/>
      <c r="F3645" s="14"/>
      <c r="G3645" s="14"/>
      <c r="H3645" s="14"/>
      <c r="I3645" s="13"/>
      <c r="J3645" s="5"/>
      <c r="K3645" s="2"/>
      <c r="L3645" s="17"/>
      <c r="M3645" s="12"/>
      <c r="N3645" s="12"/>
      <c r="O3645" s="17"/>
      <c r="P3645" s="14"/>
      <c r="Q3645" s="14"/>
      <c r="R3645" s="14"/>
      <c r="S3645" s="20"/>
      <c r="T3645" s="14"/>
      <c r="U3645" s="4"/>
      <c r="V3645" s="5"/>
      <c r="W3645" s="10"/>
      <c r="X3645" s="10"/>
      <c r="Y3645" s="27"/>
      <c r="Z3645" s="3"/>
      <c r="AA3645" s="1"/>
      <c r="AB3645" s="10"/>
      <c r="AC3645" s="3"/>
      <c r="AD3645" s="3"/>
      <c r="AE3645" s="3"/>
      <c r="AF3645" s="10"/>
      <c r="AG3645" s="11"/>
      <c r="AH3645" s="10"/>
      <c r="AI3645" s="1"/>
      <c r="AJ3645" s="1"/>
      <c r="AK3645" s="1"/>
      <c r="AL3645" s="1"/>
      <c r="AM3645" s="1"/>
      <c r="AN3645" s="1"/>
      <c r="AO3645" s="1"/>
      <c r="AP3645" s="1"/>
      <c r="AQ3645" s="1"/>
      <c r="AR3645" s="1"/>
      <c r="AS3645" s="1"/>
      <c r="AT3645" s="1"/>
      <c r="AU3645" s="1"/>
      <c r="AV3645" s="1"/>
      <c r="AW3645" s="1"/>
      <c r="AX3645" s="1"/>
      <c r="AY3645" s="1"/>
      <c r="AZ3645" s="1"/>
      <c r="BA3645" s="1"/>
      <c r="BB3645" s="1"/>
      <c r="BC3645" s="1"/>
      <c r="BD3645" s="1"/>
      <c r="BE3645" s="1"/>
      <c r="BF3645" s="1"/>
      <c r="BG3645" s="1"/>
      <c r="BH3645" s="1"/>
      <c r="BI3645" s="1"/>
      <c r="BJ3645" s="1"/>
      <c r="BK3645" s="1"/>
      <c r="BL3645" s="1"/>
      <c r="BM3645" s="1"/>
      <c r="BN3645" s="1"/>
      <c r="BO3645" s="1"/>
      <c r="BP3645" s="1"/>
      <c r="BQ3645" s="1"/>
      <c r="BR3645" s="1"/>
      <c r="BS3645" s="1"/>
      <c r="BT3645" s="1"/>
      <c r="BU3645" s="1"/>
      <c r="BV3645" s="1"/>
      <c r="BW3645" s="1"/>
      <c r="BX3645" s="1"/>
      <c r="BY3645" s="1"/>
      <c r="BZ3645" s="1"/>
      <c r="CA3645" s="1"/>
      <c r="CB3645" s="1"/>
      <c r="CC3645" s="1"/>
      <c r="CD3645" s="1"/>
      <c r="CE3645" s="1"/>
      <c r="CF3645" s="1"/>
      <c r="CG3645" s="1"/>
      <c r="CH3645" s="1"/>
      <c r="CI3645" s="1"/>
      <c r="CJ3645" s="1"/>
      <c r="CK3645" s="1"/>
      <c r="CL3645" s="1"/>
      <c r="CM3645" s="1"/>
      <c r="CN3645" s="1"/>
      <c r="CO3645" s="1"/>
      <c r="CP3645" s="1"/>
      <c r="CQ3645" s="1"/>
      <c r="CR3645" s="1"/>
      <c r="CS3645" s="1"/>
      <c r="CT3645" s="1"/>
      <c r="CU3645" s="1"/>
      <c r="CV3645" s="1"/>
      <c r="CW3645" s="1"/>
      <c r="CX3645" s="1"/>
      <c r="CY3645" s="1"/>
      <c r="CZ3645" s="1"/>
      <c r="DA3645" s="1"/>
      <c r="DB3645" s="1"/>
      <c r="DC3645" s="1"/>
      <c r="DD3645" s="1"/>
      <c r="DE3645" s="1"/>
      <c r="DF3645" s="1"/>
      <c r="DG3645" s="1"/>
      <c r="DH3645" s="1"/>
      <c r="DI3645" s="1"/>
      <c r="DJ3645" s="1"/>
      <c r="DK3645" s="1"/>
      <c r="DL3645" s="1"/>
      <c r="DM3645" s="1"/>
      <c r="DN3645" s="1"/>
      <c r="DO3645" s="1"/>
      <c r="DP3645" s="1"/>
      <c r="DQ3645" s="1"/>
      <c r="DR3645" s="1"/>
      <c r="DS3645" s="1"/>
      <c r="DT3645" s="1"/>
      <c r="DU3645" s="1"/>
      <c r="DV3645" s="1"/>
      <c r="DW3645" s="1"/>
      <c r="DX3645" s="1"/>
      <c r="DY3645" s="1"/>
      <c r="DZ3645" s="1"/>
      <c r="EA3645" s="1"/>
      <c r="EB3645" s="1"/>
      <c r="EC3645" s="1"/>
      <c r="ED3645" s="1"/>
      <c r="EE3645" s="1"/>
      <c r="EF3645" s="1"/>
      <c r="EG3645" s="1"/>
      <c r="EH3645" s="1"/>
      <c r="EI3645" s="1"/>
      <c r="EJ3645" s="1"/>
      <c r="EK3645" s="1"/>
      <c r="EL3645" s="1"/>
      <c r="EM3645" s="1"/>
      <c r="EN3645" s="1"/>
      <c r="EO3645" s="1"/>
      <c r="EP3645" s="1"/>
      <c r="EQ3645" s="1"/>
      <c r="ER3645" s="1"/>
      <c r="ES3645" s="1"/>
      <c r="ET3645" s="1"/>
      <c r="EU3645" s="1"/>
      <c r="EV3645" s="1"/>
      <c r="EW3645" s="1"/>
      <c r="EX3645" s="1"/>
    </row>
    <row r="3646" spans="1:154" x14ac:dyDescent="0.15">
      <c r="A3646" s="35"/>
      <c r="B3646" s="15"/>
      <c r="C3646" s="7"/>
      <c r="D3646" s="13"/>
      <c r="E3646" s="14"/>
      <c r="F3646" s="14"/>
      <c r="G3646" s="14"/>
      <c r="H3646" s="14"/>
      <c r="I3646" s="13"/>
      <c r="J3646" s="5"/>
      <c r="K3646" s="2"/>
      <c r="L3646" s="17"/>
      <c r="M3646" s="12"/>
      <c r="N3646" s="12"/>
      <c r="O3646" s="17"/>
      <c r="P3646" s="14"/>
      <c r="Q3646" s="14"/>
      <c r="R3646" s="14"/>
      <c r="S3646" s="20"/>
      <c r="T3646" s="14"/>
      <c r="U3646" s="4"/>
      <c r="V3646" s="5"/>
      <c r="W3646" s="10"/>
      <c r="X3646" s="10"/>
      <c r="Y3646" s="27"/>
      <c r="Z3646" s="3"/>
      <c r="AA3646" s="1"/>
      <c r="AB3646" s="10"/>
      <c r="AC3646" s="3"/>
      <c r="AD3646" s="3"/>
      <c r="AE3646" s="3"/>
      <c r="AF3646" s="10"/>
      <c r="AG3646" s="11"/>
      <c r="AH3646" s="10"/>
      <c r="AI3646" s="1"/>
      <c r="AJ3646" s="1"/>
      <c r="AK3646" s="1"/>
      <c r="AL3646" s="1"/>
      <c r="AM3646" s="1"/>
      <c r="AN3646" s="1"/>
      <c r="AO3646" s="1"/>
      <c r="AP3646" s="1"/>
      <c r="AQ3646" s="1"/>
      <c r="AR3646" s="1"/>
      <c r="AS3646" s="1"/>
      <c r="AT3646" s="1"/>
      <c r="AU3646" s="1"/>
      <c r="AV3646" s="1"/>
      <c r="AW3646" s="1"/>
      <c r="AX3646" s="1"/>
      <c r="AY3646" s="1"/>
      <c r="AZ3646" s="1"/>
      <c r="BA3646" s="1"/>
      <c r="BB3646" s="1"/>
      <c r="BC3646" s="1"/>
      <c r="BD3646" s="1"/>
      <c r="BE3646" s="1"/>
      <c r="BF3646" s="1"/>
      <c r="BG3646" s="1"/>
      <c r="BH3646" s="1"/>
      <c r="BI3646" s="1"/>
      <c r="BJ3646" s="1"/>
      <c r="BK3646" s="1"/>
      <c r="BL3646" s="1"/>
      <c r="BM3646" s="1"/>
      <c r="BN3646" s="1"/>
      <c r="BO3646" s="1"/>
      <c r="BP3646" s="1"/>
      <c r="BQ3646" s="1"/>
      <c r="BR3646" s="1"/>
      <c r="BS3646" s="1"/>
      <c r="BT3646" s="1"/>
      <c r="BU3646" s="1"/>
      <c r="BV3646" s="1"/>
      <c r="BW3646" s="1"/>
      <c r="BX3646" s="1"/>
      <c r="BY3646" s="1"/>
      <c r="BZ3646" s="1"/>
      <c r="CA3646" s="1"/>
      <c r="CB3646" s="1"/>
      <c r="CC3646" s="1"/>
      <c r="CD3646" s="1"/>
      <c r="CE3646" s="1"/>
      <c r="CF3646" s="1"/>
      <c r="CG3646" s="1"/>
      <c r="CH3646" s="1"/>
      <c r="CI3646" s="1"/>
      <c r="CJ3646" s="1"/>
      <c r="CK3646" s="1"/>
      <c r="CL3646" s="1"/>
      <c r="CM3646" s="1"/>
      <c r="CN3646" s="1"/>
      <c r="CO3646" s="1"/>
      <c r="CP3646" s="1"/>
      <c r="CQ3646" s="1"/>
      <c r="CR3646" s="1"/>
      <c r="CS3646" s="1"/>
      <c r="CT3646" s="1"/>
      <c r="CU3646" s="1"/>
      <c r="CV3646" s="1"/>
      <c r="CW3646" s="1"/>
      <c r="CX3646" s="1"/>
      <c r="CY3646" s="1"/>
      <c r="CZ3646" s="1"/>
      <c r="DA3646" s="1"/>
      <c r="DB3646" s="1"/>
      <c r="DC3646" s="1"/>
      <c r="DD3646" s="1"/>
      <c r="DE3646" s="1"/>
      <c r="DF3646" s="1"/>
      <c r="DG3646" s="1"/>
      <c r="DH3646" s="1"/>
      <c r="DI3646" s="1"/>
      <c r="DJ3646" s="1"/>
      <c r="DK3646" s="1"/>
      <c r="DL3646" s="1"/>
      <c r="DM3646" s="1"/>
      <c r="DN3646" s="1"/>
      <c r="DO3646" s="1"/>
      <c r="DP3646" s="1"/>
      <c r="DQ3646" s="1"/>
      <c r="DR3646" s="1"/>
      <c r="DS3646" s="1"/>
      <c r="DT3646" s="1"/>
      <c r="DU3646" s="1"/>
      <c r="DV3646" s="1"/>
      <c r="DW3646" s="1"/>
      <c r="DX3646" s="1"/>
      <c r="DY3646" s="1"/>
      <c r="DZ3646" s="1"/>
      <c r="EA3646" s="1"/>
      <c r="EB3646" s="1"/>
      <c r="EC3646" s="1"/>
      <c r="ED3646" s="1"/>
      <c r="EE3646" s="1"/>
      <c r="EF3646" s="1"/>
      <c r="EG3646" s="1"/>
      <c r="EH3646" s="1"/>
      <c r="EI3646" s="1"/>
      <c r="EJ3646" s="1"/>
      <c r="EK3646" s="1"/>
      <c r="EL3646" s="1"/>
      <c r="EM3646" s="1"/>
      <c r="EN3646" s="1"/>
      <c r="EO3646" s="1"/>
      <c r="EP3646" s="1"/>
      <c r="EQ3646" s="1"/>
      <c r="ER3646" s="1"/>
      <c r="ES3646" s="1"/>
      <c r="ET3646" s="1"/>
      <c r="EU3646" s="1"/>
      <c r="EV3646" s="1"/>
      <c r="EW3646" s="1"/>
      <c r="EX3646" s="1"/>
    </row>
    <row r="3647" spans="1:154" x14ac:dyDescent="0.15">
      <c r="A3647" s="35"/>
      <c r="B3647" s="15"/>
      <c r="C3647" s="7"/>
      <c r="D3647" s="13"/>
      <c r="E3647" s="14"/>
      <c r="F3647" s="14"/>
      <c r="G3647" s="14"/>
      <c r="H3647" s="14"/>
      <c r="I3647" s="13"/>
      <c r="J3647" s="5"/>
      <c r="K3647" s="2"/>
      <c r="L3647" s="17"/>
      <c r="M3647" s="12"/>
      <c r="N3647" s="12"/>
      <c r="O3647" s="17"/>
      <c r="P3647" s="14"/>
      <c r="Q3647" s="14"/>
      <c r="R3647" s="14"/>
      <c r="S3647" s="20"/>
      <c r="T3647" s="14"/>
      <c r="U3647" s="4"/>
      <c r="V3647" s="5"/>
      <c r="W3647" s="10"/>
      <c r="X3647" s="10"/>
      <c r="Y3647" s="27"/>
      <c r="Z3647" s="3"/>
      <c r="AA3647" s="1"/>
      <c r="AB3647" s="10"/>
      <c r="AC3647" s="3"/>
      <c r="AD3647" s="3"/>
      <c r="AE3647" s="3"/>
      <c r="AF3647" s="10"/>
      <c r="AG3647" s="11"/>
      <c r="AH3647" s="10"/>
      <c r="AI3647" s="1"/>
      <c r="AJ3647" s="1"/>
      <c r="AK3647" s="1"/>
      <c r="AL3647" s="1"/>
      <c r="AM3647" s="1"/>
      <c r="AN3647" s="1"/>
      <c r="AO3647" s="1"/>
      <c r="AP3647" s="1"/>
      <c r="AQ3647" s="1"/>
      <c r="AR3647" s="1"/>
      <c r="AS3647" s="1"/>
      <c r="AT3647" s="1"/>
      <c r="AU3647" s="1"/>
      <c r="AV3647" s="1"/>
      <c r="AW3647" s="1"/>
      <c r="AX3647" s="1"/>
      <c r="AY3647" s="1"/>
      <c r="AZ3647" s="1"/>
      <c r="BA3647" s="1"/>
      <c r="BB3647" s="1"/>
      <c r="BC3647" s="1"/>
      <c r="BD3647" s="1"/>
      <c r="BE3647" s="1"/>
      <c r="BF3647" s="1"/>
      <c r="BG3647" s="1"/>
      <c r="BH3647" s="1"/>
      <c r="BI3647" s="1"/>
      <c r="BJ3647" s="1"/>
      <c r="BK3647" s="1"/>
      <c r="BL3647" s="1"/>
      <c r="BM3647" s="1"/>
      <c r="BN3647" s="1"/>
      <c r="BO3647" s="1"/>
      <c r="BP3647" s="1"/>
      <c r="BQ3647" s="1"/>
      <c r="BR3647" s="1"/>
      <c r="BS3647" s="1"/>
      <c r="BT3647" s="1"/>
      <c r="BU3647" s="1"/>
      <c r="BV3647" s="1"/>
      <c r="BW3647" s="1"/>
      <c r="BX3647" s="1"/>
      <c r="BY3647" s="1"/>
      <c r="BZ3647" s="1"/>
      <c r="CA3647" s="1"/>
      <c r="CB3647" s="1"/>
      <c r="CC3647" s="1"/>
      <c r="CD3647" s="1"/>
      <c r="CE3647" s="1"/>
      <c r="CF3647" s="1"/>
      <c r="CG3647" s="1"/>
      <c r="CH3647" s="1"/>
      <c r="CI3647" s="1"/>
      <c r="CJ3647" s="1"/>
      <c r="CK3647" s="1"/>
      <c r="CL3647" s="1"/>
      <c r="CM3647" s="1"/>
      <c r="CN3647" s="1"/>
      <c r="CO3647" s="1"/>
      <c r="CP3647" s="1"/>
      <c r="CQ3647" s="1"/>
      <c r="CR3647" s="1"/>
      <c r="CS3647" s="1"/>
      <c r="CT3647" s="1"/>
      <c r="CU3647" s="1"/>
      <c r="CV3647" s="1"/>
      <c r="CW3647" s="1"/>
      <c r="CX3647" s="1"/>
      <c r="CY3647" s="1"/>
      <c r="CZ3647" s="1"/>
      <c r="DA3647" s="1"/>
      <c r="DB3647" s="1"/>
      <c r="DC3647" s="1"/>
      <c r="DD3647" s="1"/>
      <c r="DE3647" s="1"/>
      <c r="DF3647" s="1"/>
      <c r="DG3647" s="1"/>
      <c r="DH3647" s="1"/>
      <c r="DI3647" s="1"/>
      <c r="DJ3647" s="1"/>
      <c r="DK3647" s="1"/>
      <c r="DL3647" s="1"/>
      <c r="DM3647" s="1"/>
      <c r="DN3647" s="1"/>
      <c r="DO3647" s="1"/>
      <c r="DP3647" s="1"/>
      <c r="DQ3647" s="1"/>
      <c r="DR3647" s="1"/>
      <c r="DS3647" s="1"/>
      <c r="DT3647" s="1"/>
      <c r="DU3647" s="1"/>
      <c r="DV3647" s="1"/>
      <c r="DW3647" s="1"/>
      <c r="DX3647" s="1"/>
      <c r="DY3647" s="1"/>
      <c r="DZ3647" s="1"/>
      <c r="EA3647" s="1"/>
      <c r="EB3647" s="1"/>
      <c r="EC3647" s="1"/>
      <c r="ED3647" s="1"/>
      <c r="EE3647" s="1"/>
      <c r="EF3647" s="1"/>
      <c r="EG3647" s="1"/>
      <c r="EH3647" s="1"/>
      <c r="EI3647" s="1"/>
      <c r="EJ3647" s="1"/>
      <c r="EK3647" s="1"/>
      <c r="EL3647" s="1"/>
      <c r="EM3647" s="1"/>
      <c r="EN3647" s="1"/>
      <c r="EO3647" s="1"/>
      <c r="EP3647" s="1"/>
      <c r="EQ3647" s="1"/>
      <c r="ER3647" s="1"/>
      <c r="ES3647" s="1"/>
      <c r="ET3647" s="1"/>
      <c r="EU3647" s="1"/>
      <c r="EV3647" s="1"/>
      <c r="EW3647" s="1"/>
      <c r="EX3647" s="1"/>
    </row>
    <row r="3648" spans="1:154" x14ac:dyDescent="0.15">
      <c r="A3648" s="35"/>
      <c r="B3648" s="15"/>
      <c r="C3648" s="7"/>
      <c r="D3648" s="13"/>
      <c r="E3648" s="14"/>
      <c r="F3648" s="14"/>
      <c r="G3648" s="14"/>
      <c r="H3648" s="14"/>
      <c r="I3648" s="13"/>
      <c r="J3648" s="5"/>
      <c r="K3648" s="2"/>
      <c r="L3648" s="17"/>
      <c r="M3648" s="12"/>
      <c r="N3648" s="12"/>
      <c r="O3648" s="17"/>
      <c r="P3648" s="14"/>
      <c r="Q3648" s="14"/>
      <c r="R3648" s="14"/>
      <c r="S3648" s="20"/>
      <c r="T3648" s="14"/>
      <c r="U3648" s="4"/>
      <c r="V3648" s="5"/>
      <c r="W3648" s="10"/>
      <c r="X3648" s="10"/>
      <c r="Y3648" s="27"/>
      <c r="Z3648" s="3"/>
      <c r="AA3648" s="1"/>
      <c r="AB3648" s="10"/>
      <c r="AC3648" s="3"/>
      <c r="AD3648" s="3"/>
      <c r="AE3648" s="3"/>
      <c r="AF3648" s="10"/>
      <c r="AG3648" s="11"/>
      <c r="AH3648" s="10"/>
      <c r="AI3648" s="1"/>
      <c r="AJ3648" s="1"/>
      <c r="AK3648" s="1"/>
      <c r="AL3648" s="1"/>
      <c r="AM3648" s="1"/>
      <c r="AN3648" s="1"/>
      <c r="AO3648" s="1"/>
      <c r="AP3648" s="1"/>
      <c r="AQ3648" s="1"/>
      <c r="AR3648" s="1"/>
      <c r="AS3648" s="1"/>
      <c r="AT3648" s="1"/>
      <c r="AU3648" s="1"/>
      <c r="AV3648" s="1"/>
      <c r="AW3648" s="1"/>
      <c r="AX3648" s="1"/>
      <c r="AY3648" s="1"/>
      <c r="AZ3648" s="1"/>
      <c r="BA3648" s="1"/>
      <c r="BB3648" s="1"/>
      <c r="BC3648" s="1"/>
      <c r="BD3648" s="1"/>
      <c r="BE3648" s="1"/>
      <c r="BF3648" s="1"/>
      <c r="BG3648" s="1"/>
      <c r="BH3648" s="1"/>
      <c r="BI3648" s="1"/>
      <c r="BJ3648" s="1"/>
      <c r="BK3648" s="1"/>
      <c r="BL3648" s="1"/>
      <c r="BM3648" s="1"/>
      <c r="BN3648" s="1"/>
      <c r="BO3648" s="1"/>
      <c r="BP3648" s="1"/>
      <c r="BQ3648" s="1"/>
      <c r="BR3648" s="1"/>
      <c r="BS3648" s="1"/>
      <c r="BT3648" s="1"/>
      <c r="BU3648" s="1"/>
      <c r="BV3648" s="1"/>
      <c r="BW3648" s="1"/>
      <c r="BX3648" s="1"/>
      <c r="BY3648" s="1"/>
      <c r="BZ3648" s="1"/>
      <c r="CA3648" s="1"/>
      <c r="CB3648" s="1"/>
      <c r="CC3648" s="1"/>
      <c r="CD3648" s="1"/>
      <c r="CE3648" s="1"/>
      <c r="CF3648" s="1"/>
      <c r="CG3648" s="1"/>
      <c r="CH3648" s="1"/>
      <c r="CI3648" s="1"/>
      <c r="CJ3648" s="1"/>
      <c r="CK3648" s="1"/>
      <c r="CL3648" s="1"/>
      <c r="CM3648" s="1"/>
      <c r="CN3648" s="1"/>
      <c r="CO3648" s="1"/>
      <c r="CP3648" s="1"/>
      <c r="CQ3648" s="1"/>
      <c r="CR3648" s="1"/>
      <c r="CS3648" s="1"/>
      <c r="CT3648" s="1"/>
      <c r="CU3648" s="1"/>
      <c r="CV3648" s="1"/>
      <c r="CW3648" s="1"/>
      <c r="CX3648" s="1"/>
      <c r="CY3648" s="1"/>
      <c r="CZ3648" s="1"/>
      <c r="DA3648" s="1"/>
      <c r="DB3648" s="1"/>
      <c r="DC3648" s="1"/>
      <c r="DD3648" s="1"/>
      <c r="DE3648" s="1"/>
      <c r="DF3648" s="1"/>
      <c r="DG3648" s="1"/>
      <c r="DH3648" s="1"/>
      <c r="DI3648" s="1"/>
      <c r="DJ3648" s="1"/>
      <c r="DK3648" s="1"/>
      <c r="DL3648" s="1"/>
      <c r="DM3648" s="1"/>
      <c r="DN3648" s="1"/>
      <c r="DO3648" s="1"/>
      <c r="DP3648" s="1"/>
      <c r="DQ3648" s="1"/>
      <c r="DR3648" s="1"/>
      <c r="DS3648" s="1"/>
      <c r="DT3648" s="1"/>
      <c r="DU3648" s="1"/>
      <c r="DV3648" s="1"/>
      <c r="DW3648" s="1"/>
      <c r="DX3648" s="1"/>
      <c r="DY3648" s="1"/>
      <c r="DZ3648" s="1"/>
      <c r="EA3648" s="1"/>
      <c r="EB3648" s="1"/>
      <c r="EC3648" s="1"/>
      <c r="ED3648" s="1"/>
      <c r="EE3648" s="1"/>
      <c r="EF3648" s="1"/>
      <c r="EG3648" s="1"/>
      <c r="EH3648" s="1"/>
      <c r="EI3648" s="1"/>
      <c r="EJ3648" s="1"/>
      <c r="EK3648" s="1"/>
      <c r="EL3648" s="1"/>
      <c r="EM3648" s="1"/>
      <c r="EN3648" s="1"/>
      <c r="EO3648" s="1"/>
      <c r="EP3648" s="1"/>
      <c r="EQ3648" s="1"/>
      <c r="ER3648" s="1"/>
      <c r="ES3648" s="1"/>
      <c r="ET3648" s="1"/>
      <c r="EU3648" s="1"/>
      <c r="EV3648" s="1"/>
      <c r="EW3648" s="1"/>
      <c r="EX3648" s="1"/>
    </row>
    <row r="3649" spans="1:154" x14ac:dyDescent="0.15">
      <c r="A3649" s="35"/>
      <c r="B3649" s="15"/>
      <c r="C3649" s="7"/>
      <c r="D3649" s="13"/>
      <c r="E3649" s="14"/>
      <c r="F3649" s="14"/>
      <c r="G3649" s="14"/>
      <c r="H3649" s="14"/>
      <c r="I3649" s="13"/>
      <c r="J3649" s="5"/>
      <c r="K3649" s="2"/>
      <c r="L3649" s="17"/>
      <c r="M3649" s="12"/>
      <c r="N3649" s="12"/>
      <c r="O3649" s="17"/>
      <c r="P3649" s="14"/>
      <c r="Q3649" s="14"/>
      <c r="R3649" s="14"/>
      <c r="S3649" s="20"/>
      <c r="T3649" s="14"/>
      <c r="U3649" s="4"/>
      <c r="V3649" s="5"/>
      <c r="W3649" s="10"/>
      <c r="X3649" s="10"/>
      <c r="Y3649" s="27"/>
      <c r="Z3649" s="3"/>
      <c r="AA3649" s="1"/>
      <c r="AB3649" s="10"/>
      <c r="AC3649" s="3"/>
      <c r="AD3649" s="3"/>
      <c r="AE3649" s="3"/>
      <c r="AF3649" s="10"/>
      <c r="AG3649" s="11"/>
      <c r="AH3649" s="10"/>
      <c r="AI3649" s="1"/>
      <c r="AJ3649" s="1"/>
      <c r="AK3649" s="1"/>
      <c r="AL3649" s="1"/>
      <c r="AM3649" s="1"/>
      <c r="AN3649" s="1"/>
      <c r="AO3649" s="1"/>
      <c r="AP3649" s="1"/>
      <c r="AQ3649" s="1"/>
      <c r="AR3649" s="1"/>
      <c r="AS3649" s="1"/>
      <c r="AT3649" s="1"/>
      <c r="AU3649" s="1"/>
      <c r="AV3649" s="1"/>
      <c r="AW3649" s="1"/>
      <c r="AX3649" s="1"/>
      <c r="AY3649" s="1"/>
      <c r="AZ3649" s="1"/>
      <c r="BA3649" s="1"/>
      <c r="BB3649" s="1"/>
      <c r="BC3649" s="1"/>
      <c r="BD3649" s="1"/>
      <c r="BE3649" s="1"/>
      <c r="BF3649" s="1"/>
      <c r="BG3649" s="1"/>
      <c r="BH3649" s="1"/>
      <c r="BI3649" s="1"/>
      <c r="BJ3649" s="1"/>
      <c r="BK3649" s="1"/>
      <c r="BL3649" s="1"/>
      <c r="BM3649" s="1"/>
      <c r="BN3649" s="1"/>
      <c r="BO3649" s="1"/>
      <c r="BP3649" s="1"/>
      <c r="BQ3649" s="1"/>
      <c r="BR3649" s="1"/>
      <c r="BS3649" s="1"/>
      <c r="BT3649" s="1"/>
      <c r="BU3649" s="1"/>
      <c r="BV3649" s="1"/>
      <c r="BW3649" s="1"/>
      <c r="BX3649" s="1"/>
      <c r="BY3649" s="1"/>
      <c r="BZ3649" s="1"/>
      <c r="CA3649" s="1"/>
      <c r="CB3649" s="1"/>
      <c r="CC3649" s="1"/>
      <c r="CD3649" s="1"/>
      <c r="CE3649" s="1"/>
      <c r="CF3649" s="1"/>
      <c r="CG3649" s="1"/>
      <c r="CH3649" s="1"/>
      <c r="CI3649" s="1"/>
      <c r="CJ3649" s="1"/>
      <c r="CK3649" s="1"/>
      <c r="CL3649" s="1"/>
      <c r="CM3649" s="1"/>
      <c r="CN3649" s="1"/>
      <c r="CO3649" s="1"/>
      <c r="CP3649" s="1"/>
      <c r="CQ3649" s="1"/>
      <c r="CR3649" s="1"/>
      <c r="CS3649" s="1"/>
      <c r="CT3649" s="1"/>
      <c r="CU3649" s="1"/>
      <c r="CV3649" s="1"/>
      <c r="CW3649" s="1"/>
      <c r="CX3649" s="1"/>
      <c r="CY3649" s="1"/>
      <c r="CZ3649" s="1"/>
      <c r="DA3649" s="1"/>
      <c r="DB3649" s="1"/>
      <c r="DC3649" s="1"/>
      <c r="DD3649" s="1"/>
      <c r="DE3649" s="1"/>
      <c r="DF3649" s="1"/>
      <c r="DG3649" s="1"/>
      <c r="DH3649" s="1"/>
      <c r="DI3649" s="1"/>
      <c r="DJ3649" s="1"/>
      <c r="DK3649" s="1"/>
      <c r="DL3649" s="1"/>
      <c r="DM3649" s="1"/>
      <c r="DN3649" s="1"/>
      <c r="DO3649" s="1"/>
      <c r="DP3649" s="1"/>
      <c r="DQ3649" s="1"/>
      <c r="DR3649" s="1"/>
      <c r="DS3649" s="1"/>
      <c r="DT3649" s="1"/>
      <c r="DU3649" s="1"/>
      <c r="DV3649" s="1"/>
      <c r="DW3649" s="1"/>
      <c r="DX3649" s="1"/>
      <c r="DY3649" s="1"/>
      <c r="DZ3649" s="1"/>
      <c r="EA3649" s="1"/>
      <c r="EB3649" s="1"/>
      <c r="EC3649" s="1"/>
      <c r="ED3649" s="1"/>
      <c r="EE3649" s="1"/>
      <c r="EF3649" s="1"/>
      <c r="EG3649" s="1"/>
      <c r="EH3649" s="1"/>
      <c r="EI3649" s="1"/>
      <c r="EJ3649" s="1"/>
      <c r="EK3649" s="1"/>
      <c r="EL3649" s="1"/>
      <c r="EM3649" s="1"/>
      <c r="EN3649" s="1"/>
      <c r="EO3649" s="1"/>
      <c r="EP3649" s="1"/>
      <c r="EQ3649" s="1"/>
      <c r="ER3649" s="1"/>
      <c r="ES3649" s="1"/>
      <c r="ET3649" s="1"/>
      <c r="EU3649" s="1"/>
      <c r="EV3649" s="1"/>
      <c r="EW3649" s="1"/>
      <c r="EX3649" s="1"/>
    </row>
    <row r="3650" spans="1:154" x14ac:dyDescent="0.15">
      <c r="A3650" s="35"/>
      <c r="B3650" s="15"/>
      <c r="C3650" s="7"/>
      <c r="D3650" s="13"/>
      <c r="E3650" s="14"/>
      <c r="F3650" s="14"/>
      <c r="G3650" s="14"/>
      <c r="H3650" s="14"/>
      <c r="I3650" s="13"/>
      <c r="J3650" s="5"/>
      <c r="K3650" s="2"/>
      <c r="L3650" s="17"/>
      <c r="M3650" s="12"/>
      <c r="N3650" s="12"/>
      <c r="O3650" s="17"/>
      <c r="P3650" s="14"/>
      <c r="Q3650" s="14"/>
      <c r="R3650" s="14"/>
      <c r="S3650" s="20"/>
      <c r="T3650" s="14"/>
      <c r="U3650" s="4"/>
      <c r="V3650" s="5"/>
      <c r="W3650" s="10"/>
      <c r="X3650" s="10"/>
      <c r="Y3650" s="27"/>
      <c r="Z3650" s="3"/>
      <c r="AA3650" s="1"/>
      <c r="AB3650" s="10"/>
      <c r="AC3650" s="3"/>
      <c r="AD3650" s="3"/>
      <c r="AE3650" s="3"/>
      <c r="AF3650" s="10"/>
      <c r="AG3650" s="11"/>
      <c r="AH3650" s="10"/>
      <c r="AI3650" s="1"/>
      <c r="AJ3650" s="1"/>
      <c r="AK3650" s="1"/>
      <c r="AL3650" s="1"/>
      <c r="AM3650" s="1"/>
      <c r="AN3650" s="1"/>
      <c r="AO3650" s="1"/>
      <c r="AP3650" s="1"/>
      <c r="AQ3650" s="1"/>
      <c r="AR3650" s="1"/>
      <c r="AS3650" s="1"/>
      <c r="AT3650" s="1"/>
      <c r="AU3650" s="1"/>
      <c r="AV3650" s="1"/>
      <c r="AW3650" s="1"/>
      <c r="AX3650" s="1"/>
      <c r="AY3650" s="1"/>
      <c r="AZ3650" s="1"/>
      <c r="BA3650" s="1"/>
      <c r="BB3650" s="1"/>
      <c r="BC3650" s="1"/>
      <c r="BD3650" s="1"/>
      <c r="BE3650" s="1"/>
      <c r="BF3650" s="1"/>
      <c r="BG3650" s="1"/>
      <c r="BH3650" s="1"/>
      <c r="BI3650" s="1"/>
      <c r="BJ3650" s="1"/>
      <c r="BK3650" s="1"/>
      <c r="BL3650" s="1"/>
      <c r="BM3650" s="1"/>
      <c r="BN3650" s="1"/>
      <c r="BO3650" s="1"/>
      <c r="BP3650" s="1"/>
      <c r="BQ3650" s="1"/>
      <c r="BR3650" s="1"/>
      <c r="BS3650" s="1"/>
      <c r="BT3650" s="1"/>
      <c r="BU3650" s="1"/>
      <c r="BV3650" s="1"/>
      <c r="BW3650" s="1"/>
      <c r="BX3650" s="1"/>
      <c r="BY3650" s="1"/>
      <c r="BZ3650" s="1"/>
      <c r="CA3650" s="1"/>
      <c r="CB3650" s="1"/>
      <c r="CC3650" s="1"/>
      <c r="CD3650" s="1"/>
      <c r="CE3650" s="1"/>
      <c r="CF3650" s="1"/>
      <c r="CG3650" s="1"/>
      <c r="CH3650" s="1"/>
      <c r="CI3650" s="1"/>
      <c r="CJ3650" s="1"/>
      <c r="CK3650" s="1"/>
      <c r="CL3650" s="1"/>
      <c r="CM3650" s="1"/>
      <c r="CN3650" s="1"/>
      <c r="CO3650" s="1"/>
      <c r="CP3650" s="1"/>
      <c r="CQ3650" s="1"/>
      <c r="CR3650" s="1"/>
      <c r="CS3650" s="1"/>
      <c r="CT3650" s="1"/>
      <c r="CU3650" s="1"/>
      <c r="CV3650" s="1"/>
      <c r="CW3650" s="1"/>
      <c r="CX3650" s="1"/>
      <c r="CY3650" s="1"/>
      <c r="CZ3650" s="1"/>
      <c r="DA3650" s="1"/>
      <c r="DB3650" s="1"/>
      <c r="DC3650" s="1"/>
      <c r="DD3650" s="1"/>
      <c r="DE3650" s="1"/>
      <c r="DF3650" s="1"/>
      <c r="DG3650" s="1"/>
      <c r="DH3650" s="1"/>
      <c r="DI3650" s="1"/>
      <c r="DJ3650" s="1"/>
      <c r="DK3650" s="1"/>
      <c r="DL3650" s="1"/>
      <c r="DM3650" s="1"/>
      <c r="DN3650" s="1"/>
      <c r="DO3650" s="1"/>
      <c r="DP3650" s="1"/>
      <c r="DQ3650" s="1"/>
      <c r="DR3650" s="1"/>
      <c r="DS3650" s="1"/>
      <c r="DT3650" s="1"/>
      <c r="DU3650" s="1"/>
      <c r="DV3650" s="1"/>
      <c r="DW3650" s="1"/>
      <c r="DX3650" s="1"/>
      <c r="DY3650" s="1"/>
      <c r="DZ3650" s="1"/>
      <c r="EA3650" s="1"/>
      <c r="EB3650" s="1"/>
      <c r="EC3650" s="1"/>
      <c r="ED3650" s="1"/>
      <c r="EE3650" s="1"/>
      <c r="EF3650" s="1"/>
      <c r="EG3650" s="1"/>
      <c r="EH3650" s="1"/>
      <c r="EI3650" s="1"/>
      <c r="EJ3650" s="1"/>
      <c r="EK3650" s="1"/>
      <c r="EL3650" s="1"/>
      <c r="EM3650" s="1"/>
      <c r="EN3650" s="1"/>
      <c r="EO3650" s="1"/>
      <c r="EP3650" s="1"/>
      <c r="EQ3650" s="1"/>
      <c r="ER3650" s="1"/>
      <c r="ES3650" s="1"/>
      <c r="ET3650" s="1"/>
      <c r="EU3650" s="1"/>
      <c r="EV3650" s="1"/>
      <c r="EW3650" s="1"/>
      <c r="EX3650" s="1"/>
    </row>
    <row r="3651" spans="1:154" x14ac:dyDescent="0.15">
      <c r="A3651" s="35"/>
      <c r="B3651" s="15"/>
      <c r="C3651" s="7"/>
      <c r="D3651" s="13"/>
      <c r="E3651" s="14"/>
      <c r="F3651" s="14"/>
      <c r="G3651" s="14"/>
      <c r="H3651" s="14"/>
      <c r="I3651" s="13"/>
      <c r="J3651" s="5"/>
      <c r="K3651" s="2"/>
      <c r="L3651" s="17"/>
      <c r="M3651" s="12"/>
      <c r="N3651" s="12"/>
      <c r="O3651" s="17"/>
      <c r="P3651" s="14"/>
      <c r="Q3651" s="14"/>
      <c r="R3651" s="14"/>
      <c r="S3651" s="20"/>
      <c r="T3651" s="14"/>
      <c r="U3651" s="4"/>
      <c r="V3651" s="5"/>
      <c r="W3651" s="10"/>
      <c r="X3651" s="10"/>
      <c r="Y3651" s="27"/>
      <c r="Z3651" s="3"/>
      <c r="AA3651" s="1"/>
      <c r="AB3651" s="10"/>
      <c r="AC3651" s="3"/>
      <c r="AD3651" s="3"/>
      <c r="AE3651" s="3"/>
      <c r="AF3651" s="10"/>
      <c r="AG3651" s="11"/>
      <c r="AH3651" s="10"/>
      <c r="AI3651" s="1"/>
      <c r="AJ3651" s="1"/>
      <c r="AK3651" s="1"/>
      <c r="AL3651" s="1"/>
      <c r="AM3651" s="1"/>
      <c r="AN3651" s="1"/>
      <c r="AO3651" s="1"/>
      <c r="AP3651" s="1"/>
      <c r="AQ3651" s="1"/>
      <c r="AR3651" s="1"/>
      <c r="AS3651" s="1"/>
      <c r="AT3651" s="1"/>
      <c r="AU3651" s="1"/>
      <c r="AV3651" s="1"/>
      <c r="AW3651" s="1"/>
      <c r="AX3651" s="1"/>
      <c r="AY3651" s="1"/>
      <c r="AZ3651" s="1"/>
      <c r="BA3651" s="1"/>
      <c r="BB3651" s="1"/>
      <c r="BC3651" s="1"/>
      <c r="BD3651" s="1"/>
      <c r="BE3651" s="1"/>
      <c r="BF3651" s="1"/>
      <c r="BG3651" s="1"/>
      <c r="BH3651" s="1"/>
      <c r="BI3651" s="1"/>
      <c r="BJ3651" s="1"/>
      <c r="BK3651" s="1"/>
      <c r="BL3651" s="1"/>
      <c r="BM3651" s="1"/>
      <c r="BN3651" s="1"/>
      <c r="BO3651" s="1"/>
      <c r="BP3651" s="1"/>
      <c r="BQ3651" s="1"/>
      <c r="BR3651" s="1"/>
      <c r="BS3651" s="1"/>
      <c r="BT3651" s="1"/>
      <c r="BU3651" s="1"/>
      <c r="BV3651" s="1"/>
      <c r="BW3651" s="1"/>
      <c r="BX3651" s="1"/>
      <c r="BY3651" s="1"/>
      <c r="BZ3651" s="1"/>
      <c r="CA3651" s="1"/>
      <c r="CB3651" s="1"/>
      <c r="CC3651" s="1"/>
      <c r="CD3651" s="1"/>
      <c r="CE3651" s="1"/>
      <c r="CF3651" s="1"/>
      <c r="CG3651" s="1"/>
      <c r="CH3651" s="1"/>
      <c r="CI3651" s="1"/>
      <c r="CJ3651" s="1"/>
      <c r="CK3651" s="1"/>
      <c r="CL3651" s="1"/>
      <c r="CM3651" s="1"/>
      <c r="CN3651" s="1"/>
      <c r="CO3651" s="1"/>
      <c r="CP3651" s="1"/>
      <c r="CQ3651" s="1"/>
      <c r="CR3651" s="1"/>
      <c r="CS3651" s="1"/>
      <c r="CT3651" s="1"/>
      <c r="CU3651" s="1"/>
      <c r="CV3651" s="1"/>
      <c r="CW3651" s="1"/>
      <c r="CX3651" s="1"/>
      <c r="CY3651" s="1"/>
      <c r="CZ3651" s="1"/>
      <c r="DA3651" s="1"/>
      <c r="DB3651" s="1"/>
      <c r="DC3651" s="1"/>
      <c r="DD3651" s="1"/>
      <c r="DE3651" s="1"/>
      <c r="DF3651" s="1"/>
      <c r="DG3651" s="1"/>
      <c r="DH3651" s="1"/>
      <c r="DI3651" s="1"/>
      <c r="DJ3651" s="1"/>
      <c r="DK3651" s="1"/>
      <c r="DL3651" s="1"/>
      <c r="DM3651" s="1"/>
      <c r="DN3651" s="1"/>
      <c r="DO3651" s="1"/>
      <c r="DP3651" s="1"/>
      <c r="DQ3651" s="1"/>
      <c r="DR3651" s="1"/>
      <c r="DS3651" s="1"/>
      <c r="DT3651" s="1"/>
      <c r="DU3651" s="1"/>
      <c r="DV3651" s="1"/>
      <c r="DW3651" s="1"/>
      <c r="DX3651" s="1"/>
      <c r="DY3651" s="1"/>
      <c r="DZ3651" s="1"/>
      <c r="EA3651" s="1"/>
      <c r="EB3651" s="1"/>
      <c r="EC3651" s="1"/>
      <c r="ED3651" s="1"/>
      <c r="EE3651" s="1"/>
      <c r="EF3651" s="1"/>
      <c r="EG3651" s="1"/>
      <c r="EH3651" s="1"/>
      <c r="EI3651" s="1"/>
      <c r="EJ3651" s="1"/>
      <c r="EK3651" s="1"/>
      <c r="EL3651" s="1"/>
      <c r="EM3651" s="1"/>
      <c r="EN3651" s="1"/>
      <c r="EO3651" s="1"/>
      <c r="EP3651" s="1"/>
      <c r="EQ3651" s="1"/>
      <c r="ER3651" s="1"/>
      <c r="ES3651" s="1"/>
      <c r="ET3651" s="1"/>
      <c r="EU3651" s="1"/>
      <c r="EV3651" s="1"/>
      <c r="EW3651" s="1"/>
      <c r="EX3651" s="1"/>
    </row>
    <row r="3652" spans="1:154" x14ac:dyDescent="0.15">
      <c r="A3652" s="35"/>
      <c r="B3652" s="15"/>
      <c r="C3652" s="7"/>
      <c r="D3652" s="13"/>
      <c r="E3652" s="14"/>
      <c r="F3652" s="14"/>
      <c r="G3652" s="14"/>
      <c r="H3652" s="14"/>
      <c r="I3652" s="13"/>
      <c r="J3652" s="5"/>
      <c r="K3652" s="2"/>
      <c r="L3652" s="17"/>
      <c r="M3652" s="12"/>
      <c r="N3652" s="12"/>
      <c r="O3652" s="17"/>
      <c r="P3652" s="14"/>
      <c r="Q3652" s="14"/>
      <c r="R3652" s="14"/>
      <c r="S3652" s="20"/>
      <c r="T3652" s="14"/>
      <c r="U3652" s="4"/>
      <c r="V3652" s="5"/>
      <c r="W3652" s="10"/>
      <c r="X3652" s="10"/>
      <c r="Y3652" s="27"/>
      <c r="Z3652" s="3"/>
      <c r="AA3652" s="1"/>
      <c r="AB3652" s="10"/>
      <c r="AC3652" s="3"/>
      <c r="AD3652" s="3"/>
      <c r="AE3652" s="3"/>
      <c r="AF3652" s="10"/>
      <c r="AG3652" s="11"/>
      <c r="AH3652" s="10"/>
      <c r="AI3652" s="1"/>
      <c r="AJ3652" s="1"/>
      <c r="AK3652" s="1"/>
      <c r="AL3652" s="1"/>
      <c r="AM3652" s="1"/>
      <c r="AN3652" s="1"/>
      <c r="AO3652" s="1"/>
      <c r="AP3652" s="1"/>
      <c r="AQ3652" s="1"/>
      <c r="AR3652" s="1"/>
      <c r="AS3652" s="1"/>
      <c r="AT3652" s="1"/>
      <c r="AU3652" s="1"/>
      <c r="AV3652" s="1"/>
      <c r="AW3652" s="1"/>
      <c r="AX3652" s="1"/>
      <c r="AY3652" s="1"/>
      <c r="AZ3652" s="1"/>
      <c r="BA3652" s="1"/>
      <c r="BB3652" s="1"/>
      <c r="BC3652" s="1"/>
      <c r="BD3652" s="1"/>
      <c r="BE3652" s="1"/>
      <c r="BF3652" s="1"/>
      <c r="BG3652" s="1"/>
      <c r="BH3652" s="1"/>
      <c r="BI3652" s="1"/>
      <c r="BJ3652" s="1"/>
      <c r="BK3652" s="1"/>
      <c r="BL3652" s="1"/>
      <c r="BM3652" s="1"/>
      <c r="BN3652" s="1"/>
      <c r="BO3652" s="1"/>
      <c r="BP3652" s="1"/>
      <c r="BQ3652" s="1"/>
      <c r="BR3652" s="1"/>
      <c r="BS3652" s="1"/>
      <c r="BT3652" s="1"/>
      <c r="BU3652" s="1"/>
      <c r="BV3652" s="1"/>
      <c r="BW3652" s="1"/>
      <c r="BX3652" s="1"/>
      <c r="BY3652" s="1"/>
      <c r="BZ3652" s="1"/>
      <c r="CA3652" s="1"/>
      <c r="CB3652" s="1"/>
      <c r="CC3652" s="1"/>
      <c r="CD3652" s="1"/>
      <c r="CE3652" s="1"/>
      <c r="CF3652" s="1"/>
      <c r="CG3652" s="1"/>
      <c r="CH3652" s="1"/>
      <c r="CI3652" s="1"/>
      <c r="CJ3652" s="1"/>
      <c r="CK3652" s="1"/>
      <c r="CL3652" s="1"/>
      <c r="CM3652" s="1"/>
      <c r="CN3652" s="1"/>
      <c r="CO3652" s="1"/>
      <c r="CP3652" s="1"/>
      <c r="CQ3652" s="1"/>
      <c r="CR3652" s="1"/>
      <c r="CS3652" s="1"/>
      <c r="CT3652" s="1"/>
      <c r="CU3652" s="1"/>
      <c r="CV3652" s="1"/>
      <c r="CW3652" s="1"/>
      <c r="CX3652" s="1"/>
      <c r="CY3652" s="1"/>
      <c r="CZ3652" s="1"/>
      <c r="DA3652" s="1"/>
      <c r="DB3652" s="1"/>
      <c r="DC3652" s="1"/>
      <c r="DD3652" s="1"/>
      <c r="DE3652" s="1"/>
      <c r="DF3652" s="1"/>
      <c r="DG3652" s="1"/>
      <c r="DH3652" s="1"/>
      <c r="DI3652" s="1"/>
      <c r="DJ3652" s="1"/>
      <c r="DK3652" s="1"/>
      <c r="DL3652" s="1"/>
      <c r="DM3652" s="1"/>
      <c r="DN3652" s="1"/>
      <c r="DO3652" s="1"/>
      <c r="DP3652" s="1"/>
      <c r="DQ3652" s="1"/>
      <c r="DR3652" s="1"/>
      <c r="DS3652" s="1"/>
      <c r="DT3652" s="1"/>
      <c r="DU3652" s="1"/>
      <c r="DV3652" s="1"/>
      <c r="DW3652" s="1"/>
      <c r="DX3652" s="1"/>
      <c r="DY3652" s="1"/>
      <c r="DZ3652" s="1"/>
      <c r="EA3652" s="1"/>
      <c r="EB3652" s="1"/>
      <c r="EC3652" s="1"/>
      <c r="ED3652" s="1"/>
      <c r="EE3652" s="1"/>
      <c r="EF3652" s="1"/>
      <c r="EG3652" s="1"/>
      <c r="EH3652" s="1"/>
      <c r="EI3652" s="1"/>
      <c r="EJ3652" s="1"/>
      <c r="EK3652" s="1"/>
      <c r="EL3652" s="1"/>
      <c r="EM3652" s="1"/>
      <c r="EN3652" s="1"/>
      <c r="EO3652" s="1"/>
      <c r="EP3652" s="1"/>
      <c r="EQ3652" s="1"/>
      <c r="ER3652" s="1"/>
      <c r="ES3652" s="1"/>
      <c r="ET3652" s="1"/>
      <c r="EU3652" s="1"/>
      <c r="EV3652" s="1"/>
      <c r="EW3652" s="1"/>
      <c r="EX3652" s="1"/>
    </row>
    <row r="3653" spans="1:154" x14ac:dyDescent="0.15">
      <c r="A3653" s="35"/>
      <c r="B3653" s="15"/>
      <c r="C3653" s="7"/>
      <c r="D3653" s="13"/>
      <c r="E3653" s="14"/>
      <c r="F3653" s="14"/>
      <c r="G3653" s="14"/>
      <c r="H3653" s="14"/>
      <c r="I3653" s="13"/>
      <c r="J3653" s="5"/>
      <c r="K3653" s="2"/>
      <c r="L3653" s="17"/>
      <c r="M3653" s="12"/>
      <c r="N3653" s="12"/>
      <c r="O3653" s="17"/>
      <c r="P3653" s="14"/>
      <c r="Q3653" s="14"/>
      <c r="R3653" s="14"/>
      <c r="S3653" s="20"/>
      <c r="T3653" s="14"/>
      <c r="U3653" s="4"/>
      <c r="V3653" s="5"/>
      <c r="W3653" s="10"/>
      <c r="X3653" s="10"/>
      <c r="Y3653" s="27"/>
      <c r="Z3653" s="3"/>
      <c r="AA3653" s="1"/>
      <c r="AB3653" s="10"/>
      <c r="AC3653" s="3"/>
      <c r="AD3653" s="3"/>
      <c r="AE3653" s="3"/>
      <c r="AF3653" s="10"/>
      <c r="AG3653" s="11"/>
      <c r="AH3653" s="10"/>
      <c r="AI3653" s="1"/>
      <c r="AJ3653" s="1"/>
      <c r="AK3653" s="1"/>
      <c r="AL3653" s="1"/>
      <c r="AM3653" s="1"/>
      <c r="AN3653" s="1"/>
      <c r="AO3653" s="1"/>
      <c r="AP3653" s="1"/>
      <c r="AQ3653" s="1"/>
      <c r="AR3653" s="1"/>
      <c r="AS3653" s="1"/>
      <c r="AT3653" s="1"/>
      <c r="AU3653" s="1"/>
      <c r="AV3653" s="1"/>
      <c r="AW3653" s="1"/>
      <c r="AX3653" s="1"/>
      <c r="AY3653" s="1"/>
      <c r="AZ3653" s="1"/>
      <c r="BA3653" s="1"/>
      <c r="BB3653" s="1"/>
      <c r="BC3653" s="1"/>
      <c r="BD3653" s="1"/>
      <c r="BE3653" s="1"/>
      <c r="BF3653" s="1"/>
      <c r="BG3653" s="1"/>
      <c r="BH3653" s="1"/>
      <c r="BI3653" s="1"/>
      <c r="BJ3653" s="1"/>
      <c r="BK3653" s="1"/>
      <c r="BL3653" s="1"/>
      <c r="BM3653" s="1"/>
      <c r="BN3653" s="1"/>
      <c r="BO3653" s="1"/>
      <c r="BP3653" s="1"/>
      <c r="BQ3653" s="1"/>
      <c r="BR3653" s="1"/>
      <c r="BS3653" s="1"/>
      <c r="BT3653" s="1"/>
      <c r="BU3653" s="1"/>
      <c r="BV3653" s="1"/>
      <c r="BW3653" s="1"/>
      <c r="BX3653" s="1"/>
      <c r="BY3653" s="1"/>
      <c r="BZ3653" s="1"/>
      <c r="CA3653" s="1"/>
      <c r="CB3653" s="1"/>
      <c r="CC3653" s="1"/>
      <c r="CD3653" s="1"/>
      <c r="CE3653" s="1"/>
      <c r="CF3653" s="1"/>
      <c r="CG3653" s="1"/>
      <c r="CH3653" s="1"/>
      <c r="CI3653" s="1"/>
      <c r="CJ3653" s="1"/>
      <c r="CK3653" s="1"/>
      <c r="CL3653" s="1"/>
      <c r="CM3653" s="1"/>
      <c r="CN3653" s="1"/>
      <c r="CO3653" s="1"/>
      <c r="CP3653" s="1"/>
      <c r="CQ3653" s="1"/>
      <c r="CR3653" s="1"/>
      <c r="CS3653" s="1"/>
      <c r="CT3653" s="1"/>
      <c r="CU3653" s="1"/>
      <c r="CV3653" s="1"/>
      <c r="CW3653" s="1"/>
      <c r="CX3653" s="1"/>
      <c r="CY3653" s="1"/>
      <c r="CZ3653" s="1"/>
      <c r="DA3653" s="1"/>
      <c r="DB3653" s="1"/>
      <c r="DC3653" s="1"/>
      <c r="DD3653" s="1"/>
      <c r="DE3653" s="1"/>
      <c r="DF3653" s="1"/>
      <c r="DG3653" s="1"/>
      <c r="DH3653" s="1"/>
      <c r="DI3653" s="1"/>
      <c r="DJ3653" s="1"/>
      <c r="DK3653" s="1"/>
      <c r="DL3653" s="1"/>
      <c r="DM3653" s="1"/>
      <c r="DN3653" s="1"/>
      <c r="DO3653" s="1"/>
      <c r="DP3653" s="1"/>
      <c r="DQ3653" s="1"/>
      <c r="DR3653" s="1"/>
      <c r="DS3653" s="1"/>
      <c r="DT3653" s="1"/>
      <c r="DU3653" s="1"/>
      <c r="DV3653" s="1"/>
      <c r="DW3653" s="1"/>
      <c r="DX3653" s="1"/>
      <c r="DY3653" s="1"/>
      <c r="DZ3653" s="1"/>
      <c r="EA3653" s="1"/>
      <c r="EB3653" s="1"/>
      <c r="EC3653" s="1"/>
      <c r="ED3653" s="1"/>
      <c r="EE3653" s="1"/>
      <c r="EF3653" s="1"/>
      <c r="EG3653" s="1"/>
      <c r="EH3653" s="1"/>
      <c r="EI3653" s="1"/>
      <c r="EJ3653" s="1"/>
      <c r="EK3653" s="1"/>
      <c r="EL3653" s="1"/>
      <c r="EM3653" s="1"/>
      <c r="EN3653" s="1"/>
      <c r="EO3653" s="1"/>
      <c r="EP3653" s="1"/>
      <c r="EQ3653" s="1"/>
      <c r="ER3653" s="1"/>
      <c r="ES3653" s="1"/>
      <c r="ET3653" s="1"/>
      <c r="EU3653" s="1"/>
      <c r="EV3653" s="1"/>
      <c r="EW3653" s="1"/>
      <c r="EX3653" s="1"/>
    </row>
    <row r="3654" spans="1:154" x14ac:dyDescent="0.15">
      <c r="A3654" s="35"/>
      <c r="B3654" s="15"/>
      <c r="C3654" s="7"/>
      <c r="D3654" s="13"/>
      <c r="E3654" s="14"/>
      <c r="F3654" s="14"/>
      <c r="G3654" s="14"/>
      <c r="H3654" s="14"/>
      <c r="I3654" s="13"/>
      <c r="J3654" s="5"/>
      <c r="K3654" s="2"/>
      <c r="L3654" s="17"/>
      <c r="M3654" s="12"/>
      <c r="N3654" s="12"/>
      <c r="O3654" s="17"/>
      <c r="P3654" s="14"/>
      <c r="Q3654" s="14"/>
      <c r="R3654" s="14"/>
      <c r="S3654" s="20"/>
      <c r="T3654" s="14"/>
      <c r="U3654" s="4"/>
      <c r="V3654" s="5"/>
      <c r="W3654" s="10"/>
      <c r="X3654" s="10"/>
      <c r="Y3654" s="27"/>
      <c r="Z3654" s="3"/>
      <c r="AA3654" s="1"/>
      <c r="AB3654" s="10"/>
      <c r="AC3654" s="3"/>
      <c r="AD3654" s="3"/>
      <c r="AE3654" s="3"/>
      <c r="AF3654" s="10"/>
      <c r="AG3654" s="11"/>
      <c r="AH3654" s="10"/>
      <c r="AI3654" s="1"/>
      <c r="AJ3654" s="1"/>
      <c r="AK3654" s="1"/>
      <c r="AL3654" s="1"/>
      <c r="AM3654" s="1"/>
      <c r="AN3654" s="1"/>
      <c r="AO3654" s="1"/>
      <c r="AP3654" s="1"/>
      <c r="AQ3654" s="1"/>
      <c r="AR3654" s="1"/>
      <c r="AS3654" s="1"/>
      <c r="AT3654" s="1"/>
      <c r="AU3654" s="1"/>
      <c r="AV3654" s="1"/>
      <c r="AW3654" s="1"/>
      <c r="AX3654" s="1"/>
      <c r="AY3654" s="1"/>
      <c r="AZ3654" s="1"/>
      <c r="BA3654" s="1"/>
      <c r="BB3654" s="1"/>
      <c r="BC3654" s="1"/>
      <c r="BD3654" s="1"/>
      <c r="BE3654" s="1"/>
      <c r="BF3654" s="1"/>
      <c r="BG3654" s="1"/>
      <c r="BH3654" s="1"/>
      <c r="BI3654" s="1"/>
      <c r="BJ3654" s="1"/>
      <c r="BK3654" s="1"/>
      <c r="BL3654" s="1"/>
      <c r="BM3654" s="1"/>
      <c r="BN3654" s="1"/>
      <c r="BO3654" s="1"/>
      <c r="BP3654" s="1"/>
      <c r="BQ3654" s="1"/>
      <c r="BR3654" s="1"/>
      <c r="BS3654" s="1"/>
      <c r="BT3654" s="1"/>
      <c r="BU3654" s="1"/>
      <c r="BV3654" s="1"/>
      <c r="BW3654" s="1"/>
      <c r="BX3654" s="1"/>
      <c r="BY3654" s="1"/>
      <c r="BZ3654" s="1"/>
      <c r="CA3654" s="1"/>
      <c r="CB3654" s="1"/>
      <c r="CC3654" s="1"/>
      <c r="CD3654" s="1"/>
      <c r="CE3654" s="1"/>
      <c r="CF3654" s="1"/>
      <c r="CG3654" s="1"/>
      <c r="CH3654" s="1"/>
      <c r="CI3654" s="1"/>
      <c r="CJ3654" s="1"/>
      <c r="CK3654" s="1"/>
      <c r="CL3654" s="1"/>
      <c r="CM3654" s="1"/>
      <c r="CN3654" s="1"/>
      <c r="CO3654" s="1"/>
      <c r="CP3654" s="1"/>
      <c r="CQ3654" s="1"/>
      <c r="CR3654" s="1"/>
      <c r="CS3654" s="1"/>
      <c r="CT3654" s="1"/>
      <c r="CU3654" s="1"/>
      <c r="CV3654" s="1"/>
      <c r="CW3654" s="1"/>
      <c r="CX3654" s="1"/>
      <c r="CY3654" s="1"/>
      <c r="CZ3654" s="1"/>
      <c r="DA3654" s="1"/>
      <c r="DB3654" s="1"/>
      <c r="DC3654" s="1"/>
      <c r="DD3654" s="1"/>
      <c r="DE3654" s="1"/>
      <c r="DF3654" s="1"/>
      <c r="DG3654" s="1"/>
      <c r="DH3654" s="1"/>
      <c r="DI3654" s="1"/>
      <c r="DJ3654" s="1"/>
      <c r="DK3654" s="1"/>
      <c r="DL3654" s="1"/>
      <c r="DM3654" s="1"/>
      <c r="DN3654" s="1"/>
      <c r="DO3654" s="1"/>
      <c r="DP3654" s="1"/>
      <c r="DQ3654" s="1"/>
      <c r="DR3654" s="1"/>
      <c r="DS3654" s="1"/>
      <c r="DT3654" s="1"/>
      <c r="DU3654" s="1"/>
      <c r="DV3654" s="1"/>
      <c r="DW3654" s="1"/>
      <c r="DX3654" s="1"/>
      <c r="DY3654" s="1"/>
      <c r="DZ3654" s="1"/>
      <c r="EA3654" s="1"/>
      <c r="EB3654" s="1"/>
      <c r="EC3654" s="1"/>
      <c r="ED3654" s="1"/>
      <c r="EE3654" s="1"/>
      <c r="EF3654" s="1"/>
      <c r="EG3654" s="1"/>
      <c r="EH3654" s="1"/>
      <c r="EI3654" s="1"/>
      <c r="EJ3654" s="1"/>
      <c r="EK3654" s="1"/>
      <c r="EL3654" s="1"/>
      <c r="EM3654" s="1"/>
      <c r="EN3654" s="1"/>
      <c r="EO3654" s="1"/>
      <c r="EP3654" s="1"/>
      <c r="EQ3654" s="1"/>
      <c r="ER3654" s="1"/>
      <c r="ES3654" s="1"/>
      <c r="ET3654" s="1"/>
      <c r="EU3654" s="1"/>
      <c r="EV3654" s="1"/>
      <c r="EW3654" s="1"/>
      <c r="EX3654" s="1"/>
    </row>
    <row r="3655" spans="1:154" x14ac:dyDescent="0.15">
      <c r="A3655" s="35"/>
      <c r="B3655" s="15"/>
      <c r="C3655" s="7"/>
      <c r="D3655" s="13"/>
      <c r="E3655" s="14"/>
      <c r="F3655" s="14"/>
      <c r="G3655" s="14"/>
      <c r="H3655" s="14"/>
      <c r="I3655" s="13"/>
      <c r="J3655" s="5"/>
      <c r="K3655" s="2"/>
      <c r="L3655" s="17"/>
      <c r="M3655" s="12"/>
      <c r="N3655" s="12"/>
      <c r="O3655" s="17"/>
      <c r="P3655" s="14"/>
      <c r="Q3655" s="14"/>
      <c r="R3655" s="14"/>
      <c r="S3655" s="20"/>
      <c r="T3655" s="14"/>
      <c r="U3655" s="4"/>
      <c r="V3655" s="5"/>
      <c r="W3655" s="10"/>
      <c r="X3655" s="10"/>
      <c r="Y3655" s="27"/>
      <c r="Z3655" s="3"/>
      <c r="AA3655" s="1"/>
      <c r="AB3655" s="10"/>
      <c r="AC3655" s="3"/>
      <c r="AD3655" s="3"/>
      <c r="AE3655" s="3"/>
      <c r="AF3655" s="10"/>
      <c r="AG3655" s="11"/>
      <c r="AH3655" s="10"/>
      <c r="AI3655" s="1"/>
      <c r="AJ3655" s="1"/>
      <c r="AK3655" s="1"/>
      <c r="AL3655" s="1"/>
      <c r="AM3655" s="1"/>
      <c r="AN3655" s="1"/>
      <c r="AO3655" s="1"/>
      <c r="AP3655" s="1"/>
      <c r="AQ3655" s="1"/>
      <c r="AR3655" s="1"/>
      <c r="AS3655" s="1"/>
      <c r="AT3655" s="1"/>
      <c r="AU3655" s="1"/>
      <c r="AV3655" s="1"/>
      <c r="AW3655" s="1"/>
      <c r="AX3655" s="1"/>
      <c r="AY3655" s="1"/>
      <c r="AZ3655" s="1"/>
      <c r="BA3655" s="1"/>
      <c r="BB3655" s="1"/>
      <c r="BC3655" s="1"/>
      <c r="BD3655" s="1"/>
      <c r="BE3655" s="1"/>
      <c r="BF3655" s="1"/>
      <c r="BG3655" s="1"/>
      <c r="BH3655" s="1"/>
      <c r="BI3655" s="1"/>
      <c r="BJ3655" s="1"/>
      <c r="BK3655" s="1"/>
      <c r="BL3655" s="1"/>
      <c r="BM3655" s="1"/>
      <c r="BN3655" s="1"/>
      <c r="BO3655" s="1"/>
      <c r="BP3655" s="1"/>
      <c r="BQ3655" s="1"/>
      <c r="BR3655" s="1"/>
      <c r="BS3655" s="1"/>
      <c r="BT3655" s="1"/>
      <c r="BU3655" s="1"/>
      <c r="BV3655" s="1"/>
      <c r="BW3655" s="1"/>
      <c r="BX3655" s="1"/>
      <c r="BY3655" s="1"/>
      <c r="BZ3655" s="1"/>
      <c r="CA3655" s="1"/>
      <c r="CB3655" s="1"/>
      <c r="CC3655" s="1"/>
      <c r="CD3655" s="1"/>
      <c r="CE3655" s="1"/>
      <c r="CF3655" s="1"/>
      <c r="CG3655" s="1"/>
      <c r="CH3655" s="1"/>
      <c r="CI3655" s="1"/>
      <c r="CJ3655" s="1"/>
      <c r="CK3655" s="1"/>
      <c r="CL3655" s="1"/>
      <c r="CM3655" s="1"/>
      <c r="CN3655" s="1"/>
      <c r="CO3655" s="1"/>
      <c r="CP3655" s="1"/>
      <c r="CQ3655" s="1"/>
      <c r="CR3655" s="1"/>
      <c r="CS3655" s="1"/>
      <c r="CT3655" s="1"/>
      <c r="CU3655" s="1"/>
      <c r="CV3655" s="1"/>
      <c r="CW3655" s="1"/>
      <c r="CX3655" s="1"/>
      <c r="CY3655" s="1"/>
      <c r="CZ3655" s="1"/>
      <c r="DA3655" s="1"/>
      <c r="DB3655" s="1"/>
      <c r="DC3655" s="1"/>
      <c r="DD3655" s="1"/>
      <c r="DE3655" s="1"/>
      <c r="DF3655" s="1"/>
      <c r="DG3655" s="1"/>
      <c r="DH3655" s="1"/>
      <c r="DI3655" s="1"/>
      <c r="DJ3655" s="1"/>
      <c r="DK3655" s="1"/>
      <c r="DL3655" s="1"/>
      <c r="DM3655" s="1"/>
      <c r="DN3655" s="1"/>
      <c r="DO3655" s="1"/>
      <c r="DP3655" s="1"/>
      <c r="DQ3655" s="1"/>
      <c r="DR3655" s="1"/>
      <c r="DS3655" s="1"/>
      <c r="DT3655" s="1"/>
      <c r="DU3655" s="1"/>
      <c r="DV3655" s="1"/>
      <c r="DW3655" s="1"/>
      <c r="DX3655" s="1"/>
      <c r="DY3655" s="1"/>
      <c r="DZ3655" s="1"/>
      <c r="EA3655" s="1"/>
      <c r="EB3655" s="1"/>
      <c r="EC3655" s="1"/>
      <c r="ED3655" s="1"/>
      <c r="EE3655" s="1"/>
      <c r="EF3655" s="1"/>
      <c r="EG3655" s="1"/>
      <c r="EH3655" s="1"/>
      <c r="EI3655" s="1"/>
      <c r="EJ3655" s="1"/>
      <c r="EK3655" s="1"/>
      <c r="EL3655" s="1"/>
      <c r="EM3655" s="1"/>
      <c r="EN3655" s="1"/>
      <c r="EO3655" s="1"/>
      <c r="EP3655" s="1"/>
      <c r="EQ3655" s="1"/>
      <c r="ER3655" s="1"/>
      <c r="ES3655" s="1"/>
      <c r="ET3655" s="1"/>
      <c r="EU3655" s="1"/>
      <c r="EV3655" s="1"/>
      <c r="EW3655" s="1"/>
      <c r="EX3655" s="1"/>
    </row>
    <row r="3656" spans="1:154" x14ac:dyDescent="0.15">
      <c r="A3656" s="35"/>
      <c r="B3656" s="15"/>
      <c r="C3656" s="7"/>
      <c r="D3656" s="13"/>
      <c r="E3656" s="14"/>
      <c r="F3656" s="14"/>
      <c r="G3656" s="14"/>
      <c r="H3656" s="14"/>
      <c r="I3656" s="13"/>
      <c r="J3656" s="5"/>
      <c r="K3656" s="2"/>
      <c r="L3656" s="17"/>
      <c r="M3656" s="12"/>
      <c r="N3656" s="12"/>
      <c r="O3656" s="17"/>
      <c r="P3656" s="14"/>
      <c r="Q3656" s="14"/>
      <c r="R3656" s="14"/>
      <c r="S3656" s="20"/>
      <c r="T3656" s="14"/>
      <c r="U3656" s="4"/>
      <c r="V3656" s="5"/>
      <c r="W3656" s="10"/>
      <c r="X3656" s="10"/>
      <c r="Y3656" s="27"/>
      <c r="Z3656" s="3"/>
      <c r="AA3656" s="1"/>
      <c r="AB3656" s="10"/>
      <c r="AC3656" s="3"/>
      <c r="AD3656" s="3"/>
      <c r="AE3656" s="3"/>
      <c r="AF3656" s="10"/>
      <c r="AG3656" s="11"/>
      <c r="AH3656" s="10"/>
      <c r="AI3656" s="1"/>
      <c r="AJ3656" s="1"/>
      <c r="AK3656" s="1"/>
      <c r="AL3656" s="1"/>
      <c r="AM3656" s="1"/>
      <c r="AN3656" s="1"/>
      <c r="AO3656" s="1"/>
      <c r="AP3656" s="1"/>
      <c r="AQ3656" s="1"/>
      <c r="AR3656" s="1"/>
      <c r="AS3656" s="1"/>
      <c r="AT3656" s="1"/>
      <c r="AU3656" s="1"/>
      <c r="AV3656" s="1"/>
      <c r="AW3656" s="1"/>
      <c r="AX3656" s="1"/>
      <c r="AY3656" s="1"/>
      <c r="AZ3656" s="1"/>
      <c r="BA3656" s="1"/>
      <c r="BB3656" s="1"/>
      <c r="BC3656" s="1"/>
      <c r="BD3656" s="1"/>
      <c r="BE3656" s="1"/>
      <c r="BF3656" s="1"/>
      <c r="BG3656" s="1"/>
      <c r="BH3656" s="1"/>
      <c r="BI3656" s="1"/>
      <c r="BJ3656" s="1"/>
      <c r="BK3656" s="1"/>
      <c r="BL3656" s="1"/>
      <c r="BM3656" s="1"/>
      <c r="BN3656" s="1"/>
      <c r="BO3656" s="1"/>
      <c r="BP3656" s="1"/>
      <c r="BQ3656" s="1"/>
      <c r="BR3656" s="1"/>
      <c r="BS3656" s="1"/>
      <c r="BT3656" s="1"/>
      <c r="BU3656" s="1"/>
      <c r="BV3656" s="1"/>
      <c r="BW3656" s="1"/>
      <c r="BX3656" s="1"/>
      <c r="BY3656" s="1"/>
      <c r="BZ3656" s="1"/>
      <c r="CA3656" s="1"/>
      <c r="CB3656" s="1"/>
      <c r="CC3656" s="1"/>
      <c r="CD3656" s="1"/>
      <c r="CE3656" s="1"/>
      <c r="CF3656" s="1"/>
      <c r="CG3656" s="1"/>
      <c r="CH3656" s="1"/>
      <c r="CI3656" s="1"/>
      <c r="CJ3656" s="1"/>
      <c r="CK3656" s="1"/>
      <c r="CL3656" s="1"/>
      <c r="CM3656" s="1"/>
      <c r="CN3656" s="1"/>
      <c r="CO3656" s="1"/>
      <c r="CP3656" s="1"/>
      <c r="CQ3656" s="1"/>
      <c r="CR3656" s="1"/>
      <c r="CS3656" s="1"/>
      <c r="CT3656" s="1"/>
      <c r="CU3656" s="1"/>
      <c r="CV3656" s="1"/>
      <c r="CW3656" s="1"/>
      <c r="CX3656" s="1"/>
      <c r="CY3656" s="1"/>
      <c r="CZ3656" s="1"/>
      <c r="DA3656" s="1"/>
      <c r="DB3656" s="1"/>
      <c r="DC3656" s="1"/>
      <c r="DD3656" s="1"/>
      <c r="DE3656" s="1"/>
      <c r="DF3656" s="1"/>
      <c r="DG3656" s="1"/>
      <c r="DH3656" s="1"/>
      <c r="DI3656" s="1"/>
      <c r="DJ3656" s="1"/>
      <c r="DK3656" s="1"/>
      <c r="DL3656" s="1"/>
      <c r="DM3656" s="1"/>
      <c r="DN3656" s="1"/>
      <c r="DO3656" s="1"/>
      <c r="DP3656" s="1"/>
      <c r="DQ3656" s="1"/>
      <c r="DR3656" s="1"/>
      <c r="DS3656" s="1"/>
      <c r="DT3656" s="1"/>
      <c r="DU3656" s="1"/>
      <c r="DV3656" s="1"/>
      <c r="DW3656" s="1"/>
      <c r="DX3656" s="1"/>
      <c r="DY3656" s="1"/>
      <c r="DZ3656" s="1"/>
      <c r="EA3656" s="1"/>
      <c r="EB3656" s="1"/>
      <c r="EC3656" s="1"/>
      <c r="ED3656" s="1"/>
      <c r="EE3656" s="1"/>
      <c r="EF3656" s="1"/>
      <c r="EG3656" s="1"/>
      <c r="EH3656" s="1"/>
      <c r="EI3656" s="1"/>
      <c r="EJ3656" s="1"/>
      <c r="EK3656" s="1"/>
      <c r="EL3656" s="1"/>
      <c r="EM3656" s="1"/>
      <c r="EN3656" s="1"/>
      <c r="EO3656" s="1"/>
      <c r="EP3656" s="1"/>
      <c r="EQ3656" s="1"/>
      <c r="ER3656" s="1"/>
      <c r="ES3656" s="1"/>
      <c r="ET3656" s="1"/>
      <c r="EU3656" s="1"/>
      <c r="EV3656" s="1"/>
      <c r="EW3656" s="1"/>
      <c r="EX3656" s="1"/>
    </row>
    <row r="3657" spans="1:154" x14ac:dyDescent="0.15">
      <c r="A3657" s="35"/>
      <c r="B3657" s="15"/>
      <c r="C3657" s="7"/>
      <c r="D3657" s="13"/>
      <c r="E3657" s="14"/>
      <c r="F3657" s="14"/>
      <c r="G3657" s="14"/>
      <c r="H3657" s="14"/>
      <c r="I3657" s="13"/>
      <c r="J3657" s="5"/>
      <c r="K3657" s="2"/>
      <c r="L3657" s="17"/>
      <c r="M3657" s="12"/>
      <c r="N3657" s="12"/>
      <c r="O3657" s="17"/>
      <c r="P3657" s="14"/>
      <c r="Q3657" s="14"/>
      <c r="R3657" s="14"/>
      <c r="S3657" s="20"/>
      <c r="T3657" s="14"/>
      <c r="U3657" s="4"/>
      <c r="V3657" s="5"/>
      <c r="W3657" s="10"/>
      <c r="X3657" s="10"/>
      <c r="Y3657" s="27"/>
      <c r="Z3657" s="3"/>
      <c r="AA3657" s="1"/>
      <c r="AB3657" s="10"/>
      <c r="AC3657" s="3"/>
      <c r="AD3657" s="3"/>
      <c r="AE3657" s="3"/>
      <c r="AF3657" s="10"/>
      <c r="AG3657" s="11"/>
      <c r="AH3657" s="10"/>
      <c r="AI3657" s="1"/>
      <c r="AJ3657" s="1"/>
      <c r="AK3657" s="1"/>
      <c r="AL3657" s="1"/>
      <c r="AM3657" s="1"/>
      <c r="AN3657" s="1"/>
      <c r="AO3657" s="1"/>
      <c r="AP3657" s="1"/>
      <c r="AQ3657" s="1"/>
      <c r="AR3657" s="1"/>
      <c r="AS3657" s="1"/>
      <c r="AT3657" s="1"/>
      <c r="AU3657" s="1"/>
      <c r="AV3657" s="1"/>
      <c r="AW3657" s="1"/>
      <c r="AX3657" s="1"/>
      <c r="AY3657" s="1"/>
      <c r="AZ3657" s="1"/>
      <c r="BA3657" s="1"/>
      <c r="BB3657" s="1"/>
      <c r="BC3657" s="1"/>
      <c r="BD3657" s="1"/>
      <c r="BE3657" s="1"/>
      <c r="BF3657" s="1"/>
      <c r="BG3657" s="1"/>
      <c r="BH3657" s="1"/>
      <c r="BI3657" s="1"/>
      <c r="BJ3657" s="1"/>
      <c r="BK3657" s="1"/>
      <c r="BL3657" s="1"/>
      <c r="BM3657" s="1"/>
      <c r="BN3657" s="1"/>
      <c r="BO3657" s="1"/>
      <c r="BP3657" s="1"/>
      <c r="BQ3657" s="1"/>
      <c r="BR3657" s="1"/>
      <c r="BS3657" s="1"/>
      <c r="BT3657" s="1"/>
      <c r="BU3657" s="1"/>
      <c r="BV3657" s="1"/>
      <c r="BW3657" s="1"/>
      <c r="BX3657" s="1"/>
      <c r="BY3657" s="1"/>
      <c r="BZ3657" s="1"/>
      <c r="CA3657" s="1"/>
      <c r="CB3657" s="1"/>
      <c r="CC3657" s="1"/>
      <c r="CD3657" s="1"/>
      <c r="CE3657" s="1"/>
      <c r="CF3657" s="1"/>
      <c r="CG3657" s="1"/>
      <c r="CH3657" s="1"/>
      <c r="CI3657" s="1"/>
      <c r="CJ3657" s="1"/>
      <c r="CK3657" s="1"/>
      <c r="CL3657" s="1"/>
      <c r="CM3657" s="1"/>
      <c r="CN3657" s="1"/>
      <c r="CO3657" s="1"/>
      <c r="CP3657" s="1"/>
      <c r="CQ3657" s="1"/>
      <c r="CR3657" s="1"/>
      <c r="CS3657" s="1"/>
      <c r="CT3657" s="1"/>
      <c r="CU3657" s="1"/>
      <c r="CV3657" s="1"/>
      <c r="CW3657" s="1"/>
      <c r="CX3657" s="1"/>
      <c r="CY3657" s="1"/>
      <c r="CZ3657" s="1"/>
      <c r="DA3657" s="1"/>
      <c r="DB3657" s="1"/>
      <c r="DC3657" s="1"/>
      <c r="DD3657" s="1"/>
      <c r="DE3657" s="1"/>
      <c r="DF3657" s="1"/>
      <c r="DG3657" s="1"/>
      <c r="DH3657" s="1"/>
      <c r="DI3657" s="1"/>
      <c r="DJ3657" s="1"/>
      <c r="DK3657" s="1"/>
      <c r="DL3657" s="1"/>
      <c r="DM3657" s="1"/>
      <c r="DN3657" s="1"/>
      <c r="DO3657" s="1"/>
      <c r="DP3657" s="1"/>
      <c r="DQ3657" s="1"/>
      <c r="DR3657" s="1"/>
      <c r="DS3657" s="1"/>
      <c r="DT3657" s="1"/>
      <c r="DU3657" s="1"/>
      <c r="DV3657" s="1"/>
      <c r="DW3657" s="1"/>
      <c r="DX3657" s="1"/>
      <c r="DY3657" s="1"/>
      <c r="DZ3657" s="1"/>
      <c r="EA3657" s="1"/>
      <c r="EB3657" s="1"/>
      <c r="EC3657" s="1"/>
      <c r="ED3657" s="1"/>
      <c r="EE3657" s="1"/>
      <c r="EF3657" s="1"/>
      <c r="EG3657" s="1"/>
      <c r="EH3657" s="1"/>
      <c r="EI3657" s="1"/>
      <c r="EJ3657" s="1"/>
      <c r="EK3657" s="1"/>
      <c r="EL3657" s="1"/>
      <c r="EM3657" s="1"/>
      <c r="EN3657" s="1"/>
      <c r="EO3657" s="1"/>
      <c r="EP3657" s="1"/>
      <c r="EQ3657" s="1"/>
      <c r="ER3657" s="1"/>
      <c r="ES3657" s="1"/>
      <c r="ET3657" s="1"/>
      <c r="EU3657" s="1"/>
      <c r="EV3657" s="1"/>
      <c r="EW3657" s="1"/>
      <c r="EX3657" s="1"/>
    </row>
    <row r="3658" spans="1:154" x14ac:dyDescent="0.15">
      <c r="A3658" s="35"/>
      <c r="B3658" s="15"/>
      <c r="C3658" s="7"/>
      <c r="D3658" s="13"/>
      <c r="E3658" s="14"/>
      <c r="F3658" s="14"/>
      <c r="G3658" s="14"/>
      <c r="H3658" s="14"/>
      <c r="I3658" s="13"/>
      <c r="J3658" s="5"/>
      <c r="K3658" s="2"/>
      <c r="L3658" s="17"/>
      <c r="M3658" s="12"/>
      <c r="N3658" s="12"/>
      <c r="O3658" s="17"/>
      <c r="P3658" s="14"/>
      <c r="Q3658" s="14"/>
      <c r="R3658" s="14"/>
      <c r="S3658" s="20"/>
      <c r="T3658" s="14"/>
      <c r="U3658" s="4"/>
      <c r="V3658" s="5"/>
      <c r="W3658" s="10"/>
      <c r="X3658" s="10"/>
      <c r="Y3658" s="27"/>
      <c r="Z3658" s="3"/>
      <c r="AA3658" s="1"/>
      <c r="AB3658" s="10"/>
      <c r="AC3658" s="3"/>
      <c r="AD3658" s="3"/>
      <c r="AE3658" s="3"/>
      <c r="AF3658" s="10"/>
      <c r="AG3658" s="11"/>
      <c r="AH3658" s="10"/>
      <c r="AI3658" s="1"/>
      <c r="AJ3658" s="1"/>
      <c r="AK3658" s="1"/>
      <c r="AL3658" s="1"/>
      <c r="AM3658" s="1"/>
      <c r="AN3658" s="1"/>
      <c r="AO3658" s="1"/>
      <c r="AP3658" s="1"/>
      <c r="AQ3658" s="1"/>
      <c r="AR3658" s="1"/>
      <c r="AS3658" s="1"/>
      <c r="AT3658" s="1"/>
      <c r="AU3658" s="1"/>
      <c r="AV3658" s="1"/>
      <c r="AW3658" s="1"/>
      <c r="AX3658" s="1"/>
      <c r="AY3658" s="1"/>
      <c r="AZ3658" s="1"/>
      <c r="BA3658" s="1"/>
      <c r="BB3658" s="1"/>
      <c r="BC3658" s="1"/>
      <c r="BD3658" s="1"/>
      <c r="BE3658" s="1"/>
      <c r="BF3658" s="1"/>
      <c r="BG3658" s="1"/>
      <c r="BH3658" s="1"/>
      <c r="BI3658" s="1"/>
      <c r="BJ3658" s="1"/>
      <c r="BK3658" s="1"/>
      <c r="BL3658" s="1"/>
      <c r="BM3658" s="1"/>
      <c r="BN3658" s="1"/>
      <c r="BO3658" s="1"/>
      <c r="BP3658" s="1"/>
      <c r="BQ3658" s="1"/>
      <c r="BR3658" s="1"/>
      <c r="BS3658" s="1"/>
      <c r="BT3658" s="1"/>
      <c r="BU3658" s="1"/>
      <c r="BV3658" s="1"/>
      <c r="BW3658" s="1"/>
      <c r="BX3658" s="1"/>
      <c r="BY3658" s="1"/>
      <c r="BZ3658" s="1"/>
      <c r="CA3658" s="1"/>
      <c r="CB3658" s="1"/>
      <c r="CC3658" s="1"/>
      <c r="CD3658" s="1"/>
      <c r="CE3658" s="1"/>
      <c r="CF3658" s="1"/>
      <c r="CG3658" s="1"/>
      <c r="CH3658" s="1"/>
      <c r="CI3658" s="1"/>
      <c r="CJ3658" s="1"/>
      <c r="CK3658" s="1"/>
      <c r="CL3658" s="1"/>
      <c r="CM3658" s="1"/>
      <c r="CN3658" s="1"/>
      <c r="CO3658" s="1"/>
      <c r="CP3658" s="1"/>
      <c r="CQ3658" s="1"/>
      <c r="CR3658" s="1"/>
      <c r="CS3658" s="1"/>
      <c r="CT3658" s="1"/>
      <c r="CU3658" s="1"/>
      <c r="CV3658" s="1"/>
      <c r="CW3658" s="1"/>
      <c r="CX3658" s="1"/>
      <c r="CY3658" s="1"/>
      <c r="CZ3658" s="1"/>
      <c r="DA3658" s="1"/>
      <c r="DB3658" s="1"/>
      <c r="DC3658" s="1"/>
      <c r="DD3658" s="1"/>
      <c r="DE3658" s="1"/>
      <c r="DF3658" s="1"/>
      <c r="DG3658" s="1"/>
      <c r="DH3658" s="1"/>
      <c r="DI3658" s="1"/>
      <c r="DJ3658" s="1"/>
      <c r="DK3658" s="1"/>
      <c r="DL3658" s="1"/>
      <c r="DM3658" s="1"/>
      <c r="DN3658" s="1"/>
      <c r="DO3658" s="1"/>
      <c r="DP3658" s="1"/>
      <c r="DQ3658" s="1"/>
      <c r="DR3658" s="1"/>
      <c r="DS3658" s="1"/>
      <c r="DT3658" s="1"/>
      <c r="DU3658" s="1"/>
      <c r="DV3658" s="1"/>
      <c r="DW3658" s="1"/>
      <c r="DX3658" s="1"/>
      <c r="DY3658" s="1"/>
      <c r="DZ3658" s="1"/>
      <c r="EA3658" s="1"/>
      <c r="EB3658" s="1"/>
      <c r="EC3658" s="1"/>
      <c r="ED3658" s="1"/>
      <c r="EE3658" s="1"/>
      <c r="EF3658" s="1"/>
      <c r="EG3658" s="1"/>
      <c r="EH3658" s="1"/>
      <c r="EI3658" s="1"/>
      <c r="EJ3658" s="1"/>
      <c r="EK3658" s="1"/>
      <c r="EL3658" s="1"/>
      <c r="EM3658" s="1"/>
      <c r="EN3658" s="1"/>
      <c r="EO3658" s="1"/>
      <c r="EP3658" s="1"/>
      <c r="EQ3658" s="1"/>
      <c r="ER3658" s="1"/>
      <c r="ES3658" s="1"/>
      <c r="ET3658" s="1"/>
      <c r="EU3658" s="1"/>
      <c r="EV3658" s="1"/>
      <c r="EW3658" s="1"/>
      <c r="EX3658" s="1"/>
    </row>
    <row r="3659" spans="1:154" x14ac:dyDescent="0.15">
      <c r="A3659" s="35"/>
      <c r="B3659" s="15"/>
      <c r="C3659" s="7"/>
      <c r="D3659" s="13"/>
      <c r="E3659" s="14"/>
      <c r="F3659" s="14"/>
      <c r="G3659" s="14"/>
      <c r="H3659" s="14"/>
      <c r="I3659" s="13"/>
      <c r="J3659" s="5"/>
      <c r="K3659" s="2"/>
      <c r="L3659" s="17"/>
      <c r="M3659" s="12"/>
      <c r="N3659" s="12"/>
      <c r="O3659" s="17"/>
      <c r="P3659" s="14"/>
      <c r="Q3659" s="14"/>
      <c r="R3659" s="14"/>
      <c r="S3659" s="20"/>
      <c r="T3659" s="14"/>
      <c r="U3659" s="4"/>
      <c r="V3659" s="5"/>
      <c r="W3659" s="10"/>
      <c r="X3659" s="10"/>
      <c r="Y3659" s="27"/>
      <c r="Z3659" s="3"/>
      <c r="AA3659" s="1"/>
      <c r="AB3659" s="10"/>
      <c r="AC3659" s="3"/>
      <c r="AD3659" s="3"/>
      <c r="AE3659" s="3"/>
      <c r="AF3659" s="10"/>
      <c r="AG3659" s="11"/>
      <c r="AH3659" s="10"/>
      <c r="AI3659" s="1"/>
      <c r="AJ3659" s="1"/>
      <c r="AK3659" s="1"/>
      <c r="AL3659" s="1"/>
      <c r="AM3659" s="1"/>
      <c r="AN3659" s="1"/>
      <c r="AO3659" s="1"/>
      <c r="AP3659" s="1"/>
      <c r="AQ3659" s="1"/>
      <c r="AR3659" s="1"/>
      <c r="AS3659" s="1"/>
      <c r="AT3659" s="1"/>
      <c r="AU3659" s="1"/>
      <c r="AV3659" s="1"/>
      <c r="AW3659" s="1"/>
      <c r="AX3659" s="1"/>
      <c r="AY3659" s="1"/>
      <c r="AZ3659" s="1"/>
      <c r="BA3659" s="1"/>
      <c r="BB3659" s="1"/>
      <c r="BC3659" s="1"/>
      <c r="BD3659" s="1"/>
      <c r="BE3659" s="1"/>
      <c r="BF3659" s="1"/>
      <c r="BG3659" s="1"/>
      <c r="BH3659" s="1"/>
      <c r="BI3659" s="1"/>
      <c r="BJ3659" s="1"/>
      <c r="BK3659" s="1"/>
      <c r="BL3659" s="1"/>
      <c r="BM3659" s="1"/>
      <c r="BN3659" s="1"/>
      <c r="BO3659" s="1"/>
      <c r="BP3659" s="1"/>
      <c r="BQ3659" s="1"/>
      <c r="BR3659" s="1"/>
      <c r="BS3659" s="1"/>
      <c r="BT3659" s="1"/>
      <c r="BU3659" s="1"/>
      <c r="BV3659" s="1"/>
      <c r="BW3659" s="1"/>
      <c r="BX3659" s="1"/>
      <c r="BY3659" s="1"/>
      <c r="BZ3659" s="1"/>
      <c r="CA3659" s="1"/>
      <c r="CB3659" s="1"/>
      <c r="CC3659" s="1"/>
      <c r="CD3659" s="1"/>
      <c r="CE3659" s="1"/>
      <c r="CF3659" s="1"/>
      <c r="CG3659" s="1"/>
      <c r="CH3659" s="1"/>
      <c r="CI3659" s="1"/>
      <c r="CJ3659" s="1"/>
      <c r="CK3659" s="1"/>
      <c r="CL3659" s="1"/>
      <c r="CM3659" s="1"/>
      <c r="CN3659" s="1"/>
      <c r="CO3659" s="1"/>
      <c r="CP3659" s="1"/>
      <c r="CQ3659" s="1"/>
      <c r="CR3659" s="1"/>
      <c r="CS3659" s="1"/>
      <c r="CT3659" s="1"/>
      <c r="CU3659" s="1"/>
      <c r="CV3659" s="1"/>
      <c r="CW3659" s="1"/>
      <c r="CX3659" s="1"/>
      <c r="CY3659" s="1"/>
      <c r="CZ3659" s="1"/>
      <c r="DA3659" s="1"/>
      <c r="DB3659" s="1"/>
      <c r="DC3659" s="1"/>
      <c r="DD3659" s="1"/>
      <c r="DE3659" s="1"/>
      <c r="DF3659" s="1"/>
      <c r="DG3659" s="1"/>
      <c r="DH3659" s="1"/>
      <c r="DI3659" s="1"/>
      <c r="DJ3659" s="1"/>
      <c r="DK3659" s="1"/>
      <c r="DL3659" s="1"/>
      <c r="DM3659" s="1"/>
      <c r="DN3659" s="1"/>
      <c r="DO3659" s="1"/>
      <c r="DP3659" s="1"/>
      <c r="DQ3659" s="1"/>
      <c r="DR3659" s="1"/>
      <c r="DS3659" s="1"/>
      <c r="DT3659" s="1"/>
      <c r="DU3659" s="1"/>
      <c r="DV3659" s="1"/>
      <c r="DW3659" s="1"/>
      <c r="DX3659" s="1"/>
      <c r="DY3659" s="1"/>
      <c r="DZ3659" s="1"/>
      <c r="EA3659" s="1"/>
      <c r="EB3659" s="1"/>
      <c r="EC3659" s="1"/>
      <c r="ED3659" s="1"/>
      <c r="EE3659" s="1"/>
      <c r="EF3659" s="1"/>
      <c r="EG3659" s="1"/>
      <c r="EH3659" s="1"/>
      <c r="EI3659" s="1"/>
      <c r="EJ3659" s="1"/>
      <c r="EK3659" s="1"/>
      <c r="EL3659" s="1"/>
      <c r="EM3659" s="1"/>
      <c r="EN3659" s="1"/>
      <c r="EO3659" s="1"/>
      <c r="EP3659" s="1"/>
      <c r="EQ3659" s="1"/>
      <c r="ER3659" s="1"/>
      <c r="ES3659" s="1"/>
      <c r="ET3659" s="1"/>
      <c r="EU3659" s="1"/>
      <c r="EV3659" s="1"/>
      <c r="EW3659" s="1"/>
      <c r="EX3659" s="1"/>
    </row>
    <row r="3660" spans="1:154" x14ac:dyDescent="0.15">
      <c r="A3660" s="35"/>
      <c r="B3660" s="15"/>
      <c r="C3660" s="7"/>
      <c r="D3660" s="13"/>
      <c r="E3660" s="14"/>
      <c r="F3660" s="14"/>
      <c r="G3660" s="14"/>
      <c r="H3660" s="14"/>
      <c r="I3660" s="13"/>
      <c r="J3660" s="5"/>
      <c r="K3660" s="2"/>
      <c r="L3660" s="17"/>
      <c r="M3660" s="12"/>
      <c r="N3660" s="12"/>
      <c r="O3660" s="17"/>
      <c r="P3660" s="14"/>
      <c r="Q3660" s="14"/>
      <c r="R3660" s="14"/>
      <c r="S3660" s="20"/>
      <c r="T3660" s="14"/>
      <c r="U3660" s="4"/>
      <c r="V3660" s="5"/>
      <c r="W3660" s="10"/>
      <c r="X3660" s="10"/>
      <c r="Y3660" s="27"/>
      <c r="Z3660" s="3"/>
      <c r="AA3660" s="1"/>
      <c r="AB3660" s="10"/>
      <c r="AC3660" s="3"/>
      <c r="AD3660" s="3"/>
      <c r="AE3660" s="3"/>
      <c r="AF3660" s="10"/>
      <c r="AG3660" s="11"/>
      <c r="AH3660" s="10"/>
      <c r="AI3660" s="1"/>
      <c r="AJ3660" s="1"/>
      <c r="AK3660" s="1"/>
      <c r="AL3660" s="1"/>
      <c r="AM3660" s="1"/>
      <c r="AN3660" s="1"/>
      <c r="AO3660" s="1"/>
      <c r="AP3660" s="1"/>
      <c r="AQ3660" s="1"/>
      <c r="AR3660" s="1"/>
      <c r="AS3660" s="1"/>
      <c r="AT3660" s="1"/>
      <c r="AU3660" s="1"/>
      <c r="AV3660" s="1"/>
      <c r="AW3660" s="1"/>
      <c r="AX3660" s="1"/>
      <c r="AY3660" s="1"/>
      <c r="AZ3660" s="1"/>
      <c r="BA3660" s="1"/>
      <c r="BB3660" s="1"/>
      <c r="BC3660" s="1"/>
      <c r="BD3660" s="1"/>
      <c r="BE3660" s="1"/>
      <c r="BF3660" s="1"/>
      <c r="BG3660" s="1"/>
      <c r="BH3660" s="1"/>
      <c r="BI3660" s="1"/>
      <c r="BJ3660" s="1"/>
      <c r="BK3660" s="1"/>
      <c r="BL3660" s="1"/>
      <c r="BM3660" s="1"/>
      <c r="BN3660" s="1"/>
      <c r="BO3660" s="1"/>
      <c r="BP3660" s="1"/>
      <c r="BQ3660" s="1"/>
      <c r="BR3660" s="1"/>
      <c r="BS3660" s="1"/>
      <c r="BT3660" s="1"/>
      <c r="BU3660" s="1"/>
      <c r="BV3660" s="1"/>
      <c r="BW3660" s="1"/>
      <c r="BX3660" s="1"/>
      <c r="BY3660" s="1"/>
      <c r="BZ3660" s="1"/>
      <c r="CA3660" s="1"/>
      <c r="CB3660" s="1"/>
      <c r="CC3660" s="1"/>
      <c r="CD3660" s="1"/>
      <c r="CE3660" s="1"/>
      <c r="CF3660" s="1"/>
      <c r="CG3660" s="1"/>
      <c r="CH3660" s="1"/>
      <c r="CI3660" s="1"/>
      <c r="CJ3660" s="1"/>
      <c r="CK3660" s="1"/>
      <c r="CL3660" s="1"/>
      <c r="CM3660" s="1"/>
      <c r="CN3660" s="1"/>
      <c r="CO3660" s="1"/>
      <c r="CP3660" s="1"/>
      <c r="CQ3660" s="1"/>
      <c r="CR3660" s="1"/>
      <c r="CS3660" s="1"/>
      <c r="CT3660" s="1"/>
      <c r="CU3660" s="1"/>
      <c r="CV3660" s="1"/>
      <c r="CW3660" s="1"/>
      <c r="CX3660" s="1"/>
      <c r="CY3660" s="1"/>
      <c r="CZ3660" s="1"/>
      <c r="DA3660" s="1"/>
      <c r="DB3660" s="1"/>
      <c r="DC3660" s="1"/>
      <c r="DD3660" s="1"/>
      <c r="DE3660" s="1"/>
      <c r="DF3660" s="1"/>
      <c r="DG3660" s="1"/>
      <c r="DH3660" s="1"/>
      <c r="DI3660" s="1"/>
      <c r="DJ3660" s="1"/>
      <c r="DK3660" s="1"/>
      <c r="DL3660" s="1"/>
      <c r="DM3660" s="1"/>
      <c r="DN3660" s="1"/>
      <c r="DO3660" s="1"/>
      <c r="DP3660" s="1"/>
      <c r="DQ3660" s="1"/>
      <c r="DR3660" s="1"/>
      <c r="DS3660" s="1"/>
      <c r="DT3660" s="1"/>
      <c r="DU3660" s="1"/>
      <c r="DV3660" s="1"/>
      <c r="DW3660" s="1"/>
      <c r="DX3660" s="1"/>
      <c r="DY3660" s="1"/>
      <c r="DZ3660" s="1"/>
      <c r="EA3660" s="1"/>
      <c r="EB3660" s="1"/>
      <c r="EC3660" s="1"/>
      <c r="ED3660" s="1"/>
      <c r="EE3660" s="1"/>
      <c r="EF3660" s="1"/>
      <c r="EG3660" s="1"/>
      <c r="EH3660" s="1"/>
      <c r="EI3660" s="1"/>
      <c r="EJ3660" s="1"/>
      <c r="EK3660" s="1"/>
      <c r="EL3660" s="1"/>
      <c r="EM3660" s="1"/>
      <c r="EN3660" s="1"/>
      <c r="EO3660" s="1"/>
      <c r="EP3660" s="1"/>
      <c r="EQ3660" s="1"/>
      <c r="ER3660" s="1"/>
      <c r="ES3660" s="1"/>
      <c r="ET3660" s="1"/>
      <c r="EU3660" s="1"/>
      <c r="EV3660" s="1"/>
      <c r="EW3660" s="1"/>
      <c r="EX3660" s="1"/>
    </row>
    <row r="3661" spans="1:154" x14ac:dyDescent="0.15">
      <c r="A3661" s="35"/>
      <c r="B3661" s="15"/>
      <c r="C3661" s="7"/>
      <c r="D3661" s="13"/>
      <c r="E3661" s="14"/>
      <c r="F3661" s="14"/>
      <c r="G3661" s="14"/>
      <c r="H3661" s="14"/>
      <c r="I3661" s="13"/>
      <c r="J3661" s="5"/>
      <c r="K3661" s="2"/>
      <c r="L3661" s="17"/>
      <c r="M3661" s="12"/>
      <c r="N3661" s="12"/>
      <c r="O3661" s="17"/>
      <c r="P3661" s="14"/>
      <c r="Q3661" s="14"/>
      <c r="R3661" s="14"/>
      <c r="S3661" s="20"/>
      <c r="T3661" s="14"/>
      <c r="U3661" s="4"/>
      <c r="V3661" s="5"/>
      <c r="W3661" s="10"/>
      <c r="X3661" s="10"/>
      <c r="Y3661" s="27"/>
      <c r="Z3661" s="3"/>
      <c r="AA3661" s="1"/>
      <c r="AB3661" s="10"/>
      <c r="AC3661" s="3"/>
      <c r="AD3661" s="3"/>
      <c r="AE3661" s="3"/>
      <c r="AF3661" s="10"/>
      <c r="AG3661" s="11"/>
      <c r="AH3661" s="10"/>
      <c r="AI3661" s="1"/>
      <c r="AJ3661" s="1"/>
      <c r="AK3661" s="1"/>
      <c r="AL3661" s="1"/>
      <c r="AM3661" s="1"/>
      <c r="AN3661" s="1"/>
      <c r="AO3661" s="1"/>
      <c r="AP3661" s="1"/>
      <c r="AQ3661" s="1"/>
      <c r="AR3661" s="1"/>
      <c r="AS3661" s="1"/>
      <c r="AT3661" s="1"/>
      <c r="AU3661" s="1"/>
      <c r="AV3661" s="1"/>
      <c r="AW3661" s="1"/>
      <c r="AX3661" s="1"/>
      <c r="AY3661" s="1"/>
      <c r="AZ3661" s="1"/>
      <c r="BA3661" s="1"/>
      <c r="BB3661" s="1"/>
      <c r="BC3661" s="1"/>
      <c r="BD3661" s="1"/>
      <c r="BE3661" s="1"/>
      <c r="BF3661" s="1"/>
      <c r="BG3661" s="1"/>
      <c r="BH3661" s="1"/>
      <c r="BI3661" s="1"/>
      <c r="BJ3661" s="1"/>
      <c r="BK3661" s="1"/>
      <c r="BL3661" s="1"/>
      <c r="BM3661" s="1"/>
      <c r="BN3661" s="1"/>
      <c r="BO3661" s="1"/>
      <c r="BP3661" s="1"/>
      <c r="BQ3661" s="1"/>
      <c r="BR3661" s="1"/>
      <c r="BS3661" s="1"/>
      <c r="BT3661" s="1"/>
      <c r="BU3661" s="1"/>
      <c r="BV3661" s="1"/>
      <c r="BW3661" s="1"/>
      <c r="BX3661" s="1"/>
      <c r="BY3661" s="1"/>
      <c r="BZ3661" s="1"/>
      <c r="CA3661" s="1"/>
      <c r="CB3661" s="1"/>
      <c r="CC3661" s="1"/>
      <c r="CD3661" s="1"/>
      <c r="CE3661" s="1"/>
      <c r="CF3661" s="1"/>
      <c r="CG3661" s="1"/>
      <c r="CH3661" s="1"/>
      <c r="CI3661" s="1"/>
      <c r="CJ3661" s="1"/>
      <c r="CK3661" s="1"/>
      <c r="CL3661" s="1"/>
      <c r="CM3661" s="1"/>
      <c r="CN3661" s="1"/>
      <c r="CO3661" s="1"/>
      <c r="CP3661" s="1"/>
      <c r="CQ3661" s="1"/>
      <c r="CR3661" s="1"/>
      <c r="CS3661" s="1"/>
      <c r="CT3661" s="1"/>
      <c r="CU3661" s="1"/>
      <c r="CV3661" s="1"/>
      <c r="CW3661" s="1"/>
      <c r="CX3661" s="1"/>
      <c r="CY3661" s="1"/>
      <c r="CZ3661" s="1"/>
      <c r="DA3661" s="1"/>
      <c r="DB3661" s="1"/>
      <c r="DC3661" s="1"/>
      <c r="DD3661" s="1"/>
      <c r="DE3661" s="1"/>
      <c r="DF3661" s="1"/>
      <c r="DG3661" s="1"/>
      <c r="DH3661" s="1"/>
      <c r="DI3661" s="1"/>
      <c r="DJ3661" s="1"/>
      <c r="DK3661" s="1"/>
      <c r="DL3661" s="1"/>
      <c r="DM3661" s="1"/>
      <c r="DN3661" s="1"/>
      <c r="DO3661" s="1"/>
      <c r="DP3661" s="1"/>
      <c r="DQ3661" s="1"/>
      <c r="DR3661" s="1"/>
      <c r="DS3661" s="1"/>
      <c r="DT3661" s="1"/>
      <c r="DU3661" s="1"/>
      <c r="DV3661" s="1"/>
      <c r="DW3661" s="1"/>
      <c r="DX3661" s="1"/>
      <c r="DY3661" s="1"/>
      <c r="DZ3661" s="1"/>
      <c r="EA3661" s="1"/>
      <c r="EB3661" s="1"/>
      <c r="EC3661" s="1"/>
      <c r="ED3661" s="1"/>
      <c r="EE3661" s="1"/>
      <c r="EF3661" s="1"/>
      <c r="EG3661" s="1"/>
      <c r="EH3661" s="1"/>
      <c r="EI3661" s="1"/>
      <c r="EJ3661" s="1"/>
      <c r="EK3661" s="1"/>
      <c r="EL3661" s="1"/>
      <c r="EM3661" s="1"/>
      <c r="EN3661" s="1"/>
      <c r="EO3661" s="1"/>
      <c r="EP3661" s="1"/>
      <c r="EQ3661" s="1"/>
      <c r="ER3661" s="1"/>
      <c r="ES3661" s="1"/>
      <c r="ET3661" s="1"/>
      <c r="EU3661" s="1"/>
      <c r="EV3661" s="1"/>
      <c r="EW3661" s="1"/>
      <c r="EX3661" s="1"/>
    </row>
    <row r="3662" spans="1:154" x14ac:dyDescent="0.15">
      <c r="A3662" s="35"/>
      <c r="B3662" s="15"/>
      <c r="C3662" s="7"/>
      <c r="D3662" s="13"/>
      <c r="E3662" s="14"/>
      <c r="F3662" s="14"/>
      <c r="G3662" s="14"/>
      <c r="H3662" s="14"/>
      <c r="I3662" s="13"/>
      <c r="J3662" s="5"/>
      <c r="K3662" s="2"/>
      <c r="L3662" s="17"/>
      <c r="M3662" s="12"/>
      <c r="N3662" s="12"/>
      <c r="O3662" s="17"/>
      <c r="P3662" s="14"/>
      <c r="Q3662" s="14"/>
      <c r="R3662" s="14"/>
      <c r="S3662" s="20"/>
      <c r="T3662" s="14"/>
      <c r="U3662" s="4"/>
      <c r="V3662" s="5"/>
      <c r="W3662" s="10"/>
      <c r="X3662" s="10"/>
      <c r="Y3662" s="27"/>
      <c r="Z3662" s="3"/>
      <c r="AA3662" s="1"/>
      <c r="AB3662" s="10"/>
      <c r="AC3662" s="3"/>
      <c r="AD3662" s="3"/>
      <c r="AE3662" s="3"/>
      <c r="AF3662" s="10"/>
      <c r="AG3662" s="11"/>
      <c r="AH3662" s="10"/>
      <c r="AI3662" s="1"/>
      <c r="AJ3662" s="1"/>
      <c r="AK3662" s="1"/>
      <c r="AL3662" s="1"/>
      <c r="AM3662" s="1"/>
      <c r="AN3662" s="1"/>
      <c r="AO3662" s="1"/>
      <c r="AP3662" s="1"/>
      <c r="AQ3662" s="1"/>
      <c r="AR3662" s="1"/>
      <c r="AS3662" s="1"/>
      <c r="AT3662" s="1"/>
      <c r="AU3662" s="1"/>
      <c r="AV3662" s="1"/>
      <c r="AW3662" s="1"/>
      <c r="AX3662" s="1"/>
      <c r="AY3662" s="1"/>
      <c r="AZ3662" s="1"/>
      <c r="BA3662" s="1"/>
      <c r="BB3662" s="1"/>
      <c r="BC3662" s="1"/>
      <c r="BD3662" s="1"/>
      <c r="BE3662" s="1"/>
      <c r="BF3662" s="1"/>
      <c r="BG3662" s="1"/>
      <c r="BH3662" s="1"/>
      <c r="BI3662" s="1"/>
      <c r="BJ3662" s="1"/>
      <c r="BK3662" s="1"/>
      <c r="BL3662" s="1"/>
      <c r="BM3662" s="1"/>
      <c r="BN3662" s="1"/>
      <c r="BO3662" s="1"/>
      <c r="BP3662" s="1"/>
      <c r="BQ3662" s="1"/>
      <c r="BR3662" s="1"/>
      <c r="BS3662" s="1"/>
      <c r="BT3662" s="1"/>
      <c r="BU3662" s="1"/>
      <c r="BV3662" s="1"/>
      <c r="BW3662" s="1"/>
      <c r="BX3662" s="1"/>
      <c r="BY3662" s="1"/>
      <c r="BZ3662" s="1"/>
      <c r="CA3662" s="1"/>
      <c r="CB3662" s="1"/>
      <c r="CC3662" s="1"/>
      <c r="CD3662" s="1"/>
      <c r="CE3662" s="1"/>
      <c r="CF3662" s="1"/>
      <c r="CG3662" s="1"/>
      <c r="CH3662" s="1"/>
      <c r="CI3662" s="1"/>
      <c r="CJ3662" s="1"/>
      <c r="CK3662" s="1"/>
      <c r="CL3662" s="1"/>
      <c r="CM3662" s="1"/>
      <c r="CN3662" s="1"/>
      <c r="CO3662" s="1"/>
      <c r="CP3662" s="1"/>
      <c r="CQ3662" s="1"/>
      <c r="CR3662" s="1"/>
      <c r="CS3662" s="1"/>
      <c r="CT3662" s="1"/>
      <c r="CU3662" s="1"/>
      <c r="CV3662" s="1"/>
      <c r="CW3662" s="1"/>
      <c r="CX3662" s="1"/>
      <c r="CY3662" s="1"/>
      <c r="CZ3662" s="1"/>
      <c r="DA3662" s="1"/>
      <c r="DB3662" s="1"/>
      <c r="DC3662" s="1"/>
      <c r="DD3662" s="1"/>
      <c r="DE3662" s="1"/>
      <c r="DF3662" s="1"/>
      <c r="DG3662" s="1"/>
      <c r="DH3662" s="1"/>
      <c r="DI3662" s="1"/>
      <c r="DJ3662" s="1"/>
      <c r="DK3662" s="1"/>
      <c r="DL3662" s="1"/>
      <c r="DM3662" s="1"/>
      <c r="DN3662" s="1"/>
      <c r="DO3662" s="1"/>
      <c r="DP3662" s="1"/>
      <c r="DQ3662" s="1"/>
      <c r="DR3662" s="1"/>
      <c r="DS3662" s="1"/>
      <c r="DT3662" s="1"/>
      <c r="DU3662" s="1"/>
      <c r="DV3662" s="1"/>
      <c r="DW3662" s="1"/>
      <c r="DX3662" s="1"/>
      <c r="DY3662" s="1"/>
      <c r="DZ3662" s="1"/>
      <c r="EA3662" s="1"/>
      <c r="EB3662" s="1"/>
      <c r="EC3662" s="1"/>
      <c r="ED3662" s="1"/>
      <c r="EE3662" s="1"/>
      <c r="EF3662" s="1"/>
      <c r="EG3662" s="1"/>
      <c r="EH3662" s="1"/>
      <c r="EI3662" s="1"/>
      <c r="EJ3662" s="1"/>
      <c r="EK3662" s="1"/>
      <c r="EL3662" s="1"/>
      <c r="EM3662" s="1"/>
      <c r="EN3662" s="1"/>
      <c r="EO3662" s="1"/>
      <c r="EP3662" s="1"/>
      <c r="EQ3662" s="1"/>
      <c r="ER3662" s="1"/>
      <c r="ES3662" s="1"/>
      <c r="ET3662" s="1"/>
      <c r="EU3662" s="1"/>
      <c r="EV3662" s="1"/>
      <c r="EW3662" s="1"/>
      <c r="EX3662" s="1"/>
    </row>
    <row r="3663" spans="1:154" x14ac:dyDescent="0.15">
      <c r="A3663" s="35"/>
      <c r="B3663" s="15"/>
      <c r="C3663" s="7"/>
      <c r="D3663" s="13"/>
      <c r="E3663" s="14"/>
      <c r="F3663" s="14"/>
      <c r="G3663" s="14"/>
      <c r="H3663" s="14"/>
      <c r="I3663" s="13"/>
      <c r="J3663" s="5"/>
      <c r="K3663" s="2"/>
      <c r="L3663" s="17"/>
      <c r="M3663" s="12"/>
      <c r="N3663" s="12"/>
      <c r="O3663" s="17"/>
      <c r="P3663" s="14"/>
      <c r="Q3663" s="14"/>
      <c r="R3663" s="14"/>
      <c r="S3663" s="20"/>
      <c r="T3663" s="14"/>
      <c r="U3663" s="4"/>
      <c r="V3663" s="5"/>
      <c r="W3663" s="10"/>
      <c r="X3663" s="10"/>
      <c r="Y3663" s="27"/>
      <c r="Z3663" s="3"/>
      <c r="AA3663" s="1"/>
      <c r="AB3663" s="10"/>
      <c r="AC3663" s="3"/>
      <c r="AD3663" s="3"/>
      <c r="AE3663" s="3"/>
      <c r="AF3663" s="10"/>
      <c r="AG3663" s="11"/>
      <c r="AH3663" s="10"/>
      <c r="AI3663" s="1"/>
      <c r="AJ3663" s="1"/>
      <c r="AK3663" s="1"/>
      <c r="AL3663" s="1"/>
      <c r="AM3663" s="1"/>
      <c r="AN3663" s="1"/>
      <c r="AO3663" s="1"/>
      <c r="AP3663" s="1"/>
      <c r="AQ3663" s="1"/>
      <c r="AR3663" s="1"/>
      <c r="AS3663" s="1"/>
      <c r="AT3663" s="1"/>
      <c r="AU3663" s="1"/>
      <c r="AV3663" s="1"/>
      <c r="AW3663" s="1"/>
      <c r="AX3663" s="1"/>
      <c r="AY3663" s="1"/>
      <c r="AZ3663" s="1"/>
      <c r="BA3663" s="1"/>
      <c r="BB3663" s="1"/>
      <c r="BC3663" s="1"/>
      <c r="BD3663" s="1"/>
      <c r="BE3663" s="1"/>
      <c r="BF3663" s="1"/>
      <c r="BG3663" s="1"/>
      <c r="BH3663" s="1"/>
      <c r="BI3663" s="1"/>
      <c r="BJ3663" s="1"/>
      <c r="BK3663" s="1"/>
      <c r="BL3663" s="1"/>
      <c r="BM3663" s="1"/>
      <c r="BN3663" s="1"/>
      <c r="BO3663" s="1"/>
      <c r="BP3663" s="1"/>
      <c r="BQ3663" s="1"/>
      <c r="BR3663" s="1"/>
      <c r="BS3663" s="1"/>
      <c r="BT3663" s="1"/>
      <c r="BU3663" s="1"/>
      <c r="BV3663" s="1"/>
      <c r="BW3663" s="1"/>
      <c r="BX3663" s="1"/>
      <c r="BY3663" s="1"/>
      <c r="BZ3663" s="1"/>
      <c r="CA3663" s="1"/>
      <c r="CB3663" s="1"/>
      <c r="CC3663" s="1"/>
      <c r="CD3663" s="1"/>
      <c r="CE3663" s="1"/>
      <c r="CF3663" s="1"/>
      <c r="CG3663" s="1"/>
      <c r="CH3663" s="1"/>
      <c r="CI3663" s="1"/>
      <c r="CJ3663" s="1"/>
      <c r="CK3663" s="1"/>
      <c r="CL3663" s="1"/>
      <c r="CM3663" s="1"/>
      <c r="CN3663" s="1"/>
      <c r="CO3663" s="1"/>
      <c r="CP3663" s="1"/>
      <c r="CQ3663" s="1"/>
      <c r="CR3663" s="1"/>
      <c r="CS3663" s="1"/>
      <c r="CT3663" s="1"/>
      <c r="CU3663" s="1"/>
      <c r="CV3663" s="1"/>
      <c r="CW3663" s="1"/>
      <c r="CX3663" s="1"/>
      <c r="CY3663" s="1"/>
      <c r="CZ3663" s="1"/>
      <c r="DA3663" s="1"/>
      <c r="DB3663" s="1"/>
      <c r="DC3663" s="1"/>
      <c r="DD3663" s="1"/>
      <c r="DE3663" s="1"/>
      <c r="DF3663" s="1"/>
      <c r="DG3663" s="1"/>
      <c r="DH3663" s="1"/>
      <c r="DI3663" s="1"/>
      <c r="DJ3663" s="1"/>
      <c r="DK3663" s="1"/>
      <c r="DL3663" s="1"/>
      <c r="DM3663" s="1"/>
      <c r="DN3663" s="1"/>
      <c r="DO3663" s="1"/>
      <c r="DP3663" s="1"/>
      <c r="DQ3663" s="1"/>
      <c r="DR3663" s="1"/>
      <c r="DS3663" s="1"/>
      <c r="DT3663" s="1"/>
      <c r="DU3663" s="1"/>
      <c r="DV3663" s="1"/>
      <c r="DW3663" s="1"/>
      <c r="DX3663" s="1"/>
      <c r="DY3663" s="1"/>
      <c r="DZ3663" s="1"/>
      <c r="EA3663" s="1"/>
      <c r="EB3663" s="1"/>
      <c r="EC3663" s="1"/>
      <c r="ED3663" s="1"/>
      <c r="EE3663" s="1"/>
      <c r="EF3663" s="1"/>
      <c r="EG3663" s="1"/>
      <c r="EH3663" s="1"/>
      <c r="EI3663" s="1"/>
      <c r="EJ3663" s="1"/>
      <c r="EK3663" s="1"/>
      <c r="EL3663" s="1"/>
      <c r="EM3663" s="1"/>
      <c r="EN3663" s="1"/>
      <c r="EO3663" s="1"/>
      <c r="EP3663" s="1"/>
      <c r="EQ3663" s="1"/>
      <c r="ER3663" s="1"/>
      <c r="ES3663" s="1"/>
      <c r="ET3663" s="1"/>
      <c r="EU3663" s="1"/>
      <c r="EV3663" s="1"/>
      <c r="EW3663" s="1"/>
      <c r="EX3663" s="1"/>
    </row>
    <row r="3664" spans="1:154" x14ac:dyDescent="0.15">
      <c r="A3664" s="35"/>
      <c r="B3664" s="15"/>
      <c r="C3664" s="7"/>
      <c r="D3664" s="13"/>
      <c r="E3664" s="14"/>
      <c r="F3664" s="14"/>
      <c r="G3664" s="14"/>
      <c r="H3664" s="14"/>
      <c r="I3664" s="13"/>
      <c r="J3664" s="5"/>
      <c r="K3664" s="2"/>
      <c r="L3664" s="17"/>
      <c r="M3664" s="12"/>
      <c r="N3664" s="12"/>
      <c r="O3664" s="17"/>
      <c r="P3664" s="14"/>
      <c r="Q3664" s="14"/>
      <c r="R3664" s="14"/>
      <c r="S3664" s="20"/>
      <c r="T3664" s="14"/>
      <c r="U3664" s="4"/>
      <c r="V3664" s="5"/>
      <c r="W3664" s="10"/>
      <c r="X3664" s="10"/>
      <c r="Y3664" s="27"/>
      <c r="Z3664" s="3"/>
      <c r="AA3664" s="1"/>
      <c r="AB3664" s="10"/>
      <c r="AC3664" s="3"/>
      <c r="AD3664" s="3"/>
      <c r="AE3664" s="3"/>
      <c r="AF3664" s="10"/>
      <c r="AG3664" s="11"/>
      <c r="AH3664" s="10"/>
      <c r="AI3664" s="1"/>
      <c r="AJ3664" s="1"/>
      <c r="AK3664" s="1"/>
      <c r="AL3664" s="1"/>
      <c r="AM3664" s="1"/>
      <c r="AN3664" s="1"/>
      <c r="AO3664" s="1"/>
      <c r="AP3664" s="1"/>
      <c r="AQ3664" s="1"/>
      <c r="AR3664" s="1"/>
      <c r="AS3664" s="1"/>
      <c r="AT3664" s="1"/>
      <c r="AU3664" s="1"/>
      <c r="AV3664" s="1"/>
      <c r="AW3664" s="1"/>
      <c r="AX3664" s="1"/>
      <c r="AY3664" s="1"/>
      <c r="AZ3664" s="1"/>
      <c r="BA3664" s="1"/>
      <c r="BB3664" s="1"/>
      <c r="BC3664" s="1"/>
      <c r="BD3664" s="1"/>
      <c r="BE3664" s="1"/>
      <c r="BF3664" s="1"/>
      <c r="BG3664" s="1"/>
      <c r="BH3664" s="1"/>
      <c r="BI3664" s="1"/>
      <c r="BJ3664" s="1"/>
      <c r="BK3664" s="1"/>
      <c r="BL3664" s="1"/>
      <c r="BM3664" s="1"/>
      <c r="BN3664" s="1"/>
      <c r="BO3664" s="1"/>
      <c r="BP3664" s="1"/>
      <c r="BQ3664" s="1"/>
      <c r="BR3664" s="1"/>
      <c r="BS3664" s="1"/>
      <c r="BT3664" s="1"/>
      <c r="BU3664" s="1"/>
      <c r="BV3664" s="1"/>
      <c r="BW3664" s="1"/>
      <c r="BX3664" s="1"/>
      <c r="BY3664" s="1"/>
      <c r="BZ3664" s="1"/>
      <c r="CA3664" s="1"/>
      <c r="CB3664" s="1"/>
      <c r="CC3664" s="1"/>
      <c r="CD3664" s="1"/>
      <c r="CE3664" s="1"/>
      <c r="CF3664" s="1"/>
      <c r="CG3664" s="1"/>
      <c r="CH3664" s="1"/>
      <c r="CI3664" s="1"/>
      <c r="CJ3664" s="1"/>
      <c r="CK3664" s="1"/>
      <c r="CL3664" s="1"/>
      <c r="CM3664" s="1"/>
      <c r="CN3664" s="1"/>
      <c r="CO3664" s="1"/>
      <c r="CP3664" s="1"/>
      <c r="CQ3664" s="1"/>
      <c r="CR3664" s="1"/>
      <c r="CS3664" s="1"/>
      <c r="CT3664" s="1"/>
      <c r="CU3664" s="1"/>
      <c r="CV3664" s="1"/>
      <c r="CW3664" s="1"/>
      <c r="CX3664" s="1"/>
      <c r="CY3664" s="1"/>
      <c r="CZ3664" s="1"/>
      <c r="DA3664" s="1"/>
      <c r="DB3664" s="1"/>
      <c r="DC3664" s="1"/>
      <c r="DD3664" s="1"/>
      <c r="DE3664" s="1"/>
      <c r="DF3664" s="1"/>
      <c r="DG3664" s="1"/>
      <c r="DH3664" s="1"/>
      <c r="DI3664" s="1"/>
      <c r="DJ3664" s="1"/>
      <c r="DK3664" s="1"/>
      <c r="DL3664" s="1"/>
      <c r="DM3664" s="1"/>
      <c r="DN3664" s="1"/>
      <c r="DO3664" s="1"/>
      <c r="DP3664" s="1"/>
      <c r="DQ3664" s="1"/>
      <c r="DR3664" s="1"/>
      <c r="DS3664" s="1"/>
      <c r="DT3664" s="1"/>
      <c r="DU3664" s="1"/>
      <c r="DV3664" s="1"/>
      <c r="DW3664" s="1"/>
      <c r="DX3664" s="1"/>
      <c r="DY3664" s="1"/>
      <c r="DZ3664" s="1"/>
      <c r="EA3664" s="1"/>
      <c r="EB3664" s="1"/>
      <c r="EC3664" s="1"/>
      <c r="ED3664" s="1"/>
      <c r="EE3664" s="1"/>
      <c r="EF3664" s="1"/>
      <c r="EG3664" s="1"/>
      <c r="EH3664" s="1"/>
      <c r="EI3664" s="1"/>
      <c r="EJ3664" s="1"/>
      <c r="EK3664" s="1"/>
      <c r="EL3664" s="1"/>
      <c r="EM3664" s="1"/>
      <c r="EN3664" s="1"/>
      <c r="EO3664" s="1"/>
      <c r="EP3664" s="1"/>
      <c r="EQ3664" s="1"/>
      <c r="ER3664" s="1"/>
      <c r="ES3664" s="1"/>
      <c r="ET3664" s="1"/>
      <c r="EU3664" s="1"/>
      <c r="EV3664" s="1"/>
      <c r="EW3664" s="1"/>
      <c r="EX3664" s="1"/>
    </row>
    <row r="3665" spans="1:154" x14ac:dyDescent="0.15">
      <c r="A3665" s="35"/>
      <c r="B3665" s="15"/>
      <c r="C3665" s="7"/>
      <c r="D3665" s="13"/>
      <c r="E3665" s="14"/>
      <c r="F3665" s="14"/>
      <c r="G3665" s="14"/>
      <c r="H3665" s="14"/>
      <c r="I3665" s="13"/>
      <c r="J3665" s="5"/>
      <c r="K3665" s="2"/>
      <c r="L3665" s="17"/>
      <c r="M3665" s="12"/>
      <c r="N3665" s="12"/>
      <c r="O3665" s="17"/>
      <c r="P3665" s="14"/>
      <c r="Q3665" s="14"/>
      <c r="R3665" s="14"/>
      <c r="S3665" s="20"/>
      <c r="T3665" s="14"/>
      <c r="U3665" s="4"/>
      <c r="V3665" s="5"/>
      <c r="W3665" s="10"/>
      <c r="X3665" s="10"/>
      <c r="Y3665" s="27"/>
      <c r="Z3665" s="3"/>
      <c r="AA3665" s="1"/>
      <c r="AB3665" s="10"/>
      <c r="AC3665" s="3"/>
      <c r="AD3665" s="3"/>
      <c r="AE3665" s="3"/>
      <c r="AF3665" s="10"/>
      <c r="AG3665" s="11"/>
      <c r="AH3665" s="10"/>
      <c r="AI3665" s="1"/>
      <c r="AJ3665" s="1"/>
      <c r="AK3665" s="1"/>
      <c r="AL3665" s="1"/>
      <c r="AM3665" s="1"/>
      <c r="AN3665" s="1"/>
      <c r="AO3665" s="1"/>
      <c r="AP3665" s="1"/>
      <c r="AQ3665" s="1"/>
      <c r="AR3665" s="1"/>
      <c r="AS3665" s="1"/>
      <c r="AT3665" s="1"/>
      <c r="AU3665" s="1"/>
      <c r="AV3665" s="1"/>
      <c r="AW3665" s="1"/>
      <c r="AX3665" s="1"/>
      <c r="AY3665" s="1"/>
      <c r="AZ3665" s="1"/>
      <c r="BA3665" s="1"/>
      <c r="BB3665" s="1"/>
      <c r="BC3665" s="1"/>
      <c r="BD3665" s="1"/>
      <c r="BE3665" s="1"/>
      <c r="BF3665" s="1"/>
      <c r="BG3665" s="1"/>
      <c r="BH3665" s="1"/>
      <c r="BI3665" s="1"/>
      <c r="BJ3665" s="1"/>
      <c r="BK3665" s="1"/>
      <c r="BL3665" s="1"/>
      <c r="BM3665" s="1"/>
      <c r="BN3665" s="1"/>
      <c r="BO3665" s="1"/>
      <c r="BP3665" s="1"/>
      <c r="BQ3665" s="1"/>
      <c r="BR3665" s="1"/>
      <c r="BS3665" s="1"/>
      <c r="BT3665" s="1"/>
      <c r="BU3665" s="1"/>
      <c r="BV3665" s="1"/>
      <c r="BW3665" s="1"/>
      <c r="BX3665" s="1"/>
      <c r="BY3665" s="1"/>
      <c r="BZ3665" s="1"/>
      <c r="CA3665" s="1"/>
      <c r="CB3665" s="1"/>
      <c r="CC3665" s="1"/>
      <c r="CD3665" s="1"/>
      <c r="CE3665" s="1"/>
      <c r="CF3665" s="1"/>
      <c r="CG3665" s="1"/>
      <c r="CH3665" s="1"/>
      <c r="CI3665" s="1"/>
      <c r="CJ3665" s="1"/>
      <c r="CK3665" s="1"/>
      <c r="CL3665" s="1"/>
      <c r="CM3665" s="1"/>
      <c r="CN3665" s="1"/>
      <c r="CO3665" s="1"/>
      <c r="CP3665" s="1"/>
      <c r="CQ3665" s="1"/>
      <c r="CR3665" s="1"/>
      <c r="CS3665" s="1"/>
      <c r="CT3665" s="1"/>
      <c r="CU3665" s="1"/>
      <c r="CV3665" s="1"/>
      <c r="CW3665" s="1"/>
      <c r="CX3665" s="1"/>
      <c r="CY3665" s="1"/>
      <c r="CZ3665" s="1"/>
      <c r="DA3665" s="1"/>
      <c r="DB3665" s="1"/>
      <c r="DC3665" s="1"/>
      <c r="DD3665" s="1"/>
      <c r="DE3665" s="1"/>
      <c r="DF3665" s="1"/>
      <c r="DG3665" s="1"/>
      <c r="DH3665" s="1"/>
      <c r="DI3665" s="1"/>
      <c r="DJ3665" s="1"/>
      <c r="DK3665" s="1"/>
      <c r="DL3665" s="1"/>
      <c r="DM3665" s="1"/>
      <c r="DN3665" s="1"/>
      <c r="DO3665" s="1"/>
      <c r="DP3665" s="1"/>
      <c r="DQ3665" s="1"/>
      <c r="DR3665" s="1"/>
      <c r="DS3665" s="1"/>
      <c r="DT3665" s="1"/>
      <c r="DU3665" s="1"/>
      <c r="DV3665" s="1"/>
      <c r="DW3665" s="1"/>
      <c r="DX3665" s="1"/>
      <c r="DY3665" s="1"/>
      <c r="DZ3665" s="1"/>
      <c r="EA3665" s="1"/>
      <c r="EB3665" s="1"/>
      <c r="EC3665" s="1"/>
      <c r="ED3665" s="1"/>
      <c r="EE3665" s="1"/>
      <c r="EF3665" s="1"/>
      <c r="EG3665" s="1"/>
      <c r="EH3665" s="1"/>
      <c r="EI3665" s="1"/>
      <c r="EJ3665" s="1"/>
      <c r="EK3665" s="1"/>
      <c r="EL3665" s="1"/>
      <c r="EM3665" s="1"/>
      <c r="EN3665" s="1"/>
      <c r="EO3665" s="1"/>
      <c r="EP3665" s="1"/>
      <c r="EQ3665" s="1"/>
      <c r="ER3665" s="1"/>
      <c r="ES3665" s="1"/>
      <c r="ET3665" s="1"/>
      <c r="EU3665" s="1"/>
      <c r="EV3665" s="1"/>
      <c r="EW3665" s="1"/>
      <c r="EX3665" s="1"/>
    </row>
    <row r="3666" spans="1:154" x14ac:dyDescent="0.15">
      <c r="A3666" s="35"/>
      <c r="B3666" s="15"/>
      <c r="C3666" s="7"/>
      <c r="D3666" s="13"/>
      <c r="E3666" s="14"/>
      <c r="F3666" s="14"/>
      <c r="G3666" s="14"/>
      <c r="H3666" s="14"/>
      <c r="I3666" s="13"/>
      <c r="J3666" s="5"/>
      <c r="K3666" s="2"/>
      <c r="L3666" s="17"/>
      <c r="M3666" s="12"/>
      <c r="N3666" s="12"/>
      <c r="O3666" s="17"/>
      <c r="P3666" s="14"/>
      <c r="Q3666" s="14"/>
      <c r="R3666" s="14"/>
      <c r="S3666" s="20"/>
      <c r="T3666" s="14"/>
      <c r="U3666" s="4"/>
      <c r="V3666" s="5"/>
      <c r="W3666" s="25"/>
      <c r="X3666" s="25"/>
      <c r="Y3666" s="31"/>
      <c r="Z3666" s="21"/>
      <c r="AA3666" s="24"/>
      <c r="AB3666" s="25"/>
      <c r="AC3666" s="21"/>
      <c r="AD3666" s="21"/>
      <c r="AE3666" s="21"/>
      <c r="AF3666" s="25"/>
      <c r="AG3666" s="22"/>
      <c r="AH3666" s="25"/>
      <c r="AI3666" s="24"/>
      <c r="AJ3666" s="24"/>
      <c r="AK3666" s="24"/>
      <c r="AL3666" s="24"/>
      <c r="AM3666" s="24"/>
      <c r="AN3666" s="24"/>
      <c r="AO3666" s="24"/>
      <c r="AP3666" s="24"/>
      <c r="AQ3666" s="24"/>
      <c r="AR3666" s="24"/>
      <c r="AS3666" s="24"/>
      <c r="AT3666" s="24"/>
      <c r="AU3666" s="24"/>
      <c r="AV3666" s="24"/>
      <c r="AW3666" s="24"/>
      <c r="AX3666" s="24"/>
      <c r="AY3666" s="24"/>
      <c r="AZ3666" s="24"/>
      <c r="BA3666" s="24"/>
      <c r="BB3666" s="24"/>
      <c r="BC3666" s="24"/>
      <c r="BD3666" s="24"/>
      <c r="BE3666" s="24"/>
      <c r="BF3666" s="24"/>
      <c r="BG3666" s="24"/>
      <c r="BH3666" s="24"/>
      <c r="BI3666" s="24"/>
      <c r="BJ3666" s="24"/>
      <c r="BK3666" s="24"/>
      <c r="BL3666" s="24"/>
      <c r="BM3666" s="24"/>
      <c r="BN3666" s="24"/>
      <c r="BO3666" s="24"/>
      <c r="BP3666" s="24"/>
      <c r="BQ3666" s="24"/>
      <c r="BR3666" s="24"/>
      <c r="BS3666" s="24"/>
      <c r="BT3666" s="24"/>
      <c r="BU3666" s="24"/>
      <c r="BV3666" s="24"/>
      <c r="BW3666" s="24"/>
      <c r="BX3666" s="24"/>
      <c r="BY3666" s="24"/>
      <c r="BZ3666" s="24"/>
      <c r="CA3666" s="24"/>
      <c r="CB3666" s="24"/>
      <c r="CC3666" s="24"/>
      <c r="CD3666" s="24"/>
      <c r="CE3666" s="24"/>
      <c r="CF3666" s="24"/>
      <c r="CG3666" s="24"/>
      <c r="CH3666" s="24"/>
      <c r="CI3666" s="24"/>
      <c r="CJ3666" s="24"/>
      <c r="CK3666" s="24"/>
      <c r="CL3666" s="24"/>
      <c r="CM3666" s="24"/>
      <c r="CN3666" s="24"/>
      <c r="CO3666" s="24"/>
      <c r="CP3666" s="24"/>
      <c r="CQ3666" s="24"/>
      <c r="CR3666" s="24"/>
      <c r="CS3666" s="24"/>
      <c r="CT3666" s="24"/>
      <c r="CU3666" s="24"/>
      <c r="CV3666" s="24"/>
      <c r="CW3666" s="24"/>
      <c r="CX3666" s="24"/>
      <c r="CY3666" s="24"/>
      <c r="CZ3666" s="24"/>
      <c r="DA3666" s="24"/>
      <c r="DB3666" s="24"/>
      <c r="DC3666" s="24"/>
      <c r="DD3666" s="24"/>
      <c r="DE3666" s="24"/>
      <c r="DF3666" s="24"/>
      <c r="DG3666" s="24"/>
      <c r="DH3666" s="24"/>
      <c r="DI3666" s="24"/>
      <c r="DJ3666" s="24"/>
      <c r="DK3666" s="24"/>
      <c r="DL3666" s="24"/>
      <c r="DM3666" s="24"/>
      <c r="DN3666" s="24"/>
      <c r="DO3666" s="24"/>
      <c r="DP3666" s="24"/>
      <c r="DQ3666" s="24"/>
      <c r="DR3666" s="24"/>
      <c r="DS3666" s="24"/>
      <c r="DT3666" s="24"/>
      <c r="DU3666" s="24"/>
      <c r="DV3666" s="24"/>
      <c r="DW3666" s="24"/>
      <c r="DX3666" s="24"/>
      <c r="DY3666" s="24"/>
      <c r="DZ3666" s="24"/>
      <c r="EA3666" s="24"/>
      <c r="EB3666" s="24"/>
      <c r="EC3666" s="24"/>
      <c r="ED3666" s="24"/>
      <c r="EE3666" s="24"/>
      <c r="EF3666" s="24"/>
      <c r="EG3666" s="24"/>
      <c r="EH3666" s="24"/>
      <c r="EI3666" s="24"/>
      <c r="EJ3666" s="24"/>
      <c r="EK3666" s="24"/>
      <c r="EL3666" s="24"/>
      <c r="EM3666" s="24"/>
      <c r="EN3666" s="24"/>
      <c r="EO3666" s="24"/>
      <c r="EP3666" s="24"/>
      <c r="EQ3666" s="24"/>
      <c r="ER3666" s="24"/>
      <c r="ES3666" s="24"/>
      <c r="ET3666" s="24"/>
      <c r="EU3666" s="24"/>
      <c r="EV3666" s="24"/>
      <c r="EW3666" s="24"/>
      <c r="EX3666" s="24"/>
    </row>
    <row r="3667" spans="1:154" x14ac:dyDescent="0.15">
      <c r="A3667" s="35"/>
      <c r="B3667" s="15"/>
      <c r="C3667" s="7"/>
      <c r="D3667" s="13"/>
      <c r="E3667" s="14"/>
      <c r="F3667" s="14"/>
      <c r="G3667" s="14"/>
      <c r="H3667" s="14"/>
      <c r="I3667" s="13"/>
      <c r="J3667" s="5"/>
      <c r="K3667" s="2"/>
      <c r="L3667" s="17"/>
      <c r="M3667" s="12"/>
      <c r="N3667" s="12"/>
      <c r="O3667" s="17"/>
      <c r="P3667" s="14"/>
      <c r="Q3667" s="14"/>
      <c r="R3667" s="14"/>
      <c r="S3667" s="20"/>
      <c r="T3667" s="14"/>
      <c r="U3667" s="4"/>
      <c r="V3667" s="5"/>
      <c r="W3667" s="10"/>
      <c r="X3667" s="10"/>
      <c r="Y3667" s="27"/>
      <c r="Z3667" s="3"/>
      <c r="AA3667" s="1"/>
      <c r="AB3667" s="10"/>
      <c r="AC3667" s="3"/>
      <c r="AD3667" s="3"/>
      <c r="AE3667" s="3"/>
      <c r="AF3667" s="10"/>
      <c r="AG3667" s="11"/>
      <c r="AH3667" s="10"/>
      <c r="AI3667" s="1"/>
      <c r="AJ3667" s="1"/>
      <c r="AK3667" s="1"/>
      <c r="AL3667" s="1"/>
      <c r="AM3667" s="1"/>
      <c r="AN3667" s="1"/>
      <c r="AO3667" s="1"/>
      <c r="AP3667" s="1"/>
      <c r="AQ3667" s="1"/>
      <c r="AR3667" s="1"/>
      <c r="AS3667" s="1"/>
      <c r="AT3667" s="1"/>
      <c r="AU3667" s="1"/>
      <c r="AV3667" s="1"/>
      <c r="AW3667" s="1"/>
      <c r="AX3667" s="1"/>
      <c r="AY3667" s="1"/>
      <c r="AZ3667" s="1"/>
      <c r="BA3667" s="1"/>
      <c r="BB3667" s="1"/>
      <c r="BC3667" s="1"/>
      <c r="BD3667" s="1"/>
      <c r="BE3667" s="1"/>
      <c r="BF3667" s="1"/>
      <c r="BG3667" s="1"/>
      <c r="BH3667" s="1"/>
      <c r="BI3667" s="1"/>
      <c r="BJ3667" s="1"/>
      <c r="BK3667" s="1"/>
      <c r="BL3667" s="1"/>
      <c r="BM3667" s="1"/>
      <c r="BN3667" s="1"/>
      <c r="BO3667" s="1"/>
      <c r="BP3667" s="1"/>
      <c r="BQ3667" s="1"/>
      <c r="BR3667" s="1"/>
      <c r="BS3667" s="1"/>
      <c r="BT3667" s="1"/>
      <c r="BU3667" s="1"/>
      <c r="BV3667" s="1"/>
      <c r="BW3667" s="1"/>
      <c r="BX3667" s="1"/>
      <c r="BY3667" s="1"/>
      <c r="BZ3667" s="1"/>
      <c r="CA3667" s="1"/>
      <c r="CB3667" s="1"/>
      <c r="CC3667" s="1"/>
      <c r="CD3667" s="1"/>
      <c r="CE3667" s="1"/>
      <c r="CF3667" s="1"/>
      <c r="CG3667" s="1"/>
      <c r="CH3667" s="1"/>
      <c r="CI3667" s="1"/>
      <c r="CJ3667" s="1"/>
      <c r="CK3667" s="1"/>
      <c r="CL3667" s="1"/>
      <c r="CM3667" s="1"/>
      <c r="CN3667" s="1"/>
      <c r="CO3667" s="1"/>
      <c r="CP3667" s="1"/>
      <c r="CQ3667" s="1"/>
      <c r="CR3667" s="1"/>
      <c r="CS3667" s="1"/>
      <c r="CT3667" s="1"/>
      <c r="CU3667" s="1"/>
      <c r="CV3667" s="1"/>
      <c r="CW3667" s="1"/>
      <c r="CX3667" s="1"/>
      <c r="CY3667" s="1"/>
      <c r="CZ3667" s="1"/>
      <c r="DA3667" s="1"/>
      <c r="DB3667" s="1"/>
      <c r="DC3667" s="1"/>
      <c r="DD3667" s="1"/>
      <c r="DE3667" s="1"/>
      <c r="DF3667" s="1"/>
      <c r="DG3667" s="1"/>
      <c r="DH3667" s="1"/>
      <c r="DI3667" s="1"/>
      <c r="DJ3667" s="1"/>
      <c r="DK3667" s="1"/>
      <c r="DL3667" s="1"/>
      <c r="DM3667" s="1"/>
      <c r="DN3667" s="1"/>
      <c r="DO3667" s="1"/>
      <c r="DP3667" s="1"/>
      <c r="DQ3667" s="1"/>
      <c r="DR3667" s="1"/>
      <c r="DS3667" s="1"/>
      <c r="DT3667" s="1"/>
      <c r="DU3667" s="1"/>
      <c r="DV3667" s="1"/>
      <c r="DW3667" s="1"/>
      <c r="DX3667" s="1"/>
      <c r="DY3667" s="1"/>
      <c r="DZ3667" s="1"/>
      <c r="EA3667" s="1"/>
      <c r="EB3667" s="1"/>
      <c r="EC3667" s="1"/>
      <c r="ED3667" s="1"/>
      <c r="EE3667" s="1"/>
      <c r="EF3667" s="1"/>
      <c r="EG3667" s="1"/>
      <c r="EH3667" s="1"/>
      <c r="EI3667" s="1"/>
      <c r="EJ3667" s="1"/>
      <c r="EK3667" s="1"/>
      <c r="EL3667" s="1"/>
      <c r="EM3667" s="1"/>
      <c r="EN3667" s="1"/>
      <c r="EO3667" s="1"/>
      <c r="EP3667" s="1"/>
      <c r="EQ3667" s="1"/>
      <c r="ER3667" s="1"/>
      <c r="ES3667" s="1"/>
      <c r="ET3667" s="1"/>
      <c r="EU3667" s="1"/>
      <c r="EV3667" s="1"/>
      <c r="EW3667" s="1"/>
      <c r="EX3667" s="1"/>
    </row>
    <row r="3668" spans="1:154" x14ac:dyDescent="0.15">
      <c r="A3668" s="35"/>
      <c r="B3668" s="15"/>
      <c r="C3668" s="7"/>
      <c r="D3668" s="13"/>
      <c r="E3668" s="14"/>
      <c r="F3668" s="14"/>
      <c r="G3668" s="14"/>
      <c r="H3668" s="14"/>
      <c r="I3668" s="13"/>
      <c r="J3668" s="5"/>
      <c r="K3668" s="2"/>
      <c r="L3668" s="17"/>
      <c r="M3668" s="12"/>
      <c r="N3668" s="12"/>
      <c r="O3668" s="17"/>
      <c r="P3668" s="14"/>
      <c r="Q3668" s="14"/>
      <c r="R3668" s="14"/>
      <c r="S3668" s="20"/>
      <c r="T3668" s="14"/>
      <c r="U3668" s="4"/>
      <c r="V3668" s="5"/>
      <c r="W3668" s="25"/>
      <c r="X3668" s="25"/>
      <c r="Y3668" s="31"/>
      <c r="Z3668" s="21"/>
      <c r="AA3668" s="24"/>
      <c r="AB3668" s="25"/>
      <c r="AC3668" s="21"/>
      <c r="AD3668" s="21"/>
      <c r="AE3668" s="21"/>
      <c r="AF3668" s="25"/>
      <c r="AG3668" s="22"/>
      <c r="AH3668" s="25"/>
      <c r="AI3668" s="24"/>
      <c r="AJ3668" s="24"/>
      <c r="AK3668" s="24"/>
      <c r="AL3668" s="24"/>
      <c r="AM3668" s="24"/>
      <c r="AN3668" s="24"/>
      <c r="AO3668" s="24"/>
      <c r="AP3668" s="24"/>
      <c r="AQ3668" s="24"/>
      <c r="AR3668" s="24"/>
      <c r="AS3668" s="24"/>
      <c r="AT3668" s="24"/>
      <c r="AU3668" s="24"/>
      <c r="AV3668" s="24"/>
      <c r="AW3668" s="24"/>
      <c r="AX3668" s="24"/>
      <c r="AY3668" s="24"/>
      <c r="AZ3668" s="24"/>
      <c r="BA3668" s="24"/>
      <c r="BB3668" s="24"/>
      <c r="BC3668" s="24"/>
      <c r="BD3668" s="24"/>
      <c r="BE3668" s="24"/>
      <c r="BF3668" s="24"/>
      <c r="BG3668" s="24"/>
      <c r="BH3668" s="24"/>
      <c r="BI3668" s="24"/>
      <c r="BJ3668" s="24"/>
      <c r="BK3668" s="24"/>
      <c r="BL3668" s="24"/>
      <c r="BM3668" s="24"/>
      <c r="BN3668" s="24"/>
      <c r="BO3668" s="24"/>
      <c r="BP3668" s="24"/>
      <c r="BQ3668" s="24"/>
      <c r="BR3668" s="24"/>
      <c r="BS3668" s="24"/>
      <c r="BT3668" s="24"/>
      <c r="BU3668" s="24"/>
      <c r="BV3668" s="24"/>
      <c r="BW3668" s="24"/>
      <c r="BX3668" s="24"/>
      <c r="BY3668" s="24"/>
      <c r="BZ3668" s="24"/>
      <c r="CA3668" s="24"/>
      <c r="CB3668" s="24"/>
      <c r="CC3668" s="24"/>
      <c r="CD3668" s="24"/>
      <c r="CE3668" s="24"/>
      <c r="CF3668" s="24"/>
      <c r="CG3668" s="24"/>
      <c r="CH3668" s="24"/>
      <c r="CI3668" s="24"/>
      <c r="CJ3668" s="24"/>
      <c r="CK3668" s="24"/>
      <c r="CL3668" s="24"/>
      <c r="CM3668" s="24"/>
      <c r="CN3668" s="24"/>
      <c r="CO3668" s="24"/>
      <c r="CP3668" s="24"/>
      <c r="CQ3668" s="24"/>
      <c r="CR3668" s="24"/>
      <c r="CS3668" s="24"/>
      <c r="CT3668" s="24"/>
      <c r="CU3668" s="24"/>
      <c r="CV3668" s="24"/>
      <c r="CW3668" s="24"/>
      <c r="CX3668" s="24"/>
      <c r="CY3668" s="24"/>
      <c r="CZ3668" s="24"/>
      <c r="DA3668" s="24"/>
      <c r="DB3668" s="24"/>
      <c r="DC3668" s="24"/>
      <c r="DD3668" s="24"/>
      <c r="DE3668" s="24"/>
      <c r="DF3668" s="24"/>
      <c r="DG3668" s="24"/>
      <c r="DH3668" s="24"/>
      <c r="DI3668" s="24"/>
      <c r="DJ3668" s="24"/>
      <c r="DK3668" s="24"/>
      <c r="DL3668" s="24"/>
      <c r="DM3668" s="24"/>
      <c r="DN3668" s="24"/>
      <c r="DO3668" s="24"/>
      <c r="DP3668" s="24"/>
      <c r="DQ3668" s="24"/>
      <c r="DR3668" s="24"/>
      <c r="DS3668" s="24"/>
      <c r="DT3668" s="24"/>
      <c r="DU3668" s="24"/>
      <c r="DV3668" s="24"/>
      <c r="DW3668" s="24"/>
      <c r="DX3668" s="24"/>
      <c r="DY3668" s="24"/>
      <c r="DZ3668" s="24"/>
      <c r="EA3668" s="24"/>
      <c r="EB3668" s="24"/>
      <c r="EC3668" s="24"/>
      <c r="ED3668" s="24"/>
      <c r="EE3668" s="24"/>
      <c r="EF3668" s="24"/>
      <c r="EG3668" s="24"/>
      <c r="EH3668" s="24"/>
      <c r="EI3668" s="24"/>
      <c r="EJ3668" s="24"/>
      <c r="EK3668" s="24"/>
      <c r="EL3668" s="24"/>
      <c r="EM3668" s="24"/>
      <c r="EN3668" s="24"/>
      <c r="EO3668" s="24"/>
      <c r="EP3668" s="24"/>
      <c r="EQ3668" s="24"/>
      <c r="ER3668" s="24"/>
      <c r="ES3668" s="24"/>
      <c r="ET3668" s="24"/>
      <c r="EU3668" s="24"/>
      <c r="EV3668" s="24"/>
      <c r="EW3668" s="24"/>
      <c r="EX3668" s="24"/>
    </row>
    <row r="3669" spans="1:154" x14ac:dyDescent="0.15">
      <c r="A3669" s="35"/>
      <c r="B3669" s="15"/>
      <c r="C3669" s="7"/>
      <c r="D3669" s="13"/>
      <c r="E3669" s="14"/>
      <c r="F3669" s="14"/>
      <c r="G3669" s="14"/>
      <c r="H3669" s="14"/>
      <c r="I3669" s="13"/>
      <c r="J3669" s="5"/>
      <c r="K3669" s="2"/>
      <c r="L3669" s="17"/>
      <c r="M3669" s="12"/>
      <c r="N3669" s="12"/>
      <c r="O3669" s="17"/>
      <c r="P3669" s="14"/>
      <c r="Q3669" s="14"/>
      <c r="R3669" s="14"/>
      <c r="S3669" s="20"/>
      <c r="T3669" s="14"/>
      <c r="U3669" s="4"/>
      <c r="V3669" s="5"/>
      <c r="W3669" s="10"/>
      <c r="X3669" s="10"/>
      <c r="Y3669" s="27"/>
      <c r="Z3669" s="3"/>
      <c r="AA3669" s="1"/>
      <c r="AB3669" s="10"/>
      <c r="AC3669" s="3"/>
      <c r="AD3669" s="3"/>
      <c r="AE3669" s="3"/>
      <c r="AF3669" s="10"/>
      <c r="AG3669" s="11"/>
      <c r="AH3669" s="10"/>
      <c r="AI3669" s="1"/>
      <c r="AJ3669" s="1"/>
      <c r="AK3669" s="1"/>
      <c r="AL3669" s="1"/>
      <c r="AM3669" s="1"/>
      <c r="AN3669" s="1"/>
      <c r="AO3669" s="1"/>
      <c r="AP3669" s="1"/>
      <c r="AQ3669" s="1"/>
      <c r="AR3669" s="1"/>
      <c r="AS3669" s="1"/>
      <c r="AT3669" s="1"/>
      <c r="AU3669" s="1"/>
      <c r="AV3669" s="1"/>
      <c r="AW3669" s="1"/>
      <c r="AX3669" s="1"/>
      <c r="AY3669" s="1"/>
      <c r="AZ3669" s="1"/>
      <c r="BA3669" s="1"/>
      <c r="BB3669" s="1"/>
      <c r="BC3669" s="1"/>
      <c r="BD3669" s="1"/>
      <c r="BE3669" s="1"/>
      <c r="BF3669" s="1"/>
      <c r="BG3669" s="1"/>
      <c r="BH3669" s="1"/>
      <c r="BI3669" s="1"/>
      <c r="BJ3669" s="1"/>
      <c r="BK3669" s="1"/>
      <c r="BL3669" s="1"/>
      <c r="BM3669" s="1"/>
      <c r="BN3669" s="1"/>
      <c r="BO3669" s="1"/>
      <c r="BP3669" s="1"/>
      <c r="BQ3669" s="1"/>
      <c r="BR3669" s="1"/>
      <c r="BS3669" s="1"/>
      <c r="BT3669" s="1"/>
      <c r="BU3669" s="1"/>
      <c r="BV3669" s="1"/>
      <c r="BW3669" s="1"/>
      <c r="BX3669" s="1"/>
      <c r="BY3669" s="1"/>
      <c r="BZ3669" s="1"/>
      <c r="CA3669" s="1"/>
      <c r="CB3669" s="1"/>
      <c r="CC3669" s="1"/>
      <c r="CD3669" s="1"/>
      <c r="CE3669" s="1"/>
      <c r="CF3669" s="1"/>
      <c r="CG3669" s="1"/>
      <c r="CH3669" s="1"/>
      <c r="CI3669" s="1"/>
      <c r="CJ3669" s="1"/>
      <c r="CK3669" s="1"/>
      <c r="CL3669" s="1"/>
      <c r="CM3669" s="1"/>
      <c r="CN3669" s="1"/>
      <c r="CO3669" s="1"/>
      <c r="CP3669" s="1"/>
      <c r="CQ3669" s="1"/>
      <c r="CR3669" s="1"/>
      <c r="CS3669" s="1"/>
      <c r="CT3669" s="1"/>
      <c r="CU3669" s="1"/>
      <c r="CV3669" s="1"/>
      <c r="CW3669" s="1"/>
      <c r="CX3669" s="1"/>
      <c r="CY3669" s="1"/>
      <c r="CZ3669" s="1"/>
      <c r="DA3669" s="1"/>
      <c r="DB3669" s="1"/>
      <c r="DC3669" s="1"/>
      <c r="DD3669" s="1"/>
      <c r="DE3669" s="1"/>
      <c r="DF3669" s="1"/>
      <c r="DG3669" s="1"/>
      <c r="DH3669" s="1"/>
      <c r="DI3669" s="1"/>
      <c r="DJ3669" s="1"/>
      <c r="DK3669" s="1"/>
      <c r="DL3669" s="1"/>
      <c r="DM3669" s="1"/>
      <c r="DN3669" s="1"/>
      <c r="DO3669" s="1"/>
      <c r="DP3669" s="1"/>
      <c r="DQ3669" s="1"/>
      <c r="DR3669" s="1"/>
      <c r="DS3669" s="1"/>
      <c r="DT3669" s="1"/>
      <c r="DU3669" s="1"/>
      <c r="DV3669" s="1"/>
      <c r="DW3669" s="1"/>
      <c r="DX3669" s="1"/>
      <c r="DY3669" s="1"/>
      <c r="DZ3669" s="1"/>
      <c r="EA3669" s="1"/>
      <c r="EB3669" s="1"/>
      <c r="EC3669" s="1"/>
      <c r="ED3669" s="1"/>
      <c r="EE3669" s="1"/>
      <c r="EF3669" s="1"/>
      <c r="EG3669" s="1"/>
      <c r="EH3669" s="1"/>
      <c r="EI3669" s="1"/>
      <c r="EJ3669" s="1"/>
      <c r="EK3669" s="1"/>
      <c r="EL3669" s="1"/>
      <c r="EM3669" s="1"/>
      <c r="EN3669" s="1"/>
      <c r="EO3669" s="1"/>
      <c r="EP3669" s="1"/>
      <c r="EQ3669" s="1"/>
      <c r="ER3669" s="1"/>
      <c r="ES3669" s="1"/>
      <c r="ET3669" s="1"/>
      <c r="EU3669" s="1"/>
      <c r="EV3669" s="1"/>
      <c r="EW3669" s="1"/>
      <c r="EX3669" s="1"/>
    </row>
    <row r="3670" spans="1:154" x14ac:dyDescent="0.15">
      <c r="A3670" s="35"/>
      <c r="B3670" s="15"/>
      <c r="C3670" s="7"/>
      <c r="D3670" s="13"/>
      <c r="E3670" s="14"/>
      <c r="F3670" s="14"/>
      <c r="G3670" s="14"/>
      <c r="H3670" s="14"/>
      <c r="I3670" s="13"/>
      <c r="J3670" s="5"/>
      <c r="K3670" s="2"/>
      <c r="L3670" s="17"/>
      <c r="M3670" s="12"/>
      <c r="N3670" s="12"/>
      <c r="O3670" s="17"/>
      <c r="P3670" s="14"/>
      <c r="Q3670" s="14"/>
      <c r="R3670" s="14"/>
      <c r="S3670" s="20"/>
      <c r="T3670" s="14"/>
      <c r="U3670" s="4"/>
      <c r="V3670" s="5"/>
      <c r="W3670" s="10"/>
      <c r="X3670" s="10"/>
      <c r="Y3670" s="27"/>
      <c r="Z3670" s="3"/>
      <c r="AA3670" s="1"/>
      <c r="AB3670" s="10"/>
      <c r="AC3670" s="3"/>
      <c r="AD3670" s="3"/>
      <c r="AE3670" s="3"/>
      <c r="AF3670" s="10"/>
      <c r="AG3670" s="11"/>
      <c r="AH3670" s="10"/>
      <c r="AI3670" s="1"/>
      <c r="AJ3670" s="1"/>
      <c r="AK3670" s="1"/>
      <c r="AL3670" s="1"/>
      <c r="AM3670" s="1"/>
      <c r="AN3670" s="1"/>
      <c r="AO3670" s="1"/>
      <c r="AP3670" s="1"/>
      <c r="AQ3670" s="1"/>
      <c r="AR3670" s="1"/>
      <c r="AS3670" s="1"/>
      <c r="AT3670" s="1"/>
      <c r="AU3670" s="1"/>
      <c r="AV3670" s="1"/>
      <c r="AW3670" s="1"/>
      <c r="AX3670" s="1"/>
      <c r="AY3670" s="1"/>
      <c r="AZ3670" s="1"/>
      <c r="BA3670" s="1"/>
      <c r="BB3670" s="1"/>
      <c r="BC3670" s="1"/>
      <c r="BD3670" s="1"/>
      <c r="BE3670" s="1"/>
      <c r="BF3670" s="1"/>
      <c r="BG3670" s="1"/>
      <c r="BH3670" s="1"/>
      <c r="BI3670" s="1"/>
      <c r="BJ3670" s="1"/>
      <c r="BK3670" s="1"/>
      <c r="BL3670" s="1"/>
      <c r="BM3670" s="1"/>
      <c r="BN3670" s="1"/>
      <c r="BO3670" s="1"/>
      <c r="BP3670" s="1"/>
      <c r="BQ3670" s="1"/>
      <c r="BR3670" s="1"/>
      <c r="BS3670" s="1"/>
      <c r="BT3670" s="1"/>
      <c r="BU3670" s="1"/>
      <c r="BV3670" s="1"/>
      <c r="BW3670" s="1"/>
      <c r="BX3670" s="1"/>
      <c r="BY3670" s="1"/>
      <c r="BZ3670" s="1"/>
      <c r="CA3670" s="1"/>
      <c r="CB3670" s="1"/>
      <c r="CC3670" s="1"/>
      <c r="CD3670" s="1"/>
      <c r="CE3670" s="1"/>
      <c r="CF3670" s="1"/>
      <c r="CG3670" s="1"/>
      <c r="CH3670" s="1"/>
      <c r="CI3670" s="1"/>
      <c r="CJ3670" s="1"/>
      <c r="CK3670" s="1"/>
      <c r="CL3670" s="1"/>
      <c r="CM3670" s="1"/>
      <c r="CN3670" s="1"/>
      <c r="CO3670" s="1"/>
      <c r="CP3670" s="1"/>
      <c r="CQ3670" s="1"/>
      <c r="CR3670" s="1"/>
      <c r="CS3670" s="1"/>
      <c r="CT3670" s="1"/>
      <c r="CU3670" s="1"/>
      <c r="CV3670" s="1"/>
      <c r="CW3670" s="1"/>
      <c r="CX3670" s="1"/>
      <c r="CY3670" s="1"/>
      <c r="CZ3670" s="1"/>
      <c r="DA3670" s="1"/>
      <c r="DB3670" s="1"/>
      <c r="DC3670" s="1"/>
      <c r="DD3670" s="1"/>
      <c r="DE3670" s="1"/>
      <c r="DF3670" s="1"/>
      <c r="DG3670" s="1"/>
      <c r="DH3670" s="1"/>
      <c r="DI3670" s="1"/>
      <c r="DJ3670" s="1"/>
      <c r="DK3670" s="1"/>
      <c r="DL3670" s="1"/>
      <c r="DM3670" s="1"/>
      <c r="DN3670" s="1"/>
      <c r="DO3670" s="1"/>
      <c r="DP3670" s="1"/>
      <c r="DQ3670" s="1"/>
      <c r="DR3670" s="1"/>
      <c r="DS3670" s="1"/>
      <c r="DT3670" s="1"/>
      <c r="DU3670" s="1"/>
      <c r="DV3670" s="1"/>
      <c r="DW3670" s="1"/>
      <c r="DX3670" s="1"/>
      <c r="DY3670" s="1"/>
      <c r="DZ3670" s="1"/>
      <c r="EA3670" s="1"/>
      <c r="EB3670" s="1"/>
      <c r="EC3670" s="1"/>
      <c r="ED3670" s="1"/>
      <c r="EE3670" s="1"/>
      <c r="EF3670" s="1"/>
      <c r="EG3670" s="1"/>
      <c r="EH3670" s="1"/>
      <c r="EI3670" s="1"/>
      <c r="EJ3670" s="1"/>
      <c r="EK3670" s="1"/>
      <c r="EL3670" s="1"/>
      <c r="EM3670" s="1"/>
      <c r="EN3670" s="1"/>
      <c r="EO3670" s="1"/>
      <c r="EP3670" s="1"/>
      <c r="EQ3670" s="1"/>
      <c r="ER3670" s="1"/>
      <c r="ES3670" s="1"/>
      <c r="ET3670" s="1"/>
      <c r="EU3670" s="1"/>
      <c r="EV3670" s="1"/>
      <c r="EW3670" s="1"/>
      <c r="EX3670" s="1"/>
    </row>
    <row r="3671" spans="1:154" x14ac:dyDescent="0.15">
      <c r="A3671" s="35"/>
      <c r="B3671" s="15"/>
      <c r="C3671" s="7"/>
      <c r="D3671" s="13"/>
      <c r="E3671" s="14"/>
      <c r="F3671" s="14"/>
      <c r="G3671" s="14"/>
      <c r="H3671" s="14"/>
      <c r="I3671" s="13"/>
      <c r="J3671" s="5"/>
      <c r="K3671" s="2"/>
      <c r="L3671" s="17"/>
      <c r="M3671" s="12"/>
      <c r="N3671" s="12"/>
      <c r="O3671" s="17"/>
      <c r="P3671" s="14"/>
      <c r="Q3671" s="14"/>
      <c r="R3671" s="14"/>
      <c r="S3671" s="20"/>
      <c r="T3671" s="14"/>
      <c r="U3671" s="4"/>
      <c r="V3671" s="5"/>
      <c r="W3671" s="10"/>
      <c r="X3671" s="10"/>
      <c r="Y3671" s="27"/>
      <c r="Z3671" s="3"/>
      <c r="AA3671" s="1"/>
      <c r="AB3671" s="10"/>
      <c r="AC3671" s="3"/>
      <c r="AD3671" s="3"/>
      <c r="AE3671" s="3"/>
      <c r="AF3671" s="10"/>
      <c r="AG3671" s="11"/>
      <c r="AH3671" s="10"/>
      <c r="AI3671" s="1"/>
      <c r="AJ3671" s="1"/>
      <c r="AK3671" s="1"/>
      <c r="AL3671" s="1"/>
      <c r="AM3671" s="1"/>
      <c r="AN3671" s="1"/>
      <c r="AO3671" s="1"/>
      <c r="AP3671" s="1"/>
      <c r="AQ3671" s="1"/>
      <c r="AR3671" s="1"/>
      <c r="AS3671" s="1"/>
      <c r="AT3671" s="1"/>
      <c r="AU3671" s="1"/>
      <c r="AV3671" s="1"/>
      <c r="AW3671" s="1"/>
      <c r="AX3671" s="1"/>
      <c r="AY3671" s="1"/>
      <c r="AZ3671" s="1"/>
      <c r="BA3671" s="1"/>
      <c r="BB3671" s="1"/>
      <c r="BC3671" s="1"/>
      <c r="BD3671" s="1"/>
      <c r="BE3671" s="1"/>
      <c r="BF3671" s="1"/>
      <c r="BG3671" s="1"/>
      <c r="BH3671" s="1"/>
      <c r="BI3671" s="1"/>
      <c r="BJ3671" s="1"/>
      <c r="BK3671" s="1"/>
      <c r="BL3671" s="1"/>
      <c r="BM3671" s="1"/>
      <c r="BN3671" s="1"/>
      <c r="BO3671" s="1"/>
      <c r="BP3671" s="1"/>
      <c r="BQ3671" s="1"/>
      <c r="BR3671" s="1"/>
      <c r="BS3671" s="1"/>
      <c r="BT3671" s="1"/>
      <c r="BU3671" s="1"/>
      <c r="BV3671" s="1"/>
      <c r="BW3671" s="1"/>
      <c r="BX3671" s="1"/>
      <c r="BY3671" s="1"/>
      <c r="BZ3671" s="1"/>
      <c r="CA3671" s="1"/>
      <c r="CB3671" s="1"/>
      <c r="CC3671" s="1"/>
      <c r="CD3671" s="1"/>
      <c r="CE3671" s="1"/>
      <c r="CF3671" s="1"/>
      <c r="CG3671" s="1"/>
      <c r="CH3671" s="1"/>
      <c r="CI3671" s="1"/>
      <c r="CJ3671" s="1"/>
      <c r="CK3671" s="1"/>
      <c r="CL3671" s="1"/>
      <c r="CM3671" s="1"/>
      <c r="CN3671" s="1"/>
      <c r="CO3671" s="1"/>
      <c r="CP3671" s="1"/>
      <c r="CQ3671" s="1"/>
      <c r="CR3671" s="1"/>
      <c r="CS3671" s="1"/>
      <c r="CT3671" s="1"/>
      <c r="CU3671" s="1"/>
      <c r="CV3671" s="1"/>
      <c r="CW3671" s="1"/>
      <c r="CX3671" s="1"/>
      <c r="CY3671" s="1"/>
      <c r="CZ3671" s="1"/>
      <c r="DA3671" s="1"/>
      <c r="DB3671" s="1"/>
      <c r="DC3671" s="1"/>
      <c r="DD3671" s="1"/>
      <c r="DE3671" s="1"/>
      <c r="DF3671" s="1"/>
      <c r="DG3671" s="1"/>
      <c r="DH3671" s="1"/>
      <c r="DI3671" s="1"/>
      <c r="DJ3671" s="1"/>
      <c r="DK3671" s="1"/>
      <c r="DL3671" s="1"/>
      <c r="DM3671" s="1"/>
      <c r="DN3671" s="1"/>
      <c r="DO3671" s="1"/>
      <c r="DP3671" s="1"/>
      <c r="DQ3671" s="1"/>
      <c r="DR3671" s="1"/>
      <c r="DS3671" s="1"/>
      <c r="DT3671" s="1"/>
      <c r="DU3671" s="1"/>
      <c r="DV3671" s="1"/>
      <c r="DW3671" s="1"/>
      <c r="DX3671" s="1"/>
      <c r="DY3671" s="1"/>
      <c r="DZ3671" s="1"/>
      <c r="EA3671" s="1"/>
      <c r="EB3671" s="1"/>
      <c r="EC3671" s="1"/>
      <c r="ED3671" s="1"/>
      <c r="EE3671" s="1"/>
      <c r="EF3671" s="1"/>
      <c r="EG3671" s="1"/>
      <c r="EH3671" s="1"/>
      <c r="EI3671" s="1"/>
      <c r="EJ3671" s="1"/>
      <c r="EK3671" s="1"/>
      <c r="EL3671" s="1"/>
      <c r="EM3671" s="1"/>
      <c r="EN3671" s="1"/>
      <c r="EO3671" s="1"/>
      <c r="EP3671" s="1"/>
      <c r="EQ3671" s="1"/>
      <c r="ER3671" s="1"/>
      <c r="ES3671" s="1"/>
      <c r="ET3671" s="1"/>
      <c r="EU3671" s="1"/>
      <c r="EV3671" s="1"/>
      <c r="EW3671" s="1"/>
      <c r="EX3671" s="1"/>
    </row>
    <row r="3672" spans="1:154" x14ac:dyDescent="0.15">
      <c r="A3672" s="35"/>
      <c r="B3672" s="15"/>
      <c r="C3672" s="7"/>
      <c r="D3672" s="13"/>
      <c r="E3672" s="14"/>
      <c r="F3672" s="14"/>
      <c r="G3672" s="14"/>
      <c r="H3672" s="14"/>
      <c r="I3672" s="13"/>
      <c r="J3672" s="5"/>
      <c r="K3672" s="2"/>
      <c r="L3672" s="17"/>
      <c r="M3672" s="12"/>
      <c r="N3672" s="12"/>
      <c r="O3672" s="17"/>
      <c r="P3672" s="14"/>
      <c r="Q3672" s="14"/>
      <c r="R3672" s="14"/>
      <c r="S3672" s="20"/>
      <c r="T3672" s="14"/>
      <c r="U3672" s="4"/>
      <c r="V3672" s="5"/>
      <c r="W3672" s="10"/>
      <c r="X3672" s="10"/>
      <c r="Y3672" s="27"/>
      <c r="Z3672" s="3"/>
      <c r="AA3672" s="1"/>
      <c r="AB3672" s="10"/>
      <c r="AC3672" s="3"/>
      <c r="AD3672" s="3"/>
      <c r="AE3672" s="3"/>
      <c r="AF3672" s="10"/>
      <c r="AG3672" s="11"/>
      <c r="AH3672" s="10"/>
      <c r="AI3672" s="1"/>
      <c r="AJ3672" s="1"/>
      <c r="AK3672" s="1"/>
      <c r="AL3672" s="1"/>
      <c r="AM3672" s="1"/>
      <c r="AN3672" s="1"/>
      <c r="AO3672" s="1"/>
      <c r="AP3672" s="1"/>
      <c r="AQ3672" s="1"/>
      <c r="AR3672" s="1"/>
      <c r="AS3672" s="1"/>
      <c r="AT3672" s="1"/>
      <c r="AU3672" s="1"/>
      <c r="AV3672" s="1"/>
      <c r="AW3672" s="1"/>
      <c r="AX3672" s="1"/>
      <c r="AY3672" s="1"/>
      <c r="AZ3672" s="1"/>
      <c r="BA3672" s="1"/>
      <c r="BB3672" s="1"/>
      <c r="BC3672" s="1"/>
      <c r="BD3672" s="1"/>
      <c r="BE3672" s="1"/>
      <c r="BF3672" s="1"/>
      <c r="BG3672" s="1"/>
      <c r="BH3672" s="1"/>
      <c r="BI3672" s="1"/>
      <c r="BJ3672" s="1"/>
      <c r="BK3672" s="1"/>
      <c r="BL3672" s="1"/>
      <c r="BM3672" s="1"/>
      <c r="BN3672" s="1"/>
      <c r="BO3672" s="1"/>
      <c r="BP3672" s="1"/>
      <c r="BQ3672" s="1"/>
      <c r="BR3672" s="1"/>
      <c r="BS3672" s="1"/>
      <c r="BT3672" s="1"/>
      <c r="BU3672" s="1"/>
      <c r="BV3672" s="1"/>
      <c r="BW3672" s="1"/>
      <c r="BX3672" s="1"/>
      <c r="BY3672" s="1"/>
      <c r="BZ3672" s="1"/>
      <c r="CA3672" s="1"/>
      <c r="CB3672" s="1"/>
      <c r="CC3672" s="1"/>
      <c r="CD3672" s="1"/>
      <c r="CE3672" s="1"/>
      <c r="CF3672" s="1"/>
      <c r="CG3672" s="1"/>
      <c r="CH3672" s="1"/>
      <c r="CI3672" s="1"/>
      <c r="CJ3672" s="1"/>
      <c r="CK3672" s="1"/>
      <c r="CL3672" s="1"/>
      <c r="CM3672" s="1"/>
      <c r="CN3672" s="1"/>
      <c r="CO3672" s="1"/>
      <c r="CP3672" s="1"/>
      <c r="CQ3672" s="1"/>
      <c r="CR3672" s="1"/>
      <c r="CS3672" s="1"/>
      <c r="CT3672" s="1"/>
      <c r="CU3672" s="1"/>
      <c r="CV3672" s="1"/>
      <c r="CW3672" s="1"/>
      <c r="CX3672" s="1"/>
      <c r="CY3672" s="1"/>
      <c r="CZ3672" s="1"/>
      <c r="DA3672" s="1"/>
      <c r="DB3672" s="1"/>
      <c r="DC3672" s="1"/>
      <c r="DD3672" s="1"/>
      <c r="DE3672" s="1"/>
      <c r="DF3672" s="1"/>
      <c r="DG3672" s="1"/>
      <c r="DH3672" s="1"/>
      <c r="DI3672" s="1"/>
      <c r="DJ3672" s="1"/>
      <c r="DK3672" s="1"/>
      <c r="DL3672" s="1"/>
      <c r="DM3672" s="1"/>
      <c r="DN3672" s="1"/>
      <c r="DO3672" s="1"/>
      <c r="DP3672" s="1"/>
      <c r="DQ3672" s="1"/>
      <c r="DR3672" s="1"/>
      <c r="DS3672" s="1"/>
      <c r="DT3672" s="1"/>
      <c r="DU3672" s="1"/>
      <c r="DV3672" s="1"/>
      <c r="DW3672" s="1"/>
      <c r="DX3672" s="1"/>
      <c r="DY3672" s="1"/>
      <c r="DZ3672" s="1"/>
      <c r="EA3672" s="1"/>
      <c r="EB3672" s="1"/>
      <c r="EC3672" s="1"/>
      <c r="ED3672" s="1"/>
      <c r="EE3672" s="1"/>
      <c r="EF3672" s="1"/>
      <c r="EG3672" s="1"/>
      <c r="EH3672" s="1"/>
      <c r="EI3672" s="1"/>
      <c r="EJ3672" s="1"/>
      <c r="EK3672" s="1"/>
      <c r="EL3672" s="1"/>
      <c r="EM3672" s="1"/>
      <c r="EN3672" s="1"/>
      <c r="EO3672" s="1"/>
      <c r="EP3672" s="1"/>
      <c r="EQ3672" s="1"/>
      <c r="ER3672" s="1"/>
      <c r="ES3672" s="1"/>
      <c r="ET3672" s="1"/>
      <c r="EU3672" s="1"/>
      <c r="EV3672" s="1"/>
      <c r="EW3672" s="1"/>
      <c r="EX3672" s="1"/>
    </row>
    <row r="3673" spans="1:154" x14ac:dyDescent="0.15">
      <c r="A3673" s="35"/>
      <c r="B3673" s="15"/>
      <c r="C3673" s="7"/>
      <c r="D3673" s="13"/>
      <c r="E3673" s="14"/>
      <c r="F3673" s="14"/>
      <c r="G3673" s="14"/>
      <c r="H3673" s="14"/>
      <c r="I3673" s="13"/>
      <c r="J3673" s="5"/>
      <c r="K3673" s="2"/>
      <c r="L3673" s="17"/>
      <c r="M3673" s="12"/>
      <c r="N3673" s="12"/>
      <c r="O3673" s="17"/>
      <c r="P3673" s="14"/>
      <c r="Q3673" s="14"/>
      <c r="R3673" s="14"/>
      <c r="S3673" s="20"/>
      <c r="T3673" s="14"/>
      <c r="U3673" s="4"/>
      <c r="V3673" s="5"/>
      <c r="W3673" s="10"/>
      <c r="X3673" s="10"/>
      <c r="Y3673" s="27"/>
      <c r="Z3673" s="3"/>
      <c r="AA3673" s="1"/>
      <c r="AB3673" s="10"/>
      <c r="AC3673" s="3"/>
      <c r="AD3673" s="3"/>
      <c r="AE3673" s="3"/>
      <c r="AF3673" s="10"/>
      <c r="AG3673" s="11"/>
      <c r="AH3673" s="10"/>
      <c r="AI3673" s="1"/>
      <c r="AJ3673" s="1"/>
      <c r="AK3673" s="1"/>
      <c r="AL3673" s="1"/>
      <c r="AM3673" s="1"/>
      <c r="AN3673" s="1"/>
      <c r="AO3673" s="1"/>
      <c r="AP3673" s="1"/>
      <c r="AQ3673" s="1"/>
      <c r="AR3673" s="1"/>
      <c r="AS3673" s="1"/>
      <c r="AT3673" s="1"/>
      <c r="AU3673" s="1"/>
      <c r="AV3673" s="1"/>
      <c r="AW3673" s="1"/>
      <c r="AX3673" s="1"/>
      <c r="AY3673" s="1"/>
      <c r="AZ3673" s="1"/>
      <c r="BA3673" s="1"/>
      <c r="BB3673" s="1"/>
      <c r="BC3673" s="1"/>
      <c r="BD3673" s="1"/>
      <c r="BE3673" s="1"/>
      <c r="BF3673" s="1"/>
      <c r="BG3673" s="1"/>
      <c r="BH3673" s="1"/>
      <c r="BI3673" s="1"/>
      <c r="BJ3673" s="1"/>
      <c r="BK3673" s="1"/>
      <c r="BL3673" s="1"/>
      <c r="BM3673" s="1"/>
      <c r="BN3673" s="1"/>
      <c r="BO3673" s="1"/>
      <c r="BP3673" s="1"/>
      <c r="BQ3673" s="1"/>
      <c r="BR3673" s="1"/>
      <c r="BS3673" s="1"/>
      <c r="BT3673" s="1"/>
      <c r="BU3673" s="1"/>
      <c r="BV3673" s="1"/>
      <c r="BW3673" s="1"/>
      <c r="BX3673" s="1"/>
      <c r="BY3673" s="1"/>
      <c r="BZ3673" s="1"/>
      <c r="CA3673" s="1"/>
      <c r="CB3673" s="1"/>
      <c r="CC3673" s="1"/>
      <c r="CD3673" s="1"/>
      <c r="CE3673" s="1"/>
      <c r="CF3673" s="1"/>
      <c r="CG3673" s="1"/>
      <c r="CH3673" s="1"/>
      <c r="CI3673" s="1"/>
      <c r="CJ3673" s="1"/>
      <c r="CK3673" s="1"/>
      <c r="CL3673" s="1"/>
      <c r="CM3673" s="1"/>
      <c r="CN3673" s="1"/>
      <c r="CO3673" s="1"/>
      <c r="CP3673" s="1"/>
      <c r="CQ3673" s="1"/>
      <c r="CR3673" s="1"/>
      <c r="CS3673" s="1"/>
      <c r="CT3673" s="1"/>
      <c r="CU3673" s="1"/>
      <c r="CV3673" s="1"/>
      <c r="CW3673" s="1"/>
      <c r="CX3673" s="1"/>
      <c r="CY3673" s="1"/>
      <c r="CZ3673" s="1"/>
      <c r="DA3673" s="1"/>
      <c r="DB3673" s="1"/>
      <c r="DC3673" s="1"/>
      <c r="DD3673" s="1"/>
      <c r="DE3673" s="1"/>
      <c r="DF3673" s="1"/>
      <c r="DG3673" s="1"/>
      <c r="DH3673" s="1"/>
      <c r="DI3673" s="1"/>
      <c r="DJ3673" s="1"/>
      <c r="DK3673" s="1"/>
      <c r="DL3673" s="1"/>
      <c r="DM3673" s="1"/>
      <c r="DN3673" s="1"/>
      <c r="DO3673" s="1"/>
      <c r="DP3673" s="1"/>
      <c r="DQ3673" s="1"/>
      <c r="DR3673" s="1"/>
      <c r="DS3673" s="1"/>
      <c r="DT3673" s="1"/>
      <c r="DU3673" s="1"/>
      <c r="DV3673" s="1"/>
      <c r="DW3673" s="1"/>
      <c r="DX3673" s="1"/>
      <c r="DY3673" s="1"/>
      <c r="DZ3673" s="1"/>
      <c r="EA3673" s="1"/>
      <c r="EB3673" s="1"/>
      <c r="EC3673" s="1"/>
      <c r="ED3673" s="1"/>
      <c r="EE3673" s="1"/>
      <c r="EF3673" s="1"/>
      <c r="EG3673" s="1"/>
      <c r="EH3673" s="1"/>
      <c r="EI3673" s="1"/>
      <c r="EJ3673" s="1"/>
      <c r="EK3673" s="1"/>
      <c r="EL3673" s="1"/>
      <c r="EM3673" s="1"/>
      <c r="EN3673" s="1"/>
      <c r="EO3673" s="1"/>
      <c r="EP3673" s="1"/>
      <c r="EQ3673" s="1"/>
      <c r="ER3673" s="1"/>
      <c r="ES3673" s="1"/>
      <c r="ET3673" s="1"/>
      <c r="EU3673" s="1"/>
      <c r="EV3673" s="1"/>
      <c r="EW3673" s="1"/>
      <c r="EX3673" s="1"/>
    </row>
    <row r="3674" spans="1:154" x14ac:dyDescent="0.15">
      <c r="A3674" s="35"/>
      <c r="B3674" s="15"/>
      <c r="C3674" s="7"/>
      <c r="D3674" s="13"/>
      <c r="E3674" s="14"/>
      <c r="F3674" s="14"/>
      <c r="G3674" s="14"/>
      <c r="H3674" s="14"/>
      <c r="I3674" s="13"/>
      <c r="J3674" s="5"/>
      <c r="K3674" s="2"/>
      <c r="L3674" s="17"/>
      <c r="M3674" s="12"/>
      <c r="N3674" s="12"/>
      <c r="O3674" s="17"/>
      <c r="P3674" s="14"/>
      <c r="Q3674" s="14"/>
      <c r="R3674" s="14"/>
      <c r="S3674" s="20"/>
      <c r="T3674" s="14"/>
      <c r="U3674" s="4"/>
      <c r="V3674" s="5"/>
      <c r="W3674" s="10"/>
      <c r="X3674" s="10"/>
      <c r="Y3674" s="27"/>
      <c r="Z3674" s="3"/>
      <c r="AA3674" s="1"/>
      <c r="AB3674" s="10"/>
      <c r="AC3674" s="3"/>
      <c r="AD3674" s="3"/>
      <c r="AE3674" s="3"/>
      <c r="AF3674" s="10"/>
      <c r="AG3674" s="11"/>
      <c r="AH3674" s="10"/>
      <c r="AI3674" s="1"/>
      <c r="AJ3674" s="1"/>
      <c r="AK3674" s="1"/>
      <c r="AL3674" s="1"/>
      <c r="AM3674" s="1"/>
      <c r="AN3674" s="1"/>
      <c r="AO3674" s="1"/>
      <c r="AP3674" s="1"/>
      <c r="AQ3674" s="1"/>
      <c r="AR3674" s="1"/>
      <c r="AS3674" s="1"/>
      <c r="AT3674" s="1"/>
      <c r="AU3674" s="1"/>
      <c r="AV3674" s="1"/>
      <c r="AW3674" s="1"/>
      <c r="AX3674" s="1"/>
      <c r="AY3674" s="1"/>
      <c r="AZ3674" s="1"/>
      <c r="BA3674" s="1"/>
      <c r="BB3674" s="1"/>
      <c r="BC3674" s="1"/>
      <c r="BD3674" s="1"/>
      <c r="BE3674" s="1"/>
      <c r="BF3674" s="1"/>
      <c r="BG3674" s="1"/>
      <c r="BH3674" s="1"/>
      <c r="BI3674" s="1"/>
      <c r="BJ3674" s="1"/>
      <c r="BK3674" s="1"/>
      <c r="BL3674" s="1"/>
      <c r="BM3674" s="1"/>
      <c r="BN3674" s="1"/>
      <c r="BO3674" s="1"/>
      <c r="BP3674" s="1"/>
      <c r="BQ3674" s="1"/>
      <c r="BR3674" s="1"/>
      <c r="BS3674" s="1"/>
      <c r="BT3674" s="1"/>
      <c r="BU3674" s="1"/>
      <c r="BV3674" s="1"/>
      <c r="BW3674" s="1"/>
      <c r="BX3674" s="1"/>
      <c r="BY3674" s="1"/>
      <c r="BZ3674" s="1"/>
      <c r="CA3674" s="1"/>
      <c r="CB3674" s="1"/>
      <c r="CC3674" s="1"/>
      <c r="CD3674" s="1"/>
      <c r="CE3674" s="1"/>
      <c r="CF3674" s="1"/>
      <c r="CG3674" s="1"/>
      <c r="CH3674" s="1"/>
      <c r="CI3674" s="1"/>
      <c r="CJ3674" s="1"/>
      <c r="CK3674" s="1"/>
      <c r="CL3674" s="1"/>
      <c r="CM3674" s="1"/>
      <c r="CN3674" s="1"/>
      <c r="CO3674" s="1"/>
      <c r="CP3674" s="1"/>
      <c r="CQ3674" s="1"/>
      <c r="CR3674" s="1"/>
      <c r="CS3674" s="1"/>
      <c r="CT3674" s="1"/>
      <c r="CU3674" s="1"/>
      <c r="CV3674" s="1"/>
      <c r="CW3674" s="1"/>
      <c r="CX3674" s="1"/>
      <c r="CY3674" s="1"/>
      <c r="CZ3674" s="1"/>
      <c r="DA3674" s="1"/>
      <c r="DB3674" s="1"/>
      <c r="DC3674" s="1"/>
      <c r="DD3674" s="1"/>
      <c r="DE3674" s="1"/>
      <c r="DF3674" s="1"/>
      <c r="DG3674" s="1"/>
      <c r="DH3674" s="1"/>
      <c r="DI3674" s="1"/>
      <c r="DJ3674" s="1"/>
      <c r="DK3674" s="1"/>
      <c r="DL3674" s="1"/>
      <c r="DM3674" s="1"/>
      <c r="DN3674" s="1"/>
      <c r="DO3674" s="1"/>
      <c r="DP3674" s="1"/>
      <c r="DQ3674" s="1"/>
      <c r="DR3674" s="1"/>
      <c r="DS3674" s="1"/>
      <c r="DT3674" s="1"/>
      <c r="DU3674" s="1"/>
      <c r="DV3674" s="1"/>
      <c r="DW3674" s="1"/>
      <c r="DX3674" s="1"/>
      <c r="DY3674" s="1"/>
      <c r="DZ3674" s="1"/>
      <c r="EA3674" s="1"/>
      <c r="EB3674" s="1"/>
      <c r="EC3674" s="1"/>
      <c r="ED3674" s="1"/>
      <c r="EE3674" s="1"/>
      <c r="EF3674" s="1"/>
      <c r="EG3674" s="1"/>
      <c r="EH3674" s="1"/>
      <c r="EI3674" s="1"/>
      <c r="EJ3674" s="1"/>
      <c r="EK3674" s="1"/>
      <c r="EL3674" s="1"/>
      <c r="EM3674" s="1"/>
      <c r="EN3674" s="1"/>
      <c r="EO3674" s="1"/>
      <c r="EP3674" s="1"/>
      <c r="EQ3674" s="1"/>
      <c r="ER3674" s="1"/>
      <c r="ES3674" s="1"/>
      <c r="ET3674" s="1"/>
      <c r="EU3674" s="1"/>
      <c r="EV3674" s="1"/>
      <c r="EW3674" s="1"/>
      <c r="EX3674" s="1"/>
    </row>
    <row r="3675" spans="1:154" x14ac:dyDescent="0.15">
      <c r="A3675" s="35"/>
      <c r="B3675" s="15"/>
      <c r="C3675" s="7"/>
      <c r="D3675" s="13"/>
      <c r="E3675" s="14"/>
      <c r="F3675" s="14"/>
      <c r="G3675" s="14"/>
      <c r="H3675" s="14"/>
      <c r="I3675" s="13"/>
      <c r="J3675" s="5"/>
      <c r="K3675" s="2"/>
      <c r="L3675" s="17"/>
      <c r="M3675" s="12"/>
      <c r="N3675" s="12"/>
      <c r="O3675" s="17"/>
      <c r="P3675" s="14"/>
      <c r="Q3675" s="14"/>
      <c r="R3675" s="14"/>
      <c r="S3675" s="20"/>
      <c r="T3675" s="14"/>
      <c r="U3675" s="4"/>
      <c r="V3675" s="5"/>
      <c r="W3675" s="10"/>
      <c r="X3675" s="10"/>
      <c r="Y3675" s="27"/>
      <c r="Z3675" s="3"/>
      <c r="AA3675" s="1"/>
      <c r="AB3675" s="10"/>
      <c r="AC3675" s="3"/>
      <c r="AD3675" s="3"/>
      <c r="AE3675" s="3"/>
      <c r="AF3675" s="10"/>
      <c r="AG3675" s="11"/>
      <c r="AH3675" s="10"/>
      <c r="AI3675" s="1"/>
      <c r="AJ3675" s="1"/>
      <c r="AK3675" s="1"/>
      <c r="AL3675" s="1"/>
      <c r="AM3675" s="1"/>
      <c r="AN3675" s="1"/>
      <c r="AO3675" s="1"/>
      <c r="AP3675" s="1"/>
      <c r="AQ3675" s="1"/>
      <c r="AR3675" s="1"/>
      <c r="AS3675" s="1"/>
      <c r="AT3675" s="1"/>
      <c r="AU3675" s="1"/>
      <c r="AV3675" s="1"/>
      <c r="AW3675" s="1"/>
      <c r="AX3675" s="1"/>
      <c r="AY3675" s="1"/>
      <c r="AZ3675" s="1"/>
      <c r="BA3675" s="1"/>
      <c r="BB3675" s="1"/>
      <c r="BC3675" s="1"/>
      <c r="BD3675" s="1"/>
      <c r="BE3675" s="1"/>
      <c r="BF3675" s="1"/>
      <c r="BG3675" s="1"/>
      <c r="BH3675" s="1"/>
      <c r="BI3675" s="1"/>
      <c r="BJ3675" s="1"/>
      <c r="BK3675" s="1"/>
      <c r="BL3675" s="1"/>
      <c r="BM3675" s="1"/>
      <c r="BN3675" s="1"/>
      <c r="BO3675" s="1"/>
      <c r="BP3675" s="1"/>
      <c r="BQ3675" s="1"/>
      <c r="BR3675" s="1"/>
      <c r="BS3675" s="1"/>
      <c r="BT3675" s="1"/>
      <c r="BU3675" s="1"/>
      <c r="BV3675" s="1"/>
      <c r="BW3675" s="1"/>
      <c r="BX3675" s="1"/>
      <c r="BY3675" s="1"/>
      <c r="BZ3675" s="1"/>
      <c r="CA3675" s="1"/>
      <c r="CB3675" s="1"/>
      <c r="CC3675" s="1"/>
      <c r="CD3675" s="1"/>
      <c r="CE3675" s="1"/>
      <c r="CF3675" s="1"/>
      <c r="CG3675" s="1"/>
      <c r="CH3675" s="1"/>
      <c r="CI3675" s="1"/>
      <c r="CJ3675" s="1"/>
      <c r="CK3675" s="1"/>
      <c r="CL3675" s="1"/>
      <c r="CM3675" s="1"/>
      <c r="CN3675" s="1"/>
      <c r="CO3675" s="1"/>
      <c r="CP3675" s="1"/>
      <c r="CQ3675" s="1"/>
      <c r="CR3675" s="1"/>
      <c r="CS3675" s="1"/>
      <c r="CT3675" s="1"/>
      <c r="CU3675" s="1"/>
      <c r="CV3675" s="1"/>
      <c r="CW3675" s="1"/>
      <c r="CX3675" s="1"/>
      <c r="CY3675" s="1"/>
      <c r="CZ3675" s="1"/>
      <c r="DA3675" s="1"/>
      <c r="DB3675" s="1"/>
      <c r="DC3675" s="1"/>
      <c r="DD3675" s="1"/>
      <c r="DE3675" s="1"/>
      <c r="DF3675" s="1"/>
      <c r="DG3675" s="1"/>
      <c r="DH3675" s="1"/>
      <c r="DI3675" s="1"/>
      <c r="DJ3675" s="1"/>
      <c r="DK3675" s="1"/>
      <c r="DL3675" s="1"/>
      <c r="DM3675" s="1"/>
      <c r="DN3675" s="1"/>
      <c r="DO3675" s="1"/>
      <c r="DP3675" s="1"/>
      <c r="DQ3675" s="1"/>
      <c r="DR3675" s="1"/>
      <c r="DS3675" s="1"/>
      <c r="DT3675" s="1"/>
      <c r="DU3675" s="1"/>
      <c r="DV3675" s="1"/>
      <c r="DW3675" s="1"/>
      <c r="DX3675" s="1"/>
      <c r="DY3675" s="1"/>
      <c r="DZ3675" s="1"/>
      <c r="EA3675" s="1"/>
      <c r="EB3675" s="1"/>
      <c r="EC3675" s="1"/>
      <c r="ED3675" s="1"/>
      <c r="EE3675" s="1"/>
      <c r="EF3675" s="1"/>
      <c r="EG3675" s="1"/>
      <c r="EH3675" s="1"/>
      <c r="EI3675" s="1"/>
      <c r="EJ3675" s="1"/>
      <c r="EK3675" s="1"/>
      <c r="EL3675" s="1"/>
      <c r="EM3675" s="1"/>
      <c r="EN3675" s="1"/>
      <c r="EO3675" s="1"/>
      <c r="EP3675" s="1"/>
      <c r="EQ3675" s="1"/>
      <c r="ER3675" s="1"/>
      <c r="ES3675" s="1"/>
      <c r="ET3675" s="1"/>
      <c r="EU3675" s="1"/>
      <c r="EV3675" s="1"/>
      <c r="EW3675" s="1"/>
      <c r="EX3675" s="1"/>
    </row>
    <row r="3676" spans="1:154" x14ac:dyDescent="0.15">
      <c r="A3676" s="35"/>
      <c r="B3676" s="15"/>
      <c r="C3676" s="7"/>
      <c r="D3676" s="13"/>
      <c r="E3676" s="14"/>
      <c r="F3676" s="14"/>
      <c r="G3676" s="14"/>
      <c r="H3676" s="14"/>
      <c r="I3676" s="13"/>
      <c r="J3676" s="5"/>
      <c r="K3676" s="2"/>
      <c r="L3676" s="17"/>
      <c r="M3676" s="12"/>
      <c r="N3676" s="12"/>
      <c r="O3676" s="17"/>
      <c r="P3676" s="14"/>
      <c r="Q3676" s="14"/>
      <c r="R3676" s="14"/>
      <c r="S3676" s="20"/>
      <c r="T3676" s="14"/>
      <c r="U3676" s="4"/>
      <c r="V3676" s="5"/>
      <c r="W3676" s="10"/>
      <c r="X3676" s="10"/>
      <c r="Y3676" s="27"/>
      <c r="Z3676" s="3"/>
      <c r="AA3676" s="1"/>
      <c r="AB3676" s="10"/>
      <c r="AC3676" s="3"/>
      <c r="AD3676" s="3"/>
      <c r="AE3676" s="3"/>
      <c r="AF3676" s="10"/>
      <c r="AG3676" s="11"/>
      <c r="AH3676" s="10"/>
      <c r="AI3676" s="1"/>
      <c r="AJ3676" s="1"/>
      <c r="AK3676" s="1"/>
      <c r="AL3676" s="1"/>
      <c r="AM3676" s="1"/>
      <c r="AN3676" s="1"/>
      <c r="AO3676" s="1"/>
      <c r="AP3676" s="1"/>
      <c r="AQ3676" s="1"/>
      <c r="AR3676" s="1"/>
      <c r="AS3676" s="1"/>
      <c r="AT3676" s="1"/>
      <c r="AU3676" s="1"/>
      <c r="AV3676" s="1"/>
      <c r="AW3676" s="1"/>
      <c r="AX3676" s="1"/>
      <c r="AY3676" s="1"/>
      <c r="AZ3676" s="1"/>
      <c r="BA3676" s="1"/>
      <c r="BB3676" s="1"/>
      <c r="BC3676" s="1"/>
      <c r="BD3676" s="1"/>
      <c r="BE3676" s="1"/>
      <c r="BF3676" s="1"/>
      <c r="BG3676" s="1"/>
      <c r="BH3676" s="1"/>
      <c r="BI3676" s="1"/>
      <c r="BJ3676" s="1"/>
      <c r="BK3676" s="1"/>
      <c r="BL3676" s="1"/>
      <c r="BM3676" s="1"/>
      <c r="BN3676" s="1"/>
      <c r="BO3676" s="1"/>
      <c r="BP3676" s="1"/>
      <c r="BQ3676" s="1"/>
      <c r="BR3676" s="1"/>
      <c r="BS3676" s="1"/>
      <c r="BT3676" s="1"/>
      <c r="BU3676" s="1"/>
      <c r="BV3676" s="1"/>
      <c r="BW3676" s="1"/>
      <c r="BX3676" s="1"/>
      <c r="BY3676" s="1"/>
      <c r="BZ3676" s="1"/>
      <c r="CA3676" s="1"/>
      <c r="CB3676" s="1"/>
      <c r="CC3676" s="1"/>
      <c r="CD3676" s="1"/>
      <c r="CE3676" s="1"/>
      <c r="CF3676" s="1"/>
      <c r="CG3676" s="1"/>
      <c r="CH3676" s="1"/>
      <c r="CI3676" s="1"/>
      <c r="CJ3676" s="1"/>
      <c r="CK3676" s="1"/>
      <c r="CL3676" s="1"/>
      <c r="CM3676" s="1"/>
      <c r="CN3676" s="1"/>
      <c r="CO3676" s="1"/>
      <c r="CP3676" s="1"/>
      <c r="CQ3676" s="1"/>
      <c r="CR3676" s="1"/>
      <c r="CS3676" s="1"/>
      <c r="CT3676" s="1"/>
      <c r="CU3676" s="1"/>
      <c r="CV3676" s="1"/>
      <c r="CW3676" s="1"/>
      <c r="CX3676" s="1"/>
      <c r="CY3676" s="1"/>
      <c r="CZ3676" s="1"/>
      <c r="DA3676" s="1"/>
      <c r="DB3676" s="1"/>
      <c r="DC3676" s="1"/>
      <c r="DD3676" s="1"/>
      <c r="DE3676" s="1"/>
      <c r="DF3676" s="1"/>
      <c r="DG3676" s="1"/>
      <c r="DH3676" s="1"/>
      <c r="DI3676" s="1"/>
      <c r="DJ3676" s="1"/>
      <c r="DK3676" s="1"/>
      <c r="DL3676" s="1"/>
      <c r="DM3676" s="1"/>
      <c r="DN3676" s="1"/>
      <c r="DO3676" s="1"/>
      <c r="DP3676" s="1"/>
      <c r="DQ3676" s="1"/>
      <c r="DR3676" s="1"/>
      <c r="DS3676" s="1"/>
      <c r="DT3676" s="1"/>
      <c r="DU3676" s="1"/>
      <c r="DV3676" s="1"/>
      <c r="DW3676" s="1"/>
      <c r="DX3676" s="1"/>
      <c r="DY3676" s="1"/>
      <c r="DZ3676" s="1"/>
      <c r="EA3676" s="1"/>
      <c r="EB3676" s="1"/>
      <c r="EC3676" s="1"/>
      <c r="ED3676" s="1"/>
      <c r="EE3676" s="1"/>
      <c r="EF3676" s="1"/>
      <c r="EG3676" s="1"/>
      <c r="EH3676" s="1"/>
      <c r="EI3676" s="1"/>
      <c r="EJ3676" s="1"/>
      <c r="EK3676" s="1"/>
      <c r="EL3676" s="1"/>
      <c r="EM3676" s="1"/>
      <c r="EN3676" s="1"/>
      <c r="EO3676" s="1"/>
      <c r="EP3676" s="1"/>
      <c r="EQ3676" s="1"/>
      <c r="ER3676" s="1"/>
      <c r="ES3676" s="1"/>
      <c r="ET3676" s="1"/>
      <c r="EU3676" s="1"/>
      <c r="EV3676" s="1"/>
      <c r="EW3676" s="1"/>
      <c r="EX3676" s="1"/>
    </row>
    <row r="3677" spans="1:154" x14ac:dyDescent="0.15">
      <c r="A3677" s="35"/>
      <c r="B3677" s="15"/>
      <c r="C3677" s="7"/>
      <c r="D3677" s="13"/>
      <c r="E3677" s="14"/>
      <c r="F3677" s="14"/>
      <c r="G3677" s="14"/>
      <c r="H3677" s="14"/>
      <c r="I3677" s="13"/>
      <c r="J3677" s="5"/>
      <c r="K3677" s="2"/>
      <c r="L3677" s="17"/>
      <c r="M3677" s="12"/>
      <c r="N3677" s="12"/>
      <c r="O3677" s="17"/>
      <c r="P3677" s="14"/>
      <c r="Q3677" s="14"/>
      <c r="R3677" s="14"/>
      <c r="S3677" s="20"/>
      <c r="T3677" s="14"/>
      <c r="U3677" s="4"/>
      <c r="V3677" s="5"/>
      <c r="W3677" s="10"/>
      <c r="X3677" s="10"/>
      <c r="Y3677" s="27"/>
      <c r="Z3677" s="3"/>
      <c r="AA3677" s="1"/>
      <c r="AB3677" s="10"/>
      <c r="AC3677" s="3"/>
      <c r="AD3677" s="3"/>
      <c r="AE3677" s="3"/>
      <c r="AF3677" s="10"/>
      <c r="AG3677" s="11"/>
      <c r="AH3677" s="10"/>
      <c r="AI3677" s="1"/>
      <c r="AJ3677" s="1"/>
      <c r="AK3677" s="1"/>
      <c r="AL3677" s="1"/>
      <c r="AM3677" s="1"/>
      <c r="AN3677" s="1"/>
      <c r="AO3677" s="1"/>
      <c r="AP3677" s="1"/>
      <c r="AQ3677" s="1"/>
      <c r="AR3677" s="1"/>
      <c r="AS3677" s="1"/>
      <c r="AT3677" s="1"/>
      <c r="AU3677" s="1"/>
      <c r="AV3677" s="1"/>
      <c r="AW3677" s="1"/>
      <c r="AX3677" s="1"/>
      <c r="AY3677" s="1"/>
      <c r="AZ3677" s="1"/>
      <c r="BA3677" s="1"/>
      <c r="BB3677" s="1"/>
      <c r="BC3677" s="1"/>
      <c r="BD3677" s="1"/>
      <c r="BE3677" s="1"/>
      <c r="BF3677" s="1"/>
      <c r="BG3677" s="1"/>
      <c r="BH3677" s="1"/>
      <c r="BI3677" s="1"/>
      <c r="BJ3677" s="1"/>
      <c r="BK3677" s="1"/>
      <c r="BL3677" s="1"/>
      <c r="BM3677" s="1"/>
      <c r="BN3677" s="1"/>
      <c r="BO3677" s="1"/>
      <c r="BP3677" s="1"/>
      <c r="BQ3677" s="1"/>
      <c r="BR3677" s="1"/>
      <c r="BS3677" s="1"/>
      <c r="BT3677" s="1"/>
      <c r="BU3677" s="1"/>
      <c r="BV3677" s="1"/>
      <c r="BW3677" s="1"/>
      <c r="BX3677" s="1"/>
      <c r="BY3677" s="1"/>
      <c r="BZ3677" s="1"/>
      <c r="CA3677" s="1"/>
      <c r="CB3677" s="1"/>
      <c r="CC3677" s="1"/>
      <c r="CD3677" s="1"/>
      <c r="CE3677" s="1"/>
      <c r="CF3677" s="1"/>
      <c r="CG3677" s="1"/>
      <c r="CH3677" s="1"/>
      <c r="CI3677" s="1"/>
      <c r="CJ3677" s="1"/>
      <c r="CK3677" s="1"/>
      <c r="CL3677" s="1"/>
      <c r="CM3677" s="1"/>
      <c r="CN3677" s="1"/>
      <c r="CO3677" s="1"/>
      <c r="CP3677" s="1"/>
      <c r="CQ3677" s="1"/>
      <c r="CR3677" s="1"/>
      <c r="CS3677" s="1"/>
      <c r="CT3677" s="1"/>
      <c r="CU3677" s="1"/>
      <c r="CV3677" s="1"/>
      <c r="CW3677" s="1"/>
      <c r="CX3677" s="1"/>
      <c r="CY3677" s="1"/>
      <c r="CZ3677" s="1"/>
      <c r="DA3677" s="1"/>
      <c r="DB3677" s="1"/>
      <c r="DC3677" s="1"/>
      <c r="DD3677" s="1"/>
      <c r="DE3677" s="1"/>
      <c r="DF3677" s="1"/>
      <c r="DG3677" s="1"/>
      <c r="DH3677" s="1"/>
      <c r="DI3677" s="1"/>
      <c r="DJ3677" s="1"/>
      <c r="DK3677" s="1"/>
      <c r="DL3677" s="1"/>
      <c r="DM3677" s="1"/>
      <c r="DN3677" s="1"/>
      <c r="DO3677" s="1"/>
      <c r="DP3677" s="1"/>
      <c r="DQ3677" s="1"/>
      <c r="DR3677" s="1"/>
      <c r="DS3677" s="1"/>
      <c r="DT3677" s="1"/>
      <c r="DU3677" s="1"/>
      <c r="DV3677" s="1"/>
      <c r="DW3677" s="1"/>
      <c r="DX3677" s="1"/>
      <c r="DY3677" s="1"/>
      <c r="DZ3677" s="1"/>
      <c r="EA3677" s="1"/>
      <c r="EB3677" s="1"/>
      <c r="EC3677" s="1"/>
      <c r="ED3677" s="1"/>
      <c r="EE3677" s="1"/>
      <c r="EF3677" s="1"/>
      <c r="EG3677" s="1"/>
      <c r="EH3677" s="1"/>
      <c r="EI3677" s="1"/>
      <c r="EJ3677" s="1"/>
      <c r="EK3677" s="1"/>
      <c r="EL3677" s="1"/>
      <c r="EM3677" s="1"/>
      <c r="EN3677" s="1"/>
      <c r="EO3677" s="1"/>
      <c r="EP3677" s="1"/>
      <c r="EQ3677" s="1"/>
      <c r="ER3677" s="1"/>
      <c r="ES3677" s="1"/>
      <c r="ET3677" s="1"/>
      <c r="EU3677" s="1"/>
      <c r="EV3677" s="1"/>
      <c r="EW3677" s="1"/>
      <c r="EX3677" s="1"/>
    </row>
    <row r="3678" spans="1:154" x14ac:dyDescent="0.15">
      <c r="A3678" s="35"/>
      <c r="B3678" s="15"/>
      <c r="C3678" s="7"/>
      <c r="D3678" s="13"/>
      <c r="E3678" s="14"/>
      <c r="F3678" s="14"/>
      <c r="G3678" s="14"/>
      <c r="H3678" s="14"/>
      <c r="I3678" s="13"/>
      <c r="J3678" s="5"/>
      <c r="K3678" s="2"/>
      <c r="L3678" s="17"/>
      <c r="M3678" s="12"/>
      <c r="N3678" s="12"/>
      <c r="O3678" s="17"/>
      <c r="P3678" s="14"/>
      <c r="Q3678" s="14"/>
      <c r="R3678" s="14"/>
      <c r="S3678" s="20"/>
      <c r="T3678" s="14"/>
      <c r="U3678" s="4"/>
      <c r="V3678" s="5"/>
      <c r="W3678" s="10"/>
      <c r="X3678" s="10"/>
      <c r="Y3678" s="27"/>
      <c r="Z3678" s="3"/>
      <c r="AA3678" s="1"/>
      <c r="AB3678" s="10"/>
      <c r="AC3678" s="3"/>
      <c r="AD3678" s="3"/>
      <c r="AE3678" s="3"/>
      <c r="AF3678" s="10"/>
      <c r="AG3678" s="11"/>
      <c r="AH3678" s="10"/>
      <c r="AI3678" s="1"/>
      <c r="AJ3678" s="1"/>
      <c r="AK3678" s="1"/>
      <c r="AL3678" s="1"/>
      <c r="AM3678" s="1"/>
      <c r="AN3678" s="1"/>
      <c r="AO3678" s="1"/>
      <c r="AP3678" s="1"/>
      <c r="AQ3678" s="1"/>
      <c r="AR3678" s="1"/>
      <c r="AS3678" s="1"/>
      <c r="AT3678" s="1"/>
      <c r="AU3678" s="1"/>
      <c r="AV3678" s="1"/>
      <c r="AW3678" s="1"/>
      <c r="AX3678" s="1"/>
      <c r="AY3678" s="1"/>
      <c r="AZ3678" s="1"/>
      <c r="BA3678" s="1"/>
      <c r="BB3678" s="1"/>
      <c r="BC3678" s="1"/>
      <c r="BD3678" s="1"/>
      <c r="BE3678" s="1"/>
      <c r="BF3678" s="1"/>
      <c r="BG3678" s="1"/>
      <c r="BH3678" s="1"/>
      <c r="BI3678" s="1"/>
      <c r="BJ3678" s="1"/>
      <c r="BK3678" s="1"/>
      <c r="BL3678" s="1"/>
      <c r="BM3678" s="1"/>
      <c r="BN3678" s="1"/>
      <c r="BO3678" s="1"/>
      <c r="BP3678" s="1"/>
      <c r="BQ3678" s="1"/>
      <c r="BR3678" s="1"/>
      <c r="BS3678" s="1"/>
      <c r="BT3678" s="1"/>
      <c r="BU3678" s="1"/>
      <c r="BV3678" s="1"/>
      <c r="BW3678" s="1"/>
      <c r="BX3678" s="1"/>
      <c r="BY3678" s="1"/>
      <c r="BZ3678" s="1"/>
      <c r="CA3678" s="1"/>
      <c r="CB3678" s="1"/>
      <c r="CC3678" s="1"/>
      <c r="CD3678" s="1"/>
      <c r="CE3678" s="1"/>
      <c r="CF3678" s="1"/>
      <c r="CG3678" s="1"/>
      <c r="CH3678" s="1"/>
      <c r="CI3678" s="1"/>
      <c r="CJ3678" s="1"/>
      <c r="CK3678" s="1"/>
      <c r="CL3678" s="1"/>
      <c r="CM3678" s="1"/>
      <c r="CN3678" s="1"/>
      <c r="CO3678" s="1"/>
      <c r="CP3678" s="1"/>
      <c r="CQ3678" s="1"/>
      <c r="CR3678" s="1"/>
      <c r="CS3678" s="1"/>
      <c r="CT3678" s="1"/>
      <c r="CU3678" s="1"/>
      <c r="CV3678" s="1"/>
      <c r="CW3678" s="1"/>
      <c r="CX3678" s="1"/>
      <c r="CY3678" s="1"/>
      <c r="CZ3678" s="1"/>
      <c r="DA3678" s="1"/>
      <c r="DB3678" s="1"/>
      <c r="DC3678" s="1"/>
      <c r="DD3678" s="1"/>
      <c r="DE3678" s="1"/>
      <c r="DF3678" s="1"/>
      <c r="DG3678" s="1"/>
      <c r="DH3678" s="1"/>
      <c r="DI3678" s="1"/>
      <c r="DJ3678" s="1"/>
      <c r="DK3678" s="1"/>
      <c r="DL3678" s="1"/>
      <c r="DM3678" s="1"/>
      <c r="DN3678" s="1"/>
      <c r="DO3678" s="1"/>
      <c r="DP3678" s="1"/>
      <c r="DQ3678" s="1"/>
      <c r="DR3678" s="1"/>
      <c r="DS3678" s="1"/>
      <c r="DT3678" s="1"/>
      <c r="DU3678" s="1"/>
      <c r="DV3678" s="1"/>
      <c r="DW3678" s="1"/>
      <c r="DX3678" s="1"/>
      <c r="DY3678" s="1"/>
      <c r="DZ3678" s="1"/>
      <c r="EA3678" s="1"/>
      <c r="EB3678" s="1"/>
      <c r="EC3678" s="1"/>
      <c r="ED3678" s="1"/>
      <c r="EE3678" s="1"/>
      <c r="EF3678" s="1"/>
      <c r="EG3678" s="1"/>
      <c r="EH3678" s="1"/>
      <c r="EI3678" s="1"/>
      <c r="EJ3678" s="1"/>
      <c r="EK3678" s="1"/>
      <c r="EL3678" s="1"/>
      <c r="EM3678" s="1"/>
      <c r="EN3678" s="1"/>
      <c r="EO3678" s="1"/>
      <c r="EP3678" s="1"/>
      <c r="EQ3678" s="1"/>
      <c r="ER3678" s="1"/>
      <c r="ES3678" s="1"/>
      <c r="ET3678" s="1"/>
      <c r="EU3678" s="1"/>
      <c r="EV3678" s="1"/>
      <c r="EW3678" s="1"/>
      <c r="EX3678" s="1"/>
    </row>
    <row r="3679" spans="1:154" x14ac:dyDescent="0.15">
      <c r="A3679" s="35"/>
      <c r="B3679" s="15"/>
      <c r="C3679" s="7"/>
      <c r="D3679" s="13"/>
      <c r="E3679" s="14"/>
      <c r="F3679" s="14"/>
      <c r="G3679" s="14"/>
      <c r="H3679" s="14"/>
      <c r="I3679" s="13"/>
      <c r="J3679" s="5"/>
      <c r="K3679" s="2"/>
      <c r="L3679" s="17"/>
      <c r="M3679" s="12"/>
      <c r="N3679" s="12"/>
      <c r="O3679" s="17"/>
      <c r="P3679" s="14"/>
      <c r="Q3679" s="14"/>
      <c r="R3679" s="14"/>
      <c r="S3679" s="20"/>
      <c r="T3679" s="14"/>
      <c r="U3679" s="4"/>
      <c r="V3679" s="5"/>
      <c r="W3679" s="10"/>
      <c r="X3679" s="10"/>
      <c r="Y3679" s="27"/>
      <c r="Z3679" s="3"/>
      <c r="AA3679" s="1"/>
      <c r="AB3679" s="10"/>
      <c r="AC3679" s="3"/>
      <c r="AD3679" s="3"/>
      <c r="AE3679" s="3"/>
      <c r="AF3679" s="10"/>
      <c r="AG3679" s="11"/>
      <c r="AH3679" s="10"/>
      <c r="AI3679" s="1"/>
      <c r="AJ3679" s="1"/>
      <c r="AK3679" s="1"/>
      <c r="AL3679" s="1"/>
      <c r="AM3679" s="1"/>
      <c r="AN3679" s="1"/>
      <c r="AO3679" s="1"/>
      <c r="AP3679" s="1"/>
      <c r="AQ3679" s="1"/>
      <c r="AR3679" s="1"/>
      <c r="AS3679" s="1"/>
      <c r="AT3679" s="1"/>
      <c r="AU3679" s="1"/>
      <c r="AV3679" s="1"/>
      <c r="AW3679" s="1"/>
      <c r="AX3679" s="1"/>
      <c r="AY3679" s="1"/>
      <c r="AZ3679" s="1"/>
      <c r="BA3679" s="1"/>
      <c r="BB3679" s="1"/>
      <c r="BC3679" s="1"/>
      <c r="BD3679" s="1"/>
      <c r="BE3679" s="1"/>
      <c r="BF3679" s="1"/>
      <c r="BG3679" s="1"/>
      <c r="BH3679" s="1"/>
      <c r="BI3679" s="1"/>
      <c r="BJ3679" s="1"/>
      <c r="BK3679" s="1"/>
      <c r="BL3679" s="1"/>
      <c r="BM3679" s="1"/>
      <c r="BN3679" s="1"/>
      <c r="BO3679" s="1"/>
      <c r="BP3679" s="1"/>
      <c r="BQ3679" s="1"/>
      <c r="BR3679" s="1"/>
      <c r="BS3679" s="1"/>
      <c r="BT3679" s="1"/>
      <c r="BU3679" s="1"/>
      <c r="BV3679" s="1"/>
      <c r="BW3679" s="1"/>
      <c r="BX3679" s="1"/>
      <c r="BY3679" s="1"/>
      <c r="BZ3679" s="1"/>
      <c r="CA3679" s="1"/>
      <c r="CB3679" s="1"/>
      <c r="CC3679" s="1"/>
      <c r="CD3679" s="1"/>
      <c r="CE3679" s="1"/>
      <c r="CF3679" s="1"/>
      <c r="CG3679" s="1"/>
      <c r="CH3679" s="1"/>
      <c r="CI3679" s="1"/>
      <c r="CJ3679" s="1"/>
      <c r="CK3679" s="1"/>
      <c r="CL3679" s="1"/>
      <c r="CM3679" s="1"/>
      <c r="CN3679" s="1"/>
      <c r="CO3679" s="1"/>
      <c r="CP3679" s="1"/>
      <c r="CQ3679" s="1"/>
      <c r="CR3679" s="1"/>
      <c r="CS3679" s="1"/>
      <c r="CT3679" s="1"/>
      <c r="CU3679" s="1"/>
      <c r="CV3679" s="1"/>
      <c r="CW3679" s="1"/>
      <c r="CX3679" s="1"/>
      <c r="CY3679" s="1"/>
      <c r="CZ3679" s="1"/>
      <c r="DA3679" s="1"/>
      <c r="DB3679" s="1"/>
      <c r="DC3679" s="1"/>
      <c r="DD3679" s="1"/>
      <c r="DE3679" s="1"/>
      <c r="DF3679" s="1"/>
      <c r="DG3679" s="1"/>
      <c r="DH3679" s="1"/>
      <c r="DI3679" s="1"/>
      <c r="DJ3679" s="1"/>
      <c r="DK3679" s="1"/>
      <c r="DL3679" s="1"/>
      <c r="DM3679" s="1"/>
      <c r="DN3679" s="1"/>
      <c r="DO3679" s="1"/>
      <c r="DP3679" s="1"/>
      <c r="DQ3679" s="1"/>
      <c r="DR3679" s="1"/>
      <c r="DS3679" s="1"/>
      <c r="DT3679" s="1"/>
      <c r="DU3679" s="1"/>
      <c r="DV3679" s="1"/>
      <c r="DW3679" s="1"/>
      <c r="DX3679" s="1"/>
      <c r="DY3679" s="1"/>
      <c r="DZ3679" s="1"/>
      <c r="EA3679" s="1"/>
      <c r="EB3679" s="1"/>
      <c r="EC3679" s="1"/>
      <c r="ED3679" s="1"/>
      <c r="EE3679" s="1"/>
      <c r="EF3679" s="1"/>
      <c r="EG3679" s="1"/>
      <c r="EH3679" s="1"/>
      <c r="EI3679" s="1"/>
      <c r="EJ3679" s="1"/>
      <c r="EK3679" s="1"/>
      <c r="EL3679" s="1"/>
      <c r="EM3679" s="1"/>
      <c r="EN3679" s="1"/>
      <c r="EO3679" s="1"/>
      <c r="EP3679" s="1"/>
      <c r="EQ3679" s="1"/>
      <c r="ER3679" s="1"/>
      <c r="ES3679" s="1"/>
      <c r="ET3679" s="1"/>
      <c r="EU3679" s="1"/>
      <c r="EV3679" s="1"/>
      <c r="EW3679" s="1"/>
      <c r="EX3679" s="1"/>
    </row>
    <row r="3680" spans="1:154" x14ac:dyDescent="0.15">
      <c r="A3680" s="35"/>
      <c r="B3680" s="15"/>
      <c r="C3680" s="7"/>
      <c r="D3680" s="13"/>
      <c r="E3680" s="14"/>
      <c r="F3680" s="14"/>
      <c r="G3680" s="14"/>
      <c r="H3680" s="14"/>
      <c r="I3680" s="13"/>
      <c r="J3680" s="5"/>
      <c r="K3680" s="2"/>
      <c r="L3680" s="17"/>
      <c r="M3680" s="12"/>
      <c r="N3680" s="12"/>
      <c r="O3680" s="17"/>
      <c r="P3680" s="14"/>
      <c r="Q3680" s="14"/>
      <c r="R3680" s="14"/>
      <c r="S3680" s="20"/>
      <c r="T3680" s="14"/>
      <c r="U3680" s="4"/>
      <c r="V3680" s="5"/>
      <c r="W3680" s="10"/>
      <c r="X3680" s="10"/>
      <c r="Y3680" s="27"/>
      <c r="Z3680" s="3"/>
      <c r="AA3680" s="1"/>
      <c r="AB3680" s="10"/>
      <c r="AC3680" s="3"/>
      <c r="AD3680" s="3"/>
      <c r="AE3680" s="3"/>
      <c r="AF3680" s="10"/>
      <c r="AG3680" s="11"/>
      <c r="AH3680" s="10"/>
      <c r="AI3680" s="1"/>
      <c r="AJ3680" s="1"/>
      <c r="AK3680" s="1"/>
      <c r="AL3680" s="1"/>
      <c r="AM3680" s="1"/>
      <c r="AN3680" s="1"/>
      <c r="AO3680" s="1"/>
      <c r="AP3680" s="1"/>
      <c r="AQ3680" s="1"/>
      <c r="AR3680" s="1"/>
      <c r="AS3680" s="1"/>
      <c r="AT3680" s="1"/>
      <c r="AU3680" s="1"/>
      <c r="AV3680" s="1"/>
      <c r="AW3680" s="1"/>
      <c r="AX3680" s="1"/>
      <c r="AY3680" s="1"/>
      <c r="AZ3680" s="1"/>
      <c r="BA3680" s="1"/>
      <c r="BB3680" s="1"/>
      <c r="BC3680" s="1"/>
      <c r="BD3680" s="1"/>
      <c r="BE3680" s="1"/>
      <c r="BF3680" s="1"/>
      <c r="BG3680" s="1"/>
      <c r="BH3680" s="1"/>
      <c r="BI3680" s="1"/>
      <c r="BJ3680" s="1"/>
      <c r="BK3680" s="1"/>
      <c r="BL3680" s="1"/>
      <c r="BM3680" s="1"/>
      <c r="BN3680" s="1"/>
      <c r="BO3680" s="1"/>
      <c r="BP3680" s="1"/>
      <c r="BQ3680" s="1"/>
      <c r="BR3680" s="1"/>
      <c r="BS3680" s="1"/>
      <c r="BT3680" s="1"/>
      <c r="BU3680" s="1"/>
      <c r="BV3680" s="1"/>
      <c r="BW3680" s="1"/>
      <c r="BX3680" s="1"/>
      <c r="BY3680" s="1"/>
      <c r="BZ3680" s="1"/>
      <c r="CA3680" s="1"/>
      <c r="CB3680" s="1"/>
      <c r="CC3680" s="1"/>
      <c r="CD3680" s="1"/>
      <c r="CE3680" s="1"/>
      <c r="CF3680" s="1"/>
      <c r="CG3680" s="1"/>
      <c r="CH3680" s="1"/>
      <c r="CI3680" s="1"/>
      <c r="CJ3680" s="1"/>
      <c r="CK3680" s="1"/>
      <c r="CL3680" s="1"/>
      <c r="CM3680" s="1"/>
      <c r="CN3680" s="1"/>
      <c r="CO3680" s="1"/>
      <c r="CP3680" s="1"/>
      <c r="CQ3680" s="1"/>
      <c r="CR3680" s="1"/>
      <c r="CS3680" s="1"/>
      <c r="CT3680" s="1"/>
      <c r="CU3680" s="1"/>
      <c r="CV3680" s="1"/>
      <c r="CW3680" s="1"/>
      <c r="CX3680" s="1"/>
      <c r="CY3680" s="1"/>
      <c r="CZ3680" s="1"/>
      <c r="DA3680" s="1"/>
      <c r="DB3680" s="1"/>
      <c r="DC3680" s="1"/>
      <c r="DD3680" s="1"/>
      <c r="DE3680" s="1"/>
      <c r="DF3680" s="1"/>
      <c r="DG3680" s="1"/>
      <c r="DH3680" s="1"/>
      <c r="DI3680" s="1"/>
      <c r="DJ3680" s="1"/>
      <c r="DK3680" s="1"/>
      <c r="DL3680" s="1"/>
      <c r="DM3680" s="1"/>
      <c r="DN3680" s="1"/>
      <c r="DO3680" s="1"/>
      <c r="DP3680" s="1"/>
      <c r="DQ3680" s="1"/>
      <c r="DR3680" s="1"/>
      <c r="DS3680" s="1"/>
      <c r="DT3680" s="1"/>
      <c r="DU3680" s="1"/>
      <c r="DV3680" s="1"/>
      <c r="DW3680" s="1"/>
      <c r="DX3680" s="1"/>
      <c r="DY3680" s="1"/>
      <c r="DZ3680" s="1"/>
      <c r="EA3680" s="1"/>
      <c r="EB3680" s="1"/>
      <c r="EC3680" s="1"/>
      <c r="ED3680" s="1"/>
      <c r="EE3680" s="1"/>
      <c r="EF3680" s="1"/>
      <c r="EG3680" s="1"/>
      <c r="EH3680" s="1"/>
      <c r="EI3680" s="1"/>
      <c r="EJ3680" s="1"/>
      <c r="EK3680" s="1"/>
      <c r="EL3680" s="1"/>
      <c r="EM3680" s="1"/>
      <c r="EN3680" s="1"/>
      <c r="EO3680" s="1"/>
      <c r="EP3680" s="1"/>
      <c r="EQ3680" s="1"/>
      <c r="ER3680" s="1"/>
      <c r="ES3680" s="1"/>
      <c r="ET3680" s="1"/>
      <c r="EU3680" s="1"/>
      <c r="EV3680" s="1"/>
      <c r="EW3680" s="1"/>
      <c r="EX3680" s="1"/>
    </row>
    <row r="3681" spans="1:154" x14ac:dyDescent="0.15">
      <c r="A3681" s="35"/>
      <c r="B3681" s="15"/>
      <c r="C3681" s="7"/>
      <c r="D3681" s="13"/>
      <c r="E3681" s="14"/>
      <c r="F3681" s="14"/>
      <c r="G3681" s="14"/>
      <c r="H3681" s="14"/>
      <c r="I3681" s="13"/>
      <c r="J3681" s="5"/>
      <c r="K3681" s="2"/>
      <c r="L3681" s="17"/>
      <c r="M3681" s="12"/>
      <c r="N3681" s="12"/>
      <c r="O3681" s="17"/>
      <c r="P3681" s="14"/>
      <c r="Q3681" s="14"/>
      <c r="R3681" s="14"/>
      <c r="S3681" s="20"/>
      <c r="T3681" s="14"/>
      <c r="U3681" s="4"/>
      <c r="V3681" s="5"/>
      <c r="W3681" s="10"/>
      <c r="X3681" s="10"/>
      <c r="Y3681" s="27"/>
      <c r="Z3681" s="3"/>
      <c r="AA3681" s="1"/>
      <c r="AB3681" s="10"/>
      <c r="AC3681" s="3"/>
      <c r="AD3681" s="3"/>
      <c r="AE3681" s="3"/>
      <c r="AF3681" s="10"/>
      <c r="AG3681" s="11"/>
      <c r="AH3681" s="10"/>
      <c r="AI3681" s="1"/>
      <c r="AJ3681" s="1"/>
      <c r="AK3681" s="1"/>
      <c r="AL3681" s="1"/>
      <c r="AM3681" s="1"/>
      <c r="AN3681" s="1"/>
      <c r="AO3681" s="1"/>
      <c r="AP3681" s="1"/>
      <c r="AQ3681" s="1"/>
      <c r="AR3681" s="1"/>
      <c r="AS3681" s="1"/>
      <c r="AT3681" s="1"/>
      <c r="AU3681" s="1"/>
      <c r="AV3681" s="1"/>
      <c r="AW3681" s="1"/>
      <c r="AX3681" s="1"/>
      <c r="AY3681" s="1"/>
      <c r="AZ3681" s="1"/>
      <c r="BA3681" s="1"/>
      <c r="BB3681" s="1"/>
      <c r="BC3681" s="1"/>
      <c r="BD3681" s="1"/>
      <c r="BE3681" s="1"/>
      <c r="BF3681" s="1"/>
      <c r="BG3681" s="1"/>
      <c r="BH3681" s="1"/>
      <c r="BI3681" s="1"/>
      <c r="BJ3681" s="1"/>
      <c r="BK3681" s="1"/>
      <c r="BL3681" s="1"/>
      <c r="BM3681" s="1"/>
      <c r="BN3681" s="1"/>
      <c r="BO3681" s="1"/>
      <c r="BP3681" s="1"/>
      <c r="BQ3681" s="1"/>
      <c r="BR3681" s="1"/>
      <c r="BS3681" s="1"/>
      <c r="BT3681" s="1"/>
      <c r="BU3681" s="1"/>
      <c r="BV3681" s="1"/>
      <c r="BW3681" s="1"/>
      <c r="BX3681" s="1"/>
      <c r="BY3681" s="1"/>
      <c r="BZ3681" s="1"/>
      <c r="CA3681" s="1"/>
      <c r="CB3681" s="1"/>
      <c r="CC3681" s="1"/>
      <c r="CD3681" s="1"/>
      <c r="CE3681" s="1"/>
      <c r="CF3681" s="1"/>
      <c r="CG3681" s="1"/>
      <c r="CH3681" s="1"/>
      <c r="CI3681" s="1"/>
      <c r="CJ3681" s="1"/>
      <c r="CK3681" s="1"/>
      <c r="CL3681" s="1"/>
      <c r="CM3681" s="1"/>
      <c r="CN3681" s="1"/>
      <c r="CO3681" s="1"/>
      <c r="CP3681" s="1"/>
      <c r="CQ3681" s="1"/>
      <c r="CR3681" s="1"/>
      <c r="CS3681" s="1"/>
      <c r="CT3681" s="1"/>
      <c r="CU3681" s="1"/>
      <c r="CV3681" s="1"/>
      <c r="CW3681" s="1"/>
      <c r="CX3681" s="1"/>
      <c r="CY3681" s="1"/>
      <c r="CZ3681" s="1"/>
      <c r="DA3681" s="1"/>
      <c r="DB3681" s="1"/>
      <c r="DC3681" s="1"/>
      <c r="DD3681" s="1"/>
      <c r="DE3681" s="1"/>
      <c r="DF3681" s="1"/>
      <c r="DG3681" s="1"/>
      <c r="DH3681" s="1"/>
      <c r="DI3681" s="1"/>
      <c r="DJ3681" s="1"/>
      <c r="DK3681" s="1"/>
      <c r="DL3681" s="1"/>
      <c r="DM3681" s="1"/>
      <c r="DN3681" s="1"/>
      <c r="DO3681" s="1"/>
      <c r="DP3681" s="1"/>
      <c r="DQ3681" s="1"/>
      <c r="DR3681" s="1"/>
      <c r="DS3681" s="1"/>
      <c r="DT3681" s="1"/>
      <c r="DU3681" s="1"/>
      <c r="DV3681" s="1"/>
      <c r="DW3681" s="1"/>
      <c r="DX3681" s="1"/>
      <c r="DY3681" s="1"/>
      <c r="DZ3681" s="1"/>
      <c r="EA3681" s="1"/>
      <c r="EB3681" s="1"/>
      <c r="EC3681" s="1"/>
      <c r="ED3681" s="1"/>
      <c r="EE3681" s="1"/>
      <c r="EF3681" s="1"/>
      <c r="EG3681" s="1"/>
      <c r="EH3681" s="1"/>
      <c r="EI3681" s="1"/>
      <c r="EJ3681" s="1"/>
      <c r="EK3681" s="1"/>
      <c r="EL3681" s="1"/>
      <c r="EM3681" s="1"/>
      <c r="EN3681" s="1"/>
      <c r="EO3681" s="1"/>
      <c r="EP3681" s="1"/>
      <c r="EQ3681" s="1"/>
      <c r="ER3681" s="1"/>
      <c r="ES3681" s="1"/>
      <c r="ET3681" s="1"/>
      <c r="EU3681" s="1"/>
      <c r="EV3681" s="1"/>
      <c r="EW3681" s="1"/>
      <c r="EX3681" s="1"/>
    </row>
    <row r="3682" spans="1:154" x14ac:dyDescent="0.15">
      <c r="A3682" s="35"/>
      <c r="B3682" s="15"/>
      <c r="C3682" s="7"/>
      <c r="D3682" s="13"/>
      <c r="E3682" s="14"/>
      <c r="F3682" s="14"/>
      <c r="G3682" s="14"/>
      <c r="H3682" s="14"/>
      <c r="I3682" s="13"/>
      <c r="J3682" s="5"/>
      <c r="K3682" s="2"/>
      <c r="L3682" s="17"/>
      <c r="M3682" s="12"/>
      <c r="N3682" s="12"/>
      <c r="O3682" s="17"/>
      <c r="P3682" s="14"/>
      <c r="Q3682" s="14"/>
      <c r="R3682" s="14"/>
      <c r="S3682" s="20"/>
      <c r="T3682" s="14"/>
      <c r="U3682" s="4"/>
      <c r="V3682" s="5"/>
      <c r="W3682" s="10"/>
      <c r="X3682" s="10"/>
      <c r="Y3682" s="27"/>
      <c r="Z3682" s="3"/>
      <c r="AA3682" s="1"/>
      <c r="AB3682" s="10"/>
      <c r="AC3682" s="3"/>
      <c r="AD3682" s="3"/>
      <c r="AE3682" s="3"/>
      <c r="AF3682" s="10"/>
      <c r="AG3682" s="11"/>
      <c r="AH3682" s="10"/>
      <c r="AI3682" s="1"/>
      <c r="AJ3682" s="1"/>
      <c r="AK3682" s="1"/>
      <c r="AL3682" s="1"/>
      <c r="AM3682" s="1"/>
      <c r="AN3682" s="1"/>
      <c r="AO3682" s="1"/>
      <c r="AP3682" s="1"/>
      <c r="AQ3682" s="1"/>
      <c r="AR3682" s="1"/>
      <c r="AS3682" s="1"/>
      <c r="AT3682" s="1"/>
      <c r="AU3682" s="1"/>
      <c r="AV3682" s="1"/>
      <c r="AW3682" s="1"/>
      <c r="AX3682" s="1"/>
      <c r="AY3682" s="1"/>
      <c r="AZ3682" s="1"/>
      <c r="BA3682" s="1"/>
      <c r="BB3682" s="1"/>
      <c r="BC3682" s="1"/>
      <c r="BD3682" s="1"/>
      <c r="BE3682" s="1"/>
      <c r="BF3682" s="1"/>
      <c r="BG3682" s="1"/>
      <c r="BH3682" s="1"/>
      <c r="BI3682" s="1"/>
      <c r="BJ3682" s="1"/>
      <c r="BK3682" s="1"/>
      <c r="BL3682" s="1"/>
      <c r="BM3682" s="1"/>
      <c r="BN3682" s="1"/>
      <c r="BO3682" s="1"/>
      <c r="BP3682" s="1"/>
      <c r="BQ3682" s="1"/>
      <c r="BR3682" s="1"/>
      <c r="BS3682" s="1"/>
      <c r="BT3682" s="1"/>
      <c r="BU3682" s="1"/>
      <c r="BV3682" s="1"/>
      <c r="BW3682" s="1"/>
      <c r="BX3682" s="1"/>
      <c r="BY3682" s="1"/>
      <c r="BZ3682" s="1"/>
      <c r="CA3682" s="1"/>
      <c r="CB3682" s="1"/>
      <c r="CC3682" s="1"/>
      <c r="CD3682" s="1"/>
      <c r="CE3682" s="1"/>
      <c r="CF3682" s="1"/>
      <c r="CG3682" s="1"/>
      <c r="CH3682" s="1"/>
      <c r="CI3682" s="1"/>
      <c r="CJ3682" s="1"/>
      <c r="CK3682" s="1"/>
      <c r="CL3682" s="1"/>
      <c r="CM3682" s="1"/>
      <c r="CN3682" s="1"/>
      <c r="CO3682" s="1"/>
      <c r="CP3682" s="1"/>
      <c r="CQ3682" s="1"/>
      <c r="CR3682" s="1"/>
      <c r="CS3682" s="1"/>
      <c r="CT3682" s="1"/>
      <c r="CU3682" s="1"/>
      <c r="CV3682" s="1"/>
      <c r="CW3682" s="1"/>
      <c r="CX3682" s="1"/>
      <c r="CY3682" s="1"/>
      <c r="CZ3682" s="1"/>
      <c r="DA3682" s="1"/>
      <c r="DB3682" s="1"/>
      <c r="DC3682" s="1"/>
      <c r="DD3682" s="1"/>
      <c r="DE3682" s="1"/>
      <c r="DF3682" s="1"/>
      <c r="DG3682" s="1"/>
      <c r="DH3682" s="1"/>
      <c r="DI3682" s="1"/>
      <c r="DJ3682" s="1"/>
      <c r="DK3682" s="1"/>
      <c r="DL3682" s="1"/>
      <c r="DM3682" s="1"/>
      <c r="DN3682" s="1"/>
      <c r="DO3682" s="1"/>
      <c r="DP3682" s="1"/>
      <c r="DQ3682" s="1"/>
      <c r="DR3682" s="1"/>
      <c r="DS3682" s="1"/>
      <c r="DT3682" s="1"/>
      <c r="DU3682" s="1"/>
      <c r="DV3682" s="1"/>
      <c r="DW3682" s="1"/>
      <c r="DX3682" s="1"/>
      <c r="DY3682" s="1"/>
      <c r="DZ3682" s="1"/>
      <c r="EA3682" s="1"/>
      <c r="EB3682" s="1"/>
      <c r="EC3682" s="1"/>
      <c r="ED3682" s="1"/>
      <c r="EE3682" s="1"/>
      <c r="EF3682" s="1"/>
      <c r="EG3682" s="1"/>
      <c r="EH3682" s="1"/>
      <c r="EI3682" s="1"/>
      <c r="EJ3682" s="1"/>
      <c r="EK3682" s="1"/>
      <c r="EL3682" s="1"/>
      <c r="EM3682" s="1"/>
      <c r="EN3682" s="1"/>
      <c r="EO3682" s="1"/>
      <c r="EP3682" s="1"/>
      <c r="EQ3682" s="1"/>
      <c r="ER3682" s="1"/>
      <c r="ES3682" s="1"/>
      <c r="ET3682" s="1"/>
      <c r="EU3682" s="1"/>
      <c r="EV3682" s="1"/>
      <c r="EW3682" s="1"/>
      <c r="EX3682" s="1"/>
    </row>
    <row r="3683" spans="1:154" x14ac:dyDescent="0.15">
      <c r="A3683" s="35"/>
      <c r="B3683" s="15"/>
      <c r="C3683" s="7"/>
      <c r="D3683" s="13"/>
      <c r="E3683" s="14"/>
      <c r="F3683" s="14"/>
      <c r="G3683" s="14"/>
      <c r="H3683" s="14"/>
      <c r="I3683" s="13"/>
      <c r="J3683" s="5"/>
      <c r="K3683" s="2"/>
      <c r="L3683" s="17"/>
      <c r="M3683" s="12"/>
      <c r="N3683" s="12"/>
      <c r="O3683" s="17"/>
      <c r="P3683" s="14"/>
      <c r="Q3683" s="14"/>
      <c r="R3683" s="14"/>
      <c r="S3683" s="20"/>
      <c r="T3683" s="14"/>
      <c r="U3683" s="4"/>
      <c r="V3683" s="5"/>
      <c r="W3683" s="10"/>
      <c r="X3683" s="10"/>
      <c r="Y3683" s="27"/>
      <c r="Z3683" s="3"/>
      <c r="AA3683" s="1"/>
      <c r="AB3683" s="10"/>
      <c r="AC3683" s="3"/>
      <c r="AD3683" s="3"/>
      <c r="AE3683" s="3"/>
      <c r="AF3683" s="10"/>
      <c r="AG3683" s="11"/>
      <c r="AH3683" s="10"/>
      <c r="AI3683" s="1"/>
      <c r="AJ3683" s="1"/>
      <c r="AK3683" s="1"/>
      <c r="AL3683" s="1"/>
      <c r="AM3683" s="1"/>
      <c r="AN3683" s="1"/>
      <c r="AO3683" s="1"/>
      <c r="AP3683" s="1"/>
      <c r="AQ3683" s="1"/>
      <c r="AR3683" s="1"/>
      <c r="AS3683" s="1"/>
      <c r="AT3683" s="1"/>
      <c r="AU3683" s="1"/>
      <c r="AV3683" s="1"/>
      <c r="AW3683" s="1"/>
      <c r="AX3683" s="1"/>
      <c r="AY3683" s="1"/>
      <c r="AZ3683" s="1"/>
      <c r="BA3683" s="1"/>
      <c r="BB3683" s="1"/>
      <c r="BC3683" s="1"/>
      <c r="BD3683" s="1"/>
      <c r="BE3683" s="1"/>
      <c r="BF3683" s="1"/>
      <c r="BG3683" s="1"/>
      <c r="BH3683" s="1"/>
      <c r="BI3683" s="1"/>
      <c r="BJ3683" s="1"/>
      <c r="BK3683" s="1"/>
      <c r="BL3683" s="1"/>
      <c r="BM3683" s="1"/>
      <c r="BN3683" s="1"/>
      <c r="BO3683" s="1"/>
      <c r="BP3683" s="1"/>
      <c r="BQ3683" s="1"/>
      <c r="BR3683" s="1"/>
      <c r="BS3683" s="1"/>
      <c r="BT3683" s="1"/>
      <c r="BU3683" s="1"/>
      <c r="BV3683" s="1"/>
      <c r="BW3683" s="1"/>
      <c r="BX3683" s="1"/>
      <c r="BY3683" s="1"/>
      <c r="BZ3683" s="1"/>
      <c r="CA3683" s="1"/>
      <c r="CB3683" s="1"/>
      <c r="CC3683" s="1"/>
      <c r="CD3683" s="1"/>
      <c r="CE3683" s="1"/>
      <c r="CF3683" s="1"/>
      <c r="CG3683" s="1"/>
      <c r="CH3683" s="1"/>
      <c r="CI3683" s="1"/>
      <c r="CJ3683" s="1"/>
      <c r="CK3683" s="1"/>
      <c r="CL3683" s="1"/>
      <c r="CM3683" s="1"/>
      <c r="CN3683" s="1"/>
      <c r="CO3683" s="1"/>
      <c r="CP3683" s="1"/>
      <c r="CQ3683" s="1"/>
      <c r="CR3683" s="1"/>
      <c r="CS3683" s="1"/>
      <c r="CT3683" s="1"/>
      <c r="CU3683" s="1"/>
      <c r="CV3683" s="1"/>
      <c r="CW3683" s="1"/>
      <c r="CX3683" s="1"/>
      <c r="CY3683" s="1"/>
      <c r="CZ3683" s="1"/>
      <c r="DA3683" s="1"/>
      <c r="DB3683" s="1"/>
      <c r="DC3683" s="1"/>
      <c r="DD3683" s="1"/>
      <c r="DE3683" s="1"/>
      <c r="DF3683" s="1"/>
      <c r="DG3683" s="1"/>
      <c r="DH3683" s="1"/>
      <c r="DI3683" s="1"/>
      <c r="DJ3683" s="1"/>
      <c r="DK3683" s="1"/>
      <c r="DL3683" s="1"/>
      <c r="DM3683" s="1"/>
      <c r="DN3683" s="1"/>
      <c r="DO3683" s="1"/>
      <c r="DP3683" s="1"/>
      <c r="DQ3683" s="1"/>
      <c r="DR3683" s="1"/>
      <c r="DS3683" s="1"/>
      <c r="DT3683" s="1"/>
      <c r="DU3683" s="1"/>
      <c r="DV3683" s="1"/>
      <c r="DW3683" s="1"/>
      <c r="DX3683" s="1"/>
      <c r="DY3683" s="1"/>
      <c r="DZ3683" s="1"/>
      <c r="EA3683" s="1"/>
      <c r="EB3683" s="1"/>
      <c r="EC3683" s="1"/>
      <c r="ED3683" s="1"/>
      <c r="EE3683" s="1"/>
      <c r="EF3683" s="1"/>
      <c r="EG3683" s="1"/>
      <c r="EH3683" s="1"/>
      <c r="EI3683" s="1"/>
      <c r="EJ3683" s="1"/>
      <c r="EK3683" s="1"/>
      <c r="EL3683" s="1"/>
      <c r="EM3683" s="1"/>
      <c r="EN3683" s="1"/>
      <c r="EO3683" s="1"/>
      <c r="EP3683" s="1"/>
      <c r="EQ3683" s="1"/>
      <c r="ER3683" s="1"/>
      <c r="ES3683" s="1"/>
      <c r="ET3683" s="1"/>
      <c r="EU3683" s="1"/>
      <c r="EV3683" s="1"/>
      <c r="EW3683" s="1"/>
      <c r="EX3683" s="1"/>
    </row>
    <row r="3684" spans="1:154" x14ac:dyDescent="0.15">
      <c r="A3684" s="35"/>
      <c r="B3684" s="15"/>
      <c r="C3684" s="7"/>
      <c r="D3684" s="13"/>
      <c r="E3684" s="14"/>
      <c r="F3684" s="14"/>
      <c r="G3684" s="14"/>
      <c r="H3684" s="14"/>
      <c r="I3684" s="13"/>
      <c r="J3684" s="5"/>
      <c r="K3684" s="2"/>
      <c r="L3684" s="17"/>
      <c r="M3684" s="12"/>
      <c r="N3684" s="12"/>
      <c r="O3684" s="17"/>
      <c r="P3684" s="14"/>
      <c r="Q3684" s="14"/>
      <c r="R3684" s="14"/>
      <c r="S3684" s="20"/>
      <c r="T3684" s="14"/>
      <c r="U3684" s="4"/>
      <c r="V3684" s="5"/>
      <c r="W3684" s="10"/>
      <c r="X3684" s="10"/>
      <c r="Y3684" s="27"/>
      <c r="Z3684" s="3"/>
      <c r="AA3684" s="1"/>
      <c r="AB3684" s="10"/>
      <c r="AC3684" s="3"/>
      <c r="AD3684" s="3"/>
      <c r="AE3684" s="3"/>
      <c r="AF3684" s="10"/>
      <c r="AG3684" s="11"/>
      <c r="AH3684" s="10"/>
      <c r="AI3684" s="1"/>
      <c r="AJ3684" s="1"/>
      <c r="AK3684" s="1"/>
      <c r="AL3684" s="1"/>
      <c r="AM3684" s="1"/>
      <c r="AN3684" s="1"/>
      <c r="AO3684" s="1"/>
      <c r="AP3684" s="1"/>
      <c r="AQ3684" s="1"/>
      <c r="AR3684" s="1"/>
      <c r="AS3684" s="1"/>
      <c r="AT3684" s="1"/>
      <c r="AU3684" s="1"/>
      <c r="AV3684" s="1"/>
      <c r="AW3684" s="1"/>
      <c r="AX3684" s="1"/>
      <c r="AY3684" s="1"/>
      <c r="AZ3684" s="1"/>
      <c r="BA3684" s="1"/>
      <c r="BB3684" s="1"/>
      <c r="BC3684" s="1"/>
      <c r="BD3684" s="1"/>
      <c r="BE3684" s="1"/>
      <c r="BF3684" s="1"/>
      <c r="BG3684" s="1"/>
      <c r="BH3684" s="1"/>
      <c r="BI3684" s="1"/>
      <c r="BJ3684" s="1"/>
      <c r="BK3684" s="1"/>
      <c r="BL3684" s="1"/>
      <c r="BM3684" s="1"/>
      <c r="BN3684" s="1"/>
      <c r="BO3684" s="1"/>
      <c r="BP3684" s="1"/>
      <c r="BQ3684" s="1"/>
      <c r="BR3684" s="1"/>
      <c r="BS3684" s="1"/>
      <c r="BT3684" s="1"/>
      <c r="BU3684" s="1"/>
      <c r="BV3684" s="1"/>
      <c r="BW3684" s="1"/>
      <c r="BX3684" s="1"/>
      <c r="BY3684" s="1"/>
      <c r="BZ3684" s="1"/>
      <c r="CA3684" s="1"/>
      <c r="CB3684" s="1"/>
      <c r="CC3684" s="1"/>
      <c r="CD3684" s="1"/>
      <c r="CE3684" s="1"/>
      <c r="CF3684" s="1"/>
      <c r="CG3684" s="1"/>
      <c r="CH3684" s="1"/>
      <c r="CI3684" s="1"/>
      <c r="CJ3684" s="1"/>
      <c r="CK3684" s="1"/>
      <c r="CL3684" s="1"/>
      <c r="CM3684" s="1"/>
      <c r="CN3684" s="1"/>
      <c r="CO3684" s="1"/>
      <c r="CP3684" s="1"/>
      <c r="CQ3684" s="1"/>
      <c r="CR3684" s="1"/>
      <c r="CS3684" s="1"/>
      <c r="CT3684" s="1"/>
      <c r="CU3684" s="1"/>
      <c r="CV3684" s="1"/>
      <c r="CW3684" s="1"/>
      <c r="CX3684" s="1"/>
      <c r="CY3684" s="1"/>
      <c r="CZ3684" s="1"/>
      <c r="DA3684" s="1"/>
      <c r="DB3684" s="1"/>
      <c r="DC3684" s="1"/>
      <c r="DD3684" s="1"/>
      <c r="DE3684" s="1"/>
      <c r="DF3684" s="1"/>
      <c r="DG3684" s="1"/>
      <c r="DH3684" s="1"/>
      <c r="DI3684" s="1"/>
      <c r="DJ3684" s="1"/>
      <c r="DK3684" s="1"/>
      <c r="DL3684" s="1"/>
      <c r="DM3684" s="1"/>
      <c r="DN3684" s="1"/>
      <c r="DO3684" s="1"/>
      <c r="DP3684" s="1"/>
      <c r="DQ3684" s="1"/>
      <c r="DR3684" s="1"/>
      <c r="DS3684" s="1"/>
      <c r="DT3684" s="1"/>
      <c r="DU3684" s="1"/>
      <c r="DV3684" s="1"/>
      <c r="DW3684" s="1"/>
      <c r="DX3684" s="1"/>
      <c r="DY3684" s="1"/>
      <c r="DZ3684" s="1"/>
      <c r="EA3684" s="1"/>
      <c r="EB3684" s="1"/>
      <c r="EC3684" s="1"/>
      <c r="ED3684" s="1"/>
      <c r="EE3684" s="1"/>
      <c r="EF3684" s="1"/>
      <c r="EG3684" s="1"/>
      <c r="EH3684" s="1"/>
      <c r="EI3684" s="1"/>
      <c r="EJ3684" s="1"/>
      <c r="EK3684" s="1"/>
      <c r="EL3684" s="1"/>
      <c r="EM3684" s="1"/>
      <c r="EN3684" s="1"/>
      <c r="EO3684" s="1"/>
      <c r="EP3684" s="1"/>
      <c r="EQ3684" s="1"/>
      <c r="ER3684" s="1"/>
      <c r="ES3684" s="1"/>
      <c r="ET3684" s="1"/>
      <c r="EU3684" s="1"/>
      <c r="EV3684" s="1"/>
      <c r="EW3684" s="1"/>
      <c r="EX3684" s="1"/>
    </row>
    <row r="3685" spans="1:154" x14ac:dyDescent="0.15">
      <c r="A3685" s="35"/>
      <c r="B3685" s="15"/>
      <c r="C3685" s="7"/>
      <c r="D3685" s="13"/>
      <c r="E3685" s="14"/>
      <c r="F3685" s="14"/>
      <c r="G3685" s="14"/>
      <c r="H3685" s="14"/>
      <c r="I3685" s="13"/>
      <c r="J3685" s="5"/>
      <c r="K3685" s="2"/>
      <c r="L3685" s="17"/>
      <c r="M3685" s="12"/>
      <c r="N3685" s="12"/>
      <c r="O3685" s="17"/>
      <c r="P3685" s="14"/>
      <c r="Q3685" s="14"/>
      <c r="R3685" s="14"/>
      <c r="S3685" s="20"/>
      <c r="T3685" s="14"/>
      <c r="U3685" s="4"/>
      <c r="V3685" s="5"/>
      <c r="W3685" s="10"/>
      <c r="X3685" s="10"/>
      <c r="Y3685" s="27"/>
      <c r="Z3685" s="3"/>
      <c r="AA3685" s="1"/>
      <c r="AB3685" s="10"/>
      <c r="AC3685" s="3"/>
      <c r="AD3685" s="3"/>
      <c r="AE3685" s="3"/>
      <c r="AF3685" s="10"/>
      <c r="AG3685" s="11"/>
      <c r="AH3685" s="10"/>
      <c r="AI3685" s="1"/>
      <c r="AJ3685" s="1"/>
      <c r="AK3685" s="1"/>
      <c r="AL3685" s="1"/>
      <c r="AM3685" s="1"/>
      <c r="AN3685" s="1"/>
      <c r="AO3685" s="1"/>
      <c r="AP3685" s="1"/>
      <c r="AQ3685" s="1"/>
      <c r="AR3685" s="1"/>
      <c r="AS3685" s="1"/>
      <c r="AT3685" s="1"/>
      <c r="AU3685" s="1"/>
      <c r="AV3685" s="1"/>
      <c r="AW3685" s="1"/>
      <c r="AX3685" s="1"/>
      <c r="AY3685" s="1"/>
      <c r="AZ3685" s="1"/>
      <c r="BA3685" s="1"/>
      <c r="BB3685" s="1"/>
      <c r="BC3685" s="1"/>
      <c r="BD3685" s="1"/>
      <c r="BE3685" s="1"/>
      <c r="BF3685" s="1"/>
      <c r="BG3685" s="1"/>
      <c r="BH3685" s="1"/>
      <c r="BI3685" s="1"/>
      <c r="BJ3685" s="1"/>
      <c r="BK3685" s="1"/>
      <c r="BL3685" s="1"/>
      <c r="BM3685" s="1"/>
      <c r="BN3685" s="1"/>
      <c r="BO3685" s="1"/>
      <c r="BP3685" s="1"/>
      <c r="BQ3685" s="1"/>
      <c r="BR3685" s="1"/>
      <c r="BS3685" s="1"/>
      <c r="BT3685" s="1"/>
      <c r="BU3685" s="1"/>
      <c r="BV3685" s="1"/>
      <c r="BW3685" s="1"/>
      <c r="BX3685" s="1"/>
      <c r="BY3685" s="1"/>
      <c r="BZ3685" s="1"/>
      <c r="CA3685" s="1"/>
      <c r="CB3685" s="1"/>
      <c r="CC3685" s="1"/>
      <c r="CD3685" s="1"/>
      <c r="CE3685" s="1"/>
      <c r="CF3685" s="1"/>
      <c r="CG3685" s="1"/>
      <c r="CH3685" s="1"/>
      <c r="CI3685" s="1"/>
      <c r="CJ3685" s="1"/>
      <c r="CK3685" s="1"/>
      <c r="CL3685" s="1"/>
      <c r="CM3685" s="1"/>
      <c r="CN3685" s="1"/>
      <c r="CO3685" s="1"/>
      <c r="CP3685" s="1"/>
      <c r="CQ3685" s="1"/>
      <c r="CR3685" s="1"/>
      <c r="CS3685" s="1"/>
      <c r="CT3685" s="1"/>
      <c r="CU3685" s="1"/>
      <c r="CV3685" s="1"/>
      <c r="CW3685" s="1"/>
      <c r="CX3685" s="1"/>
      <c r="CY3685" s="1"/>
      <c r="CZ3685" s="1"/>
      <c r="DA3685" s="1"/>
      <c r="DB3685" s="1"/>
      <c r="DC3685" s="1"/>
      <c r="DD3685" s="1"/>
      <c r="DE3685" s="1"/>
      <c r="DF3685" s="1"/>
      <c r="DG3685" s="1"/>
      <c r="DH3685" s="1"/>
      <c r="DI3685" s="1"/>
      <c r="DJ3685" s="1"/>
      <c r="DK3685" s="1"/>
      <c r="DL3685" s="1"/>
      <c r="DM3685" s="1"/>
      <c r="DN3685" s="1"/>
      <c r="DO3685" s="1"/>
      <c r="DP3685" s="1"/>
      <c r="DQ3685" s="1"/>
      <c r="DR3685" s="1"/>
      <c r="DS3685" s="1"/>
      <c r="DT3685" s="1"/>
      <c r="DU3685" s="1"/>
      <c r="DV3685" s="1"/>
      <c r="DW3685" s="1"/>
      <c r="DX3685" s="1"/>
      <c r="DY3685" s="1"/>
      <c r="DZ3685" s="1"/>
      <c r="EA3685" s="1"/>
      <c r="EB3685" s="1"/>
      <c r="EC3685" s="1"/>
      <c r="ED3685" s="1"/>
      <c r="EE3685" s="1"/>
      <c r="EF3685" s="1"/>
      <c r="EG3685" s="1"/>
      <c r="EH3685" s="1"/>
      <c r="EI3685" s="1"/>
      <c r="EJ3685" s="1"/>
      <c r="EK3685" s="1"/>
      <c r="EL3685" s="1"/>
      <c r="EM3685" s="1"/>
      <c r="EN3685" s="1"/>
      <c r="EO3685" s="1"/>
      <c r="EP3685" s="1"/>
      <c r="EQ3685" s="1"/>
      <c r="ER3685" s="1"/>
      <c r="ES3685" s="1"/>
      <c r="ET3685" s="1"/>
      <c r="EU3685" s="1"/>
      <c r="EV3685" s="1"/>
      <c r="EW3685" s="1"/>
      <c r="EX3685" s="1"/>
    </row>
    <row r="3686" spans="1:154" x14ac:dyDescent="0.15">
      <c r="A3686" s="35"/>
      <c r="B3686" s="15"/>
      <c r="C3686" s="7"/>
      <c r="D3686" s="13"/>
      <c r="E3686" s="14"/>
      <c r="F3686" s="14"/>
      <c r="G3686" s="14"/>
      <c r="H3686" s="14"/>
      <c r="I3686" s="13"/>
      <c r="J3686" s="5"/>
      <c r="K3686" s="2"/>
      <c r="L3686" s="17"/>
      <c r="M3686" s="12"/>
      <c r="N3686" s="12"/>
      <c r="O3686" s="17"/>
      <c r="P3686" s="14"/>
      <c r="Q3686" s="14"/>
      <c r="R3686" s="14"/>
      <c r="S3686" s="20"/>
      <c r="T3686" s="14"/>
      <c r="U3686" s="4"/>
      <c r="V3686" s="5"/>
      <c r="W3686" s="10"/>
      <c r="X3686" s="10"/>
      <c r="Y3686" s="27"/>
      <c r="Z3686" s="3"/>
      <c r="AA3686" s="1"/>
      <c r="AB3686" s="10"/>
      <c r="AC3686" s="3"/>
      <c r="AD3686" s="3"/>
      <c r="AE3686" s="3"/>
      <c r="AF3686" s="10"/>
      <c r="AG3686" s="11"/>
      <c r="AH3686" s="10"/>
      <c r="AI3686" s="1"/>
      <c r="AJ3686" s="1"/>
      <c r="AK3686" s="1"/>
      <c r="AL3686" s="1"/>
      <c r="AM3686" s="1"/>
      <c r="AN3686" s="1"/>
      <c r="AO3686" s="1"/>
      <c r="AP3686" s="1"/>
      <c r="AQ3686" s="1"/>
      <c r="AR3686" s="1"/>
      <c r="AS3686" s="1"/>
      <c r="AT3686" s="1"/>
      <c r="AU3686" s="1"/>
      <c r="AV3686" s="1"/>
      <c r="AW3686" s="1"/>
      <c r="AX3686" s="1"/>
      <c r="AY3686" s="1"/>
      <c r="AZ3686" s="1"/>
      <c r="BA3686" s="1"/>
      <c r="BB3686" s="1"/>
      <c r="BC3686" s="1"/>
      <c r="BD3686" s="1"/>
      <c r="BE3686" s="1"/>
      <c r="BF3686" s="1"/>
      <c r="BG3686" s="1"/>
      <c r="BH3686" s="1"/>
      <c r="BI3686" s="1"/>
      <c r="BJ3686" s="1"/>
      <c r="BK3686" s="1"/>
      <c r="BL3686" s="1"/>
      <c r="BM3686" s="1"/>
      <c r="BN3686" s="1"/>
      <c r="BO3686" s="1"/>
      <c r="BP3686" s="1"/>
      <c r="BQ3686" s="1"/>
      <c r="BR3686" s="1"/>
      <c r="BS3686" s="1"/>
      <c r="BT3686" s="1"/>
      <c r="BU3686" s="1"/>
      <c r="BV3686" s="1"/>
      <c r="BW3686" s="1"/>
      <c r="BX3686" s="1"/>
      <c r="BY3686" s="1"/>
      <c r="BZ3686" s="1"/>
      <c r="CA3686" s="1"/>
      <c r="CB3686" s="1"/>
      <c r="CC3686" s="1"/>
      <c r="CD3686" s="1"/>
      <c r="CE3686" s="1"/>
      <c r="CF3686" s="1"/>
      <c r="CG3686" s="1"/>
      <c r="CH3686" s="1"/>
      <c r="CI3686" s="1"/>
      <c r="CJ3686" s="1"/>
      <c r="CK3686" s="1"/>
      <c r="CL3686" s="1"/>
      <c r="CM3686" s="1"/>
      <c r="CN3686" s="1"/>
      <c r="CO3686" s="1"/>
      <c r="CP3686" s="1"/>
      <c r="CQ3686" s="1"/>
      <c r="CR3686" s="1"/>
      <c r="CS3686" s="1"/>
      <c r="CT3686" s="1"/>
      <c r="CU3686" s="1"/>
      <c r="CV3686" s="1"/>
      <c r="CW3686" s="1"/>
      <c r="CX3686" s="1"/>
      <c r="CY3686" s="1"/>
      <c r="CZ3686" s="1"/>
      <c r="DA3686" s="1"/>
      <c r="DB3686" s="1"/>
      <c r="DC3686" s="1"/>
      <c r="DD3686" s="1"/>
      <c r="DE3686" s="1"/>
      <c r="DF3686" s="1"/>
      <c r="DG3686" s="1"/>
      <c r="DH3686" s="1"/>
      <c r="DI3686" s="1"/>
      <c r="DJ3686" s="1"/>
      <c r="DK3686" s="1"/>
      <c r="DL3686" s="1"/>
      <c r="DM3686" s="1"/>
      <c r="DN3686" s="1"/>
      <c r="DO3686" s="1"/>
      <c r="DP3686" s="1"/>
      <c r="DQ3686" s="1"/>
      <c r="DR3686" s="1"/>
      <c r="DS3686" s="1"/>
      <c r="DT3686" s="1"/>
      <c r="DU3686" s="1"/>
      <c r="DV3686" s="1"/>
      <c r="DW3686" s="1"/>
      <c r="DX3686" s="1"/>
      <c r="DY3686" s="1"/>
      <c r="DZ3686" s="1"/>
      <c r="EA3686" s="1"/>
      <c r="EB3686" s="1"/>
      <c r="EC3686" s="1"/>
      <c r="ED3686" s="1"/>
      <c r="EE3686" s="1"/>
      <c r="EF3686" s="1"/>
      <c r="EG3686" s="1"/>
      <c r="EH3686" s="1"/>
      <c r="EI3686" s="1"/>
      <c r="EJ3686" s="1"/>
      <c r="EK3686" s="1"/>
      <c r="EL3686" s="1"/>
      <c r="EM3686" s="1"/>
      <c r="EN3686" s="1"/>
      <c r="EO3686" s="1"/>
      <c r="EP3686" s="1"/>
      <c r="EQ3686" s="1"/>
      <c r="ER3686" s="1"/>
      <c r="ES3686" s="1"/>
      <c r="ET3686" s="1"/>
      <c r="EU3686" s="1"/>
      <c r="EV3686" s="1"/>
      <c r="EW3686" s="1"/>
      <c r="EX3686" s="1"/>
    </row>
    <row r="3687" spans="1:154" x14ac:dyDescent="0.15">
      <c r="A3687" s="35"/>
      <c r="B3687" s="15"/>
      <c r="C3687" s="7"/>
      <c r="D3687" s="13"/>
      <c r="E3687" s="14"/>
      <c r="F3687" s="14"/>
      <c r="G3687" s="14"/>
      <c r="H3687" s="14"/>
      <c r="I3687" s="13"/>
      <c r="J3687" s="5"/>
      <c r="K3687" s="2"/>
      <c r="L3687" s="17"/>
      <c r="M3687" s="12"/>
      <c r="N3687" s="12"/>
      <c r="O3687" s="17"/>
      <c r="P3687" s="14"/>
      <c r="Q3687" s="14"/>
      <c r="R3687" s="14"/>
      <c r="S3687" s="20"/>
      <c r="T3687" s="14"/>
      <c r="U3687" s="4"/>
      <c r="V3687" s="5"/>
      <c r="W3687" s="10"/>
      <c r="X3687" s="10"/>
      <c r="Y3687" s="27"/>
      <c r="Z3687" s="3"/>
      <c r="AA3687" s="1"/>
      <c r="AB3687" s="10"/>
      <c r="AC3687" s="3"/>
      <c r="AD3687" s="3"/>
      <c r="AE3687" s="3"/>
      <c r="AF3687" s="10"/>
      <c r="AG3687" s="11"/>
      <c r="AH3687" s="10"/>
      <c r="AI3687" s="1"/>
      <c r="AJ3687" s="1"/>
      <c r="AK3687" s="1"/>
      <c r="AL3687" s="1"/>
      <c r="AM3687" s="1"/>
      <c r="AN3687" s="1"/>
      <c r="AO3687" s="1"/>
      <c r="AP3687" s="1"/>
      <c r="AQ3687" s="1"/>
      <c r="AR3687" s="1"/>
      <c r="AS3687" s="1"/>
      <c r="AT3687" s="1"/>
      <c r="AU3687" s="1"/>
      <c r="AV3687" s="1"/>
      <c r="AW3687" s="1"/>
      <c r="AX3687" s="1"/>
      <c r="AY3687" s="1"/>
      <c r="AZ3687" s="1"/>
      <c r="BA3687" s="1"/>
      <c r="BB3687" s="1"/>
      <c r="BC3687" s="1"/>
      <c r="BD3687" s="1"/>
      <c r="BE3687" s="1"/>
      <c r="BF3687" s="1"/>
      <c r="BG3687" s="1"/>
      <c r="BH3687" s="1"/>
      <c r="BI3687" s="1"/>
      <c r="BJ3687" s="1"/>
      <c r="BK3687" s="1"/>
      <c r="BL3687" s="1"/>
      <c r="BM3687" s="1"/>
      <c r="BN3687" s="1"/>
      <c r="BO3687" s="1"/>
      <c r="BP3687" s="1"/>
      <c r="BQ3687" s="1"/>
      <c r="BR3687" s="1"/>
      <c r="BS3687" s="1"/>
      <c r="BT3687" s="1"/>
      <c r="BU3687" s="1"/>
      <c r="BV3687" s="1"/>
      <c r="BW3687" s="1"/>
      <c r="BX3687" s="1"/>
      <c r="BY3687" s="1"/>
      <c r="BZ3687" s="1"/>
      <c r="CA3687" s="1"/>
      <c r="CB3687" s="1"/>
      <c r="CC3687" s="1"/>
      <c r="CD3687" s="1"/>
      <c r="CE3687" s="1"/>
      <c r="CF3687" s="1"/>
      <c r="CG3687" s="1"/>
      <c r="CH3687" s="1"/>
      <c r="CI3687" s="1"/>
      <c r="CJ3687" s="1"/>
      <c r="CK3687" s="1"/>
      <c r="CL3687" s="1"/>
      <c r="CM3687" s="1"/>
      <c r="CN3687" s="1"/>
      <c r="CO3687" s="1"/>
      <c r="CP3687" s="1"/>
      <c r="CQ3687" s="1"/>
      <c r="CR3687" s="1"/>
      <c r="CS3687" s="1"/>
      <c r="CT3687" s="1"/>
      <c r="CU3687" s="1"/>
      <c r="CV3687" s="1"/>
      <c r="CW3687" s="1"/>
      <c r="CX3687" s="1"/>
      <c r="CY3687" s="1"/>
      <c r="CZ3687" s="1"/>
      <c r="DA3687" s="1"/>
      <c r="DB3687" s="1"/>
      <c r="DC3687" s="1"/>
      <c r="DD3687" s="1"/>
      <c r="DE3687" s="1"/>
      <c r="DF3687" s="1"/>
      <c r="DG3687" s="1"/>
      <c r="DH3687" s="1"/>
      <c r="DI3687" s="1"/>
      <c r="DJ3687" s="1"/>
      <c r="DK3687" s="1"/>
      <c r="DL3687" s="1"/>
      <c r="DM3687" s="1"/>
      <c r="DN3687" s="1"/>
      <c r="DO3687" s="1"/>
      <c r="DP3687" s="1"/>
      <c r="DQ3687" s="1"/>
      <c r="DR3687" s="1"/>
      <c r="DS3687" s="1"/>
      <c r="DT3687" s="1"/>
      <c r="DU3687" s="1"/>
      <c r="DV3687" s="1"/>
      <c r="DW3687" s="1"/>
      <c r="DX3687" s="1"/>
      <c r="DY3687" s="1"/>
      <c r="DZ3687" s="1"/>
      <c r="EA3687" s="1"/>
      <c r="EB3687" s="1"/>
      <c r="EC3687" s="1"/>
      <c r="ED3687" s="1"/>
      <c r="EE3687" s="1"/>
      <c r="EF3687" s="1"/>
      <c r="EG3687" s="1"/>
      <c r="EH3687" s="1"/>
      <c r="EI3687" s="1"/>
      <c r="EJ3687" s="1"/>
      <c r="EK3687" s="1"/>
      <c r="EL3687" s="1"/>
      <c r="EM3687" s="1"/>
      <c r="EN3687" s="1"/>
      <c r="EO3687" s="1"/>
      <c r="EP3687" s="1"/>
      <c r="EQ3687" s="1"/>
      <c r="ER3687" s="1"/>
      <c r="ES3687" s="1"/>
      <c r="ET3687" s="1"/>
      <c r="EU3687" s="1"/>
      <c r="EV3687" s="1"/>
      <c r="EW3687" s="1"/>
      <c r="EX3687" s="1"/>
    </row>
    <row r="3688" spans="1:154" x14ac:dyDescent="0.15">
      <c r="A3688" s="35"/>
      <c r="B3688" s="15"/>
      <c r="C3688" s="7"/>
      <c r="D3688" s="13"/>
      <c r="E3688" s="14"/>
      <c r="F3688" s="14"/>
      <c r="G3688" s="14"/>
      <c r="H3688" s="14"/>
      <c r="I3688" s="13"/>
      <c r="J3688" s="5"/>
      <c r="K3688" s="2"/>
      <c r="L3688" s="17"/>
      <c r="M3688" s="12"/>
      <c r="N3688" s="12"/>
      <c r="O3688" s="17"/>
      <c r="P3688" s="14"/>
      <c r="Q3688" s="14"/>
      <c r="R3688" s="14"/>
      <c r="S3688" s="20"/>
      <c r="T3688" s="14"/>
      <c r="U3688" s="4"/>
      <c r="V3688" s="5"/>
      <c r="W3688" s="10"/>
      <c r="X3688" s="10"/>
      <c r="Y3688" s="27"/>
      <c r="Z3688" s="3"/>
      <c r="AA3688" s="1"/>
      <c r="AB3688" s="10"/>
      <c r="AC3688" s="3"/>
      <c r="AD3688" s="3"/>
      <c r="AE3688" s="3"/>
      <c r="AF3688" s="10"/>
      <c r="AG3688" s="11"/>
      <c r="AH3688" s="10"/>
      <c r="AI3688" s="1"/>
      <c r="AJ3688" s="1"/>
      <c r="AK3688" s="1"/>
      <c r="AL3688" s="1"/>
      <c r="AM3688" s="1"/>
      <c r="AN3688" s="1"/>
      <c r="AO3688" s="1"/>
      <c r="AP3688" s="1"/>
      <c r="AQ3688" s="1"/>
      <c r="AR3688" s="1"/>
      <c r="AS3688" s="1"/>
      <c r="AT3688" s="1"/>
      <c r="AU3688" s="1"/>
      <c r="AV3688" s="1"/>
      <c r="AW3688" s="1"/>
      <c r="AX3688" s="1"/>
      <c r="AY3688" s="1"/>
      <c r="AZ3688" s="1"/>
      <c r="BA3688" s="1"/>
      <c r="BB3688" s="1"/>
      <c r="BC3688" s="1"/>
      <c r="BD3688" s="1"/>
      <c r="BE3688" s="1"/>
      <c r="BF3688" s="1"/>
      <c r="BG3688" s="1"/>
      <c r="BH3688" s="1"/>
      <c r="BI3688" s="1"/>
      <c r="BJ3688" s="1"/>
      <c r="BK3688" s="1"/>
      <c r="BL3688" s="1"/>
      <c r="BM3688" s="1"/>
      <c r="BN3688" s="1"/>
      <c r="BO3688" s="1"/>
      <c r="BP3688" s="1"/>
      <c r="BQ3688" s="1"/>
      <c r="BR3688" s="1"/>
      <c r="BS3688" s="1"/>
      <c r="BT3688" s="1"/>
      <c r="BU3688" s="1"/>
      <c r="BV3688" s="1"/>
      <c r="BW3688" s="1"/>
      <c r="BX3688" s="1"/>
      <c r="BY3688" s="1"/>
      <c r="BZ3688" s="1"/>
      <c r="CA3688" s="1"/>
      <c r="CB3688" s="1"/>
      <c r="CC3688" s="1"/>
      <c r="CD3688" s="1"/>
      <c r="CE3688" s="1"/>
      <c r="CF3688" s="1"/>
      <c r="CG3688" s="1"/>
      <c r="CH3688" s="1"/>
      <c r="CI3688" s="1"/>
      <c r="CJ3688" s="1"/>
      <c r="CK3688" s="1"/>
      <c r="CL3688" s="1"/>
      <c r="CM3688" s="1"/>
      <c r="CN3688" s="1"/>
      <c r="CO3688" s="1"/>
      <c r="CP3688" s="1"/>
      <c r="CQ3688" s="1"/>
      <c r="CR3688" s="1"/>
      <c r="CS3688" s="1"/>
      <c r="CT3688" s="1"/>
      <c r="CU3688" s="1"/>
      <c r="CV3688" s="1"/>
      <c r="CW3688" s="1"/>
      <c r="CX3688" s="1"/>
      <c r="CY3688" s="1"/>
      <c r="CZ3688" s="1"/>
      <c r="DA3688" s="1"/>
      <c r="DB3688" s="1"/>
      <c r="DC3688" s="1"/>
      <c r="DD3688" s="1"/>
      <c r="DE3688" s="1"/>
      <c r="DF3688" s="1"/>
      <c r="DG3688" s="1"/>
      <c r="DH3688" s="1"/>
      <c r="DI3688" s="1"/>
      <c r="DJ3688" s="1"/>
      <c r="DK3688" s="1"/>
      <c r="DL3688" s="1"/>
      <c r="DM3688" s="1"/>
      <c r="DN3688" s="1"/>
      <c r="DO3688" s="1"/>
      <c r="DP3688" s="1"/>
      <c r="DQ3688" s="1"/>
      <c r="DR3688" s="1"/>
      <c r="DS3688" s="1"/>
      <c r="DT3688" s="1"/>
      <c r="DU3688" s="1"/>
      <c r="DV3688" s="1"/>
      <c r="DW3688" s="1"/>
      <c r="DX3688" s="1"/>
      <c r="DY3688" s="1"/>
      <c r="DZ3688" s="1"/>
      <c r="EA3688" s="1"/>
      <c r="EB3688" s="1"/>
      <c r="EC3688" s="1"/>
      <c r="ED3688" s="1"/>
      <c r="EE3688" s="1"/>
      <c r="EF3688" s="1"/>
      <c r="EG3688" s="1"/>
      <c r="EH3688" s="1"/>
      <c r="EI3688" s="1"/>
      <c r="EJ3688" s="1"/>
      <c r="EK3688" s="1"/>
      <c r="EL3688" s="1"/>
      <c r="EM3688" s="1"/>
      <c r="EN3688" s="1"/>
      <c r="EO3688" s="1"/>
      <c r="EP3688" s="1"/>
      <c r="EQ3688" s="1"/>
      <c r="ER3688" s="1"/>
      <c r="ES3688" s="1"/>
      <c r="ET3688" s="1"/>
      <c r="EU3688" s="1"/>
      <c r="EV3688" s="1"/>
      <c r="EW3688" s="1"/>
      <c r="EX3688" s="1"/>
    </row>
    <row r="3689" spans="1:154" x14ac:dyDescent="0.15">
      <c r="A3689" s="35"/>
      <c r="B3689" s="15"/>
      <c r="C3689" s="7"/>
      <c r="D3689" s="13"/>
      <c r="E3689" s="14"/>
      <c r="F3689" s="14"/>
      <c r="G3689" s="14"/>
      <c r="H3689" s="14"/>
      <c r="I3689" s="13"/>
      <c r="J3689" s="5"/>
      <c r="K3689" s="2"/>
      <c r="L3689" s="17"/>
      <c r="M3689" s="12"/>
      <c r="N3689" s="12"/>
      <c r="O3689" s="17"/>
      <c r="P3689" s="14"/>
      <c r="Q3689" s="14"/>
      <c r="R3689" s="14"/>
      <c r="S3689" s="20"/>
      <c r="T3689" s="14"/>
      <c r="U3689" s="4"/>
      <c r="V3689" s="5"/>
      <c r="W3689" s="10"/>
      <c r="X3689" s="10"/>
      <c r="Y3689" s="27"/>
      <c r="Z3689" s="3"/>
      <c r="AA3689" s="1"/>
      <c r="AB3689" s="10"/>
      <c r="AC3689" s="3"/>
      <c r="AD3689" s="3"/>
      <c r="AE3689" s="3"/>
      <c r="AF3689" s="10"/>
      <c r="AG3689" s="11"/>
      <c r="AH3689" s="10"/>
      <c r="AI3689" s="1"/>
      <c r="AJ3689" s="1"/>
      <c r="AK3689" s="1"/>
      <c r="AL3689" s="1"/>
      <c r="AM3689" s="1"/>
      <c r="AN3689" s="1"/>
      <c r="AO3689" s="1"/>
      <c r="AP3689" s="1"/>
      <c r="AQ3689" s="1"/>
      <c r="AR3689" s="1"/>
      <c r="AS3689" s="1"/>
      <c r="AT3689" s="1"/>
      <c r="AU3689" s="1"/>
      <c r="AV3689" s="1"/>
      <c r="AW3689" s="1"/>
      <c r="AX3689" s="1"/>
      <c r="AY3689" s="1"/>
      <c r="AZ3689" s="1"/>
      <c r="BA3689" s="1"/>
      <c r="BB3689" s="1"/>
      <c r="BC3689" s="1"/>
      <c r="BD3689" s="1"/>
      <c r="BE3689" s="1"/>
      <c r="BF3689" s="1"/>
      <c r="BG3689" s="1"/>
      <c r="BH3689" s="1"/>
      <c r="BI3689" s="1"/>
      <c r="BJ3689" s="1"/>
      <c r="BK3689" s="1"/>
      <c r="BL3689" s="1"/>
      <c r="BM3689" s="1"/>
      <c r="BN3689" s="1"/>
      <c r="BO3689" s="1"/>
      <c r="BP3689" s="1"/>
      <c r="BQ3689" s="1"/>
      <c r="BR3689" s="1"/>
      <c r="BS3689" s="1"/>
      <c r="BT3689" s="1"/>
      <c r="BU3689" s="1"/>
      <c r="BV3689" s="1"/>
      <c r="BW3689" s="1"/>
      <c r="BX3689" s="1"/>
      <c r="BY3689" s="1"/>
      <c r="BZ3689" s="1"/>
      <c r="CA3689" s="1"/>
      <c r="CB3689" s="1"/>
      <c r="CC3689" s="1"/>
      <c r="CD3689" s="1"/>
      <c r="CE3689" s="1"/>
      <c r="CF3689" s="1"/>
      <c r="CG3689" s="1"/>
      <c r="CH3689" s="1"/>
      <c r="CI3689" s="1"/>
      <c r="CJ3689" s="1"/>
      <c r="CK3689" s="1"/>
      <c r="CL3689" s="1"/>
      <c r="CM3689" s="1"/>
      <c r="CN3689" s="1"/>
      <c r="CO3689" s="1"/>
      <c r="CP3689" s="1"/>
      <c r="CQ3689" s="1"/>
      <c r="CR3689" s="1"/>
      <c r="CS3689" s="1"/>
      <c r="CT3689" s="1"/>
      <c r="CU3689" s="1"/>
      <c r="CV3689" s="1"/>
      <c r="CW3689" s="1"/>
      <c r="CX3689" s="1"/>
      <c r="CY3689" s="1"/>
      <c r="CZ3689" s="1"/>
      <c r="DA3689" s="1"/>
      <c r="DB3689" s="1"/>
      <c r="DC3689" s="1"/>
      <c r="DD3689" s="1"/>
      <c r="DE3689" s="1"/>
      <c r="DF3689" s="1"/>
      <c r="DG3689" s="1"/>
      <c r="DH3689" s="1"/>
      <c r="DI3689" s="1"/>
      <c r="DJ3689" s="1"/>
      <c r="DK3689" s="1"/>
      <c r="DL3689" s="1"/>
      <c r="DM3689" s="1"/>
      <c r="DN3689" s="1"/>
      <c r="DO3689" s="1"/>
      <c r="DP3689" s="1"/>
      <c r="DQ3689" s="1"/>
      <c r="DR3689" s="1"/>
      <c r="DS3689" s="1"/>
      <c r="DT3689" s="1"/>
      <c r="DU3689" s="1"/>
      <c r="DV3689" s="1"/>
      <c r="DW3689" s="1"/>
      <c r="DX3689" s="1"/>
      <c r="DY3689" s="1"/>
      <c r="DZ3689" s="1"/>
      <c r="EA3689" s="1"/>
      <c r="EB3689" s="1"/>
      <c r="EC3689" s="1"/>
      <c r="ED3689" s="1"/>
      <c r="EE3689" s="1"/>
      <c r="EF3689" s="1"/>
      <c r="EG3689" s="1"/>
      <c r="EH3689" s="1"/>
      <c r="EI3689" s="1"/>
      <c r="EJ3689" s="1"/>
      <c r="EK3689" s="1"/>
      <c r="EL3689" s="1"/>
      <c r="EM3689" s="1"/>
      <c r="EN3689" s="1"/>
      <c r="EO3689" s="1"/>
      <c r="EP3689" s="1"/>
      <c r="EQ3689" s="1"/>
      <c r="ER3689" s="1"/>
      <c r="ES3689" s="1"/>
      <c r="ET3689" s="1"/>
      <c r="EU3689" s="1"/>
      <c r="EV3689" s="1"/>
      <c r="EW3689" s="1"/>
      <c r="EX3689" s="1"/>
    </row>
    <row r="3690" spans="1:154" x14ac:dyDescent="0.15">
      <c r="A3690" s="35"/>
      <c r="B3690" s="15"/>
      <c r="C3690" s="7"/>
      <c r="D3690" s="13"/>
      <c r="E3690" s="14"/>
      <c r="F3690" s="14"/>
      <c r="G3690" s="14"/>
      <c r="H3690" s="14"/>
      <c r="I3690" s="13"/>
      <c r="J3690" s="5"/>
      <c r="K3690" s="2"/>
      <c r="L3690" s="17"/>
      <c r="M3690" s="12"/>
      <c r="N3690" s="12"/>
      <c r="O3690" s="17"/>
      <c r="P3690" s="14"/>
      <c r="Q3690" s="14"/>
      <c r="R3690" s="14"/>
      <c r="S3690" s="20"/>
      <c r="T3690" s="14"/>
      <c r="U3690" s="4"/>
      <c r="V3690" s="5"/>
      <c r="W3690" s="10"/>
      <c r="X3690" s="10"/>
      <c r="Y3690" s="27"/>
      <c r="Z3690" s="3"/>
      <c r="AA3690" s="1"/>
      <c r="AB3690" s="10"/>
      <c r="AC3690" s="3"/>
      <c r="AD3690" s="3"/>
      <c r="AE3690" s="3"/>
      <c r="AF3690" s="10"/>
      <c r="AG3690" s="11"/>
      <c r="AH3690" s="10"/>
      <c r="AI3690" s="1"/>
      <c r="AJ3690" s="1"/>
      <c r="AK3690" s="1"/>
      <c r="AL3690" s="1"/>
      <c r="AM3690" s="1"/>
      <c r="AN3690" s="1"/>
      <c r="AO3690" s="1"/>
      <c r="AP3690" s="1"/>
      <c r="AQ3690" s="1"/>
      <c r="AR3690" s="1"/>
      <c r="AS3690" s="1"/>
      <c r="AT3690" s="1"/>
      <c r="AU3690" s="1"/>
      <c r="AV3690" s="1"/>
      <c r="AW3690" s="1"/>
      <c r="AX3690" s="1"/>
      <c r="AY3690" s="1"/>
      <c r="AZ3690" s="1"/>
      <c r="BA3690" s="1"/>
      <c r="BB3690" s="1"/>
      <c r="BC3690" s="1"/>
      <c r="BD3690" s="1"/>
      <c r="BE3690" s="1"/>
      <c r="BF3690" s="1"/>
      <c r="BG3690" s="1"/>
      <c r="BH3690" s="1"/>
      <c r="BI3690" s="1"/>
      <c r="BJ3690" s="1"/>
      <c r="BK3690" s="1"/>
      <c r="BL3690" s="1"/>
      <c r="BM3690" s="1"/>
      <c r="BN3690" s="1"/>
      <c r="BO3690" s="1"/>
      <c r="BP3690" s="1"/>
      <c r="BQ3690" s="1"/>
      <c r="BR3690" s="1"/>
      <c r="BS3690" s="1"/>
      <c r="BT3690" s="1"/>
      <c r="BU3690" s="1"/>
      <c r="BV3690" s="1"/>
      <c r="BW3690" s="1"/>
      <c r="BX3690" s="1"/>
      <c r="BY3690" s="1"/>
      <c r="BZ3690" s="1"/>
      <c r="CA3690" s="1"/>
      <c r="CB3690" s="1"/>
      <c r="CC3690" s="1"/>
      <c r="CD3690" s="1"/>
      <c r="CE3690" s="1"/>
      <c r="CF3690" s="1"/>
      <c r="CG3690" s="1"/>
      <c r="CH3690" s="1"/>
      <c r="CI3690" s="1"/>
      <c r="CJ3690" s="1"/>
      <c r="CK3690" s="1"/>
      <c r="CL3690" s="1"/>
      <c r="CM3690" s="1"/>
      <c r="CN3690" s="1"/>
      <c r="CO3690" s="1"/>
      <c r="CP3690" s="1"/>
      <c r="CQ3690" s="1"/>
      <c r="CR3690" s="1"/>
      <c r="CS3690" s="1"/>
      <c r="CT3690" s="1"/>
      <c r="CU3690" s="1"/>
      <c r="CV3690" s="1"/>
      <c r="CW3690" s="1"/>
      <c r="CX3690" s="1"/>
      <c r="CY3690" s="1"/>
      <c r="CZ3690" s="1"/>
      <c r="DA3690" s="1"/>
      <c r="DB3690" s="1"/>
      <c r="DC3690" s="1"/>
      <c r="DD3690" s="1"/>
      <c r="DE3690" s="1"/>
      <c r="DF3690" s="1"/>
      <c r="DG3690" s="1"/>
      <c r="DH3690" s="1"/>
      <c r="DI3690" s="1"/>
      <c r="DJ3690" s="1"/>
      <c r="DK3690" s="1"/>
      <c r="DL3690" s="1"/>
      <c r="DM3690" s="1"/>
      <c r="DN3690" s="1"/>
      <c r="DO3690" s="1"/>
      <c r="DP3690" s="1"/>
      <c r="DQ3690" s="1"/>
      <c r="DR3690" s="1"/>
      <c r="DS3690" s="1"/>
      <c r="DT3690" s="1"/>
      <c r="DU3690" s="1"/>
      <c r="DV3690" s="1"/>
      <c r="DW3690" s="1"/>
      <c r="DX3690" s="1"/>
      <c r="DY3690" s="1"/>
      <c r="DZ3690" s="1"/>
      <c r="EA3690" s="1"/>
      <c r="EB3690" s="1"/>
      <c r="EC3690" s="1"/>
      <c r="ED3690" s="1"/>
      <c r="EE3690" s="1"/>
      <c r="EF3690" s="1"/>
      <c r="EG3690" s="1"/>
      <c r="EH3690" s="1"/>
      <c r="EI3690" s="1"/>
      <c r="EJ3690" s="1"/>
      <c r="EK3690" s="1"/>
      <c r="EL3690" s="1"/>
      <c r="EM3690" s="1"/>
      <c r="EN3690" s="1"/>
      <c r="EO3690" s="1"/>
      <c r="EP3690" s="1"/>
      <c r="EQ3690" s="1"/>
      <c r="ER3690" s="1"/>
      <c r="ES3690" s="1"/>
      <c r="ET3690" s="1"/>
      <c r="EU3690" s="1"/>
      <c r="EV3690" s="1"/>
      <c r="EW3690" s="1"/>
      <c r="EX3690" s="1"/>
    </row>
    <row r="3691" spans="1:154" x14ac:dyDescent="0.15">
      <c r="A3691" s="35"/>
      <c r="B3691" s="15"/>
      <c r="C3691" s="7"/>
      <c r="D3691" s="13"/>
      <c r="E3691" s="14"/>
      <c r="F3691" s="14"/>
      <c r="G3691" s="14"/>
      <c r="H3691" s="14"/>
      <c r="I3691" s="13"/>
      <c r="J3691" s="5"/>
      <c r="K3691" s="2"/>
      <c r="L3691" s="17"/>
      <c r="M3691" s="12"/>
      <c r="N3691" s="12"/>
      <c r="O3691" s="17"/>
      <c r="P3691" s="14"/>
      <c r="Q3691" s="14"/>
      <c r="R3691" s="14"/>
      <c r="S3691" s="20"/>
      <c r="T3691" s="14"/>
      <c r="U3691" s="4"/>
      <c r="V3691" s="5"/>
      <c r="W3691" s="10"/>
      <c r="X3691" s="10"/>
      <c r="Y3691" s="27"/>
      <c r="Z3691" s="3"/>
      <c r="AA3691" s="1"/>
      <c r="AB3691" s="10"/>
      <c r="AC3691" s="3"/>
      <c r="AD3691" s="3"/>
      <c r="AE3691" s="3"/>
      <c r="AF3691" s="10"/>
      <c r="AG3691" s="11"/>
      <c r="AH3691" s="10"/>
      <c r="AI3691" s="1"/>
      <c r="AJ3691" s="1"/>
      <c r="AK3691" s="1"/>
      <c r="AL3691" s="1"/>
      <c r="AM3691" s="1"/>
      <c r="AN3691" s="1"/>
      <c r="AO3691" s="1"/>
      <c r="AP3691" s="1"/>
      <c r="AQ3691" s="1"/>
      <c r="AR3691" s="1"/>
      <c r="AS3691" s="1"/>
      <c r="AT3691" s="1"/>
      <c r="AU3691" s="1"/>
      <c r="AV3691" s="1"/>
      <c r="AW3691" s="1"/>
      <c r="AX3691" s="1"/>
      <c r="AY3691" s="1"/>
      <c r="AZ3691" s="1"/>
      <c r="BA3691" s="1"/>
      <c r="BB3691" s="1"/>
      <c r="BC3691" s="1"/>
      <c r="BD3691" s="1"/>
      <c r="BE3691" s="1"/>
      <c r="BF3691" s="1"/>
      <c r="BG3691" s="1"/>
      <c r="BH3691" s="1"/>
      <c r="BI3691" s="1"/>
      <c r="BJ3691" s="1"/>
      <c r="BK3691" s="1"/>
      <c r="BL3691" s="1"/>
      <c r="BM3691" s="1"/>
      <c r="BN3691" s="1"/>
      <c r="BO3691" s="1"/>
      <c r="BP3691" s="1"/>
      <c r="BQ3691" s="1"/>
      <c r="BR3691" s="1"/>
      <c r="BS3691" s="1"/>
      <c r="BT3691" s="1"/>
      <c r="BU3691" s="1"/>
      <c r="BV3691" s="1"/>
      <c r="BW3691" s="1"/>
      <c r="BX3691" s="1"/>
      <c r="BY3691" s="1"/>
      <c r="BZ3691" s="1"/>
      <c r="CA3691" s="1"/>
      <c r="CB3691" s="1"/>
      <c r="CC3691" s="1"/>
      <c r="CD3691" s="1"/>
      <c r="CE3691" s="1"/>
      <c r="CF3691" s="1"/>
      <c r="CG3691" s="1"/>
      <c r="CH3691" s="1"/>
      <c r="CI3691" s="1"/>
      <c r="CJ3691" s="1"/>
      <c r="CK3691" s="1"/>
      <c r="CL3691" s="1"/>
      <c r="CM3691" s="1"/>
      <c r="CN3691" s="1"/>
      <c r="CO3691" s="1"/>
      <c r="CP3691" s="1"/>
      <c r="CQ3691" s="1"/>
      <c r="CR3691" s="1"/>
      <c r="CS3691" s="1"/>
      <c r="CT3691" s="1"/>
      <c r="CU3691" s="1"/>
      <c r="CV3691" s="1"/>
      <c r="CW3691" s="1"/>
      <c r="CX3691" s="1"/>
      <c r="CY3691" s="1"/>
      <c r="CZ3691" s="1"/>
      <c r="DA3691" s="1"/>
      <c r="DB3691" s="1"/>
      <c r="DC3691" s="1"/>
      <c r="DD3691" s="1"/>
      <c r="DE3691" s="1"/>
      <c r="DF3691" s="1"/>
      <c r="DG3691" s="1"/>
      <c r="DH3691" s="1"/>
      <c r="DI3691" s="1"/>
      <c r="DJ3691" s="1"/>
      <c r="DK3691" s="1"/>
      <c r="DL3691" s="1"/>
      <c r="DM3691" s="1"/>
      <c r="DN3691" s="1"/>
      <c r="DO3691" s="1"/>
      <c r="DP3691" s="1"/>
      <c r="DQ3691" s="1"/>
      <c r="DR3691" s="1"/>
      <c r="DS3691" s="1"/>
      <c r="DT3691" s="1"/>
      <c r="DU3691" s="1"/>
      <c r="DV3691" s="1"/>
      <c r="DW3691" s="1"/>
      <c r="DX3691" s="1"/>
      <c r="DY3691" s="1"/>
      <c r="DZ3691" s="1"/>
      <c r="EA3691" s="1"/>
      <c r="EB3691" s="1"/>
      <c r="EC3691" s="1"/>
      <c r="ED3691" s="1"/>
      <c r="EE3691" s="1"/>
      <c r="EF3691" s="1"/>
      <c r="EG3691" s="1"/>
      <c r="EH3691" s="1"/>
      <c r="EI3691" s="1"/>
      <c r="EJ3691" s="1"/>
      <c r="EK3691" s="1"/>
      <c r="EL3691" s="1"/>
      <c r="EM3691" s="1"/>
      <c r="EN3691" s="1"/>
      <c r="EO3691" s="1"/>
      <c r="EP3691" s="1"/>
      <c r="EQ3691" s="1"/>
      <c r="ER3691" s="1"/>
      <c r="ES3691" s="1"/>
      <c r="ET3691" s="1"/>
      <c r="EU3691" s="1"/>
      <c r="EV3691" s="1"/>
      <c r="EW3691" s="1"/>
      <c r="EX3691" s="1"/>
    </row>
    <row r="3692" spans="1:154" x14ac:dyDescent="0.15">
      <c r="A3692" s="35"/>
      <c r="B3692" s="15"/>
      <c r="C3692" s="7"/>
      <c r="D3692" s="13"/>
      <c r="E3692" s="14"/>
      <c r="F3692" s="14"/>
      <c r="G3692" s="14"/>
      <c r="H3692" s="14"/>
      <c r="I3692" s="13"/>
      <c r="J3692" s="5"/>
      <c r="K3692" s="2"/>
      <c r="L3692" s="17"/>
      <c r="M3692" s="12"/>
      <c r="N3692" s="12"/>
      <c r="O3692" s="17"/>
      <c r="P3692" s="14"/>
      <c r="Q3692" s="14"/>
      <c r="R3692" s="14"/>
      <c r="S3692" s="20"/>
      <c r="T3692" s="14"/>
      <c r="U3692" s="4"/>
      <c r="V3692" s="5"/>
      <c r="W3692" s="10"/>
      <c r="X3692" s="10"/>
      <c r="Y3692" s="27"/>
      <c r="Z3692" s="3"/>
      <c r="AA3692" s="1"/>
      <c r="AB3692" s="10"/>
      <c r="AC3692" s="3"/>
      <c r="AD3692" s="3"/>
      <c r="AE3692" s="3"/>
      <c r="AF3692" s="10"/>
      <c r="AG3692" s="11"/>
      <c r="AH3692" s="10"/>
      <c r="AI3692" s="1"/>
      <c r="AJ3692" s="1"/>
      <c r="AK3692" s="1"/>
      <c r="AL3692" s="1"/>
      <c r="AM3692" s="1"/>
      <c r="AN3692" s="1"/>
      <c r="AO3692" s="1"/>
      <c r="AP3692" s="1"/>
      <c r="AQ3692" s="1"/>
      <c r="AR3692" s="1"/>
      <c r="AS3692" s="1"/>
      <c r="AT3692" s="1"/>
      <c r="AU3692" s="1"/>
      <c r="AV3692" s="1"/>
      <c r="AW3692" s="1"/>
      <c r="AX3692" s="1"/>
      <c r="AY3692" s="1"/>
      <c r="AZ3692" s="1"/>
      <c r="BA3692" s="1"/>
      <c r="BB3692" s="1"/>
      <c r="BC3692" s="1"/>
      <c r="BD3692" s="1"/>
      <c r="BE3692" s="1"/>
      <c r="BF3692" s="1"/>
      <c r="BG3692" s="1"/>
      <c r="BH3692" s="1"/>
      <c r="BI3692" s="1"/>
      <c r="BJ3692" s="1"/>
      <c r="BK3692" s="1"/>
      <c r="BL3692" s="1"/>
      <c r="BM3692" s="1"/>
      <c r="BN3692" s="1"/>
      <c r="BO3692" s="1"/>
      <c r="BP3692" s="1"/>
      <c r="BQ3692" s="1"/>
      <c r="BR3692" s="1"/>
      <c r="BS3692" s="1"/>
      <c r="BT3692" s="1"/>
      <c r="BU3692" s="1"/>
      <c r="BV3692" s="1"/>
      <c r="BW3692" s="1"/>
      <c r="BX3692" s="1"/>
      <c r="BY3692" s="1"/>
      <c r="BZ3692" s="1"/>
      <c r="CA3692" s="1"/>
      <c r="CB3692" s="1"/>
      <c r="CC3692" s="1"/>
      <c r="CD3692" s="1"/>
      <c r="CE3692" s="1"/>
      <c r="CF3692" s="1"/>
      <c r="CG3692" s="1"/>
      <c r="CH3692" s="1"/>
      <c r="CI3692" s="1"/>
      <c r="CJ3692" s="1"/>
      <c r="CK3692" s="1"/>
      <c r="CL3692" s="1"/>
      <c r="CM3692" s="1"/>
      <c r="CN3692" s="1"/>
      <c r="CO3692" s="1"/>
      <c r="CP3692" s="1"/>
      <c r="CQ3692" s="1"/>
      <c r="CR3692" s="1"/>
      <c r="CS3692" s="1"/>
      <c r="CT3692" s="1"/>
      <c r="CU3692" s="1"/>
      <c r="CV3692" s="1"/>
      <c r="CW3692" s="1"/>
      <c r="CX3692" s="1"/>
      <c r="CY3692" s="1"/>
      <c r="CZ3692" s="1"/>
      <c r="DA3692" s="1"/>
      <c r="DB3692" s="1"/>
      <c r="DC3692" s="1"/>
      <c r="DD3692" s="1"/>
      <c r="DE3692" s="1"/>
      <c r="DF3692" s="1"/>
      <c r="DG3692" s="1"/>
      <c r="DH3692" s="1"/>
      <c r="DI3692" s="1"/>
      <c r="DJ3692" s="1"/>
      <c r="DK3692" s="1"/>
      <c r="DL3692" s="1"/>
      <c r="DM3692" s="1"/>
      <c r="DN3692" s="1"/>
      <c r="DO3692" s="1"/>
      <c r="DP3692" s="1"/>
      <c r="DQ3692" s="1"/>
      <c r="DR3692" s="1"/>
      <c r="DS3692" s="1"/>
      <c r="DT3692" s="1"/>
      <c r="DU3692" s="1"/>
      <c r="DV3692" s="1"/>
      <c r="DW3692" s="1"/>
      <c r="DX3692" s="1"/>
      <c r="DY3692" s="1"/>
      <c r="DZ3692" s="1"/>
      <c r="EA3692" s="1"/>
      <c r="EB3692" s="1"/>
      <c r="EC3692" s="1"/>
      <c r="ED3692" s="1"/>
      <c r="EE3692" s="1"/>
      <c r="EF3692" s="1"/>
      <c r="EG3692" s="1"/>
      <c r="EH3692" s="1"/>
      <c r="EI3692" s="1"/>
      <c r="EJ3692" s="1"/>
      <c r="EK3692" s="1"/>
      <c r="EL3692" s="1"/>
      <c r="EM3692" s="1"/>
      <c r="EN3692" s="1"/>
      <c r="EO3692" s="1"/>
      <c r="EP3692" s="1"/>
      <c r="EQ3692" s="1"/>
      <c r="ER3692" s="1"/>
      <c r="ES3692" s="1"/>
      <c r="ET3692" s="1"/>
      <c r="EU3692" s="1"/>
      <c r="EV3692" s="1"/>
      <c r="EW3692" s="1"/>
      <c r="EX3692" s="1"/>
    </row>
    <row r="3693" spans="1:154" x14ac:dyDescent="0.15">
      <c r="A3693" s="35"/>
      <c r="B3693" s="15"/>
      <c r="C3693" s="7"/>
      <c r="D3693" s="13"/>
      <c r="E3693" s="14"/>
      <c r="F3693" s="14"/>
      <c r="G3693" s="14"/>
      <c r="H3693" s="14"/>
      <c r="I3693" s="13"/>
      <c r="J3693" s="5"/>
      <c r="K3693" s="2"/>
      <c r="L3693" s="17"/>
      <c r="M3693" s="12"/>
      <c r="N3693" s="12"/>
      <c r="O3693" s="17"/>
      <c r="P3693" s="14"/>
      <c r="Q3693" s="14"/>
      <c r="R3693" s="14"/>
      <c r="S3693" s="20"/>
      <c r="T3693" s="14"/>
      <c r="U3693" s="4"/>
      <c r="V3693" s="5"/>
      <c r="W3693" s="10"/>
      <c r="X3693" s="10"/>
      <c r="Y3693" s="27"/>
      <c r="Z3693" s="3"/>
      <c r="AA3693" s="1"/>
      <c r="AB3693" s="10"/>
      <c r="AC3693" s="3"/>
      <c r="AD3693" s="3"/>
      <c r="AE3693" s="3"/>
      <c r="AF3693" s="10"/>
      <c r="AG3693" s="11"/>
      <c r="AH3693" s="10"/>
      <c r="AI3693" s="1"/>
      <c r="AJ3693" s="1"/>
      <c r="AK3693" s="1"/>
      <c r="AL3693" s="1"/>
      <c r="AM3693" s="1"/>
      <c r="AN3693" s="1"/>
      <c r="AO3693" s="1"/>
      <c r="AP3693" s="1"/>
      <c r="AQ3693" s="1"/>
      <c r="AR3693" s="1"/>
      <c r="AS3693" s="1"/>
      <c r="AT3693" s="1"/>
      <c r="AU3693" s="1"/>
      <c r="AV3693" s="1"/>
      <c r="AW3693" s="1"/>
      <c r="AX3693" s="1"/>
      <c r="AY3693" s="1"/>
      <c r="AZ3693" s="1"/>
      <c r="BA3693" s="1"/>
      <c r="BB3693" s="1"/>
      <c r="BC3693" s="1"/>
      <c r="BD3693" s="1"/>
      <c r="BE3693" s="1"/>
      <c r="BF3693" s="1"/>
      <c r="BG3693" s="1"/>
      <c r="BH3693" s="1"/>
      <c r="BI3693" s="1"/>
      <c r="BJ3693" s="1"/>
      <c r="BK3693" s="1"/>
      <c r="BL3693" s="1"/>
      <c r="BM3693" s="1"/>
      <c r="BN3693" s="1"/>
      <c r="BO3693" s="1"/>
      <c r="BP3693" s="1"/>
      <c r="BQ3693" s="1"/>
      <c r="BR3693" s="1"/>
      <c r="BS3693" s="1"/>
      <c r="BT3693" s="1"/>
      <c r="BU3693" s="1"/>
      <c r="BV3693" s="1"/>
      <c r="BW3693" s="1"/>
      <c r="BX3693" s="1"/>
      <c r="BY3693" s="1"/>
      <c r="BZ3693" s="1"/>
      <c r="CA3693" s="1"/>
      <c r="CB3693" s="1"/>
      <c r="CC3693" s="1"/>
      <c r="CD3693" s="1"/>
      <c r="CE3693" s="1"/>
      <c r="CF3693" s="1"/>
      <c r="CG3693" s="1"/>
      <c r="CH3693" s="1"/>
      <c r="CI3693" s="1"/>
      <c r="CJ3693" s="1"/>
      <c r="CK3693" s="1"/>
      <c r="CL3693" s="1"/>
      <c r="CM3693" s="1"/>
      <c r="CN3693" s="1"/>
      <c r="CO3693" s="1"/>
      <c r="CP3693" s="1"/>
      <c r="CQ3693" s="1"/>
      <c r="CR3693" s="1"/>
      <c r="CS3693" s="1"/>
      <c r="CT3693" s="1"/>
      <c r="CU3693" s="1"/>
      <c r="CV3693" s="1"/>
      <c r="CW3693" s="1"/>
      <c r="CX3693" s="1"/>
      <c r="CY3693" s="1"/>
      <c r="CZ3693" s="1"/>
      <c r="DA3693" s="1"/>
      <c r="DB3693" s="1"/>
      <c r="DC3693" s="1"/>
      <c r="DD3693" s="1"/>
      <c r="DE3693" s="1"/>
      <c r="DF3693" s="1"/>
      <c r="DG3693" s="1"/>
      <c r="DH3693" s="1"/>
      <c r="DI3693" s="1"/>
      <c r="DJ3693" s="1"/>
      <c r="DK3693" s="1"/>
      <c r="DL3693" s="1"/>
      <c r="DM3693" s="1"/>
      <c r="DN3693" s="1"/>
      <c r="DO3693" s="1"/>
      <c r="DP3693" s="1"/>
      <c r="DQ3693" s="1"/>
      <c r="DR3693" s="1"/>
      <c r="DS3693" s="1"/>
      <c r="DT3693" s="1"/>
      <c r="DU3693" s="1"/>
      <c r="DV3693" s="1"/>
      <c r="DW3693" s="1"/>
      <c r="DX3693" s="1"/>
      <c r="DY3693" s="1"/>
      <c r="DZ3693" s="1"/>
      <c r="EA3693" s="1"/>
      <c r="EB3693" s="1"/>
      <c r="EC3693" s="1"/>
      <c r="ED3693" s="1"/>
      <c r="EE3693" s="1"/>
      <c r="EF3693" s="1"/>
      <c r="EG3693" s="1"/>
      <c r="EH3693" s="1"/>
      <c r="EI3693" s="1"/>
      <c r="EJ3693" s="1"/>
      <c r="EK3693" s="1"/>
      <c r="EL3693" s="1"/>
      <c r="EM3693" s="1"/>
      <c r="EN3693" s="1"/>
      <c r="EO3693" s="1"/>
      <c r="EP3693" s="1"/>
      <c r="EQ3693" s="1"/>
      <c r="ER3693" s="1"/>
      <c r="ES3693" s="1"/>
      <c r="ET3693" s="1"/>
      <c r="EU3693" s="1"/>
      <c r="EV3693" s="1"/>
      <c r="EW3693" s="1"/>
      <c r="EX3693" s="1"/>
    </row>
    <row r="3694" spans="1:154" x14ac:dyDescent="0.15">
      <c r="A3694" s="35"/>
      <c r="B3694" s="15"/>
      <c r="C3694" s="7"/>
      <c r="D3694" s="13"/>
      <c r="E3694" s="14"/>
      <c r="F3694" s="14"/>
      <c r="G3694" s="14"/>
      <c r="H3694" s="14"/>
      <c r="I3694" s="13"/>
      <c r="J3694" s="5"/>
      <c r="K3694" s="2"/>
      <c r="L3694" s="17"/>
      <c r="M3694" s="12"/>
      <c r="N3694" s="12"/>
      <c r="O3694" s="17"/>
      <c r="P3694" s="14"/>
      <c r="Q3694" s="14"/>
      <c r="R3694" s="14"/>
      <c r="S3694" s="20"/>
      <c r="T3694" s="14"/>
      <c r="U3694" s="4"/>
      <c r="V3694" s="5"/>
      <c r="W3694" s="10"/>
      <c r="X3694" s="10"/>
      <c r="Y3694" s="27"/>
      <c r="Z3694" s="3"/>
      <c r="AA3694" s="1"/>
      <c r="AB3694" s="10"/>
      <c r="AC3694" s="3"/>
      <c r="AD3694" s="3"/>
      <c r="AE3694" s="3"/>
      <c r="AF3694" s="10"/>
      <c r="AG3694" s="11"/>
      <c r="AH3694" s="10"/>
      <c r="AI3694" s="1"/>
      <c r="AJ3694" s="1"/>
      <c r="AK3694" s="1"/>
      <c r="AL3694" s="1"/>
      <c r="AM3694" s="1"/>
      <c r="AN3694" s="1"/>
      <c r="AO3694" s="1"/>
      <c r="AP3694" s="1"/>
      <c r="AQ3694" s="1"/>
      <c r="AR3694" s="1"/>
      <c r="AS3694" s="1"/>
      <c r="AT3694" s="1"/>
      <c r="AU3694" s="1"/>
      <c r="AV3694" s="1"/>
      <c r="AW3694" s="1"/>
      <c r="AX3694" s="1"/>
      <c r="AY3694" s="1"/>
      <c r="AZ3694" s="1"/>
      <c r="BA3694" s="1"/>
      <c r="BB3694" s="1"/>
      <c r="BC3694" s="1"/>
      <c r="BD3694" s="1"/>
      <c r="BE3694" s="1"/>
      <c r="BF3694" s="1"/>
      <c r="BG3694" s="1"/>
      <c r="BH3694" s="1"/>
      <c r="BI3694" s="1"/>
      <c r="BJ3694" s="1"/>
      <c r="BK3694" s="1"/>
      <c r="BL3694" s="1"/>
      <c r="BM3694" s="1"/>
      <c r="BN3694" s="1"/>
      <c r="BO3694" s="1"/>
      <c r="BP3694" s="1"/>
      <c r="BQ3694" s="1"/>
      <c r="BR3694" s="1"/>
      <c r="BS3694" s="1"/>
      <c r="BT3694" s="1"/>
      <c r="BU3694" s="1"/>
      <c r="BV3694" s="1"/>
      <c r="BW3694" s="1"/>
      <c r="BX3694" s="1"/>
      <c r="BY3694" s="1"/>
      <c r="BZ3694" s="1"/>
      <c r="CA3694" s="1"/>
      <c r="CB3694" s="1"/>
      <c r="CC3694" s="1"/>
      <c r="CD3694" s="1"/>
      <c r="CE3694" s="1"/>
      <c r="CF3694" s="1"/>
      <c r="CG3694" s="1"/>
      <c r="CH3694" s="1"/>
      <c r="CI3694" s="1"/>
      <c r="CJ3694" s="1"/>
      <c r="CK3694" s="1"/>
      <c r="CL3694" s="1"/>
      <c r="CM3694" s="1"/>
      <c r="CN3694" s="1"/>
      <c r="CO3694" s="1"/>
      <c r="CP3694" s="1"/>
      <c r="CQ3694" s="1"/>
      <c r="CR3694" s="1"/>
      <c r="CS3694" s="1"/>
      <c r="CT3694" s="1"/>
      <c r="CU3694" s="1"/>
      <c r="CV3694" s="1"/>
      <c r="CW3694" s="1"/>
      <c r="CX3694" s="1"/>
      <c r="CY3694" s="1"/>
      <c r="CZ3694" s="1"/>
      <c r="DA3694" s="1"/>
      <c r="DB3694" s="1"/>
      <c r="DC3694" s="1"/>
      <c r="DD3694" s="1"/>
      <c r="DE3694" s="1"/>
      <c r="DF3694" s="1"/>
      <c r="DG3694" s="1"/>
      <c r="DH3694" s="1"/>
      <c r="DI3694" s="1"/>
      <c r="DJ3694" s="1"/>
      <c r="DK3694" s="1"/>
      <c r="DL3694" s="1"/>
      <c r="DM3694" s="1"/>
      <c r="DN3694" s="1"/>
      <c r="DO3694" s="1"/>
      <c r="DP3694" s="1"/>
      <c r="DQ3694" s="1"/>
      <c r="DR3694" s="1"/>
      <c r="DS3694" s="1"/>
      <c r="DT3694" s="1"/>
      <c r="DU3694" s="1"/>
      <c r="DV3694" s="1"/>
      <c r="DW3694" s="1"/>
      <c r="DX3694" s="1"/>
      <c r="DY3694" s="1"/>
      <c r="DZ3694" s="1"/>
      <c r="EA3694" s="1"/>
      <c r="EB3694" s="1"/>
      <c r="EC3694" s="1"/>
      <c r="ED3694" s="1"/>
      <c r="EE3694" s="1"/>
      <c r="EF3694" s="1"/>
      <c r="EG3694" s="1"/>
      <c r="EH3694" s="1"/>
      <c r="EI3694" s="1"/>
      <c r="EJ3694" s="1"/>
      <c r="EK3694" s="1"/>
      <c r="EL3694" s="1"/>
      <c r="EM3694" s="1"/>
      <c r="EN3694" s="1"/>
      <c r="EO3694" s="1"/>
      <c r="EP3694" s="1"/>
      <c r="EQ3694" s="1"/>
      <c r="ER3694" s="1"/>
      <c r="ES3694" s="1"/>
      <c r="ET3694" s="1"/>
      <c r="EU3694" s="1"/>
      <c r="EV3694" s="1"/>
      <c r="EW3694" s="1"/>
      <c r="EX3694" s="1"/>
    </row>
    <row r="3695" spans="1:154" x14ac:dyDescent="0.15">
      <c r="A3695" s="35"/>
      <c r="B3695" s="15"/>
      <c r="C3695" s="7"/>
      <c r="D3695" s="13"/>
      <c r="E3695" s="14"/>
      <c r="F3695" s="14"/>
      <c r="G3695" s="14"/>
      <c r="H3695" s="14"/>
      <c r="I3695" s="13"/>
      <c r="J3695" s="5"/>
      <c r="K3695" s="2"/>
      <c r="L3695" s="17"/>
      <c r="M3695" s="12"/>
      <c r="N3695" s="12"/>
      <c r="O3695" s="17"/>
      <c r="P3695" s="14"/>
      <c r="Q3695" s="14"/>
      <c r="R3695" s="14"/>
      <c r="S3695" s="20"/>
      <c r="T3695" s="14"/>
      <c r="U3695" s="4"/>
      <c r="V3695" s="5"/>
      <c r="W3695" s="10"/>
      <c r="X3695" s="10"/>
      <c r="Y3695" s="27"/>
      <c r="Z3695" s="3"/>
      <c r="AA3695" s="1"/>
      <c r="AB3695" s="10"/>
      <c r="AC3695" s="3"/>
      <c r="AD3695" s="3"/>
      <c r="AE3695" s="3"/>
      <c r="AF3695" s="10"/>
      <c r="AG3695" s="11"/>
      <c r="AH3695" s="10"/>
      <c r="AI3695" s="1"/>
      <c r="AJ3695" s="1"/>
      <c r="AK3695" s="1"/>
      <c r="AL3695" s="1"/>
      <c r="AM3695" s="1"/>
      <c r="AN3695" s="1"/>
      <c r="AO3695" s="1"/>
      <c r="AP3695" s="1"/>
      <c r="AQ3695" s="1"/>
      <c r="AR3695" s="1"/>
      <c r="AS3695" s="1"/>
      <c r="AT3695" s="1"/>
      <c r="AU3695" s="1"/>
      <c r="AV3695" s="1"/>
      <c r="AW3695" s="1"/>
      <c r="AX3695" s="1"/>
      <c r="AY3695" s="1"/>
      <c r="AZ3695" s="1"/>
      <c r="BA3695" s="1"/>
      <c r="BB3695" s="1"/>
      <c r="BC3695" s="1"/>
      <c r="BD3695" s="1"/>
      <c r="BE3695" s="1"/>
      <c r="BF3695" s="1"/>
      <c r="BG3695" s="1"/>
      <c r="BH3695" s="1"/>
      <c r="BI3695" s="1"/>
      <c r="BJ3695" s="1"/>
      <c r="BK3695" s="1"/>
      <c r="BL3695" s="1"/>
      <c r="BM3695" s="1"/>
      <c r="BN3695" s="1"/>
      <c r="BO3695" s="1"/>
      <c r="BP3695" s="1"/>
      <c r="BQ3695" s="1"/>
      <c r="BR3695" s="1"/>
      <c r="BS3695" s="1"/>
      <c r="BT3695" s="1"/>
      <c r="BU3695" s="1"/>
      <c r="BV3695" s="1"/>
      <c r="BW3695" s="1"/>
      <c r="BX3695" s="1"/>
      <c r="BY3695" s="1"/>
      <c r="BZ3695" s="1"/>
      <c r="CA3695" s="1"/>
      <c r="CB3695" s="1"/>
      <c r="CC3695" s="1"/>
      <c r="CD3695" s="1"/>
      <c r="CE3695" s="1"/>
      <c r="CF3695" s="1"/>
      <c r="CG3695" s="1"/>
      <c r="CH3695" s="1"/>
      <c r="CI3695" s="1"/>
      <c r="CJ3695" s="1"/>
      <c r="CK3695" s="1"/>
      <c r="CL3695" s="1"/>
      <c r="CM3695" s="1"/>
      <c r="CN3695" s="1"/>
      <c r="CO3695" s="1"/>
      <c r="CP3695" s="1"/>
      <c r="CQ3695" s="1"/>
      <c r="CR3695" s="1"/>
      <c r="CS3695" s="1"/>
      <c r="CT3695" s="1"/>
      <c r="CU3695" s="1"/>
      <c r="CV3695" s="1"/>
      <c r="CW3695" s="1"/>
      <c r="CX3695" s="1"/>
      <c r="CY3695" s="1"/>
      <c r="CZ3695" s="1"/>
      <c r="DA3695" s="1"/>
      <c r="DB3695" s="1"/>
      <c r="DC3695" s="1"/>
      <c r="DD3695" s="1"/>
      <c r="DE3695" s="1"/>
      <c r="DF3695" s="1"/>
      <c r="DG3695" s="1"/>
      <c r="DH3695" s="1"/>
      <c r="DI3695" s="1"/>
      <c r="DJ3695" s="1"/>
      <c r="DK3695" s="1"/>
      <c r="DL3695" s="1"/>
      <c r="DM3695" s="1"/>
      <c r="DN3695" s="1"/>
      <c r="DO3695" s="1"/>
      <c r="DP3695" s="1"/>
      <c r="DQ3695" s="1"/>
      <c r="DR3695" s="1"/>
      <c r="DS3695" s="1"/>
      <c r="DT3695" s="1"/>
      <c r="DU3695" s="1"/>
      <c r="DV3695" s="1"/>
      <c r="DW3695" s="1"/>
      <c r="DX3695" s="1"/>
      <c r="DY3695" s="1"/>
      <c r="DZ3695" s="1"/>
      <c r="EA3695" s="1"/>
      <c r="EB3695" s="1"/>
      <c r="EC3695" s="1"/>
      <c r="ED3695" s="1"/>
      <c r="EE3695" s="1"/>
      <c r="EF3695" s="1"/>
      <c r="EG3695" s="1"/>
      <c r="EH3695" s="1"/>
      <c r="EI3695" s="1"/>
      <c r="EJ3695" s="1"/>
      <c r="EK3695" s="1"/>
      <c r="EL3695" s="1"/>
      <c r="EM3695" s="1"/>
      <c r="EN3695" s="1"/>
      <c r="EO3695" s="1"/>
      <c r="EP3695" s="1"/>
      <c r="EQ3695" s="1"/>
      <c r="ER3695" s="1"/>
      <c r="ES3695" s="1"/>
      <c r="ET3695" s="1"/>
      <c r="EU3695" s="1"/>
      <c r="EV3695" s="1"/>
      <c r="EW3695" s="1"/>
      <c r="EX3695" s="1"/>
    </row>
    <row r="3696" spans="1:154" x14ac:dyDescent="0.15">
      <c r="A3696" s="35"/>
      <c r="B3696" s="15"/>
      <c r="C3696" s="7"/>
      <c r="D3696" s="13"/>
      <c r="E3696" s="14"/>
      <c r="F3696" s="14"/>
      <c r="G3696" s="14"/>
      <c r="H3696" s="14"/>
      <c r="I3696" s="13"/>
      <c r="J3696" s="5"/>
      <c r="K3696" s="2"/>
      <c r="L3696" s="17"/>
      <c r="M3696" s="12"/>
      <c r="N3696" s="12"/>
      <c r="O3696" s="17"/>
      <c r="P3696" s="14"/>
      <c r="Q3696" s="14"/>
      <c r="R3696" s="14"/>
      <c r="S3696" s="20"/>
      <c r="T3696" s="14"/>
      <c r="U3696" s="4"/>
      <c r="V3696" s="5"/>
      <c r="W3696" s="10"/>
      <c r="X3696" s="10"/>
      <c r="Y3696" s="27"/>
      <c r="Z3696" s="3"/>
      <c r="AA3696" s="1"/>
      <c r="AB3696" s="10"/>
      <c r="AC3696" s="3"/>
      <c r="AD3696" s="3"/>
      <c r="AE3696" s="3"/>
      <c r="AF3696" s="10"/>
      <c r="AG3696" s="11"/>
      <c r="AH3696" s="10"/>
      <c r="AI3696" s="1"/>
      <c r="AJ3696" s="1"/>
      <c r="AK3696" s="1"/>
      <c r="AL3696" s="1"/>
      <c r="AM3696" s="1"/>
      <c r="AN3696" s="1"/>
      <c r="AO3696" s="1"/>
      <c r="AP3696" s="1"/>
      <c r="AQ3696" s="1"/>
      <c r="AR3696" s="1"/>
      <c r="AS3696" s="1"/>
      <c r="AT3696" s="1"/>
      <c r="AU3696" s="1"/>
      <c r="AV3696" s="1"/>
      <c r="AW3696" s="1"/>
      <c r="AX3696" s="1"/>
      <c r="AY3696" s="1"/>
      <c r="AZ3696" s="1"/>
      <c r="BA3696" s="1"/>
      <c r="BB3696" s="1"/>
      <c r="BC3696" s="1"/>
      <c r="BD3696" s="1"/>
      <c r="BE3696" s="1"/>
      <c r="BF3696" s="1"/>
      <c r="BG3696" s="1"/>
      <c r="BH3696" s="1"/>
      <c r="BI3696" s="1"/>
      <c r="BJ3696" s="1"/>
      <c r="BK3696" s="1"/>
      <c r="BL3696" s="1"/>
      <c r="BM3696" s="1"/>
      <c r="BN3696" s="1"/>
      <c r="BO3696" s="1"/>
      <c r="BP3696" s="1"/>
      <c r="BQ3696" s="1"/>
      <c r="BR3696" s="1"/>
      <c r="BS3696" s="1"/>
      <c r="BT3696" s="1"/>
      <c r="BU3696" s="1"/>
      <c r="BV3696" s="1"/>
      <c r="BW3696" s="1"/>
      <c r="BX3696" s="1"/>
      <c r="BY3696" s="1"/>
      <c r="BZ3696" s="1"/>
      <c r="CA3696" s="1"/>
      <c r="CB3696" s="1"/>
      <c r="CC3696" s="1"/>
      <c r="CD3696" s="1"/>
      <c r="CE3696" s="1"/>
      <c r="CF3696" s="1"/>
      <c r="CG3696" s="1"/>
      <c r="CH3696" s="1"/>
      <c r="CI3696" s="1"/>
      <c r="CJ3696" s="1"/>
      <c r="CK3696" s="1"/>
      <c r="CL3696" s="1"/>
      <c r="CM3696" s="1"/>
      <c r="CN3696" s="1"/>
      <c r="CO3696" s="1"/>
      <c r="CP3696" s="1"/>
      <c r="CQ3696" s="1"/>
      <c r="CR3696" s="1"/>
      <c r="CS3696" s="1"/>
      <c r="CT3696" s="1"/>
      <c r="CU3696" s="1"/>
      <c r="CV3696" s="1"/>
      <c r="CW3696" s="1"/>
      <c r="CX3696" s="1"/>
      <c r="CY3696" s="1"/>
      <c r="CZ3696" s="1"/>
      <c r="DA3696" s="1"/>
      <c r="DB3696" s="1"/>
      <c r="DC3696" s="1"/>
      <c r="DD3696" s="1"/>
      <c r="DE3696" s="1"/>
      <c r="DF3696" s="1"/>
      <c r="DG3696" s="1"/>
      <c r="DH3696" s="1"/>
      <c r="DI3696" s="1"/>
      <c r="DJ3696" s="1"/>
      <c r="DK3696" s="1"/>
      <c r="DL3696" s="1"/>
      <c r="DM3696" s="1"/>
      <c r="DN3696" s="1"/>
      <c r="DO3696" s="1"/>
      <c r="DP3696" s="1"/>
      <c r="DQ3696" s="1"/>
      <c r="DR3696" s="1"/>
      <c r="DS3696" s="1"/>
      <c r="DT3696" s="1"/>
      <c r="DU3696" s="1"/>
      <c r="DV3696" s="1"/>
      <c r="DW3696" s="1"/>
      <c r="DX3696" s="1"/>
      <c r="DY3696" s="1"/>
      <c r="DZ3696" s="1"/>
      <c r="EA3696" s="1"/>
      <c r="EB3696" s="1"/>
      <c r="EC3696" s="1"/>
      <c r="ED3696" s="1"/>
      <c r="EE3696" s="1"/>
      <c r="EF3696" s="1"/>
      <c r="EG3696" s="1"/>
      <c r="EH3696" s="1"/>
      <c r="EI3696" s="1"/>
      <c r="EJ3696" s="1"/>
      <c r="EK3696" s="1"/>
      <c r="EL3696" s="1"/>
      <c r="EM3696" s="1"/>
      <c r="EN3696" s="1"/>
      <c r="EO3696" s="1"/>
      <c r="EP3696" s="1"/>
      <c r="EQ3696" s="1"/>
      <c r="ER3696" s="1"/>
      <c r="ES3696" s="1"/>
      <c r="ET3696" s="1"/>
      <c r="EU3696" s="1"/>
      <c r="EV3696" s="1"/>
      <c r="EW3696" s="1"/>
      <c r="EX3696" s="1"/>
    </row>
    <row r="3697" spans="1:154" x14ac:dyDescent="0.15">
      <c r="A3697" s="35"/>
      <c r="B3697" s="15"/>
      <c r="C3697" s="7"/>
      <c r="D3697" s="13"/>
      <c r="E3697" s="14"/>
      <c r="F3697" s="14"/>
      <c r="G3697" s="14"/>
      <c r="H3697" s="14"/>
      <c r="I3697" s="13"/>
      <c r="J3697" s="5"/>
      <c r="K3697" s="2"/>
      <c r="L3697" s="17"/>
      <c r="M3697" s="12"/>
      <c r="N3697" s="12"/>
      <c r="O3697" s="17"/>
      <c r="P3697" s="14"/>
      <c r="Q3697" s="14"/>
      <c r="R3697" s="14"/>
      <c r="S3697" s="20"/>
      <c r="T3697" s="14"/>
      <c r="U3697" s="4"/>
      <c r="V3697" s="5"/>
      <c r="W3697" s="10"/>
      <c r="X3697" s="10"/>
      <c r="Y3697" s="27"/>
      <c r="Z3697" s="3"/>
      <c r="AA3697" s="1"/>
      <c r="AB3697" s="10"/>
      <c r="AC3697" s="3"/>
      <c r="AD3697" s="3"/>
      <c r="AE3697" s="3"/>
      <c r="AF3697" s="10"/>
      <c r="AG3697" s="11"/>
      <c r="AH3697" s="10"/>
      <c r="AI3697" s="1"/>
      <c r="AJ3697" s="1"/>
      <c r="AK3697" s="1"/>
      <c r="AL3697" s="1"/>
      <c r="AM3697" s="1"/>
      <c r="AN3697" s="1"/>
      <c r="AO3697" s="1"/>
      <c r="AP3697" s="1"/>
      <c r="AQ3697" s="1"/>
      <c r="AR3697" s="1"/>
      <c r="AS3697" s="1"/>
      <c r="AT3697" s="1"/>
      <c r="AU3697" s="1"/>
      <c r="AV3697" s="1"/>
      <c r="AW3697" s="1"/>
      <c r="AX3697" s="1"/>
      <c r="AY3697" s="1"/>
      <c r="AZ3697" s="1"/>
      <c r="BA3697" s="1"/>
      <c r="BB3697" s="1"/>
      <c r="BC3697" s="1"/>
      <c r="BD3697" s="1"/>
      <c r="BE3697" s="1"/>
      <c r="BF3697" s="1"/>
      <c r="BG3697" s="1"/>
      <c r="BH3697" s="1"/>
      <c r="BI3697" s="1"/>
      <c r="BJ3697" s="1"/>
      <c r="BK3697" s="1"/>
      <c r="BL3697" s="1"/>
      <c r="BM3697" s="1"/>
      <c r="BN3697" s="1"/>
      <c r="BO3697" s="1"/>
      <c r="BP3697" s="1"/>
      <c r="BQ3697" s="1"/>
      <c r="BR3697" s="1"/>
      <c r="BS3697" s="1"/>
      <c r="BT3697" s="1"/>
      <c r="BU3697" s="1"/>
      <c r="BV3697" s="1"/>
      <c r="BW3697" s="1"/>
      <c r="BX3697" s="1"/>
      <c r="BY3697" s="1"/>
      <c r="BZ3697" s="1"/>
      <c r="CA3697" s="1"/>
      <c r="CB3697" s="1"/>
      <c r="CC3697" s="1"/>
      <c r="CD3697" s="1"/>
      <c r="CE3697" s="1"/>
      <c r="CF3697" s="1"/>
      <c r="CG3697" s="1"/>
      <c r="CH3697" s="1"/>
      <c r="CI3697" s="1"/>
      <c r="CJ3697" s="1"/>
      <c r="CK3697" s="1"/>
      <c r="CL3697" s="1"/>
      <c r="CM3697" s="1"/>
      <c r="CN3697" s="1"/>
      <c r="CO3697" s="1"/>
      <c r="CP3697" s="1"/>
      <c r="CQ3697" s="1"/>
      <c r="CR3697" s="1"/>
      <c r="CS3697" s="1"/>
      <c r="CT3697" s="1"/>
      <c r="CU3697" s="1"/>
      <c r="CV3697" s="1"/>
      <c r="CW3697" s="1"/>
      <c r="CX3697" s="1"/>
      <c r="CY3697" s="1"/>
      <c r="CZ3697" s="1"/>
      <c r="DA3697" s="1"/>
      <c r="DB3697" s="1"/>
      <c r="DC3697" s="1"/>
      <c r="DD3697" s="1"/>
      <c r="DE3697" s="1"/>
      <c r="DF3697" s="1"/>
      <c r="DG3697" s="1"/>
      <c r="DH3697" s="1"/>
      <c r="DI3697" s="1"/>
      <c r="DJ3697" s="1"/>
      <c r="DK3697" s="1"/>
      <c r="DL3697" s="1"/>
      <c r="DM3697" s="1"/>
      <c r="DN3697" s="1"/>
      <c r="DO3697" s="1"/>
      <c r="DP3697" s="1"/>
      <c r="DQ3697" s="1"/>
      <c r="DR3697" s="1"/>
      <c r="DS3697" s="1"/>
      <c r="DT3697" s="1"/>
      <c r="DU3697" s="1"/>
      <c r="DV3697" s="1"/>
      <c r="DW3697" s="1"/>
      <c r="DX3697" s="1"/>
      <c r="DY3697" s="1"/>
      <c r="DZ3697" s="1"/>
      <c r="EA3697" s="1"/>
      <c r="EB3697" s="1"/>
      <c r="EC3697" s="1"/>
      <c r="ED3697" s="1"/>
      <c r="EE3697" s="1"/>
      <c r="EF3697" s="1"/>
      <c r="EG3697" s="1"/>
      <c r="EH3697" s="1"/>
      <c r="EI3697" s="1"/>
      <c r="EJ3697" s="1"/>
      <c r="EK3697" s="1"/>
      <c r="EL3697" s="1"/>
      <c r="EM3697" s="1"/>
      <c r="EN3697" s="1"/>
      <c r="EO3697" s="1"/>
      <c r="EP3697" s="1"/>
      <c r="EQ3697" s="1"/>
      <c r="ER3697" s="1"/>
      <c r="ES3697" s="1"/>
      <c r="ET3697" s="1"/>
      <c r="EU3697" s="1"/>
      <c r="EV3697" s="1"/>
      <c r="EW3697" s="1"/>
      <c r="EX3697" s="1"/>
    </row>
    <row r="3698" spans="1:154" x14ac:dyDescent="0.15">
      <c r="A3698" s="35"/>
      <c r="B3698" s="15"/>
      <c r="C3698" s="7"/>
      <c r="D3698" s="13"/>
      <c r="E3698" s="14"/>
      <c r="F3698" s="14"/>
      <c r="G3698" s="14"/>
      <c r="H3698" s="14"/>
      <c r="I3698" s="13"/>
      <c r="J3698" s="5"/>
      <c r="K3698" s="2"/>
      <c r="L3698" s="17"/>
      <c r="M3698" s="12"/>
      <c r="N3698" s="12"/>
      <c r="O3698" s="17"/>
      <c r="P3698" s="14"/>
      <c r="Q3698" s="14"/>
      <c r="R3698" s="14"/>
      <c r="S3698" s="20"/>
      <c r="T3698" s="14"/>
      <c r="U3698" s="4"/>
      <c r="V3698" s="5"/>
      <c r="W3698" s="10"/>
      <c r="X3698" s="10"/>
      <c r="Y3698" s="27"/>
      <c r="Z3698" s="3"/>
      <c r="AA3698" s="1"/>
      <c r="AB3698" s="10"/>
      <c r="AC3698" s="3"/>
      <c r="AD3698" s="3"/>
      <c r="AE3698" s="3"/>
      <c r="AF3698" s="10"/>
      <c r="AG3698" s="11"/>
      <c r="AH3698" s="10"/>
      <c r="AI3698" s="1"/>
      <c r="AJ3698" s="1"/>
      <c r="AK3698" s="1"/>
      <c r="AL3698" s="1"/>
      <c r="AM3698" s="1"/>
      <c r="AN3698" s="1"/>
      <c r="AO3698" s="1"/>
      <c r="AP3698" s="1"/>
      <c r="AQ3698" s="1"/>
      <c r="AR3698" s="1"/>
      <c r="AS3698" s="1"/>
      <c r="AT3698" s="1"/>
      <c r="AU3698" s="1"/>
      <c r="AV3698" s="1"/>
      <c r="AW3698" s="1"/>
      <c r="AX3698" s="1"/>
      <c r="AY3698" s="1"/>
      <c r="AZ3698" s="1"/>
      <c r="BA3698" s="1"/>
      <c r="BB3698" s="1"/>
      <c r="BC3698" s="1"/>
      <c r="BD3698" s="1"/>
      <c r="BE3698" s="1"/>
      <c r="BF3698" s="1"/>
      <c r="BG3698" s="1"/>
      <c r="BH3698" s="1"/>
      <c r="BI3698" s="1"/>
      <c r="BJ3698" s="1"/>
      <c r="BK3698" s="1"/>
      <c r="BL3698" s="1"/>
      <c r="BM3698" s="1"/>
      <c r="BN3698" s="1"/>
      <c r="BO3698" s="1"/>
      <c r="BP3698" s="1"/>
      <c r="BQ3698" s="1"/>
      <c r="BR3698" s="1"/>
      <c r="BS3698" s="1"/>
      <c r="BT3698" s="1"/>
      <c r="BU3698" s="1"/>
      <c r="BV3698" s="1"/>
      <c r="BW3698" s="1"/>
      <c r="BX3698" s="1"/>
      <c r="BY3698" s="1"/>
      <c r="BZ3698" s="1"/>
      <c r="CA3698" s="1"/>
      <c r="CB3698" s="1"/>
      <c r="CC3698" s="1"/>
      <c r="CD3698" s="1"/>
      <c r="CE3698" s="1"/>
      <c r="CF3698" s="1"/>
      <c r="CG3698" s="1"/>
      <c r="CH3698" s="1"/>
      <c r="CI3698" s="1"/>
      <c r="CJ3698" s="1"/>
      <c r="CK3698" s="1"/>
      <c r="CL3698" s="1"/>
      <c r="CM3698" s="1"/>
      <c r="CN3698" s="1"/>
      <c r="CO3698" s="1"/>
      <c r="CP3698" s="1"/>
      <c r="CQ3698" s="1"/>
      <c r="CR3698" s="1"/>
      <c r="CS3698" s="1"/>
      <c r="CT3698" s="1"/>
      <c r="CU3698" s="1"/>
      <c r="CV3698" s="1"/>
      <c r="CW3698" s="1"/>
      <c r="CX3698" s="1"/>
      <c r="CY3698" s="1"/>
      <c r="CZ3698" s="1"/>
      <c r="DA3698" s="1"/>
      <c r="DB3698" s="1"/>
      <c r="DC3698" s="1"/>
      <c r="DD3698" s="1"/>
      <c r="DE3698" s="1"/>
      <c r="DF3698" s="1"/>
      <c r="DG3698" s="1"/>
      <c r="DH3698" s="1"/>
      <c r="DI3698" s="1"/>
      <c r="DJ3698" s="1"/>
      <c r="DK3698" s="1"/>
      <c r="DL3698" s="1"/>
      <c r="DM3698" s="1"/>
      <c r="DN3698" s="1"/>
      <c r="DO3698" s="1"/>
      <c r="DP3698" s="1"/>
      <c r="DQ3698" s="1"/>
      <c r="DR3698" s="1"/>
      <c r="DS3698" s="1"/>
      <c r="DT3698" s="1"/>
      <c r="DU3698" s="1"/>
      <c r="DV3698" s="1"/>
      <c r="DW3698" s="1"/>
      <c r="DX3698" s="1"/>
      <c r="DY3698" s="1"/>
      <c r="DZ3698" s="1"/>
      <c r="EA3698" s="1"/>
      <c r="EB3698" s="1"/>
      <c r="EC3698" s="1"/>
      <c r="ED3698" s="1"/>
      <c r="EE3698" s="1"/>
      <c r="EF3698" s="1"/>
      <c r="EG3698" s="1"/>
      <c r="EH3698" s="1"/>
      <c r="EI3698" s="1"/>
      <c r="EJ3698" s="1"/>
      <c r="EK3698" s="1"/>
      <c r="EL3698" s="1"/>
      <c r="EM3698" s="1"/>
      <c r="EN3698" s="1"/>
      <c r="EO3698" s="1"/>
      <c r="EP3698" s="1"/>
      <c r="EQ3698" s="1"/>
      <c r="ER3698" s="1"/>
      <c r="ES3698" s="1"/>
      <c r="ET3698" s="1"/>
      <c r="EU3698" s="1"/>
      <c r="EV3698" s="1"/>
      <c r="EW3698" s="1"/>
      <c r="EX3698" s="1"/>
    </row>
    <row r="3699" spans="1:154" x14ac:dyDescent="0.15">
      <c r="A3699" s="35"/>
      <c r="B3699" s="15"/>
      <c r="C3699" s="7"/>
      <c r="D3699" s="13"/>
      <c r="E3699" s="14"/>
      <c r="F3699" s="14"/>
      <c r="G3699" s="14"/>
      <c r="H3699" s="14"/>
      <c r="I3699" s="13"/>
      <c r="J3699" s="5"/>
      <c r="K3699" s="2"/>
      <c r="L3699" s="17"/>
      <c r="M3699" s="12"/>
      <c r="N3699" s="12"/>
      <c r="O3699" s="17"/>
      <c r="P3699" s="14"/>
      <c r="Q3699" s="14"/>
      <c r="R3699" s="14"/>
      <c r="S3699" s="20"/>
      <c r="T3699" s="14"/>
      <c r="U3699" s="4"/>
      <c r="V3699" s="5"/>
      <c r="W3699" s="10"/>
      <c r="X3699" s="10"/>
      <c r="Y3699" s="27"/>
      <c r="Z3699" s="3"/>
      <c r="AA3699" s="1"/>
      <c r="AB3699" s="10"/>
      <c r="AC3699" s="3"/>
      <c r="AD3699" s="3"/>
      <c r="AE3699" s="3"/>
      <c r="AF3699" s="10"/>
      <c r="AG3699" s="11"/>
      <c r="AH3699" s="10"/>
      <c r="AI3699" s="1"/>
      <c r="AJ3699" s="1"/>
      <c r="AK3699" s="1"/>
      <c r="AL3699" s="1"/>
      <c r="AM3699" s="1"/>
      <c r="AN3699" s="1"/>
      <c r="AO3699" s="1"/>
      <c r="AP3699" s="1"/>
      <c r="AQ3699" s="1"/>
      <c r="AR3699" s="1"/>
      <c r="AS3699" s="1"/>
      <c r="AT3699" s="1"/>
      <c r="AU3699" s="1"/>
      <c r="AV3699" s="1"/>
      <c r="AW3699" s="1"/>
      <c r="AX3699" s="1"/>
      <c r="AY3699" s="1"/>
      <c r="AZ3699" s="1"/>
      <c r="BA3699" s="1"/>
      <c r="BB3699" s="1"/>
      <c r="BC3699" s="1"/>
      <c r="BD3699" s="1"/>
      <c r="BE3699" s="1"/>
      <c r="BF3699" s="1"/>
      <c r="BG3699" s="1"/>
      <c r="BH3699" s="1"/>
      <c r="BI3699" s="1"/>
      <c r="BJ3699" s="1"/>
      <c r="BK3699" s="1"/>
      <c r="BL3699" s="1"/>
      <c r="BM3699" s="1"/>
      <c r="BN3699" s="1"/>
      <c r="BO3699" s="1"/>
      <c r="BP3699" s="1"/>
      <c r="BQ3699" s="1"/>
      <c r="BR3699" s="1"/>
      <c r="BS3699" s="1"/>
      <c r="BT3699" s="1"/>
      <c r="BU3699" s="1"/>
      <c r="BV3699" s="1"/>
      <c r="BW3699" s="1"/>
      <c r="BX3699" s="1"/>
      <c r="BY3699" s="1"/>
      <c r="BZ3699" s="1"/>
      <c r="CA3699" s="1"/>
      <c r="CB3699" s="1"/>
      <c r="CC3699" s="1"/>
      <c r="CD3699" s="1"/>
      <c r="CE3699" s="1"/>
      <c r="CF3699" s="1"/>
      <c r="CG3699" s="1"/>
      <c r="CH3699" s="1"/>
      <c r="CI3699" s="1"/>
      <c r="CJ3699" s="1"/>
      <c r="CK3699" s="1"/>
      <c r="CL3699" s="1"/>
      <c r="CM3699" s="1"/>
      <c r="CN3699" s="1"/>
      <c r="CO3699" s="1"/>
      <c r="CP3699" s="1"/>
      <c r="CQ3699" s="1"/>
      <c r="CR3699" s="1"/>
      <c r="CS3699" s="1"/>
      <c r="CT3699" s="1"/>
      <c r="CU3699" s="1"/>
      <c r="CV3699" s="1"/>
      <c r="CW3699" s="1"/>
      <c r="CX3699" s="1"/>
      <c r="CY3699" s="1"/>
      <c r="CZ3699" s="1"/>
      <c r="DA3699" s="1"/>
      <c r="DB3699" s="1"/>
      <c r="DC3699" s="1"/>
      <c r="DD3699" s="1"/>
      <c r="DE3699" s="1"/>
      <c r="DF3699" s="1"/>
      <c r="DG3699" s="1"/>
      <c r="DH3699" s="1"/>
      <c r="DI3699" s="1"/>
      <c r="DJ3699" s="1"/>
      <c r="DK3699" s="1"/>
      <c r="DL3699" s="1"/>
      <c r="DM3699" s="1"/>
      <c r="DN3699" s="1"/>
      <c r="DO3699" s="1"/>
      <c r="DP3699" s="1"/>
      <c r="DQ3699" s="1"/>
      <c r="DR3699" s="1"/>
      <c r="DS3699" s="1"/>
      <c r="DT3699" s="1"/>
      <c r="DU3699" s="1"/>
      <c r="DV3699" s="1"/>
      <c r="DW3699" s="1"/>
      <c r="DX3699" s="1"/>
      <c r="DY3699" s="1"/>
      <c r="DZ3699" s="1"/>
      <c r="EA3699" s="1"/>
      <c r="EB3699" s="1"/>
      <c r="EC3699" s="1"/>
      <c r="ED3699" s="1"/>
      <c r="EE3699" s="1"/>
      <c r="EF3699" s="1"/>
      <c r="EG3699" s="1"/>
      <c r="EH3699" s="1"/>
      <c r="EI3699" s="1"/>
      <c r="EJ3699" s="1"/>
      <c r="EK3699" s="1"/>
      <c r="EL3699" s="1"/>
      <c r="EM3699" s="1"/>
      <c r="EN3699" s="1"/>
      <c r="EO3699" s="1"/>
      <c r="EP3699" s="1"/>
      <c r="EQ3699" s="1"/>
      <c r="ER3699" s="1"/>
      <c r="ES3699" s="1"/>
      <c r="ET3699" s="1"/>
      <c r="EU3699" s="1"/>
      <c r="EV3699" s="1"/>
      <c r="EW3699" s="1"/>
      <c r="EX3699" s="1"/>
    </row>
    <row r="3700" spans="1:154" x14ac:dyDescent="0.15">
      <c r="A3700" s="35"/>
      <c r="B3700" s="15"/>
      <c r="C3700" s="7"/>
      <c r="D3700" s="13"/>
      <c r="E3700" s="14"/>
      <c r="F3700" s="14"/>
      <c r="G3700" s="14"/>
      <c r="H3700" s="14"/>
      <c r="I3700" s="13"/>
      <c r="J3700" s="5"/>
      <c r="K3700" s="2"/>
      <c r="L3700" s="17"/>
      <c r="M3700" s="12"/>
      <c r="N3700" s="12"/>
      <c r="O3700" s="17"/>
      <c r="P3700" s="14"/>
      <c r="Q3700" s="14"/>
      <c r="R3700" s="14"/>
      <c r="S3700" s="20"/>
      <c r="T3700" s="14"/>
      <c r="U3700" s="4"/>
      <c r="V3700" s="5"/>
      <c r="W3700" s="10"/>
      <c r="X3700" s="10"/>
      <c r="Y3700" s="27"/>
      <c r="Z3700" s="3"/>
      <c r="AA3700" s="1"/>
      <c r="AB3700" s="10"/>
      <c r="AC3700" s="3"/>
      <c r="AD3700" s="3"/>
      <c r="AE3700" s="3"/>
      <c r="AF3700" s="10"/>
      <c r="AG3700" s="11"/>
      <c r="AH3700" s="10"/>
      <c r="AI3700" s="1"/>
      <c r="AJ3700" s="1"/>
      <c r="AK3700" s="1"/>
      <c r="AL3700" s="1"/>
      <c r="AM3700" s="1"/>
      <c r="AN3700" s="1"/>
      <c r="AO3700" s="1"/>
      <c r="AP3700" s="1"/>
      <c r="AQ3700" s="1"/>
      <c r="AR3700" s="1"/>
      <c r="AS3700" s="1"/>
      <c r="AT3700" s="1"/>
      <c r="AU3700" s="1"/>
      <c r="AV3700" s="1"/>
      <c r="AW3700" s="1"/>
      <c r="AX3700" s="1"/>
      <c r="AY3700" s="1"/>
      <c r="AZ3700" s="1"/>
      <c r="BA3700" s="1"/>
      <c r="BB3700" s="1"/>
      <c r="BC3700" s="1"/>
      <c r="BD3700" s="1"/>
      <c r="BE3700" s="1"/>
      <c r="BF3700" s="1"/>
      <c r="BG3700" s="1"/>
      <c r="BH3700" s="1"/>
      <c r="BI3700" s="1"/>
      <c r="BJ3700" s="1"/>
      <c r="BK3700" s="1"/>
      <c r="BL3700" s="1"/>
      <c r="BM3700" s="1"/>
      <c r="BN3700" s="1"/>
      <c r="BO3700" s="1"/>
      <c r="BP3700" s="1"/>
      <c r="BQ3700" s="1"/>
      <c r="BR3700" s="1"/>
      <c r="BS3700" s="1"/>
      <c r="BT3700" s="1"/>
      <c r="BU3700" s="1"/>
      <c r="BV3700" s="1"/>
      <c r="BW3700" s="1"/>
      <c r="BX3700" s="1"/>
      <c r="BY3700" s="1"/>
      <c r="BZ3700" s="1"/>
      <c r="CA3700" s="1"/>
      <c r="CB3700" s="1"/>
      <c r="CC3700" s="1"/>
      <c r="CD3700" s="1"/>
      <c r="CE3700" s="1"/>
      <c r="CF3700" s="1"/>
      <c r="CG3700" s="1"/>
      <c r="CH3700" s="1"/>
      <c r="CI3700" s="1"/>
      <c r="CJ3700" s="1"/>
      <c r="CK3700" s="1"/>
      <c r="CL3700" s="1"/>
      <c r="CM3700" s="1"/>
      <c r="CN3700" s="1"/>
      <c r="CO3700" s="1"/>
      <c r="CP3700" s="1"/>
      <c r="CQ3700" s="1"/>
      <c r="CR3700" s="1"/>
      <c r="CS3700" s="1"/>
      <c r="CT3700" s="1"/>
      <c r="CU3700" s="1"/>
      <c r="CV3700" s="1"/>
      <c r="CW3700" s="1"/>
      <c r="CX3700" s="1"/>
      <c r="CY3700" s="1"/>
      <c r="CZ3700" s="1"/>
      <c r="DA3700" s="1"/>
      <c r="DB3700" s="1"/>
      <c r="DC3700" s="1"/>
      <c r="DD3700" s="1"/>
      <c r="DE3700" s="1"/>
      <c r="DF3700" s="1"/>
      <c r="DG3700" s="1"/>
      <c r="DH3700" s="1"/>
      <c r="DI3700" s="1"/>
      <c r="DJ3700" s="1"/>
      <c r="DK3700" s="1"/>
      <c r="DL3700" s="1"/>
      <c r="DM3700" s="1"/>
      <c r="DN3700" s="1"/>
      <c r="DO3700" s="1"/>
      <c r="DP3700" s="1"/>
      <c r="DQ3700" s="1"/>
      <c r="DR3700" s="1"/>
      <c r="DS3700" s="1"/>
      <c r="DT3700" s="1"/>
      <c r="DU3700" s="1"/>
      <c r="DV3700" s="1"/>
      <c r="DW3700" s="1"/>
      <c r="DX3700" s="1"/>
      <c r="DY3700" s="1"/>
      <c r="DZ3700" s="1"/>
      <c r="EA3700" s="1"/>
      <c r="EB3700" s="1"/>
      <c r="EC3700" s="1"/>
      <c r="ED3700" s="1"/>
      <c r="EE3700" s="1"/>
      <c r="EF3700" s="1"/>
      <c r="EG3700" s="1"/>
      <c r="EH3700" s="1"/>
      <c r="EI3700" s="1"/>
      <c r="EJ3700" s="1"/>
      <c r="EK3700" s="1"/>
      <c r="EL3700" s="1"/>
      <c r="EM3700" s="1"/>
      <c r="EN3700" s="1"/>
      <c r="EO3700" s="1"/>
      <c r="EP3700" s="1"/>
      <c r="EQ3700" s="1"/>
      <c r="ER3700" s="1"/>
      <c r="ES3700" s="1"/>
      <c r="ET3700" s="1"/>
      <c r="EU3700" s="1"/>
      <c r="EV3700" s="1"/>
      <c r="EW3700" s="1"/>
      <c r="EX3700" s="1"/>
    </row>
    <row r="3701" spans="1:154" x14ac:dyDescent="0.15">
      <c r="A3701" s="35"/>
      <c r="B3701" s="15"/>
      <c r="C3701" s="7"/>
      <c r="D3701" s="13"/>
      <c r="E3701" s="14"/>
      <c r="F3701" s="14"/>
      <c r="G3701" s="14"/>
      <c r="H3701" s="14"/>
      <c r="I3701" s="13"/>
      <c r="J3701" s="5"/>
      <c r="K3701" s="2"/>
      <c r="L3701" s="17"/>
      <c r="M3701" s="12"/>
      <c r="N3701" s="12"/>
      <c r="O3701" s="17"/>
      <c r="P3701" s="14"/>
      <c r="Q3701" s="14"/>
      <c r="R3701" s="14"/>
      <c r="S3701" s="20"/>
      <c r="T3701" s="14"/>
      <c r="U3701" s="4"/>
      <c r="V3701" s="5"/>
      <c r="W3701" s="10"/>
      <c r="X3701" s="10"/>
      <c r="Y3701" s="27"/>
      <c r="Z3701" s="3"/>
      <c r="AA3701" s="1"/>
      <c r="AB3701" s="10"/>
      <c r="AC3701" s="3"/>
      <c r="AD3701" s="3"/>
      <c r="AE3701" s="3"/>
      <c r="AF3701" s="10"/>
      <c r="AG3701" s="11"/>
      <c r="AH3701" s="10"/>
      <c r="AI3701" s="1"/>
      <c r="AJ3701" s="1"/>
      <c r="AK3701" s="1"/>
      <c r="AL3701" s="1"/>
      <c r="AM3701" s="1"/>
      <c r="AN3701" s="1"/>
      <c r="AO3701" s="1"/>
      <c r="AP3701" s="1"/>
      <c r="AQ3701" s="1"/>
      <c r="AR3701" s="1"/>
      <c r="AS3701" s="1"/>
      <c r="AT3701" s="1"/>
      <c r="AU3701" s="1"/>
      <c r="AV3701" s="1"/>
      <c r="AW3701" s="1"/>
      <c r="AX3701" s="1"/>
      <c r="AY3701" s="1"/>
      <c r="AZ3701" s="1"/>
      <c r="BA3701" s="1"/>
      <c r="BB3701" s="1"/>
      <c r="BC3701" s="1"/>
      <c r="BD3701" s="1"/>
      <c r="BE3701" s="1"/>
      <c r="BF3701" s="1"/>
      <c r="BG3701" s="1"/>
      <c r="BH3701" s="1"/>
      <c r="BI3701" s="1"/>
      <c r="BJ3701" s="1"/>
      <c r="BK3701" s="1"/>
      <c r="BL3701" s="1"/>
      <c r="BM3701" s="1"/>
      <c r="BN3701" s="1"/>
      <c r="BO3701" s="1"/>
      <c r="BP3701" s="1"/>
      <c r="BQ3701" s="1"/>
      <c r="BR3701" s="1"/>
      <c r="BS3701" s="1"/>
      <c r="BT3701" s="1"/>
      <c r="BU3701" s="1"/>
      <c r="BV3701" s="1"/>
      <c r="BW3701" s="1"/>
      <c r="BX3701" s="1"/>
      <c r="BY3701" s="1"/>
      <c r="BZ3701" s="1"/>
      <c r="CA3701" s="1"/>
      <c r="CB3701" s="1"/>
      <c r="CC3701" s="1"/>
      <c r="CD3701" s="1"/>
      <c r="CE3701" s="1"/>
      <c r="CF3701" s="1"/>
      <c r="CG3701" s="1"/>
      <c r="CH3701" s="1"/>
      <c r="CI3701" s="1"/>
      <c r="CJ3701" s="1"/>
      <c r="CK3701" s="1"/>
      <c r="CL3701" s="1"/>
      <c r="CM3701" s="1"/>
      <c r="CN3701" s="1"/>
      <c r="CO3701" s="1"/>
      <c r="CP3701" s="1"/>
      <c r="CQ3701" s="1"/>
      <c r="CR3701" s="1"/>
      <c r="CS3701" s="1"/>
      <c r="CT3701" s="1"/>
      <c r="CU3701" s="1"/>
      <c r="CV3701" s="1"/>
      <c r="CW3701" s="1"/>
      <c r="CX3701" s="1"/>
      <c r="CY3701" s="1"/>
      <c r="CZ3701" s="1"/>
      <c r="DA3701" s="1"/>
      <c r="DB3701" s="1"/>
      <c r="DC3701" s="1"/>
      <c r="DD3701" s="1"/>
      <c r="DE3701" s="1"/>
      <c r="DF3701" s="1"/>
      <c r="DG3701" s="1"/>
      <c r="DH3701" s="1"/>
      <c r="DI3701" s="1"/>
      <c r="DJ3701" s="1"/>
      <c r="DK3701" s="1"/>
      <c r="DL3701" s="1"/>
      <c r="DM3701" s="1"/>
      <c r="DN3701" s="1"/>
      <c r="DO3701" s="1"/>
      <c r="DP3701" s="1"/>
      <c r="DQ3701" s="1"/>
      <c r="DR3701" s="1"/>
      <c r="DS3701" s="1"/>
      <c r="DT3701" s="1"/>
      <c r="DU3701" s="1"/>
      <c r="DV3701" s="1"/>
      <c r="DW3701" s="1"/>
      <c r="DX3701" s="1"/>
      <c r="DY3701" s="1"/>
      <c r="DZ3701" s="1"/>
      <c r="EA3701" s="1"/>
      <c r="EB3701" s="1"/>
      <c r="EC3701" s="1"/>
      <c r="ED3701" s="1"/>
      <c r="EE3701" s="1"/>
      <c r="EF3701" s="1"/>
      <c r="EG3701" s="1"/>
      <c r="EH3701" s="1"/>
      <c r="EI3701" s="1"/>
      <c r="EJ3701" s="1"/>
      <c r="EK3701" s="1"/>
      <c r="EL3701" s="1"/>
      <c r="EM3701" s="1"/>
      <c r="EN3701" s="1"/>
      <c r="EO3701" s="1"/>
      <c r="EP3701" s="1"/>
      <c r="EQ3701" s="1"/>
      <c r="ER3701" s="1"/>
      <c r="ES3701" s="1"/>
      <c r="ET3701" s="1"/>
      <c r="EU3701" s="1"/>
      <c r="EV3701" s="1"/>
      <c r="EW3701" s="1"/>
      <c r="EX3701" s="1"/>
    </row>
    <row r="3702" spans="1:154" x14ac:dyDescent="0.15">
      <c r="A3702" s="35"/>
      <c r="B3702" s="15"/>
      <c r="C3702" s="7"/>
      <c r="D3702" s="13"/>
      <c r="E3702" s="14"/>
      <c r="F3702" s="14"/>
      <c r="G3702" s="14"/>
      <c r="H3702" s="14"/>
      <c r="I3702" s="13"/>
      <c r="J3702" s="5"/>
      <c r="K3702" s="2"/>
      <c r="L3702" s="17"/>
      <c r="M3702" s="12"/>
      <c r="N3702" s="12"/>
      <c r="O3702" s="17"/>
      <c r="P3702" s="14"/>
      <c r="Q3702" s="14"/>
      <c r="R3702" s="14"/>
      <c r="S3702" s="20"/>
      <c r="T3702" s="14"/>
      <c r="U3702" s="4"/>
      <c r="V3702" s="5"/>
      <c r="W3702" s="10"/>
      <c r="X3702" s="10"/>
      <c r="Y3702" s="27"/>
      <c r="Z3702" s="3"/>
      <c r="AA3702" s="1"/>
      <c r="AB3702" s="10"/>
      <c r="AC3702" s="3"/>
      <c r="AD3702" s="3"/>
      <c r="AE3702" s="3"/>
      <c r="AF3702" s="10"/>
      <c r="AG3702" s="11"/>
      <c r="AH3702" s="10"/>
      <c r="AI3702" s="1"/>
      <c r="AJ3702" s="1"/>
      <c r="AK3702" s="1"/>
      <c r="AL3702" s="1"/>
      <c r="AM3702" s="1"/>
      <c r="AN3702" s="1"/>
      <c r="AO3702" s="1"/>
      <c r="AP3702" s="1"/>
      <c r="AQ3702" s="1"/>
      <c r="AR3702" s="1"/>
      <c r="AS3702" s="1"/>
      <c r="AT3702" s="1"/>
      <c r="AU3702" s="1"/>
      <c r="AV3702" s="1"/>
      <c r="AW3702" s="1"/>
      <c r="AX3702" s="1"/>
      <c r="AY3702" s="1"/>
      <c r="AZ3702" s="1"/>
      <c r="BA3702" s="1"/>
      <c r="BB3702" s="1"/>
      <c r="BC3702" s="1"/>
      <c r="BD3702" s="1"/>
      <c r="BE3702" s="1"/>
      <c r="BF3702" s="1"/>
      <c r="BG3702" s="1"/>
      <c r="BH3702" s="1"/>
      <c r="BI3702" s="1"/>
      <c r="BJ3702" s="1"/>
      <c r="BK3702" s="1"/>
      <c r="BL3702" s="1"/>
      <c r="BM3702" s="1"/>
      <c r="BN3702" s="1"/>
      <c r="BO3702" s="1"/>
      <c r="BP3702" s="1"/>
      <c r="BQ3702" s="1"/>
      <c r="BR3702" s="1"/>
      <c r="BS3702" s="1"/>
      <c r="BT3702" s="1"/>
      <c r="BU3702" s="1"/>
      <c r="BV3702" s="1"/>
      <c r="BW3702" s="1"/>
      <c r="BX3702" s="1"/>
      <c r="BY3702" s="1"/>
      <c r="BZ3702" s="1"/>
      <c r="CA3702" s="1"/>
      <c r="CB3702" s="1"/>
      <c r="CC3702" s="1"/>
      <c r="CD3702" s="1"/>
      <c r="CE3702" s="1"/>
      <c r="CF3702" s="1"/>
      <c r="CG3702" s="1"/>
      <c r="CH3702" s="1"/>
      <c r="CI3702" s="1"/>
      <c r="CJ3702" s="1"/>
      <c r="CK3702" s="1"/>
      <c r="CL3702" s="1"/>
      <c r="CM3702" s="1"/>
      <c r="CN3702" s="1"/>
      <c r="CO3702" s="1"/>
      <c r="CP3702" s="1"/>
      <c r="CQ3702" s="1"/>
      <c r="CR3702" s="1"/>
      <c r="CS3702" s="1"/>
      <c r="CT3702" s="1"/>
      <c r="CU3702" s="1"/>
      <c r="CV3702" s="1"/>
      <c r="CW3702" s="1"/>
      <c r="CX3702" s="1"/>
      <c r="CY3702" s="1"/>
      <c r="CZ3702" s="1"/>
      <c r="DA3702" s="1"/>
      <c r="DB3702" s="1"/>
      <c r="DC3702" s="1"/>
      <c r="DD3702" s="1"/>
      <c r="DE3702" s="1"/>
      <c r="DF3702" s="1"/>
      <c r="DG3702" s="1"/>
      <c r="DH3702" s="1"/>
      <c r="DI3702" s="1"/>
      <c r="DJ3702" s="1"/>
      <c r="DK3702" s="1"/>
      <c r="DL3702" s="1"/>
      <c r="DM3702" s="1"/>
      <c r="DN3702" s="1"/>
      <c r="DO3702" s="1"/>
      <c r="DP3702" s="1"/>
      <c r="DQ3702" s="1"/>
      <c r="DR3702" s="1"/>
      <c r="DS3702" s="1"/>
      <c r="DT3702" s="1"/>
      <c r="DU3702" s="1"/>
      <c r="DV3702" s="1"/>
      <c r="DW3702" s="1"/>
      <c r="DX3702" s="1"/>
      <c r="DY3702" s="1"/>
      <c r="DZ3702" s="1"/>
      <c r="EA3702" s="1"/>
      <c r="EB3702" s="1"/>
      <c r="EC3702" s="1"/>
      <c r="ED3702" s="1"/>
      <c r="EE3702" s="1"/>
      <c r="EF3702" s="1"/>
      <c r="EG3702" s="1"/>
      <c r="EH3702" s="1"/>
      <c r="EI3702" s="1"/>
      <c r="EJ3702" s="1"/>
      <c r="EK3702" s="1"/>
      <c r="EL3702" s="1"/>
      <c r="EM3702" s="1"/>
      <c r="EN3702" s="1"/>
      <c r="EO3702" s="1"/>
      <c r="EP3702" s="1"/>
      <c r="EQ3702" s="1"/>
      <c r="ER3702" s="1"/>
      <c r="ES3702" s="1"/>
      <c r="ET3702" s="1"/>
      <c r="EU3702" s="1"/>
      <c r="EV3702" s="1"/>
      <c r="EW3702" s="1"/>
      <c r="EX3702" s="1"/>
    </row>
    <row r="3703" spans="1:154" x14ac:dyDescent="0.15">
      <c r="A3703" s="35"/>
      <c r="B3703" s="15"/>
      <c r="C3703" s="7"/>
      <c r="D3703" s="13"/>
      <c r="E3703" s="14"/>
      <c r="F3703" s="14"/>
      <c r="G3703" s="14"/>
      <c r="H3703" s="14"/>
      <c r="I3703" s="13"/>
      <c r="J3703" s="5"/>
      <c r="K3703" s="2"/>
      <c r="L3703" s="17"/>
      <c r="M3703" s="12"/>
      <c r="N3703" s="12"/>
      <c r="O3703" s="17"/>
      <c r="P3703" s="14"/>
      <c r="Q3703" s="14"/>
      <c r="R3703" s="14"/>
      <c r="S3703" s="20"/>
      <c r="T3703" s="14"/>
      <c r="U3703" s="4"/>
      <c r="V3703" s="5"/>
      <c r="W3703" s="10"/>
      <c r="X3703" s="10"/>
      <c r="Y3703" s="27"/>
      <c r="Z3703" s="3"/>
      <c r="AA3703" s="1"/>
      <c r="AB3703" s="10"/>
      <c r="AC3703" s="3"/>
      <c r="AD3703" s="3"/>
      <c r="AE3703" s="3"/>
      <c r="AF3703" s="10"/>
      <c r="AG3703" s="11"/>
      <c r="AH3703" s="10"/>
      <c r="AI3703" s="1"/>
      <c r="AJ3703" s="1"/>
      <c r="AK3703" s="1"/>
      <c r="AL3703" s="1"/>
      <c r="AM3703" s="1"/>
      <c r="AN3703" s="1"/>
      <c r="AO3703" s="1"/>
      <c r="AP3703" s="1"/>
      <c r="AQ3703" s="1"/>
      <c r="AR3703" s="1"/>
      <c r="AS3703" s="1"/>
      <c r="AT3703" s="1"/>
      <c r="AU3703" s="1"/>
      <c r="AV3703" s="1"/>
      <c r="AW3703" s="1"/>
      <c r="AX3703" s="1"/>
      <c r="AY3703" s="1"/>
      <c r="AZ3703" s="1"/>
      <c r="BA3703" s="1"/>
      <c r="BB3703" s="1"/>
      <c r="BC3703" s="1"/>
      <c r="BD3703" s="1"/>
      <c r="BE3703" s="1"/>
      <c r="BF3703" s="1"/>
      <c r="BG3703" s="1"/>
      <c r="BH3703" s="1"/>
      <c r="BI3703" s="1"/>
      <c r="BJ3703" s="1"/>
      <c r="BK3703" s="1"/>
      <c r="BL3703" s="1"/>
      <c r="BM3703" s="1"/>
      <c r="BN3703" s="1"/>
      <c r="BO3703" s="1"/>
      <c r="BP3703" s="1"/>
      <c r="BQ3703" s="1"/>
      <c r="BR3703" s="1"/>
      <c r="BS3703" s="1"/>
      <c r="BT3703" s="1"/>
      <c r="BU3703" s="1"/>
      <c r="BV3703" s="1"/>
      <c r="BW3703" s="1"/>
      <c r="BX3703" s="1"/>
      <c r="BY3703" s="1"/>
      <c r="BZ3703" s="1"/>
      <c r="CA3703" s="1"/>
      <c r="CB3703" s="1"/>
      <c r="CC3703" s="1"/>
      <c r="CD3703" s="1"/>
      <c r="CE3703" s="1"/>
      <c r="CF3703" s="1"/>
      <c r="CG3703" s="1"/>
      <c r="CH3703" s="1"/>
      <c r="CI3703" s="1"/>
      <c r="CJ3703" s="1"/>
      <c r="CK3703" s="1"/>
      <c r="CL3703" s="1"/>
      <c r="CM3703" s="1"/>
      <c r="CN3703" s="1"/>
      <c r="CO3703" s="1"/>
      <c r="CP3703" s="1"/>
      <c r="CQ3703" s="1"/>
      <c r="CR3703" s="1"/>
      <c r="CS3703" s="1"/>
      <c r="CT3703" s="1"/>
      <c r="CU3703" s="1"/>
      <c r="CV3703" s="1"/>
      <c r="CW3703" s="1"/>
      <c r="CX3703" s="1"/>
      <c r="CY3703" s="1"/>
      <c r="CZ3703" s="1"/>
      <c r="DA3703" s="1"/>
      <c r="DB3703" s="1"/>
      <c r="DC3703" s="1"/>
      <c r="DD3703" s="1"/>
      <c r="DE3703" s="1"/>
      <c r="DF3703" s="1"/>
      <c r="DG3703" s="1"/>
      <c r="DH3703" s="1"/>
      <c r="DI3703" s="1"/>
      <c r="DJ3703" s="1"/>
      <c r="DK3703" s="1"/>
      <c r="DL3703" s="1"/>
      <c r="DM3703" s="1"/>
      <c r="DN3703" s="1"/>
      <c r="DO3703" s="1"/>
      <c r="DP3703" s="1"/>
      <c r="DQ3703" s="1"/>
      <c r="DR3703" s="1"/>
      <c r="DS3703" s="1"/>
      <c r="DT3703" s="1"/>
      <c r="DU3703" s="1"/>
      <c r="DV3703" s="1"/>
      <c r="DW3703" s="1"/>
      <c r="DX3703" s="1"/>
      <c r="DY3703" s="1"/>
      <c r="DZ3703" s="1"/>
      <c r="EA3703" s="1"/>
      <c r="EB3703" s="1"/>
      <c r="EC3703" s="1"/>
      <c r="ED3703" s="1"/>
      <c r="EE3703" s="1"/>
      <c r="EF3703" s="1"/>
      <c r="EG3703" s="1"/>
      <c r="EH3703" s="1"/>
      <c r="EI3703" s="1"/>
      <c r="EJ3703" s="1"/>
      <c r="EK3703" s="1"/>
      <c r="EL3703" s="1"/>
      <c r="EM3703" s="1"/>
      <c r="EN3703" s="1"/>
      <c r="EO3703" s="1"/>
      <c r="EP3703" s="1"/>
      <c r="EQ3703" s="1"/>
      <c r="ER3703" s="1"/>
      <c r="ES3703" s="1"/>
      <c r="ET3703" s="1"/>
      <c r="EU3703" s="1"/>
      <c r="EV3703" s="1"/>
      <c r="EW3703" s="1"/>
      <c r="EX3703" s="1"/>
    </row>
    <row r="3704" spans="1:154" x14ac:dyDescent="0.15">
      <c r="A3704" s="35"/>
      <c r="B3704" s="15"/>
      <c r="C3704" s="7"/>
      <c r="D3704" s="13"/>
      <c r="E3704" s="14"/>
      <c r="F3704" s="14"/>
      <c r="G3704" s="14"/>
      <c r="H3704" s="14"/>
      <c r="I3704" s="13"/>
      <c r="J3704" s="5"/>
      <c r="K3704" s="2"/>
      <c r="L3704" s="17"/>
      <c r="M3704" s="12"/>
      <c r="N3704" s="12"/>
      <c r="O3704" s="17"/>
      <c r="P3704" s="14"/>
      <c r="Q3704" s="14"/>
      <c r="R3704" s="14"/>
      <c r="S3704" s="20"/>
      <c r="T3704" s="14"/>
      <c r="U3704" s="4"/>
      <c r="V3704" s="5"/>
      <c r="W3704" s="10"/>
      <c r="X3704" s="10"/>
      <c r="Y3704" s="27"/>
      <c r="Z3704" s="3"/>
      <c r="AA3704" s="1"/>
      <c r="AB3704" s="10"/>
      <c r="AC3704" s="3"/>
      <c r="AD3704" s="3"/>
      <c r="AE3704" s="3"/>
      <c r="AF3704" s="10"/>
      <c r="AG3704" s="11"/>
      <c r="AH3704" s="10"/>
      <c r="AI3704" s="1"/>
      <c r="AJ3704" s="1"/>
      <c r="AK3704" s="1"/>
      <c r="AL3704" s="1"/>
      <c r="AM3704" s="1"/>
      <c r="AN3704" s="1"/>
      <c r="AO3704" s="1"/>
      <c r="AP3704" s="1"/>
      <c r="AQ3704" s="1"/>
      <c r="AR3704" s="1"/>
      <c r="AS3704" s="1"/>
      <c r="AT3704" s="1"/>
      <c r="AU3704" s="1"/>
      <c r="AV3704" s="1"/>
      <c r="AW3704" s="1"/>
      <c r="AX3704" s="1"/>
      <c r="AY3704" s="1"/>
      <c r="AZ3704" s="1"/>
      <c r="BA3704" s="1"/>
      <c r="BB3704" s="1"/>
      <c r="BC3704" s="1"/>
      <c r="BD3704" s="1"/>
      <c r="BE3704" s="1"/>
      <c r="BF3704" s="1"/>
      <c r="BG3704" s="1"/>
      <c r="BH3704" s="1"/>
      <c r="BI3704" s="1"/>
      <c r="BJ3704" s="1"/>
      <c r="BK3704" s="1"/>
      <c r="BL3704" s="1"/>
      <c r="BM3704" s="1"/>
      <c r="BN3704" s="1"/>
      <c r="BO3704" s="1"/>
      <c r="BP3704" s="1"/>
      <c r="BQ3704" s="1"/>
      <c r="BR3704" s="1"/>
      <c r="BS3704" s="1"/>
      <c r="BT3704" s="1"/>
      <c r="BU3704" s="1"/>
      <c r="BV3704" s="1"/>
      <c r="BW3704" s="1"/>
      <c r="BX3704" s="1"/>
      <c r="BY3704" s="1"/>
      <c r="BZ3704" s="1"/>
      <c r="CA3704" s="1"/>
      <c r="CB3704" s="1"/>
      <c r="CC3704" s="1"/>
      <c r="CD3704" s="1"/>
      <c r="CE3704" s="1"/>
      <c r="CF3704" s="1"/>
      <c r="CG3704" s="1"/>
      <c r="CH3704" s="1"/>
      <c r="CI3704" s="1"/>
      <c r="CJ3704" s="1"/>
      <c r="CK3704" s="1"/>
      <c r="CL3704" s="1"/>
      <c r="CM3704" s="1"/>
      <c r="CN3704" s="1"/>
      <c r="CO3704" s="1"/>
      <c r="CP3704" s="1"/>
      <c r="CQ3704" s="1"/>
      <c r="CR3704" s="1"/>
      <c r="CS3704" s="1"/>
      <c r="CT3704" s="1"/>
      <c r="CU3704" s="1"/>
      <c r="CV3704" s="1"/>
      <c r="CW3704" s="1"/>
      <c r="CX3704" s="1"/>
      <c r="CY3704" s="1"/>
      <c r="CZ3704" s="1"/>
      <c r="DA3704" s="1"/>
      <c r="DB3704" s="1"/>
      <c r="DC3704" s="1"/>
      <c r="DD3704" s="1"/>
      <c r="DE3704" s="1"/>
      <c r="DF3704" s="1"/>
      <c r="DG3704" s="1"/>
      <c r="DH3704" s="1"/>
      <c r="DI3704" s="1"/>
      <c r="DJ3704" s="1"/>
      <c r="DK3704" s="1"/>
      <c r="DL3704" s="1"/>
      <c r="DM3704" s="1"/>
      <c r="DN3704" s="1"/>
      <c r="DO3704" s="1"/>
      <c r="DP3704" s="1"/>
      <c r="DQ3704" s="1"/>
      <c r="DR3704" s="1"/>
      <c r="DS3704" s="1"/>
      <c r="DT3704" s="1"/>
      <c r="DU3704" s="1"/>
      <c r="DV3704" s="1"/>
      <c r="DW3704" s="1"/>
      <c r="DX3704" s="1"/>
      <c r="DY3704" s="1"/>
      <c r="DZ3704" s="1"/>
      <c r="EA3704" s="1"/>
      <c r="EB3704" s="1"/>
      <c r="EC3704" s="1"/>
      <c r="ED3704" s="1"/>
      <c r="EE3704" s="1"/>
      <c r="EF3704" s="1"/>
      <c r="EG3704" s="1"/>
      <c r="EH3704" s="1"/>
      <c r="EI3704" s="1"/>
      <c r="EJ3704" s="1"/>
      <c r="EK3704" s="1"/>
      <c r="EL3704" s="1"/>
      <c r="EM3704" s="1"/>
      <c r="EN3704" s="1"/>
      <c r="EO3704" s="1"/>
      <c r="EP3704" s="1"/>
      <c r="EQ3704" s="1"/>
      <c r="ER3704" s="1"/>
      <c r="ES3704" s="1"/>
      <c r="ET3704" s="1"/>
      <c r="EU3704" s="1"/>
      <c r="EV3704" s="1"/>
      <c r="EW3704" s="1"/>
      <c r="EX3704" s="1"/>
    </row>
    <row r="3705" spans="1:154" x14ac:dyDescent="0.15">
      <c r="A3705" s="35"/>
      <c r="B3705" s="15"/>
      <c r="C3705" s="7"/>
      <c r="D3705" s="13"/>
      <c r="E3705" s="14"/>
      <c r="F3705" s="14"/>
      <c r="G3705" s="14"/>
      <c r="H3705" s="14"/>
      <c r="I3705" s="13"/>
      <c r="J3705" s="5"/>
      <c r="K3705" s="2"/>
      <c r="L3705" s="17"/>
      <c r="M3705" s="12"/>
      <c r="N3705" s="12"/>
      <c r="O3705" s="17"/>
      <c r="P3705" s="14"/>
      <c r="Q3705" s="14"/>
      <c r="R3705" s="14"/>
      <c r="S3705" s="20"/>
      <c r="T3705" s="14"/>
      <c r="U3705" s="4"/>
      <c r="V3705" s="5"/>
      <c r="W3705" s="10"/>
      <c r="X3705" s="10"/>
      <c r="Y3705" s="27"/>
      <c r="Z3705" s="3"/>
      <c r="AA3705" s="1"/>
      <c r="AB3705" s="10"/>
      <c r="AC3705" s="3"/>
      <c r="AD3705" s="3"/>
      <c r="AE3705" s="3"/>
      <c r="AF3705" s="10"/>
      <c r="AG3705" s="11"/>
      <c r="AH3705" s="10"/>
      <c r="AI3705" s="1"/>
      <c r="AJ3705" s="1"/>
      <c r="AK3705" s="1"/>
      <c r="AL3705" s="1"/>
      <c r="AM3705" s="1"/>
      <c r="AN3705" s="1"/>
      <c r="AO3705" s="1"/>
      <c r="AP3705" s="1"/>
      <c r="AQ3705" s="1"/>
      <c r="AR3705" s="1"/>
      <c r="AS3705" s="1"/>
      <c r="AT3705" s="1"/>
      <c r="AU3705" s="1"/>
      <c r="AV3705" s="1"/>
      <c r="AW3705" s="1"/>
      <c r="AX3705" s="1"/>
      <c r="AY3705" s="1"/>
      <c r="AZ3705" s="1"/>
      <c r="BA3705" s="1"/>
      <c r="BB3705" s="1"/>
      <c r="BC3705" s="1"/>
      <c r="BD3705" s="1"/>
      <c r="BE3705" s="1"/>
      <c r="BF3705" s="1"/>
      <c r="BG3705" s="1"/>
      <c r="BH3705" s="1"/>
      <c r="BI3705" s="1"/>
      <c r="BJ3705" s="1"/>
      <c r="BK3705" s="1"/>
      <c r="BL3705" s="1"/>
      <c r="BM3705" s="1"/>
      <c r="BN3705" s="1"/>
      <c r="BO3705" s="1"/>
      <c r="BP3705" s="1"/>
      <c r="BQ3705" s="1"/>
      <c r="BR3705" s="1"/>
      <c r="BS3705" s="1"/>
      <c r="BT3705" s="1"/>
      <c r="BU3705" s="1"/>
      <c r="BV3705" s="1"/>
      <c r="BW3705" s="1"/>
      <c r="BX3705" s="1"/>
      <c r="BY3705" s="1"/>
      <c r="BZ3705" s="1"/>
      <c r="CA3705" s="1"/>
      <c r="CB3705" s="1"/>
      <c r="CC3705" s="1"/>
      <c r="CD3705" s="1"/>
      <c r="CE3705" s="1"/>
      <c r="CF3705" s="1"/>
      <c r="CG3705" s="1"/>
      <c r="CH3705" s="1"/>
      <c r="CI3705" s="1"/>
      <c r="CJ3705" s="1"/>
      <c r="CK3705" s="1"/>
      <c r="CL3705" s="1"/>
      <c r="CM3705" s="1"/>
      <c r="CN3705" s="1"/>
      <c r="CO3705" s="1"/>
      <c r="CP3705" s="1"/>
      <c r="CQ3705" s="1"/>
      <c r="CR3705" s="1"/>
      <c r="CS3705" s="1"/>
      <c r="CT3705" s="1"/>
      <c r="CU3705" s="1"/>
      <c r="CV3705" s="1"/>
      <c r="CW3705" s="1"/>
      <c r="CX3705" s="1"/>
      <c r="CY3705" s="1"/>
      <c r="CZ3705" s="1"/>
      <c r="DA3705" s="1"/>
      <c r="DB3705" s="1"/>
      <c r="DC3705" s="1"/>
      <c r="DD3705" s="1"/>
      <c r="DE3705" s="1"/>
      <c r="DF3705" s="1"/>
      <c r="DG3705" s="1"/>
      <c r="DH3705" s="1"/>
      <c r="DI3705" s="1"/>
      <c r="DJ3705" s="1"/>
      <c r="DK3705" s="1"/>
      <c r="DL3705" s="1"/>
      <c r="DM3705" s="1"/>
      <c r="DN3705" s="1"/>
      <c r="DO3705" s="1"/>
      <c r="DP3705" s="1"/>
      <c r="DQ3705" s="1"/>
      <c r="DR3705" s="1"/>
      <c r="DS3705" s="1"/>
      <c r="DT3705" s="1"/>
      <c r="DU3705" s="1"/>
      <c r="DV3705" s="1"/>
      <c r="DW3705" s="1"/>
      <c r="DX3705" s="1"/>
      <c r="DY3705" s="1"/>
      <c r="DZ3705" s="1"/>
      <c r="EA3705" s="1"/>
      <c r="EB3705" s="1"/>
      <c r="EC3705" s="1"/>
      <c r="ED3705" s="1"/>
      <c r="EE3705" s="1"/>
      <c r="EF3705" s="1"/>
      <c r="EG3705" s="1"/>
      <c r="EH3705" s="1"/>
      <c r="EI3705" s="1"/>
      <c r="EJ3705" s="1"/>
      <c r="EK3705" s="1"/>
      <c r="EL3705" s="1"/>
      <c r="EM3705" s="1"/>
      <c r="EN3705" s="1"/>
      <c r="EO3705" s="1"/>
      <c r="EP3705" s="1"/>
      <c r="EQ3705" s="1"/>
      <c r="ER3705" s="1"/>
      <c r="ES3705" s="1"/>
      <c r="ET3705" s="1"/>
      <c r="EU3705" s="1"/>
      <c r="EV3705" s="1"/>
      <c r="EW3705" s="1"/>
      <c r="EX3705" s="1"/>
    </row>
    <row r="3706" spans="1:154" x14ac:dyDescent="0.15">
      <c r="A3706" s="35"/>
      <c r="B3706" s="15"/>
      <c r="C3706" s="7"/>
      <c r="D3706" s="13"/>
      <c r="E3706" s="14"/>
      <c r="F3706" s="14"/>
      <c r="G3706" s="14"/>
      <c r="H3706" s="14"/>
      <c r="I3706" s="13"/>
      <c r="J3706" s="5"/>
      <c r="K3706" s="2"/>
      <c r="L3706" s="17"/>
      <c r="M3706" s="12"/>
      <c r="N3706" s="12"/>
      <c r="O3706" s="17"/>
      <c r="P3706" s="14"/>
      <c r="Q3706" s="14"/>
      <c r="R3706" s="14"/>
      <c r="S3706" s="20"/>
      <c r="T3706" s="14"/>
      <c r="U3706" s="4"/>
      <c r="V3706" s="5"/>
      <c r="W3706" s="10"/>
      <c r="X3706" s="10"/>
      <c r="Y3706" s="27"/>
      <c r="Z3706" s="3"/>
      <c r="AA3706" s="1"/>
      <c r="AB3706" s="10"/>
      <c r="AC3706" s="3"/>
      <c r="AD3706" s="3"/>
      <c r="AE3706" s="3"/>
      <c r="AF3706" s="10"/>
      <c r="AG3706" s="11"/>
      <c r="AH3706" s="10"/>
      <c r="AI3706" s="1"/>
      <c r="AJ3706" s="1"/>
      <c r="AK3706" s="1"/>
      <c r="AL3706" s="1"/>
      <c r="AM3706" s="1"/>
      <c r="AN3706" s="1"/>
      <c r="AO3706" s="1"/>
      <c r="AP3706" s="1"/>
      <c r="AQ3706" s="1"/>
      <c r="AR3706" s="1"/>
      <c r="AS3706" s="1"/>
      <c r="AT3706" s="1"/>
      <c r="AU3706" s="1"/>
      <c r="AV3706" s="1"/>
      <c r="AW3706" s="1"/>
      <c r="AX3706" s="1"/>
      <c r="AY3706" s="1"/>
      <c r="AZ3706" s="1"/>
      <c r="BA3706" s="1"/>
      <c r="BB3706" s="1"/>
      <c r="BC3706" s="1"/>
      <c r="BD3706" s="1"/>
      <c r="BE3706" s="1"/>
      <c r="BF3706" s="1"/>
      <c r="BG3706" s="1"/>
      <c r="BH3706" s="1"/>
      <c r="BI3706" s="1"/>
      <c r="BJ3706" s="1"/>
      <c r="BK3706" s="1"/>
      <c r="BL3706" s="1"/>
      <c r="BM3706" s="1"/>
      <c r="BN3706" s="1"/>
      <c r="BO3706" s="1"/>
      <c r="BP3706" s="1"/>
      <c r="BQ3706" s="1"/>
      <c r="BR3706" s="1"/>
      <c r="BS3706" s="1"/>
      <c r="BT3706" s="1"/>
      <c r="BU3706" s="1"/>
      <c r="BV3706" s="1"/>
      <c r="BW3706" s="1"/>
      <c r="BX3706" s="1"/>
      <c r="BY3706" s="1"/>
      <c r="BZ3706" s="1"/>
      <c r="CA3706" s="1"/>
      <c r="CB3706" s="1"/>
      <c r="CC3706" s="1"/>
      <c r="CD3706" s="1"/>
      <c r="CE3706" s="1"/>
      <c r="CF3706" s="1"/>
      <c r="CG3706" s="1"/>
      <c r="CH3706" s="1"/>
      <c r="CI3706" s="1"/>
      <c r="CJ3706" s="1"/>
      <c r="CK3706" s="1"/>
      <c r="CL3706" s="1"/>
      <c r="CM3706" s="1"/>
      <c r="CN3706" s="1"/>
      <c r="CO3706" s="1"/>
      <c r="CP3706" s="1"/>
      <c r="CQ3706" s="1"/>
      <c r="CR3706" s="1"/>
      <c r="CS3706" s="1"/>
      <c r="CT3706" s="1"/>
      <c r="CU3706" s="1"/>
      <c r="CV3706" s="1"/>
      <c r="CW3706" s="1"/>
      <c r="CX3706" s="1"/>
      <c r="CY3706" s="1"/>
      <c r="CZ3706" s="1"/>
      <c r="DA3706" s="1"/>
      <c r="DB3706" s="1"/>
      <c r="DC3706" s="1"/>
      <c r="DD3706" s="1"/>
      <c r="DE3706" s="1"/>
      <c r="DF3706" s="1"/>
      <c r="DG3706" s="1"/>
      <c r="DH3706" s="1"/>
      <c r="DI3706" s="1"/>
      <c r="DJ3706" s="1"/>
      <c r="DK3706" s="1"/>
      <c r="DL3706" s="1"/>
      <c r="DM3706" s="1"/>
      <c r="DN3706" s="1"/>
      <c r="DO3706" s="1"/>
      <c r="DP3706" s="1"/>
      <c r="DQ3706" s="1"/>
      <c r="DR3706" s="1"/>
      <c r="DS3706" s="1"/>
      <c r="DT3706" s="1"/>
      <c r="DU3706" s="1"/>
      <c r="DV3706" s="1"/>
      <c r="DW3706" s="1"/>
      <c r="DX3706" s="1"/>
      <c r="DY3706" s="1"/>
      <c r="DZ3706" s="1"/>
      <c r="EA3706" s="1"/>
      <c r="EB3706" s="1"/>
      <c r="EC3706" s="1"/>
      <c r="ED3706" s="1"/>
      <c r="EE3706" s="1"/>
      <c r="EF3706" s="1"/>
      <c r="EG3706" s="1"/>
      <c r="EH3706" s="1"/>
      <c r="EI3706" s="1"/>
      <c r="EJ3706" s="1"/>
      <c r="EK3706" s="1"/>
      <c r="EL3706" s="1"/>
      <c r="EM3706" s="1"/>
      <c r="EN3706" s="1"/>
      <c r="EO3706" s="1"/>
      <c r="EP3706" s="1"/>
      <c r="EQ3706" s="1"/>
      <c r="ER3706" s="1"/>
      <c r="ES3706" s="1"/>
      <c r="ET3706" s="1"/>
      <c r="EU3706" s="1"/>
      <c r="EV3706" s="1"/>
      <c r="EW3706" s="1"/>
      <c r="EX3706" s="1"/>
    </row>
    <row r="3707" spans="1:154" x14ac:dyDescent="0.15">
      <c r="A3707" s="35"/>
      <c r="B3707" s="15"/>
      <c r="C3707" s="7"/>
      <c r="D3707" s="13"/>
      <c r="E3707" s="14"/>
      <c r="F3707" s="14"/>
      <c r="G3707" s="14"/>
      <c r="H3707" s="14"/>
      <c r="I3707" s="13"/>
      <c r="J3707" s="5"/>
      <c r="K3707" s="2"/>
      <c r="L3707" s="17"/>
      <c r="M3707" s="12"/>
      <c r="N3707" s="12"/>
      <c r="O3707" s="17"/>
      <c r="P3707" s="14"/>
      <c r="Q3707" s="14"/>
      <c r="R3707" s="14"/>
      <c r="S3707" s="20"/>
      <c r="T3707" s="14"/>
      <c r="U3707" s="4"/>
      <c r="V3707" s="5"/>
      <c r="W3707" s="10"/>
      <c r="X3707" s="10"/>
      <c r="Y3707" s="27"/>
      <c r="Z3707" s="3"/>
      <c r="AA3707" s="1"/>
      <c r="AB3707" s="10"/>
      <c r="AC3707" s="3"/>
      <c r="AD3707" s="3"/>
      <c r="AE3707" s="3"/>
      <c r="AF3707" s="10"/>
      <c r="AG3707" s="11"/>
      <c r="AH3707" s="10"/>
      <c r="AI3707" s="1"/>
      <c r="AJ3707" s="1"/>
      <c r="AK3707" s="1"/>
      <c r="AL3707" s="1"/>
      <c r="AM3707" s="1"/>
      <c r="AN3707" s="1"/>
      <c r="AO3707" s="1"/>
      <c r="AP3707" s="1"/>
      <c r="AQ3707" s="1"/>
      <c r="AR3707" s="1"/>
      <c r="AS3707" s="1"/>
      <c r="AT3707" s="1"/>
      <c r="AU3707" s="1"/>
      <c r="AV3707" s="1"/>
      <c r="AW3707" s="1"/>
      <c r="AX3707" s="1"/>
      <c r="AY3707" s="1"/>
      <c r="AZ3707" s="1"/>
      <c r="BA3707" s="1"/>
      <c r="BB3707" s="1"/>
      <c r="BC3707" s="1"/>
      <c r="BD3707" s="1"/>
      <c r="BE3707" s="1"/>
      <c r="BF3707" s="1"/>
      <c r="BG3707" s="1"/>
      <c r="BH3707" s="1"/>
      <c r="BI3707" s="1"/>
      <c r="BJ3707" s="1"/>
      <c r="BK3707" s="1"/>
      <c r="BL3707" s="1"/>
      <c r="BM3707" s="1"/>
      <c r="BN3707" s="1"/>
      <c r="BO3707" s="1"/>
      <c r="BP3707" s="1"/>
      <c r="BQ3707" s="1"/>
      <c r="BR3707" s="1"/>
      <c r="BS3707" s="1"/>
      <c r="BT3707" s="1"/>
      <c r="BU3707" s="1"/>
      <c r="BV3707" s="1"/>
      <c r="BW3707" s="1"/>
      <c r="BX3707" s="1"/>
      <c r="BY3707" s="1"/>
      <c r="BZ3707" s="1"/>
      <c r="CA3707" s="1"/>
      <c r="CB3707" s="1"/>
      <c r="CC3707" s="1"/>
      <c r="CD3707" s="1"/>
      <c r="CE3707" s="1"/>
      <c r="CF3707" s="1"/>
      <c r="CG3707" s="1"/>
      <c r="CH3707" s="1"/>
      <c r="CI3707" s="1"/>
      <c r="CJ3707" s="1"/>
      <c r="CK3707" s="1"/>
      <c r="CL3707" s="1"/>
      <c r="CM3707" s="1"/>
      <c r="CN3707" s="1"/>
      <c r="CO3707" s="1"/>
      <c r="CP3707" s="1"/>
      <c r="CQ3707" s="1"/>
      <c r="CR3707" s="1"/>
      <c r="CS3707" s="1"/>
      <c r="CT3707" s="1"/>
      <c r="CU3707" s="1"/>
      <c r="CV3707" s="1"/>
      <c r="CW3707" s="1"/>
      <c r="CX3707" s="1"/>
      <c r="CY3707" s="1"/>
      <c r="CZ3707" s="1"/>
      <c r="DA3707" s="1"/>
      <c r="DB3707" s="1"/>
      <c r="DC3707" s="1"/>
      <c r="DD3707" s="1"/>
      <c r="DE3707" s="1"/>
      <c r="DF3707" s="1"/>
      <c r="DG3707" s="1"/>
      <c r="DH3707" s="1"/>
      <c r="DI3707" s="1"/>
      <c r="DJ3707" s="1"/>
      <c r="DK3707" s="1"/>
      <c r="DL3707" s="1"/>
      <c r="DM3707" s="1"/>
      <c r="DN3707" s="1"/>
      <c r="DO3707" s="1"/>
      <c r="DP3707" s="1"/>
      <c r="DQ3707" s="1"/>
      <c r="DR3707" s="1"/>
      <c r="DS3707" s="1"/>
      <c r="DT3707" s="1"/>
      <c r="DU3707" s="1"/>
      <c r="DV3707" s="1"/>
      <c r="DW3707" s="1"/>
      <c r="DX3707" s="1"/>
      <c r="DY3707" s="1"/>
      <c r="DZ3707" s="1"/>
      <c r="EA3707" s="1"/>
      <c r="EB3707" s="1"/>
      <c r="EC3707" s="1"/>
      <c r="ED3707" s="1"/>
      <c r="EE3707" s="1"/>
      <c r="EF3707" s="1"/>
      <c r="EG3707" s="1"/>
      <c r="EH3707" s="1"/>
      <c r="EI3707" s="1"/>
      <c r="EJ3707" s="1"/>
      <c r="EK3707" s="1"/>
      <c r="EL3707" s="1"/>
      <c r="EM3707" s="1"/>
      <c r="EN3707" s="1"/>
      <c r="EO3707" s="1"/>
      <c r="EP3707" s="1"/>
      <c r="EQ3707" s="1"/>
      <c r="ER3707" s="1"/>
      <c r="ES3707" s="1"/>
      <c r="ET3707" s="1"/>
      <c r="EU3707" s="1"/>
      <c r="EV3707" s="1"/>
      <c r="EW3707" s="1"/>
      <c r="EX3707" s="1"/>
    </row>
    <row r="3708" spans="1:154" x14ac:dyDescent="0.15">
      <c r="A3708" s="35"/>
      <c r="B3708" s="15"/>
      <c r="C3708" s="7"/>
      <c r="D3708" s="13"/>
      <c r="E3708" s="14"/>
      <c r="F3708" s="14"/>
      <c r="G3708" s="14"/>
      <c r="H3708" s="14"/>
      <c r="I3708" s="13"/>
      <c r="J3708" s="5"/>
      <c r="K3708" s="2"/>
      <c r="L3708" s="17"/>
      <c r="M3708" s="12"/>
      <c r="N3708" s="12"/>
      <c r="O3708" s="17"/>
      <c r="P3708" s="14"/>
      <c r="Q3708" s="14"/>
      <c r="R3708" s="14"/>
      <c r="S3708" s="20"/>
      <c r="T3708" s="14"/>
      <c r="U3708" s="4"/>
      <c r="V3708" s="5"/>
      <c r="W3708" s="10"/>
      <c r="X3708" s="10"/>
      <c r="Y3708" s="27"/>
      <c r="Z3708" s="3"/>
      <c r="AA3708" s="1"/>
      <c r="AB3708" s="10"/>
      <c r="AC3708" s="3"/>
      <c r="AD3708" s="3"/>
      <c r="AE3708" s="3"/>
      <c r="AF3708" s="10"/>
      <c r="AG3708" s="11"/>
      <c r="AH3708" s="10"/>
      <c r="AI3708" s="1"/>
      <c r="AJ3708" s="1"/>
      <c r="AK3708" s="1"/>
      <c r="AL3708" s="1"/>
      <c r="AM3708" s="1"/>
      <c r="AN3708" s="1"/>
      <c r="AO3708" s="1"/>
      <c r="AP3708" s="1"/>
      <c r="AQ3708" s="1"/>
      <c r="AR3708" s="1"/>
      <c r="AS3708" s="1"/>
      <c r="AT3708" s="1"/>
      <c r="AU3708" s="1"/>
      <c r="AV3708" s="1"/>
      <c r="AW3708" s="1"/>
      <c r="AX3708" s="1"/>
      <c r="AY3708" s="1"/>
      <c r="AZ3708" s="1"/>
      <c r="BA3708" s="1"/>
      <c r="BB3708" s="1"/>
      <c r="BC3708" s="1"/>
      <c r="BD3708" s="1"/>
      <c r="BE3708" s="1"/>
      <c r="BF3708" s="1"/>
      <c r="BG3708" s="1"/>
      <c r="BH3708" s="1"/>
      <c r="BI3708" s="1"/>
      <c r="BJ3708" s="1"/>
      <c r="BK3708" s="1"/>
      <c r="BL3708" s="1"/>
      <c r="BM3708" s="1"/>
      <c r="BN3708" s="1"/>
      <c r="BO3708" s="1"/>
      <c r="BP3708" s="1"/>
      <c r="BQ3708" s="1"/>
      <c r="BR3708" s="1"/>
      <c r="BS3708" s="1"/>
      <c r="BT3708" s="1"/>
      <c r="BU3708" s="1"/>
      <c r="BV3708" s="1"/>
      <c r="BW3708" s="1"/>
      <c r="BX3708" s="1"/>
      <c r="BY3708" s="1"/>
      <c r="BZ3708" s="1"/>
      <c r="CA3708" s="1"/>
      <c r="CB3708" s="1"/>
      <c r="CC3708" s="1"/>
      <c r="CD3708" s="1"/>
      <c r="CE3708" s="1"/>
      <c r="CF3708" s="1"/>
      <c r="CG3708" s="1"/>
      <c r="CH3708" s="1"/>
      <c r="CI3708" s="1"/>
      <c r="CJ3708" s="1"/>
      <c r="CK3708" s="1"/>
      <c r="CL3708" s="1"/>
      <c r="CM3708" s="1"/>
      <c r="CN3708" s="1"/>
      <c r="CO3708" s="1"/>
      <c r="CP3708" s="1"/>
      <c r="CQ3708" s="1"/>
      <c r="CR3708" s="1"/>
      <c r="CS3708" s="1"/>
      <c r="CT3708" s="1"/>
      <c r="CU3708" s="1"/>
      <c r="CV3708" s="1"/>
      <c r="CW3708" s="1"/>
      <c r="CX3708" s="1"/>
      <c r="CY3708" s="1"/>
      <c r="CZ3708" s="1"/>
      <c r="DA3708" s="1"/>
      <c r="DB3708" s="1"/>
      <c r="DC3708" s="1"/>
      <c r="DD3708" s="1"/>
      <c r="DE3708" s="1"/>
      <c r="DF3708" s="1"/>
      <c r="DG3708" s="1"/>
      <c r="DH3708" s="1"/>
      <c r="DI3708" s="1"/>
      <c r="DJ3708" s="1"/>
      <c r="DK3708" s="1"/>
      <c r="DL3708" s="1"/>
      <c r="DM3708" s="1"/>
      <c r="DN3708" s="1"/>
      <c r="DO3708" s="1"/>
      <c r="DP3708" s="1"/>
      <c r="DQ3708" s="1"/>
      <c r="DR3708" s="1"/>
      <c r="DS3708" s="1"/>
      <c r="DT3708" s="1"/>
      <c r="DU3708" s="1"/>
      <c r="DV3708" s="1"/>
      <c r="DW3708" s="1"/>
      <c r="DX3708" s="1"/>
      <c r="DY3708" s="1"/>
      <c r="DZ3708" s="1"/>
      <c r="EA3708" s="1"/>
      <c r="EB3708" s="1"/>
      <c r="EC3708" s="1"/>
      <c r="ED3708" s="1"/>
      <c r="EE3708" s="1"/>
      <c r="EF3708" s="1"/>
      <c r="EG3708" s="1"/>
      <c r="EH3708" s="1"/>
      <c r="EI3708" s="1"/>
      <c r="EJ3708" s="1"/>
      <c r="EK3708" s="1"/>
      <c r="EL3708" s="1"/>
      <c r="EM3708" s="1"/>
      <c r="EN3708" s="1"/>
      <c r="EO3708" s="1"/>
      <c r="EP3708" s="1"/>
      <c r="EQ3708" s="1"/>
      <c r="ER3708" s="1"/>
      <c r="ES3708" s="1"/>
      <c r="ET3708" s="1"/>
      <c r="EU3708" s="1"/>
      <c r="EV3708" s="1"/>
      <c r="EW3708" s="1"/>
      <c r="EX3708" s="1"/>
    </row>
    <row r="3709" spans="1:154" x14ac:dyDescent="0.15">
      <c r="A3709" s="35"/>
      <c r="B3709" s="15"/>
      <c r="C3709" s="7"/>
      <c r="D3709" s="13"/>
      <c r="E3709" s="14"/>
      <c r="F3709" s="14"/>
      <c r="G3709" s="14"/>
      <c r="H3709" s="14"/>
      <c r="I3709" s="13"/>
      <c r="J3709" s="5"/>
      <c r="K3709" s="2"/>
      <c r="L3709" s="17"/>
      <c r="M3709" s="12"/>
      <c r="N3709" s="12"/>
      <c r="O3709" s="17"/>
      <c r="P3709" s="14"/>
      <c r="Q3709" s="14"/>
      <c r="R3709" s="14"/>
      <c r="S3709" s="20"/>
      <c r="T3709" s="14"/>
      <c r="U3709" s="4"/>
      <c r="V3709" s="5"/>
      <c r="W3709" s="10"/>
      <c r="X3709" s="10"/>
      <c r="Y3709" s="27"/>
      <c r="Z3709" s="3"/>
      <c r="AA3709" s="1"/>
      <c r="AB3709" s="10"/>
      <c r="AC3709" s="3"/>
      <c r="AD3709" s="3"/>
      <c r="AE3709" s="3"/>
      <c r="AF3709" s="10"/>
      <c r="AG3709" s="11"/>
      <c r="AH3709" s="10"/>
      <c r="AI3709" s="1"/>
      <c r="AJ3709" s="1"/>
      <c r="AK3709" s="1"/>
      <c r="AL3709" s="1"/>
      <c r="AM3709" s="1"/>
      <c r="AN3709" s="1"/>
      <c r="AO3709" s="1"/>
      <c r="AP3709" s="1"/>
      <c r="AQ3709" s="1"/>
      <c r="AR3709" s="1"/>
      <c r="AS3709" s="1"/>
      <c r="AT3709" s="1"/>
      <c r="AU3709" s="1"/>
      <c r="AV3709" s="1"/>
      <c r="AW3709" s="1"/>
      <c r="AX3709" s="1"/>
      <c r="AY3709" s="1"/>
      <c r="AZ3709" s="1"/>
      <c r="BA3709" s="1"/>
      <c r="BB3709" s="1"/>
      <c r="BC3709" s="1"/>
      <c r="BD3709" s="1"/>
      <c r="BE3709" s="1"/>
      <c r="BF3709" s="1"/>
      <c r="BG3709" s="1"/>
      <c r="BH3709" s="1"/>
      <c r="BI3709" s="1"/>
      <c r="BJ3709" s="1"/>
      <c r="BK3709" s="1"/>
      <c r="BL3709" s="1"/>
      <c r="BM3709" s="1"/>
      <c r="BN3709" s="1"/>
      <c r="BO3709" s="1"/>
      <c r="BP3709" s="1"/>
      <c r="BQ3709" s="1"/>
      <c r="BR3709" s="1"/>
      <c r="BS3709" s="1"/>
      <c r="BT3709" s="1"/>
      <c r="BU3709" s="1"/>
      <c r="BV3709" s="1"/>
      <c r="BW3709" s="1"/>
      <c r="BX3709" s="1"/>
      <c r="BY3709" s="1"/>
      <c r="BZ3709" s="1"/>
      <c r="CA3709" s="1"/>
      <c r="CB3709" s="1"/>
      <c r="CC3709" s="1"/>
      <c r="CD3709" s="1"/>
      <c r="CE3709" s="1"/>
      <c r="CF3709" s="1"/>
      <c r="CG3709" s="1"/>
      <c r="CH3709" s="1"/>
      <c r="CI3709" s="1"/>
      <c r="CJ3709" s="1"/>
      <c r="CK3709" s="1"/>
      <c r="CL3709" s="1"/>
      <c r="CM3709" s="1"/>
      <c r="CN3709" s="1"/>
      <c r="CO3709" s="1"/>
      <c r="CP3709" s="1"/>
      <c r="CQ3709" s="1"/>
      <c r="CR3709" s="1"/>
      <c r="CS3709" s="1"/>
      <c r="CT3709" s="1"/>
      <c r="CU3709" s="1"/>
      <c r="CV3709" s="1"/>
      <c r="CW3709" s="1"/>
      <c r="CX3709" s="1"/>
      <c r="CY3709" s="1"/>
      <c r="CZ3709" s="1"/>
      <c r="DA3709" s="1"/>
      <c r="DB3709" s="1"/>
      <c r="DC3709" s="1"/>
      <c r="DD3709" s="1"/>
      <c r="DE3709" s="1"/>
      <c r="DF3709" s="1"/>
      <c r="DG3709" s="1"/>
      <c r="DH3709" s="1"/>
      <c r="DI3709" s="1"/>
      <c r="DJ3709" s="1"/>
      <c r="DK3709" s="1"/>
      <c r="DL3709" s="1"/>
      <c r="DM3709" s="1"/>
      <c r="DN3709" s="1"/>
      <c r="DO3709" s="1"/>
      <c r="DP3709" s="1"/>
      <c r="DQ3709" s="1"/>
      <c r="DR3709" s="1"/>
      <c r="DS3709" s="1"/>
      <c r="DT3709" s="1"/>
      <c r="DU3709" s="1"/>
      <c r="DV3709" s="1"/>
      <c r="DW3709" s="1"/>
      <c r="DX3709" s="1"/>
      <c r="DY3709" s="1"/>
      <c r="DZ3709" s="1"/>
      <c r="EA3709" s="1"/>
      <c r="EB3709" s="1"/>
      <c r="EC3709" s="1"/>
      <c r="ED3709" s="1"/>
      <c r="EE3709" s="1"/>
      <c r="EF3709" s="1"/>
      <c r="EG3709" s="1"/>
      <c r="EH3709" s="1"/>
      <c r="EI3709" s="1"/>
      <c r="EJ3709" s="1"/>
      <c r="EK3709" s="1"/>
      <c r="EL3709" s="1"/>
      <c r="EM3709" s="1"/>
      <c r="EN3709" s="1"/>
      <c r="EO3709" s="1"/>
      <c r="EP3709" s="1"/>
      <c r="EQ3709" s="1"/>
      <c r="ER3709" s="1"/>
      <c r="ES3709" s="1"/>
      <c r="ET3709" s="1"/>
      <c r="EU3709" s="1"/>
      <c r="EV3709" s="1"/>
      <c r="EW3709" s="1"/>
      <c r="EX3709" s="1"/>
    </row>
    <row r="3710" spans="1:154" x14ac:dyDescent="0.15">
      <c r="A3710" s="35"/>
      <c r="B3710" s="15"/>
      <c r="C3710" s="7"/>
      <c r="D3710" s="13"/>
      <c r="E3710" s="14"/>
      <c r="F3710" s="14"/>
      <c r="G3710" s="14"/>
      <c r="H3710" s="14"/>
      <c r="I3710" s="13"/>
      <c r="J3710" s="5"/>
      <c r="K3710" s="2"/>
      <c r="L3710" s="17"/>
      <c r="M3710" s="12"/>
      <c r="N3710" s="12"/>
      <c r="O3710" s="17"/>
      <c r="P3710" s="14"/>
      <c r="Q3710" s="14"/>
      <c r="R3710" s="14"/>
      <c r="S3710" s="20"/>
      <c r="T3710" s="14"/>
      <c r="U3710" s="4"/>
      <c r="V3710" s="5"/>
      <c r="W3710" s="10"/>
      <c r="X3710" s="10"/>
      <c r="Y3710" s="27"/>
      <c r="Z3710" s="3"/>
      <c r="AA3710" s="1"/>
      <c r="AB3710" s="10"/>
      <c r="AC3710" s="3"/>
      <c r="AD3710" s="3"/>
      <c r="AE3710" s="3"/>
      <c r="AF3710" s="10"/>
      <c r="AG3710" s="11"/>
      <c r="AH3710" s="10"/>
      <c r="AI3710" s="1"/>
      <c r="AJ3710" s="1"/>
      <c r="AK3710" s="1"/>
      <c r="AL3710" s="1"/>
      <c r="AM3710" s="1"/>
      <c r="AN3710" s="1"/>
      <c r="AO3710" s="1"/>
      <c r="AP3710" s="1"/>
      <c r="AQ3710" s="1"/>
      <c r="AR3710" s="1"/>
      <c r="AS3710" s="1"/>
      <c r="AT3710" s="1"/>
      <c r="AU3710" s="1"/>
      <c r="AV3710" s="1"/>
      <c r="AW3710" s="1"/>
      <c r="AX3710" s="1"/>
      <c r="AY3710" s="1"/>
      <c r="AZ3710" s="1"/>
      <c r="BA3710" s="1"/>
      <c r="BB3710" s="1"/>
      <c r="BC3710" s="1"/>
      <c r="BD3710" s="1"/>
      <c r="BE3710" s="1"/>
      <c r="BF3710" s="1"/>
      <c r="BG3710" s="1"/>
      <c r="BH3710" s="1"/>
      <c r="BI3710" s="1"/>
      <c r="BJ3710" s="1"/>
      <c r="BK3710" s="1"/>
      <c r="BL3710" s="1"/>
      <c r="BM3710" s="1"/>
      <c r="BN3710" s="1"/>
      <c r="BO3710" s="1"/>
      <c r="BP3710" s="1"/>
      <c r="BQ3710" s="1"/>
      <c r="BR3710" s="1"/>
      <c r="BS3710" s="1"/>
      <c r="BT3710" s="1"/>
      <c r="BU3710" s="1"/>
      <c r="BV3710" s="1"/>
      <c r="BW3710" s="1"/>
      <c r="BX3710" s="1"/>
      <c r="BY3710" s="1"/>
      <c r="BZ3710" s="1"/>
      <c r="CA3710" s="1"/>
      <c r="CB3710" s="1"/>
      <c r="CC3710" s="1"/>
      <c r="CD3710" s="1"/>
      <c r="CE3710" s="1"/>
      <c r="CF3710" s="1"/>
      <c r="CG3710" s="1"/>
      <c r="CH3710" s="1"/>
      <c r="CI3710" s="1"/>
      <c r="CJ3710" s="1"/>
      <c r="CK3710" s="1"/>
      <c r="CL3710" s="1"/>
      <c r="CM3710" s="1"/>
      <c r="CN3710" s="1"/>
      <c r="CO3710" s="1"/>
      <c r="CP3710" s="1"/>
      <c r="CQ3710" s="1"/>
      <c r="CR3710" s="1"/>
      <c r="CS3710" s="1"/>
      <c r="CT3710" s="1"/>
      <c r="CU3710" s="1"/>
      <c r="CV3710" s="1"/>
      <c r="CW3710" s="1"/>
      <c r="CX3710" s="1"/>
      <c r="CY3710" s="1"/>
      <c r="CZ3710" s="1"/>
      <c r="DA3710" s="1"/>
      <c r="DB3710" s="1"/>
      <c r="DC3710" s="1"/>
      <c r="DD3710" s="1"/>
      <c r="DE3710" s="1"/>
      <c r="DF3710" s="1"/>
      <c r="DG3710" s="1"/>
      <c r="DH3710" s="1"/>
      <c r="DI3710" s="1"/>
      <c r="DJ3710" s="1"/>
      <c r="DK3710" s="1"/>
      <c r="DL3710" s="1"/>
      <c r="DM3710" s="1"/>
      <c r="DN3710" s="1"/>
      <c r="DO3710" s="1"/>
      <c r="DP3710" s="1"/>
      <c r="DQ3710" s="1"/>
      <c r="DR3710" s="1"/>
      <c r="DS3710" s="1"/>
      <c r="DT3710" s="1"/>
      <c r="DU3710" s="1"/>
      <c r="DV3710" s="1"/>
      <c r="DW3710" s="1"/>
      <c r="DX3710" s="1"/>
      <c r="DY3710" s="1"/>
      <c r="DZ3710" s="1"/>
      <c r="EA3710" s="1"/>
      <c r="EB3710" s="1"/>
      <c r="EC3710" s="1"/>
      <c r="ED3710" s="1"/>
      <c r="EE3710" s="1"/>
      <c r="EF3710" s="1"/>
      <c r="EG3710" s="1"/>
      <c r="EH3710" s="1"/>
      <c r="EI3710" s="1"/>
      <c r="EJ3710" s="1"/>
      <c r="EK3710" s="1"/>
      <c r="EL3710" s="1"/>
      <c r="EM3710" s="1"/>
      <c r="EN3710" s="1"/>
      <c r="EO3710" s="1"/>
      <c r="EP3710" s="1"/>
      <c r="EQ3710" s="1"/>
      <c r="ER3710" s="1"/>
      <c r="ES3710" s="1"/>
      <c r="ET3710" s="1"/>
      <c r="EU3710" s="1"/>
      <c r="EV3710" s="1"/>
      <c r="EW3710" s="1"/>
      <c r="EX3710" s="1"/>
    </row>
    <row r="3711" spans="1:154" x14ac:dyDescent="0.15">
      <c r="A3711" s="35"/>
      <c r="B3711" s="15"/>
      <c r="C3711" s="7"/>
      <c r="D3711" s="13"/>
      <c r="E3711" s="14"/>
      <c r="F3711" s="14"/>
      <c r="G3711" s="14"/>
      <c r="H3711" s="14"/>
      <c r="I3711" s="13"/>
      <c r="J3711" s="5"/>
      <c r="K3711" s="2"/>
      <c r="L3711" s="17"/>
      <c r="M3711" s="12"/>
      <c r="N3711" s="12"/>
      <c r="O3711" s="17"/>
      <c r="P3711" s="14"/>
      <c r="Q3711" s="14"/>
      <c r="R3711" s="14"/>
      <c r="S3711" s="20"/>
      <c r="T3711" s="14"/>
      <c r="U3711" s="4"/>
      <c r="V3711" s="5"/>
      <c r="W3711" s="10"/>
      <c r="X3711" s="10"/>
      <c r="Y3711" s="27"/>
      <c r="Z3711" s="3"/>
      <c r="AA3711" s="1"/>
      <c r="AB3711" s="10"/>
      <c r="AC3711" s="3"/>
      <c r="AD3711" s="3"/>
      <c r="AE3711" s="3"/>
      <c r="AF3711" s="10"/>
      <c r="AG3711" s="11"/>
      <c r="AH3711" s="10"/>
      <c r="AI3711" s="1"/>
      <c r="AJ3711" s="1"/>
      <c r="AK3711" s="1"/>
      <c r="AL3711" s="1"/>
      <c r="AM3711" s="1"/>
      <c r="AN3711" s="1"/>
      <c r="AO3711" s="1"/>
      <c r="AP3711" s="1"/>
      <c r="AQ3711" s="1"/>
      <c r="AR3711" s="1"/>
      <c r="AS3711" s="1"/>
      <c r="AT3711" s="1"/>
      <c r="AU3711" s="1"/>
      <c r="AV3711" s="1"/>
      <c r="AW3711" s="1"/>
      <c r="AX3711" s="1"/>
      <c r="AY3711" s="1"/>
      <c r="AZ3711" s="1"/>
      <c r="BA3711" s="1"/>
      <c r="BB3711" s="1"/>
      <c r="BC3711" s="1"/>
      <c r="BD3711" s="1"/>
      <c r="BE3711" s="1"/>
      <c r="BF3711" s="1"/>
      <c r="BG3711" s="1"/>
      <c r="BH3711" s="1"/>
      <c r="BI3711" s="1"/>
      <c r="BJ3711" s="1"/>
      <c r="BK3711" s="1"/>
      <c r="BL3711" s="1"/>
      <c r="BM3711" s="1"/>
      <c r="BN3711" s="1"/>
      <c r="BO3711" s="1"/>
      <c r="BP3711" s="1"/>
      <c r="BQ3711" s="1"/>
      <c r="BR3711" s="1"/>
      <c r="BS3711" s="1"/>
      <c r="BT3711" s="1"/>
      <c r="BU3711" s="1"/>
      <c r="BV3711" s="1"/>
      <c r="BW3711" s="1"/>
      <c r="BX3711" s="1"/>
      <c r="BY3711" s="1"/>
      <c r="BZ3711" s="1"/>
      <c r="CA3711" s="1"/>
      <c r="CB3711" s="1"/>
      <c r="CC3711" s="1"/>
      <c r="CD3711" s="1"/>
      <c r="CE3711" s="1"/>
      <c r="CF3711" s="1"/>
      <c r="CG3711" s="1"/>
      <c r="CH3711" s="1"/>
      <c r="CI3711" s="1"/>
      <c r="CJ3711" s="1"/>
      <c r="CK3711" s="1"/>
      <c r="CL3711" s="1"/>
      <c r="CM3711" s="1"/>
      <c r="CN3711" s="1"/>
      <c r="CO3711" s="1"/>
      <c r="CP3711" s="1"/>
      <c r="CQ3711" s="1"/>
      <c r="CR3711" s="1"/>
      <c r="CS3711" s="1"/>
      <c r="CT3711" s="1"/>
      <c r="CU3711" s="1"/>
      <c r="CV3711" s="1"/>
      <c r="CW3711" s="1"/>
      <c r="CX3711" s="1"/>
      <c r="CY3711" s="1"/>
      <c r="CZ3711" s="1"/>
      <c r="DA3711" s="1"/>
      <c r="DB3711" s="1"/>
      <c r="DC3711" s="1"/>
      <c r="DD3711" s="1"/>
      <c r="DE3711" s="1"/>
      <c r="DF3711" s="1"/>
      <c r="DG3711" s="1"/>
      <c r="DH3711" s="1"/>
      <c r="DI3711" s="1"/>
      <c r="DJ3711" s="1"/>
      <c r="DK3711" s="1"/>
      <c r="DL3711" s="1"/>
      <c r="DM3711" s="1"/>
      <c r="DN3711" s="1"/>
      <c r="DO3711" s="1"/>
      <c r="DP3711" s="1"/>
      <c r="DQ3711" s="1"/>
      <c r="DR3711" s="1"/>
      <c r="DS3711" s="1"/>
      <c r="DT3711" s="1"/>
      <c r="DU3711" s="1"/>
      <c r="DV3711" s="1"/>
      <c r="DW3711" s="1"/>
      <c r="DX3711" s="1"/>
      <c r="DY3711" s="1"/>
      <c r="DZ3711" s="1"/>
      <c r="EA3711" s="1"/>
      <c r="EB3711" s="1"/>
      <c r="EC3711" s="1"/>
      <c r="ED3711" s="1"/>
      <c r="EE3711" s="1"/>
      <c r="EF3711" s="1"/>
      <c r="EG3711" s="1"/>
      <c r="EH3711" s="1"/>
      <c r="EI3711" s="1"/>
      <c r="EJ3711" s="1"/>
      <c r="EK3711" s="1"/>
      <c r="EL3711" s="1"/>
      <c r="EM3711" s="1"/>
      <c r="EN3711" s="1"/>
      <c r="EO3711" s="1"/>
      <c r="EP3711" s="1"/>
      <c r="EQ3711" s="1"/>
      <c r="ER3711" s="1"/>
      <c r="ES3711" s="1"/>
      <c r="ET3711" s="1"/>
      <c r="EU3711" s="1"/>
      <c r="EV3711" s="1"/>
      <c r="EW3711" s="1"/>
      <c r="EX3711" s="1"/>
    </row>
    <row r="3712" spans="1:154" x14ac:dyDescent="0.15">
      <c r="A3712" s="35"/>
      <c r="B3712" s="15"/>
      <c r="C3712" s="7"/>
      <c r="D3712" s="13"/>
      <c r="E3712" s="14"/>
      <c r="F3712" s="14"/>
      <c r="G3712" s="14"/>
      <c r="H3712" s="14"/>
      <c r="I3712" s="13"/>
      <c r="J3712" s="5"/>
      <c r="K3712" s="2"/>
      <c r="L3712" s="17"/>
      <c r="M3712" s="12"/>
      <c r="N3712" s="12"/>
      <c r="O3712" s="17"/>
      <c r="P3712" s="14"/>
      <c r="Q3712" s="14"/>
      <c r="R3712" s="14"/>
      <c r="S3712" s="20"/>
      <c r="T3712" s="14"/>
      <c r="U3712" s="4"/>
      <c r="V3712" s="5"/>
      <c r="W3712" s="10"/>
      <c r="X3712" s="10"/>
      <c r="Y3712" s="27"/>
      <c r="Z3712" s="3"/>
      <c r="AA3712" s="1"/>
      <c r="AB3712" s="10"/>
      <c r="AC3712" s="3"/>
      <c r="AD3712" s="3"/>
      <c r="AE3712" s="3"/>
      <c r="AF3712" s="10"/>
      <c r="AG3712" s="11"/>
      <c r="AH3712" s="10"/>
      <c r="AI3712" s="1"/>
      <c r="AJ3712" s="1"/>
      <c r="AK3712" s="1"/>
      <c r="AL3712" s="1"/>
      <c r="AM3712" s="1"/>
      <c r="AN3712" s="1"/>
      <c r="AO3712" s="1"/>
      <c r="AP3712" s="1"/>
      <c r="AQ3712" s="1"/>
      <c r="AR3712" s="1"/>
      <c r="AS3712" s="1"/>
      <c r="AT3712" s="1"/>
      <c r="AU3712" s="1"/>
      <c r="AV3712" s="1"/>
      <c r="AW3712" s="1"/>
      <c r="AX3712" s="1"/>
      <c r="AY3712" s="1"/>
      <c r="AZ3712" s="1"/>
      <c r="BA3712" s="1"/>
      <c r="BB3712" s="1"/>
      <c r="BC3712" s="1"/>
      <c r="BD3712" s="1"/>
      <c r="BE3712" s="1"/>
      <c r="BF3712" s="1"/>
      <c r="BG3712" s="1"/>
      <c r="BH3712" s="1"/>
      <c r="BI3712" s="1"/>
      <c r="BJ3712" s="1"/>
      <c r="BK3712" s="1"/>
      <c r="BL3712" s="1"/>
      <c r="BM3712" s="1"/>
      <c r="BN3712" s="1"/>
      <c r="BO3712" s="1"/>
      <c r="BP3712" s="1"/>
      <c r="BQ3712" s="1"/>
      <c r="BR3712" s="1"/>
      <c r="BS3712" s="1"/>
      <c r="BT3712" s="1"/>
      <c r="BU3712" s="1"/>
      <c r="BV3712" s="1"/>
      <c r="BW3712" s="1"/>
      <c r="BX3712" s="1"/>
      <c r="BY3712" s="1"/>
      <c r="BZ3712" s="1"/>
      <c r="CA3712" s="1"/>
      <c r="CB3712" s="1"/>
      <c r="CC3712" s="1"/>
      <c r="CD3712" s="1"/>
      <c r="CE3712" s="1"/>
      <c r="CF3712" s="1"/>
      <c r="CG3712" s="1"/>
      <c r="CH3712" s="1"/>
      <c r="CI3712" s="1"/>
      <c r="CJ3712" s="1"/>
      <c r="CK3712" s="1"/>
      <c r="CL3712" s="1"/>
      <c r="CM3712" s="1"/>
      <c r="CN3712" s="1"/>
      <c r="CO3712" s="1"/>
      <c r="CP3712" s="1"/>
      <c r="CQ3712" s="1"/>
      <c r="CR3712" s="1"/>
      <c r="CS3712" s="1"/>
      <c r="CT3712" s="1"/>
      <c r="CU3712" s="1"/>
      <c r="CV3712" s="1"/>
      <c r="CW3712" s="1"/>
      <c r="CX3712" s="1"/>
      <c r="CY3712" s="1"/>
      <c r="CZ3712" s="1"/>
      <c r="DA3712" s="1"/>
      <c r="DB3712" s="1"/>
      <c r="DC3712" s="1"/>
      <c r="DD3712" s="1"/>
      <c r="DE3712" s="1"/>
      <c r="DF3712" s="1"/>
      <c r="DG3712" s="1"/>
      <c r="DH3712" s="1"/>
      <c r="DI3712" s="1"/>
      <c r="DJ3712" s="1"/>
      <c r="DK3712" s="1"/>
      <c r="DL3712" s="1"/>
      <c r="DM3712" s="1"/>
      <c r="DN3712" s="1"/>
      <c r="DO3712" s="1"/>
      <c r="DP3712" s="1"/>
      <c r="DQ3712" s="1"/>
      <c r="DR3712" s="1"/>
      <c r="DS3712" s="1"/>
      <c r="DT3712" s="1"/>
      <c r="DU3712" s="1"/>
      <c r="DV3712" s="1"/>
      <c r="DW3712" s="1"/>
      <c r="DX3712" s="1"/>
      <c r="DY3712" s="1"/>
      <c r="DZ3712" s="1"/>
      <c r="EA3712" s="1"/>
      <c r="EB3712" s="1"/>
      <c r="EC3712" s="1"/>
      <c r="ED3712" s="1"/>
      <c r="EE3712" s="1"/>
      <c r="EF3712" s="1"/>
      <c r="EG3712" s="1"/>
      <c r="EH3712" s="1"/>
      <c r="EI3712" s="1"/>
      <c r="EJ3712" s="1"/>
      <c r="EK3712" s="1"/>
      <c r="EL3712" s="1"/>
      <c r="EM3712" s="1"/>
      <c r="EN3712" s="1"/>
      <c r="EO3712" s="1"/>
      <c r="EP3712" s="1"/>
      <c r="EQ3712" s="1"/>
      <c r="ER3712" s="1"/>
      <c r="ES3712" s="1"/>
      <c r="ET3712" s="1"/>
      <c r="EU3712" s="1"/>
      <c r="EV3712" s="1"/>
      <c r="EW3712" s="1"/>
      <c r="EX3712" s="1"/>
    </row>
    <row r="3713" spans="1:154" x14ac:dyDescent="0.15">
      <c r="A3713" s="35"/>
      <c r="B3713" s="15"/>
      <c r="C3713" s="7"/>
      <c r="D3713" s="13"/>
      <c r="E3713" s="14"/>
      <c r="F3713" s="14"/>
      <c r="G3713" s="14"/>
      <c r="H3713" s="14"/>
      <c r="I3713" s="13"/>
      <c r="J3713" s="5"/>
      <c r="K3713" s="2"/>
      <c r="L3713" s="17"/>
      <c r="M3713" s="12"/>
      <c r="N3713" s="12"/>
      <c r="O3713" s="17"/>
      <c r="P3713" s="14"/>
      <c r="Q3713" s="14"/>
      <c r="R3713" s="14"/>
      <c r="S3713" s="20"/>
      <c r="T3713" s="14"/>
      <c r="U3713" s="4"/>
      <c r="V3713" s="5"/>
      <c r="W3713" s="10"/>
      <c r="X3713" s="10"/>
      <c r="Y3713" s="27"/>
      <c r="Z3713" s="3"/>
      <c r="AA3713" s="1"/>
      <c r="AB3713" s="10"/>
      <c r="AC3713" s="3"/>
      <c r="AD3713" s="3"/>
      <c r="AE3713" s="3"/>
      <c r="AF3713" s="10"/>
      <c r="AG3713" s="11"/>
      <c r="AH3713" s="10"/>
      <c r="AI3713" s="1"/>
      <c r="AJ3713" s="1"/>
      <c r="AK3713" s="1"/>
      <c r="AL3713" s="1"/>
      <c r="AM3713" s="1"/>
      <c r="AN3713" s="1"/>
      <c r="AO3713" s="1"/>
      <c r="AP3713" s="1"/>
      <c r="AQ3713" s="1"/>
      <c r="AR3713" s="1"/>
      <c r="AS3713" s="1"/>
      <c r="AT3713" s="1"/>
      <c r="AU3713" s="1"/>
      <c r="AV3713" s="1"/>
      <c r="AW3713" s="1"/>
      <c r="AX3713" s="1"/>
      <c r="AY3713" s="1"/>
      <c r="AZ3713" s="1"/>
      <c r="BA3713" s="1"/>
      <c r="BB3713" s="1"/>
      <c r="BC3713" s="1"/>
      <c r="BD3713" s="1"/>
      <c r="BE3713" s="1"/>
      <c r="BF3713" s="1"/>
      <c r="BG3713" s="1"/>
      <c r="BH3713" s="1"/>
      <c r="BI3713" s="1"/>
      <c r="BJ3713" s="1"/>
      <c r="BK3713" s="1"/>
      <c r="BL3713" s="1"/>
      <c r="BM3713" s="1"/>
      <c r="BN3713" s="1"/>
      <c r="BO3713" s="1"/>
      <c r="BP3713" s="1"/>
      <c r="BQ3713" s="1"/>
      <c r="BR3713" s="1"/>
      <c r="BS3713" s="1"/>
      <c r="BT3713" s="1"/>
      <c r="BU3713" s="1"/>
      <c r="BV3713" s="1"/>
      <c r="BW3713" s="1"/>
      <c r="BX3713" s="1"/>
      <c r="BY3713" s="1"/>
      <c r="BZ3713" s="1"/>
      <c r="CA3713" s="1"/>
      <c r="CB3713" s="1"/>
      <c r="CC3713" s="1"/>
      <c r="CD3713" s="1"/>
      <c r="CE3713" s="1"/>
      <c r="CF3713" s="1"/>
      <c r="CG3713" s="1"/>
      <c r="CH3713" s="1"/>
      <c r="CI3713" s="1"/>
      <c r="CJ3713" s="1"/>
      <c r="CK3713" s="1"/>
      <c r="CL3713" s="1"/>
      <c r="CM3713" s="1"/>
      <c r="CN3713" s="1"/>
      <c r="CO3713" s="1"/>
      <c r="CP3713" s="1"/>
      <c r="CQ3713" s="1"/>
      <c r="CR3713" s="1"/>
      <c r="CS3713" s="1"/>
      <c r="CT3713" s="1"/>
      <c r="CU3713" s="1"/>
      <c r="CV3713" s="1"/>
      <c r="CW3713" s="1"/>
      <c r="CX3713" s="1"/>
      <c r="CY3713" s="1"/>
      <c r="CZ3713" s="1"/>
      <c r="DA3713" s="1"/>
      <c r="DB3713" s="1"/>
      <c r="DC3713" s="1"/>
      <c r="DD3713" s="1"/>
      <c r="DE3713" s="1"/>
      <c r="DF3713" s="1"/>
      <c r="DG3713" s="1"/>
      <c r="DH3713" s="1"/>
      <c r="DI3713" s="1"/>
      <c r="DJ3713" s="1"/>
      <c r="DK3713" s="1"/>
      <c r="DL3713" s="1"/>
      <c r="DM3713" s="1"/>
      <c r="DN3713" s="1"/>
      <c r="DO3713" s="1"/>
      <c r="DP3713" s="1"/>
      <c r="DQ3713" s="1"/>
      <c r="DR3713" s="1"/>
      <c r="DS3713" s="1"/>
      <c r="DT3713" s="1"/>
      <c r="DU3713" s="1"/>
      <c r="DV3713" s="1"/>
      <c r="DW3713" s="1"/>
      <c r="DX3713" s="1"/>
      <c r="DY3713" s="1"/>
      <c r="DZ3713" s="1"/>
      <c r="EA3713" s="1"/>
      <c r="EB3713" s="1"/>
      <c r="EC3713" s="1"/>
      <c r="ED3713" s="1"/>
      <c r="EE3713" s="1"/>
      <c r="EF3713" s="1"/>
      <c r="EG3713" s="1"/>
      <c r="EH3713" s="1"/>
      <c r="EI3713" s="1"/>
      <c r="EJ3713" s="1"/>
      <c r="EK3713" s="1"/>
      <c r="EL3713" s="1"/>
      <c r="EM3713" s="1"/>
      <c r="EN3713" s="1"/>
      <c r="EO3713" s="1"/>
      <c r="EP3713" s="1"/>
      <c r="EQ3713" s="1"/>
      <c r="ER3713" s="1"/>
      <c r="ES3713" s="1"/>
      <c r="ET3713" s="1"/>
      <c r="EU3713" s="1"/>
      <c r="EV3713" s="1"/>
      <c r="EW3713" s="1"/>
      <c r="EX3713" s="1"/>
    </row>
    <row r="3714" spans="1:154" x14ac:dyDescent="0.15">
      <c r="A3714" s="35"/>
      <c r="B3714" s="15"/>
      <c r="C3714" s="7"/>
      <c r="D3714" s="13"/>
      <c r="E3714" s="14"/>
      <c r="F3714" s="14"/>
      <c r="G3714" s="14"/>
      <c r="H3714" s="14"/>
      <c r="I3714" s="13"/>
      <c r="J3714" s="5"/>
      <c r="K3714" s="2"/>
      <c r="L3714" s="17"/>
      <c r="M3714" s="12"/>
      <c r="N3714" s="12"/>
      <c r="O3714" s="17"/>
      <c r="P3714" s="14"/>
      <c r="Q3714" s="14"/>
      <c r="R3714" s="14"/>
      <c r="S3714" s="20"/>
      <c r="T3714" s="14"/>
      <c r="U3714" s="4"/>
      <c r="V3714" s="5"/>
      <c r="W3714" s="10"/>
      <c r="X3714" s="10"/>
      <c r="Y3714" s="27"/>
      <c r="Z3714" s="3"/>
      <c r="AA3714" s="1"/>
      <c r="AB3714" s="10"/>
      <c r="AC3714" s="3"/>
      <c r="AD3714" s="3"/>
      <c r="AE3714" s="3"/>
      <c r="AF3714" s="10"/>
      <c r="AG3714" s="11"/>
      <c r="AH3714" s="10"/>
      <c r="AI3714" s="1"/>
      <c r="AJ3714" s="1"/>
      <c r="AK3714" s="1"/>
      <c r="AL3714" s="1"/>
      <c r="AM3714" s="1"/>
      <c r="AN3714" s="1"/>
      <c r="AO3714" s="1"/>
      <c r="AP3714" s="1"/>
      <c r="AQ3714" s="1"/>
      <c r="AR3714" s="1"/>
      <c r="AS3714" s="1"/>
      <c r="AT3714" s="1"/>
      <c r="AU3714" s="1"/>
      <c r="AV3714" s="1"/>
      <c r="AW3714" s="1"/>
      <c r="AX3714" s="1"/>
      <c r="AY3714" s="1"/>
      <c r="AZ3714" s="1"/>
      <c r="BA3714" s="1"/>
      <c r="BB3714" s="1"/>
      <c r="BC3714" s="1"/>
      <c r="BD3714" s="1"/>
      <c r="BE3714" s="1"/>
      <c r="BF3714" s="1"/>
      <c r="BG3714" s="1"/>
      <c r="BH3714" s="1"/>
      <c r="BI3714" s="1"/>
      <c r="BJ3714" s="1"/>
      <c r="BK3714" s="1"/>
      <c r="BL3714" s="1"/>
      <c r="BM3714" s="1"/>
      <c r="BN3714" s="1"/>
      <c r="BO3714" s="1"/>
      <c r="BP3714" s="1"/>
      <c r="BQ3714" s="1"/>
      <c r="BR3714" s="1"/>
      <c r="BS3714" s="1"/>
      <c r="BT3714" s="1"/>
      <c r="BU3714" s="1"/>
      <c r="BV3714" s="1"/>
      <c r="BW3714" s="1"/>
      <c r="BX3714" s="1"/>
      <c r="BY3714" s="1"/>
      <c r="BZ3714" s="1"/>
      <c r="CA3714" s="1"/>
      <c r="CB3714" s="1"/>
      <c r="CC3714" s="1"/>
      <c r="CD3714" s="1"/>
      <c r="CE3714" s="1"/>
      <c r="CF3714" s="1"/>
      <c r="CG3714" s="1"/>
      <c r="CH3714" s="1"/>
      <c r="CI3714" s="1"/>
      <c r="CJ3714" s="1"/>
      <c r="CK3714" s="1"/>
      <c r="CL3714" s="1"/>
      <c r="CM3714" s="1"/>
      <c r="CN3714" s="1"/>
      <c r="CO3714" s="1"/>
      <c r="CP3714" s="1"/>
      <c r="CQ3714" s="1"/>
      <c r="CR3714" s="1"/>
      <c r="CS3714" s="1"/>
      <c r="CT3714" s="1"/>
      <c r="CU3714" s="1"/>
      <c r="CV3714" s="1"/>
      <c r="CW3714" s="1"/>
      <c r="CX3714" s="1"/>
      <c r="CY3714" s="1"/>
      <c r="CZ3714" s="1"/>
      <c r="DA3714" s="1"/>
      <c r="DB3714" s="1"/>
      <c r="DC3714" s="1"/>
      <c r="DD3714" s="1"/>
      <c r="DE3714" s="1"/>
      <c r="DF3714" s="1"/>
      <c r="DG3714" s="1"/>
      <c r="DH3714" s="1"/>
      <c r="DI3714" s="1"/>
      <c r="DJ3714" s="1"/>
      <c r="DK3714" s="1"/>
      <c r="DL3714" s="1"/>
      <c r="DM3714" s="1"/>
      <c r="DN3714" s="1"/>
      <c r="DO3714" s="1"/>
      <c r="DP3714" s="1"/>
      <c r="DQ3714" s="1"/>
      <c r="DR3714" s="1"/>
      <c r="DS3714" s="1"/>
      <c r="DT3714" s="1"/>
      <c r="DU3714" s="1"/>
      <c r="DV3714" s="1"/>
      <c r="DW3714" s="1"/>
      <c r="DX3714" s="1"/>
      <c r="DY3714" s="1"/>
      <c r="DZ3714" s="1"/>
      <c r="EA3714" s="1"/>
      <c r="EB3714" s="1"/>
      <c r="EC3714" s="1"/>
      <c r="ED3714" s="1"/>
      <c r="EE3714" s="1"/>
      <c r="EF3714" s="1"/>
      <c r="EG3714" s="1"/>
      <c r="EH3714" s="1"/>
      <c r="EI3714" s="1"/>
      <c r="EJ3714" s="1"/>
      <c r="EK3714" s="1"/>
      <c r="EL3714" s="1"/>
      <c r="EM3714" s="1"/>
      <c r="EN3714" s="1"/>
      <c r="EO3714" s="1"/>
      <c r="EP3714" s="1"/>
      <c r="EQ3714" s="1"/>
      <c r="ER3714" s="1"/>
      <c r="ES3714" s="1"/>
      <c r="ET3714" s="1"/>
      <c r="EU3714" s="1"/>
      <c r="EV3714" s="1"/>
      <c r="EW3714" s="1"/>
      <c r="EX3714" s="1"/>
    </row>
    <row r="3715" spans="1:154" x14ac:dyDescent="0.15">
      <c r="A3715" s="35"/>
      <c r="B3715" s="15"/>
      <c r="C3715" s="7"/>
      <c r="D3715" s="13"/>
      <c r="E3715" s="14"/>
      <c r="F3715" s="14"/>
      <c r="G3715" s="14"/>
      <c r="H3715" s="14"/>
      <c r="I3715" s="13"/>
      <c r="J3715" s="5"/>
      <c r="K3715" s="2"/>
      <c r="L3715" s="17"/>
      <c r="M3715" s="12"/>
      <c r="N3715" s="12"/>
      <c r="O3715" s="17"/>
      <c r="P3715" s="14"/>
      <c r="Q3715" s="14"/>
      <c r="R3715" s="14"/>
      <c r="S3715" s="20"/>
      <c r="T3715" s="14"/>
      <c r="U3715" s="4"/>
      <c r="V3715" s="5"/>
      <c r="W3715" s="10"/>
      <c r="X3715" s="10"/>
      <c r="Y3715" s="27"/>
      <c r="Z3715" s="3"/>
      <c r="AA3715" s="1"/>
      <c r="AB3715" s="10"/>
      <c r="AC3715" s="3"/>
      <c r="AD3715" s="3"/>
      <c r="AE3715" s="3"/>
      <c r="AF3715" s="10"/>
      <c r="AG3715" s="11"/>
      <c r="AH3715" s="10"/>
      <c r="AI3715" s="1"/>
      <c r="AJ3715" s="1"/>
      <c r="AK3715" s="1"/>
      <c r="AL3715" s="1"/>
      <c r="AM3715" s="1"/>
      <c r="AN3715" s="1"/>
      <c r="AO3715" s="1"/>
      <c r="AP3715" s="1"/>
      <c r="AQ3715" s="1"/>
      <c r="AR3715" s="1"/>
      <c r="AS3715" s="1"/>
      <c r="AT3715" s="1"/>
      <c r="AU3715" s="1"/>
      <c r="AV3715" s="1"/>
      <c r="AW3715" s="1"/>
      <c r="AX3715" s="1"/>
      <c r="AY3715" s="1"/>
      <c r="AZ3715" s="1"/>
      <c r="BA3715" s="1"/>
      <c r="BB3715" s="1"/>
      <c r="BC3715" s="1"/>
      <c r="BD3715" s="1"/>
      <c r="BE3715" s="1"/>
      <c r="BF3715" s="1"/>
      <c r="BG3715" s="1"/>
      <c r="BH3715" s="1"/>
      <c r="BI3715" s="1"/>
      <c r="BJ3715" s="1"/>
      <c r="BK3715" s="1"/>
      <c r="BL3715" s="1"/>
      <c r="BM3715" s="1"/>
      <c r="BN3715" s="1"/>
      <c r="BO3715" s="1"/>
      <c r="BP3715" s="1"/>
      <c r="BQ3715" s="1"/>
      <c r="BR3715" s="1"/>
      <c r="BS3715" s="1"/>
      <c r="BT3715" s="1"/>
      <c r="BU3715" s="1"/>
      <c r="BV3715" s="1"/>
      <c r="BW3715" s="1"/>
      <c r="BX3715" s="1"/>
      <c r="BY3715" s="1"/>
      <c r="BZ3715" s="1"/>
      <c r="CA3715" s="1"/>
      <c r="CB3715" s="1"/>
      <c r="CC3715" s="1"/>
      <c r="CD3715" s="1"/>
      <c r="CE3715" s="1"/>
      <c r="CF3715" s="1"/>
      <c r="CG3715" s="1"/>
      <c r="CH3715" s="1"/>
      <c r="CI3715" s="1"/>
      <c r="CJ3715" s="1"/>
      <c r="CK3715" s="1"/>
      <c r="CL3715" s="1"/>
      <c r="CM3715" s="1"/>
      <c r="CN3715" s="1"/>
      <c r="CO3715" s="1"/>
      <c r="CP3715" s="1"/>
      <c r="CQ3715" s="1"/>
      <c r="CR3715" s="1"/>
      <c r="CS3715" s="1"/>
      <c r="CT3715" s="1"/>
      <c r="CU3715" s="1"/>
      <c r="CV3715" s="1"/>
      <c r="CW3715" s="1"/>
      <c r="CX3715" s="1"/>
      <c r="CY3715" s="1"/>
      <c r="CZ3715" s="1"/>
      <c r="DA3715" s="1"/>
      <c r="DB3715" s="1"/>
      <c r="DC3715" s="1"/>
      <c r="DD3715" s="1"/>
      <c r="DE3715" s="1"/>
      <c r="DF3715" s="1"/>
      <c r="DG3715" s="1"/>
      <c r="DH3715" s="1"/>
      <c r="DI3715" s="1"/>
      <c r="DJ3715" s="1"/>
      <c r="DK3715" s="1"/>
      <c r="DL3715" s="1"/>
      <c r="DM3715" s="1"/>
      <c r="DN3715" s="1"/>
      <c r="DO3715" s="1"/>
      <c r="DP3715" s="1"/>
      <c r="DQ3715" s="1"/>
      <c r="DR3715" s="1"/>
      <c r="DS3715" s="1"/>
      <c r="DT3715" s="1"/>
      <c r="DU3715" s="1"/>
      <c r="DV3715" s="1"/>
      <c r="DW3715" s="1"/>
      <c r="DX3715" s="1"/>
      <c r="DY3715" s="1"/>
      <c r="DZ3715" s="1"/>
      <c r="EA3715" s="1"/>
      <c r="EB3715" s="1"/>
      <c r="EC3715" s="1"/>
      <c r="ED3715" s="1"/>
      <c r="EE3715" s="1"/>
      <c r="EF3715" s="1"/>
      <c r="EG3715" s="1"/>
      <c r="EH3715" s="1"/>
      <c r="EI3715" s="1"/>
      <c r="EJ3715" s="1"/>
      <c r="EK3715" s="1"/>
      <c r="EL3715" s="1"/>
      <c r="EM3715" s="1"/>
      <c r="EN3715" s="1"/>
      <c r="EO3715" s="1"/>
      <c r="EP3715" s="1"/>
      <c r="EQ3715" s="1"/>
      <c r="ER3715" s="1"/>
      <c r="ES3715" s="1"/>
      <c r="ET3715" s="1"/>
      <c r="EU3715" s="1"/>
      <c r="EV3715" s="1"/>
      <c r="EW3715" s="1"/>
      <c r="EX3715" s="1"/>
    </row>
    <row r="3716" spans="1:154" x14ac:dyDescent="0.15">
      <c r="A3716" s="35"/>
      <c r="B3716" s="15"/>
      <c r="C3716" s="7"/>
      <c r="D3716" s="13"/>
      <c r="E3716" s="14"/>
      <c r="F3716" s="14"/>
      <c r="G3716" s="14"/>
      <c r="H3716" s="14"/>
      <c r="I3716" s="13"/>
      <c r="J3716" s="5"/>
      <c r="K3716" s="2"/>
      <c r="L3716" s="17"/>
      <c r="M3716" s="12"/>
      <c r="N3716" s="12"/>
      <c r="O3716" s="17"/>
      <c r="P3716" s="14"/>
      <c r="Q3716" s="14"/>
      <c r="R3716" s="14"/>
      <c r="S3716" s="20"/>
      <c r="T3716" s="14"/>
      <c r="U3716" s="4"/>
      <c r="V3716" s="5"/>
      <c r="W3716" s="10"/>
      <c r="X3716" s="10"/>
      <c r="Y3716" s="27"/>
      <c r="Z3716" s="3"/>
      <c r="AA3716" s="1"/>
      <c r="AB3716" s="10"/>
      <c r="AC3716" s="3"/>
      <c r="AD3716" s="3"/>
      <c r="AE3716" s="3"/>
      <c r="AF3716" s="10"/>
      <c r="AG3716" s="11"/>
      <c r="AH3716" s="10"/>
      <c r="AI3716" s="1"/>
      <c r="AJ3716" s="1"/>
      <c r="AK3716" s="1"/>
      <c r="AL3716" s="1"/>
      <c r="AM3716" s="1"/>
      <c r="AN3716" s="1"/>
      <c r="AO3716" s="1"/>
      <c r="AP3716" s="1"/>
      <c r="AQ3716" s="1"/>
      <c r="AR3716" s="1"/>
      <c r="AS3716" s="1"/>
      <c r="AT3716" s="1"/>
      <c r="AU3716" s="1"/>
      <c r="AV3716" s="1"/>
      <c r="AW3716" s="1"/>
      <c r="AX3716" s="1"/>
      <c r="AY3716" s="1"/>
      <c r="AZ3716" s="1"/>
      <c r="BA3716" s="1"/>
      <c r="BB3716" s="1"/>
      <c r="BC3716" s="1"/>
      <c r="BD3716" s="1"/>
      <c r="BE3716" s="1"/>
      <c r="BF3716" s="1"/>
      <c r="BG3716" s="1"/>
      <c r="BH3716" s="1"/>
      <c r="BI3716" s="1"/>
      <c r="BJ3716" s="1"/>
      <c r="BK3716" s="1"/>
      <c r="BL3716" s="1"/>
      <c r="BM3716" s="1"/>
      <c r="BN3716" s="1"/>
      <c r="BO3716" s="1"/>
      <c r="BP3716" s="1"/>
      <c r="BQ3716" s="1"/>
      <c r="BR3716" s="1"/>
      <c r="BS3716" s="1"/>
      <c r="BT3716" s="1"/>
      <c r="BU3716" s="1"/>
      <c r="BV3716" s="1"/>
      <c r="BW3716" s="1"/>
      <c r="BX3716" s="1"/>
      <c r="BY3716" s="1"/>
      <c r="BZ3716" s="1"/>
      <c r="CA3716" s="1"/>
      <c r="CB3716" s="1"/>
      <c r="CC3716" s="1"/>
      <c r="CD3716" s="1"/>
      <c r="CE3716" s="1"/>
      <c r="CF3716" s="1"/>
      <c r="CG3716" s="1"/>
      <c r="CH3716" s="1"/>
      <c r="CI3716" s="1"/>
      <c r="CJ3716" s="1"/>
      <c r="CK3716" s="1"/>
      <c r="CL3716" s="1"/>
      <c r="CM3716" s="1"/>
      <c r="CN3716" s="1"/>
      <c r="CO3716" s="1"/>
      <c r="CP3716" s="1"/>
      <c r="CQ3716" s="1"/>
      <c r="CR3716" s="1"/>
      <c r="CS3716" s="1"/>
      <c r="CT3716" s="1"/>
      <c r="CU3716" s="1"/>
      <c r="CV3716" s="1"/>
      <c r="CW3716" s="1"/>
      <c r="CX3716" s="1"/>
      <c r="CY3716" s="1"/>
      <c r="CZ3716" s="1"/>
      <c r="DA3716" s="1"/>
      <c r="DB3716" s="1"/>
      <c r="DC3716" s="1"/>
      <c r="DD3716" s="1"/>
      <c r="DE3716" s="1"/>
      <c r="DF3716" s="1"/>
      <c r="DG3716" s="1"/>
      <c r="DH3716" s="1"/>
      <c r="DI3716" s="1"/>
      <c r="DJ3716" s="1"/>
      <c r="DK3716" s="1"/>
      <c r="DL3716" s="1"/>
      <c r="DM3716" s="1"/>
      <c r="DN3716" s="1"/>
      <c r="DO3716" s="1"/>
      <c r="DP3716" s="1"/>
      <c r="DQ3716" s="1"/>
      <c r="DR3716" s="1"/>
      <c r="DS3716" s="1"/>
      <c r="DT3716" s="1"/>
      <c r="DU3716" s="1"/>
      <c r="DV3716" s="1"/>
      <c r="DW3716" s="1"/>
      <c r="DX3716" s="1"/>
      <c r="DY3716" s="1"/>
      <c r="DZ3716" s="1"/>
      <c r="EA3716" s="1"/>
      <c r="EB3716" s="1"/>
      <c r="EC3716" s="1"/>
      <c r="ED3716" s="1"/>
      <c r="EE3716" s="1"/>
      <c r="EF3716" s="1"/>
      <c r="EG3716" s="1"/>
      <c r="EH3716" s="1"/>
      <c r="EI3716" s="1"/>
      <c r="EJ3716" s="1"/>
      <c r="EK3716" s="1"/>
      <c r="EL3716" s="1"/>
      <c r="EM3716" s="1"/>
      <c r="EN3716" s="1"/>
      <c r="EO3716" s="1"/>
      <c r="EP3716" s="1"/>
      <c r="EQ3716" s="1"/>
      <c r="ER3716" s="1"/>
      <c r="ES3716" s="1"/>
      <c r="ET3716" s="1"/>
      <c r="EU3716" s="1"/>
      <c r="EV3716" s="1"/>
      <c r="EW3716" s="1"/>
      <c r="EX3716" s="1"/>
    </row>
    <row r="3717" spans="1:154" x14ac:dyDescent="0.15">
      <c r="A3717" s="35"/>
      <c r="B3717" s="15"/>
      <c r="C3717" s="7"/>
      <c r="D3717" s="13"/>
      <c r="E3717" s="14"/>
      <c r="F3717" s="14"/>
      <c r="G3717" s="14"/>
      <c r="H3717" s="14"/>
      <c r="I3717" s="13"/>
      <c r="J3717" s="5"/>
      <c r="K3717" s="2"/>
      <c r="L3717" s="17"/>
      <c r="M3717" s="12"/>
      <c r="N3717" s="12"/>
      <c r="O3717" s="17"/>
      <c r="P3717" s="14"/>
      <c r="Q3717" s="14"/>
      <c r="R3717" s="14"/>
      <c r="S3717" s="20"/>
      <c r="T3717" s="14"/>
      <c r="U3717" s="4"/>
      <c r="V3717" s="5"/>
      <c r="W3717" s="10"/>
      <c r="X3717" s="10"/>
      <c r="Y3717" s="27"/>
      <c r="Z3717" s="3"/>
      <c r="AA3717" s="1"/>
      <c r="AB3717" s="10"/>
      <c r="AC3717" s="3"/>
      <c r="AD3717" s="3"/>
      <c r="AE3717" s="3"/>
      <c r="AF3717" s="10"/>
      <c r="AG3717" s="11"/>
      <c r="AH3717" s="10"/>
      <c r="AI3717" s="1"/>
      <c r="AJ3717" s="1"/>
      <c r="AK3717" s="1"/>
      <c r="AL3717" s="1"/>
      <c r="AM3717" s="1"/>
      <c r="AN3717" s="1"/>
      <c r="AO3717" s="1"/>
      <c r="AP3717" s="1"/>
      <c r="AQ3717" s="1"/>
      <c r="AR3717" s="1"/>
      <c r="AS3717" s="1"/>
      <c r="AT3717" s="1"/>
      <c r="AU3717" s="1"/>
      <c r="AV3717" s="1"/>
      <c r="AW3717" s="1"/>
      <c r="AX3717" s="1"/>
      <c r="AY3717" s="1"/>
      <c r="AZ3717" s="1"/>
      <c r="BA3717" s="1"/>
      <c r="BB3717" s="1"/>
      <c r="BC3717" s="1"/>
      <c r="BD3717" s="1"/>
      <c r="BE3717" s="1"/>
      <c r="BF3717" s="1"/>
      <c r="BG3717" s="1"/>
      <c r="BH3717" s="1"/>
      <c r="BI3717" s="1"/>
      <c r="BJ3717" s="1"/>
      <c r="BK3717" s="1"/>
      <c r="BL3717" s="1"/>
      <c r="BM3717" s="1"/>
      <c r="BN3717" s="1"/>
      <c r="BO3717" s="1"/>
      <c r="BP3717" s="1"/>
      <c r="BQ3717" s="1"/>
      <c r="BR3717" s="1"/>
      <c r="BS3717" s="1"/>
      <c r="BT3717" s="1"/>
      <c r="BU3717" s="1"/>
      <c r="BV3717" s="1"/>
      <c r="BW3717" s="1"/>
      <c r="BX3717" s="1"/>
      <c r="BY3717" s="1"/>
      <c r="BZ3717" s="1"/>
      <c r="CA3717" s="1"/>
      <c r="CB3717" s="1"/>
      <c r="CC3717" s="1"/>
      <c r="CD3717" s="1"/>
      <c r="CE3717" s="1"/>
      <c r="CF3717" s="1"/>
      <c r="CG3717" s="1"/>
      <c r="CH3717" s="1"/>
      <c r="CI3717" s="1"/>
      <c r="CJ3717" s="1"/>
      <c r="CK3717" s="1"/>
      <c r="CL3717" s="1"/>
      <c r="CM3717" s="1"/>
      <c r="CN3717" s="1"/>
      <c r="CO3717" s="1"/>
      <c r="CP3717" s="1"/>
      <c r="CQ3717" s="1"/>
      <c r="CR3717" s="1"/>
      <c r="CS3717" s="1"/>
      <c r="CT3717" s="1"/>
      <c r="CU3717" s="1"/>
      <c r="CV3717" s="1"/>
      <c r="CW3717" s="1"/>
      <c r="CX3717" s="1"/>
      <c r="CY3717" s="1"/>
      <c r="CZ3717" s="1"/>
      <c r="DA3717" s="1"/>
      <c r="DB3717" s="1"/>
      <c r="DC3717" s="1"/>
      <c r="DD3717" s="1"/>
      <c r="DE3717" s="1"/>
      <c r="DF3717" s="1"/>
      <c r="DG3717" s="1"/>
      <c r="DH3717" s="1"/>
      <c r="DI3717" s="1"/>
      <c r="DJ3717" s="1"/>
      <c r="DK3717" s="1"/>
      <c r="DL3717" s="1"/>
      <c r="DM3717" s="1"/>
      <c r="DN3717" s="1"/>
      <c r="DO3717" s="1"/>
      <c r="DP3717" s="1"/>
      <c r="DQ3717" s="1"/>
      <c r="DR3717" s="1"/>
      <c r="DS3717" s="1"/>
      <c r="DT3717" s="1"/>
      <c r="DU3717" s="1"/>
      <c r="DV3717" s="1"/>
      <c r="DW3717" s="1"/>
      <c r="DX3717" s="1"/>
      <c r="DY3717" s="1"/>
      <c r="DZ3717" s="1"/>
      <c r="EA3717" s="1"/>
      <c r="EB3717" s="1"/>
      <c r="EC3717" s="1"/>
      <c r="ED3717" s="1"/>
      <c r="EE3717" s="1"/>
      <c r="EF3717" s="1"/>
      <c r="EG3717" s="1"/>
      <c r="EH3717" s="1"/>
      <c r="EI3717" s="1"/>
      <c r="EJ3717" s="1"/>
      <c r="EK3717" s="1"/>
      <c r="EL3717" s="1"/>
      <c r="EM3717" s="1"/>
      <c r="EN3717" s="1"/>
      <c r="EO3717" s="1"/>
      <c r="EP3717" s="1"/>
      <c r="EQ3717" s="1"/>
      <c r="ER3717" s="1"/>
      <c r="ES3717" s="1"/>
      <c r="ET3717" s="1"/>
      <c r="EU3717" s="1"/>
      <c r="EV3717" s="1"/>
      <c r="EW3717" s="1"/>
      <c r="EX3717" s="1"/>
    </row>
    <row r="3718" spans="1:154" x14ac:dyDescent="0.15">
      <c r="A3718" s="35"/>
      <c r="B3718" s="15"/>
      <c r="C3718" s="7"/>
      <c r="D3718" s="13"/>
      <c r="E3718" s="14"/>
      <c r="F3718" s="14"/>
      <c r="G3718" s="14"/>
      <c r="H3718" s="14"/>
      <c r="I3718" s="13"/>
      <c r="J3718" s="5"/>
      <c r="K3718" s="2"/>
      <c r="L3718" s="17"/>
      <c r="M3718" s="12"/>
      <c r="N3718" s="12"/>
      <c r="O3718" s="17"/>
      <c r="P3718" s="14"/>
      <c r="Q3718" s="14"/>
      <c r="R3718" s="14"/>
      <c r="S3718" s="20"/>
      <c r="T3718" s="14"/>
      <c r="U3718" s="4"/>
      <c r="V3718" s="5"/>
      <c r="W3718" s="10"/>
      <c r="X3718" s="10"/>
      <c r="Y3718" s="27"/>
      <c r="Z3718" s="3"/>
      <c r="AA3718" s="1"/>
      <c r="AB3718" s="10"/>
      <c r="AC3718" s="3"/>
      <c r="AD3718" s="3"/>
      <c r="AE3718" s="3"/>
      <c r="AF3718" s="10"/>
      <c r="AG3718" s="11"/>
      <c r="AH3718" s="10"/>
      <c r="AI3718" s="1"/>
      <c r="AJ3718" s="1"/>
      <c r="AK3718" s="1"/>
      <c r="AL3718" s="1"/>
      <c r="AM3718" s="1"/>
      <c r="AN3718" s="1"/>
      <c r="AO3718" s="1"/>
      <c r="AP3718" s="1"/>
      <c r="AQ3718" s="1"/>
      <c r="AR3718" s="1"/>
      <c r="AS3718" s="1"/>
      <c r="AT3718" s="1"/>
      <c r="AU3718" s="1"/>
      <c r="AV3718" s="1"/>
      <c r="AW3718" s="1"/>
      <c r="AX3718" s="1"/>
      <c r="AY3718" s="1"/>
      <c r="AZ3718" s="1"/>
      <c r="BA3718" s="1"/>
      <c r="BB3718" s="1"/>
      <c r="BC3718" s="1"/>
      <c r="BD3718" s="1"/>
      <c r="BE3718" s="1"/>
      <c r="BF3718" s="1"/>
      <c r="BG3718" s="1"/>
      <c r="BH3718" s="1"/>
      <c r="BI3718" s="1"/>
      <c r="BJ3718" s="1"/>
      <c r="BK3718" s="1"/>
      <c r="BL3718" s="1"/>
      <c r="BM3718" s="1"/>
      <c r="BN3718" s="1"/>
      <c r="BO3718" s="1"/>
      <c r="BP3718" s="1"/>
      <c r="BQ3718" s="1"/>
      <c r="BR3718" s="1"/>
      <c r="BS3718" s="1"/>
      <c r="BT3718" s="1"/>
      <c r="BU3718" s="1"/>
      <c r="BV3718" s="1"/>
      <c r="BW3718" s="1"/>
      <c r="BX3718" s="1"/>
      <c r="BY3718" s="1"/>
      <c r="BZ3718" s="1"/>
      <c r="CA3718" s="1"/>
      <c r="CB3718" s="1"/>
      <c r="CC3718" s="1"/>
      <c r="CD3718" s="1"/>
      <c r="CE3718" s="1"/>
      <c r="CF3718" s="1"/>
      <c r="CG3718" s="1"/>
      <c r="CH3718" s="1"/>
      <c r="CI3718" s="1"/>
      <c r="CJ3718" s="1"/>
      <c r="CK3718" s="1"/>
      <c r="CL3718" s="1"/>
      <c r="CM3718" s="1"/>
      <c r="CN3718" s="1"/>
      <c r="CO3718" s="1"/>
      <c r="CP3718" s="1"/>
      <c r="CQ3718" s="1"/>
      <c r="CR3718" s="1"/>
      <c r="CS3718" s="1"/>
      <c r="CT3718" s="1"/>
      <c r="CU3718" s="1"/>
      <c r="CV3718" s="1"/>
      <c r="CW3718" s="1"/>
      <c r="CX3718" s="1"/>
      <c r="CY3718" s="1"/>
      <c r="CZ3718" s="1"/>
      <c r="DA3718" s="1"/>
      <c r="DB3718" s="1"/>
      <c r="DC3718" s="1"/>
      <c r="DD3718" s="1"/>
      <c r="DE3718" s="1"/>
      <c r="DF3718" s="1"/>
      <c r="DG3718" s="1"/>
      <c r="DH3718" s="1"/>
      <c r="DI3718" s="1"/>
      <c r="DJ3718" s="1"/>
      <c r="DK3718" s="1"/>
      <c r="DL3718" s="1"/>
      <c r="DM3718" s="1"/>
      <c r="DN3718" s="1"/>
      <c r="DO3718" s="1"/>
      <c r="DP3718" s="1"/>
      <c r="DQ3718" s="1"/>
      <c r="DR3718" s="1"/>
      <c r="DS3718" s="1"/>
      <c r="DT3718" s="1"/>
      <c r="DU3718" s="1"/>
      <c r="DV3718" s="1"/>
      <c r="DW3718" s="1"/>
      <c r="DX3718" s="1"/>
      <c r="DY3718" s="1"/>
      <c r="DZ3718" s="1"/>
      <c r="EA3718" s="1"/>
      <c r="EB3718" s="1"/>
      <c r="EC3718" s="1"/>
      <c r="ED3718" s="1"/>
      <c r="EE3718" s="1"/>
      <c r="EF3718" s="1"/>
      <c r="EG3718" s="1"/>
      <c r="EH3718" s="1"/>
      <c r="EI3718" s="1"/>
      <c r="EJ3718" s="1"/>
      <c r="EK3718" s="1"/>
      <c r="EL3718" s="1"/>
      <c r="EM3718" s="1"/>
      <c r="EN3718" s="1"/>
      <c r="EO3718" s="1"/>
      <c r="EP3718" s="1"/>
      <c r="EQ3718" s="1"/>
      <c r="ER3718" s="1"/>
      <c r="ES3718" s="1"/>
      <c r="ET3718" s="1"/>
      <c r="EU3718" s="1"/>
      <c r="EV3718" s="1"/>
      <c r="EW3718" s="1"/>
      <c r="EX3718" s="1"/>
    </row>
    <row r="3719" spans="1:154" x14ac:dyDescent="0.15">
      <c r="A3719" s="35"/>
      <c r="B3719" s="15"/>
      <c r="C3719" s="7"/>
      <c r="D3719" s="13"/>
      <c r="E3719" s="14"/>
      <c r="F3719" s="14"/>
      <c r="G3719" s="14"/>
      <c r="H3719" s="14"/>
      <c r="I3719" s="13"/>
      <c r="J3719" s="5"/>
      <c r="K3719" s="2"/>
      <c r="L3719" s="17"/>
      <c r="M3719" s="12"/>
      <c r="N3719" s="12"/>
      <c r="O3719" s="17"/>
      <c r="P3719" s="14"/>
      <c r="Q3719" s="14"/>
      <c r="R3719" s="14"/>
      <c r="S3719" s="20"/>
      <c r="T3719" s="14"/>
      <c r="U3719" s="4"/>
      <c r="V3719" s="5"/>
      <c r="W3719" s="10"/>
      <c r="X3719" s="10"/>
      <c r="Y3719" s="27"/>
      <c r="Z3719" s="3"/>
      <c r="AA3719" s="1"/>
      <c r="AB3719" s="10"/>
      <c r="AC3719" s="3"/>
      <c r="AD3719" s="3"/>
      <c r="AE3719" s="3"/>
      <c r="AF3719" s="10"/>
      <c r="AG3719" s="11"/>
      <c r="AH3719" s="10"/>
      <c r="AI3719" s="1"/>
      <c r="AJ3719" s="1"/>
      <c r="AK3719" s="1"/>
      <c r="AL3719" s="1"/>
      <c r="AM3719" s="1"/>
      <c r="AN3719" s="1"/>
      <c r="AO3719" s="1"/>
      <c r="AP3719" s="1"/>
      <c r="AQ3719" s="1"/>
      <c r="AR3719" s="1"/>
      <c r="AS3719" s="1"/>
      <c r="AT3719" s="1"/>
      <c r="AU3719" s="1"/>
      <c r="AV3719" s="1"/>
      <c r="AW3719" s="1"/>
      <c r="AX3719" s="1"/>
      <c r="AY3719" s="1"/>
      <c r="AZ3719" s="1"/>
      <c r="BA3719" s="1"/>
      <c r="BB3719" s="1"/>
      <c r="BC3719" s="1"/>
      <c r="BD3719" s="1"/>
      <c r="BE3719" s="1"/>
      <c r="BF3719" s="1"/>
      <c r="BG3719" s="1"/>
      <c r="BH3719" s="1"/>
      <c r="BI3719" s="1"/>
      <c r="BJ3719" s="1"/>
      <c r="BK3719" s="1"/>
      <c r="BL3719" s="1"/>
      <c r="BM3719" s="1"/>
      <c r="BN3719" s="1"/>
      <c r="BO3719" s="1"/>
      <c r="BP3719" s="1"/>
      <c r="BQ3719" s="1"/>
      <c r="BR3719" s="1"/>
      <c r="BS3719" s="1"/>
      <c r="BT3719" s="1"/>
      <c r="BU3719" s="1"/>
      <c r="BV3719" s="1"/>
      <c r="BW3719" s="1"/>
      <c r="BX3719" s="1"/>
      <c r="BY3719" s="1"/>
      <c r="BZ3719" s="1"/>
      <c r="CA3719" s="1"/>
      <c r="CB3719" s="1"/>
      <c r="CC3719" s="1"/>
      <c r="CD3719" s="1"/>
      <c r="CE3719" s="1"/>
      <c r="CF3719" s="1"/>
      <c r="CG3719" s="1"/>
      <c r="CH3719" s="1"/>
      <c r="CI3719" s="1"/>
      <c r="CJ3719" s="1"/>
      <c r="CK3719" s="1"/>
      <c r="CL3719" s="1"/>
      <c r="CM3719" s="1"/>
      <c r="CN3719" s="1"/>
      <c r="CO3719" s="1"/>
      <c r="CP3719" s="1"/>
      <c r="CQ3719" s="1"/>
      <c r="CR3719" s="1"/>
      <c r="CS3719" s="1"/>
      <c r="CT3719" s="1"/>
      <c r="CU3719" s="1"/>
      <c r="CV3719" s="1"/>
      <c r="CW3719" s="1"/>
      <c r="CX3719" s="1"/>
      <c r="CY3719" s="1"/>
      <c r="CZ3719" s="1"/>
      <c r="DA3719" s="1"/>
      <c r="DB3719" s="1"/>
      <c r="DC3719" s="1"/>
      <c r="DD3719" s="1"/>
      <c r="DE3719" s="1"/>
      <c r="DF3719" s="1"/>
      <c r="DG3719" s="1"/>
      <c r="DH3719" s="1"/>
      <c r="DI3719" s="1"/>
      <c r="DJ3719" s="1"/>
      <c r="DK3719" s="1"/>
      <c r="DL3719" s="1"/>
      <c r="DM3719" s="1"/>
      <c r="DN3719" s="1"/>
      <c r="DO3719" s="1"/>
      <c r="DP3719" s="1"/>
      <c r="DQ3719" s="1"/>
      <c r="DR3719" s="1"/>
      <c r="DS3719" s="1"/>
      <c r="DT3719" s="1"/>
      <c r="DU3719" s="1"/>
      <c r="DV3719" s="1"/>
      <c r="DW3719" s="1"/>
      <c r="DX3719" s="1"/>
      <c r="DY3719" s="1"/>
      <c r="DZ3719" s="1"/>
      <c r="EA3719" s="1"/>
      <c r="EB3719" s="1"/>
      <c r="EC3719" s="1"/>
      <c r="ED3719" s="1"/>
      <c r="EE3719" s="1"/>
      <c r="EF3719" s="1"/>
      <c r="EG3719" s="1"/>
      <c r="EH3719" s="1"/>
      <c r="EI3719" s="1"/>
      <c r="EJ3719" s="1"/>
      <c r="EK3719" s="1"/>
      <c r="EL3719" s="1"/>
      <c r="EM3719" s="1"/>
      <c r="EN3719" s="1"/>
      <c r="EO3719" s="1"/>
      <c r="EP3719" s="1"/>
      <c r="EQ3719" s="1"/>
      <c r="ER3719" s="1"/>
      <c r="ES3719" s="1"/>
      <c r="ET3719" s="1"/>
      <c r="EU3719" s="1"/>
      <c r="EV3719" s="1"/>
      <c r="EW3719" s="1"/>
      <c r="EX3719" s="1"/>
    </row>
    <row r="3720" spans="1:154" x14ac:dyDescent="0.15">
      <c r="A3720" s="35"/>
      <c r="B3720" s="15"/>
      <c r="C3720" s="7"/>
      <c r="D3720" s="13"/>
      <c r="E3720" s="14"/>
      <c r="F3720" s="14"/>
      <c r="G3720" s="14"/>
      <c r="H3720" s="14"/>
      <c r="I3720" s="13"/>
      <c r="J3720" s="5"/>
      <c r="K3720" s="2"/>
      <c r="L3720" s="17"/>
      <c r="M3720" s="12"/>
      <c r="N3720" s="12"/>
      <c r="O3720" s="17"/>
      <c r="P3720" s="14"/>
      <c r="Q3720" s="14"/>
      <c r="R3720" s="14"/>
      <c r="S3720" s="20"/>
      <c r="T3720" s="14"/>
      <c r="U3720" s="4"/>
      <c r="V3720" s="5"/>
      <c r="W3720" s="10"/>
      <c r="X3720" s="10"/>
      <c r="Y3720" s="27"/>
      <c r="Z3720" s="3"/>
      <c r="AA3720" s="1"/>
      <c r="AB3720" s="10"/>
      <c r="AC3720" s="3"/>
      <c r="AD3720" s="3"/>
      <c r="AE3720" s="3"/>
      <c r="AF3720" s="10"/>
      <c r="AG3720" s="11"/>
      <c r="AH3720" s="10"/>
      <c r="AI3720" s="1"/>
      <c r="AJ3720" s="1"/>
      <c r="AK3720" s="1"/>
      <c r="AL3720" s="1"/>
      <c r="AM3720" s="1"/>
      <c r="AN3720" s="1"/>
      <c r="AO3720" s="1"/>
      <c r="AP3720" s="1"/>
      <c r="AQ3720" s="1"/>
      <c r="AR3720" s="1"/>
      <c r="AS3720" s="1"/>
      <c r="AT3720" s="1"/>
      <c r="AU3720" s="1"/>
      <c r="AV3720" s="1"/>
      <c r="AW3720" s="1"/>
      <c r="AX3720" s="1"/>
      <c r="AY3720" s="1"/>
      <c r="AZ3720" s="1"/>
      <c r="BA3720" s="1"/>
      <c r="BB3720" s="1"/>
      <c r="BC3720" s="1"/>
      <c r="BD3720" s="1"/>
      <c r="BE3720" s="1"/>
      <c r="BF3720" s="1"/>
      <c r="BG3720" s="1"/>
      <c r="BH3720" s="1"/>
      <c r="BI3720" s="1"/>
      <c r="BJ3720" s="1"/>
      <c r="BK3720" s="1"/>
      <c r="BL3720" s="1"/>
      <c r="BM3720" s="1"/>
      <c r="BN3720" s="1"/>
      <c r="BO3720" s="1"/>
      <c r="BP3720" s="1"/>
      <c r="BQ3720" s="1"/>
      <c r="BR3720" s="1"/>
      <c r="BS3720" s="1"/>
      <c r="BT3720" s="1"/>
      <c r="BU3720" s="1"/>
      <c r="BV3720" s="1"/>
      <c r="BW3720" s="1"/>
      <c r="BX3720" s="1"/>
      <c r="BY3720" s="1"/>
      <c r="BZ3720" s="1"/>
      <c r="CA3720" s="1"/>
      <c r="CB3720" s="1"/>
      <c r="CC3720" s="1"/>
      <c r="CD3720" s="1"/>
      <c r="CE3720" s="1"/>
      <c r="CF3720" s="1"/>
      <c r="CG3720" s="1"/>
      <c r="CH3720" s="1"/>
      <c r="CI3720" s="1"/>
      <c r="CJ3720" s="1"/>
      <c r="CK3720" s="1"/>
      <c r="CL3720" s="1"/>
      <c r="CM3720" s="1"/>
      <c r="CN3720" s="1"/>
      <c r="CO3720" s="1"/>
      <c r="CP3720" s="1"/>
      <c r="CQ3720" s="1"/>
      <c r="CR3720" s="1"/>
      <c r="CS3720" s="1"/>
      <c r="CT3720" s="1"/>
      <c r="CU3720" s="1"/>
      <c r="CV3720" s="1"/>
      <c r="CW3720" s="1"/>
      <c r="CX3720" s="1"/>
      <c r="CY3720" s="1"/>
      <c r="CZ3720" s="1"/>
      <c r="DA3720" s="1"/>
      <c r="DB3720" s="1"/>
      <c r="DC3720" s="1"/>
      <c r="DD3720" s="1"/>
      <c r="DE3720" s="1"/>
      <c r="DF3720" s="1"/>
      <c r="DG3720" s="1"/>
      <c r="DH3720" s="1"/>
      <c r="DI3720" s="1"/>
      <c r="DJ3720" s="1"/>
      <c r="DK3720" s="1"/>
      <c r="DL3720" s="1"/>
      <c r="DM3720" s="1"/>
      <c r="DN3720" s="1"/>
      <c r="DO3720" s="1"/>
      <c r="DP3720" s="1"/>
      <c r="DQ3720" s="1"/>
      <c r="DR3720" s="1"/>
      <c r="DS3720" s="1"/>
      <c r="DT3720" s="1"/>
      <c r="DU3720" s="1"/>
      <c r="DV3720" s="1"/>
      <c r="DW3720" s="1"/>
      <c r="DX3720" s="1"/>
      <c r="DY3720" s="1"/>
      <c r="DZ3720" s="1"/>
      <c r="EA3720" s="1"/>
      <c r="EB3720" s="1"/>
      <c r="EC3720" s="1"/>
      <c r="ED3720" s="1"/>
      <c r="EE3720" s="1"/>
      <c r="EF3720" s="1"/>
      <c r="EG3720" s="1"/>
      <c r="EH3720" s="1"/>
      <c r="EI3720" s="1"/>
      <c r="EJ3720" s="1"/>
      <c r="EK3720" s="1"/>
      <c r="EL3720" s="1"/>
      <c r="EM3720" s="1"/>
      <c r="EN3720" s="1"/>
      <c r="EO3720" s="1"/>
      <c r="EP3720" s="1"/>
      <c r="EQ3720" s="1"/>
      <c r="ER3720" s="1"/>
      <c r="ES3720" s="1"/>
      <c r="ET3720" s="1"/>
      <c r="EU3720" s="1"/>
      <c r="EV3720" s="1"/>
      <c r="EW3720" s="1"/>
      <c r="EX3720" s="1"/>
    </row>
    <row r="3721" spans="1:154" x14ac:dyDescent="0.15">
      <c r="A3721" s="35"/>
      <c r="B3721" s="15"/>
      <c r="C3721" s="7"/>
      <c r="D3721" s="13"/>
      <c r="E3721" s="14"/>
      <c r="F3721" s="14"/>
      <c r="G3721" s="14"/>
      <c r="H3721" s="14"/>
      <c r="I3721" s="13"/>
      <c r="J3721" s="5"/>
      <c r="K3721" s="2"/>
      <c r="L3721" s="17"/>
      <c r="M3721" s="12"/>
      <c r="N3721" s="12"/>
      <c r="O3721" s="17"/>
      <c r="P3721" s="14"/>
      <c r="Q3721" s="14"/>
      <c r="R3721" s="14"/>
      <c r="S3721" s="20"/>
      <c r="T3721" s="14"/>
      <c r="U3721" s="4"/>
      <c r="V3721" s="5"/>
      <c r="W3721" s="10"/>
      <c r="X3721" s="10"/>
      <c r="Y3721" s="27"/>
      <c r="Z3721" s="3"/>
      <c r="AA3721" s="1"/>
      <c r="AB3721" s="10"/>
      <c r="AC3721" s="3"/>
      <c r="AD3721" s="3"/>
      <c r="AE3721" s="3"/>
      <c r="AF3721" s="10"/>
      <c r="AG3721" s="11"/>
      <c r="AH3721" s="10"/>
      <c r="AI3721" s="1"/>
      <c r="AJ3721" s="1"/>
      <c r="AK3721" s="1"/>
      <c r="AL3721" s="1"/>
      <c r="AM3721" s="1"/>
      <c r="AN3721" s="1"/>
      <c r="AO3721" s="1"/>
      <c r="AP3721" s="1"/>
      <c r="AQ3721" s="1"/>
      <c r="AR3721" s="1"/>
      <c r="AS3721" s="1"/>
      <c r="AT3721" s="1"/>
      <c r="AU3721" s="1"/>
      <c r="AV3721" s="1"/>
      <c r="AW3721" s="1"/>
      <c r="AX3721" s="1"/>
      <c r="AY3721" s="1"/>
      <c r="AZ3721" s="1"/>
      <c r="BA3721" s="1"/>
      <c r="BB3721" s="1"/>
      <c r="BC3721" s="1"/>
      <c r="BD3721" s="1"/>
      <c r="BE3721" s="1"/>
      <c r="BF3721" s="1"/>
      <c r="BG3721" s="1"/>
      <c r="BH3721" s="1"/>
      <c r="BI3721" s="1"/>
      <c r="BJ3721" s="1"/>
      <c r="BK3721" s="1"/>
      <c r="BL3721" s="1"/>
      <c r="BM3721" s="1"/>
      <c r="BN3721" s="1"/>
      <c r="BO3721" s="1"/>
      <c r="BP3721" s="1"/>
      <c r="BQ3721" s="1"/>
      <c r="BR3721" s="1"/>
      <c r="BS3721" s="1"/>
      <c r="BT3721" s="1"/>
      <c r="BU3721" s="1"/>
      <c r="BV3721" s="1"/>
      <c r="BW3721" s="1"/>
      <c r="BX3721" s="1"/>
      <c r="BY3721" s="1"/>
      <c r="BZ3721" s="1"/>
      <c r="CA3721" s="1"/>
      <c r="CB3721" s="1"/>
      <c r="CC3721" s="1"/>
      <c r="CD3721" s="1"/>
      <c r="CE3721" s="1"/>
      <c r="CF3721" s="1"/>
      <c r="CG3721" s="1"/>
      <c r="CH3721" s="1"/>
      <c r="CI3721" s="1"/>
      <c r="CJ3721" s="1"/>
      <c r="CK3721" s="1"/>
      <c r="CL3721" s="1"/>
      <c r="CM3721" s="1"/>
      <c r="CN3721" s="1"/>
      <c r="CO3721" s="1"/>
      <c r="CP3721" s="1"/>
      <c r="CQ3721" s="1"/>
      <c r="CR3721" s="1"/>
      <c r="CS3721" s="1"/>
      <c r="CT3721" s="1"/>
      <c r="CU3721" s="1"/>
      <c r="CV3721" s="1"/>
      <c r="CW3721" s="1"/>
      <c r="CX3721" s="1"/>
      <c r="CY3721" s="1"/>
      <c r="CZ3721" s="1"/>
      <c r="DA3721" s="1"/>
      <c r="DB3721" s="1"/>
      <c r="DC3721" s="1"/>
      <c r="DD3721" s="1"/>
      <c r="DE3721" s="1"/>
      <c r="DF3721" s="1"/>
      <c r="DG3721" s="1"/>
      <c r="DH3721" s="1"/>
      <c r="DI3721" s="1"/>
      <c r="DJ3721" s="1"/>
      <c r="DK3721" s="1"/>
      <c r="DL3721" s="1"/>
      <c r="DM3721" s="1"/>
      <c r="DN3721" s="1"/>
      <c r="DO3721" s="1"/>
      <c r="DP3721" s="1"/>
      <c r="DQ3721" s="1"/>
      <c r="DR3721" s="1"/>
      <c r="DS3721" s="1"/>
      <c r="DT3721" s="1"/>
      <c r="DU3721" s="1"/>
      <c r="DV3721" s="1"/>
      <c r="DW3721" s="1"/>
      <c r="DX3721" s="1"/>
      <c r="DY3721" s="1"/>
      <c r="DZ3721" s="1"/>
      <c r="EA3721" s="1"/>
      <c r="EB3721" s="1"/>
      <c r="EC3721" s="1"/>
      <c r="ED3721" s="1"/>
      <c r="EE3721" s="1"/>
      <c r="EF3721" s="1"/>
      <c r="EG3721" s="1"/>
      <c r="EH3721" s="1"/>
      <c r="EI3721" s="1"/>
      <c r="EJ3721" s="1"/>
      <c r="EK3721" s="1"/>
      <c r="EL3721" s="1"/>
      <c r="EM3721" s="1"/>
      <c r="EN3721" s="1"/>
      <c r="EO3721" s="1"/>
      <c r="EP3721" s="1"/>
      <c r="EQ3721" s="1"/>
      <c r="ER3721" s="1"/>
      <c r="ES3721" s="1"/>
      <c r="ET3721" s="1"/>
      <c r="EU3721" s="1"/>
      <c r="EV3721" s="1"/>
      <c r="EW3721" s="1"/>
      <c r="EX3721" s="1"/>
    </row>
    <row r="3722" spans="1:154" x14ac:dyDescent="0.15">
      <c r="A3722" s="35"/>
      <c r="B3722" s="15"/>
      <c r="C3722" s="7"/>
      <c r="D3722" s="13"/>
      <c r="E3722" s="14"/>
      <c r="F3722" s="14"/>
      <c r="G3722" s="14"/>
      <c r="H3722" s="14"/>
      <c r="I3722" s="13"/>
      <c r="J3722" s="5"/>
      <c r="K3722" s="2"/>
      <c r="L3722" s="17"/>
      <c r="M3722" s="12"/>
      <c r="N3722" s="12"/>
      <c r="O3722" s="17"/>
      <c r="P3722" s="14"/>
      <c r="Q3722" s="14"/>
      <c r="R3722" s="14"/>
      <c r="S3722" s="20"/>
      <c r="T3722" s="14"/>
      <c r="U3722" s="4"/>
      <c r="V3722" s="5"/>
      <c r="W3722" s="10"/>
      <c r="X3722" s="10"/>
      <c r="Y3722" s="27"/>
      <c r="Z3722" s="3"/>
      <c r="AA3722" s="1"/>
      <c r="AB3722" s="10"/>
      <c r="AC3722" s="3"/>
      <c r="AD3722" s="3"/>
      <c r="AE3722" s="3"/>
      <c r="AF3722" s="10"/>
      <c r="AG3722" s="11"/>
      <c r="AH3722" s="10"/>
      <c r="AI3722" s="1"/>
      <c r="AJ3722" s="1"/>
      <c r="AK3722" s="1"/>
      <c r="AL3722" s="1"/>
      <c r="AM3722" s="1"/>
      <c r="AN3722" s="1"/>
      <c r="AO3722" s="1"/>
      <c r="AP3722" s="1"/>
      <c r="AQ3722" s="1"/>
      <c r="AR3722" s="1"/>
      <c r="AS3722" s="1"/>
      <c r="AT3722" s="1"/>
      <c r="AU3722" s="1"/>
      <c r="AV3722" s="1"/>
      <c r="AW3722" s="1"/>
      <c r="AX3722" s="1"/>
      <c r="AY3722" s="1"/>
      <c r="AZ3722" s="1"/>
      <c r="BA3722" s="1"/>
      <c r="BB3722" s="1"/>
      <c r="BC3722" s="1"/>
      <c r="BD3722" s="1"/>
      <c r="BE3722" s="1"/>
      <c r="BF3722" s="1"/>
      <c r="BG3722" s="1"/>
      <c r="BH3722" s="1"/>
      <c r="BI3722" s="1"/>
      <c r="BJ3722" s="1"/>
      <c r="BK3722" s="1"/>
      <c r="BL3722" s="1"/>
      <c r="BM3722" s="1"/>
      <c r="BN3722" s="1"/>
      <c r="BO3722" s="1"/>
      <c r="BP3722" s="1"/>
      <c r="BQ3722" s="1"/>
      <c r="BR3722" s="1"/>
      <c r="BS3722" s="1"/>
      <c r="BT3722" s="1"/>
      <c r="BU3722" s="1"/>
      <c r="BV3722" s="1"/>
      <c r="BW3722" s="1"/>
      <c r="BX3722" s="1"/>
      <c r="BY3722" s="1"/>
      <c r="BZ3722" s="1"/>
      <c r="CA3722" s="1"/>
      <c r="CB3722" s="1"/>
      <c r="CC3722" s="1"/>
      <c r="CD3722" s="1"/>
      <c r="CE3722" s="1"/>
      <c r="CF3722" s="1"/>
      <c r="CG3722" s="1"/>
      <c r="CH3722" s="1"/>
      <c r="CI3722" s="1"/>
      <c r="CJ3722" s="1"/>
      <c r="CK3722" s="1"/>
      <c r="CL3722" s="1"/>
      <c r="CM3722" s="1"/>
      <c r="CN3722" s="1"/>
      <c r="CO3722" s="1"/>
      <c r="CP3722" s="1"/>
      <c r="CQ3722" s="1"/>
      <c r="CR3722" s="1"/>
      <c r="CS3722" s="1"/>
      <c r="CT3722" s="1"/>
      <c r="CU3722" s="1"/>
      <c r="CV3722" s="1"/>
      <c r="CW3722" s="1"/>
      <c r="CX3722" s="1"/>
      <c r="CY3722" s="1"/>
      <c r="CZ3722" s="1"/>
      <c r="DA3722" s="1"/>
      <c r="DB3722" s="1"/>
      <c r="DC3722" s="1"/>
      <c r="DD3722" s="1"/>
      <c r="DE3722" s="1"/>
      <c r="DF3722" s="1"/>
      <c r="DG3722" s="1"/>
      <c r="DH3722" s="1"/>
      <c r="DI3722" s="1"/>
      <c r="DJ3722" s="1"/>
      <c r="DK3722" s="1"/>
      <c r="DL3722" s="1"/>
      <c r="DM3722" s="1"/>
      <c r="DN3722" s="1"/>
      <c r="DO3722" s="1"/>
      <c r="DP3722" s="1"/>
      <c r="DQ3722" s="1"/>
      <c r="DR3722" s="1"/>
      <c r="DS3722" s="1"/>
      <c r="DT3722" s="1"/>
      <c r="DU3722" s="1"/>
      <c r="DV3722" s="1"/>
      <c r="DW3722" s="1"/>
      <c r="DX3722" s="1"/>
      <c r="DY3722" s="1"/>
      <c r="DZ3722" s="1"/>
      <c r="EA3722" s="1"/>
      <c r="EB3722" s="1"/>
      <c r="EC3722" s="1"/>
      <c r="ED3722" s="1"/>
      <c r="EE3722" s="1"/>
      <c r="EF3722" s="1"/>
      <c r="EG3722" s="1"/>
      <c r="EH3722" s="1"/>
      <c r="EI3722" s="1"/>
      <c r="EJ3722" s="1"/>
      <c r="EK3722" s="1"/>
      <c r="EL3722" s="1"/>
      <c r="EM3722" s="1"/>
      <c r="EN3722" s="1"/>
      <c r="EO3722" s="1"/>
      <c r="EP3722" s="1"/>
      <c r="EQ3722" s="1"/>
      <c r="ER3722" s="1"/>
      <c r="ES3722" s="1"/>
      <c r="ET3722" s="1"/>
      <c r="EU3722" s="1"/>
      <c r="EV3722" s="1"/>
      <c r="EW3722" s="1"/>
      <c r="EX3722" s="1"/>
    </row>
    <row r="3723" spans="1:154" x14ac:dyDescent="0.15">
      <c r="A3723" s="35"/>
      <c r="B3723" s="15"/>
      <c r="C3723" s="7"/>
      <c r="D3723" s="13"/>
      <c r="E3723" s="14"/>
      <c r="F3723" s="14"/>
      <c r="G3723" s="14"/>
      <c r="H3723" s="14"/>
      <c r="I3723" s="13"/>
      <c r="J3723" s="5"/>
      <c r="K3723" s="2"/>
      <c r="L3723" s="17"/>
      <c r="M3723" s="12"/>
      <c r="N3723" s="12"/>
      <c r="O3723" s="17"/>
      <c r="P3723" s="14"/>
      <c r="Q3723" s="14"/>
      <c r="R3723" s="14"/>
      <c r="S3723" s="20"/>
      <c r="T3723" s="14"/>
      <c r="U3723" s="4"/>
      <c r="V3723" s="5"/>
      <c r="W3723" s="10"/>
      <c r="X3723" s="10"/>
      <c r="Y3723" s="27"/>
      <c r="Z3723" s="3"/>
      <c r="AA3723" s="1"/>
      <c r="AB3723" s="10"/>
      <c r="AC3723" s="3"/>
      <c r="AD3723" s="3"/>
      <c r="AE3723" s="3"/>
      <c r="AF3723" s="10"/>
      <c r="AG3723" s="11"/>
      <c r="AH3723" s="10"/>
      <c r="AI3723" s="1"/>
      <c r="AJ3723" s="1"/>
      <c r="AK3723" s="1"/>
      <c r="AL3723" s="1"/>
      <c r="AM3723" s="1"/>
      <c r="AN3723" s="1"/>
      <c r="AO3723" s="1"/>
      <c r="AP3723" s="1"/>
      <c r="AQ3723" s="1"/>
      <c r="AR3723" s="1"/>
      <c r="AS3723" s="1"/>
      <c r="AT3723" s="1"/>
      <c r="AU3723" s="1"/>
      <c r="AV3723" s="1"/>
      <c r="AW3723" s="1"/>
      <c r="AX3723" s="1"/>
      <c r="AY3723" s="1"/>
      <c r="AZ3723" s="1"/>
      <c r="BA3723" s="1"/>
      <c r="BB3723" s="1"/>
      <c r="BC3723" s="1"/>
      <c r="BD3723" s="1"/>
      <c r="BE3723" s="1"/>
      <c r="BF3723" s="1"/>
      <c r="BG3723" s="1"/>
      <c r="BH3723" s="1"/>
      <c r="BI3723" s="1"/>
      <c r="BJ3723" s="1"/>
      <c r="BK3723" s="1"/>
      <c r="BL3723" s="1"/>
      <c r="BM3723" s="1"/>
      <c r="BN3723" s="1"/>
      <c r="BO3723" s="1"/>
      <c r="BP3723" s="1"/>
      <c r="BQ3723" s="1"/>
      <c r="BR3723" s="1"/>
      <c r="BS3723" s="1"/>
      <c r="BT3723" s="1"/>
      <c r="BU3723" s="1"/>
      <c r="BV3723" s="1"/>
      <c r="BW3723" s="1"/>
      <c r="BX3723" s="1"/>
      <c r="BY3723" s="1"/>
      <c r="BZ3723" s="1"/>
      <c r="CA3723" s="1"/>
      <c r="CB3723" s="1"/>
      <c r="CC3723" s="1"/>
      <c r="CD3723" s="1"/>
      <c r="CE3723" s="1"/>
      <c r="CF3723" s="1"/>
      <c r="CG3723" s="1"/>
      <c r="CH3723" s="1"/>
      <c r="CI3723" s="1"/>
      <c r="CJ3723" s="1"/>
      <c r="CK3723" s="1"/>
      <c r="CL3723" s="1"/>
      <c r="CM3723" s="1"/>
      <c r="CN3723" s="1"/>
      <c r="CO3723" s="1"/>
      <c r="CP3723" s="1"/>
      <c r="CQ3723" s="1"/>
      <c r="CR3723" s="1"/>
      <c r="CS3723" s="1"/>
      <c r="CT3723" s="1"/>
      <c r="CU3723" s="1"/>
      <c r="CV3723" s="1"/>
      <c r="CW3723" s="1"/>
      <c r="CX3723" s="1"/>
      <c r="CY3723" s="1"/>
      <c r="CZ3723" s="1"/>
      <c r="DA3723" s="1"/>
      <c r="DB3723" s="1"/>
      <c r="DC3723" s="1"/>
      <c r="DD3723" s="1"/>
      <c r="DE3723" s="1"/>
      <c r="DF3723" s="1"/>
      <c r="DG3723" s="1"/>
      <c r="DH3723" s="1"/>
      <c r="DI3723" s="1"/>
      <c r="DJ3723" s="1"/>
      <c r="DK3723" s="1"/>
      <c r="DL3723" s="1"/>
      <c r="DM3723" s="1"/>
      <c r="DN3723" s="1"/>
      <c r="DO3723" s="1"/>
      <c r="DP3723" s="1"/>
      <c r="DQ3723" s="1"/>
      <c r="DR3723" s="1"/>
      <c r="DS3723" s="1"/>
      <c r="DT3723" s="1"/>
      <c r="DU3723" s="1"/>
      <c r="DV3723" s="1"/>
      <c r="DW3723" s="1"/>
      <c r="DX3723" s="1"/>
      <c r="DY3723" s="1"/>
      <c r="DZ3723" s="1"/>
      <c r="EA3723" s="1"/>
      <c r="EB3723" s="1"/>
      <c r="EC3723" s="1"/>
      <c r="ED3723" s="1"/>
      <c r="EE3723" s="1"/>
      <c r="EF3723" s="1"/>
      <c r="EG3723" s="1"/>
      <c r="EH3723" s="1"/>
      <c r="EI3723" s="1"/>
      <c r="EJ3723" s="1"/>
      <c r="EK3723" s="1"/>
      <c r="EL3723" s="1"/>
      <c r="EM3723" s="1"/>
      <c r="EN3723" s="1"/>
      <c r="EO3723" s="1"/>
      <c r="EP3723" s="1"/>
      <c r="EQ3723" s="1"/>
      <c r="ER3723" s="1"/>
      <c r="ES3723" s="1"/>
      <c r="ET3723" s="1"/>
      <c r="EU3723" s="1"/>
      <c r="EV3723" s="1"/>
      <c r="EW3723" s="1"/>
      <c r="EX3723" s="1"/>
    </row>
    <row r="3724" spans="1:154" x14ac:dyDescent="0.15">
      <c r="A3724" s="35"/>
      <c r="B3724" s="15"/>
      <c r="C3724" s="7"/>
      <c r="D3724" s="13"/>
      <c r="E3724" s="14"/>
      <c r="F3724" s="14"/>
      <c r="G3724" s="14"/>
      <c r="H3724" s="14"/>
      <c r="I3724" s="13"/>
      <c r="J3724" s="5"/>
      <c r="K3724" s="2"/>
      <c r="L3724" s="17"/>
      <c r="M3724" s="12"/>
      <c r="N3724" s="12"/>
      <c r="O3724" s="17"/>
      <c r="P3724" s="14"/>
      <c r="Q3724" s="14"/>
      <c r="R3724" s="14"/>
      <c r="S3724" s="20"/>
      <c r="T3724" s="14"/>
      <c r="U3724" s="4"/>
      <c r="V3724" s="5"/>
      <c r="W3724" s="10"/>
      <c r="X3724" s="10"/>
      <c r="Y3724" s="27"/>
      <c r="Z3724" s="3"/>
      <c r="AA3724" s="1"/>
      <c r="AB3724" s="10"/>
      <c r="AC3724" s="3"/>
      <c r="AD3724" s="3"/>
      <c r="AE3724" s="3"/>
      <c r="AF3724" s="10"/>
      <c r="AG3724" s="11"/>
      <c r="AH3724" s="10"/>
      <c r="AI3724" s="1"/>
      <c r="AJ3724" s="1"/>
      <c r="AK3724" s="1"/>
      <c r="AL3724" s="1"/>
      <c r="AM3724" s="1"/>
      <c r="AN3724" s="1"/>
      <c r="AO3724" s="1"/>
      <c r="AP3724" s="1"/>
      <c r="AQ3724" s="1"/>
      <c r="AR3724" s="1"/>
      <c r="AS3724" s="1"/>
      <c r="AT3724" s="1"/>
      <c r="AU3724" s="1"/>
      <c r="AV3724" s="1"/>
      <c r="AW3724" s="1"/>
      <c r="AX3724" s="1"/>
      <c r="AY3724" s="1"/>
      <c r="AZ3724" s="1"/>
      <c r="BA3724" s="1"/>
      <c r="BB3724" s="1"/>
      <c r="BC3724" s="1"/>
      <c r="BD3724" s="1"/>
      <c r="BE3724" s="1"/>
      <c r="BF3724" s="1"/>
      <c r="BG3724" s="1"/>
      <c r="BH3724" s="1"/>
      <c r="BI3724" s="1"/>
      <c r="BJ3724" s="1"/>
      <c r="BK3724" s="1"/>
      <c r="BL3724" s="1"/>
      <c r="BM3724" s="1"/>
      <c r="BN3724" s="1"/>
      <c r="BO3724" s="1"/>
      <c r="BP3724" s="1"/>
      <c r="BQ3724" s="1"/>
      <c r="BR3724" s="1"/>
      <c r="BS3724" s="1"/>
      <c r="BT3724" s="1"/>
      <c r="BU3724" s="1"/>
      <c r="BV3724" s="1"/>
      <c r="BW3724" s="1"/>
      <c r="BX3724" s="1"/>
      <c r="BY3724" s="1"/>
      <c r="BZ3724" s="1"/>
      <c r="CA3724" s="1"/>
      <c r="CB3724" s="1"/>
      <c r="CC3724" s="1"/>
      <c r="CD3724" s="1"/>
      <c r="CE3724" s="1"/>
      <c r="CF3724" s="1"/>
      <c r="CG3724" s="1"/>
      <c r="CH3724" s="1"/>
      <c r="CI3724" s="1"/>
      <c r="CJ3724" s="1"/>
      <c r="CK3724" s="1"/>
      <c r="CL3724" s="1"/>
      <c r="CM3724" s="1"/>
      <c r="CN3724" s="1"/>
      <c r="CO3724" s="1"/>
      <c r="CP3724" s="1"/>
      <c r="CQ3724" s="1"/>
      <c r="CR3724" s="1"/>
      <c r="CS3724" s="1"/>
      <c r="CT3724" s="1"/>
      <c r="CU3724" s="1"/>
      <c r="CV3724" s="1"/>
      <c r="CW3724" s="1"/>
      <c r="CX3724" s="1"/>
      <c r="CY3724" s="1"/>
      <c r="CZ3724" s="1"/>
      <c r="DA3724" s="1"/>
      <c r="DB3724" s="1"/>
      <c r="DC3724" s="1"/>
      <c r="DD3724" s="1"/>
      <c r="DE3724" s="1"/>
      <c r="DF3724" s="1"/>
      <c r="DG3724" s="1"/>
      <c r="DH3724" s="1"/>
      <c r="DI3724" s="1"/>
      <c r="DJ3724" s="1"/>
      <c r="DK3724" s="1"/>
      <c r="DL3724" s="1"/>
      <c r="DM3724" s="1"/>
      <c r="DN3724" s="1"/>
      <c r="DO3724" s="1"/>
      <c r="DP3724" s="1"/>
      <c r="DQ3724" s="1"/>
      <c r="DR3724" s="1"/>
      <c r="DS3724" s="1"/>
      <c r="DT3724" s="1"/>
      <c r="DU3724" s="1"/>
      <c r="DV3724" s="1"/>
      <c r="DW3724" s="1"/>
      <c r="DX3724" s="1"/>
      <c r="DY3724" s="1"/>
      <c r="DZ3724" s="1"/>
      <c r="EA3724" s="1"/>
      <c r="EB3724" s="1"/>
      <c r="EC3724" s="1"/>
      <c r="ED3724" s="1"/>
      <c r="EE3724" s="1"/>
      <c r="EF3724" s="1"/>
      <c r="EG3724" s="1"/>
      <c r="EH3724" s="1"/>
      <c r="EI3724" s="1"/>
      <c r="EJ3724" s="1"/>
      <c r="EK3724" s="1"/>
      <c r="EL3724" s="1"/>
      <c r="EM3724" s="1"/>
      <c r="EN3724" s="1"/>
      <c r="EO3724" s="1"/>
      <c r="EP3724" s="1"/>
      <c r="EQ3724" s="1"/>
      <c r="ER3724" s="1"/>
      <c r="ES3724" s="1"/>
      <c r="ET3724" s="1"/>
      <c r="EU3724" s="1"/>
      <c r="EV3724" s="1"/>
      <c r="EW3724" s="1"/>
      <c r="EX3724" s="1"/>
    </row>
    <row r="3725" spans="1:154" x14ac:dyDescent="0.15">
      <c r="A3725" s="35"/>
      <c r="B3725" s="15"/>
      <c r="C3725" s="7"/>
      <c r="D3725" s="13"/>
      <c r="E3725" s="14"/>
      <c r="F3725" s="14"/>
      <c r="G3725" s="14"/>
      <c r="H3725" s="14"/>
      <c r="I3725" s="13"/>
      <c r="J3725" s="5"/>
      <c r="K3725" s="2"/>
      <c r="L3725" s="17"/>
      <c r="M3725" s="12"/>
      <c r="N3725" s="12"/>
      <c r="O3725" s="17"/>
      <c r="P3725" s="14"/>
      <c r="Q3725" s="14"/>
      <c r="R3725" s="14"/>
      <c r="S3725" s="20"/>
      <c r="T3725" s="14"/>
      <c r="U3725" s="4"/>
      <c r="V3725" s="5"/>
      <c r="W3725" s="10"/>
      <c r="X3725" s="10"/>
      <c r="Y3725" s="27"/>
      <c r="Z3725" s="3"/>
      <c r="AA3725" s="1"/>
      <c r="AB3725" s="10"/>
      <c r="AC3725" s="3"/>
      <c r="AD3725" s="3"/>
      <c r="AE3725" s="3"/>
      <c r="AF3725" s="10"/>
      <c r="AG3725" s="11"/>
      <c r="AH3725" s="10"/>
      <c r="AI3725" s="1"/>
      <c r="AJ3725" s="1"/>
      <c r="AK3725" s="1"/>
      <c r="AL3725" s="1"/>
      <c r="AM3725" s="1"/>
      <c r="AN3725" s="1"/>
      <c r="AO3725" s="1"/>
      <c r="AP3725" s="1"/>
      <c r="AQ3725" s="1"/>
      <c r="AR3725" s="1"/>
      <c r="AS3725" s="1"/>
      <c r="AT3725" s="1"/>
      <c r="AU3725" s="1"/>
      <c r="AV3725" s="1"/>
      <c r="AW3725" s="1"/>
      <c r="AX3725" s="1"/>
      <c r="AY3725" s="1"/>
      <c r="AZ3725" s="1"/>
      <c r="BA3725" s="1"/>
      <c r="BB3725" s="1"/>
      <c r="BC3725" s="1"/>
      <c r="BD3725" s="1"/>
      <c r="BE3725" s="1"/>
      <c r="BF3725" s="1"/>
      <c r="BG3725" s="1"/>
      <c r="BH3725" s="1"/>
      <c r="BI3725" s="1"/>
      <c r="BJ3725" s="1"/>
      <c r="BK3725" s="1"/>
      <c r="BL3725" s="1"/>
      <c r="BM3725" s="1"/>
      <c r="BN3725" s="1"/>
      <c r="BO3725" s="1"/>
      <c r="BP3725" s="1"/>
      <c r="BQ3725" s="1"/>
      <c r="BR3725" s="1"/>
      <c r="BS3725" s="1"/>
      <c r="BT3725" s="1"/>
      <c r="BU3725" s="1"/>
      <c r="BV3725" s="1"/>
      <c r="BW3725" s="1"/>
      <c r="BX3725" s="1"/>
      <c r="BY3725" s="1"/>
      <c r="BZ3725" s="1"/>
      <c r="CA3725" s="1"/>
      <c r="CB3725" s="1"/>
      <c r="CC3725" s="1"/>
      <c r="CD3725" s="1"/>
      <c r="CE3725" s="1"/>
      <c r="CF3725" s="1"/>
      <c r="CG3725" s="1"/>
      <c r="CH3725" s="1"/>
      <c r="CI3725" s="1"/>
      <c r="CJ3725" s="1"/>
      <c r="CK3725" s="1"/>
      <c r="CL3725" s="1"/>
      <c r="CM3725" s="1"/>
      <c r="CN3725" s="1"/>
      <c r="CO3725" s="1"/>
      <c r="CP3725" s="1"/>
      <c r="CQ3725" s="1"/>
      <c r="CR3725" s="1"/>
      <c r="CS3725" s="1"/>
      <c r="CT3725" s="1"/>
      <c r="CU3725" s="1"/>
      <c r="CV3725" s="1"/>
      <c r="CW3725" s="1"/>
      <c r="CX3725" s="1"/>
      <c r="CY3725" s="1"/>
      <c r="CZ3725" s="1"/>
      <c r="DA3725" s="1"/>
      <c r="DB3725" s="1"/>
      <c r="DC3725" s="1"/>
      <c r="DD3725" s="1"/>
      <c r="DE3725" s="1"/>
      <c r="DF3725" s="1"/>
      <c r="DG3725" s="1"/>
      <c r="DH3725" s="1"/>
      <c r="DI3725" s="1"/>
      <c r="DJ3725" s="1"/>
      <c r="DK3725" s="1"/>
      <c r="DL3725" s="1"/>
      <c r="DM3725" s="1"/>
      <c r="DN3725" s="1"/>
      <c r="DO3725" s="1"/>
      <c r="DP3725" s="1"/>
      <c r="DQ3725" s="1"/>
      <c r="DR3725" s="1"/>
      <c r="DS3725" s="1"/>
      <c r="DT3725" s="1"/>
      <c r="DU3725" s="1"/>
      <c r="DV3725" s="1"/>
      <c r="DW3725" s="1"/>
      <c r="DX3725" s="1"/>
      <c r="DY3725" s="1"/>
      <c r="DZ3725" s="1"/>
      <c r="EA3725" s="1"/>
      <c r="EB3725" s="1"/>
      <c r="EC3725" s="1"/>
      <c r="ED3725" s="1"/>
      <c r="EE3725" s="1"/>
      <c r="EF3725" s="1"/>
      <c r="EG3725" s="1"/>
      <c r="EH3725" s="1"/>
      <c r="EI3725" s="1"/>
      <c r="EJ3725" s="1"/>
      <c r="EK3725" s="1"/>
      <c r="EL3725" s="1"/>
      <c r="EM3725" s="1"/>
      <c r="EN3725" s="1"/>
      <c r="EO3725" s="1"/>
      <c r="EP3725" s="1"/>
      <c r="EQ3725" s="1"/>
      <c r="ER3725" s="1"/>
      <c r="ES3725" s="1"/>
      <c r="ET3725" s="1"/>
      <c r="EU3725" s="1"/>
      <c r="EV3725" s="1"/>
      <c r="EW3725" s="1"/>
      <c r="EX3725" s="1"/>
    </row>
    <row r="3726" spans="1:154" x14ac:dyDescent="0.15">
      <c r="A3726" s="35"/>
      <c r="B3726" s="15"/>
      <c r="C3726" s="7"/>
      <c r="D3726" s="13"/>
      <c r="E3726" s="14"/>
      <c r="F3726" s="14"/>
      <c r="G3726" s="14"/>
      <c r="H3726" s="14"/>
      <c r="I3726" s="13"/>
      <c r="J3726" s="5"/>
      <c r="K3726" s="2"/>
      <c r="L3726" s="17"/>
      <c r="M3726" s="12"/>
      <c r="N3726" s="12"/>
      <c r="O3726" s="17"/>
      <c r="P3726" s="14"/>
      <c r="Q3726" s="14"/>
      <c r="R3726" s="14"/>
      <c r="S3726" s="20"/>
      <c r="T3726" s="14"/>
      <c r="U3726" s="4"/>
      <c r="V3726" s="5"/>
      <c r="W3726" s="10"/>
      <c r="X3726" s="10"/>
      <c r="Y3726" s="27"/>
      <c r="Z3726" s="3"/>
      <c r="AA3726" s="1"/>
      <c r="AB3726" s="10"/>
      <c r="AC3726" s="3"/>
      <c r="AD3726" s="3"/>
      <c r="AE3726" s="3"/>
      <c r="AF3726" s="10"/>
      <c r="AG3726" s="11"/>
      <c r="AH3726" s="10"/>
      <c r="AI3726" s="1"/>
      <c r="AJ3726" s="1"/>
      <c r="AK3726" s="1"/>
      <c r="AL3726" s="1"/>
      <c r="AM3726" s="1"/>
      <c r="AN3726" s="1"/>
      <c r="AO3726" s="1"/>
      <c r="AP3726" s="1"/>
      <c r="AQ3726" s="1"/>
      <c r="AR3726" s="1"/>
      <c r="AS3726" s="1"/>
      <c r="AT3726" s="1"/>
      <c r="AU3726" s="1"/>
      <c r="AV3726" s="1"/>
      <c r="AW3726" s="1"/>
      <c r="AX3726" s="1"/>
      <c r="AY3726" s="1"/>
      <c r="AZ3726" s="1"/>
      <c r="BA3726" s="1"/>
      <c r="BB3726" s="1"/>
      <c r="BC3726" s="1"/>
      <c r="BD3726" s="1"/>
      <c r="BE3726" s="1"/>
      <c r="BF3726" s="1"/>
      <c r="BG3726" s="1"/>
      <c r="BH3726" s="1"/>
      <c r="BI3726" s="1"/>
      <c r="BJ3726" s="1"/>
      <c r="BK3726" s="1"/>
      <c r="BL3726" s="1"/>
      <c r="BM3726" s="1"/>
      <c r="BN3726" s="1"/>
      <c r="BO3726" s="1"/>
      <c r="BP3726" s="1"/>
      <c r="BQ3726" s="1"/>
      <c r="BR3726" s="1"/>
      <c r="BS3726" s="1"/>
      <c r="BT3726" s="1"/>
      <c r="BU3726" s="1"/>
      <c r="BV3726" s="1"/>
      <c r="BW3726" s="1"/>
      <c r="BX3726" s="1"/>
      <c r="BY3726" s="1"/>
      <c r="BZ3726" s="1"/>
      <c r="CA3726" s="1"/>
      <c r="CB3726" s="1"/>
      <c r="CC3726" s="1"/>
      <c r="CD3726" s="1"/>
      <c r="CE3726" s="1"/>
      <c r="CF3726" s="1"/>
      <c r="CG3726" s="1"/>
      <c r="CH3726" s="1"/>
      <c r="CI3726" s="1"/>
      <c r="CJ3726" s="1"/>
      <c r="CK3726" s="1"/>
      <c r="CL3726" s="1"/>
      <c r="CM3726" s="1"/>
      <c r="CN3726" s="1"/>
      <c r="CO3726" s="1"/>
      <c r="CP3726" s="1"/>
      <c r="CQ3726" s="1"/>
      <c r="CR3726" s="1"/>
      <c r="CS3726" s="1"/>
      <c r="CT3726" s="1"/>
      <c r="CU3726" s="1"/>
      <c r="CV3726" s="1"/>
      <c r="CW3726" s="1"/>
      <c r="CX3726" s="1"/>
      <c r="CY3726" s="1"/>
      <c r="CZ3726" s="1"/>
      <c r="DA3726" s="1"/>
      <c r="DB3726" s="1"/>
      <c r="DC3726" s="1"/>
      <c r="DD3726" s="1"/>
      <c r="DE3726" s="1"/>
      <c r="DF3726" s="1"/>
      <c r="DG3726" s="1"/>
      <c r="DH3726" s="1"/>
      <c r="DI3726" s="1"/>
      <c r="DJ3726" s="1"/>
      <c r="DK3726" s="1"/>
      <c r="DL3726" s="1"/>
      <c r="DM3726" s="1"/>
      <c r="DN3726" s="1"/>
      <c r="DO3726" s="1"/>
      <c r="DP3726" s="1"/>
      <c r="DQ3726" s="1"/>
      <c r="DR3726" s="1"/>
      <c r="DS3726" s="1"/>
      <c r="DT3726" s="1"/>
      <c r="DU3726" s="1"/>
      <c r="DV3726" s="1"/>
      <c r="DW3726" s="1"/>
      <c r="DX3726" s="1"/>
      <c r="DY3726" s="1"/>
      <c r="DZ3726" s="1"/>
      <c r="EA3726" s="1"/>
      <c r="EB3726" s="1"/>
      <c r="EC3726" s="1"/>
      <c r="ED3726" s="1"/>
      <c r="EE3726" s="1"/>
      <c r="EF3726" s="1"/>
      <c r="EG3726" s="1"/>
      <c r="EH3726" s="1"/>
      <c r="EI3726" s="1"/>
      <c r="EJ3726" s="1"/>
      <c r="EK3726" s="1"/>
      <c r="EL3726" s="1"/>
      <c r="EM3726" s="1"/>
      <c r="EN3726" s="1"/>
      <c r="EO3726" s="1"/>
      <c r="EP3726" s="1"/>
      <c r="EQ3726" s="1"/>
      <c r="ER3726" s="1"/>
      <c r="ES3726" s="1"/>
      <c r="ET3726" s="1"/>
      <c r="EU3726" s="1"/>
      <c r="EV3726" s="1"/>
      <c r="EW3726" s="1"/>
      <c r="EX3726" s="1"/>
    </row>
    <row r="3727" spans="1:154" x14ac:dyDescent="0.15">
      <c r="A3727" s="35"/>
      <c r="B3727" s="15"/>
      <c r="C3727" s="7"/>
      <c r="D3727" s="13"/>
      <c r="E3727" s="14"/>
      <c r="F3727" s="14"/>
      <c r="G3727" s="14"/>
      <c r="H3727" s="14"/>
      <c r="I3727" s="13"/>
      <c r="J3727" s="5"/>
      <c r="K3727" s="2"/>
      <c r="L3727" s="17"/>
      <c r="M3727" s="12"/>
      <c r="N3727" s="12"/>
      <c r="O3727" s="17"/>
      <c r="P3727" s="14"/>
      <c r="Q3727" s="14"/>
      <c r="R3727" s="14"/>
      <c r="S3727" s="20"/>
      <c r="T3727" s="14"/>
      <c r="U3727" s="4"/>
      <c r="V3727" s="5"/>
      <c r="W3727" s="10"/>
      <c r="X3727" s="10"/>
      <c r="Y3727" s="27"/>
      <c r="Z3727" s="3"/>
      <c r="AA3727" s="1"/>
      <c r="AB3727" s="10"/>
      <c r="AC3727" s="3"/>
      <c r="AD3727" s="3"/>
      <c r="AE3727" s="3"/>
      <c r="AF3727" s="10"/>
      <c r="AG3727" s="11"/>
      <c r="AH3727" s="10"/>
      <c r="AI3727" s="1"/>
      <c r="AJ3727" s="1"/>
      <c r="AK3727" s="1"/>
      <c r="AL3727" s="1"/>
      <c r="AM3727" s="1"/>
      <c r="AN3727" s="1"/>
      <c r="AO3727" s="1"/>
      <c r="AP3727" s="1"/>
      <c r="AQ3727" s="1"/>
      <c r="AR3727" s="1"/>
      <c r="AS3727" s="1"/>
      <c r="AT3727" s="1"/>
      <c r="AU3727" s="1"/>
      <c r="AV3727" s="1"/>
      <c r="AW3727" s="1"/>
      <c r="AX3727" s="1"/>
      <c r="AY3727" s="1"/>
      <c r="AZ3727" s="1"/>
      <c r="BA3727" s="1"/>
      <c r="BB3727" s="1"/>
      <c r="BC3727" s="1"/>
      <c r="BD3727" s="1"/>
      <c r="BE3727" s="1"/>
      <c r="BF3727" s="1"/>
      <c r="BG3727" s="1"/>
      <c r="BH3727" s="1"/>
      <c r="BI3727" s="1"/>
      <c r="BJ3727" s="1"/>
      <c r="BK3727" s="1"/>
      <c r="BL3727" s="1"/>
      <c r="BM3727" s="1"/>
      <c r="BN3727" s="1"/>
      <c r="BO3727" s="1"/>
      <c r="BP3727" s="1"/>
      <c r="BQ3727" s="1"/>
      <c r="BR3727" s="1"/>
      <c r="BS3727" s="1"/>
      <c r="BT3727" s="1"/>
      <c r="BU3727" s="1"/>
      <c r="BV3727" s="1"/>
      <c r="BW3727" s="1"/>
      <c r="BX3727" s="1"/>
      <c r="BY3727" s="1"/>
      <c r="BZ3727" s="1"/>
      <c r="CA3727" s="1"/>
      <c r="CB3727" s="1"/>
      <c r="CC3727" s="1"/>
      <c r="CD3727" s="1"/>
      <c r="CE3727" s="1"/>
      <c r="CF3727" s="1"/>
      <c r="CG3727" s="1"/>
      <c r="CH3727" s="1"/>
      <c r="CI3727" s="1"/>
      <c r="CJ3727" s="1"/>
      <c r="CK3727" s="1"/>
      <c r="CL3727" s="1"/>
      <c r="CM3727" s="1"/>
      <c r="CN3727" s="1"/>
      <c r="CO3727" s="1"/>
      <c r="CP3727" s="1"/>
      <c r="CQ3727" s="1"/>
      <c r="CR3727" s="1"/>
      <c r="CS3727" s="1"/>
      <c r="CT3727" s="1"/>
      <c r="CU3727" s="1"/>
      <c r="CV3727" s="1"/>
      <c r="CW3727" s="1"/>
      <c r="CX3727" s="1"/>
      <c r="CY3727" s="1"/>
      <c r="CZ3727" s="1"/>
      <c r="DA3727" s="1"/>
      <c r="DB3727" s="1"/>
      <c r="DC3727" s="1"/>
      <c r="DD3727" s="1"/>
      <c r="DE3727" s="1"/>
      <c r="DF3727" s="1"/>
      <c r="DG3727" s="1"/>
      <c r="DH3727" s="1"/>
      <c r="DI3727" s="1"/>
      <c r="DJ3727" s="1"/>
      <c r="DK3727" s="1"/>
      <c r="DL3727" s="1"/>
      <c r="DM3727" s="1"/>
      <c r="DN3727" s="1"/>
      <c r="DO3727" s="1"/>
      <c r="DP3727" s="1"/>
      <c r="DQ3727" s="1"/>
      <c r="DR3727" s="1"/>
      <c r="DS3727" s="1"/>
      <c r="DT3727" s="1"/>
      <c r="DU3727" s="1"/>
      <c r="DV3727" s="1"/>
      <c r="DW3727" s="1"/>
      <c r="DX3727" s="1"/>
      <c r="DY3727" s="1"/>
      <c r="DZ3727" s="1"/>
      <c r="EA3727" s="1"/>
      <c r="EB3727" s="1"/>
      <c r="EC3727" s="1"/>
      <c r="ED3727" s="1"/>
      <c r="EE3727" s="1"/>
      <c r="EF3727" s="1"/>
      <c r="EG3727" s="1"/>
      <c r="EH3727" s="1"/>
      <c r="EI3727" s="1"/>
      <c r="EJ3727" s="1"/>
      <c r="EK3727" s="1"/>
      <c r="EL3727" s="1"/>
      <c r="EM3727" s="1"/>
      <c r="EN3727" s="1"/>
      <c r="EO3727" s="1"/>
      <c r="EP3727" s="1"/>
      <c r="EQ3727" s="1"/>
      <c r="ER3727" s="1"/>
      <c r="ES3727" s="1"/>
      <c r="ET3727" s="1"/>
      <c r="EU3727" s="1"/>
      <c r="EV3727" s="1"/>
      <c r="EW3727" s="1"/>
      <c r="EX3727" s="1"/>
    </row>
    <row r="3728" spans="1:154" x14ac:dyDescent="0.15">
      <c r="A3728" s="35"/>
      <c r="B3728" s="15"/>
      <c r="C3728" s="7"/>
      <c r="D3728" s="13"/>
      <c r="E3728" s="14"/>
      <c r="F3728" s="14"/>
      <c r="G3728" s="14"/>
      <c r="H3728" s="14"/>
      <c r="I3728" s="13"/>
      <c r="J3728" s="5"/>
      <c r="K3728" s="2"/>
      <c r="L3728" s="17"/>
      <c r="M3728" s="12"/>
      <c r="N3728" s="12"/>
      <c r="O3728" s="17"/>
      <c r="P3728" s="14"/>
      <c r="Q3728" s="14"/>
      <c r="R3728" s="14"/>
      <c r="S3728" s="20"/>
      <c r="T3728" s="14"/>
      <c r="U3728" s="4"/>
      <c r="V3728" s="5"/>
      <c r="W3728" s="10"/>
      <c r="X3728" s="10"/>
      <c r="Y3728" s="27"/>
      <c r="Z3728" s="3"/>
      <c r="AA3728" s="1"/>
      <c r="AB3728" s="10"/>
      <c r="AC3728" s="3"/>
      <c r="AD3728" s="3"/>
      <c r="AE3728" s="3"/>
      <c r="AF3728" s="10"/>
      <c r="AG3728" s="11"/>
      <c r="AH3728" s="10"/>
      <c r="AI3728" s="1"/>
      <c r="AJ3728" s="1"/>
      <c r="AK3728" s="1"/>
      <c r="AL3728" s="1"/>
      <c r="AM3728" s="1"/>
      <c r="AN3728" s="1"/>
      <c r="AO3728" s="1"/>
      <c r="AP3728" s="1"/>
      <c r="AQ3728" s="1"/>
      <c r="AR3728" s="1"/>
      <c r="AS3728" s="1"/>
      <c r="AT3728" s="1"/>
      <c r="AU3728" s="1"/>
      <c r="AV3728" s="1"/>
      <c r="AW3728" s="1"/>
      <c r="AX3728" s="1"/>
      <c r="AY3728" s="1"/>
      <c r="AZ3728" s="1"/>
      <c r="BA3728" s="1"/>
      <c r="BB3728" s="1"/>
      <c r="BC3728" s="1"/>
      <c r="BD3728" s="1"/>
      <c r="BE3728" s="1"/>
      <c r="BF3728" s="1"/>
      <c r="BG3728" s="1"/>
      <c r="BH3728" s="1"/>
      <c r="BI3728" s="1"/>
      <c r="BJ3728" s="1"/>
      <c r="BK3728" s="1"/>
      <c r="BL3728" s="1"/>
      <c r="BM3728" s="1"/>
      <c r="BN3728" s="1"/>
      <c r="BO3728" s="1"/>
      <c r="BP3728" s="1"/>
      <c r="BQ3728" s="1"/>
      <c r="BR3728" s="1"/>
      <c r="BS3728" s="1"/>
      <c r="BT3728" s="1"/>
      <c r="BU3728" s="1"/>
      <c r="BV3728" s="1"/>
      <c r="BW3728" s="1"/>
      <c r="BX3728" s="1"/>
      <c r="BY3728" s="1"/>
      <c r="BZ3728" s="1"/>
      <c r="CA3728" s="1"/>
      <c r="CB3728" s="1"/>
      <c r="CC3728" s="1"/>
      <c r="CD3728" s="1"/>
      <c r="CE3728" s="1"/>
      <c r="CF3728" s="1"/>
      <c r="CG3728" s="1"/>
      <c r="CH3728" s="1"/>
      <c r="CI3728" s="1"/>
      <c r="CJ3728" s="1"/>
      <c r="CK3728" s="1"/>
      <c r="CL3728" s="1"/>
      <c r="CM3728" s="1"/>
      <c r="CN3728" s="1"/>
      <c r="CO3728" s="1"/>
      <c r="CP3728" s="1"/>
      <c r="CQ3728" s="1"/>
      <c r="CR3728" s="1"/>
      <c r="CS3728" s="1"/>
      <c r="CT3728" s="1"/>
      <c r="CU3728" s="1"/>
      <c r="CV3728" s="1"/>
      <c r="CW3728" s="1"/>
      <c r="CX3728" s="1"/>
      <c r="CY3728" s="1"/>
      <c r="CZ3728" s="1"/>
      <c r="DA3728" s="1"/>
      <c r="DB3728" s="1"/>
      <c r="DC3728" s="1"/>
      <c r="DD3728" s="1"/>
      <c r="DE3728" s="1"/>
      <c r="DF3728" s="1"/>
      <c r="DG3728" s="1"/>
      <c r="DH3728" s="1"/>
      <c r="DI3728" s="1"/>
      <c r="DJ3728" s="1"/>
      <c r="DK3728" s="1"/>
      <c r="DL3728" s="1"/>
      <c r="DM3728" s="1"/>
      <c r="DN3728" s="1"/>
      <c r="DO3728" s="1"/>
      <c r="DP3728" s="1"/>
      <c r="DQ3728" s="1"/>
      <c r="DR3728" s="1"/>
      <c r="DS3728" s="1"/>
      <c r="DT3728" s="1"/>
      <c r="DU3728" s="1"/>
      <c r="DV3728" s="1"/>
      <c r="DW3728" s="1"/>
      <c r="DX3728" s="1"/>
      <c r="DY3728" s="1"/>
      <c r="DZ3728" s="1"/>
      <c r="EA3728" s="1"/>
      <c r="EB3728" s="1"/>
      <c r="EC3728" s="1"/>
      <c r="ED3728" s="1"/>
      <c r="EE3728" s="1"/>
      <c r="EF3728" s="1"/>
      <c r="EG3728" s="1"/>
      <c r="EH3728" s="1"/>
      <c r="EI3728" s="1"/>
      <c r="EJ3728" s="1"/>
      <c r="EK3728" s="1"/>
      <c r="EL3728" s="1"/>
      <c r="EM3728" s="1"/>
      <c r="EN3728" s="1"/>
      <c r="EO3728" s="1"/>
      <c r="EP3728" s="1"/>
      <c r="EQ3728" s="1"/>
      <c r="ER3728" s="1"/>
      <c r="ES3728" s="1"/>
      <c r="ET3728" s="1"/>
      <c r="EU3728" s="1"/>
      <c r="EV3728" s="1"/>
      <c r="EW3728" s="1"/>
      <c r="EX3728" s="1"/>
    </row>
    <row r="3729" spans="1:154" x14ac:dyDescent="0.15">
      <c r="A3729" s="35"/>
      <c r="B3729" s="15"/>
      <c r="C3729" s="7"/>
      <c r="D3729" s="13"/>
      <c r="E3729" s="14"/>
      <c r="F3729" s="14"/>
      <c r="G3729" s="14"/>
      <c r="H3729" s="14"/>
      <c r="I3729" s="13"/>
      <c r="J3729" s="5"/>
      <c r="K3729" s="2"/>
      <c r="L3729" s="17"/>
      <c r="M3729" s="12"/>
      <c r="N3729" s="12"/>
      <c r="O3729" s="17"/>
      <c r="P3729" s="14"/>
      <c r="Q3729" s="14"/>
      <c r="R3729" s="14"/>
      <c r="S3729" s="20"/>
      <c r="T3729" s="14"/>
      <c r="U3729" s="4"/>
      <c r="V3729" s="5"/>
      <c r="W3729" s="10"/>
      <c r="X3729" s="10"/>
      <c r="Y3729" s="27"/>
      <c r="Z3729" s="3"/>
      <c r="AA3729" s="1"/>
      <c r="AB3729" s="10"/>
      <c r="AC3729" s="3"/>
      <c r="AD3729" s="3"/>
      <c r="AE3729" s="3"/>
      <c r="AF3729" s="10"/>
      <c r="AG3729" s="11"/>
      <c r="AH3729" s="10"/>
      <c r="AI3729" s="1"/>
      <c r="AJ3729" s="1"/>
      <c r="AK3729" s="1"/>
      <c r="AL3729" s="1"/>
      <c r="AM3729" s="1"/>
      <c r="AN3729" s="1"/>
      <c r="AO3729" s="1"/>
      <c r="AP3729" s="1"/>
      <c r="AQ3729" s="1"/>
      <c r="AR3729" s="1"/>
      <c r="AS3729" s="1"/>
      <c r="AT3729" s="1"/>
      <c r="AU3729" s="1"/>
      <c r="AV3729" s="1"/>
      <c r="AW3729" s="1"/>
      <c r="AX3729" s="1"/>
      <c r="AY3729" s="1"/>
      <c r="AZ3729" s="1"/>
      <c r="BA3729" s="1"/>
      <c r="BB3729" s="1"/>
      <c r="BC3729" s="1"/>
      <c r="BD3729" s="1"/>
      <c r="BE3729" s="1"/>
      <c r="BF3729" s="1"/>
      <c r="BG3729" s="1"/>
      <c r="BH3729" s="1"/>
      <c r="BI3729" s="1"/>
      <c r="BJ3729" s="1"/>
      <c r="BK3729" s="1"/>
      <c r="BL3729" s="1"/>
      <c r="BM3729" s="1"/>
      <c r="BN3729" s="1"/>
      <c r="BO3729" s="1"/>
      <c r="BP3729" s="1"/>
      <c r="BQ3729" s="1"/>
      <c r="BR3729" s="1"/>
      <c r="BS3729" s="1"/>
      <c r="BT3729" s="1"/>
      <c r="BU3729" s="1"/>
      <c r="BV3729" s="1"/>
      <c r="BW3729" s="1"/>
      <c r="BX3729" s="1"/>
      <c r="BY3729" s="1"/>
      <c r="BZ3729" s="1"/>
      <c r="CA3729" s="1"/>
      <c r="CB3729" s="1"/>
      <c r="CC3729" s="1"/>
      <c r="CD3729" s="1"/>
      <c r="CE3729" s="1"/>
      <c r="CF3729" s="1"/>
      <c r="CG3729" s="1"/>
      <c r="CH3729" s="1"/>
      <c r="CI3729" s="1"/>
      <c r="CJ3729" s="1"/>
      <c r="CK3729" s="1"/>
      <c r="CL3729" s="1"/>
      <c r="CM3729" s="1"/>
      <c r="CN3729" s="1"/>
      <c r="CO3729" s="1"/>
      <c r="CP3729" s="1"/>
      <c r="CQ3729" s="1"/>
      <c r="CR3729" s="1"/>
      <c r="CS3729" s="1"/>
      <c r="CT3729" s="1"/>
      <c r="CU3729" s="1"/>
      <c r="CV3729" s="1"/>
      <c r="CW3729" s="1"/>
      <c r="CX3729" s="1"/>
      <c r="CY3729" s="1"/>
      <c r="CZ3729" s="1"/>
      <c r="DA3729" s="1"/>
      <c r="DB3729" s="1"/>
      <c r="DC3729" s="1"/>
      <c r="DD3729" s="1"/>
      <c r="DE3729" s="1"/>
      <c r="DF3729" s="1"/>
      <c r="DG3729" s="1"/>
      <c r="DH3729" s="1"/>
      <c r="DI3729" s="1"/>
      <c r="DJ3729" s="1"/>
      <c r="DK3729" s="1"/>
      <c r="DL3729" s="1"/>
      <c r="DM3729" s="1"/>
      <c r="DN3729" s="1"/>
      <c r="DO3729" s="1"/>
      <c r="DP3729" s="1"/>
      <c r="DQ3729" s="1"/>
      <c r="DR3729" s="1"/>
      <c r="DS3729" s="1"/>
      <c r="DT3729" s="1"/>
      <c r="DU3729" s="1"/>
      <c r="DV3729" s="1"/>
      <c r="DW3729" s="1"/>
      <c r="DX3729" s="1"/>
      <c r="DY3729" s="1"/>
      <c r="DZ3729" s="1"/>
      <c r="EA3729" s="1"/>
      <c r="EB3729" s="1"/>
      <c r="EC3729" s="1"/>
      <c r="ED3729" s="1"/>
      <c r="EE3729" s="1"/>
      <c r="EF3729" s="1"/>
      <c r="EG3729" s="1"/>
      <c r="EH3729" s="1"/>
      <c r="EI3729" s="1"/>
      <c r="EJ3729" s="1"/>
      <c r="EK3729" s="1"/>
      <c r="EL3729" s="1"/>
      <c r="EM3729" s="1"/>
      <c r="EN3729" s="1"/>
      <c r="EO3729" s="1"/>
      <c r="EP3729" s="1"/>
      <c r="EQ3729" s="1"/>
      <c r="ER3729" s="1"/>
      <c r="ES3729" s="1"/>
      <c r="ET3729" s="1"/>
      <c r="EU3729" s="1"/>
      <c r="EV3729" s="1"/>
      <c r="EW3729" s="1"/>
      <c r="EX3729" s="1"/>
    </row>
    <row r="3730" spans="1:154" x14ac:dyDescent="0.15">
      <c r="A3730" s="35"/>
      <c r="B3730" s="15"/>
      <c r="C3730" s="7"/>
      <c r="D3730" s="13"/>
      <c r="E3730" s="14"/>
      <c r="F3730" s="14"/>
      <c r="G3730" s="14"/>
      <c r="H3730" s="14"/>
      <c r="I3730" s="13"/>
      <c r="J3730" s="5"/>
      <c r="K3730" s="2"/>
      <c r="L3730" s="17"/>
      <c r="M3730" s="12"/>
      <c r="N3730" s="12"/>
      <c r="O3730" s="17"/>
      <c r="P3730" s="14"/>
      <c r="Q3730" s="14"/>
      <c r="R3730" s="14"/>
      <c r="S3730" s="20"/>
      <c r="T3730" s="14"/>
      <c r="U3730" s="4"/>
      <c r="V3730" s="5"/>
      <c r="W3730" s="10"/>
      <c r="X3730" s="10"/>
      <c r="Y3730" s="27"/>
      <c r="Z3730" s="3"/>
      <c r="AA3730" s="1"/>
      <c r="AB3730" s="10"/>
      <c r="AC3730" s="3"/>
      <c r="AD3730" s="3"/>
      <c r="AE3730" s="3"/>
      <c r="AF3730" s="10"/>
      <c r="AG3730" s="11"/>
      <c r="AH3730" s="10"/>
      <c r="AI3730" s="1"/>
      <c r="AJ3730" s="1"/>
      <c r="AK3730" s="1"/>
      <c r="AL3730" s="1"/>
      <c r="AM3730" s="1"/>
      <c r="AN3730" s="1"/>
      <c r="AO3730" s="1"/>
      <c r="AP3730" s="1"/>
      <c r="AQ3730" s="1"/>
      <c r="AR3730" s="1"/>
      <c r="AS3730" s="1"/>
      <c r="AT3730" s="1"/>
      <c r="AU3730" s="1"/>
      <c r="AV3730" s="1"/>
      <c r="AW3730" s="1"/>
      <c r="AX3730" s="1"/>
      <c r="AY3730" s="1"/>
      <c r="AZ3730" s="1"/>
      <c r="BA3730" s="1"/>
      <c r="BB3730" s="1"/>
      <c r="BC3730" s="1"/>
      <c r="BD3730" s="1"/>
      <c r="BE3730" s="1"/>
      <c r="BF3730" s="1"/>
      <c r="BG3730" s="1"/>
      <c r="BH3730" s="1"/>
      <c r="BI3730" s="1"/>
      <c r="BJ3730" s="1"/>
      <c r="BK3730" s="1"/>
      <c r="BL3730" s="1"/>
      <c r="BM3730" s="1"/>
      <c r="BN3730" s="1"/>
      <c r="BO3730" s="1"/>
      <c r="BP3730" s="1"/>
      <c r="BQ3730" s="1"/>
      <c r="BR3730" s="1"/>
      <c r="BS3730" s="1"/>
      <c r="BT3730" s="1"/>
      <c r="BU3730" s="1"/>
      <c r="BV3730" s="1"/>
      <c r="BW3730" s="1"/>
      <c r="BX3730" s="1"/>
      <c r="BY3730" s="1"/>
      <c r="BZ3730" s="1"/>
      <c r="CA3730" s="1"/>
      <c r="CB3730" s="1"/>
      <c r="CC3730" s="1"/>
      <c r="CD3730" s="1"/>
      <c r="CE3730" s="1"/>
      <c r="CF3730" s="1"/>
      <c r="CG3730" s="1"/>
      <c r="CH3730" s="1"/>
      <c r="CI3730" s="1"/>
      <c r="CJ3730" s="1"/>
      <c r="CK3730" s="1"/>
      <c r="CL3730" s="1"/>
      <c r="CM3730" s="1"/>
      <c r="CN3730" s="1"/>
      <c r="CO3730" s="1"/>
      <c r="CP3730" s="1"/>
      <c r="CQ3730" s="1"/>
      <c r="CR3730" s="1"/>
      <c r="CS3730" s="1"/>
      <c r="CT3730" s="1"/>
      <c r="CU3730" s="1"/>
      <c r="CV3730" s="1"/>
      <c r="CW3730" s="1"/>
      <c r="CX3730" s="1"/>
      <c r="CY3730" s="1"/>
      <c r="CZ3730" s="1"/>
      <c r="DA3730" s="1"/>
      <c r="DB3730" s="1"/>
      <c r="DC3730" s="1"/>
      <c r="DD3730" s="1"/>
      <c r="DE3730" s="1"/>
      <c r="DF3730" s="1"/>
      <c r="DG3730" s="1"/>
      <c r="DH3730" s="1"/>
      <c r="DI3730" s="1"/>
      <c r="DJ3730" s="1"/>
      <c r="DK3730" s="1"/>
      <c r="DL3730" s="1"/>
      <c r="DM3730" s="1"/>
      <c r="DN3730" s="1"/>
      <c r="DO3730" s="1"/>
      <c r="DP3730" s="1"/>
      <c r="DQ3730" s="1"/>
      <c r="DR3730" s="1"/>
      <c r="DS3730" s="1"/>
      <c r="DT3730" s="1"/>
      <c r="DU3730" s="1"/>
      <c r="DV3730" s="1"/>
      <c r="DW3730" s="1"/>
      <c r="DX3730" s="1"/>
      <c r="DY3730" s="1"/>
      <c r="DZ3730" s="1"/>
      <c r="EA3730" s="1"/>
      <c r="EB3730" s="1"/>
      <c r="EC3730" s="1"/>
      <c r="ED3730" s="1"/>
      <c r="EE3730" s="1"/>
      <c r="EF3730" s="1"/>
      <c r="EG3730" s="1"/>
      <c r="EH3730" s="1"/>
      <c r="EI3730" s="1"/>
      <c r="EJ3730" s="1"/>
      <c r="EK3730" s="1"/>
      <c r="EL3730" s="1"/>
      <c r="EM3730" s="1"/>
      <c r="EN3730" s="1"/>
      <c r="EO3730" s="1"/>
      <c r="EP3730" s="1"/>
      <c r="EQ3730" s="1"/>
      <c r="ER3730" s="1"/>
      <c r="ES3730" s="1"/>
      <c r="ET3730" s="1"/>
      <c r="EU3730" s="1"/>
      <c r="EV3730" s="1"/>
      <c r="EW3730" s="1"/>
      <c r="EX3730" s="1"/>
    </row>
    <row r="3731" spans="1:154" x14ac:dyDescent="0.15">
      <c r="A3731" s="35"/>
      <c r="B3731" s="15"/>
      <c r="C3731" s="7"/>
      <c r="D3731" s="13"/>
      <c r="E3731" s="14"/>
      <c r="F3731" s="14"/>
      <c r="G3731" s="14"/>
      <c r="H3731" s="14"/>
      <c r="I3731" s="13"/>
      <c r="J3731" s="5"/>
      <c r="K3731" s="2"/>
      <c r="L3731" s="17"/>
      <c r="M3731" s="12"/>
      <c r="N3731" s="12"/>
      <c r="O3731" s="17"/>
      <c r="P3731" s="14"/>
      <c r="Q3731" s="14"/>
      <c r="R3731" s="14"/>
      <c r="S3731" s="20"/>
      <c r="T3731" s="14"/>
      <c r="U3731" s="4"/>
      <c r="V3731" s="5"/>
      <c r="W3731" s="10"/>
      <c r="X3731" s="10"/>
      <c r="Y3731" s="27"/>
      <c r="Z3731" s="3"/>
      <c r="AA3731" s="1"/>
      <c r="AB3731" s="10"/>
      <c r="AC3731" s="3"/>
      <c r="AD3731" s="3"/>
      <c r="AE3731" s="3"/>
      <c r="AF3731" s="10"/>
      <c r="AG3731" s="11"/>
      <c r="AH3731" s="10"/>
      <c r="AI3731" s="1"/>
      <c r="AJ3731" s="1"/>
      <c r="AK3731" s="1"/>
      <c r="AL3731" s="1"/>
      <c r="AM3731" s="1"/>
      <c r="AN3731" s="1"/>
      <c r="AO3731" s="1"/>
      <c r="AP3731" s="1"/>
      <c r="AQ3731" s="1"/>
      <c r="AR3731" s="1"/>
      <c r="AS3731" s="1"/>
      <c r="AT3731" s="1"/>
      <c r="AU3731" s="1"/>
      <c r="AV3731" s="1"/>
      <c r="AW3731" s="1"/>
      <c r="AX3731" s="1"/>
      <c r="AY3731" s="1"/>
      <c r="AZ3731" s="1"/>
      <c r="BA3731" s="1"/>
      <c r="BB3731" s="1"/>
      <c r="BC3731" s="1"/>
      <c r="BD3731" s="1"/>
      <c r="BE3731" s="1"/>
      <c r="BF3731" s="1"/>
      <c r="BG3731" s="1"/>
      <c r="BH3731" s="1"/>
      <c r="BI3731" s="1"/>
      <c r="BJ3731" s="1"/>
      <c r="BK3731" s="1"/>
      <c r="BL3731" s="1"/>
      <c r="BM3731" s="1"/>
      <c r="BN3731" s="1"/>
      <c r="BO3731" s="1"/>
      <c r="BP3731" s="1"/>
      <c r="BQ3731" s="1"/>
      <c r="BR3731" s="1"/>
      <c r="BS3731" s="1"/>
      <c r="BT3731" s="1"/>
      <c r="BU3731" s="1"/>
      <c r="BV3731" s="1"/>
      <c r="BW3731" s="1"/>
      <c r="BX3731" s="1"/>
      <c r="BY3731" s="1"/>
      <c r="BZ3731" s="1"/>
      <c r="CA3731" s="1"/>
      <c r="CB3731" s="1"/>
      <c r="CC3731" s="1"/>
      <c r="CD3731" s="1"/>
      <c r="CE3731" s="1"/>
      <c r="CF3731" s="1"/>
      <c r="CG3731" s="1"/>
      <c r="CH3731" s="1"/>
      <c r="CI3731" s="1"/>
      <c r="CJ3731" s="1"/>
      <c r="CK3731" s="1"/>
      <c r="CL3731" s="1"/>
      <c r="CM3731" s="1"/>
      <c r="CN3731" s="1"/>
      <c r="CO3731" s="1"/>
      <c r="CP3731" s="1"/>
      <c r="CQ3731" s="1"/>
      <c r="CR3731" s="1"/>
      <c r="CS3731" s="1"/>
      <c r="CT3731" s="1"/>
      <c r="CU3731" s="1"/>
      <c r="CV3731" s="1"/>
      <c r="CW3731" s="1"/>
      <c r="CX3731" s="1"/>
      <c r="CY3731" s="1"/>
      <c r="CZ3731" s="1"/>
      <c r="DA3731" s="1"/>
      <c r="DB3731" s="1"/>
      <c r="DC3731" s="1"/>
      <c r="DD3731" s="1"/>
      <c r="DE3731" s="1"/>
      <c r="DF3731" s="1"/>
      <c r="DG3731" s="1"/>
      <c r="DH3731" s="1"/>
      <c r="DI3731" s="1"/>
      <c r="DJ3731" s="1"/>
      <c r="DK3731" s="1"/>
      <c r="DL3731" s="1"/>
      <c r="DM3731" s="1"/>
      <c r="DN3731" s="1"/>
      <c r="DO3731" s="1"/>
      <c r="DP3731" s="1"/>
      <c r="DQ3731" s="1"/>
      <c r="DR3731" s="1"/>
      <c r="DS3731" s="1"/>
      <c r="DT3731" s="1"/>
      <c r="DU3731" s="1"/>
      <c r="DV3731" s="1"/>
      <c r="DW3731" s="1"/>
      <c r="DX3731" s="1"/>
      <c r="DY3731" s="1"/>
      <c r="DZ3731" s="1"/>
      <c r="EA3731" s="1"/>
      <c r="EB3731" s="1"/>
      <c r="EC3731" s="1"/>
      <c r="ED3731" s="1"/>
      <c r="EE3731" s="1"/>
      <c r="EF3731" s="1"/>
      <c r="EG3731" s="1"/>
      <c r="EH3731" s="1"/>
      <c r="EI3731" s="1"/>
      <c r="EJ3731" s="1"/>
      <c r="EK3731" s="1"/>
      <c r="EL3731" s="1"/>
      <c r="EM3731" s="1"/>
      <c r="EN3731" s="1"/>
      <c r="EO3731" s="1"/>
      <c r="EP3731" s="1"/>
      <c r="EQ3731" s="1"/>
      <c r="ER3731" s="1"/>
      <c r="ES3731" s="1"/>
      <c r="ET3731" s="1"/>
      <c r="EU3731" s="1"/>
      <c r="EV3731" s="1"/>
      <c r="EW3731" s="1"/>
      <c r="EX3731" s="1"/>
    </row>
    <row r="3732" spans="1:154" x14ac:dyDescent="0.15">
      <c r="A3732" s="35"/>
      <c r="B3732" s="15"/>
      <c r="C3732" s="7"/>
      <c r="D3732" s="13"/>
      <c r="E3732" s="14"/>
      <c r="F3732" s="14"/>
      <c r="G3732" s="14"/>
      <c r="H3732" s="14"/>
      <c r="I3732" s="13"/>
      <c r="J3732" s="5"/>
      <c r="K3732" s="2"/>
      <c r="L3732" s="17"/>
      <c r="M3732" s="12"/>
      <c r="N3732" s="12"/>
      <c r="O3732" s="17"/>
      <c r="P3732" s="14"/>
      <c r="Q3732" s="14"/>
      <c r="R3732" s="14"/>
      <c r="S3732" s="20"/>
      <c r="T3732" s="14"/>
      <c r="U3732" s="4"/>
      <c r="V3732" s="5"/>
      <c r="W3732" s="10"/>
      <c r="X3732" s="10"/>
      <c r="Y3732" s="27"/>
      <c r="Z3732" s="3"/>
      <c r="AA3732" s="1"/>
      <c r="AB3732" s="10"/>
      <c r="AC3732" s="3"/>
      <c r="AD3732" s="3"/>
      <c r="AE3732" s="3"/>
      <c r="AF3732" s="10"/>
      <c r="AG3732" s="11"/>
      <c r="AH3732" s="10"/>
      <c r="AI3732" s="1"/>
      <c r="AJ3732" s="1"/>
      <c r="AK3732" s="1"/>
      <c r="AL3732" s="1"/>
      <c r="AM3732" s="1"/>
      <c r="AN3732" s="1"/>
      <c r="AO3732" s="1"/>
      <c r="AP3732" s="1"/>
      <c r="AQ3732" s="1"/>
      <c r="AR3732" s="1"/>
      <c r="AS3732" s="1"/>
      <c r="AT3732" s="1"/>
      <c r="AU3732" s="1"/>
      <c r="AV3732" s="1"/>
      <c r="AW3732" s="1"/>
      <c r="AX3732" s="1"/>
      <c r="AY3732" s="1"/>
      <c r="AZ3732" s="1"/>
      <c r="BA3732" s="1"/>
      <c r="BB3732" s="1"/>
      <c r="BC3732" s="1"/>
      <c r="BD3732" s="1"/>
      <c r="BE3732" s="1"/>
      <c r="BF3732" s="1"/>
      <c r="BG3732" s="1"/>
      <c r="BH3732" s="1"/>
      <c r="BI3732" s="1"/>
      <c r="BJ3732" s="1"/>
      <c r="BK3732" s="1"/>
      <c r="BL3732" s="1"/>
      <c r="BM3732" s="1"/>
      <c r="BN3732" s="1"/>
      <c r="BO3732" s="1"/>
      <c r="BP3732" s="1"/>
      <c r="BQ3732" s="1"/>
      <c r="BR3732" s="1"/>
      <c r="BS3732" s="1"/>
      <c r="BT3732" s="1"/>
      <c r="BU3732" s="1"/>
      <c r="BV3732" s="1"/>
      <c r="BW3732" s="1"/>
      <c r="BX3732" s="1"/>
      <c r="BY3732" s="1"/>
      <c r="BZ3732" s="1"/>
      <c r="CA3732" s="1"/>
      <c r="CB3732" s="1"/>
      <c r="CC3732" s="1"/>
      <c r="CD3732" s="1"/>
      <c r="CE3732" s="1"/>
      <c r="CF3732" s="1"/>
      <c r="CG3732" s="1"/>
      <c r="CH3732" s="1"/>
      <c r="CI3732" s="1"/>
      <c r="CJ3732" s="1"/>
      <c r="CK3732" s="1"/>
      <c r="CL3732" s="1"/>
      <c r="CM3732" s="1"/>
      <c r="CN3732" s="1"/>
      <c r="CO3732" s="1"/>
      <c r="CP3732" s="1"/>
      <c r="CQ3732" s="1"/>
      <c r="CR3732" s="1"/>
      <c r="CS3732" s="1"/>
      <c r="CT3732" s="1"/>
      <c r="CU3732" s="1"/>
      <c r="CV3732" s="1"/>
      <c r="CW3732" s="1"/>
      <c r="CX3732" s="1"/>
      <c r="CY3732" s="1"/>
      <c r="CZ3732" s="1"/>
      <c r="DA3732" s="1"/>
      <c r="DB3732" s="1"/>
      <c r="DC3732" s="1"/>
      <c r="DD3732" s="1"/>
      <c r="DE3732" s="1"/>
      <c r="DF3732" s="1"/>
      <c r="DG3732" s="1"/>
      <c r="DH3732" s="1"/>
      <c r="DI3732" s="1"/>
      <c r="DJ3732" s="1"/>
      <c r="DK3732" s="1"/>
      <c r="DL3732" s="1"/>
      <c r="DM3732" s="1"/>
      <c r="DN3732" s="1"/>
      <c r="DO3732" s="1"/>
      <c r="DP3732" s="1"/>
      <c r="DQ3732" s="1"/>
      <c r="DR3732" s="1"/>
      <c r="DS3732" s="1"/>
      <c r="DT3732" s="1"/>
      <c r="DU3732" s="1"/>
      <c r="DV3732" s="1"/>
      <c r="DW3732" s="1"/>
      <c r="DX3732" s="1"/>
      <c r="DY3732" s="1"/>
      <c r="DZ3732" s="1"/>
      <c r="EA3732" s="1"/>
      <c r="EB3732" s="1"/>
      <c r="EC3732" s="1"/>
      <c r="ED3732" s="1"/>
      <c r="EE3732" s="1"/>
      <c r="EF3732" s="1"/>
      <c r="EG3732" s="1"/>
      <c r="EH3732" s="1"/>
      <c r="EI3732" s="1"/>
      <c r="EJ3732" s="1"/>
      <c r="EK3732" s="1"/>
      <c r="EL3732" s="1"/>
      <c r="EM3732" s="1"/>
      <c r="EN3732" s="1"/>
      <c r="EO3732" s="1"/>
      <c r="EP3732" s="1"/>
      <c r="EQ3732" s="1"/>
      <c r="ER3732" s="1"/>
      <c r="ES3732" s="1"/>
      <c r="ET3732" s="1"/>
      <c r="EU3732" s="1"/>
      <c r="EV3732" s="1"/>
      <c r="EW3732" s="1"/>
      <c r="EX3732" s="1"/>
    </row>
    <row r="3733" spans="1:154" x14ac:dyDescent="0.15">
      <c r="A3733" s="35"/>
      <c r="B3733" s="15"/>
      <c r="C3733" s="7"/>
      <c r="D3733" s="13"/>
      <c r="E3733" s="14"/>
      <c r="F3733" s="14"/>
      <c r="G3733" s="14"/>
      <c r="H3733" s="14"/>
      <c r="I3733" s="13"/>
      <c r="J3733" s="5"/>
      <c r="K3733" s="2"/>
      <c r="L3733" s="17"/>
      <c r="M3733" s="12"/>
      <c r="N3733" s="12"/>
      <c r="O3733" s="17"/>
      <c r="P3733" s="14"/>
      <c r="Q3733" s="14"/>
      <c r="R3733" s="14"/>
      <c r="S3733" s="20"/>
      <c r="T3733" s="14"/>
      <c r="U3733" s="4"/>
      <c r="V3733" s="5"/>
      <c r="W3733" s="10"/>
      <c r="X3733" s="10"/>
      <c r="Y3733" s="27"/>
      <c r="Z3733" s="3"/>
      <c r="AA3733" s="1"/>
      <c r="AB3733" s="10"/>
      <c r="AC3733" s="3"/>
      <c r="AD3733" s="3"/>
      <c r="AE3733" s="3"/>
      <c r="AF3733" s="10"/>
      <c r="AG3733" s="11"/>
      <c r="AH3733" s="10"/>
      <c r="AI3733" s="1"/>
      <c r="AJ3733" s="1"/>
      <c r="AK3733" s="1"/>
      <c r="AL3733" s="1"/>
      <c r="AM3733" s="1"/>
      <c r="AN3733" s="1"/>
      <c r="AO3733" s="1"/>
      <c r="AP3733" s="1"/>
      <c r="AQ3733" s="1"/>
      <c r="AR3733" s="1"/>
      <c r="AS3733" s="1"/>
      <c r="AT3733" s="1"/>
      <c r="AU3733" s="1"/>
      <c r="AV3733" s="1"/>
      <c r="AW3733" s="1"/>
      <c r="AX3733" s="1"/>
      <c r="AY3733" s="1"/>
      <c r="AZ3733" s="1"/>
      <c r="BA3733" s="1"/>
      <c r="BB3733" s="1"/>
      <c r="BC3733" s="1"/>
      <c r="BD3733" s="1"/>
      <c r="BE3733" s="1"/>
      <c r="BF3733" s="1"/>
      <c r="BG3733" s="1"/>
      <c r="BH3733" s="1"/>
      <c r="BI3733" s="1"/>
      <c r="BJ3733" s="1"/>
      <c r="BK3733" s="1"/>
      <c r="BL3733" s="1"/>
      <c r="BM3733" s="1"/>
      <c r="BN3733" s="1"/>
      <c r="BO3733" s="1"/>
      <c r="BP3733" s="1"/>
      <c r="BQ3733" s="1"/>
      <c r="BR3733" s="1"/>
      <c r="BS3733" s="1"/>
      <c r="BT3733" s="1"/>
      <c r="BU3733" s="1"/>
      <c r="BV3733" s="1"/>
      <c r="BW3733" s="1"/>
      <c r="BX3733" s="1"/>
      <c r="BY3733" s="1"/>
      <c r="BZ3733" s="1"/>
      <c r="CA3733" s="1"/>
      <c r="CB3733" s="1"/>
      <c r="CC3733" s="1"/>
      <c r="CD3733" s="1"/>
      <c r="CE3733" s="1"/>
      <c r="CF3733" s="1"/>
      <c r="CG3733" s="1"/>
      <c r="CH3733" s="1"/>
      <c r="CI3733" s="1"/>
      <c r="CJ3733" s="1"/>
      <c r="CK3733" s="1"/>
      <c r="CL3733" s="1"/>
      <c r="CM3733" s="1"/>
      <c r="CN3733" s="1"/>
      <c r="CO3733" s="1"/>
      <c r="CP3733" s="1"/>
      <c r="CQ3733" s="1"/>
      <c r="CR3733" s="1"/>
      <c r="CS3733" s="1"/>
      <c r="CT3733" s="1"/>
      <c r="CU3733" s="1"/>
      <c r="CV3733" s="1"/>
      <c r="CW3733" s="1"/>
      <c r="CX3733" s="1"/>
      <c r="CY3733" s="1"/>
      <c r="CZ3733" s="1"/>
      <c r="DA3733" s="1"/>
      <c r="DB3733" s="1"/>
      <c r="DC3733" s="1"/>
      <c r="DD3733" s="1"/>
      <c r="DE3733" s="1"/>
      <c r="DF3733" s="1"/>
      <c r="DG3733" s="1"/>
      <c r="DH3733" s="1"/>
      <c r="DI3733" s="1"/>
      <c r="DJ3733" s="1"/>
      <c r="DK3733" s="1"/>
      <c r="DL3733" s="1"/>
      <c r="DM3733" s="1"/>
      <c r="DN3733" s="1"/>
      <c r="DO3733" s="1"/>
      <c r="DP3733" s="1"/>
      <c r="DQ3733" s="1"/>
      <c r="DR3733" s="1"/>
      <c r="DS3733" s="1"/>
      <c r="DT3733" s="1"/>
      <c r="DU3733" s="1"/>
      <c r="DV3733" s="1"/>
      <c r="DW3733" s="1"/>
      <c r="DX3733" s="1"/>
      <c r="DY3733" s="1"/>
      <c r="DZ3733" s="1"/>
      <c r="EA3733" s="1"/>
      <c r="EB3733" s="1"/>
      <c r="EC3733" s="1"/>
      <c r="ED3733" s="1"/>
      <c r="EE3733" s="1"/>
      <c r="EF3733" s="1"/>
      <c r="EG3733" s="1"/>
      <c r="EH3733" s="1"/>
      <c r="EI3733" s="1"/>
      <c r="EJ3733" s="1"/>
      <c r="EK3733" s="1"/>
      <c r="EL3733" s="1"/>
      <c r="EM3733" s="1"/>
      <c r="EN3733" s="1"/>
      <c r="EO3733" s="1"/>
      <c r="EP3733" s="1"/>
      <c r="EQ3733" s="1"/>
      <c r="ER3733" s="1"/>
      <c r="ES3733" s="1"/>
      <c r="ET3733" s="1"/>
      <c r="EU3733" s="1"/>
      <c r="EV3733" s="1"/>
      <c r="EW3733" s="1"/>
      <c r="EX3733" s="1"/>
    </row>
    <row r="3734" spans="1:154" x14ac:dyDescent="0.15">
      <c r="A3734" s="35"/>
      <c r="B3734" s="15"/>
      <c r="C3734" s="7"/>
      <c r="D3734" s="13"/>
      <c r="E3734" s="14"/>
      <c r="F3734" s="14"/>
      <c r="G3734" s="14"/>
      <c r="H3734" s="14"/>
      <c r="I3734" s="13"/>
      <c r="J3734" s="5"/>
      <c r="K3734" s="2"/>
      <c r="L3734" s="17"/>
      <c r="M3734" s="12"/>
      <c r="N3734" s="12"/>
      <c r="O3734" s="17"/>
      <c r="P3734" s="14"/>
      <c r="Q3734" s="14"/>
      <c r="R3734" s="14"/>
      <c r="S3734" s="20"/>
      <c r="T3734" s="14"/>
      <c r="U3734" s="4"/>
      <c r="V3734" s="5"/>
      <c r="W3734" s="10"/>
      <c r="X3734" s="10"/>
      <c r="Y3734" s="27"/>
      <c r="Z3734" s="3"/>
      <c r="AA3734" s="1"/>
      <c r="AB3734" s="10"/>
      <c r="AC3734" s="3"/>
      <c r="AD3734" s="3"/>
      <c r="AE3734" s="3"/>
      <c r="AF3734" s="10"/>
      <c r="AG3734" s="11"/>
      <c r="AH3734" s="10"/>
      <c r="AI3734" s="1"/>
      <c r="AJ3734" s="1"/>
      <c r="AK3734" s="1"/>
      <c r="AL3734" s="1"/>
      <c r="AM3734" s="1"/>
      <c r="AN3734" s="1"/>
      <c r="AO3734" s="1"/>
      <c r="AP3734" s="1"/>
      <c r="AQ3734" s="1"/>
      <c r="AR3734" s="1"/>
      <c r="AS3734" s="1"/>
      <c r="AT3734" s="1"/>
      <c r="AU3734" s="1"/>
      <c r="AV3734" s="1"/>
      <c r="AW3734" s="1"/>
      <c r="AX3734" s="1"/>
      <c r="AY3734" s="1"/>
      <c r="AZ3734" s="1"/>
      <c r="BA3734" s="1"/>
      <c r="BB3734" s="1"/>
      <c r="BC3734" s="1"/>
      <c r="BD3734" s="1"/>
      <c r="BE3734" s="1"/>
      <c r="BF3734" s="1"/>
      <c r="BG3734" s="1"/>
      <c r="BH3734" s="1"/>
      <c r="BI3734" s="1"/>
      <c r="BJ3734" s="1"/>
      <c r="BK3734" s="1"/>
      <c r="BL3734" s="1"/>
      <c r="BM3734" s="1"/>
      <c r="BN3734" s="1"/>
      <c r="BO3734" s="1"/>
      <c r="BP3734" s="1"/>
      <c r="BQ3734" s="1"/>
      <c r="BR3734" s="1"/>
      <c r="BS3734" s="1"/>
      <c r="BT3734" s="1"/>
      <c r="BU3734" s="1"/>
      <c r="BV3734" s="1"/>
      <c r="BW3734" s="1"/>
      <c r="BX3734" s="1"/>
      <c r="BY3734" s="1"/>
      <c r="BZ3734" s="1"/>
      <c r="CA3734" s="1"/>
      <c r="CB3734" s="1"/>
      <c r="CC3734" s="1"/>
      <c r="CD3734" s="1"/>
      <c r="CE3734" s="1"/>
      <c r="CF3734" s="1"/>
      <c r="CG3734" s="1"/>
      <c r="CH3734" s="1"/>
      <c r="CI3734" s="1"/>
      <c r="CJ3734" s="1"/>
      <c r="CK3734" s="1"/>
      <c r="CL3734" s="1"/>
      <c r="CM3734" s="1"/>
      <c r="CN3734" s="1"/>
      <c r="CO3734" s="1"/>
      <c r="CP3734" s="1"/>
      <c r="CQ3734" s="1"/>
      <c r="CR3734" s="1"/>
      <c r="CS3734" s="1"/>
      <c r="CT3734" s="1"/>
      <c r="CU3734" s="1"/>
      <c r="CV3734" s="1"/>
      <c r="CW3734" s="1"/>
      <c r="CX3734" s="1"/>
      <c r="CY3734" s="1"/>
      <c r="CZ3734" s="1"/>
      <c r="DA3734" s="1"/>
      <c r="DB3734" s="1"/>
      <c r="DC3734" s="1"/>
      <c r="DD3734" s="1"/>
      <c r="DE3734" s="1"/>
      <c r="DF3734" s="1"/>
      <c r="DG3734" s="1"/>
      <c r="DH3734" s="1"/>
      <c r="DI3734" s="1"/>
      <c r="DJ3734" s="1"/>
      <c r="DK3734" s="1"/>
      <c r="DL3734" s="1"/>
      <c r="DM3734" s="1"/>
      <c r="DN3734" s="1"/>
      <c r="DO3734" s="1"/>
      <c r="DP3734" s="1"/>
      <c r="DQ3734" s="1"/>
      <c r="DR3734" s="1"/>
      <c r="DS3734" s="1"/>
      <c r="DT3734" s="1"/>
      <c r="DU3734" s="1"/>
      <c r="DV3734" s="1"/>
      <c r="DW3734" s="1"/>
      <c r="DX3734" s="1"/>
      <c r="DY3734" s="1"/>
      <c r="DZ3734" s="1"/>
      <c r="EA3734" s="1"/>
      <c r="EB3734" s="1"/>
      <c r="EC3734" s="1"/>
      <c r="ED3734" s="1"/>
      <c r="EE3734" s="1"/>
      <c r="EF3734" s="1"/>
      <c r="EG3734" s="1"/>
      <c r="EH3734" s="1"/>
      <c r="EI3734" s="1"/>
      <c r="EJ3734" s="1"/>
      <c r="EK3734" s="1"/>
      <c r="EL3734" s="1"/>
      <c r="EM3734" s="1"/>
      <c r="EN3734" s="1"/>
      <c r="EO3734" s="1"/>
      <c r="EP3734" s="1"/>
      <c r="EQ3734" s="1"/>
      <c r="ER3734" s="1"/>
      <c r="ES3734" s="1"/>
      <c r="ET3734" s="1"/>
      <c r="EU3734" s="1"/>
      <c r="EV3734" s="1"/>
      <c r="EW3734" s="1"/>
      <c r="EX3734" s="1"/>
    </row>
    <row r="3735" spans="1:154" x14ac:dyDescent="0.15">
      <c r="A3735" s="35"/>
      <c r="B3735" s="15"/>
      <c r="C3735" s="7"/>
      <c r="D3735" s="13"/>
      <c r="E3735" s="14"/>
      <c r="F3735" s="14"/>
      <c r="G3735" s="14"/>
      <c r="H3735" s="14"/>
      <c r="I3735" s="13"/>
      <c r="J3735" s="5"/>
      <c r="K3735" s="2"/>
      <c r="L3735" s="17"/>
      <c r="M3735" s="12"/>
      <c r="N3735" s="12"/>
      <c r="O3735" s="17"/>
      <c r="P3735" s="14"/>
      <c r="Q3735" s="14"/>
      <c r="R3735" s="14"/>
      <c r="S3735" s="20"/>
      <c r="T3735" s="14"/>
      <c r="U3735" s="4"/>
      <c r="V3735" s="5"/>
      <c r="W3735" s="10"/>
      <c r="X3735" s="10"/>
      <c r="Y3735" s="27"/>
      <c r="Z3735" s="3"/>
      <c r="AA3735" s="1"/>
      <c r="AB3735" s="10"/>
      <c r="AC3735" s="3"/>
      <c r="AD3735" s="3"/>
      <c r="AE3735" s="3"/>
      <c r="AF3735" s="10"/>
      <c r="AG3735" s="11"/>
      <c r="AH3735" s="10"/>
      <c r="AI3735" s="1"/>
      <c r="AJ3735" s="1"/>
      <c r="AK3735" s="1"/>
      <c r="AL3735" s="1"/>
      <c r="AM3735" s="1"/>
      <c r="AN3735" s="1"/>
      <c r="AO3735" s="1"/>
      <c r="AP3735" s="1"/>
      <c r="AQ3735" s="1"/>
      <c r="AR3735" s="1"/>
      <c r="AS3735" s="1"/>
      <c r="AT3735" s="1"/>
      <c r="AU3735" s="1"/>
      <c r="AV3735" s="1"/>
      <c r="AW3735" s="1"/>
      <c r="AX3735" s="1"/>
      <c r="AY3735" s="1"/>
      <c r="AZ3735" s="1"/>
      <c r="BA3735" s="1"/>
      <c r="BB3735" s="1"/>
      <c r="BC3735" s="1"/>
      <c r="BD3735" s="1"/>
      <c r="BE3735" s="1"/>
      <c r="BF3735" s="1"/>
      <c r="BG3735" s="1"/>
      <c r="BH3735" s="1"/>
      <c r="BI3735" s="1"/>
      <c r="BJ3735" s="1"/>
      <c r="BK3735" s="1"/>
      <c r="BL3735" s="1"/>
      <c r="BM3735" s="1"/>
      <c r="BN3735" s="1"/>
      <c r="BO3735" s="1"/>
      <c r="BP3735" s="1"/>
      <c r="BQ3735" s="1"/>
      <c r="BR3735" s="1"/>
      <c r="BS3735" s="1"/>
      <c r="BT3735" s="1"/>
      <c r="BU3735" s="1"/>
      <c r="BV3735" s="1"/>
      <c r="BW3735" s="1"/>
      <c r="BX3735" s="1"/>
      <c r="BY3735" s="1"/>
      <c r="BZ3735" s="1"/>
      <c r="CA3735" s="1"/>
      <c r="CB3735" s="1"/>
      <c r="CC3735" s="1"/>
      <c r="CD3735" s="1"/>
      <c r="CE3735" s="1"/>
      <c r="CF3735" s="1"/>
      <c r="CG3735" s="1"/>
      <c r="CH3735" s="1"/>
      <c r="CI3735" s="1"/>
      <c r="CJ3735" s="1"/>
      <c r="CK3735" s="1"/>
      <c r="CL3735" s="1"/>
      <c r="CM3735" s="1"/>
      <c r="CN3735" s="1"/>
      <c r="CO3735" s="1"/>
      <c r="CP3735" s="1"/>
      <c r="CQ3735" s="1"/>
      <c r="CR3735" s="1"/>
      <c r="CS3735" s="1"/>
      <c r="CT3735" s="1"/>
      <c r="CU3735" s="1"/>
      <c r="CV3735" s="1"/>
      <c r="CW3735" s="1"/>
      <c r="CX3735" s="1"/>
      <c r="CY3735" s="1"/>
      <c r="CZ3735" s="1"/>
      <c r="DA3735" s="1"/>
      <c r="DB3735" s="1"/>
      <c r="DC3735" s="1"/>
      <c r="DD3735" s="1"/>
      <c r="DE3735" s="1"/>
      <c r="DF3735" s="1"/>
      <c r="DG3735" s="1"/>
      <c r="DH3735" s="1"/>
      <c r="DI3735" s="1"/>
      <c r="DJ3735" s="1"/>
      <c r="DK3735" s="1"/>
      <c r="DL3735" s="1"/>
      <c r="DM3735" s="1"/>
      <c r="DN3735" s="1"/>
      <c r="DO3735" s="1"/>
      <c r="DP3735" s="1"/>
      <c r="DQ3735" s="1"/>
      <c r="DR3735" s="1"/>
      <c r="DS3735" s="1"/>
      <c r="DT3735" s="1"/>
      <c r="DU3735" s="1"/>
      <c r="DV3735" s="1"/>
      <c r="DW3735" s="1"/>
      <c r="DX3735" s="1"/>
      <c r="DY3735" s="1"/>
      <c r="DZ3735" s="1"/>
      <c r="EA3735" s="1"/>
      <c r="EB3735" s="1"/>
      <c r="EC3735" s="1"/>
      <c r="ED3735" s="1"/>
      <c r="EE3735" s="1"/>
      <c r="EF3735" s="1"/>
      <c r="EG3735" s="1"/>
      <c r="EH3735" s="1"/>
      <c r="EI3735" s="1"/>
      <c r="EJ3735" s="1"/>
      <c r="EK3735" s="1"/>
      <c r="EL3735" s="1"/>
      <c r="EM3735" s="1"/>
      <c r="EN3735" s="1"/>
      <c r="EO3735" s="1"/>
      <c r="EP3735" s="1"/>
      <c r="EQ3735" s="1"/>
      <c r="ER3735" s="1"/>
      <c r="ES3735" s="1"/>
      <c r="ET3735" s="1"/>
      <c r="EU3735" s="1"/>
      <c r="EV3735" s="1"/>
      <c r="EW3735" s="1"/>
      <c r="EX3735" s="1"/>
    </row>
    <row r="3736" spans="1:154" x14ac:dyDescent="0.15">
      <c r="A3736" s="35"/>
      <c r="B3736" s="15"/>
      <c r="C3736" s="7"/>
      <c r="D3736" s="13"/>
      <c r="E3736" s="14"/>
      <c r="F3736" s="14"/>
      <c r="G3736" s="14"/>
      <c r="H3736" s="14"/>
      <c r="I3736" s="13"/>
      <c r="J3736" s="5"/>
      <c r="K3736" s="2"/>
      <c r="L3736" s="17"/>
      <c r="M3736" s="12"/>
      <c r="N3736" s="12"/>
      <c r="O3736" s="17"/>
      <c r="P3736" s="14"/>
      <c r="Q3736" s="14"/>
      <c r="R3736" s="14"/>
      <c r="S3736" s="20"/>
      <c r="T3736" s="14"/>
      <c r="U3736" s="4"/>
      <c r="V3736" s="5"/>
      <c r="W3736" s="10"/>
      <c r="X3736" s="10"/>
      <c r="Y3736" s="27"/>
      <c r="Z3736" s="3"/>
      <c r="AA3736" s="1"/>
      <c r="AB3736" s="10"/>
      <c r="AC3736" s="3"/>
      <c r="AD3736" s="3"/>
      <c r="AE3736" s="3"/>
      <c r="AF3736" s="10"/>
      <c r="AG3736" s="11"/>
      <c r="AH3736" s="10"/>
      <c r="AI3736" s="1"/>
      <c r="AJ3736" s="1"/>
      <c r="AK3736" s="1"/>
      <c r="AL3736" s="1"/>
      <c r="AM3736" s="1"/>
      <c r="AN3736" s="1"/>
      <c r="AO3736" s="1"/>
      <c r="AP3736" s="1"/>
      <c r="AQ3736" s="1"/>
      <c r="AR3736" s="1"/>
      <c r="AS3736" s="1"/>
      <c r="AT3736" s="1"/>
      <c r="AU3736" s="1"/>
      <c r="AV3736" s="1"/>
      <c r="AW3736" s="1"/>
      <c r="AX3736" s="1"/>
      <c r="AY3736" s="1"/>
      <c r="AZ3736" s="1"/>
      <c r="BA3736" s="1"/>
      <c r="BB3736" s="1"/>
      <c r="BC3736" s="1"/>
      <c r="BD3736" s="1"/>
      <c r="BE3736" s="1"/>
      <c r="BF3736" s="1"/>
      <c r="BG3736" s="1"/>
      <c r="BH3736" s="1"/>
      <c r="BI3736" s="1"/>
      <c r="BJ3736" s="1"/>
      <c r="BK3736" s="1"/>
      <c r="BL3736" s="1"/>
      <c r="BM3736" s="1"/>
      <c r="BN3736" s="1"/>
      <c r="BO3736" s="1"/>
      <c r="BP3736" s="1"/>
      <c r="BQ3736" s="1"/>
      <c r="BR3736" s="1"/>
      <c r="BS3736" s="1"/>
      <c r="BT3736" s="1"/>
      <c r="BU3736" s="1"/>
      <c r="BV3736" s="1"/>
      <c r="BW3736" s="1"/>
      <c r="BX3736" s="1"/>
      <c r="BY3736" s="1"/>
      <c r="BZ3736" s="1"/>
      <c r="CA3736" s="1"/>
      <c r="CB3736" s="1"/>
      <c r="CC3736" s="1"/>
      <c r="CD3736" s="1"/>
      <c r="CE3736" s="1"/>
      <c r="CF3736" s="1"/>
      <c r="CG3736" s="1"/>
      <c r="CH3736" s="1"/>
      <c r="CI3736" s="1"/>
      <c r="CJ3736" s="1"/>
      <c r="CK3736" s="1"/>
      <c r="CL3736" s="1"/>
      <c r="CM3736" s="1"/>
      <c r="CN3736" s="1"/>
      <c r="CO3736" s="1"/>
      <c r="CP3736" s="1"/>
      <c r="CQ3736" s="1"/>
      <c r="CR3736" s="1"/>
      <c r="CS3736" s="1"/>
      <c r="CT3736" s="1"/>
      <c r="CU3736" s="1"/>
      <c r="CV3736" s="1"/>
      <c r="CW3736" s="1"/>
      <c r="CX3736" s="1"/>
      <c r="CY3736" s="1"/>
      <c r="CZ3736" s="1"/>
      <c r="DA3736" s="1"/>
      <c r="DB3736" s="1"/>
      <c r="DC3736" s="1"/>
      <c r="DD3736" s="1"/>
      <c r="DE3736" s="1"/>
      <c r="DF3736" s="1"/>
      <c r="DG3736" s="1"/>
      <c r="DH3736" s="1"/>
      <c r="DI3736" s="1"/>
      <c r="DJ3736" s="1"/>
      <c r="DK3736" s="1"/>
      <c r="DL3736" s="1"/>
      <c r="DM3736" s="1"/>
      <c r="DN3736" s="1"/>
      <c r="DO3736" s="1"/>
      <c r="DP3736" s="1"/>
      <c r="DQ3736" s="1"/>
      <c r="DR3736" s="1"/>
      <c r="DS3736" s="1"/>
      <c r="DT3736" s="1"/>
      <c r="DU3736" s="1"/>
      <c r="DV3736" s="1"/>
      <c r="DW3736" s="1"/>
      <c r="DX3736" s="1"/>
      <c r="DY3736" s="1"/>
      <c r="DZ3736" s="1"/>
      <c r="EA3736" s="1"/>
      <c r="EB3736" s="1"/>
      <c r="EC3736" s="1"/>
      <c r="ED3736" s="1"/>
      <c r="EE3736" s="1"/>
      <c r="EF3736" s="1"/>
      <c r="EG3736" s="1"/>
      <c r="EH3736" s="1"/>
      <c r="EI3736" s="1"/>
      <c r="EJ3736" s="1"/>
      <c r="EK3736" s="1"/>
      <c r="EL3736" s="1"/>
      <c r="EM3736" s="1"/>
      <c r="EN3736" s="1"/>
      <c r="EO3736" s="1"/>
      <c r="EP3736" s="1"/>
      <c r="EQ3736" s="1"/>
      <c r="ER3736" s="1"/>
      <c r="ES3736" s="1"/>
      <c r="ET3736" s="1"/>
      <c r="EU3736" s="1"/>
      <c r="EV3736" s="1"/>
      <c r="EW3736" s="1"/>
      <c r="EX3736" s="1"/>
    </row>
    <row r="3737" spans="1:154" x14ac:dyDescent="0.15">
      <c r="A3737" s="35"/>
      <c r="B3737" s="15"/>
      <c r="C3737" s="7"/>
      <c r="D3737" s="13"/>
      <c r="E3737" s="14"/>
      <c r="F3737" s="14"/>
      <c r="G3737" s="14"/>
      <c r="H3737" s="14"/>
      <c r="I3737" s="13"/>
      <c r="J3737" s="5"/>
      <c r="K3737" s="2"/>
      <c r="L3737" s="17"/>
      <c r="M3737" s="12"/>
      <c r="N3737" s="12"/>
      <c r="O3737" s="17"/>
      <c r="P3737" s="14"/>
      <c r="Q3737" s="14"/>
      <c r="R3737" s="14"/>
      <c r="S3737" s="20"/>
      <c r="T3737" s="14"/>
      <c r="U3737" s="4"/>
      <c r="V3737" s="5"/>
      <c r="W3737" s="10"/>
      <c r="X3737" s="10"/>
      <c r="Y3737" s="27"/>
      <c r="Z3737" s="3"/>
      <c r="AA3737" s="1"/>
      <c r="AB3737" s="10"/>
      <c r="AC3737" s="3"/>
      <c r="AD3737" s="3"/>
      <c r="AE3737" s="3"/>
      <c r="AF3737" s="10"/>
      <c r="AG3737" s="11"/>
      <c r="AH3737" s="10"/>
      <c r="AI3737" s="1"/>
      <c r="AJ3737" s="1"/>
      <c r="AK3737" s="1"/>
      <c r="AL3737" s="1"/>
      <c r="AM3737" s="1"/>
      <c r="AN3737" s="1"/>
      <c r="AO3737" s="1"/>
      <c r="AP3737" s="1"/>
      <c r="AQ3737" s="1"/>
      <c r="AR3737" s="1"/>
      <c r="AS3737" s="1"/>
      <c r="AT3737" s="1"/>
      <c r="AU3737" s="1"/>
      <c r="AV3737" s="1"/>
      <c r="AW3737" s="1"/>
      <c r="AX3737" s="1"/>
      <c r="AY3737" s="1"/>
      <c r="AZ3737" s="1"/>
      <c r="BA3737" s="1"/>
      <c r="BB3737" s="1"/>
      <c r="BC3737" s="1"/>
      <c r="BD3737" s="1"/>
      <c r="BE3737" s="1"/>
      <c r="BF3737" s="1"/>
      <c r="BG3737" s="1"/>
      <c r="BH3737" s="1"/>
      <c r="BI3737" s="1"/>
      <c r="BJ3737" s="1"/>
      <c r="BK3737" s="1"/>
      <c r="BL3737" s="1"/>
      <c r="BM3737" s="1"/>
      <c r="BN3737" s="1"/>
      <c r="BO3737" s="1"/>
      <c r="BP3737" s="1"/>
      <c r="BQ3737" s="1"/>
      <c r="BR3737" s="1"/>
      <c r="BS3737" s="1"/>
      <c r="BT3737" s="1"/>
      <c r="BU3737" s="1"/>
      <c r="BV3737" s="1"/>
      <c r="BW3737" s="1"/>
      <c r="BX3737" s="1"/>
      <c r="BY3737" s="1"/>
      <c r="BZ3737" s="1"/>
      <c r="CA3737" s="1"/>
      <c r="CB3737" s="1"/>
      <c r="CC3737" s="1"/>
      <c r="CD3737" s="1"/>
      <c r="CE3737" s="1"/>
      <c r="CF3737" s="1"/>
      <c r="CG3737" s="1"/>
      <c r="CH3737" s="1"/>
      <c r="CI3737" s="1"/>
      <c r="CJ3737" s="1"/>
      <c r="CK3737" s="1"/>
      <c r="CL3737" s="1"/>
      <c r="CM3737" s="1"/>
      <c r="CN3737" s="1"/>
      <c r="CO3737" s="1"/>
      <c r="CP3737" s="1"/>
      <c r="CQ3737" s="1"/>
      <c r="CR3737" s="1"/>
      <c r="CS3737" s="1"/>
      <c r="CT3737" s="1"/>
      <c r="CU3737" s="1"/>
      <c r="CV3737" s="1"/>
      <c r="CW3737" s="1"/>
      <c r="CX3737" s="1"/>
      <c r="CY3737" s="1"/>
      <c r="CZ3737" s="1"/>
      <c r="DA3737" s="1"/>
      <c r="DB3737" s="1"/>
      <c r="DC3737" s="1"/>
      <c r="DD3737" s="1"/>
      <c r="DE3737" s="1"/>
      <c r="DF3737" s="1"/>
      <c r="DG3737" s="1"/>
      <c r="DH3737" s="1"/>
      <c r="DI3737" s="1"/>
      <c r="DJ3737" s="1"/>
      <c r="DK3737" s="1"/>
      <c r="DL3737" s="1"/>
      <c r="DM3737" s="1"/>
      <c r="DN3737" s="1"/>
      <c r="DO3737" s="1"/>
      <c r="DP3737" s="1"/>
      <c r="DQ3737" s="1"/>
      <c r="DR3737" s="1"/>
      <c r="DS3737" s="1"/>
      <c r="DT3737" s="1"/>
      <c r="DU3737" s="1"/>
      <c r="DV3737" s="1"/>
      <c r="DW3737" s="1"/>
      <c r="DX3737" s="1"/>
      <c r="DY3737" s="1"/>
      <c r="DZ3737" s="1"/>
      <c r="EA3737" s="1"/>
      <c r="EB3737" s="1"/>
      <c r="EC3737" s="1"/>
      <c r="ED3737" s="1"/>
      <c r="EE3737" s="1"/>
      <c r="EF3737" s="1"/>
      <c r="EG3737" s="1"/>
      <c r="EH3737" s="1"/>
      <c r="EI3737" s="1"/>
      <c r="EJ3737" s="1"/>
      <c r="EK3737" s="1"/>
      <c r="EL3737" s="1"/>
      <c r="EM3737" s="1"/>
      <c r="EN3737" s="1"/>
      <c r="EO3737" s="1"/>
      <c r="EP3737" s="1"/>
      <c r="EQ3737" s="1"/>
      <c r="ER3737" s="1"/>
      <c r="ES3737" s="1"/>
      <c r="ET3737" s="1"/>
      <c r="EU3737" s="1"/>
      <c r="EV3737" s="1"/>
      <c r="EW3737" s="1"/>
      <c r="EX3737" s="1"/>
    </row>
    <row r="3738" spans="1:154" x14ac:dyDescent="0.15">
      <c r="A3738" s="35"/>
      <c r="B3738" s="15"/>
      <c r="C3738" s="7"/>
      <c r="D3738" s="13"/>
      <c r="E3738" s="14"/>
      <c r="F3738" s="14"/>
      <c r="G3738" s="14"/>
      <c r="H3738" s="14"/>
      <c r="I3738" s="13"/>
      <c r="J3738" s="5"/>
      <c r="K3738" s="2"/>
      <c r="L3738" s="17"/>
      <c r="M3738" s="12"/>
      <c r="N3738" s="12"/>
      <c r="O3738" s="17"/>
      <c r="P3738" s="14"/>
      <c r="Q3738" s="14"/>
      <c r="R3738" s="14"/>
      <c r="S3738" s="20"/>
      <c r="T3738" s="14"/>
      <c r="U3738" s="4"/>
      <c r="V3738" s="5"/>
      <c r="W3738" s="10"/>
      <c r="X3738" s="10"/>
      <c r="Y3738" s="27"/>
      <c r="Z3738" s="3"/>
      <c r="AA3738" s="1"/>
      <c r="AB3738" s="10"/>
      <c r="AC3738" s="3"/>
      <c r="AD3738" s="3"/>
      <c r="AE3738" s="3"/>
      <c r="AF3738" s="10"/>
      <c r="AG3738" s="11"/>
      <c r="AH3738" s="10"/>
      <c r="AI3738" s="1"/>
      <c r="AJ3738" s="1"/>
      <c r="AK3738" s="1"/>
      <c r="AL3738" s="1"/>
      <c r="AM3738" s="1"/>
      <c r="AN3738" s="1"/>
      <c r="AO3738" s="1"/>
      <c r="AP3738" s="1"/>
      <c r="AQ3738" s="1"/>
      <c r="AR3738" s="1"/>
      <c r="AS3738" s="1"/>
      <c r="AT3738" s="1"/>
      <c r="AU3738" s="1"/>
      <c r="AV3738" s="1"/>
      <c r="AW3738" s="1"/>
      <c r="AX3738" s="1"/>
      <c r="AY3738" s="1"/>
      <c r="AZ3738" s="1"/>
      <c r="BA3738" s="1"/>
      <c r="BB3738" s="1"/>
      <c r="BC3738" s="1"/>
      <c r="BD3738" s="1"/>
      <c r="BE3738" s="1"/>
      <c r="BF3738" s="1"/>
      <c r="BG3738" s="1"/>
      <c r="BH3738" s="1"/>
      <c r="BI3738" s="1"/>
      <c r="BJ3738" s="1"/>
      <c r="BK3738" s="1"/>
      <c r="BL3738" s="1"/>
      <c r="BM3738" s="1"/>
      <c r="BN3738" s="1"/>
      <c r="BO3738" s="1"/>
      <c r="BP3738" s="1"/>
      <c r="BQ3738" s="1"/>
      <c r="BR3738" s="1"/>
      <c r="BS3738" s="1"/>
      <c r="BT3738" s="1"/>
      <c r="BU3738" s="1"/>
      <c r="BV3738" s="1"/>
      <c r="BW3738" s="1"/>
      <c r="BX3738" s="1"/>
      <c r="BY3738" s="1"/>
      <c r="BZ3738" s="1"/>
      <c r="CA3738" s="1"/>
      <c r="CB3738" s="1"/>
      <c r="CC3738" s="1"/>
      <c r="CD3738" s="1"/>
      <c r="CE3738" s="1"/>
      <c r="CF3738" s="1"/>
      <c r="CG3738" s="1"/>
      <c r="CH3738" s="1"/>
      <c r="CI3738" s="1"/>
      <c r="CJ3738" s="1"/>
      <c r="CK3738" s="1"/>
      <c r="CL3738" s="1"/>
      <c r="CM3738" s="1"/>
      <c r="CN3738" s="1"/>
      <c r="CO3738" s="1"/>
      <c r="CP3738" s="1"/>
      <c r="CQ3738" s="1"/>
      <c r="CR3738" s="1"/>
      <c r="CS3738" s="1"/>
      <c r="CT3738" s="1"/>
      <c r="CU3738" s="1"/>
      <c r="CV3738" s="1"/>
      <c r="CW3738" s="1"/>
      <c r="CX3738" s="1"/>
      <c r="CY3738" s="1"/>
      <c r="CZ3738" s="1"/>
      <c r="DA3738" s="1"/>
      <c r="DB3738" s="1"/>
      <c r="DC3738" s="1"/>
      <c r="DD3738" s="1"/>
      <c r="DE3738" s="1"/>
      <c r="DF3738" s="1"/>
      <c r="DG3738" s="1"/>
      <c r="DH3738" s="1"/>
      <c r="DI3738" s="1"/>
      <c r="DJ3738" s="1"/>
      <c r="DK3738" s="1"/>
      <c r="DL3738" s="1"/>
      <c r="DM3738" s="1"/>
      <c r="DN3738" s="1"/>
      <c r="DO3738" s="1"/>
      <c r="DP3738" s="1"/>
      <c r="DQ3738" s="1"/>
      <c r="DR3738" s="1"/>
      <c r="DS3738" s="1"/>
      <c r="DT3738" s="1"/>
      <c r="DU3738" s="1"/>
      <c r="DV3738" s="1"/>
      <c r="DW3738" s="1"/>
      <c r="DX3738" s="1"/>
      <c r="DY3738" s="1"/>
      <c r="DZ3738" s="1"/>
      <c r="EA3738" s="1"/>
      <c r="EB3738" s="1"/>
      <c r="EC3738" s="1"/>
      <c r="ED3738" s="1"/>
      <c r="EE3738" s="1"/>
      <c r="EF3738" s="1"/>
      <c r="EG3738" s="1"/>
      <c r="EH3738" s="1"/>
      <c r="EI3738" s="1"/>
      <c r="EJ3738" s="1"/>
      <c r="EK3738" s="1"/>
      <c r="EL3738" s="1"/>
      <c r="EM3738" s="1"/>
      <c r="EN3738" s="1"/>
      <c r="EO3738" s="1"/>
      <c r="EP3738" s="1"/>
      <c r="EQ3738" s="1"/>
      <c r="ER3738" s="1"/>
      <c r="ES3738" s="1"/>
      <c r="ET3738" s="1"/>
      <c r="EU3738" s="1"/>
      <c r="EV3738" s="1"/>
      <c r="EW3738" s="1"/>
      <c r="EX3738" s="1"/>
    </row>
    <row r="3739" spans="1:154" x14ac:dyDescent="0.15">
      <c r="A3739" s="35"/>
      <c r="B3739" s="15"/>
      <c r="C3739" s="7"/>
      <c r="D3739" s="13"/>
      <c r="E3739" s="14"/>
      <c r="F3739" s="14"/>
      <c r="G3739" s="14"/>
      <c r="H3739" s="14"/>
      <c r="I3739" s="13"/>
      <c r="J3739" s="5"/>
      <c r="K3739" s="2"/>
      <c r="L3739" s="17"/>
      <c r="M3739" s="12"/>
      <c r="N3739" s="12"/>
      <c r="O3739" s="17"/>
      <c r="P3739" s="14"/>
      <c r="Q3739" s="14"/>
      <c r="R3739" s="14"/>
      <c r="S3739" s="20"/>
      <c r="T3739" s="14"/>
      <c r="U3739" s="4"/>
      <c r="V3739" s="5"/>
      <c r="W3739" s="10"/>
      <c r="X3739" s="10"/>
      <c r="Y3739" s="27"/>
      <c r="Z3739" s="3"/>
      <c r="AA3739" s="1"/>
      <c r="AB3739" s="10"/>
      <c r="AC3739" s="3"/>
      <c r="AD3739" s="3"/>
      <c r="AE3739" s="3"/>
      <c r="AF3739" s="10"/>
      <c r="AG3739" s="11"/>
      <c r="AH3739" s="10"/>
      <c r="AI3739" s="1"/>
      <c r="AJ3739" s="1"/>
      <c r="AK3739" s="1"/>
      <c r="AL3739" s="1"/>
      <c r="AM3739" s="1"/>
      <c r="AN3739" s="1"/>
      <c r="AO3739" s="1"/>
      <c r="AP3739" s="1"/>
      <c r="AQ3739" s="1"/>
      <c r="AR3739" s="1"/>
      <c r="AS3739" s="1"/>
      <c r="AT3739" s="1"/>
      <c r="AU3739" s="1"/>
      <c r="AV3739" s="1"/>
      <c r="AW3739" s="1"/>
      <c r="AX3739" s="1"/>
      <c r="AY3739" s="1"/>
      <c r="AZ3739" s="1"/>
      <c r="BA3739" s="1"/>
      <c r="BB3739" s="1"/>
      <c r="BC3739" s="1"/>
      <c r="BD3739" s="1"/>
      <c r="BE3739" s="1"/>
      <c r="BF3739" s="1"/>
      <c r="BG3739" s="1"/>
      <c r="BH3739" s="1"/>
      <c r="BI3739" s="1"/>
      <c r="BJ3739" s="1"/>
      <c r="BK3739" s="1"/>
      <c r="BL3739" s="1"/>
      <c r="BM3739" s="1"/>
      <c r="BN3739" s="1"/>
      <c r="BO3739" s="1"/>
      <c r="BP3739" s="1"/>
      <c r="BQ3739" s="1"/>
      <c r="BR3739" s="1"/>
      <c r="BS3739" s="1"/>
      <c r="BT3739" s="1"/>
      <c r="BU3739" s="1"/>
      <c r="BV3739" s="1"/>
      <c r="BW3739" s="1"/>
      <c r="BX3739" s="1"/>
      <c r="BY3739" s="1"/>
      <c r="BZ3739" s="1"/>
      <c r="CA3739" s="1"/>
      <c r="CB3739" s="1"/>
      <c r="CC3739" s="1"/>
      <c r="CD3739" s="1"/>
      <c r="CE3739" s="1"/>
      <c r="CF3739" s="1"/>
      <c r="CG3739" s="1"/>
      <c r="CH3739" s="1"/>
      <c r="CI3739" s="1"/>
      <c r="CJ3739" s="1"/>
      <c r="CK3739" s="1"/>
      <c r="CL3739" s="1"/>
      <c r="CM3739" s="1"/>
      <c r="CN3739" s="1"/>
      <c r="CO3739" s="1"/>
      <c r="CP3739" s="1"/>
      <c r="CQ3739" s="1"/>
      <c r="CR3739" s="1"/>
      <c r="CS3739" s="1"/>
      <c r="CT3739" s="1"/>
      <c r="CU3739" s="1"/>
      <c r="CV3739" s="1"/>
      <c r="CW3739" s="1"/>
      <c r="CX3739" s="1"/>
      <c r="CY3739" s="1"/>
      <c r="CZ3739" s="1"/>
      <c r="DA3739" s="1"/>
      <c r="DB3739" s="1"/>
      <c r="DC3739" s="1"/>
      <c r="DD3739" s="1"/>
      <c r="DE3739" s="1"/>
      <c r="DF3739" s="1"/>
      <c r="DG3739" s="1"/>
      <c r="DH3739" s="1"/>
      <c r="DI3739" s="1"/>
      <c r="DJ3739" s="1"/>
      <c r="DK3739" s="1"/>
      <c r="DL3739" s="1"/>
      <c r="DM3739" s="1"/>
      <c r="DN3739" s="1"/>
      <c r="DO3739" s="1"/>
      <c r="DP3739" s="1"/>
      <c r="DQ3739" s="1"/>
      <c r="DR3739" s="1"/>
      <c r="DS3739" s="1"/>
      <c r="DT3739" s="1"/>
      <c r="DU3739" s="1"/>
      <c r="DV3739" s="1"/>
      <c r="DW3739" s="1"/>
      <c r="DX3739" s="1"/>
      <c r="DY3739" s="1"/>
      <c r="DZ3739" s="1"/>
      <c r="EA3739" s="1"/>
      <c r="EB3739" s="1"/>
      <c r="EC3739" s="1"/>
      <c r="ED3739" s="1"/>
      <c r="EE3739" s="1"/>
      <c r="EF3739" s="1"/>
      <c r="EG3739" s="1"/>
      <c r="EH3739" s="1"/>
      <c r="EI3739" s="1"/>
      <c r="EJ3739" s="1"/>
      <c r="EK3739" s="1"/>
      <c r="EL3739" s="1"/>
      <c r="EM3739" s="1"/>
      <c r="EN3739" s="1"/>
      <c r="EO3739" s="1"/>
      <c r="EP3739" s="1"/>
      <c r="EQ3739" s="1"/>
      <c r="ER3739" s="1"/>
      <c r="ES3739" s="1"/>
      <c r="ET3739" s="1"/>
      <c r="EU3739" s="1"/>
      <c r="EV3739" s="1"/>
      <c r="EW3739" s="1"/>
      <c r="EX3739" s="1"/>
    </row>
    <row r="3740" spans="1:154" x14ac:dyDescent="0.15">
      <c r="A3740" s="35"/>
      <c r="B3740" s="15"/>
      <c r="C3740" s="7"/>
      <c r="D3740" s="13"/>
      <c r="E3740" s="14"/>
      <c r="F3740" s="14"/>
      <c r="G3740" s="14"/>
      <c r="H3740" s="14"/>
      <c r="I3740" s="13"/>
      <c r="J3740" s="5"/>
      <c r="K3740" s="2"/>
      <c r="L3740" s="17"/>
      <c r="M3740" s="12"/>
      <c r="N3740" s="12"/>
      <c r="O3740" s="17"/>
      <c r="P3740" s="14"/>
      <c r="Q3740" s="14"/>
      <c r="R3740" s="14"/>
      <c r="S3740" s="20"/>
      <c r="T3740" s="14"/>
      <c r="U3740" s="4"/>
      <c r="V3740" s="5"/>
      <c r="W3740" s="10"/>
      <c r="X3740" s="10"/>
      <c r="Y3740" s="27"/>
      <c r="Z3740" s="3"/>
      <c r="AA3740" s="1"/>
      <c r="AB3740" s="10"/>
      <c r="AC3740" s="3"/>
      <c r="AD3740" s="3"/>
      <c r="AE3740" s="3"/>
      <c r="AF3740" s="10"/>
      <c r="AG3740" s="11"/>
      <c r="AH3740" s="10"/>
      <c r="AI3740" s="1"/>
      <c r="AJ3740" s="1"/>
      <c r="AK3740" s="1"/>
      <c r="AL3740" s="1"/>
      <c r="AM3740" s="1"/>
      <c r="AN3740" s="1"/>
      <c r="AO3740" s="1"/>
      <c r="AP3740" s="1"/>
      <c r="AQ3740" s="1"/>
      <c r="AR3740" s="1"/>
      <c r="AS3740" s="1"/>
      <c r="AT3740" s="1"/>
      <c r="AU3740" s="1"/>
      <c r="AV3740" s="1"/>
      <c r="AW3740" s="1"/>
      <c r="AX3740" s="1"/>
      <c r="AY3740" s="1"/>
      <c r="AZ3740" s="1"/>
      <c r="BA3740" s="1"/>
      <c r="BB3740" s="1"/>
      <c r="BC3740" s="1"/>
      <c r="BD3740" s="1"/>
      <c r="BE3740" s="1"/>
      <c r="BF3740" s="1"/>
      <c r="BG3740" s="1"/>
      <c r="BH3740" s="1"/>
      <c r="BI3740" s="1"/>
      <c r="BJ3740" s="1"/>
      <c r="BK3740" s="1"/>
      <c r="BL3740" s="1"/>
      <c r="BM3740" s="1"/>
      <c r="BN3740" s="1"/>
      <c r="BO3740" s="1"/>
      <c r="BP3740" s="1"/>
      <c r="BQ3740" s="1"/>
      <c r="BR3740" s="1"/>
      <c r="BS3740" s="1"/>
      <c r="BT3740" s="1"/>
      <c r="BU3740" s="1"/>
      <c r="BV3740" s="1"/>
      <c r="BW3740" s="1"/>
      <c r="BX3740" s="1"/>
      <c r="BY3740" s="1"/>
      <c r="BZ3740" s="1"/>
      <c r="CA3740" s="1"/>
      <c r="CB3740" s="1"/>
      <c r="CC3740" s="1"/>
      <c r="CD3740" s="1"/>
      <c r="CE3740" s="1"/>
      <c r="CF3740" s="1"/>
      <c r="CG3740" s="1"/>
      <c r="CH3740" s="1"/>
      <c r="CI3740" s="1"/>
      <c r="CJ3740" s="1"/>
      <c r="CK3740" s="1"/>
      <c r="CL3740" s="1"/>
      <c r="CM3740" s="1"/>
      <c r="CN3740" s="1"/>
      <c r="CO3740" s="1"/>
      <c r="CP3740" s="1"/>
      <c r="CQ3740" s="1"/>
      <c r="CR3740" s="1"/>
      <c r="CS3740" s="1"/>
      <c r="CT3740" s="1"/>
      <c r="CU3740" s="1"/>
      <c r="CV3740" s="1"/>
      <c r="CW3740" s="1"/>
      <c r="CX3740" s="1"/>
      <c r="CY3740" s="1"/>
      <c r="CZ3740" s="1"/>
      <c r="DA3740" s="1"/>
      <c r="DB3740" s="1"/>
      <c r="DC3740" s="1"/>
      <c r="DD3740" s="1"/>
      <c r="DE3740" s="1"/>
      <c r="DF3740" s="1"/>
      <c r="DG3740" s="1"/>
      <c r="DH3740" s="1"/>
      <c r="DI3740" s="1"/>
      <c r="DJ3740" s="1"/>
      <c r="DK3740" s="1"/>
      <c r="DL3740" s="1"/>
      <c r="DM3740" s="1"/>
      <c r="DN3740" s="1"/>
      <c r="DO3740" s="1"/>
      <c r="DP3740" s="1"/>
      <c r="DQ3740" s="1"/>
      <c r="DR3740" s="1"/>
      <c r="DS3740" s="1"/>
      <c r="DT3740" s="1"/>
      <c r="DU3740" s="1"/>
      <c r="DV3740" s="1"/>
      <c r="DW3740" s="1"/>
      <c r="DX3740" s="1"/>
      <c r="DY3740" s="1"/>
      <c r="DZ3740" s="1"/>
      <c r="EA3740" s="1"/>
      <c r="EB3740" s="1"/>
      <c r="EC3740" s="1"/>
      <c r="ED3740" s="1"/>
      <c r="EE3740" s="1"/>
      <c r="EF3740" s="1"/>
      <c r="EG3740" s="1"/>
      <c r="EH3740" s="1"/>
      <c r="EI3740" s="1"/>
      <c r="EJ3740" s="1"/>
      <c r="EK3740" s="1"/>
      <c r="EL3740" s="1"/>
      <c r="EM3740" s="1"/>
      <c r="EN3740" s="1"/>
      <c r="EO3740" s="1"/>
      <c r="EP3740" s="1"/>
      <c r="EQ3740" s="1"/>
      <c r="ER3740" s="1"/>
      <c r="ES3740" s="1"/>
      <c r="ET3740" s="1"/>
      <c r="EU3740" s="1"/>
      <c r="EV3740" s="1"/>
      <c r="EW3740" s="1"/>
      <c r="EX3740" s="1"/>
    </row>
    <row r="3741" spans="1:154" x14ac:dyDescent="0.15">
      <c r="A3741" s="35"/>
      <c r="B3741" s="15"/>
      <c r="C3741" s="7"/>
      <c r="D3741" s="13"/>
      <c r="E3741" s="14"/>
      <c r="F3741" s="14"/>
      <c r="G3741" s="14"/>
      <c r="H3741" s="14"/>
      <c r="I3741" s="13"/>
      <c r="J3741" s="5"/>
      <c r="K3741" s="2"/>
      <c r="L3741" s="17"/>
      <c r="M3741" s="12"/>
      <c r="N3741" s="12"/>
      <c r="O3741" s="17"/>
      <c r="P3741" s="14"/>
      <c r="Q3741" s="14"/>
      <c r="R3741" s="14"/>
      <c r="S3741" s="20"/>
      <c r="T3741" s="14"/>
      <c r="U3741" s="4"/>
      <c r="V3741" s="5"/>
      <c r="W3741" s="10"/>
      <c r="X3741" s="10"/>
      <c r="Y3741" s="27"/>
      <c r="Z3741" s="3"/>
      <c r="AA3741" s="1"/>
      <c r="AB3741" s="10"/>
      <c r="AC3741" s="3"/>
      <c r="AD3741" s="3"/>
      <c r="AE3741" s="3"/>
      <c r="AF3741" s="10"/>
      <c r="AG3741" s="11"/>
      <c r="AH3741" s="10"/>
      <c r="AI3741" s="1"/>
      <c r="AJ3741" s="1"/>
      <c r="AK3741" s="1"/>
      <c r="AL3741" s="1"/>
      <c r="AM3741" s="1"/>
      <c r="AN3741" s="1"/>
      <c r="AO3741" s="1"/>
      <c r="AP3741" s="1"/>
      <c r="AQ3741" s="1"/>
      <c r="AR3741" s="1"/>
      <c r="AS3741" s="1"/>
      <c r="AT3741" s="1"/>
      <c r="AU3741" s="1"/>
      <c r="AV3741" s="1"/>
      <c r="AW3741" s="1"/>
      <c r="AX3741" s="1"/>
      <c r="AY3741" s="1"/>
      <c r="AZ3741" s="1"/>
      <c r="BA3741" s="1"/>
      <c r="BB3741" s="1"/>
      <c r="BC3741" s="1"/>
      <c r="BD3741" s="1"/>
      <c r="BE3741" s="1"/>
      <c r="BF3741" s="1"/>
      <c r="BG3741" s="1"/>
      <c r="BH3741" s="1"/>
      <c r="BI3741" s="1"/>
      <c r="BJ3741" s="1"/>
      <c r="BK3741" s="1"/>
      <c r="BL3741" s="1"/>
      <c r="BM3741" s="1"/>
      <c r="BN3741" s="1"/>
      <c r="BO3741" s="1"/>
      <c r="BP3741" s="1"/>
      <c r="BQ3741" s="1"/>
      <c r="BR3741" s="1"/>
      <c r="BS3741" s="1"/>
      <c r="BT3741" s="1"/>
      <c r="BU3741" s="1"/>
      <c r="BV3741" s="1"/>
      <c r="BW3741" s="1"/>
      <c r="BX3741" s="1"/>
      <c r="BY3741" s="1"/>
      <c r="BZ3741" s="1"/>
      <c r="CA3741" s="1"/>
      <c r="CB3741" s="1"/>
      <c r="CC3741" s="1"/>
      <c r="CD3741" s="1"/>
      <c r="CE3741" s="1"/>
      <c r="CF3741" s="1"/>
      <c r="CG3741" s="1"/>
      <c r="CH3741" s="1"/>
      <c r="CI3741" s="1"/>
      <c r="CJ3741" s="1"/>
      <c r="CK3741" s="1"/>
      <c r="CL3741" s="1"/>
      <c r="CM3741" s="1"/>
      <c r="CN3741" s="1"/>
      <c r="CO3741" s="1"/>
      <c r="CP3741" s="1"/>
      <c r="CQ3741" s="1"/>
      <c r="CR3741" s="1"/>
      <c r="CS3741" s="1"/>
      <c r="CT3741" s="1"/>
      <c r="CU3741" s="1"/>
      <c r="CV3741" s="1"/>
      <c r="CW3741" s="1"/>
      <c r="CX3741" s="1"/>
      <c r="CY3741" s="1"/>
      <c r="CZ3741" s="1"/>
      <c r="DA3741" s="1"/>
      <c r="DB3741" s="1"/>
      <c r="DC3741" s="1"/>
      <c r="DD3741" s="1"/>
      <c r="DE3741" s="1"/>
      <c r="DF3741" s="1"/>
      <c r="DG3741" s="1"/>
      <c r="DH3741" s="1"/>
      <c r="DI3741" s="1"/>
      <c r="DJ3741" s="1"/>
      <c r="DK3741" s="1"/>
      <c r="DL3741" s="1"/>
      <c r="DM3741" s="1"/>
      <c r="DN3741" s="1"/>
      <c r="DO3741" s="1"/>
      <c r="DP3741" s="1"/>
      <c r="DQ3741" s="1"/>
      <c r="DR3741" s="1"/>
      <c r="DS3741" s="1"/>
      <c r="DT3741" s="1"/>
      <c r="DU3741" s="1"/>
      <c r="DV3741" s="1"/>
      <c r="DW3741" s="1"/>
      <c r="DX3741" s="1"/>
      <c r="DY3741" s="1"/>
      <c r="DZ3741" s="1"/>
      <c r="EA3741" s="1"/>
      <c r="EB3741" s="1"/>
      <c r="EC3741" s="1"/>
      <c r="ED3741" s="1"/>
      <c r="EE3741" s="1"/>
      <c r="EF3741" s="1"/>
      <c r="EG3741" s="1"/>
      <c r="EH3741" s="1"/>
      <c r="EI3741" s="1"/>
      <c r="EJ3741" s="1"/>
      <c r="EK3741" s="1"/>
      <c r="EL3741" s="1"/>
      <c r="EM3741" s="1"/>
      <c r="EN3741" s="1"/>
      <c r="EO3741" s="1"/>
      <c r="EP3741" s="1"/>
      <c r="EQ3741" s="1"/>
      <c r="ER3741" s="1"/>
      <c r="ES3741" s="1"/>
      <c r="ET3741" s="1"/>
      <c r="EU3741" s="1"/>
      <c r="EV3741" s="1"/>
      <c r="EW3741" s="1"/>
      <c r="EX3741" s="1"/>
    </row>
    <row r="3742" spans="1:154" x14ac:dyDescent="0.15">
      <c r="A3742" s="35"/>
      <c r="B3742" s="15"/>
      <c r="C3742" s="7"/>
      <c r="D3742" s="13"/>
      <c r="E3742" s="14"/>
      <c r="F3742" s="14"/>
      <c r="G3742" s="14"/>
      <c r="H3742" s="14"/>
      <c r="I3742" s="13"/>
      <c r="J3742" s="5"/>
      <c r="K3742" s="2"/>
      <c r="L3742" s="17"/>
      <c r="M3742" s="12"/>
      <c r="N3742" s="12"/>
      <c r="O3742" s="17"/>
      <c r="P3742" s="14"/>
      <c r="Q3742" s="14"/>
      <c r="R3742" s="14"/>
      <c r="S3742" s="20"/>
      <c r="T3742" s="14"/>
      <c r="U3742" s="4"/>
      <c r="V3742" s="5"/>
      <c r="W3742" s="10"/>
      <c r="X3742" s="10"/>
      <c r="Y3742" s="27"/>
      <c r="Z3742" s="3"/>
      <c r="AA3742" s="1"/>
      <c r="AB3742" s="10"/>
      <c r="AC3742" s="3"/>
      <c r="AD3742" s="3"/>
      <c r="AE3742" s="3"/>
      <c r="AF3742" s="10"/>
      <c r="AG3742" s="11"/>
      <c r="AH3742" s="10"/>
      <c r="AI3742" s="1"/>
      <c r="AJ3742" s="1"/>
      <c r="AK3742" s="1"/>
      <c r="AL3742" s="1"/>
      <c r="AM3742" s="1"/>
      <c r="AN3742" s="1"/>
      <c r="AO3742" s="1"/>
      <c r="AP3742" s="1"/>
      <c r="AQ3742" s="1"/>
      <c r="AR3742" s="1"/>
      <c r="AS3742" s="1"/>
      <c r="AT3742" s="1"/>
      <c r="AU3742" s="1"/>
      <c r="AV3742" s="1"/>
      <c r="AW3742" s="1"/>
      <c r="AX3742" s="1"/>
      <c r="AY3742" s="1"/>
      <c r="AZ3742" s="1"/>
      <c r="BA3742" s="1"/>
      <c r="BB3742" s="1"/>
      <c r="BC3742" s="1"/>
      <c r="BD3742" s="1"/>
      <c r="BE3742" s="1"/>
      <c r="BF3742" s="1"/>
      <c r="BG3742" s="1"/>
      <c r="BH3742" s="1"/>
      <c r="BI3742" s="1"/>
      <c r="BJ3742" s="1"/>
      <c r="BK3742" s="1"/>
      <c r="BL3742" s="1"/>
      <c r="BM3742" s="1"/>
      <c r="BN3742" s="1"/>
      <c r="BO3742" s="1"/>
      <c r="BP3742" s="1"/>
      <c r="BQ3742" s="1"/>
      <c r="BR3742" s="1"/>
      <c r="BS3742" s="1"/>
      <c r="BT3742" s="1"/>
      <c r="BU3742" s="1"/>
      <c r="BV3742" s="1"/>
      <c r="BW3742" s="1"/>
      <c r="BX3742" s="1"/>
      <c r="BY3742" s="1"/>
      <c r="BZ3742" s="1"/>
      <c r="CA3742" s="1"/>
      <c r="CB3742" s="1"/>
      <c r="CC3742" s="1"/>
      <c r="CD3742" s="1"/>
      <c r="CE3742" s="1"/>
      <c r="CF3742" s="1"/>
      <c r="CG3742" s="1"/>
      <c r="CH3742" s="1"/>
      <c r="CI3742" s="1"/>
      <c r="CJ3742" s="1"/>
      <c r="CK3742" s="1"/>
      <c r="CL3742" s="1"/>
      <c r="CM3742" s="1"/>
      <c r="CN3742" s="1"/>
      <c r="CO3742" s="1"/>
      <c r="CP3742" s="1"/>
      <c r="CQ3742" s="1"/>
      <c r="CR3742" s="1"/>
      <c r="CS3742" s="1"/>
      <c r="CT3742" s="1"/>
      <c r="CU3742" s="1"/>
      <c r="CV3742" s="1"/>
      <c r="CW3742" s="1"/>
      <c r="CX3742" s="1"/>
      <c r="CY3742" s="1"/>
      <c r="CZ3742" s="1"/>
      <c r="DA3742" s="1"/>
      <c r="DB3742" s="1"/>
      <c r="DC3742" s="1"/>
      <c r="DD3742" s="1"/>
      <c r="DE3742" s="1"/>
      <c r="DF3742" s="1"/>
      <c r="DG3742" s="1"/>
      <c r="DH3742" s="1"/>
      <c r="DI3742" s="1"/>
      <c r="DJ3742" s="1"/>
      <c r="DK3742" s="1"/>
      <c r="DL3742" s="1"/>
      <c r="DM3742" s="1"/>
      <c r="DN3742" s="1"/>
      <c r="DO3742" s="1"/>
      <c r="DP3742" s="1"/>
      <c r="DQ3742" s="1"/>
      <c r="DR3742" s="1"/>
      <c r="DS3742" s="1"/>
      <c r="DT3742" s="1"/>
      <c r="DU3742" s="1"/>
      <c r="DV3742" s="1"/>
      <c r="DW3742" s="1"/>
      <c r="DX3742" s="1"/>
      <c r="DY3742" s="1"/>
      <c r="DZ3742" s="1"/>
      <c r="EA3742" s="1"/>
      <c r="EB3742" s="1"/>
      <c r="EC3742" s="1"/>
      <c r="ED3742" s="1"/>
      <c r="EE3742" s="1"/>
      <c r="EF3742" s="1"/>
      <c r="EG3742" s="1"/>
      <c r="EH3742" s="1"/>
      <c r="EI3742" s="1"/>
      <c r="EJ3742" s="1"/>
      <c r="EK3742" s="1"/>
      <c r="EL3742" s="1"/>
      <c r="EM3742" s="1"/>
      <c r="EN3742" s="1"/>
      <c r="EO3742" s="1"/>
      <c r="EP3742" s="1"/>
      <c r="EQ3742" s="1"/>
      <c r="ER3742" s="1"/>
      <c r="ES3742" s="1"/>
      <c r="ET3742" s="1"/>
      <c r="EU3742" s="1"/>
      <c r="EV3742" s="1"/>
      <c r="EW3742" s="1"/>
      <c r="EX3742" s="1"/>
    </row>
    <row r="3743" spans="1:154" x14ac:dyDescent="0.15">
      <c r="A3743" s="35"/>
      <c r="B3743" s="15"/>
      <c r="C3743" s="7"/>
      <c r="D3743" s="13"/>
      <c r="E3743" s="14"/>
      <c r="F3743" s="14"/>
      <c r="G3743" s="14"/>
      <c r="H3743" s="14"/>
      <c r="I3743" s="13"/>
      <c r="J3743" s="5"/>
      <c r="K3743" s="2"/>
      <c r="L3743" s="17"/>
      <c r="M3743" s="12"/>
      <c r="N3743" s="12"/>
      <c r="O3743" s="17"/>
      <c r="P3743" s="14"/>
      <c r="Q3743" s="14"/>
      <c r="R3743" s="14"/>
      <c r="S3743" s="20"/>
      <c r="T3743" s="14"/>
      <c r="U3743" s="4"/>
      <c r="V3743" s="5"/>
      <c r="W3743" s="10"/>
      <c r="X3743" s="10"/>
      <c r="Y3743" s="27"/>
      <c r="Z3743" s="3"/>
      <c r="AA3743" s="1"/>
      <c r="AB3743" s="10"/>
      <c r="AC3743" s="3"/>
      <c r="AD3743" s="3"/>
      <c r="AE3743" s="3"/>
      <c r="AF3743" s="10"/>
      <c r="AG3743" s="11"/>
      <c r="AH3743" s="10"/>
      <c r="AI3743" s="1"/>
      <c r="AJ3743" s="1"/>
      <c r="AK3743" s="1"/>
      <c r="AL3743" s="1"/>
      <c r="AM3743" s="1"/>
      <c r="AN3743" s="1"/>
      <c r="AO3743" s="1"/>
      <c r="AP3743" s="1"/>
      <c r="AQ3743" s="1"/>
      <c r="AR3743" s="1"/>
      <c r="AS3743" s="1"/>
      <c r="AT3743" s="1"/>
      <c r="AU3743" s="1"/>
      <c r="AV3743" s="1"/>
      <c r="AW3743" s="1"/>
      <c r="AX3743" s="1"/>
      <c r="AY3743" s="1"/>
      <c r="AZ3743" s="1"/>
      <c r="BA3743" s="1"/>
      <c r="BB3743" s="1"/>
      <c r="BC3743" s="1"/>
      <c r="BD3743" s="1"/>
      <c r="BE3743" s="1"/>
      <c r="BF3743" s="1"/>
      <c r="BG3743" s="1"/>
      <c r="BH3743" s="1"/>
      <c r="BI3743" s="1"/>
      <c r="BJ3743" s="1"/>
      <c r="BK3743" s="1"/>
      <c r="BL3743" s="1"/>
      <c r="BM3743" s="1"/>
      <c r="BN3743" s="1"/>
      <c r="BO3743" s="1"/>
      <c r="BP3743" s="1"/>
      <c r="BQ3743" s="1"/>
      <c r="BR3743" s="1"/>
      <c r="BS3743" s="1"/>
      <c r="BT3743" s="1"/>
      <c r="BU3743" s="1"/>
      <c r="BV3743" s="1"/>
      <c r="BW3743" s="1"/>
      <c r="BX3743" s="1"/>
      <c r="BY3743" s="1"/>
      <c r="BZ3743" s="1"/>
      <c r="CA3743" s="1"/>
      <c r="CB3743" s="1"/>
      <c r="CC3743" s="1"/>
      <c r="CD3743" s="1"/>
      <c r="CE3743" s="1"/>
      <c r="CF3743" s="1"/>
      <c r="CG3743" s="1"/>
      <c r="CH3743" s="1"/>
      <c r="CI3743" s="1"/>
      <c r="CJ3743" s="1"/>
      <c r="CK3743" s="1"/>
      <c r="CL3743" s="1"/>
      <c r="CM3743" s="1"/>
      <c r="CN3743" s="1"/>
      <c r="CO3743" s="1"/>
      <c r="CP3743" s="1"/>
      <c r="CQ3743" s="1"/>
      <c r="CR3743" s="1"/>
      <c r="CS3743" s="1"/>
      <c r="CT3743" s="1"/>
      <c r="CU3743" s="1"/>
      <c r="CV3743" s="1"/>
      <c r="CW3743" s="1"/>
      <c r="CX3743" s="1"/>
      <c r="CY3743" s="1"/>
      <c r="CZ3743" s="1"/>
      <c r="DA3743" s="1"/>
      <c r="DB3743" s="1"/>
      <c r="DC3743" s="1"/>
      <c r="DD3743" s="1"/>
      <c r="DE3743" s="1"/>
      <c r="DF3743" s="1"/>
      <c r="DG3743" s="1"/>
      <c r="DH3743" s="1"/>
      <c r="DI3743" s="1"/>
      <c r="DJ3743" s="1"/>
      <c r="DK3743" s="1"/>
      <c r="DL3743" s="1"/>
      <c r="DM3743" s="1"/>
      <c r="DN3743" s="1"/>
      <c r="DO3743" s="1"/>
      <c r="DP3743" s="1"/>
      <c r="DQ3743" s="1"/>
      <c r="DR3743" s="1"/>
      <c r="DS3743" s="1"/>
      <c r="DT3743" s="1"/>
      <c r="DU3743" s="1"/>
      <c r="DV3743" s="1"/>
      <c r="DW3743" s="1"/>
      <c r="DX3743" s="1"/>
      <c r="DY3743" s="1"/>
      <c r="DZ3743" s="1"/>
      <c r="EA3743" s="1"/>
      <c r="EB3743" s="1"/>
      <c r="EC3743" s="1"/>
      <c r="ED3743" s="1"/>
      <c r="EE3743" s="1"/>
      <c r="EF3743" s="1"/>
      <c r="EG3743" s="1"/>
      <c r="EH3743" s="1"/>
      <c r="EI3743" s="1"/>
      <c r="EJ3743" s="1"/>
      <c r="EK3743" s="1"/>
      <c r="EL3743" s="1"/>
      <c r="EM3743" s="1"/>
      <c r="EN3743" s="1"/>
      <c r="EO3743" s="1"/>
      <c r="EP3743" s="1"/>
      <c r="EQ3743" s="1"/>
      <c r="ER3743" s="1"/>
      <c r="ES3743" s="1"/>
      <c r="ET3743" s="1"/>
      <c r="EU3743" s="1"/>
      <c r="EV3743" s="1"/>
      <c r="EW3743" s="1"/>
      <c r="EX3743" s="1"/>
    </row>
    <row r="3744" spans="1:154" x14ac:dyDescent="0.15">
      <c r="A3744" s="35"/>
      <c r="B3744" s="15"/>
      <c r="C3744" s="7"/>
      <c r="D3744" s="13"/>
      <c r="E3744" s="14"/>
      <c r="F3744" s="14"/>
      <c r="G3744" s="14"/>
      <c r="H3744" s="14"/>
      <c r="I3744" s="13"/>
      <c r="J3744" s="5"/>
      <c r="K3744" s="2"/>
      <c r="L3744" s="17"/>
      <c r="M3744" s="12"/>
      <c r="N3744" s="12"/>
      <c r="O3744" s="17"/>
      <c r="P3744" s="14"/>
      <c r="Q3744" s="14"/>
      <c r="R3744" s="14"/>
      <c r="S3744" s="20"/>
      <c r="T3744" s="14"/>
      <c r="U3744" s="4"/>
      <c r="V3744" s="5"/>
      <c r="W3744" s="10"/>
      <c r="X3744" s="10"/>
      <c r="Y3744" s="27"/>
      <c r="Z3744" s="3"/>
      <c r="AA3744" s="1"/>
      <c r="AB3744" s="10"/>
      <c r="AC3744" s="3"/>
      <c r="AD3744" s="3"/>
      <c r="AE3744" s="3"/>
      <c r="AF3744" s="10"/>
      <c r="AG3744" s="11"/>
      <c r="AH3744" s="10"/>
      <c r="AI3744" s="1"/>
      <c r="AJ3744" s="1"/>
      <c r="AK3744" s="1"/>
      <c r="AL3744" s="1"/>
      <c r="AM3744" s="1"/>
      <c r="AN3744" s="1"/>
      <c r="AO3744" s="1"/>
      <c r="AP3744" s="1"/>
      <c r="AQ3744" s="1"/>
      <c r="AR3744" s="1"/>
      <c r="AS3744" s="1"/>
      <c r="AT3744" s="1"/>
      <c r="AU3744" s="1"/>
      <c r="AV3744" s="1"/>
      <c r="AW3744" s="1"/>
      <c r="AX3744" s="1"/>
      <c r="AY3744" s="1"/>
      <c r="AZ3744" s="1"/>
      <c r="BA3744" s="1"/>
      <c r="BB3744" s="1"/>
      <c r="BC3744" s="1"/>
      <c r="BD3744" s="1"/>
      <c r="BE3744" s="1"/>
      <c r="BF3744" s="1"/>
      <c r="BG3744" s="1"/>
      <c r="BH3744" s="1"/>
      <c r="BI3744" s="1"/>
      <c r="BJ3744" s="1"/>
      <c r="BK3744" s="1"/>
      <c r="BL3744" s="1"/>
      <c r="BM3744" s="1"/>
      <c r="BN3744" s="1"/>
      <c r="BO3744" s="1"/>
      <c r="BP3744" s="1"/>
      <c r="BQ3744" s="1"/>
      <c r="BR3744" s="1"/>
      <c r="BS3744" s="1"/>
      <c r="BT3744" s="1"/>
      <c r="BU3744" s="1"/>
      <c r="BV3744" s="1"/>
      <c r="BW3744" s="1"/>
      <c r="BX3744" s="1"/>
      <c r="BY3744" s="1"/>
      <c r="BZ3744" s="1"/>
      <c r="CA3744" s="1"/>
      <c r="CB3744" s="1"/>
      <c r="CC3744" s="1"/>
      <c r="CD3744" s="1"/>
      <c r="CE3744" s="1"/>
      <c r="CF3744" s="1"/>
      <c r="CG3744" s="1"/>
      <c r="CH3744" s="1"/>
      <c r="CI3744" s="1"/>
      <c r="CJ3744" s="1"/>
      <c r="CK3744" s="1"/>
      <c r="CL3744" s="1"/>
      <c r="CM3744" s="1"/>
      <c r="CN3744" s="1"/>
      <c r="CO3744" s="1"/>
      <c r="CP3744" s="1"/>
      <c r="CQ3744" s="1"/>
      <c r="CR3744" s="1"/>
      <c r="CS3744" s="1"/>
      <c r="CT3744" s="1"/>
      <c r="CU3744" s="1"/>
      <c r="CV3744" s="1"/>
      <c r="CW3744" s="1"/>
      <c r="CX3744" s="1"/>
      <c r="CY3744" s="1"/>
      <c r="CZ3744" s="1"/>
      <c r="DA3744" s="1"/>
      <c r="DB3744" s="1"/>
      <c r="DC3744" s="1"/>
      <c r="DD3744" s="1"/>
      <c r="DE3744" s="1"/>
      <c r="DF3744" s="1"/>
      <c r="DG3744" s="1"/>
      <c r="DH3744" s="1"/>
      <c r="DI3744" s="1"/>
      <c r="DJ3744" s="1"/>
      <c r="DK3744" s="1"/>
      <c r="DL3744" s="1"/>
      <c r="DM3744" s="1"/>
      <c r="DN3744" s="1"/>
      <c r="DO3744" s="1"/>
      <c r="DP3744" s="1"/>
      <c r="DQ3744" s="1"/>
      <c r="DR3744" s="1"/>
      <c r="DS3744" s="1"/>
      <c r="DT3744" s="1"/>
      <c r="DU3744" s="1"/>
      <c r="DV3744" s="1"/>
      <c r="DW3744" s="1"/>
      <c r="DX3744" s="1"/>
      <c r="DY3744" s="1"/>
      <c r="DZ3744" s="1"/>
      <c r="EA3744" s="1"/>
      <c r="EB3744" s="1"/>
      <c r="EC3744" s="1"/>
      <c r="ED3744" s="1"/>
      <c r="EE3744" s="1"/>
      <c r="EF3744" s="1"/>
      <c r="EG3744" s="1"/>
      <c r="EH3744" s="1"/>
      <c r="EI3744" s="1"/>
      <c r="EJ3744" s="1"/>
      <c r="EK3744" s="1"/>
      <c r="EL3744" s="1"/>
      <c r="EM3744" s="1"/>
      <c r="EN3744" s="1"/>
      <c r="EO3744" s="1"/>
      <c r="EP3744" s="1"/>
      <c r="EQ3744" s="1"/>
      <c r="ER3744" s="1"/>
      <c r="ES3744" s="1"/>
      <c r="ET3744" s="1"/>
      <c r="EU3744" s="1"/>
      <c r="EV3744" s="1"/>
      <c r="EW3744" s="1"/>
      <c r="EX3744" s="1"/>
    </row>
    <row r="3745" spans="1:154" x14ac:dyDescent="0.15">
      <c r="A3745" s="35"/>
      <c r="B3745" s="15"/>
      <c r="C3745" s="7"/>
      <c r="D3745" s="13"/>
      <c r="E3745" s="14"/>
      <c r="F3745" s="14"/>
      <c r="G3745" s="14"/>
      <c r="H3745" s="14"/>
      <c r="I3745" s="13"/>
      <c r="J3745" s="5"/>
      <c r="K3745" s="2"/>
      <c r="L3745" s="17"/>
      <c r="M3745" s="12"/>
      <c r="N3745" s="12"/>
      <c r="O3745" s="17"/>
      <c r="P3745" s="14"/>
      <c r="Q3745" s="14"/>
      <c r="R3745" s="14"/>
      <c r="S3745" s="20"/>
      <c r="T3745" s="14"/>
      <c r="U3745" s="4"/>
      <c r="V3745" s="5"/>
      <c r="W3745" s="10"/>
      <c r="X3745" s="10"/>
      <c r="Y3745" s="27"/>
      <c r="Z3745" s="3"/>
      <c r="AA3745" s="1"/>
      <c r="AB3745" s="10"/>
      <c r="AC3745" s="3"/>
      <c r="AD3745" s="3"/>
      <c r="AE3745" s="3"/>
      <c r="AF3745" s="10"/>
      <c r="AG3745" s="11"/>
      <c r="AH3745" s="10"/>
      <c r="AI3745" s="1"/>
      <c r="AJ3745" s="1"/>
      <c r="AK3745" s="1"/>
      <c r="AL3745" s="1"/>
      <c r="AM3745" s="1"/>
      <c r="AN3745" s="1"/>
      <c r="AO3745" s="1"/>
      <c r="AP3745" s="1"/>
      <c r="AQ3745" s="1"/>
      <c r="AR3745" s="1"/>
      <c r="AS3745" s="1"/>
      <c r="AT3745" s="1"/>
      <c r="AU3745" s="1"/>
      <c r="AV3745" s="1"/>
      <c r="AW3745" s="1"/>
      <c r="AX3745" s="1"/>
      <c r="AY3745" s="1"/>
      <c r="AZ3745" s="1"/>
      <c r="BA3745" s="1"/>
      <c r="BB3745" s="1"/>
      <c r="BC3745" s="1"/>
      <c r="BD3745" s="1"/>
      <c r="BE3745" s="1"/>
      <c r="BF3745" s="1"/>
      <c r="BG3745" s="1"/>
      <c r="BH3745" s="1"/>
      <c r="BI3745" s="1"/>
      <c r="BJ3745" s="1"/>
      <c r="BK3745" s="1"/>
      <c r="BL3745" s="1"/>
      <c r="BM3745" s="1"/>
      <c r="BN3745" s="1"/>
      <c r="BO3745" s="1"/>
      <c r="BP3745" s="1"/>
      <c r="BQ3745" s="1"/>
      <c r="BR3745" s="1"/>
      <c r="BS3745" s="1"/>
      <c r="BT3745" s="1"/>
      <c r="BU3745" s="1"/>
      <c r="BV3745" s="1"/>
      <c r="BW3745" s="1"/>
      <c r="BX3745" s="1"/>
      <c r="BY3745" s="1"/>
      <c r="BZ3745" s="1"/>
      <c r="CA3745" s="1"/>
      <c r="CB3745" s="1"/>
      <c r="CC3745" s="1"/>
      <c r="CD3745" s="1"/>
      <c r="CE3745" s="1"/>
      <c r="CF3745" s="1"/>
      <c r="CG3745" s="1"/>
      <c r="CH3745" s="1"/>
      <c r="CI3745" s="1"/>
      <c r="CJ3745" s="1"/>
      <c r="CK3745" s="1"/>
      <c r="CL3745" s="1"/>
      <c r="CM3745" s="1"/>
      <c r="CN3745" s="1"/>
      <c r="CO3745" s="1"/>
      <c r="CP3745" s="1"/>
      <c r="CQ3745" s="1"/>
      <c r="CR3745" s="1"/>
      <c r="CS3745" s="1"/>
      <c r="CT3745" s="1"/>
      <c r="CU3745" s="1"/>
      <c r="CV3745" s="1"/>
      <c r="CW3745" s="1"/>
      <c r="CX3745" s="1"/>
      <c r="CY3745" s="1"/>
      <c r="CZ3745" s="1"/>
      <c r="DA3745" s="1"/>
      <c r="DB3745" s="1"/>
      <c r="DC3745" s="1"/>
      <c r="DD3745" s="1"/>
      <c r="DE3745" s="1"/>
      <c r="DF3745" s="1"/>
      <c r="DG3745" s="1"/>
      <c r="DH3745" s="1"/>
      <c r="DI3745" s="1"/>
      <c r="DJ3745" s="1"/>
      <c r="DK3745" s="1"/>
      <c r="DL3745" s="1"/>
      <c r="DM3745" s="1"/>
      <c r="DN3745" s="1"/>
      <c r="DO3745" s="1"/>
      <c r="DP3745" s="1"/>
      <c r="DQ3745" s="1"/>
      <c r="DR3745" s="1"/>
      <c r="DS3745" s="1"/>
      <c r="DT3745" s="1"/>
      <c r="DU3745" s="1"/>
      <c r="DV3745" s="1"/>
      <c r="DW3745" s="1"/>
      <c r="DX3745" s="1"/>
      <c r="DY3745" s="1"/>
      <c r="DZ3745" s="1"/>
      <c r="EA3745" s="1"/>
      <c r="EB3745" s="1"/>
      <c r="EC3745" s="1"/>
      <c r="ED3745" s="1"/>
      <c r="EE3745" s="1"/>
      <c r="EF3745" s="1"/>
      <c r="EG3745" s="1"/>
      <c r="EH3745" s="1"/>
      <c r="EI3745" s="1"/>
      <c r="EJ3745" s="1"/>
      <c r="EK3745" s="1"/>
      <c r="EL3745" s="1"/>
      <c r="EM3745" s="1"/>
      <c r="EN3745" s="1"/>
      <c r="EO3745" s="1"/>
      <c r="EP3745" s="1"/>
      <c r="EQ3745" s="1"/>
      <c r="ER3745" s="1"/>
      <c r="ES3745" s="1"/>
      <c r="ET3745" s="1"/>
      <c r="EU3745" s="1"/>
      <c r="EV3745" s="1"/>
      <c r="EW3745" s="1"/>
      <c r="EX3745" s="1"/>
    </row>
    <row r="3746" spans="1:154" x14ac:dyDescent="0.15">
      <c r="A3746" s="35"/>
      <c r="B3746" s="15"/>
      <c r="C3746" s="7"/>
      <c r="D3746" s="13"/>
      <c r="E3746" s="14"/>
      <c r="F3746" s="14"/>
      <c r="G3746" s="14"/>
      <c r="H3746" s="14"/>
      <c r="I3746" s="13"/>
      <c r="J3746" s="5"/>
      <c r="K3746" s="2"/>
      <c r="L3746" s="17"/>
      <c r="M3746" s="12"/>
      <c r="N3746" s="12"/>
      <c r="O3746" s="17"/>
      <c r="P3746" s="14"/>
      <c r="Q3746" s="14"/>
      <c r="R3746" s="14"/>
      <c r="S3746" s="20"/>
      <c r="T3746" s="14"/>
      <c r="U3746" s="4"/>
      <c r="V3746" s="5"/>
      <c r="W3746" s="10"/>
      <c r="X3746" s="10"/>
      <c r="Y3746" s="27"/>
      <c r="Z3746" s="3"/>
      <c r="AA3746" s="1"/>
      <c r="AB3746" s="10"/>
      <c r="AC3746" s="3"/>
      <c r="AD3746" s="3"/>
      <c r="AE3746" s="3"/>
      <c r="AF3746" s="10"/>
      <c r="AG3746" s="11"/>
      <c r="AH3746" s="10"/>
      <c r="AI3746" s="1"/>
      <c r="AJ3746" s="1"/>
      <c r="AK3746" s="1"/>
      <c r="AL3746" s="1"/>
      <c r="AM3746" s="1"/>
      <c r="AN3746" s="1"/>
      <c r="AO3746" s="1"/>
      <c r="AP3746" s="1"/>
      <c r="AQ3746" s="1"/>
      <c r="AR3746" s="1"/>
      <c r="AS3746" s="1"/>
      <c r="AT3746" s="1"/>
      <c r="AU3746" s="1"/>
      <c r="AV3746" s="1"/>
      <c r="AW3746" s="1"/>
      <c r="AX3746" s="1"/>
      <c r="AY3746" s="1"/>
      <c r="AZ3746" s="1"/>
      <c r="BA3746" s="1"/>
      <c r="BB3746" s="1"/>
      <c r="BC3746" s="1"/>
      <c r="BD3746" s="1"/>
      <c r="BE3746" s="1"/>
      <c r="BF3746" s="1"/>
      <c r="BG3746" s="1"/>
      <c r="BH3746" s="1"/>
      <c r="BI3746" s="1"/>
      <c r="BJ3746" s="1"/>
      <c r="BK3746" s="1"/>
      <c r="BL3746" s="1"/>
      <c r="BM3746" s="1"/>
      <c r="BN3746" s="1"/>
      <c r="BO3746" s="1"/>
      <c r="BP3746" s="1"/>
      <c r="BQ3746" s="1"/>
      <c r="BR3746" s="1"/>
      <c r="BS3746" s="1"/>
      <c r="BT3746" s="1"/>
      <c r="BU3746" s="1"/>
      <c r="BV3746" s="1"/>
      <c r="BW3746" s="1"/>
      <c r="BX3746" s="1"/>
      <c r="BY3746" s="1"/>
      <c r="BZ3746" s="1"/>
      <c r="CA3746" s="1"/>
      <c r="CB3746" s="1"/>
      <c r="CC3746" s="1"/>
      <c r="CD3746" s="1"/>
      <c r="CE3746" s="1"/>
      <c r="CF3746" s="1"/>
      <c r="CG3746" s="1"/>
      <c r="CH3746" s="1"/>
      <c r="CI3746" s="1"/>
      <c r="CJ3746" s="1"/>
      <c r="CK3746" s="1"/>
      <c r="CL3746" s="1"/>
      <c r="CM3746" s="1"/>
      <c r="CN3746" s="1"/>
      <c r="CO3746" s="1"/>
      <c r="CP3746" s="1"/>
      <c r="CQ3746" s="1"/>
      <c r="CR3746" s="1"/>
      <c r="CS3746" s="1"/>
      <c r="CT3746" s="1"/>
      <c r="CU3746" s="1"/>
      <c r="CV3746" s="1"/>
      <c r="CW3746" s="1"/>
      <c r="CX3746" s="1"/>
      <c r="CY3746" s="1"/>
      <c r="CZ3746" s="1"/>
      <c r="DA3746" s="1"/>
      <c r="DB3746" s="1"/>
      <c r="DC3746" s="1"/>
      <c r="DD3746" s="1"/>
      <c r="DE3746" s="1"/>
      <c r="DF3746" s="1"/>
      <c r="DG3746" s="1"/>
      <c r="DH3746" s="1"/>
      <c r="DI3746" s="1"/>
      <c r="DJ3746" s="1"/>
      <c r="DK3746" s="1"/>
      <c r="DL3746" s="1"/>
      <c r="DM3746" s="1"/>
      <c r="DN3746" s="1"/>
      <c r="DO3746" s="1"/>
      <c r="DP3746" s="1"/>
      <c r="DQ3746" s="1"/>
      <c r="DR3746" s="1"/>
      <c r="DS3746" s="1"/>
      <c r="DT3746" s="1"/>
      <c r="DU3746" s="1"/>
      <c r="DV3746" s="1"/>
      <c r="DW3746" s="1"/>
      <c r="DX3746" s="1"/>
      <c r="DY3746" s="1"/>
      <c r="DZ3746" s="1"/>
      <c r="EA3746" s="1"/>
      <c r="EB3746" s="1"/>
      <c r="EC3746" s="1"/>
      <c r="ED3746" s="1"/>
      <c r="EE3746" s="1"/>
      <c r="EF3746" s="1"/>
      <c r="EG3746" s="1"/>
      <c r="EH3746" s="1"/>
      <c r="EI3746" s="1"/>
      <c r="EJ3746" s="1"/>
      <c r="EK3746" s="1"/>
      <c r="EL3746" s="1"/>
      <c r="EM3746" s="1"/>
      <c r="EN3746" s="1"/>
      <c r="EO3746" s="1"/>
      <c r="EP3746" s="1"/>
      <c r="EQ3746" s="1"/>
      <c r="ER3746" s="1"/>
      <c r="ES3746" s="1"/>
      <c r="ET3746" s="1"/>
      <c r="EU3746" s="1"/>
      <c r="EV3746" s="1"/>
      <c r="EW3746" s="1"/>
      <c r="EX3746" s="1"/>
    </row>
    <row r="3747" spans="1:154" x14ac:dyDescent="0.15">
      <c r="A3747" s="35"/>
      <c r="B3747" s="15"/>
      <c r="C3747" s="7"/>
      <c r="D3747" s="13"/>
      <c r="E3747" s="14"/>
      <c r="F3747" s="14"/>
      <c r="G3747" s="14"/>
      <c r="H3747" s="14"/>
      <c r="I3747" s="13"/>
      <c r="J3747" s="5"/>
      <c r="K3747" s="2"/>
      <c r="L3747" s="17"/>
      <c r="M3747" s="12"/>
      <c r="N3747" s="12"/>
      <c r="O3747" s="17"/>
      <c r="P3747" s="14"/>
      <c r="Q3747" s="14"/>
      <c r="R3747" s="14"/>
      <c r="S3747" s="20"/>
      <c r="T3747" s="14"/>
      <c r="U3747" s="4"/>
      <c r="V3747" s="5"/>
      <c r="W3747" s="10"/>
      <c r="X3747" s="10"/>
      <c r="Y3747" s="27"/>
      <c r="Z3747" s="3"/>
      <c r="AA3747" s="1"/>
      <c r="AB3747" s="10"/>
      <c r="AC3747" s="3"/>
      <c r="AD3747" s="3"/>
      <c r="AE3747" s="3"/>
      <c r="AF3747" s="10"/>
      <c r="AG3747" s="11"/>
      <c r="AH3747" s="10"/>
      <c r="AI3747" s="1"/>
      <c r="AJ3747" s="1"/>
      <c r="AK3747" s="1"/>
      <c r="AL3747" s="1"/>
      <c r="AM3747" s="1"/>
      <c r="AN3747" s="1"/>
      <c r="AO3747" s="1"/>
      <c r="AP3747" s="1"/>
      <c r="AQ3747" s="1"/>
      <c r="AR3747" s="1"/>
      <c r="AS3747" s="1"/>
      <c r="AT3747" s="1"/>
      <c r="AU3747" s="1"/>
      <c r="AV3747" s="1"/>
      <c r="AW3747" s="1"/>
      <c r="AX3747" s="1"/>
      <c r="AY3747" s="1"/>
      <c r="AZ3747" s="1"/>
      <c r="BA3747" s="1"/>
      <c r="BB3747" s="1"/>
      <c r="BC3747" s="1"/>
      <c r="BD3747" s="1"/>
      <c r="BE3747" s="1"/>
      <c r="BF3747" s="1"/>
      <c r="BG3747" s="1"/>
      <c r="BH3747" s="1"/>
      <c r="BI3747" s="1"/>
      <c r="BJ3747" s="1"/>
      <c r="BK3747" s="1"/>
      <c r="BL3747" s="1"/>
      <c r="BM3747" s="1"/>
      <c r="BN3747" s="1"/>
      <c r="BO3747" s="1"/>
      <c r="BP3747" s="1"/>
      <c r="BQ3747" s="1"/>
      <c r="BR3747" s="1"/>
      <c r="BS3747" s="1"/>
      <c r="BT3747" s="1"/>
      <c r="BU3747" s="1"/>
      <c r="BV3747" s="1"/>
      <c r="BW3747" s="1"/>
      <c r="BX3747" s="1"/>
      <c r="BY3747" s="1"/>
      <c r="BZ3747" s="1"/>
      <c r="CA3747" s="1"/>
      <c r="CB3747" s="1"/>
      <c r="CC3747" s="1"/>
      <c r="CD3747" s="1"/>
      <c r="CE3747" s="1"/>
      <c r="CF3747" s="1"/>
      <c r="CG3747" s="1"/>
      <c r="CH3747" s="1"/>
      <c r="CI3747" s="1"/>
      <c r="CJ3747" s="1"/>
      <c r="CK3747" s="1"/>
      <c r="CL3747" s="1"/>
      <c r="CM3747" s="1"/>
      <c r="CN3747" s="1"/>
      <c r="CO3747" s="1"/>
      <c r="CP3747" s="1"/>
      <c r="CQ3747" s="1"/>
      <c r="CR3747" s="1"/>
      <c r="CS3747" s="1"/>
      <c r="CT3747" s="1"/>
      <c r="CU3747" s="1"/>
      <c r="CV3747" s="1"/>
      <c r="CW3747" s="1"/>
      <c r="CX3747" s="1"/>
      <c r="CY3747" s="1"/>
      <c r="CZ3747" s="1"/>
      <c r="DA3747" s="1"/>
      <c r="DB3747" s="1"/>
      <c r="DC3747" s="1"/>
      <c r="DD3747" s="1"/>
      <c r="DE3747" s="1"/>
      <c r="DF3747" s="1"/>
      <c r="DG3747" s="1"/>
      <c r="DH3747" s="1"/>
      <c r="DI3747" s="1"/>
      <c r="DJ3747" s="1"/>
      <c r="DK3747" s="1"/>
      <c r="DL3747" s="1"/>
      <c r="DM3747" s="1"/>
      <c r="DN3747" s="1"/>
      <c r="DO3747" s="1"/>
      <c r="DP3747" s="1"/>
      <c r="DQ3747" s="1"/>
      <c r="DR3747" s="1"/>
      <c r="DS3747" s="1"/>
      <c r="DT3747" s="1"/>
      <c r="DU3747" s="1"/>
      <c r="DV3747" s="1"/>
      <c r="DW3747" s="1"/>
      <c r="DX3747" s="1"/>
      <c r="DY3747" s="1"/>
      <c r="DZ3747" s="1"/>
      <c r="EA3747" s="1"/>
      <c r="EB3747" s="1"/>
      <c r="EC3747" s="1"/>
      <c r="ED3747" s="1"/>
      <c r="EE3747" s="1"/>
      <c r="EF3747" s="1"/>
      <c r="EG3747" s="1"/>
      <c r="EH3747" s="1"/>
      <c r="EI3747" s="1"/>
      <c r="EJ3747" s="1"/>
      <c r="EK3747" s="1"/>
      <c r="EL3747" s="1"/>
      <c r="EM3747" s="1"/>
      <c r="EN3747" s="1"/>
      <c r="EO3747" s="1"/>
      <c r="EP3747" s="1"/>
      <c r="EQ3747" s="1"/>
      <c r="ER3747" s="1"/>
      <c r="ES3747" s="1"/>
      <c r="ET3747" s="1"/>
      <c r="EU3747" s="1"/>
      <c r="EV3747" s="1"/>
      <c r="EW3747" s="1"/>
      <c r="EX3747" s="1"/>
    </row>
    <row r="3748" spans="1:154" x14ac:dyDescent="0.15">
      <c r="A3748" s="35"/>
      <c r="B3748" s="15"/>
      <c r="C3748" s="7"/>
      <c r="D3748" s="13"/>
      <c r="E3748" s="14"/>
      <c r="F3748" s="14"/>
      <c r="G3748" s="14"/>
      <c r="H3748" s="14"/>
      <c r="I3748" s="13"/>
      <c r="J3748" s="5"/>
      <c r="K3748" s="2"/>
      <c r="L3748" s="17"/>
      <c r="M3748" s="12"/>
      <c r="N3748" s="12"/>
      <c r="O3748" s="17"/>
      <c r="P3748" s="14"/>
      <c r="Q3748" s="14"/>
      <c r="R3748" s="14"/>
      <c r="S3748" s="20"/>
      <c r="T3748" s="14"/>
      <c r="U3748" s="4"/>
      <c r="V3748" s="5"/>
      <c r="W3748" s="10"/>
      <c r="X3748" s="10"/>
      <c r="Y3748" s="27"/>
      <c r="Z3748" s="3"/>
      <c r="AA3748" s="1"/>
      <c r="AB3748" s="10"/>
      <c r="AC3748" s="3"/>
      <c r="AD3748" s="3"/>
      <c r="AE3748" s="3"/>
      <c r="AF3748" s="10"/>
      <c r="AG3748" s="11"/>
      <c r="AH3748" s="10"/>
      <c r="AI3748" s="1"/>
      <c r="AJ3748" s="1"/>
      <c r="AK3748" s="1"/>
      <c r="AL3748" s="1"/>
      <c r="AM3748" s="1"/>
      <c r="AN3748" s="1"/>
      <c r="AO3748" s="1"/>
      <c r="AP3748" s="1"/>
      <c r="AQ3748" s="1"/>
      <c r="AR3748" s="1"/>
      <c r="AS3748" s="1"/>
      <c r="AT3748" s="1"/>
      <c r="AU3748" s="1"/>
      <c r="AV3748" s="1"/>
      <c r="AW3748" s="1"/>
      <c r="AX3748" s="1"/>
      <c r="AY3748" s="1"/>
      <c r="AZ3748" s="1"/>
      <c r="BA3748" s="1"/>
      <c r="BB3748" s="1"/>
      <c r="BC3748" s="1"/>
      <c r="BD3748" s="1"/>
      <c r="BE3748" s="1"/>
      <c r="BF3748" s="1"/>
      <c r="BG3748" s="1"/>
      <c r="BH3748" s="1"/>
      <c r="BI3748" s="1"/>
      <c r="BJ3748" s="1"/>
      <c r="BK3748" s="1"/>
      <c r="BL3748" s="1"/>
      <c r="BM3748" s="1"/>
      <c r="BN3748" s="1"/>
      <c r="BO3748" s="1"/>
      <c r="BP3748" s="1"/>
      <c r="BQ3748" s="1"/>
      <c r="BR3748" s="1"/>
      <c r="BS3748" s="1"/>
      <c r="BT3748" s="1"/>
      <c r="BU3748" s="1"/>
      <c r="BV3748" s="1"/>
      <c r="BW3748" s="1"/>
      <c r="BX3748" s="1"/>
      <c r="BY3748" s="1"/>
      <c r="BZ3748" s="1"/>
      <c r="CA3748" s="1"/>
      <c r="CB3748" s="1"/>
      <c r="CC3748" s="1"/>
      <c r="CD3748" s="1"/>
      <c r="CE3748" s="1"/>
      <c r="CF3748" s="1"/>
      <c r="CG3748" s="1"/>
      <c r="CH3748" s="1"/>
      <c r="CI3748" s="1"/>
      <c r="CJ3748" s="1"/>
      <c r="CK3748" s="1"/>
      <c r="CL3748" s="1"/>
      <c r="CM3748" s="1"/>
      <c r="CN3748" s="1"/>
      <c r="CO3748" s="1"/>
      <c r="CP3748" s="1"/>
      <c r="CQ3748" s="1"/>
      <c r="CR3748" s="1"/>
      <c r="CS3748" s="1"/>
      <c r="CT3748" s="1"/>
      <c r="CU3748" s="1"/>
      <c r="CV3748" s="1"/>
      <c r="CW3748" s="1"/>
      <c r="CX3748" s="1"/>
      <c r="CY3748" s="1"/>
      <c r="CZ3748" s="1"/>
      <c r="DA3748" s="1"/>
      <c r="DB3748" s="1"/>
      <c r="DC3748" s="1"/>
      <c r="DD3748" s="1"/>
      <c r="DE3748" s="1"/>
      <c r="DF3748" s="1"/>
      <c r="DG3748" s="1"/>
      <c r="DH3748" s="1"/>
      <c r="DI3748" s="1"/>
      <c r="DJ3748" s="1"/>
      <c r="DK3748" s="1"/>
      <c r="DL3748" s="1"/>
      <c r="DM3748" s="1"/>
      <c r="DN3748" s="1"/>
      <c r="DO3748" s="1"/>
      <c r="DP3748" s="1"/>
      <c r="DQ3748" s="1"/>
      <c r="DR3748" s="1"/>
      <c r="DS3748" s="1"/>
      <c r="DT3748" s="1"/>
      <c r="DU3748" s="1"/>
      <c r="DV3748" s="1"/>
      <c r="DW3748" s="1"/>
      <c r="DX3748" s="1"/>
      <c r="DY3748" s="1"/>
      <c r="DZ3748" s="1"/>
      <c r="EA3748" s="1"/>
      <c r="EB3748" s="1"/>
      <c r="EC3748" s="1"/>
      <c r="ED3748" s="1"/>
      <c r="EE3748" s="1"/>
      <c r="EF3748" s="1"/>
      <c r="EG3748" s="1"/>
      <c r="EH3748" s="1"/>
      <c r="EI3748" s="1"/>
      <c r="EJ3748" s="1"/>
      <c r="EK3748" s="1"/>
      <c r="EL3748" s="1"/>
      <c r="EM3748" s="1"/>
      <c r="EN3748" s="1"/>
      <c r="EO3748" s="1"/>
      <c r="EP3748" s="1"/>
      <c r="EQ3748" s="1"/>
      <c r="ER3748" s="1"/>
      <c r="ES3748" s="1"/>
      <c r="ET3748" s="1"/>
      <c r="EU3748" s="1"/>
      <c r="EV3748" s="1"/>
      <c r="EW3748" s="1"/>
      <c r="EX3748" s="1"/>
    </row>
    <row r="3749" spans="1:154" x14ac:dyDescent="0.15">
      <c r="A3749" s="35"/>
      <c r="B3749" s="15"/>
      <c r="C3749" s="7"/>
      <c r="D3749" s="13"/>
      <c r="E3749" s="14"/>
      <c r="F3749" s="14"/>
      <c r="G3749" s="14"/>
      <c r="H3749" s="14"/>
      <c r="I3749" s="13"/>
      <c r="J3749" s="5"/>
      <c r="K3749" s="2"/>
      <c r="L3749" s="17"/>
      <c r="M3749" s="12"/>
      <c r="N3749" s="12"/>
      <c r="O3749" s="17"/>
      <c r="P3749" s="14"/>
      <c r="Q3749" s="14"/>
      <c r="R3749" s="14"/>
      <c r="S3749" s="20"/>
      <c r="T3749" s="14"/>
      <c r="U3749" s="4"/>
      <c r="V3749" s="5"/>
      <c r="W3749" s="10"/>
      <c r="X3749" s="10"/>
      <c r="Y3749" s="27"/>
      <c r="Z3749" s="3"/>
      <c r="AA3749" s="1"/>
      <c r="AB3749" s="10"/>
      <c r="AC3749" s="3"/>
      <c r="AD3749" s="3"/>
      <c r="AE3749" s="3"/>
      <c r="AF3749" s="10"/>
      <c r="AG3749" s="11"/>
      <c r="AH3749" s="10"/>
      <c r="AI3749" s="1"/>
      <c r="AJ3749" s="1"/>
      <c r="AK3749" s="1"/>
      <c r="AL3749" s="1"/>
      <c r="AM3749" s="1"/>
      <c r="AN3749" s="1"/>
      <c r="AO3749" s="1"/>
      <c r="AP3749" s="1"/>
      <c r="AQ3749" s="1"/>
      <c r="AR3749" s="1"/>
      <c r="AS3749" s="1"/>
      <c r="AT3749" s="1"/>
      <c r="AU3749" s="1"/>
      <c r="AV3749" s="1"/>
      <c r="AW3749" s="1"/>
      <c r="AX3749" s="1"/>
      <c r="AY3749" s="1"/>
      <c r="AZ3749" s="1"/>
      <c r="BA3749" s="1"/>
      <c r="BB3749" s="1"/>
      <c r="BC3749" s="1"/>
      <c r="BD3749" s="1"/>
      <c r="BE3749" s="1"/>
      <c r="BF3749" s="1"/>
      <c r="BG3749" s="1"/>
      <c r="BH3749" s="1"/>
      <c r="BI3749" s="1"/>
      <c r="BJ3749" s="1"/>
      <c r="BK3749" s="1"/>
      <c r="BL3749" s="1"/>
      <c r="BM3749" s="1"/>
      <c r="BN3749" s="1"/>
      <c r="BO3749" s="1"/>
      <c r="BP3749" s="1"/>
      <c r="BQ3749" s="1"/>
      <c r="BR3749" s="1"/>
      <c r="BS3749" s="1"/>
      <c r="BT3749" s="1"/>
      <c r="BU3749" s="1"/>
      <c r="BV3749" s="1"/>
      <c r="BW3749" s="1"/>
      <c r="BX3749" s="1"/>
      <c r="BY3749" s="1"/>
      <c r="BZ3749" s="1"/>
      <c r="CA3749" s="1"/>
      <c r="CB3749" s="1"/>
      <c r="CC3749" s="1"/>
      <c r="CD3749" s="1"/>
      <c r="CE3749" s="1"/>
      <c r="CF3749" s="1"/>
      <c r="CG3749" s="1"/>
      <c r="CH3749" s="1"/>
      <c r="CI3749" s="1"/>
      <c r="CJ3749" s="1"/>
      <c r="CK3749" s="1"/>
      <c r="CL3749" s="1"/>
      <c r="CM3749" s="1"/>
      <c r="CN3749" s="1"/>
      <c r="CO3749" s="1"/>
      <c r="CP3749" s="1"/>
      <c r="CQ3749" s="1"/>
      <c r="CR3749" s="1"/>
      <c r="CS3749" s="1"/>
      <c r="CT3749" s="1"/>
      <c r="CU3749" s="1"/>
      <c r="CV3749" s="1"/>
      <c r="CW3749" s="1"/>
      <c r="CX3749" s="1"/>
      <c r="CY3749" s="1"/>
      <c r="CZ3749" s="1"/>
      <c r="DA3749" s="1"/>
      <c r="DB3749" s="1"/>
      <c r="DC3749" s="1"/>
      <c r="DD3749" s="1"/>
      <c r="DE3749" s="1"/>
      <c r="DF3749" s="1"/>
      <c r="DG3749" s="1"/>
      <c r="DH3749" s="1"/>
      <c r="DI3749" s="1"/>
      <c r="DJ3749" s="1"/>
      <c r="DK3749" s="1"/>
      <c r="DL3749" s="1"/>
      <c r="DM3749" s="1"/>
      <c r="DN3749" s="1"/>
      <c r="DO3749" s="1"/>
      <c r="DP3749" s="1"/>
      <c r="DQ3749" s="1"/>
      <c r="DR3749" s="1"/>
      <c r="DS3749" s="1"/>
      <c r="DT3749" s="1"/>
      <c r="DU3749" s="1"/>
      <c r="DV3749" s="1"/>
      <c r="DW3749" s="1"/>
      <c r="DX3749" s="1"/>
      <c r="DY3749" s="1"/>
      <c r="DZ3749" s="1"/>
      <c r="EA3749" s="1"/>
      <c r="EB3749" s="1"/>
      <c r="EC3749" s="1"/>
      <c r="ED3749" s="1"/>
      <c r="EE3749" s="1"/>
      <c r="EF3749" s="1"/>
      <c r="EG3749" s="1"/>
      <c r="EH3749" s="1"/>
      <c r="EI3749" s="1"/>
      <c r="EJ3749" s="1"/>
      <c r="EK3749" s="1"/>
      <c r="EL3749" s="1"/>
      <c r="EM3749" s="1"/>
      <c r="EN3749" s="1"/>
      <c r="EO3749" s="1"/>
      <c r="EP3749" s="1"/>
      <c r="EQ3749" s="1"/>
      <c r="ER3749" s="1"/>
      <c r="ES3749" s="1"/>
      <c r="ET3749" s="1"/>
      <c r="EU3749" s="1"/>
      <c r="EV3749" s="1"/>
      <c r="EW3749" s="1"/>
      <c r="EX3749" s="1"/>
    </row>
    <row r="3750" spans="1:154" x14ac:dyDescent="0.15">
      <c r="A3750" s="35"/>
      <c r="B3750" s="15"/>
      <c r="C3750" s="7"/>
      <c r="D3750" s="13"/>
      <c r="E3750" s="14"/>
      <c r="F3750" s="14"/>
      <c r="G3750" s="14"/>
      <c r="H3750" s="14"/>
      <c r="I3750" s="13"/>
      <c r="J3750" s="5"/>
      <c r="K3750" s="2"/>
      <c r="L3750" s="17"/>
      <c r="M3750" s="12"/>
      <c r="N3750" s="12"/>
      <c r="O3750" s="17"/>
      <c r="P3750" s="14"/>
      <c r="Q3750" s="14"/>
      <c r="R3750" s="14"/>
      <c r="S3750" s="20"/>
      <c r="T3750" s="14"/>
      <c r="U3750" s="4"/>
      <c r="V3750" s="5"/>
      <c r="W3750" s="10"/>
      <c r="X3750" s="10"/>
      <c r="Y3750" s="27"/>
      <c r="Z3750" s="3"/>
      <c r="AA3750" s="1"/>
      <c r="AB3750" s="10"/>
      <c r="AC3750" s="3"/>
      <c r="AD3750" s="3"/>
      <c r="AE3750" s="3"/>
      <c r="AF3750" s="10"/>
      <c r="AG3750" s="11"/>
      <c r="AH3750" s="10"/>
      <c r="AI3750" s="1"/>
      <c r="AJ3750" s="1"/>
      <c r="AK3750" s="1"/>
      <c r="AL3750" s="1"/>
      <c r="AM3750" s="1"/>
      <c r="AN3750" s="1"/>
      <c r="AO3750" s="1"/>
      <c r="AP3750" s="1"/>
      <c r="AQ3750" s="1"/>
      <c r="AR3750" s="1"/>
      <c r="AS3750" s="1"/>
      <c r="AT3750" s="1"/>
      <c r="AU3750" s="1"/>
      <c r="AV3750" s="1"/>
      <c r="AW3750" s="1"/>
      <c r="AX3750" s="1"/>
      <c r="AY3750" s="1"/>
      <c r="AZ3750" s="1"/>
      <c r="BA3750" s="1"/>
      <c r="BB3750" s="1"/>
      <c r="BC3750" s="1"/>
      <c r="BD3750" s="1"/>
      <c r="BE3750" s="1"/>
      <c r="BF3750" s="1"/>
      <c r="BG3750" s="1"/>
      <c r="BH3750" s="1"/>
      <c r="BI3750" s="1"/>
      <c r="BJ3750" s="1"/>
      <c r="BK3750" s="1"/>
      <c r="BL3750" s="1"/>
      <c r="BM3750" s="1"/>
      <c r="BN3750" s="1"/>
      <c r="BO3750" s="1"/>
      <c r="BP3750" s="1"/>
      <c r="BQ3750" s="1"/>
      <c r="BR3750" s="1"/>
      <c r="BS3750" s="1"/>
      <c r="BT3750" s="1"/>
      <c r="BU3750" s="1"/>
      <c r="BV3750" s="1"/>
      <c r="BW3750" s="1"/>
      <c r="BX3750" s="1"/>
      <c r="BY3750" s="1"/>
      <c r="BZ3750" s="1"/>
      <c r="CA3750" s="1"/>
      <c r="CB3750" s="1"/>
      <c r="CC3750" s="1"/>
      <c r="CD3750" s="1"/>
      <c r="CE3750" s="1"/>
      <c r="CF3750" s="1"/>
      <c r="CG3750" s="1"/>
      <c r="CH3750" s="1"/>
      <c r="CI3750" s="1"/>
      <c r="CJ3750" s="1"/>
      <c r="CK3750" s="1"/>
      <c r="CL3750" s="1"/>
      <c r="CM3750" s="1"/>
      <c r="CN3750" s="1"/>
      <c r="CO3750" s="1"/>
      <c r="CP3750" s="1"/>
      <c r="CQ3750" s="1"/>
      <c r="CR3750" s="1"/>
      <c r="CS3750" s="1"/>
      <c r="CT3750" s="1"/>
      <c r="CU3750" s="1"/>
      <c r="CV3750" s="1"/>
      <c r="CW3750" s="1"/>
      <c r="CX3750" s="1"/>
      <c r="CY3750" s="1"/>
      <c r="CZ3750" s="1"/>
      <c r="DA3750" s="1"/>
      <c r="DB3750" s="1"/>
      <c r="DC3750" s="1"/>
      <c r="DD3750" s="1"/>
      <c r="DE3750" s="1"/>
      <c r="DF3750" s="1"/>
      <c r="DG3750" s="1"/>
      <c r="DH3750" s="1"/>
      <c r="DI3750" s="1"/>
      <c r="DJ3750" s="1"/>
      <c r="DK3750" s="1"/>
      <c r="DL3750" s="1"/>
      <c r="DM3750" s="1"/>
      <c r="DN3750" s="1"/>
      <c r="DO3750" s="1"/>
      <c r="DP3750" s="1"/>
      <c r="DQ3750" s="1"/>
      <c r="DR3750" s="1"/>
      <c r="DS3750" s="1"/>
      <c r="DT3750" s="1"/>
      <c r="DU3750" s="1"/>
      <c r="DV3750" s="1"/>
      <c r="DW3750" s="1"/>
      <c r="DX3750" s="1"/>
      <c r="DY3750" s="1"/>
      <c r="DZ3750" s="1"/>
      <c r="EA3750" s="1"/>
      <c r="EB3750" s="1"/>
      <c r="EC3750" s="1"/>
      <c r="ED3750" s="1"/>
      <c r="EE3750" s="1"/>
      <c r="EF3750" s="1"/>
      <c r="EG3750" s="1"/>
      <c r="EH3750" s="1"/>
      <c r="EI3750" s="1"/>
      <c r="EJ3750" s="1"/>
      <c r="EK3750" s="1"/>
      <c r="EL3750" s="1"/>
      <c r="EM3750" s="1"/>
      <c r="EN3750" s="1"/>
      <c r="EO3750" s="1"/>
      <c r="EP3750" s="1"/>
      <c r="EQ3750" s="1"/>
      <c r="ER3750" s="1"/>
      <c r="ES3750" s="1"/>
      <c r="ET3750" s="1"/>
      <c r="EU3750" s="1"/>
      <c r="EV3750" s="1"/>
      <c r="EW3750" s="1"/>
      <c r="EX3750" s="1"/>
    </row>
    <row r="3751" spans="1:154" x14ac:dyDescent="0.15">
      <c r="A3751" s="35"/>
      <c r="B3751" s="15"/>
      <c r="C3751" s="7"/>
      <c r="D3751" s="13"/>
      <c r="E3751" s="14"/>
      <c r="F3751" s="14"/>
      <c r="G3751" s="14"/>
      <c r="H3751" s="14"/>
      <c r="I3751" s="13"/>
      <c r="J3751" s="5"/>
      <c r="K3751" s="2"/>
      <c r="L3751" s="17"/>
      <c r="M3751" s="12"/>
      <c r="N3751" s="12"/>
      <c r="O3751" s="17"/>
      <c r="P3751" s="14"/>
      <c r="Q3751" s="14"/>
      <c r="R3751" s="14"/>
      <c r="S3751" s="20"/>
      <c r="T3751" s="14"/>
      <c r="U3751" s="4"/>
      <c r="V3751" s="5"/>
      <c r="W3751" s="10"/>
      <c r="X3751" s="10"/>
      <c r="Y3751" s="27"/>
      <c r="Z3751" s="3"/>
      <c r="AA3751" s="1"/>
      <c r="AB3751" s="10"/>
      <c r="AC3751" s="3"/>
      <c r="AD3751" s="3"/>
      <c r="AE3751" s="3"/>
      <c r="AF3751" s="10"/>
      <c r="AG3751" s="11"/>
      <c r="AH3751" s="10"/>
      <c r="AI3751" s="1"/>
      <c r="AJ3751" s="1"/>
      <c r="AK3751" s="1"/>
      <c r="AL3751" s="1"/>
      <c r="AM3751" s="1"/>
      <c r="AN3751" s="1"/>
      <c r="AO3751" s="1"/>
      <c r="AP3751" s="1"/>
      <c r="AQ3751" s="1"/>
      <c r="AR3751" s="1"/>
      <c r="AS3751" s="1"/>
      <c r="AT3751" s="1"/>
      <c r="AU3751" s="1"/>
      <c r="AV3751" s="1"/>
      <c r="AW3751" s="1"/>
      <c r="AX3751" s="1"/>
      <c r="AY3751" s="1"/>
      <c r="AZ3751" s="1"/>
      <c r="BA3751" s="1"/>
      <c r="BB3751" s="1"/>
      <c r="BC3751" s="1"/>
      <c r="BD3751" s="1"/>
      <c r="BE3751" s="1"/>
      <c r="BF3751" s="1"/>
      <c r="BG3751" s="1"/>
      <c r="BH3751" s="1"/>
      <c r="BI3751" s="1"/>
      <c r="BJ3751" s="1"/>
      <c r="BK3751" s="1"/>
      <c r="BL3751" s="1"/>
      <c r="BM3751" s="1"/>
      <c r="BN3751" s="1"/>
      <c r="BO3751" s="1"/>
      <c r="BP3751" s="1"/>
      <c r="BQ3751" s="1"/>
      <c r="BR3751" s="1"/>
      <c r="BS3751" s="1"/>
      <c r="BT3751" s="1"/>
      <c r="BU3751" s="1"/>
      <c r="BV3751" s="1"/>
      <c r="BW3751" s="1"/>
      <c r="BX3751" s="1"/>
      <c r="BY3751" s="1"/>
      <c r="BZ3751" s="1"/>
      <c r="CA3751" s="1"/>
      <c r="CB3751" s="1"/>
      <c r="CC3751" s="1"/>
      <c r="CD3751" s="1"/>
      <c r="CE3751" s="1"/>
      <c r="CF3751" s="1"/>
      <c r="CG3751" s="1"/>
      <c r="CH3751" s="1"/>
      <c r="CI3751" s="1"/>
      <c r="CJ3751" s="1"/>
      <c r="CK3751" s="1"/>
      <c r="CL3751" s="1"/>
      <c r="CM3751" s="1"/>
      <c r="CN3751" s="1"/>
      <c r="CO3751" s="1"/>
      <c r="CP3751" s="1"/>
      <c r="CQ3751" s="1"/>
      <c r="CR3751" s="1"/>
      <c r="CS3751" s="1"/>
      <c r="CT3751" s="1"/>
      <c r="CU3751" s="1"/>
      <c r="CV3751" s="1"/>
      <c r="CW3751" s="1"/>
      <c r="CX3751" s="1"/>
      <c r="CY3751" s="1"/>
      <c r="CZ3751" s="1"/>
      <c r="DA3751" s="1"/>
      <c r="DB3751" s="1"/>
      <c r="DC3751" s="1"/>
      <c r="DD3751" s="1"/>
      <c r="DE3751" s="1"/>
      <c r="DF3751" s="1"/>
      <c r="DG3751" s="1"/>
      <c r="DH3751" s="1"/>
      <c r="DI3751" s="1"/>
      <c r="DJ3751" s="1"/>
      <c r="DK3751" s="1"/>
      <c r="DL3751" s="1"/>
      <c r="DM3751" s="1"/>
      <c r="DN3751" s="1"/>
      <c r="DO3751" s="1"/>
      <c r="DP3751" s="1"/>
      <c r="DQ3751" s="1"/>
      <c r="DR3751" s="1"/>
      <c r="DS3751" s="1"/>
      <c r="DT3751" s="1"/>
      <c r="DU3751" s="1"/>
      <c r="DV3751" s="1"/>
      <c r="DW3751" s="1"/>
      <c r="DX3751" s="1"/>
      <c r="DY3751" s="1"/>
      <c r="DZ3751" s="1"/>
      <c r="EA3751" s="1"/>
      <c r="EB3751" s="1"/>
      <c r="EC3751" s="1"/>
      <c r="ED3751" s="1"/>
      <c r="EE3751" s="1"/>
      <c r="EF3751" s="1"/>
      <c r="EG3751" s="1"/>
      <c r="EH3751" s="1"/>
      <c r="EI3751" s="1"/>
      <c r="EJ3751" s="1"/>
      <c r="EK3751" s="1"/>
      <c r="EL3751" s="1"/>
      <c r="EM3751" s="1"/>
      <c r="EN3751" s="1"/>
      <c r="EO3751" s="1"/>
      <c r="EP3751" s="1"/>
      <c r="EQ3751" s="1"/>
      <c r="ER3751" s="1"/>
      <c r="ES3751" s="1"/>
      <c r="ET3751" s="1"/>
      <c r="EU3751" s="1"/>
      <c r="EV3751" s="1"/>
      <c r="EW3751" s="1"/>
      <c r="EX3751" s="1"/>
    </row>
    <row r="3752" spans="1:154" x14ac:dyDescent="0.15">
      <c r="A3752" s="35"/>
      <c r="B3752" s="15"/>
      <c r="C3752" s="7"/>
      <c r="D3752" s="13"/>
      <c r="E3752" s="14"/>
      <c r="F3752" s="14"/>
      <c r="G3752" s="14"/>
      <c r="H3752" s="14"/>
      <c r="I3752" s="13"/>
      <c r="J3752" s="5"/>
      <c r="K3752" s="2"/>
      <c r="L3752" s="17"/>
      <c r="M3752" s="12"/>
      <c r="N3752" s="12"/>
      <c r="O3752" s="17"/>
      <c r="P3752" s="14"/>
      <c r="Q3752" s="14"/>
      <c r="R3752" s="14"/>
      <c r="S3752" s="20"/>
      <c r="T3752" s="14"/>
      <c r="U3752" s="4"/>
      <c r="V3752" s="5"/>
      <c r="W3752" s="10"/>
      <c r="X3752" s="10"/>
      <c r="Y3752" s="27"/>
      <c r="Z3752" s="3"/>
      <c r="AA3752" s="1"/>
      <c r="AB3752" s="10"/>
      <c r="AC3752" s="3"/>
      <c r="AD3752" s="3"/>
      <c r="AE3752" s="3"/>
      <c r="AF3752" s="10"/>
      <c r="AG3752" s="11"/>
      <c r="AH3752" s="10"/>
      <c r="AI3752" s="1"/>
      <c r="AJ3752" s="1"/>
      <c r="AK3752" s="1"/>
      <c r="AL3752" s="1"/>
      <c r="AM3752" s="1"/>
      <c r="AN3752" s="1"/>
      <c r="AO3752" s="1"/>
      <c r="AP3752" s="1"/>
      <c r="AQ3752" s="1"/>
      <c r="AR3752" s="1"/>
      <c r="AS3752" s="1"/>
      <c r="AT3752" s="1"/>
      <c r="AU3752" s="1"/>
      <c r="AV3752" s="1"/>
      <c r="AW3752" s="1"/>
      <c r="AX3752" s="1"/>
      <c r="AY3752" s="1"/>
      <c r="AZ3752" s="1"/>
      <c r="BA3752" s="1"/>
      <c r="BB3752" s="1"/>
      <c r="BC3752" s="1"/>
      <c r="BD3752" s="1"/>
      <c r="BE3752" s="1"/>
      <c r="BF3752" s="1"/>
      <c r="BG3752" s="1"/>
      <c r="BH3752" s="1"/>
      <c r="BI3752" s="1"/>
      <c r="BJ3752" s="1"/>
      <c r="BK3752" s="1"/>
      <c r="BL3752" s="1"/>
      <c r="BM3752" s="1"/>
      <c r="BN3752" s="1"/>
      <c r="BO3752" s="1"/>
      <c r="BP3752" s="1"/>
      <c r="BQ3752" s="1"/>
      <c r="BR3752" s="1"/>
      <c r="BS3752" s="1"/>
      <c r="BT3752" s="1"/>
      <c r="BU3752" s="1"/>
      <c r="BV3752" s="1"/>
      <c r="BW3752" s="1"/>
      <c r="BX3752" s="1"/>
      <c r="BY3752" s="1"/>
      <c r="BZ3752" s="1"/>
      <c r="CA3752" s="1"/>
      <c r="CB3752" s="1"/>
      <c r="CC3752" s="1"/>
      <c r="CD3752" s="1"/>
      <c r="CE3752" s="1"/>
      <c r="CF3752" s="1"/>
      <c r="CG3752" s="1"/>
      <c r="CH3752" s="1"/>
      <c r="CI3752" s="1"/>
      <c r="CJ3752" s="1"/>
      <c r="CK3752" s="1"/>
      <c r="CL3752" s="1"/>
      <c r="CM3752" s="1"/>
      <c r="CN3752" s="1"/>
      <c r="CO3752" s="1"/>
      <c r="CP3752" s="1"/>
      <c r="CQ3752" s="1"/>
      <c r="CR3752" s="1"/>
      <c r="CS3752" s="1"/>
      <c r="CT3752" s="1"/>
      <c r="CU3752" s="1"/>
      <c r="CV3752" s="1"/>
      <c r="CW3752" s="1"/>
      <c r="CX3752" s="1"/>
      <c r="CY3752" s="1"/>
      <c r="CZ3752" s="1"/>
      <c r="DA3752" s="1"/>
      <c r="DB3752" s="1"/>
      <c r="DC3752" s="1"/>
      <c r="DD3752" s="1"/>
      <c r="DE3752" s="1"/>
      <c r="DF3752" s="1"/>
      <c r="DG3752" s="1"/>
      <c r="DH3752" s="1"/>
      <c r="DI3752" s="1"/>
      <c r="DJ3752" s="1"/>
      <c r="DK3752" s="1"/>
      <c r="DL3752" s="1"/>
      <c r="DM3752" s="1"/>
      <c r="DN3752" s="1"/>
      <c r="DO3752" s="1"/>
      <c r="DP3752" s="1"/>
      <c r="DQ3752" s="1"/>
      <c r="DR3752" s="1"/>
      <c r="DS3752" s="1"/>
      <c r="DT3752" s="1"/>
      <c r="DU3752" s="1"/>
      <c r="DV3752" s="1"/>
      <c r="DW3752" s="1"/>
      <c r="DX3752" s="1"/>
      <c r="DY3752" s="1"/>
      <c r="DZ3752" s="1"/>
      <c r="EA3752" s="1"/>
      <c r="EB3752" s="1"/>
      <c r="EC3752" s="1"/>
      <c r="ED3752" s="1"/>
      <c r="EE3752" s="1"/>
      <c r="EF3752" s="1"/>
      <c r="EG3752" s="1"/>
      <c r="EH3752" s="1"/>
      <c r="EI3752" s="1"/>
      <c r="EJ3752" s="1"/>
      <c r="EK3752" s="1"/>
      <c r="EL3752" s="1"/>
      <c r="EM3752" s="1"/>
      <c r="EN3752" s="1"/>
      <c r="EO3752" s="1"/>
      <c r="EP3752" s="1"/>
      <c r="EQ3752" s="1"/>
      <c r="ER3752" s="1"/>
      <c r="ES3752" s="1"/>
      <c r="ET3752" s="1"/>
      <c r="EU3752" s="1"/>
      <c r="EV3752" s="1"/>
      <c r="EW3752" s="1"/>
      <c r="EX3752" s="1"/>
    </row>
    <row r="3753" spans="1:154" x14ac:dyDescent="0.15">
      <c r="A3753" s="35"/>
      <c r="B3753" s="15"/>
      <c r="C3753" s="7"/>
      <c r="D3753" s="13"/>
      <c r="E3753" s="14"/>
      <c r="F3753" s="14"/>
      <c r="G3753" s="14"/>
      <c r="H3753" s="14"/>
      <c r="I3753" s="13"/>
      <c r="J3753" s="5"/>
      <c r="K3753" s="2"/>
      <c r="L3753" s="17"/>
      <c r="M3753" s="12"/>
      <c r="N3753" s="12"/>
      <c r="O3753" s="17"/>
      <c r="P3753" s="14"/>
      <c r="Q3753" s="14"/>
      <c r="R3753" s="14"/>
      <c r="S3753" s="20"/>
      <c r="T3753" s="14"/>
      <c r="U3753" s="4"/>
      <c r="V3753" s="5"/>
      <c r="W3753" s="10"/>
      <c r="X3753" s="10"/>
      <c r="Y3753" s="27"/>
      <c r="Z3753" s="3"/>
      <c r="AA3753" s="1"/>
      <c r="AB3753" s="10"/>
      <c r="AC3753" s="3"/>
      <c r="AD3753" s="3"/>
      <c r="AE3753" s="3"/>
      <c r="AF3753" s="10"/>
      <c r="AG3753" s="11"/>
      <c r="AH3753" s="10"/>
      <c r="AI3753" s="1"/>
      <c r="AJ3753" s="1"/>
      <c r="AK3753" s="1"/>
      <c r="AL3753" s="1"/>
      <c r="AM3753" s="1"/>
      <c r="AN3753" s="1"/>
      <c r="AO3753" s="1"/>
      <c r="AP3753" s="1"/>
      <c r="AQ3753" s="1"/>
      <c r="AR3753" s="1"/>
      <c r="AS3753" s="1"/>
      <c r="AT3753" s="1"/>
      <c r="AU3753" s="1"/>
      <c r="AV3753" s="1"/>
      <c r="AW3753" s="1"/>
      <c r="AX3753" s="1"/>
      <c r="AY3753" s="1"/>
      <c r="AZ3753" s="1"/>
      <c r="BA3753" s="1"/>
      <c r="BB3753" s="1"/>
      <c r="BC3753" s="1"/>
      <c r="BD3753" s="1"/>
      <c r="BE3753" s="1"/>
      <c r="BF3753" s="1"/>
      <c r="BG3753" s="1"/>
      <c r="BH3753" s="1"/>
      <c r="BI3753" s="1"/>
      <c r="BJ3753" s="1"/>
      <c r="BK3753" s="1"/>
      <c r="BL3753" s="1"/>
      <c r="BM3753" s="1"/>
      <c r="BN3753" s="1"/>
      <c r="BO3753" s="1"/>
      <c r="BP3753" s="1"/>
      <c r="BQ3753" s="1"/>
      <c r="BR3753" s="1"/>
      <c r="BS3753" s="1"/>
      <c r="BT3753" s="1"/>
      <c r="BU3753" s="1"/>
      <c r="BV3753" s="1"/>
      <c r="BW3753" s="1"/>
      <c r="BX3753" s="1"/>
      <c r="BY3753" s="1"/>
      <c r="BZ3753" s="1"/>
      <c r="CA3753" s="1"/>
      <c r="CB3753" s="1"/>
      <c r="CC3753" s="1"/>
      <c r="CD3753" s="1"/>
      <c r="CE3753" s="1"/>
      <c r="CF3753" s="1"/>
      <c r="CG3753" s="1"/>
      <c r="CH3753" s="1"/>
      <c r="CI3753" s="1"/>
      <c r="CJ3753" s="1"/>
      <c r="CK3753" s="1"/>
      <c r="CL3753" s="1"/>
      <c r="CM3753" s="1"/>
      <c r="CN3753" s="1"/>
      <c r="CO3753" s="1"/>
      <c r="CP3753" s="1"/>
      <c r="CQ3753" s="1"/>
      <c r="CR3753" s="1"/>
      <c r="CS3753" s="1"/>
      <c r="CT3753" s="1"/>
      <c r="CU3753" s="1"/>
      <c r="CV3753" s="1"/>
      <c r="CW3753" s="1"/>
      <c r="CX3753" s="1"/>
      <c r="CY3753" s="1"/>
      <c r="CZ3753" s="1"/>
      <c r="DA3753" s="1"/>
      <c r="DB3753" s="1"/>
      <c r="DC3753" s="1"/>
      <c r="DD3753" s="1"/>
      <c r="DE3753" s="1"/>
      <c r="DF3753" s="1"/>
      <c r="DG3753" s="1"/>
      <c r="DH3753" s="1"/>
      <c r="DI3753" s="1"/>
      <c r="DJ3753" s="1"/>
      <c r="DK3753" s="1"/>
      <c r="DL3753" s="1"/>
      <c r="DM3753" s="1"/>
      <c r="DN3753" s="1"/>
      <c r="DO3753" s="1"/>
      <c r="DP3753" s="1"/>
      <c r="DQ3753" s="1"/>
      <c r="DR3753" s="1"/>
      <c r="DS3753" s="1"/>
      <c r="DT3753" s="1"/>
      <c r="DU3753" s="1"/>
      <c r="DV3753" s="1"/>
      <c r="DW3753" s="1"/>
      <c r="DX3753" s="1"/>
      <c r="DY3753" s="1"/>
      <c r="DZ3753" s="1"/>
      <c r="EA3753" s="1"/>
      <c r="EB3753" s="1"/>
      <c r="EC3753" s="1"/>
      <c r="ED3753" s="1"/>
      <c r="EE3753" s="1"/>
      <c r="EF3753" s="1"/>
      <c r="EG3753" s="1"/>
      <c r="EH3753" s="1"/>
      <c r="EI3753" s="1"/>
      <c r="EJ3753" s="1"/>
      <c r="EK3753" s="1"/>
      <c r="EL3753" s="1"/>
      <c r="EM3753" s="1"/>
      <c r="EN3753" s="1"/>
      <c r="EO3753" s="1"/>
      <c r="EP3753" s="1"/>
      <c r="EQ3753" s="1"/>
      <c r="ER3753" s="1"/>
      <c r="ES3753" s="1"/>
      <c r="ET3753" s="1"/>
      <c r="EU3753" s="1"/>
      <c r="EV3753" s="1"/>
      <c r="EW3753" s="1"/>
      <c r="EX3753" s="1"/>
    </row>
    <row r="3754" spans="1:154" x14ac:dyDescent="0.15">
      <c r="A3754" s="35"/>
      <c r="B3754" s="15"/>
      <c r="C3754" s="7"/>
      <c r="D3754" s="13"/>
      <c r="E3754" s="14"/>
      <c r="F3754" s="14"/>
      <c r="G3754" s="14"/>
      <c r="H3754" s="14"/>
      <c r="I3754" s="13"/>
      <c r="J3754" s="5"/>
      <c r="K3754" s="2"/>
      <c r="L3754" s="17"/>
      <c r="M3754" s="12"/>
      <c r="N3754" s="12"/>
      <c r="O3754" s="17"/>
      <c r="P3754" s="14"/>
      <c r="Q3754" s="14"/>
      <c r="R3754" s="14"/>
      <c r="S3754" s="20"/>
      <c r="T3754" s="14"/>
      <c r="U3754" s="4"/>
      <c r="V3754" s="5"/>
      <c r="W3754" s="10"/>
      <c r="X3754" s="10"/>
      <c r="Y3754" s="27"/>
      <c r="Z3754" s="3"/>
      <c r="AA3754" s="1"/>
      <c r="AB3754" s="10"/>
      <c r="AC3754" s="3"/>
      <c r="AD3754" s="3"/>
      <c r="AE3754" s="3"/>
      <c r="AF3754" s="10"/>
      <c r="AG3754" s="11"/>
      <c r="AH3754" s="10"/>
      <c r="AI3754" s="1"/>
      <c r="AJ3754" s="1"/>
      <c r="AK3754" s="1"/>
      <c r="AL3754" s="1"/>
      <c r="AM3754" s="1"/>
      <c r="AN3754" s="1"/>
      <c r="AO3754" s="1"/>
      <c r="AP3754" s="1"/>
      <c r="AQ3754" s="1"/>
      <c r="AR3754" s="1"/>
      <c r="AS3754" s="1"/>
      <c r="AT3754" s="1"/>
      <c r="AU3754" s="1"/>
      <c r="AV3754" s="1"/>
      <c r="AW3754" s="1"/>
      <c r="AX3754" s="1"/>
      <c r="AY3754" s="1"/>
      <c r="AZ3754" s="1"/>
      <c r="BA3754" s="1"/>
      <c r="BB3754" s="1"/>
      <c r="BC3754" s="1"/>
      <c r="BD3754" s="1"/>
      <c r="BE3754" s="1"/>
      <c r="BF3754" s="1"/>
      <c r="BG3754" s="1"/>
      <c r="BH3754" s="1"/>
      <c r="BI3754" s="1"/>
      <c r="BJ3754" s="1"/>
      <c r="BK3754" s="1"/>
      <c r="BL3754" s="1"/>
      <c r="BM3754" s="1"/>
      <c r="BN3754" s="1"/>
      <c r="BO3754" s="1"/>
      <c r="BP3754" s="1"/>
      <c r="BQ3754" s="1"/>
      <c r="BR3754" s="1"/>
      <c r="BS3754" s="1"/>
      <c r="BT3754" s="1"/>
      <c r="BU3754" s="1"/>
      <c r="BV3754" s="1"/>
      <c r="BW3754" s="1"/>
      <c r="BX3754" s="1"/>
      <c r="BY3754" s="1"/>
      <c r="BZ3754" s="1"/>
      <c r="CA3754" s="1"/>
      <c r="CB3754" s="1"/>
      <c r="CC3754" s="1"/>
      <c r="CD3754" s="1"/>
      <c r="CE3754" s="1"/>
      <c r="CF3754" s="1"/>
      <c r="CG3754" s="1"/>
      <c r="CH3754" s="1"/>
      <c r="CI3754" s="1"/>
      <c r="CJ3754" s="1"/>
      <c r="CK3754" s="1"/>
      <c r="CL3754" s="1"/>
      <c r="CM3754" s="1"/>
      <c r="CN3754" s="1"/>
      <c r="CO3754" s="1"/>
      <c r="CP3754" s="1"/>
      <c r="CQ3754" s="1"/>
      <c r="CR3754" s="1"/>
      <c r="CS3754" s="1"/>
      <c r="CT3754" s="1"/>
      <c r="CU3754" s="1"/>
      <c r="CV3754" s="1"/>
      <c r="CW3754" s="1"/>
      <c r="CX3754" s="1"/>
      <c r="CY3754" s="1"/>
      <c r="CZ3754" s="1"/>
      <c r="DA3754" s="1"/>
      <c r="DB3754" s="1"/>
      <c r="DC3754" s="1"/>
      <c r="DD3754" s="1"/>
      <c r="DE3754" s="1"/>
      <c r="DF3754" s="1"/>
      <c r="DG3754" s="1"/>
      <c r="DH3754" s="1"/>
      <c r="DI3754" s="1"/>
      <c r="DJ3754" s="1"/>
      <c r="DK3754" s="1"/>
      <c r="DL3754" s="1"/>
      <c r="DM3754" s="1"/>
      <c r="DN3754" s="1"/>
      <c r="DO3754" s="1"/>
      <c r="DP3754" s="1"/>
      <c r="DQ3754" s="1"/>
      <c r="DR3754" s="1"/>
      <c r="DS3754" s="1"/>
      <c r="DT3754" s="1"/>
      <c r="DU3754" s="1"/>
      <c r="DV3754" s="1"/>
      <c r="DW3754" s="1"/>
      <c r="DX3754" s="1"/>
      <c r="DY3754" s="1"/>
      <c r="DZ3754" s="1"/>
      <c r="EA3754" s="1"/>
      <c r="EB3754" s="1"/>
      <c r="EC3754" s="1"/>
      <c r="ED3754" s="1"/>
      <c r="EE3754" s="1"/>
      <c r="EF3754" s="1"/>
      <c r="EG3754" s="1"/>
      <c r="EH3754" s="1"/>
      <c r="EI3754" s="1"/>
      <c r="EJ3754" s="1"/>
      <c r="EK3754" s="1"/>
      <c r="EL3754" s="1"/>
      <c r="EM3754" s="1"/>
      <c r="EN3754" s="1"/>
      <c r="EO3754" s="1"/>
      <c r="EP3754" s="1"/>
      <c r="EQ3754" s="1"/>
      <c r="ER3754" s="1"/>
      <c r="ES3754" s="1"/>
      <c r="ET3754" s="1"/>
      <c r="EU3754" s="1"/>
      <c r="EV3754" s="1"/>
      <c r="EW3754" s="1"/>
      <c r="EX3754" s="1"/>
    </row>
    <row r="3755" spans="1:154" x14ac:dyDescent="0.15">
      <c r="A3755" s="35"/>
      <c r="B3755" s="15"/>
      <c r="C3755" s="7"/>
      <c r="D3755" s="13"/>
      <c r="E3755" s="14"/>
      <c r="F3755" s="14"/>
      <c r="G3755" s="14"/>
      <c r="H3755" s="14"/>
      <c r="I3755" s="13"/>
      <c r="J3755" s="5"/>
      <c r="K3755" s="2"/>
      <c r="L3755" s="17"/>
      <c r="M3755" s="12"/>
      <c r="N3755" s="12"/>
      <c r="O3755" s="17"/>
      <c r="P3755" s="14"/>
      <c r="Q3755" s="14"/>
      <c r="R3755" s="14"/>
      <c r="S3755" s="20"/>
      <c r="T3755" s="14"/>
      <c r="U3755" s="4"/>
      <c r="V3755" s="5"/>
      <c r="W3755" s="10"/>
      <c r="X3755" s="10"/>
      <c r="Y3755" s="27"/>
      <c r="Z3755" s="3"/>
      <c r="AA3755" s="1"/>
      <c r="AB3755" s="10"/>
      <c r="AC3755" s="3"/>
      <c r="AD3755" s="3"/>
      <c r="AE3755" s="3"/>
      <c r="AF3755" s="10"/>
      <c r="AG3755" s="11"/>
      <c r="AH3755" s="10"/>
      <c r="AI3755" s="1"/>
      <c r="AJ3755" s="1"/>
      <c r="AK3755" s="1"/>
      <c r="AL3755" s="1"/>
      <c r="AM3755" s="1"/>
      <c r="AN3755" s="1"/>
      <c r="AO3755" s="1"/>
      <c r="AP3755" s="1"/>
      <c r="AQ3755" s="1"/>
      <c r="AR3755" s="1"/>
      <c r="AS3755" s="1"/>
      <c r="AT3755" s="1"/>
      <c r="AU3755" s="1"/>
      <c r="AV3755" s="1"/>
      <c r="AW3755" s="1"/>
      <c r="AX3755" s="1"/>
      <c r="AY3755" s="1"/>
      <c r="AZ3755" s="1"/>
      <c r="BA3755" s="1"/>
      <c r="BB3755" s="1"/>
      <c r="BC3755" s="1"/>
      <c r="BD3755" s="1"/>
      <c r="BE3755" s="1"/>
      <c r="BF3755" s="1"/>
      <c r="BG3755" s="1"/>
      <c r="BH3755" s="1"/>
      <c r="BI3755" s="1"/>
      <c r="BJ3755" s="1"/>
      <c r="BK3755" s="1"/>
      <c r="BL3755" s="1"/>
      <c r="BM3755" s="1"/>
      <c r="BN3755" s="1"/>
      <c r="BO3755" s="1"/>
      <c r="BP3755" s="1"/>
      <c r="BQ3755" s="1"/>
      <c r="BR3755" s="1"/>
      <c r="BS3755" s="1"/>
      <c r="BT3755" s="1"/>
      <c r="BU3755" s="1"/>
      <c r="BV3755" s="1"/>
      <c r="BW3755" s="1"/>
      <c r="BX3755" s="1"/>
      <c r="BY3755" s="1"/>
      <c r="BZ3755" s="1"/>
      <c r="CA3755" s="1"/>
      <c r="CB3755" s="1"/>
      <c r="CC3755" s="1"/>
      <c r="CD3755" s="1"/>
      <c r="CE3755" s="1"/>
      <c r="CF3755" s="1"/>
      <c r="CG3755" s="1"/>
      <c r="CH3755" s="1"/>
      <c r="CI3755" s="1"/>
      <c r="CJ3755" s="1"/>
      <c r="CK3755" s="1"/>
      <c r="CL3755" s="1"/>
      <c r="CM3755" s="1"/>
      <c r="CN3755" s="1"/>
      <c r="CO3755" s="1"/>
      <c r="CP3755" s="1"/>
      <c r="CQ3755" s="1"/>
      <c r="CR3755" s="1"/>
      <c r="CS3755" s="1"/>
      <c r="CT3755" s="1"/>
      <c r="CU3755" s="1"/>
      <c r="CV3755" s="1"/>
      <c r="CW3755" s="1"/>
      <c r="CX3755" s="1"/>
      <c r="CY3755" s="1"/>
      <c r="CZ3755" s="1"/>
      <c r="DA3755" s="1"/>
      <c r="DB3755" s="1"/>
      <c r="DC3755" s="1"/>
      <c r="DD3755" s="1"/>
      <c r="DE3755" s="1"/>
      <c r="DF3755" s="1"/>
      <c r="DG3755" s="1"/>
      <c r="DH3755" s="1"/>
      <c r="DI3755" s="1"/>
      <c r="DJ3755" s="1"/>
      <c r="DK3755" s="1"/>
      <c r="DL3755" s="1"/>
      <c r="DM3755" s="1"/>
      <c r="DN3755" s="1"/>
      <c r="DO3755" s="1"/>
      <c r="DP3755" s="1"/>
      <c r="DQ3755" s="1"/>
      <c r="DR3755" s="1"/>
      <c r="DS3755" s="1"/>
      <c r="DT3755" s="1"/>
      <c r="DU3755" s="1"/>
      <c r="DV3755" s="1"/>
      <c r="DW3755" s="1"/>
      <c r="DX3755" s="1"/>
      <c r="DY3755" s="1"/>
      <c r="DZ3755" s="1"/>
      <c r="EA3755" s="1"/>
      <c r="EB3755" s="1"/>
      <c r="EC3755" s="1"/>
      <c r="ED3755" s="1"/>
      <c r="EE3755" s="1"/>
      <c r="EF3755" s="1"/>
      <c r="EG3755" s="1"/>
      <c r="EH3755" s="1"/>
      <c r="EI3755" s="1"/>
      <c r="EJ3755" s="1"/>
      <c r="EK3755" s="1"/>
      <c r="EL3755" s="1"/>
      <c r="EM3755" s="1"/>
      <c r="EN3755" s="1"/>
      <c r="EO3755" s="1"/>
      <c r="EP3755" s="1"/>
      <c r="EQ3755" s="1"/>
      <c r="ER3755" s="1"/>
      <c r="ES3755" s="1"/>
      <c r="ET3755" s="1"/>
      <c r="EU3755" s="1"/>
      <c r="EV3755" s="1"/>
      <c r="EW3755" s="1"/>
      <c r="EX3755" s="1"/>
    </row>
    <row r="3756" spans="1:154" x14ac:dyDescent="0.15">
      <c r="A3756" s="35"/>
      <c r="B3756" s="15"/>
      <c r="C3756" s="7"/>
      <c r="D3756" s="13"/>
      <c r="E3756" s="14"/>
      <c r="F3756" s="14"/>
      <c r="G3756" s="14"/>
      <c r="H3756" s="14"/>
      <c r="I3756" s="13"/>
      <c r="J3756" s="5"/>
      <c r="K3756" s="2"/>
      <c r="L3756" s="17"/>
      <c r="M3756" s="12"/>
      <c r="N3756" s="12"/>
      <c r="O3756" s="17"/>
      <c r="P3756" s="14"/>
      <c r="Q3756" s="14"/>
      <c r="R3756" s="14"/>
      <c r="S3756" s="20"/>
      <c r="T3756" s="14"/>
      <c r="U3756" s="4"/>
      <c r="V3756" s="5"/>
      <c r="W3756" s="10"/>
      <c r="X3756" s="10"/>
      <c r="Y3756" s="27"/>
      <c r="Z3756" s="3"/>
      <c r="AA3756" s="1"/>
      <c r="AB3756" s="10"/>
      <c r="AC3756" s="3"/>
      <c r="AD3756" s="3"/>
      <c r="AE3756" s="3"/>
      <c r="AF3756" s="10"/>
      <c r="AG3756" s="11"/>
      <c r="AH3756" s="10"/>
      <c r="AI3756" s="1"/>
      <c r="AJ3756" s="1"/>
      <c r="AK3756" s="1"/>
      <c r="AL3756" s="1"/>
      <c r="AM3756" s="1"/>
      <c r="AN3756" s="1"/>
      <c r="AO3756" s="1"/>
      <c r="AP3756" s="1"/>
      <c r="AQ3756" s="1"/>
      <c r="AR3756" s="1"/>
      <c r="AS3756" s="1"/>
      <c r="AT3756" s="1"/>
      <c r="AU3756" s="1"/>
      <c r="AV3756" s="1"/>
      <c r="AW3756" s="1"/>
      <c r="AX3756" s="1"/>
      <c r="AY3756" s="1"/>
      <c r="AZ3756" s="1"/>
      <c r="BA3756" s="1"/>
      <c r="BB3756" s="1"/>
      <c r="BC3756" s="1"/>
      <c r="BD3756" s="1"/>
      <c r="BE3756" s="1"/>
      <c r="BF3756" s="1"/>
      <c r="BG3756" s="1"/>
      <c r="BH3756" s="1"/>
      <c r="BI3756" s="1"/>
      <c r="BJ3756" s="1"/>
      <c r="BK3756" s="1"/>
      <c r="BL3756" s="1"/>
      <c r="BM3756" s="1"/>
      <c r="BN3756" s="1"/>
      <c r="BO3756" s="1"/>
      <c r="BP3756" s="1"/>
      <c r="BQ3756" s="1"/>
      <c r="BR3756" s="1"/>
      <c r="BS3756" s="1"/>
      <c r="BT3756" s="1"/>
      <c r="BU3756" s="1"/>
      <c r="BV3756" s="1"/>
      <c r="BW3756" s="1"/>
      <c r="BX3756" s="1"/>
      <c r="BY3756" s="1"/>
      <c r="BZ3756" s="1"/>
      <c r="CA3756" s="1"/>
      <c r="CB3756" s="1"/>
      <c r="CC3756" s="1"/>
      <c r="CD3756" s="1"/>
      <c r="CE3756" s="1"/>
      <c r="CF3756" s="1"/>
      <c r="CG3756" s="1"/>
      <c r="CH3756" s="1"/>
      <c r="CI3756" s="1"/>
      <c r="CJ3756" s="1"/>
      <c r="CK3756" s="1"/>
      <c r="CL3756" s="1"/>
      <c r="CM3756" s="1"/>
      <c r="CN3756" s="1"/>
      <c r="CO3756" s="1"/>
      <c r="CP3756" s="1"/>
      <c r="CQ3756" s="1"/>
      <c r="CR3756" s="1"/>
      <c r="CS3756" s="1"/>
      <c r="CT3756" s="1"/>
      <c r="CU3756" s="1"/>
      <c r="CV3756" s="1"/>
      <c r="CW3756" s="1"/>
      <c r="CX3756" s="1"/>
      <c r="CY3756" s="1"/>
      <c r="CZ3756" s="1"/>
      <c r="DA3756" s="1"/>
      <c r="DB3756" s="1"/>
      <c r="DC3756" s="1"/>
      <c r="DD3756" s="1"/>
      <c r="DE3756" s="1"/>
      <c r="DF3756" s="1"/>
      <c r="DG3756" s="1"/>
      <c r="DH3756" s="1"/>
      <c r="DI3756" s="1"/>
      <c r="DJ3756" s="1"/>
      <c r="DK3756" s="1"/>
      <c r="DL3756" s="1"/>
      <c r="DM3756" s="1"/>
      <c r="DN3756" s="1"/>
      <c r="DO3756" s="1"/>
      <c r="DP3756" s="1"/>
      <c r="DQ3756" s="1"/>
      <c r="DR3756" s="1"/>
      <c r="DS3756" s="1"/>
      <c r="DT3756" s="1"/>
      <c r="DU3756" s="1"/>
      <c r="DV3756" s="1"/>
      <c r="DW3756" s="1"/>
      <c r="DX3756" s="1"/>
      <c r="DY3756" s="1"/>
      <c r="DZ3756" s="1"/>
      <c r="EA3756" s="1"/>
      <c r="EB3756" s="1"/>
      <c r="EC3756" s="1"/>
      <c r="ED3756" s="1"/>
      <c r="EE3756" s="1"/>
      <c r="EF3756" s="1"/>
      <c r="EG3756" s="1"/>
      <c r="EH3756" s="1"/>
      <c r="EI3756" s="1"/>
      <c r="EJ3756" s="1"/>
      <c r="EK3756" s="1"/>
      <c r="EL3756" s="1"/>
      <c r="EM3756" s="1"/>
      <c r="EN3756" s="1"/>
      <c r="EO3756" s="1"/>
      <c r="EP3756" s="1"/>
      <c r="EQ3756" s="1"/>
      <c r="ER3756" s="1"/>
      <c r="ES3756" s="1"/>
      <c r="ET3756" s="1"/>
      <c r="EU3756" s="1"/>
      <c r="EV3756" s="1"/>
      <c r="EW3756" s="1"/>
      <c r="EX3756" s="1"/>
    </row>
    <row r="3757" spans="1:154" x14ac:dyDescent="0.15">
      <c r="A3757" s="35"/>
      <c r="B3757" s="15"/>
      <c r="C3757" s="7"/>
      <c r="D3757" s="13"/>
      <c r="E3757" s="14"/>
      <c r="F3757" s="14"/>
      <c r="G3757" s="14"/>
      <c r="H3757" s="14"/>
      <c r="I3757" s="13"/>
      <c r="J3757" s="5"/>
      <c r="K3757" s="2"/>
      <c r="L3757" s="17"/>
      <c r="M3757" s="12"/>
      <c r="N3757" s="12"/>
      <c r="O3757" s="17"/>
      <c r="P3757" s="14"/>
      <c r="Q3757" s="14"/>
      <c r="R3757" s="14"/>
      <c r="S3757" s="20"/>
      <c r="T3757" s="14"/>
      <c r="U3757" s="4"/>
      <c r="V3757" s="5"/>
      <c r="W3757" s="10"/>
      <c r="X3757" s="10"/>
      <c r="Y3757" s="27"/>
      <c r="Z3757" s="3"/>
      <c r="AA3757" s="1"/>
      <c r="AB3757" s="10"/>
      <c r="AC3757" s="3"/>
      <c r="AD3757" s="3"/>
      <c r="AE3757" s="3"/>
      <c r="AF3757" s="10"/>
      <c r="AG3757" s="11"/>
      <c r="AH3757" s="10"/>
      <c r="AI3757" s="1"/>
      <c r="AJ3757" s="1"/>
      <c r="AK3757" s="1"/>
      <c r="AL3757" s="1"/>
      <c r="AM3757" s="1"/>
      <c r="AN3757" s="1"/>
      <c r="AO3757" s="1"/>
      <c r="AP3757" s="1"/>
      <c r="AQ3757" s="1"/>
      <c r="AR3757" s="1"/>
      <c r="AS3757" s="1"/>
      <c r="AT3757" s="1"/>
      <c r="AU3757" s="1"/>
      <c r="AV3757" s="1"/>
      <c r="AW3757" s="1"/>
      <c r="AX3757" s="1"/>
      <c r="AY3757" s="1"/>
      <c r="AZ3757" s="1"/>
      <c r="BA3757" s="1"/>
      <c r="BB3757" s="1"/>
      <c r="BC3757" s="1"/>
      <c r="BD3757" s="1"/>
      <c r="BE3757" s="1"/>
      <c r="BF3757" s="1"/>
      <c r="BG3757" s="1"/>
      <c r="BH3757" s="1"/>
      <c r="BI3757" s="1"/>
      <c r="BJ3757" s="1"/>
      <c r="BK3757" s="1"/>
      <c r="BL3757" s="1"/>
      <c r="BM3757" s="1"/>
      <c r="BN3757" s="1"/>
      <c r="BO3757" s="1"/>
      <c r="BP3757" s="1"/>
      <c r="BQ3757" s="1"/>
      <c r="BR3757" s="1"/>
      <c r="BS3757" s="1"/>
      <c r="BT3757" s="1"/>
      <c r="BU3757" s="1"/>
      <c r="BV3757" s="1"/>
      <c r="BW3757" s="1"/>
      <c r="BX3757" s="1"/>
      <c r="BY3757" s="1"/>
      <c r="BZ3757" s="1"/>
      <c r="CA3757" s="1"/>
      <c r="CB3757" s="1"/>
      <c r="CC3757" s="1"/>
      <c r="CD3757" s="1"/>
      <c r="CE3757" s="1"/>
      <c r="CF3757" s="1"/>
      <c r="CG3757" s="1"/>
      <c r="CH3757" s="1"/>
      <c r="CI3757" s="1"/>
      <c r="CJ3757" s="1"/>
      <c r="CK3757" s="1"/>
      <c r="CL3757" s="1"/>
      <c r="CM3757" s="1"/>
      <c r="CN3757" s="1"/>
      <c r="CO3757" s="1"/>
      <c r="CP3757" s="1"/>
      <c r="CQ3757" s="1"/>
      <c r="CR3757" s="1"/>
      <c r="CS3757" s="1"/>
      <c r="CT3757" s="1"/>
      <c r="CU3757" s="1"/>
      <c r="CV3757" s="1"/>
      <c r="CW3757" s="1"/>
      <c r="CX3757" s="1"/>
      <c r="CY3757" s="1"/>
      <c r="CZ3757" s="1"/>
      <c r="DA3757" s="1"/>
      <c r="DB3757" s="1"/>
      <c r="DC3757" s="1"/>
      <c r="DD3757" s="1"/>
      <c r="DE3757" s="1"/>
      <c r="DF3757" s="1"/>
      <c r="DG3757" s="1"/>
      <c r="DH3757" s="1"/>
      <c r="DI3757" s="1"/>
      <c r="DJ3757" s="1"/>
      <c r="DK3757" s="1"/>
      <c r="DL3757" s="1"/>
      <c r="DM3757" s="1"/>
      <c r="DN3757" s="1"/>
      <c r="DO3757" s="1"/>
      <c r="DP3757" s="1"/>
      <c r="DQ3757" s="1"/>
      <c r="DR3757" s="1"/>
      <c r="DS3757" s="1"/>
      <c r="DT3757" s="1"/>
      <c r="DU3757" s="1"/>
      <c r="DV3757" s="1"/>
      <c r="DW3757" s="1"/>
      <c r="DX3757" s="1"/>
      <c r="DY3757" s="1"/>
      <c r="DZ3757" s="1"/>
      <c r="EA3757" s="1"/>
      <c r="EB3757" s="1"/>
      <c r="EC3757" s="1"/>
      <c r="ED3757" s="1"/>
      <c r="EE3757" s="1"/>
      <c r="EF3757" s="1"/>
      <c r="EG3757" s="1"/>
      <c r="EH3757" s="1"/>
      <c r="EI3757" s="1"/>
      <c r="EJ3757" s="1"/>
      <c r="EK3757" s="1"/>
      <c r="EL3757" s="1"/>
      <c r="EM3757" s="1"/>
      <c r="EN3757" s="1"/>
      <c r="EO3757" s="1"/>
      <c r="EP3757" s="1"/>
      <c r="EQ3757" s="1"/>
      <c r="ER3757" s="1"/>
      <c r="ES3757" s="1"/>
      <c r="ET3757" s="1"/>
      <c r="EU3757" s="1"/>
      <c r="EV3757" s="1"/>
      <c r="EW3757" s="1"/>
      <c r="EX3757" s="1"/>
    </row>
    <row r="3758" spans="1:154" x14ac:dyDescent="0.15">
      <c r="A3758" s="35"/>
      <c r="B3758" s="15"/>
      <c r="C3758" s="7"/>
      <c r="D3758" s="13"/>
      <c r="E3758" s="14"/>
      <c r="F3758" s="14"/>
      <c r="G3758" s="14"/>
      <c r="H3758" s="14"/>
      <c r="I3758" s="13"/>
      <c r="J3758" s="5"/>
      <c r="K3758" s="2"/>
      <c r="L3758" s="17"/>
      <c r="M3758" s="12"/>
      <c r="N3758" s="12"/>
      <c r="O3758" s="17"/>
      <c r="P3758" s="14"/>
      <c r="Q3758" s="14"/>
      <c r="R3758" s="14"/>
      <c r="S3758" s="20"/>
      <c r="T3758" s="14"/>
      <c r="U3758" s="4"/>
      <c r="V3758" s="5"/>
      <c r="W3758" s="10"/>
      <c r="X3758" s="10"/>
      <c r="Y3758" s="27"/>
      <c r="Z3758" s="3"/>
      <c r="AA3758" s="1"/>
      <c r="AB3758" s="10"/>
      <c r="AC3758" s="3"/>
      <c r="AD3758" s="3"/>
      <c r="AE3758" s="3"/>
      <c r="AF3758" s="10"/>
      <c r="AG3758" s="11"/>
      <c r="AH3758" s="10"/>
      <c r="AI3758" s="1"/>
      <c r="AJ3758" s="1"/>
      <c r="AK3758" s="1"/>
      <c r="AL3758" s="1"/>
      <c r="AM3758" s="1"/>
      <c r="AN3758" s="1"/>
      <c r="AO3758" s="1"/>
      <c r="AP3758" s="1"/>
      <c r="AQ3758" s="1"/>
      <c r="AR3758" s="1"/>
      <c r="AS3758" s="1"/>
      <c r="AT3758" s="1"/>
      <c r="AU3758" s="1"/>
      <c r="AV3758" s="1"/>
      <c r="AW3758" s="1"/>
      <c r="AX3758" s="1"/>
      <c r="AY3758" s="1"/>
      <c r="AZ3758" s="1"/>
      <c r="BA3758" s="1"/>
      <c r="BB3758" s="1"/>
      <c r="BC3758" s="1"/>
      <c r="BD3758" s="1"/>
      <c r="BE3758" s="1"/>
      <c r="BF3758" s="1"/>
      <c r="BG3758" s="1"/>
      <c r="BH3758" s="1"/>
      <c r="BI3758" s="1"/>
      <c r="BJ3758" s="1"/>
      <c r="BK3758" s="1"/>
      <c r="BL3758" s="1"/>
      <c r="BM3758" s="1"/>
      <c r="BN3758" s="1"/>
      <c r="BO3758" s="1"/>
      <c r="BP3758" s="1"/>
      <c r="BQ3758" s="1"/>
      <c r="BR3758" s="1"/>
      <c r="BS3758" s="1"/>
      <c r="BT3758" s="1"/>
      <c r="BU3758" s="1"/>
      <c r="BV3758" s="1"/>
      <c r="BW3758" s="1"/>
      <c r="BX3758" s="1"/>
      <c r="BY3758" s="1"/>
      <c r="BZ3758" s="1"/>
      <c r="CA3758" s="1"/>
      <c r="CB3758" s="1"/>
      <c r="CC3758" s="1"/>
      <c r="CD3758" s="1"/>
      <c r="CE3758" s="1"/>
      <c r="CF3758" s="1"/>
      <c r="CG3758" s="1"/>
      <c r="CH3758" s="1"/>
      <c r="CI3758" s="1"/>
      <c r="CJ3758" s="1"/>
      <c r="CK3758" s="1"/>
      <c r="CL3758" s="1"/>
      <c r="CM3758" s="1"/>
      <c r="CN3758" s="1"/>
      <c r="CO3758" s="1"/>
      <c r="CP3758" s="1"/>
      <c r="CQ3758" s="1"/>
      <c r="CR3758" s="1"/>
      <c r="CS3758" s="1"/>
      <c r="CT3758" s="1"/>
      <c r="CU3758" s="1"/>
      <c r="CV3758" s="1"/>
      <c r="CW3758" s="1"/>
      <c r="CX3758" s="1"/>
      <c r="CY3758" s="1"/>
      <c r="CZ3758" s="1"/>
      <c r="DA3758" s="1"/>
      <c r="DB3758" s="1"/>
      <c r="DC3758" s="1"/>
      <c r="DD3758" s="1"/>
      <c r="DE3758" s="1"/>
      <c r="DF3758" s="1"/>
      <c r="DG3758" s="1"/>
      <c r="DH3758" s="1"/>
      <c r="DI3758" s="1"/>
      <c r="DJ3758" s="1"/>
      <c r="DK3758" s="1"/>
      <c r="DL3758" s="1"/>
      <c r="DM3758" s="1"/>
      <c r="DN3758" s="1"/>
      <c r="DO3758" s="1"/>
      <c r="DP3758" s="1"/>
      <c r="DQ3758" s="1"/>
      <c r="DR3758" s="1"/>
      <c r="DS3758" s="1"/>
      <c r="DT3758" s="1"/>
      <c r="DU3758" s="1"/>
      <c r="DV3758" s="1"/>
      <c r="DW3758" s="1"/>
      <c r="DX3758" s="1"/>
      <c r="DY3758" s="1"/>
      <c r="DZ3758" s="1"/>
      <c r="EA3758" s="1"/>
      <c r="EB3758" s="1"/>
      <c r="EC3758" s="1"/>
      <c r="ED3758" s="1"/>
      <c r="EE3758" s="1"/>
      <c r="EF3758" s="1"/>
      <c r="EG3758" s="1"/>
      <c r="EH3758" s="1"/>
      <c r="EI3758" s="1"/>
      <c r="EJ3758" s="1"/>
      <c r="EK3758" s="1"/>
      <c r="EL3758" s="1"/>
      <c r="EM3758" s="1"/>
      <c r="EN3758" s="1"/>
      <c r="EO3758" s="1"/>
      <c r="EP3758" s="1"/>
      <c r="EQ3758" s="1"/>
      <c r="ER3758" s="1"/>
      <c r="ES3758" s="1"/>
      <c r="ET3758" s="1"/>
      <c r="EU3758" s="1"/>
      <c r="EV3758" s="1"/>
      <c r="EW3758" s="1"/>
      <c r="EX3758" s="1"/>
    </row>
    <row r="3759" spans="1:154" x14ac:dyDescent="0.15">
      <c r="A3759" s="35"/>
      <c r="B3759" s="15"/>
      <c r="C3759" s="7"/>
      <c r="D3759" s="13"/>
      <c r="E3759" s="14"/>
      <c r="F3759" s="14"/>
      <c r="G3759" s="14"/>
      <c r="H3759" s="14"/>
      <c r="I3759" s="13"/>
      <c r="J3759" s="5"/>
      <c r="K3759" s="2"/>
      <c r="L3759" s="17"/>
      <c r="M3759" s="12"/>
      <c r="N3759" s="12"/>
      <c r="O3759" s="17"/>
      <c r="P3759" s="14"/>
      <c r="Q3759" s="14"/>
      <c r="R3759" s="14"/>
      <c r="S3759" s="20"/>
      <c r="T3759" s="14"/>
      <c r="U3759" s="4"/>
      <c r="V3759" s="5"/>
      <c r="W3759" s="10"/>
      <c r="X3759" s="10"/>
      <c r="Y3759" s="27"/>
      <c r="Z3759" s="3"/>
      <c r="AA3759" s="1"/>
      <c r="AB3759" s="10"/>
      <c r="AC3759" s="3"/>
      <c r="AD3759" s="3"/>
      <c r="AE3759" s="3"/>
      <c r="AF3759" s="10"/>
      <c r="AG3759" s="11"/>
      <c r="AH3759" s="10"/>
      <c r="AI3759" s="1"/>
      <c r="AJ3759" s="1"/>
      <c r="AK3759" s="1"/>
      <c r="AL3759" s="1"/>
      <c r="AM3759" s="1"/>
      <c r="AN3759" s="1"/>
      <c r="AO3759" s="1"/>
      <c r="AP3759" s="1"/>
      <c r="AQ3759" s="1"/>
      <c r="AR3759" s="1"/>
      <c r="AS3759" s="1"/>
      <c r="AT3759" s="1"/>
      <c r="AU3759" s="1"/>
      <c r="AV3759" s="1"/>
      <c r="AW3759" s="1"/>
      <c r="AX3759" s="1"/>
      <c r="AY3759" s="1"/>
      <c r="AZ3759" s="1"/>
      <c r="BA3759" s="1"/>
      <c r="BB3759" s="1"/>
      <c r="BC3759" s="1"/>
      <c r="BD3759" s="1"/>
      <c r="BE3759" s="1"/>
      <c r="BF3759" s="1"/>
      <c r="BG3759" s="1"/>
      <c r="BH3759" s="1"/>
      <c r="BI3759" s="1"/>
      <c r="BJ3759" s="1"/>
      <c r="BK3759" s="1"/>
      <c r="BL3759" s="1"/>
      <c r="BM3759" s="1"/>
      <c r="BN3759" s="1"/>
      <c r="BO3759" s="1"/>
      <c r="BP3759" s="1"/>
      <c r="BQ3759" s="1"/>
      <c r="BR3759" s="1"/>
      <c r="BS3759" s="1"/>
      <c r="BT3759" s="1"/>
      <c r="BU3759" s="1"/>
      <c r="BV3759" s="1"/>
      <c r="BW3759" s="1"/>
      <c r="BX3759" s="1"/>
      <c r="BY3759" s="1"/>
      <c r="BZ3759" s="1"/>
      <c r="CA3759" s="1"/>
      <c r="CB3759" s="1"/>
      <c r="CC3759" s="1"/>
      <c r="CD3759" s="1"/>
      <c r="CE3759" s="1"/>
      <c r="CF3759" s="1"/>
      <c r="CG3759" s="1"/>
      <c r="CH3759" s="1"/>
      <c r="CI3759" s="1"/>
      <c r="CJ3759" s="1"/>
      <c r="CK3759" s="1"/>
      <c r="CL3759" s="1"/>
      <c r="CM3759" s="1"/>
      <c r="CN3759" s="1"/>
      <c r="CO3759" s="1"/>
      <c r="CP3759" s="1"/>
      <c r="CQ3759" s="1"/>
      <c r="CR3759" s="1"/>
      <c r="CS3759" s="1"/>
      <c r="CT3759" s="1"/>
      <c r="CU3759" s="1"/>
      <c r="CV3759" s="1"/>
      <c r="CW3759" s="1"/>
      <c r="CX3759" s="1"/>
      <c r="CY3759" s="1"/>
      <c r="CZ3759" s="1"/>
      <c r="DA3759" s="1"/>
      <c r="DB3759" s="1"/>
      <c r="DC3759" s="1"/>
      <c r="DD3759" s="1"/>
      <c r="DE3759" s="1"/>
      <c r="DF3759" s="1"/>
      <c r="DG3759" s="1"/>
      <c r="DH3759" s="1"/>
      <c r="DI3759" s="1"/>
      <c r="DJ3759" s="1"/>
      <c r="DK3759" s="1"/>
      <c r="DL3759" s="1"/>
      <c r="DM3759" s="1"/>
      <c r="DN3759" s="1"/>
      <c r="DO3759" s="1"/>
      <c r="DP3759" s="1"/>
      <c r="DQ3759" s="1"/>
      <c r="DR3759" s="1"/>
      <c r="DS3759" s="1"/>
      <c r="DT3759" s="1"/>
      <c r="DU3759" s="1"/>
      <c r="DV3759" s="1"/>
      <c r="DW3759" s="1"/>
      <c r="DX3759" s="1"/>
      <c r="DY3759" s="1"/>
      <c r="DZ3759" s="1"/>
      <c r="EA3759" s="1"/>
      <c r="EB3759" s="1"/>
      <c r="EC3759" s="1"/>
      <c r="ED3759" s="1"/>
      <c r="EE3759" s="1"/>
      <c r="EF3759" s="1"/>
      <c r="EG3759" s="1"/>
      <c r="EH3759" s="1"/>
      <c r="EI3759" s="1"/>
      <c r="EJ3759" s="1"/>
      <c r="EK3759" s="1"/>
      <c r="EL3759" s="1"/>
      <c r="EM3759" s="1"/>
      <c r="EN3759" s="1"/>
      <c r="EO3759" s="1"/>
      <c r="EP3759" s="1"/>
      <c r="EQ3759" s="1"/>
      <c r="ER3759" s="1"/>
      <c r="ES3759" s="1"/>
      <c r="ET3759" s="1"/>
      <c r="EU3759" s="1"/>
      <c r="EV3759" s="1"/>
      <c r="EW3759" s="1"/>
      <c r="EX3759" s="1"/>
    </row>
    <row r="3760" spans="1:154" x14ac:dyDescent="0.15">
      <c r="A3760" s="35"/>
      <c r="B3760" s="15"/>
      <c r="C3760" s="7"/>
      <c r="D3760" s="13"/>
      <c r="E3760" s="14"/>
      <c r="F3760" s="14"/>
      <c r="G3760" s="14"/>
      <c r="H3760" s="14"/>
      <c r="I3760" s="13"/>
      <c r="J3760" s="5"/>
      <c r="K3760" s="2"/>
      <c r="L3760" s="17"/>
      <c r="M3760" s="12"/>
      <c r="N3760" s="12"/>
      <c r="O3760" s="17"/>
      <c r="P3760" s="14"/>
      <c r="Q3760" s="14"/>
      <c r="R3760" s="14"/>
      <c r="S3760" s="20"/>
      <c r="T3760" s="14"/>
      <c r="U3760" s="4"/>
      <c r="V3760" s="5"/>
      <c r="W3760" s="10"/>
      <c r="X3760" s="10"/>
      <c r="Y3760" s="27"/>
      <c r="Z3760" s="3"/>
      <c r="AA3760" s="1"/>
      <c r="AB3760" s="10"/>
      <c r="AC3760" s="3"/>
      <c r="AD3760" s="3"/>
      <c r="AE3760" s="3"/>
      <c r="AF3760" s="10"/>
      <c r="AG3760" s="11"/>
      <c r="AH3760" s="10"/>
      <c r="AI3760" s="1"/>
      <c r="AJ3760" s="1"/>
      <c r="AK3760" s="1"/>
      <c r="AL3760" s="1"/>
      <c r="AM3760" s="1"/>
      <c r="AN3760" s="1"/>
      <c r="AO3760" s="1"/>
      <c r="AP3760" s="1"/>
      <c r="AQ3760" s="1"/>
      <c r="AR3760" s="1"/>
      <c r="AS3760" s="1"/>
      <c r="AT3760" s="1"/>
      <c r="AU3760" s="1"/>
      <c r="AV3760" s="1"/>
      <c r="AW3760" s="1"/>
      <c r="AX3760" s="1"/>
      <c r="AY3760" s="1"/>
      <c r="AZ3760" s="1"/>
      <c r="BA3760" s="1"/>
      <c r="BB3760" s="1"/>
      <c r="BC3760" s="1"/>
      <c r="BD3760" s="1"/>
      <c r="BE3760" s="1"/>
      <c r="BF3760" s="1"/>
      <c r="BG3760" s="1"/>
      <c r="BH3760" s="1"/>
      <c r="BI3760" s="1"/>
      <c r="BJ3760" s="1"/>
      <c r="BK3760" s="1"/>
      <c r="BL3760" s="1"/>
      <c r="BM3760" s="1"/>
      <c r="BN3760" s="1"/>
      <c r="BO3760" s="1"/>
      <c r="BP3760" s="1"/>
      <c r="BQ3760" s="1"/>
      <c r="BR3760" s="1"/>
      <c r="BS3760" s="1"/>
      <c r="BT3760" s="1"/>
      <c r="BU3760" s="1"/>
      <c r="BV3760" s="1"/>
      <c r="BW3760" s="1"/>
      <c r="BX3760" s="1"/>
      <c r="BY3760" s="1"/>
      <c r="BZ3760" s="1"/>
      <c r="CA3760" s="1"/>
      <c r="CB3760" s="1"/>
      <c r="CC3760" s="1"/>
      <c r="CD3760" s="1"/>
      <c r="CE3760" s="1"/>
      <c r="CF3760" s="1"/>
      <c r="CG3760" s="1"/>
      <c r="CH3760" s="1"/>
      <c r="CI3760" s="1"/>
      <c r="CJ3760" s="1"/>
      <c r="CK3760" s="1"/>
      <c r="CL3760" s="1"/>
      <c r="CM3760" s="1"/>
      <c r="CN3760" s="1"/>
      <c r="CO3760" s="1"/>
      <c r="CP3760" s="1"/>
      <c r="CQ3760" s="1"/>
      <c r="CR3760" s="1"/>
      <c r="CS3760" s="1"/>
      <c r="CT3760" s="1"/>
      <c r="CU3760" s="1"/>
      <c r="CV3760" s="1"/>
      <c r="CW3760" s="1"/>
      <c r="CX3760" s="1"/>
      <c r="CY3760" s="1"/>
      <c r="CZ3760" s="1"/>
      <c r="DA3760" s="1"/>
      <c r="DB3760" s="1"/>
      <c r="DC3760" s="1"/>
      <c r="DD3760" s="1"/>
      <c r="DE3760" s="1"/>
      <c r="DF3760" s="1"/>
      <c r="DG3760" s="1"/>
      <c r="DH3760" s="1"/>
      <c r="DI3760" s="1"/>
      <c r="DJ3760" s="1"/>
      <c r="DK3760" s="1"/>
      <c r="DL3760" s="1"/>
      <c r="DM3760" s="1"/>
      <c r="DN3760" s="1"/>
      <c r="DO3760" s="1"/>
      <c r="DP3760" s="1"/>
      <c r="DQ3760" s="1"/>
      <c r="DR3760" s="1"/>
      <c r="DS3760" s="1"/>
      <c r="DT3760" s="1"/>
      <c r="DU3760" s="1"/>
      <c r="DV3760" s="1"/>
      <c r="DW3760" s="1"/>
      <c r="DX3760" s="1"/>
      <c r="DY3760" s="1"/>
      <c r="DZ3760" s="1"/>
      <c r="EA3760" s="1"/>
      <c r="EB3760" s="1"/>
      <c r="EC3760" s="1"/>
      <c r="ED3760" s="1"/>
      <c r="EE3760" s="1"/>
      <c r="EF3760" s="1"/>
      <c r="EG3760" s="1"/>
      <c r="EH3760" s="1"/>
      <c r="EI3760" s="1"/>
      <c r="EJ3760" s="1"/>
      <c r="EK3760" s="1"/>
      <c r="EL3760" s="1"/>
      <c r="EM3760" s="1"/>
      <c r="EN3760" s="1"/>
      <c r="EO3760" s="1"/>
      <c r="EP3760" s="1"/>
      <c r="EQ3760" s="1"/>
      <c r="ER3760" s="1"/>
      <c r="ES3760" s="1"/>
      <c r="ET3760" s="1"/>
      <c r="EU3760" s="1"/>
      <c r="EV3760" s="1"/>
      <c r="EW3760" s="1"/>
      <c r="EX3760" s="1"/>
    </row>
    <row r="3761" spans="1:154" x14ac:dyDescent="0.15">
      <c r="A3761" s="35"/>
      <c r="B3761" s="15"/>
      <c r="C3761" s="7"/>
      <c r="D3761" s="13"/>
      <c r="E3761" s="14"/>
      <c r="F3761" s="14"/>
      <c r="G3761" s="14"/>
      <c r="H3761" s="14"/>
      <c r="I3761" s="13"/>
      <c r="J3761" s="5"/>
      <c r="K3761" s="2"/>
      <c r="L3761" s="17"/>
      <c r="M3761" s="12"/>
      <c r="N3761" s="12"/>
      <c r="O3761" s="17"/>
      <c r="P3761" s="14"/>
      <c r="Q3761" s="14"/>
      <c r="R3761" s="14"/>
      <c r="S3761" s="20"/>
      <c r="T3761" s="14"/>
      <c r="U3761" s="4"/>
      <c r="V3761" s="5"/>
      <c r="W3761" s="10"/>
      <c r="X3761" s="10"/>
      <c r="Y3761" s="27"/>
      <c r="Z3761" s="3"/>
      <c r="AA3761" s="1"/>
      <c r="AB3761" s="10"/>
      <c r="AC3761" s="3"/>
      <c r="AD3761" s="3"/>
      <c r="AE3761" s="3"/>
      <c r="AF3761" s="10"/>
      <c r="AG3761" s="11"/>
      <c r="AH3761" s="10"/>
      <c r="AI3761" s="1"/>
      <c r="AJ3761" s="1"/>
      <c r="AK3761" s="1"/>
      <c r="AL3761" s="1"/>
      <c r="AM3761" s="1"/>
      <c r="AN3761" s="1"/>
      <c r="AO3761" s="1"/>
      <c r="AP3761" s="1"/>
      <c r="AQ3761" s="1"/>
      <c r="AR3761" s="1"/>
      <c r="AS3761" s="1"/>
      <c r="AT3761" s="1"/>
      <c r="AU3761" s="1"/>
      <c r="AV3761" s="1"/>
      <c r="AW3761" s="1"/>
      <c r="AX3761" s="1"/>
      <c r="AY3761" s="1"/>
      <c r="AZ3761" s="1"/>
      <c r="BA3761" s="1"/>
      <c r="BB3761" s="1"/>
      <c r="BC3761" s="1"/>
      <c r="BD3761" s="1"/>
      <c r="BE3761" s="1"/>
      <c r="BF3761" s="1"/>
      <c r="BG3761" s="1"/>
      <c r="BH3761" s="1"/>
      <c r="BI3761" s="1"/>
      <c r="BJ3761" s="1"/>
      <c r="BK3761" s="1"/>
      <c r="BL3761" s="1"/>
      <c r="BM3761" s="1"/>
      <c r="BN3761" s="1"/>
      <c r="BO3761" s="1"/>
      <c r="BP3761" s="1"/>
      <c r="BQ3761" s="1"/>
      <c r="BR3761" s="1"/>
      <c r="BS3761" s="1"/>
      <c r="BT3761" s="1"/>
      <c r="BU3761" s="1"/>
      <c r="BV3761" s="1"/>
      <c r="BW3761" s="1"/>
      <c r="BX3761" s="1"/>
      <c r="BY3761" s="1"/>
      <c r="BZ3761" s="1"/>
      <c r="CA3761" s="1"/>
      <c r="CB3761" s="1"/>
      <c r="CC3761" s="1"/>
      <c r="CD3761" s="1"/>
      <c r="CE3761" s="1"/>
      <c r="CF3761" s="1"/>
      <c r="CG3761" s="1"/>
      <c r="CH3761" s="1"/>
      <c r="CI3761" s="1"/>
      <c r="CJ3761" s="1"/>
      <c r="CK3761" s="1"/>
      <c r="CL3761" s="1"/>
      <c r="CM3761" s="1"/>
      <c r="CN3761" s="1"/>
      <c r="CO3761" s="1"/>
      <c r="CP3761" s="1"/>
      <c r="CQ3761" s="1"/>
      <c r="CR3761" s="1"/>
      <c r="CS3761" s="1"/>
      <c r="CT3761" s="1"/>
      <c r="CU3761" s="1"/>
      <c r="CV3761" s="1"/>
      <c r="CW3761" s="1"/>
      <c r="CX3761" s="1"/>
      <c r="CY3761" s="1"/>
      <c r="CZ3761" s="1"/>
      <c r="DA3761" s="1"/>
      <c r="DB3761" s="1"/>
      <c r="DC3761" s="1"/>
      <c r="DD3761" s="1"/>
      <c r="DE3761" s="1"/>
      <c r="DF3761" s="1"/>
      <c r="DG3761" s="1"/>
      <c r="DH3761" s="1"/>
      <c r="DI3761" s="1"/>
      <c r="DJ3761" s="1"/>
      <c r="DK3761" s="1"/>
      <c r="DL3761" s="1"/>
      <c r="DM3761" s="1"/>
      <c r="DN3761" s="1"/>
      <c r="DO3761" s="1"/>
      <c r="DP3761" s="1"/>
      <c r="DQ3761" s="1"/>
      <c r="DR3761" s="1"/>
      <c r="DS3761" s="1"/>
      <c r="DT3761" s="1"/>
      <c r="DU3761" s="1"/>
      <c r="DV3761" s="1"/>
      <c r="DW3761" s="1"/>
      <c r="DX3761" s="1"/>
      <c r="DY3761" s="1"/>
      <c r="DZ3761" s="1"/>
      <c r="EA3761" s="1"/>
      <c r="EB3761" s="1"/>
      <c r="EC3761" s="1"/>
      <c r="ED3761" s="1"/>
      <c r="EE3761" s="1"/>
      <c r="EF3761" s="1"/>
      <c r="EG3761" s="1"/>
      <c r="EH3761" s="1"/>
      <c r="EI3761" s="1"/>
      <c r="EJ3761" s="1"/>
      <c r="EK3761" s="1"/>
      <c r="EL3761" s="1"/>
      <c r="EM3761" s="1"/>
      <c r="EN3761" s="1"/>
      <c r="EO3761" s="1"/>
      <c r="EP3761" s="1"/>
      <c r="EQ3761" s="1"/>
      <c r="ER3761" s="1"/>
      <c r="ES3761" s="1"/>
      <c r="ET3761" s="1"/>
      <c r="EU3761" s="1"/>
      <c r="EV3761" s="1"/>
      <c r="EW3761" s="1"/>
      <c r="EX3761" s="1"/>
    </row>
    <row r="3762" spans="1:154" x14ac:dyDescent="0.15">
      <c r="A3762" s="35"/>
      <c r="B3762" s="15"/>
      <c r="C3762" s="7"/>
      <c r="D3762" s="13"/>
      <c r="E3762" s="14"/>
      <c r="F3762" s="14"/>
      <c r="G3762" s="14"/>
      <c r="H3762" s="14"/>
      <c r="I3762" s="13"/>
      <c r="J3762" s="5"/>
      <c r="K3762" s="2"/>
      <c r="L3762" s="17"/>
      <c r="M3762" s="12"/>
      <c r="N3762" s="12"/>
      <c r="O3762" s="17"/>
      <c r="P3762" s="14"/>
      <c r="Q3762" s="14"/>
      <c r="R3762" s="14"/>
      <c r="S3762" s="20"/>
      <c r="T3762" s="14"/>
      <c r="U3762" s="4"/>
      <c r="V3762" s="5"/>
      <c r="W3762" s="10"/>
      <c r="X3762" s="10"/>
      <c r="Y3762" s="27"/>
      <c r="Z3762" s="3"/>
      <c r="AA3762" s="1"/>
      <c r="AB3762" s="10"/>
      <c r="AC3762" s="3"/>
      <c r="AD3762" s="3"/>
      <c r="AE3762" s="3"/>
      <c r="AF3762" s="10"/>
      <c r="AG3762" s="11"/>
      <c r="AH3762" s="10"/>
      <c r="AI3762" s="1"/>
      <c r="AJ3762" s="1"/>
      <c r="AK3762" s="1"/>
      <c r="AL3762" s="1"/>
      <c r="AM3762" s="1"/>
      <c r="AN3762" s="1"/>
      <c r="AO3762" s="1"/>
      <c r="AP3762" s="1"/>
      <c r="AQ3762" s="1"/>
      <c r="AR3762" s="1"/>
      <c r="AS3762" s="1"/>
      <c r="AT3762" s="1"/>
      <c r="AU3762" s="1"/>
      <c r="AV3762" s="1"/>
      <c r="AW3762" s="1"/>
      <c r="AX3762" s="1"/>
      <c r="AY3762" s="1"/>
      <c r="AZ3762" s="1"/>
      <c r="BA3762" s="1"/>
      <c r="BB3762" s="1"/>
      <c r="BC3762" s="1"/>
      <c r="BD3762" s="1"/>
      <c r="BE3762" s="1"/>
      <c r="BF3762" s="1"/>
      <c r="BG3762" s="1"/>
      <c r="BH3762" s="1"/>
      <c r="BI3762" s="1"/>
      <c r="BJ3762" s="1"/>
      <c r="BK3762" s="1"/>
      <c r="BL3762" s="1"/>
      <c r="BM3762" s="1"/>
      <c r="BN3762" s="1"/>
      <c r="BO3762" s="1"/>
      <c r="BP3762" s="1"/>
      <c r="BQ3762" s="1"/>
      <c r="BR3762" s="1"/>
      <c r="BS3762" s="1"/>
      <c r="BT3762" s="1"/>
      <c r="BU3762" s="1"/>
      <c r="BV3762" s="1"/>
      <c r="BW3762" s="1"/>
      <c r="BX3762" s="1"/>
      <c r="BY3762" s="1"/>
      <c r="BZ3762" s="1"/>
      <c r="CA3762" s="1"/>
      <c r="CB3762" s="1"/>
      <c r="CC3762" s="1"/>
      <c r="CD3762" s="1"/>
      <c r="CE3762" s="1"/>
      <c r="CF3762" s="1"/>
      <c r="CG3762" s="1"/>
      <c r="CH3762" s="1"/>
      <c r="CI3762" s="1"/>
      <c r="CJ3762" s="1"/>
      <c r="CK3762" s="1"/>
      <c r="CL3762" s="1"/>
      <c r="CM3762" s="1"/>
      <c r="CN3762" s="1"/>
      <c r="CO3762" s="1"/>
      <c r="CP3762" s="1"/>
      <c r="CQ3762" s="1"/>
      <c r="CR3762" s="1"/>
      <c r="CS3762" s="1"/>
      <c r="CT3762" s="1"/>
      <c r="CU3762" s="1"/>
      <c r="CV3762" s="1"/>
      <c r="CW3762" s="1"/>
      <c r="CX3762" s="1"/>
      <c r="CY3762" s="1"/>
      <c r="CZ3762" s="1"/>
      <c r="DA3762" s="1"/>
      <c r="DB3762" s="1"/>
      <c r="DC3762" s="1"/>
      <c r="DD3762" s="1"/>
      <c r="DE3762" s="1"/>
      <c r="DF3762" s="1"/>
      <c r="DG3762" s="1"/>
      <c r="DH3762" s="1"/>
      <c r="DI3762" s="1"/>
      <c r="DJ3762" s="1"/>
      <c r="DK3762" s="1"/>
      <c r="DL3762" s="1"/>
      <c r="DM3762" s="1"/>
      <c r="DN3762" s="1"/>
      <c r="DO3762" s="1"/>
      <c r="DP3762" s="1"/>
      <c r="DQ3762" s="1"/>
      <c r="DR3762" s="1"/>
      <c r="DS3762" s="1"/>
      <c r="DT3762" s="1"/>
      <c r="DU3762" s="1"/>
      <c r="DV3762" s="1"/>
      <c r="DW3762" s="1"/>
      <c r="DX3762" s="1"/>
      <c r="DY3762" s="1"/>
      <c r="DZ3762" s="1"/>
      <c r="EA3762" s="1"/>
      <c r="EB3762" s="1"/>
      <c r="EC3762" s="1"/>
      <c r="ED3762" s="1"/>
      <c r="EE3762" s="1"/>
      <c r="EF3762" s="1"/>
      <c r="EG3762" s="1"/>
      <c r="EH3762" s="1"/>
      <c r="EI3762" s="1"/>
      <c r="EJ3762" s="1"/>
      <c r="EK3762" s="1"/>
      <c r="EL3762" s="1"/>
      <c r="EM3762" s="1"/>
      <c r="EN3762" s="1"/>
      <c r="EO3762" s="1"/>
      <c r="EP3762" s="1"/>
      <c r="EQ3762" s="1"/>
      <c r="ER3762" s="1"/>
      <c r="ES3762" s="1"/>
      <c r="ET3762" s="1"/>
      <c r="EU3762" s="1"/>
      <c r="EV3762" s="1"/>
      <c r="EW3762" s="1"/>
      <c r="EX3762" s="1"/>
    </row>
    <row r="3763" spans="1:154" x14ac:dyDescent="0.15">
      <c r="A3763" s="35"/>
      <c r="B3763" s="15"/>
      <c r="C3763" s="7"/>
      <c r="D3763" s="13"/>
      <c r="E3763" s="14"/>
      <c r="F3763" s="14"/>
      <c r="G3763" s="14"/>
      <c r="H3763" s="14"/>
      <c r="I3763" s="13"/>
      <c r="J3763" s="5"/>
      <c r="K3763" s="2"/>
      <c r="L3763" s="17"/>
      <c r="M3763" s="12"/>
      <c r="N3763" s="12"/>
      <c r="O3763" s="17"/>
      <c r="P3763" s="14"/>
      <c r="Q3763" s="14"/>
      <c r="R3763" s="14"/>
      <c r="S3763" s="20"/>
      <c r="T3763" s="14"/>
      <c r="U3763" s="4"/>
      <c r="V3763" s="5"/>
      <c r="W3763" s="10"/>
      <c r="X3763" s="10"/>
      <c r="Y3763" s="27"/>
      <c r="Z3763" s="3"/>
      <c r="AA3763" s="1"/>
      <c r="AB3763" s="10"/>
      <c r="AC3763" s="3"/>
      <c r="AD3763" s="3"/>
      <c r="AE3763" s="3"/>
      <c r="AF3763" s="10"/>
      <c r="AG3763" s="11"/>
      <c r="AH3763" s="10"/>
      <c r="AI3763" s="1"/>
      <c r="AJ3763" s="1"/>
      <c r="AK3763" s="1"/>
      <c r="AL3763" s="1"/>
      <c r="AM3763" s="1"/>
      <c r="AN3763" s="1"/>
      <c r="AO3763" s="1"/>
      <c r="AP3763" s="1"/>
      <c r="AQ3763" s="1"/>
      <c r="AR3763" s="1"/>
      <c r="AS3763" s="1"/>
      <c r="AT3763" s="1"/>
      <c r="AU3763" s="1"/>
      <c r="AV3763" s="1"/>
      <c r="AW3763" s="1"/>
      <c r="AX3763" s="1"/>
      <c r="AY3763" s="1"/>
      <c r="AZ3763" s="1"/>
      <c r="BA3763" s="1"/>
      <c r="BB3763" s="1"/>
      <c r="BC3763" s="1"/>
      <c r="BD3763" s="1"/>
      <c r="BE3763" s="1"/>
      <c r="BF3763" s="1"/>
      <c r="BG3763" s="1"/>
      <c r="BH3763" s="1"/>
      <c r="BI3763" s="1"/>
      <c r="BJ3763" s="1"/>
      <c r="BK3763" s="1"/>
      <c r="BL3763" s="1"/>
      <c r="BM3763" s="1"/>
      <c r="BN3763" s="1"/>
      <c r="BO3763" s="1"/>
      <c r="BP3763" s="1"/>
      <c r="BQ3763" s="1"/>
      <c r="BR3763" s="1"/>
      <c r="BS3763" s="1"/>
      <c r="BT3763" s="1"/>
      <c r="BU3763" s="1"/>
      <c r="BV3763" s="1"/>
      <c r="BW3763" s="1"/>
      <c r="BX3763" s="1"/>
      <c r="BY3763" s="1"/>
      <c r="BZ3763" s="1"/>
      <c r="CA3763" s="1"/>
      <c r="CB3763" s="1"/>
      <c r="CC3763" s="1"/>
      <c r="CD3763" s="1"/>
      <c r="CE3763" s="1"/>
      <c r="CF3763" s="1"/>
      <c r="CG3763" s="1"/>
      <c r="CH3763" s="1"/>
      <c r="CI3763" s="1"/>
      <c r="CJ3763" s="1"/>
      <c r="CK3763" s="1"/>
      <c r="CL3763" s="1"/>
      <c r="CM3763" s="1"/>
      <c r="CN3763" s="1"/>
      <c r="CO3763" s="1"/>
      <c r="CP3763" s="1"/>
      <c r="CQ3763" s="1"/>
      <c r="CR3763" s="1"/>
      <c r="CS3763" s="1"/>
      <c r="CT3763" s="1"/>
      <c r="CU3763" s="1"/>
      <c r="CV3763" s="1"/>
      <c r="CW3763" s="1"/>
      <c r="CX3763" s="1"/>
      <c r="CY3763" s="1"/>
      <c r="CZ3763" s="1"/>
      <c r="DA3763" s="1"/>
      <c r="DB3763" s="1"/>
      <c r="DC3763" s="1"/>
      <c r="DD3763" s="1"/>
      <c r="DE3763" s="1"/>
      <c r="DF3763" s="1"/>
      <c r="DG3763" s="1"/>
      <c r="DH3763" s="1"/>
      <c r="DI3763" s="1"/>
      <c r="DJ3763" s="1"/>
      <c r="DK3763" s="1"/>
      <c r="DL3763" s="1"/>
      <c r="DM3763" s="1"/>
      <c r="DN3763" s="1"/>
      <c r="DO3763" s="1"/>
      <c r="DP3763" s="1"/>
      <c r="DQ3763" s="1"/>
      <c r="DR3763" s="1"/>
      <c r="DS3763" s="1"/>
      <c r="DT3763" s="1"/>
      <c r="DU3763" s="1"/>
      <c r="DV3763" s="1"/>
      <c r="DW3763" s="1"/>
      <c r="DX3763" s="1"/>
      <c r="DY3763" s="1"/>
      <c r="DZ3763" s="1"/>
      <c r="EA3763" s="1"/>
      <c r="EB3763" s="1"/>
      <c r="EC3763" s="1"/>
      <c r="ED3763" s="1"/>
      <c r="EE3763" s="1"/>
      <c r="EF3763" s="1"/>
      <c r="EG3763" s="1"/>
      <c r="EH3763" s="1"/>
      <c r="EI3763" s="1"/>
      <c r="EJ3763" s="1"/>
      <c r="EK3763" s="1"/>
      <c r="EL3763" s="1"/>
      <c r="EM3763" s="1"/>
      <c r="EN3763" s="1"/>
      <c r="EO3763" s="1"/>
      <c r="EP3763" s="1"/>
      <c r="EQ3763" s="1"/>
      <c r="ER3763" s="1"/>
      <c r="ES3763" s="1"/>
      <c r="ET3763" s="1"/>
      <c r="EU3763" s="1"/>
      <c r="EV3763" s="1"/>
      <c r="EW3763" s="1"/>
      <c r="EX3763" s="1"/>
    </row>
    <row r="3764" spans="1:154" x14ac:dyDescent="0.15">
      <c r="A3764" s="35"/>
      <c r="B3764" s="15"/>
      <c r="C3764" s="7"/>
      <c r="D3764" s="13"/>
      <c r="E3764" s="14"/>
      <c r="F3764" s="14"/>
      <c r="G3764" s="14"/>
      <c r="H3764" s="14"/>
      <c r="I3764" s="13"/>
      <c r="J3764" s="5"/>
      <c r="K3764" s="2"/>
      <c r="L3764" s="17"/>
      <c r="M3764" s="12"/>
      <c r="N3764" s="12"/>
      <c r="O3764" s="17"/>
      <c r="P3764" s="14"/>
      <c r="Q3764" s="14"/>
      <c r="R3764" s="14"/>
      <c r="S3764" s="20"/>
      <c r="T3764" s="14"/>
      <c r="U3764" s="4"/>
      <c r="V3764" s="5"/>
      <c r="W3764" s="10"/>
      <c r="X3764" s="10"/>
      <c r="Y3764" s="27"/>
      <c r="Z3764" s="3"/>
      <c r="AA3764" s="1"/>
      <c r="AB3764" s="10"/>
      <c r="AC3764" s="3"/>
      <c r="AD3764" s="3"/>
      <c r="AE3764" s="3"/>
      <c r="AF3764" s="10"/>
      <c r="AG3764" s="11"/>
      <c r="AH3764" s="10"/>
      <c r="AI3764" s="1"/>
      <c r="AJ3764" s="1"/>
      <c r="AK3764" s="1"/>
      <c r="AL3764" s="1"/>
      <c r="AM3764" s="1"/>
      <c r="AN3764" s="1"/>
      <c r="AO3764" s="1"/>
      <c r="AP3764" s="1"/>
      <c r="AQ3764" s="1"/>
      <c r="AR3764" s="1"/>
      <c r="AS3764" s="1"/>
      <c r="AT3764" s="1"/>
      <c r="AU3764" s="1"/>
      <c r="AV3764" s="1"/>
      <c r="AW3764" s="1"/>
      <c r="AX3764" s="1"/>
      <c r="AY3764" s="1"/>
      <c r="AZ3764" s="1"/>
      <c r="BA3764" s="1"/>
      <c r="BB3764" s="1"/>
      <c r="BC3764" s="1"/>
      <c r="BD3764" s="1"/>
      <c r="BE3764" s="1"/>
      <c r="BF3764" s="1"/>
      <c r="BG3764" s="1"/>
      <c r="BH3764" s="1"/>
      <c r="BI3764" s="1"/>
      <c r="BJ3764" s="1"/>
      <c r="BK3764" s="1"/>
      <c r="BL3764" s="1"/>
      <c r="BM3764" s="1"/>
      <c r="BN3764" s="1"/>
      <c r="BO3764" s="1"/>
      <c r="BP3764" s="1"/>
      <c r="BQ3764" s="1"/>
      <c r="BR3764" s="1"/>
      <c r="BS3764" s="1"/>
      <c r="BT3764" s="1"/>
      <c r="BU3764" s="1"/>
      <c r="BV3764" s="1"/>
      <c r="BW3764" s="1"/>
      <c r="BX3764" s="1"/>
      <c r="BY3764" s="1"/>
      <c r="BZ3764" s="1"/>
      <c r="CA3764" s="1"/>
      <c r="CB3764" s="1"/>
      <c r="CC3764" s="1"/>
      <c r="CD3764" s="1"/>
      <c r="CE3764" s="1"/>
      <c r="CF3764" s="1"/>
      <c r="CG3764" s="1"/>
      <c r="CH3764" s="1"/>
      <c r="CI3764" s="1"/>
      <c r="CJ3764" s="1"/>
      <c r="CK3764" s="1"/>
      <c r="CL3764" s="1"/>
      <c r="CM3764" s="1"/>
      <c r="CN3764" s="1"/>
      <c r="CO3764" s="1"/>
      <c r="CP3764" s="1"/>
      <c r="CQ3764" s="1"/>
      <c r="CR3764" s="1"/>
      <c r="CS3764" s="1"/>
      <c r="CT3764" s="1"/>
      <c r="CU3764" s="1"/>
      <c r="CV3764" s="1"/>
      <c r="CW3764" s="1"/>
      <c r="CX3764" s="1"/>
      <c r="CY3764" s="1"/>
      <c r="CZ3764" s="1"/>
      <c r="DA3764" s="1"/>
      <c r="DB3764" s="1"/>
      <c r="DC3764" s="1"/>
      <c r="DD3764" s="1"/>
      <c r="DE3764" s="1"/>
      <c r="DF3764" s="1"/>
      <c r="DG3764" s="1"/>
      <c r="DH3764" s="1"/>
      <c r="DI3764" s="1"/>
      <c r="DJ3764" s="1"/>
      <c r="DK3764" s="1"/>
      <c r="DL3764" s="1"/>
      <c r="DM3764" s="1"/>
      <c r="DN3764" s="1"/>
      <c r="DO3764" s="1"/>
      <c r="DP3764" s="1"/>
      <c r="DQ3764" s="1"/>
      <c r="DR3764" s="1"/>
      <c r="DS3764" s="1"/>
      <c r="DT3764" s="1"/>
      <c r="DU3764" s="1"/>
      <c r="DV3764" s="1"/>
      <c r="DW3764" s="1"/>
      <c r="DX3764" s="1"/>
      <c r="DY3764" s="1"/>
      <c r="DZ3764" s="1"/>
      <c r="EA3764" s="1"/>
      <c r="EB3764" s="1"/>
      <c r="EC3764" s="1"/>
      <c r="ED3764" s="1"/>
      <c r="EE3764" s="1"/>
      <c r="EF3764" s="1"/>
      <c r="EG3764" s="1"/>
      <c r="EH3764" s="1"/>
      <c r="EI3764" s="1"/>
      <c r="EJ3764" s="1"/>
      <c r="EK3764" s="1"/>
      <c r="EL3764" s="1"/>
      <c r="EM3764" s="1"/>
      <c r="EN3764" s="1"/>
      <c r="EO3764" s="1"/>
      <c r="EP3764" s="1"/>
      <c r="EQ3764" s="1"/>
      <c r="ER3764" s="1"/>
      <c r="ES3764" s="1"/>
      <c r="ET3764" s="1"/>
      <c r="EU3764" s="1"/>
      <c r="EV3764" s="1"/>
      <c r="EW3764" s="1"/>
      <c r="EX3764" s="1"/>
    </row>
    <row r="3765" spans="1:154" x14ac:dyDescent="0.15">
      <c r="A3765" s="35"/>
      <c r="B3765" s="15"/>
      <c r="C3765" s="7"/>
      <c r="D3765" s="13"/>
      <c r="E3765" s="14"/>
      <c r="F3765" s="14"/>
      <c r="G3765" s="14"/>
      <c r="H3765" s="14"/>
      <c r="I3765" s="13"/>
      <c r="J3765" s="5"/>
      <c r="K3765" s="2"/>
      <c r="L3765" s="17"/>
      <c r="M3765" s="12"/>
      <c r="N3765" s="12"/>
      <c r="O3765" s="17"/>
      <c r="P3765" s="14"/>
      <c r="Q3765" s="14"/>
      <c r="R3765" s="14"/>
      <c r="S3765" s="20"/>
      <c r="T3765" s="14"/>
      <c r="U3765" s="4"/>
      <c r="V3765" s="5"/>
      <c r="W3765" s="10"/>
      <c r="X3765" s="10"/>
      <c r="Y3765" s="27"/>
      <c r="Z3765" s="3"/>
      <c r="AA3765" s="1"/>
      <c r="AB3765" s="10"/>
      <c r="AC3765" s="3"/>
      <c r="AD3765" s="3"/>
      <c r="AE3765" s="3"/>
      <c r="AF3765" s="10"/>
      <c r="AG3765" s="11"/>
      <c r="AH3765" s="10"/>
      <c r="AI3765" s="1"/>
      <c r="AJ3765" s="1"/>
      <c r="AK3765" s="1"/>
      <c r="AL3765" s="1"/>
      <c r="AM3765" s="1"/>
      <c r="AN3765" s="1"/>
      <c r="AO3765" s="1"/>
      <c r="AP3765" s="1"/>
      <c r="AQ3765" s="1"/>
      <c r="AR3765" s="1"/>
      <c r="AS3765" s="1"/>
      <c r="AT3765" s="1"/>
      <c r="AU3765" s="1"/>
      <c r="AV3765" s="1"/>
      <c r="AW3765" s="1"/>
      <c r="AX3765" s="1"/>
      <c r="AY3765" s="1"/>
      <c r="AZ3765" s="1"/>
      <c r="BA3765" s="1"/>
      <c r="BB3765" s="1"/>
      <c r="BC3765" s="1"/>
      <c r="BD3765" s="1"/>
      <c r="BE3765" s="1"/>
      <c r="BF3765" s="1"/>
      <c r="BG3765" s="1"/>
      <c r="BH3765" s="1"/>
      <c r="BI3765" s="1"/>
      <c r="BJ3765" s="1"/>
      <c r="BK3765" s="1"/>
      <c r="BL3765" s="1"/>
      <c r="BM3765" s="1"/>
      <c r="BN3765" s="1"/>
      <c r="BO3765" s="1"/>
      <c r="BP3765" s="1"/>
      <c r="BQ3765" s="1"/>
      <c r="BR3765" s="1"/>
      <c r="BS3765" s="1"/>
      <c r="BT3765" s="1"/>
      <c r="BU3765" s="1"/>
      <c r="BV3765" s="1"/>
      <c r="BW3765" s="1"/>
      <c r="BX3765" s="1"/>
      <c r="BY3765" s="1"/>
      <c r="BZ3765" s="1"/>
      <c r="CA3765" s="1"/>
      <c r="CB3765" s="1"/>
      <c r="CC3765" s="1"/>
      <c r="CD3765" s="1"/>
      <c r="CE3765" s="1"/>
      <c r="CF3765" s="1"/>
      <c r="CG3765" s="1"/>
      <c r="CH3765" s="1"/>
      <c r="CI3765" s="1"/>
      <c r="CJ3765" s="1"/>
      <c r="CK3765" s="1"/>
      <c r="CL3765" s="1"/>
      <c r="CM3765" s="1"/>
      <c r="CN3765" s="1"/>
      <c r="CO3765" s="1"/>
      <c r="CP3765" s="1"/>
      <c r="CQ3765" s="1"/>
      <c r="CR3765" s="1"/>
      <c r="CS3765" s="1"/>
      <c r="CT3765" s="1"/>
      <c r="CU3765" s="1"/>
      <c r="CV3765" s="1"/>
      <c r="CW3765" s="1"/>
      <c r="CX3765" s="1"/>
      <c r="CY3765" s="1"/>
      <c r="CZ3765" s="1"/>
      <c r="DA3765" s="1"/>
      <c r="DB3765" s="1"/>
      <c r="DC3765" s="1"/>
      <c r="DD3765" s="1"/>
      <c r="DE3765" s="1"/>
      <c r="DF3765" s="1"/>
      <c r="DG3765" s="1"/>
      <c r="DH3765" s="1"/>
      <c r="DI3765" s="1"/>
      <c r="DJ3765" s="1"/>
      <c r="DK3765" s="1"/>
      <c r="DL3765" s="1"/>
      <c r="DM3765" s="1"/>
      <c r="DN3765" s="1"/>
      <c r="DO3765" s="1"/>
      <c r="DP3765" s="1"/>
      <c r="DQ3765" s="1"/>
      <c r="DR3765" s="1"/>
      <c r="DS3765" s="1"/>
      <c r="DT3765" s="1"/>
      <c r="DU3765" s="1"/>
      <c r="DV3765" s="1"/>
      <c r="DW3765" s="1"/>
      <c r="DX3765" s="1"/>
      <c r="DY3765" s="1"/>
      <c r="DZ3765" s="1"/>
      <c r="EA3765" s="1"/>
      <c r="EB3765" s="1"/>
      <c r="EC3765" s="1"/>
      <c r="ED3765" s="1"/>
      <c r="EE3765" s="1"/>
      <c r="EF3765" s="1"/>
      <c r="EG3765" s="1"/>
      <c r="EH3765" s="1"/>
      <c r="EI3765" s="1"/>
      <c r="EJ3765" s="1"/>
      <c r="EK3765" s="1"/>
      <c r="EL3765" s="1"/>
      <c r="EM3765" s="1"/>
      <c r="EN3765" s="1"/>
      <c r="EO3765" s="1"/>
      <c r="EP3765" s="1"/>
      <c r="EQ3765" s="1"/>
      <c r="ER3765" s="1"/>
      <c r="ES3765" s="1"/>
      <c r="ET3765" s="1"/>
      <c r="EU3765" s="1"/>
      <c r="EV3765" s="1"/>
      <c r="EW3765" s="1"/>
      <c r="EX3765" s="1"/>
    </row>
    <row r="3766" spans="1:154" x14ac:dyDescent="0.15">
      <c r="A3766" s="35"/>
      <c r="B3766" s="15"/>
      <c r="C3766" s="7"/>
      <c r="D3766" s="13"/>
      <c r="E3766" s="14"/>
      <c r="F3766" s="14"/>
      <c r="G3766" s="14"/>
      <c r="H3766" s="14"/>
      <c r="I3766" s="13"/>
      <c r="J3766" s="5"/>
      <c r="K3766" s="2"/>
      <c r="L3766" s="17"/>
      <c r="M3766" s="12"/>
      <c r="N3766" s="12"/>
      <c r="O3766" s="17"/>
      <c r="P3766" s="14"/>
      <c r="Q3766" s="14"/>
      <c r="R3766" s="14"/>
      <c r="S3766" s="20"/>
      <c r="T3766" s="14"/>
      <c r="U3766" s="4"/>
      <c r="V3766" s="5"/>
      <c r="W3766" s="10"/>
      <c r="X3766" s="10"/>
      <c r="Y3766" s="27"/>
      <c r="Z3766" s="3"/>
      <c r="AA3766" s="1"/>
      <c r="AB3766" s="10"/>
      <c r="AC3766" s="3"/>
      <c r="AD3766" s="3"/>
      <c r="AE3766" s="3"/>
      <c r="AF3766" s="10"/>
      <c r="AG3766" s="11"/>
      <c r="AH3766" s="10"/>
      <c r="AI3766" s="1"/>
      <c r="AJ3766" s="1"/>
      <c r="AK3766" s="1"/>
      <c r="AL3766" s="1"/>
      <c r="AM3766" s="1"/>
      <c r="AN3766" s="1"/>
      <c r="AO3766" s="1"/>
      <c r="AP3766" s="1"/>
      <c r="AQ3766" s="1"/>
      <c r="AR3766" s="1"/>
      <c r="AS3766" s="1"/>
      <c r="AT3766" s="1"/>
      <c r="AU3766" s="1"/>
      <c r="AV3766" s="1"/>
      <c r="AW3766" s="1"/>
      <c r="AX3766" s="1"/>
      <c r="AY3766" s="1"/>
      <c r="AZ3766" s="1"/>
      <c r="BA3766" s="1"/>
      <c r="BB3766" s="1"/>
      <c r="BC3766" s="1"/>
      <c r="BD3766" s="1"/>
      <c r="BE3766" s="1"/>
      <c r="BF3766" s="1"/>
      <c r="BG3766" s="1"/>
      <c r="BH3766" s="1"/>
      <c r="BI3766" s="1"/>
      <c r="BJ3766" s="1"/>
      <c r="BK3766" s="1"/>
      <c r="BL3766" s="1"/>
      <c r="BM3766" s="1"/>
      <c r="BN3766" s="1"/>
      <c r="BO3766" s="1"/>
      <c r="BP3766" s="1"/>
      <c r="BQ3766" s="1"/>
      <c r="BR3766" s="1"/>
      <c r="BS3766" s="1"/>
      <c r="BT3766" s="1"/>
      <c r="BU3766" s="1"/>
      <c r="BV3766" s="1"/>
      <c r="BW3766" s="1"/>
      <c r="BX3766" s="1"/>
      <c r="BY3766" s="1"/>
      <c r="BZ3766" s="1"/>
      <c r="CA3766" s="1"/>
      <c r="CB3766" s="1"/>
      <c r="CC3766" s="1"/>
      <c r="CD3766" s="1"/>
      <c r="CE3766" s="1"/>
      <c r="CF3766" s="1"/>
      <c r="CG3766" s="1"/>
      <c r="CH3766" s="1"/>
      <c r="CI3766" s="1"/>
      <c r="CJ3766" s="1"/>
      <c r="CK3766" s="1"/>
      <c r="CL3766" s="1"/>
      <c r="CM3766" s="1"/>
      <c r="CN3766" s="1"/>
      <c r="CO3766" s="1"/>
      <c r="CP3766" s="1"/>
      <c r="CQ3766" s="1"/>
      <c r="CR3766" s="1"/>
      <c r="CS3766" s="1"/>
      <c r="CT3766" s="1"/>
      <c r="CU3766" s="1"/>
      <c r="CV3766" s="1"/>
      <c r="CW3766" s="1"/>
      <c r="CX3766" s="1"/>
      <c r="CY3766" s="1"/>
      <c r="CZ3766" s="1"/>
      <c r="DA3766" s="1"/>
      <c r="DB3766" s="1"/>
      <c r="DC3766" s="1"/>
      <c r="DD3766" s="1"/>
      <c r="DE3766" s="1"/>
      <c r="DF3766" s="1"/>
      <c r="DG3766" s="1"/>
      <c r="DH3766" s="1"/>
      <c r="DI3766" s="1"/>
      <c r="DJ3766" s="1"/>
      <c r="DK3766" s="1"/>
      <c r="DL3766" s="1"/>
      <c r="DM3766" s="1"/>
      <c r="DN3766" s="1"/>
      <c r="DO3766" s="1"/>
      <c r="DP3766" s="1"/>
      <c r="DQ3766" s="1"/>
      <c r="DR3766" s="1"/>
      <c r="DS3766" s="1"/>
      <c r="DT3766" s="1"/>
      <c r="DU3766" s="1"/>
      <c r="DV3766" s="1"/>
      <c r="DW3766" s="1"/>
      <c r="DX3766" s="1"/>
      <c r="DY3766" s="1"/>
      <c r="DZ3766" s="1"/>
      <c r="EA3766" s="1"/>
      <c r="EB3766" s="1"/>
      <c r="EC3766" s="1"/>
      <c r="ED3766" s="1"/>
      <c r="EE3766" s="1"/>
      <c r="EF3766" s="1"/>
      <c r="EG3766" s="1"/>
      <c r="EH3766" s="1"/>
      <c r="EI3766" s="1"/>
      <c r="EJ3766" s="1"/>
      <c r="EK3766" s="1"/>
      <c r="EL3766" s="1"/>
      <c r="EM3766" s="1"/>
      <c r="EN3766" s="1"/>
      <c r="EO3766" s="1"/>
      <c r="EP3766" s="1"/>
      <c r="EQ3766" s="1"/>
      <c r="ER3766" s="1"/>
      <c r="ES3766" s="1"/>
      <c r="ET3766" s="1"/>
      <c r="EU3766" s="1"/>
      <c r="EV3766" s="1"/>
      <c r="EW3766" s="1"/>
      <c r="EX3766" s="1"/>
    </row>
    <row r="3767" spans="1:154" x14ac:dyDescent="0.15">
      <c r="A3767" s="35"/>
      <c r="B3767" s="15"/>
      <c r="C3767" s="7"/>
      <c r="D3767" s="13"/>
      <c r="E3767" s="14"/>
      <c r="F3767" s="14"/>
      <c r="G3767" s="14"/>
      <c r="H3767" s="14"/>
      <c r="I3767" s="13"/>
      <c r="J3767" s="5"/>
      <c r="K3767" s="2"/>
      <c r="L3767" s="17"/>
      <c r="M3767" s="12"/>
      <c r="N3767" s="12"/>
      <c r="O3767" s="17"/>
      <c r="P3767" s="14"/>
      <c r="Q3767" s="14"/>
      <c r="R3767" s="14"/>
      <c r="S3767" s="20"/>
      <c r="T3767" s="14"/>
      <c r="U3767" s="4"/>
      <c r="V3767" s="5"/>
      <c r="W3767" s="10"/>
      <c r="X3767" s="10"/>
      <c r="Y3767" s="27"/>
      <c r="Z3767" s="3"/>
      <c r="AA3767" s="1"/>
      <c r="AB3767" s="10"/>
      <c r="AC3767" s="3"/>
      <c r="AD3767" s="3"/>
      <c r="AE3767" s="3"/>
      <c r="AF3767" s="10"/>
      <c r="AG3767" s="11"/>
      <c r="AH3767" s="10"/>
      <c r="AI3767" s="1"/>
      <c r="AJ3767" s="1"/>
      <c r="AK3767" s="1"/>
      <c r="AL3767" s="1"/>
      <c r="AM3767" s="1"/>
      <c r="AN3767" s="1"/>
      <c r="AO3767" s="1"/>
      <c r="AP3767" s="1"/>
      <c r="AQ3767" s="1"/>
      <c r="AR3767" s="1"/>
      <c r="AS3767" s="1"/>
      <c r="AT3767" s="1"/>
      <c r="AU3767" s="1"/>
      <c r="AV3767" s="1"/>
      <c r="AW3767" s="1"/>
      <c r="AX3767" s="1"/>
      <c r="AY3767" s="1"/>
      <c r="AZ3767" s="1"/>
      <c r="BA3767" s="1"/>
      <c r="BB3767" s="1"/>
      <c r="BC3767" s="1"/>
      <c r="BD3767" s="1"/>
      <c r="BE3767" s="1"/>
      <c r="BF3767" s="1"/>
      <c r="BG3767" s="1"/>
      <c r="BH3767" s="1"/>
      <c r="BI3767" s="1"/>
      <c r="BJ3767" s="1"/>
      <c r="BK3767" s="1"/>
      <c r="BL3767" s="1"/>
      <c r="BM3767" s="1"/>
      <c r="BN3767" s="1"/>
      <c r="BO3767" s="1"/>
      <c r="BP3767" s="1"/>
      <c r="BQ3767" s="1"/>
      <c r="BR3767" s="1"/>
      <c r="BS3767" s="1"/>
      <c r="BT3767" s="1"/>
      <c r="BU3767" s="1"/>
      <c r="BV3767" s="1"/>
      <c r="BW3767" s="1"/>
      <c r="BX3767" s="1"/>
      <c r="BY3767" s="1"/>
      <c r="BZ3767" s="1"/>
      <c r="CA3767" s="1"/>
      <c r="CB3767" s="1"/>
      <c r="CC3767" s="1"/>
      <c r="CD3767" s="1"/>
      <c r="CE3767" s="1"/>
      <c r="CF3767" s="1"/>
      <c r="CG3767" s="1"/>
      <c r="CH3767" s="1"/>
      <c r="CI3767" s="1"/>
      <c r="CJ3767" s="1"/>
      <c r="CK3767" s="1"/>
      <c r="CL3767" s="1"/>
      <c r="CM3767" s="1"/>
      <c r="CN3767" s="1"/>
      <c r="CO3767" s="1"/>
      <c r="CP3767" s="1"/>
      <c r="CQ3767" s="1"/>
      <c r="CR3767" s="1"/>
      <c r="CS3767" s="1"/>
      <c r="CT3767" s="1"/>
      <c r="CU3767" s="1"/>
      <c r="CV3767" s="1"/>
      <c r="CW3767" s="1"/>
      <c r="CX3767" s="1"/>
      <c r="CY3767" s="1"/>
      <c r="CZ3767" s="1"/>
      <c r="DA3767" s="1"/>
      <c r="DB3767" s="1"/>
      <c r="DC3767" s="1"/>
      <c r="DD3767" s="1"/>
      <c r="DE3767" s="1"/>
      <c r="DF3767" s="1"/>
      <c r="DG3767" s="1"/>
      <c r="DH3767" s="1"/>
      <c r="DI3767" s="1"/>
      <c r="DJ3767" s="1"/>
      <c r="DK3767" s="1"/>
      <c r="DL3767" s="1"/>
      <c r="DM3767" s="1"/>
      <c r="DN3767" s="1"/>
      <c r="DO3767" s="1"/>
      <c r="DP3767" s="1"/>
      <c r="DQ3767" s="1"/>
      <c r="DR3767" s="1"/>
      <c r="DS3767" s="1"/>
      <c r="DT3767" s="1"/>
      <c r="DU3767" s="1"/>
      <c r="DV3767" s="1"/>
      <c r="DW3767" s="1"/>
      <c r="DX3767" s="1"/>
      <c r="DY3767" s="1"/>
      <c r="DZ3767" s="1"/>
      <c r="EA3767" s="1"/>
      <c r="EB3767" s="1"/>
      <c r="EC3767" s="1"/>
      <c r="ED3767" s="1"/>
      <c r="EE3767" s="1"/>
      <c r="EF3767" s="1"/>
      <c r="EG3767" s="1"/>
      <c r="EH3767" s="1"/>
      <c r="EI3767" s="1"/>
      <c r="EJ3767" s="1"/>
      <c r="EK3767" s="1"/>
      <c r="EL3767" s="1"/>
      <c r="EM3767" s="1"/>
      <c r="EN3767" s="1"/>
      <c r="EO3767" s="1"/>
      <c r="EP3767" s="1"/>
      <c r="EQ3767" s="1"/>
      <c r="ER3767" s="1"/>
      <c r="ES3767" s="1"/>
      <c r="ET3767" s="1"/>
      <c r="EU3767" s="1"/>
      <c r="EV3767" s="1"/>
      <c r="EW3767" s="1"/>
      <c r="EX3767" s="1"/>
    </row>
    <row r="3768" spans="1:154" x14ac:dyDescent="0.15">
      <c r="A3768" s="35"/>
      <c r="B3768" s="15"/>
      <c r="C3768" s="7"/>
      <c r="D3768" s="13"/>
      <c r="E3768" s="14"/>
      <c r="F3768" s="14"/>
      <c r="G3768" s="14"/>
      <c r="H3768" s="14"/>
      <c r="I3768" s="13"/>
      <c r="J3768" s="5"/>
      <c r="K3768" s="2"/>
      <c r="L3768" s="17"/>
      <c r="M3768" s="12"/>
      <c r="N3768" s="12"/>
      <c r="O3768" s="17"/>
      <c r="P3768" s="14"/>
      <c r="Q3768" s="14"/>
      <c r="R3768" s="14"/>
      <c r="S3768" s="20"/>
      <c r="T3768" s="14"/>
      <c r="U3768" s="4"/>
      <c r="V3768" s="5"/>
      <c r="W3768" s="10"/>
      <c r="X3768" s="10"/>
      <c r="Y3768" s="27"/>
      <c r="Z3768" s="3"/>
      <c r="AA3768" s="1"/>
      <c r="AB3768" s="10"/>
      <c r="AC3768" s="3"/>
      <c r="AD3768" s="3"/>
      <c r="AE3768" s="3"/>
      <c r="AF3768" s="10"/>
      <c r="AG3768" s="11"/>
      <c r="AH3768" s="10"/>
      <c r="AI3768" s="1"/>
      <c r="AJ3768" s="1"/>
      <c r="AK3768" s="1"/>
      <c r="AL3768" s="1"/>
      <c r="AM3768" s="1"/>
      <c r="AN3768" s="1"/>
      <c r="AO3768" s="1"/>
      <c r="AP3768" s="1"/>
      <c r="AQ3768" s="1"/>
      <c r="AR3768" s="1"/>
      <c r="AS3768" s="1"/>
      <c r="AT3768" s="1"/>
      <c r="AU3768" s="1"/>
      <c r="AV3768" s="1"/>
      <c r="AW3768" s="1"/>
      <c r="AX3768" s="1"/>
      <c r="AY3768" s="1"/>
      <c r="AZ3768" s="1"/>
      <c r="BA3768" s="1"/>
      <c r="BB3768" s="1"/>
      <c r="BC3768" s="1"/>
      <c r="BD3768" s="1"/>
      <c r="BE3768" s="1"/>
      <c r="BF3768" s="1"/>
      <c r="BG3768" s="1"/>
      <c r="BH3768" s="1"/>
      <c r="BI3768" s="1"/>
      <c r="BJ3768" s="1"/>
      <c r="BK3768" s="1"/>
      <c r="BL3768" s="1"/>
      <c r="BM3768" s="1"/>
      <c r="BN3768" s="1"/>
      <c r="BO3768" s="1"/>
      <c r="BP3768" s="1"/>
      <c r="BQ3768" s="1"/>
      <c r="BR3768" s="1"/>
      <c r="BS3768" s="1"/>
      <c r="BT3768" s="1"/>
      <c r="BU3768" s="1"/>
      <c r="BV3768" s="1"/>
      <c r="BW3768" s="1"/>
      <c r="BX3768" s="1"/>
      <c r="BY3768" s="1"/>
      <c r="BZ3768" s="1"/>
      <c r="CA3768" s="1"/>
      <c r="CB3768" s="1"/>
      <c r="CC3768" s="1"/>
      <c r="CD3768" s="1"/>
      <c r="CE3768" s="1"/>
      <c r="CF3768" s="1"/>
      <c r="CG3768" s="1"/>
      <c r="CH3768" s="1"/>
      <c r="CI3768" s="1"/>
      <c r="CJ3768" s="1"/>
      <c r="CK3768" s="1"/>
      <c r="CL3768" s="1"/>
      <c r="CM3768" s="1"/>
      <c r="CN3768" s="1"/>
      <c r="CO3768" s="1"/>
      <c r="CP3768" s="1"/>
      <c r="CQ3768" s="1"/>
      <c r="CR3768" s="1"/>
      <c r="CS3768" s="1"/>
      <c r="CT3768" s="1"/>
      <c r="CU3768" s="1"/>
      <c r="CV3768" s="1"/>
      <c r="CW3768" s="1"/>
      <c r="CX3768" s="1"/>
      <c r="CY3768" s="1"/>
      <c r="CZ3768" s="1"/>
      <c r="DA3768" s="1"/>
      <c r="DB3768" s="1"/>
      <c r="DC3768" s="1"/>
      <c r="DD3768" s="1"/>
      <c r="DE3768" s="1"/>
      <c r="DF3768" s="1"/>
      <c r="DG3768" s="1"/>
      <c r="DH3768" s="1"/>
      <c r="DI3768" s="1"/>
      <c r="DJ3768" s="1"/>
      <c r="DK3768" s="1"/>
      <c r="DL3768" s="1"/>
      <c r="DM3768" s="1"/>
      <c r="DN3768" s="1"/>
      <c r="DO3768" s="1"/>
      <c r="DP3768" s="1"/>
      <c r="DQ3768" s="1"/>
      <c r="DR3768" s="1"/>
      <c r="DS3768" s="1"/>
      <c r="DT3768" s="1"/>
      <c r="DU3768" s="1"/>
      <c r="DV3768" s="1"/>
      <c r="DW3768" s="1"/>
      <c r="DX3768" s="1"/>
      <c r="DY3768" s="1"/>
      <c r="DZ3768" s="1"/>
      <c r="EA3768" s="1"/>
      <c r="EB3768" s="1"/>
      <c r="EC3768" s="1"/>
      <c r="ED3768" s="1"/>
      <c r="EE3768" s="1"/>
      <c r="EF3768" s="1"/>
      <c r="EG3768" s="1"/>
      <c r="EH3768" s="1"/>
      <c r="EI3768" s="1"/>
      <c r="EJ3768" s="1"/>
      <c r="EK3768" s="1"/>
      <c r="EL3768" s="1"/>
      <c r="EM3768" s="1"/>
      <c r="EN3768" s="1"/>
      <c r="EO3768" s="1"/>
      <c r="EP3768" s="1"/>
      <c r="EQ3768" s="1"/>
      <c r="ER3768" s="1"/>
      <c r="ES3768" s="1"/>
      <c r="ET3768" s="1"/>
      <c r="EU3768" s="1"/>
      <c r="EV3768" s="1"/>
      <c r="EW3768" s="1"/>
      <c r="EX3768" s="1"/>
    </row>
    <row r="3769" spans="1:154" x14ac:dyDescent="0.15">
      <c r="A3769" s="35"/>
      <c r="B3769" s="15"/>
      <c r="C3769" s="7"/>
      <c r="D3769" s="13"/>
      <c r="E3769" s="14"/>
      <c r="F3769" s="14"/>
      <c r="G3769" s="14"/>
      <c r="H3769" s="14"/>
      <c r="I3769" s="13"/>
      <c r="J3769" s="5"/>
      <c r="K3769" s="2"/>
      <c r="L3769" s="17"/>
      <c r="M3769" s="12"/>
      <c r="N3769" s="12"/>
      <c r="O3769" s="17"/>
      <c r="P3769" s="14"/>
      <c r="Q3769" s="14"/>
      <c r="R3769" s="14"/>
      <c r="S3769" s="20"/>
      <c r="T3769" s="14"/>
      <c r="U3769" s="4"/>
      <c r="V3769" s="5"/>
      <c r="W3769" s="10"/>
      <c r="X3769" s="10"/>
      <c r="Y3769" s="27"/>
      <c r="Z3769" s="3"/>
      <c r="AA3769" s="1"/>
      <c r="AB3769" s="10"/>
      <c r="AC3769" s="3"/>
      <c r="AD3769" s="3"/>
      <c r="AE3769" s="3"/>
      <c r="AF3769" s="10"/>
      <c r="AG3769" s="11"/>
      <c r="AH3769" s="10"/>
      <c r="AI3769" s="1"/>
      <c r="AJ3769" s="1"/>
      <c r="AK3769" s="1"/>
      <c r="AL3769" s="1"/>
      <c r="AM3769" s="1"/>
      <c r="AN3769" s="1"/>
      <c r="AO3769" s="1"/>
      <c r="AP3769" s="1"/>
      <c r="AQ3769" s="1"/>
      <c r="AR3769" s="1"/>
      <c r="AS3769" s="1"/>
      <c r="AT3769" s="1"/>
      <c r="AU3769" s="1"/>
      <c r="AV3769" s="1"/>
      <c r="AW3769" s="1"/>
      <c r="AX3769" s="1"/>
      <c r="AY3769" s="1"/>
      <c r="AZ3769" s="1"/>
      <c r="BA3769" s="1"/>
      <c r="BB3769" s="1"/>
      <c r="BC3769" s="1"/>
      <c r="BD3769" s="1"/>
      <c r="BE3769" s="1"/>
      <c r="BF3769" s="1"/>
      <c r="BG3769" s="1"/>
      <c r="BH3769" s="1"/>
      <c r="BI3769" s="1"/>
      <c r="BJ3769" s="1"/>
      <c r="BK3769" s="1"/>
      <c r="BL3769" s="1"/>
      <c r="BM3769" s="1"/>
      <c r="BN3769" s="1"/>
      <c r="BO3769" s="1"/>
      <c r="BP3769" s="1"/>
      <c r="BQ3769" s="1"/>
      <c r="BR3769" s="1"/>
      <c r="BS3769" s="1"/>
      <c r="BT3769" s="1"/>
      <c r="BU3769" s="1"/>
      <c r="BV3769" s="1"/>
      <c r="BW3769" s="1"/>
      <c r="BX3769" s="1"/>
      <c r="BY3769" s="1"/>
      <c r="BZ3769" s="1"/>
      <c r="CA3769" s="1"/>
      <c r="CB3769" s="1"/>
      <c r="CC3769" s="1"/>
      <c r="CD3769" s="1"/>
      <c r="CE3769" s="1"/>
      <c r="CF3769" s="1"/>
      <c r="CG3769" s="1"/>
      <c r="CH3769" s="1"/>
      <c r="CI3769" s="1"/>
      <c r="CJ3769" s="1"/>
      <c r="CK3769" s="1"/>
      <c r="CL3769" s="1"/>
      <c r="CM3769" s="1"/>
      <c r="CN3769" s="1"/>
      <c r="CO3769" s="1"/>
      <c r="CP3769" s="1"/>
      <c r="CQ3769" s="1"/>
      <c r="CR3769" s="1"/>
      <c r="CS3769" s="1"/>
      <c r="CT3769" s="1"/>
      <c r="CU3769" s="1"/>
      <c r="CV3769" s="1"/>
      <c r="CW3769" s="1"/>
      <c r="CX3769" s="1"/>
      <c r="CY3769" s="1"/>
      <c r="CZ3769" s="1"/>
      <c r="DA3769" s="1"/>
      <c r="DB3769" s="1"/>
      <c r="DC3769" s="1"/>
      <c r="DD3769" s="1"/>
      <c r="DE3769" s="1"/>
      <c r="DF3769" s="1"/>
      <c r="DG3769" s="1"/>
      <c r="DH3769" s="1"/>
      <c r="DI3769" s="1"/>
      <c r="DJ3769" s="1"/>
      <c r="DK3769" s="1"/>
      <c r="DL3769" s="1"/>
      <c r="DM3769" s="1"/>
      <c r="DN3769" s="1"/>
      <c r="DO3769" s="1"/>
      <c r="DP3769" s="1"/>
      <c r="DQ3769" s="1"/>
      <c r="DR3769" s="1"/>
      <c r="DS3769" s="1"/>
      <c r="DT3769" s="1"/>
      <c r="DU3769" s="1"/>
      <c r="DV3769" s="1"/>
      <c r="DW3769" s="1"/>
      <c r="DX3769" s="1"/>
      <c r="DY3769" s="1"/>
      <c r="DZ3769" s="1"/>
      <c r="EA3769" s="1"/>
      <c r="EB3769" s="1"/>
      <c r="EC3769" s="1"/>
      <c r="ED3769" s="1"/>
      <c r="EE3769" s="1"/>
      <c r="EF3769" s="1"/>
      <c r="EG3769" s="1"/>
      <c r="EH3769" s="1"/>
      <c r="EI3769" s="1"/>
      <c r="EJ3769" s="1"/>
      <c r="EK3769" s="1"/>
      <c r="EL3769" s="1"/>
      <c r="EM3769" s="1"/>
      <c r="EN3769" s="1"/>
      <c r="EO3769" s="1"/>
      <c r="EP3769" s="1"/>
      <c r="EQ3769" s="1"/>
      <c r="ER3769" s="1"/>
      <c r="ES3769" s="1"/>
      <c r="ET3769" s="1"/>
      <c r="EU3769" s="1"/>
      <c r="EV3769" s="1"/>
      <c r="EW3769" s="1"/>
      <c r="EX3769" s="1"/>
    </row>
    <row r="3770" spans="1:154" x14ac:dyDescent="0.15">
      <c r="A3770" s="35"/>
      <c r="B3770" s="15"/>
      <c r="C3770" s="7"/>
      <c r="D3770" s="13"/>
      <c r="E3770" s="14"/>
      <c r="F3770" s="14"/>
      <c r="G3770" s="14"/>
      <c r="H3770" s="14"/>
      <c r="I3770" s="13"/>
      <c r="J3770" s="5"/>
      <c r="K3770" s="2"/>
      <c r="L3770" s="17"/>
      <c r="M3770" s="12"/>
      <c r="N3770" s="12"/>
      <c r="O3770" s="17"/>
      <c r="P3770" s="14"/>
      <c r="Q3770" s="14"/>
      <c r="R3770" s="14"/>
      <c r="S3770" s="20"/>
      <c r="T3770" s="14"/>
      <c r="U3770" s="4"/>
      <c r="V3770" s="5"/>
      <c r="W3770" s="10"/>
      <c r="X3770" s="10"/>
      <c r="Y3770" s="27"/>
      <c r="Z3770" s="3"/>
      <c r="AA3770" s="1"/>
      <c r="AB3770" s="10"/>
      <c r="AC3770" s="3"/>
      <c r="AD3770" s="3"/>
      <c r="AE3770" s="3"/>
      <c r="AF3770" s="10"/>
      <c r="AG3770" s="11"/>
      <c r="AH3770" s="10"/>
      <c r="AI3770" s="1"/>
      <c r="AJ3770" s="1"/>
      <c r="AK3770" s="1"/>
      <c r="AL3770" s="1"/>
      <c r="AM3770" s="1"/>
      <c r="AN3770" s="1"/>
      <c r="AO3770" s="1"/>
      <c r="AP3770" s="1"/>
      <c r="AQ3770" s="1"/>
      <c r="AR3770" s="1"/>
      <c r="AS3770" s="1"/>
      <c r="AT3770" s="1"/>
      <c r="AU3770" s="1"/>
      <c r="AV3770" s="1"/>
      <c r="AW3770" s="1"/>
      <c r="AX3770" s="1"/>
      <c r="AY3770" s="1"/>
      <c r="AZ3770" s="1"/>
      <c r="BA3770" s="1"/>
      <c r="BB3770" s="1"/>
      <c r="BC3770" s="1"/>
      <c r="BD3770" s="1"/>
      <c r="BE3770" s="1"/>
      <c r="BF3770" s="1"/>
      <c r="BG3770" s="1"/>
      <c r="BH3770" s="1"/>
      <c r="BI3770" s="1"/>
      <c r="BJ3770" s="1"/>
      <c r="BK3770" s="1"/>
      <c r="BL3770" s="1"/>
      <c r="BM3770" s="1"/>
      <c r="BN3770" s="1"/>
      <c r="BO3770" s="1"/>
      <c r="BP3770" s="1"/>
      <c r="BQ3770" s="1"/>
      <c r="BR3770" s="1"/>
      <c r="BS3770" s="1"/>
      <c r="BT3770" s="1"/>
      <c r="BU3770" s="1"/>
      <c r="BV3770" s="1"/>
      <c r="BW3770" s="1"/>
      <c r="BX3770" s="1"/>
      <c r="BY3770" s="1"/>
      <c r="BZ3770" s="1"/>
      <c r="CA3770" s="1"/>
      <c r="CB3770" s="1"/>
      <c r="CC3770" s="1"/>
      <c r="CD3770" s="1"/>
      <c r="CE3770" s="1"/>
      <c r="CF3770" s="1"/>
      <c r="CG3770" s="1"/>
      <c r="CH3770" s="1"/>
      <c r="CI3770" s="1"/>
      <c r="CJ3770" s="1"/>
      <c r="CK3770" s="1"/>
      <c r="CL3770" s="1"/>
      <c r="CM3770" s="1"/>
      <c r="CN3770" s="1"/>
      <c r="CO3770" s="1"/>
      <c r="CP3770" s="1"/>
      <c r="CQ3770" s="1"/>
      <c r="CR3770" s="1"/>
      <c r="CS3770" s="1"/>
      <c r="CT3770" s="1"/>
      <c r="CU3770" s="1"/>
      <c r="CV3770" s="1"/>
      <c r="CW3770" s="1"/>
      <c r="CX3770" s="1"/>
      <c r="CY3770" s="1"/>
      <c r="CZ3770" s="1"/>
      <c r="DA3770" s="1"/>
      <c r="DB3770" s="1"/>
      <c r="DC3770" s="1"/>
      <c r="DD3770" s="1"/>
      <c r="DE3770" s="1"/>
      <c r="DF3770" s="1"/>
      <c r="DG3770" s="1"/>
      <c r="DH3770" s="1"/>
      <c r="DI3770" s="1"/>
      <c r="DJ3770" s="1"/>
      <c r="DK3770" s="1"/>
      <c r="DL3770" s="1"/>
      <c r="DM3770" s="1"/>
      <c r="DN3770" s="1"/>
      <c r="DO3770" s="1"/>
      <c r="DP3770" s="1"/>
      <c r="DQ3770" s="1"/>
      <c r="DR3770" s="1"/>
      <c r="DS3770" s="1"/>
      <c r="DT3770" s="1"/>
      <c r="DU3770" s="1"/>
      <c r="DV3770" s="1"/>
      <c r="DW3770" s="1"/>
      <c r="DX3770" s="1"/>
      <c r="DY3770" s="1"/>
      <c r="DZ3770" s="1"/>
      <c r="EA3770" s="1"/>
      <c r="EB3770" s="1"/>
      <c r="EC3770" s="1"/>
      <c r="ED3770" s="1"/>
      <c r="EE3770" s="1"/>
      <c r="EF3770" s="1"/>
      <c r="EG3770" s="1"/>
      <c r="EH3770" s="1"/>
      <c r="EI3770" s="1"/>
      <c r="EJ3770" s="1"/>
      <c r="EK3770" s="1"/>
      <c r="EL3770" s="1"/>
      <c r="EM3770" s="1"/>
      <c r="EN3770" s="1"/>
      <c r="EO3770" s="1"/>
      <c r="EP3770" s="1"/>
      <c r="EQ3770" s="1"/>
      <c r="ER3770" s="1"/>
      <c r="ES3770" s="1"/>
      <c r="ET3770" s="1"/>
      <c r="EU3770" s="1"/>
      <c r="EV3770" s="1"/>
      <c r="EW3770" s="1"/>
      <c r="EX3770" s="1"/>
    </row>
    <row r="3771" spans="1:154" x14ac:dyDescent="0.15">
      <c r="A3771" s="35"/>
      <c r="B3771" s="15"/>
      <c r="C3771" s="7"/>
      <c r="D3771" s="13"/>
      <c r="E3771" s="14"/>
      <c r="F3771" s="14"/>
      <c r="G3771" s="14"/>
      <c r="H3771" s="14"/>
      <c r="I3771" s="13"/>
      <c r="J3771" s="5"/>
      <c r="K3771" s="2"/>
      <c r="L3771" s="17"/>
      <c r="M3771" s="12"/>
      <c r="N3771" s="12"/>
      <c r="O3771" s="17"/>
      <c r="P3771" s="14"/>
      <c r="Q3771" s="14"/>
      <c r="R3771" s="14"/>
      <c r="S3771" s="20"/>
      <c r="T3771" s="14"/>
      <c r="U3771" s="4"/>
      <c r="V3771" s="5"/>
      <c r="W3771" s="10"/>
      <c r="X3771" s="10"/>
      <c r="Y3771" s="27"/>
      <c r="Z3771" s="3"/>
      <c r="AA3771" s="1"/>
      <c r="AB3771" s="10"/>
      <c r="AC3771" s="3"/>
      <c r="AD3771" s="3"/>
      <c r="AE3771" s="3"/>
      <c r="AF3771" s="10"/>
      <c r="AG3771" s="11"/>
      <c r="AH3771" s="10"/>
      <c r="AI3771" s="1"/>
      <c r="AJ3771" s="1"/>
      <c r="AK3771" s="1"/>
      <c r="AL3771" s="1"/>
      <c r="AM3771" s="1"/>
      <c r="AN3771" s="1"/>
      <c r="AO3771" s="1"/>
      <c r="AP3771" s="1"/>
      <c r="AQ3771" s="1"/>
      <c r="AR3771" s="1"/>
      <c r="AS3771" s="1"/>
      <c r="AT3771" s="1"/>
      <c r="AU3771" s="1"/>
      <c r="AV3771" s="1"/>
      <c r="AW3771" s="1"/>
      <c r="AX3771" s="1"/>
      <c r="AY3771" s="1"/>
      <c r="AZ3771" s="1"/>
      <c r="BA3771" s="1"/>
      <c r="BB3771" s="1"/>
      <c r="BC3771" s="1"/>
      <c r="BD3771" s="1"/>
      <c r="BE3771" s="1"/>
      <c r="BF3771" s="1"/>
      <c r="BG3771" s="1"/>
      <c r="BH3771" s="1"/>
      <c r="BI3771" s="1"/>
      <c r="BJ3771" s="1"/>
      <c r="BK3771" s="1"/>
      <c r="BL3771" s="1"/>
      <c r="BM3771" s="1"/>
      <c r="BN3771" s="1"/>
      <c r="BO3771" s="1"/>
      <c r="BP3771" s="1"/>
      <c r="BQ3771" s="1"/>
      <c r="BR3771" s="1"/>
      <c r="BS3771" s="1"/>
      <c r="BT3771" s="1"/>
      <c r="BU3771" s="1"/>
      <c r="BV3771" s="1"/>
      <c r="BW3771" s="1"/>
      <c r="BX3771" s="1"/>
      <c r="BY3771" s="1"/>
      <c r="BZ3771" s="1"/>
      <c r="CA3771" s="1"/>
      <c r="CB3771" s="1"/>
      <c r="CC3771" s="1"/>
      <c r="CD3771" s="1"/>
      <c r="CE3771" s="1"/>
      <c r="CF3771" s="1"/>
      <c r="CG3771" s="1"/>
      <c r="CH3771" s="1"/>
      <c r="CI3771" s="1"/>
      <c r="CJ3771" s="1"/>
      <c r="CK3771" s="1"/>
      <c r="CL3771" s="1"/>
      <c r="CM3771" s="1"/>
      <c r="CN3771" s="1"/>
      <c r="CO3771" s="1"/>
      <c r="CP3771" s="1"/>
      <c r="CQ3771" s="1"/>
      <c r="CR3771" s="1"/>
      <c r="CS3771" s="1"/>
      <c r="CT3771" s="1"/>
      <c r="CU3771" s="1"/>
      <c r="CV3771" s="1"/>
      <c r="CW3771" s="1"/>
      <c r="CX3771" s="1"/>
      <c r="CY3771" s="1"/>
      <c r="CZ3771" s="1"/>
      <c r="DA3771" s="1"/>
      <c r="DB3771" s="1"/>
      <c r="DC3771" s="1"/>
      <c r="DD3771" s="1"/>
      <c r="DE3771" s="1"/>
      <c r="DF3771" s="1"/>
      <c r="DG3771" s="1"/>
      <c r="DH3771" s="1"/>
      <c r="DI3771" s="1"/>
      <c r="DJ3771" s="1"/>
      <c r="DK3771" s="1"/>
      <c r="DL3771" s="1"/>
      <c r="DM3771" s="1"/>
      <c r="DN3771" s="1"/>
      <c r="DO3771" s="1"/>
      <c r="DP3771" s="1"/>
      <c r="DQ3771" s="1"/>
      <c r="DR3771" s="1"/>
      <c r="DS3771" s="1"/>
      <c r="DT3771" s="1"/>
      <c r="DU3771" s="1"/>
      <c r="DV3771" s="1"/>
      <c r="DW3771" s="1"/>
      <c r="DX3771" s="1"/>
      <c r="DY3771" s="1"/>
      <c r="DZ3771" s="1"/>
      <c r="EA3771" s="1"/>
      <c r="EB3771" s="1"/>
      <c r="EC3771" s="1"/>
      <c r="ED3771" s="1"/>
      <c r="EE3771" s="1"/>
      <c r="EF3771" s="1"/>
      <c r="EG3771" s="1"/>
      <c r="EH3771" s="1"/>
      <c r="EI3771" s="1"/>
      <c r="EJ3771" s="1"/>
      <c r="EK3771" s="1"/>
      <c r="EL3771" s="1"/>
      <c r="EM3771" s="1"/>
      <c r="EN3771" s="1"/>
      <c r="EO3771" s="1"/>
      <c r="EP3771" s="1"/>
      <c r="EQ3771" s="1"/>
      <c r="ER3771" s="1"/>
      <c r="ES3771" s="1"/>
      <c r="ET3771" s="1"/>
      <c r="EU3771" s="1"/>
      <c r="EV3771" s="1"/>
      <c r="EW3771" s="1"/>
      <c r="EX3771" s="1"/>
    </row>
    <row r="3772" spans="1:154" x14ac:dyDescent="0.15">
      <c r="A3772" s="35"/>
      <c r="B3772" s="15"/>
      <c r="C3772" s="7"/>
      <c r="D3772" s="13"/>
      <c r="E3772" s="14"/>
      <c r="F3772" s="14"/>
      <c r="G3772" s="14"/>
      <c r="H3772" s="14"/>
      <c r="I3772" s="13"/>
      <c r="J3772" s="5"/>
      <c r="K3772" s="2"/>
      <c r="L3772" s="17"/>
      <c r="M3772" s="12"/>
      <c r="N3772" s="12"/>
      <c r="O3772" s="17"/>
      <c r="P3772" s="14"/>
      <c r="Q3772" s="14"/>
      <c r="R3772" s="14"/>
      <c r="S3772" s="20"/>
      <c r="T3772" s="14"/>
      <c r="U3772" s="4"/>
      <c r="V3772" s="5"/>
      <c r="W3772" s="10"/>
      <c r="X3772" s="10"/>
      <c r="Y3772" s="27"/>
      <c r="Z3772" s="3"/>
      <c r="AA3772" s="1"/>
      <c r="AB3772" s="10"/>
      <c r="AC3772" s="3"/>
      <c r="AD3772" s="3"/>
      <c r="AE3772" s="3"/>
      <c r="AF3772" s="10"/>
      <c r="AG3772" s="11"/>
      <c r="AH3772" s="10"/>
      <c r="AI3772" s="1"/>
      <c r="AJ3772" s="1"/>
      <c r="AK3772" s="1"/>
      <c r="AL3772" s="1"/>
      <c r="AM3772" s="1"/>
      <c r="AN3772" s="1"/>
      <c r="AO3772" s="1"/>
      <c r="AP3772" s="1"/>
      <c r="AQ3772" s="1"/>
      <c r="AR3772" s="1"/>
      <c r="AS3772" s="1"/>
      <c r="AT3772" s="1"/>
      <c r="AU3772" s="1"/>
      <c r="AV3772" s="1"/>
      <c r="AW3772" s="1"/>
      <c r="AX3772" s="1"/>
      <c r="AY3772" s="1"/>
      <c r="AZ3772" s="1"/>
      <c r="BA3772" s="1"/>
      <c r="BB3772" s="1"/>
      <c r="BC3772" s="1"/>
      <c r="BD3772" s="1"/>
      <c r="BE3772" s="1"/>
      <c r="BF3772" s="1"/>
      <c r="BG3772" s="1"/>
      <c r="BH3772" s="1"/>
      <c r="BI3772" s="1"/>
      <c r="BJ3772" s="1"/>
      <c r="BK3772" s="1"/>
      <c r="BL3772" s="1"/>
      <c r="BM3772" s="1"/>
      <c r="BN3772" s="1"/>
      <c r="BO3772" s="1"/>
      <c r="BP3772" s="1"/>
      <c r="BQ3772" s="1"/>
      <c r="BR3772" s="1"/>
      <c r="BS3772" s="1"/>
      <c r="BT3772" s="1"/>
      <c r="BU3772" s="1"/>
      <c r="BV3772" s="1"/>
      <c r="BW3772" s="1"/>
      <c r="BX3772" s="1"/>
      <c r="BY3772" s="1"/>
      <c r="BZ3772" s="1"/>
      <c r="CA3772" s="1"/>
      <c r="CB3772" s="1"/>
      <c r="CC3772" s="1"/>
      <c r="CD3772" s="1"/>
      <c r="CE3772" s="1"/>
      <c r="CF3772" s="1"/>
      <c r="CG3772" s="1"/>
      <c r="CH3772" s="1"/>
      <c r="CI3772" s="1"/>
      <c r="CJ3772" s="1"/>
      <c r="CK3772" s="1"/>
      <c r="CL3772" s="1"/>
      <c r="CM3772" s="1"/>
      <c r="CN3772" s="1"/>
      <c r="CO3772" s="1"/>
      <c r="CP3772" s="1"/>
      <c r="CQ3772" s="1"/>
      <c r="CR3772" s="1"/>
      <c r="CS3772" s="1"/>
      <c r="CT3772" s="1"/>
      <c r="CU3772" s="1"/>
      <c r="CV3772" s="1"/>
      <c r="CW3772" s="1"/>
      <c r="CX3772" s="1"/>
      <c r="CY3772" s="1"/>
      <c r="CZ3772" s="1"/>
      <c r="DA3772" s="1"/>
      <c r="DB3772" s="1"/>
      <c r="DC3772" s="1"/>
      <c r="DD3772" s="1"/>
      <c r="DE3772" s="1"/>
      <c r="DF3772" s="1"/>
      <c r="DG3772" s="1"/>
      <c r="DH3772" s="1"/>
      <c r="DI3772" s="1"/>
      <c r="DJ3772" s="1"/>
      <c r="DK3772" s="1"/>
      <c r="DL3772" s="1"/>
      <c r="DM3772" s="1"/>
      <c r="DN3772" s="1"/>
      <c r="DO3772" s="1"/>
      <c r="DP3772" s="1"/>
      <c r="DQ3772" s="1"/>
      <c r="DR3772" s="1"/>
      <c r="DS3772" s="1"/>
      <c r="DT3772" s="1"/>
      <c r="DU3772" s="1"/>
      <c r="DV3772" s="1"/>
      <c r="DW3772" s="1"/>
      <c r="DX3772" s="1"/>
      <c r="DY3772" s="1"/>
      <c r="DZ3772" s="1"/>
      <c r="EA3772" s="1"/>
      <c r="EB3772" s="1"/>
      <c r="EC3772" s="1"/>
      <c r="ED3772" s="1"/>
      <c r="EE3772" s="1"/>
      <c r="EF3772" s="1"/>
      <c r="EG3772" s="1"/>
      <c r="EH3772" s="1"/>
      <c r="EI3772" s="1"/>
      <c r="EJ3772" s="1"/>
      <c r="EK3772" s="1"/>
      <c r="EL3772" s="1"/>
      <c r="EM3772" s="1"/>
      <c r="EN3772" s="1"/>
      <c r="EO3772" s="1"/>
      <c r="EP3772" s="1"/>
      <c r="EQ3772" s="1"/>
      <c r="ER3772" s="1"/>
      <c r="ES3772" s="1"/>
      <c r="ET3772" s="1"/>
      <c r="EU3772" s="1"/>
      <c r="EV3772" s="1"/>
      <c r="EW3772" s="1"/>
      <c r="EX3772" s="1"/>
    </row>
    <row r="3773" spans="1:154" x14ac:dyDescent="0.15">
      <c r="A3773" s="35"/>
      <c r="B3773" s="15"/>
      <c r="C3773" s="7"/>
      <c r="D3773" s="13"/>
      <c r="E3773" s="14"/>
      <c r="F3773" s="14"/>
      <c r="G3773" s="14"/>
      <c r="H3773" s="14"/>
      <c r="I3773" s="13"/>
      <c r="J3773" s="5"/>
      <c r="K3773" s="2"/>
      <c r="L3773" s="17"/>
      <c r="M3773" s="12"/>
      <c r="N3773" s="12"/>
      <c r="O3773" s="17"/>
      <c r="P3773" s="14"/>
      <c r="Q3773" s="14"/>
      <c r="R3773" s="14"/>
      <c r="S3773" s="20"/>
      <c r="T3773" s="14"/>
      <c r="U3773" s="4"/>
      <c r="V3773" s="5"/>
      <c r="W3773" s="10"/>
      <c r="X3773" s="10"/>
      <c r="Y3773" s="27"/>
      <c r="Z3773" s="3"/>
      <c r="AA3773" s="1"/>
      <c r="AB3773" s="10"/>
      <c r="AC3773" s="3"/>
      <c r="AD3773" s="3"/>
      <c r="AE3773" s="3"/>
      <c r="AF3773" s="10"/>
      <c r="AG3773" s="11"/>
      <c r="AH3773" s="10"/>
      <c r="AI3773" s="1"/>
      <c r="AJ3773" s="1"/>
      <c r="AK3773" s="1"/>
      <c r="AL3773" s="1"/>
      <c r="AM3773" s="1"/>
      <c r="AN3773" s="1"/>
      <c r="AO3773" s="1"/>
      <c r="AP3773" s="1"/>
      <c r="AQ3773" s="1"/>
      <c r="AR3773" s="1"/>
      <c r="AS3773" s="1"/>
      <c r="AT3773" s="1"/>
      <c r="AU3773" s="1"/>
      <c r="AV3773" s="1"/>
      <c r="AW3773" s="1"/>
      <c r="AX3773" s="1"/>
      <c r="AY3773" s="1"/>
      <c r="AZ3773" s="1"/>
      <c r="BA3773" s="1"/>
      <c r="BB3773" s="1"/>
      <c r="BC3773" s="1"/>
      <c r="BD3773" s="1"/>
      <c r="BE3773" s="1"/>
      <c r="BF3773" s="1"/>
      <c r="BG3773" s="1"/>
      <c r="BH3773" s="1"/>
      <c r="BI3773" s="1"/>
      <c r="BJ3773" s="1"/>
      <c r="BK3773" s="1"/>
      <c r="BL3773" s="1"/>
      <c r="BM3773" s="1"/>
      <c r="BN3773" s="1"/>
      <c r="BO3773" s="1"/>
      <c r="BP3773" s="1"/>
      <c r="BQ3773" s="1"/>
      <c r="BR3773" s="1"/>
      <c r="BS3773" s="1"/>
      <c r="BT3773" s="1"/>
      <c r="BU3773" s="1"/>
      <c r="BV3773" s="1"/>
      <c r="BW3773" s="1"/>
      <c r="BX3773" s="1"/>
      <c r="BY3773" s="1"/>
      <c r="BZ3773" s="1"/>
      <c r="CA3773" s="1"/>
      <c r="CB3773" s="1"/>
      <c r="CC3773" s="1"/>
      <c r="CD3773" s="1"/>
      <c r="CE3773" s="1"/>
      <c r="CF3773" s="1"/>
      <c r="CG3773" s="1"/>
      <c r="CH3773" s="1"/>
      <c r="CI3773" s="1"/>
      <c r="CJ3773" s="1"/>
      <c r="CK3773" s="1"/>
      <c r="CL3773" s="1"/>
      <c r="CM3773" s="1"/>
      <c r="CN3773" s="1"/>
      <c r="CO3773" s="1"/>
      <c r="CP3773" s="1"/>
      <c r="CQ3773" s="1"/>
      <c r="CR3773" s="1"/>
      <c r="CS3773" s="1"/>
      <c r="CT3773" s="1"/>
      <c r="CU3773" s="1"/>
      <c r="CV3773" s="1"/>
      <c r="CW3773" s="1"/>
      <c r="CX3773" s="1"/>
      <c r="CY3773" s="1"/>
      <c r="CZ3773" s="1"/>
      <c r="DA3773" s="1"/>
      <c r="DB3773" s="1"/>
      <c r="DC3773" s="1"/>
      <c r="DD3773" s="1"/>
      <c r="DE3773" s="1"/>
      <c r="DF3773" s="1"/>
      <c r="DG3773" s="1"/>
      <c r="DH3773" s="1"/>
      <c r="DI3773" s="1"/>
      <c r="DJ3773" s="1"/>
      <c r="DK3773" s="1"/>
      <c r="DL3773" s="1"/>
      <c r="DM3773" s="1"/>
      <c r="DN3773" s="1"/>
      <c r="DO3773" s="1"/>
      <c r="DP3773" s="1"/>
      <c r="DQ3773" s="1"/>
      <c r="DR3773" s="1"/>
      <c r="DS3773" s="1"/>
      <c r="DT3773" s="1"/>
      <c r="DU3773" s="1"/>
      <c r="DV3773" s="1"/>
      <c r="DW3773" s="1"/>
      <c r="DX3773" s="1"/>
      <c r="DY3773" s="1"/>
      <c r="DZ3773" s="1"/>
      <c r="EA3773" s="1"/>
      <c r="EB3773" s="1"/>
      <c r="EC3773" s="1"/>
      <c r="ED3773" s="1"/>
      <c r="EE3773" s="1"/>
      <c r="EF3773" s="1"/>
      <c r="EG3773" s="1"/>
      <c r="EH3773" s="1"/>
      <c r="EI3773" s="1"/>
      <c r="EJ3773" s="1"/>
      <c r="EK3773" s="1"/>
      <c r="EL3773" s="1"/>
      <c r="EM3773" s="1"/>
      <c r="EN3773" s="1"/>
      <c r="EO3773" s="1"/>
      <c r="EP3773" s="1"/>
      <c r="EQ3773" s="1"/>
      <c r="ER3773" s="1"/>
      <c r="ES3773" s="1"/>
      <c r="ET3773" s="1"/>
      <c r="EU3773" s="1"/>
      <c r="EV3773" s="1"/>
      <c r="EW3773" s="1"/>
      <c r="EX3773" s="1"/>
    </row>
    <row r="3774" spans="1:154" x14ac:dyDescent="0.15">
      <c r="A3774" s="35"/>
      <c r="B3774" s="15"/>
      <c r="C3774" s="7"/>
      <c r="D3774" s="13"/>
      <c r="E3774" s="14"/>
      <c r="F3774" s="14"/>
      <c r="G3774" s="14"/>
      <c r="H3774" s="14"/>
      <c r="I3774" s="13"/>
      <c r="J3774" s="5"/>
      <c r="K3774" s="2"/>
      <c r="L3774" s="17"/>
      <c r="M3774" s="12"/>
      <c r="N3774" s="12"/>
      <c r="O3774" s="17"/>
      <c r="P3774" s="14"/>
      <c r="Q3774" s="14"/>
      <c r="R3774" s="14"/>
      <c r="S3774" s="20"/>
      <c r="T3774" s="14"/>
      <c r="U3774" s="4"/>
      <c r="V3774" s="5"/>
      <c r="W3774" s="10"/>
      <c r="X3774" s="10"/>
      <c r="Y3774" s="27"/>
      <c r="Z3774" s="3"/>
      <c r="AA3774" s="1"/>
      <c r="AB3774" s="10"/>
      <c r="AC3774" s="3"/>
      <c r="AD3774" s="3"/>
      <c r="AE3774" s="3"/>
      <c r="AF3774" s="10"/>
      <c r="AG3774" s="11"/>
      <c r="AH3774" s="10"/>
      <c r="AI3774" s="1"/>
      <c r="AJ3774" s="1"/>
      <c r="AK3774" s="1"/>
      <c r="AL3774" s="1"/>
      <c r="AM3774" s="1"/>
      <c r="AN3774" s="1"/>
      <c r="AO3774" s="1"/>
      <c r="AP3774" s="1"/>
      <c r="AQ3774" s="1"/>
      <c r="AR3774" s="1"/>
      <c r="AS3774" s="1"/>
      <c r="AT3774" s="1"/>
      <c r="AU3774" s="1"/>
      <c r="AV3774" s="1"/>
      <c r="AW3774" s="1"/>
      <c r="AX3774" s="1"/>
      <c r="AY3774" s="1"/>
      <c r="AZ3774" s="1"/>
      <c r="BA3774" s="1"/>
      <c r="BB3774" s="1"/>
      <c r="BC3774" s="1"/>
      <c r="BD3774" s="1"/>
      <c r="BE3774" s="1"/>
      <c r="BF3774" s="1"/>
      <c r="BG3774" s="1"/>
      <c r="BH3774" s="1"/>
      <c r="BI3774" s="1"/>
      <c r="BJ3774" s="1"/>
      <c r="BK3774" s="1"/>
      <c r="BL3774" s="1"/>
      <c r="BM3774" s="1"/>
      <c r="BN3774" s="1"/>
      <c r="BO3774" s="1"/>
      <c r="BP3774" s="1"/>
      <c r="BQ3774" s="1"/>
      <c r="BR3774" s="1"/>
      <c r="BS3774" s="1"/>
      <c r="BT3774" s="1"/>
      <c r="BU3774" s="1"/>
      <c r="BV3774" s="1"/>
      <c r="BW3774" s="1"/>
      <c r="BX3774" s="1"/>
      <c r="BY3774" s="1"/>
      <c r="BZ3774" s="1"/>
      <c r="CA3774" s="1"/>
      <c r="CB3774" s="1"/>
      <c r="CC3774" s="1"/>
      <c r="CD3774" s="1"/>
      <c r="CE3774" s="1"/>
      <c r="CF3774" s="1"/>
      <c r="CG3774" s="1"/>
      <c r="CH3774" s="1"/>
      <c r="CI3774" s="1"/>
      <c r="CJ3774" s="1"/>
      <c r="CK3774" s="1"/>
      <c r="CL3774" s="1"/>
      <c r="CM3774" s="1"/>
      <c r="CN3774" s="1"/>
      <c r="CO3774" s="1"/>
      <c r="CP3774" s="1"/>
      <c r="CQ3774" s="1"/>
      <c r="CR3774" s="1"/>
      <c r="CS3774" s="1"/>
      <c r="CT3774" s="1"/>
      <c r="CU3774" s="1"/>
      <c r="CV3774" s="1"/>
      <c r="CW3774" s="1"/>
      <c r="CX3774" s="1"/>
      <c r="CY3774" s="1"/>
      <c r="CZ3774" s="1"/>
      <c r="DA3774" s="1"/>
      <c r="DB3774" s="1"/>
      <c r="DC3774" s="1"/>
      <c r="DD3774" s="1"/>
      <c r="DE3774" s="1"/>
      <c r="DF3774" s="1"/>
      <c r="DG3774" s="1"/>
      <c r="DH3774" s="1"/>
      <c r="DI3774" s="1"/>
      <c r="DJ3774" s="1"/>
      <c r="DK3774" s="1"/>
      <c r="DL3774" s="1"/>
      <c r="DM3774" s="1"/>
      <c r="DN3774" s="1"/>
      <c r="DO3774" s="1"/>
      <c r="DP3774" s="1"/>
      <c r="DQ3774" s="1"/>
      <c r="DR3774" s="1"/>
      <c r="DS3774" s="1"/>
      <c r="DT3774" s="1"/>
      <c r="DU3774" s="1"/>
      <c r="DV3774" s="1"/>
      <c r="DW3774" s="1"/>
      <c r="DX3774" s="1"/>
      <c r="DY3774" s="1"/>
      <c r="DZ3774" s="1"/>
      <c r="EA3774" s="1"/>
      <c r="EB3774" s="1"/>
      <c r="EC3774" s="1"/>
      <c r="ED3774" s="1"/>
      <c r="EE3774" s="1"/>
      <c r="EF3774" s="1"/>
      <c r="EG3774" s="1"/>
      <c r="EH3774" s="1"/>
      <c r="EI3774" s="1"/>
      <c r="EJ3774" s="1"/>
      <c r="EK3774" s="1"/>
      <c r="EL3774" s="1"/>
      <c r="EM3774" s="1"/>
      <c r="EN3774" s="1"/>
      <c r="EO3774" s="1"/>
      <c r="EP3774" s="1"/>
      <c r="EQ3774" s="1"/>
      <c r="ER3774" s="1"/>
      <c r="ES3774" s="1"/>
      <c r="ET3774" s="1"/>
      <c r="EU3774" s="1"/>
      <c r="EV3774" s="1"/>
      <c r="EW3774" s="1"/>
      <c r="EX3774" s="1"/>
    </row>
    <row r="3775" spans="1:154" x14ac:dyDescent="0.15">
      <c r="A3775" s="35"/>
      <c r="B3775" s="15"/>
      <c r="C3775" s="7"/>
      <c r="D3775" s="13"/>
      <c r="E3775" s="14"/>
      <c r="F3775" s="14"/>
      <c r="G3775" s="14"/>
      <c r="H3775" s="14"/>
      <c r="I3775" s="13"/>
      <c r="J3775" s="5"/>
      <c r="K3775" s="2"/>
      <c r="L3775" s="17"/>
      <c r="M3775" s="12"/>
      <c r="N3775" s="12"/>
      <c r="O3775" s="17"/>
      <c r="P3775" s="14"/>
      <c r="Q3775" s="14"/>
      <c r="R3775" s="14"/>
      <c r="S3775" s="20"/>
      <c r="T3775" s="14"/>
      <c r="U3775" s="4"/>
      <c r="V3775" s="5"/>
      <c r="W3775" s="10"/>
      <c r="X3775" s="10"/>
      <c r="Y3775" s="27"/>
      <c r="Z3775" s="3"/>
      <c r="AA3775" s="1"/>
      <c r="AB3775" s="10"/>
      <c r="AC3775" s="3"/>
      <c r="AD3775" s="3"/>
      <c r="AE3775" s="3"/>
      <c r="AF3775" s="10"/>
      <c r="AG3775" s="11"/>
      <c r="AH3775" s="10"/>
      <c r="AI3775" s="1"/>
      <c r="AJ3775" s="1"/>
      <c r="AK3775" s="1"/>
      <c r="AL3775" s="1"/>
      <c r="AM3775" s="1"/>
      <c r="AN3775" s="1"/>
      <c r="AO3775" s="1"/>
      <c r="AP3775" s="1"/>
      <c r="AQ3775" s="1"/>
      <c r="AR3775" s="1"/>
      <c r="AS3775" s="1"/>
      <c r="AT3775" s="1"/>
      <c r="AU3775" s="1"/>
      <c r="AV3775" s="1"/>
      <c r="AW3775" s="1"/>
      <c r="AX3775" s="1"/>
      <c r="AY3775" s="1"/>
      <c r="AZ3775" s="1"/>
      <c r="BA3775" s="1"/>
      <c r="BB3775" s="1"/>
      <c r="BC3775" s="1"/>
      <c r="BD3775" s="1"/>
      <c r="BE3775" s="1"/>
      <c r="BF3775" s="1"/>
      <c r="BG3775" s="1"/>
      <c r="BH3775" s="1"/>
      <c r="BI3775" s="1"/>
      <c r="BJ3775" s="1"/>
      <c r="BK3775" s="1"/>
      <c r="BL3775" s="1"/>
      <c r="BM3775" s="1"/>
      <c r="BN3775" s="1"/>
      <c r="BO3775" s="1"/>
      <c r="BP3775" s="1"/>
      <c r="BQ3775" s="1"/>
      <c r="BR3775" s="1"/>
      <c r="BS3775" s="1"/>
      <c r="BT3775" s="1"/>
      <c r="BU3775" s="1"/>
      <c r="BV3775" s="1"/>
      <c r="BW3775" s="1"/>
      <c r="BX3775" s="1"/>
      <c r="BY3775" s="1"/>
      <c r="BZ3775" s="1"/>
      <c r="CA3775" s="1"/>
      <c r="CB3775" s="1"/>
      <c r="CC3775" s="1"/>
      <c r="CD3775" s="1"/>
      <c r="CE3775" s="1"/>
      <c r="CF3775" s="1"/>
      <c r="CG3775" s="1"/>
      <c r="CH3775" s="1"/>
      <c r="CI3775" s="1"/>
      <c r="CJ3775" s="1"/>
      <c r="CK3775" s="1"/>
      <c r="CL3775" s="1"/>
      <c r="CM3775" s="1"/>
      <c r="CN3775" s="1"/>
      <c r="CO3775" s="1"/>
      <c r="CP3775" s="1"/>
      <c r="CQ3775" s="1"/>
      <c r="CR3775" s="1"/>
      <c r="CS3775" s="1"/>
      <c r="CT3775" s="1"/>
      <c r="CU3775" s="1"/>
      <c r="CV3775" s="1"/>
      <c r="CW3775" s="1"/>
      <c r="CX3775" s="1"/>
      <c r="CY3775" s="1"/>
      <c r="CZ3775" s="1"/>
      <c r="DA3775" s="1"/>
      <c r="DB3775" s="1"/>
      <c r="DC3775" s="1"/>
      <c r="DD3775" s="1"/>
      <c r="DE3775" s="1"/>
      <c r="DF3775" s="1"/>
      <c r="DG3775" s="1"/>
      <c r="DH3775" s="1"/>
      <c r="DI3775" s="1"/>
      <c r="DJ3775" s="1"/>
      <c r="DK3775" s="1"/>
      <c r="DL3775" s="1"/>
      <c r="DM3775" s="1"/>
      <c r="DN3775" s="1"/>
      <c r="DO3775" s="1"/>
      <c r="DP3775" s="1"/>
      <c r="DQ3775" s="1"/>
      <c r="DR3775" s="1"/>
      <c r="DS3775" s="1"/>
      <c r="DT3775" s="1"/>
      <c r="DU3775" s="1"/>
      <c r="DV3775" s="1"/>
      <c r="DW3775" s="1"/>
      <c r="DX3775" s="1"/>
      <c r="DY3775" s="1"/>
      <c r="DZ3775" s="1"/>
      <c r="EA3775" s="1"/>
      <c r="EB3775" s="1"/>
      <c r="EC3775" s="1"/>
      <c r="ED3775" s="1"/>
      <c r="EE3775" s="1"/>
      <c r="EF3775" s="1"/>
      <c r="EG3775" s="1"/>
      <c r="EH3775" s="1"/>
      <c r="EI3775" s="1"/>
      <c r="EJ3775" s="1"/>
      <c r="EK3775" s="1"/>
      <c r="EL3775" s="1"/>
      <c r="EM3775" s="1"/>
      <c r="EN3775" s="1"/>
      <c r="EO3775" s="1"/>
      <c r="EP3775" s="1"/>
      <c r="EQ3775" s="1"/>
      <c r="ER3775" s="1"/>
      <c r="ES3775" s="1"/>
      <c r="ET3775" s="1"/>
      <c r="EU3775" s="1"/>
      <c r="EV3775" s="1"/>
      <c r="EW3775" s="1"/>
      <c r="EX3775" s="1"/>
    </row>
    <row r="3776" spans="1:154" x14ac:dyDescent="0.15">
      <c r="A3776" s="35"/>
      <c r="B3776" s="15"/>
      <c r="C3776" s="7"/>
      <c r="D3776" s="13"/>
      <c r="E3776" s="14"/>
      <c r="F3776" s="14"/>
      <c r="G3776" s="14"/>
      <c r="H3776" s="14"/>
      <c r="I3776" s="13"/>
      <c r="J3776" s="5"/>
      <c r="K3776" s="2"/>
      <c r="L3776" s="17"/>
      <c r="M3776" s="12"/>
      <c r="N3776" s="12"/>
      <c r="O3776" s="17"/>
      <c r="P3776" s="14"/>
      <c r="Q3776" s="14"/>
      <c r="R3776" s="14"/>
      <c r="S3776" s="20"/>
      <c r="T3776" s="14"/>
      <c r="U3776" s="4"/>
      <c r="V3776" s="5"/>
      <c r="W3776" s="10"/>
      <c r="X3776" s="10"/>
      <c r="Y3776" s="27"/>
      <c r="Z3776" s="3"/>
      <c r="AA3776" s="1"/>
      <c r="AB3776" s="10"/>
      <c r="AC3776" s="3"/>
      <c r="AD3776" s="3"/>
      <c r="AE3776" s="3"/>
      <c r="AF3776" s="10"/>
      <c r="AG3776" s="11"/>
      <c r="AH3776" s="10"/>
      <c r="AI3776" s="1"/>
      <c r="AJ3776" s="1"/>
      <c r="AK3776" s="1"/>
      <c r="AL3776" s="1"/>
      <c r="AM3776" s="1"/>
      <c r="AN3776" s="1"/>
      <c r="AO3776" s="1"/>
      <c r="AP3776" s="1"/>
      <c r="AQ3776" s="1"/>
      <c r="AR3776" s="1"/>
      <c r="AS3776" s="1"/>
      <c r="AT3776" s="1"/>
      <c r="AU3776" s="1"/>
      <c r="AV3776" s="1"/>
      <c r="AW3776" s="1"/>
      <c r="AX3776" s="1"/>
      <c r="AY3776" s="1"/>
      <c r="AZ3776" s="1"/>
      <c r="BA3776" s="1"/>
      <c r="BB3776" s="1"/>
      <c r="BC3776" s="1"/>
      <c r="BD3776" s="1"/>
      <c r="BE3776" s="1"/>
      <c r="BF3776" s="1"/>
      <c r="BG3776" s="1"/>
      <c r="BH3776" s="1"/>
      <c r="BI3776" s="1"/>
      <c r="BJ3776" s="1"/>
      <c r="BK3776" s="1"/>
      <c r="BL3776" s="1"/>
      <c r="BM3776" s="1"/>
      <c r="BN3776" s="1"/>
      <c r="BO3776" s="1"/>
      <c r="BP3776" s="1"/>
      <c r="BQ3776" s="1"/>
      <c r="BR3776" s="1"/>
      <c r="BS3776" s="1"/>
      <c r="BT3776" s="1"/>
      <c r="BU3776" s="1"/>
      <c r="BV3776" s="1"/>
      <c r="BW3776" s="1"/>
      <c r="BX3776" s="1"/>
      <c r="BY3776" s="1"/>
      <c r="BZ3776" s="1"/>
      <c r="CA3776" s="1"/>
      <c r="CB3776" s="1"/>
      <c r="CC3776" s="1"/>
      <c r="CD3776" s="1"/>
      <c r="CE3776" s="1"/>
      <c r="CF3776" s="1"/>
      <c r="CG3776" s="1"/>
      <c r="CH3776" s="1"/>
      <c r="CI3776" s="1"/>
      <c r="CJ3776" s="1"/>
      <c r="CK3776" s="1"/>
      <c r="CL3776" s="1"/>
      <c r="CM3776" s="1"/>
      <c r="CN3776" s="1"/>
      <c r="CO3776" s="1"/>
      <c r="CP3776" s="1"/>
      <c r="CQ3776" s="1"/>
      <c r="CR3776" s="1"/>
      <c r="CS3776" s="1"/>
      <c r="CT3776" s="1"/>
      <c r="CU3776" s="1"/>
      <c r="CV3776" s="1"/>
      <c r="CW3776" s="1"/>
      <c r="CX3776" s="1"/>
      <c r="CY3776" s="1"/>
      <c r="CZ3776" s="1"/>
      <c r="DA3776" s="1"/>
      <c r="DB3776" s="1"/>
      <c r="DC3776" s="1"/>
      <c r="DD3776" s="1"/>
      <c r="DE3776" s="1"/>
      <c r="DF3776" s="1"/>
      <c r="DG3776" s="1"/>
      <c r="DH3776" s="1"/>
      <c r="DI3776" s="1"/>
      <c r="DJ3776" s="1"/>
      <c r="DK3776" s="1"/>
      <c r="DL3776" s="1"/>
      <c r="DM3776" s="1"/>
      <c r="DN3776" s="1"/>
      <c r="DO3776" s="1"/>
      <c r="DP3776" s="1"/>
      <c r="DQ3776" s="1"/>
      <c r="DR3776" s="1"/>
      <c r="DS3776" s="1"/>
      <c r="DT3776" s="1"/>
      <c r="DU3776" s="1"/>
      <c r="DV3776" s="1"/>
      <c r="DW3776" s="1"/>
      <c r="DX3776" s="1"/>
      <c r="DY3776" s="1"/>
      <c r="DZ3776" s="1"/>
      <c r="EA3776" s="1"/>
      <c r="EB3776" s="1"/>
      <c r="EC3776" s="1"/>
      <c r="ED3776" s="1"/>
      <c r="EE3776" s="1"/>
      <c r="EF3776" s="1"/>
      <c r="EG3776" s="1"/>
      <c r="EH3776" s="1"/>
      <c r="EI3776" s="1"/>
      <c r="EJ3776" s="1"/>
      <c r="EK3776" s="1"/>
      <c r="EL3776" s="1"/>
      <c r="EM3776" s="1"/>
      <c r="EN3776" s="1"/>
      <c r="EO3776" s="1"/>
      <c r="EP3776" s="1"/>
      <c r="EQ3776" s="1"/>
      <c r="ER3776" s="1"/>
      <c r="ES3776" s="1"/>
      <c r="ET3776" s="1"/>
      <c r="EU3776" s="1"/>
      <c r="EV3776" s="1"/>
      <c r="EW3776" s="1"/>
      <c r="EX3776" s="1"/>
    </row>
    <row r="3777" spans="1:154" x14ac:dyDescent="0.15">
      <c r="A3777" s="35"/>
      <c r="B3777" s="15"/>
      <c r="C3777" s="7"/>
      <c r="D3777" s="13"/>
      <c r="E3777" s="14"/>
      <c r="F3777" s="14"/>
      <c r="G3777" s="14"/>
      <c r="H3777" s="14"/>
      <c r="I3777" s="13"/>
      <c r="J3777" s="5"/>
      <c r="K3777" s="2"/>
      <c r="L3777" s="17"/>
      <c r="M3777" s="12"/>
      <c r="N3777" s="12"/>
      <c r="O3777" s="17"/>
      <c r="P3777" s="14"/>
      <c r="Q3777" s="14"/>
      <c r="R3777" s="14"/>
      <c r="S3777" s="20"/>
      <c r="T3777" s="14"/>
      <c r="U3777" s="4"/>
      <c r="V3777" s="5"/>
      <c r="W3777" s="10"/>
      <c r="X3777" s="10"/>
      <c r="Y3777" s="27"/>
      <c r="Z3777" s="3"/>
      <c r="AA3777" s="1"/>
      <c r="AB3777" s="10"/>
      <c r="AC3777" s="3"/>
      <c r="AD3777" s="3"/>
      <c r="AE3777" s="3"/>
      <c r="AF3777" s="10"/>
      <c r="AG3777" s="11"/>
      <c r="AH3777" s="10"/>
      <c r="AI3777" s="1"/>
      <c r="AJ3777" s="1"/>
      <c r="AK3777" s="1"/>
      <c r="AL3777" s="1"/>
      <c r="AM3777" s="1"/>
      <c r="AN3777" s="1"/>
      <c r="AO3777" s="1"/>
      <c r="AP3777" s="1"/>
      <c r="AQ3777" s="1"/>
      <c r="AR3777" s="1"/>
      <c r="AS3777" s="1"/>
      <c r="AT3777" s="1"/>
      <c r="AU3777" s="1"/>
      <c r="AV3777" s="1"/>
      <c r="AW3777" s="1"/>
      <c r="AX3777" s="1"/>
      <c r="AY3777" s="1"/>
      <c r="AZ3777" s="1"/>
      <c r="BA3777" s="1"/>
      <c r="BB3777" s="1"/>
      <c r="BC3777" s="1"/>
      <c r="BD3777" s="1"/>
      <c r="BE3777" s="1"/>
      <c r="BF3777" s="1"/>
      <c r="BG3777" s="1"/>
      <c r="BH3777" s="1"/>
      <c r="BI3777" s="1"/>
      <c r="BJ3777" s="1"/>
      <c r="BK3777" s="1"/>
      <c r="BL3777" s="1"/>
      <c r="BM3777" s="1"/>
      <c r="BN3777" s="1"/>
      <c r="BO3777" s="1"/>
      <c r="BP3777" s="1"/>
      <c r="BQ3777" s="1"/>
      <c r="BR3777" s="1"/>
      <c r="BS3777" s="1"/>
      <c r="BT3777" s="1"/>
      <c r="BU3777" s="1"/>
      <c r="BV3777" s="1"/>
      <c r="BW3777" s="1"/>
      <c r="BX3777" s="1"/>
      <c r="BY3777" s="1"/>
      <c r="BZ3777" s="1"/>
      <c r="CA3777" s="1"/>
      <c r="CB3777" s="1"/>
      <c r="CC3777" s="1"/>
      <c r="CD3777" s="1"/>
      <c r="CE3777" s="1"/>
      <c r="CF3777" s="1"/>
      <c r="CG3777" s="1"/>
      <c r="CH3777" s="1"/>
      <c r="CI3777" s="1"/>
      <c r="CJ3777" s="1"/>
      <c r="CK3777" s="1"/>
      <c r="CL3777" s="1"/>
      <c r="CM3777" s="1"/>
      <c r="CN3777" s="1"/>
      <c r="CO3777" s="1"/>
      <c r="CP3777" s="1"/>
      <c r="CQ3777" s="1"/>
      <c r="CR3777" s="1"/>
      <c r="CS3777" s="1"/>
      <c r="CT3777" s="1"/>
      <c r="CU3777" s="1"/>
      <c r="CV3777" s="1"/>
      <c r="CW3777" s="1"/>
      <c r="CX3777" s="1"/>
      <c r="CY3777" s="1"/>
      <c r="CZ3777" s="1"/>
      <c r="DA3777" s="1"/>
      <c r="DB3777" s="1"/>
      <c r="DC3777" s="1"/>
      <c r="DD3777" s="1"/>
      <c r="DE3777" s="1"/>
      <c r="DF3777" s="1"/>
      <c r="DG3777" s="1"/>
      <c r="DH3777" s="1"/>
      <c r="DI3777" s="1"/>
      <c r="DJ3777" s="1"/>
      <c r="DK3777" s="1"/>
      <c r="DL3777" s="1"/>
      <c r="DM3777" s="1"/>
      <c r="DN3777" s="1"/>
      <c r="DO3777" s="1"/>
      <c r="DP3777" s="1"/>
      <c r="DQ3777" s="1"/>
      <c r="DR3777" s="1"/>
      <c r="DS3777" s="1"/>
      <c r="DT3777" s="1"/>
      <c r="DU3777" s="1"/>
      <c r="DV3777" s="1"/>
      <c r="DW3777" s="1"/>
      <c r="DX3777" s="1"/>
      <c r="DY3777" s="1"/>
      <c r="DZ3777" s="1"/>
      <c r="EA3777" s="1"/>
      <c r="EB3777" s="1"/>
      <c r="EC3777" s="1"/>
      <c r="ED3777" s="1"/>
      <c r="EE3777" s="1"/>
      <c r="EF3777" s="1"/>
      <c r="EG3777" s="1"/>
      <c r="EH3777" s="1"/>
      <c r="EI3777" s="1"/>
      <c r="EJ3777" s="1"/>
      <c r="EK3777" s="1"/>
      <c r="EL3777" s="1"/>
      <c r="EM3777" s="1"/>
      <c r="EN3777" s="1"/>
      <c r="EO3777" s="1"/>
      <c r="EP3777" s="1"/>
      <c r="EQ3777" s="1"/>
      <c r="ER3777" s="1"/>
      <c r="ES3777" s="1"/>
      <c r="ET3777" s="1"/>
      <c r="EU3777" s="1"/>
      <c r="EV3777" s="1"/>
      <c r="EW3777" s="1"/>
      <c r="EX3777" s="1"/>
    </row>
    <row r="3778" spans="1:154" x14ac:dyDescent="0.15">
      <c r="A3778" s="35"/>
      <c r="B3778" s="15"/>
      <c r="C3778" s="7"/>
      <c r="D3778" s="13"/>
      <c r="E3778" s="14"/>
      <c r="F3778" s="14"/>
      <c r="G3778" s="14"/>
      <c r="H3778" s="14"/>
      <c r="I3778" s="13"/>
      <c r="J3778" s="5"/>
      <c r="K3778" s="2"/>
      <c r="L3778" s="17"/>
      <c r="M3778" s="12"/>
      <c r="N3778" s="12"/>
      <c r="O3778" s="17"/>
      <c r="P3778" s="14"/>
      <c r="Q3778" s="14"/>
      <c r="R3778" s="14"/>
      <c r="S3778" s="20"/>
      <c r="T3778" s="14"/>
      <c r="U3778" s="4"/>
      <c r="V3778" s="5"/>
      <c r="W3778" s="10"/>
      <c r="X3778" s="10"/>
      <c r="Y3778" s="27"/>
      <c r="Z3778" s="3"/>
      <c r="AA3778" s="1"/>
      <c r="AB3778" s="10"/>
      <c r="AC3778" s="3"/>
      <c r="AD3778" s="3"/>
      <c r="AE3778" s="3"/>
      <c r="AF3778" s="10"/>
      <c r="AG3778" s="11"/>
      <c r="AH3778" s="10"/>
      <c r="AI3778" s="1"/>
      <c r="AJ3778" s="1"/>
      <c r="AK3778" s="1"/>
      <c r="AL3778" s="1"/>
      <c r="AM3778" s="1"/>
      <c r="AN3778" s="1"/>
      <c r="AO3778" s="1"/>
      <c r="AP3778" s="1"/>
      <c r="AQ3778" s="1"/>
      <c r="AR3778" s="1"/>
      <c r="AS3778" s="1"/>
      <c r="AT3778" s="1"/>
      <c r="AU3778" s="1"/>
      <c r="AV3778" s="1"/>
      <c r="AW3778" s="1"/>
      <c r="AX3778" s="1"/>
      <c r="AY3778" s="1"/>
      <c r="AZ3778" s="1"/>
      <c r="BA3778" s="1"/>
      <c r="BB3778" s="1"/>
      <c r="BC3778" s="1"/>
      <c r="BD3778" s="1"/>
      <c r="BE3778" s="1"/>
      <c r="BF3778" s="1"/>
      <c r="BG3778" s="1"/>
      <c r="BH3778" s="1"/>
      <c r="BI3778" s="1"/>
      <c r="BJ3778" s="1"/>
      <c r="BK3778" s="1"/>
      <c r="BL3778" s="1"/>
      <c r="BM3778" s="1"/>
      <c r="BN3778" s="1"/>
      <c r="BO3778" s="1"/>
      <c r="BP3778" s="1"/>
      <c r="BQ3778" s="1"/>
      <c r="BR3778" s="1"/>
      <c r="BS3778" s="1"/>
      <c r="BT3778" s="1"/>
      <c r="BU3778" s="1"/>
      <c r="BV3778" s="1"/>
      <c r="BW3778" s="1"/>
      <c r="BX3778" s="1"/>
      <c r="BY3778" s="1"/>
      <c r="BZ3778" s="1"/>
      <c r="CA3778" s="1"/>
      <c r="CB3778" s="1"/>
      <c r="CC3778" s="1"/>
      <c r="CD3778" s="1"/>
      <c r="CE3778" s="1"/>
      <c r="CF3778" s="1"/>
      <c r="CG3778" s="1"/>
      <c r="CH3778" s="1"/>
      <c r="CI3778" s="1"/>
      <c r="CJ3778" s="1"/>
      <c r="CK3778" s="1"/>
      <c r="CL3778" s="1"/>
      <c r="CM3778" s="1"/>
      <c r="CN3778" s="1"/>
      <c r="CO3778" s="1"/>
      <c r="CP3778" s="1"/>
      <c r="CQ3778" s="1"/>
      <c r="CR3778" s="1"/>
      <c r="CS3778" s="1"/>
      <c r="CT3778" s="1"/>
      <c r="CU3778" s="1"/>
      <c r="CV3778" s="1"/>
      <c r="CW3778" s="1"/>
      <c r="CX3778" s="1"/>
      <c r="CY3778" s="1"/>
      <c r="CZ3778" s="1"/>
      <c r="DA3778" s="1"/>
      <c r="DB3778" s="1"/>
      <c r="DC3778" s="1"/>
      <c r="DD3778" s="1"/>
      <c r="DE3778" s="1"/>
      <c r="DF3778" s="1"/>
      <c r="DG3778" s="1"/>
      <c r="DH3778" s="1"/>
      <c r="DI3778" s="1"/>
      <c r="DJ3778" s="1"/>
      <c r="DK3778" s="1"/>
      <c r="DL3778" s="1"/>
      <c r="DM3778" s="1"/>
      <c r="DN3778" s="1"/>
      <c r="DO3778" s="1"/>
      <c r="DP3778" s="1"/>
      <c r="DQ3778" s="1"/>
      <c r="DR3778" s="1"/>
      <c r="DS3778" s="1"/>
      <c r="DT3778" s="1"/>
      <c r="DU3778" s="1"/>
      <c r="DV3778" s="1"/>
      <c r="DW3778" s="1"/>
      <c r="DX3778" s="1"/>
      <c r="DY3778" s="1"/>
      <c r="DZ3778" s="1"/>
      <c r="EA3778" s="1"/>
      <c r="EB3778" s="1"/>
      <c r="EC3778" s="1"/>
      <c r="ED3778" s="1"/>
      <c r="EE3778" s="1"/>
      <c r="EF3778" s="1"/>
      <c r="EG3778" s="1"/>
      <c r="EH3778" s="1"/>
      <c r="EI3778" s="1"/>
      <c r="EJ3778" s="1"/>
      <c r="EK3778" s="1"/>
      <c r="EL3778" s="1"/>
      <c r="EM3778" s="1"/>
      <c r="EN3778" s="1"/>
      <c r="EO3778" s="1"/>
      <c r="EP3778" s="1"/>
      <c r="EQ3778" s="1"/>
      <c r="ER3778" s="1"/>
      <c r="ES3778" s="1"/>
      <c r="ET3778" s="1"/>
      <c r="EU3778" s="1"/>
      <c r="EV3778" s="1"/>
      <c r="EW3778" s="1"/>
      <c r="EX3778" s="1"/>
    </row>
    <row r="3779" spans="1:154" x14ac:dyDescent="0.15">
      <c r="A3779" s="35"/>
      <c r="B3779" s="15"/>
      <c r="C3779" s="7"/>
      <c r="D3779" s="13"/>
      <c r="E3779" s="14"/>
      <c r="F3779" s="14"/>
      <c r="G3779" s="14"/>
      <c r="H3779" s="14"/>
      <c r="I3779" s="13"/>
      <c r="J3779" s="5"/>
      <c r="K3779" s="2"/>
      <c r="L3779" s="17"/>
      <c r="M3779" s="12"/>
      <c r="N3779" s="12"/>
      <c r="O3779" s="17"/>
      <c r="P3779" s="14"/>
      <c r="Q3779" s="14"/>
      <c r="R3779" s="14"/>
      <c r="S3779" s="20"/>
      <c r="T3779" s="14"/>
      <c r="U3779" s="4"/>
      <c r="V3779" s="5"/>
      <c r="W3779" s="10"/>
      <c r="X3779" s="10"/>
      <c r="Y3779" s="27"/>
      <c r="Z3779" s="3"/>
      <c r="AA3779" s="1"/>
      <c r="AB3779" s="10"/>
      <c r="AC3779" s="3"/>
      <c r="AD3779" s="3"/>
      <c r="AE3779" s="3"/>
      <c r="AF3779" s="10"/>
      <c r="AG3779" s="11"/>
      <c r="AH3779" s="10"/>
      <c r="AI3779" s="1"/>
      <c r="AJ3779" s="1"/>
      <c r="AK3779" s="1"/>
      <c r="AL3779" s="1"/>
      <c r="AM3779" s="1"/>
      <c r="AN3779" s="1"/>
      <c r="AO3779" s="1"/>
      <c r="AP3779" s="1"/>
      <c r="AQ3779" s="1"/>
      <c r="AR3779" s="1"/>
      <c r="AS3779" s="1"/>
      <c r="AT3779" s="1"/>
      <c r="AU3779" s="1"/>
      <c r="AV3779" s="1"/>
      <c r="AW3779" s="1"/>
      <c r="AX3779" s="1"/>
      <c r="AY3779" s="1"/>
      <c r="AZ3779" s="1"/>
      <c r="BA3779" s="1"/>
      <c r="BB3779" s="1"/>
      <c r="BC3779" s="1"/>
      <c r="BD3779" s="1"/>
      <c r="BE3779" s="1"/>
      <c r="BF3779" s="1"/>
      <c r="BG3779" s="1"/>
      <c r="BH3779" s="1"/>
      <c r="BI3779" s="1"/>
      <c r="BJ3779" s="1"/>
      <c r="BK3779" s="1"/>
      <c r="BL3779" s="1"/>
      <c r="BM3779" s="1"/>
      <c r="BN3779" s="1"/>
      <c r="BO3779" s="1"/>
      <c r="BP3779" s="1"/>
      <c r="BQ3779" s="1"/>
      <c r="BR3779" s="1"/>
      <c r="BS3779" s="1"/>
      <c r="BT3779" s="1"/>
      <c r="BU3779" s="1"/>
      <c r="BV3779" s="1"/>
      <c r="BW3779" s="1"/>
      <c r="BX3779" s="1"/>
      <c r="BY3779" s="1"/>
      <c r="BZ3779" s="1"/>
      <c r="CA3779" s="1"/>
      <c r="CB3779" s="1"/>
      <c r="CC3779" s="1"/>
      <c r="CD3779" s="1"/>
      <c r="CE3779" s="1"/>
      <c r="CF3779" s="1"/>
      <c r="CG3779" s="1"/>
      <c r="CH3779" s="1"/>
      <c r="CI3779" s="1"/>
      <c r="CJ3779" s="1"/>
      <c r="CK3779" s="1"/>
      <c r="CL3779" s="1"/>
      <c r="CM3779" s="1"/>
      <c r="CN3779" s="1"/>
      <c r="CO3779" s="1"/>
      <c r="CP3779" s="1"/>
      <c r="CQ3779" s="1"/>
      <c r="CR3779" s="1"/>
      <c r="CS3779" s="1"/>
      <c r="CT3779" s="1"/>
      <c r="CU3779" s="1"/>
      <c r="CV3779" s="1"/>
      <c r="CW3779" s="1"/>
      <c r="CX3779" s="1"/>
      <c r="CY3779" s="1"/>
      <c r="CZ3779" s="1"/>
      <c r="DA3779" s="1"/>
      <c r="DB3779" s="1"/>
      <c r="DC3779" s="1"/>
      <c r="DD3779" s="1"/>
      <c r="DE3779" s="1"/>
      <c r="DF3779" s="1"/>
      <c r="DG3779" s="1"/>
      <c r="DH3779" s="1"/>
      <c r="DI3779" s="1"/>
      <c r="DJ3779" s="1"/>
      <c r="DK3779" s="1"/>
      <c r="DL3779" s="1"/>
      <c r="DM3779" s="1"/>
      <c r="DN3779" s="1"/>
      <c r="DO3779" s="1"/>
      <c r="DP3779" s="1"/>
      <c r="DQ3779" s="1"/>
      <c r="DR3779" s="1"/>
      <c r="DS3779" s="1"/>
      <c r="DT3779" s="1"/>
      <c r="DU3779" s="1"/>
      <c r="DV3779" s="1"/>
      <c r="DW3779" s="1"/>
      <c r="DX3779" s="1"/>
      <c r="DY3779" s="1"/>
      <c r="DZ3779" s="1"/>
      <c r="EA3779" s="1"/>
      <c r="EB3779" s="1"/>
      <c r="EC3779" s="1"/>
      <c r="ED3779" s="1"/>
      <c r="EE3779" s="1"/>
      <c r="EF3779" s="1"/>
      <c r="EG3779" s="1"/>
      <c r="EH3779" s="1"/>
      <c r="EI3779" s="1"/>
      <c r="EJ3779" s="1"/>
      <c r="EK3779" s="1"/>
      <c r="EL3779" s="1"/>
      <c r="EM3779" s="1"/>
      <c r="EN3779" s="1"/>
      <c r="EO3779" s="1"/>
      <c r="EP3779" s="1"/>
      <c r="EQ3779" s="1"/>
      <c r="ER3779" s="1"/>
      <c r="ES3779" s="1"/>
      <c r="ET3779" s="1"/>
      <c r="EU3779" s="1"/>
      <c r="EV3779" s="1"/>
      <c r="EW3779" s="1"/>
      <c r="EX3779" s="1"/>
    </row>
    <row r="3780" spans="1:154" x14ac:dyDescent="0.15">
      <c r="A3780" s="35"/>
      <c r="B3780" s="15"/>
      <c r="C3780" s="7"/>
      <c r="D3780" s="13"/>
      <c r="E3780" s="14"/>
      <c r="F3780" s="14"/>
      <c r="G3780" s="14"/>
      <c r="H3780" s="14"/>
      <c r="I3780" s="13"/>
      <c r="J3780" s="5"/>
      <c r="K3780" s="2"/>
      <c r="L3780" s="17"/>
      <c r="M3780" s="12"/>
      <c r="N3780" s="12"/>
      <c r="O3780" s="17"/>
      <c r="P3780" s="14"/>
      <c r="Q3780" s="14"/>
      <c r="R3780" s="14"/>
      <c r="S3780" s="20"/>
      <c r="T3780" s="14"/>
      <c r="U3780" s="4"/>
      <c r="V3780" s="5"/>
      <c r="W3780" s="10"/>
      <c r="X3780" s="10"/>
      <c r="Y3780" s="27"/>
      <c r="Z3780" s="3"/>
      <c r="AA3780" s="1"/>
      <c r="AB3780" s="10"/>
      <c r="AC3780" s="3"/>
      <c r="AD3780" s="3"/>
      <c r="AE3780" s="3"/>
      <c r="AF3780" s="10"/>
      <c r="AG3780" s="11"/>
      <c r="AH3780" s="10"/>
      <c r="AI3780" s="1"/>
      <c r="AJ3780" s="1"/>
      <c r="AK3780" s="1"/>
      <c r="AL3780" s="1"/>
      <c r="AM3780" s="1"/>
      <c r="AN3780" s="1"/>
      <c r="AO3780" s="1"/>
      <c r="AP3780" s="1"/>
      <c r="AQ3780" s="1"/>
      <c r="AR3780" s="1"/>
      <c r="AS3780" s="1"/>
      <c r="AT3780" s="1"/>
      <c r="AU3780" s="1"/>
      <c r="AV3780" s="1"/>
      <c r="AW3780" s="1"/>
      <c r="AX3780" s="1"/>
      <c r="AY3780" s="1"/>
      <c r="AZ3780" s="1"/>
      <c r="BA3780" s="1"/>
      <c r="BB3780" s="1"/>
      <c r="BC3780" s="1"/>
      <c r="BD3780" s="1"/>
      <c r="BE3780" s="1"/>
      <c r="BF3780" s="1"/>
      <c r="BG3780" s="1"/>
      <c r="BH3780" s="1"/>
      <c r="BI3780" s="1"/>
      <c r="BJ3780" s="1"/>
      <c r="BK3780" s="1"/>
      <c r="BL3780" s="1"/>
      <c r="BM3780" s="1"/>
      <c r="BN3780" s="1"/>
      <c r="BO3780" s="1"/>
      <c r="BP3780" s="1"/>
      <c r="BQ3780" s="1"/>
      <c r="BR3780" s="1"/>
      <c r="BS3780" s="1"/>
      <c r="BT3780" s="1"/>
      <c r="BU3780" s="1"/>
      <c r="BV3780" s="1"/>
      <c r="BW3780" s="1"/>
      <c r="BX3780" s="1"/>
      <c r="BY3780" s="1"/>
      <c r="BZ3780" s="1"/>
      <c r="CA3780" s="1"/>
      <c r="CB3780" s="1"/>
      <c r="CC3780" s="1"/>
      <c r="CD3780" s="1"/>
      <c r="CE3780" s="1"/>
      <c r="CF3780" s="1"/>
      <c r="CG3780" s="1"/>
      <c r="CH3780" s="1"/>
      <c r="CI3780" s="1"/>
      <c r="CJ3780" s="1"/>
      <c r="CK3780" s="1"/>
      <c r="CL3780" s="1"/>
      <c r="CM3780" s="1"/>
      <c r="CN3780" s="1"/>
      <c r="CO3780" s="1"/>
      <c r="CP3780" s="1"/>
      <c r="CQ3780" s="1"/>
      <c r="CR3780" s="1"/>
      <c r="CS3780" s="1"/>
      <c r="CT3780" s="1"/>
      <c r="CU3780" s="1"/>
      <c r="CV3780" s="1"/>
      <c r="CW3780" s="1"/>
      <c r="CX3780" s="1"/>
      <c r="CY3780" s="1"/>
      <c r="CZ3780" s="1"/>
      <c r="DA3780" s="1"/>
      <c r="DB3780" s="1"/>
      <c r="DC3780" s="1"/>
      <c r="DD3780" s="1"/>
      <c r="DE3780" s="1"/>
      <c r="DF3780" s="1"/>
      <c r="DG3780" s="1"/>
      <c r="DH3780" s="1"/>
      <c r="DI3780" s="1"/>
      <c r="DJ3780" s="1"/>
      <c r="DK3780" s="1"/>
      <c r="DL3780" s="1"/>
      <c r="DM3780" s="1"/>
      <c r="DN3780" s="1"/>
      <c r="DO3780" s="1"/>
      <c r="DP3780" s="1"/>
      <c r="DQ3780" s="1"/>
      <c r="DR3780" s="1"/>
      <c r="DS3780" s="1"/>
      <c r="DT3780" s="1"/>
      <c r="DU3780" s="1"/>
      <c r="DV3780" s="1"/>
      <c r="DW3780" s="1"/>
      <c r="DX3780" s="1"/>
      <c r="DY3780" s="1"/>
      <c r="DZ3780" s="1"/>
      <c r="EA3780" s="1"/>
      <c r="EB3780" s="1"/>
      <c r="EC3780" s="1"/>
      <c r="ED3780" s="1"/>
      <c r="EE3780" s="1"/>
      <c r="EF3780" s="1"/>
      <c r="EG3780" s="1"/>
      <c r="EH3780" s="1"/>
      <c r="EI3780" s="1"/>
      <c r="EJ3780" s="1"/>
      <c r="EK3780" s="1"/>
      <c r="EL3780" s="1"/>
      <c r="EM3780" s="1"/>
      <c r="EN3780" s="1"/>
      <c r="EO3780" s="1"/>
      <c r="EP3780" s="1"/>
      <c r="EQ3780" s="1"/>
      <c r="ER3780" s="1"/>
      <c r="ES3780" s="1"/>
      <c r="ET3780" s="1"/>
      <c r="EU3780" s="1"/>
      <c r="EV3780" s="1"/>
      <c r="EW3780" s="1"/>
      <c r="EX3780" s="1"/>
    </row>
    <row r="3781" spans="1:154" x14ac:dyDescent="0.15">
      <c r="A3781" s="35"/>
      <c r="B3781" s="15"/>
      <c r="C3781" s="7"/>
      <c r="D3781" s="13"/>
      <c r="E3781" s="14"/>
      <c r="F3781" s="14"/>
      <c r="G3781" s="14"/>
      <c r="H3781" s="14"/>
      <c r="I3781" s="13"/>
      <c r="J3781" s="5"/>
      <c r="K3781" s="2"/>
      <c r="L3781" s="17"/>
      <c r="M3781" s="12"/>
      <c r="N3781" s="12"/>
      <c r="O3781" s="17"/>
      <c r="P3781" s="14"/>
      <c r="Q3781" s="14"/>
      <c r="R3781" s="14"/>
      <c r="S3781" s="20"/>
      <c r="T3781" s="14"/>
      <c r="U3781" s="4"/>
      <c r="V3781" s="5"/>
      <c r="W3781" s="10"/>
      <c r="X3781" s="10"/>
      <c r="Y3781" s="27"/>
      <c r="Z3781" s="3"/>
      <c r="AA3781" s="1"/>
      <c r="AB3781" s="10"/>
      <c r="AC3781" s="3"/>
      <c r="AD3781" s="3"/>
      <c r="AE3781" s="3"/>
      <c r="AF3781" s="10"/>
      <c r="AG3781" s="11"/>
      <c r="AH3781" s="10"/>
      <c r="AI3781" s="1"/>
      <c r="AJ3781" s="1"/>
      <c r="AK3781" s="1"/>
      <c r="AL3781" s="1"/>
      <c r="AM3781" s="1"/>
      <c r="AN3781" s="1"/>
      <c r="AO3781" s="1"/>
      <c r="AP3781" s="1"/>
      <c r="AQ3781" s="1"/>
      <c r="AR3781" s="1"/>
      <c r="AS3781" s="1"/>
      <c r="AT3781" s="1"/>
      <c r="AU3781" s="1"/>
      <c r="AV3781" s="1"/>
      <c r="AW3781" s="1"/>
      <c r="AX3781" s="1"/>
      <c r="AY3781" s="1"/>
      <c r="AZ3781" s="1"/>
      <c r="BA3781" s="1"/>
      <c r="BB3781" s="1"/>
      <c r="BC3781" s="1"/>
      <c r="BD3781" s="1"/>
      <c r="BE3781" s="1"/>
      <c r="BF3781" s="1"/>
      <c r="BG3781" s="1"/>
      <c r="BH3781" s="1"/>
      <c r="BI3781" s="1"/>
      <c r="BJ3781" s="1"/>
      <c r="BK3781" s="1"/>
      <c r="BL3781" s="1"/>
      <c r="BM3781" s="1"/>
      <c r="BN3781" s="1"/>
      <c r="BO3781" s="1"/>
      <c r="BP3781" s="1"/>
      <c r="BQ3781" s="1"/>
      <c r="BR3781" s="1"/>
      <c r="BS3781" s="1"/>
      <c r="BT3781" s="1"/>
      <c r="BU3781" s="1"/>
      <c r="BV3781" s="1"/>
      <c r="BW3781" s="1"/>
      <c r="BX3781" s="1"/>
      <c r="BY3781" s="1"/>
      <c r="BZ3781" s="1"/>
      <c r="CA3781" s="1"/>
      <c r="CB3781" s="1"/>
      <c r="CC3781" s="1"/>
      <c r="CD3781" s="1"/>
      <c r="CE3781" s="1"/>
      <c r="CF3781" s="1"/>
      <c r="CG3781" s="1"/>
      <c r="CH3781" s="1"/>
      <c r="CI3781" s="1"/>
      <c r="CJ3781" s="1"/>
      <c r="CK3781" s="1"/>
      <c r="CL3781" s="1"/>
      <c r="CM3781" s="1"/>
      <c r="CN3781" s="1"/>
      <c r="CO3781" s="1"/>
      <c r="CP3781" s="1"/>
      <c r="CQ3781" s="1"/>
      <c r="CR3781" s="1"/>
      <c r="CS3781" s="1"/>
      <c r="CT3781" s="1"/>
      <c r="CU3781" s="1"/>
      <c r="CV3781" s="1"/>
      <c r="CW3781" s="1"/>
      <c r="CX3781" s="1"/>
      <c r="CY3781" s="1"/>
      <c r="CZ3781" s="1"/>
      <c r="DA3781" s="1"/>
      <c r="DB3781" s="1"/>
      <c r="DC3781" s="1"/>
      <c r="DD3781" s="1"/>
      <c r="DE3781" s="1"/>
      <c r="DF3781" s="1"/>
      <c r="DG3781" s="1"/>
      <c r="DH3781" s="1"/>
      <c r="DI3781" s="1"/>
      <c r="DJ3781" s="1"/>
      <c r="DK3781" s="1"/>
      <c r="DL3781" s="1"/>
      <c r="DM3781" s="1"/>
      <c r="DN3781" s="1"/>
      <c r="DO3781" s="1"/>
      <c r="DP3781" s="1"/>
      <c r="DQ3781" s="1"/>
      <c r="DR3781" s="1"/>
      <c r="DS3781" s="1"/>
      <c r="DT3781" s="1"/>
      <c r="DU3781" s="1"/>
      <c r="DV3781" s="1"/>
      <c r="DW3781" s="1"/>
      <c r="DX3781" s="1"/>
      <c r="DY3781" s="1"/>
      <c r="DZ3781" s="1"/>
      <c r="EA3781" s="1"/>
      <c r="EB3781" s="1"/>
      <c r="EC3781" s="1"/>
      <c r="ED3781" s="1"/>
      <c r="EE3781" s="1"/>
      <c r="EF3781" s="1"/>
      <c r="EG3781" s="1"/>
      <c r="EH3781" s="1"/>
      <c r="EI3781" s="1"/>
      <c r="EJ3781" s="1"/>
      <c r="EK3781" s="1"/>
      <c r="EL3781" s="1"/>
      <c r="EM3781" s="1"/>
      <c r="EN3781" s="1"/>
      <c r="EO3781" s="1"/>
      <c r="EP3781" s="1"/>
      <c r="EQ3781" s="1"/>
      <c r="ER3781" s="1"/>
      <c r="ES3781" s="1"/>
      <c r="ET3781" s="1"/>
      <c r="EU3781" s="1"/>
      <c r="EV3781" s="1"/>
      <c r="EW3781" s="1"/>
      <c r="EX3781" s="1"/>
    </row>
    <row r="3782" spans="1:154" x14ac:dyDescent="0.15">
      <c r="A3782" s="35"/>
      <c r="B3782" s="15"/>
      <c r="C3782" s="7"/>
      <c r="D3782" s="13"/>
      <c r="E3782" s="14"/>
      <c r="F3782" s="14"/>
      <c r="G3782" s="14"/>
      <c r="H3782" s="14"/>
      <c r="I3782" s="13"/>
      <c r="J3782" s="5"/>
      <c r="K3782" s="2"/>
      <c r="L3782" s="17"/>
      <c r="M3782" s="12"/>
      <c r="N3782" s="12"/>
      <c r="O3782" s="17"/>
      <c r="P3782" s="14"/>
      <c r="Q3782" s="14"/>
      <c r="R3782" s="14"/>
      <c r="S3782" s="20"/>
      <c r="T3782" s="14"/>
      <c r="U3782" s="4"/>
      <c r="V3782" s="5"/>
      <c r="W3782" s="10"/>
      <c r="X3782" s="10"/>
      <c r="Y3782" s="27"/>
      <c r="Z3782" s="3"/>
      <c r="AA3782" s="1"/>
      <c r="AB3782" s="10"/>
      <c r="AC3782" s="3"/>
      <c r="AD3782" s="3"/>
      <c r="AE3782" s="3"/>
      <c r="AF3782" s="10"/>
      <c r="AG3782" s="11"/>
      <c r="AH3782" s="10"/>
      <c r="AI3782" s="1"/>
      <c r="AJ3782" s="1"/>
      <c r="AK3782" s="1"/>
      <c r="AL3782" s="1"/>
      <c r="AM3782" s="1"/>
      <c r="AN3782" s="1"/>
      <c r="AO3782" s="1"/>
      <c r="AP3782" s="1"/>
      <c r="AQ3782" s="1"/>
      <c r="AR3782" s="1"/>
      <c r="AS3782" s="1"/>
      <c r="AT3782" s="1"/>
      <c r="AU3782" s="1"/>
      <c r="AV3782" s="1"/>
      <c r="AW3782" s="1"/>
      <c r="AX3782" s="1"/>
      <c r="AY3782" s="1"/>
      <c r="AZ3782" s="1"/>
      <c r="BA3782" s="1"/>
      <c r="BB3782" s="1"/>
      <c r="BC3782" s="1"/>
      <c r="BD3782" s="1"/>
      <c r="BE3782" s="1"/>
      <c r="BF3782" s="1"/>
      <c r="BG3782" s="1"/>
      <c r="BH3782" s="1"/>
      <c r="BI3782" s="1"/>
      <c r="BJ3782" s="1"/>
      <c r="BK3782" s="1"/>
      <c r="BL3782" s="1"/>
      <c r="BM3782" s="1"/>
      <c r="BN3782" s="1"/>
      <c r="BO3782" s="1"/>
      <c r="BP3782" s="1"/>
      <c r="BQ3782" s="1"/>
      <c r="BR3782" s="1"/>
      <c r="BS3782" s="1"/>
      <c r="BT3782" s="1"/>
      <c r="BU3782" s="1"/>
      <c r="BV3782" s="1"/>
      <c r="BW3782" s="1"/>
      <c r="BX3782" s="1"/>
      <c r="BY3782" s="1"/>
      <c r="BZ3782" s="1"/>
      <c r="CA3782" s="1"/>
      <c r="CB3782" s="1"/>
      <c r="CC3782" s="1"/>
      <c r="CD3782" s="1"/>
      <c r="CE3782" s="1"/>
      <c r="CF3782" s="1"/>
      <c r="CG3782" s="1"/>
      <c r="CH3782" s="1"/>
      <c r="CI3782" s="1"/>
      <c r="CJ3782" s="1"/>
      <c r="CK3782" s="1"/>
      <c r="CL3782" s="1"/>
      <c r="CM3782" s="1"/>
      <c r="CN3782" s="1"/>
      <c r="CO3782" s="1"/>
      <c r="CP3782" s="1"/>
      <c r="CQ3782" s="1"/>
      <c r="CR3782" s="1"/>
      <c r="CS3782" s="1"/>
      <c r="CT3782" s="1"/>
      <c r="CU3782" s="1"/>
      <c r="CV3782" s="1"/>
      <c r="CW3782" s="1"/>
      <c r="CX3782" s="1"/>
      <c r="CY3782" s="1"/>
      <c r="CZ3782" s="1"/>
      <c r="DA3782" s="1"/>
      <c r="DB3782" s="1"/>
      <c r="DC3782" s="1"/>
      <c r="DD3782" s="1"/>
      <c r="DE3782" s="1"/>
      <c r="DF3782" s="1"/>
      <c r="DG3782" s="1"/>
      <c r="DH3782" s="1"/>
      <c r="DI3782" s="1"/>
      <c r="DJ3782" s="1"/>
      <c r="DK3782" s="1"/>
      <c r="DL3782" s="1"/>
      <c r="DM3782" s="1"/>
      <c r="DN3782" s="1"/>
      <c r="DO3782" s="1"/>
      <c r="DP3782" s="1"/>
      <c r="DQ3782" s="1"/>
      <c r="DR3782" s="1"/>
      <c r="DS3782" s="1"/>
      <c r="DT3782" s="1"/>
      <c r="DU3782" s="1"/>
      <c r="DV3782" s="1"/>
      <c r="DW3782" s="1"/>
      <c r="DX3782" s="1"/>
      <c r="DY3782" s="1"/>
      <c r="DZ3782" s="1"/>
      <c r="EA3782" s="1"/>
      <c r="EB3782" s="1"/>
      <c r="EC3782" s="1"/>
      <c r="ED3782" s="1"/>
      <c r="EE3782" s="1"/>
      <c r="EF3782" s="1"/>
      <c r="EG3782" s="1"/>
      <c r="EH3782" s="1"/>
      <c r="EI3782" s="1"/>
      <c r="EJ3782" s="1"/>
      <c r="EK3782" s="1"/>
      <c r="EL3782" s="1"/>
      <c r="EM3782" s="1"/>
      <c r="EN3782" s="1"/>
      <c r="EO3782" s="1"/>
      <c r="EP3782" s="1"/>
      <c r="EQ3782" s="1"/>
      <c r="ER3782" s="1"/>
      <c r="ES3782" s="1"/>
      <c r="ET3782" s="1"/>
      <c r="EU3782" s="1"/>
      <c r="EV3782" s="1"/>
      <c r="EW3782" s="1"/>
      <c r="EX3782" s="1"/>
    </row>
    <row r="3783" spans="1:154" x14ac:dyDescent="0.15">
      <c r="A3783" s="35"/>
      <c r="B3783" s="15"/>
      <c r="C3783" s="7"/>
      <c r="D3783" s="13"/>
      <c r="E3783" s="14"/>
      <c r="F3783" s="14"/>
      <c r="G3783" s="14"/>
      <c r="H3783" s="14"/>
      <c r="I3783" s="13"/>
      <c r="J3783" s="5"/>
      <c r="K3783" s="2"/>
      <c r="L3783" s="17"/>
      <c r="M3783" s="12"/>
      <c r="N3783" s="12"/>
      <c r="O3783" s="17"/>
      <c r="P3783" s="14"/>
      <c r="Q3783" s="14"/>
      <c r="R3783" s="14"/>
      <c r="S3783" s="20"/>
      <c r="T3783" s="14"/>
      <c r="U3783" s="4"/>
      <c r="V3783" s="5"/>
      <c r="W3783" s="10"/>
      <c r="X3783" s="10"/>
      <c r="Y3783" s="27"/>
      <c r="Z3783" s="3"/>
      <c r="AA3783" s="1"/>
      <c r="AB3783" s="10"/>
      <c r="AC3783" s="3"/>
      <c r="AD3783" s="3"/>
      <c r="AE3783" s="3"/>
      <c r="AF3783" s="10"/>
      <c r="AG3783" s="11"/>
      <c r="AH3783" s="10"/>
      <c r="AI3783" s="1"/>
      <c r="AJ3783" s="1"/>
      <c r="AK3783" s="1"/>
      <c r="AL3783" s="1"/>
      <c r="AM3783" s="1"/>
      <c r="AN3783" s="1"/>
      <c r="AO3783" s="1"/>
      <c r="AP3783" s="1"/>
      <c r="AQ3783" s="1"/>
      <c r="AR3783" s="1"/>
      <c r="AS3783" s="1"/>
      <c r="AT3783" s="1"/>
      <c r="AU3783" s="1"/>
      <c r="AV3783" s="1"/>
      <c r="AW3783" s="1"/>
      <c r="AX3783" s="1"/>
      <c r="AY3783" s="1"/>
      <c r="AZ3783" s="1"/>
      <c r="BA3783" s="1"/>
      <c r="BB3783" s="1"/>
      <c r="BC3783" s="1"/>
      <c r="BD3783" s="1"/>
      <c r="BE3783" s="1"/>
      <c r="BF3783" s="1"/>
      <c r="BG3783" s="1"/>
      <c r="BH3783" s="1"/>
      <c r="BI3783" s="1"/>
      <c r="BJ3783" s="1"/>
      <c r="BK3783" s="1"/>
      <c r="BL3783" s="1"/>
      <c r="BM3783" s="1"/>
      <c r="BN3783" s="1"/>
      <c r="BO3783" s="1"/>
      <c r="BP3783" s="1"/>
      <c r="BQ3783" s="1"/>
      <c r="BR3783" s="1"/>
      <c r="BS3783" s="1"/>
      <c r="BT3783" s="1"/>
      <c r="BU3783" s="1"/>
      <c r="BV3783" s="1"/>
      <c r="BW3783" s="1"/>
      <c r="BX3783" s="1"/>
      <c r="BY3783" s="1"/>
      <c r="BZ3783" s="1"/>
      <c r="CA3783" s="1"/>
      <c r="CB3783" s="1"/>
      <c r="CC3783" s="1"/>
      <c r="CD3783" s="1"/>
      <c r="CE3783" s="1"/>
      <c r="CF3783" s="1"/>
      <c r="CG3783" s="1"/>
      <c r="CH3783" s="1"/>
      <c r="CI3783" s="1"/>
      <c r="CJ3783" s="1"/>
      <c r="CK3783" s="1"/>
      <c r="CL3783" s="1"/>
      <c r="CM3783" s="1"/>
      <c r="CN3783" s="1"/>
      <c r="CO3783" s="1"/>
      <c r="CP3783" s="1"/>
      <c r="CQ3783" s="1"/>
      <c r="CR3783" s="1"/>
      <c r="CS3783" s="1"/>
      <c r="CT3783" s="1"/>
      <c r="CU3783" s="1"/>
      <c r="CV3783" s="1"/>
      <c r="CW3783" s="1"/>
      <c r="CX3783" s="1"/>
      <c r="CY3783" s="1"/>
      <c r="CZ3783" s="1"/>
      <c r="DA3783" s="1"/>
      <c r="DB3783" s="1"/>
      <c r="DC3783" s="1"/>
      <c r="DD3783" s="1"/>
      <c r="DE3783" s="1"/>
      <c r="DF3783" s="1"/>
      <c r="DG3783" s="1"/>
      <c r="DH3783" s="1"/>
      <c r="DI3783" s="1"/>
      <c r="DJ3783" s="1"/>
      <c r="DK3783" s="1"/>
      <c r="DL3783" s="1"/>
      <c r="DM3783" s="1"/>
      <c r="DN3783" s="1"/>
      <c r="DO3783" s="1"/>
      <c r="DP3783" s="1"/>
      <c r="DQ3783" s="1"/>
      <c r="DR3783" s="1"/>
      <c r="DS3783" s="1"/>
      <c r="DT3783" s="1"/>
      <c r="DU3783" s="1"/>
      <c r="DV3783" s="1"/>
      <c r="DW3783" s="1"/>
      <c r="DX3783" s="1"/>
      <c r="DY3783" s="1"/>
      <c r="DZ3783" s="1"/>
      <c r="EA3783" s="1"/>
      <c r="EB3783" s="1"/>
      <c r="EC3783" s="1"/>
      <c r="ED3783" s="1"/>
      <c r="EE3783" s="1"/>
      <c r="EF3783" s="1"/>
      <c r="EG3783" s="1"/>
      <c r="EH3783" s="1"/>
      <c r="EI3783" s="1"/>
      <c r="EJ3783" s="1"/>
      <c r="EK3783" s="1"/>
      <c r="EL3783" s="1"/>
      <c r="EM3783" s="1"/>
      <c r="EN3783" s="1"/>
      <c r="EO3783" s="1"/>
      <c r="EP3783" s="1"/>
      <c r="EQ3783" s="1"/>
      <c r="ER3783" s="1"/>
      <c r="ES3783" s="1"/>
      <c r="ET3783" s="1"/>
      <c r="EU3783" s="1"/>
      <c r="EV3783" s="1"/>
      <c r="EW3783" s="1"/>
      <c r="EX3783" s="1"/>
    </row>
    <row r="3784" spans="1:154" x14ac:dyDescent="0.15">
      <c r="A3784" s="35"/>
      <c r="B3784" s="15"/>
      <c r="C3784" s="7"/>
      <c r="D3784" s="13"/>
      <c r="E3784" s="14"/>
      <c r="F3784" s="14"/>
      <c r="G3784" s="14"/>
      <c r="H3784" s="14"/>
      <c r="I3784" s="13"/>
      <c r="J3784" s="5"/>
      <c r="K3784" s="2"/>
      <c r="L3784" s="17"/>
      <c r="M3784" s="12"/>
      <c r="N3784" s="12"/>
      <c r="O3784" s="17"/>
      <c r="P3784" s="14"/>
      <c r="Q3784" s="14"/>
      <c r="R3784" s="14"/>
      <c r="S3784" s="20"/>
      <c r="T3784" s="14"/>
      <c r="U3784" s="4"/>
      <c r="V3784" s="5"/>
      <c r="W3784" s="10"/>
      <c r="X3784" s="10"/>
      <c r="Y3784" s="27"/>
      <c r="Z3784" s="3"/>
      <c r="AA3784" s="1"/>
      <c r="AB3784" s="10"/>
      <c r="AC3784" s="3"/>
      <c r="AD3784" s="3"/>
      <c r="AE3784" s="3"/>
      <c r="AF3784" s="10"/>
      <c r="AG3784" s="11"/>
      <c r="AH3784" s="10"/>
      <c r="AI3784" s="1"/>
      <c r="AJ3784" s="1"/>
      <c r="AK3784" s="1"/>
      <c r="AL3784" s="1"/>
      <c r="AM3784" s="1"/>
      <c r="AN3784" s="1"/>
      <c r="AO3784" s="1"/>
      <c r="AP3784" s="1"/>
      <c r="AQ3784" s="1"/>
      <c r="AR3784" s="1"/>
      <c r="AS3784" s="1"/>
      <c r="AT3784" s="1"/>
      <c r="AU3784" s="1"/>
      <c r="AV3784" s="1"/>
      <c r="AW3784" s="1"/>
      <c r="AX3784" s="1"/>
      <c r="AY3784" s="1"/>
      <c r="AZ3784" s="1"/>
      <c r="BA3784" s="1"/>
      <c r="BB3784" s="1"/>
      <c r="BC3784" s="1"/>
      <c r="BD3784" s="1"/>
      <c r="BE3784" s="1"/>
      <c r="BF3784" s="1"/>
      <c r="BG3784" s="1"/>
      <c r="BH3784" s="1"/>
      <c r="BI3784" s="1"/>
      <c r="BJ3784" s="1"/>
      <c r="BK3784" s="1"/>
      <c r="BL3784" s="1"/>
      <c r="BM3784" s="1"/>
      <c r="BN3784" s="1"/>
      <c r="BO3784" s="1"/>
      <c r="BP3784" s="1"/>
      <c r="BQ3784" s="1"/>
      <c r="BR3784" s="1"/>
      <c r="BS3784" s="1"/>
      <c r="BT3784" s="1"/>
      <c r="BU3784" s="1"/>
      <c r="BV3784" s="1"/>
      <c r="BW3784" s="1"/>
      <c r="BX3784" s="1"/>
      <c r="BY3784" s="1"/>
      <c r="BZ3784" s="1"/>
      <c r="CA3784" s="1"/>
      <c r="CB3784" s="1"/>
      <c r="CC3784" s="1"/>
      <c r="CD3784" s="1"/>
      <c r="CE3784" s="1"/>
      <c r="CF3784" s="1"/>
      <c r="CG3784" s="1"/>
      <c r="CH3784" s="1"/>
      <c r="CI3784" s="1"/>
      <c r="CJ3784" s="1"/>
      <c r="CK3784" s="1"/>
      <c r="CL3784" s="1"/>
      <c r="CM3784" s="1"/>
      <c r="CN3784" s="1"/>
      <c r="CO3784" s="1"/>
      <c r="CP3784" s="1"/>
      <c r="CQ3784" s="1"/>
      <c r="CR3784" s="1"/>
      <c r="CS3784" s="1"/>
      <c r="CT3784" s="1"/>
      <c r="CU3784" s="1"/>
      <c r="CV3784" s="1"/>
      <c r="CW3784" s="1"/>
      <c r="CX3784" s="1"/>
      <c r="CY3784" s="1"/>
      <c r="CZ3784" s="1"/>
      <c r="DA3784" s="1"/>
      <c r="DB3784" s="1"/>
      <c r="DC3784" s="1"/>
      <c r="DD3784" s="1"/>
      <c r="DE3784" s="1"/>
      <c r="DF3784" s="1"/>
      <c r="DG3784" s="1"/>
      <c r="DH3784" s="1"/>
      <c r="DI3784" s="1"/>
      <c r="DJ3784" s="1"/>
      <c r="DK3784" s="1"/>
      <c r="DL3784" s="1"/>
      <c r="DM3784" s="1"/>
      <c r="DN3784" s="1"/>
      <c r="DO3784" s="1"/>
      <c r="DP3784" s="1"/>
      <c r="DQ3784" s="1"/>
      <c r="DR3784" s="1"/>
      <c r="DS3784" s="1"/>
      <c r="DT3784" s="1"/>
      <c r="DU3784" s="1"/>
      <c r="DV3784" s="1"/>
      <c r="DW3784" s="1"/>
      <c r="DX3784" s="1"/>
      <c r="DY3784" s="1"/>
      <c r="DZ3784" s="1"/>
      <c r="EA3784" s="1"/>
      <c r="EB3784" s="1"/>
      <c r="EC3784" s="1"/>
      <c r="ED3784" s="1"/>
      <c r="EE3784" s="1"/>
      <c r="EF3784" s="1"/>
      <c r="EG3784" s="1"/>
      <c r="EH3784" s="1"/>
      <c r="EI3784" s="1"/>
      <c r="EJ3784" s="1"/>
      <c r="EK3784" s="1"/>
      <c r="EL3784" s="1"/>
      <c r="EM3784" s="1"/>
      <c r="EN3784" s="1"/>
      <c r="EO3784" s="1"/>
      <c r="EP3784" s="1"/>
      <c r="EQ3784" s="1"/>
      <c r="ER3784" s="1"/>
      <c r="ES3784" s="1"/>
      <c r="ET3784" s="1"/>
      <c r="EU3784" s="1"/>
      <c r="EV3784" s="1"/>
      <c r="EW3784" s="1"/>
      <c r="EX3784" s="1"/>
    </row>
    <row r="3785" spans="1:154" x14ac:dyDescent="0.15">
      <c r="A3785" s="35"/>
      <c r="B3785" s="15"/>
      <c r="C3785" s="7"/>
      <c r="D3785" s="13"/>
      <c r="E3785" s="14"/>
      <c r="F3785" s="14"/>
      <c r="G3785" s="14"/>
      <c r="H3785" s="14"/>
      <c r="I3785" s="13"/>
      <c r="J3785" s="5"/>
      <c r="K3785" s="2"/>
      <c r="L3785" s="17"/>
      <c r="M3785" s="12"/>
      <c r="N3785" s="12"/>
      <c r="O3785" s="17"/>
      <c r="P3785" s="14"/>
      <c r="Q3785" s="14"/>
      <c r="R3785" s="14"/>
      <c r="S3785" s="20"/>
      <c r="T3785" s="14"/>
      <c r="U3785" s="4"/>
      <c r="V3785" s="5"/>
      <c r="W3785" s="10"/>
      <c r="X3785" s="10"/>
      <c r="Y3785" s="27"/>
      <c r="Z3785" s="3"/>
      <c r="AA3785" s="1"/>
      <c r="AB3785" s="10"/>
      <c r="AC3785" s="3"/>
      <c r="AD3785" s="3"/>
      <c r="AE3785" s="3"/>
      <c r="AF3785" s="10"/>
      <c r="AG3785" s="11"/>
      <c r="AH3785" s="10"/>
      <c r="AI3785" s="1"/>
      <c r="AJ3785" s="1"/>
      <c r="AK3785" s="1"/>
      <c r="AL3785" s="1"/>
      <c r="AM3785" s="1"/>
      <c r="AN3785" s="1"/>
      <c r="AO3785" s="1"/>
      <c r="AP3785" s="1"/>
      <c r="AQ3785" s="1"/>
      <c r="AR3785" s="1"/>
      <c r="AS3785" s="1"/>
      <c r="AT3785" s="1"/>
      <c r="AU3785" s="1"/>
      <c r="AV3785" s="1"/>
      <c r="AW3785" s="1"/>
      <c r="AX3785" s="1"/>
      <c r="AY3785" s="1"/>
      <c r="AZ3785" s="1"/>
      <c r="BA3785" s="1"/>
      <c r="BB3785" s="1"/>
      <c r="BC3785" s="1"/>
      <c r="BD3785" s="1"/>
      <c r="BE3785" s="1"/>
      <c r="BF3785" s="1"/>
      <c r="BG3785" s="1"/>
      <c r="BH3785" s="1"/>
      <c r="BI3785" s="1"/>
      <c r="BJ3785" s="1"/>
      <c r="BK3785" s="1"/>
      <c r="BL3785" s="1"/>
      <c r="BM3785" s="1"/>
      <c r="BN3785" s="1"/>
      <c r="BO3785" s="1"/>
      <c r="BP3785" s="1"/>
      <c r="BQ3785" s="1"/>
      <c r="BR3785" s="1"/>
      <c r="BS3785" s="1"/>
      <c r="BT3785" s="1"/>
      <c r="BU3785" s="1"/>
      <c r="BV3785" s="1"/>
      <c r="BW3785" s="1"/>
      <c r="BX3785" s="1"/>
      <c r="BY3785" s="1"/>
      <c r="BZ3785" s="1"/>
      <c r="CA3785" s="1"/>
      <c r="CB3785" s="1"/>
      <c r="CC3785" s="1"/>
      <c r="CD3785" s="1"/>
      <c r="CE3785" s="1"/>
      <c r="CF3785" s="1"/>
      <c r="CG3785" s="1"/>
      <c r="CH3785" s="1"/>
      <c r="CI3785" s="1"/>
      <c r="CJ3785" s="1"/>
      <c r="CK3785" s="1"/>
      <c r="CL3785" s="1"/>
      <c r="CM3785" s="1"/>
      <c r="CN3785" s="1"/>
      <c r="CO3785" s="1"/>
      <c r="CP3785" s="1"/>
      <c r="CQ3785" s="1"/>
      <c r="CR3785" s="1"/>
      <c r="CS3785" s="1"/>
      <c r="CT3785" s="1"/>
      <c r="CU3785" s="1"/>
      <c r="CV3785" s="1"/>
      <c r="CW3785" s="1"/>
      <c r="CX3785" s="1"/>
      <c r="CY3785" s="1"/>
      <c r="CZ3785" s="1"/>
      <c r="DA3785" s="1"/>
      <c r="DB3785" s="1"/>
      <c r="DC3785" s="1"/>
      <c r="DD3785" s="1"/>
      <c r="DE3785" s="1"/>
      <c r="DF3785" s="1"/>
      <c r="DG3785" s="1"/>
      <c r="DH3785" s="1"/>
      <c r="DI3785" s="1"/>
      <c r="DJ3785" s="1"/>
      <c r="DK3785" s="1"/>
      <c r="DL3785" s="1"/>
      <c r="DM3785" s="1"/>
      <c r="DN3785" s="1"/>
      <c r="DO3785" s="1"/>
      <c r="DP3785" s="1"/>
      <c r="DQ3785" s="1"/>
      <c r="DR3785" s="1"/>
      <c r="DS3785" s="1"/>
      <c r="DT3785" s="1"/>
      <c r="DU3785" s="1"/>
      <c r="DV3785" s="1"/>
      <c r="DW3785" s="1"/>
      <c r="DX3785" s="1"/>
      <c r="DY3785" s="1"/>
      <c r="DZ3785" s="1"/>
      <c r="EA3785" s="1"/>
      <c r="EB3785" s="1"/>
      <c r="EC3785" s="1"/>
      <c r="ED3785" s="1"/>
      <c r="EE3785" s="1"/>
      <c r="EF3785" s="1"/>
      <c r="EG3785" s="1"/>
      <c r="EH3785" s="1"/>
      <c r="EI3785" s="1"/>
      <c r="EJ3785" s="1"/>
      <c r="EK3785" s="1"/>
      <c r="EL3785" s="1"/>
      <c r="EM3785" s="1"/>
      <c r="EN3785" s="1"/>
      <c r="EO3785" s="1"/>
      <c r="EP3785" s="1"/>
      <c r="EQ3785" s="1"/>
      <c r="ER3785" s="1"/>
      <c r="ES3785" s="1"/>
      <c r="ET3785" s="1"/>
      <c r="EU3785" s="1"/>
      <c r="EV3785" s="1"/>
      <c r="EW3785" s="1"/>
      <c r="EX3785" s="1"/>
    </row>
    <row r="3786" spans="1:154" x14ac:dyDescent="0.15">
      <c r="A3786" s="35"/>
      <c r="B3786" s="15"/>
      <c r="C3786" s="7"/>
      <c r="D3786" s="13"/>
      <c r="E3786" s="14"/>
      <c r="F3786" s="14"/>
      <c r="G3786" s="14"/>
      <c r="H3786" s="14"/>
      <c r="I3786" s="13"/>
      <c r="J3786" s="5"/>
      <c r="K3786" s="2"/>
      <c r="L3786" s="17"/>
      <c r="M3786" s="12"/>
      <c r="N3786" s="12"/>
      <c r="O3786" s="17"/>
      <c r="P3786" s="14"/>
      <c r="Q3786" s="14"/>
      <c r="R3786" s="14"/>
      <c r="S3786" s="20"/>
      <c r="T3786" s="14"/>
      <c r="U3786" s="4"/>
      <c r="V3786" s="5"/>
      <c r="W3786" s="10"/>
      <c r="X3786" s="10"/>
      <c r="Y3786" s="27"/>
      <c r="Z3786" s="3"/>
      <c r="AA3786" s="1"/>
      <c r="AB3786" s="10"/>
      <c r="AC3786" s="3"/>
      <c r="AD3786" s="3"/>
      <c r="AE3786" s="3"/>
      <c r="AF3786" s="10"/>
      <c r="AG3786" s="11"/>
      <c r="AH3786" s="10"/>
      <c r="AI3786" s="1"/>
      <c r="AJ3786" s="1"/>
      <c r="AK3786" s="1"/>
      <c r="AL3786" s="1"/>
      <c r="AM3786" s="1"/>
      <c r="AN3786" s="1"/>
      <c r="AO3786" s="1"/>
      <c r="AP3786" s="1"/>
      <c r="AQ3786" s="1"/>
      <c r="AR3786" s="1"/>
      <c r="AS3786" s="1"/>
      <c r="AT3786" s="1"/>
      <c r="AU3786" s="1"/>
      <c r="AV3786" s="1"/>
      <c r="AW3786" s="1"/>
      <c r="AX3786" s="1"/>
      <c r="AY3786" s="1"/>
      <c r="AZ3786" s="1"/>
      <c r="BA3786" s="1"/>
      <c r="BB3786" s="1"/>
      <c r="BC3786" s="1"/>
      <c r="BD3786" s="1"/>
      <c r="BE3786" s="1"/>
      <c r="BF3786" s="1"/>
      <c r="BG3786" s="1"/>
      <c r="BH3786" s="1"/>
      <c r="BI3786" s="1"/>
      <c r="BJ3786" s="1"/>
      <c r="BK3786" s="1"/>
      <c r="BL3786" s="1"/>
      <c r="BM3786" s="1"/>
      <c r="BN3786" s="1"/>
      <c r="BO3786" s="1"/>
      <c r="BP3786" s="1"/>
      <c r="BQ3786" s="1"/>
      <c r="BR3786" s="1"/>
      <c r="BS3786" s="1"/>
      <c r="BT3786" s="1"/>
      <c r="BU3786" s="1"/>
      <c r="BV3786" s="1"/>
      <c r="BW3786" s="1"/>
      <c r="BX3786" s="1"/>
      <c r="BY3786" s="1"/>
      <c r="BZ3786" s="1"/>
      <c r="CA3786" s="1"/>
      <c r="CB3786" s="1"/>
      <c r="CC3786" s="1"/>
      <c r="CD3786" s="1"/>
      <c r="CE3786" s="1"/>
      <c r="CF3786" s="1"/>
      <c r="CG3786" s="1"/>
      <c r="CH3786" s="1"/>
      <c r="CI3786" s="1"/>
      <c r="CJ3786" s="1"/>
      <c r="CK3786" s="1"/>
      <c r="CL3786" s="1"/>
      <c r="CM3786" s="1"/>
      <c r="CN3786" s="1"/>
      <c r="CO3786" s="1"/>
      <c r="CP3786" s="1"/>
      <c r="CQ3786" s="1"/>
      <c r="CR3786" s="1"/>
      <c r="CS3786" s="1"/>
      <c r="CT3786" s="1"/>
      <c r="CU3786" s="1"/>
      <c r="CV3786" s="1"/>
      <c r="CW3786" s="1"/>
      <c r="CX3786" s="1"/>
      <c r="CY3786" s="1"/>
      <c r="CZ3786" s="1"/>
      <c r="DA3786" s="1"/>
      <c r="DB3786" s="1"/>
      <c r="DC3786" s="1"/>
      <c r="DD3786" s="1"/>
      <c r="DE3786" s="1"/>
      <c r="DF3786" s="1"/>
      <c r="DG3786" s="1"/>
      <c r="DH3786" s="1"/>
      <c r="DI3786" s="1"/>
      <c r="DJ3786" s="1"/>
      <c r="DK3786" s="1"/>
      <c r="DL3786" s="1"/>
      <c r="DM3786" s="1"/>
      <c r="DN3786" s="1"/>
      <c r="DO3786" s="1"/>
      <c r="DP3786" s="1"/>
      <c r="DQ3786" s="1"/>
      <c r="DR3786" s="1"/>
      <c r="DS3786" s="1"/>
      <c r="DT3786" s="1"/>
      <c r="DU3786" s="1"/>
      <c r="DV3786" s="1"/>
      <c r="DW3786" s="1"/>
      <c r="DX3786" s="1"/>
      <c r="DY3786" s="1"/>
      <c r="DZ3786" s="1"/>
      <c r="EA3786" s="1"/>
      <c r="EB3786" s="1"/>
      <c r="EC3786" s="1"/>
      <c r="ED3786" s="1"/>
      <c r="EE3786" s="1"/>
      <c r="EF3786" s="1"/>
      <c r="EG3786" s="1"/>
      <c r="EH3786" s="1"/>
      <c r="EI3786" s="1"/>
      <c r="EJ3786" s="1"/>
      <c r="EK3786" s="1"/>
      <c r="EL3786" s="1"/>
      <c r="EM3786" s="1"/>
      <c r="EN3786" s="1"/>
      <c r="EO3786" s="1"/>
      <c r="EP3786" s="1"/>
      <c r="EQ3786" s="1"/>
      <c r="ER3786" s="1"/>
      <c r="ES3786" s="1"/>
      <c r="ET3786" s="1"/>
      <c r="EU3786" s="1"/>
      <c r="EV3786" s="1"/>
      <c r="EW3786" s="1"/>
      <c r="EX3786" s="1"/>
    </row>
    <row r="3787" spans="1:154" x14ac:dyDescent="0.15">
      <c r="A3787" s="35"/>
      <c r="B3787" s="15"/>
      <c r="C3787" s="7"/>
      <c r="D3787" s="13"/>
      <c r="E3787" s="14"/>
      <c r="F3787" s="14"/>
      <c r="G3787" s="14"/>
      <c r="H3787" s="14"/>
      <c r="I3787" s="13"/>
      <c r="J3787" s="5"/>
      <c r="K3787" s="2"/>
      <c r="L3787" s="17"/>
      <c r="M3787" s="12"/>
      <c r="N3787" s="12"/>
      <c r="O3787" s="17"/>
      <c r="P3787" s="14"/>
      <c r="Q3787" s="14"/>
      <c r="R3787" s="14"/>
      <c r="S3787" s="20"/>
      <c r="T3787" s="14"/>
      <c r="U3787" s="4"/>
      <c r="V3787" s="5"/>
      <c r="W3787" s="10"/>
      <c r="X3787" s="10"/>
      <c r="Y3787" s="27"/>
      <c r="Z3787" s="3"/>
      <c r="AA3787" s="1"/>
      <c r="AB3787" s="10"/>
      <c r="AC3787" s="3"/>
      <c r="AD3787" s="3"/>
      <c r="AE3787" s="3"/>
      <c r="AF3787" s="10"/>
      <c r="AG3787" s="11"/>
      <c r="AH3787" s="10"/>
      <c r="AI3787" s="1"/>
      <c r="AJ3787" s="1"/>
      <c r="AK3787" s="1"/>
      <c r="AL3787" s="1"/>
      <c r="AM3787" s="1"/>
      <c r="AN3787" s="1"/>
      <c r="AO3787" s="1"/>
      <c r="AP3787" s="1"/>
      <c r="AQ3787" s="1"/>
      <c r="AR3787" s="1"/>
      <c r="AS3787" s="1"/>
      <c r="AT3787" s="1"/>
      <c r="AU3787" s="1"/>
      <c r="AV3787" s="1"/>
      <c r="AW3787" s="1"/>
      <c r="AX3787" s="1"/>
      <c r="AY3787" s="1"/>
      <c r="AZ3787" s="1"/>
      <c r="BA3787" s="1"/>
      <c r="BB3787" s="1"/>
      <c r="BC3787" s="1"/>
      <c r="BD3787" s="1"/>
      <c r="BE3787" s="1"/>
      <c r="BF3787" s="1"/>
      <c r="BG3787" s="1"/>
      <c r="BH3787" s="1"/>
      <c r="BI3787" s="1"/>
      <c r="BJ3787" s="1"/>
      <c r="BK3787" s="1"/>
      <c r="BL3787" s="1"/>
      <c r="BM3787" s="1"/>
      <c r="BN3787" s="1"/>
      <c r="BO3787" s="1"/>
      <c r="BP3787" s="1"/>
      <c r="BQ3787" s="1"/>
      <c r="BR3787" s="1"/>
      <c r="BS3787" s="1"/>
      <c r="BT3787" s="1"/>
      <c r="BU3787" s="1"/>
      <c r="BV3787" s="1"/>
      <c r="BW3787" s="1"/>
      <c r="BX3787" s="1"/>
      <c r="BY3787" s="1"/>
      <c r="BZ3787" s="1"/>
      <c r="CA3787" s="1"/>
      <c r="CB3787" s="1"/>
      <c r="CC3787" s="1"/>
      <c r="CD3787" s="1"/>
      <c r="CE3787" s="1"/>
      <c r="CF3787" s="1"/>
      <c r="CG3787" s="1"/>
      <c r="CH3787" s="1"/>
      <c r="CI3787" s="1"/>
      <c r="CJ3787" s="1"/>
      <c r="CK3787" s="1"/>
      <c r="CL3787" s="1"/>
      <c r="CM3787" s="1"/>
      <c r="CN3787" s="1"/>
      <c r="CO3787" s="1"/>
      <c r="CP3787" s="1"/>
      <c r="CQ3787" s="1"/>
      <c r="CR3787" s="1"/>
      <c r="CS3787" s="1"/>
      <c r="CT3787" s="1"/>
      <c r="CU3787" s="1"/>
      <c r="CV3787" s="1"/>
      <c r="CW3787" s="1"/>
      <c r="CX3787" s="1"/>
      <c r="CY3787" s="1"/>
      <c r="CZ3787" s="1"/>
      <c r="DA3787" s="1"/>
      <c r="DB3787" s="1"/>
      <c r="DC3787" s="1"/>
      <c r="DD3787" s="1"/>
      <c r="DE3787" s="1"/>
      <c r="DF3787" s="1"/>
      <c r="DG3787" s="1"/>
      <c r="DH3787" s="1"/>
      <c r="DI3787" s="1"/>
      <c r="DJ3787" s="1"/>
      <c r="DK3787" s="1"/>
      <c r="DL3787" s="1"/>
      <c r="DM3787" s="1"/>
      <c r="DN3787" s="1"/>
      <c r="DO3787" s="1"/>
      <c r="DP3787" s="1"/>
      <c r="DQ3787" s="1"/>
      <c r="DR3787" s="1"/>
      <c r="DS3787" s="1"/>
      <c r="DT3787" s="1"/>
      <c r="DU3787" s="1"/>
      <c r="DV3787" s="1"/>
      <c r="DW3787" s="1"/>
      <c r="DX3787" s="1"/>
      <c r="DY3787" s="1"/>
      <c r="DZ3787" s="1"/>
      <c r="EA3787" s="1"/>
      <c r="EB3787" s="1"/>
      <c r="EC3787" s="1"/>
      <c r="ED3787" s="1"/>
      <c r="EE3787" s="1"/>
      <c r="EF3787" s="1"/>
      <c r="EG3787" s="1"/>
      <c r="EH3787" s="1"/>
      <c r="EI3787" s="1"/>
      <c r="EJ3787" s="1"/>
      <c r="EK3787" s="1"/>
      <c r="EL3787" s="1"/>
      <c r="EM3787" s="1"/>
      <c r="EN3787" s="1"/>
      <c r="EO3787" s="1"/>
      <c r="EP3787" s="1"/>
      <c r="EQ3787" s="1"/>
      <c r="ER3787" s="1"/>
      <c r="ES3787" s="1"/>
      <c r="ET3787" s="1"/>
      <c r="EU3787" s="1"/>
      <c r="EV3787" s="1"/>
      <c r="EW3787" s="1"/>
      <c r="EX3787" s="1"/>
    </row>
    <row r="3788" spans="1:154" x14ac:dyDescent="0.15">
      <c r="A3788" s="35"/>
      <c r="B3788" s="15"/>
      <c r="C3788" s="7"/>
      <c r="D3788" s="13"/>
      <c r="E3788" s="14"/>
      <c r="F3788" s="14"/>
      <c r="G3788" s="14"/>
      <c r="H3788" s="14"/>
      <c r="I3788" s="13"/>
      <c r="J3788" s="5"/>
      <c r="K3788" s="2"/>
      <c r="L3788" s="17"/>
      <c r="M3788" s="12"/>
      <c r="N3788" s="12"/>
      <c r="O3788" s="17"/>
      <c r="P3788" s="14"/>
      <c r="Q3788" s="14"/>
      <c r="R3788" s="14"/>
      <c r="S3788" s="20"/>
      <c r="T3788" s="14"/>
      <c r="U3788" s="4"/>
      <c r="V3788" s="5"/>
      <c r="W3788" s="10"/>
      <c r="X3788" s="10"/>
      <c r="Y3788" s="27"/>
      <c r="Z3788" s="3"/>
      <c r="AA3788" s="1"/>
      <c r="AB3788" s="10"/>
      <c r="AC3788" s="3"/>
      <c r="AD3788" s="3"/>
      <c r="AE3788" s="3"/>
      <c r="AF3788" s="10"/>
      <c r="AG3788" s="11"/>
      <c r="AH3788" s="10"/>
      <c r="AI3788" s="1"/>
      <c r="AJ3788" s="1"/>
      <c r="AK3788" s="1"/>
      <c r="AL3788" s="1"/>
      <c r="AM3788" s="1"/>
      <c r="AN3788" s="1"/>
      <c r="AO3788" s="1"/>
      <c r="AP3788" s="1"/>
      <c r="AQ3788" s="1"/>
      <c r="AR3788" s="1"/>
      <c r="AS3788" s="1"/>
      <c r="AT3788" s="1"/>
      <c r="AU3788" s="1"/>
      <c r="AV3788" s="1"/>
      <c r="AW3788" s="1"/>
      <c r="AX3788" s="1"/>
      <c r="AY3788" s="1"/>
      <c r="AZ3788" s="1"/>
      <c r="BA3788" s="1"/>
      <c r="BB3788" s="1"/>
      <c r="BC3788" s="1"/>
      <c r="BD3788" s="1"/>
      <c r="BE3788" s="1"/>
      <c r="BF3788" s="1"/>
      <c r="BG3788" s="1"/>
      <c r="BH3788" s="1"/>
      <c r="BI3788" s="1"/>
      <c r="BJ3788" s="1"/>
      <c r="BK3788" s="1"/>
      <c r="BL3788" s="1"/>
      <c r="BM3788" s="1"/>
      <c r="BN3788" s="1"/>
      <c r="BO3788" s="1"/>
      <c r="BP3788" s="1"/>
      <c r="BQ3788" s="1"/>
      <c r="BR3788" s="1"/>
      <c r="BS3788" s="1"/>
      <c r="BT3788" s="1"/>
      <c r="BU3788" s="1"/>
      <c r="BV3788" s="1"/>
      <c r="BW3788" s="1"/>
      <c r="BX3788" s="1"/>
      <c r="BY3788" s="1"/>
      <c r="BZ3788" s="1"/>
      <c r="CA3788" s="1"/>
      <c r="CB3788" s="1"/>
      <c r="CC3788" s="1"/>
      <c r="CD3788" s="1"/>
      <c r="CE3788" s="1"/>
      <c r="CF3788" s="1"/>
      <c r="CG3788" s="1"/>
      <c r="CH3788" s="1"/>
      <c r="CI3788" s="1"/>
      <c r="CJ3788" s="1"/>
      <c r="CK3788" s="1"/>
      <c r="CL3788" s="1"/>
      <c r="CM3788" s="1"/>
      <c r="CN3788" s="1"/>
      <c r="CO3788" s="1"/>
      <c r="CP3788" s="1"/>
      <c r="CQ3788" s="1"/>
      <c r="CR3788" s="1"/>
      <c r="CS3788" s="1"/>
      <c r="CT3788" s="1"/>
      <c r="CU3788" s="1"/>
      <c r="CV3788" s="1"/>
      <c r="CW3788" s="1"/>
      <c r="CX3788" s="1"/>
      <c r="CY3788" s="1"/>
      <c r="CZ3788" s="1"/>
      <c r="DA3788" s="1"/>
      <c r="DB3788" s="1"/>
      <c r="DC3788" s="1"/>
      <c r="DD3788" s="1"/>
      <c r="DE3788" s="1"/>
      <c r="DF3788" s="1"/>
      <c r="DG3788" s="1"/>
      <c r="DH3788" s="1"/>
      <c r="DI3788" s="1"/>
      <c r="DJ3788" s="1"/>
      <c r="DK3788" s="1"/>
      <c r="DL3788" s="1"/>
      <c r="DM3788" s="1"/>
      <c r="DN3788" s="1"/>
      <c r="DO3788" s="1"/>
      <c r="DP3788" s="1"/>
      <c r="DQ3788" s="1"/>
      <c r="DR3788" s="1"/>
      <c r="DS3788" s="1"/>
      <c r="DT3788" s="1"/>
      <c r="DU3788" s="1"/>
      <c r="DV3788" s="1"/>
      <c r="DW3788" s="1"/>
      <c r="DX3788" s="1"/>
      <c r="DY3788" s="1"/>
      <c r="DZ3788" s="1"/>
      <c r="EA3788" s="1"/>
      <c r="EB3788" s="1"/>
      <c r="EC3788" s="1"/>
      <c r="ED3788" s="1"/>
      <c r="EE3788" s="1"/>
      <c r="EF3788" s="1"/>
      <c r="EG3788" s="1"/>
      <c r="EH3788" s="1"/>
      <c r="EI3788" s="1"/>
      <c r="EJ3788" s="1"/>
      <c r="EK3788" s="1"/>
      <c r="EL3788" s="1"/>
      <c r="EM3788" s="1"/>
      <c r="EN3788" s="1"/>
      <c r="EO3788" s="1"/>
      <c r="EP3788" s="1"/>
      <c r="EQ3788" s="1"/>
      <c r="ER3788" s="1"/>
      <c r="ES3788" s="1"/>
      <c r="ET3788" s="1"/>
      <c r="EU3788" s="1"/>
      <c r="EV3788" s="1"/>
      <c r="EW3788" s="1"/>
      <c r="EX3788" s="1"/>
    </row>
    <row r="3789" spans="1:154" x14ac:dyDescent="0.15">
      <c r="A3789" s="35"/>
      <c r="B3789" s="15"/>
      <c r="C3789" s="7"/>
      <c r="D3789" s="13"/>
      <c r="E3789" s="14"/>
      <c r="F3789" s="14"/>
      <c r="G3789" s="14"/>
      <c r="H3789" s="14"/>
      <c r="I3789" s="13"/>
      <c r="J3789" s="5"/>
      <c r="K3789" s="2"/>
      <c r="L3789" s="17"/>
      <c r="M3789" s="12"/>
      <c r="N3789" s="12"/>
      <c r="O3789" s="17"/>
      <c r="P3789" s="14"/>
      <c r="Q3789" s="14"/>
      <c r="R3789" s="14"/>
      <c r="S3789" s="20"/>
      <c r="T3789" s="14"/>
      <c r="U3789" s="4"/>
      <c r="V3789" s="5"/>
      <c r="W3789" s="10"/>
      <c r="X3789" s="10"/>
      <c r="Y3789" s="27"/>
      <c r="Z3789" s="3"/>
      <c r="AA3789" s="1"/>
      <c r="AB3789" s="10"/>
      <c r="AC3789" s="3"/>
      <c r="AD3789" s="3"/>
      <c r="AE3789" s="3"/>
      <c r="AF3789" s="10"/>
      <c r="AG3789" s="11"/>
      <c r="AH3789" s="10"/>
      <c r="AI3789" s="1"/>
      <c r="AJ3789" s="1"/>
      <c r="AK3789" s="1"/>
      <c r="AL3789" s="1"/>
      <c r="AM3789" s="1"/>
      <c r="AN3789" s="1"/>
      <c r="AO3789" s="1"/>
      <c r="AP3789" s="1"/>
      <c r="AQ3789" s="1"/>
      <c r="AR3789" s="1"/>
      <c r="AS3789" s="1"/>
      <c r="AT3789" s="1"/>
      <c r="AU3789" s="1"/>
      <c r="AV3789" s="1"/>
      <c r="AW3789" s="1"/>
      <c r="AX3789" s="1"/>
      <c r="AY3789" s="1"/>
      <c r="AZ3789" s="1"/>
      <c r="BA3789" s="1"/>
      <c r="BB3789" s="1"/>
      <c r="BC3789" s="1"/>
      <c r="BD3789" s="1"/>
      <c r="BE3789" s="1"/>
      <c r="BF3789" s="1"/>
      <c r="BG3789" s="1"/>
      <c r="BH3789" s="1"/>
      <c r="BI3789" s="1"/>
      <c r="BJ3789" s="1"/>
      <c r="BK3789" s="1"/>
      <c r="BL3789" s="1"/>
      <c r="BM3789" s="1"/>
      <c r="BN3789" s="1"/>
      <c r="BO3789" s="1"/>
      <c r="BP3789" s="1"/>
      <c r="BQ3789" s="1"/>
      <c r="BR3789" s="1"/>
      <c r="BS3789" s="1"/>
      <c r="BT3789" s="1"/>
      <c r="BU3789" s="1"/>
      <c r="BV3789" s="1"/>
      <c r="BW3789" s="1"/>
      <c r="BX3789" s="1"/>
      <c r="BY3789" s="1"/>
      <c r="BZ3789" s="1"/>
      <c r="CA3789" s="1"/>
      <c r="CB3789" s="1"/>
      <c r="CC3789" s="1"/>
      <c r="CD3789" s="1"/>
      <c r="CE3789" s="1"/>
      <c r="CF3789" s="1"/>
      <c r="CG3789" s="1"/>
      <c r="CH3789" s="1"/>
      <c r="CI3789" s="1"/>
      <c r="CJ3789" s="1"/>
      <c r="CK3789" s="1"/>
      <c r="CL3789" s="1"/>
      <c r="CM3789" s="1"/>
      <c r="CN3789" s="1"/>
      <c r="CO3789" s="1"/>
      <c r="CP3789" s="1"/>
      <c r="CQ3789" s="1"/>
      <c r="CR3789" s="1"/>
      <c r="CS3789" s="1"/>
      <c r="CT3789" s="1"/>
      <c r="CU3789" s="1"/>
      <c r="CV3789" s="1"/>
      <c r="CW3789" s="1"/>
      <c r="CX3789" s="1"/>
      <c r="CY3789" s="1"/>
      <c r="CZ3789" s="1"/>
      <c r="DA3789" s="1"/>
      <c r="DB3789" s="1"/>
      <c r="DC3789" s="1"/>
      <c r="DD3789" s="1"/>
      <c r="DE3789" s="1"/>
      <c r="DF3789" s="1"/>
      <c r="DG3789" s="1"/>
      <c r="DH3789" s="1"/>
      <c r="DI3789" s="1"/>
      <c r="DJ3789" s="1"/>
      <c r="DK3789" s="1"/>
      <c r="DL3789" s="1"/>
      <c r="DM3789" s="1"/>
      <c r="DN3789" s="1"/>
      <c r="DO3789" s="1"/>
      <c r="DP3789" s="1"/>
      <c r="DQ3789" s="1"/>
      <c r="DR3789" s="1"/>
      <c r="DS3789" s="1"/>
      <c r="DT3789" s="1"/>
      <c r="DU3789" s="1"/>
      <c r="DV3789" s="1"/>
      <c r="DW3789" s="1"/>
      <c r="DX3789" s="1"/>
      <c r="DY3789" s="1"/>
      <c r="DZ3789" s="1"/>
      <c r="EA3789" s="1"/>
      <c r="EB3789" s="1"/>
      <c r="EC3789" s="1"/>
      <c r="ED3789" s="1"/>
      <c r="EE3789" s="1"/>
      <c r="EF3789" s="1"/>
      <c r="EG3789" s="1"/>
      <c r="EH3789" s="1"/>
      <c r="EI3789" s="1"/>
      <c r="EJ3789" s="1"/>
      <c r="EK3789" s="1"/>
      <c r="EL3789" s="1"/>
      <c r="EM3789" s="1"/>
      <c r="EN3789" s="1"/>
      <c r="EO3789" s="1"/>
      <c r="EP3789" s="1"/>
      <c r="EQ3789" s="1"/>
      <c r="ER3789" s="1"/>
      <c r="ES3789" s="1"/>
      <c r="ET3789" s="1"/>
      <c r="EU3789" s="1"/>
      <c r="EV3789" s="1"/>
      <c r="EW3789" s="1"/>
      <c r="EX3789" s="1"/>
    </row>
    <row r="3790" spans="1:154" x14ac:dyDescent="0.15">
      <c r="A3790" s="35"/>
      <c r="B3790" s="15"/>
      <c r="C3790" s="7"/>
      <c r="D3790" s="13"/>
      <c r="E3790" s="14"/>
      <c r="F3790" s="14"/>
      <c r="G3790" s="14"/>
      <c r="H3790" s="14"/>
      <c r="I3790" s="13"/>
      <c r="J3790" s="5"/>
      <c r="K3790" s="2"/>
      <c r="L3790" s="17"/>
      <c r="M3790" s="12"/>
      <c r="N3790" s="12"/>
      <c r="O3790" s="17"/>
      <c r="P3790" s="14"/>
      <c r="Q3790" s="14"/>
      <c r="R3790" s="14"/>
      <c r="S3790" s="20"/>
      <c r="T3790" s="14"/>
      <c r="U3790" s="4"/>
      <c r="V3790" s="5"/>
      <c r="W3790" s="10"/>
      <c r="X3790" s="10"/>
      <c r="Y3790" s="27"/>
      <c r="Z3790" s="3"/>
      <c r="AA3790" s="1"/>
      <c r="AB3790" s="10"/>
      <c r="AC3790" s="3"/>
      <c r="AD3790" s="3"/>
      <c r="AE3790" s="3"/>
      <c r="AF3790" s="10"/>
      <c r="AG3790" s="11"/>
      <c r="AH3790" s="10"/>
      <c r="AI3790" s="1"/>
      <c r="AJ3790" s="1"/>
      <c r="AK3790" s="1"/>
      <c r="AL3790" s="1"/>
      <c r="AM3790" s="1"/>
      <c r="AN3790" s="1"/>
      <c r="AO3790" s="1"/>
      <c r="AP3790" s="1"/>
      <c r="AQ3790" s="1"/>
      <c r="AR3790" s="1"/>
      <c r="AS3790" s="1"/>
      <c r="AT3790" s="1"/>
      <c r="AU3790" s="1"/>
      <c r="AV3790" s="1"/>
      <c r="AW3790" s="1"/>
      <c r="AX3790" s="1"/>
      <c r="AY3790" s="1"/>
      <c r="AZ3790" s="1"/>
      <c r="BA3790" s="1"/>
      <c r="BB3790" s="1"/>
      <c r="BC3790" s="1"/>
      <c r="BD3790" s="1"/>
      <c r="BE3790" s="1"/>
      <c r="BF3790" s="1"/>
      <c r="BG3790" s="1"/>
      <c r="BH3790" s="1"/>
      <c r="BI3790" s="1"/>
      <c r="BJ3790" s="1"/>
      <c r="BK3790" s="1"/>
      <c r="BL3790" s="1"/>
      <c r="BM3790" s="1"/>
      <c r="BN3790" s="1"/>
      <c r="BO3790" s="1"/>
      <c r="BP3790" s="1"/>
      <c r="BQ3790" s="1"/>
      <c r="BR3790" s="1"/>
      <c r="BS3790" s="1"/>
      <c r="BT3790" s="1"/>
      <c r="BU3790" s="1"/>
      <c r="BV3790" s="1"/>
      <c r="BW3790" s="1"/>
      <c r="BX3790" s="1"/>
      <c r="BY3790" s="1"/>
      <c r="BZ3790" s="1"/>
      <c r="CA3790" s="1"/>
      <c r="CB3790" s="1"/>
      <c r="CC3790" s="1"/>
      <c r="CD3790" s="1"/>
      <c r="CE3790" s="1"/>
      <c r="CF3790" s="1"/>
      <c r="CG3790" s="1"/>
      <c r="CH3790" s="1"/>
      <c r="CI3790" s="1"/>
      <c r="CJ3790" s="1"/>
      <c r="CK3790" s="1"/>
      <c r="CL3790" s="1"/>
      <c r="CM3790" s="1"/>
      <c r="CN3790" s="1"/>
      <c r="CO3790" s="1"/>
      <c r="CP3790" s="1"/>
      <c r="CQ3790" s="1"/>
      <c r="CR3790" s="1"/>
      <c r="CS3790" s="1"/>
      <c r="CT3790" s="1"/>
      <c r="CU3790" s="1"/>
      <c r="CV3790" s="1"/>
      <c r="CW3790" s="1"/>
      <c r="CX3790" s="1"/>
      <c r="CY3790" s="1"/>
      <c r="CZ3790" s="1"/>
      <c r="DA3790" s="1"/>
      <c r="DB3790" s="1"/>
      <c r="DC3790" s="1"/>
      <c r="DD3790" s="1"/>
      <c r="DE3790" s="1"/>
      <c r="DF3790" s="1"/>
      <c r="DG3790" s="1"/>
      <c r="DH3790" s="1"/>
      <c r="DI3790" s="1"/>
      <c r="DJ3790" s="1"/>
      <c r="DK3790" s="1"/>
      <c r="DL3790" s="1"/>
      <c r="DM3790" s="1"/>
      <c r="DN3790" s="1"/>
      <c r="DO3790" s="1"/>
      <c r="DP3790" s="1"/>
      <c r="DQ3790" s="1"/>
      <c r="DR3790" s="1"/>
      <c r="DS3790" s="1"/>
      <c r="DT3790" s="1"/>
      <c r="DU3790" s="1"/>
      <c r="DV3790" s="1"/>
      <c r="DW3790" s="1"/>
      <c r="DX3790" s="1"/>
      <c r="DY3790" s="1"/>
      <c r="DZ3790" s="1"/>
      <c r="EA3790" s="1"/>
      <c r="EB3790" s="1"/>
      <c r="EC3790" s="1"/>
      <c r="ED3790" s="1"/>
      <c r="EE3790" s="1"/>
      <c r="EF3790" s="1"/>
      <c r="EG3790" s="1"/>
      <c r="EH3790" s="1"/>
      <c r="EI3790" s="1"/>
      <c r="EJ3790" s="1"/>
      <c r="EK3790" s="1"/>
      <c r="EL3790" s="1"/>
      <c r="EM3790" s="1"/>
      <c r="EN3790" s="1"/>
      <c r="EO3790" s="1"/>
      <c r="EP3790" s="1"/>
      <c r="EQ3790" s="1"/>
      <c r="ER3790" s="1"/>
      <c r="ES3790" s="1"/>
      <c r="ET3790" s="1"/>
      <c r="EU3790" s="1"/>
      <c r="EV3790" s="1"/>
      <c r="EW3790" s="1"/>
      <c r="EX3790" s="1"/>
    </row>
    <row r="3791" spans="1:154" x14ac:dyDescent="0.15">
      <c r="A3791" s="35"/>
      <c r="B3791" s="15"/>
      <c r="C3791" s="7"/>
      <c r="D3791" s="13"/>
      <c r="E3791" s="14"/>
      <c r="F3791" s="14"/>
      <c r="G3791" s="14"/>
      <c r="H3791" s="14"/>
      <c r="I3791" s="13"/>
      <c r="J3791" s="5"/>
      <c r="K3791" s="2"/>
      <c r="L3791" s="17"/>
      <c r="M3791" s="12"/>
      <c r="N3791" s="12"/>
      <c r="O3791" s="17"/>
      <c r="P3791" s="14"/>
      <c r="Q3791" s="14"/>
      <c r="R3791" s="14"/>
      <c r="S3791" s="20"/>
      <c r="T3791" s="14"/>
      <c r="U3791" s="4"/>
      <c r="V3791" s="5"/>
      <c r="W3791" s="10"/>
      <c r="X3791" s="10"/>
      <c r="Y3791" s="27"/>
      <c r="Z3791" s="3"/>
      <c r="AA3791" s="1"/>
      <c r="AB3791" s="10"/>
      <c r="AC3791" s="3"/>
      <c r="AD3791" s="3"/>
      <c r="AE3791" s="3"/>
      <c r="AF3791" s="10"/>
      <c r="AG3791" s="11"/>
      <c r="AH3791" s="10"/>
      <c r="AI3791" s="1"/>
      <c r="AJ3791" s="1"/>
      <c r="AK3791" s="1"/>
      <c r="AL3791" s="1"/>
      <c r="AM3791" s="1"/>
      <c r="AN3791" s="1"/>
      <c r="AO3791" s="1"/>
      <c r="AP3791" s="1"/>
      <c r="AQ3791" s="1"/>
      <c r="AR3791" s="1"/>
      <c r="AS3791" s="1"/>
      <c r="AT3791" s="1"/>
      <c r="AU3791" s="1"/>
      <c r="AV3791" s="1"/>
      <c r="AW3791" s="1"/>
      <c r="AX3791" s="1"/>
      <c r="AY3791" s="1"/>
      <c r="AZ3791" s="1"/>
      <c r="BA3791" s="1"/>
      <c r="BB3791" s="1"/>
      <c r="BC3791" s="1"/>
      <c r="BD3791" s="1"/>
      <c r="BE3791" s="1"/>
      <c r="BF3791" s="1"/>
      <c r="BG3791" s="1"/>
      <c r="BH3791" s="1"/>
      <c r="BI3791" s="1"/>
      <c r="BJ3791" s="1"/>
      <c r="BK3791" s="1"/>
      <c r="BL3791" s="1"/>
      <c r="BM3791" s="1"/>
      <c r="BN3791" s="1"/>
      <c r="BO3791" s="1"/>
      <c r="BP3791" s="1"/>
      <c r="BQ3791" s="1"/>
      <c r="BR3791" s="1"/>
      <c r="BS3791" s="1"/>
      <c r="BT3791" s="1"/>
      <c r="BU3791" s="1"/>
      <c r="BV3791" s="1"/>
      <c r="BW3791" s="1"/>
      <c r="BX3791" s="1"/>
      <c r="BY3791" s="1"/>
      <c r="BZ3791" s="1"/>
      <c r="CA3791" s="1"/>
      <c r="CB3791" s="1"/>
      <c r="CC3791" s="1"/>
      <c r="CD3791" s="1"/>
      <c r="CE3791" s="1"/>
      <c r="CF3791" s="1"/>
      <c r="CG3791" s="1"/>
      <c r="CH3791" s="1"/>
      <c r="CI3791" s="1"/>
      <c r="CJ3791" s="1"/>
      <c r="CK3791" s="1"/>
      <c r="CL3791" s="1"/>
      <c r="CM3791" s="1"/>
      <c r="CN3791" s="1"/>
      <c r="CO3791" s="1"/>
      <c r="CP3791" s="1"/>
      <c r="CQ3791" s="1"/>
      <c r="CR3791" s="1"/>
      <c r="CS3791" s="1"/>
      <c r="CT3791" s="1"/>
      <c r="CU3791" s="1"/>
      <c r="CV3791" s="1"/>
      <c r="CW3791" s="1"/>
      <c r="CX3791" s="1"/>
      <c r="CY3791" s="1"/>
      <c r="CZ3791" s="1"/>
      <c r="DA3791" s="1"/>
      <c r="DB3791" s="1"/>
      <c r="DC3791" s="1"/>
      <c r="DD3791" s="1"/>
      <c r="DE3791" s="1"/>
      <c r="DF3791" s="1"/>
      <c r="DG3791" s="1"/>
      <c r="DH3791" s="1"/>
      <c r="DI3791" s="1"/>
      <c r="DJ3791" s="1"/>
      <c r="DK3791" s="1"/>
      <c r="DL3791" s="1"/>
      <c r="DM3791" s="1"/>
      <c r="DN3791" s="1"/>
      <c r="DO3791" s="1"/>
      <c r="DP3791" s="1"/>
      <c r="DQ3791" s="1"/>
      <c r="DR3791" s="1"/>
      <c r="DS3791" s="1"/>
      <c r="DT3791" s="1"/>
      <c r="DU3791" s="1"/>
      <c r="DV3791" s="1"/>
      <c r="DW3791" s="1"/>
      <c r="DX3791" s="1"/>
      <c r="DY3791" s="1"/>
      <c r="DZ3791" s="1"/>
      <c r="EA3791" s="1"/>
      <c r="EB3791" s="1"/>
      <c r="EC3791" s="1"/>
      <c r="ED3791" s="1"/>
      <c r="EE3791" s="1"/>
      <c r="EF3791" s="1"/>
      <c r="EG3791" s="1"/>
      <c r="EH3791" s="1"/>
      <c r="EI3791" s="1"/>
      <c r="EJ3791" s="1"/>
      <c r="EK3791" s="1"/>
      <c r="EL3791" s="1"/>
      <c r="EM3791" s="1"/>
      <c r="EN3791" s="1"/>
      <c r="EO3791" s="1"/>
      <c r="EP3791" s="1"/>
      <c r="EQ3791" s="1"/>
      <c r="ER3791" s="1"/>
      <c r="ES3791" s="1"/>
      <c r="ET3791" s="1"/>
      <c r="EU3791" s="1"/>
      <c r="EV3791" s="1"/>
      <c r="EW3791" s="1"/>
      <c r="EX3791" s="1"/>
    </row>
    <row r="3792" spans="1:154" x14ac:dyDescent="0.15">
      <c r="A3792" s="35"/>
      <c r="B3792" s="15"/>
      <c r="C3792" s="7"/>
      <c r="D3792" s="13"/>
      <c r="E3792" s="14"/>
      <c r="F3792" s="14"/>
      <c r="G3792" s="14"/>
      <c r="H3792" s="14"/>
      <c r="I3792" s="13"/>
      <c r="J3792" s="5"/>
      <c r="K3792" s="2"/>
      <c r="L3792" s="17"/>
      <c r="M3792" s="12"/>
      <c r="N3792" s="12"/>
      <c r="O3792" s="17"/>
      <c r="P3792" s="14"/>
      <c r="Q3792" s="14"/>
      <c r="R3792" s="14"/>
      <c r="S3792" s="20"/>
      <c r="T3792" s="14"/>
      <c r="U3792" s="4"/>
      <c r="V3792" s="5"/>
      <c r="W3792" s="10"/>
      <c r="X3792" s="10"/>
      <c r="Y3792" s="27"/>
      <c r="Z3792" s="3"/>
      <c r="AA3792" s="1"/>
      <c r="AB3792" s="10"/>
      <c r="AC3792" s="3"/>
      <c r="AD3792" s="3"/>
      <c r="AE3792" s="3"/>
      <c r="AF3792" s="10"/>
      <c r="AG3792" s="11"/>
      <c r="AH3792" s="10"/>
      <c r="AI3792" s="1"/>
      <c r="AJ3792" s="1"/>
      <c r="AK3792" s="1"/>
      <c r="AL3792" s="1"/>
      <c r="AM3792" s="1"/>
      <c r="AN3792" s="1"/>
      <c r="AO3792" s="1"/>
      <c r="AP3792" s="1"/>
      <c r="AQ3792" s="1"/>
      <c r="AR3792" s="1"/>
      <c r="AS3792" s="1"/>
      <c r="AT3792" s="1"/>
      <c r="AU3792" s="1"/>
      <c r="AV3792" s="1"/>
      <c r="AW3792" s="1"/>
      <c r="AX3792" s="1"/>
      <c r="AY3792" s="1"/>
      <c r="AZ3792" s="1"/>
      <c r="BA3792" s="1"/>
      <c r="BB3792" s="1"/>
      <c r="BC3792" s="1"/>
      <c r="BD3792" s="1"/>
      <c r="BE3792" s="1"/>
      <c r="BF3792" s="1"/>
      <c r="BG3792" s="1"/>
      <c r="BH3792" s="1"/>
      <c r="BI3792" s="1"/>
      <c r="BJ3792" s="1"/>
      <c r="BK3792" s="1"/>
      <c r="BL3792" s="1"/>
      <c r="BM3792" s="1"/>
      <c r="BN3792" s="1"/>
      <c r="BO3792" s="1"/>
      <c r="BP3792" s="1"/>
      <c r="BQ3792" s="1"/>
      <c r="BR3792" s="1"/>
      <c r="BS3792" s="1"/>
      <c r="BT3792" s="1"/>
      <c r="BU3792" s="1"/>
      <c r="BV3792" s="1"/>
      <c r="BW3792" s="1"/>
      <c r="BX3792" s="1"/>
      <c r="BY3792" s="1"/>
      <c r="BZ3792" s="1"/>
      <c r="CA3792" s="1"/>
      <c r="CB3792" s="1"/>
      <c r="CC3792" s="1"/>
      <c r="CD3792" s="1"/>
      <c r="CE3792" s="1"/>
      <c r="CF3792" s="1"/>
      <c r="CG3792" s="1"/>
      <c r="CH3792" s="1"/>
      <c r="CI3792" s="1"/>
      <c r="CJ3792" s="1"/>
      <c r="CK3792" s="1"/>
      <c r="CL3792" s="1"/>
      <c r="CM3792" s="1"/>
      <c r="CN3792" s="1"/>
      <c r="CO3792" s="1"/>
      <c r="CP3792" s="1"/>
      <c r="CQ3792" s="1"/>
      <c r="CR3792" s="1"/>
      <c r="CS3792" s="1"/>
      <c r="CT3792" s="1"/>
      <c r="CU3792" s="1"/>
      <c r="CV3792" s="1"/>
      <c r="CW3792" s="1"/>
      <c r="CX3792" s="1"/>
      <c r="CY3792" s="1"/>
      <c r="CZ3792" s="1"/>
      <c r="DA3792" s="1"/>
      <c r="DB3792" s="1"/>
      <c r="DC3792" s="1"/>
      <c r="DD3792" s="1"/>
      <c r="DE3792" s="1"/>
      <c r="DF3792" s="1"/>
      <c r="DG3792" s="1"/>
      <c r="DH3792" s="1"/>
      <c r="DI3792" s="1"/>
      <c r="DJ3792" s="1"/>
      <c r="DK3792" s="1"/>
      <c r="DL3792" s="1"/>
      <c r="DM3792" s="1"/>
      <c r="DN3792" s="1"/>
      <c r="DO3792" s="1"/>
      <c r="DP3792" s="1"/>
      <c r="DQ3792" s="1"/>
      <c r="DR3792" s="1"/>
      <c r="DS3792" s="1"/>
      <c r="DT3792" s="1"/>
      <c r="DU3792" s="1"/>
      <c r="DV3792" s="1"/>
      <c r="DW3792" s="1"/>
      <c r="DX3792" s="1"/>
      <c r="DY3792" s="1"/>
      <c r="DZ3792" s="1"/>
      <c r="EA3792" s="1"/>
      <c r="EB3792" s="1"/>
      <c r="EC3792" s="1"/>
      <c r="ED3792" s="1"/>
      <c r="EE3792" s="1"/>
      <c r="EF3792" s="1"/>
      <c r="EG3792" s="1"/>
      <c r="EH3792" s="1"/>
      <c r="EI3792" s="1"/>
      <c r="EJ3792" s="1"/>
      <c r="EK3792" s="1"/>
      <c r="EL3792" s="1"/>
      <c r="EM3792" s="1"/>
      <c r="EN3792" s="1"/>
      <c r="EO3792" s="1"/>
      <c r="EP3792" s="1"/>
      <c r="EQ3792" s="1"/>
      <c r="ER3792" s="1"/>
      <c r="ES3792" s="1"/>
      <c r="ET3792" s="1"/>
      <c r="EU3792" s="1"/>
      <c r="EV3792" s="1"/>
      <c r="EW3792" s="1"/>
      <c r="EX3792" s="1"/>
    </row>
    <row r="3793" spans="1:154" x14ac:dyDescent="0.15">
      <c r="A3793" s="35"/>
      <c r="B3793" s="15"/>
      <c r="C3793" s="7"/>
      <c r="D3793" s="13"/>
      <c r="E3793" s="14"/>
      <c r="F3793" s="14"/>
      <c r="G3793" s="14"/>
      <c r="H3793" s="14"/>
      <c r="I3793" s="13"/>
      <c r="J3793" s="5"/>
      <c r="K3793" s="2"/>
      <c r="L3793" s="17"/>
      <c r="M3793" s="12"/>
      <c r="N3793" s="12"/>
      <c r="O3793" s="17"/>
      <c r="P3793" s="14"/>
      <c r="Q3793" s="14"/>
      <c r="R3793" s="14"/>
      <c r="S3793" s="20"/>
      <c r="T3793" s="14"/>
      <c r="U3793" s="4"/>
      <c r="V3793" s="5"/>
      <c r="W3793" s="10"/>
      <c r="X3793" s="10"/>
      <c r="Y3793" s="27"/>
      <c r="Z3793" s="3"/>
      <c r="AA3793" s="1"/>
      <c r="AB3793" s="10"/>
      <c r="AC3793" s="3"/>
      <c r="AD3793" s="3"/>
      <c r="AE3793" s="3"/>
      <c r="AF3793" s="10"/>
      <c r="AG3793" s="11"/>
      <c r="AH3793" s="10"/>
      <c r="AI3793" s="1"/>
      <c r="AJ3793" s="1"/>
      <c r="AK3793" s="1"/>
      <c r="AL3793" s="1"/>
      <c r="AM3793" s="1"/>
      <c r="AN3793" s="1"/>
      <c r="AO3793" s="1"/>
      <c r="AP3793" s="1"/>
      <c r="AQ3793" s="1"/>
      <c r="AR3793" s="1"/>
      <c r="AS3793" s="1"/>
      <c r="AT3793" s="1"/>
      <c r="AU3793" s="1"/>
      <c r="AV3793" s="1"/>
      <c r="AW3793" s="1"/>
      <c r="AX3793" s="1"/>
      <c r="AY3793" s="1"/>
      <c r="AZ3793" s="1"/>
      <c r="BA3793" s="1"/>
      <c r="BB3793" s="1"/>
      <c r="BC3793" s="1"/>
      <c r="BD3793" s="1"/>
      <c r="BE3793" s="1"/>
      <c r="BF3793" s="1"/>
      <c r="BG3793" s="1"/>
      <c r="BH3793" s="1"/>
      <c r="BI3793" s="1"/>
      <c r="BJ3793" s="1"/>
      <c r="BK3793" s="1"/>
      <c r="BL3793" s="1"/>
      <c r="BM3793" s="1"/>
      <c r="BN3793" s="1"/>
      <c r="BO3793" s="1"/>
      <c r="BP3793" s="1"/>
      <c r="BQ3793" s="1"/>
      <c r="BR3793" s="1"/>
      <c r="BS3793" s="1"/>
      <c r="BT3793" s="1"/>
      <c r="BU3793" s="1"/>
      <c r="BV3793" s="1"/>
      <c r="BW3793" s="1"/>
      <c r="BX3793" s="1"/>
      <c r="BY3793" s="1"/>
      <c r="BZ3793" s="1"/>
      <c r="CA3793" s="1"/>
      <c r="CB3793" s="1"/>
      <c r="CC3793" s="1"/>
      <c r="CD3793" s="1"/>
      <c r="CE3793" s="1"/>
      <c r="CF3793" s="1"/>
      <c r="CG3793" s="1"/>
      <c r="CH3793" s="1"/>
      <c r="CI3793" s="1"/>
      <c r="CJ3793" s="1"/>
      <c r="CK3793" s="1"/>
      <c r="CL3793" s="1"/>
      <c r="CM3793" s="1"/>
      <c r="CN3793" s="1"/>
      <c r="CO3793" s="1"/>
      <c r="CP3793" s="1"/>
      <c r="CQ3793" s="1"/>
      <c r="CR3793" s="1"/>
      <c r="CS3793" s="1"/>
      <c r="CT3793" s="1"/>
      <c r="CU3793" s="1"/>
      <c r="CV3793" s="1"/>
      <c r="CW3793" s="1"/>
      <c r="CX3793" s="1"/>
      <c r="CY3793" s="1"/>
      <c r="CZ3793" s="1"/>
      <c r="DA3793" s="1"/>
      <c r="DB3793" s="1"/>
      <c r="DC3793" s="1"/>
      <c r="DD3793" s="1"/>
      <c r="DE3793" s="1"/>
      <c r="DF3793" s="1"/>
      <c r="DG3793" s="1"/>
      <c r="DH3793" s="1"/>
      <c r="DI3793" s="1"/>
      <c r="DJ3793" s="1"/>
      <c r="DK3793" s="1"/>
      <c r="DL3793" s="1"/>
      <c r="DM3793" s="1"/>
      <c r="DN3793" s="1"/>
      <c r="DO3793" s="1"/>
      <c r="DP3793" s="1"/>
      <c r="DQ3793" s="1"/>
      <c r="DR3793" s="1"/>
      <c r="DS3793" s="1"/>
      <c r="DT3793" s="1"/>
      <c r="DU3793" s="1"/>
      <c r="DV3793" s="1"/>
      <c r="DW3793" s="1"/>
      <c r="DX3793" s="1"/>
      <c r="DY3793" s="1"/>
      <c r="DZ3793" s="1"/>
      <c r="EA3793" s="1"/>
      <c r="EB3793" s="1"/>
      <c r="EC3793" s="1"/>
      <c r="ED3793" s="1"/>
      <c r="EE3793" s="1"/>
      <c r="EF3793" s="1"/>
      <c r="EG3793" s="1"/>
      <c r="EH3793" s="1"/>
      <c r="EI3793" s="1"/>
      <c r="EJ3793" s="1"/>
      <c r="EK3793" s="1"/>
      <c r="EL3793" s="1"/>
      <c r="EM3793" s="1"/>
      <c r="EN3793" s="1"/>
      <c r="EO3793" s="1"/>
      <c r="EP3793" s="1"/>
      <c r="EQ3793" s="1"/>
      <c r="ER3793" s="1"/>
      <c r="ES3793" s="1"/>
      <c r="ET3793" s="1"/>
      <c r="EU3793" s="1"/>
      <c r="EV3793" s="1"/>
      <c r="EW3793" s="1"/>
      <c r="EX3793" s="1"/>
    </row>
    <row r="3794" spans="1:154" x14ac:dyDescent="0.15">
      <c r="A3794" s="35"/>
      <c r="B3794" s="15"/>
      <c r="C3794" s="7"/>
      <c r="D3794" s="13"/>
      <c r="E3794" s="14"/>
      <c r="F3794" s="14"/>
      <c r="G3794" s="14"/>
      <c r="H3794" s="14"/>
      <c r="I3794" s="13"/>
      <c r="J3794" s="5"/>
      <c r="K3794" s="2"/>
      <c r="L3794" s="17"/>
      <c r="M3794" s="12"/>
      <c r="N3794" s="12"/>
      <c r="O3794" s="17"/>
      <c r="P3794" s="14"/>
      <c r="Q3794" s="14"/>
      <c r="R3794" s="14"/>
      <c r="S3794" s="20"/>
      <c r="T3794" s="14"/>
      <c r="U3794" s="4"/>
      <c r="V3794" s="5"/>
      <c r="W3794" s="10"/>
      <c r="X3794" s="10"/>
      <c r="Y3794" s="27"/>
      <c r="Z3794" s="3"/>
      <c r="AA3794" s="1"/>
      <c r="AB3794" s="10"/>
      <c r="AC3794" s="3"/>
      <c r="AD3794" s="3"/>
      <c r="AE3794" s="3"/>
      <c r="AF3794" s="10"/>
      <c r="AG3794" s="11"/>
      <c r="AH3794" s="10"/>
      <c r="AI3794" s="1"/>
      <c r="AJ3794" s="1"/>
      <c r="AK3794" s="1"/>
      <c r="AL3794" s="1"/>
      <c r="AM3794" s="1"/>
      <c r="AN3794" s="1"/>
      <c r="AO3794" s="1"/>
      <c r="AP3794" s="1"/>
      <c r="AQ3794" s="1"/>
      <c r="AR3794" s="1"/>
      <c r="AS3794" s="1"/>
      <c r="AT3794" s="1"/>
      <c r="AU3794" s="1"/>
      <c r="AV3794" s="1"/>
      <c r="AW3794" s="1"/>
      <c r="AX3794" s="1"/>
      <c r="AY3794" s="1"/>
      <c r="AZ3794" s="1"/>
      <c r="BA3794" s="1"/>
      <c r="BB3794" s="1"/>
      <c r="BC3794" s="1"/>
      <c r="BD3794" s="1"/>
      <c r="BE3794" s="1"/>
      <c r="BF3794" s="1"/>
      <c r="BG3794" s="1"/>
      <c r="BH3794" s="1"/>
      <c r="BI3794" s="1"/>
      <c r="BJ3794" s="1"/>
      <c r="BK3794" s="1"/>
      <c r="BL3794" s="1"/>
      <c r="BM3794" s="1"/>
      <c r="BN3794" s="1"/>
      <c r="BO3794" s="1"/>
      <c r="BP3794" s="1"/>
      <c r="BQ3794" s="1"/>
      <c r="BR3794" s="1"/>
      <c r="BS3794" s="1"/>
      <c r="BT3794" s="1"/>
      <c r="BU3794" s="1"/>
      <c r="BV3794" s="1"/>
      <c r="BW3794" s="1"/>
      <c r="BX3794" s="1"/>
      <c r="BY3794" s="1"/>
      <c r="BZ3794" s="1"/>
      <c r="CA3794" s="1"/>
      <c r="CB3794" s="1"/>
      <c r="CC3794" s="1"/>
      <c r="CD3794" s="1"/>
      <c r="CE3794" s="1"/>
      <c r="CF3794" s="1"/>
      <c r="CG3794" s="1"/>
      <c r="CH3794" s="1"/>
      <c r="CI3794" s="1"/>
      <c r="CJ3794" s="1"/>
      <c r="CK3794" s="1"/>
      <c r="CL3794" s="1"/>
      <c r="CM3794" s="1"/>
      <c r="CN3794" s="1"/>
      <c r="CO3794" s="1"/>
      <c r="CP3794" s="1"/>
      <c r="CQ3794" s="1"/>
      <c r="CR3794" s="1"/>
      <c r="CS3794" s="1"/>
      <c r="CT3794" s="1"/>
      <c r="CU3794" s="1"/>
      <c r="CV3794" s="1"/>
      <c r="CW3794" s="1"/>
      <c r="CX3794" s="1"/>
      <c r="CY3794" s="1"/>
      <c r="CZ3794" s="1"/>
      <c r="DA3794" s="1"/>
      <c r="DB3794" s="1"/>
      <c r="DC3794" s="1"/>
      <c r="DD3794" s="1"/>
      <c r="DE3794" s="1"/>
      <c r="DF3794" s="1"/>
      <c r="DG3794" s="1"/>
      <c r="DH3794" s="1"/>
      <c r="DI3794" s="1"/>
      <c r="DJ3794" s="1"/>
      <c r="DK3794" s="1"/>
      <c r="DL3794" s="1"/>
      <c r="DM3794" s="1"/>
      <c r="DN3794" s="1"/>
      <c r="DO3794" s="1"/>
      <c r="DP3794" s="1"/>
      <c r="DQ3794" s="1"/>
      <c r="DR3794" s="1"/>
      <c r="DS3794" s="1"/>
      <c r="DT3794" s="1"/>
      <c r="DU3794" s="1"/>
      <c r="DV3794" s="1"/>
      <c r="DW3794" s="1"/>
      <c r="DX3794" s="1"/>
      <c r="DY3794" s="1"/>
      <c r="DZ3794" s="1"/>
      <c r="EA3794" s="1"/>
      <c r="EB3794" s="1"/>
      <c r="EC3794" s="1"/>
      <c r="ED3794" s="1"/>
      <c r="EE3794" s="1"/>
      <c r="EF3794" s="1"/>
      <c r="EG3794" s="1"/>
      <c r="EH3794" s="1"/>
      <c r="EI3794" s="1"/>
      <c r="EJ3794" s="1"/>
      <c r="EK3794" s="1"/>
      <c r="EL3794" s="1"/>
      <c r="EM3794" s="1"/>
      <c r="EN3794" s="1"/>
      <c r="EO3794" s="1"/>
      <c r="EP3794" s="1"/>
      <c r="EQ3794" s="1"/>
      <c r="ER3794" s="1"/>
      <c r="ES3794" s="1"/>
      <c r="ET3794" s="1"/>
      <c r="EU3794" s="1"/>
      <c r="EV3794" s="1"/>
      <c r="EW3794" s="1"/>
      <c r="EX3794" s="1"/>
    </row>
    <row r="3795" spans="1:154" x14ac:dyDescent="0.15">
      <c r="A3795" s="35"/>
      <c r="B3795" s="15"/>
      <c r="C3795" s="7"/>
      <c r="D3795" s="13"/>
      <c r="E3795" s="14"/>
      <c r="F3795" s="14"/>
      <c r="G3795" s="14"/>
      <c r="H3795" s="14"/>
      <c r="I3795" s="13"/>
      <c r="J3795" s="5"/>
      <c r="K3795" s="2"/>
      <c r="L3795" s="17"/>
      <c r="M3795" s="12"/>
      <c r="N3795" s="12"/>
      <c r="O3795" s="17"/>
      <c r="P3795" s="14"/>
      <c r="Q3795" s="14"/>
      <c r="R3795" s="14"/>
      <c r="S3795" s="20"/>
      <c r="T3795" s="14"/>
      <c r="U3795" s="4"/>
      <c r="V3795" s="5"/>
      <c r="W3795" s="10"/>
      <c r="X3795" s="10"/>
      <c r="Y3795" s="27"/>
      <c r="Z3795" s="3"/>
      <c r="AA3795" s="1"/>
      <c r="AB3795" s="10"/>
      <c r="AC3795" s="3"/>
      <c r="AD3795" s="3"/>
      <c r="AE3795" s="3"/>
      <c r="AF3795" s="10"/>
      <c r="AG3795" s="11"/>
      <c r="AH3795" s="10"/>
      <c r="AI3795" s="1"/>
      <c r="AJ3795" s="1"/>
      <c r="AK3795" s="1"/>
      <c r="AL3795" s="1"/>
      <c r="AM3795" s="1"/>
      <c r="AN3795" s="1"/>
      <c r="AO3795" s="1"/>
      <c r="AP3795" s="1"/>
      <c r="AQ3795" s="1"/>
      <c r="AR3795" s="1"/>
      <c r="AS3795" s="1"/>
      <c r="AT3795" s="1"/>
      <c r="AU3795" s="1"/>
      <c r="AV3795" s="1"/>
      <c r="AW3795" s="1"/>
      <c r="AX3795" s="1"/>
      <c r="AY3795" s="1"/>
      <c r="AZ3795" s="1"/>
      <c r="BA3795" s="1"/>
      <c r="BB3795" s="1"/>
      <c r="BC3795" s="1"/>
      <c r="BD3795" s="1"/>
      <c r="BE3795" s="1"/>
      <c r="BF3795" s="1"/>
      <c r="BG3795" s="1"/>
      <c r="BH3795" s="1"/>
      <c r="BI3795" s="1"/>
      <c r="BJ3795" s="1"/>
      <c r="BK3795" s="1"/>
      <c r="BL3795" s="1"/>
      <c r="BM3795" s="1"/>
      <c r="BN3795" s="1"/>
      <c r="BO3795" s="1"/>
      <c r="BP3795" s="1"/>
      <c r="BQ3795" s="1"/>
      <c r="BR3795" s="1"/>
      <c r="BS3795" s="1"/>
      <c r="BT3795" s="1"/>
      <c r="BU3795" s="1"/>
      <c r="BV3795" s="1"/>
      <c r="BW3795" s="1"/>
      <c r="BX3795" s="1"/>
      <c r="BY3795" s="1"/>
      <c r="BZ3795" s="1"/>
      <c r="CA3795" s="1"/>
      <c r="CB3795" s="1"/>
      <c r="CC3795" s="1"/>
      <c r="CD3795" s="1"/>
      <c r="CE3795" s="1"/>
      <c r="CF3795" s="1"/>
      <c r="CG3795" s="1"/>
      <c r="CH3795" s="1"/>
      <c r="CI3795" s="1"/>
      <c r="CJ3795" s="1"/>
      <c r="CK3795" s="1"/>
      <c r="CL3795" s="1"/>
      <c r="CM3795" s="1"/>
      <c r="CN3795" s="1"/>
      <c r="CO3795" s="1"/>
      <c r="CP3795" s="1"/>
      <c r="CQ3795" s="1"/>
      <c r="CR3795" s="1"/>
      <c r="CS3795" s="1"/>
      <c r="CT3795" s="1"/>
      <c r="CU3795" s="1"/>
      <c r="CV3795" s="1"/>
      <c r="CW3795" s="1"/>
      <c r="CX3795" s="1"/>
      <c r="CY3795" s="1"/>
      <c r="CZ3795" s="1"/>
      <c r="DA3795" s="1"/>
      <c r="DB3795" s="1"/>
      <c r="DC3795" s="1"/>
      <c r="DD3795" s="1"/>
      <c r="DE3795" s="1"/>
      <c r="DF3795" s="1"/>
      <c r="DG3795" s="1"/>
      <c r="DH3795" s="1"/>
      <c r="DI3795" s="1"/>
      <c r="DJ3795" s="1"/>
      <c r="DK3795" s="1"/>
      <c r="DL3795" s="1"/>
      <c r="DM3795" s="1"/>
      <c r="DN3795" s="1"/>
      <c r="DO3795" s="1"/>
      <c r="DP3795" s="1"/>
      <c r="DQ3795" s="1"/>
      <c r="DR3795" s="1"/>
      <c r="DS3795" s="1"/>
      <c r="DT3795" s="1"/>
      <c r="DU3795" s="1"/>
      <c r="DV3795" s="1"/>
      <c r="DW3795" s="1"/>
      <c r="DX3795" s="1"/>
      <c r="DY3795" s="1"/>
      <c r="DZ3795" s="1"/>
      <c r="EA3795" s="1"/>
      <c r="EB3795" s="1"/>
      <c r="EC3795" s="1"/>
      <c r="ED3795" s="1"/>
      <c r="EE3795" s="1"/>
      <c r="EF3795" s="1"/>
      <c r="EG3795" s="1"/>
      <c r="EH3795" s="1"/>
      <c r="EI3795" s="1"/>
      <c r="EJ3795" s="1"/>
      <c r="EK3795" s="1"/>
      <c r="EL3795" s="1"/>
      <c r="EM3795" s="1"/>
      <c r="EN3795" s="1"/>
      <c r="EO3795" s="1"/>
      <c r="EP3795" s="1"/>
      <c r="EQ3795" s="1"/>
      <c r="ER3795" s="1"/>
      <c r="ES3795" s="1"/>
      <c r="ET3795" s="1"/>
      <c r="EU3795" s="1"/>
      <c r="EV3795" s="1"/>
      <c r="EW3795" s="1"/>
      <c r="EX3795" s="1"/>
    </row>
    <row r="3796" spans="1:154" x14ac:dyDescent="0.15">
      <c r="A3796" s="35"/>
      <c r="B3796" s="15"/>
      <c r="C3796" s="7"/>
      <c r="D3796" s="13"/>
      <c r="E3796" s="14"/>
      <c r="F3796" s="14"/>
      <c r="G3796" s="14"/>
      <c r="H3796" s="14"/>
      <c r="I3796" s="13"/>
      <c r="J3796" s="5"/>
      <c r="K3796" s="2"/>
      <c r="L3796" s="17"/>
      <c r="M3796" s="12"/>
      <c r="N3796" s="12"/>
      <c r="O3796" s="17"/>
      <c r="P3796" s="14"/>
      <c r="Q3796" s="14"/>
      <c r="R3796" s="14"/>
      <c r="S3796" s="20"/>
      <c r="T3796" s="14"/>
      <c r="U3796" s="4"/>
      <c r="V3796" s="5"/>
      <c r="W3796" s="10"/>
      <c r="X3796" s="10"/>
      <c r="Y3796" s="27"/>
      <c r="Z3796" s="3"/>
      <c r="AA3796" s="1"/>
      <c r="AB3796" s="10"/>
      <c r="AC3796" s="3"/>
      <c r="AD3796" s="3"/>
      <c r="AE3796" s="3"/>
      <c r="AF3796" s="10"/>
      <c r="AG3796" s="11"/>
      <c r="AH3796" s="10"/>
      <c r="AI3796" s="1"/>
      <c r="AJ3796" s="1"/>
      <c r="AK3796" s="1"/>
      <c r="AL3796" s="1"/>
      <c r="AM3796" s="1"/>
      <c r="AN3796" s="1"/>
      <c r="AO3796" s="1"/>
      <c r="AP3796" s="1"/>
      <c r="AQ3796" s="1"/>
      <c r="AR3796" s="1"/>
      <c r="AS3796" s="1"/>
      <c r="AT3796" s="1"/>
      <c r="AU3796" s="1"/>
      <c r="AV3796" s="1"/>
      <c r="AW3796" s="1"/>
      <c r="AX3796" s="1"/>
      <c r="AY3796" s="1"/>
      <c r="AZ3796" s="1"/>
      <c r="BA3796" s="1"/>
      <c r="BB3796" s="1"/>
      <c r="BC3796" s="1"/>
      <c r="BD3796" s="1"/>
      <c r="BE3796" s="1"/>
      <c r="BF3796" s="1"/>
      <c r="BG3796" s="1"/>
      <c r="BH3796" s="1"/>
      <c r="BI3796" s="1"/>
      <c r="BJ3796" s="1"/>
      <c r="BK3796" s="1"/>
      <c r="BL3796" s="1"/>
      <c r="BM3796" s="1"/>
      <c r="BN3796" s="1"/>
      <c r="BO3796" s="1"/>
      <c r="BP3796" s="1"/>
      <c r="BQ3796" s="1"/>
      <c r="BR3796" s="1"/>
      <c r="BS3796" s="1"/>
      <c r="BT3796" s="1"/>
      <c r="BU3796" s="1"/>
      <c r="BV3796" s="1"/>
      <c r="BW3796" s="1"/>
      <c r="BX3796" s="1"/>
      <c r="BY3796" s="1"/>
      <c r="BZ3796" s="1"/>
      <c r="CA3796" s="1"/>
      <c r="CB3796" s="1"/>
      <c r="CC3796" s="1"/>
      <c r="CD3796" s="1"/>
      <c r="CE3796" s="1"/>
      <c r="CF3796" s="1"/>
      <c r="CG3796" s="1"/>
      <c r="CH3796" s="1"/>
      <c r="CI3796" s="1"/>
      <c r="CJ3796" s="1"/>
      <c r="CK3796" s="1"/>
      <c r="CL3796" s="1"/>
      <c r="CM3796" s="1"/>
      <c r="CN3796" s="1"/>
      <c r="CO3796" s="1"/>
      <c r="CP3796" s="1"/>
      <c r="CQ3796" s="1"/>
      <c r="CR3796" s="1"/>
      <c r="CS3796" s="1"/>
      <c r="CT3796" s="1"/>
      <c r="CU3796" s="1"/>
      <c r="CV3796" s="1"/>
      <c r="CW3796" s="1"/>
      <c r="CX3796" s="1"/>
      <c r="CY3796" s="1"/>
      <c r="CZ3796" s="1"/>
      <c r="DA3796" s="1"/>
      <c r="DB3796" s="1"/>
      <c r="DC3796" s="1"/>
      <c r="DD3796" s="1"/>
      <c r="DE3796" s="1"/>
      <c r="DF3796" s="1"/>
      <c r="DG3796" s="1"/>
      <c r="DH3796" s="1"/>
      <c r="DI3796" s="1"/>
      <c r="DJ3796" s="1"/>
      <c r="DK3796" s="1"/>
      <c r="DL3796" s="1"/>
      <c r="DM3796" s="1"/>
      <c r="DN3796" s="1"/>
      <c r="DO3796" s="1"/>
      <c r="DP3796" s="1"/>
      <c r="DQ3796" s="1"/>
      <c r="DR3796" s="1"/>
      <c r="DS3796" s="1"/>
      <c r="DT3796" s="1"/>
      <c r="DU3796" s="1"/>
      <c r="DV3796" s="1"/>
      <c r="DW3796" s="1"/>
      <c r="DX3796" s="1"/>
      <c r="DY3796" s="1"/>
      <c r="DZ3796" s="1"/>
      <c r="EA3796" s="1"/>
      <c r="EB3796" s="1"/>
      <c r="EC3796" s="1"/>
      <c r="ED3796" s="1"/>
      <c r="EE3796" s="1"/>
      <c r="EF3796" s="1"/>
      <c r="EG3796" s="1"/>
      <c r="EH3796" s="1"/>
      <c r="EI3796" s="1"/>
      <c r="EJ3796" s="1"/>
      <c r="EK3796" s="1"/>
      <c r="EL3796" s="1"/>
      <c r="EM3796" s="1"/>
      <c r="EN3796" s="1"/>
      <c r="EO3796" s="1"/>
      <c r="EP3796" s="1"/>
      <c r="EQ3796" s="1"/>
      <c r="ER3796" s="1"/>
      <c r="ES3796" s="1"/>
      <c r="ET3796" s="1"/>
      <c r="EU3796" s="1"/>
      <c r="EV3796" s="1"/>
      <c r="EW3796" s="1"/>
      <c r="EX3796" s="1"/>
    </row>
    <row r="3797" spans="1:154" x14ac:dyDescent="0.15">
      <c r="A3797" s="35"/>
      <c r="B3797" s="15"/>
      <c r="C3797" s="7"/>
      <c r="D3797" s="13"/>
      <c r="E3797" s="14"/>
      <c r="F3797" s="14"/>
      <c r="G3797" s="14"/>
      <c r="H3797" s="14"/>
      <c r="I3797" s="13"/>
      <c r="J3797" s="5"/>
      <c r="K3797" s="2"/>
      <c r="L3797" s="17"/>
      <c r="M3797" s="12"/>
      <c r="N3797" s="12"/>
      <c r="O3797" s="17"/>
      <c r="P3797" s="14"/>
      <c r="Q3797" s="14"/>
      <c r="R3797" s="14"/>
      <c r="S3797" s="20"/>
      <c r="T3797" s="14"/>
      <c r="U3797" s="4"/>
      <c r="V3797" s="5"/>
      <c r="W3797" s="10"/>
      <c r="X3797" s="10"/>
      <c r="Y3797" s="27"/>
      <c r="Z3797" s="3"/>
      <c r="AA3797" s="1"/>
      <c r="AB3797" s="10"/>
      <c r="AC3797" s="3"/>
      <c r="AD3797" s="3"/>
      <c r="AE3797" s="3"/>
      <c r="AF3797" s="10"/>
      <c r="AG3797" s="11"/>
      <c r="AH3797" s="10"/>
      <c r="AI3797" s="1"/>
      <c r="AJ3797" s="1"/>
      <c r="AK3797" s="1"/>
      <c r="AL3797" s="1"/>
      <c r="AM3797" s="1"/>
      <c r="AN3797" s="1"/>
      <c r="AO3797" s="1"/>
      <c r="AP3797" s="1"/>
      <c r="AQ3797" s="1"/>
      <c r="AR3797" s="1"/>
      <c r="AS3797" s="1"/>
      <c r="AT3797" s="1"/>
      <c r="AU3797" s="1"/>
      <c r="AV3797" s="1"/>
      <c r="AW3797" s="1"/>
      <c r="AX3797" s="1"/>
      <c r="AY3797" s="1"/>
      <c r="AZ3797" s="1"/>
      <c r="BA3797" s="1"/>
      <c r="BB3797" s="1"/>
      <c r="BC3797" s="1"/>
      <c r="BD3797" s="1"/>
      <c r="BE3797" s="1"/>
      <c r="BF3797" s="1"/>
      <c r="BG3797" s="1"/>
      <c r="BH3797" s="1"/>
      <c r="BI3797" s="1"/>
      <c r="BJ3797" s="1"/>
      <c r="BK3797" s="1"/>
      <c r="BL3797" s="1"/>
      <c r="BM3797" s="1"/>
      <c r="BN3797" s="1"/>
      <c r="BO3797" s="1"/>
      <c r="BP3797" s="1"/>
      <c r="BQ3797" s="1"/>
      <c r="BR3797" s="1"/>
      <c r="BS3797" s="1"/>
      <c r="BT3797" s="1"/>
      <c r="BU3797" s="1"/>
      <c r="BV3797" s="1"/>
      <c r="BW3797" s="1"/>
      <c r="BX3797" s="1"/>
      <c r="BY3797" s="1"/>
      <c r="BZ3797" s="1"/>
      <c r="CA3797" s="1"/>
      <c r="CB3797" s="1"/>
      <c r="CC3797" s="1"/>
      <c r="CD3797" s="1"/>
      <c r="CE3797" s="1"/>
      <c r="CF3797" s="1"/>
      <c r="CG3797" s="1"/>
      <c r="CH3797" s="1"/>
      <c r="CI3797" s="1"/>
      <c r="CJ3797" s="1"/>
      <c r="CK3797" s="1"/>
      <c r="CL3797" s="1"/>
      <c r="CM3797" s="1"/>
      <c r="CN3797" s="1"/>
      <c r="CO3797" s="1"/>
      <c r="CP3797" s="1"/>
      <c r="CQ3797" s="1"/>
      <c r="CR3797" s="1"/>
      <c r="CS3797" s="1"/>
      <c r="CT3797" s="1"/>
      <c r="CU3797" s="1"/>
      <c r="CV3797" s="1"/>
      <c r="CW3797" s="1"/>
      <c r="CX3797" s="1"/>
      <c r="CY3797" s="1"/>
      <c r="CZ3797" s="1"/>
      <c r="DA3797" s="1"/>
      <c r="DB3797" s="1"/>
      <c r="DC3797" s="1"/>
      <c r="DD3797" s="1"/>
      <c r="DE3797" s="1"/>
      <c r="DF3797" s="1"/>
      <c r="DG3797" s="1"/>
      <c r="DH3797" s="1"/>
      <c r="DI3797" s="1"/>
      <c r="DJ3797" s="1"/>
      <c r="DK3797" s="1"/>
      <c r="DL3797" s="1"/>
      <c r="DM3797" s="1"/>
      <c r="DN3797" s="1"/>
      <c r="DO3797" s="1"/>
      <c r="DP3797" s="1"/>
      <c r="DQ3797" s="1"/>
      <c r="DR3797" s="1"/>
      <c r="DS3797" s="1"/>
      <c r="DT3797" s="1"/>
      <c r="DU3797" s="1"/>
      <c r="DV3797" s="1"/>
      <c r="DW3797" s="1"/>
      <c r="DX3797" s="1"/>
      <c r="DY3797" s="1"/>
      <c r="DZ3797" s="1"/>
      <c r="EA3797" s="1"/>
      <c r="EB3797" s="1"/>
      <c r="EC3797" s="1"/>
      <c r="ED3797" s="1"/>
      <c r="EE3797" s="1"/>
      <c r="EF3797" s="1"/>
      <c r="EG3797" s="1"/>
      <c r="EH3797" s="1"/>
      <c r="EI3797" s="1"/>
      <c r="EJ3797" s="1"/>
      <c r="EK3797" s="1"/>
      <c r="EL3797" s="1"/>
      <c r="EM3797" s="1"/>
      <c r="EN3797" s="1"/>
      <c r="EO3797" s="1"/>
      <c r="EP3797" s="1"/>
      <c r="EQ3797" s="1"/>
      <c r="ER3797" s="1"/>
      <c r="ES3797" s="1"/>
      <c r="ET3797" s="1"/>
      <c r="EU3797" s="1"/>
      <c r="EV3797" s="1"/>
      <c r="EW3797" s="1"/>
      <c r="EX3797" s="1"/>
    </row>
    <row r="3798" spans="1:154" x14ac:dyDescent="0.15">
      <c r="A3798" s="35"/>
      <c r="B3798" s="15"/>
      <c r="C3798" s="7"/>
      <c r="D3798" s="13"/>
      <c r="E3798" s="14"/>
      <c r="F3798" s="14"/>
      <c r="G3798" s="14"/>
      <c r="H3798" s="14"/>
      <c r="I3798" s="13"/>
      <c r="J3798" s="5"/>
      <c r="K3798" s="2"/>
      <c r="L3798" s="17"/>
      <c r="M3798" s="12"/>
      <c r="N3798" s="12"/>
      <c r="O3798" s="17"/>
      <c r="P3798" s="14"/>
      <c r="Q3798" s="14"/>
      <c r="R3798" s="14"/>
      <c r="S3798" s="20"/>
      <c r="T3798" s="14"/>
      <c r="U3798" s="4"/>
      <c r="V3798" s="5"/>
      <c r="W3798" s="10"/>
      <c r="X3798" s="10"/>
      <c r="Y3798" s="27"/>
      <c r="Z3798" s="3"/>
      <c r="AA3798" s="1"/>
      <c r="AB3798" s="10"/>
      <c r="AC3798" s="3"/>
      <c r="AD3798" s="3"/>
      <c r="AE3798" s="3"/>
      <c r="AF3798" s="10"/>
      <c r="AG3798" s="11"/>
      <c r="AH3798" s="10"/>
      <c r="AI3798" s="1"/>
      <c r="AJ3798" s="1"/>
      <c r="AK3798" s="1"/>
      <c r="AL3798" s="1"/>
      <c r="AM3798" s="1"/>
      <c r="AN3798" s="1"/>
      <c r="AO3798" s="1"/>
      <c r="AP3798" s="1"/>
      <c r="AQ3798" s="1"/>
      <c r="AR3798" s="1"/>
      <c r="AS3798" s="1"/>
      <c r="AT3798" s="1"/>
      <c r="AU3798" s="1"/>
      <c r="AV3798" s="1"/>
      <c r="AW3798" s="1"/>
      <c r="AX3798" s="1"/>
      <c r="AY3798" s="1"/>
      <c r="AZ3798" s="1"/>
      <c r="BA3798" s="1"/>
      <c r="BB3798" s="1"/>
      <c r="BC3798" s="1"/>
      <c r="BD3798" s="1"/>
      <c r="BE3798" s="1"/>
      <c r="BF3798" s="1"/>
      <c r="BG3798" s="1"/>
      <c r="BH3798" s="1"/>
      <c r="BI3798" s="1"/>
      <c r="BJ3798" s="1"/>
      <c r="BK3798" s="1"/>
      <c r="BL3798" s="1"/>
      <c r="BM3798" s="1"/>
      <c r="BN3798" s="1"/>
      <c r="BO3798" s="1"/>
      <c r="BP3798" s="1"/>
      <c r="BQ3798" s="1"/>
      <c r="BR3798" s="1"/>
      <c r="BS3798" s="1"/>
      <c r="BT3798" s="1"/>
      <c r="BU3798" s="1"/>
      <c r="BV3798" s="1"/>
      <c r="BW3798" s="1"/>
      <c r="BX3798" s="1"/>
      <c r="BY3798" s="1"/>
      <c r="BZ3798" s="1"/>
      <c r="CA3798" s="1"/>
      <c r="CB3798" s="1"/>
      <c r="CC3798" s="1"/>
      <c r="CD3798" s="1"/>
      <c r="CE3798" s="1"/>
      <c r="CF3798" s="1"/>
      <c r="CG3798" s="1"/>
      <c r="CH3798" s="1"/>
      <c r="CI3798" s="1"/>
      <c r="CJ3798" s="1"/>
      <c r="CK3798" s="1"/>
      <c r="CL3798" s="1"/>
      <c r="CM3798" s="1"/>
      <c r="CN3798" s="1"/>
      <c r="CO3798" s="1"/>
      <c r="CP3798" s="1"/>
      <c r="CQ3798" s="1"/>
      <c r="CR3798" s="1"/>
      <c r="CS3798" s="1"/>
      <c r="CT3798" s="1"/>
      <c r="CU3798" s="1"/>
      <c r="CV3798" s="1"/>
      <c r="CW3798" s="1"/>
      <c r="CX3798" s="1"/>
      <c r="CY3798" s="1"/>
      <c r="CZ3798" s="1"/>
      <c r="DA3798" s="1"/>
      <c r="DB3798" s="1"/>
      <c r="DC3798" s="1"/>
      <c r="DD3798" s="1"/>
      <c r="DE3798" s="1"/>
      <c r="DF3798" s="1"/>
      <c r="DG3798" s="1"/>
      <c r="DH3798" s="1"/>
      <c r="DI3798" s="1"/>
      <c r="DJ3798" s="1"/>
      <c r="DK3798" s="1"/>
      <c r="DL3798" s="1"/>
      <c r="DM3798" s="1"/>
      <c r="DN3798" s="1"/>
      <c r="DO3798" s="1"/>
      <c r="DP3798" s="1"/>
      <c r="DQ3798" s="1"/>
      <c r="DR3798" s="1"/>
      <c r="DS3798" s="1"/>
      <c r="DT3798" s="1"/>
      <c r="DU3798" s="1"/>
      <c r="DV3798" s="1"/>
      <c r="DW3798" s="1"/>
      <c r="DX3798" s="1"/>
      <c r="DY3798" s="1"/>
      <c r="DZ3798" s="1"/>
      <c r="EA3798" s="1"/>
      <c r="EB3798" s="1"/>
      <c r="EC3798" s="1"/>
      <c r="ED3798" s="1"/>
      <c r="EE3798" s="1"/>
      <c r="EF3798" s="1"/>
      <c r="EG3798" s="1"/>
      <c r="EH3798" s="1"/>
      <c r="EI3798" s="1"/>
      <c r="EJ3798" s="1"/>
      <c r="EK3798" s="1"/>
      <c r="EL3798" s="1"/>
      <c r="EM3798" s="1"/>
      <c r="EN3798" s="1"/>
      <c r="EO3798" s="1"/>
      <c r="EP3798" s="1"/>
      <c r="EQ3798" s="1"/>
      <c r="ER3798" s="1"/>
      <c r="ES3798" s="1"/>
      <c r="ET3798" s="1"/>
      <c r="EU3798" s="1"/>
      <c r="EV3798" s="1"/>
      <c r="EW3798" s="1"/>
      <c r="EX3798" s="1"/>
    </row>
    <row r="3799" spans="1:154" x14ac:dyDescent="0.15">
      <c r="A3799" s="35"/>
      <c r="B3799" s="15"/>
      <c r="C3799" s="7"/>
      <c r="D3799" s="13"/>
      <c r="E3799" s="14"/>
      <c r="F3799" s="14"/>
      <c r="G3799" s="14"/>
      <c r="H3799" s="14"/>
      <c r="I3799" s="13"/>
      <c r="J3799" s="5"/>
      <c r="K3799" s="2"/>
      <c r="L3799" s="17"/>
      <c r="M3799" s="12"/>
      <c r="N3799" s="12"/>
      <c r="O3799" s="17"/>
      <c r="P3799" s="14"/>
      <c r="Q3799" s="14"/>
      <c r="R3799" s="14"/>
      <c r="S3799" s="20"/>
      <c r="T3799" s="14"/>
      <c r="U3799" s="4"/>
      <c r="V3799" s="5"/>
      <c r="W3799" s="10"/>
      <c r="X3799" s="10"/>
      <c r="Y3799" s="27"/>
      <c r="Z3799" s="3"/>
      <c r="AA3799" s="1"/>
      <c r="AB3799" s="10"/>
      <c r="AC3799" s="3"/>
      <c r="AD3799" s="3"/>
      <c r="AE3799" s="3"/>
      <c r="AF3799" s="10"/>
      <c r="AG3799" s="11"/>
      <c r="AH3799" s="10"/>
      <c r="AI3799" s="1"/>
      <c r="AJ3799" s="1"/>
      <c r="AK3799" s="1"/>
      <c r="AL3799" s="1"/>
      <c r="AM3799" s="1"/>
      <c r="AN3799" s="1"/>
      <c r="AO3799" s="1"/>
      <c r="AP3799" s="1"/>
      <c r="AQ3799" s="1"/>
      <c r="AR3799" s="1"/>
      <c r="AS3799" s="1"/>
      <c r="AT3799" s="1"/>
      <c r="AU3799" s="1"/>
      <c r="AV3799" s="1"/>
      <c r="AW3799" s="1"/>
      <c r="AX3799" s="1"/>
      <c r="AY3799" s="1"/>
      <c r="AZ3799" s="1"/>
      <c r="BA3799" s="1"/>
      <c r="BB3799" s="1"/>
      <c r="BC3799" s="1"/>
      <c r="BD3799" s="1"/>
      <c r="BE3799" s="1"/>
      <c r="BF3799" s="1"/>
      <c r="BG3799" s="1"/>
      <c r="BH3799" s="1"/>
      <c r="BI3799" s="1"/>
      <c r="BJ3799" s="1"/>
      <c r="BK3799" s="1"/>
      <c r="BL3799" s="1"/>
      <c r="BM3799" s="1"/>
      <c r="BN3799" s="1"/>
      <c r="BO3799" s="1"/>
      <c r="BP3799" s="1"/>
      <c r="BQ3799" s="1"/>
      <c r="BR3799" s="1"/>
      <c r="BS3799" s="1"/>
      <c r="BT3799" s="1"/>
      <c r="BU3799" s="1"/>
      <c r="BV3799" s="1"/>
      <c r="BW3799" s="1"/>
      <c r="BX3799" s="1"/>
      <c r="BY3799" s="1"/>
      <c r="BZ3799" s="1"/>
      <c r="CA3799" s="1"/>
      <c r="CB3799" s="1"/>
      <c r="CC3799" s="1"/>
      <c r="CD3799" s="1"/>
      <c r="CE3799" s="1"/>
      <c r="CF3799" s="1"/>
      <c r="CG3799" s="1"/>
      <c r="CH3799" s="1"/>
      <c r="CI3799" s="1"/>
      <c r="CJ3799" s="1"/>
      <c r="CK3799" s="1"/>
      <c r="CL3799" s="1"/>
      <c r="CM3799" s="1"/>
      <c r="CN3799" s="1"/>
      <c r="CO3799" s="1"/>
      <c r="CP3799" s="1"/>
      <c r="CQ3799" s="1"/>
      <c r="CR3799" s="1"/>
      <c r="CS3799" s="1"/>
      <c r="CT3799" s="1"/>
      <c r="CU3799" s="1"/>
      <c r="CV3799" s="1"/>
      <c r="CW3799" s="1"/>
      <c r="CX3799" s="1"/>
      <c r="CY3799" s="1"/>
      <c r="CZ3799" s="1"/>
      <c r="DA3799" s="1"/>
      <c r="DB3799" s="1"/>
      <c r="DC3799" s="1"/>
      <c r="DD3799" s="1"/>
      <c r="DE3799" s="1"/>
      <c r="DF3799" s="1"/>
      <c r="DG3799" s="1"/>
      <c r="DH3799" s="1"/>
      <c r="DI3799" s="1"/>
      <c r="DJ3799" s="1"/>
      <c r="DK3799" s="1"/>
      <c r="DL3799" s="1"/>
      <c r="DM3799" s="1"/>
      <c r="DN3799" s="1"/>
      <c r="DO3799" s="1"/>
      <c r="DP3799" s="1"/>
      <c r="DQ3799" s="1"/>
      <c r="DR3799" s="1"/>
      <c r="DS3799" s="1"/>
      <c r="DT3799" s="1"/>
      <c r="DU3799" s="1"/>
      <c r="DV3799" s="1"/>
      <c r="DW3799" s="1"/>
      <c r="DX3799" s="1"/>
      <c r="DY3799" s="1"/>
      <c r="DZ3799" s="1"/>
      <c r="EA3799" s="1"/>
      <c r="EB3799" s="1"/>
      <c r="EC3799" s="1"/>
      <c r="ED3799" s="1"/>
      <c r="EE3799" s="1"/>
      <c r="EF3799" s="1"/>
      <c r="EG3799" s="1"/>
      <c r="EH3799" s="1"/>
      <c r="EI3799" s="1"/>
      <c r="EJ3799" s="1"/>
      <c r="EK3799" s="1"/>
      <c r="EL3799" s="1"/>
      <c r="EM3799" s="1"/>
      <c r="EN3799" s="1"/>
      <c r="EO3799" s="1"/>
      <c r="EP3799" s="1"/>
      <c r="EQ3799" s="1"/>
      <c r="ER3799" s="1"/>
      <c r="ES3799" s="1"/>
      <c r="ET3799" s="1"/>
      <c r="EU3799" s="1"/>
      <c r="EV3799" s="1"/>
      <c r="EW3799" s="1"/>
      <c r="EX3799" s="1"/>
    </row>
    <row r="3800" spans="1:154" x14ac:dyDescent="0.15">
      <c r="A3800" s="35"/>
      <c r="B3800" s="15"/>
      <c r="C3800" s="7"/>
      <c r="D3800" s="13"/>
      <c r="E3800" s="14"/>
      <c r="F3800" s="14"/>
      <c r="G3800" s="14"/>
      <c r="H3800" s="14"/>
      <c r="I3800" s="13"/>
      <c r="J3800" s="5"/>
      <c r="K3800" s="2"/>
      <c r="L3800" s="17"/>
      <c r="M3800" s="12"/>
      <c r="N3800" s="12"/>
      <c r="O3800" s="17"/>
      <c r="P3800" s="14"/>
      <c r="Q3800" s="14"/>
      <c r="R3800" s="14"/>
      <c r="S3800" s="20"/>
      <c r="T3800" s="14"/>
      <c r="U3800" s="4"/>
      <c r="V3800" s="5"/>
      <c r="W3800" s="10"/>
      <c r="X3800" s="10"/>
      <c r="Y3800" s="27"/>
      <c r="Z3800" s="3"/>
      <c r="AA3800" s="1"/>
      <c r="AB3800" s="10"/>
      <c r="AC3800" s="3"/>
      <c r="AD3800" s="3"/>
      <c r="AE3800" s="3"/>
      <c r="AF3800" s="10"/>
      <c r="AG3800" s="11"/>
      <c r="AH3800" s="10"/>
      <c r="AI3800" s="1"/>
      <c r="AJ3800" s="1"/>
      <c r="AK3800" s="1"/>
      <c r="AL3800" s="1"/>
      <c r="AM3800" s="1"/>
      <c r="AN3800" s="1"/>
      <c r="AO3800" s="1"/>
      <c r="AP3800" s="1"/>
      <c r="AQ3800" s="1"/>
      <c r="AR3800" s="1"/>
      <c r="AS3800" s="1"/>
      <c r="AT3800" s="1"/>
      <c r="AU3800" s="1"/>
      <c r="AV3800" s="1"/>
      <c r="AW3800" s="1"/>
      <c r="AX3800" s="1"/>
      <c r="AY3800" s="1"/>
      <c r="AZ3800" s="1"/>
      <c r="BA3800" s="1"/>
      <c r="BB3800" s="1"/>
      <c r="BC3800" s="1"/>
      <c r="BD3800" s="1"/>
      <c r="BE3800" s="1"/>
      <c r="BF3800" s="1"/>
      <c r="BG3800" s="1"/>
      <c r="BH3800" s="1"/>
      <c r="BI3800" s="1"/>
      <c r="BJ3800" s="1"/>
      <c r="BK3800" s="1"/>
      <c r="BL3800" s="1"/>
      <c r="BM3800" s="1"/>
      <c r="BN3800" s="1"/>
      <c r="BO3800" s="1"/>
      <c r="BP3800" s="1"/>
      <c r="BQ3800" s="1"/>
      <c r="BR3800" s="1"/>
      <c r="BS3800" s="1"/>
      <c r="BT3800" s="1"/>
      <c r="BU3800" s="1"/>
      <c r="BV3800" s="1"/>
      <c r="BW3800" s="1"/>
      <c r="BX3800" s="1"/>
      <c r="BY3800" s="1"/>
      <c r="BZ3800" s="1"/>
      <c r="CA3800" s="1"/>
      <c r="CB3800" s="1"/>
      <c r="CC3800" s="1"/>
      <c r="CD3800" s="1"/>
      <c r="CE3800" s="1"/>
      <c r="CF3800" s="1"/>
      <c r="CG3800" s="1"/>
      <c r="CH3800" s="1"/>
      <c r="CI3800" s="1"/>
      <c r="CJ3800" s="1"/>
      <c r="CK3800" s="1"/>
      <c r="CL3800" s="1"/>
      <c r="CM3800" s="1"/>
      <c r="CN3800" s="1"/>
      <c r="CO3800" s="1"/>
      <c r="CP3800" s="1"/>
      <c r="CQ3800" s="1"/>
      <c r="CR3800" s="1"/>
      <c r="CS3800" s="1"/>
      <c r="CT3800" s="1"/>
      <c r="CU3800" s="1"/>
      <c r="CV3800" s="1"/>
      <c r="CW3800" s="1"/>
      <c r="CX3800" s="1"/>
      <c r="CY3800" s="1"/>
      <c r="CZ3800" s="1"/>
      <c r="DA3800" s="1"/>
      <c r="DB3800" s="1"/>
      <c r="DC3800" s="1"/>
      <c r="DD3800" s="1"/>
      <c r="DE3800" s="1"/>
      <c r="DF3800" s="1"/>
      <c r="DG3800" s="1"/>
      <c r="DH3800" s="1"/>
      <c r="DI3800" s="1"/>
      <c r="DJ3800" s="1"/>
      <c r="DK3800" s="1"/>
      <c r="DL3800" s="1"/>
      <c r="DM3800" s="1"/>
      <c r="DN3800" s="1"/>
      <c r="DO3800" s="1"/>
      <c r="DP3800" s="1"/>
      <c r="DQ3800" s="1"/>
      <c r="DR3800" s="1"/>
      <c r="DS3800" s="1"/>
      <c r="DT3800" s="1"/>
      <c r="DU3800" s="1"/>
      <c r="DV3800" s="1"/>
      <c r="DW3800" s="1"/>
      <c r="DX3800" s="1"/>
      <c r="DY3800" s="1"/>
      <c r="DZ3800" s="1"/>
      <c r="EA3800" s="1"/>
      <c r="EB3800" s="1"/>
      <c r="EC3800" s="1"/>
      <c r="ED3800" s="1"/>
      <c r="EE3800" s="1"/>
      <c r="EF3800" s="1"/>
      <c r="EG3800" s="1"/>
      <c r="EH3800" s="1"/>
      <c r="EI3800" s="1"/>
      <c r="EJ3800" s="1"/>
      <c r="EK3800" s="1"/>
      <c r="EL3800" s="1"/>
      <c r="EM3800" s="1"/>
      <c r="EN3800" s="1"/>
      <c r="EO3800" s="1"/>
      <c r="EP3800" s="1"/>
      <c r="EQ3800" s="1"/>
      <c r="ER3800" s="1"/>
      <c r="ES3800" s="1"/>
      <c r="ET3800" s="1"/>
      <c r="EU3800" s="1"/>
      <c r="EV3800" s="1"/>
      <c r="EW3800" s="1"/>
      <c r="EX3800" s="1"/>
    </row>
    <row r="3801" spans="1:154" x14ac:dyDescent="0.15">
      <c r="A3801" s="35"/>
      <c r="B3801" s="15"/>
      <c r="C3801" s="7"/>
      <c r="D3801" s="13"/>
      <c r="E3801" s="14"/>
      <c r="F3801" s="14"/>
      <c r="G3801" s="14"/>
      <c r="H3801" s="14"/>
      <c r="I3801" s="13"/>
      <c r="J3801" s="5"/>
      <c r="K3801" s="2"/>
      <c r="L3801" s="17"/>
      <c r="M3801" s="12"/>
      <c r="N3801" s="12"/>
      <c r="O3801" s="17"/>
      <c r="P3801" s="14"/>
      <c r="Q3801" s="14"/>
      <c r="R3801" s="14"/>
      <c r="S3801" s="20"/>
      <c r="T3801" s="14"/>
      <c r="U3801" s="4"/>
      <c r="V3801" s="5"/>
      <c r="W3801" s="10"/>
      <c r="X3801" s="10"/>
      <c r="Y3801" s="27"/>
      <c r="Z3801" s="3"/>
      <c r="AA3801" s="1"/>
      <c r="AB3801" s="10"/>
      <c r="AC3801" s="3"/>
      <c r="AD3801" s="3"/>
      <c r="AE3801" s="3"/>
      <c r="AF3801" s="10"/>
      <c r="AG3801" s="11"/>
      <c r="AH3801" s="10"/>
      <c r="AI3801" s="1"/>
      <c r="AJ3801" s="1"/>
      <c r="AK3801" s="1"/>
      <c r="AL3801" s="1"/>
      <c r="AM3801" s="1"/>
      <c r="AN3801" s="1"/>
      <c r="AO3801" s="1"/>
      <c r="AP3801" s="1"/>
      <c r="AQ3801" s="1"/>
      <c r="AR3801" s="1"/>
      <c r="AS3801" s="1"/>
      <c r="AT3801" s="1"/>
      <c r="AU3801" s="1"/>
      <c r="AV3801" s="1"/>
      <c r="AW3801" s="1"/>
      <c r="AX3801" s="1"/>
      <c r="AY3801" s="1"/>
      <c r="AZ3801" s="1"/>
      <c r="BA3801" s="1"/>
      <c r="BB3801" s="1"/>
      <c r="BC3801" s="1"/>
      <c r="BD3801" s="1"/>
      <c r="BE3801" s="1"/>
      <c r="BF3801" s="1"/>
      <c r="BG3801" s="1"/>
      <c r="BH3801" s="1"/>
      <c r="BI3801" s="1"/>
      <c r="BJ3801" s="1"/>
      <c r="BK3801" s="1"/>
      <c r="BL3801" s="1"/>
      <c r="BM3801" s="1"/>
      <c r="BN3801" s="1"/>
      <c r="BO3801" s="1"/>
      <c r="BP3801" s="1"/>
      <c r="BQ3801" s="1"/>
      <c r="BR3801" s="1"/>
      <c r="BS3801" s="1"/>
      <c r="BT3801" s="1"/>
      <c r="BU3801" s="1"/>
      <c r="BV3801" s="1"/>
      <c r="BW3801" s="1"/>
      <c r="BX3801" s="1"/>
      <c r="BY3801" s="1"/>
      <c r="BZ3801" s="1"/>
      <c r="CA3801" s="1"/>
      <c r="CB3801" s="1"/>
      <c r="CC3801" s="1"/>
      <c r="CD3801" s="1"/>
      <c r="CE3801" s="1"/>
      <c r="CF3801" s="1"/>
      <c r="CG3801" s="1"/>
      <c r="CH3801" s="1"/>
      <c r="CI3801" s="1"/>
      <c r="CJ3801" s="1"/>
      <c r="CK3801" s="1"/>
      <c r="CL3801" s="1"/>
      <c r="CM3801" s="1"/>
      <c r="CN3801" s="1"/>
      <c r="CO3801" s="1"/>
      <c r="CP3801" s="1"/>
      <c r="CQ3801" s="1"/>
      <c r="CR3801" s="1"/>
      <c r="CS3801" s="1"/>
      <c r="CT3801" s="1"/>
      <c r="CU3801" s="1"/>
      <c r="CV3801" s="1"/>
      <c r="CW3801" s="1"/>
      <c r="CX3801" s="1"/>
      <c r="CY3801" s="1"/>
      <c r="CZ3801" s="1"/>
      <c r="DA3801" s="1"/>
      <c r="DB3801" s="1"/>
      <c r="DC3801" s="1"/>
      <c r="DD3801" s="1"/>
      <c r="DE3801" s="1"/>
      <c r="DF3801" s="1"/>
      <c r="DG3801" s="1"/>
      <c r="DH3801" s="1"/>
      <c r="DI3801" s="1"/>
      <c r="DJ3801" s="1"/>
      <c r="DK3801" s="1"/>
      <c r="DL3801" s="1"/>
      <c r="DM3801" s="1"/>
      <c r="DN3801" s="1"/>
      <c r="DO3801" s="1"/>
      <c r="DP3801" s="1"/>
      <c r="DQ3801" s="1"/>
      <c r="DR3801" s="1"/>
      <c r="DS3801" s="1"/>
      <c r="DT3801" s="1"/>
      <c r="DU3801" s="1"/>
      <c r="DV3801" s="1"/>
      <c r="DW3801" s="1"/>
      <c r="DX3801" s="1"/>
      <c r="DY3801" s="1"/>
      <c r="DZ3801" s="1"/>
      <c r="EA3801" s="1"/>
      <c r="EB3801" s="1"/>
      <c r="EC3801" s="1"/>
      <c r="ED3801" s="1"/>
      <c r="EE3801" s="1"/>
      <c r="EF3801" s="1"/>
      <c r="EG3801" s="1"/>
      <c r="EH3801" s="1"/>
      <c r="EI3801" s="1"/>
      <c r="EJ3801" s="1"/>
      <c r="EK3801" s="1"/>
      <c r="EL3801" s="1"/>
      <c r="EM3801" s="1"/>
      <c r="EN3801" s="1"/>
      <c r="EO3801" s="1"/>
      <c r="EP3801" s="1"/>
      <c r="EQ3801" s="1"/>
      <c r="ER3801" s="1"/>
      <c r="ES3801" s="1"/>
      <c r="ET3801" s="1"/>
      <c r="EU3801" s="1"/>
      <c r="EV3801" s="1"/>
      <c r="EW3801" s="1"/>
      <c r="EX3801" s="1"/>
    </row>
    <row r="3802" spans="1:154" x14ac:dyDescent="0.15">
      <c r="A3802" s="35"/>
      <c r="B3802" s="15"/>
      <c r="C3802" s="7"/>
      <c r="D3802" s="13"/>
      <c r="E3802" s="14"/>
      <c r="F3802" s="14"/>
      <c r="G3802" s="14"/>
      <c r="H3802" s="14"/>
      <c r="I3802" s="13"/>
      <c r="J3802" s="5"/>
      <c r="K3802" s="2"/>
      <c r="L3802" s="17"/>
      <c r="M3802" s="12"/>
      <c r="N3802" s="12"/>
      <c r="O3802" s="17"/>
      <c r="P3802" s="14"/>
      <c r="Q3802" s="14"/>
      <c r="R3802" s="14"/>
      <c r="S3802" s="20"/>
      <c r="T3802" s="14"/>
      <c r="U3802" s="4"/>
      <c r="V3802" s="5"/>
      <c r="W3802" s="10"/>
      <c r="X3802" s="10"/>
      <c r="Y3802" s="27"/>
      <c r="Z3802" s="3"/>
      <c r="AA3802" s="1"/>
      <c r="AB3802" s="10"/>
      <c r="AC3802" s="3"/>
      <c r="AD3802" s="3"/>
      <c r="AE3802" s="3"/>
      <c r="AF3802" s="10"/>
      <c r="AG3802" s="11"/>
      <c r="AH3802" s="10"/>
      <c r="AI3802" s="1"/>
      <c r="AJ3802" s="1"/>
      <c r="AK3802" s="1"/>
      <c r="AL3802" s="1"/>
      <c r="AM3802" s="1"/>
      <c r="AN3802" s="1"/>
      <c r="AO3802" s="1"/>
      <c r="AP3802" s="1"/>
      <c r="AQ3802" s="1"/>
      <c r="AR3802" s="1"/>
      <c r="AS3802" s="1"/>
      <c r="AT3802" s="1"/>
      <c r="AU3802" s="1"/>
      <c r="AV3802" s="1"/>
      <c r="AW3802" s="1"/>
      <c r="AX3802" s="1"/>
      <c r="AY3802" s="1"/>
      <c r="AZ3802" s="1"/>
      <c r="BA3802" s="1"/>
      <c r="BB3802" s="1"/>
      <c r="BC3802" s="1"/>
      <c r="BD3802" s="1"/>
      <c r="BE3802" s="1"/>
      <c r="BF3802" s="1"/>
      <c r="BG3802" s="1"/>
      <c r="BH3802" s="1"/>
      <c r="BI3802" s="1"/>
      <c r="BJ3802" s="1"/>
      <c r="BK3802" s="1"/>
      <c r="BL3802" s="1"/>
      <c r="BM3802" s="1"/>
      <c r="BN3802" s="1"/>
      <c r="BO3802" s="1"/>
      <c r="BP3802" s="1"/>
      <c r="BQ3802" s="1"/>
      <c r="BR3802" s="1"/>
      <c r="BS3802" s="1"/>
      <c r="BT3802" s="1"/>
      <c r="BU3802" s="1"/>
      <c r="BV3802" s="1"/>
      <c r="BW3802" s="1"/>
      <c r="BX3802" s="1"/>
      <c r="BY3802" s="1"/>
      <c r="BZ3802" s="1"/>
      <c r="CA3802" s="1"/>
      <c r="CB3802" s="1"/>
      <c r="CC3802" s="1"/>
      <c r="CD3802" s="1"/>
      <c r="CE3802" s="1"/>
      <c r="CF3802" s="1"/>
      <c r="CG3802" s="1"/>
      <c r="CH3802" s="1"/>
      <c r="CI3802" s="1"/>
      <c r="CJ3802" s="1"/>
      <c r="CK3802" s="1"/>
      <c r="CL3802" s="1"/>
      <c r="CM3802" s="1"/>
      <c r="CN3802" s="1"/>
      <c r="CO3802" s="1"/>
      <c r="CP3802" s="1"/>
      <c r="CQ3802" s="1"/>
      <c r="CR3802" s="1"/>
      <c r="CS3802" s="1"/>
      <c r="CT3802" s="1"/>
      <c r="CU3802" s="1"/>
      <c r="CV3802" s="1"/>
      <c r="CW3802" s="1"/>
      <c r="CX3802" s="1"/>
      <c r="CY3802" s="1"/>
      <c r="CZ3802" s="1"/>
      <c r="DA3802" s="1"/>
      <c r="DB3802" s="1"/>
      <c r="DC3802" s="1"/>
      <c r="DD3802" s="1"/>
      <c r="DE3802" s="1"/>
      <c r="DF3802" s="1"/>
      <c r="DG3802" s="1"/>
      <c r="DH3802" s="1"/>
      <c r="DI3802" s="1"/>
      <c r="DJ3802" s="1"/>
      <c r="DK3802" s="1"/>
      <c r="DL3802" s="1"/>
      <c r="DM3802" s="1"/>
      <c r="DN3802" s="1"/>
      <c r="DO3802" s="1"/>
      <c r="DP3802" s="1"/>
      <c r="DQ3802" s="1"/>
      <c r="DR3802" s="1"/>
      <c r="DS3802" s="1"/>
      <c r="DT3802" s="1"/>
      <c r="DU3802" s="1"/>
      <c r="DV3802" s="1"/>
      <c r="DW3802" s="1"/>
      <c r="DX3802" s="1"/>
      <c r="DY3802" s="1"/>
      <c r="DZ3802" s="1"/>
      <c r="EA3802" s="1"/>
      <c r="EB3802" s="1"/>
      <c r="EC3802" s="1"/>
      <c r="ED3802" s="1"/>
      <c r="EE3802" s="1"/>
      <c r="EF3802" s="1"/>
      <c r="EG3802" s="1"/>
      <c r="EH3802" s="1"/>
      <c r="EI3802" s="1"/>
      <c r="EJ3802" s="1"/>
      <c r="EK3802" s="1"/>
      <c r="EL3802" s="1"/>
      <c r="EM3802" s="1"/>
      <c r="EN3802" s="1"/>
      <c r="EO3802" s="1"/>
      <c r="EP3802" s="1"/>
      <c r="EQ3802" s="1"/>
      <c r="ER3802" s="1"/>
      <c r="ES3802" s="1"/>
      <c r="ET3802" s="1"/>
      <c r="EU3802" s="1"/>
      <c r="EV3802" s="1"/>
      <c r="EW3802" s="1"/>
      <c r="EX3802" s="1"/>
    </row>
    <row r="3803" spans="1:154" x14ac:dyDescent="0.15">
      <c r="A3803" s="35"/>
      <c r="B3803" s="15"/>
      <c r="C3803" s="7"/>
      <c r="D3803" s="13"/>
      <c r="E3803" s="14"/>
      <c r="F3803" s="14"/>
      <c r="G3803" s="14"/>
      <c r="H3803" s="14"/>
      <c r="I3803" s="13"/>
      <c r="J3803" s="5"/>
      <c r="K3803" s="2"/>
      <c r="L3803" s="17"/>
      <c r="M3803" s="12"/>
      <c r="N3803" s="12"/>
      <c r="O3803" s="17"/>
      <c r="P3803" s="14"/>
      <c r="Q3803" s="14"/>
      <c r="R3803" s="14"/>
      <c r="S3803" s="20"/>
      <c r="T3803" s="14"/>
      <c r="U3803" s="4"/>
      <c r="V3803" s="5"/>
      <c r="W3803" s="10"/>
      <c r="X3803" s="10"/>
      <c r="Y3803" s="27"/>
      <c r="Z3803" s="3"/>
      <c r="AA3803" s="1"/>
      <c r="AB3803" s="10"/>
      <c r="AC3803" s="3"/>
      <c r="AD3803" s="3"/>
      <c r="AE3803" s="3"/>
      <c r="AF3803" s="10"/>
      <c r="AG3803" s="11"/>
      <c r="AH3803" s="10"/>
      <c r="AI3803" s="1"/>
      <c r="AJ3803" s="1"/>
      <c r="AK3803" s="1"/>
      <c r="AL3803" s="1"/>
      <c r="AM3803" s="1"/>
      <c r="AN3803" s="1"/>
      <c r="AO3803" s="1"/>
      <c r="AP3803" s="1"/>
      <c r="AQ3803" s="1"/>
      <c r="AR3803" s="1"/>
      <c r="AS3803" s="1"/>
      <c r="AT3803" s="1"/>
      <c r="AU3803" s="1"/>
      <c r="AV3803" s="1"/>
      <c r="AW3803" s="1"/>
      <c r="AX3803" s="1"/>
      <c r="AY3803" s="1"/>
      <c r="AZ3803" s="1"/>
      <c r="BA3803" s="1"/>
      <c r="BB3803" s="1"/>
      <c r="BC3803" s="1"/>
      <c r="BD3803" s="1"/>
      <c r="BE3803" s="1"/>
      <c r="BF3803" s="1"/>
      <c r="BG3803" s="1"/>
      <c r="BH3803" s="1"/>
      <c r="BI3803" s="1"/>
      <c r="BJ3803" s="1"/>
      <c r="BK3803" s="1"/>
      <c r="BL3803" s="1"/>
      <c r="BM3803" s="1"/>
      <c r="BN3803" s="1"/>
      <c r="BO3803" s="1"/>
      <c r="BP3803" s="1"/>
      <c r="BQ3803" s="1"/>
      <c r="BR3803" s="1"/>
      <c r="BS3803" s="1"/>
      <c r="BT3803" s="1"/>
      <c r="BU3803" s="1"/>
      <c r="BV3803" s="1"/>
      <c r="BW3803" s="1"/>
      <c r="BX3803" s="1"/>
      <c r="BY3803" s="1"/>
      <c r="BZ3803" s="1"/>
      <c r="CA3803" s="1"/>
      <c r="CB3803" s="1"/>
      <c r="CC3803" s="1"/>
      <c r="CD3803" s="1"/>
      <c r="CE3803" s="1"/>
      <c r="CF3803" s="1"/>
      <c r="CG3803" s="1"/>
      <c r="CH3803" s="1"/>
      <c r="CI3803" s="1"/>
      <c r="CJ3803" s="1"/>
      <c r="CK3803" s="1"/>
      <c r="CL3803" s="1"/>
      <c r="CM3803" s="1"/>
      <c r="CN3803" s="1"/>
      <c r="CO3803" s="1"/>
      <c r="CP3803" s="1"/>
      <c r="CQ3803" s="1"/>
      <c r="CR3803" s="1"/>
      <c r="CS3803" s="1"/>
      <c r="CT3803" s="1"/>
      <c r="CU3803" s="1"/>
      <c r="CV3803" s="1"/>
      <c r="CW3803" s="1"/>
      <c r="CX3803" s="1"/>
      <c r="CY3803" s="1"/>
      <c r="CZ3803" s="1"/>
      <c r="DA3803" s="1"/>
      <c r="DB3803" s="1"/>
      <c r="DC3803" s="1"/>
      <c r="DD3803" s="1"/>
      <c r="DE3803" s="1"/>
      <c r="DF3803" s="1"/>
      <c r="DG3803" s="1"/>
      <c r="DH3803" s="1"/>
      <c r="DI3803" s="1"/>
      <c r="DJ3803" s="1"/>
      <c r="DK3803" s="1"/>
      <c r="DL3803" s="1"/>
      <c r="DM3803" s="1"/>
      <c r="DN3803" s="1"/>
      <c r="DO3803" s="1"/>
      <c r="DP3803" s="1"/>
      <c r="DQ3803" s="1"/>
      <c r="DR3803" s="1"/>
      <c r="DS3803" s="1"/>
      <c r="DT3803" s="1"/>
      <c r="DU3803" s="1"/>
      <c r="DV3803" s="1"/>
      <c r="DW3803" s="1"/>
      <c r="DX3803" s="1"/>
      <c r="DY3803" s="1"/>
      <c r="DZ3803" s="1"/>
      <c r="EA3803" s="1"/>
      <c r="EB3803" s="1"/>
      <c r="EC3803" s="1"/>
      <c r="ED3803" s="1"/>
      <c r="EE3803" s="1"/>
      <c r="EF3803" s="1"/>
      <c r="EG3803" s="1"/>
      <c r="EH3803" s="1"/>
      <c r="EI3803" s="1"/>
      <c r="EJ3803" s="1"/>
      <c r="EK3803" s="1"/>
      <c r="EL3803" s="1"/>
      <c r="EM3803" s="1"/>
      <c r="EN3803" s="1"/>
      <c r="EO3803" s="1"/>
      <c r="EP3803" s="1"/>
      <c r="EQ3803" s="1"/>
      <c r="ER3803" s="1"/>
      <c r="ES3803" s="1"/>
      <c r="ET3803" s="1"/>
      <c r="EU3803" s="1"/>
      <c r="EV3803" s="1"/>
      <c r="EW3803" s="1"/>
      <c r="EX3803" s="1"/>
    </row>
    <row r="3804" spans="1:154" x14ac:dyDescent="0.15">
      <c r="A3804" s="35"/>
      <c r="B3804" s="15"/>
      <c r="C3804" s="7"/>
      <c r="D3804" s="13"/>
      <c r="E3804" s="14"/>
      <c r="F3804" s="14"/>
      <c r="G3804" s="14"/>
      <c r="H3804" s="14"/>
      <c r="I3804" s="13"/>
      <c r="J3804" s="5"/>
      <c r="K3804" s="2"/>
      <c r="L3804" s="17"/>
      <c r="M3804" s="12"/>
      <c r="N3804" s="12"/>
      <c r="O3804" s="17"/>
      <c r="P3804" s="14"/>
      <c r="Q3804" s="14"/>
      <c r="R3804" s="14"/>
      <c r="S3804" s="20"/>
      <c r="T3804" s="14"/>
      <c r="U3804" s="4"/>
      <c r="V3804" s="5"/>
      <c r="W3804" s="10"/>
      <c r="X3804" s="10"/>
      <c r="Y3804" s="27"/>
      <c r="Z3804" s="3"/>
      <c r="AA3804" s="1"/>
      <c r="AB3804" s="10"/>
      <c r="AC3804" s="3"/>
      <c r="AD3804" s="3"/>
      <c r="AE3804" s="3"/>
      <c r="AF3804" s="10"/>
      <c r="AG3804" s="11"/>
      <c r="AH3804" s="10"/>
      <c r="AI3804" s="1"/>
      <c r="AJ3804" s="1"/>
      <c r="AK3804" s="1"/>
      <c r="AL3804" s="1"/>
      <c r="AM3804" s="1"/>
      <c r="AN3804" s="1"/>
      <c r="AO3804" s="1"/>
      <c r="AP3804" s="1"/>
      <c r="AQ3804" s="1"/>
      <c r="AR3804" s="1"/>
      <c r="AS3804" s="1"/>
      <c r="AT3804" s="1"/>
      <c r="AU3804" s="1"/>
      <c r="AV3804" s="1"/>
      <c r="AW3804" s="1"/>
      <c r="AX3804" s="1"/>
      <c r="AY3804" s="1"/>
      <c r="AZ3804" s="1"/>
      <c r="BA3804" s="1"/>
      <c r="BB3804" s="1"/>
      <c r="BC3804" s="1"/>
      <c r="BD3804" s="1"/>
      <c r="BE3804" s="1"/>
      <c r="BF3804" s="1"/>
      <c r="BG3804" s="1"/>
      <c r="BH3804" s="1"/>
      <c r="BI3804" s="1"/>
      <c r="BJ3804" s="1"/>
      <c r="BK3804" s="1"/>
      <c r="BL3804" s="1"/>
      <c r="BM3804" s="1"/>
      <c r="BN3804" s="1"/>
      <c r="BO3804" s="1"/>
      <c r="BP3804" s="1"/>
      <c r="BQ3804" s="1"/>
      <c r="BR3804" s="1"/>
      <c r="BS3804" s="1"/>
      <c r="BT3804" s="1"/>
      <c r="BU3804" s="1"/>
      <c r="BV3804" s="1"/>
      <c r="BW3804" s="1"/>
      <c r="BX3804" s="1"/>
      <c r="BY3804" s="1"/>
      <c r="BZ3804" s="1"/>
      <c r="CA3804" s="1"/>
      <c r="CB3804" s="1"/>
      <c r="CC3804" s="1"/>
      <c r="CD3804" s="1"/>
      <c r="CE3804" s="1"/>
      <c r="CF3804" s="1"/>
      <c r="CG3804" s="1"/>
      <c r="CH3804" s="1"/>
      <c r="CI3804" s="1"/>
      <c r="CJ3804" s="1"/>
      <c r="CK3804" s="1"/>
      <c r="CL3804" s="1"/>
      <c r="CM3804" s="1"/>
      <c r="CN3804" s="1"/>
      <c r="CO3804" s="1"/>
      <c r="CP3804" s="1"/>
      <c r="CQ3804" s="1"/>
      <c r="CR3804" s="1"/>
      <c r="CS3804" s="1"/>
      <c r="CT3804" s="1"/>
      <c r="CU3804" s="1"/>
      <c r="CV3804" s="1"/>
      <c r="CW3804" s="1"/>
      <c r="CX3804" s="1"/>
      <c r="CY3804" s="1"/>
      <c r="CZ3804" s="1"/>
      <c r="DA3804" s="1"/>
      <c r="DB3804" s="1"/>
      <c r="DC3804" s="1"/>
      <c r="DD3804" s="1"/>
      <c r="DE3804" s="1"/>
      <c r="DF3804" s="1"/>
      <c r="DG3804" s="1"/>
      <c r="DH3804" s="1"/>
      <c r="DI3804" s="1"/>
      <c r="DJ3804" s="1"/>
      <c r="DK3804" s="1"/>
      <c r="DL3804" s="1"/>
      <c r="DM3804" s="1"/>
      <c r="DN3804" s="1"/>
      <c r="DO3804" s="1"/>
      <c r="DP3804" s="1"/>
      <c r="DQ3804" s="1"/>
      <c r="DR3804" s="1"/>
      <c r="DS3804" s="1"/>
      <c r="DT3804" s="1"/>
      <c r="DU3804" s="1"/>
      <c r="DV3804" s="1"/>
      <c r="DW3804" s="1"/>
      <c r="DX3804" s="1"/>
      <c r="DY3804" s="1"/>
      <c r="DZ3804" s="1"/>
      <c r="EA3804" s="1"/>
      <c r="EB3804" s="1"/>
      <c r="EC3804" s="1"/>
      <c r="ED3804" s="1"/>
      <c r="EE3804" s="1"/>
      <c r="EF3804" s="1"/>
      <c r="EG3804" s="1"/>
      <c r="EH3804" s="1"/>
      <c r="EI3804" s="1"/>
      <c r="EJ3804" s="1"/>
      <c r="EK3804" s="1"/>
      <c r="EL3804" s="1"/>
      <c r="EM3804" s="1"/>
      <c r="EN3804" s="1"/>
      <c r="EO3804" s="1"/>
      <c r="EP3804" s="1"/>
      <c r="EQ3804" s="1"/>
      <c r="ER3804" s="1"/>
      <c r="ES3804" s="1"/>
      <c r="ET3804" s="1"/>
      <c r="EU3804" s="1"/>
      <c r="EV3804" s="1"/>
      <c r="EW3804" s="1"/>
      <c r="EX3804" s="1"/>
    </row>
    <row r="3805" spans="1:154" x14ac:dyDescent="0.15">
      <c r="A3805" s="35"/>
      <c r="B3805" s="15"/>
      <c r="C3805" s="7"/>
      <c r="D3805" s="13"/>
      <c r="E3805" s="14"/>
      <c r="F3805" s="14"/>
      <c r="G3805" s="14"/>
      <c r="H3805" s="14"/>
      <c r="I3805" s="13"/>
      <c r="J3805" s="5"/>
      <c r="K3805" s="2"/>
      <c r="L3805" s="17"/>
      <c r="M3805" s="12"/>
      <c r="N3805" s="12"/>
      <c r="O3805" s="17"/>
      <c r="P3805" s="14"/>
      <c r="Q3805" s="14"/>
      <c r="R3805" s="14"/>
      <c r="S3805" s="20"/>
      <c r="T3805" s="14"/>
      <c r="U3805" s="4"/>
      <c r="V3805" s="5"/>
      <c r="W3805" s="10"/>
      <c r="X3805" s="10"/>
      <c r="Y3805" s="27"/>
      <c r="Z3805" s="3"/>
      <c r="AA3805" s="1"/>
      <c r="AB3805" s="10"/>
      <c r="AC3805" s="3"/>
      <c r="AD3805" s="3"/>
      <c r="AE3805" s="3"/>
      <c r="AF3805" s="10"/>
      <c r="AG3805" s="11"/>
      <c r="AH3805" s="10"/>
      <c r="AI3805" s="1"/>
      <c r="AJ3805" s="1"/>
      <c r="AK3805" s="1"/>
      <c r="AL3805" s="1"/>
      <c r="AM3805" s="1"/>
      <c r="AN3805" s="1"/>
      <c r="AO3805" s="1"/>
      <c r="AP3805" s="1"/>
      <c r="AQ3805" s="1"/>
      <c r="AR3805" s="1"/>
      <c r="AS3805" s="1"/>
      <c r="AT3805" s="1"/>
      <c r="AU3805" s="1"/>
      <c r="AV3805" s="1"/>
      <c r="AW3805" s="1"/>
      <c r="AX3805" s="1"/>
      <c r="AY3805" s="1"/>
      <c r="AZ3805" s="1"/>
      <c r="BA3805" s="1"/>
      <c r="BB3805" s="1"/>
      <c r="BC3805" s="1"/>
      <c r="BD3805" s="1"/>
      <c r="BE3805" s="1"/>
      <c r="BF3805" s="1"/>
      <c r="BG3805" s="1"/>
      <c r="BH3805" s="1"/>
      <c r="BI3805" s="1"/>
      <c r="BJ3805" s="1"/>
      <c r="BK3805" s="1"/>
      <c r="BL3805" s="1"/>
      <c r="BM3805" s="1"/>
      <c r="BN3805" s="1"/>
      <c r="BO3805" s="1"/>
      <c r="BP3805" s="1"/>
      <c r="BQ3805" s="1"/>
      <c r="BR3805" s="1"/>
      <c r="BS3805" s="1"/>
      <c r="BT3805" s="1"/>
      <c r="BU3805" s="1"/>
      <c r="BV3805" s="1"/>
      <c r="BW3805" s="1"/>
      <c r="BX3805" s="1"/>
      <c r="BY3805" s="1"/>
      <c r="BZ3805" s="1"/>
      <c r="CA3805" s="1"/>
      <c r="CB3805" s="1"/>
      <c r="CC3805" s="1"/>
      <c r="CD3805" s="1"/>
      <c r="CE3805" s="1"/>
      <c r="CF3805" s="1"/>
      <c r="CG3805" s="1"/>
      <c r="CH3805" s="1"/>
      <c r="CI3805" s="1"/>
      <c r="CJ3805" s="1"/>
      <c r="CK3805" s="1"/>
      <c r="CL3805" s="1"/>
      <c r="CM3805" s="1"/>
      <c r="CN3805" s="1"/>
      <c r="CO3805" s="1"/>
      <c r="CP3805" s="1"/>
      <c r="CQ3805" s="1"/>
      <c r="CR3805" s="1"/>
      <c r="CS3805" s="1"/>
      <c r="CT3805" s="1"/>
      <c r="CU3805" s="1"/>
      <c r="CV3805" s="1"/>
      <c r="CW3805" s="1"/>
      <c r="CX3805" s="1"/>
      <c r="CY3805" s="1"/>
      <c r="CZ3805" s="1"/>
      <c r="DA3805" s="1"/>
      <c r="DB3805" s="1"/>
      <c r="DC3805" s="1"/>
      <c r="DD3805" s="1"/>
      <c r="DE3805" s="1"/>
      <c r="DF3805" s="1"/>
      <c r="DG3805" s="1"/>
      <c r="DH3805" s="1"/>
      <c r="DI3805" s="1"/>
      <c r="DJ3805" s="1"/>
      <c r="DK3805" s="1"/>
      <c r="DL3805" s="1"/>
      <c r="DM3805" s="1"/>
      <c r="DN3805" s="1"/>
      <c r="DO3805" s="1"/>
      <c r="DP3805" s="1"/>
      <c r="DQ3805" s="1"/>
      <c r="DR3805" s="1"/>
      <c r="DS3805" s="1"/>
      <c r="DT3805" s="1"/>
      <c r="DU3805" s="1"/>
      <c r="DV3805" s="1"/>
      <c r="DW3805" s="1"/>
      <c r="DX3805" s="1"/>
      <c r="DY3805" s="1"/>
      <c r="DZ3805" s="1"/>
      <c r="EA3805" s="1"/>
      <c r="EB3805" s="1"/>
      <c r="EC3805" s="1"/>
      <c r="ED3805" s="1"/>
      <c r="EE3805" s="1"/>
      <c r="EF3805" s="1"/>
      <c r="EG3805" s="1"/>
      <c r="EH3805" s="1"/>
      <c r="EI3805" s="1"/>
      <c r="EJ3805" s="1"/>
      <c r="EK3805" s="1"/>
      <c r="EL3805" s="1"/>
      <c r="EM3805" s="1"/>
      <c r="EN3805" s="1"/>
      <c r="EO3805" s="1"/>
      <c r="EP3805" s="1"/>
      <c r="EQ3805" s="1"/>
      <c r="ER3805" s="1"/>
      <c r="ES3805" s="1"/>
      <c r="ET3805" s="1"/>
      <c r="EU3805" s="1"/>
      <c r="EV3805" s="1"/>
      <c r="EW3805" s="1"/>
      <c r="EX3805" s="1"/>
    </row>
    <row r="3806" spans="1:154" x14ac:dyDescent="0.15">
      <c r="A3806" s="35"/>
      <c r="B3806" s="15"/>
      <c r="C3806" s="7"/>
      <c r="D3806" s="13"/>
      <c r="E3806" s="14"/>
      <c r="F3806" s="14"/>
      <c r="G3806" s="14"/>
      <c r="H3806" s="14"/>
      <c r="I3806" s="13"/>
      <c r="J3806" s="5"/>
      <c r="K3806" s="2"/>
      <c r="L3806" s="17"/>
      <c r="M3806" s="12"/>
      <c r="N3806" s="12"/>
      <c r="O3806" s="17"/>
      <c r="P3806" s="14"/>
      <c r="Q3806" s="14"/>
      <c r="R3806" s="14"/>
      <c r="S3806" s="20"/>
      <c r="T3806" s="14"/>
      <c r="U3806" s="4"/>
      <c r="V3806" s="5"/>
      <c r="W3806" s="10"/>
      <c r="X3806" s="10"/>
      <c r="Y3806" s="27"/>
      <c r="Z3806" s="3"/>
      <c r="AA3806" s="1"/>
      <c r="AB3806" s="10"/>
      <c r="AC3806" s="3"/>
      <c r="AD3806" s="3"/>
      <c r="AE3806" s="3"/>
      <c r="AF3806" s="10"/>
      <c r="AG3806" s="11"/>
      <c r="AH3806" s="10"/>
      <c r="AI3806" s="1"/>
      <c r="AJ3806" s="1"/>
      <c r="AK3806" s="1"/>
      <c r="AL3806" s="1"/>
      <c r="AM3806" s="1"/>
      <c r="AN3806" s="1"/>
      <c r="AO3806" s="1"/>
      <c r="AP3806" s="1"/>
      <c r="AQ3806" s="1"/>
      <c r="AR3806" s="1"/>
      <c r="AS3806" s="1"/>
      <c r="AT3806" s="1"/>
      <c r="AU3806" s="1"/>
      <c r="AV3806" s="1"/>
      <c r="AW3806" s="1"/>
      <c r="AX3806" s="1"/>
      <c r="AY3806" s="1"/>
      <c r="AZ3806" s="1"/>
      <c r="BA3806" s="1"/>
      <c r="BB3806" s="1"/>
      <c r="BC3806" s="1"/>
      <c r="BD3806" s="1"/>
      <c r="BE3806" s="1"/>
      <c r="BF3806" s="1"/>
      <c r="BG3806" s="1"/>
      <c r="BH3806" s="1"/>
      <c r="BI3806" s="1"/>
      <c r="BJ3806" s="1"/>
      <c r="BK3806" s="1"/>
      <c r="BL3806" s="1"/>
      <c r="BM3806" s="1"/>
      <c r="BN3806" s="1"/>
      <c r="BO3806" s="1"/>
      <c r="BP3806" s="1"/>
      <c r="BQ3806" s="1"/>
      <c r="BR3806" s="1"/>
      <c r="BS3806" s="1"/>
      <c r="BT3806" s="1"/>
      <c r="BU3806" s="1"/>
      <c r="BV3806" s="1"/>
      <c r="BW3806" s="1"/>
      <c r="BX3806" s="1"/>
      <c r="BY3806" s="1"/>
      <c r="BZ3806" s="1"/>
      <c r="CA3806" s="1"/>
      <c r="CB3806" s="1"/>
      <c r="CC3806" s="1"/>
      <c r="CD3806" s="1"/>
      <c r="CE3806" s="1"/>
      <c r="CF3806" s="1"/>
      <c r="CG3806" s="1"/>
      <c r="CH3806" s="1"/>
      <c r="CI3806" s="1"/>
      <c r="CJ3806" s="1"/>
      <c r="CK3806" s="1"/>
      <c r="CL3806" s="1"/>
      <c r="CM3806" s="1"/>
      <c r="CN3806" s="1"/>
      <c r="CO3806" s="1"/>
      <c r="CP3806" s="1"/>
      <c r="CQ3806" s="1"/>
      <c r="CR3806" s="1"/>
      <c r="CS3806" s="1"/>
      <c r="CT3806" s="1"/>
      <c r="CU3806" s="1"/>
      <c r="CV3806" s="1"/>
      <c r="CW3806" s="1"/>
      <c r="CX3806" s="1"/>
      <c r="CY3806" s="1"/>
      <c r="CZ3806" s="1"/>
      <c r="DA3806" s="1"/>
      <c r="DB3806" s="1"/>
      <c r="DC3806" s="1"/>
      <c r="DD3806" s="1"/>
      <c r="DE3806" s="1"/>
      <c r="DF3806" s="1"/>
      <c r="DG3806" s="1"/>
      <c r="DH3806" s="1"/>
      <c r="DI3806" s="1"/>
      <c r="DJ3806" s="1"/>
      <c r="DK3806" s="1"/>
      <c r="DL3806" s="1"/>
      <c r="DM3806" s="1"/>
      <c r="DN3806" s="1"/>
      <c r="DO3806" s="1"/>
      <c r="DP3806" s="1"/>
      <c r="DQ3806" s="1"/>
      <c r="DR3806" s="1"/>
      <c r="DS3806" s="1"/>
      <c r="DT3806" s="1"/>
      <c r="DU3806" s="1"/>
      <c r="DV3806" s="1"/>
      <c r="DW3806" s="1"/>
      <c r="DX3806" s="1"/>
      <c r="DY3806" s="1"/>
      <c r="DZ3806" s="1"/>
      <c r="EA3806" s="1"/>
      <c r="EB3806" s="1"/>
      <c r="EC3806" s="1"/>
      <c r="ED3806" s="1"/>
      <c r="EE3806" s="1"/>
      <c r="EF3806" s="1"/>
      <c r="EG3806" s="1"/>
      <c r="EH3806" s="1"/>
      <c r="EI3806" s="1"/>
      <c r="EJ3806" s="1"/>
      <c r="EK3806" s="1"/>
      <c r="EL3806" s="1"/>
      <c r="EM3806" s="1"/>
      <c r="EN3806" s="1"/>
      <c r="EO3806" s="1"/>
      <c r="EP3806" s="1"/>
      <c r="EQ3806" s="1"/>
      <c r="ER3806" s="1"/>
      <c r="ES3806" s="1"/>
      <c r="ET3806" s="1"/>
      <c r="EU3806" s="1"/>
      <c r="EV3806" s="1"/>
      <c r="EW3806" s="1"/>
      <c r="EX3806" s="1"/>
    </row>
    <row r="3807" spans="1:154" x14ac:dyDescent="0.15">
      <c r="A3807" s="35"/>
      <c r="B3807" s="15"/>
      <c r="C3807" s="7"/>
      <c r="D3807" s="13"/>
      <c r="E3807" s="14"/>
      <c r="F3807" s="14"/>
      <c r="G3807" s="14"/>
      <c r="H3807" s="14"/>
      <c r="I3807" s="13"/>
      <c r="J3807" s="5"/>
      <c r="K3807" s="2"/>
      <c r="L3807" s="17"/>
      <c r="M3807" s="12"/>
      <c r="N3807" s="12"/>
      <c r="O3807" s="17"/>
      <c r="P3807" s="14"/>
      <c r="Q3807" s="14"/>
      <c r="R3807" s="14"/>
      <c r="S3807" s="20"/>
      <c r="T3807" s="14"/>
      <c r="U3807" s="4"/>
      <c r="V3807" s="5"/>
      <c r="W3807" s="10"/>
      <c r="X3807" s="10"/>
      <c r="Y3807" s="27"/>
      <c r="Z3807" s="3"/>
      <c r="AA3807" s="1"/>
      <c r="AB3807" s="10"/>
      <c r="AC3807" s="3"/>
      <c r="AD3807" s="3"/>
      <c r="AE3807" s="3"/>
      <c r="AF3807" s="10"/>
      <c r="AG3807" s="11"/>
      <c r="AH3807" s="10"/>
      <c r="AI3807" s="1"/>
      <c r="AJ3807" s="1"/>
      <c r="AK3807" s="1"/>
      <c r="AL3807" s="1"/>
      <c r="AM3807" s="1"/>
      <c r="AN3807" s="1"/>
      <c r="AO3807" s="1"/>
      <c r="AP3807" s="1"/>
      <c r="AQ3807" s="1"/>
      <c r="AR3807" s="1"/>
      <c r="AS3807" s="1"/>
      <c r="AT3807" s="1"/>
      <c r="AU3807" s="1"/>
      <c r="AV3807" s="1"/>
      <c r="AW3807" s="1"/>
      <c r="AX3807" s="1"/>
      <c r="AY3807" s="1"/>
      <c r="AZ3807" s="1"/>
      <c r="BA3807" s="1"/>
      <c r="BB3807" s="1"/>
      <c r="BC3807" s="1"/>
      <c r="BD3807" s="1"/>
      <c r="BE3807" s="1"/>
      <c r="BF3807" s="1"/>
      <c r="BG3807" s="1"/>
      <c r="BH3807" s="1"/>
      <c r="BI3807" s="1"/>
      <c r="BJ3807" s="1"/>
      <c r="BK3807" s="1"/>
      <c r="BL3807" s="1"/>
      <c r="BM3807" s="1"/>
      <c r="BN3807" s="1"/>
      <c r="BO3807" s="1"/>
      <c r="BP3807" s="1"/>
      <c r="BQ3807" s="1"/>
      <c r="BR3807" s="1"/>
      <c r="BS3807" s="1"/>
      <c r="BT3807" s="1"/>
      <c r="BU3807" s="1"/>
      <c r="BV3807" s="1"/>
      <c r="BW3807" s="1"/>
      <c r="BX3807" s="1"/>
      <c r="BY3807" s="1"/>
      <c r="BZ3807" s="1"/>
      <c r="CA3807" s="1"/>
      <c r="CB3807" s="1"/>
      <c r="CC3807" s="1"/>
      <c r="CD3807" s="1"/>
      <c r="CE3807" s="1"/>
      <c r="CF3807" s="1"/>
      <c r="CG3807" s="1"/>
      <c r="CH3807" s="1"/>
      <c r="CI3807" s="1"/>
      <c r="CJ3807" s="1"/>
      <c r="CK3807" s="1"/>
      <c r="CL3807" s="1"/>
      <c r="CM3807" s="1"/>
      <c r="CN3807" s="1"/>
      <c r="CO3807" s="1"/>
      <c r="CP3807" s="1"/>
      <c r="CQ3807" s="1"/>
      <c r="CR3807" s="1"/>
      <c r="CS3807" s="1"/>
      <c r="CT3807" s="1"/>
      <c r="CU3807" s="1"/>
      <c r="CV3807" s="1"/>
      <c r="CW3807" s="1"/>
      <c r="CX3807" s="1"/>
      <c r="CY3807" s="1"/>
      <c r="CZ3807" s="1"/>
      <c r="DA3807" s="1"/>
      <c r="DB3807" s="1"/>
      <c r="DC3807" s="1"/>
      <c r="DD3807" s="1"/>
      <c r="DE3807" s="1"/>
      <c r="DF3807" s="1"/>
      <c r="DG3807" s="1"/>
      <c r="DH3807" s="1"/>
      <c r="DI3807" s="1"/>
      <c r="DJ3807" s="1"/>
      <c r="DK3807" s="1"/>
      <c r="DL3807" s="1"/>
      <c r="DM3807" s="1"/>
      <c r="DN3807" s="1"/>
      <c r="DO3807" s="1"/>
      <c r="DP3807" s="1"/>
      <c r="DQ3807" s="1"/>
      <c r="DR3807" s="1"/>
      <c r="DS3807" s="1"/>
      <c r="DT3807" s="1"/>
      <c r="DU3807" s="1"/>
      <c r="DV3807" s="1"/>
      <c r="DW3807" s="1"/>
      <c r="DX3807" s="1"/>
      <c r="DY3807" s="1"/>
      <c r="DZ3807" s="1"/>
      <c r="EA3807" s="1"/>
      <c r="EB3807" s="1"/>
      <c r="EC3807" s="1"/>
      <c r="ED3807" s="1"/>
      <c r="EE3807" s="1"/>
      <c r="EF3807" s="1"/>
      <c r="EG3807" s="1"/>
      <c r="EH3807" s="1"/>
      <c r="EI3807" s="1"/>
      <c r="EJ3807" s="1"/>
      <c r="EK3807" s="1"/>
      <c r="EL3807" s="1"/>
      <c r="EM3807" s="1"/>
      <c r="EN3807" s="1"/>
      <c r="EO3807" s="1"/>
      <c r="EP3807" s="1"/>
      <c r="EQ3807" s="1"/>
      <c r="ER3807" s="1"/>
      <c r="ES3807" s="1"/>
      <c r="ET3807" s="1"/>
      <c r="EU3807" s="1"/>
      <c r="EV3807" s="1"/>
      <c r="EW3807" s="1"/>
      <c r="EX3807" s="1"/>
    </row>
    <row r="3808" spans="1:154" x14ac:dyDescent="0.15">
      <c r="A3808" s="35"/>
      <c r="B3808" s="15"/>
      <c r="C3808" s="7"/>
      <c r="D3808" s="13"/>
      <c r="E3808" s="14"/>
      <c r="F3808" s="14"/>
      <c r="G3808" s="14"/>
      <c r="H3808" s="14"/>
      <c r="I3808" s="13"/>
      <c r="J3808" s="5"/>
      <c r="K3808" s="2"/>
      <c r="L3808" s="17"/>
      <c r="M3808" s="12"/>
      <c r="N3808" s="12"/>
      <c r="O3808" s="17"/>
      <c r="P3808" s="14"/>
      <c r="Q3808" s="14"/>
      <c r="R3808" s="14"/>
      <c r="S3808" s="20"/>
      <c r="T3808" s="14"/>
      <c r="U3808" s="4"/>
      <c r="V3808" s="5"/>
      <c r="W3808" s="10"/>
      <c r="X3808" s="10"/>
      <c r="Y3808" s="27"/>
      <c r="Z3808" s="3"/>
      <c r="AA3808" s="1"/>
      <c r="AB3808" s="10"/>
      <c r="AC3808" s="3"/>
      <c r="AD3808" s="3"/>
      <c r="AE3808" s="3"/>
      <c r="AF3808" s="10"/>
      <c r="AG3808" s="11"/>
      <c r="AH3808" s="10"/>
      <c r="AI3808" s="1"/>
      <c r="AJ3808" s="1"/>
      <c r="AK3808" s="1"/>
      <c r="AL3808" s="1"/>
      <c r="AM3808" s="1"/>
      <c r="AN3808" s="1"/>
      <c r="AO3808" s="1"/>
      <c r="AP3808" s="1"/>
      <c r="AQ3808" s="1"/>
      <c r="AR3808" s="1"/>
      <c r="AS3808" s="1"/>
      <c r="AT3808" s="1"/>
      <c r="AU3808" s="1"/>
      <c r="AV3808" s="1"/>
      <c r="AW3808" s="1"/>
      <c r="AX3808" s="1"/>
      <c r="AY3808" s="1"/>
      <c r="AZ3808" s="1"/>
      <c r="BA3808" s="1"/>
      <c r="BB3808" s="1"/>
      <c r="BC3808" s="1"/>
      <c r="BD3808" s="1"/>
      <c r="BE3808" s="1"/>
      <c r="BF3808" s="1"/>
      <c r="BG3808" s="1"/>
      <c r="BH3808" s="1"/>
      <c r="BI3808" s="1"/>
      <c r="BJ3808" s="1"/>
      <c r="BK3808" s="1"/>
      <c r="BL3808" s="1"/>
      <c r="BM3808" s="1"/>
      <c r="BN3808" s="1"/>
      <c r="BO3808" s="1"/>
      <c r="BP3808" s="1"/>
      <c r="BQ3808" s="1"/>
      <c r="BR3808" s="1"/>
      <c r="BS3808" s="1"/>
      <c r="BT3808" s="1"/>
      <c r="BU3808" s="1"/>
      <c r="BV3808" s="1"/>
      <c r="BW3808" s="1"/>
      <c r="BX3808" s="1"/>
      <c r="BY3808" s="1"/>
      <c r="BZ3808" s="1"/>
      <c r="CA3808" s="1"/>
      <c r="CB3808" s="1"/>
      <c r="CC3808" s="1"/>
      <c r="CD3808" s="1"/>
      <c r="CE3808" s="1"/>
      <c r="CF3808" s="1"/>
      <c r="CG3808" s="1"/>
      <c r="CH3808" s="1"/>
      <c r="CI3808" s="1"/>
      <c r="CJ3808" s="1"/>
      <c r="CK3808" s="1"/>
      <c r="CL3808" s="1"/>
      <c r="CM3808" s="1"/>
      <c r="CN3808" s="1"/>
      <c r="CO3808" s="1"/>
      <c r="CP3808" s="1"/>
      <c r="CQ3808" s="1"/>
      <c r="CR3808" s="1"/>
      <c r="CS3808" s="1"/>
      <c r="CT3808" s="1"/>
      <c r="CU3808" s="1"/>
      <c r="CV3808" s="1"/>
      <c r="CW3808" s="1"/>
      <c r="CX3808" s="1"/>
      <c r="CY3808" s="1"/>
      <c r="CZ3808" s="1"/>
      <c r="DA3808" s="1"/>
      <c r="DB3808" s="1"/>
      <c r="DC3808" s="1"/>
      <c r="DD3808" s="1"/>
      <c r="DE3808" s="1"/>
      <c r="DF3808" s="1"/>
      <c r="DG3808" s="1"/>
      <c r="DH3808" s="1"/>
      <c r="DI3808" s="1"/>
      <c r="DJ3808" s="1"/>
      <c r="DK3808" s="1"/>
      <c r="DL3808" s="1"/>
      <c r="DM3808" s="1"/>
      <c r="DN3808" s="1"/>
      <c r="DO3808" s="1"/>
      <c r="DP3808" s="1"/>
      <c r="DQ3808" s="1"/>
      <c r="DR3808" s="1"/>
      <c r="DS3808" s="1"/>
      <c r="DT3808" s="1"/>
      <c r="DU3808" s="1"/>
      <c r="DV3808" s="1"/>
      <c r="DW3808" s="1"/>
      <c r="DX3808" s="1"/>
      <c r="DY3808" s="1"/>
      <c r="DZ3808" s="1"/>
      <c r="EA3808" s="1"/>
      <c r="EB3808" s="1"/>
      <c r="EC3808" s="1"/>
      <c r="ED3808" s="1"/>
      <c r="EE3808" s="1"/>
      <c r="EF3808" s="1"/>
      <c r="EG3808" s="1"/>
      <c r="EH3808" s="1"/>
      <c r="EI3808" s="1"/>
      <c r="EJ3808" s="1"/>
      <c r="EK3808" s="1"/>
      <c r="EL3808" s="1"/>
      <c r="EM3808" s="1"/>
      <c r="EN3808" s="1"/>
      <c r="EO3808" s="1"/>
      <c r="EP3808" s="1"/>
      <c r="EQ3808" s="1"/>
      <c r="ER3808" s="1"/>
      <c r="ES3808" s="1"/>
      <c r="ET3808" s="1"/>
      <c r="EU3808" s="1"/>
      <c r="EV3808" s="1"/>
      <c r="EW3808" s="1"/>
      <c r="EX3808" s="1"/>
    </row>
    <row r="3809" spans="1:154" x14ac:dyDescent="0.15">
      <c r="A3809" s="35"/>
      <c r="B3809" s="15"/>
      <c r="C3809" s="7"/>
      <c r="D3809" s="13"/>
      <c r="E3809" s="14"/>
      <c r="F3809" s="14"/>
      <c r="G3809" s="14"/>
      <c r="H3809" s="14"/>
      <c r="I3809" s="13"/>
      <c r="J3809" s="5"/>
      <c r="K3809" s="2"/>
      <c r="L3809" s="17"/>
      <c r="M3809" s="12"/>
      <c r="N3809" s="12"/>
      <c r="O3809" s="17"/>
      <c r="P3809" s="14"/>
      <c r="Q3809" s="14"/>
      <c r="R3809" s="14"/>
      <c r="S3809" s="20"/>
      <c r="T3809" s="14"/>
      <c r="U3809" s="4"/>
      <c r="V3809" s="5"/>
      <c r="W3809" s="10"/>
      <c r="X3809" s="10"/>
      <c r="Y3809" s="27"/>
      <c r="Z3809" s="3"/>
      <c r="AA3809" s="1"/>
      <c r="AB3809" s="10"/>
      <c r="AC3809" s="3"/>
      <c r="AD3809" s="3"/>
      <c r="AE3809" s="3"/>
      <c r="AF3809" s="10"/>
      <c r="AG3809" s="11"/>
      <c r="AH3809" s="10"/>
      <c r="AI3809" s="1"/>
      <c r="AJ3809" s="1"/>
      <c r="AK3809" s="1"/>
      <c r="AL3809" s="1"/>
      <c r="AM3809" s="1"/>
      <c r="AN3809" s="1"/>
      <c r="AO3809" s="1"/>
      <c r="AP3809" s="1"/>
      <c r="AQ3809" s="1"/>
      <c r="AR3809" s="1"/>
      <c r="AS3809" s="1"/>
      <c r="AT3809" s="1"/>
      <c r="AU3809" s="1"/>
      <c r="AV3809" s="1"/>
      <c r="AW3809" s="1"/>
      <c r="AX3809" s="1"/>
      <c r="AY3809" s="1"/>
      <c r="AZ3809" s="1"/>
      <c r="BA3809" s="1"/>
      <c r="BB3809" s="1"/>
      <c r="BC3809" s="1"/>
      <c r="BD3809" s="1"/>
      <c r="BE3809" s="1"/>
      <c r="BF3809" s="1"/>
      <c r="BG3809" s="1"/>
      <c r="BH3809" s="1"/>
      <c r="BI3809" s="1"/>
      <c r="BJ3809" s="1"/>
      <c r="BK3809" s="1"/>
      <c r="BL3809" s="1"/>
      <c r="BM3809" s="1"/>
      <c r="BN3809" s="1"/>
      <c r="BO3809" s="1"/>
      <c r="BP3809" s="1"/>
      <c r="BQ3809" s="1"/>
      <c r="BR3809" s="1"/>
      <c r="BS3809" s="1"/>
      <c r="BT3809" s="1"/>
      <c r="BU3809" s="1"/>
      <c r="BV3809" s="1"/>
      <c r="BW3809" s="1"/>
      <c r="BX3809" s="1"/>
      <c r="BY3809" s="1"/>
      <c r="BZ3809" s="1"/>
      <c r="CA3809" s="1"/>
      <c r="CB3809" s="1"/>
      <c r="CC3809" s="1"/>
      <c r="CD3809" s="1"/>
      <c r="CE3809" s="1"/>
      <c r="CF3809" s="1"/>
      <c r="CG3809" s="1"/>
      <c r="CH3809" s="1"/>
      <c r="CI3809" s="1"/>
      <c r="CJ3809" s="1"/>
      <c r="CK3809" s="1"/>
      <c r="CL3809" s="1"/>
      <c r="CM3809" s="1"/>
      <c r="CN3809" s="1"/>
      <c r="CO3809" s="1"/>
      <c r="CP3809" s="1"/>
      <c r="CQ3809" s="1"/>
      <c r="CR3809" s="1"/>
      <c r="CS3809" s="1"/>
      <c r="CT3809" s="1"/>
      <c r="CU3809" s="1"/>
      <c r="CV3809" s="1"/>
      <c r="CW3809" s="1"/>
      <c r="CX3809" s="1"/>
      <c r="CY3809" s="1"/>
      <c r="CZ3809" s="1"/>
      <c r="DA3809" s="1"/>
      <c r="DB3809" s="1"/>
      <c r="DC3809" s="1"/>
      <c r="DD3809" s="1"/>
      <c r="DE3809" s="1"/>
      <c r="DF3809" s="1"/>
      <c r="DG3809" s="1"/>
      <c r="DH3809" s="1"/>
      <c r="DI3809" s="1"/>
      <c r="DJ3809" s="1"/>
      <c r="DK3809" s="1"/>
      <c r="DL3809" s="1"/>
      <c r="DM3809" s="1"/>
      <c r="DN3809" s="1"/>
      <c r="DO3809" s="1"/>
      <c r="DP3809" s="1"/>
      <c r="DQ3809" s="1"/>
      <c r="DR3809" s="1"/>
      <c r="DS3809" s="1"/>
      <c r="DT3809" s="1"/>
      <c r="DU3809" s="1"/>
      <c r="DV3809" s="1"/>
      <c r="DW3809" s="1"/>
      <c r="DX3809" s="1"/>
      <c r="DY3809" s="1"/>
      <c r="DZ3809" s="1"/>
      <c r="EA3809" s="1"/>
      <c r="EB3809" s="1"/>
      <c r="EC3809" s="1"/>
      <c r="ED3809" s="1"/>
      <c r="EE3809" s="1"/>
      <c r="EF3809" s="1"/>
      <c r="EG3809" s="1"/>
      <c r="EH3809" s="1"/>
      <c r="EI3809" s="1"/>
      <c r="EJ3809" s="1"/>
      <c r="EK3809" s="1"/>
      <c r="EL3809" s="1"/>
      <c r="EM3809" s="1"/>
      <c r="EN3809" s="1"/>
      <c r="EO3809" s="1"/>
      <c r="EP3809" s="1"/>
      <c r="EQ3809" s="1"/>
      <c r="ER3809" s="1"/>
      <c r="ES3809" s="1"/>
      <c r="ET3809" s="1"/>
      <c r="EU3809" s="1"/>
      <c r="EV3809" s="1"/>
      <c r="EW3809" s="1"/>
      <c r="EX3809" s="1"/>
    </row>
    <row r="3810" spans="1:154" x14ac:dyDescent="0.15">
      <c r="A3810" s="35"/>
      <c r="B3810" s="15"/>
      <c r="C3810" s="7"/>
      <c r="D3810" s="13"/>
      <c r="E3810" s="14"/>
      <c r="F3810" s="14"/>
      <c r="G3810" s="14"/>
      <c r="H3810" s="14"/>
      <c r="I3810" s="13"/>
      <c r="J3810" s="5"/>
      <c r="K3810" s="2"/>
      <c r="L3810" s="17"/>
      <c r="M3810" s="12"/>
      <c r="N3810" s="12"/>
      <c r="O3810" s="17"/>
      <c r="P3810" s="14"/>
      <c r="Q3810" s="14"/>
      <c r="R3810" s="14"/>
      <c r="S3810" s="20"/>
      <c r="T3810" s="14"/>
      <c r="U3810" s="4"/>
      <c r="V3810" s="5"/>
      <c r="W3810" s="10"/>
      <c r="X3810" s="10"/>
      <c r="Y3810" s="27"/>
      <c r="Z3810" s="3"/>
      <c r="AA3810" s="1"/>
      <c r="AB3810" s="10"/>
      <c r="AC3810" s="3"/>
      <c r="AD3810" s="3"/>
      <c r="AE3810" s="3"/>
      <c r="AF3810" s="10"/>
      <c r="AG3810" s="11"/>
      <c r="AH3810" s="10"/>
      <c r="AI3810" s="1"/>
      <c r="AJ3810" s="1"/>
      <c r="AK3810" s="1"/>
      <c r="AL3810" s="1"/>
      <c r="AM3810" s="1"/>
      <c r="AN3810" s="1"/>
      <c r="AO3810" s="1"/>
      <c r="AP3810" s="1"/>
      <c r="AQ3810" s="1"/>
      <c r="AR3810" s="1"/>
      <c r="AS3810" s="1"/>
      <c r="AT3810" s="1"/>
      <c r="AU3810" s="1"/>
      <c r="AV3810" s="1"/>
      <c r="AW3810" s="1"/>
      <c r="AX3810" s="1"/>
      <c r="AY3810" s="1"/>
      <c r="AZ3810" s="1"/>
      <c r="BA3810" s="1"/>
      <c r="BB3810" s="1"/>
      <c r="BC3810" s="1"/>
      <c r="BD3810" s="1"/>
      <c r="BE3810" s="1"/>
      <c r="BF3810" s="1"/>
      <c r="BG3810" s="1"/>
      <c r="BH3810" s="1"/>
      <c r="BI3810" s="1"/>
      <c r="BJ3810" s="1"/>
      <c r="BK3810" s="1"/>
      <c r="BL3810" s="1"/>
      <c r="BM3810" s="1"/>
      <c r="BN3810" s="1"/>
      <c r="BO3810" s="1"/>
      <c r="BP3810" s="1"/>
      <c r="BQ3810" s="1"/>
      <c r="BR3810" s="1"/>
      <c r="BS3810" s="1"/>
      <c r="BT3810" s="1"/>
      <c r="BU3810" s="1"/>
      <c r="BV3810" s="1"/>
      <c r="BW3810" s="1"/>
      <c r="BX3810" s="1"/>
      <c r="BY3810" s="1"/>
      <c r="BZ3810" s="1"/>
      <c r="CA3810" s="1"/>
      <c r="CB3810" s="1"/>
      <c r="CC3810" s="1"/>
      <c r="CD3810" s="1"/>
      <c r="CE3810" s="1"/>
      <c r="CF3810" s="1"/>
      <c r="CG3810" s="1"/>
      <c r="CH3810" s="1"/>
      <c r="CI3810" s="1"/>
      <c r="CJ3810" s="1"/>
      <c r="CK3810" s="1"/>
      <c r="CL3810" s="1"/>
      <c r="CM3810" s="1"/>
      <c r="CN3810" s="1"/>
      <c r="CO3810" s="1"/>
      <c r="CP3810" s="1"/>
      <c r="CQ3810" s="1"/>
      <c r="CR3810" s="1"/>
      <c r="CS3810" s="1"/>
      <c r="CT3810" s="1"/>
      <c r="CU3810" s="1"/>
      <c r="CV3810" s="1"/>
      <c r="CW3810" s="1"/>
      <c r="CX3810" s="1"/>
      <c r="CY3810" s="1"/>
      <c r="CZ3810" s="1"/>
      <c r="DA3810" s="1"/>
      <c r="DB3810" s="1"/>
      <c r="DC3810" s="1"/>
      <c r="DD3810" s="1"/>
      <c r="DE3810" s="1"/>
      <c r="DF3810" s="1"/>
      <c r="DG3810" s="1"/>
      <c r="DH3810" s="1"/>
      <c r="DI3810" s="1"/>
      <c r="DJ3810" s="1"/>
      <c r="DK3810" s="1"/>
      <c r="DL3810" s="1"/>
      <c r="DM3810" s="1"/>
      <c r="DN3810" s="1"/>
      <c r="DO3810" s="1"/>
      <c r="DP3810" s="1"/>
      <c r="DQ3810" s="1"/>
      <c r="DR3810" s="1"/>
      <c r="DS3810" s="1"/>
      <c r="DT3810" s="1"/>
      <c r="DU3810" s="1"/>
      <c r="DV3810" s="1"/>
      <c r="DW3810" s="1"/>
      <c r="DX3810" s="1"/>
      <c r="DY3810" s="1"/>
      <c r="DZ3810" s="1"/>
      <c r="EA3810" s="1"/>
      <c r="EB3810" s="1"/>
      <c r="EC3810" s="1"/>
      <c r="ED3810" s="1"/>
      <c r="EE3810" s="1"/>
      <c r="EF3810" s="1"/>
      <c r="EG3810" s="1"/>
      <c r="EH3810" s="1"/>
      <c r="EI3810" s="1"/>
      <c r="EJ3810" s="1"/>
      <c r="EK3810" s="1"/>
      <c r="EL3810" s="1"/>
      <c r="EM3810" s="1"/>
      <c r="EN3810" s="1"/>
      <c r="EO3810" s="1"/>
      <c r="EP3810" s="1"/>
      <c r="EQ3810" s="1"/>
      <c r="ER3810" s="1"/>
      <c r="ES3810" s="1"/>
      <c r="ET3810" s="1"/>
      <c r="EU3810" s="1"/>
      <c r="EV3810" s="1"/>
      <c r="EW3810" s="1"/>
      <c r="EX3810" s="1"/>
    </row>
    <row r="3811" spans="1:154" x14ac:dyDescent="0.15">
      <c r="A3811" s="35"/>
      <c r="B3811" s="15"/>
      <c r="C3811" s="7"/>
      <c r="D3811" s="13"/>
      <c r="E3811" s="14"/>
      <c r="F3811" s="14"/>
      <c r="G3811" s="14"/>
      <c r="H3811" s="14"/>
      <c r="I3811" s="13"/>
      <c r="J3811" s="5"/>
      <c r="K3811" s="2"/>
      <c r="L3811" s="17"/>
      <c r="M3811" s="12"/>
      <c r="N3811" s="12"/>
      <c r="O3811" s="17"/>
      <c r="P3811" s="14"/>
      <c r="Q3811" s="14"/>
      <c r="R3811" s="14"/>
      <c r="S3811" s="20"/>
      <c r="T3811" s="14"/>
      <c r="U3811" s="4"/>
      <c r="V3811" s="5"/>
      <c r="W3811" s="10"/>
      <c r="X3811" s="10"/>
      <c r="Y3811" s="27"/>
      <c r="Z3811" s="3"/>
      <c r="AA3811" s="1"/>
      <c r="AB3811" s="10"/>
      <c r="AC3811" s="3"/>
      <c r="AD3811" s="3"/>
      <c r="AE3811" s="3"/>
      <c r="AF3811" s="10"/>
      <c r="AG3811" s="11"/>
      <c r="AH3811" s="10"/>
      <c r="AI3811" s="1"/>
      <c r="AJ3811" s="1"/>
      <c r="AK3811" s="1"/>
      <c r="AL3811" s="1"/>
      <c r="AM3811" s="1"/>
      <c r="AN3811" s="1"/>
      <c r="AO3811" s="1"/>
      <c r="AP3811" s="1"/>
      <c r="AQ3811" s="1"/>
      <c r="AR3811" s="1"/>
      <c r="AS3811" s="1"/>
      <c r="AT3811" s="1"/>
      <c r="AU3811" s="1"/>
      <c r="AV3811" s="1"/>
      <c r="AW3811" s="1"/>
      <c r="AX3811" s="1"/>
      <c r="AY3811" s="1"/>
      <c r="AZ3811" s="1"/>
      <c r="BA3811" s="1"/>
      <c r="BB3811" s="1"/>
      <c r="BC3811" s="1"/>
      <c r="BD3811" s="1"/>
      <c r="BE3811" s="1"/>
      <c r="BF3811" s="1"/>
      <c r="BG3811" s="1"/>
      <c r="BH3811" s="1"/>
      <c r="BI3811" s="1"/>
      <c r="BJ3811" s="1"/>
      <c r="BK3811" s="1"/>
      <c r="BL3811" s="1"/>
      <c r="BM3811" s="1"/>
      <c r="BN3811" s="1"/>
      <c r="BO3811" s="1"/>
      <c r="BP3811" s="1"/>
      <c r="BQ3811" s="1"/>
      <c r="BR3811" s="1"/>
      <c r="BS3811" s="1"/>
      <c r="BT3811" s="1"/>
      <c r="BU3811" s="1"/>
      <c r="BV3811" s="1"/>
      <c r="BW3811" s="1"/>
      <c r="BX3811" s="1"/>
      <c r="BY3811" s="1"/>
      <c r="BZ3811" s="1"/>
      <c r="CA3811" s="1"/>
      <c r="CB3811" s="1"/>
      <c r="CC3811" s="1"/>
      <c r="CD3811" s="1"/>
      <c r="CE3811" s="1"/>
      <c r="CF3811" s="1"/>
      <c r="CG3811" s="1"/>
      <c r="CH3811" s="1"/>
      <c r="CI3811" s="1"/>
      <c r="CJ3811" s="1"/>
      <c r="CK3811" s="1"/>
      <c r="CL3811" s="1"/>
      <c r="CM3811" s="1"/>
      <c r="CN3811" s="1"/>
      <c r="CO3811" s="1"/>
      <c r="CP3811" s="1"/>
      <c r="CQ3811" s="1"/>
      <c r="CR3811" s="1"/>
      <c r="CS3811" s="1"/>
      <c r="CT3811" s="1"/>
      <c r="CU3811" s="1"/>
      <c r="CV3811" s="1"/>
      <c r="CW3811" s="1"/>
      <c r="CX3811" s="1"/>
      <c r="CY3811" s="1"/>
      <c r="CZ3811" s="1"/>
      <c r="DA3811" s="1"/>
      <c r="DB3811" s="1"/>
      <c r="DC3811" s="1"/>
      <c r="DD3811" s="1"/>
      <c r="DE3811" s="1"/>
      <c r="DF3811" s="1"/>
      <c r="DG3811" s="1"/>
      <c r="DH3811" s="1"/>
      <c r="DI3811" s="1"/>
      <c r="DJ3811" s="1"/>
      <c r="DK3811" s="1"/>
      <c r="DL3811" s="1"/>
      <c r="DM3811" s="1"/>
      <c r="DN3811" s="1"/>
      <c r="DO3811" s="1"/>
      <c r="DP3811" s="1"/>
      <c r="DQ3811" s="1"/>
      <c r="DR3811" s="1"/>
      <c r="DS3811" s="1"/>
      <c r="DT3811" s="1"/>
      <c r="DU3811" s="1"/>
      <c r="DV3811" s="1"/>
      <c r="DW3811" s="1"/>
      <c r="DX3811" s="1"/>
      <c r="DY3811" s="1"/>
      <c r="DZ3811" s="1"/>
      <c r="EA3811" s="1"/>
      <c r="EB3811" s="1"/>
      <c r="EC3811" s="1"/>
      <c r="ED3811" s="1"/>
      <c r="EE3811" s="1"/>
      <c r="EF3811" s="1"/>
      <c r="EG3811" s="1"/>
      <c r="EH3811" s="1"/>
      <c r="EI3811" s="1"/>
      <c r="EJ3811" s="1"/>
      <c r="EK3811" s="1"/>
      <c r="EL3811" s="1"/>
      <c r="EM3811" s="1"/>
      <c r="EN3811" s="1"/>
      <c r="EO3811" s="1"/>
      <c r="EP3811" s="1"/>
      <c r="EQ3811" s="1"/>
      <c r="ER3811" s="1"/>
      <c r="ES3811" s="1"/>
      <c r="ET3811" s="1"/>
      <c r="EU3811" s="1"/>
      <c r="EV3811" s="1"/>
      <c r="EW3811" s="1"/>
      <c r="EX3811" s="1"/>
    </row>
    <row r="3812" spans="1:154" x14ac:dyDescent="0.15">
      <c r="A3812" s="35"/>
      <c r="B3812" s="15"/>
      <c r="C3812" s="7"/>
      <c r="D3812" s="13"/>
      <c r="E3812" s="14"/>
      <c r="F3812" s="14"/>
      <c r="G3812" s="14"/>
      <c r="H3812" s="14"/>
      <c r="I3812" s="13"/>
      <c r="J3812" s="5"/>
      <c r="K3812" s="2"/>
      <c r="L3812" s="17"/>
      <c r="M3812" s="12"/>
      <c r="N3812" s="12"/>
      <c r="O3812" s="17"/>
      <c r="P3812" s="14"/>
      <c r="Q3812" s="14"/>
      <c r="R3812" s="14"/>
      <c r="S3812" s="20"/>
      <c r="T3812" s="14"/>
      <c r="U3812" s="4"/>
      <c r="V3812" s="5"/>
      <c r="W3812" s="10"/>
      <c r="X3812" s="10"/>
      <c r="Y3812" s="27"/>
      <c r="Z3812" s="3"/>
      <c r="AA3812" s="1"/>
      <c r="AB3812" s="10"/>
      <c r="AC3812" s="3"/>
      <c r="AD3812" s="3"/>
      <c r="AE3812" s="3"/>
      <c r="AF3812" s="10"/>
      <c r="AG3812" s="11"/>
      <c r="AH3812" s="10"/>
      <c r="AI3812" s="1"/>
      <c r="AJ3812" s="1"/>
      <c r="AK3812" s="1"/>
      <c r="AL3812" s="1"/>
      <c r="AM3812" s="1"/>
      <c r="AN3812" s="1"/>
      <c r="AO3812" s="1"/>
      <c r="AP3812" s="1"/>
      <c r="AQ3812" s="1"/>
      <c r="AR3812" s="1"/>
      <c r="AS3812" s="1"/>
      <c r="AT3812" s="1"/>
      <c r="AU3812" s="1"/>
      <c r="AV3812" s="1"/>
      <c r="AW3812" s="1"/>
      <c r="AX3812" s="1"/>
      <c r="AY3812" s="1"/>
      <c r="AZ3812" s="1"/>
      <c r="BA3812" s="1"/>
      <c r="BB3812" s="1"/>
      <c r="BC3812" s="1"/>
      <c r="BD3812" s="1"/>
      <c r="BE3812" s="1"/>
      <c r="BF3812" s="1"/>
      <c r="BG3812" s="1"/>
      <c r="BH3812" s="1"/>
      <c r="BI3812" s="1"/>
      <c r="BJ3812" s="1"/>
      <c r="BK3812" s="1"/>
      <c r="BL3812" s="1"/>
      <c r="BM3812" s="1"/>
      <c r="BN3812" s="1"/>
      <c r="BO3812" s="1"/>
      <c r="BP3812" s="1"/>
      <c r="BQ3812" s="1"/>
      <c r="BR3812" s="1"/>
      <c r="BS3812" s="1"/>
      <c r="BT3812" s="1"/>
      <c r="BU3812" s="1"/>
      <c r="BV3812" s="1"/>
      <c r="BW3812" s="1"/>
      <c r="BX3812" s="1"/>
      <c r="BY3812" s="1"/>
      <c r="BZ3812" s="1"/>
      <c r="CA3812" s="1"/>
      <c r="CB3812" s="1"/>
      <c r="CC3812" s="1"/>
      <c r="CD3812" s="1"/>
      <c r="CE3812" s="1"/>
      <c r="CF3812" s="1"/>
      <c r="CG3812" s="1"/>
      <c r="CH3812" s="1"/>
      <c r="CI3812" s="1"/>
      <c r="CJ3812" s="1"/>
      <c r="CK3812" s="1"/>
      <c r="CL3812" s="1"/>
      <c r="CM3812" s="1"/>
      <c r="CN3812" s="1"/>
      <c r="CO3812" s="1"/>
      <c r="CP3812" s="1"/>
      <c r="CQ3812" s="1"/>
      <c r="CR3812" s="1"/>
      <c r="CS3812" s="1"/>
      <c r="CT3812" s="1"/>
      <c r="CU3812" s="1"/>
      <c r="CV3812" s="1"/>
      <c r="CW3812" s="1"/>
      <c r="CX3812" s="1"/>
      <c r="CY3812" s="1"/>
      <c r="CZ3812" s="1"/>
      <c r="DA3812" s="1"/>
      <c r="DB3812" s="1"/>
      <c r="DC3812" s="1"/>
      <c r="DD3812" s="1"/>
      <c r="DE3812" s="1"/>
      <c r="DF3812" s="1"/>
      <c r="DG3812" s="1"/>
      <c r="DH3812" s="1"/>
      <c r="DI3812" s="1"/>
      <c r="DJ3812" s="1"/>
      <c r="DK3812" s="1"/>
      <c r="DL3812" s="1"/>
      <c r="DM3812" s="1"/>
      <c r="DN3812" s="1"/>
      <c r="DO3812" s="1"/>
      <c r="DP3812" s="1"/>
      <c r="DQ3812" s="1"/>
      <c r="DR3812" s="1"/>
      <c r="DS3812" s="1"/>
      <c r="DT3812" s="1"/>
      <c r="DU3812" s="1"/>
      <c r="DV3812" s="1"/>
      <c r="DW3812" s="1"/>
      <c r="DX3812" s="1"/>
      <c r="DY3812" s="1"/>
      <c r="DZ3812" s="1"/>
      <c r="EA3812" s="1"/>
      <c r="EB3812" s="1"/>
      <c r="EC3812" s="1"/>
      <c r="ED3812" s="1"/>
      <c r="EE3812" s="1"/>
      <c r="EF3812" s="1"/>
      <c r="EG3812" s="1"/>
      <c r="EH3812" s="1"/>
      <c r="EI3812" s="1"/>
      <c r="EJ3812" s="1"/>
      <c r="EK3812" s="1"/>
      <c r="EL3812" s="1"/>
      <c r="EM3812" s="1"/>
      <c r="EN3812" s="1"/>
      <c r="EO3812" s="1"/>
      <c r="EP3812" s="1"/>
      <c r="EQ3812" s="1"/>
      <c r="ER3812" s="1"/>
      <c r="ES3812" s="1"/>
      <c r="ET3812" s="1"/>
      <c r="EU3812" s="1"/>
      <c r="EV3812" s="1"/>
      <c r="EW3812" s="1"/>
      <c r="EX3812" s="1"/>
    </row>
    <row r="3813" spans="1:154" x14ac:dyDescent="0.15">
      <c r="A3813" s="35"/>
      <c r="B3813" s="15"/>
      <c r="C3813" s="7"/>
      <c r="D3813" s="13"/>
      <c r="E3813" s="14"/>
      <c r="F3813" s="14"/>
      <c r="G3813" s="14"/>
      <c r="H3813" s="14"/>
      <c r="I3813" s="13"/>
      <c r="J3813" s="5"/>
      <c r="K3813" s="2"/>
      <c r="L3813" s="17"/>
      <c r="M3813" s="12"/>
      <c r="N3813" s="12"/>
      <c r="O3813" s="17"/>
      <c r="P3813" s="14"/>
      <c r="Q3813" s="14"/>
      <c r="R3813" s="14"/>
      <c r="S3813" s="20"/>
      <c r="T3813" s="14"/>
      <c r="U3813" s="4"/>
      <c r="V3813" s="5"/>
      <c r="W3813" s="10"/>
      <c r="X3813" s="10"/>
      <c r="Y3813" s="27"/>
      <c r="Z3813" s="3"/>
      <c r="AA3813" s="1"/>
      <c r="AB3813" s="10"/>
      <c r="AC3813" s="3"/>
      <c r="AD3813" s="3"/>
      <c r="AE3813" s="3"/>
      <c r="AF3813" s="10"/>
      <c r="AG3813" s="11"/>
      <c r="AH3813" s="10"/>
      <c r="AI3813" s="1"/>
      <c r="AJ3813" s="1"/>
      <c r="AK3813" s="1"/>
      <c r="AL3813" s="1"/>
      <c r="AM3813" s="1"/>
      <c r="AN3813" s="1"/>
      <c r="AO3813" s="1"/>
      <c r="AP3813" s="1"/>
      <c r="AQ3813" s="1"/>
      <c r="AR3813" s="1"/>
      <c r="AS3813" s="1"/>
      <c r="AT3813" s="1"/>
      <c r="AU3813" s="1"/>
      <c r="AV3813" s="1"/>
      <c r="AW3813" s="1"/>
      <c r="AX3813" s="1"/>
      <c r="AY3813" s="1"/>
      <c r="AZ3813" s="1"/>
      <c r="BA3813" s="1"/>
      <c r="BB3813" s="1"/>
      <c r="BC3813" s="1"/>
      <c r="BD3813" s="1"/>
      <c r="BE3813" s="1"/>
      <c r="BF3813" s="1"/>
      <c r="BG3813" s="1"/>
      <c r="BH3813" s="1"/>
      <c r="BI3813" s="1"/>
      <c r="BJ3813" s="1"/>
      <c r="BK3813" s="1"/>
      <c r="BL3813" s="1"/>
      <c r="BM3813" s="1"/>
      <c r="BN3813" s="1"/>
      <c r="BO3813" s="1"/>
      <c r="BP3813" s="1"/>
      <c r="BQ3813" s="1"/>
      <c r="BR3813" s="1"/>
      <c r="BS3813" s="1"/>
      <c r="BT3813" s="1"/>
      <c r="BU3813" s="1"/>
      <c r="BV3813" s="1"/>
      <c r="BW3813" s="1"/>
      <c r="BX3813" s="1"/>
      <c r="BY3813" s="1"/>
      <c r="BZ3813" s="1"/>
      <c r="CA3813" s="1"/>
      <c r="CB3813" s="1"/>
      <c r="CC3813" s="1"/>
      <c r="CD3813" s="1"/>
      <c r="CE3813" s="1"/>
      <c r="CF3813" s="1"/>
      <c r="CG3813" s="1"/>
      <c r="CH3813" s="1"/>
      <c r="CI3813" s="1"/>
      <c r="CJ3813" s="1"/>
      <c r="CK3813" s="1"/>
      <c r="CL3813" s="1"/>
      <c r="CM3813" s="1"/>
      <c r="CN3813" s="1"/>
      <c r="CO3813" s="1"/>
      <c r="CP3813" s="1"/>
      <c r="CQ3813" s="1"/>
      <c r="CR3813" s="1"/>
      <c r="CS3813" s="1"/>
      <c r="CT3813" s="1"/>
      <c r="CU3813" s="1"/>
      <c r="CV3813" s="1"/>
      <c r="CW3813" s="1"/>
      <c r="CX3813" s="1"/>
      <c r="CY3813" s="1"/>
      <c r="CZ3813" s="1"/>
      <c r="DA3813" s="1"/>
      <c r="DB3813" s="1"/>
      <c r="DC3813" s="1"/>
      <c r="DD3813" s="1"/>
      <c r="DE3813" s="1"/>
      <c r="DF3813" s="1"/>
      <c r="DG3813" s="1"/>
      <c r="DH3813" s="1"/>
      <c r="DI3813" s="1"/>
      <c r="DJ3813" s="1"/>
      <c r="DK3813" s="1"/>
      <c r="DL3813" s="1"/>
      <c r="DM3813" s="1"/>
      <c r="DN3813" s="1"/>
      <c r="DO3813" s="1"/>
      <c r="DP3813" s="1"/>
      <c r="DQ3813" s="1"/>
      <c r="DR3813" s="1"/>
      <c r="DS3813" s="1"/>
      <c r="DT3813" s="1"/>
      <c r="DU3813" s="1"/>
      <c r="DV3813" s="1"/>
      <c r="DW3813" s="1"/>
      <c r="DX3813" s="1"/>
      <c r="DY3813" s="1"/>
      <c r="DZ3813" s="1"/>
      <c r="EA3813" s="1"/>
      <c r="EB3813" s="1"/>
      <c r="EC3813" s="1"/>
      <c r="ED3813" s="1"/>
      <c r="EE3813" s="1"/>
      <c r="EF3813" s="1"/>
      <c r="EG3813" s="1"/>
      <c r="EH3813" s="1"/>
      <c r="EI3813" s="1"/>
      <c r="EJ3813" s="1"/>
      <c r="EK3813" s="1"/>
      <c r="EL3813" s="1"/>
      <c r="EM3813" s="1"/>
      <c r="EN3813" s="1"/>
      <c r="EO3813" s="1"/>
      <c r="EP3813" s="1"/>
      <c r="EQ3813" s="1"/>
      <c r="ER3813" s="1"/>
      <c r="ES3813" s="1"/>
      <c r="ET3813" s="1"/>
      <c r="EU3813" s="1"/>
      <c r="EV3813" s="1"/>
      <c r="EW3813" s="1"/>
      <c r="EX3813" s="1"/>
    </row>
    <row r="3814" spans="1:154" x14ac:dyDescent="0.15">
      <c r="A3814" s="35"/>
      <c r="B3814" s="15"/>
      <c r="C3814" s="7"/>
      <c r="D3814" s="13"/>
      <c r="E3814" s="14"/>
      <c r="F3814" s="14"/>
      <c r="G3814" s="14"/>
      <c r="H3814" s="14"/>
      <c r="I3814" s="13"/>
      <c r="J3814" s="5"/>
      <c r="K3814" s="2"/>
      <c r="L3814" s="17"/>
      <c r="M3814" s="12"/>
      <c r="N3814" s="12"/>
      <c r="O3814" s="17"/>
      <c r="P3814" s="14"/>
      <c r="Q3814" s="14"/>
      <c r="R3814" s="14"/>
      <c r="S3814" s="20"/>
      <c r="T3814" s="14"/>
      <c r="U3814" s="4"/>
      <c r="V3814" s="5"/>
      <c r="W3814" s="10"/>
      <c r="X3814" s="10"/>
      <c r="Y3814" s="27"/>
      <c r="Z3814" s="3"/>
      <c r="AA3814" s="1"/>
      <c r="AB3814" s="10"/>
      <c r="AC3814" s="3"/>
      <c r="AD3814" s="3"/>
      <c r="AE3814" s="3"/>
      <c r="AF3814" s="10"/>
      <c r="AG3814" s="11"/>
      <c r="AH3814" s="10"/>
      <c r="AI3814" s="1"/>
      <c r="AJ3814" s="1"/>
      <c r="AK3814" s="1"/>
      <c r="AL3814" s="1"/>
      <c r="AM3814" s="1"/>
      <c r="AN3814" s="1"/>
      <c r="AO3814" s="1"/>
      <c r="AP3814" s="1"/>
      <c r="AQ3814" s="1"/>
      <c r="AR3814" s="1"/>
      <c r="AS3814" s="1"/>
      <c r="AT3814" s="1"/>
      <c r="AU3814" s="1"/>
      <c r="AV3814" s="1"/>
      <c r="AW3814" s="1"/>
      <c r="AX3814" s="1"/>
      <c r="AY3814" s="1"/>
      <c r="AZ3814" s="1"/>
      <c r="BA3814" s="1"/>
      <c r="BB3814" s="1"/>
      <c r="BC3814" s="1"/>
      <c r="BD3814" s="1"/>
      <c r="BE3814" s="1"/>
      <c r="BF3814" s="1"/>
      <c r="BG3814" s="1"/>
      <c r="BH3814" s="1"/>
      <c r="BI3814" s="1"/>
      <c r="BJ3814" s="1"/>
      <c r="BK3814" s="1"/>
      <c r="BL3814" s="1"/>
      <c r="BM3814" s="1"/>
      <c r="BN3814" s="1"/>
      <c r="BO3814" s="1"/>
      <c r="BP3814" s="1"/>
      <c r="BQ3814" s="1"/>
      <c r="BR3814" s="1"/>
      <c r="BS3814" s="1"/>
      <c r="BT3814" s="1"/>
      <c r="BU3814" s="1"/>
      <c r="BV3814" s="1"/>
      <c r="BW3814" s="1"/>
      <c r="BX3814" s="1"/>
      <c r="BY3814" s="1"/>
      <c r="BZ3814" s="1"/>
      <c r="CA3814" s="1"/>
      <c r="CB3814" s="1"/>
      <c r="CC3814" s="1"/>
      <c r="CD3814" s="1"/>
      <c r="CE3814" s="1"/>
      <c r="CF3814" s="1"/>
      <c r="CG3814" s="1"/>
      <c r="CH3814" s="1"/>
      <c r="CI3814" s="1"/>
      <c r="CJ3814" s="1"/>
      <c r="CK3814" s="1"/>
      <c r="CL3814" s="1"/>
      <c r="CM3814" s="1"/>
      <c r="CN3814" s="1"/>
      <c r="CO3814" s="1"/>
      <c r="CP3814" s="1"/>
      <c r="CQ3814" s="1"/>
      <c r="CR3814" s="1"/>
      <c r="CS3814" s="1"/>
      <c r="CT3814" s="1"/>
      <c r="CU3814" s="1"/>
      <c r="CV3814" s="1"/>
      <c r="CW3814" s="1"/>
      <c r="CX3814" s="1"/>
      <c r="CY3814" s="1"/>
      <c r="CZ3814" s="1"/>
      <c r="DA3814" s="1"/>
      <c r="DB3814" s="1"/>
      <c r="DC3814" s="1"/>
      <c r="DD3814" s="1"/>
      <c r="DE3814" s="1"/>
      <c r="DF3814" s="1"/>
      <c r="DG3814" s="1"/>
      <c r="DH3814" s="1"/>
      <c r="DI3814" s="1"/>
      <c r="DJ3814" s="1"/>
      <c r="DK3814" s="1"/>
      <c r="DL3814" s="1"/>
      <c r="DM3814" s="1"/>
      <c r="DN3814" s="1"/>
      <c r="DO3814" s="1"/>
      <c r="DP3814" s="1"/>
      <c r="DQ3814" s="1"/>
      <c r="DR3814" s="1"/>
      <c r="DS3814" s="1"/>
      <c r="DT3814" s="1"/>
      <c r="DU3814" s="1"/>
      <c r="DV3814" s="1"/>
      <c r="DW3814" s="1"/>
      <c r="DX3814" s="1"/>
      <c r="DY3814" s="1"/>
      <c r="DZ3814" s="1"/>
      <c r="EA3814" s="1"/>
      <c r="EB3814" s="1"/>
      <c r="EC3814" s="1"/>
      <c r="ED3814" s="1"/>
      <c r="EE3814" s="1"/>
      <c r="EF3814" s="1"/>
      <c r="EG3814" s="1"/>
      <c r="EH3814" s="1"/>
      <c r="EI3814" s="1"/>
      <c r="EJ3814" s="1"/>
      <c r="EK3814" s="1"/>
      <c r="EL3814" s="1"/>
      <c r="EM3814" s="1"/>
      <c r="EN3814" s="1"/>
      <c r="EO3814" s="1"/>
      <c r="EP3814" s="1"/>
      <c r="EQ3814" s="1"/>
      <c r="ER3814" s="1"/>
      <c r="ES3814" s="1"/>
      <c r="ET3814" s="1"/>
      <c r="EU3814" s="1"/>
      <c r="EV3814" s="1"/>
      <c r="EW3814" s="1"/>
      <c r="EX3814" s="1"/>
    </row>
    <row r="3815" spans="1:154" x14ac:dyDescent="0.15">
      <c r="A3815" s="35"/>
      <c r="B3815" s="15"/>
      <c r="C3815" s="7"/>
      <c r="D3815" s="13"/>
      <c r="E3815" s="14"/>
      <c r="F3815" s="14"/>
      <c r="G3815" s="14"/>
      <c r="H3815" s="14"/>
      <c r="I3815" s="13"/>
      <c r="J3815" s="5"/>
      <c r="K3815" s="2"/>
      <c r="L3815" s="17"/>
      <c r="M3815" s="12"/>
      <c r="N3815" s="12"/>
      <c r="O3815" s="17"/>
      <c r="P3815" s="14"/>
      <c r="Q3815" s="14"/>
      <c r="R3815" s="14"/>
      <c r="S3815" s="20"/>
      <c r="T3815" s="14"/>
      <c r="U3815" s="4"/>
      <c r="V3815" s="5"/>
      <c r="W3815" s="10"/>
      <c r="X3815" s="10"/>
      <c r="Y3815" s="27"/>
      <c r="Z3815" s="3"/>
      <c r="AA3815" s="1"/>
      <c r="AB3815" s="10"/>
      <c r="AC3815" s="3"/>
      <c r="AD3815" s="3"/>
      <c r="AE3815" s="3"/>
      <c r="AF3815" s="10"/>
      <c r="AG3815" s="11"/>
      <c r="AH3815" s="10"/>
      <c r="AI3815" s="1"/>
      <c r="AJ3815" s="1"/>
      <c r="AK3815" s="1"/>
      <c r="AL3815" s="1"/>
      <c r="AM3815" s="1"/>
      <c r="AN3815" s="1"/>
      <c r="AO3815" s="1"/>
      <c r="AP3815" s="1"/>
      <c r="AQ3815" s="1"/>
      <c r="AR3815" s="1"/>
      <c r="AS3815" s="1"/>
      <c r="AT3815" s="1"/>
      <c r="AU3815" s="1"/>
      <c r="AV3815" s="1"/>
      <c r="AW3815" s="1"/>
      <c r="AX3815" s="1"/>
      <c r="AY3815" s="1"/>
      <c r="AZ3815" s="1"/>
      <c r="BA3815" s="1"/>
      <c r="BB3815" s="1"/>
      <c r="BC3815" s="1"/>
      <c r="BD3815" s="1"/>
      <c r="BE3815" s="1"/>
      <c r="BF3815" s="1"/>
      <c r="BG3815" s="1"/>
      <c r="BH3815" s="1"/>
      <c r="BI3815" s="1"/>
      <c r="BJ3815" s="1"/>
      <c r="BK3815" s="1"/>
      <c r="BL3815" s="1"/>
      <c r="BM3815" s="1"/>
      <c r="BN3815" s="1"/>
      <c r="BO3815" s="1"/>
      <c r="BP3815" s="1"/>
      <c r="BQ3815" s="1"/>
      <c r="BR3815" s="1"/>
      <c r="BS3815" s="1"/>
      <c r="BT3815" s="1"/>
      <c r="BU3815" s="1"/>
      <c r="BV3815" s="1"/>
      <c r="BW3815" s="1"/>
      <c r="BX3815" s="1"/>
      <c r="BY3815" s="1"/>
      <c r="BZ3815" s="1"/>
      <c r="CA3815" s="1"/>
      <c r="CB3815" s="1"/>
      <c r="CC3815" s="1"/>
      <c r="CD3815" s="1"/>
      <c r="CE3815" s="1"/>
      <c r="CF3815" s="1"/>
      <c r="CG3815" s="1"/>
      <c r="CH3815" s="1"/>
      <c r="CI3815" s="1"/>
      <c r="CJ3815" s="1"/>
      <c r="CK3815" s="1"/>
      <c r="CL3815" s="1"/>
      <c r="CM3815" s="1"/>
      <c r="CN3815" s="1"/>
      <c r="CO3815" s="1"/>
      <c r="CP3815" s="1"/>
      <c r="CQ3815" s="1"/>
      <c r="CR3815" s="1"/>
      <c r="CS3815" s="1"/>
      <c r="CT3815" s="1"/>
      <c r="CU3815" s="1"/>
      <c r="CV3815" s="1"/>
      <c r="CW3815" s="1"/>
      <c r="CX3815" s="1"/>
      <c r="CY3815" s="1"/>
      <c r="CZ3815" s="1"/>
      <c r="DA3815" s="1"/>
      <c r="DB3815" s="1"/>
      <c r="DC3815" s="1"/>
      <c r="DD3815" s="1"/>
      <c r="DE3815" s="1"/>
      <c r="DF3815" s="1"/>
      <c r="DG3815" s="1"/>
      <c r="DH3815" s="1"/>
      <c r="DI3815" s="1"/>
      <c r="DJ3815" s="1"/>
      <c r="DK3815" s="1"/>
      <c r="DL3815" s="1"/>
      <c r="DM3815" s="1"/>
      <c r="DN3815" s="1"/>
      <c r="DO3815" s="1"/>
      <c r="DP3815" s="1"/>
      <c r="DQ3815" s="1"/>
      <c r="DR3815" s="1"/>
      <c r="DS3815" s="1"/>
      <c r="DT3815" s="1"/>
      <c r="DU3815" s="1"/>
      <c r="DV3815" s="1"/>
      <c r="DW3815" s="1"/>
      <c r="DX3815" s="1"/>
      <c r="DY3815" s="1"/>
      <c r="DZ3815" s="1"/>
      <c r="EA3815" s="1"/>
      <c r="EB3815" s="1"/>
      <c r="EC3815" s="1"/>
      <c r="ED3815" s="1"/>
      <c r="EE3815" s="1"/>
      <c r="EF3815" s="1"/>
      <c r="EG3815" s="1"/>
      <c r="EH3815" s="1"/>
      <c r="EI3815" s="1"/>
      <c r="EJ3815" s="1"/>
      <c r="EK3815" s="1"/>
      <c r="EL3815" s="1"/>
      <c r="EM3815" s="1"/>
      <c r="EN3815" s="1"/>
      <c r="EO3815" s="1"/>
      <c r="EP3815" s="1"/>
      <c r="EQ3815" s="1"/>
      <c r="ER3815" s="1"/>
      <c r="ES3815" s="1"/>
      <c r="ET3815" s="1"/>
      <c r="EU3815" s="1"/>
      <c r="EV3815" s="1"/>
      <c r="EW3815" s="1"/>
      <c r="EX3815" s="1"/>
    </row>
    <row r="3816" spans="1:154" x14ac:dyDescent="0.15">
      <c r="A3816" s="35"/>
      <c r="B3816" s="15"/>
      <c r="C3816" s="7"/>
      <c r="D3816" s="13"/>
      <c r="E3816" s="14"/>
      <c r="F3816" s="14"/>
      <c r="G3816" s="14"/>
      <c r="H3816" s="14"/>
      <c r="I3816" s="13"/>
      <c r="J3816" s="5"/>
      <c r="K3816" s="2"/>
      <c r="L3816" s="17"/>
      <c r="M3816" s="12"/>
      <c r="N3816" s="12"/>
      <c r="O3816" s="17"/>
      <c r="P3816" s="14"/>
      <c r="Q3816" s="14"/>
      <c r="R3816" s="14"/>
      <c r="S3816" s="20"/>
      <c r="T3816" s="14"/>
      <c r="U3816" s="4"/>
      <c r="V3816" s="5"/>
      <c r="W3816" s="10"/>
      <c r="X3816" s="10"/>
      <c r="Y3816" s="27"/>
      <c r="Z3816" s="3"/>
      <c r="AA3816" s="1"/>
      <c r="AB3816" s="10"/>
      <c r="AC3816" s="3"/>
      <c r="AD3816" s="3"/>
      <c r="AE3816" s="3"/>
      <c r="AF3816" s="10"/>
      <c r="AG3816" s="11"/>
      <c r="AH3816" s="10"/>
      <c r="AI3816" s="1"/>
      <c r="AJ3816" s="1"/>
      <c r="AK3816" s="1"/>
      <c r="AL3816" s="1"/>
      <c r="AM3816" s="1"/>
      <c r="AN3816" s="1"/>
      <c r="AO3816" s="1"/>
      <c r="AP3816" s="1"/>
      <c r="AQ3816" s="1"/>
      <c r="AR3816" s="1"/>
      <c r="AS3816" s="1"/>
      <c r="AT3816" s="1"/>
      <c r="AU3816" s="1"/>
      <c r="AV3816" s="1"/>
      <c r="AW3816" s="1"/>
      <c r="AX3816" s="1"/>
      <c r="AY3816" s="1"/>
      <c r="AZ3816" s="1"/>
      <c r="BA3816" s="1"/>
      <c r="BB3816" s="1"/>
      <c r="BC3816" s="1"/>
      <c r="BD3816" s="1"/>
      <c r="BE3816" s="1"/>
      <c r="BF3816" s="1"/>
      <c r="BG3816" s="1"/>
      <c r="BH3816" s="1"/>
      <c r="BI3816" s="1"/>
      <c r="BJ3816" s="1"/>
      <c r="BK3816" s="1"/>
      <c r="BL3816" s="1"/>
      <c r="BM3816" s="1"/>
      <c r="BN3816" s="1"/>
      <c r="BO3816" s="1"/>
      <c r="BP3816" s="1"/>
      <c r="BQ3816" s="1"/>
      <c r="BR3816" s="1"/>
      <c r="BS3816" s="1"/>
      <c r="BT3816" s="1"/>
      <c r="BU3816" s="1"/>
      <c r="BV3816" s="1"/>
      <c r="BW3816" s="1"/>
      <c r="BX3816" s="1"/>
      <c r="BY3816" s="1"/>
      <c r="BZ3816" s="1"/>
      <c r="CA3816" s="1"/>
      <c r="CB3816" s="1"/>
      <c r="CC3816" s="1"/>
      <c r="CD3816" s="1"/>
      <c r="CE3816" s="1"/>
      <c r="CF3816" s="1"/>
      <c r="CG3816" s="1"/>
      <c r="CH3816" s="1"/>
      <c r="CI3816" s="1"/>
      <c r="CJ3816" s="1"/>
      <c r="CK3816" s="1"/>
      <c r="CL3816" s="1"/>
      <c r="CM3816" s="1"/>
      <c r="CN3816" s="1"/>
      <c r="CO3816" s="1"/>
      <c r="CP3816" s="1"/>
      <c r="CQ3816" s="1"/>
      <c r="CR3816" s="1"/>
      <c r="CS3816" s="1"/>
      <c r="CT3816" s="1"/>
      <c r="CU3816" s="1"/>
      <c r="CV3816" s="1"/>
      <c r="CW3816" s="1"/>
      <c r="CX3816" s="1"/>
      <c r="CY3816" s="1"/>
      <c r="CZ3816" s="1"/>
      <c r="DA3816" s="1"/>
      <c r="DB3816" s="1"/>
      <c r="DC3816" s="1"/>
      <c r="DD3816" s="1"/>
      <c r="DE3816" s="1"/>
      <c r="DF3816" s="1"/>
      <c r="DG3816" s="1"/>
      <c r="DH3816" s="1"/>
      <c r="DI3816" s="1"/>
      <c r="DJ3816" s="1"/>
      <c r="DK3816" s="1"/>
      <c r="DL3816" s="1"/>
      <c r="DM3816" s="1"/>
      <c r="DN3816" s="1"/>
      <c r="DO3816" s="1"/>
      <c r="DP3816" s="1"/>
      <c r="DQ3816" s="1"/>
      <c r="DR3816" s="1"/>
      <c r="DS3816" s="1"/>
      <c r="DT3816" s="1"/>
      <c r="DU3816" s="1"/>
      <c r="DV3816" s="1"/>
      <c r="DW3816" s="1"/>
      <c r="DX3816" s="1"/>
      <c r="DY3816" s="1"/>
      <c r="DZ3816" s="1"/>
      <c r="EA3816" s="1"/>
      <c r="EB3816" s="1"/>
      <c r="EC3816" s="1"/>
      <c r="ED3816" s="1"/>
      <c r="EE3816" s="1"/>
      <c r="EF3816" s="1"/>
      <c r="EG3816" s="1"/>
      <c r="EH3816" s="1"/>
      <c r="EI3816" s="1"/>
      <c r="EJ3816" s="1"/>
      <c r="EK3816" s="1"/>
      <c r="EL3816" s="1"/>
      <c r="EM3816" s="1"/>
      <c r="EN3816" s="1"/>
      <c r="EO3816" s="1"/>
      <c r="EP3816" s="1"/>
      <c r="EQ3816" s="1"/>
      <c r="ER3816" s="1"/>
      <c r="ES3816" s="1"/>
      <c r="ET3816" s="1"/>
      <c r="EU3816" s="1"/>
      <c r="EV3816" s="1"/>
      <c r="EW3816" s="1"/>
      <c r="EX3816" s="1"/>
    </row>
    <row r="3817" spans="1:154" x14ac:dyDescent="0.15">
      <c r="A3817" s="35"/>
      <c r="B3817" s="15"/>
      <c r="C3817" s="7"/>
      <c r="D3817" s="13"/>
      <c r="E3817" s="14"/>
      <c r="F3817" s="14"/>
      <c r="G3817" s="14"/>
      <c r="H3817" s="14"/>
      <c r="I3817" s="13"/>
      <c r="J3817" s="5"/>
      <c r="K3817" s="2"/>
      <c r="L3817" s="17"/>
      <c r="M3817" s="12"/>
      <c r="N3817" s="12"/>
      <c r="O3817" s="17"/>
      <c r="P3817" s="14"/>
      <c r="Q3817" s="14"/>
      <c r="R3817" s="14"/>
      <c r="S3817" s="20"/>
      <c r="T3817" s="14"/>
      <c r="U3817" s="4"/>
      <c r="V3817" s="5"/>
      <c r="W3817" s="10"/>
      <c r="X3817" s="10"/>
      <c r="Y3817" s="27"/>
      <c r="Z3817" s="3"/>
      <c r="AA3817" s="1"/>
      <c r="AB3817" s="10"/>
      <c r="AC3817" s="3"/>
      <c r="AD3817" s="3"/>
      <c r="AE3817" s="3"/>
      <c r="AF3817" s="10"/>
      <c r="AG3817" s="11"/>
      <c r="AH3817" s="10"/>
      <c r="AI3817" s="1"/>
      <c r="AJ3817" s="1"/>
      <c r="AK3817" s="1"/>
      <c r="AL3817" s="1"/>
      <c r="AM3817" s="1"/>
      <c r="AN3817" s="1"/>
      <c r="AO3817" s="1"/>
      <c r="AP3817" s="1"/>
      <c r="AQ3817" s="1"/>
      <c r="AR3817" s="1"/>
      <c r="AS3817" s="1"/>
      <c r="AT3817" s="1"/>
      <c r="AU3817" s="1"/>
      <c r="AV3817" s="1"/>
      <c r="AW3817" s="1"/>
      <c r="AX3817" s="1"/>
      <c r="AY3817" s="1"/>
      <c r="AZ3817" s="1"/>
      <c r="BA3817" s="1"/>
      <c r="BB3817" s="1"/>
      <c r="BC3817" s="1"/>
      <c r="BD3817" s="1"/>
      <c r="BE3817" s="1"/>
      <c r="BF3817" s="1"/>
      <c r="BG3817" s="1"/>
      <c r="BH3817" s="1"/>
      <c r="BI3817" s="1"/>
      <c r="BJ3817" s="1"/>
      <c r="BK3817" s="1"/>
      <c r="BL3817" s="1"/>
      <c r="BM3817" s="1"/>
      <c r="BN3817" s="1"/>
      <c r="BO3817" s="1"/>
      <c r="BP3817" s="1"/>
      <c r="BQ3817" s="1"/>
      <c r="BR3817" s="1"/>
      <c r="BS3817" s="1"/>
      <c r="BT3817" s="1"/>
      <c r="BU3817" s="1"/>
      <c r="BV3817" s="1"/>
      <c r="BW3817" s="1"/>
      <c r="BX3817" s="1"/>
      <c r="BY3817" s="1"/>
      <c r="BZ3817" s="1"/>
      <c r="CA3817" s="1"/>
      <c r="CB3817" s="1"/>
      <c r="CC3817" s="1"/>
      <c r="CD3817" s="1"/>
      <c r="CE3817" s="1"/>
      <c r="CF3817" s="1"/>
      <c r="CG3817" s="1"/>
      <c r="CH3817" s="1"/>
      <c r="CI3817" s="1"/>
      <c r="CJ3817" s="1"/>
      <c r="CK3817" s="1"/>
      <c r="CL3817" s="1"/>
      <c r="CM3817" s="1"/>
      <c r="CN3817" s="1"/>
      <c r="CO3817" s="1"/>
      <c r="CP3817" s="1"/>
      <c r="CQ3817" s="1"/>
      <c r="CR3817" s="1"/>
      <c r="CS3817" s="1"/>
      <c r="CT3817" s="1"/>
      <c r="CU3817" s="1"/>
      <c r="CV3817" s="1"/>
      <c r="CW3817" s="1"/>
      <c r="CX3817" s="1"/>
      <c r="CY3817" s="1"/>
      <c r="CZ3817" s="1"/>
      <c r="DA3817" s="1"/>
      <c r="DB3817" s="1"/>
      <c r="DC3817" s="1"/>
      <c r="DD3817" s="1"/>
      <c r="DE3817" s="1"/>
      <c r="DF3817" s="1"/>
      <c r="DG3817" s="1"/>
      <c r="DH3817" s="1"/>
      <c r="DI3817" s="1"/>
      <c r="DJ3817" s="1"/>
      <c r="DK3817" s="1"/>
      <c r="DL3817" s="1"/>
      <c r="DM3817" s="1"/>
      <c r="DN3817" s="1"/>
      <c r="DO3817" s="1"/>
      <c r="DP3817" s="1"/>
      <c r="DQ3817" s="1"/>
      <c r="DR3817" s="1"/>
      <c r="DS3817" s="1"/>
      <c r="DT3817" s="1"/>
      <c r="DU3817" s="1"/>
      <c r="DV3817" s="1"/>
      <c r="DW3817" s="1"/>
      <c r="DX3817" s="1"/>
      <c r="DY3817" s="1"/>
      <c r="DZ3817" s="1"/>
      <c r="EA3817" s="1"/>
      <c r="EB3817" s="1"/>
      <c r="EC3817" s="1"/>
      <c r="ED3817" s="1"/>
      <c r="EE3817" s="1"/>
      <c r="EF3817" s="1"/>
      <c r="EG3817" s="1"/>
      <c r="EH3817" s="1"/>
      <c r="EI3817" s="1"/>
      <c r="EJ3817" s="1"/>
      <c r="EK3817" s="1"/>
      <c r="EL3817" s="1"/>
      <c r="EM3817" s="1"/>
      <c r="EN3817" s="1"/>
      <c r="EO3817" s="1"/>
      <c r="EP3817" s="1"/>
      <c r="EQ3817" s="1"/>
      <c r="ER3817" s="1"/>
      <c r="ES3817" s="1"/>
      <c r="ET3817" s="1"/>
      <c r="EU3817" s="1"/>
      <c r="EV3817" s="1"/>
      <c r="EW3817" s="1"/>
      <c r="EX3817" s="1"/>
    </row>
    <row r="3818" spans="1:154" x14ac:dyDescent="0.15">
      <c r="A3818" s="35"/>
      <c r="B3818" s="15"/>
      <c r="C3818" s="7"/>
      <c r="D3818" s="13"/>
      <c r="E3818" s="14"/>
      <c r="F3818" s="14"/>
      <c r="G3818" s="14"/>
      <c r="H3818" s="14"/>
      <c r="I3818" s="13"/>
      <c r="J3818" s="5"/>
      <c r="K3818" s="2"/>
      <c r="L3818" s="17"/>
      <c r="M3818" s="12"/>
      <c r="N3818" s="12"/>
      <c r="O3818" s="17"/>
      <c r="P3818" s="14"/>
      <c r="Q3818" s="14"/>
      <c r="R3818" s="14"/>
      <c r="S3818" s="20"/>
      <c r="T3818" s="14"/>
      <c r="U3818" s="4"/>
      <c r="V3818" s="5"/>
      <c r="W3818" s="10"/>
      <c r="X3818" s="10"/>
      <c r="Y3818" s="27"/>
      <c r="Z3818" s="3"/>
      <c r="AA3818" s="1"/>
      <c r="AB3818" s="10"/>
      <c r="AC3818" s="3"/>
      <c r="AD3818" s="3"/>
      <c r="AE3818" s="3"/>
      <c r="AF3818" s="10"/>
      <c r="AG3818" s="11"/>
      <c r="AH3818" s="10"/>
      <c r="AI3818" s="1"/>
      <c r="AJ3818" s="1"/>
      <c r="AK3818" s="1"/>
      <c r="AL3818" s="1"/>
      <c r="AM3818" s="1"/>
      <c r="AN3818" s="1"/>
      <c r="AO3818" s="1"/>
      <c r="AP3818" s="1"/>
      <c r="AQ3818" s="1"/>
      <c r="AR3818" s="1"/>
      <c r="AS3818" s="1"/>
      <c r="AT3818" s="1"/>
      <c r="AU3818" s="1"/>
      <c r="AV3818" s="1"/>
      <c r="AW3818" s="1"/>
      <c r="AX3818" s="1"/>
      <c r="AY3818" s="1"/>
      <c r="AZ3818" s="1"/>
      <c r="BA3818" s="1"/>
      <c r="BB3818" s="1"/>
      <c r="BC3818" s="1"/>
      <c r="BD3818" s="1"/>
      <c r="BE3818" s="1"/>
      <c r="BF3818" s="1"/>
      <c r="BG3818" s="1"/>
      <c r="BH3818" s="1"/>
      <c r="BI3818" s="1"/>
      <c r="BJ3818" s="1"/>
      <c r="BK3818" s="1"/>
      <c r="BL3818" s="1"/>
      <c r="BM3818" s="1"/>
      <c r="BN3818" s="1"/>
      <c r="BO3818" s="1"/>
      <c r="BP3818" s="1"/>
      <c r="BQ3818" s="1"/>
      <c r="BR3818" s="1"/>
      <c r="BS3818" s="1"/>
      <c r="BT3818" s="1"/>
      <c r="BU3818" s="1"/>
      <c r="BV3818" s="1"/>
      <c r="BW3818" s="1"/>
      <c r="BX3818" s="1"/>
      <c r="BY3818" s="1"/>
      <c r="BZ3818" s="1"/>
      <c r="CA3818" s="1"/>
      <c r="CB3818" s="1"/>
      <c r="CC3818" s="1"/>
      <c r="CD3818" s="1"/>
      <c r="CE3818" s="1"/>
      <c r="CF3818" s="1"/>
      <c r="CG3818" s="1"/>
      <c r="CH3818" s="1"/>
      <c r="CI3818" s="1"/>
      <c r="CJ3818" s="1"/>
      <c r="CK3818" s="1"/>
      <c r="CL3818" s="1"/>
      <c r="CM3818" s="1"/>
      <c r="CN3818" s="1"/>
      <c r="CO3818" s="1"/>
      <c r="CP3818" s="1"/>
      <c r="CQ3818" s="1"/>
      <c r="CR3818" s="1"/>
      <c r="CS3818" s="1"/>
      <c r="CT3818" s="1"/>
      <c r="CU3818" s="1"/>
      <c r="CV3818" s="1"/>
      <c r="CW3818" s="1"/>
      <c r="CX3818" s="1"/>
      <c r="CY3818" s="1"/>
      <c r="CZ3818" s="1"/>
      <c r="DA3818" s="1"/>
      <c r="DB3818" s="1"/>
      <c r="DC3818" s="1"/>
      <c r="DD3818" s="1"/>
      <c r="DE3818" s="1"/>
      <c r="DF3818" s="1"/>
      <c r="DG3818" s="1"/>
      <c r="DH3818" s="1"/>
      <c r="DI3818" s="1"/>
      <c r="DJ3818" s="1"/>
      <c r="DK3818" s="1"/>
      <c r="DL3818" s="1"/>
      <c r="DM3818" s="1"/>
      <c r="DN3818" s="1"/>
      <c r="DO3818" s="1"/>
      <c r="DP3818" s="1"/>
      <c r="DQ3818" s="1"/>
      <c r="DR3818" s="1"/>
      <c r="DS3818" s="1"/>
      <c r="DT3818" s="1"/>
      <c r="DU3818" s="1"/>
      <c r="DV3818" s="1"/>
      <c r="DW3818" s="1"/>
      <c r="DX3818" s="1"/>
      <c r="DY3818" s="1"/>
      <c r="DZ3818" s="1"/>
      <c r="EA3818" s="1"/>
      <c r="EB3818" s="1"/>
      <c r="EC3818" s="1"/>
      <c r="ED3818" s="1"/>
      <c r="EE3818" s="1"/>
      <c r="EF3818" s="1"/>
      <c r="EG3818" s="1"/>
      <c r="EH3818" s="1"/>
      <c r="EI3818" s="1"/>
      <c r="EJ3818" s="1"/>
      <c r="EK3818" s="1"/>
      <c r="EL3818" s="1"/>
      <c r="EM3818" s="1"/>
      <c r="EN3818" s="1"/>
      <c r="EO3818" s="1"/>
      <c r="EP3818" s="1"/>
      <c r="EQ3818" s="1"/>
      <c r="ER3818" s="1"/>
      <c r="ES3818" s="1"/>
      <c r="ET3818" s="1"/>
      <c r="EU3818" s="1"/>
      <c r="EV3818" s="1"/>
      <c r="EW3818" s="1"/>
      <c r="EX3818" s="1"/>
    </row>
    <row r="3819" spans="1:154" x14ac:dyDescent="0.15">
      <c r="A3819" s="35"/>
      <c r="B3819" s="15"/>
      <c r="C3819" s="7"/>
      <c r="D3819" s="13"/>
      <c r="E3819" s="14"/>
      <c r="F3819" s="14"/>
      <c r="G3819" s="14"/>
      <c r="H3819" s="14"/>
      <c r="I3819" s="13"/>
      <c r="J3819" s="5"/>
      <c r="K3819" s="2"/>
      <c r="L3819" s="17"/>
      <c r="M3819" s="12"/>
      <c r="N3819" s="12"/>
      <c r="O3819" s="17"/>
      <c r="P3819" s="14"/>
      <c r="Q3819" s="14"/>
      <c r="R3819" s="14"/>
      <c r="S3819" s="20"/>
      <c r="T3819" s="14"/>
      <c r="U3819" s="4"/>
      <c r="V3819" s="5"/>
      <c r="W3819" s="10"/>
      <c r="X3819" s="10"/>
      <c r="Y3819" s="27"/>
      <c r="Z3819" s="3"/>
      <c r="AA3819" s="1"/>
      <c r="AB3819" s="10"/>
      <c r="AC3819" s="3"/>
      <c r="AD3819" s="3"/>
      <c r="AE3819" s="3"/>
      <c r="AF3819" s="10"/>
      <c r="AG3819" s="11"/>
      <c r="AH3819" s="10"/>
      <c r="AI3819" s="1"/>
      <c r="AJ3819" s="1"/>
      <c r="AK3819" s="1"/>
      <c r="AL3819" s="1"/>
      <c r="AM3819" s="1"/>
      <c r="AN3819" s="1"/>
      <c r="AO3819" s="1"/>
      <c r="AP3819" s="1"/>
      <c r="AQ3819" s="1"/>
      <c r="AR3819" s="1"/>
      <c r="AS3819" s="1"/>
      <c r="AT3819" s="1"/>
      <c r="AU3819" s="1"/>
      <c r="AV3819" s="1"/>
      <c r="AW3819" s="1"/>
      <c r="AX3819" s="1"/>
      <c r="AY3819" s="1"/>
      <c r="AZ3819" s="1"/>
      <c r="BA3819" s="1"/>
      <c r="BB3819" s="1"/>
      <c r="BC3819" s="1"/>
      <c r="BD3819" s="1"/>
      <c r="BE3819" s="1"/>
      <c r="BF3819" s="1"/>
      <c r="BG3819" s="1"/>
      <c r="BH3819" s="1"/>
      <c r="BI3819" s="1"/>
      <c r="BJ3819" s="1"/>
      <c r="BK3819" s="1"/>
      <c r="BL3819" s="1"/>
      <c r="BM3819" s="1"/>
      <c r="BN3819" s="1"/>
      <c r="BO3819" s="1"/>
      <c r="BP3819" s="1"/>
      <c r="BQ3819" s="1"/>
      <c r="BR3819" s="1"/>
      <c r="BS3819" s="1"/>
      <c r="BT3819" s="1"/>
      <c r="BU3819" s="1"/>
      <c r="BV3819" s="1"/>
      <c r="BW3819" s="1"/>
      <c r="BX3819" s="1"/>
      <c r="BY3819" s="1"/>
      <c r="BZ3819" s="1"/>
      <c r="CA3819" s="1"/>
      <c r="CB3819" s="1"/>
      <c r="CC3819" s="1"/>
      <c r="CD3819" s="1"/>
      <c r="CE3819" s="1"/>
      <c r="CF3819" s="1"/>
      <c r="CG3819" s="1"/>
      <c r="CH3819" s="1"/>
      <c r="CI3819" s="1"/>
      <c r="CJ3819" s="1"/>
      <c r="CK3819" s="1"/>
      <c r="CL3819" s="1"/>
      <c r="CM3819" s="1"/>
      <c r="CN3819" s="1"/>
      <c r="CO3819" s="1"/>
      <c r="CP3819" s="1"/>
      <c r="CQ3819" s="1"/>
      <c r="CR3819" s="1"/>
      <c r="CS3819" s="1"/>
      <c r="CT3819" s="1"/>
      <c r="CU3819" s="1"/>
      <c r="CV3819" s="1"/>
      <c r="CW3819" s="1"/>
      <c r="CX3819" s="1"/>
      <c r="CY3819" s="1"/>
      <c r="CZ3819" s="1"/>
      <c r="DA3819" s="1"/>
      <c r="DB3819" s="1"/>
      <c r="DC3819" s="1"/>
      <c r="DD3819" s="1"/>
      <c r="DE3819" s="1"/>
      <c r="DF3819" s="1"/>
      <c r="DG3819" s="1"/>
      <c r="DH3819" s="1"/>
      <c r="DI3819" s="1"/>
      <c r="DJ3819" s="1"/>
      <c r="DK3819" s="1"/>
      <c r="DL3819" s="1"/>
      <c r="DM3819" s="1"/>
      <c r="DN3819" s="1"/>
      <c r="DO3819" s="1"/>
      <c r="DP3819" s="1"/>
      <c r="DQ3819" s="1"/>
      <c r="DR3819" s="1"/>
      <c r="DS3819" s="1"/>
      <c r="DT3819" s="1"/>
      <c r="DU3819" s="1"/>
      <c r="DV3819" s="1"/>
      <c r="DW3819" s="1"/>
      <c r="DX3819" s="1"/>
      <c r="DY3819" s="1"/>
      <c r="DZ3819" s="1"/>
      <c r="EA3819" s="1"/>
      <c r="EB3819" s="1"/>
      <c r="EC3819" s="1"/>
      <c r="ED3819" s="1"/>
      <c r="EE3819" s="1"/>
      <c r="EF3819" s="1"/>
      <c r="EG3819" s="1"/>
      <c r="EH3819" s="1"/>
      <c r="EI3819" s="1"/>
      <c r="EJ3819" s="1"/>
      <c r="EK3819" s="1"/>
      <c r="EL3819" s="1"/>
      <c r="EM3819" s="1"/>
      <c r="EN3819" s="1"/>
      <c r="EO3819" s="1"/>
      <c r="EP3819" s="1"/>
      <c r="EQ3819" s="1"/>
      <c r="ER3819" s="1"/>
      <c r="ES3819" s="1"/>
      <c r="ET3819" s="1"/>
      <c r="EU3819" s="1"/>
      <c r="EV3819" s="1"/>
      <c r="EW3819" s="1"/>
      <c r="EX3819" s="1"/>
    </row>
    <row r="3820" spans="1:154" x14ac:dyDescent="0.15">
      <c r="A3820" s="35"/>
      <c r="B3820" s="15"/>
      <c r="C3820" s="7"/>
      <c r="D3820" s="13"/>
      <c r="E3820" s="14"/>
      <c r="F3820" s="14"/>
      <c r="G3820" s="14"/>
      <c r="H3820" s="14"/>
      <c r="I3820" s="13"/>
      <c r="J3820" s="5"/>
      <c r="K3820" s="2"/>
      <c r="L3820" s="17"/>
      <c r="M3820" s="12"/>
      <c r="N3820" s="12"/>
      <c r="O3820" s="17"/>
      <c r="P3820" s="14"/>
      <c r="Q3820" s="14"/>
      <c r="R3820" s="14"/>
      <c r="S3820" s="20"/>
      <c r="T3820" s="14"/>
      <c r="U3820" s="4"/>
      <c r="V3820" s="5"/>
      <c r="W3820" s="10"/>
      <c r="X3820" s="10"/>
      <c r="Y3820" s="27"/>
      <c r="Z3820" s="3"/>
      <c r="AA3820" s="1"/>
      <c r="AB3820" s="10"/>
      <c r="AC3820" s="3"/>
      <c r="AD3820" s="3"/>
      <c r="AE3820" s="3"/>
      <c r="AF3820" s="10"/>
      <c r="AG3820" s="11"/>
      <c r="AH3820" s="10"/>
      <c r="AI3820" s="1"/>
      <c r="AJ3820" s="1"/>
      <c r="AK3820" s="1"/>
      <c r="AL3820" s="1"/>
      <c r="AM3820" s="1"/>
      <c r="AN3820" s="1"/>
      <c r="AO3820" s="1"/>
      <c r="AP3820" s="1"/>
      <c r="AQ3820" s="1"/>
      <c r="AR3820" s="1"/>
      <c r="AS3820" s="1"/>
      <c r="AT3820" s="1"/>
      <c r="AU3820" s="1"/>
      <c r="AV3820" s="1"/>
      <c r="AW3820" s="1"/>
      <c r="AX3820" s="1"/>
      <c r="AY3820" s="1"/>
      <c r="AZ3820" s="1"/>
      <c r="BA3820" s="1"/>
      <c r="BB3820" s="1"/>
      <c r="BC3820" s="1"/>
      <c r="BD3820" s="1"/>
      <c r="BE3820" s="1"/>
      <c r="BF3820" s="1"/>
      <c r="BG3820" s="1"/>
      <c r="BH3820" s="1"/>
      <c r="BI3820" s="1"/>
      <c r="BJ3820" s="1"/>
      <c r="BK3820" s="1"/>
      <c r="BL3820" s="1"/>
      <c r="BM3820" s="1"/>
      <c r="BN3820" s="1"/>
      <c r="BO3820" s="1"/>
      <c r="BP3820" s="1"/>
      <c r="BQ3820" s="1"/>
      <c r="BR3820" s="1"/>
      <c r="BS3820" s="1"/>
      <c r="BT3820" s="1"/>
      <c r="BU3820" s="1"/>
      <c r="BV3820" s="1"/>
      <c r="BW3820" s="1"/>
      <c r="BX3820" s="1"/>
      <c r="BY3820" s="1"/>
      <c r="BZ3820" s="1"/>
      <c r="CA3820" s="1"/>
      <c r="CB3820" s="1"/>
      <c r="CC3820" s="1"/>
      <c r="CD3820" s="1"/>
      <c r="CE3820" s="1"/>
      <c r="CF3820" s="1"/>
      <c r="CG3820" s="1"/>
      <c r="CH3820" s="1"/>
      <c r="CI3820" s="1"/>
      <c r="CJ3820" s="1"/>
      <c r="CK3820" s="1"/>
      <c r="CL3820" s="1"/>
      <c r="CM3820" s="1"/>
      <c r="CN3820" s="1"/>
      <c r="CO3820" s="1"/>
      <c r="CP3820" s="1"/>
      <c r="CQ3820" s="1"/>
      <c r="CR3820" s="1"/>
      <c r="CS3820" s="1"/>
      <c r="CT3820" s="1"/>
      <c r="CU3820" s="1"/>
      <c r="CV3820" s="1"/>
      <c r="CW3820" s="1"/>
      <c r="CX3820" s="1"/>
      <c r="CY3820" s="1"/>
      <c r="CZ3820" s="1"/>
      <c r="DA3820" s="1"/>
      <c r="DB3820" s="1"/>
      <c r="DC3820" s="1"/>
      <c r="DD3820" s="1"/>
      <c r="DE3820" s="1"/>
      <c r="DF3820" s="1"/>
      <c r="DG3820" s="1"/>
      <c r="DH3820" s="1"/>
      <c r="DI3820" s="1"/>
      <c r="DJ3820" s="1"/>
      <c r="DK3820" s="1"/>
      <c r="DL3820" s="1"/>
      <c r="DM3820" s="1"/>
      <c r="DN3820" s="1"/>
      <c r="DO3820" s="1"/>
      <c r="DP3820" s="1"/>
      <c r="DQ3820" s="1"/>
      <c r="DR3820" s="1"/>
      <c r="DS3820" s="1"/>
      <c r="DT3820" s="1"/>
      <c r="DU3820" s="1"/>
      <c r="DV3820" s="1"/>
      <c r="DW3820" s="1"/>
      <c r="DX3820" s="1"/>
      <c r="DY3820" s="1"/>
      <c r="DZ3820" s="1"/>
      <c r="EA3820" s="1"/>
      <c r="EB3820" s="1"/>
      <c r="EC3820" s="1"/>
      <c r="ED3820" s="1"/>
      <c r="EE3820" s="1"/>
      <c r="EF3820" s="1"/>
      <c r="EG3820" s="1"/>
      <c r="EH3820" s="1"/>
      <c r="EI3820" s="1"/>
      <c r="EJ3820" s="1"/>
      <c r="EK3820" s="1"/>
      <c r="EL3820" s="1"/>
      <c r="EM3820" s="1"/>
      <c r="EN3820" s="1"/>
      <c r="EO3820" s="1"/>
      <c r="EP3820" s="1"/>
      <c r="EQ3820" s="1"/>
      <c r="ER3820" s="1"/>
      <c r="ES3820" s="1"/>
      <c r="ET3820" s="1"/>
      <c r="EU3820" s="1"/>
      <c r="EV3820" s="1"/>
      <c r="EW3820" s="1"/>
      <c r="EX3820" s="1"/>
    </row>
    <row r="3821" spans="1:154" x14ac:dyDescent="0.15">
      <c r="A3821" s="35"/>
      <c r="B3821" s="15"/>
      <c r="C3821" s="7"/>
      <c r="D3821" s="13"/>
      <c r="E3821" s="14"/>
      <c r="F3821" s="14"/>
      <c r="G3821" s="14"/>
      <c r="H3821" s="14"/>
      <c r="I3821" s="13"/>
      <c r="J3821" s="5"/>
      <c r="K3821" s="2"/>
      <c r="L3821" s="17"/>
      <c r="M3821" s="12"/>
      <c r="N3821" s="12"/>
      <c r="O3821" s="17"/>
      <c r="P3821" s="14"/>
      <c r="Q3821" s="14"/>
      <c r="R3821" s="14"/>
      <c r="S3821" s="20"/>
      <c r="T3821" s="14"/>
      <c r="U3821" s="4"/>
      <c r="V3821" s="5"/>
      <c r="W3821" s="10"/>
      <c r="X3821" s="10"/>
      <c r="Y3821" s="27"/>
      <c r="Z3821" s="3"/>
      <c r="AA3821" s="1"/>
      <c r="AB3821" s="10"/>
      <c r="AC3821" s="3"/>
      <c r="AD3821" s="3"/>
      <c r="AE3821" s="3"/>
      <c r="AF3821" s="10"/>
      <c r="AG3821" s="11"/>
      <c r="AH3821" s="10"/>
      <c r="AI3821" s="1"/>
      <c r="AJ3821" s="1"/>
      <c r="AK3821" s="1"/>
      <c r="AL3821" s="1"/>
      <c r="AM3821" s="1"/>
      <c r="AN3821" s="1"/>
      <c r="AO3821" s="1"/>
      <c r="AP3821" s="1"/>
      <c r="AQ3821" s="1"/>
      <c r="AR3821" s="1"/>
      <c r="AS3821" s="1"/>
      <c r="AT3821" s="1"/>
      <c r="AU3821" s="1"/>
      <c r="AV3821" s="1"/>
      <c r="AW3821" s="1"/>
      <c r="AX3821" s="1"/>
      <c r="AY3821" s="1"/>
      <c r="AZ3821" s="1"/>
      <c r="BA3821" s="1"/>
      <c r="BB3821" s="1"/>
      <c r="BC3821" s="1"/>
      <c r="BD3821" s="1"/>
      <c r="BE3821" s="1"/>
      <c r="BF3821" s="1"/>
      <c r="BG3821" s="1"/>
      <c r="BH3821" s="1"/>
      <c r="BI3821" s="1"/>
      <c r="BJ3821" s="1"/>
      <c r="BK3821" s="1"/>
      <c r="BL3821" s="1"/>
      <c r="BM3821" s="1"/>
      <c r="BN3821" s="1"/>
      <c r="BO3821" s="1"/>
      <c r="BP3821" s="1"/>
      <c r="BQ3821" s="1"/>
      <c r="BR3821" s="1"/>
      <c r="BS3821" s="1"/>
      <c r="BT3821" s="1"/>
      <c r="BU3821" s="1"/>
      <c r="BV3821" s="1"/>
      <c r="BW3821" s="1"/>
      <c r="BX3821" s="1"/>
      <c r="BY3821" s="1"/>
      <c r="BZ3821" s="1"/>
      <c r="CA3821" s="1"/>
      <c r="CB3821" s="1"/>
      <c r="CC3821" s="1"/>
      <c r="CD3821" s="1"/>
      <c r="CE3821" s="1"/>
      <c r="CF3821" s="1"/>
      <c r="CG3821" s="1"/>
      <c r="CH3821" s="1"/>
      <c r="CI3821" s="1"/>
      <c r="CJ3821" s="1"/>
      <c r="CK3821" s="1"/>
      <c r="CL3821" s="1"/>
      <c r="CM3821" s="1"/>
      <c r="CN3821" s="1"/>
      <c r="CO3821" s="1"/>
      <c r="CP3821" s="1"/>
      <c r="CQ3821" s="1"/>
      <c r="CR3821" s="1"/>
      <c r="CS3821" s="1"/>
      <c r="CT3821" s="1"/>
      <c r="CU3821" s="1"/>
      <c r="CV3821" s="1"/>
      <c r="CW3821" s="1"/>
      <c r="CX3821" s="1"/>
      <c r="CY3821" s="1"/>
      <c r="CZ3821" s="1"/>
      <c r="DA3821" s="1"/>
      <c r="DB3821" s="1"/>
      <c r="DC3821" s="1"/>
      <c r="DD3821" s="1"/>
      <c r="DE3821" s="1"/>
      <c r="DF3821" s="1"/>
      <c r="DG3821" s="1"/>
      <c r="DH3821" s="1"/>
      <c r="DI3821" s="1"/>
      <c r="DJ3821" s="1"/>
      <c r="DK3821" s="1"/>
      <c r="DL3821" s="1"/>
      <c r="DM3821" s="1"/>
      <c r="DN3821" s="1"/>
      <c r="DO3821" s="1"/>
      <c r="DP3821" s="1"/>
      <c r="DQ3821" s="1"/>
      <c r="DR3821" s="1"/>
      <c r="DS3821" s="1"/>
      <c r="DT3821" s="1"/>
      <c r="DU3821" s="1"/>
      <c r="DV3821" s="1"/>
      <c r="DW3821" s="1"/>
      <c r="DX3821" s="1"/>
      <c r="DY3821" s="1"/>
      <c r="DZ3821" s="1"/>
      <c r="EA3821" s="1"/>
      <c r="EB3821" s="1"/>
      <c r="EC3821" s="1"/>
      <c r="ED3821" s="1"/>
      <c r="EE3821" s="1"/>
      <c r="EF3821" s="1"/>
      <c r="EG3821" s="1"/>
      <c r="EH3821" s="1"/>
      <c r="EI3821" s="1"/>
      <c r="EJ3821" s="1"/>
      <c r="EK3821" s="1"/>
      <c r="EL3821" s="1"/>
      <c r="EM3821" s="1"/>
      <c r="EN3821" s="1"/>
      <c r="EO3821" s="1"/>
      <c r="EP3821" s="1"/>
      <c r="EQ3821" s="1"/>
      <c r="ER3821" s="1"/>
      <c r="ES3821" s="1"/>
      <c r="ET3821" s="1"/>
      <c r="EU3821" s="1"/>
      <c r="EV3821" s="1"/>
      <c r="EW3821" s="1"/>
      <c r="EX3821" s="1"/>
    </row>
    <row r="3822" spans="1:154" x14ac:dyDescent="0.15">
      <c r="A3822" s="35"/>
      <c r="B3822" s="15"/>
      <c r="C3822" s="7"/>
      <c r="D3822" s="13"/>
      <c r="E3822" s="14"/>
      <c r="F3822" s="14"/>
      <c r="G3822" s="14"/>
      <c r="H3822" s="14"/>
      <c r="I3822" s="13"/>
      <c r="J3822" s="5"/>
      <c r="K3822" s="2"/>
      <c r="L3822" s="17"/>
      <c r="M3822" s="12"/>
      <c r="N3822" s="12"/>
      <c r="O3822" s="17"/>
      <c r="P3822" s="14"/>
      <c r="Q3822" s="14"/>
      <c r="R3822" s="14"/>
      <c r="S3822" s="20"/>
      <c r="T3822" s="14"/>
      <c r="U3822" s="4"/>
      <c r="V3822" s="5"/>
      <c r="W3822" s="10"/>
      <c r="X3822" s="10"/>
      <c r="Y3822" s="27"/>
      <c r="Z3822" s="3"/>
      <c r="AA3822" s="1"/>
      <c r="AB3822" s="10"/>
      <c r="AC3822" s="3"/>
      <c r="AD3822" s="3"/>
      <c r="AE3822" s="3"/>
      <c r="AF3822" s="10"/>
      <c r="AG3822" s="11"/>
      <c r="AH3822" s="10"/>
      <c r="AI3822" s="1"/>
      <c r="AJ3822" s="1"/>
      <c r="AK3822" s="1"/>
      <c r="AL3822" s="1"/>
      <c r="AM3822" s="1"/>
      <c r="AN3822" s="1"/>
      <c r="AO3822" s="1"/>
      <c r="AP3822" s="1"/>
      <c r="AQ3822" s="1"/>
      <c r="AR3822" s="1"/>
      <c r="AS3822" s="1"/>
      <c r="AT3822" s="1"/>
      <c r="AU3822" s="1"/>
      <c r="AV3822" s="1"/>
      <c r="AW3822" s="1"/>
      <c r="AX3822" s="1"/>
      <c r="AY3822" s="1"/>
      <c r="AZ3822" s="1"/>
      <c r="BA3822" s="1"/>
      <c r="BB3822" s="1"/>
      <c r="BC3822" s="1"/>
      <c r="BD3822" s="1"/>
      <c r="BE3822" s="1"/>
      <c r="BF3822" s="1"/>
      <c r="BG3822" s="1"/>
      <c r="BH3822" s="1"/>
      <c r="BI3822" s="1"/>
      <c r="BJ3822" s="1"/>
      <c r="BK3822" s="1"/>
      <c r="BL3822" s="1"/>
      <c r="BM3822" s="1"/>
      <c r="BN3822" s="1"/>
      <c r="BO3822" s="1"/>
      <c r="BP3822" s="1"/>
      <c r="BQ3822" s="1"/>
      <c r="BR3822" s="1"/>
      <c r="BS3822" s="1"/>
      <c r="BT3822" s="1"/>
      <c r="BU3822" s="1"/>
      <c r="BV3822" s="1"/>
      <c r="BW3822" s="1"/>
      <c r="BX3822" s="1"/>
      <c r="BY3822" s="1"/>
      <c r="BZ3822" s="1"/>
      <c r="CA3822" s="1"/>
      <c r="CB3822" s="1"/>
      <c r="CC3822" s="1"/>
      <c r="CD3822" s="1"/>
      <c r="CE3822" s="1"/>
      <c r="CF3822" s="1"/>
      <c r="CG3822" s="1"/>
      <c r="CH3822" s="1"/>
      <c r="CI3822" s="1"/>
      <c r="CJ3822" s="1"/>
      <c r="CK3822" s="1"/>
      <c r="CL3822" s="1"/>
      <c r="CM3822" s="1"/>
      <c r="CN3822" s="1"/>
      <c r="CO3822" s="1"/>
      <c r="CP3822" s="1"/>
      <c r="CQ3822" s="1"/>
      <c r="CR3822" s="1"/>
      <c r="CS3822" s="1"/>
      <c r="CT3822" s="1"/>
      <c r="CU3822" s="1"/>
      <c r="CV3822" s="1"/>
      <c r="CW3822" s="1"/>
      <c r="CX3822" s="1"/>
      <c r="CY3822" s="1"/>
      <c r="CZ3822" s="1"/>
      <c r="DA3822" s="1"/>
      <c r="DB3822" s="1"/>
      <c r="DC3822" s="1"/>
      <c r="DD3822" s="1"/>
      <c r="DE3822" s="1"/>
      <c r="DF3822" s="1"/>
      <c r="DG3822" s="1"/>
      <c r="DH3822" s="1"/>
      <c r="DI3822" s="1"/>
      <c r="DJ3822" s="1"/>
      <c r="DK3822" s="1"/>
      <c r="DL3822" s="1"/>
      <c r="DM3822" s="1"/>
      <c r="DN3822" s="1"/>
      <c r="DO3822" s="1"/>
      <c r="DP3822" s="1"/>
      <c r="DQ3822" s="1"/>
      <c r="DR3822" s="1"/>
      <c r="DS3822" s="1"/>
      <c r="DT3822" s="1"/>
      <c r="DU3822" s="1"/>
      <c r="DV3822" s="1"/>
      <c r="DW3822" s="1"/>
      <c r="DX3822" s="1"/>
      <c r="DY3822" s="1"/>
      <c r="DZ3822" s="1"/>
      <c r="EA3822" s="1"/>
      <c r="EB3822" s="1"/>
      <c r="EC3822" s="1"/>
      <c r="ED3822" s="1"/>
      <c r="EE3822" s="1"/>
      <c r="EF3822" s="1"/>
      <c r="EG3822" s="1"/>
      <c r="EH3822" s="1"/>
      <c r="EI3822" s="1"/>
      <c r="EJ3822" s="1"/>
      <c r="EK3822" s="1"/>
      <c r="EL3822" s="1"/>
      <c r="EM3822" s="1"/>
      <c r="EN3822" s="1"/>
      <c r="EO3822" s="1"/>
      <c r="EP3822" s="1"/>
      <c r="EQ3822" s="1"/>
      <c r="ER3822" s="1"/>
      <c r="ES3822" s="1"/>
      <c r="ET3822" s="1"/>
      <c r="EU3822" s="1"/>
      <c r="EV3822" s="1"/>
      <c r="EW3822" s="1"/>
      <c r="EX3822" s="1"/>
    </row>
    <row r="3823" spans="1:154" x14ac:dyDescent="0.15">
      <c r="A3823" s="35"/>
      <c r="B3823" s="15"/>
      <c r="C3823" s="7"/>
      <c r="D3823" s="13"/>
      <c r="E3823" s="14"/>
      <c r="F3823" s="14"/>
      <c r="G3823" s="14"/>
      <c r="H3823" s="14"/>
      <c r="I3823" s="13"/>
      <c r="J3823" s="5"/>
      <c r="K3823" s="2"/>
      <c r="L3823" s="17"/>
      <c r="M3823" s="12"/>
      <c r="N3823" s="12"/>
      <c r="O3823" s="17"/>
      <c r="P3823" s="14"/>
      <c r="Q3823" s="14"/>
      <c r="R3823" s="14"/>
      <c r="S3823" s="20"/>
      <c r="T3823" s="14"/>
      <c r="U3823" s="4"/>
      <c r="V3823" s="5"/>
      <c r="W3823" s="10"/>
      <c r="X3823" s="10"/>
      <c r="Y3823" s="27"/>
      <c r="Z3823" s="3"/>
      <c r="AA3823" s="1"/>
      <c r="AB3823" s="10"/>
      <c r="AC3823" s="3"/>
      <c r="AD3823" s="3"/>
      <c r="AE3823" s="3"/>
      <c r="AF3823" s="10"/>
      <c r="AG3823" s="11"/>
      <c r="AH3823" s="10"/>
      <c r="AI3823" s="1"/>
      <c r="AJ3823" s="1"/>
      <c r="AK3823" s="1"/>
      <c r="AL3823" s="1"/>
      <c r="AM3823" s="1"/>
      <c r="AN3823" s="1"/>
      <c r="AO3823" s="1"/>
      <c r="AP3823" s="1"/>
      <c r="AQ3823" s="1"/>
      <c r="AR3823" s="1"/>
      <c r="AS3823" s="1"/>
      <c r="AT3823" s="1"/>
      <c r="AU3823" s="1"/>
      <c r="AV3823" s="1"/>
      <c r="AW3823" s="1"/>
      <c r="AX3823" s="1"/>
      <c r="AY3823" s="1"/>
      <c r="AZ3823" s="1"/>
      <c r="BA3823" s="1"/>
      <c r="BB3823" s="1"/>
      <c r="BC3823" s="1"/>
      <c r="BD3823" s="1"/>
      <c r="BE3823" s="1"/>
      <c r="BF3823" s="1"/>
      <c r="BG3823" s="1"/>
      <c r="BH3823" s="1"/>
      <c r="BI3823" s="1"/>
      <c r="BJ3823" s="1"/>
      <c r="BK3823" s="1"/>
      <c r="BL3823" s="1"/>
      <c r="BM3823" s="1"/>
      <c r="BN3823" s="1"/>
      <c r="BO3823" s="1"/>
      <c r="BP3823" s="1"/>
      <c r="BQ3823" s="1"/>
      <c r="BR3823" s="1"/>
      <c r="BS3823" s="1"/>
      <c r="BT3823" s="1"/>
      <c r="BU3823" s="1"/>
      <c r="BV3823" s="1"/>
      <c r="BW3823" s="1"/>
      <c r="BX3823" s="1"/>
      <c r="BY3823" s="1"/>
      <c r="BZ3823" s="1"/>
      <c r="CA3823" s="1"/>
      <c r="CB3823" s="1"/>
      <c r="CC3823" s="1"/>
      <c r="CD3823" s="1"/>
      <c r="CE3823" s="1"/>
      <c r="CF3823" s="1"/>
      <c r="CG3823" s="1"/>
      <c r="CH3823" s="1"/>
      <c r="CI3823" s="1"/>
      <c r="CJ3823" s="1"/>
      <c r="CK3823" s="1"/>
      <c r="CL3823" s="1"/>
      <c r="CM3823" s="1"/>
      <c r="CN3823" s="1"/>
      <c r="CO3823" s="1"/>
      <c r="CP3823" s="1"/>
      <c r="CQ3823" s="1"/>
      <c r="CR3823" s="1"/>
      <c r="CS3823" s="1"/>
      <c r="CT3823" s="1"/>
      <c r="CU3823" s="1"/>
      <c r="CV3823" s="1"/>
      <c r="CW3823" s="1"/>
      <c r="CX3823" s="1"/>
      <c r="CY3823" s="1"/>
      <c r="CZ3823" s="1"/>
      <c r="DA3823" s="1"/>
      <c r="DB3823" s="1"/>
      <c r="DC3823" s="1"/>
      <c r="DD3823" s="1"/>
      <c r="DE3823" s="1"/>
      <c r="DF3823" s="1"/>
      <c r="DG3823" s="1"/>
      <c r="DH3823" s="1"/>
      <c r="DI3823" s="1"/>
      <c r="DJ3823" s="1"/>
      <c r="DK3823" s="1"/>
      <c r="DL3823" s="1"/>
      <c r="DM3823" s="1"/>
      <c r="DN3823" s="1"/>
      <c r="DO3823" s="1"/>
      <c r="DP3823" s="1"/>
      <c r="DQ3823" s="1"/>
      <c r="DR3823" s="1"/>
      <c r="DS3823" s="1"/>
      <c r="DT3823" s="1"/>
      <c r="DU3823" s="1"/>
      <c r="DV3823" s="1"/>
      <c r="DW3823" s="1"/>
      <c r="DX3823" s="1"/>
      <c r="DY3823" s="1"/>
      <c r="DZ3823" s="1"/>
      <c r="EA3823" s="1"/>
      <c r="EB3823" s="1"/>
      <c r="EC3823" s="1"/>
      <c r="ED3823" s="1"/>
      <c r="EE3823" s="1"/>
      <c r="EF3823" s="1"/>
      <c r="EG3823" s="1"/>
      <c r="EH3823" s="1"/>
      <c r="EI3823" s="1"/>
      <c r="EJ3823" s="1"/>
      <c r="EK3823" s="1"/>
      <c r="EL3823" s="1"/>
      <c r="EM3823" s="1"/>
      <c r="EN3823" s="1"/>
      <c r="EO3823" s="1"/>
      <c r="EP3823" s="1"/>
      <c r="EQ3823" s="1"/>
      <c r="ER3823" s="1"/>
      <c r="ES3823" s="1"/>
      <c r="ET3823" s="1"/>
      <c r="EU3823" s="1"/>
      <c r="EV3823" s="1"/>
      <c r="EW3823" s="1"/>
      <c r="EX3823" s="1"/>
    </row>
    <row r="3824" spans="1:154" x14ac:dyDescent="0.15">
      <c r="A3824" s="35"/>
      <c r="B3824" s="15"/>
      <c r="C3824" s="7"/>
      <c r="D3824" s="13"/>
      <c r="E3824" s="14"/>
      <c r="F3824" s="14"/>
      <c r="G3824" s="14"/>
      <c r="H3824" s="14"/>
      <c r="I3824" s="13"/>
      <c r="J3824" s="5"/>
      <c r="K3824" s="2"/>
      <c r="L3824" s="17"/>
      <c r="M3824" s="12"/>
      <c r="N3824" s="12"/>
      <c r="O3824" s="17"/>
      <c r="P3824" s="14"/>
      <c r="Q3824" s="14"/>
      <c r="R3824" s="14"/>
      <c r="S3824" s="20"/>
      <c r="T3824" s="14"/>
      <c r="U3824" s="4"/>
      <c r="V3824" s="5"/>
      <c r="W3824" s="10"/>
      <c r="X3824" s="10"/>
      <c r="Y3824" s="27"/>
      <c r="Z3824" s="3"/>
      <c r="AA3824" s="1"/>
      <c r="AB3824" s="10"/>
      <c r="AC3824" s="3"/>
      <c r="AD3824" s="3"/>
      <c r="AE3824" s="3"/>
      <c r="AF3824" s="10"/>
      <c r="AG3824" s="11"/>
      <c r="AH3824" s="10"/>
      <c r="AI3824" s="1"/>
      <c r="AJ3824" s="1"/>
      <c r="AK3824" s="1"/>
      <c r="AL3824" s="1"/>
      <c r="AM3824" s="1"/>
      <c r="AN3824" s="1"/>
      <c r="AO3824" s="1"/>
      <c r="AP3824" s="1"/>
      <c r="AQ3824" s="1"/>
      <c r="AR3824" s="1"/>
      <c r="AS3824" s="1"/>
      <c r="AT3824" s="1"/>
      <c r="AU3824" s="1"/>
      <c r="AV3824" s="1"/>
      <c r="AW3824" s="1"/>
      <c r="AX3824" s="1"/>
      <c r="AY3824" s="1"/>
      <c r="AZ3824" s="1"/>
      <c r="BA3824" s="1"/>
      <c r="BB3824" s="1"/>
      <c r="BC3824" s="1"/>
      <c r="BD3824" s="1"/>
      <c r="BE3824" s="1"/>
      <c r="BF3824" s="1"/>
      <c r="BG3824" s="1"/>
      <c r="BH3824" s="1"/>
      <c r="BI3824" s="1"/>
      <c r="BJ3824" s="1"/>
      <c r="BK3824" s="1"/>
      <c r="BL3824" s="1"/>
      <c r="BM3824" s="1"/>
      <c r="BN3824" s="1"/>
      <c r="BO3824" s="1"/>
      <c r="BP3824" s="1"/>
      <c r="BQ3824" s="1"/>
      <c r="BR3824" s="1"/>
      <c r="BS3824" s="1"/>
      <c r="BT3824" s="1"/>
      <c r="BU3824" s="1"/>
      <c r="BV3824" s="1"/>
      <c r="BW3824" s="1"/>
      <c r="BX3824" s="1"/>
      <c r="BY3824" s="1"/>
      <c r="BZ3824" s="1"/>
      <c r="CA3824" s="1"/>
      <c r="CB3824" s="1"/>
      <c r="CC3824" s="1"/>
      <c r="CD3824" s="1"/>
      <c r="CE3824" s="1"/>
      <c r="CF3824" s="1"/>
      <c r="CG3824" s="1"/>
      <c r="CH3824" s="1"/>
      <c r="CI3824" s="1"/>
      <c r="CJ3824" s="1"/>
      <c r="CK3824" s="1"/>
      <c r="CL3824" s="1"/>
      <c r="CM3824" s="1"/>
      <c r="CN3824" s="1"/>
      <c r="CO3824" s="1"/>
      <c r="CP3824" s="1"/>
      <c r="CQ3824" s="1"/>
      <c r="CR3824" s="1"/>
      <c r="CS3824" s="1"/>
      <c r="CT3824" s="1"/>
      <c r="CU3824" s="1"/>
      <c r="CV3824" s="1"/>
      <c r="CW3824" s="1"/>
      <c r="CX3824" s="1"/>
      <c r="CY3824" s="1"/>
      <c r="CZ3824" s="1"/>
      <c r="DA3824" s="1"/>
      <c r="DB3824" s="1"/>
      <c r="DC3824" s="1"/>
      <c r="DD3824" s="1"/>
      <c r="DE3824" s="1"/>
      <c r="DF3824" s="1"/>
      <c r="DG3824" s="1"/>
      <c r="DH3824" s="1"/>
      <c r="DI3824" s="1"/>
      <c r="DJ3824" s="1"/>
      <c r="DK3824" s="1"/>
      <c r="DL3824" s="1"/>
      <c r="DM3824" s="1"/>
      <c r="DN3824" s="1"/>
      <c r="DO3824" s="1"/>
      <c r="DP3824" s="1"/>
      <c r="DQ3824" s="1"/>
      <c r="DR3824" s="1"/>
      <c r="DS3824" s="1"/>
      <c r="DT3824" s="1"/>
      <c r="DU3824" s="1"/>
      <c r="DV3824" s="1"/>
      <c r="DW3824" s="1"/>
      <c r="DX3824" s="1"/>
      <c r="DY3824" s="1"/>
      <c r="DZ3824" s="1"/>
      <c r="EA3824" s="1"/>
      <c r="EB3824" s="1"/>
      <c r="EC3824" s="1"/>
      <c r="ED3824" s="1"/>
      <c r="EE3824" s="1"/>
      <c r="EF3824" s="1"/>
      <c r="EG3824" s="1"/>
      <c r="EH3824" s="1"/>
      <c r="EI3824" s="1"/>
      <c r="EJ3824" s="1"/>
      <c r="EK3824" s="1"/>
      <c r="EL3824" s="1"/>
      <c r="EM3824" s="1"/>
      <c r="EN3824" s="1"/>
      <c r="EO3824" s="1"/>
      <c r="EP3824" s="1"/>
      <c r="EQ3824" s="1"/>
      <c r="ER3824" s="1"/>
      <c r="ES3824" s="1"/>
      <c r="ET3824" s="1"/>
      <c r="EU3824" s="1"/>
      <c r="EV3824" s="1"/>
      <c r="EW3824" s="1"/>
      <c r="EX3824" s="1"/>
    </row>
    <row r="3825" spans="1:154" x14ac:dyDescent="0.15">
      <c r="A3825" s="35"/>
      <c r="B3825" s="15"/>
      <c r="C3825" s="7"/>
      <c r="D3825" s="13"/>
      <c r="E3825" s="14"/>
      <c r="F3825" s="14"/>
      <c r="G3825" s="14"/>
      <c r="H3825" s="14"/>
      <c r="I3825" s="13"/>
      <c r="J3825" s="5"/>
      <c r="K3825" s="2"/>
      <c r="L3825" s="17"/>
      <c r="M3825" s="12"/>
      <c r="N3825" s="12"/>
      <c r="O3825" s="17"/>
      <c r="P3825" s="14"/>
      <c r="Q3825" s="14"/>
      <c r="R3825" s="14"/>
      <c r="S3825" s="20"/>
      <c r="T3825" s="14"/>
      <c r="U3825" s="4"/>
      <c r="V3825" s="5"/>
      <c r="W3825" s="10"/>
      <c r="X3825" s="10"/>
      <c r="Y3825" s="27"/>
      <c r="Z3825" s="3"/>
      <c r="AA3825" s="1"/>
      <c r="AB3825" s="10"/>
      <c r="AC3825" s="3"/>
      <c r="AD3825" s="3"/>
      <c r="AE3825" s="3"/>
      <c r="AF3825" s="10"/>
      <c r="AG3825" s="11"/>
      <c r="AH3825" s="10"/>
      <c r="AI3825" s="1"/>
      <c r="AJ3825" s="1"/>
      <c r="AK3825" s="1"/>
      <c r="AL3825" s="1"/>
      <c r="AM3825" s="1"/>
      <c r="AN3825" s="1"/>
      <c r="AO3825" s="1"/>
      <c r="AP3825" s="1"/>
      <c r="AQ3825" s="1"/>
      <c r="AR3825" s="1"/>
      <c r="AS3825" s="1"/>
      <c r="AT3825" s="1"/>
      <c r="AU3825" s="1"/>
      <c r="AV3825" s="1"/>
      <c r="AW3825" s="1"/>
      <c r="AX3825" s="1"/>
      <c r="AY3825" s="1"/>
      <c r="AZ3825" s="1"/>
      <c r="BA3825" s="1"/>
      <c r="BB3825" s="1"/>
      <c r="BC3825" s="1"/>
      <c r="BD3825" s="1"/>
      <c r="BE3825" s="1"/>
      <c r="BF3825" s="1"/>
      <c r="BG3825" s="1"/>
      <c r="BH3825" s="1"/>
      <c r="BI3825" s="1"/>
      <c r="BJ3825" s="1"/>
      <c r="BK3825" s="1"/>
      <c r="BL3825" s="1"/>
      <c r="BM3825" s="1"/>
      <c r="BN3825" s="1"/>
      <c r="BO3825" s="1"/>
      <c r="BP3825" s="1"/>
      <c r="BQ3825" s="1"/>
      <c r="BR3825" s="1"/>
      <c r="BS3825" s="1"/>
      <c r="BT3825" s="1"/>
      <c r="BU3825" s="1"/>
      <c r="BV3825" s="1"/>
      <c r="BW3825" s="1"/>
      <c r="BX3825" s="1"/>
      <c r="BY3825" s="1"/>
      <c r="BZ3825" s="1"/>
      <c r="CA3825" s="1"/>
      <c r="CB3825" s="1"/>
      <c r="CC3825" s="1"/>
      <c r="CD3825" s="1"/>
      <c r="CE3825" s="1"/>
      <c r="CF3825" s="1"/>
      <c r="CG3825" s="1"/>
      <c r="CH3825" s="1"/>
      <c r="CI3825" s="1"/>
      <c r="CJ3825" s="1"/>
      <c r="CK3825" s="1"/>
      <c r="CL3825" s="1"/>
      <c r="CM3825" s="1"/>
      <c r="CN3825" s="1"/>
      <c r="CO3825" s="1"/>
      <c r="CP3825" s="1"/>
      <c r="CQ3825" s="1"/>
      <c r="CR3825" s="1"/>
      <c r="CS3825" s="1"/>
      <c r="CT3825" s="1"/>
      <c r="CU3825" s="1"/>
      <c r="CV3825" s="1"/>
      <c r="CW3825" s="1"/>
      <c r="CX3825" s="1"/>
      <c r="CY3825" s="1"/>
      <c r="CZ3825" s="1"/>
      <c r="DA3825" s="1"/>
      <c r="DB3825" s="1"/>
      <c r="DC3825" s="1"/>
      <c r="DD3825" s="1"/>
      <c r="DE3825" s="1"/>
      <c r="DF3825" s="1"/>
      <c r="DG3825" s="1"/>
      <c r="DH3825" s="1"/>
      <c r="DI3825" s="1"/>
      <c r="DJ3825" s="1"/>
      <c r="DK3825" s="1"/>
      <c r="DL3825" s="1"/>
      <c r="DM3825" s="1"/>
      <c r="DN3825" s="1"/>
      <c r="DO3825" s="1"/>
      <c r="DP3825" s="1"/>
      <c r="DQ3825" s="1"/>
      <c r="DR3825" s="1"/>
      <c r="DS3825" s="1"/>
      <c r="DT3825" s="1"/>
      <c r="DU3825" s="1"/>
      <c r="DV3825" s="1"/>
      <c r="DW3825" s="1"/>
      <c r="DX3825" s="1"/>
      <c r="DY3825" s="1"/>
      <c r="DZ3825" s="1"/>
      <c r="EA3825" s="1"/>
      <c r="EB3825" s="1"/>
      <c r="EC3825" s="1"/>
      <c r="ED3825" s="1"/>
      <c r="EE3825" s="1"/>
      <c r="EF3825" s="1"/>
      <c r="EG3825" s="1"/>
      <c r="EH3825" s="1"/>
      <c r="EI3825" s="1"/>
      <c r="EJ3825" s="1"/>
      <c r="EK3825" s="1"/>
      <c r="EL3825" s="1"/>
      <c r="EM3825" s="1"/>
      <c r="EN3825" s="1"/>
      <c r="EO3825" s="1"/>
      <c r="EP3825" s="1"/>
      <c r="EQ3825" s="1"/>
      <c r="ER3825" s="1"/>
      <c r="ES3825" s="1"/>
      <c r="ET3825" s="1"/>
      <c r="EU3825" s="1"/>
      <c r="EV3825" s="1"/>
      <c r="EW3825" s="1"/>
      <c r="EX3825" s="1"/>
    </row>
    <row r="3826" spans="1:154" x14ac:dyDescent="0.15">
      <c r="A3826" s="35"/>
      <c r="B3826" s="15"/>
      <c r="C3826" s="7"/>
      <c r="D3826" s="13"/>
      <c r="E3826" s="14"/>
      <c r="F3826" s="14"/>
      <c r="G3826" s="14"/>
      <c r="H3826" s="14"/>
      <c r="I3826" s="13"/>
      <c r="J3826" s="5"/>
      <c r="K3826" s="2"/>
      <c r="L3826" s="17"/>
      <c r="M3826" s="12"/>
      <c r="N3826" s="12"/>
      <c r="O3826" s="17"/>
      <c r="P3826" s="14"/>
      <c r="Q3826" s="14"/>
      <c r="R3826" s="14"/>
      <c r="S3826" s="20"/>
      <c r="T3826" s="14"/>
      <c r="U3826" s="4"/>
      <c r="V3826" s="5"/>
      <c r="W3826" s="10"/>
      <c r="X3826" s="10"/>
      <c r="Y3826" s="27"/>
      <c r="Z3826" s="3"/>
      <c r="AA3826" s="1"/>
      <c r="AB3826" s="10"/>
      <c r="AC3826" s="3"/>
      <c r="AD3826" s="3"/>
      <c r="AE3826" s="3"/>
      <c r="AF3826" s="10"/>
      <c r="AG3826" s="11"/>
      <c r="AH3826" s="10"/>
      <c r="AI3826" s="1"/>
      <c r="AJ3826" s="1"/>
      <c r="AK3826" s="1"/>
      <c r="AL3826" s="1"/>
      <c r="AM3826" s="1"/>
      <c r="AN3826" s="1"/>
      <c r="AO3826" s="1"/>
      <c r="AP3826" s="1"/>
      <c r="AQ3826" s="1"/>
      <c r="AR3826" s="1"/>
      <c r="AS3826" s="1"/>
      <c r="AT3826" s="1"/>
      <c r="AU3826" s="1"/>
      <c r="AV3826" s="1"/>
      <c r="AW3826" s="1"/>
      <c r="AX3826" s="1"/>
      <c r="AY3826" s="1"/>
      <c r="AZ3826" s="1"/>
      <c r="BA3826" s="1"/>
      <c r="BB3826" s="1"/>
      <c r="BC3826" s="1"/>
      <c r="BD3826" s="1"/>
      <c r="BE3826" s="1"/>
      <c r="BF3826" s="1"/>
      <c r="BG3826" s="1"/>
      <c r="BH3826" s="1"/>
      <c r="BI3826" s="1"/>
      <c r="BJ3826" s="1"/>
      <c r="BK3826" s="1"/>
      <c r="BL3826" s="1"/>
      <c r="BM3826" s="1"/>
      <c r="BN3826" s="1"/>
      <c r="BO3826" s="1"/>
      <c r="BP3826" s="1"/>
      <c r="BQ3826" s="1"/>
      <c r="BR3826" s="1"/>
      <c r="BS3826" s="1"/>
      <c r="BT3826" s="1"/>
      <c r="BU3826" s="1"/>
      <c r="BV3826" s="1"/>
      <c r="BW3826" s="1"/>
      <c r="BX3826" s="1"/>
      <c r="BY3826" s="1"/>
      <c r="BZ3826" s="1"/>
      <c r="CA3826" s="1"/>
      <c r="CB3826" s="1"/>
      <c r="CC3826" s="1"/>
      <c r="CD3826" s="1"/>
      <c r="CE3826" s="1"/>
      <c r="CF3826" s="1"/>
      <c r="CG3826" s="1"/>
      <c r="CH3826" s="1"/>
      <c r="CI3826" s="1"/>
      <c r="CJ3826" s="1"/>
      <c r="CK3826" s="1"/>
      <c r="CL3826" s="1"/>
      <c r="CM3826" s="1"/>
      <c r="CN3826" s="1"/>
      <c r="CO3826" s="1"/>
      <c r="CP3826" s="1"/>
      <c r="CQ3826" s="1"/>
      <c r="CR3826" s="1"/>
      <c r="CS3826" s="1"/>
      <c r="CT3826" s="1"/>
      <c r="CU3826" s="1"/>
      <c r="CV3826" s="1"/>
      <c r="CW3826" s="1"/>
      <c r="CX3826" s="1"/>
      <c r="CY3826" s="1"/>
      <c r="CZ3826" s="1"/>
      <c r="DA3826" s="1"/>
      <c r="DB3826" s="1"/>
      <c r="DC3826" s="1"/>
      <c r="DD3826" s="1"/>
      <c r="DE3826" s="1"/>
      <c r="DF3826" s="1"/>
      <c r="DG3826" s="1"/>
      <c r="DH3826" s="1"/>
      <c r="DI3826" s="1"/>
      <c r="DJ3826" s="1"/>
      <c r="DK3826" s="1"/>
      <c r="DL3826" s="1"/>
      <c r="DM3826" s="1"/>
      <c r="DN3826" s="1"/>
      <c r="DO3826" s="1"/>
      <c r="DP3826" s="1"/>
      <c r="DQ3826" s="1"/>
      <c r="DR3826" s="1"/>
      <c r="DS3826" s="1"/>
      <c r="DT3826" s="1"/>
      <c r="DU3826" s="1"/>
      <c r="DV3826" s="1"/>
      <c r="DW3826" s="1"/>
      <c r="DX3826" s="1"/>
      <c r="DY3826" s="1"/>
      <c r="DZ3826" s="1"/>
      <c r="EA3826" s="1"/>
      <c r="EB3826" s="1"/>
      <c r="EC3826" s="1"/>
      <c r="ED3826" s="1"/>
      <c r="EE3826" s="1"/>
      <c r="EF3826" s="1"/>
      <c r="EG3826" s="1"/>
      <c r="EH3826" s="1"/>
      <c r="EI3826" s="1"/>
      <c r="EJ3826" s="1"/>
      <c r="EK3826" s="1"/>
      <c r="EL3826" s="1"/>
      <c r="EM3826" s="1"/>
      <c r="EN3826" s="1"/>
      <c r="EO3826" s="1"/>
      <c r="EP3826" s="1"/>
      <c r="EQ3826" s="1"/>
      <c r="ER3826" s="1"/>
      <c r="ES3826" s="1"/>
      <c r="ET3826" s="1"/>
      <c r="EU3826" s="1"/>
      <c r="EV3826" s="1"/>
      <c r="EW3826" s="1"/>
      <c r="EX3826" s="1"/>
    </row>
    <row r="3827" spans="1:154" x14ac:dyDescent="0.15">
      <c r="A3827" s="35"/>
      <c r="B3827" s="15"/>
      <c r="C3827" s="7"/>
      <c r="D3827" s="13"/>
      <c r="E3827" s="14"/>
      <c r="F3827" s="14"/>
      <c r="G3827" s="14"/>
      <c r="H3827" s="14"/>
      <c r="I3827" s="13"/>
      <c r="J3827" s="5"/>
      <c r="K3827" s="2"/>
      <c r="L3827" s="17"/>
      <c r="M3827" s="12"/>
      <c r="N3827" s="12"/>
      <c r="O3827" s="17"/>
      <c r="P3827" s="14"/>
      <c r="Q3827" s="14"/>
      <c r="R3827" s="14"/>
      <c r="S3827" s="20"/>
      <c r="T3827" s="14"/>
      <c r="U3827" s="4"/>
      <c r="V3827" s="5"/>
      <c r="W3827" s="10"/>
      <c r="X3827" s="10"/>
      <c r="Y3827" s="27"/>
      <c r="Z3827" s="3"/>
      <c r="AA3827" s="1"/>
      <c r="AB3827" s="10"/>
      <c r="AC3827" s="3"/>
      <c r="AD3827" s="3"/>
      <c r="AE3827" s="3"/>
      <c r="AF3827" s="10"/>
      <c r="AG3827" s="11"/>
      <c r="AH3827" s="10"/>
      <c r="AI3827" s="1"/>
      <c r="AJ3827" s="1"/>
      <c r="AK3827" s="1"/>
      <c r="AL3827" s="1"/>
      <c r="AM3827" s="1"/>
      <c r="AN3827" s="1"/>
      <c r="AO3827" s="1"/>
      <c r="AP3827" s="1"/>
      <c r="AQ3827" s="1"/>
      <c r="AR3827" s="1"/>
      <c r="AS3827" s="1"/>
      <c r="AT3827" s="1"/>
      <c r="AU3827" s="1"/>
      <c r="AV3827" s="1"/>
      <c r="AW3827" s="1"/>
      <c r="AX3827" s="1"/>
      <c r="AY3827" s="1"/>
      <c r="AZ3827" s="1"/>
      <c r="BA3827" s="1"/>
      <c r="BB3827" s="1"/>
      <c r="BC3827" s="1"/>
      <c r="BD3827" s="1"/>
      <c r="BE3827" s="1"/>
      <c r="BF3827" s="1"/>
      <c r="BG3827" s="1"/>
      <c r="BH3827" s="1"/>
      <c r="BI3827" s="1"/>
      <c r="BJ3827" s="1"/>
      <c r="BK3827" s="1"/>
      <c r="BL3827" s="1"/>
      <c r="BM3827" s="1"/>
      <c r="BN3827" s="1"/>
      <c r="BO3827" s="1"/>
      <c r="BP3827" s="1"/>
      <c r="BQ3827" s="1"/>
      <c r="BR3827" s="1"/>
      <c r="BS3827" s="1"/>
      <c r="BT3827" s="1"/>
      <c r="BU3827" s="1"/>
      <c r="BV3827" s="1"/>
      <c r="BW3827" s="1"/>
      <c r="BX3827" s="1"/>
      <c r="BY3827" s="1"/>
      <c r="BZ3827" s="1"/>
      <c r="CA3827" s="1"/>
      <c r="CB3827" s="1"/>
      <c r="CC3827" s="1"/>
      <c r="CD3827" s="1"/>
      <c r="CE3827" s="1"/>
      <c r="CF3827" s="1"/>
      <c r="CG3827" s="1"/>
      <c r="CH3827" s="1"/>
      <c r="CI3827" s="1"/>
      <c r="CJ3827" s="1"/>
      <c r="CK3827" s="1"/>
      <c r="CL3827" s="1"/>
      <c r="CM3827" s="1"/>
      <c r="CN3827" s="1"/>
      <c r="CO3827" s="1"/>
      <c r="CP3827" s="1"/>
      <c r="CQ3827" s="1"/>
      <c r="CR3827" s="1"/>
      <c r="CS3827" s="1"/>
      <c r="CT3827" s="1"/>
      <c r="CU3827" s="1"/>
      <c r="CV3827" s="1"/>
      <c r="CW3827" s="1"/>
      <c r="CX3827" s="1"/>
      <c r="CY3827" s="1"/>
      <c r="CZ3827" s="1"/>
      <c r="DA3827" s="1"/>
      <c r="DB3827" s="1"/>
      <c r="DC3827" s="1"/>
      <c r="DD3827" s="1"/>
      <c r="DE3827" s="1"/>
      <c r="DF3827" s="1"/>
      <c r="DG3827" s="1"/>
      <c r="DH3827" s="1"/>
      <c r="DI3827" s="1"/>
      <c r="DJ3827" s="1"/>
      <c r="DK3827" s="1"/>
      <c r="DL3827" s="1"/>
      <c r="DM3827" s="1"/>
      <c r="DN3827" s="1"/>
      <c r="DO3827" s="1"/>
      <c r="DP3827" s="1"/>
      <c r="DQ3827" s="1"/>
      <c r="DR3827" s="1"/>
      <c r="DS3827" s="1"/>
      <c r="DT3827" s="1"/>
      <c r="DU3827" s="1"/>
      <c r="DV3827" s="1"/>
      <c r="DW3827" s="1"/>
      <c r="DX3827" s="1"/>
      <c r="DY3827" s="1"/>
      <c r="DZ3827" s="1"/>
      <c r="EA3827" s="1"/>
      <c r="EB3827" s="1"/>
      <c r="EC3827" s="1"/>
      <c r="ED3827" s="1"/>
      <c r="EE3827" s="1"/>
      <c r="EF3827" s="1"/>
      <c r="EG3827" s="1"/>
      <c r="EH3827" s="1"/>
      <c r="EI3827" s="1"/>
      <c r="EJ3827" s="1"/>
      <c r="EK3827" s="1"/>
      <c r="EL3827" s="1"/>
      <c r="EM3827" s="1"/>
      <c r="EN3827" s="1"/>
      <c r="EO3827" s="1"/>
      <c r="EP3827" s="1"/>
      <c r="EQ3827" s="1"/>
      <c r="ER3827" s="1"/>
      <c r="ES3827" s="1"/>
      <c r="ET3827" s="1"/>
      <c r="EU3827" s="1"/>
      <c r="EV3827" s="1"/>
      <c r="EW3827" s="1"/>
      <c r="EX3827" s="1"/>
    </row>
    <row r="3828" spans="1:154" x14ac:dyDescent="0.15">
      <c r="A3828" s="35"/>
      <c r="B3828" s="15"/>
      <c r="C3828" s="7"/>
      <c r="D3828" s="13"/>
      <c r="E3828" s="14"/>
      <c r="F3828" s="14"/>
      <c r="G3828" s="14"/>
      <c r="H3828" s="14"/>
      <c r="I3828" s="13"/>
      <c r="J3828" s="5"/>
      <c r="K3828" s="2"/>
      <c r="L3828" s="17"/>
      <c r="M3828" s="12"/>
      <c r="N3828" s="12"/>
      <c r="O3828" s="17"/>
      <c r="P3828" s="14"/>
      <c r="Q3828" s="14"/>
      <c r="R3828" s="14"/>
      <c r="S3828" s="20"/>
      <c r="T3828" s="14"/>
      <c r="U3828" s="4"/>
      <c r="V3828" s="5"/>
      <c r="W3828" s="10"/>
      <c r="X3828" s="10"/>
      <c r="Y3828" s="27"/>
      <c r="Z3828" s="3"/>
      <c r="AA3828" s="1"/>
      <c r="AB3828" s="10"/>
      <c r="AC3828" s="3"/>
      <c r="AD3828" s="3"/>
      <c r="AE3828" s="3"/>
      <c r="AF3828" s="10"/>
      <c r="AG3828" s="11"/>
      <c r="AH3828" s="10"/>
      <c r="AI3828" s="1"/>
      <c r="AJ3828" s="1"/>
      <c r="AK3828" s="1"/>
      <c r="AL3828" s="1"/>
      <c r="AM3828" s="1"/>
      <c r="AN3828" s="1"/>
      <c r="AO3828" s="1"/>
      <c r="AP3828" s="1"/>
      <c r="AQ3828" s="1"/>
      <c r="AR3828" s="1"/>
      <c r="AS3828" s="1"/>
      <c r="AT3828" s="1"/>
      <c r="AU3828" s="1"/>
      <c r="AV3828" s="1"/>
      <c r="AW3828" s="1"/>
      <c r="AX3828" s="1"/>
      <c r="AY3828" s="1"/>
      <c r="AZ3828" s="1"/>
      <c r="BA3828" s="1"/>
      <c r="BB3828" s="1"/>
      <c r="BC3828" s="1"/>
      <c r="BD3828" s="1"/>
      <c r="BE3828" s="1"/>
      <c r="BF3828" s="1"/>
      <c r="BG3828" s="1"/>
      <c r="BH3828" s="1"/>
      <c r="BI3828" s="1"/>
      <c r="BJ3828" s="1"/>
      <c r="BK3828" s="1"/>
      <c r="BL3828" s="1"/>
      <c r="BM3828" s="1"/>
      <c r="BN3828" s="1"/>
      <c r="BO3828" s="1"/>
      <c r="BP3828" s="1"/>
      <c r="BQ3828" s="1"/>
      <c r="BR3828" s="1"/>
      <c r="BS3828" s="1"/>
      <c r="BT3828" s="1"/>
      <c r="BU3828" s="1"/>
      <c r="BV3828" s="1"/>
      <c r="BW3828" s="1"/>
      <c r="BX3828" s="1"/>
      <c r="BY3828" s="1"/>
      <c r="BZ3828" s="1"/>
      <c r="CA3828" s="1"/>
      <c r="CB3828" s="1"/>
      <c r="CC3828" s="1"/>
      <c r="CD3828" s="1"/>
      <c r="CE3828" s="1"/>
      <c r="CF3828" s="1"/>
      <c r="CG3828" s="1"/>
      <c r="CH3828" s="1"/>
      <c r="CI3828" s="1"/>
      <c r="CJ3828" s="1"/>
      <c r="CK3828" s="1"/>
      <c r="CL3828" s="1"/>
      <c r="CM3828" s="1"/>
      <c r="CN3828" s="1"/>
      <c r="CO3828" s="1"/>
      <c r="CP3828" s="1"/>
      <c r="CQ3828" s="1"/>
      <c r="CR3828" s="1"/>
      <c r="CS3828" s="1"/>
      <c r="CT3828" s="1"/>
      <c r="CU3828" s="1"/>
      <c r="CV3828" s="1"/>
      <c r="CW3828" s="1"/>
      <c r="CX3828" s="1"/>
      <c r="CY3828" s="1"/>
      <c r="CZ3828" s="1"/>
      <c r="DA3828" s="1"/>
      <c r="DB3828" s="1"/>
      <c r="DC3828" s="1"/>
      <c r="DD3828" s="1"/>
      <c r="DE3828" s="1"/>
      <c r="DF3828" s="1"/>
      <c r="DG3828" s="1"/>
      <c r="DH3828" s="1"/>
      <c r="DI3828" s="1"/>
      <c r="DJ3828" s="1"/>
      <c r="DK3828" s="1"/>
      <c r="DL3828" s="1"/>
      <c r="DM3828" s="1"/>
      <c r="DN3828" s="1"/>
      <c r="DO3828" s="1"/>
      <c r="DP3828" s="1"/>
      <c r="DQ3828" s="1"/>
      <c r="DR3828" s="1"/>
      <c r="DS3828" s="1"/>
      <c r="DT3828" s="1"/>
      <c r="DU3828" s="1"/>
      <c r="DV3828" s="1"/>
      <c r="DW3828" s="1"/>
      <c r="DX3828" s="1"/>
      <c r="DY3828" s="1"/>
      <c r="DZ3828" s="1"/>
      <c r="EA3828" s="1"/>
      <c r="EB3828" s="1"/>
      <c r="EC3828" s="1"/>
      <c r="ED3828" s="1"/>
      <c r="EE3828" s="1"/>
      <c r="EF3828" s="1"/>
      <c r="EG3828" s="1"/>
      <c r="EH3828" s="1"/>
      <c r="EI3828" s="1"/>
      <c r="EJ3828" s="1"/>
      <c r="EK3828" s="1"/>
      <c r="EL3828" s="1"/>
      <c r="EM3828" s="1"/>
      <c r="EN3828" s="1"/>
      <c r="EO3828" s="1"/>
      <c r="EP3828" s="1"/>
      <c r="EQ3828" s="1"/>
      <c r="ER3828" s="1"/>
      <c r="ES3828" s="1"/>
      <c r="ET3828" s="1"/>
      <c r="EU3828" s="1"/>
      <c r="EV3828" s="1"/>
      <c r="EW3828" s="1"/>
      <c r="EX3828" s="1"/>
    </row>
    <row r="3829" spans="1:154" x14ac:dyDescent="0.15">
      <c r="A3829" s="35"/>
      <c r="B3829" s="15"/>
      <c r="C3829" s="7"/>
      <c r="D3829" s="13"/>
      <c r="E3829" s="14"/>
      <c r="F3829" s="14"/>
      <c r="G3829" s="14"/>
      <c r="H3829" s="14"/>
      <c r="I3829" s="13"/>
      <c r="J3829" s="5"/>
      <c r="K3829" s="2"/>
      <c r="L3829" s="17"/>
      <c r="M3829" s="12"/>
      <c r="N3829" s="12"/>
      <c r="O3829" s="17"/>
      <c r="P3829" s="14"/>
      <c r="Q3829" s="14"/>
      <c r="R3829" s="14"/>
      <c r="S3829" s="20"/>
      <c r="T3829" s="14"/>
      <c r="U3829" s="4"/>
      <c r="V3829" s="5"/>
      <c r="W3829" s="10"/>
      <c r="X3829" s="10"/>
      <c r="Y3829" s="27"/>
      <c r="Z3829" s="3"/>
      <c r="AA3829" s="1"/>
      <c r="AB3829" s="10"/>
      <c r="AC3829" s="3"/>
      <c r="AD3829" s="3"/>
      <c r="AE3829" s="3"/>
      <c r="AF3829" s="10"/>
      <c r="AG3829" s="11"/>
      <c r="AH3829" s="10"/>
      <c r="AI3829" s="1"/>
      <c r="AJ3829" s="1"/>
      <c r="AK3829" s="1"/>
      <c r="AL3829" s="1"/>
      <c r="AM3829" s="1"/>
      <c r="AN3829" s="1"/>
      <c r="AO3829" s="1"/>
      <c r="AP3829" s="1"/>
      <c r="AQ3829" s="1"/>
      <c r="AR3829" s="1"/>
      <c r="AS3829" s="1"/>
      <c r="AT3829" s="1"/>
      <c r="AU3829" s="1"/>
      <c r="AV3829" s="1"/>
      <c r="AW3829" s="1"/>
      <c r="AX3829" s="1"/>
      <c r="AY3829" s="1"/>
      <c r="AZ3829" s="1"/>
      <c r="BA3829" s="1"/>
      <c r="BB3829" s="1"/>
      <c r="BC3829" s="1"/>
      <c r="BD3829" s="1"/>
      <c r="BE3829" s="1"/>
      <c r="BF3829" s="1"/>
      <c r="BG3829" s="1"/>
      <c r="BH3829" s="1"/>
      <c r="BI3829" s="1"/>
      <c r="BJ3829" s="1"/>
      <c r="BK3829" s="1"/>
      <c r="BL3829" s="1"/>
      <c r="BM3829" s="1"/>
      <c r="BN3829" s="1"/>
      <c r="BO3829" s="1"/>
      <c r="BP3829" s="1"/>
      <c r="BQ3829" s="1"/>
      <c r="BR3829" s="1"/>
      <c r="BS3829" s="1"/>
      <c r="BT3829" s="1"/>
      <c r="BU3829" s="1"/>
      <c r="BV3829" s="1"/>
      <c r="BW3829" s="1"/>
      <c r="BX3829" s="1"/>
      <c r="BY3829" s="1"/>
      <c r="BZ3829" s="1"/>
      <c r="CA3829" s="1"/>
      <c r="CB3829" s="1"/>
      <c r="CC3829" s="1"/>
      <c r="CD3829" s="1"/>
      <c r="CE3829" s="1"/>
      <c r="CF3829" s="1"/>
      <c r="CG3829" s="1"/>
      <c r="CH3829" s="1"/>
      <c r="CI3829" s="1"/>
      <c r="CJ3829" s="1"/>
      <c r="CK3829" s="1"/>
      <c r="CL3829" s="1"/>
      <c r="CM3829" s="1"/>
      <c r="CN3829" s="1"/>
      <c r="CO3829" s="1"/>
      <c r="CP3829" s="1"/>
      <c r="CQ3829" s="1"/>
      <c r="CR3829" s="1"/>
      <c r="CS3829" s="1"/>
      <c r="CT3829" s="1"/>
      <c r="CU3829" s="1"/>
      <c r="CV3829" s="1"/>
      <c r="CW3829" s="1"/>
      <c r="CX3829" s="1"/>
      <c r="CY3829" s="1"/>
      <c r="CZ3829" s="1"/>
      <c r="DA3829" s="1"/>
      <c r="DB3829" s="1"/>
      <c r="DC3829" s="1"/>
      <c r="DD3829" s="1"/>
      <c r="DE3829" s="1"/>
      <c r="DF3829" s="1"/>
      <c r="DG3829" s="1"/>
      <c r="DH3829" s="1"/>
      <c r="DI3829" s="1"/>
      <c r="DJ3829" s="1"/>
      <c r="DK3829" s="1"/>
      <c r="DL3829" s="1"/>
      <c r="DM3829" s="1"/>
      <c r="DN3829" s="1"/>
      <c r="DO3829" s="1"/>
      <c r="DP3829" s="1"/>
      <c r="DQ3829" s="1"/>
      <c r="DR3829" s="1"/>
      <c r="DS3829" s="1"/>
      <c r="DT3829" s="1"/>
      <c r="DU3829" s="1"/>
      <c r="DV3829" s="1"/>
      <c r="DW3829" s="1"/>
      <c r="DX3829" s="1"/>
      <c r="DY3829" s="1"/>
      <c r="DZ3829" s="1"/>
      <c r="EA3829" s="1"/>
      <c r="EB3829" s="1"/>
      <c r="EC3829" s="1"/>
      <c r="ED3829" s="1"/>
      <c r="EE3829" s="1"/>
      <c r="EF3829" s="1"/>
      <c r="EG3829" s="1"/>
      <c r="EH3829" s="1"/>
      <c r="EI3829" s="1"/>
      <c r="EJ3829" s="1"/>
      <c r="EK3829" s="1"/>
      <c r="EL3829" s="1"/>
      <c r="EM3829" s="1"/>
      <c r="EN3829" s="1"/>
      <c r="EO3829" s="1"/>
      <c r="EP3829" s="1"/>
      <c r="EQ3829" s="1"/>
      <c r="ER3829" s="1"/>
      <c r="ES3829" s="1"/>
      <c r="ET3829" s="1"/>
      <c r="EU3829" s="1"/>
      <c r="EV3829" s="1"/>
      <c r="EW3829" s="1"/>
      <c r="EX3829" s="1"/>
    </row>
    <row r="3830" spans="1:154" x14ac:dyDescent="0.15">
      <c r="A3830" s="35"/>
      <c r="B3830" s="15"/>
      <c r="C3830" s="7"/>
      <c r="D3830" s="13"/>
      <c r="E3830" s="14"/>
      <c r="F3830" s="14"/>
      <c r="G3830" s="14"/>
      <c r="H3830" s="14"/>
      <c r="I3830" s="13"/>
      <c r="J3830" s="5"/>
      <c r="K3830" s="2"/>
      <c r="L3830" s="17"/>
      <c r="M3830" s="12"/>
      <c r="N3830" s="12"/>
      <c r="O3830" s="17"/>
      <c r="P3830" s="14"/>
      <c r="Q3830" s="14"/>
      <c r="R3830" s="14"/>
      <c r="S3830" s="20"/>
      <c r="T3830" s="14"/>
      <c r="U3830" s="4"/>
      <c r="V3830" s="5"/>
      <c r="W3830" s="10"/>
      <c r="X3830" s="10"/>
      <c r="Y3830" s="27"/>
      <c r="Z3830" s="3"/>
      <c r="AA3830" s="1"/>
      <c r="AB3830" s="10"/>
      <c r="AC3830" s="3"/>
      <c r="AD3830" s="3"/>
      <c r="AE3830" s="3"/>
      <c r="AF3830" s="10"/>
      <c r="AG3830" s="11"/>
      <c r="AH3830" s="10"/>
      <c r="AI3830" s="1"/>
      <c r="AJ3830" s="1"/>
      <c r="AK3830" s="1"/>
      <c r="AL3830" s="1"/>
      <c r="AM3830" s="1"/>
      <c r="AN3830" s="1"/>
      <c r="AO3830" s="1"/>
      <c r="AP3830" s="1"/>
      <c r="AQ3830" s="1"/>
      <c r="AR3830" s="1"/>
      <c r="AS3830" s="1"/>
      <c r="AT3830" s="1"/>
      <c r="AU3830" s="1"/>
      <c r="AV3830" s="1"/>
      <c r="AW3830" s="1"/>
      <c r="AX3830" s="1"/>
      <c r="AY3830" s="1"/>
      <c r="AZ3830" s="1"/>
      <c r="BA3830" s="1"/>
      <c r="BB3830" s="1"/>
      <c r="BC3830" s="1"/>
      <c r="BD3830" s="1"/>
      <c r="BE3830" s="1"/>
      <c r="BF3830" s="1"/>
      <c r="BG3830" s="1"/>
      <c r="BH3830" s="1"/>
      <c r="BI3830" s="1"/>
      <c r="BJ3830" s="1"/>
      <c r="BK3830" s="1"/>
      <c r="BL3830" s="1"/>
      <c r="BM3830" s="1"/>
      <c r="BN3830" s="1"/>
      <c r="BO3830" s="1"/>
      <c r="BP3830" s="1"/>
      <c r="BQ3830" s="1"/>
      <c r="BR3830" s="1"/>
      <c r="BS3830" s="1"/>
      <c r="BT3830" s="1"/>
      <c r="BU3830" s="1"/>
      <c r="BV3830" s="1"/>
      <c r="BW3830" s="1"/>
      <c r="BX3830" s="1"/>
      <c r="BY3830" s="1"/>
      <c r="BZ3830" s="1"/>
      <c r="CA3830" s="1"/>
      <c r="CB3830" s="1"/>
      <c r="CC3830" s="1"/>
      <c r="CD3830" s="1"/>
      <c r="CE3830" s="1"/>
      <c r="CF3830" s="1"/>
      <c r="CG3830" s="1"/>
      <c r="CH3830" s="1"/>
      <c r="CI3830" s="1"/>
      <c r="CJ3830" s="1"/>
      <c r="CK3830" s="1"/>
      <c r="CL3830" s="1"/>
      <c r="CM3830" s="1"/>
      <c r="CN3830" s="1"/>
      <c r="CO3830" s="1"/>
      <c r="CP3830" s="1"/>
      <c r="CQ3830" s="1"/>
      <c r="CR3830" s="1"/>
      <c r="CS3830" s="1"/>
      <c r="CT3830" s="1"/>
      <c r="CU3830" s="1"/>
      <c r="CV3830" s="1"/>
      <c r="CW3830" s="1"/>
      <c r="CX3830" s="1"/>
      <c r="CY3830" s="1"/>
      <c r="CZ3830" s="1"/>
      <c r="DA3830" s="1"/>
      <c r="DB3830" s="1"/>
      <c r="DC3830" s="1"/>
      <c r="DD3830" s="1"/>
      <c r="DE3830" s="1"/>
      <c r="DF3830" s="1"/>
      <c r="DG3830" s="1"/>
      <c r="DH3830" s="1"/>
      <c r="DI3830" s="1"/>
      <c r="DJ3830" s="1"/>
      <c r="DK3830" s="1"/>
      <c r="DL3830" s="1"/>
      <c r="DM3830" s="1"/>
      <c r="DN3830" s="1"/>
      <c r="DO3830" s="1"/>
      <c r="DP3830" s="1"/>
      <c r="DQ3830" s="1"/>
      <c r="DR3830" s="1"/>
      <c r="DS3830" s="1"/>
      <c r="DT3830" s="1"/>
      <c r="DU3830" s="1"/>
      <c r="DV3830" s="1"/>
      <c r="DW3830" s="1"/>
      <c r="DX3830" s="1"/>
      <c r="DY3830" s="1"/>
      <c r="DZ3830" s="1"/>
      <c r="EA3830" s="1"/>
      <c r="EB3830" s="1"/>
      <c r="EC3830" s="1"/>
      <c r="ED3830" s="1"/>
      <c r="EE3830" s="1"/>
      <c r="EF3830" s="1"/>
      <c r="EG3830" s="1"/>
      <c r="EH3830" s="1"/>
      <c r="EI3830" s="1"/>
      <c r="EJ3830" s="1"/>
      <c r="EK3830" s="1"/>
      <c r="EL3830" s="1"/>
      <c r="EM3830" s="1"/>
      <c r="EN3830" s="1"/>
      <c r="EO3830" s="1"/>
      <c r="EP3830" s="1"/>
      <c r="EQ3830" s="1"/>
      <c r="ER3830" s="1"/>
      <c r="ES3830" s="1"/>
      <c r="ET3830" s="1"/>
      <c r="EU3830" s="1"/>
      <c r="EV3830" s="1"/>
      <c r="EW3830" s="1"/>
      <c r="EX3830" s="1"/>
    </row>
    <row r="3831" spans="1:154" x14ac:dyDescent="0.15">
      <c r="A3831" s="35"/>
      <c r="B3831" s="15"/>
      <c r="C3831" s="7"/>
      <c r="D3831" s="13"/>
      <c r="E3831" s="14"/>
      <c r="F3831" s="14"/>
      <c r="G3831" s="14"/>
      <c r="H3831" s="14"/>
      <c r="I3831" s="13"/>
      <c r="J3831" s="5"/>
      <c r="K3831" s="2"/>
      <c r="L3831" s="17"/>
      <c r="M3831" s="12"/>
      <c r="N3831" s="12"/>
      <c r="O3831" s="17"/>
      <c r="P3831" s="14"/>
      <c r="Q3831" s="14"/>
      <c r="R3831" s="14"/>
      <c r="S3831" s="20"/>
      <c r="T3831" s="14"/>
      <c r="U3831" s="4"/>
      <c r="V3831" s="5"/>
      <c r="W3831" s="10"/>
      <c r="X3831" s="10"/>
      <c r="Y3831" s="27"/>
      <c r="Z3831" s="3"/>
      <c r="AA3831" s="1"/>
      <c r="AB3831" s="10"/>
      <c r="AC3831" s="3"/>
      <c r="AD3831" s="3"/>
      <c r="AE3831" s="3"/>
      <c r="AF3831" s="10"/>
      <c r="AG3831" s="11"/>
      <c r="AH3831" s="10"/>
      <c r="AI3831" s="1"/>
      <c r="AJ3831" s="1"/>
      <c r="AK3831" s="1"/>
      <c r="AL3831" s="1"/>
      <c r="AM3831" s="1"/>
      <c r="AN3831" s="1"/>
      <c r="AO3831" s="1"/>
      <c r="AP3831" s="1"/>
      <c r="AQ3831" s="1"/>
      <c r="AR3831" s="1"/>
      <c r="AS3831" s="1"/>
      <c r="AT3831" s="1"/>
      <c r="AU3831" s="1"/>
      <c r="AV3831" s="1"/>
      <c r="AW3831" s="1"/>
      <c r="AX3831" s="1"/>
      <c r="AY3831" s="1"/>
      <c r="AZ3831" s="1"/>
      <c r="BA3831" s="1"/>
      <c r="BB3831" s="1"/>
      <c r="BC3831" s="1"/>
      <c r="BD3831" s="1"/>
      <c r="BE3831" s="1"/>
      <c r="BF3831" s="1"/>
      <c r="BG3831" s="1"/>
      <c r="BH3831" s="1"/>
      <c r="BI3831" s="1"/>
      <c r="BJ3831" s="1"/>
      <c r="BK3831" s="1"/>
      <c r="BL3831" s="1"/>
      <c r="BM3831" s="1"/>
      <c r="BN3831" s="1"/>
      <c r="BO3831" s="1"/>
      <c r="BP3831" s="1"/>
      <c r="BQ3831" s="1"/>
      <c r="BR3831" s="1"/>
      <c r="BS3831" s="1"/>
      <c r="BT3831" s="1"/>
      <c r="BU3831" s="1"/>
      <c r="BV3831" s="1"/>
      <c r="BW3831" s="1"/>
      <c r="BX3831" s="1"/>
      <c r="BY3831" s="1"/>
      <c r="BZ3831" s="1"/>
      <c r="CA3831" s="1"/>
      <c r="CB3831" s="1"/>
      <c r="CC3831" s="1"/>
      <c r="CD3831" s="1"/>
      <c r="CE3831" s="1"/>
      <c r="CF3831" s="1"/>
      <c r="CG3831" s="1"/>
      <c r="CH3831" s="1"/>
      <c r="CI3831" s="1"/>
      <c r="CJ3831" s="1"/>
      <c r="CK3831" s="1"/>
      <c r="CL3831" s="1"/>
      <c r="CM3831" s="1"/>
      <c r="CN3831" s="1"/>
      <c r="CO3831" s="1"/>
      <c r="CP3831" s="1"/>
      <c r="CQ3831" s="1"/>
      <c r="CR3831" s="1"/>
      <c r="CS3831" s="1"/>
      <c r="CT3831" s="1"/>
      <c r="CU3831" s="1"/>
      <c r="CV3831" s="1"/>
      <c r="CW3831" s="1"/>
      <c r="CX3831" s="1"/>
      <c r="CY3831" s="1"/>
      <c r="CZ3831" s="1"/>
      <c r="DA3831" s="1"/>
      <c r="DB3831" s="1"/>
      <c r="DC3831" s="1"/>
      <c r="DD3831" s="1"/>
      <c r="DE3831" s="1"/>
      <c r="DF3831" s="1"/>
      <c r="DG3831" s="1"/>
      <c r="DH3831" s="1"/>
      <c r="DI3831" s="1"/>
      <c r="DJ3831" s="1"/>
      <c r="DK3831" s="1"/>
      <c r="DL3831" s="1"/>
      <c r="DM3831" s="1"/>
      <c r="DN3831" s="1"/>
      <c r="DO3831" s="1"/>
      <c r="DP3831" s="1"/>
      <c r="DQ3831" s="1"/>
      <c r="DR3831" s="1"/>
      <c r="DS3831" s="1"/>
      <c r="DT3831" s="1"/>
      <c r="DU3831" s="1"/>
      <c r="DV3831" s="1"/>
      <c r="DW3831" s="1"/>
      <c r="DX3831" s="1"/>
      <c r="DY3831" s="1"/>
      <c r="DZ3831" s="1"/>
      <c r="EA3831" s="1"/>
      <c r="EB3831" s="1"/>
      <c r="EC3831" s="1"/>
      <c r="ED3831" s="1"/>
      <c r="EE3831" s="1"/>
      <c r="EF3831" s="1"/>
      <c r="EG3831" s="1"/>
      <c r="EH3831" s="1"/>
      <c r="EI3831" s="1"/>
      <c r="EJ3831" s="1"/>
      <c r="EK3831" s="1"/>
      <c r="EL3831" s="1"/>
      <c r="EM3831" s="1"/>
      <c r="EN3831" s="1"/>
      <c r="EO3831" s="1"/>
      <c r="EP3831" s="1"/>
      <c r="EQ3831" s="1"/>
      <c r="ER3831" s="1"/>
      <c r="ES3831" s="1"/>
      <c r="ET3831" s="1"/>
      <c r="EU3831" s="1"/>
      <c r="EV3831" s="1"/>
      <c r="EW3831" s="1"/>
      <c r="EX3831" s="1"/>
    </row>
    <row r="3832" spans="1:154" x14ac:dyDescent="0.15">
      <c r="A3832" s="35"/>
      <c r="B3832" s="15"/>
      <c r="C3832" s="7"/>
      <c r="D3832" s="13"/>
      <c r="E3832" s="14"/>
      <c r="F3832" s="14"/>
      <c r="G3832" s="14"/>
      <c r="H3832" s="14"/>
      <c r="I3832" s="13"/>
      <c r="J3832" s="5"/>
      <c r="K3832" s="2"/>
      <c r="L3832" s="17"/>
      <c r="M3832" s="12"/>
      <c r="N3832" s="12"/>
      <c r="O3832" s="17"/>
      <c r="P3832" s="14"/>
      <c r="Q3832" s="14"/>
      <c r="R3832" s="14"/>
      <c r="S3832" s="20"/>
      <c r="T3832" s="14"/>
      <c r="U3832" s="4"/>
      <c r="V3832" s="5"/>
      <c r="W3832" s="10"/>
      <c r="X3832" s="10"/>
      <c r="Y3832" s="27"/>
      <c r="Z3832" s="3"/>
      <c r="AA3832" s="1"/>
      <c r="AB3832" s="10"/>
      <c r="AC3832" s="3"/>
      <c r="AD3832" s="3"/>
      <c r="AE3832" s="3"/>
      <c r="AF3832" s="10"/>
      <c r="AG3832" s="11"/>
      <c r="AH3832" s="10"/>
      <c r="AI3832" s="1"/>
      <c r="AJ3832" s="1"/>
      <c r="AK3832" s="1"/>
      <c r="AL3832" s="1"/>
      <c r="AM3832" s="1"/>
      <c r="AN3832" s="1"/>
      <c r="AO3832" s="1"/>
      <c r="AP3832" s="1"/>
      <c r="AQ3832" s="1"/>
      <c r="AR3832" s="1"/>
      <c r="AS3832" s="1"/>
      <c r="AT3832" s="1"/>
      <c r="AU3832" s="1"/>
      <c r="AV3832" s="1"/>
      <c r="AW3832" s="1"/>
      <c r="AX3832" s="1"/>
      <c r="AY3832" s="1"/>
      <c r="AZ3832" s="1"/>
      <c r="BA3832" s="1"/>
      <c r="BB3832" s="1"/>
      <c r="BC3832" s="1"/>
      <c r="BD3832" s="1"/>
      <c r="BE3832" s="1"/>
      <c r="BF3832" s="1"/>
      <c r="BG3832" s="1"/>
      <c r="BH3832" s="1"/>
      <c r="BI3832" s="1"/>
      <c r="BJ3832" s="1"/>
      <c r="BK3832" s="1"/>
      <c r="BL3832" s="1"/>
      <c r="BM3832" s="1"/>
      <c r="BN3832" s="1"/>
      <c r="BO3832" s="1"/>
      <c r="BP3832" s="1"/>
      <c r="BQ3832" s="1"/>
      <c r="BR3832" s="1"/>
      <c r="BS3832" s="1"/>
      <c r="BT3832" s="1"/>
      <c r="BU3832" s="1"/>
      <c r="BV3832" s="1"/>
      <c r="BW3832" s="1"/>
      <c r="BX3832" s="1"/>
      <c r="BY3832" s="1"/>
      <c r="BZ3832" s="1"/>
      <c r="CA3832" s="1"/>
      <c r="CB3832" s="1"/>
      <c r="CC3832" s="1"/>
      <c r="CD3832" s="1"/>
      <c r="CE3832" s="1"/>
      <c r="CF3832" s="1"/>
      <c r="CG3832" s="1"/>
      <c r="CH3832" s="1"/>
      <c r="CI3832" s="1"/>
      <c r="CJ3832" s="1"/>
      <c r="CK3832" s="1"/>
      <c r="CL3832" s="1"/>
      <c r="CM3832" s="1"/>
      <c r="CN3832" s="1"/>
      <c r="CO3832" s="1"/>
      <c r="CP3832" s="1"/>
      <c r="CQ3832" s="1"/>
      <c r="CR3832" s="1"/>
      <c r="CS3832" s="1"/>
      <c r="CT3832" s="1"/>
      <c r="CU3832" s="1"/>
      <c r="CV3832" s="1"/>
      <c r="CW3832" s="1"/>
      <c r="CX3832" s="1"/>
      <c r="CY3832" s="1"/>
      <c r="CZ3832" s="1"/>
      <c r="DA3832" s="1"/>
      <c r="DB3832" s="1"/>
      <c r="DC3832" s="1"/>
      <c r="DD3832" s="1"/>
      <c r="DE3832" s="1"/>
      <c r="DF3832" s="1"/>
      <c r="DG3832" s="1"/>
      <c r="DH3832" s="1"/>
      <c r="DI3832" s="1"/>
      <c r="DJ3832" s="1"/>
      <c r="DK3832" s="1"/>
      <c r="DL3832" s="1"/>
      <c r="DM3832" s="1"/>
      <c r="DN3832" s="1"/>
      <c r="DO3832" s="1"/>
      <c r="DP3832" s="1"/>
      <c r="DQ3832" s="1"/>
      <c r="DR3832" s="1"/>
      <c r="DS3832" s="1"/>
      <c r="DT3832" s="1"/>
      <c r="DU3832" s="1"/>
      <c r="DV3832" s="1"/>
      <c r="DW3832" s="1"/>
      <c r="DX3832" s="1"/>
      <c r="DY3832" s="1"/>
      <c r="DZ3832" s="1"/>
      <c r="EA3832" s="1"/>
      <c r="EB3832" s="1"/>
      <c r="EC3832" s="1"/>
      <c r="ED3832" s="1"/>
      <c r="EE3832" s="1"/>
      <c r="EF3832" s="1"/>
      <c r="EG3832" s="1"/>
      <c r="EH3832" s="1"/>
      <c r="EI3832" s="1"/>
      <c r="EJ3832" s="1"/>
      <c r="EK3832" s="1"/>
      <c r="EL3832" s="1"/>
      <c r="EM3832" s="1"/>
      <c r="EN3832" s="1"/>
      <c r="EO3832" s="1"/>
      <c r="EP3832" s="1"/>
      <c r="EQ3832" s="1"/>
      <c r="ER3832" s="1"/>
      <c r="ES3832" s="1"/>
      <c r="ET3832" s="1"/>
      <c r="EU3832" s="1"/>
      <c r="EV3832" s="1"/>
      <c r="EW3832" s="1"/>
      <c r="EX3832" s="1"/>
    </row>
    <row r="3833" spans="1:154" x14ac:dyDescent="0.15">
      <c r="A3833" s="35"/>
      <c r="B3833" s="15"/>
      <c r="C3833" s="7"/>
      <c r="D3833" s="13"/>
      <c r="E3833" s="14"/>
      <c r="F3833" s="14"/>
      <c r="G3833" s="14"/>
      <c r="H3833" s="14"/>
      <c r="I3833" s="13"/>
      <c r="J3833" s="5"/>
      <c r="K3833" s="2"/>
      <c r="L3833" s="17"/>
      <c r="M3833" s="12"/>
      <c r="N3833" s="12"/>
      <c r="O3833" s="17"/>
      <c r="P3833" s="14"/>
      <c r="Q3833" s="14"/>
      <c r="R3833" s="14"/>
      <c r="S3833" s="20"/>
      <c r="T3833" s="14"/>
      <c r="U3833" s="4"/>
      <c r="V3833" s="5"/>
      <c r="W3833" s="10"/>
      <c r="X3833" s="10"/>
      <c r="Y3833" s="27"/>
      <c r="Z3833" s="3"/>
      <c r="AA3833" s="1"/>
      <c r="AB3833" s="10"/>
      <c r="AC3833" s="3"/>
      <c r="AD3833" s="3"/>
      <c r="AE3833" s="3"/>
      <c r="AF3833" s="10"/>
      <c r="AG3833" s="11"/>
      <c r="AH3833" s="10"/>
      <c r="AI3833" s="1"/>
      <c r="AJ3833" s="1"/>
      <c r="AK3833" s="1"/>
      <c r="AL3833" s="1"/>
      <c r="AM3833" s="1"/>
      <c r="AN3833" s="1"/>
      <c r="AO3833" s="1"/>
      <c r="AP3833" s="1"/>
      <c r="AQ3833" s="1"/>
      <c r="AR3833" s="1"/>
      <c r="AS3833" s="1"/>
      <c r="AT3833" s="1"/>
      <c r="AU3833" s="1"/>
      <c r="AV3833" s="1"/>
      <c r="AW3833" s="1"/>
      <c r="AX3833" s="1"/>
      <c r="AY3833" s="1"/>
      <c r="AZ3833" s="1"/>
      <c r="BA3833" s="1"/>
      <c r="BB3833" s="1"/>
      <c r="BC3833" s="1"/>
      <c r="BD3833" s="1"/>
      <c r="BE3833" s="1"/>
      <c r="BF3833" s="1"/>
      <c r="BG3833" s="1"/>
      <c r="BH3833" s="1"/>
      <c r="BI3833" s="1"/>
      <c r="BJ3833" s="1"/>
      <c r="BK3833" s="1"/>
      <c r="BL3833" s="1"/>
      <c r="BM3833" s="1"/>
      <c r="BN3833" s="1"/>
      <c r="BO3833" s="1"/>
      <c r="BP3833" s="1"/>
      <c r="BQ3833" s="1"/>
      <c r="BR3833" s="1"/>
      <c r="BS3833" s="1"/>
      <c r="BT3833" s="1"/>
      <c r="BU3833" s="1"/>
      <c r="BV3833" s="1"/>
      <c r="BW3833" s="1"/>
      <c r="BX3833" s="1"/>
      <c r="BY3833" s="1"/>
      <c r="BZ3833" s="1"/>
      <c r="CA3833" s="1"/>
      <c r="CB3833" s="1"/>
      <c r="CC3833" s="1"/>
      <c r="CD3833" s="1"/>
      <c r="CE3833" s="1"/>
      <c r="CF3833" s="1"/>
      <c r="CG3833" s="1"/>
      <c r="CH3833" s="1"/>
      <c r="CI3833" s="1"/>
      <c r="CJ3833" s="1"/>
      <c r="CK3833" s="1"/>
      <c r="CL3833" s="1"/>
      <c r="CM3833" s="1"/>
      <c r="CN3833" s="1"/>
      <c r="CO3833" s="1"/>
      <c r="CP3833" s="1"/>
      <c r="CQ3833" s="1"/>
      <c r="CR3833" s="1"/>
      <c r="CS3833" s="1"/>
      <c r="CT3833" s="1"/>
      <c r="CU3833" s="1"/>
      <c r="CV3833" s="1"/>
      <c r="CW3833" s="1"/>
      <c r="CX3833" s="1"/>
      <c r="CY3833" s="1"/>
      <c r="CZ3833" s="1"/>
      <c r="DA3833" s="1"/>
      <c r="DB3833" s="1"/>
      <c r="DC3833" s="1"/>
      <c r="DD3833" s="1"/>
      <c r="DE3833" s="1"/>
      <c r="DF3833" s="1"/>
      <c r="DG3833" s="1"/>
      <c r="DH3833" s="1"/>
      <c r="DI3833" s="1"/>
      <c r="DJ3833" s="1"/>
      <c r="DK3833" s="1"/>
      <c r="DL3833" s="1"/>
      <c r="DM3833" s="1"/>
      <c r="DN3833" s="1"/>
      <c r="DO3833" s="1"/>
      <c r="DP3833" s="1"/>
      <c r="DQ3833" s="1"/>
      <c r="DR3833" s="1"/>
      <c r="DS3833" s="1"/>
      <c r="DT3833" s="1"/>
      <c r="DU3833" s="1"/>
      <c r="DV3833" s="1"/>
      <c r="DW3833" s="1"/>
      <c r="DX3833" s="1"/>
      <c r="DY3833" s="1"/>
      <c r="DZ3833" s="1"/>
      <c r="EA3833" s="1"/>
      <c r="EB3833" s="1"/>
      <c r="EC3833" s="1"/>
      <c r="ED3833" s="1"/>
      <c r="EE3833" s="1"/>
      <c r="EF3833" s="1"/>
      <c r="EG3833" s="1"/>
      <c r="EH3833" s="1"/>
      <c r="EI3833" s="1"/>
      <c r="EJ3833" s="1"/>
      <c r="EK3833" s="1"/>
      <c r="EL3833" s="1"/>
      <c r="EM3833" s="1"/>
      <c r="EN3833" s="1"/>
      <c r="EO3833" s="1"/>
      <c r="EP3833" s="1"/>
      <c r="EQ3833" s="1"/>
      <c r="ER3833" s="1"/>
      <c r="ES3833" s="1"/>
      <c r="ET3833" s="1"/>
      <c r="EU3833" s="1"/>
      <c r="EV3833" s="1"/>
      <c r="EW3833" s="1"/>
      <c r="EX3833" s="1"/>
    </row>
    <row r="3834" spans="1:154" x14ac:dyDescent="0.15">
      <c r="A3834" s="35"/>
      <c r="B3834" s="15"/>
      <c r="C3834" s="7"/>
      <c r="D3834" s="13"/>
      <c r="E3834" s="14"/>
      <c r="F3834" s="14"/>
      <c r="G3834" s="14"/>
      <c r="H3834" s="14"/>
      <c r="I3834" s="13"/>
      <c r="J3834" s="5"/>
      <c r="K3834" s="2"/>
      <c r="L3834" s="17"/>
      <c r="M3834" s="12"/>
      <c r="N3834" s="12"/>
      <c r="O3834" s="17"/>
      <c r="P3834" s="14"/>
      <c r="Q3834" s="14"/>
      <c r="R3834" s="14"/>
      <c r="S3834" s="20"/>
      <c r="T3834" s="14"/>
      <c r="U3834" s="4"/>
      <c r="V3834" s="5"/>
      <c r="W3834" s="10"/>
      <c r="X3834" s="10"/>
      <c r="Y3834" s="27"/>
      <c r="Z3834" s="3"/>
      <c r="AA3834" s="1"/>
      <c r="AB3834" s="10"/>
      <c r="AC3834" s="3"/>
      <c r="AD3834" s="3"/>
      <c r="AE3834" s="3"/>
      <c r="AF3834" s="10"/>
      <c r="AG3834" s="11"/>
      <c r="AH3834" s="10"/>
      <c r="AI3834" s="1"/>
      <c r="AJ3834" s="1"/>
      <c r="AK3834" s="1"/>
      <c r="AL3834" s="1"/>
      <c r="AM3834" s="1"/>
      <c r="AN3834" s="1"/>
      <c r="AO3834" s="1"/>
      <c r="AP3834" s="1"/>
      <c r="AQ3834" s="1"/>
      <c r="AR3834" s="1"/>
      <c r="AS3834" s="1"/>
      <c r="AT3834" s="1"/>
      <c r="AU3834" s="1"/>
      <c r="AV3834" s="1"/>
      <c r="AW3834" s="1"/>
      <c r="AX3834" s="1"/>
      <c r="AY3834" s="1"/>
      <c r="AZ3834" s="1"/>
      <c r="BA3834" s="1"/>
      <c r="BB3834" s="1"/>
      <c r="BC3834" s="1"/>
      <c r="BD3834" s="1"/>
      <c r="BE3834" s="1"/>
      <c r="BF3834" s="1"/>
      <c r="BG3834" s="1"/>
      <c r="BH3834" s="1"/>
      <c r="BI3834" s="1"/>
      <c r="BJ3834" s="1"/>
      <c r="BK3834" s="1"/>
      <c r="BL3834" s="1"/>
      <c r="BM3834" s="1"/>
      <c r="BN3834" s="1"/>
      <c r="BO3834" s="1"/>
      <c r="BP3834" s="1"/>
      <c r="BQ3834" s="1"/>
      <c r="BR3834" s="1"/>
      <c r="BS3834" s="1"/>
      <c r="BT3834" s="1"/>
      <c r="BU3834" s="1"/>
      <c r="BV3834" s="1"/>
      <c r="BW3834" s="1"/>
      <c r="BX3834" s="1"/>
      <c r="BY3834" s="1"/>
      <c r="BZ3834" s="1"/>
      <c r="CA3834" s="1"/>
      <c r="CB3834" s="1"/>
      <c r="CC3834" s="1"/>
      <c r="CD3834" s="1"/>
      <c r="CE3834" s="1"/>
      <c r="CF3834" s="1"/>
      <c r="CG3834" s="1"/>
      <c r="CH3834" s="1"/>
      <c r="CI3834" s="1"/>
      <c r="CJ3834" s="1"/>
      <c r="CK3834" s="1"/>
      <c r="CL3834" s="1"/>
      <c r="CM3834" s="1"/>
      <c r="CN3834" s="1"/>
      <c r="CO3834" s="1"/>
      <c r="CP3834" s="1"/>
      <c r="CQ3834" s="1"/>
      <c r="CR3834" s="1"/>
      <c r="CS3834" s="1"/>
      <c r="CT3834" s="1"/>
      <c r="CU3834" s="1"/>
      <c r="CV3834" s="1"/>
      <c r="CW3834" s="1"/>
      <c r="CX3834" s="1"/>
      <c r="CY3834" s="1"/>
      <c r="CZ3834" s="1"/>
      <c r="DA3834" s="1"/>
      <c r="DB3834" s="1"/>
      <c r="DC3834" s="1"/>
      <c r="DD3834" s="1"/>
      <c r="DE3834" s="1"/>
      <c r="DF3834" s="1"/>
      <c r="DG3834" s="1"/>
      <c r="DH3834" s="1"/>
      <c r="DI3834" s="1"/>
      <c r="DJ3834" s="1"/>
      <c r="DK3834" s="1"/>
      <c r="DL3834" s="1"/>
      <c r="DM3834" s="1"/>
      <c r="DN3834" s="1"/>
      <c r="DO3834" s="1"/>
      <c r="DP3834" s="1"/>
      <c r="DQ3834" s="1"/>
      <c r="DR3834" s="1"/>
      <c r="DS3834" s="1"/>
      <c r="DT3834" s="1"/>
      <c r="DU3834" s="1"/>
      <c r="DV3834" s="1"/>
      <c r="DW3834" s="1"/>
      <c r="DX3834" s="1"/>
      <c r="DY3834" s="1"/>
      <c r="DZ3834" s="1"/>
      <c r="EA3834" s="1"/>
      <c r="EB3834" s="1"/>
      <c r="EC3834" s="1"/>
      <c r="ED3834" s="1"/>
      <c r="EE3834" s="1"/>
      <c r="EF3834" s="1"/>
      <c r="EG3834" s="1"/>
      <c r="EH3834" s="1"/>
      <c r="EI3834" s="1"/>
      <c r="EJ3834" s="1"/>
      <c r="EK3834" s="1"/>
      <c r="EL3834" s="1"/>
      <c r="EM3834" s="1"/>
      <c r="EN3834" s="1"/>
      <c r="EO3834" s="1"/>
      <c r="EP3834" s="1"/>
      <c r="EQ3834" s="1"/>
      <c r="ER3834" s="1"/>
      <c r="ES3834" s="1"/>
      <c r="ET3834" s="1"/>
      <c r="EU3834" s="1"/>
      <c r="EV3834" s="1"/>
      <c r="EW3834" s="1"/>
      <c r="EX3834" s="1"/>
    </row>
    <row r="3835" spans="1:154" x14ac:dyDescent="0.15">
      <c r="A3835" s="35"/>
      <c r="B3835" s="15"/>
      <c r="C3835" s="7"/>
      <c r="D3835" s="13"/>
      <c r="E3835" s="14"/>
      <c r="F3835" s="14"/>
      <c r="G3835" s="14"/>
      <c r="H3835" s="14"/>
      <c r="I3835" s="13"/>
      <c r="J3835" s="5"/>
      <c r="K3835" s="2"/>
      <c r="L3835" s="17"/>
      <c r="M3835" s="12"/>
      <c r="N3835" s="12"/>
      <c r="O3835" s="17"/>
      <c r="P3835" s="14"/>
      <c r="Q3835" s="14"/>
      <c r="R3835" s="14"/>
      <c r="S3835" s="20"/>
      <c r="T3835" s="14"/>
      <c r="U3835" s="4"/>
      <c r="V3835" s="5"/>
      <c r="W3835" s="10"/>
      <c r="X3835" s="10"/>
      <c r="Y3835" s="27"/>
      <c r="Z3835" s="3"/>
      <c r="AA3835" s="1"/>
      <c r="AB3835" s="10"/>
      <c r="AC3835" s="3"/>
      <c r="AD3835" s="3"/>
      <c r="AE3835" s="3"/>
      <c r="AF3835" s="10"/>
      <c r="AG3835" s="11"/>
      <c r="AH3835" s="10"/>
      <c r="AI3835" s="1"/>
      <c r="AJ3835" s="1"/>
      <c r="AK3835" s="1"/>
      <c r="AL3835" s="1"/>
      <c r="AM3835" s="1"/>
      <c r="AN3835" s="1"/>
      <c r="AO3835" s="1"/>
      <c r="AP3835" s="1"/>
      <c r="AQ3835" s="1"/>
      <c r="AR3835" s="1"/>
      <c r="AS3835" s="1"/>
      <c r="AT3835" s="1"/>
      <c r="AU3835" s="1"/>
      <c r="AV3835" s="1"/>
      <c r="AW3835" s="1"/>
      <c r="AX3835" s="1"/>
      <c r="AY3835" s="1"/>
      <c r="AZ3835" s="1"/>
      <c r="BA3835" s="1"/>
      <c r="BB3835" s="1"/>
      <c r="BC3835" s="1"/>
      <c r="BD3835" s="1"/>
      <c r="BE3835" s="1"/>
      <c r="BF3835" s="1"/>
      <c r="BG3835" s="1"/>
      <c r="BH3835" s="1"/>
      <c r="BI3835" s="1"/>
      <c r="BJ3835" s="1"/>
      <c r="BK3835" s="1"/>
      <c r="BL3835" s="1"/>
      <c r="BM3835" s="1"/>
      <c r="BN3835" s="1"/>
      <c r="BO3835" s="1"/>
      <c r="BP3835" s="1"/>
      <c r="BQ3835" s="1"/>
      <c r="BR3835" s="1"/>
      <c r="BS3835" s="1"/>
      <c r="BT3835" s="1"/>
      <c r="BU3835" s="1"/>
      <c r="BV3835" s="1"/>
      <c r="BW3835" s="1"/>
      <c r="BX3835" s="1"/>
      <c r="BY3835" s="1"/>
      <c r="BZ3835" s="1"/>
      <c r="CA3835" s="1"/>
      <c r="CB3835" s="1"/>
      <c r="CC3835" s="1"/>
      <c r="CD3835" s="1"/>
      <c r="CE3835" s="1"/>
      <c r="CF3835" s="1"/>
      <c r="CG3835" s="1"/>
      <c r="CH3835" s="1"/>
      <c r="CI3835" s="1"/>
      <c r="CJ3835" s="1"/>
      <c r="CK3835" s="1"/>
      <c r="CL3835" s="1"/>
      <c r="CM3835" s="1"/>
      <c r="CN3835" s="1"/>
      <c r="CO3835" s="1"/>
      <c r="CP3835" s="1"/>
      <c r="CQ3835" s="1"/>
      <c r="CR3835" s="1"/>
      <c r="CS3835" s="1"/>
      <c r="CT3835" s="1"/>
      <c r="CU3835" s="1"/>
      <c r="CV3835" s="1"/>
      <c r="CW3835" s="1"/>
      <c r="CX3835" s="1"/>
      <c r="CY3835" s="1"/>
      <c r="CZ3835" s="1"/>
      <c r="DA3835" s="1"/>
      <c r="DB3835" s="1"/>
      <c r="DC3835" s="1"/>
      <c r="DD3835" s="1"/>
      <c r="DE3835" s="1"/>
      <c r="DF3835" s="1"/>
      <c r="DG3835" s="1"/>
      <c r="DH3835" s="1"/>
      <c r="DI3835" s="1"/>
      <c r="DJ3835" s="1"/>
      <c r="DK3835" s="1"/>
      <c r="DL3835" s="1"/>
      <c r="DM3835" s="1"/>
      <c r="DN3835" s="1"/>
      <c r="DO3835" s="1"/>
      <c r="DP3835" s="1"/>
      <c r="DQ3835" s="1"/>
      <c r="DR3835" s="1"/>
      <c r="DS3835" s="1"/>
      <c r="DT3835" s="1"/>
      <c r="DU3835" s="1"/>
      <c r="DV3835" s="1"/>
      <c r="DW3835" s="1"/>
      <c r="DX3835" s="1"/>
      <c r="DY3835" s="1"/>
      <c r="DZ3835" s="1"/>
      <c r="EA3835" s="1"/>
      <c r="EB3835" s="1"/>
      <c r="EC3835" s="1"/>
      <c r="ED3835" s="1"/>
      <c r="EE3835" s="1"/>
      <c r="EF3835" s="1"/>
      <c r="EG3835" s="1"/>
      <c r="EH3835" s="1"/>
      <c r="EI3835" s="1"/>
      <c r="EJ3835" s="1"/>
      <c r="EK3835" s="1"/>
      <c r="EL3835" s="1"/>
      <c r="EM3835" s="1"/>
      <c r="EN3835" s="1"/>
      <c r="EO3835" s="1"/>
      <c r="EP3835" s="1"/>
      <c r="EQ3835" s="1"/>
      <c r="ER3835" s="1"/>
      <c r="ES3835" s="1"/>
      <c r="ET3835" s="1"/>
      <c r="EU3835" s="1"/>
      <c r="EV3835" s="1"/>
      <c r="EW3835" s="1"/>
      <c r="EX3835" s="1"/>
    </row>
    <row r="3836" spans="1:154" x14ac:dyDescent="0.15">
      <c r="A3836" s="35"/>
      <c r="B3836" s="15"/>
      <c r="C3836" s="7"/>
      <c r="D3836" s="13"/>
      <c r="E3836" s="14"/>
      <c r="F3836" s="14"/>
      <c r="G3836" s="14"/>
      <c r="H3836" s="14"/>
      <c r="I3836" s="13"/>
      <c r="J3836" s="5"/>
      <c r="K3836" s="2"/>
      <c r="L3836" s="17"/>
      <c r="M3836" s="12"/>
      <c r="N3836" s="12"/>
      <c r="O3836" s="17"/>
      <c r="P3836" s="14"/>
      <c r="Q3836" s="14"/>
      <c r="R3836" s="14"/>
      <c r="S3836" s="20"/>
      <c r="T3836" s="14"/>
      <c r="U3836" s="4"/>
      <c r="V3836" s="5"/>
      <c r="W3836" s="10"/>
      <c r="X3836" s="10"/>
      <c r="Y3836" s="27"/>
      <c r="Z3836" s="3"/>
      <c r="AA3836" s="1"/>
      <c r="AB3836" s="10"/>
      <c r="AC3836" s="3"/>
      <c r="AD3836" s="3"/>
      <c r="AE3836" s="3"/>
      <c r="AF3836" s="10"/>
      <c r="AG3836" s="11"/>
      <c r="AH3836" s="10"/>
      <c r="AI3836" s="1"/>
      <c r="AJ3836" s="1"/>
      <c r="AK3836" s="1"/>
      <c r="AL3836" s="1"/>
      <c r="AM3836" s="1"/>
      <c r="AN3836" s="1"/>
      <c r="AO3836" s="1"/>
      <c r="AP3836" s="1"/>
      <c r="AQ3836" s="1"/>
      <c r="AR3836" s="1"/>
      <c r="AS3836" s="1"/>
      <c r="AT3836" s="1"/>
      <c r="AU3836" s="1"/>
      <c r="AV3836" s="1"/>
      <c r="AW3836" s="1"/>
      <c r="AX3836" s="1"/>
      <c r="AY3836" s="1"/>
      <c r="AZ3836" s="1"/>
      <c r="BA3836" s="1"/>
      <c r="BB3836" s="1"/>
      <c r="BC3836" s="1"/>
      <c r="BD3836" s="1"/>
      <c r="BE3836" s="1"/>
      <c r="BF3836" s="1"/>
      <c r="BG3836" s="1"/>
      <c r="BH3836" s="1"/>
      <c r="BI3836" s="1"/>
      <c r="BJ3836" s="1"/>
      <c r="BK3836" s="1"/>
      <c r="BL3836" s="1"/>
      <c r="BM3836" s="1"/>
      <c r="BN3836" s="1"/>
      <c r="BO3836" s="1"/>
      <c r="BP3836" s="1"/>
      <c r="BQ3836" s="1"/>
      <c r="BR3836" s="1"/>
      <c r="BS3836" s="1"/>
      <c r="BT3836" s="1"/>
      <c r="BU3836" s="1"/>
      <c r="BV3836" s="1"/>
      <c r="BW3836" s="1"/>
      <c r="BX3836" s="1"/>
      <c r="BY3836" s="1"/>
      <c r="BZ3836" s="1"/>
      <c r="CA3836" s="1"/>
      <c r="CB3836" s="1"/>
      <c r="CC3836" s="1"/>
      <c r="CD3836" s="1"/>
      <c r="CE3836" s="1"/>
      <c r="CF3836" s="1"/>
      <c r="CG3836" s="1"/>
      <c r="CH3836" s="1"/>
      <c r="CI3836" s="1"/>
      <c r="CJ3836" s="1"/>
      <c r="CK3836" s="1"/>
      <c r="CL3836" s="1"/>
      <c r="CM3836" s="1"/>
      <c r="CN3836" s="1"/>
      <c r="CO3836" s="1"/>
      <c r="CP3836" s="1"/>
      <c r="CQ3836" s="1"/>
      <c r="CR3836" s="1"/>
      <c r="CS3836" s="1"/>
      <c r="CT3836" s="1"/>
      <c r="CU3836" s="1"/>
      <c r="CV3836" s="1"/>
      <c r="CW3836" s="1"/>
      <c r="CX3836" s="1"/>
      <c r="CY3836" s="1"/>
      <c r="CZ3836" s="1"/>
      <c r="DA3836" s="1"/>
      <c r="DB3836" s="1"/>
      <c r="DC3836" s="1"/>
      <c r="DD3836" s="1"/>
      <c r="DE3836" s="1"/>
      <c r="DF3836" s="1"/>
      <c r="DG3836" s="1"/>
      <c r="DH3836" s="1"/>
      <c r="DI3836" s="1"/>
      <c r="DJ3836" s="1"/>
      <c r="DK3836" s="1"/>
      <c r="DL3836" s="1"/>
      <c r="DM3836" s="1"/>
      <c r="DN3836" s="1"/>
      <c r="DO3836" s="1"/>
      <c r="DP3836" s="1"/>
      <c r="DQ3836" s="1"/>
      <c r="DR3836" s="1"/>
      <c r="DS3836" s="1"/>
      <c r="DT3836" s="1"/>
      <c r="DU3836" s="1"/>
      <c r="DV3836" s="1"/>
      <c r="DW3836" s="1"/>
      <c r="DX3836" s="1"/>
      <c r="DY3836" s="1"/>
      <c r="DZ3836" s="1"/>
      <c r="EA3836" s="1"/>
      <c r="EB3836" s="1"/>
      <c r="EC3836" s="1"/>
      <c r="ED3836" s="1"/>
      <c r="EE3836" s="1"/>
      <c r="EF3836" s="1"/>
      <c r="EG3836" s="1"/>
      <c r="EH3836" s="1"/>
      <c r="EI3836" s="1"/>
      <c r="EJ3836" s="1"/>
      <c r="EK3836" s="1"/>
      <c r="EL3836" s="1"/>
      <c r="EM3836" s="1"/>
      <c r="EN3836" s="1"/>
      <c r="EO3836" s="1"/>
      <c r="EP3836" s="1"/>
      <c r="EQ3836" s="1"/>
      <c r="ER3836" s="1"/>
      <c r="ES3836" s="1"/>
      <c r="ET3836" s="1"/>
      <c r="EU3836" s="1"/>
      <c r="EV3836" s="1"/>
      <c r="EW3836" s="1"/>
      <c r="EX3836" s="1"/>
    </row>
    <row r="3837" spans="1:154" x14ac:dyDescent="0.15">
      <c r="A3837" s="35"/>
      <c r="B3837" s="15"/>
      <c r="C3837" s="7"/>
      <c r="D3837" s="13"/>
      <c r="E3837" s="14"/>
      <c r="F3837" s="14"/>
      <c r="G3837" s="14"/>
      <c r="H3837" s="14"/>
      <c r="I3837" s="13"/>
      <c r="J3837" s="5"/>
      <c r="K3837" s="2"/>
      <c r="L3837" s="17"/>
      <c r="M3837" s="12"/>
      <c r="N3837" s="12"/>
      <c r="O3837" s="17"/>
      <c r="P3837" s="14"/>
      <c r="Q3837" s="14"/>
      <c r="R3837" s="14"/>
      <c r="S3837" s="20"/>
      <c r="T3837" s="14"/>
      <c r="U3837" s="4"/>
      <c r="V3837" s="5"/>
      <c r="W3837" s="10"/>
      <c r="X3837" s="10"/>
      <c r="Y3837" s="27"/>
      <c r="Z3837" s="3"/>
      <c r="AA3837" s="1"/>
      <c r="AB3837" s="10"/>
      <c r="AC3837" s="3"/>
      <c r="AD3837" s="3"/>
      <c r="AE3837" s="3"/>
      <c r="AF3837" s="10"/>
      <c r="AG3837" s="11"/>
      <c r="AH3837" s="10"/>
      <c r="AI3837" s="1"/>
      <c r="AJ3837" s="1"/>
      <c r="AK3837" s="1"/>
      <c r="AL3837" s="1"/>
      <c r="AM3837" s="1"/>
      <c r="AN3837" s="1"/>
      <c r="AO3837" s="1"/>
      <c r="AP3837" s="1"/>
      <c r="AQ3837" s="1"/>
      <c r="AR3837" s="1"/>
      <c r="AS3837" s="1"/>
      <c r="AT3837" s="1"/>
      <c r="AU3837" s="1"/>
      <c r="AV3837" s="1"/>
      <c r="AW3837" s="1"/>
      <c r="AX3837" s="1"/>
      <c r="AY3837" s="1"/>
      <c r="AZ3837" s="1"/>
      <c r="BA3837" s="1"/>
      <c r="BB3837" s="1"/>
      <c r="BC3837" s="1"/>
      <c r="BD3837" s="1"/>
      <c r="BE3837" s="1"/>
      <c r="BF3837" s="1"/>
      <c r="BG3837" s="1"/>
      <c r="BH3837" s="1"/>
      <c r="BI3837" s="1"/>
      <c r="BJ3837" s="1"/>
      <c r="BK3837" s="1"/>
      <c r="BL3837" s="1"/>
      <c r="BM3837" s="1"/>
      <c r="BN3837" s="1"/>
      <c r="BO3837" s="1"/>
      <c r="BP3837" s="1"/>
      <c r="BQ3837" s="1"/>
      <c r="BR3837" s="1"/>
      <c r="BS3837" s="1"/>
      <c r="BT3837" s="1"/>
      <c r="BU3837" s="1"/>
      <c r="BV3837" s="1"/>
      <c r="BW3837" s="1"/>
      <c r="BX3837" s="1"/>
      <c r="BY3837" s="1"/>
      <c r="BZ3837" s="1"/>
      <c r="CA3837" s="1"/>
      <c r="CB3837" s="1"/>
      <c r="CC3837" s="1"/>
      <c r="CD3837" s="1"/>
      <c r="CE3837" s="1"/>
      <c r="CF3837" s="1"/>
      <c r="CG3837" s="1"/>
      <c r="CH3837" s="1"/>
      <c r="CI3837" s="1"/>
      <c r="CJ3837" s="1"/>
      <c r="CK3837" s="1"/>
      <c r="CL3837" s="1"/>
      <c r="CM3837" s="1"/>
      <c r="CN3837" s="1"/>
      <c r="CO3837" s="1"/>
      <c r="CP3837" s="1"/>
      <c r="CQ3837" s="1"/>
      <c r="CR3837" s="1"/>
      <c r="CS3837" s="1"/>
      <c r="CT3837" s="1"/>
      <c r="CU3837" s="1"/>
      <c r="CV3837" s="1"/>
      <c r="CW3837" s="1"/>
      <c r="CX3837" s="1"/>
      <c r="CY3837" s="1"/>
      <c r="CZ3837" s="1"/>
      <c r="DA3837" s="1"/>
      <c r="DB3837" s="1"/>
      <c r="DC3837" s="1"/>
      <c r="DD3837" s="1"/>
      <c r="DE3837" s="1"/>
      <c r="DF3837" s="1"/>
      <c r="DG3837" s="1"/>
      <c r="DH3837" s="1"/>
      <c r="DI3837" s="1"/>
      <c r="DJ3837" s="1"/>
      <c r="DK3837" s="1"/>
      <c r="DL3837" s="1"/>
      <c r="DM3837" s="1"/>
      <c r="DN3837" s="1"/>
      <c r="DO3837" s="1"/>
      <c r="DP3837" s="1"/>
      <c r="DQ3837" s="1"/>
      <c r="DR3837" s="1"/>
      <c r="DS3837" s="1"/>
      <c r="DT3837" s="1"/>
      <c r="DU3837" s="1"/>
      <c r="DV3837" s="1"/>
      <c r="DW3837" s="1"/>
      <c r="DX3837" s="1"/>
      <c r="DY3837" s="1"/>
      <c r="DZ3837" s="1"/>
      <c r="EA3837" s="1"/>
      <c r="EB3837" s="1"/>
      <c r="EC3837" s="1"/>
      <c r="ED3837" s="1"/>
      <c r="EE3837" s="1"/>
      <c r="EF3837" s="1"/>
      <c r="EG3837" s="1"/>
      <c r="EH3837" s="1"/>
      <c r="EI3837" s="1"/>
      <c r="EJ3837" s="1"/>
      <c r="EK3837" s="1"/>
      <c r="EL3837" s="1"/>
      <c r="EM3837" s="1"/>
      <c r="EN3837" s="1"/>
      <c r="EO3837" s="1"/>
      <c r="EP3837" s="1"/>
      <c r="EQ3837" s="1"/>
      <c r="ER3837" s="1"/>
      <c r="ES3837" s="1"/>
      <c r="ET3837" s="1"/>
      <c r="EU3837" s="1"/>
      <c r="EV3837" s="1"/>
      <c r="EW3837" s="1"/>
      <c r="EX3837" s="1"/>
    </row>
    <row r="3838" spans="1:154" x14ac:dyDescent="0.15">
      <c r="A3838" s="35"/>
      <c r="B3838" s="15"/>
      <c r="C3838" s="7"/>
      <c r="D3838" s="13"/>
      <c r="E3838" s="14"/>
      <c r="F3838" s="14"/>
      <c r="G3838" s="14"/>
      <c r="H3838" s="14"/>
      <c r="I3838" s="13"/>
      <c r="J3838" s="5"/>
      <c r="K3838" s="2"/>
      <c r="L3838" s="17"/>
      <c r="M3838" s="12"/>
      <c r="N3838" s="12"/>
      <c r="O3838" s="17"/>
      <c r="P3838" s="14"/>
      <c r="Q3838" s="14"/>
      <c r="R3838" s="14"/>
      <c r="S3838" s="20"/>
      <c r="T3838" s="14"/>
      <c r="U3838" s="4"/>
      <c r="V3838" s="5"/>
      <c r="W3838" s="10"/>
      <c r="X3838" s="10"/>
      <c r="Y3838" s="27"/>
      <c r="Z3838" s="3"/>
      <c r="AA3838" s="1"/>
      <c r="AB3838" s="10"/>
      <c r="AC3838" s="3"/>
      <c r="AD3838" s="3"/>
      <c r="AE3838" s="3"/>
      <c r="AF3838" s="10"/>
      <c r="AG3838" s="11"/>
      <c r="AH3838" s="10"/>
      <c r="AI3838" s="1"/>
      <c r="AJ3838" s="1"/>
      <c r="AK3838" s="1"/>
      <c r="AL3838" s="1"/>
      <c r="AM3838" s="1"/>
      <c r="AN3838" s="1"/>
      <c r="AO3838" s="1"/>
      <c r="AP3838" s="1"/>
      <c r="AQ3838" s="1"/>
      <c r="AR3838" s="1"/>
      <c r="AS3838" s="1"/>
      <c r="AT3838" s="1"/>
      <c r="AU3838" s="1"/>
      <c r="AV3838" s="1"/>
      <c r="AW3838" s="1"/>
      <c r="AX3838" s="1"/>
      <c r="AY3838" s="1"/>
      <c r="AZ3838" s="1"/>
      <c r="BA3838" s="1"/>
      <c r="BB3838" s="1"/>
      <c r="BC3838" s="1"/>
      <c r="BD3838" s="1"/>
      <c r="BE3838" s="1"/>
      <c r="BF3838" s="1"/>
      <c r="BG3838" s="1"/>
      <c r="BH3838" s="1"/>
      <c r="BI3838" s="1"/>
      <c r="BJ3838" s="1"/>
      <c r="BK3838" s="1"/>
      <c r="BL3838" s="1"/>
      <c r="BM3838" s="1"/>
      <c r="BN3838" s="1"/>
      <c r="BO3838" s="1"/>
      <c r="BP3838" s="1"/>
      <c r="BQ3838" s="1"/>
      <c r="BR3838" s="1"/>
      <c r="BS3838" s="1"/>
      <c r="BT3838" s="1"/>
      <c r="BU3838" s="1"/>
      <c r="BV3838" s="1"/>
      <c r="BW3838" s="1"/>
      <c r="BX3838" s="1"/>
      <c r="BY3838" s="1"/>
      <c r="BZ3838" s="1"/>
      <c r="CA3838" s="1"/>
      <c r="CB3838" s="1"/>
      <c r="CC3838" s="1"/>
      <c r="CD3838" s="1"/>
      <c r="CE3838" s="1"/>
      <c r="CF3838" s="1"/>
      <c r="CG3838" s="1"/>
      <c r="CH3838" s="1"/>
      <c r="CI3838" s="1"/>
      <c r="CJ3838" s="1"/>
      <c r="CK3838" s="1"/>
      <c r="CL3838" s="1"/>
      <c r="CM3838" s="1"/>
      <c r="CN3838" s="1"/>
      <c r="CO3838" s="1"/>
      <c r="CP3838" s="1"/>
      <c r="CQ3838" s="1"/>
      <c r="CR3838" s="1"/>
      <c r="CS3838" s="1"/>
      <c r="CT3838" s="1"/>
      <c r="CU3838" s="1"/>
      <c r="CV3838" s="1"/>
      <c r="CW3838" s="1"/>
      <c r="CX3838" s="1"/>
      <c r="CY3838" s="1"/>
      <c r="CZ3838" s="1"/>
      <c r="DA3838" s="1"/>
      <c r="DB3838" s="1"/>
      <c r="DC3838" s="1"/>
      <c r="DD3838" s="1"/>
      <c r="DE3838" s="1"/>
      <c r="DF3838" s="1"/>
      <c r="DG3838" s="1"/>
      <c r="DH3838" s="1"/>
      <c r="DI3838" s="1"/>
      <c r="DJ3838" s="1"/>
      <c r="DK3838" s="1"/>
      <c r="DL3838" s="1"/>
      <c r="DM3838" s="1"/>
      <c r="DN3838" s="1"/>
      <c r="DO3838" s="1"/>
      <c r="DP3838" s="1"/>
      <c r="DQ3838" s="1"/>
      <c r="DR3838" s="1"/>
      <c r="DS3838" s="1"/>
      <c r="DT3838" s="1"/>
      <c r="DU3838" s="1"/>
      <c r="DV3838" s="1"/>
      <c r="DW3838" s="1"/>
      <c r="DX3838" s="1"/>
      <c r="DY3838" s="1"/>
      <c r="DZ3838" s="1"/>
      <c r="EA3838" s="1"/>
      <c r="EB3838" s="1"/>
      <c r="EC3838" s="1"/>
      <c r="ED3838" s="1"/>
      <c r="EE3838" s="1"/>
      <c r="EF3838" s="1"/>
      <c r="EG3838" s="1"/>
      <c r="EH3838" s="1"/>
      <c r="EI3838" s="1"/>
      <c r="EJ3838" s="1"/>
      <c r="EK3838" s="1"/>
      <c r="EL3838" s="1"/>
      <c r="EM3838" s="1"/>
      <c r="EN3838" s="1"/>
      <c r="EO3838" s="1"/>
      <c r="EP3838" s="1"/>
      <c r="EQ3838" s="1"/>
      <c r="ER3838" s="1"/>
      <c r="ES3838" s="1"/>
      <c r="ET3838" s="1"/>
      <c r="EU3838" s="1"/>
      <c r="EV3838" s="1"/>
      <c r="EW3838" s="1"/>
      <c r="EX3838" s="1"/>
    </row>
    <row r="3839" spans="1:154" x14ac:dyDescent="0.15">
      <c r="A3839" s="35"/>
      <c r="B3839" s="15"/>
      <c r="C3839" s="7"/>
      <c r="D3839" s="13"/>
      <c r="E3839" s="14"/>
      <c r="F3839" s="14"/>
      <c r="G3839" s="14"/>
      <c r="H3839" s="14"/>
      <c r="I3839" s="13"/>
      <c r="J3839" s="5"/>
      <c r="K3839" s="2"/>
      <c r="L3839" s="17"/>
      <c r="M3839" s="12"/>
      <c r="N3839" s="12"/>
      <c r="O3839" s="17"/>
      <c r="P3839" s="14"/>
      <c r="Q3839" s="14"/>
      <c r="R3839" s="14"/>
      <c r="S3839" s="20"/>
      <c r="T3839" s="14"/>
      <c r="U3839" s="4"/>
      <c r="V3839" s="5"/>
      <c r="W3839" s="10"/>
      <c r="X3839" s="10"/>
      <c r="Y3839" s="27"/>
      <c r="Z3839" s="3"/>
      <c r="AA3839" s="1"/>
      <c r="AB3839" s="10"/>
      <c r="AC3839" s="3"/>
      <c r="AD3839" s="3"/>
      <c r="AE3839" s="3"/>
      <c r="AF3839" s="10"/>
      <c r="AG3839" s="11"/>
      <c r="AH3839" s="10"/>
      <c r="AI3839" s="1"/>
      <c r="AJ3839" s="1"/>
      <c r="AK3839" s="1"/>
      <c r="AL3839" s="1"/>
      <c r="AM3839" s="1"/>
      <c r="AN3839" s="1"/>
      <c r="AO3839" s="1"/>
      <c r="AP3839" s="1"/>
      <c r="AQ3839" s="1"/>
      <c r="AR3839" s="1"/>
      <c r="AS3839" s="1"/>
      <c r="AT3839" s="1"/>
      <c r="AU3839" s="1"/>
      <c r="AV3839" s="1"/>
      <c r="AW3839" s="1"/>
      <c r="AX3839" s="1"/>
      <c r="AY3839" s="1"/>
      <c r="AZ3839" s="1"/>
      <c r="BA3839" s="1"/>
      <c r="BB3839" s="1"/>
      <c r="BC3839" s="1"/>
      <c r="BD3839" s="1"/>
      <c r="BE3839" s="1"/>
      <c r="BF3839" s="1"/>
      <c r="BG3839" s="1"/>
      <c r="BH3839" s="1"/>
      <c r="BI3839" s="1"/>
      <c r="BJ3839" s="1"/>
      <c r="BK3839" s="1"/>
      <c r="BL3839" s="1"/>
      <c r="BM3839" s="1"/>
      <c r="BN3839" s="1"/>
      <c r="BO3839" s="1"/>
      <c r="BP3839" s="1"/>
      <c r="BQ3839" s="1"/>
      <c r="BR3839" s="1"/>
      <c r="BS3839" s="1"/>
      <c r="BT3839" s="1"/>
      <c r="BU3839" s="1"/>
      <c r="BV3839" s="1"/>
      <c r="BW3839" s="1"/>
      <c r="BX3839" s="1"/>
      <c r="BY3839" s="1"/>
      <c r="BZ3839" s="1"/>
      <c r="CA3839" s="1"/>
      <c r="CB3839" s="1"/>
      <c r="CC3839" s="1"/>
      <c r="CD3839" s="1"/>
      <c r="CE3839" s="1"/>
      <c r="CF3839" s="1"/>
      <c r="CG3839" s="1"/>
      <c r="CH3839" s="1"/>
      <c r="CI3839" s="1"/>
      <c r="CJ3839" s="1"/>
      <c r="CK3839" s="1"/>
      <c r="CL3839" s="1"/>
      <c r="CM3839" s="1"/>
      <c r="CN3839" s="1"/>
      <c r="CO3839" s="1"/>
      <c r="CP3839" s="1"/>
      <c r="CQ3839" s="1"/>
      <c r="CR3839" s="1"/>
      <c r="CS3839" s="1"/>
      <c r="CT3839" s="1"/>
      <c r="CU3839" s="1"/>
      <c r="CV3839" s="1"/>
      <c r="CW3839" s="1"/>
      <c r="CX3839" s="1"/>
      <c r="CY3839" s="1"/>
      <c r="CZ3839" s="1"/>
      <c r="DA3839" s="1"/>
      <c r="DB3839" s="1"/>
      <c r="DC3839" s="1"/>
      <c r="DD3839" s="1"/>
      <c r="DE3839" s="1"/>
      <c r="DF3839" s="1"/>
      <c r="DG3839" s="1"/>
      <c r="DH3839" s="1"/>
      <c r="DI3839" s="1"/>
      <c r="DJ3839" s="1"/>
      <c r="DK3839" s="1"/>
      <c r="DL3839" s="1"/>
      <c r="DM3839" s="1"/>
      <c r="DN3839" s="1"/>
      <c r="DO3839" s="1"/>
      <c r="DP3839" s="1"/>
      <c r="DQ3839" s="1"/>
      <c r="DR3839" s="1"/>
      <c r="DS3839" s="1"/>
      <c r="DT3839" s="1"/>
      <c r="DU3839" s="1"/>
      <c r="DV3839" s="1"/>
      <c r="DW3839" s="1"/>
      <c r="DX3839" s="1"/>
      <c r="DY3839" s="1"/>
      <c r="DZ3839" s="1"/>
      <c r="EA3839" s="1"/>
      <c r="EB3839" s="1"/>
      <c r="EC3839" s="1"/>
      <c r="ED3839" s="1"/>
      <c r="EE3839" s="1"/>
      <c r="EF3839" s="1"/>
      <c r="EG3839" s="1"/>
      <c r="EH3839" s="1"/>
      <c r="EI3839" s="1"/>
      <c r="EJ3839" s="1"/>
      <c r="EK3839" s="1"/>
      <c r="EL3839" s="1"/>
      <c r="EM3839" s="1"/>
      <c r="EN3839" s="1"/>
      <c r="EO3839" s="1"/>
      <c r="EP3839" s="1"/>
      <c r="EQ3839" s="1"/>
      <c r="ER3839" s="1"/>
      <c r="ES3839" s="1"/>
      <c r="ET3839" s="1"/>
      <c r="EU3839" s="1"/>
      <c r="EV3839" s="1"/>
      <c r="EW3839" s="1"/>
      <c r="EX3839" s="1"/>
    </row>
    <row r="3840" spans="1:154" x14ac:dyDescent="0.15">
      <c r="A3840" s="35"/>
      <c r="B3840" s="15"/>
      <c r="C3840" s="7"/>
      <c r="D3840" s="13"/>
      <c r="E3840" s="14"/>
      <c r="F3840" s="14"/>
      <c r="G3840" s="14"/>
      <c r="H3840" s="14"/>
      <c r="I3840" s="13"/>
      <c r="J3840" s="5"/>
      <c r="K3840" s="2"/>
      <c r="L3840" s="17"/>
      <c r="M3840" s="12"/>
      <c r="N3840" s="12"/>
      <c r="O3840" s="17"/>
      <c r="P3840" s="14"/>
      <c r="Q3840" s="14"/>
      <c r="R3840" s="14"/>
      <c r="S3840" s="20"/>
      <c r="T3840" s="14"/>
      <c r="U3840" s="4"/>
      <c r="V3840" s="5"/>
      <c r="W3840" s="10"/>
      <c r="X3840" s="10"/>
      <c r="Y3840" s="27"/>
      <c r="Z3840" s="3"/>
      <c r="AA3840" s="1"/>
      <c r="AB3840" s="10"/>
      <c r="AC3840" s="3"/>
      <c r="AD3840" s="3"/>
      <c r="AE3840" s="3"/>
      <c r="AF3840" s="10"/>
      <c r="AG3840" s="11"/>
      <c r="AH3840" s="10"/>
      <c r="AI3840" s="1"/>
      <c r="AJ3840" s="1"/>
      <c r="AK3840" s="1"/>
      <c r="AL3840" s="1"/>
      <c r="AM3840" s="1"/>
      <c r="AN3840" s="1"/>
      <c r="AO3840" s="1"/>
      <c r="AP3840" s="1"/>
      <c r="AQ3840" s="1"/>
      <c r="AR3840" s="1"/>
      <c r="AS3840" s="1"/>
      <c r="AT3840" s="1"/>
      <c r="AU3840" s="1"/>
      <c r="AV3840" s="1"/>
      <c r="AW3840" s="1"/>
      <c r="AX3840" s="1"/>
      <c r="AY3840" s="1"/>
      <c r="AZ3840" s="1"/>
      <c r="BA3840" s="1"/>
      <c r="BB3840" s="1"/>
      <c r="BC3840" s="1"/>
      <c r="BD3840" s="1"/>
      <c r="BE3840" s="1"/>
      <c r="BF3840" s="1"/>
      <c r="BG3840" s="1"/>
      <c r="BH3840" s="1"/>
      <c r="BI3840" s="1"/>
      <c r="BJ3840" s="1"/>
      <c r="BK3840" s="1"/>
      <c r="BL3840" s="1"/>
      <c r="BM3840" s="1"/>
      <c r="BN3840" s="1"/>
      <c r="BO3840" s="1"/>
      <c r="BP3840" s="1"/>
      <c r="BQ3840" s="1"/>
      <c r="BR3840" s="1"/>
      <c r="BS3840" s="1"/>
      <c r="BT3840" s="1"/>
      <c r="BU3840" s="1"/>
      <c r="BV3840" s="1"/>
      <c r="BW3840" s="1"/>
      <c r="BX3840" s="1"/>
      <c r="BY3840" s="1"/>
      <c r="BZ3840" s="1"/>
      <c r="CA3840" s="1"/>
      <c r="CB3840" s="1"/>
      <c r="CC3840" s="1"/>
      <c r="CD3840" s="1"/>
      <c r="CE3840" s="1"/>
      <c r="CF3840" s="1"/>
      <c r="CG3840" s="1"/>
      <c r="CH3840" s="1"/>
      <c r="CI3840" s="1"/>
      <c r="CJ3840" s="1"/>
      <c r="CK3840" s="1"/>
      <c r="CL3840" s="1"/>
      <c r="CM3840" s="1"/>
      <c r="CN3840" s="1"/>
      <c r="CO3840" s="1"/>
      <c r="CP3840" s="1"/>
      <c r="CQ3840" s="1"/>
      <c r="CR3840" s="1"/>
      <c r="CS3840" s="1"/>
      <c r="CT3840" s="1"/>
      <c r="CU3840" s="1"/>
      <c r="CV3840" s="1"/>
      <c r="CW3840" s="1"/>
      <c r="CX3840" s="1"/>
      <c r="CY3840" s="1"/>
      <c r="CZ3840" s="1"/>
      <c r="DA3840" s="1"/>
      <c r="DB3840" s="1"/>
      <c r="DC3840" s="1"/>
      <c r="DD3840" s="1"/>
      <c r="DE3840" s="1"/>
      <c r="DF3840" s="1"/>
      <c r="DG3840" s="1"/>
      <c r="DH3840" s="1"/>
      <c r="DI3840" s="1"/>
      <c r="DJ3840" s="1"/>
      <c r="DK3840" s="1"/>
      <c r="DL3840" s="1"/>
      <c r="DM3840" s="1"/>
      <c r="DN3840" s="1"/>
      <c r="DO3840" s="1"/>
      <c r="DP3840" s="1"/>
      <c r="DQ3840" s="1"/>
      <c r="DR3840" s="1"/>
      <c r="DS3840" s="1"/>
      <c r="DT3840" s="1"/>
      <c r="DU3840" s="1"/>
      <c r="DV3840" s="1"/>
      <c r="DW3840" s="1"/>
      <c r="DX3840" s="1"/>
      <c r="DY3840" s="1"/>
      <c r="DZ3840" s="1"/>
      <c r="EA3840" s="1"/>
      <c r="EB3840" s="1"/>
      <c r="EC3840" s="1"/>
      <c r="ED3840" s="1"/>
      <c r="EE3840" s="1"/>
      <c r="EF3840" s="1"/>
      <c r="EG3840" s="1"/>
      <c r="EH3840" s="1"/>
      <c r="EI3840" s="1"/>
      <c r="EJ3840" s="1"/>
      <c r="EK3840" s="1"/>
      <c r="EL3840" s="1"/>
      <c r="EM3840" s="1"/>
      <c r="EN3840" s="1"/>
      <c r="EO3840" s="1"/>
      <c r="EP3840" s="1"/>
      <c r="EQ3840" s="1"/>
      <c r="ER3840" s="1"/>
      <c r="ES3840" s="1"/>
      <c r="ET3840" s="1"/>
      <c r="EU3840" s="1"/>
      <c r="EV3840" s="1"/>
      <c r="EW3840" s="1"/>
      <c r="EX3840" s="1"/>
    </row>
    <row r="3841" spans="1:154" x14ac:dyDescent="0.15">
      <c r="A3841" s="35"/>
      <c r="B3841" s="15"/>
      <c r="C3841" s="7"/>
      <c r="D3841" s="13"/>
      <c r="E3841" s="14"/>
      <c r="F3841" s="14"/>
      <c r="G3841" s="14"/>
      <c r="H3841" s="14"/>
      <c r="I3841" s="13"/>
      <c r="J3841" s="5"/>
      <c r="K3841" s="2"/>
      <c r="L3841" s="17"/>
      <c r="M3841" s="12"/>
      <c r="N3841" s="12"/>
      <c r="O3841" s="17"/>
      <c r="P3841" s="14"/>
      <c r="Q3841" s="14"/>
      <c r="R3841" s="14"/>
      <c r="S3841" s="20"/>
      <c r="T3841" s="14"/>
      <c r="U3841" s="4"/>
      <c r="V3841" s="5"/>
      <c r="W3841" s="10"/>
      <c r="X3841" s="10"/>
      <c r="Y3841" s="27"/>
      <c r="Z3841" s="3"/>
      <c r="AA3841" s="1"/>
      <c r="AB3841" s="10"/>
      <c r="AC3841" s="3"/>
      <c r="AD3841" s="3"/>
      <c r="AE3841" s="3"/>
      <c r="AF3841" s="10"/>
      <c r="AG3841" s="11"/>
      <c r="AH3841" s="10"/>
      <c r="AI3841" s="1"/>
      <c r="AJ3841" s="1"/>
      <c r="AK3841" s="1"/>
      <c r="AL3841" s="1"/>
      <c r="AM3841" s="1"/>
      <c r="AN3841" s="1"/>
      <c r="AO3841" s="1"/>
      <c r="AP3841" s="1"/>
      <c r="AQ3841" s="1"/>
      <c r="AR3841" s="1"/>
      <c r="AS3841" s="1"/>
      <c r="AT3841" s="1"/>
      <c r="AU3841" s="1"/>
      <c r="AV3841" s="1"/>
      <c r="AW3841" s="1"/>
      <c r="AX3841" s="1"/>
      <c r="AY3841" s="1"/>
      <c r="AZ3841" s="1"/>
      <c r="BA3841" s="1"/>
      <c r="BB3841" s="1"/>
      <c r="BC3841" s="1"/>
      <c r="BD3841" s="1"/>
      <c r="BE3841" s="1"/>
      <c r="BF3841" s="1"/>
      <c r="BG3841" s="1"/>
      <c r="BH3841" s="1"/>
      <c r="BI3841" s="1"/>
      <c r="BJ3841" s="1"/>
      <c r="BK3841" s="1"/>
      <c r="BL3841" s="1"/>
      <c r="BM3841" s="1"/>
      <c r="BN3841" s="1"/>
      <c r="BO3841" s="1"/>
      <c r="BP3841" s="1"/>
      <c r="BQ3841" s="1"/>
      <c r="BR3841" s="1"/>
      <c r="BS3841" s="1"/>
      <c r="BT3841" s="1"/>
      <c r="BU3841" s="1"/>
      <c r="BV3841" s="1"/>
      <c r="BW3841" s="1"/>
      <c r="BX3841" s="1"/>
      <c r="BY3841" s="1"/>
      <c r="BZ3841" s="1"/>
      <c r="CA3841" s="1"/>
      <c r="CB3841" s="1"/>
      <c r="CC3841" s="1"/>
      <c r="CD3841" s="1"/>
      <c r="CE3841" s="1"/>
      <c r="CF3841" s="1"/>
      <c r="CG3841" s="1"/>
      <c r="CH3841" s="1"/>
      <c r="CI3841" s="1"/>
      <c r="CJ3841" s="1"/>
      <c r="CK3841" s="1"/>
      <c r="CL3841" s="1"/>
      <c r="CM3841" s="1"/>
      <c r="CN3841" s="1"/>
      <c r="CO3841" s="1"/>
      <c r="CP3841" s="1"/>
      <c r="CQ3841" s="1"/>
      <c r="CR3841" s="1"/>
      <c r="CS3841" s="1"/>
      <c r="CT3841" s="1"/>
      <c r="CU3841" s="1"/>
      <c r="CV3841" s="1"/>
      <c r="CW3841" s="1"/>
      <c r="CX3841" s="1"/>
      <c r="CY3841" s="1"/>
      <c r="CZ3841" s="1"/>
      <c r="DA3841" s="1"/>
      <c r="DB3841" s="1"/>
      <c r="DC3841" s="1"/>
      <c r="DD3841" s="1"/>
      <c r="DE3841" s="1"/>
      <c r="DF3841" s="1"/>
      <c r="DG3841" s="1"/>
      <c r="DH3841" s="1"/>
      <c r="DI3841" s="1"/>
      <c r="DJ3841" s="1"/>
      <c r="DK3841" s="1"/>
      <c r="DL3841" s="1"/>
      <c r="DM3841" s="1"/>
      <c r="DN3841" s="1"/>
      <c r="DO3841" s="1"/>
      <c r="DP3841" s="1"/>
      <c r="DQ3841" s="1"/>
      <c r="DR3841" s="1"/>
      <c r="DS3841" s="1"/>
      <c r="DT3841" s="1"/>
      <c r="DU3841" s="1"/>
      <c r="DV3841" s="1"/>
      <c r="DW3841" s="1"/>
      <c r="DX3841" s="1"/>
      <c r="DY3841" s="1"/>
      <c r="DZ3841" s="1"/>
      <c r="EA3841" s="1"/>
      <c r="EB3841" s="1"/>
      <c r="EC3841" s="1"/>
      <c r="ED3841" s="1"/>
      <c r="EE3841" s="1"/>
      <c r="EF3841" s="1"/>
      <c r="EG3841" s="1"/>
      <c r="EH3841" s="1"/>
      <c r="EI3841" s="1"/>
      <c r="EJ3841" s="1"/>
      <c r="EK3841" s="1"/>
      <c r="EL3841" s="1"/>
      <c r="EM3841" s="1"/>
      <c r="EN3841" s="1"/>
      <c r="EO3841" s="1"/>
      <c r="EP3841" s="1"/>
      <c r="EQ3841" s="1"/>
      <c r="ER3841" s="1"/>
      <c r="ES3841" s="1"/>
      <c r="ET3841" s="1"/>
      <c r="EU3841" s="1"/>
      <c r="EV3841" s="1"/>
      <c r="EW3841" s="1"/>
      <c r="EX3841" s="1"/>
    </row>
    <row r="3842" spans="1:154" x14ac:dyDescent="0.15">
      <c r="A3842" s="35"/>
      <c r="B3842" s="15"/>
      <c r="C3842" s="7"/>
      <c r="D3842" s="13"/>
      <c r="E3842" s="14"/>
      <c r="F3842" s="14"/>
      <c r="G3842" s="14"/>
      <c r="H3842" s="14"/>
      <c r="I3842" s="13"/>
      <c r="J3842" s="5"/>
      <c r="K3842" s="2"/>
      <c r="L3842" s="17"/>
      <c r="M3842" s="12"/>
      <c r="N3842" s="12"/>
      <c r="O3842" s="17"/>
      <c r="P3842" s="14"/>
      <c r="Q3842" s="14"/>
      <c r="R3842" s="14"/>
      <c r="S3842" s="20"/>
      <c r="T3842" s="14"/>
      <c r="U3842" s="4"/>
      <c r="V3842" s="5"/>
      <c r="W3842" s="10"/>
      <c r="X3842" s="10"/>
      <c r="Y3842" s="27"/>
      <c r="Z3842" s="3"/>
      <c r="AA3842" s="1"/>
      <c r="AB3842" s="10"/>
      <c r="AC3842" s="3"/>
      <c r="AD3842" s="3"/>
      <c r="AE3842" s="3"/>
      <c r="AF3842" s="10"/>
      <c r="AG3842" s="11"/>
      <c r="AH3842" s="10"/>
      <c r="AI3842" s="1"/>
      <c r="AJ3842" s="1"/>
      <c r="AK3842" s="1"/>
      <c r="AL3842" s="1"/>
      <c r="AM3842" s="1"/>
      <c r="AN3842" s="1"/>
      <c r="AO3842" s="1"/>
      <c r="AP3842" s="1"/>
      <c r="AQ3842" s="1"/>
      <c r="AR3842" s="1"/>
      <c r="AS3842" s="1"/>
      <c r="AT3842" s="1"/>
      <c r="AU3842" s="1"/>
      <c r="AV3842" s="1"/>
      <c r="AW3842" s="1"/>
      <c r="AX3842" s="1"/>
      <c r="AY3842" s="1"/>
      <c r="AZ3842" s="1"/>
      <c r="BA3842" s="1"/>
      <c r="BB3842" s="1"/>
      <c r="BC3842" s="1"/>
      <c r="BD3842" s="1"/>
      <c r="BE3842" s="1"/>
      <c r="BF3842" s="1"/>
      <c r="BG3842" s="1"/>
      <c r="BH3842" s="1"/>
      <c r="BI3842" s="1"/>
      <c r="BJ3842" s="1"/>
      <c r="BK3842" s="1"/>
      <c r="BL3842" s="1"/>
      <c r="BM3842" s="1"/>
      <c r="BN3842" s="1"/>
      <c r="BO3842" s="1"/>
      <c r="BP3842" s="1"/>
      <c r="BQ3842" s="1"/>
      <c r="BR3842" s="1"/>
      <c r="BS3842" s="1"/>
      <c r="BT3842" s="1"/>
      <c r="BU3842" s="1"/>
      <c r="BV3842" s="1"/>
      <c r="BW3842" s="1"/>
      <c r="BX3842" s="1"/>
      <c r="BY3842" s="1"/>
      <c r="BZ3842" s="1"/>
      <c r="CA3842" s="1"/>
      <c r="CB3842" s="1"/>
      <c r="CC3842" s="1"/>
      <c r="CD3842" s="1"/>
      <c r="CE3842" s="1"/>
      <c r="CF3842" s="1"/>
      <c r="CG3842" s="1"/>
      <c r="CH3842" s="1"/>
      <c r="CI3842" s="1"/>
      <c r="CJ3842" s="1"/>
      <c r="CK3842" s="1"/>
      <c r="CL3842" s="1"/>
      <c r="CM3842" s="1"/>
      <c r="CN3842" s="1"/>
      <c r="CO3842" s="1"/>
      <c r="CP3842" s="1"/>
      <c r="CQ3842" s="1"/>
      <c r="CR3842" s="1"/>
      <c r="CS3842" s="1"/>
      <c r="CT3842" s="1"/>
      <c r="CU3842" s="1"/>
      <c r="CV3842" s="1"/>
      <c r="CW3842" s="1"/>
      <c r="CX3842" s="1"/>
      <c r="CY3842" s="1"/>
      <c r="CZ3842" s="1"/>
      <c r="DA3842" s="1"/>
      <c r="DB3842" s="1"/>
      <c r="DC3842" s="1"/>
      <c r="DD3842" s="1"/>
      <c r="DE3842" s="1"/>
      <c r="DF3842" s="1"/>
      <c r="DG3842" s="1"/>
      <c r="DH3842" s="1"/>
      <c r="DI3842" s="1"/>
      <c r="DJ3842" s="1"/>
      <c r="DK3842" s="1"/>
      <c r="DL3842" s="1"/>
      <c r="DM3842" s="1"/>
      <c r="DN3842" s="1"/>
      <c r="DO3842" s="1"/>
      <c r="DP3842" s="1"/>
      <c r="DQ3842" s="1"/>
      <c r="DR3842" s="1"/>
      <c r="DS3842" s="1"/>
      <c r="DT3842" s="1"/>
      <c r="DU3842" s="1"/>
      <c r="DV3842" s="1"/>
      <c r="DW3842" s="1"/>
      <c r="DX3842" s="1"/>
      <c r="DY3842" s="1"/>
      <c r="DZ3842" s="1"/>
      <c r="EA3842" s="1"/>
      <c r="EB3842" s="1"/>
      <c r="EC3842" s="1"/>
      <c r="ED3842" s="1"/>
      <c r="EE3842" s="1"/>
      <c r="EF3842" s="1"/>
      <c r="EG3842" s="1"/>
      <c r="EH3842" s="1"/>
      <c r="EI3842" s="1"/>
      <c r="EJ3842" s="1"/>
      <c r="EK3842" s="1"/>
      <c r="EL3842" s="1"/>
      <c r="EM3842" s="1"/>
      <c r="EN3842" s="1"/>
      <c r="EO3842" s="1"/>
      <c r="EP3842" s="1"/>
      <c r="EQ3842" s="1"/>
      <c r="ER3842" s="1"/>
      <c r="ES3842" s="1"/>
      <c r="ET3842" s="1"/>
      <c r="EU3842" s="1"/>
      <c r="EV3842" s="1"/>
      <c r="EW3842" s="1"/>
      <c r="EX3842" s="1"/>
    </row>
    <row r="3843" spans="1:154" x14ac:dyDescent="0.15">
      <c r="A3843" s="35"/>
      <c r="B3843" s="15"/>
      <c r="C3843" s="7"/>
      <c r="D3843" s="13"/>
      <c r="E3843" s="14"/>
      <c r="F3843" s="14"/>
      <c r="G3843" s="14"/>
      <c r="H3843" s="14"/>
      <c r="I3843" s="13"/>
      <c r="J3843" s="5"/>
      <c r="K3843" s="2"/>
      <c r="L3843" s="17"/>
      <c r="M3843" s="12"/>
      <c r="N3843" s="12"/>
      <c r="O3843" s="17"/>
      <c r="P3843" s="14"/>
      <c r="Q3843" s="14"/>
      <c r="R3843" s="14"/>
      <c r="S3843" s="20"/>
      <c r="T3843" s="14"/>
      <c r="U3843" s="4"/>
      <c r="V3843" s="5"/>
      <c r="W3843" s="10"/>
      <c r="X3843" s="10"/>
      <c r="Y3843" s="27"/>
      <c r="Z3843" s="3"/>
      <c r="AA3843" s="1"/>
      <c r="AB3843" s="10"/>
      <c r="AC3843" s="3"/>
      <c r="AD3843" s="3"/>
      <c r="AE3843" s="3"/>
      <c r="AF3843" s="10"/>
      <c r="AG3843" s="11"/>
      <c r="AH3843" s="10"/>
      <c r="AI3843" s="1"/>
      <c r="AJ3843" s="1"/>
      <c r="AK3843" s="1"/>
      <c r="AL3843" s="1"/>
      <c r="AM3843" s="1"/>
      <c r="AN3843" s="1"/>
      <c r="AO3843" s="1"/>
      <c r="AP3843" s="1"/>
      <c r="AQ3843" s="1"/>
      <c r="AR3843" s="1"/>
      <c r="AS3843" s="1"/>
      <c r="AT3843" s="1"/>
      <c r="AU3843" s="1"/>
      <c r="AV3843" s="1"/>
      <c r="AW3843" s="1"/>
      <c r="AX3843" s="1"/>
      <c r="AY3843" s="1"/>
      <c r="AZ3843" s="1"/>
      <c r="BA3843" s="1"/>
      <c r="BB3843" s="1"/>
      <c r="BC3843" s="1"/>
      <c r="BD3843" s="1"/>
      <c r="BE3843" s="1"/>
      <c r="BF3843" s="1"/>
      <c r="BG3843" s="1"/>
      <c r="BH3843" s="1"/>
      <c r="BI3843" s="1"/>
      <c r="BJ3843" s="1"/>
      <c r="BK3843" s="1"/>
      <c r="BL3843" s="1"/>
      <c r="BM3843" s="1"/>
      <c r="BN3843" s="1"/>
      <c r="BO3843" s="1"/>
      <c r="BP3843" s="1"/>
      <c r="BQ3843" s="1"/>
      <c r="BR3843" s="1"/>
      <c r="BS3843" s="1"/>
      <c r="BT3843" s="1"/>
      <c r="BU3843" s="1"/>
      <c r="BV3843" s="1"/>
      <c r="BW3843" s="1"/>
      <c r="BX3843" s="1"/>
      <c r="BY3843" s="1"/>
      <c r="BZ3843" s="1"/>
      <c r="CA3843" s="1"/>
      <c r="CB3843" s="1"/>
      <c r="CC3843" s="1"/>
      <c r="CD3843" s="1"/>
      <c r="CE3843" s="1"/>
      <c r="CF3843" s="1"/>
      <c r="CG3843" s="1"/>
      <c r="CH3843" s="1"/>
      <c r="CI3843" s="1"/>
      <c r="CJ3843" s="1"/>
      <c r="CK3843" s="1"/>
      <c r="CL3843" s="1"/>
      <c r="CM3843" s="1"/>
      <c r="CN3843" s="1"/>
      <c r="CO3843" s="1"/>
      <c r="CP3843" s="1"/>
      <c r="CQ3843" s="1"/>
      <c r="CR3843" s="1"/>
      <c r="CS3843" s="1"/>
      <c r="CT3843" s="1"/>
      <c r="CU3843" s="1"/>
      <c r="CV3843" s="1"/>
      <c r="CW3843" s="1"/>
      <c r="CX3843" s="1"/>
      <c r="CY3843" s="1"/>
      <c r="CZ3843" s="1"/>
      <c r="DA3843" s="1"/>
      <c r="DB3843" s="1"/>
      <c r="DC3843" s="1"/>
      <c r="DD3843" s="1"/>
      <c r="DE3843" s="1"/>
      <c r="DF3843" s="1"/>
      <c r="DG3843" s="1"/>
      <c r="DH3843" s="1"/>
      <c r="DI3843" s="1"/>
      <c r="DJ3843" s="1"/>
      <c r="DK3843" s="1"/>
      <c r="DL3843" s="1"/>
      <c r="DM3843" s="1"/>
      <c r="DN3843" s="1"/>
      <c r="DO3843" s="1"/>
      <c r="DP3843" s="1"/>
      <c r="DQ3843" s="1"/>
      <c r="DR3843" s="1"/>
      <c r="DS3843" s="1"/>
      <c r="DT3843" s="1"/>
      <c r="DU3843" s="1"/>
      <c r="DV3843" s="1"/>
      <c r="DW3843" s="1"/>
      <c r="DX3843" s="1"/>
      <c r="DY3843" s="1"/>
      <c r="DZ3843" s="1"/>
      <c r="EA3843" s="1"/>
      <c r="EB3843" s="1"/>
      <c r="EC3843" s="1"/>
      <c r="ED3843" s="1"/>
      <c r="EE3843" s="1"/>
      <c r="EF3843" s="1"/>
      <c r="EG3843" s="1"/>
      <c r="EH3843" s="1"/>
      <c r="EI3843" s="1"/>
      <c r="EJ3843" s="1"/>
      <c r="EK3843" s="1"/>
      <c r="EL3843" s="1"/>
      <c r="EM3843" s="1"/>
      <c r="EN3843" s="1"/>
      <c r="EO3843" s="1"/>
      <c r="EP3843" s="1"/>
      <c r="EQ3843" s="1"/>
      <c r="ER3843" s="1"/>
      <c r="ES3843" s="1"/>
      <c r="ET3843" s="1"/>
      <c r="EU3843" s="1"/>
      <c r="EV3843" s="1"/>
      <c r="EW3843" s="1"/>
      <c r="EX3843" s="1"/>
    </row>
    <row r="3844" spans="1:154" x14ac:dyDescent="0.15">
      <c r="A3844" s="35"/>
      <c r="B3844" s="15"/>
      <c r="C3844" s="7"/>
      <c r="D3844" s="13"/>
      <c r="E3844" s="14"/>
      <c r="F3844" s="14"/>
      <c r="G3844" s="14"/>
      <c r="H3844" s="14"/>
      <c r="I3844" s="13"/>
      <c r="J3844" s="5"/>
      <c r="K3844" s="2"/>
      <c r="L3844" s="17"/>
      <c r="M3844" s="12"/>
      <c r="N3844" s="12"/>
      <c r="O3844" s="17"/>
      <c r="P3844" s="14"/>
      <c r="Q3844" s="14"/>
      <c r="R3844" s="14"/>
      <c r="S3844" s="20"/>
      <c r="T3844" s="14"/>
      <c r="U3844" s="4"/>
      <c r="V3844" s="5"/>
      <c r="W3844" s="10"/>
      <c r="X3844" s="10"/>
      <c r="Y3844" s="27"/>
      <c r="Z3844" s="3"/>
      <c r="AA3844" s="1"/>
      <c r="AB3844" s="10"/>
      <c r="AC3844" s="3"/>
      <c r="AD3844" s="3"/>
      <c r="AE3844" s="3"/>
      <c r="AF3844" s="10"/>
      <c r="AG3844" s="11"/>
      <c r="AH3844" s="10"/>
      <c r="AI3844" s="1"/>
      <c r="AJ3844" s="1"/>
      <c r="AK3844" s="1"/>
      <c r="AL3844" s="1"/>
      <c r="AM3844" s="1"/>
      <c r="AN3844" s="1"/>
      <c r="AO3844" s="1"/>
      <c r="AP3844" s="1"/>
      <c r="AQ3844" s="1"/>
      <c r="AR3844" s="1"/>
      <c r="AS3844" s="1"/>
      <c r="AT3844" s="1"/>
      <c r="AU3844" s="1"/>
      <c r="AV3844" s="1"/>
      <c r="AW3844" s="1"/>
      <c r="AX3844" s="1"/>
      <c r="AY3844" s="1"/>
      <c r="AZ3844" s="1"/>
      <c r="BA3844" s="1"/>
      <c r="BB3844" s="1"/>
      <c r="BC3844" s="1"/>
      <c r="BD3844" s="1"/>
      <c r="BE3844" s="1"/>
      <c r="BF3844" s="1"/>
      <c r="BG3844" s="1"/>
      <c r="BH3844" s="1"/>
      <c r="BI3844" s="1"/>
      <c r="BJ3844" s="1"/>
      <c r="BK3844" s="1"/>
      <c r="BL3844" s="1"/>
      <c r="BM3844" s="1"/>
      <c r="BN3844" s="1"/>
      <c r="BO3844" s="1"/>
      <c r="BP3844" s="1"/>
      <c r="BQ3844" s="1"/>
      <c r="BR3844" s="1"/>
      <c r="BS3844" s="1"/>
      <c r="BT3844" s="1"/>
      <c r="BU3844" s="1"/>
      <c r="BV3844" s="1"/>
      <c r="BW3844" s="1"/>
      <c r="BX3844" s="1"/>
      <c r="BY3844" s="1"/>
      <c r="BZ3844" s="1"/>
      <c r="CA3844" s="1"/>
      <c r="CB3844" s="1"/>
      <c r="CC3844" s="1"/>
      <c r="CD3844" s="1"/>
      <c r="CE3844" s="1"/>
      <c r="CF3844" s="1"/>
      <c r="CG3844" s="1"/>
      <c r="CH3844" s="1"/>
      <c r="CI3844" s="1"/>
      <c r="CJ3844" s="1"/>
      <c r="CK3844" s="1"/>
      <c r="CL3844" s="1"/>
      <c r="CM3844" s="1"/>
      <c r="CN3844" s="1"/>
      <c r="CO3844" s="1"/>
      <c r="CP3844" s="1"/>
      <c r="CQ3844" s="1"/>
      <c r="CR3844" s="1"/>
      <c r="CS3844" s="1"/>
      <c r="CT3844" s="1"/>
      <c r="CU3844" s="1"/>
      <c r="CV3844" s="1"/>
      <c r="CW3844" s="1"/>
      <c r="CX3844" s="1"/>
      <c r="CY3844" s="1"/>
      <c r="CZ3844" s="1"/>
      <c r="DA3844" s="1"/>
      <c r="DB3844" s="1"/>
      <c r="DC3844" s="1"/>
      <c r="DD3844" s="1"/>
      <c r="DE3844" s="1"/>
      <c r="DF3844" s="1"/>
      <c r="DG3844" s="1"/>
      <c r="DH3844" s="1"/>
      <c r="DI3844" s="1"/>
      <c r="DJ3844" s="1"/>
      <c r="DK3844" s="1"/>
      <c r="DL3844" s="1"/>
      <c r="DM3844" s="1"/>
      <c r="DN3844" s="1"/>
      <c r="DO3844" s="1"/>
      <c r="DP3844" s="1"/>
      <c r="DQ3844" s="1"/>
      <c r="DR3844" s="1"/>
      <c r="DS3844" s="1"/>
      <c r="DT3844" s="1"/>
      <c r="DU3844" s="1"/>
      <c r="DV3844" s="1"/>
      <c r="DW3844" s="1"/>
      <c r="DX3844" s="1"/>
      <c r="DY3844" s="1"/>
      <c r="DZ3844" s="1"/>
      <c r="EA3844" s="1"/>
      <c r="EB3844" s="1"/>
      <c r="EC3844" s="1"/>
      <c r="ED3844" s="1"/>
      <c r="EE3844" s="1"/>
      <c r="EF3844" s="1"/>
      <c r="EG3844" s="1"/>
      <c r="EH3844" s="1"/>
      <c r="EI3844" s="1"/>
      <c r="EJ3844" s="1"/>
      <c r="EK3844" s="1"/>
      <c r="EL3844" s="1"/>
      <c r="EM3844" s="1"/>
      <c r="EN3844" s="1"/>
      <c r="EO3844" s="1"/>
      <c r="EP3844" s="1"/>
      <c r="EQ3844" s="1"/>
      <c r="ER3844" s="1"/>
      <c r="ES3844" s="1"/>
      <c r="ET3844" s="1"/>
      <c r="EU3844" s="1"/>
      <c r="EV3844" s="1"/>
      <c r="EW3844" s="1"/>
      <c r="EX3844" s="1"/>
    </row>
    <row r="3845" spans="1:154" x14ac:dyDescent="0.15">
      <c r="A3845" s="35"/>
      <c r="B3845" s="15"/>
      <c r="C3845" s="7"/>
      <c r="D3845" s="13"/>
      <c r="E3845" s="14"/>
      <c r="F3845" s="14"/>
      <c r="G3845" s="14"/>
      <c r="H3845" s="14"/>
      <c r="I3845" s="13"/>
      <c r="J3845" s="5"/>
      <c r="K3845" s="2"/>
      <c r="L3845" s="17"/>
      <c r="M3845" s="12"/>
      <c r="N3845" s="12"/>
      <c r="O3845" s="17"/>
      <c r="P3845" s="14"/>
      <c r="Q3845" s="14"/>
      <c r="R3845" s="14"/>
      <c r="S3845" s="20"/>
      <c r="T3845" s="14"/>
      <c r="U3845" s="4"/>
      <c r="V3845" s="5"/>
      <c r="W3845" s="10"/>
      <c r="X3845" s="10"/>
      <c r="Y3845" s="27"/>
      <c r="Z3845" s="3"/>
      <c r="AA3845" s="1"/>
      <c r="AB3845" s="10"/>
      <c r="AC3845" s="3"/>
      <c r="AD3845" s="3"/>
      <c r="AE3845" s="3"/>
      <c r="AF3845" s="10"/>
      <c r="AG3845" s="11"/>
      <c r="AH3845" s="10"/>
      <c r="AI3845" s="1"/>
      <c r="AJ3845" s="1"/>
      <c r="AK3845" s="1"/>
      <c r="AL3845" s="1"/>
      <c r="AM3845" s="1"/>
      <c r="AN3845" s="1"/>
      <c r="AO3845" s="1"/>
      <c r="AP3845" s="1"/>
      <c r="AQ3845" s="1"/>
      <c r="AR3845" s="1"/>
      <c r="AS3845" s="1"/>
      <c r="AT3845" s="1"/>
      <c r="AU3845" s="1"/>
      <c r="AV3845" s="1"/>
      <c r="AW3845" s="1"/>
      <c r="AX3845" s="1"/>
      <c r="AY3845" s="1"/>
      <c r="AZ3845" s="1"/>
      <c r="BA3845" s="1"/>
      <c r="BB3845" s="1"/>
      <c r="BC3845" s="1"/>
      <c r="BD3845" s="1"/>
      <c r="BE3845" s="1"/>
      <c r="BF3845" s="1"/>
      <c r="BG3845" s="1"/>
      <c r="BH3845" s="1"/>
      <c r="BI3845" s="1"/>
      <c r="BJ3845" s="1"/>
      <c r="BK3845" s="1"/>
      <c r="BL3845" s="1"/>
      <c r="BM3845" s="1"/>
      <c r="BN3845" s="1"/>
      <c r="BO3845" s="1"/>
      <c r="BP3845" s="1"/>
      <c r="BQ3845" s="1"/>
      <c r="BR3845" s="1"/>
      <c r="BS3845" s="1"/>
      <c r="BT3845" s="1"/>
      <c r="BU3845" s="1"/>
      <c r="BV3845" s="1"/>
      <c r="BW3845" s="1"/>
      <c r="BX3845" s="1"/>
      <c r="BY3845" s="1"/>
      <c r="BZ3845" s="1"/>
      <c r="CA3845" s="1"/>
      <c r="CB3845" s="1"/>
      <c r="CC3845" s="1"/>
      <c r="CD3845" s="1"/>
      <c r="CE3845" s="1"/>
      <c r="CF3845" s="1"/>
      <c r="CG3845" s="1"/>
      <c r="CH3845" s="1"/>
      <c r="CI3845" s="1"/>
      <c r="CJ3845" s="1"/>
      <c r="CK3845" s="1"/>
      <c r="CL3845" s="1"/>
      <c r="CM3845" s="1"/>
      <c r="CN3845" s="1"/>
      <c r="CO3845" s="1"/>
      <c r="CP3845" s="1"/>
      <c r="CQ3845" s="1"/>
      <c r="CR3845" s="1"/>
      <c r="CS3845" s="1"/>
      <c r="CT3845" s="1"/>
      <c r="CU3845" s="1"/>
      <c r="CV3845" s="1"/>
      <c r="CW3845" s="1"/>
      <c r="CX3845" s="1"/>
      <c r="CY3845" s="1"/>
      <c r="CZ3845" s="1"/>
      <c r="DA3845" s="1"/>
      <c r="DB3845" s="1"/>
      <c r="DC3845" s="1"/>
      <c r="DD3845" s="1"/>
      <c r="DE3845" s="1"/>
      <c r="DF3845" s="1"/>
      <c r="DG3845" s="1"/>
      <c r="DH3845" s="1"/>
      <c r="DI3845" s="1"/>
      <c r="DJ3845" s="1"/>
      <c r="DK3845" s="1"/>
      <c r="DL3845" s="1"/>
      <c r="DM3845" s="1"/>
      <c r="DN3845" s="1"/>
      <c r="DO3845" s="1"/>
      <c r="DP3845" s="1"/>
      <c r="DQ3845" s="1"/>
      <c r="DR3845" s="1"/>
      <c r="DS3845" s="1"/>
      <c r="DT3845" s="1"/>
      <c r="DU3845" s="1"/>
      <c r="DV3845" s="1"/>
      <c r="DW3845" s="1"/>
      <c r="DX3845" s="1"/>
      <c r="DY3845" s="1"/>
      <c r="DZ3845" s="1"/>
      <c r="EA3845" s="1"/>
      <c r="EB3845" s="1"/>
      <c r="EC3845" s="1"/>
      <c r="ED3845" s="1"/>
      <c r="EE3845" s="1"/>
      <c r="EF3845" s="1"/>
      <c r="EG3845" s="1"/>
      <c r="EH3845" s="1"/>
      <c r="EI3845" s="1"/>
      <c r="EJ3845" s="1"/>
      <c r="EK3845" s="1"/>
      <c r="EL3845" s="1"/>
      <c r="EM3845" s="1"/>
      <c r="EN3845" s="1"/>
      <c r="EO3845" s="1"/>
      <c r="EP3845" s="1"/>
      <c r="EQ3845" s="1"/>
      <c r="ER3845" s="1"/>
      <c r="ES3845" s="1"/>
      <c r="ET3845" s="1"/>
      <c r="EU3845" s="1"/>
      <c r="EV3845" s="1"/>
      <c r="EW3845" s="1"/>
      <c r="EX3845" s="1"/>
    </row>
    <row r="3846" spans="1:154" x14ac:dyDescent="0.15">
      <c r="A3846" s="35"/>
      <c r="B3846" s="15"/>
      <c r="C3846" s="7"/>
      <c r="D3846" s="13"/>
      <c r="E3846" s="14"/>
      <c r="F3846" s="14"/>
      <c r="G3846" s="14"/>
      <c r="H3846" s="14"/>
      <c r="I3846" s="13"/>
      <c r="J3846" s="5"/>
      <c r="K3846" s="2"/>
      <c r="L3846" s="17"/>
      <c r="M3846" s="12"/>
      <c r="N3846" s="12"/>
      <c r="O3846" s="17"/>
      <c r="P3846" s="14"/>
      <c r="Q3846" s="14"/>
      <c r="R3846" s="14"/>
      <c r="S3846" s="20"/>
      <c r="T3846" s="14"/>
      <c r="U3846" s="4"/>
      <c r="V3846" s="5"/>
      <c r="W3846" s="10"/>
      <c r="X3846" s="10"/>
      <c r="Y3846" s="27"/>
      <c r="Z3846" s="3"/>
      <c r="AA3846" s="1"/>
      <c r="AB3846" s="10"/>
      <c r="AC3846" s="3"/>
      <c r="AD3846" s="3"/>
      <c r="AE3846" s="3"/>
      <c r="AF3846" s="10"/>
      <c r="AG3846" s="11"/>
      <c r="AH3846" s="10"/>
      <c r="AI3846" s="1"/>
      <c r="AJ3846" s="1"/>
      <c r="AK3846" s="1"/>
      <c r="AL3846" s="1"/>
      <c r="AM3846" s="1"/>
      <c r="AN3846" s="1"/>
      <c r="AO3846" s="1"/>
      <c r="AP3846" s="1"/>
      <c r="AQ3846" s="1"/>
      <c r="AR3846" s="1"/>
      <c r="AS3846" s="1"/>
      <c r="AT3846" s="1"/>
      <c r="AU3846" s="1"/>
      <c r="AV3846" s="1"/>
      <c r="AW3846" s="1"/>
      <c r="AX3846" s="1"/>
      <c r="AY3846" s="1"/>
      <c r="AZ3846" s="1"/>
      <c r="BA3846" s="1"/>
      <c r="BB3846" s="1"/>
      <c r="BC3846" s="1"/>
      <c r="BD3846" s="1"/>
      <c r="BE3846" s="1"/>
      <c r="BF3846" s="1"/>
      <c r="BG3846" s="1"/>
      <c r="BH3846" s="1"/>
      <c r="BI3846" s="1"/>
      <c r="BJ3846" s="1"/>
      <c r="BK3846" s="1"/>
      <c r="BL3846" s="1"/>
      <c r="BM3846" s="1"/>
      <c r="BN3846" s="1"/>
      <c r="BO3846" s="1"/>
      <c r="BP3846" s="1"/>
      <c r="BQ3846" s="1"/>
      <c r="BR3846" s="1"/>
      <c r="BS3846" s="1"/>
      <c r="BT3846" s="1"/>
      <c r="BU3846" s="1"/>
      <c r="BV3846" s="1"/>
      <c r="BW3846" s="1"/>
      <c r="BX3846" s="1"/>
      <c r="BY3846" s="1"/>
      <c r="BZ3846" s="1"/>
      <c r="CA3846" s="1"/>
      <c r="CB3846" s="1"/>
      <c r="CC3846" s="1"/>
      <c r="CD3846" s="1"/>
      <c r="CE3846" s="1"/>
      <c r="CF3846" s="1"/>
      <c r="CG3846" s="1"/>
      <c r="CH3846" s="1"/>
      <c r="CI3846" s="1"/>
      <c r="CJ3846" s="1"/>
      <c r="CK3846" s="1"/>
      <c r="CL3846" s="1"/>
      <c r="CM3846" s="1"/>
      <c r="CN3846" s="1"/>
      <c r="CO3846" s="1"/>
      <c r="CP3846" s="1"/>
      <c r="CQ3846" s="1"/>
      <c r="CR3846" s="1"/>
      <c r="CS3846" s="1"/>
      <c r="CT3846" s="1"/>
      <c r="CU3846" s="1"/>
      <c r="CV3846" s="1"/>
      <c r="CW3846" s="1"/>
      <c r="CX3846" s="1"/>
      <c r="CY3846" s="1"/>
      <c r="CZ3846" s="1"/>
      <c r="DA3846" s="1"/>
      <c r="DB3846" s="1"/>
      <c r="DC3846" s="1"/>
      <c r="DD3846" s="1"/>
      <c r="DE3846" s="1"/>
      <c r="DF3846" s="1"/>
      <c r="DG3846" s="1"/>
      <c r="DH3846" s="1"/>
      <c r="DI3846" s="1"/>
      <c r="DJ3846" s="1"/>
      <c r="DK3846" s="1"/>
      <c r="DL3846" s="1"/>
      <c r="DM3846" s="1"/>
      <c r="DN3846" s="1"/>
      <c r="DO3846" s="1"/>
      <c r="DP3846" s="1"/>
      <c r="DQ3846" s="1"/>
      <c r="DR3846" s="1"/>
      <c r="DS3846" s="1"/>
      <c r="DT3846" s="1"/>
      <c r="DU3846" s="1"/>
      <c r="DV3846" s="1"/>
      <c r="DW3846" s="1"/>
      <c r="DX3846" s="1"/>
      <c r="DY3846" s="1"/>
      <c r="DZ3846" s="1"/>
      <c r="EA3846" s="1"/>
      <c r="EB3846" s="1"/>
      <c r="EC3846" s="1"/>
      <c r="ED3846" s="1"/>
      <c r="EE3846" s="1"/>
      <c r="EF3846" s="1"/>
      <c r="EG3846" s="1"/>
      <c r="EH3846" s="1"/>
      <c r="EI3846" s="1"/>
      <c r="EJ3846" s="1"/>
      <c r="EK3846" s="1"/>
      <c r="EL3846" s="1"/>
      <c r="EM3846" s="1"/>
      <c r="EN3846" s="1"/>
      <c r="EO3846" s="1"/>
      <c r="EP3846" s="1"/>
      <c r="EQ3846" s="1"/>
      <c r="ER3846" s="1"/>
      <c r="ES3846" s="1"/>
      <c r="ET3846" s="1"/>
      <c r="EU3846" s="1"/>
      <c r="EV3846" s="1"/>
      <c r="EW3846" s="1"/>
      <c r="EX3846" s="1"/>
    </row>
    <row r="3847" spans="1:154" x14ac:dyDescent="0.15">
      <c r="A3847" s="35"/>
      <c r="B3847" s="15"/>
      <c r="C3847" s="7"/>
      <c r="D3847" s="13"/>
      <c r="E3847" s="14"/>
      <c r="F3847" s="14"/>
      <c r="G3847" s="14"/>
      <c r="H3847" s="14"/>
      <c r="I3847" s="13"/>
      <c r="J3847" s="5"/>
      <c r="K3847" s="2"/>
      <c r="L3847" s="17"/>
      <c r="M3847" s="12"/>
      <c r="N3847" s="12"/>
      <c r="O3847" s="17"/>
      <c r="P3847" s="14"/>
      <c r="Q3847" s="14"/>
      <c r="R3847" s="14"/>
      <c r="S3847" s="20"/>
      <c r="T3847" s="14"/>
      <c r="U3847" s="4"/>
      <c r="V3847" s="5"/>
      <c r="W3847" s="10"/>
      <c r="X3847" s="10"/>
      <c r="Y3847" s="27"/>
      <c r="Z3847" s="3"/>
      <c r="AA3847" s="1"/>
      <c r="AB3847" s="10"/>
      <c r="AC3847" s="3"/>
      <c r="AD3847" s="3"/>
      <c r="AE3847" s="3"/>
      <c r="AF3847" s="10"/>
      <c r="AG3847" s="11"/>
      <c r="AH3847" s="10"/>
      <c r="AI3847" s="1"/>
      <c r="AJ3847" s="1"/>
      <c r="AK3847" s="1"/>
      <c r="AL3847" s="1"/>
      <c r="AM3847" s="1"/>
      <c r="AN3847" s="1"/>
      <c r="AO3847" s="1"/>
      <c r="AP3847" s="1"/>
      <c r="AQ3847" s="1"/>
      <c r="AR3847" s="1"/>
      <c r="AS3847" s="1"/>
      <c r="AT3847" s="1"/>
      <c r="AU3847" s="1"/>
      <c r="AV3847" s="1"/>
      <c r="AW3847" s="1"/>
      <c r="AX3847" s="1"/>
      <c r="AY3847" s="1"/>
      <c r="AZ3847" s="1"/>
      <c r="BA3847" s="1"/>
      <c r="BB3847" s="1"/>
      <c r="BC3847" s="1"/>
      <c r="BD3847" s="1"/>
      <c r="BE3847" s="1"/>
      <c r="BF3847" s="1"/>
      <c r="BG3847" s="1"/>
      <c r="BH3847" s="1"/>
      <c r="BI3847" s="1"/>
      <c r="BJ3847" s="1"/>
      <c r="BK3847" s="1"/>
      <c r="BL3847" s="1"/>
      <c r="BM3847" s="1"/>
      <c r="BN3847" s="1"/>
      <c r="BO3847" s="1"/>
      <c r="BP3847" s="1"/>
      <c r="BQ3847" s="1"/>
      <c r="BR3847" s="1"/>
      <c r="BS3847" s="1"/>
      <c r="BT3847" s="1"/>
      <c r="BU3847" s="1"/>
      <c r="BV3847" s="1"/>
      <c r="BW3847" s="1"/>
      <c r="BX3847" s="1"/>
      <c r="BY3847" s="1"/>
      <c r="BZ3847" s="1"/>
      <c r="CA3847" s="1"/>
      <c r="CB3847" s="1"/>
      <c r="CC3847" s="1"/>
      <c r="CD3847" s="1"/>
      <c r="CE3847" s="1"/>
      <c r="CF3847" s="1"/>
      <c r="CG3847" s="1"/>
      <c r="CH3847" s="1"/>
      <c r="CI3847" s="1"/>
      <c r="CJ3847" s="1"/>
      <c r="CK3847" s="1"/>
      <c r="CL3847" s="1"/>
      <c r="CM3847" s="1"/>
      <c r="CN3847" s="1"/>
      <c r="CO3847" s="1"/>
      <c r="CP3847" s="1"/>
      <c r="CQ3847" s="1"/>
      <c r="CR3847" s="1"/>
      <c r="CS3847" s="1"/>
      <c r="CT3847" s="1"/>
      <c r="CU3847" s="1"/>
      <c r="CV3847" s="1"/>
      <c r="CW3847" s="1"/>
      <c r="CX3847" s="1"/>
      <c r="CY3847" s="1"/>
      <c r="CZ3847" s="1"/>
      <c r="DA3847" s="1"/>
      <c r="DB3847" s="1"/>
      <c r="DC3847" s="1"/>
      <c r="DD3847" s="1"/>
      <c r="DE3847" s="1"/>
      <c r="DF3847" s="1"/>
      <c r="DG3847" s="1"/>
      <c r="DH3847" s="1"/>
      <c r="DI3847" s="1"/>
      <c r="DJ3847" s="1"/>
      <c r="DK3847" s="1"/>
      <c r="DL3847" s="1"/>
      <c r="DM3847" s="1"/>
      <c r="DN3847" s="1"/>
      <c r="DO3847" s="1"/>
      <c r="DP3847" s="1"/>
      <c r="DQ3847" s="1"/>
      <c r="DR3847" s="1"/>
      <c r="DS3847" s="1"/>
      <c r="DT3847" s="1"/>
      <c r="DU3847" s="1"/>
      <c r="DV3847" s="1"/>
      <c r="DW3847" s="1"/>
      <c r="DX3847" s="1"/>
      <c r="DY3847" s="1"/>
      <c r="DZ3847" s="1"/>
      <c r="EA3847" s="1"/>
      <c r="EB3847" s="1"/>
      <c r="EC3847" s="1"/>
      <c r="ED3847" s="1"/>
      <c r="EE3847" s="1"/>
      <c r="EF3847" s="1"/>
      <c r="EG3847" s="1"/>
      <c r="EH3847" s="1"/>
      <c r="EI3847" s="1"/>
      <c r="EJ3847" s="1"/>
      <c r="EK3847" s="1"/>
      <c r="EL3847" s="1"/>
      <c r="EM3847" s="1"/>
      <c r="EN3847" s="1"/>
      <c r="EO3847" s="1"/>
      <c r="EP3847" s="1"/>
      <c r="EQ3847" s="1"/>
      <c r="ER3847" s="1"/>
      <c r="ES3847" s="1"/>
      <c r="ET3847" s="1"/>
      <c r="EU3847" s="1"/>
      <c r="EV3847" s="1"/>
      <c r="EW3847" s="1"/>
      <c r="EX3847" s="1"/>
    </row>
    <row r="3848" spans="1:154" x14ac:dyDescent="0.15">
      <c r="A3848" s="35"/>
      <c r="B3848" s="15"/>
      <c r="C3848" s="7"/>
      <c r="D3848" s="13"/>
      <c r="E3848" s="14"/>
      <c r="F3848" s="14"/>
      <c r="G3848" s="14"/>
      <c r="H3848" s="14"/>
      <c r="I3848" s="13"/>
      <c r="J3848" s="5"/>
      <c r="K3848" s="2"/>
      <c r="L3848" s="17"/>
      <c r="M3848" s="12"/>
      <c r="N3848" s="12"/>
      <c r="O3848" s="17"/>
      <c r="P3848" s="14"/>
      <c r="Q3848" s="14"/>
      <c r="R3848" s="14"/>
      <c r="S3848" s="20"/>
      <c r="T3848" s="14"/>
      <c r="U3848" s="4"/>
      <c r="V3848" s="5"/>
      <c r="W3848" s="10"/>
      <c r="X3848" s="10"/>
      <c r="Y3848" s="27"/>
      <c r="Z3848" s="3"/>
      <c r="AA3848" s="1"/>
      <c r="AB3848" s="10"/>
      <c r="AC3848" s="3"/>
      <c r="AD3848" s="3"/>
      <c r="AE3848" s="3"/>
      <c r="AF3848" s="10"/>
      <c r="AG3848" s="11"/>
      <c r="AH3848" s="10"/>
      <c r="AI3848" s="1"/>
      <c r="AJ3848" s="1"/>
      <c r="AK3848" s="1"/>
      <c r="AL3848" s="1"/>
      <c r="AM3848" s="1"/>
      <c r="AN3848" s="1"/>
      <c r="AO3848" s="1"/>
      <c r="AP3848" s="1"/>
      <c r="AQ3848" s="1"/>
      <c r="AR3848" s="1"/>
      <c r="AS3848" s="1"/>
      <c r="AT3848" s="1"/>
      <c r="AU3848" s="1"/>
      <c r="AV3848" s="1"/>
      <c r="AW3848" s="1"/>
      <c r="AX3848" s="1"/>
      <c r="AY3848" s="1"/>
      <c r="AZ3848" s="1"/>
      <c r="BA3848" s="1"/>
      <c r="BB3848" s="1"/>
      <c r="BC3848" s="1"/>
      <c r="BD3848" s="1"/>
      <c r="BE3848" s="1"/>
      <c r="BF3848" s="1"/>
      <c r="BG3848" s="1"/>
      <c r="BH3848" s="1"/>
      <c r="BI3848" s="1"/>
      <c r="BJ3848" s="1"/>
      <c r="BK3848" s="1"/>
      <c r="BL3848" s="1"/>
      <c r="BM3848" s="1"/>
      <c r="BN3848" s="1"/>
      <c r="BO3848" s="1"/>
      <c r="BP3848" s="1"/>
      <c r="BQ3848" s="1"/>
      <c r="BR3848" s="1"/>
      <c r="BS3848" s="1"/>
      <c r="BT3848" s="1"/>
      <c r="BU3848" s="1"/>
      <c r="BV3848" s="1"/>
      <c r="BW3848" s="1"/>
      <c r="BX3848" s="1"/>
      <c r="BY3848" s="1"/>
      <c r="BZ3848" s="1"/>
      <c r="CA3848" s="1"/>
      <c r="CB3848" s="1"/>
      <c r="CC3848" s="1"/>
      <c r="CD3848" s="1"/>
      <c r="CE3848" s="1"/>
      <c r="CF3848" s="1"/>
      <c r="CG3848" s="1"/>
      <c r="CH3848" s="1"/>
      <c r="CI3848" s="1"/>
      <c r="CJ3848" s="1"/>
      <c r="CK3848" s="1"/>
      <c r="CL3848" s="1"/>
      <c r="CM3848" s="1"/>
      <c r="CN3848" s="1"/>
      <c r="CO3848" s="1"/>
      <c r="CP3848" s="1"/>
      <c r="CQ3848" s="1"/>
      <c r="CR3848" s="1"/>
      <c r="CS3848" s="1"/>
      <c r="CT3848" s="1"/>
      <c r="CU3848" s="1"/>
      <c r="CV3848" s="1"/>
      <c r="CW3848" s="1"/>
      <c r="CX3848" s="1"/>
      <c r="CY3848" s="1"/>
      <c r="CZ3848" s="1"/>
      <c r="DA3848" s="1"/>
      <c r="DB3848" s="1"/>
      <c r="DC3848" s="1"/>
      <c r="DD3848" s="1"/>
      <c r="DE3848" s="1"/>
      <c r="DF3848" s="1"/>
      <c r="DG3848" s="1"/>
      <c r="DH3848" s="1"/>
      <c r="DI3848" s="1"/>
      <c r="DJ3848" s="1"/>
      <c r="DK3848" s="1"/>
      <c r="DL3848" s="1"/>
      <c r="DM3848" s="1"/>
      <c r="DN3848" s="1"/>
      <c r="DO3848" s="1"/>
      <c r="DP3848" s="1"/>
      <c r="DQ3848" s="1"/>
      <c r="DR3848" s="1"/>
      <c r="DS3848" s="1"/>
      <c r="DT3848" s="1"/>
      <c r="DU3848" s="1"/>
      <c r="DV3848" s="1"/>
      <c r="DW3848" s="1"/>
      <c r="DX3848" s="1"/>
      <c r="DY3848" s="1"/>
      <c r="DZ3848" s="1"/>
      <c r="EA3848" s="1"/>
      <c r="EB3848" s="1"/>
      <c r="EC3848" s="1"/>
      <c r="ED3848" s="1"/>
      <c r="EE3848" s="1"/>
      <c r="EF3848" s="1"/>
      <c r="EG3848" s="1"/>
      <c r="EH3848" s="1"/>
      <c r="EI3848" s="1"/>
      <c r="EJ3848" s="1"/>
      <c r="EK3848" s="1"/>
      <c r="EL3848" s="1"/>
      <c r="EM3848" s="1"/>
      <c r="EN3848" s="1"/>
      <c r="EO3848" s="1"/>
      <c r="EP3848" s="1"/>
      <c r="EQ3848" s="1"/>
      <c r="ER3848" s="1"/>
      <c r="ES3848" s="1"/>
      <c r="ET3848" s="1"/>
      <c r="EU3848" s="1"/>
      <c r="EV3848" s="1"/>
      <c r="EW3848" s="1"/>
      <c r="EX3848" s="1"/>
    </row>
    <row r="3849" spans="1:154" x14ac:dyDescent="0.15">
      <c r="A3849" s="35"/>
      <c r="B3849" s="15"/>
      <c r="C3849" s="7"/>
      <c r="D3849" s="13"/>
      <c r="E3849" s="14"/>
      <c r="F3849" s="14"/>
      <c r="G3849" s="14"/>
      <c r="H3849" s="14"/>
      <c r="I3849" s="13"/>
      <c r="J3849" s="5"/>
      <c r="K3849" s="2"/>
      <c r="L3849" s="17"/>
      <c r="M3849" s="12"/>
      <c r="N3849" s="12"/>
      <c r="O3849" s="17"/>
      <c r="P3849" s="14"/>
      <c r="Q3849" s="14"/>
      <c r="R3849" s="14"/>
      <c r="S3849" s="20"/>
      <c r="T3849" s="14"/>
      <c r="U3849" s="4"/>
      <c r="V3849" s="5"/>
      <c r="W3849" s="10"/>
      <c r="X3849" s="10"/>
      <c r="Y3849" s="27"/>
      <c r="Z3849" s="3"/>
      <c r="AA3849" s="1"/>
      <c r="AB3849" s="10"/>
      <c r="AC3849" s="3"/>
      <c r="AD3849" s="3"/>
      <c r="AE3849" s="3"/>
      <c r="AF3849" s="10"/>
      <c r="AG3849" s="11"/>
      <c r="AH3849" s="10"/>
      <c r="AI3849" s="1"/>
      <c r="AJ3849" s="1"/>
      <c r="AK3849" s="1"/>
      <c r="AL3849" s="1"/>
      <c r="AM3849" s="1"/>
      <c r="AN3849" s="1"/>
      <c r="AO3849" s="1"/>
      <c r="AP3849" s="1"/>
      <c r="AQ3849" s="1"/>
      <c r="AR3849" s="1"/>
      <c r="AS3849" s="1"/>
      <c r="AT3849" s="1"/>
      <c r="AU3849" s="1"/>
      <c r="AV3849" s="1"/>
      <c r="AW3849" s="1"/>
      <c r="AX3849" s="1"/>
      <c r="AY3849" s="1"/>
      <c r="AZ3849" s="1"/>
      <c r="BA3849" s="1"/>
      <c r="BB3849" s="1"/>
      <c r="BC3849" s="1"/>
      <c r="BD3849" s="1"/>
      <c r="BE3849" s="1"/>
      <c r="BF3849" s="1"/>
      <c r="BG3849" s="1"/>
      <c r="BH3849" s="1"/>
      <c r="BI3849" s="1"/>
      <c r="BJ3849" s="1"/>
      <c r="BK3849" s="1"/>
      <c r="BL3849" s="1"/>
      <c r="BM3849" s="1"/>
      <c r="BN3849" s="1"/>
      <c r="BO3849" s="1"/>
      <c r="BP3849" s="1"/>
      <c r="BQ3849" s="1"/>
      <c r="BR3849" s="1"/>
      <c r="BS3849" s="1"/>
      <c r="BT3849" s="1"/>
      <c r="BU3849" s="1"/>
      <c r="BV3849" s="1"/>
      <c r="BW3849" s="1"/>
      <c r="BX3849" s="1"/>
      <c r="BY3849" s="1"/>
      <c r="BZ3849" s="1"/>
      <c r="CA3849" s="1"/>
      <c r="CB3849" s="1"/>
      <c r="CC3849" s="1"/>
      <c r="CD3849" s="1"/>
      <c r="CE3849" s="1"/>
      <c r="CF3849" s="1"/>
      <c r="CG3849" s="1"/>
      <c r="CH3849" s="1"/>
      <c r="CI3849" s="1"/>
      <c r="CJ3849" s="1"/>
      <c r="CK3849" s="1"/>
      <c r="CL3849" s="1"/>
      <c r="CM3849" s="1"/>
      <c r="CN3849" s="1"/>
      <c r="CO3849" s="1"/>
      <c r="CP3849" s="1"/>
      <c r="CQ3849" s="1"/>
      <c r="CR3849" s="1"/>
      <c r="CS3849" s="1"/>
      <c r="CT3849" s="1"/>
      <c r="CU3849" s="1"/>
      <c r="CV3849" s="1"/>
      <c r="CW3849" s="1"/>
      <c r="CX3849" s="1"/>
      <c r="CY3849" s="1"/>
      <c r="CZ3849" s="1"/>
      <c r="DA3849" s="1"/>
      <c r="DB3849" s="1"/>
      <c r="DC3849" s="1"/>
      <c r="DD3849" s="1"/>
      <c r="DE3849" s="1"/>
      <c r="DF3849" s="1"/>
      <c r="DG3849" s="1"/>
      <c r="DH3849" s="1"/>
      <c r="DI3849" s="1"/>
      <c r="DJ3849" s="1"/>
      <c r="DK3849" s="1"/>
      <c r="DL3849" s="1"/>
      <c r="DM3849" s="1"/>
      <c r="DN3849" s="1"/>
      <c r="DO3849" s="1"/>
      <c r="DP3849" s="1"/>
      <c r="DQ3849" s="1"/>
      <c r="DR3849" s="1"/>
      <c r="DS3849" s="1"/>
      <c r="DT3849" s="1"/>
      <c r="DU3849" s="1"/>
      <c r="DV3849" s="1"/>
      <c r="DW3849" s="1"/>
      <c r="DX3849" s="1"/>
      <c r="DY3849" s="1"/>
      <c r="DZ3849" s="1"/>
      <c r="EA3849" s="1"/>
      <c r="EB3849" s="1"/>
      <c r="EC3849" s="1"/>
      <c r="ED3849" s="1"/>
      <c r="EE3849" s="1"/>
      <c r="EF3849" s="1"/>
      <c r="EG3849" s="1"/>
      <c r="EH3849" s="1"/>
      <c r="EI3849" s="1"/>
      <c r="EJ3849" s="1"/>
      <c r="EK3849" s="1"/>
      <c r="EL3849" s="1"/>
      <c r="EM3849" s="1"/>
      <c r="EN3849" s="1"/>
      <c r="EO3849" s="1"/>
      <c r="EP3849" s="1"/>
      <c r="EQ3849" s="1"/>
      <c r="ER3849" s="1"/>
      <c r="ES3849" s="1"/>
      <c r="ET3849" s="1"/>
      <c r="EU3849" s="1"/>
      <c r="EV3849" s="1"/>
      <c r="EW3849" s="1"/>
      <c r="EX3849" s="1"/>
    </row>
    <row r="3850" spans="1:154" x14ac:dyDescent="0.15">
      <c r="A3850" s="35"/>
      <c r="B3850" s="15"/>
      <c r="C3850" s="7"/>
      <c r="D3850" s="13"/>
      <c r="E3850" s="14"/>
      <c r="F3850" s="14"/>
      <c r="G3850" s="14"/>
      <c r="H3850" s="14"/>
      <c r="I3850" s="13"/>
      <c r="J3850" s="5"/>
      <c r="K3850" s="2"/>
      <c r="L3850" s="17"/>
      <c r="M3850" s="12"/>
      <c r="N3850" s="12"/>
      <c r="O3850" s="17"/>
      <c r="P3850" s="14"/>
      <c r="Q3850" s="14"/>
      <c r="R3850" s="14"/>
      <c r="S3850" s="20"/>
      <c r="T3850" s="14"/>
      <c r="U3850" s="4"/>
      <c r="V3850" s="5"/>
      <c r="W3850" s="25"/>
      <c r="X3850" s="25"/>
      <c r="Y3850" s="31"/>
      <c r="Z3850" s="21"/>
      <c r="AA3850" s="24"/>
      <c r="AB3850" s="25"/>
      <c r="AC3850" s="21"/>
      <c r="AD3850" s="21"/>
      <c r="AE3850" s="21"/>
      <c r="AF3850" s="25"/>
      <c r="AG3850" s="22"/>
      <c r="AH3850" s="25"/>
      <c r="AI3850" s="24"/>
      <c r="AJ3850" s="24"/>
      <c r="AK3850" s="24"/>
      <c r="AL3850" s="24"/>
      <c r="AM3850" s="24"/>
      <c r="AN3850" s="24"/>
      <c r="AO3850" s="24"/>
      <c r="AP3850" s="24"/>
      <c r="AQ3850" s="24"/>
      <c r="AR3850" s="24"/>
      <c r="AS3850" s="24"/>
      <c r="AT3850" s="24"/>
      <c r="AU3850" s="24"/>
      <c r="AV3850" s="24"/>
      <c r="AW3850" s="24"/>
      <c r="AX3850" s="24"/>
      <c r="AY3850" s="24"/>
      <c r="AZ3850" s="24"/>
      <c r="BA3850" s="24"/>
      <c r="BB3850" s="24"/>
      <c r="BC3850" s="24"/>
      <c r="BD3850" s="24"/>
      <c r="BE3850" s="24"/>
      <c r="BF3850" s="24"/>
      <c r="BG3850" s="24"/>
      <c r="BH3850" s="24"/>
      <c r="BI3850" s="24"/>
      <c r="BJ3850" s="24"/>
      <c r="BK3850" s="24"/>
      <c r="BL3850" s="24"/>
      <c r="BM3850" s="24"/>
      <c r="BN3850" s="24"/>
      <c r="BO3850" s="24"/>
      <c r="BP3850" s="24"/>
      <c r="BQ3850" s="24"/>
      <c r="BR3850" s="24"/>
      <c r="BS3850" s="24"/>
      <c r="BT3850" s="24"/>
      <c r="BU3850" s="24"/>
      <c r="BV3850" s="24"/>
      <c r="BW3850" s="24"/>
      <c r="BX3850" s="24"/>
      <c r="BY3850" s="24"/>
      <c r="BZ3850" s="24"/>
      <c r="CA3850" s="24"/>
      <c r="CB3850" s="24"/>
      <c r="CC3850" s="24"/>
      <c r="CD3850" s="24"/>
      <c r="CE3850" s="24"/>
      <c r="CF3850" s="24"/>
      <c r="CG3850" s="24"/>
      <c r="CH3850" s="24"/>
      <c r="CI3850" s="24"/>
      <c r="CJ3850" s="24"/>
      <c r="CK3850" s="24"/>
      <c r="CL3850" s="24"/>
      <c r="CM3850" s="24"/>
      <c r="CN3850" s="24"/>
      <c r="CO3850" s="24"/>
      <c r="CP3850" s="24"/>
      <c r="CQ3850" s="24"/>
      <c r="CR3850" s="24"/>
      <c r="CS3850" s="24"/>
      <c r="CT3850" s="24"/>
      <c r="CU3850" s="24"/>
      <c r="CV3850" s="24"/>
      <c r="CW3850" s="24"/>
      <c r="CX3850" s="24"/>
      <c r="CY3850" s="24"/>
      <c r="CZ3850" s="24"/>
      <c r="DA3850" s="24"/>
      <c r="DB3850" s="24"/>
      <c r="DC3850" s="24"/>
      <c r="DD3850" s="24"/>
      <c r="DE3850" s="24"/>
      <c r="DF3850" s="24"/>
      <c r="DG3850" s="24"/>
      <c r="DH3850" s="24"/>
      <c r="DI3850" s="24"/>
      <c r="DJ3850" s="24"/>
      <c r="DK3850" s="24"/>
      <c r="DL3850" s="24"/>
      <c r="DM3850" s="24"/>
      <c r="DN3850" s="24"/>
      <c r="DO3850" s="24"/>
      <c r="DP3850" s="24"/>
      <c r="DQ3850" s="24"/>
      <c r="DR3850" s="24"/>
      <c r="DS3850" s="24"/>
      <c r="DT3850" s="24"/>
      <c r="DU3850" s="24"/>
      <c r="DV3850" s="24"/>
      <c r="DW3850" s="24"/>
      <c r="DX3850" s="24"/>
      <c r="DY3850" s="24"/>
      <c r="DZ3850" s="24"/>
      <c r="EA3850" s="24"/>
      <c r="EB3850" s="24"/>
      <c r="EC3850" s="24"/>
      <c r="ED3850" s="24"/>
      <c r="EE3850" s="24"/>
      <c r="EF3850" s="24"/>
      <c r="EG3850" s="24"/>
      <c r="EH3850" s="24"/>
      <c r="EI3850" s="24"/>
      <c r="EJ3850" s="24"/>
      <c r="EK3850" s="24"/>
      <c r="EL3850" s="24"/>
      <c r="EM3850" s="24"/>
      <c r="EN3850" s="24"/>
      <c r="EO3850" s="24"/>
      <c r="EP3850" s="24"/>
      <c r="EQ3850" s="24"/>
      <c r="ER3850" s="24"/>
      <c r="ES3850" s="24"/>
      <c r="ET3850" s="24"/>
      <c r="EU3850" s="24"/>
      <c r="EV3850" s="24"/>
      <c r="EW3850" s="24"/>
      <c r="EX3850" s="24"/>
    </row>
    <row r="3851" spans="1:154" x14ac:dyDescent="0.15">
      <c r="A3851" s="35"/>
      <c r="B3851" s="15"/>
      <c r="C3851" s="7"/>
      <c r="D3851" s="13"/>
      <c r="E3851" s="14"/>
      <c r="F3851" s="14"/>
      <c r="G3851" s="14"/>
      <c r="H3851" s="14"/>
      <c r="I3851" s="13"/>
      <c r="J3851" s="5"/>
      <c r="K3851" s="2"/>
      <c r="L3851" s="17"/>
      <c r="M3851" s="12"/>
      <c r="N3851" s="12"/>
      <c r="O3851" s="17"/>
      <c r="P3851" s="14"/>
      <c r="Q3851" s="14"/>
      <c r="R3851" s="14"/>
      <c r="S3851" s="20"/>
      <c r="T3851" s="14"/>
      <c r="U3851" s="4"/>
      <c r="V3851" s="5"/>
      <c r="W3851" s="10"/>
      <c r="X3851" s="10"/>
      <c r="Y3851" s="27"/>
      <c r="Z3851" s="3"/>
      <c r="AA3851" s="1"/>
      <c r="AB3851" s="10"/>
      <c r="AC3851" s="3"/>
      <c r="AD3851" s="3"/>
      <c r="AE3851" s="3"/>
      <c r="AF3851" s="10"/>
      <c r="AG3851" s="11"/>
      <c r="AH3851" s="10"/>
      <c r="AI3851" s="1"/>
      <c r="AJ3851" s="1"/>
      <c r="AK3851" s="1"/>
      <c r="AL3851" s="1"/>
      <c r="AM3851" s="1"/>
      <c r="AN3851" s="1"/>
      <c r="AO3851" s="1"/>
      <c r="AP3851" s="1"/>
      <c r="AQ3851" s="1"/>
      <c r="AR3851" s="1"/>
      <c r="AS3851" s="1"/>
      <c r="AT3851" s="1"/>
      <c r="AU3851" s="1"/>
      <c r="AV3851" s="1"/>
      <c r="AW3851" s="1"/>
      <c r="AX3851" s="1"/>
      <c r="AY3851" s="1"/>
      <c r="AZ3851" s="1"/>
      <c r="BA3851" s="1"/>
      <c r="BB3851" s="1"/>
      <c r="BC3851" s="1"/>
      <c r="BD3851" s="1"/>
      <c r="BE3851" s="1"/>
      <c r="BF3851" s="1"/>
      <c r="BG3851" s="1"/>
      <c r="BH3851" s="1"/>
      <c r="BI3851" s="1"/>
      <c r="BJ3851" s="1"/>
      <c r="BK3851" s="1"/>
      <c r="BL3851" s="1"/>
      <c r="BM3851" s="1"/>
      <c r="BN3851" s="1"/>
      <c r="BO3851" s="1"/>
      <c r="BP3851" s="1"/>
      <c r="BQ3851" s="1"/>
      <c r="BR3851" s="1"/>
      <c r="BS3851" s="1"/>
      <c r="BT3851" s="1"/>
      <c r="BU3851" s="1"/>
      <c r="BV3851" s="1"/>
      <c r="BW3851" s="1"/>
      <c r="BX3851" s="1"/>
      <c r="BY3851" s="1"/>
      <c r="BZ3851" s="1"/>
      <c r="CA3851" s="1"/>
      <c r="CB3851" s="1"/>
      <c r="CC3851" s="1"/>
      <c r="CD3851" s="1"/>
      <c r="CE3851" s="1"/>
      <c r="CF3851" s="1"/>
      <c r="CG3851" s="1"/>
      <c r="CH3851" s="1"/>
      <c r="CI3851" s="1"/>
      <c r="CJ3851" s="1"/>
      <c r="CK3851" s="1"/>
      <c r="CL3851" s="1"/>
      <c r="CM3851" s="1"/>
      <c r="CN3851" s="1"/>
      <c r="CO3851" s="1"/>
      <c r="CP3851" s="1"/>
      <c r="CQ3851" s="1"/>
      <c r="CR3851" s="1"/>
      <c r="CS3851" s="1"/>
      <c r="CT3851" s="1"/>
      <c r="CU3851" s="1"/>
      <c r="CV3851" s="1"/>
      <c r="CW3851" s="1"/>
      <c r="CX3851" s="1"/>
      <c r="CY3851" s="1"/>
      <c r="CZ3851" s="1"/>
      <c r="DA3851" s="1"/>
      <c r="DB3851" s="1"/>
      <c r="DC3851" s="1"/>
      <c r="DD3851" s="1"/>
      <c r="DE3851" s="1"/>
      <c r="DF3851" s="1"/>
      <c r="DG3851" s="1"/>
      <c r="DH3851" s="1"/>
      <c r="DI3851" s="1"/>
      <c r="DJ3851" s="1"/>
      <c r="DK3851" s="1"/>
      <c r="DL3851" s="1"/>
      <c r="DM3851" s="1"/>
      <c r="DN3851" s="1"/>
      <c r="DO3851" s="1"/>
      <c r="DP3851" s="1"/>
      <c r="DQ3851" s="1"/>
      <c r="DR3851" s="1"/>
      <c r="DS3851" s="1"/>
      <c r="DT3851" s="1"/>
      <c r="DU3851" s="1"/>
      <c r="DV3851" s="1"/>
      <c r="DW3851" s="1"/>
      <c r="DX3851" s="1"/>
      <c r="DY3851" s="1"/>
      <c r="DZ3851" s="1"/>
      <c r="EA3851" s="1"/>
      <c r="EB3851" s="1"/>
      <c r="EC3851" s="1"/>
      <c r="ED3851" s="1"/>
      <c r="EE3851" s="1"/>
      <c r="EF3851" s="1"/>
      <c r="EG3851" s="1"/>
      <c r="EH3851" s="1"/>
      <c r="EI3851" s="1"/>
      <c r="EJ3851" s="1"/>
      <c r="EK3851" s="1"/>
      <c r="EL3851" s="1"/>
      <c r="EM3851" s="1"/>
      <c r="EN3851" s="1"/>
      <c r="EO3851" s="1"/>
      <c r="EP3851" s="1"/>
      <c r="EQ3851" s="1"/>
      <c r="ER3851" s="1"/>
      <c r="ES3851" s="1"/>
      <c r="ET3851" s="1"/>
      <c r="EU3851" s="1"/>
      <c r="EV3851" s="1"/>
      <c r="EW3851" s="1"/>
      <c r="EX3851" s="1"/>
    </row>
    <row r="3852" spans="1:154" x14ac:dyDescent="0.15">
      <c r="A3852" s="35"/>
      <c r="B3852" s="15"/>
      <c r="C3852" s="7"/>
      <c r="D3852" s="13"/>
      <c r="E3852" s="14"/>
      <c r="F3852" s="14"/>
      <c r="G3852" s="14"/>
      <c r="H3852" s="14"/>
      <c r="I3852" s="13"/>
      <c r="J3852" s="5"/>
      <c r="K3852" s="2"/>
      <c r="L3852" s="17"/>
      <c r="M3852" s="12"/>
      <c r="N3852" s="12"/>
      <c r="O3852" s="17"/>
      <c r="P3852" s="14"/>
      <c r="Q3852" s="14"/>
      <c r="R3852" s="14"/>
      <c r="S3852" s="20"/>
      <c r="T3852" s="14"/>
      <c r="U3852" s="4"/>
      <c r="V3852" s="5"/>
      <c r="W3852" s="10"/>
      <c r="X3852" s="10"/>
      <c r="Y3852" s="27"/>
      <c r="Z3852" s="3"/>
      <c r="AA3852" s="1"/>
      <c r="AB3852" s="10"/>
      <c r="AC3852" s="3"/>
      <c r="AD3852" s="3"/>
      <c r="AE3852" s="3"/>
      <c r="AF3852" s="10"/>
      <c r="AG3852" s="11"/>
      <c r="AH3852" s="10"/>
      <c r="AI3852" s="1"/>
      <c r="AJ3852" s="1"/>
      <c r="AK3852" s="1"/>
      <c r="AL3852" s="1"/>
      <c r="AM3852" s="1"/>
      <c r="AN3852" s="1"/>
      <c r="AO3852" s="1"/>
      <c r="AP3852" s="1"/>
      <c r="AQ3852" s="1"/>
      <c r="AR3852" s="1"/>
      <c r="AS3852" s="1"/>
      <c r="AT3852" s="1"/>
      <c r="AU3852" s="1"/>
      <c r="AV3852" s="1"/>
      <c r="AW3852" s="1"/>
      <c r="AX3852" s="1"/>
      <c r="AY3852" s="1"/>
      <c r="AZ3852" s="1"/>
      <c r="BA3852" s="1"/>
      <c r="BB3852" s="1"/>
      <c r="BC3852" s="1"/>
      <c r="BD3852" s="1"/>
      <c r="BE3852" s="1"/>
      <c r="BF3852" s="1"/>
      <c r="BG3852" s="1"/>
      <c r="BH3852" s="1"/>
      <c r="BI3852" s="1"/>
      <c r="BJ3852" s="1"/>
      <c r="BK3852" s="1"/>
      <c r="BL3852" s="1"/>
      <c r="BM3852" s="1"/>
      <c r="BN3852" s="1"/>
      <c r="BO3852" s="1"/>
      <c r="BP3852" s="1"/>
      <c r="BQ3852" s="1"/>
      <c r="BR3852" s="1"/>
      <c r="BS3852" s="1"/>
      <c r="BT3852" s="1"/>
      <c r="BU3852" s="1"/>
      <c r="BV3852" s="1"/>
      <c r="BW3852" s="1"/>
      <c r="BX3852" s="1"/>
      <c r="BY3852" s="1"/>
      <c r="BZ3852" s="1"/>
      <c r="CA3852" s="1"/>
      <c r="CB3852" s="1"/>
      <c r="CC3852" s="1"/>
      <c r="CD3852" s="1"/>
      <c r="CE3852" s="1"/>
      <c r="CF3852" s="1"/>
      <c r="CG3852" s="1"/>
      <c r="CH3852" s="1"/>
      <c r="CI3852" s="1"/>
      <c r="CJ3852" s="1"/>
      <c r="CK3852" s="1"/>
      <c r="CL3852" s="1"/>
      <c r="CM3852" s="1"/>
      <c r="CN3852" s="1"/>
      <c r="CO3852" s="1"/>
      <c r="CP3852" s="1"/>
      <c r="CQ3852" s="1"/>
      <c r="CR3852" s="1"/>
      <c r="CS3852" s="1"/>
      <c r="CT3852" s="1"/>
      <c r="CU3852" s="1"/>
      <c r="CV3852" s="1"/>
      <c r="CW3852" s="1"/>
      <c r="CX3852" s="1"/>
      <c r="CY3852" s="1"/>
      <c r="CZ3852" s="1"/>
      <c r="DA3852" s="1"/>
      <c r="DB3852" s="1"/>
      <c r="DC3852" s="1"/>
      <c r="DD3852" s="1"/>
      <c r="DE3852" s="1"/>
      <c r="DF3852" s="1"/>
      <c r="DG3852" s="1"/>
      <c r="DH3852" s="1"/>
      <c r="DI3852" s="1"/>
      <c r="DJ3852" s="1"/>
      <c r="DK3852" s="1"/>
      <c r="DL3852" s="1"/>
      <c r="DM3852" s="1"/>
      <c r="DN3852" s="1"/>
      <c r="DO3852" s="1"/>
      <c r="DP3852" s="1"/>
      <c r="DQ3852" s="1"/>
      <c r="DR3852" s="1"/>
      <c r="DS3852" s="1"/>
      <c r="DT3852" s="1"/>
      <c r="DU3852" s="1"/>
      <c r="DV3852" s="1"/>
      <c r="DW3852" s="1"/>
      <c r="DX3852" s="1"/>
      <c r="DY3852" s="1"/>
      <c r="DZ3852" s="1"/>
      <c r="EA3852" s="1"/>
      <c r="EB3852" s="1"/>
      <c r="EC3852" s="1"/>
      <c r="ED3852" s="1"/>
      <c r="EE3852" s="1"/>
      <c r="EF3852" s="1"/>
      <c r="EG3852" s="1"/>
      <c r="EH3852" s="1"/>
      <c r="EI3852" s="1"/>
      <c r="EJ3852" s="1"/>
      <c r="EK3852" s="1"/>
      <c r="EL3852" s="1"/>
      <c r="EM3852" s="1"/>
      <c r="EN3852" s="1"/>
      <c r="EO3852" s="1"/>
      <c r="EP3852" s="1"/>
      <c r="EQ3852" s="1"/>
      <c r="ER3852" s="1"/>
      <c r="ES3852" s="1"/>
      <c r="ET3852" s="1"/>
      <c r="EU3852" s="1"/>
      <c r="EV3852" s="1"/>
      <c r="EW3852" s="1"/>
      <c r="EX3852" s="1"/>
    </row>
    <row r="3853" spans="1:154" x14ac:dyDescent="0.15">
      <c r="A3853" s="35"/>
      <c r="B3853" s="15"/>
      <c r="C3853" s="7"/>
      <c r="D3853" s="13"/>
      <c r="E3853" s="14"/>
      <c r="F3853" s="14"/>
      <c r="G3853" s="14"/>
      <c r="H3853" s="14"/>
      <c r="I3853" s="13"/>
      <c r="J3853" s="5"/>
      <c r="K3853" s="2"/>
      <c r="L3853" s="17"/>
      <c r="M3853" s="12"/>
      <c r="N3853" s="12"/>
      <c r="O3853" s="17"/>
      <c r="P3853" s="14"/>
      <c r="Q3853" s="14"/>
      <c r="R3853" s="14"/>
      <c r="S3853" s="20"/>
      <c r="T3853" s="14"/>
      <c r="U3853" s="4"/>
      <c r="V3853" s="5"/>
      <c r="W3853" s="10"/>
      <c r="X3853" s="10"/>
      <c r="Y3853" s="27"/>
      <c r="Z3853" s="3"/>
      <c r="AA3853" s="1"/>
      <c r="AB3853" s="10"/>
      <c r="AC3853" s="3"/>
      <c r="AD3853" s="3"/>
      <c r="AE3853" s="3"/>
      <c r="AF3853" s="10"/>
      <c r="AG3853" s="11"/>
      <c r="AH3853" s="10"/>
      <c r="AI3853" s="1"/>
      <c r="AJ3853" s="1"/>
      <c r="AK3853" s="1"/>
      <c r="AL3853" s="1"/>
      <c r="AM3853" s="1"/>
      <c r="AN3853" s="1"/>
      <c r="AO3853" s="1"/>
      <c r="AP3853" s="1"/>
      <c r="AQ3853" s="1"/>
      <c r="AR3853" s="1"/>
      <c r="AS3853" s="1"/>
      <c r="AT3853" s="1"/>
      <c r="AU3853" s="1"/>
      <c r="AV3853" s="1"/>
      <c r="AW3853" s="1"/>
      <c r="AX3853" s="1"/>
      <c r="AY3853" s="1"/>
      <c r="AZ3853" s="1"/>
      <c r="BA3853" s="1"/>
      <c r="BB3853" s="1"/>
      <c r="BC3853" s="1"/>
      <c r="BD3853" s="1"/>
      <c r="BE3853" s="1"/>
      <c r="BF3853" s="1"/>
      <c r="BG3853" s="1"/>
      <c r="BH3853" s="1"/>
      <c r="BI3853" s="1"/>
      <c r="BJ3853" s="1"/>
      <c r="BK3853" s="1"/>
      <c r="BL3853" s="1"/>
      <c r="BM3853" s="1"/>
      <c r="BN3853" s="1"/>
      <c r="BO3853" s="1"/>
      <c r="BP3853" s="1"/>
      <c r="BQ3853" s="1"/>
      <c r="BR3853" s="1"/>
      <c r="BS3853" s="1"/>
      <c r="BT3853" s="1"/>
      <c r="BU3853" s="1"/>
      <c r="BV3853" s="1"/>
      <c r="BW3853" s="1"/>
      <c r="BX3853" s="1"/>
      <c r="BY3853" s="1"/>
      <c r="BZ3853" s="1"/>
      <c r="CA3853" s="1"/>
      <c r="CB3853" s="1"/>
      <c r="CC3853" s="1"/>
      <c r="CD3853" s="1"/>
      <c r="CE3853" s="1"/>
      <c r="CF3853" s="1"/>
      <c r="CG3853" s="1"/>
      <c r="CH3853" s="1"/>
      <c r="CI3853" s="1"/>
      <c r="CJ3853" s="1"/>
      <c r="CK3853" s="1"/>
      <c r="CL3853" s="1"/>
      <c r="CM3853" s="1"/>
      <c r="CN3853" s="1"/>
      <c r="CO3853" s="1"/>
      <c r="CP3853" s="1"/>
      <c r="CQ3853" s="1"/>
      <c r="CR3853" s="1"/>
      <c r="CS3853" s="1"/>
      <c r="CT3853" s="1"/>
      <c r="CU3853" s="1"/>
      <c r="CV3853" s="1"/>
      <c r="CW3853" s="1"/>
      <c r="CX3853" s="1"/>
      <c r="CY3853" s="1"/>
      <c r="CZ3853" s="1"/>
      <c r="DA3853" s="1"/>
      <c r="DB3853" s="1"/>
      <c r="DC3853" s="1"/>
      <c r="DD3853" s="1"/>
      <c r="DE3853" s="1"/>
      <c r="DF3853" s="1"/>
      <c r="DG3853" s="1"/>
      <c r="DH3853" s="1"/>
      <c r="DI3853" s="1"/>
      <c r="DJ3853" s="1"/>
      <c r="DK3853" s="1"/>
      <c r="DL3853" s="1"/>
      <c r="DM3853" s="1"/>
      <c r="DN3853" s="1"/>
      <c r="DO3853" s="1"/>
      <c r="DP3853" s="1"/>
      <c r="DQ3853" s="1"/>
      <c r="DR3853" s="1"/>
      <c r="DS3853" s="1"/>
      <c r="DT3853" s="1"/>
      <c r="DU3853" s="1"/>
      <c r="DV3853" s="1"/>
      <c r="DW3853" s="1"/>
      <c r="DX3853" s="1"/>
      <c r="DY3853" s="1"/>
      <c r="DZ3853" s="1"/>
      <c r="EA3853" s="1"/>
      <c r="EB3853" s="1"/>
      <c r="EC3853" s="1"/>
      <c r="ED3853" s="1"/>
      <c r="EE3853" s="1"/>
      <c r="EF3853" s="1"/>
      <c r="EG3853" s="1"/>
      <c r="EH3853" s="1"/>
      <c r="EI3853" s="1"/>
      <c r="EJ3853" s="1"/>
      <c r="EK3853" s="1"/>
      <c r="EL3853" s="1"/>
      <c r="EM3853" s="1"/>
      <c r="EN3853" s="1"/>
      <c r="EO3853" s="1"/>
      <c r="EP3853" s="1"/>
      <c r="EQ3853" s="1"/>
      <c r="ER3853" s="1"/>
      <c r="ES3853" s="1"/>
      <c r="ET3853" s="1"/>
      <c r="EU3853" s="1"/>
      <c r="EV3853" s="1"/>
      <c r="EW3853" s="1"/>
      <c r="EX3853" s="1"/>
    </row>
    <row r="3854" spans="1:154" x14ac:dyDescent="0.15">
      <c r="A3854" s="35"/>
      <c r="B3854" s="15"/>
      <c r="C3854" s="7"/>
      <c r="D3854" s="13"/>
      <c r="E3854" s="14"/>
      <c r="F3854" s="14"/>
      <c r="G3854" s="14"/>
      <c r="H3854" s="14"/>
      <c r="I3854" s="13"/>
      <c r="J3854" s="5"/>
      <c r="K3854" s="2"/>
      <c r="L3854" s="17"/>
      <c r="M3854" s="12"/>
      <c r="N3854" s="12"/>
      <c r="O3854" s="17"/>
      <c r="P3854" s="14"/>
      <c r="Q3854" s="14"/>
      <c r="R3854" s="14"/>
      <c r="S3854" s="20"/>
      <c r="T3854" s="14"/>
      <c r="U3854" s="4"/>
      <c r="V3854" s="5"/>
      <c r="W3854" s="10"/>
      <c r="X3854" s="10"/>
      <c r="Y3854" s="27"/>
      <c r="Z3854" s="3"/>
      <c r="AA3854" s="1"/>
      <c r="AB3854" s="10"/>
      <c r="AC3854" s="3"/>
      <c r="AD3854" s="3"/>
      <c r="AE3854" s="3"/>
      <c r="AF3854" s="10"/>
      <c r="AG3854" s="11"/>
      <c r="AH3854" s="10"/>
      <c r="AI3854" s="1"/>
      <c r="AJ3854" s="1"/>
      <c r="AK3854" s="1"/>
      <c r="AL3854" s="1"/>
      <c r="AM3854" s="1"/>
      <c r="AN3854" s="1"/>
      <c r="AO3854" s="1"/>
      <c r="AP3854" s="1"/>
      <c r="AQ3854" s="1"/>
      <c r="AR3854" s="1"/>
      <c r="AS3854" s="1"/>
      <c r="AT3854" s="1"/>
      <c r="AU3854" s="1"/>
      <c r="AV3854" s="1"/>
      <c r="AW3854" s="1"/>
      <c r="AX3854" s="1"/>
      <c r="AY3854" s="1"/>
      <c r="AZ3854" s="1"/>
      <c r="BA3854" s="1"/>
      <c r="BB3854" s="1"/>
      <c r="BC3854" s="1"/>
      <c r="BD3854" s="1"/>
      <c r="BE3854" s="1"/>
      <c r="BF3854" s="1"/>
      <c r="BG3854" s="1"/>
      <c r="BH3854" s="1"/>
      <c r="BI3854" s="1"/>
      <c r="BJ3854" s="1"/>
      <c r="BK3854" s="1"/>
      <c r="BL3854" s="1"/>
      <c r="BM3854" s="1"/>
      <c r="BN3854" s="1"/>
      <c r="BO3854" s="1"/>
      <c r="BP3854" s="1"/>
      <c r="BQ3854" s="1"/>
      <c r="BR3854" s="1"/>
      <c r="BS3854" s="1"/>
      <c r="BT3854" s="1"/>
      <c r="BU3854" s="1"/>
      <c r="BV3854" s="1"/>
      <c r="BW3854" s="1"/>
      <c r="BX3854" s="1"/>
      <c r="BY3854" s="1"/>
      <c r="BZ3854" s="1"/>
      <c r="CA3854" s="1"/>
      <c r="CB3854" s="1"/>
      <c r="CC3854" s="1"/>
      <c r="CD3854" s="1"/>
      <c r="CE3854" s="1"/>
      <c r="CF3854" s="1"/>
      <c r="CG3854" s="1"/>
      <c r="CH3854" s="1"/>
      <c r="CI3854" s="1"/>
      <c r="CJ3854" s="1"/>
      <c r="CK3854" s="1"/>
      <c r="CL3854" s="1"/>
      <c r="CM3854" s="1"/>
      <c r="CN3854" s="1"/>
      <c r="CO3854" s="1"/>
      <c r="CP3854" s="1"/>
      <c r="CQ3854" s="1"/>
      <c r="CR3854" s="1"/>
      <c r="CS3854" s="1"/>
      <c r="CT3854" s="1"/>
      <c r="CU3854" s="1"/>
      <c r="CV3854" s="1"/>
      <c r="CW3854" s="1"/>
      <c r="CX3854" s="1"/>
      <c r="CY3854" s="1"/>
      <c r="CZ3854" s="1"/>
      <c r="DA3854" s="1"/>
      <c r="DB3854" s="1"/>
      <c r="DC3854" s="1"/>
      <c r="DD3854" s="1"/>
      <c r="DE3854" s="1"/>
      <c r="DF3854" s="1"/>
      <c r="DG3854" s="1"/>
      <c r="DH3854" s="1"/>
      <c r="DI3854" s="1"/>
      <c r="DJ3854" s="1"/>
      <c r="DK3854" s="1"/>
      <c r="DL3854" s="1"/>
      <c r="DM3854" s="1"/>
      <c r="DN3854" s="1"/>
      <c r="DO3854" s="1"/>
      <c r="DP3854" s="1"/>
      <c r="DQ3854" s="1"/>
      <c r="DR3854" s="1"/>
      <c r="DS3854" s="1"/>
      <c r="DT3854" s="1"/>
      <c r="DU3854" s="1"/>
      <c r="DV3854" s="1"/>
      <c r="DW3854" s="1"/>
      <c r="DX3854" s="1"/>
      <c r="DY3854" s="1"/>
      <c r="DZ3854" s="1"/>
      <c r="EA3854" s="1"/>
      <c r="EB3854" s="1"/>
      <c r="EC3854" s="1"/>
      <c r="ED3854" s="1"/>
      <c r="EE3854" s="1"/>
      <c r="EF3854" s="1"/>
      <c r="EG3854" s="1"/>
      <c r="EH3854" s="1"/>
      <c r="EI3854" s="1"/>
      <c r="EJ3854" s="1"/>
      <c r="EK3854" s="1"/>
      <c r="EL3854" s="1"/>
      <c r="EM3854" s="1"/>
      <c r="EN3854" s="1"/>
      <c r="EO3854" s="1"/>
      <c r="EP3854" s="1"/>
      <c r="EQ3854" s="1"/>
      <c r="ER3854" s="1"/>
      <c r="ES3854" s="1"/>
      <c r="ET3854" s="1"/>
      <c r="EU3854" s="1"/>
      <c r="EV3854" s="1"/>
      <c r="EW3854" s="1"/>
      <c r="EX3854" s="1"/>
    </row>
    <row r="3855" spans="1:154" x14ac:dyDescent="0.15">
      <c r="A3855" s="35"/>
      <c r="B3855" s="15"/>
      <c r="C3855" s="7"/>
      <c r="D3855" s="13"/>
      <c r="E3855" s="14"/>
      <c r="F3855" s="14"/>
      <c r="G3855" s="14"/>
      <c r="H3855" s="14"/>
      <c r="I3855" s="13"/>
      <c r="J3855" s="5"/>
      <c r="K3855" s="2"/>
      <c r="L3855" s="17"/>
      <c r="M3855" s="12"/>
      <c r="N3855" s="12"/>
      <c r="O3855" s="17"/>
      <c r="P3855" s="14"/>
      <c r="Q3855" s="14"/>
      <c r="R3855" s="14"/>
      <c r="S3855" s="20"/>
      <c r="T3855" s="14"/>
      <c r="U3855" s="4"/>
      <c r="V3855" s="5"/>
      <c r="W3855" s="10"/>
      <c r="X3855" s="10"/>
      <c r="Y3855" s="27"/>
      <c r="Z3855" s="3"/>
      <c r="AA3855" s="1"/>
      <c r="AB3855" s="10"/>
      <c r="AC3855" s="3"/>
      <c r="AD3855" s="3"/>
      <c r="AE3855" s="3"/>
      <c r="AF3855" s="10"/>
      <c r="AG3855" s="11"/>
      <c r="AH3855" s="10"/>
      <c r="AI3855" s="1"/>
      <c r="AJ3855" s="1"/>
      <c r="AK3855" s="1"/>
      <c r="AL3855" s="1"/>
      <c r="AM3855" s="1"/>
      <c r="AN3855" s="1"/>
      <c r="AO3855" s="1"/>
      <c r="AP3855" s="1"/>
      <c r="AQ3855" s="1"/>
      <c r="AR3855" s="1"/>
      <c r="AS3855" s="1"/>
      <c r="AT3855" s="1"/>
      <c r="AU3855" s="1"/>
      <c r="AV3855" s="1"/>
      <c r="AW3855" s="1"/>
      <c r="AX3855" s="1"/>
      <c r="AY3855" s="1"/>
      <c r="AZ3855" s="1"/>
      <c r="BA3855" s="1"/>
      <c r="BB3855" s="1"/>
      <c r="BC3855" s="1"/>
      <c r="BD3855" s="1"/>
      <c r="BE3855" s="1"/>
      <c r="BF3855" s="1"/>
      <c r="BG3855" s="1"/>
      <c r="BH3855" s="1"/>
      <c r="BI3855" s="1"/>
      <c r="BJ3855" s="1"/>
      <c r="BK3855" s="1"/>
      <c r="BL3855" s="1"/>
      <c r="BM3855" s="1"/>
      <c r="BN3855" s="1"/>
      <c r="BO3855" s="1"/>
      <c r="BP3855" s="1"/>
      <c r="BQ3855" s="1"/>
      <c r="BR3855" s="1"/>
      <c r="BS3855" s="1"/>
      <c r="BT3855" s="1"/>
      <c r="BU3855" s="1"/>
      <c r="BV3855" s="1"/>
      <c r="BW3855" s="1"/>
      <c r="BX3855" s="1"/>
      <c r="BY3855" s="1"/>
      <c r="BZ3855" s="1"/>
      <c r="CA3855" s="1"/>
      <c r="CB3855" s="1"/>
      <c r="CC3855" s="1"/>
      <c r="CD3855" s="1"/>
      <c r="CE3855" s="1"/>
      <c r="CF3855" s="1"/>
      <c r="CG3855" s="1"/>
      <c r="CH3855" s="1"/>
      <c r="CI3855" s="1"/>
      <c r="CJ3855" s="1"/>
      <c r="CK3855" s="1"/>
      <c r="CL3855" s="1"/>
      <c r="CM3855" s="1"/>
      <c r="CN3855" s="1"/>
      <c r="CO3855" s="1"/>
      <c r="CP3855" s="1"/>
      <c r="CQ3855" s="1"/>
      <c r="CR3855" s="1"/>
      <c r="CS3855" s="1"/>
      <c r="CT3855" s="1"/>
      <c r="CU3855" s="1"/>
      <c r="CV3855" s="1"/>
      <c r="CW3855" s="1"/>
      <c r="CX3855" s="1"/>
      <c r="CY3855" s="1"/>
      <c r="CZ3855" s="1"/>
      <c r="DA3855" s="1"/>
      <c r="DB3855" s="1"/>
      <c r="DC3855" s="1"/>
      <c r="DD3855" s="1"/>
      <c r="DE3855" s="1"/>
      <c r="DF3855" s="1"/>
      <c r="DG3855" s="1"/>
      <c r="DH3855" s="1"/>
      <c r="DI3855" s="1"/>
      <c r="DJ3855" s="1"/>
      <c r="DK3855" s="1"/>
      <c r="DL3855" s="1"/>
      <c r="DM3855" s="1"/>
      <c r="DN3855" s="1"/>
      <c r="DO3855" s="1"/>
      <c r="DP3855" s="1"/>
      <c r="DQ3855" s="1"/>
      <c r="DR3855" s="1"/>
      <c r="DS3855" s="1"/>
      <c r="DT3855" s="1"/>
      <c r="DU3855" s="1"/>
      <c r="DV3855" s="1"/>
      <c r="DW3855" s="1"/>
      <c r="DX3855" s="1"/>
      <c r="DY3855" s="1"/>
      <c r="DZ3855" s="1"/>
      <c r="EA3855" s="1"/>
      <c r="EB3855" s="1"/>
      <c r="EC3855" s="1"/>
      <c r="ED3855" s="1"/>
      <c r="EE3855" s="1"/>
      <c r="EF3855" s="1"/>
      <c r="EG3855" s="1"/>
      <c r="EH3855" s="1"/>
      <c r="EI3855" s="1"/>
      <c r="EJ3855" s="1"/>
      <c r="EK3855" s="1"/>
      <c r="EL3855" s="1"/>
      <c r="EM3855" s="1"/>
      <c r="EN3855" s="1"/>
      <c r="EO3855" s="1"/>
      <c r="EP3855" s="1"/>
      <c r="EQ3855" s="1"/>
      <c r="ER3855" s="1"/>
      <c r="ES3855" s="1"/>
      <c r="ET3855" s="1"/>
      <c r="EU3855" s="1"/>
      <c r="EV3855" s="1"/>
      <c r="EW3855" s="1"/>
      <c r="EX3855" s="1"/>
    </row>
    <row r="3856" spans="1:154" x14ac:dyDescent="0.15">
      <c r="A3856" s="35"/>
      <c r="B3856" s="15"/>
      <c r="C3856" s="7"/>
      <c r="D3856" s="13"/>
      <c r="E3856" s="14"/>
      <c r="F3856" s="14"/>
      <c r="G3856" s="14"/>
      <c r="H3856" s="14"/>
      <c r="I3856" s="13"/>
      <c r="J3856" s="5"/>
      <c r="K3856" s="2"/>
      <c r="L3856" s="17"/>
      <c r="M3856" s="12"/>
      <c r="N3856" s="12"/>
      <c r="O3856" s="17"/>
      <c r="P3856" s="14"/>
      <c r="Q3856" s="14"/>
      <c r="R3856" s="14"/>
      <c r="S3856" s="20"/>
      <c r="T3856" s="14"/>
      <c r="U3856" s="4"/>
      <c r="V3856" s="5"/>
      <c r="W3856" s="10"/>
      <c r="X3856" s="10"/>
      <c r="Y3856" s="27"/>
      <c r="Z3856" s="3"/>
      <c r="AA3856" s="1"/>
      <c r="AB3856" s="10"/>
      <c r="AC3856" s="3"/>
      <c r="AD3856" s="3"/>
      <c r="AE3856" s="3"/>
      <c r="AF3856" s="10"/>
      <c r="AG3856" s="11"/>
      <c r="AH3856" s="10"/>
      <c r="AI3856" s="1"/>
      <c r="AJ3856" s="1"/>
      <c r="AK3856" s="1"/>
      <c r="AL3856" s="1"/>
      <c r="AM3856" s="1"/>
      <c r="AN3856" s="1"/>
      <c r="AO3856" s="1"/>
      <c r="AP3856" s="1"/>
      <c r="AQ3856" s="1"/>
      <c r="AR3856" s="1"/>
      <c r="AS3856" s="1"/>
      <c r="AT3856" s="1"/>
      <c r="AU3856" s="1"/>
      <c r="AV3856" s="1"/>
      <c r="AW3856" s="1"/>
      <c r="AX3856" s="1"/>
      <c r="AY3856" s="1"/>
      <c r="AZ3856" s="1"/>
      <c r="BA3856" s="1"/>
      <c r="BB3856" s="1"/>
      <c r="BC3856" s="1"/>
      <c r="BD3856" s="1"/>
      <c r="BE3856" s="1"/>
      <c r="BF3856" s="1"/>
      <c r="BG3856" s="1"/>
      <c r="BH3856" s="1"/>
      <c r="BI3856" s="1"/>
      <c r="BJ3856" s="1"/>
      <c r="BK3856" s="1"/>
      <c r="BL3856" s="1"/>
      <c r="BM3856" s="1"/>
      <c r="BN3856" s="1"/>
      <c r="BO3856" s="1"/>
      <c r="BP3856" s="1"/>
      <c r="BQ3856" s="1"/>
      <c r="BR3856" s="1"/>
      <c r="BS3856" s="1"/>
      <c r="BT3856" s="1"/>
      <c r="BU3856" s="1"/>
      <c r="BV3856" s="1"/>
      <c r="BW3856" s="1"/>
      <c r="BX3856" s="1"/>
      <c r="BY3856" s="1"/>
      <c r="BZ3856" s="1"/>
      <c r="CA3856" s="1"/>
      <c r="CB3856" s="1"/>
      <c r="CC3856" s="1"/>
      <c r="CD3856" s="1"/>
      <c r="CE3856" s="1"/>
      <c r="CF3856" s="1"/>
      <c r="CG3856" s="1"/>
      <c r="CH3856" s="1"/>
      <c r="CI3856" s="1"/>
      <c r="CJ3856" s="1"/>
      <c r="CK3856" s="1"/>
      <c r="CL3856" s="1"/>
      <c r="CM3856" s="1"/>
      <c r="CN3856" s="1"/>
      <c r="CO3856" s="1"/>
      <c r="CP3856" s="1"/>
      <c r="CQ3856" s="1"/>
      <c r="CR3856" s="1"/>
      <c r="CS3856" s="1"/>
      <c r="CT3856" s="1"/>
      <c r="CU3856" s="1"/>
      <c r="CV3856" s="1"/>
      <c r="CW3856" s="1"/>
      <c r="CX3856" s="1"/>
      <c r="CY3856" s="1"/>
      <c r="CZ3856" s="1"/>
      <c r="DA3856" s="1"/>
      <c r="DB3856" s="1"/>
      <c r="DC3856" s="1"/>
      <c r="DD3856" s="1"/>
      <c r="DE3856" s="1"/>
      <c r="DF3856" s="1"/>
      <c r="DG3856" s="1"/>
      <c r="DH3856" s="1"/>
      <c r="DI3856" s="1"/>
      <c r="DJ3856" s="1"/>
      <c r="DK3856" s="1"/>
      <c r="DL3856" s="1"/>
      <c r="DM3856" s="1"/>
      <c r="DN3856" s="1"/>
      <c r="DO3856" s="1"/>
      <c r="DP3856" s="1"/>
      <c r="DQ3856" s="1"/>
      <c r="DR3856" s="1"/>
      <c r="DS3856" s="1"/>
      <c r="DT3856" s="1"/>
      <c r="DU3856" s="1"/>
      <c r="DV3856" s="1"/>
      <c r="DW3856" s="1"/>
      <c r="DX3856" s="1"/>
      <c r="DY3856" s="1"/>
      <c r="DZ3856" s="1"/>
      <c r="EA3856" s="1"/>
      <c r="EB3856" s="1"/>
      <c r="EC3856" s="1"/>
      <c r="ED3856" s="1"/>
      <c r="EE3856" s="1"/>
      <c r="EF3856" s="1"/>
      <c r="EG3856" s="1"/>
      <c r="EH3856" s="1"/>
      <c r="EI3856" s="1"/>
      <c r="EJ3856" s="1"/>
      <c r="EK3856" s="1"/>
      <c r="EL3856" s="1"/>
      <c r="EM3856" s="1"/>
      <c r="EN3856" s="1"/>
      <c r="EO3856" s="1"/>
      <c r="EP3856" s="1"/>
      <c r="EQ3856" s="1"/>
      <c r="ER3856" s="1"/>
      <c r="ES3856" s="1"/>
      <c r="ET3856" s="1"/>
      <c r="EU3856" s="1"/>
      <c r="EV3856" s="1"/>
      <c r="EW3856" s="1"/>
      <c r="EX3856" s="1"/>
    </row>
    <row r="3857" spans="1:154" x14ac:dyDescent="0.15">
      <c r="A3857" s="35"/>
      <c r="B3857" s="15"/>
      <c r="C3857" s="7"/>
      <c r="D3857" s="13"/>
      <c r="E3857" s="14"/>
      <c r="F3857" s="14"/>
      <c r="G3857" s="14"/>
      <c r="H3857" s="14"/>
      <c r="I3857" s="13"/>
      <c r="J3857" s="5"/>
      <c r="K3857" s="2"/>
      <c r="L3857" s="17"/>
      <c r="M3857" s="12"/>
      <c r="N3857" s="12"/>
      <c r="O3857" s="17"/>
      <c r="P3857" s="14"/>
      <c r="Q3857" s="14"/>
      <c r="R3857" s="14"/>
      <c r="S3857" s="20"/>
      <c r="T3857" s="14"/>
      <c r="U3857" s="4"/>
      <c r="V3857" s="5"/>
      <c r="W3857" s="10"/>
      <c r="X3857" s="10"/>
      <c r="Y3857" s="27"/>
      <c r="Z3857" s="3"/>
      <c r="AA3857" s="1"/>
      <c r="AB3857" s="10"/>
      <c r="AC3857" s="3"/>
      <c r="AD3857" s="3"/>
      <c r="AE3857" s="3"/>
      <c r="AF3857" s="10"/>
      <c r="AG3857" s="11"/>
      <c r="AH3857" s="10"/>
      <c r="AI3857" s="1"/>
      <c r="AJ3857" s="1"/>
      <c r="AK3857" s="1"/>
      <c r="AL3857" s="1"/>
      <c r="AM3857" s="1"/>
      <c r="AN3857" s="1"/>
      <c r="AO3857" s="1"/>
      <c r="AP3857" s="1"/>
      <c r="AQ3857" s="1"/>
      <c r="AR3857" s="1"/>
      <c r="AS3857" s="1"/>
      <c r="AT3857" s="1"/>
      <c r="AU3857" s="1"/>
      <c r="AV3857" s="1"/>
      <c r="AW3857" s="1"/>
      <c r="AX3857" s="1"/>
      <c r="AY3857" s="1"/>
      <c r="AZ3857" s="1"/>
      <c r="BA3857" s="1"/>
      <c r="BB3857" s="1"/>
      <c r="BC3857" s="1"/>
      <c r="BD3857" s="1"/>
      <c r="BE3857" s="1"/>
      <c r="BF3857" s="1"/>
      <c r="BG3857" s="1"/>
      <c r="BH3857" s="1"/>
      <c r="BI3857" s="1"/>
      <c r="BJ3857" s="1"/>
      <c r="BK3857" s="1"/>
      <c r="BL3857" s="1"/>
      <c r="BM3857" s="1"/>
      <c r="BN3857" s="1"/>
      <c r="BO3857" s="1"/>
      <c r="BP3857" s="1"/>
      <c r="BQ3857" s="1"/>
      <c r="BR3857" s="1"/>
      <c r="BS3857" s="1"/>
      <c r="BT3857" s="1"/>
      <c r="BU3857" s="1"/>
      <c r="BV3857" s="1"/>
      <c r="BW3857" s="1"/>
      <c r="BX3857" s="1"/>
      <c r="BY3857" s="1"/>
      <c r="BZ3857" s="1"/>
      <c r="CA3857" s="1"/>
      <c r="CB3857" s="1"/>
      <c r="CC3857" s="1"/>
      <c r="CD3857" s="1"/>
      <c r="CE3857" s="1"/>
      <c r="CF3857" s="1"/>
      <c r="CG3857" s="1"/>
      <c r="CH3857" s="1"/>
      <c r="CI3857" s="1"/>
      <c r="CJ3857" s="1"/>
      <c r="CK3857" s="1"/>
      <c r="CL3857" s="1"/>
      <c r="CM3857" s="1"/>
      <c r="CN3857" s="1"/>
      <c r="CO3857" s="1"/>
      <c r="CP3857" s="1"/>
      <c r="CQ3857" s="1"/>
      <c r="CR3857" s="1"/>
      <c r="CS3857" s="1"/>
      <c r="CT3857" s="1"/>
      <c r="CU3857" s="1"/>
      <c r="CV3857" s="1"/>
      <c r="CW3857" s="1"/>
      <c r="CX3857" s="1"/>
      <c r="CY3857" s="1"/>
      <c r="CZ3857" s="1"/>
      <c r="DA3857" s="1"/>
      <c r="DB3857" s="1"/>
      <c r="DC3857" s="1"/>
      <c r="DD3857" s="1"/>
      <c r="DE3857" s="1"/>
      <c r="DF3857" s="1"/>
      <c r="DG3857" s="1"/>
      <c r="DH3857" s="1"/>
      <c r="DI3857" s="1"/>
      <c r="DJ3857" s="1"/>
      <c r="DK3857" s="1"/>
      <c r="DL3857" s="1"/>
      <c r="DM3857" s="1"/>
      <c r="DN3857" s="1"/>
      <c r="DO3857" s="1"/>
      <c r="DP3857" s="1"/>
      <c r="DQ3857" s="1"/>
      <c r="DR3857" s="1"/>
      <c r="DS3857" s="1"/>
      <c r="DT3857" s="1"/>
      <c r="DU3857" s="1"/>
      <c r="DV3857" s="1"/>
      <c r="DW3857" s="1"/>
      <c r="DX3857" s="1"/>
      <c r="DY3857" s="1"/>
      <c r="DZ3857" s="1"/>
      <c r="EA3857" s="1"/>
      <c r="EB3857" s="1"/>
      <c r="EC3857" s="1"/>
      <c r="ED3857" s="1"/>
      <c r="EE3857" s="1"/>
      <c r="EF3857" s="1"/>
      <c r="EG3857" s="1"/>
      <c r="EH3857" s="1"/>
      <c r="EI3857" s="1"/>
      <c r="EJ3857" s="1"/>
      <c r="EK3857" s="1"/>
      <c r="EL3857" s="1"/>
      <c r="EM3857" s="1"/>
      <c r="EN3857" s="1"/>
      <c r="EO3857" s="1"/>
      <c r="EP3857" s="1"/>
      <c r="EQ3857" s="1"/>
      <c r="ER3857" s="1"/>
      <c r="ES3857" s="1"/>
      <c r="ET3857" s="1"/>
      <c r="EU3857" s="1"/>
      <c r="EV3857" s="1"/>
      <c r="EW3857" s="1"/>
      <c r="EX3857" s="1"/>
    </row>
    <row r="3858" spans="1:154" x14ac:dyDescent="0.15">
      <c r="A3858" s="35"/>
      <c r="B3858" s="15"/>
      <c r="C3858" s="7"/>
      <c r="D3858" s="13"/>
      <c r="E3858" s="14"/>
      <c r="F3858" s="14"/>
      <c r="G3858" s="14"/>
      <c r="H3858" s="14"/>
      <c r="I3858" s="13"/>
      <c r="J3858" s="5"/>
      <c r="K3858" s="2"/>
      <c r="L3858" s="17"/>
      <c r="M3858" s="12"/>
      <c r="N3858" s="12"/>
      <c r="O3858" s="17"/>
      <c r="P3858" s="14"/>
      <c r="Q3858" s="14"/>
      <c r="R3858" s="14"/>
      <c r="S3858" s="20"/>
      <c r="T3858" s="14"/>
      <c r="U3858" s="4"/>
      <c r="V3858" s="5"/>
      <c r="W3858" s="10"/>
      <c r="X3858" s="10"/>
      <c r="Y3858" s="27"/>
      <c r="Z3858" s="3"/>
      <c r="AA3858" s="1"/>
      <c r="AB3858" s="10"/>
      <c r="AC3858" s="3"/>
      <c r="AD3858" s="3"/>
      <c r="AE3858" s="3"/>
      <c r="AF3858" s="10"/>
      <c r="AG3858" s="11"/>
      <c r="AH3858" s="10"/>
      <c r="AI3858" s="1"/>
      <c r="AJ3858" s="1"/>
      <c r="AK3858" s="1"/>
      <c r="AL3858" s="1"/>
      <c r="AM3858" s="1"/>
      <c r="AN3858" s="1"/>
      <c r="AO3858" s="1"/>
      <c r="AP3858" s="1"/>
      <c r="AQ3858" s="1"/>
      <c r="AR3858" s="1"/>
      <c r="AS3858" s="1"/>
      <c r="AT3858" s="1"/>
      <c r="AU3858" s="1"/>
      <c r="AV3858" s="1"/>
      <c r="AW3858" s="1"/>
      <c r="AX3858" s="1"/>
      <c r="AY3858" s="1"/>
      <c r="AZ3858" s="1"/>
      <c r="BA3858" s="1"/>
      <c r="BB3858" s="1"/>
      <c r="BC3858" s="1"/>
      <c r="BD3858" s="1"/>
      <c r="BE3858" s="1"/>
      <c r="BF3858" s="1"/>
      <c r="BG3858" s="1"/>
      <c r="BH3858" s="1"/>
      <c r="BI3858" s="1"/>
      <c r="BJ3858" s="1"/>
      <c r="BK3858" s="1"/>
      <c r="BL3858" s="1"/>
      <c r="BM3858" s="1"/>
      <c r="BN3858" s="1"/>
      <c r="BO3858" s="1"/>
      <c r="BP3858" s="1"/>
      <c r="BQ3858" s="1"/>
      <c r="BR3858" s="1"/>
      <c r="BS3858" s="1"/>
      <c r="BT3858" s="1"/>
      <c r="BU3858" s="1"/>
      <c r="BV3858" s="1"/>
      <c r="BW3858" s="1"/>
      <c r="BX3858" s="1"/>
      <c r="BY3858" s="1"/>
      <c r="BZ3858" s="1"/>
      <c r="CA3858" s="1"/>
      <c r="CB3858" s="1"/>
      <c r="CC3858" s="1"/>
      <c r="CD3858" s="1"/>
      <c r="CE3858" s="1"/>
      <c r="CF3858" s="1"/>
      <c r="CG3858" s="1"/>
      <c r="CH3858" s="1"/>
      <c r="CI3858" s="1"/>
      <c r="CJ3858" s="1"/>
      <c r="CK3858" s="1"/>
      <c r="CL3858" s="1"/>
      <c r="CM3858" s="1"/>
      <c r="CN3858" s="1"/>
      <c r="CO3858" s="1"/>
      <c r="CP3858" s="1"/>
      <c r="CQ3858" s="1"/>
      <c r="CR3858" s="1"/>
      <c r="CS3858" s="1"/>
      <c r="CT3858" s="1"/>
      <c r="CU3858" s="1"/>
      <c r="CV3858" s="1"/>
      <c r="CW3858" s="1"/>
      <c r="CX3858" s="1"/>
      <c r="CY3858" s="1"/>
      <c r="CZ3858" s="1"/>
      <c r="DA3858" s="1"/>
      <c r="DB3858" s="1"/>
      <c r="DC3858" s="1"/>
      <c r="DD3858" s="1"/>
      <c r="DE3858" s="1"/>
      <c r="DF3858" s="1"/>
      <c r="DG3858" s="1"/>
      <c r="DH3858" s="1"/>
      <c r="DI3858" s="1"/>
      <c r="DJ3858" s="1"/>
      <c r="DK3858" s="1"/>
      <c r="DL3858" s="1"/>
      <c r="DM3858" s="1"/>
      <c r="DN3858" s="1"/>
      <c r="DO3858" s="1"/>
      <c r="DP3858" s="1"/>
      <c r="DQ3858" s="1"/>
      <c r="DR3858" s="1"/>
      <c r="DS3858" s="1"/>
      <c r="DT3858" s="1"/>
      <c r="DU3858" s="1"/>
      <c r="DV3858" s="1"/>
      <c r="DW3858" s="1"/>
      <c r="DX3858" s="1"/>
      <c r="DY3858" s="1"/>
      <c r="DZ3858" s="1"/>
      <c r="EA3858" s="1"/>
      <c r="EB3858" s="1"/>
      <c r="EC3858" s="1"/>
      <c r="ED3858" s="1"/>
      <c r="EE3858" s="1"/>
      <c r="EF3858" s="1"/>
      <c r="EG3858" s="1"/>
      <c r="EH3858" s="1"/>
      <c r="EI3858" s="1"/>
      <c r="EJ3858" s="1"/>
      <c r="EK3858" s="1"/>
      <c r="EL3858" s="1"/>
      <c r="EM3858" s="1"/>
      <c r="EN3858" s="1"/>
      <c r="EO3858" s="1"/>
      <c r="EP3858" s="1"/>
      <c r="EQ3858" s="1"/>
      <c r="ER3858" s="1"/>
      <c r="ES3858" s="1"/>
      <c r="ET3858" s="1"/>
      <c r="EU3858" s="1"/>
      <c r="EV3858" s="1"/>
      <c r="EW3858" s="1"/>
      <c r="EX3858" s="1"/>
    </row>
    <row r="3859" spans="1:154" x14ac:dyDescent="0.15">
      <c r="A3859" s="35"/>
      <c r="B3859" s="15"/>
      <c r="C3859" s="7"/>
      <c r="D3859" s="13"/>
      <c r="E3859" s="14"/>
      <c r="F3859" s="14"/>
      <c r="G3859" s="14"/>
      <c r="H3859" s="14"/>
      <c r="I3859" s="13"/>
      <c r="J3859" s="5"/>
      <c r="K3859" s="2"/>
      <c r="L3859" s="17"/>
      <c r="M3859" s="12"/>
      <c r="N3859" s="12"/>
      <c r="O3859" s="17"/>
      <c r="P3859" s="14"/>
      <c r="Q3859" s="14"/>
      <c r="R3859" s="14"/>
      <c r="S3859" s="20"/>
      <c r="T3859" s="14"/>
      <c r="U3859" s="4"/>
      <c r="V3859" s="5"/>
      <c r="W3859" s="10"/>
      <c r="X3859" s="10"/>
      <c r="Y3859" s="27"/>
      <c r="Z3859" s="3"/>
      <c r="AA3859" s="1"/>
      <c r="AB3859" s="10"/>
      <c r="AC3859" s="3"/>
      <c r="AD3859" s="3"/>
      <c r="AE3859" s="3"/>
      <c r="AF3859" s="10"/>
      <c r="AG3859" s="11"/>
      <c r="AH3859" s="10"/>
      <c r="AI3859" s="1"/>
      <c r="AJ3859" s="1"/>
      <c r="AK3859" s="1"/>
      <c r="AL3859" s="1"/>
      <c r="AM3859" s="1"/>
      <c r="AN3859" s="1"/>
      <c r="AO3859" s="1"/>
      <c r="AP3859" s="1"/>
      <c r="AQ3859" s="1"/>
      <c r="AR3859" s="1"/>
      <c r="AS3859" s="1"/>
      <c r="AT3859" s="1"/>
      <c r="AU3859" s="1"/>
      <c r="AV3859" s="1"/>
      <c r="AW3859" s="1"/>
      <c r="AX3859" s="1"/>
      <c r="AY3859" s="1"/>
      <c r="AZ3859" s="1"/>
      <c r="BA3859" s="1"/>
      <c r="BB3859" s="1"/>
      <c r="BC3859" s="1"/>
      <c r="BD3859" s="1"/>
      <c r="BE3859" s="1"/>
      <c r="BF3859" s="1"/>
      <c r="BG3859" s="1"/>
      <c r="BH3859" s="1"/>
      <c r="BI3859" s="1"/>
      <c r="BJ3859" s="1"/>
      <c r="BK3859" s="1"/>
      <c r="BL3859" s="1"/>
      <c r="BM3859" s="1"/>
      <c r="BN3859" s="1"/>
      <c r="BO3859" s="1"/>
      <c r="BP3859" s="1"/>
      <c r="BQ3859" s="1"/>
      <c r="BR3859" s="1"/>
      <c r="BS3859" s="1"/>
      <c r="BT3859" s="1"/>
      <c r="BU3859" s="1"/>
      <c r="BV3859" s="1"/>
      <c r="BW3859" s="1"/>
      <c r="BX3859" s="1"/>
      <c r="BY3859" s="1"/>
      <c r="BZ3859" s="1"/>
      <c r="CA3859" s="1"/>
      <c r="CB3859" s="1"/>
      <c r="CC3859" s="1"/>
      <c r="CD3859" s="1"/>
      <c r="CE3859" s="1"/>
      <c r="CF3859" s="1"/>
      <c r="CG3859" s="1"/>
      <c r="CH3859" s="1"/>
      <c r="CI3859" s="1"/>
      <c r="CJ3859" s="1"/>
      <c r="CK3859" s="1"/>
      <c r="CL3859" s="1"/>
      <c r="CM3859" s="1"/>
      <c r="CN3859" s="1"/>
      <c r="CO3859" s="1"/>
      <c r="CP3859" s="1"/>
      <c r="CQ3859" s="1"/>
      <c r="CR3859" s="1"/>
      <c r="CS3859" s="1"/>
      <c r="CT3859" s="1"/>
      <c r="CU3859" s="1"/>
      <c r="CV3859" s="1"/>
      <c r="CW3859" s="1"/>
      <c r="CX3859" s="1"/>
      <c r="CY3859" s="1"/>
      <c r="CZ3859" s="1"/>
      <c r="DA3859" s="1"/>
      <c r="DB3859" s="1"/>
      <c r="DC3859" s="1"/>
      <c r="DD3859" s="1"/>
      <c r="DE3859" s="1"/>
      <c r="DF3859" s="1"/>
      <c r="DG3859" s="1"/>
      <c r="DH3859" s="1"/>
      <c r="DI3859" s="1"/>
      <c r="DJ3859" s="1"/>
      <c r="DK3859" s="1"/>
      <c r="DL3859" s="1"/>
      <c r="DM3859" s="1"/>
      <c r="DN3859" s="1"/>
      <c r="DO3859" s="1"/>
      <c r="DP3859" s="1"/>
      <c r="DQ3859" s="1"/>
      <c r="DR3859" s="1"/>
      <c r="DS3859" s="1"/>
      <c r="DT3859" s="1"/>
      <c r="DU3859" s="1"/>
      <c r="DV3859" s="1"/>
      <c r="DW3859" s="1"/>
      <c r="DX3859" s="1"/>
      <c r="DY3859" s="1"/>
      <c r="DZ3859" s="1"/>
      <c r="EA3859" s="1"/>
      <c r="EB3859" s="1"/>
      <c r="EC3859" s="1"/>
      <c r="ED3859" s="1"/>
      <c r="EE3859" s="1"/>
      <c r="EF3859" s="1"/>
      <c r="EG3859" s="1"/>
      <c r="EH3859" s="1"/>
      <c r="EI3859" s="1"/>
      <c r="EJ3859" s="1"/>
      <c r="EK3859" s="1"/>
      <c r="EL3859" s="1"/>
      <c r="EM3859" s="1"/>
      <c r="EN3859" s="1"/>
      <c r="EO3859" s="1"/>
      <c r="EP3859" s="1"/>
      <c r="EQ3859" s="1"/>
      <c r="ER3859" s="1"/>
      <c r="ES3859" s="1"/>
      <c r="ET3859" s="1"/>
      <c r="EU3859" s="1"/>
      <c r="EV3859" s="1"/>
      <c r="EW3859" s="1"/>
      <c r="EX3859" s="1"/>
    </row>
    <row r="3860" spans="1:154" x14ac:dyDescent="0.15">
      <c r="A3860" s="35"/>
      <c r="B3860" s="15"/>
      <c r="C3860" s="7"/>
      <c r="D3860" s="13"/>
      <c r="E3860" s="14"/>
      <c r="F3860" s="14"/>
      <c r="G3860" s="14"/>
      <c r="H3860" s="14"/>
      <c r="I3860" s="13"/>
      <c r="J3860" s="5"/>
      <c r="K3860" s="2"/>
      <c r="L3860" s="17"/>
      <c r="M3860" s="12"/>
      <c r="N3860" s="12"/>
      <c r="O3860" s="17"/>
      <c r="P3860" s="14"/>
      <c r="Q3860" s="14"/>
      <c r="R3860" s="14"/>
      <c r="S3860" s="20"/>
      <c r="T3860" s="14"/>
      <c r="U3860" s="4"/>
      <c r="V3860" s="5"/>
      <c r="W3860" s="10"/>
      <c r="X3860" s="10"/>
      <c r="Y3860" s="27"/>
      <c r="Z3860" s="3"/>
      <c r="AA3860" s="1"/>
      <c r="AB3860" s="10"/>
      <c r="AC3860" s="3"/>
      <c r="AD3860" s="3"/>
      <c r="AE3860" s="3"/>
      <c r="AF3860" s="10"/>
      <c r="AG3860" s="11"/>
      <c r="AH3860" s="10"/>
      <c r="AI3860" s="1"/>
      <c r="AJ3860" s="1"/>
      <c r="AK3860" s="1"/>
      <c r="AL3860" s="1"/>
      <c r="AM3860" s="1"/>
      <c r="AN3860" s="1"/>
      <c r="AO3860" s="1"/>
      <c r="AP3860" s="1"/>
      <c r="AQ3860" s="1"/>
      <c r="AR3860" s="1"/>
      <c r="AS3860" s="1"/>
      <c r="AT3860" s="1"/>
      <c r="AU3860" s="1"/>
      <c r="AV3860" s="1"/>
      <c r="AW3860" s="1"/>
      <c r="AX3860" s="1"/>
      <c r="AY3860" s="1"/>
      <c r="AZ3860" s="1"/>
      <c r="BA3860" s="1"/>
      <c r="BB3860" s="1"/>
      <c r="BC3860" s="1"/>
      <c r="BD3860" s="1"/>
      <c r="BE3860" s="1"/>
      <c r="BF3860" s="1"/>
      <c r="BG3860" s="1"/>
      <c r="BH3860" s="1"/>
      <c r="BI3860" s="1"/>
      <c r="BJ3860" s="1"/>
      <c r="BK3860" s="1"/>
      <c r="BL3860" s="1"/>
      <c r="BM3860" s="1"/>
      <c r="BN3860" s="1"/>
      <c r="BO3860" s="1"/>
      <c r="BP3860" s="1"/>
      <c r="BQ3860" s="1"/>
      <c r="BR3860" s="1"/>
      <c r="BS3860" s="1"/>
      <c r="BT3860" s="1"/>
      <c r="BU3860" s="1"/>
      <c r="BV3860" s="1"/>
      <c r="BW3860" s="1"/>
      <c r="BX3860" s="1"/>
      <c r="BY3860" s="1"/>
      <c r="BZ3860" s="1"/>
      <c r="CA3860" s="1"/>
      <c r="CB3860" s="1"/>
      <c r="CC3860" s="1"/>
      <c r="CD3860" s="1"/>
      <c r="CE3860" s="1"/>
      <c r="CF3860" s="1"/>
      <c r="CG3860" s="1"/>
      <c r="CH3860" s="1"/>
      <c r="CI3860" s="1"/>
      <c r="CJ3860" s="1"/>
      <c r="CK3860" s="1"/>
      <c r="CL3860" s="1"/>
      <c r="CM3860" s="1"/>
      <c r="CN3860" s="1"/>
      <c r="CO3860" s="1"/>
      <c r="CP3860" s="1"/>
      <c r="CQ3860" s="1"/>
      <c r="CR3860" s="1"/>
      <c r="CS3860" s="1"/>
      <c r="CT3860" s="1"/>
      <c r="CU3860" s="1"/>
      <c r="CV3860" s="1"/>
      <c r="CW3860" s="1"/>
      <c r="CX3860" s="1"/>
      <c r="CY3860" s="1"/>
      <c r="CZ3860" s="1"/>
      <c r="DA3860" s="1"/>
      <c r="DB3860" s="1"/>
      <c r="DC3860" s="1"/>
      <c r="DD3860" s="1"/>
      <c r="DE3860" s="1"/>
      <c r="DF3860" s="1"/>
      <c r="DG3860" s="1"/>
      <c r="DH3860" s="1"/>
      <c r="DI3860" s="1"/>
      <c r="DJ3860" s="1"/>
      <c r="DK3860" s="1"/>
      <c r="DL3860" s="1"/>
      <c r="DM3860" s="1"/>
      <c r="DN3860" s="1"/>
      <c r="DO3860" s="1"/>
      <c r="DP3860" s="1"/>
      <c r="DQ3860" s="1"/>
      <c r="DR3860" s="1"/>
      <c r="DS3860" s="1"/>
      <c r="DT3860" s="1"/>
      <c r="DU3860" s="1"/>
      <c r="DV3860" s="1"/>
      <c r="DW3860" s="1"/>
      <c r="DX3860" s="1"/>
      <c r="DY3860" s="1"/>
      <c r="DZ3860" s="1"/>
      <c r="EA3860" s="1"/>
      <c r="EB3860" s="1"/>
      <c r="EC3860" s="1"/>
      <c r="ED3860" s="1"/>
      <c r="EE3860" s="1"/>
      <c r="EF3860" s="1"/>
      <c r="EG3860" s="1"/>
      <c r="EH3860" s="1"/>
      <c r="EI3860" s="1"/>
      <c r="EJ3860" s="1"/>
      <c r="EK3860" s="1"/>
      <c r="EL3860" s="1"/>
      <c r="EM3860" s="1"/>
      <c r="EN3860" s="1"/>
      <c r="EO3860" s="1"/>
      <c r="EP3860" s="1"/>
      <c r="EQ3860" s="1"/>
      <c r="ER3860" s="1"/>
      <c r="ES3860" s="1"/>
      <c r="ET3860" s="1"/>
      <c r="EU3860" s="1"/>
      <c r="EV3860" s="1"/>
      <c r="EW3860" s="1"/>
      <c r="EX3860" s="1"/>
    </row>
    <row r="3861" spans="1:154" x14ac:dyDescent="0.15">
      <c r="A3861" s="35"/>
      <c r="B3861" s="15"/>
      <c r="C3861" s="7"/>
      <c r="D3861" s="13"/>
      <c r="E3861" s="14"/>
      <c r="F3861" s="14"/>
      <c r="G3861" s="14"/>
      <c r="H3861" s="14"/>
      <c r="I3861" s="13"/>
      <c r="J3861" s="5"/>
      <c r="K3861" s="2"/>
      <c r="L3861" s="17"/>
      <c r="M3861" s="12"/>
      <c r="N3861" s="12"/>
      <c r="O3861" s="17"/>
      <c r="P3861" s="14"/>
      <c r="Q3861" s="14"/>
      <c r="R3861" s="14"/>
      <c r="S3861" s="20"/>
      <c r="T3861" s="14"/>
      <c r="U3861" s="4"/>
      <c r="V3861" s="5"/>
      <c r="W3861" s="10"/>
      <c r="X3861" s="10"/>
      <c r="Y3861" s="27"/>
      <c r="Z3861" s="3"/>
      <c r="AA3861" s="1"/>
      <c r="AB3861" s="10"/>
      <c r="AC3861" s="3"/>
      <c r="AD3861" s="3"/>
      <c r="AE3861" s="3"/>
      <c r="AF3861" s="10"/>
      <c r="AG3861" s="11"/>
      <c r="AH3861" s="10"/>
      <c r="AI3861" s="1"/>
      <c r="AJ3861" s="1"/>
      <c r="AK3861" s="1"/>
      <c r="AL3861" s="1"/>
      <c r="AM3861" s="1"/>
      <c r="AN3861" s="1"/>
      <c r="AO3861" s="1"/>
      <c r="AP3861" s="1"/>
      <c r="AQ3861" s="1"/>
      <c r="AR3861" s="1"/>
      <c r="AS3861" s="1"/>
      <c r="AT3861" s="1"/>
      <c r="AU3861" s="1"/>
      <c r="AV3861" s="1"/>
      <c r="AW3861" s="1"/>
      <c r="AX3861" s="1"/>
      <c r="AY3861" s="1"/>
      <c r="AZ3861" s="1"/>
      <c r="BA3861" s="1"/>
      <c r="BB3861" s="1"/>
      <c r="BC3861" s="1"/>
      <c r="BD3861" s="1"/>
      <c r="BE3861" s="1"/>
      <c r="BF3861" s="1"/>
      <c r="BG3861" s="1"/>
      <c r="BH3861" s="1"/>
      <c r="BI3861" s="1"/>
      <c r="BJ3861" s="1"/>
      <c r="BK3861" s="1"/>
      <c r="BL3861" s="1"/>
      <c r="BM3861" s="1"/>
      <c r="BN3861" s="1"/>
      <c r="BO3861" s="1"/>
      <c r="BP3861" s="1"/>
      <c r="BQ3861" s="1"/>
      <c r="BR3861" s="1"/>
      <c r="BS3861" s="1"/>
      <c r="BT3861" s="1"/>
      <c r="BU3861" s="1"/>
      <c r="BV3861" s="1"/>
      <c r="BW3861" s="1"/>
      <c r="BX3861" s="1"/>
      <c r="BY3861" s="1"/>
      <c r="BZ3861" s="1"/>
      <c r="CA3861" s="1"/>
      <c r="CB3861" s="1"/>
      <c r="CC3861" s="1"/>
      <c r="CD3861" s="1"/>
      <c r="CE3861" s="1"/>
      <c r="CF3861" s="1"/>
      <c r="CG3861" s="1"/>
      <c r="CH3861" s="1"/>
      <c r="CI3861" s="1"/>
      <c r="CJ3861" s="1"/>
      <c r="CK3861" s="1"/>
      <c r="CL3861" s="1"/>
      <c r="CM3861" s="1"/>
      <c r="CN3861" s="1"/>
      <c r="CO3861" s="1"/>
      <c r="CP3861" s="1"/>
      <c r="CQ3861" s="1"/>
      <c r="CR3861" s="1"/>
      <c r="CS3861" s="1"/>
      <c r="CT3861" s="1"/>
      <c r="CU3861" s="1"/>
      <c r="CV3861" s="1"/>
      <c r="CW3861" s="1"/>
      <c r="CX3861" s="1"/>
      <c r="CY3861" s="1"/>
      <c r="CZ3861" s="1"/>
      <c r="DA3861" s="1"/>
      <c r="DB3861" s="1"/>
      <c r="DC3861" s="1"/>
      <c r="DD3861" s="1"/>
      <c r="DE3861" s="1"/>
      <c r="DF3861" s="1"/>
      <c r="DG3861" s="1"/>
      <c r="DH3861" s="1"/>
      <c r="DI3861" s="1"/>
      <c r="DJ3861" s="1"/>
      <c r="DK3861" s="1"/>
      <c r="DL3861" s="1"/>
      <c r="DM3861" s="1"/>
      <c r="DN3861" s="1"/>
      <c r="DO3861" s="1"/>
      <c r="DP3861" s="1"/>
      <c r="DQ3861" s="1"/>
      <c r="DR3861" s="1"/>
      <c r="DS3861" s="1"/>
      <c r="DT3861" s="1"/>
      <c r="DU3861" s="1"/>
      <c r="DV3861" s="1"/>
      <c r="DW3861" s="1"/>
      <c r="DX3861" s="1"/>
      <c r="DY3861" s="1"/>
      <c r="DZ3861" s="1"/>
      <c r="EA3861" s="1"/>
      <c r="EB3861" s="1"/>
      <c r="EC3861" s="1"/>
      <c r="ED3861" s="1"/>
      <c r="EE3861" s="1"/>
      <c r="EF3861" s="1"/>
      <c r="EG3861" s="1"/>
      <c r="EH3861" s="1"/>
      <c r="EI3861" s="1"/>
      <c r="EJ3861" s="1"/>
      <c r="EK3861" s="1"/>
      <c r="EL3861" s="1"/>
      <c r="EM3861" s="1"/>
      <c r="EN3861" s="1"/>
      <c r="EO3861" s="1"/>
      <c r="EP3861" s="1"/>
      <c r="EQ3861" s="1"/>
      <c r="ER3861" s="1"/>
      <c r="ES3861" s="1"/>
      <c r="ET3861" s="1"/>
      <c r="EU3861" s="1"/>
      <c r="EV3861" s="1"/>
      <c r="EW3861" s="1"/>
      <c r="EX3861" s="1"/>
    </row>
    <row r="3862" spans="1:154" x14ac:dyDescent="0.15">
      <c r="A3862" s="35"/>
      <c r="B3862" s="15"/>
      <c r="C3862" s="7"/>
      <c r="D3862" s="13"/>
      <c r="E3862" s="14"/>
      <c r="F3862" s="14"/>
      <c r="G3862" s="14"/>
      <c r="H3862" s="14"/>
      <c r="I3862" s="13"/>
      <c r="J3862" s="5"/>
      <c r="K3862" s="2"/>
      <c r="L3862" s="17"/>
      <c r="M3862" s="12"/>
      <c r="N3862" s="12"/>
      <c r="O3862" s="17"/>
      <c r="P3862" s="14"/>
      <c r="Q3862" s="14"/>
      <c r="R3862" s="14"/>
      <c r="S3862" s="20"/>
      <c r="T3862" s="14"/>
      <c r="U3862" s="4"/>
      <c r="V3862" s="5"/>
      <c r="W3862" s="10"/>
      <c r="X3862" s="10"/>
      <c r="Y3862" s="27"/>
      <c r="Z3862" s="3"/>
      <c r="AA3862" s="1"/>
      <c r="AB3862" s="10"/>
      <c r="AC3862" s="3"/>
      <c r="AD3862" s="3"/>
      <c r="AE3862" s="3"/>
      <c r="AF3862" s="10"/>
      <c r="AG3862" s="11"/>
      <c r="AH3862" s="10"/>
      <c r="AI3862" s="1"/>
      <c r="AJ3862" s="1"/>
      <c r="AK3862" s="1"/>
      <c r="AL3862" s="1"/>
      <c r="AM3862" s="1"/>
      <c r="AN3862" s="1"/>
      <c r="AO3862" s="1"/>
      <c r="AP3862" s="1"/>
      <c r="AQ3862" s="1"/>
      <c r="AR3862" s="1"/>
      <c r="AS3862" s="1"/>
      <c r="AT3862" s="1"/>
      <c r="AU3862" s="1"/>
      <c r="AV3862" s="1"/>
      <c r="AW3862" s="1"/>
      <c r="AX3862" s="1"/>
      <c r="AY3862" s="1"/>
      <c r="AZ3862" s="1"/>
      <c r="BA3862" s="1"/>
      <c r="BB3862" s="1"/>
      <c r="BC3862" s="1"/>
      <c r="BD3862" s="1"/>
      <c r="BE3862" s="1"/>
      <c r="BF3862" s="1"/>
      <c r="BG3862" s="1"/>
      <c r="BH3862" s="1"/>
      <c r="BI3862" s="1"/>
      <c r="BJ3862" s="1"/>
      <c r="BK3862" s="1"/>
      <c r="BL3862" s="1"/>
      <c r="BM3862" s="1"/>
      <c r="BN3862" s="1"/>
      <c r="BO3862" s="1"/>
      <c r="BP3862" s="1"/>
      <c r="BQ3862" s="1"/>
      <c r="BR3862" s="1"/>
      <c r="BS3862" s="1"/>
      <c r="BT3862" s="1"/>
      <c r="BU3862" s="1"/>
      <c r="BV3862" s="1"/>
      <c r="BW3862" s="1"/>
      <c r="BX3862" s="1"/>
      <c r="BY3862" s="1"/>
      <c r="BZ3862" s="1"/>
      <c r="CA3862" s="1"/>
      <c r="CB3862" s="1"/>
      <c r="CC3862" s="1"/>
      <c r="CD3862" s="1"/>
      <c r="CE3862" s="1"/>
      <c r="CF3862" s="1"/>
      <c r="CG3862" s="1"/>
      <c r="CH3862" s="1"/>
      <c r="CI3862" s="1"/>
      <c r="CJ3862" s="1"/>
      <c r="CK3862" s="1"/>
      <c r="CL3862" s="1"/>
      <c r="CM3862" s="1"/>
      <c r="CN3862" s="1"/>
      <c r="CO3862" s="1"/>
      <c r="CP3862" s="1"/>
      <c r="CQ3862" s="1"/>
      <c r="CR3862" s="1"/>
      <c r="CS3862" s="1"/>
      <c r="CT3862" s="1"/>
      <c r="CU3862" s="1"/>
      <c r="CV3862" s="1"/>
      <c r="CW3862" s="1"/>
      <c r="CX3862" s="1"/>
      <c r="CY3862" s="1"/>
      <c r="CZ3862" s="1"/>
      <c r="DA3862" s="1"/>
      <c r="DB3862" s="1"/>
      <c r="DC3862" s="1"/>
      <c r="DD3862" s="1"/>
      <c r="DE3862" s="1"/>
      <c r="DF3862" s="1"/>
      <c r="DG3862" s="1"/>
      <c r="DH3862" s="1"/>
      <c r="DI3862" s="1"/>
      <c r="DJ3862" s="1"/>
      <c r="DK3862" s="1"/>
      <c r="DL3862" s="1"/>
      <c r="DM3862" s="1"/>
      <c r="DN3862" s="1"/>
      <c r="DO3862" s="1"/>
      <c r="DP3862" s="1"/>
      <c r="DQ3862" s="1"/>
      <c r="DR3862" s="1"/>
      <c r="DS3862" s="1"/>
      <c r="DT3862" s="1"/>
      <c r="DU3862" s="1"/>
      <c r="DV3862" s="1"/>
      <c r="DW3862" s="1"/>
      <c r="DX3862" s="1"/>
      <c r="DY3862" s="1"/>
      <c r="DZ3862" s="1"/>
      <c r="EA3862" s="1"/>
      <c r="EB3862" s="1"/>
      <c r="EC3862" s="1"/>
      <c r="ED3862" s="1"/>
      <c r="EE3862" s="1"/>
      <c r="EF3862" s="1"/>
      <c r="EG3862" s="1"/>
      <c r="EH3862" s="1"/>
      <c r="EI3862" s="1"/>
      <c r="EJ3862" s="1"/>
      <c r="EK3862" s="1"/>
      <c r="EL3862" s="1"/>
      <c r="EM3862" s="1"/>
      <c r="EN3862" s="1"/>
      <c r="EO3862" s="1"/>
      <c r="EP3862" s="1"/>
      <c r="EQ3862" s="1"/>
      <c r="ER3862" s="1"/>
      <c r="ES3862" s="1"/>
      <c r="ET3862" s="1"/>
      <c r="EU3862" s="1"/>
      <c r="EV3862" s="1"/>
      <c r="EW3862" s="1"/>
      <c r="EX3862" s="1"/>
    </row>
    <row r="3863" spans="1:154" x14ac:dyDescent="0.15">
      <c r="A3863" s="35"/>
      <c r="B3863" s="15"/>
      <c r="C3863" s="7"/>
      <c r="D3863" s="13"/>
      <c r="E3863" s="14"/>
      <c r="F3863" s="14"/>
      <c r="G3863" s="14"/>
      <c r="H3863" s="14"/>
      <c r="I3863" s="13"/>
      <c r="J3863" s="5"/>
      <c r="K3863" s="2"/>
      <c r="L3863" s="17"/>
      <c r="M3863" s="12"/>
      <c r="N3863" s="12"/>
      <c r="O3863" s="17"/>
      <c r="P3863" s="14"/>
      <c r="Q3863" s="14"/>
      <c r="R3863" s="14"/>
      <c r="S3863" s="20"/>
      <c r="T3863" s="14"/>
      <c r="U3863" s="4"/>
      <c r="V3863" s="5"/>
      <c r="W3863" s="10"/>
      <c r="X3863" s="10"/>
      <c r="Y3863" s="27"/>
      <c r="Z3863" s="3"/>
      <c r="AA3863" s="1"/>
      <c r="AB3863" s="10"/>
      <c r="AC3863" s="3"/>
      <c r="AD3863" s="3"/>
      <c r="AE3863" s="3"/>
      <c r="AF3863" s="10"/>
      <c r="AG3863" s="11"/>
      <c r="AH3863" s="10"/>
      <c r="AI3863" s="1"/>
      <c r="AJ3863" s="1"/>
      <c r="AK3863" s="1"/>
      <c r="AL3863" s="1"/>
      <c r="AM3863" s="1"/>
      <c r="AN3863" s="1"/>
      <c r="AO3863" s="1"/>
      <c r="AP3863" s="1"/>
      <c r="AQ3863" s="1"/>
      <c r="AR3863" s="1"/>
      <c r="AS3863" s="1"/>
      <c r="AT3863" s="1"/>
      <c r="AU3863" s="1"/>
      <c r="AV3863" s="1"/>
      <c r="AW3863" s="1"/>
      <c r="AX3863" s="1"/>
      <c r="AY3863" s="1"/>
      <c r="AZ3863" s="1"/>
      <c r="BA3863" s="1"/>
      <c r="BB3863" s="1"/>
      <c r="BC3863" s="1"/>
      <c r="BD3863" s="1"/>
      <c r="BE3863" s="1"/>
      <c r="BF3863" s="1"/>
      <c r="BG3863" s="1"/>
      <c r="BH3863" s="1"/>
      <c r="BI3863" s="1"/>
      <c r="BJ3863" s="1"/>
      <c r="BK3863" s="1"/>
      <c r="BL3863" s="1"/>
      <c r="BM3863" s="1"/>
      <c r="BN3863" s="1"/>
      <c r="BO3863" s="1"/>
      <c r="BP3863" s="1"/>
      <c r="BQ3863" s="1"/>
      <c r="BR3863" s="1"/>
      <c r="BS3863" s="1"/>
      <c r="BT3863" s="1"/>
      <c r="BU3863" s="1"/>
      <c r="BV3863" s="1"/>
      <c r="BW3863" s="1"/>
      <c r="BX3863" s="1"/>
      <c r="BY3863" s="1"/>
      <c r="BZ3863" s="1"/>
      <c r="CA3863" s="1"/>
      <c r="CB3863" s="1"/>
      <c r="CC3863" s="1"/>
      <c r="CD3863" s="1"/>
      <c r="CE3863" s="1"/>
      <c r="CF3863" s="1"/>
      <c r="CG3863" s="1"/>
      <c r="CH3863" s="1"/>
      <c r="CI3863" s="1"/>
      <c r="CJ3863" s="1"/>
      <c r="CK3863" s="1"/>
      <c r="CL3863" s="1"/>
      <c r="CM3863" s="1"/>
      <c r="CN3863" s="1"/>
      <c r="CO3863" s="1"/>
      <c r="CP3863" s="1"/>
      <c r="CQ3863" s="1"/>
      <c r="CR3863" s="1"/>
      <c r="CS3863" s="1"/>
      <c r="CT3863" s="1"/>
      <c r="CU3863" s="1"/>
      <c r="CV3863" s="1"/>
      <c r="CW3863" s="1"/>
      <c r="CX3863" s="1"/>
      <c r="CY3863" s="1"/>
      <c r="CZ3863" s="1"/>
      <c r="DA3863" s="1"/>
      <c r="DB3863" s="1"/>
      <c r="DC3863" s="1"/>
      <c r="DD3863" s="1"/>
      <c r="DE3863" s="1"/>
      <c r="DF3863" s="1"/>
      <c r="DG3863" s="1"/>
      <c r="DH3863" s="1"/>
      <c r="DI3863" s="1"/>
      <c r="DJ3863" s="1"/>
      <c r="DK3863" s="1"/>
      <c r="DL3863" s="1"/>
      <c r="DM3863" s="1"/>
      <c r="DN3863" s="1"/>
      <c r="DO3863" s="1"/>
      <c r="DP3863" s="1"/>
      <c r="DQ3863" s="1"/>
      <c r="DR3863" s="1"/>
      <c r="DS3863" s="1"/>
      <c r="DT3863" s="1"/>
      <c r="DU3863" s="1"/>
      <c r="DV3863" s="1"/>
      <c r="DW3863" s="1"/>
      <c r="DX3863" s="1"/>
      <c r="DY3863" s="1"/>
      <c r="DZ3863" s="1"/>
      <c r="EA3863" s="1"/>
      <c r="EB3863" s="1"/>
      <c r="EC3863" s="1"/>
      <c r="ED3863" s="1"/>
      <c r="EE3863" s="1"/>
      <c r="EF3863" s="1"/>
      <c r="EG3863" s="1"/>
      <c r="EH3863" s="1"/>
      <c r="EI3863" s="1"/>
      <c r="EJ3863" s="1"/>
      <c r="EK3863" s="1"/>
      <c r="EL3863" s="1"/>
      <c r="EM3863" s="1"/>
      <c r="EN3863" s="1"/>
      <c r="EO3863" s="1"/>
      <c r="EP3863" s="1"/>
      <c r="EQ3863" s="1"/>
      <c r="ER3863" s="1"/>
      <c r="ES3863" s="1"/>
      <c r="ET3863" s="1"/>
      <c r="EU3863" s="1"/>
      <c r="EV3863" s="1"/>
      <c r="EW3863" s="1"/>
      <c r="EX3863" s="1"/>
    </row>
    <row r="3864" spans="1:154" x14ac:dyDescent="0.15">
      <c r="A3864" s="35"/>
      <c r="B3864" s="15"/>
      <c r="C3864" s="7"/>
      <c r="D3864" s="13"/>
      <c r="E3864" s="14"/>
      <c r="F3864" s="14"/>
      <c r="G3864" s="14"/>
      <c r="H3864" s="14"/>
      <c r="I3864" s="13"/>
      <c r="J3864" s="5"/>
      <c r="K3864" s="2"/>
      <c r="L3864" s="17"/>
      <c r="M3864" s="12"/>
      <c r="N3864" s="12"/>
      <c r="O3864" s="17"/>
      <c r="P3864" s="14"/>
      <c r="Q3864" s="14"/>
      <c r="R3864" s="14"/>
      <c r="S3864" s="20"/>
      <c r="T3864" s="14"/>
      <c r="U3864" s="4"/>
      <c r="V3864" s="5"/>
      <c r="W3864" s="10"/>
      <c r="X3864" s="10"/>
      <c r="Y3864" s="27"/>
      <c r="Z3864" s="3"/>
      <c r="AA3864" s="1"/>
      <c r="AB3864" s="10"/>
      <c r="AC3864" s="3"/>
      <c r="AD3864" s="3"/>
      <c r="AE3864" s="3"/>
      <c r="AF3864" s="10"/>
      <c r="AG3864" s="11"/>
      <c r="AH3864" s="10"/>
      <c r="AI3864" s="1"/>
      <c r="AJ3864" s="1"/>
      <c r="AK3864" s="1"/>
      <c r="AL3864" s="1"/>
      <c r="AM3864" s="1"/>
      <c r="AN3864" s="1"/>
      <c r="AO3864" s="1"/>
      <c r="AP3864" s="1"/>
      <c r="AQ3864" s="1"/>
      <c r="AR3864" s="1"/>
      <c r="AS3864" s="1"/>
      <c r="AT3864" s="1"/>
      <c r="AU3864" s="1"/>
      <c r="AV3864" s="1"/>
      <c r="AW3864" s="1"/>
      <c r="AX3864" s="1"/>
      <c r="AY3864" s="1"/>
      <c r="AZ3864" s="1"/>
      <c r="BA3864" s="1"/>
      <c r="BB3864" s="1"/>
      <c r="BC3864" s="1"/>
      <c r="BD3864" s="1"/>
      <c r="BE3864" s="1"/>
      <c r="BF3864" s="1"/>
      <c r="BG3864" s="1"/>
      <c r="BH3864" s="1"/>
      <c r="BI3864" s="1"/>
      <c r="BJ3864" s="1"/>
      <c r="BK3864" s="1"/>
      <c r="BL3864" s="1"/>
      <c r="BM3864" s="1"/>
      <c r="BN3864" s="1"/>
      <c r="BO3864" s="1"/>
      <c r="BP3864" s="1"/>
      <c r="BQ3864" s="1"/>
      <c r="BR3864" s="1"/>
      <c r="BS3864" s="1"/>
      <c r="BT3864" s="1"/>
      <c r="BU3864" s="1"/>
      <c r="BV3864" s="1"/>
      <c r="BW3864" s="1"/>
      <c r="BX3864" s="1"/>
      <c r="BY3864" s="1"/>
      <c r="BZ3864" s="1"/>
      <c r="CA3864" s="1"/>
      <c r="CB3864" s="1"/>
      <c r="CC3864" s="1"/>
      <c r="CD3864" s="1"/>
      <c r="CE3864" s="1"/>
      <c r="CF3864" s="1"/>
      <c r="CG3864" s="1"/>
      <c r="CH3864" s="1"/>
      <c r="CI3864" s="1"/>
      <c r="CJ3864" s="1"/>
      <c r="CK3864" s="1"/>
      <c r="CL3864" s="1"/>
      <c r="CM3864" s="1"/>
      <c r="CN3864" s="1"/>
      <c r="CO3864" s="1"/>
      <c r="CP3864" s="1"/>
      <c r="CQ3864" s="1"/>
      <c r="CR3864" s="1"/>
      <c r="CS3864" s="1"/>
      <c r="CT3864" s="1"/>
      <c r="CU3864" s="1"/>
      <c r="CV3864" s="1"/>
      <c r="CW3864" s="1"/>
      <c r="CX3864" s="1"/>
      <c r="CY3864" s="1"/>
      <c r="CZ3864" s="1"/>
      <c r="DA3864" s="1"/>
      <c r="DB3864" s="1"/>
      <c r="DC3864" s="1"/>
      <c r="DD3864" s="1"/>
      <c r="DE3864" s="1"/>
      <c r="DF3864" s="1"/>
      <c r="DG3864" s="1"/>
      <c r="DH3864" s="1"/>
      <c r="DI3864" s="1"/>
      <c r="DJ3864" s="1"/>
      <c r="DK3864" s="1"/>
      <c r="DL3864" s="1"/>
      <c r="DM3864" s="1"/>
      <c r="DN3864" s="1"/>
      <c r="DO3864" s="1"/>
      <c r="DP3864" s="1"/>
      <c r="DQ3864" s="1"/>
      <c r="DR3864" s="1"/>
      <c r="DS3864" s="1"/>
      <c r="DT3864" s="1"/>
      <c r="DU3864" s="1"/>
      <c r="DV3864" s="1"/>
      <c r="DW3864" s="1"/>
      <c r="DX3864" s="1"/>
      <c r="DY3864" s="1"/>
      <c r="DZ3864" s="1"/>
      <c r="EA3864" s="1"/>
      <c r="EB3864" s="1"/>
      <c r="EC3864" s="1"/>
      <c r="ED3864" s="1"/>
      <c r="EE3864" s="1"/>
      <c r="EF3864" s="1"/>
      <c r="EG3864" s="1"/>
      <c r="EH3864" s="1"/>
      <c r="EI3864" s="1"/>
      <c r="EJ3864" s="1"/>
      <c r="EK3864" s="1"/>
      <c r="EL3864" s="1"/>
      <c r="EM3864" s="1"/>
      <c r="EN3864" s="1"/>
      <c r="EO3864" s="1"/>
      <c r="EP3864" s="1"/>
      <c r="EQ3864" s="1"/>
      <c r="ER3864" s="1"/>
      <c r="ES3864" s="1"/>
      <c r="ET3864" s="1"/>
      <c r="EU3864" s="1"/>
      <c r="EV3864" s="1"/>
      <c r="EW3864" s="1"/>
      <c r="EX3864" s="1"/>
    </row>
    <row r="3865" spans="1:154" x14ac:dyDescent="0.15">
      <c r="A3865" s="35"/>
      <c r="B3865" s="15"/>
      <c r="C3865" s="7"/>
      <c r="D3865" s="13"/>
      <c r="E3865" s="14"/>
      <c r="F3865" s="14"/>
      <c r="G3865" s="14"/>
      <c r="H3865" s="14"/>
      <c r="I3865" s="13"/>
      <c r="J3865" s="5"/>
      <c r="K3865" s="2"/>
      <c r="L3865" s="17"/>
      <c r="M3865" s="12"/>
      <c r="N3865" s="12"/>
      <c r="O3865" s="17"/>
      <c r="P3865" s="14"/>
      <c r="Q3865" s="14"/>
      <c r="R3865" s="14"/>
      <c r="S3865" s="20"/>
      <c r="T3865" s="14"/>
      <c r="U3865" s="4"/>
      <c r="V3865" s="5"/>
      <c r="W3865" s="10"/>
      <c r="X3865" s="10"/>
      <c r="Y3865" s="27"/>
      <c r="Z3865" s="3"/>
      <c r="AA3865" s="1"/>
      <c r="AB3865" s="10"/>
      <c r="AC3865" s="3"/>
      <c r="AD3865" s="3"/>
      <c r="AE3865" s="3"/>
      <c r="AF3865" s="10"/>
      <c r="AG3865" s="11"/>
      <c r="AH3865" s="10"/>
      <c r="AI3865" s="1"/>
      <c r="AJ3865" s="1"/>
      <c r="AK3865" s="1"/>
      <c r="AL3865" s="1"/>
      <c r="AM3865" s="1"/>
      <c r="AN3865" s="1"/>
      <c r="AO3865" s="1"/>
      <c r="AP3865" s="1"/>
      <c r="AQ3865" s="1"/>
      <c r="AR3865" s="1"/>
      <c r="AS3865" s="1"/>
      <c r="AT3865" s="1"/>
      <c r="AU3865" s="1"/>
      <c r="AV3865" s="1"/>
      <c r="AW3865" s="1"/>
      <c r="AX3865" s="1"/>
      <c r="AY3865" s="1"/>
      <c r="AZ3865" s="1"/>
      <c r="BA3865" s="1"/>
      <c r="BB3865" s="1"/>
      <c r="BC3865" s="1"/>
      <c r="BD3865" s="1"/>
      <c r="BE3865" s="1"/>
      <c r="BF3865" s="1"/>
      <c r="BG3865" s="1"/>
      <c r="BH3865" s="1"/>
      <c r="BI3865" s="1"/>
      <c r="BJ3865" s="1"/>
      <c r="BK3865" s="1"/>
      <c r="BL3865" s="1"/>
      <c r="BM3865" s="1"/>
      <c r="BN3865" s="1"/>
      <c r="BO3865" s="1"/>
      <c r="BP3865" s="1"/>
      <c r="BQ3865" s="1"/>
      <c r="BR3865" s="1"/>
      <c r="BS3865" s="1"/>
      <c r="BT3865" s="1"/>
      <c r="BU3865" s="1"/>
      <c r="BV3865" s="1"/>
      <c r="BW3865" s="1"/>
      <c r="BX3865" s="1"/>
      <c r="BY3865" s="1"/>
      <c r="BZ3865" s="1"/>
      <c r="CA3865" s="1"/>
      <c r="CB3865" s="1"/>
      <c r="CC3865" s="1"/>
      <c r="CD3865" s="1"/>
      <c r="CE3865" s="1"/>
      <c r="CF3865" s="1"/>
      <c r="CG3865" s="1"/>
      <c r="CH3865" s="1"/>
      <c r="CI3865" s="1"/>
      <c r="CJ3865" s="1"/>
      <c r="CK3865" s="1"/>
      <c r="CL3865" s="1"/>
      <c r="CM3865" s="1"/>
      <c r="CN3865" s="1"/>
      <c r="CO3865" s="1"/>
      <c r="CP3865" s="1"/>
      <c r="CQ3865" s="1"/>
      <c r="CR3865" s="1"/>
      <c r="CS3865" s="1"/>
      <c r="CT3865" s="1"/>
      <c r="CU3865" s="1"/>
      <c r="CV3865" s="1"/>
      <c r="CW3865" s="1"/>
      <c r="CX3865" s="1"/>
      <c r="CY3865" s="1"/>
      <c r="CZ3865" s="1"/>
      <c r="DA3865" s="1"/>
      <c r="DB3865" s="1"/>
      <c r="DC3865" s="1"/>
      <c r="DD3865" s="1"/>
      <c r="DE3865" s="1"/>
      <c r="DF3865" s="1"/>
      <c r="DG3865" s="1"/>
      <c r="DH3865" s="1"/>
      <c r="DI3865" s="1"/>
      <c r="DJ3865" s="1"/>
      <c r="DK3865" s="1"/>
      <c r="DL3865" s="1"/>
      <c r="DM3865" s="1"/>
      <c r="DN3865" s="1"/>
      <c r="DO3865" s="1"/>
      <c r="DP3865" s="1"/>
      <c r="DQ3865" s="1"/>
      <c r="DR3865" s="1"/>
      <c r="DS3865" s="1"/>
      <c r="DT3865" s="1"/>
      <c r="DU3865" s="1"/>
      <c r="DV3865" s="1"/>
      <c r="DW3865" s="1"/>
      <c r="DX3865" s="1"/>
      <c r="DY3865" s="1"/>
      <c r="DZ3865" s="1"/>
      <c r="EA3865" s="1"/>
      <c r="EB3865" s="1"/>
      <c r="EC3865" s="1"/>
      <c r="ED3865" s="1"/>
      <c r="EE3865" s="1"/>
      <c r="EF3865" s="1"/>
      <c r="EG3865" s="1"/>
      <c r="EH3865" s="1"/>
      <c r="EI3865" s="1"/>
      <c r="EJ3865" s="1"/>
      <c r="EK3865" s="1"/>
      <c r="EL3865" s="1"/>
      <c r="EM3865" s="1"/>
      <c r="EN3865" s="1"/>
      <c r="EO3865" s="1"/>
      <c r="EP3865" s="1"/>
      <c r="EQ3865" s="1"/>
      <c r="ER3865" s="1"/>
      <c r="ES3865" s="1"/>
      <c r="ET3865" s="1"/>
      <c r="EU3865" s="1"/>
      <c r="EV3865" s="1"/>
      <c r="EW3865" s="1"/>
      <c r="EX3865" s="1"/>
    </row>
    <row r="3866" spans="1:154" x14ac:dyDescent="0.15">
      <c r="A3866" s="35"/>
      <c r="B3866" s="15"/>
      <c r="C3866" s="7"/>
      <c r="D3866" s="13"/>
      <c r="E3866" s="14"/>
      <c r="F3866" s="14"/>
      <c r="G3866" s="14"/>
      <c r="H3866" s="14"/>
      <c r="I3866" s="13"/>
      <c r="J3866" s="5"/>
      <c r="K3866" s="2"/>
      <c r="L3866" s="17"/>
      <c r="M3866" s="12"/>
      <c r="N3866" s="12"/>
      <c r="O3866" s="17"/>
      <c r="P3866" s="14"/>
      <c r="Q3866" s="14"/>
      <c r="R3866" s="14"/>
      <c r="S3866" s="20"/>
      <c r="T3866" s="14"/>
      <c r="U3866" s="4"/>
      <c r="V3866" s="5"/>
      <c r="W3866" s="10"/>
      <c r="X3866" s="10"/>
      <c r="Y3866" s="27"/>
      <c r="Z3866" s="3"/>
      <c r="AA3866" s="1"/>
      <c r="AB3866" s="10"/>
      <c r="AC3866" s="3"/>
      <c r="AD3866" s="3"/>
      <c r="AE3866" s="3"/>
      <c r="AF3866" s="10"/>
      <c r="AG3866" s="11"/>
      <c r="AH3866" s="10"/>
      <c r="AI3866" s="1"/>
      <c r="AJ3866" s="1"/>
      <c r="AK3866" s="1"/>
      <c r="AL3866" s="1"/>
      <c r="AM3866" s="1"/>
      <c r="AN3866" s="1"/>
      <c r="AO3866" s="1"/>
      <c r="AP3866" s="1"/>
      <c r="AQ3866" s="1"/>
      <c r="AR3866" s="1"/>
      <c r="AS3866" s="1"/>
      <c r="AT3866" s="1"/>
      <c r="AU3866" s="1"/>
      <c r="AV3866" s="1"/>
      <c r="AW3866" s="1"/>
      <c r="AX3866" s="1"/>
      <c r="AY3866" s="1"/>
      <c r="AZ3866" s="1"/>
      <c r="BA3866" s="1"/>
      <c r="BB3866" s="1"/>
      <c r="BC3866" s="1"/>
      <c r="BD3866" s="1"/>
      <c r="BE3866" s="1"/>
      <c r="BF3866" s="1"/>
      <c r="BG3866" s="1"/>
      <c r="BH3866" s="1"/>
      <c r="BI3866" s="1"/>
      <c r="BJ3866" s="1"/>
      <c r="BK3866" s="1"/>
      <c r="BL3866" s="1"/>
      <c r="BM3866" s="1"/>
      <c r="BN3866" s="1"/>
      <c r="BO3866" s="1"/>
      <c r="BP3866" s="1"/>
      <c r="BQ3866" s="1"/>
      <c r="BR3866" s="1"/>
      <c r="BS3866" s="1"/>
      <c r="BT3866" s="1"/>
      <c r="BU3866" s="1"/>
      <c r="BV3866" s="1"/>
      <c r="BW3866" s="1"/>
      <c r="BX3866" s="1"/>
      <c r="BY3866" s="1"/>
      <c r="BZ3866" s="1"/>
      <c r="CA3866" s="1"/>
      <c r="CB3866" s="1"/>
      <c r="CC3866" s="1"/>
      <c r="CD3866" s="1"/>
      <c r="CE3866" s="1"/>
      <c r="CF3866" s="1"/>
      <c r="CG3866" s="1"/>
      <c r="CH3866" s="1"/>
      <c r="CI3866" s="1"/>
      <c r="CJ3866" s="1"/>
      <c r="CK3866" s="1"/>
      <c r="CL3866" s="1"/>
      <c r="CM3866" s="1"/>
      <c r="CN3866" s="1"/>
      <c r="CO3866" s="1"/>
      <c r="CP3866" s="1"/>
      <c r="CQ3866" s="1"/>
      <c r="CR3866" s="1"/>
      <c r="CS3866" s="1"/>
      <c r="CT3866" s="1"/>
      <c r="CU3866" s="1"/>
      <c r="CV3866" s="1"/>
      <c r="CW3866" s="1"/>
      <c r="CX3866" s="1"/>
      <c r="CY3866" s="1"/>
      <c r="CZ3866" s="1"/>
      <c r="DA3866" s="1"/>
      <c r="DB3866" s="1"/>
      <c r="DC3866" s="1"/>
      <c r="DD3866" s="1"/>
      <c r="DE3866" s="1"/>
      <c r="DF3866" s="1"/>
      <c r="DG3866" s="1"/>
      <c r="DH3866" s="1"/>
      <c r="DI3866" s="1"/>
      <c r="DJ3866" s="1"/>
      <c r="DK3866" s="1"/>
      <c r="DL3866" s="1"/>
      <c r="DM3866" s="1"/>
      <c r="DN3866" s="1"/>
      <c r="DO3866" s="1"/>
      <c r="DP3866" s="1"/>
      <c r="DQ3866" s="1"/>
      <c r="DR3866" s="1"/>
      <c r="DS3866" s="1"/>
      <c r="DT3866" s="1"/>
      <c r="DU3866" s="1"/>
      <c r="DV3866" s="1"/>
      <c r="DW3866" s="1"/>
      <c r="DX3866" s="1"/>
      <c r="DY3866" s="1"/>
      <c r="DZ3866" s="1"/>
      <c r="EA3866" s="1"/>
      <c r="EB3866" s="1"/>
      <c r="EC3866" s="1"/>
      <c r="ED3866" s="1"/>
      <c r="EE3866" s="1"/>
      <c r="EF3866" s="1"/>
      <c r="EG3866" s="1"/>
      <c r="EH3866" s="1"/>
      <c r="EI3866" s="1"/>
      <c r="EJ3866" s="1"/>
      <c r="EK3866" s="1"/>
      <c r="EL3866" s="1"/>
      <c r="EM3866" s="1"/>
      <c r="EN3866" s="1"/>
      <c r="EO3866" s="1"/>
      <c r="EP3866" s="1"/>
      <c r="EQ3866" s="1"/>
      <c r="ER3866" s="1"/>
      <c r="ES3866" s="1"/>
      <c r="ET3866" s="1"/>
      <c r="EU3866" s="1"/>
      <c r="EV3866" s="1"/>
      <c r="EW3866" s="1"/>
      <c r="EX3866" s="1"/>
    </row>
    <row r="3867" spans="1:154" x14ac:dyDescent="0.15">
      <c r="A3867" s="35"/>
      <c r="B3867" s="15"/>
      <c r="C3867" s="7"/>
      <c r="D3867" s="13"/>
      <c r="E3867" s="14"/>
      <c r="F3867" s="14"/>
      <c r="G3867" s="14"/>
      <c r="H3867" s="14"/>
      <c r="I3867" s="13"/>
      <c r="J3867" s="5"/>
      <c r="K3867" s="2"/>
      <c r="L3867" s="17"/>
      <c r="M3867" s="12"/>
      <c r="N3867" s="12"/>
      <c r="O3867" s="17"/>
      <c r="P3867" s="14"/>
      <c r="Q3867" s="14"/>
      <c r="R3867" s="14"/>
      <c r="S3867" s="20"/>
      <c r="T3867" s="14"/>
      <c r="U3867" s="4"/>
      <c r="V3867" s="5"/>
      <c r="W3867" s="10"/>
      <c r="X3867" s="10"/>
      <c r="Y3867" s="27"/>
      <c r="Z3867" s="3"/>
      <c r="AA3867" s="1"/>
      <c r="AB3867" s="10"/>
      <c r="AC3867" s="3"/>
      <c r="AD3867" s="3"/>
      <c r="AE3867" s="3"/>
      <c r="AF3867" s="10"/>
      <c r="AG3867" s="11"/>
      <c r="AH3867" s="10"/>
      <c r="AI3867" s="1"/>
      <c r="AJ3867" s="1"/>
      <c r="AK3867" s="1"/>
      <c r="AL3867" s="1"/>
      <c r="AM3867" s="1"/>
      <c r="AN3867" s="1"/>
      <c r="AO3867" s="1"/>
      <c r="AP3867" s="1"/>
      <c r="AQ3867" s="1"/>
      <c r="AR3867" s="1"/>
      <c r="AS3867" s="1"/>
      <c r="AT3867" s="1"/>
      <c r="AU3867" s="1"/>
      <c r="AV3867" s="1"/>
      <c r="AW3867" s="1"/>
      <c r="AX3867" s="1"/>
      <c r="AY3867" s="1"/>
      <c r="AZ3867" s="1"/>
      <c r="BA3867" s="1"/>
      <c r="BB3867" s="1"/>
      <c r="BC3867" s="1"/>
      <c r="BD3867" s="1"/>
      <c r="BE3867" s="1"/>
      <c r="BF3867" s="1"/>
      <c r="BG3867" s="1"/>
      <c r="BH3867" s="1"/>
      <c r="BI3867" s="1"/>
      <c r="BJ3867" s="1"/>
      <c r="BK3867" s="1"/>
      <c r="BL3867" s="1"/>
      <c r="BM3867" s="1"/>
      <c r="BN3867" s="1"/>
      <c r="BO3867" s="1"/>
      <c r="BP3867" s="1"/>
      <c r="BQ3867" s="1"/>
      <c r="BR3867" s="1"/>
      <c r="BS3867" s="1"/>
      <c r="BT3867" s="1"/>
      <c r="BU3867" s="1"/>
      <c r="BV3867" s="1"/>
      <c r="BW3867" s="1"/>
      <c r="BX3867" s="1"/>
      <c r="BY3867" s="1"/>
      <c r="BZ3867" s="1"/>
      <c r="CA3867" s="1"/>
      <c r="CB3867" s="1"/>
      <c r="CC3867" s="1"/>
      <c r="CD3867" s="1"/>
      <c r="CE3867" s="1"/>
      <c r="CF3867" s="1"/>
      <c r="CG3867" s="1"/>
      <c r="CH3867" s="1"/>
      <c r="CI3867" s="1"/>
      <c r="CJ3867" s="1"/>
      <c r="CK3867" s="1"/>
      <c r="CL3867" s="1"/>
      <c r="CM3867" s="1"/>
      <c r="CN3867" s="1"/>
      <c r="CO3867" s="1"/>
      <c r="CP3867" s="1"/>
      <c r="CQ3867" s="1"/>
      <c r="CR3867" s="1"/>
      <c r="CS3867" s="1"/>
      <c r="CT3867" s="1"/>
      <c r="CU3867" s="1"/>
      <c r="CV3867" s="1"/>
      <c r="CW3867" s="1"/>
      <c r="CX3867" s="1"/>
      <c r="CY3867" s="1"/>
      <c r="CZ3867" s="1"/>
      <c r="DA3867" s="1"/>
      <c r="DB3867" s="1"/>
      <c r="DC3867" s="1"/>
      <c r="DD3867" s="1"/>
      <c r="DE3867" s="1"/>
      <c r="DF3867" s="1"/>
      <c r="DG3867" s="1"/>
      <c r="DH3867" s="1"/>
      <c r="DI3867" s="1"/>
      <c r="DJ3867" s="1"/>
      <c r="DK3867" s="1"/>
      <c r="DL3867" s="1"/>
      <c r="DM3867" s="1"/>
      <c r="DN3867" s="1"/>
      <c r="DO3867" s="1"/>
      <c r="DP3867" s="1"/>
      <c r="DQ3867" s="1"/>
      <c r="DR3867" s="1"/>
      <c r="DS3867" s="1"/>
      <c r="DT3867" s="1"/>
      <c r="DU3867" s="1"/>
      <c r="DV3867" s="1"/>
      <c r="DW3867" s="1"/>
      <c r="DX3867" s="1"/>
      <c r="DY3867" s="1"/>
      <c r="DZ3867" s="1"/>
      <c r="EA3867" s="1"/>
      <c r="EB3867" s="1"/>
      <c r="EC3867" s="1"/>
      <c r="ED3867" s="1"/>
      <c r="EE3867" s="1"/>
      <c r="EF3867" s="1"/>
      <c r="EG3867" s="1"/>
      <c r="EH3867" s="1"/>
      <c r="EI3867" s="1"/>
      <c r="EJ3867" s="1"/>
      <c r="EK3867" s="1"/>
      <c r="EL3867" s="1"/>
      <c r="EM3867" s="1"/>
      <c r="EN3867" s="1"/>
      <c r="EO3867" s="1"/>
      <c r="EP3867" s="1"/>
      <c r="EQ3867" s="1"/>
      <c r="ER3867" s="1"/>
      <c r="ES3867" s="1"/>
      <c r="ET3867" s="1"/>
      <c r="EU3867" s="1"/>
      <c r="EV3867" s="1"/>
      <c r="EW3867" s="1"/>
      <c r="EX3867" s="1"/>
    </row>
    <row r="3868" spans="1:154" x14ac:dyDescent="0.15">
      <c r="A3868" s="35"/>
      <c r="B3868" s="15"/>
      <c r="C3868" s="7"/>
      <c r="D3868" s="13"/>
      <c r="E3868" s="14"/>
      <c r="F3868" s="14"/>
      <c r="G3868" s="14"/>
      <c r="H3868" s="14"/>
      <c r="I3868" s="13"/>
      <c r="J3868" s="5"/>
      <c r="K3868" s="2"/>
      <c r="L3868" s="17"/>
      <c r="M3868" s="12"/>
      <c r="N3868" s="12"/>
      <c r="O3868" s="17"/>
      <c r="P3868" s="14"/>
      <c r="Q3868" s="14"/>
      <c r="R3868" s="14"/>
      <c r="S3868" s="20"/>
      <c r="T3868" s="14"/>
      <c r="U3868" s="4"/>
      <c r="V3868" s="5"/>
      <c r="W3868" s="10"/>
      <c r="X3868" s="10"/>
      <c r="Y3868" s="27"/>
      <c r="Z3868" s="3"/>
      <c r="AA3868" s="1"/>
      <c r="AB3868" s="10"/>
      <c r="AC3868" s="3"/>
      <c r="AD3868" s="3"/>
      <c r="AE3868" s="3"/>
      <c r="AF3868" s="10"/>
      <c r="AG3868" s="11"/>
      <c r="AH3868" s="10"/>
      <c r="AI3868" s="1"/>
      <c r="AJ3868" s="1"/>
      <c r="AK3868" s="1"/>
      <c r="AL3868" s="1"/>
      <c r="AM3868" s="1"/>
      <c r="AN3868" s="1"/>
      <c r="AO3868" s="1"/>
      <c r="AP3868" s="1"/>
      <c r="AQ3868" s="1"/>
      <c r="AR3868" s="1"/>
      <c r="AS3868" s="1"/>
      <c r="AT3868" s="1"/>
      <c r="AU3868" s="1"/>
      <c r="AV3868" s="1"/>
      <c r="AW3868" s="1"/>
      <c r="AX3868" s="1"/>
      <c r="AY3868" s="1"/>
      <c r="AZ3868" s="1"/>
      <c r="BA3868" s="1"/>
      <c r="BB3868" s="1"/>
      <c r="BC3868" s="1"/>
      <c r="BD3868" s="1"/>
      <c r="BE3868" s="1"/>
      <c r="BF3868" s="1"/>
      <c r="BG3868" s="1"/>
      <c r="BH3868" s="1"/>
      <c r="BI3868" s="1"/>
      <c r="BJ3868" s="1"/>
      <c r="BK3868" s="1"/>
      <c r="BL3868" s="1"/>
      <c r="BM3868" s="1"/>
      <c r="BN3868" s="1"/>
      <c r="BO3868" s="1"/>
      <c r="BP3868" s="1"/>
      <c r="BQ3868" s="1"/>
      <c r="BR3868" s="1"/>
      <c r="BS3868" s="1"/>
      <c r="BT3868" s="1"/>
      <c r="BU3868" s="1"/>
      <c r="BV3868" s="1"/>
      <c r="BW3868" s="1"/>
      <c r="BX3868" s="1"/>
      <c r="BY3868" s="1"/>
      <c r="BZ3868" s="1"/>
      <c r="CA3868" s="1"/>
      <c r="CB3868" s="1"/>
      <c r="CC3868" s="1"/>
      <c r="CD3868" s="1"/>
      <c r="CE3868" s="1"/>
      <c r="CF3868" s="1"/>
      <c r="CG3868" s="1"/>
      <c r="CH3868" s="1"/>
      <c r="CI3868" s="1"/>
      <c r="CJ3868" s="1"/>
      <c r="CK3868" s="1"/>
      <c r="CL3868" s="1"/>
      <c r="CM3868" s="1"/>
      <c r="CN3868" s="1"/>
      <c r="CO3868" s="1"/>
      <c r="CP3868" s="1"/>
      <c r="CQ3868" s="1"/>
      <c r="CR3868" s="1"/>
      <c r="CS3868" s="1"/>
      <c r="CT3868" s="1"/>
      <c r="CU3868" s="1"/>
      <c r="CV3868" s="1"/>
      <c r="CW3868" s="1"/>
      <c r="CX3868" s="1"/>
      <c r="CY3868" s="1"/>
      <c r="CZ3868" s="1"/>
      <c r="DA3868" s="1"/>
      <c r="DB3868" s="1"/>
      <c r="DC3868" s="1"/>
      <c r="DD3868" s="1"/>
      <c r="DE3868" s="1"/>
      <c r="DF3868" s="1"/>
      <c r="DG3868" s="1"/>
      <c r="DH3868" s="1"/>
      <c r="DI3868" s="1"/>
      <c r="DJ3868" s="1"/>
      <c r="DK3868" s="1"/>
      <c r="DL3868" s="1"/>
      <c r="DM3868" s="1"/>
      <c r="DN3868" s="1"/>
      <c r="DO3868" s="1"/>
      <c r="DP3868" s="1"/>
      <c r="DQ3868" s="1"/>
      <c r="DR3868" s="1"/>
      <c r="DS3868" s="1"/>
      <c r="DT3868" s="1"/>
      <c r="DU3868" s="1"/>
      <c r="DV3868" s="1"/>
      <c r="DW3868" s="1"/>
      <c r="DX3868" s="1"/>
      <c r="DY3868" s="1"/>
      <c r="DZ3868" s="1"/>
      <c r="EA3868" s="1"/>
      <c r="EB3868" s="1"/>
      <c r="EC3868" s="1"/>
      <c r="ED3868" s="1"/>
      <c r="EE3868" s="1"/>
      <c r="EF3868" s="1"/>
      <c r="EG3868" s="1"/>
      <c r="EH3868" s="1"/>
      <c r="EI3868" s="1"/>
      <c r="EJ3868" s="1"/>
      <c r="EK3868" s="1"/>
      <c r="EL3868" s="1"/>
      <c r="EM3868" s="1"/>
      <c r="EN3868" s="1"/>
      <c r="EO3868" s="1"/>
      <c r="EP3868" s="1"/>
      <c r="EQ3868" s="1"/>
      <c r="ER3868" s="1"/>
      <c r="ES3868" s="1"/>
      <c r="ET3868" s="1"/>
      <c r="EU3868" s="1"/>
      <c r="EV3868" s="1"/>
      <c r="EW3868" s="1"/>
      <c r="EX3868" s="1"/>
    </row>
    <row r="3869" spans="1:154" x14ac:dyDescent="0.15">
      <c r="A3869" s="35"/>
      <c r="B3869" s="15"/>
      <c r="C3869" s="7"/>
      <c r="D3869" s="13"/>
      <c r="E3869" s="14"/>
      <c r="F3869" s="14"/>
      <c r="G3869" s="14"/>
      <c r="H3869" s="14"/>
      <c r="I3869" s="13"/>
      <c r="J3869" s="5"/>
      <c r="K3869" s="2"/>
      <c r="L3869" s="17"/>
      <c r="M3869" s="12"/>
      <c r="N3869" s="12"/>
      <c r="O3869" s="17"/>
      <c r="P3869" s="14"/>
      <c r="Q3869" s="14"/>
      <c r="R3869" s="14"/>
      <c r="S3869" s="20"/>
      <c r="T3869" s="14"/>
      <c r="U3869" s="4"/>
      <c r="V3869" s="5"/>
      <c r="W3869" s="10"/>
      <c r="X3869" s="10"/>
      <c r="Y3869" s="27"/>
      <c r="Z3869" s="3"/>
      <c r="AA3869" s="1"/>
      <c r="AB3869" s="10"/>
      <c r="AC3869" s="3"/>
      <c r="AD3869" s="3"/>
      <c r="AE3869" s="3"/>
      <c r="AF3869" s="10"/>
      <c r="AG3869" s="11"/>
      <c r="AH3869" s="10"/>
      <c r="AI3869" s="1"/>
      <c r="AJ3869" s="1"/>
      <c r="AK3869" s="1"/>
      <c r="AL3869" s="1"/>
      <c r="AM3869" s="1"/>
      <c r="AN3869" s="1"/>
      <c r="AO3869" s="1"/>
      <c r="AP3869" s="1"/>
      <c r="AQ3869" s="1"/>
      <c r="AR3869" s="1"/>
      <c r="AS3869" s="1"/>
      <c r="AT3869" s="1"/>
      <c r="AU3869" s="1"/>
      <c r="AV3869" s="1"/>
      <c r="AW3869" s="1"/>
      <c r="AX3869" s="1"/>
      <c r="AY3869" s="1"/>
      <c r="AZ3869" s="1"/>
      <c r="BA3869" s="1"/>
      <c r="BB3869" s="1"/>
      <c r="BC3869" s="1"/>
      <c r="BD3869" s="1"/>
      <c r="BE3869" s="1"/>
      <c r="BF3869" s="1"/>
      <c r="BG3869" s="1"/>
      <c r="BH3869" s="1"/>
      <c r="BI3869" s="1"/>
      <c r="BJ3869" s="1"/>
      <c r="BK3869" s="1"/>
      <c r="BL3869" s="1"/>
      <c r="BM3869" s="1"/>
      <c r="BN3869" s="1"/>
      <c r="BO3869" s="1"/>
      <c r="BP3869" s="1"/>
      <c r="BQ3869" s="1"/>
      <c r="BR3869" s="1"/>
      <c r="BS3869" s="1"/>
      <c r="BT3869" s="1"/>
      <c r="BU3869" s="1"/>
      <c r="BV3869" s="1"/>
      <c r="BW3869" s="1"/>
      <c r="BX3869" s="1"/>
      <c r="BY3869" s="1"/>
      <c r="BZ3869" s="1"/>
      <c r="CA3869" s="1"/>
      <c r="CB3869" s="1"/>
      <c r="CC3869" s="1"/>
      <c r="CD3869" s="1"/>
      <c r="CE3869" s="1"/>
      <c r="CF3869" s="1"/>
      <c r="CG3869" s="1"/>
      <c r="CH3869" s="1"/>
      <c r="CI3869" s="1"/>
      <c r="CJ3869" s="1"/>
      <c r="CK3869" s="1"/>
      <c r="CL3869" s="1"/>
      <c r="CM3869" s="1"/>
      <c r="CN3869" s="1"/>
      <c r="CO3869" s="1"/>
      <c r="CP3869" s="1"/>
      <c r="CQ3869" s="1"/>
      <c r="CR3869" s="1"/>
      <c r="CS3869" s="1"/>
      <c r="CT3869" s="1"/>
      <c r="CU3869" s="1"/>
      <c r="CV3869" s="1"/>
      <c r="CW3869" s="1"/>
      <c r="CX3869" s="1"/>
      <c r="CY3869" s="1"/>
      <c r="CZ3869" s="1"/>
      <c r="DA3869" s="1"/>
      <c r="DB3869" s="1"/>
      <c r="DC3869" s="1"/>
      <c r="DD3869" s="1"/>
      <c r="DE3869" s="1"/>
      <c r="DF3869" s="1"/>
      <c r="DG3869" s="1"/>
      <c r="DH3869" s="1"/>
      <c r="DI3869" s="1"/>
      <c r="DJ3869" s="1"/>
      <c r="DK3869" s="1"/>
      <c r="DL3869" s="1"/>
      <c r="DM3869" s="1"/>
      <c r="DN3869" s="1"/>
      <c r="DO3869" s="1"/>
      <c r="DP3869" s="1"/>
      <c r="DQ3869" s="1"/>
      <c r="DR3869" s="1"/>
      <c r="DS3869" s="1"/>
      <c r="DT3869" s="1"/>
      <c r="DU3869" s="1"/>
      <c r="DV3869" s="1"/>
      <c r="DW3869" s="1"/>
      <c r="DX3869" s="1"/>
      <c r="DY3869" s="1"/>
      <c r="DZ3869" s="1"/>
      <c r="EA3869" s="1"/>
      <c r="EB3869" s="1"/>
      <c r="EC3869" s="1"/>
      <c r="ED3869" s="1"/>
      <c r="EE3869" s="1"/>
      <c r="EF3869" s="1"/>
      <c r="EG3869" s="1"/>
      <c r="EH3869" s="1"/>
      <c r="EI3869" s="1"/>
      <c r="EJ3869" s="1"/>
      <c r="EK3869" s="1"/>
      <c r="EL3869" s="1"/>
      <c r="EM3869" s="1"/>
      <c r="EN3869" s="1"/>
      <c r="EO3869" s="1"/>
      <c r="EP3869" s="1"/>
      <c r="EQ3869" s="1"/>
      <c r="ER3869" s="1"/>
      <c r="ES3869" s="1"/>
      <c r="ET3869" s="1"/>
      <c r="EU3869" s="1"/>
      <c r="EV3869" s="1"/>
      <c r="EW3869" s="1"/>
      <c r="EX3869" s="1"/>
    </row>
    <row r="3870" spans="1:154" x14ac:dyDescent="0.15">
      <c r="A3870" s="35"/>
      <c r="B3870" s="15"/>
      <c r="C3870" s="7"/>
      <c r="D3870" s="13"/>
      <c r="E3870" s="14"/>
      <c r="F3870" s="14"/>
      <c r="G3870" s="14"/>
      <c r="H3870" s="14"/>
      <c r="I3870" s="13"/>
      <c r="J3870" s="5"/>
      <c r="K3870" s="2"/>
      <c r="L3870" s="17"/>
      <c r="M3870" s="12"/>
      <c r="N3870" s="12"/>
      <c r="O3870" s="17"/>
      <c r="P3870" s="14"/>
      <c r="Q3870" s="14"/>
      <c r="R3870" s="14"/>
      <c r="S3870" s="20"/>
      <c r="T3870" s="14"/>
      <c r="U3870" s="4"/>
      <c r="V3870" s="5"/>
      <c r="W3870" s="10"/>
      <c r="X3870" s="10"/>
      <c r="Y3870" s="27"/>
      <c r="Z3870" s="3"/>
      <c r="AA3870" s="1"/>
      <c r="AB3870" s="10"/>
      <c r="AC3870" s="3"/>
      <c r="AD3870" s="3"/>
      <c r="AE3870" s="3"/>
      <c r="AF3870" s="10"/>
      <c r="AG3870" s="11"/>
      <c r="AH3870" s="10"/>
      <c r="AI3870" s="1"/>
      <c r="AJ3870" s="1"/>
      <c r="AK3870" s="1"/>
      <c r="AL3870" s="1"/>
      <c r="AM3870" s="1"/>
      <c r="AN3870" s="1"/>
      <c r="AO3870" s="1"/>
      <c r="AP3870" s="1"/>
      <c r="AQ3870" s="1"/>
      <c r="AR3870" s="1"/>
      <c r="AS3870" s="1"/>
      <c r="AT3870" s="1"/>
      <c r="AU3870" s="1"/>
      <c r="AV3870" s="1"/>
      <c r="AW3870" s="1"/>
      <c r="AX3870" s="1"/>
      <c r="AY3870" s="1"/>
      <c r="AZ3870" s="1"/>
      <c r="BA3870" s="1"/>
      <c r="BB3870" s="1"/>
      <c r="BC3870" s="1"/>
      <c r="BD3870" s="1"/>
      <c r="BE3870" s="1"/>
      <c r="BF3870" s="1"/>
      <c r="BG3870" s="1"/>
      <c r="BH3870" s="1"/>
      <c r="BI3870" s="1"/>
      <c r="BJ3870" s="1"/>
      <c r="BK3870" s="1"/>
      <c r="BL3870" s="1"/>
      <c r="BM3870" s="1"/>
      <c r="BN3870" s="1"/>
      <c r="BO3870" s="1"/>
      <c r="BP3870" s="1"/>
      <c r="BQ3870" s="1"/>
      <c r="BR3870" s="1"/>
      <c r="BS3870" s="1"/>
      <c r="BT3870" s="1"/>
      <c r="BU3870" s="1"/>
      <c r="BV3870" s="1"/>
      <c r="BW3870" s="1"/>
      <c r="BX3870" s="1"/>
      <c r="BY3870" s="1"/>
      <c r="BZ3870" s="1"/>
      <c r="CA3870" s="1"/>
      <c r="CB3870" s="1"/>
      <c r="CC3870" s="1"/>
      <c r="CD3870" s="1"/>
      <c r="CE3870" s="1"/>
      <c r="CF3870" s="1"/>
      <c r="CG3870" s="1"/>
      <c r="CH3870" s="1"/>
      <c r="CI3870" s="1"/>
      <c r="CJ3870" s="1"/>
      <c r="CK3870" s="1"/>
      <c r="CL3870" s="1"/>
      <c r="CM3870" s="1"/>
      <c r="CN3870" s="1"/>
      <c r="CO3870" s="1"/>
      <c r="CP3870" s="1"/>
      <c r="CQ3870" s="1"/>
      <c r="CR3870" s="1"/>
      <c r="CS3870" s="1"/>
      <c r="CT3870" s="1"/>
      <c r="CU3870" s="1"/>
      <c r="CV3870" s="1"/>
      <c r="CW3870" s="1"/>
      <c r="CX3870" s="1"/>
      <c r="CY3870" s="1"/>
      <c r="CZ3870" s="1"/>
      <c r="DA3870" s="1"/>
      <c r="DB3870" s="1"/>
      <c r="DC3870" s="1"/>
      <c r="DD3870" s="1"/>
      <c r="DE3870" s="1"/>
      <c r="DF3870" s="1"/>
      <c r="DG3870" s="1"/>
      <c r="DH3870" s="1"/>
      <c r="DI3870" s="1"/>
      <c r="DJ3870" s="1"/>
      <c r="DK3870" s="1"/>
      <c r="DL3870" s="1"/>
      <c r="DM3870" s="1"/>
      <c r="DN3870" s="1"/>
      <c r="DO3870" s="1"/>
      <c r="DP3870" s="1"/>
      <c r="DQ3870" s="1"/>
      <c r="DR3870" s="1"/>
      <c r="DS3870" s="1"/>
      <c r="DT3870" s="1"/>
      <c r="DU3870" s="1"/>
      <c r="DV3870" s="1"/>
      <c r="DW3870" s="1"/>
      <c r="DX3870" s="1"/>
      <c r="DY3870" s="1"/>
      <c r="DZ3870" s="1"/>
      <c r="EA3870" s="1"/>
      <c r="EB3870" s="1"/>
      <c r="EC3870" s="1"/>
      <c r="ED3870" s="1"/>
      <c r="EE3870" s="1"/>
      <c r="EF3870" s="1"/>
      <c r="EG3870" s="1"/>
      <c r="EH3870" s="1"/>
      <c r="EI3870" s="1"/>
      <c r="EJ3870" s="1"/>
      <c r="EK3870" s="1"/>
      <c r="EL3870" s="1"/>
      <c r="EM3870" s="1"/>
      <c r="EN3870" s="1"/>
      <c r="EO3870" s="1"/>
      <c r="EP3870" s="1"/>
      <c r="EQ3870" s="1"/>
      <c r="ER3870" s="1"/>
      <c r="ES3870" s="1"/>
      <c r="ET3870" s="1"/>
      <c r="EU3870" s="1"/>
      <c r="EV3870" s="1"/>
      <c r="EW3870" s="1"/>
      <c r="EX3870" s="1"/>
    </row>
    <row r="3871" spans="1:154" x14ac:dyDescent="0.15">
      <c r="A3871" s="35"/>
      <c r="B3871" s="15"/>
      <c r="C3871" s="7"/>
      <c r="D3871" s="13"/>
      <c r="E3871" s="14"/>
      <c r="F3871" s="14"/>
      <c r="G3871" s="14"/>
      <c r="H3871" s="14"/>
      <c r="I3871" s="13"/>
      <c r="J3871" s="5"/>
      <c r="K3871" s="2"/>
      <c r="L3871" s="17"/>
      <c r="M3871" s="12"/>
      <c r="N3871" s="12"/>
      <c r="O3871" s="17"/>
      <c r="P3871" s="14"/>
      <c r="Q3871" s="14"/>
      <c r="R3871" s="14"/>
      <c r="S3871" s="20"/>
      <c r="T3871" s="14"/>
      <c r="U3871" s="4"/>
      <c r="V3871" s="5"/>
      <c r="W3871" s="10"/>
      <c r="X3871" s="10"/>
      <c r="Y3871" s="27"/>
      <c r="Z3871" s="3"/>
      <c r="AA3871" s="1"/>
      <c r="AB3871" s="10"/>
      <c r="AC3871" s="3"/>
      <c r="AD3871" s="3"/>
      <c r="AE3871" s="3"/>
      <c r="AF3871" s="10"/>
      <c r="AG3871" s="11"/>
      <c r="AH3871" s="10"/>
      <c r="AI3871" s="1"/>
      <c r="AJ3871" s="1"/>
      <c r="AK3871" s="1"/>
      <c r="AL3871" s="1"/>
      <c r="AM3871" s="1"/>
      <c r="AN3871" s="1"/>
      <c r="AO3871" s="1"/>
      <c r="AP3871" s="1"/>
      <c r="AQ3871" s="1"/>
      <c r="AR3871" s="1"/>
      <c r="AS3871" s="1"/>
      <c r="AT3871" s="1"/>
      <c r="AU3871" s="1"/>
      <c r="AV3871" s="1"/>
      <c r="AW3871" s="1"/>
      <c r="AX3871" s="1"/>
      <c r="AY3871" s="1"/>
      <c r="AZ3871" s="1"/>
      <c r="BA3871" s="1"/>
      <c r="BB3871" s="1"/>
      <c r="BC3871" s="1"/>
      <c r="BD3871" s="1"/>
      <c r="BE3871" s="1"/>
      <c r="BF3871" s="1"/>
      <c r="BG3871" s="1"/>
      <c r="BH3871" s="1"/>
      <c r="BI3871" s="1"/>
      <c r="BJ3871" s="1"/>
      <c r="BK3871" s="1"/>
      <c r="BL3871" s="1"/>
      <c r="BM3871" s="1"/>
      <c r="BN3871" s="1"/>
      <c r="BO3871" s="1"/>
      <c r="BP3871" s="1"/>
      <c r="BQ3871" s="1"/>
      <c r="BR3871" s="1"/>
      <c r="BS3871" s="1"/>
      <c r="BT3871" s="1"/>
      <c r="BU3871" s="1"/>
      <c r="BV3871" s="1"/>
      <c r="BW3871" s="1"/>
      <c r="BX3871" s="1"/>
      <c r="BY3871" s="1"/>
      <c r="BZ3871" s="1"/>
      <c r="CA3871" s="1"/>
      <c r="CB3871" s="1"/>
      <c r="CC3871" s="1"/>
      <c r="CD3871" s="1"/>
      <c r="CE3871" s="1"/>
      <c r="CF3871" s="1"/>
      <c r="CG3871" s="1"/>
      <c r="CH3871" s="1"/>
      <c r="CI3871" s="1"/>
      <c r="CJ3871" s="1"/>
      <c r="CK3871" s="1"/>
      <c r="CL3871" s="1"/>
      <c r="CM3871" s="1"/>
      <c r="CN3871" s="1"/>
      <c r="CO3871" s="1"/>
      <c r="CP3871" s="1"/>
      <c r="CQ3871" s="1"/>
      <c r="CR3871" s="1"/>
      <c r="CS3871" s="1"/>
      <c r="CT3871" s="1"/>
      <c r="CU3871" s="1"/>
      <c r="CV3871" s="1"/>
      <c r="CW3871" s="1"/>
      <c r="CX3871" s="1"/>
      <c r="CY3871" s="1"/>
      <c r="CZ3871" s="1"/>
      <c r="DA3871" s="1"/>
      <c r="DB3871" s="1"/>
      <c r="DC3871" s="1"/>
      <c r="DD3871" s="1"/>
      <c r="DE3871" s="1"/>
      <c r="DF3871" s="1"/>
      <c r="DG3871" s="1"/>
      <c r="DH3871" s="1"/>
      <c r="DI3871" s="1"/>
      <c r="DJ3871" s="1"/>
      <c r="DK3871" s="1"/>
      <c r="DL3871" s="1"/>
      <c r="DM3871" s="1"/>
      <c r="DN3871" s="1"/>
      <c r="DO3871" s="1"/>
      <c r="DP3871" s="1"/>
      <c r="DQ3871" s="1"/>
      <c r="DR3871" s="1"/>
      <c r="DS3871" s="1"/>
      <c r="DT3871" s="1"/>
      <c r="DU3871" s="1"/>
      <c r="DV3871" s="1"/>
      <c r="DW3871" s="1"/>
      <c r="DX3871" s="1"/>
      <c r="DY3871" s="1"/>
      <c r="DZ3871" s="1"/>
      <c r="EA3871" s="1"/>
      <c r="EB3871" s="1"/>
      <c r="EC3871" s="1"/>
      <c r="ED3871" s="1"/>
      <c r="EE3871" s="1"/>
      <c r="EF3871" s="1"/>
      <c r="EG3871" s="1"/>
      <c r="EH3871" s="1"/>
      <c r="EI3871" s="1"/>
      <c r="EJ3871" s="1"/>
      <c r="EK3871" s="1"/>
      <c r="EL3871" s="1"/>
      <c r="EM3871" s="1"/>
      <c r="EN3871" s="1"/>
      <c r="EO3871" s="1"/>
      <c r="EP3871" s="1"/>
      <c r="EQ3871" s="1"/>
      <c r="ER3871" s="1"/>
      <c r="ES3871" s="1"/>
      <c r="ET3871" s="1"/>
      <c r="EU3871" s="1"/>
      <c r="EV3871" s="1"/>
      <c r="EW3871" s="1"/>
      <c r="EX3871" s="1"/>
    </row>
    <row r="3872" spans="1:154" x14ac:dyDescent="0.15">
      <c r="A3872" s="35"/>
      <c r="B3872" s="15"/>
      <c r="C3872" s="7"/>
      <c r="D3872" s="13"/>
      <c r="E3872" s="14"/>
      <c r="F3872" s="14"/>
      <c r="G3872" s="14"/>
      <c r="H3872" s="14"/>
      <c r="I3872" s="13"/>
      <c r="J3872" s="5"/>
      <c r="K3872" s="2"/>
      <c r="L3872" s="17"/>
      <c r="M3872" s="12"/>
      <c r="N3872" s="12"/>
      <c r="O3872" s="17"/>
      <c r="P3872" s="14"/>
      <c r="Q3872" s="14"/>
      <c r="R3872" s="14"/>
      <c r="S3872" s="20"/>
      <c r="T3872" s="14"/>
      <c r="U3872" s="4"/>
      <c r="V3872" s="5"/>
      <c r="W3872" s="10"/>
      <c r="X3872" s="10"/>
      <c r="Y3872" s="27"/>
      <c r="Z3872" s="3"/>
      <c r="AA3872" s="1"/>
      <c r="AB3872" s="10"/>
      <c r="AC3872" s="3"/>
      <c r="AD3872" s="3"/>
      <c r="AE3872" s="3"/>
      <c r="AF3872" s="10"/>
      <c r="AG3872" s="11"/>
      <c r="AH3872" s="10"/>
      <c r="AI3872" s="1"/>
      <c r="AJ3872" s="1"/>
      <c r="AK3872" s="1"/>
      <c r="AL3872" s="1"/>
      <c r="AM3872" s="1"/>
      <c r="AN3872" s="1"/>
      <c r="AO3872" s="1"/>
      <c r="AP3872" s="1"/>
      <c r="AQ3872" s="1"/>
      <c r="AR3872" s="1"/>
      <c r="AS3872" s="1"/>
      <c r="AT3872" s="1"/>
      <c r="AU3872" s="1"/>
      <c r="AV3872" s="1"/>
      <c r="AW3872" s="1"/>
      <c r="AX3872" s="1"/>
      <c r="AY3872" s="1"/>
      <c r="AZ3872" s="1"/>
      <c r="BA3872" s="1"/>
      <c r="BB3872" s="1"/>
      <c r="BC3872" s="1"/>
      <c r="BD3872" s="1"/>
      <c r="BE3872" s="1"/>
      <c r="BF3872" s="1"/>
      <c r="BG3872" s="1"/>
      <c r="BH3872" s="1"/>
      <c r="BI3872" s="1"/>
      <c r="BJ3872" s="1"/>
      <c r="BK3872" s="1"/>
      <c r="BL3872" s="1"/>
      <c r="BM3872" s="1"/>
      <c r="BN3872" s="1"/>
      <c r="BO3872" s="1"/>
      <c r="BP3872" s="1"/>
      <c r="BQ3872" s="1"/>
      <c r="BR3872" s="1"/>
      <c r="BS3872" s="1"/>
      <c r="BT3872" s="1"/>
      <c r="BU3872" s="1"/>
      <c r="BV3872" s="1"/>
      <c r="BW3872" s="1"/>
      <c r="BX3872" s="1"/>
      <c r="BY3872" s="1"/>
      <c r="BZ3872" s="1"/>
      <c r="CA3872" s="1"/>
      <c r="CB3872" s="1"/>
      <c r="CC3872" s="1"/>
      <c r="CD3872" s="1"/>
      <c r="CE3872" s="1"/>
      <c r="CF3872" s="1"/>
      <c r="CG3872" s="1"/>
      <c r="CH3872" s="1"/>
      <c r="CI3872" s="1"/>
      <c r="CJ3872" s="1"/>
      <c r="CK3872" s="1"/>
      <c r="CL3872" s="1"/>
      <c r="CM3872" s="1"/>
      <c r="CN3872" s="1"/>
      <c r="CO3872" s="1"/>
      <c r="CP3872" s="1"/>
      <c r="CQ3872" s="1"/>
      <c r="CR3872" s="1"/>
      <c r="CS3872" s="1"/>
      <c r="CT3872" s="1"/>
      <c r="CU3872" s="1"/>
      <c r="CV3872" s="1"/>
      <c r="CW3872" s="1"/>
      <c r="CX3872" s="1"/>
      <c r="CY3872" s="1"/>
      <c r="CZ3872" s="1"/>
      <c r="DA3872" s="1"/>
      <c r="DB3872" s="1"/>
      <c r="DC3872" s="1"/>
      <c r="DD3872" s="1"/>
      <c r="DE3872" s="1"/>
      <c r="DF3872" s="1"/>
      <c r="DG3872" s="1"/>
      <c r="DH3872" s="1"/>
      <c r="DI3872" s="1"/>
      <c r="DJ3872" s="1"/>
      <c r="DK3872" s="1"/>
      <c r="DL3872" s="1"/>
      <c r="DM3872" s="1"/>
      <c r="DN3872" s="1"/>
      <c r="DO3872" s="1"/>
      <c r="DP3872" s="1"/>
      <c r="DQ3872" s="1"/>
      <c r="DR3872" s="1"/>
      <c r="DS3872" s="1"/>
      <c r="DT3872" s="1"/>
      <c r="DU3872" s="1"/>
      <c r="DV3872" s="1"/>
      <c r="DW3872" s="1"/>
      <c r="DX3872" s="1"/>
      <c r="DY3872" s="1"/>
      <c r="DZ3872" s="1"/>
      <c r="EA3872" s="1"/>
      <c r="EB3872" s="1"/>
      <c r="EC3872" s="1"/>
      <c r="ED3872" s="1"/>
      <c r="EE3872" s="1"/>
      <c r="EF3872" s="1"/>
      <c r="EG3872" s="1"/>
      <c r="EH3872" s="1"/>
      <c r="EI3872" s="1"/>
      <c r="EJ3872" s="1"/>
      <c r="EK3872" s="1"/>
      <c r="EL3872" s="1"/>
      <c r="EM3872" s="1"/>
      <c r="EN3872" s="1"/>
      <c r="EO3872" s="1"/>
      <c r="EP3872" s="1"/>
      <c r="EQ3872" s="1"/>
      <c r="ER3872" s="1"/>
      <c r="ES3872" s="1"/>
      <c r="ET3872" s="1"/>
      <c r="EU3872" s="1"/>
      <c r="EV3872" s="1"/>
      <c r="EW3872" s="1"/>
      <c r="EX3872" s="1"/>
    </row>
    <row r="3873" spans="1:154" x14ac:dyDescent="0.15">
      <c r="A3873" s="35"/>
      <c r="B3873" s="15"/>
      <c r="C3873" s="7"/>
      <c r="D3873" s="13"/>
      <c r="E3873" s="14"/>
      <c r="F3873" s="14"/>
      <c r="G3873" s="14"/>
      <c r="H3873" s="14"/>
      <c r="I3873" s="13"/>
      <c r="J3873" s="5"/>
      <c r="K3873" s="2"/>
      <c r="L3873" s="17"/>
      <c r="M3873" s="12"/>
      <c r="N3873" s="12"/>
      <c r="O3873" s="17"/>
      <c r="P3873" s="14"/>
      <c r="Q3873" s="14"/>
      <c r="R3873" s="14"/>
      <c r="S3873" s="20"/>
      <c r="T3873" s="14"/>
      <c r="U3873" s="4"/>
      <c r="V3873" s="5"/>
      <c r="W3873" s="10"/>
      <c r="X3873" s="10"/>
      <c r="Y3873" s="27"/>
      <c r="Z3873" s="3"/>
      <c r="AA3873" s="1"/>
      <c r="AB3873" s="10"/>
      <c r="AC3873" s="3"/>
      <c r="AD3873" s="3"/>
      <c r="AE3873" s="3"/>
      <c r="AF3873" s="10"/>
      <c r="AG3873" s="11"/>
      <c r="AH3873" s="10"/>
      <c r="AI3873" s="1"/>
      <c r="AJ3873" s="1"/>
      <c r="AK3873" s="1"/>
      <c r="AL3873" s="1"/>
      <c r="AM3873" s="1"/>
      <c r="AN3873" s="1"/>
      <c r="AO3873" s="1"/>
      <c r="AP3873" s="1"/>
      <c r="AQ3873" s="1"/>
      <c r="AR3873" s="1"/>
      <c r="AS3873" s="1"/>
      <c r="AT3873" s="1"/>
      <c r="AU3873" s="1"/>
      <c r="AV3873" s="1"/>
      <c r="AW3873" s="1"/>
      <c r="AX3873" s="1"/>
      <c r="AY3873" s="1"/>
      <c r="AZ3873" s="1"/>
      <c r="BA3873" s="1"/>
      <c r="BB3873" s="1"/>
      <c r="BC3873" s="1"/>
      <c r="BD3873" s="1"/>
      <c r="BE3873" s="1"/>
      <c r="BF3873" s="1"/>
      <c r="BG3873" s="1"/>
      <c r="BH3873" s="1"/>
      <c r="BI3873" s="1"/>
      <c r="BJ3873" s="1"/>
      <c r="BK3873" s="1"/>
      <c r="BL3873" s="1"/>
      <c r="BM3873" s="1"/>
      <c r="BN3873" s="1"/>
      <c r="BO3873" s="1"/>
      <c r="BP3873" s="1"/>
      <c r="BQ3873" s="1"/>
      <c r="BR3873" s="1"/>
      <c r="BS3873" s="1"/>
      <c r="BT3873" s="1"/>
      <c r="BU3873" s="1"/>
      <c r="BV3873" s="1"/>
      <c r="BW3873" s="1"/>
      <c r="BX3873" s="1"/>
      <c r="BY3873" s="1"/>
      <c r="BZ3873" s="1"/>
      <c r="CA3873" s="1"/>
      <c r="CB3873" s="1"/>
      <c r="CC3873" s="1"/>
      <c r="CD3873" s="1"/>
      <c r="CE3873" s="1"/>
      <c r="CF3873" s="1"/>
      <c r="CG3873" s="1"/>
      <c r="CH3873" s="1"/>
      <c r="CI3873" s="1"/>
      <c r="CJ3873" s="1"/>
      <c r="CK3873" s="1"/>
      <c r="CL3873" s="1"/>
      <c r="CM3873" s="1"/>
      <c r="CN3873" s="1"/>
      <c r="CO3873" s="1"/>
      <c r="CP3873" s="1"/>
      <c r="CQ3873" s="1"/>
      <c r="CR3873" s="1"/>
      <c r="CS3873" s="1"/>
      <c r="CT3873" s="1"/>
      <c r="CU3873" s="1"/>
      <c r="CV3873" s="1"/>
      <c r="CW3873" s="1"/>
      <c r="CX3873" s="1"/>
      <c r="CY3873" s="1"/>
      <c r="CZ3873" s="1"/>
      <c r="DA3873" s="1"/>
      <c r="DB3873" s="1"/>
      <c r="DC3873" s="1"/>
      <c r="DD3873" s="1"/>
      <c r="DE3873" s="1"/>
      <c r="DF3873" s="1"/>
      <c r="DG3873" s="1"/>
      <c r="DH3873" s="1"/>
      <c r="DI3873" s="1"/>
      <c r="DJ3873" s="1"/>
      <c r="DK3873" s="1"/>
      <c r="DL3873" s="1"/>
      <c r="DM3873" s="1"/>
      <c r="DN3873" s="1"/>
      <c r="DO3873" s="1"/>
      <c r="DP3873" s="1"/>
      <c r="DQ3873" s="1"/>
      <c r="DR3873" s="1"/>
      <c r="DS3873" s="1"/>
      <c r="DT3873" s="1"/>
      <c r="DU3873" s="1"/>
      <c r="DV3873" s="1"/>
      <c r="DW3873" s="1"/>
      <c r="DX3873" s="1"/>
      <c r="DY3873" s="1"/>
      <c r="DZ3873" s="1"/>
      <c r="EA3873" s="1"/>
      <c r="EB3873" s="1"/>
      <c r="EC3873" s="1"/>
      <c r="ED3873" s="1"/>
      <c r="EE3873" s="1"/>
      <c r="EF3873" s="1"/>
      <c r="EG3873" s="1"/>
      <c r="EH3873" s="1"/>
      <c r="EI3873" s="1"/>
      <c r="EJ3873" s="1"/>
      <c r="EK3873" s="1"/>
      <c r="EL3873" s="1"/>
      <c r="EM3873" s="1"/>
      <c r="EN3873" s="1"/>
      <c r="EO3873" s="1"/>
      <c r="EP3873" s="1"/>
      <c r="EQ3873" s="1"/>
      <c r="ER3873" s="1"/>
      <c r="ES3873" s="1"/>
      <c r="ET3873" s="1"/>
      <c r="EU3873" s="1"/>
      <c r="EV3873" s="1"/>
      <c r="EW3873" s="1"/>
      <c r="EX3873" s="1"/>
    </row>
    <row r="3874" spans="1:154" x14ac:dyDescent="0.15">
      <c r="A3874" s="35"/>
      <c r="B3874" s="15"/>
      <c r="C3874" s="7"/>
      <c r="D3874" s="13"/>
      <c r="E3874" s="14"/>
      <c r="F3874" s="14"/>
      <c r="G3874" s="14"/>
      <c r="H3874" s="14"/>
      <c r="I3874" s="13"/>
      <c r="J3874" s="5"/>
      <c r="K3874" s="2"/>
      <c r="L3874" s="17"/>
      <c r="M3874" s="12"/>
      <c r="N3874" s="12"/>
      <c r="O3874" s="17"/>
      <c r="P3874" s="14"/>
      <c r="Q3874" s="14"/>
      <c r="R3874" s="14"/>
      <c r="S3874" s="20"/>
      <c r="T3874" s="14"/>
      <c r="U3874" s="4"/>
      <c r="V3874" s="5"/>
      <c r="W3874" s="10"/>
      <c r="X3874" s="10"/>
      <c r="Y3874" s="27"/>
      <c r="Z3874" s="3"/>
      <c r="AA3874" s="1"/>
      <c r="AB3874" s="10"/>
      <c r="AC3874" s="3"/>
      <c r="AD3874" s="3"/>
      <c r="AE3874" s="3"/>
      <c r="AF3874" s="10"/>
      <c r="AG3874" s="11"/>
      <c r="AH3874" s="10"/>
      <c r="AI3874" s="1"/>
      <c r="AJ3874" s="1"/>
      <c r="AK3874" s="1"/>
      <c r="AL3874" s="1"/>
      <c r="AM3874" s="1"/>
      <c r="AN3874" s="1"/>
      <c r="AO3874" s="1"/>
      <c r="AP3874" s="1"/>
      <c r="AQ3874" s="1"/>
      <c r="AR3874" s="1"/>
      <c r="AS3874" s="1"/>
      <c r="AT3874" s="1"/>
      <c r="AU3874" s="1"/>
      <c r="AV3874" s="1"/>
      <c r="AW3874" s="1"/>
      <c r="AX3874" s="1"/>
      <c r="AY3874" s="1"/>
      <c r="AZ3874" s="1"/>
      <c r="BA3874" s="1"/>
      <c r="BB3874" s="1"/>
      <c r="BC3874" s="1"/>
      <c r="BD3874" s="1"/>
      <c r="BE3874" s="1"/>
      <c r="BF3874" s="1"/>
      <c r="BG3874" s="1"/>
      <c r="BH3874" s="1"/>
      <c r="BI3874" s="1"/>
      <c r="BJ3874" s="1"/>
      <c r="BK3874" s="1"/>
      <c r="BL3874" s="1"/>
      <c r="BM3874" s="1"/>
      <c r="BN3874" s="1"/>
      <c r="BO3874" s="1"/>
      <c r="BP3874" s="1"/>
      <c r="BQ3874" s="1"/>
      <c r="BR3874" s="1"/>
      <c r="BS3874" s="1"/>
      <c r="BT3874" s="1"/>
      <c r="BU3874" s="1"/>
      <c r="BV3874" s="1"/>
      <c r="BW3874" s="1"/>
      <c r="BX3874" s="1"/>
      <c r="BY3874" s="1"/>
      <c r="BZ3874" s="1"/>
      <c r="CA3874" s="1"/>
      <c r="CB3874" s="1"/>
      <c r="CC3874" s="1"/>
      <c r="CD3874" s="1"/>
      <c r="CE3874" s="1"/>
      <c r="CF3874" s="1"/>
      <c r="CG3874" s="1"/>
      <c r="CH3874" s="1"/>
      <c r="CI3874" s="1"/>
      <c r="CJ3874" s="1"/>
      <c r="CK3874" s="1"/>
      <c r="CL3874" s="1"/>
      <c r="CM3874" s="1"/>
      <c r="CN3874" s="1"/>
      <c r="CO3874" s="1"/>
      <c r="CP3874" s="1"/>
      <c r="CQ3874" s="1"/>
      <c r="CR3874" s="1"/>
      <c r="CS3874" s="1"/>
      <c r="CT3874" s="1"/>
      <c r="CU3874" s="1"/>
      <c r="CV3874" s="1"/>
      <c r="CW3874" s="1"/>
      <c r="CX3874" s="1"/>
      <c r="CY3874" s="1"/>
      <c r="CZ3874" s="1"/>
      <c r="DA3874" s="1"/>
      <c r="DB3874" s="1"/>
      <c r="DC3874" s="1"/>
      <c r="DD3874" s="1"/>
      <c r="DE3874" s="1"/>
      <c r="DF3874" s="1"/>
      <c r="DG3874" s="1"/>
      <c r="DH3874" s="1"/>
      <c r="DI3874" s="1"/>
      <c r="DJ3874" s="1"/>
      <c r="DK3874" s="1"/>
      <c r="DL3874" s="1"/>
      <c r="DM3874" s="1"/>
      <c r="DN3874" s="1"/>
      <c r="DO3874" s="1"/>
      <c r="DP3874" s="1"/>
      <c r="DQ3874" s="1"/>
      <c r="DR3874" s="1"/>
      <c r="DS3874" s="1"/>
      <c r="DT3874" s="1"/>
      <c r="DU3874" s="1"/>
      <c r="DV3874" s="1"/>
      <c r="DW3874" s="1"/>
      <c r="DX3874" s="1"/>
      <c r="DY3874" s="1"/>
      <c r="DZ3874" s="1"/>
      <c r="EA3874" s="1"/>
      <c r="EB3874" s="1"/>
      <c r="EC3874" s="1"/>
      <c r="ED3874" s="1"/>
      <c r="EE3874" s="1"/>
      <c r="EF3874" s="1"/>
      <c r="EG3874" s="1"/>
      <c r="EH3874" s="1"/>
      <c r="EI3874" s="1"/>
      <c r="EJ3874" s="1"/>
      <c r="EK3874" s="1"/>
      <c r="EL3874" s="1"/>
      <c r="EM3874" s="1"/>
      <c r="EN3874" s="1"/>
      <c r="EO3874" s="1"/>
      <c r="EP3874" s="1"/>
      <c r="EQ3874" s="1"/>
      <c r="ER3874" s="1"/>
      <c r="ES3874" s="1"/>
      <c r="ET3874" s="1"/>
      <c r="EU3874" s="1"/>
      <c r="EV3874" s="1"/>
      <c r="EW3874" s="1"/>
      <c r="EX3874" s="1"/>
    </row>
    <row r="3875" spans="1:154" x14ac:dyDescent="0.15">
      <c r="A3875" s="35"/>
      <c r="B3875" s="15"/>
      <c r="C3875" s="7"/>
      <c r="D3875" s="13"/>
      <c r="E3875" s="14"/>
      <c r="F3875" s="14"/>
      <c r="G3875" s="14"/>
      <c r="H3875" s="14"/>
      <c r="I3875" s="13"/>
      <c r="J3875" s="5"/>
      <c r="K3875" s="2"/>
      <c r="L3875" s="17"/>
      <c r="M3875" s="12"/>
      <c r="N3875" s="12"/>
      <c r="O3875" s="17"/>
      <c r="P3875" s="14"/>
      <c r="Q3875" s="14"/>
      <c r="R3875" s="14"/>
      <c r="S3875" s="20"/>
      <c r="T3875" s="14"/>
      <c r="U3875" s="4"/>
      <c r="V3875" s="5"/>
      <c r="W3875" s="10"/>
      <c r="X3875" s="10"/>
      <c r="Y3875" s="27"/>
      <c r="Z3875" s="3"/>
      <c r="AA3875" s="1"/>
      <c r="AB3875" s="10"/>
      <c r="AC3875" s="3"/>
      <c r="AD3875" s="3"/>
      <c r="AE3875" s="3"/>
      <c r="AF3875" s="10"/>
      <c r="AG3875" s="11"/>
      <c r="AH3875" s="10"/>
      <c r="AI3875" s="1"/>
      <c r="AJ3875" s="1"/>
      <c r="AK3875" s="1"/>
      <c r="AL3875" s="1"/>
      <c r="AM3875" s="1"/>
      <c r="AN3875" s="1"/>
      <c r="AO3875" s="1"/>
      <c r="AP3875" s="1"/>
      <c r="AQ3875" s="1"/>
      <c r="AR3875" s="1"/>
      <c r="AS3875" s="1"/>
      <c r="AT3875" s="1"/>
      <c r="AU3875" s="1"/>
      <c r="AV3875" s="1"/>
      <c r="AW3875" s="1"/>
      <c r="AX3875" s="1"/>
      <c r="AY3875" s="1"/>
      <c r="AZ3875" s="1"/>
      <c r="BA3875" s="1"/>
      <c r="BB3875" s="1"/>
      <c r="BC3875" s="1"/>
      <c r="BD3875" s="1"/>
      <c r="BE3875" s="1"/>
      <c r="BF3875" s="1"/>
      <c r="BG3875" s="1"/>
      <c r="BH3875" s="1"/>
      <c r="BI3875" s="1"/>
      <c r="BJ3875" s="1"/>
      <c r="BK3875" s="1"/>
      <c r="BL3875" s="1"/>
      <c r="BM3875" s="1"/>
      <c r="BN3875" s="1"/>
      <c r="BO3875" s="1"/>
      <c r="BP3875" s="1"/>
      <c r="BQ3875" s="1"/>
      <c r="BR3875" s="1"/>
      <c r="BS3875" s="1"/>
      <c r="BT3875" s="1"/>
      <c r="BU3875" s="1"/>
      <c r="BV3875" s="1"/>
      <c r="BW3875" s="1"/>
      <c r="BX3875" s="1"/>
      <c r="BY3875" s="1"/>
      <c r="BZ3875" s="1"/>
      <c r="CA3875" s="1"/>
      <c r="CB3875" s="1"/>
      <c r="CC3875" s="1"/>
      <c r="CD3875" s="1"/>
      <c r="CE3875" s="1"/>
      <c r="CF3875" s="1"/>
      <c r="CG3875" s="1"/>
      <c r="CH3875" s="1"/>
      <c r="CI3875" s="1"/>
      <c r="CJ3875" s="1"/>
      <c r="CK3875" s="1"/>
      <c r="CL3875" s="1"/>
      <c r="CM3875" s="1"/>
      <c r="CN3875" s="1"/>
      <c r="CO3875" s="1"/>
      <c r="CP3875" s="1"/>
      <c r="CQ3875" s="1"/>
      <c r="CR3875" s="1"/>
      <c r="CS3875" s="1"/>
      <c r="CT3875" s="1"/>
      <c r="CU3875" s="1"/>
      <c r="CV3875" s="1"/>
      <c r="CW3875" s="1"/>
      <c r="CX3875" s="1"/>
      <c r="CY3875" s="1"/>
      <c r="CZ3875" s="1"/>
      <c r="DA3875" s="1"/>
      <c r="DB3875" s="1"/>
      <c r="DC3875" s="1"/>
      <c r="DD3875" s="1"/>
      <c r="DE3875" s="1"/>
      <c r="DF3875" s="1"/>
      <c r="DG3875" s="1"/>
      <c r="DH3875" s="1"/>
      <c r="DI3875" s="1"/>
      <c r="DJ3875" s="1"/>
      <c r="DK3875" s="1"/>
      <c r="DL3875" s="1"/>
      <c r="DM3875" s="1"/>
      <c r="DN3875" s="1"/>
      <c r="DO3875" s="1"/>
      <c r="DP3875" s="1"/>
      <c r="DQ3875" s="1"/>
      <c r="DR3875" s="1"/>
      <c r="DS3875" s="1"/>
      <c r="DT3875" s="1"/>
      <c r="DU3875" s="1"/>
      <c r="DV3875" s="1"/>
      <c r="DW3875" s="1"/>
      <c r="DX3875" s="1"/>
      <c r="DY3875" s="1"/>
      <c r="DZ3875" s="1"/>
      <c r="EA3875" s="1"/>
      <c r="EB3875" s="1"/>
      <c r="EC3875" s="1"/>
      <c r="ED3875" s="1"/>
      <c r="EE3875" s="1"/>
      <c r="EF3875" s="1"/>
      <c r="EG3875" s="1"/>
      <c r="EH3875" s="1"/>
      <c r="EI3875" s="1"/>
      <c r="EJ3875" s="1"/>
      <c r="EK3875" s="1"/>
      <c r="EL3875" s="1"/>
      <c r="EM3875" s="1"/>
      <c r="EN3875" s="1"/>
      <c r="EO3875" s="1"/>
      <c r="EP3875" s="1"/>
      <c r="EQ3875" s="1"/>
      <c r="ER3875" s="1"/>
      <c r="ES3875" s="1"/>
      <c r="ET3875" s="1"/>
      <c r="EU3875" s="1"/>
      <c r="EV3875" s="1"/>
      <c r="EW3875" s="1"/>
      <c r="EX3875" s="1"/>
    </row>
    <row r="3876" spans="1:154" x14ac:dyDescent="0.15">
      <c r="A3876" s="35"/>
      <c r="B3876" s="15"/>
      <c r="C3876" s="7"/>
      <c r="D3876" s="13"/>
      <c r="E3876" s="14"/>
      <c r="F3876" s="14"/>
      <c r="G3876" s="14"/>
      <c r="H3876" s="14"/>
      <c r="I3876" s="13"/>
      <c r="J3876" s="5"/>
      <c r="K3876" s="2"/>
      <c r="L3876" s="17"/>
      <c r="M3876" s="12"/>
      <c r="N3876" s="12"/>
      <c r="O3876" s="17"/>
      <c r="P3876" s="14"/>
      <c r="Q3876" s="14"/>
      <c r="R3876" s="14"/>
      <c r="S3876" s="20"/>
      <c r="T3876" s="14"/>
      <c r="U3876" s="4"/>
      <c r="V3876" s="5"/>
      <c r="W3876" s="10"/>
      <c r="X3876" s="10"/>
      <c r="Y3876" s="27"/>
      <c r="Z3876" s="3"/>
      <c r="AA3876" s="1"/>
      <c r="AB3876" s="10"/>
      <c r="AC3876" s="3"/>
      <c r="AD3876" s="3"/>
      <c r="AE3876" s="3"/>
      <c r="AF3876" s="10"/>
      <c r="AG3876" s="11"/>
      <c r="AH3876" s="10"/>
      <c r="AI3876" s="1"/>
      <c r="AJ3876" s="1"/>
      <c r="AK3876" s="1"/>
      <c r="AL3876" s="1"/>
      <c r="AM3876" s="1"/>
      <c r="AN3876" s="1"/>
      <c r="AO3876" s="1"/>
      <c r="AP3876" s="1"/>
      <c r="AQ3876" s="1"/>
      <c r="AR3876" s="1"/>
      <c r="AS3876" s="1"/>
      <c r="AT3876" s="1"/>
      <c r="AU3876" s="1"/>
      <c r="AV3876" s="1"/>
      <c r="AW3876" s="1"/>
      <c r="AX3876" s="1"/>
      <c r="AY3876" s="1"/>
      <c r="AZ3876" s="1"/>
      <c r="BA3876" s="1"/>
      <c r="BB3876" s="1"/>
      <c r="BC3876" s="1"/>
      <c r="BD3876" s="1"/>
      <c r="BE3876" s="1"/>
      <c r="BF3876" s="1"/>
      <c r="BG3876" s="1"/>
      <c r="BH3876" s="1"/>
      <c r="BI3876" s="1"/>
      <c r="BJ3876" s="1"/>
      <c r="BK3876" s="1"/>
      <c r="BL3876" s="1"/>
      <c r="BM3876" s="1"/>
      <c r="BN3876" s="1"/>
      <c r="BO3876" s="1"/>
      <c r="BP3876" s="1"/>
      <c r="BQ3876" s="1"/>
      <c r="BR3876" s="1"/>
      <c r="BS3876" s="1"/>
      <c r="BT3876" s="1"/>
      <c r="BU3876" s="1"/>
      <c r="BV3876" s="1"/>
      <c r="BW3876" s="1"/>
      <c r="BX3876" s="1"/>
      <c r="BY3876" s="1"/>
      <c r="BZ3876" s="1"/>
      <c r="CA3876" s="1"/>
      <c r="CB3876" s="1"/>
      <c r="CC3876" s="1"/>
      <c r="CD3876" s="1"/>
      <c r="CE3876" s="1"/>
      <c r="CF3876" s="1"/>
      <c r="CG3876" s="1"/>
      <c r="CH3876" s="1"/>
      <c r="CI3876" s="1"/>
      <c r="CJ3876" s="1"/>
      <c r="CK3876" s="1"/>
      <c r="CL3876" s="1"/>
      <c r="CM3876" s="1"/>
      <c r="CN3876" s="1"/>
      <c r="CO3876" s="1"/>
      <c r="CP3876" s="1"/>
      <c r="CQ3876" s="1"/>
      <c r="CR3876" s="1"/>
      <c r="CS3876" s="1"/>
      <c r="CT3876" s="1"/>
      <c r="CU3876" s="1"/>
      <c r="CV3876" s="1"/>
      <c r="CW3876" s="1"/>
      <c r="CX3876" s="1"/>
      <c r="CY3876" s="1"/>
      <c r="CZ3876" s="1"/>
      <c r="DA3876" s="1"/>
      <c r="DB3876" s="1"/>
      <c r="DC3876" s="1"/>
      <c r="DD3876" s="1"/>
      <c r="DE3876" s="1"/>
      <c r="DF3876" s="1"/>
      <c r="DG3876" s="1"/>
      <c r="DH3876" s="1"/>
      <c r="DI3876" s="1"/>
      <c r="DJ3876" s="1"/>
      <c r="DK3876" s="1"/>
      <c r="DL3876" s="1"/>
      <c r="DM3876" s="1"/>
      <c r="DN3876" s="1"/>
      <c r="DO3876" s="1"/>
      <c r="DP3876" s="1"/>
      <c r="DQ3876" s="1"/>
      <c r="DR3876" s="1"/>
      <c r="DS3876" s="1"/>
      <c r="DT3876" s="1"/>
      <c r="DU3876" s="1"/>
      <c r="DV3876" s="1"/>
      <c r="DW3876" s="1"/>
      <c r="DX3876" s="1"/>
      <c r="DY3876" s="1"/>
      <c r="DZ3876" s="1"/>
      <c r="EA3876" s="1"/>
      <c r="EB3876" s="1"/>
      <c r="EC3876" s="1"/>
      <c r="ED3876" s="1"/>
      <c r="EE3876" s="1"/>
      <c r="EF3876" s="1"/>
      <c r="EG3876" s="1"/>
      <c r="EH3876" s="1"/>
      <c r="EI3876" s="1"/>
      <c r="EJ3876" s="1"/>
      <c r="EK3876" s="1"/>
      <c r="EL3876" s="1"/>
      <c r="EM3876" s="1"/>
      <c r="EN3876" s="1"/>
      <c r="EO3876" s="1"/>
      <c r="EP3876" s="1"/>
      <c r="EQ3876" s="1"/>
      <c r="ER3876" s="1"/>
      <c r="ES3876" s="1"/>
      <c r="ET3876" s="1"/>
      <c r="EU3876" s="1"/>
      <c r="EV3876" s="1"/>
      <c r="EW3876" s="1"/>
      <c r="EX3876" s="1"/>
    </row>
    <row r="3877" spans="1:154" x14ac:dyDescent="0.15">
      <c r="A3877" s="35"/>
      <c r="B3877" s="15"/>
      <c r="C3877" s="7"/>
      <c r="D3877" s="13"/>
      <c r="E3877" s="14"/>
      <c r="F3877" s="14"/>
      <c r="G3877" s="14"/>
      <c r="H3877" s="14"/>
      <c r="I3877" s="13"/>
      <c r="J3877" s="5"/>
      <c r="K3877" s="2"/>
      <c r="L3877" s="17"/>
      <c r="M3877" s="12"/>
      <c r="N3877" s="12"/>
      <c r="O3877" s="17"/>
      <c r="P3877" s="14"/>
      <c r="Q3877" s="14"/>
      <c r="R3877" s="14"/>
      <c r="S3877" s="20"/>
      <c r="T3877" s="14"/>
      <c r="U3877" s="4"/>
      <c r="V3877" s="5"/>
      <c r="W3877" s="10"/>
      <c r="X3877" s="10"/>
      <c r="Y3877" s="27"/>
      <c r="Z3877" s="3"/>
      <c r="AA3877" s="1"/>
      <c r="AB3877" s="10"/>
      <c r="AC3877" s="3"/>
      <c r="AD3877" s="3"/>
      <c r="AE3877" s="3"/>
      <c r="AF3877" s="10"/>
      <c r="AG3877" s="11"/>
      <c r="AH3877" s="10"/>
      <c r="AI3877" s="1"/>
      <c r="AJ3877" s="1"/>
      <c r="AK3877" s="1"/>
      <c r="AL3877" s="1"/>
      <c r="AM3877" s="1"/>
      <c r="AN3877" s="1"/>
      <c r="AO3877" s="1"/>
      <c r="AP3877" s="1"/>
      <c r="AQ3877" s="1"/>
      <c r="AR3877" s="1"/>
      <c r="AS3877" s="1"/>
      <c r="AT3877" s="1"/>
      <c r="AU3877" s="1"/>
      <c r="AV3877" s="1"/>
      <c r="AW3877" s="1"/>
      <c r="AX3877" s="1"/>
      <c r="AY3877" s="1"/>
      <c r="AZ3877" s="1"/>
      <c r="BA3877" s="1"/>
      <c r="BB3877" s="1"/>
      <c r="BC3877" s="1"/>
      <c r="BD3877" s="1"/>
      <c r="BE3877" s="1"/>
      <c r="BF3877" s="1"/>
      <c r="BG3877" s="1"/>
      <c r="BH3877" s="1"/>
      <c r="BI3877" s="1"/>
      <c r="BJ3877" s="1"/>
      <c r="BK3877" s="1"/>
      <c r="BL3877" s="1"/>
      <c r="BM3877" s="1"/>
      <c r="BN3877" s="1"/>
      <c r="BO3877" s="1"/>
      <c r="BP3877" s="1"/>
      <c r="BQ3877" s="1"/>
      <c r="BR3877" s="1"/>
      <c r="BS3877" s="1"/>
      <c r="BT3877" s="1"/>
      <c r="BU3877" s="1"/>
      <c r="BV3877" s="1"/>
      <c r="BW3877" s="1"/>
      <c r="BX3877" s="1"/>
      <c r="BY3877" s="1"/>
      <c r="BZ3877" s="1"/>
      <c r="CA3877" s="1"/>
      <c r="CB3877" s="1"/>
      <c r="CC3877" s="1"/>
      <c r="CD3877" s="1"/>
      <c r="CE3877" s="1"/>
      <c r="CF3877" s="1"/>
      <c r="CG3877" s="1"/>
      <c r="CH3877" s="1"/>
      <c r="CI3877" s="1"/>
      <c r="CJ3877" s="1"/>
      <c r="CK3877" s="1"/>
      <c r="CL3877" s="1"/>
      <c r="CM3877" s="1"/>
      <c r="CN3877" s="1"/>
      <c r="CO3877" s="1"/>
      <c r="CP3877" s="1"/>
      <c r="CQ3877" s="1"/>
      <c r="CR3877" s="1"/>
      <c r="CS3877" s="1"/>
      <c r="CT3877" s="1"/>
      <c r="CU3877" s="1"/>
      <c r="CV3877" s="1"/>
      <c r="CW3877" s="1"/>
      <c r="CX3877" s="1"/>
      <c r="CY3877" s="1"/>
      <c r="CZ3877" s="1"/>
      <c r="DA3877" s="1"/>
      <c r="DB3877" s="1"/>
      <c r="DC3877" s="1"/>
      <c r="DD3877" s="1"/>
      <c r="DE3877" s="1"/>
      <c r="DF3877" s="1"/>
      <c r="DG3877" s="1"/>
      <c r="DH3877" s="1"/>
      <c r="DI3877" s="1"/>
      <c r="DJ3877" s="1"/>
      <c r="DK3877" s="1"/>
      <c r="DL3877" s="1"/>
      <c r="DM3877" s="1"/>
      <c r="DN3877" s="1"/>
      <c r="DO3877" s="1"/>
      <c r="DP3877" s="1"/>
      <c r="DQ3877" s="1"/>
      <c r="DR3877" s="1"/>
      <c r="DS3877" s="1"/>
      <c r="DT3877" s="1"/>
      <c r="DU3877" s="1"/>
      <c r="DV3877" s="1"/>
      <c r="DW3877" s="1"/>
      <c r="DX3877" s="1"/>
      <c r="DY3877" s="1"/>
      <c r="DZ3877" s="1"/>
      <c r="EA3877" s="1"/>
      <c r="EB3877" s="1"/>
      <c r="EC3877" s="1"/>
      <c r="ED3877" s="1"/>
      <c r="EE3877" s="1"/>
      <c r="EF3877" s="1"/>
      <c r="EG3877" s="1"/>
      <c r="EH3877" s="1"/>
      <c r="EI3877" s="1"/>
      <c r="EJ3877" s="1"/>
      <c r="EK3877" s="1"/>
      <c r="EL3877" s="1"/>
      <c r="EM3877" s="1"/>
      <c r="EN3877" s="1"/>
      <c r="EO3877" s="1"/>
      <c r="EP3877" s="1"/>
      <c r="EQ3877" s="1"/>
      <c r="ER3877" s="1"/>
      <c r="ES3877" s="1"/>
      <c r="ET3877" s="1"/>
      <c r="EU3877" s="1"/>
      <c r="EV3877" s="1"/>
      <c r="EW3877" s="1"/>
      <c r="EX3877" s="1"/>
    </row>
    <row r="3878" spans="1:154" x14ac:dyDescent="0.15">
      <c r="A3878" s="35"/>
      <c r="B3878" s="15"/>
      <c r="C3878" s="7"/>
      <c r="D3878" s="13"/>
      <c r="E3878" s="14"/>
      <c r="F3878" s="14"/>
      <c r="G3878" s="14"/>
      <c r="H3878" s="14"/>
      <c r="I3878" s="13"/>
      <c r="J3878" s="5"/>
      <c r="K3878" s="2"/>
      <c r="L3878" s="17"/>
      <c r="M3878" s="12"/>
      <c r="N3878" s="12"/>
      <c r="O3878" s="17"/>
      <c r="P3878" s="14"/>
      <c r="Q3878" s="14"/>
      <c r="R3878" s="14"/>
      <c r="S3878" s="20"/>
      <c r="T3878" s="14"/>
      <c r="U3878" s="4"/>
      <c r="V3878" s="5"/>
      <c r="W3878" s="10"/>
      <c r="X3878" s="10"/>
      <c r="Y3878" s="27"/>
      <c r="Z3878" s="3"/>
      <c r="AA3878" s="1"/>
      <c r="AB3878" s="10"/>
      <c r="AC3878" s="3"/>
      <c r="AD3878" s="3"/>
      <c r="AE3878" s="3"/>
      <c r="AF3878" s="10"/>
      <c r="AG3878" s="11"/>
      <c r="AH3878" s="10"/>
      <c r="AI3878" s="1"/>
      <c r="AJ3878" s="1"/>
      <c r="AK3878" s="1"/>
      <c r="AL3878" s="1"/>
      <c r="AM3878" s="1"/>
      <c r="AN3878" s="1"/>
      <c r="AO3878" s="1"/>
      <c r="AP3878" s="1"/>
      <c r="AQ3878" s="1"/>
      <c r="AR3878" s="1"/>
      <c r="AS3878" s="1"/>
      <c r="AT3878" s="1"/>
      <c r="AU3878" s="1"/>
      <c r="AV3878" s="1"/>
      <c r="AW3878" s="1"/>
      <c r="AX3878" s="1"/>
      <c r="AY3878" s="1"/>
      <c r="AZ3878" s="1"/>
      <c r="BA3878" s="1"/>
      <c r="BB3878" s="1"/>
      <c r="BC3878" s="1"/>
      <c r="BD3878" s="1"/>
      <c r="BE3878" s="1"/>
      <c r="BF3878" s="1"/>
      <c r="BG3878" s="1"/>
      <c r="BH3878" s="1"/>
      <c r="BI3878" s="1"/>
      <c r="BJ3878" s="1"/>
      <c r="BK3878" s="1"/>
      <c r="BL3878" s="1"/>
      <c r="BM3878" s="1"/>
      <c r="BN3878" s="1"/>
      <c r="BO3878" s="1"/>
      <c r="BP3878" s="1"/>
      <c r="BQ3878" s="1"/>
      <c r="BR3878" s="1"/>
      <c r="BS3878" s="1"/>
      <c r="BT3878" s="1"/>
      <c r="BU3878" s="1"/>
      <c r="BV3878" s="1"/>
      <c r="BW3878" s="1"/>
      <c r="BX3878" s="1"/>
      <c r="BY3878" s="1"/>
      <c r="BZ3878" s="1"/>
      <c r="CA3878" s="1"/>
      <c r="CB3878" s="1"/>
      <c r="CC3878" s="1"/>
      <c r="CD3878" s="1"/>
      <c r="CE3878" s="1"/>
      <c r="CF3878" s="1"/>
      <c r="CG3878" s="1"/>
      <c r="CH3878" s="1"/>
      <c r="CI3878" s="1"/>
      <c r="CJ3878" s="1"/>
      <c r="CK3878" s="1"/>
      <c r="CL3878" s="1"/>
      <c r="CM3878" s="1"/>
      <c r="CN3878" s="1"/>
      <c r="CO3878" s="1"/>
      <c r="CP3878" s="1"/>
      <c r="CQ3878" s="1"/>
      <c r="CR3878" s="1"/>
      <c r="CS3878" s="1"/>
      <c r="CT3878" s="1"/>
      <c r="CU3878" s="1"/>
      <c r="CV3878" s="1"/>
      <c r="CW3878" s="1"/>
      <c r="CX3878" s="1"/>
      <c r="CY3878" s="1"/>
      <c r="CZ3878" s="1"/>
      <c r="DA3878" s="1"/>
      <c r="DB3878" s="1"/>
      <c r="DC3878" s="1"/>
      <c r="DD3878" s="1"/>
      <c r="DE3878" s="1"/>
      <c r="DF3878" s="1"/>
      <c r="DG3878" s="1"/>
      <c r="DH3878" s="1"/>
      <c r="DI3878" s="1"/>
      <c r="DJ3878" s="1"/>
      <c r="DK3878" s="1"/>
      <c r="DL3878" s="1"/>
      <c r="DM3878" s="1"/>
      <c r="DN3878" s="1"/>
      <c r="DO3878" s="1"/>
      <c r="DP3878" s="1"/>
      <c r="DQ3878" s="1"/>
      <c r="DR3878" s="1"/>
      <c r="DS3878" s="1"/>
      <c r="DT3878" s="1"/>
      <c r="DU3878" s="1"/>
      <c r="DV3878" s="1"/>
      <c r="DW3878" s="1"/>
      <c r="DX3878" s="1"/>
      <c r="DY3878" s="1"/>
      <c r="DZ3878" s="1"/>
      <c r="EA3878" s="1"/>
      <c r="EB3878" s="1"/>
      <c r="EC3878" s="1"/>
      <c r="ED3878" s="1"/>
      <c r="EE3878" s="1"/>
      <c r="EF3878" s="1"/>
      <c r="EG3878" s="1"/>
      <c r="EH3878" s="1"/>
      <c r="EI3878" s="1"/>
      <c r="EJ3878" s="1"/>
      <c r="EK3878" s="1"/>
      <c r="EL3878" s="1"/>
      <c r="EM3878" s="1"/>
      <c r="EN3878" s="1"/>
      <c r="EO3878" s="1"/>
      <c r="EP3878" s="1"/>
      <c r="EQ3878" s="1"/>
      <c r="ER3878" s="1"/>
      <c r="ES3878" s="1"/>
      <c r="ET3878" s="1"/>
      <c r="EU3878" s="1"/>
      <c r="EV3878" s="1"/>
      <c r="EW3878" s="1"/>
      <c r="EX3878" s="1"/>
    </row>
    <row r="3879" spans="1:154" x14ac:dyDescent="0.15">
      <c r="A3879" s="35"/>
      <c r="B3879" s="15"/>
      <c r="C3879" s="7"/>
      <c r="D3879" s="13"/>
      <c r="E3879" s="14"/>
      <c r="F3879" s="14"/>
      <c r="G3879" s="14"/>
      <c r="H3879" s="14"/>
      <c r="I3879" s="13"/>
      <c r="J3879" s="5"/>
      <c r="K3879" s="2"/>
      <c r="L3879" s="17"/>
      <c r="M3879" s="12"/>
      <c r="N3879" s="12"/>
      <c r="O3879" s="17"/>
      <c r="P3879" s="14"/>
      <c r="Q3879" s="14"/>
      <c r="R3879" s="14"/>
      <c r="S3879" s="20"/>
      <c r="T3879" s="14"/>
      <c r="U3879" s="4"/>
      <c r="V3879" s="5"/>
      <c r="W3879" s="10"/>
      <c r="X3879" s="10"/>
      <c r="Y3879" s="27"/>
      <c r="Z3879" s="3"/>
      <c r="AA3879" s="1"/>
      <c r="AB3879" s="10"/>
      <c r="AC3879" s="3"/>
      <c r="AD3879" s="3"/>
      <c r="AE3879" s="3"/>
      <c r="AF3879" s="10"/>
      <c r="AG3879" s="11"/>
      <c r="AH3879" s="10"/>
      <c r="AI3879" s="1"/>
      <c r="AJ3879" s="1"/>
      <c r="AK3879" s="1"/>
      <c r="AL3879" s="1"/>
      <c r="AM3879" s="1"/>
      <c r="AN3879" s="1"/>
      <c r="AO3879" s="1"/>
      <c r="AP3879" s="1"/>
      <c r="AQ3879" s="1"/>
      <c r="AR3879" s="1"/>
      <c r="AS3879" s="1"/>
      <c r="AT3879" s="1"/>
      <c r="AU3879" s="1"/>
      <c r="AV3879" s="1"/>
      <c r="AW3879" s="1"/>
      <c r="AX3879" s="1"/>
      <c r="AY3879" s="1"/>
      <c r="AZ3879" s="1"/>
      <c r="BA3879" s="1"/>
      <c r="BB3879" s="1"/>
      <c r="BC3879" s="1"/>
      <c r="BD3879" s="1"/>
      <c r="BE3879" s="1"/>
      <c r="BF3879" s="1"/>
      <c r="BG3879" s="1"/>
      <c r="BH3879" s="1"/>
      <c r="BI3879" s="1"/>
      <c r="BJ3879" s="1"/>
      <c r="BK3879" s="1"/>
      <c r="BL3879" s="1"/>
      <c r="BM3879" s="1"/>
      <c r="BN3879" s="1"/>
      <c r="BO3879" s="1"/>
      <c r="BP3879" s="1"/>
      <c r="BQ3879" s="1"/>
      <c r="BR3879" s="1"/>
      <c r="BS3879" s="1"/>
      <c r="BT3879" s="1"/>
      <c r="BU3879" s="1"/>
      <c r="BV3879" s="1"/>
      <c r="BW3879" s="1"/>
      <c r="BX3879" s="1"/>
      <c r="BY3879" s="1"/>
      <c r="BZ3879" s="1"/>
      <c r="CA3879" s="1"/>
      <c r="CB3879" s="1"/>
      <c r="CC3879" s="1"/>
      <c r="CD3879" s="1"/>
      <c r="CE3879" s="1"/>
      <c r="CF3879" s="1"/>
      <c r="CG3879" s="1"/>
      <c r="CH3879" s="1"/>
      <c r="CI3879" s="1"/>
      <c r="CJ3879" s="1"/>
      <c r="CK3879" s="1"/>
      <c r="CL3879" s="1"/>
      <c r="CM3879" s="1"/>
      <c r="CN3879" s="1"/>
      <c r="CO3879" s="1"/>
      <c r="CP3879" s="1"/>
      <c r="CQ3879" s="1"/>
      <c r="CR3879" s="1"/>
      <c r="CS3879" s="1"/>
      <c r="CT3879" s="1"/>
      <c r="CU3879" s="1"/>
      <c r="CV3879" s="1"/>
      <c r="CW3879" s="1"/>
      <c r="CX3879" s="1"/>
      <c r="CY3879" s="1"/>
      <c r="CZ3879" s="1"/>
      <c r="DA3879" s="1"/>
      <c r="DB3879" s="1"/>
      <c r="DC3879" s="1"/>
      <c r="DD3879" s="1"/>
      <c r="DE3879" s="1"/>
      <c r="DF3879" s="1"/>
      <c r="DG3879" s="1"/>
      <c r="DH3879" s="1"/>
      <c r="DI3879" s="1"/>
      <c r="DJ3879" s="1"/>
      <c r="DK3879" s="1"/>
      <c r="DL3879" s="1"/>
      <c r="DM3879" s="1"/>
      <c r="DN3879" s="1"/>
      <c r="DO3879" s="1"/>
      <c r="DP3879" s="1"/>
      <c r="DQ3879" s="1"/>
      <c r="DR3879" s="1"/>
      <c r="DS3879" s="1"/>
      <c r="DT3879" s="1"/>
      <c r="DU3879" s="1"/>
      <c r="DV3879" s="1"/>
      <c r="DW3879" s="1"/>
      <c r="DX3879" s="1"/>
      <c r="DY3879" s="1"/>
      <c r="DZ3879" s="1"/>
      <c r="EA3879" s="1"/>
      <c r="EB3879" s="1"/>
      <c r="EC3879" s="1"/>
      <c r="ED3879" s="1"/>
      <c r="EE3879" s="1"/>
      <c r="EF3879" s="1"/>
      <c r="EG3879" s="1"/>
      <c r="EH3879" s="1"/>
      <c r="EI3879" s="1"/>
      <c r="EJ3879" s="1"/>
      <c r="EK3879" s="1"/>
      <c r="EL3879" s="1"/>
      <c r="EM3879" s="1"/>
      <c r="EN3879" s="1"/>
      <c r="EO3879" s="1"/>
      <c r="EP3879" s="1"/>
      <c r="EQ3879" s="1"/>
      <c r="ER3879" s="1"/>
      <c r="ES3879" s="1"/>
      <c r="ET3879" s="1"/>
      <c r="EU3879" s="1"/>
      <c r="EV3879" s="1"/>
      <c r="EW3879" s="1"/>
      <c r="EX3879" s="1"/>
    </row>
    <row r="3880" spans="1:154" x14ac:dyDescent="0.15">
      <c r="A3880" s="35"/>
      <c r="B3880" s="15"/>
      <c r="C3880" s="7"/>
      <c r="D3880" s="13"/>
      <c r="E3880" s="14"/>
      <c r="F3880" s="14"/>
      <c r="G3880" s="14"/>
      <c r="H3880" s="14"/>
      <c r="I3880" s="13"/>
      <c r="J3880" s="5"/>
      <c r="K3880" s="2"/>
      <c r="L3880" s="17"/>
      <c r="M3880" s="12"/>
      <c r="N3880" s="12"/>
      <c r="O3880" s="17"/>
      <c r="P3880" s="14"/>
      <c r="Q3880" s="14"/>
      <c r="R3880" s="14"/>
      <c r="S3880" s="20"/>
      <c r="T3880" s="14"/>
      <c r="U3880" s="4"/>
      <c r="V3880" s="5"/>
      <c r="W3880" s="10"/>
      <c r="X3880" s="10"/>
      <c r="Y3880" s="27"/>
      <c r="Z3880" s="3"/>
      <c r="AA3880" s="1"/>
      <c r="AB3880" s="10"/>
      <c r="AC3880" s="3"/>
      <c r="AD3880" s="3"/>
      <c r="AE3880" s="3"/>
      <c r="AF3880" s="10"/>
      <c r="AG3880" s="11"/>
      <c r="AH3880" s="10"/>
      <c r="AI3880" s="1"/>
      <c r="AJ3880" s="1"/>
      <c r="AK3880" s="1"/>
      <c r="AL3880" s="1"/>
      <c r="AM3880" s="1"/>
      <c r="AN3880" s="1"/>
      <c r="AO3880" s="1"/>
      <c r="AP3880" s="1"/>
      <c r="AQ3880" s="1"/>
      <c r="AR3880" s="1"/>
      <c r="AS3880" s="1"/>
      <c r="AT3880" s="1"/>
      <c r="AU3880" s="1"/>
      <c r="AV3880" s="1"/>
      <c r="AW3880" s="1"/>
      <c r="AX3880" s="1"/>
      <c r="AY3880" s="1"/>
      <c r="AZ3880" s="1"/>
      <c r="BA3880" s="1"/>
      <c r="BB3880" s="1"/>
      <c r="BC3880" s="1"/>
      <c r="BD3880" s="1"/>
      <c r="BE3880" s="1"/>
      <c r="BF3880" s="1"/>
      <c r="BG3880" s="1"/>
      <c r="BH3880" s="1"/>
      <c r="BI3880" s="1"/>
      <c r="BJ3880" s="1"/>
      <c r="BK3880" s="1"/>
      <c r="BL3880" s="1"/>
      <c r="BM3880" s="1"/>
      <c r="BN3880" s="1"/>
      <c r="BO3880" s="1"/>
      <c r="BP3880" s="1"/>
      <c r="BQ3880" s="1"/>
      <c r="BR3880" s="1"/>
      <c r="BS3880" s="1"/>
      <c r="BT3880" s="1"/>
      <c r="BU3880" s="1"/>
      <c r="BV3880" s="1"/>
      <c r="BW3880" s="1"/>
      <c r="BX3880" s="1"/>
      <c r="BY3880" s="1"/>
      <c r="BZ3880" s="1"/>
      <c r="CA3880" s="1"/>
      <c r="CB3880" s="1"/>
      <c r="CC3880" s="1"/>
      <c r="CD3880" s="1"/>
      <c r="CE3880" s="1"/>
      <c r="CF3880" s="1"/>
      <c r="CG3880" s="1"/>
      <c r="CH3880" s="1"/>
      <c r="CI3880" s="1"/>
      <c r="CJ3880" s="1"/>
      <c r="CK3880" s="1"/>
      <c r="CL3880" s="1"/>
      <c r="CM3880" s="1"/>
      <c r="CN3880" s="1"/>
      <c r="CO3880" s="1"/>
      <c r="CP3880" s="1"/>
      <c r="CQ3880" s="1"/>
      <c r="CR3880" s="1"/>
      <c r="CS3880" s="1"/>
      <c r="CT3880" s="1"/>
      <c r="CU3880" s="1"/>
      <c r="CV3880" s="1"/>
      <c r="CW3880" s="1"/>
      <c r="CX3880" s="1"/>
      <c r="CY3880" s="1"/>
      <c r="CZ3880" s="1"/>
      <c r="DA3880" s="1"/>
      <c r="DB3880" s="1"/>
      <c r="DC3880" s="1"/>
      <c r="DD3880" s="1"/>
      <c r="DE3880" s="1"/>
      <c r="DF3880" s="1"/>
      <c r="DG3880" s="1"/>
      <c r="DH3880" s="1"/>
      <c r="DI3880" s="1"/>
      <c r="DJ3880" s="1"/>
      <c r="DK3880" s="1"/>
      <c r="DL3880" s="1"/>
      <c r="DM3880" s="1"/>
      <c r="DN3880" s="1"/>
      <c r="DO3880" s="1"/>
      <c r="DP3880" s="1"/>
      <c r="DQ3880" s="1"/>
      <c r="DR3880" s="1"/>
      <c r="DS3880" s="1"/>
      <c r="DT3880" s="1"/>
      <c r="DU3880" s="1"/>
      <c r="DV3880" s="1"/>
      <c r="DW3880" s="1"/>
      <c r="DX3880" s="1"/>
      <c r="DY3880" s="1"/>
      <c r="DZ3880" s="1"/>
      <c r="EA3880" s="1"/>
      <c r="EB3880" s="1"/>
      <c r="EC3880" s="1"/>
      <c r="ED3880" s="1"/>
      <c r="EE3880" s="1"/>
      <c r="EF3880" s="1"/>
      <c r="EG3880" s="1"/>
      <c r="EH3880" s="1"/>
      <c r="EI3880" s="1"/>
      <c r="EJ3880" s="1"/>
      <c r="EK3880" s="1"/>
      <c r="EL3880" s="1"/>
      <c r="EM3880" s="1"/>
      <c r="EN3880" s="1"/>
      <c r="EO3880" s="1"/>
      <c r="EP3880" s="1"/>
      <c r="EQ3880" s="1"/>
      <c r="ER3880" s="1"/>
      <c r="ES3880" s="1"/>
      <c r="ET3880" s="1"/>
      <c r="EU3880" s="1"/>
      <c r="EV3880" s="1"/>
      <c r="EW3880" s="1"/>
      <c r="EX3880" s="1"/>
    </row>
    <row r="3881" spans="1:154" x14ac:dyDescent="0.15">
      <c r="A3881" s="35"/>
      <c r="B3881" s="15"/>
      <c r="C3881" s="7"/>
      <c r="D3881" s="13"/>
      <c r="E3881" s="14"/>
      <c r="F3881" s="14"/>
      <c r="G3881" s="14"/>
      <c r="H3881" s="14"/>
      <c r="I3881" s="13"/>
      <c r="J3881" s="5"/>
      <c r="K3881" s="2"/>
      <c r="L3881" s="17"/>
      <c r="M3881" s="12"/>
      <c r="N3881" s="12"/>
      <c r="O3881" s="17"/>
      <c r="P3881" s="14"/>
      <c r="Q3881" s="14"/>
      <c r="R3881" s="14"/>
      <c r="S3881" s="20"/>
      <c r="T3881" s="14"/>
      <c r="U3881" s="4"/>
      <c r="V3881" s="5"/>
      <c r="W3881" s="10"/>
      <c r="X3881" s="10"/>
      <c r="Y3881" s="27"/>
      <c r="Z3881" s="3"/>
      <c r="AA3881" s="1"/>
      <c r="AB3881" s="10"/>
      <c r="AC3881" s="3"/>
      <c r="AD3881" s="3"/>
      <c r="AE3881" s="3"/>
      <c r="AF3881" s="10"/>
      <c r="AG3881" s="11"/>
      <c r="AH3881" s="10"/>
      <c r="AI3881" s="1"/>
      <c r="AJ3881" s="1"/>
      <c r="AK3881" s="1"/>
      <c r="AL3881" s="1"/>
      <c r="AM3881" s="1"/>
      <c r="AN3881" s="1"/>
      <c r="AO3881" s="1"/>
      <c r="AP3881" s="1"/>
      <c r="AQ3881" s="1"/>
      <c r="AR3881" s="1"/>
      <c r="AS3881" s="1"/>
      <c r="AT3881" s="1"/>
      <c r="AU3881" s="1"/>
      <c r="AV3881" s="1"/>
      <c r="AW3881" s="1"/>
      <c r="AX3881" s="1"/>
      <c r="AY3881" s="1"/>
      <c r="AZ3881" s="1"/>
      <c r="BA3881" s="1"/>
      <c r="BB3881" s="1"/>
      <c r="BC3881" s="1"/>
      <c r="BD3881" s="1"/>
      <c r="BE3881" s="1"/>
      <c r="BF3881" s="1"/>
      <c r="BG3881" s="1"/>
      <c r="BH3881" s="1"/>
      <c r="BI3881" s="1"/>
      <c r="BJ3881" s="1"/>
      <c r="BK3881" s="1"/>
      <c r="BL3881" s="1"/>
      <c r="BM3881" s="1"/>
      <c r="BN3881" s="1"/>
      <c r="BO3881" s="1"/>
      <c r="BP3881" s="1"/>
      <c r="BQ3881" s="1"/>
      <c r="BR3881" s="1"/>
      <c r="BS3881" s="1"/>
      <c r="BT3881" s="1"/>
      <c r="BU3881" s="1"/>
      <c r="BV3881" s="1"/>
      <c r="BW3881" s="1"/>
      <c r="BX3881" s="1"/>
      <c r="BY3881" s="1"/>
      <c r="BZ3881" s="1"/>
      <c r="CA3881" s="1"/>
      <c r="CB3881" s="1"/>
      <c r="CC3881" s="1"/>
      <c r="CD3881" s="1"/>
      <c r="CE3881" s="1"/>
      <c r="CF3881" s="1"/>
      <c r="CG3881" s="1"/>
      <c r="CH3881" s="1"/>
      <c r="CI3881" s="1"/>
      <c r="CJ3881" s="1"/>
      <c r="CK3881" s="1"/>
      <c r="CL3881" s="1"/>
      <c r="CM3881" s="1"/>
      <c r="CN3881" s="1"/>
      <c r="CO3881" s="1"/>
      <c r="CP3881" s="1"/>
      <c r="CQ3881" s="1"/>
      <c r="CR3881" s="1"/>
      <c r="CS3881" s="1"/>
      <c r="CT3881" s="1"/>
      <c r="CU3881" s="1"/>
      <c r="CV3881" s="1"/>
      <c r="CW3881" s="1"/>
      <c r="CX3881" s="1"/>
      <c r="CY3881" s="1"/>
      <c r="CZ3881" s="1"/>
      <c r="DA3881" s="1"/>
      <c r="DB3881" s="1"/>
      <c r="DC3881" s="1"/>
      <c r="DD3881" s="1"/>
      <c r="DE3881" s="1"/>
      <c r="DF3881" s="1"/>
      <c r="DG3881" s="1"/>
      <c r="DH3881" s="1"/>
      <c r="DI3881" s="1"/>
      <c r="DJ3881" s="1"/>
      <c r="DK3881" s="1"/>
      <c r="DL3881" s="1"/>
      <c r="DM3881" s="1"/>
      <c r="DN3881" s="1"/>
      <c r="DO3881" s="1"/>
      <c r="DP3881" s="1"/>
      <c r="DQ3881" s="1"/>
      <c r="DR3881" s="1"/>
      <c r="DS3881" s="1"/>
      <c r="DT3881" s="1"/>
      <c r="DU3881" s="1"/>
      <c r="DV3881" s="1"/>
      <c r="DW3881" s="1"/>
      <c r="DX3881" s="1"/>
      <c r="DY3881" s="1"/>
      <c r="DZ3881" s="1"/>
      <c r="EA3881" s="1"/>
      <c r="EB3881" s="1"/>
      <c r="EC3881" s="1"/>
      <c r="ED3881" s="1"/>
      <c r="EE3881" s="1"/>
      <c r="EF3881" s="1"/>
      <c r="EG3881" s="1"/>
      <c r="EH3881" s="1"/>
      <c r="EI3881" s="1"/>
      <c r="EJ3881" s="1"/>
      <c r="EK3881" s="1"/>
      <c r="EL3881" s="1"/>
      <c r="EM3881" s="1"/>
      <c r="EN3881" s="1"/>
      <c r="EO3881" s="1"/>
      <c r="EP3881" s="1"/>
      <c r="EQ3881" s="1"/>
      <c r="ER3881" s="1"/>
      <c r="ES3881" s="1"/>
      <c r="ET3881" s="1"/>
      <c r="EU3881" s="1"/>
      <c r="EV3881" s="1"/>
      <c r="EW3881" s="1"/>
      <c r="EX3881" s="1"/>
    </row>
    <row r="3882" spans="1:154" x14ac:dyDescent="0.15">
      <c r="A3882" s="35"/>
      <c r="B3882" s="15"/>
      <c r="C3882" s="7"/>
      <c r="D3882" s="13"/>
      <c r="E3882" s="14"/>
      <c r="F3882" s="14"/>
      <c r="G3882" s="14"/>
      <c r="H3882" s="14"/>
      <c r="I3882" s="13"/>
      <c r="J3882" s="5"/>
      <c r="K3882" s="2"/>
      <c r="L3882" s="17"/>
      <c r="M3882" s="12"/>
      <c r="N3882" s="12"/>
      <c r="O3882" s="17"/>
      <c r="P3882" s="14"/>
      <c r="Q3882" s="14"/>
      <c r="R3882" s="14"/>
      <c r="S3882" s="20"/>
      <c r="T3882" s="14"/>
      <c r="U3882" s="4"/>
      <c r="V3882" s="5"/>
      <c r="W3882" s="10"/>
      <c r="X3882" s="10"/>
      <c r="Y3882" s="27"/>
      <c r="Z3882" s="3"/>
      <c r="AA3882" s="1"/>
      <c r="AB3882" s="10"/>
      <c r="AC3882" s="3"/>
      <c r="AD3882" s="3"/>
      <c r="AE3882" s="3"/>
      <c r="AF3882" s="10"/>
      <c r="AG3882" s="11"/>
      <c r="AH3882" s="10"/>
      <c r="AI3882" s="1"/>
      <c r="AJ3882" s="1"/>
      <c r="AK3882" s="1"/>
      <c r="AL3882" s="1"/>
      <c r="AM3882" s="1"/>
      <c r="AN3882" s="1"/>
      <c r="AO3882" s="1"/>
      <c r="AP3882" s="1"/>
      <c r="AQ3882" s="1"/>
      <c r="AR3882" s="1"/>
      <c r="AS3882" s="1"/>
      <c r="AT3882" s="1"/>
      <c r="AU3882" s="1"/>
      <c r="AV3882" s="1"/>
      <c r="AW3882" s="1"/>
      <c r="AX3882" s="1"/>
      <c r="AY3882" s="1"/>
      <c r="AZ3882" s="1"/>
      <c r="BA3882" s="1"/>
      <c r="BB3882" s="1"/>
      <c r="BC3882" s="1"/>
      <c r="BD3882" s="1"/>
      <c r="BE3882" s="1"/>
      <c r="BF3882" s="1"/>
      <c r="BG3882" s="1"/>
      <c r="BH3882" s="1"/>
      <c r="BI3882" s="1"/>
      <c r="BJ3882" s="1"/>
      <c r="BK3882" s="1"/>
      <c r="BL3882" s="1"/>
      <c r="BM3882" s="1"/>
      <c r="BN3882" s="1"/>
      <c r="BO3882" s="1"/>
      <c r="BP3882" s="1"/>
      <c r="BQ3882" s="1"/>
      <c r="BR3882" s="1"/>
      <c r="BS3882" s="1"/>
      <c r="BT3882" s="1"/>
      <c r="BU3882" s="1"/>
      <c r="BV3882" s="1"/>
      <c r="BW3882" s="1"/>
      <c r="BX3882" s="1"/>
      <c r="BY3882" s="1"/>
      <c r="BZ3882" s="1"/>
      <c r="CA3882" s="1"/>
      <c r="CB3882" s="1"/>
      <c r="CC3882" s="1"/>
      <c r="CD3882" s="1"/>
      <c r="CE3882" s="1"/>
      <c r="CF3882" s="1"/>
      <c r="CG3882" s="1"/>
      <c r="CH3882" s="1"/>
      <c r="CI3882" s="1"/>
      <c r="CJ3882" s="1"/>
      <c r="CK3882" s="1"/>
      <c r="CL3882" s="1"/>
      <c r="CM3882" s="1"/>
      <c r="CN3882" s="1"/>
      <c r="CO3882" s="1"/>
      <c r="CP3882" s="1"/>
      <c r="CQ3882" s="1"/>
      <c r="CR3882" s="1"/>
      <c r="CS3882" s="1"/>
      <c r="CT3882" s="1"/>
      <c r="CU3882" s="1"/>
      <c r="CV3882" s="1"/>
      <c r="CW3882" s="1"/>
      <c r="CX3882" s="1"/>
      <c r="CY3882" s="1"/>
      <c r="CZ3882" s="1"/>
      <c r="DA3882" s="1"/>
      <c r="DB3882" s="1"/>
      <c r="DC3882" s="1"/>
      <c r="DD3882" s="1"/>
      <c r="DE3882" s="1"/>
      <c r="DF3882" s="1"/>
      <c r="DG3882" s="1"/>
      <c r="DH3882" s="1"/>
      <c r="DI3882" s="1"/>
      <c r="DJ3882" s="1"/>
      <c r="DK3882" s="1"/>
      <c r="DL3882" s="1"/>
      <c r="DM3882" s="1"/>
      <c r="DN3882" s="1"/>
      <c r="DO3882" s="1"/>
      <c r="DP3882" s="1"/>
      <c r="DQ3882" s="1"/>
      <c r="DR3882" s="1"/>
      <c r="DS3882" s="1"/>
      <c r="DT3882" s="1"/>
      <c r="DU3882" s="1"/>
      <c r="DV3882" s="1"/>
      <c r="DW3882" s="1"/>
      <c r="DX3882" s="1"/>
      <c r="DY3882" s="1"/>
      <c r="DZ3882" s="1"/>
      <c r="EA3882" s="1"/>
      <c r="EB3882" s="1"/>
      <c r="EC3882" s="1"/>
      <c r="ED3882" s="1"/>
      <c r="EE3882" s="1"/>
      <c r="EF3882" s="1"/>
      <c r="EG3882" s="1"/>
      <c r="EH3882" s="1"/>
      <c r="EI3882" s="1"/>
      <c r="EJ3882" s="1"/>
      <c r="EK3882" s="1"/>
      <c r="EL3882" s="1"/>
      <c r="EM3882" s="1"/>
      <c r="EN3882" s="1"/>
      <c r="EO3882" s="1"/>
      <c r="EP3882" s="1"/>
      <c r="EQ3882" s="1"/>
      <c r="ER3882" s="1"/>
      <c r="ES3882" s="1"/>
      <c r="ET3882" s="1"/>
      <c r="EU3882" s="1"/>
      <c r="EV3882" s="1"/>
      <c r="EW3882" s="1"/>
      <c r="EX3882" s="1"/>
    </row>
    <row r="3883" spans="1:154" x14ac:dyDescent="0.15">
      <c r="A3883" s="35"/>
      <c r="B3883" s="15"/>
      <c r="C3883" s="7"/>
      <c r="D3883" s="13"/>
      <c r="E3883" s="14"/>
      <c r="F3883" s="14"/>
      <c r="G3883" s="14"/>
      <c r="H3883" s="14"/>
      <c r="I3883" s="13"/>
      <c r="J3883" s="5"/>
      <c r="K3883" s="2"/>
      <c r="L3883" s="17"/>
      <c r="M3883" s="12"/>
      <c r="N3883" s="12"/>
      <c r="O3883" s="17"/>
      <c r="P3883" s="14"/>
      <c r="Q3883" s="14"/>
      <c r="R3883" s="14"/>
      <c r="S3883" s="20"/>
      <c r="T3883" s="14"/>
      <c r="U3883" s="4"/>
      <c r="V3883" s="5"/>
      <c r="W3883" s="10"/>
      <c r="X3883" s="10"/>
      <c r="Y3883" s="27"/>
      <c r="Z3883" s="3"/>
      <c r="AA3883" s="1"/>
      <c r="AB3883" s="10"/>
      <c r="AC3883" s="3"/>
      <c r="AD3883" s="3"/>
      <c r="AE3883" s="3"/>
      <c r="AF3883" s="10"/>
      <c r="AG3883" s="11"/>
      <c r="AH3883" s="10"/>
      <c r="AI3883" s="1"/>
      <c r="AJ3883" s="1"/>
      <c r="AK3883" s="1"/>
      <c r="AL3883" s="1"/>
      <c r="AM3883" s="1"/>
      <c r="AN3883" s="1"/>
      <c r="AO3883" s="1"/>
      <c r="AP3883" s="1"/>
      <c r="AQ3883" s="1"/>
      <c r="AR3883" s="1"/>
      <c r="AS3883" s="1"/>
      <c r="AT3883" s="1"/>
      <c r="AU3883" s="1"/>
      <c r="AV3883" s="1"/>
      <c r="AW3883" s="1"/>
      <c r="AX3883" s="1"/>
      <c r="AY3883" s="1"/>
      <c r="AZ3883" s="1"/>
      <c r="BA3883" s="1"/>
      <c r="BB3883" s="1"/>
      <c r="BC3883" s="1"/>
      <c r="BD3883" s="1"/>
      <c r="BE3883" s="1"/>
      <c r="BF3883" s="1"/>
      <c r="BG3883" s="1"/>
      <c r="BH3883" s="1"/>
      <c r="BI3883" s="1"/>
      <c r="BJ3883" s="1"/>
      <c r="BK3883" s="1"/>
      <c r="BL3883" s="1"/>
      <c r="BM3883" s="1"/>
      <c r="BN3883" s="1"/>
      <c r="BO3883" s="1"/>
      <c r="BP3883" s="1"/>
      <c r="BQ3883" s="1"/>
      <c r="BR3883" s="1"/>
      <c r="BS3883" s="1"/>
      <c r="BT3883" s="1"/>
      <c r="BU3883" s="1"/>
      <c r="BV3883" s="1"/>
      <c r="BW3883" s="1"/>
      <c r="BX3883" s="1"/>
      <c r="BY3883" s="1"/>
      <c r="BZ3883" s="1"/>
      <c r="CA3883" s="1"/>
      <c r="CB3883" s="1"/>
      <c r="CC3883" s="1"/>
      <c r="CD3883" s="1"/>
      <c r="CE3883" s="1"/>
      <c r="CF3883" s="1"/>
      <c r="CG3883" s="1"/>
      <c r="CH3883" s="1"/>
      <c r="CI3883" s="1"/>
      <c r="CJ3883" s="1"/>
      <c r="CK3883" s="1"/>
      <c r="CL3883" s="1"/>
      <c r="CM3883" s="1"/>
      <c r="CN3883" s="1"/>
      <c r="CO3883" s="1"/>
      <c r="CP3883" s="1"/>
      <c r="CQ3883" s="1"/>
      <c r="CR3883" s="1"/>
      <c r="CS3883" s="1"/>
      <c r="CT3883" s="1"/>
      <c r="CU3883" s="1"/>
      <c r="CV3883" s="1"/>
      <c r="CW3883" s="1"/>
      <c r="CX3883" s="1"/>
      <c r="CY3883" s="1"/>
      <c r="CZ3883" s="1"/>
      <c r="DA3883" s="1"/>
      <c r="DB3883" s="1"/>
      <c r="DC3883" s="1"/>
      <c r="DD3883" s="1"/>
      <c r="DE3883" s="1"/>
      <c r="DF3883" s="1"/>
      <c r="DG3883" s="1"/>
      <c r="DH3883" s="1"/>
      <c r="DI3883" s="1"/>
      <c r="DJ3883" s="1"/>
      <c r="DK3883" s="1"/>
      <c r="DL3883" s="1"/>
      <c r="DM3883" s="1"/>
      <c r="DN3883" s="1"/>
      <c r="DO3883" s="1"/>
      <c r="DP3883" s="1"/>
      <c r="DQ3883" s="1"/>
      <c r="DR3883" s="1"/>
      <c r="DS3883" s="1"/>
      <c r="DT3883" s="1"/>
      <c r="DU3883" s="1"/>
      <c r="DV3883" s="1"/>
      <c r="DW3883" s="1"/>
      <c r="DX3883" s="1"/>
      <c r="DY3883" s="1"/>
      <c r="DZ3883" s="1"/>
      <c r="EA3883" s="1"/>
      <c r="EB3883" s="1"/>
      <c r="EC3883" s="1"/>
      <c r="ED3883" s="1"/>
      <c r="EE3883" s="1"/>
      <c r="EF3883" s="1"/>
      <c r="EG3883" s="1"/>
      <c r="EH3883" s="1"/>
      <c r="EI3883" s="1"/>
      <c r="EJ3883" s="1"/>
      <c r="EK3883" s="1"/>
      <c r="EL3883" s="1"/>
      <c r="EM3883" s="1"/>
      <c r="EN3883" s="1"/>
      <c r="EO3883" s="1"/>
      <c r="EP3883" s="1"/>
      <c r="EQ3883" s="1"/>
      <c r="ER3883" s="1"/>
      <c r="ES3883" s="1"/>
      <c r="ET3883" s="1"/>
      <c r="EU3883" s="1"/>
      <c r="EV3883" s="1"/>
      <c r="EW3883" s="1"/>
      <c r="EX3883" s="1"/>
    </row>
    <row r="3884" spans="1:154" x14ac:dyDescent="0.15">
      <c r="A3884" s="35"/>
      <c r="B3884" s="15"/>
      <c r="C3884" s="7"/>
      <c r="D3884" s="13"/>
      <c r="E3884" s="14"/>
      <c r="F3884" s="14"/>
      <c r="G3884" s="14"/>
      <c r="H3884" s="14"/>
      <c r="I3884" s="13"/>
      <c r="J3884" s="5"/>
      <c r="K3884" s="2"/>
      <c r="L3884" s="17"/>
      <c r="M3884" s="12"/>
      <c r="N3884" s="12"/>
      <c r="O3884" s="17"/>
      <c r="P3884" s="14"/>
      <c r="Q3884" s="14"/>
      <c r="R3884" s="14"/>
      <c r="S3884" s="20"/>
      <c r="T3884" s="14"/>
      <c r="U3884" s="4"/>
      <c r="V3884" s="5"/>
      <c r="W3884" s="10"/>
      <c r="X3884" s="10"/>
      <c r="Y3884" s="27"/>
      <c r="Z3884" s="3"/>
      <c r="AA3884" s="1"/>
      <c r="AB3884" s="10"/>
      <c r="AC3884" s="3"/>
      <c r="AD3884" s="3"/>
      <c r="AE3884" s="3"/>
      <c r="AF3884" s="10"/>
      <c r="AG3884" s="11"/>
      <c r="AH3884" s="10"/>
      <c r="AI3884" s="1"/>
      <c r="AJ3884" s="1"/>
      <c r="AK3884" s="1"/>
      <c r="AL3884" s="1"/>
      <c r="AM3884" s="1"/>
      <c r="AN3884" s="1"/>
      <c r="AO3884" s="1"/>
      <c r="AP3884" s="1"/>
      <c r="AQ3884" s="1"/>
      <c r="AR3884" s="1"/>
      <c r="AS3884" s="1"/>
      <c r="AT3884" s="1"/>
      <c r="AU3884" s="1"/>
      <c r="AV3884" s="1"/>
      <c r="AW3884" s="1"/>
      <c r="AX3884" s="1"/>
      <c r="AY3884" s="1"/>
      <c r="AZ3884" s="1"/>
      <c r="BA3884" s="1"/>
      <c r="BB3884" s="1"/>
      <c r="BC3884" s="1"/>
      <c r="BD3884" s="1"/>
      <c r="BE3884" s="1"/>
      <c r="BF3884" s="1"/>
      <c r="BG3884" s="1"/>
      <c r="BH3884" s="1"/>
      <c r="BI3884" s="1"/>
      <c r="BJ3884" s="1"/>
      <c r="BK3884" s="1"/>
      <c r="BL3884" s="1"/>
      <c r="BM3884" s="1"/>
      <c r="BN3884" s="1"/>
      <c r="BO3884" s="1"/>
      <c r="BP3884" s="1"/>
      <c r="BQ3884" s="1"/>
      <c r="BR3884" s="1"/>
      <c r="BS3884" s="1"/>
      <c r="BT3884" s="1"/>
      <c r="BU3884" s="1"/>
      <c r="BV3884" s="1"/>
      <c r="BW3884" s="1"/>
      <c r="BX3884" s="1"/>
      <c r="BY3884" s="1"/>
      <c r="BZ3884" s="1"/>
      <c r="CA3884" s="1"/>
      <c r="CB3884" s="1"/>
      <c r="CC3884" s="1"/>
      <c r="CD3884" s="1"/>
      <c r="CE3884" s="1"/>
      <c r="CF3884" s="1"/>
      <c r="CG3884" s="1"/>
      <c r="CH3884" s="1"/>
      <c r="CI3884" s="1"/>
      <c r="CJ3884" s="1"/>
      <c r="CK3884" s="1"/>
      <c r="CL3884" s="1"/>
      <c r="CM3884" s="1"/>
      <c r="CN3884" s="1"/>
      <c r="CO3884" s="1"/>
      <c r="CP3884" s="1"/>
      <c r="CQ3884" s="1"/>
      <c r="CR3884" s="1"/>
      <c r="CS3884" s="1"/>
      <c r="CT3884" s="1"/>
      <c r="CU3884" s="1"/>
      <c r="CV3884" s="1"/>
      <c r="CW3884" s="1"/>
      <c r="CX3884" s="1"/>
      <c r="CY3884" s="1"/>
      <c r="CZ3884" s="1"/>
      <c r="DA3884" s="1"/>
      <c r="DB3884" s="1"/>
      <c r="DC3884" s="1"/>
      <c r="DD3884" s="1"/>
      <c r="DE3884" s="1"/>
      <c r="DF3884" s="1"/>
      <c r="DG3884" s="1"/>
      <c r="DH3884" s="1"/>
      <c r="DI3884" s="1"/>
      <c r="DJ3884" s="1"/>
      <c r="DK3884" s="1"/>
      <c r="DL3884" s="1"/>
      <c r="DM3884" s="1"/>
      <c r="DN3884" s="1"/>
      <c r="DO3884" s="1"/>
      <c r="DP3884" s="1"/>
      <c r="DQ3884" s="1"/>
      <c r="DR3884" s="1"/>
      <c r="DS3884" s="1"/>
      <c r="DT3884" s="1"/>
      <c r="DU3884" s="1"/>
      <c r="DV3884" s="1"/>
      <c r="DW3884" s="1"/>
      <c r="DX3884" s="1"/>
      <c r="DY3884" s="1"/>
      <c r="DZ3884" s="1"/>
      <c r="EA3884" s="1"/>
      <c r="EB3884" s="1"/>
      <c r="EC3884" s="1"/>
      <c r="ED3884" s="1"/>
      <c r="EE3884" s="1"/>
      <c r="EF3884" s="1"/>
      <c r="EG3884" s="1"/>
      <c r="EH3884" s="1"/>
      <c r="EI3884" s="1"/>
      <c r="EJ3884" s="1"/>
      <c r="EK3884" s="1"/>
      <c r="EL3884" s="1"/>
      <c r="EM3884" s="1"/>
      <c r="EN3884" s="1"/>
      <c r="EO3884" s="1"/>
      <c r="EP3884" s="1"/>
      <c r="EQ3884" s="1"/>
      <c r="ER3884" s="1"/>
      <c r="ES3884" s="1"/>
      <c r="ET3884" s="1"/>
      <c r="EU3884" s="1"/>
      <c r="EV3884" s="1"/>
      <c r="EW3884" s="1"/>
      <c r="EX3884" s="1"/>
    </row>
    <row r="3885" spans="1:154" x14ac:dyDescent="0.15">
      <c r="A3885" s="35"/>
      <c r="B3885" s="15"/>
      <c r="C3885" s="7"/>
      <c r="D3885" s="13"/>
      <c r="E3885" s="14"/>
      <c r="F3885" s="14"/>
      <c r="G3885" s="14"/>
      <c r="H3885" s="14"/>
      <c r="I3885" s="13"/>
      <c r="J3885" s="5"/>
      <c r="K3885" s="2"/>
      <c r="L3885" s="17"/>
      <c r="M3885" s="12"/>
      <c r="N3885" s="12"/>
      <c r="O3885" s="17"/>
      <c r="P3885" s="14"/>
      <c r="Q3885" s="14"/>
      <c r="R3885" s="14"/>
      <c r="S3885" s="20"/>
      <c r="T3885" s="14"/>
      <c r="U3885" s="4"/>
      <c r="V3885" s="5"/>
      <c r="W3885" s="10"/>
      <c r="X3885" s="10"/>
      <c r="Y3885" s="27"/>
      <c r="Z3885" s="3"/>
      <c r="AA3885" s="1"/>
      <c r="AB3885" s="10"/>
      <c r="AC3885" s="3"/>
      <c r="AD3885" s="3"/>
      <c r="AE3885" s="3"/>
      <c r="AF3885" s="10"/>
      <c r="AG3885" s="11"/>
      <c r="AH3885" s="10"/>
      <c r="AI3885" s="1"/>
      <c r="AJ3885" s="1"/>
      <c r="AK3885" s="1"/>
      <c r="AL3885" s="1"/>
      <c r="AM3885" s="1"/>
      <c r="AN3885" s="1"/>
      <c r="AO3885" s="1"/>
      <c r="AP3885" s="1"/>
      <c r="AQ3885" s="1"/>
      <c r="AR3885" s="1"/>
      <c r="AS3885" s="1"/>
      <c r="AT3885" s="1"/>
      <c r="AU3885" s="1"/>
      <c r="AV3885" s="1"/>
      <c r="AW3885" s="1"/>
      <c r="AX3885" s="1"/>
      <c r="AY3885" s="1"/>
      <c r="AZ3885" s="1"/>
      <c r="BA3885" s="1"/>
      <c r="BB3885" s="1"/>
      <c r="BC3885" s="1"/>
      <c r="BD3885" s="1"/>
      <c r="BE3885" s="1"/>
      <c r="BF3885" s="1"/>
      <c r="BG3885" s="1"/>
      <c r="BH3885" s="1"/>
      <c r="BI3885" s="1"/>
      <c r="BJ3885" s="1"/>
      <c r="BK3885" s="1"/>
      <c r="BL3885" s="1"/>
      <c r="BM3885" s="1"/>
      <c r="BN3885" s="1"/>
      <c r="BO3885" s="1"/>
      <c r="BP3885" s="1"/>
      <c r="BQ3885" s="1"/>
      <c r="BR3885" s="1"/>
      <c r="BS3885" s="1"/>
      <c r="BT3885" s="1"/>
      <c r="BU3885" s="1"/>
      <c r="BV3885" s="1"/>
      <c r="BW3885" s="1"/>
      <c r="BX3885" s="1"/>
      <c r="BY3885" s="1"/>
      <c r="BZ3885" s="1"/>
      <c r="CA3885" s="1"/>
      <c r="CB3885" s="1"/>
      <c r="CC3885" s="1"/>
      <c r="CD3885" s="1"/>
      <c r="CE3885" s="1"/>
      <c r="CF3885" s="1"/>
      <c r="CG3885" s="1"/>
      <c r="CH3885" s="1"/>
      <c r="CI3885" s="1"/>
      <c r="CJ3885" s="1"/>
      <c r="CK3885" s="1"/>
      <c r="CL3885" s="1"/>
      <c r="CM3885" s="1"/>
      <c r="CN3885" s="1"/>
      <c r="CO3885" s="1"/>
      <c r="CP3885" s="1"/>
      <c r="CQ3885" s="1"/>
      <c r="CR3885" s="1"/>
      <c r="CS3885" s="1"/>
      <c r="CT3885" s="1"/>
      <c r="CU3885" s="1"/>
      <c r="CV3885" s="1"/>
      <c r="CW3885" s="1"/>
      <c r="CX3885" s="1"/>
      <c r="CY3885" s="1"/>
      <c r="CZ3885" s="1"/>
      <c r="DA3885" s="1"/>
      <c r="DB3885" s="1"/>
      <c r="DC3885" s="1"/>
      <c r="DD3885" s="1"/>
      <c r="DE3885" s="1"/>
      <c r="DF3885" s="1"/>
      <c r="DG3885" s="1"/>
      <c r="DH3885" s="1"/>
      <c r="DI3885" s="1"/>
      <c r="DJ3885" s="1"/>
      <c r="DK3885" s="1"/>
      <c r="DL3885" s="1"/>
      <c r="DM3885" s="1"/>
      <c r="DN3885" s="1"/>
      <c r="DO3885" s="1"/>
      <c r="DP3885" s="1"/>
      <c r="DQ3885" s="1"/>
      <c r="DR3885" s="1"/>
      <c r="DS3885" s="1"/>
      <c r="DT3885" s="1"/>
      <c r="DU3885" s="1"/>
      <c r="DV3885" s="1"/>
      <c r="DW3885" s="1"/>
      <c r="DX3885" s="1"/>
      <c r="DY3885" s="1"/>
      <c r="DZ3885" s="1"/>
      <c r="EA3885" s="1"/>
      <c r="EB3885" s="1"/>
      <c r="EC3885" s="1"/>
      <c r="ED3885" s="1"/>
      <c r="EE3885" s="1"/>
      <c r="EF3885" s="1"/>
      <c r="EG3885" s="1"/>
      <c r="EH3885" s="1"/>
      <c r="EI3885" s="1"/>
      <c r="EJ3885" s="1"/>
      <c r="EK3885" s="1"/>
      <c r="EL3885" s="1"/>
      <c r="EM3885" s="1"/>
      <c r="EN3885" s="1"/>
      <c r="EO3885" s="1"/>
      <c r="EP3885" s="1"/>
      <c r="EQ3885" s="1"/>
      <c r="ER3885" s="1"/>
      <c r="ES3885" s="1"/>
      <c r="ET3885" s="1"/>
      <c r="EU3885" s="1"/>
      <c r="EV3885" s="1"/>
      <c r="EW3885" s="1"/>
      <c r="EX3885" s="1"/>
    </row>
    <row r="3886" spans="1:154" x14ac:dyDescent="0.15">
      <c r="A3886" s="35"/>
      <c r="B3886" s="15"/>
      <c r="C3886" s="7"/>
      <c r="D3886" s="13"/>
      <c r="E3886" s="14"/>
      <c r="F3886" s="14"/>
      <c r="G3886" s="14"/>
      <c r="H3886" s="14"/>
      <c r="I3886" s="13"/>
      <c r="J3886" s="5"/>
      <c r="K3886" s="2"/>
      <c r="L3886" s="17"/>
      <c r="M3886" s="12"/>
      <c r="N3886" s="12"/>
      <c r="O3886" s="17"/>
      <c r="P3886" s="14"/>
      <c r="Q3886" s="14"/>
      <c r="R3886" s="14"/>
      <c r="S3886" s="20"/>
      <c r="T3886" s="14"/>
      <c r="U3886" s="4"/>
      <c r="V3886" s="5"/>
      <c r="W3886" s="10"/>
      <c r="X3886" s="10"/>
      <c r="Y3886" s="27"/>
      <c r="Z3886" s="3"/>
      <c r="AA3886" s="1"/>
      <c r="AB3886" s="10"/>
      <c r="AC3886" s="3"/>
      <c r="AD3886" s="3"/>
      <c r="AE3886" s="3"/>
      <c r="AF3886" s="10"/>
      <c r="AG3886" s="11"/>
      <c r="AH3886" s="10"/>
      <c r="AI3886" s="1"/>
      <c r="AJ3886" s="1"/>
      <c r="AK3886" s="1"/>
      <c r="AL3886" s="1"/>
      <c r="AM3886" s="1"/>
      <c r="AN3886" s="1"/>
      <c r="AO3886" s="1"/>
      <c r="AP3886" s="1"/>
      <c r="AQ3886" s="1"/>
      <c r="AR3886" s="1"/>
      <c r="AS3886" s="1"/>
      <c r="AT3886" s="1"/>
      <c r="AU3886" s="1"/>
      <c r="AV3886" s="1"/>
      <c r="AW3886" s="1"/>
      <c r="AX3886" s="1"/>
      <c r="AY3886" s="1"/>
      <c r="AZ3886" s="1"/>
      <c r="BA3886" s="1"/>
      <c r="BB3886" s="1"/>
      <c r="BC3886" s="1"/>
      <c r="BD3886" s="1"/>
      <c r="BE3886" s="1"/>
      <c r="BF3886" s="1"/>
      <c r="BG3886" s="1"/>
      <c r="BH3886" s="1"/>
      <c r="BI3886" s="1"/>
      <c r="BJ3886" s="1"/>
      <c r="BK3886" s="1"/>
      <c r="BL3886" s="1"/>
      <c r="BM3886" s="1"/>
      <c r="BN3886" s="1"/>
      <c r="BO3886" s="1"/>
      <c r="BP3886" s="1"/>
      <c r="BQ3886" s="1"/>
      <c r="BR3886" s="1"/>
      <c r="BS3886" s="1"/>
      <c r="BT3886" s="1"/>
      <c r="BU3886" s="1"/>
      <c r="BV3886" s="1"/>
      <c r="BW3886" s="1"/>
      <c r="BX3886" s="1"/>
      <c r="BY3886" s="1"/>
      <c r="BZ3886" s="1"/>
      <c r="CA3886" s="1"/>
      <c r="CB3886" s="1"/>
      <c r="CC3886" s="1"/>
      <c r="CD3886" s="1"/>
      <c r="CE3886" s="1"/>
      <c r="CF3886" s="1"/>
      <c r="CG3886" s="1"/>
      <c r="CH3886" s="1"/>
      <c r="CI3886" s="1"/>
      <c r="CJ3886" s="1"/>
      <c r="CK3886" s="1"/>
      <c r="CL3886" s="1"/>
      <c r="CM3886" s="1"/>
      <c r="CN3886" s="1"/>
      <c r="CO3886" s="1"/>
      <c r="CP3886" s="1"/>
      <c r="CQ3886" s="1"/>
      <c r="CR3886" s="1"/>
      <c r="CS3886" s="1"/>
      <c r="CT3886" s="1"/>
      <c r="CU3886" s="1"/>
      <c r="CV3886" s="1"/>
      <c r="CW3886" s="1"/>
      <c r="CX3886" s="1"/>
      <c r="CY3886" s="1"/>
      <c r="CZ3886" s="1"/>
      <c r="DA3886" s="1"/>
      <c r="DB3886" s="1"/>
      <c r="DC3886" s="1"/>
      <c r="DD3886" s="1"/>
      <c r="DE3886" s="1"/>
      <c r="DF3886" s="1"/>
      <c r="DG3886" s="1"/>
      <c r="DH3886" s="1"/>
      <c r="DI3886" s="1"/>
      <c r="DJ3886" s="1"/>
      <c r="DK3886" s="1"/>
      <c r="DL3886" s="1"/>
      <c r="DM3886" s="1"/>
      <c r="DN3886" s="1"/>
      <c r="DO3886" s="1"/>
      <c r="DP3886" s="1"/>
      <c r="DQ3886" s="1"/>
      <c r="DR3886" s="1"/>
      <c r="DS3886" s="1"/>
      <c r="DT3886" s="1"/>
      <c r="DU3886" s="1"/>
      <c r="DV3886" s="1"/>
      <c r="DW3886" s="1"/>
      <c r="DX3886" s="1"/>
      <c r="DY3886" s="1"/>
      <c r="DZ3886" s="1"/>
      <c r="EA3886" s="1"/>
      <c r="EB3886" s="1"/>
      <c r="EC3886" s="1"/>
      <c r="ED3886" s="1"/>
      <c r="EE3886" s="1"/>
      <c r="EF3886" s="1"/>
      <c r="EG3886" s="1"/>
      <c r="EH3886" s="1"/>
      <c r="EI3886" s="1"/>
      <c r="EJ3886" s="1"/>
      <c r="EK3886" s="1"/>
      <c r="EL3886" s="1"/>
      <c r="EM3886" s="1"/>
      <c r="EN3886" s="1"/>
      <c r="EO3886" s="1"/>
      <c r="EP3886" s="1"/>
      <c r="EQ3886" s="1"/>
      <c r="ER3886" s="1"/>
      <c r="ES3886" s="1"/>
      <c r="ET3886" s="1"/>
      <c r="EU3886" s="1"/>
      <c r="EV3886" s="1"/>
      <c r="EW3886" s="1"/>
      <c r="EX3886" s="1"/>
    </row>
    <row r="3887" spans="1:154" x14ac:dyDescent="0.15">
      <c r="A3887" s="35"/>
      <c r="B3887" s="15"/>
      <c r="C3887" s="7"/>
      <c r="D3887" s="13"/>
      <c r="E3887" s="14"/>
      <c r="F3887" s="14"/>
      <c r="G3887" s="14"/>
      <c r="H3887" s="14"/>
      <c r="I3887" s="13"/>
      <c r="J3887" s="5"/>
      <c r="K3887" s="2"/>
      <c r="L3887" s="17"/>
      <c r="M3887" s="12"/>
      <c r="N3887" s="12"/>
      <c r="O3887" s="17"/>
      <c r="P3887" s="14"/>
      <c r="Q3887" s="14"/>
      <c r="R3887" s="14"/>
      <c r="S3887" s="20"/>
      <c r="T3887" s="14"/>
      <c r="U3887" s="4"/>
      <c r="V3887" s="5"/>
      <c r="W3887" s="10"/>
      <c r="X3887" s="10"/>
      <c r="Y3887" s="27"/>
      <c r="Z3887" s="3"/>
      <c r="AA3887" s="1"/>
      <c r="AB3887" s="10"/>
      <c r="AC3887" s="3"/>
      <c r="AD3887" s="3"/>
      <c r="AE3887" s="3"/>
      <c r="AF3887" s="10"/>
      <c r="AG3887" s="11"/>
      <c r="AH3887" s="10"/>
      <c r="AI3887" s="1"/>
      <c r="AJ3887" s="1"/>
      <c r="AK3887" s="1"/>
      <c r="AL3887" s="1"/>
      <c r="AM3887" s="1"/>
      <c r="AN3887" s="1"/>
      <c r="AO3887" s="1"/>
      <c r="AP3887" s="1"/>
      <c r="AQ3887" s="1"/>
      <c r="AR3887" s="1"/>
      <c r="AS3887" s="1"/>
      <c r="AT3887" s="1"/>
      <c r="AU3887" s="1"/>
      <c r="AV3887" s="1"/>
      <c r="AW3887" s="1"/>
      <c r="AX3887" s="1"/>
      <c r="AY3887" s="1"/>
      <c r="AZ3887" s="1"/>
      <c r="BA3887" s="1"/>
      <c r="BB3887" s="1"/>
      <c r="BC3887" s="1"/>
      <c r="BD3887" s="1"/>
      <c r="BE3887" s="1"/>
      <c r="BF3887" s="1"/>
      <c r="BG3887" s="1"/>
      <c r="BH3887" s="1"/>
      <c r="BI3887" s="1"/>
      <c r="BJ3887" s="1"/>
      <c r="BK3887" s="1"/>
      <c r="BL3887" s="1"/>
      <c r="BM3887" s="1"/>
      <c r="BN3887" s="1"/>
      <c r="BO3887" s="1"/>
      <c r="BP3887" s="1"/>
      <c r="BQ3887" s="1"/>
      <c r="BR3887" s="1"/>
      <c r="BS3887" s="1"/>
      <c r="BT3887" s="1"/>
      <c r="BU3887" s="1"/>
      <c r="BV3887" s="1"/>
      <c r="BW3887" s="1"/>
      <c r="BX3887" s="1"/>
      <c r="BY3887" s="1"/>
      <c r="BZ3887" s="1"/>
      <c r="CA3887" s="1"/>
      <c r="CB3887" s="1"/>
      <c r="CC3887" s="1"/>
      <c r="CD3887" s="1"/>
      <c r="CE3887" s="1"/>
      <c r="CF3887" s="1"/>
      <c r="CG3887" s="1"/>
      <c r="CH3887" s="1"/>
      <c r="CI3887" s="1"/>
      <c r="CJ3887" s="1"/>
      <c r="CK3887" s="1"/>
      <c r="CL3887" s="1"/>
      <c r="CM3887" s="1"/>
      <c r="CN3887" s="1"/>
      <c r="CO3887" s="1"/>
      <c r="CP3887" s="1"/>
      <c r="CQ3887" s="1"/>
      <c r="CR3887" s="1"/>
      <c r="CS3887" s="1"/>
      <c r="CT3887" s="1"/>
      <c r="CU3887" s="1"/>
      <c r="CV3887" s="1"/>
      <c r="CW3887" s="1"/>
      <c r="CX3887" s="1"/>
      <c r="CY3887" s="1"/>
      <c r="CZ3887" s="1"/>
      <c r="DA3887" s="1"/>
      <c r="DB3887" s="1"/>
      <c r="DC3887" s="1"/>
      <c r="DD3887" s="1"/>
      <c r="DE3887" s="1"/>
      <c r="DF3887" s="1"/>
      <c r="DG3887" s="1"/>
      <c r="DH3887" s="1"/>
      <c r="DI3887" s="1"/>
      <c r="DJ3887" s="1"/>
      <c r="DK3887" s="1"/>
      <c r="DL3887" s="1"/>
      <c r="DM3887" s="1"/>
      <c r="DN3887" s="1"/>
      <c r="DO3887" s="1"/>
      <c r="DP3887" s="1"/>
      <c r="DQ3887" s="1"/>
      <c r="DR3887" s="1"/>
      <c r="DS3887" s="1"/>
      <c r="DT3887" s="1"/>
      <c r="DU3887" s="1"/>
      <c r="DV3887" s="1"/>
      <c r="DW3887" s="1"/>
      <c r="DX3887" s="1"/>
      <c r="DY3887" s="1"/>
      <c r="DZ3887" s="1"/>
      <c r="EA3887" s="1"/>
      <c r="EB3887" s="1"/>
      <c r="EC3887" s="1"/>
      <c r="ED3887" s="1"/>
      <c r="EE3887" s="1"/>
      <c r="EF3887" s="1"/>
      <c r="EG3887" s="1"/>
      <c r="EH3887" s="1"/>
      <c r="EI3887" s="1"/>
      <c r="EJ3887" s="1"/>
      <c r="EK3887" s="1"/>
      <c r="EL3887" s="1"/>
      <c r="EM3887" s="1"/>
      <c r="EN3887" s="1"/>
      <c r="EO3887" s="1"/>
      <c r="EP3887" s="1"/>
      <c r="EQ3887" s="1"/>
      <c r="ER3887" s="1"/>
      <c r="ES3887" s="1"/>
      <c r="ET3887" s="1"/>
      <c r="EU3887" s="1"/>
      <c r="EV3887" s="1"/>
      <c r="EW3887" s="1"/>
      <c r="EX3887" s="1"/>
    </row>
    <row r="3888" spans="1:154" x14ac:dyDescent="0.15">
      <c r="A3888" s="35"/>
      <c r="B3888" s="15"/>
      <c r="C3888" s="7"/>
      <c r="D3888" s="13"/>
      <c r="E3888" s="14"/>
      <c r="F3888" s="14"/>
      <c r="G3888" s="14"/>
      <c r="H3888" s="14"/>
      <c r="I3888" s="13"/>
      <c r="J3888" s="5"/>
      <c r="K3888" s="2"/>
      <c r="L3888" s="17"/>
      <c r="M3888" s="12"/>
      <c r="N3888" s="12"/>
      <c r="O3888" s="17"/>
      <c r="P3888" s="14"/>
      <c r="Q3888" s="14"/>
      <c r="R3888" s="14"/>
      <c r="S3888" s="20"/>
      <c r="T3888" s="14"/>
      <c r="U3888" s="4"/>
      <c r="V3888" s="5"/>
      <c r="W3888" s="10"/>
      <c r="X3888" s="10"/>
      <c r="Y3888" s="27"/>
      <c r="Z3888" s="3"/>
      <c r="AA3888" s="1"/>
      <c r="AB3888" s="10"/>
      <c r="AC3888" s="3"/>
      <c r="AD3888" s="3"/>
      <c r="AE3888" s="3"/>
      <c r="AF3888" s="10"/>
      <c r="AG3888" s="11"/>
      <c r="AH3888" s="10"/>
      <c r="AI3888" s="1"/>
      <c r="AJ3888" s="1"/>
      <c r="AK3888" s="1"/>
      <c r="AL3888" s="1"/>
      <c r="AM3888" s="1"/>
      <c r="AN3888" s="1"/>
      <c r="AO3888" s="1"/>
      <c r="AP3888" s="1"/>
      <c r="AQ3888" s="1"/>
      <c r="AR3888" s="1"/>
      <c r="AS3888" s="1"/>
      <c r="AT3888" s="1"/>
      <c r="AU3888" s="1"/>
      <c r="AV3888" s="1"/>
      <c r="AW3888" s="1"/>
      <c r="AX3888" s="1"/>
      <c r="AY3888" s="1"/>
      <c r="AZ3888" s="1"/>
      <c r="BA3888" s="1"/>
      <c r="BB3888" s="1"/>
      <c r="BC3888" s="1"/>
      <c r="BD3888" s="1"/>
      <c r="BE3888" s="1"/>
      <c r="BF3888" s="1"/>
      <c r="BG3888" s="1"/>
      <c r="BH3888" s="1"/>
      <c r="BI3888" s="1"/>
      <c r="BJ3888" s="1"/>
      <c r="BK3888" s="1"/>
      <c r="BL3888" s="1"/>
      <c r="BM3888" s="1"/>
      <c r="BN3888" s="1"/>
      <c r="BO3888" s="1"/>
      <c r="BP3888" s="1"/>
      <c r="BQ3888" s="1"/>
      <c r="BR3888" s="1"/>
      <c r="BS3888" s="1"/>
      <c r="BT3888" s="1"/>
      <c r="BU3888" s="1"/>
      <c r="BV3888" s="1"/>
      <c r="BW3888" s="1"/>
      <c r="BX3888" s="1"/>
      <c r="BY3888" s="1"/>
      <c r="BZ3888" s="1"/>
      <c r="CA3888" s="1"/>
      <c r="CB3888" s="1"/>
      <c r="CC3888" s="1"/>
      <c r="CD3888" s="1"/>
      <c r="CE3888" s="1"/>
      <c r="CF3888" s="1"/>
      <c r="CG3888" s="1"/>
      <c r="CH3888" s="1"/>
      <c r="CI3888" s="1"/>
      <c r="CJ3888" s="1"/>
      <c r="CK3888" s="1"/>
      <c r="CL3888" s="1"/>
      <c r="CM3888" s="1"/>
      <c r="CN3888" s="1"/>
      <c r="CO3888" s="1"/>
      <c r="CP3888" s="1"/>
      <c r="CQ3888" s="1"/>
      <c r="CR3888" s="1"/>
      <c r="CS3888" s="1"/>
      <c r="CT3888" s="1"/>
      <c r="CU3888" s="1"/>
      <c r="CV3888" s="1"/>
      <c r="CW3888" s="1"/>
      <c r="CX3888" s="1"/>
      <c r="CY3888" s="1"/>
      <c r="CZ3888" s="1"/>
      <c r="DA3888" s="1"/>
      <c r="DB3888" s="1"/>
      <c r="DC3888" s="1"/>
      <c r="DD3888" s="1"/>
      <c r="DE3888" s="1"/>
      <c r="DF3888" s="1"/>
      <c r="DG3888" s="1"/>
      <c r="DH3888" s="1"/>
      <c r="DI3888" s="1"/>
      <c r="DJ3888" s="1"/>
      <c r="DK3888" s="1"/>
      <c r="DL3888" s="1"/>
      <c r="DM3888" s="1"/>
      <c r="DN3888" s="1"/>
      <c r="DO3888" s="1"/>
      <c r="DP3888" s="1"/>
      <c r="DQ3888" s="1"/>
      <c r="DR3888" s="1"/>
      <c r="DS3888" s="1"/>
      <c r="DT3888" s="1"/>
      <c r="DU3888" s="1"/>
      <c r="DV3888" s="1"/>
      <c r="DW3888" s="1"/>
      <c r="DX3888" s="1"/>
      <c r="DY3888" s="1"/>
      <c r="DZ3888" s="1"/>
      <c r="EA3888" s="1"/>
      <c r="EB3888" s="1"/>
      <c r="EC3888" s="1"/>
      <c r="ED3888" s="1"/>
      <c r="EE3888" s="1"/>
      <c r="EF3888" s="1"/>
      <c r="EG3888" s="1"/>
      <c r="EH3888" s="1"/>
      <c r="EI3888" s="1"/>
      <c r="EJ3888" s="1"/>
      <c r="EK3888" s="1"/>
      <c r="EL3888" s="1"/>
      <c r="EM3888" s="1"/>
      <c r="EN3888" s="1"/>
      <c r="EO3888" s="1"/>
      <c r="EP3888" s="1"/>
      <c r="EQ3888" s="1"/>
      <c r="ER3888" s="1"/>
      <c r="ES3888" s="1"/>
      <c r="ET3888" s="1"/>
      <c r="EU3888" s="1"/>
      <c r="EV3888" s="1"/>
      <c r="EW3888" s="1"/>
      <c r="EX3888" s="1"/>
    </row>
    <row r="3889" spans="1:154" x14ac:dyDescent="0.15">
      <c r="A3889" s="35"/>
      <c r="B3889" s="15"/>
      <c r="C3889" s="7"/>
      <c r="D3889" s="13"/>
      <c r="E3889" s="14"/>
      <c r="F3889" s="14"/>
      <c r="G3889" s="14"/>
      <c r="H3889" s="14"/>
      <c r="I3889" s="13"/>
      <c r="J3889" s="5"/>
      <c r="K3889" s="2"/>
      <c r="L3889" s="17"/>
      <c r="M3889" s="12"/>
      <c r="N3889" s="12"/>
      <c r="O3889" s="17"/>
      <c r="P3889" s="14"/>
      <c r="Q3889" s="14"/>
      <c r="R3889" s="14"/>
      <c r="S3889" s="20"/>
      <c r="T3889" s="14"/>
      <c r="U3889" s="4"/>
      <c r="V3889" s="5"/>
      <c r="W3889" s="10"/>
      <c r="X3889" s="10"/>
      <c r="Y3889" s="27"/>
      <c r="Z3889" s="3"/>
      <c r="AA3889" s="1"/>
      <c r="AB3889" s="10"/>
      <c r="AC3889" s="3"/>
      <c r="AD3889" s="3"/>
      <c r="AE3889" s="3"/>
      <c r="AF3889" s="10"/>
      <c r="AG3889" s="11"/>
      <c r="AH3889" s="10"/>
      <c r="AI3889" s="1"/>
      <c r="AJ3889" s="1"/>
      <c r="AK3889" s="1"/>
      <c r="AL3889" s="1"/>
      <c r="AM3889" s="1"/>
      <c r="AN3889" s="1"/>
      <c r="AO3889" s="1"/>
      <c r="AP3889" s="1"/>
      <c r="AQ3889" s="1"/>
      <c r="AR3889" s="1"/>
      <c r="AS3889" s="1"/>
      <c r="AT3889" s="1"/>
      <c r="AU3889" s="1"/>
      <c r="AV3889" s="1"/>
      <c r="AW3889" s="1"/>
      <c r="AX3889" s="1"/>
      <c r="AY3889" s="1"/>
      <c r="AZ3889" s="1"/>
      <c r="BA3889" s="1"/>
      <c r="BB3889" s="1"/>
      <c r="BC3889" s="1"/>
      <c r="BD3889" s="1"/>
      <c r="BE3889" s="1"/>
      <c r="BF3889" s="1"/>
      <c r="BG3889" s="1"/>
      <c r="BH3889" s="1"/>
      <c r="BI3889" s="1"/>
      <c r="BJ3889" s="1"/>
      <c r="BK3889" s="1"/>
      <c r="BL3889" s="1"/>
      <c r="BM3889" s="1"/>
      <c r="BN3889" s="1"/>
      <c r="BO3889" s="1"/>
      <c r="BP3889" s="1"/>
      <c r="BQ3889" s="1"/>
      <c r="BR3889" s="1"/>
      <c r="BS3889" s="1"/>
      <c r="BT3889" s="1"/>
      <c r="BU3889" s="1"/>
      <c r="BV3889" s="1"/>
      <c r="BW3889" s="1"/>
      <c r="BX3889" s="1"/>
      <c r="BY3889" s="1"/>
      <c r="BZ3889" s="1"/>
      <c r="CA3889" s="1"/>
      <c r="CB3889" s="1"/>
      <c r="CC3889" s="1"/>
      <c r="CD3889" s="1"/>
      <c r="CE3889" s="1"/>
      <c r="CF3889" s="1"/>
      <c r="CG3889" s="1"/>
      <c r="CH3889" s="1"/>
      <c r="CI3889" s="1"/>
      <c r="CJ3889" s="1"/>
      <c r="CK3889" s="1"/>
      <c r="CL3889" s="1"/>
      <c r="CM3889" s="1"/>
      <c r="CN3889" s="1"/>
      <c r="CO3889" s="1"/>
      <c r="CP3889" s="1"/>
      <c r="CQ3889" s="1"/>
      <c r="CR3889" s="1"/>
      <c r="CS3889" s="1"/>
      <c r="CT3889" s="1"/>
      <c r="CU3889" s="1"/>
      <c r="CV3889" s="1"/>
      <c r="CW3889" s="1"/>
      <c r="CX3889" s="1"/>
      <c r="CY3889" s="1"/>
      <c r="CZ3889" s="1"/>
      <c r="DA3889" s="1"/>
      <c r="DB3889" s="1"/>
      <c r="DC3889" s="1"/>
      <c r="DD3889" s="1"/>
      <c r="DE3889" s="1"/>
      <c r="DF3889" s="1"/>
      <c r="DG3889" s="1"/>
      <c r="DH3889" s="1"/>
      <c r="DI3889" s="1"/>
      <c r="DJ3889" s="1"/>
      <c r="DK3889" s="1"/>
      <c r="DL3889" s="1"/>
      <c r="DM3889" s="1"/>
      <c r="DN3889" s="1"/>
      <c r="DO3889" s="1"/>
      <c r="DP3889" s="1"/>
      <c r="DQ3889" s="1"/>
      <c r="DR3889" s="1"/>
      <c r="DS3889" s="1"/>
      <c r="DT3889" s="1"/>
      <c r="DU3889" s="1"/>
      <c r="DV3889" s="1"/>
      <c r="DW3889" s="1"/>
      <c r="DX3889" s="1"/>
      <c r="DY3889" s="1"/>
      <c r="DZ3889" s="1"/>
      <c r="EA3889" s="1"/>
      <c r="EB3889" s="1"/>
      <c r="EC3889" s="1"/>
      <c r="ED3889" s="1"/>
      <c r="EE3889" s="1"/>
      <c r="EF3889" s="1"/>
      <c r="EG3889" s="1"/>
      <c r="EH3889" s="1"/>
      <c r="EI3889" s="1"/>
      <c r="EJ3889" s="1"/>
      <c r="EK3889" s="1"/>
      <c r="EL3889" s="1"/>
      <c r="EM3889" s="1"/>
      <c r="EN3889" s="1"/>
      <c r="EO3889" s="1"/>
      <c r="EP3889" s="1"/>
      <c r="EQ3889" s="1"/>
      <c r="ER3889" s="1"/>
      <c r="ES3889" s="1"/>
      <c r="ET3889" s="1"/>
      <c r="EU3889" s="1"/>
      <c r="EV3889" s="1"/>
      <c r="EW3889" s="1"/>
      <c r="EX3889" s="1"/>
    </row>
    <row r="3890" spans="1:154" x14ac:dyDescent="0.15">
      <c r="A3890" s="35"/>
      <c r="B3890" s="15"/>
      <c r="C3890" s="7"/>
      <c r="D3890" s="13"/>
      <c r="E3890" s="14"/>
      <c r="F3890" s="14"/>
      <c r="G3890" s="14"/>
      <c r="H3890" s="14"/>
      <c r="I3890" s="13"/>
      <c r="J3890" s="5"/>
      <c r="K3890" s="2"/>
      <c r="L3890" s="17"/>
      <c r="M3890" s="12"/>
      <c r="N3890" s="12"/>
      <c r="O3890" s="17"/>
      <c r="P3890" s="14"/>
      <c r="Q3890" s="14"/>
      <c r="R3890" s="14"/>
      <c r="S3890" s="20"/>
      <c r="T3890" s="14"/>
      <c r="U3890" s="4"/>
      <c r="V3890" s="5"/>
      <c r="W3890" s="10"/>
      <c r="X3890" s="10"/>
      <c r="Y3890" s="27"/>
      <c r="Z3890" s="3"/>
      <c r="AA3890" s="1"/>
      <c r="AB3890" s="10"/>
      <c r="AC3890" s="3"/>
      <c r="AD3890" s="3"/>
      <c r="AE3890" s="3"/>
      <c r="AF3890" s="10"/>
      <c r="AG3890" s="11"/>
      <c r="AH3890" s="10"/>
      <c r="AI3890" s="1"/>
      <c r="AJ3890" s="1"/>
      <c r="AK3890" s="1"/>
      <c r="AL3890" s="1"/>
      <c r="AM3890" s="1"/>
      <c r="AN3890" s="1"/>
      <c r="AO3890" s="1"/>
      <c r="AP3890" s="1"/>
      <c r="AQ3890" s="1"/>
      <c r="AR3890" s="1"/>
      <c r="AS3890" s="1"/>
      <c r="AT3890" s="1"/>
      <c r="AU3890" s="1"/>
      <c r="AV3890" s="1"/>
      <c r="AW3890" s="1"/>
      <c r="AX3890" s="1"/>
      <c r="AY3890" s="1"/>
      <c r="AZ3890" s="1"/>
      <c r="BA3890" s="1"/>
      <c r="BB3890" s="1"/>
      <c r="BC3890" s="1"/>
      <c r="BD3890" s="1"/>
      <c r="BE3890" s="1"/>
      <c r="BF3890" s="1"/>
      <c r="BG3890" s="1"/>
      <c r="BH3890" s="1"/>
      <c r="BI3890" s="1"/>
      <c r="BJ3890" s="1"/>
      <c r="BK3890" s="1"/>
      <c r="BL3890" s="1"/>
      <c r="BM3890" s="1"/>
      <c r="BN3890" s="1"/>
      <c r="BO3890" s="1"/>
      <c r="BP3890" s="1"/>
      <c r="BQ3890" s="1"/>
      <c r="BR3890" s="1"/>
      <c r="BS3890" s="1"/>
      <c r="BT3890" s="1"/>
      <c r="BU3890" s="1"/>
      <c r="BV3890" s="1"/>
      <c r="BW3890" s="1"/>
      <c r="BX3890" s="1"/>
      <c r="BY3890" s="1"/>
      <c r="BZ3890" s="1"/>
      <c r="CA3890" s="1"/>
      <c r="CB3890" s="1"/>
      <c r="CC3890" s="1"/>
      <c r="CD3890" s="1"/>
      <c r="CE3890" s="1"/>
      <c r="CF3890" s="1"/>
      <c r="CG3890" s="1"/>
      <c r="CH3890" s="1"/>
      <c r="CI3890" s="1"/>
      <c r="CJ3890" s="1"/>
      <c r="CK3890" s="1"/>
      <c r="CL3890" s="1"/>
      <c r="CM3890" s="1"/>
      <c r="CN3890" s="1"/>
      <c r="CO3890" s="1"/>
      <c r="CP3890" s="1"/>
      <c r="CQ3890" s="1"/>
      <c r="CR3890" s="1"/>
      <c r="CS3890" s="1"/>
      <c r="CT3890" s="1"/>
      <c r="CU3890" s="1"/>
      <c r="CV3890" s="1"/>
      <c r="CW3890" s="1"/>
      <c r="CX3890" s="1"/>
      <c r="CY3890" s="1"/>
      <c r="CZ3890" s="1"/>
      <c r="DA3890" s="1"/>
      <c r="DB3890" s="1"/>
      <c r="DC3890" s="1"/>
      <c r="DD3890" s="1"/>
      <c r="DE3890" s="1"/>
      <c r="DF3890" s="1"/>
      <c r="DG3890" s="1"/>
      <c r="DH3890" s="1"/>
      <c r="DI3890" s="1"/>
      <c r="DJ3890" s="1"/>
      <c r="DK3890" s="1"/>
      <c r="DL3890" s="1"/>
      <c r="DM3890" s="1"/>
      <c r="DN3890" s="1"/>
      <c r="DO3890" s="1"/>
      <c r="DP3890" s="1"/>
      <c r="DQ3890" s="1"/>
      <c r="DR3890" s="1"/>
      <c r="DS3890" s="1"/>
      <c r="DT3890" s="1"/>
      <c r="DU3890" s="1"/>
      <c r="DV3890" s="1"/>
      <c r="DW3890" s="1"/>
      <c r="DX3890" s="1"/>
      <c r="DY3890" s="1"/>
      <c r="DZ3890" s="1"/>
      <c r="EA3890" s="1"/>
      <c r="EB3890" s="1"/>
      <c r="EC3890" s="1"/>
      <c r="ED3890" s="1"/>
      <c r="EE3890" s="1"/>
      <c r="EF3890" s="1"/>
      <c r="EG3890" s="1"/>
      <c r="EH3890" s="1"/>
      <c r="EI3890" s="1"/>
      <c r="EJ3890" s="1"/>
      <c r="EK3890" s="1"/>
      <c r="EL3890" s="1"/>
      <c r="EM3890" s="1"/>
      <c r="EN3890" s="1"/>
      <c r="EO3890" s="1"/>
      <c r="EP3890" s="1"/>
      <c r="EQ3890" s="1"/>
      <c r="ER3890" s="1"/>
      <c r="ES3890" s="1"/>
      <c r="ET3890" s="1"/>
      <c r="EU3890" s="1"/>
      <c r="EV3890" s="1"/>
      <c r="EW3890" s="1"/>
      <c r="EX3890" s="1"/>
    </row>
    <row r="3891" spans="1:154" x14ac:dyDescent="0.15">
      <c r="A3891" s="35"/>
      <c r="B3891" s="15"/>
      <c r="C3891" s="7"/>
      <c r="D3891" s="13"/>
      <c r="E3891" s="14"/>
      <c r="F3891" s="14"/>
      <c r="G3891" s="14"/>
      <c r="H3891" s="14"/>
      <c r="I3891" s="13"/>
      <c r="J3891" s="5"/>
      <c r="K3891" s="2"/>
      <c r="L3891" s="17"/>
      <c r="M3891" s="12"/>
      <c r="N3891" s="12"/>
      <c r="O3891" s="17"/>
      <c r="P3891" s="14"/>
      <c r="Q3891" s="14"/>
      <c r="R3891" s="14"/>
      <c r="S3891" s="20"/>
      <c r="T3891" s="14"/>
      <c r="U3891" s="4"/>
      <c r="V3891" s="5"/>
      <c r="W3891" s="10"/>
      <c r="X3891" s="10"/>
      <c r="Y3891" s="27"/>
      <c r="Z3891" s="3"/>
      <c r="AA3891" s="1"/>
      <c r="AB3891" s="10"/>
      <c r="AC3891" s="3"/>
      <c r="AD3891" s="3"/>
      <c r="AE3891" s="3"/>
      <c r="AF3891" s="10"/>
      <c r="AG3891" s="11"/>
      <c r="AH3891" s="10"/>
      <c r="AI3891" s="1"/>
      <c r="AJ3891" s="1"/>
      <c r="AK3891" s="1"/>
      <c r="AL3891" s="1"/>
      <c r="AM3891" s="1"/>
      <c r="AN3891" s="1"/>
      <c r="AO3891" s="1"/>
      <c r="AP3891" s="1"/>
      <c r="AQ3891" s="1"/>
      <c r="AR3891" s="1"/>
      <c r="AS3891" s="1"/>
      <c r="AT3891" s="1"/>
      <c r="AU3891" s="1"/>
      <c r="AV3891" s="1"/>
      <c r="AW3891" s="1"/>
      <c r="AX3891" s="1"/>
      <c r="AY3891" s="1"/>
      <c r="AZ3891" s="1"/>
      <c r="BA3891" s="1"/>
      <c r="BB3891" s="1"/>
      <c r="BC3891" s="1"/>
      <c r="BD3891" s="1"/>
      <c r="BE3891" s="1"/>
      <c r="BF3891" s="1"/>
      <c r="BG3891" s="1"/>
      <c r="BH3891" s="1"/>
      <c r="BI3891" s="1"/>
      <c r="BJ3891" s="1"/>
      <c r="BK3891" s="1"/>
      <c r="BL3891" s="1"/>
      <c r="BM3891" s="1"/>
      <c r="BN3891" s="1"/>
      <c r="BO3891" s="1"/>
      <c r="BP3891" s="1"/>
      <c r="BQ3891" s="1"/>
      <c r="BR3891" s="1"/>
      <c r="BS3891" s="1"/>
      <c r="BT3891" s="1"/>
      <c r="BU3891" s="1"/>
      <c r="BV3891" s="1"/>
      <c r="BW3891" s="1"/>
      <c r="BX3891" s="1"/>
      <c r="BY3891" s="1"/>
      <c r="BZ3891" s="1"/>
      <c r="CA3891" s="1"/>
      <c r="CB3891" s="1"/>
      <c r="CC3891" s="1"/>
      <c r="CD3891" s="1"/>
      <c r="CE3891" s="1"/>
      <c r="CF3891" s="1"/>
      <c r="CG3891" s="1"/>
      <c r="CH3891" s="1"/>
      <c r="CI3891" s="1"/>
      <c r="CJ3891" s="1"/>
      <c r="CK3891" s="1"/>
      <c r="CL3891" s="1"/>
      <c r="CM3891" s="1"/>
      <c r="CN3891" s="1"/>
      <c r="CO3891" s="1"/>
      <c r="CP3891" s="1"/>
      <c r="CQ3891" s="1"/>
      <c r="CR3891" s="1"/>
      <c r="CS3891" s="1"/>
      <c r="CT3891" s="1"/>
      <c r="CU3891" s="1"/>
      <c r="CV3891" s="1"/>
      <c r="CW3891" s="1"/>
      <c r="CX3891" s="1"/>
      <c r="CY3891" s="1"/>
      <c r="CZ3891" s="1"/>
      <c r="DA3891" s="1"/>
      <c r="DB3891" s="1"/>
      <c r="DC3891" s="1"/>
      <c r="DD3891" s="1"/>
      <c r="DE3891" s="1"/>
      <c r="DF3891" s="1"/>
      <c r="DG3891" s="1"/>
      <c r="DH3891" s="1"/>
      <c r="DI3891" s="1"/>
      <c r="DJ3891" s="1"/>
      <c r="DK3891" s="1"/>
      <c r="DL3891" s="1"/>
      <c r="DM3891" s="1"/>
      <c r="DN3891" s="1"/>
      <c r="DO3891" s="1"/>
      <c r="DP3891" s="1"/>
      <c r="DQ3891" s="1"/>
      <c r="DR3891" s="1"/>
      <c r="DS3891" s="1"/>
      <c r="DT3891" s="1"/>
      <c r="DU3891" s="1"/>
      <c r="DV3891" s="1"/>
      <c r="DW3891" s="1"/>
      <c r="DX3891" s="1"/>
      <c r="DY3891" s="1"/>
      <c r="DZ3891" s="1"/>
      <c r="EA3891" s="1"/>
      <c r="EB3891" s="1"/>
      <c r="EC3891" s="1"/>
      <c r="ED3891" s="1"/>
      <c r="EE3891" s="1"/>
      <c r="EF3891" s="1"/>
      <c r="EG3891" s="1"/>
      <c r="EH3891" s="1"/>
      <c r="EI3891" s="1"/>
      <c r="EJ3891" s="1"/>
      <c r="EK3891" s="1"/>
      <c r="EL3891" s="1"/>
      <c r="EM3891" s="1"/>
      <c r="EN3891" s="1"/>
      <c r="EO3891" s="1"/>
      <c r="EP3891" s="1"/>
      <c r="EQ3891" s="1"/>
      <c r="ER3891" s="1"/>
      <c r="ES3891" s="1"/>
      <c r="ET3891" s="1"/>
      <c r="EU3891" s="1"/>
      <c r="EV3891" s="1"/>
      <c r="EW3891" s="1"/>
      <c r="EX3891" s="1"/>
    </row>
    <row r="3892" spans="1:154" x14ac:dyDescent="0.15">
      <c r="A3892" s="35"/>
      <c r="B3892" s="15"/>
      <c r="C3892" s="7"/>
      <c r="D3892" s="13"/>
      <c r="E3892" s="14"/>
      <c r="F3892" s="14"/>
      <c r="G3892" s="14"/>
      <c r="H3892" s="14"/>
      <c r="I3892" s="13"/>
      <c r="J3892" s="5"/>
      <c r="K3892" s="2"/>
      <c r="L3892" s="17"/>
      <c r="M3892" s="12"/>
      <c r="N3892" s="12"/>
      <c r="O3892" s="17"/>
      <c r="P3892" s="14"/>
      <c r="Q3892" s="14"/>
      <c r="R3892" s="14"/>
      <c r="S3892" s="20"/>
      <c r="T3892" s="14"/>
      <c r="U3892" s="4"/>
      <c r="V3892" s="5"/>
      <c r="W3892" s="10"/>
      <c r="X3892" s="10"/>
      <c r="Y3892" s="27"/>
      <c r="Z3892" s="3"/>
      <c r="AA3892" s="1"/>
      <c r="AB3892" s="10"/>
      <c r="AC3892" s="3"/>
      <c r="AD3892" s="3"/>
      <c r="AE3892" s="3"/>
      <c r="AF3892" s="10"/>
      <c r="AG3892" s="11"/>
      <c r="AH3892" s="10"/>
      <c r="AI3892" s="1"/>
      <c r="AJ3892" s="1"/>
      <c r="AK3892" s="1"/>
      <c r="AL3892" s="1"/>
      <c r="AM3892" s="1"/>
      <c r="AN3892" s="1"/>
      <c r="AO3892" s="1"/>
      <c r="AP3892" s="1"/>
      <c r="AQ3892" s="1"/>
      <c r="AR3892" s="1"/>
      <c r="AS3892" s="1"/>
      <c r="AT3892" s="1"/>
      <c r="AU3892" s="1"/>
      <c r="AV3892" s="1"/>
      <c r="AW3892" s="1"/>
      <c r="AX3892" s="1"/>
      <c r="AY3892" s="1"/>
      <c r="AZ3892" s="1"/>
      <c r="BA3892" s="1"/>
      <c r="BB3892" s="1"/>
      <c r="BC3892" s="1"/>
      <c r="BD3892" s="1"/>
      <c r="BE3892" s="1"/>
      <c r="BF3892" s="1"/>
      <c r="BG3892" s="1"/>
      <c r="BH3892" s="1"/>
      <c r="BI3892" s="1"/>
      <c r="BJ3892" s="1"/>
      <c r="BK3892" s="1"/>
      <c r="BL3892" s="1"/>
      <c r="BM3892" s="1"/>
      <c r="BN3892" s="1"/>
      <c r="BO3892" s="1"/>
      <c r="BP3892" s="1"/>
      <c r="BQ3892" s="1"/>
      <c r="BR3892" s="1"/>
      <c r="BS3892" s="1"/>
      <c r="BT3892" s="1"/>
      <c r="BU3892" s="1"/>
      <c r="BV3892" s="1"/>
      <c r="BW3892" s="1"/>
      <c r="BX3892" s="1"/>
      <c r="BY3892" s="1"/>
      <c r="BZ3892" s="1"/>
      <c r="CA3892" s="1"/>
      <c r="CB3892" s="1"/>
      <c r="CC3892" s="1"/>
      <c r="CD3892" s="1"/>
      <c r="CE3892" s="1"/>
      <c r="CF3892" s="1"/>
      <c r="CG3892" s="1"/>
      <c r="CH3892" s="1"/>
      <c r="CI3892" s="1"/>
      <c r="CJ3892" s="1"/>
      <c r="CK3892" s="1"/>
      <c r="CL3892" s="1"/>
      <c r="CM3892" s="1"/>
      <c r="CN3892" s="1"/>
      <c r="CO3892" s="1"/>
      <c r="CP3892" s="1"/>
      <c r="CQ3892" s="1"/>
      <c r="CR3892" s="1"/>
      <c r="CS3892" s="1"/>
      <c r="CT3892" s="1"/>
      <c r="CU3892" s="1"/>
      <c r="CV3892" s="1"/>
      <c r="CW3892" s="1"/>
      <c r="CX3892" s="1"/>
      <c r="CY3892" s="1"/>
      <c r="CZ3892" s="1"/>
      <c r="DA3892" s="1"/>
      <c r="DB3892" s="1"/>
      <c r="DC3892" s="1"/>
      <c r="DD3892" s="1"/>
      <c r="DE3892" s="1"/>
      <c r="DF3892" s="1"/>
      <c r="DG3892" s="1"/>
      <c r="DH3892" s="1"/>
      <c r="DI3892" s="1"/>
      <c r="DJ3892" s="1"/>
      <c r="DK3892" s="1"/>
      <c r="DL3892" s="1"/>
      <c r="DM3892" s="1"/>
      <c r="DN3892" s="1"/>
      <c r="DO3892" s="1"/>
      <c r="DP3892" s="1"/>
      <c r="DQ3892" s="1"/>
      <c r="DR3892" s="1"/>
      <c r="DS3892" s="1"/>
      <c r="DT3892" s="1"/>
      <c r="DU3892" s="1"/>
      <c r="DV3892" s="1"/>
      <c r="DW3892" s="1"/>
      <c r="DX3892" s="1"/>
      <c r="DY3892" s="1"/>
      <c r="DZ3892" s="1"/>
      <c r="EA3892" s="1"/>
      <c r="EB3892" s="1"/>
      <c r="EC3892" s="1"/>
      <c r="ED3892" s="1"/>
      <c r="EE3892" s="1"/>
      <c r="EF3892" s="1"/>
      <c r="EG3892" s="1"/>
      <c r="EH3892" s="1"/>
      <c r="EI3892" s="1"/>
      <c r="EJ3892" s="1"/>
      <c r="EK3892" s="1"/>
      <c r="EL3892" s="1"/>
      <c r="EM3892" s="1"/>
      <c r="EN3892" s="1"/>
      <c r="EO3892" s="1"/>
      <c r="EP3892" s="1"/>
      <c r="EQ3892" s="1"/>
      <c r="ER3892" s="1"/>
      <c r="ES3892" s="1"/>
      <c r="ET3892" s="1"/>
      <c r="EU3892" s="1"/>
      <c r="EV3892" s="1"/>
      <c r="EW3892" s="1"/>
      <c r="EX3892" s="1"/>
    </row>
    <row r="3893" spans="1:154" x14ac:dyDescent="0.15">
      <c r="A3893" s="35"/>
      <c r="B3893" s="15"/>
      <c r="C3893" s="7"/>
      <c r="D3893" s="13"/>
      <c r="E3893" s="14"/>
      <c r="F3893" s="14"/>
      <c r="G3893" s="14"/>
      <c r="H3893" s="14"/>
      <c r="I3893" s="13"/>
      <c r="J3893" s="5"/>
      <c r="K3893" s="2"/>
      <c r="L3893" s="17"/>
      <c r="M3893" s="12"/>
      <c r="N3893" s="12"/>
      <c r="O3893" s="17"/>
      <c r="P3893" s="14"/>
      <c r="Q3893" s="14"/>
      <c r="R3893" s="14"/>
      <c r="S3893" s="20"/>
      <c r="T3893" s="14"/>
      <c r="U3893" s="4"/>
      <c r="V3893" s="5"/>
      <c r="W3893" s="10"/>
      <c r="X3893" s="10"/>
      <c r="Y3893" s="27"/>
      <c r="Z3893" s="3"/>
      <c r="AA3893" s="1"/>
      <c r="AB3893" s="10"/>
      <c r="AC3893" s="3"/>
      <c r="AD3893" s="3"/>
      <c r="AE3893" s="3"/>
      <c r="AF3893" s="10"/>
      <c r="AG3893" s="11"/>
      <c r="AH3893" s="10"/>
      <c r="AI3893" s="1"/>
      <c r="AJ3893" s="1"/>
      <c r="AK3893" s="1"/>
      <c r="AL3893" s="1"/>
      <c r="AM3893" s="1"/>
      <c r="AN3893" s="1"/>
      <c r="AO3893" s="1"/>
      <c r="AP3893" s="1"/>
      <c r="AQ3893" s="1"/>
      <c r="AR3893" s="1"/>
      <c r="AS3893" s="1"/>
      <c r="AT3893" s="1"/>
      <c r="AU3893" s="1"/>
      <c r="AV3893" s="1"/>
      <c r="AW3893" s="1"/>
      <c r="AX3893" s="1"/>
      <c r="AY3893" s="1"/>
      <c r="AZ3893" s="1"/>
      <c r="BA3893" s="1"/>
      <c r="BB3893" s="1"/>
      <c r="BC3893" s="1"/>
      <c r="BD3893" s="1"/>
      <c r="BE3893" s="1"/>
      <c r="BF3893" s="1"/>
      <c r="BG3893" s="1"/>
      <c r="BH3893" s="1"/>
      <c r="BI3893" s="1"/>
      <c r="BJ3893" s="1"/>
      <c r="BK3893" s="1"/>
      <c r="BL3893" s="1"/>
      <c r="BM3893" s="1"/>
      <c r="BN3893" s="1"/>
      <c r="BO3893" s="1"/>
      <c r="BP3893" s="1"/>
      <c r="BQ3893" s="1"/>
      <c r="BR3893" s="1"/>
      <c r="BS3893" s="1"/>
      <c r="BT3893" s="1"/>
      <c r="BU3893" s="1"/>
      <c r="BV3893" s="1"/>
      <c r="BW3893" s="1"/>
      <c r="BX3893" s="1"/>
      <c r="BY3893" s="1"/>
      <c r="BZ3893" s="1"/>
      <c r="CA3893" s="1"/>
      <c r="CB3893" s="1"/>
      <c r="CC3893" s="1"/>
      <c r="CD3893" s="1"/>
      <c r="CE3893" s="1"/>
      <c r="CF3893" s="1"/>
      <c r="CG3893" s="1"/>
      <c r="CH3893" s="1"/>
      <c r="CI3893" s="1"/>
      <c r="CJ3893" s="1"/>
      <c r="CK3893" s="1"/>
      <c r="CL3893" s="1"/>
      <c r="CM3893" s="1"/>
      <c r="CN3893" s="1"/>
      <c r="CO3893" s="1"/>
      <c r="CP3893" s="1"/>
      <c r="CQ3893" s="1"/>
      <c r="CR3893" s="1"/>
      <c r="CS3893" s="1"/>
      <c r="CT3893" s="1"/>
      <c r="CU3893" s="1"/>
      <c r="CV3893" s="1"/>
      <c r="CW3893" s="1"/>
      <c r="CX3893" s="1"/>
      <c r="CY3893" s="1"/>
      <c r="CZ3893" s="1"/>
      <c r="DA3893" s="1"/>
      <c r="DB3893" s="1"/>
      <c r="DC3893" s="1"/>
      <c r="DD3893" s="1"/>
      <c r="DE3893" s="1"/>
      <c r="DF3893" s="1"/>
      <c r="DG3893" s="1"/>
      <c r="DH3893" s="1"/>
      <c r="DI3893" s="1"/>
      <c r="DJ3893" s="1"/>
      <c r="DK3893" s="1"/>
      <c r="DL3893" s="1"/>
      <c r="DM3893" s="1"/>
      <c r="DN3893" s="1"/>
      <c r="DO3893" s="1"/>
      <c r="DP3893" s="1"/>
      <c r="DQ3893" s="1"/>
      <c r="DR3893" s="1"/>
      <c r="DS3893" s="1"/>
      <c r="DT3893" s="1"/>
      <c r="DU3893" s="1"/>
      <c r="DV3893" s="1"/>
      <c r="DW3893" s="1"/>
      <c r="DX3893" s="1"/>
      <c r="DY3893" s="1"/>
      <c r="DZ3893" s="1"/>
      <c r="EA3893" s="1"/>
      <c r="EB3893" s="1"/>
      <c r="EC3893" s="1"/>
      <c r="ED3893" s="1"/>
      <c r="EE3893" s="1"/>
      <c r="EF3893" s="1"/>
      <c r="EG3893" s="1"/>
      <c r="EH3893" s="1"/>
      <c r="EI3893" s="1"/>
      <c r="EJ3893" s="1"/>
      <c r="EK3893" s="1"/>
      <c r="EL3893" s="1"/>
      <c r="EM3893" s="1"/>
      <c r="EN3893" s="1"/>
      <c r="EO3893" s="1"/>
      <c r="EP3893" s="1"/>
      <c r="EQ3893" s="1"/>
      <c r="ER3893" s="1"/>
      <c r="ES3893" s="1"/>
      <c r="ET3893" s="1"/>
      <c r="EU3893" s="1"/>
      <c r="EV3893" s="1"/>
      <c r="EW3893" s="1"/>
      <c r="EX3893" s="1"/>
    </row>
    <row r="3894" spans="1:154" x14ac:dyDescent="0.15">
      <c r="A3894" s="35"/>
      <c r="B3894" s="15"/>
      <c r="C3894" s="7"/>
      <c r="D3894" s="13"/>
      <c r="E3894" s="14"/>
      <c r="F3894" s="14"/>
      <c r="G3894" s="14"/>
      <c r="H3894" s="14"/>
      <c r="I3894" s="13"/>
      <c r="J3894" s="5"/>
      <c r="K3894" s="2"/>
      <c r="L3894" s="17"/>
      <c r="M3894" s="12"/>
      <c r="N3894" s="12"/>
      <c r="O3894" s="17"/>
      <c r="P3894" s="14"/>
      <c r="Q3894" s="14"/>
      <c r="R3894" s="14"/>
      <c r="S3894" s="20"/>
      <c r="T3894" s="14"/>
      <c r="U3894" s="4"/>
      <c r="V3894" s="5"/>
      <c r="W3894" s="10"/>
      <c r="X3894" s="10"/>
      <c r="Y3894" s="27"/>
      <c r="Z3894" s="3"/>
      <c r="AA3894" s="1"/>
      <c r="AB3894" s="10"/>
      <c r="AC3894" s="3"/>
      <c r="AD3894" s="3"/>
      <c r="AE3894" s="3"/>
      <c r="AF3894" s="10"/>
      <c r="AG3894" s="11"/>
      <c r="AH3894" s="10"/>
      <c r="AI3894" s="1"/>
      <c r="AJ3894" s="1"/>
      <c r="AK3894" s="1"/>
      <c r="AL3894" s="1"/>
      <c r="AM3894" s="1"/>
      <c r="AN3894" s="1"/>
      <c r="AO3894" s="1"/>
      <c r="AP3894" s="1"/>
      <c r="AQ3894" s="1"/>
      <c r="AR3894" s="1"/>
      <c r="AS3894" s="1"/>
      <c r="AT3894" s="1"/>
      <c r="AU3894" s="1"/>
      <c r="AV3894" s="1"/>
      <c r="AW3894" s="1"/>
      <c r="AX3894" s="1"/>
      <c r="AY3894" s="1"/>
      <c r="AZ3894" s="1"/>
      <c r="BA3894" s="1"/>
      <c r="BB3894" s="1"/>
      <c r="BC3894" s="1"/>
      <c r="BD3894" s="1"/>
      <c r="BE3894" s="1"/>
      <c r="BF3894" s="1"/>
      <c r="BG3894" s="1"/>
      <c r="BH3894" s="1"/>
      <c r="BI3894" s="1"/>
      <c r="BJ3894" s="1"/>
      <c r="BK3894" s="1"/>
      <c r="BL3894" s="1"/>
      <c r="BM3894" s="1"/>
      <c r="BN3894" s="1"/>
      <c r="BO3894" s="1"/>
      <c r="BP3894" s="1"/>
      <c r="BQ3894" s="1"/>
      <c r="BR3894" s="1"/>
      <c r="BS3894" s="1"/>
      <c r="BT3894" s="1"/>
      <c r="BU3894" s="1"/>
      <c r="BV3894" s="1"/>
      <c r="BW3894" s="1"/>
      <c r="BX3894" s="1"/>
      <c r="BY3894" s="1"/>
      <c r="BZ3894" s="1"/>
      <c r="CA3894" s="1"/>
      <c r="CB3894" s="1"/>
      <c r="CC3894" s="1"/>
      <c r="CD3894" s="1"/>
      <c r="CE3894" s="1"/>
      <c r="CF3894" s="1"/>
      <c r="CG3894" s="1"/>
      <c r="CH3894" s="1"/>
      <c r="CI3894" s="1"/>
      <c r="CJ3894" s="1"/>
      <c r="CK3894" s="1"/>
      <c r="CL3894" s="1"/>
      <c r="CM3894" s="1"/>
      <c r="CN3894" s="1"/>
      <c r="CO3894" s="1"/>
      <c r="CP3894" s="1"/>
      <c r="CQ3894" s="1"/>
      <c r="CR3894" s="1"/>
      <c r="CS3894" s="1"/>
      <c r="CT3894" s="1"/>
      <c r="CU3894" s="1"/>
      <c r="CV3894" s="1"/>
      <c r="CW3894" s="1"/>
      <c r="CX3894" s="1"/>
      <c r="CY3894" s="1"/>
      <c r="CZ3894" s="1"/>
      <c r="DA3894" s="1"/>
      <c r="DB3894" s="1"/>
      <c r="DC3894" s="1"/>
      <c r="DD3894" s="1"/>
      <c r="DE3894" s="1"/>
      <c r="DF3894" s="1"/>
      <c r="DG3894" s="1"/>
      <c r="DH3894" s="1"/>
      <c r="DI3894" s="1"/>
      <c r="DJ3894" s="1"/>
      <c r="DK3894" s="1"/>
      <c r="DL3894" s="1"/>
      <c r="DM3894" s="1"/>
      <c r="DN3894" s="1"/>
      <c r="DO3894" s="1"/>
      <c r="DP3894" s="1"/>
      <c r="DQ3894" s="1"/>
      <c r="DR3894" s="1"/>
      <c r="DS3894" s="1"/>
      <c r="DT3894" s="1"/>
      <c r="DU3894" s="1"/>
      <c r="DV3894" s="1"/>
      <c r="DW3894" s="1"/>
      <c r="DX3894" s="1"/>
      <c r="DY3894" s="1"/>
      <c r="DZ3894" s="1"/>
      <c r="EA3894" s="1"/>
      <c r="EB3894" s="1"/>
      <c r="EC3894" s="1"/>
      <c r="ED3894" s="1"/>
      <c r="EE3894" s="1"/>
      <c r="EF3894" s="1"/>
      <c r="EG3894" s="1"/>
      <c r="EH3894" s="1"/>
      <c r="EI3894" s="1"/>
      <c r="EJ3894" s="1"/>
      <c r="EK3894" s="1"/>
      <c r="EL3894" s="1"/>
      <c r="EM3894" s="1"/>
      <c r="EN3894" s="1"/>
      <c r="EO3894" s="1"/>
      <c r="EP3894" s="1"/>
      <c r="EQ3894" s="1"/>
      <c r="ER3894" s="1"/>
      <c r="ES3894" s="1"/>
      <c r="ET3894" s="1"/>
      <c r="EU3894" s="1"/>
      <c r="EV3894" s="1"/>
      <c r="EW3894" s="1"/>
      <c r="EX3894" s="1"/>
    </row>
    <row r="3895" spans="1:154" x14ac:dyDescent="0.15">
      <c r="A3895" s="35"/>
      <c r="B3895" s="15"/>
      <c r="C3895" s="7"/>
      <c r="D3895" s="13"/>
      <c r="E3895" s="14"/>
      <c r="F3895" s="14"/>
      <c r="G3895" s="14"/>
      <c r="H3895" s="14"/>
      <c r="I3895" s="13"/>
      <c r="J3895" s="5"/>
      <c r="K3895" s="2"/>
      <c r="L3895" s="17"/>
      <c r="M3895" s="12"/>
      <c r="N3895" s="12"/>
      <c r="O3895" s="17"/>
      <c r="P3895" s="14"/>
      <c r="Q3895" s="14"/>
      <c r="R3895" s="14"/>
      <c r="S3895" s="20"/>
      <c r="T3895" s="14"/>
      <c r="U3895" s="4"/>
      <c r="V3895" s="5"/>
      <c r="W3895" s="10"/>
      <c r="X3895" s="10"/>
      <c r="Y3895" s="27"/>
      <c r="Z3895" s="3"/>
      <c r="AA3895" s="1"/>
      <c r="AB3895" s="10"/>
      <c r="AC3895" s="3"/>
      <c r="AD3895" s="3"/>
      <c r="AE3895" s="3"/>
      <c r="AF3895" s="10"/>
      <c r="AG3895" s="11"/>
      <c r="AH3895" s="10"/>
      <c r="AI3895" s="1"/>
      <c r="AJ3895" s="1"/>
      <c r="AK3895" s="1"/>
      <c r="AL3895" s="1"/>
      <c r="AM3895" s="1"/>
      <c r="AN3895" s="1"/>
      <c r="AO3895" s="1"/>
      <c r="AP3895" s="1"/>
      <c r="AQ3895" s="1"/>
      <c r="AR3895" s="1"/>
      <c r="AS3895" s="1"/>
      <c r="AT3895" s="1"/>
      <c r="AU3895" s="1"/>
      <c r="AV3895" s="1"/>
      <c r="AW3895" s="1"/>
      <c r="AX3895" s="1"/>
      <c r="AY3895" s="1"/>
      <c r="AZ3895" s="1"/>
      <c r="BA3895" s="1"/>
      <c r="BB3895" s="1"/>
      <c r="BC3895" s="1"/>
      <c r="BD3895" s="1"/>
      <c r="BE3895" s="1"/>
      <c r="BF3895" s="1"/>
      <c r="BG3895" s="1"/>
      <c r="BH3895" s="1"/>
      <c r="BI3895" s="1"/>
      <c r="BJ3895" s="1"/>
      <c r="BK3895" s="1"/>
      <c r="BL3895" s="1"/>
      <c r="BM3895" s="1"/>
      <c r="BN3895" s="1"/>
      <c r="BO3895" s="1"/>
      <c r="BP3895" s="1"/>
      <c r="BQ3895" s="1"/>
      <c r="BR3895" s="1"/>
      <c r="BS3895" s="1"/>
      <c r="BT3895" s="1"/>
      <c r="BU3895" s="1"/>
      <c r="BV3895" s="1"/>
      <c r="BW3895" s="1"/>
      <c r="BX3895" s="1"/>
      <c r="BY3895" s="1"/>
      <c r="BZ3895" s="1"/>
      <c r="CA3895" s="1"/>
      <c r="CB3895" s="1"/>
      <c r="CC3895" s="1"/>
      <c r="CD3895" s="1"/>
      <c r="CE3895" s="1"/>
      <c r="CF3895" s="1"/>
      <c r="CG3895" s="1"/>
      <c r="CH3895" s="1"/>
      <c r="CI3895" s="1"/>
      <c r="CJ3895" s="1"/>
      <c r="CK3895" s="1"/>
      <c r="CL3895" s="1"/>
      <c r="CM3895" s="1"/>
      <c r="CN3895" s="1"/>
      <c r="CO3895" s="1"/>
      <c r="CP3895" s="1"/>
      <c r="CQ3895" s="1"/>
      <c r="CR3895" s="1"/>
      <c r="CS3895" s="1"/>
      <c r="CT3895" s="1"/>
      <c r="CU3895" s="1"/>
      <c r="CV3895" s="1"/>
      <c r="CW3895" s="1"/>
      <c r="CX3895" s="1"/>
      <c r="CY3895" s="1"/>
      <c r="CZ3895" s="1"/>
      <c r="DA3895" s="1"/>
      <c r="DB3895" s="1"/>
      <c r="DC3895" s="1"/>
      <c r="DD3895" s="1"/>
      <c r="DE3895" s="1"/>
      <c r="DF3895" s="1"/>
      <c r="DG3895" s="1"/>
      <c r="DH3895" s="1"/>
      <c r="DI3895" s="1"/>
      <c r="DJ3895" s="1"/>
      <c r="DK3895" s="1"/>
      <c r="DL3895" s="1"/>
      <c r="DM3895" s="1"/>
      <c r="DN3895" s="1"/>
      <c r="DO3895" s="1"/>
      <c r="DP3895" s="1"/>
      <c r="DQ3895" s="1"/>
      <c r="DR3895" s="1"/>
      <c r="DS3895" s="1"/>
      <c r="DT3895" s="1"/>
      <c r="DU3895" s="1"/>
      <c r="DV3895" s="1"/>
      <c r="DW3895" s="1"/>
      <c r="DX3895" s="1"/>
      <c r="DY3895" s="1"/>
      <c r="DZ3895" s="1"/>
      <c r="EA3895" s="1"/>
      <c r="EB3895" s="1"/>
      <c r="EC3895" s="1"/>
      <c r="ED3895" s="1"/>
      <c r="EE3895" s="1"/>
      <c r="EF3895" s="1"/>
      <c r="EG3895" s="1"/>
      <c r="EH3895" s="1"/>
      <c r="EI3895" s="1"/>
      <c r="EJ3895" s="1"/>
      <c r="EK3895" s="1"/>
      <c r="EL3895" s="1"/>
      <c r="EM3895" s="1"/>
      <c r="EN3895" s="1"/>
      <c r="EO3895" s="1"/>
      <c r="EP3895" s="1"/>
      <c r="EQ3895" s="1"/>
      <c r="ER3895" s="1"/>
      <c r="ES3895" s="1"/>
      <c r="ET3895" s="1"/>
      <c r="EU3895" s="1"/>
      <c r="EV3895" s="1"/>
      <c r="EW3895" s="1"/>
      <c r="EX3895" s="1"/>
    </row>
    <row r="3896" spans="1:154" x14ac:dyDescent="0.15">
      <c r="A3896" s="35"/>
      <c r="B3896" s="15"/>
      <c r="C3896" s="7"/>
      <c r="D3896" s="13"/>
      <c r="E3896" s="14"/>
      <c r="F3896" s="14"/>
      <c r="G3896" s="14"/>
      <c r="H3896" s="14"/>
      <c r="I3896" s="13"/>
      <c r="J3896" s="5"/>
      <c r="K3896" s="2"/>
      <c r="L3896" s="17"/>
      <c r="M3896" s="12"/>
      <c r="N3896" s="12"/>
      <c r="O3896" s="17"/>
      <c r="P3896" s="14"/>
      <c r="Q3896" s="14"/>
      <c r="R3896" s="14"/>
      <c r="S3896" s="20"/>
      <c r="T3896" s="14"/>
      <c r="U3896" s="4"/>
      <c r="V3896" s="5"/>
      <c r="W3896" s="10"/>
      <c r="X3896" s="10"/>
      <c r="Y3896" s="27"/>
      <c r="Z3896" s="3"/>
      <c r="AA3896" s="1"/>
      <c r="AB3896" s="10"/>
      <c r="AC3896" s="3"/>
      <c r="AD3896" s="3"/>
      <c r="AE3896" s="3"/>
      <c r="AF3896" s="10"/>
      <c r="AG3896" s="11"/>
      <c r="AH3896" s="10"/>
      <c r="AI3896" s="1"/>
      <c r="AJ3896" s="1"/>
      <c r="AK3896" s="1"/>
      <c r="AL3896" s="1"/>
      <c r="AM3896" s="1"/>
      <c r="AN3896" s="1"/>
      <c r="AO3896" s="1"/>
      <c r="AP3896" s="1"/>
      <c r="AQ3896" s="1"/>
      <c r="AR3896" s="1"/>
      <c r="AS3896" s="1"/>
      <c r="AT3896" s="1"/>
      <c r="AU3896" s="1"/>
      <c r="AV3896" s="1"/>
      <c r="AW3896" s="1"/>
      <c r="AX3896" s="1"/>
      <c r="AY3896" s="1"/>
      <c r="AZ3896" s="1"/>
      <c r="BA3896" s="1"/>
      <c r="BB3896" s="1"/>
      <c r="BC3896" s="1"/>
      <c r="BD3896" s="1"/>
      <c r="BE3896" s="1"/>
      <c r="BF3896" s="1"/>
      <c r="BG3896" s="1"/>
      <c r="BH3896" s="1"/>
      <c r="BI3896" s="1"/>
      <c r="BJ3896" s="1"/>
      <c r="BK3896" s="1"/>
      <c r="BL3896" s="1"/>
      <c r="BM3896" s="1"/>
      <c r="BN3896" s="1"/>
      <c r="BO3896" s="1"/>
      <c r="BP3896" s="1"/>
      <c r="BQ3896" s="1"/>
      <c r="BR3896" s="1"/>
      <c r="BS3896" s="1"/>
      <c r="BT3896" s="1"/>
      <c r="BU3896" s="1"/>
      <c r="BV3896" s="1"/>
      <c r="BW3896" s="1"/>
      <c r="BX3896" s="1"/>
      <c r="BY3896" s="1"/>
      <c r="BZ3896" s="1"/>
      <c r="CA3896" s="1"/>
      <c r="CB3896" s="1"/>
      <c r="CC3896" s="1"/>
      <c r="CD3896" s="1"/>
      <c r="CE3896" s="1"/>
      <c r="CF3896" s="1"/>
      <c r="CG3896" s="1"/>
      <c r="CH3896" s="1"/>
      <c r="CI3896" s="1"/>
      <c r="CJ3896" s="1"/>
      <c r="CK3896" s="1"/>
      <c r="CL3896" s="1"/>
      <c r="CM3896" s="1"/>
      <c r="CN3896" s="1"/>
      <c r="CO3896" s="1"/>
      <c r="CP3896" s="1"/>
      <c r="CQ3896" s="1"/>
      <c r="CR3896" s="1"/>
      <c r="CS3896" s="1"/>
      <c r="CT3896" s="1"/>
      <c r="CU3896" s="1"/>
      <c r="CV3896" s="1"/>
      <c r="CW3896" s="1"/>
      <c r="CX3896" s="1"/>
      <c r="CY3896" s="1"/>
      <c r="CZ3896" s="1"/>
      <c r="DA3896" s="1"/>
      <c r="DB3896" s="1"/>
      <c r="DC3896" s="1"/>
      <c r="DD3896" s="1"/>
      <c r="DE3896" s="1"/>
      <c r="DF3896" s="1"/>
      <c r="DG3896" s="1"/>
      <c r="DH3896" s="1"/>
      <c r="DI3896" s="1"/>
      <c r="DJ3896" s="1"/>
      <c r="DK3896" s="1"/>
      <c r="DL3896" s="1"/>
      <c r="DM3896" s="1"/>
      <c r="DN3896" s="1"/>
      <c r="DO3896" s="1"/>
      <c r="DP3896" s="1"/>
      <c r="DQ3896" s="1"/>
      <c r="DR3896" s="1"/>
      <c r="DS3896" s="1"/>
      <c r="DT3896" s="1"/>
      <c r="DU3896" s="1"/>
      <c r="DV3896" s="1"/>
      <c r="DW3896" s="1"/>
      <c r="DX3896" s="1"/>
      <c r="DY3896" s="1"/>
      <c r="DZ3896" s="1"/>
      <c r="EA3896" s="1"/>
      <c r="EB3896" s="1"/>
      <c r="EC3896" s="1"/>
      <c r="ED3896" s="1"/>
      <c r="EE3896" s="1"/>
      <c r="EF3896" s="1"/>
      <c r="EG3896" s="1"/>
      <c r="EH3896" s="1"/>
      <c r="EI3896" s="1"/>
      <c r="EJ3896" s="1"/>
      <c r="EK3896" s="1"/>
      <c r="EL3896" s="1"/>
      <c r="EM3896" s="1"/>
      <c r="EN3896" s="1"/>
      <c r="EO3896" s="1"/>
      <c r="EP3896" s="1"/>
      <c r="EQ3896" s="1"/>
      <c r="ER3896" s="1"/>
      <c r="ES3896" s="1"/>
      <c r="ET3896" s="1"/>
      <c r="EU3896" s="1"/>
      <c r="EV3896" s="1"/>
      <c r="EW3896" s="1"/>
      <c r="EX3896" s="1"/>
    </row>
    <row r="3897" spans="1:154" x14ac:dyDescent="0.15">
      <c r="A3897" s="35"/>
      <c r="B3897" s="15"/>
      <c r="C3897" s="7"/>
      <c r="D3897" s="13"/>
      <c r="E3897" s="14"/>
      <c r="F3897" s="14"/>
      <c r="G3897" s="14"/>
      <c r="H3897" s="14"/>
      <c r="I3897" s="13"/>
      <c r="J3897" s="5"/>
      <c r="K3897" s="2"/>
      <c r="L3897" s="17"/>
      <c r="M3897" s="12"/>
      <c r="N3897" s="12"/>
      <c r="O3897" s="17"/>
      <c r="P3897" s="14"/>
      <c r="Q3897" s="14"/>
      <c r="R3897" s="14"/>
      <c r="S3897" s="20"/>
      <c r="T3897" s="14"/>
      <c r="U3897" s="4"/>
      <c r="V3897" s="5"/>
      <c r="W3897" s="10"/>
      <c r="X3897" s="10"/>
      <c r="Y3897" s="27"/>
      <c r="Z3897" s="3"/>
      <c r="AA3897" s="1"/>
      <c r="AB3897" s="10"/>
      <c r="AC3897" s="3"/>
      <c r="AD3897" s="3"/>
      <c r="AE3897" s="3"/>
      <c r="AF3897" s="10"/>
      <c r="AG3897" s="11"/>
      <c r="AH3897" s="10"/>
      <c r="AI3897" s="1"/>
      <c r="AJ3897" s="1"/>
      <c r="AK3897" s="1"/>
      <c r="AL3897" s="1"/>
      <c r="AM3897" s="1"/>
      <c r="AN3897" s="1"/>
      <c r="AO3897" s="1"/>
      <c r="AP3897" s="1"/>
      <c r="AQ3897" s="1"/>
      <c r="AR3897" s="1"/>
      <c r="AS3897" s="1"/>
      <c r="AT3897" s="1"/>
      <c r="AU3897" s="1"/>
      <c r="AV3897" s="1"/>
      <c r="AW3897" s="1"/>
      <c r="AX3897" s="1"/>
      <c r="AY3897" s="1"/>
      <c r="AZ3897" s="1"/>
      <c r="BA3897" s="1"/>
      <c r="BB3897" s="1"/>
      <c r="BC3897" s="1"/>
      <c r="BD3897" s="1"/>
      <c r="BE3897" s="1"/>
      <c r="BF3897" s="1"/>
      <c r="BG3897" s="1"/>
      <c r="BH3897" s="1"/>
      <c r="BI3897" s="1"/>
      <c r="BJ3897" s="1"/>
      <c r="BK3897" s="1"/>
      <c r="BL3897" s="1"/>
      <c r="BM3897" s="1"/>
      <c r="BN3897" s="1"/>
      <c r="BO3897" s="1"/>
      <c r="BP3897" s="1"/>
      <c r="BQ3897" s="1"/>
      <c r="BR3897" s="1"/>
      <c r="BS3897" s="1"/>
      <c r="BT3897" s="1"/>
      <c r="BU3897" s="1"/>
      <c r="BV3897" s="1"/>
      <c r="BW3897" s="1"/>
      <c r="BX3897" s="1"/>
      <c r="BY3897" s="1"/>
      <c r="BZ3897" s="1"/>
      <c r="CA3897" s="1"/>
      <c r="CB3897" s="1"/>
      <c r="CC3897" s="1"/>
      <c r="CD3897" s="1"/>
      <c r="CE3897" s="1"/>
      <c r="CF3897" s="1"/>
      <c r="CG3897" s="1"/>
      <c r="CH3897" s="1"/>
      <c r="CI3897" s="1"/>
      <c r="CJ3897" s="1"/>
      <c r="CK3897" s="1"/>
      <c r="CL3897" s="1"/>
      <c r="CM3897" s="1"/>
      <c r="CN3897" s="1"/>
      <c r="CO3897" s="1"/>
      <c r="CP3897" s="1"/>
      <c r="CQ3897" s="1"/>
      <c r="CR3897" s="1"/>
      <c r="CS3897" s="1"/>
      <c r="CT3897" s="1"/>
      <c r="CU3897" s="1"/>
      <c r="CV3897" s="1"/>
      <c r="CW3897" s="1"/>
      <c r="CX3897" s="1"/>
      <c r="CY3897" s="1"/>
      <c r="CZ3897" s="1"/>
      <c r="DA3897" s="1"/>
      <c r="DB3897" s="1"/>
      <c r="DC3897" s="1"/>
      <c r="DD3897" s="1"/>
      <c r="DE3897" s="1"/>
      <c r="DF3897" s="1"/>
      <c r="DG3897" s="1"/>
      <c r="DH3897" s="1"/>
      <c r="DI3897" s="1"/>
      <c r="DJ3897" s="1"/>
      <c r="DK3897" s="1"/>
      <c r="DL3897" s="1"/>
      <c r="DM3897" s="1"/>
      <c r="DN3897" s="1"/>
      <c r="DO3897" s="1"/>
      <c r="DP3897" s="1"/>
      <c r="DQ3897" s="1"/>
      <c r="DR3897" s="1"/>
      <c r="DS3897" s="1"/>
      <c r="DT3897" s="1"/>
      <c r="DU3897" s="1"/>
      <c r="DV3897" s="1"/>
      <c r="DW3897" s="1"/>
      <c r="DX3897" s="1"/>
      <c r="DY3897" s="1"/>
      <c r="DZ3897" s="1"/>
      <c r="EA3897" s="1"/>
      <c r="EB3897" s="1"/>
      <c r="EC3897" s="1"/>
      <c r="ED3897" s="1"/>
      <c r="EE3897" s="1"/>
      <c r="EF3897" s="1"/>
      <c r="EG3897" s="1"/>
      <c r="EH3897" s="1"/>
      <c r="EI3897" s="1"/>
      <c r="EJ3897" s="1"/>
      <c r="EK3897" s="1"/>
      <c r="EL3897" s="1"/>
      <c r="EM3897" s="1"/>
      <c r="EN3897" s="1"/>
      <c r="EO3897" s="1"/>
      <c r="EP3897" s="1"/>
      <c r="EQ3897" s="1"/>
      <c r="ER3897" s="1"/>
      <c r="ES3897" s="1"/>
      <c r="ET3897" s="1"/>
      <c r="EU3897" s="1"/>
      <c r="EV3897" s="1"/>
      <c r="EW3897" s="1"/>
      <c r="EX3897" s="1"/>
    </row>
    <row r="3898" spans="1:154" x14ac:dyDescent="0.15">
      <c r="A3898" s="35"/>
      <c r="B3898" s="15"/>
      <c r="C3898" s="7"/>
      <c r="D3898" s="13"/>
      <c r="E3898" s="14"/>
      <c r="F3898" s="14"/>
      <c r="G3898" s="14"/>
      <c r="H3898" s="14"/>
      <c r="I3898" s="13"/>
      <c r="J3898" s="5"/>
      <c r="K3898" s="2"/>
      <c r="L3898" s="17"/>
      <c r="M3898" s="12"/>
      <c r="N3898" s="12"/>
      <c r="O3898" s="17"/>
      <c r="P3898" s="14"/>
      <c r="Q3898" s="14"/>
      <c r="R3898" s="14"/>
      <c r="S3898" s="20"/>
      <c r="T3898" s="14"/>
      <c r="U3898" s="4"/>
      <c r="V3898" s="5"/>
      <c r="W3898" s="10"/>
      <c r="X3898" s="10"/>
      <c r="Y3898" s="27"/>
      <c r="Z3898" s="3"/>
      <c r="AA3898" s="1"/>
      <c r="AB3898" s="10"/>
      <c r="AC3898" s="3"/>
      <c r="AD3898" s="3"/>
      <c r="AE3898" s="3"/>
      <c r="AF3898" s="10"/>
      <c r="AG3898" s="11"/>
      <c r="AH3898" s="10"/>
      <c r="AI3898" s="1"/>
      <c r="AJ3898" s="1"/>
      <c r="AK3898" s="1"/>
      <c r="AL3898" s="1"/>
      <c r="AM3898" s="1"/>
      <c r="AN3898" s="1"/>
      <c r="AO3898" s="1"/>
      <c r="AP3898" s="1"/>
      <c r="AQ3898" s="1"/>
      <c r="AR3898" s="1"/>
      <c r="AS3898" s="1"/>
      <c r="AT3898" s="1"/>
      <c r="AU3898" s="1"/>
      <c r="AV3898" s="1"/>
      <c r="AW3898" s="1"/>
      <c r="AX3898" s="1"/>
      <c r="AY3898" s="1"/>
      <c r="AZ3898" s="1"/>
      <c r="BA3898" s="1"/>
      <c r="BB3898" s="1"/>
      <c r="BC3898" s="1"/>
      <c r="BD3898" s="1"/>
      <c r="BE3898" s="1"/>
      <c r="BF3898" s="1"/>
      <c r="BG3898" s="1"/>
      <c r="BH3898" s="1"/>
      <c r="BI3898" s="1"/>
      <c r="BJ3898" s="1"/>
      <c r="BK3898" s="1"/>
      <c r="BL3898" s="1"/>
      <c r="BM3898" s="1"/>
      <c r="BN3898" s="1"/>
      <c r="BO3898" s="1"/>
      <c r="BP3898" s="1"/>
      <c r="BQ3898" s="1"/>
      <c r="BR3898" s="1"/>
      <c r="BS3898" s="1"/>
      <c r="BT3898" s="1"/>
      <c r="BU3898" s="1"/>
      <c r="BV3898" s="1"/>
      <c r="BW3898" s="1"/>
      <c r="BX3898" s="1"/>
      <c r="BY3898" s="1"/>
      <c r="BZ3898" s="1"/>
      <c r="CA3898" s="1"/>
      <c r="CB3898" s="1"/>
      <c r="CC3898" s="1"/>
      <c r="CD3898" s="1"/>
      <c r="CE3898" s="1"/>
      <c r="CF3898" s="1"/>
      <c r="CG3898" s="1"/>
      <c r="CH3898" s="1"/>
      <c r="CI3898" s="1"/>
      <c r="CJ3898" s="1"/>
      <c r="CK3898" s="1"/>
      <c r="CL3898" s="1"/>
      <c r="CM3898" s="1"/>
      <c r="CN3898" s="1"/>
      <c r="CO3898" s="1"/>
      <c r="CP3898" s="1"/>
      <c r="CQ3898" s="1"/>
      <c r="CR3898" s="1"/>
      <c r="CS3898" s="1"/>
      <c r="CT3898" s="1"/>
      <c r="CU3898" s="1"/>
      <c r="CV3898" s="1"/>
      <c r="CW3898" s="1"/>
      <c r="CX3898" s="1"/>
      <c r="CY3898" s="1"/>
      <c r="CZ3898" s="1"/>
      <c r="DA3898" s="1"/>
      <c r="DB3898" s="1"/>
      <c r="DC3898" s="1"/>
      <c r="DD3898" s="1"/>
      <c r="DE3898" s="1"/>
      <c r="DF3898" s="1"/>
      <c r="DG3898" s="1"/>
      <c r="DH3898" s="1"/>
      <c r="DI3898" s="1"/>
      <c r="DJ3898" s="1"/>
      <c r="DK3898" s="1"/>
      <c r="DL3898" s="1"/>
      <c r="DM3898" s="1"/>
      <c r="DN3898" s="1"/>
      <c r="DO3898" s="1"/>
      <c r="DP3898" s="1"/>
      <c r="DQ3898" s="1"/>
      <c r="DR3898" s="1"/>
      <c r="DS3898" s="1"/>
      <c r="DT3898" s="1"/>
      <c r="DU3898" s="1"/>
      <c r="DV3898" s="1"/>
      <c r="DW3898" s="1"/>
      <c r="DX3898" s="1"/>
      <c r="DY3898" s="1"/>
      <c r="DZ3898" s="1"/>
      <c r="EA3898" s="1"/>
      <c r="EB3898" s="1"/>
      <c r="EC3898" s="1"/>
      <c r="ED3898" s="1"/>
      <c r="EE3898" s="1"/>
      <c r="EF3898" s="1"/>
      <c r="EG3898" s="1"/>
      <c r="EH3898" s="1"/>
      <c r="EI3898" s="1"/>
      <c r="EJ3898" s="1"/>
      <c r="EK3898" s="1"/>
      <c r="EL3898" s="1"/>
      <c r="EM3898" s="1"/>
      <c r="EN3898" s="1"/>
      <c r="EO3898" s="1"/>
      <c r="EP3898" s="1"/>
      <c r="EQ3898" s="1"/>
      <c r="ER3898" s="1"/>
      <c r="ES3898" s="1"/>
      <c r="ET3898" s="1"/>
      <c r="EU3898" s="1"/>
      <c r="EV3898" s="1"/>
      <c r="EW3898" s="1"/>
      <c r="EX3898" s="1"/>
    </row>
    <row r="3899" spans="1:154" x14ac:dyDescent="0.15">
      <c r="A3899" s="35"/>
      <c r="B3899" s="15"/>
      <c r="C3899" s="7"/>
      <c r="D3899" s="13"/>
      <c r="E3899" s="14"/>
      <c r="F3899" s="14"/>
      <c r="G3899" s="14"/>
      <c r="H3899" s="14"/>
      <c r="I3899" s="13"/>
      <c r="J3899" s="5"/>
      <c r="K3899" s="2"/>
      <c r="L3899" s="17"/>
      <c r="M3899" s="12"/>
      <c r="N3899" s="12"/>
      <c r="O3899" s="17"/>
      <c r="P3899" s="14"/>
      <c r="Q3899" s="14"/>
      <c r="R3899" s="14"/>
      <c r="S3899" s="20"/>
      <c r="T3899" s="14"/>
      <c r="U3899" s="4"/>
      <c r="V3899" s="5"/>
      <c r="W3899" s="10"/>
      <c r="X3899" s="10"/>
      <c r="Y3899" s="27"/>
      <c r="Z3899" s="3"/>
      <c r="AA3899" s="1"/>
      <c r="AB3899" s="10"/>
      <c r="AC3899" s="3"/>
      <c r="AD3899" s="3"/>
      <c r="AE3899" s="3"/>
      <c r="AF3899" s="10"/>
      <c r="AG3899" s="11"/>
      <c r="AH3899" s="10"/>
      <c r="AI3899" s="1"/>
      <c r="AJ3899" s="1"/>
      <c r="AK3899" s="1"/>
      <c r="AL3899" s="1"/>
      <c r="AM3899" s="1"/>
      <c r="AN3899" s="1"/>
      <c r="AO3899" s="1"/>
      <c r="AP3899" s="1"/>
      <c r="AQ3899" s="1"/>
      <c r="AR3899" s="1"/>
      <c r="AS3899" s="1"/>
      <c r="AT3899" s="1"/>
      <c r="AU3899" s="1"/>
      <c r="AV3899" s="1"/>
      <c r="AW3899" s="1"/>
      <c r="AX3899" s="1"/>
      <c r="AY3899" s="1"/>
      <c r="AZ3899" s="1"/>
      <c r="BA3899" s="1"/>
      <c r="BB3899" s="1"/>
      <c r="BC3899" s="1"/>
      <c r="BD3899" s="1"/>
      <c r="BE3899" s="1"/>
      <c r="BF3899" s="1"/>
      <c r="BG3899" s="1"/>
      <c r="BH3899" s="1"/>
      <c r="BI3899" s="1"/>
      <c r="BJ3899" s="1"/>
      <c r="BK3899" s="1"/>
      <c r="BL3899" s="1"/>
      <c r="BM3899" s="1"/>
      <c r="BN3899" s="1"/>
      <c r="BO3899" s="1"/>
      <c r="BP3899" s="1"/>
      <c r="BQ3899" s="1"/>
      <c r="BR3899" s="1"/>
      <c r="BS3899" s="1"/>
      <c r="BT3899" s="1"/>
      <c r="BU3899" s="1"/>
      <c r="BV3899" s="1"/>
      <c r="BW3899" s="1"/>
      <c r="BX3899" s="1"/>
      <c r="BY3899" s="1"/>
      <c r="BZ3899" s="1"/>
      <c r="CA3899" s="1"/>
      <c r="CB3899" s="1"/>
      <c r="CC3899" s="1"/>
      <c r="CD3899" s="1"/>
      <c r="CE3899" s="1"/>
      <c r="CF3899" s="1"/>
      <c r="CG3899" s="1"/>
      <c r="CH3899" s="1"/>
      <c r="CI3899" s="1"/>
      <c r="CJ3899" s="1"/>
      <c r="CK3899" s="1"/>
      <c r="CL3899" s="1"/>
      <c r="CM3899" s="1"/>
      <c r="CN3899" s="1"/>
      <c r="CO3899" s="1"/>
      <c r="CP3899" s="1"/>
      <c r="CQ3899" s="1"/>
      <c r="CR3899" s="1"/>
      <c r="CS3899" s="1"/>
      <c r="CT3899" s="1"/>
      <c r="CU3899" s="1"/>
      <c r="CV3899" s="1"/>
      <c r="CW3899" s="1"/>
      <c r="CX3899" s="1"/>
      <c r="CY3899" s="1"/>
      <c r="CZ3899" s="1"/>
      <c r="DA3899" s="1"/>
      <c r="DB3899" s="1"/>
      <c r="DC3899" s="1"/>
      <c r="DD3899" s="1"/>
      <c r="DE3899" s="1"/>
      <c r="DF3899" s="1"/>
      <c r="DG3899" s="1"/>
      <c r="DH3899" s="1"/>
      <c r="DI3899" s="1"/>
      <c r="DJ3899" s="1"/>
      <c r="DK3899" s="1"/>
      <c r="DL3899" s="1"/>
      <c r="DM3899" s="1"/>
      <c r="DN3899" s="1"/>
      <c r="DO3899" s="1"/>
      <c r="DP3899" s="1"/>
      <c r="DQ3899" s="1"/>
      <c r="DR3899" s="1"/>
      <c r="DS3899" s="1"/>
      <c r="DT3899" s="1"/>
      <c r="DU3899" s="1"/>
      <c r="DV3899" s="1"/>
      <c r="DW3899" s="1"/>
      <c r="DX3899" s="1"/>
      <c r="DY3899" s="1"/>
      <c r="DZ3899" s="1"/>
      <c r="EA3899" s="1"/>
      <c r="EB3899" s="1"/>
      <c r="EC3899" s="1"/>
      <c r="ED3899" s="1"/>
      <c r="EE3899" s="1"/>
      <c r="EF3899" s="1"/>
      <c r="EG3899" s="1"/>
      <c r="EH3899" s="1"/>
      <c r="EI3899" s="1"/>
      <c r="EJ3899" s="1"/>
      <c r="EK3899" s="1"/>
      <c r="EL3899" s="1"/>
      <c r="EM3899" s="1"/>
      <c r="EN3899" s="1"/>
      <c r="EO3899" s="1"/>
      <c r="EP3899" s="1"/>
      <c r="EQ3899" s="1"/>
      <c r="ER3899" s="1"/>
      <c r="ES3899" s="1"/>
      <c r="ET3899" s="1"/>
      <c r="EU3899" s="1"/>
      <c r="EV3899" s="1"/>
      <c r="EW3899" s="1"/>
      <c r="EX3899" s="1"/>
    </row>
    <row r="3900" spans="1:154" x14ac:dyDescent="0.15">
      <c r="A3900" s="35"/>
      <c r="B3900" s="15"/>
      <c r="C3900" s="7"/>
      <c r="D3900" s="13"/>
      <c r="E3900" s="14"/>
      <c r="F3900" s="14"/>
      <c r="G3900" s="14"/>
      <c r="H3900" s="14"/>
      <c r="I3900" s="13"/>
      <c r="J3900" s="5"/>
      <c r="K3900" s="2"/>
      <c r="L3900" s="17"/>
      <c r="M3900" s="12"/>
      <c r="N3900" s="12"/>
      <c r="O3900" s="17"/>
      <c r="P3900" s="14"/>
      <c r="Q3900" s="14"/>
      <c r="R3900" s="14"/>
      <c r="S3900" s="20"/>
      <c r="T3900" s="14"/>
      <c r="U3900" s="4"/>
      <c r="V3900" s="5"/>
      <c r="W3900" s="10"/>
      <c r="X3900" s="10"/>
      <c r="Y3900" s="27"/>
      <c r="Z3900" s="3"/>
      <c r="AA3900" s="1"/>
      <c r="AB3900" s="10"/>
      <c r="AC3900" s="3"/>
      <c r="AD3900" s="3"/>
      <c r="AE3900" s="3"/>
      <c r="AF3900" s="10"/>
      <c r="AG3900" s="11"/>
      <c r="AH3900" s="10"/>
      <c r="AI3900" s="1"/>
      <c r="AJ3900" s="1"/>
      <c r="AK3900" s="1"/>
      <c r="AL3900" s="1"/>
      <c r="AM3900" s="1"/>
      <c r="AN3900" s="1"/>
      <c r="AO3900" s="1"/>
      <c r="AP3900" s="1"/>
      <c r="AQ3900" s="1"/>
      <c r="AR3900" s="1"/>
      <c r="AS3900" s="1"/>
      <c r="AT3900" s="1"/>
      <c r="AU3900" s="1"/>
      <c r="AV3900" s="1"/>
      <c r="AW3900" s="1"/>
      <c r="AX3900" s="1"/>
      <c r="AY3900" s="1"/>
      <c r="AZ3900" s="1"/>
      <c r="BA3900" s="1"/>
      <c r="BB3900" s="1"/>
      <c r="BC3900" s="1"/>
      <c r="BD3900" s="1"/>
      <c r="BE3900" s="1"/>
      <c r="BF3900" s="1"/>
      <c r="BG3900" s="1"/>
      <c r="BH3900" s="1"/>
      <c r="BI3900" s="1"/>
      <c r="BJ3900" s="1"/>
      <c r="BK3900" s="1"/>
      <c r="BL3900" s="1"/>
      <c r="BM3900" s="1"/>
      <c r="BN3900" s="1"/>
      <c r="BO3900" s="1"/>
      <c r="BP3900" s="1"/>
      <c r="BQ3900" s="1"/>
      <c r="BR3900" s="1"/>
      <c r="BS3900" s="1"/>
      <c r="BT3900" s="1"/>
      <c r="BU3900" s="1"/>
      <c r="BV3900" s="1"/>
      <c r="BW3900" s="1"/>
      <c r="BX3900" s="1"/>
      <c r="BY3900" s="1"/>
      <c r="BZ3900" s="1"/>
      <c r="CA3900" s="1"/>
      <c r="CB3900" s="1"/>
      <c r="CC3900" s="1"/>
      <c r="CD3900" s="1"/>
      <c r="CE3900" s="1"/>
      <c r="CF3900" s="1"/>
      <c r="CG3900" s="1"/>
      <c r="CH3900" s="1"/>
      <c r="CI3900" s="1"/>
      <c r="CJ3900" s="1"/>
      <c r="CK3900" s="1"/>
      <c r="CL3900" s="1"/>
      <c r="CM3900" s="1"/>
      <c r="CN3900" s="1"/>
      <c r="CO3900" s="1"/>
      <c r="CP3900" s="1"/>
      <c r="CQ3900" s="1"/>
      <c r="CR3900" s="1"/>
      <c r="CS3900" s="1"/>
      <c r="CT3900" s="1"/>
      <c r="CU3900" s="1"/>
      <c r="CV3900" s="1"/>
      <c r="CW3900" s="1"/>
      <c r="CX3900" s="1"/>
      <c r="CY3900" s="1"/>
      <c r="CZ3900" s="1"/>
      <c r="DA3900" s="1"/>
      <c r="DB3900" s="1"/>
      <c r="DC3900" s="1"/>
      <c r="DD3900" s="1"/>
      <c r="DE3900" s="1"/>
      <c r="DF3900" s="1"/>
      <c r="DG3900" s="1"/>
      <c r="DH3900" s="1"/>
      <c r="DI3900" s="1"/>
      <c r="DJ3900" s="1"/>
      <c r="DK3900" s="1"/>
      <c r="DL3900" s="1"/>
      <c r="DM3900" s="1"/>
      <c r="DN3900" s="1"/>
      <c r="DO3900" s="1"/>
      <c r="DP3900" s="1"/>
      <c r="DQ3900" s="1"/>
      <c r="DR3900" s="1"/>
      <c r="DS3900" s="1"/>
      <c r="DT3900" s="1"/>
      <c r="DU3900" s="1"/>
      <c r="DV3900" s="1"/>
      <c r="DW3900" s="1"/>
      <c r="DX3900" s="1"/>
      <c r="DY3900" s="1"/>
      <c r="DZ3900" s="1"/>
      <c r="EA3900" s="1"/>
      <c r="EB3900" s="1"/>
      <c r="EC3900" s="1"/>
      <c r="ED3900" s="1"/>
      <c r="EE3900" s="1"/>
      <c r="EF3900" s="1"/>
      <c r="EG3900" s="1"/>
      <c r="EH3900" s="1"/>
      <c r="EI3900" s="1"/>
      <c r="EJ3900" s="1"/>
      <c r="EK3900" s="1"/>
      <c r="EL3900" s="1"/>
      <c r="EM3900" s="1"/>
      <c r="EN3900" s="1"/>
      <c r="EO3900" s="1"/>
      <c r="EP3900" s="1"/>
      <c r="EQ3900" s="1"/>
      <c r="ER3900" s="1"/>
      <c r="ES3900" s="1"/>
      <c r="ET3900" s="1"/>
      <c r="EU3900" s="1"/>
      <c r="EV3900" s="1"/>
      <c r="EW3900" s="1"/>
      <c r="EX3900" s="1"/>
    </row>
    <row r="3901" spans="1:154" x14ac:dyDescent="0.15">
      <c r="A3901" s="35"/>
      <c r="B3901" s="15"/>
      <c r="C3901" s="7"/>
      <c r="D3901" s="13"/>
      <c r="E3901" s="14"/>
      <c r="F3901" s="14"/>
      <c r="G3901" s="14"/>
      <c r="H3901" s="14"/>
      <c r="I3901" s="13"/>
      <c r="J3901" s="5"/>
      <c r="K3901" s="2"/>
      <c r="L3901" s="17"/>
      <c r="M3901" s="12"/>
      <c r="N3901" s="12"/>
      <c r="O3901" s="17"/>
      <c r="P3901" s="14"/>
      <c r="Q3901" s="14"/>
      <c r="R3901" s="14"/>
      <c r="S3901" s="20"/>
      <c r="T3901" s="14"/>
      <c r="U3901" s="4"/>
      <c r="V3901" s="5"/>
      <c r="W3901" s="10"/>
      <c r="X3901" s="10"/>
      <c r="Y3901" s="27"/>
      <c r="Z3901" s="3"/>
      <c r="AA3901" s="1"/>
      <c r="AB3901" s="10"/>
      <c r="AC3901" s="3"/>
      <c r="AD3901" s="3"/>
      <c r="AE3901" s="3"/>
      <c r="AF3901" s="10"/>
      <c r="AG3901" s="11"/>
      <c r="AH3901" s="10"/>
      <c r="AI3901" s="1"/>
      <c r="AJ3901" s="1"/>
      <c r="AK3901" s="1"/>
      <c r="AL3901" s="1"/>
      <c r="AM3901" s="1"/>
      <c r="AN3901" s="1"/>
      <c r="AO3901" s="1"/>
      <c r="AP3901" s="1"/>
      <c r="AQ3901" s="1"/>
      <c r="AR3901" s="1"/>
      <c r="AS3901" s="1"/>
      <c r="AT3901" s="1"/>
      <c r="AU3901" s="1"/>
      <c r="AV3901" s="1"/>
      <c r="AW3901" s="1"/>
      <c r="AX3901" s="1"/>
      <c r="AY3901" s="1"/>
      <c r="AZ3901" s="1"/>
      <c r="BA3901" s="1"/>
      <c r="BB3901" s="1"/>
      <c r="BC3901" s="1"/>
      <c r="BD3901" s="1"/>
      <c r="BE3901" s="1"/>
      <c r="BF3901" s="1"/>
      <c r="BG3901" s="1"/>
      <c r="BH3901" s="1"/>
      <c r="BI3901" s="1"/>
      <c r="BJ3901" s="1"/>
      <c r="BK3901" s="1"/>
      <c r="BL3901" s="1"/>
      <c r="BM3901" s="1"/>
      <c r="BN3901" s="1"/>
      <c r="BO3901" s="1"/>
      <c r="BP3901" s="1"/>
      <c r="BQ3901" s="1"/>
      <c r="BR3901" s="1"/>
      <c r="BS3901" s="1"/>
      <c r="BT3901" s="1"/>
      <c r="BU3901" s="1"/>
      <c r="BV3901" s="1"/>
      <c r="BW3901" s="1"/>
      <c r="BX3901" s="1"/>
      <c r="BY3901" s="1"/>
      <c r="BZ3901" s="1"/>
      <c r="CA3901" s="1"/>
      <c r="CB3901" s="1"/>
      <c r="CC3901" s="1"/>
      <c r="CD3901" s="1"/>
      <c r="CE3901" s="1"/>
      <c r="CF3901" s="1"/>
      <c r="CG3901" s="1"/>
      <c r="CH3901" s="1"/>
      <c r="CI3901" s="1"/>
      <c r="CJ3901" s="1"/>
      <c r="CK3901" s="1"/>
      <c r="CL3901" s="1"/>
      <c r="CM3901" s="1"/>
      <c r="CN3901" s="1"/>
      <c r="CO3901" s="1"/>
      <c r="CP3901" s="1"/>
      <c r="CQ3901" s="1"/>
      <c r="CR3901" s="1"/>
      <c r="CS3901" s="1"/>
      <c r="CT3901" s="1"/>
      <c r="CU3901" s="1"/>
      <c r="CV3901" s="1"/>
      <c r="CW3901" s="1"/>
      <c r="CX3901" s="1"/>
      <c r="CY3901" s="1"/>
      <c r="CZ3901" s="1"/>
      <c r="DA3901" s="1"/>
      <c r="DB3901" s="1"/>
      <c r="DC3901" s="1"/>
      <c r="DD3901" s="1"/>
      <c r="DE3901" s="1"/>
      <c r="DF3901" s="1"/>
      <c r="DG3901" s="1"/>
      <c r="DH3901" s="1"/>
      <c r="DI3901" s="1"/>
      <c r="DJ3901" s="1"/>
      <c r="DK3901" s="1"/>
      <c r="DL3901" s="1"/>
      <c r="DM3901" s="1"/>
      <c r="DN3901" s="1"/>
      <c r="DO3901" s="1"/>
      <c r="DP3901" s="1"/>
      <c r="DQ3901" s="1"/>
      <c r="DR3901" s="1"/>
      <c r="DS3901" s="1"/>
      <c r="DT3901" s="1"/>
      <c r="DU3901" s="1"/>
      <c r="DV3901" s="1"/>
      <c r="DW3901" s="1"/>
      <c r="DX3901" s="1"/>
      <c r="DY3901" s="1"/>
      <c r="DZ3901" s="1"/>
      <c r="EA3901" s="1"/>
      <c r="EB3901" s="1"/>
      <c r="EC3901" s="1"/>
      <c r="ED3901" s="1"/>
      <c r="EE3901" s="1"/>
      <c r="EF3901" s="1"/>
      <c r="EG3901" s="1"/>
      <c r="EH3901" s="1"/>
      <c r="EI3901" s="1"/>
      <c r="EJ3901" s="1"/>
      <c r="EK3901" s="1"/>
      <c r="EL3901" s="1"/>
      <c r="EM3901" s="1"/>
      <c r="EN3901" s="1"/>
      <c r="EO3901" s="1"/>
      <c r="EP3901" s="1"/>
      <c r="EQ3901" s="1"/>
      <c r="ER3901" s="1"/>
      <c r="ES3901" s="1"/>
      <c r="ET3901" s="1"/>
      <c r="EU3901" s="1"/>
      <c r="EV3901" s="1"/>
      <c r="EW3901" s="1"/>
      <c r="EX3901" s="1"/>
    </row>
    <row r="3902" spans="1:154" x14ac:dyDescent="0.15">
      <c r="A3902" s="35"/>
      <c r="B3902" s="15"/>
      <c r="C3902" s="7"/>
      <c r="D3902" s="13"/>
      <c r="E3902" s="14"/>
      <c r="F3902" s="14"/>
      <c r="G3902" s="14"/>
      <c r="H3902" s="14"/>
      <c r="I3902" s="13"/>
      <c r="J3902" s="5"/>
      <c r="K3902" s="2"/>
      <c r="L3902" s="17"/>
      <c r="M3902" s="12"/>
      <c r="N3902" s="12"/>
      <c r="O3902" s="17"/>
      <c r="P3902" s="14"/>
      <c r="Q3902" s="14"/>
      <c r="R3902" s="14"/>
      <c r="S3902" s="20"/>
      <c r="T3902" s="14"/>
      <c r="U3902" s="4"/>
      <c r="V3902" s="5"/>
      <c r="W3902" s="10"/>
      <c r="X3902" s="10"/>
      <c r="Y3902" s="27"/>
      <c r="Z3902" s="3"/>
      <c r="AA3902" s="1"/>
      <c r="AB3902" s="10"/>
      <c r="AC3902" s="3"/>
      <c r="AD3902" s="3"/>
      <c r="AE3902" s="3"/>
      <c r="AF3902" s="10"/>
      <c r="AG3902" s="11"/>
      <c r="AH3902" s="10"/>
      <c r="AI3902" s="1"/>
      <c r="AJ3902" s="1"/>
      <c r="AK3902" s="1"/>
      <c r="AL3902" s="1"/>
      <c r="AM3902" s="1"/>
      <c r="AN3902" s="1"/>
      <c r="AO3902" s="1"/>
      <c r="AP3902" s="1"/>
      <c r="AQ3902" s="1"/>
      <c r="AR3902" s="1"/>
      <c r="AS3902" s="1"/>
      <c r="AT3902" s="1"/>
      <c r="AU3902" s="1"/>
      <c r="AV3902" s="1"/>
      <c r="AW3902" s="1"/>
      <c r="AX3902" s="1"/>
      <c r="AY3902" s="1"/>
      <c r="AZ3902" s="1"/>
      <c r="BA3902" s="1"/>
      <c r="BB3902" s="1"/>
      <c r="BC3902" s="1"/>
      <c r="BD3902" s="1"/>
      <c r="BE3902" s="1"/>
      <c r="BF3902" s="1"/>
      <c r="BG3902" s="1"/>
      <c r="BH3902" s="1"/>
      <c r="BI3902" s="1"/>
      <c r="BJ3902" s="1"/>
      <c r="BK3902" s="1"/>
      <c r="BL3902" s="1"/>
      <c r="BM3902" s="1"/>
      <c r="BN3902" s="1"/>
      <c r="BO3902" s="1"/>
      <c r="BP3902" s="1"/>
      <c r="BQ3902" s="1"/>
      <c r="BR3902" s="1"/>
      <c r="BS3902" s="1"/>
      <c r="BT3902" s="1"/>
      <c r="BU3902" s="1"/>
      <c r="BV3902" s="1"/>
      <c r="BW3902" s="1"/>
      <c r="BX3902" s="1"/>
      <c r="BY3902" s="1"/>
      <c r="BZ3902" s="1"/>
      <c r="CA3902" s="1"/>
      <c r="CB3902" s="1"/>
      <c r="CC3902" s="1"/>
      <c r="CD3902" s="1"/>
      <c r="CE3902" s="1"/>
      <c r="CF3902" s="1"/>
      <c r="CG3902" s="1"/>
      <c r="CH3902" s="1"/>
      <c r="CI3902" s="1"/>
      <c r="CJ3902" s="1"/>
      <c r="CK3902" s="1"/>
      <c r="CL3902" s="1"/>
      <c r="CM3902" s="1"/>
      <c r="CN3902" s="1"/>
      <c r="CO3902" s="1"/>
      <c r="CP3902" s="1"/>
      <c r="CQ3902" s="1"/>
      <c r="CR3902" s="1"/>
      <c r="CS3902" s="1"/>
      <c r="CT3902" s="1"/>
      <c r="CU3902" s="1"/>
      <c r="CV3902" s="1"/>
      <c r="CW3902" s="1"/>
      <c r="CX3902" s="1"/>
      <c r="CY3902" s="1"/>
      <c r="CZ3902" s="1"/>
      <c r="DA3902" s="1"/>
      <c r="DB3902" s="1"/>
      <c r="DC3902" s="1"/>
      <c r="DD3902" s="1"/>
      <c r="DE3902" s="1"/>
      <c r="DF3902" s="1"/>
      <c r="DG3902" s="1"/>
      <c r="DH3902" s="1"/>
      <c r="DI3902" s="1"/>
      <c r="DJ3902" s="1"/>
      <c r="DK3902" s="1"/>
      <c r="DL3902" s="1"/>
      <c r="DM3902" s="1"/>
      <c r="DN3902" s="1"/>
      <c r="DO3902" s="1"/>
      <c r="DP3902" s="1"/>
      <c r="DQ3902" s="1"/>
      <c r="DR3902" s="1"/>
      <c r="DS3902" s="1"/>
      <c r="DT3902" s="1"/>
      <c r="DU3902" s="1"/>
      <c r="DV3902" s="1"/>
      <c r="DW3902" s="1"/>
      <c r="DX3902" s="1"/>
      <c r="DY3902" s="1"/>
      <c r="DZ3902" s="1"/>
      <c r="EA3902" s="1"/>
      <c r="EB3902" s="1"/>
      <c r="EC3902" s="1"/>
      <c r="ED3902" s="1"/>
      <c r="EE3902" s="1"/>
      <c r="EF3902" s="1"/>
      <c r="EG3902" s="1"/>
      <c r="EH3902" s="1"/>
      <c r="EI3902" s="1"/>
      <c r="EJ3902" s="1"/>
      <c r="EK3902" s="1"/>
      <c r="EL3902" s="1"/>
      <c r="EM3902" s="1"/>
      <c r="EN3902" s="1"/>
      <c r="EO3902" s="1"/>
      <c r="EP3902" s="1"/>
      <c r="EQ3902" s="1"/>
      <c r="ER3902" s="1"/>
      <c r="ES3902" s="1"/>
      <c r="ET3902" s="1"/>
      <c r="EU3902" s="1"/>
      <c r="EV3902" s="1"/>
      <c r="EW3902" s="1"/>
      <c r="EX3902" s="1"/>
    </row>
    <row r="3903" spans="1:154" x14ac:dyDescent="0.15">
      <c r="A3903" s="35"/>
      <c r="B3903" s="15"/>
      <c r="C3903" s="7"/>
      <c r="D3903" s="13"/>
      <c r="E3903" s="14"/>
      <c r="F3903" s="14"/>
      <c r="G3903" s="14"/>
      <c r="H3903" s="14"/>
      <c r="I3903" s="13"/>
      <c r="J3903" s="5"/>
      <c r="K3903" s="2"/>
      <c r="L3903" s="17"/>
      <c r="M3903" s="12"/>
      <c r="N3903" s="12"/>
      <c r="O3903" s="17"/>
      <c r="P3903" s="14"/>
      <c r="Q3903" s="14"/>
      <c r="R3903" s="14"/>
      <c r="S3903" s="20"/>
      <c r="T3903" s="14"/>
      <c r="U3903" s="4"/>
      <c r="V3903" s="5"/>
      <c r="W3903" s="10"/>
      <c r="X3903" s="10"/>
      <c r="Y3903" s="27"/>
      <c r="Z3903" s="3"/>
      <c r="AA3903" s="1"/>
      <c r="AB3903" s="10"/>
      <c r="AC3903" s="3"/>
      <c r="AD3903" s="3"/>
      <c r="AE3903" s="3"/>
      <c r="AF3903" s="10"/>
      <c r="AG3903" s="11"/>
      <c r="AH3903" s="10"/>
      <c r="AI3903" s="1"/>
      <c r="AJ3903" s="1"/>
      <c r="AK3903" s="1"/>
      <c r="AL3903" s="1"/>
      <c r="AM3903" s="1"/>
      <c r="AN3903" s="1"/>
      <c r="AO3903" s="1"/>
      <c r="AP3903" s="1"/>
      <c r="AQ3903" s="1"/>
      <c r="AR3903" s="1"/>
      <c r="AS3903" s="1"/>
      <c r="AT3903" s="1"/>
      <c r="AU3903" s="1"/>
      <c r="AV3903" s="1"/>
      <c r="AW3903" s="1"/>
      <c r="AX3903" s="1"/>
      <c r="AY3903" s="1"/>
      <c r="AZ3903" s="1"/>
      <c r="BA3903" s="1"/>
      <c r="BB3903" s="1"/>
      <c r="BC3903" s="1"/>
      <c r="BD3903" s="1"/>
      <c r="BE3903" s="1"/>
      <c r="BF3903" s="1"/>
      <c r="BG3903" s="1"/>
      <c r="BH3903" s="1"/>
      <c r="BI3903" s="1"/>
      <c r="BJ3903" s="1"/>
      <c r="BK3903" s="1"/>
      <c r="BL3903" s="1"/>
      <c r="BM3903" s="1"/>
      <c r="BN3903" s="1"/>
      <c r="BO3903" s="1"/>
      <c r="BP3903" s="1"/>
      <c r="BQ3903" s="1"/>
      <c r="BR3903" s="1"/>
      <c r="BS3903" s="1"/>
      <c r="BT3903" s="1"/>
      <c r="BU3903" s="1"/>
      <c r="BV3903" s="1"/>
      <c r="BW3903" s="1"/>
      <c r="BX3903" s="1"/>
      <c r="BY3903" s="1"/>
      <c r="BZ3903" s="1"/>
      <c r="CA3903" s="1"/>
      <c r="CB3903" s="1"/>
      <c r="CC3903" s="1"/>
      <c r="CD3903" s="1"/>
      <c r="CE3903" s="1"/>
      <c r="CF3903" s="1"/>
      <c r="CG3903" s="1"/>
      <c r="CH3903" s="1"/>
      <c r="CI3903" s="1"/>
      <c r="CJ3903" s="1"/>
      <c r="CK3903" s="1"/>
      <c r="CL3903" s="1"/>
      <c r="CM3903" s="1"/>
      <c r="CN3903" s="1"/>
      <c r="CO3903" s="1"/>
      <c r="CP3903" s="1"/>
      <c r="CQ3903" s="1"/>
      <c r="CR3903" s="1"/>
      <c r="CS3903" s="1"/>
      <c r="CT3903" s="1"/>
      <c r="CU3903" s="1"/>
      <c r="CV3903" s="1"/>
      <c r="CW3903" s="1"/>
      <c r="CX3903" s="1"/>
      <c r="CY3903" s="1"/>
      <c r="CZ3903" s="1"/>
      <c r="DA3903" s="1"/>
      <c r="DB3903" s="1"/>
      <c r="DC3903" s="1"/>
      <c r="DD3903" s="1"/>
      <c r="DE3903" s="1"/>
      <c r="DF3903" s="1"/>
      <c r="DG3903" s="1"/>
      <c r="DH3903" s="1"/>
      <c r="DI3903" s="1"/>
      <c r="DJ3903" s="1"/>
      <c r="DK3903" s="1"/>
      <c r="DL3903" s="1"/>
      <c r="DM3903" s="1"/>
      <c r="DN3903" s="1"/>
      <c r="DO3903" s="1"/>
      <c r="DP3903" s="1"/>
      <c r="DQ3903" s="1"/>
      <c r="DR3903" s="1"/>
      <c r="DS3903" s="1"/>
      <c r="DT3903" s="1"/>
      <c r="DU3903" s="1"/>
      <c r="DV3903" s="1"/>
      <c r="DW3903" s="1"/>
      <c r="DX3903" s="1"/>
      <c r="DY3903" s="1"/>
      <c r="DZ3903" s="1"/>
      <c r="EA3903" s="1"/>
      <c r="EB3903" s="1"/>
      <c r="EC3903" s="1"/>
      <c r="ED3903" s="1"/>
      <c r="EE3903" s="1"/>
      <c r="EF3903" s="1"/>
      <c r="EG3903" s="1"/>
      <c r="EH3903" s="1"/>
      <c r="EI3903" s="1"/>
      <c r="EJ3903" s="1"/>
      <c r="EK3903" s="1"/>
      <c r="EL3903" s="1"/>
      <c r="EM3903" s="1"/>
      <c r="EN3903" s="1"/>
      <c r="EO3903" s="1"/>
      <c r="EP3903" s="1"/>
      <c r="EQ3903" s="1"/>
      <c r="ER3903" s="1"/>
      <c r="ES3903" s="1"/>
      <c r="ET3903" s="1"/>
      <c r="EU3903" s="1"/>
      <c r="EV3903" s="1"/>
      <c r="EW3903" s="1"/>
      <c r="EX3903" s="1"/>
    </row>
    <row r="3904" spans="1:154" x14ac:dyDescent="0.15">
      <c r="A3904" s="35"/>
      <c r="B3904" s="15"/>
      <c r="C3904" s="7"/>
      <c r="D3904" s="13"/>
      <c r="E3904" s="14"/>
      <c r="F3904" s="14"/>
      <c r="G3904" s="14"/>
      <c r="H3904" s="14"/>
      <c r="I3904" s="13"/>
      <c r="J3904" s="5"/>
      <c r="K3904" s="2"/>
      <c r="L3904" s="17"/>
      <c r="M3904" s="12"/>
      <c r="N3904" s="12"/>
      <c r="O3904" s="17"/>
      <c r="P3904" s="14"/>
      <c r="Q3904" s="14"/>
      <c r="R3904" s="14"/>
      <c r="S3904" s="20"/>
      <c r="T3904" s="14"/>
      <c r="U3904" s="4"/>
      <c r="V3904" s="5"/>
      <c r="W3904" s="10"/>
      <c r="X3904" s="10"/>
      <c r="Y3904" s="27"/>
      <c r="Z3904" s="3"/>
      <c r="AA3904" s="1"/>
      <c r="AB3904" s="10"/>
      <c r="AC3904" s="3"/>
      <c r="AD3904" s="3"/>
      <c r="AE3904" s="3"/>
      <c r="AF3904" s="10"/>
      <c r="AG3904" s="11"/>
      <c r="AH3904" s="10"/>
      <c r="AI3904" s="1"/>
      <c r="AJ3904" s="1"/>
      <c r="AK3904" s="1"/>
      <c r="AL3904" s="1"/>
      <c r="AM3904" s="1"/>
      <c r="AN3904" s="1"/>
      <c r="AO3904" s="1"/>
      <c r="AP3904" s="1"/>
      <c r="AQ3904" s="1"/>
      <c r="AR3904" s="1"/>
      <c r="AS3904" s="1"/>
      <c r="AT3904" s="1"/>
      <c r="AU3904" s="1"/>
      <c r="AV3904" s="1"/>
      <c r="AW3904" s="1"/>
      <c r="AX3904" s="1"/>
      <c r="AY3904" s="1"/>
      <c r="AZ3904" s="1"/>
      <c r="BA3904" s="1"/>
      <c r="BB3904" s="1"/>
      <c r="BC3904" s="1"/>
      <c r="BD3904" s="1"/>
      <c r="BE3904" s="1"/>
      <c r="BF3904" s="1"/>
      <c r="BG3904" s="1"/>
      <c r="BH3904" s="1"/>
      <c r="BI3904" s="1"/>
      <c r="BJ3904" s="1"/>
      <c r="BK3904" s="1"/>
      <c r="BL3904" s="1"/>
      <c r="BM3904" s="1"/>
      <c r="BN3904" s="1"/>
      <c r="BO3904" s="1"/>
      <c r="BP3904" s="1"/>
      <c r="BQ3904" s="1"/>
      <c r="BR3904" s="1"/>
      <c r="BS3904" s="1"/>
      <c r="BT3904" s="1"/>
      <c r="BU3904" s="1"/>
      <c r="BV3904" s="1"/>
      <c r="BW3904" s="1"/>
      <c r="BX3904" s="1"/>
      <c r="BY3904" s="1"/>
      <c r="BZ3904" s="1"/>
      <c r="CA3904" s="1"/>
      <c r="CB3904" s="1"/>
      <c r="CC3904" s="1"/>
      <c r="CD3904" s="1"/>
      <c r="CE3904" s="1"/>
      <c r="CF3904" s="1"/>
      <c r="CG3904" s="1"/>
      <c r="CH3904" s="1"/>
      <c r="CI3904" s="1"/>
      <c r="CJ3904" s="1"/>
      <c r="CK3904" s="1"/>
      <c r="CL3904" s="1"/>
      <c r="CM3904" s="1"/>
      <c r="CN3904" s="1"/>
      <c r="CO3904" s="1"/>
      <c r="CP3904" s="1"/>
      <c r="CQ3904" s="1"/>
      <c r="CR3904" s="1"/>
      <c r="CS3904" s="1"/>
      <c r="CT3904" s="1"/>
      <c r="CU3904" s="1"/>
      <c r="CV3904" s="1"/>
      <c r="CW3904" s="1"/>
      <c r="CX3904" s="1"/>
      <c r="CY3904" s="1"/>
      <c r="CZ3904" s="1"/>
      <c r="DA3904" s="1"/>
      <c r="DB3904" s="1"/>
      <c r="DC3904" s="1"/>
      <c r="DD3904" s="1"/>
      <c r="DE3904" s="1"/>
      <c r="DF3904" s="1"/>
      <c r="DG3904" s="1"/>
      <c r="DH3904" s="1"/>
      <c r="DI3904" s="1"/>
      <c r="DJ3904" s="1"/>
      <c r="DK3904" s="1"/>
      <c r="DL3904" s="1"/>
      <c r="DM3904" s="1"/>
      <c r="DN3904" s="1"/>
      <c r="DO3904" s="1"/>
      <c r="DP3904" s="1"/>
      <c r="DQ3904" s="1"/>
      <c r="DR3904" s="1"/>
      <c r="DS3904" s="1"/>
      <c r="DT3904" s="1"/>
      <c r="DU3904" s="1"/>
      <c r="DV3904" s="1"/>
      <c r="DW3904" s="1"/>
      <c r="DX3904" s="1"/>
      <c r="DY3904" s="1"/>
      <c r="DZ3904" s="1"/>
      <c r="EA3904" s="1"/>
      <c r="EB3904" s="1"/>
      <c r="EC3904" s="1"/>
      <c r="ED3904" s="1"/>
      <c r="EE3904" s="1"/>
      <c r="EF3904" s="1"/>
      <c r="EG3904" s="1"/>
      <c r="EH3904" s="1"/>
      <c r="EI3904" s="1"/>
      <c r="EJ3904" s="1"/>
      <c r="EK3904" s="1"/>
      <c r="EL3904" s="1"/>
      <c r="EM3904" s="1"/>
      <c r="EN3904" s="1"/>
      <c r="EO3904" s="1"/>
      <c r="EP3904" s="1"/>
      <c r="EQ3904" s="1"/>
      <c r="ER3904" s="1"/>
      <c r="ES3904" s="1"/>
      <c r="ET3904" s="1"/>
      <c r="EU3904" s="1"/>
      <c r="EV3904" s="1"/>
      <c r="EW3904" s="1"/>
      <c r="EX3904" s="1"/>
    </row>
    <row r="3905" spans="1:154" x14ac:dyDescent="0.15">
      <c r="A3905" s="35"/>
      <c r="B3905" s="15"/>
      <c r="C3905" s="7"/>
      <c r="D3905" s="13"/>
      <c r="E3905" s="14"/>
      <c r="F3905" s="14"/>
      <c r="G3905" s="14"/>
      <c r="H3905" s="14"/>
      <c r="I3905" s="13"/>
      <c r="J3905" s="5"/>
      <c r="K3905" s="2"/>
      <c r="L3905" s="17"/>
      <c r="M3905" s="12"/>
      <c r="N3905" s="12"/>
      <c r="O3905" s="17"/>
      <c r="P3905" s="14"/>
      <c r="Q3905" s="14"/>
      <c r="R3905" s="14"/>
      <c r="S3905" s="20"/>
      <c r="T3905" s="14"/>
      <c r="U3905" s="4"/>
      <c r="V3905" s="5"/>
      <c r="W3905" s="10"/>
      <c r="X3905" s="10"/>
      <c r="Y3905" s="27"/>
      <c r="Z3905" s="3"/>
      <c r="AA3905" s="1"/>
      <c r="AB3905" s="10"/>
      <c r="AC3905" s="3"/>
      <c r="AD3905" s="3"/>
      <c r="AE3905" s="3"/>
      <c r="AF3905" s="10"/>
      <c r="AG3905" s="11"/>
      <c r="AH3905" s="10"/>
      <c r="AI3905" s="1"/>
      <c r="AJ3905" s="1"/>
      <c r="AK3905" s="1"/>
      <c r="AL3905" s="1"/>
      <c r="AM3905" s="1"/>
      <c r="AN3905" s="1"/>
      <c r="AO3905" s="1"/>
      <c r="AP3905" s="1"/>
      <c r="AQ3905" s="1"/>
      <c r="AR3905" s="1"/>
      <c r="AS3905" s="1"/>
      <c r="AT3905" s="1"/>
      <c r="AU3905" s="1"/>
      <c r="AV3905" s="1"/>
      <c r="AW3905" s="1"/>
      <c r="AX3905" s="1"/>
      <c r="AY3905" s="1"/>
      <c r="AZ3905" s="1"/>
      <c r="BA3905" s="1"/>
      <c r="BB3905" s="1"/>
      <c r="BC3905" s="1"/>
      <c r="BD3905" s="1"/>
      <c r="BE3905" s="1"/>
      <c r="BF3905" s="1"/>
      <c r="BG3905" s="1"/>
      <c r="BH3905" s="1"/>
      <c r="BI3905" s="1"/>
      <c r="BJ3905" s="1"/>
      <c r="BK3905" s="1"/>
      <c r="BL3905" s="1"/>
      <c r="BM3905" s="1"/>
      <c r="BN3905" s="1"/>
      <c r="BO3905" s="1"/>
      <c r="BP3905" s="1"/>
      <c r="BQ3905" s="1"/>
      <c r="BR3905" s="1"/>
      <c r="BS3905" s="1"/>
      <c r="BT3905" s="1"/>
      <c r="BU3905" s="1"/>
      <c r="BV3905" s="1"/>
      <c r="BW3905" s="1"/>
      <c r="BX3905" s="1"/>
      <c r="BY3905" s="1"/>
      <c r="BZ3905" s="1"/>
      <c r="CA3905" s="1"/>
      <c r="CB3905" s="1"/>
      <c r="CC3905" s="1"/>
      <c r="CD3905" s="1"/>
      <c r="CE3905" s="1"/>
      <c r="CF3905" s="1"/>
      <c r="CG3905" s="1"/>
      <c r="CH3905" s="1"/>
      <c r="CI3905" s="1"/>
      <c r="CJ3905" s="1"/>
      <c r="CK3905" s="1"/>
      <c r="CL3905" s="1"/>
      <c r="CM3905" s="1"/>
      <c r="CN3905" s="1"/>
      <c r="CO3905" s="1"/>
      <c r="CP3905" s="1"/>
      <c r="CQ3905" s="1"/>
      <c r="CR3905" s="1"/>
      <c r="CS3905" s="1"/>
      <c r="CT3905" s="1"/>
      <c r="CU3905" s="1"/>
      <c r="CV3905" s="1"/>
      <c r="CW3905" s="1"/>
      <c r="CX3905" s="1"/>
      <c r="CY3905" s="1"/>
      <c r="CZ3905" s="1"/>
      <c r="DA3905" s="1"/>
      <c r="DB3905" s="1"/>
      <c r="DC3905" s="1"/>
      <c r="DD3905" s="1"/>
      <c r="DE3905" s="1"/>
      <c r="DF3905" s="1"/>
      <c r="DG3905" s="1"/>
      <c r="DH3905" s="1"/>
      <c r="DI3905" s="1"/>
      <c r="DJ3905" s="1"/>
      <c r="DK3905" s="1"/>
      <c r="DL3905" s="1"/>
      <c r="DM3905" s="1"/>
      <c r="DN3905" s="1"/>
      <c r="DO3905" s="1"/>
      <c r="DP3905" s="1"/>
      <c r="DQ3905" s="1"/>
      <c r="DR3905" s="1"/>
      <c r="DS3905" s="1"/>
      <c r="DT3905" s="1"/>
      <c r="DU3905" s="1"/>
      <c r="DV3905" s="1"/>
      <c r="DW3905" s="1"/>
      <c r="DX3905" s="1"/>
      <c r="DY3905" s="1"/>
      <c r="DZ3905" s="1"/>
      <c r="EA3905" s="1"/>
      <c r="EB3905" s="1"/>
      <c r="EC3905" s="1"/>
      <c r="ED3905" s="1"/>
      <c r="EE3905" s="1"/>
      <c r="EF3905" s="1"/>
      <c r="EG3905" s="1"/>
      <c r="EH3905" s="1"/>
      <c r="EI3905" s="1"/>
      <c r="EJ3905" s="1"/>
      <c r="EK3905" s="1"/>
      <c r="EL3905" s="1"/>
      <c r="EM3905" s="1"/>
      <c r="EN3905" s="1"/>
      <c r="EO3905" s="1"/>
      <c r="EP3905" s="1"/>
      <c r="EQ3905" s="1"/>
      <c r="ER3905" s="1"/>
      <c r="ES3905" s="1"/>
      <c r="ET3905" s="1"/>
      <c r="EU3905" s="1"/>
      <c r="EV3905" s="1"/>
      <c r="EW3905" s="1"/>
      <c r="EX3905" s="1"/>
    </row>
    <row r="3906" spans="1:154" x14ac:dyDescent="0.15">
      <c r="A3906" s="35"/>
      <c r="B3906" s="15"/>
      <c r="C3906" s="7"/>
      <c r="D3906" s="13"/>
      <c r="E3906" s="14"/>
      <c r="F3906" s="14"/>
      <c r="G3906" s="14"/>
      <c r="H3906" s="14"/>
      <c r="I3906" s="13"/>
      <c r="J3906" s="5"/>
      <c r="K3906" s="2"/>
      <c r="L3906" s="17"/>
      <c r="M3906" s="12"/>
      <c r="N3906" s="12"/>
      <c r="O3906" s="17"/>
      <c r="P3906" s="14"/>
      <c r="Q3906" s="14"/>
      <c r="R3906" s="14"/>
      <c r="S3906" s="20"/>
      <c r="T3906" s="14"/>
      <c r="U3906" s="4"/>
      <c r="V3906" s="5"/>
      <c r="W3906" s="10"/>
      <c r="X3906" s="10"/>
      <c r="Y3906" s="27"/>
      <c r="Z3906" s="3"/>
      <c r="AA3906" s="1"/>
      <c r="AB3906" s="10"/>
      <c r="AC3906" s="3"/>
      <c r="AD3906" s="3"/>
      <c r="AE3906" s="3"/>
      <c r="AF3906" s="10"/>
      <c r="AG3906" s="11"/>
      <c r="AH3906" s="10"/>
      <c r="AI3906" s="1"/>
      <c r="AJ3906" s="1"/>
      <c r="AK3906" s="1"/>
      <c r="AL3906" s="1"/>
      <c r="AM3906" s="1"/>
      <c r="AN3906" s="1"/>
      <c r="AO3906" s="1"/>
      <c r="AP3906" s="1"/>
      <c r="AQ3906" s="1"/>
      <c r="AR3906" s="1"/>
      <c r="AS3906" s="1"/>
      <c r="AT3906" s="1"/>
      <c r="AU3906" s="1"/>
      <c r="AV3906" s="1"/>
      <c r="AW3906" s="1"/>
      <c r="AX3906" s="1"/>
      <c r="AY3906" s="1"/>
      <c r="AZ3906" s="1"/>
      <c r="BA3906" s="1"/>
      <c r="BB3906" s="1"/>
      <c r="BC3906" s="1"/>
      <c r="BD3906" s="1"/>
      <c r="BE3906" s="1"/>
      <c r="BF3906" s="1"/>
      <c r="BG3906" s="1"/>
      <c r="BH3906" s="1"/>
      <c r="BI3906" s="1"/>
      <c r="BJ3906" s="1"/>
      <c r="BK3906" s="1"/>
      <c r="BL3906" s="1"/>
      <c r="BM3906" s="1"/>
      <c r="BN3906" s="1"/>
      <c r="BO3906" s="1"/>
      <c r="BP3906" s="1"/>
      <c r="BQ3906" s="1"/>
      <c r="BR3906" s="1"/>
      <c r="BS3906" s="1"/>
      <c r="BT3906" s="1"/>
      <c r="BU3906" s="1"/>
      <c r="BV3906" s="1"/>
      <c r="BW3906" s="1"/>
      <c r="BX3906" s="1"/>
      <c r="BY3906" s="1"/>
      <c r="BZ3906" s="1"/>
      <c r="CA3906" s="1"/>
      <c r="CB3906" s="1"/>
      <c r="CC3906" s="1"/>
      <c r="CD3906" s="1"/>
      <c r="CE3906" s="1"/>
      <c r="CF3906" s="1"/>
      <c r="CG3906" s="1"/>
      <c r="CH3906" s="1"/>
      <c r="CI3906" s="1"/>
      <c r="CJ3906" s="1"/>
      <c r="CK3906" s="1"/>
      <c r="CL3906" s="1"/>
      <c r="CM3906" s="1"/>
      <c r="CN3906" s="1"/>
      <c r="CO3906" s="1"/>
      <c r="CP3906" s="1"/>
      <c r="CQ3906" s="1"/>
      <c r="CR3906" s="1"/>
      <c r="CS3906" s="1"/>
      <c r="CT3906" s="1"/>
      <c r="CU3906" s="1"/>
      <c r="CV3906" s="1"/>
      <c r="CW3906" s="1"/>
      <c r="CX3906" s="1"/>
      <c r="CY3906" s="1"/>
      <c r="CZ3906" s="1"/>
      <c r="DA3906" s="1"/>
      <c r="DB3906" s="1"/>
      <c r="DC3906" s="1"/>
      <c r="DD3906" s="1"/>
      <c r="DE3906" s="1"/>
      <c r="DF3906" s="1"/>
      <c r="DG3906" s="1"/>
      <c r="DH3906" s="1"/>
      <c r="DI3906" s="1"/>
      <c r="DJ3906" s="1"/>
      <c r="DK3906" s="1"/>
      <c r="DL3906" s="1"/>
      <c r="DM3906" s="1"/>
      <c r="DN3906" s="1"/>
      <c r="DO3906" s="1"/>
      <c r="DP3906" s="1"/>
      <c r="DQ3906" s="1"/>
      <c r="DR3906" s="1"/>
      <c r="DS3906" s="1"/>
      <c r="DT3906" s="1"/>
      <c r="DU3906" s="1"/>
      <c r="DV3906" s="1"/>
      <c r="DW3906" s="1"/>
      <c r="DX3906" s="1"/>
      <c r="DY3906" s="1"/>
      <c r="DZ3906" s="1"/>
      <c r="EA3906" s="1"/>
      <c r="EB3906" s="1"/>
      <c r="EC3906" s="1"/>
      <c r="ED3906" s="1"/>
      <c r="EE3906" s="1"/>
      <c r="EF3906" s="1"/>
      <c r="EG3906" s="1"/>
      <c r="EH3906" s="1"/>
      <c r="EI3906" s="1"/>
      <c r="EJ3906" s="1"/>
      <c r="EK3906" s="1"/>
      <c r="EL3906" s="1"/>
      <c r="EM3906" s="1"/>
      <c r="EN3906" s="1"/>
      <c r="EO3906" s="1"/>
      <c r="EP3906" s="1"/>
      <c r="EQ3906" s="1"/>
      <c r="ER3906" s="1"/>
      <c r="ES3906" s="1"/>
      <c r="ET3906" s="1"/>
      <c r="EU3906" s="1"/>
      <c r="EV3906" s="1"/>
      <c r="EW3906" s="1"/>
      <c r="EX3906" s="1"/>
    </row>
    <row r="3907" spans="1:154" x14ac:dyDescent="0.15">
      <c r="A3907" s="35"/>
      <c r="B3907" s="15"/>
      <c r="C3907" s="7"/>
      <c r="D3907" s="13"/>
      <c r="E3907" s="14"/>
      <c r="F3907" s="14"/>
      <c r="G3907" s="14"/>
      <c r="H3907" s="14"/>
      <c r="I3907" s="13"/>
      <c r="J3907" s="5"/>
      <c r="K3907" s="2"/>
      <c r="L3907" s="17"/>
      <c r="M3907" s="12"/>
      <c r="N3907" s="12"/>
      <c r="O3907" s="17"/>
      <c r="P3907" s="14"/>
      <c r="Q3907" s="14"/>
      <c r="R3907" s="14"/>
      <c r="S3907" s="20"/>
      <c r="T3907" s="14"/>
      <c r="U3907" s="4"/>
      <c r="V3907" s="5"/>
      <c r="W3907" s="10"/>
      <c r="X3907" s="10"/>
      <c r="Y3907" s="27"/>
      <c r="Z3907" s="3"/>
      <c r="AA3907" s="1"/>
      <c r="AB3907" s="10"/>
      <c r="AC3907" s="3"/>
      <c r="AD3907" s="3"/>
      <c r="AE3907" s="3"/>
      <c r="AF3907" s="10"/>
      <c r="AG3907" s="11"/>
      <c r="AH3907" s="10"/>
      <c r="AI3907" s="1"/>
      <c r="AJ3907" s="1"/>
      <c r="AK3907" s="1"/>
      <c r="AL3907" s="1"/>
      <c r="AM3907" s="1"/>
      <c r="AN3907" s="1"/>
      <c r="AO3907" s="1"/>
      <c r="AP3907" s="1"/>
      <c r="AQ3907" s="1"/>
      <c r="AR3907" s="1"/>
      <c r="AS3907" s="1"/>
      <c r="AT3907" s="1"/>
      <c r="AU3907" s="1"/>
      <c r="AV3907" s="1"/>
      <c r="AW3907" s="1"/>
      <c r="AX3907" s="1"/>
      <c r="AY3907" s="1"/>
      <c r="AZ3907" s="1"/>
      <c r="BA3907" s="1"/>
      <c r="BB3907" s="1"/>
      <c r="BC3907" s="1"/>
      <c r="BD3907" s="1"/>
      <c r="BE3907" s="1"/>
      <c r="BF3907" s="1"/>
      <c r="BG3907" s="1"/>
      <c r="BH3907" s="1"/>
      <c r="BI3907" s="1"/>
      <c r="BJ3907" s="1"/>
      <c r="BK3907" s="1"/>
      <c r="BL3907" s="1"/>
      <c r="BM3907" s="1"/>
      <c r="BN3907" s="1"/>
      <c r="BO3907" s="1"/>
      <c r="BP3907" s="1"/>
      <c r="BQ3907" s="1"/>
      <c r="BR3907" s="1"/>
      <c r="BS3907" s="1"/>
      <c r="BT3907" s="1"/>
      <c r="BU3907" s="1"/>
      <c r="BV3907" s="1"/>
      <c r="BW3907" s="1"/>
      <c r="BX3907" s="1"/>
      <c r="BY3907" s="1"/>
      <c r="BZ3907" s="1"/>
      <c r="CA3907" s="1"/>
      <c r="CB3907" s="1"/>
      <c r="CC3907" s="1"/>
      <c r="CD3907" s="1"/>
      <c r="CE3907" s="1"/>
      <c r="CF3907" s="1"/>
      <c r="CG3907" s="1"/>
      <c r="CH3907" s="1"/>
      <c r="CI3907" s="1"/>
      <c r="CJ3907" s="1"/>
      <c r="CK3907" s="1"/>
      <c r="CL3907" s="1"/>
      <c r="CM3907" s="1"/>
      <c r="CN3907" s="1"/>
      <c r="CO3907" s="1"/>
      <c r="CP3907" s="1"/>
      <c r="CQ3907" s="1"/>
      <c r="CR3907" s="1"/>
      <c r="CS3907" s="1"/>
      <c r="CT3907" s="1"/>
      <c r="CU3907" s="1"/>
      <c r="CV3907" s="1"/>
      <c r="CW3907" s="1"/>
      <c r="CX3907" s="1"/>
      <c r="CY3907" s="1"/>
      <c r="CZ3907" s="1"/>
      <c r="DA3907" s="1"/>
      <c r="DB3907" s="1"/>
      <c r="DC3907" s="1"/>
      <c r="DD3907" s="1"/>
      <c r="DE3907" s="1"/>
      <c r="DF3907" s="1"/>
      <c r="DG3907" s="1"/>
      <c r="DH3907" s="1"/>
      <c r="DI3907" s="1"/>
      <c r="DJ3907" s="1"/>
      <c r="DK3907" s="1"/>
      <c r="DL3907" s="1"/>
      <c r="DM3907" s="1"/>
      <c r="DN3907" s="1"/>
      <c r="DO3907" s="1"/>
      <c r="DP3907" s="1"/>
      <c r="DQ3907" s="1"/>
      <c r="DR3907" s="1"/>
      <c r="DS3907" s="1"/>
      <c r="DT3907" s="1"/>
      <c r="DU3907" s="1"/>
      <c r="DV3907" s="1"/>
      <c r="DW3907" s="1"/>
      <c r="DX3907" s="1"/>
      <c r="DY3907" s="1"/>
      <c r="DZ3907" s="1"/>
      <c r="EA3907" s="1"/>
      <c r="EB3907" s="1"/>
      <c r="EC3907" s="1"/>
      <c r="ED3907" s="1"/>
      <c r="EE3907" s="1"/>
      <c r="EF3907" s="1"/>
      <c r="EG3907" s="1"/>
      <c r="EH3907" s="1"/>
      <c r="EI3907" s="1"/>
      <c r="EJ3907" s="1"/>
      <c r="EK3907" s="1"/>
      <c r="EL3907" s="1"/>
      <c r="EM3907" s="1"/>
      <c r="EN3907" s="1"/>
      <c r="EO3907" s="1"/>
      <c r="EP3907" s="1"/>
      <c r="EQ3907" s="1"/>
      <c r="ER3907" s="1"/>
      <c r="ES3907" s="1"/>
      <c r="ET3907" s="1"/>
      <c r="EU3907" s="1"/>
      <c r="EV3907" s="1"/>
      <c r="EW3907" s="1"/>
      <c r="EX3907" s="1"/>
    </row>
    <row r="3908" spans="1:154" x14ac:dyDescent="0.15">
      <c r="A3908" s="35"/>
      <c r="B3908" s="15"/>
      <c r="C3908" s="7"/>
      <c r="D3908" s="13"/>
      <c r="E3908" s="14"/>
      <c r="F3908" s="14"/>
      <c r="G3908" s="14"/>
      <c r="H3908" s="14"/>
      <c r="I3908" s="13"/>
      <c r="J3908" s="5"/>
      <c r="K3908" s="2"/>
      <c r="L3908" s="17"/>
      <c r="M3908" s="12"/>
      <c r="N3908" s="12"/>
      <c r="O3908" s="17"/>
      <c r="P3908" s="14"/>
      <c r="Q3908" s="14"/>
      <c r="R3908" s="14"/>
      <c r="S3908" s="20"/>
      <c r="T3908" s="14"/>
      <c r="U3908" s="4"/>
      <c r="V3908" s="5"/>
      <c r="W3908" s="10"/>
      <c r="X3908" s="10"/>
      <c r="Y3908" s="27"/>
      <c r="Z3908" s="3"/>
      <c r="AA3908" s="1"/>
      <c r="AB3908" s="10"/>
      <c r="AC3908" s="3"/>
      <c r="AD3908" s="3"/>
      <c r="AE3908" s="3"/>
      <c r="AF3908" s="10"/>
      <c r="AG3908" s="11"/>
      <c r="AH3908" s="10"/>
      <c r="AI3908" s="1"/>
      <c r="AJ3908" s="1"/>
      <c r="AK3908" s="1"/>
      <c r="AL3908" s="1"/>
      <c r="AM3908" s="1"/>
      <c r="AN3908" s="1"/>
      <c r="AO3908" s="1"/>
      <c r="AP3908" s="1"/>
      <c r="AQ3908" s="1"/>
      <c r="AR3908" s="1"/>
      <c r="AS3908" s="1"/>
      <c r="AT3908" s="1"/>
      <c r="AU3908" s="1"/>
      <c r="AV3908" s="1"/>
      <c r="AW3908" s="1"/>
      <c r="AX3908" s="1"/>
      <c r="AY3908" s="1"/>
      <c r="AZ3908" s="1"/>
      <c r="BA3908" s="1"/>
      <c r="BB3908" s="1"/>
      <c r="BC3908" s="1"/>
      <c r="BD3908" s="1"/>
      <c r="BE3908" s="1"/>
      <c r="BF3908" s="1"/>
      <c r="BG3908" s="1"/>
      <c r="BH3908" s="1"/>
      <c r="BI3908" s="1"/>
      <c r="BJ3908" s="1"/>
      <c r="BK3908" s="1"/>
      <c r="BL3908" s="1"/>
      <c r="BM3908" s="1"/>
      <c r="BN3908" s="1"/>
      <c r="BO3908" s="1"/>
      <c r="BP3908" s="1"/>
      <c r="BQ3908" s="1"/>
      <c r="BR3908" s="1"/>
      <c r="BS3908" s="1"/>
      <c r="BT3908" s="1"/>
      <c r="BU3908" s="1"/>
      <c r="BV3908" s="1"/>
      <c r="BW3908" s="1"/>
      <c r="BX3908" s="1"/>
      <c r="BY3908" s="1"/>
      <c r="BZ3908" s="1"/>
      <c r="CA3908" s="1"/>
      <c r="CB3908" s="1"/>
      <c r="CC3908" s="1"/>
      <c r="CD3908" s="1"/>
      <c r="CE3908" s="1"/>
      <c r="CF3908" s="1"/>
      <c r="CG3908" s="1"/>
      <c r="CH3908" s="1"/>
      <c r="CI3908" s="1"/>
      <c r="CJ3908" s="1"/>
      <c r="CK3908" s="1"/>
      <c r="CL3908" s="1"/>
      <c r="CM3908" s="1"/>
      <c r="CN3908" s="1"/>
      <c r="CO3908" s="1"/>
      <c r="CP3908" s="1"/>
      <c r="CQ3908" s="1"/>
      <c r="CR3908" s="1"/>
      <c r="CS3908" s="1"/>
      <c r="CT3908" s="1"/>
      <c r="CU3908" s="1"/>
      <c r="CV3908" s="1"/>
      <c r="CW3908" s="1"/>
      <c r="CX3908" s="1"/>
      <c r="CY3908" s="1"/>
      <c r="CZ3908" s="1"/>
      <c r="DA3908" s="1"/>
      <c r="DB3908" s="1"/>
      <c r="DC3908" s="1"/>
      <c r="DD3908" s="1"/>
      <c r="DE3908" s="1"/>
      <c r="DF3908" s="1"/>
      <c r="DG3908" s="1"/>
      <c r="DH3908" s="1"/>
      <c r="DI3908" s="1"/>
      <c r="DJ3908" s="1"/>
      <c r="DK3908" s="1"/>
      <c r="DL3908" s="1"/>
      <c r="DM3908" s="1"/>
      <c r="DN3908" s="1"/>
      <c r="DO3908" s="1"/>
      <c r="DP3908" s="1"/>
      <c r="DQ3908" s="1"/>
      <c r="DR3908" s="1"/>
      <c r="DS3908" s="1"/>
      <c r="DT3908" s="1"/>
      <c r="DU3908" s="1"/>
      <c r="DV3908" s="1"/>
      <c r="DW3908" s="1"/>
      <c r="DX3908" s="1"/>
      <c r="DY3908" s="1"/>
      <c r="DZ3908" s="1"/>
      <c r="EA3908" s="1"/>
      <c r="EB3908" s="1"/>
      <c r="EC3908" s="1"/>
      <c r="ED3908" s="1"/>
      <c r="EE3908" s="1"/>
      <c r="EF3908" s="1"/>
      <c r="EG3908" s="1"/>
      <c r="EH3908" s="1"/>
      <c r="EI3908" s="1"/>
      <c r="EJ3908" s="1"/>
      <c r="EK3908" s="1"/>
      <c r="EL3908" s="1"/>
      <c r="EM3908" s="1"/>
      <c r="EN3908" s="1"/>
      <c r="EO3908" s="1"/>
      <c r="EP3908" s="1"/>
      <c r="EQ3908" s="1"/>
      <c r="ER3908" s="1"/>
      <c r="ES3908" s="1"/>
      <c r="ET3908" s="1"/>
      <c r="EU3908" s="1"/>
      <c r="EV3908" s="1"/>
      <c r="EW3908" s="1"/>
      <c r="EX3908" s="1"/>
    </row>
    <row r="3909" spans="1:154" x14ac:dyDescent="0.15">
      <c r="A3909" s="35"/>
      <c r="B3909" s="15"/>
      <c r="C3909" s="7"/>
      <c r="D3909" s="13"/>
      <c r="E3909" s="14"/>
      <c r="F3909" s="14"/>
      <c r="G3909" s="14"/>
      <c r="H3909" s="14"/>
      <c r="I3909" s="13"/>
      <c r="J3909" s="5"/>
      <c r="K3909" s="2"/>
      <c r="L3909" s="17"/>
      <c r="M3909" s="12"/>
      <c r="N3909" s="12"/>
      <c r="O3909" s="17"/>
      <c r="P3909" s="14"/>
      <c r="Q3909" s="14"/>
      <c r="R3909" s="14"/>
      <c r="S3909" s="20"/>
      <c r="T3909" s="14"/>
      <c r="U3909" s="4"/>
      <c r="V3909" s="5"/>
      <c r="W3909" s="10"/>
      <c r="X3909" s="10"/>
      <c r="Y3909" s="27"/>
      <c r="Z3909" s="3"/>
      <c r="AA3909" s="1"/>
      <c r="AB3909" s="10"/>
      <c r="AC3909" s="3"/>
      <c r="AD3909" s="3"/>
      <c r="AE3909" s="3"/>
      <c r="AF3909" s="10"/>
      <c r="AG3909" s="11"/>
      <c r="AH3909" s="10"/>
      <c r="AI3909" s="1"/>
      <c r="AJ3909" s="1"/>
      <c r="AK3909" s="1"/>
      <c r="AL3909" s="1"/>
      <c r="AM3909" s="1"/>
      <c r="AN3909" s="1"/>
      <c r="AO3909" s="1"/>
      <c r="AP3909" s="1"/>
      <c r="AQ3909" s="1"/>
      <c r="AR3909" s="1"/>
      <c r="AS3909" s="1"/>
      <c r="AT3909" s="1"/>
      <c r="AU3909" s="1"/>
      <c r="AV3909" s="1"/>
      <c r="AW3909" s="1"/>
      <c r="AX3909" s="1"/>
      <c r="AY3909" s="1"/>
      <c r="AZ3909" s="1"/>
      <c r="BA3909" s="1"/>
      <c r="BB3909" s="1"/>
      <c r="BC3909" s="1"/>
      <c r="BD3909" s="1"/>
      <c r="BE3909" s="1"/>
      <c r="BF3909" s="1"/>
      <c r="BG3909" s="1"/>
      <c r="BH3909" s="1"/>
      <c r="BI3909" s="1"/>
      <c r="BJ3909" s="1"/>
      <c r="BK3909" s="1"/>
      <c r="BL3909" s="1"/>
      <c r="BM3909" s="1"/>
      <c r="BN3909" s="1"/>
      <c r="BO3909" s="1"/>
      <c r="BP3909" s="1"/>
      <c r="BQ3909" s="1"/>
      <c r="BR3909" s="1"/>
      <c r="BS3909" s="1"/>
      <c r="BT3909" s="1"/>
      <c r="BU3909" s="1"/>
      <c r="BV3909" s="1"/>
      <c r="BW3909" s="1"/>
      <c r="BX3909" s="1"/>
      <c r="BY3909" s="1"/>
      <c r="BZ3909" s="1"/>
      <c r="CA3909" s="1"/>
      <c r="CB3909" s="1"/>
      <c r="CC3909" s="1"/>
      <c r="CD3909" s="1"/>
      <c r="CE3909" s="1"/>
      <c r="CF3909" s="1"/>
      <c r="CG3909" s="1"/>
      <c r="CH3909" s="1"/>
      <c r="CI3909" s="1"/>
      <c r="CJ3909" s="1"/>
      <c r="CK3909" s="1"/>
      <c r="CL3909" s="1"/>
      <c r="CM3909" s="1"/>
      <c r="CN3909" s="1"/>
      <c r="CO3909" s="1"/>
      <c r="CP3909" s="1"/>
      <c r="CQ3909" s="1"/>
      <c r="CR3909" s="1"/>
      <c r="CS3909" s="1"/>
      <c r="CT3909" s="1"/>
      <c r="CU3909" s="1"/>
      <c r="CV3909" s="1"/>
      <c r="CW3909" s="1"/>
      <c r="CX3909" s="1"/>
      <c r="CY3909" s="1"/>
      <c r="CZ3909" s="1"/>
      <c r="DA3909" s="1"/>
      <c r="DB3909" s="1"/>
      <c r="DC3909" s="1"/>
      <c r="DD3909" s="1"/>
      <c r="DE3909" s="1"/>
      <c r="DF3909" s="1"/>
      <c r="DG3909" s="1"/>
      <c r="DH3909" s="1"/>
      <c r="DI3909" s="1"/>
      <c r="DJ3909" s="1"/>
      <c r="DK3909" s="1"/>
      <c r="DL3909" s="1"/>
      <c r="DM3909" s="1"/>
      <c r="DN3909" s="1"/>
      <c r="DO3909" s="1"/>
      <c r="DP3909" s="1"/>
      <c r="DQ3909" s="1"/>
      <c r="DR3909" s="1"/>
      <c r="DS3909" s="1"/>
      <c r="DT3909" s="1"/>
      <c r="DU3909" s="1"/>
      <c r="DV3909" s="1"/>
      <c r="DW3909" s="1"/>
      <c r="DX3909" s="1"/>
      <c r="DY3909" s="1"/>
      <c r="DZ3909" s="1"/>
      <c r="EA3909" s="1"/>
      <c r="EB3909" s="1"/>
      <c r="EC3909" s="1"/>
      <c r="ED3909" s="1"/>
      <c r="EE3909" s="1"/>
      <c r="EF3909" s="1"/>
      <c r="EG3909" s="1"/>
      <c r="EH3909" s="1"/>
      <c r="EI3909" s="1"/>
      <c r="EJ3909" s="1"/>
      <c r="EK3909" s="1"/>
      <c r="EL3909" s="1"/>
      <c r="EM3909" s="1"/>
      <c r="EN3909" s="1"/>
      <c r="EO3909" s="1"/>
      <c r="EP3909" s="1"/>
      <c r="EQ3909" s="1"/>
      <c r="ER3909" s="1"/>
      <c r="ES3909" s="1"/>
      <c r="ET3909" s="1"/>
      <c r="EU3909" s="1"/>
      <c r="EV3909" s="1"/>
      <c r="EW3909" s="1"/>
      <c r="EX3909" s="1"/>
    </row>
    <row r="3910" spans="1:154" x14ac:dyDescent="0.15">
      <c r="A3910" s="35"/>
      <c r="B3910" s="15"/>
      <c r="C3910" s="7"/>
      <c r="D3910" s="13"/>
      <c r="E3910" s="14"/>
      <c r="F3910" s="14"/>
      <c r="G3910" s="14"/>
      <c r="H3910" s="14"/>
      <c r="I3910" s="13"/>
      <c r="J3910" s="5"/>
      <c r="K3910" s="2"/>
      <c r="L3910" s="17"/>
      <c r="M3910" s="12"/>
      <c r="N3910" s="12"/>
      <c r="O3910" s="17"/>
      <c r="P3910" s="14"/>
      <c r="Q3910" s="14"/>
      <c r="R3910" s="14"/>
      <c r="S3910" s="20"/>
      <c r="T3910" s="14"/>
      <c r="U3910" s="4"/>
      <c r="V3910" s="5"/>
      <c r="W3910" s="10"/>
      <c r="X3910" s="10"/>
      <c r="Y3910" s="27"/>
      <c r="Z3910" s="3"/>
      <c r="AA3910" s="1"/>
      <c r="AB3910" s="10"/>
      <c r="AC3910" s="3"/>
      <c r="AD3910" s="3"/>
      <c r="AE3910" s="3"/>
      <c r="AF3910" s="10"/>
      <c r="AG3910" s="11"/>
      <c r="AH3910" s="10"/>
      <c r="AI3910" s="1"/>
      <c r="AJ3910" s="1"/>
      <c r="AK3910" s="1"/>
      <c r="AL3910" s="1"/>
      <c r="AM3910" s="1"/>
      <c r="AN3910" s="1"/>
      <c r="AO3910" s="1"/>
      <c r="AP3910" s="1"/>
      <c r="AQ3910" s="1"/>
      <c r="AR3910" s="1"/>
      <c r="AS3910" s="1"/>
      <c r="AT3910" s="1"/>
      <c r="AU3910" s="1"/>
      <c r="AV3910" s="1"/>
      <c r="AW3910" s="1"/>
      <c r="AX3910" s="1"/>
      <c r="AY3910" s="1"/>
      <c r="AZ3910" s="1"/>
      <c r="BA3910" s="1"/>
      <c r="BB3910" s="1"/>
      <c r="BC3910" s="1"/>
      <c r="BD3910" s="1"/>
      <c r="BE3910" s="1"/>
      <c r="BF3910" s="1"/>
      <c r="BG3910" s="1"/>
      <c r="BH3910" s="1"/>
      <c r="BI3910" s="1"/>
      <c r="BJ3910" s="1"/>
      <c r="BK3910" s="1"/>
      <c r="BL3910" s="1"/>
      <c r="BM3910" s="1"/>
      <c r="BN3910" s="1"/>
      <c r="BO3910" s="1"/>
      <c r="BP3910" s="1"/>
      <c r="BQ3910" s="1"/>
      <c r="BR3910" s="1"/>
      <c r="BS3910" s="1"/>
      <c r="BT3910" s="1"/>
      <c r="BU3910" s="1"/>
      <c r="BV3910" s="1"/>
      <c r="BW3910" s="1"/>
      <c r="BX3910" s="1"/>
      <c r="BY3910" s="1"/>
      <c r="BZ3910" s="1"/>
      <c r="CA3910" s="1"/>
      <c r="CB3910" s="1"/>
      <c r="CC3910" s="1"/>
      <c r="CD3910" s="1"/>
      <c r="CE3910" s="1"/>
      <c r="CF3910" s="1"/>
      <c r="CG3910" s="1"/>
      <c r="CH3910" s="1"/>
      <c r="CI3910" s="1"/>
      <c r="CJ3910" s="1"/>
      <c r="CK3910" s="1"/>
      <c r="CL3910" s="1"/>
      <c r="CM3910" s="1"/>
      <c r="CN3910" s="1"/>
      <c r="CO3910" s="1"/>
      <c r="CP3910" s="1"/>
      <c r="CQ3910" s="1"/>
      <c r="CR3910" s="1"/>
      <c r="CS3910" s="1"/>
      <c r="CT3910" s="1"/>
      <c r="CU3910" s="1"/>
      <c r="CV3910" s="1"/>
      <c r="CW3910" s="1"/>
      <c r="CX3910" s="1"/>
      <c r="CY3910" s="1"/>
      <c r="CZ3910" s="1"/>
      <c r="DA3910" s="1"/>
      <c r="DB3910" s="1"/>
      <c r="DC3910" s="1"/>
      <c r="DD3910" s="1"/>
      <c r="DE3910" s="1"/>
      <c r="DF3910" s="1"/>
      <c r="DG3910" s="1"/>
      <c r="DH3910" s="1"/>
      <c r="DI3910" s="1"/>
      <c r="DJ3910" s="1"/>
      <c r="DK3910" s="1"/>
      <c r="DL3910" s="1"/>
      <c r="DM3910" s="1"/>
      <c r="DN3910" s="1"/>
      <c r="DO3910" s="1"/>
      <c r="DP3910" s="1"/>
      <c r="DQ3910" s="1"/>
      <c r="DR3910" s="1"/>
      <c r="DS3910" s="1"/>
      <c r="DT3910" s="1"/>
      <c r="DU3910" s="1"/>
      <c r="DV3910" s="1"/>
      <c r="DW3910" s="1"/>
      <c r="DX3910" s="1"/>
      <c r="DY3910" s="1"/>
      <c r="DZ3910" s="1"/>
      <c r="EA3910" s="1"/>
      <c r="EB3910" s="1"/>
      <c r="EC3910" s="1"/>
      <c r="ED3910" s="1"/>
      <c r="EE3910" s="1"/>
      <c r="EF3910" s="1"/>
      <c r="EG3910" s="1"/>
      <c r="EH3910" s="1"/>
      <c r="EI3910" s="1"/>
      <c r="EJ3910" s="1"/>
      <c r="EK3910" s="1"/>
      <c r="EL3910" s="1"/>
      <c r="EM3910" s="1"/>
      <c r="EN3910" s="1"/>
      <c r="EO3910" s="1"/>
      <c r="EP3910" s="1"/>
      <c r="EQ3910" s="1"/>
      <c r="ER3910" s="1"/>
      <c r="ES3910" s="1"/>
      <c r="ET3910" s="1"/>
      <c r="EU3910" s="1"/>
      <c r="EV3910" s="1"/>
      <c r="EW3910" s="1"/>
      <c r="EX3910" s="1"/>
    </row>
    <row r="3911" spans="1:154" x14ac:dyDescent="0.15">
      <c r="A3911" s="35"/>
      <c r="B3911" s="15"/>
      <c r="C3911" s="7"/>
      <c r="D3911" s="13"/>
      <c r="E3911" s="14"/>
      <c r="F3911" s="14"/>
      <c r="G3911" s="14"/>
      <c r="H3911" s="14"/>
      <c r="I3911" s="13"/>
      <c r="J3911" s="5"/>
      <c r="K3911" s="2"/>
      <c r="L3911" s="17"/>
      <c r="M3911" s="12"/>
      <c r="N3911" s="12"/>
      <c r="O3911" s="17"/>
      <c r="P3911" s="14"/>
      <c r="Q3911" s="14"/>
      <c r="R3911" s="14"/>
      <c r="S3911" s="20"/>
      <c r="T3911" s="14"/>
      <c r="U3911" s="4"/>
      <c r="V3911" s="5"/>
      <c r="W3911" s="10"/>
      <c r="X3911" s="10"/>
      <c r="Y3911" s="27"/>
      <c r="Z3911" s="3"/>
      <c r="AA3911" s="1"/>
      <c r="AB3911" s="10"/>
      <c r="AC3911" s="3"/>
      <c r="AD3911" s="3"/>
      <c r="AE3911" s="3"/>
      <c r="AF3911" s="10"/>
      <c r="AG3911" s="11"/>
      <c r="AH3911" s="10"/>
      <c r="AI3911" s="1"/>
      <c r="AJ3911" s="1"/>
      <c r="AK3911" s="1"/>
      <c r="AL3911" s="1"/>
      <c r="AM3911" s="1"/>
      <c r="AN3911" s="1"/>
      <c r="AO3911" s="1"/>
      <c r="AP3911" s="1"/>
      <c r="AQ3911" s="1"/>
      <c r="AR3911" s="1"/>
      <c r="AS3911" s="1"/>
      <c r="AT3911" s="1"/>
      <c r="AU3911" s="1"/>
      <c r="AV3911" s="1"/>
      <c r="AW3911" s="1"/>
      <c r="AX3911" s="1"/>
      <c r="AY3911" s="1"/>
      <c r="AZ3911" s="1"/>
      <c r="BA3911" s="1"/>
      <c r="BB3911" s="1"/>
      <c r="BC3911" s="1"/>
      <c r="BD3911" s="1"/>
      <c r="BE3911" s="1"/>
      <c r="BF3911" s="1"/>
      <c r="BG3911" s="1"/>
      <c r="BH3911" s="1"/>
      <c r="BI3911" s="1"/>
      <c r="BJ3911" s="1"/>
      <c r="BK3911" s="1"/>
      <c r="BL3911" s="1"/>
      <c r="BM3911" s="1"/>
      <c r="BN3911" s="1"/>
      <c r="BO3911" s="1"/>
      <c r="BP3911" s="1"/>
      <c r="BQ3911" s="1"/>
      <c r="BR3911" s="1"/>
      <c r="BS3911" s="1"/>
      <c r="BT3911" s="1"/>
      <c r="BU3911" s="1"/>
      <c r="BV3911" s="1"/>
      <c r="BW3911" s="1"/>
      <c r="BX3911" s="1"/>
      <c r="BY3911" s="1"/>
      <c r="BZ3911" s="1"/>
      <c r="CA3911" s="1"/>
      <c r="CB3911" s="1"/>
      <c r="CC3911" s="1"/>
      <c r="CD3911" s="1"/>
      <c r="CE3911" s="1"/>
      <c r="CF3911" s="1"/>
      <c r="CG3911" s="1"/>
      <c r="CH3911" s="1"/>
      <c r="CI3911" s="1"/>
      <c r="CJ3911" s="1"/>
      <c r="CK3911" s="1"/>
      <c r="CL3911" s="1"/>
      <c r="CM3911" s="1"/>
      <c r="CN3911" s="1"/>
      <c r="CO3911" s="1"/>
      <c r="CP3911" s="1"/>
      <c r="CQ3911" s="1"/>
      <c r="CR3911" s="1"/>
      <c r="CS3911" s="1"/>
      <c r="CT3911" s="1"/>
      <c r="CU3911" s="1"/>
      <c r="CV3911" s="1"/>
      <c r="CW3911" s="1"/>
      <c r="CX3911" s="1"/>
      <c r="CY3911" s="1"/>
      <c r="CZ3911" s="1"/>
      <c r="DA3911" s="1"/>
      <c r="DB3911" s="1"/>
      <c r="DC3911" s="1"/>
      <c r="DD3911" s="1"/>
      <c r="DE3911" s="1"/>
      <c r="DF3911" s="1"/>
      <c r="DG3911" s="1"/>
      <c r="DH3911" s="1"/>
      <c r="DI3911" s="1"/>
      <c r="DJ3911" s="1"/>
      <c r="DK3911" s="1"/>
      <c r="DL3911" s="1"/>
      <c r="DM3911" s="1"/>
      <c r="DN3911" s="1"/>
      <c r="DO3911" s="1"/>
      <c r="DP3911" s="1"/>
      <c r="DQ3911" s="1"/>
      <c r="DR3911" s="1"/>
      <c r="DS3911" s="1"/>
      <c r="DT3911" s="1"/>
      <c r="DU3911" s="1"/>
      <c r="DV3911" s="1"/>
      <c r="DW3911" s="1"/>
      <c r="DX3911" s="1"/>
      <c r="DY3911" s="1"/>
      <c r="DZ3911" s="1"/>
      <c r="EA3911" s="1"/>
      <c r="EB3911" s="1"/>
      <c r="EC3911" s="1"/>
      <c r="ED3911" s="1"/>
      <c r="EE3911" s="1"/>
      <c r="EF3911" s="1"/>
      <c r="EG3911" s="1"/>
      <c r="EH3911" s="1"/>
      <c r="EI3911" s="1"/>
      <c r="EJ3911" s="1"/>
      <c r="EK3911" s="1"/>
      <c r="EL3911" s="1"/>
      <c r="EM3911" s="1"/>
      <c r="EN3911" s="1"/>
      <c r="EO3911" s="1"/>
      <c r="EP3911" s="1"/>
      <c r="EQ3911" s="1"/>
      <c r="ER3911" s="1"/>
      <c r="ES3911" s="1"/>
      <c r="ET3911" s="1"/>
      <c r="EU3911" s="1"/>
      <c r="EV3911" s="1"/>
      <c r="EW3911" s="1"/>
      <c r="EX3911" s="1"/>
    </row>
    <row r="3912" spans="1:154" x14ac:dyDescent="0.15">
      <c r="A3912" s="35"/>
      <c r="B3912" s="15"/>
      <c r="C3912" s="7"/>
      <c r="D3912" s="13"/>
      <c r="E3912" s="14"/>
      <c r="F3912" s="14"/>
      <c r="G3912" s="14"/>
      <c r="H3912" s="14"/>
      <c r="I3912" s="13"/>
      <c r="J3912" s="5"/>
      <c r="K3912" s="2"/>
      <c r="L3912" s="17"/>
      <c r="M3912" s="12"/>
      <c r="N3912" s="12"/>
      <c r="O3912" s="17"/>
      <c r="P3912" s="14"/>
      <c r="Q3912" s="14"/>
      <c r="R3912" s="14"/>
      <c r="S3912" s="20"/>
      <c r="T3912" s="14"/>
      <c r="U3912" s="4"/>
      <c r="V3912" s="5"/>
      <c r="W3912" s="10"/>
      <c r="X3912" s="10"/>
      <c r="Y3912" s="27"/>
      <c r="Z3912" s="3"/>
      <c r="AA3912" s="1"/>
      <c r="AB3912" s="10"/>
      <c r="AC3912" s="3"/>
      <c r="AD3912" s="3"/>
      <c r="AE3912" s="3"/>
      <c r="AF3912" s="10"/>
      <c r="AG3912" s="11"/>
      <c r="AH3912" s="10"/>
      <c r="AI3912" s="1"/>
      <c r="AJ3912" s="1"/>
      <c r="AK3912" s="1"/>
      <c r="AL3912" s="1"/>
      <c r="AM3912" s="1"/>
      <c r="AN3912" s="1"/>
      <c r="AO3912" s="1"/>
      <c r="AP3912" s="1"/>
      <c r="AQ3912" s="1"/>
      <c r="AR3912" s="1"/>
      <c r="AS3912" s="1"/>
      <c r="AT3912" s="1"/>
      <c r="AU3912" s="1"/>
      <c r="AV3912" s="1"/>
      <c r="AW3912" s="1"/>
      <c r="AX3912" s="1"/>
      <c r="AY3912" s="1"/>
      <c r="AZ3912" s="1"/>
      <c r="BA3912" s="1"/>
      <c r="BB3912" s="1"/>
      <c r="BC3912" s="1"/>
      <c r="BD3912" s="1"/>
      <c r="BE3912" s="1"/>
      <c r="BF3912" s="1"/>
      <c r="BG3912" s="1"/>
      <c r="BH3912" s="1"/>
      <c r="BI3912" s="1"/>
      <c r="BJ3912" s="1"/>
      <c r="BK3912" s="1"/>
      <c r="BL3912" s="1"/>
      <c r="BM3912" s="1"/>
      <c r="BN3912" s="1"/>
      <c r="BO3912" s="1"/>
      <c r="BP3912" s="1"/>
      <c r="BQ3912" s="1"/>
      <c r="BR3912" s="1"/>
      <c r="BS3912" s="1"/>
      <c r="BT3912" s="1"/>
      <c r="BU3912" s="1"/>
      <c r="BV3912" s="1"/>
      <c r="BW3912" s="1"/>
      <c r="BX3912" s="1"/>
      <c r="BY3912" s="1"/>
      <c r="BZ3912" s="1"/>
      <c r="CA3912" s="1"/>
      <c r="CB3912" s="1"/>
      <c r="CC3912" s="1"/>
      <c r="CD3912" s="1"/>
      <c r="CE3912" s="1"/>
      <c r="CF3912" s="1"/>
      <c r="CG3912" s="1"/>
      <c r="CH3912" s="1"/>
      <c r="CI3912" s="1"/>
      <c r="CJ3912" s="1"/>
      <c r="CK3912" s="1"/>
      <c r="CL3912" s="1"/>
      <c r="CM3912" s="1"/>
      <c r="CN3912" s="1"/>
      <c r="CO3912" s="1"/>
      <c r="CP3912" s="1"/>
      <c r="CQ3912" s="1"/>
      <c r="CR3912" s="1"/>
      <c r="CS3912" s="1"/>
      <c r="CT3912" s="1"/>
      <c r="CU3912" s="1"/>
      <c r="CV3912" s="1"/>
      <c r="CW3912" s="1"/>
      <c r="CX3912" s="1"/>
      <c r="CY3912" s="1"/>
      <c r="CZ3912" s="1"/>
      <c r="DA3912" s="1"/>
      <c r="DB3912" s="1"/>
      <c r="DC3912" s="1"/>
      <c r="DD3912" s="1"/>
      <c r="DE3912" s="1"/>
      <c r="DF3912" s="1"/>
      <c r="DG3912" s="1"/>
      <c r="DH3912" s="1"/>
      <c r="DI3912" s="1"/>
      <c r="DJ3912" s="1"/>
      <c r="DK3912" s="1"/>
      <c r="DL3912" s="1"/>
      <c r="DM3912" s="1"/>
      <c r="DN3912" s="1"/>
      <c r="DO3912" s="1"/>
      <c r="DP3912" s="1"/>
      <c r="DQ3912" s="1"/>
      <c r="DR3912" s="1"/>
      <c r="DS3912" s="1"/>
      <c r="DT3912" s="1"/>
      <c r="DU3912" s="1"/>
      <c r="DV3912" s="1"/>
      <c r="DW3912" s="1"/>
      <c r="DX3912" s="1"/>
      <c r="DY3912" s="1"/>
      <c r="DZ3912" s="1"/>
      <c r="EA3912" s="1"/>
      <c r="EB3912" s="1"/>
      <c r="EC3912" s="1"/>
      <c r="ED3912" s="1"/>
      <c r="EE3912" s="1"/>
      <c r="EF3912" s="1"/>
      <c r="EG3912" s="1"/>
      <c r="EH3912" s="1"/>
      <c r="EI3912" s="1"/>
      <c r="EJ3912" s="1"/>
      <c r="EK3912" s="1"/>
      <c r="EL3912" s="1"/>
      <c r="EM3912" s="1"/>
      <c r="EN3912" s="1"/>
      <c r="EO3912" s="1"/>
      <c r="EP3912" s="1"/>
      <c r="EQ3912" s="1"/>
      <c r="ER3912" s="1"/>
      <c r="ES3912" s="1"/>
      <c r="ET3912" s="1"/>
      <c r="EU3912" s="1"/>
      <c r="EV3912" s="1"/>
      <c r="EW3912" s="1"/>
      <c r="EX3912" s="1"/>
    </row>
    <row r="3913" spans="1:154" x14ac:dyDescent="0.15">
      <c r="A3913" s="35"/>
      <c r="B3913" s="15"/>
      <c r="C3913" s="7"/>
      <c r="D3913" s="13"/>
      <c r="E3913" s="14"/>
      <c r="F3913" s="14"/>
      <c r="G3913" s="14"/>
      <c r="H3913" s="14"/>
      <c r="I3913" s="13"/>
      <c r="J3913" s="5"/>
      <c r="K3913" s="2"/>
      <c r="L3913" s="17"/>
      <c r="M3913" s="12"/>
      <c r="N3913" s="12"/>
      <c r="O3913" s="17"/>
      <c r="P3913" s="14"/>
      <c r="Q3913" s="14"/>
      <c r="R3913" s="14"/>
      <c r="S3913" s="20"/>
      <c r="T3913" s="14"/>
      <c r="U3913" s="4"/>
      <c r="V3913" s="5"/>
      <c r="W3913" s="10"/>
      <c r="X3913" s="10"/>
      <c r="Y3913" s="27"/>
      <c r="Z3913" s="3"/>
      <c r="AA3913" s="1"/>
      <c r="AB3913" s="10"/>
      <c r="AC3913" s="3"/>
      <c r="AD3913" s="3"/>
      <c r="AE3913" s="3"/>
      <c r="AF3913" s="10"/>
      <c r="AG3913" s="11"/>
      <c r="AH3913" s="10"/>
      <c r="AI3913" s="1"/>
      <c r="AJ3913" s="1"/>
      <c r="AK3913" s="1"/>
      <c r="AL3913" s="1"/>
      <c r="AM3913" s="1"/>
      <c r="AN3913" s="1"/>
      <c r="AO3913" s="1"/>
      <c r="AP3913" s="1"/>
      <c r="AQ3913" s="1"/>
      <c r="AR3913" s="1"/>
      <c r="AS3913" s="1"/>
      <c r="AT3913" s="1"/>
      <c r="AU3913" s="1"/>
      <c r="AV3913" s="1"/>
      <c r="AW3913" s="1"/>
      <c r="AX3913" s="1"/>
      <c r="AY3913" s="1"/>
      <c r="AZ3913" s="1"/>
      <c r="BA3913" s="1"/>
      <c r="BB3913" s="1"/>
      <c r="BC3913" s="1"/>
      <c r="BD3913" s="1"/>
      <c r="BE3913" s="1"/>
      <c r="BF3913" s="1"/>
      <c r="BG3913" s="1"/>
      <c r="BH3913" s="1"/>
      <c r="BI3913" s="1"/>
      <c r="BJ3913" s="1"/>
      <c r="BK3913" s="1"/>
      <c r="BL3913" s="1"/>
      <c r="BM3913" s="1"/>
      <c r="BN3913" s="1"/>
      <c r="BO3913" s="1"/>
      <c r="BP3913" s="1"/>
      <c r="BQ3913" s="1"/>
      <c r="BR3913" s="1"/>
      <c r="BS3913" s="1"/>
      <c r="BT3913" s="1"/>
      <c r="BU3913" s="1"/>
      <c r="BV3913" s="1"/>
      <c r="BW3913" s="1"/>
      <c r="BX3913" s="1"/>
      <c r="BY3913" s="1"/>
      <c r="BZ3913" s="1"/>
      <c r="CA3913" s="1"/>
      <c r="CB3913" s="1"/>
      <c r="CC3913" s="1"/>
      <c r="CD3913" s="1"/>
      <c r="CE3913" s="1"/>
      <c r="CF3913" s="1"/>
      <c r="CG3913" s="1"/>
      <c r="CH3913" s="1"/>
      <c r="CI3913" s="1"/>
      <c r="CJ3913" s="1"/>
      <c r="CK3913" s="1"/>
      <c r="CL3913" s="1"/>
      <c r="CM3913" s="1"/>
      <c r="CN3913" s="1"/>
      <c r="CO3913" s="1"/>
      <c r="CP3913" s="1"/>
      <c r="CQ3913" s="1"/>
      <c r="CR3913" s="1"/>
      <c r="CS3913" s="1"/>
      <c r="CT3913" s="1"/>
      <c r="CU3913" s="1"/>
      <c r="CV3913" s="1"/>
      <c r="CW3913" s="1"/>
      <c r="CX3913" s="1"/>
      <c r="CY3913" s="1"/>
      <c r="CZ3913" s="1"/>
      <c r="DA3913" s="1"/>
      <c r="DB3913" s="1"/>
      <c r="DC3913" s="1"/>
      <c r="DD3913" s="1"/>
      <c r="DE3913" s="1"/>
      <c r="DF3913" s="1"/>
      <c r="DG3913" s="1"/>
      <c r="DH3913" s="1"/>
      <c r="DI3913" s="1"/>
      <c r="DJ3913" s="1"/>
      <c r="DK3913" s="1"/>
      <c r="DL3913" s="1"/>
      <c r="DM3913" s="1"/>
      <c r="DN3913" s="1"/>
      <c r="DO3913" s="1"/>
      <c r="DP3913" s="1"/>
      <c r="DQ3913" s="1"/>
      <c r="DR3913" s="1"/>
      <c r="DS3913" s="1"/>
      <c r="DT3913" s="1"/>
      <c r="DU3913" s="1"/>
      <c r="DV3913" s="1"/>
      <c r="DW3913" s="1"/>
      <c r="DX3913" s="1"/>
      <c r="DY3913" s="1"/>
      <c r="DZ3913" s="1"/>
      <c r="EA3913" s="1"/>
      <c r="EB3913" s="1"/>
      <c r="EC3913" s="1"/>
      <c r="ED3913" s="1"/>
      <c r="EE3913" s="1"/>
      <c r="EF3913" s="1"/>
      <c r="EG3913" s="1"/>
      <c r="EH3913" s="1"/>
      <c r="EI3913" s="1"/>
      <c r="EJ3913" s="1"/>
      <c r="EK3913" s="1"/>
      <c r="EL3913" s="1"/>
      <c r="EM3913" s="1"/>
      <c r="EN3913" s="1"/>
      <c r="EO3913" s="1"/>
      <c r="EP3913" s="1"/>
      <c r="EQ3913" s="1"/>
      <c r="ER3913" s="1"/>
      <c r="ES3913" s="1"/>
      <c r="ET3913" s="1"/>
      <c r="EU3913" s="1"/>
      <c r="EV3913" s="1"/>
      <c r="EW3913" s="1"/>
      <c r="EX3913" s="1"/>
    </row>
    <row r="3914" spans="1:154" x14ac:dyDescent="0.15">
      <c r="A3914" s="35"/>
      <c r="B3914" s="15"/>
      <c r="C3914" s="7"/>
      <c r="D3914" s="13"/>
      <c r="E3914" s="14"/>
      <c r="F3914" s="14"/>
      <c r="G3914" s="14"/>
      <c r="H3914" s="14"/>
      <c r="I3914" s="13"/>
      <c r="J3914" s="5"/>
      <c r="K3914" s="2"/>
      <c r="L3914" s="17"/>
      <c r="M3914" s="12"/>
      <c r="N3914" s="12"/>
      <c r="O3914" s="17"/>
      <c r="P3914" s="14"/>
      <c r="Q3914" s="14"/>
      <c r="R3914" s="14"/>
      <c r="S3914" s="20"/>
      <c r="T3914" s="14"/>
      <c r="U3914" s="4"/>
      <c r="V3914" s="5"/>
      <c r="W3914" s="10"/>
      <c r="X3914" s="10"/>
      <c r="Y3914" s="27"/>
      <c r="Z3914" s="3"/>
      <c r="AA3914" s="1"/>
      <c r="AB3914" s="10"/>
      <c r="AC3914" s="3"/>
      <c r="AD3914" s="3"/>
      <c r="AE3914" s="3"/>
      <c r="AF3914" s="10"/>
      <c r="AG3914" s="11"/>
      <c r="AH3914" s="10"/>
      <c r="AI3914" s="1"/>
      <c r="AJ3914" s="1"/>
      <c r="AK3914" s="1"/>
      <c r="AL3914" s="1"/>
      <c r="AM3914" s="1"/>
      <c r="AN3914" s="1"/>
      <c r="AO3914" s="1"/>
      <c r="AP3914" s="1"/>
      <c r="AQ3914" s="1"/>
      <c r="AR3914" s="1"/>
      <c r="AS3914" s="1"/>
      <c r="AT3914" s="1"/>
      <c r="AU3914" s="1"/>
      <c r="AV3914" s="1"/>
      <c r="AW3914" s="1"/>
      <c r="AX3914" s="1"/>
      <c r="AY3914" s="1"/>
      <c r="AZ3914" s="1"/>
      <c r="BA3914" s="1"/>
      <c r="BB3914" s="1"/>
      <c r="BC3914" s="1"/>
      <c r="BD3914" s="1"/>
      <c r="BE3914" s="1"/>
      <c r="BF3914" s="1"/>
      <c r="BG3914" s="1"/>
      <c r="BH3914" s="1"/>
      <c r="BI3914" s="1"/>
      <c r="BJ3914" s="1"/>
      <c r="BK3914" s="1"/>
      <c r="BL3914" s="1"/>
      <c r="BM3914" s="1"/>
      <c r="BN3914" s="1"/>
      <c r="BO3914" s="1"/>
      <c r="BP3914" s="1"/>
      <c r="BQ3914" s="1"/>
      <c r="BR3914" s="1"/>
      <c r="BS3914" s="1"/>
      <c r="BT3914" s="1"/>
      <c r="BU3914" s="1"/>
      <c r="BV3914" s="1"/>
      <c r="BW3914" s="1"/>
      <c r="BX3914" s="1"/>
      <c r="BY3914" s="1"/>
      <c r="BZ3914" s="1"/>
      <c r="CA3914" s="1"/>
      <c r="CB3914" s="1"/>
      <c r="CC3914" s="1"/>
      <c r="CD3914" s="1"/>
      <c r="CE3914" s="1"/>
      <c r="CF3914" s="1"/>
      <c r="CG3914" s="1"/>
      <c r="CH3914" s="1"/>
      <c r="CI3914" s="1"/>
      <c r="CJ3914" s="1"/>
      <c r="CK3914" s="1"/>
      <c r="CL3914" s="1"/>
      <c r="CM3914" s="1"/>
      <c r="CN3914" s="1"/>
      <c r="CO3914" s="1"/>
      <c r="CP3914" s="1"/>
      <c r="CQ3914" s="1"/>
      <c r="CR3914" s="1"/>
      <c r="CS3914" s="1"/>
      <c r="CT3914" s="1"/>
      <c r="CU3914" s="1"/>
      <c r="CV3914" s="1"/>
      <c r="CW3914" s="1"/>
      <c r="CX3914" s="1"/>
      <c r="CY3914" s="1"/>
      <c r="CZ3914" s="1"/>
      <c r="DA3914" s="1"/>
      <c r="DB3914" s="1"/>
      <c r="DC3914" s="1"/>
      <c r="DD3914" s="1"/>
      <c r="DE3914" s="1"/>
      <c r="DF3914" s="1"/>
      <c r="DG3914" s="1"/>
      <c r="DH3914" s="1"/>
      <c r="DI3914" s="1"/>
      <c r="DJ3914" s="1"/>
      <c r="DK3914" s="1"/>
      <c r="DL3914" s="1"/>
      <c r="DM3914" s="1"/>
      <c r="DN3914" s="1"/>
      <c r="DO3914" s="1"/>
      <c r="DP3914" s="1"/>
      <c r="DQ3914" s="1"/>
      <c r="DR3914" s="1"/>
      <c r="DS3914" s="1"/>
      <c r="DT3914" s="1"/>
      <c r="DU3914" s="1"/>
      <c r="DV3914" s="1"/>
      <c r="DW3914" s="1"/>
      <c r="DX3914" s="1"/>
      <c r="DY3914" s="1"/>
      <c r="DZ3914" s="1"/>
      <c r="EA3914" s="1"/>
      <c r="EB3914" s="1"/>
      <c r="EC3914" s="1"/>
      <c r="ED3914" s="1"/>
      <c r="EE3914" s="1"/>
      <c r="EF3914" s="1"/>
      <c r="EG3914" s="1"/>
      <c r="EH3914" s="1"/>
      <c r="EI3914" s="1"/>
      <c r="EJ3914" s="1"/>
      <c r="EK3914" s="1"/>
      <c r="EL3914" s="1"/>
      <c r="EM3914" s="1"/>
      <c r="EN3914" s="1"/>
      <c r="EO3914" s="1"/>
      <c r="EP3914" s="1"/>
      <c r="EQ3914" s="1"/>
      <c r="ER3914" s="1"/>
      <c r="ES3914" s="1"/>
      <c r="ET3914" s="1"/>
      <c r="EU3914" s="1"/>
      <c r="EV3914" s="1"/>
      <c r="EW3914" s="1"/>
      <c r="EX3914" s="1"/>
    </row>
    <row r="3915" spans="1:154" x14ac:dyDescent="0.15">
      <c r="A3915" s="35"/>
      <c r="B3915" s="15"/>
      <c r="C3915" s="7"/>
      <c r="D3915" s="13"/>
      <c r="E3915" s="14"/>
      <c r="F3915" s="14"/>
      <c r="G3915" s="14"/>
      <c r="H3915" s="14"/>
      <c r="I3915" s="13"/>
      <c r="J3915" s="5"/>
      <c r="K3915" s="2"/>
      <c r="L3915" s="17"/>
      <c r="M3915" s="12"/>
      <c r="N3915" s="12"/>
      <c r="O3915" s="17"/>
      <c r="P3915" s="14"/>
      <c r="Q3915" s="14"/>
      <c r="R3915" s="14"/>
      <c r="S3915" s="20"/>
      <c r="T3915" s="14"/>
      <c r="U3915" s="4"/>
      <c r="V3915" s="5"/>
      <c r="W3915" s="10"/>
      <c r="X3915" s="10"/>
      <c r="Y3915" s="27"/>
      <c r="Z3915" s="3"/>
      <c r="AA3915" s="1"/>
      <c r="AB3915" s="10"/>
      <c r="AC3915" s="3"/>
      <c r="AD3915" s="3"/>
      <c r="AE3915" s="3"/>
      <c r="AF3915" s="10"/>
      <c r="AG3915" s="11"/>
      <c r="AH3915" s="10"/>
      <c r="AI3915" s="1"/>
      <c r="AJ3915" s="1"/>
      <c r="AK3915" s="1"/>
      <c r="AL3915" s="1"/>
      <c r="AM3915" s="1"/>
      <c r="AN3915" s="1"/>
      <c r="AO3915" s="1"/>
      <c r="AP3915" s="1"/>
      <c r="AQ3915" s="1"/>
      <c r="AR3915" s="1"/>
      <c r="AS3915" s="1"/>
      <c r="AT3915" s="1"/>
      <c r="AU3915" s="1"/>
      <c r="AV3915" s="1"/>
      <c r="AW3915" s="1"/>
      <c r="AX3915" s="1"/>
      <c r="AY3915" s="1"/>
      <c r="AZ3915" s="1"/>
      <c r="BA3915" s="1"/>
      <c r="BB3915" s="1"/>
      <c r="BC3915" s="1"/>
      <c r="BD3915" s="1"/>
      <c r="BE3915" s="1"/>
      <c r="BF3915" s="1"/>
      <c r="BG3915" s="1"/>
      <c r="BH3915" s="1"/>
      <c r="BI3915" s="1"/>
      <c r="BJ3915" s="1"/>
      <c r="BK3915" s="1"/>
      <c r="BL3915" s="1"/>
      <c r="BM3915" s="1"/>
      <c r="BN3915" s="1"/>
      <c r="BO3915" s="1"/>
      <c r="BP3915" s="1"/>
      <c r="BQ3915" s="1"/>
      <c r="BR3915" s="1"/>
      <c r="BS3915" s="1"/>
      <c r="BT3915" s="1"/>
      <c r="BU3915" s="1"/>
      <c r="BV3915" s="1"/>
      <c r="BW3915" s="1"/>
      <c r="BX3915" s="1"/>
      <c r="BY3915" s="1"/>
      <c r="BZ3915" s="1"/>
      <c r="CA3915" s="1"/>
      <c r="CB3915" s="1"/>
      <c r="CC3915" s="1"/>
      <c r="CD3915" s="1"/>
      <c r="CE3915" s="1"/>
      <c r="CF3915" s="1"/>
      <c r="CG3915" s="1"/>
      <c r="CH3915" s="1"/>
      <c r="CI3915" s="1"/>
      <c r="CJ3915" s="1"/>
      <c r="CK3915" s="1"/>
      <c r="CL3915" s="1"/>
      <c r="CM3915" s="1"/>
      <c r="CN3915" s="1"/>
      <c r="CO3915" s="1"/>
      <c r="CP3915" s="1"/>
      <c r="CQ3915" s="1"/>
      <c r="CR3915" s="1"/>
      <c r="CS3915" s="1"/>
      <c r="CT3915" s="1"/>
      <c r="CU3915" s="1"/>
      <c r="CV3915" s="1"/>
      <c r="CW3915" s="1"/>
      <c r="CX3915" s="1"/>
      <c r="CY3915" s="1"/>
      <c r="CZ3915" s="1"/>
      <c r="DA3915" s="1"/>
      <c r="DB3915" s="1"/>
      <c r="DC3915" s="1"/>
      <c r="DD3915" s="1"/>
      <c r="DE3915" s="1"/>
      <c r="DF3915" s="1"/>
      <c r="DG3915" s="1"/>
      <c r="DH3915" s="1"/>
      <c r="DI3915" s="1"/>
      <c r="DJ3915" s="1"/>
      <c r="DK3915" s="1"/>
      <c r="DL3915" s="1"/>
      <c r="DM3915" s="1"/>
      <c r="DN3915" s="1"/>
      <c r="DO3915" s="1"/>
      <c r="DP3915" s="1"/>
      <c r="DQ3915" s="1"/>
      <c r="DR3915" s="1"/>
      <c r="DS3915" s="1"/>
      <c r="DT3915" s="1"/>
      <c r="DU3915" s="1"/>
      <c r="DV3915" s="1"/>
      <c r="DW3915" s="1"/>
      <c r="DX3915" s="1"/>
      <c r="DY3915" s="1"/>
      <c r="DZ3915" s="1"/>
      <c r="EA3915" s="1"/>
      <c r="EB3915" s="1"/>
      <c r="EC3915" s="1"/>
      <c r="ED3915" s="1"/>
      <c r="EE3915" s="1"/>
      <c r="EF3915" s="1"/>
      <c r="EG3915" s="1"/>
      <c r="EH3915" s="1"/>
      <c r="EI3915" s="1"/>
      <c r="EJ3915" s="1"/>
      <c r="EK3915" s="1"/>
      <c r="EL3915" s="1"/>
      <c r="EM3915" s="1"/>
      <c r="EN3915" s="1"/>
      <c r="EO3915" s="1"/>
      <c r="EP3915" s="1"/>
      <c r="EQ3915" s="1"/>
      <c r="ER3915" s="1"/>
      <c r="ES3915" s="1"/>
      <c r="ET3915" s="1"/>
      <c r="EU3915" s="1"/>
      <c r="EV3915" s="1"/>
      <c r="EW3915" s="1"/>
      <c r="EX3915" s="1"/>
    </row>
    <row r="3916" spans="1:154" x14ac:dyDescent="0.15">
      <c r="A3916" s="35"/>
      <c r="B3916" s="15"/>
      <c r="C3916" s="7"/>
      <c r="D3916" s="13"/>
      <c r="E3916" s="14"/>
      <c r="F3916" s="14"/>
      <c r="G3916" s="14"/>
      <c r="H3916" s="14"/>
      <c r="I3916" s="13"/>
      <c r="J3916" s="5"/>
      <c r="K3916" s="2"/>
      <c r="L3916" s="17"/>
      <c r="M3916" s="12"/>
      <c r="N3916" s="12"/>
      <c r="O3916" s="17"/>
      <c r="P3916" s="14"/>
      <c r="Q3916" s="14"/>
      <c r="R3916" s="14"/>
      <c r="S3916" s="20"/>
      <c r="T3916" s="14"/>
      <c r="U3916" s="4"/>
      <c r="V3916" s="5"/>
      <c r="W3916" s="10"/>
      <c r="X3916" s="10"/>
      <c r="Y3916" s="27"/>
      <c r="Z3916" s="3"/>
      <c r="AA3916" s="1"/>
      <c r="AB3916" s="10"/>
      <c r="AC3916" s="3"/>
      <c r="AD3916" s="3"/>
      <c r="AE3916" s="3"/>
      <c r="AF3916" s="10"/>
      <c r="AG3916" s="11"/>
      <c r="AH3916" s="10"/>
      <c r="AI3916" s="1"/>
      <c r="AJ3916" s="1"/>
      <c r="AK3916" s="1"/>
      <c r="AL3916" s="1"/>
      <c r="AM3916" s="1"/>
      <c r="AN3916" s="1"/>
      <c r="AO3916" s="1"/>
      <c r="AP3916" s="1"/>
      <c r="AQ3916" s="1"/>
      <c r="AR3916" s="1"/>
      <c r="AS3916" s="1"/>
      <c r="AT3916" s="1"/>
      <c r="AU3916" s="1"/>
      <c r="AV3916" s="1"/>
      <c r="AW3916" s="1"/>
      <c r="AX3916" s="1"/>
      <c r="AY3916" s="1"/>
      <c r="AZ3916" s="1"/>
      <c r="BA3916" s="1"/>
      <c r="BB3916" s="1"/>
      <c r="BC3916" s="1"/>
      <c r="BD3916" s="1"/>
      <c r="BE3916" s="1"/>
      <c r="BF3916" s="1"/>
      <c r="BG3916" s="1"/>
      <c r="BH3916" s="1"/>
      <c r="BI3916" s="1"/>
      <c r="BJ3916" s="1"/>
      <c r="BK3916" s="1"/>
      <c r="BL3916" s="1"/>
      <c r="BM3916" s="1"/>
      <c r="BN3916" s="1"/>
      <c r="BO3916" s="1"/>
      <c r="BP3916" s="1"/>
      <c r="BQ3916" s="1"/>
      <c r="BR3916" s="1"/>
      <c r="BS3916" s="1"/>
      <c r="BT3916" s="1"/>
      <c r="BU3916" s="1"/>
      <c r="BV3916" s="1"/>
      <c r="BW3916" s="1"/>
      <c r="BX3916" s="1"/>
      <c r="BY3916" s="1"/>
      <c r="BZ3916" s="1"/>
      <c r="CA3916" s="1"/>
      <c r="CB3916" s="1"/>
      <c r="CC3916" s="1"/>
      <c r="CD3916" s="1"/>
      <c r="CE3916" s="1"/>
      <c r="CF3916" s="1"/>
      <c r="CG3916" s="1"/>
      <c r="CH3916" s="1"/>
      <c r="CI3916" s="1"/>
      <c r="CJ3916" s="1"/>
      <c r="CK3916" s="1"/>
      <c r="CL3916" s="1"/>
      <c r="CM3916" s="1"/>
      <c r="CN3916" s="1"/>
      <c r="CO3916" s="1"/>
      <c r="CP3916" s="1"/>
      <c r="CQ3916" s="1"/>
      <c r="CR3916" s="1"/>
      <c r="CS3916" s="1"/>
      <c r="CT3916" s="1"/>
      <c r="CU3916" s="1"/>
      <c r="CV3916" s="1"/>
      <c r="CW3916" s="1"/>
      <c r="CX3916" s="1"/>
      <c r="CY3916" s="1"/>
      <c r="CZ3916" s="1"/>
      <c r="DA3916" s="1"/>
      <c r="DB3916" s="1"/>
      <c r="DC3916" s="1"/>
      <c r="DD3916" s="1"/>
      <c r="DE3916" s="1"/>
      <c r="DF3916" s="1"/>
      <c r="DG3916" s="1"/>
      <c r="DH3916" s="1"/>
      <c r="DI3916" s="1"/>
      <c r="DJ3916" s="1"/>
      <c r="DK3916" s="1"/>
      <c r="DL3916" s="1"/>
      <c r="DM3916" s="1"/>
      <c r="DN3916" s="1"/>
      <c r="DO3916" s="1"/>
      <c r="DP3916" s="1"/>
      <c r="DQ3916" s="1"/>
      <c r="DR3916" s="1"/>
      <c r="DS3916" s="1"/>
      <c r="DT3916" s="1"/>
      <c r="DU3916" s="1"/>
      <c r="DV3916" s="1"/>
      <c r="DW3916" s="1"/>
      <c r="DX3916" s="1"/>
      <c r="DY3916" s="1"/>
      <c r="DZ3916" s="1"/>
      <c r="EA3916" s="1"/>
      <c r="EB3916" s="1"/>
      <c r="EC3916" s="1"/>
      <c r="ED3916" s="1"/>
      <c r="EE3916" s="1"/>
      <c r="EF3916" s="1"/>
      <c r="EG3916" s="1"/>
      <c r="EH3916" s="1"/>
      <c r="EI3916" s="1"/>
      <c r="EJ3916" s="1"/>
      <c r="EK3916" s="1"/>
      <c r="EL3916" s="1"/>
      <c r="EM3916" s="1"/>
      <c r="EN3916" s="1"/>
      <c r="EO3916" s="1"/>
      <c r="EP3916" s="1"/>
      <c r="EQ3916" s="1"/>
      <c r="ER3916" s="1"/>
      <c r="ES3916" s="1"/>
      <c r="ET3916" s="1"/>
      <c r="EU3916" s="1"/>
      <c r="EV3916" s="1"/>
      <c r="EW3916" s="1"/>
      <c r="EX3916" s="1"/>
    </row>
    <row r="3917" spans="1:154" x14ac:dyDescent="0.15">
      <c r="A3917" s="35"/>
      <c r="B3917" s="15"/>
      <c r="C3917" s="7"/>
      <c r="D3917" s="13"/>
      <c r="E3917" s="14"/>
      <c r="F3917" s="14"/>
      <c r="G3917" s="14"/>
      <c r="H3917" s="14"/>
      <c r="I3917" s="13"/>
      <c r="J3917" s="5"/>
      <c r="K3917" s="2"/>
      <c r="L3917" s="17"/>
      <c r="M3917" s="12"/>
      <c r="N3917" s="12"/>
      <c r="O3917" s="17"/>
      <c r="P3917" s="14"/>
      <c r="Q3917" s="14"/>
      <c r="R3917" s="14"/>
      <c r="S3917" s="20"/>
      <c r="T3917" s="14"/>
      <c r="U3917" s="4"/>
      <c r="V3917" s="5"/>
      <c r="W3917" s="10"/>
      <c r="X3917" s="10"/>
      <c r="Y3917" s="27"/>
      <c r="Z3917" s="3"/>
      <c r="AA3917" s="1"/>
      <c r="AB3917" s="10"/>
      <c r="AC3917" s="3"/>
      <c r="AD3917" s="3"/>
      <c r="AE3917" s="3"/>
      <c r="AF3917" s="10"/>
      <c r="AG3917" s="11"/>
      <c r="AH3917" s="10"/>
      <c r="AI3917" s="1"/>
      <c r="AJ3917" s="1"/>
      <c r="AK3917" s="1"/>
      <c r="AL3917" s="1"/>
      <c r="AM3917" s="1"/>
      <c r="AN3917" s="1"/>
      <c r="AO3917" s="1"/>
      <c r="AP3917" s="1"/>
      <c r="AQ3917" s="1"/>
      <c r="AR3917" s="1"/>
      <c r="AS3917" s="1"/>
      <c r="AT3917" s="1"/>
      <c r="AU3917" s="1"/>
      <c r="AV3917" s="1"/>
      <c r="AW3917" s="1"/>
      <c r="AX3917" s="1"/>
      <c r="AY3917" s="1"/>
      <c r="AZ3917" s="1"/>
      <c r="BA3917" s="1"/>
      <c r="BB3917" s="1"/>
      <c r="BC3917" s="1"/>
      <c r="BD3917" s="1"/>
      <c r="BE3917" s="1"/>
      <c r="BF3917" s="1"/>
      <c r="BG3917" s="1"/>
      <c r="BH3917" s="1"/>
      <c r="BI3917" s="1"/>
      <c r="BJ3917" s="1"/>
      <c r="BK3917" s="1"/>
      <c r="BL3917" s="1"/>
      <c r="BM3917" s="1"/>
      <c r="BN3917" s="1"/>
      <c r="BO3917" s="1"/>
      <c r="BP3917" s="1"/>
      <c r="BQ3917" s="1"/>
      <c r="BR3917" s="1"/>
      <c r="BS3917" s="1"/>
      <c r="BT3917" s="1"/>
      <c r="BU3917" s="1"/>
      <c r="BV3917" s="1"/>
      <c r="BW3917" s="1"/>
      <c r="BX3917" s="1"/>
      <c r="BY3917" s="1"/>
      <c r="BZ3917" s="1"/>
      <c r="CA3917" s="1"/>
      <c r="CB3917" s="1"/>
      <c r="CC3917" s="1"/>
      <c r="CD3917" s="1"/>
      <c r="CE3917" s="1"/>
      <c r="CF3917" s="1"/>
      <c r="CG3917" s="1"/>
      <c r="CH3917" s="1"/>
      <c r="CI3917" s="1"/>
      <c r="CJ3917" s="1"/>
      <c r="CK3917" s="1"/>
      <c r="CL3917" s="1"/>
      <c r="CM3917" s="1"/>
      <c r="CN3917" s="1"/>
      <c r="CO3917" s="1"/>
      <c r="CP3917" s="1"/>
      <c r="CQ3917" s="1"/>
      <c r="CR3917" s="1"/>
      <c r="CS3917" s="1"/>
      <c r="CT3917" s="1"/>
      <c r="CU3917" s="1"/>
      <c r="CV3917" s="1"/>
      <c r="CW3917" s="1"/>
      <c r="CX3917" s="1"/>
      <c r="CY3917" s="1"/>
      <c r="CZ3917" s="1"/>
      <c r="DA3917" s="1"/>
      <c r="DB3917" s="1"/>
      <c r="DC3917" s="1"/>
      <c r="DD3917" s="1"/>
      <c r="DE3917" s="1"/>
      <c r="DF3917" s="1"/>
      <c r="DG3917" s="1"/>
      <c r="DH3917" s="1"/>
      <c r="DI3917" s="1"/>
      <c r="DJ3917" s="1"/>
      <c r="DK3917" s="1"/>
      <c r="DL3917" s="1"/>
      <c r="DM3917" s="1"/>
      <c r="DN3917" s="1"/>
      <c r="DO3917" s="1"/>
      <c r="DP3917" s="1"/>
      <c r="DQ3917" s="1"/>
      <c r="DR3917" s="1"/>
      <c r="DS3917" s="1"/>
      <c r="DT3917" s="1"/>
      <c r="DU3917" s="1"/>
      <c r="DV3917" s="1"/>
      <c r="DW3917" s="1"/>
      <c r="DX3917" s="1"/>
      <c r="DY3917" s="1"/>
      <c r="DZ3917" s="1"/>
      <c r="EA3917" s="1"/>
      <c r="EB3917" s="1"/>
      <c r="EC3917" s="1"/>
      <c r="ED3917" s="1"/>
      <c r="EE3917" s="1"/>
      <c r="EF3917" s="1"/>
      <c r="EG3917" s="1"/>
      <c r="EH3917" s="1"/>
      <c r="EI3917" s="1"/>
      <c r="EJ3917" s="1"/>
      <c r="EK3917" s="1"/>
      <c r="EL3917" s="1"/>
      <c r="EM3917" s="1"/>
      <c r="EN3917" s="1"/>
      <c r="EO3917" s="1"/>
      <c r="EP3917" s="1"/>
      <c r="EQ3917" s="1"/>
      <c r="ER3917" s="1"/>
      <c r="ES3917" s="1"/>
      <c r="ET3917" s="1"/>
      <c r="EU3917" s="1"/>
      <c r="EV3917" s="1"/>
      <c r="EW3917" s="1"/>
      <c r="EX3917" s="1"/>
    </row>
    <row r="3918" spans="1:154" x14ac:dyDescent="0.15">
      <c r="A3918" s="35"/>
      <c r="B3918" s="15"/>
      <c r="C3918" s="7"/>
      <c r="D3918" s="13"/>
      <c r="E3918" s="14"/>
      <c r="F3918" s="14"/>
      <c r="G3918" s="14"/>
      <c r="H3918" s="14"/>
      <c r="I3918" s="13"/>
      <c r="J3918" s="5"/>
      <c r="K3918" s="2"/>
      <c r="L3918" s="17"/>
      <c r="M3918" s="12"/>
      <c r="N3918" s="12"/>
      <c r="O3918" s="17"/>
      <c r="P3918" s="14"/>
      <c r="Q3918" s="14"/>
      <c r="R3918" s="14"/>
      <c r="S3918" s="20"/>
      <c r="T3918" s="14"/>
      <c r="U3918" s="4"/>
      <c r="V3918" s="5"/>
      <c r="W3918" s="10"/>
      <c r="X3918" s="10"/>
      <c r="Y3918" s="27"/>
      <c r="Z3918" s="3"/>
      <c r="AA3918" s="1"/>
      <c r="AB3918" s="10"/>
      <c r="AC3918" s="3"/>
      <c r="AD3918" s="3"/>
      <c r="AE3918" s="3"/>
      <c r="AF3918" s="10"/>
      <c r="AG3918" s="11"/>
      <c r="AH3918" s="10"/>
      <c r="AI3918" s="1"/>
      <c r="AJ3918" s="1"/>
      <c r="AK3918" s="1"/>
      <c r="AL3918" s="1"/>
      <c r="AM3918" s="1"/>
      <c r="AN3918" s="1"/>
      <c r="AO3918" s="1"/>
      <c r="AP3918" s="1"/>
      <c r="AQ3918" s="1"/>
      <c r="AR3918" s="1"/>
      <c r="AS3918" s="1"/>
      <c r="AT3918" s="1"/>
      <c r="AU3918" s="1"/>
      <c r="AV3918" s="1"/>
      <c r="AW3918" s="1"/>
      <c r="AX3918" s="1"/>
      <c r="AY3918" s="1"/>
      <c r="AZ3918" s="1"/>
      <c r="BA3918" s="1"/>
      <c r="BB3918" s="1"/>
      <c r="BC3918" s="1"/>
      <c r="BD3918" s="1"/>
      <c r="BE3918" s="1"/>
      <c r="BF3918" s="1"/>
      <c r="BG3918" s="1"/>
      <c r="BH3918" s="1"/>
      <c r="BI3918" s="1"/>
      <c r="BJ3918" s="1"/>
      <c r="BK3918" s="1"/>
      <c r="BL3918" s="1"/>
      <c r="BM3918" s="1"/>
      <c r="BN3918" s="1"/>
      <c r="BO3918" s="1"/>
      <c r="BP3918" s="1"/>
      <c r="BQ3918" s="1"/>
      <c r="BR3918" s="1"/>
      <c r="BS3918" s="1"/>
      <c r="BT3918" s="1"/>
      <c r="BU3918" s="1"/>
      <c r="BV3918" s="1"/>
      <c r="BW3918" s="1"/>
      <c r="BX3918" s="1"/>
      <c r="BY3918" s="1"/>
      <c r="BZ3918" s="1"/>
      <c r="CA3918" s="1"/>
      <c r="CB3918" s="1"/>
      <c r="CC3918" s="1"/>
      <c r="CD3918" s="1"/>
      <c r="CE3918" s="1"/>
      <c r="CF3918" s="1"/>
      <c r="CG3918" s="1"/>
      <c r="CH3918" s="1"/>
      <c r="CI3918" s="1"/>
      <c r="CJ3918" s="1"/>
      <c r="CK3918" s="1"/>
      <c r="CL3918" s="1"/>
      <c r="CM3918" s="1"/>
      <c r="CN3918" s="1"/>
      <c r="CO3918" s="1"/>
      <c r="CP3918" s="1"/>
      <c r="CQ3918" s="1"/>
      <c r="CR3918" s="1"/>
      <c r="CS3918" s="1"/>
      <c r="CT3918" s="1"/>
      <c r="CU3918" s="1"/>
      <c r="CV3918" s="1"/>
      <c r="CW3918" s="1"/>
      <c r="CX3918" s="1"/>
      <c r="CY3918" s="1"/>
      <c r="CZ3918" s="1"/>
      <c r="DA3918" s="1"/>
      <c r="DB3918" s="1"/>
      <c r="DC3918" s="1"/>
      <c r="DD3918" s="1"/>
      <c r="DE3918" s="1"/>
      <c r="DF3918" s="1"/>
      <c r="DG3918" s="1"/>
      <c r="DH3918" s="1"/>
      <c r="DI3918" s="1"/>
      <c r="DJ3918" s="1"/>
      <c r="DK3918" s="1"/>
      <c r="DL3918" s="1"/>
      <c r="DM3918" s="1"/>
      <c r="DN3918" s="1"/>
      <c r="DO3918" s="1"/>
      <c r="DP3918" s="1"/>
      <c r="DQ3918" s="1"/>
      <c r="DR3918" s="1"/>
      <c r="DS3918" s="1"/>
      <c r="DT3918" s="1"/>
      <c r="DU3918" s="1"/>
      <c r="DV3918" s="1"/>
      <c r="DW3918" s="1"/>
      <c r="DX3918" s="1"/>
      <c r="DY3918" s="1"/>
      <c r="DZ3918" s="1"/>
      <c r="EA3918" s="1"/>
      <c r="EB3918" s="1"/>
      <c r="EC3918" s="1"/>
      <c r="ED3918" s="1"/>
      <c r="EE3918" s="1"/>
      <c r="EF3918" s="1"/>
      <c r="EG3918" s="1"/>
      <c r="EH3918" s="1"/>
      <c r="EI3918" s="1"/>
      <c r="EJ3918" s="1"/>
      <c r="EK3918" s="1"/>
      <c r="EL3918" s="1"/>
      <c r="EM3918" s="1"/>
      <c r="EN3918" s="1"/>
      <c r="EO3918" s="1"/>
      <c r="EP3918" s="1"/>
      <c r="EQ3918" s="1"/>
      <c r="ER3918" s="1"/>
      <c r="ES3918" s="1"/>
      <c r="ET3918" s="1"/>
      <c r="EU3918" s="1"/>
      <c r="EV3918" s="1"/>
      <c r="EW3918" s="1"/>
      <c r="EX3918" s="1"/>
    </row>
    <row r="3919" spans="1:154" x14ac:dyDescent="0.15">
      <c r="A3919" s="35"/>
      <c r="B3919" s="15"/>
      <c r="C3919" s="7"/>
      <c r="D3919" s="13"/>
      <c r="E3919" s="14"/>
      <c r="F3919" s="14"/>
      <c r="G3919" s="14"/>
      <c r="H3919" s="14"/>
      <c r="I3919" s="13"/>
      <c r="J3919" s="5"/>
      <c r="K3919" s="2"/>
      <c r="L3919" s="17"/>
      <c r="M3919" s="12"/>
      <c r="N3919" s="12"/>
      <c r="O3919" s="17"/>
      <c r="P3919" s="14"/>
      <c r="Q3919" s="14"/>
      <c r="R3919" s="14"/>
      <c r="S3919" s="20"/>
      <c r="T3919" s="14"/>
      <c r="U3919" s="4"/>
      <c r="V3919" s="5"/>
      <c r="W3919" s="10"/>
      <c r="X3919" s="10"/>
      <c r="Y3919" s="27"/>
      <c r="Z3919" s="3"/>
      <c r="AA3919" s="1"/>
      <c r="AB3919" s="10"/>
      <c r="AC3919" s="3"/>
      <c r="AD3919" s="3"/>
      <c r="AE3919" s="3"/>
      <c r="AF3919" s="10"/>
      <c r="AG3919" s="11"/>
      <c r="AH3919" s="10"/>
      <c r="AI3919" s="1"/>
      <c r="AJ3919" s="1"/>
      <c r="AK3919" s="1"/>
      <c r="AL3919" s="1"/>
      <c r="AM3919" s="1"/>
      <c r="AN3919" s="1"/>
      <c r="AO3919" s="1"/>
      <c r="AP3919" s="1"/>
      <c r="AQ3919" s="1"/>
      <c r="AR3919" s="1"/>
      <c r="AS3919" s="1"/>
      <c r="AT3919" s="1"/>
      <c r="AU3919" s="1"/>
      <c r="AV3919" s="1"/>
      <c r="AW3919" s="1"/>
      <c r="AX3919" s="1"/>
      <c r="AY3919" s="1"/>
      <c r="AZ3919" s="1"/>
      <c r="BA3919" s="1"/>
      <c r="BB3919" s="1"/>
      <c r="BC3919" s="1"/>
      <c r="BD3919" s="1"/>
      <c r="BE3919" s="1"/>
      <c r="BF3919" s="1"/>
      <c r="BG3919" s="1"/>
      <c r="BH3919" s="1"/>
      <c r="BI3919" s="1"/>
      <c r="BJ3919" s="1"/>
      <c r="BK3919" s="1"/>
      <c r="BL3919" s="1"/>
      <c r="BM3919" s="1"/>
      <c r="BN3919" s="1"/>
      <c r="BO3919" s="1"/>
      <c r="BP3919" s="1"/>
      <c r="BQ3919" s="1"/>
      <c r="BR3919" s="1"/>
      <c r="BS3919" s="1"/>
      <c r="BT3919" s="1"/>
      <c r="BU3919" s="1"/>
      <c r="BV3919" s="1"/>
      <c r="BW3919" s="1"/>
      <c r="BX3919" s="1"/>
      <c r="BY3919" s="1"/>
      <c r="BZ3919" s="1"/>
      <c r="CA3919" s="1"/>
      <c r="CB3919" s="1"/>
      <c r="CC3919" s="1"/>
      <c r="CD3919" s="1"/>
      <c r="CE3919" s="1"/>
      <c r="CF3919" s="1"/>
      <c r="CG3919" s="1"/>
      <c r="CH3919" s="1"/>
      <c r="CI3919" s="1"/>
      <c r="CJ3919" s="1"/>
      <c r="CK3919" s="1"/>
      <c r="CL3919" s="1"/>
      <c r="CM3919" s="1"/>
      <c r="CN3919" s="1"/>
      <c r="CO3919" s="1"/>
      <c r="CP3919" s="1"/>
      <c r="CQ3919" s="1"/>
      <c r="CR3919" s="1"/>
      <c r="CS3919" s="1"/>
      <c r="CT3919" s="1"/>
      <c r="CU3919" s="1"/>
      <c r="CV3919" s="1"/>
      <c r="CW3919" s="1"/>
      <c r="CX3919" s="1"/>
      <c r="CY3919" s="1"/>
      <c r="CZ3919" s="1"/>
      <c r="DA3919" s="1"/>
      <c r="DB3919" s="1"/>
      <c r="DC3919" s="1"/>
      <c r="DD3919" s="1"/>
      <c r="DE3919" s="1"/>
      <c r="DF3919" s="1"/>
      <c r="DG3919" s="1"/>
      <c r="DH3919" s="1"/>
      <c r="DI3919" s="1"/>
      <c r="DJ3919" s="1"/>
      <c r="DK3919" s="1"/>
      <c r="DL3919" s="1"/>
      <c r="DM3919" s="1"/>
      <c r="DN3919" s="1"/>
      <c r="DO3919" s="1"/>
      <c r="DP3919" s="1"/>
      <c r="DQ3919" s="1"/>
      <c r="DR3919" s="1"/>
      <c r="DS3919" s="1"/>
      <c r="DT3919" s="1"/>
      <c r="DU3919" s="1"/>
      <c r="DV3919" s="1"/>
      <c r="DW3919" s="1"/>
      <c r="DX3919" s="1"/>
      <c r="DY3919" s="1"/>
      <c r="DZ3919" s="1"/>
      <c r="EA3919" s="1"/>
      <c r="EB3919" s="1"/>
      <c r="EC3919" s="1"/>
      <c r="ED3919" s="1"/>
      <c r="EE3919" s="1"/>
      <c r="EF3919" s="1"/>
      <c r="EG3919" s="1"/>
      <c r="EH3919" s="1"/>
      <c r="EI3919" s="1"/>
      <c r="EJ3919" s="1"/>
      <c r="EK3919" s="1"/>
      <c r="EL3919" s="1"/>
      <c r="EM3919" s="1"/>
      <c r="EN3919" s="1"/>
      <c r="EO3919" s="1"/>
      <c r="EP3919" s="1"/>
      <c r="EQ3919" s="1"/>
      <c r="ER3919" s="1"/>
      <c r="ES3919" s="1"/>
      <c r="ET3919" s="1"/>
      <c r="EU3919" s="1"/>
      <c r="EV3919" s="1"/>
      <c r="EW3919" s="1"/>
      <c r="EX3919" s="1"/>
    </row>
    <row r="3920" spans="1:154" x14ac:dyDescent="0.15">
      <c r="A3920" s="35"/>
      <c r="B3920" s="15"/>
      <c r="C3920" s="7"/>
      <c r="D3920" s="13"/>
      <c r="E3920" s="14"/>
      <c r="F3920" s="14"/>
      <c r="G3920" s="14"/>
      <c r="H3920" s="14"/>
      <c r="I3920" s="13"/>
      <c r="J3920" s="5"/>
      <c r="K3920" s="2"/>
      <c r="L3920" s="17"/>
      <c r="M3920" s="12"/>
      <c r="N3920" s="12"/>
      <c r="O3920" s="17"/>
      <c r="P3920" s="14"/>
      <c r="Q3920" s="14"/>
      <c r="R3920" s="14"/>
      <c r="S3920" s="20"/>
      <c r="T3920" s="14"/>
      <c r="U3920" s="4"/>
      <c r="V3920" s="5"/>
      <c r="W3920" s="10"/>
      <c r="X3920" s="10"/>
      <c r="Y3920" s="27"/>
      <c r="Z3920" s="3"/>
      <c r="AA3920" s="1"/>
      <c r="AB3920" s="10"/>
      <c r="AC3920" s="3"/>
      <c r="AD3920" s="3"/>
      <c r="AE3920" s="3"/>
      <c r="AF3920" s="10"/>
      <c r="AG3920" s="11"/>
      <c r="AH3920" s="10"/>
      <c r="AI3920" s="1"/>
      <c r="AJ3920" s="1"/>
      <c r="AK3920" s="1"/>
      <c r="AL3920" s="1"/>
      <c r="AM3920" s="1"/>
      <c r="AN3920" s="1"/>
      <c r="AO3920" s="1"/>
      <c r="AP3920" s="1"/>
      <c r="AQ3920" s="1"/>
      <c r="AR3920" s="1"/>
      <c r="AS3920" s="1"/>
      <c r="AT3920" s="1"/>
      <c r="AU3920" s="1"/>
      <c r="AV3920" s="1"/>
      <c r="AW3920" s="1"/>
      <c r="AX3920" s="1"/>
      <c r="AY3920" s="1"/>
      <c r="AZ3920" s="1"/>
      <c r="BA3920" s="1"/>
      <c r="BB3920" s="1"/>
      <c r="BC3920" s="1"/>
      <c r="BD3920" s="1"/>
      <c r="BE3920" s="1"/>
      <c r="BF3920" s="1"/>
      <c r="BG3920" s="1"/>
      <c r="BH3920" s="1"/>
      <c r="BI3920" s="1"/>
      <c r="BJ3920" s="1"/>
      <c r="BK3920" s="1"/>
      <c r="BL3920" s="1"/>
      <c r="BM3920" s="1"/>
      <c r="BN3920" s="1"/>
      <c r="BO3920" s="1"/>
      <c r="BP3920" s="1"/>
      <c r="BQ3920" s="1"/>
      <c r="BR3920" s="1"/>
      <c r="BS3920" s="1"/>
      <c r="BT3920" s="1"/>
      <c r="BU3920" s="1"/>
      <c r="BV3920" s="1"/>
      <c r="BW3920" s="1"/>
      <c r="BX3920" s="1"/>
      <c r="BY3920" s="1"/>
      <c r="BZ3920" s="1"/>
      <c r="CA3920" s="1"/>
      <c r="CB3920" s="1"/>
      <c r="CC3920" s="1"/>
      <c r="CD3920" s="1"/>
      <c r="CE3920" s="1"/>
      <c r="CF3920" s="1"/>
      <c r="CG3920" s="1"/>
      <c r="CH3920" s="1"/>
      <c r="CI3920" s="1"/>
      <c r="CJ3920" s="1"/>
      <c r="CK3920" s="1"/>
      <c r="CL3920" s="1"/>
      <c r="CM3920" s="1"/>
      <c r="CN3920" s="1"/>
      <c r="CO3920" s="1"/>
      <c r="CP3920" s="1"/>
      <c r="CQ3920" s="1"/>
      <c r="CR3920" s="1"/>
      <c r="CS3920" s="1"/>
      <c r="CT3920" s="1"/>
      <c r="CU3920" s="1"/>
      <c r="CV3920" s="1"/>
      <c r="CW3920" s="1"/>
      <c r="CX3920" s="1"/>
      <c r="CY3920" s="1"/>
      <c r="CZ3920" s="1"/>
      <c r="DA3920" s="1"/>
      <c r="DB3920" s="1"/>
      <c r="DC3920" s="1"/>
      <c r="DD3920" s="1"/>
      <c r="DE3920" s="1"/>
      <c r="DF3920" s="1"/>
      <c r="DG3920" s="1"/>
      <c r="DH3920" s="1"/>
      <c r="DI3920" s="1"/>
      <c r="DJ3920" s="1"/>
      <c r="DK3920" s="1"/>
      <c r="DL3920" s="1"/>
      <c r="DM3920" s="1"/>
      <c r="DN3920" s="1"/>
      <c r="DO3920" s="1"/>
      <c r="DP3920" s="1"/>
      <c r="DQ3920" s="1"/>
      <c r="DR3920" s="1"/>
      <c r="DS3920" s="1"/>
      <c r="DT3920" s="1"/>
      <c r="DU3920" s="1"/>
      <c r="DV3920" s="1"/>
      <c r="DW3920" s="1"/>
      <c r="DX3920" s="1"/>
      <c r="DY3920" s="1"/>
      <c r="DZ3920" s="1"/>
      <c r="EA3920" s="1"/>
      <c r="EB3920" s="1"/>
      <c r="EC3920" s="1"/>
      <c r="ED3920" s="1"/>
      <c r="EE3920" s="1"/>
      <c r="EF3920" s="1"/>
      <c r="EG3920" s="1"/>
      <c r="EH3920" s="1"/>
      <c r="EI3920" s="1"/>
      <c r="EJ3920" s="1"/>
      <c r="EK3920" s="1"/>
      <c r="EL3920" s="1"/>
      <c r="EM3920" s="1"/>
      <c r="EN3920" s="1"/>
      <c r="EO3920" s="1"/>
      <c r="EP3920" s="1"/>
      <c r="EQ3920" s="1"/>
      <c r="ER3920" s="1"/>
      <c r="ES3920" s="1"/>
      <c r="ET3920" s="1"/>
      <c r="EU3920" s="1"/>
      <c r="EV3920" s="1"/>
      <c r="EW3920" s="1"/>
      <c r="EX3920" s="1"/>
    </row>
    <row r="3921" spans="1:154" x14ac:dyDescent="0.15">
      <c r="A3921" s="35"/>
      <c r="B3921" s="15"/>
      <c r="C3921" s="7"/>
      <c r="D3921" s="13"/>
      <c r="E3921" s="14"/>
      <c r="F3921" s="14"/>
      <c r="G3921" s="14"/>
      <c r="H3921" s="14"/>
      <c r="I3921" s="13"/>
      <c r="J3921" s="5"/>
      <c r="K3921" s="2"/>
      <c r="L3921" s="17"/>
      <c r="M3921" s="12"/>
      <c r="N3921" s="12"/>
      <c r="O3921" s="17"/>
      <c r="P3921" s="14"/>
      <c r="Q3921" s="14"/>
      <c r="R3921" s="14"/>
      <c r="S3921" s="20"/>
      <c r="T3921" s="14"/>
      <c r="U3921" s="4"/>
      <c r="V3921" s="5"/>
      <c r="W3921" s="10"/>
      <c r="X3921" s="10"/>
      <c r="Y3921" s="27"/>
      <c r="Z3921" s="3"/>
      <c r="AA3921" s="1"/>
      <c r="AB3921" s="10"/>
      <c r="AC3921" s="3"/>
      <c r="AD3921" s="3"/>
      <c r="AE3921" s="3"/>
      <c r="AF3921" s="10"/>
      <c r="AG3921" s="11"/>
      <c r="AH3921" s="10"/>
      <c r="AI3921" s="1"/>
      <c r="AJ3921" s="1"/>
      <c r="AK3921" s="1"/>
      <c r="AL3921" s="1"/>
      <c r="AM3921" s="1"/>
      <c r="AN3921" s="1"/>
      <c r="AO3921" s="1"/>
      <c r="AP3921" s="1"/>
      <c r="AQ3921" s="1"/>
      <c r="AR3921" s="1"/>
      <c r="AS3921" s="1"/>
      <c r="AT3921" s="1"/>
      <c r="AU3921" s="1"/>
      <c r="AV3921" s="1"/>
      <c r="AW3921" s="1"/>
      <c r="AX3921" s="1"/>
      <c r="AY3921" s="1"/>
      <c r="AZ3921" s="1"/>
      <c r="BA3921" s="1"/>
      <c r="BB3921" s="1"/>
      <c r="BC3921" s="1"/>
      <c r="BD3921" s="1"/>
      <c r="BE3921" s="1"/>
      <c r="BF3921" s="1"/>
      <c r="BG3921" s="1"/>
      <c r="BH3921" s="1"/>
      <c r="BI3921" s="1"/>
      <c r="BJ3921" s="1"/>
      <c r="BK3921" s="1"/>
      <c r="BL3921" s="1"/>
      <c r="BM3921" s="1"/>
      <c r="BN3921" s="1"/>
      <c r="BO3921" s="1"/>
      <c r="BP3921" s="1"/>
      <c r="BQ3921" s="1"/>
      <c r="BR3921" s="1"/>
      <c r="BS3921" s="1"/>
      <c r="BT3921" s="1"/>
      <c r="BU3921" s="1"/>
      <c r="BV3921" s="1"/>
      <c r="BW3921" s="1"/>
      <c r="BX3921" s="1"/>
      <c r="BY3921" s="1"/>
      <c r="BZ3921" s="1"/>
      <c r="CA3921" s="1"/>
      <c r="CB3921" s="1"/>
      <c r="CC3921" s="1"/>
      <c r="CD3921" s="1"/>
      <c r="CE3921" s="1"/>
      <c r="CF3921" s="1"/>
      <c r="CG3921" s="1"/>
      <c r="CH3921" s="1"/>
      <c r="CI3921" s="1"/>
      <c r="CJ3921" s="1"/>
      <c r="CK3921" s="1"/>
      <c r="CL3921" s="1"/>
      <c r="CM3921" s="1"/>
      <c r="CN3921" s="1"/>
      <c r="CO3921" s="1"/>
      <c r="CP3921" s="1"/>
      <c r="CQ3921" s="1"/>
      <c r="CR3921" s="1"/>
      <c r="CS3921" s="1"/>
      <c r="CT3921" s="1"/>
      <c r="CU3921" s="1"/>
      <c r="CV3921" s="1"/>
      <c r="CW3921" s="1"/>
      <c r="CX3921" s="1"/>
      <c r="CY3921" s="1"/>
      <c r="CZ3921" s="1"/>
      <c r="DA3921" s="1"/>
      <c r="DB3921" s="1"/>
      <c r="DC3921" s="1"/>
      <c r="DD3921" s="1"/>
      <c r="DE3921" s="1"/>
      <c r="DF3921" s="1"/>
      <c r="DG3921" s="1"/>
      <c r="DH3921" s="1"/>
      <c r="DI3921" s="1"/>
      <c r="DJ3921" s="1"/>
      <c r="DK3921" s="1"/>
      <c r="DL3921" s="1"/>
      <c r="DM3921" s="1"/>
      <c r="DN3921" s="1"/>
      <c r="DO3921" s="1"/>
      <c r="DP3921" s="1"/>
      <c r="DQ3921" s="1"/>
      <c r="DR3921" s="1"/>
      <c r="DS3921" s="1"/>
      <c r="DT3921" s="1"/>
      <c r="DU3921" s="1"/>
      <c r="DV3921" s="1"/>
      <c r="DW3921" s="1"/>
      <c r="DX3921" s="1"/>
      <c r="DY3921" s="1"/>
      <c r="DZ3921" s="1"/>
      <c r="EA3921" s="1"/>
      <c r="EB3921" s="1"/>
      <c r="EC3921" s="1"/>
      <c r="ED3921" s="1"/>
      <c r="EE3921" s="1"/>
      <c r="EF3921" s="1"/>
      <c r="EG3921" s="1"/>
      <c r="EH3921" s="1"/>
      <c r="EI3921" s="1"/>
      <c r="EJ3921" s="1"/>
      <c r="EK3921" s="1"/>
      <c r="EL3921" s="1"/>
      <c r="EM3921" s="1"/>
      <c r="EN3921" s="1"/>
      <c r="EO3921" s="1"/>
      <c r="EP3921" s="1"/>
      <c r="EQ3921" s="1"/>
      <c r="ER3921" s="1"/>
      <c r="ES3921" s="1"/>
      <c r="ET3921" s="1"/>
      <c r="EU3921" s="1"/>
      <c r="EV3921" s="1"/>
      <c r="EW3921" s="1"/>
      <c r="EX3921" s="1"/>
    </row>
    <row r="3922" spans="1:154" x14ac:dyDescent="0.15">
      <c r="A3922" s="35"/>
      <c r="B3922" s="15"/>
      <c r="C3922" s="7"/>
      <c r="D3922" s="13"/>
      <c r="E3922" s="14"/>
      <c r="F3922" s="14"/>
      <c r="G3922" s="14"/>
      <c r="H3922" s="14"/>
      <c r="I3922" s="13"/>
      <c r="J3922" s="5"/>
      <c r="K3922" s="2"/>
      <c r="L3922" s="17"/>
      <c r="M3922" s="12"/>
      <c r="N3922" s="12"/>
      <c r="O3922" s="17"/>
      <c r="P3922" s="14"/>
      <c r="Q3922" s="14"/>
      <c r="R3922" s="14"/>
      <c r="S3922" s="20"/>
      <c r="T3922" s="14"/>
      <c r="U3922" s="4"/>
      <c r="V3922" s="5"/>
      <c r="W3922" s="10"/>
      <c r="X3922" s="10"/>
      <c r="Y3922" s="27"/>
      <c r="Z3922" s="3"/>
      <c r="AA3922" s="1"/>
      <c r="AB3922" s="10"/>
      <c r="AC3922" s="3"/>
      <c r="AD3922" s="3"/>
      <c r="AE3922" s="3"/>
      <c r="AF3922" s="10"/>
      <c r="AG3922" s="11"/>
      <c r="AH3922" s="10"/>
      <c r="AI3922" s="1"/>
      <c r="AJ3922" s="1"/>
      <c r="AK3922" s="1"/>
      <c r="AL3922" s="1"/>
      <c r="AM3922" s="1"/>
      <c r="AN3922" s="1"/>
      <c r="AO3922" s="1"/>
      <c r="AP3922" s="1"/>
      <c r="AQ3922" s="1"/>
      <c r="AR3922" s="1"/>
      <c r="AS3922" s="1"/>
      <c r="AT3922" s="1"/>
      <c r="AU3922" s="1"/>
      <c r="AV3922" s="1"/>
      <c r="AW3922" s="1"/>
      <c r="AX3922" s="1"/>
      <c r="AY3922" s="1"/>
      <c r="AZ3922" s="1"/>
      <c r="BA3922" s="1"/>
      <c r="BB3922" s="1"/>
      <c r="BC3922" s="1"/>
      <c r="BD3922" s="1"/>
      <c r="BE3922" s="1"/>
      <c r="BF3922" s="1"/>
      <c r="BG3922" s="1"/>
      <c r="BH3922" s="1"/>
      <c r="BI3922" s="1"/>
      <c r="BJ3922" s="1"/>
      <c r="BK3922" s="1"/>
      <c r="BL3922" s="1"/>
      <c r="BM3922" s="1"/>
      <c r="BN3922" s="1"/>
      <c r="BO3922" s="1"/>
      <c r="BP3922" s="1"/>
      <c r="BQ3922" s="1"/>
      <c r="BR3922" s="1"/>
      <c r="BS3922" s="1"/>
      <c r="BT3922" s="1"/>
      <c r="BU3922" s="1"/>
      <c r="BV3922" s="1"/>
      <c r="BW3922" s="1"/>
      <c r="BX3922" s="1"/>
      <c r="BY3922" s="1"/>
      <c r="BZ3922" s="1"/>
      <c r="CA3922" s="1"/>
      <c r="CB3922" s="1"/>
      <c r="CC3922" s="1"/>
      <c r="CD3922" s="1"/>
      <c r="CE3922" s="1"/>
      <c r="CF3922" s="1"/>
      <c r="CG3922" s="1"/>
      <c r="CH3922" s="1"/>
      <c r="CI3922" s="1"/>
      <c r="CJ3922" s="1"/>
      <c r="CK3922" s="1"/>
      <c r="CL3922" s="1"/>
      <c r="CM3922" s="1"/>
      <c r="CN3922" s="1"/>
      <c r="CO3922" s="1"/>
      <c r="CP3922" s="1"/>
      <c r="CQ3922" s="1"/>
      <c r="CR3922" s="1"/>
      <c r="CS3922" s="1"/>
      <c r="CT3922" s="1"/>
      <c r="CU3922" s="1"/>
      <c r="CV3922" s="1"/>
      <c r="CW3922" s="1"/>
      <c r="CX3922" s="1"/>
      <c r="CY3922" s="1"/>
      <c r="CZ3922" s="1"/>
      <c r="DA3922" s="1"/>
      <c r="DB3922" s="1"/>
      <c r="DC3922" s="1"/>
      <c r="DD3922" s="1"/>
      <c r="DE3922" s="1"/>
      <c r="DF3922" s="1"/>
      <c r="DG3922" s="1"/>
      <c r="DH3922" s="1"/>
      <c r="DI3922" s="1"/>
      <c r="DJ3922" s="1"/>
      <c r="DK3922" s="1"/>
      <c r="DL3922" s="1"/>
      <c r="DM3922" s="1"/>
      <c r="DN3922" s="1"/>
      <c r="DO3922" s="1"/>
      <c r="DP3922" s="1"/>
      <c r="DQ3922" s="1"/>
      <c r="DR3922" s="1"/>
      <c r="DS3922" s="1"/>
      <c r="DT3922" s="1"/>
      <c r="DU3922" s="1"/>
      <c r="DV3922" s="1"/>
      <c r="DW3922" s="1"/>
      <c r="DX3922" s="1"/>
      <c r="DY3922" s="1"/>
      <c r="DZ3922" s="1"/>
      <c r="EA3922" s="1"/>
      <c r="EB3922" s="1"/>
      <c r="EC3922" s="1"/>
      <c r="ED3922" s="1"/>
      <c r="EE3922" s="1"/>
      <c r="EF3922" s="1"/>
      <c r="EG3922" s="1"/>
      <c r="EH3922" s="1"/>
      <c r="EI3922" s="1"/>
      <c r="EJ3922" s="1"/>
      <c r="EK3922" s="1"/>
      <c r="EL3922" s="1"/>
      <c r="EM3922" s="1"/>
      <c r="EN3922" s="1"/>
      <c r="EO3922" s="1"/>
      <c r="EP3922" s="1"/>
      <c r="EQ3922" s="1"/>
      <c r="ER3922" s="1"/>
      <c r="ES3922" s="1"/>
      <c r="ET3922" s="1"/>
      <c r="EU3922" s="1"/>
      <c r="EV3922" s="1"/>
      <c r="EW3922" s="1"/>
      <c r="EX3922" s="1"/>
    </row>
    <row r="3923" spans="1:154" x14ac:dyDescent="0.15">
      <c r="A3923" s="35"/>
      <c r="B3923" s="15"/>
      <c r="C3923" s="7"/>
      <c r="D3923" s="13"/>
      <c r="E3923" s="14"/>
      <c r="F3923" s="14"/>
      <c r="G3923" s="14"/>
      <c r="H3923" s="14"/>
      <c r="I3923" s="13"/>
      <c r="J3923" s="5"/>
      <c r="K3923" s="2"/>
      <c r="L3923" s="17"/>
      <c r="M3923" s="12"/>
      <c r="N3923" s="12"/>
      <c r="O3923" s="17"/>
      <c r="P3923" s="14"/>
      <c r="Q3923" s="14"/>
      <c r="R3923" s="14"/>
      <c r="S3923" s="20"/>
      <c r="T3923" s="14"/>
      <c r="U3923" s="4"/>
      <c r="V3923" s="5"/>
      <c r="W3923" s="10"/>
      <c r="X3923" s="10"/>
      <c r="Y3923" s="27"/>
      <c r="Z3923" s="3"/>
      <c r="AA3923" s="1"/>
      <c r="AB3923" s="10"/>
      <c r="AC3923" s="3"/>
      <c r="AD3923" s="3"/>
      <c r="AE3923" s="3"/>
      <c r="AF3923" s="10"/>
      <c r="AG3923" s="11"/>
      <c r="AH3923" s="10"/>
      <c r="AI3923" s="1"/>
      <c r="AJ3923" s="1"/>
      <c r="AK3923" s="1"/>
      <c r="AL3923" s="1"/>
      <c r="AM3923" s="1"/>
      <c r="AN3923" s="1"/>
      <c r="AO3923" s="1"/>
      <c r="AP3923" s="1"/>
      <c r="AQ3923" s="1"/>
      <c r="AR3923" s="1"/>
      <c r="AS3923" s="1"/>
      <c r="AT3923" s="1"/>
      <c r="AU3923" s="1"/>
      <c r="AV3923" s="1"/>
      <c r="AW3923" s="1"/>
      <c r="AX3923" s="1"/>
      <c r="AY3923" s="1"/>
      <c r="AZ3923" s="1"/>
      <c r="BA3923" s="1"/>
      <c r="BB3923" s="1"/>
      <c r="BC3923" s="1"/>
      <c r="BD3923" s="1"/>
      <c r="BE3923" s="1"/>
      <c r="BF3923" s="1"/>
      <c r="BG3923" s="1"/>
      <c r="BH3923" s="1"/>
      <c r="BI3923" s="1"/>
      <c r="BJ3923" s="1"/>
      <c r="BK3923" s="1"/>
      <c r="BL3923" s="1"/>
      <c r="BM3923" s="1"/>
      <c r="BN3923" s="1"/>
      <c r="BO3923" s="1"/>
      <c r="BP3923" s="1"/>
      <c r="BQ3923" s="1"/>
      <c r="BR3923" s="1"/>
      <c r="BS3923" s="1"/>
      <c r="BT3923" s="1"/>
      <c r="BU3923" s="1"/>
      <c r="BV3923" s="1"/>
      <c r="BW3923" s="1"/>
      <c r="BX3923" s="1"/>
      <c r="BY3923" s="1"/>
      <c r="BZ3923" s="1"/>
      <c r="CA3923" s="1"/>
      <c r="CB3923" s="1"/>
      <c r="CC3923" s="1"/>
      <c r="CD3923" s="1"/>
      <c r="CE3923" s="1"/>
      <c r="CF3923" s="1"/>
      <c r="CG3923" s="1"/>
      <c r="CH3923" s="1"/>
      <c r="CI3923" s="1"/>
      <c r="CJ3923" s="1"/>
      <c r="CK3923" s="1"/>
      <c r="CL3923" s="1"/>
      <c r="CM3923" s="1"/>
      <c r="CN3923" s="1"/>
      <c r="CO3923" s="1"/>
      <c r="CP3923" s="1"/>
      <c r="CQ3923" s="1"/>
      <c r="CR3923" s="1"/>
      <c r="CS3923" s="1"/>
      <c r="CT3923" s="1"/>
      <c r="CU3923" s="1"/>
      <c r="CV3923" s="1"/>
      <c r="CW3923" s="1"/>
      <c r="CX3923" s="1"/>
      <c r="CY3923" s="1"/>
      <c r="CZ3923" s="1"/>
      <c r="DA3923" s="1"/>
      <c r="DB3923" s="1"/>
      <c r="DC3923" s="1"/>
      <c r="DD3923" s="1"/>
      <c r="DE3923" s="1"/>
      <c r="DF3923" s="1"/>
      <c r="DG3923" s="1"/>
      <c r="DH3923" s="1"/>
      <c r="DI3923" s="1"/>
      <c r="DJ3923" s="1"/>
      <c r="DK3923" s="1"/>
      <c r="DL3923" s="1"/>
      <c r="DM3923" s="1"/>
      <c r="DN3923" s="1"/>
      <c r="DO3923" s="1"/>
      <c r="DP3923" s="1"/>
      <c r="DQ3923" s="1"/>
      <c r="DR3923" s="1"/>
      <c r="DS3923" s="1"/>
      <c r="DT3923" s="1"/>
      <c r="DU3923" s="1"/>
      <c r="DV3923" s="1"/>
      <c r="DW3923" s="1"/>
      <c r="DX3923" s="1"/>
      <c r="DY3923" s="1"/>
      <c r="DZ3923" s="1"/>
      <c r="EA3923" s="1"/>
      <c r="EB3923" s="1"/>
      <c r="EC3923" s="1"/>
      <c r="ED3923" s="1"/>
      <c r="EE3923" s="1"/>
      <c r="EF3923" s="1"/>
      <c r="EG3923" s="1"/>
      <c r="EH3923" s="1"/>
      <c r="EI3923" s="1"/>
      <c r="EJ3923" s="1"/>
      <c r="EK3923" s="1"/>
      <c r="EL3923" s="1"/>
      <c r="EM3923" s="1"/>
      <c r="EN3923" s="1"/>
      <c r="EO3923" s="1"/>
      <c r="EP3923" s="1"/>
      <c r="EQ3923" s="1"/>
      <c r="ER3923" s="1"/>
      <c r="ES3923" s="1"/>
      <c r="ET3923" s="1"/>
      <c r="EU3923" s="1"/>
      <c r="EV3923" s="1"/>
      <c r="EW3923" s="1"/>
      <c r="EX3923" s="1"/>
    </row>
    <row r="3924" spans="1:154" x14ac:dyDescent="0.15">
      <c r="A3924" s="35"/>
      <c r="B3924" s="15"/>
      <c r="C3924" s="7"/>
      <c r="D3924" s="13"/>
      <c r="E3924" s="14"/>
      <c r="F3924" s="14"/>
      <c r="G3924" s="14"/>
      <c r="H3924" s="14"/>
      <c r="I3924" s="13"/>
      <c r="J3924" s="5"/>
      <c r="K3924" s="2"/>
      <c r="L3924" s="17"/>
      <c r="M3924" s="12"/>
      <c r="N3924" s="12"/>
      <c r="O3924" s="17"/>
      <c r="P3924" s="14"/>
      <c r="Q3924" s="14"/>
      <c r="R3924" s="14"/>
      <c r="S3924" s="20"/>
      <c r="T3924" s="14"/>
      <c r="U3924" s="4"/>
      <c r="V3924" s="5"/>
      <c r="W3924" s="10"/>
      <c r="X3924" s="10"/>
      <c r="Y3924" s="27"/>
      <c r="Z3924" s="3"/>
      <c r="AA3924" s="1"/>
      <c r="AB3924" s="10"/>
      <c r="AC3924" s="3"/>
      <c r="AD3924" s="3"/>
      <c r="AE3924" s="3"/>
      <c r="AF3924" s="10"/>
      <c r="AG3924" s="11"/>
      <c r="AH3924" s="10"/>
      <c r="AI3924" s="1"/>
      <c r="AJ3924" s="1"/>
      <c r="AK3924" s="1"/>
      <c r="AL3924" s="1"/>
      <c r="AM3924" s="1"/>
      <c r="AN3924" s="1"/>
      <c r="AO3924" s="1"/>
      <c r="AP3924" s="1"/>
      <c r="AQ3924" s="1"/>
      <c r="AR3924" s="1"/>
      <c r="AS3924" s="1"/>
      <c r="AT3924" s="1"/>
      <c r="AU3924" s="1"/>
      <c r="AV3924" s="1"/>
      <c r="AW3924" s="1"/>
      <c r="AX3924" s="1"/>
      <c r="AY3924" s="1"/>
      <c r="AZ3924" s="1"/>
      <c r="BA3924" s="1"/>
      <c r="BB3924" s="1"/>
      <c r="BC3924" s="1"/>
      <c r="BD3924" s="1"/>
      <c r="BE3924" s="1"/>
      <c r="BF3924" s="1"/>
      <c r="BG3924" s="1"/>
      <c r="BH3924" s="1"/>
      <c r="BI3924" s="1"/>
      <c r="BJ3924" s="1"/>
      <c r="BK3924" s="1"/>
      <c r="BL3924" s="1"/>
      <c r="BM3924" s="1"/>
      <c r="BN3924" s="1"/>
      <c r="BO3924" s="1"/>
      <c r="BP3924" s="1"/>
      <c r="BQ3924" s="1"/>
      <c r="BR3924" s="1"/>
      <c r="BS3924" s="1"/>
      <c r="BT3924" s="1"/>
      <c r="BU3924" s="1"/>
      <c r="BV3924" s="1"/>
      <c r="BW3924" s="1"/>
      <c r="BX3924" s="1"/>
      <c r="BY3924" s="1"/>
      <c r="BZ3924" s="1"/>
      <c r="CA3924" s="1"/>
      <c r="CB3924" s="1"/>
      <c r="CC3924" s="1"/>
      <c r="CD3924" s="1"/>
      <c r="CE3924" s="1"/>
      <c r="CF3924" s="1"/>
      <c r="CG3924" s="1"/>
      <c r="CH3924" s="1"/>
      <c r="CI3924" s="1"/>
      <c r="CJ3924" s="1"/>
      <c r="CK3924" s="1"/>
      <c r="CL3924" s="1"/>
      <c r="CM3924" s="1"/>
      <c r="CN3924" s="1"/>
      <c r="CO3924" s="1"/>
      <c r="CP3924" s="1"/>
      <c r="CQ3924" s="1"/>
      <c r="CR3924" s="1"/>
      <c r="CS3924" s="1"/>
      <c r="CT3924" s="1"/>
      <c r="CU3924" s="1"/>
      <c r="CV3924" s="1"/>
      <c r="CW3924" s="1"/>
      <c r="CX3924" s="1"/>
      <c r="CY3924" s="1"/>
      <c r="CZ3924" s="1"/>
      <c r="DA3924" s="1"/>
      <c r="DB3924" s="1"/>
      <c r="DC3924" s="1"/>
      <c r="DD3924" s="1"/>
      <c r="DE3924" s="1"/>
      <c r="DF3924" s="1"/>
      <c r="DG3924" s="1"/>
      <c r="DH3924" s="1"/>
      <c r="DI3924" s="1"/>
      <c r="DJ3924" s="1"/>
      <c r="DK3924" s="1"/>
      <c r="DL3924" s="1"/>
      <c r="DM3924" s="1"/>
      <c r="DN3924" s="1"/>
      <c r="DO3924" s="1"/>
      <c r="DP3924" s="1"/>
      <c r="DQ3924" s="1"/>
      <c r="DR3924" s="1"/>
      <c r="DS3924" s="1"/>
      <c r="DT3924" s="1"/>
      <c r="DU3924" s="1"/>
      <c r="DV3924" s="1"/>
      <c r="DW3924" s="1"/>
      <c r="DX3924" s="1"/>
      <c r="DY3924" s="1"/>
      <c r="DZ3924" s="1"/>
      <c r="EA3924" s="1"/>
      <c r="EB3924" s="1"/>
      <c r="EC3924" s="1"/>
      <c r="ED3924" s="1"/>
      <c r="EE3924" s="1"/>
      <c r="EF3924" s="1"/>
      <c r="EG3924" s="1"/>
      <c r="EH3924" s="1"/>
      <c r="EI3924" s="1"/>
      <c r="EJ3924" s="1"/>
      <c r="EK3924" s="1"/>
      <c r="EL3924" s="1"/>
      <c r="EM3924" s="1"/>
      <c r="EN3924" s="1"/>
      <c r="EO3924" s="1"/>
      <c r="EP3924" s="1"/>
      <c r="EQ3924" s="1"/>
      <c r="ER3924" s="1"/>
      <c r="ES3924" s="1"/>
      <c r="ET3924" s="1"/>
      <c r="EU3924" s="1"/>
      <c r="EV3924" s="1"/>
      <c r="EW3924" s="1"/>
      <c r="EX3924" s="1"/>
    </row>
    <row r="3925" spans="1:154" x14ac:dyDescent="0.15">
      <c r="A3925" s="35"/>
      <c r="B3925" s="15"/>
      <c r="C3925" s="7"/>
      <c r="D3925" s="13"/>
      <c r="E3925" s="14"/>
      <c r="F3925" s="14"/>
      <c r="G3925" s="14"/>
      <c r="H3925" s="14"/>
      <c r="I3925" s="13"/>
      <c r="J3925" s="5"/>
      <c r="K3925" s="2"/>
      <c r="L3925" s="17"/>
      <c r="M3925" s="12"/>
      <c r="N3925" s="12"/>
      <c r="O3925" s="17"/>
      <c r="P3925" s="14"/>
      <c r="Q3925" s="14"/>
      <c r="R3925" s="14"/>
      <c r="S3925" s="20"/>
      <c r="T3925" s="14"/>
      <c r="U3925" s="4"/>
      <c r="V3925" s="5"/>
      <c r="W3925" s="10"/>
      <c r="X3925" s="10"/>
      <c r="Y3925" s="27"/>
      <c r="Z3925" s="3"/>
      <c r="AA3925" s="1"/>
      <c r="AB3925" s="10"/>
      <c r="AC3925" s="3"/>
      <c r="AD3925" s="3"/>
      <c r="AE3925" s="3"/>
      <c r="AF3925" s="10"/>
      <c r="AG3925" s="11"/>
      <c r="AH3925" s="10"/>
      <c r="AI3925" s="1"/>
      <c r="AJ3925" s="1"/>
      <c r="AK3925" s="1"/>
      <c r="AL3925" s="1"/>
      <c r="AM3925" s="1"/>
      <c r="AN3925" s="1"/>
      <c r="AO3925" s="1"/>
      <c r="AP3925" s="1"/>
      <c r="AQ3925" s="1"/>
      <c r="AR3925" s="1"/>
      <c r="AS3925" s="1"/>
      <c r="AT3925" s="1"/>
      <c r="AU3925" s="1"/>
      <c r="AV3925" s="1"/>
      <c r="AW3925" s="1"/>
      <c r="AX3925" s="1"/>
      <c r="AY3925" s="1"/>
      <c r="AZ3925" s="1"/>
      <c r="BA3925" s="1"/>
      <c r="BB3925" s="1"/>
      <c r="BC3925" s="1"/>
      <c r="BD3925" s="1"/>
      <c r="BE3925" s="1"/>
      <c r="BF3925" s="1"/>
      <c r="BG3925" s="1"/>
      <c r="BH3925" s="1"/>
      <c r="BI3925" s="1"/>
      <c r="BJ3925" s="1"/>
      <c r="BK3925" s="1"/>
      <c r="BL3925" s="1"/>
      <c r="BM3925" s="1"/>
      <c r="BN3925" s="1"/>
      <c r="BO3925" s="1"/>
      <c r="BP3925" s="1"/>
      <c r="BQ3925" s="1"/>
      <c r="BR3925" s="1"/>
      <c r="BS3925" s="1"/>
      <c r="BT3925" s="1"/>
      <c r="BU3925" s="1"/>
      <c r="BV3925" s="1"/>
      <c r="BW3925" s="1"/>
      <c r="BX3925" s="1"/>
      <c r="BY3925" s="1"/>
      <c r="BZ3925" s="1"/>
      <c r="CA3925" s="1"/>
      <c r="CB3925" s="1"/>
      <c r="CC3925" s="1"/>
      <c r="CD3925" s="1"/>
      <c r="CE3925" s="1"/>
      <c r="CF3925" s="1"/>
      <c r="CG3925" s="1"/>
      <c r="CH3925" s="1"/>
      <c r="CI3925" s="1"/>
      <c r="CJ3925" s="1"/>
      <c r="CK3925" s="1"/>
      <c r="CL3925" s="1"/>
      <c r="CM3925" s="1"/>
      <c r="CN3925" s="1"/>
      <c r="CO3925" s="1"/>
      <c r="CP3925" s="1"/>
      <c r="CQ3925" s="1"/>
      <c r="CR3925" s="1"/>
      <c r="CS3925" s="1"/>
      <c r="CT3925" s="1"/>
      <c r="CU3925" s="1"/>
      <c r="CV3925" s="1"/>
      <c r="CW3925" s="1"/>
      <c r="CX3925" s="1"/>
      <c r="CY3925" s="1"/>
      <c r="CZ3925" s="1"/>
      <c r="DA3925" s="1"/>
      <c r="DB3925" s="1"/>
      <c r="DC3925" s="1"/>
      <c r="DD3925" s="1"/>
      <c r="DE3925" s="1"/>
      <c r="DF3925" s="1"/>
      <c r="DG3925" s="1"/>
      <c r="DH3925" s="1"/>
      <c r="DI3925" s="1"/>
      <c r="DJ3925" s="1"/>
      <c r="DK3925" s="1"/>
      <c r="DL3925" s="1"/>
      <c r="DM3925" s="1"/>
      <c r="DN3925" s="1"/>
      <c r="DO3925" s="1"/>
      <c r="DP3925" s="1"/>
      <c r="DQ3925" s="1"/>
      <c r="DR3925" s="1"/>
      <c r="DS3925" s="1"/>
      <c r="DT3925" s="1"/>
      <c r="DU3925" s="1"/>
      <c r="DV3925" s="1"/>
      <c r="DW3925" s="1"/>
      <c r="DX3925" s="1"/>
      <c r="DY3925" s="1"/>
      <c r="DZ3925" s="1"/>
      <c r="EA3925" s="1"/>
      <c r="EB3925" s="1"/>
      <c r="EC3925" s="1"/>
      <c r="ED3925" s="1"/>
      <c r="EE3925" s="1"/>
      <c r="EF3925" s="1"/>
      <c r="EG3925" s="1"/>
      <c r="EH3925" s="1"/>
      <c r="EI3925" s="1"/>
      <c r="EJ3925" s="1"/>
      <c r="EK3925" s="1"/>
      <c r="EL3925" s="1"/>
      <c r="EM3925" s="1"/>
      <c r="EN3925" s="1"/>
      <c r="EO3925" s="1"/>
      <c r="EP3925" s="1"/>
      <c r="EQ3925" s="1"/>
      <c r="ER3925" s="1"/>
      <c r="ES3925" s="1"/>
      <c r="ET3925" s="1"/>
      <c r="EU3925" s="1"/>
      <c r="EV3925" s="1"/>
      <c r="EW3925" s="1"/>
      <c r="EX3925" s="1"/>
    </row>
    <row r="3926" spans="1:154" x14ac:dyDescent="0.15">
      <c r="A3926" s="35"/>
      <c r="B3926" s="15"/>
      <c r="C3926" s="7"/>
      <c r="D3926" s="13"/>
      <c r="E3926" s="14"/>
      <c r="F3926" s="14"/>
      <c r="G3926" s="14"/>
      <c r="H3926" s="14"/>
      <c r="I3926" s="13"/>
      <c r="J3926" s="5"/>
      <c r="K3926" s="2"/>
      <c r="L3926" s="17"/>
      <c r="M3926" s="12"/>
      <c r="N3926" s="12"/>
      <c r="O3926" s="17"/>
      <c r="P3926" s="14"/>
      <c r="Q3926" s="14"/>
      <c r="R3926" s="14"/>
      <c r="S3926" s="20"/>
      <c r="T3926" s="14"/>
      <c r="U3926" s="4"/>
      <c r="V3926" s="5"/>
      <c r="W3926" s="10"/>
      <c r="X3926" s="10"/>
      <c r="Y3926" s="27"/>
      <c r="Z3926" s="3"/>
      <c r="AA3926" s="1"/>
      <c r="AB3926" s="10"/>
      <c r="AC3926" s="3"/>
      <c r="AD3926" s="3"/>
      <c r="AE3926" s="3"/>
      <c r="AF3926" s="10"/>
      <c r="AG3926" s="11"/>
      <c r="AH3926" s="10"/>
      <c r="AI3926" s="1"/>
      <c r="AJ3926" s="1"/>
      <c r="AK3926" s="1"/>
      <c r="AL3926" s="1"/>
      <c r="AM3926" s="1"/>
      <c r="AN3926" s="1"/>
      <c r="AO3926" s="1"/>
      <c r="AP3926" s="1"/>
      <c r="AQ3926" s="1"/>
      <c r="AR3926" s="1"/>
      <c r="AS3926" s="1"/>
      <c r="AT3926" s="1"/>
      <c r="AU3926" s="1"/>
      <c r="AV3926" s="1"/>
      <c r="AW3926" s="1"/>
      <c r="AX3926" s="1"/>
      <c r="AY3926" s="1"/>
      <c r="AZ3926" s="1"/>
      <c r="BA3926" s="1"/>
      <c r="BB3926" s="1"/>
      <c r="BC3926" s="1"/>
      <c r="BD3926" s="1"/>
      <c r="BE3926" s="1"/>
      <c r="BF3926" s="1"/>
      <c r="BG3926" s="1"/>
      <c r="BH3926" s="1"/>
      <c r="BI3926" s="1"/>
      <c r="BJ3926" s="1"/>
      <c r="BK3926" s="1"/>
      <c r="BL3926" s="1"/>
      <c r="BM3926" s="1"/>
      <c r="BN3926" s="1"/>
      <c r="BO3926" s="1"/>
      <c r="BP3926" s="1"/>
      <c r="BQ3926" s="1"/>
      <c r="BR3926" s="1"/>
      <c r="BS3926" s="1"/>
      <c r="BT3926" s="1"/>
      <c r="BU3926" s="1"/>
      <c r="BV3926" s="1"/>
      <c r="BW3926" s="1"/>
      <c r="BX3926" s="1"/>
      <c r="BY3926" s="1"/>
      <c r="BZ3926" s="1"/>
      <c r="CA3926" s="1"/>
      <c r="CB3926" s="1"/>
      <c r="CC3926" s="1"/>
      <c r="CD3926" s="1"/>
      <c r="CE3926" s="1"/>
      <c r="CF3926" s="1"/>
      <c r="CG3926" s="1"/>
      <c r="CH3926" s="1"/>
      <c r="CI3926" s="1"/>
      <c r="CJ3926" s="1"/>
      <c r="CK3926" s="1"/>
      <c r="CL3926" s="1"/>
      <c r="CM3926" s="1"/>
      <c r="CN3926" s="1"/>
      <c r="CO3926" s="1"/>
      <c r="CP3926" s="1"/>
      <c r="CQ3926" s="1"/>
      <c r="CR3926" s="1"/>
      <c r="CS3926" s="1"/>
      <c r="CT3926" s="1"/>
      <c r="CU3926" s="1"/>
      <c r="CV3926" s="1"/>
      <c r="CW3926" s="1"/>
      <c r="CX3926" s="1"/>
      <c r="CY3926" s="1"/>
      <c r="CZ3926" s="1"/>
      <c r="DA3926" s="1"/>
      <c r="DB3926" s="1"/>
      <c r="DC3926" s="1"/>
      <c r="DD3926" s="1"/>
      <c r="DE3926" s="1"/>
      <c r="DF3926" s="1"/>
      <c r="DG3926" s="1"/>
      <c r="DH3926" s="1"/>
      <c r="DI3926" s="1"/>
      <c r="DJ3926" s="1"/>
      <c r="DK3926" s="1"/>
      <c r="DL3926" s="1"/>
      <c r="DM3926" s="1"/>
      <c r="DN3926" s="1"/>
      <c r="DO3926" s="1"/>
      <c r="DP3926" s="1"/>
      <c r="DQ3926" s="1"/>
      <c r="DR3926" s="1"/>
      <c r="DS3926" s="1"/>
      <c r="DT3926" s="1"/>
      <c r="DU3926" s="1"/>
      <c r="DV3926" s="1"/>
      <c r="DW3926" s="1"/>
      <c r="DX3926" s="1"/>
      <c r="DY3926" s="1"/>
      <c r="DZ3926" s="1"/>
      <c r="EA3926" s="1"/>
      <c r="EB3926" s="1"/>
      <c r="EC3926" s="1"/>
      <c r="ED3926" s="1"/>
      <c r="EE3926" s="1"/>
      <c r="EF3926" s="1"/>
      <c r="EG3926" s="1"/>
      <c r="EH3926" s="1"/>
      <c r="EI3926" s="1"/>
      <c r="EJ3926" s="1"/>
      <c r="EK3926" s="1"/>
      <c r="EL3926" s="1"/>
      <c r="EM3926" s="1"/>
      <c r="EN3926" s="1"/>
      <c r="EO3926" s="1"/>
      <c r="EP3926" s="1"/>
      <c r="EQ3926" s="1"/>
      <c r="ER3926" s="1"/>
      <c r="ES3926" s="1"/>
      <c r="ET3926" s="1"/>
      <c r="EU3926" s="1"/>
      <c r="EV3926" s="1"/>
      <c r="EW3926" s="1"/>
      <c r="EX3926" s="1"/>
    </row>
    <row r="3927" spans="1:154" x14ac:dyDescent="0.15">
      <c r="A3927" s="35"/>
      <c r="B3927" s="15"/>
      <c r="C3927" s="7"/>
      <c r="D3927" s="13"/>
      <c r="E3927" s="14"/>
      <c r="F3927" s="14"/>
      <c r="G3927" s="14"/>
      <c r="H3927" s="14"/>
      <c r="I3927" s="13"/>
      <c r="J3927" s="5"/>
      <c r="K3927" s="2"/>
      <c r="L3927" s="17"/>
      <c r="M3927" s="12"/>
      <c r="N3927" s="12"/>
      <c r="O3927" s="17"/>
      <c r="P3927" s="14"/>
      <c r="Q3927" s="14"/>
      <c r="R3927" s="14"/>
      <c r="S3927" s="20"/>
      <c r="T3927" s="14"/>
      <c r="U3927" s="4"/>
      <c r="V3927" s="5"/>
      <c r="W3927" s="10"/>
      <c r="X3927" s="10"/>
      <c r="Y3927" s="27"/>
      <c r="Z3927" s="3"/>
      <c r="AA3927" s="1"/>
      <c r="AB3927" s="10"/>
      <c r="AC3927" s="3"/>
      <c r="AD3927" s="3"/>
      <c r="AE3927" s="3"/>
      <c r="AF3927" s="10"/>
      <c r="AG3927" s="11"/>
      <c r="AH3927" s="10"/>
      <c r="AI3927" s="1"/>
      <c r="AJ3927" s="1"/>
      <c r="AK3927" s="1"/>
      <c r="AL3927" s="1"/>
      <c r="AM3927" s="1"/>
      <c r="AN3927" s="1"/>
      <c r="AO3927" s="1"/>
      <c r="AP3927" s="1"/>
      <c r="AQ3927" s="1"/>
      <c r="AR3927" s="1"/>
      <c r="AS3927" s="1"/>
      <c r="AT3927" s="1"/>
      <c r="AU3927" s="1"/>
      <c r="AV3927" s="1"/>
      <c r="AW3927" s="1"/>
      <c r="AX3927" s="1"/>
      <c r="AY3927" s="1"/>
      <c r="AZ3927" s="1"/>
      <c r="BA3927" s="1"/>
      <c r="BB3927" s="1"/>
      <c r="BC3927" s="1"/>
      <c r="BD3927" s="1"/>
      <c r="BE3927" s="1"/>
      <c r="BF3927" s="1"/>
      <c r="BG3927" s="1"/>
      <c r="BH3927" s="1"/>
      <c r="BI3927" s="1"/>
      <c r="BJ3927" s="1"/>
      <c r="BK3927" s="1"/>
      <c r="BL3927" s="1"/>
      <c r="BM3927" s="1"/>
      <c r="BN3927" s="1"/>
      <c r="BO3927" s="1"/>
      <c r="BP3927" s="1"/>
      <c r="BQ3927" s="1"/>
      <c r="BR3927" s="1"/>
      <c r="BS3927" s="1"/>
      <c r="BT3927" s="1"/>
      <c r="BU3927" s="1"/>
      <c r="BV3927" s="1"/>
      <c r="BW3927" s="1"/>
      <c r="BX3927" s="1"/>
      <c r="BY3927" s="1"/>
      <c r="BZ3927" s="1"/>
      <c r="CA3927" s="1"/>
      <c r="CB3927" s="1"/>
      <c r="CC3927" s="1"/>
      <c r="CD3927" s="1"/>
      <c r="CE3927" s="1"/>
      <c r="CF3927" s="1"/>
      <c r="CG3927" s="1"/>
      <c r="CH3927" s="1"/>
      <c r="CI3927" s="1"/>
      <c r="CJ3927" s="1"/>
      <c r="CK3927" s="1"/>
      <c r="CL3927" s="1"/>
      <c r="CM3927" s="1"/>
      <c r="CN3927" s="1"/>
      <c r="CO3927" s="1"/>
      <c r="CP3927" s="1"/>
      <c r="CQ3927" s="1"/>
      <c r="CR3927" s="1"/>
      <c r="CS3927" s="1"/>
      <c r="CT3927" s="1"/>
      <c r="CU3927" s="1"/>
      <c r="CV3927" s="1"/>
      <c r="CW3927" s="1"/>
      <c r="CX3927" s="1"/>
      <c r="CY3927" s="1"/>
      <c r="CZ3927" s="1"/>
      <c r="DA3927" s="1"/>
      <c r="DB3927" s="1"/>
      <c r="DC3927" s="1"/>
      <c r="DD3927" s="1"/>
      <c r="DE3927" s="1"/>
      <c r="DF3927" s="1"/>
      <c r="DG3927" s="1"/>
      <c r="DH3927" s="1"/>
      <c r="DI3927" s="1"/>
      <c r="DJ3927" s="1"/>
      <c r="DK3927" s="1"/>
      <c r="DL3927" s="1"/>
      <c r="DM3927" s="1"/>
      <c r="DN3927" s="1"/>
      <c r="DO3927" s="1"/>
      <c r="DP3927" s="1"/>
      <c r="DQ3927" s="1"/>
      <c r="DR3927" s="1"/>
      <c r="DS3927" s="1"/>
      <c r="DT3927" s="1"/>
      <c r="DU3927" s="1"/>
      <c r="DV3927" s="1"/>
      <c r="DW3927" s="1"/>
      <c r="DX3927" s="1"/>
      <c r="DY3927" s="1"/>
      <c r="DZ3927" s="1"/>
      <c r="EA3927" s="1"/>
      <c r="EB3927" s="1"/>
      <c r="EC3927" s="1"/>
      <c r="ED3927" s="1"/>
      <c r="EE3927" s="1"/>
      <c r="EF3927" s="1"/>
      <c r="EG3927" s="1"/>
      <c r="EH3927" s="1"/>
      <c r="EI3927" s="1"/>
      <c r="EJ3927" s="1"/>
      <c r="EK3927" s="1"/>
      <c r="EL3927" s="1"/>
      <c r="EM3927" s="1"/>
      <c r="EN3927" s="1"/>
      <c r="EO3927" s="1"/>
      <c r="EP3927" s="1"/>
      <c r="EQ3927" s="1"/>
      <c r="ER3927" s="1"/>
      <c r="ES3927" s="1"/>
      <c r="ET3927" s="1"/>
      <c r="EU3927" s="1"/>
      <c r="EV3927" s="1"/>
      <c r="EW3927" s="1"/>
      <c r="EX3927" s="1"/>
    </row>
    <row r="3928" spans="1:154" x14ac:dyDescent="0.15">
      <c r="A3928" s="35"/>
      <c r="B3928" s="15"/>
      <c r="C3928" s="7"/>
      <c r="D3928" s="13"/>
      <c r="E3928" s="14"/>
      <c r="F3928" s="14"/>
      <c r="G3928" s="14"/>
      <c r="H3928" s="14"/>
      <c r="I3928" s="13"/>
      <c r="J3928" s="5"/>
      <c r="K3928" s="2"/>
      <c r="L3928" s="17"/>
      <c r="M3928" s="12"/>
      <c r="N3928" s="12"/>
      <c r="O3928" s="17"/>
      <c r="P3928" s="14"/>
      <c r="Q3928" s="14"/>
      <c r="R3928" s="14"/>
      <c r="S3928" s="20"/>
      <c r="T3928" s="14"/>
      <c r="U3928" s="4"/>
      <c r="V3928" s="5"/>
      <c r="W3928" s="10"/>
      <c r="X3928" s="10"/>
      <c r="Y3928" s="27"/>
      <c r="Z3928" s="3"/>
      <c r="AA3928" s="1"/>
      <c r="AB3928" s="10"/>
      <c r="AC3928" s="3"/>
      <c r="AD3928" s="3"/>
      <c r="AE3928" s="3"/>
      <c r="AF3928" s="10"/>
      <c r="AG3928" s="11"/>
      <c r="AH3928" s="10"/>
      <c r="AI3928" s="1"/>
      <c r="AJ3928" s="1"/>
      <c r="AK3928" s="1"/>
      <c r="AL3928" s="1"/>
      <c r="AM3928" s="1"/>
      <c r="AN3928" s="1"/>
      <c r="AO3928" s="1"/>
      <c r="AP3928" s="1"/>
      <c r="AQ3928" s="1"/>
      <c r="AR3928" s="1"/>
      <c r="AS3928" s="1"/>
      <c r="AT3928" s="1"/>
      <c r="AU3928" s="1"/>
      <c r="AV3928" s="1"/>
      <c r="AW3928" s="1"/>
      <c r="AX3928" s="1"/>
      <c r="AY3928" s="1"/>
      <c r="AZ3928" s="1"/>
      <c r="BA3928" s="1"/>
      <c r="BB3928" s="1"/>
      <c r="BC3928" s="1"/>
      <c r="BD3928" s="1"/>
      <c r="BE3928" s="1"/>
      <c r="BF3928" s="1"/>
      <c r="BG3928" s="1"/>
      <c r="BH3928" s="1"/>
      <c r="BI3928" s="1"/>
      <c r="BJ3928" s="1"/>
      <c r="BK3928" s="1"/>
      <c r="BL3928" s="1"/>
      <c r="BM3928" s="1"/>
      <c r="BN3928" s="1"/>
      <c r="BO3928" s="1"/>
      <c r="BP3928" s="1"/>
      <c r="BQ3928" s="1"/>
      <c r="BR3928" s="1"/>
      <c r="BS3928" s="1"/>
      <c r="BT3928" s="1"/>
      <c r="BU3928" s="1"/>
      <c r="BV3928" s="1"/>
      <c r="BW3928" s="1"/>
      <c r="BX3928" s="1"/>
      <c r="BY3928" s="1"/>
      <c r="BZ3928" s="1"/>
      <c r="CA3928" s="1"/>
      <c r="CB3928" s="1"/>
      <c r="CC3928" s="1"/>
      <c r="CD3928" s="1"/>
      <c r="CE3928" s="1"/>
      <c r="CF3928" s="1"/>
      <c r="CG3928" s="1"/>
      <c r="CH3928" s="1"/>
      <c r="CI3928" s="1"/>
      <c r="CJ3928" s="1"/>
      <c r="CK3928" s="1"/>
      <c r="CL3928" s="1"/>
      <c r="CM3928" s="1"/>
      <c r="CN3928" s="1"/>
      <c r="CO3928" s="1"/>
      <c r="CP3928" s="1"/>
      <c r="CQ3928" s="1"/>
      <c r="CR3928" s="1"/>
      <c r="CS3928" s="1"/>
      <c r="CT3928" s="1"/>
      <c r="CU3928" s="1"/>
      <c r="CV3928" s="1"/>
      <c r="CW3928" s="1"/>
      <c r="CX3928" s="1"/>
      <c r="CY3928" s="1"/>
      <c r="CZ3928" s="1"/>
      <c r="DA3928" s="1"/>
      <c r="DB3928" s="1"/>
      <c r="DC3928" s="1"/>
      <c r="DD3928" s="1"/>
      <c r="DE3928" s="1"/>
      <c r="DF3928" s="1"/>
      <c r="DG3928" s="1"/>
      <c r="DH3928" s="1"/>
      <c r="DI3928" s="1"/>
      <c r="DJ3928" s="1"/>
      <c r="DK3928" s="1"/>
      <c r="DL3928" s="1"/>
      <c r="DM3928" s="1"/>
      <c r="DN3928" s="1"/>
      <c r="DO3928" s="1"/>
      <c r="DP3928" s="1"/>
      <c r="DQ3928" s="1"/>
      <c r="DR3928" s="1"/>
      <c r="DS3928" s="1"/>
      <c r="DT3928" s="1"/>
      <c r="DU3928" s="1"/>
      <c r="DV3928" s="1"/>
      <c r="DW3928" s="1"/>
      <c r="DX3928" s="1"/>
      <c r="DY3928" s="1"/>
      <c r="DZ3928" s="1"/>
      <c r="EA3928" s="1"/>
      <c r="EB3928" s="1"/>
      <c r="EC3928" s="1"/>
      <c r="ED3928" s="1"/>
      <c r="EE3928" s="1"/>
      <c r="EF3928" s="1"/>
      <c r="EG3928" s="1"/>
      <c r="EH3928" s="1"/>
      <c r="EI3928" s="1"/>
      <c r="EJ3928" s="1"/>
      <c r="EK3928" s="1"/>
      <c r="EL3928" s="1"/>
      <c r="EM3928" s="1"/>
      <c r="EN3928" s="1"/>
      <c r="EO3928" s="1"/>
      <c r="EP3928" s="1"/>
      <c r="EQ3928" s="1"/>
      <c r="ER3928" s="1"/>
      <c r="ES3928" s="1"/>
      <c r="ET3928" s="1"/>
      <c r="EU3928" s="1"/>
      <c r="EV3928" s="1"/>
      <c r="EW3928" s="1"/>
      <c r="EX3928" s="1"/>
    </row>
    <row r="3929" spans="1:154" x14ac:dyDescent="0.15">
      <c r="A3929" s="35"/>
      <c r="B3929" s="15"/>
      <c r="C3929" s="7"/>
      <c r="D3929" s="13"/>
      <c r="E3929" s="14"/>
      <c r="F3929" s="14"/>
      <c r="G3929" s="14"/>
      <c r="H3929" s="14"/>
      <c r="I3929" s="13"/>
      <c r="J3929" s="5"/>
      <c r="K3929" s="2"/>
      <c r="L3929" s="17"/>
      <c r="M3929" s="12"/>
      <c r="N3929" s="12"/>
      <c r="O3929" s="17"/>
      <c r="P3929" s="14"/>
      <c r="Q3929" s="14"/>
      <c r="R3929" s="14"/>
      <c r="S3929" s="20"/>
      <c r="T3929" s="14"/>
      <c r="U3929" s="4"/>
      <c r="V3929" s="5"/>
      <c r="W3929" s="10"/>
      <c r="X3929" s="10"/>
      <c r="Y3929" s="27"/>
      <c r="Z3929" s="3"/>
      <c r="AA3929" s="1"/>
      <c r="AB3929" s="10"/>
      <c r="AC3929" s="3"/>
      <c r="AD3929" s="3"/>
      <c r="AE3929" s="3"/>
      <c r="AF3929" s="10"/>
      <c r="AG3929" s="11"/>
      <c r="AH3929" s="10"/>
      <c r="AI3929" s="1"/>
      <c r="AJ3929" s="1"/>
      <c r="AK3929" s="1"/>
      <c r="AL3929" s="1"/>
      <c r="AM3929" s="1"/>
      <c r="AN3929" s="1"/>
      <c r="AO3929" s="1"/>
      <c r="AP3929" s="1"/>
      <c r="AQ3929" s="1"/>
      <c r="AR3929" s="1"/>
      <c r="AS3929" s="1"/>
      <c r="AT3929" s="1"/>
      <c r="AU3929" s="1"/>
      <c r="AV3929" s="1"/>
      <c r="AW3929" s="1"/>
      <c r="AX3929" s="1"/>
      <c r="AY3929" s="1"/>
      <c r="AZ3929" s="1"/>
      <c r="BA3929" s="1"/>
      <c r="BB3929" s="1"/>
      <c r="BC3929" s="1"/>
      <c r="BD3929" s="1"/>
      <c r="BE3929" s="1"/>
      <c r="BF3929" s="1"/>
      <c r="BG3929" s="1"/>
      <c r="BH3929" s="1"/>
      <c r="BI3929" s="1"/>
      <c r="BJ3929" s="1"/>
      <c r="BK3929" s="1"/>
      <c r="BL3929" s="1"/>
      <c r="BM3929" s="1"/>
      <c r="BN3929" s="1"/>
      <c r="BO3929" s="1"/>
      <c r="BP3929" s="1"/>
      <c r="BQ3929" s="1"/>
      <c r="BR3929" s="1"/>
      <c r="BS3929" s="1"/>
      <c r="BT3929" s="1"/>
      <c r="BU3929" s="1"/>
      <c r="BV3929" s="1"/>
      <c r="BW3929" s="1"/>
      <c r="BX3929" s="1"/>
      <c r="BY3929" s="1"/>
      <c r="BZ3929" s="1"/>
      <c r="CA3929" s="1"/>
      <c r="CB3929" s="1"/>
      <c r="CC3929" s="1"/>
      <c r="CD3929" s="1"/>
      <c r="CE3929" s="1"/>
      <c r="CF3929" s="1"/>
      <c r="CG3929" s="1"/>
      <c r="CH3929" s="1"/>
      <c r="CI3929" s="1"/>
      <c r="CJ3929" s="1"/>
      <c r="CK3929" s="1"/>
      <c r="CL3929" s="1"/>
      <c r="CM3929" s="1"/>
      <c r="CN3929" s="1"/>
      <c r="CO3929" s="1"/>
      <c r="CP3929" s="1"/>
      <c r="CQ3929" s="1"/>
      <c r="CR3929" s="1"/>
      <c r="CS3929" s="1"/>
      <c r="CT3929" s="1"/>
      <c r="CU3929" s="1"/>
      <c r="CV3929" s="1"/>
      <c r="CW3929" s="1"/>
      <c r="CX3929" s="1"/>
      <c r="CY3929" s="1"/>
      <c r="CZ3929" s="1"/>
      <c r="DA3929" s="1"/>
      <c r="DB3929" s="1"/>
      <c r="DC3929" s="1"/>
      <c r="DD3929" s="1"/>
      <c r="DE3929" s="1"/>
      <c r="DF3929" s="1"/>
      <c r="DG3929" s="1"/>
      <c r="DH3929" s="1"/>
      <c r="DI3929" s="1"/>
      <c r="DJ3929" s="1"/>
      <c r="DK3929" s="1"/>
      <c r="DL3929" s="1"/>
      <c r="DM3929" s="1"/>
      <c r="DN3929" s="1"/>
      <c r="DO3929" s="1"/>
      <c r="DP3929" s="1"/>
      <c r="DQ3929" s="1"/>
      <c r="DR3929" s="1"/>
      <c r="DS3929" s="1"/>
      <c r="DT3929" s="1"/>
      <c r="DU3929" s="1"/>
      <c r="DV3929" s="1"/>
      <c r="DW3929" s="1"/>
      <c r="DX3929" s="1"/>
      <c r="DY3929" s="1"/>
      <c r="DZ3929" s="1"/>
      <c r="EA3929" s="1"/>
      <c r="EB3929" s="1"/>
      <c r="EC3929" s="1"/>
      <c r="ED3929" s="1"/>
      <c r="EE3929" s="1"/>
      <c r="EF3929" s="1"/>
      <c r="EG3929" s="1"/>
      <c r="EH3929" s="1"/>
      <c r="EI3929" s="1"/>
      <c r="EJ3929" s="1"/>
      <c r="EK3929" s="1"/>
      <c r="EL3929" s="1"/>
      <c r="EM3929" s="1"/>
      <c r="EN3929" s="1"/>
      <c r="EO3929" s="1"/>
      <c r="EP3929" s="1"/>
      <c r="EQ3929" s="1"/>
      <c r="ER3929" s="1"/>
      <c r="ES3929" s="1"/>
      <c r="ET3929" s="1"/>
      <c r="EU3929" s="1"/>
      <c r="EV3929" s="1"/>
      <c r="EW3929" s="1"/>
      <c r="EX3929" s="1"/>
    </row>
    <row r="3930" spans="1:154" x14ac:dyDescent="0.15">
      <c r="A3930" s="35"/>
      <c r="B3930" s="15"/>
      <c r="C3930" s="7"/>
      <c r="D3930" s="13"/>
      <c r="E3930" s="14"/>
      <c r="F3930" s="14"/>
      <c r="G3930" s="14"/>
      <c r="H3930" s="14"/>
      <c r="I3930" s="13"/>
      <c r="J3930" s="5"/>
      <c r="K3930" s="2"/>
      <c r="L3930" s="17"/>
      <c r="M3930" s="12"/>
      <c r="N3930" s="12"/>
      <c r="O3930" s="17"/>
      <c r="P3930" s="14"/>
      <c r="Q3930" s="14"/>
      <c r="R3930" s="14"/>
      <c r="S3930" s="20"/>
      <c r="T3930" s="14"/>
      <c r="U3930" s="4"/>
      <c r="V3930" s="5"/>
      <c r="W3930" s="10"/>
      <c r="X3930" s="10"/>
      <c r="Y3930" s="27"/>
      <c r="Z3930" s="3"/>
      <c r="AA3930" s="1"/>
      <c r="AB3930" s="10"/>
      <c r="AC3930" s="3"/>
      <c r="AD3930" s="3"/>
      <c r="AE3930" s="3"/>
      <c r="AF3930" s="10"/>
      <c r="AG3930" s="11"/>
      <c r="AH3930" s="10"/>
      <c r="AI3930" s="1"/>
      <c r="AJ3930" s="1"/>
      <c r="AK3930" s="1"/>
      <c r="AL3930" s="1"/>
      <c r="AM3930" s="1"/>
      <c r="AN3930" s="1"/>
      <c r="AO3930" s="1"/>
      <c r="AP3930" s="1"/>
      <c r="AQ3930" s="1"/>
      <c r="AR3930" s="1"/>
      <c r="AS3930" s="1"/>
      <c r="AT3930" s="1"/>
      <c r="AU3930" s="1"/>
      <c r="AV3930" s="1"/>
      <c r="AW3930" s="1"/>
      <c r="AX3930" s="1"/>
      <c r="AY3930" s="1"/>
      <c r="AZ3930" s="1"/>
      <c r="BA3930" s="1"/>
      <c r="BB3930" s="1"/>
      <c r="BC3930" s="1"/>
      <c r="BD3930" s="1"/>
      <c r="BE3930" s="1"/>
      <c r="BF3930" s="1"/>
      <c r="BG3930" s="1"/>
      <c r="BH3930" s="1"/>
      <c r="BI3930" s="1"/>
      <c r="BJ3930" s="1"/>
      <c r="BK3930" s="1"/>
      <c r="BL3930" s="1"/>
      <c r="BM3930" s="1"/>
      <c r="BN3930" s="1"/>
      <c r="BO3930" s="1"/>
      <c r="BP3930" s="1"/>
      <c r="BQ3930" s="1"/>
      <c r="BR3930" s="1"/>
      <c r="BS3930" s="1"/>
      <c r="BT3930" s="1"/>
      <c r="BU3930" s="1"/>
      <c r="BV3930" s="1"/>
      <c r="BW3930" s="1"/>
      <c r="BX3930" s="1"/>
      <c r="BY3930" s="1"/>
      <c r="BZ3930" s="1"/>
      <c r="CA3930" s="1"/>
      <c r="CB3930" s="1"/>
      <c r="CC3930" s="1"/>
      <c r="CD3930" s="1"/>
      <c r="CE3930" s="1"/>
      <c r="CF3930" s="1"/>
      <c r="CG3930" s="1"/>
      <c r="CH3930" s="1"/>
      <c r="CI3930" s="1"/>
      <c r="CJ3930" s="1"/>
      <c r="CK3930" s="1"/>
      <c r="CL3930" s="1"/>
      <c r="CM3930" s="1"/>
      <c r="CN3930" s="1"/>
      <c r="CO3930" s="1"/>
      <c r="CP3930" s="1"/>
      <c r="CQ3930" s="1"/>
      <c r="CR3930" s="1"/>
      <c r="CS3930" s="1"/>
      <c r="CT3930" s="1"/>
      <c r="CU3930" s="1"/>
      <c r="CV3930" s="1"/>
      <c r="CW3930" s="1"/>
      <c r="CX3930" s="1"/>
      <c r="CY3930" s="1"/>
      <c r="CZ3930" s="1"/>
      <c r="DA3930" s="1"/>
      <c r="DB3930" s="1"/>
      <c r="DC3930" s="1"/>
      <c r="DD3930" s="1"/>
      <c r="DE3930" s="1"/>
      <c r="DF3930" s="1"/>
      <c r="DG3930" s="1"/>
      <c r="DH3930" s="1"/>
      <c r="DI3930" s="1"/>
      <c r="DJ3930" s="1"/>
      <c r="DK3930" s="1"/>
      <c r="DL3930" s="1"/>
      <c r="DM3930" s="1"/>
      <c r="DN3930" s="1"/>
      <c r="DO3930" s="1"/>
      <c r="DP3930" s="1"/>
      <c r="DQ3930" s="1"/>
      <c r="DR3930" s="1"/>
      <c r="DS3930" s="1"/>
      <c r="DT3930" s="1"/>
      <c r="DU3930" s="1"/>
      <c r="DV3930" s="1"/>
      <c r="DW3930" s="1"/>
      <c r="DX3930" s="1"/>
      <c r="DY3930" s="1"/>
      <c r="DZ3930" s="1"/>
      <c r="EA3930" s="1"/>
      <c r="EB3930" s="1"/>
      <c r="EC3930" s="1"/>
      <c r="ED3930" s="1"/>
      <c r="EE3930" s="1"/>
      <c r="EF3930" s="1"/>
      <c r="EG3930" s="1"/>
      <c r="EH3930" s="1"/>
      <c r="EI3930" s="1"/>
      <c r="EJ3930" s="1"/>
      <c r="EK3930" s="1"/>
      <c r="EL3930" s="1"/>
      <c r="EM3930" s="1"/>
      <c r="EN3930" s="1"/>
      <c r="EO3930" s="1"/>
      <c r="EP3930" s="1"/>
      <c r="EQ3930" s="1"/>
      <c r="ER3930" s="1"/>
      <c r="ES3930" s="1"/>
      <c r="ET3930" s="1"/>
      <c r="EU3930" s="1"/>
      <c r="EV3930" s="1"/>
      <c r="EW3930" s="1"/>
      <c r="EX3930" s="1"/>
    </row>
    <row r="3931" spans="1:154" x14ac:dyDescent="0.15">
      <c r="A3931" s="35"/>
      <c r="B3931" s="15"/>
      <c r="C3931" s="7"/>
      <c r="D3931" s="13"/>
      <c r="E3931" s="14"/>
      <c r="F3931" s="14"/>
      <c r="G3931" s="14"/>
      <c r="H3931" s="14"/>
      <c r="I3931" s="13"/>
      <c r="J3931" s="5"/>
      <c r="K3931" s="2"/>
      <c r="L3931" s="17"/>
      <c r="M3931" s="12"/>
      <c r="N3931" s="12"/>
      <c r="O3931" s="17"/>
      <c r="P3931" s="14"/>
      <c r="Q3931" s="14"/>
      <c r="R3931" s="14"/>
      <c r="S3931" s="20"/>
      <c r="T3931" s="14"/>
      <c r="U3931" s="4"/>
      <c r="V3931" s="5"/>
      <c r="W3931" s="10"/>
      <c r="X3931" s="10"/>
      <c r="Y3931" s="27"/>
      <c r="Z3931" s="3"/>
      <c r="AA3931" s="1"/>
      <c r="AB3931" s="10"/>
      <c r="AC3931" s="3"/>
      <c r="AD3931" s="3"/>
      <c r="AE3931" s="3"/>
      <c r="AF3931" s="10"/>
      <c r="AG3931" s="11"/>
      <c r="AH3931" s="10"/>
      <c r="AI3931" s="1"/>
      <c r="AJ3931" s="1"/>
      <c r="AK3931" s="1"/>
      <c r="AL3931" s="1"/>
      <c r="AM3931" s="1"/>
      <c r="AN3931" s="1"/>
      <c r="AO3931" s="1"/>
      <c r="AP3931" s="1"/>
      <c r="AQ3931" s="1"/>
      <c r="AR3931" s="1"/>
      <c r="AS3931" s="1"/>
      <c r="AT3931" s="1"/>
      <c r="AU3931" s="1"/>
      <c r="AV3931" s="1"/>
      <c r="AW3931" s="1"/>
      <c r="AX3931" s="1"/>
      <c r="AY3931" s="1"/>
      <c r="AZ3931" s="1"/>
      <c r="BA3931" s="1"/>
      <c r="BB3931" s="1"/>
      <c r="BC3931" s="1"/>
      <c r="BD3931" s="1"/>
      <c r="BE3931" s="1"/>
      <c r="BF3931" s="1"/>
      <c r="BG3931" s="1"/>
      <c r="BH3931" s="1"/>
      <c r="BI3931" s="1"/>
      <c r="BJ3931" s="1"/>
      <c r="BK3931" s="1"/>
      <c r="BL3931" s="1"/>
      <c r="BM3931" s="1"/>
      <c r="BN3931" s="1"/>
      <c r="BO3931" s="1"/>
      <c r="BP3931" s="1"/>
      <c r="BQ3931" s="1"/>
      <c r="BR3931" s="1"/>
      <c r="BS3931" s="1"/>
      <c r="BT3931" s="1"/>
      <c r="BU3931" s="1"/>
      <c r="BV3931" s="1"/>
      <c r="BW3931" s="1"/>
      <c r="BX3931" s="1"/>
      <c r="BY3931" s="1"/>
      <c r="BZ3931" s="1"/>
      <c r="CA3931" s="1"/>
      <c r="CB3931" s="1"/>
      <c r="CC3931" s="1"/>
      <c r="CD3931" s="1"/>
      <c r="CE3931" s="1"/>
      <c r="CF3931" s="1"/>
      <c r="CG3931" s="1"/>
      <c r="CH3931" s="1"/>
      <c r="CI3931" s="1"/>
      <c r="CJ3931" s="1"/>
      <c r="CK3931" s="1"/>
      <c r="CL3931" s="1"/>
      <c r="CM3931" s="1"/>
      <c r="CN3931" s="1"/>
      <c r="CO3931" s="1"/>
      <c r="CP3931" s="1"/>
      <c r="CQ3931" s="1"/>
      <c r="CR3931" s="1"/>
      <c r="CS3931" s="1"/>
      <c r="CT3931" s="1"/>
      <c r="CU3931" s="1"/>
      <c r="CV3931" s="1"/>
      <c r="CW3931" s="1"/>
      <c r="CX3931" s="1"/>
      <c r="CY3931" s="1"/>
      <c r="CZ3931" s="1"/>
      <c r="DA3931" s="1"/>
      <c r="DB3931" s="1"/>
      <c r="DC3931" s="1"/>
      <c r="DD3931" s="1"/>
      <c r="DE3931" s="1"/>
      <c r="DF3931" s="1"/>
      <c r="DG3931" s="1"/>
      <c r="DH3931" s="1"/>
      <c r="DI3931" s="1"/>
      <c r="DJ3931" s="1"/>
      <c r="DK3931" s="1"/>
      <c r="DL3931" s="1"/>
      <c r="DM3931" s="1"/>
      <c r="DN3931" s="1"/>
      <c r="DO3931" s="1"/>
      <c r="DP3931" s="1"/>
      <c r="DQ3931" s="1"/>
      <c r="DR3931" s="1"/>
      <c r="DS3931" s="1"/>
      <c r="DT3931" s="1"/>
      <c r="DU3931" s="1"/>
      <c r="DV3931" s="1"/>
      <c r="DW3931" s="1"/>
      <c r="DX3931" s="1"/>
      <c r="DY3931" s="1"/>
      <c r="DZ3931" s="1"/>
      <c r="EA3931" s="1"/>
      <c r="EB3931" s="1"/>
      <c r="EC3931" s="1"/>
      <c r="ED3931" s="1"/>
      <c r="EE3931" s="1"/>
      <c r="EF3931" s="1"/>
      <c r="EG3931" s="1"/>
      <c r="EH3931" s="1"/>
      <c r="EI3931" s="1"/>
      <c r="EJ3931" s="1"/>
      <c r="EK3931" s="1"/>
      <c r="EL3931" s="1"/>
      <c r="EM3931" s="1"/>
      <c r="EN3931" s="1"/>
      <c r="EO3931" s="1"/>
      <c r="EP3931" s="1"/>
      <c r="EQ3931" s="1"/>
      <c r="ER3931" s="1"/>
      <c r="ES3931" s="1"/>
      <c r="ET3931" s="1"/>
      <c r="EU3931" s="1"/>
      <c r="EV3931" s="1"/>
      <c r="EW3931" s="1"/>
      <c r="EX3931" s="1"/>
    </row>
    <row r="3932" spans="1:154" x14ac:dyDescent="0.15">
      <c r="A3932" s="35"/>
      <c r="B3932" s="15"/>
      <c r="C3932" s="7"/>
      <c r="D3932" s="13"/>
      <c r="E3932" s="14"/>
      <c r="F3932" s="14"/>
      <c r="G3932" s="14"/>
      <c r="H3932" s="14"/>
      <c r="I3932" s="13"/>
      <c r="J3932" s="5"/>
      <c r="K3932" s="2"/>
      <c r="L3932" s="17"/>
      <c r="M3932" s="12"/>
      <c r="N3932" s="12"/>
      <c r="O3932" s="17"/>
      <c r="P3932" s="14"/>
      <c r="Q3932" s="14"/>
      <c r="R3932" s="14"/>
      <c r="S3932" s="20"/>
      <c r="T3932" s="14"/>
      <c r="U3932" s="4"/>
      <c r="V3932" s="5"/>
      <c r="W3932" s="10"/>
      <c r="X3932" s="10"/>
      <c r="Y3932" s="27"/>
      <c r="Z3932" s="3"/>
      <c r="AA3932" s="1"/>
      <c r="AB3932" s="10"/>
      <c r="AC3932" s="3"/>
      <c r="AD3932" s="3"/>
      <c r="AE3932" s="3"/>
      <c r="AF3932" s="10"/>
      <c r="AG3932" s="11"/>
      <c r="AH3932" s="10"/>
      <c r="AI3932" s="1"/>
      <c r="AJ3932" s="1"/>
      <c r="AK3932" s="1"/>
      <c r="AL3932" s="1"/>
      <c r="AM3932" s="1"/>
      <c r="AN3932" s="1"/>
      <c r="AO3932" s="1"/>
      <c r="AP3932" s="1"/>
      <c r="AQ3932" s="1"/>
      <c r="AR3932" s="1"/>
      <c r="AS3932" s="1"/>
      <c r="AT3932" s="1"/>
      <c r="AU3932" s="1"/>
      <c r="AV3932" s="1"/>
      <c r="AW3932" s="1"/>
      <c r="AX3932" s="1"/>
      <c r="AY3932" s="1"/>
      <c r="AZ3932" s="1"/>
      <c r="BA3932" s="1"/>
      <c r="BB3932" s="1"/>
      <c r="BC3932" s="1"/>
      <c r="BD3932" s="1"/>
      <c r="BE3932" s="1"/>
      <c r="BF3932" s="1"/>
      <c r="BG3932" s="1"/>
      <c r="BH3932" s="1"/>
      <c r="BI3932" s="1"/>
      <c r="BJ3932" s="1"/>
      <c r="BK3932" s="1"/>
      <c r="BL3932" s="1"/>
      <c r="BM3932" s="1"/>
      <c r="BN3932" s="1"/>
      <c r="BO3932" s="1"/>
      <c r="BP3932" s="1"/>
      <c r="BQ3932" s="1"/>
      <c r="BR3932" s="1"/>
      <c r="BS3932" s="1"/>
      <c r="BT3932" s="1"/>
      <c r="BU3932" s="1"/>
      <c r="BV3932" s="1"/>
      <c r="BW3932" s="1"/>
      <c r="BX3932" s="1"/>
      <c r="BY3932" s="1"/>
      <c r="BZ3932" s="1"/>
      <c r="CA3932" s="1"/>
      <c r="CB3932" s="1"/>
      <c r="CC3932" s="1"/>
      <c r="CD3932" s="1"/>
      <c r="CE3932" s="1"/>
      <c r="CF3932" s="1"/>
      <c r="CG3932" s="1"/>
      <c r="CH3932" s="1"/>
      <c r="CI3932" s="1"/>
      <c r="CJ3932" s="1"/>
      <c r="CK3932" s="1"/>
      <c r="CL3932" s="1"/>
      <c r="CM3932" s="1"/>
      <c r="CN3932" s="1"/>
      <c r="CO3932" s="1"/>
      <c r="CP3932" s="1"/>
      <c r="CQ3932" s="1"/>
      <c r="CR3932" s="1"/>
      <c r="CS3932" s="1"/>
      <c r="CT3932" s="1"/>
      <c r="CU3932" s="1"/>
      <c r="CV3932" s="1"/>
      <c r="CW3932" s="1"/>
      <c r="CX3932" s="1"/>
      <c r="CY3932" s="1"/>
      <c r="CZ3932" s="1"/>
      <c r="DA3932" s="1"/>
      <c r="DB3932" s="1"/>
      <c r="DC3932" s="1"/>
      <c r="DD3932" s="1"/>
      <c r="DE3932" s="1"/>
      <c r="DF3932" s="1"/>
      <c r="DG3932" s="1"/>
      <c r="DH3932" s="1"/>
      <c r="DI3932" s="1"/>
      <c r="DJ3932" s="1"/>
      <c r="DK3932" s="1"/>
      <c r="DL3932" s="1"/>
      <c r="DM3932" s="1"/>
      <c r="DN3932" s="1"/>
      <c r="DO3932" s="1"/>
      <c r="DP3932" s="1"/>
      <c r="DQ3932" s="1"/>
      <c r="DR3932" s="1"/>
      <c r="DS3932" s="1"/>
      <c r="DT3932" s="1"/>
      <c r="DU3932" s="1"/>
      <c r="DV3932" s="1"/>
      <c r="DW3932" s="1"/>
      <c r="DX3932" s="1"/>
      <c r="DY3932" s="1"/>
      <c r="DZ3932" s="1"/>
      <c r="EA3932" s="1"/>
      <c r="EB3932" s="1"/>
      <c r="EC3932" s="1"/>
      <c r="ED3932" s="1"/>
      <c r="EE3932" s="1"/>
      <c r="EF3932" s="1"/>
      <c r="EG3932" s="1"/>
      <c r="EH3932" s="1"/>
      <c r="EI3932" s="1"/>
      <c r="EJ3932" s="1"/>
      <c r="EK3932" s="1"/>
      <c r="EL3932" s="1"/>
      <c r="EM3932" s="1"/>
      <c r="EN3932" s="1"/>
      <c r="EO3932" s="1"/>
      <c r="EP3932" s="1"/>
      <c r="EQ3932" s="1"/>
      <c r="ER3932" s="1"/>
      <c r="ES3932" s="1"/>
      <c r="ET3932" s="1"/>
      <c r="EU3932" s="1"/>
      <c r="EV3932" s="1"/>
      <c r="EW3932" s="1"/>
      <c r="EX3932" s="1"/>
    </row>
    <row r="3933" spans="1:154" x14ac:dyDescent="0.15">
      <c r="A3933" s="35"/>
      <c r="B3933" s="15"/>
      <c r="C3933" s="7"/>
      <c r="D3933" s="13"/>
      <c r="E3933" s="14"/>
      <c r="F3933" s="14"/>
      <c r="G3933" s="14"/>
      <c r="H3933" s="14"/>
      <c r="I3933" s="13"/>
      <c r="J3933" s="5"/>
      <c r="K3933" s="2"/>
      <c r="L3933" s="17"/>
      <c r="M3933" s="12"/>
      <c r="N3933" s="12"/>
      <c r="O3933" s="17"/>
      <c r="P3933" s="14"/>
      <c r="Q3933" s="14"/>
      <c r="R3933" s="14"/>
      <c r="S3933" s="20"/>
      <c r="T3933" s="14"/>
      <c r="U3933" s="4"/>
      <c r="V3933" s="5"/>
      <c r="W3933" s="10"/>
      <c r="X3933" s="10"/>
      <c r="Y3933" s="27"/>
      <c r="Z3933" s="3"/>
      <c r="AA3933" s="1"/>
      <c r="AB3933" s="10"/>
      <c r="AC3933" s="3"/>
      <c r="AD3933" s="3"/>
      <c r="AE3933" s="3"/>
      <c r="AF3933" s="10"/>
      <c r="AG3933" s="11"/>
      <c r="AH3933" s="10"/>
      <c r="AI3933" s="1"/>
      <c r="AJ3933" s="1"/>
      <c r="AK3933" s="1"/>
      <c r="AL3933" s="1"/>
      <c r="AM3933" s="1"/>
      <c r="AN3933" s="1"/>
      <c r="AO3933" s="1"/>
      <c r="AP3933" s="1"/>
      <c r="AQ3933" s="1"/>
      <c r="AR3933" s="1"/>
      <c r="AS3933" s="1"/>
      <c r="AT3933" s="1"/>
      <c r="AU3933" s="1"/>
      <c r="AV3933" s="1"/>
      <c r="AW3933" s="1"/>
      <c r="AX3933" s="1"/>
      <c r="AY3933" s="1"/>
      <c r="AZ3933" s="1"/>
      <c r="BA3933" s="1"/>
      <c r="BB3933" s="1"/>
      <c r="BC3933" s="1"/>
      <c r="BD3933" s="1"/>
      <c r="BE3933" s="1"/>
      <c r="BF3933" s="1"/>
      <c r="BG3933" s="1"/>
      <c r="BH3933" s="1"/>
      <c r="BI3933" s="1"/>
      <c r="BJ3933" s="1"/>
      <c r="BK3933" s="1"/>
      <c r="BL3933" s="1"/>
      <c r="BM3933" s="1"/>
      <c r="BN3933" s="1"/>
      <c r="BO3933" s="1"/>
      <c r="BP3933" s="1"/>
      <c r="BQ3933" s="1"/>
      <c r="BR3933" s="1"/>
      <c r="BS3933" s="1"/>
      <c r="BT3933" s="1"/>
      <c r="BU3933" s="1"/>
      <c r="BV3933" s="1"/>
      <c r="BW3933" s="1"/>
      <c r="BX3933" s="1"/>
      <c r="BY3933" s="1"/>
      <c r="BZ3933" s="1"/>
      <c r="CA3933" s="1"/>
      <c r="CB3933" s="1"/>
      <c r="CC3933" s="1"/>
      <c r="CD3933" s="1"/>
      <c r="CE3933" s="1"/>
      <c r="CF3933" s="1"/>
      <c r="CG3933" s="1"/>
      <c r="CH3933" s="1"/>
      <c r="CI3933" s="1"/>
      <c r="CJ3933" s="1"/>
      <c r="CK3933" s="1"/>
      <c r="CL3933" s="1"/>
      <c r="CM3933" s="1"/>
      <c r="CN3933" s="1"/>
      <c r="CO3933" s="1"/>
      <c r="CP3933" s="1"/>
      <c r="CQ3933" s="1"/>
      <c r="CR3933" s="1"/>
      <c r="CS3933" s="1"/>
      <c r="CT3933" s="1"/>
      <c r="CU3933" s="1"/>
      <c r="CV3933" s="1"/>
      <c r="CW3933" s="1"/>
      <c r="CX3933" s="1"/>
      <c r="CY3933" s="1"/>
      <c r="CZ3933" s="1"/>
      <c r="DA3933" s="1"/>
      <c r="DB3933" s="1"/>
      <c r="DC3933" s="1"/>
      <c r="DD3933" s="1"/>
      <c r="DE3933" s="1"/>
      <c r="DF3933" s="1"/>
      <c r="DG3933" s="1"/>
      <c r="DH3933" s="1"/>
      <c r="DI3933" s="1"/>
      <c r="DJ3933" s="1"/>
      <c r="DK3933" s="1"/>
      <c r="DL3933" s="1"/>
      <c r="DM3933" s="1"/>
      <c r="DN3933" s="1"/>
      <c r="DO3933" s="1"/>
      <c r="DP3933" s="1"/>
      <c r="DQ3933" s="1"/>
      <c r="DR3933" s="1"/>
      <c r="DS3933" s="1"/>
      <c r="DT3933" s="1"/>
      <c r="DU3933" s="1"/>
      <c r="DV3933" s="1"/>
      <c r="DW3933" s="1"/>
      <c r="DX3933" s="1"/>
      <c r="DY3933" s="1"/>
      <c r="DZ3933" s="1"/>
      <c r="EA3933" s="1"/>
      <c r="EB3933" s="1"/>
      <c r="EC3933" s="1"/>
      <c r="ED3933" s="1"/>
      <c r="EE3933" s="1"/>
      <c r="EF3933" s="1"/>
      <c r="EG3933" s="1"/>
      <c r="EH3933" s="1"/>
      <c r="EI3933" s="1"/>
      <c r="EJ3933" s="1"/>
      <c r="EK3933" s="1"/>
      <c r="EL3933" s="1"/>
      <c r="EM3933" s="1"/>
      <c r="EN3933" s="1"/>
      <c r="EO3933" s="1"/>
      <c r="EP3933" s="1"/>
      <c r="EQ3933" s="1"/>
      <c r="ER3933" s="1"/>
      <c r="ES3933" s="1"/>
      <c r="ET3933" s="1"/>
      <c r="EU3933" s="1"/>
      <c r="EV3933" s="1"/>
      <c r="EW3933" s="1"/>
      <c r="EX3933" s="1"/>
    </row>
    <row r="3934" spans="1:154" x14ac:dyDescent="0.15">
      <c r="A3934" s="35"/>
      <c r="B3934" s="15"/>
      <c r="C3934" s="7"/>
      <c r="D3934" s="13"/>
      <c r="E3934" s="14"/>
      <c r="F3934" s="14"/>
      <c r="G3934" s="14"/>
      <c r="H3934" s="14"/>
      <c r="I3934" s="13"/>
      <c r="J3934" s="5"/>
      <c r="K3934" s="2"/>
      <c r="L3934" s="17"/>
      <c r="M3934" s="12"/>
      <c r="N3934" s="12"/>
      <c r="O3934" s="17"/>
      <c r="P3934" s="14"/>
      <c r="Q3934" s="14"/>
      <c r="R3934" s="14"/>
      <c r="S3934" s="20"/>
      <c r="T3934" s="14"/>
      <c r="U3934" s="4"/>
      <c r="V3934" s="5"/>
      <c r="W3934" s="10"/>
      <c r="X3934" s="10"/>
      <c r="Y3934" s="27"/>
      <c r="Z3934" s="3"/>
      <c r="AA3934" s="1"/>
      <c r="AB3934" s="10"/>
      <c r="AC3934" s="3"/>
      <c r="AD3934" s="3"/>
      <c r="AE3934" s="3"/>
      <c r="AF3934" s="10"/>
      <c r="AG3934" s="11"/>
      <c r="AH3934" s="10"/>
      <c r="AI3934" s="1"/>
      <c r="AJ3934" s="1"/>
      <c r="AK3934" s="1"/>
      <c r="AL3934" s="1"/>
      <c r="AM3934" s="1"/>
      <c r="AN3934" s="1"/>
      <c r="AO3934" s="1"/>
      <c r="AP3934" s="1"/>
      <c r="AQ3934" s="1"/>
      <c r="AR3934" s="1"/>
      <c r="AS3934" s="1"/>
      <c r="AT3934" s="1"/>
      <c r="AU3934" s="1"/>
      <c r="AV3934" s="1"/>
      <c r="AW3934" s="1"/>
      <c r="AX3934" s="1"/>
      <c r="AY3934" s="1"/>
      <c r="AZ3934" s="1"/>
      <c r="BA3934" s="1"/>
      <c r="BB3934" s="1"/>
      <c r="BC3934" s="1"/>
      <c r="BD3934" s="1"/>
      <c r="BE3934" s="1"/>
      <c r="BF3934" s="1"/>
      <c r="BG3934" s="1"/>
      <c r="BH3934" s="1"/>
      <c r="BI3934" s="1"/>
      <c r="BJ3934" s="1"/>
      <c r="BK3934" s="1"/>
      <c r="BL3934" s="1"/>
      <c r="BM3934" s="1"/>
      <c r="BN3934" s="1"/>
      <c r="BO3934" s="1"/>
      <c r="BP3934" s="1"/>
      <c r="BQ3934" s="1"/>
      <c r="BR3934" s="1"/>
      <c r="BS3934" s="1"/>
      <c r="BT3934" s="1"/>
      <c r="BU3934" s="1"/>
      <c r="BV3934" s="1"/>
      <c r="BW3934" s="1"/>
      <c r="BX3934" s="1"/>
      <c r="BY3934" s="1"/>
      <c r="BZ3934" s="1"/>
      <c r="CA3934" s="1"/>
      <c r="CB3934" s="1"/>
      <c r="CC3934" s="1"/>
      <c r="CD3934" s="1"/>
      <c r="CE3934" s="1"/>
      <c r="CF3934" s="1"/>
      <c r="CG3934" s="1"/>
      <c r="CH3934" s="1"/>
      <c r="CI3934" s="1"/>
      <c r="CJ3934" s="1"/>
      <c r="CK3934" s="1"/>
      <c r="CL3934" s="1"/>
      <c r="CM3934" s="1"/>
      <c r="CN3934" s="1"/>
      <c r="CO3934" s="1"/>
      <c r="CP3934" s="1"/>
      <c r="CQ3934" s="1"/>
      <c r="CR3934" s="1"/>
      <c r="CS3934" s="1"/>
      <c r="CT3934" s="1"/>
      <c r="CU3934" s="1"/>
      <c r="CV3934" s="1"/>
      <c r="CW3934" s="1"/>
      <c r="CX3934" s="1"/>
      <c r="CY3934" s="1"/>
      <c r="CZ3934" s="1"/>
      <c r="DA3934" s="1"/>
      <c r="DB3934" s="1"/>
      <c r="DC3934" s="1"/>
      <c r="DD3934" s="1"/>
      <c r="DE3934" s="1"/>
      <c r="DF3934" s="1"/>
      <c r="DG3934" s="1"/>
      <c r="DH3934" s="1"/>
      <c r="DI3934" s="1"/>
      <c r="DJ3934" s="1"/>
      <c r="DK3934" s="1"/>
      <c r="DL3934" s="1"/>
      <c r="DM3934" s="1"/>
      <c r="DN3934" s="1"/>
      <c r="DO3934" s="1"/>
      <c r="DP3934" s="1"/>
      <c r="DQ3934" s="1"/>
      <c r="DR3934" s="1"/>
      <c r="DS3934" s="1"/>
      <c r="DT3934" s="1"/>
      <c r="DU3934" s="1"/>
      <c r="DV3934" s="1"/>
      <c r="DW3934" s="1"/>
      <c r="DX3934" s="1"/>
      <c r="DY3934" s="1"/>
      <c r="DZ3934" s="1"/>
      <c r="EA3934" s="1"/>
      <c r="EB3934" s="1"/>
      <c r="EC3934" s="1"/>
      <c r="ED3934" s="1"/>
      <c r="EE3934" s="1"/>
      <c r="EF3934" s="1"/>
      <c r="EG3934" s="1"/>
      <c r="EH3934" s="1"/>
      <c r="EI3934" s="1"/>
      <c r="EJ3934" s="1"/>
      <c r="EK3934" s="1"/>
      <c r="EL3934" s="1"/>
      <c r="EM3934" s="1"/>
      <c r="EN3934" s="1"/>
      <c r="EO3934" s="1"/>
      <c r="EP3934" s="1"/>
      <c r="EQ3934" s="1"/>
      <c r="ER3934" s="1"/>
      <c r="ES3934" s="1"/>
      <c r="ET3934" s="1"/>
      <c r="EU3934" s="1"/>
      <c r="EV3934" s="1"/>
      <c r="EW3934" s="1"/>
      <c r="EX3934" s="1"/>
    </row>
    <row r="3935" spans="1:154" x14ac:dyDescent="0.15">
      <c r="A3935" s="35"/>
      <c r="B3935" s="15"/>
      <c r="C3935" s="7"/>
      <c r="D3935" s="13"/>
      <c r="E3935" s="14"/>
      <c r="F3935" s="14"/>
      <c r="G3935" s="14"/>
      <c r="H3935" s="14"/>
      <c r="I3935" s="13"/>
      <c r="J3935" s="5"/>
      <c r="K3935" s="2"/>
      <c r="L3935" s="17"/>
      <c r="M3935" s="12"/>
      <c r="N3935" s="12"/>
      <c r="O3935" s="17"/>
      <c r="P3935" s="14"/>
      <c r="Q3935" s="14"/>
      <c r="R3935" s="14"/>
      <c r="S3935" s="20"/>
      <c r="T3935" s="14"/>
      <c r="U3935" s="4"/>
      <c r="V3935" s="5"/>
      <c r="W3935" s="10"/>
      <c r="X3935" s="10"/>
      <c r="Y3935" s="27"/>
      <c r="Z3935" s="3"/>
      <c r="AA3935" s="1"/>
      <c r="AB3935" s="10"/>
      <c r="AC3935" s="3"/>
      <c r="AD3935" s="3"/>
      <c r="AE3935" s="3"/>
      <c r="AF3935" s="10"/>
      <c r="AG3935" s="11"/>
      <c r="AH3935" s="10"/>
      <c r="AI3935" s="1"/>
      <c r="AJ3935" s="1"/>
      <c r="AK3935" s="1"/>
      <c r="AL3935" s="1"/>
      <c r="AM3935" s="1"/>
      <c r="AN3935" s="1"/>
      <c r="AO3935" s="1"/>
      <c r="AP3935" s="1"/>
      <c r="AQ3935" s="1"/>
      <c r="AR3935" s="1"/>
      <c r="AS3935" s="1"/>
      <c r="AT3935" s="1"/>
      <c r="AU3935" s="1"/>
      <c r="AV3935" s="1"/>
      <c r="AW3935" s="1"/>
      <c r="AX3935" s="1"/>
      <c r="AY3935" s="1"/>
      <c r="AZ3935" s="1"/>
      <c r="BA3935" s="1"/>
      <c r="BB3935" s="1"/>
      <c r="BC3935" s="1"/>
      <c r="BD3935" s="1"/>
      <c r="BE3935" s="1"/>
      <c r="BF3935" s="1"/>
      <c r="BG3935" s="1"/>
      <c r="BH3935" s="1"/>
      <c r="BI3935" s="1"/>
      <c r="BJ3935" s="1"/>
      <c r="BK3935" s="1"/>
      <c r="BL3935" s="1"/>
      <c r="BM3935" s="1"/>
      <c r="BN3935" s="1"/>
      <c r="BO3935" s="1"/>
      <c r="BP3935" s="1"/>
      <c r="BQ3935" s="1"/>
      <c r="BR3935" s="1"/>
      <c r="BS3935" s="1"/>
      <c r="BT3935" s="1"/>
      <c r="BU3935" s="1"/>
      <c r="BV3935" s="1"/>
      <c r="BW3935" s="1"/>
      <c r="BX3935" s="1"/>
      <c r="BY3935" s="1"/>
      <c r="BZ3935" s="1"/>
      <c r="CA3935" s="1"/>
      <c r="CB3935" s="1"/>
      <c r="CC3935" s="1"/>
      <c r="CD3935" s="1"/>
      <c r="CE3935" s="1"/>
      <c r="CF3935" s="1"/>
      <c r="CG3935" s="1"/>
      <c r="CH3935" s="1"/>
      <c r="CI3935" s="1"/>
      <c r="CJ3935" s="1"/>
      <c r="CK3935" s="1"/>
      <c r="CL3935" s="1"/>
      <c r="CM3935" s="1"/>
      <c r="CN3935" s="1"/>
      <c r="CO3935" s="1"/>
      <c r="CP3935" s="1"/>
      <c r="CQ3935" s="1"/>
      <c r="CR3935" s="1"/>
      <c r="CS3935" s="1"/>
      <c r="CT3935" s="1"/>
      <c r="CU3935" s="1"/>
      <c r="CV3935" s="1"/>
      <c r="CW3935" s="1"/>
      <c r="CX3935" s="1"/>
      <c r="CY3935" s="1"/>
      <c r="CZ3935" s="1"/>
      <c r="DA3935" s="1"/>
      <c r="DB3935" s="1"/>
      <c r="DC3935" s="1"/>
      <c r="DD3935" s="1"/>
      <c r="DE3935" s="1"/>
      <c r="DF3935" s="1"/>
      <c r="DG3935" s="1"/>
      <c r="DH3935" s="1"/>
      <c r="DI3935" s="1"/>
      <c r="DJ3935" s="1"/>
      <c r="DK3935" s="1"/>
      <c r="DL3935" s="1"/>
      <c r="DM3935" s="1"/>
      <c r="DN3935" s="1"/>
      <c r="DO3935" s="1"/>
      <c r="DP3935" s="1"/>
      <c r="DQ3935" s="1"/>
      <c r="DR3935" s="1"/>
      <c r="DS3935" s="1"/>
      <c r="DT3935" s="1"/>
      <c r="DU3935" s="1"/>
      <c r="DV3935" s="1"/>
      <c r="DW3935" s="1"/>
      <c r="DX3935" s="1"/>
      <c r="DY3935" s="1"/>
      <c r="DZ3935" s="1"/>
      <c r="EA3935" s="1"/>
      <c r="EB3935" s="1"/>
      <c r="EC3935" s="1"/>
      <c r="ED3935" s="1"/>
      <c r="EE3935" s="1"/>
      <c r="EF3935" s="1"/>
      <c r="EG3935" s="1"/>
      <c r="EH3935" s="1"/>
      <c r="EI3935" s="1"/>
      <c r="EJ3935" s="1"/>
      <c r="EK3935" s="1"/>
      <c r="EL3935" s="1"/>
      <c r="EM3935" s="1"/>
      <c r="EN3935" s="1"/>
      <c r="EO3935" s="1"/>
      <c r="EP3935" s="1"/>
      <c r="EQ3935" s="1"/>
      <c r="ER3935" s="1"/>
      <c r="ES3935" s="1"/>
      <c r="ET3935" s="1"/>
      <c r="EU3935" s="1"/>
      <c r="EV3935" s="1"/>
      <c r="EW3935" s="1"/>
      <c r="EX3935" s="1"/>
    </row>
    <row r="3936" spans="1:154" x14ac:dyDescent="0.15">
      <c r="A3936" s="35"/>
      <c r="B3936" s="15"/>
      <c r="C3936" s="7"/>
      <c r="D3936" s="13"/>
      <c r="E3936" s="14"/>
      <c r="F3936" s="14"/>
      <c r="G3936" s="14"/>
      <c r="H3936" s="14"/>
      <c r="I3936" s="13"/>
      <c r="J3936" s="5"/>
      <c r="K3936" s="2"/>
      <c r="L3936" s="17"/>
      <c r="M3936" s="12"/>
      <c r="N3936" s="12"/>
      <c r="O3936" s="17"/>
      <c r="P3936" s="14"/>
      <c r="Q3936" s="14"/>
      <c r="R3936" s="14"/>
      <c r="S3936" s="20"/>
      <c r="T3936" s="14"/>
      <c r="U3936" s="4"/>
      <c r="V3936" s="5"/>
      <c r="W3936" s="10"/>
      <c r="X3936" s="10"/>
      <c r="Y3936" s="27"/>
      <c r="Z3936" s="3"/>
      <c r="AA3936" s="1"/>
      <c r="AB3936" s="10"/>
      <c r="AC3936" s="3"/>
      <c r="AD3936" s="3"/>
      <c r="AE3936" s="3"/>
      <c r="AF3936" s="10"/>
      <c r="AG3936" s="11"/>
      <c r="AH3936" s="10"/>
      <c r="AI3936" s="1"/>
      <c r="AJ3936" s="1"/>
      <c r="AK3936" s="1"/>
      <c r="AL3936" s="1"/>
      <c r="AM3936" s="1"/>
      <c r="AN3936" s="1"/>
      <c r="AO3936" s="1"/>
      <c r="AP3936" s="1"/>
      <c r="AQ3936" s="1"/>
      <c r="AR3936" s="1"/>
      <c r="AS3936" s="1"/>
      <c r="AT3936" s="1"/>
      <c r="AU3936" s="1"/>
      <c r="AV3936" s="1"/>
      <c r="AW3936" s="1"/>
      <c r="AX3936" s="1"/>
      <c r="AY3936" s="1"/>
      <c r="AZ3936" s="1"/>
      <c r="BA3936" s="1"/>
      <c r="BB3936" s="1"/>
      <c r="BC3936" s="1"/>
      <c r="BD3936" s="1"/>
      <c r="BE3936" s="1"/>
      <c r="BF3936" s="1"/>
      <c r="BG3936" s="1"/>
      <c r="BH3936" s="1"/>
      <c r="BI3936" s="1"/>
      <c r="BJ3936" s="1"/>
      <c r="BK3936" s="1"/>
      <c r="BL3936" s="1"/>
      <c r="BM3936" s="1"/>
      <c r="BN3936" s="1"/>
      <c r="BO3936" s="1"/>
      <c r="BP3936" s="1"/>
      <c r="BQ3936" s="1"/>
      <c r="BR3936" s="1"/>
      <c r="BS3936" s="1"/>
      <c r="BT3936" s="1"/>
      <c r="BU3936" s="1"/>
      <c r="BV3936" s="1"/>
      <c r="BW3936" s="1"/>
      <c r="BX3936" s="1"/>
      <c r="BY3936" s="1"/>
      <c r="BZ3936" s="1"/>
      <c r="CA3936" s="1"/>
      <c r="CB3936" s="1"/>
      <c r="CC3936" s="1"/>
      <c r="CD3936" s="1"/>
      <c r="CE3936" s="1"/>
      <c r="CF3936" s="1"/>
      <c r="CG3936" s="1"/>
      <c r="CH3936" s="1"/>
      <c r="CI3936" s="1"/>
      <c r="CJ3936" s="1"/>
      <c r="CK3936" s="1"/>
      <c r="CL3936" s="1"/>
      <c r="CM3936" s="1"/>
      <c r="CN3936" s="1"/>
      <c r="CO3936" s="1"/>
      <c r="CP3936" s="1"/>
      <c r="CQ3936" s="1"/>
      <c r="CR3936" s="1"/>
      <c r="CS3936" s="1"/>
      <c r="CT3936" s="1"/>
      <c r="CU3936" s="1"/>
      <c r="CV3936" s="1"/>
      <c r="CW3936" s="1"/>
      <c r="CX3936" s="1"/>
      <c r="CY3936" s="1"/>
      <c r="CZ3936" s="1"/>
      <c r="DA3936" s="1"/>
      <c r="DB3936" s="1"/>
      <c r="DC3936" s="1"/>
      <c r="DD3936" s="1"/>
      <c r="DE3936" s="1"/>
      <c r="DF3936" s="1"/>
      <c r="DG3936" s="1"/>
      <c r="DH3936" s="1"/>
      <c r="DI3936" s="1"/>
      <c r="DJ3936" s="1"/>
      <c r="DK3936" s="1"/>
      <c r="DL3936" s="1"/>
      <c r="DM3936" s="1"/>
      <c r="DN3936" s="1"/>
      <c r="DO3936" s="1"/>
      <c r="DP3936" s="1"/>
      <c r="DQ3936" s="1"/>
      <c r="DR3936" s="1"/>
      <c r="DS3936" s="1"/>
      <c r="DT3936" s="1"/>
      <c r="DU3936" s="1"/>
      <c r="DV3936" s="1"/>
      <c r="DW3936" s="1"/>
      <c r="DX3936" s="1"/>
      <c r="DY3936" s="1"/>
      <c r="DZ3936" s="1"/>
      <c r="EA3936" s="1"/>
      <c r="EB3936" s="1"/>
      <c r="EC3936" s="1"/>
      <c r="ED3936" s="1"/>
      <c r="EE3936" s="1"/>
      <c r="EF3936" s="1"/>
      <c r="EG3936" s="1"/>
      <c r="EH3936" s="1"/>
      <c r="EI3936" s="1"/>
      <c r="EJ3936" s="1"/>
      <c r="EK3936" s="1"/>
      <c r="EL3936" s="1"/>
      <c r="EM3936" s="1"/>
      <c r="EN3936" s="1"/>
      <c r="EO3936" s="1"/>
      <c r="EP3936" s="1"/>
      <c r="EQ3936" s="1"/>
      <c r="ER3936" s="1"/>
      <c r="ES3936" s="1"/>
      <c r="ET3936" s="1"/>
      <c r="EU3936" s="1"/>
      <c r="EV3936" s="1"/>
      <c r="EW3936" s="1"/>
      <c r="EX3936" s="1"/>
    </row>
    <row r="3937" spans="1:154" x14ac:dyDescent="0.15">
      <c r="A3937" s="35"/>
      <c r="B3937" s="15"/>
      <c r="C3937" s="7"/>
      <c r="D3937" s="13"/>
      <c r="E3937" s="14"/>
      <c r="F3937" s="14"/>
      <c r="G3937" s="14"/>
      <c r="H3937" s="14"/>
      <c r="I3937" s="13"/>
      <c r="J3937" s="5"/>
      <c r="K3937" s="2"/>
      <c r="L3937" s="17"/>
      <c r="M3937" s="12"/>
      <c r="N3937" s="12"/>
      <c r="O3937" s="17"/>
      <c r="P3937" s="14"/>
      <c r="Q3937" s="14"/>
      <c r="R3937" s="14"/>
      <c r="S3937" s="20"/>
      <c r="T3937" s="14"/>
      <c r="U3937" s="4"/>
      <c r="V3937" s="5"/>
      <c r="W3937" s="10"/>
      <c r="X3937" s="10"/>
      <c r="Y3937" s="27"/>
      <c r="Z3937" s="3"/>
      <c r="AA3937" s="1"/>
      <c r="AB3937" s="10"/>
      <c r="AC3937" s="3"/>
      <c r="AD3937" s="3"/>
      <c r="AE3937" s="3"/>
      <c r="AF3937" s="10"/>
      <c r="AG3937" s="11"/>
      <c r="AH3937" s="10"/>
      <c r="AI3937" s="1"/>
      <c r="AJ3937" s="1"/>
      <c r="AK3937" s="1"/>
      <c r="AL3937" s="1"/>
      <c r="AM3937" s="1"/>
      <c r="AN3937" s="1"/>
      <c r="AO3937" s="1"/>
      <c r="AP3937" s="1"/>
      <c r="AQ3937" s="1"/>
      <c r="AR3937" s="1"/>
      <c r="AS3937" s="1"/>
      <c r="AT3937" s="1"/>
      <c r="AU3937" s="1"/>
      <c r="AV3937" s="1"/>
      <c r="AW3937" s="1"/>
      <c r="AX3937" s="1"/>
      <c r="AY3937" s="1"/>
      <c r="AZ3937" s="1"/>
      <c r="BA3937" s="1"/>
      <c r="BB3937" s="1"/>
      <c r="BC3937" s="1"/>
      <c r="BD3937" s="1"/>
      <c r="BE3937" s="1"/>
      <c r="BF3937" s="1"/>
      <c r="BG3937" s="1"/>
      <c r="BH3937" s="1"/>
      <c r="BI3937" s="1"/>
      <c r="BJ3937" s="1"/>
      <c r="BK3937" s="1"/>
      <c r="BL3937" s="1"/>
      <c r="BM3937" s="1"/>
      <c r="BN3937" s="1"/>
      <c r="BO3937" s="1"/>
      <c r="BP3937" s="1"/>
      <c r="BQ3937" s="1"/>
      <c r="BR3937" s="1"/>
      <c r="BS3937" s="1"/>
      <c r="BT3937" s="1"/>
      <c r="BU3937" s="1"/>
      <c r="BV3937" s="1"/>
      <c r="BW3937" s="1"/>
      <c r="BX3937" s="1"/>
      <c r="BY3937" s="1"/>
      <c r="BZ3937" s="1"/>
      <c r="CA3937" s="1"/>
      <c r="CB3937" s="1"/>
      <c r="CC3937" s="1"/>
      <c r="CD3937" s="1"/>
      <c r="CE3937" s="1"/>
      <c r="CF3937" s="1"/>
      <c r="CG3937" s="1"/>
      <c r="CH3937" s="1"/>
      <c r="CI3937" s="1"/>
      <c r="CJ3937" s="1"/>
      <c r="CK3937" s="1"/>
      <c r="CL3937" s="1"/>
      <c r="CM3937" s="1"/>
      <c r="CN3937" s="1"/>
      <c r="CO3937" s="1"/>
      <c r="CP3937" s="1"/>
      <c r="CQ3937" s="1"/>
      <c r="CR3937" s="1"/>
      <c r="CS3937" s="1"/>
      <c r="CT3937" s="1"/>
      <c r="CU3937" s="1"/>
      <c r="CV3937" s="1"/>
      <c r="CW3937" s="1"/>
      <c r="CX3937" s="1"/>
      <c r="CY3937" s="1"/>
      <c r="CZ3937" s="1"/>
      <c r="DA3937" s="1"/>
      <c r="DB3937" s="1"/>
      <c r="DC3937" s="1"/>
      <c r="DD3937" s="1"/>
      <c r="DE3937" s="1"/>
      <c r="DF3937" s="1"/>
      <c r="DG3937" s="1"/>
      <c r="DH3937" s="1"/>
      <c r="DI3937" s="1"/>
      <c r="DJ3937" s="1"/>
      <c r="DK3937" s="1"/>
      <c r="DL3937" s="1"/>
      <c r="DM3937" s="1"/>
      <c r="DN3937" s="1"/>
      <c r="DO3937" s="1"/>
      <c r="DP3937" s="1"/>
      <c r="DQ3937" s="1"/>
      <c r="DR3937" s="1"/>
      <c r="DS3937" s="1"/>
      <c r="DT3937" s="1"/>
      <c r="DU3937" s="1"/>
      <c r="DV3937" s="1"/>
      <c r="DW3937" s="1"/>
      <c r="DX3937" s="1"/>
      <c r="DY3937" s="1"/>
      <c r="DZ3937" s="1"/>
      <c r="EA3937" s="1"/>
      <c r="EB3937" s="1"/>
      <c r="EC3937" s="1"/>
      <c r="ED3937" s="1"/>
      <c r="EE3937" s="1"/>
      <c r="EF3937" s="1"/>
      <c r="EG3937" s="1"/>
      <c r="EH3937" s="1"/>
      <c r="EI3937" s="1"/>
      <c r="EJ3937" s="1"/>
      <c r="EK3937" s="1"/>
      <c r="EL3937" s="1"/>
      <c r="EM3937" s="1"/>
      <c r="EN3937" s="1"/>
      <c r="EO3937" s="1"/>
      <c r="EP3937" s="1"/>
      <c r="EQ3937" s="1"/>
      <c r="ER3937" s="1"/>
      <c r="ES3937" s="1"/>
      <c r="ET3937" s="1"/>
      <c r="EU3937" s="1"/>
      <c r="EV3937" s="1"/>
      <c r="EW3937" s="1"/>
      <c r="EX3937" s="1"/>
    </row>
    <row r="3938" spans="1:154" x14ac:dyDescent="0.15">
      <c r="A3938" s="35"/>
      <c r="B3938" s="15"/>
      <c r="C3938" s="7"/>
      <c r="D3938" s="13"/>
      <c r="E3938" s="14"/>
      <c r="F3938" s="14"/>
      <c r="G3938" s="14"/>
      <c r="H3938" s="14"/>
      <c r="I3938" s="13"/>
      <c r="J3938" s="5"/>
      <c r="K3938" s="2"/>
      <c r="L3938" s="17"/>
      <c r="M3938" s="12"/>
      <c r="N3938" s="12"/>
      <c r="O3938" s="17"/>
      <c r="P3938" s="14"/>
      <c r="Q3938" s="14"/>
      <c r="R3938" s="14"/>
      <c r="S3938" s="20"/>
      <c r="T3938" s="14"/>
      <c r="U3938" s="4"/>
      <c r="V3938" s="5"/>
      <c r="W3938" s="10"/>
      <c r="X3938" s="10"/>
      <c r="Y3938" s="27"/>
      <c r="Z3938" s="3"/>
      <c r="AA3938" s="1"/>
      <c r="AB3938" s="10"/>
      <c r="AC3938" s="3"/>
      <c r="AD3938" s="3"/>
      <c r="AE3938" s="3"/>
      <c r="AF3938" s="10"/>
      <c r="AG3938" s="11"/>
      <c r="AH3938" s="10"/>
      <c r="AI3938" s="1"/>
      <c r="AJ3938" s="1"/>
      <c r="AK3938" s="1"/>
      <c r="AL3938" s="1"/>
      <c r="AM3938" s="1"/>
      <c r="AN3938" s="1"/>
      <c r="AO3938" s="1"/>
      <c r="AP3938" s="1"/>
      <c r="AQ3938" s="1"/>
      <c r="AR3938" s="1"/>
      <c r="AS3938" s="1"/>
      <c r="AT3938" s="1"/>
      <c r="AU3938" s="1"/>
      <c r="AV3938" s="1"/>
      <c r="AW3938" s="1"/>
      <c r="AX3938" s="1"/>
      <c r="AY3938" s="1"/>
      <c r="AZ3938" s="1"/>
      <c r="BA3938" s="1"/>
      <c r="BB3938" s="1"/>
      <c r="BC3938" s="1"/>
      <c r="BD3938" s="1"/>
      <c r="BE3938" s="1"/>
      <c r="BF3938" s="1"/>
      <c r="BG3938" s="1"/>
      <c r="BH3938" s="1"/>
      <c r="BI3938" s="1"/>
      <c r="BJ3938" s="1"/>
      <c r="BK3938" s="1"/>
      <c r="BL3938" s="1"/>
      <c r="BM3938" s="1"/>
      <c r="BN3938" s="1"/>
      <c r="BO3938" s="1"/>
      <c r="BP3938" s="1"/>
      <c r="BQ3938" s="1"/>
      <c r="BR3938" s="1"/>
      <c r="BS3938" s="1"/>
      <c r="BT3938" s="1"/>
      <c r="BU3938" s="1"/>
      <c r="BV3938" s="1"/>
      <c r="BW3938" s="1"/>
      <c r="BX3938" s="1"/>
      <c r="BY3938" s="1"/>
      <c r="BZ3938" s="1"/>
      <c r="CA3938" s="1"/>
      <c r="CB3938" s="1"/>
      <c r="CC3938" s="1"/>
      <c r="CD3938" s="1"/>
      <c r="CE3938" s="1"/>
      <c r="CF3938" s="1"/>
      <c r="CG3938" s="1"/>
      <c r="CH3938" s="1"/>
      <c r="CI3938" s="1"/>
      <c r="CJ3938" s="1"/>
      <c r="CK3938" s="1"/>
      <c r="CL3938" s="1"/>
      <c r="CM3938" s="1"/>
      <c r="CN3938" s="1"/>
      <c r="CO3938" s="1"/>
      <c r="CP3938" s="1"/>
      <c r="CQ3938" s="1"/>
      <c r="CR3938" s="1"/>
      <c r="CS3938" s="1"/>
      <c r="CT3938" s="1"/>
      <c r="CU3938" s="1"/>
      <c r="CV3938" s="1"/>
      <c r="CW3938" s="1"/>
      <c r="CX3938" s="1"/>
      <c r="CY3938" s="1"/>
      <c r="CZ3938" s="1"/>
      <c r="DA3938" s="1"/>
      <c r="DB3938" s="1"/>
      <c r="DC3938" s="1"/>
      <c r="DD3938" s="1"/>
      <c r="DE3938" s="1"/>
      <c r="DF3938" s="1"/>
      <c r="DG3938" s="1"/>
      <c r="DH3938" s="1"/>
      <c r="DI3938" s="1"/>
      <c r="DJ3938" s="1"/>
      <c r="DK3938" s="1"/>
      <c r="DL3938" s="1"/>
      <c r="DM3938" s="1"/>
      <c r="DN3938" s="1"/>
      <c r="DO3938" s="1"/>
      <c r="DP3938" s="1"/>
      <c r="DQ3938" s="1"/>
      <c r="DR3938" s="1"/>
      <c r="DS3938" s="1"/>
      <c r="DT3938" s="1"/>
      <c r="DU3938" s="1"/>
      <c r="DV3938" s="1"/>
      <c r="DW3938" s="1"/>
      <c r="DX3938" s="1"/>
      <c r="DY3938" s="1"/>
      <c r="DZ3938" s="1"/>
      <c r="EA3938" s="1"/>
      <c r="EB3938" s="1"/>
      <c r="EC3938" s="1"/>
      <c r="ED3938" s="1"/>
      <c r="EE3938" s="1"/>
      <c r="EF3938" s="1"/>
      <c r="EG3938" s="1"/>
      <c r="EH3938" s="1"/>
      <c r="EI3938" s="1"/>
      <c r="EJ3938" s="1"/>
      <c r="EK3938" s="1"/>
      <c r="EL3938" s="1"/>
      <c r="EM3938" s="1"/>
      <c r="EN3938" s="1"/>
      <c r="EO3938" s="1"/>
      <c r="EP3938" s="1"/>
      <c r="EQ3938" s="1"/>
      <c r="ER3938" s="1"/>
      <c r="ES3938" s="1"/>
      <c r="ET3938" s="1"/>
      <c r="EU3938" s="1"/>
      <c r="EV3938" s="1"/>
      <c r="EW3938" s="1"/>
      <c r="EX3938" s="1"/>
    </row>
    <row r="3939" spans="1:154" x14ac:dyDescent="0.15">
      <c r="A3939" s="35"/>
      <c r="B3939" s="15"/>
      <c r="C3939" s="7"/>
      <c r="D3939" s="13"/>
      <c r="E3939" s="14"/>
      <c r="F3939" s="14"/>
      <c r="G3939" s="14"/>
      <c r="H3939" s="14"/>
      <c r="I3939" s="13"/>
      <c r="J3939" s="5"/>
      <c r="K3939" s="2"/>
      <c r="L3939" s="17"/>
      <c r="M3939" s="12"/>
      <c r="N3939" s="12"/>
      <c r="O3939" s="17"/>
      <c r="P3939" s="14"/>
      <c r="Q3939" s="14"/>
      <c r="R3939" s="14"/>
      <c r="S3939" s="20"/>
      <c r="T3939" s="14"/>
      <c r="U3939" s="4"/>
      <c r="V3939" s="5"/>
      <c r="W3939" s="10"/>
      <c r="X3939" s="10"/>
      <c r="Y3939" s="27"/>
      <c r="Z3939" s="3"/>
      <c r="AA3939" s="1"/>
      <c r="AB3939" s="10"/>
      <c r="AC3939" s="3"/>
      <c r="AD3939" s="3"/>
      <c r="AE3939" s="3"/>
      <c r="AF3939" s="10"/>
      <c r="AG3939" s="11"/>
      <c r="AH3939" s="10"/>
      <c r="AI3939" s="1"/>
      <c r="AJ3939" s="1"/>
      <c r="AK3939" s="1"/>
      <c r="AL3939" s="1"/>
      <c r="AM3939" s="1"/>
      <c r="AN3939" s="1"/>
      <c r="AO3939" s="1"/>
      <c r="AP3939" s="1"/>
      <c r="AQ3939" s="1"/>
      <c r="AR3939" s="1"/>
      <c r="AS3939" s="1"/>
      <c r="AT3939" s="1"/>
      <c r="AU3939" s="1"/>
      <c r="AV3939" s="1"/>
      <c r="AW3939" s="1"/>
      <c r="AX3939" s="1"/>
      <c r="AY3939" s="1"/>
      <c r="AZ3939" s="1"/>
      <c r="BA3939" s="1"/>
      <c r="BB3939" s="1"/>
      <c r="BC3939" s="1"/>
      <c r="BD3939" s="1"/>
      <c r="BE3939" s="1"/>
      <c r="BF3939" s="1"/>
      <c r="BG3939" s="1"/>
      <c r="BH3939" s="1"/>
      <c r="BI3939" s="1"/>
      <c r="BJ3939" s="1"/>
      <c r="BK3939" s="1"/>
      <c r="BL3939" s="1"/>
      <c r="BM3939" s="1"/>
      <c r="BN3939" s="1"/>
      <c r="BO3939" s="1"/>
      <c r="BP3939" s="1"/>
      <c r="BQ3939" s="1"/>
      <c r="BR3939" s="1"/>
      <c r="BS3939" s="1"/>
      <c r="BT3939" s="1"/>
      <c r="BU3939" s="1"/>
      <c r="BV3939" s="1"/>
      <c r="BW3939" s="1"/>
      <c r="BX3939" s="1"/>
      <c r="BY3939" s="1"/>
      <c r="BZ3939" s="1"/>
      <c r="CA3939" s="1"/>
      <c r="CB3939" s="1"/>
      <c r="CC3939" s="1"/>
      <c r="CD3939" s="1"/>
      <c r="CE3939" s="1"/>
      <c r="CF3939" s="1"/>
      <c r="CG3939" s="1"/>
      <c r="CH3939" s="1"/>
      <c r="CI3939" s="1"/>
      <c r="CJ3939" s="1"/>
      <c r="CK3939" s="1"/>
      <c r="CL3939" s="1"/>
      <c r="CM3939" s="1"/>
      <c r="CN3939" s="1"/>
      <c r="CO3939" s="1"/>
      <c r="CP3939" s="1"/>
      <c r="CQ3939" s="1"/>
      <c r="CR3939" s="1"/>
      <c r="CS3939" s="1"/>
      <c r="CT3939" s="1"/>
      <c r="CU3939" s="1"/>
      <c r="CV3939" s="1"/>
      <c r="CW3939" s="1"/>
      <c r="CX3939" s="1"/>
      <c r="CY3939" s="1"/>
      <c r="CZ3939" s="1"/>
      <c r="DA3939" s="1"/>
      <c r="DB3939" s="1"/>
      <c r="DC3939" s="1"/>
      <c r="DD3939" s="1"/>
      <c r="DE3939" s="1"/>
      <c r="DF3939" s="1"/>
      <c r="DG3939" s="1"/>
      <c r="DH3939" s="1"/>
      <c r="DI3939" s="1"/>
      <c r="DJ3939" s="1"/>
      <c r="DK3939" s="1"/>
      <c r="DL3939" s="1"/>
      <c r="DM3939" s="1"/>
      <c r="DN3939" s="1"/>
      <c r="DO3939" s="1"/>
      <c r="DP3939" s="1"/>
      <c r="DQ3939" s="1"/>
      <c r="DR3939" s="1"/>
      <c r="DS3939" s="1"/>
      <c r="DT3939" s="1"/>
      <c r="DU3939" s="1"/>
      <c r="DV3939" s="1"/>
      <c r="DW3939" s="1"/>
      <c r="DX3939" s="1"/>
      <c r="DY3939" s="1"/>
      <c r="DZ3939" s="1"/>
      <c r="EA3939" s="1"/>
      <c r="EB3939" s="1"/>
      <c r="EC3939" s="1"/>
      <c r="ED3939" s="1"/>
      <c r="EE3939" s="1"/>
      <c r="EF3939" s="1"/>
      <c r="EG3939" s="1"/>
      <c r="EH3939" s="1"/>
      <c r="EI3939" s="1"/>
      <c r="EJ3939" s="1"/>
      <c r="EK3939" s="1"/>
      <c r="EL3939" s="1"/>
      <c r="EM3939" s="1"/>
      <c r="EN3939" s="1"/>
      <c r="EO3939" s="1"/>
      <c r="EP3939" s="1"/>
      <c r="EQ3939" s="1"/>
      <c r="ER3939" s="1"/>
      <c r="ES3939" s="1"/>
      <c r="ET3939" s="1"/>
      <c r="EU3939" s="1"/>
      <c r="EV3939" s="1"/>
      <c r="EW3939" s="1"/>
      <c r="EX3939" s="1"/>
    </row>
    <row r="3940" spans="1:154" x14ac:dyDescent="0.15">
      <c r="A3940" s="35"/>
      <c r="B3940" s="15"/>
      <c r="C3940" s="7"/>
      <c r="D3940" s="13"/>
      <c r="E3940" s="14"/>
      <c r="F3940" s="14"/>
      <c r="G3940" s="14"/>
      <c r="H3940" s="14"/>
      <c r="I3940" s="13"/>
      <c r="J3940" s="5"/>
      <c r="K3940" s="2"/>
      <c r="L3940" s="17"/>
      <c r="M3940" s="12"/>
      <c r="N3940" s="12"/>
      <c r="O3940" s="17"/>
      <c r="P3940" s="14"/>
      <c r="Q3940" s="14"/>
      <c r="R3940" s="14"/>
      <c r="S3940" s="20"/>
      <c r="T3940" s="14"/>
      <c r="U3940" s="4"/>
      <c r="V3940" s="5"/>
      <c r="W3940" s="10"/>
      <c r="X3940" s="10"/>
      <c r="Y3940" s="27"/>
      <c r="Z3940" s="3"/>
      <c r="AA3940" s="1"/>
      <c r="AB3940" s="10"/>
      <c r="AC3940" s="3"/>
      <c r="AD3940" s="3"/>
      <c r="AE3940" s="3"/>
      <c r="AF3940" s="10"/>
      <c r="AG3940" s="11"/>
      <c r="AH3940" s="10"/>
      <c r="AI3940" s="1"/>
      <c r="AJ3940" s="1"/>
      <c r="AK3940" s="1"/>
      <c r="AL3940" s="1"/>
      <c r="AM3940" s="1"/>
      <c r="AN3940" s="1"/>
      <c r="AO3940" s="1"/>
      <c r="AP3940" s="1"/>
      <c r="AQ3940" s="1"/>
      <c r="AR3940" s="1"/>
      <c r="AS3940" s="1"/>
      <c r="AT3940" s="1"/>
      <c r="AU3940" s="1"/>
      <c r="AV3940" s="1"/>
      <c r="AW3940" s="1"/>
      <c r="AX3940" s="1"/>
      <c r="AY3940" s="1"/>
      <c r="AZ3940" s="1"/>
      <c r="BA3940" s="1"/>
      <c r="BB3940" s="1"/>
      <c r="BC3940" s="1"/>
      <c r="BD3940" s="1"/>
      <c r="BE3940" s="1"/>
      <c r="BF3940" s="1"/>
      <c r="BG3940" s="1"/>
      <c r="BH3940" s="1"/>
      <c r="BI3940" s="1"/>
      <c r="BJ3940" s="1"/>
      <c r="BK3940" s="1"/>
      <c r="BL3940" s="1"/>
      <c r="BM3940" s="1"/>
      <c r="BN3940" s="1"/>
      <c r="BO3940" s="1"/>
      <c r="BP3940" s="1"/>
      <c r="BQ3940" s="1"/>
      <c r="BR3940" s="1"/>
      <c r="BS3940" s="1"/>
      <c r="BT3940" s="1"/>
      <c r="BU3940" s="1"/>
      <c r="BV3940" s="1"/>
      <c r="BW3940" s="1"/>
      <c r="BX3940" s="1"/>
      <c r="BY3940" s="1"/>
      <c r="BZ3940" s="1"/>
      <c r="CA3940" s="1"/>
      <c r="CB3940" s="1"/>
      <c r="CC3940" s="1"/>
      <c r="CD3940" s="1"/>
      <c r="CE3940" s="1"/>
      <c r="CF3940" s="1"/>
      <c r="CG3940" s="1"/>
      <c r="CH3940" s="1"/>
      <c r="CI3940" s="1"/>
      <c r="CJ3940" s="1"/>
      <c r="CK3940" s="1"/>
      <c r="CL3940" s="1"/>
      <c r="CM3940" s="1"/>
      <c r="CN3940" s="1"/>
      <c r="CO3940" s="1"/>
      <c r="CP3940" s="1"/>
      <c r="CQ3940" s="1"/>
      <c r="CR3940" s="1"/>
      <c r="CS3940" s="1"/>
      <c r="CT3940" s="1"/>
      <c r="CU3940" s="1"/>
      <c r="CV3940" s="1"/>
      <c r="CW3940" s="1"/>
      <c r="CX3940" s="1"/>
      <c r="CY3940" s="1"/>
      <c r="CZ3940" s="1"/>
      <c r="DA3940" s="1"/>
      <c r="DB3940" s="1"/>
      <c r="DC3940" s="1"/>
      <c r="DD3940" s="1"/>
      <c r="DE3940" s="1"/>
      <c r="DF3940" s="1"/>
      <c r="DG3940" s="1"/>
      <c r="DH3940" s="1"/>
      <c r="DI3940" s="1"/>
      <c r="DJ3940" s="1"/>
      <c r="DK3940" s="1"/>
      <c r="DL3940" s="1"/>
      <c r="DM3940" s="1"/>
      <c r="DN3940" s="1"/>
      <c r="DO3940" s="1"/>
      <c r="DP3940" s="1"/>
      <c r="DQ3940" s="1"/>
      <c r="DR3940" s="1"/>
      <c r="DS3940" s="1"/>
      <c r="DT3940" s="1"/>
      <c r="DU3940" s="1"/>
      <c r="DV3940" s="1"/>
      <c r="DW3940" s="1"/>
      <c r="DX3940" s="1"/>
      <c r="DY3940" s="1"/>
      <c r="DZ3940" s="1"/>
      <c r="EA3940" s="1"/>
      <c r="EB3940" s="1"/>
      <c r="EC3940" s="1"/>
      <c r="ED3940" s="1"/>
      <c r="EE3940" s="1"/>
      <c r="EF3940" s="1"/>
      <c r="EG3940" s="1"/>
      <c r="EH3940" s="1"/>
      <c r="EI3940" s="1"/>
      <c r="EJ3940" s="1"/>
      <c r="EK3940" s="1"/>
      <c r="EL3940" s="1"/>
      <c r="EM3940" s="1"/>
      <c r="EN3940" s="1"/>
      <c r="EO3940" s="1"/>
      <c r="EP3940" s="1"/>
      <c r="EQ3940" s="1"/>
      <c r="ER3940" s="1"/>
      <c r="ES3940" s="1"/>
      <c r="ET3940" s="1"/>
      <c r="EU3940" s="1"/>
      <c r="EV3940" s="1"/>
      <c r="EW3940" s="1"/>
      <c r="EX3940" s="1"/>
    </row>
    <row r="3941" spans="1:154" x14ac:dyDescent="0.15">
      <c r="A3941" s="35"/>
      <c r="B3941" s="15"/>
      <c r="C3941" s="7"/>
      <c r="D3941" s="13"/>
      <c r="E3941" s="14"/>
      <c r="F3941" s="14"/>
      <c r="G3941" s="14"/>
      <c r="H3941" s="14"/>
      <c r="I3941" s="13"/>
      <c r="J3941" s="5"/>
      <c r="K3941" s="2"/>
      <c r="L3941" s="17"/>
      <c r="M3941" s="12"/>
      <c r="N3941" s="12"/>
      <c r="O3941" s="17"/>
      <c r="P3941" s="14"/>
      <c r="Q3941" s="14"/>
      <c r="R3941" s="14"/>
      <c r="S3941" s="20"/>
      <c r="T3941" s="14"/>
      <c r="U3941" s="4"/>
      <c r="V3941" s="5"/>
      <c r="W3941" s="10"/>
      <c r="X3941" s="10"/>
      <c r="Y3941" s="27"/>
      <c r="Z3941" s="3"/>
      <c r="AA3941" s="1"/>
      <c r="AB3941" s="10"/>
      <c r="AC3941" s="3"/>
      <c r="AD3941" s="3"/>
      <c r="AE3941" s="3"/>
      <c r="AF3941" s="10"/>
      <c r="AG3941" s="11"/>
      <c r="AH3941" s="10"/>
      <c r="AI3941" s="1"/>
      <c r="AJ3941" s="1"/>
      <c r="AK3941" s="1"/>
      <c r="AL3941" s="1"/>
      <c r="AM3941" s="1"/>
      <c r="AN3941" s="1"/>
      <c r="AO3941" s="1"/>
      <c r="AP3941" s="1"/>
      <c r="AQ3941" s="1"/>
      <c r="AR3941" s="1"/>
      <c r="AS3941" s="1"/>
      <c r="AT3941" s="1"/>
      <c r="AU3941" s="1"/>
      <c r="AV3941" s="1"/>
      <c r="AW3941" s="1"/>
      <c r="AX3941" s="1"/>
      <c r="AY3941" s="1"/>
      <c r="AZ3941" s="1"/>
      <c r="BA3941" s="1"/>
      <c r="BB3941" s="1"/>
      <c r="BC3941" s="1"/>
      <c r="BD3941" s="1"/>
      <c r="BE3941" s="1"/>
      <c r="BF3941" s="1"/>
      <c r="BG3941" s="1"/>
      <c r="BH3941" s="1"/>
      <c r="BI3941" s="1"/>
      <c r="BJ3941" s="1"/>
      <c r="BK3941" s="1"/>
      <c r="BL3941" s="1"/>
      <c r="BM3941" s="1"/>
      <c r="BN3941" s="1"/>
      <c r="BO3941" s="1"/>
      <c r="BP3941" s="1"/>
      <c r="BQ3941" s="1"/>
      <c r="BR3941" s="1"/>
      <c r="BS3941" s="1"/>
      <c r="BT3941" s="1"/>
      <c r="BU3941" s="1"/>
      <c r="BV3941" s="1"/>
      <c r="BW3941" s="1"/>
      <c r="BX3941" s="1"/>
      <c r="BY3941" s="1"/>
      <c r="BZ3941" s="1"/>
      <c r="CA3941" s="1"/>
      <c r="CB3941" s="1"/>
      <c r="CC3941" s="1"/>
      <c r="CD3941" s="1"/>
      <c r="CE3941" s="1"/>
      <c r="CF3941" s="1"/>
      <c r="CG3941" s="1"/>
      <c r="CH3941" s="1"/>
      <c r="CI3941" s="1"/>
      <c r="CJ3941" s="1"/>
      <c r="CK3941" s="1"/>
      <c r="CL3941" s="1"/>
      <c r="CM3941" s="1"/>
      <c r="CN3941" s="1"/>
      <c r="CO3941" s="1"/>
      <c r="CP3941" s="1"/>
      <c r="CQ3941" s="1"/>
      <c r="CR3941" s="1"/>
      <c r="CS3941" s="1"/>
      <c r="CT3941" s="1"/>
      <c r="CU3941" s="1"/>
      <c r="CV3941" s="1"/>
      <c r="CW3941" s="1"/>
      <c r="CX3941" s="1"/>
      <c r="CY3941" s="1"/>
      <c r="CZ3941" s="1"/>
      <c r="DA3941" s="1"/>
      <c r="DB3941" s="1"/>
      <c r="DC3941" s="1"/>
      <c r="DD3941" s="1"/>
      <c r="DE3941" s="1"/>
      <c r="DF3941" s="1"/>
      <c r="DG3941" s="1"/>
      <c r="DH3941" s="1"/>
      <c r="DI3941" s="1"/>
      <c r="DJ3941" s="1"/>
      <c r="DK3941" s="1"/>
      <c r="DL3941" s="1"/>
      <c r="DM3941" s="1"/>
      <c r="DN3941" s="1"/>
      <c r="DO3941" s="1"/>
      <c r="DP3941" s="1"/>
      <c r="DQ3941" s="1"/>
      <c r="DR3941" s="1"/>
      <c r="DS3941" s="1"/>
      <c r="DT3941" s="1"/>
      <c r="DU3941" s="1"/>
      <c r="DV3941" s="1"/>
      <c r="DW3941" s="1"/>
      <c r="DX3941" s="1"/>
      <c r="DY3941" s="1"/>
      <c r="DZ3941" s="1"/>
      <c r="EA3941" s="1"/>
      <c r="EB3941" s="1"/>
      <c r="EC3941" s="1"/>
      <c r="ED3941" s="1"/>
      <c r="EE3941" s="1"/>
      <c r="EF3941" s="1"/>
      <c r="EG3941" s="1"/>
      <c r="EH3941" s="1"/>
      <c r="EI3941" s="1"/>
      <c r="EJ3941" s="1"/>
      <c r="EK3941" s="1"/>
      <c r="EL3941" s="1"/>
      <c r="EM3941" s="1"/>
      <c r="EN3941" s="1"/>
      <c r="EO3941" s="1"/>
      <c r="EP3941" s="1"/>
      <c r="EQ3941" s="1"/>
      <c r="ER3941" s="1"/>
      <c r="ES3941" s="1"/>
      <c r="ET3941" s="1"/>
      <c r="EU3941" s="1"/>
      <c r="EV3941" s="1"/>
      <c r="EW3941" s="1"/>
      <c r="EX3941" s="1"/>
    </row>
    <row r="3942" spans="1:154" x14ac:dyDescent="0.15">
      <c r="A3942" s="35"/>
      <c r="B3942" s="15"/>
      <c r="C3942" s="7"/>
      <c r="D3942" s="13"/>
      <c r="E3942" s="14"/>
      <c r="F3942" s="14"/>
      <c r="G3942" s="14"/>
      <c r="H3942" s="14"/>
      <c r="I3942" s="13"/>
      <c r="J3942" s="5"/>
      <c r="K3942" s="2"/>
      <c r="L3942" s="17"/>
      <c r="M3942" s="12"/>
      <c r="N3942" s="12"/>
      <c r="O3942" s="17"/>
      <c r="P3942" s="14"/>
      <c r="Q3942" s="14"/>
      <c r="R3942" s="14"/>
      <c r="S3942" s="20"/>
      <c r="T3942" s="14"/>
      <c r="U3942" s="4"/>
      <c r="V3942" s="5"/>
      <c r="W3942" s="10"/>
      <c r="X3942" s="10"/>
      <c r="Y3942" s="27"/>
      <c r="Z3942" s="3"/>
      <c r="AA3942" s="1"/>
      <c r="AB3942" s="10"/>
      <c r="AC3942" s="3"/>
      <c r="AD3942" s="3"/>
      <c r="AE3942" s="3"/>
      <c r="AF3942" s="10"/>
      <c r="AG3942" s="11"/>
      <c r="AH3942" s="10"/>
      <c r="AI3942" s="1"/>
      <c r="AJ3942" s="1"/>
      <c r="AK3942" s="1"/>
      <c r="AL3942" s="1"/>
      <c r="AM3942" s="1"/>
      <c r="AN3942" s="1"/>
      <c r="AO3942" s="1"/>
      <c r="AP3942" s="1"/>
      <c r="AQ3942" s="1"/>
      <c r="AR3942" s="1"/>
      <c r="AS3942" s="1"/>
      <c r="AT3942" s="1"/>
      <c r="AU3942" s="1"/>
      <c r="AV3942" s="1"/>
      <c r="AW3942" s="1"/>
      <c r="AX3942" s="1"/>
      <c r="AY3942" s="1"/>
      <c r="AZ3942" s="1"/>
      <c r="BA3942" s="1"/>
      <c r="BB3942" s="1"/>
      <c r="BC3942" s="1"/>
      <c r="BD3942" s="1"/>
      <c r="BE3942" s="1"/>
      <c r="BF3942" s="1"/>
      <c r="BG3942" s="1"/>
      <c r="BH3942" s="1"/>
      <c r="BI3942" s="1"/>
      <c r="BJ3942" s="1"/>
      <c r="BK3942" s="1"/>
      <c r="BL3942" s="1"/>
      <c r="BM3942" s="1"/>
      <c r="BN3942" s="1"/>
      <c r="BO3942" s="1"/>
      <c r="BP3942" s="1"/>
      <c r="BQ3942" s="1"/>
      <c r="BR3942" s="1"/>
      <c r="BS3942" s="1"/>
      <c r="BT3942" s="1"/>
      <c r="BU3942" s="1"/>
      <c r="BV3942" s="1"/>
      <c r="BW3942" s="1"/>
      <c r="BX3942" s="1"/>
      <c r="BY3942" s="1"/>
      <c r="BZ3942" s="1"/>
      <c r="CA3942" s="1"/>
      <c r="CB3942" s="1"/>
      <c r="CC3942" s="1"/>
      <c r="CD3942" s="1"/>
      <c r="CE3942" s="1"/>
      <c r="CF3942" s="1"/>
      <c r="CG3942" s="1"/>
      <c r="CH3942" s="1"/>
      <c r="CI3942" s="1"/>
      <c r="CJ3942" s="1"/>
      <c r="CK3942" s="1"/>
      <c r="CL3942" s="1"/>
      <c r="CM3942" s="1"/>
      <c r="CN3942" s="1"/>
      <c r="CO3942" s="1"/>
      <c r="CP3942" s="1"/>
      <c r="CQ3942" s="1"/>
      <c r="CR3942" s="1"/>
      <c r="CS3942" s="1"/>
      <c r="CT3942" s="1"/>
      <c r="CU3942" s="1"/>
      <c r="CV3942" s="1"/>
      <c r="CW3942" s="1"/>
      <c r="CX3942" s="1"/>
      <c r="CY3942" s="1"/>
      <c r="CZ3942" s="1"/>
      <c r="DA3942" s="1"/>
      <c r="DB3942" s="1"/>
      <c r="DC3942" s="1"/>
      <c r="DD3942" s="1"/>
      <c r="DE3942" s="1"/>
      <c r="DF3942" s="1"/>
      <c r="DG3942" s="1"/>
      <c r="DH3942" s="1"/>
      <c r="DI3942" s="1"/>
      <c r="DJ3942" s="1"/>
      <c r="DK3942" s="1"/>
      <c r="DL3942" s="1"/>
      <c r="DM3942" s="1"/>
      <c r="DN3942" s="1"/>
      <c r="DO3942" s="1"/>
      <c r="DP3942" s="1"/>
      <c r="DQ3942" s="1"/>
      <c r="DR3942" s="1"/>
      <c r="DS3942" s="1"/>
      <c r="DT3942" s="1"/>
      <c r="DU3942" s="1"/>
      <c r="DV3942" s="1"/>
      <c r="DW3942" s="1"/>
      <c r="DX3942" s="1"/>
      <c r="DY3942" s="1"/>
      <c r="DZ3942" s="1"/>
      <c r="EA3942" s="1"/>
      <c r="EB3942" s="1"/>
      <c r="EC3942" s="1"/>
      <c r="ED3942" s="1"/>
      <c r="EE3942" s="1"/>
      <c r="EF3942" s="1"/>
      <c r="EG3942" s="1"/>
      <c r="EH3942" s="1"/>
      <c r="EI3942" s="1"/>
      <c r="EJ3942" s="1"/>
      <c r="EK3942" s="1"/>
      <c r="EL3942" s="1"/>
      <c r="EM3942" s="1"/>
      <c r="EN3942" s="1"/>
      <c r="EO3942" s="1"/>
      <c r="EP3942" s="1"/>
      <c r="EQ3942" s="1"/>
      <c r="ER3942" s="1"/>
      <c r="ES3942" s="1"/>
      <c r="ET3942" s="1"/>
      <c r="EU3942" s="1"/>
      <c r="EV3942" s="1"/>
      <c r="EW3942" s="1"/>
      <c r="EX3942" s="1"/>
    </row>
    <row r="3943" spans="1:154" x14ac:dyDescent="0.15">
      <c r="A3943" s="35"/>
      <c r="B3943" s="15"/>
      <c r="C3943" s="7"/>
      <c r="D3943" s="13"/>
      <c r="E3943" s="14"/>
      <c r="F3943" s="14"/>
      <c r="G3943" s="14"/>
      <c r="H3943" s="14"/>
      <c r="I3943" s="13"/>
      <c r="J3943" s="5"/>
      <c r="K3943" s="2"/>
      <c r="L3943" s="17"/>
      <c r="M3943" s="12"/>
      <c r="N3943" s="12"/>
      <c r="O3943" s="17"/>
      <c r="P3943" s="14"/>
      <c r="Q3943" s="14"/>
      <c r="R3943" s="14"/>
      <c r="S3943" s="20"/>
      <c r="T3943" s="14"/>
      <c r="U3943" s="4"/>
      <c r="V3943" s="5"/>
      <c r="W3943" s="10"/>
      <c r="X3943" s="10"/>
      <c r="Y3943" s="27"/>
      <c r="Z3943" s="3"/>
      <c r="AA3943" s="1"/>
      <c r="AB3943" s="10"/>
      <c r="AC3943" s="3"/>
      <c r="AD3943" s="3"/>
      <c r="AE3943" s="3"/>
      <c r="AF3943" s="10"/>
      <c r="AG3943" s="11"/>
      <c r="AH3943" s="10"/>
      <c r="AI3943" s="1"/>
      <c r="AJ3943" s="1"/>
      <c r="AK3943" s="1"/>
      <c r="AL3943" s="1"/>
      <c r="AM3943" s="1"/>
      <c r="AN3943" s="1"/>
      <c r="AO3943" s="1"/>
      <c r="AP3943" s="1"/>
      <c r="AQ3943" s="1"/>
      <c r="AR3943" s="1"/>
      <c r="AS3943" s="1"/>
      <c r="AT3943" s="1"/>
      <c r="AU3943" s="1"/>
      <c r="AV3943" s="1"/>
      <c r="AW3943" s="1"/>
      <c r="AX3943" s="1"/>
      <c r="AY3943" s="1"/>
      <c r="AZ3943" s="1"/>
      <c r="BA3943" s="1"/>
      <c r="BB3943" s="1"/>
      <c r="BC3943" s="1"/>
      <c r="BD3943" s="1"/>
      <c r="BE3943" s="1"/>
      <c r="BF3943" s="1"/>
      <c r="BG3943" s="1"/>
      <c r="BH3943" s="1"/>
      <c r="BI3943" s="1"/>
      <c r="BJ3943" s="1"/>
      <c r="BK3943" s="1"/>
      <c r="BL3943" s="1"/>
      <c r="BM3943" s="1"/>
      <c r="BN3943" s="1"/>
      <c r="BO3943" s="1"/>
      <c r="BP3943" s="1"/>
      <c r="BQ3943" s="1"/>
      <c r="BR3943" s="1"/>
      <c r="BS3943" s="1"/>
      <c r="BT3943" s="1"/>
      <c r="BU3943" s="1"/>
      <c r="BV3943" s="1"/>
      <c r="BW3943" s="1"/>
      <c r="BX3943" s="1"/>
      <c r="BY3943" s="1"/>
      <c r="BZ3943" s="1"/>
      <c r="CA3943" s="1"/>
      <c r="CB3943" s="1"/>
      <c r="CC3943" s="1"/>
      <c r="CD3943" s="1"/>
      <c r="CE3943" s="1"/>
      <c r="CF3943" s="1"/>
      <c r="CG3943" s="1"/>
      <c r="CH3943" s="1"/>
      <c r="CI3943" s="1"/>
      <c r="CJ3943" s="1"/>
      <c r="CK3943" s="1"/>
      <c r="CL3943" s="1"/>
      <c r="CM3943" s="1"/>
      <c r="CN3943" s="1"/>
      <c r="CO3943" s="1"/>
      <c r="CP3943" s="1"/>
      <c r="CQ3943" s="1"/>
      <c r="CR3943" s="1"/>
      <c r="CS3943" s="1"/>
      <c r="CT3943" s="1"/>
      <c r="CU3943" s="1"/>
      <c r="CV3943" s="1"/>
      <c r="CW3943" s="1"/>
      <c r="CX3943" s="1"/>
      <c r="CY3943" s="1"/>
      <c r="CZ3943" s="1"/>
      <c r="DA3943" s="1"/>
      <c r="DB3943" s="1"/>
      <c r="DC3943" s="1"/>
      <c r="DD3943" s="1"/>
      <c r="DE3943" s="1"/>
      <c r="DF3943" s="1"/>
      <c r="DG3943" s="1"/>
      <c r="DH3943" s="1"/>
      <c r="DI3943" s="1"/>
      <c r="DJ3943" s="1"/>
      <c r="DK3943" s="1"/>
      <c r="DL3943" s="1"/>
      <c r="DM3943" s="1"/>
      <c r="DN3943" s="1"/>
      <c r="DO3943" s="1"/>
      <c r="DP3943" s="1"/>
      <c r="DQ3943" s="1"/>
      <c r="DR3943" s="1"/>
      <c r="DS3943" s="1"/>
      <c r="DT3943" s="1"/>
      <c r="DU3943" s="1"/>
      <c r="DV3943" s="1"/>
      <c r="DW3943" s="1"/>
      <c r="DX3943" s="1"/>
      <c r="DY3943" s="1"/>
      <c r="DZ3943" s="1"/>
      <c r="EA3943" s="1"/>
      <c r="EB3943" s="1"/>
      <c r="EC3943" s="1"/>
      <c r="ED3943" s="1"/>
      <c r="EE3943" s="1"/>
      <c r="EF3943" s="1"/>
      <c r="EG3943" s="1"/>
      <c r="EH3943" s="1"/>
      <c r="EI3943" s="1"/>
      <c r="EJ3943" s="1"/>
      <c r="EK3943" s="1"/>
      <c r="EL3943" s="1"/>
      <c r="EM3943" s="1"/>
      <c r="EN3943" s="1"/>
      <c r="EO3943" s="1"/>
      <c r="EP3943" s="1"/>
      <c r="EQ3943" s="1"/>
      <c r="ER3943" s="1"/>
      <c r="ES3943" s="1"/>
      <c r="ET3943" s="1"/>
      <c r="EU3943" s="1"/>
      <c r="EV3943" s="1"/>
      <c r="EW3943" s="1"/>
      <c r="EX3943" s="1"/>
    </row>
    <row r="3944" spans="1:154" x14ac:dyDescent="0.15">
      <c r="A3944" s="35"/>
      <c r="B3944" s="15"/>
      <c r="C3944" s="7"/>
      <c r="D3944" s="13"/>
      <c r="E3944" s="14"/>
      <c r="F3944" s="14"/>
      <c r="G3944" s="14"/>
      <c r="H3944" s="14"/>
      <c r="I3944" s="13"/>
      <c r="J3944" s="5"/>
      <c r="K3944" s="2"/>
      <c r="L3944" s="17"/>
      <c r="M3944" s="12"/>
      <c r="N3944" s="12"/>
      <c r="O3944" s="17"/>
      <c r="P3944" s="14"/>
      <c r="Q3944" s="14"/>
      <c r="R3944" s="14"/>
      <c r="S3944" s="20"/>
      <c r="T3944" s="14"/>
      <c r="U3944" s="4"/>
      <c r="V3944" s="5"/>
      <c r="W3944" s="10"/>
      <c r="X3944" s="10"/>
      <c r="Y3944" s="27"/>
      <c r="Z3944" s="3"/>
      <c r="AA3944" s="1"/>
      <c r="AB3944" s="10"/>
      <c r="AC3944" s="3"/>
      <c r="AD3944" s="3"/>
      <c r="AE3944" s="3"/>
      <c r="AF3944" s="10"/>
      <c r="AG3944" s="11"/>
      <c r="AH3944" s="10"/>
      <c r="AI3944" s="1"/>
      <c r="AJ3944" s="1"/>
      <c r="AK3944" s="1"/>
      <c r="AL3944" s="1"/>
      <c r="AM3944" s="1"/>
      <c r="AN3944" s="1"/>
      <c r="AO3944" s="1"/>
      <c r="AP3944" s="1"/>
      <c r="AQ3944" s="1"/>
      <c r="AR3944" s="1"/>
      <c r="AS3944" s="1"/>
      <c r="AT3944" s="1"/>
      <c r="AU3944" s="1"/>
      <c r="AV3944" s="1"/>
      <c r="AW3944" s="1"/>
      <c r="AX3944" s="1"/>
      <c r="AY3944" s="1"/>
      <c r="AZ3944" s="1"/>
      <c r="BA3944" s="1"/>
      <c r="BB3944" s="1"/>
      <c r="BC3944" s="1"/>
      <c r="BD3944" s="1"/>
      <c r="BE3944" s="1"/>
      <c r="BF3944" s="1"/>
      <c r="BG3944" s="1"/>
      <c r="BH3944" s="1"/>
      <c r="BI3944" s="1"/>
      <c r="BJ3944" s="1"/>
      <c r="BK3944" s="1"/>
      <c r="BL3944" s="1"/>
      <c r="BM3944" s="1"/>
      <c r="BN3944" s="1"/>
      <c r="BO3944" s="1"/>
      <c r="BP3944" s="1"/>
      <c r="BQ3944" s="1"/>
      <c r="BR3944" s="1"/>
      <c r="BS3944" s="1"/>
      <c r="BT3944" s="1"/>
      <c r="BU3944" s="1"/>
      <c r="BV3944" s="1"/>
      <c r="BW3944" s="1"/>
      <c r="BX3944" s="1"/>
      <c r="BY3944" s="1"/>
      <c r="BZ3944" s="1"/>
      <c r="CA3944" s="1"/>
      <c r="CB3944" s="1"/>
      <c r="CC3944" s="1"/>
      <c r="CD3944" s="1"/>
      <c r="CE3944" s="1"/>
      <c r="CF3944" s="1"/>
      <c r="CG3944" s="1"/>
      <c r="CH3944" s="1"/>
      <c r="CI3944" s="1"/>
      <c r="CJ3944" s="1"/>
      <c r="CK3944" s="1"/>
      <c r="CL3944" s="1"/>
      <c r="CM3944" s="1"/>
      <c r="CN3944" s="1"/>
      <c r="CO3944" s="1"/>
      <c r="CP3944" s="1"/>
      <c r="CQ3944" s="1"/>
      <c r="CR3944" s="1"/>
      <c r="CS3944" s="1"/>
      <c r="CT3944" s="1"/>
      <c r="CU3944" s="1"/>
      <c r="CV3944" s="1"/>
      <c r="CW3944" s="1"/>
      <c r="CX3944" s="1"/>
      <c r="CY3944" s="1"/>
      <c r="CZ3944" s="1"/>
      <c r="DA3944" s="1"/>
      <c r="DB3944" s="1"/>
      <c r="DC3944" s="1"/>
      <c r="DD3944" s="1"/>
      <c r="DE3944" s="1"/>
      <c r="DF3944" s="1"/>
      <c r="DG3944" s="1"/>
      <c r="DH3944" s="1"/>
      <c r="DI3944" s="1"/>
      <c r="DJ3944" s="1"/>
      <c r="DK3944" s="1"/>
      <c r="DL3944" s="1"/>
      <c r="DM3944" s="1"/>
      <c r="DN3944" s="1"/>
      <c r="DO3944" s="1"/>
      <c r="DP3944" s="1"/>
      <c r="DQ3944" s="1"/>
      <c r="DR3944" s="1"/>
      <c r="DS3944" s="1"/>
      <c r="DT3944" s="1"/>
      <c r="DU3944" s="1"/>
      <c r="DV3944" s="1"/>
      <c r="DW3944" s="1"/>
      <c r="DX3944" s="1"/>
      <c r="DY3944" s="1"/>
      <c r="DZ3944" s="1"/>
      <c r="EA3944" s="1"/>
      <c r="EB3944" s="1"/>
      <c r="EC3944" s="1"/>
      <c r="ED3944" s="1"/>
      <c r="EE3944" s="1"/>
      <c r="EF3944" s="1"/>
      <c r="EG3944" s="1"/>
      <c r="EH3944" s="1"/>
      <c r="EI3944" s="1"/>
      <c r="EJ3944" s="1"/>
      <c r="EK3944" s="1"/>
      <c r="EL3944" s="1"/>
      <c r="EM3944" s="1"/>
      <c r="EN3944" s="1"/>
      <c r="EO3944" s="1"/>
      <c r="EP3944" s="1"/>
      <c r="EQ3944" s="1"/>
      <c r="ER3944" s="1"/>
      <c r="ES3944" s="1"/>
      <c r="ET3944" s="1"/>
      <c r="EU3944" s="1"/>
      <c r="EV3944" s="1"/>
      <c r="EW3944" s="1"/>
      <c r="EX3944" s="1"/>
    </row>
    <row r="3945" spans="1:154" x14ac:dyDescent="0.15">
      <c r="A3945" s="35"/>
      <c r="B3945" s="15"/>
      <c r="C3945" s="7"/>
      <c r="D3945" s="13"/>
      <c r="E3945" s="14"/>
      <c r="F3945" s="14"/>
      <c r="G3945" s="14"/>
      <c r="H3945" s="14"/>
      <c r="I3945" s="13"/>
      <c r="J3945" s="5"/>
      <c r="K3945" s="2"/>
      <c r="L3945" s="17"/>
      <c r="M3945" s="12"/>
      <c r="N3945" s="12"/>
      <c r="O3945" s="17"/>
      <c r="P3945" s="14"/>
      <c r="Q3945" s="14"/>
      <c r="R3945" s="14"/>
      <c r="S3945" s="20"/>
      <c r="T3945" s="14"/>
      <c r="U3945" s="4"/>
      <c r="V3945" s="5"/>
      <c r="W3945" s="10"/>
      <c r="X3945" s="10"/>
      <c r="Y3945" s="27"/>
      <c r="Z3945" s="3"/>
      <c r="AA3945" s="1"/>
      <c r="AB3945" s="10"/>
      <c r="AC3945" s="3"/>
      <c r="AD3945" s="3"/>
      <c r="AE3945" s="3"/>
      <c r="AF3945" s="10"/>
      <c r="AG3945" s="11"/>
      <c r="AH3945" s="10"/>
      <c r="AI3945" s="1"/>
      <c r="AJ3945" s="1"/>
      <c r="AK3945" s="1"/>
      <c r="AL3945" s="1"/>
      <c r="AM3945" s="1"/>
      <c r="AN3945" s="1"/>
      <c r="AO3945" s="1"/>
      <c r="AP3945" s="1"/>
      <c r="AQ3945" s="1"/>
      <c r="AR3945" s="1"/>
      <c r="AS3945" s="1"/>
      <c r="AT3945" s="1"/>
      <c r="AU3945" s="1"/>
      <c r="AV3945" s="1"/>
      <c r="AW3945" s="1"/>
      <c r="AX3945" s="1"/>
      <c r="AY3945" s="1"/>
      <c r="AZ3945" s="1"/>
      <c r="BA3945" s="1"/>
      <c r="BB3945" s="1"/>
      <c r="BC3945" s="1"/>
      <c r="BD3945" s="1"/>
      <c r="BE3945" s="1"/>
      <c r="BF3945" s="1"/>
      <c r="BG3945" s="1"/>
      <c r="BH3945" s="1"/>
      <c r="BI3945" s="1"/>
      <c r="BJ3945" s="1"/>
      <c r="BK3945" s="1"/>
      <c r="BL3945" s="1"/>
      <c r="BM3945" s="1"/>
      <c r="BN3945" s="1"/>
      <c r="BO3945" s="1"/>
      <c r="BP3945" s="1"/>
      <c r="BQ3945" s="1"/>
      <c r="BR3945" s="1"/>
      <c r="BS3945" s="1"/>
      <c r="BT3945" s="1"/>
      <c r="BU3945" s="1"/>
      <c r="BV3945" s="1"/>
      <c r="BW3945" s="1"/>
      <c r="BX3945" s="1"/>
      <c r="BY3945" s="1"/>
      <c r="BZ3945" s="1"/>
      <c r="CA3945" s="1"/>
      <c r="CB3945" s="1"/>
      <c r="CC3945" s="1"/>
      <c r="CD3945" s="1"/>
      <c r="CE3945" s="1"/>
      <c r="CF3945" s="1"/>
      <c r="CG3945" s="1"/>
      <c r="CH3945" s="1"/>
      <c r="CI3945" s="1"/>
      <c r="CJ3945" s="1"/>
      <c r="CK3945" s="1"/>
      <c r="CL3945" s="1"/>
      <c r="CM3945" s="1"/>
      <c r="CN3945" s="1"/>
      <c r="CO3945" s="1"/>
      <c r="CP3945" s="1"/>
      <c r="CQ3945" s="1"/>
      <c r="CR3945" s="1"/>
      <c r="CS3945" s="1"/>
      <c r="CT3945" s="1"/>
      <c r="CU3945" s="1"/>
      <c r="CV3945" s="1"/>
      <c r="CW3945" s="1"/>
      <c r="CX3945" s="1"/>
      <c r="CY3945" s="1"/>
      <c r="CZ3945" s="1"/>
      <c r="DA3945" s="1"/>
      <c r="DB3945" s="1"/>
      <c r="DC3945" s="1"/>
      <c r="DD3945" s="1"/>
      <c r="DE3945" s="1"/>
      <c r="DF3945" s="1"/>
      <c r="DG3945" s="1"/>
      <c r="DH3945" s="1"/>
      <c r="DI3945" s="1"/>
      <c r="DJ3945" s="1"/>
      <c r="DK3945" s="1"/>
      <c r="DL3945" s="1"/>
      <c r="DM3945" s="1"/>
      <c r="DN3945" s="1"/>
      <c r="DO3945" s="1"/>
      <c r="DP3945" s="1"/>
      <c r="DQ3945" s="1"/>
      <c r="DR3945" s="1"/>
      <c r="DS3945" s="1"/>
      <c r="DT3945" s="1"/>
      <c r="DU3945" s="1"/>
      <c r="DV3945" s="1"/>
      <c r="DW3945" s="1"/>
      <c r="DX3945" s="1"/>
      <c r="DY3945" s="1"/>
      <c r="DZ3945" s="1"/>
      <c r="EA3945" s="1"/>
      <c r="EB3945" s="1"/>
      <c r="EC3945" s="1"/>
      <c r="ED3945" s="1"/>
      <c r="EE3945" s="1"/>
      <c r="EF3945" s="1"/>
      <c r="EG3945" s="1"/>
      <c r="EH3945" s="1"/>
      <c r="EI3945" s="1"/>
      <c r="EJ3945" s="1"/>
      <c r="EK3945" s="1"/>
      <c r="EL3945" s="1"/>
      <c r="EM3945" s="1"/>
      <c r="EN3945" s="1"/>
      <c r="EO3945" s="1"/>
      <c r="EP3945" s="1"/>
      <c r="EQ3945" s="1"/>
      <c r="ER3945" s="1"/>
      <c r="ES3945" s="1"/>
      <c r="ET3945" s="1"/>
      <c r="EU3945" s="1"/>
      <c r="EV3945" s="1"/>
      <c r="EW3945" s="1"/>
      <c r="EX3945" s="1"/>
    </row>
    <row r="3946" spans="1:154" x14ac:dyDescent="0.15">
      <c r="A3946" s="35"/>
      <c r="B3946" s="15"/>
      <c r="C3946" s="7"/>
      <c r="D3946" s="13"/>
      <c r="E3946" s="14"/>
      <c r="F3946" s="14"/>
      <c r="G3946" s="14"/>
      <c r="H3946" s="14"/>
      <c r="I3946" s="13"/>
      <c r="J3946" s="5"/>
      <c r="K3946" s="2"/>
      <c r="L3946" s="17"/>
      <c r="M3946" s="12"/>
      <c r="N3946" s="12"/>
      <c r="O3946" s="17"/>
      <c r="P3946" s="14"/>
      <c r="Q3946" s="14"/>
      <c r="R3946" s="14"/>
      <c r="S3946" s="20"/>
      <c r="T3946" s="14"/>
      <c r="U3946" s="4"/>
      <c r="V3946" s="5"/>
      <c r="W3946" s="10"/>
      <c r="X3946" s="10"/>
      <c r="Y3946" s="27"/>
      <c r="Z3946" s="3"/>
      <c r="AA3946" s="1"/>
      <c r="AB3946" s="10"/>
      <c r="AC3946" s="3"/>
      <c r="AD3946" s="3"/>
      <c r="AE3946" s="3"/>
      <c r="AF3946" s="10"/>
      <c r="AG3946" s="11"/>
      <c r="AH3946" s="10"/>
      <c r="AI3946" s="1"/>
      <c r="AJ3946" s="1"/>
      <c r="AK3946" s="1"/>
      <c r="AL3946" s="1"/>
      <c r="AM3946" s="1"/>
      <c r="AN3946" s="1"/>
      <c r="AO3946" s="1"/>
      <c r="AP3946" s="1"/>
      <c r="AQ3946" s="1"/>
      <c r="AR3946" s="1"/>
      <c r="AS3946" s="1"/>
      <c r="AT3946" s="1"/>
      <c r="AU3946" s="1"/>
      <c r="AV3946" s="1"/>
      <c r="AW3946" s="1"/>
      <c r="AX3946" s="1"/>
      <c r="AY3946" s="1"/>
      <c r="AZ3946" s="1"/>
      <c r="BA3946" s="1"/>
      <c r="BB3946" s="1"/>
      <c r="BC3946" s="1"/>
      <c r="BD3946" s="1"/>
      <c r="BE3946" s="1"/>
      <c r="BF3946" s="1"/>
      <c r="BG3946" s="1"/>
      <c r="BH3946" s="1"/>
      <c r="BI3946" s="1"/>
      <c r="BJ3946" s="1"/>
      <c r="BK3946" s="1"/>
      <c r="BL3946" s="1"/>
      <c r="BM3946" s="1"/>
      <c r="BN3946" s="1"/>
      <c r="BO3946" s="1"/>
      <c r="BP3946" s="1"/>
      <c r="BQ3946" s="1"/>
      <c r="BR3946" s="1"/>
      <c r="BS3946" s="1"/>
      <c r="BT3946" s="1"/>
      <c r="BU3946" s="1"/>
      <c r="BV3946" s="1"/>
      <c r="BW3946" s="1"/>
      <c r="BX3946" s="1"/>
      <c r="BY3946" s="1"/>
      <c r="BZ3946" s="1"/>
      <c r="CA3946" s="1"/>
      <c r="CB3946" s="1"/>
      <c r="CC3946" s="1"/>
      <c r="CD3946" s="1"/>
      <c r="CE3946" s="1"/>
      <c r="CF3946" s="1"/>
      <c r="CG3946" s="1"/>
      <c r="CH3946" s="1"/>
      <c r="CI3946" s="1"/>
      <c r="CJ3946" s="1"/>
      <c r="CK3946" s="1"/>
      <c r="CL3946" s="1"/>
      <c r="CM3946" s="1"/>
      <c r="CN3946" s="1"/>
      <c r="CO3946" s="1"/>
      <c r="CP3946" s="1"/>
      <c r="CQ3946" s="1"/>
      <c r="CR3946" s="1"/>
      <c r="CS3946" s="1"/>
      <c r="CT3946" s="1"/>
      <c r="CU3946" s="1"/>
      <c r="CV3946" s="1"/>
      <c r="CW3946" s="1"/>
      <c r="CX3946" s="1"/>
      <c r="CY3946" s="1"/>
      <c r="CZ3946" s="1"/>
      <c r="DA3946" s="1"/>
      <c r="DB3946" s="1"/>
      <c r="DC3946" s="1"/>
      <c r="DD3946" s="1"/>
      <c r="DE3946" s="1"/>
      <c r="DF3946" s="1"/>
      <c r="DG3946" s="1"/>
      <c r="DH3946" s="1"/>
      <c r="DI3946" s="1"/>
      <c r="DJ3946" s="1"/>
      <c r="DK3946" s="1"/>
      <c r="DL3946" s="1"/>
      <c r="DM3946" s="1"/>
      <c r="DN3946" s="1"/>
      <c r="DO3946" s="1"/>
      <c r="DP3946" s="1"/>
      <c r="DQ3946" s="1"/>
      <c r="DR3946" s="1"/>
      <c r="DS3946" s="1"/>
      <c r="DT3946" s="1"/>
      <c r="DU3946" s="1"/>
      <c r="DV3946" s="1"/>
      <c r="DW3946" s="1"/>
      <c r="DX3946" s="1"/>
      <c r="DY3946" s="1"/>
      <c r="DZ3946" s="1"/>
      <c r="EA3946" s="1"/>
      <c r="EB3946" s="1"/>
      <c r="EC3946" s="1"/>
      <c r="ED3946" s="1"/>
      <c r="EE3946" s="1"/>
      <c r="EF3946" s="1"/>
      <c r="EG3946" s="1"/>
      <c r="EH3946" s="1"/>
      <c r="EI3946" s="1"/>
      <c r="EJ3946" s="1"/>
      <c r="EK3946" s="1"/>
      <c r="EL3946" s="1"/>
      <c r="EM3946" s="1"/>
      <c r="EN3946" s="1"/>
      <c r="EO3946" s="1"/>
      <c r="EP3946" s="1"/>
      <c r="EQ3946" s="1"/>
      <c r="ER3946" s="1"/>
      <c r="ES3946" s="1"/>
      <c r="ET3946" s="1"/>
      <c r="EU3946" s="1"/>
      <c r="EV3946" s="1"/>
      <c r="EW3946" s="1"/>
      <c r="EX3946" s="1"/>
    </row>
    <row r="3947" spans="1:154" x14ac:dyDescent="0.15">
      <c r="A3947" s="35"/>
      <c r="B3947" s="15"/>
      <c r="C3947" s="7"/>
      <c r="D3947" s="13"/>
      <c r="E3947" s="14"/>
      <c r="F3947" s="14"/>
      <c r="G3947" s="14"/>
      <c r="H3947" s="14"/>
      <c r="I3947" s="13"/>
      <c r="J3947" s="5"/>
      <c r="K3947" s="2"/>
      <c r="L3947" s="17"/>
      <c r="M3947" s="12"/>
      <c r="N3947" s="12"/>
      <c r="O3947" s="17"/>
      <c r="P3947" s="14"/>
      <c r="Q3947" s="14"/>
      <c r="R3947" s="14"/>
      <c r="S3947" s="20"/>
      <c r="T3947" s="14"/>
      <c r="U3947" s="4"/>
      <c r="V3947" s="5"/>
      <c r="W3947" s="10"/>
      <c r="X3947" s="10"/>
      <c r="Y3947" s="27"/>
      <c r="Z3947" s="3"/>
      <c r="AA3947" s="1"/>
      <c r="AB3947" s="10"/>
      <c r="AC3947" s="3"/>
      <c r="AD3947" s="3"/>
      <c r="AE3947" s="3"/>
      <c r="AF3947" s="10"/>
      <c r="AG3947" s="11"/>
      <c r="AH3947" s="10"/>
      <c r="AI3947" s="1"/>
      <c r="AJ3947" s="1"/>
      <c r="AK3947" s="1"/>
      <c r="AL3947" s="1"/>
      <c r="AM3947" s="1"/>
      <c r="AN3947" s="1"/>
      <c r="AO3947" s="1"/>
      <c r="AP3947" s="1"/>
      <c r="AQ3947" s="1"/>
      <c r="AR3947" s="1"/>
      <c r="AS3947" s="1"/>
      <c r="AT3947" s="1"/>
      <c r="AU3947" s="1"/>
      <c r="AV3947" s="1"/>
      <c r="AW3947" s="1"/>
      <c r="AX3947" s="1"/>
      <c r="AY3947" s="1"/>
      <c r="AZ3947" s="1"/>
      <c r="BA3947" s="1"/>
      <c r="BB3947" s="1"/>
      <c r="BC3947" s="1"/>
      <c r="BD3947" s="1"/>
      <c r="BE3947" s="1"/>
      <c r="BF3947" s="1"/>
      <c r="BG3947" s="1"/>
      <c r="BH3947" s="1"/>
      <c r="BI3947" s="1"/>
      <c r="BJ3947" s="1"/>
      <c r="BK3947" s="1"/>
      <c r="BL3947" s="1"/>
      <c r="BM3947" s="1"/>
      <c r="BN3947" s="1"/>
      <c r="BO3947" s="1"/>
      <c r="BP3947" s="1"/>
      <c r="BQ3947" s="1"/>
      <c r="BR3947" s="1"/>
      <c r="BS3947" s="1"/>
      <c r="BT3947" s="1"/>
      <c r="BU3947" s="1"/>
      <c r="BV3947" s="1"/>
      <c r="BW3947" s="1"/>
      <c r="BX3947" s="1"/>
      <c r="BY3947" s="1"/>
      <c r="BZ3947" s="1"/>
      <c r="CA3947" s="1"/>
      <c r="CB3947" s="1"/>
      <c r="CC3947" s="1"/>
      <c r="CD3947" s="1"/>
      <c r="CE3947" s="1"/>
      <c r="CF3947" s="1"/>
      <c r="CG3947" s="1"/>
      <c r="CH3947" s="1"/>
      <c r="CI3947" s="1"/>
      <c r="CJ3947" s="1"/>
      <c r="CK3947" s="1"/>
      <c r="CL3947" s="1"/>
      <c r="CM3947" s="1"/>
      <c r="CN3947" s="1"/>
      <c r="CO3947" s="1"/>
      <c r="CP3947" s="1"/>
      <c r="CQ3947" s="1"/>
      <c r="CR3947" s="1"/>
      <c r="CS3947" s="1"/>
      <c r="CT3947" s="1"/>
      <c r="CU3947" s="1"/>
      <c r="CV3947" s="1"/>
      <c r="CW3947" s="1"/>
      <c r="CX3947" s="1"/>
      <c r="CY3947" s="1"/>
      <c r="CZ3947" s="1"/>
      <c r="DA3947" s="1"/>
      <c r="DB3947" s="1"/>
      <c r="DC3947" s="1"/>
      <c r="DD3947" s="1"/>
      <c r="DE3947" s="1"/>
      <c r="DF3947" s="1"/>
      <c r="DG3947" s="1"/>
      <c r="DH3947" s="1"/>
      <c r="DI3947" s="1"/>
      <c r="DJ3947" s="1"/>
      <c r="DK3947" s="1"/>
      <c r="DL3947" s="1"/>
      <c r="DM3947" s="1"/>
      <c r="DN3947" s="1"/>
      <c r="DO3947" s="1"/>
      <c r="DP3947" s="1"/>
      <c r="DQ3947" s="1"/>
      <c r="DR3947" s="1"/>
      <c r="DS3947" s="1"/>
      <c r="DT3947" s="1"/>
      <c r="DU3947" s="1"/>
      <c r="DV3947" s="1"/>
      <c r="DW3947" s="1"/>
      <c r="DX3947" s="1"/>
      <c r="DY3947" s="1"/>
      <c r="DZ3947" s="1"/>
      <c r="EA3947" s="1"/>
      <c r="EB3947" s="1"/>
      <c r="EC3947" s="1"/>
      <c r="ED3947" s="1"/>
      <c r="EE3947" s="1"/>
      <c r="EF3947" s="1"/>
      <c r="EG3947" s="1"/>
      <c r="EH3947" s="1"/>
      <c r="EI3947" s="1"/>
      <c r="EJ3947" s="1"/>
      <c r="EK3947" s="1"/>
      <c r="EL3947" s="1"/>
      <c r="EM3947" s="1"/>
      <c r="EN3947" s="1"/>
      <c r="EO3947" s="1"/>
      <c r="EP3947" s="1"/>
      <c r="EQ3947" s="1"/>
      <c r="ER3947" s="1"/>
      <c r="ES3947" s="1"/>
      <c r="ET3947" s="1"/>
      <c r="EU3947" s="1"/>
      <c r="EV3947" s="1"/>
      <c r="EW3947" s="1"/>
      <c r="EX3947" s="1"/>
    </row>
    <row r="3948" spans="1:154" x14ac:dyDescent="0.15">
      <c r="A3948" s="35"/>
      <c r="B3948" s="15"/>
      <c r="C3948" s="7"/>
      <c r="D3948" s="13"/>
      <c r="E3948" s="14"/>
      <c r="F3948" s="14"/>
      <c r="G3948" s="14"/>
      <c r="H3948" s="14"/>
      <c r="I3948" s="13"/>
      <c r="J3948" s="5"/>
      <c r="K3948" s="2"/>
      <c r="L3948" s="17"/>
      <c r="M3948" s="12"/>
      <c r="N3948" s="12"/>
      <c r="O3948" s="17"/>
      <c r="P3948" s="14"/>
      <c r="Q3948" s="14"/>
      <c r="R3948" s="14"/>
      <c r="S3948" s="20"/>
      <c r="T3948" s="14"/>
      <c r="U3948" s="4"/>
      <c r="V3948" s="5"/>
      <c r="W3948" s="10"/>
      <c r="X3948" s="10"/>
      <c r="Y3948" s="27"/>
      <c r="Z3948" s="3"/>
      <c r="AA3948" s="1"/>
      <c r="AB3948" s="10"/>
      <c r="AC3948" s="3"/>
      <c r="AD3948" s="3"/>
      <c r="AE3948" s="3"/>
      <c r="AF3948" s="10"/>
      <c r="AG3948" s="11"/>
      <c r="AH3948" s="10"/>
      <c r="AI3948" s="1"/>
      <c r="AJ3948" s="1"/>
      <c r="AK3948" s="1"/>
      <c r="AL3948" s="1"/>
      <c r="AM3948" s="1"/>
      <c r="AN3948" s="1"/>
      <c r="AO3948" s="1"/>
      <c r="AP3948" s="1"/>
      <c r="AQ3948" s="1"/>
      <c r="AR3948" s="1"/>
      <c r="AS3948" s="1"/>
      <c r="AT3948" s="1"/>
      <c r="AU3948" s="1"/>
      <c r="AV3948" s="1"/>
      <c r="AW3948" s="1"/>
      <c r="AX3948" s="1"/>
      <c r="AY3948" s="1"/>
      <c r="AZ3948" s="1"/>
      <c r="BA3948" s="1"/>
      <c r="BB3948" s="1"/>
      <c r="BC3948" s="1"/>
      <c r="BD3948" s="1"/>
      <c r="BE3948" s="1"/>
      <c r="BF3948" s="1"/>
      <c r="BG3948" s="1"/>
      <c r="BH3948" s="1"/>
      <c r="BI3948" s="1"/>
      <c r="BJ3948" s="1"/>
      <c r="BK3948" s="1"/>
      <c r="BL3948" s="1"/>
      <c r="BM3948" s="1"/>
      <c r="BN3948" s="1"/>
      <c r="BO3948" s="1"/>
      <c r="BP3948" s="1"/>
      <c r="BQ3948" s="1"/>
      <c r="BR3948" s="1"/>
      <c r="BS3948" s="1"/>
      <c r="BT3948" s="1"/>
      <c r="BU3948" s="1"/>
      <c r="BV3948" s="1"/>
      <c r="BW3948" s="1"/>
      <c r="BX3948" s="1"/>
      <c r="BY3948" s="1"/>
      <c r="BZ3948" s="1"/>
      <c r="CA3948" s="1"/>
      <c r="CB3948" s="1"/>
      <c r="CC3948" s="1"/>
      <c r="CD3948" s="1"/>
      <c r="CE3948" s="1"/>
      <c r="CF3948" s="1"/>
      <c r="CG3948" s="1"/>
      <c r="CH3948" s="1"/>
      <c r="CI3948" s="1"/>
      <c r="CJ3948" s="1"/>
      <c r="CK3948" s="1"/>
      <c r="CL3948" s="1"/>
      <c r="CM3948" s="1"/>
      <c r="CN3948" s="1"/>
      <c r="CO3948" s="1"/>
      <c r="CP3948" s="1"/>
      <c r="CQ3948" s="1"/>
      <c r="CR3948" s="1"/>
      <c r="CS3948" s="1"/>
      <c r="CT3948" s="1"/>
      <c r="CU3948" s="1"/>
      <c r="CV3948" s="1"/>
      <c r="CW3948" s="1"/>
      <c r="CX3948" s="1"/>
      <c r="CY3948" s="1"/>
      <c r="CZ3948" s="1"/>
      <c r="DA3948" s="1"/>
      <c r="DB3948" s="1"/>
      <c r="DC3948" s="1"/>
      <c r="DD3948" s="1"/>
      <c r="DE3948" s="1"/>
      <c r="DF3948" s="1"/>
      <c r="DG3948" s="1"/>
      <c r="DH3948" s="1"/>
      <c r="DI3948" s="1"/>
      <c r="DJ3948" s="1"/>
      <c r="DK3948" s="1"/>
      <c r="DL3948" s="1"/>
      <c r="DM3948" s="1"/>
      <c r="DN3948" s="1"/>
      <c r="DO3948" s="1"/>
      <c r="DP3948" s="1"/>
      <c r="DQ3948" s="1"/>
      <c r="DR3948" s="1"/>
      <c r="DS3948" s="1"/>
      <c r="DT3948" s="1"/>
      <c r="DU3948" s="1"/>
      <c r="DV3948" s="1"/>
      <c r="DW3948" s="1"/>
      <c r="DX3948" s="1"/>
      <c r="DY3948" s="1"/>
      <c r="DZ3948" s="1"/>
      <c r="EA3948" s="1"/>
      <c r="EB3948" s="1"/>
      <c r="EC3948" s="1"/>
      <c r="ED3948" s="1"/>
      <c r="EE3948" s="1"/>
      <c r="EF3948" s="1"/>
      <c r="EG3948" s="1"/>
      <c r="EH3948" s="1"/>
      <c r="EI3948" s="1"/>
      <c r="EJ3948" s="1"/>
      <c r="EK3948" s="1"/>
      <c r="EL3948" s="1"/>
      <c r="EM3948" s="1"/>
      <c r="EN3948" s="1"/>
      <c r="EO3948" s="1"/>
      <c r="EP3948" s="1"/>
      <c r="EQ3948" s="1"/>
      <c r="ER3948" s="1"/>
      <c r="ES3948" s="1"/>
      <c r="ET3948" s="1"/>
      <c r="EU3948" s="1"/>
      <c r="EV3948" s="1"/>
      <c r="EW3948" s="1"/>
      <c r="EX3948" s="1"/>
    </row>
    <row r="3949" spans="1:154" x14ac:dyDescent="0.15">
      <c r="A3949" s="35"/>
      <c r="B3949" s="15"/>
      <c r="C3949" s="7"/>
      <c r="D3949" s="13"/>
      <c r="E3949" s="14"/>
      <c r="F3949" s="14"/>
      <c r="G3949" s="14"/>
      <c r="H3949" s="14"/>
      <c r="I3949" s="13"/>
      <c r="J3949" s="5"/>
      <c r="K3949" s="2"/>
      <c r="L3949" s="17"/>
      <c r="M3949" s="12"/>
      <c r="N3949" s="12"/>
      <c r="O3949" s="17"/>
      <c r="P3949" s="14"/>
      <c r="Q3949" s="14"/>
      <c r="R3949" s="14"/>
      <c r="S3949" s="20"/>
      <c r="T3949" s="14"/>
      <c r="U3949" s="4"/>
      <c r="V3949" s="5"/>
      <c r="W3949" s="10"/>
      <c r="X3949" s="10"/>
      <c r="Y3949" s="27"/>
      <c r="Z3949" s="3"/>
      <c r="AA3949" s="1"/>
      <c r="AB3949" s="10"/>
      <c r="AC3949" s="3"/>
      <c r="AD3949" s="3"/>
      <c r="AE3949" s="3"/>
      <c r="AF3949" s="10"/>
      <c r="AG3949" s="11"/>
      <c r="AH3949" s="10"/>
      <c r="AI3949" s="1"/>
      <c r="AJ3949" s="1"/>
      <c r="AK3949" s="1"/>
      <c r="AL3949" s="1"/>
      <c r="AM3949" s="1"/>
      <c r="AN3949" s="1"/>
      <c r="AO3949" s="1"/>
      <c r="AP3949" s="1"/>
      <c r="AQ3949" s="1"/>
      <c r="AR3949" s="1"/>
      <c r="AS3949" s="1"/>
      <c r="AT3949" s="1"/>
      <c r="AU3949" s="1"/>
      <c r="AV3949" s="1"/>
      <c r="AW3949" s="1"/>
      <c r="AX3949" s="1"/>
      <c r="AY3949" s="1"/>
      <c r="AZ3949" s="1"/>
      <c r="BA3949" s="1"/>
      <c r="BB3949" s="1"/>
      <c r="BC3949" s="1"/>
      <c r="BD3949" s="1"/>
      <c r="BE3949" s="1"/>
      <c r="BF3949" s="1"/>
      <c r="BG3949" s="1"/>
      <c r="BH3949" s="1"/>
      <c r="BI3949" s="1"/>
      <c r="BJ3949" s="1"/>
      <c r="BK3949" s="1"/>
      <c r="BL3949" s="1"/>
      <c r="BM3949" s="1"/>
      <c r="BN3949" s="1"/>
      <c r="BO3949" s="1"/>
      <c r="BP3949" s="1"/>
      <c r="BQ3949" s="1"/>
      <c r="BR3949" s="1"/>
      <c r="BS3949" s="1"/>
      <c r="BT3949" s="1"/>
      <c r="BU3949" s="1"/>
      <c r="BV3949" s="1"/>
      <c r="BW3949" s="1"/>
      <c r="BX3949" s="1"/>
      <c r="BY3949" s="1"/>
      <c r="BZ3949" s="1"/>
      <c r="CA3949" s="1"/>
      <c r="CB3949" s="1"/>
      <c r="CC3949" s="1"/>
      <c r="CD3949" s="1"/>
      <c r="CE3949" s="1"/>
      <c r="CF3949" s="1"/>
      <c r="CG3949" s="1"/>
      <c r="CH3949" s="1"/>
      <c r="CI3949" s="1"/>
      <c r="CJ3949" s="1"/>
      <c r="CK3949" s="1"/>
      <c r="CL3949" s="1"/>
      <c r="CM3949" s="1"/>
      <c r="CN3949" s="1"/>
      <c r="CO3949" s="1"/>
      <c r="CP3949" s="1"/>
      <c r="CQ3949" s="1"/>
      <c r="CR3949" s="1"/>
      <c r="CS3949" s="1"/>
      <c r="CT3949" s="1"/>
      <c r="CU3949" s="1"/>
      <c r="CV3949" s="1"/>
      <c r="CW3949" s="1"/>
      <c r="CX3949" s="1"/>
      <c r="CY3949" s="1"/>
      <c r="CZ3949" s="1"/>
      <c r="DA3949" s="1"/>
      <c r="DB3949" s="1"/>
      <c r="DC3949" s="1"/>
      <c r="DD3949" s="1"/>
      <c r="DE3949" s="1"/>
      <c r="DF3949" s="1"/>
      <c r="DG3949" s="1"/>
      <c r="DH3949" s="1"/>
      <c r="DI3949" s="1"/>
      <c r="DJ3949" s="1"/>
      <c r="DK3949" s="1"/>
      <c r="DL3949" s="1"/>
      <c r="DM3949" s="1"/>
      <c r="DN3949" s="1"/>
      <c r="DO3949" s="1"/>
      <c r="DP3949" s="1"/>
      <c r="DQ3949" s="1"/>
      <c r="DR3949" s="1"/>
      <c r="DS3949" s="1"/>
      <c r="DT3949" s="1"/>
      <c r="DU3949" s="1"/>
      <c r="DV3949" s="1"/>
      <c r="DW3949" s="1"/>
      <c r="DX3949" s="1"/>
      <c r="DY3949" s="1"/>
      <c r="DZ3949" s="1"/>
      <c r="EA3949" s="1"/>
      <c r="EB3949" s="1"/>
      <c r="EC3949" s="1"/>
      <c r="ED3949" s="1"/>
      <c r="EE3949" s="1"/>
      <c r="EF3949" s="1"/>
      <c r="EG3949" s="1"/>
      <c r="EH3949" s="1"/>
      <c r="EI3949" s="1"/>
      <c r="EJ3949" s="1"/>
      <c r="EK3949" s="1"/>
      <c r="EL3949" s="1"/>
      <c r="EM3949" s="1"/>
      <c r="EN3949" s="1"/>
      <c r="EO3949" s="1"/>
      <c r="EP3949" s="1"/>
      <c r="EQ3949" s="1"/>
      <c r="ER3949" s="1"/>
      <c r="ES3949" s="1"/>
      <c r="ET3949" s="1"/>
      <c r="EU3949" s="1"/>
      <c r="EV3949" s="1"/>
      <c r="EW3949" s="1"/>
      <c r="EX3949" s="1"/>
    </row>
    <row r="3950" spans="1:154" x14ac:dyDescent="0.15">
      <c r="A3950" s="35"/>
      <c r="B3950" s="15"/>
      <c r="C3950" s="7"/>
      <c r="D3950" s="13"/>
      <c r="E3950" s="14"/>
      <c r="F3950" s="14"/>
      <c r="G3950" s="14"/>
      <c r="H3950" s="14"/>
      <c r="I3950" s="13"/>
      <c r="J3950" s="5"/>
      <c r="K3950" s="2"/>
      <c r="L3950" s="17"/>
      <c r="M3950" s="12"/>
      <c r="N3950" s="12"/>
      <c r="O3950" s="17"/>
      <c r="P3950" s="14"/>
      <c r="Q3950" s="14"/>
      <c r="R3950" s="14"/>
      <c r="S3950" s="20"/>
      <c r="T3950" s="14"/>
      <c r="U3950" s="4"/>
      <c r="V3950" s="5"/>
      <c r="W3950" s="10"/>
      <c r="X3950" s="10"/>
      <c r="Y3950" s="27"/>
      <c r="Z3950" s="3"/>
      <c r="AA3950" s="1"/>
      <c r="AB3950" s="10"/>
      <c r="AC3950" s="3"/>
      <c r="AD3950" s="3"/>
      <c r="AE3950" s="3"/>
      <c r="AF3950" s="10"/>
      <c r="AG3950" s="11"/>
      <c r="AH3950" s="10"/>
      <c r="AI3950" s="1"/>
      <c r="AJ3950" s="1"/>
      <c r="AK3950" s="1"/>
      <c r="AL3950" s="1"/>
      <c r="AM3950" s="1"/>
      <c r="AN3950" s="1"/>
      <c r="AO3950" s="1"/>
      <c r="AP3950" s="1"/>
      <c r="AQ3950" s="1"/>
      <c r="AR3950" s="1"/>
      <c r="AS3950" s="1"/>
      <c r="AT3950" s="1"/>
      <c r="AU3950" s="1"/>
      <c r="AV3950" s="1"/>
      <c r="AW3950" s="1"/>
      <c r="AX3950" s="1"/>
      <c r="AY3950" s="1"/>
      <c r="AZ3950" s="1"/>
      <c r="BA3950" s="1"/>
      <c r="BB3950" s="1"/>
      <c r="BC3950" s="1"/>
      <c r="BD3950" s="1"/>
      <c r="BE3950" s="1"/>
      <c r="BF3950" s="1"/>
      <c r="BG3950" s="1"/>
      <c r="BH3950" s="1"/>
      <c r="BI3950" s="1"/>
      <c r="BJ3950" s="1"/>
      <c r="BK3950" s="1"/>
      <c r="BL3950" s="1"/>
      <c r="BM3950" s="1"/>
      <c r="BN3950" s="1"/>
      <c r="BO3950" s="1"/>
      <c r="BP3950" s="1"/>
      <c r="BQ3950" s="1"/>
      <c r="BR3950" s="1"/>
      <c r="BS3950" s="1"/>
      <c r="BT3950" s="1"/>
      <c r="BU3950" s="1"/>
      <c r="BV3950" s="1"/>
      <c r="BW3950" s="1"/>
      <c r="BX3950" s="1"/>
      <c r="BY3950" s="1"/>
      <c r="BZ3950" s="1"/>
      <c r="CA3950" s="1"/>
      <c r="CB3950" s="1"/>
      <c r="CC3950" s="1"/>
      <c r="CD3950" s="1"/>
      <c r="CE3950" s="1"/>
      <c r="CF3950" s="1"/>
      <c r="CG3950" s="1"/>
      <c r="CH3950" s="1"/>
      <c r="CI3950" s="1"/>
      <c r="CJ3950" s="1"/>
      <c r="CK3950" s="1"/>
      <c r="CL3950" s="1"/>
      <c r="CM3950" s="1"/>
      <c r="CN3950" s="1"/>
      <c r="CO3950" s="1"/>
      <c r="CP3950" s="1"/>
      <c r="CQ3950" s="1"/>
      <c r="CR3950" s="1"/>
      <c r="CS3950" s="1"/>
      <c r="CT3950" s="1"/>
      <c r="CU3950" s="1"/>
      <c r="CV3950" s="1"/>
      <c r="CW3950" s="1"/>
      <c r="CX3950" s="1"/>
      <c r="CY3950" s="1"/>
      <c r="CZ3950" s="1"/>
      <c r="DA3950" s="1"/>
      <c r="DB3950" s="1"/>
      <c r="DC3950" s="1"/>
      <c r="DD3950" s="1"/>
      <c r="DE3950" s="1"/>
      <c r="DF3950" s="1"/>
      <c r="DG3950" s="1"/>
      <c r="DH3950" s="1"/>
      <c r="DI3950" s="1"/>
      <c r="DJ3950" s="1"/>
      <c r="DK3950" s="1"/>
      <c r="DL3950" s="1"/>
      <c r="DM3950" s="1"/>
      <c r="DN3950" s="1"/>
      <c r="DO3950" s="1"/>
      <c r="DP3950" s="1"/>
      <c r="DQ3950" s="1"/>
      <c r="DR3950" s="1"/>
      <c r="DS3950" s="1"/>
      <c r="DT3950" s="1"/>
      <c r="DU3950" s="1"/>
      <c r="DV3950" s="1"/>
      <c r="DW3950" s="1"/>
      <c r="DX3950" s="1"/>
      <c r="DY3950" s="1"/>
      <c r="DZ3950" s="1"/>
      <c r="EA3950" s="1"/>
      <c r="EB3950" s="1"/>
      <c r="EC3950" s="1"/>
      <c r="ED3950" s="1"/>
      <c r="EE3950" s="1"/>
      <c r="EF3950" s="1"/>
      <c r="EG3950" s="1"/>
      <c r="EH3950" s="1"/>
      <c r="EI3950" s="1"/>
      <c r="EJ3950" s="1"/>
      <c r="EK3950" s="1"/>
      <c r="EL3950" s="1"/>
      <c r="EM3950" s="1"/>
      <c r="EN3950" s="1"/>
      <c r="EO3950" s="1"/>
      <c r="EP3950" s="1"/>
      <c r="EQ3950" s="1"/>
      <c r="ER3950" s="1"/>
      <c r="ES3950" s="1"/>
      <c r="ET3950" s="1"/>
      <c r="EU3950" s="1"/>
      <c r="EV3950" s="1"/>
      <c r="EW3950" s="1"/>
      <c r="EX3950" s="1"/>
    </row>
    <row r="3951" spans="1:154" x14ac:dyDescent="0.15">
      <c r="A3951" s="35"/>
      <c r="B3951" s="15"/>
      <c r="C3951" s="7"/>
      <c r="D3951" s="13"/>
      <c r="E3951" s="14"/>
      <c r="F3951" s="14"/>
      <c r="G3951" s="14"/>
      <c r="H3951" s="14"/>
      <c r="I3951" s="13"/>
      <c r="J3951" s="5"/>
      <c r="K3951" s="2"/>
      <c r="L3951" s="17"/>
      <c r="M3951" s="12"/>
      <c r="N3951" s="12"/>
      <c r="O3951" s="17"/>
      <c r="P3951" s="14"/>
      <c r="Q3951" s="14"/>
      <c r="R3951" s="14"/>
      <c r="S3951" s="20"/>
      <c r="T3951" s="14"/>
      <c r="U3951" s="4"/>
      <c r="V3951" s="5"/>
      <c r="W3951" s="10"/>
      <c r="X3951" s="10"/>
      <c r="Y3951" s="27"/>
      <c r="Z3951" s="3"/>
      <c r="AA3951" s="1"/>
      <c r="AB3951" s="10"/>
      <c r="AC3951" s="3"/>
      <c r="AD3951" s="3"/>
      <c r="AE3951" s="3"/>
      <c r="AF3951" s="10"/>
      <c r="AG3951" s="11"/>
      <c r="AH3951" s="10"/>
      <c r="AI3951" s="1"/>
      <c r="AJ3951" s="1"/>
      <c r="AK3951" s="1"/>
      <c r="AL3951" s="1"/>
      <c r="AM3951" s="1"/>
      <c r="AN3951" s="1"/>
      <c r="AO3951" s="1"/>
      <c r="AP3951" s="1"/>
      <c r="AQ3951" s="1"/>
      <c r="AR3951" s="1"/>
      <c r="AS3951" s="1"/>
      <c r="AT3951" s="1"/>
      <c r="AU3951" s="1"/>
      <c r="AV3951" s="1"/>
      <c r="AW3951" s="1"/>
      <c r="AX3951" s="1"/>
      <c r="AY3951" s="1"/>
      <c r="AZ3951" s="1"/>
      <c r="BA3951" s="1"/>
      <c r="BB3951" s="1"/>
      <c r="BC3951" s="1"/>
      <c r="BD3951" s="1"/>
      <c r="BE3951" s="1"/>
      <c r="BF3951" s="1"/>
      <c r="BG3951" s="1"/>
      <c r="BH3951" s="1"/>
      <c r="BI3951" s="1"/>
      <c r="BJ3951" s="1"/>
      <c r="BK3951" s="1"/>
      <c r="BL3951" s="1"/>
      <c r="BM3951" s="1"/>
      <c r="BN3951" s="1"/>
      <c r="BO3951" s="1"/>
      <c r="BP3951" s="1"/>
      <c r="BQ3951" s="1"/>
      <c r="BR3951" s="1"/>
      <c r="BS3951" s="1"/>
      <c r="BT3951" s="1"/>
      <c r="BU3951" s="1"/>
      <c r="BV3951" s="1"/>
      <c r="BW3951" s="1"/>
      <c r="BX3951" s="1"/>
      <c r="BY3951" s="1"/>
      <c r="BZ3951" s="1"/>
      <c r="CA3951" s="1"/>
      <c r="CB3951" s="1"/>
      <c r="CC3951" s="1"/>
      <c r="CD3951" s="1"/>
      <c r="CE3951" s="1"/>
      <c r="CF3951" s="1"/>
      <c r="CG3951" s="1"/>
      <c r="CH3951" s="1"/>
      <c r="CI3951" s="1"/>
      <c r="CJ3951" s="1"/>
      <c r="CK3951" s="1"/>
      <c r="CL3951" s="1"/>
      <c r="CM3951" s="1"/>
      <c r="CN3951" s="1"/>
      <c r="CO3951" s="1"/>
      <c r="CP3951" s="1"/>
      <c r="CQ3951" s="1"/>
      <c r="CR3951" s="1"/>
      <c r="CS3951" s="1"/>
      <c r="CT3951" s="1"/>
      <c r="CU3951" s="1"/>
      <c r="CV3951" s="1"/>
      <c r="CW3951" s="1"/>
      <c r="CX3951" s="1"/>
      <c r="CY3951" s="1"/>
      <c r="CZ3951" s="1"/>
      <c r="DA3951" s="1"/>
      <c r="DB3951" s="1"/>
      <c r="DC3951" s="1"/>
      <c r="DD3951" s="1"/>
      <c r="DE3951" s="1"/>
      <c r="DF3951" s="1"/>
      <c r="DG3951" s="1"/>
      <c r="DH3951" s="1"/>
      <c r="DI3951" s="1"/>
      <c r="DJ3951" s="1"/>
      <c r="DK3951" s="1"/>
      <c r="DL3951" s="1"/>
      <c r="DM3951" s="1"/>
      <c r="DN3951" s="1"/>
      <c r="DO3951" s="1"/>
      <c r="DP3951" s="1"/>
      <c r="DQ3951" s="1"/>
      <c r="DR3951" s="1"/>
      <c r="DS3951" s="1"/>
      <c r="DT3951" s="1"/>
      <c r="DU3951" s="1"/>
      <c r="DV3951" s="1"/>
      <c r="DW3951" s="1"/>
      <c r="DX3951" s="1"/>
      <c r="DY3951" s="1"/>
      <c r="DZ3951" s="1"/>
      <c r="EA3951" s="1"/>
      <c r="EB3951" s="1"/>
      <c r="EC3951" s="1"/>
      <c r="ED3951" s="1"/>
      <c r="EE3951" s="1"/>
      <c r="EF3951" s="1"/>
      <c r="EG3951" s="1"/>
      <c r="EH3951" s="1"/>
      <c r="EI3951" s="1"/>
      <c r="EJ3951" s="1"/>
      <c r="EK3951" s="1"/>
      <c r="EL3951" s="1"/>
      <c r="EM3951" s="1"/>
      <c r="EN3951" s="1"/>
      <c r="EO3951" s="1"/>
      <c r="EP3951" s="1"/>
      <c r="EQ3951" s="1"/>
      <c r="ER3951" s="1"/>
      <c r="ES3951" s="1"/>
      <c r="ET3951" s="1"/>
      <c r="EU3951" s="1"/>
      <c r="EV3951" s="1"/>
      <c r="EW3951" s="1"/>
      <c r="EX3951" s="1"/>
    </row>
    <row r="3952" spans="1:154" x14ac:dyDescent="0.15">
      <c r="A3952" s="35"/>
      <c r="B3952" s="15"/>
      <c r="C3952" s="7"/>
      <c r="D3952" s="13"/>
      <c r="E3952" s="14"/>
      <c r="F3952" s="14"/>
      <c r="G3952" s="14"/>
      <c r="H3952" s="14"/>
      <c r="I3952" s="13"/>
      <c r="J3952" s="5"/>
      <c r="K3952" s="2"/>
      <c r="L3952" s="17"/>
      <c r="M3952" s="12"/>
      <c r="N3952" s="12"/>
      <c r="O3952" s="17"/>
      <c r="P3952" s="14"/>
      <c r="Q3952" s="14"/>
      <c r="R3952" s="14"/>
      <c r="S3952" s="20"/>
      <c r="T3952" s="14"/>
      <c r="U3952" s="4"/>
      <c r="V3952" s="5"/>
      <c r="W3952" s="10"/>
      <c r="X3952" s="10"/>
      <c r="Y3952" s="27"/>
      <c r="Z3952" s="3"/>
      <c r="AA3952" s="1"/>
      <c r="AB3952" s="10"/>
      <c r="AC3952" s="3"/>
      <c r="AD3952" s="3"/>
      <c r="AE3952" s="3"/>
      <c r="AF3952" s="10"/>
      <c r="AG3952" s="11"/>
      <c r="AH3952" s="10"/>
      <c r="AI3952" s="1"/>
      <c r="AJ3952" s="1"/>
      <c r="AK3952" s="1"/>
      <c r="AL3952" s="1"/>
      <c r="AM3952" s="1"/>
      <c r="AN3952" s="1"/>
      <c r="AO3952" s="1"/>
      <c r="AP3952" s="1"/>
      <c r="AQ3952" s="1"/>
      <c r="AR3952" s="1"/>
      <c r="AS3952" s="1"/>
      <c r="AT3952" s="1"/>
      <c r="AU3952" s="1"/>
      <c r="AV3952" s="1"/>
      <c r="AW3952" s="1"/>
      <c r="AX3952" s="1"/>
      <c r="AY3952" s="1"/>
      <c r="AZ3952" s="1"/>
      <c r="BA3952" s="1"/>
      <c r="BB3952" s="1"/>
      <c r="BC3952" s="1"/>
      <c r="BD3952" s="1"/>
      <c r="BE3952" s="1"/>
      <c r="BF3952" s="1"/>
      <c r="BG3952" s="1"/>
      <c r="BH3952" s="1"/>
      <c r="BI3952" s="1"/>
      <c r="BJ3952" s="1"/>
      <c r="BK3952" s="1"/>
      <c r="BL3952" s="1"/>
      <c r="BM3952" s="1"/>
      <c r="BN3952" s="1"/>
      <c r="BO3952" s="1"/>
      <c r="BP3952" s="1"/>
      <c r="BQ3952" s="1"/>
      <c r="BR3952" s="1"/>
      <c r="BS3952" s="1"/>
      <c r="BT3952" s="1"/>
      <c r="BU3952" s="1"/>
      <c r="BV3952" s="1"/>
      <c r="BW3952" s="1"/>
      <c r="BX3952" s="1"/>
      <c r="BY3952" s="1"/>
      <c r="BZ3952" s="1"/>
      <c r="CA3952" s="1"/>
      <c r="CB3952" s="1"/>
      <c r="CC3952" s="1"/>
      <c r="CD3952" s="1"/>
      <c r="CE3952" s="1"/>
      <c r="CF3952" s="1"/>
      <c r="CG3952" s="1"/>
      <c r="CH3952" s="1"/>
      <c r="CI3952" s="1"/>
      <c r="CJ3952" s="1"/>
      <c r="CK3952" s="1"/>
      <c r="CL3952" s="1"/>
      <c r="CM3952" s="1"/>
      <c r="CN3952" s="1"/>
      <c r="CO3952" s="1"/>
      <c r="CP3952" s="1"/>
      <c r="CQ3952" s="1"/>
      <c r="CR3952" s="1"/>
      <c r="CS3952" s="1"/>
      <c r="CT3952" s="1"/>
      <c r="CU3952" s="1"/>
      <c r="CV3952" s="1"/>
      <c r="CW3952" s="1"/>
      <c r="CX3952" s="1"/>
      <c r="CY3952" s="1"/>
      <c r="CZ3952" s="1"/>
      <c r="DA3952" s="1"/>
      <c r="DB3952" s="1"/>
      <c r="DC3952" s="1"/>
      <c r="DD3952" s="1"/>
      <c r="DE3952" s="1"/>
      <c r="DF3952" s="1"/>
      <c r="DG3952" s="1"/>
      <c r="DH3952" s="1"/>
      <c r="DI3952" s="1"/>
      <c r="DJ3952" s="1"/>
      <c r="DK3952" s="1"/>
      <c r="DL3952" s="1"/>
      <c r="DM3952" s="1"/>
      <c r="DN3952" s="1"/>
      <c r="DO3952" s="1"/>
      <c r="DP3952" s="1"/>
      <c r="DQ3952" s="1"/>
      <c r="DR3952" s="1"/>
      <c r="DS3952" s="1"/>
      <c r="DT3952" s="1"/>
      <c r="DU3952" s="1"/>
      <c r="DV3952" s="1"/>
      <c r="DW3952" s="1"/>
      <c r="DX3952" s="1"/>
      <c r="DY3952" s="1"/>
      <c r="DZ3952" s="1"/>
      <c r="EA3952" s="1"/>
      <c r="EB3952" s="1"/>
      <c r="EC3952" s="1"/>
      <c r="ED3952" s="1"/>
      <c r="EE3952" s="1"/>
      <c r="EF3952" s="1"/>
      <c r="EG3952" s="1"/>
      <c r="EH3952" s="1"/>
      <c r="EI3952" s="1"/>
      <c r="EJ3952" s="1"/>
      <c r="EK3952" s="1"/>
      <c r="EL3952" s="1"/>
      <c r="EM3952" s="1"/>
      <c r="EN3952" s="1"/>
      <c r="EO3952" s="1"/>
      <c r="EP3952" s="1"/>
      <c r="EQ3952" s="1"/>
      <c r="ER3952" s="1"/>
      <c r="ES3952" s="1"/>
      <c r="ET3952" s="1"/>
      <c r="EU3952" s="1"/>
      <c r="EV3952" s="1"/>
      <c r="EW3952" s="1"/>
      <c r="EX3952" s="1"/>
    </row>
    <row r="3953" spans="1:154" x14ac:dyDescent="0.15">
      <c r="A3953" s="35"/>
      <c r="B3953" s="15"/>
      <c r="C3953" s="7"/>
      <c r="D3953" s="13"/>
      <c r="E3953" s="14"/>
      <c r="F3953" s="14"/>
      <c r="G3953" s="14"/>
      <c r="H3953" s="14"/>
      <c r="I3953" s="13"/>
      <c r="J3953" s="5"/>
      <c r="K3953" s="2"/>
      <c r="L3953" s="17"/>
      <c r="M3953" s="12"/>
      <c r="N3953" s="12"/>
      <c r="O3953" s="17"/>
      <c r="P3953" s="14"/>
      <c r="Q3953" s="14"/>
      <c r="R3953" s="14"/>
      <c r="S3953" s="20"/>
      <c r="T3953" s="14"/>
      <c r="U3953" s="4"/>
      <c r="V3953" s="5"/>
      <c r="W3953" s="10"/>
      <c r="X3953" s="10"/>
      <c r="Y3953" s="27"/>
      <c r="Z3953" s="3"/>
      <c r="AA3953" s="1"/>
      <c r="AB3953" s="10"/>
      <c r="AC3953" s="3"/>
      <c r="AD3953" s="3"/>
      <c r="AE3953" s="3"/>
      <c r="AF3953" s="10"/>
      <c r="AG3953" s="11"/>
      <c r="AH3953" s="10"/>
      <c r="AI3953" s="1"/>
      <c r="AJ3953" s="1"/>
      <c r="AK3953" s="1"/>
      <c r="AL3953" s="1"/>
      <c r="AM3953" s="1"/>
      <c r="AN3953" s="1"/>
      <c r="AO3953" s="1"/>
      <c r="AP3953" s="1"/>
      <c r="AQ3953" s="1"/>
      <c r="AR3953" s="1"/>
      <c r="AS3953" s="1"/>
      <c r="AT3953" s="1"/>
      <c r="AU3953" s="1"/>
      <c r="AV3953" s="1"/>
      <c r="AW3953" s="1"/>
      <c r="AX3953" s="1"/>
      <c r="AY3953" s="1"/>
      <c r="AZ3953" s="1"/>
      <c r="BA3953" s="1"/>
      <c r="BB3953" s="1"/>
      <c r="BC3953" s="1"/>
      <c r="BD3953" s="1"/>
      <c r="BE3953" s="1"/>
      <c r="BF3953" s="1"/>
      <c r="BG3953" s="1"/>
      <c r="BH3953" s="1"/>
      <c r="BI3953" s="1"/>
      <c r="BJ3953" s="1"/>
      <c r="BK3953" s="1"/>
      <c r="BL3953" s="1"/>
      <c r="BM3953" s="1"/>
      <c r="BN3953" s="1"/>
      <c r="BO3953" s="1"/>
      <c r="BP3953" s="1"/>
      <c r="BQ3953" s="1"/>
      <c r="BR3953" s="1"/>
      <c r="BS3953" s="1"/>
      <c r="BT3953" s="1"/>
      <c r="BU3953" s="1"/>
      <c r="BV3953" s="1"/>
      <c r="BW3953" s="1"/>
      <c r="BX3953" s="1"/>
      <c r="BY3953" s="1"/>
      <c r="BZ3953" s="1"/>
      <c r="CA3953" s="1"/>
      <c r="CB3953" s="1"/>
      <c r="CC3953" s="1"/>
      <c r="CD3953" s="1"/>
      <c r="CE3953" s="1"/>
      <c r="CF3953" s="1"/>
      <c r="CG3953" s="1"/>
      <c r="CH3953" s="1"/>
      <c r="CI3953" s="1"/>
      <c r="CJ3953" s="1"/>
      <c r="CK3953" s="1"/>
      <c r="CL3953" s="1"/>
      <c r="CM3953" s="1"/>
      <c r="CN3953" s="1"/>
      <c r="CO3953" s="1"/>
      <c r="CP3953" s="1"/>
      <c r="CQ3953" s="1"/>
      <c r="CR3953" s="1"/>
      <c r="CS3953" s="1"/>
      <c r="CT3953" s="1"/>
      <c r="CU3953" s="1"/>
      <c r="CV3953" s="1"/>
      <c r="CW3953" s="1"/>
      <c r="CX3953" s="1"/>
      <c r="CY3953" s="1"/>
      <c r="CZ3953" s="1"/>
      <c r="DA3953" s="1"/>
      <c r="DB3953" s="1"/>
      <c r="DC3953" s="1"/>
      <c r="DD3953" s="1"/>
      <c r="DE3953" s="1"/>
      <c r="DF3953" s="1"/>
      <c r="DG3953" s="1"/>
      <c r="DH3953" s="1"/>
      <c r="DI3953" s="1"/>
      <c r="DJ3953" s="1"/>
      <c r="DK3953" s="1"/>
      <c r="DL3953" s="1"/>
      <c r="DM3953" s="1"/>
      <c r="DN3953" s="1"/>
      <c r="DO3953" s="1"/>
      <c r="DP3953" s="1"/>
      <c r="DQ3953" s="1"/>
      <c r="DR3953" s="1"/>
      <c r="DS3953" s="1"/>
      <c r="DT3953" s="1"/>
      <c r="DU3953" s="1"/>
      <c r="DV3953" s="1"/>
      <c r="DW3953" s="1"/>
      <c r="DX3953" s="1"/>
      <c r="DY3953" s="1"/>
      <c r="DZ3953" s="1"/>
      <c r="EA3953" s="1"/>
      <c r="EB3953" s="1"/>
      <c r="EC3953" s="1"/>
      <c r="ED3953" s="1"/>
      <c r="EE3953" s="1"/>
      <c r="EF3953" s="1"/>
      <c r="EG3953" s="1"/>
      <c r="EH3953" s="1"/>
      <c r="EI3953" s="1"/>
      <c r="EJ3953" s="1"/>
      <c r="EK3953" s="1"/>
      <c r="EL3953" s="1"/>
      <c r="EM3953" s="1"/>
      <c r="EN3953" s="1"/>
      <c r="EO3953" s="1"/>
      <c r="EP3953" s="1"/>
      <c r="EQ3953" s="1"/>
      <c r="ER3953" s="1"/>
      <c r="ES3953" s="1"/>
      <c r="ET3953" s="1"/>
      <c r="EU3953" s="1"/>
      <c r="EV3953" s="1"/>
      <c r="EW3953" s="1"/>
      <c r="EX3953" s="1"/>
    </row>
    <row r="3954" spans="1:154" x14ac:dyDescent="0.15">
      <c r="A3954" s="35"/>
      <c r="B3954" s="15"/>
      <c r="C3954" s="7"/>
      <c r="D3954" s="13"/>
      <c r="E3954" s="14"/>
      <c r="F3954" s="14"/>
      <c r="G3954" s="14"/>
      <c r="H3954" s="14"/>
      <c r="I3954" s="13"/>
      <c r="J3954" s="5"/>
      <c r="K3954" s="2"/>
      <c r="L3954" s="17"/>
      <c r="M3954" s="12"/>
      <c r="N3954" s="12"/>
      <c r="O3954" s="17"/>
      <c r="P3954" s="14"/>
      <c r="Q3954" s="14"/>
      <c r="R3954" s="14"/>
      <c r="S3954" s="20"/>
      <c r="T3954" s="14"/>
      <c r="U3954" s="4"/>
      <c r="V3954" s="5"/>
      <c r="W3954" s="10"/>
      <c r="X3954" s="10"/>
      <c r="Y3954" s="27"/>
      <c r="Z3954" s="3"/>
      <c r="AA3954" s="1"/>
      <c r="AB3954" s="10"/>
      <c r="AC3954" s="3"/>
      <c r="AD3954" s="3"/>
      <c r="AE3954" s="3"/>
      <c r="AF3954" s="10"/>
      <c r="AG3954" s="11"/>
      <c r="AH3954" s="10"/>
      <c r="AI3954" s="1"/>
      <c r="AJ3954" s="1"/>
      <c r="AK3954" s="1"/>
      <c r="AL3954" s="1"/>
      <c r="AM3954" s="1"/>
      <c r="AN3954" s="1"/>
      <c r="AO3954" s="1"/>
      <c r="AP3954" s="1"/>
      <c r="AQ3954" s="1"/>
      <c r="AR3954" s="1"/>
      <c r="AS3954" s="1"/>
      <c r="AT3954" s="1"/>
      <c r="AU3954" s="1"/>
      <c r="AV3954" s="1"/>
      <c r="AW3954" s="1"/>
      <c r="AX3954" s="1"/>
      <c r="AY3954" s="1"/>
      <c r="AZ3954" s="1"/>
      <c r="BA3954" s="1"/>
      <c r="BB3954" s="1"/>
      <c r="BC3954" s="1"/>
      <c r="BD3954" s="1"/>
      <c r="BE3954" s="1"/>
      <c r="BF3954" s="1"/>
      <c r="BG3954" s="1"/>
      <c r="BH3954" s="1"/>
      <c r="BI3954" s="1"/>
      <c r="BJ3954" s="1"/>
      <c r="BK3954" s="1"/>
      <c r="BL3954" s="1"/>
      <c r="BM3954" s="1"/>
      <c r="BN3954" s="1"/>
      <c r="BO3954" s="1"/>
      <c r="BP3954" s="1"/>
      <c r="BQ3954" s="1"/>
      <c r="BR3954" s="1"/>
      <c r="BS3954" s="1"/>
      <c r="BT3954" s="1"/>
      <c r="BU3954" s="1"/>
      <c r="BV3954" s="1"/>
      <c r="BW3954" s="1"/>
      <c r="BX3954" s="1"/>
      <c r="BY3954" s="1"/>
      <c r="BZ3954" s="1"/>
      <c r="CA3954" s="1"/>
      <c r="CB3954" s="1"/>
      <c r="CC3954" s="1"/>
      <c r="CD3954" s="1"/>
      <c r="CE3954" s="1"/>
      <c r="CF3954" s="1"/>
      <c r="CG3954" s="1"/>
      <c r="CH3954" s="1"/>
      <c r="CI3954" s="1"/>
      <c r="CJ3954" s="1"/>
      <c r="CK3954" s="1"/>
      <c r="CL3954" s="1"/>
      <c r="CM3954" s="1"/>
      <c r="CN3954" s="1"/>
      <c r="CO3954" s="1"/>
      <c r="CP3954" s="1"/>
      <c r="CQ3954" s="1"/>
      <c r="CR3954" s="1"/>
      <c r="CS3954" s="1"/>
      <c r="CT3954" s="1"/>
      <c r="CU3954" s="1"/>
      <c r="CV3954" s="1"/>
      <c r="CW3954" s="1"/>
      <c r="CX3954" s="1"/>
      <c r="CY3954" s="1"/>
      <c r="CZ3954" s="1"/>
      <c r="DA3954" s="1"/>
      <c r="DB3954" s="1"/>
      <c r="DC3954" s="1"/>
      <c r="DD3954" s="1"/>
      <c r="DE3954" s="1"/>
      <c r="DF3954" s="1"/>
      <c r="DG3954" s="1"/>
      <c r="DH3954" s="1"/>
      <c r="DI3954" s="1"/>
      <c r="DJ3954" s="1"/>
      <c r="DK3954" s="1"/>
      <c r="DL3954" s="1"/>
      <c r="DM3954" s="1"/>
      <c r="DN3954" s="1"/>
      <c r="DO3954" s="1"/>
      <c r="DP3954" s="1"/>
      <c r="DQ3954" s="1"/>
      <c r="DR3954" s="1"/>
      <c r="DS3954" s="1"/>
      <c r="DT3954" s="1"/>
      <c r="DU3954" s="1"/>
      <c r="DV3954" s="1"/>
      <c r="DW3954" s="1"/>
      <c r="DX3954" s="1"/>
      <c r="DY3954" s="1"/>
      <c r="DZ3954" s="1"/>
      <c r="EA3954" s="1"/>
      <c r="EB3954" s="1"/>
      <c r="EC3954" s="1"/>
      <c r="ED3954" s="1"/>
      <c r="EE3954" s="1"/>
      <c r="EF3954" s="1"/>
      <c r="EG3954" s="1"/>
      <c r="EH3954" s="1"/>
      <c r="EI3954" s="1"/>
      <c r="EJ3954" s="1"/>
      <c r="EK3954" s="1"/>
      <c r="EL3954" s="1"/>
      <c r="EM3954" s="1"/>
      <c r="EN3954" s="1"/>
      <c r="EO3954" s="1"/>
      <c r="EP3954" s="1"/>
      <c r="EQ3954" s="1"/>
      <c r="ER3954" s="1"/>
      <c r="ES3954" s="1"/>
      <c r="ET3954" s="1"/>
      <c r="EU3954" s="1"/>
      <c r="EV3954" s="1"/>
      <c r="EW3954" s="1"/>
      <c r="EX3954" s="1"/>
    </row>
    <row r="3955" spans="1:154" x14ac:dyDescent="0.15">
      <c r="A3955" s="35"/>
      <c r="B3955" s="15"/>
      <c r="C3955" s="7"/>
      <c r="D3955" s="13"/>
      <c r="E3955" s="14"/>
      <c r="F3955" s="14"/>
      <c r="G3955" s="14"/>
      <c r="H3955" s="14"/>
      <c r="I3955" s="13"/>
      <c r="J3955" s="5"/>
      <c r="K3955" s="2"/>
      <c r="L3955" s="17"/>
      <c r="M3955" s="12"/>
      <c r="N3955" s="12"/>
      <c r="O3955" s="17"/>
      <c r="P3955" s="14"/>
      <c r="Q3955" s="14"/>
      <c r="R3955" s="14"/>
      <c r="S3955" s="20"/>
      <c r="T3955" s="14"/>
      <c r="U3955" s="4"/>
      <c r="V3955" s="5"/>
      <c r="W3955" s="10"/>
      <c r="X3955" s="10"/>
      <c r="Y3955" s="27"/>
      <c r="Z3955" s="3"/>
      <c r="AA3955" s="1"/>
      <c r="AB3955" s="10"/>
      <c r="AC3955" s="3"/>
      <c r="AD3955" s="3"/>
      <c r="AE3955" s="3"/>
      <c r="AF3955" s="10"/>
      <c r="AG3955" s="11"/>
      <c r="AH3955" s="10"/>
      <c r="AI3955" s="1"/>
      <c r="AJ3955" s="1"/>
      <c r="AK3955" s="1"/>
      <c r="AL3955" s="1"/>
      <c r="AM3955" s="1"/>
      <c r="AN3955" s="1"/>
      <c r="AO3955" s="1"/>
      <c r="AP3955" s="1"/>
      <c r="AQ3955" s="1"/>
      <c r="AR3955" s="1"/>
      <c r="AS3955" s="1"/>
      <c r="AT3955" s="1"/>
      <c r="AU3955" s="1"/>
      <c r="AV3955" s="1"/>
      <c r="AW3955" s="1"/>
      <c r="AX3955" s="1"/>
      <c r="AY3955" s="1"/>
      <c r="AZ3955" s="1"/>
      <c r="BA3955" s="1"/>
      <c r="BB3955" s="1"/>
      <c r="BC3955" s="1"/>
      <c r="BD3955" s="1"/>
      <c r="BE3955" s="1"/>
      <c r="BF3955" s="1"/>
      <c r="BG3955" s="1"/>
      <c r="BH3955" s="1"/>
      <c r="BI3955" s="1"/>
      <c r="BJ3955" s="1"/>
      <c r="BK3955" s="1"/>
      <c r="BL3955" s="1"/>
      <c r="BM3955" s="1"/>
      <c r="BN3955" s="1"/>
      <c r="BO3955" s="1"/>
      <c r="BP3955" s="1"/>
      <c r="BQ3955" s="1"/>
      <c r="BR3955" s="1"/>
      <c r="BS3955" s="1"/>
      <c r="BT3955" s="1"/>
      <c r="BU3955" s="1"/>
      <c r="BV3955" s="1"/>
      <c r="BW3955" s="1"/>
      <c r="BX3955" s="1"/>
      <c r="BY3955" s="1"/>
      <c r="BZ3955" s="1"/>
      <c r="CA3955" s="1"/>
      <c r="CB3955" s="1"/>
      <c r="CC3955" s="1"/>
      <c r="CD3955" s="1"/>
      <c r="CE3955" s="1"/>
      <c r="CF3955" s="1"/>
      <c r="CG3955" s="1"/>
      <c r="CH3955" s="1"/>
      <c r="CI3955" s="1"/>
      <c r="CJ3955" s="1"/>
      <c r="CK3955" s="1"/>
      <c r="CL3955" s="1"/>
      <c r="CM3955" s="1"/>
      <c r="CN3955" s="1"/>
      <c r="CO3955" s="1"/>
      <c r="CP3955" s="1"/>
      <c r="CQ3955" s="1"/>
      <c r="CR3955" s="1"/>
      <c r="CS3955" s="1"/>
      <c r="CT3955" s="1"/>
      <c r="CU3955" s="1"/>
      <c r="CV3955" s="1"/>
      <c r="CW3955" s="1"/>
      <c r="CX3955" s="1"/>
      <c r="CY3955" s="1"/>
      <c r="CZ3955" s="1"/>
      <c r="DA3955" s="1"/>
      <c r="DB3955" s="1"/>
      <c r="DC3955" s="1"/>
      <c r="DD3955" s="1"/>
      <c r="DE3955" s="1"/>
      <c r="DF3955" s="1"/>
      <c r="DG3955" s="1"/>
      <c r="DH3955" s="1"/>
      <c r="DI3955" s="1"/>
      <c r="DJ3955" s="1"/>
      <c r="DK3955" s="1"/>
      <c r="DL3955" s="1"/>
      <c r="DM3955" s="1"/>
      <c r="DN3955" s="1"/>
      <c r="DO3955" s="1"/>
      <c r="DP3955" s="1"/>
      <c r="DQ3955" s="1"/>
      <c r="DR3955" s="1"/>
      <c r="DS3955" s="1"/>
      <c r="DT3955" s="1"/>
      <c r="DU3955" s="1"/>
      <c r="DV3955" s="1"/>
      <c r="DW3955" s="1"/>
      <c r="DX3955" s="1"/>
      <c r="DY3955" s="1"/>
      <c r="DZ3955" s="1"/>
      <c r="EA3955" s="1"/>
      <c r="EB3955" s="1"/>
      <c r="EC3955" s="1"/>
      <c r="ED3955" s="1"/>
      <c r="EE3955" s="1"/>
      <c r="EF3955" s="1"/>
      <c r="EG3955" s="1"/>
      <c r="EH3955" s="1"/>
      <c r="EI3955" s="1"/>
      <c r="EJ3955" s="1"/>
      <c r="EK3955" s="1"/>
      <c r="EL3955" s="1"/>
      <c r="EM3955" s="1"/>
      <c r="EN3955" s="1"/>
      <c r="EO3955" s="1"/>
      <c r="EP3955" s="1"/>
      <c r="EQ3955" s="1"/>
      <c r="ER3955" s="1"/>
      <c r="ES3955" s="1"/>
      <c r="ET3955" s="1"/>
      <c r="EU3955" s="1"/>
      <c r="EV3955" s="1"/>
      <c r="EW3955" s="1"/>
      <c r="EX3955" s="1"/>
    </row>
    <row r="3956" spans="1:154" x14ac:dyDescent="0.15">
      <c r="A3956" s="35"/>
      <c r="B3956" s="15"/>
      <c r="C3956" s="7"/>
      <c r="D3956" s="13"/>
      <c r="E3956" s="14"/>
      <c r="F3956" s="14"/>
      <c r="G3956" s="14"/>
      <c r="H3956" s="14"/>
      <c r="I3956" s="13"/>
      <c r="J3956" s="5"/>
      <c r="K3956" s="2"/>
      <c r="L3956" s="17"/>
      <c r="M3956" s="12"/>
      <c r="N3956" s="12"/>
      <c r="O3956" s="17"/>
      <c r="P3956" s="14"/>
      <c r="Q3956" s="14"/>
      <c r="R3956" s="14"/>
      <c r="S3956" s="20"/>
      <c r="T3956" s="14"/>
      <c r="U3956" s="4"/>
      <c r="V3956" s="5"/>
      <c r="W3956" s="10"/>
      <c r="X3956" s="10"/>
      <c r="Y3956" s="27"/>
      <c r="Z3956" s="3"/>
      <c r="AA3956" s="1"/>
      <c r="AB3956" s="10"/>
      <c r="AC3956" s="3"/>
      <c r="AD3956" s="3"/>
      <c r="AE3956" s="3"/>
      <c r="AF3956" s="10"/>
      <c r="AG3956" s="11"/>
      <c r="AH3956" s="10"/>
      <c r="AI3956" s="1"/>
      <c r="AJ3956" s="1"/>
      <c r="AK3956" s="1"/>
      <c r="AL3956" s="1"/>
      <c r="AM3956" s="1"/>
      <c r="AN3956" s="1"/>
      <c r="AO3956" s="1"/>
      <c r="AP3956" s="1"/>
      <c r="AQ3956" s="1"/>
      <c r="AR3956" s="1"/>
      <c r="AS3956" s="1"/>
      <c r="AT3956" s="1"/>
      <c r="AU3956" s="1"/>
      <c r="AV3956" s="1"/>
      <c r="AW3956" s="1"/>
      <c r="AX3956" s="1"/>
      <c r="AY3956" s="1"/>
      <c r="AZ3956" s="1"/>
      <c r="BA3956" s="1"/>
      <c r="BB3956" s="1"/>
      <c r="BC3956" s="1"/>
      <c r="BD3956" s="1"/>
      <c r="BE3956" s="1"/>
      <c r="BF3956" s="1"/>
      <c r="BG3956" s="1"/>
      <c r="BH3956" s="1"/>
      <c r="BI3956" s="1"/>
      <c r="BJ3956" s="1"/>
      <c r="BK3956" s="1"/>
      <c r="BL3956" s="1"/>
      <c r="BM3956" s="1"/>
      <c r="BN3956" s="1"/>
      <c r="BO3956" s="1"/>
      <c r="BP3956" s="1"/>
      <c r="BQ3956" s="1"/>
      <c r="BR3956" s="1"/>
      <c r="BS3956" s="1"/>
      <c r="BT3956" s="1"/>
      <c r="BU3956" s="1"/>
      <c r="BV3956" s="1"/>
      <c r="BW3956" s="1"/>
      <c r="BX3956" s="1"/>
      <c r="BY3956" s="1"/>
      <c r="BZ3956" s="1"/>
      <c r="CA3956" s="1"/>
      <c r="CB3956" s="1"/>
      <c r="CC3956" s="1"/>
      <c r="CD3956" s="1"/>
      <c r="CE3956" s="1"/>
      <c r="CF3956" s="1"/>
      <c r="CG3956" s="1"/>
      <c r="CH3956" s="1"/>
      <c r="CI3956" s="1"/>
      <c r="CJ3956" s="1"/>
      <c r="CK3956" s="1"/>
      <c r="CL3956" s="1"/>
      <c r="CM3956" s="1"/>
      <c r="CN3956" s="1"/>
      <c r="CO3956" s="1"/>
      <c r="CP3956" s="1"/>
      <c r="CQ3956" s="1"/>
      <c r="CR3956" s="1"/>
      <c r="CS3956" s="1"/>
      <c r="CT3956" s="1"/>
      <c r="CU3956" s="1"/>
      <c r="CV3956" s="1"/>
      <c r="CW3956" s="1"/>
      <c r="CX3956" s="1"/>
      <c r="CY3956" s="1"/>
      <c r="CZ3956" s="1"/>
      <c r="DA3956" s="1"/>
      <c r="DB3956" s="1"/>
      <c r="DC3956" s="1"/>
      <c r="DD3956" s="1"/>
      <c r="DE3956" s="1"/>
      <c r="DF3956" s="1"/>
      <c r="DG3956" s="1"/>
      <c r="DH3956" s="1"/>
      <c r="DI3956" s="1"/>
      <c r="DJ3956" s="1"/>
      <c r="DK3956" s="1"/>
      <c r="DL3956" s="1"/>
      <c r="DM3956" s="1"/>
      <c r="DN3956" s="1"/>
      <c r="DO3956" s="1"/>
      <c r="DP3956" s="1"/>
      <c r="DQ3956" s="1"/>
      <c r="DR3956" s="1"/>
      <c r="DS3956" s="1"/>
      <c r="DT3956" s="1"/>
      <c r="DU3956" s="1"/>
      <c r="DV3956" s="1"/>
      <c r="DW3956" s="1"/>
      <c r="DX3956" s="1"/>
      <c r="DY3956" s="1"/>
      <c r="DZ3956" s="1"/>
      <c r="EA3956" s="1"/>
      <c r="EB3956" s="1"/>
      <c r="EC3956" s="1"/>
      <c r="ED3956" s="1"/>
      <c r="EE3956" s="1"/>
      <c r="EF3956" s="1"/>
      <c r="EG3956" s="1"/>
      <c r="EH3956" s="1"/>
      <c r="EI3956" s="1"/>
      <c r="EJ3956" s="1"/>
      <c r="EK3956" s="1"/>
      <c r="EL3956" s="1"/>
      <c r="EM3956" s="1"/>
      <c r="EN3956" s="1"/>
      <c r="EO3956" s="1"/>
      <c r="EP3956" s="1"/>
      <c r="EQ3956" s="1"/>
      <c r="ER3956" s="1"/>
      <c r="ES3956" s="1"/>
      <c r="ET3956" s="1"/>
      <c r="EU3956" s="1"/>
      <c r="EV3956" s="1"/>
      <c r="EW3956" s="1"/>
      <c r="EX3956" s="1"/>
    </row>
    <row r="3957" spans="1:154" x14ac:dyDescent="0.15">
      <c r="A3957" s="35"/>
      <c r="B3957" s="15"/>
      <c r="C3957" s="7"/>
      <c r="D3957" s="13"/>
      <c r="E3957" s="14"/>
      <c r="F3957" s="14"/>
      <c r="G3957" s="14"/>
      <c r="H3957" s="14"/>
      <c r="I3957" s="13"/>
      <c r="J3957" s="5"/>
      <c r="K3957" s="2"/>
      <c r="L3957" s="17"/>
      <c r="M3957" s="12"/>
      <c r="N3957" s="12"/>
      <c r="O3957" s="17"/>
      <c r="P3957" s="14"/>
      <c r="Q3957" s="14"/>
      <c r="R3957" s="14"/>
      <c r="S3957" s="20"/>
      <c r="T3957" s="14"/>
      <c r="U3957" s="4"/>
      <c r="V3957" s="5"/>
      <c r="W3957" s="10"/>
      <c r="X3957" s="10"/>
      <c r="Y3957" s="27"/>
      <c r="Z3957" s="3"/>
      <c r="AA3957" s="1"/>
      <c r="AB3957" s="10"/>
      <c r="AC3957" s="3"/>
      <c r="AD3957" s="3"/>
      <c r="AE3957" s="3"/>
      <c r="AF3957" s="10"/>
      <c r="AG3957" s="11"/>
      <c r="AH3957" s="10"/>
      <c r="AI3957" s="1"/>
      <c r="AJ3957" s="1"/>
      <c r="AK3957" s="1"/>
      <c r="AL3957" s="1"/>
      <c r="AM3957" s="1"/>
      <c r="AN3957" s="1"/>
      <c r="AO3957" s="1"/>
      <c r="AP3957" s="1"/>
      <c r="AQ3957" s="1"/>
      <c r="AR3957" s="1"/>
      <c r="AS3957" s="1"/>
      <c r="AT3957" s="1"/>
      <c r="AU3957" s="1"/>
      <c r="AV3957" s="1"/>
      <c r="AW3957" s="1"/>
      <c r="AX3957" s="1"/>
      <c r="AY3957" s="1"/>
      <c r="AZ3957" s="1"/>
      <c r="BA3957" s="1"/>
      <c r="BB3957" s="1"/>
      <c r="BC3957" s="1"/>
      <c r="BD3957" s="1"/>
      <c r="BE3957" s="1"/>
      <c r="BF3957" s="1"/>
      <c r="BG3957" s="1"/>
      <c r="BH3957" s="1"/>
      <c r="BI3957" s="1"/>
      <c r="BJ3957" s="1"/>
      <c r="BK3957" s="1"/>
      <c r="BL3957" s="1"/>
      <c r="BM3957" s="1"/>
      <c r="BN3957" s="1"/>
      <c r="BO3957" s="1"/>
      <c r="BP3957" s="1"/>
      <c r="BQ3957" s="1"/>
      <c r="BR3957" s="1"/>
      <c r="BS3957" s="1"/>
      <c r="BT3957" s="1"/>
      <c r="BU3957" s="1"/>
      <c r="BV3957" s="1"/>
      <c r="BW3957" s="1"/>
      <c r="BX3957" s="1"/>
      <c r="BY3957" s="1"/>
      <c r="BZ3957" s="1"/>
      <c r="CA3957" s="1"/>
      <c r="CB3957" s="1"/>
      <c r="CC3957" s="1"/>
      <c r="CD3957" s="1"/>
      <c r="CE3957" s="1"/>
      <c r="CF3957" s="1"/>
      <c r="CG3957" s="1"/>
      <c r="CH3957" s="1"/>
      <c r="CI3957" s="1"/>
      <c r="CJ3957" s="1"/>
      <c r="CK3957" s="1"/>
      <c r="CL3957" s="1"/>
      <c r="CM3957" s="1"/>
      <c r="CN3957" s="1"/>
      <c r="CO3957" s="1"/>
      <c r="CP3957" s="1"/>
      <c r="CQ3957" s="1"/>
      <c r="CR3957" s="1"/>
      <c r="CS3957" s="1"/>
      <c r="CT3957" s="1"/>
      <c r="CU3957" s="1"/>
      <c r="CV3957" s="1"/>
      <c r="CW3957" s="1"/>
      <c r="CX3957" s="1"/>
      <c r="CY3957" s="1"/>
      <c r="CZ3957" s="1"/>
      <c r="DA3957" s="1"/>
      <c r="DB3957" s="1"/>
      <c r="DC3957" s="1"/>
      <c r="DD3957" s="1"/>
      <c r="DE3957" s="1"/>
      <c r="DF3957" s="1"/>
      <c r="DG3957" s="1"/>
      <c r="DH3957" s="1"/>
      <c r="DI3957" s="1"/>
      <c r="DJ3957" s="1"/>
      <c r="DK3957" s="1"/>
      <c r="DL3957" s="1"/>
      <c r="DM3957" s="1"/>
      <c r="DN3957" s="1"/>
      <c r="DO3957" s="1"/>
      <c r="DP3957" s="1"/>
      <c r="DQ3957" s="1"/>
      <c r="DR3957" s="1"/>
      <c r="DS3957" s="1"/>
      <c r="DT3957" s="1"/>
      <c r="DU3957" s="1"/>
      <c r="DV3957" s="1"/>
      <c r="DW3957" s="1"/>
      <c r="DX3957" s="1"/>
      <c r="DY3957" s="1"/>
      <c r="DZ3957" s="1"/>
      <c r="EA3957" s="1"/>
      <c r="EB3957" s="1"/>
      <c r="EC3957" s="1"/>
      <c r="ED3957" s="1"/>
      <c r="EE3957" s="1"/>
      <c r="EF3957" s="1"/>
      <c r="EG3957" s="1"/>
      <c r="EH3957" s="1"/>
      <c r="EI3957" s="1"/>
      <c r="EJ3957" s="1"/>
      <c r="EK3957" s="1"/>
      <c r="EL3957" s="1"/>
      <c r="EM3957" s="1"/>
      <c r="EN3957" s="1"/>
      <c r="EO3957" s="1"/>
      <c r="EP3957" s="1"/>
      <c r="EQ3957" s="1"/>
      <c r="ER3957" s="1"/>
      <c r="ES3957" s="1"/>
      <c r="ET3957" s="1"/>
      <c r="EU3957" s="1"/>
      <c r="EV3957" s="1"/>
      <c r="EW3957" s="1"/>
      <c r="EX3957" s="1"/>
    </row>
    <row r="3958" spans="1:154" x14ac:dyDescent="0.15">
      <c r="A3958" s="35"/>
      <c r="B3958" s="15"/>
      <c r="C3958" s="7"/>
      <c r="D3958" s="13"/>
      <c r="E3958" s="14"/>
      <c r="F3958" s="14"/>
      <c r="G3958" s="14"/>
      <c r="H3958" s="14"/>
      <c r="I3958" s="13"/>
      <c r="J3958" s="5"/>
      <c r="K3958" s="2"/>
      <c r="L3958" s="17"/>
      <c r="M3958" s="12"/>
      <c r="N3958" s="12"/>
      <c r="O3958" s="17"/>
      <c r="P3958" s="14"/>
      <c r="Q3958" s="14"/>
      <c r="R3958" s="14"/>
      <c r="S3958" s="20"/>
      <c r="T3958" s="14"/>
      <c r="U3958" s="4"/>
      <c r="V3958" s="5"/>
      <c r="W3958" s="10"/>
      <c r="X3958" s="10"/>
      <c r="Y3958" s="27"/>
      <c r="Z3958" s="3"/>
      <c r="AA3958" s="1"/>
      <c r="AB3958" s="10"/>
      <c r="AC3958" s="3"/>
      <c r="AD3958" s="3"/>
      <c r="AE3958" s="3"/>
      <c r="AF3958" s="10"/>
      <c r="AG3958" s="11"/>
      <c r="AH3958" s="10"/>
      <c r="AI3958" s="1"/>
      <c r="AJ3958" s="1"/>
      <c r="AK3958" s="1"/>
      <c r="AL3958" s="1"/>
      <c r="AM3958" s="1"/>
      <c r="AN3958" s="1"/>
      <c r="AO3958" s="1"/>
      <c r="AP3958" s="1"/>
      <c r="AQ3958" s="1"/>
      <c r="AR3958" s="1"/>
      <c r="AS3958" s="1"/>
      <c r="AT3958" s="1"/>
      <c r="AU3958" s="1"/>
      <c r="AV3958" s="1"/>
      <c r="AW3958" s="1"/>
      <c r="AX3958" s="1"/>
      <c r="AY3958" s="1"/>
      <c r="AZ3958" s="1"/>
      <c r="BA3958" s="1"/>
      <c r="BB3958" s="1"/>
      <c r="BC3958" s="1"/>
      <c r="BD3958" s="1"/>
      <c r="BE3958" s="1"/>
      <c r="BF3958" s="1"/>
      <c r="BG3958" s="1"/>
      <c r="BH3958" s="1"/>
      <c r="BI3958" s="1"/>
      <c r="BJ3958" s="1"/>
      <c r="BK3958" s="1"/>
      <c r="BL3958" s="1"/>
      <c r="BM3958" s="1"/>
      <c r="BN3958" s="1"/>
      <c r="BO3958" s="1"/>
      <c r="BP3958" s="1"/>
      <c r="BQ3958" s="1"/>
      <c r="BR3958" s="1"/>
      <c r="BS3958" s="1"/>
      <c r="BT3958" s="1"/>
      <c r="BU3958" s="1"/>
      <c r="BV3958" s="1"/>
      <c r="BW3958" s="1"/>
      <c r="BX3958" s="1"/>
      <c r="BY3958" s="1"/>
      <c r="BZ3958" s="1"/>
      <c r="CA3958" s="1"/>
      <c r="CB3958" s="1"/>
      <c r="CC3958" s="1"/>
      <c r="CD3958" s="1"/>
      <c r="CE3958" s="1"/>
      <c r="CF3958" s="1"/>
      <c r="CG3958" s="1"/>
      <c r="CH3958" s="1"/>
      <c r="CI3958" s="1"/>
      <c r="CJ3958" s="1"/>
      <c r="CK3958" s="1"/>
      <c r="CL3958" s="1"/>
      <c r="CM3958" s="1"/>
      <c r="CN3958" s="1"/>
      <c r="CO3958" s="1"/>
      <c r="CP3958" s="1"/>
      <c r="CQ3958" s="1"/>
      <c r="CR3958" s="1"/>
      <c r="CS3958" s="1"/>
      <c r="CT3958" s="1"/>
      <c r="CU3958" s="1"/>
      <c r="CV3958" s="1"/>
      <c r="CW3958" s="1"/>
      <c r="CX3958" s="1"/>
      <c r="CY3958" s="1"/>
      <c r="CZ3958" s="1"/>
      <c r="DA3958" s="1"/>
      <c r="DB3958" s="1"/>
      <c r="DC3958" s="1"/>
      <c r="DD3958" s="1"/>
      <c r="DE3958" s="1"/>
      <c r="DF3958" s="1"/>
      <c r="DG3958" s="1"/>
      <c r="DH3958" s="1"/>
      <c r="DI3958" s="1"/>
      <c r="DJ3958" s="1"/>
      <c r="DK3958" s="1"/>
      <c r="DL3958" s="1"/>
      <c r="DM3958" s="1"/>
      <c r="DN3958" s="1"/>
      <c r="DO3958" s="1"/>
      <c r="DP3958" s="1"/>
      <c r="DQ3958" s="1"/>
      <c r="DR3958" s="1"/>
      <c r="DS3958" s="1"/>
      <c r="DT3958" s="1"/>
      <c r="DU3958" s="1"/>
      <c r="DV3958" s="1"/>
      <c r="DW3958" s="1"/>
      <c r="DX3958" s="1"/>
      <c r="DY3958" s="1"/>
      <c r="DZ3958" s="1"/>
      <c r="EA3958" s="1"/>
      <c r="EB3958" s="1"/>
      <c r="EC3958" s="1"/>
      <c r="ED3958" s="1"/>
      <c r="EE3958" s="1"/>
      <c r="EF3958" s="1"/>
      <c r="EG3958" s="1"/>
      <c r="EH3958" s="1"/>
      <c r="EI3958" s="1"/>
      <c r="EJ3958" s="1"/>
      <c r="EK3958" s="1"/>
      <c r="EL3958" s="1"/>
      <c r="EM3958" s="1"/>
      <c r="EN3958" s="1"/>
      <c r="EO3958" s="1"/>
      <c r="EP3958" s="1"/>
      <c r="EQ3958" s="1"/>
      <c r="ER3958" s="1"/>
      <c r="ES3958" s="1"/>
      <c r="ET3958" s="1"/>
      <c r="EU3958" s="1"/>
      <c r="EV3958" s="1"/>
      <c r="EW3958" s="1"/>
      <c r="EX3958" s="1"/>
    </row>
    <row r="3959" spans="1:154" x14ac:dyDescent="0.15">
      <c r="A3959" s="35"/>
      <c r="B3959" s="15"/>
      <c r="C3959" s="7"/>
      <c r="D3959" s="13"/>
      <c r="E3959" s="14"/>
      <c r="F3959" s="14"/>
      <c r="G3959" s="14"/>
      <c r="H3959" s="14"/>
      <c r="I3959" s="13"/>
      <c r="J3959" s="5"/>
      <c r="K3959" s="2"/>
      <c r="L3959" s="17"/>
      <c r="M3959" s="12"/>
      <c r="N3959" s="12"/>
      <c r="O3959" s="17"/>
      <c r="P3959" s="14"/>
      <c r="Q3959" s="14"/>
      <c r="R3959" s="14"/>
      <c r="S3959" s="20"/>
      <c r="T3959" s="14"/>
      <c r="U3959" s="4"/>
      <c r="V3959" s="5"/>
      <c r="W3959" s="10"/>
      <c r="X3959" s="10"/>
      <c r="Y3959" s="27"/>
      <c r="Z3959" s="3"/>
      <c r="AA3959" s="1"/>
      <c r="AB3959" s="10"/>
      <c r="AC3959" s="3"/>
      <c r="AD3959" s="3"/>
      <c r="AE3959" s="3"/>
      <c r="AF3959" s="10"/>
      <c r="AG3959" s="11"/>
      <c r="AH3959" s="10"/>
      <c r="AI3959" s="1"/>
      <c r="AJ3959" s="1"/>
      <c r="AK3959" s="1"/>
      <c r="AL3959" s="1"/>
      <c r="AM3959" s="1"/>
      <c r="AN3959" s="1"/>
      <c r="AO3959" s="1"/>
      <c r="AP3959" s="1"/>
      <c r="AQ3959" s="1"/>
      <c r="AR3959" s="1"/>
      <c r="AS3959" s="1"/>
      <c r="AT3959" s="1"/>
      <c r="AU3959" s="1"/>
      <c r="AV3959" s="1"/>
      <c r="AW3959" s="1"/>
      <c r="AX3959" s="1"/>
      <c r="AY3959" s="1"/>
      <c r="AZ3959" s="1"/>
      <c r="BA3959" s="1"/>
      <c r="BB3959" s="1"/>
      <c r="BC3959" s="1"/>
      <c r="BD3959" s="1"/>
      <c r="BE3959" s="1"/>
      <c r="BF3959" s="1"/>
      <c r="BG3959" s="1"/>
      <c r="BH3959" s="1"/>
      <c r="BI3959" s="1"/>
      <c r="BJ3959" s="1"/>
      <c r="BK3959" s="1"/>
      <c r="BL3959" s="1"/>
      <c r="BM3959" s="1"/>
      <c r="BN3959" s="1"/>
      <c r="BO3959" s="1"/>
      <c r="BP3959" s="1"/>
      <c r="BQ3959" s="1"/>
      <c r="BR3959" s="1"/>
      <c r="BS3959" s="1"/>
      <c r="BT3959" s="1"/>
      <c r="BU3959" s="1"/>
      <c r="BV3959" s="1"/>
      <c r="BW3959" s="1"/>
      <c r="BX3959" s="1"/>
      <c r="BY3959" s="1"/>
      <c r="BZ3959" s="1"/>
      <c r="CA3959" s="1"/>
      <c r="CB3959" s="1"/>
      <c r="CC3959" s="1"/>
      <c r="CD3959" s="1"/>
      <c r="CE3959" s="1"/>
      <c r="CF3959" s="1"/>
      <c r="CG3959" s="1"/>
      <c r="CH3959" s="1"/>
      <c r="CI3959" s="1"/>
      <c r="CJ3959" s="1"/>
      <c r="CK3959" s="1"/>
      <c r="CL3959" s="1"/>
      <c r="CM3959" s="1"/>
      <c r="CN3959" s="1"/>
      <c r="CO3959" s="1"/>
      <c r="CP3959" s="1"/>
      <c r="CQ3959" s="1"/>
      <c r="CR3959" s="1"/>
      <c r="CS3959" s="1"/>
      <c r="CT3959" s="1"/>
      <c r="CU3959" s="1"/>
      <c r="CV3959" s="1"/>
      <c r="CW3959" s="1"/>
      <c r="CX3959" s="1"/>
      <c r="CY3959" s="1"/>
      <c r="CZ3959" s="1"/>
      <c r="DA3959" s="1"/>
      <c r="DB3959" s="1"/>
      <c r="DC3959" s="1"/>
      <c r="DD3959" s="1"/>
      <c r="DE3959" s="1"/>
      <c r="DF3959" s="1"/>
      <c r="DG3959" s="1"/>
      <c r="DH3959" s="1"/>
      <c r="DI3959" s="1"/>
      <c r="DJ3959" s="1"/>
      <c r="DK3959" s="1"/>
      <c r="DL3959" s="1"/>
      <c r="DM3959" s="1"/>
      <c r="DN3959" s="1"/>
      <c r="DO3959" s="1"/>
      <c r="DP3959" s="1"/>
      <c r="DQ3959" s="1"/>
      <c r="DR3959" s="1"/>
      <c r="DS3959" s="1"/>
      <c r="DT3959" s="1"/>
      <c r="DU3959" s="1"/>
      <c r="DV3959" s="1"/>
      <c r="DW3959" s="1"/>
      <c r="DX3959" s="1"/>
      <c r="DY3959" s="1"/>
      <c r="DZ3959" s="1"/>
      <c r="EA3959" s="1"/>
      <c r="EB3959" s="1"/>
      <c r="EC3959" s="1"/>
      <c r="ED3959" s="1"/>
      <c r="EE3959" s="1"/>
      <c r="EF3959" s="1"/>
      <c r="EG3959" s="1"/>
      <c r="EH3959" s="1"/>
      <c r="EI3959" s="1"/>
      <c r="EJ3959" s="1"/>
      <c r="EK3959" s="1"/>
      <c r="EL3959" s="1"/>
      <c r="EM3959" s="1"/>
      <c r="EN3959" s="1"/>
      <c r="EO3959" s="1"/>
      <c r="EP3959" s="1"/>
      <c r="EQ3959" s="1"/>
      <c r="ER3959" s="1"/>
      <c r="ES3959" s="1"/>
      <c r="ET3959" s="1"/>
      <c r="EU3959" s="1"/>
      <c r="EV3959" s="1"/>
      <c r="EW3959" s="1"/>
      <c r="EX3959" s="1"/>
    </row>
    <row r="3960" spans="1:154" x14ac:dyDescent="0.15">
      <c r="A3960" s="35"/>
      <c r="B3960" s="15"/>
      <c r="C3960" s="7"/>
      <c r="D3960" s="13"/>
      <c r="E3960" s="14"/>
      <c r="F3960" s="14"/>
      <c r="G3960" s="14"/>
      <c r="H3960" s="14"/>
      <c r="I3960" s="13"/>
      <c r="J3960" s="5"/>
      <c r="K3960" s="2"/>
      <c r="L3960" s="17"/>
      <c r="M3960" s="12"/>
      <c r="N3960" s="12"/>
      <c r="O3960" s="17"/>
      <c r="P3960" s="14"/>
      <c r="Q3960" s="14"/>
      <c r="R3960" s="14"/>
      <c r="S3960" s="20"/>
      <c r="T3960" s="14"/>
      <c r="U3960" s="4"/>
      <c r="V3960" s="5"/>
      <c r="W3960" s="10"/>
      <c r="X3960" s="10"/>
      <c r="Y3960" s="27"/>
      <c r="Z3960" s="3"/>
      <c r="AA3960" s="1"/>
      <c r="AB3960" s="10"/>
      <c r="AC3960" s="3"/>
      <c r="AD3960" s="3"/>
      <c r="AE3960" s="3"/>
      <c r="AF3960" s="10"/>
      <c r="AG3960" s="11"/>
      <c r="AH3960" s="10"/>
      <c r="AI3960" s="1"/>
      <c r="AJ3960" s="1"/>
      <c r="AK3960" s="1"/>
      <c r="AL3960" s="1"/>
      <c r="AM3960" s="1"/>
      <c r="AN3960" s="1"/>
      <c r="AO3960" s="1"/>
      <c r="AP3960" s="1"/>
      <c r="AQ3960" s="1"/>
      <c r="AR3960" s="1"/>
      <c r="AS3960" s="1"/>
      <c r="AT3960" s="1"/>
      <c r="AU3960" s="1"/>
      <c r="AV3960" s="1"/>
      <c r="AW3960" s="1"/>
      <c r="AX3960" s="1"/>
      <c r="AY3960" s="1"/>
      <c r="AZ3960" s="1"/>
      <c r="BA3960" s="1"/>
      <c r="BB3960" s="1"/>
      <c r="BC3960" s="1"/>
      <c r="BD3960" s="1"/>
      <c r="BE3960" s="1"/>
      <c r="BF3960" s="1"/>
      <c r="BG3960" s="1"/>
      <c r="BH3960" s="1"/>
      <c r="BI3960" s="1"/>
      <c r="BJ3960" s="1"/>
      <c r="BK3960" s="1"/>
      <c r="BL3960" s="1"/>
      <c r="BM3960" s="1"/>
      <c r="BN3960" s="1"/>
      <c r="BO3960" s="1"/>
      <c r="BP3960" s="1"/>
      <c r="BQ3960" s="1"/>
      <c r="BR3960" s="1"/>
      <c r="BS3960" s="1"/>
      <c r="BT3960" s="1"/>
      <c r="BU3960" s="1"/>
      <c r="BV3960" s="1"/>
      <c r="BW3960" s="1"/>
      <c r="BX3960" s="1"/>
      <c r="BY3960" s="1"/>
      <c r="BZ3960" s="1"/>
      <c r="CA3960" s="1"/>
      <c r="CB3960" s="1"/>
      <c r="CC3960" s="1"/>
      <c r="CD3960" s="1"/>
      <c r="CE3960" s="1"/>
      <c r="CF3960" s="1"/>
      <c r="CG3960" s="1"/>
      <c r="CH3960" s="1"/>
      <c r="CI3960" s="1"/>
      <c r="CJ3960" s="1"/>
      <c r="CK3960" s="1"/>
      <c r="CL3960" s="1"/>
      <c r="CM3960" s="1"/>
      <c r="CN3960" s="1"/>
      <c r="CO3960" s="1"/>
      <c r="CP3960" s="1"/>
      <c r="CQ3960" s="1"/>
      <c r="CR3960" s="1"/>
      <c r="CS3960" s="1"/>
      <c r="CT3960" s="1"/>
      <c r="CU3960" s="1"/>
      <c r="CV3960" s="1"/>
      <c r="CW3960" s="1"/>
      <c r="CX3960" s="1"/>
      <c r="CY3960" s="1"/>
      <c r="CZ3960" s="1"/>
      <c r="DA3960" s="1"/>
      <c r="DB3960" s="1"/>
      <c r="DC3960" s="1"/>
      <c r="DD3960" s="1"/>
      <c r="DE3960" s="1"/>
      <c r="DF3960" s="1"/>
      <c r="DG3960" s="1"/>
      <c r="DH3960" s="1"/>
      <c r="DI3960" s="1"/>
      <c r="DJ3960" s="1"/>
      <c r="DK3960" s="1"/>
      <c r="DL3960" s="1"/>
      <c r="DM3960" s="1"/>
      <c r="DN3960" s="1"/>
      <c r="DO3960" s="1"/>
      <c r="DP3960" s="1"/>
      <c r="DQ3960" s="1"/>
      <c r="DR3960" s="1"/>
      <c r="DS3960" s="1"/>
      <c r="DT3960" s="1"/>
      <c r="DU3960" s="1"/>
      <c r="DV3960" s="1"/>
      <c r="DW3960" s="1"/>
      <c r="DX3960" s="1"/>
      <c r="DY3960" s="1"/>
      <c r="DZ3960" s="1"/>
      <c r="EA3960" s="1"/>
      <c r="EB3960" s="1"/>
      <c r="EC3960" s="1"/>
      <c r="ED3960" s="1"/>
      <c r="EE3960" s="1"/>
      <c r="EF3960" s="1"/>
      <c r="EG3960" s="1"/>
      <c r="EH3960" s="1"/>
      <c r="EI3960" s="1"/>
      <c r="EJ3960" s="1"/>
      <c r="EK3960" s="1"/>
      <c r="EL3960" s="1"/>
      <c r="EM3960" s="1"/>
      <c r="EN3960" s="1"/>
      <c r="EO3960" s="1"/>
      <c r="EP3960" s="1"/>
      <c r="EQ3960" s="1"/>
      <c r="ER3960" s="1"/>
      <c r="ES3960" s="1"/>
      <c r="ET3960" s="1"/>
      <c r="EU3960" s="1"/>
      <c r="EV3960" s="1"/>
      <c r="EW3960" s="1"/>
      <c r="EX3960" s="1"/>
    </row>
    <row r="3961" spans="1:154" x14ac:dyDescent="0.15">
      <c r="A3961" s="35"/>
      <c r="B3961" s="15"/>
      <c r="C3961" s="7"/>
      <c r="D3961" s="13"/>
      <c r="E3961" s="14"/>
      <c r="F3961" s="14"/>
      <c r="G3961" s="14"/>
      <c r="H3961" s="14"/>
      <c r="I3961" s="13"/>
      <c r="J3961" s="5"/>
      <c r="K3961" s="2"/>
      <c r="L3961" s="17"/>
      <c r="M3961" s="12"/>
      <c r="N3961" s="12"/>
      <c r="O3961" s="17"/>
      <c r="P3961" s="14"/>
      <c r="Q3961" s="14"/>
      <c r="R3961" s="14"/>
      <c r="S3961" s="20"/>
      <c r="T3961" s="14"/>
      <c r="U3961" s="4"/>
      <c r="V3961" s="5"/>
      <c r="W3961" s="10"/>
      <c r="X3961" s="10"/>
      <c r="Y3961" s="27"/>
      <c r="Z3961" s="3"/>
      <c r="AA3961" s="1"/>
      <c r="AB3961" s="10"/>
      <c r="AC3961" s="3"/>
      <c r="AD3961" s="3"/>
      <c r="AE3961" s="3"/>
      <c r="AF3961" s="10"/>
      <c r="AG3961" s="11"/>
      <c r="AH3961" s="10"/>
      <c r="AI3961" s="1"/>
      <c r="AJ3961" s="1"/>
      <c r="AK3961" s="1"/>
      <c r="AL3961" s="1"/>
      <c r="AM3961" s="1"/>
      <c r="AN3961" s="1"/>
      <c r="AO3961" s="1"/>
      <c r="AP3961" s="1"/>
      <c r="AQ3961" s="1"/>
      <c r="AR3961" s="1"/>
      <c r="AS3961" s="1"/>
      <c r="AT3961" s="1"/>
      <c r="AU3961" s="1"/>
      <c r="AV3961" s="1"/>
      <c r="AW3961" s="1"/>
      <c r="AX3961" s="1"/>
      <c r="AY3961" s="1"/>
      <c r="AZ3961" s="1"/>
      <c r="BA3961" s="1"/>
      <c r="BB3961" s="1"/>
      <c r="BC3961" s="1"/>
      <c r="BD3961" s="1"/>
      <c r="BE3961" s="1"/>
      <c r="BF3961" s="1"/>
      <c r="BG3961" s="1"/>
      <c r="BH3961" s="1"/>
      <c r="BI3961" s="1"/>
      <c r="BJ3961" s="1"/>
      <c r="BK3961" s="1"/>
      <c r="BL3961" s="1"/>
      <c r="BM3961" s="1"/>
      <c r="BN3961" s="1"/>
      <c r="BO3961" s="1"/>
      <c r="BP3961" s="1"/>
      <c r="BQ3961" s="1"/>
      <c r="BR3961" s="1"/>
      <c r="BS3961" s="1"/>
      <c r="BT3961" s="1"/>
      <c r="BU3961" s="1"/>
      <c r="BV3961" s="1"/>
      <c r="BW3961" s="1"/>
      <c r="BX3961" s="1"/>
      <c r="BY3961" s="1"/>
      <c r="BZ3961" s="1"/>
      <c r="CA3961" s="1"/>
      <c r="CB3961" s="1"/>
      <c r="CC3961" s="1"/>
      <c r="CD3961" s="1"/>
      <c r="CE3961" s="1"/>
      <c r="CF3961" s="1"/>
      <c r="CG3961" s="1"/>
      <c r="CH3961" s="1"/>
      <c r="CI3961" s="1"/>
      <c r="CJ3961" s="1"/>
      <c r="CK3961" s="1"/>
      <c r="CL3961" s="1"/>
      <c r="CM3961" s="1"/>
      <c r="CN3961" s="1"/>
      <c r="CO3961" s="1"/>
      <c r="CP3961" s="1"/>
      <c r="CQ3961" s="1"/>
      <c r="CR3961" s="1"/>
      <c r="CS3961" s="1"/>
      <c r="CT3961" s="1"/>
      <c r="CU3961" s="1"/>
      <c r="CV3961" s="1"/>
      <c r="CW3961" s="1"/>
      <c r="CX3961" s="1"/>
      <c r="CY3961" s="1"/>
      <c r="CZ3961" s="1"/>
      <c r="DA3961" s="1"/>
      <c r="DB3961" s="1"/>
      <c r="DC3961" s="1"/>
      <c r="DD3961" s="1"/>
      <c r="DE3961" s="1"/>
      <c r="DF3961" s="1"/>
      <c r="DG3961" s="1"/>
      <c r="DH3961" s="1"/>
      <c r="DI3961" s="1"/>
      <c r="DJ3961" s="1"/>
      <c r="DK3961" s="1"/>
      <c r="DL3961" s="1"/>
      <c r="DM3961" s="1"/>
      <c r="DN3961" s="1"/>
      <c r="DO3961" s="1"/>
      <c r="DP3961" s="1"/>
      <c r="DQ3961" s="1"/>
      <c r="DR3961" s="1"/>
      <c r="DS3961" s="1"/>
      <c r="DT3961" s="1"/>
      <c r="DU3961" s="1"/>
      <c r="DV3961" s="1"/>
      <c r="DW3961" s="1"/>
      <c r="DX3961" s="1"/>
      <c r="DY3961" s="1"/>
      <c r="DZ3961" s="1"/>
      <c r="EA3961" s="1"/>
      <c r="EB3961" s="1"/>
      <c r="EC3961" s="1"/>
      <c r="ED3961" s="1"/>
      <c r="EE3961" s="1"/>
      <c r="EF3961" s="1"/>
      <c r="EG3961" s="1"/>
      <c r="EH3961" s="1"/>
      <c r="EI3961" s="1"/>
      <c r="EJ3961" s="1"/>
      <c r="EK3961" s="1"/>
      <c r="EL3961" s="1"/>
      <c r="EM3961" s="1"/>
      <c r="EN3961" s="1"/>
      <c r="EO3961" s="1"/>
      <c r="EP3961" s="1"/>
      <c r="EQ3961" s="1"/>
      <c r="ER3961" s="1"/>
      <c r="ES3961" s="1"/>
      <c r="ET3961" s="1"/>
      <c r="EU3961" s="1"/>
      <c r="EV3961" s="1"/>
      <c r="EW3961" s="1"/>
      <c r="EX3961" s="1"/>
    </row>
    <row r="3962" spans="1:154" x14ac:dyDescent="0.15">
      <c r="A3962" s="35"/>
      <c r="B3962" s="15"/>
      <c r="C3962" s="7"/>
      <c r="D3962" s="13"/>
      <c r="E3962" s="14"/>
      <c r="F3962" s="14"/>
      <c r="G3962" s="14"/>
      <c r="H3962" s="14"/>
      <c r="I3962" s="13"/>
      <c r="J3962" s="5"/>
      <c r="K3962" s="2"/>
      <c r="L3962" s="17"/>
      <c r="M3962" s="12"/>
      <c r="N3962" s="12"/>
      <c r="O3962" s="17"/>
      <c r="P3962" s="14"/>
      <c r="Q3962" s="14"/>
      <c r="R3962" s="14"/>
      <c r="S3962" s="20"/>
      <c r="T3962" s="14"/>
      <c r="U3962" s="4"/>
      <c r="V3962" s="5"/>
      <c r="W3962" s="10"/>
      <c r="X3962" s="10"/>
      <c r="Y3962" s="27"/>
      <c r="Z3962" s="3"/>
      <c r="AA3962" s="1"/>
      <c r="AB3962" s="10"/>
      <c r="AC3962" s="3"/>
      <c r="AD3962" s="3"/>
      <c r="AE3962" s="3"/>
      <c r="AF3962" s="10"/>
      <c r="AG3962" s="11"/>
      <c r="AH3962" s="10"/>
      <c r="AI3962" s="1"/>
      <c r="AJ3962" s="1"/>
      <c r="AK3962" s="1"/>
      <c r="AL3962" s="1"/>
      <c r="AM3962" s="1"/>
      <c r="AN3962" s="1"/>
      <c r="AO3962" s="1"/>
      <c r="AP3962" s="1"/>
      <c r="AQ3962" s="1"/>
      <c r="AR3962" s="1"/>
      <c r="AS3962" s="1"/>
      <c r="AT3962" s="1"/>
      <c r="AU3962" s="1"/>
      <c r="AV3962" s="1"/>
      <c r="AW3962" s="1"/>
      <c r="AX3962" s="1"/>
      <c r="AY3962" s="1"/>
      <c r="AZ3962" s="1"/>
      <c r="BA3962" s="1"/>
      <c r="BB3962" s="1"/>
      <c r="BC3962" s="1"/>
      <c r="BD3962" s="1"/>
      <c r="BE3962" s="1"/>
      <c r="BF3962" s="1"/>
      <c r="BG3962" s="1"/>
      <c r="BH3962" s="1"/>
      <c r="BI3962" s="1"/>
      <c r="BJ3962" s="1"/>
      <c r="BK3962" s="1"/>
      <c r="BL3962" s="1"/>
      <c r="BM3962" s="1"/>
      <c r="BN3962" s="1"/>
      <c r="BO3962" s="1"/>
      <c r="BP3962" s="1"/>
      <c r="BQ3962" s="1"/>
      <c r="BR3962" s="1"/>
      <c r="BS3962" s="1"/>
      <c r="BT3962" s="1"/>
      <c r="BU3962" s="1"/>
      <c r="BV3962" s="1"/>
      <c r="BW3962" s="1"/>
      <c r="BX3962" s="1"/>
      <c r="BY3962" s="1"/>
      <c r="BZ3962" s="1"/>
      <c r="CA3962" s="1"/>
      <c r="CB3962" s="1"/>
      <c r="CC3962" s="1"/>
      <c r="CD3962" s="1"/>
      <c r="CE3962" s="1"/>
      <c r="CF3962" s="1"/>
      <c r="CG3962" s="1"/>
      <c r="CH3962" s="1"/>
      <c r="CI3962" s="1"/>
      <c r="CJ3962" s="1"/>
      <c r="CK3962" s="1"/>
      <c r="CL3962" s="1"/>
      <c r="CM3962" s="1"/>
      <c r="CN3962" s="1"/>
      <c r="CO3962" s="1"/>
      <c r="CP3962" s="1"/>
      <c r="CQ3962" s="1"/>
      <c r="CR3962" s="1"/>
      <c r="CS3962" s="1"/>
      <c r="CT3962" s="1"/>
      <c r="CU3962" s="1"/>
      <c r="CV3962" s="1"/>
      <c r="CW3962" s="1"/>
      <c r="CX3962" s="1"/>
      <c r="CY3962" s="1"/>
      <c r="CZ3962" s="1"/>
      <c r="DA3962" s="1"/>
      <c r="DB3962" s="1"/>
      <c r="DC3962" s="1"/>
      <c r="DD3962" s="1"/>
      <c r="DE3962" s="1"/>
      <c r="DF3962" s="1"/>
      <c r="DG3962" s="1"/>
      <c r="DH3962" s="1"/>
      <c r="DI3962" s="1"/>
      <c r="DJ3962" s="1"/>
      <c r="DK3962" s="1"/>
      <c r="DL3962" s="1"/>
      <c r="DM3962" s="1"/>
      <c r="DN3962" s="1"/>
      <c r="DO3962" s="1"/>
      <c r="DP3962" s="1"/>
      <c r="DQ3962" s="1"/>
      <c r="DR3962" s="1"/>
      <c r="DS3962" s="1"/>
      <c r="DT3962" s="1"/>
      <c r="DU3962" s="1"/>
      <c r="DV3962" s="1"/>
      <c r="DW3962" s="1"/>
      <c r="DX3962" s="1"/>
      <c r="DY3962" s="1"/>
      <c r="DZ3962" s="1"/>
      <c r="EA3962" s="1"/>
      <c r="EB3962" s="1"/>
      <c r="EC3962" s="1"/>
      <c r="ED3962" s="1"/>
      <c r="EE3962" s="1"/>
      <c r="EF3962" s="1"/>
      <c r="EG3962" s="1"/>
      <c r="EH3962" s="1"/>
      <c r="EI3962" s="1"/>
      <c r="EJ3962" s="1"/>
      <c r="EK3962" s="1"/>
      <c r="EL3962" s="1"/>
      <c r="EM3962" s="1"/>
      <c r="EN3962" s="1"/>
      <c r="EO3962" s="1"/>
      <c r="EP3962" s="1"/>
      <c r="EQ3962" s="1"/>
      <c r="ER3962" s="1"/>
      <c r="ES3962" s="1"/>
      <c r="ET3962" s="1"/>
      <c r="EU3962" s="1"/>
      <c r="EV3962" s="1"/>
      <c r="EW3962" s="1"/>
      <c r="EX3962" s="1"/>
    </row>
    <row r="3963" spans="1:154" x14ac:dyDescent="0.15">
      <c r="A3963" s="35"/>
      <c r="B3963" s="15"/>
      <c r="C3963" s="7"/>
      <c r="D3963" s="13"/>
      <c r="E3963" s="14"/>
      <c r="F3963" s="14"/>
      <c r="G3963" s="14"/>
      <c r="H3963" s="14"/>
      <c r="I3963" s="13"/>
      <c r="J3963" s="5"/>
      <c r="K3963" s="2"/>
      <c r="L3963" s="17"/>
      <c r="M3963" s="12"/>
      <c r="N3963" s="12"/>
      <c r="O3963" s="17"/>
      <c r="P3963" s="14"/>
      <c r="Q3963" s="14"/>
      <c r="R3963" s="14"/>
      <c r="S3963" s="20"/>
      <c r="T3963" s="14"/>
      <c r="U3963" s="4"/>
      <c r="V3963" s="5"/>
      <c r="W3963" s="10"/>
      <c r="X3963" s="10"/>
      <c r="Y3963" s="27"/>
      <c r="Z3963" s="3"/>
      <c r="AA3963" s="1"/>
      <c r="AB3963" s="10"/>
      <c r="AC3963" s="3"/>
      <c r="AD3963" s="3"/>
      <c r="AE3963" s="3"/>
      <c r="AF3963" s="10"/>
      <c r="AG3963" s="11"/>
      <c r="AH3963" s="10"/>
      <c r="AI3963" s="1"/>
      <c r="AJ3963" s="1"/>
      <c r="AK3963" s="1"/>
      <c r="AL3963" s="1"/>
      <c r="AM3963" s="1"/>
      <c r="AN3963" s="1"/>
      <c r="AO3963" s="1"/>
      <c r="AP3963" s="1"/>
      <c r="AQ3963" s="1"/>
      <c r="AR3963" s="1"/>
      <c r="AS3963" s="1"/>
      <c r="AT3963" s="1"/>
      <c r="AU3963" s="1"/>
      <c r="AV3963" s="1"/>
      <c r="AW3963" s="1"/>
      <c r="AX3963" s="1"/>
      <c r="AY3963" s="1"/>
      <c r="AZ3963" s="1"/>
      <c r="BA3963" s="1"/>
      <c r="BB3963" s="1"/>
      <c r="BC3963" s="1"/>
      <c r="BD3963" s="1"/>
      <c r="BE3963" s="1"/>
      <c r="BF3963" s="1"/>
      <c r="BG3963" s="1"/>
      <c r="BH3963" s="1"/>
      <c r="BI3963" s="1"/>
      <c r="BJ3963" s="1"/>
      <c r="BK3963" s="1"/>
      <c r="BL3963" s="1"/>
      <c r="BM3963" s="1"/>
      <c r="BN3963" s="1"/>
      <c r="BO3963" s="1"/>
      <c r="BP3963" s="1"/>
      <c r="BQ3963" s="1"/>
      <c r="BR3963" s="1"/>
      <c r="BS3963" s="1"/>
      <c r="BT3963" s="1"/>
      <c r="BU3963" s="1"/>
      <c r="BV3963" s="1"/>
      <c r="BW3963" s="1"/>
      <c r="BX3963" s="1"/>
      <c r="BY3963" s="1"/>
      <c r="BZ3963" s="1"/>
      <c r="CA3963" s="1"/>
      <c r="CB3963" s="1"/>
      <c r="CC3963" s="1"/>
      <c r="CD3963" s="1"/>
      <c r="CE3963" s="1"/>
      <c r="CF3963" s="1"/>
      <c r="CG3963" s="1"/>
      <c r="CH3963" s="1"/>
      <c r="CI3963" s="1"/>
      <c r="CJ3963" s="1"/>
      <c r="CK3963" s="1"/>
      <c r="CL3963" s="1"/>
      <c r="CM3963" s="1"/>
      <c r="CN3963" s="1"/>
      <c r="CO3963" s="1"/>
      <c r="CP3963" s="1"/>
      <c r="CQ3963" s="1"/>
      <c r="CR3963" s="1"/>
      <c r="CS3963" s="1"/>
      <c r="CT3963" s="1"/>
      <c r="CU3963" s="1"/>
      <c r="CV3963" s="1"/>
      <c r="CW3963" s="1"/>
      <c r="CX3963" s="1"/>
      <c r="CY3963" s="1"/>
      <c r="CZ3963" s="1"/>
      <c r="DA3963" s="1"/>
      <c r="DB3963" s="1"/>
      <c r="DC3963" s="1"/>
      <c r="DD3963" s="1"/>
      <c r="DE3963" s="1"/>
      <c r="DF3963" s="1"/>
      <c r="DG3963" s="1"/>
      <c r="DH3963" s="1"/>
      <c r="DI3963" s="1"/>
      <c r="DJ3963" s="1"/>
      <c r="DK3963" s="1"/>
      <c r="DL3963" s="1"/>
      <c r="DM3963" s="1"/>
      <c r="DN3963" s="1"/>
      <c r="DO3963" s="1"/>
      <c r="DP3963" s="1"/>
      <c r="DQ3963" s="1"/>
      <c r="DR3963" s="1"/>
      <c r="DS3963" s="1"/>
      <c r="DT3963" s="1"/>
      <c r="DU3963" s="1"/>
      <c r="DV3963" s="1"/>
      <c r="DW3963" s="1"/>
      <c r="DX3963" s="1"/>
      <c r="DY3963" s="1"/>
      <c r="DZ3963" s="1"/>
      <c r="EA3963" s="1"/>
      <c r="EB3963" s="1"/>
      <c r="EC3963" s="1"/>
      <c r="ED3963" s="1"/>
      <c r="EE3963" s="1"/>
      <c r="EF3963" s="1"/>
      <c r="EG3963" s="1"/>
      <c r="EH3963" s="1"/>
      <c r="EI3963" s="1"/>
      <c r="EJ3963" s="1"/>
      <c r="EK3963" s="1"/>
      <c r="EL3963" s="1"/>
      <c r="EM3963" s="1"/>
      <c r="EN3963" s="1"/>
      <c r="EO3963" s="1"/>
      <c r="EP3963" s="1"/>
      <c r="EQ3963" s="1"/>
      <c r="ER3963" s="1"/>
      <c r="ES3963" s="1"/>
      <c r="ET3963" s="1"/>
      <c r="EU3963" s="1"/>
      <c r="EV3963" s="1"/>
      <c r="EW3963" s="1"/>
      <c r="EX3963" s="1"/>
    </row>
    <row r="3964" spans="1:154" x14ac:dyDescent="0.15">
      <c r="A3964" s="35"/>
      <c r="B3964" s="15"/>
      <c r="C3964" s="7"/>
      <c r="D3964" s="13"/>
      <c r="E3964" s="14"/>
      <c r="F3964" s="14"/>
      <c r="G3964" s="14"/>
      <c r="H3964" s="14"/>
      <c r="I3964" s="13"/>
      <c r="J3964" s="5"/>
      <c r="K3964" s="2"/>
      <c r="L3964" s="17"/>
      <c r="M3964" s="12"/>
      <c r="N3964" s="12"/>
      <c r="O3964" s="17"/>
      <c r="P3964" s="14"/>
      <c r="Q3964" s="14"/>
      <c r="R3964" s="14"/>
      <c r="S3964" s="20"/>
      <c r="T3964" s="14"/>
      <c r="U3964" s="4"/>
      <c r="V3964" s="5"/>
      <c r="W3964" s="10"/>
      <c r="X3964" s="10"/>
      <c r="Y3964" s="27"/>
      <c r="Z3964" s="3"/>
      <c r="AA3964" s="1"/>
      <c r="AB3964" s="10"/>
      <c r="AC3964" s="3"/>
      <c r="AD3964" s="3"/>
      <c r="AE3964" s="3"/>
      <c r="AF3964" s="10"/>
      <c r="AG3964" s="11"/>
      <c r="AH3964" s="10"/>
      <c r="AI3964" s="1"/>
      <c r="AJ3964" s="1"/>
      <c r="AK3964" s="1"/>
      <c r="AL3964" s="1"/>
      <c r="AM3964" s="1"/>
      <c r="AN3964" s="1"/>
      <c r="AO3964" s="1"/>
      <c r="AP3964" s="1"/>
      <c r="AQ3964" s="1"/>
      <c r="AR3964" s="1"/>
      <c r="AS3964" s="1"/>
      <c r="AT3964" s="1"/>
      <c r="AU3964" s="1"/>
      <c r="AV3964" s="1"/>
      <c r="AW3964" s="1"/>
      <c r="AX3964" s="1"/>
      <c r="AY3964" s="1"/>
      <c r="AZ3964" s="1"/>
      <c r="BA3964" s="1"/>
      <c r="BB3964" s="1"/>
      <c r="BC3964" s="1"/>
      <c r="BD3964" s="1"/>
      <c r="BE3964" s="1"/>
      <c r="BF3964" s="1"/>
      <c r="BG3964" s="1"/>
      <c r="BH3964" s="1"/>
      <c r="BI3964" s="1"/>
      <c r="BJ3964" s="1"/>
      <c r="BK3964" s="1"/>
      <c r="BL3964" s="1"/>
      <c r="BM3964" s="1"/>
      <c r="BN3964" s="1"/>
      <c r="BO3964" s="1"/>
      <c r="BP3964" s="1"/>
      <c r="BQ3964" s="1"/>
      <c r="BR3964" s="1"/>
      <c r="BS3964" s="1"/>
      <c r="BT3964" s="1"/>
      <c r="BU3964" s="1"/>
      <c r="BV3964" s="1"/>
      <c r="BW3964" s="1"/>
      <c r="BX3964" s="1"/>
      <c r="BY3964" s="1"/>
      <c r="BZ3964" s="1"/>
      <c r="CA3964" s="1"/>
      <c r="CB3964" s="1"/>
      <c r="CC3964" s="1"/>
      <c r="CD3964" s="1"/>
      <c r="CE3964" s="1"/>
      <c r="CF3964" s="1"/>
      <c r="CG3964" s="1"/>
      <c r="CH3964" s="1"/>
      <c r="CI3964" s="1"/>
      <c r="CJ3964" s="1"/>
      <c r="CK3964" s="1"/>
      <c r="CL3964" s="1"/>
      <c r="CM3964" s="1"/>
      <c r="CN3964" s="1"/>
      <c r="CO3964" s="1"/>
      <c r="CP3964" s="1"/>
      <c r="CQ3964" s="1"/>
      <c r="CR3964" s="1"/>
      <c r="CS3964" s="1"/>
      <c r="CT3964" s="1"/>
      <c r="CU3964" s="1"/>
      <c r="CV3964" s="1"/>
      <c r="CW3964" s="1"/>
      <c r="CX3964" s="1"/>
      <c r="CY3964" s="1"/>
      <c r="CZ3964" s="1"/>
      <c r="DA3964" s="1"/>
      <c r="DB3964" s="1"/>
      <c r="DC3964" s="1"/>
      <c r="DD3964" s="1"/>
      <c r="DE3964" s="1"/>
      <c r="DF3964" s="1"/>
      <c r="DG3964" s="1"/>
      <c r="DH3964" s="1"/>
      <c r="DI3964" s="1"/>
      <c r="DJ3964" s="1"/>
      <c r="DK3964" s="1"/>
      <c r="DL3964" s="1"/>
      <c r="DM3964" s="1"/>
      <c r="DN3964" s="1"/>
      <c r="DO3964" s="1"/>
      <c r="DP3964" s="1"/>
      <c r="DQ3964" s="1"/>
      <c r="DR3964" s="1"/>
      <c r="DS3964" s="1"/>
      <c r="DT3964" s="1"/>
      <c r="DU3964" s="1"/>
      <c r="DV3964" s="1"/>
      <c r="DW3964" s="1"/>
      <c r="DX3964" s="1"/>
      <c r="DY3964" s="1"/>
      <c r="DZ3964" s="1"/>
      <c r="EA3964" s="1"/>
      <c r="EB3964" s="1"/>
      <c r="EC3964" s="1"/>
      <c r="ED3964" s="1"/>
      <c r="EE3964" s="1"/>
      <c r="EF3964" s="1"/>
      <c r="EG3964" s="1"/>
      <c r="EH3964" s="1"/>
      <c r="EI3964" s="1"/>
      <c r="EJ3964" s="1"/>
      <c r="EK3964" s="1"/>
      <c r="EL3964" s="1"/>
      <c r="EM3964" s="1"/>
      <c r="EN3964" s="1"/>
      <c r="EO3964" s="1"/>
      <c r="EP3964" s="1"/>
      <c r="EQ3964" s="1"/>
      <c r="ER3964" s="1"/>
      <c r="ES3964" s="1"/>
      <c r="ET3964" s="1"/>
      <c r="EU3964" s="1"/>
      <c r="EV3964" s="1"/>
      <c r="EW3964" s="1"/>
      <c r="EX3964" s="1"/>
    </row>
    <row r="3965" spans="1:154" x14ac:dyDescent="0.15">
      <c r="A3965" s="35"/>
      <c r="B3965" s="15"/>
      <c r="C3965" s="7"/>
      <c r="D3965" s="13"/>
      <c r="E3965" s="14"/>
      <c r="F3965" s="14"/>
      <c r="G3965" s="14"/>
      <c r="H3965" s="14"/>
      <c r="I3965" s="13"/>
      <c r="J3965" s="5"/>
      <c r="K3965" s="2"/>
      <c r="L3965" s="17"/>
      <c r="M3965" s="12"/>
      <c r="N3965" s="12"/>
      <c r="O3965" s="17"/>
      <c r="P3965" s="14"/>
      <c r="Q3965" s="14"/>
      <c r="R3965" s="14"/>
      <c r="S3965" s="20"/>
      <c r="T3965" s="14"/>
      <c r="U3965" s="4"/>
      <c r="V3965" s="5"/>
      <c r="W3965" s="10"/>
      <c r="X3965" s="10"/>
      <c r="Y3965" s="27"/>
      <c r="Z3965" s="3"/>
      <c r="AA3965" s="1"/>
      <c r="AB3965" s="10"/>
      <c r="AC3965" s="3"/>
      <c r="AD3965" s="3"/>
      <c r="AE3965" s="3"/>
      <c r="AF3965" s="10"/>
      <c r="AG3965" s="11"/>
      <c r="AH3965" s="10"/>
      <c r="AI3965" s="1"/>
      <c r="AJ3965" s="1"/>
      <c r="AK3965" s="1"/>
      <c r="AL3965" s="1"/>
      <c r="AM3965" s="1"/>
      <c r="AN3965" s="1"/>
      <c r="AO3965" s="1"/>
      <c r="AP3965" s="1"/>
      <c r="AQ3965" s="1"/>
      <c r="AR3965" s="1"/>
      <c r="AS3965" s="1"/>
      <c r="AT3965" s="1"/>
      <c r="AU3965" s="1"/>
      <c r="AV3965" s="1"/>
      <c r="AW3965" s="1"/>
      <c r="AX3965" s="1"/>
      <c r="AY3965" s="1"/>
      <c r="AZ3965" s="1"/>
      <c r="BA3965" s="1"/>
      <c r="BB3965" s="1"/>
      <c r="BC3965" s="1"/>
      <c r="BD3965" s="1"/>
      <c r="BE3965" s="1"/>
      <c r="BF3965" s="1"/>
      <c r="BG3965" s="1"/>
      <c r="BH3965" s="1"/>
      <c r="BI3965" s="1"/>
      <c r="BJ3965" s="1"/>
      <c r="BK3965" s="1"/>
      <c r="BL3965" s="1"/>
      <c r="BM3965" s="1"/>
      <c r="BN3965" s="1"/>
      <c r="BO3965" s="1"/>
      <c r="BP3965" s="1"/>
      <c r="BQ3965" s="1"/>
      <c r="BR3965" s="1"/>
      <c r="BS3965" s="1"/>
      <c r="BT3965" s="1"/>
      <c r="BU3965" s="1"/>
      <c r="BV3965" s="1"/>
      <c r="BW3965" s="1"/>
      <c r="BX3965" s="1"/>
      <c r="BY3965" s="1"/>
      <c r="BZ3965" s="1"/>
      <c r="CA3965" s="1"/>
      <c r="CB3965" s="1"/>
      <c r="CC3965" s="1"/>
      <c r="CD3965" s="1"/>
      <c r="CE3965" s="1"/>
      <c r="CF3965" s="1"/>
      <c r="CG3965" s="1"/>
      <c r="CH3965" s="1"/>
      <c r="CI3965" s="1"/>
      <c r="CJ3965" s="1"/>
      <c r="CK3965" s="1"/>
      <c r="CL3965" s="1"/>
      <c r="CM3965" s="1"/>
      <c r="CN3965" s="1"/>
      <c r="CO3965" s="1"/>
      <c r="CP3965" s="1"/>
      <c r="CQ3965" s="1"/>
      <c r="CR3965" s="1"/>
      <c r="CS3965" s="1"/>
      <c r="CT3965" s="1"/>
      <c r="CU3965" s="1"/>
      <c r="CV3965" s="1"/>
      <c r="CW3965" s="1"/>
      <c r="CX3965" s="1"/>
      <c r="CY3965" s="1"/>
      <c r="CZ3965" s="1"/>
      <c r="DA3965" s="1"/>
      <c r="DB3965" s="1"/>
      <c r="DC3965" s="1"/>
      <c r="DD3965" s="1"/>
      <c r="DE3965" s="1"/>
      <c r="DF3965" s="1"/>
      <c r="DG3965" s="1"/>
      <c r="DH3965" s="1"/>
      <c r="DI3965" s="1"/>
      <c r="DJ3965" s="1"/>
      <c r="DK3965" s="1"/>
      <c r="DL3965" s="1"/>
      <c r="DM3965" s="1"/>
      <c r="DN3965" s="1"/>
      <c r="DO3965" s="1"/>
      <c r="DP3965" s="1"/>
      <c r="DQ3965" s="1"/>
      <c r="DR3965" s="1"/>
      <c r="DS3965" s="1"/>
      <c r="DT3965" s="1"/>
      <c r="DU3965" s="1"/>
      <c r="DV3965" s="1"/>
      <c r="DW3965" s="1"/>
      <c r="DX3965" s="1"/>
      <c r="DY3965" s="1"/>
      <c r="DZ3965" s="1"/>
      <c r="EA3965" s="1"/>
      <c r="EB3965" s="1"/>
      <c r="EC3965" s="1"/>
      <c r="ED3965" s="1"/>
      <c r="EE3965" s="1"/>
      <c r="EF3965" s="1"/>
      <c r="EG3965" s="1"/>
      <c r="EH3965" s="1"/>
      <c r="EI3965" s="1"/>
      <c r="EJ3965" s="1"/>
      <c r="EK3965" s="1"/>
      <c r="EL3965" s="1"/>
      <c r="EM3965" s="1"/>
      <c r="EN3965" s="1"/>
      <c r="EO3965" s="1"/>
      <c r="EP3965" s="1"/>
      <c r="EQ3965" s="1"/>
      <c r="ER3965" s="1"/>
      <c r="ES3965" s="1"/>
      <c r="ET3965" s="1"/>
      <c r="EU3965" s="1"/>
      <c r="EV3965" s="1"/>
      <c r="EW3965" s="1"/>
      <c r="EX3965" s="1"/>
    </row>
    <row r="3966" spans="1:154" x14ac:dyDescent="0.15">
      <c r="A3966" s="35"/>
      <c r="B3966" s="15"/>
      <c r="C3966" s="7"/>
      <c r="D3966" s="13"/>
      <c r="E3966" s="14"/>
      <c r="F3966" s="14"/>
      <c r="G3966" s="14"/>
      <c r="H3966" s="14"/>
      <c r="I3966" s="13"/>
      <c r="J3966" s="5"/>
      <c r="K3966" s="2"/>
      <c r="L3966" s="17"/>
      <c r="M3966" s="12"/>
      <c r="N3966" s="12"/>
      <c r="O3966" s="17"/>
      <c r="P3966" s="14"/>
      <c r="Q3966" s="14"/>
      <c r="R3966" s="14"/>
      <c r="S3966" s="20"/>
      <c r="T3966" s="14"/>
      <c r="U3966" s="4"/>
      <c r="V3966" s="5"/>
      <c r="W3966" s="10"/>
      <c r="X3966" s="10"/>
      <c r="Y3966" s="27"/>
      <c r="Z3966" s="3"/>
      <c r="AA3966" s="1"/>
      <c r="AB3966" s="10"/>
      <c r="AC3966" s="3"/>
      <c r="AD3966" s="3"/>
      <c r="AE3966" s="3"/>
      <c r="AF3966" s="10"/>
      <c r="AG3966" s="11"/>
      <c r="AH3966" s="10"/>
      <c r="AI3966" s="1"/>
      <c r="AJ3966" s="1"/>
      <c r="AK3966" s="1"/>
      <c r="AL3966" s="1"/>
      <c r="AM3966" s="1"/>
      <c r="AN3966" s="1"/>
      <c r="AO3966" s="1"/>
      <c r="AP3966" s="1"/>
      <c r="AQ3966" s="1"/>
      <c r="AR3966" s="1"/>
      <c r="AS3966" s="1"/>
      <c r="AT3966" s="1"/>
      <c r="AU3966" s="1"/>
      <c r="AV3966" s="1"/>
      <c r="AW3966" s="1"/>
      <c r="AX3966" s="1"/>
      <c r="AY3966" s="1"/>
      <c r="AZ3966" s="1"/>
      <c r="BA3966" s="1"/>
      <c r="BB3966" s="1"/>
      <c r="BC3966" s="1"/>
      <c r="BD3966" s="1"/>
      <c r="BE3966" s="1"/>
      <c r="BF3966" s="1"/>
      <c r="BG3966" s="1"/>
      <c r="BH3966" s="1"/>
      <c r="BI3966" s="1"/>
      <c r="BJ3966" s="1"/>
      <c r="BK3966" s="1"/>
      <c r="BL3966" s="1"/>
      <c r="BM3966" s="1"/>
      <c r="BN3966" s="1"/>
      <c r="BO3966" s="1"/>
      <c r="BP3966" s="1"/>
      <c r="BQ3966" s="1"/>
      <c r="BR3966" s="1"/>
      <c r="BS3966" s="1"/>
      <c r="BT3966" s="1"/>
      <c r="BU3966" s="1"/>
      <c r="BV3966" s="1"/>
      <c r="BW3966" s="1"/>
      <c r="BX3966" s="1"/>
      <c r="BY3966" s="1"/>
      <c r="BZ3966" s="1"/>
      <c r="CA3966" s="1"/>
      <c r="CB3966" s="1"/>
      <c r="CC3966" s="1"/>
      <c r="CD3966" s="1"/>
      <c r="CE3966" s="1"/>
      <c r="CF3966" s="1"/>
      <c r="CG3966" s="1"/>
      <c r="CH3966" s="1"/>
      <c r="CI3966" s="1"/>
      <c r="CJ3966" s="1"/>
      <c r="CK3966" s="1"/>
      <c r="CL3966" s="1"/>
      <c r="CM3966" s="1"/>
      <c r="CN3966" s="1"/>
      <c r="CO3966" s="1"/>
      <c r="CP3966" s="1"/>
      <c r="CQ3966" s="1"/>
      <c r="CR3966" s="1"/>
      <c r="CS3966" s="1"/>
      <c r="CT3966" s="1"/>
      <c r="CU3966" s="1"/>
      <c r="CV3966" s="1"/>
      <c r="CW3966" s="1"/>
      <c r="CX3966" s="1"/>
      <c r="CY3966" s="1"/>
      <c r="CZ3966" s="1"/>
      <c r="DA3966" s="1"/>
      <c r="DB3966" s="1"/>
      <c r="DC3966" s="1"/>
      <c r="DD3966" s="1"/>
      <c r="DE3966" s="1"/>
      <c r="DF3966" s="1"/>
      <c r="DG3966" s="1"/>
      <c r="DH3966" s="1"/>
      <c r="DI3966" s="1"/>
      <c r="DJ3966" s="1"/>
      <c r="DK3966" s="1"/>
      <c r="DL3966" s="1"/>
      <c r="DM3966" s="1"/>
      <c r="DN3966" s="1"/>
      <c r="DO3966" s="1"/>
      <c r="DP3966" s="1"/>
      <c r="DQ3966" s="1"/>
      <c r="DR3966" s="1"/>
      <c r="DS3966" s="1"/>
      <c r="DT3966" s="1"/>
      <c r="DU3966" s="1"/>
      <c r="DV3966" s="1"/>
      <c r="DW3966" s="1"/>
      <c r="DX3966" s="1"/>
      <c r="DY3966" s="1"/>
      <c r="DZ3966" s="1"/>
      <c r="EA3966" s="1"/>
      <c r="EB3966" s="1"/>
      <c r="EC3966" s="1"/>
      <c r="ED3966" s="1"/>
      <c r="EE3966" s="1"/>
      <c r="EF3966" s="1"/>
      <c r="EG3966" s="1"/>
      <c r="EH3966" s="1"/>
      <c r="EI3966" s="1"/>
      <c r="EJ3966" s="1"/>
      <c r="EK3966" s="1"/>
      <c r="EL3966" s="1"/>
      <c r="EM3966" s="1"/>
      <c r="EN3966" s="1"/>
      <c r="EO3966" s="1"/>
      <c r="EP3966" s="1"/>
      <c r="EQ3966" s="1"/>
      <c r="ER3966" s="1"/>
      <c r="ES3966" s="1"/>
      <c r="ET3966" s="1"/>
      <c r="EU3966" s="1"/>
      <c r="EV3966" s="1"/>
      <c r="EW3966" s="1"/>
      <c r="EX3966" s="1"/>
    </row>
    <row r="3967" spans="1:154" x14ac:dyDescent="0.15">
      <c r="A3967" s="35"/>
      <c r="B3967" s="15"/>
      <c r="C3967" s="7"/>
      <c r="D3967" s="13"/>
      <c r="E3967" s="14"/>
      <c r="F3967" s="14"/>
      <c r="G3967" s="14"/>
      <c r="H3967" s="14"/>
      <c r="I3967" s="13"/>
      <c r="J3967" s="5"/>
      <c r="K3967" s="2"/>
      <c r="L3967" s="17"/>
      <c r="M3967" s="12"/>
      <c r="N3967" s="12"/>
      <c r="O3967" s="17"/>
      <c r="P3967" s="14"/>
      <c r="Q3967" s="14"/>
      <c r="R3967" s="14"/>
      <c r="S3967" s="20"/>
      <c r="T3967" s="14"/>
      <c r="U3967" s="4"/>
      <c r="V3967" s="5"/>
      <c r="W3967" s="10"/>
      <c r="X3967" s="10"/>
      <c r="Y3967" s="27"/>
      <c r="Z3967" s="3"/>
      <c r="AA3967" s="1"/>
      <c r="AB3967" s="10"/>
      <c r="AC3967" s="3"/>
      <c r="AD3967" s="3"/>
      <c r="AE3967" s="3"/>
      <c r="AF3967" s="10"/>
      <c r="AG3967" s="11"/>
      <c r="AH3967" s="10"/>
      <c r="AI3967" s="1"/>
      <c r="AJ3967" s="1"/>
      <c r="AK3967" s="1"/>
      <c r="AL3967" s="1"/>
      <c r="AM3967" s="1"/>
      <c r="AN3967" s="1"/>
      <c r="AO3967" s="1"/>
      <c r="AP3967" s="1"/>
      <c r="AQ3967" s="1"/>
      <c r="AR3967" s="1"/>
      <c r="AS3967" s="1"/>
      <c r="AT3967" s="1"/>
      <c r="AU3967" s="1"/>
      <c r="AV3967" s="1"/>
      <c r="AW3967" s="1"/>
      <c r="AX3967" s="1"/>
      <c r="AY3967" s="1"/>
      <c r="AZ3967" s="1"/>
      <c r="BA3967" s="1"/>
      <c r="BB3967" s="1"/>
      <c r="BC3967" s="1"/>
      <c r="BD3967" s="1"/>
      <c r="BE3967" s="1"/>
      <c r="BF3967" s="1"/>
      <c r="BG3967" s="1"/>
      <c r="BH3967" s="1"/>
      <c r="BI3967" s="1"/>
      <c r="BJ3967" s="1"/>
      <c r="BK3967" s="1"/>
      <c r="BL3967" s="1"/>
      <c r="BM3967" s="1"/>
      <c r="BN3967" s="1"/>
      <c r="BO3967" s="1"/>
      <c r="BP3967" s="1"/>
      <c r="BQ3967" s="1"/>
      <c r="BR3967" s="1"/>
      <c r="BS3967" s="1"/>
      <c r="BT3967" s="1"/>
      <c r="BU3967" s="1"/>
      <c r="BV3967" s="1"/>
      <c r="BW3967" s="1"/>
      <c r="BX3967" s="1"/>
      <c r="BY3967" s="1"/>
      <c r="BZ3967" s="1"/>
      <c r="CA3967" s="1"/>
      <c r="CB3967" s="1"/>
      <c r="CC3967" s="1"/>
      <c r="CD3967" s="1"/>
      <c r="CE3967" s="1"/>
      <c r="CF3967" s="1"/>
      <c r="CG3967" s="1"/>
      <c r="CH3967" s="1"/>
      <c r="CI3967" s="1"/>
      <c r="CJ3967" s="1"/>
      <c r="CK3967" s="1"/>
      <c r="CL3967" s="1"/>
      <c r="CM3967" s="1"/>
      <c r="CN3967" s="1"/>
      <c r="CO3967" s="1"/>
      <c r="CP3967" s="1"/>
      <c r="CQ3967" s="1"/>
      <c r="CR3967" s="1"/>
      <c r="CS3967" s="1"/>
      <c r="CT3967" s="1"/>
      <c r="CU3967" s="1"/>
      <c r="CV3967" s="1"/>
      <c r="CW3967" s="1"/>
      <c r="CX3967" s="1"/>
      <c r="CY3967" s="1"/>
      <c r="CZ3967" s="1"/>
      <c r="DA3967" s="1"/>
      <c r="DB3967" s="1"/>
      <c r="DC3967" s="1"/>
      <c r="DD3967" s="1"/>
      <c r="DE3967" s="1"/>
      <c r="DF3967" s="1"/>
      <c r="DG3967" s="1"/>
      <c r="DH3967" s="1"/>
      <c r="DI3967" s="1"/>
      <c r="DJ3967" s="1"/>
      <c r="DK3967" s="1"/>
      <c r="DL3967" s="1"/>
      <c r="DM3967" s="1"/>
      <c r="DN3967" s="1"/>
      <c r="DO3967" s="1"/>
      <c r="DP3967" s="1"/>
      <c r="DQ3967" s="1"/>
      <c r="DR3967" s="1"/>
      <c r="DS3967" s="1"/>
      <c r="DT3967" s="1"/>
      <c r="DU3967" s="1"/>
      <c r="DV3967" s="1"/>
      <c r="DW3967" s="1"/>
      <c r="DX3967" s="1"/>
      <c r="DY3967" s="1"/>
      <c r="DZ3967" s="1"/>
      <c r="EA3967" s="1"/>
      <c r="EB3967" s="1"/>
      <c r="EC3967" s="1"/>
      <c r="ED3967" s="1"/>
      <c r="EE3967" s="1"/>
      <c r="EF3967" s="1"/>
      <c r="EG3967" s="1"/>
      <c r="EH3967" s="1"/>
      <c r="EI3967" s="1"/>
      <c r="EJ3967" s="1"/>
      <c r="EK3967" s="1"/>
      <c r="EL3967" s="1"/>
      <c r="EM3967" s="1"/>
      <c r="EN3967" s="1"/>
      <c r="EO3967" s="1"/>
      <c r="EP3967" s="1"/>
      <c r="EQ3967" s="1"/>
      <c r="ER3967" s="1"/>
      <c r="ES3967" s="1"/>
      <c r="ET3967" s="1"/>
      <c r="EU3967" s="1"/>
      <c r="EV3967" s="1"/>
      <c r="EW3967" s="1"/>
      <c r="EX3967" s="1"/>
    </row>
    <row r="3968" spans="1:154" x14ac:dyDescent="0.15">
      <c r="A3968" s="35"/>
      <c r="B3968" s="15"/>
      <c r="C3968" s="7"/>
      <c r="D3968" s="13"/>
      <c r="E3968" s="14"/>
      <c r="F3968" s="14"/>
      <c r="G3968" s="14"/>
      <c r="H3968" s="14"/>
      <c r="I3968" s="13"/>
      <c r="J3968" s="5"/>
      <c r="K3968" s="2"/>
      <c r="L3968" s="17"/>
      <c r="M3968" s="12"/>
      <c r="N3968" s="12"/>
      <c r="O3968" s="17"/>
      <c r="P3968" s="14"/>
      <c r="Q3968" s="14"/>
      <c r="R3968" s="14"/>
      <c r="S3968" s="20"/>
      <c r="T3968" s="14"/>
      <c r="U3968" s="4"/>
      <c r="V3968" s="5"/>
      <c r="W3968" s="10"/>
      <c r="X3968" s="10"/>
      <c r="Y3968" s="27"/>
      <c r="Z3968" s="3"/>
      <c r="AA3968" s="1"/>
      <c r="AB3968" s="10"/>
      <c r="AC3968" s="3"/>
      <c r="AD3968" s="3"/>
      <c r="AE3968" s="3"/>
      <c r="AF3968" s="10"/>
      <c r="AG3968" s="11"/>
      <c r="AH3968" s="10"/>
      <c r="AI3968" s="1"/>
      <c r="AJ3968" s="1"/>
      <c r="AK3968" s="1"/>
      <c r="AL3968" s="1"/>
      <c r="AM3968" s="1"/>
      <c r="AN3968" s="1"/>
      <c r="AO3968" s="1"/>
      <c r="AP3968" s="1"/>
      <c r="AQ3968" s="1"/>
      <c r="AR3968" s="1"/>
      <c r="AS3968" s="1"/>
      <c r="AT3968" s="1"/>
      <c r="AU3968" s="1"/>
      <c r="AV3968" s="1"/>
      <c r="AW3968" s="1"/>
      <c r="AX3968" s="1"/>
      <c r="AY3968" s="1"/>
      <c r="AZ3968" s="1"/>
      <c r="BA3968" s="1"/>
      <c r="BB3968" s="1"/>
      <c r="BC3968" s="1"/>
      <c r="BD3968" s="1"/>
      <c r="BE3968" s="1"/>
      <c r="BF3968" s="1"/>
      <c r="BG3968" s="1"/>
      <c r="BH3968" s="1"/>
      <c r="BI3968" s="1"/>
      <c r="BJ3968" s="1"/>
      <c r="BK3968" s="1"/>
      <c r="BL3968" s="1"/>
      <c r="BM3968" s="1"/>
      <c r="BN3968" s="1"/>
      <c r="BO3968" s="1"/>
      <c r="BP3968" s="1"/>
      <c r="BQ3968" s="1"/>
      <c r="BR3968" s="1"/>
      <c r="BS3968" s="1"/>
      <c r="BT3968" s="1"/>
      <c r="BU3968" s="1"/>
      <c r="BV3968" s="1"/>
      <c r="BW3968" s="1"/>
      <c r="BX3968" s="1"/>
      <c r="BY3968" s="1"/>
      <c r="BZ3968" s="1"/>
      <c r="CA3968" s="1"/>
      <c r="CB3968" s="1"/>
      <c r="CC3968" s="1"/>
      <c r="CD3968" s="1"/>
      <c r="CE3968" s="1"/>
      <c r="CF3968" s="1"/>
      <c r="CG3968" s="1"/>
      <c r="CH3968" s="1"/>
      <c r="CI3968" s="1"/>
      <c r="CJ3968" s="1"/>
      <c r="CK3968" s="1"/>
      <c r="CL3968" s="1"/>
      <c r="CM3968" s="1"/>
      <c r="CN3968" s="1"/>
      <c r="CO3968" s="1"/>
      <c r="CP3968" s="1"/>
      <c r="CQ3968" s="1"/>
      <c r="CR3968" s="1"/>
      <c r="CS3968" s="1"/>
      <c r="CT3968" s="1"/>
      <c r="CU3968" s="1"/>
      <c r="CV3968" s="1"/>
      <c r="CW3968" s="1"/>
      <c r="CX3968" s="1"/>
      <c r="CY3968" s="1"/>
      <c r="CZ3968" s="1"/>
      <c r="DA3968" s="1"/>
      <c r="DB3968" s="1"/>
      <c r="DC3968" s="1"/>
      <c r="DD3968" s="1"/>
      <c r="DE3968" s="1"/>
      <c r="DF3968" s="1"/>
      <c r="DG3968" s="1"/>
      <c r="DH3968" s="1"/>
      <c r="DI3968" s="1"/>
      <c r="DJ3968" s="1"/>
      <c r="DK3968" s="1"/>
      <c r="DL3968" s="1"/>
      <c r="DM3968" s="1"/>
      <c r="DN3968" s="1"/>
      <c r="DO3968" s="1"/>
      <c r="DP3968" s="1"/>
      <c r="DQ3968" s="1"/>
      <c r="DR3968" s="1"/>
      <c r="DS3968" s="1"/>
      <c r="DT3968" s="1"/>
      <c r="DU3968" s="1"/>
      <c r="DV3968" s="1"/>
      <c r="DW3968" s="1"/>
      <c r="DX3968" s="1"/>
      <c r="DY3968" s="1"/>
      <c r="DZ3968" s="1"/>
      <c r="EA3968" s="1"/>
      <c r="EB3968" s="1"/>
      <c r="EC3968" s="1"/>
      <c r="ED3968" s="1"/>
      <c r="EE3968" s="1"/>
      <c r="EF3968" s="1"/>
      <c r="EG3968" s="1"/>
      <c r="EH3968" s="1"/>
      <c r="EI3968" s="1"/>
      <c r="EJ3968" s="1"/>
      <c r="EK3968" s="1"/>
      <c r="EL3968" s="1"/>
      <c r="EM3968" s="1"/>
      <c r="EN3968" s="1"/>
      <c r="EO3968" s="1"/>
      <c r="EP3968" s="1"/>
      <c r="EQ3968" s="1"/>
      <c r="ER3968" s="1"/>
      <c r="ES3968" s="1"/>
      <c r="ET3968" s="1"/>
      <c r="EU3968" s="1"/>
      <c r="EV3968" s="1"/>
      <c r="EW3968" s="1"/>
      <c r="EX3968" s="1"/>
    </row>
    <row r="3969" spans="1:154" x14ac:dyDescent="0.15">
      <c r="A3969" s="35"/>
      <c r="B3969" s="15"/>
      <c r="C3969" s="7"/>
      <c r="D3969" s="13"/>
      <c r="E3969" s="14"/>
      <c r="F3969" s="14"/>
      <c r="G3969" s="14"/>
      <c r="H3969" s="14"/>
      <c r="I3969" s="13"/>
      <c r="J3969" s="5"/>
      <c r="K3969" s="2"/>
      <c r="L3969" s="17"/>
      <c r="M3969" s="12"/>
      <c r="N3969" s="12"/>
      <c r="O3969" s="17"/>
      <c r="P3969" s="14"/>
      <c r="Q3969" s="14"/>
      <c r="R3969" s="14"/>
      <c r="S3969" s="20"/>
      <c r="T3969" s="14"/>
      <c r="U3969" s="4"/>
      <c r="V3969" s="5"/>
      <c r="W3969" s="10"/>
      <c r="X3969" s="10"/>
      <c r="Y3969" s="27"/>
      <c r="Z3969" s="3"/>
      <c r="AA3969" s="1"/>
      <c r="AB3969" s="10"/>
      <c r="AC3969" s="3"/>
      <c r="AD3969" s="3"/>
      <c r="AE3969" s="3"/>
      <c r="AF3969" s="10"/>
      <c r="AG3969" s="11"/>
      <c r="AH3969" s="10"/>
      <c r="AI3969" s="1"/>
      <c r="AJ3969" s="1"/>
      <c r="AK3969" s="1"/>
      <c r="AL3969" s="1"/>
      <c r="AM3969" s="1"/>
      <c r="AN3969" s="1"/>
      <c r="AO3969" s="1"/>
      <c r="AP3969" s="1"/>
      <c r="AQ3969" s="1"/>
      <c r="AR3969" s="1"/>
      <c r="AS3969" s="1"/>
      <c r="AT3969" s="1"/>
      <c r="AU3969" s="1"/>
      <c r="AV3969" s="1"/>
      <c r="AW3969" s="1"/>
      <c r="AX3969" s="1"/>
      <c r="AY3969" s="1"/>
      <c r="AZ3969" s="1"/>
      <c r="BA3969" s="1"/>
      <c r="BB3969" s="1"/>
      <c r="BC3969" s="1"/>
      <c r="BD3969" s="1"/>
      <c r="BE3969" s="1"/>
      <c r="BF3969" s="1"/>
      <c r="BG3969" s="1"/>
      <c r="BH3969" s="1"/>
      <c r="BI3969" s="1"/>
      <c r="BJ3969" s="1"/>
      <c r="BK3969" s="1"/>
      <c r="BL3969" s="1"/>
      <c r="BM3969" s="1"/>
      <c r="BN3969" s="1"/>
      <c r="BO3969" s="1"/>
      <c r="BP3969" s="1"/>
      <c r="BQ3969" s="1"/>
      <c r="BR3969" s="1"/>
      <c r="BS3969" s="1"/>
      <c r="BT3969" s="1"/>
      <c r="BU3969" s="1"/>
      <c r="BV3969" s="1"/>
      <c r="BW3969" s="1"/>
      <c r="BX3969" s="1"/>
      <c r="BY3969" s="1"/>
      <c r="BZ3969" s="1"/>
      <c r="CA3969" s="1"/>
      <c r="CB3969" s="1"/>
      <c r="CC3969" s="1"/>
      <c r="CD3969" s="1"/>
      <c r="CE3969" s="1"/>
      <c r="CF3969" s="1"/>
      <c r="CG3969" s="1"/>
      <c r="CH3969" s="1"/>
      <c r="CI3969" s="1"/>
      <c r="CJ3969" s="1"/>
      <c r="CK3969" s="1"/>
      <c r="CL3969" s="1"/>
      <c r="CM3969" s="1"/>
      <c r="CN3969" s="1"/>
      <c r="CO3969" s="1"/>
      <c r="CP3969" s="1"/>
      <c r="CQ3969" s="1"/>
      <c r="CR3969" s="1"/>
      <c r="CS3969" s="1"/>
      <c r="CT3969" s="1"/>
      <c r="CU3969" s="1"/>
      <c r="CV3969" s="1"/>
      <c r="CW3969" s="1"/>
      <c r="CX3969" s="1"/>
      <c r="CY3969" s="1"/>
      <c r="CZ3969" s="1"/>
      <c r="DA3969" s="1"/>
      <c r="DB3969" s="1"/>
      <c r="DC3969" s="1"/>
      <c r="DD3969" s="1"/>
      <c r="DE3969" s="1"/>
      <c r="DF3969" s="1"/>
      <c r="DG3969" s="1"/>
      <c r="DH3969" s="1"/>
      <c r="DI3969" s="1"/>
      <c r="DJ3969" s="1"/>
      <c r="DK3969" s="1"/>
      <c r="DL3969" s="1"/>
      <c r="DM3969" s="1"/>
      <c r="DN3969" s="1"/>
      <c r="DO3969" s="1"/>
      <c r="DP3969" s="1"/>
      <c r="DQ3969" s="1"/>
      <c r="DR3969" s="1"/>
      <c r="DS3969" s="1"/>
      <c r="DT3969" s="1"/>
      <c r="DU3969" s="1"/>
      <c r="DV3969" s="1"/>
      <c r="DW3969" s="1"/>
      <c r="DX3969" s="1"/>
      <c r="DY3969" s="1"/>
      <c r="DZ3969" s="1"/>
      <c r="EA3969" s="1"/>
      <c r="EB3969" s="1"/>
      <c r="EC3969" s="1"/>
      <c r="ED3969" s="1"/>
      <c r="EE3969" s="1"/>
      <c r="EF3969" s="1"/>
      <c r="EG3969" s="1"/>
      <c r="EH3969" s="1"/>
      <c r="EI3969" s="1"/>
      <c r="EJ3969" s="1"/>
      <c r="EK3969" s="1"/>
      <c r="EL3969" s="1"/>
      <c r="EM3969" s="1"/>
      <c r="EN3969" s="1"/>
      <c r="EO3969" s="1"/>
      <c r="EP3969" s="1"/>
      <c r="EQ3969" s="1"/>
      <c r="ER3969" s="1"/>
      <c r="ES3969" s="1"/>
      <c r="ET3969" s="1"/>
      <c r="EU3969" s="1"/>
      <c r="EV3969" s="1"/>
      <c r="EW3969" s="1"/>
      <c r="EX3969" s="1"/>
    </row>
    <row r="3970" spans="1:154" x14ac:dyDescent="0.15">
      <c r="A3970" s="35"/>
      <c r="B3970" s="15"/>
      <c r="C3970" s="7"/>
      <c r="D3970" s="13"/>
      <c r="E3970" s="14"/>
      <c r="F3970" s="14"/>
      <c r="G3970" s="14"/>
      <c r="H3970" s="14"/>
      <c r="I3970" s="13"/>
      <c r="J3970" s="5"/>
      <c r="K3970" s="2"/>
      <c r="L3970" s="17"/>
      <c r="M3970" s="12"/>
      <c r="N3970" s="12"/>
      <c r="O3970" s="17"/>
      <c r="P3970" s="14"/>
      <c r="Q3970" s="14"/>
      <c r="R3970" s="14"/>
      <c r="S3970" s="20"/>
      <c r="T3970" s="14"/>
      <c r="U3970" s="4"/>
      <c r="V3970" s="5"/>
      <c r="W3970" s="10"/>
      <c r="X3970" s="10"/>
      <c r="Y3970" s="27"/>
      <c r="Z3970" s="3"/>
      <c r="AA3970" s="1"/>
      <c r="AB3970" s="10"/>
      <c r="AC3970" s="3"/>
      <c r="AD3970" s="3"/>
      <c r="AE3970" s="3"/>
      <c r="AF3970" s="10"/>
      <c r="AG3970" s="11"/>
      <c r="AH3970" s="10"/>
      <c r="AI3970" s="1"/>
      <c r="AJ3970" s="1"/>
      <c r="AK3970" s="1"/>
      <c r="AL3970" s="1"/>
      <c r="AM3970" s="1"/>
      <c r="AN3970" s="1"/>
      <c r="AO3970" s="1"/>
      <c r="AP3970" s="1"/>
      <c r="AQ3970" s="1"/>
      <c r="AR3970" s="1"/>
      <c r="AS3970" s="1"/>
      <c r="AT3970" s="1"/>
      <c r="AU3970" s="1"/>
      <c r="AV3970" s="1"/>
      <c r="AW3970" s="1"/>
      <c r="AX3970" s="1"/>
      <c r="AY3970" s="1"/>
      <c r="AZ3970" s="1"/>
      <c r="BA3970" s="1"/>
      <c r="BB3970" s="1"/>
      <c r="BC3970" s="1"/>
      <c r="BD3970" s="1"/>
      <c r="BE3970" s="1"/>
      <c r="BF3970" s="1"/>
      <c r="BG3970" s="1"/>
      <c r="BH3970" s="1"/>
      <c r="BI3970" s="1"/>
      <c r="BJ3970" s="1"/>
      <c r="BK3970" s="1"/>
      <c r="BL3970" s="1"/>
      <c r="BM3970" s="1"/>
      <c r="BN3970" s="1"/>
      <c r="BO3970" s="1"/>
      <c r="BP3970" s="1"/>
      <c r="BQ3970" s="1"/>
      <c r="BR3970" s="1"/>
      <c r="BS3970" s="1"/>
      <c r="BT3970" s="1"/>
      <c r="BU3970" s="1"/>
      <c r="BV3970" s="1"/>
      <c r="BW3970" s="1"/>
      <c r="BX3970" s="1"/>
      <c r="BY3970" s="1"/>
      <c r="BZ3970" s="1"/>
      <c r="CA3970" s="1"/>
      <c r="CB3970" s="1"/>
      <c r="CC3970" s="1"/>
      <c r="CD3970" s="1"/>
      <c r="CE3970" s="1"/>
      <c r="CF3970" s="1"/>
      <c r="CG3970" s="1"/>
      <c r="CH3970" s="1"/>
      <c r="CI3970" s="1"/>
      <c r="CJ3970" s="1"/>
      <c r="CK3970" s="1"/>
      <c r="CL3970" s="1"/>
      <c r="CM3970" s="1"/>
      <c r="CN3970" s="1"/>
      <c r="CO3970" s="1"/>
      <c r="CP3970" s="1"/>
      <c r="CQ3970" s="1"/>
      <c r="CR3970" s="1"/>
      <c r="CS3970" s="1"/>
      <c r="CT3970" s="1"/>
      <c r="CU3970" s="1"/>
      <c r="CV3970" s="1"/>
      <c r="CW3970" s="1"/>
      <c r="CX3970" s="1"/>
      <c r="CY3970" s="1"/>
      <c r="CZ3970" s="1"/>
      <c r="DA3970" s="1"/>
      <c r="DB3970" s="1"/>
      <c r="DC3970" s="1"/>
      <c r="DD3970" s="1"/>
      <c r="DE3970" s="1"/>
      <c r="DF3970" s="1"/>
      <c r="DG3970" s="1"/>
      <c r="DH3970" s="1"/>
      <c r="DI3970" s="1"/>
      <c r="DJ3970" s="1"/>
      <c r="DK3970" s="1"/>
      <c r="DL3970" s="1"/>
      <c r="DM3970" s="1"/>
      <c r="DN3970" s="1"/>
      <c r="DO3970" s="1"/>
      <c r="DP3970" s="1"/>
      <c r="DQ3970" s="1"/>
      <c r="DR3970" s="1"/>
      <c r="DS3970" s="1"/>
      <c r="DT3970" s="1"/>
      <c r="DU3970" s="1"/>
      <c r="DV3970" s="1"/>
      <c r="DW3970" s="1"/>
      <c r="DX3970" s="1"/>
      <c r="DY3970" s="1"/>
      <c r="DZ3970" s="1"/>
      <c r="EA3970" s="1"/>
      <c r="EB3970" s="1"/>
      <c r="EC3970" s="1"/>
      <c r="ED3970" s="1"/>
      <c r="EE3970" s="1"/>
      <c r="EF3970" s="1"/>
      <c r="EG3970" s="1"/>
      <c r="EH3970" s="1"/>
      <c r="EI3970" s="1"/>
      <c r="EJ3970" s="1"/>
      <c r="EK3970" s="1"/>
      <c r="EL3970" s="1"/>
      <c r="EM3970" s="1"/>
      <c r="EN3970" s="1"/>
      <c r="EO3970" s="1"/>
      <c r="EP3970" s="1"/>
      <c r="EQ3970" s="1"/>
      <c r="ER3970" s="1"/>
      <c r="ES3970" s="1"/>
      <c r="ET3970" s="1"/>
      <c r="EU3970" s="1"/>
      <c r="EV3970" s="1"/>
      <c r="EW3970" s="1"/>
      <c r="EX3970" s="1"/>
    </row>
    <row r="3971" spans="1:154" x14ac:dyDescent="0.15">
      <c r="A3971" s="35"/>
      <c r="B3971" s="15"/>
      <c r="C3971" s="7"/>
      <c r="D3971" s="13"/>
      <c r="E3971" s="14"/>
      <c r="F3971" s="14"/>
      <c r="G3971" s="14"/>
      <c r="H3971" s="14"/>
      <c r="I3971" s="13"/>
      <c r="J3971" s="5"/>
      <c r="K3971" s="2"/>
      <c r="L3971" s="17"/>
      <c r="M3971" s="12"/>
      <c r="N3971" s="12"/>
      <c r="O3971" s="17"/>
      <c r="P3971" s="14"/>
      <c r="Q3971" s="14"/>
      <c r="R3971" s="14"/>
      <c r="S3971" s="20"/>
      <c r="T3971" s="14"/>
      <c r="U3971" s="4"/>
      <c r="V3971" s="5"/>
      <c r="W3971" s="10"/>
      <c r="X3971" s="10"/>
      <c r="Y3971" s="27"/>
      <c r="Z3971" s="3"/>
      <c r="AA3971" s="1"/>
      <c r="AB3971" s="10"/>
      <c r="AC3971" s="3"/>
      <c r="AD3971" s="3"/>
      <c r="AE3971" s="3"/>
      <c r="AF3971" s="10"/>
      <c r="AG3971" s="11"/>
      <c r="AH3971" s="10"/>
      <c r="AI3971" s="1"/>
      <c r="AJ3971" s="1"/>
      <c r="AK3971" s="1"/>
      <c r="AL3971" s="1"/>
      <c r="AM3971" s="1"/>
      <c r="AN3971" s="1"/>
      <c r="AO3971" s="1"/>
      <c r="AP3971" s="1"/>
      <c r="AQ3971" s="1"/>
      <c r="AR3971" s="1"/>
      <c r="AS3971" s="1"/>
      <c r="AT3971" s="1"/>
      <c r="AU3971" s="1"/>
      <c r="AV3971" s="1"/>
      <c r="AW3971" s="1"/>
      <c r="AX3971" s="1"/>
      <c r="AY3971" s="1"/>
      <c r="AZ3971" s="1"/>
      <c r="BA3971" s="1"/>
      <c r="BB3971" s="1"/>
      <c r="BC3971" s="1"/>
      <c r="BD3971" s="1"/>
      <c r="BE3971" s="1"/>
      <c r="BF3971" s="1"/>
      <c r="BG3971" s="1"/>
      <c r="BH3971" s="1"/>
      <c r="BI3971" s="1"/>
      <c r="BJ3971" s="1"/>
      <c r="BK3971" s="1"/>
      <c r="BL3971" s="1"/>
      <c r="BM3971" s="1"/>
      <c r="BN3971" s="1"/>
      <c r="BO3971" s="1"/>
      <c r="BP3971" s="1"/>
      <c r="BQ3971" s="1"/>
      <c r="BR3971" s="1"/>
      <c r="BS3971" s="1"/>
      <c r="BT3971" s="1"/>
      <c r="BU3971" s="1"/>
      <c r="BV3971" s="1"/>
      <c r="BW3971" s="1"/>
      <c r="BX3971" s="1"/>
      <c r="BY3971" s="1"/>
      <c r="BZ3971" s="1"/>
      <c r="CA3971" s="1"/>
      <c r="CB3971" s="1"/>
      <c r="CC3971" s="1"/>
      <c r="CD3971" s="1"/>
      <c r="CE3971" s="1"/>
      <c r="CF3971" s="1"/>
      <c r="CG3971" s="1"/>
      <c r="CH3971" s="1"/>
      <c r="CI3971" s="1"/>
      <c r="CJ3971" s="1"/>
      <c r="CK3971" s="1"/>
      <c r="CL3971" s="1"/>
      <c r="CM3971" s="1"/>
      <c r="CN3971" s="1"/>
      <c r="CO3971" s="1"/>
      <c r="CP3971" s="1"/>
      <c r="CQ3971" s="1"/>
      <c r="CR3971" s="1"/>
      <c r="CS3971" s="1"/>
      <c r="CT3971" s="1"/>
      <c r="CU3971" s="1"/>
      <c r="CV3971" s="1"/>
      <c r="CW3971" s="1"/>
      <c r="CX3971" s="1"/>
      <c r="CY3971" s="1"/>
      <c r="CZ3971" s="1"/>
      <c r="DA3971" s="1"/>
      <c r="DB3971" s="1"/>
      <c r="DC3971" s="1"/>
      <c r="DD3971" s="1"/>
      <c r="DE3971" s="1"/>
      <c r="DF3971" s="1"/>
      <c r="DG3971" s="1"/>
      <c r="DH3971" s="1"/>
      <c r="DI3971" s="1"/>
      <c r="DJ3971" s="1"/>
      <c r="DK3971" s="1"/>
      <c r="DL3971" s="1"/>
      <c r="DM3971" s="1"/>
      <c r="DN3971" s="1"/>
      <c r="DO3971" s="1"/>
      <c r="DP3971" s="1"/>
      <c r="DQ3971" s="1"/>
      <c r="DR3971" s="1"/>
      <c r="DS3971" s="1"/>
      <c r="DT3971" s="1"/>
      <c r="DU3971" s="1"/>
      <c r="DV3971" s="1"/>
      <c r="DW3971" s="1"/>
      <c r="DX3971" s="1"/>
      <c r="DY3971" s="1"/>
      <c r="DZ3971" s="1"/>
      <c r="EA3971" s="1"/>
      <c r="EB3971" s="1"/>
      <c r="EC3971" s="1"/>
      <c r="ED3971" s="1"/>
      <c r="EE3971" s="1"/>
      <c r="EF3971" s="1"/>
      <c r="EG3971" s="1"/>
      <c r="EH3971" s="1"/>
      <c r="EI3971" s="1"/>
      <c r="EJ3971" s="1"/>
      <c r="EK3971" s="1"/>
      <c r="EL3971" s="1"/>
      <c r="EM3971" s="1"/>
      <c r="EN3971" s="1"/>
      <c r="EO3971" s="1"/>
      <c r="EP3971" s="1"/>
      <c r="EQ3971" s="1"/>
      <c r="ER3971" s="1"/>
      <c r="ES3971" s="1"/>
      <c r="ET3971" s="1"/>
      <c r="EU3971" s="1"/>
      <c r="EV3971" s="1"/>
      <c r="EW3971" s="1"/>
      <c r="EX3971" s="1"/>
    </row>
    <row r="3972" spans="1:154" x14ac:dyDescent="0.15">
      <c r="A3972" s="35"/>
      <c r="B3972" s="15"/>
      <c r="C3972" s="7"/>
      <c r="D3972" s="13"/>
      <c r="E3972" s="14"/>
      <c r="F3972" s="14"/>
      <c r="G3972" s="14"/>
      <c r="H3972" s="14"/>
      <c r="I3972" s="13"/>
      <c r="J3972" s="5"/>
      <c r="K3972" s="2"/>
      <c r="L3972" s="17"/>
      <c r="M3972" s="12"/>
      <c r="N3972" s="12"/>
      <c r="O3972" s="17"/>
      <c r="P3972" s="14"/>
      <c r="Q3972" s="14"/>
      <c r="R3972" s="14"/>
      <c r="S3972" s="20"/>
      <c r="T3972" s="14"/>
      <c r="U3972" s="4"/>
      <c r="V3972" s="5"/>
      <c r="W3972" s="10"/>
      <c r="X3972" s="10"/>
      <c r="Y3972" s="27"/>
      <c r="Z3972" s="3"/>
      <c r="AA3972" s="1"/>
      <c r="AB3972" s="10"/>
      <c r="AC3972" s="3"/>
      <c r="AD3972" s="3"/>
      <c r="AE3972" s="3"/>
      <c r="AF3972" s="10"/>
      <c r="AG3972" s="11"/>
      <c r="AH3972" s="10"/>
      <c r="AI3972" s="1"/>
      <c r="AJ3972" s="1"/>
      <c r="AK3972" s="1"/>
      <c r="AL3972" s="1"/>
      <c r="AM3972" s="1"/>
      <c r="AN3972" s="1"/>
      <c r="AO3972" s="1"/>
      <c r="AP3972" s="1"/>
      <c r="AQ3972" s="1"/>
      <c r="AR3972" s="1"/>
      <c r="AS3972" s="1"/>
      <c r="AT3972" s="1"/>
      <c r="AU3972" s="1"/>
      <c r="AV3972" s="1"/>
      <c r="AW3972" s="1"/>
      <c r="AX3972" s="1"/>
      <c r="AY3972" s="1"/>
      <c r="AZ3972" s="1"/>
      <c r="BA3972" s="1"/>
      <c r="BB3972" s="1"/>
      <c r="BC3972" s="1"/>
      <c r="BD3972" s="1"/>
      <c r="BE3972" s="1"/>
      <c r="BF3972" s="1"/>
      <c r="BG3972" s="1"/>
      <c r="BH3972" s="1"/>
      <c r="BI3972" s="1"/>
      <c r="BJ3972" s="1"/>
      <c r="BK3972" s="1"/>
      <c r="BL3972" s="1"/>
      <c r="BM3972" s="1"/>
      <c r="BN3972" s="1"/>
      <c r="BO3972" s="1"/>
      <c r="BP3972" s="1"/>
      <c r="BQ3972" s="1"/>
      <c r="BR3972" s="1"/>
      <c r="BS3972" s="1"/>
      <c r="BT3972" s="1"/>
      <c r="BU3972" s="1"/>
      <c r="BV3972" s="1"/>
      <c r="BW3972" s="1"/>
      <c r="BX3972" s="1"/>
      <c r="BY3972" s="1"/>
      <c r="BZ3972" s="1"/>
      <c r="CA3972" s="1"/>
      <c r="CB3972" s="1"/>
      <c r="CC3972" s="1"/>
      <c r="CD3972" s="1"/>
      <c r="CE3972" s="1"/>
      <c r="CF3972" s="1"/>
      <c r="CG3972" s="1"/>
      <c r="CH3972" s="1"/>
      <c r="CI3972" s="1"/>
      <c r="CJ3972" s="1"/>
      <c r="CK3972" s="1"/>
      <c r="CL3972" s="1"/>
      <c r="CM3972" s="1"/>
      <c r="CN3972" s="1"/>
      <c r="CO3972" s="1"/>
      <c r="CP3972" s="1"/>
      <c r="CQ3972" s="1"/>
      <c r="CR3972" s="1"/>
      <c r="CS3972" s="1"/>
      <c r="CT3972" s="1"/>
      <c r="CU3972" s="1"/>
      <c r="CV3972" s="1"/>
      <c r="CW3972" s="1"/>
      <c r="CX3972" s="1"/>
      <c r="CY3972" s="1"/>
      <c r="CZ3972" s="1"/>
      <c r="DA3972" s="1"/>
      <c r="DB3972" s="1"/>
      <c r="DC3972" s="1"/>
      <c r="DD3972" s="1"/>
      <c r="DE3972" s="1"/>
      <c r="DF3972" s="1"/>
      <c r="DG3972" s="1"/>
      <c r="DH3972" s="1"/>
      <c r="DI3972" s="1"/>
      <c r="DJ3972" s="1"/>
      <c r="DK3972" s="1"/>
      <c r="DL3972" s="1"/>
      <c r="DM3972" s="1"/>
      <c r="DN3972" s="1"/>
      <c r="DO3972" s="1"/>
      <c r="DP3972" s="1"/>
      <c r="DQ3972" s="1"/>
      <c r="DR3972" s="1"/>
      <c r="DS3972" s="1"/>
      <c r="DT3972" s="1"/>
      <c r="DU3972" s="1"/>
      <c r="DV3972" s="1"/>
      <c r="DW3972" s="1"/>
      <c r="DX3972" s="1"/>
      <c r="DY3972" s="1"/>
      <c r="DZ3972" s="1"/>
      <c r="EA3972" s="1"/>
      <c r="EB3972" s="1"/>
      <c r="EC3972" s="1"/>
      <c r="ED3972" s="1"/>
      <c r="EE3972" s="1"/>
      <c r="EF3972" s="1"/>
      <c r="EG3972" s="1"/>
      <c r="EH3972" s="1"/>
      <c r="EI3972" s="1"/>
      <c r="EJ3972" s="1"/>
      <c r="EK3972" s="1"/>
      <c r="EL3972" s="1"/>
      <c r="EM3972" s="1"/>
      <c r="EN3972" s="1"/>
      <c r="EO3972" s="1"/>
      <c r="EP3972" s="1"/>
      <c r="EQ3972" s="1"/>
      <c r="ER3972" s="1"/>
      <c r="ES3972" s="1"/>
      <c r="ET3972" s="1"/>
      <c r="EU3972" s="1"/>
      <c r="EV3972" s="1"/>
      <c r="EW3972" s="1"/>
      <c r="EX3972" s="1"/>
    </row>
    <row r="3973" spans="1:154" x14ac:dyDescent="0.15">
      <c r="A3973" s="35"/>
      <c r="B3973" s="15"/>
      <c r="C3973" s="7"/>
      <c r="D3973" s="13"/>
      <c r="E3973" s="14"/>
      <c r="F3973" s="14"/>
      <c r="G3973" s="14"/>
      <c r="H3973" s="14"/>
      <c r="I3973" s="13"/>
      <c r="J3973" s="5"/>
      <c r="K3973" s="2"/>
      <c r="L3973" s="17"/>
      <c r="M3973" s="12"/>
      <c r="N3973" s="12"/>
      <c r="O3973" s="17"/>
      <c r="P3973" s="14"/>
      <c r="Q3973" s="14"/>
      <c r="R3973" s="14"/>
      <c r="S3973" s="20"/>
      <c r="T3973" s="14"/>
      <c r="U3973" s="4"/>
      <c r="V3973" s="5"/>
      <c r="W3973" s="10"/>
      <c r="X3973" s="10"/>
      <c r="Y3973" s="27"/>
      <c r="Z3973" s="3"/>
      <c r="AA3973" s="1"/>
      <c r="AB3973" s="10"/>
      <c r="AC3973" s="3"/>
      <c r="AD3973" s="3"/>
      <c r="AE3973" s="3"/>
      <c r="AF3973" s="10"/>
      <c r="AG3973" s="11"/>
      <c r="AH3973" s="10"/>
      <c r="AI3973" s="1"/>
      <c r="AJ3973" s="1"/>
      <c r="AK3973" s="1"/>
      <c r="AL3973" s="1"/>
      <c r="AM3973" s="1"/>
      <c r="AN3973" s="1"/>
      <c r="AO3973" s="1"/>
      <c r="AP3973" s="1"/>
      <c r="AQ3973" s="1"/>
      <c r="AR3973" s="1"/>
      <c r="AS3973" s="1"/>
      <c r="AT3973" s="1"/>
      <c r="AU3973" s="1"/>
      <c r="AV3973" s="1"/>
      <c r="AW3973" s="1"/>
      <c r="AX3973" s="1"/>
      <c r="AY3973" s="1"/>
      <c r="AZ3973" s="1"/>
      <c r="BA3973" s="1"/>
      <c r="BB3973" s="1"/>
      <c r="BC3973" s="1"/>
      <c r="BD3973" s="1"/>
      <c r="BE3973" s="1"/>
      <c r="BF3973" s="1"/>
      <c r="BG3973" s="1"/>
      <c r="BH3973" s="1"/>
      <c r="BI3973" s="1"/>
      <c r="BJ3973" s="1"/>
      <c r="BK3973" s="1"/>
      <c r="BL3973" s="1"/>
      <c r="BM3973" s="1"/>
      <c r="BN3973" s="1"/>
      <c r="BO3973" s="1"/>
      <c r="BP3973" s="1"/>
      <c r="BQ3973" s="1"/>
      <c r="BR3973" s="1"/>
      <c r="BS3973" s="1"/>
      <c r="BT3973" s="1"/>
      <c r="BU3973" s="1"/>
      <c r="BV3973" s="1"/>
      <c r="BW3973" s="1"/>
      <c r="BX3973" s="1"/>
      <c r="BY3973" s="1"/>
      <c r="BZ3973" s="1"/>
      <c r="CA3973" s="1"/>
      <c r="CB3973" s="1"/>
      <c r="CC3973" s="1"/>
      <c r="CD3973" s="1"/>
      <c r="CE3973" s="1"/>
      <c r="CF3973" s="1"/>
      <c r="CG3973" s="1"/>
      <c r="CH3973" s="1"/>
      <c r="CI3973" s="1"/>
      <c r="CJ3973" s="1"/>
      <c r="CK3973" s="1"/>
      <c r="CL3973" s="1"/>
      <c r="CM3973" s="1"/>
      <c r="CN3973" s="1"/>
      <c r="CO3973" s="1"/>
      <c r="CP3973" s="1"/>
      <c r="CQ3973" s="1"/>
      <c r="CR3973" s="1"/>
      <c r="CS3973" s="1"/>
      <c r="CT3973" s="1"/>
      <c r="CU3973" s="1"/>
      <c r="CV3973" s="1"/>
      <c r="CW3973" s="1"/>
      <c r="CX3973" s="1"/>
      <c r="CY3973" s="1"/>
      <c r="CZ3973" s="1"/>
      <c r="DA3973" s="1"/>
      <c r="DB3973" s="1"/>
      <c r="DC3973" s="1"/>
      <c r="DD3973" s="1"/>
      <c r="DE3973" s="1"/>
      <c r="DF3973" s="1"/>
      <c r="DG3973" s="1"/>
      <c r="DH3973" s="1"/>
      <c r="DI3973" s="1"/>
      <c r="DJ3973" s="1"/>
      <c r="DK3973" s="1"/>
      <c r="DL3973" s="1"/>
      <c r="DM3973" s="1"/>
      <c r="DN3973" s="1"/>
      <c r="DO3973" s="1"/>
      <c r="DP3973" s="1"/>
      <c r="DQ3973" s="1"/>
      <c r="DR3973" s="1"/>
      <c r="DS3973" s="1"/>
      <c r="DT3973" s="1"/>
      <c r="DU3973" s="1"/>
      <c r="DV3973" s="1"/>
      <c r="DW3973" s="1"/>
      <c r="DX3973" s="1"/>
      <c r="DY3973" s="1"/>
      <c r="DZ3973" s="1"/>
      <c r="EA3973" s="1"/>
      <c r="EB3973" s="1"/>
      <c r="EC3973" s="1"/>
      <c r="ED3973" s="1"/>
      <c r="EE3973" s="1"/>
      <c r="EF3973" s="1"/>
      <c r="EG3973" s="1"/>
      <c r="EH3973" s="1"/>
      <c r="EI3973" s="1"/>
      <c r="EJ3973" s="1"/>
      <c r="EK3973" s="1"/>
      <c r="EL3973" s="1"/>
      <c r="EM3973" s="1"/>
      <c r="EN3973" s="1"/>
      <c r="EO3973" s="1"/>
      <c r="EP3973" s="1"/>
      <c r="EQ3973" s="1"/>
      <c r="ER3973" s="1"/>
      <c r="ES3973" s="1"/>
      <c r="ET3973" s="1"/>
      <c r="EU3973" s="1"/>
      <c r="EV3973" s="1"/>
      <c r="EW3973" s="1"/>
      <c r="EX3973" s="1"/>
    </row>
    <row r="3974" spans="1:154" x14ac:dyDescent="0.15">
      <c r="A3974" s="35"/>
      <c r="B3974" s="15"/>
      <c r="C3974" s="7"/>
      <c r="D3974" s="13"/>
      <c r="E3974" s="14"/>
      <c r="F3974" s="14"/>
      <c r="G3974" s="14"/>
      <c r="H3974" s="14"/>
      <c r="I3974" s="13"/>
      <c r="J3974" s="5"/>
      <c r="K3974" s="2"/>
      <c r="L3974" s="17"/>
      <c r="M3974" s="12"/>
      <c r="N3974" s="12"/>
      <c r="O3974" s="17"/>
      <c r="P3974" s="14"/>
      <c r="Q3974" s="14"/>
      <c r="R3974" s="14"/>
      <c r="S3974" s="20"/>
      <c r="T3974" s="14"/>
      <c r="U3974" s="4"/>
      <c r="V3974" s="5"/>
      <c r="W3974" s="10"/>
      <c r="X3974" s="10"/>
      <c r="Y3974" s="27"/>
      <c r="Z3974" s="3"/>
      <c r="AA3974" s="1"/>
      <c r="AB3974" s="10"/>
      <c r="AC3974" s="3"/>
      <c r="AD3974" s="3"/>
      <c r="AE3974" s="3"/>
      <c r="AF3974" s="10"/>
      <c r="AG3974" s="11"/>
      <c r="AH3974" s="10"/>
      <c r="AI3974" s="1"/>
      <c r="AJ3974" s="1"/>
      <c r="AK3974" s="1"/>
      <c r="AL3974" s="1"/>
      <c r="AM3974" s="1"/>
      <c r="AN3974" s="1"/>
      <c r="AO3974" s="1"/>
      <c r="AP3974" s="1"/>
      <c r="AQ3974" s="1"/>
      <c r="AR3974" s="1"/>
      <c r="AS3974" s="1"/>
      <c r="AT3974" s="1"/>
      <c r="AU3974" s="1"/>
      <c r="AV3974" s="1"/>
      <c r="AW3974" s="1"/>
      <c r="AX3974" s="1"/>
      <c r="AY3974" s="1"/>
      <c r="AZ3974" s="1"/>
      <c r="BA3974" s="1"/>
      <c r="BB3974" s="1"/>
      <c r="BC3974" s="1"/>
      <c r="BD3974" s="1"/>
      <c r="BE3974" s="1"/>
      <c r="BF3974" s="1"/>
      <c r="BG3974" s="1"/>
      <c r="BH3974" s="1"/>
      <c r="BI3974" s="1"/>
      <c r="BJ3974" s="1"/>
      <c r="BK3974" s="1"/>
      <c r="BL3974" s="1"/>
      <c r="BM3974" s="1"/>
      <c r="BN3974" s="1"/>
      <c r="BO3974" s="1"/>
      <c r="BP3974" s="1"/>
      <c r="BQ3974" s="1"/>
      <c r="BR3974" s="1"/>
      <c r="BS3974" s="1"/>
      <c r="BT3974" s="1"/>
      <c r="BU3974" s="1"/>
      <c r="BV3974" s="1"/>
      <c r="BW3974" s="1"/>
      <c r="BX3974" s="1"/>
      <c r="BY3974" s="1"/>
      <c r="BZ3974" s="1"/>
      <c r="CA3974" s="1"/>
      <c r="CB3974" s="1"/>
      <c r="CC3974" s="1"/>
      <c r="CD3974" s="1"/>
      <c r="CE3974" s="1"/>
      <c r="CF3974" s="1"/>
      <c r="CG3974" s="1"/>
      <c r="CH3974" s="1"/>
      <c r="CI3974" s="1"/>
      <c r="CJ3974" s="1"/>
      <c r="CK3974" s="1"/>
      <c r="CL3974" s="1"/>
      <c r="CM3974" s="1"/>
      <c r="CN3974" s="1"/>
      <c r="CO3974" s="1"/>
      <c r="CP3974" s="1"/>
      <c r="CQ3974" s="1"/>
      <c r="CR3974" s="1"/>
      <c r="CS3974" s="1"/>
      <c r="CT3974" s="1"/>
      <c r="CU3974" s="1"/>
      <c r="CV3974" s="1"/>
      <c r="CW3974" s="1"/>
      <c r="CX3974" s="1"/>
      <c r="CY3974" s="1"/>
      <c r="CZ3974" s="1"/>
      <c r="DA3974" s="1"/>
      <c r="DB3974" s="1"/>
      <c r="DC3974" s="1"/>
      <c r="DD3974" s="1"/>
      <c r="DE3974" s="1"/>
      <c r="DF3974" s="1"/>
      <c r="DG3974" s="1"/>
      <c r="DH3974" s="1"/>
      <c r="DI3974" s="1"/>
      <c r="DJ3974" s="1"/>
      <c r="DK3974" s="1"/>
      <c r="DL3974" s="1"/>
      <c r="DM3974" s="1"/>
      <c r="DN3974" s="1"/>
      <c r="DO3974" s="1"/>
      <c r="DP3974" s="1"/>
      <c r="DQ3974" s="1"/>
      <c r="DR3974" s="1"/>
      <c r="DS3974" s="1"/>
      <c r="DT3974" s="1"/>
      <c r="DU3974" s="1"/>
      <c r="DV3974" s="1"/>
      <c r="DW3974" s="1"/>
      <c r="DX3974" s="1"/>
      <c r="DY3974" s="1"/>
      <c r="DZ3974" s="1"/>
      <c r="EA3974" s="1"/>
      <c r="EB3974" s="1"/>
      <c r="EC3974" s="1"/>
      <c r="ED3974" s="1"/>
      <c r="EE3974" s="1"/>
      <c r="EF3974" s="1"/>
      <c r="EG3974" s="1"/>
      <c r="EH3974" s="1"/>
      <c r="EI3974" s="1"/>
      <c r="EJ3974" s="1"/>
      <c r="EK3974" s="1"/>
      <c r="EL3974" s="1"/>
      <c r="EM3974" s="1"/>
      <c r="EN3974" s="1"/>
      <c r="EO3974" s="1"/>
      <c r="EP3974" s="1"/>
      <c r="EQ3974" s="1"/>
      <c r="ER3974" s="1"/>
      <c r="ES3974" s="1"/>
      <c r="ET3974" s="1"/>
      <c r="EU3974" s="1"/>
      <c r="EV3974" s="1"/>
      <c r="EW3974" s="1"/>
      <c r="EX3974" s="1"/>
    </row>
    <row r="3975" spans="1:154" x14ac:dyDescent="0.15">
      <c r="A3975" s="35"/>
      <c r="B3975" s="15"/>
      <c r="C3975" s="7"/>
      <c r="D3975" s="13"/>
      <c r="E3975" s="14"/>
      <c r="F3975" s="14"/>
      <c r="G3975" s="14"/>
      <c r="H3975" s="14"/>
      <c r="I3975" s="13"/>
      <c r="J3975" s="5"/>
      <c r="K3975" s="2"/>
      <c r="L3975" s="17"/>
      <c r="M3975" s="12"/>
      <c r="N3975" s="12"/>
      <c r="O3975" s="17"/>
      <c r="P3975" s="14"/>
      <c r="Q3975" s="14"/>
      <c r="R3975" s="14"/>
      <c r="S3975" s="20"/>
      <c r="T3975" s="14"/>
      <c r="U3975" s="4"/>
      <c r="V3975" s="5"/>
      <c r="W3975" s="10"/>
      <c r="X3975" s="10"/>
      <c r="Y3975" s="27"/>
      <c r="Z3975" s="3"/>
      <c r="AA3975" s="1"/>
      <c r="AB3975" s="10"/>
      <c r="AC3975" s="3"/>
      <c r="AD3975" s="3"/>
      <c r="AE3975" s="3"/>
      <c r="AF3975" s="10"/>
      <c r="AG3975" s="11"/>
      <c r="AH3975" s="10"/>
      <c r="AI3975" s="1"/>
      <c r="AJ3975" s="1"/>
      <c r="AK3975" s="1"/>
      <c r="AL3975" s="1"/>
      <c r="AM3975" s="1"/>
      <c r="AN3975" s="1"/>
      <c r="AO3975" s="1"/>
      <c r="AP3975" s="1"/>
      <c r="AQ3975" s="1"/>
      <c r="AR3975" s="1"/>
      <c r="AS3975" s="1"/>
      <c r="AT3975" s="1"/>
      <c r="AU3975" s="1"/>
      <c r="AV3975" s="1"/>
      <c r="AW3975" s="1"/>
      <c r="AX3975" s="1"/>
      <c r="AY3975" s="1"/>
      <c r="AZ3975" s="1"/>
      <c r="BA3975" s="1"/>
      <c r="BB3975" s="1"/>
      <c r="BC3975" s="1"/>
      <c r="BD3975" s="1"/>
      <c r="BE3975" s="1"/>
      <c r="BF3975" s="1"/>
      <c r="BG3975" s="1"/>
      <c r="BH3975" s="1"/>
      <c r="BI3975" s="1"/>
      <c r="BJ3975" s="1"/>
      <c r="BK3975" s="1"/>
      <c r="BL3975" s="1"/>
      <c r="BM3975" s="1"/>
      <c r="BN3975" s="1"/>
      <c r="BO3975" s="1"/>
      <c r="BP3975" s="1"/>
      <c r="BQ3975" s="1"/>
      <c r="BR3975" s="1"/>
      <c r="BS3975" s="1"/>
      <c r="BT3975" s="1"/>
      <c r="BU3975" s="1"/>
      <c r="BV3975" s="1"/>
      <c r="BW3975" s="1"/>
      <c r="BX3975" s="1"/>
      <c r="BY3975" s="1"/>
      <c r="BZ3975" s="1"/>
      <c r="CA3975" s="1"/>
      <c r="CB3975" s="1"/>
      <c r="CC3975" s="1"/>
      <c r="CD3975" s="1"/>
      <c r="CE3975" s="1"/>
      <c r="CF3975" s="1"/>
      <c r="CG3975" s="1"/>
      <c r="CH3975" s="1"/>
      <c r="CI3975" s="1"/>
      <c r="CJ3975" s="1"/>
      <c r="CK3975" s="1"/>
      <c r="CL3975" s="1"/>
      <c r="CM3975" s="1"/>
      <c r="CN3975" s="1"/>
      <c r="CO3975" s="1"/>
      <c r="CP3975" s="1"/>
      <c r="CQ3975" s="1"/>
      <c r="CR3975" s="1"/>
      <c r="CS3975" s="1"/>
      <c r="CT3975" s="1"/>
      <c r="CU3975" s="1"/>
      <c r="CV3975" s="1"/>
      <c r="CW3975" s="1"/>
      <c r="CX3975" s="1"/>
      <c r="CY3975" s="1"/>
      <c r="CZ3975" s="1"/>
      <c r="DA3975" s="1"/>
      <c r="DB3975" s="1"/>
      <c r="DC3975" s="1"/>
      <c r="DD3975" s="1"/>
      <c r="DE3975" s="1"/>
      <c r="DF3975" s="1"/>
      <c r="DG3975" s="1"/>
      <c r="DH3975" s="1"/>
      <c r="DI3975" s="1"/>
      <c r="DJ3975" s="1"/>
      <c r="DK3975" s="1"/>
      <c r="DL3975" s="1"/>
      <c r="DM3975" s="1"/>
      <c r="DN3975" s="1"/>
      <c r="DO3975" s="1"/>
      <c r="DP3975" s="1"/>
      <c r="DQ3975" s="1"/>
      <c r="DR3975" s="1"/>
      <c r="DS3975" s="1"/>
      <c r="DT3975" s="1"/>
      <c r="DU3975" s="1"/>
      <c r="DV3975" s="1"/>
      <c r="DW3975" s="1"/>
      <c r="DX3975" s="1"/>
      <c r="DY3975" s="1"/>
      <c r="DZ3975" s="1"/>
      <c r="EA3975" s="1"/>
      <c r="EB3975" s="1"/>
      <c r="EC3975" s="1"/>
      <c r="ED3975" s="1"/>
      <c r="EE3975" s="1"/>
      <c r="EF3975" s="1"/>
      <c r="EG3975" s="1"/>
      <c r="EH3975" s="1"/>
      <c r="EI3975" s="1"/>
      <c r="EJ3975" s="1"/>
      <c r="EK3975" s="1"/>
      <c r="EL3975" s="1"/>
      <c r="EM3975" s="1"/>
      <c r="EN3975" s="1"/>
      <c r="EO3975" s="1"/>
      <c r="EP3975" s="1"/>
      <c r="EQ3975" s="1"/>
      <c r="ER3975" s="1"/>
      <c r="ES3975" s="1"/>
      <c r="ET3975" s="1"/>
      <c r="EU3975" s="1"/>
      <c r="EV3975" s="1"/>
      <c r="EW3975" s="1"/>
      <c r="EX3975" s="1"/>
    </row>
    <row r="3976" spans="1:154" x14ac:dyDescent="0.15">
      <c r="A3976" s="35"/>
      <c r="B3976" s="15"/>
      <c r="C3976" s="7"/>
      <c r="D3976" s="13"/>
      <c r="E3976" s="14"/>
      <c r="F3976" s="14"/>
      <c r="G3976" s="14"/>
      <c r="H3976" s="14"/>
      <c r="I3976" s="13"/>
      <c r="J3976" s="5"/>
      <c r="K3976" s="2"/>
      <c r="L3976" s="17"/>
      <c r="M3976" s="12"/>
      <c r="N3976" s="12"/>
      <c r="O3976" s="17"/>
      <c r="P3976" s="14"/>
      <c r="Q3976" s="14"/>
      <c r="R3976" s="14"/>
      <c r="S3976" s="20"/>
      <c r="T3976" s="14"/>
      <c r="U3976" s="4"/>
      <c r="V3976" s="5"/>
      <c r="W3976" s="10"/>
      <c r="X3976" s="10"/>
      <c r="Y3976" s="27"/>
      <c r="Z3976" s="3"/>
      <c r="AA3976" s="1"/>
      <c r="AB3976" s="10"/>
      <c r="AC3976" s="3"/>
      <c r="AD3976" s="3"/>
      <c r="AE3976" s="3"/>
      <c r="AF3976" s="10"/>
      <c r="AG3976" s="11"/>
      <c r="AH3976" s="10"/>
      <c r="AI3976" s="1"/>
      <c r="AJ3976" s="1"/>
      <c r="AK3976" s="1"/>
      <c r="AL3976" s="1"/>
      <c r="AM3976" s="1"/>
      <c r="AN3976" s="1"/>
      <c r="AO3976" s="1"/>
      <c r="AP3976" s="1"/>
      <c r="AQ3976" s="1"/>
      <c r="AR3976" s="1"/>
      <c r="AS3976" s="1"/>
      <c r="AT3976" s="1"/>
      <c r="AU3976" s="1"/>
      <c r="AV3976" s="1"/>
      <c r="AW3976" s="1"/>
      <c r="AX3976" s="1"/>
      <c r="AY3976" s="1"/>
      <c r="AZ3976" s="1"/>
      <c r="BA3976" s="1"/>
      <c r="BB3976" s="1"/>
      <c r="BC3976" s="1"/>
      <c r="BD3976" s="1"/>
      <c r="BE3976" s="1"/>
      <c r="BF3976" s="1"/>
      <c r="BG3976" s="1"/>
      <c r="BH3976" s="1"/>
      <c r="BI3976" s="1"/>
      <c r="BJ3976" s="1"/>
      <c r="BK3976" s="1"/>
      <c r="BL3976" s="1"/>
      <c r="BM3976" s="1"/>
      <c r="BN3976" s="1"/>
      <c r="BO3976" s="1"/>
      <c r="BP3976" s="1"/>
      <c r="BQ3976" s="1"/>
      <c r="BR3976" s="1"/>
      <c r="BS3976" s="1"/>
      <c r="BT3976" s="1"/>
      <c r="BU3976" s="1"/>
      <c r="BV3976" s="1"/>
      <c r="BW3976" s="1"/>
      <c r="BX3976" s="1"/>
      <c r="BY3976" s="1"/>
      <c r="BZ3976" s="1"/>
      <c r="CA3976" s="1"/>
      <c r="CB3976" s="1"/>
      <c r="CC3976" s="1"/>
      <c r="CD3976" s="1"/>
      <c r="CE3976" s="1"/>
      <c r="CF3976" s="1"/>
      <c r="CG3976" s="1"/>
      <c r="CH3976" s="1"/>
      <c r="CI3976" s="1"/>
      <c r="CJ3976" s="1"/>
      <c r="CK3976" s="1"/>
      <c r="CL3976" s="1"/>
      <c r="CM3976" s="1"/>
      <c r="CN3976" s="1"/>
      <c r="CO3976" s="1"/>
      <c r="CP3976" s="1"/>
      <c r="CQ3976" s="1"/>
      <c r="CR3976" s="1"/>
      <c r="CS3976" s="1"/>
      <c r="CT3976" s="1"/>
      <c r="CU3976" s="1"/>
      <c r="CV3976" s="1"/>
      <c r="CW3976" s="1"/>
      <c r="CX3976" s="1"/>
      <c r="CY3976" s="1"/>
      <c r="CZ3976" s="1"/>
      <c r="DA3976" s="1"/>
      <c r="DB3976" s="1"/>
      <c r="DC3976" s="1"/>
      <c r="DD3976" s="1"/>
      <c r="DE3976" s="1"/>
      <c r="DF3976" s="1"/>
      <c r="DG3976" s="1"/>
      <c r="DH3976" s="1"/>
      <c r="DI3976" s="1"/>
      <c r="DJ3976" s="1"/>
      <c r="DK3976" s="1"/>
      <c r="DL3976" s="1"/>
      <c r="DM3976" s="1"/>
      <c r="DN3976" s="1"/>
      <c r="DO3976" s="1"/>
      <c r="DP3976" s="1"/>
      <c r="DQ3976" s="1"/>
      <c r="DR3976" s="1"/>
      <c r="DS3976" s="1"/>
      <c r="DT3976" s="1"/>
      <c r="DU3976" s="1"/>
      <c r="DV3976" s="1"/>
      <c r="DW3976" s="1"/>
      <c r="DX3976" s="1"/>
      <c r="DY3976" s="1"/>
      <c r="DZ3976" s="1"/>
      <c r="EA3976" s="1"/>
      <c r="EB3976" s="1"/>
      <c r="EC3976" s="1"/>
      <c r="ED3976" s="1"/>
      <c r="EE3976" s="1"/>
      <c r="EF3976" s="1"/>
      <c r="EG3976" s="1"/>
      <c r="EH3976" s="1"/>
      <c r="EI3976" s="1"/>
      <c r="EJ3976" s="1"/>
      <c r="EK3976" s="1"/>
      <c r="EL3976" s="1"/>
      <c r="EM3976" s="1"/>
      <c r="EN3976" s="1"/>
      <c r="EO3976" s="1"/>
      <c r="EP3976" s="1"/>
      <c r="EQ3976" s="1"/>
      <c r="ER3976" s="1"/>
      <c r="ES3976" s="1"/>
      <c r="ET3976" s="1"/>
      <c r="EU3976" s="1"/>
      <c r="EV3976" s="1"/>
      <c r="EW3976" s="1"/>
      <c r="EX3976" s="1"/>
    </row>
    <row r="3977" spans="1:154" x14ac:dyDescent="0.15">
      <c r="A3977" s="35"/>
      <c r="B3977" s="15"/>
      <c r="C3977" s="7"/>
      <c r="D3977" s="13"/>
      <c r="E3977" s="14"/>
      <c r="F3977" s="14"/>
      <c r="G3977" s="14"/>
      <c r="H3977" s="14"/>
      <c r="I3977" s="13"/>
      <c r="J3977" s="5"/>
      <c r="K3977" s="2"/>
      <c r="L3977" s="17"/>
      <c r="M3977" s="12"/>
      <c r="N3977" s="12"/>
      <c r="O3977" s="17"/>
      <c r="P3977" s="14"/>
      <c r="Q3977" s="14"/>
      <c r="R3977" s="14"/>
      <c r="S3977" s="20"/>
      <c r="T3977" s="14"/>
      <c r="U3977" s="4"/>
      <c r="V3977" s="5"/>
      <c r="W3977" s="10"/>
      <c r="X3977" s="10"/>
      <c r="Y3977" s="27"/>
      <c r="Z3977" s="3"/>
      <c r="AA3977" s="1"/>
      <c r="AB3977" s="10"/>
      <c r="AC3977" s="3"/>
      <c r="AD3977" s="3"/>
      <c r="AE3977" s="3"/>
      <c r="AF3977" s="10"/>
      <c r="AG3977" s="11"/>
      <c r="AH3977" s="10"/>
      <c r="AI3977" s="1"/>
      <c r="AJ3977" s="1"/>
      <c r="AK3977" s="1"/>
      <c r="AL3977" s="1"/>
      <c r="AM3977" s="1"/>
      <c r="AN3977" s="1"/>
      <c r="AO3977" s="1"/>
      <c r="AP3977" s="1"/>
      <c r="AQ3977" s="1"/>
      <c r="AR3977" s="1"/>
      <c r="AS3977" s="1"/>
      <c r="AT3977" s="1"/>
      <c r="AU3977" s="1"/>
      <c r="AV3977" s="1"/>
      <c r="AW3977" s="1"/>
      <c r="AX3977" s="1"/>
      <c r="AY3977" s="1"/>
      <c r="AZ3977" s="1"/>
      <c r="BA3977" s="1"/>
      <c r="BB3977" s="1"/>
      <c r="BC3977" s="1"/>
      <c r="BD3977" s="1"/>
      <c r="BE3977" s="1"/>
      <c r="BF3977" s="1"/>
      <c r="BG3977" s="1"/>
      <c r="BH3977" s="1"/>
      <c r="BI3977" s="1"/>
      <c r="BJ3977" s="1"/>
      <c r="BK3977" s="1"/>
      <c r="BL3977" s="1"/>
      <c r="BM3977" s="1"/>
      <c r="BN3977" s="1"/>
      <c r="BO3977" s="1"/>
      <c r="BP3977" s="1"/>
      <c r="BQ3977" s="1"/>
      <c r="BR3977" s="1"/>
      <c r="BS3977" s="1"/>
      <c r="BT3977" s="1"/>
      <c r="BU3977" s="1"/>
      <c r="BV3977" s="1"/>
      <c r="BW3977" s="1"/>
      <c r="BX3977" s="1"/>
      <c r="BY3977" s="1"/>
      <c r="BZ3977" s="1"/>
      <c r="CA3977" s="1"/>
      <c r="CB3977" s="1"/>
      <c r="CC3977" s="1"/>
      <c r="CD3977" s="1"/>
      <c r="CE3977" s="1"/>
      <c r="CF3977" s="1"/>
      <c r="CG3977" s="1"/>
      <c r="CH3977" s="1"/>
      <c r="CI3977" s="1"/>
      <c r="CJ3977" s="1"/>
      <c r="CK3977" s="1"/>
      <c r="CL3977" s="1"/>
      <c r="CM3977" s="1"/>
      <c r="CN3977" s="1"/>
      <c r="CO3977" s="1"/>
      <c r="CP3977" s="1"/>
      <c r="CQ3977" s="1"/>
      <c r="CR3977" s="1"/>
      <c r="CS3977" s="1"/>
      <c r="CT3977" s="1"/>
      <c r="CU3977" s="1"/>
      <c r="CV3977" s="1"/>
      <c r="CW3977" s="1"/>
      <c r="CX3977" s="1"/>
      <c r="CY3977" s="1"/>
      <c r="CZ3977" s="1"/>
      <c r="DA3977" s="1"/>
      <c r="DB3977" s="1"/>
      <c r="DC3977" s="1"/>
      <c r="DD3977" s="1"/>
      <c r="DE3977" s="1"/>
      <c r="DF3977" s="1"/>
      <c r="DG3977" s="1"/>
      <c r="DH3977" s="1"/>
      <c r="DI3977" s="1"/>
      <c r="DJ3977" s="1"/>
      <c r="DK3977" s="1"/>
      <c r="DL3977" s="1"/>
      <c r="DM3977" s="1"/>
      <c r="DN3977" s="1"/>
      <c r="DO3977" s="1"/>
      <c r="DP3977" s="1"/>
      <c r="DQ3977" s="1"/>
      <c r="DR3977" s="1"/>
      <c r="DS3977" s="1"/>
      <c r="DT3977" s="1"/>
      <c r="DU3977" s="1"/>
      <c r="DV3977" s="1"/>
      <c r="DW3977" s="1"/>
      <c r="DX3977" s="1"/>
      <c r="DY3977" s="1"/>
      <c r="DZ3977" s="1"/>
      <c r="EA3977" s="1"/>
      <c r="EB3977" s="1"/>
      <c r="EC3977" s="1"/>
      <c r="ED3977" s="1"/>
      <c r="EE3977" s="1"/>
      <c r="EF3977" s="1"/>
      <c r="EG3977" s="1"/>
      <c r="EH3977" s="1"/>
      <c r="EI3977" s="1"/>
      <c r="EJ3977" s="1"/>
      <c r="EK3977" s="1"/>
      <c r="EL3977" s="1"/>
      <c r="EM3977" s="1"/>
      <c r="EN3977" s="1"/>
      <c r="EO3977" s="1"/>
      <c r="EP3977" s="1"/>
      <c r="EQ3977" s="1"/>
      <c r="ER3977" s="1"/>
      <c r="ES3977" s="1"/>
      <c r="ET3977" s="1"/>
      <c r="EU3977" s="1"/>
      <c r="EV3977" s="1"/>
      <c r="EW3977" s="1"/>
      <c r="EX3977" s="1"/>
    </row>
    <row r="3978" spans="1:154" x14ac:dyDescent="0.15">
      <c r="A3978" s="35"/>
      <c r="B3978" s="15"/>
      <c r="C3978" s="7"/>
      <c r="D3978" s="13"/>
      <c r="E3978" s="14"/>
      <c r="F3978" s="14"/>
      <c r="G3978" s="14"/>
      <c r="H3978" s="14"/>
      <c r="I3978" s="13"/>
      <c r="J3978" s="5"/>
      <c r="K3978" s="2"/>
      <c r="L3978" s="17"/>
      <c r="M3978" s="12"/>
      <c r="N3978" s="12"/>
      <c r="O3978" s="17"/>
      <c r="P3978" s="14"/>
      <c r="Q3978" s="14"/>
      <c r="R3978" s="14"/>
      <c r="S3978" s="20"/>
      <c r="T3978" s="14"/>
      <c r="U3978" s="4"/>
      <c r="V3978" s="5"/>
      <c r="W3978" s="10"/>
      <c r="X3978" s="10"/>
      <c r="Y3978" s="27"/>
      <c r="Z3978" s="3"/>
      <c r="AA3978" s="1"/>
      <c r="AB3978" s="10"/>
      <c r="AC3978" s="3"/>
      <c r="AD3978" s="3"/>
      <c r="AE3978" s="3"/>
      <c r="AF3978" s="10"/>
      <c r="AG3978" s="11"/>
      <c r="AH3978" s="10"/>
      <c r="AI3978" s="1"/>
      <c r="AJ3978" s="1"/>
      <c r="AK3978" s="1"/>
      <c r="AL3978" s="1"/>
      <c r="AM3978" s="1"/>
      <c r="AN3978" s="1"/>
      <c r="AO3978" s="1"/>
      <c r="AP3978" s="1"/>
      <c r="AQ3978" s="1"/>
      <c r="AR3978" s="1"/>
      <c r="AS3978" s="1"/>
      <c r="AT3978" s="1"/>
      <c r="AU3978" s="1"/>
      <c r="AV3978" s="1"/>
      <c r="AW3978" s="1"/>
      <c r="AX3978" s="1"/>
      <c r="AY3978" s="1"/>
      <c r="AZ3978" s="1"/>
      <c r="BA3978" s="1"/>
      <c r="BB3978" s="1"/>
      <c r="BC3978" s="1"/>
      <c r="BD3978" s="1"/>
      <c r="BE3978" s="1"/>
      <c r="BF3978" s="1"/>
      <c r="BG3978" s="1"/>
      <c r="BH3978" s="1"/>
      <c r="BI3978" s="1"/>
      <c r="BJ3978" s="1"/>
      <c r="BK3978" s="1"/>
      <c r="BL3978" s="1"/>
      <c r="BM3978" s="1"/>
      <c r="BN3978" s="1"/>
      <c r="BO3978" s="1"/>
      <c r="BP3978" s="1"/>
      <c r="BQ3978" s="1"/>
      <c r="BR3978" s="1"/>
      <c r="BS3978" s="1"/>
      <c r="BT3978" s="1"/>
      <c r="BU3978" s="1"/>
      <c r="BV3978" s="1"/>
      <c r="BW3978" s="1"/>
      <c r="BX3978" s="1"/>
      <c r="BY3978" s="1"/>
      <c r="BZ3978" s="1"/>
      <c r="CA3978" s="1"/>
      <c r="CB3978" s="1"/>
      <c r="CC3978" s="1"/>
      <c r="CD3978" s="1"/>
      <c r="CE3978" s="1"/>
      <c r="CF3978" s="1"/>
      <c r="CG3978" s="1"/>
      <c r="CH3978" s="1"/>
      <c r="CI3978" s="1"/>
      <c r="CJ3978" s="1"/>
      <c r="CK3978" s="1"/>
      <c r="CL3978" s="1"/>
      <c r="CM3978" s="1"/>
      <c r="CN3978" s="1"/>
      <c r="CO3978" s="1"/>
      <c r="CP3978" s="1"/>
      <c r="CQ3978" s="1"/>
      <c r="CR3978" s="1"/>
      <c r="CS3978" s="1"/>
      <c r="CT3978" s="1"/>
      <c r="CU3978" s="1"/>
      <c r="CV3978" s="1"/>
      <c r="CW3978" s="1"/>
      <c r="CX3978" s="1"/>
      <c r="CY3978" s="1"/>
      <c r="CZ3978" s="1"/>
      <c r="DA3978" s="1"/>
      <c r="DB3978" s="1"/>
      <c r="DC3978" s="1"/>
      <c r="DD3978" s="1"/>
      <c r="DE3978" s="1"/>
      <c r="DF3978" s="1"/>
      <c r="DG3978" s="1"/>
      <c r="DH3978" s="1"/>
      <c r="DI3978" s="1"/>
      <c r="DJ3978" s="1"/>
      <c r="DK3978" s="1"/>
      <c r="DL3978" s="1"/>
      <c r="DM3978" s="1"/>
      <c r="DN3978" s="1"/>
      <c r="DO3978" s="1"/>
      <c r="DP3978" s="1"/>
      <c r="DQ3978" s="1"/>
      <c r="DR3978" s="1"/>
      <c r="DS3978" s="1"/>
      <c r="DT3978" s="1"/>
      <c r="DU3978" s="1"/>
      <c r="DV3978" s="1"/>
      <c r="DW3978" s="1"/>
      <c r="DX3978" s="1"/>
      <c r="DY3978" s="1"/>
      <c r="DZ3978" s="1"/>
      <c r="EA3978" s="1"/>
      <c r="EB3978" s="1"/>
      <c r="EC3978" s="1"/>
      <c r="ED3978" s="1"/>
      <c r="EE3978" s="1"/>
      <c r="EF3978" s="1"/>
      <c r="EG3978" s="1"/>
      <c r="EH3978" s="1"/>
      <c r="EI3978" s="1"/>
      <c r="EJ3978" s="1"/>
      <c r="EK3978" s="1"/>
      <c r="EL3978" s="1"/>
      <c r="EM3978" s="1"/>
      <c r="EN3978" s="1"/>
      <c r="EO3978" s="1"/>
      <c r="EP3978" s="1"/>
      <c r="EQ3978" s="1"/>
      <c r="ER3978" s="1"/>
      <c r="ES3978" s="1"/>
      <c r="ET3978" s="1"/>
      <c r="EU3978" s="1"/>
      <c r="EV3978" s="1"/>
      <c r="EW3978" s="1"/>
      <c r="EX3978" s="1"/>
    </row>
    <row r="3979" spans="1:154" x14ac:dyDescent="0.15">
      <c r="A3979" s="35"/>
      <c r="B3979" s="15"/>
      <c r="C3979" s="7"/>
      <c r="D3979" s="13"/>
      <c r="E3979" s="14"/>
      <c r="F3979" s="14"/>
      <c r="G3979" s="14"/>
      <c r="H3979" s="14"/>
      <c r="I3979" s="13"/>
      <c r="J3979" s="5"/>
      <c r="K3979" s="2"/>
      <c r="L3979" s="17"/>
      <c r="M3979" s="12"/>
      <c r="N3979" s="12"/>
      <c r="O3979" s="17"/>
      <c r="P3979" s="14"/>
      <c r="Q3979" s="14"/>
      <c r="R3979" s="14"/>
      <c r="S3979" s="20"/>
      <c r="T3979" s="14"/>
      <c r="U3979" s="4"/>
      <c r="V3979" s="5"/>
      <c r="W3979" s="10"/>
      <c r="X3979" s="10"/>
      <c r="Y3979" s="27"/>
      <c r="Z3979" s="3"/>
      <c r="AA3979" s="1"/>
      <c r="AB3979" s="10"/>
      <c r="AC3979" s="3"/>
      <c r="AD3979" s="3"/>
      <c r="AE3979" s="3"/>
      <c r="AF3979" s="10"/>
      <c r="AG3979" s="11"/>
      <c r="AH3979" s="10"/>
      <c r="AI3979" s="1"/>
      <c r="AJ3979" s="1"/>
      <c r="AK3979" s="1"/>
      <c r="AL3979" s="1"/>
      <c r="AM3979" s="1"/>
      <c r="AN3979" s="1"/>
      <c r="AO3979" s="1"/>
      <c r="AP3979" s="1"/>
      <c r="AQ3979" s="1"/>
      <c r="AR3979" s="1"/>
      <c r="AS3979" s="1"/>
      <c r="AT3979" s="1"/>
      <c r="AU3979" s="1"/>
      <c r="AV3979" s="1"/>
      <c r="AW3979" s="1"/>
      <c r="AX3979" s="1"/>
      <c r="AY3979" s="1"/>
      <c r="AZ3979" s="1"/>
      <c r="BA3979" s="1"/>
      <c r="BB3979" s="1"/>
      <c r="BC3979" s="1"/>
      <c r="BD3979" s="1"/>
      <c r="BE3979" s="1"/>
      <c r="BF3979" s="1"/>
      <c r="BG3979" s="1"/>
      <c r="BH3979" s="1"/>
      <c r="BI3979" s="1"/>
      <c r="BJ3979" s="1"/>
      <c r="BK3979" s="1"/>
      <c r="BL3979" s="1"/>
      <c r="BM3979" s="1"/>
      <c r="BN3979" s="1"/>
      <c r="BO3979" s="1"/>
      <c r="BP3979" s="1"/>
      <c r="BQ3979" s="1"/>
      <c r="BR3979" s="1"/>
      <c r="BS3979" s="1"/>
      <c r="BT3979" s="1"/>
      <c r="BU3979" s="1"/>
      <c r="BV3979" s="1"/>
      <c r="BW3979" s="1"/>
      <c r="BX3979" s="1"/>
      <c r="BY3979" s="1"/>
      <c r="BZ3979" s="1"/>
      <c r="CA3979" s="1"/>
      <c r="CB3979" s="1"/>
      <c r="CC3979" s="1"/>
      <c r="CD3979" s="1"/>
      <c r="CE3979" s="1"/>
      <c r="CF3979" s="1"/>
      <c r="CG3979" s="1"/>
      <c r="CH3979" s="1"/>
      <c r="CI3979" s="1"/>
      <c r="CJ3979" s="1"/>
      <c r="CK3979" s="1"/>
      <c r="CL3979" s="1"/>
      <c r="CM3979" s="1"/>
      <c r="CN3979" s="1"/>
      <c r="CO3979" s="1"/>
      <c r="CP3979" s="1"/>
      <c r="CQ3979" s="1"/>
      <c r="CR3979" s="1"/>
      <c r="CS3979" s="1"/>
      <c r="CT3979" s="1"/>
      <c r="CU3979" s="1"/>
      <c r="CV3979" s="1"/>
      <c r="CW3979" s="1"/>
      <c r="CX3979" s="1"/>
      <c r="CY3979" s="1"/>
      <c r="CZ3979" s="1"/>
      <c r="DA3979" s="1"/>
      <c r="DB3979" s="1"/>
      <c r="DC3979" s="1"/>
      <c r="DD3979" s="1"/>
      <c r="DE3979" s="1"/>
      <c r="DF3979" s="1"/>
      <c r="DG3979" s="1"/>
      <c r="DH3979" s="1"/>
      <c r="DI3979" s="1"/>
      <c r="DJ3979" s="1"/>
      <c r="DK3979" s="1"/>
      <c r="DL3979" s="1"/>
      <c r="DM3979" s="1"/>
      <c r="DN3979" s="1"/>
      <c r="DO3979" s="1"/>
      <c r="DP3979" s="1"/>
      <c r="DQ3979" s="1"/>
      <c r="DR3979" s="1"/>
      <c r="DS3979" s="1"/>
      <c r="DT3979" s="1"/>
      <c r="DU3979" s="1"/>
      <c r="DV3979" s="1"/>
      <c r="DW3979" s="1"/>
      <c r="DX3979" s="1"/>
      <c r="DY3979" s="1"/>
      <c r="DZ3979" s="1"/>
      <c r="EA3979" s="1"/>
      <c r="EB3979" s="1"/>
      <c r="EC3979" s="1"/>
      <c r="ED3979" s="1"/>
      <c r="EE3979" s="1"/>
      <c r="EF3979" s="1"/>
      <c r="EG3979" s="1"/>
      <c r="EH3979" s="1"/>
      <c r="EI3979" s="1"/>
      <c r="EJ3979" s="1"/>
      <c r="EK3979" s="1"/>
      <c r="EL3979" s="1"/>
      <c r="EM3979" s="1"/>
      <c r="EN3979" s="1"/>
      <c r="EO3979" s="1"/>
      <c r="EP3979" s="1"/>
      <c r="EQ3979" s="1"/>
      <c r="ER3979" s="1"/>
      <c r="ES3979" s="1"/>
      <c r="ET3979" s="1"/>
      <c r="EU3979" s="1"/>
      <c r="EV3979" s="1"/>
      <c r="EW3979" s="1"/>
      <c r="EX3979" s="1"/>
    </row>
    <row r="3980" spans="1:154" x14ac:dyDescent="0.15">
      <c r="A3980" s="35"/>
      <c r="B3980" s="15"/>
      <c r="C3980" s="7"/>
      <c r="D3980" s="13"/>
      <c r="E3980" s="14"/>
      <c r="F3980" s="14"/>
      <c r="G3980" s="14"/>
      <c r="H3980" s="14"/>
      <c r="I3980" s="13"/>
      <c r="J3980" s="5"/>
      <c r="K3980" s="2"/>
      <c r="L3980" s="17"/>
      <c r="M3980" s="12"/>
      <c r="N3980" s="12"/>
      <c r="O3980" s="17"/>
      <c r="P3980" s="14"/>
      <c r="Q3980" s="14"/>
      <c r="R3980" s="14"/>
      <c r="S3980" s="20"/>
      <c r="T3980" s="14"/>
      <c r="U3980" s="4"/>
      <c r="V3980" s="5"/>
      <c r="W3980" s="10"/>
      <c r="X3980" s="10"/>
      <c r="Y3980" s="27"/>
      <c r="Z3980" s="3"/>
      <c r="AA3980" s="1"/>
      <c r="AB3980" s="10"/>
      <c r="AC3980" s="3"/>
      <c r="AD3980" s="3"/>
      <c r="AE3980" s="3"/>
      <c r="AF3980" s="10"/>
      <c r="AG3980" s="11"/>
      <c r="AH3980" s="10"/>
      <c r="AI3980" s="1"/>
      <c r="AJ3980" s="1"/>
      <c r="AK3980" s="1"/>
      <c r="AL3980" s="1"/>
      <c r="AM3980" s="1"/>
      <c r="AN3980" s="1"/>
      <c r="AO3980" s="1"/>
      <c r="AP3980" s="1"/>
      <c r="AQ3980" s="1"/>
      <c r="AR3980" s="1"/>
      <c r="AS3980" s="1"/>
      <c r="AT3980" s="1"/>
      <c r="AU3980" s="1"/>
      <c r="AV3980" s="1"/>
      <c r="AW3980" s="1"/>
      <c r="AX3980" s="1"/>
      <c r="AY3980" s="1"/>
      <c r="AZ3980" s="1"/>
      <c r="BA3980" s="1"/>
      <c r="BB3980" s="1"/>
      <c r="BC3980" s="1"/>
      <c r="BD3980" s="1"/>
      <c r="BE3980" s="1"/>
      <c r="BF3980" s="1"/>
      <c r="BG3980" s="1"/>
      <c r="BH3980" s="1"/>
      <c r="BI3980" s="1"/>
      <c r="BJ3980" s="1"/>
      <c r="BK3980" s="1"/>
      <c r="BL3980" s="1"/>
      <c r="BM3980" s="1"/>
      <c r="BN3980" s="1"/>
      <c r="BO3980" s="1"/>
      <c r="BP3980" s="1"/>
      <c r="BQ3980" s="1"/>
      <c r="BR3980" s="1"/>
      <c r="BS3980" s="1"/>
      <c r="BT3980" s="1"/>
      <c r="BU3980" s="1"/>
      <c r="BV3980" s="1"/>
      <c r="BW3980" s="1"/>
      <c r="BX3980" s="1"/>
      <c r="BY3980" s="1"/>
      <c r="BZ3980" s="1"/>
      <c r="CA3980" s="1"/>
      <c r="CB3980" s="1"/>
      <c r="CC3980" s="1"/>
      <c r="CD3980" s="1"/>
      <c r="CE3980" s="1"/>
      <c r="CF3980" s="1"/>
      <c r="CG3980" s="1"/>
      <c r="CH3980" s="1"/>
      <c r="CI3980" s="1"/>
      <c r="CJ3980" s="1"/>
      <c r="CK3980" s="1"/>
      <c r="CL3980" s="1"/>
      <c r="CM3980" s="1"/>
      <c r="CN3980" s="1"/>
      <c r="CO3980" s="1"/>
      <c r="CP3980" s="1"/>
      <c r="CQ3980" s="1"/>
      <c r="CR3980" s="1"/>
      <c r="CS3980" s="1"/>
      <c r="CT3980" s="1"/>
      <c r="CU3980" s="1"/>
      <c r="CV3980" s="1"/>
      <c r="CW3980" s="1"/>
      <c r="CX3980" s="1"/>
      <c r="CY3980" s="1"/>
      <c r="CZ3980" s="1"/>
      <c r="DA3980" s="1"/>
      <c r="DB3980" s="1"/>
      <c r="DC3980" s="1"/>
      <c r="DD3980" s="1"/>
      <c r="DE3980" s="1"/>
      <c r="DF3980" s="1"/>
      <c r="DG3980" s="1"/>
      <c r="DH3980" s="1"/>
      <c r="DI3980" s="1"/>
      <c r="DJ3980" s="1"/>
      <c r="DK3980" s="1"/>
      <c r="DL3980" s="1"/>
      <c r="DM3980" s="1"/>
      <c r="DN3980" s="1"/>
      <c r="DO3980" s="1"/>
      <c r="DP3980" s="1"/>
      <c r="DQ3980" s="1"/>
      <c r="DR3980" s="1"/>
      <c r="DS3980" s="1"/>
      <c r="DT3980" s="1"/>
      <c r="DU3980" s="1"/>
      <c r="DV3980" s="1"/>
      <c r="DW3980" s="1"/>
      <c r="DX3980" s="1"/>
      <c r="DY3980" s="1"/>
      <c r="DZ3980" s="1"/>
      <c r="EA3980" s="1"/>
      <c r="EB3980" s="1"/>
      <c r="EC3980" s="1"/>
      <c r="ED3980" s="1"/>
      <c r="EE3980" s="1"/>
      <c r="EF3980" s="1"/>
      <c r="EG3980" s="1"/>
      <c r="EH3980" s="1"/>
      <c r="EI3980" s="1"/>
      <c r="EJ3980" s="1"/>
      <c r="EK3980" s="1"/>
      <c r="EL3980" s="1"/>
      <c r="EM3980" s="1"/>
      <c r="EN3980" s="1"/>
      <c r="EO3980" s="1"/>
      <c r="EP3980" s="1"/>
      <c r="EQ3980" s="1"/>
      <c r="ER3980" s="1"/>
      <c r="ES3980" s="1"/>
      <c r="ET3980" s="1"/>
      <c r="EU3980" s="1"/>
      <c r="EV3980" s="1"/>
      <c r="EW3980" s="1"/>
      <c r="EX3980" s="1"/>
    </row>
    <row r="3981" spans="1:154" x14ac:dyDescent="0.15">
      <c r="A3981" s="35"/>
      <c r="B3981" s="15"/>
      <c r="C3981" s="7"/>
      <c r="D3981" s="13"/>
      <c r="E3981" s="14"/>
      <c r="F3981" s="14"/>
      <c r="G3981" s="14"/>
      <c r="H3981" s="14"/>
      <c r="I3981" s="13"/>
      <c r="J3981" s="5"/>
      <c r="K3981" s="2"/>
      <c r="L3981" s="17"/>
      <c r="M3981" s="12"/>
      <c r="N3981" s="12"/>
      <c r="O3981" s="17"/>
      <c r="P3981" s="14"/>
      <c r="Q3981" s="14"/>
      <c r="R3981" s="14"/>
      <c r="S3981" s="20"/>
      <c r="T3981" s="14"/>
      <c r="U3981" s="4"/>
      <c r="V3981" s="5"/>
      <c r="W3981" s="10"/>
      <c r="X3981" s="10"/>
      <c r="Y3981" s="27"/>
      <c r="Z3981" s="3"/>
      <c r="AA3981" s="1"/>
      <c r="AB3981" s="10"/>
      <c r="AC3981" s="3"/>
      <c r="AD3981" s="3"/>
      <c r="AE3981" s="3"/>
      <c r="AF3981" s="10"/>
      <c r="AG3981" s="11"/>
      <c r="AH3981" s="10"/>
      <c r="AI3981" s="1"/>
      <c r="AJ3981" s="1"/>
      <c r="AK3981" s="1"/>
      <c r="AL3981" s="1"/>
      <c r="AM3981" s="1"/>
      <c r="AN3981" s="1"/>
      <c r="AO3981" s="1"/>
      <c r="AP3981" s="1"/>
      <c r="AQ3981" s="1"/>
      <c r="AR3981" s="1"/>
      <c r="AS3981" s="1"/>
      <c r="AT3981" s="1"/>
      <c r="AU3981" s="1"/>
      <c r="AV3981" s="1"/>
      <c r="AW3981" s="1"/>
      <c r="AX3981" s="1"/>
      <c r="AY3981" s="1"/>
      <c r="AZ3981" s="1"/>
      <c r="BA3981" s="1"/>
      <c r="BB3981" s="1"/>
      <c r="BC3981" s="1"/>
      <c r="BD3981" s="1"/>
      <c r="BE3981" s="1"/>
      <c r="BF3981" s="1"/>
      <c r="BG3981" s="1"/>
      <c r="BH3981" s="1"/>
      <c r="BI3981" s="1"/>
      <c r="BJ3981" s="1"/>
      <c r="BK3981" s="1"/>
      <c r="BL3981" s="1"/>
      <c r="BM3981" s="1"/>
      <c r="BN3981" s="1"/>
      <c r="BO3981" s="1"/>
      <c r="BP3981" s="1"/>
      <c r="BQ3981" s="1"/>
      <c r="BR3981" s="1"/>
      <c r="BS3981" s="1"/>
      <c r="BT3981" s="1"/>
      <c r="BU3981" s="1"/>
      <c r="BV3981" s="1"/>
      <c r="BW3981" s="1"/>
      <c r="BX3981" s="1"/>
      <c r="BY3981" s="1"/>
      <c r="BZ3981" s="1"/>
      <c r="CA3981" s="1"/>
      <c r="CB3981" s="1"/>
      <c r="CC3981" s="1"/>
      <c r="CD3981" s="1"/>
      <c r="CE3981" s="1"/>
      <c r="CF3981" s="1"/>
      <c r="CG3981" s="1"/>
      <c r="CH3981" s="1"/>
      <c r="CI3981" s="1"/>
      <c r="CJ3981" s="1"/>
      <c r="CK3981" s="1"/>
      <c r="CL3981" s="1"/>
      <c r="CM3981" s="1"/>
      <c r="CN3981" s="1"/>
      <c r="CO3981" s="1"/>
      <c r="CP3981" s="1"/>
      <c r="CQ3981" s="1"/>
      <c r="CR3981" s="1"/>
      <c r="CS3981" s="1"/>
      <c r="CT3981" s="1"/>
      <c r="CU3981" s="1"/>
      <c r="CV3981" s="1"/>
      <c r="CW3981" s="1"/>
      <c r="CX3981" s="1"/>
      <c r="CY3981" s="1"/>
      <c r="CZ3981" s="1"/>
      <c r="DA3981" s="1"/>
      <c r="DB3981" s="1"/>
      <c r="DC3981" s="1"/>
      <c r="DD3981" s="1"/>
      <c r="DE3981" s="1"/>
      <c r="DF3981" s="1"/>
      <c r="DG3981" s="1"/>
      <c r="DH3981" s="1"/>
      <c r="DI3981" s="1"/>
      <c r="DJ3981" s="1"/>
      <c r="DK3981" s="1"/>
      <c r="DL3981" s="1"/>
      <c r="DM3981" s="1"/>
      <c r="DN3981" s="1"/>
      <c r="DO3981" s="1"/>
      <c r="DP3981" s="1"/>
      <c r="DQ3981" s="1"/>
      <c r="DR3981" s="1"/>
      <c r="DS3981" s="1"/>
      <c r="DT3981" s="1"/>
      <c r="DU3981" s="1"/>
      <c r="DV3981" s="1"/>
      <c r="DW3981" s="1"/>
      <c r="DX3981" s="1"/>
      <c r="DY3981" s="1"/>
      <c r="DZ3981" s="1"/>
      <c r="EA3981" s="1"/>
      <c r="EB3981" s="1"/>
      <c r="EC3981" s="1"/>
      <c r="ED3981" s="1"/>
      <c r="EE3981" s="1"/>
      <c r="EF3981" s="1"/>
      <c r="EG3981" s="1"/>
      <c r="EH3981" s="1"/>
      <c r="EI3981" s="1"/>
      <c r="EJ3981" s="1"/>
      <c r="EK3981" s="1"/>
      <c r="EL3981" s="1"/>
      <c r="EM3981" s="1"/>
      <c r="EN3981" s="1"/>
      <c r="EO3981" s="1"/>
      <c r="EP3981" s="1"/>
      <c r="EQ3981" s="1"/>
      <c r="ER3981" s="1"/>
      <c r="ES3981" s="1"/>
      <c r="ET3981" s="1"/>
      <c r="EU3981" s="1"/>
      <c r="EV3981" s="1"/>
      <c r="EW3981" s="1"/>
      <c r="EX3981" s="1"/>
    </row>
    <row r="3982" spans="1:154" x14ac:dyDescent="0.15">
      <c r="A3982" s="35"/>
      <c r="B3982" s="15"/>
      <c r="C3982" s="7"/>
      <c r="D3982" s="13"/>
      <c r="E3982" s="14"/>
      <c r="F3982" s="14"/>
      <c r="G3982" s="14"/>
      <c r="H3982" s="14"/>
      <c r="I3982" s="13"/>
      <c r="J3982" s="5"/>
      <c r="K3982" s="2"/>
      <c r="L3982" s="17"/>
      <c r="M3982" s="12"/>
      <c r="N3982" s="12"/>
      <c r="O3982" s="17"/>
      <c r="P3982" s="14"/>
      <c r="Q3982" s="14"/>
      <c r="R3982" s="14"/>
      <c r="S3982" s="20"/>
      <c r="T3982" s="14"/>
      <c r="U3982" s="4"/>
      <c r="V3982" s="5"/>
      <c r="W3982" s="10"/>
      <c r="X3982" s="10"/>
      <c r="Y3982" s="27"/>
      <c r="Z3982" s="3"/>
      <c r="AA3982" s="1"/>
      <c r="AB3982" s="10"/>
      <c r="AC3982" s="3"/>
      <c r="AD3982" s="3"/>
      <c r="AE3982" s="3"/>
      <c r="AF3982" s="10"/>
      <c r="AG3982" s="11"/>
      <c r="AH3982" s="10"/>
      <c r="AI3982" s="1"/>
      <c r="AJ3982" s="1"/>
      <c r="AK3982" s="1"/>
      <c r="AL3982" s="1"/>
      <c r="AM3982" s="1"/>
      <c r="AN3982" s="1"/>
      <c r="AO3982" s="1"/>
      <c r="AP3982" s="1"/>
      <c r="AQ3982" s="1"/>
      <c r="AR3982" s="1"/>
      <c r="AS3982" s="1"/>
      <c r="AT3982" s="1"/>
      <c r="AU3982" s="1"/>
      <c r="AV3982" s="1"/>
      <c r="AW3982" s="1"/>
      <c r="AX3982" s="1"/>
      <c r="AY3982" s="1"/>
      <c r="AZ3982" s="1"/>
      <c r="BA3982" s="1"/>
      <c r="BB3982" s="1"/>
      <c r="BC3982" s="1"/>
      <c r="BD3982" s="1"/>
      <c r="BE3982" s="1"/>
      <c r="BF3982" s="1"/>
      <c r="BG3982" s="1"/>
      <c r="BH3982" s="1"/>
      <c r="BI3982" s="1"/>
      <c r="BJ3982" s="1"/>
      <c r="BK3982" s="1"/>
      <c r="BL3982" s="1"/>
      <c r="BM3982" s="1"/>
      <c r="BN3982" s="1"/>
      <c r="BO3982" s="1"/>
      <c r="BP3982" s="1"/>
      <c r="BQ3982" s="1"/>
      <c r="BR3982" s="1"/>
      <c r="BS3982" s="1"/>
      <c r="BT3982" s="1"/>
      <c r="BU3982" s="1"/>
      <c r="BV3982" s="1"/>
      <c r="BW3982" s="1"/>
      <c r="BX3982" s="1"/>
      <c r="BY3982" s="1"/>
      <c r="BZ3982" s="1"/>
      <c r="CA3982" s="1"/>
      <c r="CB3982" s="1"/>
      <c r="CC3982" s="1"/>
      <c r="CD3982" s="1"/>
      <c r="CE3982" s="1"/>
      <c r="CF3982" s="1"/>
      <c r="CG3982" s="1"/>
      <c r="CH3982" s="1"/>
      <c r="CI3982" s="1"/>
      <c r="CJ3982" s="1"/>
      <c r="CK3982" s="1"/>
      <c r="CL3982" s="1"/>
      <c r="CM3982" s="1"/>
      <c r="CN3982" s="1"/>
      <c r="CO3982" s="1"/>
      <c r="CP3982" s="1"/>
      <c r="CQ3982" s="1"/>
      <c r="CR3982" s="1"/>
      <c r="CS3982" s="1"/>
      <c r="CT3982" s="1"/>
      <c r="CU3982" s="1"/>
      <c r="CV3982" s="1"/>
      <c r="CW3982" s="1"/>
      <c r="CX3982" s="1"/>
      <c r="CY3982" s="1"/>
      <c r="CZ3982" s="1"/>
      <c r="DA3982" s="1"/>
      <c r="DB3982" s="1"/>
      <c r="DC3982" s="1"/>
      <c r="DD3982" s="1"/>
      <c r="DE3982" s="1"/>
      <c r="DF3982" s="1"/>
      <c r="DG3982" s="1"/>
      <c r="DH3982" s="1"/>
      <c r="DI3982" s="1"/>
      <c r="DJ3982" s="1"/>
      <c r="DK3982" s="1"/>
      <c r="DL3982" s="1"/>
      <c r="DM3982" s="1"/>
      <c r="DN3982" s="1"/>
      <c r="DO3982" s="1"/>
      <c r="DP3982" s="1"/>
      <c r="DQ3982" s="1"/>
      <c r="DR3982" s="1"/>
      <c r="DS3982" s="1"/>
      <c r="DT3982" s="1"/>
      <c r="DU3982" s="1"/>
      <c r="DV3982" s="1"/>
      <c r="DW3982" s="1"/>
      <c r="DX3982" s="1"/>
      <c r="DY3982" s="1"/>
      <c r="DZ3982" s="1"/>
      <c r="EA3982" s="1"/>
      <c r="EB3982" s="1"/>
      <c r="EC3982" s="1"/>
      <c r="ED3982" s="1"/>
      <c r="EE3982" s="1"/>
      <c r="EF3982" s="1"/>
      <c r="EG3982" s="1"/>
      <c r="EH3982" s="1"/>
      <c r="EI3982" s="1"/>
      <c r="EJ3982" s="1"/>
      <c r="EK3982" s="1"/>
      <c r="EL3982" s="1"/>
      <c r="EM3982" s="1"/>
      <c r="EN3982" s="1"/>
      <c r="EO3982" s="1"/>
      <c r="EP3982" s="1"/>
      <c r="EQ3982" s="1"/>
      <c r="ER3982" s="1"/>
      <c r="ES3982" s="1"/>
      <c r="ET3982" s="1"/>
      <c r="EU3982" s="1"/>
      <c r="EV3982" s="1"/>
      <c r="EW3982" s="1"/>
      <c r="EX3982" s="1"/>
    </row>
    <row r="3983" spans="1:154" x14ac:dyDescent="0.15">
      <c r="A3983" s="35"/>
      <c r="B3983" s="15"/>
      <c r="C3983" s="7"/>
      <c r="D3983" s="13"/>
      <c r="E3983" s="14"/>
      <c r="F3983" s="14"/>
      <c r="G3983" s="14"/>
      <c r="H3983" s="14"/>
      <c r="I3983" s="13"/>
      <c r="J3983" s="5"/>
      <c r="K3983" s="2"/>
      <c r="L3983" s="17"/>
      <c r="M3983" s="12"/>
      <c r="N3983" s="12"/>
      <c r="O3983" s="17"/>
      <c r="P3983" s="14"/>
      <c r="Q3983" s="14"/>
      <c r="R3983" s="14"/>
      <c r="S3983" s="20"/>
      <c r="T3983" s="14"/>
      <c r="U3983" s="4"/>
      <c r="V3983" s="5"/>
      <c r="W3983" s="10"/>
      <c r="X3983" s="10"/>
      <c r="Y3983" s="27"/>
      <c r="Z3983" s="3"/>
      <c r="AA3983" s="1"/>
      <c r="AB3983" s="10"/>
      <c r="AC3983" s="3"/>
      <c r="AD3983" s="3"/>
      <c r="AE3983" s="3"/>
      <c r="AF3983" s="10"/>
      <c r="AG3983" s="11"/>
      <c r="AH3983" s="10"/>
      <c r="AI3983" s="1"/>
      <c r="AJ3983" s="1"/>
      <c r="AK3983" s="1"/>
      <c r="AL3983" s="1"/>
      <c r="AM3983" s="1"/>
      <c r="AN3983" s="1"/>
      <c r="AO3983" s="1"/>
      <c r="AP3983" s="1"/>
      <c r="AQ3983" s="1"/>
      <c r="AR3983" s="1"/>
      <c r="AS3983" s="1"/>
      <c r="AT3983" s="1"/>
      <c r="AU3983" s="1"/>
      <c r="AV3983" s="1"/>
      <c r="AW3983" s="1"/>
      <c r="AX3983" s="1"/>
      <c r="AY3983" s="1"/>
      <c r="AZ3983" s="1"/>
      <c r="BA3983" s="1"/>
      <c r="BB3983" s="1"/>
      <c r="BC3983" s="1"/>
      <c r="BD3983" s="1"/>
      <c r="BE3983" s="1"/>
      <c r="BF3983" s="1"/>
      <c r="BG3983" s="1"/>
      <c r="BH3983" s="1"/>
      <c r="BI3983" s="1"/>
      <c r="BJ3983" s="1"/>
      <c r="BK3983" s="1"/>
      <c r="BL3983" s="1"/>
      <c r="BM3983" s="1"/>
      <c r="BN3983" s="1"/>
      <c r="BO3983" s="1"/>
      <c r="BP3983" s="1"/>
      <c r="BQ3983" s="1"/>
      <c r="BR3983" s="1"/>
      <c r="BS3983" s="1"/>
      <c r="BT3983" s="1"/>
      <c r="BU3983" s="1"/>
      <c r="BV3983" s="1"/>
      <c r="BW3983" s="1"/>
      <c r="BX3983" s="1"/>
      <c r="BY3983" s="1"/>
      <c r="BZ3983" s="1"/>
      <c r="CA3983" s="1"/>
      <c r="CB3983" s="1"/>
      <c r="CC3983" s="1"/>
      <c r="CD3983" s="1"/>
      <c r="CE3983" s="1"/>
      <c r="CF3983" s="1"/>
      <c r="CG3983" s="1"/>
      <c r="CH3983" s="1"/>
      <c r="CI3983" s="1"/>
      <c r="CJ3983" s="1"/>
      <c r="CK3983" s="1"/>
      <c r="CL3983" s="1"/>
      <c r="CM3983" s="1"/>
      <c r="CN3983" s="1"/>
      <c r="CO3983" s="1"/>
      <c r="CP3983" s="1"/>
      <c r="CQ3983" s="1"/>
      <c r="CR3983" s="1"/>
      <c r="CS3983" s="1"/>
      <c r="CT3983" s="1"/>
      <c r="CU3983" s="1"/>
      <c r="CV3983" s="1"/>
      <c r="CW3983" s="1"/>
      <c r="CX3983" s="1"/>
      <c r="CY3983" s="1"/>
      <c r="CZ3983" s="1"/>
      <c r="DA3983" s="1"/>
      <c r="DB3983" s="1"/>
      <c r="DC3983" s="1"/>
      <c r="DD3983" s="1"/>
      <c r="DE3983" s="1"/>
      <c r="DF3983" s="1"/>
      <c r="DG3983" s="1"/>
      <c r="DH3983" s="1"/>
      <c r="DI3983" s="1"/>
      <c r="DJ3983" s="1"/>
      <c r="DK3983" s="1"/>
      <c r="DL3983" s="1"/>
      <c r="DM3983" s="1"/>
      <c r="DN3983" s="1"/>
      <c r="DO3983" s="1"/>
      <c r="DP3983" s="1"/>
      <c r="DQ3983" s="1"/>
      <c r="DR3983" s="1"/>
      <c r="DS3983" s="1"/>
      <c r="DT3983" s="1"/>
      <c r="DU3983" s="1"/>
      <c r="DV3983" s="1"/>
      <c r="DW3983" s="1"/>
      <c r="DX3983" s="1"/>
      <c r="DY3983" s="1"/>
      <c r="DZ3983" s="1"/>
      <c r="EA3983" s="1"/>
      <c r="EB3983" s="1"/>
      <c r="EC3983" s="1"/>
      <c r="ED3983" s="1"/>
      <c r="EE3983" s="1"/>
      <c r="EF3983" s="1"/>
      <c r="EG3983" s="1"/>
      <c r="EH3983" s="1"/>
      <c r="EI3983" s="1"/>
      <c r="EJ3983" s="1"/>
      <c r="EK3983" s="1"/>
      <c r="EL3983" s="1"/>
      <c r="EM3983" s="1"/>
      <c r="EN3983" s="1"/>
      <c r="EO3983" s="1"/>
      <c r="EP3983" s="1"/>
      <c r="EQ3983" s="1"/>
      <c r="ER3983" s="1"/>
      <c r="ES3983" s="1"/>
      <c r="ET3983" s="1"/>
      <c r="EU3983" s="1"/>
      <c r="EV3983" s="1"/>
      <c r="EW3983" s="1"/>
      <c r="EX3983" s="1"/>
    </row>
    <row r="3984" spans="1:154" x14ac:dyDescent="0.15">
      <c r="A3984" s="35"/>
      <c r="B3984" s="15"/>
      <c r="C3984" s="7"/>
      <c r="D3984" s="13"/>
      <c r="E3984" s="14"/>
      <c r="F3984" s="14"/>
      <c r="G3984" s="14"/>
      <c r="H3984" s="14"/>
      <c r="I3984" s="13"/>
      <c r="J3984" s="5"/>
      <c r="K3984" s="2"/>
      <c r="L3984" s="17"/>
      <c r="M3984" s="12"/>
      <c r="N3984" s="12"/>
      <c r="O3984" s="17"/>
      <c r="P3984" s="14"/>
      <c r="Q3984" s="14"/>
      <c r="R3984" s="14"/>
      <c r="S3984" s="20"/>
      <c r="T3984" s="14"/>
      <c r="U3984" s="4"/>
      <c r="V3984" s="5"/>
      <c r="W3984" s="10"/>
      <c r="X3984" s="10"/>
      <c r="Y3984" s="27"/>
      <c r="Z3984" s="3"/>
      <c r="AA3984" s="1"/>
      <c r="AB3984" s="10"/>
      <c r="AC3984" s="3"/>
      <c r="AD3984" s="3"/>
      <c r="AE3984" s="3"/>
      <c r="AF3984" s="10"/>
      <c r="AG3984" s="11"/>
      <c r="AH3984" s="10"/>
      <c r="AI3984" s="1"/>
      <c r="AJ3984" s="1"/>
      <c r="AK3984" s="1"/>
      <c r="AL3984" s="1"/>
      <c r="AM3984" s="1"/>
      <c r="AN3984" s="1"/>
      <c r="AO3984" s="1"/>
      <c r="AP3984" s="1"/>
      <c r="AQ3984" s="1"/>
      <c r="AR3984" s="1"/>
      <c r="AS3984" s="1"/>
      <c r="AT3984" s="1"/>
      <c r="AU3984" s="1"/>
      <c r="AV3984" s="1"/>
      <c r="AW3984" s="1"/>
      <c r="AX3984" s="1"/>
      <c r="AY3984" s="1"/>
      <c r="AZ3984" s="1"/>
      <c r="BA3984" s="1"/>
      <c r="BB3984" s="1"/>
      <c r="BC3984" s="1"/>
      <c r="BD3984" s="1"/>
      <c r="BE3984" s="1"/>
      <c r="BF3984" s="1"/>
      <c r="BG3984" s="1"/>
      <c r="BH3984" s="1"/>
      <c r="BI3984" s="1"/>
      <c r="BJ3984" s="1"/>
      <c r="BK3984" s="1"/>
      <c r="BL3984" s="1"/>
      <c r="BM3984" s="1"/>
      <c r="BN3984" s="1"/>
      <c r="BO3984" s="1"/>
      <c r="BP3984" s="1"/>
      <c r="BQ3984" s="1"/>
      <c r="BR3984" s="1"/>
      <c r="BS3984" s="1"/>
      <c r="BT3984" s="1"/>
      <c r="BU3984" s="1"/>
      <c r="BV3984" s="1"/>
      <c r="BW3984" s="1"/>
      <c r="BX3984" s="1"/>
      <c r="BY3984" s="1"/>
      <c r="BZ3984" s="1"/>
      <c r="CA3984" s="1"/>
      <c r="CB3984" s="1"/>
      <c r="CC3984" s="1"/>
      <c r="CD3984" s="1"/>
      <c r="CE3984" s="1"/>
      <c r="CF3984" s="1"/>
      <c r="CG3984" s="1"/>
      <c r="CH3984" s="1"/>
      <c r="CI3984" s="1"/>
      <c r="CJ3984" s="1"/>
      <c r="CK3984" s="1"/>
      <c r="CL3984" s="1"/>
      <c r="CM3984" s="1"/>
      <c r="CN3984" s="1"/>
      <c r="CO3984" s="1"/>
      <c r="CP3984" s="1"/>
      <c r="CQ3984" s="1"/>
      <c r="CR3984" s="1"/>
      <c r="CS3984" s="1"/>
      <c r="CT3984" s="1"/>
      <c r="CU3984" s="1"/>
      <c r="CV3984" s="1"/>
      <c r="CW3984" s="1"/>
      <c r="CX3984" s="1"/>
      <c r="CY3984" s="1"/>
      <c r="CZ3984" s="1"/>
      <c r="DA3984" s="1"/>
      <c r="DB3984" s="1"/>
      <c r="DC3984" s="1"/>
      <c r="DD3984" s="1"/>
      <c r="DE3984" s="1"/>
      <c r="DF3984" s="1"/>
      <c r="DG3984" s="1"/>
      <c r="DH3984" s="1"/>
      <c r="DI3984" s="1"/>
      <c r="DJ3984" s="1"/>
      <c r="DK3984" s="1"/>
      <c r="DL3984" s="1"/>
      <c r="DM3984" s="1"/>
      <c r="DN3984" s="1"/>
      <c r="DO3984" s="1"/>
      <c r="DP3984" s="1"/>
      <c r="DQ3984" s="1"/>
      <c r="DR3984" s="1"/>
      <c r="DS3984" s="1"/>
      <c r="DT3984" s="1"/>
      <c r="DU3984" s="1"/>
      <c r="DV3984" s="1"/>
      <c r="DW3984" s="1"/>
      <c r="DX3984" s="1"/>
      <c r="DY3984" s="1"/>
      <c r="DZ3984" s="1"/>
      <c r="EA3984" s="1"/>
      <c r="EB3984" s="1"/>
      <c r="EC3984" s="1"/>
      <c r="ED3984" s="1"/>
      <c r="EE3984" s="1"/>
      <c r="EF3984" s="1"/>
      <c r="EG3984" s="1"/>
      <c r="EH3984" s="1"/>
      <c r="EI3984" s="1"/>
      <c r="EJ3984" s="1"/>
      <c r="EK3984" s="1"/>
      <c r="EL3984" s="1"/>
      <c r="EM3984" s="1"/>
      <c r="EN3984" s="1"/>
      <c r="EO3984" s="1"/>
      <c r="EP3984" s="1"/>
      <c r="EQ3984" s="1"/>
      <c r="ER3984" s="1"/>
      <c r="ES3984" s="1"/>
      <c r="ET3984" s="1"/>
      <c r="EU3984" s="1"/>
      <c r="EV3984" s="1"/>
      <c r="EW3984" s="1"/>
      <c r="EX3984" s="1"/>
    </row>
    <row r="3985" spans="1:154" x14ac:dyDescent="0.15">
      <c r="A3985" s="35"/>
      <c r="B3985" s="15"/>
      <c r="C3985" s="7"/>
      <c r="D3985" s="13"/>
      <c r="E3985" s="14"/>
      <c r="F3985" s="14"/>
      <c r="G3985" s="14"/>
      <c r="H3985" s="14"/>
      <c r="I3985" s="13"/>
      <c r="J3985" s="5"/>
      <c r="K3985" s="2"/>
      <c r="L3985" s="17"/>
      <c r="M3985" s="12"/>
      <c r="N3985" s="12"/>
      <c r="O3985" s="17"/>
      <c r="P3985" s="14"/>
      <c r="Q3985" s="14"/>
      <c r="R3985" s="14"/>
      <c r="S3985" s="20"/>
      <c r="T3985" s="14"/>
      <c r="U3985" s="4"/>
      <c r="V3985" s="5"/>
      <c r="W3985" s="10"/>
      <c r="X3985" s="10"/>
      <c r="Y3985" s="27"/>
      <c r="Z3985" s="3"/>
      <c r="AA3985" s="1"/>
      <c r="AB3985" s="10"/>
      <c r="AC3985" s="3"/>
      <c r="AD3985" s="3"/>
      <c r="AE3985" s="3"/>
      <c r="AF3985" s="10"/>
      <c r="AG3985" s="11"/>
      <c r="AH3985" s="10"/>
      <c r="AI3985" s="1"/>
      <c r="AJ3985" s="1"/>
      <c r="AK3985" s="1"/>
      <c r="AL3985" s="1"/>
      <c r="AM3985" s="1"/>
      <c r="AN3985" s="1"/>
      <c r="AO3985" s="1"/>
      <c r="AP3985" s="1"/>
      <c r="AQ3985" s="1"/>
      <c r="AR3985" s="1"/>
      <c r="AS3985" s="1"/>
      <c r="AT3985" s="1"/>
      <c r="AU3985" s="1"/>
      <c r="AV3985" s="1"/>
      <c r="AW3985" s="1"/>
      <c r="AX3985" s="1"/>
      <c r="AY3985" s="1"/>
      <c r="AZ3985" s="1"/>
      <c r="BA3985" s="1"/>
      <c r="BB3985" s="1"/>
      <c r="BC3985" s="1"/>
      <c r="BD3985" s="1"/>
      <c r="BE3985" s="1"/>
      <c r="BF3985" s="1"/>
      <c r="BG3985" s="1"/>
      <c r="BH3985" s="1"/>
      <c r="BI3985" s="1"/>
      <c r="BJ3985" s="1"/>
      <c r="BK3985" s="1"/>
      <c r="BL3985" s="1"/>
      <c r="BM3985" s="1"/>
      <c r="BN3985" s="1"/>
      <c r="BO3985" s="1"/>
      <c r="BP3985" s="1"/>
      <c r="BQ3985" s="1"/>
      <c r="BR3985" s="1"/>
      <c r="BS3985" s="1"/>
      <c r="BT3985" s="1"/>
      <c r="BU3985" s="1"/>
      <c r="BV3985" s="1"/>
      <c r="BW3985" s="1"/>
      <c r="BX3985" s="1"/>
      <c r="BY3985" s="1"/>
      <c r="BZ3985" s="1"/>
      <c r="CA3985" s="1"/>
      <c r="CB3985" s="1"/>
      <c r="CC3985" s="1"/>
      <c r="CD3985" s="1"/>
      <c r="CE3985" s="1"/>
      <c r="CF3985" s="1"/>
      <c r="CG3985" s="1"/>
      <c r="CH3985" s="1"/>
      <c r="CI3985" s="1"/>
      <c r="CJ3985" s="1"/>
      <c r="CK3985" s="1"/>
      <c r="CL3985" s="1"/>
      <c r="CM3985" s="1"/>
      <c r="CN3985" s="1"/>
      <c r="CO3985" s="1"/>
      <c r="CP3985" s="1"/>
      <c r="CQ3985" s="1"/>
      <c r="CR3985" s="1"/>
      <c r="CS3985" s="1"/>
      <c r="CT3985" s="1"/>
      <c r="CU3985" s="1"/>
      <c r="CV3985" s="1"/>
      <c r="CW3985" s="1"/>
      <c r="CX3985" s="1"/>
      <c r="CY3985" s="1"/>
      <c r="CZ3985" s="1"/>
      <c r="DA3985" s="1"/>
      <c r="DB3985" s="1"/>
      <c r="DC3985" s="1"/>
      <c r="DD3985" s="1"/>
      <c r="DE3985" s="1"/>
      <c r="DF3985" s="1"/>
      <c r="DG3985" s="1"/>
      <c r="DH3985" s="1"/>
      <c r="DI3985" s="1"/>
      <c r="DJ3985" s="1"/>
      <c r="DK3985" s="1"/>
      <c r="DL3985" s="1"/>
      <c r="DM3985" s="1"/>
      <c r="DN3985" s="1"/>
      <c r="DO3985" s="1"/>
      <c r="DP3985" s="1"/>
      <c r="DQ3985" s="1"/>
      <c r="DR3985" s="1"/>
      <c r="DS3985" s="1"/>
      <c r="DT3985" s="1"/>
      <c r="DU3985" s="1"/>
      <c r="DV3985" s="1"/>
      <c r="DW3985" s="1"/>
      <c r="DX3985" s="1"/>
      <c r="DY3985" s="1"/>
      <c r="DZ3985" s="1"/>
      <c r="EA3985" s="1"/>
      <c r="EB3985" s="1"/>
      <c r="EC3985" s="1"/>
      <c r="ED3985" s="1"/>
      <c r="EE3985" s="1"/>
      <c r="EF3985" s="1"/>
      <c r="EG3985" s="1"/>
      <c r="EH3985" s="1"/>
      <c r="EI3985" s="1"/>
      <c r="EJ3985" s="1"/>
      <c r="EK3985" s="1"/>
      <c r="EL3985" s="1"/>
      <c r="EM3985" s="1"/>
      <c r="EN3985" s="1"/>
      <c r="EO3985" s="1"/>
      <c r="EP3985" s="1"/>
      <c r="EQ3985" s="1"/>
      <c r="ER3985" s="1"/>
      <c r="ES3985" s="1"/>
      <c r="ET3985" s="1"/>
      <c r="EU3985" s="1"/>
      <c r="EV3985" s="1"/>
      <c r="EW3985" s="1"/>
      <c r="EX3985" s="1"/>
    </row>
    <row r="3986" spans="1:154" x14ac:dyDescent="0.15">
      <c r="A3986" s="35"/>
      <c r="B3986" s="15"/>
      <c r="C3986" s="7"/>
      <c r="D3986" s="13"/>
      <c r="E3986" s="14"/>
      <c r="F3986" s="14"/>
      <c r="G3986" s="14"/>
      <c r="H3986" s="14"/>
      <c r="I3986" s="13"/>
      <c r="J3986" s="5"/>
      <c r="K3986" s="2"/>
      <c r="L3986" s="17"/>
      <c r="M3986" s="12"/>
      <c r="N3986" s="12"/>
      <c r="O3986" s="17"/>
      <c r="P3986" s="14"/>
      <c r="Q3986" s="14"/>
      <c r="R3986" s="14"/>
      <c r="S3986" s="20"/>
      <c r="T3986" s="14"/>
      <c r="U3986" s="4"/>
      <c r="V3986" s="5"/>
      <c r="W3986" s="10"/>
      <c r="X3986" s="10"/>
      <c r="Y3986" s="27"/>
      <c r="Z3986" s="3"/>
      <c r="AA3986" s="1"/>
      <c r="AB3986" s="10"/>
      <c r="AC3986" s="3"/>
      <c r="AD3986" s="3"/>
      <c r="AE3986" s="3"/>
      <c r="AF3986" s="10"/>
      <c r="AG3986" s="11"/>
      <c r="AH3986" s="10"/>
      <c r="AI3986" s="1"/>
      <c r="AJ3986" s="1"/>
      <c r="AK3986" s="1"/>
      <c r="AL3986" s="1"/>
      <c r="AM3986" s="1"/>
      <c r="AN3986" s="1"/>
      <c r="AO3986" s="1"/>
      <c r="AP3986" s="1"/>
      <c r="AQ3986" s="1"/>
      <c r="AR3986" s="1"/>
      <c r="AS3986" s="1"/>
      <c r="AT3986" s="1"/>
      <c r="AU3986" s="1"/>
      <c r="AV3986" s="1"/>
      <c r="AW3986" s="1"/>
      <c r="AX3986" s="1"/>
      <c r="AY3986" s="1"/>
      <c r="AZ3986" s="1"/>
      <c r="BA3986" s="1"/>
      <c r="BB3986" s="1"/>
      <c r="BC3986" s="1"/>
      <c r="BD3986" s="1"/>
      <c r="BE3986" s="1"/>
      <c r="BF3986" s="1"/>
      <c r="BG3986" s="1"/>
      <c r="BH3986" s="1"/>
      <c r="BI3986" s="1"/>
      <c r="BJ3986" s="1"/>
      <c r="BK3986" s="1"/>
      <c r="BL3986" s="1"/>
      <c r="BM3986" s="1"/>
      <c r="BN3986" s="1"/>
      <c r="BO3986" s="1"/>
      <c r="BP3986" s="1"/>
      <c r="BQ3986" s="1"/>
      <c r="BR3986" s="1"/>
      <c r="BS3986" s="1"/>
      <c r="BT3986" s="1"/>
      <c r="BU3986" s="1"/>
      <c r="BV3986" s="1"/>
      <c r="BW3986" s="1"/>
      <c r="BX3986" s="1"/>
      <c r="BY3986" s="1"/>
      <c r="BZ3986" s="1"/>
      <c r="CA3986" s="1"/>
      <c r="CB3986" s="1"/>
      <c r="CC3986" s="1"/>
      <c r="CD3986" s="1"/>
      <c r="CE3986" s="1"/>
      <c r="CF3986" s="1"/>
      <c r="CG3986" s="1"/>
      <c r="CH3986" s="1"/>
      <c r="CI3986" s="1"/>
      <c r="CJ3986" s="1"/>
      <c r="CK3986" s="1"/>
      <c r="CL3986" s="1"/>
      <c r="CM3986" s="1"/>
      <c r="CN3986" s="1"/>
      <c r="CO3986" s="1"/>
      <c r="CP3986" s="1"/>
      <c r="CQ3986" s="1"/>
      <c r="CR3986" s="1"/>
      <c r="CS3986" s="1"/>
      <c r="CT3986" s="1"/>
      <c r="CU3986" s="1"/>
      <c r="CV3986" s="1"/>
      <c r="CW3986" s="1"/>
      <c r="CX3986" s="1"/>
      <c r="CY3986" s="1"/>
      <c r="CZ3986" s="1"/>
      <c r="DA3986" s="1"/>
      <c r="DB3986" s="1"/>
      <c r="DC3986" s="1"/>
      <c r="DD3986" s="1"/>
      <c r="DE3986" s="1"/>
      <c r="DF3986" s="1"/>
      <c r="DG3986" s="1"/>
      <c r="DH3986" s="1"/>
      <c r="DI3986" s="1"/>
      <c r="DJ3986" s="1"/>
      <c r="DK3986" s="1"/>
      <c r="DL3986" s="1"/>
      <c r="DM3986" s="1"/>
      <c r="DN3986" s="1"/>
      <c r="DO3986" s="1"/>
      <c r="DP3986" s="1"/>
      <c r="DQ3986" s="1"/>
      <c r="DR3986" s="1"/>
      <c r="DS3986" s="1"/>
      <c r="DT3986" s="1"/>
      <c r="DU3986" s="1"/>
      <c r="DV3986" s="1"/>
      <c r="DW3986" s="1"/>
      <c r="DX3986" s="1"/>
      <c r="DY3986" s="1"/>
      <c r="DZ3986" s="1"/>
      <c r="EA3986" s="1"/>
      <c r="EB3986" s="1"/>
      <c r="EC3986" s="1"/>
      <c r="ED3986" s="1"/>
      <c r="EE3986" s="1"/>
      <c r="EF3986" s="1"/>
      <c r="EG3986" s="1"/>
      <c r="EH3986" s="1"/>
      <c r="EI3986" s="1"/>
      <c r="EJ3986" s="1"/>
      <c r="EK3986" s="1"/>
      <c r="EL3986" s="1"/>
      <c r="EM3986" s="1"/>
      <c r="EN3986" s="1"/>
      <c r="EO3986" s="1"/>
      <c r="EP3986" s="1"/>
      <c r="EQ3986" s="1"/>
      <c r="ER3986" s="1"/>
      <c r="ES3986" s="1"/>
      <c r="ET3986" s="1"/>
      <c r="EU3986" s="1"/>
      <c r="EV3986" s="1"/>
      <c r="EW3986" s="1"/>
      <c r="EX3986" s="1"/>
    </row>
    <row r="3987" spans="1:154" x14ac:dyDescent="0.15">
      <c r="A3987" s="35"/>
      <c r="B3987" s="15"/>
      <c r="C3987" s="7"/>
      <c r="D3987" s="13"/>
      <c r="E3987" s="14"/>
      <c r="F3987" s="14"/>
      <c r="G3987" s="14"/>
      <c r="H3987" s="14"/>
      <c r="I3987" s="13"/>
      <c r="J3987" s="5"/>
      <c r="K3987" s="2"/>
      <c r="L3987" s="17"/>
      <c r="M3987" s="12"/>
      <c r="N3987" s="12"/>
      <c r="O3987" s="17"/>
      <c r="P3987" s="14"/>
      <c r="Q3987" s="14"/>
      <c r="R3987" s="14"/>
      <c r="S3987" s="20"/>
      <c r="T3987" s="14"/>
      <c r="U3987" s="4"/>
      <c r="V3987" s="5"/>
      <c r="W3987" s="10"/>
      <c r="X3987" s="10"/>
      <c r="Y3987" s="27"/>
      <c r="Z3987" s="3"/>
      <c r="AA3987" s="1"/>
      <c r="AB3987" s="10"/>
      <c r="AC3987" s="3"/>
      <c r="AD3987" s="3"/>
      <c r="AE3987" s="3"/>
      <c r="AF3987" s="10"/>
      <c r="AG3987" s="11"/>
      <c r="AH3987" s="10"/>
      <c r="AI3987" s="1"/>
      <c r="AJ3987" s="1"/>
      <c r="AK3987" s="1"/>
      <c r="AL3987" s="1"/>
      <c r="AM3987" s="1"/>
      <c r="AN3987" s="1"/>
      <c r="AO3987" s="1"/>
      <c r="AP3987" s="1"/>
      <c r="AQ3987" s="1"/>
      <c r="AR3987" s="1"/>
      <c r="AS3987" s="1"/>
      <c r="AT3987" s="1"/>
      <c r="AU3987" s="1"/>
      <c r="AV3987" s="1"/>
      <c r="AW3987" s="1"/>
      <c r="AX3987" s="1"/>
      <c r="AY3987" s="1"/>
      <c r="AZ3987" s="1"/>
      <c r="BA3987" s="1"/>
      <c r="BB3987" s="1"/>
      <c r="BC3987" s="1"/>
      <c r="BD3987" s="1"/>
      <c r="BE3987" s="1"/>
      <c r="BF3987" s="1"/>
      <c r="BG3987" s="1"/>
      <c r="BH3987" s="1"/>
      <c r="BI3987" s="1"/>
      <c r="BJ3987" s="1"/>
      <c r="BK3987" s="1"/>
      <c r="BL3987" s="1"/>
      <c r="BM3987" s="1"/>
      <c r="BN3987" s="1"/>
      <c r="BO3987" s="1"/>
      <c r="BP3987" s="1"/>
      <c r="BQ3987" s="1"/>
      <c r="BR3987" s="1"/>
      <c r="BS3987" s="1"/>
      <c r="BT3987" s="1"/>
      <c r="BU3987" s="1"/>
      <c r="BV3987" s="1"/>
      <c r="BW3987" s="1"/>
      <c r="BX3987" s="1"/>
      <c r="BY3987" s="1"/>
      <c r="BZ3987" s="1"/>
      <c r="CA3987" s="1"/>
      <c r="CB3987" s="1"/>
      <c r="CC3987" s="1"/>
      <c r="CD3987" s="1"/>
      <c r="CE3987" s="1"/>
      <c r="CF3987" s="1"/>
      <c r="CG3987" s="1"/>
      <c r="CH3987" s="1"/>
      <c r="CI3987" s="1"/>
      <c r="CJ3987" s="1"/>
      <c r="CK3987" s="1"/>
      <c r="CL3987" s="1"/>
      <c r="CM3987" s="1"/>
      <c r="CN3987" s="1"/>
      <c r="CO3987" s="1"/>
      <c r="CP3987" s="1"/>
      <c r="CQ3987" s="1"/>
      <c r="CR3987" s="1"/>
      <c r="CS3987" s="1"/>
      <c r="CT3987" s="1"/>
      <c r="CU3987" s="1"/>
      <c r="CV3987" s="1"/>
      <c r="CW3987" s="1"/>
      <c r="CX3987" s="1"/>
      <c r="CY3987" s="1"/>
      <c r="CZ3987" s="1"/>
      <c r="DA3987" s="1"/>
      <c r="DB3987" s="1"/>
      <c r="DC3987" s="1"/>
      <c r="DD3987" s="1"/>
      <c r="DE3987" s="1"/>
      <c r="DF3987" s="1"/>
      <c r="DG3987" s="1"/>
      <c r="DH3987" s="1"/>
      <c r="DI3987" s="1"/>
      <c r="DJ3987" s="1"/>
      <c r="DK3987" s="1"/>
      <c r="DL3987" s="1"/>
      <c r="DM3987" s="1"/>
      <c r="DN3987" s="1"/>
      <c r="DO3987" s="1"/>
      <c r="DP3987" s="1"/>
      <c r="DQ3987" s="1"/>
      <c r="DR3987" s="1"/>
      <c r="DS3987" s="1"/>
      <c r="DT3987" s="1"/>
      <c r="DU3987" s="1"/>
      <c r="DV3987" s="1"/>
      <c r="DW3987" s="1"/>
      <c r="DX3987" s="1"/>
      <c r="DY3987" s="1"/>
      <c r="DZ3987" s="1"/>
      <c r="EA3987" s="1"/>
      <c r="EB3987" s="1"/>
      <c r="EC3987" s="1"/>
      <c r="ED3987" s="1"/>
      <c r="EE3987" s="1"/>
      <c r="EF3987" s="1"/>
      <c r="EG3987" s="1"/>
      <c r="EH3987" s="1"/>
      <c r="EI3987" s="1"/>
      <c r="EJ3987" s="1"/>
      <c r="EK3987" s="1"/>
      <c r="EL3987" s="1"/>
      <c r="EM3987" s="1"/>
      <c r="EN3987" s="1"/>
      <c r="EO3987" s="1"/>
      <c r="EP3987" s="1"/>
      <c r="EQ3987" s="1"/>
      <c r="ER3987" s="1"/>
      <c r="ES3987" s="1"/>
      <c r="ET3987" s="1"/>
      <c r="EU3987" s="1"/>
      <c r="EV3987" s="1"/>
      <c r="EW3987" s="1"/>
      <c r="EX3987" s="1"/>
    </row>
    <row r="3988" spans="1:154" x14ac:dyDescent="0.15">
      <c r="A3988" s="35"/>
      <c r="B3988" s="15"/>
      <c r="C3988" s="7"/>
      <c r="D3988" s="13"/>
      <c r="E3988" s="14"/>
      <c r="F3988" s="14"/>
      <c r="G3988" s="14"/>
      <c r="H3988" s="14"/>
      <c r="I3988" s="13"/>
      <c r="J3988" s="5"/>
      <c r="K3988" s="2"/>
      <c r="L3988" s="17"/>
      <c r="M3988" s="12"/>
      <c r="N3988" s="12"/>
      <c r="O3988" s="17"/>
      <c r="P3988" s="14"/>
      <c r="Q3988" s="14"/>
      <c r="R3988" s="14"/>
      <c r="S3988" s="20"/>
      <c r="T3988" s="14"/>
      <c r="U3988" s="4"/>
      <c r="V3988" s="5"/>
      <c r="W3988" s="10"/>
      <c r="X3988" s="10"/>
      <c r="Y3988" s="27"/>
      <c r="Z3988" s="3"/>
      <c r="AA3988" s="1"/>
      <c r="AB3988" s="10"/>
      <c r="AC3988" s="3"/>
      <c r="AD3988" s="3"/>
      <c r="AE3988" s="3"/>
      <c r="AF3988" s="10"/>
      <c r="AG3988" s="11"/>
      <c r="AH3988" s="10"/>
      <c r="AI3988" s="1"/>
      <c r="AJ3988" s="1"/>
      <c r="AK3988" s="1"/>
      <c r="AL3988" s="1"/>
      <c r="AM3988" s="1"/>
      <c r="AN3988" s="1"/>
      <c r="AO3988" s="1"/>
      <c r="AP3988" s="1"/>
      <c r="AQ3988" s="1"/>
      <c r="AR3988" s="1"/>
      <c r="AS3988" s="1"/>
      <c r="AT3988" s="1"/>
      <c r="AU3988" s="1"/>
      <c r="AV3988" s="1"/>
      <c r="AW3988" s="1"/>
      <c r="AX3988" s="1"/>
      <c r="AY3988" s="1"/>
      <c r="AZ3988" s="1"/>
      <c r="BA3988" s="1"/>
      <c r="BB3988" s="1"/>
      <c r="BC3988" s="1"/>
      <c r="BD3988" s="1"/>
      <c r="BE3988" s="1"/>
      <c r="BF3988" s="1"/>
      <c r="BG3988" s="1"/>
      <c r="BH3988" s="1"/>
      <c r="BI3988" s="1"/>
      <c r="BJ3988" s="1"/>
      <c r="BK3988" s="1"/>
      <c r="BL3988" s="1"/>
      <c r="BM3988" s="1"/>
      <c r="BN3988" s="1"/>
      <c r="BO3988" s="1"/>
      <c r="BP3988" s="1"/>
      <c r="BQ3988" s="1"/>
      <c r="BR3988" s="1"/>
      <c r="BS3988" s="1"/>
      <c r="BT3988" s="1"/>
      <c r="BU3988" s="1"/>
      <c r="BV3988" s="1"/>
      <c r="BW3988" s="1"/>
      <c r="BX3988" s="1"/>
      <c r="BY3988" s="1"/>
      <c r="BZ3988" s="1"/>
      <c r="CA3988" s="1"/>
      <c r="CB3988" s="1"/>
      <c r="CC3988" s="1"/>
      <c r="CD3988" s="1"/>
      <c r="CE3988" s="1"/>
      <c r="CF3988" s="1"/>
      <c r="CG3988" s="1"/>
      <c r="CH3988" s="1"/>
      <c r="CI3988" s="1"/>
      <c r="CJ3988" s="1"/>
      <c r="CK3988" s="1"/>
      <c r="CL3988" s="1"/>
      <c r="CM3988" s="1"/>
      <c r="CN3988" s="1"/>
      <c r="CO3988" s="1"/>
      <c r="CP3988" s="1"/>
      <c r="CQ3988" s="1"/>
      <c r="CR3988" s="1"/>
      <c r="CS3988" s="1"/>
      <c r="CT3988" s="1"/>
      <c r="CU3988" s="1"/>
      <c r="CV3988" s="1"/>
      <c r="CW3988" s="1"/>
      <c r="CX3988" s="1"/>
      <c r="CY3988" s="1"/>
      <c r="CZ3988" s="1"/>
      <c r="DA3988" s="1"/>
      <c r="DB3988" s="1"/>
      <c r="DC3988" s="1"/>
      <c r="DD3988" s="1"/>
      <c r="DE3988" s="1"/>
      <c r="DF3988" s="1"/>
      <c r="DG3988" s="1"/>
      <c r="DH3988" s="1"/>
      <c r="DI3988" s="1"/>
      <c r="DJ3988" s="1"/>
      <c r="DK3988" s="1"/>
      <c r="DL3988" s="1"/>
      <c r="DM3988" s="1"/>
      <c r="DN3988" s="1"/>
      <c r="DO3988" s="1"/>
      <c r="DP3988" s="1"/>
      <c r="DQ3988" s="1"/>
      <c r="DR3988" s="1"/>
      <c r="DS3988" s="1"/>
      <c r="DT3988" s="1"/>
      <c r="DU3988" s="1"/>
      <c r="DV3988" s="1"/>
      <c r="DW3988" s="1"/>
      <c r="DX3988" s="1"/>
      <c r="DY3988" s="1"/>
      <c r="DZ3988" s="1"/>
      <c r="EA3988" s="1"/>
      <c r="EB3988" s="1"/>
      <c r="EC3988" s="1"/>
      <c r="ED3988" s="1"/>
      <c r="EE3988" s="1"/>
      <c r="EF3988" s="1"/>
      <c r="EG3988" s="1"/>
      <c r="EH3988" s="1"/>
      <c r="EI3988" s="1"/>
      <c r="EJ3988" s="1"/>
      <c r="EK3988" s="1"/>
      <c r="EL3988" s="1"/>
      <c r="EM3988" s="1"/>
      <c r="EN3988" s="1"/>
      <c r="EO3988" s="1"/>
      <c r="EP3988" s="1"/>
      <c r="EQ3988" s="1"/>
      <c r="ER3988" s="1"/>
      <c r="ES3988" s="1"/>
      <c r="ET3988" s="1"/>
      <c r="EU3988" s="1"/>
      <c r="EV3988" s="1"/>
      <c r="EW3988" s="1"/>
      <c r="EX3988" s="1"/>
    </row>
    <row r="3989" spans="1:154" x14ac:dyDescent="0.15">
      <c r="A3989" s="35"/>
      <c r="B3989" s="15"/>
      <c r="C3989" s="7"/>
      <c r="D3989" s="13"/>
      <c r="E3989" s="14"/>
      <c r="F3989" s="14"/>
      <c r="G3989" s="14"/>
      <c r="H3989" s="14"/>
      <c r="I3989" s="13"/>
      <c r="J3989" s="5"/>
      <c r="K3989" s="2"/>
      <c r="L3989" s="17"/>
      <c r="M3989" s="12"/>
      <c r="N3989" s="12"/>
      <c r="O3989" s="17"/>
      <c r="P3989" s="14"/>
      <c r="Q3989" s="14"/>
      <c r="R3989" s="14"/>
      <c r="S3989" s="20"/>
      <c r="T3989" s="14"/>
      <c r="U3989" s="4"/>
      <c r="V3989" s="5"/>
      <c r="W3989" s="10"/>
      <c r="X3989" s="10"/>
      <c r="Y3989" s="27"/>
      <c r="Z3989" s="3"/>
      <c r="AA3989" s="1"/>
      <c r="AB3989" s="10"/>
      <c r="AC3989" s="3"/>
      <c r="AD3989" s="3"/>
      <c r="AE3989" s="3"/>
      <c r="AF3989" s="10"/>
      <c r="AG3989" s="11"/>
      <c r="AH3989" s="10"/>
      <c r="AI3989" s="1"/>
      <c r="AJ3989" s="1"/>
      <c r="AK3989" s="1"/>
      <c r="AL3989" s="1"/>
      <c r="AM3989" s="1"/>
      <c r="AN3989" s="1"/>
      <c r="AO3989" s="1"/>
      <c r="AP3989" s="1"/>
      <c r="AQ3989" s="1"/>
      <c r="AR3989" s="1"/>
      <c r="AS3989" s="1"/>
      <c r="AT3989" s="1"/>
      <c r="AU3989" s="1"/>
      <c r="AV3989" s="1"/>
      <c r="AW3989" s="1"/>
      <c r="AX3989" s="1"/>
      <c r="AY3989" s="1"/>
      <c r="AZ3989" s="1"/>
      <c r="BA3989" s="1"/>
      <c r="BB3989" s="1"/>
      <c r="BC3989" s="1"/>
      <c r="BD3989" s="1"/>
      <c r="BE3989" s="1"/>
      <c r="BF3989" s="1"/>
      <c r="BG3989" s="1"/>
      <c r="BH3989" s="1"/>
      <c r="BI3989" s="1"/>
      <c r="BJ3989" s="1"/>
      <c r="BK3989" s="1"/>
      <c r="BL3989" s="1"/>
      <c r="BM3989" s="1"/>
      <c r="BN3989" s="1"/>
      <c r="BO3989" s="1"/>
      <c r="BP3989" s="1"/>
      <c r="BQ3989" s="1"/>
      <c r="BR3989" s="1"/>
      <c r="BS3989" s="1"/>
      <c r="BT3989" s="1"/>
      <c r="BU3989" s="1"/>
      <c r="BV3989" s="1"/>
      <c r="BW3989" s="1"/>
      <c r="BX3989" s="1"/>
      <c r="BY3989" s="1"/>
      <c r="BZ3989" s="1"/>
      <c r="CA3989" s="1"/>
      <c r="CB3989" s="1"/>
      <c r="CC3989" s="1"/>
      <c r="CD3989" s="1"/>
      <c r="CE3989" s="1"/>
      <c r="CF3989" s="1"/>
      <c r="CG3989" s="1"/>
      <c r="CH3989" s="1"/>
      <c r="CI3989" s="1"/>
      <c r="CJ3989" s="1"/>
      <c r="CK3989" s="1"/>
      <c r="CL3989" s="1"/>
      <c r="CM3989" s="1"/>
      <c r="CN3989" s="1"/>
      <c r="CO3989" s="1"/>
      <c r="CP3989" s="1"/>
      <c r="CQ3989" s="1"/>
      <c r="CR3989" s="1"/>
      <c r="CS3989" s="1"/>
      <c r="CT3989" s="1"/>
      <c r="CU3989" s="1"/>
      <c r="CV3989" s="1"/>
      <c r="CW3989" s="1"/>
      <c r="CX3989" s="1"/>
      <c r="CY3989" s="1"/>
      <c r="CZ3989" s="1"/>
      <c r="DA3989" s="1"/>
      <c r="DB3989" s="1"/>
      <c r="DC3989" s="1"/>
      <c r="DD3989" s="1"/>
      <c r="DE3989" s="1"/>
      <c r="DF3989" s="1"/>
      <c r="DG3989" s="1"/>
      <c r="DH3989" s="1"/>
      <c r="DI3989" s="1"/>
      <c r="DJ3989" s="1"/>
      <c r="DK3989" s="1"/>
      <c r="DL3989" s="1"/>
      <c r="DM3989" s="1"/>
      <c r="DN3989" s="1"/>
      <c r="DO3989" s="1"/>
      <c r="DP3989" s="1"/>
      <c r="DQ3989" s="1"/>
      <c r="DR3989" s="1"/>
      <c r="DS3989" s="1"/>
      <c r="DT3989" s="1"/>
      <c r="DU3989" s="1"/>
      <c r="DV3989" s="1"/>
      <c r="DW3989" s="1"/>
      <c r="DX3989" s="1"/>
      <c r="DY3989" s="1"/>
      <c r="DZ3989" s="1"/>
      <c r="EA3989" s="1"/>
      <c r="EB3989" s="1"/>
      <c r="EC3989" s="1"/>
      <c r="ED3989" s="1"/>
      <c r="EE3989" s="1"/>
      <c r="EF3989" s="1"/>
      <c r="EG3989" s="1"/>
      <c r="EH3989" s="1"/>
      <c r="EI3989" s="1"/>
      <c r="EJ3989" s="1"/>
      <c r="EK3989" s="1"/>
      <c r="EL3989" s="1"/>
      <c r="EM3989" s="1"/>
      <c r="EN3989" s="1"/>
      <c r="EO3989" s="1"/>
      <c r="EP3989" s="1"/>
      <c r="EQ3989" s="1"/>
      <c r="ER3989" s="1"/>
      <c r="ES3989" s="1"/>
      <c r="ET3989" s="1"/>
      <c r="EU3989" s="1"/>
      <c r="EV3989" s="1"/>
      <c r="EW3989" s="1"/>
      <c r="EX3989" s="1"/>
    </row>
    <row r="3990" spans="1:154" x14ac:dyDescent="0.15">
      <c r="A3990" s="35"/>
      <c r="B3990" s="15"/>
      <c r="C3990" s="7"/>
      <c r="D3990" s="13"/>
      <c r="E3990" s="14"/>
      <c r="F3990" s="14"/>
      <c r="G3990" s="14"/>
      <c r="H3990" s="14"/>
      <c r="I3990" s="13"/>
      <c r="J3990" s="5"/>
      <c r="K3990" s="2"/>
      <c r="L3990" s="17"/>
      <c r="M3990" s="12"/>
      <c r="N3990" s="12"/>
      <c r="O3990" s="17"/>
      <c r="P3990" s="14"/>
      <c r="Q3990" s="14"/>
      <c r="R3990" s="14"/>
      <c r="S3990" s="20"/>
      <c r="T3990" s="14"/>
      <c r="U3990" s="4"/>
      <c r="V3990" s="5"/>
      <c r="W3990" s="10"/>
      <c r="X3990" s="10"/>
      <c r="Y3990" s="27"/>
      <c r="Z3990" s="3"/>
      <c r="AA3990" s="1"/>
      <c r="AB3990" s="10"/>
      <c r="AC3990" s="3"/>
      <c r="AD3990" s="3"/>
      <c r="AE3990" s="3"/>
      <c r="AF3990" s="10"/>
      <c r="AG3990" s="11"/>
      <c r="AH3990" s="10"/>
      <c r="AI3990" s="1"/>
      <c r="AJ3990" s="1"/>
      <c r="AK3990" s="1"/>
      <c r="AL3990" s="1"/>
      <c r="AM3990" s="1"/>
      <c r="AN3990" s="1"/>
      <c r="AO3990" s="1"/>
      <c r="AP3990" s="1"/>
      <c r="AQ3990" s="1"/>
      <c r="AR3990" s="1"/>
      <c r="AS3990" s="1"/>
      <c r="AT3990" s="1"/>
      <c r="AU3990" s="1"/>
      <c r="AV3990" s="1"/>
      <c r="AW3990" s="1"/>
      <c r="AX3990" s="1"/>
      <c r="AY3990" s="1"/>
      <c r="AZ3990" s="1"/>
      <c r="BA3990" s="1"/>
      <c r="BB3990" s="1"/>
      <c r="BC3990" s="1"/>
      <c r="BD3990" s="1"/>
      <c r="BE3990" s="1"/>
      <c r="BF3990" s="1"/>
      <c r="BG3990" s="1"/>
      <c r="BH3990" s="1"/>
      <c r="BI3990" s="1"/>
      <c r="BJ3990" s="1"/>
      <c r="BK3990" s="1"/>
      <c r="BL3990" s="1"/>
      <c r="BM3990" s="1"/>
      <c r="BN3990" s="1"/>
      <c r="BO3990" s="1"/>
      <c r="BP3990" s="1"/>
      <c r="BQ3990" s="1"/>
      <c r="BR3990" s="1"/>
      <c r="BS3990" s="1"/>
      <c r="BT3990" s="1"/>
      <c r="BU3990" s="1"/>
      <c r="BV3990" s="1"/>
      <c r="BW3990" s="1"/>
      <c r="BX3990" s="1"/>
      <c r="BY3990" s="1"/>
      <c r="BZ3990" s="1"/>
      <c r="CA3990" s="1"/>
      <c r="CB3990" s="1"/>
      <c r="CC3990" s="1"/>
      <c r="CD3990" s="1"/>
      <c r="CE3990" s="1"/>
      <c r="CF3990" s="1"/>
      <c r="CG3990" s="1"/>
      <c r="CH3990" s="1"/>
      <c r="CI3990" s="1"/>
      <c r="CJ3990" s="1"/>
      <c r="CK3990" s="1"/>
      <c r="CL3990" s="1"/>
      <c r="CM3990" s="1"/>
      <c r="CN3990" s="1"/>
      <c r="CO3990" s="1"/>
      <c r="CP3990" s="1"/>
      <c r="CQ3990" s="1"/>
      <c r="CR3990" s="1"/>
      <c r="CS3990" s="1"/>
      <c r="CT3990" s="1"/>
      <c r="CU3990" s="1"/>
      <c r="CV3990" s="1"/>
      <c r="CW3990" s="1"/>
      <c r="CX3990" s="1"/>
      <c r="CY3990" s="1"/>
      <c r="CZ3990" s="1"/>
      <c r="DA3990" s="1"/>
      <c r="DB3990" s="1"/>
      <c r="DC3990" s="1"/>
      <c r="DD3990" s="1"/>
      <c r="DE3990" s="1"/>
      <c r="DF3990" s="1"/>
      <c r="DG3990" s="1"/>
      <c r="DH3990" s="1"/>
      <c r="DI3990" s="1"/>
      <c r="DJ3990" s="1"/>
      <c r="DK3990" s="1"/>
      <c r="DL3990" s="1"/>
      <c r="DM3990" s="1"/>
      <c r="DN3990" s="1"/>
      <c r="DO3990" s="1"/>
      <c r="DP3990" s="1"/>
      <c r="DQ3990" s="1"/>
      <c r="DR3990" s="1"/>
      <c r="DS3990" s="1"/>
      <c r="DT3990" s="1"/>
      <c r="DU3990" s="1"/>
      <c r="DV3990" s="1"/>
      <c r="DW3990" s="1"/>
      <c r="DX3990" s="1"/>
      <c r="DY3990" s="1"/>
      <c r="DZ3990" s="1"/>
      <c r="EA3990" s="1"/>
      <c r="EB3990" s="1"/>
      <c r="EC3990" s="1"/>
      <c r="ED3990" s="1"/>
      <c r="EE3990" s="1"/>
      <c r="EF3990" s="1"/>
      <c r="EG3990" s="1"/>
      <c r="EH3990" s="1"/>
      <c r="EI3990" s="1"/>
      <c r="EJ3990" s="1"/>
      <c r="EK3990" s="1"/>
      <c r="EL3990" s="1"/>
      <c r="EM3990" s="1"/>
      <c r="EN3990" s="1"/>
      <c r="EO3990" s="1"/>
      <c r="EP3990" s="1"/>
      <c r="EQ3990" s="1"/>
      <c r="ER3990" s="1"/>
      <c r="ES3990" s="1"/>
      <c r="ET3990" s="1"/>
      <c r="EU3990" s="1"/>
      <c r="EV3990" s="1"/>
      <c r="EW3990" s="1"/>
      <c r="EX3990" s="1"/>
    </row>
    <row r="3991" spans="1:154" x14ac:dyDescent="0.15">
      <c r="A3991" s="35"/>
      <c r="B3991" s="15"/>
      <c r="C3991" s="7"/>
      <c r="D3991" s="13"/>
      <c r="E3991" s="14"/>
      <c r="F3991" s="14"/>
      <c r="G3991" s="14"/>
      <c r="H3991" s="14"/>
      <c r="I3991" s="13"/>
      <c r="J3991" s="5"/>
      <c r="K3991" s="2"/>
      <c r="L3991" s="17"/>
      <c r="M3991" s="12"/>
      <c r="N3991" s="12"/>
      <c r="O3991" s="17"/>
      <c r="P3991" s="14"/>
      <c r="Q3991" s="14"/>
      <c r="R3991" s="14"/>
      <c r="S3991" s="20"/>
      <c r="T3991" s="14"/>
      <c r="U3991" s="4"/>
      <c r="V3991" s="5"/>
      <c r="W3991" s="10"/>
      <c r="X3991" s="10"/>
      <c r="Y3991" s="27"/>
      <c r="Z3991" s="3"/>
      <c r="AA3991" s="1"/>
      <c r="AB3991" s="10"/>
      <c r="AC3991" s="3"/>
      <c r="AD3991" s="3"/>
      <c r="AE3991" s="3"/>
      <c r="AF3991" s="10"/>
      <c r="AG3991" s="11"/>
      <c r="AH3991" s="10"/>
      <c r="AI3991" s="1"/>
      <c r="AJ3991" s="1"/>
      <c r="AK3991" s="1"/>
      <c r="AL3991" s="1"/>
      <c r="AM3991" s="1"/>
      <c r="AN3991" s="1"/>
      <c r="AO3991" s="1"/>
      <c r="AP3991" s="1"/>
      <c r="AQ3991" s="1"/>
      <c r="AR3991" s="1"/>
      <c r="AS3991" s="1"/>
      <c r="AT3991" s="1"/>
      <c r="AU3991" s="1"/>
      <c r="AV3991" s="1"/>
      <c r="AW3991" s="1"/>
      <c r="AX3991" s="1"/>
      <c r="AY3991" s="1"/>
      <c r="AZ3991" s="1"/>
      <c r="BA3991" s="1"/>
      <c r="BB3991" s="1"/>
      <c r="BC3991" s="1"/>
      <c r="BD3991" s="1"/>
      <c r="BE3991" s="1"/>
      <c r="BF3991" s="1"/>
      <c r="BG3991" s="1"/>
      <c r="BH3991" s="1"/>
      <c r="BI3991" s="1"/>
      <c r="BJ3991" s="1"/>
      <c r="BK3991" s="1"/>
      <c r="BL3991" s="1"/>
      <c r="BM3991" s="1"/>
      <c r="BN3991" s="1"/>
      <c r="BO3991" s="1"/>
      <c r="BP3991" s="1"/>
      <c r="BQ3991" s="1"/>
      <c r="BR3991" s="1"/>
      <c r="BS3991" s="1"/>
      <c r="BT3991" s="1"/>
      <c r="BU3991" s="1"/>
      <c r="BV3991" s="1"/>
      <c r="BW3991" s="1"/>
      <c r="BX3991" s="1"/>
      <c r="BY3991" s="1"/>
      <c r="BZ3991" s="1"/>
      <c r="CA3991" s="1"/>
      <c r="CB3991" s="1"/>
      <c r="CC3991" s="1"/>
      <c r="CD3991" s="1"/>
      <c r="CE3991" s="1"/>
      <c r="CF3991" s="1"/>
      <c r="CG3991" s="1"/>
      <c r="CH3991" s="1"/>
      <c r="CI3991" s="1"/>
      <c r="CJ3991" s="1"/>
      <c r="CK3991" s="1"/>
      <c r="CL3991" s="1"/>
      <c r="CM3991" s="1"/>
      <c r="CN3991" s="1"/>
      <c r="CO3991" s="1"/>
      <c r="CP3991" s="1"/>
      <c r="CQ3991" s="1"/>
      <c r="CR3991" s="1"/>
      <c r="CS3991" s="1"/>
      <c r="CT3991" s="1"/>
      <c r="CU3991" s="1"/>
      <c r="CV3991" s="1"/>
      <c r="CW3991" s="1"/>
      <c r="CX3991" s="1"/>
      <c r="CY3991" s="1"/>
      <c r="CZ3991" s="1"/>
      <c r="DA3991" s="1"/>
      <c r="DB3991" s="1"/>
      <c r="DC3991" s="1"/>
      <c r="DD3991" s="1"/>
      <c r="DE3991" s="1"/>
      <c r="DF3991" s="1"/>
      <c r="DG3991" s="1"/>
      <c r="DH3991" s="1"/>
      <c r="DI3991" s="1"/>
      <c r="DJ3991" s="1"/>
      <c r="DK3991" s="1"/>
      <c r="DL3991" s="1"/>
      <c r="DM3991" s="1"/>
      <c r="DN3991" s="1"/>
      <c r="DO3991" s="1"/>
      <c r="DP3991" s="1"/>
      <c r="DQ3991" s="1"/>
      <c r="DR3991" s="1"/>
      <c r="DS3991" s="1"/>
      <c r="DT3991" s="1"/>
      <c r="DU3991" s="1"/>
      <c r="DV3991" s="1"/>
      <c r="DW3991" s="1"/>
      <c r="DX3991" s="1"/>
      <c r="DY3991" s="1"/>
      <c r="DZ3991" s="1"/>
      <c r="EA3991" s="1"/>
      <c r="EB3991" s="1"/>
      <c r="EC3991" s="1"/>
      <c r="ED3991" s="1"/>
      <c r="EE3991" s="1"/>
      <c r="EF3991" s="1"/>
      <c r="EG3991" s="1"/>
      <c r="EH3991" s="1"/>
      <c r="EI3991" s="1"/>
      <c r="EJ3991" s="1"/>
      <c r="EK3991" s="1"/>
      <c r="EL3991" s="1"/>
      <c r="EM3991" s="1"/>
      <c r="EN3991" s="1"/>
      <c r="EO3991" s="1"/>
      <c r="EP3991" s="1"/>
      <c r="EQ3991" s="1"/>
      <c r="ER3991" s="1"/>
      <c r="ES3991" s="1"/>
      <c r="ET3991" s="1"/>
      <c r="EU3991" s="1"/>
      <c r="EV3991" s="1"/>
      <c r="EW3991" s="1"/>
      <c r="EX3991" s="1"/>
    </row>
    <row r="3992" spans="1:154" x14ac:dyDescent="0.15">
      <c r="A3992" s="35"/>
      <c r="B3992" s="15"/>
      <c r="C3992" s="7"/>
      <c r="D3992" s="13"/>
      <c r="E3992" s="14"/>
      <c r="F3992" s="14"/>
      <c r="G3992" s="14"/>
      <c r="H3992" s="14"/>
      <c r="I3992" s="13"/>
      <c r="J3992" s="5"/>
      <c r="K3992" s="2"/>
      <c r="L3992" s="17"/>
      <c r="M3992" s="12"/>
      <c r="N3992" s="12"/>
      <c r="O3992" s="17"/>
      <c r="P3992" s="14"/>
      <c r="Q3992" s="14"/>
      <c r="R3992" s="14"/>
      <c r="S3992" s="20"/>
      <c r="T3992" s="14"/>
      <c r="U3992" s="4"/>
      <c r="V3992" s="5"/>
      <c r="W3992" s="10"/>
      <c r="X3992" s="10"/>
      <c r="Y3992" s="27"/>
      <c r="Z3992" s="3"/>
      <c r="AA3992" s="1"/>
      <c r="AB3992" s="10"/>
      <c r="AC3992" s="3"/>
      <c r="AD3992" s="3"/>
      <c r="AE3992" s="3"/>
      <c r="AF3992" s="10"/>
      <c r="AG3992" s="11"/>
      <c r="AH3992" s="10"/>
      <c r="AI3992" s="1"/>
      <c r="AJ3992" s="1"/>
      <c r="AK3992" s="1"/>
      <c r="AL3992" s="1"/>
      <c r="AM3992" s="1"/>
      <c r="AN3992" s="1"/>
      <c r="AO3992" s="1"/>
      <c r="AP3992" s="1"/>
      <c r="AQ3992" s="1"/>
      <c r="AR3992" s="1"/>
      <c r="AS3992" s="1"/>
      <c r="AT3992" s="1"/>
      <c r="AU3992" s="1"/>
      <c r="AV3992" s="1"/>
      <c r="AW3992" s="1"/>
      <c r="AX3992" s="1"/>
      <c r="AY3992" s="1"/>
      <c r="AZ3992" s="1"/>
      <c r="BA3992" s="1"/>
      <c r="BB3992" s="1"/>
      <c r="BC3992" s="1"/>
      <c r="BD3992" s="1"/>
      <c r="BE3992" s="1"/>
      <c r="BF3992" s="1"/>
      <c r="BG3992" s="1"/>
      <c r="BH3992" s="1"/>
      <c r="BI3992" s="1"/>
      <c r="BJ3992" s="1"/>
      <c r="BK3992" s="1"/>
      <c r="BL3992" s="1"/>
      <c r="BM3992" s="1"/>
      <c r="BN3992" s="1"/>
      <c r="BO3992" s="1"/>
      <c r="BP3992" s="1"/>
      <c r="BQ3992" s="1"/>
      <c r="BR3992" s="1"/>
      <c r="BS3992" s="1"/>
      <c r="BT3992" s="1"/>
      <c r="BU3992" s="1"/>
      <c r="BV3992" s="1"/>
      <c r="BW3992" s="1"/>
      <c r="BX3992" s="1"/>
      <c r="BY3992" s="1"/>
      <c r="BZ3992" s="1"/>
      <c r="CA3992" s="1"/>
      <c r="CB3992" s="1"/>
      <c r="CC3992" s="1"/>
      <c r="CD3992" s="1"/>
      <c r="CE3992" s="1"/>
      <c r="CF3992" s="1"/>
      <c r="CG3992" s="1"/>
      <c r="CH3992" s="1"/>
      <c r="CI3992" s="1"/>
      <c r="CJ3992" s="1"/>
      <c r="CK3992" s="1"/>
      <c r="CL3992" s="1"/>
      <c r="CM3992" s="1"/>
      <c r="CN3992" s="1"/>
      <c r="CO3992" s="1"/>
      <c r="CP3992" s="1"/>
      <c r="CQ3992" s="1"/>
      <c r="CR3992" s="1"/>
      <c r="CS3992" s="1"/>
      <c r="CT3992" s="1"/>
      <c r="CU3992" s="1"/>
      <c r="CV3992" s="1"/>
      <c r="CW3992" s="1"/>
      <c r="CX3992" s="1"/>
      <c r="CY3992" s="1"/>
      <c r="CZ3992" s="1"/>
      <c r="DA3992" s="1"/>
      <c r="DB3992" s="1"/>
      <c r="DC3992" s="1"/>
      <c r="DD3992" s="1"/>
      <c r="DE3992" s="1"/>
      <c r="DF3992" s="1"/>
      <c r="DG3992" s="1"/>
      <c r="DH3992" s="1"/>
      <c r="DI3992" s="1"/>
      <c r="DJ3992" s="1"/>
      <c r="DK3992" s="1"/>
      <c r="DL3992" s="1"/>
      <c r="DM3992" s="1"/>
      <c r="DN3992" s="1"/>
      <c r="DO3992" s="1"/>
      <c r="DP3992" s="1"/>
      <c r="DQ3992" s="1"/>
      <c r="DR3992" s="1"/>
      <c r="DS3992" s="1"/>
      <c r="DT3992" s="1"/>
      <c r="DU3992" s="1"/>
      <c r="DV3992" s="1"/>
      <c r="DW3992" s="1"/>
      <c r="DX3992" s="1"/>
      <c r="DY3992" s="1"/>
      <c r="DZ3992" s="1"/>
      <c r="EA3992" s="1"/>
      <c r="EB3992" s="1"/>
      <c r="EC3992" s="1"/>
      <c r="ED3992" s="1"/>
      <c r="EE3992" s="1"/>
      <c r="EF3992" s="1"/>
      <c r="EG3992" s="1"/>
      <c r="EH3992" s="1"/>
      <c r="EI3992" s="1"/>
      <c r="EJ3992" s="1"/>
      <c r="EK3992" s="1"/>
      <c r="EL3992" s="1"/>
      <c r="EM3992" s="1"/>
      <c r="EN3992" s="1"/>
      <c r="EO3992" s="1"/>
      <c r="EP3992" s="1"/>
      <c r="EQ3992" s="1"/>
      <c r="ER3992" s="1"/>
      <c r="ES3992" s="1"/>
      <c r="ET3992" s="1"/>
      <c r="EU3992" s="1"/>
      <c r="EV3992" s="1"/>
      <c r="EW3992" s="1"/>
      <c r="EX3992" s="1"/>
    </row>
    <row r="3993" spans="1:154" x14ac:dyDescent="0.15">
      <c r="A3993" s="35"/>
      <c r="B3993" s="15"/>
      <c r="C3993" s="7"/>
      <c r="D3993" s="13"/>
      <c r="E3993" s="14"/>
      <c r="F3993" s="14"/>
      <c r="G3993" s="14"/>
      <c r="H3993" s="14"/>
      <c r="I3993" s="13"/>
      <c r="J3993" s="5"/>
      <c r="K3993" s="2"/>
      <c r="L3993" s="17"/>
      <c r="M3993" s="12"/>
      <c r="N3993" s="12"/>
      <c r="O3993" s="17"/>
      <c r="P3993" s="14"/>
      <c r="Q3993" s="14"/>
      <c r="R3993" s="14"/>
      <c r="S3993" s="20"/>
      <c r="T3993" s="14"/>
      <c r="U3993" s="4"/>
      <c r="V3993" s="5"/>
      <c r="W3993" s="10"/>
      <c r="X3993" s="10"/>
      <c r="Y3993" s="27"/>
      <c r="Z3993" s="3"/>
      <c r="AA3993" s="1"/>
      <c r="AB3993" s="10"/>
      <c r="AC3993" s="3"/>
      <c r="AD3993" s="3"/>
      <c r="AE3993" s="3"/>
      <c r="AF3993" s="10"/>
      <c r="AG3993" s="11"/>
      <c r="AH3993" s="10"/>
      <c r="AI3993" s="1"/>
      <c r="AJ3993" s="1"/>
      <c r="AK3993" s="1"/>
      <c r="AL3993" s="1"/>
      <c r="AM3993" s="1"/>
      <c r="AN3993" s="1"/>
      <c r="AO3993" s="1"/>
      <c r="AP3993" s="1"/>
      <c r="AQ3993" s="1"/>
      <c r="AR3993" s="1"/>
      <c r="AS3993" s="1"/>
      <c r="AT3993" s="1"/>
      <c r="AU3993" s="1"/>
      <c r="AV3993" s="1"/>
      <c r="AW3993" s="1"/>
      <c r="AX3993" s="1"/>
      <c r="AY3993" s="1"/>
      <c r="AZ3993" s="1"/>
      <c r="BA3993" s="1"/>
      <c r="BB3993" s="1"/>
      <c r="BC3993" s="1"/>
      <c r="BD3993" s="1"/>
      <c r="BE3993" s="1"/>
      <c r="BF3993" s="1"/>
      <c r="BG3993" s="1"/>
      <c r="BH3993" s="1"/>
      <c r="BI3993" s="1"/>
      <c r="BJ3993" s="1"/>
      <c r="BK3993" s="1"/>
      <c r="BL3993" s="1"/>
      <c r="BM3993" s="1"/>
      <c r="BN3993" s="1"/>
      <c r="BO3993" s="1"/>
      <c r="BP3993" s="1"/>
      <c r="BQ3993" s="1"/>
      <c r="BR3993" s="1"/>
      <c r="BS3993" s="1"/>
      <c r="BT3993" s="1"/>
      <c r="BU3993" s="1"/>
      <c r="BV3993" s="1"/>
      <c r="BW3993" s="1"/>
      <c r="BX3993" s="1"/>
      <c r="BY3993" s="1"/>
      <c r="BZ3993" s="1"/>
      <c r="CA3993" s="1"/>
      <c r="CB3993" s="1"/>
      <c r="CC3993" s="1"/>
      <c r="CD3993" s="1"/>
      <c r="CE3993" s="1"/>
      <c r="CF3993" s="1"/>
      <c r="CG3993" s="1"/>
      <c r="CH3993" s="1"/>
      <c r="CI3993" s="1"/>
      <c r="CJ3993" s="1"/>
      <c r="CK3993" s="1"/>
      <c r="CL3993" s="1"/>
      <c r="CM3993" s="1"/>
      <c r="CN3993" s="1"/>
      <c r="CO3993" s="1"/>
      <c r="CP3993" s="1"/>
      <c r="CQ3993" s="1"/>
      <c r="CR3993" s="1"/>
      <c r="CS3993" s="1"/>
      <c r="CT3993" s="1"/>
      <c r="CU3993" s="1"/>
      <c r="CV3993" s="1"/>
      <c r="CW3993" s="1"/>
      <c r="CX3993" s="1"/>
      <c r="CY3993" s="1"/>
      <c r="CZ3993" s="1"/>
      <c r="DA3993" s="1"/>
      <c r="DB3993" s="1"/>
      <c r="DC3993" s="1"/>
      <c r="DD3993" s="1"/>
      <c r="DE3993" s="1"/>
      <c r="DF3993" s="1"/>
      <c r="DG3993" s="1"/>
      <c r="DH3993" s="1"/>
      <c r="DI3993" s="1"/>
      <c r="DJ3993" s="1"/>
      <c r="DK3993" s="1"/>
      <c r="DL3993" s="1"/>
      <c r="DM3993" s="1"/>
      <c r="DN3993" s="1"/>
      <c r="DO3993" s="1"/>
      <c r="DP3993" s="1"/>
      <c r="DQ3993" s="1"/>
      <c r="DR3993" s="1"/>
      <c r="DS3993" s="1"/>
      <c r="DT3993" s="1"/>
      <c r="DU3993" s="1"/>
      <c r="DV3993" s="1"/>
      <c r="DW3993" s="1"/>
      <c r="DX3993" s="1"/>
      <c r="DY3993" s="1"/>
      <c r="DZ3993" s="1"/>
      <c r="EA3993" s="1"/>
      <c r="EB3993" s="1"/>
      <c r="EC3993" s="1"/>
      <c r="ED3993" s="1"/>
      <c r="EE3993" s="1"/>
      <c r="EF3993" s="1"/>
      <c r="EG3993" s="1"/>
      <c r="EH3993" s="1"/>
      <c r="EI3993" s="1"/>
      <c r="EJ3993" s="1"/>
      <c r="EK3993" s="1"/>
      <c r="EL3993" s="1"/>
      <c r="EM3993" s="1"/>
      <c r="EN3993" s="1"/>
      <c r="EO3993" s="1"/>
      <c r="EP3993" s="1"/>
      <c r="EQ3993" s="1"/>
      <c r="ER3993" s="1"/>
      <c r="ES3993" s="1"/>
      <c r="ET3993" s="1"/>
      <c r="EU3993" s="1"/>
      <c r="EV3993" s="1"/>
      <c r="EW3993" s="1"/>
      <c r="EX3993" s="1"/>
    </row>
    <row r="3994" spans="1:154" x14ac:dyDescent="0.15">
      <c r="A3994" s="35"/>
      <c r="B3994" s="15"/>
      <c r="C3994" s="7"/>
      <c r="D3994" s="13"/>
      <c r="E3994" s="14"/>
      <c r="F3994" s="14"/>
      <c r="G3994" s="14"/>
      <c r="H3994" s="14"/>
      <c r="I3994" s="13"/>
      <c r="J3994" s="5"/>
      <c r="K3994" s="2"/>
      <c r="L3994" s="17"/>
      <c r="M3994" s="12"/>
      <c r="N3994" s="12"/>
      <c r="O3994" s="17"/>
      <c r="P3994" s="14"/>
      <c r="Q3994" s="14"/>
      <c r="R3994" s="14"/>
      <c r="S3994" s="20"/>
      <c r="T3994" s="14"/>
      <c r="U3994" s="4"/>
      <c r="V3994" s="5"/>
      <c r="W3994" s="10"/>
      <c r="X3994" s="10"/>
      <c r="Y3994" s="27"/>
      <c r="Z3994" s="3"/>
      <c r="AA3994" s="1"/>
      <c r="AB3994" s="10"/>
      <c r="AC3994" s="3"/>
      <c r="AD3994" s="3"/>
      <c r="AE3994" s="3"/>
      <c r="AF3994" s="10"/>
      <c r="AG3994" s="11"/>
      <c r="AH3994" s="10"/>
      <c r="AI3994" s="1"/>
      <c r="AJ3994" s="1"/>
      <c r="AK3994" s="1"/>
      <c r="AL3994" s="1"/>
      <c r="AM3994" s="1"/>
      <c r="AN3994" s="1"/>
      <c r="AO3994" s="1"/>
      <c r="AP3994" s="1"/>
      <c r="AQ3994" s="1"/>
      <c r="AR3994" s="1"/>
      <c r="AS3994" s="1"/>
      <c r="AT3994" s="1"/>
      <c r="AU3994" s="1"/>
      <c r="AV3994" s="1"/>
      <c r="AW3994" s="1"/>
      <c r="AX3994" s="1"/>
      <c r="AY3994" s="1"/>
      <c r="AZ3994" s="1"/>
      <c r="BA3994" s="1"/>
      <c r="BB3994" s="1"/>
      <c r="BC3994" s="1"/>
      <c r="BD3994" s="1"/>
      <c r="BE3994" s="1"/>
      <c r="BF3994" s="1"/>
      <c r="BG3994" s="1"/>
      <c r="BH3994" s="1"/>
      <c r="BI3994" s="1"/>
      <c r="BJ3994" s="1"/>
      <c r="BK3994" s="1"/>
      <c r="BL3994" s="1"/>
      <c r="BM3994" s="1"/>
      <c r="BN3994" s="1"/>
      <c r="BO3994" s="1"/>
      <c r="BP3994" s="1"/>
      <c r="BQ3994" s="1"/>
      <c r="BR3994" s="1"/>
      <c r="BS3994" s="1"/>
      <c r="BT3994" s="1"/>
      <c r="BU3994" s="1"/>
      <c r="BV3994" s="1"/>
      <c r="BW3994" s="1"/>
      <c r="BX3994" s="1"/>
      <c r="BY3994" s="1"/>
      <c r="BZ3994" s="1"/>
      <c r="CA3994" s="1"/>
      <c r="CB3994" s="1"/>
      <c r="CC3994" s="1"/>
      <c r="CD3994" s="1"/>
      <c r="CE3994" s="1"/>
      <c r="CF3994" s="1"/>
      <c r="CG3994" s="1"/>
      <c r="CH3994" s="1"/>
      <c r="CI3994" s="1"/>
      <c r="CJ3994" s="1"/>
      <c r="CK3994" s="1"/>
      <c r="CL3994" s="1"/>
      <c r="CM3994" s="1"/>
      <c r="CN3994" s="1"/>
      <c r="CO3994" s="1"/>
      <c r="CP3994" s="1"/>
      <c r="CQ3994" s="1"/>
      <c r="CR3994" s="1"/>
      <c r="CS3994" s="1"/>
      <c r="CT3994" s="1"/>
      <c r="CU3994" s="1"/>
      <c r="CV3994" s="1"/>
      <c r="CW3994" s="1"/>
      <c r="CX3994" s="1"/>
      <c r="CY3994" s="1"/>
      <c r="CZ3994" s="1"/>
      <c r="DA3994" s="1"/>
      <c r="DB3994" s="1"/>
      <c r="DC3994" s="1"/>
      <c r="DD3994" s="1"/>
      <c r="DE3994" s="1"/>
      <c r="DF3994" s="1"/>
      <c r="DG3994" s="1"/>
      <c r="DH3994" s="1"/>
      <c r="DI3994" s="1"/>
      <c r="DJ3994" s="1"/>
      <c r="DK3994" s="1"/>
      <c r="DL3994" s="1"/>
      <c r="DM3994" s="1"/>
      <c r="DN3994" s="1"/>
      <c r="DO3994" s="1"/>
      <c r="DP3994" s="1"/>
      <c r="DQ3994" s="1"/>
      <c r="DR3994" s="1"/>
      <c r="DS3994" s="1"/>
      <c r="DT3994" s="1"/>
      <c r="DU3994" s="1"/>
      <c r="DV3994" s="1"/>
      <c r="DW3994" s="1"/>
      <c r="DX3994" s="1"/>
      <c r="DY3994" s="1"/>
      <c r="DZ3994" s="1"/>
      <c r="EA3994" s="1"/>
      <c r="EB3994" s="1"/>
      <c r="EC3994" s="1"/>
      <c r="ED3994" s="1"/>
      <c r="EE3994" s="1"/>
      <c r="EF3994" s="1"/>
      <c r="EG3994" s="1"/>
      <c r="EH3994" s="1"/>
      <c r="EI3994" s="1"/>
      <c r="EJ3994" s="1"/>
      <c r="EK3994" s="1"/>
      <c r="EL3994" s="1"/>
      <c r="EM3994" s="1"/>
      <c r="EN3994" s="1"/>
      <c r="EO3994" s="1"/>
      <c r="EP3994" s="1"/>
      <c r="EQ3994" s="1"/>
      <c r="ER3994" s="1"/>
      <c r="ES3994" s="1"/>
      <c r="ET3994" s="1"/>
      <c r="EU3994" s="1"/>
      <c r="EV3994" s="1"/>
      <c r="EW3994" s="1"/>
      <c r="EX3994" s="1"/>
    </row>
    <row r="3995" spans="1:154" x14ac:dyDescent="0.15">
      <c r="A3995" s="35"/>
      <c r="B3995" s="15"/>
      <c r="C3995" s="7"/>
      <c r="D3995" s="13"/>
      <c r="E3995" s="14"/>
      <c r="F3995" s="14"/>
      <c r="G3995" s="14"/>
      <c r="H3995" s="14"/>
      <c r="I3995" s="13"/>
      <c r="J3995" s="5"/>
      <c r="K3995" s="2"/>
      <c r="L3995" s="17"/>
      <c r="M3995" s="12"/>
      <c r="N3995" s="12"/>
      <c r="O3995" s="17"/>
      <c r="P3995" s="14"/>
      <c r="Q3995" s="14"/>
      <c r="R3995" s="14"/>
      <c r="S3995" s="20"/>
      <c r="T3995" s="14"/>
      <c r="U3995" s="4"/>
      <c r="V3995" s="5"/>
      <c r="W3995" s="10"/>
      <c r="X3995" s="10"/>
      <c r="Y3995" s="27"/>
      <c r="Z3995" s="3"/>
      <c r="AA3995" s="1"/>
      <c r="AB3995" s="10"/>
      <c r="AC3995" s="3"/>
      <c r="AD3995" s="3"/>
      <c r="AE3995" s="3"/>
      <c r="AF3995" s="10"/>
      <c r="AG3995" s="11"/>
      <c r="AH3995" s="10"/>
      <c r="AI3995" s="1"/>
      <c r="AJ3995" s="1"/>
      <c r="AK3995" s="1"/>
      <c r="AL3995" s="1"/>
      <c r="AM3995" s="1"/>
      <c r="AN3995" s="1"/>
      <c r="AO3995" s="1"/>
      <c r="AP3995" s="1"/>
      <c r="AQ3995" s="1"/>
      <c r="AR3995" s="1"/>
      <c r="AS3995" s="1"/>
      <c r="AT3995" s="1"/>
      <c r="AU3995" s="1"/>
      <c r="AV3995" s="1"/>
      <c r="AW3995" s="1"/>
      <c r="AX3995" s="1"/>
      <c r="AY3995" s="1"/>
      <c r="AZ3995" s="1"/>
      <c r="BA3995" s="1"/>
      <c r="BB3995" s="1"/>
      <c r="BC3995" s="1"/>
      <c r="BD3995" s="1"/>
      <c r="BE3995" s="1"/>
      <c r="BF3995" s="1"/>
      <c r="BG3995" s="1"/>
      <c r="BH3995" s="1"/>
      <c r="BI3995" s="1"/>
      <c r="BJ3995" s="1"/>
      <c r="BK3995" s="1"/>
      <c r="BL3995" s="1"/>
      <c r="BM3995" s="1"/>
      <c r="BN3995" s="1"/>
      <c r="BO3995" s="1"/>
      <c r="BP3995" s="1"/>
      <c r="BQ3995" s="1"/>
      <c r="BR3995" s="1"/>
      <c r="BS3995" s="1"/>
      <c r="BT3995" s="1"/>
      <c r="BU3995" s="1"/>
      <c r="BV3995" s="1"/>
      <c r="BW3995" s="1"/>
      <c r="BX3995" s="1"/>
      <c r="BY3995" s="1"/>
      <c r="BZ3995" s="1"/>
      <c r="CA3995" s="1"/>
      <c r="CB3995" s="1"/>
      <c r="CC3995" s="1"/>
      <c r="CD3995" s="1"/>
      <c r="CE3995" s="1"/>
      <c r="CF3995" s="1"/>
      <c r="CG3995" s="1"/>
      <c r="CH3995" s="1"/>
      <c r="CI3995" s="1"/>
      <c r="CJ3995" s="1"/>
      <c r="CK3995" s="1"/>
      <c r="CL3995" s="1"/>
      <c r="CM3995" s="1"/>
      <c r="CN3995" s="1"/>
      <c r="CO3995" s="1"/>
      <c r="CP3995" s="1"/>
      <c r="CQ3995" s="1"/>
      <c r="CR3995" s="1"/>
      <c r="CS3995" s="1"/>
      <c r="CT3995" s="1"/>
      <c r="CU3995" s="1"/>
      <c r="CV3995" s="1"/>
      <c r="CW3995" s="1"/>
      <c r="CX3995" s="1"/>
      <c r="CY3995" s="1"/>
      <c r="CZ3995" s="1"/>
      <c r="DA3995" s="1"/>
      <c r="DB3995" s="1"/>
      <c r="DC3995" s="1"/>
      <c r="DD3995" s="1"/>
      <c r="DE3995" s="1"/>
      <c r="DF3995" s="1"/>
      <c r="DG3995" s="1"/>
      <c r="DH3995" s="1"/>
      <c r="DI3995" s="1"/>
      <c r="DJ3995" s="1"/>
      <c r="DK3995" s="1"/>
      <c r="DL3995" s="1"/>
      <c r="DM3995" s="1"/>
      <c r="DN3995" s="1"/>
      <c r="DO3995" s="1"/>
      <c r="DP3995" s="1"/>
      <c r="DQ3995" s="1"/>
      <c r="DR3995" s="1"/>
      <c r="DS3995" s="1"/>
      <c r="DT3995" s="1"/>
      <c r="DU3995" s="1"/>
      <c r="DV3995" s="1"/>
      <c r="DW3995" s="1"/>
      <c r="DX3995" s="1"/>
      <c r="DY3995" s="1"/>
      <c r="DZ3995" s="1"/>
      <c r="EA3995" s="1"/>
      <c r="EB3995" s="1"/>
      <c r="EC3995" s="1"/>
      <c r="ED3995" s="1"/>
      <c r="EE3995" s="1"/>
      <c r="EF3995" s="1"/>
      <c r="EG3995" s="1"/>
      <c r="EH3995" s="1"/>
      <c r="EI3995" s="1"/>
      <c r="EJ3995" s="1"/>
      <c r="EK3995" s="1"/>
      <c r="EL3995" s="1"/>
      <c r="EM3995" s="1"/>
      <c r="EN3995" s="1"/>
      <c r="EO3995" s="1"/>
      <c r="EP3995" s="1"/>
      <c r="EQ3995" s="1"/>
      <c r="ER3995" s="1"/>
      <c r="ES3995" s="1"/>
      <c r="ET3995" s="1"/>
      <c r="EU3995" s="1"/>
      <c r="EV3995" s="1"/>
      <c r="EW3995" s="1"/>
      <c r="EX3995" s="1"/>
    </row>
    <row r="3996" spans="1:154" x14ac:dyDescent="0.15">
      <c r="A3996" s="35"/>
      <c r="B3996" s="15"/>
      <c r="C3996" s="7"/>
      <c r="D3996" s="13"/>
      <c r="E3996" s="14"/>
      <c r="F3996" s="14"/>
      <c r="G3996" s="14"/>
      <c r="H3996" s="14"/>
      <c r="I3996" s="13"/>
      <c r="J3996" s="5"/>
      <c r="K3996" s="2"/>
      <c r="L3996" s="17"/>
      <c r="M3996" s="12"/>
      <c r="N3996" s="12"/>
      <c r="O3996" s="17"/>
      <c r="P3996" s="14"/>
      <c r="Q3996" s="14"/>
      <c r="R3996" s="14"/>
      <c r="S3996" s="20"/>
      <c r="T3996" s="14"/>
      <c r="U3996" s="4"/>
      <c r="V3996" s="5"/>
      <c r="W3996" s="10"/>
      <c r="X3996" s="10"/>
      <c r="Y3996" s="27"/>
      <c r="Z3996" s="3"/>
      <c r="AA3996" s="1"/>
      <c r="AB3996" s="10"/>
      <c r="AC3996" s="3"/>
      <c r="AD3996" s="3"/>
      <c r="AE3996" s="3"/>
      <c r="AF3996" s="10"/>
      <c r="AG3996" s="11"/>
      <c r="AH3996" s="10"/>
      <c r="AI3996" s="1"/>
      <c r="AJ3996" s="1"/>
      <c r="AK3996" s="1"/>
      <c r="AL3996" s="1"/>
      <c r="AM3996" s="1"/>
      <c r="AN3996" s="1"/>
      <c r="AO3996" s="1"/>
      <c r="AP3996" s="1"/>
      <c r="AQ3996" s="1"/>
      <c r="AR3996" s="1"/>
      <c r="AS3996" s="1"/>
      <c r="AT3996" s="1"/>
      <c r="AU3996" s="1"/>
      <c r="AV3996" s="1"/>
      <c r="AW3996" s="1"/>
      <c r="AX3996" s="1"/>
      <c r="AY3996" s="1"/>
      <c r="AZ3996" s="1"/>
      <c r="BA3996" s="1"/>
      <c r="BB3996" s="1"/>
      <c r="BC3996" s="1"/>
      <c r="BD3996" s="1"/>
      <c r="BE3996" s="1"/>
      <c r="BF3996" s="1"/>
      <c r="BG3996" s="1"/>
      <c r="BH3996" s="1"/>
      <c r="BI3996" s="1"/>
      <c r="BJ3996" s="1"/>
      <c r="BK3996" s="1"/>
      <c r="BL3996" s="1"/>
      <c r="BM3996" s="1"/>
      <c r="BN3996" s="1"/>
      <c r="BO3996" s="1"/>
      <c r="BP3996" s="1"/>
      <c r="BQ3996" s="1"/>
      <c r="BR3996" s="1"/>
      <c r="BS3996" s="1"/>
      <c r="BT3996" s="1"/>
      <c r="BU3996" s="1"/>
      <c r="BV3996" s="1"/>
      <c r="BW3996" s="1"/>
      <c r="BX3996" s="1"/>
      <c r="BY3996" s="1"/>
      <c r="BZ3996" s="1"/>
      <c r="CA3996" s="1"/>
      <c r="CB3996" s="1"/>
      <c r="CC3996" s="1"/>
      <c r="CD3996" s="1"/>
      <c r="CE3996" s="1"/>
      <c r="CF3996" s="1"/>
      <c r="CG3996" s="1"/>
      <c r="CH3996" s="1"/>
      <c r="CI3996" s="1"/>
      <c r="CJ3996" s="1"/>
      <c r="CK3996" s="1"/>
      <c r="CL3996" s="1"/>
      <c r="CM3996" s="1"/>
      <c r="CN3996" s="1"/>
      <c r="CO3996" s="1"/>
      <c r="CP3996" s="1"/>
      <c r="CQ3996" s="1"/>
      <c r="CR3996" s="1"/>
      <c r="CS3996" s="1"/>
      <c r="CT3996" s="1"/>
      <c r="CU3996" s="1"/>
      <c r="CV3996" s="1"/>
      <c r="CW3996" s="1"/>
      <c r="CX3996" s="1"/>
      <c r="CY3996" s="1"/>
      <c r="CZ3996" s="1"/>
      <c r="DA3996" s="1"/>
      <c r="DB3996" s="1"/>
      <c r="DC3996" s="1"/>
      <c r="DD3996" s="1"/>
      <c r="DE3996" s="1"/>
      <c r="DF3996" s="1"/>
      <c r="DG3996" s="1"/>
      <c r="DH3996" s="1"/>
      <c r="DI3996" s="1"/>
      <c r="DJ3996" s="1"/>
      <c r="DK3996" s="1"/>
      <c r="DL3996" s="1"/>
      <c r="DM3996" s="1"/>
      <c r="DN3996" s="1"/>
      <c r="DO3996" s="1"/>
      <c r="DP3996" s="1"/>
      <c r="DQ3996" s="1"/>
      <c r="DR3996" s="1"/>
      <c r="DS3996" s="1"/>
      <c r="DT3996" s="1"/>
      <c r="DU3996" s="1"/>
      <c r="DV3996" s="1"/>
      <c r="DW3996" s="1"/>
      <c r="DX3996" s="1"/>
      <c r="DY3996" s="1"/>
      <c r="DZ3996" s="1"/>
      <c r="EA3996" s="1"/>
      <c r="EB3996" s="1"/>
      <c r="EC3996" s="1"/>
      <c r="ED3996" s="1"/>
      <c r="EE3996" s="1"/>
      <c r="EF3996" s="1"/>
      <c r="EG3996" s="1"/>
      <c r="EH3996" s="1"/>
      <c r="EI3996" s="1"/>
      <c r="EJ3996" s="1"/>
      <c r="EK3996" s="1"/>
      <c r="EL3996" s="1"/>
      <c r="EM3996" s="1"/>
      <c r="EN3996" s="1"/>
      <c r="EO3996" s="1"/>
      <c r="EP3996" s="1"/>
      <c r="EQ3996" s="1"/>
      <c r="ER3996" s="1"/>
      <c r="ES3996" s="1"/>
      <c r="ET3996" s="1"/>
      <c r="EU3996" s="1"/>
      <c r="EV3996" s="1"/>
      <c r="EW3996" s="1"/>
      <c r="EX3996" s="1"/>
    </row>
    <row r="3997" spans="1:154" x14ac:dyDescent="0.15">
      <c r="A3997" s="35"/>
      <c r="B3997" s="15"/>
      <c r="C3997" s="7"/>
      <c r="D3997" s="13"/>
      <c r="E3997" s="14"/>
      <c r="F3997" s="14"/>
      <c r="G3997" s="14"/>
      <c r="H3997" s="14"/>
      <c r="I3997" s="13"/>
      <c r="J3997" s="5"/>
      <c r="K3997" s="2"/>
      <c r="L3997" s="17"/>
      <c r="M3997" s="12"/>
      <c r="N3997" s="12"/>
      <c r="O3997" s="17"/>
      <c r="P3997" s="14"/>
      <c r="Q3997" s="14"/>
      <c r="R3997" s="14"/>
      <c r="S3997" s="20"/>
      <c r="T3997" s="14"/>
      <c r="U3997" s="4"/>
      <c r="V3997" s="5"/>
      <c r="W3997" s="10"/>
      <c r="X3997" s="10"/>
      <c r="Y3997" s="27"/>
      <c r="Z3997" s="3"/>
      <c r="AA3997" s="1"/>
      <c r="AB3997" s="10"/>
      <c r="AC3997" s="3"/>
      <c r="AD3997" s="3"/>
      <c r="AE3997" s="3"/>
      <c r="AF3997" s="10"/>
      <c r="AG3997" s="11"/>
      <c r="AH3997" s="10"/>
      <c r="AI3997" s="1"/>
      <c r="AJ3997" s="1"/>
      <c r="AK3997" s="1"/>
      <c r="AL3997" s="1"/>
      <c r="AM3997" s="1"/>
      <c r="AN3997" s="1"/>
      <c r="AO3997" s="1"/>
      <c r="AP3997" s="1"/>
      <c r="AQ3997" s="1"/>
      <c r="AR3997" s="1"/>
      <c r="AS3997" s="1"/>
      <c r="AT3997" s="1"/>
      <c r="AU3997" s="1"/>
      <c r="AV3997" s="1"/>
      <c r="AW3997" s="1"/>
      <c r="AX3997" s="1"/>
      <c r="AY3997" s="1"/>
      <c r="AZ3997" s="1"/>
      <c r="BA3997" s="1"/>
      <c r="BB3997" s="1"/>
      <c r="BC3997" s="1"/>
      <c r="BD3997" s="1"/>
      <c r="BE3997" s="1"/>
      <c r="BF3997" s="1"/>
      <c r="BG3997" s="1"/>
      <c r="BH3997" s="1"/>
      <c r="BI3997" s="1"/>
      <c r="BJ3997" s="1"/>
      <c r="BK3997" s="1"/>
      <c r="BL3997" s="1"/>
      <c r="BM3997" s="1"/>
      <c r="BN3997" s="1"/>
      <c r="BO3997" s="1"/>
      <c r="BP3997" s="1"/>
      <c r="BQ3997" s="1"/>
      <c r="BR3997" s="1"/>
      <c r="BS3997" s="1"/>
      <c r="BT3997" s="1"/>
      <c r="BU3997" s="1"/>
      <c r="BV3997" s="1"/>
      <c r="BW3997" s="1"/>
      <c r="BX3997" s="1"/>
      <c r="BY3997" s="1"/>
      <c r="BZ3997" s="1"/>
      <c r="CA3997" s="1"/>
      <c r="CB3997" s="1"/>
      <c r="CC3997" s="1"/>
      <c r="CD3997" s="1"/>
      <c r="CE3997" s="1"/>
      <c r="CF3997" s="1"/>
      <c r="CG3997" s="1"/>
      <c r="CH3997" s="1"/>
      <c r="CI3997" s="1"/>
      <c r="CJ3997" s="1"/>
      <c r="CK3997" s="1"/>
      <c r="CL3997" s="1"/>
      <c r="CM3997" s="1"/>
      <c r="CN3997" s="1"/>
      <c r="CO3997" s="1"/>
      <c r="CP3997" s="1"/>
      <c r="CQ3997" s="1"/>
      <c r="CR3997" s="1"/>
      <c r="CS3997" s="1"/>
      <c r="CT3997" s="1"/>
      <c r="CU3997" s="1"/>
      <c r="CV3997" s="1"/>
      <c r="CW3997" s="1"/>
      <c r="CX3997" s="1"/>
      <c r="CY3997" s="1"/>
      <c r="CZ3997" s="1"/>
      <c r="DA3997" s="1"/>
      <c r="DB3997" s="1"/>
      <c r="DC3997" s="1"/>
      <c r="DD3997" s="1"/>
      <c r="DE3997" s="1"/>
      <c r="DF3997" s="1"/>
      <c r="DG3997" s="1"/>
      <c r="DH3997" s="1"/>
      <c r="DI3997" s="1"/>
      <c r="DJ3997" s="1"/>
      <c r="DK3997" s="1"/>
      <c r="DL3997" s="1"/>
      <c r="DM3997" s="1"/>
      <c r="DN3997" s="1"/>
      <c r="DO3997" s="1"/>
      <c r="DP3997" s="1"/>
      <c r="DQ3997" s="1"/>
      <c r="DR3997" s="1"/>
      <c r="DS3997" s="1"/>
      <c r="DT3997" s="1"/>
      <c r="DU3997" s="1"/>
      <c r="DV3997" s="1"/>
      <c r="DW3997" s="1"/>
      <c r="DX3997" s="1"/>
      <c r="DY3997" s="1"/>
      <c r="DZ3997" s="1"/>
      <c r="EA3997" s="1"/>
      <c r="EB3997" s="1"/>
      <c r="EC3997" s="1"/>
      <c r="ED3997" s="1"/>
      <c r="EE3997" s="1"/>
      <c r="EF3997" s="1"/>
      <c r="EG3997" s="1"/>
      <c r="EH3997" s="1"/>
      <c r="EI3997" s="1"/>
      <c r="EJ3997" s="1"/>
      <c r="EK3997" s="1"/>
      <c r="EL3997" s="1"/>
      <c r="EM3997" s="1"/>
      <c r="EN3997" s="1"/>
      <c r="EO3997" s="1"/>
      <c r="EP3997" s="1"/>
      <c r="EQ3997" s="1"/>
      <c r="ER3997" s="1"/>
      <c r="ES3997" s="1"/>
      <c r="ET3997" s="1"/>
      <c r="EU3997" s="1"/>
      <c r="EV3997" s="1"/>
      <c r="EW3997" s="1"/>
      <c r="EX3997" s="1"/>
    </row>
    <row r="3998" spans="1:154" x14ac:dyDescent="0.15">
      <c r="A3998" s="35"/>
      <c r="B3998" s="15"/>
      <c r="C3998" s="7"/>
      <c r="D3998" s="13"/>
      <c r="E3998" s="14"/>
      <c r="F3998" s="14"/>
      <c r="G3998" s="14"/>
      <c r="H3998" s="14"/>
      <c r="I3998" s="13"/>
      <c r="J3998" s="5"/>
      <c r="K3998" s="2"/>
      <c r="L3998" s="17"/>
      <c r="M3998" s="12"/>
      <c r="N3998" s="12"/>
      <c r="O3998" s="17"/>
      <c r="P3998" s="14"/>
      <c r="Q3998" s="14"/>
      <c r="R3998" s="14"/>
      <c r="S3998" s="20"/>
      <c r="T3998" s="14"/>
      <c r="U3998" s="4"/>
      <c r="V3998" s="5"/>
      <c r="W3998" s="10"/>
      <c r="X3998" s="10"/>
      <c r="Y3998" s="27"/>
      <c r="Z3998" s="3"/>
      <c r="AA3998" s="1"/>
      <c r="AB3998" s="10"/>
      <c r="AC3998" s="3"/>
      <c r="AD3998" s="3"/>
      <c r="AE3998" s="3"/>
      <c r="AF3998" s="10"/>
      <c r="AG3998" s="11"/>
      <c r="AH3998" s="10"/>
      <c r="AI3998" s="1"/>
      <c r="AJ3998" s="1"/>
      <c r="AK3998" s="1"/>
      <c r="AL3998" s="1"/>
      <c r="AM3998" s="1"/>
      <c r="AN3998" s="1"/>
      <c r="AO3998" s="1"/>
      <c r="AP3998" s="1"/>
      <c r="AQ3998" s="1"/>
      <c r="AR3998" s="1"/>
      <c r="AS3998" s="1"/>
      <c r="AT3998" s="1"/>
      <c r="AU3998" s="1"/>
      <c r="AV3998" s="1"/>
      <c r="AW3998" s="1"/>
      <c r="AX3998" s="1"/>
      <c r="AY3998" s="1"/>
      <c r="AZ3998" s="1"/>
      <c r="BA3998" s="1"/>
      <c r="BB3998" s="1"/>
      <c r="BC3998" s="1"/>
      <c r="BD3998" s="1"/>
      <c r="BE3998" s="1"/>
      <c r="BF3998" s="1"/>
      <c r="BG3998" s="1"/>
      <c r="BH3998" s="1"/>
      <c r="BI3998" s="1"/>
      <c r="BJ3998" s="1"/>
      <c r="BK3998" s="1"/>
      <c r="BL3998" s="1"/>
      <c r="BM3998" s="1"/>
      <c r="BN3998" s="1"/>
      <c r="BO3998" s="1"/>
      <c r="BP3998" s="1"/>
      <c r="BQ3998" s="1"/>
      <c r="BR3998" s="1"/>
      <c r="BS3998" s="1"/>
      <c r="BT3998" s="1"/>
      <c r="BU3998" s="1"/>
      <c r="BV3998" s="1"/>
      <c r="BW3998" s="1"/>
      <c r="BX3998" s="1"/>
      <c r="BY3998" s="1"/>
      <c r="BZ3998" s="1"/>
      <c r="CA3998" s="1"/>
      <c r="CB3998" s="1"/>
      <c r="CC3998" s="1"/>
      <c r="CD3998" s="1"/>
      <c r="CE3998" s="1"/>
      <c r="CF3998" s="1"/>
      <c r="CG3998" s="1"/>
      <c r="CH3998" s="1"/>
      <c r="CI3998" s="1"/>
      <c r="CJ3998" s="1"/>
      <c r="CK3998" s="1"/>
      <c r="CL3998" s="1"/>
      <c r="CM3998" s="1"/>
      <c r="CN3998" s="1"/>
      <c r="CO3998" s="1"/>
      <c r="CP3998" s="1"/>
      <c r="CQ3998" s="1"/>
      <c r="CR3998" s="1"/>
      <c r="CS3998" s="1"/>
      <c r="CT3998" s="1"/>
      <c r="CU3998" s="1"/>
      <c r="CV3998" s="1"/>
      <c r="CW3998" s="1"/>
      <c r="CX3998" s="1"/>
      <c r="CY3998" s="1"/>
      <c r="CZ3998" s="1"/>
      <c r="DA3998" s="1"/>
      <c r="DB3998" s="1"/>
      <c r="DC3998" s="1"/>
      <c r="DD3998" s="1"/>
      <c r="DE3998" s="1"/>
      <c r="DF3998" s="1"/>
      <c r="DG3998" s="1"/>
      <c r="DH3998" s="1"/>
      <c r="DI3998" s="1"/>
      <c r="DJ3998" s="1"/>
      <c r="DK3998" s="1"/>
      <c r="DL3998" s="1"/>
      <c r="DM3998" s="1"/>
      <c r="DN3998" s="1"/>
      <c r="DO3998" s="1"/>
      <c r="DP3998" s="1"/>
      <c r="DQ3998" s="1"/>
      <c r="DR3998" s="1"/>
      <c r="DS3998" s="1"/>
      <c r="DT3998" s="1"/>
      <c r="DU3998" s="1"/>
      <c r="DV3998" s="1"/>
      <c r="DW3998" s="1"/>
      <c r="DX3998" s="1"/>
      <c r="DY3998" s="1"/>
      <c r="DZ3998" s="1"/>
      <c r="EA3998" s="1"/>
      <c r="EB3998" s="1"/>
      <c r="EC3998" s="1"/>
      <c r="ED3998" s="1"/>
      <c r="EE3998" s="1"/>
      <c r="EF3998" s="1"/>
      <c r="EG3998" s="1"/>
      <c r="EH3998" s="1"/>
      <c r="EI3998" s="1"/>
      <c r="EJ3998" s="1"/>
      <c r="EK3998" s="1"/>
      <c r="EL3998" s="1"/>
      <c r="EM3998" s="1"/>
      <c r="EN3998" s="1"/>
      <c r="EO3998" s="1"/>
      <c r="EP3998" s="1"/>
      <c r="EQ3998" s="1"/>
      <c r="ER3998" s="1"/>
      <c r="ES3998" s="1"/>
      <c r="ET3998" s="1"/>
      <c r="EU3998" s="1"/>
      <c r="EV3998" s="1"/>
      <c r="EW3998" s="1"/>
      <c r="EX3998" s="1"/>
    </row>
    <row r="3999" spans="1:154" x14ac:dyDescent="0.15">
      <c r="A3999" s="35"/>
      <c r="B3999" s="15"/>
      <c r="C3999" s="7"/>
      <c r="D3999" s="13"/>
      <c r="E3999" s="14"/>
      <c r="F3999" s="14"/>
      <c r="G3999" s="14"/>
      <c r="H3999" s="14"/>
      <c r="I3999" s="13"/>
      <c r="J3999" s="5"/>
      <c r="K3999" s="2"/>
      <c r="L3999" s="17"/>
      <c r="M3999" s="12"/>
      <c r="N3999" s="12"/>
      <c r="O3999" s="17"/>
      <c r="P3999" s="14"/>
      <c r="Q3999" s="14"/>
      <c r="R3999" s="14"/>
      <c r="S3999" s="20"/>
      <c r="T3999" s="14"/>
      <c r="U3999" s="4"/>
      <c r="V3999" s="5"/>
      <c r="W3999" s="10"/>
      <c r="X3999" s="10"/>
      <c r="Y3999" s="27"/>
      <c r="Z3999" s="3"/>
      <c r="AA3999" s="1"/>
      <c r="AB3999" s="10"/>
      <c r="AC3999" s="3"/>
      <c r="AD3999" s="3"/>
      <c r="AE3999" s="3"/>
      <c r="AF3999" s="10"/>
      <c r="AG3999" s="11"/>
      <c r="AH3999" s="10"/>
      <c r="AI3999" s="1"/>
      <c r="AJ3999" s="1"/>
      <c r="AK3999" s="1"/>
      <c r="AL3999" s="1"/>
      <c r="AM3999" s="1"/>
      <c r="AN3999" s="1"/>
      <c r="AO3999" s="1"/>
      <c r="AP3999" s="1"/>
      <c r="AQ3999" s="1"/>
      <c r="AR3999" s="1"/>
      <c r="AS3999" s="1"/>
      <c r="AT3999" s="1"/>
      <c r="AU3999" s="1"/>
      <c r="AV3999" s="1"/>
      <c r="AW3999" s="1"/>
      <c r="AX3999" s="1"/>
      <c r="AY3999" s="1"/>
      <c r="AZ3999" s="1"/>
      <c r="BA3999" s="1"/>
      <c r="BB3999" s="1"/>
      <c r="BC3999" s="1"/>
      <c r="BD3999" s="1"/>
      <c r="BE3999" s="1"/>
      <c r="BF3999" s="1"/>
      <c r="BG3999" s="1"/>
      <c r="BH3999" s="1"/>
      <c r="BI3999" s="1"/>
      <c r="BJ3999" s="1"/>
      <c r="BK3999" s="1"/>
      <c r="BL3999" s="1"/>
      <c r="BM3999" s="1"/>
      <c r="BN3999" s="1"/>
      <c r="BO3999" s="1"/>
      <c r="BP3999" s="1"/>
      <c r="BQ3999" s="1"/>
      <c r="BR3999" s="1"/>
      <c r="BS3999" s="1"/>
      <c r="BT3999" s="1"/>
      <c r="BU3999" s="1"/>
      <c r="BV3999" s="1"/>
      <c r="BW3999" s="1"/>
      <c r="BX3999" s="1"/>
      <c r="BY3999" s="1"/>
      <c r="BZ3999" s="1"/>
      <c r="CA3999" s="1"/>
      <c r="CB3999" s="1"/>
      <c r="CC3999" s="1"/>
      <c r="CD3999" s="1"/>
      <c r="CE3999" s="1"/>
      <c r="CF3999" s="1"/>
      <c r="CG3999" s="1"/>
      <c r="CH3999" s="1"/>
      <c r="CI3999" s="1"/>
      <c r="CJ3999" s="1"/>
      <c r="CK3999" s="1"/>
      <c r="CL3999" s="1"/>
      <c r="CM3999" s="1"/>
      <c r="CN3999" s="1"/>
      <c r="CO3999" s="1"/>
      <c r="CP3999" s="1"/>
      <c r="CQ3999" s="1"/>
      <c r="CR3999" s="1"/>
      <c r="CS3999" s="1"/>
      <c r="CT3999" s="1"/>
      <c r="CU3999" s="1"/>
      <c r="CV3999" s="1"/>
      <c r="CW3999" s="1"/>
      <c r="CX3999" s="1"/>
      <c r="CY3999" s="1"/>
      <c r="CZ3999" s="1"/>
      <c r="DA3999" s="1"/>
      <c r="DB3999" s="1"/>
      <c r="DC3999" s="1"/>
      <c r="DD3999" s="1"/>
      <c r="DE3999" s="1"/>
      <c r="DF3999" s="1"/>
      <c r="DG3999" s="1"/>
      <c r="DH3999" s="1"/>
      <c r="DI3999" s="1"/>
      <c r="DJ3999" s="1"/>
      <c r="DK3999" s="1"/>
      <c r="DL3999" s="1"/>
      <c r="DM3999" s="1"/>
      <c r="DN3999" s="1"/>
      <c r="DO3999" s="1"/>
      <c r="DP3999" s="1"/>
      <c r="DQ3999" s="1"/>
      <c r="DR3999" s="1"/>
      <c r="DS3999" s="1"/>
      <c r="DT3999" s="1"/>
      <c r="DU3999" s="1"/>
      <c r="DV3999" s="1"/>
      <c r="DW3999" s="1"/>
      <c r="DX3999" s="1"/>
      <c r="DY3999" s="1"/>
      <c r="DZ3999" s="1"/>
      <c r="EA3999" s="1"/>
      <c r="EB3999" s="1"/>
      <c r="EC3999" s="1"/>
      <c r="ED3999" s="1"/>
      <c r="EE3999" s="1"/>
      <c r="EF3999" s="1"/>
      <c r="EG3999" s="1"/>
      <c r="EH3999" s="1"/>
      <c r="EI3999" s="1"/>
      <c r="EJ3999" s="1"/>
      <c r="EK3999" s="1"/>
      <c r="EL3999" s="1"/>
      <c r="EM3999" s="1"/>
      <c r="EN3999" s="1"/>
      <c r="EO3999" s="1"/>
      <c r="EP3999" s="1"/>
      <c r="EQ3999" s="1"/>
      <c r="ER3999" s="1"/>
      <c r="ES3999" s="1"/>
      <c r="ET3999" s="1"/>
      <c r="EU3999" s="1"/>
      <c r="EV3999" s="1"/>
      <c r="EW3999" s="1"/>
      <c r="EX3999" s="1"/>
    </row>
    <row r="4000" spans="1:154" x14ac:dyDescent="0.15">
      <c r="A4000" s="35"/>
      <c r="B4000" s="15"/>
      <c r="C4000" s="7"/>
      <c r="D4000" s="13"/>
      <c r="E4000" s="14"/>
      <c r="F4000" s="14"/>
      <c r="G4000" s="14"/>
      <c r="H4000" s="14"/>
      <c r="I4000" s="13"/>
      <c r="J4000" s="5"/>
      <c r="K4000" s="2"/>
      <c r="L4000" s="17"/>
      <c r="M4000" s="12"/>
      <c r="N4000" s="12"/>
      <c r="O4000" s="17"/>
      <c r="P4000" s="14"/>
      <c r="Q4000" s="14"/>
      <c r="R4000" s="14"/>
      <c r="S4000" s="20"/>
      <c r="T4000" s="14"/>
      <c r="U4000" s="4"/>
      <c r="V4000" s="5"/>
      <c r="W4000" s="10"/>
      <c r="X4000" s="10"/>
      <c r="Y4000" s="27"/>
      <c r="Z4000" s="3"/>
      <c r="AA4000" s="1"/>
      <c r="AB4000" s="10"/>
      <c r="AC4000" s="3"/>
      <c r="AD4000" s="3"/>
      <c r="AE4000" s="3"/>
      <c r="AF4000" s="10"/>
      <c r="AG4000" s="11"/>
      <c r="AH4000" s="10"/>
      <c r="AI4000" s="1"/>
      <c r="AJ4000" s="1"/>
      <c r="AK4000" s="1"/>
      <c r="AL4000" s="1"/>
      <c r="AM4000" s="1"/>
      <c r="AN4000" s="1"/>
      <c r="AO4000" s="1"/>
      <c r="AP4000" s="1"/>
      <c r="AQ4000" s="1"/>
      <c r="AR4000" s="1"/>
      <c r="AS4000" s="1"/>
      <c r="AT4000" s="1"/>
      <c r="AU4000" s="1"/>
      <c r="AV4000" s="1"/>
      <c r="AW4000" s="1"/>
      <c r="AX4000" s="1"/>
      <c r="AY4000" s="1"/>
      <c r="AZ4000" s="1"/>
      <c r="BA4000" s="1"/>
      <c r="BB4000" s="1"/>
      <c r="BC4000" s="1"/>
      <c r="BD4000" s="1"/>
      <c r="BE4000" s="1"/>
      <c r="BF4000" s="1"/>
      <c r="BG4000" s="1"/>
      <c r="BH4000" s="1"/>
      <c r="BI4000" s="1"/>
      <c r="BJ4000" s="1"/>
      <c r="BK4000" s="1"/>
      <c r="BL4000" s="1"/>
      <c r="BM4000" s="1"/>
      <c r="BN4000" s="1"/>
      <c r="BO4000" s="1"/>
      <c r="BP4000" s="1"/>
      <c r="BQ4000" s="1"/>
      <c r="BR4000" s="1"/>
      <c r="BS4000" s="1"/>
      <c r="BT4000" s="1"/>
      <c r="BU4000" s="1"/>
      <c r="BV4000" s="1"/>
      <c r="BW4000" s="1"/>
      <c r="BX4000" s="1"/>
      <c r="BY4000" s="1"/>
      <c r="BZ4000" s="1"/>
      <c r="CA4000" s="1"/>
      <c r="CB4000" s="1"/>
      <c r="CC4000" s="1"/>
      <c r="CD4000" s="1"/>
      <c r="CE4000" s="1"/>
      <c r="CF4000" s="1"/>
      <c r="CG4000" s="1"/>
      <c r="CH4000" s="1"/>
      <c r="CI4000" s="1"/>
      <c r="CJ4000" s="1"/>
      <c r="CK4000" s="1"/>
      <c r="CL4000" s="1"/>
      <c r="CM4000" s="1"/>
      <c r="CN4000" s="1"/>
      <c r="CO4000" s="1"/>
      <c r="CP4000" s="1"/>
      <c r="CQ4000" s="1"/>
      <c r="CR4000" s="1"/>
      <c r="CS4000" s="1"/>
      <c r="CT4000" s="1"/>
      <c r="CU4000" s="1"/>
      <c r="CV4000" s="1"/>
      <c r="CW4000" s="1"/>
      <c r="CX4000" s="1"/>
      <c r="CY4000" s="1"/>
      <c r="CZ4000" s="1"/>
      <c r="DA4000" s="1"/>
      <c r="DB4000" s="1"/>
      <c r="DC4000" s="1"/>
      <c r="DD4000" s="1"/>
      <c r="DE4000" s="1"/>
      <c r="DF4000" s="1"/>
      <c r="DG4000" s="1"/>
      <c r="DH4000" s="1"/>
      <c r="DI4000" s="1"/>
      <c r="DJ4000" s="1"/>
      <c r="DK4000" s="1"/>
      <c r="DL4000" s="1"/>
      <c r="DM4000" s="1"/>
      <c r="DN4000" s="1"/>
      <c r="DO4000" s="1"/>
      <c r="DP4000" s="1"/>
      <c r="DQ4000" s="1"/>
      <c r="DR4000" s="1"/>
      <c r="DS4000" s="1"/>
      <c r="DT4000" s="1"/>
      <c r="DU4000" s="1"/>
      <c r="DV4000" s="1"/>
      <c r="DW4000" s="1"/>
      <c r="DX4000" s="1"/>
      <c r="DY4000" s="1"/>
      <c r="DZ4000" s="1"/>
      <c r="EA4000" s="1"/>
      <c r="EB4000" s="1"/>
      <c r="EC4000" s="1"/>
      <c r="ED4000" s="1"/>
      <c r="EE4000" s="1"/>
      <c r="EF4000" s="1"/>
      <c r="EG4000" s="1"/>
      <c r="EH4000" s="1"/>
      <c r="EI4000" s="1"/>
      <c r="EJ4000" s="1"/>
      <c r="EK4000" s="1"/>
      <c r="EL4000" s="1"/>
      <c r="EM4000" s="1"/>
      <c r="EN4000" s="1"/>
      <c r="EO4000" s="1"/>
      <c r="EP4000" s="1"/>
      <c r="EQ4000" s="1"/>
      <c r="ER4000" s="1"/>
      <c r="ES4000" s="1"/>
      <c r="ET4000" s="1"/>
      <c r="EU4000" s="1"/>
      <c r="EV4000" s="1"/>
      <c r="EW4000" s="1"/>
      <c r="EX4000" s="1"/>
    </row>
    <row r="4001" spans="1:154" x14ac:dyDescent="0.15">
      <c r="A4001" s="35"/>
      <c r="B4001" s="15"/>
      <c r="C4001" s="7"/>
      <c r="D4001" s="13"/>
      <c r="E4001" s="14"/>
      <c r="F4001" s="14"/>
      <c r="G4001" s="14"/>
      <c r="H4001" s="14"/>
      <c r="I4001" s="13"/>
      <c r="J4001" s="5"/>
      <c r="K4001" s="2"/>
      <c r="L4001" s="17"/>
      <c r="M4001" s="12"/>
      <c r="N4001" s="12"/>
      <c r="O4001" s="17"/>
      <c r="P4001" s="14"/>
      <c r="Q4001" s="14"/>
      <c r="R4001" s="14"/>
      <c r="S4001" s="20"/>
      <c r="T4001" s="14"/>
      <c r="U4001" s="4"/>
      <c r="V4001" s="5"/>
      <c r="W4001" s="10"/>
      <c r="X4001" s="10"/>
      <c r="Y4001" s="27"/>
      <c r="Z4001" s="3"/>
      <c r="AA4001" s="1"/>
      <c r="AB4001" s="10"/>
      <c r="AC4001" s="3"/>
      <c r="AD4001" s="3"/>
      <c r="AE4001" s="3"/>
      <c r="AF4001" s="10"/>
      <c r="AG4001" s="11"/>
      <c r="AH4001" s="10"/>
      <c r="AI4001" s="1"/>
      <c r="AJ4001" s="1"/>
      <c r="AK4001" s="1"/>
      <c r="AL4001" s="1"/>
      <c r="AM4001" s="1"/>
      <c r="AN4001" s="1"/>
      <c r="AO4001" s="1"/>
      <c r="AP4001" s="1"/>
      <c r="AQ4001" s="1"/>
      <c r="AR4001" s="1"/>
      <c r="AS4001" s="1"/>
      <c r="AT4001" s="1"/>
      <c r="AU4001" s="1"/>
      <c r="AV4001" s="1"/>
      <c r="AW4001" s="1"/>
      <c r="AX4001" s="1"/>
      <c r="AY4001" s="1"/>
      <c r="AZ4001" s="1"/>
      <c r="BA4001" s="1"/>
      <c r="BB4001" s="1"/>
      <c r="BC4001" s="1"/>
      <c r="BD4001" s="1"/>
      <c r="BE4001" s="1"/>
      <c r="BF4001" s="1"/>
      <c r="BG4001" s="1"/>
      <c r="BH4001" s="1"/>
      <c r="BI4001" s="1"/>
      <c r="BJ4001" s="1"/>
      <c r="BK4001" s="1"/>
      <c r="BL4001" s="1"/>
      <c r="BM4001" s="1"/>
      <c r="BN4001" s="1"/>
      <c r="BO4001" s="1"/>
      <c r="BP4001" s="1"/>
      <c r="BQ4001" s="1"/>
      <c r="BR4001" s="1"/>
      <c r="BS4001" s="1"/>
      <c r="BT4001" s="1"/>
      <c r="BU4001" s="1"/>
      <c r="BV4001" s="1"/>
      <c r="BW4001" s="1"/>
      <c r="BX4001" s="1"/>
      <c r="BY4001" s="1"/>
      <c r="BZ4001" s="1"/>
      <c r="CA4001" s="1"/>
      <c r="CB4001" s="1"/>
      <c r="CC4001" s="1"/>
      <c r="CD4001" s="1"/>
      <c r="CE4001" s="1"/>
      <c r="CF4001" s="1"/>
      <c r="CG4001" s="1"/>
      <c r="CH4001" s="1"/>
      <c r="CI4001" s="1"/>
      <c r="CJ4001" s="1"/>
      <c r="CK4001" s="1"/>
      <c r="CL4001" s="1"/>
      <c r="CM4001" s="1"/>
      <c r="CN4001" s="1"/>
      <c r="CO4001" s="1"/>
      <c r="CP4001" s="1"/>
      <c r="CQ4001" s="1"/>
      <c r="CR4001" s="1"/>
      <c r="CS4001" s="1"/>
      <c r="CT4001" s="1"/>
      <c r="CU4001" s="1"/>
      <c r="CV4001" s="1"/>
      <c r="CW4001" s="1"/>
      <c r="CX4001" s="1"/>
      <c r="CY4001" s="1"/>
      <c r="CZ4001" s="1"/>
      <c r="DA4001" s="1"/>
      <c r="DB4001" s="1"/>
      <c r="DC4001" s="1"/>
      <c r="DD4001" s="1"/>
      <c r="DE4001" s="1"/>
      <c r="DF4001" s="1"/>
      <c r="DG4001" s="1"/>
      <c r="DH4001" s="1"/>
      <c r="DI4001" s="1"/>
      <c r="DJ4001" s="1"/>
      <c r="DK4001" s="1"/>
      <c r="DL4001" s="1"/>
      <c r="DM4001" s="1"/>
      <c r="DN4001" s="1"/>
      <c r="DO4001" s="1"/>
      <c r="DP4001" s="1"/>
      <c r="DQ4001" s="1"/>
      <c r="DR4001" s="1"/>
      <c r="DS4001" s="1"/>
      <c r="DT4001" s="1"/>
      <c r="DU4001" s="1"/>
      <c r="DV4001" s="1"/>
      <c r="DW4001" s="1"/>
      <c r="DX4001" s="1"/>
      <c r="DY4001" s="1"/>
      <c r="DZ4001" s="1"/>
      <c r="EA4001" s="1"/>
      <c r="EB4001" s="1"/>
      <c r="EC4001" s="1"/>
      <c r="ED4001" s="1"/>
      <c r="EE4001" s="1"/>
      <c r="EF4001" s="1"/>
      <c r="EG4001" s="1"/>
      <c r="EH4001" s="1"/>
      <c r="EI4001" s="1"/>
      <c r="EJ4001" s="1"/>
      <c r="EK4001" s="1"/>
      <c r="EL4001" s="1"/>
      <c r="EM4001" s="1"/>
      <c r="EN4001" s="1"/>
      <c r="EO4001" s="1"/>
      <c r="EP4001" s="1"/>
      <c r="EQ4001" s="1"/>
      <c r="ER4001" s="1"/>
      <c r="ES4001" s="1"/>
      <c r="ET4001" s="1"/>
      <c r="EU4001" s="1"/>
      <c r="EV4001" s="1"/>
      <c r="EW4001" s="1"/>
      <c r="EX4001" s="1"/>
    </row>
    <row r="4002" spans="1:154" x14ac:dyDescent="0.15">
      <c r="A4002" s="35"/>
      <c r="B4002" s="15"/>
      <c r="C4002" s="7"/>
      <c r="D4002" s="13"/>
      <c r="E4002" s="14"/>
      <c r="F4002" s="14"/>
      <c r="G4002" s="14"/>
      <c r="H4002" s="14"/>
      <c r="I4002" s="13"/>
      <c r="J4002" s="5"/>
      <c r="K4002" s="2"/>
      <c r="L4002" s="17"/>
      <c r="M4002" s="12"/>
      <c r="N4002" s="12"/>
      <c r="O4002" s="17"/>
      <c r="P4002" s="14"/>
      <c r="Q4002" s="14"/>
      <c r="R4002" s="14"/>
      <c r="S4002" s="20"/>
      <c r="T4002" s="14"/>
      <c r="U4002" s="4"/>
      <c r="V4002" s="5"/>
      <c r="W4002" s="10"/>
      <c r="X4002" s="10"/>
      <c r="Y4002" s="27"/>
      <c r="Z4002" s="3"/>
      <c r="AA4002" s="1"/>
      <c r="AB4002" s="10"/>
      <c r="AC4002" s="3"/>
      <c r="AD4002" s="3"/>
      <c r="AE4002" s="3"/>
      <c r="AF4002" s="10"/>
      <c r="AG4002" s="11"/>
      <c r="AH4002" s="10"/>
      <c r="AI4002" s="1"/>
      <c r="AJ4002" s="1"/>
      <c r="AK4002" s="1"/>
      <c r="AL4002" s="1"/>
      <c r="AM4002" s="1"/>
      <c r="AN4002" s="1"/>
      <c r="AO4002" s="1"/>
      <c r="AP4002" s="1"/>
      <c r="AQ4002" s="1"/>
      <c r="AR4002" s="1"/>
      <c r="AS4002" s="1"/>
      <c r="AT4002" s="1"/>
      <c r="AU4002" s="1"/>
      <c r="AV4002" s="1"/>
      <c r="AW4002" s="1"/>
      <c r="AX4002" s="1"/>
      <c r="AY4002" s="1"/>
      <c r="AZ4002" s="1"/>
      <c r="BA4002" s="1"/>
      <c r="BB4002" s="1"/>
      <c r="BC4002" s="1"/>
      <c r="BD4002" s="1"/>
      <c r="BE4002" s="1"/>
      <c r="BF4002" s="1"/>
      <c r="BG4002" s="1"/>
      <c r="BH4002" s="1"/>
      <c r="BI4002" s="1"/>
      <c r="BJ4002" s="1"/>
      <c r="BK4002" s="1"/>
      <c r="BL4002" s="1"/>
      <c r="BM4002" s="1"/>
      <c r="BN4002" s="1"/>
      <c r="BO4002" s="1"/>
      <c r="BP4002" s="1"/>
      <c r="BQ4002" s="1"/>
      <c r="BR4002" s="1"/>
      <c r="BS4002" s="1"/>
      <c r="BT4002" s="1"/>
      <c r="BU4002" s="1"/>
      <c r="BV4002" s="1"/>
      <c r="BW4002" s="1"/>
      <c r="BX4002" s="1"/>
      <c r="BY4002" s="1"/>
      <c r="BZ4002" s="1"/>
      <c r="CA4002" s="1"/>
      <c r="CB4002" s="1"/>
      <c r="CC4002" s="1"/>
      <c r="CD4002" s="1"/>
      <c r="CE4002" s="1"/>
      <c r="CF4002" s="1"/>
      <c r="CG4002" s="1"/>
      <c r="CH4002" s="1"/>
      <c r="CI4002" s="1"/>
      <c r="CJ4002" s="1"/>
      <c r="CK4002" s="1"/>
      <c r="CL4002" s="1"/>
      <c r="CM4002" s="1"/>
      <c r="CN4002" s="1"/>
      <c r="CO4002" s="1"/>
      <c r="CP4002" s="1"/>
      <c r="CQ4002" s="1"/>
      <c r="CR4002" s="1"/>
      <c r="CS4002" s="1"/>
      <c r="CT4002" s="1"/>
      <c r="CU4002" s="1"/>
      <c r="CV4002" s="1"/>
      <c r="CW4002" s="1"/>
      <c r="CX4002" s="1"/>
      <c r="CY4002" s="1"/>
      <c r="CZ4002" s="1"/>
      <c r="DA4002" s="1"/>
      <c r="DB4002" s="1"/>
      <c r="DC4002" s="1"/>
      <c r="DD4002" s="1"/>
      <c r="DE4002" s="1"/>
      <c r="DF4002" s="1"/>
      <c r="DG4002" s="1"/>
      <c r="DH4002" s="1"/>
      <c r="DI4002" s="1"/>
      <c r="DJ4002" s="1"/>
      <c r="DK4002" s="1"/>
      <c r="DL4002" s="1"/>
      <c r="DM4002" s="1"/>
      <c r="DN4002" s="1"/>
      <c r="DO4002" s="1"/>
      <c r="DP4002" s="1"/>
      <c r="DQ4002" s="1"/>
      <c r="DR4002" s="1"/>
      <c r="DS4002" s="1"/>
      <c r="DT4002" s="1"/>
      <c r="DU4002" s="1"/>
      <c r="DV4002" s="1"/>
      <c r="DW4002" s="1"/>
      <c r="DX4002" s="1"/>
      <c r="DY4002" s="1"/>
      <c r="DZ4002" s="1"/>
      <c r="EA4002" s="1"/>
      <c r="EB4002" s="1"/>
      <c r="EC4002" s="1"/>
      <c r="ED4002" s="1"/>
      <c r="EE4002" s="1"/>
      <c r="EF4002" s="1"/>
      <c r="EG4002" s="1"/>
      <c r="EH4002" s="1"/>
      <c r="EI4002" s="1"/>
      <c r="EJ4002" s="1"/>
      <c r="EK4002" s="1"/>
      <c r="EL4002" s="1"/>
      <c r="EM4002" s="1"/>
      <c r="EN4002" s="1"/>
      <c r="EO4002" s="1"/>
      <c r="EP4002" s="1"/>
      <c r="EQ4002" s="1"/>
      <c r="ER4002" s="1"/>
      <c r="ES4002" s="1"/>
      <c r="ET4002" s="1"/>
      <c r="EU4002" s="1"/>
      <c r="EV4002" s="1"/>
      <c r="EW4002" s="1"/>
      <c r="EX4002" s="1"/>
    </row>
    <row r="4003" spans="1:154" x14ac:dyDescent="0.15">
      <c r="A4003" s="35"/>
      <c r="B4003" s="15"/>
      <c r="C4003" s="7"/>
      <c r="D4003" s="13"/>
      <c r="E4003" s="14"/>
      <c r="F4003" s="14"/>
      <c r="G4003" s="14"/>
      <c r="H4003" s="14"/>
      <c r="I4003" s="13"/>
      <c r="J4003" s="5"/>
      <c r="K4003" s="2"/>
      <c r="L4003" s="17"/>
      <c r="M4003" s="12"/>
      <c r="N4003" s="12"/>
      <c r="O4003" s="17"/>
      <c r="P4003" s="14"/>
      <c r="Q4003" s="14"/>
      <c r="R4003" s="14"/>
      <c r="S4003" s="20"/>
      <c r="T4003" s="14"/>
      <c r="U4003" s="4"/>
      <c r="V4003" s="5"/>
      <c r="W4003" s="10"/>
      <c r="X4003" s="10"/>
      <c r="Y4003" s="27"/>
      <c r="Z4003" s="3"/>
      <c r="AA4003" s="1"/>
      <c r="AB4003" s="10"/>
      <c r="AC4003" s="3"/>
      <c r="AD4003" s="3"/>
      <c r="AE4003" s="3"/>
      <c r="AF4003" s="10"/>
      <c r="AG4003" s="11"/>
      <c r="AH4003" s="10"/>
      <c r="AI4003" s="1"/>
      <c r="AJ4003" s="1"/>
      <c r="AK4003" s="1"/>
      <c r="AL4003" s="1"/>
      <c r="AM4003" s="1"/>
      <c r="AN4003" s="1"/>
      <c r="AO4003" s="1"/>
      <c r="AP4003" s="1"/>
      <c r="AQ4003" s="1"/>
      <c r="AR4003" s="1"/>
      <c r="AS4003" s="1"/>
      <c r="AT4003" s="1"/>
      <c r="AU4003" s="1"/>
      <c r="AV4003" s="1"/>
      <c r="AW4003" s="1"/>
      <c r="AX4003" s="1"/>
      <c r="AY4003" s="1"/>
      <c r="AZ4003" s="1"/>
      <c r="BA4003" s="1"/>
      <c r="BB4003" s="1"/>
      <c r="BC4003" s="1"/>
      <c r="BD4003" s="1"/>
      <c r="BE4003" s="1"/>
      <c r="BF4003" s="1"/>
      <c r="BG4003" s="1"/>
      <c r="BH4003" s="1"/>
      <c r="BI4003" s="1"/>
      <c r="BJ4003" s="1"/>
      <c r="BK4003" s="1"/>
      <c r="BL4003" s="1"/>
      <c r="BM4003" s="1"/>
      <c r="BN4003" s="1"/>
      <c r="BO4003" s="1"/>
      <c r="BP4003" s="1"/>
      <c r="BQ4003" s="1"/>
      <c r="BR4003" s="1"/>
      <c r="BS4003" s="1"/>
      <c r="BT4003" s="1"/>
      <c r="BU4003" s="1"/>
      <c r="BV4003" s="1"/>
      <c r="BW4003" s="1"/>
      <c r="BX4003" s="1"/>
      <c r="BY4003" s="1"/>
      <c r="BZ4003" s="1"/>
      <c r="CA4003" s="1"/>
      <c r="CB4003" s="1"/>
      <c r="CC4003" s="1"/>
      <c r="CD4003" s="1"/>
      <c r="CE4003" s="1"/>
      <c r="CF4003" s="1"/>
      <c r="CG4003" s="1"/>
      <c r="CH4003" s="1"/>
      <c r="CI4003" s="1"/>
      <c r="CJ4003" s="1"/>
      <c r="CK4003" s="1"/>
      <c r="CL4003" s="1"/>
      <c r="CM4003" s="1"/>
      <c r="CN4003" s="1"/>
      <c r="CO4003" s="1"/>
      <c r="CP4003" s="1"/>
      <c r="CQ4003" s="1"/>
      <c r="CR4003" s="1"/>
      <c r="CS4003" s="1"/>
      <c r="CT4003" s="1"/>
      <c r="CU4003" s="1"/>
      <c r="CV4003" s="1"/>
      <c r="CW4003" s="1"/>
      <c r="CX4003" s="1"/>
      <c r="CY4003" s="1"/>
      <c r="CZ4003" s="1"/>
      <c r="DA4003" s="1"/>
      <c r="DB4003" s="1"/>
      <c r="DC4003" s="1"/>
      <c r="DD4003" s="1"/>
      <c r="DE4003" s="1"/>
      <c r="DF4003" s="1"/>
      <c r="DG4003" s="1"/>
      <c r="DH4003" s="1"/>
      <c r="DI4003" s="1"/>
      <c r="DJ4003" s="1"/>
      <c r="DK4003" s="1"/>
      <c r="DL4003" s="1"/>
      <c r="DM4003" s="1"/>
      <c r="DN4003" s="1"/>
      <c r="DO4003" s="1"/>
      <c r="DP4003" s="1"/>
      <c r="DQ4003" s="1"/>
      <c r="DR4003" s="1"/>
      <c r="DS4003" s="1"/>
      <c r="DT4003" s="1"/>
      <c r="DU4003" s="1"/>
      <c r="DV4003" s="1"/>
      <c r="DW4003" s="1"/>
      <c r="DX4003" s="1"/>
      <c r="DY4003" s="1"/>
      <c r="DZ4003" s="1"/>
      <c r="EA4003" s="1"/>
      <c r="EB4003" s="1"/>
      <c r="EC4003" s="1"/>
      <c r="ED4003" s="1"/>
      <c r="EE4003" s="1"/>
      <c r="EF4003" s="1"/>
      <c r="EG4003" s="1"/>
      <c r="EH4003" s="1"/>
      <c r="EI4003" s="1"/>
      <c r="EJ4003" s="1"/>
      <c r="EK4003" s="1"/>
      <c r="EL4003" s="1"/>
      <c r="EM4003" s="1"/>
      <c r="EN4003" s="1"/>
      <c r="EO4003" s="1"/>
      <c r="EP4003" s="1"/>
      <c r="EQ4003" s="1"/>
      <c r="ER4003" s="1"/>
      <c r="ES4003" s="1"/>
      <c r="ET4003" s="1"/>
      <c r="EU4003" s="1"/>
      <c r="EV4003" s="1"/>
      <c r="EW4003" s="1"/>
      <c r="EX4003" s="1"/>
    </row>
    <row r="4004" spans="1:154" x14ac:dyDescent="0.15">
      <c r="A4004" s="35"/>
      <c r="B4004" s="15"/>
      <c r="C4004" s="7"/>
      <c r="D4004" s="13"/>
      <c r="E4004" s="14"/>
      <c r="F4004" s="14"/>
      <c r="G4004" s="14"/>
      <c r="H4004" s="14"/>
      <c r="I4004" s="13"/>
      <c r="J4004" s="5"/>
      <c r="K4004" s="2"/>
      <c r="L4004" s="17"/>
      <c r="M4004" s="12"/>
      <c r="N4004" s="12"/>
      <c r="O4004" s="17"/>
      <c r="P4004" s="14"/>
      <c r="Q4004" s="14"/>
      <c r="R4004" s="14"/>
      <c r="S4004" s="20"/>
      <c r="T4004" s="14"/>
      <c r="U4004" s="4"/>
      <c r="V4004" s="5"/>
      <c r="W4004" s="10"/>
      <c r="X4004" s="10"/>
      <c r="Y4004" s="27"/>
      <c r="Z4004" s="3"/>
      <c r="AA4004" s="1"/>
      <c r="AB4004" s="10"/>
      <c r="AC4004" s="3"/>
      <c r="AD4004" s="3"/>
      <c r="AE4004" s="3"/>
      <c r="AF4004" s="10"/>
      <c r="AG4004" s="11"/>
      <c r="AH4004" s="10"/>
      <c r="AI4004" s="1"/>
      <c r="AJ4004" s="1"/>
      <c r="AK4004" s="1"/>
      <c r="AL4004" s="1"/>
      <c r="AM4004" s="1"/>
      <c r="AN4004" s="1"/>
      <c r="AO4004" s="1"/>
      <c r="AP4004" s="1"/>
      <c r="AQ4004" s="1"/>
      <c r="AR4004" s="1"/>
      <c r="AS4004" s="1"/>
      <c r="AT4004" s="1"/>
      <c r="AU4004" s="1"/>
      <c r="AV4004" s="1"/>
      <c r="AW4004" s="1"/>
      <c r="AX4004" s="1"/>
      <c r="AY4004" s="1"/>
      <c r="AZ4004" s="1"/>
      <c r="BA4004" s="1"/>
      <c r="BB4004" s="1"/>
      <c r="BC4004" s="1"/>
      <c r="BD4004" s="1"/>
      <c r="BE4004" s="1"/>
      <c r="BF4004" s="1"/>
      <c r="BG4004" s="1"/>
      <c r="BH4004" s="1"/>
      <c r="BI4004" s="1"/>
      <c r="BJ4004" s="1"/>
      <c r="BK4004" s="1"/>
      <c r="BL4004" s="1"/>
      <c r="BM4004" s="1"/>
      <c r="BN4004" s="1"/>
      <c r="BO4004" s="1"/>
      <c r="BP4004" s="1"/>
      <c r="BQ4004" s="1"/>
      <c r="BR4004" s="1"/>
      <c r="BS4004" s="1"/>
      <c r="BT4004" s="1"/>
      <c r="BU4004" s="1"/>
      <c r="BV4004" s="1"/>
      <c r="BW4004" s="1"/>
      <c r="BX4004" s="1"/>
      <c r="BY4004" s="1"/>
      <c r="BZ4004" s="1"/>
      <c r="CA4004" s="1"/>
      <c r="CB4004" s="1"/>
      <c r="CC4004" s="1"/>
      <c r="CD4004" s="1"/>
      <c r="CE4004" s="1"/>
      <c r="CF4004" s="1"/>
      <c r="CG4004" s="1"/>
      <c r="CH4004" s="1"/>
      <c r="CI4004" s="1"/>
      <c r="CJ4004" s="1"/>
      <c r="CK4004" s="1"/>
      <c r="CL4004" s="1"/>
      <c r="CM4004" s="1"/>
      <c r="CN4004" s="1"/>
      <c r="CO4004" s="1"/>
      <c r="CP4004" s="1"/>
      <c r="CQ4004" s="1"/>
      <c r="CR4004" s="1"/>
      <c r="CS4004" s="1"/>
      <c r="CT4004" s="1"/>
      <c r="CU4004" s="1"/>
      <c r="CV4004" s="1"/>
      <c r="CW4004" s="1"/>
      <c r="CX4004" s="1"/>
      <c r="CY4004" s="1"/>
      <c r="CZ4004" s="1"/>
      <c r="DA4004" s="1"/>
      <c r="DB4004" s="1"/>
      <c r="DC4004" s="1"/>
      <c r="DD4004" s="1"/>
      <c r="DE4004" s="1"/>
      <c r="DF4004" s="1"/>
      <c r="DG4004" s="1"/>
      <c r="DH4004" s="1"/>
      <c r="DI4004" s="1"/>
      <c r="DJ4004" s="1"/>
      <c r="DK4004" s="1"/>
      <c r="DL4004" s="1"/>
      <c r="DM4004" s="1"/>
      <c r="DN4004" s="1"/>
      <c r="DO4004" s="1"/>
      <c r="DP4004" s="1"/>
      <c r="DQ4004" s="1"/>
      <c r="DR4004" s="1"/>
      <c r="DS4004" s="1"/>
      <c r="DT4004" s="1"/>
      <c r="DU4004" s="1"/>
      <c r="DV4004" s="1"/>
      <c r="DW4004" s="1"/>
      <c r="DX4004" s="1"/>
      <c r="DY4004" s="1"/>
      <c r="DZ4004" s="1"/>
      <c r="EA4004" s="1"/>
      <c r="EB4004" s="1"/>
      <c r="EC4004" s="1"/>
      <c r="ED4004" s="1"/>
      <c r="EE4004" s="1"/>
      <c r="EF4004" s="1"/>
      <c r="EG4004" s="1"/>
      <c r="EH4004" s="1"/>
      <c r="EI4004" s="1"/>
      <c r="EJ4004" s="1"/>
      <c r="EK4004" s="1"/>
      <c r="EL4004" s="1"/>
      <c r="EM4004" s="1"/>
      <c r="EN4004" s="1"/>
      <c r="EO4004" s="1"/>
      <c r="EP4004" s="1"/>
      <c r="EQ4004" s="1"/>
      <c r="ER4004" s="1"/>
      <c r="ES4004" s="1"/>
      <c r="ET4004" s="1"/>
      <c r="EU4004" s="1"/>
      <c r="EV4004" s="1"/>
      <c r="EW4004" s="1"/>
      <c r="EX4004" s="1"/>
    </row>
    <row r="4005" spans="1:154" x14ac:dyDescent="0.15">
      <c r="A4005" s="35"/>
      <c r="B4005" s="15"/>
      <c r="C4005" s="7"/>
      <c r="D4005" s="13"/>
      <c r="E4005" s="14"/>
      <c r="F4005" s="14"/>
      <c r="G4005" s="14"/>
      <c r="H4005" s="14"/>
      <c r="I4005" s="13"/>
      <c r="J4005" s="5"/>
      <c r="K4005" s="2"/>
      <c r="L4005" s="17"/>
      <c r="M4005" s="12"/>
      <c r="N4005" s="12"/>
      <c r="O4005" s="17"/>
      <c r="P4005" s="14"/>
      <c r="Q4005" s="14"/>
      <c r="R4005" s="14"/>
      <c r="S4005" s="20"/>
      <c r="T4005" s="14"/>
      <c r="U4005" s="4"/>
      <c r="V4005" s="5"/>
      <c r="W4005" s="10"/>
      <c r="X4005" s="10"/>
      <c r="Y4005" s="27"/>
      <c r="Z4005" s="3"/>
      <c r="AA4005" s="1"/>
      <c r="AB4005" s="10"/>
      <c r="AC4005" s="3"/>
      <c r="AD4005" s="3"/>
      <c r="AE4005" s="3"/>
      <c r="AF4005" s="10"/>
      <c r="AG4005" s="11"/>
      <c r="AH4005" s="10"/>
      <c r="AI4005" s="1"/>
      <c r="AJ4005" s="1"/>
      <c r="AK4005" s="1"/>
      <c r="AL4005" s="1"/>
      <c r="AM4005" s="1"/>
      <c r="AN4005" s="1"/>
      <c r="AO4005" s="1"/>
      <c r="AP4005" s="1"/>
      <c r="AQ4005" s="1"/>
      <c r="AR4005" s="1"/>
      <c r="AS4005" s="1"/>
      <c r="AT4005" s="1"/>
      <c r="AU4005" s="1"/>
      <c r="AV4005" s="1"/>
      <c r="AW4005" s="1"/>
      <c r="AX4005" s="1"/>
      <c r="AY4005" s="1"/>
      <c r="AZ4005" s="1"/>
      <c r="BA4005" s="1"/>
      <c r="BB4005" s="1"/>
      <c r="BC4005" s="1"/>
      <c r="BD4005" s="1"/>
      <c r="BE4005" s="1"/>
      <c r="BF4005" s="1"/>
      <c r="BG4005" s="1"/>
      <c r="BH4005" s="1"/>
      <c r="BI4005" s="1"/>
      <c r="BJ4005" s="1"/>
      <c r="BK4005" s="1"/>
      <c r="BL4005" s="1"/>
      <c r="BM4005" s="1"/>
      <c r="BN4005" s="1"/>
      <c r="BO4005" s="1"/>
      <c r="BP4005" s="1"/>
      <c r="BQ4005" s="1"/>
      <c r="BR4005" s="1"/>
      <c r="BS4005" s="1"/>
      <c r="BT4005" s="1"/>
      <c r="BU4005" s="1"/>
      <c r="BV4005" s="1"/>
      <c r="BW4005" s="1"/>
      <c r="BX4005" s="1"/>
      <c r="BY4005" s="1"/>
      <c r="BZ4005" s="1"/>
      <c r="CA4005" s="1"/>
      <c r="CB4005" s="1"/>
      <c r="CC4005" s="1"/>
      <c r="CD4005" s="1"/>
      <c r="CE4005" s="1"/>
      <c r="CF4005" s="1"/>
      <c r="CG4005" s="1"/>
      <c r="CH4005" s="1"/>
      <c r="CI4005" s="1"/>
      <c r="CJ4005" s="1"/>
      <c r="CK4005" s="1"/>
      <c r="CL4005" s="1"/>
      <c r="CM4005" s="1"/>
      <c r="CN4005" s="1"/>
      <c r="CO4005" s="1"/>
      <c r="CP4005" s="1"/>
      <c r="CQ4005" s="1"/>
      <c r="CR4005" s="1"/>
      <c r="CS4005" s="1"/>
      <c r="CT4005" s="1"/>
      <c r="CU4005" s="1"/>
      <c r="CV4005" s="1"/>
      <c r="CW4005" s="1"/>
      <c r="CX4005" s="1"/>
      <c r="CY4005" s="1"/>
      <c r="CZ4005" s="1"/>
      <c r="DA4005" s="1"/>
      <c r="DB4005" s="1"/>
      <c r="DC4005" s="1"/>
      <c r="DD4005" s="1"/>
      <c r="DE4005" s="1"/>
      <c r="DF4005" s="1"/>
      <c r="DG4005" s="1"/>
      <c r="DH4005" s="1"/>
      <c r="DI4005" s="1"/>
      <c r="DJ4005" s="1"/>
      <c r="DK4005" s="1"/>
      <c r="DL4005" s="1"/>
      <c r="DM4005" s="1"/>
      <c r="DN4005" s="1"/>
      <c r="DO4005" s="1"/>
      <c r="DP4005" s="1"/>
      <c r="DQ4005" s="1"/>
      <c r="DR4005" s="1"/>
      <c r="DS4005" s="1"/>
      <c r="DT4005" s="1"/>
      <c r="DU4005" s="1"/>
      <c r="DV4005" s="1"/>
      <c r="DW4005" s="1"/>
      <c r="DX4005" s="1"/>
      <c r="DY4005" s="1"/>
      <c r="DZ4005" s="1"/>
      <c r="EA4005" s="1"/>
      <c r="EB4005" s="1"/>
      <c r="EC4005" s="1"/>
      <c r="ED4005" s="1"/>
      <c r="EE4005" s="1"/>
      <c r="EF4005" s="1"/>
      <c r="EG4005" s="1"/>
      <c r="EH4005" s="1"/>
      <c r="EI4005" s="1"/>
      <c r="EJ4005" s="1"/>
      <c r="EK4005" s="1"/>
      <c r="EL4005" s="1"/>
      <c r="EM4005" s="1"/>
      <c r="EN4005" s="1"/>
      <c r="EO4005" s="1"/>
      <c r="EP4005" s="1"/>
      <c r="EQ4005" s="1"/>
      <c r="ER4005" s="1"/>
      <c r="ES4005" s="1"/>
      <c r="ET4005" s="1"/>
      <c r="EU4005" s="1"/>
      <c r="EV4005" s="1"/>
      <c r="EW4005" s="1"/>
      <c r="EX4005" s="1"/>
    </row>
    <row r="4006" spans="1:154" x14ac:dyDescent="0.15">
      <c r="A4006" s="35"/>
      <c r="B4006" s="15"/>
      <c r="C4006" s="7"/>
      <c r="D4006" s="13"/>
      <c r="E4006" s="14"/>
      <c r="F4006" s="14"/>
      <c r="G4006" s="14"/>
      <c r="H4006" s="14"/>
      <c r="I4006" s="13"/>
      <c r="J4006" s="5"/>
      <c r="K4006" s="2"/>
      <c r="L4006" s="17"/>
      <c r="M4006" s="12"/>
      <c r="N4006" s="12"/>
      <c r="O4006" s="17"/>
      <c r="P4006" s="14"/>
      <c r="Q4006" s="14"/>
      <c r="R4006" s="14"/>
      <c r="S4006" s="20"/>
      <c r="T4006" s="14"/>
      <c r="U4006" s="4"/>
      <c r="V4006" s="5"/>
      <c r="W4006" s="10"/>
      <c r="X4006" s="10"/>
      <c r="Y4006" s="27"/>
      <c r="Z4006" s="3"/>
      <c r="AA4006" s="1"/>
      <c r="AB4006" s="10"/>
      <c r="AC4006" s="3"/>
      <c r="AD4006" s="3"/>
      <c r="AE4006" s="3"/>
      <c r="AF4006" s="10"/>
      <c r="AG4006" s="11"/>
      <c r="AH4006" s="10"/>
      <c r="AI4006" s="1"/>
      <c r="AJ4006" s="1"/>
      <c r="AK4006" s="1"/>
      <c r="AL4006" s="1"/>
      <c r="AM4006" s="1"/>
      <c r="AN4006" s="1"/>
      <c r="AO4006" s="1"/>
      <c r="AP4006" s="1"/>
      <c r="AQ4006" s="1"/>
      <c r="AR4006" s="1"/>
      <c r="AS4006" s="1"/>
      <c r="AT4006" s="1"/>
      <c r="AU4006" s="1"/>
      <c r="AV4006" s="1"/>
      <c r="AW4006" s="1"/>
      <c r="AX4006" s="1"/>
      <c r="AY4006" s="1"/>
      <c r="AZ4006" s="1"/>
      <c r="BA4006" s="1"/>
      <c r="BB4006" s="1"/>
      <c r="BC4006" s="1"/>
      <c r="BD4006" s="1"/>
      <c r="BE4006" s="1"/>
      <c r="BF4006" s="1"/>
      <c r="BG4006" s="1"/>
      <c r="BH4006" s="1"/>
      <c r="BI4006" s="1"/>
      <c r="BJ4006" s="1"/>
      <c r="BK4006" s="1"/>
      <c r="BL4006" s="1"/>
      <c r="BM4006" s="1"/>
      <c r="BN4006" s="1"/>
      <c r="BO4006" s="1"/>
      <c r="BP4006" s="1"/>
      <c r="BQ4006" s="1"/>
      <c r="BR4006" s="1"/>
      <c r="BS4006" s="1"/>
      <c r="BT4006" s="1"/>
      <c r="BU4006" s="1"/>
      <c r="BV4006" s="1"/>
      <c r="BW4006" s="1"/>
      <c r="BX4006" s="1"/>
      <c r="BY4006" s="1"/>
      <c r="BZ4006" s="1"/>
      <c r="CA4006" s="1"/>
      <c r="CB4006" s="1"/>
      <c r="CC4006" s="1"/>
      <c r="CD4006" s="1"/>
      <c r="CE4006" s="1"/>
      <c r="CF4006" s="1"/>
      <c r="CG4006" s="1"/>
      <c r="CH4006" s="1"/>
      <c r="CI4006" s="1"/>
      <c r="CJ4006" s="1"/>
      <c r="CK4006" s="1"/>
      <c r="CL4006" s="1"/>
      <c r="CM4006" s="1"/>
      <c r="CN4006" s="1"/>
      <c r="CO4006" s="1"/>
      <c r="CP4006" s="1"/>
      <c r="CQ4006" s="1"/>
      <c r="CR4006" s="1"/>
      <c r="CS4006" s="1"/>
      <c r="CT4006" s="1"/>
      <c r="CU4006" s="1"/>
      <c r="CV4006" s="1"/>
      <c r="CW4006" s="1"/>
      <c r="CX4006" s="1"/>
      <c r="CY4006" s="1"/>
      <c r="CZ4006" s="1"/>
      <c r="DA4006" s="1"/>
      <c r="DB4006" s="1"/>
      <c r="DC4006" s="1"/>
      <c r="DD4006" s="1"/>
      <c r="DE4006" s="1"/>
      <c r="DF4006" s="1"/>
      <c r="DG4006" s="1"/>
      <c r="DH4006" s="1"/>
      <c r="DI4006" s="1"/>
      <c r="DJ4006" s="1"/>
      <c r="DK4006" s="1"/>
      <c r="DL4006" s="1"/>
      <c r="DM4006" s="1"/>
      <c r="DN4006" s="1"/>
      <c r="DO4006" s="1"/>
      <c r="DP4006" s="1"/>
      <c r="DQ4006" s="1"/>
      <c r="DR4006" s="1"/>
      <c r="DS4006" s="1"/>
      <c r="DT4006" s="1"/>
      <c r="DU4006" s="1"/>
      <c r="DV4006" s="1"/>
      <c r="DW4006" s="1"/>
      <c r="DX4006" s="1"/>
      <c r="DY4006" s="1"/>
      <c r="DZ4006" s="1"/>
      <c r="EA4006" s="1"/>
      <c r="EB4006" s="1"/>
      <c r="EC4006" s="1"/>
      <c r="ED4006" s="1"/>
      <c r="EE4006" s="1"/>
      <c r="EF4006" s="1"/>
      <c r="EG4006" s="1"/>
      <c r="EH4006" s="1"/>
      <c r="EI4006" s="1"/>
      <c r="EJ4006" s="1"/>
      <c r="EK4006" s="1"/>
      <c r="EL4006" s="1"/>
      <c r="EM4006" s="1"/>
      <c r="EN4006" s="1"/>
      <c r="EO4006" s="1"/>
      <c r="EP4006" s="1"/>
      <c r="EQ4006" s="1"/>
      <c r="ER4006" s="1"/>
      <c r="ES4006" s="1"/>
      <c r="ET4006" s="1"/>
      <c r="EU4006" s="1"/>
      <c r="EV4006" s="1"/>
      <c r="EW4006" s="1"/>
      <c r="EX4006" s="1"/>
    </row>
    <row r="4007" spans="1:154" x14ac:dyDescent="0.15">
      <c r="A4007" s="35"/>
      <c r="B4007" s="15"/>
      <c r="C4007" s="7"/>
      <c r="D4007" s="13"/>
      <c r="E4007" s="14"/>
      <c r="F4007" s="14"/>
      <c r="G4007" s="14"/>
      <c r="H4007" s="14"/>
      <c r="I4007" s="13"/>
      <c r="J4007" s="5"/>
      <c r="K4007" s="2"/>
      <c r="L4007" s="17"/>
      <c r="M4007" s="12"/>
      <c r="N4007" s="12"/>
      <c r="O4007" s="17"/>
      <c r="P4007" s="14"/>
      <c r="Q4007" s="14"/>
      <c r="R4007" s="14"/>
      <c r="S4007" s="20"/>
      <c r="T4007" s="14"/>
      <c r="U4007" s="4"/>
      <c r="V4007" s="5"/>
      <c r="W4007" s="10"/>
      <c r="X4007" s="10"/>
      <c r="Y4007" s="27"/>
      <c r="Z4007" s="3"/>
      <c r="AA4007" s="1"/>
      <c r="AB4007" s="10"/>
      <c r="AC4007" s="3"/>
      <c r="AD4007" s="3"/>
      <c r="AE4007" s="3"/>
      <c r="AF4007" s="10"/>
      <c r="AG4007" s="11"/>
      <c r="AH4007" s="10"/>
      <c r="AI4007" s="1"/>
      <c r="AJ4007" s="1"/>
      <c r="AK4007" s="1"/>
      <c r="AL4007" s="1"/>
      <c r="AM4007" s="1"/>
      <c r="AN4007" s="1"/>
      <c r="AO4007" s="1"/>
      <c r="AP4007" s="1"/>
      <c r="AQ4007" s="1"/>
      <c r="AR4007" s="1"/>
      <c r="AS4007" s="1"/>
      <c r="AT4007" s="1"/>
      <c r="AU4007" s="1"/>
      <c r="AV4007" s="1"/>
      <c r="AW4007" s="1"/>
      <c r="AX4007" s="1"/>
      <c r="AY4007" s="1"/>
      <c r="AZ4007" s="1"/>
      <c r="BA4007" s="1"/>
      <c r="BB4007" s="1"/>
      <c r="BC4007" s="1"/>
      <c r="BD4007" s="1"/>
      <c r="BE4007" s="1"/>
      <c r="BF4007" s="1"/>
      <c r="BG4007" s="1"/>
      <c r="BH4007" s="1"/>
      <c r="BI4007" s="1"/>
      <c r="BJ4007" s="1"/>
      <c r="BK4007" s="1"/>
      <c r="BL4007" s="1"/>
      <c r="BM4007" s="1"/>
      <c r="BN4007" s="1"/>
      <c r="BO4007" s="1"/>
      <c r="BP4007" s="1"/>
      <c r="BQ4007" s="1"/>
      <c r="BR4007" s="1"/>
      <c r="BS4007" s="1"/>
      <c r="BT4007" s="1"/>
      <c r="BU4007" s="1"/>
      <c r="BV4007" s="1"/>
      <c r="BW4007" s="1"/>
      <c r="BX4007" s="1"/>
      <c r="BY4007" s="1"/>
      <c r="BZ4007" s="1"/>
      <c r="CA4007" s="1"/>
      <c r="CB4007" s="1"/>
      <c r="CC4007" s="1"/>
      <c r="CD4007" s="1"/>
      <c r="CE4007" s="1"/>
      <c r="CF4007" s="1"/>
      <c r="CG4007" s="1"/>
      <c r="CH4007" s="1"/>
      <c r="CI4007" s="1"/>
      <c r="CJ4007" s="1"/>
      <c r="CK4007" s="1"/>
      <c r="CL4007" s="1"/>
      <c r="CM4007" s="1"/>
      <c r="CN4007" s="1"/>
      <c r="CO4007" s="1"/>
      <c r="CP4007" s="1"/>
      <c r="CQ4007" s="1"/>
      <c r="CR4007" s="1"/>
      <c r="CS4007" s="1"/>
      <c r="CT4007" s="1"/>
      <c r="CU4007" s="1"/>
      <c r="CV4007" s="1"/>
      <c r="CW4007" s="1"/>
      <c r="CX4007" s="1"/>
      <c r="CY4007" s="1"/>
      <c r="CZ4007" s="1"/>
      <c r="DA4007" s="1"/>
      <c r="DB4007" s="1"/>
      <c r="DC4007" s="1"/>
      <c r="DD4007" s="1"/>
      <c r="DE4007" s="1"/>
      <c r="DF4007" s="1"/>
      <c r="DG4007" s="1"/>
      <c r="DH4007" s="1"/>
      <c r="DI4007" s="1"/>
      <c r="DJ4007" s="1"/>
      <c r="DK4007" s="1"/>
      <c r="DL4007" s="1"/>
      <c r="DM4007" s="1"/>
      <c r="DN4007" s="1"/>
      <c r="DO4007" s="1"/>
      <c r="DP4007" s="1"/>
      <c r="DQ4007" s="1"/>
      <c r="DR4007" s="1"/>
      <c r="DS4007" s="1"/>
      <c r="DT4007" s="1"/>
      <c r="DU4007" s="1"/>
      <c r="DV4007" s="1"/>
      <c r="DW4007" s="1"/>
      <c r="DX4007" s="1"/>
      <c r="DY4007" s="1"/>
      <c r="DZ4007" s="1"/>
      <c r="EA4007" s="1"/>
      <c r="EB4007" s="1"/>
      <c r="EC4007" s="1"/>
      <c r="ED4007" s="1"/>
      <c r="EE4007" s="1"/>
      <c r="EF4007" s="1"/>
      <c r="EG4007" s="1"/>
      <c r="EH4007" s="1"/>
      <c r="EI4007" s="1"/>
      <c r="EJ4007" s="1"/>
      <c r="EK4007" s="1"/>
      <c r="EL4007" s="1"/>
      <c r="EM4007" s="1"/>
      <c r="EN4007" s="1"/>
      <c r="EO4007" s="1"/>
      <c r="EP4007" s="1"/>
      <c r="EQ4007" s="1"/>
      <c r="ER4007" s="1"/>
      <c r="ES4007" s="1"/>
      <c r="ET4007" s="1"/>
      <c r="EU4007" s="1"/>
      <c r="EV4007" s="1"/>
      <c r="EW4007" s="1"/>
      <c r="EX4007" s="1"/>
    </row>
    <row r="4008" spans="1:154" x14ac:dyDescent="0.15">
      <c r="A4008" s="35"/>
      <c r="B4008" s="15"/>
      <c r="C4008" s="7"/>
      <c r="D4008" s="13"/>
      <c r="E4008" s="14"/>
      <c r="F4008" s="14"/>
      <c r="G4008" s="14"/>
      <c r="H4008" s="14"/>
      <c r="I4008" s="13"/>
      <c r="J4008" s="5"/>
      <c r="K4008" s="2"/>
      <c r="L4008" s="17"/>
      <c r="M4008" s="12"/>
      <c r="N4008" s="12"/>
      <c r="O4008" s="17"/>
      <c r="P4008" s="14"/>
      <c r="Q4008" s="14"/>
      <c r="R4008" s="14"/>
      <c r="S4008" s="20"/>
      <c r="T4008" s="14"/>
      <c r="U4008" s="4"/>
      <c r="V4008" s="5"/>
      <c r="W4008" s="10"/>
      <c r="X4008" s="10"/>
      <c r="Y4008" s="27"/>
      <c r="Z4008" s="3"/>
      <c r="AA4008" s="1"/>
      <c r="AB4008" s="10"/>
      <c r="AC4008" s="3"/>
      <c r="AD4008" s="3"/>
      <c r="AE4008" s="3"/>
      <c r="AF4008" s="10"/>
      <c r="AG4008" s="11"/>
      <c r="AH4008" s="10"/>
      <c r="AI4008" s="1"/>
      <c r="AJ4008" s="1"/>
      <c r="AK4008" s="1"/>
      <c r="AL4008" s="1"/>
      <c r="AM4008" s="1"/>
      <c r="AN4008" s="1"/>
      <c r="AO4008" s="1"/>
      <c r="AP4008" s="1"/>
      <c r="AQ4008" s="1"/>
      <c r="AR4008" s="1"/>
      <c r="AS4008" s="1"/>
      <c r="AT4008" s="1"/>
      <c r="AU4008" s="1"/>
      <c r="AV4008" s="1"/>
      <c r="AW4008" s="1"/>
      <c r="AX4008" s="1"/>
      <c r="AY4008" s="1"/>
      <c r="AZ4008" s="1"/>
      <c r="BA4008" s="1"/>
      <c r="BB4008" s="1"/>
      <c r="BC4008" s="1"/>
      <c r="BD4008" s="1"/>
      <c r="BE4008" s="1"/>
      <c r="BF4008" s="1"/>
      <c r="BG4008" s="1"/>
      <c r="BH4008" s="1"/>
      <c r="BI4008" s="1"/>
      <c r="BJ4008" s="1"/>
      <c r="BK4008" s="1"/>
      <c r="BL4008" s="1"/>
      <c r="BM4008" s="1"/>
      <c r="BN4008" s="1"/>
      <c r="BO4008" s="1"/>
      <c r="BP4008" s="1"/>
      <c r="BQ4008" s="1"/>
      <c r="BR4008" s="1"/>
      <c r="BS4008" s="1"/>
      <c r="BT4008" s="1"/>
      <c r="BU4008" s="1"/>
      <c r="BV4008" s="1"/>
      <c r="BW4008" s="1"/>
      <c r="BX4008" s="1"/>
      <c r="BY4008" s="1"/>
      <c r="BZ4008" s="1"/>
      <c r="CA4008" s="1"/>
      <c r="CB4008" s="1"/>
      <c r="CC4008" s="1"/>
      <c r="CD4008" s="1"/>
      <c r="CE4008" s="1"/>
      <c r="CF4008" s="1"/>
      <c r="CG4008" s="1"/>
      <c r="CH4008" s="1"/>
      <c r="CI4008" s="1"/>
      <c r="CJ4008" s="1"/>
      <c r="CK4008" s="1"/>
      <c r="CL4008" s="1"/>
      <c r="CM4008" s="1"/>
      <c r="CN4008" s="1"/>
      <c r="CO4008" s="1"/>
      <c r="CP4008" s="1"/>
      <c r="CQ4008" s="1"/>
      <c r="CR4008" s="1"/>
      <c r="CS4008" s="1"/>
      <c r="CT4008" s="1"/>
      <c r="CU4008" s="1"/>
      <c r="CV4008" s="1"/>
      <c r="CW4008" s="1"/>
      <c r="CX4008" s="1"/>
      <c r="CY4008" s="1"/>
      <c r="CZ4008" s="1"/>
      <c r="DA4008" s="1"/>
      <c r="DB4008" s="1"/>
      <c r="DC4008" s="1"/>
      <c r="DD4008" s="1"/>
      <c r="DE4008" s="1"/>
      <c r="DF4008" s="1"/>
      <c r="DG4008" s="1"/>
      <c r="DH4008" s="1"/>
      <c r="DI4008" s="1"/>
      <c r="DJ4008" s="1"/>
      <c r="DK4008" s="1"/>
      <c r="DL4008" s="1"/>
      <c r="DM4008" s="1"/>
      <c r="DN4008" s="1"/>
      <c r="DO4008" s="1"/>
      <c r="DP4008" s="1"/>
      <c r="DQ4008" s="1"/>
      <c r="DR4008" s="1"/>
      <c r="DS4008" s="1"/>
      <c r="DT4008" s="1"/>
      <c r="DU4008" s="1"/>
      <c r="DV4008" s="1"/>
      <c r="DW4008" s="1"/>
      <c r="DX4008" s="1"/>
      <c r="DY4008" s="1"/>
      <c r="DZ4008" s="1"/>
      <c r="EA4008" s="1"/>
      <c r="EB4008" s="1"/>
      <c r="EC4008" s="1"/>
      <c r="ED4008" s="1"/>
      <c r="EE4008" s="1"/>
      <c r="EF4008" s="1"/>
      <c r="EG4008" s="1"/>
      <c r="EH4008" s="1"/>
      <c r="EI4008" s="1"/>
      <c r="EJ4008" s="1"/>
      <c r="EK4008" s="1"/>
      <c r="EL4008" s="1"/>
      <c r="EM4008" s="1"/>
      <c r="EN4008" s="1"/>
      <c r="EO4008" s="1"/>
      <c r="EP4008" s="1"/>
      <c r="EQ4008" s="1"/>
      <c r="ER4008" s="1"/>
      <c r="ES4008" s="1"/>
      <c r="ET4008" s="1"/>
      <c r="EU4008" s="1"/>
      <c r="EV4008" s="1"/>
      <c r="EW4008" s="1"/>
      <c r="EX4008" s="1"/>
    </row>
    <row r="4009" spans="1:154" x14ac:dyDescent="0.15">
      <c r="A4009" s="35"/>
      <c r="B4009" s="15"/>
      <c r="C4009" s="7"/>
      <c r="D4009" s="13"/>
      <c r="E4009" s="14"/>
      <c r="F4009" s="14"/>
      <c r="G4009" s="14"/>
      <c r="H4009" s="14"/>
      <c r="I4009" s="13"/>
      <c r="J4009" s="5"/>
      <c r="K4009" s="2"/>
      <c r="L4009" s="17"/>
      <c r="M4009" s="12"/>
      <c r="N4009" s="12"/>
      <c r="O4009" s="17"/>
      <c r="P4009" s="14"/>
      <c r="Q4009" s="14"/>
      <c r="R4009" s="14"/>
      <c r="S4009" s="20"/>
      <c r="T4009" s="14"/>
      <c r="U4009" s="4"/>
      <c r="V4009" s="5"/>
      <c r="W4009" s="10"/>
      <c r="X4009" s="10"/>
      <c r="Y4009" s="27"/>
      <c r="Z4009" s="3"/>
      <c r="AA4009" s="1"/>
      <c r="AB4009" s="10"/>
      <c r="AC4009" s="3"/>
      <c r="AD4009" s="3"/>
      <c r="AE4009" s="3"/>
      <c r="AF4009" s="10"/>
      <c r="AG4009" s="11"/>
      <c r="AH4009" s="10"/>
      <c r="AI4009" s="1"/>
      <c r="AJ4009" s="1"/>
      <c r="AK4009" s="1"/>
      <c r="AL4009" s="1"/>
      <c r="AM4009" s="1"/>
      <c r="AN4009" s="1"/>
      <c r="AO4009" s="1"/>
      <c r="AP4009" s="1"/>
      <c r="AQ4009" s="1"/>
      <c r="AR4009" s="1"/>
      <c r="AS4009" s="1"/>
      <c r="AT4009" s="1"/>
      <c r="AU4009" s="1"/>
      <c r="AV4009" s="1"/>
      <c r="AW4009" s="1"/>
      <c r="AX4009" s="1"/>
      <c r="AY4009" s="1"/>
      <c r="AZ4009" s="1"/>
      <c r="BA4009" s="1"/>
      <c r="BB4009" s="1"/>
      <c r="BC4009" s="1"/>
      <c r="BD4009" s="1"/>
      <c r="BE4009" s="1"/>
      <c r="BF4009" s="1"/>
      <c r="BG4009" s="1"/>
      <c r="BH4009" s="1"/>
      <c r="BI4009" s="1"/>
      <c r="BJ4009" s="1"/>
      <c r="BK4009" s="1"/>
      <c r="BL4009" s="1"/>
      <c r="BM4009" s="1"/>
      <c r="BN4009" s="1"/>
      <c r="BO4009" s="1"/>
      <c r="BP4009" s="1"/>
      <c r="BQ4009" s="1"/>
      <c r="BR4009" s="1"/>
      <c r="BS4009" s="1"/>
      <c r="BT4009" s="1"/>
      <c r="BU4009" s="1"/>
      <c r="BV4009" s="1"/>
      <c r="BW4009" s="1"/>
      <c r="BX4009" s="1"/>
      <c r="BY4009" s="1"/>
      <c r="BZ4009" s="1"/>
      <c r="CA4009" s="1"/>
      <c r="CB4009" s="1"/>
      <c r="CC4009" s="1"/>
      <c r="CD4009" s="1"/>
      <c r="CE4009" s="1"/>
      <c r="CF4009" s="1"/>
      <c r="CG4009" s="1"/>
      <c r="CH4009" s="1"/>
      <c r="CI4009" s="1"/>
      <c r="CJ4009" s="1"/>
      <c r="CK4009" s="1"/>
      <c r="CL4009" s="1"/>
      <c r="CM4009" s="1"/>
      <c r="CN4009" s="1"/>
      <c r="CO4009" s="1"/>
      <c r="CP4009" s="1"/>
      <c r="CQ4009" s="1"/>
      <c r="CR4009" s="1"/>
      <c r="CS4009" s="1"/>
      <c r="CT4009" s="1"/>
      <c r="CU4009" s="1"/>
      <c r="CV4009" s="1"/>
      <c r="CW4009" s="1"/>
      <c r="CX4009" s="1"/>
      <c r="CY4009" s="1"/>
      <c r="CZ4009" s="1"/>
      <c r="DA4009" s="1"/>
      <c r="DB4009" s="1"/>
      <c r="DC4009" s="1"/>
      <c r="DD4009" s="1"/>
      <c r="DE4009" s="1"/>
      <c r="DF4009" s="1"/>
      <c r="DG4009" s="1"/>
      <c r="DH4009" s="1"/>
      <c r="DI4009" s="1"/>
      <c r="DJ4009" s="1"/>
      <c r="DK4009" s="1"/>
      <c r="DL4009" s="1"/>
      <c r="DM4009" s="1"/>
      <c r="DN4009" s="1"/>
      <c r="DO4009" s="1"/>
      <c r="DP4009" s="1"/>
      <c r="DQ4009" s="1"/>
      <c r="DR4009" s="1"/>
      <c r="DS4009" s="1"/>
      <c r="DT4009" s="1"/>
      <c r="DU4009" s="1"/>
      <c r="DV4009" s="1"/>
      <c r="DW4009" s="1"/>
      <c r="DX4009" s="1"/>
      <c r="DY4009" s="1"/>
      <c r="DZ4009" s="1"/>
      <c r="EA4009" s="1"/>
      <c r="EB4009" s="1"/>
      <c r="EC4009" s="1"/>
      <c r="ED4009" s="1"/>
      <c r="EE4009" s="1"/>
      <c r="EF4009" s="1"/>
      <c r="EG4009" s="1"/>
      <c r="EH4009" s="1"/>
      <c r="EI4009" s="1"/>
      <c r="EJ4009" s="1"/>
      <c r="EK4009" s="1"/>
      <c r="EL4009" s="1"/>
      <c r="EM4009" s="1"/>
      <c r="EN4009" s="1"/>
      <c r="EO4009" s="1"/>
      <c r="EP4009" s="1"/>
      <c r="EQ4009" s="1"/>
      <c r="ER4009" s="1"/>
      <c r="ES4009" s="1"/>
      <c r="ET4009" s="1"/>
      <c r="EU4009" s="1"/>
      <c r="EV4009" s="1"/>
      <c r="EW4009" s="1"/>
      <c r="EX4009" s="1"/>
    </row>
    <row r="4010" spans="1:154" x14ac:dyDescent="0.15">
      <c r="A4010" s="35"/>
      <c r="B4010" s="15"/>
      <c r="C4010" s="7"/>
      <c r="D4010" s="13"/>
      <c r="E4010" s="14"/>
      <c r="F4010" s="14"/>
      <c r="G4010" s="14"/>
      <c r="H4010" s="14"/>
      <c r="I4010" s="13"/>
      <c r="J4010" s="5"/>
      <c r="K4010" s="2"/>
      <c r="L4010" s="17"/>
      <c r="M4010" s="12"/>
      <c r="N4010" s="12"/>
      <c r="O4010" s="17"/>
      <c r="P4010" s="14"/>
      <c r="Q4010" s="14"/>
      <c r="R4010" s="14"/>
      <c r="S4010" s="20"/>
      <c r="T4010" s="14"/>
      <c r="U4010" s="4"/>
      <c r="V4010" s="5"/>
      <c r="W4010" s="10"/>
      <c r="X4010" s="10"/>
      <c r="Y4010" s="27"/>
      <c r="Z4010" s="3"/>
      <c r="AA4010" s="1"/>
      <c r="AB4010" s="10"/>
      <c r="AC4010" s="3"/>
      <c r="AD4010" s="3"/>
      <c r="AE4010" s="3"/>
      <c r="AF4010" s="10"/>
      <c r="AG4010" s="11"/>
      <c r="AH4010" s="10"/>
      <c r="AI4010" s="1"/>
      <c r="AJ4010" s="1"/>
      <c r="AK4010" s="1"/>
      <c r="AL4010" s="1"/>
      <c r="AM4010" s="1"/>
      <c r="AN4010" s="1"/>
      <c r="AO4010" s="1"/>
      <c r="AP4010" s="1"/>
      <c r="AQ4010" s="1"/>
      <c r="AR4010" s="1"/>
      <c r="AS4010" s="1"/>
      <c r="AT4010" s="1"/>
      <c r="AU4010" s="1"/>
      <c r="AV4010" s="1"/>
      <c r="AW4010" s="1"/>
      <c r="AX4010" s="1"/>
      <c r="AY4010" s="1"/>
      <c r="AZ4010" s="1"/>
      <c r="BA4010" s="1"/>
      <c r="BB4010" s="1"/>
      <c r="BC4010" s="1"/>
      <c r="BD4010" s="1"/>
      <c r="BE4010" s="1"/>
      <c r="BF4010" s="1"/>
      <c r="BG4010" s="1"/>
      <c r="BH4010" s="1"/>
      <c r="BI4010" s="1"/>
      <c r="BJ4010" s="1"/>
      <c r="BK4010" s="1"/>
      <c r="BL4010" s="1"/>
      <c r="BM4010" s="1"/>
      <c r="BN4010" s="1"/>
      <c r="BO4010" s="1"/>
      <c r="BP4010" s="1"/>
      <c r="BQ4010" s="1"/>
      <c r="BR4010" s="1"/>
      <c r="BS4010" s="1"/>
      <c r="BT4010" s="1"/>
      <c r="BU4010" s="1"/>
      <c r="BV4010" s="1"/>
      <c r="BW4010" s="1"/>
      <c r="BX4010" s="1"/>
      <c r="BY4010" s="1"/>
      <c r="BZ4010" s="1"/>
      <c r="CA4010" s="1"/>
      <c r="CB4010" s="1"/>
      <c r="CC4010" s="1"/>
      <c r="CD4010" s="1"/>
      <c r="CE4010" s="1"/>
      <c r="CF4010" s="1"/>
      <c r="CG4010" s="1"/>
      <c r="CH4010" s="1"/>
      <c r="CI4010" s="1"/>
      <c r="CJ4010" s="1"/>
      <c r="CK4010" s="1"/>
      <c r="CL4010" s="1"/>
      <c r="CM4010" s="1"/>
      <c r="CN4010" s="1"/>
      <c r="CO4010" s="1"/>
      <c r="CP4010" s="1"/>
      <c r="CQ4010" s="1"/>
      <c r="CR4010" s="1"/>
      <c r="CS4010" s="1"/>
      <c r="CT4010" s="1"/>
      <c r="CU4010" s="1"/>
      <c r="CV4010" s="1"/>
      <c r="CW4010" s="1"/>
      <c r="CX4010" s="1"/>
      <c r="CY4010" s="1"/>
      <c r="CZ4010" s="1"/>
      <c r="DA4010" s="1"/>
      <c r="DB4010" s="1"/>
      <c r="DC4010" s="1"/>
      <c r="DD4010" s="1"/>
      <c r="DE4010" s="1"/>
      <c r="DF4010" s="1"/>
      <c r="DG4010" s="1"/>
      <c r="DH4010" s="1"/>
      <c r="DI4010" s="1"/>
      <c r="DJ4010" s="1"/>
      <c r="DK4010" s="1"/>
      <c r="DL4010" s="1"/>
      <c r="DM4010" s="1"/>
      <c r="DN4010" s="1"/>
      <c r="DO4010" s="1"/>
      <c r="DP4010" s="1"/>
      <c r="DQ4010" s="1"/>
      <c r="DR4010" s="1"/>
      <c r="DS4010" s="1"/>
      <c r="DT4010" s="1"/>
      <c r="DU4010" s="1"/>
      <c r="DV4010" s="1"/>
      <c r="DW4010" s="1"/>
      <c r="DX4010" s="1"/>
      <c r="DY4010" s="1"/>
      <c r="DZ4010" s="1"/>
      <c r="EA4010" s="1"/>
      <c r="EB4010" s="1"/>
      <c r="EC4010" s="1"/>
      <c r="ED4010" s="1"/>
      <c r="EE4010" s="1"/>
      <c r="EF4010" s="1"/>
      <c r="EG4010" s="1"/>
      <c r="EH4010" s="1"/>
      <c r="EI4010" s="1"/>
      <c r="EJ4010" s="1"/>
      <c r="EK4010" s="1"/>
      <c r="EL4010" s="1"/>
      <c r="EM4010" s="1"/>
      <c r="EN4010" s="1"/>
      <c r="EO4010" s="1"/>
      <c r="EP4010" s="1"/>
      <c r="EQ4010" s="1"/>
      <c r="ER4010" s="1"/>
      <c r="ES4010" s="1"/>
      <c r="ET4010" s="1"/>
      <c r="EU4010" s="1"/>
      <c r="EV4010" s="1"/>
      <c r="EW4010" s="1"/>
      <c r="EX4010" s="1"/>
    </row>
    <row r="4011" spans="1:154" x14ac:dyDescent="0.15">
      <c r="A4011" s="35"/>
      <c r="B4011" s="15"/>
      <c r="C4011" s="7"/>
      <c r="D4011" s="13"/>
      <c r="E4011" s="14"/>
      <c r="F4011" s="14"/>
      <c r="G4011" s="14"/>
      <c r="H4011" s="14"/>
      <c r="I4011" s="13"/>
      <c r="J4011" s="5"/>
      <c r="K4011" s="2"/>
      <c r="L4011" s="17"/>
      <c r="M4011" s="12"/>
      <c r="N4011" s="12"/>
      <c r="O4011" s="17"/>
      <c r="P4011" s="14"/>
      <c r="Q4011" s="14"/>
      <c r="R4011" s="14"/>
      <c r="S4011" s="20"/>
      <c r="T4011" s="14"/>
      <c r="U4011" s="4"/>
      <c r="V4011" s="5"/>
      <c r="W4011" s="10"/>
      <c r="X4011" s="10"/>
      <c r="Y4011" s="27"/>
      <c r="Z4011" s="3"/>
      <c r="AA4011" s="1"/>
      <c r="AB4011" s="10"/>
      <c r="AC4011" s="3"/>
      <c r="AD4011" s="3"/>
      <c r="AE4011" s="3"/>
      <c r="AF4011" s="10"/>
      <c r="AG4011" s="11"/>
      <c r="AH4011" s="10"/>
      <c r="AI4011" s="1"/>
      <c r="AJ4011" s="1"/>
      <c r="AK4011" s="1"/>
      <c r="AL4011" s="1"/>
      <c r="AM4011" s="1"/>
      <c r="AN4011" s="1"/>
      <c r="AO4011" s="1"/>
      <c r="AP4011" s="1"/>
      <c r="AQ4011" s="1"/>
      <c r="AR4011" s="1"/>
      <c r="AS4011" s="1"/>
      <c r="AT4011" s="1"/>
      <c r="AU4011" s="1"/>
      <c r="AV4011" s="1"/>
      <c r="AW4011" s="1"/>
      <c r="AX4011" s="1"/>
      <c r="AY4011" s="1"/>
      <c r="AZ4011" s="1"/>
      <c r="BA4011" s="1"/>
      <c r="BB4011" s="1"/>
      <c r="BC4011" s="1"/>
      <c r="BD4011" s="1"/>
      <c r="BE4011" s="1"/>
      <c r="BF4011" s="1"/>
      <c r="BG4011" s="1"/>
      <c r="BH4011" s="1"/>
      <c r="BI4011" s="1"/>
      <c r="BJ4011" s="1"/>
      <c r="BK4011" s="1"/>
      <c r="BL4011" s="1"/>
      <c r="BM4011" s="1"/>
      <c r="BN4011" s="1"/>
      <c r="BO4011" s="1"/>
      <c r="BP4011" s="1"/>
      <c r="BQ4011" s="1"/>
      <c r="BR4011" s="1"/>
      <c r="BS4011" s="1"/>
      <c r="BT4011" s="1"/>
      <c r="BU4011" s="1"/>
      <c r="BV4011" s="1"/>
      <c r="BW4011" s="1"/>
      <c r="BX4011" s="1"/>
      <c r="BY4011" s="1"/>
      <c r="BZ4011" s="1"/>
      <c r="CA4011" s="1"/>
      <c r="CB4011" s="1"/>
      <c r="CC4011" s="1"/>
      <c r="CD4011" s="1"/>
      <c r="CE4011" s="1"/>
      <c r="CF4011" s="1"/>
      <c r="CG4011" s="1"/>
      <c r="CH4011" s="1"/>
      <c r="CI4011" s="1"/>
      <c r="CJ4011" s="1"/>
      <c r="CK4011" s="1"/>
      <c r="CL4011" s="1"/>
      <c r="CM4011" s="1"/>
      <c r="CN4011" s="1"/>
      <c r="CO4011" s="1"/>
      <c r="CP4011" s="1"/>
      <c r="CQ4011" s="1"/>
      <c r="CR4011" s="1"/>
      <c r="CS4011" s="1"/>
      <c r="CT4011" s="1"/>
      <c r="CU4011" s="1"/>
      <c r="CV4011" s="1"/>
      <c r="CW4011" s="1"/>
      <c r="CX4011" s="1"/>
      <c r="CY4011" s="1"/>
      <c r="CZ4011" s="1"/>
      <c r="DA4011" s="1"/>
      <c r="DB4011" s="1"/>
      <c r="DC4011" s="1"/>
      <c r="DD4011" s="1"/>
      <c r="DE4011" s="1"/>
      <c r="DF4011" s="1"/>
      <c r="DG4011" s="1"/>
      <c r="DH4011" s="1"/>
      <c r="DI4011" s="1"/>
      <c r="DJ4011" s="1"/>
      <c r="DK4011" s="1"/>
      <c r="DL4011" s="1"/>
      <c r="DM4011" s="1"/>
      <c r="DN4011" s="1"/>
      <c r="DO4011" s="1"/>
      <c r="DP4011" s="1"/>
      <c r="DQ4011" s="1"/>
      <c r="DR4011" s="1"/>
      <c r="DS4011" s="1"/>
      <c r="DT4011" s="1"/>
      <c r="DU4011" s="1"/>
      <c r="DV4011" s="1"/>
      <c r="DW4011" s="1"/>
      <c r="DX4011" s="1"/>
      <c r="DY4011" s="1"/>
      <c r="DZ4011" s="1"/>
      <c r="EA4011" s="1"/>
      <c r="EB4011" s="1"/>
      <c r="EC4011" s="1"/>
      <c r="ED4011" s="1"/>
      <c r="EE4011" s="1"/>
      <c r="EF4011" s="1"/>
      <c r="EG4011" s="1"/>
      <c r="EH4011" s="1"/>
      <c r="EI4011" s="1"/>
      <c r="EJ4011" s="1"/>
      <c r="EK4011" s="1"/>
      <c r="EL4011" s="1"/>
      <c r="EM4011" s="1"/>
      <c r="EN4011" s="1"/>
      <c r="EO4011" s="1"/>
      <c r="EP4011" s="1"/>
      <c r="EQ4011" s="1"/>
      <c r="ER4011" s="1"/>
      <c r="ES4011" s="1"/>
      <c r="ET4011" s="1"/>
      <c r="EU4011" s="1"/>
      <c r="EV4011" s="1"/>
      <c r="EW4011" s="1"/>
      <c r="EX4011" s="1"/>
    </row>
    <row r="4012" spans="1:154" x14ac:dyDescent="0.15">
      <c r="A4012" s="35"/>
      <c r="B4012" s="15"/>
      <c r="C4012" s="7"/>
      <c r="D4012" s="13"/>
      <c r="E4012" s="14"/>
      <c r="F4012" s="14"/>
      <c r="G4012" s="14"/>
      <c r="H4012" s="14"/>
      <c r="I4012" s="13"/>
      <c r="J4012" s="5"/>
      <c r="K4012" s="2"/>
      <c r="L4012" s="17"/>
      <c r="M4012" s="12"/>
      <c r="N4012" s="12"/>
      <c r="O4012" s="17"/>
      <c r="P4012" s="14"/>
      <c r="Q4012" s="14"/>
      <c r="R4012" s="14"/>
      <c r="S4012" s="20"/>
      <c r="T4012" s="14"/>
      <c r="U4012" s="4"/>
      <c r="V4012" s="5"/>
      <c r="W4012" s="10"/>
      <c r="X4012" s="10"/>
      <c r="Y4012" s="27"/>
      <c r="Z4012" s="3"/>
      <c r="AA4012" s="1"/>
      <c r="AB4012" s="10"/>
      <c r="AC4012" s="3"/>
      <c r="AD4012" s="3"/>
      <c r="AE4012" s="3"/>
      <c r="AF4012" s="10"/>
      <c r="AG4012" s="11"/>
      <c r="AH4012" s="10"/>
      <c r="AI4012" s="1"/>
      <c r="AJ4012" s="1"/>
      <c r="AK4012" s="1"/>
      <c r="AL4012" s="1"/>
      <c r="AM4012" s="1"/>
      <c r="AN4012" s="1"/>
      <c r="AO4012" s="1"/>
      <c r="AP4012" s="1"/>
      <c r="AQ4012" s="1"/>
      <c r="AR4012" s="1"/>
      <c r="AS4012" s="1"/>
      <c r="AT4012" s="1"/>
      <c r="AU4012" s="1"/>
      <c r="AV4012" s="1"/>
      <c r="AW4012" s="1"/>
      <c r="AX4012" s="1"/>
      <c r="AY4012" s="1"/>
      <c r="AZ4012" s="1"/>
      <c r="BA4012" s="1"/>
      <c r="BB4012" s="1"/>
      <c r="BC4012" s="1"/>
      <c r="BD4012" s="1"/>
      <c r="BE4012" s="1"/>
      <c r="BF4012" s="1"/>
      <c r="BG4012" s="1"/>
      <c r="BH4012" s="1"/>
      <c r="BI4012" s="1"/>
      <c r="BJ4012" s="1"/>
      <c r="BK4012" s="1"/>
      <c r="BL4012" s="1"/>
      <c r="BM4012" s="1"/>
      <c r="BN4012" s="1"/>
      <c r="BO4012" s="1"/>
      <c r="BP4012" s="1"/>
      <c r="BQ4012" s="1"/>
      <c r="BR4012" s="1"/>
      <c r="BS4012" s="1"/>
      <c r="BT4012" s="1"/>
      <c r="BU4012" s="1"/>
      <c r="BV4012" s="1"/>
      <c r="BW4012" s="1"/>
      <c r="BX4012" s="1"/>
      <c r="BY4012" s="1"/>
      <c r="BZ4012" s="1"/>
      <c r="CA4012" s="1"/>
      <c r="CB4012" s="1"/>
      <c r="CC4012" s="1"/>
      <c r="CD4012" s="1"/>
      <c r="CE4012" s="1"/>
      <c r="CF4012" s="1"/>
      <c r="CG4012" s="1"/>
      <c r="CH4012" s="1"/>
      <c r="CI4012" s="1"/>
      <c r="CJ4012" s="1"/>
      <c r="CK4012" s="1"/>
      <c r="CL4012" s="1"/>
      <c r="CM4012" s="1"/>
      <c r="CN4012" s="1"/>
      <c r="CO4012" s="1"/>
      <c r="CP4012" s="1"/>
      <c r="CQ4012" s="1"/>
      <c r="CR4012" s="1"/>
      <c r="CS4012" s="1"/>
      <c r="CT4012" s="1"/>
      <c r="CU4012" s="1"/>
      <c r="CV4012" s="1"/>
      <c r="CW4012" s="1"/>
      <c r="CX4012" s="1"/>
      <c r="CY4012" s="1"/>
      <c r="CZ4012" s="1"/>
      <c r="DA4012" s="1"/>
      <c r="DB4012" s="1"/>
      <c r="DC4012" s="1"/>
      <c r="DD4012" s="1"/>
      <c r="DE4012" s="1"/>
      <c r="DF4012" s="1"/>
      <c r="DG4012" s="1"/>
      <c r="DH4012" s="1"/>
      <c r="DI4012" s="1"/>
      <c r="DJ4012" s="1"/>
      <c r="DK4012" s="1"/>
      <c r="DL4012" s="1"/>
      <c r="DM4012" s="1"/>
      <c r="DN4012" s="1"/>
      <c r="DO4012" s="1"/>
      <c r="DP4012" s="1"/>
      <c r="DQ4012" s="1"/>
      <c r="DR4012" s="1"/>
      <c r="DS4012" s="1"/>
      <c r="DT4012" s="1"/>
      <c r="DU4012" s="1"/>
      <c r="DV4012" s="1"/>
      <c r="DW4012" s="1"/>
      <c r="DX4012" s="1"/>
      <c r="DY4012" s="1"/>
      <c r="DZ4012" s="1"/>
      <c r="EA4012" s="1"/>
      <c r="EB4012" s="1"/>
      <c r="EC4012" s="1"/>
      <c r="ED4012" s="1"/>
      <c r="EE4012" s="1"/>
      <c r="EF4012" s="1"/>
      <c r="EG4012" s="1"/>
      <c r="EH4012" s="1"/>
      <c r="EI4012" s="1"/>
      <c r="EJ4012" s="1"/>
      <c r="EK4012" s="1"/>
      <c r="EL4012" s="1"/>
      <c r="EM4012" s="1"/>
      <c r="EN4012" s="1"/>
      <c r="EO4012" s="1"/>
      <c r="EP4012" s="1"/>
      <c r="EQ4012" s="1"/>
      <c r="ER4012" s="1"/>
      <c r="ES4012" s="1"/>
      <c r="ET4012" s="1"/>
      <c r="EU4012" s="1"/>
      <c r="EV4012" s="1"/>
      <c r="EW4012" s="1"/>
      <c r="EX4012" s="1"/>
    </row>
    <row r="4013" spans="1:154" x14ac:dyDescent="0.15">
      <c r="A4013" s="35"/>
      <c r="B4013" s="15"/>
      <c r="C4013" s="7"/>
      <c r="D4013" s="13"/>
      <c r="E4013" s="14"/>
      <c r="F4013" s="14"/>
      <c r="G4013" s="14"/>
      <c r="H4013" s="14"/>
      <c r="I4013" s="13"/>
      <c r="J4013" s="5"/>
      <c r="K4013" s="2"/>
      <c r="L4013" s="17"/>
      <c r="M4013" s="12"/>
      <c r="N4013" s="12"/>
      <c r="O4013" s="17"/>
      <c r="P4013" s="14"/>
      <c r="Q4013" s="14"/>
      <c r="R4013" s="14"/>
      <c r="S4013" s="20"/>
      <c r="T4013" s="14"/>
      <c r="U4013" s="4"/>
      <c r="V4013" s="5"/>
      <c r="W4013" s="10"/>
      <c r="X4013" s="10"/>
      <c r="Y4013" s="27"/>
      <c r="Z4013" s="3"/>
      <c r="AA4013" s="1"/>
      <c r="AB4013" s="10"/>
      <c r="AC4013" s="3"/>
      <c r="AD4013" s="3"/>
      <c r="AE4013" s="3"/>
      <c r="AF4013" s="10"/>
      <c r="AG4013" s="11"/>
      <c r="AH4013" s="10"/>
      <c r="AI4013" s="1"/>
      <c r="AJ4013" s="1"/>
      <c r="AK4013" s="1"/>
      <c r="AL4013" s="1"/>
      <c r="AM4013" s="1"/>
      <c r="AN4013" s="1"/>
      <c r="AO4013" s="1"/>
      <c r="AP4013" s="1"/>
      <c r="AQ4013" s="1"/>
      <c r="AR4013" s="1"/>
      <c r="AS4013" s="1"/>
      <c r="AT4013" s="1"/>
      <c r="AU4013" s="1"/>
      <c r="AV4013" s="1"/>
      <c r="AW4013" s="1"/>
      <c r="AX4013" s="1"/>
      <c r="AY4013" s="1"/>
      <c r="AZ4013" s="1"/>
      <c r="BA4013" s="1"/>
      <c r="BB4013" s="1"/>
      <c r="BC4013" s="1"/>
      <c r="BD4013" s="1"/>
      <c r="BE4013" s="1"/>
      <c r="BF4013" s="1"/>
      <c r="BG4013" s="1"/>
      <c r="BH4013" s="1"/>
      <c r="BI4013" s="1"/>
      <c r="BJ4013" s="1"/>
      <c r="BK4013" s="1"/>
      <c r="BL4013" s="1"/>
      <c r="BM4013" s="1"/>
      <c r="BN4013" s="1"/>
      <c r="BO4013" s="1"/>
      <c r="BP4013" s="1"/>
      <c r="BQ4013" s="1"/>
      <c r="BR4013" s="1"/>
      <c r="BS4013" s="1"/>
      <c r="BT4013" s="1"/>
      <c r="BU4013" s="1"/>
      <c r="BV4013" s="1"/>
      <c r="BW4013" s="1"/>
      <c r="BX4013" s="1"/>
      <c r="BY4013" s="1"/>
      <c r="BZ4013" s="1"/>
      <c r="CA4013" s="1"/>
      <c r="CB4013" s="1"/>
      <c r="CC4013" s="1"/>
      <c r="CD4013" s="1"/>
      <c r="CE4013" s="1"/>
      <c r="CF4013" s="1"/>
      <c r="CG4013" s="1"/>
      <c r="CH4013" s="1"/>
      <c r="CI4013" s="1"/>
      <c r="CJ4013" s="1"/>
      <c r="CK4013" s="1"/>
      <c r="CL4013" s="1"/>
      <c r="CM4013" s="1"/>
      <c r="CN4013" s="1"/>
      <c r="CO4013" s="1"/>
      <c r="CP4013" s="1"/>
      <c r="CQ4013" s="1"/>
      <c r="CR4013" s="1"/>
      <c r="CS4013" s="1"/>
      <c r="CT4013" s="1"/>
      <c r="CU4013" s="1"/>
      <c r="CV4013" s="1"/>
      <c r="CW4013" s="1"/>
      <c r="CX4013" s="1"/>
      <c r="CY4013" s="1"/>
      <c r="CZ4013" s="1"/>
      <c r="DA4013" s="1"/>
      <c r="DB4013" s="1"/>
      <c r="DC4013" s="1"/>
      <c r="DD4013" s="1"/>
      <c r="DE4013" s="1"/>
      <c r="DF4013" s="1"/>
      <c r="DG4013" s="1"/>
      <c r="DH4013" s="1"/>
      <c r="DI4013" s="1"/>
      <c r="DJ4013" s="1"/>
      <c r="DK4013" s="1"/>
      <c r="DL4013" s="1"/>
      <c r="DM4013" s="1"/>
      <c r="DN4013" s="1"/>
      <c r="DO4013" s="1"/>
      <c r="DP4013" s="1"/>
      <c r="DQ4013" s="1"/>
      <c r="DR4013" s="1"/>
      <c r="DS4013" s="1"/>
      <c r="DT4013" s="1"/>
      <c r="DU4013" s="1"/>
      <c r="DV4013" s="1"/>
      <c r="DW4013" s="1"/>
      <c r="DX4013" s="1"/>
      <c r="DY4013" s="1"/>
      <c r="DZ4013" s="1"/>
      <c r="EA4013" s="1"/>
      <c r="EB4013" s="1"/>
      <c r="EC4013" s="1"/>
      <c r="ED4013" s="1"/>
      <c r="EE4013" s="1"/>
      <c r="EF4013" s="1"/>
      <c r="EG4013" s="1"/>
      <c r="EH4013" s="1"/>
      <c r="EI4013" s="1"/>
      <c r="EJ4013" s="1"/>
      <c r="EK4013" s="1"/>
      <c r="EL4013" s="1"/>
      <c r="EM4013" s="1"/>
      <c r="EN4013" s="1"/>
      <c r="EO4013" s="1"/>
      <c r="EP4013" s="1"/>
      <c r="EQ4013" s="1"/>
      <c r="ER4013" s="1"/>
      <c r="ES4013" s="1"/>
      <c r="ET4013" s="1"/>
      <c r="EU4013" s="1"/>
      <c r="EV4013" s="1"/>
      <c r="EW4013" s="1"/>
      <c r="EX4013" s="1"/>
    </row>
    <row r="4014" spans="1:154" x14ac:dyDescent="0.15">
      <c r="A4014" s="35"/>
      <c r="B4014" s="15"/>
      <c r="C4014" s="7"/>
      <c r="D4014" s="13"/>
      <c r="E4014" s="14"/>
      <c r="F4014" s="14"/>
      <c r="G4014" s="14"/>
      <c r="H4014" s="14"/>
      <c r="I4014" s="13"/>
      <c r="J4014" s="5"/>
      <c r="K4014" s="2"/>
      <c r="L4014" s="17"/>
      <c r="M4014" s="12"/>
      <c r="N4014" s="12"/>
      <c r="O4014" s="17"/>
      <c r="P4014" s="14"/>
      <c r="Q4014" s="14"/>
      <c r="R4014" s="14"/>
      <c r="S4014" s="20"/>
      <c r="T4014" s="14"/>
      <c r="U4014" s="4"/>
      <c r="V4014" s="5"/>
      <c r="W4014" s="10"/>
      <c r="X4014" s="10"/>
      <c r="Y4014" s="27"/>
      <c r="Z4014" s="3"/>
      <c r="AA4014" s="1"/>
      <c r="AB4014" s="10"/>
      <c r="AC4014" s="3"/>
      <c r="AD4014" s="3"/>
      <c r="AE4014" s="3"/>
      <c r="AF4014" s="10"/>
      <c r="AG4014" s="11"/>
      <c r="AH4014" s="10"/>
      <c r="AI4014" s="1"/>
      <c r="AJ4014" s="1"/>
      <c r="AK4014" s="1"/>
      <c r="AL4014" s="1"/>
      <c r="AM4014" s="1"/>
      <c r="AN4014" s="1"/>
      <c r="AO4014" s="1"/>
      <c r="AP4014" s="1"/>
      <c r="AQ4014" s="1"/>
      <c r="AR4014" s="1"/>
      <c r="AS4014" s="1"/>
      <c r="AT4014" s="1"/>
      <c r="AU4014" s="1"/>
      <c r="AV4014" s="1"/>
      <c r="AW4014" s="1"/>
      <c r="AX4014" s="1"/>
      <c r="AY4014" s="1"/>
      <c r="AZ4014" s="1"/>
      <c r="BA4014" s="1"/>
      <c r="BB4014" s="1"/>
      <c r="BC4014" s="1"/>
      <c r="BD4014" s="1"/>
      <c r="BE4014" s="1"/>
      <c r="BF4014" s="1"/>
      <c r="BG4014" s="1"/>
      <c r="BH4014" s="1"/>
      <c r="BI4014" s="1"/>
      <c r="BJ4014" s="1"/>
      <c r="BK4014" s="1"/>
      <c r="BL4014" s="1"/>
      <c r="BM4014" s="1"/>
      <c r="BN4014" s="1"/>
      <c r="BO4014" s="1"/>
      <c r="BP4014" s="1"/>
      <c r="BQ4014" s="1"/>
      <c r="BR4014" s="1"/>
      <c r="BS4014" s="1"/>
      <c r="BT4014" s="1"/>
      <c r="BU4014" s="1"/>
      <c r="BV4014" s="1"/>
      <c r="BW4014" s="1"/>
      <c r="BX4014" s="1"/>
      <c r="BY4014" s="1"/>
      <c r="BZ4014" s="1"/>
      <c r="CA4014" s="1"/>
      <c r="CB4014" s="1"/>
      <c r="CC4014" s="1"/>
      <c r="CD4014" s="1"/>
      <c r="CE4014" s="1"/>
      <c r="CF4014" s="1"/>
      <c r="CG4014" s="1"/>
      <c r="CH4014" s="1"/>
      <c r="CI4014" s="1"/>
      <c r="CJ4014" s="1"/>
      <c r="CK4014" s="1"/>
      <c r="CL4014" s="1"/>
      <c r="CM4014" s="1"/>
      <c r="CN4014" s="1"/>
      <c r="CO4014" s="1"/>
      <c r="CP4014" s="1"/>
      <c r="CQ4014" s="1"/>
      <c r="CR4014" s="1"/>
      <c r="CS4014" s="1"/>
      <c r="CT4014" s="1"/>
      <c r="CU4014" s="1"/>
      <c r="CV4014" s="1"/>
      <c r="CW4014" s="1"/>
      <c r="CX4014" s="1"/>
      <c r="CY4014" s="1"/>
      <c r="CZ4014" s="1"/>
      <c r="DA4014" s="1"/>
      <c r="DB4014" s="1"/>
      <c r="DC4014" s="1"/>
      <c r="DD4014" s="1"/>
      <c r="DE4014" s="1"/>
      <c r="DF4014" s="1"/>
      <c r="DG4014" s="1"/>
      <c r="DH4014" s="1"/>
      <c r="DI4014" s="1"/>
      <c r="DJ4014" s="1"/>
      <c r="DK4014" s="1"/>
      <c r="DL4014" s="1"/>
      <c r="DM4014" s="1"/>
      <c r="DN4014" s="1"/>
      <c r="DO4014" s="1"/>
      <c r="DP4014" s="1"/>
      <c r="DQ4014" s="1"/>
      <c r="DR4014" s="1"/>
      <c r="DS4014" s="1"/>
      <c r="DT4014" s="1"/>
      <c r="DU4014" s="1"/>
      <c r="DV4014" s="1"/>
      <c r="DW4014" s="1"/>
      <c r="DX4014" s="1"/>
      <c r="DY4014" s="1"/>
      <c r="DZ4014" s="1"/>
      <c r="EA4014" s="1"/>
      <c r="EB4014" s="1"/>
      <c r="EC4014" s="1"/>
      <c r="ED4014" s="1"/>
      <c r="EE4014" s="1"/>
      <c r="EF4014" s="1"/>
      <c r="EG4014" s="1"/>
      <c r="EH4014" s="1"/>
      <c r="EI4014" s="1"/>
      <c r="EJ4014" s="1"/>
      <c r="EK4014" s="1"/>
      <c r="EL4014" s="1"/>
      <c r="EM4014" s="1"/>
      <c r="EN4014" s="1"/>
      <c r="EO4014" s="1"/>
      <c r="EP4014" s="1"/>
      <c r="EQ4014" s="1"/>
      <c r="ER4014" s="1"/>
      <c r="ES4014" s="1"/>
      <c r="ET4014" s="1"/>
      <c r="EU4014" s="1"/>
      <c r="EV4014" s="1"/>
      <c r="EW4014" s="1"/>
      <c r="EX4014" s="1"/>
    </row>
    <row r="4015" spans="1:154" x14ac:dyDescent="0.15">
      <c r="A4015" s="35"/>
      <c r="B4015" s="15"/>
      <c r="C4015" s="7"/>
      <c r="D4015" s="13"/>
      <c r="E4015" s="14"/>
      <c r="F4015" s="14"/>
      <c r="G4015" s="14"/>
      <c r="H4015" s="14"/>
      <c r="I4015" s="13"/>
      <c r="J4015" s="5"/>
      <c r="K4015" s="2"/>
      <c r="L4015" s="17"/>
      <c r="M4015" s="12"/>
      <c r="N4015" s="12"/>
      <c r="O4015" s="17"/>
      <c r="P4015" s="14"/>
      <c r="Q4015" s="14"/>
      <c r="R4015" s="14"/>
      <c r="S4015" s="20"/>
      <c r="T4015" s="14"/>
      <c r="U4015" s="4"/>
      <c r="V4015" s="5"/>
      <c r="W4015" s="10"/>
      <c r="X4015" s="10"/>
      <c r="Y4015" s="27"/>
      <c r="Z4015" s="3"/>
      <c r="AA4015" s="1"/>
      <c r="AB4015" s="10"/>
      <c r="AC4015" s="3"/>
      <c r="AD4015" s="3"/>
      <c r="AE4015" s="3"/>
      <c r="AF4015" s="10"/>
      <c r="AG4015" s="11"/>
      <c r="AH4015" s="10"/>
      <c r="AI4015" s="1"/>
      <c r="AJ4015" s="1"/>
      <c r="AK4015" s="1"/>
      <c r="AL4015" s="1"/>
      <c r="AM4015" s="1"/>
      <c r="AN4015" s="1"/>
      <c r="AO4015" s="1"/>
      <c r="AP4015" s="1"/>
      <c r="AQ4015" s="1"/>
      <c r="AR4015" s="1"/>
      <c r="AS4015" s="1"/>
      <c r="AT4015" s="1"/>
      <c r="AU4015" s="1"/>
      <c r="AV4015" s="1"/>
      <c r="AW4015" s="1"/>
      <c r="AX4015" s="1"/>
      <c r="AY4015" s="1"/>
      <c r="AZ4015" s="1"/>
      <c r="BA4015" s="1"/>
      <c r="BB4015" s="1"/>
      <c r="BC4015" s="1"/>
      <c r="BD4015" s="1"/>
      <c r="BE4015" s="1"/>
      <c r="BF4015" s="1"/>
      <c r="BG4015" s="1"/>
      <c r="BH4015" s="1"/>
      <c r="BI4015" s="1"/>
      <c r="BJ4015" s="1"/>
      <c r="BK4015" s="1"/>
      <c r="BL4015" s="1"/>
      <c r="BM4015" s="1"/>
      <c r="BN4015" s="1"/>
      <c r="BO4015" s="1"/>
      <c r="BP4015" s="1"/>
      <c r="BQ4015" s="1"/>
      <c r="BR4015" s="1"/>
      <c r="BS4015" s="1"/>
      <c r="BT4015" s="1"/>
      <c r="BU4015" s="1"/>
      <c r="BV4015" s="1"/>
      <c r="BW4015" s="1"/>
      <c r="BX4015" s="1"/>
      <c r="BY4015" s="1"/>
      <c r="BZ4015" s="1"/>
      <c r="CA4015" s="1"/>
      <c r="CB4015" s="1"/>
      <c r="CC4015" s="1"/>
      <c r="CD4015" s="1"/>
      <c r="CE4015" s="1"/>
      <c r="CF4015" s="1"/>
      <c r="CG4015" s="1"/>
      <c r="CH4015" s="1"/>
      <c r="CI4015" s="1"/>
      <c r="CJ4015" s="1"/>
      <c r="CK4015" s="1"/>
      <c r="CL4015" s="1"/>
      <c r="CM4015" s="1"/>
      <c r="CN4015" s="1"/>
      <c r="CO4015" s="1"/>
      <c r="CP4015" s="1"/>
      <c r="CQ4015" s="1"/>
      <c r="CR4015" s="1"/>
      <c r="CS4015" s="1"/>
      <c r="CT4015" s="1"/>
      <c r="CU4015" s="1"/>
      <c r="CV4015" s="1"/>
      <c r="CW4015" s="1"/>
      <c r="CX4015" s="1"/>
      <c r="CY4015" s="1"/>
      <c r="CZ4015" s="1"/>
      <c r="DA4015" s="1"/>
      <c r="DB4015" s="1"/>
      <c r="DC4015" s="1"/>
      <c r="DD4015" s="1"/>
      <c r="DE4015" s="1"/>
      <c r="DF4015" s="1"/>
      <c r="DG4015" s="1"/>
      <c r="DH4015" s="1"/>
      <c r="DI4015" s="1"/>
      <c r="DJ4015" s="1"/>
      <c r="DK4015" s="1"/>
      <c r="DL4015" s="1"/>
      <c r="DM4015" s="1"/>
      <c r="DN4015" s="1"/>
      <c r="DO4015" s="1"/>
      <c r="DP4015" s="1"/>
      <c r="DQ4015" s="1"/>
      <c r="DR4015" s="1"/>
      <c r="DS4015" s="1"/>
      <c r="DT4015" s="1"/>
      <c r="DU4015" s="1"/>
      <c r="DV4015" s="1"/>
      <c r="DW4015" s="1"/>
      <c r="DX4015" s="1"/>
      <c r="DY4015" s="1"/>
      <c r="DZ4015" s="1"/>
      <c r="EA4015" s="1"/>
      <c r="EB4015" s="1"/>
      <c r="EC4015" s="1"/>
      <c r="ED4015" s="1"/>
      <c r="EE4015" s="1"/>
      <c r="EF4015" s="1"/>
      <c r="EG4015" s="1"/>
      <c r="EH4015" s="1"/>
      <c r="EI4015" s="1"/>
      <c r="EJ4015" s="1"/>
      <c r="EK4015" s="1"/>
      <c r="EL4015" s="1"/>
      <c r="EM4015" s="1"/>
      <c r="EN4015" s="1"/>
      <c r="EO4015" s="1"/>
      <c r="EP4015" s="1"/>
      <c r="EQ4015" s="1"/>
      <c r="ER4015" s="1"/>
      <c r="ES4015" s="1"/>
      <c r="ET4015" s="1"/>
      <c r="EU4015" s="1"/>
      <c r="EV4015" s="1"/>
      <c r="EW4015" s="1"/>
      <c r="EX4015" s="1"/>
    </row>
    <row r="4016" spans="1:154" x14ac:dyDescent="0.15">
      <c r="A4016" s="35"/>
      <c r="B4016" s="15"/>
      <c r="C4016" s="7"/>
      <c r="D4016" s="13"/>
      <c r="E4016" s="14"/>
      <c r="F4016" s="14"/>
      <c r="G4016" s="14"/>
      <c r="H4016" s="14"/>
      <c r="I4016" s="13"/>
      <c r="J4016" s="5"/>
      <c r="K4016" s="2"/>
      <c r="L4016" s="17"/>
      <c r="M4016" s="12"/>
      <c r="N4016" s="12"/>
      <c r="O4016" s="17"/>
      <c r="P4016" s="14"/>
      <c r="Q4016" s="14"/>
      <c r="R4016" s="14"/>
      <c r="S4016" s="20"/>
      <c r="T4016" s="14"/>
      <c r="U4016" s="4"/>
      <c r="V4016" s="5"/>
      <c r="W4016" s="10"/>
      <c r="X4016" s="10"/>
      <c r="Y4016" s="27"/>
      <c r="Z4016" s="3"/>
      <c r="AA4016" s="1"/>
      <c r="AB4016" s="10"/>
      <c r="AC4016" s="3"/>
      <c r="AD4016" s="3"/>
      <c r="AE4016" s="3"/>
      <c r="AF4016" s="10"/>
      <c r="AG4016" s="11"/>
      <c r="AH4016" s="10"/>
      <c r="AI4016" s="1"/>
      <c r="AJ4016" s="1"/>
      <c r="AK4016" s="1"/>
      <c r="AL4016" s="1"/>
      <c r="AM4016" s="1"/>
      <c r="AN4016" s="1"/>
      <c r="AO4016" s="1"/>
      <c r="AP4016" s="1"/>
      <c r="AQ4016" s="1"/>
      <c r="AR4016" s="1"/>
      <c r="AS4016" s="1"/>
      <c r="AT4016" s="1"/>
      <c r="AU4016" s="1"/>
      <c r="AV4016" s="1"/>
      <c r="AW4016" s="1"/>
      <c r="AX4016" s="1"/>
      <c r="AY4016" s="1"/>
      <c r="AZ4016" s="1"/>
      <c r="BA4016" s="1"/>
      <c r="BB4016" s="1"/>
      <c r="BC4016" s="1"/>
      <c r="BD4016" s="1"/>
      <c r="BE4016" s="1"/>
      <c r="BF4016" s="1"/>
      <c r="BG4016" s="1"/>
      <c r="BH4016" s="1"/>
      <c r="BI4016" s="1"/>
      <c r="BJ4016" s="1"/>
      <c r="BK4016" s="1"/>
      <c r="BL4016" s="1"/>
      <c r="BM4016" s="1"/>
      <c r="BN4016" s="1"/>
      <c r="BO4016" s="1"/>
      <c r="BP4016" s="1"/>
      <c r="BQ4016" s="1"/>
      <c r="BR4016" s="1"/>
      <c r="BS4016" s="1"/>
      <c r="BT4016" s="1"/>
      <c r="BU4016" s="1"/>
      <c r="BV4016" s="1"/>
      <c r="BW4016" s="1"/>
      <c r="BX4016" s="1"/>
      <c r="BY4016" s="1"/>
      <c r="BZ4016" s="1"/>
      <c r="CA4016" s="1"/>
      <c r="CB4016" s="1"/>
      <c r="CC4016" s="1"/>
      <c r="CD4016" s="1"/>
      <c r="CE4016" s="1"/>
      <c r="CF4016" s="1"/>
      <c r="CG4016" s="1"/>
      <c r="CH4016" s="1"/>
      <c r="CI4016" s="1"/>
      <c r="CJ4016" s="1"/>
      <c r="CK4016" s="1"/>
      <c r="CL4016" s="1"/>
      <c r="CM4016" s="1"/>
      <c r="CN4016" s="1"/>
      <c r="CO4016" s="1"/>
      <c r="CP4016" s="1"/>
      <c r="CQ4016" s="1"/>
      <c r="CR4016" s="1"/>
      <c r="CS4016" s="1"/>
      <c r="CT4016" s="1"/>
      <c r="CU4016" s="1"/>
      <c r="CV4016" s="1"/>
      <c r="CW4016" s="1"/>
      <c r="CX4016" s="1"/>
      <c r="CY4016" s="1"/>
      <c r="CZ4016" s="1"/>
      <c r="DA4016" s="1"/>
      <c r="DB4016" s="1"/>
      <c r="DC4016" s="1"/>
      <c r="DD4016" s="1"/>
      <c r="DE4016" s="1"/>
      <c r="DF4016" s="1"/>
      <c r="DG4016" s="1"/>
      <c r="DH4016" s="1"/>
      <c r="DI4016" s="1"/>
      <c r="DJ4016" s="1"/>
      <c r="DK4016" s="1"/>
      <c r="DL4016" s="1"/>
      <c r="DM4016" s="1"/>
      <c r="DN4016" s="1"/>
      <c r="DO4016" s="1"/>
      <c r="DP4016" s="1"/>
      <c r="DQ4016" s="1"/>
      <c r="DR4016" s="1"/>
      <c r="DS4016" s="1"/>
      <c r="DT4016" s="1"/>
      <c r="DU4016" s="1"/>
      <c r="DV4016" s="1"/>
      <c r="DW4016" s="1"/>
      <c r="DX4016" s="1"/>
      <c r="DY4016" s="1"/>
      <c r="DZ4016" s="1"/>
      <c r="EA4016" s="1"/>
      <c r="EB4016" s="1"/>
      <c r="EC4016" s="1"/>
      <c r="ED4016" s="1"/>
      <c r="EE4016" s="1"/>
      <c r="EF4016" s="1"/>
      <c r="EG4016" s="1"/>
      <c r="EH4016" s="1"/>
      <c r="EI4016" s="1"/>
      <c r="EJ4016" s="1"/>
      <c r="EK4016" s="1"/>
      <c r="EL4016" s="1"/>
      <c r="EM4016" s="1"/>
      <c r="EN4016" s="1"/>
      <c r="EO4016" s="1"/>
      <c r="EP4016" s="1"/>
      <c r="EQ4016" s="1"/>
      <c r="ER4016" s="1"/>
      <c r="ES4016" s="1"/>
      <c r="ET4016" s="1"/>
      <c r="EU4016" s="1"/>
      <c r="EV4016" s="1"/>
      <c r="EW4016" s="1"/>
      <c r="EX4016" s="1"/>
    </row>
    <row r="4017" spans="1:154" x14ac:dyDescent="0.15">
      <c r="A4017" s="35"/>
      <c r="B4017" s="15"/>
      <c r="C4017" s="7"/>
      <c r="D4017" s="13"/>
      <c r="E4017" s="14"/>
      <c r="F4017" s="14"/>
      <c r="G4017" s="14"/>
      <c r="H4017" s="14"/>
      <c r="I4017" s="13"/>
      <c r="J4017" s="5"/>
      <c r="K4017" s="2"/>
      <c r="L4017" s="17"/>
      <c r="M4017" s="12"/>
      <c r="N4017" s="12"/>
      <c r="O4017" s="17"/>
      <c r="P4017" s="14"/>
      <c r="Q4017" s="14"/>
      <c r="R4017" s="14"/>
      <c r="S4017" s="20"/>
      <c r="T4017" s="14"/>
      <c r="U4017" s="4"/>
      <c r="V4017" s="5"/>
      <c r="W4017" s="10"/>
      <c r="X4017" s="10"/>
      <c r="Y4017" s="27"/>
      <c r="Z4017" s="3"/>
      <c r="AA4017" s="1"/>
      <c r="AB4017" s="10"/>
      <c r="AC4017" s="3"/>
      <c r="AD4017" s="3"/>
      <c r="AE4017" s="3"/>
      <c r="AF4017" s="10"/>
      <c r="AG4017" s="11"/>
      <c r="AH4017" s="10"/>
      <c r="AI4017" s="1"/>
      <c r="AJ4017" s="1"/>
      <c r="AK4017" s="1"/>
      <c r="AL4017" s="1"/>
      <c r="AM4017" s="1"/>
      <c r="AN4017" s="1"/>
      <c r="AO4017" s="1"/>
      <c r="AP4017" s="1"/>
      <c r="AQ4017" s="1"/>
      <c r="AR4017" s="1"/>
      <c r="AS4017" s="1"/>
      <c r="AT4017" s="1"/>
      <c r="AU4017" s="1"/>
      <c r="AV4017" s="1"/>
      <c r="AW4017" s="1"/>
      <c r="AX4017" s="1"/>
      <c r="AY4017" s="1"/>
      <c r="AZ4017" s="1"/>
      <c r="BA4017" s="1"/>
      <c r="BB4017" s="1"/>
      <c r="BC4017" s="1"/>
      <c r="BD4017" s="1"/>
      <c r="BE4017" s="1"/>
      <c r="BF4017" s="1"/>
      <c r="BG4017" s="1"/>
      <c r="BH4017" s="1"/>
      <c r="BI4017" s="1"/>
      <c r="BJ4017" s="1"/>
      <c r="BK4017" s="1"/>
      <c r="BL4017" s="1"/>
      <c r="BM4017" s="1"/>
      <c r="BN4017" s="1"/>
      <c r="BO4017" s="1"/>
      <c r="BP4017" s="1"/>
      <c r="BQ4017" s="1"/>
      <c r="BR4017" s="1"/>
      <c r="BS4017" s="1"/>
      <c r="BT4017" s="1"/>
      <c r="BU4017" s="1"/>
      <c r="BV4017" s="1"/>
      <c r="BW4017" s="1"/>
      <c r="BX4017" s="1"/>
      <c r="BY4017" s="1"/>
      <c r="BZ4017" s="1"/>
      <c r="CA4017" s="1"/>
      <c r="CB4017" s="1"/>
      <c r="CC4017" s="1"/>
      <c r="CD4017" s="1"/>
      <c r="CE4017" s="1"/>
      <c r="CF4017" s="1"/>
      <c r="CG4017" s="1"/>
      <c r="CH4017" s="1"/>
      <c r="CI4017" s="1"/>
      <c r="CJ4017" s="1"/>
      <c r="CK4017" s="1"/>
      <c r="CL4017" s="1"/>
      <c r="CM4017" s="1"/>
      <c r="CN4017" s="1"/>
      <c r="CO4017" s="1"/>
      <c r="CP4017" s="1"/>
      <c r="CQ4017" s="1"/>
      <c r="CR4017" s="1"/>
      <c r="CS4017" s="1"/>
      <c r="CT4017" s="1"/>
      <c r="CU4017" s="1"/>
      <c r="CV4017" s="1"/>
      <c r="CW4017" s="1"/>
      <c r="CX4017" s="1"/>
      <c r="CY4017" s="1"/>
      <c r="CZ4017" s="1"/>
      <c r="DA4017" s="1"/>
      <c r="DB4017" s="1"/>
      <c r="DC4017" s="1"/>
      <c r="DD4017" s="1"/>
      <c r="DE4017" s="1"/>
      <c r="DF4017" s="1"/>
      <c r="DG4017" s="1"/>
      <c r="DH4017" s="1"/>
      <c r="DI4017" s="1"/>
      <c r="DJ4017" s="1"/>
      <c r="DK4017" s="1"/>
      <c r="DL4017" s="1"/>
      <c r="DM4017" s="1"/>
      <c r="DN4017" s="1"/>
      <c r="DO4017" s="1"/>
      <c r="DP4017" s="1"/>
      <c r="DQ4017" s="1"/>
      <c r="DR4017" s="1"/>
      <c r="DS4017" s="1"/>
      <c r="DT4017" s="1"/>
      <c r="DU4017" s="1"/>
      <c r="DV4017" s="1"/>
      <c r="DW4017" s="1"/>
      <c r="DX4017" s="1"/>
      <c r="DY4017" s="1"/>
      <c r="DZ4017" s="1"/>
      <c r="EA4017" s="1"/>
      <c r="EB4017" s="1"/>
      <c r="EC4017" s="1"/>
      <c r="ED4017" s="1"/>
      <c r="EE4017" s="1"/>
      <c r="EF4017" s="1"/>
      <c r="EG4017" s="1"/>
      <c r="EH4017" s="1"/>
      <c r="EI4017" s="1"/>
      <c r="EJ4017" s="1"/>
      <c r="EK4017" s="1"/>
      <c r="EL4017" s="1"/>
      <c r="EM4017" s="1"/>
      <c r="EN4017" s="1"/>
      <c r="EO4017" s="1"/>
      <c r="EP4017" s="1"/>
      <c r="EQ4017" s="1"/>
      <c r="ER4017" s="1"/>
      <c r="ES4017" s="1"/>
      <c r="ET4017" s="1"/>
      <c r="EU4017" s="1"/>
      <c r="EV4017" s="1"/>
      <c r="EW4017" s="1"/>
      <c r="EX4017" s="1"/>
    </row>
    <row r="4018" spans="1:154" x14ac:dyDescent="0.15">
      <c r="A4018" s="35"/>
      <c r="B4018" s="15"/>
      <c r="C4018" s="7"/>
      <c r="D4018" s="13"/>
      <c r="E4018" s="14"/>
      <c r="F4018" s="14"/>
      <c r="G4018" s="14"/>
      <c r="H4018" s="14"/>
      <c r="I4018" s="13"/>
      <c r="J4018" s="5"/>
      <c r="K4018" s="2"/>
      <c r="L4018" s="17"/>
      <c r="M4018" s="12"/>
      <c r="N4018" s="12"/>
      <c r="O4018" s="17"/>
      <c r="P4018" s="14"/>
      <c r="Q4018" s="14"/>
      <c r="R4018" s="14"/>
      <c r="S4018" s="20"/>
      <c r="T4018" s="14"/>
      <c r="U4018" s="4"/>
      <c r="V4018" s="5"/>
      <c r="W4018" s="10"/>
      <c r="X4018" s="10"/>
      <c r="Y4018" s="27"/>
      <c r="Z4018" s="3"/>
      <c r="AA4018" s="1"/>
      <c r="AB4018" s="10"/>
      <c r="AC4018" s="3"/>
      <c r="AD4018" s="3"/>
      <c r="AE4018" s="3"/>
      <c r="AF4018" s="10"/>
      <c r="AG4018" s="11"/>
      <c r="AH4018" s="10"/>
      <c r="AI4018" s="1"/>
      <c r="AJ4018" s="1"/>
      <c r="AK4018" s="1"/>
      <c r="AL4018" s="1"/>
      <c r="AM4018" s="1"/>
      <c r="AN4018" s="1"/>
      <c r="AO4018" s="1"/>
      <c r="AP4018" s="1"/>
      <c r="AQ4018" s="1"/>
      <c r="AR4018" s="1"/>
      <c r="AS4018" s="1"/>
      <c r="AT4018" s="1"/>
      <c r="AU4018" s="1"/>
      <c r="AV4018" s="1"/>
      <c r="AW4018" s="1"/>
      <c r="AX4018" s="1"/>
      <c r="AY4018" s="1"/>
      <c r="AZ4018" s="1"/>
      <c r="BA4018" s="1"/>
      <c r="BB4018" s="1"/>
      <c r="BC4018" s="1"/>
      <c r="BD4018" s="1"/>
      <c r="BE4018" s="1"/>
      <c r="BF4018" s="1"/>
      <c r="BG4018" s="1"/>
      <c r="BH4018" s="1"/>
      <c r="BI4018" s="1"/>
      <c r="BJ4018" s="1"/>
      <c r="BK4018" s="1"/>
      <c r="BL4018" s="1"/>
      <c r="BM4018" s="1"/>
      <c r="BN4018" s="1"/>
      <c r="BO4018" s="1"/>
      <c r="BP4018" s="1"/>
      <c r="BQ4018" s="1"/>
      <c r="BR4018" s="1"/>
      <c r="BS4018" s="1"/>
      <c r="BT4018" s="1"/>
      <c r="BU4018" s="1"/>
      <c r="BV4018" s="1"/>
      <c r="BW4018" s="1"/>
      <c r="BX4018" s="1"/>
      <c r="BY4018" s="1"/>
      <c r="BZ4018" s="1"/>
      <c r="CA4018" s="1"/>
      <c r="CB4018" s="1"/>
      <c r="CC4018" s="1"/>
      <c r="CD4018" s="1"/>
      <c r="CE4018" s="1"/>
      <c r="CF4018" s="1"/>
      <c r="CG4018" s="1"/>
      <c r="CH4018" s="1"/>
      <c r="CI4018" s="1"/>
      <c r="CJ4018" s="1"/>
      <c r="CK4018" s="1"/>
      <c r="CL4018" s="1"/>
      <c r="CM4018" s="1"/>
      <c r="CN4018" s="1"/>
      <c r="CO4018" s="1"/>
      <c r="CP4018" s="1"/>
      <c r="CQ4018" s="1"/>
      <c r="CR4018" s="1"/>
      <c r="CS4018" s="1"/>
      <c r="CT4018" s="1"/>
      <c r="CU4018" s="1"/>
      <c r="CV4018" s="1"/>
      <c r="CW4018" s="1"/>
      <c r="CX4018" s="1"/>
      <c r="CY4018" s="1"/>
      <c r="CZ4018" s="1"/>
      <c r="DA4018" s="1"/>
      <c r="DB4018" s="1"/>
      <c r="DC4018" s="1"/>
      <c r="DD4018" s="1"/>
      <c r="DE4018" s="1"/>
      <c r="DF4018" s="1"/>
      <c r="DG4018" s="1"/>
      <c r="DH4018" s="1"/>
      <c r="DI4018" s="1"/>
      <c r="DJ4018" s="1"/>
      <c r="DK4018" s="1"/>
      <c r="DL4018" s="1"/>
      <c r="DM4018" s="1"/>
      <c r="DN4018" s="1"/>
      <c r="DO4018" s="1"/>
      <c r="DP4018" s="1"/>
      <c r="DQ4018" s="1"/>
      <c r="DR4018" s="1"/>
      <c r="DS4018" s="1"/>
      <c r="DT4018" s="1"/>
      <c r="DU4018" s="1"/>
      <c r="DV4018" s="1"/>
      <c r="DW4018" s="1"/>
      <c r="DX4018" s="1"/>
      <c r="DY4018" s="1"/>
      <c r="DZ4018" s="1"/>
      <c r="EA4018" s="1"/>
      <c r="EB4018" s="1"/>
      <c r="EC4018" s="1"/>
      <c r="ED4018" s="1"/>
      <c r="EE4018" s="1"/>
      <c r="EF4018" s="1"/>
      <c r="EG4018" s="1"/>
      <c r="EH4018" s="1"/>
      <c r="EI4018" s="1"/>
      <c r="EJ4018" s="1"/>
      <c r="EK4018" s="1"/>
      <c r="EL4018" s="1"/>
      <c r="EM4018" s="1"/>
      <c r="EN4018" s="1"/>
      <c r="EO4018" s="1"/>
      <c r="EP4018" s="1"/>
      <c r="EQ4018" s="1"/>
      <c r="ER4018" s="1"/>
      <c r="ES4018" s="1"/>
      <c r="ET4018" s="1"/>
      <c r="EU4018" s="1"/>
      <c r="EV4018" s="1"/>
      <c r="EW4018" s="1"/>
      <c r="EX4018" s="1"/>
    </row>
    <row r="4019" spans="1:154" x14ac:dyDescent="0.15">
      <c r="A4019" s="35"/>
      <c r="B4019" s="15"/>
      <c r="C4019" s="7"/>
      <c r="D4019" s="13"/>
      <c r="E4019" s="14"/>
      <c r="F4019" s="14"/>
      <c r="G4019" s="14"/>
      <c r="H4019" s="14"/>
      <c r="I4019" s="13"/>
      <c r="J4019" s="5"/>
      <c r="K4019" s="2"/>
      <c r="L4019" s="17"/>
      <c r="M4019" s="12"/>
      <c r="N4019" s="12"/>
      <c r="O4019" s="17"/>
      <c r="P4019" s="14"/>
      <c r="Q4019" s="14"/>
      <c r="R4019" s="14"/>
      <c r="S4019" s="20"/>
      <c r="T4019" s="14"/>
      <c r="U4019" s="4"/>
      <c r="V4019" s="5"/>
      <c r="W4019" s="10"/>
      <c r="X4019" s="10"/>
      <c r="Y4019" s="27"/>
      <c r="Z4019" s="3"/>
      <c r="AA4019" s="1"/>
      <c r="AB4019" s="10"/>
      <c r="AC4019" s="3"/>
      <c r="AD4019" s="3"/>
      <c r="AE4019" s="3"/>
      <c r="AF4019" s="10"/>
      <c r="AG4019" s="11"/>
      <c r="AH4019" s="10"/>
      <c r="AI4019" s="1"/>
      <c r="AJ4019" s="1"/>
      <c r="AK4019" s="1"/>
      <c r="AL4019" s="1"/>
      <c r="AM4019" s="1"/>
      <c r="AN4019" s="1"/>
      <c r="AO4019" s="1"/>
      <c r="AP4019" s="1"/>
      <c r="AQ4019" s="1"/>
      <c r="AR4019" s="1"/>
      <c r="AS4019" s="1"/>
      <c r="AT4019" s="1"/>
      <c r="AU4019" s="1"/>
      <c r="AV4019" s="1"/>
      <c r="AW4019" s="1"/>
      <c r="AX4019" s="1"/>
      <c r="AY4019" s="1"/>
      <c r="AZ4019" s="1"/>
      <c r="BA4019" s="1"/>
      <c r="BB4019" s="1"/>
      <c r="BC4019" s="1"/>
      <c r="BD4019" s="1"/>
      <c r="BE4019" s="1"/>
      <c r="BF4019" s="1"/>
      <c r="BG4019" s="1"/>
      <c r="BH4019" s="1"/>
      <c r="BI4019" s="1"/>
      <c r="BJ4019" s="1"/>
      <c r="BK4019" s="1"/>
      <c r="BL4019" s="1"/>
      <c r="BM4019" s="1"/>
      <c r="BN4019" s="1"/>
      <c r="BO4019" s="1"/>
      <c r="BP4019" s="1"/>
      <c r="BQ4019" s="1"/>
      <c r="BR4019" s="1"/>
      <c r="BS4019" s="1"/>
      <c r="BT4019" s="1"/>
      <c r="BU4019" s="1"/>
      <c r="BV4019" s="1"/>
      <c r="BW4019" s="1"/>
      <c r="BX4019" s="1"/>
      <c r="BY4019" s="1"/>
      <c r="BZ4019" s="1"/>
      <c r="CA4019" s="1"/>
      <c r="CB4019" s="1"/>
      <c r="CC4019" s="1"/>
      <c r="CD4019" s="1"/>
      <c r="CE4019" s="1"/>
      <c r="CF4019" s="1"/>
      <c r="CG4019" s="1"/>
      <c r="CH4019" s="1"/>
      <c r="CI4019" s="1"/>
      <c r="CJ4019" s="1"/>
      <c r="CK4019" s="1"/>
      <c r="CL4019" s="1"/>
      <c r="CM4019" s="1"/>
      <c r="CN4019" s="1"/>
      <c r="CO4019" s="1"/>
      <c r="CP4019" s="1"/>
      <c r="CQ4019" s="1"/>
      <c r="CR4019" s="1"/>
      <c r="CS4019" s="1"/>
      <c r="CT4019" s="1"/>
      <c r="CU4019" s="1"/>
      <c r="CV4019" s="1"/>
      <c r="CW4019" s="1"/>
      <c r="CX4019" s="1"/>
      <c r="CY4019" s="1"/>
      <c r="CZ4019" s="1"/>
      <c r="DA4019" s="1"/>
      <c r="DB4019" s="1"/>
      <c r="DC4019" s="1"/>
      <c r="DD4019" s="1"/>
      <c r="DE4019" s="1"/>
      <c r="DF4019" s="1"/>
      <c r="DG4019" s="1"/>
      <c r="DH4019" s="1"/>
      <c r="DI4019" s="1"/>
      <c r="DJ4019" s="1"/>
      <c r="DK4019" s="1"/>
      <c r="DL4019" s="1"/>
      <c r="DM4019" s="1"/>
      <c r="DN4019" s="1"/>
      <c r="DO4019" s="1"/>
      <c r="DP4019" s="1"/>
      <c r="DQ4019" s="1"/>
      <c r="DR4019" s="1"/>
      <c r="DS4019" s="1"/>
      <c r="DT4019" s="1"/>
      <c r="DU4019" s="1"/>
      <c r="DV4019" s="1"/>
      <c r="DW4019" s="1"/>
      <c r="DX4019" s="1"/>
      <c r="DY4019" s="1"/>
      <c r="DZ4019" s="1"/>
      <c r="EA4019" s="1"/>
      <c r="EB4019" s="1"/>
      <c r="EC4019" s="1"/>
      <c r="ED4019" s="1"/>
      <c r="EE4019" s="1"/>
      <c r="EF4019" s="1"/>
      <c r="EG4019" s="1"/>
      <c r="EH4019" s="1"/>
      <c r="EI4019" s="1"/>
      <c r="EJ4019" s="1"/>
      <c r="EK4019" s="1"/>
      <c r="EL4019" s="1"/>
      <c r="EM4019" s="1"/>
      <c r="EN4019" s="1"/>
      <c r="EO4019" s="1"/>
      <c r="EP4019" s="1"/>
      <c r="EQ4019" s="1"/>
      <c r="ER4019" s="1"/>
      <c r="ES4019" s="1"/>
      <c r="ET4019" s="1"/>
      <c r="EU4019" s="1"/>
      <c r="EV4019" s="1"/>
      <c r="EW4019" s="1"/>
      <c r="EX4019" s="1"/>
    </row>
    <row r="4020" spans="1:154" x14ac:dyDescent="0.15">
      <c r="A4020" s="35"/>
      <c r="B4020" s="15"/>
      <c r="C4020" s="7"/>
      <c r="D4020" s="13"/>
      <c r="E4020" s="14"/>
      <c r="F4020" s="14"/>
      <c r="G4020" s="14"/>
      <c r="H4020" s="14"/>
      <c r="I4020" s="13"/>
      <c r="J4020" s="5"/>
      <c r="K4020" s="2"/>
      <c r="L4020" s="17"/>
      <c r="M4020" s="12"/>
      <c r="N4020" s="12"/>
      <c r="O4020" s="17"/>
      <c r="P4020" s="14"/>
      <c r="Q4020" s="14"/>
      <c r="R4020" s="14"/>
      <c r="S4020" s="20"/>
      <c r="T4020" s="14"/>
      <c r="U4020" s="4"/>
      <c r="V4020" s="5"/>
      <c r="W4020" s="10"/>
      <c r="X4020" s="10"/>
      <c r="Y4020" s="27"/>
      <c r="Z4020" s="3"/>
      <c r="AA4020" s="1"/>
      <c r="AB4020" s="10"/>
      <c r="AC4020" s="3"/>
      <c r="AD4020" s="3"/>
      <c r="AE4020" s="3"/>
      <c r="AF4020" s="10"/>
      <c r="AG4020" s="11"/>
      <c r="AH4020" s="10"/>
      <c r="AI4020" s="1"/>
      <c r="AJ4020" s="1"/>
      <c r="AK4020" s="1"/>
      <c r="AL4020" s="1"/>
      <c r="AM4020" s="1"/>
      <c r="AN4020" s="1"/>
      <c r="AO4020" s="1"/>
      <c r="AP4020" s="1"/>
      <c r="AQ4020" s="1"/>
      <c r="AR4020" s="1"/>
      <c r="AS4020" s="1"/>
      <c r="AT4020" s="1"/>
      <c r="AU4020" s="1"/>
      <c r="AV4020" s="1"/>
      <c r="AW4020" s="1"/>
      <c r="AX4020" s="1"/>
      <c r="AY4020" s="1"/>
      <c r="AZ4020" s="1"/>
      <c r="BA4020" s="1"/>
      <c r="BB4020" s="1"/>
      <c r="BC4020" s="1"/>
      <c r="BD4020" s="1"/>
      <c r="BE4020" s="1"/>
      <c r="BF4020" s="1"/>
      <c r="BG4020" s="1"/>
      <c r="BH4020" s="1"/>
      <c r="BI4020" s="1"/>
      <c r="BJ4020" s="1"/>
      <c r="BK4020" s="1"/>
      <c r="BL4020" s="1"/>
      <c r="BM4020" s="1"/>
      <c r="BN4020" s="1"/>
      <c r="BO4020" s="1"/>
      <c r="BP4020" s="1"/>
      <c r="BQ4020" s="1"/>
      <c r="BR4020" s="1"/>
      <c r="BS4020" s="1"/>
      <c r="BT4020" s="1"/>
      <c r="BU4020" s="1"/>
      <c r="BV4020" s="1"/>
      <c r="BW4020" s="1"/>
      <c r="BX4020" s="1"/>
      <c r="BY4020" s="1"/>
      <c r="BZ4020" s="1"/>
      <c r="CA4020" s="1"/>
      <c r="CB4020" s="1"/>
      <c r="CC4020" s="1"/>
      <c r="CD4020" s="1"/>
      <c r="CE4020" s="1"/>
      <c r="CF4020" s="1"/>
      <c r="CG4020" s="1"/>
      <c r="CH4020" s="1"/>
      <c r="CI4020" s="1"/>
      <c r="CJ4020" s="1"/>
      <c r="CK4020" s="1"/>
      <c r="CL4020" s="1"/>
      <c r="CM4020" s="1"/>
      <c r="CN4020" s="1"/>
      <c r="CO4020" s="1"/>
      <c r="CP4020" s="1"/>
      <c r="CQ4020" s="1"/>
      <c r="CR4020" s="1"/>
      <c r="CS4020" s="1"/>
      <c r="CT4020" s="1"/>
      <c r="CU4020" s="1"/>
      <c r="CV4020" s="1"/>
      <c r="CW4020" s="1"/>
      <c r="CX4020" s="1"/>
      <c r="CY4020" s="1"/>
      <c r="CZ4020" s="1"/>
      <c r="DA4020" s="1"/>
      <c r="DB4020" s="1"/>
      <c r="DC4020" s="1"/>
      <c r="DD4020" s="1"/>
      <c r="DE4020" s="1"/>
      <c r="DF4020" s="1"/>
      <c r="DG4020" s="1"/>
      <c r="DH4020" s="1"/>
      <c r="DI4020" s="1"/>
      <c r="DJ4020" s="1"/>
      <c r="DK4020" s="1"/>
      <c r="DL4020" s="1"/>
      <c r="DM4020" s="1"/>
      <c r="DN4020" s="1"/>
      <c r="DO4020" s="1"/>
      <c r="DP4020" s="1"/>
      <c r="DQ4020" s="1"/>
      <c r="DR4020" s="1"/>
      <c r="DS4020" s="1"/>
      <c r="DT4020" s="1"/>
      <c r="DU4020" s="1"/>
      <c r="DV4020" s="1"/>
      <c r="DW4020" s="1"/>
      <c r="DX4020" s="1"/>
      <c r="DY4020" s="1"/>
      <c r="DZ4020" s="1"/>
      <c r="EA4020" s="1"/>
      <c r="EB4020" s="1"/>
      <c r="EC4020" s="1"/>
      <c r="ED4020" s="1"/>
      <c r="EE4020" s="1"/>
      <c r="EF4020" s="1"/>
      <c r="EG4020" s="1"/>
      <c r="EH4020" s="1"/>
      <c r="EI4020" s="1"/>
      <c r="EJ4020" s="1"/>
      <c r="EK4020" s="1"/>
      <c r="EL4020" s="1"/>
      <c r="EM4020" s="1"/>
      <c r="EN4020" s="1"/>
      <c r="EO4020" s="1"/>
      <c r="EP4020" s="1"/>
      <c r="EQ4020" s="1"/>
      <c r="ER4020" s="1"/>
      <c r="ES4020" s="1"/>
      <c r="ET4020" s="1"/>
      <c r="EU4020" s="1"/>
      <c r="EV4020" s="1"/>
      <c r="EW4020" s="1"/>
      <c r="EX4020" s="1"/>
    </row>
    <row r="4021" spans="1:154" x14ac:dyDescent="0.15">
      <c r="A4021" s="35"/>
      <c r="B4021" s="15"/>
      <c r="C4021" s="7"/>
      <c r="D4021" s="13"/>
      <c r="E4021" s="14"/>
      <c r="F4021" s="14"/>
      <c r="G4021" s="14"/>
      <c r="H4021" s="14"/>
      <c r="I4021" s="13"/>
      <c r="J4021" s="5"/>
      <c r="K4021" s="2"/>
      <c r="L4021" s="17"/>
      <c r="M4021" s="12"/>
      <c r="N4021" s="12"/>
      <c r="O4021" s="17"/>
      <c r="P4021" s="14"/>
      <c r="Q4021" s="14"/>
      <c r="R4021" s="14"/>
      <c r="S4021" s="20"/>
      <c r="T4021" s="14"/>
      <c r="U4021" s="4"/>
      <c r="V4021" s="5"/>
      <c r="W4021" s="10"/>
      <c r="X4021" s="10"/>
      <c r="Y4021" s="27"/>
      <c r="Z4021" s="3"/>
      <c r="AA4021" s="1"/>
      <c r="AB4021" s="10"/>
      <c r="AC4021" s="3"/>
      <c r="AD4021" s="3"/>
      <c r="AE4021" s="3"/>
      <c r="AF4021" s="10"/>
      <c r="AG4021" s="11"/>
      <c r="AH4021" s="10"/>
      <c r="AI4021" s="1"/>
      <c r="AJ4021" s="1"/>
      <c r="AK4021" s="1"/>
      <c r="AL4021" s="1"/>
      <c r="AM4021" s="1"/>
      <c r="AN4021" s="1"/>
      <c r="AO4021" s="1"/>
      <c r="AP4021" s="1"/>
      <c r="AQ4021" s="1"/>
      <c r="AR4021" s="1"/>
      <c r="AS4021" s="1"/>
      <c r="AT4021" s="1"/>
      <c r="AU4021" s="1"/>
      <c r="AV4021" s="1"/>
      <c r="AW4021" s="1"/>
      <c r="AX4021" s="1"/>
      <c r="AY4021" s="1"/>
      <c r="AZ4021" s="1"/>
      <c r="BA4021" s="1"/>
      <c r="BB4021" s="1"/>
      <c r="BC4021" s="1"/>
      <c r="BD4021" s="1"/>
      <c r="BE4021" s="1"/>
      <c r="BF4021" s="1"/>
      <c r="BG4021" s="1"/>
      <c r="BH4021" s="1"/>
      <c r="BI4021" s="1"/>
      <c r="BJ4021" s="1"/>
      <c r="BK4021" s="1"/>
      <c r="BL4021" s="1"/>
      <c r="BM4021" s="1"/>
      <c r="BN4021" s="1"/>
      <c r="BO4021" s="1"/>
      <c r="BP4021" s="1"/>
      <c r="BQ4021" s="1"/>
      <c r="BR4021" s="1"/>
      <c r="BS4021" s="1"/>
      <c r="BT4021" s="1"/>
      <c r="BU4021" s="1"/>
      <c r="BV4021" s="1"/>
      <c r="BW4021" s="1"/>
      <c r="BX4021" s="1"/>
      <c r="BY4021" s="1"/>
      <c r="BZ4021" s="1"/>
      <c r="CA4021" s="1"/>
      <c r="CB4021" s="1"/>
      <c r="CC4021" s="1"/>
      <c r="CD4021" s="1"/>
      <c r="CE4021" s="1"/>
      <c r="CF4021" s="1"/>
      <c r="CG4021" s="1"/>
      <c r="CH4021" s="1"/>
      <c r="CI4021" s="1"/>
      <c r="CJ4021" s="1"/>
      <c r="CK4021" s="1"/>
      <c r="CL4021" s="1"/>
      <c r="CM4021" s="1"/>
      <c r="CN4021" s="1"/>
      <c r="CO4021" s="1"/>
      <c r="CP4021" s="1"/>
      <c r="CQ4021" s="1"/>
      <c r="CR4021" s="1"/>
      <c r="CS4021" s="1"/>
      <c r="CT4021" s="1"/>
      <c r="CU4021" s="1"/>
      <c r="CV4021" s="1"/>
      <c r="CW4021" s="1"/>
      <c r="CX4021" s="1"/>
      <c r="CY4021" s="1"/>
      <c r="CZ4021" s="1"/>
      <c r="DA4021" s="1"/>
      <c r="DB4021" s="1"/>
      <c r="DC4021" s="1"/>
      <c r="DD4021" s="1"/>
      <c r="DE4021" s="1"/>
      <c r="DF4021" s="1"/>
      <c r="DG4021" s="1"/>
      <c r="DH4021" s="1"/>
      <c r="DI4021" s="1"/>
      <c r="DJ4021" s="1"/>
      <c r="DK4021" s="1"/>
      <c r="DL4021" s="1"/>
      <c r="DM4021" s="1"/>
      <c r="DN4021" s="1"/>
      <c r="DO4021" s="1"/>
      <c r="DP4021" s="1"/>
      <c r="DQ4021" s="1"/>
      <c r="DR4021" s="1"/>
      <c r="DS4021" s="1"/>
      <c r="DT4021" s="1"/>
      <c r="DU4021" s="1"/>
      <c r="DV4021" s="1"/>
      <c r="DW4021" s="1"/>
      <c r="DX4021" s="1"/>
      <c r="DY4021" s="1"/>
      <c r="DZ4021" s="1"/>
      <c r="EA4021" s="1"/>
      <c r="EB4021" s="1"/>
      <c r="EC4021" s="1"/>
      <c r="ED4021" s="1"/>
      <c r="EE4021" s="1"/>
      <c r="EF4021" s="1"/>
      <c r="EG4021" s="1"/>
      <c r="EH4021" s="1"/>
      <c r="EI4021" s="1"/>
      <c r="EJ4021" s="1"/>
      <c r="EK4021" s="1"/>
      <c r="EL4021" s="1"/>
      <c r="EM4021" s="1"/>
      <c r="EN4021" s="1"/>
      <c r="EO4021" s="1"/>
      <c r="EP4021" s="1"/>
      <c r="EQ4021" s="1"/>
      <c r="ER4021" s="1"/>
      <c r="ES4021" s="1"/>
      <c r="ET4021" s="1"/>
      <c r="EU4021" s="1"/>
      <c r="EV4021" s="1"/>
      <c r="EW4021" s="1"/>
      <c r="EX4021" s="1"/>
    </row>
    <row r="4022" spans="1:154" x14ac:dyDescent="0.15">
      <c r="A4022" s="35"/>
      <c r="B4022" s="15"/>
      <c r="C4022" s="7"/>
      <c r="D4022" s="13"/>
      <c r="E4022" s="14"/>
      <c r="F4022" s="14"/>
      <c r="G4022" s="14"/>
      <c r="H4022" s="14"/>
      <c r="I4022" s="13"/>
      <c r="J4022" s="5"/>
      <c r="K4022" s="2"/>
      <c r="L4022" s="17"/>
      <c r="M4022" s="12"/>
      <c r="N4022" s="12"/>
      <c r="O4022" s="17"/>
      <c r="P4022" s="14"/>
      <c r="Q4022" s="14"/>
      <c r="R4022" s="14"/>
      <c r="S4022" s="20"/>
      <c r="T4022" s="14"/>
      <c r="U4022" s="4"/>
      <c r="V4022" s="5"/>
      <c r="W4022" s="10"/>
      <c r="X4022" s="10"/>
      <c r="Y4022" s="27"/>
      <c r="Z4022" s="3"/>
      <c r="AA4022" s="1"/>
      <c r="AB4022" s="10"/>
      <c r="AC4022" s="3"/>
      <c r="AD4022" s="3"/>
      <c r="AE4022" s="3"/>
      <c r="AF4022" s="10"/>
      <c r="AG4022" s="11"/>
      <c r="AH4022" s="10"/>
      <c r="AI4022" s="1"/>
      <c r="AJ4022" s="1"/>
      <c r="AK4022" s="1"/>
      <c r="AL4022" s="1"/>
      <c r="AM4022" s="1"/>
      <c r="AN4022" s="1"/>
      <c r="AO4022" s="1"/>
      <c r="AP4022" s="1"/>
      <c r="AQ4022" s="1"/>
      <c r="AR4022" s="1"/>
      <c r="AS4022" s="1"/>
      <c r="AT4022" s="1"/>
      <c r="AU4022" s="1"/>
      <c r="AV4022" s="1"/>
      <c r="AW4022" s="1"/>
      <c r="AX4022" s="1"/>
      <c r="AY4022" s="1"/>
      <c r="AZ4022" s="1"/>
      <c r="BA4022" s="1"/>
      <c r="BB4022" s="1"/>
      <c r="BC4022" s="1"/>
      <c r="BD4022" s="1"/>
      <c r="BE4022" s="1"/>
      <c r="BF4022" s="1"/>
      <c r="BG4022" s="1"/>
      <c r="BH4022" s="1"/>
      <c r="BI4022" s="1"/>
      <c r="BJ4022" s="1"/>
      <c r="BK4022" s="1"/>
      <c r="BL4022" s="1"/>
      <c r="BM4022" s="1"/>
      <c r="BN4022" s="1"/>
      <c r="BO4022" s="1"/>
      <c r="BP4022" s="1"/>
      <c r="BQ4022" s="1"/>
      <c r="BR4022" s="1"/>
      <c r="BS4022" s="1"/>
      <c r="BT4022" s="1"/>
      <c r="BU4022" s="1"/>
      <c r="BV4022" s="1"/>
      <c r="BW4022" s="1"/>
      <c r="BX4022" s="1"/>
      <c r="BY4022" s="1"/>
      <c r="BZ4022" s="1"/>
      <c r="CA4022" s="1"/>
      <c r="CB4022" s="1"/>
      <c r="CC4022" s="1"/>
      <c r="CD4022" s="1"/>
      <c r="CE4022" s="1"/>
      <c r="CF4022" s="1"/>
      <c r="CG4022" s="1"/>
      <c r="CH4022" s="1"/>
      <c r="CI4022" s="1"/>
      <c r="CJ4022" s="1"/>
      <c r="CK4022" s="1"/>
      <c r="CL4022" s="1"/>
      <c r="CM4022" s="1"/>
      <c r="CN4022" s="1"/>
      <c r="CO4022" s="1"/>
      <c r="CP4022" s="1"/>
      <c r="CQ4022" s="1"/>
      <c r="CR4022" s="1"/>
      <c r="CS4022" s="1"/>
      <c r="CT4022" s="1"/>
      <c r="CU4022" s="1"/>
      <c r="CV4022" s="1"/>
      <c r="CW4022" s="1"/>
      <c r="CX4022" s="1"/>
      <c r="CY4022" s="1"/>
      <c r="CZ4022" s="1"/>
      <c r="DA4022" s="1"/>
      <c r="DB4022" s="1"/>
      <c r="DC4022" s="1"/>
      <c r="DD4022" s="1"/>
      <c r="DE4022" s="1"/>
      <c r="DF4022" s="1"/>
      <c r="DG4022" s="1"/>
      <c r="DH4022" s="1"/>
      <c r="DI4022" s="1"/>
      <c r="DJ4022" s="1"/>
      <c r="DK4022" s="1"/>
      <c r="DL4022" s="1"/>
      <c r="DM4022" s="1"/>
      <c r="DN4022" s="1"/>
      <c r="DO4022" s="1"/>
      <c r="DP4022" s="1"/>
      <c r="DQ4022" s="1"/>
      <c r="DR4022" s="1"/>
      <c r="DS4022" s="1"/>
      <c r="DT4022" s="1"/>
      <c r="DU4022" s="1"/>
      <c r="DV4022" s="1"/>
      <c r="DW4022" s="1"/>
      <c r="DX4022" s="1"/>
      <c r="DY4022" s="1"/>
      <c r="DZ4022" s="1"/>
      <c r="EA4022" s="1"/>
      <c r="EB4022" s="1"/>
      <c r="EC4022" s="1"/>
      <c r="ED4022" s="1"/>
      <c r="EE4022" s="1"/>
      <c r="EF4022" s="1"/>
      <c r="EG4022" s="1"/>
      <c r="EH4022" s="1"/>
      <c r="EI4022" s="1"/>
      <c r="EJ4022" s="1"/>
      <c r="EK4022" s="1"/>
      <c r="EL4022" s="1"/>
      <c r="EM4022" s="1"/>
      <c r="EN4022" s="1"/>
      <c r="EO4022" s="1"/>
      <c r="EP4022" s="1"/>
      <c r="EQ4022" s="1"/>
      <c r="ER4022" s="1"/>
      <c r="ES4022" s="1"/>
      <c r="ET4022" s="1"/>
      <c r="EU4022" s="1"/>
      <c r="EV4022" s="1"/>
      <c r="EW4022" s="1"/>
      <c r="EX4022" s="1"/>
    </row>
    <row r="4023" spans="1:154" x14ac:dyDescent="0.15">
      <c r="A4023" s="35"/>
      <c r="B4023" s="15"/>
      <c r="C4023" s="7"/>
      <c r="D4023" s="13"/>
      <c r="E4023" s="14"/>
      <c r="F4023" s="14"/>
      <c r="G4023" s="14"/>
      <c r="H4023" s="14"/>
      <c r="I4023" s="13"/>
      <c r="J4023" s="5"/>
      <c r="K4023" s="2"/>
      <c r="L4023" s="17"/>
      <c r="M4023" s="12"/>
      <c r="N4023" s="12"/>
      <c r="O4023" s="17"/>
      <c r="P4023" s="14"/>
      <c r="Q4023" s="14"/>
      <c r="R4023" s="14"/>
      <c r="S4023" s="20"/>
      <c r="T4023" s="14"/>
      <c r="U4023" s="4"/>
      <c r="V4023" s="5"/>
      <c r="W4023" s="10"/>
      <c r="X4023" s="10"/>
      <c r="Y4023" s="27"/>
      <c r="Z4023" s="3"/>
      <c r="AA4023" s="1"/>
      <c r="AB4023" s="10"/>
      <c r="AC4023" s="3"/>
      <c r="AD4023" s="3"/>
      <c r="AE4023" s="3"/>
      <c r="AF4023" s="10"/>
      <c r="AG4023" s="11"/>
      <c r="AH4023" s="10"/>
      <c r="AI4023" s="1"/>
      <c r="AJ4023" s="1"/>
      <c r="AK4023" s="1"/>
      <c r="AL4023" s="1"/>
      <c r="AM4023" s="1"/>
      <c r="AN4023" s="1"/>
      <c r="AO4023" s="1"/>
      <c r="AP4023" s="1"/>
      <c r="AQ4023" s="1"/>
      <c r="AR4023" s="1"/>
      <c r="AS4023" s="1"/>
      <c r="AT4023" s="1"/>
      <c r="AU4023" s="1"/>
      <c r="AV4023" s="1"/>
      <c r="AW4023" s="1"/>
      <c r="AX4023" s="1"/>
      <c r="AY4023" s="1"/>
      <c r="AZ4023" s="1"/>
      <c r="BA4023" s="1"/>
      <c r="BB4023" s="1"/>
      <c r="BC4023" s="1"/>
      <c r="BD4023" s="1"/>
      <c r="BE4023" s="1"/>
      <c r="BF4023" s="1"/>
      <c r="BG4023" s="1"/>
      <c r="BH4023" s="1"/>
      <c r="BI4023" s="1"/>
      <c r="BJ4023" s="1"/>
      <c r="BK4023" s="1"/>
      <c r="BL4023" s="1"/>
      <c r="BM4023" s="1"/>
      <c r="BN4023" s="1"/>
      <c r="BO4023" s="1"/>
      <c r="BP4023" s="1"/>
      <c r="BQ4023" s="1"/>
      <c r="BR4023" s="1"/>
      <c r="BS4023" s="1"/>
      <c r="BT4023" s="1"/>
      <c r="BU4023" s="1"/>
      <c r="BV4023" s="1"/>
      <c r="BW4023" s="1"/>
      <c r="BX4023" s="1"/>
      <c r="BY4023" s="1"/>
      <c r="BZ4023" s="1"/>
      <c r="CA4023" s="1"/>
      <c r="CB4023" s="1"/>
      <c r="CC4023" s="1"/>
      <c r="CD4023" s="1"/>
      <c r="CE4023" s="1"/>
      <c r="CF4023" s="1"/>
      <c r="CG4023" s="1"/>
      <c r="CH4023" s="1"/>
      <c r="CI4023" s="1"/>
      <c r="CJ4023" s="1"/>
      <c r="CK4023" s="1"/>
      <c r="CL4023" s="1"/>
      <c r="CM4023" s="1"/>
      <c r="CN4023" s="1"/>
      <c r="CO4023" s="1"/>
      <c r="CP4023" s="1"/>
      <c r="CQ4023" s="1"/>
      <c r="CR4023" s="1"/>
      <c r="CS4023" s="1"/>
      <c r="CT4023" s="1"/>
      <c r="CU4023" s="1"/>
      <c r="CV4023" s="1"/>
      <c r="CW4023" s="1"/>
      <c r="CX4023" s="1"/>
      <c r="CY4023" s="1"/>
      <c r="CZ4023" s="1"/>
      <c r="DA4023" s="1"/>
      <c r="DB4023" s="1"/>
      <c r="DC4023" s="1"/>
      <c r="DD4023" s="1"/>
      <c r="DE4023" s="1"/>
      <c r="DF4023" s="1"/>
      <c r="DG4023" s="1"/>
      <c r="DH4023" s="1"/>
      <c r="DI4023" s="1"/>
      <c r="DJ4023" s="1"/>
      <c r="DK4023" s="1"/>
      <c r="DL4023" s="1"/>
      <c r="DM4023" s="1"/>
      <c r="DN4023" s="1"/>
      <c r="DO4023" s="1"/>
      <c r="DP4023" s="1"/>
      <c r="DQ4023" s="1"/>
      <c r="DR4023" s="1"/>
      <c r="DS4023" s="1"/>
      <c r="DT4023" s="1"/>
      <c r="DU4023" s="1"/>
      <c r="DV4023" s="1"/>
      <c r="DW4023" s="1"/>
      <c r="DX4023" s="1"/>
      <c r="DY4023" s="1"/>
      <c r="DZ4023" s="1"/>
      <c r="EA4023" s="1"/>
      <c r="EB4023" s="1"/>
      <c r="EC4023" s="1"/>
      <c r="ED4023" s="1"/>
      <c r="EE4023" s="1"/>
      <c r="EF4023" s="1"/>
      <c r="EG4023" s="1"/>
      <c r="EH4023" s="1"/>
      <c r="EI4023" s="1"/>
      <c r="EJ4023" s="1"/>
      <c r="EK4023" s="1"/>
      <c r="EL4023" s="1"/>
      <c r="EM4023" s="1"/>
      <c r="EN4023" s="1"/>
      <c r="EO4023" s="1"/>
      <c r="EP4023" s="1"/>
      <c r="EQ4023" s="1"/>
      <c r="ER4023" s="1"/>
      <c r="ES4023" s="1"/>
      <c r="ET4023" s="1"/>
      <c r="EU4023" s="1"/>
      <c r="EV4023" s="1"/>
      <c r="EW4023" s="1"/>
      <c r="EX4023" s="1"/>
    </row>
    <row r="4024" spans="1:154" x14ac:dyDescent="0.15">
      <c r="A4024" s="35"/>
      <c r="B4024" s="15"/>
      <c r="C4024" s="7"/>
      <c r="D4024" s="13"/>
      <c r="E4024" s="14"/>
      <c r="F4024" s="14"/>
      <c r="G4024" s="14"/>
      <c r="H4024" s="14"/>
      <c r="I4024" s="13"/>
      <c r="J4024" s="5"/>
      <c r="K4024" s="2"/>
      <c r="L4024" s="17"/>
      <c r="M4024" s="12"/>
      <c r="N4024" s="12"/>
      <c r="O4024" s="17"/>
      <c r="P4024" s="14"/>
      <c r="Q4024" s="14"/>
      <c r="R4024" s="14"/>
      <c r="S4024" s="20"/>
      <c r="T4024" s="14"/>
      <c r="U4024" s="4"/>
      <c r="V4024" s="5"/>
      <c r="W4024" s="10"/>
      <c r="X4024" s="10"/>
      <c r="Y4024" s="27"/>
      <c r="Z4024" s="3"/>
      <c r="AA4024" s="1"/>
      <c r="AB4024" s="10"/>
      <c r="AC4024" s="3"/>
      <c r="AD4024" s="3"/>
      <c r="AE4024" s="3"/>
      <c r="AF4024" s="10"/>
      <c r="AG4024" s="11"/>
      <c r="AH4024" s="10"/>
      <c r="AI4024" s="1"/>
      <c r="AJ4024" s="1"/>
      <c r="AK4024" s="1"/>
      <c r="AL4024" s="1"/>
      <c r="AM4024" s="1"/>
      <c r="AN4024" s="1"/>
      <c r="AO4024" s="1"/>
      <c r="AP4024" s="1"/>
      <c r="AQ4024" s="1"/>
      <c r="AR4024" s="1"/>
      <c r="AS4024" s="1"/>
      <c r="AT4024" s="1"/>
      <c r="AU4024" s="1"/>
      <c r="AV4024" s="1"/>
      <c r="AW4024" s="1"/>
      <c r="AX4024" s="1"/>
      <c r="AY4024" s="1"/>
      <c r="AZ4024" s="1"/>
      <c r="BA4024" s="1"/>
      <c r="BB4024" s="1"/>
      <c r="BC4024" s="1"/>
      <c r="BD4024" s="1"/>
      <c r="BE4024" s="1"/>
      <c r="BF4024" s="1"/>
      <c r="BG4024" s="1"/>
      <c r="BH4024" s="1"/>
      <c r="BI4024" s="1"/>
      <c r="BJ4024" s="1"/>
      <c r="BK4024" s="1"/>
      <c r="BL4024" s="1"/>
      <c r="BM4024" s="1"/>
      <c r="BN4024" s="1"/>
      <c r="BO4024" s="1"/>
      <c r="BP4024" s="1"/>
      <c r="BQ4024" s="1"/>
      <c r="BR4024" s="1"/>
      <c r="BS4024" s="1"/>
      <c r="BT4024" s="1"/>
      <c r="BU4024" s="1"/>
      <c r="BV4024" s="1"/>
      <c r="BW4024" s="1"/>
      <c r="BX4024" s="1"/>
      <c r="BY4024" s="1"/>
      <c r="BZ4024" s="1"/>
      <c r="CA4024" s="1"/>
      <c r="CB4024" s="1"/>
      <c r="CC4024" s="1"/>
      <c r="CD4024" s="1"/>
      <c r="CE4024" s="1"/>
      <c r="CF4024" s="1"/>
      <c r="CG4024" s="1"/>
      <c r="CH4024" s="1"/>
      <c r="CI4024" s="1"/>
      <c r="CJ4024" s="1"/>
      <c r="CK4024" s="1"/>
      <c r="CL4024" s="1"/>
      <c r="CM4024" s="1"/>
      <c r="CN4024" s="1"/>
      <c r="CO4024" s="1"/>
      <c r="CP4024" s="1"/>
      <c r="CQ4024" s="1"/>
      <c r="CR4024" s="1"/>
      <c r="CS4024" s="1"/>
      <c r="CT4024" s="1"/>
      <c r="CU4024" s="1"/>
      <c r="CV4024" s="1"/>
      <c r="CW4024" s="1"/>
      <c r="CX4024" s="1"/>
      <c r="CY4024" s="1"/>
      <c r="CZ4024" s="1"/>
      <c r="DA4024" s="1"/>
      <c r="DB4024" s="1"/>
      <c r="DC4024" s="1"/>
      <c r="DD4024" s="1"/>
      <c r="DE4024" s="1"/>
      <c r="DF4024" s="1"/>
      <c r="DG4024" s="1"/>
      <c r="DH4024" s="1"/>
      <c r="DI4024" s="1"/>
      <c r="DJ4024" s="1"/>
      <c r="DK4024" s="1"/>
      <c r="DL4024" s="1"/>
      <c r="DM4024" s="1"/>
      <c r="DN4024" s="1"/>
      <c r="DO4024" s="1"/>
      <c r="DP4024" s="1"/>
      <c r="DQ4024" s="1"/>
      <c r="DR4024" s="1"/>
      <c r="DS4024" s="1"/>
      <c r="DT4024" s="1"/>
      <c r="DU4024" s="1"/>
      <c r="DV4024" s="1"/>
      <c r="DW4024" s="1"/>
      <c r="DX4024" s="1"/>
      <c r="DY4024" s="1"/>
      <c r="DZ4024" s="1"/>
      <c r="EA4024" s="1"/>
      <c r="EB4024" s="1"/>
      <c r="EC4024" s="1"/>
      <c r="ED4024" s="1"/>
      <c r="EE4024" s="1"/>
      <c r="EF4024" s="1"/>
      <c r="EG4024" s="1"/>
      <c r="EH4024" s="1"/>
      <c r="EI4024" s="1"/>
      <c r="EJ4024" s="1"/>
      <c r="EK4024" s="1"/>
      <c r="EL4024" s="1"/>
      <c r="EM4024" s="1"/>
      <c r="EN4024" s="1"/>
      <c r="EO4024" s="1"/>
      <c r="EP4024" s="1"/>
      <c r="EQ4024" s="1"/>
      <c r="ER4024" s="1"/>
      <c r="ES4024" s="1"/>
      <c r="ET4024" s="1"/>
      <c r="EU4024" s="1"/>
      <c r="EV4024" s="1"/>
      <c r="EW4024" s="1"/>
      <c r="EX4024" s="1"/>
    </row>
    <row r="4025" spans="1:154" x14ac:dyDescent="0.15">
      <c r="A4025" s="35"/>
      <c r="B4025" s="15"/>
      <c r="C4025" s="7"/>
      <c r="D4025" s="13"/>
      <c r="E4025" s="14"/>
      <c r="F4025" s="14"/>
      <c r="G4025" s="14"/>
      <c r="H4025" s="14"/>
      <c r="I4025" s="13"/>
      <c r="J4025" s="5"/>
      <c r="K4025" s="2"/>
      <c r="L4025" s="17"/>
      <c r="M4025" s="12"/>
      <c r="N4025" s="12"/>
      <c r="O4025" s="17"/>
      <c r="P4025" s="14"/>
      <c r="Q4025" s="14"/>
      <c r="R4025" s="14"/>
      <c r="S4025" s="20"/>
      <c r="T4025" s="14"/>
      <c r="U4025" s="4"/>
      <c r="V4025" s="5"/>
      <c r="W4025" s="10"/>
      <c r="X4025" s="10"/>
      <c r="Y4025" s="27"/>
      <c r="Z4025" s="3"/>
      <c r="AA4025" s="1"/>
      <c r="AB4025" s="10"/>
      <c r="AC4025" s="3"/>
      <c r="AD4025" s="3"/>
      <c r="AE4025" s="3"/>
      <c r="AF4025" s="10"/>
      <c r="AG4025" s="11"/>
      <c r="AH4025" s="10"/>
      <c r="AI4025" s="1"/>
      <c r="AJ4025" s="1"/>
      <c r="AK4025" s="1"/>
      <c r="AL4025" s="1"/>
      <c r="AM4025" s="1"/>
      <c r="AN4025" s="1"/>
      <c r="AO4025" s="1"/>
      <c r="AP4025" s="1"/>
      <c r="AQ4025" s="1"/>
      <c r="AR4025" s="1"/>
      <c r="AS4025" s="1"/>
      <c r="AT4025" s="1"/>
      <c r="AU4025" s="1"/>
      <c r="AV4025" s="1"/>
      <c r="AW4025" s="1"/>
      <c r="AX4025" s="1"/>
      <c r="AY4025" s="1"/>
      <c r="AZ4025" s="1"/>
      <c r="BA4025" s="1"/>
      <c r="BB4025" s="1"/>
      <c r="BC4025" s="1"/>
      <c r="BD4025" s="1"/>
      <c r="BE4025" s="1"/>
      <c r="BF4025" s="1"/>
      <c r="BG4025" s="1"/>
      <c r="BH4025" s="1"/>
      <c r="BI4025" s="1"/>
      <c r="BJ4025" s="1"/>
      <c r="BK4025" s="1"/>
      <c r="BL4025" s="1"/>
      <c r="BM4025" s="1"/>
      <c r="BN4025" s="1"/>
      <c r="BO4025" s="1"/>
      <c r="BP4025" s="1"/>
      <c r="BQ4025" s="1"/>
      <c r="BR4025" s="1"/>
      <c r="BS4025" s="1"/>
      <c r="BT4025" s="1"/>
      <c r="BU4025" s="1"/>
      <c r="BV4025" s="1"/>
      <c r="BW4025" s="1"/>
      <c r="BX4025" s="1"/>
      <c r="BY4025" s="1"/>
      <c r="BZ4025" s="1"/>
      <c r="CA4025" s="1"/>
      <c r="CB4025" s="1"/>
      <c r="CC4025" s="1"/>
      <c r="CD4025" s="1"/>
      <c r="CE4025" s="1"/>
      <c r="CF4025" s="1"/>
      <c r="CG4025" s="1"/>
      <c r="CH4025" s="1"/>
      <c r="CI4025" s="1"/>
      <c r="CJ4025" s="1"/>
      <c r="CK4025" s="1"/>
      <c r="CL4025" s="1"/>
      <c r="CM4025" s="1"/>
      <c r="CN4025" s="1"/>
      <c r="CO4025" s="1"/>
      <c r="CP4025" s="1"/>
      <c r="CQ4025" s="1"/>
      <c r="CR4025" s="1"/>
      <c r="CS4025" s="1"/>
      <c r="CT4025" s="1"/>
      <c r="CU4025" s="1"/>
      <c r="CV4025" s="1"/>
      <c r="CW4025" s="1"/>
      <c r="CX4025" s="1"/>
      <c r="CY4025" s="1"/>
      <c r="CZ4025" s="1"/>
      <c r="DA4025" s="1"/>
      <c r="DB4025" s="1"/>
      <c r="DC4025" s="1"/>
      <c r="DD4025" s="1"/>
      <c r="DE4025" s="1"/>
      <c r="DF4025" s="1"/>
      <c r="DG4025" s="1"/>
      <c r="DH4025" s="1"/>
      <c r="DI4025" s="1"/>
      <c r="DJ4025" s="1"/>
      <c r="DK4025" s="1"/>
      <c r="DL4025" s="1"/>
      <c r="DM4025" s="1"/>
      <c r="DN4025" s="1"/>
      <c r="DO4025" s="1"/>
      <c r="DP4025" s="1"/>
      <c r="DQ4025" s="1"/>
      <c r="DR4025" s="1"/>
      <c r="DS4025" s="1"/>
      <c r="DT4025" s="1"/>
      <c r="DU4025" s="1"/>
      <c r="DV4025" s="1"/>
      <c r="DW4025" s="1"/>
      <c r="DX4025" s="1"/>
      <c r="DY4025" s="1"/>
      <c r="DZ4025" s="1"/>
      <c r="EA4025" s="1"/>
      <c r="EB4025" s="1"/>
      <c r="EC4025" s="1"/>
      <c r="ED4025" s="1"/>
      <c r="EE4025" s="1"/>
      <c r="EF4025" s="1"/>
      <c r="EG4025" s="1"/>
      <c r="EH4025" s="1"/>
      <c r="EI4025" s="1"/>
      <c r="EJ4025" s="1"/>
      <c r="EK4025" s="1"/>
      <c r="EL4025" s="1"/>
      <c r="EM4025" s="1"/>
      <c r="EN4025" s="1"/>
      <c r="EO4025" s="1"/>
      <c r="EP4025" s="1"/>
      <c r="EQ4025" s="1"/>
      <c r="ER4025" s="1"/>
      <c r="ES4025" s="1"/>
      <c r="ET4025" s="1"/>
      <c r="EU4025" s="1"/>
      <c r="EV4025" s="1"/>
      <c r="EW4025" s="1"/>
      <c r="EX4025" s="1"/>
    </row>
    <row r="4026" spans="1:154" x14ac:dyDescent="0.15">
      <c r="A4026" s="35"/>
      <c r="B4026" s="15"/>
      <c r="C4026" s="7"/>
      <c r="D4026" s="13"/>
      <c r="E4026" s="14"/>
      <c r="F4026" s="14"/>
      <c r="G4026" s="14"/>
      <c r="H4026" s="14"/>
      <c r="I4026" s="13"/>
      <c r="J4026" s="5"/>
      <c r="K4026" s="2"/>
      <c r="L4026" s="17"/>
      <c r="M4026" s="12"/>
      <c r="N4026" s="12"/>
      <c r="O4026" s="17"/>
      <c r="P4026" s="14"/>
      <c r="Q4026" s="14"/>
      <c r="R4026" s="14"/>
      <c r="S4026" s="20"/>
      <c r="T4026" s="14"/>
      <c r="U4026" s="4"/>
      <c r="V4026" s="5"/>
      <c r="W4026" s="10"/>
      <c r="X4026" s="10"/>
      <c r="Y4026" s="27"/>
      <c r="Z4026" s="3"/>
      <c r="AA4026" s="1"/>
      <c r="AB4026" s="10"/>
      <c r="AC4026" s="3"/>
      <c r="AD4026" s="3"/>
      <c r="AE4026" s="3"/>
      <c r="AF4026" s="10"/>
      <c r="AG4026" s="11"/>
      <c r="AH4026" s="10"/>
      <c r="AI4026" s="1"/>
      <c r="AJ4026" s="1"/>
      <c r="AK4026" s="1"/>
      <c r="AL4026" s="1"/>
      <c r="AM4026" s="1"/>
      <c r="AN4026" s="1"/>
      <c r="AO4026" s="1"/>
      <c r="AP4026" s="1"/>
      <c r="AQ4026" s="1"/>
      <c r="AR4026" s="1"/>
      <c r="AS4026" s="1"/>
      <c r="AT4026" s="1"/>
      <c r="AU4026" s="1"/>
      <c r="AV4026" s="1"/>
      <c r="AW4026" s="1"/>
      <c r="AX4026" s="1"/>
      <c r="AY4026" s="1"/>
      <c r="AZ4026" s="1"/>
      <c r="BA4026" s="1"/>
      <c r="BB4026" s="1"/>
      <c r="BC4026" s="1"/>
      <c r="BD4026" s="1"/>
      <c r="BE4026" s="1"/>
      <c r="BF4026" s="1"/>
      <c r="BG4026" s="1"/>
      <c r="BH4026" s="1"/>
      <c r="BI4026" s="1"/>
      <c r="BJ4026" s="1"/>
      <c r="BK4026" s="1"/>
      <c r="BL4026" s="1"/>
      <c r="BM4026" s="1"/>
      <c r="BN4026" s="1"/>
      <c r="BO4026" s="1"/>
      <c r="BP4026" s="1"/>
      <c r="BQ4026" s="1"/>
      <c r="BR4026" s="1"/>
      <c r="BS4026" s="1"/>
      <c r="BT4026" s="1"/>
      <c r="BU4026" s="1"/>
      <c r="BV4026" s="1"/>
      <c r="BW4026" s="1"/>
      <c r="BX4026" s="1"/>
      <c r="BY4026" s="1"/>
      <c r="BZ4026" s="1"/>
      <c r="CA4026" s="1"/>
      <c r="CB4026" s="1"/>
      <c r="CC4026" s="1"/>
      <c r="CD4026" s="1"/>
      <c r="CE4026" s="1"/>
      <c r="CF4026" s="1"/>
      <c r="CG4026" s="1"/>
      <c r="CH4026" s="1"/>
      <c r="CI4026" s="1"/>
      <c r="CJ4026" s="1"/>
      <c r="CK4026" s="1"/>
      <c r="CL4026" s="1"/>
      <c r="CM4026" s="1"/>
      <c r="CN4026" s="1"/>
      <c r="CO4026" s="1"/>
      <c r="CP4026" s="1"/>
      <c r="CQ4026" s="1"/>
      <c r="CR4026" s="1"/>
      <c r="CS4026" s="1"/>
      <c r="CT4026" s="1"/>
      <c r="CU4026" s="1"/>
      <c r="CV4026" s="1"/>
      <c r="CW4026" s="1"/>
      <c r="CX4026" s="1"/>
      <c r="CY4026" s="1"/>
      <c r="CZ4026" s="1"/>
      <c r="DA4026" s="1"/>
      <c r="DB4026" s="1"/>
      <c r="DC4026" s="1"/>
      <c r="DD4026" s="1"/>
      <c r="DE4026" s="1"/>
      <c r="DF4026" s="1"/>
      <c r="DG4026" s="1"/>
      <c r="DH4026" s="1"/>
      <c r="DI4026" s="1"/>
      <c r="DJ4026" s="1"/>
      <c r="DK4026" s="1"/>
      <c r="DL4026" s="1"/>
      <c r="DM4026" s="1"/>
      <c r="DN4026" s="1"/>
      <c r="DO4026" s="1"/>
      <c r="DP4026" s="1"/>
      <c r="DQ4026" s="1"/>
      <c r="DR4026" s="1"/>
      <c r="DS4026" s="1"/>
      <c r="DT4026" s="1"/>
      <c r="DU4026" s="1"/>
      <c r="DV4026" s="1"/>
      <c r="DW4026" s="1"/>
      <c r="DX4026" s="1"/>
      <c r="DY4026" s="1"/>
      <c r="DZ4026" s="1"/>
      <c r="EA4026" s="1"/>
      <c r="EB4026" s="1"/>
      <c r="EC4026" s="1"/>
      <c r="ED4026" s="1"/>
      <c r="EE4026" s="1"/>
      <c r="EF4026" s="1"/>
      <c r="EG4026" s="1"/>
      <c r="EH4026" s="1"/>
      <c r="EI4026" s="1"/>
      <c r="EJ4026" s="1"/>
      <c r="EK4026" s="1"/>
      <c r="EL4026" s="1"/>
      <c r="EM4026" s="1"/>
      <c r="EN4026" s="1"/>
      <c r="EO4026" s="1"/>
      <c r="EP4026" s="1"/>
      <c r="EQ4026" s="1"/>
      <c r="ER4026" s="1"/>
      <c r="ES4026" s="1"/>
      <c r="ET4026" s="1"/>
      <c r="EU4026" s="1"/>
      <c r="EV4026" s="1"/>
      <c r="EW4026" s="1"/>
      <c r="EX4026" s="1"/>
    </row>
    <row r="4027" spans="1:154" x14ac:dyDescent="0.15">
      <c r="A4027" s="35"/>
      <c r="B4027" s="15"/>
      <c r="C4027" s="7"/>
      <c r="D4027" s="13"/>
      <c r="E4027" s="14"/>
      <c r="F4027" s="14"/>
      <c r="G4027" s="14"/>
      <c r="H4027" s="14"/>
      <c r="I4027" s="13"/>
      <c r="J4027" s="5"/>
      <c r="K4027" s="2"/>
      <c r="L4027" s="17"/>
      <c r="M4027" s="12"/>
      <c r="N4027" s="12"/>
      <c r="O4027" s="17"/>
      <c r="P4027" s="14"/>
      <c r="Q4027" s="14"/>
      <c r="R4027" s="14"/>
      <c r="S4027" s="20"/>
      <c r="T4027" s="14"/>
      <c r="U4027" s="4"/>
      <c r="V4027" s="5"/>
      <c r="W4027" s="10"/>
      <c r="X4027" s="10"/>
      <c r="Y4027" s="27"/>
      <c r="Z4027" s="3"/>
      <c r="AA4027" s="1"/>
      <c r="AB4027" s="10"/>
      <c r="AC4027" s="3"/>
      <c r="AD4027" s="3"/>
      <c r="AE4027" s="3"/>
      <c r="AF4027" s="10"/>
      <c r="AG4027" s="11"/>
      <c r="AH4027" s="10"/>
      <c r="AI4027" s="1"/>
      <c r="AJ4027" s="1"/>
      <c r="AK4027" s="1"/>
      <c r="AL4027" s="1"/>
      <c r="AM4027" s="1"/>
      <c r="AN4027" s="1"/>
      <c r="AO4027" s="1"/>
      <c r="AP4027" s="1"/>
      <c r="AQ4027" s="1"/>
      <c r="AR4027" s="1"/>
      <c r="AS4027" s="1"/>
      <c r="AT4027" s="1"/>
      <c r="AU4027" s="1"/>
      <c r="AV4027" s="1"/>
      <c r="AW4027" s="1"/>
      <c r="AX4027" s="1"/>
      <c r="AY4027" s="1"/>
      <c r="AZ4027" s="1"/>
      <c r="BA4027" s="1"/>
      <c r="BB4027" s="1"/>
      <c r="BC4027" s="1"/>
      <c r="BD4027" s="1"/>
      <c r="BE4027" s="1"/>
      <c r="BF4027" s="1"/>
      <c r="BG4027" s="1"/>
      <c r="BH4027" s="1"/>
      <c r="BI4027" s="1"/>
      <c r="BJ4027" s="1"/>
      <c r="BK4027" s="1"/>
      <c r="BL4027" s="1"/>
      <c r="BM4027" s="1"/>
      <c r="BN4027" s="1"/>
      <c r="BO4027" s="1"/>
      <c r="BP4027" s="1"/>
      <c r="BQ4027" s="1"/>
      <c r="BR4027" s="1"/>
      <c r="BS4027" s="1"/>
      <c r="BT4027" s="1"/>
      <c r="BU4027" s="1"/>
      <c r="BV4027" s="1"/>
      <c r="BW4027" s="1"/>
      <c r="BX4027" s="1"/>
      <c r="BY4027" s="1"/>
      <c r="BZ4027" s="1"/>
      <c r="CA4027" s="1"/>
      <c r="CB4027" s="1"/>
      <c r="CC4027" s="1"/>
      <c r="CD4027" s="1"/>
      <c r="CE4027" s="1"/>
      <c r="CF4027" s="1"/>
      <c r="CG4027" s="1"/>
      <c r="CH4027" s="1"/>
      <c r="CI4027" s="1"/>
      <c r="CJ4027" s="1"/>
      <c r="CK4027" s="1"/>
      <c r="CL4027" s="1"/>
      <c r="CM4027" s="1"/>
      <c r="CN4027" s="1"/>
      <c r="CO4027" s="1"/>
      <c r="CP4027" s="1"/>
      <c r="CQ4027" s="1"/>
      <c r="CR4027" s="1"/>
      <c r="CS4027" s="1"/>
      <c r="CT4027" s="1"/>
      <c r="CU4027" s="1"/>
      <c r="CV4027" s="1"/>
      <c r="CW4027" s="1"/>
      <c r="CX4027" s="1"/>
      <c r="CY4027" s="1"/>
      <c r="CZ4027" s="1"/>
      <c r="DA4027" s="1"/>
      <c r="DB4027" s="1"/>
      <c r="DC4027" s="1"/>
      <c r="DD4027" s="1"/>
      <c r="DE4027" s="1"/>
      <c r="DF4027" s="1"/>
      <c r="DG4027" s="1"/>
      <c r="DH4027" s="1"/>
      <c r="DI4027" s="1"/>
      <c r="DJ4027" s="1"/>
      <c r="DK4027" s="1"/>
      <c r="DL4027" s="1"/>
      <c r="DM4027" s="1"/>
      <c r="DN4027" s="1"/>
      <c r="DO4027" s="1"/>
      <c r="DP4027" s="1"/>
      <c r="DQ4027" s="1"/>
      <c r="DR4027" s="1"/>
      <c r="DS4027" s="1"/>
      <c r="DT4027" s="1"/>
      <c r="DU4027" s="1"/>
      <c r="DV4027" s="1"/>
      <c r="DW4027" s="1"/>
      <c r="DX4027" s="1"/>
      <c r="DY4027" s="1"/>
      <c r="DZ4027" s="1"/>
      <c r="EA4027" s="1"/>
      <c r="EB4027" s="1"/>
      <c r="EC4027" s="1"/>
      <c r="ED4027" s="1"/>
      <c r="EE4027" s="1"/>
      <c r="EF4027" s="1"/>
      <c r="EG4027" s="1"/>
      <c r="EH4027" s="1"/>
      <c r="EI4027" s="1"/>
      <c r="EJ4027" s="1"/>
      <c r="EK4027" s="1"/>
      <c r="EL4027" s="1"/>
      <c r="EM4027" s="1"/>
      <c r="EN4027" s="1"/>
      <c r="EO4027" s="1"/>
      <c r="EP4027" s="1"/>
      <c r="EQ4027" s="1"/>
      <c r="ER4027" s="1"/>
      <c r="ES4027" s="1"/>
      <c r="ET4027" s="1"/>
      <c r="EU4027" s="1"/>
      <c r="EV4027" s="1"/>
      <c r="EW4027" s="1"/>
      <c r="EX4027" s="1"/>
    </row>
    <row r="4028" spans="1:154" x14ac:dyDescent="0.15">
      <c r="A4028" s="35"/>
      <c r="B4028" s="15"/>
      <c r="C4028" s="7"/>
      <c r="D4028" s="13"/>
      <c r="E4028" s="14"/>
      <c r="F4028" s="14"/>
      <c r="G4028" s="14"/>
      <c r="H4028" s="14"/>
      <c r="I4028" s="13"/>
      <c r="J4028" s="5"/>
      <c r="K4028" s="2"/>
      <c r="L4028" s="17"/>
      <c r="M4028" s="12"/>
      <c r="N4028" s="12"/>
      <c r="O4028" s="17"/>
      <c r="P4028" s="14"/>
      <c r="Q4028" s="14"/>
      <c r="R4028" s="14"/>
      <c r="S4028" s="20"/>
      <c r="T4028" s="14"/>
      <c r="U4028" s="4"/>
      <c r="V4028" s="5"/>
      <c r="W4028" s="10"/>
      <c r="X4028" s="10"/>
      <c r="Y4028" s="27"/>
      <c r="Z4028" s="3"/>
      <c r="AA4028" s="1"/>
      <c r="AB4028" s="10"/>
      <c r="AC4028" s="3"/>
      <c r="AD4028" s="3"/>
      <c r="AE4028" s="3"/>
      <c r="AF4028" s="10"/>
      <c r="AG4028" s="11"/>
      <c r="AH4028" s="10"/>
      <c r="AI4028" s="1"/>
      <c r="AJ4028" s="1"/>
      <c r="AK4028" s="1"/>
      <c r="AL4028" s="1"/>
      <c r="AM4028" s="1"/>
      <c r="AN4028" s="1"/>
      <c r="AO4028" s="1"/>
      <c r="AP4028" s="1"/>
      <c r="AQ4028" s="1"/>
      <c r="AR4028" s="1"/>
      <c r="AS4028" s="1"/>
      <c r="AT4028" s="1"/>
      <c r="AU4028" s="1"/>
      <c r="AV4028" s="1"/>
      <c r="AW4028" s="1"/>
      <c r="AX4028" s="1"/>
      <c r="AY4028" s="1"/>
      <c r="AZ4028" s="1"/>
      <c r="BA4028" s="1"/>
      <c r="BB4028" s="1"/>
      <c r="BC4028" s="1"/>
      <c r="BD4028" s="1"/>
      <c r="BE4028" s="1"/>
      <c r="BF4028" s="1"/>
      <c r="BG4028" s="1"/>
      <c r="BH4028" s="1"/>
      <c r="BI4028" s="1"/>
      <c r="BJ4028" s="1"/>
      <c r="BK4028" s="1"/>
      <c r="BL4028" s="1"/>
      <c r="BM4028" s="1"/>
      <c r="BN4028" s="1"/>
      <c r="BO4028" s="1"/>
      <c r="BP4028" s="1"/>
      <c r="BQ4028" s="1"/>
      <c r="BR4028" s="1"/>
      <c r="BS4028" s="1"/>
      <c r="BT4028" s="1"/>
      <c r="BU4028" s="1"/>
      <c r="BV4028" s="1"/>
      <c r="BW4028" s="1"/>
      <c r="BX4028" s="1"/>
      <c r="BY4028" s="1"/>
      <c r="BZ4028" s="1"/>
      <c r="CA4028" s="1"/>
      <c r="CB4028" s="1"/>
      <c r="CC4028" s="1"/>
      <c r="CD4028" s="1"/>
      <c r="CE4028" s="1"/>
      <c r="CF4028" s="1"/>
      <c r="CG4028" s="1"/>
      <c r="CH4028" s="1"/>
      <c r="CI4028" s="1"/>
      <c r="CJ4028" s="1"/>
      <c r="CK4028" s="1"/>
      <c r="CL4028" s="1"/>
      <c r="CM4028" s="1"/>
      <c r="CN4028" s="1"/>
      <c r="CO4028" s="1"/>
      <c r="CP4028" s="1"/>
      <c r="CQ4028" s="1"/>
      <c r="CR4028" s="1"/>
      <c r="CS4028" s="1"/>
      <c r="CT4028" s="1"/>
      <c r="CU4028" s="1"/>
      <c r="CV4028" s="1"/>
      <c r="CW4028" s="1"/>
      <c r="CX4028" s="1"/>
      <c r="CY4028" s="1"/>
      <c r="CZ4028" s="1"/>
      <c r="DA4028" s="1"/>
      <c r="DB4028" s="1"/>
      <c r="DC4028" s="1"/>
      <c r="DD4028" s="1"/>
      <c r="DE4028" s="1"/>
      <c r="DF4028" s="1"/>
      <c r="DG4028" s="1"/>
      <c r="DH4028" s="1"/>
      <c r="DI4028" s="1"/>
      <c r="DJ4028" s="1"/>
      <c r="DK4028" s="1"/>
      <c r="DL4028" s="1"/>
      <c r="DM4028" s="1"/>
      <c r="DN4028" s="1"/>
      <c r="DO4028" s="1"/>
      <c r="DP4028" s="1"/>
      <c r="DQ4028" s="1"/>
      <c r="DR4028" s="1"/>
      <c r="DS4028" s="1"/>
      <c r="DT4028" s="1"/>
      <c r="DU4028" s="1"/>
      <c r="DV4028" s="1"/>
      <c r="DW4028" s="1"/>
      <c r="DX4028" s="1"/>
      <c r="DY4028" s="1"/>
      <c r="DZ4028" s="1"/>
      <c r="EA4028" s="1"/>
      <c r="EB4028" s="1"/>
      <c r="EC4028" s="1"/>
      <c r="ED4028" s="1"/>
      <c r="EE4028" s="1"/>
      <c r="EF4028" s="1"/>
      <c r="EG4028" s="1"/>
      <c r="EH4028" s="1"/>
      <c r="EI4028" s="1"/>
      <c r="EJ4028" s="1"/>
      <c r="EK4028" s="1"/>
      <c r="EL4028" s="1"/>
      <c r="EM4028" s="1"/>
      <c r="EN4028" s="1"/>
      <c r="EO4028" s="1"/>
      <c r="EP4028" s="1"/>
      <c r="EQ4028" s="1"/>
      <c r="ER4028" s="1"/>
      <c r="ES4028" s="1"/>
      <c r="ET4028" s="1"/>
      <c r="EU4028" s="1"/>
      <c r="EV4028" s="1"/>
      <c r="EW4028" s="1"/>
      <c r="EX4028" s="1"/>
    </row>
    <row r="4029" spans="1:154" x14ac:dyDescent="0.15">
      <c r="A4029" s="35"/>
      <c r="B4029" s="15"/>
      <c r="C4029" s="7"/>
      <c r="D4029" s="13"/>
      <c r="E4029" s="14"/>
      <c r="F4029" s="14"/>
      <c r="G4029" s="14"/>
      <c r="H4029" s="14"/>
      <c r="I4029" s="13"/>
      <c r="J4029" s="5"/>
      <c r="K4029" s="2"/>
      <c r="L4029" s="17"/>
      <c r="M4029" s="12"/>
      <c r="N4029" s="12"/>
      <c r="O4029" s="17"/>
      <c r="P4029" s="14"/>
      <c r="Q4029" s="14"/>
      <c r="R4029" s="14"/>
      <c r="S4029" s="20"/>
      <c r="T4029" s="14"/>
      <c r="U4029" s="4"/>
      <c r="V4029" s="5"/>
      <c r="W4029" s="10"/>
      <c r="X4029" s="10"/>
      <c r="Y4029" s="27"/>
      <c r="Z4029" s="3"/>
      <c r="AA4029" s="1"/>
      <c r="AB4029" s="10"/>
      <c r="AC4029" s="3"/>
      <c r="AD4029" s="3"/>
      <c r="AE4029" s="3"/>
      <c r="AF4029" s="10"/>
      <c r="AG4029" s="11"/>
      <c r="AH4029" s="10"/>
      <c r="AI4029" s="1"/>
      <c r="AJ4029" s="1"/>
      <c r="AK4029" s="1"/>
      <c r="AL4029" s="1"/>
      <c r="AM4029" s="1"/>
      <c r="AN4029" s="1"/>
      <c r="AO4029" s="1"/>
      <c r="AP4029" s="1"/>
      <c r="AQ4029" s="1"/>
      <c r="AR4029" s="1"/>
      <c r="AS4029" s="1"/>
      <c r="AT4029" s="1"/>
      <c r="AU4029" s="1"/>
      <c r="AV4029" s="1"/>
      <c r="AW4029" s="1"/>
      <c r="AX4029" s="1"/>
      <c r="AY4029" s="1"/>
      <c r="AZ4029" s="1"/>
      <c r="BA4029" s="1"/>
      <c r="BB4029" s="1"/>
      <c r="BC4029" s="1"/>
      <c r="BD4029" s="1"/>
      <c r="BE4029" s="1"/>
      <c r="BF4029" s="1"/>
      <c r="BG4029" s="1"/>
      <c r="BH4029" s="1"/>
      <c r="BI4029" s="1"/>
      <c r="BJ4029" s="1"/>
      <c r="BK4029" s="1"/>
      <c r="BL4029" s="1"/>
      <c r="BM4029" s="1"/>
      <c r="BN4029" s="1"/>
      <c r="BO4029" s="1"/>
      <c r="BP4029" s="1"/>
      <c r="BQ4029" s="1"/>
      <c r="BR4029" s="1"/>
      <c r="BS4029" s="1"/>
      <c r="BT4029" s="1"/>
      <c r="BU4029" s="1"/>
      <c r="BV4029" s="1"/>
      <c r="BW4029" s="1"/>
      <c r="BX4029" s="1"/>
      <c r="BY4029" s="1"/>
      <c r="BZ4029" s="1"/>
      <c r="CA4029" s="1"/>
      <c r="CB4029" s="1"/>
      <c r="CC4029" s="1"/>
      <c r="CD4029" s="1"/>
      <c r="CE4029" s="1"/>
      <c r="CF4029" s="1"/>
      <c r="CG4029" s="1"/>
      <c r="CH4029" s="1"/>
      <c r="CI4029" s="1"/>
      <c r="CJ4029" s="1"/>
      <c r="CK4029" s="1"/>
      <c r="CL4029" s="1"/>
      <c r="CM4029" s="1"/>
      <c r="CN4029" s="1"/>
      <c r="CO4029" s="1"/>
      <c r="CP4029" s="1"/>
      <c r="CQ4029" s="1"/>
      <c r="CR4029" s="1"/>
      <c r="CS4029" s="1"/>
      <c r="CT4029" s="1"/>
      <c r="CU4029" s="1"/>
      <c r="CV4029" s="1"/>
      <c r="CW4029" s="1"/>
      <c r="CX4029" s="1"/>
      <c r="CY4029" s="1"/>
      <c r="CZ4029" s="1"/>
      <c r="DA4029" s="1"/>
      <c r="DB4029" s="1"/>
      <c r="DC4029" s="1"/>
      <c r="DD4029" s="1"/>
      <c r="DE4029" s="1"/>
      <c r="DF4029" s="1"/>
      <c r="DG4029" s="1"/>
      <c r="DH4029" s="1"/>
      <c r="DI4029" s="1"/>
      <c r="DJ4029" s="1"/>
      <c r="DK4029" s="1"/>
      <c r="DL4029" s="1"/>
      <c r="DM4029" s="1"/>
      <c r="DN4029" s="1"/>
      <c r="DO4029" s="1"/>
      <c r="DP4029" s="1"/>
      <c r="DQ4029" s="1"/>
      <c r="DR4029" s="1"/>
      <c r="DS4029" s="1"/>
      <c r="DT4029" s="1"/>
      <c r="DU4029" s="1"/>
      <c r="DV4029" s="1"/>
      <c r="DW4029" s="1"/>
      <c r="DX4029" s="1"/>
      <c r="DY4029" s="1"/>
      <c r="DZ4029" s="1"/>
      <c r="EA4029" s="1"/>
      <c r="EB4029" s="1"/>
      <c r="EC4029" s="1"/>
      <c r="ED4029" s="1"/>
      <c r="EE4029" s="1"/>
      <c r="EF4029" s="1"/>
      <c r="EG4029" s="1"/>
      <c r="EH4029" s="1"/>
      <c r="EI4029" s="1"/>
      <c r="EJ4029" s="1"/>
      <c r="EK4029" s="1"/>
      <c r="EL4029" s="1"/>
      <c r="EM4029" s="1"/>
      <c r="EN4029" s="1"/>
      <c r="EO4029" s="1"/>
      <c r="EP4029" s="1"/>
      <c r="EQ4029" s="1"/>
      <c r="ER4029" s="1"/>
      <c r="ES4029" s="1"/>
      <c r="ET4029" s="1"/>
      <c r="EU4029" s="1"/>
      <c r="EV4029" s="1"/>
      <c r="EW4029" s="1"/>
      <c r="EX4029" s="1"/>
    </row>
    <row r="4030" spans="1:154" x14ac:dyDescent="0.15">
      <c r="A4030" s="35"/>
      <c r="B4030" s="15"/>
      <c r="C4030" s="7"/>
      <c r="D4030" s="13"/>
      <c r="E4030" s="14"/>
      <c r="F4030" s="14"/>
      <c r="G4030" s="14"/>
      <c r="H4030" s="14"/>
      <c r="I4030" s="13"/>
      <c r="J4030" s="5"/>
      <c r="K4030" s="2"/>
      <c r="L4030" s="17"/>
      <c r="M4030" s="12"/>
      <c r="N4030" s="12"/>
      <c r="O4030" s="17"/>
      <c r="P4030" s="14"/>
      <c r="Q4030" s="14"/>
      <c r="R4030" s="14"/>
      <c r="S4030" s="20"/>
      <c r="T4030" s="14"/>
      <c r="U4030" s="4"/>
      <c r="V4030" s="5"/>
      <c r="W4030" s="10"/>
      <c r="X4030" s="10"/>
      <c r="Y4030" s="27"/>
      <c r="Z4030" s="3"/>
      <c r="AA4030" s="1"/>
      <c r="AB4030" s="10"/>
      <c r="AC4030" s="3"/>
      <c r="AD4030" s="3"/>
      <c r="AE4030" s="3"/>
      <c r="AF4030" s="10"/>
      <c r="AG4030" s="11"/>
      <c r="AH4030" s="10"/>
      <c r="AI4030" s="1"/>
      <c r="AJ4030" s="1"/>
      <c r="AK4030" s="1"/>
      <c r="AL4030" s="1"/>
      <c r="AM4030" s="1"/>
      <c r="AN4030" s="1"/>
      <c r="AO4030" s="1"/>
      <c r="AP4030" s="1"/>
      <c r="AQ4030" s="1"/>
      <c r="AR4030" s="1"/>
      <c r="AS4030" s="1"/>
      <c r="AT4030" s="1"/>
      <c r="AU4030" s="1"/>
      <c r="AV4030" s="1"/>
      <c r="AW4030" s="1"/>
      <c r="AX4030" s="1"/>
      <c r="AY4030" s="1"/>
      <c r="AZ4030" s="1"/>
      <c r="BA4030" s="1"/>
      <c r="BB4030" s="1"/>
      <c r="BC4030" s="1"/>
      <c r="BD4030" s="1"/>
      <c r="BE4030" s="1"/>
      <c r="BF4030" s="1"/>
      <c r="BG4030" s="1"/>
      <c r="BH4030" s="1"/>
      <c r="BI4030" s="1"/>
      <c r="BJ4030" s="1"/>
      <c r="BK4030" s="1"/>
      <c r="BL4030" s="1"/>
      <c r="BM4030" s="1"/>
      <c r="BN4030" s="1"/>
      <c r="BO4030" s="1"/>
      <c r="BP4030" s="1"/>
      <c r="BQ4030" s="1"/>
      <c r="BR4030" s="1"/>
      <c r="BS4030" s="1"/>
      <c r="BT4030" s="1"/>
      <c r="BU4030" s="1"/>
      <c r="BV4030" s="1"/>
      <c r="BW4030" s="1"/>
      <c r="BX4030" s="1"/>
      <c r="BY4030" s="1"/>
      <c r="BZ4030" s="1"/>
      <c r="CA4030" s="1"/>
      <c r="CB4030" s="1"/>
      <c r="CC4030" s="1"/>
      <c r="CD4030" s="1"/>
      <c r="CE4030" s="1"/>
      <c r="CF4030" s="1"/>
      <c r="CG4030" s="1"/>
      <c r="CH4030" s="1"/>
      <c r="CI4030" s="1"/>
      <c r="CJ4030" s="1"/>
      <c r="CK4030" s="1"/>
      <c r="CL4030" s="1"/>
      <c r="CM4030" s="1"/>
      <c r="CN4030" s="1"/>
      <c r="CO4030" s="1"/>
      <c r="CP4030" s="1"/>
      <c r="CQ4030" s="1"/>
      <c r="CR4030" s="1"/>
      <c r="CS4030" s="1"/>
      <c r="CT4030" s="1"/>
      <c r="CU4030" s="1"/>
      <c r="CV4030" s="1"/>
      <c r="CW4030" s="1"/>
      <c r="CX4030" s="1"/>
      <c r="CY4030" s="1"/>
      <c r="CZ4030" s="1"/>
      <c r="DA4030" s="1"/>
      <c r="DB4030" s="1"/>
      <c r="DC4030" s="1"/>
      <c r="DD4030" s="1"/>
      <c r="DE4030" s="1"/>
      <c r="DF4030" s="1"/>
      <c r="DG4030" s="1"/>
      <c r="DH4030" s="1"/>
      <c r="DI4030" s="1"/>
      <c r="DJ4030" s="1"/>
      <c r="DK4030" s="1"/>
      <c r="DL4030" s="1"/>
      <c r="DM4030" s="1"/>
      <c r="DN4030" s="1"/>
      <c r="DO4030" s="1"/>
      <c r="DP4030" s="1"/>
      <c r="DQ4030" s="1"/>
      <c r="DR4030" s="1"/>
      <c r="DS4030" s="1"/>
      <c r="DT4030" s="1"/>
      <c r="DU4030" s="1"/>
      <c r="DV4030" s="1"/>
      <c r="DW4030" s="1"/>
      <c r="DX4030" s="1"/>
      <c r="DY4030" s="1"/>
      <c r="DZ4030" s="1"/>
      <c r="EA4030" s="1"/>
      <c r="EB4030" s="1"/>
      <c r="EC4030" s="1"/>
      <c r="ED4030" s="1"/>
      <c r="EE4030" s="1"/>
      <c r="EF4030" s="1"/>
      <c r="EG4030" s="1"/>
      <c r="EH4030" s="1"/>
      <c r="EI4030" s="1"/>
      <c r="EJ4030" s="1"/>
      <c r="EK4030" s="1"/>
      <c r="EL4030" s="1"/>
      <c r="EM4030" s="1"/>
      <c r="EN4030" s="1"/>
      <c r="EO4030" s="1"/>
      <c r="EP4030" s="1"/>
      <c r="EQ4030" s="1"/>
      <c r="ER4030" s="1"/>
      <c r="ES4030" s="1"/>
      <c r="ET4030" s="1"/>
      <c r="EU4030" s="1"/>
      <c r="EV4030" s="1"/>
      <c r="EW4030" s="1"/>
      <c r="EX4030" s="1"/>
    </row>
    <row r="4031" spans="1:154" x14ac:dyDescent="0.15">
      <c r="A4031" s="35"/>
      <c r="B4031" s="15"/>
      <c r="C4031" s="7"/>
      <c r="D4031" s="13"/>
      <c r="E4031" s="14"/>
      <c r="F4031" s="14"/>
      <c r="G4031" s="14"/>
      <c r="H4031" s="14"/>
      <c r="I4031" s="13"/>
      <c r="J4031" s="5"/>
      <c r="K4031" s="2"/>
      <c r="L4031" s="17"/>
      <c r="M4031" s="12"/>
      <c r="N4031" s="12"/>
      <c r="O4031" s="17"/>
      <c r="P4031" s="14"/>
      <c r="Q4031" s="14"/>
      <c r="R4031" s="14"/>
      <c r="S4031" s="20"/>
      <c r="T4031" s="14"/>
      <c r="U4031" s="4"/>
      <c r="V4031" s="5"/>
      <c r="W4031" s="25"/>
      <c r="X4031" s="25"/>
      <c r="Y4031" s="31"/>
      <c r="Z4031" s="21"/>
      <c r="AA4031" s="24"/>
      <c r="AB4031" s="25"/>
      <c r="AC4031" s="21"/>
      <c r="AD4031" s="21"/>
      <c r="AE4031" s="21"/>
      <c r="AF4031" s="25"/>
      <c r="AG4031" s="22"/>
      <c r="AH4031" s="25"/>
      <c r="AI4031" s="24"/>
      <c r="AJ4031" s="24"/>
      <c r="AK4031" s="24"/>
      <c r="AL4031" s="24"/>
      <c r="AM4031" s="24"/>
      <c r="AN4031" s="24"/>
      <c r="AO4031" s="24"/>
      <c r="AP4031" s="24"/>
      <c r="AQ4031" s="24"/>
      <c r="AR4031" s="24"/>
      <c r="AS4031" s="24"/>
      <c r="AT4031" s="24"/>
      <c r="AU4031" s="24"/>
      <c r="AV4031" s="24"/>
      <c r="AW4031" s="24"/>
      <c r="AX4031" s="24"/>
      <c r="AY4031" s="24"/>
      <c r="AZ4031" s="24"/>
      <c r="BA4031" s="24"/>
      <c r="BB4031" s="24"/>
      <c r="BC4031" s="24"/>
      <c r="BD4031" s="24"/>
      <c r="BE4031" s="24"/>
      <c r="BF4031" s="24"/>
      <c r="BG4031" s="24"/>
      <c r="BH4031" s="24"/>
      <c r="BI4031" s="24"/>
      <c r="BJ4031" s="24"/>
      <c r="BK4031" s="24"/>
      <c r="BL4031" s="24"/>
      <c r="BM4031" s="24"/>
      <c r="BN4031" s="24"/>
      <c r="BO4031" s="24"/>
      <c r="BP4031" s="24"/>
      <c r="BQ4031" s="24"/>
      <c r="BR4031" s="24"/>
      <c r="BS4031" s="24"/>
      <c r="BT4031" s="24"/>
      <c r="BU4031" s="24"/>
      <c r="BV4031" s="24"/>
      <c r="BW4031" s="24"/>
      <c r="BX4031" s="24"/>
      <c r="BY4031" s="24"/>
      <c r="BZ4031" s="24"/>
      <c r="CA4031" s="24"/>
      <c r="CB4031" s="24"/>
      <c r="CC4031" s="24"/>
      <c r="CD4031" s="24"/>
      <c r="CE4031" s="24"/>
      <c r="CF4031" s="24"/>
      <c r="CG4031" s="24"/>
      <c r="CH4031" s="24"/>
      <c r="CI4031" s="24"/>
      <c r="CJ4031" s="24"/>
      <c r="CK4031" s="24"/>
      <c r="CL4031" s="24"/>
      <c r="CM4031" s="24"/>
      <c r="CN4031" s="24"/>
      <c r="CO4031" s="24"/>
      <c r="CP4031" s="24"/>
      <c r="CQ4031" s="24"/>
      <c r="CR4031" s="24"/>
      <c r="CS4031" s="24"/>
      <c r="CT4031" s="24"/>
      <c r="CU4031" s="24"/>
      <c r="CV4031" s="24"/>
      <c r="CW4031" s="24"/>
      <c r="CX4031" s="24"/>
      <c r="CY4031" s="24"/>
      <c r="CZ4031" s="24"/>
      <c r="DA4031" s="24"/>
      <c r="DB4031" s="24"/>
      <c r="DC4031" s="24"/>
      <c r="DD4031" s="24"/>
      <c r="DE4031" s="24"/>
      <c r="DF4031" s="24"/>
      <c r="DG4031" s="24"/>
      <c r="DH4031" s="24"/>
      <c r="DI4031" s="24"/>
      <c r="DJ4031" s="24"/>
      <c r="DK4031" s="24"/>
      <c r="DL4031" s="24"/>
      <c r="DM4031" s="24"/>
      <c r="DN4031" s="24"/>
      <c r="DO4031" s="24"/>
      <c r="DP4031" s="24"/>
      <c r="DQ4031" s="24"/>
      <c r="DR4031" s="24"/>
      <c r="DS4031" s="24"/>
      <c r="DT4031" s="24"/>
      <c r="DU4031" s="24"/>
      <c r="DV4031" s="24"/>
      <c r="DW4031" s="24"/>
      <c r="DX4031" s="24"/>
      <c r="DY4031" s="24"/>
      <c r="DZ4031" s="24"/>
      <c r="EA4031" s="24"/>
      <c r="EB4031" s="24"/>
      <c r="EC4031" s="24"/>
      <c r="ED4031" s="24"/>
      <c r="EE4031" s="24"/>
      <c r="EF4031" s="24"/>
      <c r="EG4031" s="24"/>
      <c r="EH4031" s="24"/>
      <c r="EI4031" s="24"/>
      <c r="EJ4031" s="24"/>
      <c r="EK4031" s="24"/>
      <c r="EL4031" s="24"/>
      <c r="EM4031" s="24"/>
      <c r="EN4031" s="24"/>
      <c r="EO4031" s="24"/>
      <c r="EP4031" s="24"/>
      <c r="EQ4031" s="24"/>
      <c r="ER4031" s="24"/>
      <c r="ES4031" s="24"/>
      <c r="ET4031" s="24"/>
      <c r="EU4031" s="24"/>
      <c r="EV4031" s="24"/>
      <c r="EW4031" s="24"/>
      <c r="EX4031" s="24"/>
    </row>
    <row r="4032" spans="1:154" x14ac:dyDescent="0.15">
      <c r="A4032" s="35"/>
      <c r="B4032" s="15"/>
      <c r="C4032" s="7"/>
      <c r="D4032" s="13"/>
      <c r="E4032" s="14"/>
      <c r="F4032" s="14"/>
      <c r="G4032" s="14"/>
      <c r="H4032" s="14"/>
      <c r="I4032" s="13"/>
      <c r="J4032" s="5"/>
      <c r="K4032" s="2"/>
      <c r="L4032" s="17"/>
      <c r="M4032" s="12"/>
      <c r="N4032" s="12"/>
      <c r="O4032" s="17"/>
      <c r="P4032" s="14"/>
      <c r="Q4032" s="14"/>
      <c r="R4032" s="14"/>
      <c r="S4032" s="20"/>
      <c r="T4032" s="14"/>
      <c r="U4032" s="4"/>
      <c r="V4032" s="5"/>
      <c r="W4032" s="10"/>
      <c r="X4032" s="10"/>
      <c r="Y4032" s="27"/>
      <c r="Z4032" s="3"/>
      <c r="AA4032" s="1"/>
      <c r="AB4032" s="10"/>
      <c r="AC4032" s="3"/>
      <c r="AD4032" s="3"/>
      <c r="AE4032" s="3"/>
      <c r="AF4032" s="10"/>
      <c r="AG4032" s="11"/>
      <c r="AH4032" s="10"/>
      <c r="AI4032" s="1"/>
      <c r="AJ4032" s="1"/>
      <c r="AK4032" s="1"/>
      <c r="AL4032" s="1"/>
      <c r="AM4032" s="1"/>
      <c r="AN4032" s="1"/>
      <c r="AO4032" s="1"/>
      <c r="AP4032" s="1"/>
      <c r="AQ4032" s="1"/>
      <c r="AR4032" s="1"/>
      <c r="AS4032" s="1"/>
      <c r="AT4032" s="1"/>
      <c r="AU4032" s="1"/>
      <c r="AV4032" s="1"/>
      <c r="AW4032" s="1"/>
      <c r="AX4032" s="1"/>
      <c r="AY4032" s="1"/>
      <c r="AZ4032" s="1"/>
      <c r="BA4032" s="1"/>
      <c r="BB4032" s="1"/>
      <c r="BC4032" s="1"/>
      <c r="BD4032" s="1"/>
      <c r="BE4032" s="1"/>
      <c r="BF4032" s="1"/>
      <c r="BG4032" s="1"/>
      <c r="BH4032" s="1"/>
      <c r="BI4032" s="1"/>
      <c r="BJ4032" s="1"/>
      <c r="BK4032" s="1"/>
      <c r="BL4032" s="1"/>
      <c r="BM4032" s="1"/>
      <c r="BN4032" s="1"/>
      <c r="BO4032" s="1"/>
      <c r="BP4032" s="1"/>
      <c r="BQ4032" s="1"/>
      <c r="BR4032" s="1"/>
      <c r="BS4032" s="1"/>
      <c r="BT4032" s="1"/>
      <c r="BU4032" s="1"/>
      <c r="BV4032" s="1"/>
      <c r="BW4032" s="1"/>
      <c r="BX4032" s="1"/>
      <c r="BY4032" s="1"/>
      <c r="BZ4032" s="1"/>
      <c r="CA4032" s="1"/>
      <c r="CB4032" s="1"/>
      <c r="CC4032" s="1"/>
      <c r="CD4032" s="1"/>
      <c r="CE4032" s="1"/>
      <c r="CF4032" s="1"/>
      <c r="CG4032" s="1"/>
      <c r="CH4032" s="1"/>
      <c r="CI4032" s="1"/>
      <c r="CJ4032" s="1"/>
      <c r="CK4032" s="1"/>
      <c r="CL4032" s="1"/>
      <c r="CM4032" s="1"/>
      <c r="CN4032" s="1"/>
      <c r="CO4032" s="1"/>
      <c r="CP4032" s="1"/>
      <c r="CQ4032" s="1"/>
      <c r="CR4032" s="1"/>
      <c r="CS4032" s="1"/>
      <c r="CT4032" s="1"/>
      <c r="CU4032" s="1"/>
      <c r="CV4032" s="1"/>
      <c r="CW4032" s="1"/>
      <c r="CX4032" s="1"/>
      <c r="CY4032" s="1"/>
      <c r="CZ4032" s="1"/>
      <c r="DA4032" s="1"/>
      <c r="DB4032" s="1"/>
      <c r="DC4032" s="1"/>
      <c r="DD4032" s="1"/>
      <c r="DE4032" s="1"/>
      <c r="DF4032" s="1"/>
      <c r="DG4032" s="1"/>
      <c r="DH4032" s="1"/>
      <c r="DI4032" s="1"/>
      <c r="DJ4032" s="1"/>
      <c r="DK4032" s="1"/>
      <c r="DL4032" s="1"/>
      <c r="DM4032" s="1"/>
      <c r="DN4032" s="1"/>
      <c r="DO4032" s="1"/>
      <c r="DP4032" s="1"/>
      <c r="DQ4032" s="1"/>
      <c r="DR4032" s="1"/>
      <c r="DS4032" s="1"/>
      <c r="DT4032" s="1"/>
      <c r="DU4032" s="1"/>
      <c r="DV4032" s="1"/>
      <c r="DW4032" s="1"/>
      <c r="DX4032" s="1"/>
      <c r="DY4032" s="1"/>
      <c r="DZ4032" s="1"/>
      <c r="EA4032" s="1"/>
      <c r="EB4032" s="1"/>
      <c r="EC4032" s="1"/>
      <c r="ED4032" s="1"/>
      <c r="EE4032" s="1"/>
      <c r="EF4032" s="1"/>
      <c r="EG4032" s="1"/>
      <c r="EH4032" s="1"/>
      <c r="EI4032" s="1"/>
      <c r="EJ4032" s="1"/>
      <c r="EK4032" s="1"/>
      <c r="EL4032" s="1"/>
      <c r="EM4032" s="1"/>
      <c r="EN4032" s="1"/>
      <c r="EO4032" s="1"/>
      <c r="EP4032" s="1"/>
      <c r="EQ4032" s="1"/>
      <c r="ER4032" s="1"/>
      <c r="ES4032" s="1"/>
      <c r="ET4032" s="1"/>
      <c r="EU4032" s="1"/>
      <c r="EV4032" s="1"/>
      <c r="EW4032" s="1"/>
      <c r="EX4032" s="1"/>
    </row>
    <row r="4033" spans="1:154" x14ac:dyDescent="0.15">
      <c r="A4033" s="35"/>
      <c r="B4033" s="15"/>
      <c r="C4033" s="7"/>
      <c r="D4033" s="13"/>
      <c r="E4033" s="14"/>
      <c r="F4033" s="14"/>
      <c r="G4033" s="14"/>
      <c r="H4033" s="14"/>
      <c r="I4033" s="13"/>
      <c r="J4033" s="5"/>
      <c r="K4033" s="2"/>
      <c r="L4033" s="17"/>
      <c r="M4033" s="12"/>
      <c r="N4033" s="12"/>
      <c r="O4033" s="17"/>
      <c r="P4033" s="14"/>
      <c r="Q4033" s="14"/>
      <c r="R4033" s="14"/>
      <c r="S4033" s="20"/>
      <c r="T4033" s="14"/>
      <c r="U4033" s="4"/>
      <c r="V4033" s="5"/>
      <c r="W4033" s="10"/>
      <c r="X4033" s="10"/>
      <c r="Y4033" s="27"/>
      <c r="Z4033" s="3"/>
      <c r="AA4033" s="1"/>
      <c r="AB4033" s="10"/>
      <c r="AC4033" s="3"/>
      <c r="AD4033" s="3"/>
      <c r="AE4033" s="3"/>
      <c r="AF4033" s="10"/>
      <c r="AG4033" s="11"/>
      <c r="AH4033" s="10"/>
      <c r="AI4033" s="1"/>
      <c r="AJ4033" s="1"/>
      <c r="AK4033" s="1"/>
      <c r="AL4033" s="1"/>
      <c r="AM4033" s="1"/>
      <c r="AN4033" s="1"/>
      <c r="AO4033" s="1"/>
      <c r="AP4033" s="1"/>
      <c r="AQ4033" s="1"/>
      <c r="AR4033" s="1"/>
      <c r="AS4033" s="1"/>
      <c r="AT4033" s="1"/>
      <c r="AU4033" s="1"/>
      <c r="AV4033" s="1"/>
      <c r="AW4033" s="1"/>
      <c r="AX4033" s="1"/>
      <c r="AY4033" s="1"/>
      <c r="AZ4033" s="1"/>
      <c r="BA4033" s="1"/>
      <c r="BB4033" s="1"/>
      <c r="BC4033" s="1"/>
      <c r="BD4033" s="1"/>
      <c r="BE4033" s="1"/>
      <c r="BF4033" s="1"/>
      <c r="BG4033" s="1"/>
      <c r="BH4033" s="1"/>
      <c r="BI4033" s="1"/>
      <c r="BJ4033" s="1"/>
      <c r="BK4033" s="1"/>
      <c r="BL4033" s="1"/>
      <c r="BM4033" s="1"/>
      <c r="BN4033" s="1"/>
      <c r="BO4033" s="1"/>
      <c r="BP4033" s="1"/>
      <c r="BQ4033" s="1"/>
      <c r="BR4033" s="1"/>
      <c r="BS4033" s="1"/>
      <c r="BT4033" s="1"/>
      <c r="BU4033" s="1"/>
      <c r="BV4033" s="1"/>
      <c r="BW4033" s="1"/>
      <c r="BX4033" s="1"/>
      <c r="BY4033" s="1"/>
      <c r="BZ4033" s="1"/>
      <c r="CA4033" s="1"/>
      <c r="CB4033" s="1"/>
      <c r="CC4033" s="1"/>
      <c r="CD4033" s="1"/>
      <c r="CE4033" s="1"/>
      <c r="CF4033" s="1"/>
      <c r="CG4033" s="1"/>
      <c r="CH4033" s="1"/>
      <c r="CI4033" s="1"/>
      <c r="CJ4033" s="1"/>
      <c r="CK4033" s="1"/>
      <c r="CL4033" s="1"/>
      <c r="CM4033" s="1"/>
      <c r="CN4033" s="1"/>
      <c r="CO4033" s="1"/>
      <c r="CP4033" s="1"/>
      <c r="CQ4033" s="1"/>
      <c r="CR4033" s="1"/>
      <c r="CS4033" s="1"/>
      <c r="CT4033" s="1"/>
      <c r="CU4033" s="1"/>
      <c r="CV4033" s="1"/>
      <c r="CW4033" s="1"/>
      <c r="CX4033" s="1"/>
      <c r="CY4033" s="1"/>
      <c r="CZ4033" s="1"/>
      <c r="DA4033" s="1"/>
      <c r="DB4033" s="1"/>
      <c r="DC4033" s="1"/>
      <c r="DD4033" s="1"/>
      <c r="DE4033" s="1"/>
      <c r="DF4033" s="1"/>
      <c r="DG4033" s="1"/>
      <c r="DH4033" s="1"/>
      <c r="DI4033" s="1"/>
      <c r="DJ4033" s="1"/>
      <c r="DK4033" s="1"/>
      <c r="DL4033" s="1"/>
      <c r="DM4033" s="1"/>
      <c r="DN4033" s="1"/>
      <c r="DO4033" s="1"/>
      <c r="DP4033" s="1"/>
      <c r="DQ4033" s="1"/>
      <c r="DR4033" s="1"/>
      <c r="DS4033" s="1"/>
      <c r="DT4033" s="1"/>
      <c r="DU4033" s="1"/>
      <c r="DV4033" s="1"/>
      <c r="DW4033" s="1"/>
      <c r="DX4033" s="1"/>
      <c r="DY4033" s="1"/>
      <c r="DZ4033" s="1"/>
      <c r="EA4033" s="1"/>
      <c r="EB4033" s="1"/>
      <c r="EC4033" s="1"/>
      <c r="ED4033" s="1"/>
      <c r="EE4033" s="1"/>
      <c r="EF4033" s="1"/>
      <c r="EG4033" s="1"/>
      <c r="EH4033" s="1"/>
      <c r="EI4033" s="1"/>
      <c r="EJ4033" s="1"/>
      <c r="EK4033" s="1"/>
      <c r="EL4033" s="1"/>
      <c r="EM4033" s="1"/>
      <c r="EN4033" s="1"/>
      <c r="EO4033" s="1"/>
      <c r="EP4033" s="1"/>
      <c r="EQ4033" s="1"/>
      <c r="ER4033" s="1"/>
      <c r="ES4033" s="1"/>
      <c r="ET4033" s="1"/>
      <c r="EU4033" s="1"/>
      <c r="EV4033" s="1"/>
      <c r="EW4033" s="1"/>
      <c r="EX4033" s="1"/>
    </row>
    <row r="4034" spans="1:154" x14ac:dyDescent="0.15">
      <c r="A4034" s="35"/>
      <c r="B4034" s="15"/>
      <c r="C4034" s="7"/>
      <c r="D4034" s="13"/>
      <c r="E4034" s="14"/>
      <c r="F4034" s="14"/>
      <c r="G4034" s="14"/>
      <c r="H4034" s="14"/>
      <c r="I4034" s="13"/>
      <c r="J4034" s="5"/>
      <c r="K4034" s="2"/>
      <c r="L4034" s="17"/>
      <c r="M4034" s="12"/>
      <c r="N4034" s="12"/>
      <c r="O4034" s="17"/>
      <c r="P4034" s="14"/>
      <c r="Q4034" s="14"/>
      <c r="R4034" s="14"/>
      <c r="S4034" s="20"/>
      <c r="T4034" s="14"/>
      <c r="U4034" s="4"/>
      <c r="V4034" s="5"/>
      <c r="W4034" s="10"/>
      <c r="X4034" s="10"/>
      <c r="Y4034" s="27"/>
      <c r="Z4034" s="3"/>
      <c r="AA4034" s="1"/>
      <c r="AB4034" s="10"/>
      <c r="AC4034" s="3"/>
      <c r="AD4034" s="3"/>
      <c r="AE4034" s="3"/>
      <c r="AF4034" s="10"/>
      <c r="AG4034" s="11"/>
      <c r="AH4034" s="10"/>
      <c r="AI4034" s="1"/>
      <c r="AJ4034" s="1"/>
      <c r="AK4034" s="1"/>
      <c r="AL4034" s="1"/>
      <c r="AM4034" s="1"/>
      <c r="AN4034" s="1"/>
      <c r="AO4034" s="1"/>
      <c r="AP4034" s="1"/>
      <c r="AQ4034" s="1"/>
      <c r="AR4034" s="1"/>
      <c r="AS4034" s="1"/>
      <c r="AT4034" s="1"/>
      <c r="AU4034" s="1"/>
      <c r="AV4034" s="1"/>
      <c r="AW4034" s="1"/>
      <c r="AX4034" s="1"/>
      <c r="AY4034" s="1"/>
      <c r="AZ4034" s="1"/>
      <c r="BA4034" s="1"/>
      <c r="BB4034" s="1"/>
      <c r="BC4034" s="1"/>
      <c r="BD4034" s="1"/>
      <c r="BE4034" s="1"/>
      <c r="BF4034" s="1"/>
      <c r="BG4034" s="1"/>
      <c r="BH4034" s="1"/>
      <c r="BI4034" s="1"/>
      <c r="BJ4034" s="1"/>
      <c r="BK4034" s="1"/>
      <c r="BL4034" s="1"/>
      <c r="BM4034" s="1"/>
      <c r="BN4034" s="1"/>
      <c r="BO4034" s="1"/>
      <c r="BP4034" s="1"/>
      <c r="BQ4034" s="1"/>
      <c r="BR4034" s="1"/>
      <c r="BS4034" s="1"/>
      <c r="BT4034" s="1"/>
      <c r="BU4034" s="1"/>
      <c r="BV4034" s="1"/>
      <c r="BW4034" s="1"/>
      <c r="BX4034" s="1"/>
      <c r="BY4034" s="1"/>
      <c r="BZ4034" s="1"/>
      <c r="CA4034" s="1"/>
      <c r="CB4034" s="1"/>
      <c r="CC4034" s="1"/>
      <c r="CD4034" s="1"/>
      <c r="CE4034" s="1"/>
      <c r="CF4034" s="1"/>
      <c r="CG4034" s="1"/>
      <c r="CH4034" s="1"/>
      <c r="CI4034" s="1"/>
      <c r="CJ4034" s="1"/>
      <c r="CK4034" s="1"/>
      <c r="CL4034" s="1"/>
      <c r="CM4034" s="1"/>
      <c r="CN4034" s="1"/>
      <c r="CO4034" s="1"/>
      <c r="CP4034" s="1"/>
      <c r="CQ4034" s="1"/>
      <c r="CR4034" s="1"/>
      <c r="CS4034" s="1"/>
      <c r="CT4034" s="1"/>
      <c r="CU4034" s="1"/>
      <c r="CV4034" s="1"/>
      <c r="CW4034" s="1"/>
      <c r="CX4034" s="1"/>
      <c r="CY4034" s="1"/>
      <c r="CZ4034" s="1"/>
      <c r="DA4034" s="1"/>
      <c r="DB4034" s="1"/>
      <c r="DC4034" s="1"/>
      <c r="DD4034" s="1"/>
      <c r="DE4034" s="1"/>
      <c r="DF4034" s="1"/>
      <c r="DG4034" s="1"/>
      <c r="DH4034" s="1"/>
      <c r="DI4034" s="1"/>
      <c r="DJ4034" s="1"/>
      <c r="DK4034" s="1"/>
      <c r="DL4034" s="1"/>
      <c r="DM4034" s="1"/>
      <c r="DN4034" s="1"/>
      <c r="DO4034" s="1"/>
      <c r="DP4034" s="1"/>
      <c r="DQ4034" s="1"/>
      <c r="DR4034" s="1"/>
      <c r="DS4034" s="1"/>
      <c r="DT4034" s="1"/>
      <c r="DU4034" s="1"/>
      <c r="DV4034" s="1"/>
      <c r="DW4034" s="1"/>
      <c r="DX4034" s="1"/>
      <c r="DY4034" s="1"/>
      <c r="DZ4034" s="1"/>
      <c r="EA4034" s="1"/>
      <c r="EB4034" s="1"/>
      <c r="EC4034" s="1"/>
      <c r="ED4034" s="1"/>
      <c r="EE4034" s="1"/>
      <c r="EF4034" s="1"/>
      <c r="EG4034" s="1"/>
      <c r="EH4034" s="1"/>
      <c r="EI4034" s="1"/>
      <c r="EJ4034" s="1"/>
      <c r="EK4034" s="1"/>
      <c r="EL4034" s="1"/>
      <c r="EM4034" s="1"/>
      <c r="EN4034" s="1"/>
      <c r="EO4034" s="1"/>
      <c r="EP4034" s="1"/>
      <c r="EQ4034" s="1"/>
      <c r="ER4034" s="1"/>
      <c r="ES4034" s="1"/>
      <c r="ET4034" s="1"/>
      <c r="EU4034" s="1"/>
      <c r="EV4034" s="1"/>
      <c r="EW4034" s="1"/>
      <c r="EX4034" s="1"/>
    </row>
    <row r="4035" spans="1:154" x14ac:dyDescent="0.15">
      <c r="A4035" s="35"/>
      <c r="B4035" s="15"/>
      <c r="C4035" s="7"/>
      <c r="D4035" s="13"/>
      <c r="E4035" s="14"/>
      <c r="F4035" s="14"/>
      <c r="G4035" s="14"/>
      <c r="H4035" s="14"/>
      <c r="I4035" s="13"/>
      <c r="J4035" s="5"/>
      <c r="K4035" s="2"/>
      <c r="L4035" s="17"/>
      <c r="M4035" s="12"/>
      <c r="N4035" s="12"/>
      <c r="O4035" s="17"/>
      <c r="P4035" s="14"/>
      <c r="Q4035" s="14"/>
      <c r="R4035" s="14"/>
      <c r="S4035" s="20"/>
      <c r="T4035" s="14"/>
      <c r="U4035" s="4"/>
      <c r="V4035" s="5"/>
      <c r="W4035" s="10"/>
      <c r="X4035" s="10"/>
      <c r="Y4035" s="27"/>
      <c r="Z4035" s="3"/>
      <c r="AA4035" s="1"/>
      <c r="AB4035" s="10"/>
      <c r="AC4035" s="3"/>
      <c r="AD4035" s="3"/>
      <c r="AE4035" s="3"/>
      <c r="AF4035" s="10"/>
      <c r="AG4035" s="11"/>
      <c r="AH4035" s="10"/>
      <c r="AI4035" s="1"/>
      <c r="AJ4035" s="1"/>
      <c r="AK4035" s="1"/>
      <c r="AL4035" s="1"/>
      <c r="AM4035" s="1"/>
      <c r="AN4035" s="1"/>
      <c r="AO4035" s="1"/>
      <c r="AP4035" s="1"/>
      <c r="AQ4035" s="1"/>
      <c r="AR4035" s="1"/>
      <c r="AS4035" s="1"/>
      <c r="AT4035" s="1"/>
      <c r="AU4035" s="1"/>
      <c r="AV4035" s="1"/>
      <c r="AW4035" s="1"/>
      <c r="AX4035" s="1"/>
      <c r="AY4035" s="1"/>
      <c r="AZ4035" s="1"/>
      <c r="BA4035" s="1"/>
      <c r="BB4035" s="1"/>
      <c r="BC4035" s="1"/>
      <c r="BD4035" s="1"/>
      <c r="BE4035" s="1"/>
      <c r="BF4035" s="1"/>
      <c r="BG4035" s="1"/>
      <c r="BH4035" s="1"/>
      <c r="BI4035" s="1"/>
      <c r="BJ4035" s="1"/>
      <c r="BK4035" s="1"/>
      <c r="BL4035" s="1"/>
      <c r="BM4035" s="1"/>
      <c r="BN4035" s="1"/>
      <c r="BO4035" s="1"/>
      <c r="BP4035" s="1"/>
      <c r="BQ4035" s="1"/>
      <c r="BR4035" s="1"/>
      <c r="BS4035" s="1"/>
      <c r="BT4035" s="1"/>
      <c r="BU4035" s="1"/>
      <c r="BV4035" s="1"/>
      <c r="BW4035" s="1"/>
      <c r="BX4035" s="1"/>
      <c r="BY4035" s="1"/>
      <c r="BZ4035" s="1"/>
      <c r="CA4035" s="1"/>
      <c r="CB4035" s="1"/>
      <c r="CC4035" s="1"/>
      <c r="CD4035" s="1"/>
      <c r="CE4035" s="1"/>
      <c r="CF4035" s="1"/>
      <c r="CG4035" s="1"/>
      <c r="CH4035" s="1"/>
      <c r="CI4035" s="1"/>
      <c r="CJ4035" s="1"/>
      <c r="CK4035" s="1"/>
      <c r="CL4035" s="1"/>
      <c r="CM4035" s="1"/>
      <c r="CN4035" s="1"/>
      <c r="CO4035" s="1"/>
      <c r="CP4035" s="1"/>
      <c r="CQ4035" s="1"/>
      <c r="CR4035" s="1"/>
      <c r="CS4035" s="1"/>
      <c r="CT4035" s="1"/>
      <c r="CU4035" s="1"/>
      <c r="CV4035" s="1"/>
      <c r="CW4035" s="1"/>
      <c r="CX4035" s="1"/>
      <c r="CY4035" s="1"/>
      <c r="CZ4035" s="1"/>
      <c r="DA4035" s="1"/>
      <c r="DB4035" s="1"/>
      <c r="DC4035" s="1"/>
      <c r="DD4035" s="1"/>
      <c r="DE4035" s="1"/>
      <c r="DF4035" s="1"/>
      <c r="DG4035" s="1"/>
      <c r="DH4035" s="1"/>
      <c r="DI4035" s="1"/>
      <c r="DJ4035" s="1"/>
      <c r="DK4035" s="1"/>
      <c r="DL4035" s="1"/>
      <c r="DM4035" s="1"/>
      <c r="DN4035" s="1"/>
      <c r="DO4035" s="1"/>
      <c r="DP4035" s="1"/>
      <c r="DQ4035" s="1"/>
      <c r="DR4035" s="1"/>
      <c r="DS4035" s="1"/>
      <c r="DT4035" s="1"/>
      <c r="DU4035" s="1"/>
      <c r="DV4035" s="1"/>
      <c r="DW4035" s="1"/>
      <c r="DX4035" s="1"/>
      <c r="DY4035" s="1"/>
      <c r="DZ4035" s="1"/>
      <c r="EA4035" s="1"/>
      <c r="EB4035" s="1"/>
      <c r="EC4035" s="1"/>
      <c r="ED4035" s="1"/>
      <c r="EE4035" s="1"/>
      <c r="EF4035" s="1"/>
      <c r="EG4035" s="1"/>
      <c r="EH4035" s="1"/>
      <c r="EI4035" s="1"/>
      <c r="EJ4035" s="1"/>
      <c r="EK4035" s="1"/>
      <c r="EL4035" s="1"/>
      <c r="EM4035" s="1"/>
      <c r="EN4035" s="1"/>
      <c r="EO4035" s="1"/>
      <c r="EP4035" s="1"/>
      <c r="EQ4035" s="1"/>
      <c r="ER4035" s="1"/>
      <c r="ES4035" s="1"/>
      <c r="ET4035" s="1"/>
      <c r="EU4035" s="1"/>
      <c r="EV4035" s="1"/>
      <c r="EW4035" s="1"/>
      <c r="EX4035" s="1"/>
    </row>
    <row r="4036" spans="1:154" x14ac:dyDescent="0.15">
      <c r="A4036" s="35"/>
      <c r="B4036" s="15"/>
      <c r="C4036" s="7"/>
      <c r="D4036" s="13"/>
      <c r="E4036" s="14"/>
      <c r="F4036" s="14"/>
      <c r="G4036" s="14"/>
      <c r="H4036" s="14"/>
      <c r="I4036" s="13"/>
      <c r="J4036" s="5"/>
      <c r="K4036" s="2"/>
      <c r="L4036" s="17"/>
      <c r="M4036" s="12"/>
      <c r="N4036" s="12"/>
      <c r="O4036" s="17"/>
      <c r="P4036" s="14"/>
      <c r="Q4036" s="14"/>
      <c r="R4036" s="14"/>
      <c r="S4036" s="20"/>
      <c r="T4036" s="14"/>
      <c r="U4036" s="4"/>
      <c r="V4036" s="5"/>
      <c r="W4036" s="10"/>
      <c r="X4036" s="10"/>
      <c r="Y4036" s="27"/>
      <c r="Z4036" s="3"/>
      <c r="AA4036" s="1"/>
      <c r="AB4036" s="10"/>
      <c r="AC4036" s="3"/>
      <c r="AD4036" s="3"/>
      <c r="AE4036" s="3"/>
      <c r="AF4036" s="10"/>
      <c r="AG4036" s="11"/>
      <c r="AH4036" s="10"/>
      <c r="AI4036" s="1"/>
      <c r="AJ4036" s="1"/>
      <c r="AK4036" s="1"/>
      <c r="AL4036" s="1"/>
      <c r="AM4036" s="1"/>
      <c r="AN4036" s="1"/>
      <c r="AO4036" s="1"/>
      <c r="AP4036" s="1"/>
      <c r="AQ4036" s="1"/>
      <c r="AR4036" s="1"/>
      <c r="AS4036" s="1"/>
      <c r="AT4036" s="1"/>
      <c r="AU4036" s="1"/>
      <c r="AV4036" s="1"/>
      <c r="AW4036" s="1"/>
      <c r="AX4036" s="1"/>
      <c r="AY4036" s="1"/>
      <c r="AZ4036" s="1"/>
      <c r="BA4036" s="1"/>
      <c r="BB4036" s="1"/>
      <c r="BC4036" s="1"/>
      <c r="BD4036" s="1"/>
      <c r="BE4036" s="1"/>
      <c r="BF4036" s="1"/>
      <c r="BG4036" s="1"/>
      <c r="BH4036" s="1"/>
      <c r="BI4036" s="1"/>
      <c r="BJ4036" s="1"/>
      <c r="BK4036" s="1"/>
      <c r="BL4036" s="1"/>
      <c r="BM4036" s="1"/>
      <c r="BN4036" s="1"/>
      <c r="BO4036" s="1"/>
      <c r="BP4036" s="1"/>
      <c r="BQ4036" s="1"/>
      <c r="BR4036" s="1"/>
      <c r="BS4036" s="1"/>
      <c r="BT4036" s="1"/>
      <c r="BU4036" s="1"/>
      <c r="BV4036" s="1"/>
      <c r="BW4036" s="1"/>
      <c r="BX4036" s="1"/>
      <c r="BY4036" s="1"/>
      <c r="BZ4036" s="1"/>
      <c r="CA4036" s="1"/>
      <c r="CB4036" s="1"/>
      <c r="CC4036" s="1"/>
      <c r="CD4036" s="1"/>
      <c r="CE4036" s="1"/>
      <c r="CF4036" s="1"/>
      <c r="CG4036" s="1"/>
      <c r="CH4036" s="1"/>
      <c r="CI4036" s="1"/>
      <c r="CJ4036" s="1"/>
      <c r="CK4036" s="1"/>
      <c r="CL4036" s="1"/>
      <c r="CM4036" s="1"/>
      <c r="CN4036" s="1"/>
      <c r="CO4036" s="1"/>
      <c r="CP4036" s="1"/>
      <c r="CQ4036" s="1"/>
      <c r="CR4036" s="1"/>
      <c r="CS4036" s="1"/>
      <c r="CT4036" s="1"/>
      <c r="CU4036" s="1"/>
      <c r="CV4036" s="1"/>
      <c r="CW4036" s="1"/>
      <c r="CX4036" s="1"/>
      <c r="CY4036" s="1"/>
      <c r="CZ4036" s="1"/>
      <c r="DA4036" s="1"/>
      <c r="DB4036" s="1"/>
      <c r="DC4036" s="1"/>
      <c r="DD4036" s="1"/>
      <c r="DE4036" s="1"/>
      <c r="DF4036" s="1"/>
      <c r="DG4036" s="1"/>
      <c r="DH4036" s="1"/>
      <c r="DI4036" s="1"/>
      <c r="DJ4036" s="1"/>
      <c r="DK4036" s="1"/>
      <c r="DL4036" s="1"/>
      <c r="DM4036" s="1"/>
      <c r="DN4036" s="1"/>
      <c r="DO4036" s="1"/>
      <c r="DP4036" s="1"/>
      <c r="DQ4036" s="1"/>
      <c r="DR4036" s="1"/>
      <c r="DS4036" s="1"/>
      <c r="DT4036" s="1"/>
      <c r="DU4036" s="1"/>
      <c r="DV4036" s="1"/>
      <c r="DW4036" s="1"/>
      <c r="DX4036" s="1"/>
      <c r="DY4036" s="1"/>
      <c r="DZ4036" s="1"/>
      <c r="EA4036" s="1"/>
      <c r="EB4036" s="1"/>
      <c r="EC4036" s="1"/>
      <c r="ED4036" s="1"/>
      <c r="EE4036" s="1"/>
      <c r="EF4036" s="1"/>
      <c r="EG4036" s="1"/>
      <c r="EH4036" s="1"/>
      <c r="EI4036" s="1"/>
      <c r="EJ4036" s="1"/>
      <c r="EK4036" s="1"/>
      <c r="EL4036" s="1"/>
      <c r="EM4036" s="1"/>
      <c r="EN4036" s="1"/>
      <c r="EO4036" s="1"/>
      <c r="EP4036" s="1"/>
      <c r="EQ4036" s="1"/>
      <c r="ER4036" s="1"/>
      <c r="ES4036" s="1"/>
      <c r="ET4036" s="1"/>
      <c r="EU4036" s="1"/>
      <c r="EV4036" s="1"/>
      <c r="EW4036" s="1"/>
      <c r="EX4036" s="1"/>
    </row>
    <row r="4037" spans="1:154" x14ac:dyDescent="0.15">
      <c r="A4037" s="35"/>
      <c r="B4037" s="15"/>
      <c r="C4037" s="7"/>
      <c r="D4037" s="13"/>
      <c r="E4037" s="14"/>
      <c r="F4037" s="14"/>
      <c r="G4037" s="14"/>
      <c r="H4037" s="14"/>
      <c r="I4037" s="13"/>
      <c r="J4037" s="5"/>
      <c r="K4037" s="2"/>
      <c r="L4037" s="17"/>
      <c r="M4037" s="12"/>
      <c r="N4037" s="12"/>
      <c r="O4037" s="17"/>
      <c r="P4037" s="14"/>
      <c r="Q4037" s="14"/>
      <c r="R4037" s="14"/>
      <c r="S4037" s="20"/>
      <c r="T4037" s="14"/>
      <c r="U4037" s="4"/>
      <c r="V4037" s="5"/>
      <c r="W4037" s="10"/>
      <c r="X4037" s="10"/>
      <c r="Y4037" s="27"/>
      <c r="Z4037" s="3"/>
      <c r="AA4037" s="1"/>
      <c r="AB4037" s="10"/>
      <c r="AC4037" s="3"/>
      <c r="AD4037" s="3"/>
      <c r="AE4037" s="3"/>
      <c r="AF4037" s="10"/>
      <c r="AG4037" s="11"/>
      <c r="AH4037" s="10"/>
      <c r="AI4037" s="1"/>
      <c r="AJ4037" s="1"/>
      <c r="AK4037" s="1"/>
      <c r="AL4037" s="1"/>
      <c r="AM4037" s="1"/>
      <c r="AN4037" s="1"/>
      <c r="AO4037" s="1"/>
      <c r="AP4037" s="1"/>
      <c r="AQ4037" s="1"/>
      <c r="AR4037" s="1"/>
      <c r="AS4037" s="1"/>
      <c r="AT4037" s="1"/>
      <c r="AU4037" s="1"/>
      <c r="AV4037" s="1"/>
      <c r="AW4037" s="1"/>
      <c r="AX4037" s="1"/>
      <c r="AY4037" s="1"/>
      <c r="AZ4037" s="1"/>
      <c r="BA4037" s="1"/>
      <c r="BB4037" s="1"/>
      <c r="BC4037" s="1"/>
      <c r="BD4037" s="1"/>
      <c r="BE4037" s="1"/>
      <c r="BF4037" s="1"/>
      <c r="BG4037" s="1"/>
      <c r="BH4037" s="1"/>
      <c r="BI4037" s="1"/>
      <c r="BJ4037" s="1"/>
      <c r="BK4037" s="1"/>
      <c r="BL4037" s="1"/>
      <c r="BM4037" s="1"/>
      <c r="BN4037" s="1"/>
      <c r="BO4037" s="1"/>
      <c r="BP4037" s="1"/>
      <c r="BQ4037" s="1"/>
      <c r="BR4037" s="1"/>
      <c r="BS4037" s="1"/>
      <c r="BT4037" s="1"/>
      <c r="BU4037" s="1"/>
      <c r="BV4037" s="1"/>
      <c r="BW4037" s="1"/>
      <c r="BX4037" s="1"/>
      <c r="BY4037" s="1"/>
      <c r="BZ4037" s="1"/>
      <c r="CA4037" s="1"/>
      <c r="CB4037" s="1"/>
      <c r="CC4037" s="1"/>
      <c r="CD4037" s="1"/>
      <c r="CE4037" s="1"/>
      <c r="CF4037" s="1"/>
      <c r="CG4037" s="1"/>
      <c r="CH4037" s="1"/>
      <c r="CI4037" s="1"/>
      <c r="CJ4037" s="1"/>
      <c r="CK4037" s="1"/>
      <c r="CL4037" s="1"/>
      <c r="CM4037" s="1"/>
      <c r="CN4037" s="1"/>
      <c r="CO4037" s="1"/>
      <c r="CP4037" s="1"/>
      <c r="CQ4037" s="1"/>
      <c r="CR4037" s="1"/>
      <c r="CS4037" s="1"/>
      <c r="CT4037" s="1"/>
      <c r="CU4037" s="1"/>
      <c r="CV4037" s="1"/>
      <c r="CW4037" s="1"/>
      <c r="CX4037" s="1"/>
      <c r="CY4037" s="1"/>
      <c r="CZ4037" s="1"/>
      <c r="DA4037" s="1"/>
      <c r="DB4037" s="1"/>
      <c r="DC4037" s="1"/>
      <c r="DD4037" s="1"/>
      <c r="DE4037" s="1"/>
      <c r="DF4037" s="1"/>
      <c r="DG4037" s="1"/>
      <c r="DH4037" s="1"/>
      <c r="DI4037" s="1"/>
      <c r="DJ4037" s="1"/>
      <c r="DK4037" s="1"/>
      <c r="DL4037" s="1"/>
      <c r="DM4037" s="1"/>
      <c r="DN4037" s="1"/>
      <c r="DO4037" s="1"/>
      <c r="DP4037" s="1"/>
      <c r="DQ4037" s="1"/>
      <c r="DR4037" s="1"/>
      <c r="DS4037" s="1"/>
      <c r="DT4037" s="1"/>
      <c r="DU4037" s="1"/>
      <c r="DV4037" s="1"/>
      <c r="DW4037" s="1"/>
      <c r="DX4037" s="1"/>
      <c r="DY4037" s="1"/>
      <c r="DZ4037" s="1"/>
      <c r="EA4037" s="1"/>
      <c r="EB4037" s="1"/>
      <c r="EC4037" s="1"/>
      <c r="ED4037" s="1"/>
      <c r="EE4037" s="1"/>
      <c r="EF4037" s="1"/>
      <c r="EG4037" s="1"/>
      <c r="EH4037" s="1"/>
      <c r="EI4037" s="1"/>
      <c r="EJ4037" s="1"/>
      <c r="EK4037" s="1"/>
      <c r="EL4037" s="1"/>
      <c r="EM4037" s="1"/>
      <c r="EN4037" s="1"/>
      <c r="EO4037" s="1"/>
      <c r="EP4037" s="1"/>
      <c r="EQ4037" s="1"/>
      <c r="ER4037" s="1"/>
      <c r="ES4037" s="1"/>
      <c r="ET4037" s="1"/>
      <c r="EU4037" s="1"/>
      <c r="EV4037" s="1"/>
      <c r="EW4037" s="1"/>
      <c r="EX4037" s="1"/>
    </row>
    <row r="4038" spans="1:154" x14ac:dyDescent="0.15">
      <c r="A4038" s="35"/>
      <c r="B4038" s="15"/>
      <c r="C4038" s="7"/>
      <c r="D4038" s="13"/>
      <c r="E4038" s="14"/>
      <c r="F4038" s="14"/>
      <c r="G4038" s="14"/>
      <c r="H4038" s="14"/>
      <c r="I4038" s="13"/>
      <c r="J4038" s="5"/>
      <c r="K4038" s="2"/>
      <c r="L4038" s="17"/>
      <c r="M4038" s="12"/>
      <c r="N4038" s="12"/>
      <c r="O4038" s="17"/>
      <c r="P4038" s="14"/>
      <c r="Q4038" s="14"/>
      <c r="R4038" s="14"/>
      <c r="S4038" s="20"/>
      <c r="T4038" s="14"/>
      <c r="U4038" s="4"/>
      <c r="V4038" s="5"/>
      <c r="W4038" s="10"/>
      <c r="X4038" s="10"/>
      <c r="Y4038" s="27"/>
      <c r="Z4038" s="3"/>
      <c r="AA4038" s="1"/>
      <c r="AB4038" s="10"/>
      <c r="AC4038" s="3"/>
      <c r="AD4038" s="3"/>
      <c r="AE4038" s="3"/>
      <c r="AF4038" s="10"/>
      <c r="AG4038" s="11"/>
      <c r="AH4038" s="10"/>
      <c r="AI4038" s="1"/>
      <c r="AJ4038" s="1"/>
      <c r="AK4038" s="1"/>
      <c r="AL4038" s="1"/>
      <c r="AM4038" s="1"/>
      <c r="AN4038" s="1"/>
      <c r="AO4038" s="1"/>
      <c r="AP4038" s="1"/>
      <c r="AQ4038" s="1"/>
      <c r="AR4038" s="1"/>
      <c r="AS4038" s="1"/>
      <c r="AT4038" s="1"/>
      <c r="AU4038" s="1"/>
      <c r="AV4038" s="1"/>
      <c r="AW4038" s="1"/>
      <c r="AX4038" s="1"/>
      <c r="AY4038" s="1"/>
      <c r="AZ4038" s="1"/>
      <c r="BA4038" s="1"/>
      <c r="BB4038" s="1"/>
      <c r="BC4038" s="1"/>
      <c r="BD4038" s="1"/>
      <c r="BE4038" s="1"/>
      <c r="BF4038" s="1"/>
      <c r="BG4038" s="1"/>
      <c r="BH4038" s="1"/>
      <c r="BI4038" s="1"/>
      <c r="BJ4038" s="1"/>
      <c r="BK4038" s="1"/>
      <c r="BL4038" s="1"/>
      <c r="BM4038" s="1"/>
      <c r="BN4038" s="1"/>
      <c r="BO4038" s="1"/>
      <c r="BP4038" s="1"/>
      <c r="BQ4038" s="1"/>
      <c r="BR4038" s="1"/>
      <c r="BS4038" s="1"/>
      <c r="BT4038" s="1"/>
      <c r="BU4038" s="1"/>
      <c r="BV4038" s="1"/>
      <c r="BW4038" s="1"/>
      <c r="BX4038" s="1"/>
      <c r="BY4038" s="1"/>
      <c r="BZ4038" s="1"/>
      <c r="CA4038" s="1"/>
      <c r="CB4038" s="1"/>
      <c r="CC4038" s="1"/>
      <c r="CD4038" s="1"/>
      <c r="CE4038" s="1"/>
      <c r="CF4038" s="1"/>
      <c r="CG4038" s="1"/>
      <c r="CH4038" s="1"/>
      <c r="CI4038" s="1"/>
      <c r="CJ4038" s="1"/>
      <c r="CK4038" s="1"/>
      <c r="CL4038" s="1"/>
      <c r="CM4038" s="1"/>
      <c r="CN4038" s="1"/>
      <c r="CO4038" s="1"/>
      <c r="CP4038" s="1"/>
      <c r="CQ4038" s="1"/>
      <c r="CR4038" s="1"/>
      <c r="CS4038" s="1"/>
      <c r="CT4038" s="1"/>
      <c r="CU4038" s="1"/>
      <c r="CV4038" s="1"/>
      <c r="CW4038" s="1"/>
      <c r="CX4038" s="1"/>
      <c r="CY4038" s="1"/>
      <c r="CZ4038" s="1"/>
      <c r="DA4038" s="1"/>
      <c r="DB4038" s="1"/>
      <c r="DC4038" s="1"/>
      <c r="DD4038" s="1"/>
      <c r="DE4038" s="1"/>
      <c r="DF4038" s="1"/>
      <c r="DG4038" s="1"/>
      <c r="DH4038" s="1"/>
      <c r="DI4038" s="1"/>
      <c r="DJ4038" s="1"/>
      <c r="DK4038" s="1"/>
      <c r="DL4038" s="1"/>
      <c r="DM4038" s="1"/>
      <c r="DN4038" s="1"/>
      <c r="DO4038" s="1"/>
      <c r="DP4038" s="1"/>
      <c r="DQ4038" s="1"/>
      <c r="DR4038" s="1"/>
      <c r="DS4038" s="1"/>
      <c r="DT4038" s="1"/>
      <c r="DU4038" s="1"/>
      <c r="DV4038" s="1"/>
      <c r="DW4038" s="1"/>
      <c r="DX4038" s="1"/>
      <c r="DY4038" s="1"/>
      <c r="DZ4038" s="1"/>
      <c r="EA4038" s="1"/>
      <c r="EB4038" s="1"/>
      <c r="EC4038" s="1"/>
      <c r="ED4038" s="1"/>
      <c r="EE4038" s="1"/>
      <c r="EF4038" s="1"/>
      <c r="EG4038" s="1"/>
      <c r="EH4038" s="1"/>
      <c r="EI4038" s="1"/>
      <c r="EJ4038" s="1"/>
      <c r="EK4038" s="1"/>
      <c r="EL4038" s="1"/>
      <c r="EM4038" s="1"/>
      <c r="EN4038" s="1"/>
      <c r="EO4038" s="1"/>
      <c r="EP4038" s="1"/>
      <c r="EQ4038" s="1"/>
      <c r="ER4038" s="1"/>
      <c r="ES4038" s="1"/>
      <c r="ET4038" s="1"/>
      <c r="EU4038" s="1"/>
      <c r="EV4038" s="1"/>
      <c r="EW4038" s="1"/>
      <c r="EX4038" s="1"/>
    </row>
    <row r="4039" spans="1:154" x14ac:dyDescent="0.15">
      <c r="A4039" s="35"/>
      <c r="B4039" s="15"/>
      <c r="C4039" s="7"/>
      <c r="D4039" s="13"/>
      <c r="E4039" s="14"/>
      <c r="F4039" s="14"/>
      <c r="G4039" s="14"/>
      <c r="H4039" s="14"/>
      <c r="I4039" s="13"/>
      <c r="J4039" s="5"/>
      <c r="K4039" s="2"/>
      <c r="L4039" s="17"/>
      <c r="M4039" s="12"/>
      <c r="N4039" s="12"/>
      <c r="O4039" s="17"/>
      <c r="P4039" s="14"/>
      <c r="Q4039" s="14"/>
      <c r="R4039" s="14"/>
      <c r="S4039" s="20"/>
      <c r="T4039" s="14"/>
      <c r="U4039" s="4"/>
      <c r="V4039" s="5"/>
      <c r="W4039" s="10"/>
      <c r="X4039" s="10"/>
      <c r="Y4039" s="27"/>
      <c r="Z4039" s="3"/>
      <c r="AA4039" s="1"/>
      <c r="AB4039" s="10"/>
      <c r="AC4039" s="3"/>
      <c r="AD4039" s="3"/>
      <c r="AE4039" s="3"/>
      <c r="AF4039" s="10"/>
      <c r="AG4039" s="11"/>
      <c r="AH4039" s="10"/>
      <c r="AI4039" s="1"/>
      <c r="AJ4039" s="1"/>
      <c r="AK4039" s="1"/>
      <c r="AL4039" s="1"/>
      <c r="AM4039" s="1"/>
      <c r="AN4039" s="1"/>
      <c r="AO4039" s="1"/>
      <c r="AP4039" s="1"/>
      <c r="AQ4039" s="1"/>
      <c r="AR4039" s="1"/>
      <c r="AS4039" s="1"/>
      <c r="AT4039" s="1"/>
      <c r="AU4039" s="1"/>
      <c r="AV4039" s="1"/>
      <c r="AW4039" s="1"/>
      <c r="AX4039" s="1"/>
      <c r="AY4039" s="1"/>
      <c r="AZ4039" s="1"/>
      <c r="BA4039" s="1"/>
      <c r="BB4039" s="1"/>
      <c r="BC4039" s="1"/>
      <c r="BD4039" s="1"/>
      <c r="BE4039" s="1"/>
      <c r="BF4039" s="1"/>
      <c r="BG4039" s="1"/>
      <c r="BH4039" s="1"/>
      <c r="BI4039" s="1"/>
      <c r="BJ4039" s="1"/>
      <c r="BK4039" s="1"/>
      <c r="BL4039" s="1"/>
      <c r="BM4039" s="1"/>
      <c r="BN4039" s="1"/>
      <c r="BO4039" s="1"/>
      <c r="BP4039" s="1"/>
      <c r="BQ4039" s="1"/>
      <c r="BR4039" s="1"/>
      <c r="BS4039" s="1"/>
      <c r="BT4039" s="1"/>
      <c r="BU4039" s="1"/>
      <c r="BV4039" s="1"/>
      <c r="BW4039" s="1"/>
      <c r="BX4039" s="1"/>
      <c r="BY4039" s="1"/>
      <c r="BZ4039" s="1"/>
      <c r="CA4039" s="1"/>
      <c r="CB4039" s="1"/>
      <c r="CC4039" s="1"/>
      <c r="CD4039" s="1"/>
      <c r="CE4039" s="1"/>
      <c r="CF4039" s="1"/>
      <c r="CG4039" s="1"/>
      <c r="CH4039" s="1"/>
      <c r="CI4039" s="1"/>
      <c r="CJ4039" s="1"/>
      <c r="CK4039" s="1"/>
      <c r="CL4039" s="1"/>
      <c r="CM4039" s="1"/>
      <c r="CN4039" s="1"/>
      <c r="CO4039" s="1"/>
      <c r="CP4039" s="1"/>
      <c r="CQ4039" s="1"/>
      <c r="CR4039" s="1"/>
      <c r="CS4039" s="1"/>
      <c r="CT4039" s="1"/>
      <c r="CU4039" s="1"/>
      <c r="CV4039" s="1"/>
      <c r="CW4039" s="1"/>
      <c r="CX4039" s="1"/>
      <c r="CY4039" s="1"/>
      <c r="CZ4039" s="1"/>
      <c r="DA4039" s="1"/>
      <c r="DB4039" s="1"/>
      <c r="DC4039" s="1"/>
      <c r="DD4039" s="1"/>
      <c r="DE4039" s="1"/>
      <c r="DF4039" s="1"/>
      <c r="DG4039" s="1"/>
      <c r="DH4039" s="1"/>
      <c r="DI4039" s="1"/>
      <c r="DJ4039" s="1"/>
      <c r="DK4039" s="1"/>
      <c r="DL4039" s="1"/>
      <c r="DM4039" s="1"/>
      <c r="DN4039" s="1"/>
      <c r="DO4039" s="1"/>
      <c r="DP4039" s="1"/>
      <c r="DQ4039" s="1"/>
      <c r="DR4039" s="1"/>
      <c r="DS4039" s="1"/>
      <c r="DT4039" s="1"/>
      <c r="DU4039" s="1"/>
      <c r="DV4039" s="1"/>
      <c r="DW4039" s="1"/>
      <c r="DX4039" s="1"/>
      <c r="DY4039" s="1"/>
      <c r="DZ4039" s="1"/>
      <c r="EA4039" s="1"/>
      <c r="EB4039" s="1"/>
      <c r="EC4039" s="1"/>
      <c r="ED4039" s="1"/>
      <c r="EE4039" s="1"/>
      <c r="EF4039" s="1"/>
      <c r="EG4039" s="1"/>
      <c r="EH4039" s="1"/>
      <c r="EI4039" s="1"/>
      <c r="EJ4039" s="1"/>
      <c r="EK4039" s="1"/>
      <c r="EL4039" s="1"/>
      <c r="EM4039" s="1"/>
      <c r="EN4039" s="1"/>
      <c r="EO4039" s="1"/>
      <c r="EP4039" s="1"/>
      <c r="EQ4039" s="1"/>
      <c r="ER4039" s="1"/>
      <c r="ES4039" s="1"/>
      <c r="ET4039" s="1"/>
      <c r="EU4039" s="1"/>
      <c r="EV4039" s="1"/>
      <c r="EW4039" s="1"/>
      <c r="EX4039" s="1"/>
    </row>
    <row r="4040" spans="1:154" x14ac:dyDescent="0.15">
      <c r="A4040" s="35"/>
      <c r="B4040" s="15"/>
      <c r="C4040" s="7"/>
      <c r="D4040" s="13"/>
      <c r="E4040" s="14"/>
      <c r="F4040" s="14"/>
      <c r="G4040" s="14"/>
      <c r="H4040" s="14"/>
      <c r="I4040" s="13"/>
      <c r="J4040" s="5"/>
      <c r="K4040" s="2"/>
      <c r="L4040" s="17"/>
      <c r="M4040" s="12"/>
      <c r="N4040" s="12"/>
      <c r="O4040" s="17"/>
      <c r="P4040" s="14"/>
      <c r="Q4040" s="14"/>
      <c r="R4040" s="14"/>
      <c r="S4040" s="20"/>
      <c r="T4040" s="14"/>
      <c r="U4040" s="4"/>
      <c r="V4040" s="5"/>
      <c r="W4040" s="10"/>
      <c r="X4040" s="10"/>
      <c r="Y4040" s="27"/>
      <c r="Z4040" s="3"/>
      <c r="AA4040" s="1"/>
      <c r="AB4040" s="10"/>
      <c r="AC4040" s="3"/>
      <c r="AD4040" s="3"/>
      <c r="AE4040" s="3"/>
      <c r="AF4040" s="10"/>
      <c r="AG4040" s="11"/>
      <c r="AH4040" s="10"/>
      <c r="AI4040" s="1"/>
      <c r="AJ4040" s="1"/>
      <c r="AK4040" s="1"/>
      <c r="AL4040" s="1"/>
      <c r="AM4040" s="1"/>
      <c r="AN4040" s="1"/>
      <c r="AO4040" s="1"/>
      <c r="AP4040" s="1"/>
      <c r="AQ4040" s="1"/>
      <c r="AR4040" s="1"/>
      <c r="AS4040" s="1"/>
      <c r="AT4040" s="1"/>
      <c r="AU4040" s="1"/>
      <c r="AV4040" s="1"/>
      <c r="AW4040" s="1"/>
      <c r="AX4040" s="1"/>
      <c r="AY4040" s="1"/>
      <c r="AZ4040" s="1"/>
      <c r="BA4040" s="1"/>
      <c r="BB4040" s="1"/>
      <c r="BC4040" s="1"/>
      <c r="BD4040" s="1"/>
      <c r="BE4040" s="1"/>
      <c r="BF4040" s="1"/>
      <c r="BG4040" s="1"/>
      <c r="BH4040" s="1"/>
      <c r="BI4040" s="1"/>
      <c r="BJ4040" s="1"/>
      <c r="BK4040" s="1"/>
      <c r="BL4040" s="1"/>
      <c r="BM4040" s="1"/>
      <c r="BN4040" s="1"/>
      <c r="BO4040" s="1"/>
      <c r="BP4040" s="1"/>
      <c r="BQ4040" s="1"/>
      <c r="BR4040" s="1"/>
      <c r="BS4040" s="1"/>
      <c r="BT4040" s="1"/>
      <c r="BU4040" s="1"/>
      <c r="BV4040" s="1"/>
      <c r="BW4040" s="1"/>
      <c r="BX4040" s="1"/>
      <c r="BY4040" s="1"/>
      <c r="BZ4040" s="1"/>
      <c r="CA4040" s="1"/>
      <c r="CB4040" s="1"/>
      <c r="CC4040" s="1"/>
      <c r="CD4040" s="1"/>
      <c r="CE4040" s="1"/>
      <c r="CF4040" s="1"/>
      <c r="CG4040" s="1"/>
      <c r="CH4040" s="1"/>
      <c r="CI4040" s="1"/>
      <c r="CJ4040" s="1"/>
      <c r="CK4040" s="1"/>
      <c r="CL4040" s="1"/>
      <c r="CM4040" s="1"/>
      <c r="CN4040" s="1"/>
      <c r="CO4040" s="1"/>
      <c r="CP4040" s="1"/>
      <c r="CQ4040" s="1"/>
      <c r="CR4040" s="1"/>
      <c r="CS4040" s="1"/>
      <c r="CT4040" s="1"/>
      <c r="CU4040" s="1"/>
      <c r="CV4040" s="1"/>
      <c r="CW4040" s="1"/>
      <c r="CX4040" s="1"/>
      <c r="CY4040" s="1"/>
      <c r="CZ4040" s="1"/>
      <c r="DA4040" s="1"/>
      <c r="DB4040" s="1"/>
      <c r="DC4040" s="1"/>
      <c r="DD4040" s="1"/>
      <c r="DE4040" s="1"/>
      <c r="DF4040" s="1"/>
      <c r="DG4040" s="1"/>
      <c r="DH4040" s="1"/>
      <c r="DI4040" s="1"/>
      <c r="DJ4040" s="1"/>
      <c r="DK4040" s="1"/>
      <c r="DL4040" s="1"/>
      <c r="DM4040" s="1"/>
      <c r="DN4040" s="1"/>
      <c r="DO4040" s="1"/>
      <c r="DP4040" s="1"/>
      <c r="DQ4040" s="1"/>
      <c r="DR4040" s="1"/>
      <c r="DS4040" s="1"/>
      <c r="DT4040" s="1"/>
      <c r="DU4040" s="1"/>
      <c r="DV4040" s="1"/>
      <c r="DW4040" s="1"/>
      <c r="DX4040" s="1"/>
      <c r="DY4040" s="1"/>
      <c r="DZ4040" s="1"/>
      <c r="EA4040" s="1"/>
      <c r="EB4040" s="1"/>
      <c r="EC4040" s="1"/>
      <c r="ED4040" s="1"/>
      <c r="EE4040" s="1"/>
      <c r="EF4040" s="1"/>
      <c r="EG4040" s="1"/>
      <c r="EH4040" s="1"/>
      <c r="EI4040" s="1"/>
      <c r="EJ4040" s="1"/>
      <c r="EK4040" s="1"/>
      <c r="EL4040" s="1"/>
      <c r="EM4040" s="1"/>
      <c r="EN4040" s="1"/>
      <c r="EO4040" s="1"/>
      <c r="EP4040" s="1"/>
      <c r="EQ4040" s="1"/>
      <c r="ER4040" s="1"/>
      <c r="ES4040" s="1"/>
      <c r="ET4040" s="1"/>
      <c r="EU4040" s="1"/>
      <c r="EV4040" s="1"/>
      <c r="EW4040" s="1"/>
      <c r="EX4040" s="1"/>
    </row>
    <row r="4041" spans="1:154" x14ac:dyDescent="0.15">
      <c r="A4041" s="35"/>
      <c r="B4041" s="15"/>
      <c r="C4041" s="7"/>
      <c r="D4041" s="13"/>
      <c r="E4041" s="14"/>
      <c r="F4041" s="14"/>
      <c r="G4041" s="14"/>
      <c r="H4041" s="14"/>
      <c r="I4041" s="13"/>
      <c r="J4041" s="5"/>
      <c r="K4041" s="2"/>
      <c r="L4041" s="17"/>
      <c r="M4041" s="12"/>
      <c r="N4041" s="12"/>
      <c r="O4041" s="17"/>
      <c r="P4041" s="14"/>
      <c r="Q4041" s="14"/>
      <c r="R4041" s="14"/>
      <c r="S4041" s="20"/>
      <c r="T4041" s="14"/>
      <c r="U4041" s="4"/>
      <c r="V4041" s="5"/>
      <c r="W4041" s="10"/>
      <c r="X4041" s="10"/>
      <c r="Y4041" s="27"/>
      <c r="Z4041" s="3"/>
      <c r="AA4041" s="1"/>
      <c r="AB4041" s="10"/>
      <c r="AC4041" s="3"/>
      <c r="AD4041" s="3"/>
      <c r="AE4041" s="3"/>
      <c r="AF4041" s="10"/>
      <c r="AG4041" s="11"/>
      <c r="AH4041" s="10"/>
      <c r="AI4041" s="1"/>
      <c r="AJ4041" s="1"/>
      <c r="AK4041" s="1"/>
      <c r="AL4041" s="1"/>
      <c r="AM4041" s="1"/>
      <c r="AN4041" s="1"/>
      <c r="AO4041" s="1"/>
      <c r="AP4041" s="1"/>
      <c r="AQ4041" s="1"/>
      <c r="AR4041" s="1"/>
      <c r="AS4041" s="1"/>
      <c r="AT4041" s="1"/>
      <c r="AU4041" s="1"/>
      <c r="AV4041" s="1"/>
      <c r="AW4041" s="1"/>
      <c r="AX4041" s="1"/>
      <c r="AY4041" s="1"/>
      <c r="AZ4041" s="1"/>
      <c r="BA4041" s="1"/>
      <c r="BB4041" s="1"/>
      <c r="BC4041" s="1"/>
      <c r="BD4041" s="1"/>
      <c r="BE4041" s="1"/>
      <c r="BF4041" s="1"/>
      <c r="BG4041" s="1"/>
      <c r="BH4041" s="1"/>
      <c r="BI4041" s="1"/>
      <c r="BJ4041" s="1"/>
      <c r="BK4041" s="1"/>
      <c r="BL4041" s="1"/>
      <c r="BM4041" s="1"/>
      <c r="BN4041" s="1"/>
      <c r="BO4041" s="1"/>
      <c r="BP4041" s="1"/>
      <c r="BQ4041" s="1"/>
      <c r="BR4041" s="1"/>
      <c r="BS4041" s="1"/>
      <c r="BT4041" s="1"/>
      <c r="BU4041" s="1"/>
      <c r="BV4041" s="1"/>
      <c r="BW4041" s="1"/>
      <c r="BX4041" s="1"/>
      <c r="BY4041" s="1"/>
      <c r="BZ4041" s="1"/>
      <c r="CA4041" s="1"/>
      <c r="CB4041" s="1"/>
      <c r="CC4041" s="1"/>
      <c r="CD4041" s="1"/>
      <c r="CE4041" s="1"/>
      <c r="CF4041" s="1"/>
      <c r="CG4041" s="1"/>
      <c r="CH4041" s="1"/>
      <c r="CI4041" s="1"/>
      <c r="CJ4041" s="1"/>
      <c r="CK4041" s="1"/>
      <c r="CL4041" s="1"/>
      <c r="CM4041" s="1"/>
      <c r="CN4041" s="1"/>
      <c r="CO4041" s="1"/>
      <c r="CP4041" s="1"/>
      <c r="CQ4041" s="1"/>
      <c r="CR4041" s="1"/>
      <c r="CS4041" s="1"/>
      <c r="CT4041" s="1"/>
      <c r="CU4041" s="1"/>
      <c r="CV4041" s="1"/>
      <c r="CW4041" s="1"/>
      <c r="CX4041" s="1"/>
      <c r="CY4041" s="1"/>
      <c r="CZ4041" s="1"/>
      <c r="DA4041" s="1"/>
      <c r="DB4041" s="1"/>
      <c r="DC4041" s="1"/>
      <c r="DD4041" s="1"/>
      <c r="DE4041" s="1"/>
      <c r="DF4041" s="1"/>
      <c r="DG4041" s="1"/>
      <c r="DH4041" s="1"/>
      <c r="DI4041" s="1"/>
      <c r="DJ4041" s="1"/>
      <c r="DK4041" s="1"/>
      <c r="DL4041" s="1"/>
      <c r="DM4041" s="1"/>
      <c r="DN4041" s="1"/>
      <c r="DO4041" s="1"/>
      <c r="DP4041" s="1"/>
      <c r="DQ4041" s="1"/>
      <c r="DR4041" s="1"/>
      <c r="DS4041" s="1"/>
      <c r="DT4041" s="1"/>
      <c r="DU4041" s="1"/>
      <c r="DV4041" s="1"/>
      <c r="DW4041" s="1"/>
      <c r="DX4041" s="1"/>
      <c r="DY4041" s="1"/>
      <c r="DZ4041" s="1"/>
      <c r="EA4041" s="1"/>
      <c r="EB4041" s="1"/>
      <c r="EC4041" s="1"/>
      <c r="ED4041" s="1"/>
      <c r="EE4041" s="1"/>
      <c r="EF4041" s="1"/>
      <c r="EG4041" s="1"/>
      <c r="EH4041" s="1"/>
      <c r="EI4041" s="1"/>
      <c r="EJ4041" s="1"/>
      <c r="EK4041" s="1"/>
      <c r="EL4041" s="1"/>
      <c r="EM4041" s="1"/>
      <c r="EN4041" s="1"/>
      <c r="EO4041" s="1"/>
      <c r="EP4041" s="1"/>
      <c r="EQ4041" s="1"/>
      <c r="ER4041" s="1"/>
      <c r="ES4041" s="1"/>
      <c r="ET4041" s="1"/>
      <c r="EU4041" s="1"/>
      <c r="EV4041" s="1"/>
      <c r="EW4041" s="1"/>
      <c r="EX4041" s="1"/>
    </row>
    <row r="4042" spans="1:154" x14ac:dyDescent="0.15">
      <c r="A4042" s="35"/>
      <c r="B4042" s="15"/>
      <c r="C4042" s="7"/>
      <c r="D4042" s="13"/>
      <c r="E4042" s="14"/>
      <c r="F4042" s="14"/>
      <c r="G4042" s="14"/>
      <c r="H4042" s="14"/>
      <c r="I4042" s="13"/>
      <c r="J4042" s="5"/>
      <c r="K4042" s="2"/>
      <c r="L4042" s="17"/>
      <c r="M4042" s="12"/>
      <c r="N4042" s="12"/>
      <c r="O4042" s="17"/>
      <c r="P4042" s="14"/>
      <c r="Q4042" s="14"/>
      <c r="R4042" s="14"/>
      <c r="S4042" s="20"/>
      <c r="T4042" s="14"/>
      <c r="U4042" s="4"/>
      <c r="V4042" s="5"/>
      <c r="W4042" s="10"/>
      <c r="X4042" s="10"/>
      <c r="Y4042" s="27"/>
      <c r="Z4042" s="3"/>
      <c r="AA4042" s="1"/>
      <c r="AB4042" s="10"/>
      <c r="AC4042" s="3"/>
      <c r="AD4042" s="3"/>
      <c r="AE4042" s="3"/>
      <c r="AF4042" s="10"/>
      <c r="AG4042" s="11"/>
      <c r="AH4042" s="10"/>
      <c r="AI4042" s="1"/>
      <c r="AJ4042" s="1"/>
      <c r="AK4042" s="1"/>
      <c r="AL4042" s="1"/>
      <c r="AM4042" s="1"/>
      <c r="AN4042" s="1"/>
      <c r="AO4042" s="1"/>
      <c r="AP4042" s="1"/>
      <c r="AQ4042" s="1"/>
      <c r="AR4042" s="1"/>
      <c r="AS4042" s="1"/>
      <c r="AT4042" s="1"/>
      <c r="AU4042" s="1"/>
      <c r="AV4042" s="1"/>
      <c r="AW4042" s="1"/>
      <c r="AX4042" s="1"/>
      <c r="AY4042" s="1"/>
      <c r="AZ4042" s="1"/>
      <c r="BA4042" s="1"/>
      <c r="BB4042" s="1"/>
      <c r="BC4042" s="1"/>
      <c r="BD4042" s="1"/>
      <c r="BE4042" s="1"/>
      <c r="BF4042" s="1"/>
      <c r="BG4042" s="1"/>
      <c r="BH4042" s="1"/>
      <c r="BI4042" s="1"/>
      <c r="BJ4042" s="1"/>
      <c r="BK4042" s="1"/>
      <c r="BL4042" s="1"/>
      <c r="BM4042" s="1"/>
      <c r="BN4042" s="1"/>
      <c r="BO4042" s="1"/>
      <c r="BP4042" s="1"/>
      <c r="BQ4042" s="1"/>
      <c r="BR4042" s="1"/>
      <c r="BS4042" s="1"/>
      <c r="BT4042" s="1"/>
      <c r="BU4042" s="1"/>
      <c r="BV4042" s="1"/>
      <c r="BW4042" s="1"/>
      <c r="BX4042" s="1"/>
      <c r="BY4042" s="1"/>
      <c r="BZ4042" s="1"/>
      <c r="CA4042" s="1"/>
      <c r="CB4042" s="1"/>
      <c r="CC4042" s="1"/>
      <c r="CD4042" s="1"/>
      <c r="CE4042" s="1"/>
      <c r="CF4042" s="1"/>
      <c r="CG4042" s="1"/>
      <c r="CH4042" s="1"/>
      <c r="CI4042" s="1"/>
      <c r="CJ4042" s="1"/>
      <c r="CK4042" s="1"/>
      <c r="CL4042" s="1"/>
      <c r="CM4042" s="1"/>
      <c r="CN4042" s="1"/>
      <c r="CO4042" s="1"/>
      <c r="CP4042" s="1"/>
      <c r="CQ4042" s="1"/>
      <c r="CR4042" s="1"/>
      <c r="CS4042" s="1"/>
      <c r="CT4042" s="1"/>
      <c r="CU4042" s="1"/>
      <c r="CV4042" s="1"/>
      <c r="CW4042" s="1"/>
      <c r="CX4042" s="1"/>
      <c r="CY4042" s="1"/>
      <c r="CZ4042" s="1"/>
      <c r="DA4042" s="1"/>
      <c r="DB4042" s="1"/>
      <c r="DC4042" s="1"/>
      <c r="DD4042" s="1"/>
      <c r="DE4042" s="1"/>
      <c r="DF4042" s="1"/>
      <c r="DG4042" s="1"/>
      <c r="DH4042" s="1"/>
      <c r="DI4042" s="1"/>
      <c r="DJ4042" s="1"/>
      <c r="DK4042" s="1"/>
      <c r="DL4042" s="1"/>
      <c r="DM4042" s="1"/>
      <c r="DN4042" s="1"/>
      <c r="DO4042" s="1"/>
      <c r="DP4042" s="1"/>
      <c r="DQ4042" s="1"/>
      <c r="DR4042" s="1"/>
      <c r="DS4042" s="1"/>
      <c r="DT4042" s="1"/>
      <c r="DU4042" s="1"/>
      <c r="DV4042" s="1"/>
      <c r="DW4042" s="1"/>
      <c r="DX4042" s="1"/>
      <c r="DY4042" s="1"/>
      <c r="DZ4042" s="1"/>
      <c r="EA4042" s="1"/>
      <c r="EB4042" s="1"/>
      <c r="EC4042" s="1"/>
      <c r="ED4042" s="1"/>
      <c r="EE4042" s="1"/>
      <c r="EF4042" s="1"/>
      <c r="EG4042" s="1"/>
      <c r="EH4042" s="1"/>
      <c r="EI4042" s="1"/>
      <c r="EJ4042" s="1"/>
      <c r="EK4042" s="1"/>
      <c r="EL4042" s="1"/>
      <c r="EM4042" s="1"/>
      <c r="EN4042" s="1"/>
      <c r="EO4042" s="1"/>
      <c r="EP4042" s="1"/>
      <c r="EQ4042" s="1"/>
      <c r="ER4042" s="1"/>
      <c r="ES4042" s="1"/>
      <c r="ET4042" s="1"/>
      <c r="EU4042" s="1"/>
      <c r="EV4042" s="1"/>
      <c r="EW4042" s="1"/>
      <c r="EX4042" s="1"/>
    </row>
    <row r="4043" spans="1:154" x14ac:dyDescent="0.15">
      <c r="A4043" s="35"/>
      <c r="B4043" s="15"/>
      <c r="C4043" s="7"/>
      <c r="D4043" s="13"/>
      <c r="E4043" s="14"/>
      <c r="F4043" s="14"/>
      <c r="G4043" s="14"/>
      <c r="H4043" s="14"/>
      <c r="I4043" s="13"/>
      <c r="J4043" s="5"/>
      <c r="K4043" s="2"/>
      <c r="L4043" s="17"/>
      <c r="M4043" s="12"/>
      <c r="N4043" s="12"/>
      <c r="O4043" s="17"/>
      <c r="P4043" s="14"/>
      <c r="Q4043" s="14"/>
      <c r="R4043" s="14"/>
      <c r="S4043" s="20"/>
      <c r="T4043" s="14"/>
      <c r="U4043" s="4"/>
      <c r="V4043" s="5"/>
      <c r="W4043" s="10"/>
      <c r="X4043" s="10"/>
      <c r="Y4043" s="27"/>
      <c r="Z4043" s="3"/>
      <c r="AA4043" s="1"/>
      <c r="AB4043" s="10"/>
      <c r="AC4043" s="3"/>
      <c r="AD4043" s="3"/>
      <c r="AE4043" s="3"/>
      <c r="AF4043" s="10"/>
      <c r="AG4043" s="11"/>
      <c r="AH4043" s="10"/>
      <c r="AI4043" s="1"/>
      <c r="AJ4043" s="1"/>
      <c r="AK4043" s="1"/>
      <c r="AL4043" s="1"/>
      <c r="AM4043" s="1"/>
      <c r="AN4043" s="1"/>
      <c r="AO4043" s="1"/>
      <c r="AP4043" s="1"/>
      <c r="AQ4043" s="1"/>
      <c r="AR4043" s="1"/>
      <c r="AS4043" s="1"/>
      <c r="AT4043" s="1"/>
      <c r="AU4043" s="1"/>
      <c r="AV4043" s="1"/>
      <c r="AW4043" s="1"/>
      <c r="AX4043" s="1"/>
      <c r="AY4043" s="1"/>
      <c r="AZ4043" s="1"/>
      <c r="BA4043" s="1"/>
      <c r="BB4043" s="1"/>
      <c r="BC4043" s="1"/>
      <c r="BD4043" s="1"/>
      <c r="BE4043" s="1"/>
      <c r="BF4043" s="1"/>
      <c r="BG4043" s="1"/>
      <c r="BH4043" s="1"/>
      <c r="BI4043" s="1"/>
      <c r="BJ4043" s="1"/>
      <c r="BK4043" s="1"/>
      <c r="BL4043" s="1"/>
      <c r="BM4043" s="1"/>
      <c r="BN4043" s="1"/>
      <c r="BO4043" s="1"/>
      <c r="BP4043" s="1"/>
      <c r="BQ4043" s="1"/>
      <c r="BR4043" s="1"/>
      <c r="BS4043" s="1"/>
      <c r="BT4043" s="1"/>
      <c r="BU4043" s="1"/>
      <c r="BV4043" s="1"/>
      <c r="BW4043" s="1"/>
      <c r="BX4043" s="1"/>
      <c r="BY4043" s="1"/>
      <c r="BZ4043" s="1"/>
      <c r="CA4043" s="1"/>
      <c r="CB4043" s="1"/>
      <c r="CC4043" s="1"/>
      <c r="CD4043" s="1"/>
      <c r="CE4043" s="1"/>
      <c r="CF4043" s="1"/>
      <c r="CG4043" s="1"/>
      <c r="CH4043" s="1"/>
      <c r="CI4043" s="1"/>
      <c r="CJ4043" s="1"/>
      <c r="CK4043" s="1"/>
      <c r="CL4043" s="1"/>
      <c r="CM4043" s="1"/>
      <c r="CN4043" s="1"/>
      <c r="CO4043" s="1"/>
      <c r="CP4043" s="1"/>
      <c r="CQ4043" s="1"/>
      <c r="CR4043" s="1"/>
      <c r="CS4043" s="1"/>
      <c r="CT4043" s="1"/>
      <c r="CU4043" s="1"/>
      <c r="CV4043" s="1"/>
      <c r="CW4043" s="1"/>
      <c r="CX4043" s="1"/>
      <c r="CY4043" s="1"/>
      <c r="CZ4043" s="1"/>
      <c r="DA4043" s="1"/>
      <c r="DB4043" s="1"/>
      <c r="DC4043" s="1"/>
      <c r="DD4043" s="1"/>
      <c r="DE4043" s="1"/>
      <c r="DF4043" s="1"/>
      <c r="DG4043" s="1"/>
      <c r="DH4043" s="1"/>
      <c r="DI4043" s="1"/>
      <c r="DJ4043" s="1"/>
      <c r="DK4043" s="1"/>
      <c r="DL4043" s="1"/>
      <c r="DM4043" s="1"/>
      <c r="DN4043" s="1"/>
      <c r="DO4043" s="1"/>
      <c r="DP4043" s="1"/>
      <c r="DQ4043" s="1"/>
      <c r="DR4043" s="1"/>
      <c r="DS4043" s="1"/>
      <c r="DT4043" s="1"/>
      <c r="DU4043" s="1"/>
      <c r="DV4043" s="1"/>
      <c r="DW4043" s="1"/>
      <c r="DX4043" s="1"/>
      <c r="DY4043" s="1"/>
      <c r="DZ4043" s="1"/>
      <c r="EA4043" s="1"/>
      <c r="EB4043" s="1"/>
      <c r="EC4043" s="1"/>
      <c r="ED4043" s="1"/>
      <c r="EE4043" s="1"/>
      <c r="EF4043" s="1"/>
      <c r="EG4043" s="1"/>
      <c r="EH4043" s="1"/>
      <c r="EI4043" s="1"/>
      <c r="EJ4043" s="1"/>
      <c r="EK4043" s="1"/>
      <c r="EL4043" s="1"/>
      <c r="EM4043" s="1"/>
      <c r="EN4043" s="1"/>
      <c r="EO4043" s="1"/>
      <c r="EP4043" s="1"/>
      <c r="EQ4043" s="1"/>
      <c r="ER4043" s="1"/>
      <c r="ES4043" s="1"/>
      <c r="ET4043" s="1"/>
      <c r="EU4043" s="1"/>
      <c r="EV4043" s="1"/>
      <c r="EW4043" s="1"/>
      <c r="EX4043" s="1"/>
    </row>
    <row r="4044" spans="1:154" x14ac:dyDescent="0.15">
      <c r="A4044" s="35"/>
      <c r="B4044" s="15"/>
      <c r="C4044" s="7"/>
      <c r="D4044" s="13"/>
      <c r="E4044" s="14"/>
      <c r="F4044" s="14"/>
      <c r="G4044" s="14"/>
      <c r="H4044" s="14"/>
      <c r="I4044" s="13"/>
      <c r="J4044" s="5"/>
      <c r="K4044" s="2"/>
      <c r="L4044" s="17"/>
      <c r="M4044" s="12"/>
      <c r="N4044" s="12"/>
      <c r="O4044" s="17"/>
      <c r="P4044" s="14"/>
      <c r="Q4044" s="14"/>
      <c r="R4044" s="14"/>
      <c r="S4044" s="20"/>
      <c r="T4044" s="14"/>
      <c r="U4044" s="4"/>
      <c r="V4044" s="5"/>
      <c r="W4044" s="10"/>
      <c r="X4044" s="10"/>
      <c r="Y4044" s="27"/>
      <c r="Z4044" s="3"/>
      <c r="AA4044" s="1"/>
      <c r="AB4044" s="10"/>
      <c r="AC4044" s="3"/>
      <c r="AD4044" s="3"/>
      <c r="AE4044" s="3"/>
      <c r="AF4044" s="10"/>
      <c r="AG4044" s="11"/>
      <c r="AH4044" s="10"/>
      <c r="AI4044" s="1"/>
      <c r="AJ4044" s="1"/>
      <c r="AK4044" s="1"/>
      <c r="AL4044" s="1"/>
      <c r="AM4044" s="1"/>
      <c r="AN4044" s="1"/>
      <c r="AO4044" s="1"/>
      <c r="AP4044" s="1"/>
      <c r="AQ4044" s="1"/>
      <c r="AR4044" s="1"/>
      <c r="AS4044" s="1"/>
      <c r="AT4044" s="1"/>
      <c r="AU4044" s="1"/>
      <c r="AV4044" s="1"/>
      <c r="AW4044" s="1"/>
      <c r="AX4044" s="1"/>
      <c r="AY4044" s="1"/>
      <c r="AZ4044" s="1"/>
      <c r="BA4044" s="1"/>
      <c r="BB4044" s="1"/>
      <c r="BC4044" s="1"/>
      <c r="BD4044" s="1"/>
      <c r="BE4044" s="1"/>
      <c r="BF4044" s="1"/>
      <c r="BG4044" s="1"/>
      <c r="BH4044" s="1"/>
      <c r="BI4044" s="1"/>
      <c r="BJ4044" s="1"/>
      <c r="BK4044" s="1"/>
      <c r="BL4044" s="1"/>
      <c r="BM4044" s="1"/>
      <c r="BN4044" s="1"/>
      <c r="BO4044" s="1"/>
      <c r="BP4044" s="1"/>
      <c r="BQ4044" s="1"/>
      <c r="BR4044" s="1"/>
      <c r="BS4044" s="1"/>
      <c r="BT4044" s="1"/>
      <c r="BU4044" s="1"/>
      <c r="BV4044" s="1"/>
      <c r="BW4044" s="1"/>
      <c r="BX4044" s="1"/>
      <c r="BY4044" s="1"/>
      <c r="BZ4044" s="1"/>
      <c r="CA4044" s="1"/>
      <c r="CB4044" s="1"/>
      <c r="CC4044" s="1"/>
      <c r="CD4044" s="1"/>
      <c r="CE4044" s="1"/>
      <c r="CF4044" s="1"/>
      <c r="CG4044" s="1"/>
      <c r="CH4044" s="1"/>
      <c r="CI4044" s="1"/>
      <c r="CJ4044" s="1"/>
      <c r="CK4044" s="1"/>
      <c r="CL4044" s="1"/>
      <c r="CM4044" s="1"/>
      <c r="CN4044" s="1"/>
      <c r="CO4044" s="1"/>
      <c r="CP4044" s="1"/>
      <c r="CQ4044" s="1"/>
      <c r="CR4044" s="1"/>
      <c r="CS4044" s="1"/>
      <c r="CT4044" s="1"/>
      <c r="CU4044" s="1"/>
      <c r="CV4044" s="1"/>
      <c r="CW4044" s="1"/>
      <c r="CX4044" s="1"/>
      <c r="CY4044" s="1"/>
      <c r="CZ4044" s="1"/>
      <c r="DA4044" s="1"/>
      <c r="DB4044" s="1"/>
      <c r="DC4044" s="1"/>
      <c r="DD4044" s="1"/>
      <c r="DE4044" s="1"/>
      <c r="DF4044" s="1"/>
      <c r="DG4044" s="1"/>
      <c r="DH4044" s="1"/>
      <c r="DI4044" s="1"/>
      <c r="DJ4044" s="1"/>
      <c r="DK4044" s="1"/>
      <c r="DL4044" s="1"/>
      <c r="DM4044" s="1"/>
      <c r="DN4044" s="1"/>
      <c r="DO4044" s="1"/>
      <c r="DP4044" s="1"/>
      <c r="DQ4044" s="1"/>
      <c r="DR4044" s="1"/>
      <c r="DS4044" s="1"/>
      <c r="DT4044" s="1"/>
      <c r="DU4044" s="1"/>
      <c r="DV4044" s="1"/>
      <c r="DW4044" s="1"/>
      <c r="DX4044" s="1"/>
      <c r="DY4044" s="1"/>
      <c r="DZ4044" s="1"/>
      <c r="EA4044" s="1"/>
      <c r="EB4044" s="1"/>
      <c r="EC4044" s="1"/>
      <c r="ED4044" s="1"/>
      <c r="EE4044" s="1"/>
      <c r="EF4044" s="1"/>
      <c r="EG4044" s="1"/>
      <c r="EH4044" s="1"/>
      <c r="EI4044" s="1"/>
      <c r="EJ4044" s="1"/>
      <c r="EK4044" s="1"/>
      <c r="EL4044" s="1"/>
      <c r="EM4044" s="1"/>
      <c r="EN4044" s="1"/>
      <c r="EO4044" s="1"/>
      <c r="EP4044" s="1"/>
      <c r="EQ4044" s="1"/>
      <c r="ER4044" s="1"/>
      <c r="ES4044" s="1"/>
      <c r="ET4044" s="1"/>
      <c r="EU4044" s="1"/>
      <c r="EV4044" s="1"/>
      <c r="EW4044" s="1"/>
      <c r="EX4044" s="1"/>
    </row>
    <row r="4045" spans="1:154" x14ac:dyDescent="0.15">
      <c r="A4045" s="35"/>
      <c r="B4045" s="15"/>
      <c r="C4045" s="7"/>
      <c r="D4045" s="13"/>
      <c r="E4045" s="14"/>
      <c r="F4045" s="14"/>
      <c r="G4045" s="14"/>
      <c r="H4045" s="14"/>
      <c r="I4045" s="13"/>
      <c r="J4045" s="5"/>
      <c r="K4045" s="2"/>
      <c r="L4045" s="17"/>
      <c r="M4045" s="12"/>
      <c r="N4045" s="12"/>
      <c r="O4045" s="17"/>
      <c r="P4045" s="14"/>
      <c r="Q4045" s="14"/>
      <c r="R4045" s="14"/>
      <c r="S4045" s="20"/>
      <c r="T4045" s="14"/>
      <c r="U4045" s="4"/>
      <c r="V4045" s="5"/>
      <c r="W4045" s="10"/>
      <c r="X4045" s="10"/>
      <c r="Y4045" s="27"/>
      <c r="Z4045" s="3"/>
      <c r="AA4045" s="1"/>
      <c r="AB4045" s="10"/>
      <c r="AC4045" s="3"/>
      <c r="AD4045" s="3"/>
      <c r="AE4045" s="3"/>
      <c r="AF4045" s="10"/>
      <c r="AG4045" s="11"/>
      <c r="AH4045" s="10"/>
      <c r="AI4045" s="1"/>
      <c r="AJ4045" s="1"/>
      <c r="AK4045" s="1"/>
      <c r="AL4045" s="1"/>
      <c r="AM4045" s="1"/>
      <c r="AN4045" s="1"/>
      <c r="AO4045" s="1"/>
      <c r="AP4045" s="1"/>
      <c r="AQ4045" s="1"/>
      <c r="AR4045" s="1"/>
      <c r="AS4045" s="1"/>
      <c r="AT4045" s="1"/>
      <c r="AU4045" s="1"/>
      <c r="AV4045" s="1"/>
      <c r="AW4045" s="1"/>
      <c r="AX4045" s="1"/>
      <c r="AY4045" s="1"/>
      <c r="AZ4045" s="1"/>
      <c r="BA4045" s="1"/>
      <c r="BB4045" s="1"/>
      <c r="BC4045" s="1"/>
      <c r="BD4045" s="1"/>
      <c r="BE4045" s="1"/>
      <c r="BF4045" s="1"/>
      <c r="BG4045" s="1"/>
      <c r="BH4045" s="1"/>
      <c r="BI4045" s="1"/>
      <c r="BJ4045" s="1"/>
      <c r="BK4045" s="1"/>
      <c r="BL4045" s="1"/>
      <c r="BM4045" s="1"/>
      <c r="BN4045" s="1"/>
      <c r="BO4045" s="1"/>
      <c r="BP4045" s="1"/>
      <c r="BQ4045" s="1"/>
      <c r="BR4045" s="1"/>
      <c r="BS4045" s="1"/>
      <c r="BT4045" s="1"/>
      <c r="BU4045" s="1"/>
      <c r="BV4045" s="1"/>
      <c r="BW4045" s="1"/>
      <c r="BX4045" s="1"/>
      <c r="BY4045" s="1"/>
      <c r="BZ4045" s="1"/>
      <c r="CA4045" s="1"/>
      <c r="CB4045" s="1"/>
      <c r="CC4045" s="1"/>
      <c r="CD4045" s="1"/>
      <c r="CE4045" s="1"/>
      <c r="CF4045" s="1"/>
      <c r="CG4045" s="1"/>
      <c r="CH4045" s="1"/>
      <c r="CI4045" s="1"/>
      <c r="CJ4045" s="1"/>
      <c r="CK4045" s="1"/>
      <c r="CL4045" s="1"/>
      <c r="CM4045" s="1"/>
      <c r="CN4045" s="1"/>
      <c r="CO4045" s="1"/>
      <c r="CP4045" s="1"/>
      <c r="CQ4045" s="1"/>
      <c r="CR4045" s="1"/>
      <c r="CS4045" s="1"/>
      <c r="CT4045" s="1"/>
      <c r="CU4045" s="1"/>
      <c r="CV4045" s="1"/>
      <c r="CW4045" s="1"/>
      <c r="CX4045" s="1"/>
      <c r="CY4045" s="1"/>
      <c r="CZ4045" s="1"/>
      <c r="DA4045" s="1"/>
      <c r="DB4045" s="1"/>
      <c r="DC4045" s="1"/>
      <c r="DD4045" s="1"/>
      <c r="DE4045" s="1"/>
      <c r="DF4045" s="1"/>
      <c r="DG4045" s="1"/>
      <c r="DH4045" s="1"/>
      <c r="DI4045" s="1"/>
      <c r="DJ4045" s="1"/>
      <c r="DK4045" s="1"/>
      <c r="DL4045" s="1"/>
      <c r="DM4045" s="1"/>
      <c r="DN4045" s="1"/>
      <c r="DO4045" s="1"/>
      <c r="DP4045" s="1"/>
      <c r="DQ4045" s="1"/>
      <c r="DR4045" s="1"/>
      <c r="DS4045" s="1"/>
      <c r="DT4045" s="1"/>
      <c r="DU4045" s="1"/>
      <c r="DV4045" s="1"/>
      <c r="DW4045" s="1"/>
      <c r="DX4045" s="1"/>
      <c r="DY4045" s="1"/>
      <c r="DZ4045" s="1"/>
      <c r="EA4045" s="1"/>
      <c r="EB4045" s="1"/>
      <c r="EC4045" s="1"/>
      <c r="ED4045" s="1"/>
      <c r="EE4045" s="1"/>
      <c r="EF4045" s="1"/>
      <c r="EG4045" s="1"/>
      <c r="EH4045" s="1"/>
      <c r="EI4045" s="1"/>
      <c r="EJ4045" s="1"/>
      <c r="EK4045" s="1"/>
      <c r="EL4045" s="1"/>
      <c r="EM4045" s="1"/>
      <c r="EN4045" s="1"/>
      <c r="EO4045" s="1"/>
      <c r="EP4045" s="1"/>
      <c r="EQ4045" s="1"/>
      <c r="ER4045" s="1"/>
      <c r="ES4045" s="1"/>
      <c r="ET4045" s="1"/>
      <c r="EU4045" s="1"/>
      <c r="EV4045" s="1"/>
      <c r="EW4045" s="1"/>
      <c r="EX4045" s="1"/>
    </row>
    <row r="4046" spans="1:154" x14ac:dyDescent="0.15">
      <c r="A4046" s="35"/>
      <c r="B4046" s="15"/>
      <c r="C4046" s="7"/>
      <c r="D4046" s="13"/>
      <c r="E4046" s="14"/>
      <c r="F4046" s="14"/>
      <c r="G4046" s="14"/>
      <c r="H4046" s="14"/>
      <c r="I4046" s="13"/>
      <c r="J4046" s="5"/>
      <c r="K4046" s="2"/>
      <c r="L4046" s="17"/>
      <c r="M4046" s="12"/>
      <c r="N4046" s="12"/>
      <c r="O4046" s="17"/>
      <c r="P4046" s="14"/>
      <c r="Q4046" s="14"/>
      <c r="R4046" s="14"/>
      <c r="S4046" s="20"/>
      <c r="T4046" s="14"/>
      <c r="U4046" s="4"/>
      <c r="V4046" s="5"/>
      <c r="W4046" s="10"/>
      <c r="X4046" s="10"/>
      <c r="Y4046" s="27"/>
      <c r="Z4046" s="3"/>
      <c r="AA4046" s="1"/>
      <c r="AB4046" s="10"/>
      <c r="AC4046" s="3"/>
      <c r="AD4046" s="3"/>
      <c r="AE4046" s="3"/>
      <c r="AF4046" s="10"/>
      <c r="AG4046" s="11"/>
      <c r="AH4046" s="10"/>
      <c r="AI4046" s="1"/>
      <c r="AJ4046" s="1"/>
      <c r="AK4046" s="1"/>
      <c r="AL4046" s="1"/>
      <c r="AM4046" s="1"/>
      <c r="AN4046" s="1"/>
      <c r="AO4046" s="1"/>
      <c r="AP4046" s="1"/>
      <c r="AQ4046" s="1"/>
      <c r="AR4046" s="1"/>
      <c r="AS4046" s="1"/>
      <c r="AT4046" s="1"/>
      <c r="AU4046" s="1"/>
      <c r="AV4046" s="1"/>
      <c r="AW4046" s="1"/>
      <c r="AX4046" s="1"/>
      <c r="AY4046" s="1"/>
      <c r="AZ4046" s="1"/>
      <c r="BA4046" s="1"/>
      <c r="BB4046" s="1"/>
      <c r="BC4046" s="1"/>
      <c r="BD4046" s="1"/>
      <c r="BE4046" s="1"/>
      <c r="BF4046" s="1"/>
      <c r="BG4046" s="1"/>
      <c r="BH4046" s="1"/>
      <c r="BI4046" s="1"/>
      <c r="BJ4046" s="1"/>
      <c r="BK4046" s="1"/>
      <c r="BL4046" s="1"/>
      <c r="BM4046" s="1"/>
      <c r="BN4046" s="1"/>
      <c r="BO4046" s="1"/>
      <c r="BP4046" s="1"/>
      <c r="BQ4046" s="1"/>
      <c r="BR4046" s="1"/>
      <c r="BS4046" s="1"/>
      <c r="BT4046" s="1"/>
      <c r="BU4046" s="1"/>
      <c r="BV4046" s="1"/>
      <c r="BW4046" s="1"/>
      <c r="BX4046" s="1"/>
      <c r="BY4046" s="1"/>
      <c r="BZ4046" s="1"/>
      <c r="CA4046" s="1"/>
      <c r="CB4046" s="1"/>
      <c r="CC4046" s="1"/>
      <c r="CD4046" s="1"/>
      <c r="CE4046" s="1"/>
      <c r="CF4046" s="1"/>
      <c r="CG4046" s="1"/>
      <c r="CH4046" s="1"/>
      <c r="CI4046" s="1"/>
      <c r="CJ4046" s="1"/>
      <c r="CK4046" s="1"/>
      <c r="CL4046" s="1"/>
      <c r="CM4046" s="1"/>
      <c r="CN4046" s="1"/>
      <c r="CO4046" s="1"/>
      <c r="CP4046" s="1"/>
      <c r="CQ4046" s="1"/>
      <c r="CR4046" s="1"/>
      <c r="CS4046" s="1"/>
      <c r="CT4046" s="1"/>
      <c r="CU4046" s="1"/>
      <c r="CV4046" s="1"/>
      <c r="CW4046" s="1"/>
      <c r="CX4046" s="1"/>
      <c r="CY4046" s="1"/>
      <c r="CZ4046" s="1"/>
      <c r="DA4046" s="1"/>
      <c r="DB4046" s="1"/>
      <c r="DC4046" s="1"/>
      <c r="DD4046" s="1"/>
      <c r="DE4046" s="1"/>
      <c r="DF4046" s="1"/>
      <c r="DG4046" s="1"/>
      <c r="DH4046" s="1"/>
      <c r="DI4046" s="1"/>
      <c r="DJ4046" s="1"/>
      <c r="DK4046" s="1"/>
      <c r="DL4046" s="1"/>
      <c r="DM4046" s="1"/>
      <c r="DN4046" s="1"/>
      <c r="DO4046" s="1"/>
      <c r="DP4046" s="1"/>
      <c r="DQ4046" s="1"/>
      <c r="DR4046" s="1"/>
      <c r="DS4046" s="1"/>
      <c r="DT4046" s="1"/>
      <c r="DU4046" s="1"/>
      <c r="DV4046" s="1"/>
      <c r="DW4046" s="1"/>
      <c r="DX4046" s="1"/>
      <c r="DY4046" s="1"/>
      <c r="DZ4046" s="1"/>
      <c r="EA4046" s="1"/>
      <c r="EB4046" s="1"/>
      <c r="EC4046" s="1"/>
      <c r="ED4046" s="1"/>
      <c r="EE4046" s="1"/>
      <c r="EF4046" s="1"/>
      <c r="EG4046" s="1"/>
      <c r="EH4046" s="1"/>
      <c r="EI4046" s="1"/>
      <c r="EJ4046" s="1"/>
      <c r="EK4046" s="1"/>
      <c r="EL4046" s="1"/>
      <c r="EM4046" s="1"/>
      <c r="EN4046" s="1"/>
      <c r="EO4046" s="1"/>
      <c r="EP4046" s="1"/>
      <c r="EQ4046" s="1"/>
      <c r="ER4046" s="1"/>
      <c r="ES4046" s="1"/>
      <c r="ET4046" s="1"/>
      <c r="EU4046" s="1"/>
      <c r="EV4046" s="1"/>
      <c r="EW4046" s="1"/>
      <c r="EX4046" s="1"/>
    </row>
    <row r="4047" spans="1:154" x14ac:dyDescent="0.15">
      <c r="A4047" s="35"/>
      <c r="B4047" s="15"/>
      <c r="C4047" s="7"/>
      <c r="D4047" s="13"/>
      <c r="E4047" s="14"/>
      <c r="F4047" s="14"/>
      <c r="G4047" s="14"/>
      <c r="H4047" s="14"/>
      <c r="I4047" s="13"/>
      <c r="J4047" s="5"/>
      <c r="K4047" s="2"/>
      <c r="L4047" s="17"/>
      <c r="M4047" s="12"/>
      <c r="N4047" s="12"/>
      <c r="O4047" s="17"/>
      <c r="P4047" s="14"/>
      <c r="Q4047" s="14"/>
      <c r="R4047" s="14"/>
      <c r="S4047" s="20"/>
      <c r="T4047" s="14"/>
      <c r="U4047" s="4"/>
      <c r="V4047" s="5"/>
      <c r="W4047" s="10"/>
      <c r="X4047" s="10"/>
      <c r="Y4047" s="27"/>
      <c r="Z4047" s="3"/>
      <c r="AA4047" s="1"/>
      <c r="AB4047" s="10"/>
      <c r="AC4047" s="3"/>
      <c r="AD4047" s="3"/>
      <c r="AE4047" s="3"/>
      <c r="AF4047" s="10"/>
      <c r="AG4047" s="11"/>
      <c r="AH4047" s="10"/>
      <c r="AI4047" s="1"/>
      <c r="AJ4047" s="1"/>
      <c r="AK4047" s="1"/>
      <c r="AL4047" s="1"/>
      <c r="AM4047" s="1"/>
      <c r="AN4047" s="1"/>
      <c r="AO4047" s="1"/>
      <c r="AP4047" s="1"/>
      <c r="AQ4047" s="1"/>
      <c r="AR4047" s="1"/>
      <c r="AS4047" s="1"/>
      <c r="AT4047" s="1"/>
      <c r="AU4047" s="1"/>
      <c r="AV4047" s="1"/>
      <c r="AW4047" s="1"/>
      <c r="AX4047" s="1"/>
      <c r="AY4047" s="1"/>
      <c r="AZ4047" s="1"/>
      <c r="BA4047" s="1"/>
      <c r="BB4047" s="1"/>
      <c r="BC4047" s="1"/>
      <c r="BD4047" s="1"/>
      <c r="BE4047" s="1"/>
      <c r="BF4047" s="1"/>
      <c r="BG4047" s="1"/>
      <c r="BH4047" s="1"/>
      <c r="BI4047" s="1"/>
      <c r="BJ4047" s="1"/>
      <c r="BK4047" s="1"/>
      <c r="BL4047" s="1"/>
      <c r="BM4047" s="1"/>
      <c r="BN4047" s="1"/>
      <c r="BO4047" s="1"/>
      <c r="BP4047" s="1"/>
      <c r="BQ4047" s="1"/>
      <c r="BR4047" s="1"/>
      <c r="BS4047" s="1"/>
      <c r="BT4047" s="1"/>
      <c r="BU4047" s="1"/>
      <c r="BV4047" s="1"/>
      <c r="BW4047" s="1"/>
      <c r="BX4047" s="1"/>
      <c r="BY4047" s="1"/>
      <c r="BZ4047" s="1"/>
      <c r="CA4047" s="1"/>
      <c r="CB4047" s="1"/>
      <c r="CC4047" s="1"/>
      <c r="CD4047" s="1"/>
      <c r="CE4047" s="1"/>
      <c r="CF4047" s="1"/>
      <c r="CG4047" s="1"/>
      <c r="CH4047" s="1"/>
      <c r="CI4047" s="1"/>
      <c r="CJ4047" s="1"/>
      <c r="CK4047" s="1"/>
      <c r="CL4047" s="1"/>
      <c r="CM4047" s="1"/>
      <c r="CN4047" s="1"/>
      <c r="CO4047" s="1"/>
      <c r="CP4047" s="1"/>
      <c r="CQ4047" s="1"/>
      <c r="CR4047" s="1"/>
      <c r="CS4047" s="1"/>
      <c r="CT4047" s="1"/>
      <c r="CU4047" s="1"/>
      <c r="CV4047" s="1"/>
      <c r="CW4047" s="1"/>
      <c r="CX4047" s="1"/>
      <c r="CY4047" s="1"/>
      <c r="CZ4047" s="1"/>
      <c r="DA4047" s="1"/>
      <c r="DB4047" s="1"/>
      <c r="DC4047" s="1"/>
      <c r="DD4047" s="1"/>
      <c r="DE4047" s="1"/>
      <c r="DF4047" s="1"/>
      <c r="DG4047" s="1"/>
      <c r="DH4047" s="1"/>
      <c r="DI4047" s="1"/>
      <c r="DJ4047" s="1"/>
      <c r="DK4047" s="1"/>
      <c r="DL4047" s="1"/>
      <c r="DM4047" s="1"/>
      <c r="DN4047" s="1"/>
      <c r="DO4047" s="1"/>
      <c r="DP4047" s="1"/>
      <c r="DQ4047" s="1"/>
      <c r="DR4047" s="1"/>
      <c r="DS4047" s="1"/>
      <c r="DT4047" s="1"/>
      <c r="DU4047" s="1"/>
      <c r="DV4047" s="1"/>
      <c r="DW4047" s="1"/>
      <c r="DX4047" s="1"/>
      <c r="DY4047" s="1"/>
      <c r="DZ4047" s="1"/>
      <c r="EA4047" s="1"/>
      <c r="EB4047" s="1"/>
      <c r="EC4047" s="1"/>
      <c r="ED4047" s="1"/>
      <c r="EE4047" s="1"/>
      <c r="EF4047" s="1"/>
      <c r="EG4047" s="1"/>
      <c r="EH4047" s="1"/>
      <c r="EI4047" s="1"/>
      <c r="EJ4047" s="1"/>
      <c r="EK4047" s="1"/>
      <c r="EL4047" s="1"/>
      <c r="EM4047" s="1"/>
      <c r="EN4047" s="1"/>
      <c r="EO4047" s="1"/>
      <c r="EP4047" s="1"/>
      <c r="EQ4047" s="1"/>
      <c r="ER4047" s="1"/>
      <c r="ES4047" s="1"/>
      <c r="ET4047" s="1"/>
      <c r="EU4047" s="1"/>
      <c r="EV4047" s="1"/>
      <c r="EW4047" s="1"/>
      <c r="EX4047" s="1"/>
    </row>
    <row r="4048" spans="1:154" x14ac:dyDescent="0.15">
      <c r="A4048" s="35"/>
      <c r="B4048" s="15"/>
      <c r="C4048" s="7"/>
      <c r="D4048" s="13"/>
      <c r="E4048" s="14"/>
      <c r="F4048" s="14"/>
      <c r="G4048" s="14"/>
      <c r="H4048" s="14"/>
      <c r="I4048" s="13"/>
      <c r="J4048" s="5"/>
      <c r="K4048" s="2"/>
      <c r="L4048" s="17"/>
      <c r="M4048" s="12"/>
      <c r="N4048" s="12"/>
      <c r="O4048" s="17"/>
      <c r="P4048" s="14"/>
      <c r="Q4048" s="14"/>
      <c r="R4048" s="14"/>
      <c r="S4048" s="20"/>
      <c r="T4048" s="14"/>
      <c r="U4048" s="4"/>
      <c r="V4048" s="5"/>
      <c r="W4048" s="10"/>
      <c r="X4048" s="10"/>
      <c r="Y4048" s="27"/>
      <c r="Z4048" s="3"/>
      <c r="AA4048" s="1"/>
      <c r="AB4048" s="10"/>
      <c r="AC4048" s="3"/>
      <c r="AD4048" s="3"/>
      <c r="AE4048" s="3"/>
      <c r="AF4048" s="10"/>
      <c r="AG4048" s="11"/>
      <c r="AH4048" s="10"/>
      <c r="AI4048" s="1"/>
      <c r="AJ4048" s="1"/>
      <c r="AK4048" s="1"/>
      <c r="AL4048" s="1"/>
      <c r="AM4048" s="1"/>
      <c r="AN4048" s="1"/>
      <c r="AO4048" s="1"/>
      <c r="AP4048" s="1"/>
      <c r="AQ4048" s="1"/>
      <c r="AR4048" s="1"/>
      <c r="AS4048" s="1"/>
      <c r="AT4048" s="1"/>
      <c r="AU4048" s="1"/>
      <c r="AV4048" s="1"/>
      <c r="AW4048" s="1"/>
      <c r="AX4048" s="1"/>
      <c r="AY4048" s="1"/>
      <c r="AZ4048" s="1"/>
      <c r="BA4048" s="1"/>
      <c r="BB4048" s="1"/>
      <c r="BC4048" s="1"/>
      <c r="BD4048" s="1"/>
      <c r="BE4048" s="1"/>
      <c r="BF4048" s="1"/>
      <c r="BG4048" s="1"/>
      <c r="BH4048" s="1"/>
      <c r="BI4048" s="1"/>
      <c r="BJ4048" s="1"/>
      <c r="BK4048" s="1"/>
      <c r="BL4048" s="1"/>
      <c r="BM4048" s="1"/>
      <c r="BN4048" s="1"/>
      <c r="BO4048" s="1"/>
      <c r="BP4048" s="1"/>
      <c r="BQ4048" s="1"/>
      <c r="BR4048" s="1"/>
      <c r="BS4048" s="1"/>
      <c r="BT4048" s="1"/>
      <c r="BU4048" s="1"/>
      <c r="BV4048" s="1"/>
      <c r="BW4048" s="1"/>
      <c r="BX4048" s="1"/>
      <c r="BY4048" s="1"/>
      <c r="BZ4048" s="1"/>
      <c r="CA4048" s="1"/>
      <c r="CB4048" s="1"/>
      <c r="CC4048" s="1"/>
      <c r="CD4048" s="1"/>
      <c r="CE4048" s="1"/>
      <c r="CF4048" s="1"/>
      <c r="CG4048" s="1"/>
      <c r="CH4048" s="1"/>
      <c r="CI4048" s="1"/>
      <c r="CJ4048" s="1"/>
      <c r="CK4048" s="1"/>
      <c r="CL4048" s="1"/>
      <c r="CM4048" s="1"/>
      <c r="CN4048" s="1"/>
      <c r="CO4048" s="1"/>
      <c r="CP4048" s="1"/>
      <c r="CQ4048" s="1"/>
      <c r="CR4048" s="1"/>
      <c r="CS4048" s="1"/>
      <c r="CT4048" s="1"/>
      <c r="CU4048" s="1"/>
      <c r="CV4048" s="1"/>
      <c r="CW4048" s="1"/>
      <c r="CX4048" s="1"/>
      <c r="CY4048" s="1"/>
      <c r="CZ4048" s="1"/>
      <c r="DA4048" s="1"/>
      <c r="DB4048" s="1"/>
      <c r="DC4048" s="1"/>
      <c r="DD4048" s="1"/>
      <c r="DE4048" s="1"/>
      <c r="DF4048" s="1"/>
      <c r="DG4048" s="1"/>
      <c r="DH4048" s="1"/>
      <c r="DI4048" s="1"/>
      <c r="DJ4048" s="1"/>
      <c r="DK4048" s="1"/>
      <c r="DL4048" s="1"/>
      <c r="DM4048" s="1"/>
      <c r="DN4048" s="1"/>
      <c r="DO4048" s="1"/>
      <c r="DP4048" s="1"/>
      <c r="DQ4048" s="1"/>
      <c r="DR4048" s="1"/>
      <c r="DS4048" s="1"/>
      <c r="DT4048" s="1"/>
      <c r="DU4048" s="1"/>
      <c r="DV4048" s="1"/>
      <c r="DW4048" s="1"/>
      <c r="DX4048" s="1"/>
      <c r="DY4048" s="1"/>
      <c r="DZ4048" s="1"/>
      <c r="EA4048" s="1"/>
      <c r="EB4048" s="1"/>
      <c r="EC4048" s="1"/>
      <c r="ED4048" s="1"/>
      <c r="EE4048" s="1"/>
      <c r="EF4048" s="1"/>
      <c r="EG4048" s="1"/>
      <c r="EH4048" s="1"/>
      <c r="EI4048" s="1"/>
      <c r="EJ4048" s="1"/>
      <c r="EK4048" s="1"/>
      <c r="EL4048" s="1"/>
      <c r="EM4048" s="1"/>
      <c r="EN4048" s="1"/>
      <c r="EO4048" s="1"/>
      <c r="EP4048" s="1"/>
      <c r="EQ4048" s="1"/>
      <c r="ER4048" s="1"/>
      <c r="ES4048" s="1"/>
      <c r="ET4048" s="1"/>
      <c r="EU4048" s="1"/>
      <c r="EV4048" s="1"/>
      <c r="EW4048" s="1"/>
      <c r="EX4048" s="1"/>
    </row>
    <row r="4049" spans="1:154" x14ac:dyDescent="0.15">
      <c r="A4049" s="35"/>
      <c r="B4049" s="15"/>
      <c r="C4049" s="7"/>
      <c r="D4049" s="13"/>
      <c r="E4049" s="14"/>
      <c r="F4049" s="14"/>
      <c r="G4049" s="14"/>
      <c r="H4049" s="14"/>
      <c r="I4049" s="13"/>
      <c r="J4049" s="5"/>
      <c r="K4049" s="2"/>
      <c r="L4049" s="17"/>
      <c r="M4049" s="12"/>
      <c r="N4049" s="12"/>
      <c r="O4049" s="17"/>
      <c r="P4049" s="14"/>
      <c r="Q4049" s="14"/>
      <c r="R4049" s="14"/>
      <c r="S4049" s="20"/>
      <c r="T4049" s="14"/>
      <c r="U4049" s="4"/>
      <c r="V4049" s="5"/>
      <c r="W4049" s="10"/>
      <c r="X4049" s="10"/>
      <c r="Y4049" s="27"/>
      <c r="Z4049" s="3"/>
      <c r="AA4049" s="1"/>
      <c r="AB4049" s="10"/>
      <c r="AC4049" s="3"/>
      <c r="AD4049" s="3"/>
      <c r="AE4049" s="3"/>
      <c r="AF4049" s="10"/>
      <c r="AG4049" s="11"/>
      <c r="AH4049" s="10"/>
      <c r="AI4049" s="1"/>
      <c r="AJ4049" s="1"/>
      <c r="AK4049" s="1"/>
      <c r="AL4049" s="1"/>
      <c r="AM4049" s="1"/>
      <c r="AN4049" s="1"/>
      <c r="AO4049" s="1"/>
      <c r="AP4049" s="1"/>
      <c r="AQ4049" s="1"/>
      <c r="AR4049" s="1"/>
      <c r="AS4049" s="1"/>
      <c r="AT4049" s="1"/>
      <c r="AU4049" s="1"/>
      <c r="AV4049" s="1"/>
      <c r="AW4049" s="1"/>
      <c r="AX4049" s="1"/>
      <c r="AY4049" s="1"/>
      <c r="AZ4049" s="1"/>
      <c r="BA4049" s="1"/>
      <c r="BB4049" s="1"/>
      <c r="BC4049" s="1"/>
      <c r="BD4049" s="1"/>
      <c r="BE4049" s="1"/>
      <c r="BF4049" s="1"/>
      <c r="BG4049" s="1"/>
      <c r="BH4049" s="1"/>
      <c r="BI4049" s="1"/>
      <c r="BJ4049" s="1"/>
      <c r="BK4049" s="1"/>
      <c r="BL4049" s="1"/>
      <c r="BM4049" s="1"/>
      <c r="BN4049" s="1"/>
      <c r="BO4049" s="1"/>
      <c r="BP4049" s="1"/>
      <c r="BQ4049" s="1"/>
      <c r="BR4049" s="1"/>
      <c r="BS4049" s="1"/>
      <c r="BT4049" s="1"/>
      <c r="BU4049" s="1"/>
      <c r="BV4049" s="1"/>
      <c r="BW4049" s="1"/>
      <c r="BX4049" s="1"/>
      <c r="BY4049" s="1"/>
      <c r="BZ4049" s="1"/>
      <c r="CA4049" s="1"/>
      <c r="CB4049" s="1"/>
      <c r="CC4049" s="1"/>
      <c r="CD4049" s="1"/>
      <c r="CE4049" s="1"/>
      <c r="CF4049" s="1"/>
      <c r="CG4049" s="1"/>
      <c r="CH4049" s="1"/>
      <c r="CI4049" s="1"/>
      <c r="CJ4049" s="1"/>
      <c r="CK4049" s="1"/>
      <c r="CL4049" s="1"/>
      <c r="CM4049" s="1"/>
      <c r="CN4049" s="1"/>
      <c r="CO4049" s="1"/>
      <c r="CP4049" s="1"/>
      <c r="CQ4049" s="1"/>
      <c r="CR4049" s="1"/>
      <c r="CS4049" s="1"/>
      <c r="CT4049" s="1"/>
      <c r="CU4049" s="1"/>
      <c r="CV4049" s="1"/>
      <c r="CW4049" s="1"/>
      <c r="CX4049" s="1"/>
      <c r="CY4049" s="1"/>
      <c r="CZ4049" s="1"/>
      <c r="DA4049" s="1"/>
      <c r="DB4049" s="1"/>
      <c r="DC4049" s="1"/>
      <c r="DD4049" s="1"/>
      <c r="DE4049" s="1"/>
      <c r="DF4049" s="1"/>
      <c r="DG4049" s="1"/>
      <c r="DH4049" s="1"/>
      <c r="DI4049" s="1"/>
      <c r="DJ4049" s="1"/>
      <c r="DK4049" s="1"/>
      <c r="DL4049" s="1"/>
      <c r="DM4049" s="1"/>
      <c r="DN4049" s="1"/>
      <c r="DO4049" s="1"/>
      <c r="DP4049" s="1"/>
      <c r="DQ4049" s="1"/>
      <c r="DR4049" s="1"/>
      <c r="DS4049" s="1"/>
      <c r="DT4049" s="1"/>
      <c r="DU4049" s="1"/>
      <c r="DV4049" s="1"/>
      <c r="DW4049" s="1"/>
      <c r="DX4049" s="1"/>
      <c r="DY4049" s="1"/>
      <c r="DZ4049" s="1"/>
      <c r="EA4049" s="1"/>
      <c r="EB4049" s="1"/>
      <c r="EC4049" s="1"/>
      <c r="ED4049" s="1"/>
      <c r="EE4049" s="1"/>
      <c r="EF4049" s="1"/>
      <c r="EG4049" s="1"/>
      <c r="EH4049" s="1"/>
      <c r="EI4049" s="1"/>
      <c r="EJ4049" s="1"/>
      <c r="EK4049" s="1"/>
      <c r="EL4049" s="1"/>
      <c r="EM4049" s="1"/>
      <c r="EN4049" s="1"/>
      <c r="EO4049" s="1"/>
      <c r="EP4049" s="1"/>
      <c r="EQ4049" s="1"/>
      <c r="ER4049" s="1"/>
      <c r="ES4049" s="1"/>
      <c r="ET4049" s="1"/>
      <c r="EU4049" s="1"/>
      <c r="EV4049" s="1"/>
      <c r="EW4049" s="1"/>
      <c r="EX4049" s="1"/>
    </row>
    <row r="4050" spans="1:154" x14ac:dyDescent="0.15">
      <c r="A4050" s="35"/>
      <c r="B4050" s="15"/>
      <c r="C4050" s="7"/>
      <c r="D4050" s="13"/>
      <c r="E4050" s="14"/>
      <c r="F4050" s="14"/>
      <c r="G4050" s="14"/>
      <c r="H4050" s="14"/>
      <c r="I4050" s="13"/>
      <c r="J4050" s="5"/>
      <c r="K4050" s="2"/>
      <c r="L4050" s="17"/>
      <c r="M4050" s="12"/>
      <c r="N4050" s="12"/>
      <c r="O4050" s="17"/>
      <c r="P4050" s="14"/>
      <c r="Q4050" s="14"/>
      <c r="R4050" s="14"/>
      <c r="S4050" s="20"/>
      <c r="T4050" s="14"/>
      <c r="U4050" s="4"/>
      <c r="V4050" s="5"/>
      <c r="W4050" s="10"/>
      <c r="X4050" s="10"/>
      <c r="Y4050" s="27"/>
      <c r="Z4050" s="3"/>
      <c r="AA4050" s="1"/>
      <c r="AB4050" s="10"/>
      <c r="AC4050" s="3"/>
      <c r="AD4050" s="3"/>
      <c r="AE4050" s="3"/>
      <c r="AF4050" s="10"/>
      <c r="AG4050" s="11"/>
      <c r="AH4050" s="10"/>
      <c r="AI4050" s="1"/>
      <c r="AJ4050" s="1"/>
      <c r="AK4050" s="1"/>
      <c r="AL4050" s="1"/>
      <c r="AM4050" s="1"/>
      <c r="AN4050" s="1"/>
      <c r="AO4050" s="1"/>
      <c r="AP4050" s="1"/>
      <c r="AQ4050" s="1"/>
      <c r="AR4050" s="1"/>
      <c r="AS4050" s="1"/>
      <c r="AT4050" s="1"/>
      <c r="AU4050" s="1"/>
      <c r="AV4050" s="1"/>
      <c r="AW4050" s="1"/>
      <c r="AX4050" s="1"/>
      <c r="AY4050" s="1"/>
      <c r="AZ4050" s="1"/>
      <c r="BA4050" s="1"/>
      <c r="BB4050" s="1"/>
      <c r="BC4050" s="1"/>
      <c r="BD4050" s="1"/>
      <c r="BE4050" s="1"/>
      <c r="BF4050" s="1"/>
      <c r="BG4050" s="1"/>
      <c r="BH4050" s="1"/>
      <c r="BI4050" s="1"/>
      <c r="BJ4050" s="1"/>
      <c r="BK4050" s="1"/>
      <c r="BL4050" s="1"/>
      <c r="BM4050" s="1"/>
      <c r="BN4050" s="1"/>
      <c r="BO4050" s="1"/>
      <c r="BP4050" s="1"/>
      <c r="BQ4050" s="1"/>
      <c r="BR4050" s="1"/>
      <c r="BS4050" s="1"/>
      <c r="BT4050" s="1"/>
      <c r="BU4050" s="1"/>
      <c r="BV4050" s="1"/>
      <c r="BW4050" s="1"/>
      <c r="BX4050" s="1"/>
      <c r="BY4050" s="1"/>
      <c r="BZ4050" s="1"/>
      <c r="CA4050" s="1"/>
      <c r="CB4050" s="1"/>
      <c r="CC4050" s="1"/>
      <c r="CD4050" s="1"/>
      <c r="CE4050" s="1"/>
      <c r="CF4050" s="1"/>
      <c r="CG4050" s="1"/>
      <c r="CH4050" s="1"/>
      <c r="CI4050" s="1"/>
      <c r="CJ4050" s="1"/>
      <c r="CK4050" s="1"/>
      <c r="CL4050" s="1"/>
      <c r="CM4050" s="1"/>
      <c r="CN4050" s="1"/>
      <c r="CO4050" s="1"/>
      <c r="CP4050" s="1"/>
      <c r="CQ4050" s="1"/>
      <c r="CR4050" s="1"/>
      <c r="CS4050" s="1"/>
      <c r="CT4050" s="1"/>
      <c r="CU4050" s="1"/>
      <c r="CV4050" s="1"/>
      <c r="CW4050" s="1"/>
      <c r="CX4050" s="1"/>
      <c r="CY4050" s="1"/>
      <c r="CZ4050" s="1"/>
      <c r="DA4050" s="1"/>
      <c r="DB4050" s="1"/>
      <c r="DC4050" s="1"/>
      <c r="DD4050" s="1"/>
      <c r="DE4050" s="1"/>
      <c r="DF4050" s="1"/>
      <c r="DG4050" s="1"/>
      <c r="DH4050" s="1"/>
      <c r="DI4050" s="1"/>
      <c r="DJ4050" s="1"/>
      <c r="DK4050" s="1"/>
      <c r="DL4050" s="1"/>
      <c r="DM4050" s="1"/>
      <c r="DN4050" s="1"/>
      <c r="DO4050" s="1"/>
      <c r="DP4050" s="1"/>
      <c r="DQ4050" s="1"/>
      <c r="DR4050" s="1"/>
      <c r="DS4050" s="1"/>
      <c r="DT4050" s="1"/>
      <c r="DU4050" s="1"/>
      <c r="DV4050" s="1"/>
      <c r="DW4050" s="1"/>
      <c r="DX4050" s="1"/>
      <c r="DY4050" s="1"/>
      <c r="DZ4050" s="1"/>
      <c r="EA4050" s="1"/>
      <c r="EB4050" s="1"/>
      <c r="EC4050" s="1"/>
      <c r="ED4050" s="1"/>
      <c r="EE4050" s="1"/>
      <c r="EF4050" s="1"/>
      <c r="EG4050" s="1"/>
      <c r="EH4050" s="1"/>
      <c r="EI4050" s="1"/>
      <c r="EJ4050" s="1"/>
      <c r="EK4050" s="1"/>
      <c r="EL4050" s="1"/>
      <c r="EM4050" s="1"/>
      <c r="EN4050" s="1"/>
      <c r="EO4050" s="1"/>
      <c r="EP4050" s="1"/>
      <c r="EQ4050" s="1"/>
      <c r="ER4050" s="1"/>
      <c r="ES4050" s="1"/>
      <c r="ET4050" s="1"/>
      <c r="EU4050" s="1"/>
      <c r="EV4050" s="1"/>
      <c r="EW4050" s="1"/>
      <c r="EX4050" s="1"/>
    </row>
    <row r="4051" spans="1:154" x14ac:dyDescent="0.15">
      <c r="A4051" s="35"/>
      <c r="B4051" s="15"/>
      <c r="C4051" s="7"/>
      <c r="D4051" s="13"/>
      <c r="E4051" s="14"/>
      <c r="F4051" s="14"/>
      <c r="G4051" s="14"/>
      <c r="H4051" s="14"/>
      <c r="I4051" s="13"/>
      <c r="J4051" s="5"/>
      <c r="K4051" s="2"/>
      <c r="L4051" s="17"/>
      <c r="M4051" s="12"/>
      <c r="N4051" s="12"/>
      <c r="O4051" s="17"/>
      <c r="P4051" s="14"/>
      <c r="Q4051" s="14"/>
      <c r="R4051" s="14"/>
      <c r="S4051" s="20"/>
      <c r="T4051" s="14"/>
      <c r="U4051" s="4"/>
      <c r="V4051" s="5"/>
      <c r="W4051" s="10"/>
      <c r="X4051" s="10"/>
      <c r="Y4051" s="27"/>
      <c r="Z4051" s="3"/>
      <c r="AA4051" s="1"/>
      <c r="AB4051" s="10"/>
      <c r="AC4051" s="3"/>
      <c r="AD4051" s="3"/>
      <c r="AE4051" s="3"/>
      <c r="AF4051" s="10"/>
      <c r="AG4051" s="11"/>
      <c r="AH4051" s="10"/>
      <c r="AI4051" s="1"/>
      <c r="AJ4051" s="1"/>
      <c r="AK4051" s="1"/>
      <c r="AL4051" s="1"/>
      <c r="AM4051" s="1"/>
      <c r="AN4051" s="1"/>
      <c r="AO4051" s="1"/>
      <c r="AP4051" s="1"/>
      <c r="AQ4051" s="1"/>
      <c r="AR4051" s="1"/>
      <c r="AS4051" s="1"/>
      <c r="AT4051" s="1"/>
      <c r="AU4051" s="1"/>
      <c r="AV4051" s="1"/>
      <c r="AW4051" s="1"/>
      <c r="AX4051" s="1"/>
      <c r="AY4051" s="1"/>
      <c r="AZ4051" s="1"/>
      <c r="BA4051" s="1"/>
      <c r="BB4051" s="1"/>
      <c r="BC4051" s="1"/>
      <c r="BD4051" s="1"/>
      <c r="BE4051" s="1"/>
      <c r="BF4051" s="1"/>
      <c r="BG4051" s="1"/>
      <c r="BH4051" s="1"/>
      <c r="BI4051" s="1"/>
      <c r="BJ4051" s="1"/>
      <c r="BK4051" s="1"/>
      <c r="BL4051" s="1"/>
      <c r="BM4051" s="1"/>
      <c r="BN4051" s="1"/>
      <c r="BO4051" s="1"/>
      <c r="BP4051" s="1"/>
      <c r="BQ4051" s="1"/>
      <c r="BR4051" s="1"/>
      <c r="BS4051" s="1"/>
      <c r="BT4051" s="1"/>
      <c r="BU4051" s="1"/>
      <c r="BV4051" s="1"/>
      <c r="BW4051" s="1"/>
      <c r="BX4051" s="1"/>
      <c r="BY4051" s="1"/>
      <c r="BZ4051" s="1"/>
      <c r="CA4051" s="1"/>
      <c r="CB4051" s="1"/>
      <c r="CC4051" s="1"/>
      <c r="CD4051" s="1"/>
      <c r="CE4051" s="1"/>
      <c r="CF4051" s="1"/>
      <c r="CG4051" s="1"/>
      <c r="CH4051" s="1"/>
      <c r="CI4051" s="1"/>
      <c r="CJ4051" s="1"/>
      <c r="CK4051" s="1"/>
      <c r="CL4051" s="1"/>
      <c r="CM4051" s="1"/>
      <c r="CN4051" s="1"/>
      <c r="CO4051" s="1"/>
      <c r="CP4051" s="1"/>
      <c r="CQ4051" s="1"/>
      <c r="CR4051" s="1"/>
      <c r="CS4051" s="1"/>
      <c r="CT4051" s="1"/>
      <c r="CU4051" s="1"/>
      <c r="CV4051" s="1"/>
      <c r="CW4051" s="1"/>
      <c r="CX4051" s="1"/>
      <c r="CY4051" s="1"/>
      <c r="CZ4051" s="1"/>
      <c r="DA4051" s="1"/>
      <c r="DB4051" s="1"/>
      <c r="DC4051" s="1"/>
      <c r="DD4051" s="1"/>
      <c r="DE4051" s="1"/>
      <c r="DF4051" s="1"/>
      <c r="DG4051" s="1"/>
      <c r="DH4051" s="1"/>
      <c r="DI4051" s="1"/>
      <c r="DJ4051" s="1"/>
      <c r="DK4051" s="1"/>
      <c r="DL4051" s="1"/>
      <c r="DM4051" s="1"/>
      <c r="DN4051" s="1"/>
      <c r="DO4051" s="1"/>
      <c r="DP4051" s="1"/>
      <c r="DQ4051" s="1"/>
      <c r="DR4051" s="1"/>
      <c r="DS4051" s="1"/>
      <c r="DT4051" s="1"/>
      <c r="DU4051" s="1"/>
      <c r="DV4051" s="1"/>
      <c r="DW4051" s="1"/>
      <c r="DX4051" s="1"/>
      <c r="DY4051" s="1"/>
      <c r="DZ4051" s="1"/>
      <c r="EA4051" s="1"/>
      <c r="EB4051" s="1"/>
      <c r="EC4051" s="1"/>
      <c r="ED4051" s="1"/>
      <c r="EE4051" s="1"/>
      <c r="EF4051" s="1"/>
      <c r="EG4051" s="1"/>
      <c r="EH4051" s="1"/>
      <c r="EI4051" s="1"/>
      <c r="EJ4051" s="1"/>
      <c r="EK4051" s="1"/>
      <c r="EL4051" s="1"/>
      <c r="EM4051" s="1"/>
      <c r="EN4051" s="1"/>
      <c r="EO4051" s="1"/>
      <c r="EP4051" s="1"/>
      <c r="EQ4051" s="1"/>
      <c r="ER4051" s="1"/>
      <c r="ES4051" s="1"/>
      <c r="ET4051" s="1"/>
      <c r="EU4051" s="1"/>
      <c r="EV4051" s="1"/>
      <c r="EW4051" s="1"/>
      <c r="EX4051" s="1"/>
    </row>
    <row r="4052" spans="1:154" x14ac:dyDescent="0.15">
      <c r="A4052" s="35"/>
      <c r="B4052" s="15"/>
      <c r="C4052" s="7"/>
      <c r="D4052" s="13"/>
      <c r="E4052" s="14"/>
      <c r="F4052" s="14"/>
      <c r="G4052" s="14"/>
      <c r="H4052" s="14"/>
      <c r="I4052" s="13"/>
      <c r="J4052" s="5"/>
      <c r="K4052" s="2"/>
      <c r="L4052" s="17"/>
      <c r="M4052" s="12"/>
      <c r="N4052" s="12"/>
      <c r="O4052" s="17"/>
      <c r="P4052" s="14"/>
      <c r="Q4052" s="14"/>
      <c r="R4052" s="14"/>
      <c r="S4052" s="20"/>
      <c r="T4052" s="14"/>
      <c r="U4052" s="4"/>
      <c r="V4052" s="5"/>
      <c r="W4052" s="10"/>
      <c r="X4052" s="10"/>
      <c r="Y4052" s="27"/>
      <c r="Z4052" s="3"/>
      <c r="AA4052" s="1"/>
      <c r="AB4052" s="10"/>
      <c r="AC4052" s="3"/>
      <c r="AD4052" s="3"/>
      <c r="AE4052" s="3"/>
      <c r="AF4052" s="10"/>
      <c r="AG4052" s="11"/>
      <c r="AH4052" s="10"/>
      <c r="AI4052" s="1"/>
      <c r="AJ4052" s="1"/>
      <c r="AK4052" s="1"/>
      <c r="AL4052" s="1"/>
      <c r="AM4052" s="1"/>
      <c r="AN4052" s="1"/>
      <c r="AO4052" s="1"/>
      <c r="AP4052" s="1"/>
      <c r="AQ4052" s="1"/>
      <c r="AR4052" s="1"/>
      <c r="AS4052" s="1"/>
      <c r="AT4052" s="1"/>
      <c r="AU4052" s="1"/>
      <c r="AV4052" s="1"/>
      <c r="AW4052" s="1"/>
      <c r="AX4052" s="1"/>
      <c r="AY4052" s="1"/>
      <c r="AZ4052" s="1"/>
      <c r="BA4052" s="1"/>
      <c r="BB4052" s="1"/>
      <c r="BC4052" s="1"/>
      <c r="BD4052" s="1"/>
      <c r="BE4052" s="1"/>
      <c r="BF4052" s="1"/>
      <c r="BG4052" s="1"/>
      <c r="BH4052" s="1"/>
      <c r="BI4052" s="1"/>
      <c r="BJ4052" s="1"/>
      <c r="BK4052" s="1"/>
      <c r="BL4052" s="1"/>
      <c r="BM4052" s="1"/>
      <c r="BN4052" s="1"/>
      <c r="BO4052" s="1"/>
      <c r="BP4052" s="1"/>
      <c r="BQ4052" s="1"/>
      <c r="BR4052" s="1"/>
      <c r="BS4052" s="1"/>
      <c r="BT4052" s="1"/>
      <c r="BU4052" s="1"/>
      <c r="BV4052" s="1"/>
      <c r="BW4052" s="1"/>
      <c r="BX4052" s="1"/>
      <c r="BY4052" s="1"/>
      <c r="BZ4052" s="1"/>
      <c r="CA4052" s="1"/>
      <c r="CB4052" s="1"/>
      <c r="CC4052" s="1"/>
      <c r="CD4052" s="1"/>
      <c r="CE4052" s="1"/>
      <c r="CF4052" s="1"/>
      <c r="CG4052" s="1"/>
      <c r="CH4052" s="1"/>
      <c r="CI4052" s="1"/>
      <c r="CJ4052" s="1"/>
      <c r="CK4052" s="1"/>
      <c r="CL4052" s="1"/>
      <c r="CM4052" s="1"/>
      <c r="CN4052" s="1"/>
      <c r="CO4052" s="1"/>
      <c r="CP4052" s="1"/>
      <c r="CQ4052" s="1"/>
      <c r="CR4052" s="1"/>
      <c r="CS4052" s="1"/>
      <c r="CT4052" s="1"/>
      <c r="CU4052" s="1"/>
      <c r="CV4052" s="1"/>
      <c r="CW4052" s="1"/>
      <c r="CX4052" s="1"/>
      <c r="CY4052" s="1"/>
      <c r="CZ4052" s="1"/>
      <c r="DA4052" s="1"/>
      <c r="DB4052" s="1"/>
      <c r="DC4052" s="1"/>
      <c r="DD4052" s="1"/>
      <c r="DE4052" s="1"/>
      <c r="DF4052" s="1"/>
      <c r="DG4052" s="1"/>
      <c r="DH4052" s="1"/>
      <c r="DI4052" s="1"/>
      <c r="DJ4052" s="1"/>
      <c r="DK4052" s="1"/>
      <c r="DL4052" s="1"/>
      <c r="DM4052" s="1"/>
      <c r="DN4052" s="1"/>
      <c r="DO4052" s="1"/>
      <c r="DP4052" s="1"/>
      <c r="DQ4052" s="1"/>
      <c r="DR4052" s="1"/>
      <c r="DS4052" s="1"/>
      <c r="DT4052" s="1"/>
      <c r="DU4052" s="1"/>
      <c r="DV4052" s="1"/>
      <c r="DW4052" s="1"/>
      <c r="DX4052" s="1"/>
      <c r="DY4052" s="1"/>
      <c r="DZ4052" s="1"/>
      <c r="EA4052" s="1"/>
      <c r="EB4052" s="1"/>
      <c r="EC4052" s="1"/>
      <c r="ED4052" s="1"/>
      <c r="EE4052" s="1"/>
      <c r="EF4052" s="1"/>
      <c r="EG4052" s="1"/>
      <c r="EH4052" s="1"/>
      <c r="EI4052" s="1"/>
      <c r="EJ4052" s="1"/>
      <c r="EK4052" s="1"/>
      <c r="EL4052" s="1"/>
      <c r="EM4052" s="1"/>
      <c r="EN4052" s="1"/>
      <c r="EO4052" s="1"/>
      <c r="EP4052" s="1"/>
      <c r="EQ4052" s="1"/>
      <c r="ER4052" s="1"/>
      <c r="ES4052" s="1"/>
      <c r="ET4052" s="1"/>
      <c r="EU4052" s="1"/>
      <c r="EV4052" s="1"/>
      <c r="EW4052" s="1"/>
      <c r="EX4052" s="1"/>
    </row>
    <row r="4053" spans="1:154" x14ac:dyDescent="0.15">
      <c r="A4053" s="35"/>
      <c r="B4053" s="15"/>
      <c r="C4053" s="7"/>
      <c r="D4053" s="13"/>
      <c r="E4053" s="14"/>
      <c r="F4053" s="14"/>
      <c r="G4053" s="14"/>
      <c r="H4053" s="14"/>
      <c r="I4053" s="13"/>
      <c r="J4053" s="5"/>
      <c r="K4053" s="2"/>
      <c r="L4053" s="17"/>
      <c r="M4053" s="12"/>
      <c r="N4053" s="12"/>
      <c r="O4053" s="17"/>
      <c r="P4053" s="14"/>
      <c r="Q4053" s="14"/>
      <c r="R4053" s="14"/>
      <c r="S4053" s="20"/>
      <c r="T4053" s="14"/>
      <c r="U4053" s="4"/>
      <c r="V4053" s="5"/>
      <c r="W4053" s="10"/>
      <c r="X4053" s="10"/>
      <c r="Y4053" s="27"/>
      <c r="Z4053" s="3"/>
      <c r="AA4053" s="1"/>
      <c r="AB4053" s="10"/>
      <c r="AC4053" s="3"/>
      <c r="AD4053" s="3"/>
      <c r="AE4053" s="3"/>
      <c r="AF4053" s="10"/>
      <c r="AG4053" s="11"/>
      <c r="AH4053" s="10"/>
      <c r="AI4053" s="1"/>
      <c r="AJ4053" s="1"/>
      <c r="AK4053" s="1"/>
      <c r="AL4053" s="1"/>
      <c r="AM4053" s="1"/>
      <c r="AN4053" s="1"/>
      <c r="AO4053" s="1"/>
      <c r="AP4053" s="1"/>
      <c r="AQ4053" s="1"/>
      <c r="AR4053" s="1"/>
      <c r="AS4053" s="1"/>
      <c r="AT4053" s="1"/>
      <c r="AU4053" s="1"/>
      <c r="AV4053" s="1"/>
      <c r="AW4053" s="1"/>
      <c r="AX4053" s="1"/>
      <c r="AY4053" s="1"/>
      <c r="AZ4053" s="1"/>
      <c r="BA4053" s="1"/>
      <c r="BB4053" s="1"/>
      <c r="BC4053" s="1"/>
      <c r="BD4053" s="1"/>
      <c r="BE4053" s="1"/>
      <c r="BF4053" s="1"/>
      <c r="BG4053" s="1"/>
      <c r="BH4053" s="1"/>
      <c r="BI4053" s="1"/>
      <c r="BJ4053" s="1"/>
      <c r="BK4053" s="1"/>
      <c r="BL4053" s="1"/>
      <c r="BM4053" s="1"/>
      <c r="BN4053" s="1"/>
      <c r="BO4053" s="1"/>
      <c r="BP4053" s="1"/>
      <c r="BQ4053" s="1"/>
      <c r="BR4053" s="1"/>
      <c r="BS4053" s="1"/>
      <c r="BT4053" s="1"/>
      <c r="BU4053" s="1"/>
      <c r="BV4053" s="1"/>
      <c r="BW4053" s="1"/>
      <c r="BX4053" s="1"/>
      <c r="BY4053" s="1"/>
      <c r="BZ4053" s="1"/>
      <c r="CA4053" s="1"/>
      <c r="CB4053" s="1"/>
      <c r="CC4053" s="1"/>
      <c r="CD4053" s="1"/>
      <c r="CE4053" s="1"/>
      <c r="CF4053" s="1"/>
      <c r="CG4053" s="1"/>
      <c r="CH4053" s="1"/>
      <c r="CI4053" s="1"/>
      <c r="CJ4053" s="1"/>
      <c r="CK4053" s="1"/>
      <c r="CL4053" s="1"/>
      <c r="CM4053" s="1"/>
      <c r="CN4053" s="1"/>
      <c r="CO4053" s="1"/>
      <c r="CP4053" s="1"/>
      <c r="CQ4053" s="1"/>
      <c r="CR4053" s="1"/>
      <c r="CS4053" s="1"/>
      <c r="CT4053" s="1"/>
      <c r="CU4053" s="1"/>
      <c r="CV4053" s="1"/>
      <c r="CW4053" s="1"/>
      <c r="CX4053" s="1"/>
      <c r="CY4053" s="1"/>
      <c r="CZ4053" s="1"/>
      <c r="DA4053" s="1"/>
      <c r="DB4053" s="1"/>
      <c r="DC4053" s="1"/>
      <c r="DD4053" s="1"/>
      <c r="DE4053" s="1"/>
      <c r="DF4053" s="1"/>
      <c r="DG4053" s="1"/>
      <c r="DH4053" s="1"/>
      <c r="DI4053" s="1"/>
      <c r="DJ4053" s="1"/>
      <c r="DK4053" s="1"/>
      <c r="DL4053" s="1"/>
      <c r="DM4053" s="1"/>
      <c r="DN4053" s="1"/>
      <c r="DO4053" s="1"/>
      <c r="DP4053" s="1"/>
      <c r="DQ4053" s="1"/>
      <c r="DR4053" s="1"/>
      <c r="DS4053" s="1"/>
      <c r="DT4053" s="1"/>
      <c r="DU4053" s="1"/>
      <c r="DV4053" s="1"/>
      <c r="DW4053" s="1"/>
      <c r="DX4053" s="1"/>
      <c r="DY4053" s="1"/>
      <c r="DZ4053" s="1"/>
      <c r="EA4053" s="1"/>
      <c r="EB4053" s="1"/>
      <c r="EC4053" s="1"/>
      <c r="ED4053" s="1"/>
      <c r="EE4053" s="1"/>
      <c r="EF4053" s="1"/>
      <c r="EG4053" s="1"/>
      <c r="EH4053" s="1"/>
      <c r="EI4053" s="1"/>
      <c r="EJ4053" s="1"/>
      <c r="EK4053" s="1"/>
      <c r="EL4053" s="1"/>
      <c r="EM4053" s="1"/>
      <c r="EN4053" s="1"/>
      <c r="EO4053" s="1"/>
      <c r="EP4053" s="1"/>
      <c r="EQ4053" s="1"/>
      <c r="ER4053" s="1"/>
      <c r="ES4053" s="1"/>
      <c r="ET4053" s="1"/>
      <c r="EU4053" s="1"/>
      <c r="EV4053" s="1"/>
      <c r="EW4053" s="1"/>
      <c r="EX4053" s="1"/>
    </row>
    <row r="4054" spans="1:154" x14ac:dyDescent="0.15">
      <c r="A4054" s="35"/>
      <c r="B4054" s="15"/>
      <c r="C4054" s="7"/>
      <c r="D4054" s="13"/>
      <c r="E4054" s="14"/>
      <c r="F4054" s="14"/>
      <c r="G4054" s="14"/>
      <c r="H4054" s="14"/>
      <c r="I4054" s="13"/>
      <c r="J4054" s="5"/>
      <c r="K4054" s="2"/>
      <c r="L4054" s="17"/>
      <c r="M4054" s="12"/>
      <c r="N4054" s="12"/>
      <c r="O4054" s="17"/>
      <c r="P4054" s="14"/>
      <c r="Q4054" s="14"/>
      <c r="R4054" s="14"/>
      <c r="S4054" s="20"/>
      <c r="T4054" s="14"/>
      <c r="U4054" s="4"/>
      <c r="V4054" s="5"/>
      <c r="W4054" s="10"/>
      <c r="X4054" s="10"/>
      <c r="Y4054" s="27"/>
      <c r="Z4054" s="3"/>
      <c r="AA4054" s="1"/>
      <c r="AB4054" s="10"/>
      <c r="AC4054" s="3"/>
      <c r="AD4054" s="3"/>
      <c r="AE4054" s="3"/>
      <c r="AF4054" s="10"/>
      <c r="AG4054" s="11"/>
      <c r="AH4054" s="10"/>
      <c r="AI4054" s="1"/>
      <c r="AJ4054" s="1"/>
      <c r="AK4054" s="1"/>
      <c r="AL4054" s="1"/>
      <c r="AM4054" s="1"/>
      <c r="AN4054" s="1"/>
      <c r="AO4054" s="1"/>
      <c r="AP4054" s="1"/>
      <c r="AQ4054" s="1"/>
      <c r="AR4054" s="1"/>
      <c r="AS4054" s="1"/>
      <c r="AT4054" s="1"/>
      <c r="AU4054" s="1"/>
      <c r="AV4054" s="1"/>
      <c r="AW4054" s="1"/>
      <c r="AX4054" s="1"/>
      <c r="AY4054" s="1"/>
      <c r="AZ4054" s="1"/>
      <c r="BA4054" s="1"/>
      <c r="BB4054" s="1"/>
      <c r="BC4054" s="1"/>
      <c r="BD4054" s="1"/>
      <c r="BE4054" s="1"/>
      <c r="BF4054" s="1"/>
      <c r="BG4054" s="1"/>
      <c r="BH4054" s="1"/>
      <c r="BI4054" s="1"/>
      <c r="BJ4054" s="1"/>
      <c r="BK4054" s="1"/>
      <c r="BL4054" s="1"/>
      <c r="BM4054" s="1"/>
      <c r="BN4054" s="1"/>
      <c r="BO4054" s="1"/>
      <c r="BP4054" s="1"/>
      <c r="BQ4054" s="1"/>
      <c r="BR4054" s="1"/>
      <c r="BS4054" s="1"/>
      <c r="BT4054" s="1"/>
      <c r="BU4054" s="1"/>
      <c r="BV4054" s="1"/>
      <c r="BW4054" s="1"/>
      <c r="BX4054" s="1"/>
      <c r="BY4054" s="1"/>
      <c r="BZ4054" s="1"/>
      <c r="CA4054" s="1"/>
      <c r="CB4054" s="1"/>
      <c r="CC4054" s="1"/>
      <c r="CD4054" s="1"/>
      <c r="CE4054" s="1"/>
      <c r="CF4054" s="1"/>
      <c r="CG4054" s="1"/>
      <c r="CH4054" s="1"/>
      <c r="CI4054" s="1"/>
      <c r="CJ4054" s="1"/>
      <c r="CK4054" s="1"/>
      <c r="CL4054" s="1"/>
      <c r="CM4054" s="1"/>
      <c r="CN4054" s="1"/>
      <c r="CO4054" s="1"/>
      <c r="CP4054" s="1"/>
      <c r="CQ4054" s="1"/>
      <c r="CR4054" s="1"/>
      <c r="CS4054" s="1"/>
      <c r="CT4054" s="1"/>
      <c r="CU4054" s="1"/>
      <c r="CV4054" s="1"/>
      <c r="CW4054" s="1"/>
      <c r="CX4054" s="1"/>
      <c r="CY4054" s="1"/>
      <c r="CZ4054" s="1"/>
      <c r="DA4054" s="1"/>
      <c r="DB4054" s="1"/>
      <c r="DC4054" s="1"/>
      <c r="DD4054" s="1"/>
      <c r="DE4054" s="1"/>
      <c r="DF4054" s="1"/>
      <c r="DG4054" s="1"/>
      <c r="DH4054" s="1"/>
      <c r="DI4054" s="1"/>
      <c r="DJ4054" s="1"/>
      <c r="DK4054" s="1"/>
      <c r="DL4054" s="1"/>
      <c r="DM4054" s="1"/>
      <c r="DN4054" s="1"/>
      <c r="DO4054" s="1"/>
      <c r="DP4054" s="1"/>
      <c r="DQ4054" s="1"/>
      <c r="DR4054" s="1"/>
      <c r="DS4054" s="1"/>
      <c r="DT4054" s="1"/>
      <c r="DU4054" s="1"/>
      <c r="DV4054" s="1"/>
      <c r="DW4054" s="1"/>
      <c r="DX4054" s="1"/>
      <c r="DY4054" s="1"/>
      <c r="DZ4054" s="1"/>
      <c r="EA4054" s="1"/>
      <c r="EB4054" s="1"/>
      <c r="EC4054" s="1"/>
      <c r="ED4054" s="1"/>
      <c r="EE4054" s="1"/>
      <c r="EF4054" s="1"/>
      <c r="EG4054" s="1"/>
      <c r="EH4054" s="1"/>
      <c r="EI4054" s="1"/>
      <c r="EJ4054" s="1"/>
      <c r="EK4054" s="1"/>
      <c r="EL4054" s="1"/>
      <c r="EM4054" s="1"/>
      <c r="EN4054" s="1"/>
      <c r="EO4054" s="1"/>
      <c r="EP4054" s="1"/>
      <c r="EQ4054" s="1"/>
      <c r="ER4054" s="1"/>
      <c r="ES4054" s="1"/>
      <c r="ET4054" s="1"/>
      <c r="EU4054" s="1"/>
      <c r="EV4054" s="1"/>
      <c r="EW4054" s="1"/>
      <c r="EX4054" s="1"/>
    </row>
    <row r="4055" spans="1:154" x14ac:dyDescent="0.15">
      <c r="A4055" s="35"/>
      <c r="B4055" s="15"/>
      <c r="C4055" s="7"/>
      <c r="D4055" s="13"/>
      <c r="E4055" s="14"/>
      <c r="F4055" s="14"/>
      <c r="G4055" s="14"/>
      <c r="H4055" s="14"/>
      <c r="I4055" s="13"/>
      <c r="J4055" s="5"/>
      <c r="K4055" s="2"/>
      <c r="L4055" s="17"/>
      <c r="M4055" s="12"/>
      <c r="N4055" s="12"/>
      <c r="O4055" s="17"/>
      <c r="P4055" s="14"/>
      <c r="Q4055" s="14"/>
      <c r="R4055" s="14"/>
      <c r="S4055" s="20"/>
      <c r="T4055" s="14"/>
      <c r="U4055" s="4"/>
      <c r="V4055" s="5"/>
      <c r="W4055" s="10"/>
      <c r="X4055" s="10"/>
      <c r="Y4055" s="27"/>
      <c r="Z4055" s="3"/>
      <c r="AA4055" s="1"/>
      <c r="AB4055" s="10"/>
      <c r="AC4055" s="3"/>
      <c r="AD4055" s="3"/>
      <c r="AE4055" s="3"/>
      <c r="AF4055" s="10"/>
      <c r="AG4055" s="11"/>
      <c r="AH4055" s="10"/>
      <c r="AI4055" s="1"/>
      <c r="AJ4055" s="1"/>
      <c r="AK4055" s="1"/>
      <c r="AL4055" s="1"/>
      <c r="AM4055" s="1"/>
      <c r="AN4055" s="1"/>
      <c r="AO4055" s="1"/>
      <c r="AP4055" s="1"/>
      <c r="AQ4055" s="1"/>
      <c r="AR4055" s="1"/>
      <c r="AS4055" s="1"/>
      <c r="AT4055" s="1"/>
      <c r="AU4055" s="1"/>
      <c r="AV4055" s="1"/>
      <c r="AW4055" s="1"/>
      <c r="AX4055" s="1"/>
      <c r="AY4055" s="1"/>
      <c r="AZ4055" s="1"/>
      <c r="BA4055" s="1"/>
      <c r="BB4055" s="1"/>
      <c r="BC4055" s="1"/>
      <c r="BD4055" s="1"/>
      <c r="BE4055" s="1"/>
      <c r="BF4055" s="1"/>
      <c r="BG4055" s="1"/>
      <c r="BH4055" s="1"/>
      <c r="BI4055" s="1"/>
      <c r="BJ4055" s="1"/>
      <c r="BK4055" s="1"/>
      <c r="BL4055" s="1"/>
      <c r="BM4055" s="1"/>
      <c r="BN4055" s="1"/>
      <c r="BO4055" s="1"/>
      <c r="BP4055" s="1"/>
      <c r="BQ4055" s="1"/>
      <c r="BR4055" s="1"/>
      <c r="BS4055" s="1"/>
      <c r="BT4055" s="1"/>
      <c r="BU4055" s="1"/>
      <c r="BV4055" s="1"/>
      <c r="BW4055" s="1"/>
      <c r="BX4055" s="1"/>
      <c r="BY4055" s="1"/>
      <c r="BZ4055" s="1"/>
      <c r="CA4055" s="1"/>
      <c r="CB4055" s="1"/>
      <c r="CC4055" s="1"/>
      <c r="CD4055" s="1"/>
      <c r="CE4055" s="1"/>
      <c r="CF4055" s="1"/>
      <c r="CG4055" s="1"/>
      <c r="CH4055" s="1"/>
      <c r="CI4055" s="1"/>
      <c r="CJ4055" s="1"/>
      <c r="CK4055" s="1"/>
      <c r="CL4055" s="1"/>
      <c r="CM4055" s="1"/>
      <c r="CN4055" s="1"/>
      <c r="CO4055" s="1"/>
      <c r="CP4055" s="1"/>
      <c r="CQ4055" s="1"/>
      <c r="CR4055" s="1"/>
      <c r="CS4055" s="1"/>
      <c r="CT4055" s="1"/>
      <c r="CU4055" s="1"/>
      <c r="CV4055" s="1"/>
      <c r="CW4055" s="1"/>
      <c r="CX4055" s="1"/>
      <c r="CY4055" s="1"/>
      <c r="CZ4055" s="1"/>
      <c r="DA4055" s="1"/>
      <c r="DB4055" s="1"/>
      <c r="DC4055" s="1"/>
      <c r="DD4055" s="1"/>
      <c r="DE4055" s="1"/>
      <c r="DF4055" s="1"/>
      <c r="DG4055" s="1"/>
      <c r="DH4055" s="1"/>
      <c r="DI4055" s="1"/>
      <c r="DJ4055" s="1"/>
      <c r="DK4055" s="1"/>
      <c r="DL4055" s="1"/>
      <c r="DM4055" s="1"/>
      <c r="DN4055" s="1"/>
      <c r="DO4055" s="1"/>
      <c r="DP4055" s="1"/>
      <c r="DQ4055" s="1"/>
      <c r="DR4055" s="1"/>
      <c r="DS4055" s="1"/>
      <c r="DT4055" s="1"/>
      <c r="DU4055" s="1"/>
      <c r="DV4055" s="1"/>
      <c r="DW4055" s="1"/>
      <c r="DX4055" s="1"/>
      <c r="DY4055" s="1"/>
      <c r="DZ4055" s="1"/>
      <c r="EA4055" s="1"/>
      <c r="EB4055" s="1"/>
      <c r="EC4055" s="1"/>
      <c r="ED4055" s="1"/>
      <c r="EE4055" s="1"/>
      <c r="EF4055" s="1"/>
      <c r="EG4055" s="1"/>
      <c r="EH4055" s="1"/>
      <c r="EI4055" s="1"/>
      <c r="EJ4055" s="1"/>
      <c r="EK4055" s="1"/>
      <c r="EL4055" s="1"/>
      <c r="EM4055" s="1"/>
      <c r="EN4055" s="1"/>
      <c r="EO4055" s="1"/>
      <c r="EP4055" s="1"/>
      <c r="EQ4055" s="1"/>
      <c r="ER4055" s="1"/>
      <c r="ES4055" s="1"/>
      <c r="ET4055" s="1"/>
      <c r="EU4055" s="1"/>
      <c r="EV4055" s="1"/>
      <c r="EW4055" s="1"/>
      <c r="EX4055" s="1"/>
    </row>
    <row r="4056" spans="1:154" x14ac:dyDescent="0.15">
      <c r="A4056" s="35"/>
      <c r="B4056" s="15"/>
      <c r="C4056" s="7"/>
      <c r="D4056" s="13"/>
      <c r="E4056" s="14"/>
      <c r="F4056" s="14"/>
      <c r="G4056" s="14"/>
      <c r="H4056" s="14"/>
      <c r="I4056" s="13"/>
      <c r="J4056" s="5"/>
      <c r="K4056" s="2"/>
      <c r="L4056" s="17"/>
      <c r="M4056" s="12"/>
      <c r="N4056" s="12"/>
      <c r="O4056" s="17"/>
      <c r="P4056" s="14"/>
      <c r="Q4056" s="14"/>
      <c r="R4056" s="14"/>
      <c r="S4056" s="20"/>
      <c r="T4056" s="14"/>
      <c r="U4056" s="4"/>
      <c r="V4056" s="5"/>
      <c r="W4056" s="10"/>
      <c r="X4056" s="10"/>
      <c r="Y4056" s="27"/>
      <c r="Z4056" s="3"/>
      <c r="AA4056" s="1"/>
      <c r="AB4056" s="10"/>
      <c r="AC4056" s="3"/>
      <c r="AD4056" s="3"/>
      <c r="AE4056" s="3"/>
      <c r="AF4056" s="10"/>
      <c r="AG4056" s="11"/>
      <c r="AH4056" s="10"/>
      <c r="AI4056" s="1"/>
      <c r="AJ4056" s="1"/>
      <c r="AK4056" s="1"/>
      <c r="AL4056" s="1"/>
      <c r="AM4056" s="1"/>
      <c r="AN4056" s="1"/>
      <c r="AO4056" s="1"/>
      <c r="AP4056" s="1"/>
      <c r="AQ4056" s="1"/>
      <c r="AR4056" s="1"/>
      <c r="AS4056" s="1"/>
      <c r="AT4056" s="1"/>
      <c r="AU4056" s="1"/>
      <c r="AV4056" s="1"/>
      <c r="AW4056" s="1"/>
      <c r="AX4056" s="1"/>
      <c r="AY4056" s="1"/>
      <c r="AZ4056" s="1"/>
      <c r="BA4056" s="1"/>
      <c r="BB4056" s="1"/>
      <c r="BC4056" s="1"/>
      <c r="BD4056" s="1"/>
      <c r="BE4056" s="1"/>
      <c r="BF4056" s="1"/>
      <c r="BG4056" s="1"/>
      <c r="BH4056" s="1"/>
      <c r="BI4056" s="1"/>
      <c r="BJ4056" s="1"/>
      <c r="BK4056" s="1"/>
      <c r="BL4056" s="1"/>
      <c r="BM4056" s="1"/>
      <c r="BN4056" s="1"/>
      <c r="BO4056" s="1"/>
      <c r="BP4056" s="1"/>
      <c r="BQ4056" s="1"/>
      <c r="BR4056" s="1"/>
      <c r="BS4056" s="1"/>
      <c r="BT4056" s="1"/>
      <c r="BU4056" s="1"/>
      <c r="BV4056" s="1"/>
      <c r="BW4056" s="1"/>
      <c r="BX4056" s="1"/>
      <c r="BY4056" s="1"/>
      <c r="BZ4056" s="1"/>
      <c r="CA4056" s="1"/>
      <c r="CB4056" s="1"/>
      <c r="CC4056" s="1"/>
      <c r="CD4056" s="1"/>
      <c r="CE4056" s="1"/>
      <c r="CF4056" s="1"/>
      <c r="CG4056" s="1"/>
      <c r="CH4056" s="1"/>
      <c r="CI4056" s="1"/>
      <c r="CJ4056" s="1"/>
      <c r="CK4056" s="1"/>
      <c r="CL4056" s="1"/>
      <c r="CM4056" s="1"/>
      <c r="CN4056" s="1"/>
      <c r="CO4056" s="1"/>
      <c r="CP4056" s="1"/>
      <c r="CQ4056" s="1"/>
      <c r="CR4056" s="1"/>
      <c r="CS4056" s="1"/>
      <c r="CT4056" s="1"/>
      <c r="CU4056" s="1"/>
      <c r="CV4056" s="1"/>
      <c r="CW4056" s="1"/>
      <c r="CX4056" s="1"/>
      <c r="CY4056" s="1"/>
      <c r="CZ4056" s="1"/>
      <c r="DA4056" s="1"/>
      <c r="DB4056" s="1"/>
      <c r="DC4056" s="1"/>
      <c r="DD4056" s="1"/>
      <c r="DE4056" s="1"/>
      <c r="DF4056" s="1"/>
      <c r="DG4056" s="1"/>
      <c r="DH4056" s="1"/>
      <c r="DI4056" s="1"/>
      <c r="DJ4056" s="1"/>
      <c r="DK4056" s="1"/>
      <c r="DL4056" s="1"/>
      <c r="DM4056" s="1"/>
      <c r="DN4056" s="1"/>
      <c r="DO4056" s="1"/>
      <c r="DP4056" s="1"/>
      <c r="DQ4056" s="1"/>
      <c r="DR4056" s="1"/>
      <c r="DS4056" s="1"/>
      <c r="DT4056" s="1"/>
      <c r="DU4056" s="1"/>
      <c r="DV4056" s="1"/>
      <c r="DW4056" s="1"/>
      <c r="DX4056" s="1"/>
      <c r="DY4056" s="1"/>
      <c r="DZ4056" s="1"/>
      <c r="EA4056" s="1"/>
      <c r="EB4056" s="1"/>
      <c r="EC4056" s="1"/>
      <c r="ED4056" s="1"/>
      <c r="EE4056" s="1"/>
      <c r="EF4056" s="1"/>
      <c r="EG4056" s="1"/>
      <c r="EH4056" s="1"/>
      <c r="EI4056" s="1"/>
      <c r="EJ4056" s="1"/>
      <c r="EK4056" s="1"/>
      <c r="EL4056" s="1"/>
      <c r="EM4056" s="1"/>
      <c r="EN4056" s="1"/>
      <c r="EO4056" s="1"/>
      <c r="EP4056" s="1"/>
      <c r="EQ4056" s="1"/>
      <c r="ER4056" s="1"/>
      <c r="ES4056" s="1"/>
      <c r="ET4056" s="1"/>
      <c r="EU4056" s="1"/>
      <c r="EV4056" s="1"/>
      <c r="EW4056" s="1"/>
      <c r="EX4056" s="1"/>
    </row>
    <row r="4057" spans="1:154" x14ac:dyDescent="0.15">
      <c r="A4057" s="35"/>
      <c r="B4057" s="15"/>
      <c r="C4057" s="7"/>
      <c r="D4057" s="13"/>
      <c r="E4057" s="14"/>
      <c r="F4057" s="14"/>
      <c r="G4057" s="14"/>
      <c r="H4057" s="14"/>
      <c r="I4057" s="13"/>
      <c r="J4057" s="5"/>
      <c r="K4057" s="2"/>
      <c r="L4057" s="17"/>
      <c r="M4057" s="12"/>
      <c r="N4057" s="12"/>
      <c r="O4057" s="17"/>
      <c r="P4057" s="14"/>
      <c r="Q4057" s="14"/>
      <c r="R4057" s="14"/>
      <c r="S4057" s="20"/>
      <c r="T4057" s="14"/>
      <c r="U4057" s="4"/>
      <c r="V4057" s="5"/>
      <c r="W4057" s="10"/>
      <c r="X4057" s="10"/>
      <c r="Y4057" s="27"/>
      <c r="Z4057" s="3"/>
      <c r="AA4057" s="1"/>
      <c r="AB4057" s="10"/>
      <c r="AC4057" s="3"/>
      <c r="AD4057" s="3"/>
      <c r="AE4057" s="3"/>
      <c r="AF4057" s="10"/>
      <c r="AG4057" s="11"/>
      <c r="AH4057" s="10"/>
      <c r="AI4057" s="1"/>
      <c r="AJ4057" s="1"/>
      <c r="AK4057" s="1"/>
      <c r="AL4057" s="1"/>
      <c r="AM4057" s="1"/>
      <c r="AN4057" s="1"/>
      <c r="AO4057" s="1"/>
      <c r="AP4057" s="1"/>
      <c r="AQ4057" s="1"/>
      <c r="AR4057" s="1"/>
      <c r="AS4057" s="1"/>
      <c r="AT4057" s="1"/>
      <c r="AU4057" s="1"/>
      <c r="AV4057" s="1"/>
      <c r="AW4057" s="1"/>
      <c r="AX4057" s="1"/>
      <c r="AY4057" s="1"/>
      <c r="AZ4057" s="1"/>
      <c r="BA4057" s="1"/>
      <c r="BB4057" s="1"/>
      <c r="BC4057" s="1"/>
      <c r="BD4057" s="1"/>
      <c r="BE4057" s="1"/>
      <c r="BF4057" s="1"/>
      <c r="BG4057" s="1"/>
      <c r="BH4057" s="1"/>
      <c r="BI4057" s="1"/>
      <c r="BJ4057" s="1"/>
      <c r="BK4057" s="1"/>
      <c r="BL4057" s="1"/>
      <c r="BM4057" s="1"/>
      <c r="BN4057" s="1"/>
      <c r="BO4057" s="1"/>
      <c r="BP4057" s="1"/>
      <c r="BQ4057" s="1"/>
      <c r="BR4057" s="1"/>
      <c r="BS4057" s="1"/>
      <c r="BT4057" s="1"/>
      <c r="BU4057" s="1"/>
      <c r="BV4057" s="1"/>
      <c r="BW4057" s="1"/>
      <c r="BX4057" s="1"/>
      <c r="BY4057" s="1"/>
      <c r="BZ4057" s="1"/>
      <c r="CA4057" s="1"/>
      <c r="CB4057" s="1"/>
      <c r="CC4057" s="1"/>
      <c r="CD4057" s="1"/>
      <c r="CE4057" s="1"/>
      <c r="CF4057" s="1"/>
      <c r="CG4057" s="1"/>
      <c r="CH4057" s="1"/>
      <c r="CI4057" s="1"/>
      <c r="CJ4057" s="1"/>
      <c r="CK4057" s="1"/>
      <c r="CL4057" s="1"/>
      <c r="CM4057" s="1"/>
      <c r="CN4057" s="1"/>
      <c r="CO4057" s="1"/>
      <c r="CP4057" s="1"/>
      <c r="CQ4057" s="1"/>
      <c r="CR4057" s="1"/>
      <c r="CS4057" s="1"/>
      <c r="CT4057" s="1"/>
      <c r="CU4057" s="1"/>
      <c r="CV4057" s="1"/>
      <c r="CW4057" s="1"/>
      <c r="CX4057" s="1"/>
      <c r="CY4057" s="1"/>
      <c r="CZ4057" s="1"/>
      <c r="DA4057" s="1"/>
      <c r="DB4057" s="1"/>
      <c r="DC4057" s="1"/>
      <c r="DD4057" s="1"/>
      <c r="DE4057" s="1"/>
      <c r="DF4057" s="1"/>
      <c r="DG4057" s="1"/>
      <c r="DH4057" s="1"/>
      <c r="DI4057" s="1"/>
      <c r="DJ4057" s="1"/>
      <c r="DK4057" s="1"/>
      <c r="DL4057" s="1"/>
      <c r="DM4057" s="1"/>
      <c r="DN4057" s="1"/>
      <c r="DO4057" s="1"/>
      <c r="DP4057" s="1"/>
      <c r="DQ4057" s="1"/>
      <c r="DR4057" s="1"/>
      <c r="DS4057" s="1"/>
      <c r="DT4057" s="1"/>
      <c r="DU4057" s="1"/>
      <c r="DV4057" s="1"/>
      <c r="DW4057" s="1"/>
      <c r="DX4057" s="1"/>
      <c r="DY4057" s="1"/>
      <c r="DZ4057" s="1"/>
      <c r="EA4057" s="1"/>
      <c r="EB4057" s="1"/>
      <c r="EC4057" s="1"/>
      <c r="ED4057" s="1"/>
      <c r="EE4057" s="1"/>
      <c r="EF4057" s="1"/>
      <c r="EG4057" s="1"/>
      <c r="EH4057" s="1"/>
      <c r="EI4057" s="1"/>
      <c r="EJ4057" s="1"/>
      <c r="EK4057" s="1"/>
      <c r="EL4057" s="1"/>
      <c r="EM4057" s="1"/>
      <c r="EN4057" s="1"/>
      <c r="EO4057" s="1"/>
      <c r="EP4057" s="1"/>
      <c r="EQ4057" s="1"/>
      <c r="ER4057" s="1"/>
      <c r="ES4057" s="1"/>
      <c r="ET4057" s="1"/>
      <c r="EU4057" s="1"/>
      <c r="EV4057" s="1"/>
      <c r="EW4057" s="1"/>
      <c r="EX4057" s="1"/>
    </row>
    <row r="4058" spans="1:154" x14ac:dyDescent="0.15">
      <c r="A4058" s="35"/>
      <c r="B4058" s="15"/>
      <c r="C4058" s="7"/>
      <c r="D4058" s="13"/>
      <c r="E4058" s="14"/>
      <c r="F4058" s="14"/>
      <c r="G4058" s="14"/>
      <c r="H4058" s="14"/>
      <c r="I4058" s="13"/>
      <c r="J4058" s="5"/>
      <c r="K4058" s="2"/>
      <c r="L4058" s="17"/>
      <c r="M4058" s="12"/>
      <c r="N4058" s="12"/>
      <c r="O4058" s="17"/>
      <c r="P4058" s="14"/>
      <c r="Q4058" s="14"/>
      <c r="R4058" s="14"/>
      <c r="S4058" s="20"/>
      <c r="T4058" s="14"/>
      <c r="U4058" s="4"/>
      <c r="V4058" s="5"/>
      <c r="W4058" s="10"/>
      <c r="X4058" s="10"/>
      <c r="Y4058" s="27"/>
      <c r="Z4058" s="3"/>
      <c r="AA4058" s="1"/>
      <c r="AB4058" s="10"/>
      <c r="AC4058" s="3"/>
      <c r="AD4058" s="3"/>
      <c r="AE4058" s="3"/>
      <c r="AF4058" s="10"/>
      <c r="AG4058" s="11"/>
      <c r="AH4058" s="10"/>
      <c r="AI4058" s="1"/>
      <c r="AJ4058" s="1"/>
      <c r="AK4058" s="1"/>
      <c r="AL4058" s="1"/>
      <c r="AM4058" s="1"/>
      <c r="AN4058" s="1"/>
      <c r="AO4058" s="1"/>
      <c r="AP4058" s="1"/>
      <c r="AQ4058" s="1"/>
      <c r="AR4058" s="1"/>
      <c r="AS4058" s="1"/>
      <c r="AT4058" s="1"/>
      <c r="AU4058" s="1"/>
      <c r="AV4058" s="1"/>
      <c r="AW4058" s="1"/>
      <c r="AX4058" s="1"/>
      <c r="AY4058" s="1"/>
      <c r="AZ4058" s="1"/>
      <c r="BA4058" s="1"/>
      <c r="BB4058" s="1"/>
      <c r="BC4058" s="1"/>
      <c r="BD4058" s="1"/>
      <c r="BE4058" s="1"/>
      <c r="BF4058" s="1"/>
      <c r="BG4058" s="1"/>
      <c r="BH4058" s="1"/>
      <c r="BI4058" s="1"/>
      <c r="BJ4058" s="1"/>
      <c r="BK4058" s="1"/>
      <c r="BL4058" s="1"/>
      <c r="BM4058" s="1"/>
      <c r="BN4058" s="1"/>
      <c r="BO4058" s="1"/>
      <c r="BP4058" s="1"/>
      <c r="BQ4058" s="1"/>
      <c r="BR4058" s="1"/>
      <c r="BS4058" s="1"/>
      <c r="BT4058" s="1"/>
      <c r="BU4058" s="1"/>
      <c r="BV4058" s="1"/>
      <c r="BW4058" s="1"/>
      <c r="BX4058" s="1"/>
      <c r="BY4058" s="1"/>
      <c r="BZ4058" s="1"/>
      <c r="CA4058" s="1"/>
      <c r="CB4058" s="1"/>
      <c r="CC4058" s="1"/>
      <c r="CD4058" s="1"/>
      <c r="CE4058" s="1"/>
      <c r="CF4058" s="1"/>
      <c r="CG4058" s="1"/>
      <c r="CH4058" s="1"/>
      <c r="CI4058" s="1"/>
      <c r="CJ4058" s="1"/>
      <c r="CK4058" s="1"/>
      <c r="CL4058" s="1"/>
      <c r="CM4058" s="1"/>
      <c r="CN4058" s="1"/>
      <c r="CO4058" s="1"/>
      <c r="CP4058" s="1"/>
      <c r="CQ4058" s="1"/>
      <c r="CR4058" s="1"/>
      <c r="CS4058" s="1"/>
      <c r="CT4058" s="1"/>
      <c r="CU4058" s="1"/>
      <c r="CV4058" s="1"/>
      <c r="CW4058" s="1"/>
      <c r="CX4058" s="1"/>
      <c r="CY4058" s="1"/>
      <c r="CZ4058" s="1"/>
      <c r="DA4058" s="1"/>
      <c r="DB4058" s="1"/>
      <c r="DC4058" s="1"/>
      <c r="DD4058" s="1"/>
      <c r="DE4058" s="1"/>
      <c r="DF4058" s="1"/>
      <c r="DG4058" s="1"/>
      <c r="DH4058" s="1"/>
      <c r="DI4058" s="1"/>
      <c r="DJ4058" s="1"/>
      <c r="DK4058" s="1"/>
      <c r="DL4058" s="1"/>
      <c r="DM4058" s="1"/>
      <c r="DN4058" s="1"/>
      <c r="DO4058" s="1"/>
      <c r="DP4058" s="1"/>
      <c r="DQ4058" s="1"/>
      <c r="DR4058" s="1"/>
      <c r="DS4058" s="1"/>
      <c r="DT4058" s="1"/>
      <c r="DU4058" s="1"/>
      <c r="DV4058" s="1"/>
      <c r="DW4058" s="1"/>
      <c r="DX4058" s="1"/>
      <c r="DY4058" s="1"/>
      <c r="DZ4058" s="1"/>
      <c r="EA4058" s="1"/>
      <c r="EB4058" s="1"/>
      <c r="EC4058" s="1"/>
      <c r="ED4058" s="1"/>
      <c r="EE4058" s="1"/>
      <c r="EF4058" s="1"/>
      <c r="EG4058" s="1"/>
      <c r="EH4058" s="1"/>
      <c r="EI4058" s="1"/>
      <c r="EJ4058" s="1"/>
      <c r="EK4058" s="1"/>
      <c r="EL4058" s="1"/>
      <c r="EM4058" s="1"/>
      <c r="EN4058" s="1"/>
      <c r="EO4058" s="1"/>
      <c r="EP4058" s="1"/>
      <c r="EQ4058" s="1"/>
      <c r="ER4058" s="1"/>
      <c r="ES4058" s="1"/>
      <c r="ET4058" s="1"/>
      <c r="EU4058" s="1"/>
      <c r="EV4058" s="1"/>
      <c r="EW4058" s="1"/>
      <c r="EX4058" s="1"/>
    </row>
    <row r="4059" spans="1:154" x14ac:dyDescent="0.15">
      <c r="A4059" s="35"/>
      <c r="B4059" s="15"/>
      <c r="C4059" s="7"/>
      <c r="D4059" s="13"/>
      <c r="E4059" s="14"/>
      <c r="F4059" s="14"/>
      <c r="G4059" s="14"/>
      <c r="H4059" s="14"/>
      <c r="I4059" s="13"/>
      <c r="J4059" s="5"/>
      <c r="K4059" s="2"/>
      <c r="L4059" s="17"/>
      <c r="M4059" s="12"/>
      <c r="N4059" s="12"/>
      <c r="O4059" s="17"/>
      <c r="P4059" s="14"/>
      <c r="Q4059" s="14"/>
      <c r="R4059" s="14"/>
      <c r="S4059" s="20"/>
      <c r="T4059" s="14"/>
      <c r="U4059" s="4"/>
      <c r="V4059" s="5"/>
      <c r="W4059" s="10"/>
      <c r="X4059" s="10"/>
      <c r="Y4059" s="27"/>
      <c r="Z4059" s="3"/>
      <c r="AA4059" s="1"/>
      <c r="AB4059" s="10"/>
      <c r="AC4059" s="3"/>
      <c r="AD4059" s="3"/>
      <c r="AE4059" s="3"/>
      <c r="AF4059" s="10"/>
      <c r="AG4059" s="11"/>
      <c r="AH4059" s="10"/>
      <c r="AI4059" s="1"/>
      <c r="AJ4059" s="1"/>
      <c r="AK4059" s="1"/>
      <c r="AL4059" s="1"/>
      <c r="AM4059" s="1"/>
      <c r="AN4059" s="1"/>
      <c r="AO4059" s="1"/>
      <c r="AP4059" s="1"/>
      <c r="AQ4059" s="1"/>
      <c r="AR4059" s="1"/>
      <c r="AS4059" s="1"/>
      <c r="AT4059" s="1"/>
      <c r="AU4059" s="1"/>
      <c r="AV4059" s="1"/>
      <c r="AW4059" s="1"/>
      <c r="AX4059" s="1"/>
      <c r="AY4059" s="1"/>
      <c r="AZ4059" s="1"/>
      <c r="BA4059" s="1"/>
      <c r="BB4059" s="1"/>
      <c r="BC4059" s="1"/>
      <c r="BD4059" s="1"/>
      <c r="BE4059" s="1"/>
      <c r="BF4059" s="1"/>
      <c r="BG4059" s="1"/>
      <c r="BH4059" s="1"/>
      <c r="BI4059" s="1"/>
      <c r="BJ4059" s="1"/>
      <c r="BK4059" s="1"/>
      <c r="BL4059" s="1"/>
      <c r="BM4059" s="1"/>
      <c r="BN4059" s="1"/>
      <c r="BO4059" s="1"/>
      <c r="BP4059" s="1"/>
      <c r="BQ4059" s="1"/>
      <c r="BR4059" s="1"/>
      <c r="BS4059" s="1"/>
      <c r="BT4059" s="1"/>
      <c r="BU4059" s="1"/>
      <c r="BV4059" s="1"/>
      <c r="BW4059" s="1"/>
      <c r="BX4059" s="1"/>
      <c r="BY4059" s="1"/>
      <c r="BZ4059" s="1"/>
      <c r="CA4059" s="1"/>
      <c r="CB4059" s="1"/>
      <c r="CC4059" s="1"/>
      <c r="CD4059" s="1"/>
      <c r="CE4059" s="1"/>
      <c r="CF4059" s="1"/>
      <c r="CG4059" s="1"/>
      <c r="CH4059" s="1"/>
      <c r="CI4059" s="1"/>
      <c r="CJ4059" s="1"/>
      <c r="CK4059" s="1"/>
      <c r="CL4059" s="1"/>
      <c r="CM4059" s="1"/>
      <c r="CN4059" s="1"/>
      <c r="CO4059" s="1"/>
      <c r="CP4059" s="1"/>
      <c r="CQ4059" s="1"/>
      <c r="CR4059" s="1"/>
      <c r="CS4059" s="1"/>
      <c r="CT4059" s="1"/>
      <c r="CU4059" s="1"/>
      <c r="CV4059" s="1"/>
      <c r="CW4059" s="1"/>
      <c r="CX4059" s="1"/>
      <c r="CY4059" s="1"/>
      <c r="CZ4059" s="1"/>
      <c r="DA4059" s="1"/>
      <c r="DB4059" s="1"/>
      <c r="DC4059" s="1"/>
      <c r="DD4059" s="1"/>
      <c r="DE4059" s="1"/>
      <c r="DF4059" s="1"/>
      <c r="DG4059" s="1"/>
      <c r="DH4059" s="1"/>
      <c r="DI4059" s="1"/>
      <c r="DJ4059" s="1"/>
      <c r="DK4059" s="1"/>
      <c r="DL4059" s="1"/>
      <c r="DM4059" s="1"/>
      <c r="DN4059" s="1"/>
      <c r="DO4059" s="1"/>
      <c r="DP4059" s="1"/>
      <c r="DQ4059" s="1"/>
      <c r="DR4059" s="1"/>
      <c r="DS4059" s="1"/>
      <c r="DT4059" s="1"/>
      <c r="DU4059" s="1"/>
      <c r="DV4059" s="1"/>
      <c r="DW4059" s="1"/>
      <c r="DX4059" s="1"/>
      <c r="DY4059" s="1"/>
      <c r="DZ4059" s="1"/>
      <c r="EA4059" s="1"/>
      <c r="EB4059" s="1"/>
      <c r="EC4059" s="1"/>
      <c r="ED4059" s="1"/>
      <c r="EE4059" s="1"/>
      <c r="EF4059" s="1"/>
      <c r="EG4059" s="1"/>
      <c r="EH4059" s="1"/>
      <c r="EI4059" s="1"/>
      <c r="EJ4059" s="1"/>
      <c r="EK4059" s="1"/>
      <c r="EL4059" s="1"/>
      <c r="EM4059" s="1"/>
      <c r="EN4059" s="1"/>
      <c r="EO4059" s="1"/>
      <c r="EP4059" s="1"/>
      <c r="EQ4059" s="1"/>
      <c r="ER4059" s="1"/>
      <c r="ES4059" s="1"/>
      <c r="ET4059" s="1"/>
      <c r="EU4059" s="1"/>
      <c r="EV4059" s="1"/>
      <c r="EW4059" s="1"/>
      <c r="EX4059" s="1"/>
    </row>
    <row r="4060" spans="1:154" x14ac:dyDescent="0.15">
      <c r="A4060" s="35"/>
      <c r="B4060" s="15"/>
      <c r="C4060" s="7"/>
      <c r="D4060" s="13"/>
      <c r="E4060" s="14"/>
      <c r="F4060" s="14"/>
      <c r="G4060" s="14"/>
      <c r="H4060" s="14"/>
      <c r="I4060" s="13"/>
      <c r="J4060" s="5"/>
      <c r="K4060" s="2"/>
      <c r="L4060" s="17"/>
      <c r="M4060" s="12"/>
      <c r="N4060" s="12"/>
      <c r="O4060" s="17"/>
      <c r="P4060" s="14"/>
      <c r="Q4060" s="14"/>
      <c r="R4060" s="14"/>
      <c r="S4060" s="20"/>
      <c r="T4060" s="14"/>
      <c r="U4060" s="4"/>
      <c r="V4060" s="5"/>
      <c r="W4060" s="10"/>
      <c r="X4060" s="10"/>
      <c r="Y4060" s="27"/>
      <c r="Z4060" s="3"/>
      <c r="AA4060" s="1"/>
      <c r="AB4060" s="10"/>
      <c r="AC4060" s="3"/>
      <c r="AD4060" s="3"/>
      <c r="AE4060" s="3"/>
      <c r="AF4060" s="10"/>
      <c r="AG4060" s="11"/>
      <c r="AH4060" s="10"/>
      <c r="AI4060" s="1"/>
      <c r="AJ4060" s="1"/>
      <c r="AK4060" s="1"/>
      <c r="AL4060" s="1"/>
      <c r="AM4060" s="1"/>
      <c r="AN4060" s="1"/>
      <c r="AO4060" s="1"/>
      <c r="AP4060" s="1"/>
      <c r="AQ4060" s="1"/>
      <c r="AR4060" s="1"/>
      <c r="AS4060" s="1"/>
      <c r="AT4060" s="1"/>
      <c r="AU4060" s="1"/>
      <c r="AV4060" s="1"/>
      <c r="AW4060" s="1"/>
      <c r="AX4060" s="1"/>
      <c r="AY4060" s="1"/>
      <c r="AZ4060" s="1"/>
      <c r="BA4060" s="1"/>
      <c r="BB4060" s="1"/>
      <c r="BC4060" s="1"/>
      <c r="BD4060" s="1"/>
      <c r="BE4060" s="1"/>
      <c r="BF4060" s="1"/>
      <c r="BG4060" s="1"/>
      <c r="BH4060" s="1"/>
      <c r="BI4060" s="1"/>
      <c r="BJ4060" s="1"/>
      <c r="BK4060" s="1"/>
      <c r="BL4060" s="1"/>
      <c r="BM4060" s="1"/>
      <c r="BN4060" s="1"/>
      <c r="BO4060" s="1"/>
      <c r="BP4060" s="1"/>
      <c r="BQ4060" s="1"/>
      <c r="BR4060" s="1"/>
      <c r="BS4060" s="1"/>
      <c r="BT4060" s="1"/>
      <c r="BU4060" s="1"/>
      <c r="BV4060" s="1"/>
      <c r="BW4060" s="1"/>
      <c r="BX4060" s="1"/>
      <c r="BY4060" s="1"/>
      <c r="BZ4060" s="1"/>
      <c r="CA4060" s="1"/>
      <c r="CB4060" s="1"/>
      <c r="CC4060" s="1"/>
      <c r="CD4060" s="1"/>
      <c r="CE4060" s="1"/>
      <c r="CF4060" s="1"/>
      <c r="CG4060" s="1"/>
      <c r="CH4060" s="1"/>
      <c r="CI4060" s="1"/>
      <c r="CJ4060" s="1"/>
      <c r="CK4060" s="1"/>
      <c r="CL4060" s="1"/>
      <c r="CM4060" s="1"/>
      <c r="CN4060" s="1"/>
      <c r="CO4060" s="1"/>
      <c r="CP4060" s="1"/>
      <c r="CQ4060" s="1"/>
      <c r="CR4060" s="1"/>
      <c r="CS4060" s="1"/>
      <c r="CT4060" s="1"/>
      <c r="CU4060" s="1"/>
      <c r="CV4060" s="1"/>
      <c r="CW4060" s="1"/>
      <c r="CX4060" s="1"/>
      <c r="CY4060" s="1"/>
      <c r="CZ4060" s="1"/>
      <c r="DA4060" s="1"/>
      <c r="DB4060" s="1"/>
      <c r="DC4060" s="1"/>
      <c r="DD4060" s="1"/>
      <c r="DE4060" s="1"/>
      <c r="DF4060" s="1"/>
      <c r="DG4060" s="1"/>
      <c r="DH4060" s="1"/>
      <c r="DI4060" s="1"/>
      <c r="DJ4060" s="1"/>
      <c r="DK4060" s="1"/>
      <c r="DL4060" s="1"/>
      <c r="DM4060" s="1"/>
      <c r="DN4060" s="1"/>
      <c r="DO4060" s="1"/>
      <c r="DP4060" s="1"/>
      <c r="DQ4060" s="1"/>
      <c r="DR4060" s="1"/>
      <c r="DS4060" s="1"/>
      <c r="DT4060" s="1"/>
      <c r="DU4060" s="1"/>
      <c r="DV4060" s="1"/>
      <c r="DW4060" s="1"/>
      <c r="DX4060" s="1"/>
      <c r="DY4060" s="1"/>
      <c r="DZ4060" s="1"/>
      <c r="EA4060" s="1"/>
      <c r="EB4060" s="1"/>
      <c r="EC4060" s="1"/>
      <c r="ED4060" s="1"/>
      <c r="EE4060" s="1"/>
      <c r="EF4060" s="1"/>
      <c r="EG4060" s="1"/>
      <c r="EH4060" s="1"/>
      <c r="EI4060" s="1"/>
      <c r="EJ4060" s="1"/>
      <c r="EK4060" s="1"/>
      <c r="EL4060" s="1"/>
      <c r="EM4060" s="1"/>
      <c r="EN4060" s="1"/>
      <c r="EO4060" s="1"/>
      <c r="EP4060" s="1"/>
      <c r="EQ4060" s="1"/>
      <c r="ER4060" s="1"/>
      <c r="ES4060" s="1"/>
      <c r="ET4060" s="1"/>
      <c r="EU4060" s="1"/>
      <c r="EV4060" s="1"/>
      <c r="EW4060" s="1"/>
      <c r="EX4060" s="1"/>
    </row>
    <row r="4061" spans="1:154" x14ac:dyDescent="0.15">
      <c r="A4061" s="35"/>
      <c r="B4061" s="15"/>
      <c r="C4061" s="7"/>
      <c r="D4061" s="13"/>
      <c r="E4061" s="14"/>
      <c r="F4061" s="14"/>
      <c r="G4061" s="14"/>
      <c r="H4061" s="14"/>
      <c r="I4061" s="13"/>
      <c r="J4061" s="5"/>
      <c r="K4061" s="2"/>
      <c r="L4061" s="17"/>
      <c r="M4061" s="12"/>
      <c r="N4061" s="12"/>
      <c r="O4061" s="17"/>
      <c r="P4061" s="14"/>
      <c r="Q4061" s="14"/>
      <c r="R4061" s="14"/>
      <c r="S4061" s="20"/>
      <c r="T4061" s="14"/>
      <c r="U4061" s="4"/>
      <c r="V4061" s="5"/>
      <c r="W4061" s="10"/>
      <c r="X4061" s="10"/>
      <c r="Y4061" s="27"/>
      <c r="Z4061" s="3"/>
      <c r="AA4061" s="1"/>
      <c r="AB4061" s="10"/>
      <c r="AC4061" s="3"/>
      <c r="AD4061" s="3"/>
      <c r="AE4061" s="3"/>
      <c r="AF4061" s="10"/>
      <c r="AG4061" s="11"/>
      <c r="AH4061" s="10"/>
      <c r="AI4061" s="1"/>
      <c r="AJ4061" s="1"/>
      <c r="AK4061" s="1"/>
      <c r="AL4061" s="1"/>
      <c r="AM4061" s="1"/>
      <c r="AN4061" s="1"/>
      <c r="AO4061" s="1"/>
      <c r="AP4061" s="1"/>
      <c r="AQ4061" s="1"/>
      <c r="AR4061" s="1"/>
      <c r="AS4061" s="1"/>
      <c r="AT4061" s="1"/>
      <c r="AU4061" s="1"/>
      <c r="AV4061" s="1"/>
      <c r="AW4061" s="1"/>
      <c r="AX4061" s="1"/>
      <c r="AY4061" s="1"/>
      <c r="AZ4061" s="1"/>
      <c r="BA4061" s="1"/>
      <c r="BB4061" s="1"/>
      <c r="BC4061" s="1"/>
      <c r="BD4061" s="1"/>
      <c r="BE4061" s="1"/>
      <c r="BF4061" s="1"/>
      <c r="BG4061" s="1"/>
      <c r="BH4061" s="1"/>
      <c r="BI4061" s="1"/>
      <c r="BJ4061" s="1"/>
      <c r="BK4061" s="1"/>
      <c r="BL4061" s="1"/>
      <c r="BM4061" s="1"/>
      <c r="BN4061" s="1"/>
      <c r="BO4061" s="1"/>
      <c r="BP4061" s="1"/>
      <c r="BQ4061" s="1"/>
      <c r="BR4061" s="1"/>
      <c r="BS4061" s="1"/>
      <c r="BT4061" s="1"/>
      <c r="BU4061" s="1"/>
      <c r="BV4061" s="1"/>
      <c r="BW4061" s="1"/>
      <c r="BX4061" s="1"/>
      <c r="BY4061" s="1"/>
      <c r="BZ4061" s="1"/>
      <c r="CA4061" s="1"/>
      <c r="CB4061" s="1"/>
      <c r="CC4061" s="1"/>
      <c r="CD4061" s="1"/>
      <c r="CE4061" s="1"/>
      <c r="CF4061" s="1"/>
      <c r="CG4061" s="1"/>
      <c r="CH4061" s="1"/>
      <c r="CI4061" s="1"/>
      <c r="CJ4061" s="1"/>
      <c r="CK4061" s="1"/>
      <c r="CL4061" s="1"/>
      <c r="CM4061" s="1"/>
      <c r="CN4061" s="1"/>
      <c r="CO4061" s="1"/>
      <c r="CP4061" s="1"/>
      <c r="CQ4061" s="1"/>
      <c r="CR4061" s="1"/>
      <c r="CS4061" s="1"/>
      <c r="CT4061" s="1"/>
      <c r="CU4061" s="1"/>
      <c r="CV4061" s="1"/>
      <c r="CW4061" s="1"/>
      <c r="CX4061" s="1"/>
      <c r="CY4061" s="1"/>
      <c r="CZ4061" s="1"/>
      <c r="DA4061" s="1"/>
      <c r="DB4061" s="1"/>
      <c r="DC4061" s="1"/>
      <c r="DD4061" s="1"/>
      <c r="DE4061" s="1"/>
      <c r="DF4061" s="1"/>
      <c r="DG4061" s="1"/>
      <c r="DH4061" s="1"/>
      <c r="DI4061" s="1"/>
      <c r="DJ4061" s="1"/>
      <c r="DK4061" s="1"/>
      <c r="DL4061" s="1"/>
      <c r="DM4061" s="1"/>
      <c r="DN4061" s="1"/>
      <c r="DO4061" s="1"/>
      <c r="DP4061" s="1"/>
      <c r="DQ4061" s="1"/>
      <c r="DR4061" s="1"/>
      <c r="DS4061" s="1"/>
      <c r="DT4061" s="1"/>
      <c r="DU4061" s="1"/>
      <c r="DV4061" s="1"/>
      <c r="DW4061" s="1"/>
      <c r="DX4061" s="1"/>
      <c r="DY4061" s="1"/>
      <c r="DZ4061" s="1"/>
      <c r="EA4061" s="1"/>
      <c r="EB4061" s="1"/>
      <c r="EC4061" s="1"/>
      <c r="ED4061" s="1"/>
      <c r="EE4061" s="1"/>
      <c r="EF4061" s="1"/>
      <c r="EG4061" s="1"/>
      <c r="EH4061" s="1"/>
      <c r="EI4061" s="1"/>
      <c r="EJ4061" s="1"/>
      <c r="EK4061" s="1"/>
      <c r="EL4061" s="1"/>
      <c r="EM4061" s="1"/>
      <c r="EN4061" s="1"/>
      <c r="EO4061" s="1"/>
      <c r="EP4061" s="1"/>
      <c r="EQ4061" s="1"/>
      <c r="ER4061" s="1"/>
      <c r="ES4061" s="1"/>
      <c r="ET4061" s="1"/>
      <c r="EU4061" s="1"/>
      <c r="EV4061" s="1"/>
      <c r="EW4061" s="1"/>
      <c r="EX4061" s="1"/>
    </row>
    <row r="4062" spans="1:154" x14ac:dyDescent="0.15">
      <c r="A4062" s="35"/>
      <c r="B4062" s="15"/>
      <c r="C4062" s="7"/>
      <c r="D4062" s="13"/>
      <c r="E4062" s="14"/>
      <c r="F4062" s="14"/>
      <c r="G4062" s="14"/>
      <c r="H4062" s="14"/>
      <c r="I4062" s="13"/>
      <c r="J4062" s="5"/>
      <c r="K4062" s="2"/>
      <c r="L4062" s="17"/>
      <c r="M4062" s="12"/>
      <c r="N4062" s="12"/>
      <c r="O4062" s="17"/>
      <c r="P4062" s="14"/>
      <c r="Q4062" s="14"/>
      <c r="R4062" s="14"/>
      <c r="S4062" s="20"/>
      <c r="T4062" s="14"/>
      <c r="U4062" s="4"/>
      <c r="V4062" s="5"/>
      <c r="W4062" s="10"/>
      <c r="X4062" s="10"/>
      <c r="Y4062" s="27"/>
      <c r="Z4062" s="3"/>
      <c r="AA4062" s="1"/>
      <c r="AB4062" s="10"/>
      <c r="AC4062" s="3"/>
      <c r="AD4062" s="3"/>
      <c r="AE4062" s="3"/>
      <c r="AF4062" s="10"/>
      <c r="AG4062" s="11"/>
      <c r="AH4062" s="10"/>
      <c r="AI4062" s="1"/>
      <c r="AJ4062" s="1"/>
      <c r="AK4062" s="1"/>
      <c r="AL4062" s="1"/>
      <c r="AM4062" s="1"/>
      <c r="AN4062" s="1"/>
      <c r="AO4062" s="1"/>
      <c r="AP4062" s="1"/>
      <c r="AQ4062" s="1"/>
      <c r="AR4062" s="1"/>
      <c r="AS4062" s="1"/>
      <c r="AT4062" s="1"/>
      <c r="AU4062" s="1"/>
      <c r="AV4062" s="1"/>
      <c r="AW4062" s="1"/>
      <c r="AX4062" s="1"/>
      <c r="AY4062" s="1"/>
      <c r="AZ4062" s="1"/>
      <c r="BA4062" s="1"/>
      <c r="BB4062" s="1"/>
      <c r="BC4062" s="1"/>
      <c r="BD4062" s="1"/>
      <c r="BE4062" s="1"/>
      <c r="BF4062" s="1"/>
      <c r="BG4062" s="1"/>
      <c r="BH4062" s="1"/>
      <c r="BI4062" s="1"/>
      <c r="BJ4062" s="1"/>
      <c r="BK4062" s="1"/>
      <c r="BL4062" s="1"/>
      <c r="BM4062" s="1"/>
      <c r="BN4062" s="1"/>
      <c r="BO4062" s="1"/>
      <c r="BP4062" s="1"/>
      <c r="BQ4062" s="1"/>
      <c r="BR4062" s="1"/>
      <c r="BS4062" s="1"/>
      <c r="BT4062" s="1"/>
      <c r="BU4062" s="1"/>
      <c r="BV4062" s="1"/>
      <c r="BW4062" s="1"/>
      <c r="BX4062" s="1"/>
      <c r="BY4062" s="1"/>
      <c r="BZ4062" s="1"/>
      <c r="CA4062" s="1"/>
      <c r="CB4062" s="1"/>
      <c r="CC4062" s="1"/>
      <c r="CD4062" s="1"/>
      <c r="CE4062" s="1"/>
      <c r="CF4062" s="1"/>
      <c r="CG4062" s="1"/>
      <c r="CH4062" s="1"/>
      <c r="CI4062" s="1"/>
      <c r="CJ4062" s="1"/>
      <c r="CK4062" s="1"/>
      <c r="CL4062" s="1"/>
      <c r="CM4062" s="1"/>
      <c r="CN4062" s="1"/>
      <c r="CO4062" s="1"/>
      <c r="CP4062" s="1"/>
      <c r="CQ4062" s="1"/>
      <c r="CR4062" s="1"/>
      <c r="CS4062" s="1"/>
      <c r="CT4062" s="1"/>
      <c r="CU4062" s="1"/>
      <c r="CV4062" s="1"/>
      <c r="CW4062" s="1"/>
      <c r="CX4062" s="1"/>
      <c r="CY4062" s="1"/>
      <c r="CZ4062" s="1"/>
      <c r="DA4062" s="1"/>
      <c r="DB4062" s="1"/>
      <c r="DC4062" s="1"/>
      <c r="DD4062" s="1"/>
      <c r="DE4062" s="1"/>
      <c r="DF4062" s="1"/>
      <c r="DG4062" s="1"/>
      <c r="DH4062" s="1"/>
      <c r="DI4062" s="1"/>
      <c r="DJ4062" s="1"/>
      <c r="DK4062" s="1"/>
      <c r="DL4062" s="1"/>
      <c r="DM4062" s="1"/>
      <c r="DN4062" s="1"/>
      <c r="DO4062" s="1"/>
      <c r="DP4062" s="1"/>
      <c r="DQ4062" s="1"/>
      <c r="DR4062" s="1"/>
      <c r="DS4062" s="1"/>
      <c r="DT4062" s="1"/>
      <c r="DU4062" s="1"/>
      <c r="DV4062" s="1"/>
      <c r="DW4062" s="1"/>
      <c r="DX4062" s="1"/>
      <c r="DY4062" s="1"/>
      <c r="DZ4062" s="1"/>
      <c r="EA4062" s="1"/>
      <c r="EB4062" s="1"/>
      <c r="EC4062" s="1"/>
      <c r="ED4062" s="1"/>
      <c r="EE4062" s="1"/>
      <c r="EF4062" s="1"/>
      <c r="EG4062" s="1"/>
      <c r="EH4062" s="1"/>
      <c r="EI4062" s="1"/>
      <c r="EJ4062" s="1"/>
      <c r="EK4062" s="1"/>
      <c r="EL4062" s="1"/>
      <c r="EM4062" s="1"/>
      <c r="EN4062" s="1"/>
      <c r="EO4062" s="1"/>
      <c r="EP4062" s="1"/>
      <c r="EQ4062" s="1"/>
      <c r="ER4062" s="1"/>
      <c r="ES4062" s="1"/>
      <c r="ET4062" s="1"/>
      <c r="EU4062" s="1"/>
      <c r="EV4062" s="1"/>
      <c r="EW4062" s="1"/>
      <c r="EX4062" s="1"/>
    </row>
    <row r="4063" spans="1:154" x14ac:dyDescent="0.15">
      <c r="A4063" s="35"/>
      <c r="B4063" s="15"/>
      <c r="C4063" s="7"/>
      <c r="D4063" s="13"/>
      <c r="E4063" s="14"/>
      <c r="F4063" s="14"/>
      <c r="G4063" s="14"/>
      <c r="H4063" s="14"/>
      <c r="I4063" s="13"/>
      <c r="J4063" s="5"/>
      <c r="K4063" s="2"/>
      <c r="L4063" s="17"/>
      <c r="M4063" s="12"/>
      <c r="N4063" s="12"/>
      <c r="O4063" s="17"/>
      <c r="P4063" s="14"/>
      <c r="Q4063" s="14"/>
      <c r="R4063" s="14"/>
      <c r="S4063" s="20"/>
      <c r="T4063" s="14"/>
      <c r="U4063" s="4"/>
      <c r="V4063" s="5"/>
      <c r="W4063" s="10"/>
      <c r="X4063" s="10"/>
      <c r="Y4063" s="27"/>
      <c r="Z4063" s="3"/>
      <c r="AA4063" s="1"/>
      <c r="AB4063" s="10"/>
      <c r="AC4063" s="3"/>
      <c r="AD4063" s="3"/>
      <c r="AE4063" s="3"/>
      <c r="AF4063" s="10"/>
      <c r="AG4063" s="11"/>
      <c r="AH4063" s="10"/>
      <c r="AI4063" s="1"/>
      <c r="AJ4063" s="1"/>
      <c r="AK4063" s="1"/>
      <c r="AL4063" s="1"/>
      <c r="AM4063" s="1"/>
      <c r="AN4063" s="1"/>
      <c r="AO4063" s="1"/>
      <c r="AP4063" s="1"/>
      <c r="AQ4063" s="1"/>
      <c r="AR4063" s="1"/>
      <c r="AS4063" s="1"/>
      <c r="AT4063" s="1"/>
      <c r="AU4063" s="1"/>
      <c r="AV4063" s="1"/>
      <c r="AW4063" s="1"/>
      <c r="AX4063" s="1"/>
      <c r="AY4063" s="1"/>
      <c r="AZ4063" s="1"/>
      <c r="BA4063" s="1"/>
      <c r="BB4063" s="1"/>
      <c r="BC4063" s="1"/>
      <c r="BD4063" s="1"/>
      <c r="BE4063" s="1"/>
      <c r="BF4063" s="1"/>
      <c r="BG4063" s="1"/>
      <c r="BH4063" s="1"/>
      <c r="BI4063" s="1"/>
      <c r="BJ4063" s="1"/>
      <c r="BK4063" s="1"/>
      <c r="BL4063" s="1"/>
      <c r="BM4063" s="1"/>
      <c r="BN4063" s="1"/>
      <c r="BO4063" s="1"/>
      <c r="BP4063" s="1"/>
      <c r="BQ4063" s="1"/>
      <c r="BR4063" s="1"/>
      <c r="BS4063" s="1"/>
      <c r="BT4063" s="1"/>
      <c r="BU4063" s="1"/>
      <c r="BV4063" s="1"/>
      <c r="BW4063" s="1"/>
      <c r="BX4063" s="1"/>
      <c r="BY4063" s="1"/>
      <c r="BZ4063" s="1"/>
      <c r="CA4063" s="1"/>
      <c r="CB4063" s="1"/>
      <c r="CC4063" s="1"/>
      <c r="CD4063" s="1"/>
      <c r="CE4063" s="1"/>
      <c r="CF4063" s="1"/>
      <c r="CG4063" s="1"/>
      <c r="CH4063" s="1"/>
      <c r="CI4063" s="1"/>
      <c r="CJ4063" s="1"/>
      <c r="CK4063" s="1"/>
      <c r="CL4063" s="1"/>
      <c r="CM4063" s="1"/>
      <c r="CN4063" s="1"/>
      <c r="CO4063" s="1"/>
      <c r="CP4063" s="1"/>
      <c r="CQ4063" s="1"/>
      <c r="CR4063" s="1"/>
      <c r="CS4063" s="1"/>
      <c r="CT4063" s="1"/>
      <c r="CU4063" s="1"/>
      <c r="CV4063" s="1"/>
      <c r="CW4063" s="1"/>
      <c r="CX4063" s="1"/>
      <c r="CY4063" s="1"/>
      <c r="CZ4063" s="1"/>
      <c r="DA4063" s="1"/>
      <c r="DB4063" s="1"/>
      <c r="DC4063" s="1"/>
      <c r="DD4063" s="1"/>
      <c r="DE4063" s="1"/>
      <c r="DF4063" s="1"/>
      <c r="DG4063" s="1"/>
      <c r="DH4063" s="1"/>
      <c r="DI4063" s="1"/>
      <c r="DJ4063" s="1"/>
      <c r="DK4063" s="1"/>
      <c r="DL4063" s="1"/>
      <c r="DM4063" s="1"/>
      <c r="DN4063" s="1"/>
      <c r="DO4063" s="1"/>
      <c r="DP4063" s="1"/>
      <c r="DQ4063" s="1"/>
      <c r="DR4063" s="1"/>
      <c r="DS4063" s="1"/>
      <c r="DT4063" s="1"/>
      <c r="DU4063" s="1"/>
      <c r="DV4063" s="1"/>
      <c r="DW4063" s="1"/>
      <c r="DX4063" s="1"/>
      <c r="DY4063" s="1"/>
      <c r="DZ4063" s="1"/>
      <c r="EA4063" s="1"/>
      <c r="EB4063" s="1"/>
      <c r="EC4063" s="1"/>
      <c r="ED4063" s="1"/>
      <c r="EE4063" s="1"/>
      <c r="EF4063" s="1"/>
      <c r="EG4063" s="1"/>
      <c r="EH4063" s="1"/>
      <c r="EI4063" s="1"/>
      <c r="EJ4063" s="1"/>
      <c r="EK4063" s="1"/>
      <c r="EL4063" s="1"/>
      <c r="EM4063" s="1"/>
      <c r="EN4063" s="1"/>
      <c r="EO4063" s="1"/>
      <c r="EP4063" s="1"/>
      <c r="EQ4063" s="1"/>
      <c r="ER4063" s="1"/>
      <c r="ES4063" s="1"/>
      <c r="ET4063" s="1"/>
      <c r="EU4063" s="1"/>
      <c r="EV4063" s="1"/>
      <c r="EW4063" s="1"/>
      <c r="EX4063" s="1"/>
    </row>
    <row r="4064" spans="1:154" x14ac:dyDescent="0.15">
      <c r="A4064" s="35"/>
      <c r="B4064" s="15"/>
      <c r="C4064" s="7"/>
      <c r="D4064" s="13"/>
      <c r="E4064" s="14"/>
      <c r="F4064" s="14"/>
      <c r="G4064" s="14"/>
      <c r="H4064" s="14"/>
      <c r="I4064" s="13"/>
      <c r="J4064" s="5"/>
      <c r="K4064" s="2"/>
      <c r="L4064" s="17"/>
      <c r="M4064" s="12"/>
      <c r="N4064" s="12"/>
      <c r="O4064" s="17"/>
      <c r="P4064" s="14"/>
      <c r="Q4064" s="14"/>
      <c r="R4064" s="14"/>
      <c r="S4064" s="20"/>
      <c r="T4064" s="14"/>
      <c r="U4064" s="4"/>
      <c r="V4064" s="5"/>
      <c r="W4064" s="10"/>
      <c r="X4064" s="10"/>
      <c r="Y4064" s="27"/>
      <c r="Z4064" s="3"/>
      <c r="AA4064" s="1"/>
      <c r="AB4064" s="10"/>
      <c r="AC4064" s="3"/>
      <c r="AD4064" s="3"/>
      <c r="AE4064" s="3"/>
      <c r="AF4064" s="10"/>
      <c r="AG4064" s="11"/>
      <c r="AH4064" s="10"/>
      <c r="AI4064" s="1"/>
      <c r="AJ4064" s="1"/>
      <c r="AK4064" s="1"/>
      <c r="AL4064" s="1"/>
      <c r="AM4064" s="1"/>
      <c r="AN4064" s="1"/>
      <c r="AO4064" s="1"/>
      <c r="AP4064" s="1"/>
      <c r="AQ4064" s="1"/>
      <c r="AR4064" s="1"/>
      <c r="AS4064" s="1"/>
      <c r="AT4064" s="1"/>
      <c r="AU4064" s="1"/>
      <c r="AV4064" s="1"/>
      <c r="AW4064" s="1"/>
      <c r="AX4064" s="1"/>
      <c r="AY4064" s="1"/>
      <c r="AZ4064" s="1"/>
      <c r="BA4064" s="1"/>
      <c r="BB4064" s="1"/>
      <c r="BC4064" s="1"/>
      <c r="BD4064" s="1"/>
      <c r="BE4064" s="1"/>
      <c r="BF4064" s="1"/>
      <c r="BG4064" s="1"/>
      <c r="BH4064" s="1"/>
      <c r="BI4064" s="1"/>
      <c r="BJ4064" s="1"/>
      <c r="BK4064" s="1"/>
      <c r="BL4064" s="1"/>
      <c r="BM4064" s="1"/>
      <c r="BN4064" s="1"/>
      <c r="BO4064" s="1"/>
      <c r="BP4064" s="1"/>
      <c r="BQ4064" s="1"/>
      <c r="BR4064" s="1"/>
      <c r="BS4064" s="1"/>
      <c r="BT4064" s="1"/>
      <c r="BU4064" s="1"/>
      <c r="BV4064" s="1"/>
      <c r="BW4064" s="1"/>
      <c r="BX4064" s="1"/>
      <c r="BY4064" s="1"/>
      <c r="BZ4064" s="1"/>
      <c r="CA4064" s="1"/>
      <c r="CB4064" s="1"/>
      <c r="CC4064" s="1"/>
      <c r="CD4064" s="1"/>
      <c r="CE4064" s="1"/>
      <c r="CF4064" s="1"/>
      <c r="CG4064" s="1"/>
      <c r="CH4064" s="1"/>
      <c r="CI4064" s="1"/>
      <c r="CJ4064" s="1"/>
      <c r="CK4064" s="1"/>
      <c r="CL4064" s="1"/>
      <c r="CM4064" s="1"/>
      <c r="CN4064" s="1"/>
      <c r="CO4064" s="1"/>
      <c r="CP4064" s="1"/>
      <c r="CQ4064" s="1"/>
      <c r="CR4064" s="1"/>
      <c r="CS4064" s="1"/>
      <c r="CT4064" s="1"/>
      <c r="CU4064" s="1"/>
      <c r="CV4064" s="1"/>
      <c r="CW4064" s="1"/>
      <c r="CX4064" s="1"/>
      <c r="CY4064" s="1"/>
      <c r="CZ4064" s="1"/>
      <c r="DA4064" s="1"/>
      <c r="DB4064" s="1"/>
      <c r="DC4064" s="1"/>
      <c r="DD4064" s="1"/>
      <c r="DE4064" s="1"/>
      <c r="DF4064" s="1"/>
      <c r="DG4064" s="1"/>
      <c r="DH4064" s="1"/>
      <c r="DI4064" s="1"/>
      <c r="DJ4064" s="1"/>
      <c r="DK4064" s="1"/>
      <c r="DL4064" s="1"/>
      <c r="DM4064" s="1"/>
      <c r="DN4064" s="1"/>
      <c r="DO4064" s="1"/>
      <c r="DP4064" s="1"/>
      <c r="DQ4064" s="1"/>
      <c r="DR4064" s="1"/>
      <c r="DS4064" s="1"/>
      <c r="DT4064" s="1"/>
      <c r="DU4064" s="1"/>
      <c r="DV4064" s="1"/>
      <c r="DW4064" s="1"/>
      <c r="DX4064" s="1"/>
      <c r="DY4064" s="1"/>
      <c r="DZ4064" s="1"/>
      <c r="EA4064" s="1"/>
      <c r="EB4064" s="1"/>
      <c r="EC4064" s="1"/>
      <c r="ED4064" s="1"/>
      <c r="EE4064" s="1"/>
      <c r="EF4064" s="1"/>
      <c r="EG4064" s="1"/>
      <c r="EH4064" s="1"/>
      <c r="EI4064" s="1"/>
      <c r="EJ4064" s="1"/>
      <c r="EK4064" s="1"/>
      <c r="EL4064" s="1"/>
      <c r="EM4064" s="1"/>
      <c r="EN4064" s="1"/>
      <c r="EO4064" s="1"/>
      <c r="EP4064" s="1"/>
      <c r="EQ4064" s="1"/>
      <c r="ER4064" s="1"/>
      <c r="ES4064" s="1"/>
      <c r="ET4064" s="1"/>
      <c r="EU4064" s="1"/>
      <c r="EV4064" s="1"/>
      <c r="EW4064" s="1"/>
      <c r="EX4064" s="1"/>
    </row>
    <row r="4065" spans="1:154" x14ac:dyDescent="0.15">
      <c r="A4065" s="35"/>
      <c r="B4065" s="15"/>
      <c r="C4065" s="7"/>
      <c r="D4065" s="13"/>
      <c r="E4065" s="14"/>
      <c r="F4065" s="14"/>
      <c r="G4065" s="14"/>
      <c r="H4065" s="14"/>
      <c r="I4065" s="13"/>
      <c r="J4065" s="5"/>
      <c r="K4065" s="2"/>
      <c r="L4065" s="17"/>
      <c r="M4065" s="12"/>
      <c r="N4065" s="12"/>
      <c r="O4065" s="17"/>
      <c r="P4065" s="14"/>
      <c r="Q4065" s="14"/>
      <c r="R4065" s="14"/>
      <c r="S4065" s="20"/>
      <c r="T4065" s="14"/>
      <c r="U4065" s="4"/>
      <c r="V4065" s="5"/>
      <c r="W4065" s="10"/>
      <c r="X4065" s="10"/>
      <c r="Y4065" s="27"/>
      <c r="Z4065" s="3"/>
      <c r="AA4065" s="1"/>
      <c r="AB4065" s="10"/>
      <c r="AC4065" s="3"/>
      <c r="AD4065" s="3"/>
      <c r="AE4065" s="3"/>
      <c r="AF4065" s="10"/>
      <c r="AG4065" s="11"/>
      <c r="AH4065" s="10"/>
      <c r="AI4065" s="1"/>
      <c r="AJ4065" s="1"/>
      <c r="AK4065" s="1"/>
      <c r="AL4065" s="1"/>
      <c r="AM4065" s="1"/>
      <c r="AN4065" s="1"/>
      <c r="AO4065" s="1"/>
      <c r="AP4065" s="1"/>
      <c r="AQ4065" s="1"/>
      <c r="AR4065" s="1"/>
      <c r="AS4065" s="1"/>
      <c r="AT4065" s="1"/>
      <c r="AU4065" s="1"/>
      <c r="AV4065" s="1"/>
      <c r="AW4065" s="1"/>
      <c r="AX4065" s="1"/>
      <c r="AY4065" s="1"/>
      <c r="AZ4065" s="1"/>
      <c r="BA4065" s="1"/>
      <c r="BB4065" s="1"/>
      <c r="BC4065" s="1"/>
      <c r="BD4065" s="1"/>
      <c r="BE4065" s="1"/>
      <c r="BF4065" s="1"/>
      <c r="BG4065" s="1"/>
      <c r="BH4065" s="1"/>
      <c r="BI4065" s="1"/>
      <c r="BJ4065" s="1"/>
      <c r="BK4065" s="1"/>
      <c r="BL4065" s="1"/>
      <c r="BM4065" s="1"/>
      <c r="BN4065" s="1"/>
      <c r="BO4065" s="1"/>
      <c r="BP4065" s="1"/>
      <c r="BQ4065" s="1"/>
      <c r="BR4065" s="1"/>
      <c r="BS4065" s="1"/>
      <c r="BT4065" s="1"/>
      <c r="BU4065" s="1"/>
      <c r="BV4065" s="1"/>
      <c r="BW4065" s="1"/>
      <c r="BX4065" s="1"/>
      <c r="BY4065" s="1"/>
      <c r="BZ4065" s="1"/>
      <c r="CA4065" s="1"/>
      <c r="CB4065" s="1"/>
      <c r="CC4065" s="1"/>
      <c r="CD4065" s="1"/>
      <c r="CE4065" s="1"/>
      <c r="CF4065" s="1"/>
      <c r="CG4065" s="1"/>
      <c r="CH4065" s="1"/>
      <c r="CI4065" s="1"/>
      <c r="CJ4065" s="1"/>
      <c r="CK4065" s="1"/>
      <c r="CL4065" s="1"/>
      <c r="CM4065" s="1"/>
      <c r="CN4065" s="1"/>
      <c r="CO4065" s="1"/>
      <c r="CP4065" s="1"/>
      <c r="CQ4065" s="1"/>
      <c r="CR4065" s="1"/>
      <c r="CS4065" s="1"/>
      <c r="CT4065" s="1"/>
      <c r="CU4065" s="1"/>
      <c r="CV4065" s="1"/>
      <c r="CW4065" s="1"/>
      <c r="CX4065" s="1"/>
      <c r="CY4065" s="1"/>
      <c r="CZ4065" s="1"/>
      <c r="DA4065" s="1"/>
      <c r="DB4065" s="1"/>
      <c r="DC4065" s="1"/>
      <c r="DD4065" s="1"/>
      <c r="DE4065" s="1"/>
      <c r="DF4065" s="1"/>
      <c r="DG4065" s="1"/>
      <c r="DH4065" s="1"/>
      <c r="DI4065" s="1"/>
      <c r="DJ4065" s="1"/>
      <c r="DK4065" s="1"/>
      <c r="DL4065" s="1"/>
      <c r="DM4065" s="1"/>
      <c r="DN4065" s="1"/>
      <c r="DO4065" s="1"/>
      <c r="DP4065" s="1"/>
      <c r="DQ4065" s="1"/>
      <c r="DR4065" s="1"/>
      <c r="DS4065" s="1"/>
      <c r="DT4065" s="1"/>
      <c r="DU4065" s="1"/>
      <c r="DV4065" s="1"/>
      <c r="DW4065" s="1"/>
      <c r="DX4065" s="1"/>
      <c r="DY4065" s="1"/>
      <c r="DZ4065" s="1"/>
      <c r="EA4065" s="1"/>
      <c r="EB4065" s="1"/>
      <c r="EC4065" s="1"/>
      <c r="ED4065" s="1"/>
      <c r="EE4065" s="1"/>
      <c r="EF4065" s="1"/>
      <c r="EG4065" s="1"/>
      <c r="EH4065" s="1"/>
      <c r="EI4065" s="1"/>
      <c r="EJ4065" s="1"/>
      <c r="EK4065" s="1"/>
      <c r="EL4065" s="1"/>
      <c r="EM4065" s="1"/>
      <c r="EN4065" s="1"/>
      <c r="EO4065" s="1"/>
      <c r="EP4065" s="1"/>
      <c r="EQ4065" s="1"/>
      <c r="ER4065" s="1"/>
      <c r="ES4065" s="1"/>
      <c r="ET4065" s="1"/>
      <c r="EU4065" s="1"/>
      <c r="EV4065" s="1"/>
      <c r="EW4065" s="1"/>
      <c r="EX4065" s="1"/>
    </row>
    <row r="4066" spans="1:154" x14ac:dyDescent="0.15">
      <c r="A4066" s="35"/>
      <c r="B4066" s="15"/>
      <c r="C4066" s="7"/>
      <c r="D4066" s="13"/>
      <c r="E4066" s="14"/>
      <c r="F4066" s="14"/>
      <c r="G4066" s="14"/>
      <c r="H4066" s="14"/>
      <c r="I4066" s="13"/>
      <c r="J4066" s="5"/>
      <c r="K4066" s="2"/>
      <c r="L4066" s="17"/>
      <c r="M4066" s="12"/>
      <c r="N4066" s="12"/>
      <c r="O4066" s="17"/>
      <c r="P4066" s="14"/>
      <c r="Q4066" s="14"/>
      <c r="R4066" s="14"/>
      <c r="S4066" s="20"/>
      <c r="T4066" s="14"/>
      <c r="U4066" s="4"/>
      <c r="V4066" s="5"/>
      <c r="W4066" s="10"/>
      <c r="X4066" s="10"/>
      <c r="Y4066" s="27"/>
      <c r="Z4066" s="3"/>
      <c r="AA4066" s="1"/>
      <c r="AB4066" s="10"/>
      <c r="AC4066" s="3"/>
      <c r="AD4066" s="3"/>
      <c r="AE4066" s="3"/>
      <c r="AF4066" s="10"/>
      <c r="AG4066" s="11"/>
      <c r="AH4066" s="10"/>
      <c r="AI4066" s="1"/>
      <c r="AJ4066" s="1"/>
      <c r="AK4066" s="1"/>
      <c r="AL4066" s="1"/>
      <c r="AM4066" s="1"/>
      <c r="AN4066" s="1"/>
      <c r="AO4066" s="1"/>
      <c r="AP4066" s="1"/>
      <c r="AQ4066" s="1"/>
      <c r="AR4066" s="1"/>
      <c r="AS4066" s="1"/>
      <c r="AT4066" s="1"/>
      <c r="AU4066" s="1"/>
      <c r="AV4066" s="1"/>
      <c r="AW4066" s="1"/>
      <c r="AX4066" s="1"/>
      <c r="AY4066" s="1"/>
      <c r="AZ4066" s="1"/>
      <c r="BA4066" s="1"/>
      <c r="BB4066" s="1"/>
      <c r="BC4066" s="1"/>
      <c r="BD4066" s="1"/>
      <c r="BE4066" s="1"/>
      <c r="BF4066" s="1"/>
      <c r="BG4066" s="1"/>
      <c r="BH4066" s="1"/>
      <c r="BI4066" s="1"/>
      <c r="BJ4066" s="1"/>
      <c r="BK4066" s="1"/>
      <c r="BL4066" s="1"/>
      <c r="BM4066" s="1"/>
      <c r="BN4066" s="1"/>
      <c r="BO4066" s="1"/>
      <c r="BP4066" s="1"/>
      <c r="BQ4066" s="1"/>
      <c r="BR4066" s="1"/>
      <c r="BS4066" s="1"/>
      <c r="BT4066" s="1"/>
      <c r="BU4066" s="1"/>
      <c r="BV4066" s="1"/>
      <c r="BW4066" s="1"/>
      <c r="BX4066" s="1"/>
      <c r="BY4066" s="1"/>
      <c r="BZ4066" s="1"/>
      <c r="CA4066" s="1"/>
      <c r="CB4066" s="1"/>
      <c r="CC4066" s="1"/>
      <c r="CD4066" s="1"/>
      <c r="CE4066" s="1"/>
      <c r="CF4066" s="1"/>
      <c r="CG4066" s="1"/>
      <c r="CH4066" s="1"/>
      <c r="CI4066" s="1"/>
      <c r="CJ4066" s="1"/>
      <c r="CK4066" s="1"/>
      <c r="CL4066" s="1"/>
      <c r="CM4066" s="1"/>
      <c r="CN4066" s="1"/>
      <c r="CO4066" s="1"/>
      <c r="CP4066" s="1"/>
      <c r="CQ4066" s="1"/>
      <c r="CR4066" s="1"/>
      <c r="CS4066" s="1"/>
      <c r="CT4066" s="1"/>
      <c r="CU4066" s="1"/>
      <c r="CV4066" s="1"/>
      <c r="CW4066" s="1"/>
      <c r="CX4066" s="1"/>
      <c r="CY4066" s="1"/>
      <c r="CZ4066" s="1"/>
      <c r="DA4066" s="1"/>
      <c r="DB4066" s="1"/>
      <c r="DC4066" s="1"/>
      <c r="DD4066" s="1"/>
      <c r="DE4066" s="1"/>
      <c r="DF4066" s="1"/>
      <c r="DG4066" s="1"/>
      <c r="DH4066" s="1"/>
      <c r="DI4066" s="1"/>
      <c r="DJ4066" s="1"/>
      <c r="DK4066" s="1"/>
      <c r="DL4066" s="1"/>
      <c r="DM4066" s="1"/>
      <c r="DN4066" s="1"/>
      <c r="DO4066" s="1"/>
      <c r="DP4066" s="1"/>
      <c r="DQ4066" s="1"/>
      <c r="DR4066" s="1"/>
      <c r="DS4066" s="1"/>
      <c r="DT4066" s="1"/>
      <c r="DU4066" s="1"/>
      <c r="DV4066" s="1"/>
      <c r="DW4066" s="1"/>
      <c r="DX4066" s="1"/>
      <c r="DY4066" s="1"/>
      <c r="DZ4066" s="1"/>
      <c r="EA4066" s="1"/>
      <c r="EB4066" s="1"/>
      <c r="EC4066" s="1"/>
      <c r="ED4066" s="1"/>
      <c r="EE4066" s="1"/>
      <c r="EF4066" s="1"/>
      <c r="EG4066" s="1"/>
      <c r="EH4066" s="1"/>
      <c r="EI4066" s="1"/>
      <c r="EJ4066" s="1"/>
      <c r="EK4066" s="1"/>
      <c r="EL4066" s="1"/>
      <c r="EM4066" s="1"/>
      <c r="EN4066" s="1"/>
      <c r="EO4066" s="1"/>
      <c r="EP4066" s="1"/>
      <c r="EQ4066" s="1"/>
      <c r="ER4066" s="1"/>
      <c r="ES4066" s="1"/>
      <c r="ET4066" s="1"/>
      <c r="EU4066" s="1"/>
      <c r="EV4066" s="1"/>
      <c r="EW4066" s="1"/>
      <c r="EX4066" s="1"/>
    </row>
    <row r="4067" spans="1:154" x14ac:dyDescent="0.15">
      <c r="A4067" s="35"/>
      <c r="B4067" s="15"/>
      <c r="C4067" s="7"/>
      <c r="D4067" s="13"/>
      <c r="E4067" s="14"/>
      <c r="F4067" s="14"/>
      <c r="G4067" s="14"/>
      <c r="H4067" s="14"/>
      <c r="I4067" s="13"/>
      <c r="J4067" s="5"/>
      <c r="K4067" s="2"/>
      <c r="L4067" s="17"/>
      <c r="M4067" s="12"/>
      <c r="N4067" s="12"/>
      <c r="O4067" s="17"/>
      <c r="P4067" s="14"/>
      <c r="Q4067" s="14"/>
      <c r="R4067" s="14"/>
      <c r="S4067" s="20"/>
      <c r="T4067" s="14"/>
      <c r="U4067" s="4"/>
      <c r="V4067" s="5"/>
      <c r="W4067" s="10"/>
      <c r="X4067" s="10"/>
      <c r="Y4067" s="27"/>
      <c r="Z4067" s="3"/>
      <c r="AA4067" s="1"/>
      <c r="AB4067" s="10"/>
      <c r="AC4067" s="3"/>
      <c r="AD4067" s="3"/>
      <c r="AE4067" s="3"/>
      <c r="AF4067" s="10"/>
      <c r="AG4067" s="11"/>
      <c r="AH4067" s="10"/>
      <c r="AI4067" s="1"/>
      <c r="AJ4067" s="1"/>
      <c r="AK4067" s="1"/>
      <c r="AL4067" s="1"/>
      <c r="AM4067" s="1"/>
      <c r="AN4067" s="1"/>
      <c r="AO4067" s="1"/>
      <c r="AP4067" s="1"/>
      <c r="AQ4067" s="1"/>
      <c r="AR4067" s="1"/>
      <c r="AS4067" s="1"/>
      <c r="AT4067" s="1"/>
      <c r="AU4067" s="1"/>
      <c r="AV4067" s="1"/>
      <c r="AW4067" s="1"/>
      <c r="AX4067" s="1"/>
      <c r="AY4067" s="1"/>
      <c r="AZ4067" s="1"/>
      <c r="BA4067" s="1"/>
      <c r="BB4067" s="1"/>
      <c r="BC4067" s="1"/>
      <c r="BD4067" s="1"/>
      <c r="BE4067" s="1"/>
      <c r="BF4067" s="1"/>
      <c r="BG4067" s="1"/>
      <c r="BH4067" s="1"/>
      <c r="BI4067" s="1"/>
      <c r="BJ4067" s="1"/>
      <c r="BK4067" s="1"/>
      <c r="BL4067" s="1"/>
      <c r="BM4067" s="1"/>
      <c r="BN4067" s="1"/>
      <c r="BO4067" s="1"/>
      <c r="BP4067" s="1"/>
      <c r="BQ4067" s="1"/>
      <c r="BR4067" s="1"/>
      <c r="BS4067" s="1"/>
      <c r="BT4067" s="1"/>
      <c r="BU4067" s="1"/>
      <c r="BV4067" s="1"/>
      <c r="BW4067" s="1"/>
      <c r="BX4067" s="1"/>
      <c r="BY4067" s="1"/>
      <c r="BZ4067" s="1"/>
      <c r="CA4067" s="1"/>
      <c r="CB4067" s="1"/>
      <c r="CC4067" s="1"/>
      <c r="CD4067" s="1"/>
      <c r="CE4067" s="1"/>
      <c r="CF4067" s="1"/>
      <c r="CG4067" s="1"/>
      <c r="CH4067" s="1"/>
      <c r="CI4067" s="1"/>
      <c r="CJ4067" s="1"/>
      <c r="CK4067" s="1"/>
      <c r="CL4067" s="1"/>
      <c r="CM4067" s="1"/>
      <c r="CN4067" s="1"/>
      <c r="CO4067" s="1"/>
      <c r="CP4067" s="1"/>
      <c r="CQ4067" s="1"/>
      <c r="CR4067" s="1"/>
      <c r="CS4067" s="1"/>
      <c r="CT4067" s="1"/>
      <c r="CU4067" s="1"/>
      <c r="CV4067" s="1"/>
      <c r="CW4067" s="1"/>
      <c r="CX4067" s="1"/>
      <c r="CY4067" s="1"/>
      <c r="CZ4067" s="1"/>
      <c r="DA4067" s="1"/>
      <c r="DB4067" s="1"/>
      <c r="DC4067" s="1"/>
      <c r="DD4067" s="1"/>
      <c r="DE4067" s="1"/>
      <c r="DF4067" s="1"/>
      <c r="DG4067" s="1"/>
      <c r="DH4067" s="1"/>
      <c r="DI4067" s="1"/>
      <c r="DJ4067" s="1"/>
      <c r="DK4067" s="1"/>
      <c r="DL4067" s="1"/>
      <c r="DM4067" s="1"/>
      <c r="DN4067" s="1"/>
      <c r="DO4067" s="1"/>
      <c r="DP4067" s="1"/>
      <c r="DQ4067" s="1"/>
      <c r="DR4067" s="1"/>
      <c r="DS4067" s="1"/>
      <c r="DT4067" s="1"/>
      <c r="DU4067" s="1"/>
      <c r="DV4067" s="1"/>
      <c r="DW4067" s="1"/>
      <c r="DX4067" s="1"/>
      <c r="DY4067" s="1"/>
      <c r="DZ4067" s="1"/>
      <c r="EA4067" s="1"/>
      <c r="EB4067" s="1"/>
      <c r="EC4067" s="1"/>
      <c r="ED4067" s="1"/>
      <c r="EE4067" s="1"/>
      <c r="EF4067" s="1"/>
      <c r="EG4067" s="1"/>
      <c r="EH4067" s="1"/>
      <c r="EI4067" s="1"/>
      <c r="EJ4067" s="1"/>
      <c r="EK4067" s="1"/>
      <c r="EL4067" s="1"/>
      <c r="EM4067" s="1"/>
      <c r="EN4067" s="1"/>
      <c r="EO4067" s="1"/>
      <c r="EP4067" s="1"/>
      <c r="EQ4067" s="1"/>
      <c r="ER4067" s="1"/>
      <c r="ES4067" s="1"/>
      <c r="ET4067" s="1"/>
      <c r="EU4067" s="1"/>
      <c r="EV4067" s="1"/>
      <c r="EW4067" s="1"/>
      <c r="EX4067" s="1"/>
    </row>
    <row r="4068" spans="1:154" x14ac:dyDescent="0.15">
      <c r="A4068" s="35"/>
      <c r="B4068" s="15"/>
      <c r="C4068" s="7"/>
      <c r="D4068" s="13"/>
      <c r="E4068" s="14"/>
      <c r="F4068" s="14"/>
      <c r="G4068" s="14"/>
      <c r="H4068" s="14"/>
      <c r="I4068" s="13"/>
      <c r="J4068" s="5"/>
      <c r="K4068" s="2"/>
      <c r="L4068" s="17"/>
      <c r="M4068" s="12"/>
      <c r="N4068" s="12"/>
      <c r="O4068" s="17"/>
      <c r="P4068" s="14"/>
      <c r="Q4068" s="14"/>
      <c r="R4068" s="14"/>
      <c r="S4068" s="20"/>
      <c r="T4068" s="14"/>
      <c r="U4068" s="4"/>
      <c r="V4068" s="5"/>
      <c r="W4068" s="10"/>
      <c r="X4068" s="10"/>
      <c r="Y4068" s="27"/>
      <c r="Z4068" s="3"/>
      <c r="AA4068" s="1"/>
      <c r="AB4068" s="10"/>
      <c r="AC4068" s="3"/>
      <c r="AD4068" s="3"/>
      <c r="AE4068" s="3"/>
      <c r="AF4068" s="10"/>
      <c r="AG4068" s="11"/>
      <c r="AH4068" s="10"/>
      <c r="AI4068" s="1"/>
      <c r="AJ4068" s="1"/>
      <c r="AK4068" s="1"/>
      <c r="AL4068" s="1"/>
      <c r="AM4068" s="1"/>
      <c r="AN4068" s="1"/>
      <c r="AO4068" s="1"/>
      <c r="AP4068" s="1"/>
      <c r="AQ4068" s="1"/>
      <c r="AR4068" s="1"/>
      <c r="AS4068" s="1"/>
      <c r="AT4068" s="1"/>
      <c r="AU4068" s="1"/>
      <c r="AV4068" s="1"/>
      <c r="AW4068" s="1"/>
      <c r="AX4068" s="1"/>
      <c r="AY4068" s="1"/>
      <c r="AZ4068" s="1"/>
      <c r="BA4068" s="1"/>
      <c r="BB4068" s="1"/>
      <c r="BC4068" s="1"/>
      <c r="BD4068" s="1"/>
      <c r="BE4068" s="1"/>
      <c r="BF4068" s="1"/>
      <c r="BG4068" s="1"/>
      <c r="BH4068" s="1"/>
      <c r="BI4068" s="1"/>
      <c r="BJ4068" s="1"/>
      <c r="BK4068" s="1"/>
      <c r="BL4068" s="1"/>
      <c r="BM4068" s="1"/>
      <c r="BN4068" s="1"/>
      <c r="BO4068" s="1"/>
      <c r="BP4068" s="1"/>
      <c r="BQ4068" s="1"/>
      <c r="BR4068" s="1"/>
      <c r="BS4068" s="1"/>
      <c r="BT4068" s="1"/>
      <c r="BU4068" s="1"/>
      <c r="BV4068" s="1"/>
      <c r="BW4068" s="1"/>
      <c r="BX4068" s="1"/>
      <c r="BY4068" s="1"/>
      <c r="BZ4068" s="1"/>
      <c r="CA4068" s="1"/>
      <c r="CB4068" s="1"/>
      <c r="CC4068" s="1"/>
      <c r="CD4068" s="1"/>
      <c r="CE4068" s="1"/>
      <c r="CF4068" s="1"/>
      <c r="CG4068" s="1"/>
      <c r="CH4068" s="1"/>
      <c r="CI4068" s="1"/>
      <c r="CJ4068" s="1"/>
      <c r="CK4068" s="1"/>
      <c r="CL4068" s="1"/>
      <c r="CM4068" s="1"/>
      <c r="CN4068" s="1"/>
      <c r="CO4068" s="1"/>
      <c r="CP4068" s="1"/>
      <c r="CQ4068" s="1"/>
      <c r="CR4068" s="1"/>
      <c r="CS4068" s="1"/>
      <c r="CT4068" s="1"/>
      <c r="CU4068" s="1"/>
      <c r="CV4068" s="1"/>
      <c r="CW4068" s="1"/>
      <c r="CX4068" s="1"/>
      <c r="CY4068" s="1"/>
      <c r="CZ4068" s="1"/>
      <c r="DA4068" s="1"/>
      <c r="DB4068" s="1"/>
      <c r="DC4068" s="1"/>
      <c r="DD4068" s="1"/>
      <c r="DE4068" s="1"/>
      <c r="DF4068" s="1"/>
      <c r="DG4068" s="1"/>
      <c r="DH4068" s="1"/>
      <c r="DI4068" s="1"/>
      <c r="DJ4068" s="1"/>
      <c r="DK4068" s="1"/>
      <c r="DL4068" s="1"/>
      <c r="DM4068" s="1"/>
      <c r="DN4068" s="1"/>
      <c r="DO4068" s="1"/>
      <c r="DP4068" s="1"/>
      <c r="DQ4068" s="1"/>
      <c r="DR4068" s="1"/>
      <c r="DS4068" s="1"/>
      <c r="DT4068" s="1"/>
      <c r="DU4068" s="1"/>
      <c r="DV4068" s="1"/>
      <c r="DW4068" s="1"/>
      <c r="DX4068" s="1"/>
      <c r="DY4068" s="1"/>
      <c r="DZ4068" s="1"/>
      <c r="EA4068" s="1"/>
      <c r="EB4068" s="1"/>
      <c r="EC4068" s="1"/>
      <c r="ED4068" s="1"/>
      <c r="EE4068" s="1"/>
      <c r="EF4068" s="1"/>
      <c r="EG4068" s="1"/>
      <c r="EH4068" s="1"/>
      <c r="EI4068" s="1"/>
      <c r="EJ4068" s="1"/>
      <c r="EK4068" s="1"/>
      <c r="EL4068" s="1"/>
      <c r="EM4068" s="1"/>
      <c r="EN4068" s="1"/>
      <c r="EO4068" s="1"/>
      <c r="EP4068" s="1"/>
      <c r="EQ4068" s="1"/>
      <c r="ER4068" s="1"/>
      <c r="ES4068" s="1"/>
      <c r="ET4068" s="1"/>
      <c r="EU4068" s="1"/>
      <c r="EV4068" s="1"/>
      <c r="EW4068" s="1"/>
      <c r="EX4068" s="1"/>
    </row>
    <row r="4069" spans="1:154" x14ac:dyDescent="0.15">
      <c r="A4069" s="35"/>
      <c r="B4069" s="15"/>
      <c r="C4069" s="7"/>
      <c r="D4069" s="13"/>
      <c r="E4069" s="14"/>
      <c r="F4069" s="14"/>
      <c r="G4069" s="14"/>
      <c r="H4069" s="14"/>
      <c r="I4069" s="13"/>
      <c r="J4069" s="5"/>
      <c r="K4069" s="2"/>
      <c r="L4069" s="17"/>
      <c r="M4069" s="12"/>
      <c r="N4069" s="12"/>
      <c r="O4069" s="17"/>
      <c r="P4069" s="14"/>
      <c r="Q4069" s="14"/>
      <c r="R4069" s="14"/>
      <c r="S4069" s="20"/>
      <c r="T4069" s="14"/>
      <c r="U4069" s="4"/>
      <c r="V4069" s="5"/>
      <c r="W4069" s="10"/>
      <c r="X4069" s="10"/>
      <c r="Y4069" s="27"/>
      <c r="Z4069" s="3"/>
      <c r="AA4069" s="1"/>
      <c r="AB4069" s="10"/>
      <c r="AC4069" s="3"/>
      <c r="AD4069" s="3"/>
      <c r="AE4069" s="3"/>
      <c r="AF4069" s="10"/>
      <c r="AG4069" s="11"/>
      <c r="AH4069" s="10"/>
      <c r="AI4069" s="1"/>
      <c r="AJ4069" s="1"/>
      <c r="AK4069" s="1"/>
      <c r="AL4069" s="1"/>
      <c r="AM4069" s="1"/>
      <c r="AN4069" s="1"/>
      <c r="AO4069" s="1"/>
      <c r="AP4069" s="1"/>
      <c r="AQ4069" s="1"/>
      <c r="AR4069" s="1"/>
      <c r="AS4069" s="1"/>
      <c r="AT4069" s="1"/>
      <c r="AU4069" s="1"/>
      <c r="AV4069" s="1"/>
      <c r="AW4069" s="1"/>
      <c r="AX4069" s="1"/>
      <c r="AY4069" s="1"/>
      <c r="AZ4069" s="1"/>
      <c r="BA4069" s="1"/>
      <c r="BB4069" s="1"/>
      <c r="BC4069" s="1"/>
      <c r="BD4069" s="1"/>
      <c r="BE4069" s="1"/>
      <c r="BF4069" s="1"/>
      <c r="BG4069" s="1"/>
      <c r="BH4069" s="1"/>
      <c r="BI4069" s="1"/>
      <c r="BJ4069" s="1"/>
      <c r="BK4069" s="1"/>
      <c r="BL4069" s="1"/>
      <c r="BM4069" s="1"/>
      <c r="BN4069" s="1"/>
      <c r="BO4069" s="1"/>
      <c r="BP4069" s="1"/>
      <c r="BQ4069" s="1"/>
      <c r="BR4069" s="1"/>
      <c r="BS4069" s="1"/>
      <c r="BT4069" s="1"/>
      <c r="BU4069" s="1"/>
      <c r="BV4069" s="1"/>
      <c r="BW4069" s="1"/>
      <c r="BX4069" s="1"/>
      <c r="BY4069" s="1"/>
      <c r="BZ4069" s="1"/>
      <c r="CA4069" s="1"/>
      <c r="CB4069" s="1"/>
      <c r="CC4069" s="1"/>
      <c r="CD4069" s="1"/>
      <c r="CE4069" s="1"/>
      <c r="CF4069" s="1"/>
      <c r="CG4069" s="1"/>
      <c r="CH4069" s="1"/>
      <c r="CI4069" s="1"/>
      <c r="CJ4069" s="1"/>
      <c r="CK4069" s="1"/>
      <c r="CL4069" s="1"/>
      <c r="CM4069" s="1"/>
      <c r="CN4069" s="1"/>
      <c r="CO4069" s="1"/>
      <c r="CP4069" s="1"/>
      <c r="CQ4069" s="1"/>
      <c r="CR4069" s="1"/>
      <c r="CS4069" s="1"/>
      <c r="CT4069" s="1"/>
      <c r="CU4069" s="1"/>
      <c r="CV4069" s="1"/>
      <c r="CW4069" s="1"/>
      <c r="CX4069" s="1"/>
      <c r="CY4069" s="1"/>
      <c r="CZ4069" s="1"/>
      <c r="DA4069" s="1"/>
      <c r="DB4069" s="1"/>
      <c r="DC4069" s="1"/>
      <c r="DD4069" s="1"/>
      <c r="DE4069" s="1"/>
      <c r="DF4069" s="1"/>
      <c r="DG4069" s="1"/>
      <c r="DH4069" s="1"/>
      <c r="DI4069" s="1"/>
      <c r="DJ4069" s="1"/>
      <c r="DK4069" s="1"/>
      <c r="DL4069" s="1"/>
      <c r="DM4069" s="1"/>
      <c r="DN4069" s="1"/>
      <c r="DO4069" s="1"/>
      <c r="DP4069" s="1"/>
      <c r="DQ4069" s="1"/>
      <c r="DR4069" s="1"/>
      <c r="DS4069" s="1"/>
      <c r="DT4069" s="1"/>
      <c r="DU4069" s="1"/>
      <c r="DV4069" s="1"/>
      <c r="DW4069" s="1"/>
      <c r="DX4069" s="1"/>
      <c r="DY4069" s="1"/>
      <c r="DZ4069" s="1"/>
      <c r="EA4069" s="1"/>
      <c r="EB4069" s="1"/>
      <c r="EC4069" s="1"/>
      <c r="ED4069" s="1"/>
      <c r="EE4069" s="1"/>
      <c r="EF4069" s="1"/>
      <c r="EG4069" s="1"/>
      <c r="EH4069" s="1"/>
      <c r="EI4069" s="1"/>
      <c r="EJ4069" s="1"/>
      <c r="EK4069" s="1"/>
      <c r="EL4069" s="1"/>
      <c r="EM4069" s="1"/>
      <c r="EN4069" s="1"/>
      <c r="EO4069" s="1"/>
      <c r="EP4069" s="1"/>
      <c r="EQ4069" s="1"/>
      <c r="ER4069" s="1"/>
      <c r="ES4069" s="1"/>
      <c r="ET4069" s="1"/>
      <c r="EU4069" s="1"/>
      <c r="EV4069" s="1"/>
      <c r="EW4069" s="1"/>
      <c r="EX4069" s="1"/>
    </row>
    <row r="4070" spans="1:154" x14ac:dyDescent="0.15">
      <c r="A4070" s="35"/>
      <c r="B4070" s="15"/>
      <c r="C4070" s="7"/>
      <c r="D4070" s="13"/>
      <c r="E4070" s="14"/>
      <c r="F4070" s="14"/>
      <c r="G4070" s="14"/>
      <c r="H4070" s="14"/>
      <c r="I4070" s="13"/>
      <c r="J4070" s="5"/>
      <c r="K4070" s="2"/>
      <c r="L4070" s="17"/>
      <c r="M4070" s="12"/>
      <c r="N4070" s="12"/>
      <c r="O4070" s="17"/>
      <c r="P4070" s="14"/>
      <c r="Q4070" s="14"/>
      <c r="R4070" s="14"/>
      <c r="S4070" s="20"/>
      <c r="T4070" s="14"/>
      <c r="U4070" s="4"/>
      <c r="V4070" s="5"/>
      <c r="W4070" s="10"/>
      <c r="X4070" s="10"/>
      <c r="Y4070" s="27"/>
      <c r="Z4070" s="3"/>
      <c r="AA4070" s="1"/>
      <c r="AB4070" s="10"/>
      <c r="AC4070" s="3"/>
      <c r="AD4070" s="3"/>
      <c r="AE4070" s="3"/>
      <c r="AF4070" s="10"/>
      <c r="AG4070" s="11"/>
      <c r="AH4070" s="10"/>
      <c r="AI4070" s="1"/>
      <c r="AJ4070" s="1"/>
      <c r="AK4070" s="1"/>
      <c r="AL4070" s="1"/>
      <c r="AM4070" s="1"/>
      <c r="AN4070" s="1"/>
      <c r="AO4070" s="1"/>
      <c r="AP4070" s="1"/>
      <c r="AQ4070" s="1"/>
      <c r="AR4070" s="1"/>
      <c r="AS4070" s="1"/>
      <c r="AT4070" s="1"/>
      <c r="AU4070" s="1"/>
      <c r="AV4070" s="1"/>
      <c r="AW4070" s="1"/>
      <c r="AX4070" s="1"/>
      <c r="AY4070" s="1"/>
      <c r="AZ4070" s="1"/>
      <c r="BA4070" s="1"/>
      <c r="BB4070" s="1"/>
      <c r="BC4070" s="1"/>
      <c r="BD4070" s="1"/>
      <c r="BE4070" s="1"/>
      <c r="BF4070" s="1"/>
      <c r="BG4070" s="1"/>
      <c r="BH4070" s="1"/>
      <c r="BI4070" s="1"/>
      <c r="BJ4070" s="1"/>
      <c r="BK4070" s="1"/>
      <c r="BL4070" s="1"/>
      <c r="BM4070" s="1"/>
      <c r="BN4070" s="1"/>
      <c r="BO4070" s="1"/>
      <c r="BP4070" s="1"/>
      <c r="BQ4070" s="1"/>
      <c r="BR4070" s="1"/>
      <c r="BS4070" s="1"/>
      <c r="BT4070" s="1"/>
      <c r="BU4070" s="1"/>
      <c r="BV4070" s="1"/>
      <c r="BW4070" s="1"/>
      <c r="BX4070" s="1"/>
      <c r="BY4070" s="1"/>
      <c r="BZ4070" s="1"/>
      <c r="CA4070" s="1"/>
      <c r="CB4070" s="1"/>
      <c r="CC4070" s="1"/>
      <c r="CD4070" s="1"/>
      <c r="CE4070" s="1"/>
      <c r="CF4070" s="1"/>
      <c r="CG4070" s="1"/>
      <c r="CH4070" s="1"/>
      <c r="CI4070" s="1"/>
      <c r="CJ4070" s="1"/>
      <c r="CK4070" s="1"/>
      <c r="CL4070" s="1"/>
      <c r="CM4070" s="1"/>
      <c r="CN4070" s="1"/>
      <c r="CO4070" s="1"/>
      <c r="CP4070" s="1"/>
      <c r="CQ4070" s="1"/>
      <c r="CR4070" s="1"/>
      <c r="CS4070" s="1"/>
      <c r="CT4070" s="1"/>
      <c r="CU4070" s="1"/>
      <c r="CV4070" s="1"/>
      <c r="CW4070" s="1"/>
      <c r="CX4070" s="1"/>
      <c r="CY4070" s="1"/>
      <c r="CZ4070" s="1"/>
      <c r="DA4070" s="1"/>
      <c r="DB4070" s="1"/>
      <c r="DC4070" s="1"/>
      <c r="DD4070" s="1"/>
      <c r="DE4070" s="1"/>
      <c r="DF4070" s="1"/>
      <c r="DG4070" s="1"/>
      <c r="DH4070" s="1"/>
      <c r="DI4070" s="1"/>
      <c r="DJ4070" s="1"/>
      <c r="DK4070" s="1"/>
      <c r="DL4070" s="1"/>
      <c r="DM4070" s="1"/>
      <c r="DN4070" s="1"/>
      <c r="DO4070" s="1"/>
      <c r="DP4070" s="1"/>
      <c r="DQ4070" s="1"/>
      <c r="DR4070" s="1"/>
      <c r="DS4070" s="1"/>
      <c r="DT4070" s="1"/>
      <c r="DU4070" s="1"/>
      <c r="DV4070" s="1"/>
      <c r="DW4070" s="1"/>
      <c r="DX4070" s="1"/>
      <c r="DY4070" s="1"/>
      <c r="DZ4070" s="1"/>
      <c r="EA4070" s="1"/>
      <c r="EB4070" s="1"/>
      <c r="EC4070" s="1"/>
      <c r="ED4070" s="1"/>
      <c r="EE4070" s="1"/>
      <c r="EF4070" s="1"/>
      <c r="EG4070" s="1"/>
      <c r="EH4070" s="1"/>
      <c r="EI4070" s="1"/>
      <c r="EJ4070" s="1"/>
      <c r="EK4070" s="1"/>
      <c r="EL4070" s="1"/>
      <c r="EM4070" s="1"/>
      <c r="EN4070" s="1"/>
      <c r="EO4070" s="1"/>
      <c r="EP4070" s="1"/>
      <c r="EQ4070" s="1"/>
      <c r="ER4070" s="1"/>
      <c r="ES4070" s="1"/>
      <c r="ET4070" s="1"/>
      <c r="EU4070" s="1"/>
      <c r="EV4070" s="1"/>
      <c r="EW4070" s="1"/>
      <c r="EX4070" s="1"/>
    </row>
    <row r="4071" spans="1:154" x14ac:dyDescent="0.15">
      <c r="A4071" s="35"/>
      <c r="B4071" s="15"/>
      <c r="C4071" s="7"/>
      <c r="D4071" s="13"/>
      <c r="E4071" s="14"/>
      <c r="F4071" s="14"/>
      <c r="G4071" s="14"/>
      <c r="H4071" s="14"/>
      <c r="I4071" s="13"/>
      <c r="J4071" s="5"/>
      <c r="K4071" s="2"/>
      <c r="L4071" s="17"/>
      <c r="M4071" s="12"/>
      <c r="N4071" s="12"/>
      <c r="O4071" s="17"/>
      <c r="P4071" s="14"/>
      <c r="Q4071" s="14"/>
      <c r="R4071" s="14"/>
      <c r="S4071" s="20"/>
      <c r="T4071" s="14"/>
      <c r="U4071" s="4"/>
      <c r="V4071" s="5"/>
      <c r="W4071" s="10"/>
      <c r="X4071" s="10"/>
      <c r="Y4071" s="27"/>
      <c r="Z4071" s="3"/>
      <c r="AA4071" s="1"/>
      <c r="AB4071" s="10"/>
      <c r="AC4071" s="3"/>
      <c r="AD4071" s="3"/>
      <c r="AE4071" s="3"/>
      <c r="AF4071" s="10"/>
      <c r="AG4071" s="11"/>
      <c r="AH4071" s="10"/>
      <c r="AI4071" s="1"/>
      <c r="AJ4071" s="1"/>
      <c r="AK4071" s="1"/>
      <c r="AL4071" s="1"/>
      <c r="AM4071" s="1"/>
      <c r="AN4071" s="1"/>
      <c r="AO4071" s="1"/>
      <c r="AP4071" s="1"/>
      <c r="AQ4071" s="1"/>
      <c r="AR4071" s="1"/>
      <c r="AS4071" s="1"/>
      <c r="AT4071" s="1"/>
      <c r="AU4071" s="1"/>
      <c r="AV4071" s="1"/>
      <c r="AW4071" s="1"/>
      <c r="AX4071" s="1"/>
      <c r="AY4071" s="1"/>
      <c r="AZ4071" s="1"/>
      <c r="BA4071" s="1"/>
      <c r="BB4071" s="1"/>
      <c r="BC4071" s="1"/>
      <c r="BD4071" s="1"/>
      <c r="BE4071" s="1"/>
      <c r="BF4071" s="1"/>
      <c r="BG4071" s="1"/>
      <c r="BH4071" s="1"/>
      <c r="BI4071" s="1"/>
      <c r="BJ4071" s="1"/>
      <c r="BK4071" s="1"/>
      <c r="BL4071" s="1"/>
      <c r="BM4071" s="1"/>
      <c r="BN4071" s="1"/>
      <c r="BO4071" s="1"/>
      <c r="BP4071" s="1"/>
      <c r="BQ4071" s="1"/>
      <c r="BR4071" s="1"/>
      <c r="BS4071" s="1"/>
      <c r="BT4071" s="1"/>
      <c r="BU4071" s="1"/>
      <c r="BV4071" s="1"/>
      <c r="BW4071" s="1"/>
      <c r="BX4071" s="1"/>
      <c r="BY4071" s="1"/>
      <c r="BZ4071" s="1"/>
      <c r="CA4071" s="1"/>
      <c r="CB4071" s="1"/>
      <c r="CC4071" s="1"/>
      <c r="CD4071" s="1"/>
      <c r="CE4071" s="1"/>
      <c r="CF4071" s="1"/>
      <c r="CG4071" s="1"/>
      <c r="CH4071" s="1"/>
      <c r="CI4071" s="1"/>
      <c r="CJ4071" s="1"/>
      <c r="CK4071" s="1"/>
      <c r="CL4071" s="1"/>
      <c r="CM4071" s="1"/>
      <c r="CN4071" s="1"/>
      <c r="CO4071" s="1"/>
      <c r="CP4071" s="1"/>
      <c r="CQ4071" s="1"/>
      <c r="CR4071" s="1"/>
      <c r="CS4071" s="1"/>
      <c r="CT4071" s="1"/>
      <c r="CU4071" s="1"/>
      <c r="CV4071" s="1"/>
      <c r="CW4071" s="1"/>
      <c r="CX4071" s="1"/>
      <c r="CY4071" s="1"/>
      <c r="CZ4071" s="1"/>
      <c r="DA4071" s="1"/>
      <c r="DB4071" s="1"/>
      <c r="DC4071" s="1"/>
      <c r="DD4071" s="1"/>
      <c r="DE4071" s="1"/>
      <c r="DF4071" s="1"/>
      <c r="DG4071" s="1"/>
      <c r="DH4071" s="1"/>
      <c r="DI4071" s="1"/>
      <c r="DJ4071" s="1"/>
      <c r="DK4071" s="1"/>
      <c r="DL4071" s="1"/>
      <c r="DM4071" s="1"/>
      <c r="DN4071" s="1"/>
      <c r="DO4071" s="1"/>
      <c r="DP4071" s="1"/>
      <c r="DQ4071" s="1"/>
      <c r="DR4071" s="1"/>
      <c r="DS4071" s="1"/>
      <c r="DT4071" s="1"/>
      <c r="DU4071" s="1"/>
      <c r="DV4071" s="1"/>
      <c r="DW4071" s="1"/>
      <c r="DX4071" s="1"/>
      <c r="DY4071" s="1"/>
      <c r="DZ4071" s="1"/>
      <c r="EA4071" s="1"/>
      <c r="EB4071" s="1"/>
      <c r="EC4071" s="1"/>
      <c r="ED4071" s="1"/>
      <c r="EE4071" s="1"/>
      <c r="EF4071" s="1"/>
      <c r="EG4071" s="1"/>
      <c r="EH4071" s="1"/>
      <c r="EI4071" s="1"/>
      <c r="EJ4071" s="1"/>
      <c r="EK4071" s="1"/>
      <c r="EL4071" s="1"/>
      <c r="EM4071" s="1"/>
      <c r="EN4071" s="1"/>
      <c r="EO4071" s="1"/>
      <c r="EP4071" s="1"/>
      <c r="EQ4071" s="1"/>
      <c r="ER4071" s="1"/>
      <c r="ES4071" s="1"/>
      <c r="ET4071" s="1"/>
      <c r="EU4071" s="1"/>
      <c r="EV4071" s="1"/>
      <c r="EW4071" s="1"/>
      <c r="EX4071" s="1"/>
    </row>
    <row r="4072" spans="1:154" x14ac:dyDescent="0.15">
      <c r="A4072" s="35"/>
      <c r="B4072" s="15"/>
      <c r="C4072" s="7"/>
      <c r="D4072" s="13"/>
      <c r="E4072" s="14"/>
      <c r="F4072" s="14"/>
      <c r="G4072" s="14"/>
      <c r="H4072" s="14"/>
      <c r="I4072" s="13"/>
      <c r="J4072" s="5"/>
      <c r="K4072" s="2"/>
      <c r="L4072" s="17"/>
      <c r="M4072" s="12"/>
      <c r="N4072" s="12"/>
      <c r="O4072" s="17"/>
      <c r="P4072" s="14"/>
      <c r="Q4072" s="14"/>
      <c r="R4072" s="14"/>
      <c r="S4072" s="20"/>
      <c r="T4072" s="14"/>
      <c r="U4072" s="4"/>
      <c r="V4072" s="5"/>
      <c r="W4072" s="10"/>
      <c r="X4072" s="10"/>
      <c r="Y4072" s="27"/>
      <c r="Z4072" s="3"/>
      <c r="AA4072" s="1"/>
      <c r="AB4072" s="10"/>
      <c r="AC4072" s="3"/>
      <c r="AD4072" s="3"/>
      <c r="AE4072" s="3"/>
      <c r="AF4072" s="10"/>
      <c r="AG4072" s="11"/>
      <c r="AH4072" s="10"/>
      <c r="AI4072" s="1"/>
      <c r="AJ4072" s="1"/>
      <c r="AK4072" s="1"/>
      <c r="AL4072" s="1"/>
      <c r="AM4072" s="1"/>
      <c r="AN4072" s="1"/>
      <c r="AO4072" s="1"/>
      <c r="AP4072" s="1"/>
      <c r="AQ4072" s="1"/>
      <c r="AR4072" s="1"/>
      <c r="AS4072" s="1"/>
      <c r="AT4072" s="1"/>
      <c r="AU4072" s="1"/>
      <c r="AV4072" s="1"/>
      <c r="AW4072" s="1"/>
      <c r="AX4072" s="1"/>
      <c r="AY4072" s="1"/>
      <c r="AZ4072" s="1"/>
      <c r="BA4072" s="1"/>
      <c r="BB4072" s="1"/>
      <c r="BC4072" s="1"/>
      <c r="BD4072" s="1"/>
      <c r="BE4072" s="1"/>
      <c r="BF4072" s="1"/>
      <c r="BG4072" s="1"/>
      <c r="BH4072" s="1"/>
      <c r="BI4072" s="1"/>
      <c r="BJ4072" s="1"/>
      <c r="BK4072" s="1"/>
      <c r="BL4072" s="1"/>
      <c r="BM4072" s="1"/>
      <c r="BN4072" s="1"/>
      <c r="BO4072" s="1"/>
      <c r="BP4072" s="1"/>
      <c r="BQ4072" s="1"/>
      <c r="BR4072" s="1"/>
      <c r="BS4072" s="1"/>
      <c r="BT4072" s="1"/>
      <c r="BU4072" s="1"/>
      <c r="BV4072" s="1"/>
      <c r="BW4072" s="1"/>
      <c r="BX4072" s="1"/>
      <c r="BY4072" s="1"/>
      <c r="BZ4072" s="1"/>
      <c r="CA4072" s="1"/>
      <c r="CB4072" s="1"/>
      <c r="CC4072" s="1"/>
      <c r="CD4072" s="1"/>
      <c r="CE4072" s="1"/>
      <c r="CF4072" s="1"/>
      <c r="CG4072" s="1"/>
      <c r="CH4072" s="1"/>
      <c r="CI4072" s="1"/>
      <c r="CJ4072" s="1"/>
      <c r="CK4072" s="1"/>
      <c r="CL4072" s="1"/>
      <c r="CM4072" s="1"/>
      <c r="CN4072" s="1"/>
      <c r="CO4072" s="1"/>
      <c r="CP4072" s="1"/>
      <c r="CQ4072" s="1"/>
      <c r="CR4072" s="1"/>
      <c r="CS4072" s="1"/>
      <c r="CT4072" s="1"/>
      <c r="CU4072" s="1"/>
      <c r="CV4072" s="1"/>
      <c r="CW4072" s="1"/>
      <c r="CX4072" s="1"/>
      <c r="CY4072" s="1"/>
      <c r="CZ4072" s="1"/>
      <c r="DA4072" s="1"/>
      <c r="DB4072" s="1"/>
      <c r="DC4072" s="1"/>
      <c r="DD4072" s="1"/>
      <c r="DE4072" s="1"/>
      <c r="DF4072" s="1"/>
      <c r="DG4072" s="1"/>
      <c r="DH4072" s="1"/>
      <c r="DI4072" s="1"/>
      <c r="DJ4072" s="1"/>
      <c r="DK4072" s="1"/>
      <c r="DL4072" s="1"/>
      <c r="DM4072" s="1"/>
      <c r="DN4072" s="1"/>
      <c r="DO4072" s="1"/>
      <c r="DP4072" s="1"/>
      <c r="DQ4072" s="1"/>
      <c r="DR4072" s="1"/>
      <c r="DS4072" s="1"/>
      <c r="DT4072" s="1"/>
      <c r="DU4072" s="1"/>
      <c r="DV4072" s="1"/>
      <c r="DW4072" s="1"/>
      <c r="DX4072" s="1"/>
      <c r="DY4072" s="1"/>
      <c r="DZ4072" s="1"/>
      <c r="EA4072" s="1"/>
      <c r="EB4072" s="1"/>
      <c r="EC4072" s="1"/>
      <c r="ED4072" s="1"/>
      <c r="EE4072" s="1"/>
      <c r="EF4072" s="1"/>
      <c r="EG4072" s="1"/>
      <c r="EH4072" s="1"/>
      <c r="EI4072" s="1"/>
      <c r="EJ4072" s="1"/>
      <c r="EK4072" s="1"/>
      <c r="EL4072" s="1"/>
      <c r="EM4072" s="1"/>
      <c r="EN4072" s="1"/>
      <c r="EO4072" s="1"/>
      <c r="EP4072" s="1"/>
      <c r="EQ4072" s="1"/>
      <c r="ER4072" s="1"/>
      <c r="ES4072" s="1"/>
      <c r="ET4072" s="1"/>
      <c r="EU4072" s="1"/>
      <c r="EV4072" s="1"/>
      <c r="EW4072" s="1"/>
      <c r="EX4072" s="1"/>
    </row>
    <row r="4073" spans="1:154" x14ac:dyDescent="0.15">
      <c r="A4073" s="35"/>
      <c r="B4073" s="15"/>
      <c r="C4073" s="7"/>
      <c r="D4073" s="13"/>
      <c r="E4073" s="14"/>
      <c r="F4073" s="14"/>
      <c r="G4073" s="14"/>
      <c r="H4073" s="14"/>
      <c r="I4073" s="13"/>
      <c r="J4073" s="5"/>
      <c r="K4073" s="2"/>
      <c r="L4073" s="17"/>
      <c r="M4073" s="12"/>
      <c r="N4073" s="12"/>
      <c r="O4073" s="17"/>
      <c r="P4073" s="14"/>
      <c r="Q4073" s="14"/>
      <c r="R4073" s="14"/>
      <c r="S4073" s="20"/>
      <c r="T4073" s="14"/>
      <c r="U4073" s="4"/>
      <c r="V4073" s="5"/>
      <c r="W4073" s="10"/>
      <c r="X4073" s="10"/>
      <c r="Y4073" s="27"/>
      <c r="Z4073" s="3"/>
      <c r="AA4073" s="1"/>
      <c r="AB4073" s="10"/>
      <c r="AC4073" s="3"/>
      <c r="AD4073" s="3"/>
      <c r="AE4073" s="3"/>
      <c r="AF4073" s="10"/>
      <c r="AG4073" s="11"/>
      <c r="AH4073" s="10"/>
      <c r="AI4073" s="1"/>
      <c r="AJ4073" s="1"/>
      <c r="AK4073" s="1"/>
      <c r="AL4073" s="1"/>
      <c r="AM4073" s="1"/>
      <c r="AN4073" s="1"/>
      <c r="AO4073" s="1"/>
      <c r="AP4073" s="1"/>
      <c r="AQ4073" s="1"/>
      <c r="AR4073" s="1"/>
      <c r="AS4073" s="1"/>
      <c r="AT4073" s="1"/>
      <c r="AU4073" s="1"/>
      <c r="AV4073" s="1"/>
      <c r="AW4073" s="1"/>
      <c r="AX4073" s="1"/>
      <c r="AY4073" s="1"/>
      <c r="AZ4073" s="1"/>
      <c r="BA4073" s="1"/>
      <c r="BB4073" s="1"/>
      <c r="BC4073" s="1"/>
      <c r="BD4073" s="1"/>
      <c r="BE4073" s="1"/>
      <c r="BF4073" s="1"/>
      <c r="BG4073" s="1"/>
      <c r="BH4073" s="1"/>
      <c r="BI4073" s="1"/>
      <c r="BJ4073" s="1"/>
      <c r="BK4073" s="1"/>
      <c r="BL4073" s="1"/>
      <c r="BM4073" s="1"/>
      <c r="BN4073" s="1"/>
      <c r="BO4073" s="1"/>
      <c r="BP4073" s="1"/>
      <c r="BQ4073" s="1"/>
      <c r="BR4073" s="1"/>
      <c r="BS4073" s="1"/>
      <c r="BT4073" s="1"/>
      <c r="BU4073" s="1"/>
      <c r="BV4073" s="1"/>
      <c r="BW4073" s="1"/>
      <c r="BX4073" s="1"/>
      <c r="BY4073" s="1"/>
      <c r="BZ4073" s="1"/>
      <c r="CA4073" s="1"/>
      <c r="CB4073" s="1"/>
      <c r="CC4073" s="1"/>
      <c r="CD4073" s="1"/>
      <c r="CE4073" s="1"/>
      <c r="CF4073" s="1"/>
      <c r="CG4073" s="1"/>
      <c r="CH4073" s="1"/>
      <c r="CI4073" s="1"/>
      <c r="CJ4073" s="1"/>
      <c r="CK4073" s="1"/>
      <c r="CL4073" s="1"/>
      <c r="CM4073" s="1"/>
      <c r="CN4073" s="1"/>
      <c r="CO4073" s="1"/>
      <c r="CP4073" s="1"/>
      <c r="CQ4073" s="1"/>
      <c r="CR4073" s="1"/>
      <c r="CS4073" s="1"/>
      <c r="CT4073" s="1"/>
      <c r="CU4073" s="1"/>
      <c r="CV4073" s="1"/>
      <c r="CW4073" s="1"/>
      <c r="CX4073" s="1"/>
      <c r="CY4073" s="1"/>
      <c r="CZ4073" s="1"/>
      <c r="DA4073" s="1"/>
      <c r="DB4073" s="1"/>
      <c r="DC4073" s="1"/>
      <c r="DD4073" s="1"/>
      <c r="DE4073" s="1"/>
      <c r="DF4073" s="1"/>
      <c r="DG4073" s="1"/>
      <c r="DH4073" s="1"/>
      <c r="DI4073" s="1"/>
      <c r="DJ4073" s="1"/>
      <c r="DK4073" s="1"/>
      <c r="DL4073" s="1"/>
      <c r="DM4073" s="1"/>
      <c r="DN4073" s="1"/>
      <c r="DO4073" s="1"/>
      <c r="DP4073" s="1"/>
      <c r="DQ4073" s="1"/>
      <c r="DR4073" s="1"/>
      <c r="DS4073" s="1"/>
      <c r="DT4073" s="1"/>
      <c r="DU4073" s="1"/>
      <c r="DV4073" s="1"/>
      <c r="DW4073" s="1"/>
      <c r="DX4073" s="1"/>
      <c r="DY4073" s="1"/>
      <c r="DZ4073" s="1"/>
      <c r="EA4073" s="1"/>
      <c r="EB4073" s="1"/>
      <c r="EC4073" s="1"/>
      <c r="ED4073" s="1"/>
      <c r="EE4073" s="1"/>
      <c r="EF4073" s="1"/>
      <c r="EG4073" s="1"/>
      <c r="EH4073" s="1"/>
      <c r="EI4073" s="1"/>
      <c r="EJ4073" s="1"/>
      <c r="EK4073" s="1"/>
      <c r="EL4073" s="1"/>
      <c r="EM4073" s="1"/>
      <c r="EN4073" s="1"/>
      <c r="EO4073" s="1"/>
      <c r="EP4073" s="1"/>
      <c r="EQ4073" s="1"/>
      <c r="ER4073" s="1"/>
      <c r="ES4073" s="1"/>
      <c r="ET4073" s="1"/>
      <c r="EU4073" s="1"/>
      <c r="EV4073" s="1"/>
      <c r="EW4073" s="1"/>
      <c r="EX4073" s="1"/>
    </row>
    <row r="4074" spans="1:154" x14ac:dyDescent="0.15">
      <c r="A4074" s="35"/>
      <c r="B4074" s="15"/>
      <c r="C4074" s="7"/>
      <c r="D4074" s="13"/>
      <c r="E4074" s="14"/>
      <c r="F4074" s="14"/>
      <c r="G4074" s="14"/>
      <c r="H4074" s="14"/>
      <c r="I4074" s="13"/>
      <c r="J4074" s="5"/>
      <c r="K4074" s="2"/>
      <c r="L4074" s="17"/>
      <c r="M4074" s="12"/>
      <c r="N4074" s="12"/>
      <c r="O4074" s="17"/>
      <c r="P4074" s="14"/>
      <c r="Q4074" s="14"/>
      <c r="R4074" s="14"/>
      <c r="S4074" s="20"/>
      <c r="T4074" s="14"/>
      <c r="U4074" s="4"/>
      <c r="V4074" s="5"/>
      <c r="W4074" s="10"/>
      <c r="X4074" s="10"/>
      <c r="Y4074" s="27"/>
      <c r="Z4074" s="3"/>
      <c r="AA4074" s="1"/>
      <c r="AB4074" s="10"/>
      <c r="AC4074" s="3"/>
      <c r="AD4074" s="3"/>
      <c r="AE4074" s="3"/>
      <c r="AF4074" s="10"/>
      <c r="AG4074" s="11"/>
      <c r="AH4074" s="10"/>
      <c r="AI4074" s="1"/>
      <c r="AJ4074" s="1"/>
      <c r="AK4074" s="1"/>
      <c r="AL4074" s="1"/>
      <c r="AM4074" s="1"/>
      <c r="AN4074" s="1"/>
      <c r="AO4074" s="1"/>
      <c r="AP4074" s="1"/>
      <c r="AQ4074" s="1"/>
      <c r="AR4074" s="1"/>
      <c r="AS4074" s="1"/>
      <c r="AT4074" s="1"/>
      <c r="AU4074" s="1"/>
      <c r="AV4074" s="1"/>
      <c r="AW4074" s="1"/>
      <c r="AX4074" s="1"/>
      <c r="AY4074" s="1"/>
      <c r="AZ4074" s="1"/>
      <c r="BA4074" s="1"/>
      <c r="BB4074" s="1"/>
      <c r="BC4074" s="1"/>
      <c r="BD4074" s="1"/>
      <c r="BE4074" s="1"/>
      <c r="BF4074" s="1"/>
      <c r="BG4074" s="1"/>
      <c r="BH4074" s="1"/>
      <c r="BI4074" s="1"/>
      <c r="BJ4074" s="1"/>
      <c r="BK4074" s="1"/>
      <c r="BL4074" s="1"/>
      <c r="BM4074" s="1"/>
      <c r="BN4074" s="1"/>
      <c r="BO4074" s="1"/>
      <c r="BP4074" s="1"/>
      <c r="BQ4074" s="1"/>
      <c r="BR4074" s="1"/>
      <c r="BS4074" s="1"/>
      <c r="BT4074" s="1"/>
      <c r="BU4074" s="1"/>
      <c r="BV4074" s="1"/>
      <c r="BW4074" s="1"/>
      <c r="BX4074" s="1"/>
      <c r="BY4074" s="1"/>
      <c r="BZ4074" s="1"/>
      <c r="CA4074" s="1"/>
      <c r="CB4074" s="1"/>
      <c r="CC4074" s="1"/>
      <c r="CD4074" s="1"/>
      <c r="CE4074" s="1"/>
      <c r="CF4074" s="1"/>
      <c r="CG4074" s="1"/>
      <c r="CH4074" s="1"/>
      <c r="CI4074" s="1"/>
      <c r="CJ4074" s="1"/>
      <c r="CK4074" s="1"/>
      <c r="CL4074" s="1"/>
      <c r="CM4074" s="1"/>
      <c r="CN4074" s="1"/>
      <c r="CO4074" s="1"/>
      <c r="CP4074" s="1"/>
      <c r="CQ4074" s="1"/>
      <c r="CR4074" s="1"/>
      <c r="CS4074" s="1"/>
      <c r="CT4074" s="1"/>
      <c r="CU4074" s="1"/>
      <c r="CV4074" s="1"/>
      <c r="CW4074" s="1"/>
      <c r="CX4074" s="1"/>
      <c r="CY4074" s="1"/>
      <c r="CZ4074" s="1"/>
      <c r="DA4074" s="1"/>
      <c r="DB4074" s="1"/>
      <c r="DC4074" s="1"/>
      <c r="DD4074" s="1"/>
      <c r="DE4074" s="1"/>
      <c r="DF4074" s="1"/>
      <c r="DG4074" s="1"/>
      <c r="DH4074" s="1"/>
      <c r="DI4074" s="1"/>
      <c r="DJ4074" s="1"/>
      <c r="DK4074" s="1"/>
      <c r="DL4074" s="1"/>
      <c r="DM4074" s="1"/>
      <c r="DN4074" s="1"/>
      <c r="DO4074" s="1"/>
      <c r="DP4074" s="1"/>
      <c r="DQ4074" s="1"/>
      <c r="DR4074" s="1"/>
      <c r="DS4074" s="1"/>
      <c r="DT4074" s="1"/>
      <c r="DU4074" s="1"/>
      <c r="DV4074" s="1"/>
      <c r="DW4074" s="1"/>
      <c r="DX4074" s="1"/>
      <c r="DY4074" s="1"/>
      <c r="DZ4074" s="1"/>
      <c r="EA4074" s="1"/>
      <c r="EB4074" s="1"/>
      <c r="EC4074" s="1"/>
      <c r="ED4074" s="1"/>
      <c r="EE4074" s="1"/>
      <c r="EF4074" s="1"/>
      <c r="EG4074" s="1"/>
      <c r="EH4074" s="1"/>
      <c r="EI4074" s="1"/>
      <c r="EJ4074" s="1"/>
      <c r="EK4074" s="1"/>
      <c r="EL4074" s="1"/>
      <c r="EM4074" s="1"/>
      <c r="EN4074" s="1"/>
      <c r="EO4074" s="1"/>
      <c r="EP4074" s="1"/>
      <c r="EQ4074" s="1"/>
      <c r="ER4074" s="1"/>
      <c r="ES4074" s="1"/>
      <c r="ET4074" s="1"/>
      <c r="EU4074" s="1"/>
      <c r="EV4074" s="1"/>
      <c r="EW4074" s="1"/>
      <c r="EX4074" s="1"/>
    </row>
    <row r="4075" spans="1:154" x14ac:dyDescent="0.15">
      <c r="A4075" s="35"/>
      <c r="B4075" s="15"/>
      <c r="C4075" s="7"/>
      <c r="D4075" s="13"/>
      <c r="E4075" s="14"/>
      <c r="F4075" s="14"/>
      <c r="G4075" s="14"/>
      <c r="H4075" s="14"/>
      <c r="I4075" s="13"/>
      <c r="J4075" s="5"/>
      <c r="K4075" s="2"/>
      <c r="L4075" s="17"/>
      <c r="M4075" s="12"/>
      <c r="N4075" s="12"/>
      <c r="O4075" s="17"/>
      <c r="P4075" s="14"/>
      <c r="Q4075" s="14"/>
      <c r="R4075" s="14"/>
      <c r="S4075" s="20"/>
      <c r="T4075" s="14"/>
      <c r="U4075" s="4"/>
      <c r="V4075" s="5"/>
      <c r="W4075" s="10"/>
      <c r="X4075" s="10"/>
      <c r="Y4075" s="27"/>
      <c r="Z4075" s="3"/>
      <c r="AA4075" s="1"/>
      <c r="AB4075" s="10"/>
      <c r="AC4075" s="3"/>
      <c r="AD4075" s="3"/>
      <c r="AE4075" s="3"/>
      <c r="AF4075" s="10"/>
      <c r="AG4075" s="11"/>
      <c r="AH4075" s="10"/>
      <c r="AI4075" s="1"/>
      <c r="AJ4075" s="1"/>
      <c r="AK4075" s="1"/>
      <c r="AL4075" s="1"/>
      <c r="AM4075" s="1"/>
      <c r="AN4075" s="1"/>
      <c r="AO4075" s="1"/>
      <c r="AP4075" s="1"/>
      <c r="AQ4075" s="1"/>
      <c r="AR4075" s="1"/>
      <c r="AS4075" s="1"/>
      <c r="AT4075" s="1"/>
      <c r="AU4075" s="1"/>
      <c r="AV4075" s="1"/>
      <c r="AW4075" s="1"/>
      <c r="AX4075" s="1"/>
      <c r="AY4075" s="1"/>
      <c r="AZ4075" s="1"/>
      <c r="BA4075" s="1"/>
      <c r="BB4075" s="1"/>
      <c r="BC4075" s="1"/>
      <c r="BD4075" s="1"/>
      <c r="BE4075" s="1"/>
      <c r="BF4075" s="1"/>
      <c r="BG4075" s="1"/>
      <c r="BH4075" s="1"/>
      <c r="BI4075" s="1"/>
      <c r="BJ4075" s="1"/>
      <c r="BK4075" s="1"/>
      <c r="BL4075" s="1"/>
      <c r="BM4075" s="1"/>
      <c r="BN4075" s="1"/>
      <c r="BO4075" s="1"/>
      <c r="BP4075" s="1"/>
      <c r="BQ4075" s="1"/>
      <c r="BR4075" s="1"/>
      <c r="BS4075" s="1"/>
      <c r="BT4075" s="1"/>
      <c r="BU4075" s="1"/>
      <c r="BV4075" s="1"/>
      <c r="BW4075" s="1"/>
      <c r="BX4075" s="1"/>
      <c r="BY4075" s="1"/>
      <c r="BZ4075" s="1"/>
      <c r="CA4075" s="1"/>
      <c r="CB4075" s="1"/>
      <c r="CC4075" s="1"/>
      <c r="CD4075" s="1"/>
      <c r="CE4075" s="1"/>
      <c r="CF4075" s="1"/>
      <c r="CG4075" s="1"/>
      <c r="CH4075" s="1"/>
      <c r="CI4075" s="1"/>
      <c r="CJ4075" s="1"/>
      <c r="CK4075" s="1"/>
      <c r="CL4075" s="1"/>
      <c r="CM4075" s="1"/>
      <c r="CN4075" s="1"/>
      <c r="CO4075" s="1"/>
      <c r="CP4075" s="1"/>
      <c r="CQ4075" s="1"/>
      <c r="CR4075" s="1"/>
      <c r="CS4075" s="1"/>
      <c r="CT4075" s="1"/>
      <c r="CU4075" s="1"/>
      <c r="CV4075" s="1"/>
      <c r="CW4075" s="1"/>
      <c r="CX4075" s="1"/>
      <c r="CY4075" s="1"/>
      <c r="CZ4075" s="1"/>
      <c r="DA4075" s="1"/>
      <c r="DB4075" s="1"/>
      <c r="DC4075" s="1"/>
      <c r="DD4075" s="1"/>
      <c r="DE4075" s="1"/>
      <c r="DF4075" s="1"/>
      <c r="DG4075" s="1"/>
      <c r="DH4075" s="1"/>
      <c r="DI4075" s="1"/>
      <c r="DJ4075" s="1"/>
      <c r="DK4075" s="1"/>
      <c r="DL4075" s="1"/>
      <c r="DM4075" s="1"/>
      <c r="DN4075" s="1"/>
      <c r="DO4075" s="1"/>
      <c r="DP4075" s="1"/>
      <c r="DQ4075" s="1"/>
      <c r="DR4075" s="1"/>
      <c r="DS4075" s="1"/>
      <c r="DT4075" s="1"/>
      <c r="DU4075" s="1"/>
      <c r="DV4075" s="1"/>
      <c r="DW4075" s="1"/>
      <c r="DX4075" s="1"/>
      <c r="DY4075" s="1"/>
      <c r="DZ4075" s="1"/>
      <c r="EA4075" s="1"/>
      <c r="EB4075" s="1"/>
      <c r="EC4075" s="1"/>
      <c r="ED4075" s="1"/>
      <c r="EE4075" s="1"/>
      <c r="EF4075" s="1"/>
      <c r="EG4075" s="1"/>
      <c r="EH4075" s="1"/>
      <c r="EI4075" s="1"/>
      <c r="EJ4075" s="1"/>
      <c r="EK4075" s="1"/>
      <c r="EL4075" s="1"/>
      <c r="EM4075" s="1"/>
      <c r="EN4075" s="1"/>
      <c r="EO4075" s="1"/>
      <c r="EP4075" s="1"/>
      <c r="EQ4075" s="1"/>
      <c r="ER4075" s="1"/>
      <c r="ES4075" s="1"/>
      <c r="ET4075" s="1"/>
      <c r="EU4075" s="1"/>
      <c r="EV4075" s="1"/>
      <c r="EW4075" s="1"/>
      <c r="EX4075" s="1"/>
    </row>
    <row r="4076" spans="1:154" x14ac:dyDescent="0.15">
      <c r="A4076" s="35"/>
      <c r="B4076" s="15"/>
      <c r="C4076" s="7"/>
      <c r="D4076" s="13"/>
      <c r="E4076" s="14"/>
      <c r="F4076" s="14"/>
      <c r="G4076" s="14"/>
      <c r="H4076" s="14"/>
      <c r="I4076" s="13"/>
      <c r="J4076" s="5"/>
      <c r="K4076" s="2"/>
      <c r="L4076" s="17"/>
      <c r="M4076" s="12"/>
      <c r="N4076" s="12"/>
      <c r="O4076" s="17"/>
      <c r="P4076" s="14"/>
      <c r="Q4076" s="14"/>
      <c r="R4076" s="14"/>
      <c r="S4076" s="20"/>
      <c r="T4076" s="14"/>
      <c r="U4076" s="4"/>
      <c r="V4076" s="5"/>
      <c r="W4076" s="10"/>
      <c r="X4076" s="10"/>
      <c r="Y4076" s="27"/>
      <c r="Z4076" s="3"/>
      <c r="AA4076" s="1"/>
      <c r="AB4076" s="10"/>
      <c r="AC4076" s="3"/>
      <c r="AD4076" s="3"/>
      <c r="AE4076" s="3"/>
      <c r="AF4076" s="10"/>
      <c r="AG4076" s="11"/>
      <c r="AH4076" s="10"/>
      <c r="AI4076" s="1"/>
      <c r="AJ4076" s="1"/>
      <c r="AK4076" s="1"/>
      <c r="AL4076" s="1"/>
      <c r="AM4076" s="1"/>
      <c r="AN4076" s="1"/>
      <c r="AO4076" s="1"/>
      <c r="AP4076" s="1"/>
      <c r="AQ4076" s="1"/>
      <c r="AR4076" s="1"/>
      <c r="AS4076" s="1"/>
      <c r="AT4076" s="1"/>
      <c r="AU4076" s="1"/>
      <c r="AV4076" s="1"/>
      <c r="AW4076" s="1"/>
      <c r="AX4076" s="1"/>
      <c r="AY4076" s="1"/>
      <c r="AZ4076" s="1"/>
      <c r="BA4076" s="1"/>
      <c r="BB4076" s="1"/>
      <c r="BC4076" s="1"/>
      <c r="BD4076" s="1"/>
      <c r="BE4076" s="1"/>
      <c r="BF4076" s="1"/>
      <c r="BG4076" s="1"/>
      <c r="BH4076" s="1"/>
      <c r="BI4076" s="1"/>
      <c r="BJ4076" s="1"/>
      <c r="BK4076" s="1"/>
      <c r="BL4076" s="1"/>
      <c r="BM4076" s="1"/>
      <c r="BN4076" s="1"/>
      <c r="BO4076" s="1"/>
      <c r="BP4076" s="1"/>
      <c r="BQ4076" s="1"/>
      <c r="BR4076" s="1"/>
      <c r="BS4076" s="1"/>
      <c r="BT4076" s="1"/>
      <c r="BU4076" s="1"/>
      <c r="BV4076" s="1"/>
      <c r="BW4076" s="1"/>
      <c r="BX4076" s="1"/>
      <c r="BY4076" s="1"/>
      <c r="BZ4076" s="1"/>
      <c r="CA4076" s="1"/>
      <c r="CB4076" s="1"/>
      <c r="CC4076" s="1"/>
      <c r="CD4076" s="1"/>
      <c r="CE4076" s="1"/>
      <c r="CF4076" s="1"/>
      <c r="CG4076" s="1"/>
      <c r="CH4076" s="1"/>
      <c r="CI4076" s="1"/>
      <c r="CJ4076" s="1"/>
      <c r="CK4076" s="1"/>
      <c r="CL4076" s="1"/>
      <c r="CM4076" s="1"/>
      <c r="CN4076" s="1"/>
      <c r="CO4076" s="1"/>
      <c r="CP4076" s="1"/>
      <c r="CQ4076" s="1"/>
      <c r="CR4076" s="1"/>
      <c r="CS4076" s="1"/>
      <c r="CT4076" s="1"/>
      <c r="CU4076" s="1"/>
      <c r="CV4076" s="1"/>
      <c r="CW4076" s="1"/>
      <c r="CX4076" s="1"/>
      <c r="CY4076" s="1"/>
      <c r="CZ4076" s="1"/>
      <c r="DA4076" s="1"/>
      <c r="DB4076" s="1"/>
      <c r="DC4076" s="1"/>
      <c r="DD4076" s="1"/>
      <c r="DE4076" s="1"/>
      <c r="DF4076" s="1"/>
      <c r="DG4076" s="1"/>
      <c r="DH4076" s="1"/>
      <c r="DI4076" s="1"/>
      <c r="DJ4076" s="1"/>
      <c r="DK4076" s="1"/>
      <c r="DL4076" s="1"/>
      <c r="DM4076" s="1"/>
      <c r="DN4076" s="1"/>
      <c r="DO4076" s="1"/>
      <c r="DP4076" s="1"/>
      <c r="DQ4076" s="1"/>
      <c r="DR4076" s="1"/>
      <c r="DS4076" s="1"/>
      <c r="DT4076" s="1"/>
      <c r="DU4076" s="1"/>
      <c r="DV4076" s="1"/>
      <c r="DW4076" s="1"/>
      <c r="DX4076" s="1"/>
      <c r="DY4076" s="1"/>
      <c r="DZ4076" s="1"/>
      <c r="EA4076" s="1"/>
      <c r="EB4076" s="1"/>
      <c r="EC4076" s="1"/>
      <c r="ED4076" s="1"/>
      <c r="EE4076" s="1"/>
      <c r="EF4076" s="1"/>
      <c r="EG4076" s="1"/>
      <c r="EH4076" s="1"/>
      <c r="EI4076" s="1"/>
      <c r="EJ4076" s="1"/>
      <c r="EK4076" s="1"/>
      <c r="EL4076" s="1"/>
      <c r="EM4076" s="1"/>
      <c r="EN4076" s="1"/>
      <c r="EO4076" s="1"/>
      <c r="EP4076" s="1"/>
      <c r="EQ4076" s="1"/>
      <c r="ER4076" s="1"/>
      <c r="ES4076" s="1"/>
      <c r="ET4076" s="1"/>
      <c r="EU4076" s="1"/>
      <c r="EV4076" s="1"/>
      <c r="EW4076" s="1"/>
      <c r="EX4076" s="1"/>
    </row>
    <row r="4077" spans="1:154" x14ac:dyDescent="0.15">
      <c r="A4077" s="35"/>
      <c r="B4077" s="15"/>
      <c r="C4077" s="7"/>
      <c r="D4077" s="13"/>
      <c r="E4077" s="14"/>
      <c r="F4077" s="14"/>
      <c r="G4077" s="14"/>
      <c r="H4077" s="14"/>
      <c r="I4077" s="13"/>
      <c r="J4077" s="5"/>
      <c r="K4077" s="2"/>
      <c r="L4077" s="17"/>
      <c r="M4077" s="12"/>
      <c r="N4077" s="12"/>
      <c r="O4077" s="17"/>
      <c r="P4077" s="14"/>
      <c r="Q4077" s="14"/>
      <c r="R4077" s="14"/>
      <c r="S4077" s="20"/>
      <c r="T4077" s="14"/>
      <c r="U4077" s="4"/>
      <c r="V4077" s="5"/>
      <c r="W4077" s="10"/>
      <c r="X4077" s="10"/>
      <c r="Y4077" s="27"/>
      <c r="Z4077" s="3"/>
      <c r="AA4077" s="1"/>
      <c r="AB4077" s="10"/>
      <c r="AC4077" s="3"/>
      <c r="AD4077" s="3"/>
      <c r="AE4077" s="3"/>
      <c r="AF4077" s="10"/>
      <c r="AG4077" s="11"/>
      <c r="AH4077" s="10"/>
      <c r="AI4077" s="1"/>
      <c r="AJ4077" s="1"/>
      <c r="AK4077" s="1"/>
      <c r="AL4077" s="1"/>
      <c r="AM4077" s="1"/>
      <c r="AN4077" s="1"/>
      <c r="AO4077" s="1"/>
      <c r="AP4077" s="1"/>
      <c r="AQ4077" s="1"/>
      <c r="AR4077" s="1"/>
      <c r="AS4077" s="1"/>
      <c r="AT4077" s="1"/>
      <c r="AU4077" s="1"/>
      <c r="AV4077" s="1"/>
      <c r="AW4077" s="1"/>
      <c r="AX4077" s="1"/>
      <c r="AY4077" s="1"/>
      <c r="AZ4077" s="1"/>
      <c r="BA4077" s="1"/>
      <c r="BB4077" s="1"/>
      <c r="BC4077" s="1"/>
      <c r="BD4077" s="1"/>
      <c r="BE4077" s="1"/>
      <c r="BF4077" s="1"/>
      <c r="BG4077" s="1"/>
      <c r="BH4077" s="1"/>
      <c r="BI4077" s="1"/>
      <c r="BJ4077" s="1"/>
      <c r="BK4077" s="1"/>
      <c r="BL4077" s="1"/>
      <c r="BM4077" s="1"/>
      <c r="BN4077" s="1"/>
      <c r="BO4077" s="1"/>
      <c r="BP4077" s="1"/>
      <c r="BQ4077" s="1"/>
      <c r="BR4077" s="1"/>
      <c r="BS4077" s="1"/>
      <c r="BT4077" s="1"/>
      <c r="BU4077" s="1"/>
      <c r="BV4077" s="1"/>
      <c r="BW4077" s="1"/>
      <c r="BX4077" s="1"/>
      <c r="BY4077" s="1"/>
      <c r="BZ4077" s="1"/>
      <c r="CA4077" s="1"/>
      <c r="CB4077" s="1"/>
      <c r="CC4077" s="1"/>
      <c r="CD4077" s="1"/>
      <c r="CE4077" s="1"/>
      <c r="CF4077" s="1"/>
      <c r="CG4077" s="1"/>
      <c r="CH4077" s="1"/>
      <c r="CI4077" s="1"/>
      <c r="CJ4077" s="1"/>
      <c r="CK4077" s="1"/>
      <c r="CL4077" s="1"/>
      <c r="CM4077" s="1"/>
      <c r="CN4077" s="1"/>
      <c r="CO4077" s="1"/>
      <c r="CP4077" s="1"/>
      <c r="CQ4077" s="1"/>
      <c r="CR4077" s="1"/>
      <c r="CS4077" s="1"/>
      <c r="CT4077" s="1"/>
      <c r="CU4077" s="1"/>
      <c r="CV4077" s="1"/>
      <c r="CW4077" s="1"/>
      <c r="CX4077" s="1"/>
      <c r="CY4077" s="1"/>
      <c r="CZ4077" s="1"/>
      <c r="DA4077" s="1"/>
      <c r="DB4077" s="1"/>
      <c r="DC4077" s="1"/>
      <c r="DD4077" s="1"/>
      <c r="DE4077" s="1"/>
      <c r="DF4077" s="1"/>
      <c r="DG4077" s="1"/>
      <c r="DH4077" s="1"/>
      <c r="DI4077" s="1"/>
      <c r="DJ4077" s="1"/>
      <c r="DK4077" s="1"/>
      <c r="DL4077" s="1"/>
      <c r="DM4077" s="1"/>
      <c r="DN4077" s="1"/>
      <c r="DO4077" s="1"/>
      <c r="DP4077" s="1"/>
      <c r="DQ4077" s="1"/>
      <c r="DR4077" s="1"/>
      <c r="DS4077" s="1"/>
      <c r="DT4077" s="1"/>
      <c r="DU4077" s="1"/>
      <c r="DV4077" s="1"/>
      <c r="DW4077" s="1"/>
      <c r="DX4077" s="1"/>
      <c r="DY4077" s="1"/>
      <c r="DZ4077" s="1"/>
      <c r="EA4077" s="1"/>
      <c r="EB4077" s="1"/>
      <c r="EC4077" s="1"/>
      <c r="ED4077" s="1"/>
      <c r="EE4077" s="1"/>
      <c r="EF4077" s="1"/>
      <c r="EG4077" s="1"/>
      <c r="EH4077" s="1"/>
      <c r="EI4077" s="1"/>
      <c r="EJ4077" s="1"/>
      <c r="EK4077" s="1"/>
      <c r="EL4077" s="1"/>
      <c r="EM4077" s="1"/>
      <c r="EN4077" s="1"/>
      <c r="EO4077" s="1"/>
      <c r="EP4077" s="1"/>
      <c r="EQ4077" s="1"/>
      <c r="ER4077" s="1"/>
      <c r="ES4077" s="1"/>
      <c r="ET4077" s="1"/>
      <c r="EU4077" s="1"/>
      <c r="EV4077" s="1"/>
      <c r="EW4077" s="1"/>
      <c r="EX4077" s="1"/>
    </row>
    <row r="4078" spans="1:154" x14ac:dyDescent="0.15">
      <c r="A4078" s="35"/>
      <c r="B4078" s="15"/>
      <c r="C4078" s="7"/>
      <c r="D4078" s="13"/>
      <c r="E4078" s="14"/>
      <c r="F4078" s="14"/>
      <c r="G4078" s="14"/>
      <c r="H4078" s="14"/>
      <c r="I4078" s="13"/>
      <c r="J4078" s="5"/>
      <c r="K4078" s="2"/>
      <c r="L4078" s="17"/>
      <c r="M4078" s="12"/>
      <c r="N4078" s="12"/>
      <c r="O4078" s="17"/>
      <c r="P4078" s="14"/>
      <c r="Q4078" s="14"/>
      <c r="R4078" s="14"/>
      <c r="S4078" s="20"/>
      <c r="T4078" s="14"/>
      <c r="U4078" s="4"/>
      <c r="V4078" s="5"/>
      <c r="W4078" s="10"/>
      <c r="X4078" s="10"/>
      <c r="Y4078" s="27"/>
      <c r="Z4078" s="3"/>
      <c r="AA4078" s="1"/>
      <c r="AB4078" s="10"/>
      <c r="AC4078" s="3"/>
      <c r="AD4078" s="3"/>
      <c r="AE4078" s="3"/>
      <c r="AF4078" s="10"/>
      <c r="AG4078" s="11"/>
      <c r="AH4078" s="10"/>
      <c r="AI4078" s="1"/>
      <c r="AJ4078" s="1"/>
      <c r="AK4078" s="1"/>
      <c r="AL4078" s="1"/>
      <c r="AM4078" s="1"/>
      <c r="AN4078" s="1"/>
      <c r="AO4078" s="1"/>
      <c r="AP4078" s="1"/>
      <c r="AQ4078" s="1"/>
      <c r="AR4078" s="1"/>
      <c r="AS4078" s="1"/>
      <c r="AT4078" s="1"/>
      <c r="AU4078" s="1"/>
      <c r="AV4078" s="1"/>
      <c r="AW4078" s="1"/>
      <c r="AX4078" s="1"/>
      <c r="AY4078" s="1"/>
      <c r="AZ4078" s="1"/>
      <c r="BA4078" s="1"/>
      <c r="BB4078" s="1"/>
      <c r="BC4078" s="1"/>
      <c r="BD4078" s="1"/>
      <c r="BE4078" s="1"/>
      <c r="BF4078" s="1"/>
      <c r="BG4078" s="1"/>
      <c r="BH4078" s="1"/>
      <c r="BI4078" s="1"/>
      <c r="BJ4078" s="1"/>
      <c r="BK4078" s="1"/>
      <c r="BL4078" s="1"/>
      <c r="BM4078" s="1"/>
      <c r="BN4078" s="1"/>
      <c r="BO4078" s="1"/>
      <c r="BP4078" s="1"/>
      <c r="BQ4078" s="1"/>
      <c r="BR4078" s="1"/>
      <c r="BS4078" s="1"/>
      <c r="BT4078" s="1"/>
      <c r="BU4078" s="1"/>
      <c r="BV4078" s="1"/>
      <c r="BW4078" s="1"/>
      <c r="BX4078" s="1"/>
      <c r="BY4078" s="1"/>
      <c r="BZ4078" s="1"/>
      <c r="CA4078" s="1"/>
      <c r="CB4078" s="1"/>
      <c r="CC4078" s="1"/>
      <c r="CD4078" s="1"/>
      <c r="CE4078" s="1"/>
      <c r="CF4078" s="1"/>
      <c r="CG4078" s="1"/>
      <c r="CH4078" s="1"/>
      <c r="CI4078" s="1"/>
      <c r="CJ4078" s="1"/>
      <c r="CK4078" s="1"/>
      <c r="CL4078" s="1"/>
      <c r="CM4078" s="1"/>
      <c r="CN4078" s="1"/>
      <c r="CO4078" s="1"/>
      <c r="CP4078" s="1"/>
      <c r="CQ4078" s="1"/>
      <c r="CR4078" s="1"/>
      <c r="CS4078" s="1"/>
      <c r="CT4078" s="1"/>
      <c r="CU4078" s="1"/>
      <c r="CV4078" s="1"/>
      <c r="CW4078" s="1"/>
      <c r="CX4078" s="1"/>
      <c r="CY4078" s="1"/>
      <c r="CZ4078" s="1"/>
      <c r="DA4078" s="1"/>
      <c r="DB4078" s="1"/>
      <c r="DC4078" s="1"/>
      <c r="DD4078" s="1"/>
      <c r="DE4078" s="1"/>
      <c r="DF4078" s="1"/>
      <c r="DG4078" s="1"/>
      <c r="DH4078" s="1"/>
      <c r="DI4078" s="1"/>
      <c r="DJ4078" s="1"/>
      <c r="DK4078" s="1"/>
      <c r="DL4078" s="1"/>
      <c r="DM4078" s="1"/>
      <c r="DN4078" s="1"/>
      <c r="DO4078" s="1"/>
      <c r="DP4078" s="1"/>
      <c r="DQ4078" s="1"/>
      <c r="DR4078" s="1"/>
      <c r="DS4078" s="1"/>
      <c r="DT4078" s="1"/>
      <c r="DU4078" s="1"/>
      <c r="DV4078" s="1"/>
      <c r="DW4078" s="1"/>
      <c r="DX4078" s="1"/>
      <c r="DY4078" s="1"/>
      <c r="DZ4078" s="1"/>
      <c r="EA4078" s="1"/>
      <c r="EB4078" s="1"/>
      <c r="EC4078" s="1"/>
      <c r="ED4078" s="1"/>
      <c r="EE4078" s="1"/>
      <c r="EF4078" s="1"/>
      <c r="EG4078" s="1"/>
      <c r="EH4078" s="1"/>
      <c r="EI4078" s="1"/>
      <c r="EJ4078" s="1"/>
      <c r="EK4078" s="1"/>
      <c r="EL4078" s="1"/>
      <c r="EM4078" s="1"/>
      <c r="EN4078" s="1"/>
      <c r="EO4078" s="1"/>
      <c r="EP4078" s="1"/>
      <c r="EQ4078" s="1"/>
      <c r="ER4078" s="1"/>
      <c r="ES4078" s="1"/>
      <c r="ET4078" s="1"/>
      <c r="EU4078" s="1"/>
      <c r="EV4078" s="1"/>
      <c r="EW4078" s="1"/>
      <c r="EX4078" s="1"/>
    </row>
    <row r="4079" spans="1:154" x14ac:dyDescent="0.15">
      <c r="A4079" s="35"/>
      <c r="B4079" s="15"/>
      <c r="C4079" s="7"/>
      <c r="D4079" s="13"/>
      <c r="E4079" s="14"/>
      <c r="F4079" s="14"/>
      <c r="G4079" s="14"/>
      <c r="H4079" s="14"/>
      <c r="I4079" s="13"/>
      <c r="J4079" s="5"/>
      <c r="K4079" s="2"/>
      <c r="L4079" s="17"/>
      <c r="M4079" s="12"/>
      <c r="N4079" s="12"/>
      <c r="O4079" s="17"/>
      <c r="P4079" s="14"/>
      <c r="Q4079" s="14"/>
      <c r="R4079" s="14"/>
      <c r="S4079" s="20"/>
      <c r="T4079" s="14"/>
      <c r="U4079" s="4"/>
      <c r="V4079" s="5"/>
      <c r="W4079" s="10"/>
      <c r="X4079" s="10"/>
      <c r="Y4079" s="27"/>
      <c r="Z4079" s="3"/>
      <c r="AA4079" s="1"/>
      <c r="AB4079" s="10"/>
      <c r="AC4079" s="3"/>
      <c r="AD4079" s="3"/>
      <c r="AE4079" s="3"/>
      <c r="AF4079" s="10"/>
      <c r="AG4079" s="11"/>
      <c r="AH4079" s="10"/>
      <c r="AI4079" s="1"/>
      <c r="AJ4079" s="1"/>
      <c r="AK4079" s="1"/>
      <c r="AL4079" s="1"/>
      <c r="AM4079" s="1"/>
      <c r="AN4079" s="1"/>
      <c r="AO4079" s="1"/>
      <c r="AP4079" s="1"/>
      <c r="AQ4079" s="1"/>
      <c r="AR4079" s="1"/>
      <c r="AS4079" s="1"/>
      <c r="AT4079" s="1"/>
      <c r="AU4079" s="1"/>
      <c r="AV4079" s="1"/>
      <c r="AW4079" s="1"/>
      <c r="AX4079" s="1"/>
      <c r="AY4079" s="1"/>
      <c r="AZ4079" s="1"/>
      <c r="BA4079" s="1"/>
      <c r="BB4079" s="1"/>
      <c r="BC4079" s="1"/>
      <c r="BD4079" s="1"/>
      <c r="BE4079" s="1"/>
      <c r="BF4079" s="1"/>
      <c r="BG4079" s="1"/>
      <c r="BH4079" s="1"/>
      <c r="BI4079" s="1"/>
      <c r="BJ4079" s="1"/>
      <c r="BK4079" s="1"/>
      <c r="BL4079" s="1"/>
      <c r="BM4079" s="1"/>
      <c r="BN4079" s="1"/>
      <c r="BO4079" s="1"/>
      <c r="BP4079" s="1"/>
      <c r="BQ4079" s="1"/>
      <c r="BR4079" s="1"/>
      <c r="BS4079" s="1"/>
      <c r="BT4079" s="1"/>
      <c r="BU4079" s="1"/>
      <c r="BV4079" s="1"/>
      <c r="BW4079" s="1"/>
      <c r="BX4079" s="1"/>
      <c r="BY4079" s="1"/>
      <c r="BZ4079" s="1"/>
      <c r="CA4079" s="1"/>
      <c r="CB4079" s="1"/>
      <c r="CC4079" s="1"/>
      <c r="CD4079" s="1"/>
      <c r="CE4079" s="1"/>
      <c r="CF4079" s="1"/>
      <c r="CG4079" s="1"/>
      <c r="CH4079" s="1"/>
      <c r="CI4079" s="1"/>
      <c r="CJ4079" s="1"/>
      <c r="CK4079" s="1"/>
      <c r="CL4079" s="1"/>
      <c r="CM4079" s="1"/>
      <c r="CN4079" s="1"/>
      <c r="CO4079" s="1"/>
      <c r="CP4079" s="1"/>
      <c r="CQ4079" s="1"/>
      <c r="CR4079" s="1"/>
      <c r="CS4079" s="1"/>
      <c r="CT4079" s="1"/>
      <c r="CU4079" s="1"/>
      <c r="CV4079" s="1"/>
      <c r="CW4079" s="1"/>
      <c r="CX4079" s="1"/>
      <c r="CY4079" s="1"/>
      <c r="CZ4079" s="1"/>
      <c r="DA4079" s="1"/>
      <c r="DB4079" s="1"/>
      <c r="DC4079" s="1"/>
      <c r="DD4079" s="1"/>
      <c r="DE4079" s="1"/>
      <c r="DF4079" s="1"/>
      <c r="DG4079" s="1"/>
      <c r="DH4079" s="1"/>
      <c r="DI4079" s="1"/>
      <c r="DJ4079" s="1"/>
      <c r="DK4079" s="1"/>
      <c r="DL4079" s="1"/>
      <c r="DM4079" s="1"/>
      <c r="DN4079" s="1"/>
      <c r="DO4079" s="1"/>
      <c r="DP4079" s="1"/>
      <c r="DQ4079" s="1"/>
      <c r="DR4079" s="1"/>
      <c r="DS4079" s="1"/>
      <c r="DT4079" s="1"/>
      <c r="DU4079" s="1"/>
      <c r="DV4079" s="1"/>
      <c r="DW4079" s="1"/>
      <c r="DX4079" s="1"/>
      <c r="DY4079" s="1"/>
      <c r="DZ4079" s="1"/>
      <c r="EA4079" s="1"/>
      <c r="EB4079" s="1"/>
      <c r="EC4079" s="1"/>
      <c r="ED4079" s="1"/>
      <c r="EE4079" s="1"/>
      <c r="EF4079" s="1"/>
      <c r="EG4079" s="1"/>
      <c r="EH4079" s="1"/>
      <c r="EI4079" s="1"/>
      <c r="EJ4079" s="1"/>
      <c r="EK4079" s="1"/>
      <c r="EL4079" s="1"/>
      <c r="EM4079" s="1"/>
      <c r="EN4079" s="1"/>
      <c r="EO4079" s="1"/>
      <c r="EP4079" s="1"/>
      <c r="EQ4079" s="1"/>
      <c r="ER4079" s="1"/>
      <c r="ES4079" s="1"/>
      <c r="ET4079" s="1"/>
      <c r="EU4079" s="1"/>
      <c r="EV4079" s="1"/>
      <c r="EW4079" s="1"/>
      <c r="EX4079" s="1"/>
    </row>
    <row r="4080" spans="1:154" x14ac:dyDescent="0.15">
      <c r="A4080" s="35"/>
      <c r="B4080" s="15"/>
      <c r="C4080" s="7"/>
      <c r="D4080" s="13"/>
      <c r="E4080" s="14"/>
      <c r="F4080" s="14"/>
      <c r="G4080" s="14"/>
      <c r="H4080" s="14"/>
      <c r="I4080" s="13"/>
      <c r="J4080" s="5"/>
      <c r="K4080" s="2"/>
      <c r="L4080" s="17"/>
      <c r="M4080" s="12"/>
      <c r="N4080" s="12"/>
      <c r="O4080" s="17"/>
      <c r="P4080" s="14"/>
      <c r="Q4080" s="14"/>
      <c r="R4080" s="14"/>
      <c r="S4080" s="20"/>
      <c r="T4080" s="14"/>
      <c r="U4080" s="4"/>
      <c r="V4080" s="5"/>
      <c r="W4080" s="10"/>
      <c r="X4080" s="10"/>
      <c r="Y4080" s="27"/>
      <c r="Z4080" s="3"/>
      <c r="AA4080" s="1"/>
      <c r="AB4080" s="10"/>
      <c r="AC4080" s="3"/>
      <c r="AD4080" s="3"/>
      <c r="AE4080" s="3"/>
      <c r="AF4080" s="10"/>
      <c r="AG4080" s="11"/>
      <c r="AH4080" s="10"/>
      <c r="AI4080" s="1"/>
      <c r="AJ4080" s="1"/>
      <c r="AK4080" s="1"/>
      <c r="AL4080" s="1"/>
      <c r="AM4080" s="1"/>
      <c r="AN4080" s="1"/>
      <c r="AO4080" s="1"/>
      <c r="AP4080" s="1"/>
      <c r="AQ4080" s="1"/>
      <c r="AR4080" s="1"/>
      <c r="AS4080" s="1"/>
      <c r="AT4080" s="1"/>
      <c r="AU4080" s="1"/>
      <c r="AV4080" s="1"/>
      <c r="AW4080" s="1"/>
      <c r="AX4080" s="1"/>
      <c r="AY4080" s="1"/>
      <c r="AZ4080" s="1"/>
      <c r="BA4080" s="1"/>
      <c r="BB4080" s="1"/>
      <c r="BC4080" s="1"/>
      <c r="BD4080" s="1"/>
      <c r="BE4080" s="1"/>
      <c r="BF4080" s="1"/>
      <c r="BG4080" s="1"/>
      <c r="BH4080" s="1"/>
      <c r="BI4080" s="1"/>
      <c r="BJ4080" s="1"/>
      <c r="BK4080" s="1"/>
      <c r="BL4080" s="1"/>
      <c r="BM4080" s="1"/>
      <c r="BN4080" s="1"/>
      <c r="BO4080" s="1"/>
      <c r="BP4080" s="1"/>
      <c r="BQ4080" s="1"/>
      <c r="BR4080" s="1"/>
      <c r="BS4080" s="1"/>
      <c r="BT4080" s="1"/>
      <c r="BU4080" s="1"/>
      <c r="BV4080" s="1"/>
      <c r="BW4080" s="1"/>
      <c r="BX4080" s="1"/>
      <c r="BY4080" s="1"/>
      <c r="BZ4080" s="1"/>
      <c r="CA4080" s="1"/>
      <c r="CB4080" s="1"/>
      <c r="CC4080" s="1"/>
      <c r="CD4080" s="1"/>
      <c r="CE4080" s="1"/>
      <c r="CF4080" s="1"/>
      <c r="CG4080" s="1"/>
      <c r="CH4080" s="1"/>
      <c r="CI4080" s="1"/>
      <c r="CJ4080" s="1"/>
      <c r="CK4080" s="1"/>
      <c r="CL4080" s="1"/>
      <c r="CM4080" s="1"/>
      <c r="CN4080" s="1"/>
      <c r="CO4080" s="1"/>
      <c r="CP4080" s="1"/>
      <c r="CQ4080" s="1"/>
      <c r="CR4080" s="1"/>
      <c r="CS4080" s="1"/>
      <c r="CT4080" s="1"/>
      <c r="CU4080" s="1"/>
      <c r="CV4080" s="1"/>
      <c r="CW4080" s="1"/>
      <c r="CX4080" s="1"/>
      <c r="CY4080" s="1"/>
      <c r="CZ4080" s="1"/>
      <c r="DA4080" s="1"/>
      <c r="DB4080" s="1"/>
      <c r="DC4080" s="1"/>
      <c r="DD4080" s="1"/>
      <c r="DE4080" s="1"/>
      <c r="DF4080" s="1"/>
      <c r="DG4080" s="1"/>
      <c r="DH4080" s="1"/>
      <c r="DI4080" s="1"/>
      <c r="DJ4080" s="1"/>
      <c r="DK4080" s="1"/>
      <c r="DL4080" s="1"/>
      <c r="DM4080" s="1"/>
      <c r="DN4080" s="1"/>
      <c r="DO4080" s="1"/>
      <c r="DP4080" s="1"/>
      <c r="DQ4080" s="1"/>
      <c r="DR4080" s="1"/>
      <c r="DS4080" s="1"/>
      <c r="DT4080" s="1"/>
      <c r="DU4080" s="1"/>
      <c r="DV4080" s="1"/>
      <c r="DW4080" s="1"/>
      <c r="DX4080" s="1"/>
      <c r="DY4080" s="1"/>
      <c r="DZ4080" s="1"/>
      <c r="EA4080" s="1"/>
      <c r="EB4080" s="1"/>
      <c r="EC4080" s="1"/>
      <c r="ED4080" s="1"/>
      <c r="EE4080" s="1"/>
      <c r="EF4080" s="1"/>
      <c r="EG4080" s="1"/>
      <c r="EH4080" s="1"/>
      <c r="EI4080" s="1"/>
      <c r="EJ4080" s="1"/>
      <c r="EK4080" s="1"/>
      <c r="EL4080" s="1"/>
      <c r="EM4080" s="1"/>
      <c r="EN4080" s="1"/>
      <c r="EO4080" s="1"/>
      <c r="EP4080" s="1"/>
      <c r="EQ4080" s="1"/>
      <c r="ER4080" s="1"/>
      <c r="ES4080" s="1"/>
      <c r="ET4080" s="1"/>
      <c r="EU4080" s="1"/>
      <c r="EV4080" s="1"/>
      <c r="EW4080" s="1"/>
      <c r="EX4080" s="1"/>
    </row>
    <row r="4081" spans="1:154" x14ac:dyDescent="0.15">
      <c r="A4081" s="35"/>
      <c r="B4081" s="15"/>
      <c r="C4081" s="7"/>
      <c r="D4081" s="13"/>
      <c r="E4081" s="14"/>
      <c r="F4081" s="14"/>
      <c r="G4081" s="14"/>
      <c r="H4081" s="14"/>
      <c r="I4081" s="13"/>
      <c r="J4081" s="5"/>
      <c r="K4081" s="2"/>
      <c r="L4081" s="17"/>
      <c r="M4081" s="12"/>
      <c r="N4081" s="12"/>
      <c r="O4081" s="17"/>
      <c r="P4081" s="14"/>
      <c r="Q4081" s="14"/>
      <c r="R4081" s="14"/>
      <c r="S4081" s="20"/>
      <c r="T4081" s="14"/>
      <c r="U4081" s="4"/>
      <c r="V4081" s="5"/>
      <c r="W4081" s="10"/>
      <c r="X4081" s="10"/>
      <c r="Y4081" s="27"/>
      <c r="Z4081" s="3"/>
      <c r="AA4081" s="1"/>
      <c r="AB4081" s="10"/>
      <c r="AC4081" s="3"/>
      <c r="AD4081" s="3"/>
      <c r="AE4081" s="3"/>
      <c r="AF4081" s="10"/>
      <c r="AG4081" s="11"/>
      <c r="AH4081" s="10"/>
      <c r="AI4081" s="1"/>
      <c r="AJ4081" s="1"/>
      <c r="AK4081" s="1"/>
      <c r="AL4081" s="1"/>
      <c r="AM4081" s="1"/>
      <c r="AN4081" s="1"/>
      <c r="AO4081" s="1"/>
      <c r="AP4081" s="1"/>
      <c r="AQ4081" s="1"/>
      <c r="AR4081" s="1"/>
      <c r="AS4081" s="1"/>
      <c r="AT4081" s="1"/>
      <c r="AU4081" s="1"/>
      <c r="AV4081" s="1"/>
      <c r="AW4081" s="1"/>
      <c r="AX4081" s="1"/>
      <c r="AY4081" s="1"/>
      <c r="AZ4081" s="1"/>
      <c r="BA4081" s="1"/>
      <c r="BB4081" s="1"/>
      <c r="BC4081" s="1"/>
      <c r="BD4081" s="1"/>
      <c r="BE4081" s="1"/>
      <c r="BF4081" s="1"/>
      <c r="BG4081" s="1"/>
      <c r="BH4081" s="1"/>
      <c r="BI4081" s="1"/>
      <c r="BJ4081" s="1"/>
      <c r="BK4081" s="1"/>
      <c r="BL4081" s="1"/>
      <c r="BM4081" s="1"/>
      <c r="BN4081" s="1"/>
      <c r="BO4081" s="1"/>
      <c r="BP4081" s="1"/>
      <c r="BQ4081" s="1"/>
      <c r="BR4081" s="1"/>
      <c r="BS4081" s="1"/>
      <c r="BT4081" s="1"/>
      <c r="BU4081" s="1"/>
      <c r="BV4081" s="1"/>
      <c r="BW4081" s="1"/>
      <c r="BX4081" s="1"/>
      <c r="BY4081" s="1"/>
      <c r="BZ4081" s="1"/>
      <c r="CA4081" s="1"/>
      <c r="CB4081" s="1"/>
      <c r="CC4081" s="1"/>
      <c r="CD4081" s="1"/>
      <c r="CE4081" s="1"/>
      <c r="CF4081" s="1"/>
      <c r="CG4081" s="1"/>
      <c r="CH4081" s="1"/>
      <c r="CI4081" s="1"/>
      <c r="CJ4081" s="1"/>
      <c r="CK4081" s="1"/>
      <c r="CL4081" s="1"/>
      <c r="CM4081" s="1"/>
      <c r="CN4081" s="1"/>
      <c r="CO4081" s="1"/>
      <c r="CP4081" s="1"/>
      <c r="CQ4081" s="1"/>
      <c r="CR4081" s="1"/>
      <c r="CS4081" s="1"/>
      <c r="CT4081" s="1"/>
      <c r="CU4081" s="1"/>
      <c r="CV4081" s="1"/>
      <c r="CW4081" s="1"/>
      <c r="CX4081" s="1"/>
      <c r="CY4081" s="1"/>
      <c r="CZ4081" s="1"/>
      <c r="DA4081" s="1"/>
      <c r="DB4081" s="1"/>
      <c r="DC4081" s="1"/>
      <c r="DD4081" s="1"/>
      <c r="DE4081" s="1"/>
      <c r="DF4081" s="1"/>
      <c r="DG4081" s="1"/>
      <c r="DH4081" s="1"/>
      <c r="DI4081" s="1"/>
      <c r="DJ4081" s="1"/>
      <c r="DK4081" s="1"/>
      <c r="DL4081" s="1"/>
      <c r="DM4081" s="1"/>
      <c r="DN4081" s="1"/>
      <c r="DO4081" s="1"/>
      <c r="DP4081" s="1"/>
      <c r="DQ4081" s="1"/>
      <c r="DR4081" s="1"/>
      <c r="DS4081" s="1"/>
      <c r="DT4081" s="1"/>
      <c r="DU4081" s="1"/>
      <c r="DV4081" s="1"/>
      <c r="DW4081" s="1"/>
      <c r="DX4081" s="1"/>
      <c r="DY4081" s="1"/>
      <c r="DZ4081" s="1"/>
      <c r="EA4081" s="1"/>
      <c r="EB4081" s="1"/>
      <c r="EC4081" s="1"/>
      <c r="ED4081" s="1"/>
      <c r="EE4081" s="1"/>
      <c r="EF4081" s="1"/>
      <c r="EG4081" s="1"/>
      <c r="EH4081" s="1"/>
      <c r="EI4081" s="1"/>
      <c r="EJ4081" s="1"/>
      <c r="EK4081" s="1"/>
      <c r="EL4081" s="1"/>
      <c r="EM4081" s="1"/>
      <c r="EN4081" s="1"/>
      <c r="EO4081" s="1"/>
      <c r="EP4081" s="1"/>
      <c r="EQ4081" s="1"/>
      <c r="ER4081" s="1"/>
      <c r="ES4081" s="1"/>
      <c r="ET4081" s="1"/>
      <c r="EU4081" s="1"/>
      <c r="EV4081" s="1"/>
      <c r="EW4081" s="1"/>
      <c r="EX4081" s="1"/>
    </row>
    <row r="4082" spans="1:154" x14ac:dyDescent="0.15">
      <c r="A4082" s="35"/>
      <c r="B4082" s="15"/>
      <c r="C4082" s="7"/>
      <c r="D4082" s="13"/>
      <c r="E4082" s="14"/>
      <c r="F4082" s="14"/>
      <c r="G4082" s="14"/>
      <c r="H4082" s="14"/>
      <c r="I4082" s="13"/>
      <c r="J4082" s="5"/>
      <c r="K4082" s="2"/>
      <c r="L4082" s="17"/>
      <c r="M4082" s="12"/>
      <c r="N4082" s="12"/>
      <c r="O4082" s="17"/>
      <c r="P4082" s="14"/>
      <c r="Q4082" s="14"/>
      <c r="R4082" s="14"/>
      <c r="S4082" s="20"/>
      <c r="T4082" s="14"/>
      <c r="U4082" s="4"/>
      <c r="V4082" s="5"/>
      <c r="W4082" s="10"/>
      <c r="X4082" s="10"/>
      <c r="Y4082" s="27"/>
      <c r="Z4082" s="3"/>
      <c r="AA4082" s="1"/>
      <c r="AB4082" s="10"/>
      <c r="AC4082" s="3"/>
      <c r="AD4082" s="3"/>
      <c r="AE4082" s="3"/>
      <c r="AF4082" s="10"/>
      <c r="AG4082" s="11"/>
      <c r="AH4082" s="10"/>
      <c r="AI4082" s="1"/>
      <c r="AJ4082" s="1"/>
      <c r="AK4082" s="1"/>
      <c r="AL4082" s="1"/>
      <c r="AM4082" s="1"/>
      <c r="AN4082" s="1"/>
      <c r="AO4082" s="1"/>
      <c r="AP4082" s="1"/>
      <c r="AQ4082" s="1"/>
      <c r="AR4082" s="1"/>
      <c r="AS4082" s="1"/>
      <c r="AT4082" s="1"/>
      <c r="AU4082" s="1"/>
      <c r="AV4082" s="1"/>
      <c r="AW4082" s="1"/>
      <c r="AX4082" s="1"/>
      <c r="AY4082" s="1"/>
      <c r="AZ4082" s="1"/>
      <c r="BA4082" s="1"/>
      <c r="BB4082" s="1"/>
      <c r="BC4082" s="1"/>
      <c r="BD4082" s="1"/>
      <c r="BE4082" s="1"/>
      <c r="BF4082" s="1"/>
      <c r="BG4082" s="1"/>
      <c r="BH4082" s="1"/>
      <c r="BI4082" s="1"/>
      <c r="BJ4082" s="1"/>
      <c r="BK4082" s="1"/>
      <c r="BL4082" s="1"/>
      <c r="BM4082" s="1"/>
      <c r="BN4082" s="1"/>
      <c r="BO4082" s="1"/>
      <c r="BP4082" s="1"/>
      <c r="BQ4082" s="1"/>
      <c r="BR4082" s="1"/>
      <c r="BS4082" s="1"/>
      <c r="BT4082" s="1"/>
      <c r="BU4082" s="1"/>
      <c r="BV4082" s="1"/>
      <c r="BW4082" s="1"/>
      <c r="BX4082" s="1"/>
      <c r="BY4082" s="1"/>
      <c r="BZ4082" s="1"/>
      <c r="CA4082" s="1"/>
      <c r="CB4082" s="1"/>
      <c r="CC4082" s="1"/>
      <c r="CD4082" s="1"/>
      <c r="CE4082" s="1"/>
      <c r="CF4082" s="1"/>
      <c r="CG4082" s="1"/>
      <c r="CH4082" s="1"/>
      <c r="CI4082" s="1"/>
      <c r="CJ4082" s="1"/>
      <c r="CK4082" s="1"/>
      <c r="CL4082" s="1"/>
      <c r="CM4082" s="1"/>
      <c r="CN4082" s="1"/>
      <c r="CO4082" s="1"/>
      <c r="CP4082" s="1"/>
      <c r="CQ4082" s="1"/>
      <c r="CR4082" s="1"/>
      <c r="CS4082" s="1"/>
      <c r="CT4082" s="1"/>
      <c r="CU4082" s="1"/>
      <c r="CV4082" s="1"/>
      <c r="CW4082" s="1"/>
      <c r="CX4082" s="1"/>
      <c r="CY4082" s="1"/>
      <c r="CZ4082" s="1"/>
      <c r="DA4082" s="1"/>
      <c r="DB4082" s="1"/>
      <c r="DC4082" s="1"/>
      <c r="DD4082" s="1"/>
      <c r="DE4082" s="1"/>
      <c r="DF4082" s="1"/>
      <c r="DG4082" s="1"/>
      <c r="DH4082" s="1"/>
      <c r="DI4082" s="1"/>
      <c r="DJ4082" s="1"/>
      <c r="DK4082" s="1"/>
      <c r="DL4082" s="1"/>
      <c r="DM4082" s="1"/>
      <c r="DN4082" s="1"/>
      <c r="DO4082" s="1"/>
      <c r="DP4082" s="1"/>
      <c r="DQ4082" s="1"/>
      <c r="DR4082" s="1"/>
      <c r="DS4082" s="1"/>
      <c r="DT4082" s="1"/>
      <c r="DU4082" s="1"/>
      <c r="DV4082" s="1"/>
      <c r="DW4082" s="1"/>
      <c r="DX4082" s="1"/>
      <c r="DY4082" s="1"/>
      <c r="DZ4082" s="1"/>
      <c r="EA4082" s="1"/>
      <c r="EB4082" s="1"/>
      <c r="EC4082" s="1"/>
      <c r="ED4082" s="1"/>
      <c r="EE4082" s="1"/>
      <c r="EF4082" s="1"/>
      <c r="EG4082" s="1"/>
      <c r="EH4082" s="1"/>
      <c r="EI4082" s="1"/>
      <c r="EJ4082" s="1"/>
      <c r="EK4082" s="1"/>
      <c r="EL4082" s="1"/>
      <c r="EM4082" s="1"/>
      <c r="EN4082" s="1"/>
      <c r="EO4082" s="1"/>
      <c r="EP4082" s="1"/>
      <c r="EQ4082" s="1"/>
      <c r="ER4082" s="1"/>
      <c r="ES4082" s="1"/>
      <c r="ET4082" s="1"/>
      <c r="EU4082" s="1"/>
      <c r="EV4082" s="1"/>
      <c r="EW4082" s="1"/>
      <c r="EX4082" s="1"/>
    </row>
    <row r="4083" spans="1:154" x14ac:dyDescent="0.15">
      <c r="A4083" s="35"/>
      <c r="B4083" s="15"/>
      <c r="C4083" s="7"/>
      <c r="D4083" s="13"/>
      <c r="E4083" s="14"/>
      <c r="F4083" s="14"/>
      <c r="G4083" s="14"/>
      <c r="H4083" s="14"/>
      <c r="I4083" s="13"/>
      <c r="J4083" s="5"/>
      <c r="K4083" s="2"/>
      <c r="L4083" s="17"/>
      <c r="M4083" s="12"/>
      <c r="N4083" s="12"/>
      <c r="O4083" s="17"/>
      <c r="P4083" s="14"/>
      <c r="Q4083" s="14"/>
      <c r="R4083" s="14"/>
      <c r="S4083" s="20"/>
      <c r="T4083" s="14"/>
      <c r="U4083" s="4"/>
      <c r="V4083" s="5"/>
      <c r="W4083" s="10"/>
      <c r="X4083" s="10"/>
      <c r="Y4083" s="27"/>
      <c r="Z4083" s="3"/>
      <c r="AA4083" s="1"/>
      <c r="AB4083" s="10"/>
      <c r="AC4083" s="3"/>
      <c r="AD4083" s="3"/>
      <c r="AE4083" s="3"/>
      <c r="AF4083" s="10"/>
      <c r="AG4083" s="11"/>
      <c r="AH4083" s="10"/>
      <c r="AI4083" s="1"/>
      <c r="AJ4083" s="1"/>
      <c r="AK4083" s="1"/>
      <c r="AL4083" s="1"/>
      <c r="AM4083" s="1"/>
      <c r="AN4083" s="1"/>
      <c r="AO4083" s="1"/>
      <c r="AP4083" s="1"/>
      <c r="AQ4083" s="1"/>
      <c r="AR4083" s="1"/>
      <c r="AS4083" s="1"/>
      <c r="AT4083" s="1"/>
      <c r="AU4083" s="1"/>
      <c r="AV4083" s="1"/>
      <c r="AW4083" s="1"/>
      <c r="AX4083" s="1"/>
      <c r="AY4083" s="1"/>
      <c r="AZ4083" s="1"/>
      <c r="BA4083" s="1"/>
      <c r="BB4083" s="1"/>
      <c r="BC4083" s="1"/>
      <c r="BD4083" s="1"/>
      <c r="BE4083" s="1"/>
      <c r="BF4083" s="1"/>
      <c r="BG4083" s="1"/>
      <c r="BH4083" s="1"/>
      <c r="BI4083" s="1"/>
      <c r="BJ4083" s="1"/>
      <c r="BK4083" s="1"/>
      <c r="BL4083" s="1"/>
      <c r="BM4083" s="1"/>
      <c r="BN4083" s="1"/>
      <c r="BO4083" s="1"/>
      <c r="BP4083" s="1"/>
      <c r="BQ4083" s="1"/>
      <c r="BR4083" s="1"/>
      <c r="BS4083" s="1"/>
      <c r="BT4083" s="1"/>
      <c r="BU4083" s="1"/>
      <c r="BV4083" s="1"/>
      <c r="BW4083" s="1"/>
      <c r="BX4083" s="1"/>
      <c r="BY4083" s="1"/>
      <c r="BZ4083" s="1"/>
      <c r="CA4083" s="1"/>
      <c r="CB4083" s="1"/>
      <c r="CC4083" s="1"/>
      <c r="CD4083" s="1"/>
      <c r="CE4083" s="1"/>
      <c r="CF4083" s="1"/>
      <c r="CG4083" s="1"/>
      <c r="CH4083" s="1"/>
      <c r="CI4083" s="1"/>
      <c r="CJ4083" s="1"/>
      <c r="CK4083" s="1"/>
      <c r="CL4083" s="1"/>
      <c r="CM4083" s="1"/>
      <c r="CN4083" s="1"/>
      <c r="CO4083" s="1"/>
      <c r="CP4083" s="1"/>
      <c r="CQ4083" s="1"/>
      <c r="CR4083" s="1"/>
      <c r="CS4083" s="1"/>
      <c r="CT4083" s="1"/>
      <c r="CU4083" s="1"/>
      <c r="CV4083" s="1"/>
      <c r="CW4083" s="1"/>
      <c r="CX4083" s="1"/>
      <c r="CY4083" s="1"/>
      <c r="CZ4083" s="1"/>
      <c r="DA4083" s="1"/>
      <c r="DB4083" s="1"/>
      <c r="DC4083" s="1"/>
      <c r="DD4083" s="1"/>
      <c r="DE4083" s="1"/>
      <c r="DF4083" s="1"/>
      <c r="DG4083" s="1"/>
      <c r="DH4083" s="1"/>
      <c r="DI4083" s="1"/>
      <c r="DJ4083" s="1"/>
      <c r="DK4083" s="1"/>
      <c r="DL4083" s="1"/>
      <c r="DM4083" s="1"/>
      <c r="DN4083" s="1"/>
      <c r="DO4083" s="1"/>
      <c r="DP4083" s="1"/>
      <c r="DQ4083" s="1"/>
      <c r="DR4083" s="1"/>
      <c r="DS4083" s="1"/>
      <c r="DT4083" s="1"/>
      <c r="DU4083" s="1"/>
      <c r="DV4083" s="1"/>
      <c r="DW4083" s="1"/>
      <c r="DX4083" s="1"/>
      <c r="DY4083" s="1"/>
      <c r="DZ4083" s="1"/>
      <c r="EA4083" s="1"/>
      <c r="EB4083" s="1"/>
      <c r="EC4083" s="1"/>
      <c r="ED4083" s="1"/>
      <c r="EE4083" s="1"/>
      <c r="EF4083" s="1"/>
      <c r="EG4083" s="1"/>
      <c r="EH4083" s="1"/>
      <c r="EI4083" s="1"/>
      <c r="EJ4083" s="1"/>
      <c r="EK4083" s="1"/>
      <c r="EL4083" s="1"/>
      <c r="EM4083" s="1"/>
      <c r="EN4083" s="1"/>
      <c r="EO4083" s="1"/>
      <c r="EP4083" s="1"/>
      <c r="EQ4083" s="1"/>
      <c r="ER4083" s="1"/>
      <c r="ES4083" s="1"/>
      <c r="ET4083" s="1"/>
      <c r="EU4083" s="1"/>
      <c r="EV4083" s="1"/>
      <c r="EW4083" s="1"/>
      <c r="EX4083" s="1"/>
    </row>
    <row r="4084" spans="1:154" x14ac:dyDescent="0.15">
      <c r="A4084" s="35"/>
      <c r="B4084" s="15"/>
      <c r="C4084" s="7"/>
      <c r="D4084" s="13"/>
      <c r="E4084" s="14"/>
      <c r="F4084" s="14"/>
      <c r="G4084" s="14"/>
      <c r="H4084" s="14"/>
      <c r="I4084" s="13"/>
      <c r="J4084" s="5"/>
      <c r="K4084" s="2"/>
      <c r="L4084" s="17"/>
      <c r="M4084" s="12"/>
      <c r="N4084" s="12"/>
      <c r="O4084" s="17"/>
      <c r="P4084" s="14"/>
      <c r="Q4084" s="14"/>
      <c r="R4084" s="14"/>
      <c r="S4084" s="20"/>
      <c r="T4084" s="14"/>
      <c r="U4084" s="4"/>
      <c r="V4084" s="5"/>
      <c r="W4084" s="10"/>
      <c r="X4084" s="10"/>
      <c r="Y4084" s="27"/>
      <c r="Z4084" s="3"/>
      <c r="AA4084" s="1"/>
      <c r="AB4084" s="10"/>
      <c r="AC4084" s="3"/>
      <c r="AD4084" s="3"/>
      <c r="AE4084" s="3"/>
      <c r="AF4084" s="10"/>
      <c r="AG4084" s="11"/>
      <c r="AH4084" s="10"/>
      <c r="AI4084" s="1"/>
      <c r="AJ4084" s="1"/>
      <c r="AK4084" s="1"/>
      <c r="AL4084" s="1"/>
      <c r="AM4084" s="1"/>
      <c r="AN4084" s="1"/>
      <c r="AO4084" s="1"/>
      <c r="AP4084" s="1"/>
      <c r="AQ4084" s="1"/>
      <c r="AR4084" s="1"/>
      <c r="AS4084" s="1"/>
      <c r="AT4084" s="1"/>
      <c r="AU4084" s="1"/>
      <c r="AV4084" s="1"/>
      <c r="AW4084" s="1"/>
      <c r="AX4084" s="1"/>
      <c r="AY4084" s="1"/>
      <c r="AZ4084" s="1"/>
      <c r="BA4084" s="1"/>
      <c r="BB4084" s="1"/>
      <c r="BC4084" s="1"/>
      <c r="BD4084" s="1"/>
      <c r="BE4084" s="1"/>
      <c r="BF4084" s="1"/>
      <c r="BG4084" s="1"/>
      <c r="BH4084" s="1"/>
      <c r="BI4084" s="1"/>
      <c r="BJ4084" s="1"/>
      <c r="BK4084" s="1"/>
      <c r="BL4084" s="1"/>
      <c r="BM4084" s="1"/>
      <c r="BN4084" s="1"/>
      <c r="BO4084" s="1"/>
      <c r="BP4084" s="1"/>
      <c r="BQ4084" s="1"/>
      <c r="BR4084" s="1"/>
      <c r="BS4084" s="1"/>
      <c r="BT4084" s="1"/>
      <c r="BU4084" s="1"/>
      <c r="BV4084" s="1"/>
      <c r="BW4084" s="1"/>
      <c r="BX4084" s="1"/>
      <c r="BY4084" s="1"/>
      <c r="BZ4084" s="1"/>
      <c r="CA4084" s="1"/>
      <c r="CB4084" s="1"/>
      <c r="CC4084" s="1"/>
      <c r="CD4084" s="1"/>
      <c r="CE4084" s="1"/>
      <c r="CF4084" s="1"/>
      <c r="CG4084" s="1"/>
      <c r="CH4084" s="1"/>
      <c r="CI4084" s="1"/>
      <c r="CJ4084" s="1"/>
      <c r="CK4084" s="1"/>
      <c r="CL4084" s="1"/>
      <c r="CM4084" s="1"/>
      <c r="CN4084" s="1"/>
      <c r="CO4084" s="1"/>
      <c r="CP4084" s="1"/>
      <c r="CQ4084" s="1"/>
      <c r="CR4084" s="1"/>
      <c r="CS4084" s="1"/>
      <c r="CT4084" s="1"/>
      <c r="CU4084" s="1"/>
      <c r="CV4084" s="1"/>
      <c r="CW4084" s="1"/>
      <c r="CX4084" s="1"/>
      <c r="CY4084" s="1"/>
      <c r="CZ4084" s="1"/>
      <c r="DA4084" s="1"/>
      <c r="DB4084" s="1"/>
      <c r="DC4084" s="1"/>
      <c r="DD4084" s="1"/>
      <c r="DE4084" s="1"/>
      <c r="DF4084" s="1"/>
      <c r="DG4084" s="1"/>
      <c r="DH4084" s="1"/>
      <c r="DI4084" s="1"/>
      <c r="DJ4084" s="1"/>
      <c r="DK4084" s="1"/>
      <c r="DL4084" s="1"/>
      <c r="DM4084" s="1"/>
      <c r="DN4084" s="1"/>
      <c r="DO4084" s="1"/>
      <c r="DP4084" s="1"/>
      <c r="DQ4084" s="1"/>
      <c r="DR4084" s="1"/>
      <c r="DS4084" s="1"/>
      <c r="DT4084" s="1"/>
      <c r="DU4084" s="1"/>
      <c r="DV4084" s="1"/>
      <c r="DW4084" s="1"/>
      <c r="DX4084" s="1"/>
      <c r="DY4084" s="1"/>
      <c r="DZ4084" s="1"/>
      <c r="EA4084" s="1"/>
      <c r="EB4084" s="1"/>
      <c r="EC4084" s="1"/>
      <c r="ED4084" s="1"/>
      <c r="EE4084" s="1"/>
      <c r="EF4084" s="1"/>
      <c r="EG4084" s="1"/>
      <c r="EH4084" s="1"/>
      <c r="EI4084" s="1"/>
      <c r="EJ4084" s="1"/>
      <c r="EK4084" s="1"/>
      <c r="EL4084" s="1"/>
      <c r="EM4084" s="1"/>
      <c r="EN4084" s="1"/>
      <c r="EO4084" s="1"/>
      <c r="EP4084" s="1"/>
      <c r="EQ4084" s="1"/>
      <c r="ER4084" s="1"/>
      <c r="ES4084" s="1"/>
      <c r="ET4084" s="1"/>
      <c r="EU4084" s="1"/>
      <c r="EV4084" s="1"/>
      <c r="EW4084" s="1"/>
      <c r="EX4084" s="1"/>
    </row>
    <row r="4085" spans="1:154" x14ac:dyDescent="0.15">
      <c r="A4085" s="35"/>
      <c r="B4085" s="15"/>
      <c r="C4085" s="7"/>
      <c r="D4085" s="13"/>
      <c r="E4085" s="14"/>
      <c r="F4085" s="14"/>
      <c r="G4085" s="14"/>
      <c r="H4085" s="14"/>
      <c r="I4085" s="13"/>
      <c r="J4085" s="5"/>
      <c r="K4085" s="2"/>
      <c r="L4085" s="17"/>
      <c r="M4085" s="12"/>
      <c r="N4085" s="12"/>
      <c r="O4085" s="17"/>
      <c r="P4085" s="14"/>
      <c r="Q4085" s="14"/>
      <c r="R4085" s="14"/>
      <c r="S4085" s="20"/>
      <c r="T4085" s="14"/>
      <c r="U4085" s="4"/>
      <c r="V4085" s="5"/>
      <c r="W4085" s="10"/>
      <c r="X4085" s="10"/>
      <c r="Y4085" s="27"/>
      <c r="Z4085" s="3"/>
      <c r="AA4085" s="1"/>
      <c r="AB4085" s="10"/>
      <c r="AC4085" s="3"/>
      <c r="AD4085" s="3"/>
      <c r="AE4085" s="3"/>
      <c r="AF4085" s="10"/>
      <c r="AG4085" s="11"/>
      <c r="AH4085" s="10"/>
      <c r="AI4085" s="1"/>
      <c r="AJ4085" s="1"/>
      <c r="AK4085" s="1"/>
      <c r="AL4085" s="1"/>
      <c r="AM4085" s="1"/>
      <c r="AN4085" s="1"/>
      <c r="AO4085" s="1"/>
      <c r="AP4085" s="1"/>
      <c r="AQ4085" s="1"/>
      <c r="AR4085" s="1"/>
      <c r="AS4085" s="1"/>
      <c r="AT4085" s="1"/>
      <c r="AU4085" s="1"/>
      <c r="AV4085" s="1"/>
      <c r="AW4085" s="1"/>
      <c r="AX4085" s="1"/>
      <c r="AY4085" s="1"/>
      <c r="AZ4085" s="1"/>
      <c r="BA4085" s="1"/>
      <c r="BB4085" s="1"/>
      <c r="BC4085" s="1"/>
      <c r="BD4085" s="1"/>
      <c r="BE4085" s="1"/>
      <c r="BF4085" s="1"/>
      <c r="BG4085" s="1"/>
      <c r="BH4085" s="1"/>
      <c r="BI4085" s="1"/>
      <c r="BJ4085" s="1"/>
      <c r="BK4085" s="1"/>
      <c r="BL4085" s="1"/>
      <c r="BM4085" s="1"/>
      <c r="BN4085" s="1"/>
      <c r="BO4085" s="1"/>
      <c r="BP4085" s="1"/>
      <c r="BQ4085" s="1"/>
      <c r="BR4085" s="1"/>
      <c r="BS4085" s="1"/>
      <c r="BT4085" s="1"/>
      <c r="BU4085" s="1"/>
      <c r="BV4085" s="1"/>
      <c r="BW4085" s="1"/>
      <c r="BX4085" s="1"/>
      <c r="BY4085" s="1"/>
      <c r="BZ4085" s="1"/>
      <c r="CA4085" s="1"/>
      <c r="CB4085" s="1"/>
      <c r="CC4085" s="1"/>
      <c r="CD4085" s="1"/>
      <c r="CE4085" s="1"/>
      <c r="CF4085" s="1"/>
      <c r="CG4085" s="1"/>
      <c r="CH4085" s="1"/>
      <c r="CI4085" s="1"/>
      <c r="CJ4085" s="1"/>
      <c r="CK4085" s="1"/>
      <c r="CL4085" s="1"/>
      <c r="CM4085" s="1"/>
      <c r="CN4085" s="1"/>
      <c r="CO4085" s="1"/>
      <c r="CP4085" s="1"/>
      <c r="CQ4085" s="1"/>
      <c r="CR4085" s="1"/>
      <c r="CS4085" s="1"/>
      <c r="CT4085" s="1"/>
      <c r="CU4085" s="1"/>
      <c r="CV4085" s="1"/>
      <c r="CW4085" s="1"/>
      <c r="CX4085" s="1"/>
      <c r="CY4085" s="1"/>
      <c r="CZ4085" s="1"/>
      <c r="DA4085" s="1"/>
      <c r="DB4085" s="1"/>
      <c r="DC4085" s="1"/>
      <c r="DD4085" s="1"/>
      <c r="DE4085" s="1"/>
      <c r="DF4085" s="1"/>
      <c r="DG4085" s="1"/>
      <c r="DH4085" s="1"/>
      <c r="DI4085" s="1"/>
      <c r="DJ4085" s="1"/>
      <c r="DK4085" s="1"/>
      <c r="DL4085" s="1"/>
      <c r="DM4085" s="1"/>
      <c r="DN4085" s="1"/>
      <c r="DO4085" s="1"/>
      <c r="DP4085" s="1"/>
      <c r="DQ4085" s="1"/>
      <c r="DR4085" s="1"/>
      <c r="DS4085" s="1"/>
      <c r="DT4085" s="1"/>
      <c r="DU4085" s="1"/>
      <c r="DV4085" s="1"/>
      <c r="DW4085" s="1"/>
      <c r="DX4085" s="1"/>
      <c r="DY4085" s="1"/>
      <c r="DZ4085" s="1"/>
      <c r="EA4085" s="1"/>
      <c r="EB4085" s="1"/>
      <c r="EC4085" s="1"/>
      <c r="ED4085" s="1"/>
      <c r="EE4085" s="1"/>
      <c r="EF4085" s="1"/>
      <c r="EG4085" s="1"/>
      <c r="EH4085" s="1"/>
      <c r="EI4085" s="1"/>
      <c r="EJ4085" s="1"/>
      <c r="EK4085" s="1"/>
      <c r="EL4085" s="1"/>
      <c r="EM4085" s="1"/>
      <c r="EN4085" s="1"/>
      <c r="EO4085" s="1"/>
      <c r="EP4085" s="1"/>
      <c r="EQ4085" s="1"/>
      <c r="ER4085" s="1"/>
      <c r="ES4085" s="1"/>
      <c r="ET4085" s="1"/>
      <c r="EU4085" s="1"/>
      <c r="EV4085" s="1"/>
      <c r="EW4085" s="1"/>
      <c r="EX4085" s="1"/>
    </row>
    <row r="4086" spans="1:154" x14ac:dyDescent="0.15">
      <c r="A4086" s="35"/>
      <c r="B4086" s="15"/>
      <c r="C4086" s="7"/>
      <c r="D4086" s="13"/>
      <c r="E4086" s="14"/>
      <c r="F4086" s="14"/>
      <c r="G4086" s="14"/>
      <c r="H4086" s="14"/>
      <c r="I4086" s="13"/>
      <c r="J4086" s="5"/>
      <c r="K4086" s="2"/>
      <c r="L4086" s="17"/>
      <c r="M4086" s="12"/>
      <c r="N4086" s="12"/>
      <c r="O4086" s="17"/>
      <c r="P4086" s="14"/>
      <c r="Q4086" s="14"/>
      <c r="R4086" s="14"/>
      <c r="S4086" s="20"/>
      <c r="T4086" s="14"/>
      <c r="U4086" s="4"/>
      <c r="V4086" s="5"/>
      <c r="W4086" s="10"/>
      <c r="X4086" s="10"/>
      <c r="Y4086" s="27"/>
      <c r="Z4086" s="3"/>
      <c r="AA4086" s="1"/>
      <c r="AB4086" s="10"/>
      <c r="AC4086" s="3"/>
      <c r="AD4086" s="3"/>
      <c r="AE4086" s="3"/>
      <c r="AF4086" s="10"/>
      <c r="AG4086" s="11"/>
      <c r="AH4086" s="10"/>
      <c r="AI4086" s="1"/>
      <c r="AJ4086" s="1"/>
      <c r="AK4086" s="1"/>
      <c r="AL4086" s="1"/>
      <c r="AM4086" s="1"/>
      <c r="AN4086" s="1"/>
      <c r="AO4086" s="1"/>
      <c r="AP4086" s="1"/>
      <c r="AQ4086" s="1"/>
      <c r="AR4086" s="1"/>
      <c r="AS4086" s="1"/>
      <c r="AT4086" s="1"/>
      <c r="AU4086" s="1"/>
      <c r="AV4086" s="1"/>
      <c r="AW4086" s="1"/>
      <c r="AX4086" s="1"/>
      <c r="AY4086" s="1"/>
      <c r="AZ4086" s="1"/>
      <c r="BA4086" s="1"/>
      <c r="BB4086" s="1"/>
      <c r="BC4086" s="1"/>
      <c r="BD4086" s="1"/>
      <c r="BE4086" s="1"/>
      <c r="BF4086" s="1"/>
      <c r="BG4086" s="1"/>
      <c r="BH4086" s="1"/>
      <c r="BI4086" s="1"/>
      <c r="BJ4086" s="1"/>
      <c r="BK4086" s="1"/>
      <c r="BL4086" s="1"/>
      <c r="BM4086" s="1"/>
      <c r="BN4086" s="1"/>
      <c r="BO4086" s="1"/>
      <c r="BP4086" s="1"/>
      <c r="BQ4086" s="1"/>
      <c r="BR4086" s="1"/>
      <c r="BS4086" s="1"/>
      <c r="BT4086" s="1"/>
      <c r="BU4086" s="1"/>
      <c r="BV4086" s="1"/>
      <c r="BW4086" s="1"/>
      <c r="BX4086" s="1"/>
      <c r="BY4086" s="1"/>
      <c r="BZ4086" s="1"/>
      <c r="CA4086" s="1"/>
      <c r="CB4086" s="1"/>
      <c r="CC4086" s="1"/>
      <c r="CD4086" s="1"/>
      <c r="CE4086" s="1"/>
      <c r="CF4086" s="1"/>
      <c r="CG4086" s="1"/>
      <c r="CH4086" s="1"/>
      <c r="CI4086" s="1"/>
      <c r="CJ4086" s="1"/>
      <c r="CK4086" s="1"/>
      <c r="CL4086" s="1"/>
      <c r="CM4086" s="1"/>
      <c r="CN4086" s="1"/>
      <c r="CO4086" s="1"/>
      <c r="CP4086" s="1"/>
      <c r="CQ4086" s="1"/>
      <c r="CR4086" s="1"/>
      <c r="CS4086" s="1"/>
      <c r="CT4086" s="1"/>
      <c r="CU4086" s="1"/>
      <c r="CV4086" s="1"/>
      <c r="CW4086" s="1"/>
      <c r="CX4086" s="1"/>
      <c r="CY4086" s="1"/>
      <c r="CZ4086" s="1"/>
      <c r="DA4086" s="1"/>
      <c r="DB4086" s="1"/>
      <c r="DC4086" s="1"/>
      <c r="DD4086" s="1"/>
      <c r="DE4086" s="1"/>
      <c r="DF4086" s="1"/>
      <c r="DG4086" s="1"/>
      <c r="DH4086" s="1"/>
      <c r="DI4086" s="1"/>
      <c r="DJ4086" s="1"/>
      <c r="DK4086" s="1"/>
      <c r="DL4086" s="1"/>
      <c r="DM4086" s="1"/>
      <c r="DN4086" s="1"/>
      <c r="DO4086" s="1"/>
      <c r="DP4086" s="1"/>
      <c r="DQ4086" s="1"/>
      <c r="DR4086" s="1"/>
      <c r="DS4086" s="1"/>
      <c r="DT4086" s="1"/>
      <c r="DU4086" s="1"/>
      <c r="DV4086" s="1"/>
      <c r="DW4086" s="1"/>
      <c r="DX4086" s="1"/>
      <c r="DY4086" s="1"/>
      <c r="DZ4086" s="1"/>
      <c r="EA4086" s="1"/>
      <c r="EB4086" s="1"/>
      <c r="EC4086" s="1"/>
      <c r="ED4086" s="1"/>
      <c r="EE4086" s="1"/>
      <c r="EF4086" s="1"/>
      <c r="EG4086" s="1"/>
      <c r="EH4086" s="1"/>
      <c r="EI4086" s="1"/>
      <c r="EJ4086" s="1"/>
      <c r="EK4086" s="1"/>
      <c r="EL4086" s="1"/>
      <c r="EM4086" s="1"/>
      <c r="EN4086" s="1"/>
      <c r="EO4086" s="1"/>
      <c r="EP4086" s="1"/>
      <c r="EQ4086" s="1"/>
      <c r="ER4086" s="1"/>
      <c r="ES4086" s="1"/>
      <c r="ET4086" s="1"/>
      <c r="EU4086" s="1"/>
      <c r="EV4086" s="1"/>
      <c r="EW4086" s="1"/>
      <c r="EX4086" s="1"/>
    </row>
    <row r="4087" spans="1:154" x14ac:dyDescent="0.15">
      <c r="A4087" s="35"/>
      <c r="B4087" s="15"/>
      <c r="C4087" s="7"/>
      <c r="D4087" s="13"/>
      <c r="E4087" s="14"/>
      <c r="F4087" s="14"/>
      <c r="G4087" s="14"/>
      <c r="H4087" s="14"/>
      <c r="I4087" s="13"/>
      <c r="J4087" s="5"/>
      <c r="K4087" s="2"/>
      <c r="L4087" s="17"/>
      <c r="M4087" s="12"/>
      <c r="N4087" s="12"/>
      <c r="O4087" s="17"/>
      <c r="P4087" s="14"/>
      <c r="Q4087" s="14"/>
      <c r="R4087" s="14"/>
      <c r="S4087" s="20"/>
      <c r="T4087" s="14"/>
      <c r="U4087" s="4"/>
      <c r="V4087" s="5"/>
      <c r="W4087" s="10"/>
      <c r="X4087" s="10"/>
      <c r="Y4087" s="27"/>
      <c r="Z4087" s="3"/>
      <c r="AA4087" s="1"/>
      <c r="AB4087" s="10"/>
      <c r="AC4087" s="3"/>
      <c r="AD4087" s="3"/>
      <c r="AE4087" s="3"/>
      <c r="AF4087" s="10"/>
      <c r="AG4087" s="11"/>
      <c r="AH4087" s="10"/>
      <c r="AI4087" s="1"/>
      <c r="AJ4087" s="1"/>
      <c r="AK4087" s="1"/>
      <c r="AL4087" s="1"/>
      <c r="AM4087" s="1"/>
      <c r="AN4087" s="1"/>
      <c r="AO4087" s="1"/>
      <c r="AP4087" s="1"/>
      <c r="AQ4087" s="1"/>
      <c r="AR4087" s="1"/>
      <c r="AS4087" s="1"/>
      <c r="AT4087" s="1"/>
      <c r="AU4087" s="1"/>
      <c r="AV4087" s="1"/>
      <c r="AW4087" s="1"/>
      <c r="AX4087" s="1"/>
      <c r="AY4087" s="1"/>
      <c r="AZ4087" s="1"/>
      <c r="BA4087" s="1"/>
      <c r="BB4087" s="1"/>
      <c r="BC4087" s="1"/>
      <c r="BD4087" s="1"/>
      <c r="BE4087" s="1"/>
      <c r="BF4087" s="1"/>
      <c r="BG4087" s="1"/>
      <c r="BH4087" s="1"/>
      <c r="BI4087" s="1"/>
      <c r="BJ4087" s="1"/>
      <c r="BK4087" s="1"/>
      <c r="BL4087" s="1"/>
      <c r="BM4087" s="1"/>
      <c r="BN4087" s="1"/>
      <c r="BO4087" s="1"/>
      <c r="BP4087" s="1"/>
      <c r="BQ4087" s="1"/>
      <c r="BR4087" s="1"/>
      <c r="BS4087" s="1"/>
      <c r="BT4087" s="1"/>
      <c r="BU4087" s="1"/>
      <c r="BV4087" s="1"/>
      <c r="BW4087" s="1"/>
      <c r="BX4087" s="1"/>
      <c r="BY4087" s="1"/>
      <c r="BZ4087" s="1"/>
      <c r="CA4087" s="1"/>
      <c r="CB4087" s="1"/>
      <c r="CC4087" s="1"/>
      <c r="CD4087" s="1"/>
      <c r="CE4087" s="1"/>
      <c r="CF4087" s="1"/>
      <c r="CG4087" s="1"/>
      <c r="CH4087" s="1"/>
      <c r="CI4087" s="1"/>
      <c r="CJ4087" s="1"/>
      <c r="CK4087" s="1"/>
      <c r="CL4087" s="1"/>
      <c r="CM4087" s="1"/>
      <c r="CN4087" s="1"/>
      <c r="CO4087" s="1"/>
      <c r="CP4087" s="1"/>
      <c r="CQ4087" s="1"/>
      <c r="CR4087" s="1"/>
      <c r="CS4087" s="1"/>
      <c r="CT4087" s="1"/>
      <c r="CU4087" s="1"/>
      <c r="CV4087" s="1"/>
      <c r="CW4087" s="1"/>
      <c r="CX4087" s="1"/>
      <c r="CY4087" s="1"/>
      <c r="CZ4087" s="1"/>
      <c r="DA4087" s="1"/>
      <c r="DB4087" s="1"/>
      <c r="DC4087" s="1"/>
      <c r="DD4087" s="1"/>
      <c r="DE4087" s="1"/>
      <c r="DF4087" s="1"/>
      <c r="DG4087" s="1"/>
      <c r="DH4087" s="1"/>
      <c r="DI4087" s="1"/>
      <c r="DJ4087" s="1"/>
      <c r="DK4087" s="1"/>
      <c r="DL4087" s="1"/>
      <c r="DM4087" s="1"/>
      <c r="DN4087" s="1"/>
      <c r="DO4087" s="1"/>
      <c r="DP4087" s="1"/>
      <c r="DQ4087" s="1"/>
      <c r="DR4087" s="1"/>
      <c r="DS4087" s="1"/>
      <c r="DT4087" s="1"/>
      <c r="DU4087" s="1"/>
      <c r="DV4087" s="1"/>
      <c r="DW4087" s="1"/>
      <c r="DX4087" s="1"/>
      <c r="DY4087" s="1"/>
      <c r="DZ4087" s="1"/>
      <c r="EA4087" s="1"/>
      <c r="EB4087" s="1"/>
      <c r="EC4087" s="1"/>
      <c r="ED4087" s="1"/>
      <c r="EE4087" s="1"/>
      <c r="EF4087" s="1"/>
      <c r="EG4087" s="1"/>
      <c r="EH4087" s="1"/>
      <c r="EI4087" s="1"/>
      <c r="EJ4087" s="1"/>
      <c r="EK4087" s="1"/>
      <c r="EL4087" s="1"/>
      <c r="EM4087" s="1"/>
      <c r="EN4087" s="1"/>
      <c r="EO4087" s="1"/>
      <c r="EP4087" s="1"/>
      <c r="EQ4087" s="1"/>
      <c r="ER4087" s="1"/>
      <c r="ES4087" s="1"/>
      <c r="ET4087" s="1"/>
      <c r="EU4087" s="1"/>
      <c r="EV4087" s="1"/>
      <c r="EW4087" s="1"/>
      <c r="EX4087" s="1"/>
    </row>
    <row r="4088" spans="1:154" x14ac:dyDescent="0.15">
      <c r="A4088" s="35"/>
      <c r="B4088" s="15"/>
      <c r="C4088" s="7"/>
      <c r="D4088" s="13"/>
      <c r="E4088" s="14"/>
      <c r="F4088" s="14"/>
      <c r="G4088" s="14"/>
      <c r="H4088" s="14"/>
      <c r="I4088" s="13"/>
      <c r="J4088" s="5"/>
      <c r="K4088" s="2"/>
      <c r="L4088" s="17"/>
      <c r="M4088" s="12"/>
      <c r="N4088" s="12"/>
      <c r="O4088" s="17"/>
      <c r="P4088" s="14"/>
      <c r="Q4088" s="14"/>
      <c r="R4088" s="14"/>
      <c r="S4088" s="20"/>
      <c r="T4088" s="14"/>
      <c r="U4088" s="4"/>
      <c r="V4088" s="5"/>
      <c r="W4088" s="10"/>
      <c r="X4088" s="10"/>
      <c r="Y4088" s="27"/>
      <c r="Z4088" s="3"/>
      <c r="AA4088" s="1"/>
      <c r="AB4088" s="10"/>
      <c r="AC4088" s="3"/>
      <c r="AD4088" s="3"/>
      <c r="AE4088" s="3"/>
      <c r="AF4088" s="10"/>
      <c r="AG4088" s="11"/>
      <c r="AH4088" s="10"/>
      <c r="AI4088" s="1"/>
      <c r="AJ4088" s="1"/>
      <c r="AK4088" s="1"/>
      <c r="AL4088" s="1"/>
      <c r="AM4088" s="1"/>
      <c r="AN4088" s="1"/>
      <c r="AO4088" s="1"/>
      <c r="AP4088" s="1"/>
      <c r="AQ4088" s="1"/>
      <c r="AR4088" s="1"/>
      <c r="AS4088" s="1"/>
      <c r="AT4088" s="1"/>
      <c r="AU4088" s="1"/>
      <c r="AV4088" s="1"/>
      <c r="AW4088" s="1"/>
      <c r="AX4088" s="1"/>
      <c r="AY4088" s="1"/>
      <c r="AZ4088" s="1"/>
      <c r="BA4088" s="1"/>
      <c r="BB4088" s="1"/>
      <c r="BC4088" s="1"/>
      <c r="BD4088" s="1"/>
      <c r="BE4088" s="1"/>
      <c r="BF4088" s="1"/>
      <c r="BG4088" s="1"/>
      <c r="BH4088" s="1"/>
      <c r="BI4088" s="1"/>
      <c r="BJ4088" s="1"/>
      <c r="BK4088" s="1"/>
      <c r="BL4088" s="1"/>
      <c r="BM4088" s="1"/>
      <c r="BN4088" s="1"/>
      <c r="BO4088" s="1"/>
      <c r="BP4088" s="1"/>
      <c r="BQ4088" s="1"/>
      <c r="BR4088" s="1"/>
      <c r="BS4088" s="1"/>
      <c r="BT4088" s="1"/>
      <c r="BU4088" s="1"/>
      <c r="BV4088" s="1"/>
      <c r="BW4088" s="1"/>
      <c r="BX4088" s="1"/>
      <c r="BY4088" s="1"/>
      <c r="BZ4088" s="1"/>
      <c r="CA4088" s="1"/>
      <c r="CB4088" s="1"/>
      <c r="CC4088" s="1"/>
      <c r="CD4088" s="1"/>
      <c r="CE4088" s="1"/>
      <c r="CF4088" s="1"/>
      <c r="CG4088" s="1"/>
      <c r="CH4088" s="1"/>
      <c r="CI4088" s="1"/>
      <c r="CJ4088" s="1"/>
      <c r="CK4088" s="1"/>
      <c r="CL4088" s="1"/>
      <c r="CM4088" s="1"/>
      <c r="CN4088" s="1"/>
      <c r="CO4088" s="1"/>
      <c r="CP4088" s="1"/>
      <c r="CQ4088" s="1"/>
      <c r="CR4088" s="1"/>
      <c r="CS4088" s="1"/>
      <c r="CT4088" s="1"/>
      <c r="CU4088" s="1"/>
      <c r="CV4088" s="1"/>
      <c r="CW4088" s="1"/>
      <c r="CX4088" s="1"/>
      <c r="CY4088" s="1"/>
      <c r="CZ4088" s="1"/>
      <c r="DA4088" s="1"/>
      <c r="DB4088" s="1"/>
      <c r="DC4088" s="1"/>
      <c r="DD4088" s="1"/>
      <c r="DE4088" s="1"/>
      <c r="DF4088" s="1"/>
      <c r="DG4088" s="1"/>
      <c r="DH4088" s="1"/>
      <c r="DI4088" s="1"/>
      <c r="DJ4088" s="1"/>
      <c r="DK4088" s="1"/>
      <c r="DL4088" s="1"/>
      <c r="DM4088" s="1"/>
      <c r="DN4088" s="1"/>
      <c r="DO4088" s="1"/>
      <c r="DP4088" s="1"/>
      <c r="DQ4088" s="1"/>
      <c r="DR4088" s="1"/>
      <c r="DS4088" s="1"/>
      <c r="DT4088" s="1"/>
      <c r="DU4088" s="1"/>
      <c r="DV4088" s="1"/>
      <c r="DW4088" s="1"/>
      <c r="DX4088" s="1"/>
      <c r="DY4088" s="1"/>
      <c r="DZ4088" s="1"/>
      <c r="EA4088" s="1"/>
      <c r="EB4088" s="1"/>
      <c r="EC4088" s="1"/>
      <c r="ED4088" s="1"/>
      <c r="EE4088" s="1"/>
      <c r="EF4088" s="1"/>
      <c r="EG4088" s="1"/>
      <c r="EH4088" s="1"/>
      <c r="EI4088" s="1"/>
      <c r="EJ4088" s="1"/>
      <c r="EK4088" s="1"/>
      <c r="EL4088" s="1"/>
      <c r="EM4088" s="1"/>
      <c r="EN4088" s="1"/>
      <c r="EO4088" s="1"/>
      <c r="EP4088" s="1"/>
      <c r="EQ4088" s="1"/>
      <c r="ER4088" s="1"/>
      <c r="ES4088" s="1"/>
      <c r="ET4088" s="1"/>
      <c r="EU4088" s="1"/>
      <c r="EV4088" s="1"/>
      <c r="EW4088" s="1"/>
      <c r="EX4088" s="1"/>
    </row>
    <row r="4089" spans="1:154" x14ac:dyDescent="0.15">
      <c r="A4089" s="35"/>
      <c r="B4089" s="15"/>
      <c r="C4089" s="7"/>
      <c r="D4089" s="13"/>
      <c r="E4089" s="14"/>
      <c r="F4089" s="14"/>
      <c r="G4089" s="14"/>
      <c r="H4089" s="14"/>
      <c r="I4089" s="13"/>
      <c r="J4089" s="5"/>
      <c r="K4089" s="2"/>
      <c r="L4089" s="17"/>
      <c r="M4089" s="12"/>
      <c r="N4089" s="12"/>
      <c r="O4089" s="17"/>
      <c r="P4089" s="14"/>
      <c r="Q4089" s="14"/>
      <c r="R4089" s="14"/>
      <c r="S4089" s="20"/>
      <c r="T4089" s="14"/>
      <c r="U4089" s="4"/>
      <c r="V4089" s="5"/>
      <c r="W4089" s="10"/>
      <c r="X4089" s="10"/>
      <c r="Y4089" s="27"/>
      <c r="Z4089" s="3"/>
      <c r="AA4089" s="1"/>
      <c r="AB4089" s="10"/>
      <c r="AC4089" s="3"/>
      <c r="AD4089" s="3"/>
      <c r="AE4089" s="3"/>
      <c r="AF4089" s="10"/>
      <c r="AG4089" s="11"/>
      <c r="AH4089" s="10"/>
      <c r="AI4089" s="1"/>
      <c r="AJ4089" s="1"/>
      <c r="AK4089" s="1"/>
      <c r="AL4089" s="1"/>
      <c r="AM4089" s="1"/>
      <c r="AN4089" s="1"/>
      <c r="AO4089" s="1"/>
      <c r="AP4089" s="1"/>
      <c r="AQ4089" s="1"/>
      <c r="AR4089" s="1"/>
      <c r="AS4089" s="1"/>
      <c r="AT4089" s="1"/>
      <c r="AU4089" s="1"/>
      <c r="AV4089" s="1"/>
      <c r="AW4089" s="1"/>
      <c r="AX4089" s="1"/>
      <c r="AY4089" s="1"/>
      <c r="AZ4089" s="1"/>
      <c r="BA4089" s="1"/>
      <c r="BB4089" s="1"/>
      <c r="BC4089" s="1"/>
      <c r="BD4089" s="1"/>
      <c r="BE4089" s="1"/>
      <c r="BF4089" s="1"/>
      <c r="BG4089" s="1"/>
      <c r="BH4089" s="1"/>
      <c r="BI4089" s="1"/>
      <c r="BJ4089" s="1"/>
      <c r="BK4089" s="1"/>
      <c r="BL4089" s="1"/>
      <c r="BM4089" s="1"/>
      <c r="BN4089" s="1"/>
      <c r="BO4089" s="1"/>
      <c r="BP4089" s="1"/>
      <c r="BQ4089" s="1"/>
      <c r="BR4089" s="1"/>
      <c r="BS4089" s="1"/>
      <c r="BT4089" s="1"/>
      <c r="BU4089" s="1"/>
      <c r="BV4089" s="1"/>
      <c r="BW4089" s="1"/>
      <c r="BX4089" s="1"/>
      <c r="BY4089" s="1"/>
      <c r="BZ4089" s="1"/>
      <c r="CA4089" s="1"/>
      <c r="CB4089" s="1"/>
      <c r="CC4089" s="1"/>
      <c r="CD4089" s="1"/>
      <c r="CE4089" s="1"/>
      <c r="CF4089" s="1"/>
      <c r="CG4089" s="1"/>
      <c r="CH4089" s="1"/>
      <c r="CI4089" s="1"/>
      <c r="CJ4089" s="1"/>
      <c r="CK4089" s="1"/>
      <c r="CL4089" s="1"/>
      <c r="CM4089" s="1"/>
      <c r="CN4089" s="1"/>
      <c r="CO4089" s="1"/>
      <c r="CP4089" s="1"/>
      <c r="CQ4089" s="1"/>
      <c r="CR4089" s="1"/>
      <c r="CS4089" s="1"/>
      <c r="CT4089" s="1"/>
      <c r="CU4089" s="1"/>
      <c r="CV4089" s="1"/>
      <c r="CW4089" s="1"/>
      <c r="CX4089" s="1"/>
      <c r="CY4089" s="1"/>
      <c r="CZ4089" s="1"/>
      <c r="DA4089" s="1"/>
      <c r="DB4089" s="1"/>
      <c r="DC4089" s="1"/>
      <c r="DD4089" s="1"/>
      <c r="DE4089" s="1"/>
      <c r="DF4089" s="1"/>
      <c r="DG4089" s="1"/>
      <c r="DH4089" s="1"/>
      <c r="DI4089" s="1"/>
      <c r="DJ4089" s="1"/>
      <c r="DK4089" s="1"/>
      <c r="DL4089" s="1"/>
      <c r="DM4089" s="1"/>
      <c r="DN4089" s="1"/>
      <c r="DO4089" s="1"/>
      <c r="DP4089" s="1"/>
      <c r="DQ4089" s="1"/>
      <c r="DR4089" s="1"/>
      <c r="DS4089" s="1"/>
      <c r="DT4089" s="1"/>
      <c r="DU4089" s="1"/>
      <c r="DV4089" s="1"/>
      <c r="DW4089" s="1"/>
      <c r="DX4089" s="1"/>
      <c r="DY4089" s="1"/>
      <c r="DZ4089" s="1"/>
      <c r="EA4089" s="1"/>
      <c r="EB4089" s="1"/>
      <c r="EC4089" s="1"/>
      <c r="ED4089" s="1"/>
      <c r="EE4089" s="1"/>
      <c r="EF4089" s="1"/>
      <c r="EG4089" s="1"/>
      <c r="EH4089" s="1"/>
      <c r="EI4089" s="1"/>
      <c r="EJ4089" s="1"/>
      <c r="EK4089" s="1"/>
      <c r="EL4089" s="1"/>
      <c r="EM4089" s="1"/>
      <c r="EN4089" s="1"/>
      <c r="EO4089" s="1"/>
      <c r="EP4089" s="1"/>
      <c r="EQ4089" s="1"/>
      <c r="ER4089" s="1"/>
      <c r="ES4089" s="1"/>
      <c r="ET4089" s="1"/>
      <c r="EU4089" s="1"/>
      <c r="EV4089" s="1"/>
      <c r="EW4089" s="1"/>
      <c r="EX4089" s="1"/>
    </row>
    <row r="4090" spans="1:154" x14ac:dyDescent="0.15">
      <c r="A4090" s="35"/>
      <c r="B4090" s="15"/>
      <c r="C4090" s="7"/>
      <c r="D4090" s="13"/>
      <c r="E4090" s="14"/>
      <c r="F4090" s="14"/>
      <c r="G4090" s="14"/>
      <c r="H4090" s="14"/>
      <c r="I4090" s="13"/>
      <c r="J4090" s="5"/>
      <c r="K4090" s="2"/>
      <c r="L4090" s="17"/>
      <c r="M4090" s="12"/>
      <c r="N4090" s="12"/>
      <c r="O4090" s="17"/>
      <c r="P4090" s="14"/>
      <c r="Q4090" s="14"/>
      <c r="R4090" s="14"/>
      <c r="S4090" s="20"/>
      <c r="T4090" s="14"/>
      <c r="U4090" s="4"/>
      <c r="V4090" s="5"/>
      <c r="W4090" s="10"/>
      <c r="X4090" s="10"/>
      <c r="Y4090" s="27"/>
      <c r="Z4090" s="3"/>
      <c r="AA4090" s="1"/>
      <c r="AB4090" s="10"/>
      <c r="AC4090" s="3"/>
      <c r="AD4090" s="3"/>
      <c r="AE4090" s="3"/>
      <c r="AF4090" s="10"/>
      <c r="AG4090" s="11"/>
      <c r="AH4090" s="10"/>
      <c r="AI4090" s="1"/>
      <c r="AJ4090" s="1"/>
      <c r="AK4090" s="1"/>
      <c r="AL4090" s="1"/>
      <c r="AM4090" s="1"/>
      <c r="AN4090" s="1"/>
      <c r="AO4090" s="1"/>
      <c r="AP4090" s="1"/>
      <c r="AQ4090" s="1"/>
      <c r="AR4090" s="1"/>
      <c r="AS4090" s="1"/>
      <c r="AT4090" s="1"/>
      <c r="AU4090" s="1"/>
      <c r="AV4090" s="1"/>
      <c r="AW4090" s="1"/>
      <c r="AX4090" s="1"/>
      <c r="AY4090" s="1"/>
      <c r="AZ4090" s="1"/>
      <c r="BA4090" s="1"/>
      <c r="BB4090" s="1"/>
      <c r="BC4090" s="1"/>
      <c r="BD4090" s="1"/>
      <c r="BE4090" s="1"/>
      <c r="BF4090" s="1"/>
      <c r="BG4090" s="1"/>
      <c r="BH4090" s="1"/>
      <c r="BI4090" s="1"/>
      <c r="BJ4090" s="1"/>
      <c r="BK4090" s="1"/>
      <c r="BL4090" s="1"/>
      <c r="BM4090" s="1"/>
      <c r="BN4090" s="1"/>
      <c r="BO4090" s="1"/>
      <c r="BP4090" s="1"/>
      <c r="BQ4090" s="1"/>
      <c r="BR4090" s="1"/>
      <c r="BS4090" s="1"/>
      <c r="BT4090" s="1"/>
      <c r="BU4090" s="1"/>
      <c r="BV4090" s="1"/>
      <c r="BW4090" s="1"/>
      <c r="BX4090" s="1"/>
      <c r="BY4090" s="1"/>
      <c r="BZ4090" s="1"/>
      <c r="CA4090" s="1"/>
      <c r="CB4090" s="1"/>
      <c r="CC4090" s="1"/>
      <c r="CD4090" s="1"/>
      <c r="CE4090" s="1"/>
      <c r="CF4090" s="1"/>
      <c r="CG4090" s="1"/>
      <c r="CH4090" s="1"/>
      <c r="CI4090" s="1"/>
      <c r="CJ4090" s="1"/>
      <c r="CK4090" s="1"/>
      <c r="CL4090" s="1"/>
      <c r="CM4090" s="1"/>
      <c r="CN4090" s="1"/>
      <c r="CO4090" s="1"/>
      <c r="CP4090" s="1"/>
      <c r="CQ4090" s="1"/>
      <c r="CR4090" s="1"/>
      <c r="CS4090" s="1"/>
      <c r="CT4090" s="1"/>
      <c r="CU4090" s="1"/>
      <c r="CV4090" s="1"/>
      <c r="CW4090" s="1"/>
      <c r="CX4090" s="1"/>
      <c r="CY4090" s="1"/>
      <c r="CZ4090" s="1"/>
      <c r="DA4090" s="1"/>
      <c r="DB4090" s="1"/>
      <c r="DC4090" s="1"/>
      <c r="DD4090" s="1"/>
      <c r="DE4090" s="1"/>
      <c r="DF4090" s="1"/>
      <c r="DG4090" s="1"/>
      <c r="DH4090" s="1"/>
      <c r="DI4090" s="1"/>
      <c r="DJ4090" s="1"/>
      <c r="DK4090" s="1"/>
      <c r="DL4090" s="1"/>
      <c r="DM4090" s="1"/>
      <c r="DN4090" s="1"/>
      <c r="DO4090" s="1"/>
      <c r="DP4090" s="1"/>
      <c r="DQ4090" s="1"/>
      <c r="DR4090" s="1"/>
      <c r="DS4090" s="1"/>
      <c r="DT4090" s="1"/>
      <c r="DU4090" s="1"/>
      <c r="DV4090" s="1"/>
      <c r="DW4090" s="1"/>
      <c r="DX4090" s="1"/>
      <c r="DY4090" s="1"/>
      <c r="DZ4090" s="1"/>
      <c r="EA4090" s="1"/>
      <c r="EB4090" s="1"/>
      <c r="EC4090" s="1"/>
      <c r="ED4090" s="1"/>
      <c r="EE4090" s="1"/>
      <c r="EF4090" s="1"/>
      <c r="EG4090" s="1"/>
      <c r="EH4090" s="1"/>
      <c r="EI4090" s="1"/>
      <c r="EJ4090" s="1"/>
      <c r="EK4090" s="1"/>
      <c r="EL4090" s="1"/>
      <c r="EM4090" s="1"/>
      <c r="EN4090" s="1"/>
      <c r="EO4090" s="1"/>
      <c r="EP4090" s="1"/>
      <c r="EQ4090" s="1"/>
      <c r="ER4090" s="1"/>
      <c r="ES4090" s="1"/>
      <c r="ET4090" s="1"/>
      <c r="EU4090" s="1"/>
      <c r="EV4090" s="1"/>
      <c r="EW4090" s="1"/>
      <c r="EX4090" s="1"/>
    </row>
    <row r="4091" spans="1:154" x14ac:dyDescent="0.15">
      <c r="A4091" s="35"/>
      <c r="B4091" s="15"/>
      <c r="C4091" s="7"/>
      <c r="D4091" s="13"/>
      <c r="E4091" s="14"/>
      <c r="F4091" s="14"/>
      <c r="G4091" s="14"/>
      <c r="H4091" s="14"/>
      <c r="I4091" s="13"/>
      <c r="J4091" s="5"/>
      <c r="K4091" s="2"/>
      <c r="L4091" s="17"/>
      <c r="M4091" s="12"/>
      <c r="N4091" s="12"/>
      <c r="O4091" s="17"/>
      <c r="P4091" s="14"/>
      <c r="Q4091" s="14"/>
      <c r="R4091" s="14"/>
      <c r="S4091" s="20"/>
      <c r="T4091" s="14"/>
      <c r="U4091" s="4"/>
      <c r="V4091" s="5"/>
      <c r="W4091" s="10"/>
      <c r="X4091" s="10"/>
      <c r="Y4091" s="27"/>
      <c r="Z4091" s="3"/>
      <c r="AA4091" s="1"/>
      <c r="AB4091" s="10"/>
      <c r="AC4091" s="3"/>
      <c r="AD4091" s="3"/>
      <c r="AE4091" s="3"/>
      <c r="AF4091" s="10"/>
      <c r="AG4091" s="11"/>
      <c r="AH4091" s="10"/>
      <c r="AI4091" s="1"/>
      <c r="AJ4091" s="1"/>
      <c r="AK4091" s="1"/>
      <c r="AL4091" s="1"/>
      <c r="AM4091" s="1"/>
      <c r="AN4091" s="1"/>
      <c r="AO4091" s="1"/>
      <c r="AP4091" s="1"/>
      <c r="AQ4091" s="1"/>
      <c r="AR4091" s="1"/>
      <c r="AS4091" s="1"/>
      <c r="AT4091" s="1"/>
      <c r="AU4091" s="1"/>
      <c r="AV4091" s="1"/>
      <c r="AW4091" s="1"/>
      <c r="AX4091" s="1"/>
      <c r="AY4091" s="1"/>
      <c r="AZ4091" s="1"/>
      <c r="BA4091" s="1"/>
      <c r="BB4091" s="1"/>
      <c r="BC4091" s="1"/>
      <c r="BD4091" s="1"/>
      <c r="BE4091" s="1"/>
      <c r="BF4091" s="1"/>
      <c r="BG4091" s="1"/>
      <c r="BH4091" s="1"/>
      <c r="BI4091" s="1"/>
      <c r="BJ4091" s="1"/>
      <c r="BK4091" s="1"/>
      <c r="BL4091" s="1"/>
      <c r="BM4091" s="1"/>
      <c r="BN4091" s="1"/>
      <c r="BO4091" s="1"/>
      <c r="BP4091" s="1"/>
      <c r="BQ4091" s="1"/>
      <c r="BR4091" s="1"/>
      <c r="BS4091" s="1"/>
      <c r="BT4091" s="1"/>
      <c r="BU4091" s="1"/>
      <c r="BV4091" s="1"/>
      <c r="BW4091" s="1"/>
      <c r="BX4091" s="1"/>
      <c r="BY4091" s="1"/>
      <c r="BZ4091" s="1"/>
      <c r="CA4091" s="1"/>
      <c r="CB4091" s="1"/>
      <c r="CC4091" s="1"/>
      <c r="CD4091" s="1"/>
      <c r="CE4091" s="1"/>
      <c r="CF4091" s="1"/>
      <c r="CG4091" s="1"/>
      <c r="CH4091" s="1"/>
      <c r="CI4091" s="1"/>
      <c r="CJ4091" s="1"/>
      <c r="CK4091" s="1"/>
      <c r="CL4091" s="1"/>
      <c r="CM4091" s="1"/>
      <c r="CN4091" s="1"/>
      <c r="CO4091" s="1"/>
      <c r="CP4091" s="1"/>
      <c r="CQ4091" s="1"/>
      <c r="CR4091" s="1"/>
      <c r="CS4091" s="1"/>
      <c r="CT4091" s="1"/>
      <c r="CU4091" s="1"/>
      <c r="CV4091" s="1"/>
      <c r="CW4091" s="1"/>
      <c r="CX4091" s="1"/>
      <c r="CY4091" s="1"/>
      <c r="CZ4091" s="1"/>
      <c r="DA4091" s="1"/>
      <c r="DB4091" s="1"/>
      <c r="DC4091" s="1"/>
      <c r="DD4091" s="1"/>
      <c r="DE4091" s="1"/>
      <c r="DF4091" s="1"/>
      <c r="DG4091" s="1"/>
      <c r="DH4091" s="1"/>
      <c r="DI4091" s="1"/>
      <c r="DJ4091" s="1"/>
      <c r="DK4091" s="1"/>
      <c r="DL4091" s="1"/>
      <c r="DM4091" s="1"/>
      <c r="DN4091" s="1"/>
      <c r="DO4091" s="1"/>
      <c r="DP4091" s="1"/>
      <c r="DQ4091" s="1"/>
      <c r="DR4091" s="1"/>
      <c r="DS4091" s="1"/>
      <c r="DT4091" s="1"/>
      <c r="DU4091" s="1"/>
      <c r="DV4091" s="1"/>
      <c r="DW4091" s="1"/>
      <c r="DX4091" s="1"/>
      <c r="DY4091" s="1"/>
      <c r="DZ4091" s="1"/>
      <c r="EA4091" s="1"/>
      <c r="EB4091" s="1"/>
      <c r="EC4091" s="1"/>
      <c r="ED4091" s="1"/>
      <c r="EE4091" s="1"/>
      <c r="EF4091" s="1"/>
      <c r="EG4091" s="1"/>
      <c r="EH4091" s="1"/>
      <c r="EI4091" s="1"/>
      <c r="EJ4091" s="1"/>
      <c r="EK4091" s="1"/>
      <c r="EL4091" s="1"/>
      <c r="EM4091" s="1"/>
      <c r="EN4091" s="1"/>
      <c r="EO4091" s="1"/>
      <c r="EP4091" s="1"/>
      <c r="EQ4091" s="1"/>
      <c r="ER4091" s="1"/>
      <c r="ES4091" s="1"/>
      <c r="ET4091" s="1"/>
      <c r="EU4091" s="1"/>
      <c r="EV4091" s="1"/>
      <c r="EW4091" s="1"/>
      <c r="EX4091" s="1"/>
    </row>
    <row r="4092" spans="1:154" x14ac:dyDescent="0.15">
      <c r="A4092" s="35"/>
      <c r="B4092" s="15"/>
      <c r="C4092" s="7"/>
      <c r="D4092" s="13"/>
      <c r="E4092" s="14"/>
      <c r="F4092" s="14"/>
      <c r="G4092" s="14"/>
      <c r="H4092" s="14"/>
      <c r="I4092" s="13"/>
      <c r="J4092" s="5"/>
      <c r="K4092" s="2"/>
      <c r="L4092" s="17"/>
      <c r="M4092" s="12"/>
      <c r="N4092" s="12"/>
      <c r="O4092" s="17"/>
      <c r="P4092" s="14"/>
      <c r="Q4092" s="14"/>
      <c r="R4092" s="14"/>
      <c r="S4092" s="20"/>
      <c r="T4092" s="14"/>
      <c r="U4092" s="4"/>
      <c r="V4092" s="5"/>
      <c r="W4092" s="10"/>
      <c r="X4092" s="10"/>
      <c r="Y4092" s="27"/>
      <c r="Z4092" s="3"/>
      <c r="AA4092" s="1"/>
      <c r="AB4092" s="10"/>
      <c r="AC4092" s="3"/>
      <c r="AD4092" s="3"/>
      <c r="AE4092" s="3"/>
      <c r="AF4092" s="10"/>
      <c r="AG4092" s="11"/>
      <c r="AH4092" s="10"/>
      <c r="AI4092" s="1"/>
      <c r="AJ4092" s="1"/>
      <c r="AK4092" s="1"/>
      <c r="AL4092" s="1"/>
      <c r="AM4092" s="1"/>
      <c r="AN4092" s="1"/>
      <c r="AO4092" s="1"/>
      <c r="AP4092" s="1"/>
      <c r="AQ4092" s="1"/>
      <c r="AR4092" s="1"/>
      <c r="AS4092" s="1"/>
      <c r="AT4092" s="1"/>
      <c r="AU4092" s="1"/>
      <c r="AV4092" s="1"/>
      <c r="AW4092" s="1"/>
      <c r="AX4092" s="1"/>
      <c r="AY4092" s="1"/>
      <c r="AZ4092" s="1"/>
      <c r="BA4092" s="1"/>
      <c r="BB4092" s="1"/>
      <c r="BC4092" s="1"/>
      <c r="BD4092" s="1"/>
      <c r="BE4092" s="1"/>
      <c r="BF4092" s="1"/>
      <c r="BG4092" s="1"/>
      <c r="BH4092" s="1"/>
      <c r="BI4092" s="1"/>
      <c r="BJ4092" s="1"/>
      <c r="BK4092" s="1"/>
      <c r="BL4092" s="1"/>
      <c r="BM4092" s="1"/>
      <c r="BN4092" s="1"/>
      <c r="BO4092" s="1"/>
      <c r="BP4092" s="1"/>
      <c r="BQ4092" s="1"/>
      <c r="BR4092" s="1"/>
      <c r="BS4092" s="1"/>
      <c r="BT4092" s="1"/>
      <c r="BU4092" s="1"/>
      <c r="BV4092" s="1"/>
      <c r="BW4092" s="1"/>
      <c r="BX4092" s="1"/>
      <c r="BY4092" s="1"/>
      <c r="BZ4092" s="1"/>
      <c r="CA4092" s="1"/>
      <c r="CB4092" s="1"/>
      <c r="CC4092" s="1"/>
      <c r="CD4092" s="1"/>
      <c r="CE4092" s="1"/>
      <c r="CF4092" s="1"/>
      <c r="CG4092" s="1"/>
      <c r="CH4092" s="1"/>
      <c r="CI4092" s="1"/>
      <c r="CJ4092" s="1"/>
      <c r="CK4092" s="1"/>
      <c r="CL4092" s="1"/>
      <c r="CM4092" s="1"/>
      <c r="CN4092" s="1"/>
      <c r="CO4092" s="1"/>
      <c r="CP4092" s="1"/>
      <c r="CQ4092" s="1"/>
      <c r="CR4092" s="1"/>
      <c r="CS4092" s="1"/>
      <c r="CT4092" s="1"/>
      <c r="CU4092" s="1"/>
      <c r="CV4092" s="1"/>
      <c r="CW4092" s="1"/>
      <c r="CX4092" s="1"/>
      <c r="CY4092" s="1"/>
      <c r="CZ4092" s="1"/>
      <c r="DA4092" s="1"/>
      <c r="DB4092" s="1"/>
      <c r="DC4092" s="1"/>
      <c r="DD4092" s="1"/>
      <c r="DE4092" s="1"/>
      <c r="DF4092" s="1"/>
      <c r="DG4092" s="1"/>
      <c r="DH4092" s="1"/>
      <c r="DI4092" s="1"/>
      <c r="DJ4092" s="1"/>
      <c r="DK4092" s="1"/>
      <c r="DL4092" s="1"/>
      <c r="DM4092" s="1"/>
      <c r="DN4092" s="1"/>
      <c r="DO4092" s="1"/>
      <c r="DP4092" s="1"/>
      <c r="DQ4092" s="1"/>
      <c r="DR4092" s="1"/>
      <c r="DS4092" s="1"/>
      <c r="DT4092" s="1"/>
      <c r="DU4092" s="1"/>
      <c r="DV4092" s="1"/>
      <c r="DW4092" s="1"/>
      <c r="DX4092" s="1"/>
      <c r="DY4092" s="1"/>
      <c r="DZ4092" s="1"/>
      <c r="EA4092" s="1"/>
      <c r="EB4092" s="1"/>
      <c r="EC4092" s="1"/>
      <c r="ED4092" s="1"/>
      <c r="EE4092" s="1"/>
      <c r="EF4092" s="1"/>
      <c r="EG4092" s="1"/>
      <c r="EH4092" s="1"/>
      <c r="EI4092" s="1"/>
      <c r="EJ4092" s="1"/>
      <c r="EK4092" s="1"/>
      <c r="EL4092" s="1"/>
      <c r="EM4092" s="1"/>
      <c r="EN4092" s="1"/>
      <c r="EO4092" s="1"/>
      <c r="EP4092" s="1"/>
      <c r="EQ4092" s="1"/>
      <c r="ER4092" s="1"/>
      <c r="ES4092" s="1"/>
      <c r="ET4092" s="1"/>
      <c r="EU4092" s="1"/>
      <c r="EV4092" s="1"/>
      <c r="EW4092" s="1"/>
      <c r="EX4092" s="1"/>
    </row>
    <row r="4093" spans="1:154" x14ac:dyDescent="0.15">
      <c r="A4093" s="35"/>
      <c r="B4093" s="15"/>
      <c r="C4093" s="7"/>
      <c r="D4093" s="13"/>
      <c r="E4093" s="14"/>
      <c r="F4093" s="14"/>
      <c r="G4093" s="14"/>
      <c r="H4093" s="14"/>
      <c r="I4093" s="13"/>
      <c r="J4093" s="5"/>
      <c r="K4093" s="2"/>
      <c r="L4093" s="17"/>
      <c r="M4093" s="12"/>
      <c r="N4093" s="12"/>
      <c r="O4093" s="17"/>
      <c r="P4093" s="14"/>
      <c r="Q4093" s="14"/>
      <c r="R4093" s="14"/>
      <c r="S4093" s="20"/>
      <c r="T4093" s="14"/>
      <c r="U4093" s="4"/>
      <c r="V4093" s="5"/>
      <c r="W4093" s="10"/>
      <c r="X4093" s="10"/>
      <c r="Y4093" s="27"/>
      <c r="Z4093" s="3"/>
      <c r="AA4093" s="1"/>
      <c r="AB4093" s="10"/>
      <c r="AC4093" s="3"/>
      <c r="AD4093" s="3"/>
      <c r="AE4093" s="3"/>
      <c r="AF4093" s="10"/>
      <c r="AG4093" s="11"/>
      <c r="AH4093" s="10"/>
      <c r="AI4093" s="1"/>
      <c r="AJ4093" s="1"/>
      <c r="AK4093" s="1"/>
      <c r="AL4093" s="1"/>
      <c r="AM4093" s="1"/>
      <c r="AN4093" s="1"/>
      <c r="AO4093" s="1"/>
      <c r="AP4093" s="1"/>
      <c r="AQ4093" s="1"/>
      <c r="AR4093" s="1"/>
      <c r="AS4093" s="1"/>
      <c r="AT4093" s="1"/>
      <c r="AU4093" s="1"/>
      <c r="AV4093" s="1"/>
      <c r="AW4093" s="1"/>
      <c r="AX4093" s="1"/>
      <c r="AY4093" s="1"/>
      <c r="AZ4093" s="1"/>
      <c r="BA4093" s="1"/>
      <c r="BB4093" s="1"/>
      <c r="BC4093" s="1"/>
      <c r="BD4093" s="1"/>
      <c r="BE4093" s="1"/>
      <c r="BF4093" s="1"/>
      <c r="BG4093" s="1"/>
      <c r="BH4093" s="1"/>
      <c r="BI4093" s="1"/>
      <c r="BJ4093" s="1"/>
      <c r="BK4093" s="1"/>
      <c r="BL4093" s="1"/>
      <c r="BM4093" s="1"/>
      <c r="BN4093" s="1"/>
      <c r="BO4093" s="1"/>
      <c r="BP4093" s="1"/>
      <c r="BQ4093" s="1"/>
      <c r="BR4093" s="1"/>
      <c r="BS4093" s="1"/>
      <c r="BT4093" s="1"/>
      <c r="BU4093" s="1"/>
      <c r="BV4093" s="1"/>
      <c r="BW4093" s="1"/>
      <c r="BX4093" s="1"/>
      <c r="BY4093" s="1"/>
      <c r="BZ4093" s="1"/>
      <c r="CA4093" s="1"/>
      <c r="CB4093" s="1"/>
      <c r="CC4093" s="1"/>
      <c r="CD4093" s="1"/>
      <c r="CE4093" s="1"/>
      <c r="CF4093" s="1"/>
      <c r="CG4093" s="1"/>
      <c r="CH4093" s="1"/>
      <c r="CI4093" s="1"/>
      <c r="CJ4093" s="1"/>
      <c r="CK4093" s="1"/>
      <c r="CL4093" s="1"/>
      <c r="CM4093" s="1"/>
      <c r="CN4093" s="1"/>
      <c r="CO4093" s="1"/>
      <c r="CP4093" s="1"/>
      <c r="CQ4093" s="1"/>
      <c r="CR4093" s="1"/>
      <c r="CS4093" s="1"/>
      <c r="CT4093" s="1"/>
      <c r="CU4093" s="1"/>
      <c r="CV4093" s="1"/>
      <c r="CW4093" s="1"/>
      <c r="CX4093" s="1"/>
      <c r="CY4093" s="1"/>
      <c r="CZ4093" s="1"/>
      <c r="DA4093" s="1"/>
      <c r="DB4093" s="1"/>
      <c r="DC4093" s="1"/>
      <c r="DD4093" s="1"/>
      <c r="DE4093" s="1"/>
      <c r="DF4093" s="1"/>
      <c r="DG4093" s="1"/>
      <c r="DH4093" s="1"/>
      <c r="DI4093" s="1"/>
      <c r="DJ4093" s="1"/>
      <c r="DK4093" s="1"/>
      <c r="DL4093" s="1"/>
      <c r="DM4093" s="1"/>
      <c r="DN4093" s="1"/>
      <c r="DO4093" s="1"/>
      <c r="DP4093" s="1"/>
      <c r="DQ4093" s="1"/>
      <c r="DR4093" s="1"/>
      <c r="DS4093" s="1"/>
      <c r="DT4093" s="1"/>
      <c r="DU4093" s="1"/>
      <c r="DV4093" s="1"/>
      <c r="DW4093" s="1"/>
      <c r="DX4093" s="1"/>
      <c r="DY4093" s="1"/>
      <c r="DZ4093" s="1"/>
      <c r="EA4093" s="1"/>
      <c r="EB4093" s="1"/>
      <c r="EC4093" s="1"/>
      <c r="ED4093" s="1"/>
      <c r="EE4093" s="1"/>
      <c r="EF4093" s="1"/>
      <c r="EG4093" s="1"/>
      <c r="EH4093" s="1"/>
      <c r="EI4093" s="1"/>
      <c r="EJ4093" s="1"/>
      <c r="EK4093" s="1"/>
      <c r="EL4093" s="1"/>
      <c r="EM4093" s="1"/>
      <c r="EN4093" s="1"/>
      <c r="EO4093" s="1"/>
      <c r="EP4093" s="1"/>
      <c r="EQ4093" s="1"/>
      <c r="ER4093" s="1"/>
      <c r="ES4093" s="1"/>
      <c r="ET4093" s="1"/>
      <c r="EU4093" s="1"/>
      <c r="EV4093" s="1"/>
      <c r="EW4093" s="1"/>
      <c r="EX4093" s="1"/>
    </row>
    <row r="4094" spans="1:154" x14ac:dyDescent="0.15">
      <c r="A4094" s="35"/>
      <c r="B4094" s="15"/>
      <c r="C4094" s="7"/>
      <c r="D4094" s="13"/>
      <c r="E4094" s="14"/>
      <c r="F4094" s="14"/>
      <c r="G4094" s="14"/>
      <c r="H4094" s="14"/>
      <c r="I4094" s="13"/>
      <c r="J4094" s="5"/>
      <c r="K4094" s="2"/>
      <c r="L4094" s="17"/>
      <c r="M4094" s="12"/>
      <c r="N4094" s="12"/>
      <c r="O4094" s="17"/>
      <c r="P4094" s="14"/>
      <c r="Q4094" s="14"/>
      <c r="R4094" s="14"/>
      <c r="S4094" s="20"/>
      <c r="T4094" s="14"/>
      <c r="U4094" s="4"/>
      <c r="V4094" s="5"/>
      <c r="W4094" s="10"/>
      <c r="X4094" s="10"/>
      <c r="Y4094" s="27"/>
      <c r="Z4094" s="3"/>
      <c r="AA4094" s="1"/>
      <c r="AB4094" s="10"/>
      <c r="AC4094" s="3"/>
      <c r="AD4094" s="3"/>
      <c r="AE4094" s="3"/>
      <c r="AF4094" s="10"/>
      <c r="AG4094" s="11"/>
      <c r="AH4094" s="10"/>
      <c r="AI4094" s="1"/>
      <c r="AJ4094" s="1"/>
      <c r="AK4094" s="1"/>
      <c r="AL4094" s="1"/>
      <c r="AM4094" s="1"/>
      <c r="AN4094" s="1"/>
      <c r="AO4094" s="1"/>
      <c r="AP4094" s="1"/>
      <c r="AQ4094" s="1"/>
      <c r="AR4094" s="1"/>
      <c r="AS4094" s="1"/>
      <c r="AT4094" s="1"/>
      <c r="AU4094" s="1"/>
      <c r="AV4094" s="1"/>
      <c r="AW4094" s="1"/>
      <c r="AX4094" s="1"/>
      <c r="AY4094" s="1"/>
      <c r="AZ4094" s="1"/>
      <c r="BA4094" s="1"/>
      <c r="BB4094" s="1"/>
      <c r="BC4094" s="1"/>
      <c r="BD4094" s="1"/>
      <c r="BE4094" s="1"/>
      <c r="BF4094" s="1"/>
      <c r="BG4094" s="1"/>
      <c r="BH4094" s="1"/>
      <c r="BI4094" s="1"/>
      <c r="BJ4094" s="1"/>
      <c r="BK4094" s="1"/>
      <c r="BL4094" s="1"/>
      <c r="BM4094" s="1"/>
      <c r="BN4094" s="1"/>
      <c r="BO4094" s="1"/>
      <c r="BP4094" s="1"/>
      <c r="BQ4094" s="1"/>
      <c r="BR4094" s="1"/>
      <c r="BS4094" s="1"/>
      <c r="BT4094" s="1"/>
      <c r="BU4094" s="1"/>
      <c r="BV4094" s="1"/>
      <c r="BW4094" s="1"/>
      <c r="BX4094" s="1"/>
      <c r="BY4094" s="1"/>
      <c r="BZ4094" s="1"/>
      <c r="CA4094" s="1"/>
      <c r="CB4094" s="1"/>
      <c r="CC4094" s="1"/>
      <c r="CD4094" s="1"/>
      <c r="CE4094" s="1"/>
      <c r="CF4094" s="1"/>
      <c r="CG4094" s="1"/>
      <c r="CH4094" s="1"/>
      <c r="CI4094" s="1"/>
      <c r="CJ4094" s="1"/>
      <c r="CK4094" s="1"/>
      <c r="CL4094" s="1"/>
      <c r="CM4094" s="1"/>
      <c r="CN4094" s="1"/>
      <c r="CO4094" s="1"/>
      <c r="CP4094" s="1"/>
      <c r="CQ4094" s="1"/>
      <c r="CR4094" s="1"/>
      <c r="CS4094" s="1"/>
      <c r="CT4094" s="1"/>
      <c r="CU4094" s="1"/>
      <c r="CV4094" s="1"/>
      <c r="CW4094" s="1"/>
      <c r="CX4094" s="1"/>
      <c r="CY4094" s="1"/>
      <c r="CZ4094" s="1"/>
      <c r="DA4094" s="1"/>
      <c r="DB4094" s="1"/>
      <c r="DC4094" s="1"/>
      <c r="DD4094" s="1"/>
      <c r="DE4094" s="1"/>
      <c r="DF4094" s="1"/>
      <c r="DG4094" s="1"/>
      <c r="DH4094" s="1"/>
      <c r="DI4094" s="1"/>
      <c r="DJ4094" s="1"/>
      <c r="DK4094" s="1"/>
      <c r="DL4094" s="1"/>
      <c r="DM4094" s="1"/>
      <c r="DN4094" s="1"/>
      <c r="DO4094" s="1"/>
      <c r="DP4094" s="1"/>
      <c r="DQ4094" s="1"/>
      <c r="DR4094" s="1"/>
      <c r="DS4094" s="1"/>
      <c r="DT4094" s="1"/>
      <c r="DU4094" s="1"/>
      <c r="DV4094" s="1"/>
      <c r="DW4094" s="1"/>
      <c r="DX4094" s="1"/>
      <c r="DY4094" s="1"/>
      <c r="DZ4094" s="1"/>
      <c r="EA4094" s="1"/>
      <c r="EB4094" s="1"/>
      <c r="EC4094" s="1"/>
      <c r="ED4094" s="1"/>
      <c r="EE4094" s="1"/>
      <c r="EF4094" s="1"/>
      <c r="EG4094" s="1"/>
      <c r="EH4094" s="1"/>
      <c r="EI4094" s="1"/>
      <c r="EJ4094" s="1"/>
      <c r="EK4094" s="1"/>
      <c r="EL4094" s="1"/>
      <c r="EM4094" s="1"/>
      <c r="EN4094" s="1"/>
      <c r="EO4094" s="1"/>
      <c r="EP4094" s="1"/>
      <c r="EQ4094" s="1"/>
      <c r="ER4094" s="1"/>
      <c r="ES4094" s="1"/>
      <c r="ET4094" s="1"/>
      <c r="EU4094" s="1"/>
      <c r="EV4094" s="1"/>
      <c r="EW4094" s="1"/>
      <c r="EX4094" s="1"/>
    </row>
    <row r="4095" spans="1:154" x14ac:dyDescent="0.15">
      <c r="A4095" s="35"/>
      <c r="B4095" s="15"/>
      <c r="C4095" s="7"/>
      <c r="D4095" s="13"/>
      <c r="E4095" s="14"/>
      <c r="F4095" s="14"/>
      <c r="G4095" s="14"/>
      <c r="H4095" s="14"/>
      <c r="I4095" s="13"/>
      <c r="J4095" s="5"/>
      <c r="K4095" s="2"/>
      <c r="L4095" s="17"/>
      <c r="M4095" s="12"/>
      <c r="N4095" s="12"/>
      <c r="O4095" s="17"/>
      <c r="P4095" s="14"/>
      <c r="Q4095" s="14"/>
      <c r="R4095" s="14"/>
      <c r="S4095" s="20"/>
      <c r="T4095" s="14"/>
      <c r="U4095" s="4"/>
      <c r="V4095" s="5"/>
      <c r="W4095" s="10"/>
      <c r="X4095" s="10"/>
      <c r="Y4095" s="27"/>
      <c r="Z4095" s="3"/>
      <c r="AA4095" s="1"/>
      <c r="AB4095" s="10"/>
      <c r="AC4095" s="3"/>
      <c r="AD4095" s="3"/>
      <c r="AE4095" s="3"/>
      <c r="AF4095" s="10"/>
      <c r="AG4095" s="11"/>
      <c r="AH4095" s="10"/>
      <c r="AI4095" s="1"/>
      <c r="AJ4095" s="1"/>
      <c r="AK4095" s="1"/>
      <c r="AL4095" s="1"/>
      <c r="AM4095" s="1"/>
      <c r="AN4095" s="1"/>
      <c r="AO4095" s="1"/>
      <c r="AP4095" s="1"/>
      <c r="AQ4095" s="1"/>
      <c r="AR4095" s="1"/>
      <c r="AS4095" s="1"/>
      <c r="AT4095" s="1"/>
      <c r="AU4095" s="1"/>
      <c r="AV4095" s="1"/>
      <c r="AW4095" s="1"/>
      <c r="AX4095" s="1"/>
      <c r="AY4095" s="1"/>
      <c r="AZ4095" s="1"/>
      <c r="BA4095" s="1"/>
      <c r="BB4095" s="1"/>
      <c r="BC4095" s="1"/>
      <c r="BD4095" s="1"/>
      <c r="BE4095" s="1"/>
      <c r="BF4095" s="1"/>
      <c r="BG4095" s="1"/>
      <c r="BH4095" s="1"/>
      <c r="BI4095" s="1"/>
      <c r="BJ4095" s="1"/>
      <c r="BK4095" s="1"/>
      <c r="BL4095" s="1"/>
      <c r="BM4095" s="1"/>
      <c r="BN4095" s="1"/>
      <c r="BO4095" s="1"/>
      <c r="BP4095" s="1"/>
      <c r="BQ4095" s="1"/>
      <c r="BR4095" s="1"/>
      <c r="BS4095" s="1"/>
      <c r="BT4095" s="1"/>
      <c r="BU4095" s="1"/>
      <c r="BV4095" s="1"/>
      <c r="BW4095" s="1"/>
      <c r="BX4095" s="1"/>
      <c r="BY4095" s="1"/>
      <c r="BZ4095" s="1"/>
      <c r="CA4095" s="1"/>
      <c r="CB4095" s="1"/>
      <c r="CC4095" s="1"/>
      <c r="CD4095" s="1"/>
      <c r="CE4095" s="1"/>
      <c r="CF4095" s="1"/>
      <c r="CG4095" s="1"/>
      <c r="CH4095" s="1"/>
      <c r="CI4095" s="1"/>
      <c r="CJ4095" s="1"/>
      <c r="CK4095" s="1"/>
      <c r="CL4095" s="1"/>
      <c r="CM4095" s="1"/>
      <c r="CN4095" s="1"/>
      <c r="CO4095" s="1"/>
      <c r="CP4095" s="1"/>
      <c r="CQ4095" s="1"/>
      <c r="CR4095" s="1"/>
      <c r="CS4095" s="1"/>
      <c r="CT4095" s="1"/>
      <c r="CU4095" s="1"/>
      <c r="CV4095" s="1"/>
      <c r="CW4095" s="1"/>
      <c r="CX4095" s="1"/>
      <c r="CY4095" s="1"/>
      <c r="CZ4095" s="1"/>
      <c r="DA4095" s="1"/>
      <c r="DB4095" s="1"/>
      <c r="DC4095" s="1"/>
      <c r="DD4095" s="1"/>
      <c r="DE4095" s="1"/>
      <c r="DF4095" s="1"/>
      <c r="DG4095" s="1"/>
      <c r="DH4095" s="1"/>
      <c r="DI4095" s="1"/>
      <c r="DJ4095" s="1"/>
      <c r="DK4095" s="1"/>
      <c r="DL4095" s="1"/>
      <c r="DM4095" s="1"/>
      <c r="DN4095" s="1"/>
      <c r="DO4095" s="1"/>
      <c r="DP4095" s="1"/>
      <c r="DQ4095" s="1"/>
      <c r="DR4095" s="1"/>
      <c r="DS4095" s="1"/>
      <c r="DT4095" s="1"/>
      <c r="DU4095" s="1"/>
      <c r="DV4095" s="1"/>
      <c r="DW4095" s="1"/>
      <c r="DX4095" s="1"/>
      <c r="DY4095" s="1"/>
      <c r="DZ4095" s="1"/>
      <c r="EA4095" s="1"/>
      <c r="EB4095" s="1"/>
      <c r="EC4095" s="1"/>
      <c r="ED4095" s="1"/>
      <c r="EE4095" s="1"/>
      <c r="EF4095" s="1"/>
      <c r="EG4095" s="1"/>
      <c r="EH4095" s="1"/>
      <c r="EI4095" s="1"/>
      <c r="EJ4095" s="1"/>
      <c r="EK4095" s="1"/>
      <c r="EL4095" s="1"/>
      <c r="EM4095" s="1"/>
      <c r="EN4095" s="1"/>
      <c r="EO4095" s="1"/>
      <c r="EP4095" s="1"/>
      <c r="EQ4095" s="1"/>
      <c r="ER4095" s="1"/>
      <c r="ES4095" s="1"/>
      <c r="ET4095" s="1"/>
      <c r="EU4095" s="1"/>
      <c r="EV4095" s="1"/>
      <c r="EW4095" s="1"/>
      <c r="EX4095" s="1"/>
    </row>
    <row r="4096" spans="1:154" x14ac:dyDescent="0.15">
      <c r="A4096" s="35"/>
      <c r="B4096" s="15"/>
      <c r="C4096" s="7"/>
      <c r="D4096" s="13"/>
      <c r="E4096" s="14"/>
      <c r="F4096" s="14"/>
      <c r="G4096" s="14"/>
      <c r="H4096" s="14"/>
      <c r="I4096" s="13"/>
      <c r="J4096" s="5"/>
      <c r="K4096" s="2"/>
      <c r="L4096" s="17"/>
      <c r="M4096" s="12"/>
      <c r="N4096" s="12"/>
      <c r="O4096" s="17"/>
      <c r="P4096" s="14"/>
      <c r="Q4096" s="14"/>
      <c r="R4096" s="14"/>
      <c r="S4096" s="20"/>
      <c r="T4096" s="14"/>
      <c r="U4096" s="4"/>
      <c r="V4096" s="5"/>
      <c r="W4096" s="10"/>
      <c r="X4096" s="10"/>
      <c r="Y4096" s="27"/>
      <c r="Z4096" s="3"/>
      <c r="AA4096" s="1"/>
      <c r="AB4096" s="10"/>
      <c r="AC4096" s="3"/>
      <c r="AD4096" s="3"/>
      <c r="AE4096" s="3"/>
      <c r="AF4096" s="10"/>
      <c r="AG4096" s="11"/>
      <c r="AH4096" s="10"/>
      <c r="AI4096" s="1"/>
      <c r="AJ4096" s="1"/>
      <c r="AK4096" s="1"/>
      <c r="AL4096" s="1"/>
      <c r="AM4096" s="1"/>
      <c r="AN4096" s="1"/>
      <c r="AO4096" s="1"/>
      <c r="AP4096" s="1"/>
      <c r="AQ4096" s="1"/>
      <c r="AR4096" s="1"/>
      <c r="AS4096" s="1"/>
      <c r="AT4096" s="1"/>
      <c r="AU4096" s="1"/>
      <c r="AV4096" s="1"/>
      <c r="AW4096" s="1"/>
      <c r="AX4096" s="1"/>
      <c r="AY4096" s="1"/>
      <c r="AZ4096" s="1"/>
      <c r="BA4096" s="1"/>
      <c r="BB4096" s="1"/>
      <c r="BC4096" s="1"/>
      <c r="BD4096" s="1"/>
      <c r="BE4096" s="1"/>
      <c r="BF4096" s="1"/>
      <c r="BG4096" s="1"/>
      <c r="BH4096" s="1"/>
      <c r="BI4096" s="1"/>
      <c r="BJ4096" s="1"/>
      <c r="BK4096" s="1"/>
      <c r="BL4096" s="1"/>
      <c r="BM4096" s="1"/>
      <c r="BN4096" s="1"/>
      <c r="BO4096" s="1"/>
      <c r="BP4096" s="1"/>
      <c r="BQ4096" s="1"/>
      <c r="BR4096" s="1"/>
      <c r="BS4096" s="1"/>
      <c r="BT4096" s="1"/>
      <c r="BU4096" s="1"/>
      <c r="BV4096" s="1"/>
      <c r="BW4096" s="1"/>
      <c r="BX4096" s="1"/>
      <c r="BY4096" s="1"/>
      <c r="BZ4096" s="1"/>
      <c r="CA4096" s="1"/>
      <c r="CB4096" s="1"/>
      <c r="CC4096" s="1"/>
      <c r="CD4096" s="1"/>
      <c r="CE4096" s="1"/>
      <c r="CF4096" s="1"/>
      <c r="CG4096" s="1"/>
      <c r="CH4096" s="1"/>
      <c r="CI4096" s="1"/>
      <c r="CJ4096" s="1"/>
      <c r="CK4096" s="1"/>
      <c r="CL4096" s="1"/>
      <c r="CM4096" s="1"/>
      <c r="CN4096" s="1"/>
      <c r="CO4096" s="1"/>
      <c r="CP4096" s="1"/>
      <c r="CQ4096" s="1"/>
      <c r="CR4096" s="1"/>
      <c r="CS4096" s="1"/>
      <c r="CT4096" s="1"/>
      <c r="CU4096" s="1"/>
      <c r="CV4096" s="1"/>
      <c r="CW4096" s="1"/>
      <c r="CX4096" s="1"/>
      <c r="CY4096" s="1"/>
      <c r="CZ4096" s="1"/>
      <c r="DA4096" s="1"/>
      <c r="DB4096" s="1"/>
      <c r="DC4096" s="1"/>
      <c r="DD4096" s="1"/>
      <c r="DE4096" s="1"/>
      <c r="DF4096" s="1"/>
      <c r="DG4096" s="1"/>
      <c r="DH4096" s="1"/>
      <c r="DI4096" s="1"/>
      <c r="DJ4096" s="1"/>
      <c r="DK4096" s="1"/>
      <c r="DL4096" s="1"/>
      <c r="DM4096" s="1"/>
      <c r="DN4096" s="1"/>
      <c r="DO4096" s="1"/>
      <c r="DP4096" s="1"/>
      <c r="DQ4096" s="1"/>
      <c r="DR4096" s="1"/>
      <c r="DS4096" s="1"/>
      <c r="DT4096" s="1"/>
      <c r="DU4096" s="1"/>
      <c r="DV4096" s="1"/>
      <c r="DW4096" s="1"/>
      <c r="DX4096" s="1"/>
      <c r="DY4096" s="1"/>
      <c r="DZ4096" s="1"/>
      <c r="EA4096" s="1"/>
      <c r="EB4096" s="1"/>
      <c r="EC4096" s="1"/>
      <c r="ED4096" s="1"/>
      <c r="EE4096" s="1"/>
      <c r="EF4096" s="1"/>
      <c r="EG4096" s="1"/>
      <c r="EH4096" s="1"/>
      <c r="EI4096" s="1"/>
      <c r="EJ4096" s="1"/>
      <c r="EK4096" s="1"/>
      <c r="EL4096" s="1"/>
      <c r="EM4096" s="1"/>
      <c r="EN4096" s="1"/>
      <c r="EO4096" s="1"/>
      <c r="EP4096" s="1"/>
      <c r="EQ4096" s="1"/>
      <c r="ER4096" s="1"/>
      <c r="ES4096" s="1"/>
      <c r="ET4096" s="1"/>
      <c r="EU4096" s="1"/>
      <c r="EV4096" s="1"/>
      <c r="EW4096" s="1"/>
      <c r="EX4096" s="1"/>
    </row>
    <row r="4097" spans="1:154" x14ac:dyDescent="0.15">
      <c r="A4097" s="35"/>
      <c r="B4097" s="15"/>
      <c r="C4097" s="7"/>
      <c r="D4097" s="13"/>
      <c r="E4097" s="14"/>
      <c r="F4097" s="14"/>
      <c r="G4097" s="14"/>
      <c r="H4097" s="14"/>
      <c r="I4097" s="13"/>
      <c r="J4097" s="5"/>
      <c r="K4097" s="2"/>
      <c r="L4097" s="17"/>
      <c r="M4097" s="12"/>
      <c r="N4097" s="12"/>
      <c r="O4097" s="17"/>
      <c r="P4097" s="14"/>
      <c r="Q4097" s="14"/>
      <c r="R4097" s="14"/>
      <c r="S4097" s="20"/>
      <c r="T4097" s="14"/>
      <c r="U4097" s="4"/>
      <c r="V4097" s="5"/>
      <c r="W4097" s="10"/>
      <c r="X4097" s="10"/>
      <c r="Y4097" s="27"/>
      <c r="Z4097" s="3"/>
      <c r="AA4097" s="1"/>
      <c r="AB4097" s="10"/>
      <c r="AC4097" s="3"/>
      <c r="AD4097" s="3"/>
      <c r="AE4097" s="3"/>
      <c r="AF4097" s="10"/>
      <c r="AG4097" s="11"/>
      <c r="AH4097" s="10"/>
      <c r="AI4097" s="1"/>
      <c r="AJ4097" s="1"/>
      <c r="AK4097" s="1"/>
      <c r="AL4097" s="1"/>
      <c r="AM4097" s="1"/>
      <c r="AN4097" s="1"/>
      <c r="AO4097" s="1"/>
      <c r="AP4097" s="1"/>
      <c r="AQ4097" s="1"/>
      <c r="AR4097" s="1"/>
      <c r="AS4097" s="1"/>
      <c r="AT4097" s="1"/>
      <c r="AU4097" s="1"/>
      <c r="AV4097" s="1"/>
      <c r="AW4097" s="1"/>
      <c r="AX4097" s="1"/>
      <c r="AY4097" s="1"/>
      <c r="AZ4097" s="1"/>
      <c r="BA4097" s="1"/>
      <c r="BB4097" s="1"/>
      <c r="BC4097" s="1"/>
      <c r="BD4097" s="1"/>
      <c r="BE4097" s="1"/>
      <c r="BF4097" s="1"/>
      <c r="BG4097" s="1"/>
      <c r="BH4097" s="1"/>
      <c r="BI4097" s="1"/>
      <c r="BJ4097" s="1"/>
      <c r="BK4097" s="1"/>
      <c r="BL4097" s="1"/>
      <c r="BM4097" s="1"/>
      <c r="BN4097" s="1"/>
      <c r="BO4097" s="1"/>
      <c r="BP4097" s="1"/>
      <c r="BQ4097" s="1"/>
      <c r="BR4097" s="1"/>
      <c r="BS4097" s="1"/>
      <c r="BT4097" s="1"/>
      <c r="BU4097" s="1"/>
      <c r="BV4097" s="1"/>
      <c r="BW4097" s="1"/>
      <c r="BX4097" s="1"/>
      <c r="BY4097" s="1"/>
      <c r="BZ4097" s="1"/>
      <c r="CA4097" s="1"/>
      <c r="CB4097" s="1"/>
      <c r="CC4097" s="1"/>
      <c r="CD4097" s="1"/>
      <c r="CE4097" s="1"/>
      <c r="CF4097" s="1"/>
      <c r="CG4097" s="1"/>
      <c r="CH4097" s="1"/>
      <c r="CI4097" s="1"/>
      <c r="CJ4097" s="1"/>
      <c r="CK4097" s="1"/>
      <c r="CL4097" s="1"/>
      <c r="CM4097" s="1"/>
      <c r="CN4097" s="1"/>
      <c r="CO4097" s="1"/>
      <c r="CP4097" s="1"/>
      <c r="CQ4097" s="1"/>
      <c r="CR4097" s="1"/>
      <c r="CS4097" s="1"/>
      <c r="CT4097" s="1"/>
      <c r="CU4097" s="1"/>
      <c r="CV4097" s="1"/>
      <c r="CW4097" s="1"/>
      <c r="CX4097" s="1"/>
      <c r="CY4097" s="1"/>
      <c r="CZ4097" s="1"/>
      <c r="DA4097" s="1"/>
      <c r="DB4097" s="1"/>
      <c r="DC4097" s="1"/>
      <c r="DD4097" s="1"/>
      <c r="DE4097" s="1"/>
      <c r="DF4097" s="1"/>
      <c r="DG4097" s="1"/>
      <c r="DH4097" s="1"/>
      <c r="DI4097" s="1"/>
      <c r="DJ4097" s="1"/>
      <c r="DK4097" s="1"/>
      <c r="DL4097" s="1"/>
      <c r="DM4097" s="1"/>
      <c r="DN4097" s="1"/>
      <c r="DO4097" s="1"/>
      <c r="DP4097" s="1"/>
      <c r="DQ4097" s="1"/>
      <c r="DR4097" s="1"/>
      <c r="DS4097" s="1"/>
      <c r="DT4097" s="1"/>
      <c r="DU4097" s="1"/>
      <c r="DV4097" s="1"/>
      <c r="DW4097" s="1"/>
      <c r="DX4097" s="1"/>
      <c r="DY4097" s="1"/>
      <c r="DZ4097" s="1"/>
      <c r="EA4097" s="1"/>
      <c r="EB4097" s="1"/>
      <c r="EC4097" s="1"/>
      <c r="ED4097" s="1"/>
      <c r="EE4097" s="1"/>
      <c r="EF4097" s="1"/>
      <c r="EG4097" s="1"/>
      <c r="EH4097" s="1"/>
      <c r="EI4097" s="1"/>
      <c r="EJ4097" s="1"/>
      <c r="EK4097" s="1"/>
      <c r="EL4097" s="1"/>
      <c r="EM4097" s="1"/>
      <c r="EN4097" s="1"/>
      <c r="EO4097" s="1"/>
      <c r="EP4097" s="1"/>
      <c r="EQ4097" s="1"/>
      <c r="ER4097" s="1"/>
      <c r="ES4097" s="1"/>
      <c r="ET4097" s="1"/>
      <c r="EU4097" s="1"/>
      <c r="EV4097" s="1"/>
      <c r="EW4097" s="1"/>
      <c r="EX4097" s="1"/>
    </row>
    <row r="4098" spans="1:154" x14ac:dyDescent="0.15">
      <c r="A4098" s="35"/>
      <c r="B4098" s="15"/>
      <c r="C4098" s="7"/>
      <c r="D4098" s="13"/>
      <c r="E4098" s="14"/>
      <c r="F4098" s="14"/>
      <c r="G4098" s="14"/>
      <c r="H4098" s="14"/>
      <c r="I4098" s="13"/>
      <c r="J4098" s="5"/>
      <c r="K4098" s="2"/>
      <c r="L4098" s="17"/>
      <c r="M4098" s="12"/>
      <c r="N4098" s="12"/>
      <c r="O4098" s="17"/>
      <c r="P4098" s="14"/>
      <c r="Q4098" s="14"/>
      <c r="R4098" s="14"/>
      <c r="S4098" s="20"/>
      <c r="T4098" s="14"/>
      <c r="U4098" s="4"/>
      <c r="V4098" s="5"/>
      <c r="W4098" s="10"/>
      <c r="X4098" s="10"/>
      <c r="Y4098" s="27"/>
      <c r="Z4098" s="3"/>
      <c r="AA4098" s="1"/>
      <c r="AB4098" s="10"/>
      <c r="AC4098" s="3"/>
      <c r="AD4098" s="3"/>
      <c r="AE4098" s="3"/>
      <c r="AF4098" s="10"/>
      <c r="AG4098" s="11"/>
      <c r="AH4098" s="10"/>
      <c r="AI4098" s="1"/>
      <c r="AJ4098" s="1"/>
      <c r="AK4098" s="1"/>
      <c r="AL4098" s="1"/>
      <c r="AM4098" s="1"/>
      <c r="AN4098" s="1"/>
      <c r="AO4098" s="1"/>
      <c r="AP4098" s="1"/>
      <c r="AQ4098" s="1"/>
      <c r="AR4098" s="1"/>
      <c r="AS4098" s="1"/>
      <c r="AT4098" s="1"/>
      <c r="AU4098" s="1"/>
      <c r="AV4098" s="1"/>
      <c r="AW4098" s="1"/>
      <c r="AX4098" s="1"/>
      <c r="AY4098" s="1"/>
      <c r="AZ4098" s="1"/>
      <c r="BA4098" s="1"/>
      <c r="BB4098" s="1"/>
      <c r="BC4098" s="1"/>
      <c r="BD4098" s="1"/>
      <c r="BE4098" s="1"/>
      <c r="BF4098" s="1"/>
      <c r="BG4098" s="1"/>
      <c r="BH4098" s="1"/>
      <c r="BI4098" s="1"/>
      <c r="BJ4098" s="1"/>
      <c r="BK4098" s="1"/>
      <c r="BL4098" s="1"/>
      <c r="BM4098" s="1"/>
      <c r="BN4098" s="1"/>
      <c r="BO4098" s="1"/>
      <c r="BP4098" s="1"/>
      <c r="BQ4098" s="1"/>
      <c r="BR4098" s="1"/>
      <c r="BS4098" s="1"/>
      <c r="BT4098" s="1"/>
      <c r="BU4098" s="1"/>
      <c r="BV4098" s="1"/>
      <c r="BW4098" s="1"/>
      <c r="BX4098" s="1"/>
      <c r="BY4098" s="1"/>
      <c r="BZ4098" s="1"/>
      <c r="CA4098" s="1"/>
      <c r="CB4098" s="1"/>
      <c r="CC4098" s="1"/>
      <c r="CD4098" s="1"/>
      <c r="CE4098" s="1"/>
      <c r="CF4098" s="1"/>
      <c r="CG4098" s="1"/>
      <c r="CH4098" s="1"/>
      <c r="CI4098" s="1"/>
      <c r="CJ4098" s="1"/>
      <c r="CK4098" s="1"/>
      <c r="CL4098" s="1"/>
      <c r="CM4098" s="1"/>
      <c r="CN4098" s="1"/>
      <c r="CO4098" s="1"/>
      <c r="CP4098" s="1"/>
      <c r="CQ4098" s="1"/>
      <c r="CR4098" s="1"/>
      <c r="CS4098" s="1"/>
      <c r="CT4098" s="1"/>
      <c r="CU4098" s="1"/>
      <c r="CV4098" s="1"/>
      <c r="CW4098" s="1"/>
      <c r="CX4098" s="1"/>
      <c r="CY4098" s="1"/>
      <c r="CZ4098" s="1"/>
      <c r="DA4098" s="1"/>
      <c r="DB4098" s="1"/>
      <c r="DC4098" s="1"/>
      <c r="DD4098" s="1"/>
      <c r="DE4098" s="1"/>
      <c r="DF4098" s="1"/>
      <c r="DG4098" s="1"/>
      <c r="DH4098" s="1"/>
      <c r="DI4098" s="1"/>
      <c r="DJ4098" s="1"/>
      <c r="DK4098" s="1"/>
      <c r="DL4098" s="1"/>
      <c r="DM4098" s="1"/>
      <c r="DN4098" s="1"/>
      <c r="DO4098" s="1"/>
      <c r="DP4098" s="1"/>
      <c r="DQ4098" s="1"/>
      <c r="DR4098" s="1"/>
      <c r="DS4098" s="1"/>
      <c r="DT4098" s="1"/>
      <c r="DU4098" s="1"/>
      <c r="DV4098" s="1"/>
      <c r="DW4098" s="1"/>
      <c r="DX4098" s="1"/>
      <c r="DY4098" s="1"/>
      <c r="DZ4098" s="1"/>
      <c r="EA4098" s="1"/>
      <c r="EB4098" s="1"/>
      <c r="EC4098" s="1"/>
      <c r="ED4098" s="1"/>
      <c r="EE4098" s="1"/>
      <c r="EF4098" s="1"/>
      <c r="EG4098" s="1"/>
      <c r="EH4098" s="1"/>
      <c r="EI4098" s="1"/>
      <c r="EJ4098" s="1"/>
      <c r="EK4098" s="1"/>
      <c r="EL4098" s="1"/>
      <c r="EM4098" s="1"/>
      <c r="EN4098" s="1"/>
      <c r="EO4098" s="1"/>
      <c r="EP4098" s="1"/>
      <c r="EQ4098" s="1"/>
      <c r="ER4098" s="1"/>
      <c r="ES4098" s="1"/>
      <c r="ET4098" s="1"/>
      <c r="EU4098" s="1"/>
      <c r="EV4098" s="1"/>
      <c r="EW4098" s="1"/>
      <c r="EX4098" s="1"/>
    </row>
    <row r="4099" spans="1:154" x14ac:dyDescent="0.15">
      <c r="A4099" s="35"/>
      <c r="B4099" s="15"/>
      <c r="C4099" s="7"/>
      <c r="D4099" s="13"/>
      <c r="E4099" s="14"/>
      <c r="F4099" s="14"/>
      <c r="G4099" s="14"/>
      <c r="H4099" s="14"/>
      <c r="I4099" s="13"/>
      <c r="J4099" s="5"/>
      <c r="K4099" s="2"/>
      <c r="L4099" s="17"/>
      <c r="M4099" s="12"/>
      <c r="N4099" s="12"/>
      <c r="O4099" s="17"/>
      <c r="P4099" s="14"/>
      <c r="Q4099" s="14"/>
      <c r="R4099" s="14"/>
      <c r="S4099" s="20"/>
      <c r="T4099" s="14"/>
      <c r="U4099" s="4"/>
      <c r="V4099" s="5"/>
      <c r="W4099" s="10"/>
      <c r="X4099" s="10"/>
      <c r="Y4099" s="27"/>
      <c r="Z4099" s="3"/>
      <c r="AA4099" s="1"/>
      <c r="AB4099" s="10"/>
      <c r="AC4099" s="3"/>
      <c r="AD4099" s="3"/>
      <c r="AE4099" s="3"/>
      <c r="AF4099" s="10"/>
      <c r="AG4099" s="11"/>
      <c r="AH4099" s="10"/>
      <c r="AI4099" s="1"/>
      <c r="AJ4099" s="1"/>
      <c r="AK4099" s="1"/>
      <c r="AL4099" s="1"/>
      <c r="AM4099" s="1"/>
      <c r="AN4099" s="1"/>
      <c r="AO4099" s="1"/>
      <c r="AP4099" s="1"/>
      <c r="AQ4099" s="1"/>
      <c r="AR4099" s="1"/>
      <c r="AS4099" s="1"/>
      <c r="AT4099" s="1"/>
      <c r="AU4099" s="1"/>
      <c r="AV4099" s="1"/>
      <c r="AW4099" s="1"/>
      <c r="AX4099" s="1"/>
      <c r="AY4099" s="1"/>
      <c r="AZ4099" s="1"/>
      <c r="BA4099" s="1"/>
      <c r="BB4099" s="1"/>
      <c r="BC4099" s="1"/>
      <c r="BD4099" s="1"/>
      <c r="BE4099" s="1"/>
      <c r="BF4099" s="1"/>
      <c r="BG4099" s="1"/>
      <c r="BH4099" s="1"/>
      <c r="BI4099" s="1"/>
      <c r="BJ4099" s="1"/>
      <c r="BK4099" s="1"/>
      <c r="BL4099" s="1"/>
      <c r="BM4099" s="1"/>
      <c r="BN4099" s="1"/>
      <c r="BO4099" s="1"/>
      <c r="BP4099" s="1"/>
      <c r="BQ4099" s="1"/>
      <c r="BR4099" s="1"/>
      <c r="BS4099" s="1"/>
      <c r="BT4099" s="1"/>
      <c r="BU4099" s="1"/>
      <c r="BV4099" s="1"/>
      <c r="BW4099" s="1"/>
      <c r="BX4099" s="1"/>
      <c r="BY4099" s="1"/>
      <c r="BZ4099" s="1"/>
      <c r="CA4099" s="1"/>
      <c r="CB4099" s="1"/>
      <c r="CC4099" s="1"/>
      <c r="CD4099" s="1"/>
      <c r="CE4099" s="1"/>
      <c r="CF4099" s="1"/>
      <c r="CG4099" s="1"/>
      <c r="CH4099" s="1"/>
      <c r="CI4099" s="1"/>
      <c r="CJ4099" s="1"/>
      <c r="CK4099" s="1"/>
      <c r="CL4099" s="1"/>
      <c r="CM4099" s="1"/>
      <c r="CN4099" s="1"/>
      <c r="CO4099" s="1"/>
      <c r="CP4099" s="1"/>
      <c r="CQ4099" s="1"/>
      <c r="CR4099" s="1"/>
      <c r="CS4099" s="1"/>
      <c r="CT4099" s="1"/>
      <c r="CU4099" s="1"/>
      <c r="CV4099" s="1"/>
      <c r="CW4099" s="1"/>
      <c r="CX4099" s="1"/>
      <c r="CY4099" s="1"/>
      <c r="CZ4099" s="1"/>
      <c r="DA4099" s="1"/>
      <c r="DB4099" s="1"/>
      <c r="DC4099" s="1"/>
      <c r="DD4099" s="1"/>
      <c r="DE4099" s="1"/>
      <c r="DF4099" s="1"/>
      <c r="DG4099" s="1"/>
      <c r="DH4099" s="1"/>
      <c r="DI4099" s="1"/>
      <c r="DJ4099" s="1"/>
      <c r="DK4099" s="1"/>
      <c r="DL4099" s="1"/>
      <c r="DM4099" s="1"/>
      <c r="DN4099" s="1"/>
      <c r="DO4099" s="1"/>
      <c r="DP4099" s="1"/>
      <c r="DQ4099" s="1"/>
      <c r="DR4099" s="1"/>
      <c r="DS4099" s="1"/>
      <c r="DT4099" s="1"/>
      <c r="DU4099" s="1"/>
      <c r="DV4099" s="1"/>
      <c r="DW4099" s="1"/>
      <c r="DX4099" s="1"/>
      <c r="DY4099" s="1"/>
      <c r="DZ4099" s="1"/>
      <c r="EA4099" s="1"/>
      <c r="EB4099" s="1"/>
      <c r="EC4099" s="1"/>
      <c r="ED4099" s="1"/>
      <c r="EE4099" s="1"/>
      <c r="EF4099" s="1"/>
      <c r="EG4099" s="1"/>
      <c r="EH4099" s="1"/>
      <c r="EI4099" s="1"/>
      <c r="EJ4099" s="1"/>
      <c r="EK4099" s="1"/>
      <c r="EL4099" s="1"/>
      <c r="EM4099" s="1"/>
      <c r="EN4099" s="1"/>
      <c r="EO4099" s="1"/>
      <c r="EP4099" s="1"/>
      <c r="EQ4099" s="1"/>
      <c r="ER4099" s="1"/>
      <c r="ES4099" s="1"/>
      <c r="ET4099" s="1"/>
      <c r="EU4099" s="1"/>
      <c r="EV4099" s="1"/>
      <c r="EW4099" s="1"/>
      <c r="EX4099" s="1"/>
    </row>
    <row r="4100" spans="1:154" x14ac:dyDescent="0.15">
      <c r="A4100" s="35"/>
      <c r="B4100" s="15"/>
      <c r="C4100" s="7"/>
      <c r="D4100" s="13"/>
      <c r="E4100" s="14"/>
      <c r="F4100" s="14"/>
      <c r="G4100" s="14"/>
      <c r="H4100" s="14"/>
      <c r="I4100" s="13"/>
      <c r="J4100" s="5"/>
      <c r="K4100" s="2"/>
      <c r="L4100" s="17"/>
      <c r="M4100" s="12"/>
      <c r="N4100" s="12"/>
      <c r="O4100" s="17"/>
      <c r="P4100" s="14"/>
      <c r="Q4100" s="14"/>
      <c r="R4100" s="14"/>
      <c r="S4100" s="20"/>
      <c r="T4100" s="14"/>
      <c r="U4100" s="4"/>
      <c r="V4100" s="5"/>
      <c r="W4100" s="10"/>
      <c r="X4100" s="10"/>
      <c r="Y4100" s="27"/>
      <c r="Z4100" s="3"/>
      <c r="AA4100" s="1"/>
      <c r="AB4100" s="10"/>
      <c r="AC4100" s="3"/>
      <c r="AD4100" s="3"/>
      <c r="AE4100" s="3"/>
      <c r="AF4100" s="10"/>
      <c r="AG4100" s="11"/>
      <c r="AH4100" s="10"/>
      <c r="AI4100" s="1"/>
      <c r="AJ4100" s="1"/>
      <c r="AK4100" s="1"/>
      <c r="AL4100" s="1"/>
      <c r="AM4100" s="1"/>
      <c r="AN4100" s="1"/>
      <c r="AO4100" s="1"/>
      <c r="AP4100" s="1"/>
      <c r="AQ4100" s="1"/>
      <c r="AR4100" s="1"/>
      <c r="AS4100" s="1"/>
      <c r="AT4100" s="1"/>
      <c r="AU4100" s="1"/>
      <c r="AV4100" s="1"/>
      <c r="AW4100" s="1"/>
      <c r="AX4100" s="1"/>
      <c r="AY4100" s="1"/>
      <c r="AZ4100" s="1"/>
      <c r="BA4100" s="1"/>
      <c r="BB4100" s="1"/>
      <c r="BC4100" s="1"/>
      <c r="BD4100" s="1"/>
      <c r="BE4100" s="1"/>
      <c r="BF4100" s="1"/>
      <c r="BG4100" s="1"/>
      <c r="BH4100" s="1"/>
      <c r="BI4100" s="1"/>
      <c r="BJ4100" s="1"/>
      <c r="BK4100" s="1"/>
      <c r="BL4100" s="1"/>
      <c r="BM4100" s="1"/>
      <c r="BN4100" s="1"/>
      <c r="BO4100" s="1"/>
      <c r="BP4100" s="1"/>
      <c r="BQ4100" s="1"/>
      <c r="BR4100" s="1"/>
      <c r="BS4100" s="1"/>
      <c r="BT4100" s="1"/>
      <c r="BU4100" s="1"/>
      <c r="BV4100" s="1"/>
      <c r="BW4100" s="1"/>
      <c r="BX4100" s="1"/>
      <c r="BY4100" s="1"/>
      <c r="BZ4100" s="1"/>
      <c r="CA4100" s="1"/>
      <c r="CB4100" s="1"/>
      <c r="CC4100" s="1"/>
      <c r="CD4100" s="1"/>
      <c r="CE4100" s="1"/>
      <c r="CF4100" s="1"/>
      <c r="CG4100" s="1"/>
      <c r="CH4100" s="1"/>
      <c r="CI4100" s="1"/>
      <c r="CJ4100" s="1"/>
      <c r="CK4100" s="1"/>
      <c r="CL4100" s="1"/>
      <c r="CM4100" s="1"/>
      <c r="CN4100" s="1"/>
      <c r="CO4100" s="1"/>
      <c r="CP4100" s="1"/>
      <c r="CQ4100" s="1"/>
      <c r="CR4100" s="1"/>
      <c r="CS4100" s="1"/>
      <c r="CT4100" s="1"/>
      <c r="CU4100" s="1"/>
      <c r="CV4100" s="1"/>
      <c r="CW4100" s="1"/>
      <c r="CX4100" s="1"/>
      <c r="CY4100" s="1"/>
      <c r="CZ4100" s="1"/>
      <c r="DA4100" s="1"/>
      <c r="DB4100" s="1"/>
      <c r="DC4100" s="1"/>
      <c r="DD4100" s="1"/>
      <c r="DE4100" s="1"/>
      <c r="DF4100" s="1"/>
      <c r="DG4100" s="1"/>
      <c r="DH4100" s="1"/>
      <c r="DI4100" s="1"/>
      <c r="DJ4100" s="1"/>
      <c r="DK4100" s="1"/>
      <c r="DL4100" s="1"/>
      <c r="DM4100" s="1"/>
      <c r="DN4100" s="1"/>
      <c r="DO4100" s="1"/>
      <c r="DP4100" s="1"/>
      <c r="DQ4100" s="1"/>
      <c r="DR4100" s="1"/>
      <c r="DS4100" s="1"/>
      <c r="DT4100" s="1"/>
      <c r="DU4100" s="1"/>
      <c r="DV4100" s="1"/>
      <c r="DW4100" s="1"/>
      <c r="DX4100" s="1"/>
      <c r="DY4100" s="1"/>
      <c r="DZ4100" s="1"/>
      <c r="EA4100" s="1"/>
      <c r="EB4100" s="1"/>
      <c r="EC4100" s="1"/>
      <c r="ED4100" s="1"/>
      <c r="EE4100" s="1"/>
      <c r="EF4100" s="1"/>
      <c r="EG4100" s="1"/>
      <c r="EH4100" s="1"/>
      <c r="EI4100" s="1"/>
      <c r="EJ4100" s="1"/>
      <c r="EK4100" s="1"/>
      <c r="EL4100" s="1"/>
      <c r="EM4100" s="1"/>
      <c r="EN4100" s="1"/>
      <c r="EO4100" s="1"/>
      <c r="EP4100" s="1"/>
      <c r="EQ4100" s="1"/>
      <c r="ER4100" s="1"/>
      <c r="ES4100" s="1"/>
      <c r="ET4100" s="1"/>
      <c r="EU4100" s="1"/>
      <c r="EV4100" s="1"/>
      <c r="EW4100" s="1"/>
      <c r="EX4100" s="1"/>
    </row>
    <row r="4101" spans="1:154" x14ac:dyDescent="0.15">
      <c r="A4101" s="35"/>
      <c r="B4101" s="15"/>
      <c r="C4101" s="7"/>
      <c r="D4101" s="13"/>
      <c r="E4101" s="14"/>
      <c r="F4101" s="14"/>
      <c r="G4101" s="14"/>
      <c r="H4101" s="14"/>
      <c r="I4101" s="13"/>
      <c r="J4101" s="5"/>
      <c r="K4101" s="2"/>
      <c r="L4101" s="17"/>
      <c r="M4101" s="12"/>
      <c r="N4101" s="12"/>
      <c r="O4101" s="17"/>
      <c r="P4101" s="14"/>
      <c r="Q4101" s="14"/>
      <c r="R4101" s="14"/>
      <c r="S4101" s="20"/>
      <c r="T4101" s="14"/>
      <c r="U4101" s="4"/>
      <c r="V4101" s="5"/>
      <c r="W4101" s="10"/>
      <c r="X4101" s="10"/>
      <c r="Y4101" s="27"/>
      <c r="Z4101" s="3"/>
      <c r="AA4101" s="1"/>
      <c r="AB4101" s="10"/>
      <c r="AC4101" s="3"/>
      <c r="AD4101" s="3"/>
      <c r="AE4101" s="3"/>
      <c r="AF4101" s="10"/>
      <c r="AG4101" s="11"/>
      <c r="AH4101" s="10"/>
      <c r="AI4101" s="1"/>
      <c r="AJ4101" s="1"/>
      <c r="AK4101" s="1"/>
      <c r="AL4101" s="1"/>
      <c r="AM4101" s="1"/>
      <c r="AN4101" s="1"/>
      <c r="AO4101" s="1"/>
      <c r="AP4101" s="1"/>
      <c r="AQ4101" s="1"/>
      <c r="AR4101" s="1"/>
      <c r="AS4101" s="1"/>
      <c r="AT4101" s="1"/>
      <c r="AU4101" s="1"/>
      <c r="AV4101" s="1"/>
      <c r="AW4101" s="1"/>
      <c r="AX4101" s="1"/>
      <c r="AY4101" s="1"/>
      <c r="AZ4101" s="1"/>
      <c r="BA4101" s="1"/>
      <c r="BB4101" s="1"/>
      <c r="BC4101" s="1"/>
      <c r="BD4101" s="1"/>
      <c r="BE4101" s="1"/>
      <c r="BF4101" s="1"/>
      <c r="BG4101" s="1"/>
      <c r="BH4101" s="1"/>
      <c r="BI4101" s="1"/>
      <c r="BJ4101" s="1"/>
      <c r="BK4101" s="1"/>
      <c r="BL4101" s="1"/>
      <c r="BM4101" s="1"/>
      <c r="BN4101" s="1"/>
      <c r="BO4101" s="1"/>
      <c r="BP4101" s="1"/>
      <c r="BQ4101" s="1"/>
      <c r="BR4101" s="1"/>
      <c r="BS4101" s="1"/>
      <c r="BT4101" s="1"/>
      <c r="BU4101" s="1"/>
      <c r="BV4101" s="1"/>
      <c r="BW4101" s="1"/>
      <c r="BX4101" s="1"/>
      <c r="BY4101" s="1"/>
      <c r="BZ4101" s="1"/>
      <c r="CA4101" s="1"/>
      <c r="CB4101" s="1"/>
      <c r="CC4101" s="1"/>
      <c r="CD4101" s="1"/>
      <c r="CE4101" s="1"/>
      <c r="CF4101" s="1"/>
      <c r="CG4101" s="1"/>
      <c r="CH4101" s="1"/>
      <c r="CI4101" s="1"/>
      <c r="CJ4101" s="1"/>
      <c r="CK4101" s="1"/>
      <c r="CL4101" s="1"/>
      <c r="CM4101" s="1"/>
      <c r="CN4101" s="1"/>
      <c r="CO4101" s="1"/>
      <c r="CP4101" s="1"/>
      <c r="CQ4101" s="1"/>
      <c r="CR4101" s="1"/>
      <c r="CS4101" s="1"/>
      <c r="CT4101" s="1"/>
      <c r="CU4101" s="1"/>
      <c r="CV4101" s="1"/>
      <c r="CW4101" s="1"/>
      <c r="CX4101" s="1"/>
      <c r="CY4101" s="1"/>
      <c r="CZ4101" s="1"/>
      <c r="DA4101" s="1"/>
      <c r="DB4101" s="1"/>
      <c r="DC4101" s="1"/>
      <c r="DD4101" s="1"/>
      <c r="DE4101" s="1"/>
      <c r="DF4101" s="1"/>
      <c r="DG4101" s="1"/>
      <c r="DH4101" s="1"/>
      <c r="DI4101" s="1"/>
      <c r="DJ4101" s="1"/>
      <c r="DK4101" s="1"/>
      <c r="DL4101" s="1"/>
      <c r="DM4101" s="1"/>
      <c r="DN4101" s="1"/>
      <c r="DO4101" s="1"/>
      <c r="DP4101" s="1"/>
      <c r="DQ4101" s="1"/>
      <c r="DR4101" s="1"/>
      <c r="DS4101" s="1"/>
      <c r="DT4101" s="1"/>
      <c r="DU4101" s="1"/>
      <c r="DV4101" s="1"/>
      <c r="DW4101" s="1"/>
      <c r="DX4101" s="1"/>
      <c r="DY4101" s="1"/>
      <c r="DZ4101" s="1"/>
      <c r="EA4101" s="1"/>
      <c r="EB4101" s="1"/>
      <c r="EC4101" s="1"/>
      <c r="ED4101" s="1"/>
      <c r="EE4101" s="1"/>
      <c r="EF4101" s="1"/>
      <c r="EG4101" s="1"/>
      <c r="EH4101" s="1"/>
      <c r="EI4101" s="1"/>
      <c r="EJ4101" s="1"/>
      <c r="EK4101" s="1"/>
      <c r="EL4101" s="1"/>
      <c r="EM4101" s="1"/>
      <c r="EN4101" s="1"/>
      <c r="EO4101" s="1"/>
      <c r="EP4101" s="1"/>
      <c r="EQ4101" s="1"/>
      <c r="ER4101" s="1"/>
      <c r="ES4101" s="1"/>
      <c r="ET4101" s="1"/>
      <c r="EU4101" s="1"/>
      <c r="EV4101" s="1"/>
      <c r="EW4101" s="1"/>
      <c r="EX4101" s="1"/>
    </row>
    <row r="4102" spans="1:154" x14ac:dyDescent="0.15">
      <c r="A4102" s="35"/>
      <c r="B4102" s="15"/>
      <c r="C4102" s="7"/>
      <c r="D4102" s="13"/>
      <c r="E4102" s="14"/>
      <c r="F4102" s="14"/>
      <c r="G4102" s="14"/>
      <c r="H4102" s="14"/>
      <c r="I4102" s="13"/>
      <c r="J4102" s="5"/>
      <c r="K4102" s="2"/>
      <c r="L4102" s="17"/>
      <c r="M4102" s="12"/>
      <c r="N4102" s="12"/>
      <c r="O4102" s="17"/>
      <c r="P4102" s="14"/>
      <c r="Q4102" s="14"/>
      <c r="R4102" s="14"/>
      <c r="S4102" s="20"/>
      <c r="T4102" s="14"/>
      <c r="U4102" s="4"/>
      <c r="V4102" s="5"/>
      <c r="W4102" s="10"/>
      <c r="X4102" s="10"/>
      <c r="Y4102" s="27"/>
      <c r="Z4102" s="3"/>
      <c r="AA4102" s="1"/>
      <c r="AB4102" s="10"/>
      <c r="AC4102" s="3"/>
      <c r="AD4102" s="3"/>
      <c r="AE4102" s="3"/>
      <c r="AF4102" s="10"/>
      <c r="AG4102" s="11"/>
      <c r="AH4102" s="10"/>
      <c r="AI4102" s="1"/>
      <c r="AJ4102" s="1"/>
      <c r="AK4102" s="1"/>
      <c r="AL4102" s="1"/>
      <c r="AM4102" s="1"/>
      <c r="AN4102" s="1"/>
      <c r="AO4102" s="1"/>
      <c r="AP4102" s="1"/>
      <c r="AQ4102" s="1"/>
      <c r="AR4102" s="1"/>
      <c r="AS4102" s="1"/>
      <c r="AT4102" s="1"/>
      <c r="AU4102" s="1"/>
      <c r="AV4102" s="1"/>
      <c r="AW4102" s="1"/>
      <c r="AX4102" s="1"/>
      <c r="AY4102" s="1"/>
      <c r="AZ4102" s="1"/>
      <c r="BA4102" s="1"/>
      <c r="BB4102" s="1"/>
      <c r="BC4102" s="1"/>
      <c r="BD4102" s="1"/>
      <c r="BE4102" s="1"/>
      <c r="BF4102" s="1"/>
      <c r="BG4102" s="1"/>
      <c r="BH4102" s="1"/>
      <c r="BI4102" s="1"/>
      <c r="BJ4102" s="1"/>
      <c r="BK4102" s="1"/>
      <c r="BL4102" s="1"/>
      <c r="BM4102" s="1"/>
      <c r="BN4102" s="1"/>
      <c r="BO4102" s="1"/>
      <c r="BP4102" s="1"/>
      <c r="BQ4102" s="1"/>
      <c r="BR4102" s="1"/>
      <c r="BS4102" s="1"/>
      <c r="BT4102" s="1"/>
      <c r="BU4102" s="1"/>
      <c r="BV4102" s="1"/>
      <c r="BW4102" s="1"/>
      <c r="BX4102" s="1"/>
      <c r="BY4102" s="1"/>
      <c r="BZ4102" s="1"/>
      <c r="CA4102" s="1"/>
      <c r="CB4102" s="1"/>
      <c r="CC4102" s="1"/>
      <c r="CD4102" s="1"/>
      <c r="CE4102" s="1"/>
      <c r="CF4102" s="1"/>
      <c r="CG4102" s="1"/>
      <c r="CH4102" s="1"/>
      <c r="CI4102" s="1"/>
      <c r="CJ4102" s="1"/>
      <c r="CK4102" s="1"/>
      <c r="CL4102" s="1"/>
      <c r="CM4102" s="1"/>
      <c r="CN4102" s="1"/>
      <c r="CO4102" s="1"/>
      <c r="CP4102" s="1"/>
      <c r="CQ4102" s="1"/>
      <c r="CR4102" s="1"/>
      <c r="CS4102" s="1"/>
      <c r="CT4102" s="1"/>
      <c r="CU4102" s="1"/>
      <c r="CV4102" s="1"/>
      <c r="CW4102" s="1"/>
      <c r="CX4102" s="1"/>
      <c r="CY4102" s="1"/>
      <c r="CZ4102" s="1"/>
      <c r="DA4102" s="1"/>
      <c r="DB4102" s="1"/>
      <c r="DC4102" s="1"/>
      <c r="DD4102" s="1"/>
      <c r="DE4102" s="1"/>
      <c r="DF4102" s="1"/>
      <c r="DG4102" s="1"/>
      <c r="DH4102" s="1"/>
      <c r="DI4102" s="1"/>
      <c r="DJ4102" s="1"/>
      <c r="DK4102" s="1"/>
      <c r="DL4102" s="1"/>
      <c r="DM4102" s="1"/>
      <c r="DN4102" s="1"/>
      <c r="DO4102" s="1"/>
      <c r="DP4102" s="1"/>
      <c r="DQ4102" s="1"/>
      <c r="DR4102" s="1"/>
      <c r="DS4102" s="1"/>
      <c r="DT4102" s="1"/>
      <c r="DU4102" s="1"/>
      <c r="DV4102" s="1"/>
      <c r="DW4102" s="1"/>
      <c r="DX4102" s="1"/>
      <c r="DY4102" s="1"/>
      <c r="DZ4102" s="1"/>
      <c r="EA4102" s="1"/>
      <c r="EB4102" s="1"/>
      <c r="EC4102" s="1"/>
      <c r="ED4102" s="1"/>
      <c r="EE4102" s="1"/>
      <c r="EF4102" s="1"/>
      <c r="EG4102" s="1"/>
      <c r="EH4102" s="1"/>
      <c r="EI4102" s="1"/>
      <c r="EJ4102" s="1"/>
      <c r="EK4102" s="1"/>
      <c r="EL4102" s="1"/>
      <c r="EM4102" s="1"/>
      <c r="EN4102" s="1"/>
      <c r="EO4102" s="1"/>
      <c r="EP4102" s="1"/>
      <c r="EQ4102" s="1"/>
      <c r="ER4102" s="1"/>
      <c r="ES4102" s="1"/>
      <c r="ET4102" s="1"/>
      <c r="EU4102" s="1"/>
      <c r="EV4102" s="1"/>
      <c r="EW4102" s="1"/>
      <c r="EX4102" s="1"/>
    </row>
    <row r="4103" spans="1:154" x14ac:dyDescent="0.15">
      <c r="A4103" s="35"/>
      <c r="B4103" s="15"/>
      <c r="C4103" s="7"/>
      <c r="D4103" s="13"/>
      <c r="E4103" s="14"/>
      <c r="F4103" s="14"/>
      <c r="G4103" s="14"/>
      <c r="H4103" s="14"/>
      <c r="I4103" s="13"/>
      <c r="J4103" s="5"/>
      <c r="K4103" s="2"/>
      <c r="L4103" s="17"/>
      <c r="M4103" s="12"/>
      <c r="N4103" s="12"/>
      <c r="O4103" s="17"/>
      <c r="P4103" s="14"/>
      <c r="Q4103" s="14"/>
      <c r="R4103" s="14"/>
      <c r="S4103" s="20"/>
      <c r="T4103" s="14"/>
      <c r="U4103" s="4"/>
      <c r="V4103" s="5"/>
      <c r="W4103" s="10"/>
      <c r="X4103" s="10"/>
      <c r="Y4103" s="27"/>
      <c r="Z4103" s="3"/>
      <c r="AA4103" s="1"/>
      <c r="AB4103" s="10"/>
      <c r="AC4103" s="3"/>
      <c r="AD4103" s="3"/>
      <c r="AE4103" s="3"/>
      <c r="AF4103" s="10"/>
      <c r="AG4103" s="11"/>
      <c r="AH4103" s="10"/>
      <c r="AI4103" s="1"/>
      <c r="AJ4103" s="1"/>
      <c r="AK4103" s="1"/>
      <c r="AL4103" s="1"/>
      <c r="AM4103" s="1"/>
      <c r="AN4103" s="1"/>
      <c r="AO4103" s="1"/>
      <c r="AP4103" s="1"/>
      <c r="AQ4103" s="1"/>
      <c r="AR4103" s="1"/>
      <c r="AS4103" s="1"/>
      <c r="AT4103" s="1"/>
      <c r="AU4103" s="1"/>
      <c r="AV4103" s="1"/>
      <c r="AW4103" s="1"/>
      <c r="AX4103" s="1"/>
      <c r="AY4103" s="1"/>
      <c r="AZ4103" s="1"/>
      <c r="BA4103" s="1"/>
      <c r="BB4103" s="1"/>
      <c r="BC4103" s="1"/>
      <c r="BD4103" s="1"/>
      <c r="BE4103" s="1"/>
      <c r="BF4103" s="1"/>
      <c r="BG4103" s="1"/>
      <c r="BH4103" s="1"/>
      <c r="BI4103" s="1"/>
      <c r="BJ4103" s="1"/>
      <c r="BK4103" s="1"/>
      <c r="BL4103" s="1"/>
      <c r="BM4103" s="1"/>
      <c r="BN4103" s="1"/>
      <c r="BO4103" s="1"/>
      <c r="BP4103" s="1"/>
      <c r="BQ4103" s="1"/>
      <c r="BR4103" s="1"/>
      <c r="BS4103" s="1"/>
      <c r="BT4103" s="1"/>
      <c r="BU4103" s="1"/>
      <c r="BV4103" s="1"/>
      <c r="BW4103" s="1"/>
      <c r="BX4103" s="1"/>
      <c r="BY4103" s="1"/>
      <c r="BZ4103" s="1"/>
      <c r="CA4103" s="1"/>
      <c r="CB4103" s="1"/>
      <c r="CC4103" s="1"/>
      <c r="CD4103" s="1"/>
      <c r="CE4103" s="1"/>
      <c r="CF4103" s="1"/>
      <c r="CG4103" s="1"/>
      <c r="CH4103" s="1"/>
      <c r="CI4103" s="1"/>
      <c r="CJ4103" s="1"/>
      <c r="CK4103" s="1"/>
      <c r="CL4103" s="1"/>
      <c r="CM4103" s="1"/>
      <c r="CN4103" s="1"/>
      <c r="CO4103" s="1"/>
      <c r="CP4103" s="1"/>
      <c r="CQ4103" s="1"/>
      <c r="CR4103" s="1"/>
      <c r="CS4103" s="1"/>
      <c r="CT4103" s="1"/>
      <c r="CU4103" s="1"/>
      <c r="CV4103" s="1"/>
      <c r="CW4103" s="1"/>
      <c r="CX4103" s="1"/>
      <c r="CY4103" s="1"/>
      <c r="CZ4103" s="1"/>
      <c r="DA4103" s="1"/>
      <c r="DB4103" s="1"/>
      <c r="DC4103" s="1"/>
      <c r="DD4103" s="1"/>
      <c r="DE4103" s="1"/>
      <c r="DF4103" s="1"/>
      <c r="DG4103" s="1"/>
      <c r="DH4103" s="1"/>
      <c r="DI4103" s="1"/>
      <c r="DJ4103" s="1"/>
      <c r="DK4103" s="1"/>
      <c r="DL4103" s="1"/>
      <c r="DM4103" s="1"/>
      <c r="DN4103" s="1"/>
      <c r="DO4103" s="1"/>
      <c r="DP4103" s="1"/>
      <c r="DQ4103" s="1"/>
      <c r="DR4103" s="1"/>
      <c r="DS4103" s="1"/>
      <c r="DT4103" s="1"/>
      <c r="DU4103" s="1"/>
      <c r="DV4103" s="1"/>
      <c r="DW4103" s="1"/>
      <c r="DX4103" s="1"/>
      <c r="DY4103" s="1"/>
      <c r="DZ4103" s="1"/>
      <c r="EA4103" s="1"/>
      <c r="EB4103" s="1"/>
      <c r="EC4103" s="1"/>
      <c r="ED4103" s="1"/>
      <c r="EE4103" s="1"/>
      <c r="EF4103" s="1"/>
      <c r="EG4103" s="1"/>
      <c r="EH4103" s="1"/>
      <c r="EI4103" s="1"/>
      <c r="EJ4103" s="1"/>
      <c r="EK4103" s="1"/>
      <c r="EL4103" s="1"/>
      <c r="EM4103" s="1"/>
      <c r="EN4103" s="1"/>
      <c r="EO4103" s="1"/>
      <c r="EP4103" s="1"/>
      <c r="EQ4103" s="1"/>
      <c r="ER4103" s="1"/>
      <c r="ES4103" s="1"/>
      <c r="ET4103" s="1"/>
      <c r="EU4103" s="1"/>
      <c r="EV4103" s="1"/>
      <c r="EW4103" s="1"/>
      <c r="EX4103" s="1"/>
    </row>
    <row r="4104" spans="1:154" x14ac:dyDescent="0.15">
      <c r="A4104" s="35"/>
      <c r="B4104" s="15"/>
      <c r="C4104" s="7"/>
      <c r="D4104" s="13"/>
      <c r="E4104" s="14"/>
      <c r="F4104" s="14"/>
      <c r="G4104" s="14"/>
      <c r="H4104" s="14"/>
      <c r="I4104" s="13"/>
      <c r="J4104" s="5"/>
      <c r="K4104" s="2"/>
      <c r="L4104" s="17"/>
      <c r="M4104" s="12"/>
      <c r="N4104" s="12"/>
      <c r="O4104" s="17"/>
      <c r="P4104" s="14"/>
      <c r="Q4104" s="14"/>
      <c r="R4104" s="14"/>
      <c r="S4104" s="20"/>
      <c r="T4104" s="14"/>
      <c r="U4104" s="4"/>
      <c r="V4104" s="5"/>
      <c r="W4104" s="10"/>
      <c r="X4104" s="10"/>
      <c r="Y4104" s="27"/>
      <c r="Z4104" s="3"/>
      <c r="AA4104" s="1"/>
      <c r="AB4104" s="10"/>
      <c r="AC4104" s="3"/>
      <c r="AD4104" s="3"/>
      <c r="AE4104" s="3"/>
      <c r="AF4104" s="10"/>
      <c r="AG4104" s="11"/>
      <c r="AH4104" s="10"/>
      <c r="AI4104" s="1"/>
      <c r="AJ4104" s="1"/>
      <c r="AK4104" s="1"/>
      <c r="AL4104" s="1"/>
      <c r="AM4104" s="1"/>
      <c r="AN4104" s="1"/>
      <c r="AO4104" s="1"/>
      <c r="AP4104" s="1"/>
      <c r="AQ4104" s="1"/>
      <c r="AR4104" s="1"/>
      <c r="AS4104" s="1"/>
      <c r="AT4104" s="1"/>
      <c r="AU4104" s="1"/>
      <c r="AV4104" s="1"/>
      <c r="AW4104" s="1"/>
      <c r="AX4104" s="1"/>
      <c r="AY4104" s="1"/>
      <c r="AZ4104" s="1"/>
      <c r="BA4104" s="1"/>
      <c r="BB4104" s="1"/>
      <c r="BC4104" s="1"/>
      <c r="BD4104" s="1"/>
      <c r="BE4104" s="1"/>
      <c r="BF4104" s="1"/>
      <c r="BG4104" s="1"/>
      <c r="BH4104" s="1"/>
      <c r="BI4104" s="1"/>
      <c r="BJ4104" s="1"/>
      <c r="BK4104" s="1"/>
      <c r="BL4104" s="1"/>
      <c r="BM4104" s="1"/>
      <c r="BN4104" s="1"/>
      <c r="BO4104" s="1"/>
      <c r="BP4104" s="1"/>
      <c r="BQ4104" s="1"/>
      <c r="BR4104" s="1"/>
      <c r="BS4104" s="1"/>
      <c r="BT4104" s="1"/>
      <c r="BU4104" s="1"/>
      <c r="BV4104" s="1"/>
      <c r="BW4104" s="1"/>
      <c r="BX4104" s="1"/>
      <c r="BY4104" s="1"/>
      <c r="BZ4104" s="1"/>
      <c r="CA4104" s="1"/>
      <c r="CB4104" s="1"/>
      <c r="CC4104" s="1"/>
      <c r="CD4104" s="1"/>
      <c r="CE4104" s="1"/>
      <c r="CF4104" s="1"/>
      <c r="CG4104" s="1"/>
      <c r="CH4104" s="1"/>
      <c r="CI4104" s="1"/>
      <c r="CJ4104" s="1"/>
      <c r="CK4104" s="1"/>
      <c r="CL4104" s="1"/>
      <c r="CM4104" s="1"/>
      <c r="CN4104" s="1"/>
      <c r="CO4104" s="1"/>
      <c r="CP4104" s="1"/>
      <c r="CQ4104" s="1"/>
      <c r="CR4104" s="1"/>
      <c r="CS4104" s="1"/>
      <c r="CT4104" s="1"/>
      <c r="CU4104" s="1"/>
      <c r="CV4104" s="1"/>
      <c r="CW4104" s="1"/>
      <c r="CX4104" s="1"/>
      <c r="CY4104" s="1"/>
      <c r="CZ4104" s="1"/>
      <c r="DA4104" s="1"/>
      <c r="DB4104" s="1"/>
      <c r="DC4104" s="1"/>
      <c r="DD4104" s="1"/>
      <c r="DE4104" s="1"/>
      <c r="DF4104" s="1"/>
      <c r="DG4104" s="1"/>
      <c r="DH4104" s="1"/>
      <c r="DI4104" s="1"/>
      <c r="DJ4104" s="1"/>
      <c r="DK4104" s="1"/>
      <c r="DL4104" s="1"/>
      <c r="DM4104" s="1"/>
      <c r="DN4104" s="1"/>
      <c r="DO4104" s="1"/>
      <c r="DP4104" s="1"/>
      <c r="DQ4104" s="1"/>
      <c r="DR4104" s="1"/>
      <c r="DS4104" s="1"/>
      <c r="DT4104" s="1"/>
      <c r="DU4104" s="1"/>
      <c r="DV4104" s="1"/>
      <c r="DW4104" s="1"/>
      <c r="DX4104" s="1"/>
      <c r="DY4104" s="1"/>
      <c r="DZ4104" s="1"/>
      <c r="EA4104" s="1"/>
      <c r="EB4104" s="1"/>
      <c r="EC4104" s="1"/>
      <c r="ED4104" s="1"/>
      <c r="EE4104" s="1"/>
      <c r="EF4104" s="1"/>
      <c r="EG4104" s="1"/>
      <c r="EH4104" s="1"/>
      <c r="EI4104" s="1"/>
      <c r="EJ4104" s="1"/>
      <c r="EK4104" s="1"/>
      <c r="EL4104" s="1"/>
      <c r="EM4104" s="1"/>
      <c r="EN4104" s="1"/>
      <c r="EO4104" s="1"/>
      <c r="EP4104" s="1"/>
      <c r="EQ4104" s="1"/>
      <c r="ER4104" s="1"/>
      <c r="ES4104" s="1"/>
      <c r="ET4104" s="1"/>
      <c r="EU4104" s="1"/>
      <c r="EV4104" s="1"/>
      <c r="EW4104" s="1"/>
      <c r="EX4104" s="1"/>
    </row>
    <row r="4105" spans="1:154" x14ac:dyDescent="0.15">
      <c r="A4105" s="35"/>
      <c r="B4105" s="15"/>
      <c r="C4105" s="7"/>
      <c r="D4105" s="13"/>
      <c r="E4105" s="14"/>
      <c r="F4105" s="14"/>
      <c r="G4105" s="14"/>
      <c r="H4105" s="14"/>
      <c r="I4105" s="13"/>
      <c r="J4105" s="5"/>
      <c r="K4105" s="2"/>
      <c r="L4105" s="17"/>
      <c r="M4105" s="12"/>
      <c r="N4105" s="12"/>
      <c r="O4105" s="17"/>
      <c r="P4105" s="14"/>
      <c r="Q4105" s="14"/>
      <c r="R4105" s="14"/>
      <c r="S4105" s="20"/>
      <c r="T4105" s="14"/>
      <c r="U4105" s="4"/>
      <c r="V4105" s="5"/>
      <c r="W4105" s="10"/>
      <c r="X4105" s="10"/>
      <c r="Y4105" s="27"/>
      <c r="Z4105" s="3"/>
      <c r="AA4105" s="1"/>
      <c r="AB4105" s="10"/>
      <c r="AC4105" s="3"/>
      <c r="AD4105" s="3"/>
      <c r="AE4105" s="3"/>
      <c r="AF4105" s="10"/>
      <c r="AG4105" s="11"/>
      <c r="AH4105" s="10"/>
      <c r="AI4105" s="1"/>
      <c r="AJ4105" s="1"/>
      <c r="AK4105" s="1"/>
      <c r="AL4105" s="1"/>
      <c r="AM4105" s="1"/>
      <c r="AN4105" s="1"/>
      <c r="AO4105" s="1"/>
      <c r="AP4105" s="1"/>
      <c r="AQ4105" s="1"/>
      <c r="AR4105" s="1"/>
      <c r="AS4105" s="1"/>
      <c r="AT4105" s="1"/>
      <c r="AU4105" s="1"/>
      <c r="AV4105" s="1"/>
      <c r="AW4105" s="1"/>
      <c r="AX4105" s="1"/>
      <c r="AY4105" s="1"/>
      <c r="AZ4105" s="1"/>
      <c r="BA4105" s="1"/>
      <c r="BB4105" s="1"/>
      <c r="BC4105" s="1"/>
      <c r="BD4105" s="1"/>
      <c r="BE4105" s="1"/>
      <c r="BF4105" s="1"/>
      <c r="BG4105" s="1"/>
      <c r="BH4105" s="1"/>
      <c r="BI4105" s="1"/>
      <c r="BJ4105" s="1"/>
      <c r="BK4105" s="1"/>
      <c r="BL4105" s="1"/>
      <c r="BM4105" s="1"/>
      <c r="BN4105" s="1"/>
      <c r="BO4105" s="1"/>
      <c r="BP4105" s="1"/>
      <c r="BQ4105" s="1"/>
      <c r="BR4105" s="1"/>
      <c r="BS4105" s="1"/>
      <c r="BT4105" s="1"/>
      <c r="BU4105" s="1"/>
      <c r="BV4105" s="1"/>
      <c r="BW4105" s="1"/>
      <c r="BX4105" s="1"/>
      <c r="BY4105" s="1"/>
      <c r="BZ4105" s="1"/>
      <c r="CA4105" s="1"/>
      <c r="CB4105" s="1"/>
      <c r="CC4105" s="1"/>
      <c r="CD4105" s="1"/>
      <c r="CE4105" s="1"/>
      <c r="CF4105" s="1"/>
      <c r="CG4105" s="1"/>
      <c r="CH4105" s="1"/>
      <c r="CI4105" s="1"/>
      <c r="CJ4105" s="1"/>
      <c r="CK4105" s="1"/>
      <c r="CL4105" s="1"/>
      <c r="CM4105" s="1"/>
      <c r="CN4105" s="1"/>
      <c r="CO4105" s="1"/>
      <c r="CP4105" s="1"/>
      <c r="CQ4105" s="1"/>
      <c r="CR4105" s="1"/>
      <c r="CS4105" s="1"/>
      <c r="CT4105" s="1"/>
      <c r="CU4105" s="1"/>
      <c r="CV4105" s="1"/>
      <c r="CW4105" s="1"/>
      <c r="CX4105" s="1"/>
      <c r="CY4105" s="1"/>
      <c r="CZ4105" s="1"/>
      <c r="DA4105" s="1"/>
      <c r="DB4105" s="1"/>
      <c r="DC4105" s="1"/>
      <c r="DD4105" s="1"/>
      <c r="DE4105" s="1"/>
      <c r="DF4105" s="1"/>
      <c r="DG4105" s="1"/>
      <c r="DH4105" s="1"/>
      <c r="DI4105" s="1"/>
      <c r="DJ4105" s="1"/>
      <c r="DK4105" s="1"/>
      <c r="DL4105" s="1"/>
      <c r="DM4105" s="1"/>
      <c r="DN4105" s="1"/>
      <c r="DO4105" s="1"/>
      <c r="DP4105" s="1"/>
      <c r="DQ4105" s="1"/>
      <c r="DR4105" s="1"/>
      <c r="DS4105" s="1"/>
      <c r="DT4105" s="1"/>
      <c r="DU4105" s="1"/>
      <c r="DV4105" s="1"/>
      <c r="DW4105" s="1"/>
      <c r="DX4105" s="1"/>
      <c r="DY4105" s="1"/>
      <c r="DZ4105" s="1"/>
      <c r="EA4105" s="1"/>
      <c r="EB4105" s="1"/>
      <c r="EC4105" s="1"/>
      <c r="ED4105" s="1"/>
      <c r="EE4105" s="1"/>
      <c r="EF4105" s="1"/>
      <c r="EG4105" s="1"/>
      <c r="EH4105" s="1"/>
      <c r="EI4105" s="1"/>
      <c r="EJ4105" s="1"/>
      <c r="EK4105" s="1"/>
      <c r="EL4105" s="1"/>
      <c r="EM4105" s="1"/>
      <c r="EN4105" s="1"/>
      <c r="EO4105" s="1"/>
      <c r="EP4105" s="1"/>
      <c r="EQ4105" s="1"/>
      <c r="ER4105" s="1"/>
      <c r="ES4105" s="1"/>
      <c r="ET4105" s="1"/>
      <c r="EU4105" s="1"/>
      <c r="EV4105" s="1"/>
      <c r="EW4105" s="1"/>
      <c r="EX4105" s="1"/>
    </row>
    <row r="4106" spans="1:154" x14ac:dyDescent="0.15">
      <c r="A4106" s="35"/>
      <c r="B4106" s="15"/>
      <c r="C4106" s="7"/>
      <c r="D4106" s="13"/>
      <c r="E4106" s="14"/>
      <c r="F4106" s="14"/>
      <c r="G4106" s="14"/>
      <c r="H4106" s="14"/>
      <c r="I4106" s="13"/>
      <c r="J4106" s="5"/>
      <c r="K4106" s="2"/>
      <c r="L4106" s="17"/>
      <c r="M4106" s="12"/>
      <c r="N4106" s="12"/>
      <c r="O4106" s="17"/>
      <c r="P4106" s="14"/>
      <c r="Q4106" s="14"/>
      <c r="R4106" s="14"/>
      <c r="S4106" s="20"/>
      <c r="T4106" s="14"/>
      <c r="U4106" s="4"/>
      <c r="V4106" s="5"/>
      <c r="W4106" s="10"/>
      <c r="X4106" s="10"/>
      <c r="Y4106" s="27"/>
      <c r="Z4106" s="3"/>
      <c r="AA4106" s="1"/>
      <c r="AB4106" s="10"/>
      <c r="AC4106" s="3"/>
      <c r="AD4106" s="3"/>
      <c r="AE4106" s="3"/>
      <c r="AF4106" s="10"/>
      <c r="AG4106" s="11"/>
      <c r="AH4106" s="10"/>
      <c r="AI4106" s="1"/>
      <c r="AJ4106" s="1"/>
      <c r="AK4106" s="1"/>
      <c r="AL4106" s="1"/>
      <c r="AM4106" s="1"/>
      <c r="AN4106" s="1"/>
      <c r="AO4106" s="1"/>
      <c r="AP4106" s="1"/>
      <c r="AQ4106" s="1"/>
      <c r="AR4106" s="1"/>
      <c r="AS4106" s="1"/>
      <c r="AT4106" s="1"/>
      <c r="AU4106" s="1"/>
      <c r="AV4106" s="1"/>
      <c r="AW4106" s="1"/>
      <c r="AX4106" s="1"/>
      <c r="AY4106" s="1"/>
      <c r="AZ4106" s="1"/>
      <c r="BA4106" s="1"/>
      <c r="BB4106" s="1"/>
      <c r="BC4106" s="1"/>
      <c r="BD4106" s="1"/>
      <c r="BE4106" s="1"/>
      <c r="BF4106" s="1"/>
      <c r="BG4106" s="1"/>
      <c r="BH4106" s="1"/>
      <c r="BI4106" s="1"/>
      <c r="BJ4106" s="1"/>
      <c r="BK4106" s="1"/>
      <c r="BL4106" s="1"/>
      <c r="BM4106" s="1"/>
      <c r="BN4106" s="1"/>
      <c r="BO4106" s="1"/>
      <c r="BP4106" s="1"/>
      <c r="BQ4106" s="1"/>
      <c r="BR4106" s="1"/>
      <c r="BS4106" s="1"/>
      <c r="BT4106" s="1"/>
      <c r="BU4106" s="1"/>
      <c r="BV4106" s="1"/>
      <c r="BW4106" s="1"/>
      <c r="BX4106" s="1"/>
      <c r="BY4106" s="1"/>
      <c r="BZ4106" s="1"/>
      <c r="CA4106" s="1"/>
      <c r="CB4106" s="1"/>
      <c r="CC4106" s="1"/>
      <c r="CD4106" s="1"/>
      <c r="CE4106" s="1"/>
      <c r="CF4106" s="1"/>
      <c r="CG4106" s="1"/>
      <c r="CH4106" s="1"/>
      <c r="CI4106" s="1"/>
      <c r="CJ4106" s="1"/>
      <c r="CK4106" s="1"/>
      <c r="CL4106" s="1"/>
      <c r="CM4106" s="1"/>
      <c r="CN4106" s="1"/>
      <c r="CO4106" s="1"/>
      <c r="CP4106" s="1"/>
      <c r="CQ4106" s="1"/>
      <c r="CR4106" s="1"/>
      <c r="CS4106" s="1"/>
      <c r="CT4106" s="1"/>
      <c r="CU4106" s="1"/>
      <c r="CV4106" s="1"/>
      <c r="CW4106" s="1"/>
      <c r="CX4106" s="1"/>
      <c r="CY4106" s="1"/>
      <c r="CZ4106" s="1"/>
      <c r="DA4106" s="1"/>
      <c r="DB4106" s="1"/>
      <c r="DC4106" s="1"/>
      <c r="DD4106" s="1"/>
      <c r="DE4106" s="1"/>
      <c r="DF4106" s="1"/>
      <c r="DG4106" s="1"/>
      <c r="DH4106" s="1"/>
      <c r="DI4106" s="1"/>
      <c r="DJ4106" s="1"/>
      <c r="DK4106" s="1"/>
      <c r="DL4106" s="1"/>
      <c r="DM4106" s="1"/>
      <c r="DN4106" s="1"/>
      <c r="DO4106" s="1"/>
      <c r="DP4106" s="1"/>
      <c r="DQ4106" s="1"/>
      <c r="DR4106" s="1"/>
      <c r="DS4106" s="1"/>
      <c r="DT4106" s="1"/>
      <c r="DU4106" s="1"/>
      <c r="DV4106" s="1"/>
      <c r="DW4106" s="1"/>
      <c r="DX4106" s="1"/>
      <c r="DY4106" s="1"/>
      <c r="DZ4106" s="1"/>
      <c r="EA4106" s="1"/>
      <c r="EB4106" s="1"/>
      <c r="EC4106" s="1"/>
      <c r="ED4106" s="1"/>
      <c r="EE4106" s="1"/>
      <c r="EF4106" s="1"/>
      <c r="EG4106" s="1"/>
      <c r="EH4106" s="1"/>
      <c r="EI4106" s="1"/>
      <c r="EJ4106" s="1"/>
      <c r="EK4106" s="1"/>
      <c r="EL4106" s="1"/>
      <c r="EM4106" s="1"/>
      <c r="EN4106" s="1"/>
      <c r="EO4106" s="1"/>
      <c r="EP4106" s="1"/>
      <c r="EQ4106" s="1"/>
      <c r="ER4106" s="1"/>
      <c r="ES4106" s="1"/>
      <c r="ET4106" s="1"/>
      <c r="EU4106" s="1"/>
      <c r="EV4106" s="1"/>
      <c r="EW4106" s="1"/>
      <c r="EX4106" s="1"/>
    </row>
    <row r="4107" spans="1:154" x14ac:dyDescent="0.15">
      <c r="A4107" s="35"/>
      <c r="B4107" s="15"/>
      <c r="C4107" s="7"/>
      <c r="D4107" s="13"/>
      <c r="E4107" s="14"/>
      <c r="F4107" s="14"/>
      <c r="G4107" s="14"/>
      <c r="H4107" s="14"/>
      <c r="I4107" s="13"/>
      <c r="J4107" s="5"/>
      <c r="K4107" s="2"/>
      <c r="L4107" s="17"/>
      <c r="M4107" s="12"/>
      <c r="N4107" s="12"/>
      <c r="O4107" s="17"/>
      <c r="P4107" s="14"/>
      <c r="Q4107" s="14"/>
      <c r="R4107" s="14"/>
      <c r="S4107" s="20"/>
      <c r="T4107" s="14"/>
      <c r="U4107" s="4"/>
      <c r="V4107" s="5"/>
      <c r="W4107" s="10"/>
      <c r="X4107" s="10"/>
      <c r="Y4107" s="27"/>
      <c r="Z4107" s="3"/>
      <c r="AA4107" s="1"/>
      <c r="AB4107" s="10"/>
      <c r="AC4107" s="3"/>
      <c r="AD4107" s="3"/>
      <c r="AE4107" s="3"/>
      <c r="AF4107" s="10"/>
      <c r="AG4107" s="11"/>
      <c r="AH4107" s="10"/>
      <c r="AI4107" s="1"/>
      <c r="AJ4107" s="1"/>
      <c r="AK4107" s="1"/>
      <c r="AL4107" s="1"/>
      <c r="AM4107" s="1"/>
      <c r="AN4107" s="1"/>
      <c r="AO4107" s="1"/>
      <c r="AP4107" s="1"/>
      <c r="AQ4107" s="1"/>
      <c r="AR4107" s="1"/>
      <c r="AS4107" s="1"/>
      <c r="AT4107" s="1"/>
      <c r="AU4107" s="1"/>
      <c r="AV4107" s="1"/>
      <c r="AW4107" s="1"/>
      <c r="AX4107" s="1"/>
      <c r="AY4107" s="1"/>
      <c r="AZ4107" s="1"/>
      <c r="BA4107" s="1"/>
      <c r="BB4107" s="1"/>
      <c r="BC4107" s="1"/>
      <c r="BD4107" s="1"/>
      <c r="BE4107" s="1"/>
      <c r="BF4107" s="1"/>
      <c r="BG4107" s="1"/>
      <c r="BH4107" s="1"/>
      <c r="BI4107" s="1"/>
      <c r="BJ4107" s="1"/>
      <c r="BK4107" s="1"/>
      <c r="BL4107" s="1"/>
      <c r="BM4107" s="1"/>
      <c r="BN4107" s="1"/>
      <c r="BO4107" s="1"/>
      <c r="BP4107" s="1"/>
      <c r="BQ4107" s="1"/>
      <c r="BR4107" s="1"/>
      <c r="BS4107" s="1"/>
      <c r="BT4107" s="1"/>
      <c r="BU4107" s="1"/>
      <c r="BV4107" s="1"/>
      <c r="BW4107" s="1"/>
      <c r="BX4107" s="1"/>
      <c r="BY4107" s="1"/>
      <c r="BZ4107" s="1"/>
      <c r="CA4107" s="1"/>
      <c r="CB4107" s="1"/>
      <c r="CC4107" s="1"/>
      <c r="CD4107" s="1"/>
      <c r="CE4107" s="1"/>
      <c r="CF4107" s="1"/>
      <c r="CG4107" s="1"/>
      <c r="CH4107" s="1"/>
      <c r="CI4107" s="1"/>
      <c r="CJ4107" s="1"/>
      <c r="CK4107" s="1"/>
      <c r="CL4107" s="1"/>
      <c r="CM4107" s="1"/>
      <c r="CN4107" s="1"/>
      <c r="CO4107" s="1"/>
      <c r="CP4107" s="1"/>
      <c r="CQ4107" s="1"/>
      <c r="CR4107" s="1"/>
      <c r="CS4107" s="1"/>
      <c r="CT4107" s="1"/>
      <c r="CU4107" s="1"/>
      <c r="CV4107" s="1"/>
      <c r="CW4107" s="1"/>
      <c r="CX4107" s="1"/>
      <c r="CY4107" s="1"/>
      <c r="CZ4107" s="1"/>
      <c r="DA4107" s="1"/>
      <c r="DB4107" s="1"/>
      <c r="DC4107" s="1"/>
      <c r="DD4107" s="1"/>
      <c r="DE4107" s="1"/>
      <c r="DF4107" s="1"/>
      <c r="DG4107" s="1"/>
      <c r="DH4107" s="1"/>
      <c r="DI4107" s="1"/>
      <c r="DJ4107" s="1"/>
      <c r="DK4107" s="1"/>
      <c r="DL4107" s="1"/>
      <c r="DM4107" s="1"/>
      <c r="DN4107" s="1"/>
      <c r="DO4107" s="1"/>
      <c r="DP4107" s="1"/>
      <c r="DQ4107" s="1"/>
      <c r="DR4107" s="1"/>
      <c r="DS4107" s="1"/>
      <c r="DT4107" s="1"/>
      <c r="DU4107" s="1"/>
      <c r="DV4107" s="1"/>
      <c r="DW4107" s="1"/>
      <c r="DX4107" s="1"/>
      <c r="DY4107" s="1"/>
      <c r="DZ4107" s="1"/>
      <c r="EA4107" s="1"/>
      <c r="EB4107" s="1"/>
      <c r="EC4107" s="1"/>
      <c r="ED4107" s="1"/>
      <c r="EE4107" s="1"/>
      <c r="EF4107" s="1"/>
      <c r="EG4107" s="1"/>
      <c r="EH4107" s="1"/>
      <c r="EI4107" s="1"/>
      <c r="EJ4107" s="1"/>
      <c r="EK4107" s="1"/>
      <c r="EL4107" s="1"/>
      <c r="EM4107" s="1"/>
      <c r="EN4107" s="1"/>
      <c r="EO4107" s="1"/>
      <c r="EP4107" s="1"/>
      <c r="EQ4107" s="1"/>
      <c r="ER4107" s="1"/>
      <c r="ES4107" s="1"/>
      <c r="ET4107" s="1"/>
      <c r="EU4107" s="1"/>
      <c r="EV4107" s="1"/>
      <c r="EW4107" s="1"/>
      <c r="EX4107" s="1"/>
    </row>
    <row r="4108" spans="1:154" x14ac:dyDescent="0.15">
      <c r="A4108" s="35"/>
      <c r="B4108" s="15"/>
      <c r="C4108" s="7"/>
      <c r="D4108" s="13"/>
      <c r="E4108" s="14"/>
      <c r="F4108" s="14"/>
      <c r="G4108" s="14"/>
      <c r="H4108" s="14"/>
      <c r="I4108" s="13"/>
      <c r="J4108" s="5"/>
      <c r="K4108" s="2"/>
      <c r="L4108" s="17"/>
      <c r="M4108" s="12"/>
      <c r="N4108" s="12"/>
      <c r="O4108" s="17"/>
      <c r="P4108" s="14"/>
      <c r="Q4108" s="14"/>
      <c r="R4108" s="14"/>
      <c r="S4108" s="20"/>
      <c r="T4108" s="14"/>
      <c r="U4108" s="4"/>
      <c r="V4108" s="5"/>
      <c r="W4108" s="10"/>
      <c r="X4108" s="10"/>
      <c r="Y4108" s="27"/>
      <c r="Z4108" s="3"/>
      <c r="AA4108" s="1"/>
      <c r="AB4108" s="10"/>
      <c r="AC4108" s="3"/>
      <c r="AD4108" s="3"/>
      <c r="AE4108" s="3"/>
      <c r="AF4108" s="10"/>
      <c r="AG4108" s="11"/>
      <c r="AH4108" s="10"/>
      <c r="AI4108" s="1"/>
      <c r="AJ4108" s="1"/>
      <c r="AK4108" s="1"/>
      <c r="AL4108" s="1"/>
      <c r="AM4108" s="1"/>
      <c r="AN4108" s="1"/>
      <c r="AO4108" s="1"/>
      <c r="AP4108" s="1"/>
      <c r="AQ4108" s="1"/>
      <c r="AR4108" s="1"/>
      <c r="AS4108" s="1"/>
      <c r="AT4108" s="1"/>
      <c r="AU4108" s="1"/>
      <c r="AV4108" s="1"/>
      <c r="AW4108" s="1"/>
      <c r="AX4108" s="1"/>
      <c r="AY4108" s="1"/>
      <c r="AZ4108" s="1"/>
      <c r="BA4108" s="1"/>
      <c r="BB4108" s="1"/>
      <c r="BC4108" s="1"/>
      <c r="BD4108" s="1"/>
      <c r="BE4108" s="1"/>
      <c r="BF4108" s="1"/>
      <c r="BG4108" s="1"/>
      <c r="BH4108" s="1"/>
      <c r="BI4108" s="1"/>
      <c r="BJ4108" s="1"/>
      <c r="BK4108" s="1"/>
      <c r="BL4108" s="1"/>
      <c r="BM4108" s="1"/>
      <c r="BN4108" s="1"/>
      <c r="BO4108" s="1"/>
      <c r="BP4108" s="1"/>
      <c r="BQ4108" s="1"/>
      <c r="BR4108" s="1"/>
      <c r="BS4108" s="1"/>
      <c r="BT4108" s="1"/>
      <c r="BU4108" s="1"/>
      <c r="BV4108" s="1"/>
      <c r="BW4108" s="1"/>
      <c r="BX4108" s="1"/>
      <c r="BY4108" s="1"/>
      <c r="BZ4108" s="1"/>
      <c r="CA4108" s="1"/>
      <c r="CB4108" s="1"/>
      <c r="CC4108" s="1"/>
      <c r="CD4108" s="1"/>
      <c r="CE4108" s="1"/>
      <c r="CF4108" s="1"/>
      <c r="CG4108" s="1"/>
      <c r="CH4108" s="1"/>
      <c r="CI4108" s="1"/>
      <c r="CJ4108" s="1"/>
      <c r="CK4108" s="1"/>
      <c r="CL4108" s="1"/>
      <c r="CM4108" s="1"/>
      <c r="CN4108" s="1"/>
      <c r="CO4108" s="1"/>
      <c r="CP4108" s="1"/>
      <c r="CQ4108" s="1"/>
      <c r="CR4108" s="1"/>
      <c r="CS4108" s="1"/>
      <c r="CT4108" s="1"/>
      <c r="CU4108" s="1"/>
      <c r="CV4108" s="1"/>
      <c r="CW4108" s="1"/>
      <c r="CX4108" s="1"/>
      <c r="CY4108" s="1"/>
      <c r="CZ4108" s="1"/>
      <c r="DA4108" s="1"/>
      <c r="DB4108" s="1"/>
      <c r="DC4108" s="1"/>
      <c r="DD4108" s="1"/>
      <c r="DE4108" s="1"/>
      <c r="DF4108" s="1"/>
      <c r="DG4108" s="1"/>
      <c r="DH4108" s="1"/>
      <c r="DI4108" s="1"/>
      <c r="DJ4108" s="1"/>
      <c r="DK4108" s="1"/>
      <c r="DL4108" s="1"/>
      <c r="DM4108" s="1"/>
      <c r="DN4108" s="1"/>
      <c r="DO4108" s="1"/>
      <c r="DP4108" s="1"/>
      <c r="DQ4108" s="1"/>
      <c r="DR4108" s="1"/>
      <c r="DS4108" s="1"/>
      <c r="DT4108" s="1"/>
      <c r="DU4108" s="1"/>
      <c r="DV4108" s="1"/>
      <c r="DW4108" s="1"/>
      <c r="DX4108" s="1"/>
      <c r="DY4108" s="1"/>
      <c r="DZ4108" s="1"/>
      <c r="EA4108" s="1"/>
      <c r="EB4108" s="1"/>
      <c r="EC4108" s="1"/>
      <c r="ED4108" s="1"/>
      <c r="EE4108" s="1"/>
      <c r="EF4108" s="1"/>
      <c r="EG4108" s="1"/>
      <c r="EH4108" s="1"/>
      <c r="EI4108" s="1"/>
      <c r="EJ4108" s="1"/>
      <c r="EK4108" s="1"/>
      <c r="EL4108" s="1"/>
      <c r="EM4108" s="1"/>
      <c r="EN4108" s="1"/>
      <c r="EO4108" s="1"/>
      <c r="EP4108" s="1"/>
      <c r="EQ4108" s="1"/>
      <c r="ER4108" s="1"/>
      <c r="ES4108" s="1"/>
      <c r="ET4108" s="1"/>
      <c r="EU4108" s="1"/>
      <c r="EV4108" s="1"/>
      <c r="EW4108" s="1"/>
      <c r="EX4108" s="1"/>
    </row>
    <row r="4109" spans="1:154" x14ac:dyDescent="0.15">
      <c r="A4109" s="35"/>
      <c r="B4109" s="15"/>
      <c r="C4109" s="7"/>
      <c r="D4109" s="13"/>
      <c r="E4109" s="14"/>
      <c r="F4109" s="14"/>
      <c r="G4109" s="14"/>
      <c r="H4109" s="14"/>
      <c r="I4109" s="13"/>
      <c r="J4109" s="5"/>
      <c r="K4109" s="2"/>
      <c r="L4109" s="17"/>
      <c r="M4109" s="12"/>
      <c r="N4109" s="12"/>
      <c r="O4109" s="17"/>
      <c r="P4109" s="14"/>
      <c r="Q4109" s="14"/>
      <c r="R4109" s="14"/>
      <c r="S4109" s="20"/>
      <c r="T4109" s="14"/>
      <c r="U4109" s="4"/>
      <c r="V4109" s="5"/>
      <c r="W4109" s="10"/>
      <c r="X4109" s="10"/>
      <c r="Y4109" s="27"/>
      <c r="Z4109" s="3"/>
      <c r="AA4109" s="1"/>
      <c r="AB4109" s="10"/>
      <c r="AC4109" s="3"/>
      <c r="AD4109" s="3"/>
      <c r="AE4109" s="3"/>
      <c r="AF4109" s="10"/>
      <c r="AG4109" s="11"/>
      <c r="AH4109" s="10"/>
      <c r="AI4109" s="1"/>
      <c r="AJ4109" s="1"/>
      <c r="AK4109" s="1"/>
      <c r="AL4109" s="1"/>
      <c r="AM4109" s="1"/>
      <c r="AN4109" s="1"/>
      <c r="AO4109" s="1"/>
      <c r="AP4109" s="1"/>
      <c r="AQ4109" s="1"/>
      <c r="AR4109" s="1"/>
      <c r="AS4109" s="1"/>
      <c r="AT4109" s="1"/>
      <c r="AU4109" s="1"/>
      <c r="AV4109" s="1"/>
      <c r="AW4109" s="1"/>
      <c r="AX4109" s="1"/>
      <c r="AY4109" s="1"/>
      <c r="AZ4109" s="1"/>
      <c r="BA4109" s="1"/>
      <c r="BB4109" s="1"/>
      <c r="BC4109" s="1"/>
      <c r="BD4109" s="1"/>
      <c r="BE4109" s="1"/>
      <c r="BF4109" s="1"/>
      <c r="BG4109" s="1"/>
      <c r="BH4109" s="1"/>
      <c r="BI4109" s="1"/>
      <c r="BJ4109" s="1"/>
      <c r="BK4109" s="1"/>
      <c r="BL4109" s="1"/>
      <c r="BM4109" s="1"/>
      <c r="BN4109" s="1"/>
      <c r="BO4109" s="1"/>
      <c r="BP4109" s="1"/>
      <c r="BQ4109" s="1"/>
      <c r="BR4109" s="1"/>
      <c r="BS4109" s="1"/>
      <c r="BT4109" s="1"/>
      <c r="BU4109" s="1"/>
      <c r="BV4109" s="1"/>
      <c r="BW4109" s="1"/>
      <c r="BX4109" s="1"/>
      <c r="BY4109" s="1"/>
      <c r="BZ4109" s="1"/>
      <c r="CA4109" s="1"/>
      <c r="CB4109" s="1"/>
      <c r="CC4109" s="1"/>
      <c r="CD4109" s="1"/>
      <c r="CE4109" s="1"/>
      <c r="CF4109" s="1"/>
      <c r="CG4109" s="1"/>
      <c r="CH4109" s="1"/>
      <c r="CI4109" s="1"/>
      <c r="CJ4109" s="1"/>
      <c r="CK4109" s="1"/>
      <c r="CL4109" s="1"/>
      <c r="CM4109" s="1"/>
      <c r="CN4109" s="1"/>
      <c r="CO4109" s="1"/>
      <c r="CP4109" s="1"/>
      <c r="CQ4109" s="1"/>
      <c r="CR4109" s="1"/>
      <c r="CS4109" s="1"/>
      <c r="CT4109" s="1"/>
      <c r="CU4109" s="1"/>
      <c r="CV4109" s="1"/>
      <c r="CW4109" s="1"/>
      <c r="CX4109" s="1"/>
      <c r="CY4109" s="1"/>
      <c r="CZ4109" s="1"/>
      <c r="DA4109" s="1"/>
      <c r="DB4109" s="1"/>
      <c r="DC4109" s="1"/>
      <c r="DD4109" s="1"/>
      <c r="DE4109" s="1"/>
      <c r="DF4109" s="1"/>
      <c r="DG4109" s="1"/>
      <c r="DH4109" s="1"/>
      <c r="DI4109" s="1"/>
      <c r="DJ4109" s="1"/>
      <c r="DK4109" s="1"/>
      <c r="DL4109" s="1"/>
      <c r="DM4109" s="1"/>
      <c r="DN4109" s="1"/>
      <c r="DO4109" s="1"/>
      <c r="DP4109" s="1"/>
      <c r="DQ4109" s="1"/>
      <c r="DR4109" s="1"/>
      <c r="DS4109" s="1"/>
      <c r="DT4109" s="1"/>
      <c r="DU4109" s="1"/>
      <c r="DV4109" s="1"/>
      <c r="DW4109" s="1"/>
      <c r="DX4109" s="1"/>
      <c r="DY4109" s="1"/>
      <c r="DZ4109" s="1"/>
      <c r="EA4109" s="1"/>
      <c r="EB4109" s="1"/>
      <c r="EC4109" s="1"/>
      <c r="ED4109" s="1"/>
      <c r="EE4109" s="1"/>
      <c r="EF4109" s="1"/>
      <c r="EG4109" s="1"/>
      <c r="EH4109" s="1"/>
      <c r="EI4109" s="1"/>
      <c r="EJ4109" s="1"/>
      <c r="EK4109" s="1"/>
      <c r="EL4109" s="1"/>
      <c r="EM4109" s="1"/>
      <c r="EN4109" s="1"/>
      <c r="EO4109" s="1"/>
      <c r="EP4109" s="1"/>
      <c r="EQ4109" s="1"/>
      <c r="ER4109" s="1"/>
      <c r="ES4109" s="1"/>
      <c r="ET4109" s="1"/>
      <c r="EU4109" s="1"/>
      <c r="EV4109" s="1"/>
      <c r="EW4109" s="1"/>
      <c r="EX4109" s="1"/>
    </row>
    <row r="4110" spans="1:154" x14ac:dyDescent="0.15">
      <c r="A4110" s="35"/>
      <c r="B4110" s="15"/>
      <c r="C4110" s="7"/>
      <c r="D4110" s="13"/>
      <c r="E4110" s="14"/>
      <c r="F4110" s="14"/>
      <c r="G4110" s="14"/>
      <c r="H4110" s="14"/>
      <c r="I4110" s="13"/>
      <c r="J4110" s="5"/>
      <c r="K4110" s="2"/>
      <c r="L4110" s="17"/>
      <c r="M4110" s="12"/>
      <c r="N4110" s="12"/>
      <c r="O4110" s="17"/>
      <c r="P4110" s="14"/>
      <c r="Q4110" s="14"/>
      <c r="R4110" s="14"/>
      <c r="S4110" s="20"/>
      <c r="T4110" s="14"/>
      <c r="U4110" s="4"/>
      <c r="V4110" s="5"/>
      <c r="W4110" s="10"/>
      <c r="X4110" s="10"/>
      <c r="Y4110" s="27"/>
      <c r="Z4110" s="3"/>
      <c r="AA4110" s="1"/>
      <c r="AB4110" s="10"/>
      <c r="AC4110" s="3"/>
      <c r="AD4110" s="3"/>
      <c r="AE4110" s="3"/>
      <c r="AF4110" s="10"/>
      <c r="AG4110" s="11"/>
      <c r="AH4110" s="10"/>
      <c r="AI4110" s="1"/>
      <c r="AJ4110" s="1"/>
      <c r="AK4110" s="1"/>
      <c r="AL4110" s="1"/>
      <c r="AM4110" s="1"/>
      <c r="AN4110" s="1"/>
      <c r="AO4110" s="1"/>
      <c r="AP4110" s="1"/>
      <c r="AQ4110" s="1"/>
      <c r="AR4110" s="1"/>
      <c r="AS4110" s="1"/>
      <c r="AT4110" s="1"/>
      <c r="AU4110" s="1"/>
      <c r="AV4110" s="1"/>
      <c r="AW4110" s="1"/>
      <c r="AX4110" s="1"/>
      <c r="AY4110" s="1"/>
      <c r="AZ4110" s="1"/>
      <c r="BA4110" s="1"/>
      <c r="BB4110" s="1"/>
      <c r="BC4110" s="1"/>
      <c r="BD4110" s="1"/>
      <c r="BE4110" s="1"/>
      <c r="BF4110" s="1"/>
      <c r="BG4110" s="1"/>
      <c r="BH4110" s="1"/>
      <c r="BI4110" s="1"/>
      <c r="BJ4110" s="1"/>
      <c r="BK4110" s="1"/>
      <c r="BL4110" s="1"/>
      <c r="BM4110" s="1"/>
      <c r="BN4110" s="1"/>
      <c r="BO4110" s="1"/>
      <c r="BP4110" s="1"/>
      <c r="BQ4110" s="1"/>
      <c r="BR4110" s="1"/>
      <c r="BS4110" s="1"/>
      <c r="BT4110" s="1"/>
      <c r="BU4110" s="1"/>
      <c r="BV4110" s="1"/>
      <c r="BW4110" s="1"/>
      <c r="BX4110" s="1"/>
      <c r="BY4110" s="1"/>
      <c r="BZ4110" s="1"/>
      <c r="CA4110" s="1"/>
      <c r="CB4110" s="1"/>
      <c r="CC4110" s="1"/>
      <c r="CD4110" s="1"/>
      <c r="CE4110" s="1"/>
      <c r="CF4110" s="1"/>
      <c r="CG4110" s="1"/>
      <c r="CH4110" s="1"/>
      <c r="CI4110" s="1"/>
      <c r="CJ4110" s="1"/>
      <c r="CK4110" s="1"/>
      <c r="CL4110" s="1"/>
      <c r="CM4110" s="1"/>
      <c r="CN4110" s="1"/>
      <c r="CO4110" s="1"/>
      <c r="CP4110" s="1"/>
      <c r="CQ4110" s="1"/>
      <c r="CR4110" s="1"/>
      <c r="CS4110" s="1"/>
      <c r="CT4110" s="1"/>
      <c r="CU4110" s="1"/>
      <c r="CV4110" s="1"/>
      <c r="CW4110" s="1"/>
      <c r="CX4110" s="1"/>
      <c r="CY4110" s="1"/>
      <c r="CZ4110" s="1"/>
      <c r="DA4110" s="1"/>
      <c r="DB4110" s="1"/>
      <c r="DC4110" s="1"/>
      <c r="DD4110" s="1"/>
      <c r="DE4110" s="1"/>
      <c r="DF4110" s="1"/>
      <c r="DG4110" s="1"/>
      <c r="DH4110" s="1"/>
      <c r="DI4110" s="1"/>
      <c r="DJ4110" s="1"/>
      <c r="DK4110" s="1"/>
      <c r="DL4110" s="1"/>
      <c r="DM4110" s="1"/>
      <c r="DN4110" s="1"/>
      <c r="DO4110" s="1"/>
      <c r="DP4110" s="1"/>
      <c r="DQ4110" s="1"/>
      <c r="DR4110" s="1"/>
      <c r="DS4110" s="1"/>
      <c r="DT4110" s="1"/>
      <c r="DU4110" s="1"/>
      <c r="DV4110" s="1"/>
      <c r="DW4110" s="1"/>
      <c r="DX4110" s="1"/>
      <c r="DY4110" s="1"/>
      <c r="DZ4110" s="1"/>
      <c r="EA4110" s="1"/>
      <c r="EB4110" s="1"/>
      <c r="EC4110" s="1"/>
      <c r="ED4110" s="1"/>
      <c r="EE4110" s="1"/>
      <c r="EF4110" s="1"/>
      <c r="EG4110" s="1"/>
      <c r="EH4110" s="1"/>
      <c r="EI4110" s="1"/>
      <c r="EJ4110" s="1"/>
      <c r="EK4110" s="1"/>
      <c r="EL4110" s="1"/>
      <c r="EM4110" s="1"/>
      <c r="EN4110" s="1"/>
      <c r="EO4110" s="1"/>
      <c r="EP4110" s="1"/>
      <c r="EQ4110" s="1"/>
      <c r="ER4110" s="1"/>
      <c r="ES4110" s="1"/>
      <c r="ET4110" s="1"/>
      <c r="EU4110" s="1"/>
      <c r="EV4110" s="1"/>
      <c r="EW4110" s="1"/>
      <c r="EX4110" s="1"/>
    </row>
    <row r="4111" spans="1:154" x14ac:dyDescent="0.15">
      <c r="A4111" s="35"/>
      <c r="B4111" s="15"/>
      <c r="C4111" s="7"/>
      <c r="D4111" s="13"/>
      <c r="E4111" s="14"/>
      <c r="F4111" s="14"/>
      <c r="G4111" s="14"/>
      <c r="H4111" s="14"/>
      <c r="I4111" s="13"/>
      <c r="J4111" s="5"/>
      <c r="K4111" s="2"/>
      <c r="L4111" s="17"/>
      <c r="M4111" s="12"/>
      <c r="N4111" s="12"/>
      <c r="O4111" s="17"/>
      <c r="P4111" s="14"/>
      <c r="Q4111" s="14"/>
      <c r="R4111" s="14"/>
      <c r="S4111" s="20"/>
      <c r="T4111" s="14"/>
      <c r="U4111" s="4"/>
      <c r="V4111" s="5"/>
      <c r="W4111" s="10"/>
      <c r="X4111" s="10"/>
      <c r="Y4111" s="27"/>
      <c r="Z4111" s="3"/>
      <c r="AA4111" s="1"/>
      <c r="AB4111" s="10"/>
      <c r="AC4111" s="3"/>
      <c r="AD4111" s="3"/>
      <c r="AE4111" s="3"/>
      <c r="AF4111" s="10"/>
      <c r="AG4111" s="11"/>
      <c r="AH4111" s="10"/>
      <c r="AI4111" s="1"/>
      <c r="AJ4111" s="1"/>
      <c r="AK4111" s="1"/>
      <c r="AL4111" s="1"/>
      <c r="AM4111" s="1"/>
      <c r="AN4111" s="1"/>
      <c r="AO4111" s="1"/>
      <c r="AP4111" s="1"/>
      <c r="AQ4111" s="1"/>
      <c r="AR4111" s="1"/>
      <c r="AS4111" s="1"/>
      <c r="AT4111" s="1"/>
      <c r="AU4111" s="1"/>
      <c r="AV4111" s="1"/>
      <c r="AW4111" s="1"/>
      <c r="AX4111" s="1"/>
      <c r="AY4111" s="1"/>
      <c r="AZ4111" s="1"/>
      <c r="BA4111" s="1"/>
      <c r="BB4111" s="1"/>
      <c r="BC4111" s="1"/>
      <c r="BD4111" s="1"/>
      <c r="BE4111" s="1"/>
      <c r="BF4111" s="1"/>
      <c r="BG4111" s="1"/>
      <c r="BH4111" s="1"/>
      <c r="BI4111" s="1"/>
      <c r="BJ4111" s="1"/>
      <c r="BK4111" s="1"/>
      <c r="BL4111" s="1"/>
      <c r="BM4111" s="1"/>
      <c r="BN4111" s="1"/>
      <c r="BO4111" s="1"/>
      <c r="BP4111" s="1"/>
      <c r="BQ4111" s="1"/>
      <c r="BR4111" s="1"/>
      <c r="BS4111" s="1"/>
      <c r="BT4111" s="1"/>
      <c r="BU4111" s="1"/>
      <c r="BV4111" s="1"/>
      <c r="BW4111" s="1"/>
      <c r="BX4111" s="1"/>
      <c r="BY4111" s="1"/>
      <c r="BZ4111" s="1"/>
      <c r="CA4111" s="1"/>
      <c r="CB4111" s="1"/>
      <c r="CC4111" s="1"/>
      <c r="CD4111" s="1"/>
      <c r="CE4111" s="1"/>
      <c r="CF4111" s="1"/>
      <c r="CG4111" s="1"/>
      <c r="CH4111" s="1"/>
      <c r="CI4111" s="1"/>
      <c r="CJ4111" s="1"/>
      <c r="CK4111" s="1"/>
      <c r="CL4111" s="1"/>
      <c r="CM4111" s="1"/>
      <c r="CN4111" s="1"/>
      <c r="CO4111" s="1"/>
      <c r="CP4111" s="1"/>
      <c r="CQ4111" s="1"/>
      <c r="CR4111" s="1"/>
      <c r="CS4111" s="1"/>
      <c r="CT4111" s="1"/>
      <c r="CU4111" s="1"/>
      <c r="CV4111" s="1"/>
      <c r="CW4111" s="1"/>
      <c r="CX4111" s="1"/>
      <c r="CY4111" s="1"/>
      <c r="CZ4111" s="1"/>
      <c r="DA4111" s="1"/>
      <c r="DB4111" s="1"/>
      <c r="DC4111" s="1"/>
      <c r="DD4111" s="1"/>
      <c r="DE4111" s="1"/>
      <c r="DF4111" s="1"/>
      <c r="DG4111" s="1"/>
      <c r="DH4111" s="1"/>
      <c r="DI4111" s="1"/>
      <c r="DJ4111" s="1"/>
      <c r="DK4111" s="1"/>
      <c r="DL4111" s="1"/>
      <c r="DM4111" s="1"/>
      <c r="DN4111" s="1"/>
      <c r="DO4111" s="1"/>
      <c r="DP4111" s="1"/>
      <c r="DQ4111" s="1"/>
      <c r="DR4111" s="1"/>
      <c r="DS4111" s="1"/>
      <c r="DT4111" s="1"/>
      <c r="DU4111" s="1"/>
      <c r="DV4111" s="1"/>
      <c r="DW4111" s="1"/>
      <c r="DX4111" s="1"/>
      <c r="DY4111" s="1"/>
      <c r="DZ4111" s="1"/>
      <c r="EA4111" s="1"/>
      <c r="EB4111" s="1"/>
      <c r="EC4111" s="1"/>
      <c r="ED4111" s="1"/>
      <c r="EE4111" s="1"/>
      <c r="EF4111" s="1"/>
      <c r="EG4111" s="1"/>
      <c r="EH4111" s="1"/>
      <c r="EI4111" s="1"/>
      <c r="EJ4111" s="1"/>
      <c r="EK4111" s="1"/>
      <c r="EL4111" s="1"/>
      <c r="EM4111" s="1"/>
      <c r="EN4111" s="1"/>
      <c r="EO4111" s="1"/>
      <c r="EP4111" s="1"/>
      <c r="EQ4111" s="1"/>
      <c r="ER4111" s="1"/>
      <c r="ES4111" s="1"/>
      <c r="ET4111" s="1"/>
      <c r="EU4111" s="1"/>
      <c r="EV4111" s="1"/>
      <c r="EW4111" s="1"/>
      <c r="EX4111" s="1"/>
    </row>
    <row r="4112" spans="1:154" x14ac:dyDescent="0.15">
      <c r="A4112" s="35"/>
      <c r="B4112" s="15"/>
      <c r="C4112" s="7"/>
      <c r="D4112" s="13"/>
      <c r="E4112" s="14"/>
      <c r="F4112" s="14"/>
      <c r="G4112" s="14"/>
      <c r="H4112" s="14"/>
      <c r="I4112" s="13"/>
      <c r="J4112" s="5"/>
      <c r="K4112" s="2"/>
      <c r="L4112" s="17"/>
      <c r="M4112" s="12"/>
      <c r="N4112" s="12"/>
      <c r="O4112" s="17"/>
      <c r="P4112" s="14"/>
      <c r="Q4112" s="14"/>
      <c r="R4112" s="14"/>
      <c r="S4112" s="20"/>
      <c r="T4112" s="14"/>
      <c r="U4112" s="4"/>
      <c r="V4112" s="5"/>
      <c r="W4112" s="10"/>
      <c r="X4112" s="10"/>
      <c r="Y4112" s="27"/>
      <c r="Z4112" s="3"/>
      <c r="AA4112" s="1"/>
      <c r="AB4112" s="10"/>
      <c r="AC4112" s="3"/>
      <c r="AD4112" s="3"/>
      <c r="AE4112" s="3"/>
      <c r="AF4112" s="10"/>
      <c r="AG4112" s="11"/>
      <c r="AH4112" s="10"/>
      <c r="AI4112" s="1"/>
      <c r="AJ4112" s="1"/>
      <c r="AK4112" s="1"/>
      <c r="AL4112" s="1"/>
      <c r="AM4112" s="1"/>
      <c r="AN4112" s="1"/>
      <c r="AO4112" s="1"/>
      <c r="AP4112" s="1"/>
      <c r="AQ4112" s="1"/>
      <c r="AR4112" s="1"/>
      <c r="AS4112" s="1"/>
      <c r="AT4112" s="1"/>
      <c r="AU4112" s="1"/>
      <c r="AV4112" s="1"/>
      <c r="AW4112" s="1"/>
      <c r="AX4112" s="1"/>
      <c r="AY4112" s="1"/>
      <c r="AZ4112" s="1"/>
      <c r="BA4112" s="1"/>
      <c r="BB4112" s="1"/>
      <c r="BC4112" s="1"/>
      <c r="BD4112" s="1"/>
      <c r="BE4112" s="1"/>
      <c r="BF4112" s="1"/>
      <c r="BG4112" s="1"/>
      <c r="BH4112" s="1"/>
      <c r="BI4112" s="1"/>
      <c r="BJ4112" s="1"/>
      <c r="BK4112" s="1"/>
      <c r="BL4112" s="1"/>
      <c r="BM4112" s="1"/>
      <c r="BN4112" s="1"/>
      <c r="BO4112" s="1"/>
      <c r="BP4112" s="1"/>
      <c r="BQ4112" s="1"/>
      <c r="BR4112" s="1"/>
      <c r="BS4112" s="1"/>
      <c r="BT4112" s="1"/>
      <c r="BU4112" s="1"/>
      <c r="BV4112" s="1"/>
      <c r="BW4112" s="1"/>
      <c r="BX4112" s="1"/>
      <c r="BY4112" s="1"/>
      <c r="BZ4112" s="1"/>
      <c r="CA4112" s="1"/>
      <c r="CB4112" s="1"/>
      <c r="CC4112" s="1"/>
      <c r="CD4112" s="1"/>
      <c r="CE4112" s="1"/>
      <c r="CF4112" s="1"/>
      <c r="CG4112" s="1"/>
      <c r="CH4112" s="1"/>
      <c r="CI4112" s="1"/>
      <c r="CJ4112" s="1"/>
      <c r="CK4112" s="1"/>
      <c r="CL4112" s="1"/>
      <c r="CM4112" s="1"/>
      <c r="CN4112" s="1"/>
      <c r="CO4112" s="1"/>
      <c r="CP4112" s="1"/>
      <c r="CQ4112" s="1"/>
      <c r="CR4112" s="1"/>
      <c r="CS4112" s="1"/>
      <c r="CT4112" s="1"/>
      <c r="CU4112" s="1"/>
      <c r="CV4112" s="1"/>
      <c r="CW4112" s="1"/>
      <c r="CX4112" s="1"/>
      <c r="CY4112" s="1"/>
      <c r="CZ4112" s="1"/>
      <c r="DA4112" s="1"/>
      <c r="DB4112" s="1"/>
      <c r="DC4112" s="1"/>
      <c r="DD4112" s="1"/>
      <c r="DE4112" s="1"/>
      <c r="DF4112" s="1"/>
      <c r="DG4112" s="1"/>
      <c r="DH4112" s="1"/>
      <c r="DI4112" s="1"/>
      <c r="DJ4112" s="1"/>
      <c r="DK4112" s="1"/>
      <c r="DL4112" s="1"/>
      <c r="DM4112" s="1"/>
      <c r="DN4112" s="1"/>
      <c r="DO4112" s="1"/>
      <c r="DP4112" s="1"/>
      <c r="DQ4112" s="1"/>
      <c r="DR4112" s="1"/>
      <c r="DS4112" s="1"/>
      <c r="DT4112" s="1"/>
      <c r="DU4112" s="1"/>
      <c r="DV4112" s="1"/>
      <c r="DW4112" s="1"/>
      <c r="DX4112" s="1"/>
      <c r="DY4112" s="1"/>
      <c r="DZ4112" s="1"/>
      <c r="EA4112" s="1"/>
      <c r="EB4112" s="1"/>
      <c r="EC4112" s="1"/>
      <c r="ED4112" s="1"/>
      <c r="EE4112" s="1"/>
      <c r="EF4112" s="1"/>
      <c r="EG4112" s="1"/>
      <c r="EH4112" s="1"/>
      <c r="EI4112" s="1"/>
      <c r="EJ4112" s="1"/>
      <c r="EK4112" s="1"/>
      <c r="EL4112" s="1"/>
      <c r="EM4112" s="1"/>
      <c r="EN4112" s="1"/>
      <c r="EO4112" s="1"/>
      <c r="EP4112" s="1"/>
      <c r="EQ4112" s="1"/>
      <c r="ER4112" s="1"/>
      <c r="ES4112" s="1"/>
      <c r="ET4112" s="1"/>
      <c r="EU4112" s="1"/>
      <c r="EV4112" s="1"/>
      <c r="EW4112" s="1"/>
      <c r="EX4112" s="1"/>
    </row>
    <row r="4113" spans="1:154" x14ac:dyDescent="0.15">
      <c r="A4113" s="35"/>
      <c r="B4113" s="15"/>
      <c r="C4113" s="7"/>
      <c r="D4113" s="13"/>
      <c r="E4113" s="14"/>
      <c r="F4113" s="14"/>
      <c r="G4113" s="14"/>
      <c r="H4113" s="14"/>
      <c r="I4113" s="13"/>
      <c r="J4113" s="5"/>
      <c r="K4113" s="2"/>
      <c r="L4113" s="17"/>
      <c r="M4113" s="12"/>
      <c r="N4113" s="12"/>
      <c r="O4113" s="17"/>
      <c r="P4113" s="14"/>
      <c r="Q4113" s="14"/>
      <c r="R4113" s="14"/>
      <c r="S4113" s="20"/>
      <c r="T4113" s="14"/>
      <c r="U4113" s="4"/>
      <c r="V4113" s="5"/>
      <c r="W4113" s="10"/>
      <c r="X4113" s="10"/>
      <c r="Y4113" s="27"/>
      <c r="Z4113" s="3"/>
      <c r="AA4113" s="1"/>
      <c r="AB4113" s="10"/>
      <c r="AC4113" s="3"/>
      <c r="AD4113" s="3"/>
      <c r="AE4113" s="3"/>
      <c r="AF4113" s="10"/>
      <c r="AG4113" s="11"/>
      <c r="AH4113" s="10"/>
      <c r="AI4113" s="1"/>
      <c r="AJ4113" s="1"/>
      <c r="AK4113" s="1"/>
      <c r="AL4113" s="1"/>
      <c r="AM4113" s="1"/>
      <c r="AN4113" s="1"/>
      <c r="AO4113" s="1"/>
      <c r="AP4113" s="1"/>
      <c r="AQ4113" s="1"/>
      <c r="AR4113" s="1"/>
      <c r="AS4113" s="1"/>
      <c r="AT4113" s="1"/>
      <c r="AU4113" s="1"/>
      <c r="AV4113" s="1"/>
      <c r="AW4113" s="1"/>
      <c r="AX4113" s="1"/>
      <c r="AY4113" s="1"/>
      <c r="AZ4113" s="1"/>
      <c r="BA4113" s="1"/>
      <c r="BB4113" s="1"/>
      <c r="BC4113" s="1"/>
      <c r="BD4113" s="1"/>
      <c r="BE4113" s="1"/>
      <c r="BF4113" s="1"/>
      <c r="BG4113" s="1"/>
      <c r="BH4113" s="1"/>
      <c r="BI4113" s="1"/>
      <c r="BJ4113" s="1"/>
      <c r="BK4113" s="1"/>
      <c r="BL4113" s="1"/>
      <c r="BM4113" s="1"/>
      <c r="BN4113" s="1"/>
      <c r="BO4113" s="1"/>
      <c r="BP4113" s="1"/>
      <c r="BQ4113" s="1"/>
      <c r="BR4113" s="1"/>
      <c r="BS4113" s="1"/>
      <c r="BT4113" s="1"/>
      <c r="BU4113" s="1"/>
      <c r="BV4113" s="1"/>
      <c r="BW4113" s="1"/>
      <c r="BX4113" s="1"/>
      <c r="BY4113" s="1"/>
      <c r="BZ4113" s="1"/>
      <c r="CA4113" s="1"/>
      <c r="CB4113" s="1"/>
      <c r="CC4113" s="1"/>
      <c r="CD4113" s="1"/>
      <c r="CE4113" s="1"/>
      <c r="CF4113" s="1"/>
      <c r="CG4113" s="1"/>
      <c r="CH4113" s="1"/>
      <c r="CI4113" s="1"/>
      <c r="CJ4113" s="1"/>
      <c r="CK4113" s="1"/>
      <c r="CL4113" s="1"/>
      <c r="CM4113" s="1"/>
      <c r="CN4113" s="1"/>
      <c r="CO4113" s="1"/>
      <c r="CP4113" s="1"/>
      <c r="CQ4113" s="1"/>
      <c r="CR4113" s="1"/>
      <c r="CS4113" s="1"/>
      <c r="CT4113" s="1"/>
      <c r="CU4113" s="1"/>
      <c r="CV4113" s="1"/>
      <c r="CW4113" s="1"/>
      <c r="CX4113" s="1"/>
      <c r="CY4113" s="1"/>
      <c r="CZ4113" s="1"/>
      <c r="DA4113" s="1"/>
      <c r="DB4113" s="1"/>
      <c r="DC4113" s="1"/>
      <c r="DD4113" s="1"/>
      <c r="DE4113" s="1"/>
      <c r="DF4113" s="1"/>
      <c r="DG4113" s="1"/>
      <c r="DH4113" s="1"/>
      <c r="DI4113" s="1"/>
      <c r="DJ4113" s="1"/>
      <c r="DK4113" s="1"/>
      <c r="DL4113" s="1"/>
      <c r="DM4113" s="1"/>
      <c r="DN4113" s="1"/>
      <c r="DO4113" s="1"/>
      <c r="DP4113" s="1"/>
      <c r="DQ4113" s="1"/>
      <c r="DR4113" s="1"/>
      <c r="DS4113" s="1"/>
      <c r="DT4113" s="1"/>
      <c r="DU4113" s="1"/>
      <c r="DV4113" s="1"/>
      <c r="DW4113" s="1"/>
      <c r="DX4113" s="1"/>
      <c r="DY4113" s="1"/>
      <c r="DZ4113" s="1"/>
      <c r="EA4113" s="1"/>
      <c r="EB4113" s="1"/>
      <c r="EC4113" s="1"/>
      <c r="ED4113" s="1"/>
      <c r="EE4113" s="1"/>
      <c r="EF4113" s="1"/>
      <c r="EG4113" s="1"/>
      <c r="EH4113" s="1"/>
      <c r="EI4113" s="1"/>
      <c r="EJ4113" s="1"/>
      <c r="EK4113" s="1"/>
      <c r="EL4113" s="1"/>
      <c r="EM4113" s="1"/>
      <c r="EN4113" s="1"/>
      <c r="EO4113" s="1"/>
      <c r="EP4113" s="1"/>
      <c r="EQ4113" s="1"/>
      <c r="ER4113" s="1"/>
      <c r="ES4113" s="1"/>
      <c r="ET4113" s="1"/>
      <c r="EU4113" s="1"/>
      <c r="EV4113" s="1"/>
      <c r="EW4113" s="1"/>
      <c r="EX4113" s="1"/>
    </row>
    <row r="4114" spans="1:154" x14ac:dyDescent="0.15">
      <c r="A4114" s="35"/>
      <c r="B4114" s="15"/>
      <c r="C4114" s="7"/>
      <c r="D4114" s="13"/>
      <c r="E4114" s="14"/>
      <c r="F4114" s="14"/>
      <c r="G4114" s="14"/>
      <c r="H4114" s="14"/>
      <c r="I4114" s="13"/>
      <c r="J4114" s="5"/>
      <c r="K4114" s="2"/>
      <c r="L4114" s="17"/>
      <c r="M4114" s="12"/>
      <c r="N4114" s="12"/>
      <c r="O4114" s="17"/>
      <c r="P4114" s="14"/>
      <c r="Q4114" s="14"/>
      <c r="R4114" s="14"/>
      <c r="S4114" s="20"/>
      <c r="T4114" s="14"/>
      <c r="U4114" s="4"/>
      <c r="V4114" s="5"/>
      <c r="W4114" s="10"/>
      <c r="X4114" s="10"/>
      <c r="Y4114" s="27"/>
      <c r="Z4114" s="3"/>
      <c r="AA4114" s="1"/>
      <c r="AB4114" s="10"/>
      <c r="AC4114" s="3"/>
      <c r="AD4114" s="3"/>
      <c r="AE4114" s="3"/>
      <c r="AF4114" s="10"/>
      <c r="AG4114" s="11"/>
      <c r="AH4114" s="10"/>
      <c r="AI4114" s="1"/>
      <c r="AJ4114" s="1"/>
      <c r="AK4114" s="1"/>
      <c r="AL4114" s="1"/>
      <c r="AM4114" s="1"/>
      <c r="AN4114" s="1"/>
      <c r="AO4114" s="1"/>
      <c r="AP4114" s="1"/>
      <c r="AQ4114" s="1"/>
      <c r="AR4114" s="1"/>
      <c r="AS4114" s="1"/>
      <c r="AT4114" s="1"/>
      <c r="AU4114" s="1"/>
      <c r="AV4114" s="1"/>
      <c r="AW4114" s="1"/>
      <c r="AX4114" s="1"/>
      <c r="AY4114" s="1"/>
      <c r="AZ4114" s="1"/>
      <c r="BA4114" s="1"/>
      <c r="BB4114" s="1"/>
      <c r="BC4114" s="1"/>
      <c r="BD4114" s="1"/>
      <c r="BE4114" s="1"/>
      <c r="BF4114" s="1"/>
      <c r="BG4114" s="1"/>
      <c r="BH4114" s="1"/>
      <c r="BI4114" s="1"/>
      <c r="BJ4114" s="1"/>
      <c r="BK4114" s="1"/>
      <c r="BL4114" s="1"/>
      <c r="BM4114" s="1"/>
      <c r="BN4114" s="1"/>
      <c r="BO4114" s="1"/>
      <c r="BP4114" s="1"/>
      <c r="BQ4114" s="1"/>
      <c r="BR4114" s="1"/>
      <c r="BS4114" s="1"/>
      <c r="BT4114" s="1"/>
      <c r="BU4114" s="1"/>
      <c r="BV4114" s="1"/>
      <c r="BW4114" s="1"/>
      <c r="BX4114" s="1"/>
      <c r="BY4114" s="1"/>
      <c r="BZ4114" s="1"/>
      <c r="CA4114" s="1"/>
      <c r="CB4114" s="1"/>
      <c r="CC4114" s="1"/>
      <c r="CD4114" s="1"/>
      <c r="CE4114" s="1"/>
      <c r="CF4114" s="1"/>
      <c r="CG4114" s="1"/>
      <c r="CH4114" s="1"/>
      <c r="CI4114" s="1"/>
      <c r="CJ4114" s="1"/>
      <c r="CK4114" s="1"/>
      <c r="CL4114" s="1"/>
      <c r="CM4114" s="1"/>
      <c r="CN4114" s="1"/>
      <c r="CO4114" s="1"/>
      <c r="CP4114" s="1"/>
      <c r="CQ4114" s="1"/>
      <c r="CR4114" s="1"/>
      <c r="CS4114" s="1"/>
      <c r="CT4114" s="1"/>
      <c r="CU4114" s="1"/>
      <c r="CV4114" s="1"/>
      <c r="CW4114" s="1"/>
      <c r="CX4114" s="1"/>
      <c r="CY4114" s="1"/>
      <c r="CZ4114" s="1"/>
      <c r="DA4114" s="1"/>
      <c r="DB4114" s="1"/>
      <c r="DC4114" s="1"/>
      <c r="DD4114" s="1"/>
      <c r="DE4114" s="1"/>
      <c r="DF4114" s="1"/>
      <c r="DG4114" s="1"/>
      <c r="DH4114" s="1"/>
      <c r="DI4114" s="1"/>
      <c r="DJ4114" s="1"/>
      <c r="DK4114" s="1"/>
      <c r="DL4114" s="1"/>
      <c r="DM4114" s="1"/>
      <c r="DN4114" s="1"/>
      <c r="DO4114" s="1"/>
      <c r="DP4114" s="1"/>
      <c r="DQ4114" s="1"/>
      <c r="DR4114" s="1"/>
      <c r="DS4114" s="1"/>
      <c r="DT4114" s="1"/>
      <c r="DU4114" s="1"/>
      <c r="DV4114" s="1"/>
      <c r="DW4114" s="1"/>
      <c r="DX4114" s="1"/>
      <c r="DY4114" s="1"/>
      <c r="DZ4114" s="1"/>
      <c r="EA4114" s="1"/>
      <c r="EB4114" s="1"/>
      <c r="EC4114" s="1"/>
      <c r="ED4114" s="1"/>
      <c r="EE4114" s="1"/>
      <c r="EF4114" s="1"/>
      <c r="EG4114" s="1"/>
      <c r="EH4114" s="1"/>
      <c r="EI4114" s="1"/>
      <c r="EJ4114" s="1"/>
      <c r="EK4114" s="1"/>
      <c r="EL4114" s="1"/>
      <c r="EM4114" s="1"/>
      <c r="EN4114" s="1"/>
      <c r="EO4114" s="1"/>
      <c r="EP4114" s="1"/>
      <c r="EQ4114" s="1"/>
      <c r="ER4114" s="1"/>
      <c r="ES4114" s="1"/>
      <c r="ET4114" s="1"/>
      <c r="EU4114" s="1"/>
      <c r="EV4114" s="1"/>
      <c r="EW4114" s="1"/>
      <c r="EX4114" s="1"/>
    </row>
    <row r="4115" spans="1:154" x14ac:dyDescent="0.15">
      <c r="A4115" s="35"/>
      <c r="B4115" s="15"/>
      <c r="C4115" s="7"/>
      <c r="D4115" s="13"/>
      <c r="E4115" s="14"/>
      <c r="F4115" s="14"/>
      <c r="G4115" s="14"/>
      <c r="H4115" s="14"/>
      <c r="I4115" s="13"/>
      <c r="J4115" s="5"/>
      <c r="K4115" s="2"/>
      <c r="L4115" s="17"/>
      <c r="M4115" s="12"/>
      <c r="N4115" s="12"/>
      <c r="O4115" s="17"/>
      <c r="P4115" s="14"/>
      <c r="Q4115" s="14"/>
      <c r="R4115" s="14"/>
      <c r="S4115" s="20"/>
      <c r="T4115" s="14"/>
      <c r="U4115" s="4"/>
      <c r="V4115" s="5"/>
      <c r="W4115" s="10"/>
      <c r="X4115" s="10"/>
      <c r="Y4115" s="27"/>
      <c r="Z4115" s="3"/>
      <c r="AA4115" s="1"/>
      <c r="AB4115" s="10"/>
      <c r="AC4115" s="3"/>
      <c r="AD4115" s="3"/>
      <c r="AE4115" s="3"/>
      <c r="AF4115" s="10"/>
      <c r="AG4115" s="11"/>
      <c r="AH4115" s="10"/>
      <c r="AI4115" s="1"/>
      <c r="AJ4115" s="1"/>
      <c r="AK4115" s="1"/>
      <c r="AL4115" s="1"/>
      <c r="AM4115" s="1"/>
      <c r="AN4115" s="1"/>
      <c r="AO4115" s="1"/>
      <c r="AP4115" s="1"/>
      <c r="AQ4115" s="1"/>
      <c r="AR4115" s="1"/>
      <c r="AS4115" s="1"/>
      <c r="AT4115" s="1"/>
      <c r="AU4115" s="1"/>
      <c r="AV4115" s="1"/>
      <c r="AW4115" s="1"/>
      <c r="AX4115" s="1"/>
      <c r="AY4115" s="1"/>
      <c r="AZ4115" s="1"/>
      <c r="BA4115" s="1"/>
      <c r="BB4115" s="1"/>
      <c r="BC4115" s="1"/>
      <c r="BD4115" s="1"/>
      <c r="BE4115" s="1"/>
      <c r="BF4115" s="1"/>
      <c r="BG4115" s="1"/>
      <c r="BH4115" s="1"/>
      <c r="BI4115" s="1"/>
      <c r="BJ4115" s="1"/>
      <c r="BK4115" s="1"/>
      <c r="BL4115" s="1"/>
      <c r="BM4115" s="1"/>
      <c r="BN4115" s="1"/>
      <c r="BO4115" s="1"/>
      <c r="BP4115" s="1"/>
      <c r="BQ4115" s="1"/>
      <c r="BR4115" s="1"/>
      <c r="BS4115" s="1"/>
      <c r="BT4115" s="1"/>
      <c r="BU4115" s="1"/>
      <c r="BV4115" s="1"/>
      <c r="BW4115" s="1"/>
      <c r="BX4115" s="1"/>
      <c r="BY4115" s="1"/>
      <c r="BZ4115" s="1"/>
      <c r="CA4115" s="1"/>
      <c r="CB4115" s="1"/>
      <c r="CC4115" s="1"/>
      <c r="CD4115" s="1"/>
      <c r="CE4115" s="1"/>
      <c r="CF4115" s="1"/>
      <c r="CG4115" s="1"/>
      <c r="CH4115" s="1"/>
      <c r="CI4115" s="1"/>
      <c r="CJ4115" s="1"/>
      <c r="CK4115" s="1"/>
      <c r="CL4115" s="1"/>
      <c r="CM4115" s="1"/>
      <c r="CN4115" s="1"/>
      <c r="CO4115" s="1"/>
      <c r="CP4115" s="1"/>
      <c r="CQ4115" s="1"/>
      <c r="CR4115" s="1"/>
      <c r="CS4115" s="1"/>
      <c r="CT4115" s="1"/>
      <c r="CU4115" s="1"/>
      <c r="CV4115" s="1"/>
      <c r="CW4115" s="1"/>
      <c r="CX4115" s="1"/>
      <c r="CY4115" s="1"/>
      <c r="CZ4115" s="1"/>
      <c r="DA4115" s="1"/>
      <c r="DB4115" s="1"/>
      <c r="DC4115" s="1"/>
      <c r="DD4115" s="1"/>
      <c r="DE4115" s="1"/>
      <c r="DF4115" s="1"/>
      <c r="DG4115" s="1"/>
      <c r="DH4115" s="1"/>
      <c r="DI4115" s="1"/>
      <c r="DJ4115" s="1"/>
      <c r="DK4115" s="1"/>
      <c r="DL4115" s="1"/>
      <c r="DM4115" s="1"/>
      <c r="DN4115" s="1"/>
      <c r="DO4115" s="1"/>
      <c r="DP4115" s="1"/>
      <c r="DQ4115" s="1"/>
      <c r="DR4115" s="1"/>
      <c r="DS4115" s="1"/>
      <c r="DT4115" s="1"/>
      <c r="DU4115" s="1"/>
      <c r="DV4115" s="1"/>
      <c r="DW4115" s="1"/>
      <c r="DX4115" s="1"/>
      <c r="DY4115" s="1"/>
      <c r="DZ4115" s="1"/>
      <c r="EA4115" s="1"/>
      <c r="EB4115" s="1"/>
      <c r="EC4115" s="1"/>
      <c r="ED4115" s="1"/>
      <c r="EE4115" s="1"/>
      <c r="EF4115" s="1"/>
      <c r="EG4115" s="1"/>
      <c r="EH4115" s="1"/>
      <c r="EI4115" s="1"/>
      <c r="EJ4115" s="1"/>
      <c r="EK4115" s="1"/>
      <c r="EL4115" s="1"/>
      <c r="EM4115" s="1"/>
      <c r="EN4115" s="1"/>
      <c r="EO4115" s="1"/>
      <c r="EP4115" s="1"/>
      <c r="EQ4115" s="1"/>
      <c r="ER4115" s="1"/>
      <c r="ES4115" s="1"/>
      <c r="ET4115" s="1"/>
      <c r="EU4115" s="1"/>
      <c r="EV4115" s="1"/>
      <c r="EW4115" s="1"/>
      <c r="EX4115" s="1"/>
    </row>
    <row r="4116" spans="1:154" x14ac:dyDescent="0.15">
      <c r="A4116" s="35"/>
      <c r="B4116" s="15"/>
      <c r="C4116" s="7"/>
      <c r="D4116" s="13"/>
      <c r="E4116" s="14"/>
      <c r="F4116" s="14"/>
      <c r="G4116" s="14"/>
      <c r="H4116" s="14"/>
      <c r="I4116" s="13"/>
      <c r="J4116" s="5"/>
      <c r="K4116" s="2"/>
      <c r="L4116" s="17"/>
      <c r="M4116" s="12"/>
      <c r="N4116" s="12"/>
      <c r="O4116" s="17"/>
      <c r="P4116" s="14"/>
      <c r="Q4116" s="14"/>
      <c r="R4116" s="14"/>
      <c r="S4116" s="20"/>
      <c r="T4116" s="14"/>
      <c r="U4116" s="4"/>
      <c r="V4116" s="5"/>
      <c r="W4116" s="10"/>
      <c r="X4116" s="10"/>
      <c r="Y4116" s="27"/>
      <c r="Z4116" s="3"/>
      <c r="AA4116" s="1"/>
      <c r="AB4116" s="10"/>
      <c r="AC4116" s="3"/>
      <c r="AD4116" s="3"/>
      <c r="AE4116" s="3"/>
      <c r="AF4116" s="10"/>
      <c r="AG4116" s="11"/>
      <c r="AH4116" s="10"/>
      <c r="AI4116" s="1"/>
      <c r="AJ4116" s="1"/>
      <c r="AK4116" s="1"/>
      <c r="AL4116" s="1"/>
      <c r="AM4116" s="1"/>
      <c r="AN4116" s="1"/>
      <c r="AO4116" s="1"/>
      <c r="AP4116" s="1"/>
      <c r="AQ4116" s="1"/>
      <c r="AR4116" s="1"/>
      <c r="AS4116" s="1"/>
      <c r="AT4116" s="1"/>
      <c r="AU4116" s="1"/>
      <c r="AV4116" s="1"/>
      <c r="AW4116" s="1"/>
      <c r="AX4116" s="1"/>
      <c r="AY4116" s="1"/>
      <c r="AZ4116" s="1"/>
      <c r="BA4116" s="1"/>
      <c r="BB4116" s="1"/>
      <c r="BC4116" s="1"/>
      <c r="BD4116" s="1"/>
      <c r="BE4116" s="1"/>
      <c r="BF4116" s="1"/>
      <c r="BG4116" s="1"/>
      <c r="BH4116" s="1"/>
      <c r="BI4116" s="1"/>
      <c r="BJ4116" s="1"/>
      <c r="BK4116" s="1"/>
      <c r="BL4116" s="1"/>
      <c r="BM4116" s="1"/>
      <c r="BN4116" s="1"/>
      <c r="BO4116" s="1"/>
      <c r="BP4116" s="1"/>
      <c r="BQ4116" s="1"/>
      <c r="BR4116" s="1"/>
      <c r="BS4116" s="1"/>
      <c r="BT4116" s="1"/>
      <c r="BU4116" s="1"/>
      <c r="BV4116" s="1"/>
      <c r="BW4116" s="1"/>
      <c r="BX4116" s="1"/>
      <c r="BY4116" s="1"/>
      <c r="BZ4116" s="1"/>
      <c r="CA4116" s="1"/>
      <c r="CB4116" s="1"/>
      <c r="CC4116" s="1"/>
      <c r="CD4116" s="1"/>
      <c r="CE4116" s="1"/>
      <c r="CF4116" s="1"/>
      <c r="CG4116" s="1"/>
      <c r="CH4116" s="1"/>
      <c r="CI4116" s="1"/>
      <c r="CJ4116" s="1"/>
      <c r="CK4116" s="1"/>
      <c r="CL4116" s="1"/>
      <c r="CM4116" s="1"/>
      <c r="CN4116" s="1"/>
      <c r="CO4116" s="1"/>
      <c r="CP4116" s="1"/>
      <c r="CQ4116" s="1"/>
      <c r="CR4116" s="1"/>
      <c r="CS4116" s="1"/>
      <c r="CT4116" s="1"/>
      <c r="CU4116" s="1"/>
      <c r="CV4116" s="1"/>
      <c r="CW4116" s="1"/>
      <c r="CX4116" s="1"/>
      <c r="CY4116" s="1"/>
      <c r="CZ4116" s="1"/>
      <c r="DA4116" s="1"/>
      <c r="DB4116" s="1"/>
      <c r="DC4116" s="1"/>
      <c r="DD4116" s="1"/>
      <c r="DE4116" s="1"/>
      <c r="DF4116" s="1"/>
      <c r="DG4116" s="1"/>
      <c r="DH4116" s="1"/>
      <c r="DI4116" s="1"/>
      <c r="DJ4116" s="1"/>
      <c r="DK4116" s="1"/>
      <c r="DL4116" s="1"/>
      <c r="DM4116" s="1"/>
      <c r="DN4116" s="1"/>
      <c r="DO4116" s="1"/>
      <c r="DP4116" s="1"/>
      <c r="DQ4116" s="1"/>
      <c r="DR4116" s="1"/>
      <c r="DS4116" s="1"/>
      <c r="DT4116" s="1"/>
      <c r="DU4116" s="1"/>
      <c r="DV4116" s="1"/>
      <c r="DW4116" s="1"/>
      <c r="DX4116" s="1"/>
      <c r="DY4116" s="1"/>
      <c r="DZ4116" s="1"/>
      <c r="EA4116" s="1"/>
      <c r="EB4116" s="1"/>
      <c r="EC4116" s="1"/>
      <c r="ED4116" s="1"/>
      <c r="EE4116" s="1"/>
      <c r="EF4116" s="1"/>
      <c r="EG4116" s="1"/>
      <c r="EH4116" s="1"/>
      <c r="EI4116" s="1"/>
      <c r="EJ4116" s="1"/>
      <c r="EK4116" s="1"/>
      <c r="EL4116" s="1"/>
      <c r="EM4116" s="1"/>
      <c r="EN4116" s="1"/>
      <c r="EO4116" s="1"/>
      <c r="EP4116" s="1"/>
      <c r="EQ4116" s="1"/>
      <c r="ER4116" s="1"/>
      <c r="ES4116" s="1"/>
      <c r="ET4116" s="1"/>
      <c r="EU4116" s="1"/>
      <c r="EV4116" s="1"/>
      <c r="EW4116" s="1"/>
      <c r="EX4116" s="1"/>
    </row>
    <row r="4117" spans="1:154" x14ac:dyDescent="0.15">
      <c r="A4117" s="35"/>
      <c r="B4117" s="15"/>
      <c r="C4117" s="7"/>
      <c r="D4117" s="13"/>
      <c r="E4117" s="14"/>
      <c r="F4117" s="14"/>
      <c r="G4117" s="14"/>
      <c r="H4117" s="14"/>
      <c r="I4117" s="13"/>
      <c r="J4117" s="5"/>
      <c r="K4117" s="2"/>
      <c r="L4117" s="17"/>
      <c r="M4117" s="12"/>
      <c r="N4117" s="12"/>
      <c r="O4117" s="17"/>
      <c r="P4117" s="14"/>
      <c r="Q4117" s="14"/>
      <c r="R4117" s="14"/>
      <c r="S4117" s="20"/>
      <c r="T4117" s="14"/>
      <c r="U4117" s="4"/>
      <c r="V4117" s="5"/>
      <c r="W4117" s="10"/>
      <c r="X4117" s="10"/>
      <c r="Y4117" s="27"/>
      <c r="Z4117" s="3"/>
      <c r="AA4117" s="1"/>
      <c r="AB4117" s="10"/>
      <c r="AC4117" s="3"/>
      <c r="AD4117" s="3"/>
      <c r="AE4117" s="3"/>
      <c r="AF4117" s="10"/>
      <c r="AG4117" s="11"/>
      <c r="AH4117" s="10"/>
      <c r="AI4117" s="1"/>
      <c r="AJ4117" s="1"/>
      <c r="AK4117" s="1"/>
      <c r="AL4117" s="1"/>
      <c r="AM4117" s="1"/>
      <c r="AN4117" s="1"/>
      <c r="AO4117" s="1"/>
      <c r="AP4117" s="1"/>
      <c r="AQ4117" s="1"/>
      <c r="AR4117" s="1"/>
      <c r="AS4117" s="1"/>
      <c r="AT4117" s="1"/>
      <c r="AU4117" s="1"/>
      <c r="AV4117" s="1"/>
      <c r="AW4117" s="1"/>
      <c r="AX4117" s="1"/>
      <c r="AY4117" s="1"/>
      <c r="AZ4117" s="1"/>
      <c r="BA4117" s="1"/>
      <c r="BB4117" s="1"/>
      <c r="BC4117" s="1"/>
      <c r="BD4117" s="1"/>
      <c r="BE4117" s="1"/>
      <c r="BF4117" s="1"/>
      <c r="BG4117" s="1"/>
      <c r="BH4117" s="1"/>
      <c r="BI4117" s="1"/>
      <c r="BJ4117" s="1"/>
      <c r="BK4117" s="1"/>
      <c r="BL4117" s="1"/>
      <c r="BM4117" s="1"/>
      <c r="BN4117" s="1"/>
      <c r="BO4117" s="1"/>
      <c r="BP4117" s="1"/>
      <c r="BQ4117" s="1"/>
      <c r="BR4117" s="1"/>
      <c r="BS4117" s="1"/>
      <c r="BT4117" s="1"/>
      <c r="BU4117" s="1"/>
      <c r="BV4117" s="1"/>
      <c r="BW4117" s="1"/>
      <c r="BX4117" s="1"/>
      <c r="BY4117" s="1"/>
      <c r="BZ4117" s="1"/>
      <c r="CA4117" s="1"/>
      <c r="CB4117" s="1"/>
      <c r="CC4117" s="1"/>
      <c r="CD4117" s="1"/>
      <c r="CE4117" s="1"/>
      <c r="CF4117" s="1"/>
      <c r="CG4117" s="1"/>
      <c r="CH4117" s="1"/>
      <c r="CI4117" s="1"/>
      <c r="CJ4117" s="1"/>
      <c r="CK4117" s="1"/>
      <c r="CL4117" s="1"/>
      <c r="CM4117" s="1"/>
      <c r="CN4117" s="1"/>
      <c r="CO4117" s="1"/>
      <c r="CP4117" s="1"/>
      <c r="CQ4117" s="1"/>
      <c r="CR4117" s="1"/>
      <c r="CS4117" s="1"/>
      <c r="CT4117" s="1"/>
      <c r="CU4117" s="1"/>
      <c r="CV4117" s="1"/>
      <c r="CW4117" s="1"/>
      <c r="CX4117" s="1"/>
      <c r="CY4117" s="1"/>
      <c r="CZ4117" s="1"/>
      <c r="DA4117" s="1"/>
      <c r="DB4117" s="1"/>
      <c r="DC4117" s="1"/>
      <c r="DD4117" s="1"/>
      <c r="DE4117" s="1"/>
      <c r="DF4117" s="1"/>
      <c r="DG4117" s="1"/>
      <c r="DH4117" s="1"/>
      <c r="DI4117" s="1"/>
      <c r="DJ4117" s="1"/>
      <c r="DK4117" s="1"/>
      <c r="DL4117" s="1"/>
      <c r="DM4117" s="1"/>
      <c r="DN4117" s="1"/>
      <c r="DO4117" s="1"/>
      <c r="DP4117" s="1"/>
      <c r="DQ4117" s="1"/>
      <c r="DR4117" s="1"/>
      <c r="DS4117" s="1"/>
      <c r="DT4117" s="1"/>
      <c r="DU4117" s="1"/>
      <c r="DV4117" s="1"/>
      <c r="DW4117" s="1"/>
      <c r="DX4117" s="1"/>
      <c r="DY4117" s="1"/>
      <c r="DZ4117" s="1"/>
      <c r="EA4117" s="1"/>
      <c r="EB4117" s="1"/>
      <c r="EC4117" s="1"/>
      <c r="ED4117" s="1"/>
      <c r="EE4117" s="1"/>
      <c r="EF4117" s="1"/>
      <c r="EG4117" s="1"/>
      <c r="EH4117" s="1"/>
      <c r="EI4117" s="1"/>
      <c r="EJ4117" s="1"/>
      <c r="EK4117" s="1"/>
      <c r="EL4117" s="1"/>
      <c r="EM4117" s="1"/>
      <c r="EN4117" s="1"/>
      <c r="EO4117" s="1"/>
      <c r="EP4117" s="1"/>
      <c r="EQ4117" s="1"/>
      <c r="ER4117" s="1"/>
      <c r="ES4117" s="1"/>
      <c r="ET4117" s="1"/>
      <c r="EU4117" s="1"/>
      <c r="EV4117" s="1"/>
      <c r="EW4117" s="1"/>
      <c r="EX4117" s="1"/>
    </row>
    <row r="4118" spans="1:154" x14ac:dyDescent="0.15">
      <c r="A4118" s="35"/>
      <c r="B4118" s="15"/>
      <c r="C4118" s="7"/>
      <c r="D4118" s="13"/>
      <c r="E4118" s="14"/>
      <c r="F4118" s="14"/>
      <c r="G4118" s="14"/>
      <c r="H4118" s="14"/>
      <c r="I4118" s="13"/>
      <c r="J4118" s="5"/>
      <c r="K4118" s="2"/>
      <c r="L4118" s="17"/>
      <c r="M4118" s="12"/>
      <c r="N4118" s="12"/>
      <c r="O4118" s="17"/>
      <c r="P4118" s="14"/>
      <c r="Q4118" s="14"/>
      <c r="R4118" s="14"/>
      <c r="S4118" s="20"/>
      <c r="T4118" s="14"/>
      <c r="U4118" s="4"/>
      <c r="V4118" s="5"/>
      <c r="W4118" s="10"/>
      <c r="X4118" s="10"/>
      <c r="Y4118" s="27"/>
      <c r="Z4118" s="3"/>
      <c r="AA4118" s="1"/>
      <c r="AB4118" s="10"/>
      <c r="AC4118" s="3"/>
      <c r="AD4118" s="3"/>
      <c r="AE4118" s="3"/>
      <c r="AF4118" s="10"/>
      <c r="AG4118" s="11"/>
      <c r="AH4118" s="10"/>
      <c r="AI4118" s="1"/>
      <c r="AJ4118" s="1"/>
      <c r="AK4118" s="1"/>
      <c r="AL4118" s="1"/>
      <c r="AM4118" s="1"/>
      <c r="AN4118" s="1"/>
      <c r="AO4118" s="1"/>
      <c r="AP4118" s="1"/>
      <c r="AQ4118" s="1"/>
      <c r="AR4118" s="1"/>
      <c r="AS4118" s="1"/>
      <c r="AT4118" s="1"/>
      <c r="AU4118" s="1"/>
      <c r="AV4118" s="1"/>
      <c r="AW4118" s="1"/>
      <c r="AX4118" s="1"/>
      <c r="AY4118" s="1"/>
      <c r="AZ4118" s="1"/>
      <c r="BA4118" s="1"/>
      <c r="BB4118" s="1"/>
      <c r="BC4118" s="1"/>
      <c r="BD4118" s="1"/>
      <c r="BE4118" s="1"/>
      <c r="BF4118" s="1"/>
      <c r="BG4118" s="1"/>
      <c r="BH4118" s="1"/>
      <c r="BI4118" s="1"/>
      <c r="BJ4118" s="1"/>
      <c r="BK4118" s="1"/>
      <c r="BL4118" s="1"/>
      <c r="BM4118" s="1"/>
      <c r="BN4118" s="1"/>
      <c r="BO4118" s="1"/>
      <c r="BP4118" s="1"/>
      <c r="BQ4118" s="1"/>
      <c r="BR4118" s="1"/>
      <c r="BS4118" s="1"/>
      <c r="BT4118" s="1"/>
      <c r="BU4118" s="1"/>
      <c r="BV4118" s="1"/>
      <c r="BW4118" s="1"/>
      <c r="BX4118" s="1"/>
      <c r="BY4118" s="1"/>
      <c r="BZ4118" s="1"/>
      <c r="CA4118" s="1"/>
      <c r="CB4118" s="1"/>
      <c r="CC4118" s="1"/>
      <c r="CD4118" s="1"/>
      <c r="CE4118" s="1"/>
      <c r="CF4118" s="1"/>
      <c r="CG4118" s="1"/>
      <c r="CH4118" s="1"/>
      <c r="CI4118" s="1"/>
      <c r="CJ4118" s="1"/>
      <c r="CK4118" s="1"/>
      <c r="CL4118" s="1"/>
      <c r="CM4118" s="1"/>
      <c r="CN4118" s="1"/>
      <c r="CO4118" s="1"/>
      <c r="CP4118" s="1"/>
      <c r="CQ4118" s="1"/>
      <c r="CR4118" s="1"/>
      <c r="CS4118" s="1"/>
      <c r="CT4118" s="1"/>
      <c r="CU4118" s="1"/>
      <c r="CV4118" s="1"/>
      <c r="CW4118" s="1"/>
      <c r="CX4118" s="1"/>
      <c r="CY4118" s="1"/>
      <c r="CZ4118" s="1"/>
      <c r="DA4118" s="1"/>
      <c r="DB4118" s="1"/>
      <c r="DC4118" s="1"/>
      <c r="DD4118" s="1"/>
      <c r="DE4118" s="1"/>
      <c r="DF4118" s="1"/>
      <c r="DG4118" s="1"/>
      <c r="DH4118" s="1"/>
      <c r="DI4118" s="1"/>
      <c r="DJ4118" s="1"/>
      <c r="DK4118" s="1"/>
      <c r="DL4118" s="1"/>
      <c r="DM4118" s="1"/>
      <c r="DN4118" s="1"/>
      <c r="DO4118" s="1"/>
      <c r="DP4118" s="1"/>
      <c r="DQ4118" s="1"/>
      <c r="DR4118" s="1"/>
      <c r="DS4118" s="1"/>
      <c r="DT4118" s="1"/>
      <c r="DU4118" s="1"/>
      <c r="DV4118" s="1"/>
      <c r="DW4118" s="1"/>
      <c r="DX4118" s="1"/>
      <c r="DY4118" s="1"/>
      <c r="DZ4118" s="1"/>
      <c r="EA4118" s="1"/>
      <c r="EB4118" s="1"/>
      <c r="EC4118" s="1"/>
      <c r="ED4118" s="1"/>
      <c r="EE4118" s="1"/>
      <c r="EF4118" s="1"/>
      <c r="EG4118" s="1"/>
      <c r="EH4118" s="1"/>
      <c r="EI4118" s="1"/>
      <c r="EJ4118" s="1"/>
      <c r="EK4118" s="1"/>
      <c r="EL4118" s="1"/>
      <c r="EM4118" s="1"/>
      <c r="EN4118" s="1"/>
      <c r="EO4118" s="1"/>
      <c r="EP4118" s="1"/>
      <c r="EQ4118" s="1"/>
      <c r="ER4118" s="1"/>
      <c r="ES4118" s="1"/>
      <c r="ET4118" s="1"/>
      <c r="EU4118" s="1"/>
      <c r="EV4118" s="1"/>
      <c r="EW4118" s="1"/>
      <c r="EX4118" s="1"/>
    </row>
    <row r="4119" spans="1:154" x14ac:dyDescent="0.15">
      <c r="A4119" s="35"/>
      <c r="B4119" s="15"/>
      <c r="C4119" s="7"/>
      <c r="D4119" s="13"/>
      <c r="E4119" s="14"/>
      <c r="F4119" s="14"/>
      <c r="G4119" s="14"/>
      <c r="H4119" s="14"/>
      <c r="I4119" s="13"/>
      <c r="J4119" s="5"/>
      <c r="K4119" s="2"/>
      <c r="L4119" s="17"/>
      <c r="M4119" s="12"/>
      <c r="N4119" s="12"/>
      <c r="O4119" s="17"/>
      <c r="P4119" s="14"/>
      <c r="Q4119" s="14"/>
      <c r="R4119" s="14"/>
      <c r="S4119" s="20"/>
      <c r="T4119" s="14"/>
      <c r="U4119" s="4"/>
      <c r="V4119" s="5"/>
      <c r="W4119" s="10"/>
      <c r="X4119" s="10"/>
      <c r="Y4119" s="27"/>
      <c r="Z4119" s="3"/>
      <c r="AA4119" s="1"/>
      <c r="AB4119" s="10"/>
      <c r="AC4119" s="3"/>
      <c r="AD4119" s="3"/>
      <c r="AE4119" s="3"/>
      <c r="AF4119" s="10"/>
      <c r="AG4119" s="11"/>
      <c r="AH4119" s="10"/>
      <c r="AI4119" s="1"/>
      <c r="AJ4119" s="1"/>
      <c r="AK4119" s="1"/>
      <c r="AL4119" s="1"/>
      <c r="AM4119" s="1"/>
      <c r="AN4119" s="1"/>
      <c r="AO4119" s="1"/>
      <c r="AP4119" s="1"/>
      <c r="AQ4119" s="1"/>
      <c r="AR4119" s="1"/>
      <c r="AS4119" s="1"/>
      <c r="AT4119" s="1"/>
      <c r="AU4119" s="1"/>
      <c r="AV4119" s="1"/>
      <c r="AW4119" s="1"/>
      <c r="AX4119" s="1"/>
      <c r="AY4119" s="1"/>
      <c r="AZ4119" s="1"/>
      <c r="BA4119" s="1"/>
      <c r="BB4119" s="1"/>
      <c r="BC4119" s="1"/>
      <c r="BD4119" s="1"/>
      <c r="BE4119" s="1"/>
      <c r="BF4119" s="1"/>
      <c r="BG4119" s="1"/>
      <c r="BH4119" s="1"/>
      <c r="BI4119" s="1"/>
      <c r="BJ4119" s="1"/>
      <c r="BK4119" s="1"/>
      <c r="BL4119" s="1"/>
      <c r="BM4119" s="1"/>
      <c r="BN4119" s="1"/>
      <c r="BO4119" s="1"/>
      <c r="BP4119" s="1"/>
      <c r="BQ4119" s="1"/>
      <c r="BR4119" s="1"/>
      <c r="BS4119" s="1"/>
      <c r="BT4119" s="1"/>
      <c r="BU4119" s="1"/>
      <c r="BV4119" s="1"/>
      <c r="BW4119" s="1"/>
      <c r="BX4119" s="1"/>
      <c r="BY4119" s="1"/>
      <c r="BZ4119" s="1"/>
      <c r="CA4119" s="1"/>
      <c r="CB4119" s="1"/>
      <c r="CC4119" s="1"/>
      <c r="CD4119" s="1"/>
      <c r="CE4119" s="1"/>
      <c r="CF4119" s="1"/>
      <c r="CG4119" s="1"/>
      <c r="CH4119" s="1"/>
      <c r="CI4119" s="1"/>
      <c r="CJ4119" s="1"/>
      <c r="CK4119" s="1"/>
      <c r="CL4119" s="1"/>
      <c r="CM4119" s="1"/>
      <c r="CN4119" s="1"/>
      <c r="CO4119" s="1"/>
      <c r="CP4119" s="1"/>
      <c r="CQ4119" s="1"/>
      <c r="CR4119" s="1"/>
      <c r="CS4119" s="1"/>
      <c r="CT4119" s="1"/>
      <c r="CU4119" s="1"/>
      <c r="CV4119" s="1"/>
      <c r="CW4119" s="1"/>
      <c r="CX4119" s="1"/>
      <c r="CY4119" s="1"/>
      <c r="CZ4119" s="1"/>
      <c r="DA4119" s="1"/>
      <c r="DB4119" s="1"/>
      <c r="DC4119" s="1"/>
      <c r="DD4119" s="1"/>
      <c r="DE4119" s="1"/>
      <c r="DF4119" s="1"/>
      <c r="DG4119" s="1"/>
      <c r="DH4119" s="1"/>
      <c r="DI4119" s="1"/>
      <c r="DJ4119" s="1"/>
      <c r="DK4119" s="1"/>
      <c r="DL4119" s="1"/>
      <c r="DM4119" s="1"/>
      <c r="DN4119" s="1"/>
      <c r="DO4119" s="1"/>
      <c r="DP4119" s="1"/>
      <c r="DQ4119" s="1"/>
      <c r="DR4119" s="1"/>
      <c r="DS4119" s="1"/>
      <c r="DT4119" s="1"/>
      <c r="DU4119" s="1"/>
      <c r="DV4119" s="1"/>
      <c r="DW4119" s="1"/>
      <c r="DX4119" s="1"/>
      <c r="DY4119" s="1"/>
      <c r="DZ4119" s="1"/>
      <c r="EA4119" s="1"/>
      <c r="EB4119" s="1"/>
      <c r="EC4119" s="1"/>
      <c r="ED4119" s="1"/>
      <c r="EE4119" s="1"/>
      <c r="EF4119" s="1"/>
      <c r="EG4119" s="1"/>
      <c r="EH4119" s="1"/>
      <c r="EI4119" s="1"/>
      <c r="EJ4119" s="1"/>
      <c r="EK4119" s="1"/>
      <c r="EL4119" s="1"/>
      <c r="EM4119" s="1"/>
      <c r="EN4119" s="1"/>
      <c r="EO4119" s="1"/>
      <c r="EP4119" s="1"/>
      <c r="EQ4119" s="1"/>
      <c r="ER4119" s="1"/>
      <c r="ES4119" s="1"/>
      <c r="ET4119" s="1"/>
      <c r="EU4119" s="1"/>
      <c r="EV4119" s="1"/>
      <c r="EW4119" s="1"/>
      <c r="EX4119" s="1"/>
    </row>
    <row r="4120" spans="1:154" x14ac:dyDescent="0.15">
      <c r="A4120" s="35"/>
      <c r="B4120" s="15"/>
      <c r="C4120" s="7"/>
      <c r="D4120" s="13"/>
      <c r="E4120" s="14"/>
      <c r="F4120" s="14"/>
      <c r="G4120" s="14"/>
      <c r="H4120" s="14"/>
      <c r="I4120" s="13"/>
      <c r="J4120" s="5"/>
      <c r="K4120" s="2"/>
      <c r="L4120" s="17"/>
      <c r="M4120" s="12"/>
      <c r="N4120" s="12"/>
      <c r="O4120" s="17"/>
      <c r="P4120" s="14"/>
      <c r="Q4120" s="14"/>
      <c r="R4120" s="14"/>
      <c r="S4120" s="20"/>
      <c r="T4120" s="14"/>
      <c r="U4120" s="4"/>
      <c r="V4120" s="5"/>
      <c r="W4120" s="10"/>
      <c r="X4120" s="10"/>
      <c r="Y4120" s="27"/>
      <c r="Z4120" s="3"/>
      <c r="AA4120" s="1"/>
      <c r="AB4120" s="10"/>
      <c r="AC4120" s="3"/>
      <c r="AD4120" s="3"/>
      <c r="AE4120" s="3"/>
      <c r="AF4120" s="10"/>
      <c r="AG4120" s="11"/>
      <c r="AH4120" s="10"/>
      <c r="AI4120" s="1"/>
      <c r="AJ4120" s="1"/>
      <c r="AK4120" s="1"/>
      <c r="AL4120" s="1"/>
      <c r="AM4120" s="1"/>
      <c r="AN4120" s="1"/>
      <c r="AO4120" s="1"/>
      <c r="AP4120" s="1"/>
      <c r="AQ4120" s="1"/>
      <c r="AR4120" s="1"/>
      <c r="AS4120" s="1"/>
      <c r="AT4120" s="1"/>
      <c r="AU4120" s="1"/>
      <c r="AV4120" s="1"/>
      <c r="AW4120" s="1"/>
      <c r="AX4120" s="1"/>
      <c r="AY4120" s="1"/>
      <c r="AZ4120" s="1"/>
      <c r="BA4120" s="1"/>
      <c r="BB4120" s="1"/>
      <c r="BC4120" s="1"/>
      <c r="BD4120" s="1"/>
      <c r="BE4120" s="1"/>
      <c r="BF4120" s="1"/>
      <c r="BG4120" s="1"/>
      <c r="BH4120" s="1"/>
      <c r="BI4120" s="1"/>
      <c r="BJ4120" s="1"/>
      <c r="BK4120" s="1"/>
      <c r="BL4120" s="1"/>
      <c r="BM4120" s="1"/>
      <c r="BN4120" s="1"/>
      <c r="BO4120" s="1"/>
      <c r="BP4120" s="1"/>
      <c r="BQ4120" s="1"/>
      <c r="BR4120" s="1"/>
      <c r="BS4120" s="1"/>
      <c r="BT4120" s="1"/>
      <c r="BU4120" s="1"/>
      <c r="BV4120" s="1"/>
      <c r="BW4120" s="1"/>
      <c r="BX4120" s="1"/>
      <c r="BY4120" s="1"/>
      <c r="BZ4120" s="1"/>
      <c r="CA4120" s="1"/>
      <c r="CB4120" s="1"/>
      <c r="CC4120" s="1"/>
      <c r="CD4120" s="1"/>
      <c r="CE4120" s="1"/>
      <c r="CF4120" s="1"/>
      <c r="CG4120" s="1"/>
      <c r="CH4120" s="1"/>
      <c r="CI4120" s="1"/>
      <c r="CJ4120" s="1"/>
      <c r="CK4120" s="1"/>
      <c r="CL4120" s="1"/>
      <c r="CM4120" s="1"/>
      <c r="CN4120" s="1"/>
      <c r="CO4120" s="1"/>
      <c r="CP4120" s="1"/>
      <c r="CQ4120" s="1"/>
      <c r="CR4120" s="1"/>
      <c r="CS4120" s="1"/>
      <c r="CT4120" s="1"/>
      <c r="CU4120" s="1"/>
      <c r="CV4120" s="1"/>
      <c r="CW4120" s="1"/>
      <c r="CX4120" s="1"/>
      <c r="CY4120" s="1"/>
      <c r="CZ4120" s="1"/>
      <c r="DA4120" s="1"/>
      <c r="DB4120" s="1"/>
      <c r="DC4120" s="1"/>
      <c r="DD4120" s="1"/>
      <c r="DE4120" s="1"/>
      <c r="DF4120" s="1"/>
      <c r="DG4120" s="1"/>
      <c r="DH4120" s="1"/>
      <c r="DI4120" s="1"/>
      <c r="DJ4120" s="1"/>
      <c r="DK4120" s="1"/>
      <c r="DL4120" s="1"/>
      <c r="DM4120" s="1"/>
      <c r="DN4120" s="1"/>
      <c r="DO4120" s="1"/>
      <c r="DP4120" s="1"/>
      <c r="DQ4120" s="1"/>
      <c r="DR4120" s="1"/>
      <c r="DS4120" s="1"/>
      <c r="DT4120" s="1"/>
      <c r="DU4120" s="1"/>
      <c r="DV4120" s="1"/>
      <c r="DW4120" s="1"/>
      <c r="DX4120" s="1"/>
      <c r="DY4120" s="1"/>
      <c r="DZ4120" s="1"/>
      <c r="EA4120" s="1"/>
      <c r="EB4120" s="1"/>
      <c r="EC4120" s="1"/>
      <c r="ED4120" s="1"/>
      <c r="EE4120" s="1"/>
      <c r="EF4120" s="1"/>
      <c r="EG4120" s="1"/>
      <c r="EH4120" s="1"/>
      <c r="EI4120" s="1"/>
      <c r="EJ4120" s="1"/>
      <c r="EK4120" s="1"/>
      <c r="EL4120" s="1"/>
      <c r="EM4120" s="1"/>
      <c r="EN4120" s="1"/>
      <c r="EO4120" s="1"/>
      <c r="EP4120" s="1"/>
      <c r="EQ4120" s="1"/>
      <c r="ER4120" s="1"/>
      <c r="ES4120" s="1"/>
      <c r="ET4120" s="1"/>
      <c r="EU4120" s="1"/>
      <c r="EV4120" s="1"/>
      <c r="EW4120" s="1"/>
      <c r="EX4120" s="1"/>
    </row>
    <row r="4121" spans="1:154" x14ac:dyDescent="0.15">
      <c r="A4121" s="35"/>
      <c r="B4121" s="15"/>
      <c r="C4121" s="7"/>
      <c r="D4121" s="13"/>
      <c r="E4121" s="14"/>
      <c r="F4121" s="14"/>
      <c r="G4121" s="14"/>
      <c r="H4121" s="14"/>
      <c r="I4121" s="13"/>
      <c r="J4121" s="5"/>
      <c r="K4121" s="2"/>
      <c r="L4121" s="17"/>
      <c r="M4121" s="12"/>
      <c r="N4121" s="12"/>
      <c r="O4121" s="17"/>
      <c r="P4121" s="14"/>
      <c r="Q4121" s="14"/>
      <c r="R4121" s="14"/>
      <c r="S4121" s="20"/>
      <c r="T4121" s="14"/>
      <c r="U4121" s="4"/>
      <c r="V4121" s="5"/>
      <c r="W4121" s="10"/>
      <c r="X4121" s="10"/>
      <c r="Y4121" s="27"/>
      <c r="Z4121" s="3"/>
      <c r="AA4121" s="1"/>
      <c r="AB4121" s="10"/>
      <c r="AC4121" s="3"/>
      <c r="AD4121" s="3"/>
      <c r="AE4121" s="3"/>
      <c r="AF4121" s="10"/>
      <c r="AG4121" s="11"/>
      <c r="AH4121" s="10"/>
      <c r="AI4121" s="1"/>
      <c r="AJ4121" s="1"/>
      <c r="AK4121" s="1"/>
      <c r="AL4121" s="1"/>
      <c r="AM4121" s="1"/>
      <c r="AN4121" s="1"/>
      <c r="AO4121" s="1"/>
      <c r="AP4121" s="1"/>
      <c r="AQ4121" s="1"/>
      <c r="AR4121" s="1"/>
      <c r="AS4121" s="1"/>
      <c r="AT4121" s="1"/>
      <c r="AU4121" s="1"/>
      <c r="AV4121" s="1"/>
      <c r="AW4121" s="1"/>
      <c r="AX4121" s="1"/>
      <c r="AY4121" s="1"/>
      <c r="AZ4121" s="1"/>
      <c r="BA4121" s="1"/>
      <c r="BB4121" s="1"/>
      <c r="BC4121" s="1"/>
      <c r="BD4121" s="1"/>
      <c r="BE4121" s="1"/>
      <c r="BF4121" s="1"/>
      <c r="BG4121" s="1"/>
      <c r="BH4121" s="1"/>
      <c r="BI4121" s="1"/>
      <c r="BJ4121" s="1"/>
      <c r="BK4121" s="1"/>
      <c r="BL4121" s="1"/>
      <c r="BM4121" s="1"/>
      <c r="BN4121" s="1"/>
      <c r="BO4121" s="1"/>
      <c r="BP4121" s="1"/>
      <c r="BQ4121" s="1"/>
      <c r="BR4121" s="1"/>
      <c r="BS4121" s="1"/>
      <c r="BT4121" s="1"/>
      <c r="BU4121" s="1"/>
      <c r="BV4121" s="1"/>
      <c r="BW4121" s="1"/>
      <c r="BX4121" s="1"/>
      <c r="BY4121" s="1"/>
      <c r="BZ4121" s="1"/>
      <c r="CA4121" s="1"/>
      <c r="CB4121" s="1"/>
      <c r="CC4121" s="1"/>
      <c r="CD4121" s="1"/>
      <c r="CE4121" s="1"/>
      <c r="CF4121" s="1"/>
      <c r="CG4121" s="1"/>
      <c r="CH4121" s="1"/>
      <c r="CI4121" s="1"/>
      <c r="CJ4121" s="1"/>
      <c r="CK4121" s="1"/>
      <c r="CL4121" s="1"/>
      <c r="CM4121" s="1"/>
      <c r="CN4121" s="1"/>
      <c r="CO4121" s="1"/>
      <c r="CP4121" s="1"/>
      <c r="CQ4121" s="1"/>
      <c r="CR4121" s="1"/>
      <c r="CS4121" s="1"/>
      <c r="CT4121" s="1"/>
      <c r="CU4121" s="1"/>
      <c r="CV4121" s="1"/>
      <c r="CW4121" s="1"/>
      <c r="CX4121" s="1"/>
      <c r="CY4121" s="1"/>
      <c r="CZ4121" s="1"/>
      <c r="DA4121" s="1"/>
      <c r="DB4121" s="1"/>
      <c r="DC4121" s="1"/>
      <c r="DD4121" s="1"/>
      <c r="DE4121" s="1"/>
      <c r="DF4121" s="1"/>
      <c r="DG4121" s="1"/>
      <c r="DH4121" s="1"/>
      <c r="DI4121" s="1"/>
      <c r="DJ4121" s="1"/>
      <c r="DK4121" s="1"/>
      <c r="DL4121" s="1"/>
      <c r="DM4121" s="1"/>
      <c r="DN4121" s="1"/>
      <c r="DO4121" s="1"/>
      <c r="DP4121" s="1"/>
      <c r="DQ4121" s="1"/>
      <c r="DR4121" s="1"/>
      <c r="DS4121" s="1"/>
      <c r="DT4121" s="1"/>
      <c r="DU4121" s="1"/>
      <c r="DV4121" s="1"/>
      <c r="DW4121" s="1"/>
      <c r="DX4121" s="1"/>
      <c r="DY4121" s="1"/>
      <c r="DZ4121" s="1"/>
      <c r="EA4121" s="1"/>
      <c r="EB4121" s="1"/>
      <c r="EC4121" s="1"/>
      <c r="ED4121" s="1"/>
      <c r="EE4121" s="1"/>
      <c r="EF4121" s="1"/>
      <c r="EG4121" s="1"/>
      <c r="EH4121" s="1"/>
      <c r="EI4121" s="1"/>
      <c r="EJ4121" s="1"/>
      <c r="EK4121" s="1"/>
      <c r="EL4121" s="1"/>
      <c r="EM4121" s="1"/>
      <c r="EN4121" s="1"/>
      <c r="EO4121" s="1"/>
      <c r="EP4121" s="1"/>
      <c r="EQ4121" s="1"/>
      <c r="ER4121" s="1"/>
      <c r="ES4121" s="1"/>
      <c r="ET4121" s="1"/>
      <c r="EU4121" s="1"/>
      <c r="EV4121" s="1"/>
      <c r="EW4121" s="1"/>
      <c r="EX4121" s="1"/>
    </row>
    <row r="4122" spans="1:154" x14ac:dyDescent="0.15">
      <c r="A4122" s="35"/>
      <c r="B4122" s="15"/>
      <c r="C4122" s="7"/>
      <c r="D4122" s="13"/>
      <c r="E4122" s="14"/>
      <c r="F4122" s="14"/>
      <c r="G4122" s="14"/>
      <c r="H4122" s="14"/>
      <c r="I4122" s="13"/>
      <c r="J4122" s="5"/>
      <c r="K4122" s="2"/>
      <c r="L4122" s="17"/>
      <c r="M4122" s="12"/>
      <c r="N4122" s="12"/>
      <c r="O4122" s="17"/>
      <c r="P4122" s="14"/>
      <c r="Q4122" s="14"/>
      <c r="R4122" s="14"/>
      <c r="S4122" s="20"/>
      <c r="T4122" s="14"/>
      <c r="U4122" s="4"/>
      <c r="V4122" s="5"/>
      <c r="W4122" s="10"/>
      <c r="X4122" s="10"/>
      <c r="Y4122" s="27"/>
      <c r="Z4122" s="3"/>
      <c r="AA4122" s="1"/>
      <c r="AB4122" s="10"/>
      <c r="AC4122" s="3"/>
      <c r="AD4122" s="3"/>
      <c r="AE4122" s="3"/>
      <c r="AF4122" s="10"/>
      <c r="AG4122" s="11"/>
      <c r="AH4122" s="10"/>
      <c r="AI4122" s="1"/>
      <c r="AJ4122" s="1"/>
      <c r="AK4122" s="1"/>
      <c r="AL4122" s="1"/>
      <c r="AM4122" s="1"/>
      <c r="AN4122" s="1"/>
      <c r="AO4122" s="1"/>
      <c r="AP4122" s="1"/>
      <c r="AQ4122" s="1"/>
      <c r="AR4122" s="1"/>
      <c r="AS4122" s="1"/>
      <c r="AT4122" s="1"/>
      <c r="AU4122" s="1"/>
      <c r="AV4122" s="1"/>
      <c r="AW4122" s="1"/>
      <c r="AX4122" s="1"/>
      <c r="AY4122" s="1"/>
      <c r="AZ4122" s="1"/>
      <c r="BA4122" s="1"/>
      <c r="BB4122" s="1"/>
      <c r="BC4122" s="1"/>
      <c r="BD4122" s="1"/>
      <c r="BE4122" s="1"/>
      <c r="BF4122" s="1"/>
      <c r="BG4122" s="1"/>
      <c r="BH4122" s="1"/>
      <c r="BI4122" s="1"/>
      <c r="BJ4122" s="1"/>
      <c r="BK4122" s="1"/>
      <c r="BL4122" s="1"/>
      <c r="BM4122" s="1"/>
      <c r="BN4122" s="1"/>
      <c r="BO4122" s="1"/>
      <c r="BP4122" s="1"/>
      <c r="BQ4122" s="1"/>
      <c r="BR4122" s="1"/>
      <c r="BS4122" s="1"/>
      <c r="BT4122" s="1"/>
      <c r="BU4122" s="1"/>
      <c r="BV4122" s="1"/>
      <c r="BW4122" s="1"/>
      <c r="BX4122" s="1"/>
      <c r="BY4122" s="1"/>
      <c r="BZ4122" s="1"/>
      <c r="CA4122" s="1"/>
      <c r="CB4122" s="1"/>
      <c r="CC4122" s="1"/>
      <c r="CD4122" s="1"/>
      <c r="CE4122" s="1"/>
      <c r="CF4122" s="1"/>
      <c r="CG4122" s="1"/>
      <c r="CH4122" s="1"/>
      <c r="CI4122" s="1"/>
      <c r="CJ4122" s="1"/>
      <c r="CK4122" s="1"/>
      <c r="CL4122" s="1"/>
      <c r="CM4122" s="1"/>
      <c r="CN4122" s="1"/>
      <c r="CO4122" s="1"/>
      <c r="CP4122" s="1"/>
      <c r="CQ4122" s="1"/>
      <c r="CR4122" s="1"/>
      <c r="CS4122" s="1"/>
      <c r="CT4122" s="1"/>
      <c r="CU4122" s="1"/>
      <c r="CV4122" s="1"/>
      <c r="CW4122" s="1"/>
      <c r="CX4122" s="1"/>
      <c r="CY4122" s="1"/>
      <c r="CZ4122" s="1"/>
      <c r="DA4122" s="1"/>
      <c r="DB4122" s="1"/>
      <c r="DC4122" s="1"/>
      <c r="DD4122" s="1"/>
      <c r="DE4122" s="1"/>
      <c r="DF4122" s="1"/>
      <c r="DG4122" s="1"/>
      <c r="DH4122" s="1"/>
      <c r="DI4122" s="1"/>
      <c r="DJ4122" s="1"/>
      <c r="DK4122" s="1"/>
      <c r="DL4122" s="1"/>
      <c r="DM4122" s="1"/>
      <c r="DN4122" s="1"/>
      <c r="DO4122" s="1"/>
      <c r="DP4122" s="1"/>
      <c r="DQ4122" s="1"/>
      <c r="DR4122" s="1"/>
      <c r="DS4122" s="1"/>
      <c r="DT4122" s="1"/>
      <c r="DU4122" s="1"/>
      <c r="DV4122" s="1"/>
      <c r="DW4122" s="1"/>
      <c r="DX4122" s="1"/>
      <c r="DY4122" s="1"/>
      <c r="DZ4122" s="1"/>
      <c r="EA4122" s="1"/>
      <c r="EB4122" s="1"/>
      <c r="EC4122" s="1"/>
      <c r="ED4122" s="1"/>
      <c r="EE4122" s="1"/>
      <c r="EF4122" s="1"/>
      <c r="EG4122" s="1"/>
      <c r="EH4122" s="1"/>
      <c r="EI4122" s="1"/>
      <c r="EJ4122" s="1"/>
      <c r="EK4122" s="1"/>
      <c r="EL4122" s="1"/>
      <c r="EM4122" s="1"/>
      <c r="EN4122" s="1"/>
      <c r="EO4122" s="1"/>
      <c r="EP4122" s="1"/>
      <c r="EQ4122" s="1"/>
      <c r="ER4122" s="1"/>
      <c r="ES4122" s="1"/>
      <c r="ET4122" s="1"/>
      <c r="EU4122" s="1"/>
      <c r="EV4122" s="1"/>
      <c r="EW4122" s="1"/>
      <c r="EX4122" s="1"/>
    </row>
    <row r="4123" spans="1:154" x14ac:dyDescent="0.15">
      <c r="A4123" s="35"/>
      <c r="B4123" s="15"/>
      <c r="C4123" s="7"/>
      <c r="D4123" s="13"/>
      <c r="E4123" s="14"/>
      <c r="F4123" s="14"/>
      <c r="G4123" s="14"/>
      <c r="H4123" s="14"/>
      <c r="I4123" s="13"/>
      <c r="J4123" s="5"/>
      <c r="K4123" s="2"/>
      <c r="L4123" s="17"/>
      <c r="M4123" s="12"/>
      <c r="N4123" s="12"/>
      <c r="O4123" s="17"/>
      <c r="P4123" s="14"/>
      <c r="Q4123" s="14"/>
      <c r="R4123" s="14"/>
      <c r="S4123" s="20"/>
      <c r="T4123" s="14"/>
      <c r="U4123" s="4"/>
      <c r="V4123" s="5"/>
      <c r="W4123" s="10"/>
      <c r="X4123" s="10"/>
      <c r="Y4123" s="27"/>
      <c r="Z4123" s="3"/>
      <c r="AA4123" s="1"/>
      <c r="AB4123" s="10"/>
      <c r="AC4123" s="3"/>
      <c r="AD4123" s="3"/>
      <c r="AE4123" s="3"/>
      <c r="AF4123" s="10"/>
      <c r="AG4123" s="11"/>
      <c r="AH4123" s="10"/>
      <c r="AI4123" s="1"/>
      <c r="AJ4123" s="1"/>
      <c r="AK4123" s="1"/>
      <c r="AL4123" s="1"/>
      <c r="AM4123" s="1"/>
      <c r="AN4123" s="1"/>
      <c r="AO4123" s="1"/>
      <c r="AP4123" s="1"/>
      <c r="AQ4123" s="1"/>
      <c r="AR4123" s="1"/>
      <c r="AS4123" s="1"/>
      <c r="AT4123" s="1"/>
      <c r="AU4123" s="1"/>
      <c r="AV4123" s="1"/>
      <c r="AW4123" s="1"/>
      <c r="AX4123" s="1"/>
      <c r="AY4123" s="1"/>
      <c r="AZ4123" s="1"/>
      <c r="BA4123" s="1"/>
      <c r="BB4123" s="1"/>
      <c r="BC4123" s="1"/>
      <c r="BD4123" s="1"/>
      <c r="BE4123" s="1"/>
      <c r="BF4123" s="1"/>
      <c r="BG4123" s="1"/>
      <c r="BH4123" s="1"/>
      <c r="BI4123" s="1"/>
      <c r="BJ4123" s="1"/>
      <c r="BK4123" s="1"/>
      <c r="BL4123" s="1"/>
      <c r="BM4123" s="1"/>
      <c r="BN4123" s="1"/>
      <c r="BO4123" s="1"/>
      <c r="BP4123" s="1"/>
      <c r="BQ4123" s="1"/>
      <c r="BR4123" s="1"/>
      <c r="BS4123" s="1"/>
      <c r="BT4123" s="1"/>
      <c r="BU4123" s="1"/>
      <c r="BV4123" s="1"/>
      <c r="BW4123" s="1"/>
      <c r="BX4123" s="1"/>
      <c r="BY4123" s="1"/>
      <c r="BZ4123" s="1"/>
      <c r="CA4123" s="1"/>
      <c r="CB4123" s="1"/>
      <c r="CC4123" s="1"/>
      <c r="CD4123" s="1"/>
      <c r="CE4123" s="1"/>
      <c r="CF4123" s="1"/>
      <c r="CG4123" s="1"/>
      <c r="CH4123" s="1"/>
      <c r="CI4123" s="1"/>
      <c r="CJ4123" s="1"/>
      <c r="CK4123" s="1"/>
      <c r="CL4123" s="1"/>
      <c r="CM4123" s="1"/>
      <c r="CN4123" s="1"/>
      <c r="CO4123" s="1"/>
      <c r="CP4123" s="1"/>
      <c r="CQ4123" s="1"/>
      <c r="CR4123" s="1"/>
      <c r="CS4123" s="1"/>
      <c r="CT4123" s="1"/>
      <c r="CU4123" s="1"/>
      <c r="CV4123" s="1"/>
      <c r="CW4123" s="1"/>
      <c r="CX4123" s="1"/>
      <c r="CY4123" s="1"/>
      <c r="CZ4123" s="1"/>
      <c r="DA4123" s="1"/>
      <c r="DB4123" s="1"/>
      <c r="DC4123" s="1"/>
      <c r="DD4123" s="1"/>
      <c r="DE4123" s="1"/>
      <c r="DF4123" s="1"/>
      <c r="DG4123" s="1"/>
      <c r="DH4123" s="1"/>
      <c r="DI4123" s="1"/>
      <c r="DJ4123" s="1"/>
      <c r="DK4123" s="1"/>
      <c r="DL4123" s="1"/>
      <c r="DM4123" s="1"/>
      <c r="DN4123" s="1"/>
      <c r="DO4123" s="1"/>
      <c r="DP4123" s="1"/>
      <c r="DQ4123" s="1"/>
      <c r="DR4123" s="1"/>
      <c r="DS4123" s="1"/>
      <c r="DT4123" s="1"/>
      <c r="DU4123" s="1"/>
      <c r="DV4123" s="1"/>
      <c r="DW4123" s="1"/>
      <c r="DX4123" s="1"/>
      <c r="DY4123" s="1"/>
      <c r="DZ4123" s="1"/>
      <c r="EA4123" s="1"/>
      <c r="EB4123" s="1"/>
      <c r="EC4123" s="1"/>
      <c r="ED4123" s="1"/>
      <c r="EE4123" s="1"/>
      <c r="EF4123" s="1"/>
      <c r="EG4123" s="1"/>
      <c r="EH4123" s="1"/>
      <c r="EI4123" s="1"/>
      <c r="EJ4123" s="1"/>
      <c r="EK4123" s="1"/>
      <c r="EL4123" s="1"/>
      <c r="EM4123" s="1"/>
      <c r="EN4123" s="1"/>
      <c r="EO4123" s="1"/>
      <c r="EP4123" s="1"/>
      <c r="EQ4123" s="1"/>
      <c r="ER4123" s="1"/>
      <c r="ES4123" s="1"/>
      <c r="ET4123" s="1"/>
      <c r="EU4123" s="1"/>
      <c r="EV4123" s="1"/>
      <c r="EW4123" s="1"/>
      <c r="EX4123" s="1"/>
    </row>
    <row r="4124" spans="1:154" x14ac:dyDescent="0.15">
      <c r="A4124" s="35"/>
      <c r="B4124" s="15"/>
      <c r="C4124" s="7"/>
      <c r="D4124" s="13"/>
      <c r="E4124" s="14"/>
      <c r="F4124" s="14"/>
      <c r="G4124" s="14"/>
      <c r="H4124" s="14"/>
      <c r="I4124" s="13"/>
      <c r="J4124" s="5"/>
      <c r="K4124" s="2"/>
      <c r="L4124" s="17"/>
      <c r="M4124" s="12"/>
      <c r="N4124" s="12"/>
      <c r="O4124" s="17"/>
      <c r="P4124" s="14"/>
      <c r="Q4124" s="14"/>
      <c r="R4124" s="14"/>
      <c r="S4124" s="20"/>
      <c r="T4124" s="14"/>
      <c r="U4124" s="4"/>
      <c r="V4124" s="5"/>
      <c r="W4124" s="10"/>
      <c r="X4124" s="10"/>
      <c r="Y4124" s="27"/>
      <c r="Z4124" s="3"/>
      <c r="AA4124" s="1"/>
      <c r="AB4124" s="10"/>
      <c r="AC4124" s="3"/>
      <c r="AD4124" s="3"/>
      <c r="AE4124" s="3"/>
      <c r="AF4124" s="10"/>
      <c r="AG4124" s="11"/>
      <c r="AH4124" s="10"/>
      <c r="AI4124" s="1"/>
      <c r="AJ4124" s="1"/>
      <c r="AK4124" s="1"/>
      <c r="AL4124" s="1"/>
      <c r="AM4124" s="1"/>
      <c r="AN4124" s="1"/>
      <c r="AO4124" s="1"/>
      <c r="AP4124" s="1"/>
      <c r="AQ4124" s="1"/>
      <c r="AR4124" s="1"/>
      <c r="AS4124" s="1"/>
      <c r="AT4124" s="1"/>
      <c r="AU4124" s="1"/>
      <c r="AV4124" s="1"/>
      <c r="AW4124" s="1"/>
      <c r="AX4124" s="1"/>
      <c r="AY4124" s="1"/>
      <c r="AZ4124" s="1"/>
      <c r="BA4124" s="1"/>
      <c r="BB4124" s="1"/>
      <c r="BC4124" s="1"/>
      <c r="BD4124" s="1"/>
      <c r="BE4124" s="1"/>
      <c r="BF4124" s="1"/>
      <c r="BG4124" s="1"/>
      <c r="BH4124" s="1"/>
      <c r="BI4124" s="1"/>
      <c r="BJ4124" s="1"/>
      <c r="BK4124" s="1"/>
      <c r="BL4124" s="1"/>
      <c r="BM4124" s="1"/>
      <c r="BN4124" s="1"/>
      <c r="BO4124" s="1"/>
      <c r="BP4124" s="1"/>
      <c r="BQ4124" s="1"/>
      <c r="BR4124" s="1"/>
      <c r="BS4124" s="1"/>
      <c r="BT4124" s="1"/>
      <c r="BU4124" s="1"/>
      <c r="BV4124" s="1"/>
      <c r="BW4124" s="1"/>
      <c r="BX4124" s="1"/>
      <c r="BY4124" s="1"/>
      <c r="BZ4124" s="1"/>
      <c r="CA4124" s="1"/>
      <c r="CB4124" s="1"/>
      <c r="CC4124" s="1"/>
      <c r="CD4124" s="1"/>
      <c r="CE4124" s="1"/>
      <c r="CF4124" s="1"/>
      <c r="CG4124" s="1"/>
      <c r="CH4124" s="1"/>
      <c r="CI4124" s="1"/>
      <c r="CJ4124" s="1"/>
      <c r="CK4124" s="1"/>
      <c r="CL4124" s="1"/>
      <c r="CM4124" s="1"/>
      <c r="CN4124" s="1"/>
      <c r="CO4124" s="1"/>
      <c r="CP4124" s="1"/>
      <c r="CQ4124" s="1"/>
      <c r="CR4124" s="1"/>
      <c r="CS4124" s="1"/>
      <c r="CT4124" s="1"/>
      <c r="CU4124" s="1"/>
      <c r="CV4124" s="1"/>
      <c r="CW4124" s="1"/>
      <c r="CX4124" s="1"/>
      <c r="CY4124" s="1"/>
      <c r="CZ4124" s="1"/>
      <c r="DA4124" s="1"/>
      <c r="DB4124" s="1"/>
      <c r="DC4124" s="1"/>
      <c r="DD4124" s="1"/>
      <c r="DE4124" s="1"/>
      <c r="DF4124" s="1"/>
      <c r="DG4124" s="1"/>
      <c r="DH4124" s="1"/>
      <c r="DI4124" s="1"/>
      <c r="DJ4124" s="1"/>
      <c r="DK4124" s="1"/>
      <c r="DL4124" s="1"/>
      <c r="DM4124" s="1"/>
      <c r="DN4124" s="1"/>
      <c r="DO4124" s="1"/>
      <c r="DP4124" s="1"/>
      <c r="DQ4124" s="1"/>
      <c r="DR4124" s="1"/>
      <c r="DS4124" s="1"/>
      <c r="DT4124" s="1"/>
      <c r="DU4124" s="1"/>
      <c r="DV4124" s="1"/>
      <c r="DW4124" s="1"/>
      <c r="DX4124" s="1"/>
      <c r="DY4124" s="1"/>
      <c r="DZ4124" s="1"/>
      <c r="EA4124" s="1"/>
      <c r="EB4124" s="1"/>
      <c r="EC4124" s="1"/>
      <c r="ED4124" s="1"/>
      <c r="EE4124" s="1"/>
      <c r="EF4124" s="1"/>
      <c r="EG4124" s="1"/>
      <c r="EH4124" s="1"/>
      <c r="EI4124" s="1"/>
      <c r="EJ4124" s="1"/>
      <c r="EK4124" s="1"/>
      <c r="EL4124" s="1"/>
      <c r="EM4124" s="1"/>
      <c r="EN4124" s="1"/>
      <c r="EO4124" s="1"/>
      <c r="EP4124" s="1"/>
      <c r="EQ4124" s="1"/>
      <c r="ER4124" s="1"/>
      <c r="ES4124" s="1"/>
      <c r="ET4124" s="1"/>
      <c r="EU4124" s="1"/>
      <c r="EV4124" s="1"/>
      <c r="EW4124" s="1"/>
      <c r="EX4124" s="1"/>
    </row>
    <row r="4125" spans="1:154" x14ac:dyDescent="0.15">
      <c r="A4125" s="35"/>
      <c r="B4125" s="15"/>
      <c r="C4125" s="7"/>
      <c r="D4125" s="13"/>
      <c r="E4125" s="14"/>
      <c r="F4125" s="14"/>
      <c r="G4125" s="14"/>
      <c r="H4125" s="14"/>
      <c r="I4125" s="13"/>
      <c r="J4125" s="5"/>
      <c r="K4125" s="2"/>
      <c r="L4125" s="17"/>
      <c r="M4125" s="12"/>
      <c r="N4125" s="12"/>
      <c r="O4125" s="17"/>
      <c r="P4125" s="14"/>
      <c r="Q4125" s="14"/>
      <c r="R4125" s="14"/>
      <c r="S4125" s="20"/>
      <c r="T4125" s="14"/>
      <c r="U4125" s="4"/>
      <c r="V4125" s="5"/>
      <c r="W4125" s="10"/>
      <c r="X4125" s="10"/>
      <c r="Y4125" s="27"/>
      <c r="Z4125" s="3"/>
      <c r="AA4125" s="1"/>
      <c r="AB4125" s="10"/>
      <c r="AC4125" s="3"/>
      <c r="AD4125" s="3"/>
      <c r="AE4125" s="3"/>
      <c r="AF4125" s="10"/>
      <c r="AG4125" s="11"/>
      <c r="AH4125" s="10"/>
      <c r="AI4125" s="1"/>
      <c r="AJ4125" s="1"/>
      <c r="AK4125" s="1"/>
      <c r="AL4125" s="1"/>
      <c r="AM4125" s="1"/>
      <c r="AN4125" s="1"/>
      <c r="AO4125" s="1"/>
      <c r="AP4125" s="1"/>
      <c r="AQ4125" s="1"/>
      <c r="AR4125" s="1"/>
      <c r="AS4125" s="1"/>
      <c r="AT4125" s="1"/>
      <c r="AU4125" s="1"/>
      <c r="AV4125" s="1"/>
      <c r="AW4125" s="1"/>
      <c r="AX4125" s="1"/>
      <c r="AY4125" s="1"/>
      <c r="AZ4125" s="1"/>
      <c r="BA4125" s="1"/>
      <c r="BB4125" s="1"/>
      <c r="BC4125" s="1"/>
      <c r="BD4125" s="1"/>
      <c r="BE4125" s="1"/>
      <c r="BF4125" s="1"/>
      <c r="BG4125" s="1"/>
      <c r="BH4125" s="1"/>
      <c r="BI4125" s="1"/>
      <c r="BJ4125" s="1"/>
      <c r="BK4125" s="1"/>
      <c r="BL4125" s="1"/>
      <c r="BM4125" s="1"/>
      <c r="BN4125" s="1"/>
      <c r="BO4125" s="1"/>
      <c r="BP4125" s="1"/>
      <c r="BQ4125" s="1"/>
      <c r="BR4125" s="1"/>
      <c r="BS4125" s="1"/>
      <c r="BT4125" s="1"/>
      <c r="BU4125" s="1"/>
      <c r="BV4125" s="1"/>
      <c r="BW4125" s="1"/>
      <c r="BX4125" s="1"/>
      <c r="BY4125" s="1"/>
      <c r="BZ4125" s="1"/>
      <c r="CA4125" s="1"/>
      <c r="CB4125" s="1"/>
      <c r="CC4125" s="1"/>
      <c r="CD4125" s="1"/>
      <c r="CE4125" s="1"/>
      <c r="CF4125" s="1"/>
      <c r="CG4125" s="1"/>
      <c r="CH4125" s="1"/>
      <c r="CI4125" s="1"/>
      <c r="CJ4125" s="1"/>
      <c r="CK4125" s="1"/>
      <c r="CL4125" s="1"/>
      <c r="CM4125" s="1"/>
      <c r="CN4125" s="1"/>
      <c r="CO4125" s="1"/>
      <c r="CP4125" s="1"/>
      <c r="CQ4125" s="1"/>
      <c r="CR4125" s="1"/>
      <c r="CS4125" s="1"/>
      <c r="CT4125" s="1"/>
      <c r="CU4125" s="1"/>
      <c r="CV4125" s="1"/>
      <c r="CW4125" s="1"/>
      <c r="CX4125" s="1"/>
      <c r="CY4125" s="1"/>
      <c r="CZ4125" s="1"/>
      <c r="DA4125" s="1"/>
      <c r="DB4125" s="1"/>
      <c r="DC4125" s="1"/>
      <c r="DD4125" s="1"/>
      <c r="DE4125" s="1"/>
      <c r="DF4125" s="1"/>
      <c r="DG4125" s="1"/>
      <c r="DH4125" s="1"/>
      <c r="DI4125" s="1"/>
      <c r="DJ4125" s="1"/>
      <c r="DK4125" s="1"/>
      <c r="DL4125" s="1"/>
      <c r="DM4125" s="1"/>
      <c r="DN4125" s="1"/>
      <c r="DO4125" s="1"/>
      <c r="DP4125" s="1"/>
      <c r="DQ4125" s="1"/>
      <c r="DR4125" s="1"/>
      <c r="DS4125" s="1"/>
      <c r="DT4125" s="1"/>
      <c r="DU4125" s="1"/>
      <c r="DV4125" s="1"/>
      <c r="DW4125" s="1"/>
      <c r="DX4125" s="1"/>
      <c r="DY4125" s="1"/>
      <c r="DZ4125" s="1"/>
      <c r="EA4125" s="1"/>
      <c r="EB4125" s="1"/>
      <c r="EC4125" s="1"/>
      <c r="ED4125" s="1"/>
      <c r="EE4125" s="1"/>
      <c r="EF4125" s="1"/>
      <c r="EG4125" s="1"/>
      <c r="EH4125" s="1"/>
      <c r="EI4125" s="1"/>
      <c r="EJ4125" s="1"/>
      <c r="EK4125" s="1"/>
      <c r="EL4125" s="1"/>
      <c r="EM4125" s="1"/>
      <c r="EN4125" s="1"/>
      <c r="EO4125" s="1"/>
      <c r="EP4125" s="1"/>
      <c r="EQ4125" s="1"/>
      <c r="ER4125" s="1"/>
      <c r="ES4125" s="1"/>
      <c r="ET4125" s="1"/>
      <c r="EU4125" s="1"/>
      <c r="EV4125" s="1"/>
      <c r="EW4125" s="1"/>
      <c r="EX4125" s="1"/>
    </row>
    <row r="4126" spans="1:154" x14ac:dyDescent="0.15">
      <c r="A4126" s="35"/>
      <c r="B4126" s="15"/>
      <c r="C4126" s="7"/>
      <c r="D4126" s="13"/>
      <c r="E4126" s="14"/>
      <c r="F4126" s="14"/>
      <c r="G4126" s="14"/>
      <c r="H4126" s="14"/>
      <c r="I4126" s="13"/>
      <c r="J4126" s="5"/>
      <c r="K4126" s="2"/>
      <c r="L4126" s="17"/>
      <c r="M4126" s="12"/>
      <c r="N4126" s="12"/>
      <c r="O4126" s="17"/>
      <c r="P4126" s="14"/>
      <c r="Q4126" s="14"/>
      <c r="R4126" s="14"/>
      <c r="S4126" s="20"/>
      <c r="T4126" s="14"/>
      <c r="U4126" s="4"/>
      <c r="V4126" s="5"/>
      <c r="W4126" s="10"/>
      <c r="X4126" s="10"/>
      <c r="Y4126" s="27"/>
      <c r="Z4126" s="3"/>
      <c r="AA4126" s="1"/>
      <c r="AB4126" s="10"/>
      <c r="AC4126" s="3"/>
      <c r="AD4126" s="3"/>
      <c r="AE4126" s="3"/>
      <c r="AF4126" s="10"/>
      <c r="AG4126" s="11"/>
      <c r="AH4126" s="10"/>
      <c r="AI4126" s="1"/>
      <c r="AJ4126" s="1"/>
      <c r="AK4126" s="1"/>
      <c r="AL4126" s="1"/>
      <c r="AM4126" s="1"/>
      <c r="AN4126" s="1"/>
      <c r="AO4126" s="1"/>
      <c r="AP4126" s="1"/>
      <c r="AQ4126" s="1"/>
      <c r="AR4126" s="1"/>
      <c r="AS4126" s="1"/>
      <c r="AT4126" s="1"/>
      <c r="AU4126" s="1"/>
      <c r="AV4126" s="1"/>
      <c r="AW4126" s="1"/>
      <c r="AX4126" s="1"/>
      <c r="AY4126" s="1"/>
      <c r="AZ4126" s="1"/>
      <c r="BA4126" s="1"/>
      <c r="BB4126" s="1"/>
      <c r="BC4126" s="1"/>
      <c r="BD4126" s="1"/>
      <c r="BE4126" s="1"/>
      <c r="BF4126" s="1"/>
      <c r="BG4126" s="1"/>
      <c r="BH4126" s="1"/>
      <c r="BI4126" s="1"/>
      <c r="BJ4126" s="1"/>
      <c r="BK4126" s="1"/>
      <c r="BL4126" s="1"/>
      <c r="BM4126" s="1"/>
      <c r="BN4126" s="1"/>
      <c r="BO4126" s="1"/>
      <c r="BP4126" s="1"/>
      <c r="BQ4126" s="1"/>
      <c r="BR4126" s="1"/>
      <c r="BS4126" s="1"/>
      <c r="BT4126" s="1"/>
      <c r="BU4126" s="1"/>
      <c r="BV4126" s="1"/>
      <c r="BW4126" s="1"/>
      <c r="BX4126" s="1"/>
      <c r="BY4126" s="1"/>
      <c r="BZ4126" s="1"/>
      <c r="CA4126" s="1"/>
      <c r="CB4126" s="1"/>
      <c r="CC4126" s="1"/>
      <c r="CD4126" s="1"/>
      <c r="CE4126" s="1"/>
      <c r="CF4126" s="1"/>
      <c r="CG4126" s="1"/>
      <c r="CH4126" s="1"/>
      <c r="CI4126" s="1"/>
      <c r="CJ4126" s="1"/>
      <c r="CK4126" s="1"/>
      <c r="CL4126" s="1"/>
      <c r="CM4126" s="1"/>
      <c r="CN4126" s="1"/>
      <c r="CO4126" s="1"/>
      <c r="CP4126" s="1"/>
      <c r="CQ4126" s="1"/>
      <c r="CR4126" s="1"/>
      <c r="CS4126" s="1"/>
      <c r="CT4126" s="1"/>
      <c r="CU4126" s="1"/>
      <c r="CV4126" s="1"/>
      <c r="CW4126" s="1"/>
      <c r="CX4126" s="1"/>
      <c r="CY4126" s="1"/>
      <c r="CZ4126" s="1"/>
      <c r="DA4126" s="1"/>
      <c r="DB4126" s="1"/>
      <c r="DC4126" s="1"/>
      <c r="DD4126" s="1"/>
      <c r="DE4126" s="1"/>
      <c r="DF4126" s="1"/>
      <c r="DG4126" s="1"/>
      <c r="DH4126" s="1"/>
      <c r="DI4126" s="1"/>
      <c r="DJ4126" s="1"/>
      <c r="DK4126" s="1"/>
      <c r="DL4126" s="1"/>
      <c r="DM4126" s="1"/>
      <c r="DN4126" s="1"/>
      <c r="DO4126" s="1"/>
      <c r="DP4126" s="1"/>
      <c r="DQ4126" s="1"/>
      <c r="DR4126" s="1"/>
      <c r="DS4126" s="1"/>
      <c r="DT4126" s="1"/>
      <c r="DU4126" s="1"/>
      <c r="DV4126" s="1"/>
      <c r="DW4126" s="1"/>
      <c r="DX4126" s="1"/>
      <c r="DY4126" s="1"/>
      <c r="DZ4126" s="1"/>
      <c r="EA4126" s="1"/>
      <c r="EB4126" s="1"/>
      <c r="EC4126" s="1"/>
      <c r="ED4126" s="1"/>
      <c r="EE4126" s="1"/>
      <c r="EF4126" s="1"/>
      <c r="EG4126" s="1"/>
      <c r="EH4126" s="1"/>
      <c r="EI4126" s="1"/>
      <c r="EJ4126" s="1"/>
      <c r="EK4126" s="1"/>
      <c r="EL4126" s="1"/>
      <c r="EM4126" s="1"/>
      <c r="EN4126" s="1"/>
      <c r="EO4126" s="1"/>
      <c r="EP4126" s="1"/>
      <c r="EQ4126" s="1"/>
      <c r="ER4126" s="1"/>
      <c r="ES4126" s="1"/>
      <c r="ET4126" s="1"/>
      <c r="EU4126" s="1"/>
      <c r="EV4126" s="1"/>
      <c r="EW4126" s="1"/>
      <c r="EX4126" s="1"/>
    </row>
    <row r="4127" spans="1:154" x14ac:dyDescent="0.15">
      <c r="A4127" s="35"/>
      <c r="B4127" s="15"/>
      <c r="C4127" s="7"/>
      <c r="D4127" s="13"/>
      <c r="E4127" s="14"/>
      <c r="F4127" s="14"/>
      <c r="G4127" s="14"/>
      <c r="H4127" s="14"/>
      <c r="I4127" s="13"/>
      <c r="J4127" s="5"/>
      <c r="K4127" s="2"/>
      <c r="L4127" s="17"/>
      <c r="M4127" s="12"/>
      <c r="N4127" s="12"/>
      <c r="O4127" s="17"/>
      <c r="P4127" s="14"/>
      <c r="Q4127" s="14"/>
      <c r="R4127" s="14"/>
      <c r="S4127" s="20"/>
      <c r="T4127" s="14"/>
      <c r="U4127" s="4"/>
      <c r="V4127" s="5"/>
      <c r="W4127" s="10"/>
      <c r="X4127" s="10"/>
      <c r="Y4127" s="27"/>
      <c r="Z4127" s="3"/>
      <c r="AA4127" s="1"/>
      <c r="AB4127" s="10"/>
      <c r="AC4127" s="3"/>
      <c r="AD4127" s="3"/>
      <c r="AE4127" s="3"/>
      <c r="AF4127" s="10"/>
      <c r="AG4127" s="11"/>
      <c r="AH4127" s="10"/>
      <c r="AI4127" s="1"/>
      <c r="AJ4127" s="1"/>
      <c r="AK4127" s="1"/>
      <c r="AL4127" s="1"/>
      <c r="AM4127" s="1"/>
      <c r="AN4127" s="1"/>
      <c r="AO4127" s="1"/>
      <c r="AP4127" s="1"/>
      <c r="AQ4127" s="1"/>
      <c r="AR4127" s="1"/>
      <c r="AS4127" s="1"/>
      <c r="AT4127" s="1"/>
      <c r="AU4127" s="1"/>
      <c r="AV4127" s="1"/>
      <c r="AW4127" s="1"/>
      <c r="AX4127" s="1"/>
      <c r="AY4127" s="1"/>
      <c r="AZ4127" s="1"/>
      <c r="BA4127" s="1"/>
      <c r="BB4127" s="1"/>
      <c r="BC4127" s="1"/>
      <c r="BD4127" s="1"/>
      <c r="BE4127" s="1"/>
      <c r="BF4127" s="1"/>
      <c r="BG4127" s="1"/>
      <c r="BH4127" s="1"/>
      <c r="BI4127" s="1"/>
      <c r="BJ4127" s="1"/>
      <c r="BK4127" s="1"/>
      <c r="BL4127" s="1"/>
      <c r="BM4127" s="1"/>
      <c r="BN4127" s="1"/>
      <c r="BO4127" s="1"/>
      <c r="BP4127" s="1"/>
      <c r="BQ4127" s="1"/>
      <c r="BR4127" s="1"/>
      <c r="BS4127" s="1"/>
      <c r="BT4127" s="1"/>
      <c r="BU4127" s="1"/>
      <c r="BV4127" s="1"/>
      <c r="BW4127" s="1"/>
      <c r="BX4127" s="1"/>
      <c r="BY4127" s="1"/>
      <c r="BZ4127" s="1"/>
      <c r="CA4127" s="1"/>
      <c r="CB4127" s="1"/>
      <c r="CC4127" s="1"/>
      <c r="CD4127" s="1"/>
      <c r="CE4127" s="1"/>
      <c r="CF4127" s="1"/>
      <c r="CG4127" s="1"/>
      <c r="CH4127" s="1"/>
      <c r="CI4127" s="1"/>
      <c r="CJ4127" s="1"/>
      <c r="CK4127" s="1"/>
      <c r="CL4127" s="1"/>
      <c r="CM4127" s="1"/>
      <c r="CN4127" s="1"/>
      <c r="CO4127" s="1"/>
      <c r="CP4127" s="1"/>
      <c r="CQ4127" s="1"/>
      <c r="CR4127" s="1"/>
      <c r="CS4127" s="1"/>
      <c r="CT4127" s="1"/>
      <c r="CU4127" s="1"/>
      <c r="CV4127" s="1"/>
      <c r="CW4127" s="1"/>
      <c r="CX4127" s="1"/>
      <c r="CY4127" s="1"/>
      <c r="CZ4127" s="1"/>
      <c r="DA4127" s="1"/>
      <c r="DB4127" s="1"/>
      <c r="DC4127" s="1"/>
      <c r="DD4127" s="1"/>
      <c r="DE4127" s="1"/>
      <c r="DF4127" s="1"/>
      <c r="DG4127" s="1"/>
      <c r="DH4127" s="1"/>
      <c r="DI4127" s="1"/>
      <c r="DJ4127" s="1"/>
      <c r="DK4127" s="1"/>
      <c r="DL4127" s="1"/>
      <c r="DM4127" s="1"/>
      <c r="DN4127" s="1"/>
      <c r="DO4127" s="1"/>
      <c r="DP4127" s="1"/>
      <c r="DQ4127" s="1"/>
      <c r="DR4127" s="1"/>
      <c r="DS4127" s="1"/>
      <c r="DT4127" s="1"/>
      <c r="DU4127" s="1"/>
      <c r="DV4127" s="1"/>
      <c r="DW4127" s="1"/>
      <c r="DX4127" s="1"/>
      <c r="DY4127" s="1"/>
      <c r="DZ4127" s="1"/>
      <c r="EA4127" s="1"/>
      <c r="EB4127" s="1"/>
      <c r="EC4127" s="1"/>
      <c r="ED4127" s="1"/>
      <c r="EE4127" s="1"/>
      <c r="EF4127" s="1"/>
      <c r="EG4127" s="1"/>
      <c r="EH4127" s="1"/>
      <c r="EI4127" s="1"/>
      <c r="EJ4127" s="1"/>
      <c r="EK4127" s="1"/>
      <c r="EL4127" s="1"/>
      <c r="EM4127" s="1"/>
      <c r="EN4127" s="1"/>
      <c r="EO4127" s="1"/>
      <c r="EP4127" s="1"/>
      <c r="EQ4127" s="1"/>
      <c r="ER4127" s="1"/>
      <c r="ES4127" s="1"/>
      <c r="ET4127" s="1"/>
      <c r="EU4127" s="1"/>
      <c r="EV4127" s="1"/>
      <c r="EW4127" s="1"/>
      <c r="EX4127" s="1"/>
    </row>
    <row r="4128" spans="1:154" x14ac:dyDescent="0.15">
      <c r="A4128" s="35"/>
      <c r="B4128" s="15"/>
      <c r="C4128" s="7"/>
      <c r="D4128" s="13"/>
      <c r="E4128" s="14"/>
      <c r="F4128" s="14"/>
      <c r="G4128" s="14"/>
      <c r="H4128" s="14"/>
      <c r="I4128" s="13"/>
      <c r="J4128" s="5"/>
      <c r="K4128" s="2"/>
      <c r="L4128" s="17"/>
      <c r="M4128" s="12"/>
      <c r="N4128" s="12"/>
      <c r="O4128" s="17"/>
      <c r="P4128" s="14"/>
      <c r="Q4128" s="14"/>
      <c r="R4128" s="14"/>
      <c r="S4128" s="20"/>
      <c r="T4128" s="14"/>
      <c r="U4128" s="4"/>
      <c r="V4128" s="5"/>
      <c r="W4128" s="10"/>
      <c r="X4128" s="10"/>
      <c r="Y4128" s="27"/>
      <c r="Z4128" s="3"/>
      <c r="AA4128" s="1"/>
      <c r="AB4128" s="10"/>
      <c r="AC4128" s="3"/>
      <c r="AD4128" s="3"/>
      <c r="AE4128" s="3"/>
      <c r="AF4128" s="10"/>
      <c r="AG4128" s="11"/>
      <c r="AH4128" s="10"/>
      <c r="AI4128" s="1"/>
      <c r="AJ4128" s="1"/>
      <c r="AK4128" s="1"/>
      <c r="AL4128" s="1"/>
      <c r="AM4128" s="1"/>
      <c r="AN4128" s="1"/>
      <c r="AO4128" s="1"/>
      <c r="AP4128" s="1"/>
      <c r="AQ4128" s="1"/>
      <c r="AR4128" s="1"/>
      <c r="AS4128" s="1"/>
      <c r="AT4128" s="1"/>
      <c r="AU4128" s="1"/>
      <c r="AV4128" s="1"/>
      <c r="AW4128" s="1"/>
      <c r="AX4128" s="1"/>
      <c r="AY4128" s="1"/>
      <c r="AZ4128" s="1"/>
      <c r="BA4128" s="1"/>
      <c r="BB4128" s="1"/>
      <c r="BC4128" s="1"/>
      <c r="BD4128" s="1"/>
      <c r="BE4128" s="1"/>
      <c r="BF4128" s="1"/>
      <c r="BG4128" s="1"/>
      <c r="BH4128" s="1"/>
      <c r="BI4128" s="1"/>
      <c r="BJ4128" s="1"/>
      <c r="BK4128" s="1"/>
      <c r="BL4128" s="1"/>
      <c r="BM4128" s="1"/>
      <c r="BN4128" s="1"/>
      <c r="BO4128" s="1"/>
      <c r="BP4128" s="1"/>
      <c r="BQ4128" s="1"/>
      <c r="BR4128" s="1"/>
      <c r="BS4128" s="1"/>
      <c r="BT4128" s="1"/>
      <c r="BU4128" s="1"/>
      <c r="BV4128" s="1"/>
      <c r="BW4128" s="1"/>
      <c r="BX4128" s="1"/>
      <c r="BY4128" s="1"/>
      <c r="BZ4128" s="1"/>
      <c r="CA4128" s="1"/>
      <c r="CB4128" s="1"/>
      <c r="CC4128" s="1"/>
      <c r="CD4128" s="1"/>
      <c r="CE4128" s="1"/>
      <c r="CF4128" s="1"/>
      <c r="CG4128" s="1"/>
      <c r="CH4128" s="1"/>
      <c r="CI4128" s="1"/>
      <c r="CJ4128" s="1"/>
      <c r="CK4128" s="1"/>
      <c r="CL4128" s="1"/>
      <c r="CM4128" s="1"/>
      <c r="CN4128" s="1"/>
      <c r="CO4128" s="1"/>
      <c r="CP4128" s="1"/>
      <c r="CQ4128" s="1"/>
      <c r="CR4128" s="1"/>
      <c r="CS4128" s="1"/>
      <c r="CT4128" s="1"/>
      <c r="CU4128" s="1"/>
      <c r="CV4128" s="1"/>
      <c r="CW4128" s="1"/>
      <c r="CX4128" s="1"/>
      <c r="CY4128" s="1"/>
      <c r="CZ4128" s="1"/>
      <c r="DA4128" s="1"/>
      <c r="DB4128" s="1"/>
      <c r="DC4128" s="1"/>
      <c r="DD4128" s="1"/>
      <c r="DE4128" s="1"/>
      <c r="DF4128" s="1"/>
      <c r="DG4128" s="1"/>
      <c r="DH4128" s="1"/>
      <c r="DI4128" s="1"/>
      <c r="DJ4128" s="1"/>
      <c r="DK4128" s="1"/>
      <c r="DL4128" s="1"/>
      <c r="DM4128" s="1"/>
      <c r="DN4128" s="1"/>
      <c r="DO4128" s="1"/>
      <c r="DP4128" s="1"/>
      <c r="DQ4128" s="1"/>
      <c r="DR4128" s="1"/>
      <c r="DS4128" s="1"/>
      <c r="DT4128" s="1"/>
      <c r="DU4128" s="1"/>
      <c r="DV4128" s="1"/>
      <c r="DW4128" s="1"/>
      <c r="DX4128" s="1"/>
      <c r="DY4128" s="1"/>
      <c r="DZ4128" s="1"/>
      <c r="EA4128" s="1"/>
      <c r="EB4128" s="1"/>
      <c r="EC4128" s="1"/>
      <c r="ED4128" s="1"/>
      <c r="EE4128" s="1"/>
      <c r="EF4128" s="1"/>
      <c r="EG4128" s="1"/>
      <c r="EH4128" s="1"/>
      <c r="EI4128" s="1"/>
      <c r="EJ4128" s="1"/>
      <c r="EK4128" s="1"/>
      <c r="EL4128" s="1"/>
      <c r="EM4128" s="1"/>
      <c r="EN4128" s="1"/>
      <c r="EO4128" s="1"/>
      <c r="EP4128" s="1"/>
      <c r="EQ4128" s="1"/>
      <c r="ER4128" s="1"/>
      <c r="ES4128" s="1"/>
      <c r="ET4128" s="1"/>
      <c r="EU4128" s="1"/>
      <c r="EV4128" s="1"/>
      <c r="EW4128" s="1"/>
      <c r="EX4128" s="1"/>
    </row>
    <row r="4129" spans="1:154" x14ac:dyDescent="0.15">
      <c r="A4129" s="35"/>
      <c r="B4129" s="15"/>
      <c r="C4129" s="7"/>
      <c r="D4129" s="13"/>
      <c r="E4129" s="14"/>
      <c r="F4129" s="14"/>
      <c r="G4129" s="14"/>
      <c r="H4129" s="14"/>
      <c r="I4129" s="13"/>
      <c r="J4129" s="5"/>
      <c r="K4129" s="2"/>
      <c r="L4129" s="17"/>
      <c r="M4129" s="12"/>
      <c r="N4129" s="12"/>
      <c r="O4129" s="17"/>
      <c r="P4129" s="14"/>
      <c r="Q4129" s="14"/>
      <c r="R4129" s="14"/>
      <c r="S4129" s="20"/>
      <c r="T4129" s="14"/>
      <c r="U4129" s="4"/>
      <c r="V4129" s="5"/>
      <c r="W4129" s="10"/>
      <c r="X4129" s="10"/>
      <c r="Y4129" s="27"/>
      <c r="Z4129" s="3"/>
      <c r="AA4129" s="1"/>
      <c r="AB4129" s="10"/>
      <c r="AC4129" s="3"/>
      <c r="AD4129" s="3"/>
      <c r="AE4129" s="3"/>
      <c r="AF4129" s="10"/>
      <c r="AG4129" s="11"/>
      <c r="AH4129" s="10"/>
      <c r="AI4129" s="1"/>
      <c r="AJ4129" s="1"/>
      <c r="AK4129" s="1"/>
      <c r="AL4129" s="1"/>
      <c r="AM4129" s="1"/>
      <c r="AN4129" s="1"/>
      <c r="AO4129" s="1"/>
      <c r="AP4129" s="1"/>
      <c r="AQ4129" s="1"/>
      <c r="AR4129" s="1"/>
      <c r="AS4129" s="1"/>
      <c r="AT4129" s="1"/>
      <c r="AU4129" s="1"/>
      <c r="AV4129" s="1"/>
      <c r="AW4129" s="1"/>
      <c r="AX4129" s="1"/>
      <c r="AY4129" s="1"/>
      <c r="AZ4129" s="1"/>
      <c r="BA4129" s="1"/>
      <c r="BB4129" s="1"/>
      <c r="BC4129" s="1"/>
      <c r="BD4129" s="1"/>
      <c r="BE4129" s="1"/>
      <c r="BF4129" s="1"/>
      <c r="BG4129" s="1"/>
      <c r="BH4129" s="1"/>
      <c r="BI4129" s="1"/>
      <c r="BJ4129" s="1"/>
      <c r="BK4129" s="1"/>
      <c r="BL4129" s="1"/>
      <c r="BM4129" s="1"/>
      <c r="BN4129" s="1"/>
      <c r="BO4129" s="1"/>
      <c r="BP4129" s="1"/>
      <c r="BQ4129" s="1"/>
      <c r="BR4129" s="1"/>
      <c r="BS4129" s="1"/>
      <c r="BT4129" s="1"/>
      <c r="BU4129" s="1"/>
      <c r="BV4129" s="1"/>
      <c r="BW4129" s="1"/>
      <c r="BX4129" s="1"/>
      <c r="BY4129" s="1"/>
      <c r="BZ4129" s="1"/>
      <c r="CA4129" s="1"/>
      <c r="CB4129" s="1"/>
      <c r="CC4129" s="1"/>
      <c r="CD4129" s="1"/>
      <c r="CE4129" s="1"/>
      <c r="CF4129" s="1"/>
      <c r="CG4129" s="1"/>
      <c r="CH4129" s="1"/>
      <c r="CI4129" s="1"/>
      <c r="CJ4129" s="1"/>
      <c r="CK4129" s="1"/>
      <c r="CL4129" s="1"/>
      <c r="CM4129" s="1"/>
      <c r="CN4129" s="1"/>
      <c r="CO4129" s="1"/>
      <c r="CP4129" s="1"/>
      <c r="CQ4129" s="1"/>
      <c r="CR4129" s="1"/>
      <c r="CS4129" s="1"/>
      <c r="CT4129" s="1"/>
      <c r="CU4129" s="1"/>
      <c r="CV4129" s="1"/>
      <c r="CW4129" s="1"/>
      <c r="CX4129" s="1"/>
      <c r="CY4129" s="1"/>
      <c r="CZ4129" s="1"/>
      <c r="DA4129" s="1"/>
      <c r="DB4129" s="1"/>
      <c r="DC4129" s="1"/>
      <c r="DD4129" s="1"/>
      <c r="DE4129" s="1"/>
      <c r="DF4129" s="1"/>
      <c r="DG4129" s="1"/>
      <c r="DH4129" s="1"/>
      <c r="DI4129" s="1"/>
      <c r="DJ4129" s="1"/>
      <c r="DK4129" s="1"/>
      <c r="DL4129" s="1"/>
      <c r="DM4129" s="1"/>
      <c r="DN4129" s="1"/>
      <c r="DO4129" s="1"/>
      <c r="DP4129" s="1"/>
      <c r="DQ4129" s="1"/>
      <c r="DR4129" s="1"/>
      <c r="DS4129" s="1"/>
      <c r="DT4129" s="1"/>
      <c r="DU4129" s="1"/>
      <c r="DV4129" s="1"/>
      <c r="DW4129" s="1"/>
      <c r="DX4129" s="1"/>
      <c r="DY4129" s="1"/>
      <c r="DZ4129" s="1"/>
      <c r="EA4129" s="1"/>
      <c r="EB4129" s="1"/>
      <c r="EC4129" s="1"/>
      <c r="ED4129" s="1"/>
      <c r="EE4129" s="1"/>
      <c r="EF4129" s="1"/>
      <c r="EG4129" s="1"/>
      <c r="EH4129" s="1"/>
      <c r="EI4129" s="1"/>
      <c r="EJ4129" s="1"/>
      <c r="EK4129" s="1"/>
      <c r="EL4129" s="1"/>
      <c r="EM4129" s="1"/>
      <c r="EN4129" s="1"/>
      <c r="EO4129" s="1"/>
      <c r="EP4129" s="1"/>
      <c r="EQ4129" s="1"/>
      <c r="ER4129" s="1"/>
      <c r="ES4129" s="1"/>
      <c r="ET4129" s="1"/>
      <c r="EU4129" s="1"/>
      <c r="EV4129" s="1"/>
      <c r="EW4129" s="1"/>
      <c r="EX4129" s="1"/>
    </row>
    <row r="4130" spans="1:154" x14ac:dyDescent="0.15">
      <c r="A4130" s="35"/>
      <c r="B4130" s="15"/>
      <c r="C4130" s="7"/>
      <c r="D4130" s="13"/>
      <c r="E4130" s="14"/>
      <c r="F4130" s="14"/>
      <c r="G4130" s="14"/>
      <c r="H4130" s="14"/>
      <c r="I4130" s="13"/>
      <c r="J4130" s="5"/>
      <c r="K4130" s="2"/>
      <c r="L4130" s="17"/>
      <c r="M4130" s="12"/>
      <c r="N4130" s="12"/>
      <c r="O4130" s="17"/>
      <c r="P4130" s="14"/>
      <c r="Q4130" s="14"/>
      <c r="R4130" s="14"/>
      <c r="S4130" s="20"/>
      <c r="T4130" s="14"/>
      <c r="U4130" s="4"/>
      <c r="V4130" s="5"/>
      <c r="W4130" s="10"/>
      <c r="X4130" s="10"/>
      <c r="Y4130" s="27"/>
      <c r="Z4130" s="3"/>
      <c r="AA4130" s="1"/>
      <c r="AB4130" s="10"/>
      <c r="AC4130" s="3"/>
      <c r="AD4130" s="3"/>
      <c r="AE4130" s="3"/>
      <c r="AF4130" s="10"/>
      <c r="AG4130" s="11"/>
      <c r="AH4130" s="10"/>
      <c r="AI4130" s="1"/>
      <c r="AJ4130" s="1"/>
      <c r="AK4130" s="1"/>
      <c r="AL4130" s="1"/>
      <c r="AM4130" s="1"/>
      <c r="AN4130" s="1"/>
      <c r="AO4130" s="1"/>
      <c r="AP4130" s="1"/>
      <c r="AQ4130" s="1"/>
      <c r="AR4130" s="1"/>
      <c r="AS4130" s="1"/>
      <c r="AT4130" s="1"/>
      <c r="AU4130" s="1"/>
      <c r="AV4130" s="1"/>
      <c r="AW4130" s="1"/>
      <c r="AX4130" s="1"/>
      <c r="AY4130" s="1"/>
      <c r="AZ4130" s="1"/>
      <c r="BA4130" s="1"/>
      <c r="BB4130" s="1"/>
      <c r="BC4130" s="1"/>
      <c r="BD4130" s="1"/>
      <c r="BE4130" s="1"/>
      <c r="BF4130" s="1"/>
      <c r="BG4130" s="1"/>
      <c r="BH4130" s="1"/>
      <c r="BI4130" s="1"/>
      <c r="BJ4130" s="1"/>
      <c r="BK4130" s="1"/>
      <c r="BL4130" s="1"/>
      <c r="BM4130" s="1"/>
      <c r="BN4130" s="1"/>
      <c r="BO4130" s="1"/>
      <c r="BP4130" s="1"/>
      <c r="BQ4130" s="1"/>
      <c r="BR4130" s="1"/>
      <c r="BS4130" s="1"/>
      <c r="BT4130" s="1"/>
      <c r="BU4130" s="1"/>
      <c r="BV4130" s="1"/>
      <c r="BW4130" s="1"/>
      <c r="BX4130" s="1"/>
      <c r="BY4130" s="1"/>
      <c r="BZ4130" s="1"/>
      <c r="CA4130" s="1"/>
      <c r="CB4130" s="1"/>
      <c r="CC4130" s="1"/>
      <c r="CD4130" s="1"/>
      <c r="CE4130" s="1"/>
      <c r="CF4130" s="1"/>
      <c r="CG4130" s="1"/>
      <c r="CH4130" s="1"/>
      <c r="CI4130" s="1"/>
      <c r="CJ4130" s="1"/>
      <c r="CK4130" s="1"/>
      <c r="CL4130" s="1"/>
      <c r="CM4130" s="1"/>
      <c r="CN4130" s="1"/>
      <c r="CO4130" s="1"/>
      <c r="CP4130" s="1"/>
      <c r="CQ4130" s="1"/>
      <c r="CR4130" s="1"/>
      <c r="CS4130" s="1"/>
      <c r="CT4130" s="1"/>
      <c r="CU4130" s="1"/>
      <c r="CV4130" s="1"/>
      <c r="CW4130" s="1"/>
      <c r="CX4130" s="1"/>
      <c r="CY4130" s="1"/>
      <c r="CZ4130" s="1"/>
      <c r="DA4130" s="1"/>
      <c r="DB4130" s="1"/>
      <c r="DC4130" s="1"/>
      <c r="DD4130" s="1"/>
      <c r="DE4130" s="1"/>
      <c r="DF4130" s="1"/>
      <c r="DG4130" s="1"/>
      <c r="DH4130" s="1"/>
      <c r="DI4130" s="1"/>
      <c r="DJ4130" s="1"/>
      <c r="DK4130" s="1"/>
      <c r="DL4130" s="1"/>
      <c r="DM4130" s="1"/>
      <c r="DN4130" s="1"/>
      <c r="DO4130" s="1"/>
      <c r="DP4130" s="1"/>
      <c r="DQ4130" s="1"/>
      <c r="DR4130" s="1"/>
      <c r="DS4130" s="1"/>
      <c r="DT4130" s="1"/>
      <c r="DU4130" s="1"/>
      <c r="DV4130" s="1"/>
      <c r="DW4130" s="1"/>
      <c r="DX4130" s="1"/>
      <c r="DY4130" s="1"/>
      <c r="DZ4130" s="1"/>
      <c r="EA4130" s="1"/>
      <c r="EB4130" s="1"/>
      <c r="EC4130" s="1"/>
      <c r="ED4130" s="1"/>
      <c r="EE4130" s="1"/>
      <c r="EF4130" s="1"/>
      <c r="EG4130" s="1"/>
      <c r="EH4130" s="1"/>
      <c r="EI4130" s="1"/>
      <c r="EJ4130" s="1"/>
      <c r="EK4130" s="1"/>
      <c r="EL4130" s="1"/>
      <c r="EM4130" s="1"/>
      <c r="EN4130" s="1"/>
      <c r="EO4130" s="1"/>
      <c r="EP4130" s="1"/>
      <c r="EQ4130" s="1"/>
      <c r="ER4130" s="1"/>
      <c r="ES4130" s="1"/>
      <c r="ET4130" s="1"/>
      <c r="EU4130" s="1"/>
      <c r="EV4130" s="1"/>
      <c r="EW4130" s="1"/>
      <c r="EX4130" s="1"/>
    </row>
    <row r="4131" spans="1:154" x14ac:dyDescent="0.15">
      <c r="A4131" s="35"/>
      <c r="B4131" s="15"/>
      <c r="C4131" s="7"/>
      <c r="D4131" s="13"/>
      <c r="E4131" s="14"/>
      <c r="F4131" s="14"/>
      <c r="G4131" s="14"/>
      <c r="H4131" s="14"/>
      <c r="I4131" s="13"/>
      <c r="J4131" s="5"/>
      <c r="K4131" s="2"/>
      <c r="L4131" s="17"/>
      <c r="M4131" s="12"/>
      <c r="N4131" s="12"/>
      <c r="O4131" s="17"/>
      <c r="P4131" s="14"/>
      <c r="Q4131" s="14"/>
      <c r="R4131" s="14"/>
      <c r="S4131" s="20"/>
      <c r="T4131" s="14"/>
      <c r="U4131" s="4"/>
      <c r="V4131" s="5"/>
      <c r="W4131" s="10"/>
      <c r="X4131" s="10"/>
      <c r="Y4131" s="27"/>
      <c r="Z4131" s="3"/>
      <c r="AA4131" s="1"/>
      <c r="AB4131" s="10"/>
      <c r="AC4131" s="3"/>
      <c r="AD4131" s="3"/>
      <c r="AE4131" s="3"/>
      <c r="AF4131" s="10"/>
      <c r="AG4131" s="11"/>
      <c r="AH4131" s="10"/>
      <c r="AI4131" s="1"/>
      <c r="AJ4131" s="1"/>
      <c r="AK4131" s="1"/>
      <c r="AL4131" s="1"/>
      <c r="AM4131" s="1"/>
      <c r="AN4131" s="1"/>
      <c r="AO4131" s="1"/>
      <c r="AP4131" s="1"/>
      <c r="AQ4131" s="1"/>
      <c r="AR4131" s="1"/>
      <c r="AS4131" s="1"/>
      <c r="AT4131" s="1"/>
      <c r="AU4131" s="1"/>
      <c r="AV4131" s="1"/>
      <c r="AW4131" s="1"/>
      <c r="AX4131" s="1"/>
      <c r="AY4131" s="1"/>
      <c r="AZ4131" s="1"/>
      <c r="BA4131" s="1"/>
      <c r="BB4131" s="1"/>
      <c r="BC4131" s="1"/>
      <c r="BD4131" s="1"/>
      <c r="BE4131" s="1"/>
      <c r="BF4131" s="1"/>
      <c r="BG4131" s="1"/>
      <c r="BH4131" s="1"/>
      <c r="BI4131" s="1"/>
      <c r="BJ4131" s="1"/>
      <c r="BK4131" s="1"/>
      <c r="BL4131" s="1"/>
      <c r="BM4131" s="1"/>
      <c r="BN4131" s="1"/>
      <c r="BO4131" s="1"/>
      <c r="BP4131" s="1"/>
      <c r="BQ4131" s="1"/>
      <c r="BR4131" s="1"/>
      <c r="BS4131" s="1"/>
      <c r="BT4131" s="1"/>
      <c r="BU4131" s="1"/>
      <c r="BV4131" s="1"/>
      <c r="BW4131" s="1"/>
      <c r="BX4131" s="1"/>
      <c r="BY4131" s="1"/>
      <c r="BZ4131" s="1"/>
      <c r="CA4131" s="1"/>
      <c r="CB4131" s="1"/>
      <c r="CC4131" s="1"/>
      <c r="CD4131" s="1"/>
      <c r="CE4131" s="1"/>
      <c r="CF4131" s="1"/>
      <c r="CG4131" s="1"/>
      <c r="CH4131" s="1"/>
      <c r="CI4131" s="1"/>
      <c r="CJ4131" s="1"/>
      <c r="CK4131" s="1"/>
      <c r="CL4131" s="1"/>
      <c r="CM4131" s="1"/>
      <c r="CN4131" s="1"/>
      <c r="CO4131" s="1"/>
      <c r="CP4131" s="1"/>
      <c r="CQ4131" s="1"/>
      <c r="CR4131" s="1"/>
      <c r="CS4131" s="1"/>
      <c r="CT4131" s="1"/>
      <c r="CU4131" s="1"/>
      <c r="CV4131" s="1"/>
      <c r="CW4131" s="1"/>
      <c r="CX4131" s="1"/>
      <c r="CY4131" s="1"/>
      <c r="CZ4131" s="1"/>
      <c r="DA4131" s="1"/>
      <c r="DB4131" s="1"/>
      <c r="DC4131" s="1"/>
      <c r="DD4131" s="1"/>
      <c r="DE4131" s="1"/>
      <c r="DF4131" s="1"/>
      <c r="DG4131" s="1"/>
      <c r="DH4131" s="1"/>
      <c r="DI4131" s="1"/>
      <c r="DJ4131" s="1"/>
      <c r="DK4131" s="1"/>
      <c r="DL4131" s="1"/>
      <c r="DM4131" s="1"/>
      <c r="DN4131" s="1"/>
      <c r="DO4131" s="1"/>
      <c r="DP4131" s="1"/>
      <c r="DQ4131" s="1"/>
      <c r="DR4131" s="1"/>
      <c r="DS4131" s="1"/>
      <c r="DT4131" s="1"/>
      <c r="DU4131" s="1"/>
      <c r="DV4131" s="1"/>
      <c r="DW4131" s="1"/>
      <c r="DX4131" s="1"/>
      <c r="DY4131" s="1"/>
      <c r="DZ4131" s="1"/>
      <c r="EA4131" s="1"/>
      <c r="EB4131" s="1"/>
      <c r="EC4131" s="1"/>
      <c r="ED4131" s="1"/>
      <c r="EE4131" s="1"/>
      <c r="EF4131" s="1"/>
      <c r="EG4131" s="1"/>
      <c r="EH4131" s="1"/>
      <c r="EI4131" s="1"/>
      <c r="EJ4131" s="1"/>
      <c r="EK4131" s="1"/>
      <c r="EL4131" s="1"/>
      <c r="EM4131" s="1"/>
      <c r="EN4131" s="1"/>
      <c r="EO4131" s="1"/>
      <c r="EP4131" s="1"/>
      <c r="EQ4131" s="1"/>
      <c r="ER4131" s="1"/>
      <c r="ES4131" s="1"/>
      <c r="ET4131" s="1"/>
      <c r="EU4131" s="1"/>
      <c r="EV4131" s="1"/>
      <c r="EW4131" s="1"/>
      <c r="EX4131" s="1"/>
    </row>
    <row r="4132" spans="1:154" x14ac:dyDescent="0.15">
      <c r="A4132" s="35"/>
      <c r="B4132" s="15"/>
      <c r="C4132" s="7"/>
      <c r="D4132" s="13"/>
      <c r="E4132" s="14"/>
      <c r="F4132" s="14"/>
      <c r="G4132" s="14"/>
      <c r="H4132" s="14"/>
      <c r="I4132" s="13"/>
      <c r="J4132" s="5"/>
      <c r="K4132" s="2"/>
      <c r="L4132" s="17"/>
      <c r="M4132" s="12"/>
      <c r="N4132" s="12"/>
      <c r="O4132" s="17"/>
      <c r="P4132" s="14"/>
      <c r="Q4132" s="14"/>
      <c r="R4132" s="14"/>
      <c r="S4132" s="20"/>
      <c r="T4132" s="14"/>
      <c r="U4132" s="4"/>
      <c r="V4132" s="5"/>
      <c r="W4132" s="10"/>
      <c r="X4132" s="10"/>
      <c r="Y4132" s="27"/>
      <c r="Z4132" s="3"/>
      <c r="AA4132" s="1"/>
      <c r="AB4132" s="10"/>
      <c r="AC4132" s="3"/>
      <c r="AD4132" s="3"/>
      <c r="AE4132" s="3"/>
      <c r="AF4132" s="10"/>
      <c r="AG4132" s="11"/>
      <c r="AH4132" s="10"/>
      <c r="AI4132" s="1"/>
      <c r="AJ4132" s="1"/>
      <c r="AK4132" s="1"/>
      <c r="AL4132" s="1"/>
      <c r="AM4132" s="1"/>
      <c r="AN4132" s="1"/>
      <c r="AO4132" s="1"/>
      <c r="AP4132" s="1"/>
      <c r="AQ4132" s="1"/>
      <c r="AR4132" s="1"/>
      <c r="AS4132" s="1"/>
      <c r="AT4132" s="1"/>
      <c r="AU4132" s="1"/>
      <c r="AV4132" s="1"/>
      <c r="AW4132" s="1"/>
      <c r="AX4132" s="1"/>
      <c r="AY4132" s="1"/>
      <c r="AZ4132" s="1"/>
      <c r="BA4132" s="1"/>
      <c r="BB4132" s="1"/>
      <c r="BC4132" s="1"/>
      <c r="BD4132" s="1"/>
      <c r="BE4132" s="1"/>
      <c r="BF4132" s="1"/>
      <c r="BG4132" s="1"/>
      <c r="BH4132" s="1"/>
      <c r="BI4132" s="1"/>
      <c r="BJ4132" s="1"/>
      <c r="BK4132" s="1"/>
      <c r="BL4132" s="1"/>
      <c r="BM4132" s="1"/>
      <c r="BN4132" s="1"/>
      <c r="BO4132" s="1"/>
      <c r="BP4132" s="1"/>
      <c r="BQ4132" s="1"/>
      <c r="BR4132" s="1"/>
      <c r="BS4132" s="1"/>
      <c r="BT4132" s="1"/>
      <c r="BU4132" s="1"/>
      <c r="BV4132" s="1"/>
      <c r="BW4132" s="1"/>
      <c r="BX4132" s="1"/>
      <c r="BY4132" s="1"/>
      <c r="BZ4132" s="1"/>
      <c r="CA4132" s="1"/>
      <c r="CB4132" s="1"/>
      <c r="CC4132" s="1"/>
      <c r="CD4132" s="1"/>
      <c r="CE4132" s="1"/>
      <c r="CF4132" s="1"/>
      <c r="CG4132" s="1"/>
      <c r="CH4132" s="1"/>
      <c r="CI4132" s="1"/>
      <c r="CJ4132" s="1"/>
      <c r="CK4132" s="1"/>
      <c r="CL4132" s="1"/>
      <c r="CM4132" s="1"/>
      <c r="CN4132" s="1"/>
      <c r="CO4132" s="1"/>
      <c r="CP4132" s="1"/>
      <c r="CQ4132" s="1"/>
      <c r="CR4132" s="1"/>
      <c r="CS4132" s="1"/>
      <c r="CT4132" s="1"/>
      <c r="CU4132" s="1"/>
      <c r="CV4132" s="1"/>
      <c r="CW4132" s="1"/>
      <c r="CX4132" s="1"/>
      <c r="CY4132" s="1"/>
      <c r="CZ4132" s="1"/>
      <c r="DA4132" s="1"/>
      <c r="DB4132" s="1"/>
      <c r="DC4132" s="1"/>
      <c r="DD4132" s="1"/>
      <c r="DE4132" s="1"/>
      <c r="DF4132" s="1"/>
      <c r="DG4132" s="1"/>
      <c r="DH4132" s="1"/>
      <c r="DI4132" s="1"/>
      <c r="DJ4132" s="1"/>
      <c r="DK4132" s="1"/>
      <c r="DL4132" s="1"/>
      <c r="DM4132" s="1"/>
      <c r="DN4132" s="1"/>
      <c r="DO4132" s="1"/>
      <c r="DP4132" s="1"/>
      <c r="DQ4132" s="1"/>
      <c r="DR4132" s="1"/>
      <c r="DS4132" s="1"/>
      <c r="DT4132" s="1"/>
      <c r="DU4132" s="1"/>
      <c r="DV4132" s="1"/>
      <c r="DW4132" s="1"/>
      <c r="DX4132" s="1"/>
      <c r="DY4132" s="1"/>
      <c r="DZ4132" s="1"/>
      <c r="EA4132" s="1"/>
      <c r="EB4132" s="1"/>
      <c r="EC4132" s="1"/>
      <c r="ED4132" s="1"/>
      <c r="EE4132" s="1"/>
      <c r="EF4132" s="1"/>
      <c r="EG4132" s="1"/>
      <c r="EH4132" s="1"/>
      <c r="EI4132" s="1"/>
      <c r="EJ4132" s="1"/>
      <c r="EK4132" s="1"/>
      <c r="EL4132" s="1"/>
      <c r="EM4132" s="1"/>
      <c r="EN4132" s="1"/>
      <c r="EO4132" s="1"/>
      <c r="EP4132" s="1"/>
      <c r="EQ4132" s="1"/>
      <c r="ER4132" s="1"/>
      <c r="ES4132" s="1"/>
      <c r="ET4132" s="1"/>
      <c r="EU4132" s="1"/>
      <c r="EV4132" s="1"/>
      <c r="EW4132" s="1"/>
      <c r="EX4132" s="1"/>
    </row>
    <row r="4133" spans="1:154" x14ac:dyDescent="0.15">
      <c r="A4133" s="35"/>
      <c r="B4133" s="15"/>
      <c r="C4133" s="7"/>
      <c r="D4133" s="13"/>
      <c r="E4133" s="14"/>
      <c r="F4133" s="14"/>
      <c r="G4133" s="14"/>
      <c r="H4133" s="14"/>
      <c r="I4133" s="13"/>
      <c r="J4133" s="5"/>
      <c r="K4133" s="2"/>
      <c r="L4133" s="17"/>
      <c r="M4133" s="12"/>
      <c r="N4133" s="12"/>
      <c r="O4133" s="17"/>
      <c r="P4133" s="14"/>
      <c r="Q4133" s="14"/>
      <c r="R4133" s="14"/>
      <c r="S4133" s="20"/>
      <c r="T4133" s="14"/>
      <c r="U4133" s="4"/>
      <c r="V4133" s="5"/>
      <c r="W4133" s="10"/>
      <c r="X4133" s="10"/>
      <c r="Y4133" s="27"/>
      <c r="Z4133" s="3"/>
      <c r="AA4133" s="1"/>
      <c r="AB4133" s="10"/>
      <c r="AC4133" s="3"/>
      <c r="AD4133" s="3"/>
      <c r="AE4133" s="3"/>
      <c r="AF4133" s="10"/>
      <c r="AG4133" s="11"/>
      <c r="AH4133" s="10"/>
      <c r="AI4133" s="1"/>
      <c r="AJ4133" s="1"/>
      <c r="AK4133" s="1"/>
      <c r="AL4133" s="1"/>
      <c r="AM4133" s="1"/>
      <c r="AN4133" s="1"/>
      <c r="AO4133" s="1"/>
      <c r="AP4133" s="1"/>
      <c r="AQ4133" s="1"/>
      <c r="AR4133" s="1"/>
      <c r="AS4133" s="1"/>
      <c r="AT4133" s="1"/>
      <c r="AU4133" s="1"/>
      <c r="AV4133" s="1"/>
      <c r="AW4133" s="1"/>
      <c r="AX4133" s="1"/>
      <c r="AY4133" s="1"/>
      <c r="AZ4133" s="1"/>
      <c r="BA4133" s="1"/>
      <c r="BB4133" s="1"/>
      <c r="BC4133" s="1"/>
      <c r="BD4133" s="1"/>
      <c r="BE4133" s="1"/>
      <c r="BF4133" s="1"/>
      <c r="BG4133" s="1"/>
      <c r="BH4133" s="1"/>
      <c r="BI4133" s="1"/>
      <c r="BJ4133" s="1"/>
      <c r="BK4133" s="1"/>
      <c r="BL4133" s="1"/>
      <c r="BM4133" s="1"/>
      <c r="BN4133" s="1"/>
      <c r="BO4133" s="1"/>
      <c r="BP4133" s="1"/>
      <c r="BQ4133" s="1"/>
      <c r="BR4133" s="1"/>
      <c r="BS4133" s="1"/>
      <c r="BT4133" s="1"/>
      <c r="BU4133" s="1"/>
      <c r="BV4133" s="1"/>
      <c r="BW4133" s="1"/>
      <c r="BX4133" s="1"/>
      <c r="BY4133" s="1"/>
      <c r="BZ4133" s="1"/>
      <c r="CA4133" s="1"/>
      <c r="CB4133" s="1"/>
      <c r="CC4133" s="1"/>
      <c r="CD4133" s="1"/>
      <c r="CE4133" s="1"/>
      <c r="CF4133" s="1"/>
      <c r="CG4133" s="1"/>
      <c r="CH4133" s="1"/>
      <c r="CI4133" s="1"/>
      <c r="CJ4133" s="1"/>
      <c r="CK4133" s="1"/>
      <c r="CL4133" s="1"/>
      <c r="CM4133" s="1"/>
      <c r="CN4133" s="1"/>
      <c r="CO4133" s="1"/>
      <c r="CP4133" s="1"/>
      <c r="CQ4133" s="1"/>
      <c r="CR4133" s="1"/>
      <c r="CS4133" s="1"/>
      <c r="CT4133" s="1"/>
      <c r="CU4133" s="1"/>
      <c r="CV4133" s="1"/>
      <c r="CW4133" s="1"/>
      <c r="CX4133" s="1"/>
      <c r="CY4133" s="1"/>
      <c r="CZ4133" s="1"/>
      <c r="DA4133" s="1"/>
      <c r="DB4133" s="1"/>
      <c r="DC4133" s="1"/>
      <c r="DD4133" s="1"/>
      <c r="DE4133" s="1"/>
      <c r="DF4133" s="1"/>
      <c r="DG4133" s="1"/>
      <c r="DH4133" s="1"/>
      <c r="DI4133" s="1"/>
      <c r="DJ4133" s="1"/>
      <c r="DK4133" s="1"/>
      <c r="DL4133" s="1"/>
      <c r="DM4133" s="1"/>
      <c r="DN4133" s="1"/>
      <c r="DO4133" s="1"/>
      <c r="DP4133" s="1"/>
      <c r="DQ4133" s="1"/>
      <c r="DR4133" s="1"/>
      <c r="DS4133" s="1"/>
      <c r="DT4133" s="1"/>
      <c r="DU4133" s="1"/>
      <c r="DV4133" s="1"/>
      <c r="DW4133" s="1"/>
      <c r="DX4133" s="1"/>
      <c r="DY4133" s="1"/>
      <c r="DZ4133" s="1"/>
      <c r="EA4133" s="1"/>
      <c r="EB4133" s="1"/>
      <c r="EC4133" s="1"/>
      <c r="ED4133" s="1"/>
      <c r="EE4133" s="1"/>
      <c r="EF4133" s="1"/>
      <c r="EG4133" s="1"/>
      <c r="EH4133" s="1"/>
      <c r="EI4133" s="1"/>
      <c r="EJ4133" s="1"/>
      <c r="EK4133" s="1"/>
      <c r="EL4133" s="1"/>
      <c r="EM4133" s="1"/>
      <c r="EN4133" s="1"/>
      <c r="EO4133" s="1"/>
      <c r="EP4133" s="1"/>
      <c r="EQ4133" s="1"/>
      <c r="ER4133" s="1"/>
      <c r="ES4133" s="1"/>
      <c r="ET4133" s="1"/>
      <c r="EU4133" s="1"/>
      <c r="EV4133" s="1"/>
      <c r="EW4133" s="1"/>
      <c r="EX4133" s="1"/>
    </row>
    <row r="4134" spans="1:154" x14ac:dyDescent="0.15">
      <c r="A4134" s="35"/>
      <c r="B4134" s="15"/>
      <c r="C4134" s="7"/>
      <c r="D4134" s="13"/>
      <c r="E4134" s="14"/>
      <c r="F4134" s="14"/>
      <c r="G4134" s="14"/>
      <c r="H4134" s="14"/>
      <c r="I4134" s="13"/>
      <c r="J4134" s="5"/>
      <c r="K4134" s="2"/>
      <c r="L4134" s="17"/>
      <c r="M4134" s="12"/>
      <c r="N4134" s="12"/>
      <c r="O4134" s="17"/>
      <c r="P4134" s="14"/>
      <c r="Q4134" s="14"/>
      <c r="R4134" s="14"/>
      <c r="S4134" s="20"/>
      <c r="T4134" s="14"/>
      <c r="U4134" s="4"/>
      <c r="V4134" s="5"/>
      <c r="W4134" s="10"/>
      <c r="X4134" s="10"/>
      <c r="Y4134" s="27"/>
      <c r="Z4134" s="3"/>
      <c r="AA4134" s="1"/>
      <c r="AB4134" s="10"/>
      <c r="AC4134" s="3"/>
      <c r="AD4134" s="3"/>
      <c r="AE4134" s="3"/>
      <c r="AF4134" s="10"/>
      <c r="AG4134" s="11"/>
      <c r="AH4134" s="10"/>
      <c r="AI4134" s="1"/>
      <c r="AJ4134" s="1"/>
      <c r="AK4134" s="1"/>
      <c r="AL4134" s="1"/>
      <c r="AM4134" s="1"/>
      <c r="AN4134" s="1"/>
      <c r="AO4134" s="1"/>
      <c r="AP4134" s="1"/>
      <c r="AQ4134" s="1"/>
      <c r="AR4134" s="1"/>
      <c r="AS4134" s="1"/>
      <c r="AT4134" s="1"/>
      <c r="AU4134" s="1"/>
      <c r="AV4134" s="1"/>
      <c r="AW4134" s="1"/>
      <c r="AX4134" s="1"/>
      <c r="AY4134" s="1"/>
      <c r="AZ4134" s="1"/>
      <c r="BA4134" s="1"/>
      <c r="BB4134" s="1"/>
      <c r="BC4134" s="1"/>
      <c r="BD4134" s="1"/>
      <c r="BE4134" s="1"/>
      <c r="BF4134" s="1"/>
      <c r="BG4134" s="1"/>
      <c r="BH4134" s="1"/>
      <c r="BI4134" s="1"/>
      <c r="BJ4134" s="1"/>
      <c r="BK4134" s="1"/>
      <c r="BL4134" s="1"/>
      <c r="BM4134" s="1"/>
      <c r="BN4134" s="1"/>
      <c r="BO4134" s="1"/>
      <c r="BP4134" s="1"/>
      <c r="BQ4134" s="1"/>
      <c r="BR4134" s="1"/>
      <c r="BS4134" s="1"/>
      <c r="BT4134" s="1"/>
      <c r="BU4134" s="1"/>
      <c r="BV4134" s="1"/>
      <c r="BW4134" s="1"/>
      <c r="BX4134" s="1"/>
      <c r="BY4134" s="1"/>
      <c r="BZ4134" s="1"/>
      <c r="CA4134" s="1"/>
      <c r="CB4134" s="1"/>
      <c r="CC4134" s="1"/>
      <c r="CD4134" s="1"/>
      <c r="CE4134" s="1"/>
      <c r="CF4134" s="1"/>
      <c r="CG4134" s="1"/>
      <c r="CH4134" s="1"/>
      <c r="CI4134" s="1"/>
      <c r="CJ4134" s="1"/>
      <c r="CK4134" s="1"/>
      <c r="CL4134" s="1"/>
      <c r="CM4134" s="1"/>
      <c r="CN4134" s="1"/>
      <c r="CO4134" s="1"/>
      <c r="CP4134" s="1"/>
      <c r="CQ4134" s="1"/>
      <c r="CR4134" s="1"/>
      <c r="CS4134" s="1"/>
      <c r="CT4134" s="1"/>
      <c r="CU4134" s="1"/>
      <c r="CV4134" s="1"/>
      <c r="CW4134" s="1"/>
      <c r="CX4134" s="1"/>
      <c r="CY4134" s="1"/>
      <c r="CZ4134" s="1"/>
      <c r="DA4134" s="1"/>
      <c r="DB4134" s="1"/>
      <c r="DC4134" s="1"/>
      <c r="DD4134" s="1"/>
      <c r="DE4134" s="1"/>
      <c r="DF4134" s="1"/>
      <c r="DG4134" s="1"/>
      <c r="DH4134" s="1"/>
      <c r="DI4134" s="1"/>
      <c r="DJ4134" s="1"/>
      <c r="DK4134" s="1"/>
      <c r="DL4134" s="1"/>
      <c r="DM4134" s="1"/>
      <c r="DN4134" s="1"/>
      <c r="DO4134" s="1"/>
      <c r="DP4134" s="1"/>
      <c r="DQ4134" s="1"/>
      <c r="DR4134" s="1"/>
      <c r="DS4134" s="1"/>
      <c r="DT4134" s="1"/>
      <c r="DU4134" s="1"/>
      <c r="DV4134" s="1"/>
      <c r="DW4134" s="1"/>
      <c r="DX4134" s="1"/>
      <c r="DY4134" s="1"/>
      <c r="DZ4134" s="1"/>
      <c r="EA4134" s="1"/>
      <c r="EB4134" s="1"/>
      <c r="EC4134" s="1"/>
      <c r="ED4134" s="1"/>
      <c r="EE4134" s="1"/>
      <c r="EF4134" s="1"/>
      <c r="EG4134" s="1"/>
      <c r="EH4134" s="1"/>
      <c r="EI4134" s="1"/>
      <c r="EJ4134" s="1"/>
      <c r="EK4134" s="1"/>
      <c r="EL4134" s="1"/>
      <c r="EM4134" s="1"/>
      <c r="EN4134" s="1"/>
      <c r="EO4134" s="1"/>
      <c r="EP4134" s="1"/>
      <c r="EQ4134" s="1"/>
      <c r="ER4134" s="1"/>
      <c r="ES4134" s="1"/>
      <c r="ET4134" s="1"/>
      <c r="EU4134" s="1"/>
      <c r="EV4134" s="1"/>
      <c r="EW4134" s="1"/>
      <c r="EX4134" s="1"/>
    </row>
    <row r="4135" spans="1:154" x14ac:dyDescent="0.15">
      <c r="A4135" s="35"/>
      <c r="B4135" s="15"/>
      <c r="C4135" s="7"/>
      <c r="D4135" s="13"/>
      <c r="E4135" s="14"/>
      <c r="F4135" s="14"/>
      <c r="G4135" s="14"/>
      <c r="H4135" s="14"/>
      <c r="I4135" s="13"/>
      <c r="J4135" s="5"/>
      <c r="K4135" s="2"/>
      <c r="L4135" s="17"/>
      <c r="M4135" s="12"/>
      <c r="N4135" s="12"/>
      <c r="O4135" s="17"/>
      <c r="P4135" s="14"/>
      <c r="Q4135" s="14"/>
      <c r="R4135" s="14"/>
      <c r="S4135" s="20"/>
      <c r="T4135" s="14"/>
      <c r="U4135" s="4"/>
      <c r="V4135" s="5"/>
      <c r="W4135" s="10"/>
      <c r="X4135" s="10"/>
      <c r="Y4135" s="27"/>
      <c r="Z4135" s="3"/>
      <c r="AA4135" s="1"/>
      <c r="AB4135" s="10"/>
      <c r="AC4135" s="3"/>
      <c r="AD4135" s="3"/>
      <c r="AE4135" s="3"/>
      <c r="AF4135" s="10"/>
      <c r="AG4135" s="11"/>
      <c r="AH4135" s="10"/>
      <c r="AI4135" s="1"/>
      <c r="AJ4135" s="1"/>
      <c r="AK4135" s="1"/>
      <c r="AL4135" s="1"/>
      <c r="AM4135" s="1"/>
      <c r="AN4135" s="1"/>
      <c r="AO4135" s="1"/>
      <c r="AP4135" s="1"/>
      <c r="AQ4135" s="1"/>
      <c r="AR4135" s="1"/>
      <c r="AS4135" s="1"/>
      <c r="AT4135" s="1"/>
      <c r="AU4135" s="1"/>
      <c r="AV4135" s="1"/>
      <c r="AW4135" s="1"/>
      <c r="AX4135" s="1"/>
      <c r="AY4135" s="1"/>
      <c r="AZ4135" s="1"/>
      <c r="BA4135" s="1"/>
      <c r="BB4135" s="1"/>
      <c r="BC4135" s="1"/>
      <c r="BD4135" s="1"/>
      <c r="BE4135" s="1"/>
      <c r="BF4135" s="1"/>
      <c r="BG4135" s="1"/>
      <c r="BH4135" s="1"/>
      <c r="BI4135" s="1"/>
      <c r="BJ4135" s="1"/>
      <c r="BK4135" s="1"/>
      <c r="BL4135" s="1"/>
      <c r="BM4135" s="1"/>
      <c r="BN4135" s="1"/>
      <c r="BO4135" s="1"/>
      <c r="BP4135" s="1"/>
      <c r="BQ4135" s="1"/>
      <c r="BR4135" s="1"/>
      <c r="BS4135" s="1"/>
      <c r="BT4135" s="1"/>
      <c r="BU4135" s="1"/>
      <c r="BV4135" s="1"/>
      <c r="BW4135" s="1"/>
      <c r="BX4135" s="1"/>
      <c r="BY4135" s="1"/>
      <c r="BZ4135" s="1"/>
      <c r="CA4135" s="1"/>
      <c r="CB4135" s="1"/>
      <c r="CC4135" s="1"/>
      <c r="CD4135" s="1"/>
      <c r="CE4135" s="1"/>
      <c r="CF4135" s="1"/>
      <c r="CG4135" s="1"/>
      <c r="CH4135" s="1"/>
      <c r="CI4135" s="1"/>
      <c r="CJ4135" s="1"/>
      <c r="CK4135" s="1"/>
      <c r="CL4135" s="1"/>
      <c r="CM4135" s="1"/>
      <c r="CN4135" s="1"/>
      <c r="CO4135" s="1"/>
      <c r="CP4135" s="1"/>
      <c r="CQ4135" s="1"/>
      <c r="CR4135" s="1"/>
      <c r="CS4135" s="1"/>
      <c r="CT4135" s="1"/>
      <c r="CU4135" s="1"/>
      <c r="CV4135" s="1"/>
      <c r="CW4135" s="1"/>
      <c r="CX4135" s="1"/>
      <c r="CY4135" s="1"/>
      <c r="CZ4135" s="1"/>
      <c r="DA4135" s="1"/>
      <c r="DB4135" s="1"/>
      <c r="DC4135" s="1"/>
      <c r="DD4135" s="1"/>
      <c r="DE4135" s="1"/>
      <c r="DF4135" s="1"/>
      <c r="DG4135" s="1"/>
      <c r="DH4135" s="1"/>
      <c r="DI4135" s="1"/>
      <c r="DJ4135" s="1"/>
      <c r="DK4135" s="1"/>
      <c r="DL4135" s="1"/>
      <c r="DM4135" s="1"/>
      <c r="DN4135" s="1"/>
      <c r="DO4135" s="1"/>
      <c r="DP4135" s="1"/>
      <c r="DQ4135" s="1"/>
      <c r="DR4135" s="1"/>
      <c r="DS4135" s="1"/>
      <c r="DT4135" s="1"/>
      <c r="DU4135" s="1"/>
      <c r="DV4135" s="1"/>
      <c r="DW4135" s="1"/>
      <c r="DX4135" s="1"/>
      <c r="DY4135" s="1"/>
      <c r="DZ4135" s="1"/>
      <c r="EA4135" s="1"/>
      <c r="EB4135" s="1"/>
      <c r="EC4135" s="1"/>
      <c r="ED4135" s="1"/>
      <c r="EE4135" s="1"/>
      <c r="EF4135" s="1"/>
      <c r="EG4135" s="1"/>
      <c r="EH4135" s="1"/>
      <c r="EI4135" s="1"/>
      <c r="EJ4135" s="1"/>
      <c r="EK4135" s="1"/>
      <c r="EL4135" s="1"/>
      <c r="EM4135" s="1"/>
      <c r="EN4135" s="1"/>
      <c r="EO4135" s="1"/>
      <c r="EP4135" s="1"/>
      <c r="EQ4135" s="1"/>
      <c r="ER4135" s="1"/>
      <c r="ES4135" s="1"/>
      <c r="ET4135" s="1"/>
      <c r="EU4135" s="1"/>
      <c r="EV4135" s="1"/>
      <c r="EW4135" s="1"/>
      <c r="EX4135" s="1"/>
    </row>
    <row r="4136" spans="1:154" x14ac:dyDescent="0.15">
      <c r="A4136" s="35"/>
      <c r="B4136" s="15"/>
      <c r="C4136" s="7"/>
      <c r="D4136" s="13"/>
      <c r="E4136" s="14"/>
      <c r="F4136" s="14"/>
      <c r="G4136" s="14"/>
      <c r="H4136" s="14"/>
      <c r="I4136" s="13"/>
      <c r="J4136" s="5"/>
      <c r="K4136" s="2"/>
      <c r="L4136" s="17"/>
      <c r="M4136" s="12"/>
      <c r="N4136" s="12"/>
      <c r="O4136" s="17"/>
      <c r="P4136" s="14"/>
      <c r="Q4136" s="14"/>
      <c r="R4136" s="14"/>
      <c r="S4136" s="20"/>
      <c r="T4136" s="14"/>
      <c r="U4136" s="4"/>
      <c r="V4136" s="5"/>
      <c r="W4136" s="10"/>
      <c r="X4136" s="10"/>
      <c r="Y4136" s="27"/>
      <c r="Z4136" s="3"/>
      <c r="AA4136" s="1"/>
      <c r="AB4136" s="10"/>
      <c r="AC4136" s="3"/>
      <c r="AD4136" s="3"/>
      <c r="AE4136" s="3"/>
      <c r="AF4136" s="10"/>
      <c r="AG4136" s="11"/>
      <c r="AH4136" s="10"/>
      <c r="AI4136" s="1"/>
      <c r="AJ4136" s="1"/>
      <c r="AK4136" s="1"/>
      <c r="AL4136" s="1"/>
      <c r="AM4136" s="1"/>
      <c r="AN4136" s="1"/>
      <c r="AO4136" s="1"/>
      <c r="AP4136" s="1"/>
      <c r="AQ4136" s="1"/>
      <c r="AR4136" s="1"/>
      <c r="AS4136" s="1"/>
      <c r="AT4136" s="1"/>
      <c r="AU4136" s="1"/>
      <c r="AV4136" s="1"/>
      <c r="AW4136" s="1"/>
      <c r="AX4136" s="1"/>
      <c r="AY4136" s="1"/>
      <c r="AZ4136" s="1"/>
      <c r="BA4136" s="1"/>
      <c r="BB4136" s="1"/>
      <c r="BC4136" s="1"/>
      <c r="BD4136" s="1"/>
      <c r="BE4136" s="1"/>
      <c r="BF4136" s="1"/>
      <c r="BG4136" s="1"/>
      <c r="BH4136" s="1"/>
      <c r="BI4136" s="1"/>
      <c r="BJ4136" s="1"/>
      <c r="BK4136" s="1"/>
      <c r="BL4136" s="1"/>
      <c r="BM4136" s="1"/>
      <c r="BN4136" s="1"/>
      <c r="BO4136" s="1"/>
      <c r="BP4136" s="1"/>
      <c r="BQ4136" s="1"/>
      <c r="BR4136" s="1"/>
      <c r="BS4136" s="1"/>
      <c r="BT4136" s="1"/>
      <c r="BU4136" s="1"/>
      <c r="BV4136" s="1"/>
      <c r="BW4136" s="1"/>
      <c r="BX4136" s="1"/>
      <c r="BY4136" s="1"/>
      <c r="BZ4136" s="1"/>
      <c r="CA4136" s="1"/>
      <c r="CB4136" s="1"/>
      <c r="CC4136" s="1"/>
      <c r="CD4136" s="1"/>
      <c r="CE4136" s="1"/>
      <c r="CF4136" s="1"/>
      <c r="CG4136" s="1"/>
      <c r="CH4136" s="1"/>
      <c r="CI4136" s="1"/>
      <c r="CJ4136" s="1"/>
      <c r="CK4136" s="1"/>
      <c r="CL4136" s="1"/>
      <c r="CM4136" s="1"/>
      <c r="CN4136" s="1"/>
      <c r="CO4136" s="1"/>
      <c r="CP4136" s="1"/>
      <c r="CQ4136" s="1"/>
      <c r="CR4136" s="1"/>
      <c r="CS4136" s="1"/>
      <c r="CT4136" s="1"/>
      <c r="CU4136" s="1"/>
      <c r="CV4136" s="1"/>
      <c r="CW4136" s="1"/>
      <c r="CX4136" s="1"/>
      <c r="CY4136" s="1"/>
      <c r="CZ4136" s="1"/>
      <c r="DA4136" s="1"/>
      <c r="DB4136" s="1"/>
      <c r="DC4136" s="1"/>
      <c r="DD4136" s="1"/>
      <c r="DE4136" s="1"/>
      <c r="DF4136" s="1"/>
      <c r="DG4136" s="1"/>
      <c r="DH4136" s="1"/>
      <c r="DI4136" s="1"/>
      <c r="DJ4136" s="1"/>
      <c r="DK4136" s="1"/>
      <c r="DL4136" s="1"/>
      <c r="DM4136" s="1"/>
      <c r="DN4136" s="1"/>
      <c r="DO4136" s="1"/>
      <c r="DP4136" s="1"/>
      <c r="DQ4136" s="1"/>
      <c r="DR4136" s="1"/>
      <c r="DS4136" s="1"/>
      <c r="DT4136" s="1"/>
      <c r="DU4136" s="1"/>
      <c r="DV4136" s="1"/>
      <c r="DW4136" s="1"/>
      <c r="DX4136" s="1"/>
      <c r="DY4136" s="1"/>
      <c r="DZ4136" s="1"/>
      <c r="EA4136" s="1"/>
      <c r="EB4136" s="1"/>
      <c r="EC4136" s="1"/>
      <c r="ED4136" s="1"/>
      <c r="EE4136" s="1"/>
      <c r="EF4136" s="1"/>
      <c r="EG4136" s="1"/>
      <c r="EH4136" s="1"/>
      <c r="EI4136" s="1"/>
      <c r="EJ4136" s="1"/>
      <c r="EK4136" s="1"/>
      <c r="EL4136" s="1"/>
      <c r="EM4136" s="1"/>
      <c r="EN4136" s="1"/>
      <c r="EO4136" s="1"/>
      <c r="EP4136" s="1"/>
      <c r="EQ4136" s="1"/>
      <c r="ER4136" s="1"/>
      <c r="ES4136" s="1"/>
      <c r="ET4136" s="1"/>
      <c r="EU4136" s="1"/>
      <c r="EV4136" s="1"/>
      <c r="EW4136" s="1"/>
      <c r="EX4136" s="1"/>
    </row>
    <row r="4137" spans="1:154" x14ac:dyDescent="0.15">
      <c r="A4137" s="35"/>
      <c r="B4137" s="15"/>
      <c r="C4137" s="7"/>
      <c r="D4137" s="13"/>
      <c r="E4137" s="14"/>
      <c r="F4137" s="14"/>
      <c r="G4137" s="14"/>
      <c r="H4137" s="14"/>
      <c r="I4137" s="13"/>
      <c r="J4137" s="5"/>
      <c r="K4137" s="2"/>
      <c r="L4137" s="17"/>
      <c r="M4137" s="12"/>
      <c r="N4137" s="12"/>
      <c r="O4137" s="17"/>
      <c r="P4137" s="14"/>
      <c r="Q4137" s="14"/>
      <c r="R4137" s="14"/>
      <c r="S4137" s="20"/>
      <c r="T4137" s="14"/>
      <c r="U4137" s="4"/>
      <c r="V4137" s="5"/>
      <c r="W4137" s="10"/>
      <c r="X4137" s="10"/>
      <c r="Y4137" s="27"/>
      <c r="Z4137" s="3"/>
      <c r="AA4137" s="1"/>
      <c r="AB4137" s="10"/>
      <c r="AC4137" s="3"/>
      <c r="AD4137" s="3"/>
      <c r="AE4137" s="3"/>
      <c r="AF4137" s="10"/>
      <c r="AG4137" s="11"/>
      <c r="AH4137" s="10"/>
      <c r="AI4137" s="1"/>
      <c r="AJ4137" s="1"/>
      <c r="AK4137" s="1"/>
      <c r="AL4137" s="1"/>
      <c r="AM4137" s="1"/>
      <c r="AN4137" s="1"/>
      <c r="AO4137" s="1"/>
      <c r="AP4137" s="1"/>
      <c r="AQ4137" s="1"/>
      <c r="AR4137" s="1"/>
      <c r="AS4137" s="1"/>
      <c r="AT4137" s="1"/>
      <c r="AU4137" s="1"/>
      <c r="AV4137" s="1"/>
      <c r="AW4137" s="1"/>
      <c r="AX4137" s="1"/>
      <c r="AY4137" s="1"/>
      <c r="AZ4137" s="1"/>
      <c r="BA4137" s="1"/>
      <c r="BB4137" s="1"/>
      <c r="BC4137" s="1"/>
      <c r="BD4137" s="1"/>
      <c r="BE4137" s="1"/>
      <c r="BF4137" s="1"/>
      <c r="BG4137" s="1"/>
      <c r="BH4137" s="1"/>
      <c r="BI4137" s="1"/>
      <c r="BJ4137" s="1"/>
      <c r="BK4137" s="1"/>
      <c r="BL4137" s="1"/>
      <c r="BM4137" s="1"/>
      <c r="BN4137" s="1"/>
      <c r="BO4137" s="1"/>
      <c r="BP4137" s="1"/>
      <c r="BQ4137" s="1"/>
      <c r="BR4137" s="1"/>
      <c r="BS4137" s="1"/>
      <c r="BT4137" s="1"/>
      <c r="BU4137" s="1"/>
      <c r="BV4137" s="1"/>
      <c r="BW4137" s="1"/>
      <c r="BX4137" s="1"/>
      <c r="BY4137" s="1"/>
      <c r="BZ4137" s="1"/>
      <c r="CA4137" s="1"/>
      <c r="CB4137" s="1"/>
      <c r="CC4137" s="1"/>
      <c r="CD4137" s="1"/>
      <c r="CE4137" s="1"/>
      <c r="CF4137" s="1"/>
      <c r="CG4137" s="1"/>
      <c r="CH4137" s="1"/>
      <c r="CI4137" s="1"/>
      <c r="CJ4137" s="1"/>
      <c r="CK4137" s="1"/>
      <c r="CL4137" s="1"/>
      <c r="CM4137" s="1"/>
      <c r="CN4137" s="1"/>
      <c r="CO4137" s="1"/>
      <c r="CP4137" s="1"/>
      <c r="CQ4137" s="1"/>
      <c r="CR4137" s="1"/>
      <c r="CS4137" s="1"/>
      <c r="CT4137" s="1"/>
      <c r="CU4137" s="1"/>
      <c r="CV4137" s="1"/>
      <c r="CW4137" s="1"/>
      <c r="CX4137" s="1"/>
      <c r="CY4137" s="1"/>
      <c r="CZ4137" s="1"/>
      <c r="DA4137" s="1"/>
      <c r="DB4137" s="1"/>
      <c r="DC4137" s="1"/>
      <c r="DD4137" s="1"/>
      <c r="DE4137" s="1"/>
      <c r="DF4137" s="1"/>
      <c r="DG4137" s="1"/>
      <c r="DH4137" s="1"/>
      <c r="DI4137" s="1"/>
      <c r="DJ4137" s="1"/>
      <c r="DK4137" s="1"/>
      <c r="DL4137" s="1"/>
      <c r="DM4137" s="1"/>
      <c r="DN4137" s="1"/>
      <c r="DO4137" s="1"/>
      <c r="DP4137" s="1"/>
      <c r="DQ4137" s="1"/>
      <c r="DR4137" s="1"/>
      <c r="DS4137" s="1"/>
      <c r="DT4137" s="1"/>
      <c r="DU4137" s="1"/>
      <c r="DV4137" s="1"/>
      <c r="DW4137" s="1"/>
      <c r="DX4137" s="1"/>
      <c r="DY4137" s="1"/>
      <c r="DZ4137" s="1"/>
      <c r="EA4137" s="1"/>
      <c r="EB4137" s="1"/>
      <c r="EC4137" s="1"/>
      <c r="ED4137" s="1"/>
      <c r="EE4137" s="1"/>
      <c r="EF4137" s="1"/>
      <c r="EG4137" s="1"/>
      <c r="EH4137" s="1"/>
      <c r="EI4137" s="1"/>
      <c r="EJ4137" s="1"/>
      <c r="EK4137" s="1"/>
      <c r="EL4137" s="1"/>
      <c r="EM4137" s="1"/>
      <c r="EN4137" s="1"/>
      <c r="EO4137" s="1"/>
      <c r="EP4137" s="1"/>
      <c r="EQ4137" s="1"/>
      <c r="ER4137" s="1"/>
      <c r="ES4137" s="1"/>
      <c r="ET4137" s="1"/>
      <c r="EU4137" s="1"/>
      <c r="EV4137" s="1"/>
      <c r="EW4137" s="1"/>
      <c r="EX4137" s="1"/>
    </row>
    <row r="4138" spans="1:154" x14ac:dyDescent="0.15">
      <c r="A4138" s="35"/>
      <c r="B4138" s="15"/>
      <c r="C4138" s="7"/>
      <c r="D4138" s="13"/>
      <c r="E4138" s="14"/>
      <c r="F4138" s="14"/>
      <c r="G4138" s="14"/>
      <c r="H4138" s="14"/>
      <c r="I4138" s="13"/>
      <c r="J4138" s="5"/>
      <c r="K4138" s="2"/>
      <c r="L4138" s="17"/>
      <c r="M4138" s="12"/>
      <c r="N4138" s="12"/>
      <c r="O4138" s="17"/>
      <c r="P4138" s="14"/>
      <c r="Q4138" s="14"/>
      <c r="R4138" s="14"/>
      <c r="S4138" s="20"/>
      <c r="T4138" s="14"/>
      <c r="U4138" s="4"/>
      <c r="V4138" s="5"/>
      <c r="W4138" s="10"/>
      <c r="X4138" s="10"/>
      <c r="Y4138" s="27"/>
      <c r="Z4138" s="3"/>
      <c r="AA4138" s="1"/>
      <c r="AB4138" s="10"/>
      <c r="AC4138" s="3"/>
      <c r="AD4138" s="3"/>
      <c r="AE4138" s="3"/>
      <c r="AF4138" s="10"/>
      <c r="AG4138" s="11"/>
      <c r="AH4138" s="10"/>
      <c r="AI4138" s="1"/>
      <c r="AJ4138" s="1"/>
      <c r="AK4138" s="1"/>
      <c r="AL4138" s="1"/>
      <c r="AM4138" s="1"/>
      <c r="AN4138" s="1"/>
      <c r="AO4138" s="1"/>
      <c r="AP4138" s="1"/>
      <c r="AQ4138" s="1"/>
      <c r="AR4138" s="1"/>
      <c r="AS4138" s="1"/>
      <c r="AT4138" s="1"/>
      <c r="AU4138" s="1"/>
      <c r="AV4138" s="1"/>
      <c r="AW4138" s="1"/>
      <c r="AX4138" s="1"/>
      <c r="AY4138" s="1"/>
      <c r="AZ4138" s="1"/>
      <c r="BA4138" s="1"/>
      <c r="BB4138" s="1"/>
      <c r="BC4138" s="1"/>
      <c r="BD4138" s="1"/>
      <c r="BE4138" s="1"/>
      <c r="BF4138" s="1"/>
      <c r="BG4138" s="1"/>
      <c r="BH4138" s="1"/>
      <c r="BI4138" s="1"/>
      <c r="BJ4138" s="1"/>
      <c r="BK4138" s="1"/>
      <c r="BL4138" s="1"/>
      <c r="BM4138" s="1"/>
      <c r="BN4138" s="1"/>
      <c r="BO4138" s="1"/>
      <c r="BP4138" s="1"/>
      <c r="BQ4138" s="1"/>
      <c r="BR4138" s="1"/>
      <c r="BS4138" s="1"/>
      <c r="BT4138" s="1"/>
      <c r="BU4138" s="1"/>
      <c r="BV4138" s="1"/>
      <c r="BW4138" s="1"/>
      <c r="BX4138" s="1"/>
      <c r="BY4138" s="1"/>
      <c r="BZ4138" s="1"/>
      <c r="CA4138" s="1"/>
      <c r="CB4138" s="1"/>
      <c r="CC4138" s="1"/>
      <c r="CD4138" s="1"/>
      <c r="CE4138" s="1"/>
      <c r="CF4138" s="1"/>
      <c r="CG4138" s="1"/>
      <c r="CH4138" s="1"/>
      <c r="CI4138" s="1"/>
      <c r="CJ4138" s="1"/>
      <c r="CK4138" s="1"/>
      <c r="CL4138" s="1"/>
      <c r="CM4138" s="1"/>
      <c r="CN4138" s="1"/>
      <c r="CO4138" s="1"/>
      <c r="CP4138" s="1"/>
      <c r="CQ4138" s="1"/>
      <c r="CR4138" s="1"/>
      <c r="CS4138" s="1"/>
      <c r="CT4138" s="1"/>
      <c r="CU4138" s="1"/>
      <c r="CV4138" s="1"/>
      <c r="CW4138" s="1"/>
      <c r="CX4138" s="1"/>
      <c r="CY4138" s="1"/>
      <c r="CZ4138" s="1"/>
      <c r="DA4138" s="1"/>
      <c r="DB4138" s="1"/>
      <c r="DC4138" s="1"/>
      <c r="DD4138" s="1"/>
      <c r="DE4138" s="1"/>
      <c r="DF4138" s="1"/>
      <c r="DG4138" s="1"/>
      <c r="DH4138" s="1"/>
      <c r="DI4138" s="1"/>
      <c r="DJ4138" s="1"/>
      <c r="DK4138" s="1"/>
      <c r="DL4138" s="1"/>
      <c r="DM4138" s="1"/>
      <c r="DN4138" s="1"/>
      <c r="DO4138" s="1"/>
      <c r="DP4138" s="1"/>
      <c r="DQ4138" s="1"/>
      <c r="DR4138" s="1"/>
      <c r="DS4138" s="1"/>
      <c r="DT4138" s="1"/>
      <c r="DU4138" s="1"/>
      <c r="DV4138" s="1"/>
      <c r="DW4138" s="1"/>
      <c r="DX4138" s="1"/>
      <c r="DY4138" s="1"/>
      <c r="DZ4138" s="1"/>
      <c r="EA4138" s="1"/>
      <c r="EB4138" s="1"/>
      <c r="EC4138" s="1"/>
      <c r="ED4138" s="1"/>
      <c r="EE4138" s="1"/>
      <c r="EF4138" s="1"/>
      <c r="EG4138" s="1"/>
      <c r="EH4138" s="1"/>
      <c r="EI4138" s="1"/>
      <c r="EJ4138" s="1"/>
      <c r="EK4138" s="1"/>
      <c r="EL4138" s="1"/>
      <c r="EM4138" s="1"/>
      <c r="EN4138" s="1"/>
      <c r="EO4138" s="1"/>
      <c r="EP4138" s="1"/>
      <c r="EQ4138" s="1"/>
      <c r="ER4138" s="1"/>
      <c r="ES4138" s="1"/>
      <c r="ET4138" s="1"/>
      <c r="EU4138" s="1"/>
      <c r="EV4138" s="1"/>
      <c r="EW4138" s="1"/>
      <c r="EX4138" s="1"/>
    </row>
    <row r="4139" spans="1:154" x14ac:dyDescent="0.15">
      <c r="A4139" s="35"/>
      <c r="B4139" s="15"/>
      <c r="C4139" s="7"/>
      <c r="D4139" s="13"/>
      <c r="E4139" s="14"/>
      <c r="F4139" s="14"/>
      <c r="G4139" s="14"/>
      <c r="H4139" s="14"/>
      <c r="I4139" s="13"/>
      <c r="J4139" s="5"/>
      <c r="K4139" s="2"/>
      <c r="L4139" s="17"/>
      <c r="M4139" s="12"/>
      <c r="N4139" s="12"/>
      <c r="O4139" s="17"/>
      <c r="P4139" s="14"/>
      <c r="Q4139" s="14"/>
      <c r="R4139" s="14"/>
      <c r="S4139" s="20"/>
      <c r="T4139" s="14"/>
      <c r="U4139" s="4"/>
      <c r="V4139" s="5"/>
      <c r="W4139" s="10"/>
      <c r="X4139" s="10"/>
      <c r="Y4139" s="27"/>
      <c r="Z4139" s="3"/>
      <c r="AA4139" s="1"/>
      <c r="AB4139" s="10"/>
      <c r="AC4139" s="3"/>
      <c r="AD4139" s="3"/>
      <c r="AE4139" s="3"/>
      <c r="AF4139" s="10"/>
      <c r="AG4139" s="11"/>
      <c r="AH4139" s="10"/>
      <c r="AI4139" s="1"/>
      <c r="AJ4139" s="1"/>
      <c r="AK4139" s="1"/>
      <c r="AL4139" s="1"/>
      <c r="AM4139" s="1"/>
      <c r="AN4139" s="1"/>
      <c r="AO4139" s="1"/>
      <c r="AP4139" s="1"/>
      <c r="AQ4139" s="1"/>
      <c r="AR4139" s="1"/>
      <c r="AS4139" s="1"/>
      <c r="AT4139" s="1"/>
      <c r="AU4139" s="1"/>
      <c r="AV4139" s="1"/>
      <c r="AW4139" s="1"/>
      <c r="AX4139" s="1"/>
      <c r="AY4139" s="1"/>
      <c r="AZ4139" s="1"/>
      <c r="BA4139" s="1"/>
      <c r="BB4139" s="1"/>
      <c r="BC4139" s="1"/>
      <c r="BD4139" s="1"/>
      <c r="BE4139" s="1"/>
      <c r="BF4139" s="1"/>
      <c r="BG4139" s="1"/>
      <c r="BH4139" s="1"/>
      <c r="BI4139" s="1"/>
      <c r="BJ4139" s="1"/>
      <c r="BK4139" s="1"/>
      <c r="BL4139" s="1"/>
      <c r="BM4139" s="1"/>
      <c r="BN4139" s="1"/>
      <c r="BO4139" s="1"/>
      <c r="BP4139" s="1"/>
      <c r="BQ4139" s="1"/>
      <c r="BR4139" s="1"/>
      <c r="BS4139" s="1"/>
      <c r="BT4139" s="1"/>
      <c r="BU4139" s="1"/>
      <c r="BV4139" s="1"/>
      <c r="BW4139" s="1"/>
      <c r="BX4139" s="1"/>
      <c r="BY4139" s="1"/>
      <c r="BZ4139" s="1"/>
      <c r="CA4139" s="1"/>
      <c r="CB4139" s="1"/>
      <c r="CC4139" s="1"/>
      <c r="CD4139" s="1"/>
      <c r="CE4139" s="1"/>
      <c r="CF4139" s="1"/>
      <c r="CG4139" s="1"/>
      <c r="CH4139" s="1"/>
      <c r="CI4139" s="1"/>
      <c r="CJ4139" s="1"/>
      <c r="CK4139" s="1"/>
      <c r="CL4139" s="1"/>
      <c r="CM4139" s="1"/>
      <c r="CN4139" s="1"/>
      <c r="CO4139" s="1"/>
      <c r="CP4139" s="1"/>
      <c r="CQ4139" s="1"/>
      <c r="CR4139" s="1"/>
      <c r="CS4139" s="1"/>
      <c r="CT4139" s="1"/>
      <c r="CU4139" s="1"/>
      <c r="CV4139" s="1"/>
      <c r="CW4139" s="1"/>
      <c r="CX4139" s="1"/>
      <c r="CY4139" s="1"/>
      <c r="CZ4139" s="1"/>
      <c r="DA4139" s="1"/>
      <c r="DB4139" s="1"/>
      <c r="DC4139" s="1"/>
      <c r="DD4139" s="1"/>
      <c r="DE4139" s="1"/>
      <c r="DF4139" s="1"/>
      <c r="DG4139" s="1"/>
      <c r="DH4139" s="1"/>
      <c r="DI4139" s="1"/>
      <c r="DJ4139" s="1"/>
      <c r="DK4139" s="1"/>
      <c r="DL4139" s="1"/>
      <c r="DM4139" s="1"/>
      <c r="DN4139" s="1"/>
      <c r="DO4139" s="1"/>
      <c r="DP4139" s="1"/>
      <c r="DQ4139" s="1"/>
      <c r="DR4139" s="1"/>
      <c r="DS4139" s="1"/>
      <c r="DT4139" s="1"/>
      <c r="DU4139" s="1"/>
      <c r="DV4139" s="1"/>
      <c r="DW4139" s="1"/>
      <c r="DX4139" s="1"/>
      <c r="DY4139" s="1"/>
      <c r="DZ4139" s="1"/>
      <c r="EA4139" s="1"/>
      <c r="EB4139" s="1"/>
      <c r="EC4139" s="1"/>
      <c r="ED4139" s="1"/>
      <c r="EE4139" s="1"/>
      <c r="EF4139" s="1"/>
      <c r="EG4139" s="1"/>
      <c r="EH4139" s="1"/>
      <c r="EI4139" s="1"/>
      <c r="EJ4139" s="1"/>
      <c r="EK4139" s="1"/>
      <c r="EL4139" s="1"/>
      <c r="EM4139" s="1"/>
      <c r="EN4139" s="1"/>
      <c r="EO4139" s="1"/>
      <c r="EP4139" s="1"/>
      <c r="EQ4139" s="1"/>
      <c r="ER4139" s="1"/>
      <c r="ES4139" s="1"/>
      <c r="ET4139" s="1"/>
      <c r="EU4139" s="1"/>
      <c r="EV4139" s="1"/>
      <c r="EW4139" s="1"/>
      <c r="EX4139" s="1"/>
    </row>
    <row r="4140" spans="1:154" x14ac:dyDescent="0.15">
      <c r="A4140" s="35"/>
      <c r="B4140" s="15"/>
      <c r="C4140" s="7"/>
      <c r="D4140" s="13"/>
      <c r="E4140" s="14"/>
      <c r="F4140" s="14"/>
      <c r="G4140" s="14"/>
      <c r="H4140" s="14"/>
      <c r="I4140" s="13"/>
      <c r="J4140" s="5"/>
      <c r="K4140" s="2"/>
      <c r="L4140" s="17"/>
      <c r="M4140" s="12"/>
      <c r="N4140" s="12"/>
      <c r="O4140" s="17"/>
      <c r="P4140" s="14"/>
      <c r="Q4140" s="14"/>
      <c r="R4140" s="14"/>
      <c r="S4140" s="20"/>
      <c r="T4140" s="14"/>
      <c r="U4140" s="4"/>
      <c r="V4140" s="5"/>
      <c r="W4140" s="10"/>
      <c r="X4140" s="10"/>
      <c r="Y4140" s="27"/>
      <c r="Z4140" s="3"/>
      <c r="AA4140" s="1"/>
      <c r="AB4140" s="10"/>
      <c r="AC4140" s="3"/>
      <c r="AD4140" s="3"/>
      <c r="AE4140" s="3"/>
      <c r="AF4140" s="10"/>
      <c r="AG4140" s="11"/>
      <c r="AH4140" s="10"/>
      <c r="AI4140" s="1"/>
      <c r="AJ4140" s="1"/>
      <c r="AK4140" s="1"/>
      <c r="AL4140" s="1"/>
      <c r="AM4140" s="1"/>
      <c r="AN4140" s="1"/>
      <c r="AO4140" s="1"/>
      <c r="AP4140" s="1"/>
      <c r="AQ4140" s="1"/>
      <c r="AR4140" s="1"/>
      <c r="AS4140" s="1"/>
      <c r="AT4140" s="1"/>
      <c r="AU4140" s="1"/>
      <c r="AV4140" s="1"/>
      <c r="AW4140" s="1"/>
      <c r="AX4140" s="1"/>
      <c r="AY4140" s="1"/>
      <c r="AZ4140" s="1"/>
      <c r="BA4140" s="1"/>
      <c r="BB4140" s="1"/>
      <c r="BC4140" s="1"/>
      <c r="BD4140" s="1"/>
      <c r="BE4140" s="1"/>
      <c r="BF4140" s="1"/>
      <c r="BG4140" s="1"/>
      <c r="BH4140" s="1"/>
      <c r="BI4140" s="1"/>
      <c r="BJ4140" s="1"/>
      <c r="BK4140" s="1"/>
      <c r="BL4140" s="1"/>
      <c r="BM4140" s="1"/>
      <c r="BN4140" s="1"/>
      <c r="BO4140" s="1"/>
      <c r="BP4140" s="1"/>
      <c r="BQ4140" s="1"/>
      <c r="BR4140" s="1"/>
      <c r="BS4140" s="1"/>
      <c r="BT4140" s="1"/>
      <c r="BU4140" s="1"/>
      <c r="BV4140" s="1"/>
      <c r="BW4140" s="1"/>
      <c r="BX4140" s="1"/>
      <c r="BY4140" s="1"/>
      <c r="BZ4140" s="1"/>
      <c r="CA4140" s="1"/>
      <c r="CB4140" s="1"/>
      <c r="CC4140" s="1"/>
      <c r="CD4140" s="1"/>
      <c r="CE4140" s="1"/>
      <c r="CF4140" s="1"/>
      <c r="CG4140" s="1"/>
      <c r="CH4140" s="1"/>
      <c r="CI4140" s="1"/>
      <c r="CJ4140" s="1"/>
      <c r="CK4140" s="1"/>
      <c r="CL4140" s="1"/>
      <c r="CM4140" s="1"/>
      <c r="CN4140" s="1"/>
      <c r="CO4140" s="1"/>
      <c r="CP4140" s="1"/>
      <c r="CQ4140" s="1"/>
      <c r="CR4140" s="1"/>
      <c r="CS4140" s="1"/>
      <c r="CT4140" s="1"/>
      <c r="CU4140" s="1"/>
      <c r="CV4140" s="1"/>
      <c r="CW4140" s="1"/>
      <c r="CX4140" s="1"/>
      <c r="CY4140" s="1"/>
      <c r="CZ4140" s="1"/>
      <c r="DA4140" s="1"/>
      <c r="DB4140" s="1"/>
      <c r="DC4140" s="1"/>
      <c r="DD4140" s="1"/>
      <c r="DE4140" s="1"/>
      <c r="DF4140" s="1"/>
      <c r="DG4140" s="1"/>
      <c r="DH4140" s="1"/>
      <c r="DI4140" s="1"/>
      <c r="DJ4140" s="1"/>
      <c r="DK4140" s="1"/>
      <c r="DL4140" s="1"/>
      <c r="DM4140" s="1"/>
      <c r="DN4140" s="1"/>
      <c r="DO4140" s="1"/>
      <c r="DP4140" s="1"/>
      <c r="DQ4140" s="1"/>
      <c r="DR4140" s="1"/>
      <c r="DS4140" s="1"/>
      <c r="DT4140" s="1"/>
      <c r="DU4140" s="1"/>
      <c r="DV4140" s="1"/>
      <c r="DW4140" s="1"/>
      <c r="DX4140" s="1"/>
      <c r="DY4140" s="1"/>
      <c r="DZ4140" s="1"/>
      <c r="EA4140" s="1"/>
      <c r="EB4140" s="1"/>
      <c r="EC4140" s="1"/>
      <c r="ED4140" s="1"/>
      <c r="EE4140" s="1"/>
      <c r="EF4140" s="1"/>
      <c r="EG4140" s="1"/>
      <c r="EH4140" s="1"/>
      <c r="EI4140" s="1"/>
      <c r="EJ4140" s="1"/>
      <c r="EK4140" s="1"/>
      <c r="EL4140" s="1"/>
      <c r="EM4140" s="1"/>
      <c r="EN4140" s="1"/>
      <c r="EO4140" s="1"/>
      <c r="EP4140" s="1"/>
      <c r="EQ4140" s="1"/>
      <c r="ER4140" s="1"/>
      <c r="ES4140" s="1"/>
      <c r="ET4140" s="1"/>
      <c r="EU4140" s="1"/>
      <c r="EV4140" s="1"/>
      <c r="EW4140" s="1"/>
      <c r="EX4140" s="1"/>
    </row>
    <row r="4141" spans="1:154" x14ac:dyDescent="0.15">
      <c r="A4141" s="35"/>
      <c r="B4141" s="15"/>
      <c r="C4141" s="7"/>
      <c r="D4141" s="13"/>
      <c r="E4141" s="14"/>
      <c r="F4141" s="14"/>
      <c r="G4141" s="14"/>
      <c r="H4141" s="14"/>
      <c r="I4141" s="13"/>
      <c r="J4141" s="5"/>
      <c r="K4141" s="2"/>
      <c r="L4141" s="17"/>
      <c r="M4141" s="12"/>
      <c r="N4141" s="12"/>
      <c r="O4141" s="17"/>
      <c r="P4141" s="14"/>
      <c r="Q4141" s="14"/>
      <c r="R4141" s="14"/>
      <c r="S4141" s="20"/>
      <c r="T4141" s="14"/>
      <c r="U4141" s="4"/>
      <c r="V4141" s="5"/>
      <c r="W4141" s="10"/>
      <c r="X4141" s="10"/>
      <c r="Y4141" s="27"/>
      <c r="Z4141" s="3"/>
      <c r="AA4141" s="1"/>
      <c r="AB4141" s="10"/>
      <c r="AC4141" s="3"/>
      <c r="AD4141" s="3"/>
      <c r="AE4141" s="3"/>
      <c r="AF4141" s="10"/>
      <c r="AG4141" s="11"/>
      <c r="AH4141" s="10"/>
      <c r="AI4141" s="1"/>
      <c r="AJ4141" s="1"/>
      <c r="AK4141" s="1"/>
      <c r="AL4141" s="1"/>
      <c r="AM4141" s="1"/>
      <c r="AN4141" s="1"/>
      <c r="AO4141" s="1"/>
      <c r="AP4141" s="1"/>
      <c r="AQ4141" s="1"/>
      <c r="AR4141" s="1"/>
      <c r="AS4141" s="1"/>
      <c r="AT4141" s="1"/>
      <c r="AU4141" s="1"/>
      <c r="AV4141" s="1"/>
      <c r="AW4141" s="1"/>
      <c r="AX4141" s="1"/>
      <c r="AY4141" s="1"/>
      <c r="AZ4141" s="1"/>
      <c r="BA4141" s="1"/>
      <c r="BB4141" s="1"/>
      <c r="BC4141" s="1"/>
      <c r="BD4141" s="1"/>
      <c r="BE4141" s="1"/>
      <c r="BF4141" s="1"/>
      <c r="BG4141" s="1"/>
      <c r="BH4141" s="1"/>
      <c r="BI4141" s="1"/>
      <c r="BJ4141" s="1"/>
      <c r="BK4141" s="1"/>
      <c r="BL4141" s="1"/>
      <c r="BM4141" s="1"/>
      <c r="BN4141" s="1"/>
      <c r="BO4141" s="1"/>
      <c r="BP4141" s="1"/>
      <c r="BQ4141" s="1"/>
      <c r="BR4141" s="1"/>
      <c r="BS4141" s="1"/>
      <c r="BT4141" s="1"/>
      <c r="BU4141" s="1"/>
      <c r="BV4141" s="1"/>
      <c r="BW4141" s="1"/>
      <c r="BX4141" s="1"/>
      <c r="BY4141" s="1"/>
      <c r="BZ4141" s="1"/>
      <c r="CA4141" s="1"/>
      <c r="CB4141" s="1"/>
      <c r="CC4141" s="1"/>
      <c r="CD4141" s="1"/>
      <c r="CE4141" s="1"/>
      <c r="CF4141" s="1"/>
      <c r="CG4141" s="1"/>
      <c r="CH4141" s="1"/>
      <c r="CI4141" s="1"/>
      <c r="CJ4141" s="1"/>
      <c r="CK4141" s="1"/>
      <c r="CL4141" s="1"/>
      <c r="CM4141" s="1"/>
      <c r="CN4141" s="1"/>
      <c r="CO4141" s="1"/>
      <c r="CP4141" s="1"/>
      <c r="CQ4141" s="1"/>
      <c r="CR4141" s="1"/>
      <c r="CS4141" s="1"/>
      <c r="CT4141" s="1"/>
      <c r="CU4141" s="1"/>
      <c r="CV4141" s="1"/>
      <c r="CW4141" s="1"/>
      <c r="CX4141" s="1"/>
      <c r="CY4141" s="1"/>
      <c r="CZ4141" s="1"/>
      <c r="DA4141" s="1"/>
      <c r="DB4141" s="1"/>
      <c r="DC4141" s="1"/>
      <c r="DD4141" s="1"/>
      <c r="DE4141" s="1"/>
      <c r="DF4141" s="1"/>
      <c r="DG4141" s="1"/>
      <c r="DH4141" s="1"/>
      <c r="DI4141" s="1"/>
      <c r="DJ4141" s="1"/>
      <c r="DK4141" s="1"/>
      <c r="DL4141" s="1"/>
      <c r="DM4141" s="1"/>
      <c r="DN4141" s="1"/>
      <c r="DO4141" s="1"/>
      <c r="DP4141" s="1"/>
      <c r="DQ4141" s="1"/>
      <c r="DR4141" s="1"/>
      <c r="DS4141" s="1"/>
      <c r="DT4141" s="1"/>
      <c r="DU4141" s="1"/>
      <c r="DV4141" s="1"/>
      <c r="DW4141" s="1"/>
      <c r="DX4141" s="1"/>
      <c r="DY4141" s="1"/>
      <c r="DZ4141" s="1"/>
      <c r="EA4141" s="1"/>
      <c r="EB4141" s="1"/>
      <c r="EC4141" s="1"/>
      <c r="ED4141" s="1"/>
      <c r="EE4141" s="1"/>
      <c r="EF4141" s="1"/>
      <c r="EG4141" s="1"/>
      <c r="EH4141" s="1"/>
      <c r="EI4141" s="1"/>
      <c r="EJ4141" s="1"/>
      <c r="EK4141" s="1"/>
      <c r="EL4141" s="1"/>
      <c r="EM4141" s="1"/>
      <c r="EN4141" s="1"/>
      <c r="EO4141" s="1"/>
      <c r="EP4141" s="1"/>
      <c r="EQ4141" s="1"/>
      <c r="ER4141" s="1"/>
      <c r="ES4141" s="1"/>
      <c r="ET4141" s="1"/>
      <c r="EU4141" s="1"/>
      <c r="EV4141" s="1"/>
      <c r="EW4141" s="1"/>
      <c r="EX4141" s="1"/>
    </row>
    <row r="4142" spans="1:154" x14ac:dyDescent="0.15">
      <c r="A4142" s="35"/>
      <c r="B4142" s="15"/>
      <c r="C4142" s="7"/>
      <c r="D4142" s="13"/>
      <c r="E4142" s="14"/>
      <c r="F4142" s="14"/>
      <c r="G4142" s="14"/>
      <c r="H4142" s="14"/>
      <c r="I4142" s="13"/>
      <c r="J4142" s="5"/>
      <c r="K4142" s="2"/>
      <c r="L4142" s="17"/>
      <c r="M4142" s="12"/>
      <c r="N4142" s="12"/>
      <c r="O4142" s="17"/>
      <c r="P4142" s="14"/>
      <c r="Q4142" s="14"/>
      <c r="R4142" s="14"/>
      <c r="S4142" s="20"/>
      <c r="T4142" s="14"/>
      <c r="U4142" s="4"/>
      <c r="V4142" s="5"/>
      <c r="W4142" s="10"/>
      <c r="X4142" s="10"/>
      <c r="Y4142" s="27"/>
      <c r="Z4142" s="3"/>
      <c r="AA4142" s="1"/>
      <c r="AB4142" s="10"/>
      <c r="AC4142" s="3"/>
      <c r="AD4142" s="3"/>
      <c r="AE4142" s="3"/>
      <c r="AF4142" s="10"/>
      <c r="AG4142" s="11"/>
      <c r="AH4142" s="10"/>
      <c r="AI4142" s="1"/>
      <c r="AJ4142" s="1"/>
      <c r="AK4142" s="1"/>
      <c r="AL4142" s="1"/>
      <c r="AM4142" s="1"/>
      <c r="AN4142" s="1"/>
      <c r="AO4142" s="1"/>
      <c r="AP4142" s="1"/>
      <c r="AQ4142" s="1"/>
      <c r="AR4142" s="1"/>
      <c r="AS4142" s="1"/>
      <c r="AT4142" s="1"/>
      <c r="AU4142" s="1"/>
      <c r="AV4142" s="1"/>
      <c r="AW4142" s="1"/>
      <c r="AX4142" s="1"/>
      <c r="AY4142" s="1"/>
      <c r="AZ4142" s="1"/>
      <c r="BA4142" s="1"/>
      <c r="BB4142" s="1"/>
      <c r="BC4142" s="1"/>
      <c r="BD4142" s="1"/>
      <c r="BE4142" s="1"/>
      <c r="BF4142" s="1"/>
      <c r="BG4142" s="1"/>
      <c r="BH4142" s="1"/>
      <c r="BI4142" s="1"/>
      <c r="BJ4142" s="1"/>
      <c r="BK4142" s="1"/>
      <c r="BL4142" s="1"/>
      <c r="BM4142" s="1"/>
      <c r="BN4142" s="1"/>
      <c r="BO4142" s="1"/>
      <c r="BP4142" s="1"/>
      <c r="BQ4142" s="1"/>
      <c r="BR4142" s="1"/>
      <c r="BS4142" s="1"/>
      <c r="BT4142" s="1"/>
      <c r="BU4142" s="1"/>
      <c r="BV4142" s="1"/>
      <c r="BW4142" s="1"/>
      <c r="BX4142" s="1"/>
      <c r="BY4142" s="1"/>
      <c r="BZ4142" s="1"/>
      <c r="CA4142" s="1"/>
      <c r="CB4142" s="1"/>
      <c r="CC4142" s="1"/>
      <c r="CD4142" s="1"/>
      <c r="CE4142" s="1"/>
      <c r="CF4142" s="1"/>
      <c r="CG4142" s="1"/>
      <c r="CH4142" s="1"/>
      <c r="CI4142" s="1"/>
      <c r="CJ4142" s="1"/>
      <c r="CK4142" s="1"/>
      <c r="CL4142" s="1"/>
      <c r="CM4142" s="1"/>
      <c r="CN4142" s="1"/>
      <c r="CO4142" s="1"/>
      <c r="CP4142" s="1"/>
      <c r="CQ4142" s="1"/>
      <c r="CR4142" s="1"/>
      <c r="CS4142" s="1"/>
      <c r="CT4142" s="1"/>
      <c r="CU4142" s="1"/>
      <c r="CV4142" s="1"/>
      <c r="CW4142" s="1"/>
      <c r="CX4142" s="1"/>
      <c r="CY4142" s="1"/>
      <c r="CZ4142" s="1"/>
      <c r="DA4142" s="1"/>
      <c r="DB4142" s="1"/>
      <c r="DC4142" s="1"/>
      <c r="DD4142" s="1"/>
      <c r="DE4142" s="1"/>
      <c r="DF4142" s="1"/>
      <c r="DG4142" s="1"/>
      <c r="DH4142" s="1"/>
      <c r="DI4142" s="1"/>
      <c r="DJ4142" s="1"/>
      <c r="DK4142" s="1"/>
      <c r="DL4142" s="1"/>
      <c r="DM4142" s="1"/>
      <c r="DN4142" s="1"/>
      <c r="DO4142" s="1"/>
      <c r="DP4142" s="1"/>
      <c r="DQ4142" s="1"/>
      <c r="DR4142" s="1"/>
      <c r="DS4142" s="1"/>
      <c r="DT4142" s="1"/>
      <c r="DU4142" s="1"/>
      <c r="DV4142" s="1"/>
      <c r="DW4142" s="1"/>
      <c r="DX4142" s="1"/>
      <c r="DY4142" s="1"/>
      <c r="DZ4142" s="1"/>
      <c r="EA4142" s="1"/>
      <c r="EB4142" s="1"/>
      <c r="EC4142" s="1"/>
      <c r="ED4142" s="1"/>
      <c r="EE4142" s="1"/>
      <c r="EF4142" s="1"/>
      <c r="EG4142" s="1"/>
      <c r="EH4142" s="1"/>
      <c r="EI4142" s="1"/>
      <c r="EJ4142" s="1"/>
      <c r="EK4142" s="1"/>
      <c r="EL4142" s="1"/>
      <c r="EM4142" s="1"/>
      <c r="EN4142" s="1"/>
      <c r="EO4142" s="1"/>
      <c r="EP4142" s="1"/>
      <c r="EQ4142" s="1"/>
      <c r="ER4142" s="1"/>
      <c r="ES4142" s="1"/>
      <c r="ET4142" s="1"/>
      <c r="EU4142" s="1"/>
      <c r="EV4142" s="1"/>
      <c r="EW4142" s="1"/>
      <c r="EX4142" s="1"/>
    </row>
    <row r="4143" spans="1:154" x14ac:dyDescent="0.15">
      <c r="A4143" s="35"/>
      <c r="B4143" s="15"/>
      <c r="C4143" s="7"/>
      <c r="D4143" s="13"/>
      <c r="E4143" s="14"/>
      <c r="F4143" s="14"/>
      <c r="G4143" s="14"/>
      <c r="H4143" s="14"/>
      <c r="I4143" s="13"/>
      <c r="J4143" s="5"/>
      <c r="K4143" s="2"/>
      <c r="L4143" s="17"/>
      <c r="M4143" s="12"/>
      <c r="N4143" s="12"/>
      <c r="O4143" s="17"/>
      <c r="P4143" s="14"/>
      <c r="Q4143" s="14"/>
      <c r="R4143" s="14"/>
      <c r="S4143" s="20"/>
      <c r="T4143" s="14"/>
      <c r="U4143" s="4"/>
      <c r="V4143" s="5"/>
      <c r="W4143" s="10"/>
      <c r="X4143" s="10"/>
      <c r="Y4143" s="27"/>
      <c r="Z4143" s="3"/>
      <c r="AA4143" s="1"/>
      <c r="AB4143" s="10"/>
      <c r="AC4143" s="3"/>
      <c r="AD4143" s="3"/>
      <c r="AE4143" s="3"/>
      <c r="AF4143" s="10"/>
      <c r="AG4143" s="11"/>
      <c r="AH4143" s="10"/>
      <c r="AI4143" s="1"/>
      <c r="AJ4143" s="1"/>
      <c r="AK4143" s="1"/>
      <c r="AL4143" s="1"/>
      <c r="AM4143" s="1"/>
      <c r="AN4143" s="1"/>
      <c r="AO4143" s="1"/>
      <c r="AP4143" s="1"/>
      <c r="AQ4143" s="1"/>
      <c r="AR4143" s="1"/>
      <c r="AS4143" s="1"/>
      <c r="AT4143" s="1"/>
      <c r="AU4143" s="1"/>
      <c r="AV4143" s="1"/>
      <c r="AW4143" s="1"/>
      <c r="AX4143" s="1"/>
      <c r="AY4143" s="1"/>
      <c r="AZ4143" s="1"/>
      <c r="BA4143" s="1"/>
      <c r="BB4143" s="1"/>
      <c r="BC4143" s="1"/>
      <c r="BD4143" s="1"/>
      <c r="BE4143" s="1"/>
      <c r="BF4143" s="1"/>
      <c r="BG4143" s="1"/>
      <c r="BH4143" s="1"/>
      <c r="BI4143" s="1"/>
      <c r="BJ4143" s="1"/>
      <c r="BK4143" s="1"/>
      <c r="BL4143" s="1"/>
      <c r="BM4143" s="1"/>
      <c r="BN4143" s="1"/>
      <c r="BO4143" s="1"/>
      <c r="BP4143" s="1"/>
      <c r="BQ4143" s="1"/>
      <c r="BR4143" s="1"/>
      <c r="BS4143" s="1"/>
      <c r="BT4143" s="1"/>
      <c r="BU4143" s="1"/>
      <c r="BV4143" s="1"/>
      <c r="BW4143" s="1"/>
      <c r="BX4143" s="1"/>
      <c r="BY4143" s="1"/>
      <c r="BZ4143" s="1"/>
      <c r="CA4143" s="1"/>
      <c r="CB4143" s="1"/>
      <c r="CC4143" s="1"/>
      <c r="CD4143" s="1"/>
      <c r="CE4143" s="1"/>
      <c r="CF4143" s="1"/>
      <c r="CG4143" s="1"/>
      <c r="CH4143" s="1"/>
      <c r="CI4143" s="1"/>
      <c r="CJ4143" s="1"/>
      <c r="CK4143" s="1"/>
      <c r="CL4143" s="1"/>
      <c r="CM4143" s="1"/>
      <c r="CN4143" s="1"/>
      <c r="CO4143" s="1"/>
      <c r="CP4143" s="1"/>
      <c r="CQ4143" s="1"/>
      <c r="CR4143" s="1"/>
      <c r="CS4143" s="1"/>
      <c r="CT4143" s="1"/>
      <c r="CU4143" s="1"/>
      <c r="CV4143" s="1"/>
      <c r="CW4143" s="1"/>
      <c r="CX4143" s="1"/>
      <c r="CY4143" s="1"/>
      <c r="CZ4143" s="1"/>
      <c r="DA4143" s="1"/>
      <c r="DB4143" s="1"/>
      <c r="DC4143" s="1"/>
      <c r="DD4143" s="1"/>
      <c r="DE4143" s="1"/>
      <c r="DF4143" s="1"/>
      <c r="DG4143" s="1"/>
      <c r="DH4143" s="1"/>
      <c r="DI4143" s="1"/>
      <c r="DJ4143" s="1"/>
      <c r="DK4143" s="1"/>
      <c r="DL4143" s="1"/>
      <c r="DM4143" s="1"/>
      <c r="DN4143" s="1"/>
      <c r="DO4143" s="1"/>
      <c r="DP4143" s="1"/>
      <c r="DQ4143" s="1"/>
      <c r="DR4143" s="1"/>
      <c r="DS4143" s="1"/>
      <c r="DT4143" s="1"/>
      <c r="DU4143" s="1"/>
      <c r="DV4143" s="1"/>
      <c r="DW4143" s="1"/>
      <c r="DX4143" s="1"/>
      <c r="DY4143" s="1"/>
      <c r="DZ4143" s="1"/>
      <c r="EA4143" s="1"/>
      <c r="EB4143" s="1"/>
      <c r="EC4143" s="1"/>
      <c r="ED4143" s="1"/>
      <c r="EE4143" s="1"/>
      <c r="EF4143" s="1"/>
      <c r="EG4143" s="1"/>
      <c r="EH4143" s="1"/>
      <c r="EI4143" s="1"/>
      <c r="EJ4143" s="1"/>
      <c r="EK4143" s="1"/>
      <c r="EL4143" s="1"/>
      <c r="EM4143" s="1"/>
      <c r="EN4143" s="1"/>
      <c r="EO4143" s="1"/>
      <c r="EP4143" s="1"/>
      <c r="EQ4143" s="1"/>
      <c r="ER4143" s="1"/>
      <c r="ES4143" s="1"/>
      <c r="ET4143" s="1"/>
      <c r="EU4143" s="1"/>
      <c r="EV4143" s="1"/>
      <c r="EW4143" s="1"/>
      <c r="EX4143" s="1"/>
    </row>
    <row r="4144" spans="1:154" x14ac:dyDescent="0.15">
      <c r="A4144" s="35"/>
      <c r="B4144" s="15"/>
      <c r="C4144" s="7"/>
      <c r="D4144" s="13"/>
      <c r="E4144" s="14"/>
      <c r="F4144" s="14"/>
      <c r="G4144" s="14"/>
      <c r="H4144" s="14"/>
      <c r="I4144" s="13"/>
      <c r="J4144" s="5"/>
      <c r="K4144" s="2"/>
      <c r="L4144" s="17"/>
      <c r="M4144" s="12"/>
      <c r="N4144" s="12"/>
      <c r="O4144" s="17"/>
      <c r="P4144" s="14"/>
      <c r="Q4144" s="14"/>
      <c r="R4144" s="14"/>
      <c r="S4144" s="20"/>
      <c r="T4144" s="14"/>
      <c r="U4144" s="4"/>
      <c r="V4144" s="5"/>
      <c r="W4144" s="10"/>
      <c r="X4144" s="10"/>
      <c r="Y4144" s="27"/>
      <c r="Z4144" s="3"/>
      <c r="AA4144" s="1"/>
      <c r="AB4144" s="10"/>
      <c r="AC4144" s="3"/>
      <c r="AD4144" s="3"/>
      <c r="AE4144" s="3"/>
      <c r="AF4144" s="10"/>
      <c r="AG4144" s="11"/>
      <c r="AH4144" s="10"/>
      <c r="AI4144" s="1"/>
      <c r="AJ4144" s="1"/>
      <c r="AK4144" s="1"/>
      <c r="AL4144" s="1"/>
      <c r="AM4144" s="1"/>
      <c r="AN4144" s="1"/>
      <c r="AO4144" s="1"/>
      <c r="AP4144" s="1"/>
      <c r="AQ4144" s="1"/>
      <c r="AR4144" s="1"/>
      <c r="AS4144" s="1"/>
      <c r="AT4144" s="1"/>
      <c r="AU4144" s="1"/>
      <c r="AV4144" s="1"/>
      <c r="AW4144" s="1"/>
      <c r="AX4144" s="1"/>
      <c r="AY4144" s="1"/>
      <c r="AZ4144" s="1"/>
      <c r="BA4144" s="1"/>
      <c r="BB4144" s="1"/>
      <c r="BC4144" s="1"/>
      <c r="BD4144" s="1"/>
      <c r="BE4144" s="1"/>
      <c r="BF4144" s="1"/>
      <c r="BG4144" s="1"/>
      <c r="BH4144" s="1"/>
      <c r="BI4144" s="1"/>
      <c r="BJ4144" s="1"/>
      <c r="BK4144" s="1"/>
      <c r="BL4144" s="1"/>
      <c r="BM4144" s="1"/>
      <c r="BN4144" s="1"/>
      <c r="BO4144" s="1"/>
      <c r="BP4144" s="1"/>
      <c r="BQ4144" s="1"/>
      <c r="BR4144" s="1"/>
      <c r="BS4144" s="1"/>
      <c r="BT4144" s="1"/>
      <c r="BU4144" s="1"/>
      <c r="BV4144" s="1"/>
      <c r="BW4144" s="1"/>
      <c r="BX4144" s="1"/>
      <c r="BY4144" s="1"/>
      <c r="BZ4144" s="1"/>
      <c r="CA4144" s="1"/>
      <c r="CB4144" s="1"/>
      <c r="CC4144" s="1"/>
      <c r="CD4144" s="1"/>
      <c r="CE4144" s="1"/>
      <c r="CF4144" s="1"/>
      <c r="CG4144" s="1"/>
      <c r="CH4144" s="1"/>
      <c r="CI4144" s="1"/>
      <c r="CJ4144" s="1"/>
      <c r="CK4144" s="1"/>
      <c r="CL4144" s="1"/>
      <c r="CM4144" s="1"/>
      <c r="CN4144" s="1"/>
      <c r="CO4144" s="1"/>
      <c r="CP4144" s="1"/>
      <c r="CQ4144" s="1"/>
      <c r="CR4144" s="1"/>
      <c r="CS4144" s="1"/>
      <c r="CT4144" s="1"/>
      <c r="CU4144" s="1"/>
      <c r="CV4144" s="1"/>
      <c r="CW4144" s="1"/>
      <c r="CX4144" s="1"/>
      <c r="CY4144" s="1"/>
      <c r="CZ4144" s="1"/>
      <c r="DA4144" s="1"/>
      <c r="DB4144" s="1"/>
      <c r="DC4144" s="1"/>
      <c r="DD4144" s="1"/>
      <c r="DE4144" s="1"/>
      <c r="DF4144" s="1"/>
      <c r="DG4144" s="1"/>
      <c r="DH4144" s="1"/>
      <c r="DI4144" s="1"/>
      <c r="DJ4144" s="1"/>
      <c r="DK4144" s="1"/>
      <c r="DL4144" s="1"/>
      <c r="DM4144" s="1"/>
      <c r="DN4144" s="1"/>
      <c r="DO4144" s="1"/>
      <c r="DP4144" s="1"/>
      <c r="DQ4144" s="1"/>
      <c r="DR4144" s="1"/>
      <c r="DS4144" s="1"/>
      <c r="DT4144" s="1"/>
      <c r="DU4144" s="1"/>
      <c r="DV4144" s="1"/>
      <c r="DW4144" s="1"/>
      <c r="DX4144" s="1"/>
      <c r="DY4144" s="1"/>
      <c r="DZ4144" s="1"/>
      <c r="EA4144" s="1"/>
      <c r="EB4144" s="1"/>
      <c r="EC4144" s="1"/>
      <c r="ED4144" s="1"/>
      <c r="EE4144" s="1"/>
      <c r="EF4144" s="1"/>
      <c r="EG4144" s="1"/>
      <c r="EH4144" s="1"/>
      <c r="EI4144" s="1"/>
      <c r="EJ4144" s="1"/>
      <c r="EK4144" s="1"/>
      <c r="EL4144" s="1"/>
      <c r="EM4144" s="1"/>
      <c r="EN4144" s="1"/>
      <c r="EO4144" s="1"/>
      <c r="EP4144" s="1"/>
      <c r="EQ4144" s="1"/>
      <c r="ER4144" s="1"/>
      <c r="ES4144" s="1"/>
      <c r="ET4144" s="1"/>
      <c r="EU4144" s="1"/>
      <c r="EV4144" s="1"/>
      <c r="EW4144" s="1"/>
      <c r="EX4144" s="1"/>
    </row>
    <row r="4145" spans="1:154" x14ac:dyDescent="0.15">
      <c r="A4145" s="35"/>
      <c r="B4145" s="15"/>
      <c r="C4145" s="7"/>
      <c r="D4145" s="13"/>
      <c r="E4145" s="14"/>
      <c r="F4145" s="14"/>
      <c r="G4145" s="14"/>
      <c r="H4145" s="14"/>
      <c r="I4145" s="13"/>
      <c r="J4145" s="5"/>
      <c r="K4145" s="2"/>
      <c r="L4145" s="17"/>
      <c r="M4145" s="12"/>
      <c r="N4145" s="12"/>
      <c r="O4145" s="17"/>
      <c r="P4145" s="14"/>
      <c r="Q4145" s="14"/>
      <c r="R4145" s="14"/>
      <c r="S4145" s="20"/>
      <c r="T4145" s="14"/>
      <c r="U4145" s="4"/>
      <c r="V4145" s="5"/>
      <c r="W4145" s="10"/>
      <c r="X4145" s="10"/>
      <c r="Y4145" s="27"/>
      <c r="Z4145" s="3"/>
      <c r="AA4145" s="1"/>
      <c r="AB4145" s="10"/>
      <c r="AC4145" s="3"/>
      <c r="AD4145" s="3"/>
      <c r="AE4145" s="3"/>
      <c r="AF4145" s="10"/>
      <c r="AG4145" s="11"/>
      <c r="AH4145" s="10"/>
      <c r="AI4145" s="1"/>
      <c r="AJ4145" s="1"/>
      <c r="AK4145" s="1"/>
      <c r="AL4145" s="1"/>
      <c r="AM4145" s="1"/>
      <c r="AN4145" s="1"/>
      <c r="AO4145" s="1"/>
      <c r="AP4145" s="1"/>
      <c r="AQ4145" s="1"/>
      <c r="AR4145" s="1"/>
      <c r="AS4145" s="1"/>
      <c r="AT4145" s="1"/>
      <c r="AU4145" s="1"/>
      <c r="AV4145" s="1"/>
      <c r="AW4145" s="1"/>
      <c r="AX4145" s="1"/>
      <c r="AY4145" s="1"/>
      <c r="AZ4145" s="1"/>
      <c r="BA4145" s="1"/>
      <c r="BB4145" s="1"/>
      <c r="BC4145" s="1"/>
      <c r="BD4145" s="1"/>
      <c r="BE4145" s="1"/>
      <c r="BF4145" s="1"/>
      <c r="BG4145" s="1"/>
      <c r="BH4145" s="1"/>
      <c r="BI4145" s="1"/>
      <c r="BJ4145" s="1"/>
      <c r="BK4145" s="1"/>
      <c r="BL4145" s="1"/>
      <c r="BM4145" s="1"/>
      <c r="BN4145" s="1"/>
      <c r="BO4145" s="1"/>
      <c r="BP4145" s="1"/>
      <c r="BQ4145" s="1"/>
      <c r="BR4145" s="1"/>
      <c r="BS4145" s="1"/>
      <c r="BT4145" s="1"/>
      <c r="BU4145" s="1"/>
      <c r="BV4145" s="1"/>
      <c r="BW4145" s="1"/>
      <c r="BX4145" s="1"/>
      <c r="BY4145" s="1"/>
      <c r="BZ4145" s="1"/>
      <c r="CA4145" s="1"/>
      <c r="CB4145" s="1"/>
      <c r="CC4145" s="1"/>
      <c r="CD4145" s="1"/>
      <c r="CE4145" s="1"/>
      <c r="CF4145" s="1"/>
      <c r="CG4145" s="1"/>
      <c r="CH4145" s="1"/>
      <c r="CI4145" s="1"/>
      <c r="CJ4145" s="1"/>
      <c r="CK4145" s="1"/>
      <c r="CL4145" s="1"/>
      <c r="CM4145" s="1"/>
      <c r="CN4145" s="1"/>
      <c r="CO4145" s="1"/>
      <c r="CP4145" s="1"/>
      <c r="CQ4145" s="1"/>
      <c r="CR4145" s="1"/>
      <c r="CS4145" s="1"/>
      <c r="CT4145" s="1"/>
      <c r="CU4145" s="1"/>
      <c r="CV4145" s="1"/>
      <c r="CW4145" s="1"/>
      <c r="CX4145" s="1"/>
      <c r="CY4145" s="1"/>
      <c r="CZ4145" s="1"/>
      <c r="DA4145" s="1"/>
      <c r="DB4145" s="1"/>
      <c r="DC4145" s="1"/>
      <c r="DD4145" s="1"/>
      <c r="DE4145" s="1"/>
      <c r="DF4145" s="1"/>
      <c r="DG4145" s="1"/>
      <c r="DH4145" s="1"/>
      <c r="DI4145" s="1"/>
      <c r="DJ4145" s="1"/>
      <c r="DK4145" s="1"/>
      <c r="DL4145" s="1"/>
      <c r="DM4145" s="1"/>
      <c r="DN4145" s="1"/>
      <c r="DO4145" s="1"/>
      <c r="DP4145" s="1"/>
      <c r="DQ4145" s="1"/>
      <c r="DR4145" s="1"/>
      <c r="DS4145" s="1"/>
      <c r="DT4145" s="1"/>
      <c r="DU4145" s="1"/>
      <c r="DV4145" s="1"/>
      <c r="DW4145" s="1"/>
      <c r="DX4145" s="1"/>
      <c r="DY4145" s="1"/>
      <c r="DZ4145" s="1"/>
      <c r="EA4145" s="1"/>
      <c r="EB4145" s="1"/>
      <c r="EC4145" s="1"/>
      <c r="ED4145" s="1"/>
      <c r="EE4145" s="1"/>
      <c r="EF4145" s="1"/>
      <c r="EG4145" s="1"/>
      <c r="EH4145" s="1"/>
      <c r="EI4145" s="1"/>
      <c r="EJ4145" s="1"/>
      <c r="EK4145" s="1"/>
      <c r="EL4145" s="1"/>
      <c r="EM4145" s="1"/>
      <c r="EN4145" s="1"/>
      <c r="EO4145" s="1"/>
      <c r="EP4145" s="1"/>
      <c r="EQ4145" s="1"/>
      <c r="ER4145" s="1"/>
      <c r="ES4145" s="1"/>
      <c r="ET4145" s="1"/>
      <c r="EU4145" s="1"/>
      <c r="EV4145" s="1"/>
      <c r="EW4145" s="1"/>
      <c r="EX4145" s="1"/>
    </row>
    <row r="4146" spans="1:154" x14ac:dyDescent="0.15">
      <c r="A4146" s="35"/>
      <c r="B4146" s="15"/>
      <c r="C4146" s="7"/>
      <c r="D4146" s="13"/>
      <c r="E4146" s="14"/>
      <c r="F4146" s="14"/>
      <c r="G4146" s="14"/>
      <c r="H4146" s="14"/>
      <c r="I4146" s="13"/>
      <c r="J4146" s="5"/>
      <c r="K4146" s="2"/>
      <c r="L4146" s="17"/>
      <c r="M4146" s="12"/>
      <c r="N4146" s="12"/>
      <c r="O4146" s="17"/>
      <c r="P4146" s="14"/>
      <c r="Q4146" s="14"/>
      <c r="R4146" s="14"/>
      <c r="S4146" s="20"/>
      <c r="T4146" s="14"/>
      <c r="U4146" s="4"/>
      <c r="V4146" s="5"/>
      <c r="W4146" s="10"/>
      <c r="X4146" s="10"/>
      <c r="Y4146" s="27"/>
      <c r="Z4146" s="3"/>
      <c r="AA4146" s="1"/>
      <c r="AB4146" s="10"/>
      <c r="AC4146" s="3"/>
      <c r="AD4146" s="3"/>
      <c r="AE4146" s="3"/>
      <c r="AF4146" s="10"/>
      <c r="AG4146" s="11"/>
      <c r="AH4146" s="10"/>
      <c r="AI4146" s="1"/>
      <c r="AJ4146" s="1"/>
      <c r="AK4146" s="1"/>
      <c r="AL4146" s="1"/>
      <c r="AM4146" s="1"/>
      <c r="AN4146" s="1"/>
      <c r="AO4146" s="1"/>
      <c r="AP4146" s="1"/>
      <c r="AQ4146" s="1"/>
      <c r="AR4146" s="1"/>
      <c r="AS4146" s="1"/>
      <c r="AT4146" s="1"/>
      <c r="AU4146" s="1"/>
      <c r="AV4146" s="1"/>
      <c r="AW4146" s="1"/>
      <c r="AX4146" s="1"/>
      <c r="AY4146" s="1"/>
      <c r="AZ4146" s="1"/>
      <c r="BA4146" s="1"/>
      <c r="BB4146" s="1"/>
      <c r="BC4146" s="1"/>
      <c r="BD4146" s="1"/>
      <c r="BE4146" s="1"/>
      <c r="BF4146" s="1"/>
      <c r="BG4146" s="1"/>
      <c r="BH4146" s="1"/>
      <c r="BI4146" s="1"/>
      <c r="BJ4146" s="1"/>
      <c r="BK4146" s="1"/>
      <c r="BL4146" s="1"/>
      <c r="BM4146" s="1"/>
      <c r="BN4146" s="1"/>
      <c r="BO4146" s="1"/>
      <c r="BP4146" s="1"/>
      <c r="BQ4146" s="1"/>
      <c r="BR4146" s="1"/>
      <c r="BS4146" s="1"/>
      <c r="BT4146" s="1"/>
      <c r="BU4146" s="1"/>
      <c r="BV4146" s="1"/>
      <c r="BW4146" s="1"/>
      <c r="BX4146" s="1"/>
      <c r="BY4146" s="1"/>
      <c r="BZ4146" s="1"/>
      <c r="CA4146" s="1"/>
      <c r="CB4146" s="1"/>
      <c r="CC4146" s="1"/>
      <c r="CD4146" s="1"/>
      <c r="CE4146" s="1"/>
      <c r="CF4146" s="1"/>
      <c r="CG4146" s="1"/>
      <c r="CH4146" s="1"/>
      <c r="CI4146" s="1"/>
      <c r="CJ4146" s="1"/>
      <c r="CK4146" s="1"/>
      <c r="CL4146" s="1"/>
      <c r="CM4146" s="1"/>
      <c r="CN4146" s="1"/>
      <c r="CO4146" s="1"/>
      <c r="CP4146" s="1"/>
      <c r="CQ4146" s="1"/>
      <c r="CR4146" s="1"/>
      <c r="CS4146" s="1"/>
      <c r="CT4146" s="1"/>
      <c r="CU4146" s="1"/>
      <c r="CV4146" s="1"/>
      <c r="CW4146" s="1"/>
      <c r="CX4146" s="1"/>
      <c r="CY4146" s="1"/>
      <c r="CZ4146" s="1"/>
      <c r="DA4146" s="1"/>
      <c r="DB4146" s="1"/>
      <c r="DC4146" s="1"/>
      <c r="DD4146" s="1"/>
      <c r="DE4146" s="1"/>
      <c r="DF4146" s="1"/>
      <c r="DG4146" s="1"/>
      <c r="DH4146" s="1"/>
      <c r="DI4146" s="1"/>
      <c r="DJ4146" s="1"/>
      <c r="DK4146" s="1"/>
      <c r="DL4146" s="1"/>
      <c r="DM4146" s="1"/>
      <c r="DN4146" s="1"/>
      <c r="DO4146" s="1"/>
      <c r="DP4146" s="1"/>
      <c r="DQ4146" s="1"/>
      <c r="DR4146" s="1"/>
      <c r="DS4146" s="1"/>
      <c r="DT4146" s="1"/>
      <c r="DU4146" s="1"/>
      <c r="DV4146" s="1"/>
      <c r="DW4146" s="1"/>
      <c r="DX4146" s="1"/>
      <c r="DY4146" s="1"/>
      <c r="DZ4146" s="1"/>
      <c r="EA4146" s="1"/>
      <c r="EB4146" s="1"/>
      <c r="EC4146" s="1"/>
      <c r="ED4146" s="1"/>
      <c r="EE4146" s="1"/>
      <c r="EF4146" s="1"/>
      <c r="EG4146" s="1"/>
      <c r="EH4146" s="1"/>
      <c r="EI4146" s="1"/>
      <c r="EJ4146" s="1"/>
      <c r="EK4146" s="1"/>
      <c r="EL4146" s="1"/>
      <c r="EM4146" s="1"/>
      <c r="EN4146" s="1"/>
      <c r="EO4146" s="1"/>
      <c r="EP4146" s="1"/>
      <c r="EQ4146" s="1"/>
      <c r="ER4146" s="1"/>
      <c r="ES4146" s="1"/>
      <c r="ET4146" s="1"/>
      <c r="EU4146" s="1"/>
      <c r="EV4146" s="1"/>
      <c r="EW4146" s="1"/>
      <c r="EX4146" s="1"/>
    </row>
    <row r="4147" spans="1:154" x14ac:dyDescent="0.15">
      <c r="A4147" s="35"/>
      <c r="B4147" s="15"/>
      <c r="C4147" s="7"/>
      <c r="D4147" s="13"/>
      <c r="E4147" s="14"/>
      <c r="F4147" s="14"/>
      <c r="G4147" s="14"/>
      <c r="H4147" s="14"/>
      <c r="I4147" s="13"/>
      <c r="J4147" s="5"/>
      <c r="K4147" s="2"/>
      <c r="L4147" s="17"/>
      <c r="M4147" s="12"/>
      <c r="N4147" s="12"/>
      <c r="O4147" s="17"/>
      <c r="P4147" s="14"/>
      <c r="Q4147" s="14"/>
      <c r="R4147" s="14"/>
      <c r="S4147" s="20"/>
      <c r="T4147" s="14"/>
      <c r="U4147" s="4"/>
      <c r="V4147" s="5"/>
      <c r="W4147" s="10"/>
      <c r="X4147" s="10"/>
      <c r="Y4147" s="27"/>
      <c r="Z4147" s="3"/>
      <c r="AA4147" s="1"/>
      <c r="AB4147" s="10"/>
      <c r="AC4147" s="3"/>
      <c r="AD4147" s="3"/>
      <c r="AE4147" s="3"/>
      <c r="AF4147" s="10"/>
      <c r="AG4147" s="11"/>
      <c r="AH4147" s="10"/>
      <c r="AI4147" s="1"/>
      <c r="AJ4147" s="1"/>
      <c r="AK4147" s="1"/>
      <c r="AL4147" s="1"/>
      <c r="AM4147" s="1"/>
      <c r="AN4147" s="1"/>
      <c r="AO4147" s="1"/>
      <c r="AP4147" s="1"/>
      <c r="AQ4147" s="1"/>
      <c r="AR4147" s="1"/>
      <c r="AS4147" s="1"/>
      <c r="AT4147" s="1"/>
      <c r="AU4147" s="1"/>
      <c r="AV4147" s="1"/>
      <c r="AW4147" s="1"/>
      <c r="AX4147" s="1"/>
      <c r="AY4147" s="1"/>
      <c r="AZ4147" s="1"/>
      <c r="BA4147" s="1"/>
      <c r="BB4147" s="1"/>
      <c r="BC4147" s="1"/>
      <c r="BD4147" s="1"/>
      <c r="BE4147" s="1"/>
      <c r="BF4147" s="1"/>
      <c r="BG4147" s="1"/>
      <c r="BH4147" s="1"/>
      <c r="BI4147" s="1"/>
      <c r="BJ4147" s="1"/>
      <c r="BK4147" s="1"/>
      <c r="BL4147" s="1"/>
      <c r="BM4147" s="1"/>
      <c r="BN4147" s="1"/>
      <c r="BO4147" s="1"/>
      <c r="BP4147" s="1"/>
      <c r="BQ4147" s="1"/>
      <c r="BR4147" s="1"/>
      <c r="BS4147" s="1"/>
      <c r="BT4147" s="1"/>
      <c r="BU4147" s="1"/>
      <c r="BV4147" s="1"/>
      <c r="BW4147" s="1"/>
      <c r="BX4147" s="1"/>
      <c r="BY4147" s="1"/>
      <c r="BZ4147" s="1"/>
      <c r="CA4147" s="1"/>
      <c r="CB4147" s="1"/>
      <c r="CC4147" s="1"/>
      <c r="CD4147" s="1"/>
      <c r="CE4147" s="1"/>
      <c r="CF4147" s="1"/>
      <c r="CG4147" s="1"/>
      <c r="CH4147" s="1"/>
      <c r="CI4147" s="1"/>
      <c r="CJ4147" s="1"/>
      <c r="CK4147" s="1"/>
      <c r="CL4147" s="1"/>
      <c r="CM4147" s="1"/>
      <c r="CN4147" s="1"/>
      <c r="CO4147" s="1"/>
      <c r="CP4147" s="1"/>
      <c r="CQ4147" s="1"/>
      <c r="CR4147" s="1"/>
      <c r="CS4147" s="1"/>
      <c r="CT4147" s="1"/>
      <c r="CU4147" s="1"/>
      <c r="CV4147" s="1"/>
      <c r="CW4147" s="1"/>
      <c r="CX4147" s="1"/>
      <c r="CY4147" s="1"/>
      <c r="CZ4147" s="1"/>
      <c r="DA4147" s="1"/>
      <c r="DB4147" s="1"/>
      <c r="DC4147" s="1"/>
      <c r="DD4147" s="1"/>
      <c r="DE4147" s="1"/>
      <c r="DF4147" s="1"/>
      <c r="DG4147" s="1"/>
      <c r="DH4147" s="1"/>
      <c r="DI4147" s="1"/>
      <c r="DJ4147" s="1"/>
      <c r="DK4147" s="1"/>
      <c r="DL4147" s="1"/>
      <c r="DM4147" s="1"/>
      <c r="DN4147" s="1"/>
      <c r="DO4147" s="1"/>
      <c r="DP4147" s="1"/>
      <c r="DQ4147" s="1"/>
      <c r="DR4147" s="1"/>
      <c r="DS4147" s="1"/>
      <c r="DT4147" s="1"/>
      <c r="DU4147" s="1"/>
      <c r="DV4147" s="1"/>
      <c r="DW4147" s="1"/>
      <c r="DX4147" s="1"/>
      <c r="DY4147" s="1"/>
      <c r="DZ4147" s="1"/>
      <c r="EA4147" s="1"/>
      <c r="EB4147" s="1"/>
      <c r="EC4147" s="1"/>
      <c r="ED4147" s="1"/>
      <c r="EE4147" s="1"/>
      <c r="EF4147" s="1"/>
      <c r="EG4147" s="1"/>
      <c r="EH4147" s="1"/>
      <c r="EI4147" s="1"/>
      <c r="EJ4147" s="1"/>
      <c r="EK4147" s="1"/>
      <c r="EL4147" s="1"/>
      <c r="EM4147" s="1"/>
      <c r="EN4147" s="1"/>
      <c r="EO4147" s="1"/>
      <c r="EP4147" s="1"/>
      <c r="EQ4147" s="1"/>
      <c r="ER4147" s="1"/>
      <c r="ES4147" s="1"/>
      <c r="ET4147" s="1"/>
      <c r="EU4147" s="1"/>
      <c r="EV4147" s="1"/>
      <c r="EW4147" s="1"/>
      <c r="EX4147" s="1"/>
    </row>
    <row r="4148" spans="1:154" x14ac:dyDescent="0.15">
      <c r="A4148" s="35"/>
      <c r="B4148" s="15"/>
      <c r="C4148" s="7"/>
      <c r="D4148" s="13"/>
      <c r="E4148" s="14"/>
      <c r="F4148" s="14"/>
      <c r="G4148" s="14"/>
      <c r="H4148" s="14"/>
      <c r="I4148" s="13"/>
      <c r="J4148" s="5"/>
      <c r="K4148" s="2"/>
      <c r="L4148" s="17"/>
      <c r="M4148" s="12"/>
      <c r="N4148" s="12"/>
      <c r="O4148" s="17"/>
      <c r="P4148" s="14"/>
      <c r="Q4148" s="14"/>
      <c r="R4148" s="14"/>
      <c r="S4148" s="20"/>
      <c r="T4148" s="14"/>
      <c r="U4148" s="4"/>
      <c r="V4148" s="5"/>
      <c r="W4148" s="10"/>
      <c r="X4148" s="10"/>
      <c r="Y4148" s="27"/>
      <c r="Z4148" s="3"/>
      <c r="AA4148" s="1"/>
      <c r="AB4148" s="10"/>
      <c r="AC4148" s="3"/>
      <c r="AD4148" s="3"/>
      <c r="AE4148" s="3"/>
      <c r="AF4148" s="10"/>
      <c r="AG4148" s="11"/>
      <c r="AH4148" s="10"/>
      <c r="AI4148" s="1"/>
      <c r="AJ4148" s="1"/>
      <c r="AK4148" s="1"/>
      <c r="AL4148" s="1"/>
      <c r="AM4148" s="1"/>
      <c r="AN4148" s="1"/>
      <c r="AO4148" s="1"/>
      <c r="AP4148" s="1"/>
      <c r="AQ4148" s="1"/>
      <c r="AR4148" s="1"/>
      <c r="AS4148" s="1"/>
      <c r="AT4148" s="1"/>
      <c r="AU4148" s="1"/>
      <c r="AV4148" s="1"/>
      <c r="AW4148" s="1"/>
      <c r="AX4148" s="1"/>
      <c r="AY4148" s="1"/>
      <c r="AZ4148" s="1"/>
      <c r="BA4148" s="1"/>
      <c r="BB4148" s="1"/>
      <c r="BC4148" s="1"/>
      <c r="BD4148" s="1"/>
      <c r="BE4148" s="1"/>
      <c r="BF4148" s="1"/>
      <c r="BG4148" s="1"/>
      <c r="BH4148" s="1"/>
      <c r="BI4148" s="1"/>
      <c r="BJ4148" s="1"/>
      <c r="BK4148" s="1"/>
      <c r="BL4148" s="1"/>
      <c r="BM4148" s="1"/>
      <c r="BN4148" s="1"/>
      <c r="BO4148" s="1"/>
      <c r="BP4148" s="1"/>
      <c r="BQ4148" s="1"/>
      <c r="BR4148" s="1"/>
      <c r="BS4148" s="1"/>
      <c r="BT4148" s="1"/>
      <c r="BU4148" s="1"/>
      <c r="BV4148" s="1"/>
      <c r="BW4148" s="1"/>
      <c r="BX4148" s="1"/>
      <c r="BY4148" s="1"/>
      <c r="BZ4148" s="1"/>
      <c r="CA4148" s="1"/>
      <c r="CB4148" s="1"/>
      <c r="CC4148" s="1"/>
      <c r="CD4148" s="1"/>
      <c r="CE4148" s="1"/>
      <c r="CF4148" s="1"/>
      <c r="CG4148" s="1"/>
      <c r="CH4148" s="1"/>
      <c r="CI4148" s="1"/>
      <c r="CJ4148" s="1"/>
      <c r="CK4148" s="1"/>
      <c r="CL4148" s="1"/>
      <c r="CM4148" s="1"/>
      <c r="CN4148" s="1"/>
      <c r="CO4148" s="1"/>
      <c r="CP4148" s="1"/>
      <c r="CQ4148" s="1"/>
      <c r="CR4148" s="1"/>
      <c r="CS4148" s="1"/>
      <c r="CT4148" s="1"/>
      <c r="CU4148" s="1"/>
      <c r="CV4148" s="1"/>
      <c r="CW4148" s="1"/>
      <c r="CX4148" s="1"/>
      <c r="CY4148" s="1"/>
      <c r="CZ4148" s="1"/>
      <c r="DA4148" s="1"/>
      <c r="DB4148" s="1"/>
      <c r="DC4148" s="1"/>
      <c r="DD4148" s="1"/>
      <c r="DE4148" s="1"/>
      <c r="DF4148" s="1"/>
      <c r="DG4148" s="1"/>
      <c r="DH4148" s="1"/>
      <c r="DI4148" s="1"/>
      <c r="DJ4148" s="1"/>
      <c r="DK4148" s="1"/>
      <c r="DL4148" s="1"/>
      <c r="DM4148" s="1"/>
      <c r="DN4148" s="1"/>
      <c r="DO4148" s="1"/>
      <c r="DP4148" s="1"/>
      <c r="DQ4148" s="1"/>
      <c r="DR4148" s="1"/>
      <c r="DS4148" s="1"/>
      <c r="DT4148" s="1"/>
      <c r="DU4148" s="1"/>
      <c r="DV4148" s="1"/>
      <c r="DW4148" s="1"/>
      <c r="DX4148" s="1"/>
      <c r="DY4148" s="1"/>
      <c r="DZ4148" s="1"/>
      <c r="EA4148" s="1"/>
      <c r="EB4148" s="1"/>
      <c r="EC4148" s="1"/>
      <c r="ED4148" s="1"/>
      <c r="EE4148" s="1"/>
      <c r="EF4148" s="1"/>
      <c r="EG4148" s="1"/>
      <c r="EH4148" s="1"/>
      <c r="EI4148" s="1"/>
      <c r="EJ4148" s="1"/>
      <c r="EK4148" s="1"/>
      <c r="EL4148" s="1"/>
      <c r="EM4148" s="1"/>
      <c r="EN4148" s="1"/>
      <c r="EO4148" s="1"/>
      <c r="EP4148" s="1"/>
      <c r="EQ4148" s="1"/>
      <c r="ER4148" s="1"/>
      <c r="ES4148" s="1"/>
      <c r="ET4148" s="1"/>
      <c r="EU4148" s="1"/>
      <c r="EV4148" s="1"/>
      <c r="EW4148" s="1"/>
      <c r="EX4148" s="1"/>
    </row>
    <row r="4149" spans="1:154" x14ac:dyDescent="0.15">
      <c r="A4149" s="35"/>
      <c r="B4149" s="15"/>
      <c r="C4149" s="7"/>
      <c r="D4149" s="13"/>
      <c r="E4149" s="14"/>
      <c r="F4149" s="14"/>
      <c r="G4149" s="14"/>
      <c r="H4149" s="14"/>
      <c r="I4149" s="13"/>
      <c r="J4149" s="5"/>
      <c r="K4149" s="2"/>
      <c r="L4149" s="17"/>
      <c r="M4149" s="12"/>
      <c r="N4149" s="12"/>
      <c r="O4149" s="17"/>
      <c r="P4149" s="14"/>
      <c r="Q4149" s="14"/>
      <c r="R4149" s="14"/>
      <c r="S4149" s="20"/>
      <c r="T4149" s="14"/>
      <c r="U4149" s="4"/>
      <c r="V4149" s="5"/>
      <c r="W4149" s="10"/>
      <c r="X4149" s="10"/>
      <c r="Y4149" s="27"/>
      <c r="Z4149" s="3"/>
      <c r="AA4149" s="1"/>
      <c r="AB4149" s="10"/>
      <c r="AC4149" s="3"/>
      <c r="AD4149" s="3"/>
      <c r="AE4149" s="3"/>
      <c r="AF4149" s="10"/>
      <c r="AG4149" s="11"/>
      <c r="AH4149" s="10"/>
      <c r="AI4149" s="1"/>
      <c r="AJ4149" s="1"/>
      <c r="AK4149" s="1"/>
      <c r="AL4149" s="1"/>
      <c r="AM4149" s="1"/>
      <c r="AN4149" s="1"/>
      <c r="AO4149" s="1"/>
      <c r="AP4149" s="1"/>
      <c r="AQ4149" s="1"/>
      <c r="AR4149" s="1"/>
      <c r="AS4149" s="1"/>
      <c r="AT4149" s="1"/>
      <c r="AU4149" s="1"/>
      <c r="AV4149" s="1"/>
      <c r="AW4149" s="1"/>
      <c r="AX4149" s="1"/>
      <c r="AY4149" s="1"/>
      <c r="AZ4149" s="1"/>
      <c r="BA4149" s="1"/>
      <c r="BB4149" s="1"/>
      <c r="BC4149" s="1"/>
      <c r="BD4149" s="1"/>
      <c r="BE4149" s="1"/>
      <c r="BF4149" s="1"/>
      <c r="BG4149" s="1"/>
      <c r="BH4149" s="1"/>
      <c r="BI4149" s="1"/>
      <c r="BJ4149" s="1"/>
      <c r="BK4149" s="1"/>
      <c r="BL4149" s="1"/>
      <c r="BM4149" s="1"/>
      <c r="BN4149" s="1"/>
      <c r="BO4149" s="1"/>
      <c r="BP4149" s="1"/>
      <c r="BQ4149" s="1"/>
      <c r="BR4149" s="1"/>
      <c r="BS4149" s="1"/>
      <c r="BT4149" s="1"/>
      <c r="BU4149" s="1"/>
      <c r="BV4149" s="1"/>
      <c r="BW4149" s="1"/>
      <c r="BX4149" s="1"/>
      <c r="BY4149" s="1"/>
      <c r="BZ4149" s="1"/>
      <c r="CA4149" s="1"/>
      <c r="CB4149" s="1"/>
      <c r="CC4149" s="1"/>
      <c r="CD4149" s="1"/>
      <c r="CE4149" s="1"/>
      <c r="CF4149" s="1"/>
      <c r="CG4149" s="1"/>
      <c r="CH4149" s="1"/>
      <c r="CI4149" s="1"/>
      <c r="CJ4149" s="1"/>
      <c r="CK4149" s="1"/>
      <c r="CL4149" s="1"/>
      <c r="CM4149" s="1"/>
      <c r="CN4149" s="1"/>
      <c r="CO4149" s="1"/>
      <c r="CP4149" s="1"/>
      <c r="CQ4149" s="1"/>
      <c r="CR4149" s="1"/>
      <c r="CS4149" s="1"/>
      <c r="CT4149" s="1"/>
      <c r="CU4149" s="1"/>
      <c r="CV4149" s="1"/>
      <c r="CW4149" s="1"/>
      <c r="CX4149" s="1"/>
      <c r="CY4149" s="1"/>
      <c r="CZ4149" s="1"/>
      <c r="DA4149" s="1"/>
      <c r="DB4149" s="1"/>
      <c r="DC4149" s="1"/>
      <c r="DD4149" s="1"/>
      <c r="DE4149" s="1"/>
      <c r="DF4149" s="1"/>
      <c r="DG4149" s="1"/>
      <c r="DH4149" s="1"/>
      <c r="DI4149" s="1"/>
      <c r="DJ4149" s="1"/>
      <c r="DK4149" s="1"/>
      <c r="DL4149" s="1"/>
      <c r="DM4149" s="1"/>
      <c r="DN4149" s="1"/>
      <c r="DO4149" s="1"/>
      <c r="DP4149" s="1"/>
      <c r="DQ4149" s="1"/>
      <c r="DR4149" s="1"/>
      <c r="DS4149" s="1"/>
      <c r="DT4149" s="1"/>
      <c r="DU4149" s="1"/>
      <c r="DV4149" s="1"/>
      <c r="DW4149" s="1"/>
      <c r="DX4149" s="1"/>
      <c r="DY4149" s="1"/>
      <c r="DZ4149" s="1"/>
      <c r="EA4149" s="1"/>
      <c r="EB4149" s="1"/>
      <c r="EC4149" s="1"/>
      <c r="ED4149" s="1"/>
      <c r="EE4149" s="1"/>
      <c r="EF4149" s="1"/>
      <c r="EG4149" s="1"/>
      <c r="EH4149" s="1"/>
      <c r="EI4149" s="1"/>
      <c r="EJ4149" s="1"/>
      <c r="EK4149" s="1"/>
      <c r="EL4149" s="1"/>
      <c r="EM4149" s="1"/>
      <c r="EN4149" s="1"/>
      <c r="EO4149" s="1"/>
      <c r="EP4149" s="1"/>
      <c r="EQ4149" s="1"/>
      <c r="ER4149" s="1"/>
      <c r="ES4149" s="1"/>
      <c r="ET4149" s="1"/>
      <c r="EU4149" s="1"/>
      <c r="EV4149" s="1"/>
      <c r="EW4149" s="1"/>
      <c r="EX4149" s="1"/>
    </row>
    <row r="4150" spans="1:154" x14ac:dyDescent="0.15">
      <c r="A4150" s="35"/>
      <c r="B4150" s="15"/>
      <c r="C4150" s="7"/>
      <c r="D4150" s="13"/>
      <c r="E4150" s="14"/>
      <c r="F4150" s="14"/>
      <c r="G4150" s="14"/>
      <c r="H4150" s="14"/>
      <c r="I4150" s="13"/>
      <c r="J4150" s="5"/>
      <c r="K4150" s="2"/>
      <c r="L4150" s="17"/>
      <c r="M4150" s="12"/>
      <c r="N4150" s="12"/>
      <c r="O4150" s="17"/>
      <c r="P4150" s="14"/>
      <c r="Q4150" s="14"/>
      <c r="R4150" s="14"/>
      <c r="S4150" s="20"/>
      <c r="T4150" s="14"/>
      <c r="U4150" s="4"/>
      <c r="V4150" s="5"/>
      <c r="W4150" s="10"/>
      <c r="X4150" s="10"/>
      <c r="Y4150" s="27"/>
      <c r="Z4150" s="3"/>
      <c r="AA4150" s="1"/>
      <c r="AB4150" s="10"/>
      <c r="AC4150" s="3"/>
      <c r="AD4150" s="3"/>
      <c r="AE4150" s="3"/>
      <c r="AF4150" s="10"/>
      <c r="AG4150" s="11"/>
      <c r="AH4150" s="10"/>
      <c r="AI4150" s="1"/>
      <c r="AJ4150" s="1"/>
      <c r="AK4150" s="1"/>
      <c r="AL4150" s="1"/>
      <c r="AM4150" s="1"/>
      <c r="AN4150" s="1"/>
      <c r="AO4150" s="1"/>
      <c r="AP4150" s="1"/>
      <c r="AQ4150" s="1"/>
      <c r="AR4150" s="1"/>
      <c r="AS4150" s="1"/>
      <c r="AT4150" s="1"/>
      <c r="AU4150" s="1"/>
      <c r="AV4150" s="1"/>
      <c r="AW4150" s="1"/>
      <c r="AX4150" s="1"/>
      <c r="AY4150" s="1"/>
      <c r="AZ4150" s="1"/>
      <c r="BA4150" s="1"/>
      <c r="BB4150" s="1"/>
      <c r="BC4150" s="1"/>
      <c r="BD4150" s="1"/>
      <c r="BE4150" s="1"/>
      <c r="BF4150" s="1"/>
      <c r="BG4150" s="1"/>
      <c r="BH4150" s="1"/>
      <c r="BI4150" s="1"/>
      <c r="BJ4150" s="1"/>
      <c r="BK4150" s="1"/>
      <c r="BL4150" s="1"/>
      <c r="BM4150" s="1"/>
      <c r="BN4150" s="1"/>
      <c r="BO4150" s="1"/>
      <c r="BP4150" s="1"/>
      <c r="BQ4150" s="1"/>
      <c r="BR4150" s="1"/>
      <c r="BS4150" s="1"/>
      <c r="BT4150" s="1"/>
      <c r="BU4150" s="1"/>
      <c r="BV4150" s="1"/>
      <c r="BW4150" s="1"/>
      <c r="BX4150" s="1"/>
      <c r="BY4150" s="1"/>
      <c r="BZ4150" s="1"/>
      <c r="CA4150" s="1"/>
      <c r="CB4150" s="1"/>
      <c r="CC4150" s="1"/>
      <c r="CD4150" s="1"/>
      <c r="CE4150" s="1"/>
      <c r="CF4150" s="1"/>
      <c r="CG4150" s="1"/>
      <c r="CH4150" s="1"/>
      <c r="CI4150" s="1"/>
      <c r="CJ4150" s="1"/>
      <c r="CK4150" s="1"/>
      <c r="CL4150" s="1"/>
      <c r="CM4150" s="1"/>
      <c r="CN4150" s="1"/>
      <c r="CO4150" s="1"/>
      <c r="CP4150" s="1"/>
      <c r="CQ4150" s="1"/>
      <c r="CR4150" s="1"/>
      <c r="CS4150" s="1"/>
      <c r="CT4150" s="1"/>
      <c r="CU4150" s="1"/>
      <c r="CV4150" s="1"/>
      <c r="CW4150" s="1"/>
      <c r="CX4150" s="1"/>
      <c r="CY4150" s="1"/>
      <c r="CZ4150" s="1"/>
      <c r="DA4150" s="1"/>
      <c r="DB4150" s="1"/>
      <c r="DC4150" s="1"/>
      <c r="DD4150" s="1"/>
      <c r="DE4150" s="1"/>
      <c r="DF4150" s="1"/>
      <c r="DG4150" s="1"/>
      <c r="DH4150" s="1"/>
      <c r="DI4150" s="1"/>
      <c r="DJ4150" s="1"/>
      <c r="DK4150" s="1"/>
      <c r="DL4150" s="1"/>
      <c r="DM4150" s="1"/>
      <c r="DN4150" s="1"/>
      <c r="DO4150" s="1"/>
      <c r="DP4150" s="1"/>
      <c r="DQ4150" s="1"/>
      <c r="DR4150" s="1"/>
      <c r="DS4150" s="1"/>
      <c r="DT4150" s="1"/>
      <c r="DU4150" s="1"/>
      <c r="DV4150" s="1"/>
      <c r="DW4150" s="1"/>
      <c r="DX4150" s="1"/>
      <c r="DY4150" s="1"/>
      <c r="DZ4150" s="1"/>
      <c r="EA4150" s="1"/>
      <c r="EB4150" s="1"/>
      <c r="EC4150" s="1"/>
      <c r="ED4150" s="1"/>
      <c r="EE4150" s="1"/>
      <c r="EF4150" s="1"/>
      <c r="EG4150" s="1"/>
      <c r="EH4150" s="1"/>
      <c r="EI4150" s="1"/>
      <c r="EJ4150" s="1"/>
      <c r="EK4150" s="1"/>
      <c r="EL4150" s="1"/>
      <c r="EM4150" s="1"/>
      <c r="EN4150" s="1"/>
      <c r="EO4150" s="1"/>
      <c r="EP4150" s="1"/>
      <c r="EQ4150" s="1"/>
      <c r="ER4150" s="1"/>
      <c r="ES4150" s="1"/>
      <c r="ET4150" s="1"/>
      <c r="EU4150" s="1"/>
      <c r="EV4150" s="1"/>
      <c r="EW4150" s="1"/>
      <c r="EX4150" s="1"/>
    </row>
    <row r="4151" spans="1:154" x14ac:dyDescent="0.15">
      <c r="A4151" s="35"/>
      <c r="B4151" s="15"/>
      <c r="C4151" s="7"/>
      <c r="D4151" s="13"/>
      <c r="E4151" s="14"/>
      <c r="F4151" s="14"/>
      <c r="G4151" s="14"/>
      <c r="H4151" s="14"/>
      <c r="I4151" s="13"/>
      <c r="J4151" s="5"/>
      <c r="K4151" s="2"/>
      <c r="L4151" s="17"/>
      <c r="M4151" s="12"/>
      <c r="N4151" s="12"/>
      <c r="O4151" s="17"/>
      <c r="P4151" s="14"/>
      <c r="Q4151" s="14"/>
      <c r="R4151" s="14"/>
      <c r="S4151" s="20"/>
      <c r="T4151" s="14"/>
      <c r="U4151" s="4"/>
      <c r="V4151" s="5"/>
      <c r="W4151" s="10"/>
      <c r="X4151" s="10"/>
      <c r="Y4151" s="27"/>
      <c r="Z4151" s="3"/>
      <c r="AA4151" s="1"/>
      <c r="AB4151" s="10"/>
      <c r="AC4151" s="3"/>
      <c r="AD4151" s="3"/>
      <c r="AE4151" s="3"/>
      <c r="AF4151" s="10"/>
      <c r="AG4151" s="11"/>
      <c r="AH4151" s="10"/>
      <c r="AI4151" s="1"/>
      <c r="AJ4151" s="1"/>
      <c r="AK4151" s="1"/>
      <c r="AL4151" s="1"/>
      <c r="AM4151" s="1"/>
      <c r="AN4151" s="1"/>
      <c r="AO4151" s="1"/>
      <c r="AP4151" s="1"/>
      <c r="AQ4151" s="1"/>
      <c r="AR4151" s="1"/>
      <c r="AS4151" s="1"/>
      <c r="AT4151" s="1"/>
      <c r="AU4151" s="1"/>
      <c r="AV4151" s="1"/>
      <c r="AW4151" s="1"/>
      <c r="AX4151" s="1"/>
      <c r="AY4151" s="1"/>
      <c r="AZ4151" s="1"/>
      <c r="BA4151" s="1"/>
      <c r="BB4151" s="1"/>
      <c r="BC4151" s="1"/>
      <c r="BD4151" s="1"/>
      <c r="BE4151" s="1"/>
      <c r="BF4151" s="1"/>
      <c r="BG4151" s="1"/>
      <c r="BH4151" s="1"/>
      <c r="BI4151" s="1"/>
      <c r="BJ4151" s="1"/>
      <c r="BK4151" s="1"/>
      <c r="BL4151" s="1"/>
      <c r="BM4151" s="1"/>
      <c r="BN4151" s="1"/>
      <c r="BO4151" s="1"/>
      <c r="BP4151" s="1"/>
      <c r="BQ4151" s="1"/>
      <c r="BR4151" s="1"/>
      <c r="BS4151" s="1"/>
      <c r="BT4151" s="1"/>
      <c r="BU4151" s="1"/>
      <c r="BV4151" s="1"/>
      <c r="BW4151" s="1"/>
      <c r="BX4151" s="1"/>
      <c r="BY4151" s="1"/>
      <c r="BZ4151" s="1"/>
      <c r="CA4151" s="1"/>
      <c r="CB4151" s="1"/>
      <c r="CC4151" s="1"/>
      <c r="CD4151" s="1"/>
      <c r="CE4151" s="1"/>
      <c r="CF4151" s="1"/>
      <c r="CG4151" s="1"/>
      <c r="CH4151" s="1"/>
      <c r="CI4151" s="1"/>
      <c r="CJ4151" s="1"/>
      <c r="CK4151" s="1"/>
      <c r="CL4151" s="1"/>
      <c r="CM4151" s="1"/>
      <c r="CN4151" s="1"/>
      <c r="CO4151" s="1"/>
      <c r="CP4151" s="1"/>
      <c r="CQ4151" s="1"/>
      <c r="CR4151" s="1"/>
      <c r="CS4151" s="1"/>
      <c r="CT4151" s="1"/>
      <c r="CU4151" s="1"/>
      <c r="CV4151" s="1"/>
      <c r="CW4151" s="1"/>
      <c r="CX4151" s="1"/>
      <c r="CY4151" s="1"/>
      <c r="CZ4151" s="1"/>
      <c r="DA4151" s="1"/>
      <c r="DB4151" s="1"/>
      <c r="DC4151" s="1"/>
      <c r="DD4151" s="1"/>
      <c r="DE4151" s="1"/>
      <c r="DF4151" s="1"/>
      <c r="DG4151" s="1"/>
      <c r="DH4151" s="1"/>
      <c r="DI4151" s="1"/>
      <c r="DJ4151" s="1"/>
      <c r="DK4151" s="1"/>
      <c r="DL4151" s="1"/>
      <c r="DM4151" s="1"/>
      <c r="DN4151" s="1"/>
      <c r="DO4151" s="1"/>
      <c r="DP4151" s="1"/>
      <c r="DQ4151" s="1"/>
      <c r="DR4151" s="1"/>
      <c r="DS4151" s="1"/>
      <c r="DT4151" s="1"/>
      <c r="DU4151" s="1"/>
      <c r="DV4151" s="1"/>
      <c r="DW4151" s="1"/>
      <c r="DX4151" s="1"/>
      <c r="DY4151" s="1"/>
      <c r="DZ4151" s="1"/>
      <c r="EA4151" s="1"/>
      <c r="EB4151" s="1"/>
      <c r="EC4151" s="1"/>
      <c r="ED4151" s="1"/>
      <c r="EE4151" s="1"/>
      <c r="EF4151" s="1"/>
      <c r="EG4151" s="1"/>
      <c r="EH4151" s="1"/>
      <c r="EI4151" s="1"/>
      <c r="EJ4151" s="1"/>
      <c r="EK4151" s="1"/>
      <c r="EL4151" s="1"/>
      <c r="EM4151" s="1"/>
      <c r="EN4151" s="1"/>
      <c r="EO4151" s="1"/>
      <c r="EP4151" s="1"/>
      <c r="EQ4151" s="1"/>
      <c r="ER4151" s="1"/>
      <c r="ES4151" s="1"/>
      <c r="ET4151" s="1"/>
      <c r="EU4151" s="1"/>
      <c r="EV4151" s="1"/>
      <c r="EW4151" s="1"/>
      <c r="EX4151" s="1"/>
    </row>
    <row r="4152" spans="1:154" x14ac:dyDescent="0.15">
      <c r="A4152" s="35"/>
      <c r="B4152" s="15"/>
      <c r="C4152" s="7"/>
      <c r="D4152" s="13"/>
      <c r="E4152" s="14"/>
      <c r="F4152" s="14"/>
      <c r="G4152" s="14"/>
      <c r="H4152" s="14"/>
      <c r="I4152" s="13"/>
      <c r="J4152" s="5"/>
      <c r="K4152" s="2"/>
      <c r="L4152" s="17"/>
      <c r="M4152" s="12"/>
      <c r="N4152" s="12"/>
      <c r="O4152" s="17"/>
      <c r="P4152" s="14"/>
      <c r="Q4152" s="14"/>
      <c r="R4152" s="14"/>
      <c r="S4152" s="20"/>
      <c r="T4152" s="14"/>
      <c r="U4152" s="4"/>
      <c r="V4152" s="5"/>
      <c r="W4152" s="10"/>
      <c r="X4152" s="10"/>
      <c r="Y4152" s="27"/>
      <c r="Z4152" s="3"/>
      <c r="AA4152" s="1"/>
      <c r="AB4152" s="10"/>
      <c r="AC4152" s="3"/>
      <c r="AD4152" s="3"/>
      <c r="AE4152" s="3"/>
      <c r="AF4152" s="10"/>
      <c r="AG4152" s="11"/>
      <c r="AH4152" s="10"/>
      <c r="AI4152" s="1"/>
      <c r="AJ4152" s="1"/>
      <c r="AK4152" s="1"/>
      <c r="AL4152" s="1"/>
      <c r="AM4152" s="1"/>
      <c r="AN4152" s="1"/>
      <c r="AO4152" s="1"/>
      <c r="AP4152" s="1"/>
      <c r="AQ4152" s="1"/>
      <c r="AR4152" s="1"/>
      <c r="AS4152" s="1"/>
      <c r="AT4152" s="1"/>
      <c r="AU4152" s="1"/>
      <c r="AV4152" s="1"/>
      <c r="AW4152" s="1"/>
      <c r="AX4152" s="1"/>
      <c r="AY4152" s="1"/>
      <c r="AZ4152" s="1"/>
      <c r="BA4152" s="1"/>
      <c r="BB4152" s="1"/>
      <c r="BC4152" s="1"/>
      <c r="BD4152" s="1"/>
      <c r="BE4152" s="1"/>
      <c r="BF4152" s="1"/>
      <c r="BG4152" s="1"/>
      <c r="BH4152" s="1"/>
      <c r="BI4152" s="1"/>
      <c r="BJ4152" s="1"/>
      <c r="BK4152" s="1"/>
      <c r="BL4152" s="1"/>
      <c r="BM4152" s="1"/>
      <c r="BN4152" s="1"/>
      <c r="BO4152" s="1"/>
      <c r="BP4152" s="1"/>
      <c r="BQ4152" s="1"/>
      <c r="BR4152" s="1"/>
      <c r="BS4152" s="1"/>
      <c r="BT4152" s="1"/>
      <c r="BU4152" s="1"/>
      <c r="BV4152" s="1"/>
      <c r="BW4152" s="1"/>
      <c r="BX4152" s="1"/>
      <c r="BY4152" s="1"/>
      <c r="BZ4152" s="1"/>
      <c r="CA4152" s="1"/>
      <c r="CB4152" s="1"/>
      <c r="CC4152" s="1"/>
      <c r="CD4152" s="1"/>
      <c r="CE4152" s="1"/>
      <c r="CF4152" s="1"/>
      <c r="CG4152" s="1"/>
      <c r="CH4152" s="1"/>
      <c r="CI4152" s="1"/>
      <c r="CJ4152" s="1"/>
      <c r="CK4152" s="1"/>
      <c r="CL4152" s="1"/>
      <c r="CM4152" s="1"/>
      <c r="CN4152" s="1"/>
      <c r="CO4152" s="1"/>
      <c r="CP4152" s="1"/>
      <c r="CQ4152" s="1"/>
      <c r="CR4152" s="1"/>
      <c r="CS4152" s="1"/>
      <c r="CT4152" s="1"/>
      <c r="CU4152" s="1"/>
      <c r="CV4152" s="1"/>
      <c r="CW4152" s="1"/>
      <c r="CX4152" s="1"/>
      <c r="CY4152" s="1"/>
      <c r="CZ4152" s="1"/>
      <c r="DA4152" s="1"/>
      <c r="DB4152" s="1"/>
      <c r="DC4152" s="1"/>
      <c r="DD4152" s="1"/>
      <c r="DE4152" s="1"/>
      <c r="DF4152" s="1"/>
      <c r="DG4152" s="1"/>
      <c r="DH4152" s="1"/>
      <c r="DI4152" s="1"/>
      <c r="DJ4152" s="1"/>
      <c r="DK4152" s="1"/>
      <c r="DL4152" s="1"/>
      <c r="DM4152" s="1"/>
      <c r="DN4152" s="1"/>
      <c r="DO4152" s="1"/>
      <c r="DP4152" s="1"/>
      <c r="DQ4152" s="1"/>
      <c r="DR4152" s="1"/>
      <c r="DS4152" s="1"/>
      <c r="DT4152" s="1"/>
      <c r="DU4152" s="1"/>
      <c r="DV4152" s="1"/>
      <c r="DW4152" s="1"/>
      <c r="DX4152" s="1"/>
      <c r="DY4152" s="1"/>
      <c r="DZ4152" s="1"/>
      <c r="EA4152" s="1"/>
      <c r="EB4152" s="1"/>
      <c r="EC4152" s="1"/>
      <c r="ED4152" s="1"/>
      <c r="EE4152" s="1"/>
      <c r="EF4152" s="1"/>
      <c r="EG4152" s="1"/>
      <c r="EH4152" s="1"/>
      <c r="EI4152" s="1"/>
      <c r="EJ4152" s="1"/>
      <c r="EK4152" s="1"/>
      <c r="EL4152" s="1"/>
      <c r="EM4152" s="1"/>
      <c r="EN4152" s="1"/>
      <c r="EO4152" s="1"/>
      <c r="EP4152" s="1"/>
      <c r="EQ4152" s="1"/>
      <c r="ER4152" s="1"/>
      <c r="ES4152" s="1"/>
      <c r="ET4152" s="1"/>
      <c r="EU4152" s="1"/>
      <c r="EV4152" s="1"/>
      <c r="EW4152" s="1"/>
      <c r="EX4152" s="1"/>
    </row>
    <row r="4153" spans="1:154" x14ac:dyDescent="0.15">
      <c r="A4153" s="35"/>
      <c r="B4153" s="15"/>
      <c r="C4153" s="7"/>
      <c r="D4153" s="13"/>
      <c r="E4153" s="14"/>
      <c r="F4153" s="14"/>
      <c r="G4153" s="14"/>
      <c r="H4153" s="14"/>
      <c r="I4153" s="13"/>
      <c r="J4153" s="5"/>
      <c r="K4153" s="2"/>
      <c r="L4153" s="17"/>
      <c r="M4153" s="12"/>
      <c r="N4153" s="12"/>
      <c r="O4153" s="17"/>
      <c r="P4153" s="14"/>
      <c r="Q4153" s="14"/>
      <c r="R4153" s="14"/>
      <c r="S4153" s="20"/>
      <c r="T4153" s="14"/>
      <c r="U4153" s="4"/>
      <c r="V4153" s="5"/>
      <c r="W4153" s="10"/>
      <c r="X4153" s="10"/>
      <c r="Y4153" s="27"/>
      <c r="Z4153" s="3"/>
      <c r="AA4153" s="1"/>
      <c r="AB4153" s="10"/>
      <c r="AC4153" s="3"/>
      <c r="AD4153" s="3"/>
      <c r="AE4153" s="3"/>
      <c r="AF4153" s="10"/>
      <c r="AG4153" s="11"/>
      <c r="AH4153" s="10"/>
      <c r="AI4153" s="1"/>
      <c r="AJ4153" s="1"/>
      <c r="AK4153" s="1"/>
      <c r="AL4153" s="1"/>
      <c r="AM4153" s="1"/>
      <c r="AN4153" s="1"/>
      <c r="AO4153" s="1"/>
      <c r="AP4153" s="1"/>
      <c r="AQ4153" s="1"/>
      <c r="AR4153" s="1"/>
      <c r="AS4153" s="1"/>
      <c r="AT4153" s="1"/>
      <c r="AU4153" s="1"/>
      <c r="AV4153" s="1"/>
      <c r="AW4153" s="1"/>
      <c r="AX4153" s="1"/>
      <c r="AY4153" s="1"/>
      <c r="AZ4153" s="1"/>
      <c r="BA4153" s="1"/>
      <c r="BB4153" s="1"/>
      <c r="BC4153" s="1"/>
      <c r="BD4153" s="1"/>
      <c r="BE4153" s="1"/>
      <c r="BF4153" s="1"/>
      <c r="BG4153" s="1"/>
      <c r="BH4153" s="1"/>
      <c r="BI4153" s="1"/>
      <c r="BJ4153" s="1"/>
      <c r="BK4153" s="1"/>
      <c r="BL4153" s="1"/>
      <c r="BM4153" s="1"/>
      <c r="BN4153" s="1"/>
      <c r="BO4153" s="1"/>
      <c r="BP4153" s="1"/>
      <c r="BQ4153" s="1"/>
      <c r="BR4153" s="1"/>
      <c r="BS4153" s="1"/>
      <c r="BT4153" s="1"/>
      <c r="BU4153" s="1"/>
      <c r="BV4153" s="1"/>
      <c r="BW4153" s="1"/>
      <c r="BX4153" s="1"/>
      <c r="BY4153" s="1"/>
      <c r="BZ4153" s="1"/>
      <c r="CA4153" s="1"/>
      <c r="CB4153" s="1"/>
      <c r="CC4153" s="1"/>
      <c r="CD4153" s="1"/>
      <c r="CE4153" s="1"/>
      <c r="CF4153" s="1"/>
      <c r="CG4153" s="1"/>
      <c r="CH4153" s="1"/>
      <c r="CI4153" s="1"/>
      <c r="CJ4153" s="1"/>
      <c r="CK4153" s="1"/>
      <c r="CL4153" s="1"/>
      <c r="CM4153" s="1"/>
      <c r="CN4153" s="1"/>
      <c r="CO4153" s="1"/>
      <c r="CP4153" s="1"/>
      <c r="CQ4153" s="1"/>
      <c r="CR4153" s="1"/>
      <c r="CS4153" s="1"/>
      <c r="CT4153" s="1"/>
      <c r="CU4153" s="1"/>
      <c r="CV4153" s="1"/>
      <c r="CW4153" s="1"/>
      <c r="CX4153" s="1"/>
      <c r="CY4153" s="1"/>
      <c r="CZ4153" s="1"/>
      <c r="DA4153" s="1"/>
      <c r="DB4153" s="1"/>
      <c r="DC4153" s="1"/>
      <c r="DD4153" s="1"/>
      <c r="DE4153" s="1"/>
      <c r="DF4153" s="1"/>
      <c r="DG4153" s="1"/>
      <c r="DH4153" s="1"/>
      <c r="DI4153" s="1"/>
      <c r="DJ4153" s="1"/>
      <c r="DK4153" s="1"/>
      <c r="DL4153" s="1"/>
      <c r="DM4153" s="1"/>
      <c r="DN4153" s="1"/>
      <c r="DO4153" s="1"/>
      <c r="DP4153" s="1"/>
      <c r="DQ4153" s="1"/>
      <c r="DR4153" s="1"/>
      <c r="DS4153" s="1"/>
      <c r="DT4153" s="1"/>
      <c r="DU4153" s="1"/>
      <c r="DV4153" s="1"/>
      <c r="DW4153" s="1"/>
      <c r="DX4153" s="1"/>
      <c r="DY4153" s="1"/>
      <c r="DZ4153" s="1"/>
      <c r="EA4153" s="1"/>
      <c r="EB4153" s="1"/>
      <c r="EC4153" s="1"/>
      <c r="ED4153" s="1"/>
      <c r="EE4153" s="1"/>
      <c r="EF4153" s="1"/>
      <c r="EG4153" s="1"/>
      <c r="EH4153" s="1"/>
      <c r="EI4153" s="1"/>
      <c r="EJ4153" s="1"/>
      <c r="EK4153" s="1"/>
      <c r="EL4153" s="1"/>
      <c r="EM4153" s="1"/>
      <c r="EN4153" s="1"/>
      <c r="EO4153" s="1"/>
      <c r="EP4153" s="1"/>
      <c r="EQ4153" s="1"/>
      <c r="ER4153" s="1"/>
      <c r="ES4153" s="1"/>
      <c r="ET4153" s="1"/>
      <c r="EU4153" s="1"/>
      <c r="EV4153" s="1"/>
      <c r="EW4153" s="1"/>
      <c r="EX4153" s="1"/>
    </row>
    <row r="4154" spans="1:154" x14ac:dyDescent="0.15">
      <c r="A4154" s="35"/>
      <c r="B4154" s="15"/>
      <c r="C4154" s="7"/>
      <c r="D4154" s="13"/>
      <c r="E4154" s="14"/>
      <c r="F4154" s="14"/>
      <c r="G4154" s="14"/>
      <c r="H4154" s="14"/>
      <c r="I4154" s="13"/>
      <c r="J4154" s="5"/>
      <c r="K4154" s="2"/>
      <c r="L4154" s="17"/>
      <c r="M4154" s="12"/>
      <c r="N4154" s="12"/>
      <c r="O4154" s="17"/>
      <c r="P4154" s="14"/>
      <c r="Q4154" s="14"/>
      <c r="R4154" s="14"/>
      <c r="S4154" s="20"/>
      <c r="T4154" s="14"/>
      <c r="U4154" s="4"/>
      <c r="V4154" s="5"/>
      <c r="W4154" s="10"/>
      <c r="X4154" s="10"/>
      <c r="Y4154" s="27"/>
      <c r="Z4154" s="3"/>
      <c r="AA4154" s="1"/>
      <c r="AB4154" s="10"/>
      <c r="AC4154" s="3"/>
      <c r="AD4154" s="3"/>
      <c r="AE4154" s="3"/>
      <c r="AF4154" s="10"/>
      <c r="AG4154" s="11"/>
      <c r="AH4154" s="10"/>
      <c r="AI4154" s="1"/>
      <c r="AJ4154" s="1"/>
      <c r="AK4154" s="1"/>
      <c r="AL4154" s="1"/>
      <c r="AM4154" s="1"/>
      <c r="AN4154" s="1"/>
      <c r="AO4154" s="1"/>
      <c r="AP4154" s="1"/>
      <c r="AQ4154" s="1"/>
      <c r="AR4154" s="1"/>
      <c r="AS4154" s="1"/>
      <c r="AT4154" s="1"/>
      <c r="AU4154" s="1"/>
      <c r="AV4154" s="1"/>
      <c r="AW4154" s="1"/>
      <c r="AX4154" s="1"/>
      <c r="AY4154" s="1"/>
      <c r="AZ4154" s="1"/>
      <c r="BA4154" s="1"/>
      <c r="BB4154" s="1"/>
      <c r="BC4154" s="1"/>
      <c r="BD4154" s="1"/>
      <c r="BE4154" s="1"/>
      <c r="BF4154" s="1"/>
      <c r="BG4154" s="1"/>
      <c r="BH4154" s="1"/>
      <c r="BI4154" s="1"/>
      <c r="BJ4154" s="1"/>
      <c r="BK4154" s="1"/>
      <c r="BL4154" s="1"/>
      <c r="BM4154" s="1"/>
      <c r="BN4154" s="1"/>
      <c r="BO4154" s="1"/>
      <c r="BP4154" s="1"/>
      <c r="BQ4154" s="1"/>
      <c r="BR4154" s="1"/>
      <c r="BS4154" s="1"/>
      <c r="BT4154" s="1"/>
      <c r="BU4154" s="1"/>
      <c r="BV4154" s="1"/>
      <c r="BW4154" s="1"/>
      <c r="BX4154" s="1"/>
      <c r="BY4154" s="1"/>
      <c r="BZ4154" s="1"/>
      <c r="CA4154" s="1"/>
      <c r="CB4154" s="1"/>
      <c r="CC4154" s="1"/>
      <c r="CD4154" s="1"/>
      <c r="CE4154" s="1"/>
      <c r="CF4154" s="1"/>
      <c r="CG4154" s="1"/>
      <c r="CH4154" s="1"/>
      <c r="CI4154" s="1"/>
      <c r="CJ4154" s="1"/>
      <c r="CK4154" s="1"/>
      <c r="CL4154" s="1"/>
      <c r="CM4154" s="1"/>
      <c r="CN4154" s="1"/>
      <c r="CO4154" s="1"/>
      <c r="CP4154" s="1"/>
      <c r="CQ4154" s="1"/>
      <c r="CR4154" s="1"/>
      <c r="CS4154" s="1"/>
      <c r="CT4154" s="1"/>
      <c r="CU4154" s="1"/>
      <c r="CV4154" s="1"/>
      <c r="CW4154" s="1"/>
      <c r="CX4154" s="1"/>
      <c r="CY4154" s="1"/>
      <c r="CZ4154" s="1"/>
      <c r="DA4154" s="1"/>
      <c r="DB4154" s="1"/>
      <c r="DC4154" s="1"/>
      <c r="DD4154" s="1"/>
      <c r="DE4154" s="1"/>
      <c r="DF4154" s="1"/>
      <c r="DG4154" s="1"/>
      <c r="DH4154" s="1"/>
      <c r="DI4154" s="1"/>
      <c r="DJ4154" s="1"/>
      <c r="DK4154" s="1"/>
      <c r="DL4154" s="1"/>
      <c r="DM4154" s="1"/>
      <c r="DN4154" s="1"/>
      <c r="DO4154" s="1"/>
      <c r="DP4154" s="1"/>
      <c r="DQ4154" s="1"/>
      <c r="DR4154" s="1"/>
      <c r="DS4154" s="1"/>
      <c r="DT4154" s="1"/>
      <c r="DU4154" s="1"/>
      <c r="DV4154" s="1"/>
      <c r="DW4154" s="1"/>
      <c r="DX4154" s="1"/>
      <c r="DY4154" s="1"/>
      <c r="DZ4154" s="1"/>
      <c r="EA4154" s="1"/>
      <c r="EB4154" s="1"/>
      <c r="EC4154" s="1"/>
      <c r="ED4154" s="1"/>
      <c r="EE4154" s="1"/>
      <c r="EF4154" s="1"/>
      <c r="EG4154" s="1"/>
      <c r="EH4154" s="1"/>
      <c r="EI4154" s="1"/>
      <c r="EJ4154" s="1"/>
      <c r="EK4154" s="1"/>
      <c r="EL4154" s="1"/>
      <c r="EM4154" s="1"/>
      <c r="EN4154" s="1"/>
      <c r="EO4154" s="1"/>
      <c r="EP4154" s="1"/>
      <c r="EQ4154" s="1"/>
      <c r="ER4154" s="1"/>
      <c r="ES4154" s="1"/>
      <c r="ET4154" s="1"/>
      <c r="EU4154" s="1"/>
      <c r="EV4154" s="1"/>
      <c r="EW4154" s="1"/>
      <c r="EX4154" s="1"/>
    </row>
    <row r="4155" spans="1:154" x14ac:dyDescent="0.15">
      <c r="A4155" s="35"/>
      <c r="B4155" s="15"/>
      <c r="C4155" s="7"/>
      <c r="D4155" s="13"/>
      <c r="E4155" s="14"/>
      <c r="F4155" s="14"/>
      <c r="G4155" s="14"/>
      <c r="H4155" s="14"/>
      <c r="I4155" s="13"/>
      <c r="J4155" s="5"/>
      <c r="K4155" s="2"/>
      <c r="L4155" s="17"/>
      <c r="M4155" s="12"/>
      <c r="N4155" s="12"/>
      <c r="O4155" s="17"/>
      <c r="P4155" s="14"/>
      <c r="Q4155" s="14"/>
      <c r="R4155" s="14"/>
      <c r="S4155" s="20"/>
      <c r="T4155" s="14"/>
      <c r="U4155" s="4"/>
      <c r="V4155" s="5"/>
      <c r="W4155" s="10"/>
      <c r="X4155" s="10"/>
      <c r="Y4155" s="27"/>
      <c r="Z4155" s="3"/>
      <c r="AA4155" s="1"/>
      <c r="AB4155" s="10"/>
      <c r="AC4155" s="3"/>
      <c r="AD4155" s="3"/>
      <c r="AE4155" s="3"/>
      <c r="AF4155" s="10"/>
      <c r="AG4155" s="11"/>
      <c r="AH4155" s="10"/>
      <c r="AI4155" s="1"/>
      <c r="AJ4155" s="1"/>
      <c r="AK4155" s="1"/>
      <c r="AL4155" s="1"/>
      <c r="AM4155" s="1"/>
      <c r="AN4155" s="1"/>
      <c r="AO4155" s="1"/>
      <c r="AP4155" s="1"/>
      <c r="AQ4155" s="1"/>
      <c r="AR4155" s="1"/>
      <c r="AS4155" s="1"/>
      <c r="AT4155" s="1"/>
      <c r="AU4155" s="1"/>
      <c r="AV4155" s="1"/>
      <c r="AW4155" s="1"/>
      <c r="AX4155" s="1"/>
      <c r="AY4155" s="1"/>
      <c r="AZ4155" s="1"/>
      <c r="BA4155" s="1"/>
      <c r="BB4155" s="1"/>
      <c r="BC4155" s="1"/>
      <c r="BD4155" s="1"/>
      <c r="BE4155" s="1"/>
      <c r="BF4155" s="1"/>
      <c r="BG4155" s="1"/>
      <c r="BH4155" s="1"/>
      <c r="BI4155" s="1"/>
      <c r="BJ4155" s="1"/>
      <c r="BK4155" s="1"/>
      <c r="BL4155" s="1"/>
      <c r="BM4155" s="1"/>
      <c r="BN4155" s="1"/>
      <c r="BO4155" s="1"/>
      <c r="BP4155" s="1"/>
      <c r="BQ4155" s="1"/>
      <c r="BR4155" s="1"/>
      <c r="BS4155" s="1"/>
      <c r="BT4155" s="1"/>
      <c r="BU4155" s="1"/>
      <c r="BV4155" s="1"/>
      <c r="BW4155" s="1"/>
      <c r="BX4155" s="1"/>
      <c r="BY4155" s="1"/>
      <c r="BZ4155" s="1"/>
      <c r="CA4155" s="1"/>
      <c r="CB4155" s="1"/>
      <c r="CC4155" s="1"/>
      <c r="CD4155" s="1"/>
      <c r="CE4155" s="1"/>
      <c r="CF4155" s="1"/>
      <c r="CG4155" s="1"/>
      <c r="CH4155" s="1"/>
      <c r="CI4155" s="1"/>
      <c r="CJ4155" s="1"/>
      <c r="CK4155" s="1"/>
      <c r="CL4155" s="1"/>
      <c r="CM4155" s="1"/>
      <c r="CN4155" s="1"/>
      <c r="CO4155" s="1"/>
      <c r="CP4155" s="1"/>
      <c r="CQ4155" s="1"/>
      <c r="CR4155" s="1"/>
      <c r="CS4155" s="1"/>
      <c r="CT4155" s="1"/>
      <c r="CU4155" s="1"/>
      <c r="CV4155" s="1"/>
      <c r="CW4155" s="1"/>
      <c r="CX4155" s="1"/>
      <c r="CY4155" s="1"/>
      <c r="CZ4155" s="1"/>
      <c r="DA4155" s="1"/>
      <c r="DB4155" s="1"/>
      <c r="DC4155" s="1"/>
      <c r="DD4155" s="1"/>
      <c r="DE4155" s="1"/>
      <c r="DF4155" s="1"/>
      <c r="DG4155" s="1"/>
      <c r="DH4155" s="1"/>
      <c r="DI4155" s="1"/>
      <c r="DJ4155" s="1"/>
      <c r="DK4155" s="1"/>
      <c r="DL4155" s="1"/>
      <c r="DM4155" s="1"/>
      <c r="DN4155" s="1"/>
      <c r="DO4155" s="1"/>
      <c r="DP4155" s="1"/>
      <c r="DQ4155" s="1"/>
      <c r="DR4155" s="1"/>
      <c r="DS4155" s="1"/>
      <c r="DT4155" s="1"/>
      <c r="DU4155" s="1"/>
      <c r="DV4155" s="1"/>
      <c r="DW4155" s="1"/>
      <c r="DX4155" s="1"/>
      <c r="DY4155" s="1"/>
      <c r="DZ4155" s="1"/>
      <c r="EA4155" s="1"/>
      <c r="EB4155" s="1"/>
      <c r="EC4155" s="1"/>
      <c r="ED4155" s="1"/>
      <c r="EE4155" s="1"/>
      <c r="EF4155" s="1"/>
      <c r="EG4155" s="1"/>
      <c r="EH4155" s="1"/>
      <c r="EI4155" s="1"/>
      <c r="EJ4155" s="1"/>
      <c r="EK4155" s="1"/>
      <c r="EL4155" s="1"/>
      <c r="EM4155" s="1"/>
      <c r="EN4155" s="1"/>
      <c r="EO4155" s="1"/>
      <c r="EP4155" s="1"/>
      <c r="EQ4155" s="1"/>
      <c r="ER4155" s="1"/>
      <c r="ES4155" s="1"/>
      <c r="ET4155" s="1"/>
      <c r="EU4155" s="1"/>
      <c r="EV4155" s="1"/>
      <c r="EW4155" s="1"/>
      <c r="EX4155" s="1"/>
    </row>
    <row r="4156" spans="1:154" x14ac:dyDescent="0.15">
      <c r="A4156" s="35"/>
      <c r="B4156" s="15"/>
      <c r="C4156" s="7"/>
      <c r="D4156" s="13"/>
      <c r="E4156" s="14"/>
      <c r="F4156" s="14"/>
      <c r="G4156" s="14"/>
      <c r="H4156" s="14"/>
      <c r="I4156" s="13"/>
      <c r="J4156" s="5"/>
      <c r="K4156" s="2"/>
      <c r="L4156" s="17"/>
      <c r="M4156" s="12"/>
      <c r="N4156" s="12"/>
      <c r="O4156" s="17"/>
      <c r="P4156" s="14"/>
      <c r="Q4156" s="14"/>
      <c r="R4156" s="14"/>
      <c r="S4156" s="20"/>
      <c r="T4156" s="14"/>
      <c r="U4156" s="4"/>
      <c r="V4156" s="5"/>
      <c r="W4156" s="10"/>
      <c r="X4156" s="10"/>
      <c r="Y4156" s="27"/>
      <c r="Z4156" s="3"/>
      <c r="AA4156" s="1"/>
      <c r="AB4156" s="10"/>
      <c r="AC4156" s="3"/>
      <c r="AD4156" s="3"/>
      <c r="AE4156" s="3"/>
      <c r="AF4156" s="10"/>
      <c r="AG4156" s="11"/>
      <c r="AH4156" s="10"/>
      <c r="AI4156" s="1"/>
      <c r="AJ4156" s="1"/>
      <c r="AK4156" s="1"/>
      <c r="AL4156" s="1"/>
      <c r="AM4156" s="1"/>
      <c r="AN4156" s="1"/>
      <c r="AO4156" s="1"/>
      <c r="AP4156" s="1"/>
      <c r="AQ4156" s="1"/>
      <c r="AR4156" s="1"/>
      <c r="AS4156" s="1"/>
      <c r="AT4156" s="1"/>
      <c r="AU4156" s="1"/>
      <c r="AV4156" s="1"/>
      <c r="AW4156" s="1"/>
      <c r="AX4156" s="1"/>
      <c r="AY4156" s="1"/>
      <c r="AZ4156" s="1"/>
      <c r="BA4156" s="1"/>
      <c r="BB4156" s="1"/>
      <c r="BC4156" s="1"/>
      <c r="BD4156" s="1"/>
      <c r="BE4156" s="1"/>
      <c r="BF4156" s="1"/>
      <c r="BG4156" s="1"/>
      <c r="BH4156" s="1"/>
      <c r="BI4156" s="1"/>
      <c r="BJ4156" s="1"/>
      <c r="BK4156" s="1"/>
      <c r="BL4156" s="1"/>
      <c r="BM4156" s="1"/>
      <c r="BN4156" s="1"/>
      <c r="BO4156" s="1"/>
      <c r="BP4156" s="1"/>
      <c r="BQ4156" s="1"/>
      <c r="BR4156" s="1"/>
      <c r="BS4156" s="1"/>
      <c r="BT4156" s="1"/>
      <c r="BU4156" s="1"/>
      <c r="BV4156" s="1"/>
      <c r="BW4156" s="1"/>
      <c r="BX4156" s="1"/>
      <c r="BY4156" s="1"/>
      <c r="BZ4156" s="1"/>
      <c r="CA4156" s="1"/>
      <c r="CB4156" s="1"/>
      <c r="CC4156" s="1"/>
      <c r="CD4156" s="1"/>
      <c r="CE4156" s="1"/>
      <c r="CF4156" s="1"/>
      <c r="CG4156" s="1"/>
      <c r="CH4156" s="1"/>
      <c r="CI4156" s="1"/>
      <c r="CJ4156" s="1"/>
      <c r="CK4156" s="1"/>
      <c r="CL4156" s="1"/>
      <c r="CM4156" s="1"/>
      <c r="CN4156" s="1"/>
      <c r="CO4156" s="1"/>
      <c r="CP4156" s="1"/>
      <c r="CQ4156" s="1"/>
      <c r="CR4156" s="1"/>
      <c r="CS4156" s="1"/>
      <c r="CT4156" s="1"/>
      <c r="CU4156" s="1"/>
      <c r="CV4156" s="1"/>
      <c r="CW4156" s="1"/>
      <c r="CX4156" s="1"/>
      <c r="CY4156" s="1"/>
      <c r="CZ4156" s="1"/>
      <c r="DA4156" s="1"/>
      <c r="DB4156" s="1"/>
      <c r="DC4156" s="1"/>
      <c r="DD4156" s="1"/>
      <c r="DE4156" s="1"/>
      <c r="DF4156" s="1"/>
      <c r="DG4156" s="1"/>
      <c r="DH4156" s="1"/>
      <c r="DI4156" s="1"/>
      <c r="DJ4156" s="1"/>
      <c r="DK4156" s="1"/>
      <c r="DL4156" s="1"/>
      <c r="DM4156" s="1"/>
      <c r="DN4156" s="1"/>
      <c r="DO4156" s="1"/>
      <c r="DP4156" s="1"/>
      <c r="DQ4156" s="1"/>
      <c r="DR4156" s="1"/>
      <c r="DS4156" s="1"/>
      <c r="DT4156" s="1"/>
      <c r="DU4156" s="1"/>
      <c r="DV4156" s="1"/>
      <c r="DW4156" s="1"/>
      <c r="DX4156" s="1"/>
      <c r="DY4156" s="1"/>
      <c r="DZ4156" s="1"/>
      <c r="EA4156" s="1"/>
      <c r="EB4156" s="1"/>
      <c r="EC4156" s="1"/>
      <c r="ED4156" s="1"/>
      <c r="EE4156" s="1"/>
      <c r="EF4156" s="1"/>
      <c r="EG4156" s="1"/>
      <c r="EH4156" s="1"/>
      <c r="EI4156" s="1"/>
      <c r="EJ4156" s="1"/>
      <c r="EK4156" s="1"/>
      <c r="EL4156" s="1"/>
      <c r="EM4156" s="1"/>
      <c r="EN4156" s="1"/>
      <c r="EO4156" s="1"/>
      <c r="EP4156" s="1"/>
      <c r="EQ4156" s="1"/>
      <c r="ER4156" s="1"/>
      <c r="ES4156" s="1"/>
      <c r="ET4156" s="1"/>
      <c r="EU4156" s="1"/>
      <c r="EV4156" s="1"/>
      <c r="EW4156" s="1"/>
      <c r="EX4156" s="1"/>
    </row>
    <row r="4157" spans="1:154" x14ac:dyDescent="0.15">
      <c r="A4157" s="35"/>
      <c r="B4157" s="15"/>
      <c r="C4157" s="7"/>
      <c r="D4157" s="13"/>
      <c r="E4157" s="14"/>
      <c r="F4157" s="14"/>
      <c r="G4157" s="14"/>
      <c r="H4157" s="14"/>
      <c r="I4157" s="13"/>
      <c r="J4157" s="5"/>
      <c r="K4157" s="2"/>
      <c r="L4157" s="17"/>
      <c r="M4157" s="12"/>
      <c r="N4157" s="12"/>
      <c r="O4157" s="17"/>
      <c r="P4157" s="14"/>
      <c r="Q4157" s="14"/>
      <c r="R4157" s="14"/>
      <c r="S4157" s="20"/>
      <c r="T4157" s="14"/>
      <c r="U4157" s="4"/>
      <c r="V4157" s="5"/>
      <c r="W4157" s="10"/>
      <c r="X4157" s="10"/>
      <c r="Y4157" s="27"/>
      <c r="Z4157" s="3"/>
      <c r="AA4157" s="1"/>
      <c r="AB4157" s="10"/>
      <c r="AC4157" s="3"/>
      <c r="AD4157" s="3"/>
      <c r="AE4157" s="3"/>
      <c r="AF4157" s="10"/>
      <c r="AG4157" s="11"/>
      <c r="AH4157" s="10"/>
      <c r="AI4157" s="1"/>
      <c r="AJ4157" s="1"/>
      <c r="AK4157" s="1"/>
      <c r="AL4157" s="1"/>
      <c r="AM4157" s="1"/>
      <c r="AN4157" s="1"/>
      <c r="AO4157" s="1"/>
      <c r="AP4157" s="1"/>
      <c r="AQ4157" s="1"/>
      <c r="AR4157" s="1"/>
      <c r="AS4157" s="1"/>
      <c r="AT4157" s="1"/>
      <c r="AU4157" s="1"/>
      <c r="AV4157" s="1"/>
      <c r="AW4157" s="1"/>
      <c r="AX4157" s="1"/>
      <c r="AY4157" s="1"/>
      <c r="AZ4157" s="1"/>
      <c r="BA4157" s="1"/>
      <c r="BB4157" s="1"/>
      <c r="BC4157" s="1"/>
      <c r="BD4157" s="1"/>
      <c r="BE4157" s="1"/>
      <c r="BF4157" s="1"/>
      <c r="BG4157" s="1"/>
      <c r="BH4157" s="1"/>
      <c r="BI4157" s="1"/>
      <c r="BJ4157" s="1"/>
      <c r="BK4157" s="1"/>
      <c r="BL4157" s="1"/>
      <c r="BM4157" s="1"/>
      <c r="BN4157" s="1"/>
      <c r="BO4157" s="1"/>
      <c r="BP4157" s="1"/>
      <c r="BQ4157" s="1"/>
      <c r="BR4157" s="1"/>
      <c r="BS4157" s="1"/>
      <c r="BT4157" s="1"/>
      <c r="BU4157" s="1"/>
      <c r="BV4157" s="1"/>
      <c r="BW4157" s="1"/>
      <c r="BX4157" s="1"/>
      <c r="BY4157" s="1"/>
      <c r="BZ4157" s="1"/>
      <c r="CA4157" s="1"/>
      <c r="CB4157" s="1"/>
      <c r="CC4157" s="1"/>
      <c r="CD4157" s="1"/>
      <c r="CE4157" s="1"/>
      <c r="CF4157" s="1"/>
      <c r="CG4157" s="1"/>
      <c r="CH4157" s="1"/>
      <c r="CI4157" s="1"/>
      <c r="CJ4157" s="1"/>
      <c r="CK4157" s="1"/>
      <c r="CL4157" s="1"/>
      <c r="CM4157" s="1"/>
      <c r="CN4157" s="1"/>
      <c r="CO4157" s="1"/>
      <c r="CP4157" s="1"/>
      <c r="CQ4157" s="1"/>
      <c r="CR4157" s="1"/>
      <c r="CS4157" s="1"/>
      <c r="CT4157" s="1"/>
      <c r="CU4157" s="1"/>
      <c r="CV4157" s="1"/>
      <c r="CW4157" s="1"/>
      <c r="CX4157" s="1"/>
      <c r="CY4157" s="1"/>
      <c r="CZ4157" s="1"/>
      <c r="DA4157" s="1"/>
      <c r="DB4157" s="1"/>
      <c r="DC4157" s="1"/>
      <c r="DD4157" s="1"/>
      <c r="DE4157" s="1"/>
      <c r="DF4157" s="1"/>
      <c r="DG4157" s="1"/>
      <c r="DH4157" s="1"/>
      <c r="DI4157" s="1"/>
      <c r="DJ4157" s="1"/>
      <c r="DK4157" s="1"/>
      <c r="DL4157" s="1"/>
      <c r="DM4157" s="1"/>
      <c r="DN4157" s="1"/>
      <c r="DO4157" s="1"/>
      <c r="DP4157" s="1"/>
      <c r="DQ4157" s="1"/>
      <c r="DR4157" s="1"/>
      <c r="DS4157" s="1"/>
      <c r="DT4157" s="1"/>
      <c r="DU4157" s="1"/>
      <c r="DV4157" s="1"/>
      <c r="DW4157" s="1"/>
      <c r="DX4157" s="1"/>
      <c r="DY4157" s="1"/>
      <c r="DZ4157" s="1"/>
      <c r="EA4157" s="1"/>
      <c r="EB4157" s="1"/>
      <c r="EC4157" s="1"/>
      <c r="ED4157" s="1"/>
      <c r="EE4157" s="1"/>
      <c r="EF4157" s="1"/>
      <c r="EG4157" s="1"/>
      <c r="EH4157" s="1"/>
      <c r="EI4157" s="1"/>
      <c r="EJ4157" s="1"/>
      <c r="EK4157" s="1"/>
      <c r="EL4157" s="1"/>
      <c r="EM4157" s="1"/>
      <c r="EN4157" s="1"/>
      <c r="EO4157" s="1"/>
      <c r="EP4157" s="1"/>
      <c r="EQ4157" s="1"/>
      <c r="ER4157" s="1"/>
      <c r="ES4157" s="1"/>
      <c r="ET4157" s="1"/>
      <c r="EU4157" s="1"/>
      <c r="EV4157" s="1"/>
      <c r="EW4157" s="1"/>
      <c r="EX4157" s="1"/>
    </row>
    <row r="4158" spans="1:154" x14ac:dyDescent="0.15">
      <c r="A4158" s="35"/>
      <c r="B4158" s="15"/>
      <c r="C4158" s="7"/>
      <c r="D4158" s="13"/>
      <c r="E4158" s="14"/>
      <c r="F4158" s="14"/>
      <c r="G4158" s="14"/>
      <c r="H4158" s="14"/>
      <c r="I4158" s="13"/>
      <c r="J4158" s="5"/>
      <c r="K4158" s="2"/>
      <c r="L4158" s="17"/>
      <c r="M4158" s="12"/>
      <c r="N4158" s="12"/>
      <c r="O4158" s="17"/>
      <c r="P4158" s="14"/>
      <c r="Q4158" s="14"/>
      <c r="R4158" s="14"/>
      <c r="S4158" s="20"/>
      <c r="T4158" s="14"/>
      <c r="U4158" s="4"/>
      <c r="V4158" s="5"/>
      <c r="W4158" s="10"/>
      <c r="X4158" s="10"/>
      <c r="Y4158" s="27"/>
      <c r="Z4158" s="3"/>
      <c r="AA4158" s="1"/>
      <c r="AB4158" s="10"/>
      <c r="AC4158" s="3"/>
      <c r="AD4158" s="3"/>
      <c r="AE4158" s="3"/>
      <c r="AF4158" s="10"/>
      <c r="AG4158" s="11"/>
      <c r="AH4158" s="10"/>
      <c r="AI4158" s="1"/>
      <c r="AJ4158" s="1"/>
      <c r="AK4158" s="1"/>
      <c r="AL4158" s="1"/>
      <c r="AM4158" s="1"/>
      <c r="AN4158" s="1"/>
      <c r="AO4158" s="1"/>
      <c r="AP4158" s="1"/>
      <c r="AQ4158" s="1"/>
      <c r="AR4158" s="1"/>
      <c r="AS4158" s="1"/>
      <c r="AT4158" s="1"/>
      <c r="AU4158" s="1"/>
      <c r="AV4158" s="1"/>
      <c r="AW4158" s="1"/>
      <c r="AX4158" s="1"/>
      <c r="AY4158" s="1"/>
      <c r="AZ4158" s="1"/>
      <c r="BA4158" s="1"/>
      <c r="BB4158" s="1"/>
      <c r="BC4158" s="1"/>
      <c r="BD4158" s="1"/>
      <c r="BE4158" s="1"/>
      <c r="BF4158" s="1"/>
      <c r="BG4158" s="1"/>
      <c r="BH4158" s="1"/>
      <c r="BI4158" s="1"/>
      <c r="BJ4158" s="1"/>
      <c r="BK4158" s="1"/>
      <c r="BL4158" s="1"/>
      <c r="BM4158" s="1"/>
      <c r="BN4158" s="1"/>
      <c r="BO4158" s="1"/>
      <c r="BP4158" s="1"/>
      <c r="BQ4158" s="1"/>
      <c r="BR4158" s="1"/>
      <c r="BS4158" s="1"/>
      <c r="BT4158" s="1"/>
      <c r="BU4158" s="1"/>
      <c r="BV4158" s="1"/>
      <c r="BW4158" s="1"/>
      <c r="BX4158" s="1"/>
      <c r="BY4158" s="1"/>
      <c r="BZ4158" s="1"/>
      <c r="CA4158" s="1"/>
      <c r="CB4158" s="1"/>
      <c r="CC4158" s="1"/>
      <c r="CD4158" s="1"/>
      <c r="CE4158" s="1"/>
      <c r="CF4158" s="1"/>
      <c r="CG4158" s="1"/>
      <c r="CH4158" s="1"/>
      <c r="CI4158" s="1"/>
      <c r="CJ4158" s="1"/>
      <c r="CK4158" s="1"/>
      <c r="CL4158" s="1"/>
      <c r="CM4158" s="1"/>
      <c r="CN4158" s="1"/>
      <c r="CO4158" s="1"/>
      <c r="CP4158" s="1"/>
      <c r="CQ4158" s="1"/>
      <c r="CR4158" s="1"/>
      <c r="CS4158" s="1"/>
      <c r="CT4158" s="1"/>
      <c r="CU4158" s="1"/>
      <c r="CV4158" s="1"/>
      <c r="CW4158" s="1"/>
      <c r="CX4158" s="1"/>
      <c r="CY4158" s="1"/>
      <c r="CZ4158" s="1"/>
      <c r="DA4158" s="1"/>
      <c r="DB4158" s="1"/>
      <c r="DC4158" s="1"/>
      <c r="DD4158" s="1"/>
      <c r="DE4158" s="1"/>
      <c r="DF4158" s="1"/>
      <c r="DG4158" s="1"/>
      <c r="DH4158" s="1"/>
      <c r="DI4158" s="1"/>
      <c r="DJ4158" s="1"/>
      <c r="DK4158" s="1"/>
      <c r="DL4158" s="1"/>
      <c r="DM4158" s="1"/>
      <c r="DN4158" s="1"/>
      <c r="DO4158" s="1"/>
      <c r="DP4158" s="1"/>
      <c r="DQ4158" s="1"/>
      <c r="DR4158" s="1"/>
      <c r="DS4158" s="1"/>
      <c r="DT4158" s="1"/>
      <c r="DU4158" s="1"/>
      <c r="DV4158" s="1"/>
      <c r="DW4158" s="1"/>
      <c r="DX4158" s="1"/>
      <c r="DY4158" s="1"/>
      <c r="DZ4158" s="1"/>
      <c r="EA4158" s="1"/>
      <c r="EB4158" s="1"/>
      <c r="EC4158" s="1"/>
      <c r="ED4158" s="1"/>
      <c r="EE4158" s="1"/>
      <c r="EF4158" s="1"/>
      <c r="EG4158" s="1"/>
      <c r="EH4158" s="1"/>
      <c r="EI4158" s="1"/>
      <c r="EJ4158" s="1"/>
      <c r="EK4158" s="1"/>
      <c r="EL4158" s="1"/>
      <c r="EM4158" s="1"/>
      <c r="EN4158" s="1"/>
      <c r="EO4158" s="1"/>
      <c r="EP4158" s="1"/>
      <c r="EQ4158" s="1"/>
      <c r="ER4158" s="1"/>
      <c r="ES4158" s="1"/>
      <c r="ET4158" s="1"/>
      <c r="EU4158" s="1"/>
      <c r="EV4158" s="1"/>
      <c r="EW4158" s="1"/>
      <c r="EX4158" s="1"/>
    </row>
    <row r="4159" spans="1:154" x14ac:dyDescent="0.15">
      <c r="A4159" s="35"/>
      <c r="B4159" s="15"/>
      <c r="C4159" s="7"/>
      <c r="D4159" s="13"/>
      <c r="E4159" s="14"/>
      <c r="F4159" s="14"/>
      <c r="G4159" s="14"/>
      <c r="H4159" s="14"/>
      <c r="I4159" s="13"/>
      <c r="J4159" s="5"/>
      <c r="K4159" s="2"/>
      <c r="L4159" s="17"/>
      <c r="M4159" s="12"/>
      <c r="N4159" s="12"/>
      <c r="O4159" s="17"/>
      <c r="P4159" s="14"/>
      <c r="Q4159" s="14"/>
      <c r="R4159" s="14"/>
      <c r="S4159" s="20"/>
      <c r="T4159" s="14"/>
      <c r="U4159" s="4"/>
      <c r="V4159" s="5"/>
      <c r="W4159" s="10"/>
      <c r="X4159" s="10"/>
      <c r="Y4159" s="27"/>
      <c r="Z4159" s="3"/>
      <c r="AA4159" s="1"/>
      <c r="AB4159" s="10"/>
      <c r="AC4159" s="3"/>
      <c r="AD4159" s="3"/>
      <c r="AE4159" s="3"/>
      <c r="AF4159" s="10"/>
      <c r="AG4159" s="11"/>
      <c r="AH4159" s="10"/>
      <c r="AI4159" s="1"/>
      <c r="AJ4159" s="1"/>
      <c r="AK4159" s="1"/>
      <c r="AL4159" s="1"/>
      <c r="AM4159" s="1"/>
      <c r="AN4159" s="1"/>
      <c r="AO4159" s="1"/>
      <c r="AP4159" s="1"/>
      <c r="AQ4159" s="1"/>
      <c r="AR4159" s="1"/>
      <c r="AS4159" s="1"/>
      <c r="AT4159" s="1"/>
      <c r="AU4159" s="1"/>
      <c r="AV4159" s="1"/>
      <c r="AW4159" s="1"/>
      <c r="AX4159" s="1"/>
      <c r="AY4159" s="1"/>
      <c r="AZ4159" s="1"/>
      <c r="BA4159" s="1"/>
      <c r="BB4159" s="1"/>
      <c r="BC4159" s="1"/>
      <c r="BD4159" s="1"/>
      <c r="BE4159" s="1"/>
      <c r="BF4159" s="1"/>
      <c r="BG4159" s="1"/>
      <c r="BH4159" s="1"/>
      <c r="BI4159" s="1"/>
      <c r="BJ4159" s="1"/>
      <c r="BK4159" s="1"/>
      <c r="BL4159" s="1"/>
      <c r="BM4159" s="1"/>
      <c r="BN4159" s="1"/>
      <c r="BO4159" s="1"/>
      <c r="BP4159" s="1"/>
      <c r="BQ4159" s="1"/>
      <c r="BR4159" s="1"/>
      <c r="BS4159" s="1"/>
      <c r="BT4159" s="1"/>
      <c r="BU4159" s="1"/>
      <c r="BV4159" s="1"/>
      <c r="BW4159" s="1"/>
      <c r="BX4159" s="1"/>
      <c r="BY4159" s="1"/>
      <c r="BZ4159" s="1"/>
      <c r="CA4159" s="1"/>
      <c r="CB4159" s="1"/>
      <c r="CC4159" s="1"/>
      <c r="CD4159" s="1"/>
      <c r="CE4159" s="1"/>
      <c r="CF4159" s="1"/>
      <c r="CG4159" s="1"/>
      <c r="CH4159" s="1"/>
      <c r="CI4159" s="1"/>
      <c r="CJ4159" s="1"/>
      <c r="CK4159" s="1"/>
      <c r="CL4159" s="1"/>
      <c r="CM4159" s="1"/>
      <c r="CN4159" s="1"/>
      <c r="CO4159" s="1"/>
      <c r="CP4159" s="1"/>
      <c r="CQ4159" s="1"/>
      <c r="CR4159" s="1"/>
      <c r="CS4159" s="1"/>
      <c r="CT4159" s="1"/>
      <c r="CU4159" s="1"/>
      <c r="CV4159" s="1"/>
      <c r="CW4159" s="1"/>
      <c r="CX4159" s="1"/>
      <c r="CY4159" s="1"/>
      <c r="CZ4159" s="1"/>
      <c r="DA4159" s="1"/>
      <c r="DB4159" s="1"/>
      <c r="DC4159" s="1"/>
      <c r="DD4159" s="1"/>
      <c r="DE4159" s="1"/>
      <c r="DF4159" s="1"/>
      <c r="DG4159" s="1"/>
      <c r="DH4159" s="1"/>
      <c r="DI4159" s="1"/>
      <c r="DJ4159" s="1"/>
      <c r="DK4159" s="1"/>
      <c r="DL4159" s="1"/>
      <c r="DM4159" s="1"/>
      <c r="DN4159" s="1"/>
      <c r="DO4159" s="1"/>
      <c r="DP4159" s="1"/>
      <c r="DQ4159" s="1"/>
      <c r="DR4159" s="1"/>
      <c r="DS4159" s="1"/>
      <c r="DT4159" s="1"/>
      <c r="DU4159" s="1"/>
      <c r="DV4159" s="1"/>
      <c r="DW4159" s="1"/>
      <c r="DX4159" s="1"/>
      <c r="DY4159" s="1"/>
      <c r="DZ4159" s="1"/>
      <c r="EA4159" s="1"/>
      <c r="EB4159" s="1"/>
      <c r="EC4159" s="1"/>
      <c r="ED4159" s="1"/>
      <c r="EE4159" s="1"/>
      <c r="EF4159" s="1"/>
      <c r="EG4159" s="1"/>
      <c r="EH4159" s="1"/>
      <c r="EI4159" s="1"/>
      <c r="EJ4159" s="1"/>
      <c r="EK4159" s="1"/>
      <c r="EL4159" s="1"/>
      <c r="EM4159" s="1"/>
      <c r="EN4159" s="1"/>
      <c r="EO4159" s="1"/>
      <c r="EP4159" s="1"/>
      <c r="EQ4159" s="1"/>
      <c r="ER4159" s="1"/>
      <c r="ES4159" s="1"/>
      <c r="ET4159" s="1"/>
      <c r="EU4159" s="1"/>
      <c r="EV4159" s="1"/>
      <c r="EW4159" s="1"/>
      <c r="EX4159" s="1"/>
    </row>
    <row r="4160" spans="1:154" x14ac:dyDescent="0.15">
      <c r="A4160" s="35"/>
      <c r="B4160" s="15"/>
      <c r="C4160" s="7"/>
      <c r="D4160" s="13"/>
      <c r="E4160" s="14"/>
      <c r="F4160" s="14"/>
      <c r="G4160" s="14"/>
      <c r="H4160" s="14"/>
      <c r="I4160" s="13"/>
      <c r="J4160" s="5"/>
      <c r="K4160" s="2"/>
      <c r="L4160" s="17"/>
      <c r="M4160" s="12"/>
      <c r="N4160" s="12"/>
      <c r="O4160" s="17"/>
      <c r="P4160" s="14"/>
      <c r="Q4160" s="14"/>
      <c r="R4160" s="14"/>
      <c r="S4160" s="20"/>
      <c r="T4160" s="14"/>
      <c r="U4160" s="4"/>
      <c r="V4160" s="5"/>
      <c r="W4160" s="10"/>
      <c r="X4160" s="10"/>
      <c r="Y4160" s="27"/>
      <c r="Z4160" s="3"/>
      <c r="AA4160" s="1"/>
      <c r="AB4160" s="10"/>
      <c r="AC4160" s="3"/>
      <c r="AD4160" s="3"/>
      <c r="AE4160" s="3"/>
      <c r="AF4160" s="10"/>
      <c r="AG4160" s="11"/>
      <c r="AH4160" s="10"/>
      <c r="AI4160" s="1"/>
      <c r="AJ4160" s="1"/>
      <c r="AK4160" s="1"/>
      <c r="AL4160" s="1"/>
      <c r="AM4160" s="1"/>
      <c r="AN4160" s="1"/>
      <c r="AO4160" s="1"/>
      <c r="AP4160" s="1"/>
      <c r="AQ4160" s="1"/>
      <c r="AR4160" s="1"/>
      <c r="AS4160" s="1"/>
      <c r="AT4160" s="1"/>
      <c r="AU4160" s="1"/>
      <c r="AV4160" s="1"/>
      <c r="AW4160" s="1"/>
      <c r="AX4160" s="1"/>
      <c r="AY4160" s="1"/>
      <c r="AZ4160" s="1"/>
      <c r="BA4160" s="1"/>
      <c r="BB4160" s="1"/>
      <c r="BC4160" s="1"/>
      <c r="BD4160" s="1"/>
      <c r="BE4160" s="1"/>
      <c r="BF4160" s="1"/>
      <c r="BG4160" s="1"/>
      <c r="BH4160" s="1"/>
      <c r="BI4160" s="1"/>
      <c r="BJ4160" s="1"/>
      <c r="BK4160" s="1"/>
      <c r="BL4160" s="1"/>
      <c r="BM4160" s="1"/>
      <c r="BN4160" s="1"/>
      <c r="BO4160" s="1"/>
      <c r="BP4160" s="1"/>
      <c r="BQ4160" s="1"/>
      <c r="BR4160" s="1"/>
      <c r="BS4160" s="1"/>
      <c r="BT4160" s="1"/>
      <c r="BU4160" s="1"/>
      <c r="BV4160" s="1"/>
      <c r="BW4160" s="1"/>
      <c r="BX4160" s="1"/>
      <c r="BY4160" s="1"/>
      <c r="BZ4160" s="1"/>
      <c r="CA4160" s="1"/>
      <c r="CB4160" s="1"/>
      <c r="CC4160" s="1"/>
      <c r="CD4160" s="1"/>
      <c r="CE4160" s="1"/>
      <c r="CF4160" s="1"/>
      <c r="CG4160" s="1"/>
      <c r="CH4160" s="1"/>
      <c r="CI4160" s="1"/>
      <c r="CJ4160" s="1"/>
      <c r="CK4160" s="1"/>
      <c r="CL4160" s="1"/>
      <c r="CM4160" s="1"/>
      <c r="CN4160" s="1"/>
      <c r="CO4160" s="1"/>
      <c r="CP4160" s="1"/>
      <c r="CQ4160" s="1"/>
      <c r="CR4160" s="1"/>
      <c r="CS4160" s="1"/>
      <c r="CT4160" s="1"/>
      <c r="CU4160" s="1"/>
      <c r="CV4160" s="1"/>
      <c r="CW4160" s="1"/>
      <c r="CX4160" s="1"/>
      <c r="CY4160" s="1"/>
      <c r="CZ4160" s="1"/>
      <c r="DA4160" s="1"/>
      <c r="DB4160" s="1"/>
      <c r="DC4160" s="1"/>
      <c r="DD4160" s="1"/>
      <c r="DE4160" s="1"/>
      <c r="DF4160" s="1"/>
      <c r="DG4160" s="1"/>
      <c r="DH4160" s="1"/>
      <c r="DI4160" s="1"/>
      <c r="DJ4160" s="1"/>
      <c r="DK4160" s="1"/>
      <c r="DL4160" s="1"/>
      <c r="DM4160" s="1"/>
      <c r="DN4160" s="1"/>
      <c r="DO4160" s="1"/>
      <c r="DP4160" s="1"/>
      <c r="DQ4160" s="1"/>
      <c r="DR4160" s="1"/>
      <c r="DS4160" s="1"/>
      <c r="DT4160" s="1"/>
      <c r="DU4160" s="1"/>
      <c r="DV4160" s="1"/>
      <c r="DW4160" s="1"/>
      <c r="DX4160" s="1"/>
      <c r="DY4160" s="1"/>
      <c r="DZ4160" s="1"/>
      <c r="EA4160" s="1"/>
      <c r="EB4160" s="1"/>
      <c r="EC4160" s="1"/>
      <c r="ED4160" s="1"/>
      <c r="EE4160" s="1"/>
      <c r="EF4160" s="1"/>
      <c r="EG4160" s="1"/>
      <c r="EH4160" s="1"/>
      <c r="EI4160" s="1"/>
      <c r="EJ4160" s="1"/>
      <c r="EK4160" s="1"/>
      <c r="EL4160" s="1"/>
      <c r="EM4160" s="1"/>
      <c r="EN4160" s="1"/>
      <c r="EO4160" s="1"/>
      <c r="EP4160" s="1"/>
      <c r="EQ4160" s="1"/>
      <c r="ER4160" s="1"/>
      <c r="ES4160" s="1"/>
      <c r="ET4160" s="1"/>
      <c r="EU4160" s="1"/>
      <c r="EV4160" s="1"/>
      <c r="EW4160" s="1"/>
      <c r="EX4160" s="1"/>
    </row>
    <row r="4161" spans="1:154" x14ac:dyDescent="0.15">
      <c r="A4161" s="35"/>
      <c r="B4161" s="15"/>
      <c r="C4161" s="7"/>
      <c r="D4161" s="13"/>
      <c r="E4161" s="14"/>
      <c r="F4161" s="14"/>
      <c r="G4161" s="14"/>
      <c r="H4161" s="14"/>
      <c r="I4161" s="13"/>
      <c r="J4161" s="5"/>
      <c r="K4161" s="2"/>
      <c r="L4161" s="17"/>
      <c r="M4161" s="12"/>
      <c r="N4161" s="12"/>
      <c r="O4161" s="17"/>
      <c r="P4161" s="14"/>
      <c r="Q4161" s="14"/>
      <c r="R4161" s="14"/>
      <c r="S4161" s="20"/>
      <c r="T4161" s="14"/>
      <c r="U4161" s="4"/>
      <c r="V4161" s="5"/>
      <c r="W4161" s="10"/>
      <c r="X4161" s="10"/>
      <c r="Y4161" s="27"/>
      <c r="Z4161" s="3"/>
      <c r="AA4161" s="1"/>
      <c r="AB4161" s="10"/>
      <c r="AC4161" s="3"/>
      <c r="AD4161" s="3"/>
      <c r="AE4161" s="3"/>
      <c r="AF4161" s="10"/>
      <c r="AG4161" s="11"/>
      <c r="AH4161" s="10"/>
      <c r="AI4161" s="1"/>
      <c r="AJ4161" s="1"/>
      <c r="AK4161" s="1"/>
      <c r="AL4161" s="1"/>
      <c r="AM4161" s="1"/>
      <c r="AN4161" s="1"/>
      <c r="AO4161" s="1"/>
      <c r="AP4161" s="1"/>
      <c r="AQ4161" s="1"/>
      <c r="AR4161" s="1"/>
      <c r="AS4161" s="1"/>
      <c r="AT4161" s="1"/>
      <c r="AU4161" s="1"/>
      <c r="AV4161" s="1"/>
      <c r="AW4161" s="1"/>
      <c r="AX4161" s="1"/>
      <c r="AY4161" s="1"/>
      <c r="AZ4161" s="1"/>
      <c r="BA4161" s="1"/>
      <c r="BB4161" s="1"/>
      <c r="BC4161" s="1"/>
      <c r="BD4161" s="1"/>
      <c r="BE4161" s="1"/>
      <c r="BF4161" s="1"/>
      <c r="BG4161" s="1"/>
      <c r="BH4161" s="1"/>
      <c r="BI4161" s="1"/>
      <c r="BJ4161" s="1"/>
      <c r="BK4161" s="1"/>
      <c r="BL4161" s="1"/>
      <c r="BM4161" s="1"/>
      <c r="BN4161" s="1"/>
      <c r="BO4161" s="1"/>
      <c r="BP4161" s="1"/>
      <c r="BQ4161" s="1"/>
      <c r="BR4161" s="1"/>
      <c r="BS4161" s="1"/>
      <c r="BT4161" s="1"/>
      <c r="BU4161" s="1"/>
      <c r="BV4161" s="1"/>
      <c r="BW4161" s="1"/>
      <c r="BX4161" s="1"/>
      <c r="BY4161" s="1"/>
      <c r="BZ4161" s="1"/>
      <c r="CA4161" s="1"/>
      <c r="CB4161" s="1"/>
      <c r="CC4161" s="1"/>
      <c r="CD4161" s="1"/>
      <c r="CE4161" s="1"/>
      <c r="CF4161" s="1"/>
      <c r="CG4161" s="1"/>
      <c r="CH4161" s="1"/>
      <c r="CI4161" s="1"/>
      <c r="CJ4161" s="1"/>
      <c r="CK4161" s="1"/>
      <c r="CL4161" s="1"/>
      <c r="CM4161" s="1"/>
      <c r="CN4161" s="1"/>
      <c r="CO4161" s="1"/>
      <c r="CP4161" s="1"/>
      <c r="CQ4161" s="1"/>
      <c r="CR4161" s="1"/>
      <c r="CS4161" s="1"/>
      <c r="CT4161" s="1"/>
      <c r="CU4161" s="1"/>
      <c r="CV4161" s="1"/>
      <c r="CW4161" s="1"/>
      <c r="CX4161" s="1"/>
      <c r="CY4161" s="1"/>
      <c r="CZ4161" s="1"/>
      <c r="DA4161" s="1"/>
      <c r="DB4161" s="1"/>
      <c r="DC4161" s="1"/>
      <c r="DD4161" s="1"/>
      <c r="DE4161" s="1"/>
      <c r="DF4161" s="1"/>
      <c r="DG4161" s="1"/>
      <c r="DH4161" s="1"/>
      <c r="DI4161" s="1"/>
      <c r="DJ4161" s="1"/>
      <c r="DK4161" s="1"/>
      <c r="DL4161" s="1"/>
      <c r="DM4161" s="1"/>
      <c r="DN4161" s="1"/>
      <c r="DO4161" s="1"/>
      <c r="DP4161" s="1"/>
      <c r="DQ4161" s="1"/>
      <c r="DR4161" s="1"/>
      <c r="DS4161" s="1"/>
      <c r="DT4161" s="1"/>
      <c r="DU4161" s="1"/>
      <c r="DV4161" s="1"/>
      <c r="DW4161" s="1"/>
      <c r="DX4161" s="1"/>
      <c r="DY4161" s="1"/>
      <c r="DZ4161" s="1"/>
      <c r="EA4161" s="1"/>
      <c r="EB4161" s="1"/>
      <c r="EC4161" s="1"/>
      <c r="ED4161" s="1"/>
      <c r="EE4161" s="1"/>
      <c r="EF4161" s="1"/>
      <c r="EG4161" s="1"/>
      <c r="EH4161" s="1"/>
      <c r="EI4161" s="1"/>
      <c r="EJ4161" s="1"/>
      <c r="EK4161" s="1"/>
      <c r="EL4161" s="1"/>
      <c r="EM4161" s="1"/>
      <c r="EN4161" s="1"/>
      <c r="EO4161" s="1"/>
      <c r="EP4161" s="1"/>
      <c r="EQ4161" s="1"/>
      <c r="ER4161" s="1"/>
      <c r="ES4161" s="1"/>
      <c r="ET4161" s="1"/>
      <c r="EU4161" s="1"/>
      <c r="EV4161" s="1"/>
      <c r="EW4161" s="1"/>
      <c r="EX4161" s="1"/>
    </row>
    <row r="4162" spans="1:154" x14ac:dyDescent="0.15">
      <c r="A4162" s="35"/>
      <c r="B4162" s="15"/>
      <c r="C4162" s="7"/>
      <c r="D4162" s="13"/>
      <c r="E4162" s="14"/>
      <c r="F4162" s="14"/>
      <c r="G4162" s="14"/>
      <c r="H4162" s="14"/>
      <c r="I4162" s="13"/>
      <c r="J4162" s="5"/>
      <c r="K4162" s="2"/>
      <c r="L4162" s="17"/>
      <c r="M4162" s="12"/>
      <c r="N4162" s="12"/>
      <c r="O4162" s="17"/>
      <c r="P4162" s="14"/>
      <c r="Q4162" s="14"/>
      <c r="R4162" s="14"/>
      <c r="S4162" s="20"/>
      <c r="T4162" s="14"/>
      <c r="U4162" s="4"/>
      <c r="V4162" s="5"/>
      <c r="W4162" s="10"/>
      <c r="X4162" s="10"/>
      <c r="Y4162" s="27"/>
      <c r="Z4162" s="3"/>
      <c r="AA4162" s="1"/>
      <c r="AB4162" s="10"/>
      <c r="AC4162" s="3"/>
      <c r="AD4162" s="3"/>
      <c r="AE4162" s="3"/>
      <c r="AF4162" s="10"/>
      <c r="AG4162" s="11"/>
      <c r="AH4162" s="10"/>
      <c r="AI4162" s="1"/>
      <c r="AJ4162" s="1"/>
      <c r="AK4162" s="1"/>
      <c r="AL4162" s="1"/>
      <c r="AM4162" s="1"/>
      <c r="AN4162" s="1"/>
      <c r="AO4162" s="1"/>
      <c r="AP4162" s="1"/>
      <c r="AQ4162" s="1"/>
      <c r="AR4162" s="1"/>
      <c r="AS4162" s="1"/>
      <c r="AT4162" s="1"/>
      <c r="AU4162" s="1"/>
      <c r="AV4162" s="1"/>
      <c r="AW4162" s="1"/>
      <c r="AX4162" s="1"/>
      <c r="AY4162" s="1"/>
      <c r="AZ4162" s="1"/>
      <c r="BA4162" s="1"/>
      <c r="BB4162" s="1"/>
      <c r="BC4162" s="1"/>
      <c r="BD4162" s="1"/>
      <c r="BE4162" s="1"/>
      <c r="BF4162" s="1"/>
      <c r="BG4162" s="1"/>
      <c r="BH4162" s="1"/>
      <c r="BI4162" s="1"/>
      <c r="BJ4162" s="1"/>
      <c r="BK4162" s="1"/>
      <c r="BL4162" s="1"/>
      <c r="BM4162" s="1"/>
      <c r="BN4162" s="1"/>
      <c r="BO4162" s="1"/>
      <c r="BP4162" s="1"/>
      <c r="BQ4162" s="1"/>
      <c r="BR4162" s="1"/>
      <c r="BS4162" s="1"/>
      <c r="BT4162" s="1"/>
      <c r="BU4162" s="1"/>
      <c r="BV4162" s="1"/>
      <c r="BW4162" s="1"/>
      <c r="BX4162" s="1"/>
      <c r="BY4162" s="1"/>
      <c r="BZ4162" s="1"/>
      <c r="CA4162" s="1"/>
      <c r="CB4162" s="1"/>
      <c r="CC4162" s="1"/>
      <c r="CD4162" s="1"/>
      <c r="CE4162" s="1"/>
      <c r="CF4162" s="1"/>
      <c r="CG4162" s="1"/>
      <c r="CH4162" s="1"/>
      <c r="CI4162" s="1"/>
      <c r="CJ4162" s="1"/>
      <c r="CK4162" s="1"/>
      <c r="CL4162" s="1"/>
      <c r="CM4162" s="1"/>
      <c r="CN4162" s="1"/>
      <c r="CO4162" s="1"/>
      <c r="CP4162" s="1"/>
      <c r="CQ4162" s="1"/>
      <c r="CR4162" s="1"/>
      <c r="CS4162" s="1"/>
      <c r="CT4162" s="1"/>
      <c r="CU4162" s="1"/>
      <c r="CV4162" s="1"/>
      <c r="CW4162" s="1"/>
      <c r="CX4162" s="1"/>
      <c r="CY4162" s="1"/>
      <c r="CZ4162" s="1"/>
      <c r="DA4162" s="1"/>
      <c r="DB4162" s="1"/>
      <c r="DC4162" s="1"/>
      <c r="DD4162" s="1"/>
      <c r="DE4162" s="1"/>
      <c r="DF4162" s="1"/>
      <c r="DG4162" s="1"/>
      <c r="DH4162" s="1"/>
      <c r="DI4162" s="1"/>
      <c r="DJ4162" s="1"/>
      <c r="DK4162" s="1"/>
      <c r="DL4162" s="1"/>
      <c r="DM4162" s="1"/>
      <c r="DN4162" s="1"/>
      <c r="DO4162" s="1"/>
      <c r="DP4162" s="1"/>
      <c r="DQ4162" s="1"/>
      <c r="DR4162" s="1"/>
      <c r="DS4162" s="1"/>
      <c r="DT4162" s="1"/>
      <c r="DU4162" s="1"/>
      <c r="DV4162" s="1"/>
      <c r="DW4162" s="1"/>
      <c r="DX4162" s="1"/>
      <c r="DY4162" s="1"/>
      <c r="DZ4162" s="1"/>
      <c r="EA4162" s="1"/>
      <c r="EB4162" s="1"/>
      <c r="EC4162" s="1"/>
      <c r="ED4162" s="1"/>
      <c r="EE4162" s="1"/>
      <c r="EF4162" s="1"/>
      <c r="EG4162" s="1"/>
      <c r="EH4162" s="1"/>
      <c r="EI4162" s="1"/>
      <c r="EJ4162" s="1"/>
      <c r="EK4162" s="1"/>
      <c r="EL4162" s="1"/>
      <c r="EM4162" s="1"/>
      <c r="EN4162" s="1"/>
      <c r="EO4162" s="1"/>
      <c r="EP4162" s="1"/>
      <c r="EQ4162" s="1"/>
      <c r="ER4162" s="1"/>
      <c r="ES4162" s="1"/>
      <c r="ET4162" s="1"/>
      <c r="EU4162" s="1"/>
      <c r="EV4162" s="1"/>
      <c r="EW4162" s="1"/>
      <c r="EX4162" s="1"/>
    </row>
    <row r="4163" spans="1:154" x14ac:dyDescent="0.15">
      <c r="A4163" s="35"/>
      <c r="B4163" s="15"/>
      <c r="C4163" s="7"/>
      <c r="D4163" s="13"/>
      <c r="E4163" s="14"/>
      <c r="F4163" s="14"/>
      <c r="G4163" s="14"/>
      <c r="H4163" s="14"/>
      <c r="I4163" s="13"/>
      <c r="J4163" s="5"/>
      <c r="K4163" s="2"/>
      <c r="L4163" s="17"/>
      <c r="M4163" s="12"/>
      <c r="N4163" s="12"/>
      <c r="O4163" s="17"/>
      <c r="P4163" s="14"/>
      <c r="Q4163" s="14"/>
      <c r="R4163" s="14"/>
      <c r="S4163" s="20"/>
      <c r="T4163" s="14"/>
      <c r="U4163" s="4"/>
      <c r="V4163" s="5"/>
      <c r="W4163" s="10"/>
      <c r="X4163" s="10"/>
      <c r="Y4163" s="27"/>
      <c r="Z4163" s="3"/>
      <c r="AA4163" s="1"/>
      <c r="AB4163" s="10"/>
      <c r="AC4163" s="3"/>
      <c r="AD4163" s="3"/>
      <c r="AE4163" s="3"/>
      <c r="AF4163" s="10"/>
      <c r="AG4163" s="11"/>
      <c r="AH4163" s="10"/>
      <c r="AI4163" s="1"/>
      <c r="AJ4163" s="1"/>
      <c r="AK4163" s="1"/>
      <c r="AL4163" s="1"/>
      <c r="AM4163" s="1"/>
      <c r="AN4163" s="1"/>
      <c r="AO4163" s="1"/>
      <c r="AP4163" s="1"/>
      <c r="AQ4163" s="1"/>
      <c r="AR4163" s="1"/>
      <c r="AS4163" s="1"/>
      <c r="AT4163" s="1"/>
      <c r="AU4163" s="1"/>
      <c r="AV4163" s="1"/>
      <c r="AW4163" s="1"/>
      <c r="AX4163" s="1"/>
      <c r="AY4163" s="1"/>
      <c r="AZ4163" s="1"/>
      <c r="BA4163" s="1"/>
      <c r="BB4163" s="1"/>
      <c r="BC4163" s="1"/>
      <c r="BD4163" s="1"/>
      <c r="BE4163" s="1"/>
      <c r="BF4163" s="1"/>
      <c r="BG4163" s="1"/>
      <c r="BH4163" s="1"/>
      <c r="BI4163" s="1"/>
      <c r="BJ4163" s="1"/>
      <c r="BK4163" s="1"/>
      <c r="BL4163" s="1"/>
      <c r="BM4163" s="1"/>
      <c r="BN4163" s="1"/>
      <c r="BO4163" s="1"/>
      <c r="BP4163" s="1"/>
      <c r="BQ4163" s="1"/>
      <c r="BR4163" s="1"/>
      <c r="BS4163" s="1"/>
      <c r="BT4163" s="1"/>
      <c r="BU4163" s="1"/>
      <c r="BV4163" s="1"/>
      <c r="BW4163" s="1"/>
      <c r="BX4163" s="1"/>
      <c r="BY4163" s="1"/>
      <c r="BZ4163" s="1"/>
      <c r="CA4163" s="1"/>
      <c r="CB4163" s="1"/>
      <c r="CC4163" s="1"/>
      <c r="CD4163" s="1"/>
      <c r="CE4163" s="1"/>
      <c r="CF4163" s="1"/>
      <c r="CG4163" s="1"/>
      <c r="CH4163" s="1"/>
      <c r="CI4163" s="1"/>
      <c r="CJ4163" s="1"/>
      <c r="CK4163" s="1"/>
      <c r="CL4163" s="1"/>
      <c r="CM4163" s="1"/>
      <c r="CN4163" s="1"/>
      <c r="CO4163" s="1"/>
      <c r="CP4163" s="1"/>
      <c r="CQ4163" s="1"/>
      <c r="CR4163" s="1"/>
      <c r="CS4163" s="1"/>
      <c r="CT4163" s="1"/>
      <c r="CU4163" s="1"/>
      <c r="CV4163" s="1"/>
      <c r="CW4163" s="1"/>
      <c r="CX4163" s="1"/>
      <c r="CY4163" s="1"/>
      <c r="CZ4163" s="1"/>
      <c r="DA4163" s="1"/>
      <c r="DB4163" s="1"/>
      <c r="DC4163" s="1"/>
      <c r="DD4163" s="1"/>
      <c r="DE4163" s="1"/>
      <c r="DF4163" s="1"/>
      <c r="DG4163" s="1"/>
      <c r="DH4163" s="1"/>
      <c r="DI4163" s="1"/>
      <c r="DJ4163" s="1"/>
      <c r="DK4163" s="1"/>
      <c r="DL4163" s="1"/>
      <c r="DM4163" s="1"/>
      <c r="DN4163" s="1"/>
      <c r="DO4163" s="1"/>
      <c r="DP4163" s="1"/>
      <c r="DQ4163" s="1"/>
      <c r="DR4163" s="1"/>
      <c r="DS4163" s="1"/>
      <c r="DT4163" s="1"/>
      <c r="DU4163" s="1"/>
      <c r="DV4163" s="1"/>
      <c r="DW4163" s="1"/>
      <c r="DX4163" s="1"/>
      <c r="DY4163" s="1"/>
      <c r="DZ4163" s="1"/>
      <c r="EA4163" s="1"/>
      <c r="EB4163" s="1"/>
      <c r="EC4163" s="1"/>
      <c r="ED4163" s="1"/>
      <c r="EE4163" s="1"/>
      <c r="EF4163" s="1"/>
      <c r="EG4163" s="1"/>
      <c r="EH4163" s="1"/>
      <c r="EI4163" s="1"/>
      <c r="EJ4163" s="1"/>
      <c r="EK4163" s="1"/>
      <c r="EL4163" s="1"/>
      <c r="EM4163" s="1"/>
      <c r="EN4163" s="1"/>
      <c r="EO4163" s="1"/>
      <c r="EP4163" s="1"/>
      <c r="EQ4163" s="1"/>
      <c r="ER4163" s="1"/>
      <c r="ES4163" s="1"/>
      <c r="ET4163" s="1"/>
      <c r="EU4163" s="1"/>
      <c r="EV4163" s="1"/>
      <c r="EW4163" s="1"/>
      <c r="EX4163" s="1"/>
    </row>
    <row r="4164" spans="1:154" x14ac:dyDescent="0.15">
      <c r="A4164" s="35"/>
      <c r="B4164" s="15"/>
      <c r="C4164" s="7"/>
      <c r="D4164" s="13"/>
      <c r="E4164" s="14"/>
      <c r="F4164" s="14"/>
      <c r="G4164" s="14"/>
      <c r="H4164" s="14"/>
      <c r="I4164" s="13"/>
      <c r="J4164" s="5"/>
      <c r="K4164" s="2"/>
      <c r="L4164" s="17"/>
      <c r="M4164" s="12"/>
      <c r="N4164" s="12"/>
      <c r="O4164" s="17"/>
      <c r="P4164" s="14"/>
      <c r="Q4164" s="14"/>
      <c r="R4164" s="14"/>
      <c r="S4164" s="20"/>
      <c r="T4164" s="14"/>
      <c r="U4164" s="4"/>
      <c r="V4164" s="5"/>
      <c r="W4164" s="10"/>
      <c r="X4164" s="10"/>
      <c r="Y4164" s="27"/>
      <c r="Z4164" s="3"/>
      <c r="AA4164" s="1"/>
      <c r="AB4164" s="10"/>
      <c r="AC4164" s="3"/>
      <c r="AD4164" s="3"/>
      <c r="AE4164" s="3"/>
      <c r="AF4164" s="10"/>
      <c r="AG4164" s="11"/>
      <c r="AH4164" s="10"/>
      <c r="AI4164" s="1"/>
      <c r="AJ4164" s="1"/>
      <c r="AK4164" s="1"/>
      <c r="AL4164" s="1"/>
      <c r="AM4164" s="1"/>
      <c r="AN4164" s="1"/>
      <c r="AO4164" s="1"/>
      <c r="AP4164" s="1"/>
      <c r="AQ4164" s="1"/>
      <c r="AR4164" s="1"/>
      <c r="AS4164" s="1"/>
      <c r="AT4164" s="1"/>
      <c r="AU4164" s="1"/>
      <c r="AV4164" s="1"/>
      <c r="AW4164" s="1"/>
      <c r="AX4164" s="1"/>
      <c r="AY4164" s="1"/>
      <c r="AZ4164" s="1"/>
      <c r="BA4164" s="1"/>
      <c r="BB4164" s="1"/>
      <c r="BC4164" s="1"/>
      <c r="BD4164" s="1"/>
      <c r="BE4164" s="1"/>
      <c r="BF4164" s="1"/>
      <c r="BG4164" s="1"/>
      <c r="BH4164" s="1"/>
      <c r="BI4164" s="1"/>
      <c r="BJ4164" s="1"/>
      <c r="BK4164" s="1"/>
      <c r="BL4164" s="1"/>
      <c r="BM4164" s="1"/>
      <c r="BN4164" s="1"/>
      <c r="BO4164" s="1"/>
      <c r="BP4164" s="1"/>
      <c r="BQ4164" s="1"/>
      <c r="BR4164" s="1"/>
      <c r="BS4164" s="1"/>
      <c r="BT4164" s="1"/>
      <c r="BU4164" s="1"/>
      <c r="BV4164" s="1"/>
      <c r="BW4164" s="1"/>
      <c r="BX4164" s="1"/>
      <c r="BY4164" s="1"/>
      <c r="BZ4164" s="1"/>
      <c r="CA4164" s="1"/>
      <c r="CB4164" s="1"/>
      <c r="CC4164" s="1"/>
      <c r="CD4164" s="1"/>
      <c r="CE4164" s="1"/>
      <c r="CF4164" s="1"/>
      <c r="CG4164" s="1"/>
      <c r="CH4164" s="1"/>
      <c r="CI4164" s="1"/>
      <c r="CJ4164" s="1"/>
      <c r="CK4164" s="1"/>
      <c r="CL4164" s="1"/>
      <c r="CM4164" s="1"/>
      <c r="CN4164" s="1"/>
      <c r="CO4164" s="1"/>
      <c r="CP4164" s="1"/>
      <c r="CQ4164" s="1"/>
      <c r="CR4164" s="1"/>
      <c r="CS4164" s="1"/>
      <c r="CT4164" s="1"/>
      <c r="CU4164" s="1"/>
      <c r="CV4164" s="1"/>
      <c r="CW4164" s="1"/>
      <c r="CX4164" s="1"/>
      <c r="CY4164" s="1"/>
      <c r="CZ4164" s="1"/>
      <c r="DA4164" s="1"/>
      <c r="DB4164" s="1"/>
      <c r="DC4164" s="1"/>
      <c r="DD4164" s="1"/>
      <c r="DE4164" s="1"/>
      <c r="DF4164" s="1"/>
      <c r="DG4164" s="1"/>
      <c r="DH4164" s="1"/>
      <c r="DI4164" s="1"/>
      <c r="DJ4164" s="1"/>
      <c r="DK4164" s="1"/>
      <c r="DL4164" s="1"/>
      <c r="DM4164" s="1"/>
      <c r="DN4164" s="1"/>
      <c r="DO4164" s="1"/>
      <c r="DP4164" s="1"/>
      <c r="DQ4164" s="1"/>
      <c r="DR4164" s="1"/>
      <c r="DS4164" s="1"/>
      <c r="DT4164" s="1"/>
      <c r="DU4164" s="1"/>
      <c r="DV4164" s="1"/>
      <c r="DW4164" s="1"/>
      <c r="DX4164" s="1"/>
      <c r="DY4164" s="1"/>
      <c r="DZ4164" s="1"/>
      <c r="EA4164" s="1"/>
      <c r="EB4164" s="1"/>
      <c r="EC4164" s="1"/>
      <c r="ED4164" s="1"/>
      <c r="EE4164" s="1"/>
      <c r="EF4164" s="1"/>
      <c r="EG4164" s="1"/>
      <c r="EH4164" s="1"/>
      <c r="EI4164" s="1"/>
      <c r="EJ4164" s="1"/>
      <c r="EK4164" s="1"/>
      <c r="EL4164" s="1"/>
      <c r="EM4164" s="1"/>
      <c r="EN4164" s="1"/>
      <c r="EO4164" s="1"/>
      <c r="EP4164" s="1"/>
      <c r="EQ4164" s="1"/>
      <c r="ER4164" s="1"/>
      <c r="ES4164" s="1"/>
      <c r="ET4164" s="1"/>
      <c r="EU4164" s="1"/>
      <c r="EV4164" s="1"/>
      <c r="EW4164" s="1"/>
      <c r="EX4164" s="1"/>
    </row>
    <row r="4165" spans="1:154" x14ac:dyDescent="0.15">
      <c r="A4165" s="35"/>
      <c r="B4165" s="15"/>
      <c r="C4165" s="7"/>
      <c r="D4165" s="13"/>
      <c r="E4165" s="14"/>
      <c r="F4165" s="14"/>
      <c r="G4165" s="14"/>
      <c r="H4165" s="14"/>
      <c r="I4165" s="13"/>
      <c r="J4165" s="5"/>
      <c r="K4165" s="2"/>
      <c r="L4165" s="17"/>
      <c r="M4165" s="12"/>
      <c r="N4165" s="12"/>
      <c r="O4165" s="17"/>
      <c r="P4165" s="14"/>
      <c r="Q4165" s="14"/>
      <c r="R4165" s="14"/>
      <c r="S4165" s="20"/>
      <c r="T4165" s="14"/>
      <c r="U4165" s="4"/>
      <c r="V4165" s="5"/>
      <c r="W4165" s="10"/>
      <c r="X4165" s="10"/>
      <c r="Y4165" s="27"/>
      <c r="Z4165" s="3"/>
      <c r="AA4165" s="1"/>
      <c r="AB4165" s="10"/>
      <c r="AC4165" s="3"/>
      <c r="AD4165" s="3"/>
      <c r="AE4165" s="3"/>
      <c r="AF4165" s="10"/>
      <c r="AG4165" s="11"/>
      <c r="AH4165" s="10"/>
      <c r="AI4165" s="1"/>
      <c r="AJ4165" s="1"/>
      <c r="AK4165" s="1"/>
      <c r="AL4165" s="1"/>
      <c r="AM4165" s="1"/>
      <c r="AN4165" s="1"/>
      <c r="AO4165" s="1"/>
      <c r="AP4165" s="1"/>
      <c r="AQ4165" s="1"/>
      <c r="AR4165" s="1"/>
      <c r="AS4165" s="1"/>
      <c r="AT4165" s="1"/>
      <c r="AU4165" s="1"/>
      <c r="AV4165" s="1"/>
      <c r="AW4165" s="1"/>
      <c r="AX4165" s="1"/>
      <c r="AY4165" s="1"/>
      <c r="AZ4165" s="1"/>
      <c r="BA4165" s="1"/>
      <c r="BB4165" s="1"/>
      <c r="BC4165" s="1"/>
      <c r="BD4165" s="1"/>
      <c r="BE4165" s="1"/>
      <c r="BF4165" s="1"/>
      <c r="BG4165" s="1"/>
      <c r="BH4165" s="1"/>
      <c r="BI4165" s="1"/>
      <c r="BJ4165" s="1"/>
      <c r="BK4165" s="1"/>
      <c r="BL4165" s="1"/>
      <c r="BM4165" s="1"/>
      <c r="BN4165" s="1"/>
      <c r="BO4165" s="1"/>
      <c r="BP4165" s="1"/>
      <c r="BQ4165" s="1"/>
      <c r="BR4165" s="1"/>
      <c r="BS4165" s="1"/>
      <c r="BT4165" s="1"/>
      <c r="BU4165" s="1"/>
      <c r="BV4165" s="1"/>
      <c r="BW4165" s="1"/>
      <c r="BX4165" s="1"/>
      <c r="BY4165" s="1"/>
      <c r="BZ4165" s="1"/>
      <c r="CA4165" s="1"/>
      <c r="CB4165" s="1"/>
      <c r="CC4165" s="1"/>
      <c r="CD4165" s="1"/>
      <c r="CE4165" s="1"/>
      <c r="CF4165" s="1"/>
      <c r="CG4165" s="1"/>
      <c r="CH4165" s="1"/>
      <c r="CI4165" s="1"/>
      <c r="CJ4165" s="1"/>
      <c r="CK4165" s="1"/>
      <c r="CL4165" s="1"/>
      <c r="CM4165" s="1"/>
      <c r="CN4165" s="1"/>
      <c r="CO4165" s="1"/>
      <c r="CP4165" s="1"/>
      <c r="CQ4165" s="1"/>
      <c r="CR4165" s="1"/>
      <c r="CS4165" s="1"/>
      <c r="CT4165" s="1"/>
      <c r="CU4165" s="1"/>
      <c r="CV4165" s="1"/>
      <c r="CW4165" s="1"/>
      <c r="CX4165" s="1"/>
      <c r="CY4165" s="1"/>
      <c r="CZ4165" s="1"/>
      <c r="DA4165" s="1"/>
      <c r="DB4165" s="1"/>
      <c r="DC4165" s="1"/>
      <c r="DD4165" s="1"/>
      <c r="DE4165" s="1"/>
      <c r="DF4165" s="1"/>
      <c r="DG4165" s="1"/>
      <c r="DH4165" s="1"/>
      <c r="DI4165" s="1"/>
      <c r="DJ4165" s="1"/>
      <c r="DK4165" s="1"/>
      <c r="DL4165" s="1"/>
      <c r="DM4165" s="1"/>
      <c r="DN4165" s="1"/>
      <c r="DO4165" s="1"/>
      <c r="DP4165" s="1"/>
      <c r="DQ4165" s="1"/>
      <c r="DR4165" s="1"/>
      <c r="DS4165" s="1"/>
      <c r="DT4165" s="1"/>
      <c r="DU4165" s="1"/>
      <c r="DV4165" s="1"/>
      <c r="DW4165" s="1"/>
      <c r="DX4165" s="1"/>
      <c r="DY4165" s="1"/>
      <c r="DZ4165" s="1"/>
      <c r="EA4165" s="1"/>
      <c r="EB4165" s="1"/>
      <c r="EC4165" s="1"/>
      <c r="ED4165" s="1"/>
      <c r="EE4165" s="1"/>
      <c r="EF4165" s="1"/>
      <c r="EG4165" s="1"/>
      <c r="EH4165" s="1"/>
      <c r="EI4165" s="1"/>
      <c r="EJ4165" s="1"/>
      <c r="EK4165" s="1"/>
      <c r="EL4165" s="1"/>
      <c r="EM4165" s="1"/>
      <c r="EN4165" s="1"/>
      <c r="EO4165" s="1"/>
      <c r="EP4165" s="1"/>
      <c r="EQ4165" s="1"/>
      <c r="ER4165" s="1"/>
      <c r="ES4165" s="1"/>
      <c r="ET4165" s="1"/>
      <c r="EU4165" s="1"/>
      <c r="EV4165" s="1"/>
      <c r="EW4165" s="1"/>
      <c r="EX4165" s="1"/>
    </row>
    <row r="4166" spans="1:154" x14ac:dyDescent="0.15">
      <c r="A4166" s="35"/>
      <c r="B4166" s="15"/>
      <c r="C4166" s="7"/>
      <c r="D4166" s="13"/>
      <c r="E4166" s="14"/>
      <c r="F4166" s="14"/>
      <c r="G4166" s="14"/>
      <c r="H4166" s="14"/>
      <c r="I4166" s="13"/>
      <c r="J4166" s="5"/>
      <c r="K4166" s="2"/>
      <c r="L4166" s="17"/>
      <c r="M4166" s="12"/>
      <c r="N4166" s="12"/>
      <c r="O4166" s="17"/>
      <c r="P4166" s="14"/>
      <c r="Q4166" s="14"/>
      <c r="R4166" s="14"/>
      <c r="S4166" s="20"/>
      <c r="T4166" s="14"/>
      <c r="U4166" s="4"/>
      <c r="V4166" s="5"/>
      <c r="W4166" s="10"/>
      <c r="X4166" s="10"/>
      <c r="Y4166" s="27"/>
      <c r="Z4166" s="3"/>
      <c r="AA4166" s="1"/>
      <c r="AB4166" s="10"/>
      <c r="AC4166" s="3"/>
      <c r="AD4166" s="3"/>
      <c r="AE4166" s="3"/>
      <c r="AF4166" s="10"/>
      <c r="AG4166" s="11"/>
      <c r="AH4166" s="10"/>
      <c r="AI4166" s="1"/>
      <c r="AJ4166" s="1"/>
      <c r="AK4166" s="1"/>
      <c r="AL4166" s="1"/>
      <c r="AM4166" s="1"/>
      <c r="AN4166" s="1"/>
      <c r="AO4166" s="1"/>
      <c r="AP4166" s="1"/>
      <c r="AQ4166" s="1"/>
      <c r="AR4166" s="1"/>
      <c r="AS4166" s="1"/>
      <c r="AT4166" s="1"/>
      <c r="AU4166" s="1"/>
      <c r="AV4166" s="1"/>
      <c r="AW4166" s="1"/>
      <c r="AX4166" s="1"/>
      <c r="AY4166" s="1"/>
      <c r="AZ4166" s="1"/>
      <c r="BA4166" s="1"/>
      <c r="BB4166" s="1"/>
      <c r="BC4166" s="1"/>
      <c r="BD4166" s="1"/>
      <c r="BE4166" s="1"/>
      <c r="BF4166" s="1"/>
      <c r="BG4166" s="1"/>
      <c r="BH4166" s="1"/>
      <c r="BI4166" s="1"/>
      <c r="BJ4166" s="1"/>
      <c r="BK4166" s="1"/>
      <c r="BL4166" s="1"/>
      <c r="BM4166" s="1"/>
      <c r="BN4166" s="1"/>
      <c r="BO4166" s="1"/>
      <c r="BP4166" s="1"/>
      <c r="BQ4166" s="1"/>
      <c r="BR4166" s="1"/>
      <c r="BS4166" s="1"/>
      <c r="BT4166" s="1"/>
      <c r="BU4166" s="1"/>
      <c r="BV4166" s="1"/>
      <c r="BW4166" s="1"/>
      <c r="BX4166" s="1"/>
      <c r="BY4166" s="1"/>
      <c r="BZ4166" s="1"/>
      <c r="CA4166" s="1"/>
      <c r="CB4166" s="1"/>
      <c r="CC4166" s="1"/>
      <c r="CD4166" s="1"/>
      <c r="CE4166" s="1"/>
      <c r="CF4166" s="1"/>
      <c r="CG4166" s="1"/>
      <c r="CH4166" s="1"/>
      <c r="CI4166" s="1"/>
      <c r="CJ4166" s="1"/>
      <c r="CK4166" s="1"/>
      <c r="CL4166" s="1"/>
      <c r="CM4166" s="1"/>
      <c r="CN4166" s="1"/>
      <c r="CO4166" s="1"/>
      <c r="CP4166" s="1"/>
      <c r="CQ4166" s="1"/>
      <c r="CR4166" s="1"/>
      <c r="CS4166" s="1"/>
      <c r="CT4166" s="1"/>
      <c r="CU4166" s="1"/>
      <c r="CV4166" s="1"/>
      <c r="CW4166" s="1"/>
      <c r="CX4166" s="1"/>
      <c r="CY4166" s="1"/>
      <c r="CZ4166" s="1"/>
      <c r="DA4166" s="1"/>
      <c r="DB4166" s="1"/>
      <c r="DC4166" s="1"/>
      <c r="DD4166" s="1"/>
      <c r="DE4166" s="1"/>
      <c r="DF4166" s="1"/>
      <c r="DG4166" s="1"/>
      <c r="DH4166" s="1"/>
      <c r="DI4166" s="1"/>
      <c r="DJ4166" s="1"/>
      <c r="DK4166" s="1"/>
      <c r="DL4166" s="1"/>
      <c r="DM4166" s="1"/>
      <c r="DN4166" s="1"/>
      <c r="DO4166" s="1"/>
      <c r="DP4166" s="1"/>
      <c r="DQ4166" s="1"/>
      <c r="DR4166" s="1"/>
      <c r="DS4166" s="1"/>
      <c r="DT4166" s="1"/>
      <c r="DU4166" s="1"/>
      <c r="DV4166" s="1"/>
      <c r="DW4166" s="1"/>
      <c r="DX4166" s="1"/>
      <c r="DY4166" s="1"/>
      <c r="DZ4166" s="1"/>
      <c r="EA4166" s="1"/>
      <c r="EB4166" s="1"/>
      <c r="EC4166" s="1"/>
      <c r="ED4166" s="1"/>
      <c r="EE4166" s="1"/>
      <c r="EF4166" s="1"/>
      <c r="EG4166" s="1"/>
      <c r="EH4166" s="1"/>
      <c r="EI4166" s="1"/>
      <c r="EJ4166" s="1"/>
      <c r="EK4166" s="1"/>
      <c r="EL4166" s="1"/>
      <c r="EM4166" s="1"/>
      <c r="EN4166" s="1"/>
      <c r="EO4166" s="1"/>
      <c r="EP4166" s="1"/>
      <c r="EQ4166" s="1"/>
      <c r="ER4166" s="1"/>
      <c r="ES4166" s="1"/>
      <c r="ET4166" s="1"/>
      <c r="EU4166" s="1"/>
      <c r="EV4166" s="1"/>
      <c r="EW4166" s="1"/>
      <c r="EX4166" s="1"/>
    </row>
    <row r="4167" spans="1:154" x14ac:dyDescent="0.15">
      <c r="A4167" s="35"/>
      <c r="B4167" s="15"/>
      <c r="C4167" s="7"/>
      <c r="D4167" s="13"/>
      <c r="E4167" s="14"/>
      <c r="F4167" s="14"/>
      <c r="G4167" s="14"/>
      <c r="H4167" s="14"/>
      <c r="I4167" s="13"/>
      <c r="J4167" s="5"/>
      <c r="K4167" s="2"/>
      <c r="L4167" s="17"/>
      <c r="M4167" s="12"/>
      <c r="N4167" s="12"/>
      <c r="O4167" s="17"/>
      <c r="P4167" s="14"/>
      <c r="Q4167" s="14"/>
      <c r="R4167" s="14"/>
      <c r="S4167" s="20"/>
      <c r="T4167" s="14"/>
      <c r="U4167" s="4"/>
      <c r="V4167" s="5"/>
      <c r="W4167" s="10"/>
      <c r="X4167" s="10"/>
      <c r="Y4167" s="27"/>
      <c r="Z4167" s="3"/>
      <c r="AA4167" s="1"/>
      <c r="AB4167" s="10"/>
      <c r="AC4167" s="3"/>
      <c r="AD4167" s="3"/>
      <c r="AE4167" s="3"/>
      <c r="AF4167" s="10"/>
      <c r="AG4167" s="11"/>
      <c r="AH4167" s="10"/>
      <c r="AI4167" s="1"/>
      <c r="AJ4167" s="1"/>
      <c r="AK4167" s="1"/>
      <c r="AL4167" s="1"/>
      <c r="AM4167" s="1"/>
      <c r="AN4167" s="1"/>
      <c r="AO4167" s="1"/>
      <c r="AP4167" s="1"/>
      <c r="AQ4167" s="1"/>
      <c r="AR4167" s="1"/>
      <c r="AS4167" s="1"/>
      <c r="AT4167" s="1"/>
      <c r="AU4167" s="1"/>
      <c r="AV4167" s="1"/>
      <c r="AW4167" s="1"/>
      <c r="AX4167" s="1"/>
      <c r="AY4167" s="1"/>
      <c r="AZ4167" s="1"/>
      <c r="BA4167" s="1"/>
      <c r="BB4167" s="1"/>
      <c r="BC4167" s="1"/>
      <c r="BD4167" s="1"/>
      <c r="BE4167" s="1"/>
      <c r="BF4167" s="1"/>
      <c r="BG4167" s="1"/>
      <c r="BH4167" s="1"/>
      <c r="BI4167" s="1"/>
      <c r="BJ4167" s="1"/>
      <c r="BK4167" s="1"/>
      <c r="BL4167" s="1"/>
      <c r="BM4167" s="1"/>
      <c r="BN4167" s="1"/>
      <c r="BO4167" s="1"/>
      <c r="BP4167" s="1"/>
      <c r="BQ4167" s="1"/>
      <c r="BR4167" s="1"/>
      <c r="BS4167" s="1"/>
      <c r="BT4167" s="1"/>
      <c r="BU4167" s="1"/>
      <c r="BV4167" s="1"/>
      <c r="BW4167" s="1"/>
      <c r="BX4167" s="1"/>
      <c r="BY4167" s="1"/>
      <c r="BZ4167" s="1"/>
      <c r="CA4167" s="1"/>
      <c r="CB4167" s="1"/>
      <c r="CC4167" s="1"/>
      <c r="CD4167" s="1"/>
      <c r="CE4167" s="1"/>
      <c r="CF4167" s="1"/>
      <c r="CG4167" s="1"/>
      <c r="CH4167" s="1"/>
      <c r="CI4167" s="1"/>
      <c r="CJ4167" s="1"/>
      <c r="CK4167" s="1"/>
      <c r="CL4167" s="1"/>
      <c r="CM4167" s="1"/>
      <c r="CN4167" s="1"/>
      <c r="CO4167" s="1"/>
      <c r="CP4167" s="1"/>
      <c r="CQ4167" s="1"/>
      <c r="CR4167" s="1"/>
      <c r="CS4167" s="1"/>
      <c r="CT4167" s="1"/>
      <c r="CU4167" s="1"/>
      <c r="CV4167" s="1"/>
      <c r="CW4167" s="1"/>
      <c r="CX4167" s="1"/>
      <c r="CY4167" s="1"/>
      <c r="CZ4167" s="1"/>
      <c r="DA4167" s="1"/>
      <c r="DB4167" s="1"/>
      <c r="DC4167" s="1"/>
      <c r="DD4167" s="1"/>
      <c r="DE4167" s="1"/>
      <c r="DF4167" s="1"/>
      <c r="DG4167" s="1"/>
      <c r="DH4167" s="1"/>
      <c r="DI4167" s="1"/>
      <c r="DJ4167" s="1"/>
      <c r="DK4167" s="1"/>
      <c r="DL4167" s="1"/>
      <c r="DM4167" s="1"/>
      <c r="DN4167" s="1"/>
      <c r="DO4167" s="1"/>
      <c r="DP4167" s="1"/>
      <c r="DQ4167" s="1"/>
      <c r="DR4167" s="1"/>
      <c r="DS4167" s="1"/>
      <c r="DT4167" s="1"/>
      <c r="DU4167" s="1"/>
      <c r="DV4167" s="1"/>
      <c r="DW4167" s="1"/>
      <c r="DX4167" s="1"/>
      <c r="DY4167" s="1"/>
      <c r="DZ4167" s="1"/>
      <c r="EA4167" s="1"/>
      <c r="EB4167" s="1"/>
      <c r="EC4167" s="1"/>
      <c r="ED4167" s="1"/>
      <c r="EE4167" s="1"/>
      <c r="EF4167" s="1"/>
      <c r="EG4167" s="1"/>
      <c r="EH4167" s="1"/>
      <c r="EI4167" s="1"/>
      <c r="EJ4167" s="1"/>
      <c r="EK4167" s="1"/>
      <c r="EL4167" s="1"/>
      <c r="EM4167" s="1"/>
      <c r="EN4167" s="1"/>
      <c r="EO4167" s="1"/>
      <c r="EP4167" s="1"/>
      <c r="EQ4167" s="1"/>
      <c r="ER4167" s="1"/>
      <c r="ES4167" s="1"/>
      <c r="ET4167" s="1"/>
      <c r="EU4167" s="1"/>
      <c r="EV4167" s="1"/>
      <c r="EW4167" s="1"/>
      <c r="EX4167" s="1"/>
    </row>
    <row r="4168" spans="1:154" x14ac:dyDescent="0.15">
      <c r="A4168" s="35"/>
      <c r="B4168" s="15"/>
      <c r="C4168" s="7"/>
      <c r="D4168" s="13"/>
      <c r="E4168" s="14"/>
      <c r="F4168" s="14"/>
      <c r="G4168" s="14"/>
      <c r="H4168" s="14"/>
      <c r="I4168" s="13"/>
      <c r="J4168" s="5"/>
      <c r="K4168" s="2"/>
      <c r="L4168" s="17"/>
      <c r="M4168" s="12"/>
      <c r="N4168" s="12"/>
      <c r="O4168" s="17"/>
      <c r="P4168" s="14"/>
      <c r="Q4168" s="14"/>
      <c r="R4168" s="14"/>
      <c r="S4168" s="20"/>
      <c r="T4168" s="14"/>
      <c r="U4168" s="4"/>
      <c r="V4168" s="5"/>
      <c r="W4168" s="10"/>
      <c r="X4168" s="10"/>
      <c r="Y4168" s="27"/>
      <c r="Z4168" s="3"/>
      <c r="AA4168" s="1"/>
      <c r="AB4168" s="10"/>
      <c r="AC4168" s="3"/>
      <c r="AD4168" s="3"/>
      <c r="AE4168" s="3"/>
      <c r="AF4168" s="10"/>
      <c r="AG4168" s="11"/>
      <c r="AH4168" s="10"/>
      <c r="AI4168" s="1"/>
      <c r="AJ4168" s="1"/>
      <c r="AK4168" s="1"/>
      <c r="AL4168" s="1"/>
      <c r="AM4168" s="1"/>
      <c r="AN4168" s="1"/>
      <c r="AO4168" s="1"/>
      <c r="AP4168" s="1"/>
      <c r="AQ4168" s="1"/>
      <c r="AR4168" s="1"/>
      <c r="AS4168" s="1"/>
      <c r="AT4168" s="1"/>
      <c r="AU4168" s="1"/>
      <c r="AV4168" s="1"/>
      <c r="AW4168" s="1"/>
      <c r="AX4168" s="1"/>
      <c r="AY4168" s="1"/>
      <c r="AZ4168" s="1"/>
      <c r="BA4168" s="1"/>
      <c r="BB4168" s="1"/>
      <c r="BC4168" s="1"/>
      <c r="BD4168" s="1"/>
      <c r="BE4168" s="1"/>
      <c r="BF4168" s="1"/>
      <c r="BG4168" s="1"/>
      <c r="BH4168" s="1"/>
      <c r="BI4168" s="1"/>
      <c r="BJ4168" s="1"/>
      <c r="BK4168" s="1"/>
      <c r="BL4168" s="1"/>
      <c r="BM4168" s="1"/>
      <c r="BN4168" s="1"/>
      <c r="BO4168" s="1"/>
      <c r="BP4168" s="1"/>
      <c r="BQ4168" s="1"/>
      <c r="BR4168" s="1"/>
      <c r="BS4168" s="1"/>
      <c r="BT4168" s="1"/>
      <c r="BU4168" s="1"/>
      <c r="BV4168" s="1"/>
      <c r="BW4168" s="1"/>
      <c r="BX4168" s="1"/>
      <c r="BY4168" s="1"/>
      <c r="BZ4168" s="1"/>
      <c r="CA4168" s="1"/>
      <c r="CB4168" s="1"/>
      <c r="CC4168" s="1"/>
      <c r="CD4168" s="1"/>
      <c r="CE4168" s="1"/>
      <c r="CF4168" s="1"/>
      <c r="CG4168" s="1"/>
      <c r="CH4168" s="1"/>
      <c r="CI4168" s="1"/>
      <c r="CJ4168" s="1"/>
      <c r="CK4168" s="1"/>
      <c r="CL4168" s="1"/>
      <c r="CM4168" s="1"/>
      <c r="CN4168" s="1"/>
      <c r="CO4168" s="1"/>
      <c r="CP4168" s="1"/>
      <c r="CQ4168" s="1"/>
      <c r="CR4168" s="1"/>
      <c r="CS4168" s="1"/>
      <c r="CT4168" s="1"/>
      <c r="CU4168" s="1"/>
      <c r="CV4168" s="1"/>
      <c r="CW4168" s="1"/>
      <c r="CX4168" s="1"/>
      <c r="CY4168" s="1"/>
      <c r="CZ4168" s="1"/>
      <c r="DA4168" s="1"/>
      <c r="DB4168" s="1"/>
      <c r="DC4168" s="1"/>
      <c r="DD4168" s="1"/>
      <c r="DE4168" s="1"/>
      <c r="DF4168" s="1"/>
      <c r="DG4168" s="1"/>
      <c r="DH4168" s="1"/>
      <c r="DI4168" s="1"/>
      <c r="DJ4168" s="1"/>
      <c r="DK4168" s="1"/>
      <c r="DL4168" s="1"/>
      <c r="DM4168" s="1"/>
      <c r="DN4168" s="1"/>
      <c r="DO4168" s="1"/>
      <c r="DP4168" s="1"/>
      <c r="DQ4168" s="1"/>
      <c r="DR4168" s="1"/>
      <c r="DS4168" s="1"/>
      <c r="DT4168" s="1"/>
      <c r="DU4168" s="1"/>
      <c r="DV4168" s="1"/>
      <c r="DW4168" s="1"/>
      <c r="DX4168" s="1"/>
      <c r="DY4168" s="1"/>
      <c r="DZ4168" s="1"/>
      <c r="EA4168" s="1"/>
      <c r="EB4168" s="1"/>
      <c r="EC4168" s="1"/>
      <c r="ED4168" s="1"/>
      <c r="EE4168" s="1"/>
      <c r="EF4168" s="1"/>
      <c r="EG4168" s="1"/>
      <c r="EH4168" s="1"/>
      <c r="EI4168" s="1"/>
      <c r="EJ4168" s="1"/>
      <c r="EK4168" s="1"/>
      <c r="EL4168" s="1"/>
      <c r="EM4168" s="1"/>
      <c r="EN4168" s="1"/>
      <c r="EO4168" s="1"/>
      <c r="EP4168" s="1"/>
      <c r="EQ4168" s="1"/>
      <c r="ER4168" s="1"/>
      <c r="ES4168" s="1"/>
      <c r="ET4168" s="1"/>
      <c r="EU4168" s="1"/>
      <c r="EV4168" s="1"/>
      <c r="EW4168" s="1"/>
      <c r="EX4168" s="1"/>
    </row>
    <row r="4169" spans="1:154" x14ac:dyDescent="0.15">
      <c r="A4169" s="35"/>
      <c r="B4169" s="15"/>
      <c r="C4169" s="7"/>
      <c r="D4169" s="13"/>
      <c r="E4169" s="14"/>
      <c r="F4169" s="14"/>
      <c r="G4169" s="14"/>
      <c r="H4169" s="14"/>
      <c r="I4169" s="13"/>
      <c r="J4169" s="5"/>
      <c r="K4169" s="2"/>
      <c r="L4169" s="17"/>
      <c r="M4169" s="12"/>
      <c r="N4169" s="12"/>
      <c r="O4169" s="17"/>
      <c r="P4169" s="14"/>
      <c r="Q4169" s="14"/>
      <c r="R4169" s="14"/>
      <c r="S4169" s="20"/>
      <c r="T4169" s="14"/>
      <c r="U4169" s="4"/>
      <c r="V4169" s="5"/>
      <c r="W4169" s="10"/>
      <c r="X4169" s="10"/>
      <c r="Y4169" s="27"/>
      <c r="Z4169" s="3"/>
      <c r="AA4169" s="1"/>
      <c r="AB4169" s="10"/>
      <c r="AC4169" s="3"/>
      <c r="AD4169" s="3"/>
      <c r="AE4169" s="3"/>
      <c r="AF4169" s="10"/>
      <c r="AG4169" s="11"/>
      <c r="AH4169" s="10"/>
      <c r="AI4169" s="1"/>
      <c r="AJ4169" s="1"/>
      <c r="AK4169" s="1"/>
      <c r="AL4169" s="1"/>
      <c r="AM4169" s="1"/>
      <c r="AN4169" s="1"/>
      <c r="AO4169" s="1"/>
      <c r="AP4169" s="1"/>
      <c r="AQ4169" s="1"/>
      <c r="AR4169" s="1"/>
      <c r="AS4169" s="1"/>
      <c r="AT4169" s="1"/>
      <c r="AU4169" s="1"/>
      <c r="AV4169" s="1"/>
      <c r="AW4169" s="1"/>
      <c r="AX4169" s="1"/>
      <c r="AY4169" s="1"/>
      <c r="AZ4169" s="1"/>
      <c r="BA4169" s="1"/>
      <c r="BB4169" s="1"/>
      <c r="BC4169" s="1"/>
      <c r="BD4169" s="1"/>
      <c r="BE4169" s="1"/>
      <c r="BF4169" s="1"/>
      <c r="BG4169" s="1"/>
      <c r="BH4169" s="1"/>
      <c r="BI4169" s="1"/>
      <c r="BJ4169" s="1"/>
      <c r="BK4169" s="1"/>
      <c r="BL4169" s="1"/>
      <c r="BM4169" s="1"/>
      <c r="BN4169" s="1"/>
      <c r="BO4169" s="1"/>
      <c r="BP4169" s="1"/>
      <c r="BQ4169" s="1"/>
      <c r="BR4169" s="1"/>
      <c r="BS4169" s="1"/>
      <c r="BT4169" s="1"/>
      <c r="BU4169" s="1"/>
      <c r="BV4169" s="1"/>
      <c r="BW4169" s="1"/>
      <c r="BX4169" s="1"/>
      <c r="BY4169" s="1"/>
      <c r="BZ4169" s="1"/>
      <c r="CA4169" s="1"/>
      <c r="CB4169" s="1"/>
      <c r="CC4169" s="1"/>
      <c r="CD4169" s="1"/>
      <c r="CE4169" s="1"/>
      <c r="CF4169" s="1"/>
      <c r="CG4169" s="1"/>
      <c r="CH4169" s="1"/>
      <c r="CI4169" s="1"/>
      <c r="CJ4169" s="1"/>
      <c r="CK4169" s="1"/>
      <c r="CL4169" s="1"/>
      <c r="CM4169" s="1"/>
      <c r="CN4169" s="1"/>
      <c r="CO4169" s="1"/>
      <c r="CP4169" s="1"/>
      <c r="CQ4169" s="1"/>
      <c r="CR4169" s="1"/>
      <c r="CS4169" s="1"/>
      <c r="CT4169" s="1"/>
      <c r="CU4169" s="1"/>
      <c r="CV4169" s="1"/>
      <c r="CW4169" s="1"/>
      <c r="CX4169" s="1"/>
      <c r="CY4169" s="1"/>
      <c r="CZ4169" s="1"/>
      <c r="DA4169" s="1"/>
      <c r="DB4169" s="1"/>
      <c r="DC4169" s="1"/>
      <c r="DD4169" s="1"/>
      <c r="DE4169" s="1"/>
      <c r="DF4169" s="1"/>
      <c r="DG4169" s="1"/>
      <c r="DH4169" s="1"/>
      <c r="DI4169" s="1"/>
      <c r="DJ4169" s="1"/>
      <c r="DK4169" s="1"/>
      <c r="DL4169" s="1"/>
      <c r="DM4169" s="1"/>
      <c r="DN4169" s="1"/>
      <c r="DO4169" s="1"/>
      <c r="DP4169" s="1"/>
      <c r="DQ4169" s="1"/>
      <c r="DR4169" s="1"/>
      <c r="DS4169" s="1"/>
      <c r="DT4169" s="1"/>
      <c r="DU4169" s="1"/>
      <c r="DV4169" s="1"/>
      <c r="DW4169" s="1"/>
      <c r="DX4169" s="1"/>
      <c r="DY4169" s="1"/>
      <c r="DZ4169" s="1"/>
      <c r="EA4169" s="1"/>
      <c r="EB4169" s="1"/>
      <c r="EC4169" s="1"/>
      <c r="ED4169" s="1"/>
      <c r="EE4169" s="1"/>
      <c r="EF4169" s="1"/>
      <c r="EG4169" s="1"/>
      <c r="EH4169" s="1"/>
      <c r="EI4169" s="1"/>
      <c r="EJ4169" s="1"/>
      <c r="EK4169" s="1"/>
      <c r="EL4169" s="1"/>
      <c r="EM4169" s="1"/>
      <c r="EN4169" s="1"/>
      <c r="EO4169" s="1"/>
      <c r="EP4169" s="1"/>
      <c r="EQ4169" s="1"/>
      <c r="ER4169" s="1"/>
      <c r="ES4169" s="1"/>
      <c r="ET4169" s="1"/>
      <c r="EU4169" s="1"/>
      <c r="EV4169" s="1"/>
      <c r="EW4169" s="1"/>
      <c r="EX4169" s="1"/>
    </row>
    <row r="4170" spans="1:154" x14ac:dyDescent="0.15">
      <c r="A4170" s="35"/>
      <c r="B4170" s="15"/>
      <c r="C4170" s="7"/>
      <c r="D4170" s="13"/>
      <c r="E4170" s="14"/>
      <c r="F4170" s="14"/>
      <c r="G4170" s="14"/>
      <c r="H4170" s="14"/>
      <c r="I4170" s="13"/>
      <c r="J4170" s="5"/>
      <c r="K4170" s="2"/>
      <c r="L4170" s="17"/>
      <c r="M4170" s="12"/>
      <c r="N4170" s="12"/>
      <c r="O4170" s="17"/>
      <c r="P4170" s="14"/>
      <c r="Q4170" s="14"/>
      <c r="R4170" s="14"/>
      <c r="S4170" s="20"/>
      <c r="T4170" s="14"/>
      <c r="U4170" s="4"/>
      <c r="V4170" s="5"/>
      <c r="W4170" s="10"/>
      <c r="X4170" s="10"/>
      <c r="Y4170" s="27"/>
      <c r="Z4170" s="3"/>
      <c r="AA4170" s="1"/>
      <c r="AB4170" s="10"/>
      <c r="AC4170" s="3"/>
      <c r="AD4170" s="3"/>
      <c r="AE4170" s="3"/>
      <c r="AF4170" s="10"/>
      <c r="AG4170" s="11"/>
      <c r="AH4170" s="10"/>
      <c r="AI4170" s="1"/>
      <c r="AJ4170" s="1"/>
      <c r="AK4170" s="1"/>
      <c r="AL4170" s="1"/>
      <c r="AM4170" s="1"/>
      <c r="AN4170" s="1"/>
      <c r="AO4170" s="1"/>
      <c r="AP4170" s="1"/>
      <c r="AQ4170" s="1"/>
      <c r="AR4170" s="1"/>
      <c r="AS4170" s="1"/>
      <c r="AT4170" s="1"/>
      <c r="AU4170" s="1"/>
      <c r="AV4170" s="1"/>
      <c r="AW4170" s="1"/>
      <c r="AX4170" s="1"/>
      <c r="AY4170" s="1"/>
      <c r="AZ4170" s="1"/>
      <c r="BA4170" s="1"/>
      <c r="BB4170" s="1"/>
      <c r="BC4170" s="1"/>
      <c r="BD4170" s="1"/>
      <c r="BE4170" s="1"/>
      <c r="BF4170" s="1"/>
      <c r="BG4170" s="1"/>
      <c r="BH4170" s="1"/>
      <c r="BI4170" s="1"/>
      <c r="BJ4170" s="1"/>
      <c r="BK4170" s="1"/>
      <c r="BL4170" s="1"/>
      <c r="BM4170" s="1"/>
      <c r="BN4170" s="1"/>
      <c r="BO4170" s="1"/>
      <c r="BP4170" s="1"/>
      <c r="BQ4170" s="1"/>
      <c r="BR4170" s="1"/>
      <c r="BS4170" s="1"/>
      <c r="BT4170" s="1"/>
      <c r="BU4170" s="1"/>
      <c r="BV4170" s="1"/>
      <c r="BW4170" s="1"/>
      <c r="BX4170" s="1"/>
      <c r="BY4170" s="1"/>
      <c r="BZ4170" s="1"/>
      <c r="CA4170" s="1"/>
      <c r="CB4170" s="1"/>
      <c r="CC4170" s="1"/>
      <c r="CD4170" s="1"/>
      <c r="CE4170" s="1"/>
      <c r="CF4170" s="1"/>
      <c r="CG4170" s="1"/>
      <c r="CH4170" s="1"/>
      <c r="CI4170" s="1"/>
      <c r="CJ4170" s="1"/>
      <c r="CK4170" s="1"/>
      <c r="CL4170" s="1"/>
      <c r="CM4170" s="1"/>
      <c r="CN4170" s="1"/>
      <c r="CO4170" s="1"/>
      <c r="CP4170" s="1"/>
      <c r="CQ4170" s="1"/>
      <c r="CR4170" s="1"/>
      <c r="CS4170" s="1"/>
      <c r="CT4170" s="1"/>
      <c r="CU4170" s="1"/>
      <c r="CV4170" s="1"/>
      <c r="CW4170" s="1"/>
      <c r="CX4170" s="1"/>
      <c r="CY4170" s="1"/>
      <c r="CZ4170" s="1"/>
      <c r="DA4170" s="1"/>
      <c r="DB4170" s="1"/>
      <c r="DC4170" s="1"/>
      <c r="DD4170" s="1"/>
      <c r="DE4170" s="1"/>
      <c r="DF4170" s="1"/>
      <c r="DG4170" s="1"/>
      <c r="DH4170" s="1"/>
      <c r="DI4170" s="1"/>
      <c r="DJ4170" s="1"/>
      <c r="DK4170" s="1"/>
      <c r="DL4170" s="1"/>
      <c r="DM4170" s="1"/>
      <c r="DN4170" s="1"/>
      <c r="DO4170" s="1"/>
      <c r="DP4170" s="1"/>
      <c r="DQ4170" s="1"/>
      <c r="DR4170" s="1"/>
      <c r="DS4170" s="1"/>
      <c r="DT4170" s="1"/>
      <c r="DU4170" s="1"/>
      <c r="DV4170" s="1"/>
      <c r="DW4170" s="1"/>
      <c r="DX4170" s="1"/>
      <c r="DY4170" s="1"/>
      <c r="DZ4170" s="1"/>
      <c r="EA4170" s="1"/>
      <c r="EB4170" s="1"/>
      <c r="EC4170" s="1"/>
      <c r="ED4170" s="1"/>
      <c r="EE4170" s="1"/>
      <c r="EF4170" s="1"/>
      <c r="EG4170" s="1"/>
      <c r="EH4170" s="1"/>
      <c r="EI4170" s="1"/>
      <c r="EJ4170" s="1"/>
      <c r="EK4170" s="1"/>
      <c r="EL4170" s="1"/>
      <c r="EM4170" s="1"/>
      <c r="EN4170" s="1"/>
      <c r="EO4170" s="1"/>
      <c r="EP4170" s="1"/>
      <c r="EQ4170" s="1"/>
      <c r="ER4170" s="1"/>
      <c r="ES4170" s="1"/>
      <c r="ET4170" s="1"/>
      <c r="EU4170" s="1"/>
      <c r="EV4170" s="1"/>
      <c r="EW4170" s="1"/>
      <c r="EX4170" s="1"/>
    </row>
    <row r="4171" spans="1:154" x14ac:dyDescent="0.15">
      <c r="A4171" s="35"/>
      <c r="B4171" s="15"/>
      <c r="C4171" s="7"/>
      <c r="D4171" s="13"/>
      <c r="E4171" s="14"/>
      <c r="F4171" s="14"/>
      <c r="G4171" s="14"/>
      <c r="H4171" s="14"/>
      <c r="I4171" s="13"/>
      <c r="J4171" s="5"/>
      <c r="K4171" s="2"/>
      <c r="L4171" s="17"/>
      <c r="M4171" s="12"/>
      <c r="N4171" s="12"/>
      <c r="O4171" s="17"/>
      <c r="P4171" s="14"/>
      <c r="Q4171" s="14"/>
      <c r="R4171" s="14"/>
      <c r="S4171" s="20"/>
      <c r="T4171" s="14"/>
      <c r="U4171" s="4"/>
      <c r="V4171" s="5"/>
      <c r="W4171" s="10"/>
      <c r="X4171" s="10"/>
      <c r="Y4171" s="27"/>
      <c r="Z4171" s="3"/>
      <c r="AA4171" s="1"/>
      <c r="AB4171" s="10"/>
      <c r="AC4171" s="3"/>
      <c r="AD4171" s="3"/>
      <c r="AE4171" s="3"/>
      <c r="AF4171" s="10"/>
      <c r="AG4171" s="11"/>
      <c r="AH4171" s="10"/>
      <c r="AI4171" s="1"/>
      <c r="AJ4171" s="1"/>
      <c r="AK4171" s="1"/>
      <c r="AL4171" s="1"/>
      <c r="AM4171" s="1"/>
      <c r="AN4171" s="1"/>
      <c r="AO4171" s="1"/>
      <c r="AP4171" s="1"/>
      <c r="AQ4171" s="1"/>
      <c r="AR4171" s="1"/>
      <c r="AS4171" s="1"/>
      <c r="AT4171" s="1"/>
      <c r="AU4171" s="1"/>
      <c r="AV4171" s="1"/>
      <c r="AW4171" s="1"/>
      <c r="AX4171" s="1"/>
      <c r="AY4171" s="1"/>
      <c r="AZ4171" s="1"/>
      <c r="BA4171" s="1"/>
      <c r="BB4171" s="1"/>
      <c r="BC4171" s="1"/>
      <c r="BD4171" s="1"/>
      <c r="BE4171" s="1"/>
      <c r="BF4171" s="1"/>
      <c r="BG4171" s="1"/>
      <c r="BH4171" s="1"/>
      <c r="BI4171" s="1"/>
      <c r="BJ4171" s="1"/>
      <c r="BK4171" s="1"/>
      <c r="BL4171" s="1"/>
      <c r="BM4171" s="1"/>
      <c r="BN4171" s="1"/>
      <c r="BO4171" s="1"/>
      <c r="BP4171" s="1"/>
      <c r="BQ4171" s="1"/>
      <c r="BR4171" s="1"/>
      <c r="BS4171" s="1"/>
      <c r="BT4171" s="1"/>
      <c r="BU4171" s="1"/>
      <c r="BV4171" s="1"/>
      <c r="BW4171" s="1"/>
      <c r="BX4171" s="1"/>
      <c r="BY4171" s="1"/>
      <c r="BZ4171" s="1"/>
      <c r="CA4171" s="1"/>
      <c r="CB4171" s="1"/>
      <c r="CC4171" s="1"/>
      <c r="CD4171" s="1"/>
      <c r="CE4171" s="1"/>
      <c r="CF4171" s="1"/>
      <c r="CG4171" s="1"/>
      <c r="CH4171" s="1"/>
      <c r="CI4171" s="1"/>
      <c r="CJ4171" s="1"/>
      <c r="CK4171" s="1"/>
      <c r="CL4171" s="1"/>
      <c r="CM4171" s="1"/>
      <c r="CN4171" s="1"/>
      <c r="CO4171" s="1"/>
      <c r="CP4171" s="1"/>
      <c r="CQ4171" s="1"/>
      <c r="CR4171" s="1"/>
      <c r="CS4171" s="1"/>
      <c r="CT4171" s="1"/>
      <c r="CU4171" s="1"/>
      <c r="CV4171" s="1"/>
      <c r="CW4171" s="1"/>
      <c r="CX4171" s="1"/>
      <c r="CY4171" s="1"/>
      <c r="CZ4171" s="1"/>
      <c r="DA4171" s="1"/>
      <c r="DB4171" s="1"/>
      <c r="DC4171" s="1"/>
      <c r="DD4171" s="1"/>
      <c r="DE4171" s="1"/>
      <c r="DF4171" s="1"/>
      <c r="DG4171" s="1"/>
      <c r="DH4171" s="1"/>
      <c r="DI4171" s="1"/>
      <c r="DJ4171" s="1"/>
      <c r="DK4171" s="1"/>
      <c r="DL4171" s="1"/>
      <c r="DM4171" s="1"/>
      <c r="DN4171" s="1"/>
      <c r="DO4171" s="1"/>
      <c r="DP4171" s="1"/>
      <c r="DQ4171" s="1"/>
      <c r="DR4171" s="1"/>
      <c r="DS4171" s="1"/>
      <c r="DT4171" s="1"/>
      <c r="DU4171" s="1"/>
      <c r="DV4171" s="1"/>
      <c r="DW4171" s="1"/>
      <c r="DX4171" s="1"/>
      <c r="DY4171" s="1"/>
      <c r="DZ4171" s="1"/>
      <c r="EA4171" s="1"/>
      <c r="EB4171" s="1"/>
      <c r="EC4171" s="1"/>
      <c r="ED4171" s="1"/>
      <c r="EE4171" s="1"/>
      <c r="EF4171" s="1"/>
      <c r="EG4171" s="1"/>
      <c r="EH4171" s="1"/>
      <c r="EI4171" s="1"/>
      <c r="EJ4171" s="1"/>
      <c r="EK4171" s="1"/>
      <c r="EL4171" s="1"/>
      <c r="EM4171" s="1"/>
      <c r="EN4171" s="1"/>
      <c r="EO4171" s="1"/>
      <c r="EP4171" s="1"/>
      <c r="EQ4171" s="1"/>
      <c r="ER4171" s="1"/>
      <c r="ES4171" s="1"/>
      <c r="ET4171" s="1"/>
      <c r="EU4171" s="1"/>
      <c r="EV4171" s="1"/>
      <c r="EW4171" s="1"/>
      <c r="EX4171" s="1"/>
    </row>
    <row r="4172" spans="1:154" x14ac:dyDescent="0.15">
      <c r="A4172" s="35"/>
      <c r="B4172" s="15"/>
      <c r="C4172" s="7"/>
      <c r="D4172" s="13"/>
      <c r="E4172" s="14"/>
      <c r="F4172" s="14"/>
      <c r="G4172" s="14"/>
      <c r="H4172" s="14"/>
      <c r="I4172" s="13"/>
      <c r="J4172" s="5"/>
      <c r="K4172" s="2"/>
      <c r="L4172" s="17"/>
      <c r="M4172" s="12"/>
      <c r="N4172" s="12"/>
      <c r="O4172" s="17"/>
      <c r="P4172" s="14"/>
      <c r="Q4172" s="14"/>
      <c r="R4172" s="14"/>
      <c r="S4172" s="20"/>
      <c r="T4172" s="14"/>
      <c r="U4172" s="4"/>
      <c r="V4172" s="5"/>
      <c r="W4172" s="10"/>
      <c r="X4172" s="10"/>
      <c r="Y4172" s="27"/>
      <c r="Z4172" s="3"/>
      <c r="AA4172" s="1"/>
      <c r="AB4172" s="10"/>
      <c r="AC4172" s="3"/>
      <c r="AD4172" s="3"/>
      <c r="AE4172" s="3"/>
      <c r="AF4172" s="10"/>
      <c r="AG4172" s="11"/>
      <c r="AH4172" s="10"/>
      <c r="AI4172" s="1"/>
      <c r="AJ4172" s="1"/>
      <c r="AK4172" s="1"/>
      <c r="AL4172" s="1"/>
      <c r="AM4172" s="1"/>
      <c r="AN4172" s="1"/>
      <c r="AO4172" s="1"/>
      <c r="AP4172" s="1"/>
      <c r="AQ4172" s="1"/>
      <c r="AR4172" s="1"/>
      <c r="AS4172" s="1"/>
      <c r="AT4172" s="1"/>
      <c r="AU4172" s="1"/>
      <c r="AV4172" s="1"/>
      <c r="AW4172" s="1"/>
      <c r="AX4172" s="1"/>
      <c r="AY4172" s="1"/>
      <c r="AZ4172" s="1"/>
      <c r="BA4172" s="1"/>
      <c r="BB4172" s="1"/>
      <c r="BC4172" s="1"/>
      <c r="BD4172" s="1"/>
      <c r="BE4172" s="1"/>
      <c r="BF4172" s="1"/>
      <c r="BG4172" s="1"/>
      <c r="BH4172" s="1"/>
      <c r="BI4172" s="1"/>
      <c r="BJ4172" s="1"/>
      <c r="BK4172" s="1"/>
      <c r="BL4172" s="1"/>
      <c r="BM4172" s="1"/>
      <c r="BN4172" s="1"/>
      <c r="BO4172" s="1"/>
      <c r="BP4172" s="1"/>
      <c r="BQ4172" s="1"/>
      <c r="BR4172" s="1"/>
      <c r="BS4172" s="1"/>
      <c r="BT4172" s="1"/>
      <c r="BU4172" s="1"/>
      <c r="BV4172" s="1"/>
      <c r="BW4172" s="1"/>
      <c r="BX4172" s="1"/>
      <c r="BY4172" s="1"/>
      <c r="BZ4172" s="1"/>
      <c r="CA4172" s="1"/>
      <c r="CB4172" s="1"/>
      <c r="CC4172" s="1"/>
      <c r="CD4172" s="1"/>
      <c r="CE4172" s="1"/>
      <c r="CF4172" s="1"/>
      <c r="CG4172" s="1"/>
      <c r="CH4172" s="1"/>
      <c r="CI4172" s="1"/>
      <c r="CJ4172" s="1"/>
      <c r="CK4172" s="1"/>
      <c r="CL4172" s="1"/>
      <c r="CM4172" s="1"/>
      <c r="CN4172" s="1"/>
      <c r="CO4172" s="1"/>
      <c r="CP4172" s="1"/>
      <c r="CQ4172" s="1"/>
      <c r="CR4172" s="1"/>
      <c r="CS4172" s="1"/>
      <c r="CT4172" s="1"/>
      <c r="CU4172" s="1"/>
      <c r="CV4172" s="1"/>
      <c r="CW4172" s="1"/>
      <c r="CX4172" s="1"/>
      <c r="CY4172" s="1"/>
      <c r="CZ4172" s="1"/>
      <c r="DA4172" s="1"/>
      <c r="DB4172" s="1"/>
      <c r="DC4172" s="1"/>
      <c r="DD4172" s="1"/>
      <c r="DE4172" s="1"/>
      <c r="DF4172" s="1"/>
      <c r="DG4172" s="1"/>
      <c r="DH4172" s="1"/>
      <c r="DI4172" s="1"/>
      <c r="DJ4172" s="1"/>
      <c r="DK4172" s="1"/>
      <c r="DL4172" s="1"/>
      <c r="DM4172" s="1"/>
      <c r="DN4172" s="1"/>
      <c r="DO4172" s="1"/>
      <c r="DP4172" s="1"/>
      <c r="DQ4172" s="1"/>
      <c r="DR4172" s="1"/>
      <c r="DS4172" s="1"/>
      <c r="DT4172" s="1"/>
      <c r="DU4172" s="1"/>
      <c r="DV4172" s="1"/>
      <c r="DW4172" s="1"/>
      <c r="DX4172" s="1"/>
      <c r="DY4172" s="1"/>
      <c r="DZ4172" s="1"/>
      <c r="EA4172" s="1"/>
      <c r="EB4172" s="1"/>
      <c r="EC4172" s="1"/>
      <c r="ED4172" s="1"/>
      <c r="EE4172" s="1"/>
      <c r="EF4172" s="1"/>
      <c r="EG4172" s="1"/>
      <c r="EH4172" s="1"/>
      <c r="EI4172" s="1"/>
      <c r="EJ4172" s="1"/>
      <c r="EK4172" s="1"/>
      <c r="EL4172" s="1"/>
      <c r="EM4172" s="1"/>
      <c r="EN4172" s="1"/>
      <c r="EO4172" s="1"/>
      <c r="EP4172" s="1"/>
      <c r="EQ4172" s="1"/>
      <c r="ER4172" s="1"/>
      <c r="ES4172" s="1"/>
      <c r="ET4172" s="1"/>
      <c r="EU4172" s="1"/>
      <c r="EV4172" s="1"/>
      <c r="EW4172" s="1"/>
      <c r="EX4172" s="1"/>
    </row>
    <row r="4173" spans="1:154" x14ac:dyDescent="0.15">
      <c r="A4173" s="35"/>
      <c r="B4173" s="15"/>
      <c r="C4173" s="7"/>
      <c r="D4173" s="13"/>
      <c r="E4173" s="14"/>
      <c r="F4173" s="14"/>
      <c r="G4173" s="14"/>
      <c r="H4173" s="14"/>
      <c r="I4173" s="13"/>
      <c r="J4173" s="5"/>
      <c r="K4173" s="2"/>
      <c r="L4173" s="17"/>
      <c r="M4173" s="12"/>
      <c r="N4173" s="12"/>
      <c r="O4173" s="17"/>
      <c r="P4173" s="14"/>
      <c r="Q4173" s="14"/>
      <c r="R4173" s="14"/>
      <c r="S4173" s="20"/>
      <c r="T4173" s="14"/>
      <c r="U4173" s="4"/>
      <c r="V4173" s="5"/>
      <c r="W4173" s="10"/>
      <c r="X4173" s="10"/>
      <c r="Y4173" s="27"/>
      <c r="Z4173" s="3"/>
      <c r="AA4173" s="1"/>
      <c r="AB4173" s="10"/>
      <c r="AC4173" s="3"/>
      <c r="AD4173" s="3"/>
      <c r="AE4173" s="3"/>
      <c r="AF4173" s="10"/>
      <c r="AG4173" s="11"/>
      <c r="AH4173" s="10"/>
      <c r="AI4173" s="1"/>
      <c r="AJ4173" s="1"/>
      <c r="AK4173" s="1"/>
      <c r="AL4173" s="1"/>
      <c r="AM4173" s="1"/>
      <c r="AN4173" s="1"/>
      <c r="AO4173" s="1"/>
      <c r="AP4173" s="1"/>
      <c r="AQ4173" s="1"/>
      <c r="AR4173" s="1"/>
      <c r="AS4173" s="1"/>
      <c r="AT4173" s="1"/>
      <c r="AU4173" s="1"/>
      <c r="AV4173" s="1"/>
      <c r="AW4173" s="1"/>
      <c r="AX4173" s="1"/>
      <c r="AY4173" s="1"/>
      <c r="AZ4173" s="1"/>
      <c r="BA4173" s="1"/>
      <c r="BB4173" s="1"/>
      <c r="BC4173" s="1"/>
      <c r="BD4173" s="1"/>
      <c r="BE4173" s="1"/>
      <c r="BF4173" s="1"/>
      <c r="BG4173" s="1"/>
      <c r="BH4173" s="1"/>
      <c r="BI4173" s="1"/>
      <c r="BJ4173" s="1"/>
      <c r="BK4173" s="1"/>
      <c r="BL4173" s="1"/>
      <c r="BM4173" s="1"/>
      <c r="BN4173" s="1"/>
      <c r="BO4173" s="1"/>
      <c r="BP4173" s="1"/>
      <c r="BQ4173" s="1"/>
      <c r="BR4173" s="1"/>
      <c r="BS4173" s="1"/>
      <c r="BT4173" s="1"/>
      <c r="BU4173" s="1"/>
      <c r="BV4173" s="1"/>
      <c r="BW4173" s="1"/>
      <c r="BX4173" s="1"/>
      <c r="BY4173" s="1"/>
      <c r="BZ4173" s="1"/>
      <c r="CA4173" s="1"/>
      <c r="CB4173" s="1"/>
      <c r="CC4173" s="1"/>
      <c r="CD4173" s="1"/>
      <c r="CE4173" s="1"/>
      <c r="CF4173" s="1"/>
      <c r="CG4173" s="1"/>
      <c r="CH4173" s="1"/>
      <c r="CI4173" s="1"/>
      <c r="CJ4173" s="1"/>
      <c r="CK4173" s="1"/>
      <c r="CL4173" s="1"/>
      <c r="CM4173" s="1"/>
      <c r="CN4173" s="1"/>
      <c r="CO4173" s="1"/>
      <c r="CP4173" s="1"/>
      <c r="CQ4173" s="1"/>
      <c r="CR4173" s="1"/>
      <c r="CS4173" s="1"/>
      <c r="CT4173" s="1"/>
      <c r="CU4173" s="1"/>
      <c r="CV4173" s="1"/>
      <c r="CW4173" s="1"/>
      <c r="CX4173" s="1"/>
      <c r="CY4173" s="1"/>
      <c r="CZ4173" s="1"/>
      <c r="DA4173" s="1"/>
      <c r="DB4173" s="1"/>
      <c r="DC4173" s="1"/>
      <c r="DD4173" s="1"/>
      <c r="DE4173" s="1"/>
      <c r="DF4173" s="1"/>
      <c r="DG4173" s="1"/>
      <c r="DH4173" s="1"/>
      <c r="DI4173" s="1"/>
      <c r="DJ4173" s="1"/>
      <c r="DK4173" s="1"/>
      <c r="DL4173" s="1"/>
      <c r="DM4173" s="1"/>
      <c r="DN4173" s="1"/>
      <c r="DO4173" s="1"/>
      <c r="DP4173" s="1"/>
      <c r="DQ4173" s="1"/>
      <c r="DR4173" s="1"/>
      <c r="DS4173" s="1"/>
      <c r="DT4173" s="1"/>
      <c r="DU4173" s="1"/>
      <c r="DV4173" s="1"/>
      <c r="DW4173" s="1"/>
      <c r="DX4173" s="1"/>
      <c r="DY4173" s="1"/>
      <c r="DZ4173" s="1"/>
      <c r="EA4173" s="1"/>
      <c r="EB4173" s="1"/>
      <c r="EC4173" s="1"/>
      <c r="ED4173" s="1"/>
      <c r="EE4173" s="1"/>
      <c r="EF4173" s="1"/>
      <c r="EG4173" s="1"/>
      <c r="EH4173" s="1"/>
      <c r="EI4173" s="1"/>
      <c r="EJ4173" s="1"/>
      <c r="EK4173" s="1"/>
      <c r="EL4173" s="1"/>
      <c r="EM4173" s="1"/>
      <c r="EN4173" s="1"/>
      <c r="EO4173" s="1"/>
      <c r="EP4173" s="1"/>
      <c r="EQ4173" s="1"/>
      <c r="ER4173" s="1"/>
      <c r="ES4173" s="1"/>
      <c r="ET4173" s="1"/>
      <c r="EU4173" s="1"/>
      <c r="EV4173" s="1"/>
      <c r="EW4173" s="1"/>
      <c r="EX4173" s="1"/>
    </row>
    <row r="4174" spans="1:154" x14ac:dyDescent="0.15">
      <c r="A4174" s="35"/>
      <c r="B4174" s="15"/>
      <c r="C4174" s="7"/>
      <c r="D4174" s="13"/>
      <c r="E4174" s="14"/>
      <c r="F4174" s="14"/>
      <c r="G4174" s="14"/>
      <c r="H4174" s="14"/>
      <c r="I4174" s="13"/>
      <c r="J4174" s="5"/>
      <c r="K4174" s="2"/>
      <c r="L4174" s="17"/>
      <c r="M4174" s="12"/>
      <c r="N4174" s="12"/>
      <c r="O4174" s="17"/>
      <c r="P4174" s="14"/>
      <c r="Q4174" s="14"/>
      <c r="R4174" s="14"/>
      <c r="S4174" s="20"/>
      <c r="T4174" s="14"/>
      <c r="U4174" s="4"/>
      <c r="V4174" s="5"/>
      <c r="W4174" s="10"/>
      <c r="X4174" s="10"/>
      <c r="Y4174" s="27"/>
      <c r="Z4174" s="3"/>
      <c r="AA4174" s="1"/>
      <c r="AB4174" s="10"/>
      <c r="AC4174" s="3"/>
      <c r="AD4174" s="3"/>
      <c r="AE4174" s="3"/>
      <c r="AF4174" s="10"/>
      <c r="AG4174" s="11"/>
      <c r="AH4174" s="10"/>
      <c r="AI4174" s="1"/>
      <c r="AJ4174" s="1"/>
      <c r="AK4174" s="1"/>
      <c r="AL4174" s="1"/>
      <c r="AM4174" s="1"/>
      <c r="AN4174" s="1"/>
      <c r="AO4174" s="1"/>
      <c r="AP4174" s="1"/>
      <c r="AQ4174" s="1"/>
      <c r="AR4174" s="1"/>
      <c r="AS4174" s="1"/>
      <c r="AT4174" s="1"/>
      <c r="AU4174" s="1"/>
      <c r="AV4174" s="1"/>
      <c r="AW4174" s="1"/>
      <c r="AX4174" s="1"/>
      <c r="AY4174" s="1"/>
      <c r="AZ4174" s="1"/>
      <c r="BA4174" s="1"/>
      <c r="BB4174" s="1"/>
      <c r="BC4174" s="1"/>
      <c r="BD4174" s="1"/>
      <c r="BE4174" s="1"/>
      <c r="BF4174" s="1"/>
      <c r="BG4174" s="1"/>
      <c r="BH4174" s="1"/>
      <c r="BI4174" s="1"/>
      <c r="BJ4174" s="1"/>
      <c r="BK4174" s="1"/>
      <c r="BL4174" s="1"/>
      <c r="BM4174" s="1"/>
      <c r="BN4174" s="1"/>
      <c r="BO4174" s="1"/>
      <c r="BP4174" s="1"/>
      <c r="BQ4174" s="1"/>
      <c r="BR4174" s="1"/>
      <c r="BS4174" s="1"/>
      <c r="BT4174" s="1"/>
      <c r="BU4174" s="1"/>
      <c r="BV4174" s="1"/>
      <c r="BW4174" s="1"/>
      <c r="BX4174" s="1"/>
      <c r="BY4174" s="1"/>
      <c r="BZ4174" s="1"/>
      <c r="CA4174" s="1"/>
      <c r="CB4174" s="1"/>
      <c r="CC4174" s="1"/>
      <c r="CD4174" s="1"/>
      <c r="CE4174" s="1"/>
      <c r="CF4174" s="1"/>
      <c r="CG4174" s="1"/>
      <c r="CH4174" s="1"/>
      <c r="CI4174" s="1"/>
      <c r="CJ4174" s="1"/>
      <c r="CK4174" s="1"/>
      <c r="CL4174" s="1"/>
      <c r="CM4174" s="1"/>
      <c r="CN4174" s="1"/>
      <c r="CO4174" s="1"/>
      <c r="CP4174" s="1"/>
      <c r="CQ4174" s="1"/>
      <c r="CR4174" s="1"/>
      <c r="CS4174" s="1"/>
      <c r="CT4174" s="1"/>
      <c r="CU4174" s="1"/>
      <c r="CV4174" s="1"/>
      <c r="CW4174" s="1"/>
      <c r="CX4174" s="1"/>
      <c r="CY4174" s="1"/>
      <c r="CZ4174" s="1"/>
      <c r="DA4174" s="1"/>
      <c r="DB4174" s="1"/>
      <c r="DC4174" s="1"/>
      <c r="DD4174" s="1"/>
      <c r="DE4174" s="1"/>
      <c r="DF4174" s="1"/>
      <c r="DG4174" s="1"/>
      <c r="DH4174" s="1"/>
      <c r="DI4174" s="1"/>
      <c r="DJ4174" s="1"/>
      <c r="DK4174" s="1"/>
      <c r="DL4174" s="1"/>
      <c r="DM4174" s="1"/>
      <c r="DN4174" s="1"/>
      <c r="DO4174" s="1"/>
      <c r="DP4174" s="1"/>
      <c r="DQ4174" s="1"/>
      <c r="DR4174" s="1"/>
      <c r="DS4174" s="1"/>
      <c r="DT4174" s="1"/>
      <c r="DU4174" s="1"/>
      <c r="DV4174" s="1"/>
      <c r="DW4174" s="1"/>
      <c r="DX4174" s="1"/>
      <c r="DY4174" s="1"/>
      <c r="DZ4174" s="1"/>
      <c r="EA4174" s="1"/>
      <c r="EB4174" s="1"/>
      <c r="EC4174" s="1"/>
      <c r="ED4174" s="1"/>
      <c r="EE4174" s="1"/>
      <c r="EF4174" s="1"/>
      <c r="EG4174" s="1"/>
      <c r="EH4174" s="1"/>
      <c r="EI4174" s="1"/>
      <c r="EJ4174" s="1"/>
      <c r="EK4174" s="1"/>
      <c r="EL4174" s="1"/>
      <c r="EM4174" s="1"/>
      <c r="EN4174" s="1"/>
      <c r="EO4174" s="1"/>
      <c r="EP4174" s="1"/>
      <c r="EQ4174" s="1"/>
      <c r="ER4174" s="1"/>
      <c r="ES4174" s="1"/>
      <c r="ET4174" s="1"/>
      <c r="EU4174" s="1"/>
      <c r="EV4174" s="1"/>
      <c r="EW4174" s="1"/>
      <c r="EX4174" s="1"/>
    </row>
    <row r="4175" spans="1:154" x14ac:dyDescent="0.15">
      <c r="A4175" s="35"/>
      <c r="B4175" s="15"/>
      <c r="C4175" s="7"/>
      <c r="D4175" s="13"/>
      <c r="E4175" s="14"/>
      <c r="F4175" s="14"/>
      <c r="G4175" s="14"/>
      <c r="H4175" s="14"/>
      <c r="I4175" s="13"/>
      <c r="J4175" s="5"/>
      <c r="K4175" s="2"/>
      <c r="L4175" s="17"/>
      <c r="M4175" s="12"/>
      <c r="N4175" s="12"/>
      <c r="O4175" s="17"/>
      <c r="P4175" s="14"/>
      <c r="Q4175" s="14"/>
      <c r="R4175" s="14"/>
      <c r="S4175" s="20"/>
      <c r="T4175" s="14"/>
      <c r="U4175" s="4"/>
      <c r="V4175" s="5"/>
      <c r="W4175" s="10"/>
      <c r="X4175" s="10"/>
      <c r="Y4175" s="27"/>
      <c r="Z4175" s="3"/>
      <c r="AA4175" s="1"/>
      <c r="AB4175" s="10"/>
      <c r="AC4175" s="3"/>
      <c r="AD4175" s="3"/>
      <c r="AE4175" s="3"/>
      <c r="AF4175" s="10"/>
      <c r="AG4175" s="11"/>
      <c r="AH4175" s="10"/>
      <c r="AI4175" s="1"/>
      <c r="AJ4175" s="1"/>
      <c r="AK4175" s="1"/>
      <c r="AL4175" s="1"/>
      <c r="AM4175" s="1"/>
      <c r="AN4175" s="1"/>
      <c r="AO4175" s="1"/>
      <c r="AP4175" s="1"/>
      <c r="AQ4175" s="1"/>
      <c r="AR4175" s="1"/>
      <c r="AS4175" s="1"/>
      <c r="AT4175" s="1"/>
      <c r="AU4175" s="1"/>
      <c r="AV4175" s="1"/>
      <c r="AW4175" s="1"/>
      <c r="AX4175" s="1"/>
      <c r="AY4175" s="1"/>
      <c r="AZ4175" s="1"/>
      <c r="BA4175" s="1"/>
      <c r="BB4175" s="1"/>
      <c r="BC4175" s="1"/>
      <c r="BD4175" s="1"/>
      <c r="BE4175" s="1"/>
      <c r="BF4175" s="1"/>
      <c r="BG4175" s="1"/>
      <c r="BH4175" s="1"/>
      <c r="BI4175" s="1"/>
      <c r="BJ4175" s="1"/>
      <c r="BK4175" s="1"/>
      <c r="BL4175" s="1"/>
      <c r="BM4175" s="1"/>
      <c r="BN4175" s="1"/>
      <c r="BO4175" s="1"/>
      <c r="BP4175" s="1"/>
      <c r="BQ4175" s="1"/>
      <c r="BR4175" s="1"/>
      <c r="BS4175" s="1"/>
      <c r="BT4175" s="1"/>
      <c r="BU4175" s="1"/>
      <c r="BV4175" s="1"/>
      <c r="BW4175" s="1"/>
      <c r="BX4175" s="1"/>
      <c r="BY4175" s="1"/>
      <c r="BZ4175" s="1"/>
      <c r="CA4175" s="1"/>
      <c r="CB4175" s="1"/>
      <c r="CC4175" s="1"/>
      <c r="CD4175" s="1"/>
      <c r="CE4175" s="1"/>
      <c r="CF4175" s="1"/>
      <c r="CG4175" s="1"/>
      <c r="CH4175" s="1"/>
      <c r="CI4175" s="1"/>
      <c r="CJ4175" s="1"/>
      <c r="CK4175" s="1"/>
      <c r="CL4175" s="1"/>
      <c r="CM4175" s="1"/>
      <c r="CN4175" s="1"/>
      <c r="CO4175" s="1"/>
      <c r="CP4175" s="1"/>
      <c r="CQ4175" s="1"/>
      <c r="CR4175" s="1"/>
      <c r="CS4175" s="1"/>
      <c r="CT4175" s="1"/>
      <c r="CU4175" s="1"/>
      <c r="CV4175" s="1"/>
      <c r="CW4175" s="1"/>
      <c r="CX4175" s="1"/>
      <c r="CY4175" s="1"/>
      <c r="CZ4175" s="1"/>
      <c r="DA4175" s="1"/>
      <c r="DB4175" s="1"/>
      <c r="DC4175" s="1"/>
      <c r="DD4175" s="1"/>
      <c r="DE4175" s="1"/>
      <c r="DF4175" s="1"/>
      <c r="DG4175" s="1"/>
      <c r="DH4175" s="1"/>
      <c r="DI4175" s="1"/>
      <c r="DJ4175" s="1"/>
      <c r="DK4175" s="1"/>
      <c r="DL4175" s="1"/>
      <c r="DM4175" s="1"/>
      <c r="DN4175" s="1"/>
      <c r="DO4175" s="1"/>
      <c r="DP4175" s="1"/>
      <c r="DQ4175" s="1"/>
      <c r="DR4175" s="1"/>
      <c r="DS4175" s="1"/>
      <c r="DT4175" s="1"/>
      <c r="DU4175" s="1"/>
      <c r="DV4175" s="1"/>
      <c r="DW4175" s="1"/>
      <c r="DX4175" s="1"/>
      <c r="DY4175" s="1"/>
      <c r="DZ4175" s="1"/>
      <c r="EA4175" s="1"/>
      <c r="EB4175" s="1"/>
      <c r="EC4175" s="1"/>
      <c r="ED4175" s="1"/>
      <c r="EE4175" s="1"/>
      <c r="EF4175" s="1"/>
      <c r="EG4175" s="1"/>
      <c r="EH4175" s="1"/>
      <c r="EI4175" s="1"/>
      <c r="EJ4175" s="1"/>
      <c r="EK4175" s="1"/>
      <c r="EL4175" s="1"/>
      <c r="EM4175" s="1"/>
      <c r="EN4175" s="1"/>
      <c r="EO4175" s="1"/>
      <c r="EP4175" s="1"/>
      <c r="EQ4175" s="1"/>
      <c r="ER4175" s="1"/>
      <c r="ES4175" s="1"/>
      <c r="ET4175" s="1"/>
      <c r="EU4175" s="1"/>
      <c r="EV4175" s="1"/>
      <c r="EW4175" s="1"/>
      <c r="EX4175" s="1"/>
    </row>
    <row r="4176" spans="1:154" x14ac:dyDescent="0.15">
      <c r="A4176" s="35"/>
      <c r="B4176" s="15"/>
      <c r="C4176" s="7"/>
      <c r="D4176" s="13"/>
      <c r="E4176" s="14"/>
      <c r="F4176" s="14"/>
      <c r="G4176" s="14"/>
      <c r="H4176" s="14"/>
      <c r="I4176" s="13"/>
      <c r="J4176" s="5"/>
      <c r="K4176" s="2"/>
      <c r="L4176" s="17"/>
      <c r="M4176" s="12"/>
      <c r="N4176" s="12"/>
      <c r="O4176" s="17"/>
      <c r="P4176" s="14"/>
      <c r="Q4176" s="14"/>
      <c r="R4176" s="14"/>
      <c r="S4176" s="20"/>
      <c r="T4176" s="14"/>
      <c r="U4176" s="4"/>
      <c r="V4176" s="5"/>
      <c r="W4176" s="10"/>
      <c r="X4176" s="10"/>
      <c r="Y4176" s="27"/>
      <c r="Z4176" s="3"/>
      <c r="AA4176" s="1"/>
      <c r="AB4176" s="10"/>
      <c r="AC4176" s="3"/>
      <c r="AD4176" s="3"/>
      <c r="AE4176" s="3"/>
      <c r="AF4176" s="10"/>
      <c r="AG4176" s="11"/>
      <c r="AH4176" s="10"/>
      <c r="AI4176" s="1"/>
      <c r="AJ4176" s="1"/>
      <c r="AK4176" s="1"/>
      <c r="AL4176" s="1"/>
      <c r="AM4176" s="1"/>
      <c r="AN4176" s="1"/>
      <c r="AO4176" s="1"/>
      <c r="AP4176" s="1"/>
      <c r="AQ4176" s="1"/>
      <c r="AR4176" s="1"/>
      <c r="AS4176" s="1"/>
      <c r="AT4176" s="1"/>
      <c r="AU4176" s="1"/>
      <c r="AV4176" s="1"/>
      <c r="AW4176" s="1"/>
      <c r="AX4176" s="1"/>
      <c r="AY4176" s="1"/>
      <c r="AZ4176" s="1"/>
      <c r="BA4176" s="1"/>
      <c r="BB4176" s="1"/>
      <c r="BC4176" s="1"/>
      <c r="BD4176" s="1"/>
      <c r="BE4176" s="1"/>
      <c r="BF4176" s="1"/>
      <c r="BG4176" s="1"/>
      <c r="BH4176" s="1"/>
      <c r="BI4176" s="1"/>
      <c r="BJ4176" s="1"/>
      <c r="BK4176" s="1"/>
      <c r="BL4176" s="1"/>
      <c r="BM4176" s="1"/>
      <c r="BN4176" s="1"/>
      <c r="BO4176" s="1"/>
      <c r="BP4176" s="1"/>
      <c r="BQ4176" s="1"/>
      <c r="BR4176" s="1"/>
      <c r="BS4176" s="1"/>
      <c r="BT4176" s="1"/>
      <c r="BU4176" s="1"/>
      <c r="BV4176" s="1"/>
      <c r="BW4176" s="1"/>
      <c r="BX4176" s="1"/>
      <c r="BY4176" s="1"/>
      <c r="BZ4176" s="1"/>
      <c r="CA4176" s="1"/>
      <c r="CB4176" s="1"/>
      <c r="CC4176" s="1"/>
      <c r="CD4176" s="1"/>
      <c r="CE4176" s="1"/>
      <c r="CF4176" s="1"/>
      <c r="CG4176" s="1"/>
      <c r="CH4176" s="1"/>
      <c r="CI4176" s="1"/>
      <c r="CJ4176" s="1"/>
      <c r="CK4176" s="1"/>
      <c r="CL4176" s="1"/>
      <c r="CM4176" s="1"/>
      <c r="CN4176" s="1"/>
      <c r="CO4176" s="1"/>
      <c r="CP4176" s="1"/>
      <c r="CQ4176" s="1"/>
      <c r="CR4176" s="1"/>
      <c r="CS4176" s="1"/>
      <c r="CT4176" s="1"/>
      <c r="CU4176" s="1"/>
      <c r="CV4176" s="1"/>
      <c r="CW4176" s="1"/>
      <c r="CX4176" s="1"/>
      <c r="CY4176" s="1"/>
      <c r="CZ4176" s="1"/>
      <c r="DA4176" s="1"/>
      <c r="DB4176" s="1"/>
      <c r="DC4176" s="1"/>
      <c r="DD4176" s="1"/>
      <c r="DE4176" s="1"/>
      <c r="DF4176" s="1"/>
      <c r="DG4176" s="1"/>
      <c r="DH4176" s="1"/>
      <c r="DI4176" s="1"/>
      <c r="DJ4176" s="1"/>
      <c r="DK4176" s="1"/>
      <c r="DL4176" s="1"/>
      <c r="DM4176" s="1"/>
      <c r="DN4176" s="1"/>
      <c r="DO4176" s="1"/>
      <c r="DP4176" s="1"/>
      <c r="DQ4176" s="1"/>
      <c r="DR4176" s="1"/>
      <c r="DS4176" s="1"/>
      <c r="DT4176" s="1"/>
      <c r="DU4176" s="1"/>
      <c r="DV4176" s="1"/>
      <c r="DW4176" s="1"/>
      <c r="DX4176" s="1"/>
      <c r="DY4176" s="1"/>
      <c r="DZ4176" s="1"/>
      <c r="EA4176" s="1"/>
      <c r="EB4176" s="1"/>
      <c r="EC4176" s="1"/>
      <c r="ED4176" s="1"/>
      <c r="EE4176" s="1"/>
      <c r="EF4176" s="1"/>
      <c r="EG4176" s="1"/>
      <c r="EH4176" s="1"/>
      <c r="EI4176" s="1"/>
      <c r="EJ4176" s="1"/>
      <c r="EK4176" s="1"/>
      <c r="EL4176" s="1"/>
      <c r="EM4176" s="1"/>
      <c r="EN4176" s="1"/>
      <c r="EO4176" s="1"/>
      <c r="EP4176" s="1"/>
      <c r="EQ4176" s="1"/>
      <c r="ER4176" s="1"/>
      <c r="ES4176" s="1"/>
      <c r="ET4176" s="1"/>
      <c r="EU4176" s="1"/>
      <c r="EV4176" s="1"/>
      <c r="EW4176" s="1"/>
      <c r="EX4176" s="1"/>
    </row>
    <row r="4177" spans="1:154" x14ac:dyDescent="0.15">
      <c r="A4177" s="35"/>
      <c r="B4177" s="15"/>
      <c r="C4177" s="7"/>
      <c r="D4177" s="13"/>
      <c r="E4177" s="14"/>
      <c r="F4177" s="14"/>
      <c r="G4177" s="14"/>
      <c r="H4177" s="14"/>
      <c r="I4177" s="13"/>
      <c r="J4177" s="5"/>
      <c r="K4177" s="2"/>
      <c r="L4177" s="17"/>
      <c r="M4177" s="12"/>
      <c r="N4177" s="12"/>
      <c r="O4177" s="17"/>
      <c r="P4177" s="14"/>
      <c r="Q4177" s="14"/>
      <c r="R4177" s="14"/>
      <c r="S4177" s="20"/>
      <c r="T4177" s="14"/>
      <c r="U4177" s="4"/>
      <c r="V4177" s="5"/>
      <c r="W4177" s="10"/>
      <c r="X4177" s="10"/>
      <c r="Y4177" s="27"/>
      <c r="Z4177" s="3"/>
      <c r="AA4177" s="1"/>
      <c r="AB4177" s="10"/>
      <c r="AC4177" s="3"/>
      <c r="AD4177" s="3"/>
      <c r="AE4177" s="3"/>
      <c r="AF4177" s="10"/>
      <c r="AG4177" s="11"/>
      <c r="AH4177" s="10"/>
      <c r="AI4177" s="1"/>
      <c r="AJ4177" s="1"/>
      <c r="AK4177" s="1"/>
      <c r="AL4177" s="1"/>
      <c r="AM4177" s="1"/>
      <c r="AN4177" s="1"/>
      <c r="AO4177" s="1"/>
      <c r="AP4177" s="1"/>
      <c r="AQ4177" s="1"/>
      <c r="AR4177" s="1"/>
      <c r="AS4177" s="1"/>
      <c r="AT4177" s="1"/>
      <c r="AU4177" s="1"/>
      <c r="AV4177" s="1"/>
      <c r="AW4177" s="1"/>
      <c r="AX4177" s="1"/>
      <c r="AY4177" s="1"/>
      <c r="AZ4177" s="1"/>
      <c r="BA4177" s="1"/>
      <c r="BB4177" s="1"/>
      <c r="BC4177" s="1"/>
      <c r="BD4177" s="1"/>
      <c r="BE4177" s="1"/>
      <c r="BF4177" s="1"/>
      <c r="BG4177" s="1"/>
      <c r="BH4177" s="1"/>
      <c r="BI4177" s="1"/>
      <c r="BJ4177" s="1"/>
      <c r="BK4177" s="1"/>
      <c r="BL4177" s="1"/>
      <c r="BM4177" s="1"/>
      <c r="BN4177" s="1"/>
      <c r="BO4177" s="1"/>
      <c r="BP4177" s="1"/>
      <c r="BQ4177" s="1"/>
      <c r="BR4177" s="1"/>
      <c r="BS4177" s="1"/>
      <c r="BT4177" s="1"/>
      <c r="BU4177" s="1"/>
      <c r="BV4177" s="1"/>
      <c r="BW4177" s="1"/>
      <c r="BX4177" s="1"/>
      <c r="BY4177" s="1"/>
      <c r="BZ4177" s="1"/>
      <c r="CA4177" s="1"/>
      <c r="CB4177" s="1"/>
      <c r="CC4177" s="1"/>
      <c r="CD4177" s="1"/>
      <c r="CE4177" s="1"/>
      <c r="CF4177" s="1"/>
      <c r="CG4177" s="1"/>
      <c r="CH4177" s="1"/>
      <c r="CI4177" s="1"/>
      <c r="CJ4177" s="1"/>
      <c r="CK4177" s="1"/>
      <c r="CL4177" s="1"/>
      <c r="CM4177" s="1"/>
      <c r="CN4177" s="1"/>
      <c r="CO4177" s="1"/>
      <c r="CP4177" s="1"/>
      <c r="CQ4177" s="1"/>
      <c r="CR4177" s="1"/>
      <c r="CS4177" s="1"/>
      <c r="CT4177" s="1"/>
      <c r="CU4177" s="1"/>
      <c r="CV4177" s="1"/>
      <c r="CW4177" s="1"/>
      <c r="CX4177" s="1"/>
      <c r="CY4177" s="1"/>
      <c r="CZ4177" s="1"/>
      <c r="DA4177" s="1"/>
      <c r="DB4177" s="1"/>
      <c r="DC4177" s="1"/>
      <c r="DD4177" s="1"/>
      <c r="DE4177" s="1"/>
      <c r="DF4177" s="1"/>
      <c r="DG4177" s="1"/>
      <c r="DH4177" s="1"/>
      <c r="DI4177" s="1"/>
      <c r="DJ4177" s="1"/>
      <c r="DK4177" s="1"/>
      <c r="DL4177" s="1"/>
      <c r="DM4177" s="1"/>
      <c r="DN4177" s="1"/>
      <c r="DO4177" s="1"/>
      <c r="DP4177" s="1"/>
      <c r="DQ4177" s="1"/>
      <c r="DR4177" s="1"/>
      <c r="DS4177" s="1"/>
      <c r="DT4177" s="1"/>
      <c r="DU4177" s="1"/>
      <c r="DV4177" s="1"/>
      <c r="DW4177" s="1"/>
      <c r="DX4177" s="1"/>
      <c r="DY4177" s="1"/>
      <c r="DZ4177" s="1"/>
      <c r="EA4177" s="1"/>
      <c r="EB4177" s="1"/>
      <c r="EC4177" s="1"/>
      <c r="ED4177" s="1"/>
      <c r="EE4177" s="1"/>
      <c r="EF4177" s="1"/>
      <c r="EG4177" s="1"/>
      <c r="EH4177" s="1"/>
      <c r="EI4177" s="1"/>
      <c r="EJ4177" s="1"/>
      <c r="EK4177" s="1"/>
      <c r="EL4177" s="1"/>
      <c r="EM4177" s="1"/>
      <c r="EN4177" s="1"/>
      <c r="EO4177" s="1"/>
      <c r="EP4177" s="1"/>
      <c r="EQ4177" s="1"/>
      <c r="ER4177" s="1"/>
      <c r="ES4177" s="1"/>
      <c r="ET4177" s="1"/>
      <c r="EU4177" s="1"/>
      <c r="EV4177" s="1"/>
      <c r="EW4177" s="1"/>
      <c r="EX4177" s="1"/>
    </row>
    <row r="4178" spans="1:154" x14ac:dyDescent="0.15">
      <c r="A4178" s="35"/>
      <c r="B4178" s="15"/>
      <c r="C4178" s="7"/>
      <c r="D4178" s="13"/>
      <c r="E4178" s="14"/>
      <c r="F4178" s="14"/>
      <c r="G4178" s="14"/>
      <c r="H4178" s="14"/>
      <c r="I4178" s="13"/>
      <c r="J4178" s="5"/>
      <c r="K4178" s="2"/>
      <c r="L4178" s="17"/>
      <c r="M4178" s="12"/>
      <c r="N4178" s="12"/>
      <c r="O4178" s="17"/>
      <c r="P4178" s="14"/>
      <c r="Q4178" s="14"/>
      <c r="R4178" s="14"/>
      <c r="S4178" s="20"/>
      <c r="T4178" s="14"/>
      <c r="U4178" s="4"/>
      <c r="V4178" s="5"/>
      <c r="W4178" s="10"/>
      <c r="X4178" s="10"/>
      <c r="Y4178" s="27"/>
      <c r="Z4178" s="3"/>
      <c r="AA4178" s="1"/>
      <c r="AB4178" s="10"/>
      <c r="AC4178" s="3"/>
      <c r="AD4178" s="3"/>
      <c r="AE4178" s="3"/>
      <c r="AF4178" s="10"/>
      <c r="AG4178" s="11"/>
      <c r="AH4178" s="10"/>
      <c r="AI4178" s="1"/>
      <c r="AJ4178" s="1"/>
      <c r="AK4178" s="1"/>
      <c r="AL4178" s="1"/>
      <c r="AM4178" s="1"/>
      <c r="AN4178" s="1"/>
      <c r="AO4178" s="1"/>
      <c r="AP4178" s="1"/>
      <c r="AQ4178" s="1"/>
      <c r="AR4178" s="1"/>
      <c r="AS4178" s="1"/>
      <c r="AT4178" s="1"/>
      <c r="AU4178" s="1"/>
      <c r="AV4178" s="1"/>
      <c r="AW4178" s="1"/>
      <c r="AX4178" s="1"/>
      <c r="AY4178" s="1"/>
      <c r="AZ4178" s="1"/>
      <c r="BA4178" s="1"/>
      <c r="BB4178" s="1"/>
      <c r="BC4178" s="1"/>
      <c r="BD4178" s="1"/>
      <c r="BE4178" s="1"/>
      <c r="BF4178" s="1"/>
      <c r="BG4178" s="1"/>
      <c r="BH4178" s="1"/>
      <c r="BI4178" s="1"/>
      <c r="BJ4178" s="1"/>
      <c r="BK4178" s="1"/>
      <c r="BL4178" s="1"/>
      <c r="BM4178" s="1"/>
      <c r="BN4178" s="1"/>
      <c r="BO4178" s="1"/>
      <c r="BP4178" s="1"/>
      <c r="BQ4178" s="1"/>
      <c r="BR4178" s="1"/>
      <c r="BS4178" s="1"/>
      <c r="BT4178" s="1"/>
      <c r="BU4178" s="1"/>
      <c r="BV4178" s="1"/>
      <c r="BW4178" s="1"/>
      <c r="BX4178" s="1"/>
      <c r="BY4178" s="1"/>
      <c r="BZ4178" s="1"/>
      <c r="CA4178" s="1"/>
      <c r="CB4178" s="1"/>
      <c r="CC4178" s="1"/>
      <c r="CD4178" s="1"/>
      <c r="CE4178" s="1"/>
      <c r="CF4178" s="1"/>
      <c r="CG4178" s="1"/>
      <c r="CH4178" s="1"/>
      <c r="CI4178" s="1"/>
      <c r="CJ4178" s="1"/>
      <c r="CK4178" s="1"/>
      <c r="CL4178" s="1"/>
      <c r="CM4178" s="1"/>
      <c r="CN4178" s="1"/>
      <c r="CO4178" s="1"/>
      <c r="CP4178" s="1"/>
      <c r="CQ4178" s="1"/>
      <c r="CR4178" s="1"/>
      <c r="CS4178" s="1"/>
      <c r="CT4178" s="1"/>
      <c r="CU4178" s="1"/>
      <c r="CV4178" s="1"/>
      <c r="CW4178" s="1"/>
      <c r="CX4178" s="1"/>
      <c r="CY4178" s="1"/>
      <c r="CZ4178" s="1"/>
      <c r="DA4178" s="1"/>
      <c r="DB4178" s="1"/>
      <c r="DC4178" s="1"/>
      <c r="DD4178" s="1"/>
      <c r="DE4178" s="1"/>
      <c r="DF4178" s="1"/>
      <c r="DG4178" s="1"/>
      <c r="DH4178" s="1"/>
      <c r="DI4178" s="1"/>
      <c r="DJ4178" s="1"/>
      <c r="DK4178" s="1"/>
      <c r="DL4178" s="1"/>
      <c r="DM4178" s="1"/>
      <c r="DN4178" s="1"/>
      <c r="DO4178" s="1"/>
      <c r="DP4178" s="1"/>
      <c r="DQ4178" s="1"/>
      <c r="DR4178" s="1"/>
      <c r="DS4178" s="1"/>
      <c r="DT4178" s="1"/>
      <c r="DU4178" s="1"/>
      <c r="DV4178" s="1"/>
      <c r="DW4178" s="1"/>
      <c r="DX4178" s="1"/>
      <c r="DY4178" s="1"/>
      <c r="DZ4178" s="1"/>
      <c r="EA4178" s="1"/>
      <c r="EB4178" s="1"/>
      <c r="EC4178" s="1"/>
      <c r="ED4178" s="1"/>
      <c r="EE4178" s="1"/>
      <c r="EF4178" s="1"/>
      <c r="EG4178" s="1"/>
      <c r="EH4178" s="1"/>
      <c r="EI4178" s="1"/>
      <c r="EJ4178" s="1"/>
      <c r="EK4178" s="1"/>
      <c r="EL4178" s="1"/>
      <c r="EM4178" s="1"/>
      <c r="EN4178" s="1"/>
      <c r="EO4178" s="1"/>
      <c r="EP4178" s="1"/>
      <c r="EQ4178" s="1"/>
      <c r="ER4178" s="1"/>
      <c r="ES4178" s="1"/>
      <c r="ET4178" s="1"/>
      <c r="EU4178" s="1"/>
      <c r="EV4178" s="1"/>
      <c r="EW4178" s="1"/>
      <c r="EX4178" s="1"/>
    </row>
    <row r="4179" spans="1:154" x14ac:dyDescent="0.15">
      <c r="A4179" s="35"/>
      <c r="B4179" s="15"/>
      <c r="C4179" s="7"/>
      <c r="D4179" s="13"/>
      <c r="E4179" s="14"/>
      <c r="F4179" s="14"/>
      <c r="G4179" s="14"/>
      <c r="H4179" s="14"/>
      <c r="I4179" s="13"/>
      <c r="J4179" s="5"/>
      <c r="K4179" s="2"/>
      <c r="L4179" s="17"/>
      <c r="M4179" s="12"/>
      <c r="N4179" s="12"/>
      <c r="O4179" s="17"/>
      <c r="P4179" s="14"/>
      <c r="Q4179" s="14"/>
      <c r="R4179" s="14"/>
      <c r="S4179" s="20"/>
      <c r="T4179" s="14"/>
      <c r="U4179" s="4"/>
      <c r="V4179" s="5"/>
      <c r="W4179" s="10"/>
      <c r="X4179" s="10"/>
      <c r="Y4179" s="27"/>
      <c r="Z4179" s="3"/>
      <c r="AA4179" s="1"/>
      <c r="AB4179" s="10"/>
      <c r="AC4179" s="3"/>
      <c r="AD4179" s="3"/>
      <c r="AE4179" s="3"/>
      <c r="AF4179" s="10"/>
      <c r="AG4179" s="11"/>
      <c r="AH4179" s="10"/>
      <c r="AI4179" s="1"/>
      <c r="AJ4179" s="1"/>
      <c r="AK4179" s="1"/>
      <c r="AL4179" s="1"/>
      <c r="AM4179" s="1"/>
      <c r="AN4179" s="1"/>
      <c r="AO4179" s="1"/>
      <c r="AP4179" s="1"/>
      <c r="AQ4179" s="1"/>
      <c r="AR4179" s="1"/>
      <c r="AS4179" s="1"/>
      <c r="AT4179" s="1"/>
      <c r="AU4179" s="1"/>
      <c r="AV4179" s="1"/>
      <c r="AW4179" s="1"/>
      <c r="AX4179" s="1"/>
      <c r="AY4179" s="1"/>
      <c r="AZ4179" s="1"/>
      <c r="BA4179" s="1"/>
      <c r="BB4179" s="1"/>
      <c r="BC4179" s="1"/>
      <c r="BD4179" s="1"/>
      <c r="BE4179" s="1"/>
      <c r="BF4179" s="1"/>
      <c r="BG4179" s="1"/>
      <c r="BH4179" s="1"/>
      <c r="BI4179" s="1"/>
      <c r="BJ4179" s="1"/>
      <c r="BK4179" s="1"/>
      <c r="BL4179" s="1"/>
      <c r="BM4179" s="1"/>
      <c r="BN4179" s="1"/>
      <c r="BO4179" s="1"/>
      <c r="BP4179" s="1"/>
      <c r="BQ4179" s="1"/>
      <c r="BR4179" s="1"/>
      <c r="BS4179" s="1"/>
      <c r="BT4179" s="1"/>
      <c r="BU4179" s="1"/>
      <c r="BV4179" s="1"/>
      <c r="BW4179" s="1"/>
      <c r="BX4179" s="1"/>
      <c r="BY4179" s="1"/>
      <c r="BZ4179" s="1"/>
      <c r="CA4179" s="1"/>
      <c r="CB4179" s="1"/>
      <c r="CC4179" s="1"/>
      <c r="CD4179" s="1"/>
      <c r="CE4179" s="1"/>
      <c r="CF4179" s="1"/>
      <c r="CG4179" s="1"/>
      <c r="CH4179" s="1"/>
      <c r="CI4179" s="1"/>
      <c r="CJ4179" s="1"/>
      <c r="CK4179" s="1"/>
      <c r="CL4179" s="1"/>
      <c r="CM4179" s="1"/>
      <c r="CN4179" s="1"/>
      <c r="CO4179" s="1"/>
      <c r="CP4179" s="1"/>
      <c r="CQ4179" s="1"/>
      <c r="CR4179" s="1"/>
      <c r="CS4179" s="1"/>
      <c r="CT4179" s="1"/>
      <c r="CU4179" s="1"/>
      <c r="CV4179" s="1"/>
      <c r="CW4179" s="1"/>
      <c r="CX4179" s="1"/>
      <c r="CY4179" s="1"/>
      <c r="CZ4179" s="1"/>
      <c r="DA4179" s="1"/>
      <c r="DB4179" s="1"/>
      <c r="DC4179" s="1"/>
      <c r="DD4179" s="1"/>
      <c r="DE4179" s="1"/>
      <c r="DF4179" s="1"/>
      <c r="DG4179" s="1"/>
      <c r="DH4179" s="1"/>
      <c r="DI4179" s="1"/>
      <c r="DJ4179" s="1"/>
      <c r="DK4179" s="1"/>
      <c r="DL4179" s="1"/>
      <c r="DM4179" s="1"/>
      <c r="DN4179" s="1"/>
      <c r="DO4179" s="1"/>
      <c r="DP4179" s="1"/>
      <c r="DQ4179" s="1"/>
      <c r="DR4179" s="1"/>
      <c r="DS4179" s="1"/>
      <c r="DT4179" s="1"/>
      <c r="DU4179" s="1"/>
      <c r="DV4179" s="1"/>
      <c r="DW4179" s="1"/>
      <c r="DX4179" s="1"/>
      <c r="DY4179" s="1"/>
      <c r="DZ4179" s="1"/>
      <c r="EA4179" s="1"/>
      <c r="EB4179" s="1"/>
      <c r="EC4179" s="1"/>
      <c r="ED4179" s="1"/>
      <c r="EE4179" s="1"/>
      <c r="EF4179" s="1"/>
      <c r="EG4179" s="1"/>
      <c r="EH4179" s="1"/>
      <c r="EI4179" s="1"/>
      <c r="EJ4179" s="1"/>
      <c r="EK4179" s="1"/>
      <c r="EL4179" s="1"/>
      <c r="EM4179" s="1"/>
      <c r="EN4179" s="1"/>
      <c r="EO4179" s="1"/>
      <c r="EP4179" s="1"/>
      <c r="EQ4179" s="1"/>
      <c r="ER4179" s="1"/>
      <c r="ES4179" s="1"/>
      <c r="ET4179" s="1"/>
      <c r="EU4179" s="1"/>
      <c r="EV4179" s="1"/>
      <c r="EW4179" s="1"/>
      <c r="EX4179" s="1"/>
    </row>
    <row r="4180" spans="1:154" x14ac:dyDescent="0.15">
      <c r="A4180" s="35"/>
      <c r="B4180" s="15"/>
      <c r="C4180" s="7"/>
      <c r="D4180" s="13"/>
      <c r="E4180" s="14"/>
      <c r="F4180" s="14"/>
      <c r="G4180" s="14"/>
      <c r="H4180" s="14"/>
      <c r="I4180" s="13"/>
      <c r="J4180" s="5"/>
      <c r="K4180" s="2"/>
      <c r="L4180" s="17"/>
      <c r="M4180" s="12"/>
      <c r="N4180" s="12"/>
      <c r="O4180" s="17"/>
      <c r="P4180" s="14"/>
      <c r="Q4180" s="14"/>
      <c r="R4180" s="14"/>
      <c r="S4180" s="20"/>
      <c r="T4180" s="14"/>
      <c r="U4180" s="4"/>
      <c r="V4180" s="5"/>
      <c r="W4180" s="10"/>
      <c r="X4180" s="10"/>
      <c r="Y4180" s="27"/>
      <c r="Z4180" s="3"/>
      <c r="AA4180" s="1"/>
      <c r="AB4180" s="10"/>
      <c r="AC4180" s="3"/>
      <c r="AD4180" s="3"/>
      <c r="AE4180" s="3"/>
      <c r="AF4180" s="10"/>
      <c r="AG4180" s="11"/>
      <c r="AH4180" s="10"/>
      <c r="AI4180" s="1"/>
      <c r="AJ4180" s="1"/>
      <c r="AK4180" s="1"/>
      <c r="AL4180" s="1"/>
      <c r="AM4180" s="1"/>
      <c r="AN4180" s="1"/>
      <c r="AO4180" s="1"/>
      <c r="AP4180" s="1"/>
      <c r="AQ4180" s="1"/>
      <c r="AR4180" s="1"/>
      <c r="AS4180" s="1"/>
      <c r="AT4180" s="1"/>
      <c r="AU4180" s="1"/>
      <c r="AV4180" s="1"/>
      <c r="AW4180" s="1"/>
      <c r="AX4180" s="1"/>
      <c r="AY4180" s="1"/>
      <c r="AZ4180" s="1"/>
      <c r="BA4180" s="1"/>
      <c r="BB4180" s="1"/>
      <c r="BC4180" s="1"/>
      <c r="BD4180" s="1"/>
      <c r="BE4180" s="1"/>
      <c r="BF4180" s="1"/>
      <c r="BG4180" s="1"/>
      <c r="BH4180" s="1"/>
      <c r="BI4180" s="1"/>
      <c r="BJ4180" s="1"/>
      <c r="BK4180" s="1"/>
      <c r="BL4180" s="1"/>
      <c r="BM4180" s="1"/>
      <c r="BN4180" s="1"/>
      <c r="BO4180" s="1"/>
      <c r="BP4180" s="1"/>
      <c r="BQ4180" s="1"/>
      <c r="BR4180" s="1"/>
      <c r="BS4180" s="1"/>
      <c r="BT4180" s="1"/>
      <c r="BU4180" s="1"/>
      <c r="BV4180" s="1"/>
      <c r="BW4180" s="1"/>
      <c r="BX4180" s="1"/>
      <c r="BY4180" s="1"/>
      <c r="BZ4180" s="1"/>
      <c r="CA4180" s="1"/>
      <c r="CB4180" s="1"/>
      <c r="CC4180" s="1"/>
      <c r="CD4180" s="1"/>
      <c r="CE4180" s="1"/>
      <c r="CF4180" s="1"/>
      <c r="CG4180" s="1"/>
      <c r="CH4180" s="1"/>
      <c r="CI4180" s="1"/>
      <c r="CJ4180" s="1"/>
      <c r="CK4180" s="1"/>
      <c r="CL4180" s="1"/>
      <c r="CM4180" s="1"/>
      <c r="CN4180" s="1"/>
      <c r="CO4180" s="1"/>
      <c r="CP4180" s="1"/>
      <c r="CQ4180" s="1"/>
      <c r="CR4180" s="1"/>
      <c r="CS4180" s="1"/>
      <c r="CT4180" s="1"/>
      <c r="CU4180" s="1"/>
      <c r="CV4180" s="1"/>
      <c r="CW4180" s="1"/>
      <c r="CX4180" s="1"/>
      <c r="CY4180" s="1"/>
      <c r="CZ4180" s="1"/>
      <c r="DA4180" s="1"/>
      <c r="DB4180" s="1"/>
      <c r="DC4180" s="1"/>
      <c r="DD4180" s="1"/>
      <c r="DE4180" s="1"/>
      <c r="DF4180" s="1"/>
      <c r="DG4180" s="1"/>
      <c r="DH4180" s="1"/>
      <c r="DI4180" s="1"/>
      <c r="DJ4180" s="1"/>
      <c r="DK4180" s="1"/>
      <c r="DL4180" s="1"/>
      <c r="DM4180" s="1"/>
      <c r="DN4180" s="1"/>
      <c r="DO4180" s="1"/>
      <c r="DP4180" s="1"/>
      <c r="DQ4180" s="1"/>
      <c r="DR4180" s="1"/>
      <c r="DS4180" s="1"/>
      <c r="DT4180" s="1"/>
      <c r="DU4180" s="1"/>
      <c r="DV4180" s="1"/>
      <c r="DW4180" s="1"/>
      <c r="DX4180" s="1"/>
      <c r="DY4180" s="1"/>
      <c r="DZ4180" s="1"/>
      <c r="EA4180" s="1"/>
      <c r="EB4180" s="1"/>
      <c r="EC4180" s="1"/>
      <c r="ED4180" s="1"/>
      <c r="EE4180" s="1"/>
      <c r="EF4180" s="1"/>
      <c r="EG4180" s="1"/>
      <c r="EH4180" s="1"/>
      <c r="EI4180" s="1"/>
      <c r="EJ4180" s="1"/>
      <c r="EK4180" s="1"/>
      <c r="EL4180" s="1"/>
      <c r="EM4180" s="1"/>
      <c r="EN4180" s="1"/>
      <c r="EO4180" s="1"/>
      <c r="EP4180" s="1"/>
      <c r="EQ4180" s="1"/>
      <c r="ER4180" s="1"/>
      <c r="ES4180" s="1"/>
      <c r="ET4180" s="1"/>
      <c r="EU4180" s="1"/>
      <c r="EV4180" s="1"/>
      <c r="EW4180" s="1"/>
      <c r="EX4180" s="1"/>
    </row>
    <row r="4181" spans="1:154" x14ac:dyDescent="0.15">
      <c r="A4181" s="35"/>
      <c r="B4181" s="15"/>
      <c r="C4181" s="7"/>
      <c r="D4181" s="13"/>
      <c r="E4181" s="14"/>
      <c r="F4181" s="14"/>
      <c r="G4181" s="14"/>
      <c r="H4181" s="14"/>
      <c r="I4181" s="13"/>
      <c r="J4181" s="5"/>
      <c r="K4181" s="2"/>
      <c r="L4181" s="17"/>
      <c r="M4181" s="12"/>
      <c r="N4181" s="12"/>
      <c r="O4181" s="17"/>
      <c r="P4181" s="14"/>
      <c r="Q4181" s="14"/>
      <c r="R4181" s="14"/>
      <c r="S4181" s="20"/>
      <c r="T4181" s="14"/>
      <c r="U4181" s="4"/>
      <c r="V4181" s="5"/>
      <c r="W4181" s="10"/>
      <c r="X4181" s="10"/>
      <c r="Y4181" s="27"/>
      <c r="Z4181" s="3"/>
      <c r="AA4181" s="1"/>
      <c r="AB4181" s="10"/>
      <c r="AC4181" s="3"/>
      <c r="AD4181" s="3"/>
      <c r="AE4181" s="3"/>
      <c r="AF4181" s="10"/>
      <c r="AG4181" s="11"/>
      <c r="AH4181" s="10"/>
      <c r="AI4181" s="1"/>
      <c r="AJ4181" s="1"/>
      <c r="AK4181" s="1"/>
      <c r="AL4181" s="1"/>
      <c r="AM4181" s="1"/>
      <c r="AN4181" s="1"/>
      <c r="AO4181" s="1"/>
      <c r="AP4181" s="1"/>
      <c r="AQ4181" s="1"/>
      <c r="AR4181" s="1"/>
      <c r="AS4181" s="1"/>
      <c r="AT4181" s="1"/>
      <c r="AU4181" s="1"/>
      <c r="AV4181" s="1"/>
      <c r="AW4181" s="1"/>
      <c r="AX4181" s="1"/>
      <c r="AY4181" s="1"/>
      <c r="AZ4181" s="1"/>
      <c r="BA4181" s="1"/>
      <c r="BB4181" s="1"/>
      <c r="BC4181" s="1"/>
      <c r="BD4181" s="1"/>
      <c r="BE4181" s="1"/>
      <c r="BF4181" s="1"/>
      <c r="BG4181" s="1"/>
      <c r="BH4181" s="1"/>
      <c r="BI4181" s="1"/>
      <c r="BJ4181" s="1"/>
      <c r="BK4181" s="1"/>
      <c r="BL4181" s="1"/>
      <c r="BM4181" s="1"/>
      <c r="BN4181" s="1"/>
      <c r="BO4181" s="1"/>
      <c r="BP4181" s="1"/>
      <c r="BQ4181" s="1"/>
      <c r="BR4181" s="1"/>
      <c r="BS4181" s="1"/>
      <c r="BT4181" s="1"/>
      <c r="BU4181" s="1"/>
      <c r="BV4181" s="1"/>
      <c r="BW4181" s="1"/>
      <c r="BX4181" s="1"/>
      <c r="BY4181" s="1"/>
      <c r="BZ4181" s="1"/>
      <c r="CA4181" s="1"/>
      <c r="CB4181" s="1"/>
      <c r="CC4181" s="1"/>
      <c r="CD4181" s="1"/>
      <c r="CE4181" s="1"/>
      <c r="CF4181" s="1"/>
      <c r="CG4181" s="1"/>
      <c r="CH4181" s="1"/>
      <c r="CI4181" s="1"/>
      <c r="CJ4181" s="1"/>
      <c r="CK4181" s="1"/>
      <c r="CL4181" s="1"/>
      <c r="CM4181" s="1"/>
      <c r="CN4181" s="1"/>
      <c r="CO4181" s="1"/>
      <c r="CP4181" s="1"/>
      <c r="CQ4181" s="1"/>
      <c r="CR4181" s="1"/>
      <c r="CS4181" s="1"/>
      <c r="CT4181" s="1"/>
      <c r="CU4181" s="1"/>
      <c r="CV4181" s="1"/>
      <c r="CW4181" s="1"/>
      <c r="CX4181" s="1"/>
      <c r="CY4181" s="1"/>
      <c r="CZ4181" s="1"/>
      <c r="DA4181" s="1"/>
      <c r="DB4181" s="1"/>
      <c r="DC4181" s="1"/>
      <c r="DD4181" s="1"/>
      <c r="DE4181" s="1"/>
      <c r="DF4181" s="1"/>
      <c r="DG4181" s="1"/>
      <c r="DH4181" s="1"/>
      <c r="DI4181" s="1"/>
      <c r="DJ4181" s="1"/>
      <c r="DK4181" s="1"/>
      <c r="DL4181" s="1"/>
      <c r="DM4181" s="1"/>
      <c r="DN4181" s="1"/>
      <c r="DO4181" s="1"/>
      <c r="DP4181" s="1"/>
      <c r="DQ4181" s="1"/>
      <c r="DR4181" s="1"/>
      <c r="DS4181" s="1"/>
      <c r="DT4181" s="1"/>
      <c r="DU4181" s="1"/>
      <c r="DV4181" s="1"/>
      <c r="DW4181" s="1"/>
      <c r="DX4181" s="1"/>
      <c r="DY4181" s="1"/>
      <c r="DZ4181" s="1"/>
      <c r="EA4181" s="1"/>
      <c r="EB4181" s="1"/>
      <c r="EC4181" s="1"/>
      <c r="ED4181" s="1"/>
      <c r="EE4181" s="1"/>
      <c r="EF4181" s="1"/>
      <c r="EG4181" s="1"/>
      <c r="EH4181" s="1"/>
      <c r="EI4181" s="1"/>
      <c r="EJ4181" s="1"/>
      <c r="EK4181" s="1"/>
      <c r="EL4181" s="1"/>
      <c r="EM4181" s="1"/>
      <c r="EN4181" s="1"/>
      <c r="EO4181" s="1"/>
      <c r="EP4181" s="1"/>
      <c r="EQ4181" s="1"/>
      <c r="ER4181" s="1"/>
      <c r="ES4181" s="1"/>
      <c r="ET4181" s="1"/>
      <c r="EU4181" s="1"/>
      <c r="EV4181" s="1"/>
      <c r="EW4181" s="1"/>
      <c r="EX4181" s="1"/>
    </row>
    <row r="4182" spans="1:154" x14ac:dyDescent="0.15">
      <c r="A4182" s="35"/>
      <c r="B4182" s="15"/>
      <c r="C4182" s="7"/>
      <c r="D4182" s="13"/>
      <c r="E4182" s="14"/>
      <c r="F4182" s="14"/>
      <c r="G4182" s="14"/>
      <c r="H4182" s="14"/>
      <c r="I4182" s="13"/>
      <c r="J4182" s="5"/>
      <c r="K4182" s="2"/>
      <c r="L4182" s="17"/>
      <c r="M4182" s="12"/>
      <c r="N4182" s="12"/>
      <c r="O4182" s="17"/>
      <c r="P4182" s="14"/>
      <c r="Q4182" s="14"/>
      <c r="R4182" s="14"/>
      <c r="S4182" s="20"/>
      <c r="T4182" s="14"/>
      <c r="U4182" s="4"/>
      <c r="V4182" s="5"/>
      <c r="W4182" s="10"/>
      <c r="X4182" s="10"/>
      <c r="Y4182" s="27"/>
      <c r="Z4182" s="3"/>
      <c r="AA4182" s="1"/>
      <c r="AB4182" s="10"/>
      <c r="AC4182" s="3"/>
      <c r="AD4182" s="3"/>
      <c r="AE4182" s="3"/>
      <c r="AF4182" s="10"/>
      <c r="AG4182" s="11"/>
      <c r="AH4182" s="10"/>
      <c r="AI4182" s="1"/>
      <c r="AJ4182" s="1"/>
      <c r="AK4182" s="1"/>
      <c r="AL4182" s="1"/>
      <c r="AM4182" s="1"/>
      <c r="AN4182" s="1"/>
      <c r="AO4182" s="1"/>
      <c r="AP4182" s="1"/>
      <c r="AQ4182" s="1"/>
      <c r="AR4182" s="1"/>
      <c r="AS4182" s="1"/>
      <c r="AT4182" s="1"/>
      <c r="AU4182" s="1"/>
      <c r="AV4182" s="1"/>
      <c r="AW4182" s="1"/>
      <c r="AX4182" s="1"/>
      <c r="AY4182" s="1"/>
      <c r="AZ4182" s="1"/>
      <c r="BA4182" s="1"/>
      <c r="BB4182" s="1"/>
      <c r="BC4182" s="1"/>
      <c r="BD4182" s="1"/>
      <c r="BE4182" s="1"/>
      <c r="BF4182" s="1"/>
      <c r="BG4182" s="1"/>
      <c r="BH4182" s="1"/>
      <c r="BI4182" s="1"/>
      <c r="BJ4182" s="1"/>
      <c r="BK4182" s="1"/>
      <c r="BL4182" s="1"/>
      <c r="BM4182" s="1"/>
      <c r="BN4182" s="1"/>
      <c r="BO4182" s="1"/>
      <c r="BP4182" s="1"/>
      <c r="BQ4182" s="1"/>
      <c r="BR4182" s="1"/>
      <c r="BS4182" s="1"/>
      <c r="BT4182" s="1"/>
      <c r="BU4182" s="1"/>
      <c r="BV4182" s="1"/>
      <c r="BW4182" s="1"/>
      <c r="BX4182" s="1"/>
      <c r="BY4182" s="1"/>
      <c r="BZ4182" s="1"/>
      <c r="CA4182" s="1"/>
      <c r="CB4182" s="1"/>
      <c r="CC4182" s="1"/>
      <c r="CD4182" s="1"/>
      <c r="CE4182" s="1"/>
      <c r="CF4182" s="1"/>
      <c r="CG4182" s="1"/>
      <c r="CH4182" s="1"/>
      <c r="CI4182" s="1"/>
      <c r="CJ4182" s="1"/>
      <c r="CK4182" s="1"/>
      <c r="CL4182" s="1"/>
      <c r="CM4182" s="1"/>
      <c r="CN4182" s="1"/>
      <c r="CO4182" s="1"/>
      <c r="CP4182" s="1"/>
      <c r="CQ4182" s="1"/>
      <c r="CR4182" s="1"/>
      <c r="CS4182" s="1"/>
      <c r="CT4182" s="1"/>
      <c r="CU4182" s="1"/>
      <c r="CV4182" s="1"/>
      <c r="CW4182" s="1"/>
      <c r="CX4182" s="1"/>
      <c r="CY4182" s="1"/>
      <c r="CZ4182" s="1"/>
      <c r="DA4182" s="1"/>
      <c r="DB4182" s="1"/>
      <c r="DC4182" s="1"/>
      <c r="DD4182" s="1"/>
      <c r="DE4182" s="1"/>
      <c r="DF4182" s="1"/>
      <c r="DG4182" s="1"/>
      <c r="DH4182" s="1"/>
      <c r="DI4182" s="1"/>
      <c r="DJ4182" s="1"/>
      <c r="DK4182" s="1"/>
      <c r="DL4182" s="1"/>
      <c r="DM4182" s="1"/>
      <c r="DN4182" s="1"/>
      <c r="DO4182" s="1"/>
      <c r="DP4182" s="1"/>
      <c r="DQ4182" s="1"/>
      <c r="DR4182" s="1"/>
      <c r="DS4182" s="1"/>
      <c r="DT4182" s="1"/>
      <c r="DU4182" s="1"/>
      <c r="DV4182" s="1"/>
      <c r="DW4182" s="1"/>
      <c r="DX4182" s="1"/>
      <c r="DY4182" s="1"/>
      <c r="DZ4182" s="1"/>
      <c r="EA4182" s="1"/>
      <c r="EB4182" s="1"/>
      <c r="EC4182" s="1"/>
      <c r="ED4182" s="1"/>
      <c r="EE4182" s="1"/>
      <c r="EF4182" s="1"/>
      <c r="EG4182" s="1"/>
      <c r="EH4182" s="1"/>
      <c r="EI4182" s="1"/>
      <c r="EJ4182" s="1"/>
      <c r="EK4182" s="1"/>
      <c r="EL4182" s="1"/>
      <c r="EM4182" s="1"/>
      <c r="EN4182" s="1"/>
      <c r="EO4182" s="1"/>
      <c r="EP4182" s="1"/>
      <c r="EQ4182" s="1"/>
      <c r="ER4182" s="1"/>
      <c r="ES4182" s="1"/>
      <c r="ET4182" s="1"/>
      <c r="EU4182" s="1"/>
      <c r="EV4182" s="1"/>
      <c r="EW4182" s="1"/>
      <c r="EX4182" s="1"/>
    </row>
    <row r="4183" spans="1:154" x14ac:dyDescent="0.15">
      <c r="A4183" s="35"/>
      <c r="B4183" s="15"/>
      <c r="C4183" s="7"/>
      <c r="D4183" s="13"/>
      <c r="E4183" s="14"/>
      <c r="F4183" s="14"/>
      <c r="G4183" s="14"/>
      <c r="H4183" s="14"/>
      <c r="I4183" s="13"/>
      <c r="J4183" s="5"/>
      <c r="K4183" s="2"/>
      <c r="L4183" s="17"/>
      <c r="M4183" s="12"/>
      <c r="N4183" s="12"/>
      <c r="O4183" s="17"/>
      <c r="P4183" s="14"/>
      <c r="Q4183" s="14"/>
      <c r="R4183" s="14"/>
      <c r="S4183" s="20"/>
      <c r="T4183" s="14"/>
      <c r="U4183" s="4"/>
      <c r="V4183" s="5"/>
      <c r="W4183" s="10"/>
      <c r="X4183" s="10"/>
      <c r="Y4183" s="27"/>
      <c r="Z4183" s="3"/>
      <c r="AA4183" s="1"/>
      <c r="AB4183" s="10"/>
      <c r="AC4183" s="3"/>
      <c r="AD4183" s="3"/>
      <c r="AE4183" s="3"/>
      <c r="AF4183" s="10"/>
      <c r="AG4183" s="11"/>
      <c r="AH4183" s="10"/>
      <c r="AI4183" s="1"/>
      <c r="AJ4183" s="1"/>
      <c r="AK4183" s="1"/>
      <c r="AL4183" s="1"/>
      <c r="AM4183" s="1"/>
      <c r="AN4183" s="1"/>
      <c r="AO4183" s="1"/>
      <c r="AP4183" s="1"/>
      <c r="AQ4183" s="1"/>
      <c r="AR4183" s="1"/>
      <c r="AS4183" s="1"/>
      <c r="AT4183" s="1"/>
      <c r="AU4183" s="1"/>
      <c r="AV4183" s="1"/>
      <c r="AW4183" s="1"/>
      <c r="AX4183" s="1"/>
      <c r="AY4183" s="1"/>
      <c r="AZ4183" s="1"/>
      <c r="BA4183" s="1"/>
      <c r="BB4183" s="1"/>
      <c r="BC4183" s="1"/>
      <c r="BD4183" s="1"/>
      <c r="BE4183" s="1"/>
      <c r="BF4183" s="1"/>
      <c r="BG4183" s="1"/>
      <c r="BH4183" s="1"/>
      <c r="BI4183" s="1"/>
      <c r="BJ4183" s="1"/>
      <c r="BK4183" s="1"/>
      <c r="BL4183" s="1"/>
      <c r="BM4183" s="1"/>
      <c r="BN4183" s="1"/>
      <c r="BO4183" s="1"/>
      <c r="BP4183" s="1"/>
      <c r="BQ4183" s="1"/>
      <c r="BR4183" s="1"/>
      <c r="BS4183" s="1"/>
      <c r="BT4183" s="1"/>
      <c r="BU4183" s="1"/>
      <c r="BV4183" s="1"/>
      <c r="BW4183" s="1"/>
      <c r="BX4183" s="1"/>
      <c r="BY4183" s="1"/>
      <c r="BZ4183" s="1"/>
      <c r="CA4183" s="1"/>
      <c r="CB4183" s="1"/>
      <c r="CC4183" s="1"/>
      <c r="CD4183" s="1"/>
      <c r="CE4183" s="1"/>
      <c r="CF4183" s="1"/>
      <c r="CG4183" s="1"/>
      <c r="CH4183" s="1"/>
      <c r="CI4183" s="1"/>
      <c r="CJ4183" s="1"/>
      <c r="CK4183" s="1"/>
      <c r="CL4183" s="1"/>
      <c r="CM4183" s="1"/>
      <c r="CN4183" s="1"/>
      <c r="CO4183" s="1"/>
      <c r="CP4183" s="1"/>
      <c r="CQ4183" s="1"/>
      <c r="CR4183" s="1"/>
      <c r="CS4183" s="1"/>
      <c r="CT4183" s="1"/>
      <c r="CU4183" s="1"/>
      <c r="CV4183" s="1"/>
      <c r="CW4183" s="1"/>
      <c r="CX4183" s="1"/>
      <c r="CY4183" s="1"/>
      <c r="CZ4183" s="1"/>
      <c r="DA4183" s="1"/>
      <c r="DB4183" s="1"/>
      <c r="DC4183" s="1"/>
      <c r="DD4183" s="1"/>
      <c r="DE4183" s="1"/>
      <c r="DF4183" s="1"/>
      <c r="DG4183" s="1"/>
      <c r="DH4183" s="1"/>
      <c r="DI4183" s="1"/>
      <c r="DJ4183" s="1"/>
      <c r="DK4183" s="1"/>
      <c r="DL4183" s="1"/>
      <c r="DM4183" s="1"/>
      <c r="DN4183" s="1"/>
      <c r="DO4183" s="1"/>
      <c r="DP4183" s="1"/>
      <c r="DQ4183" s="1"/>
      <c r="DR4183" s="1"/>
      <c r="DS4183" s="1"/>
      <c r="DT4183" s="1"/>
      <c r="DU4183" s="1"/>
      <c r="DV4183" s="1"/>
      <c r="DW4183" s="1"/>
      <c r="DX4183" s="1"/>
      <c r="DY4183" s="1"/>
      <c r="DZ4183" s="1"/>
      <c r="EA4183" s="1"/>
      <c r="EB4183" s="1"/>
      <c r="EC4183" s="1"/>
      <c r="ED4183" s="1"/>
      <c r="EE4183" s="1"/>
      <c r="EF4183" s="1"/>
      <c r="EG4183" s="1"/>
      <c r="EH4183" s="1"/>
      <c r="EI4183" s="1"/>
      <c r="EJ4183" s="1"/>
      <c r="EK4183" s="1"/>
      <c r="EL4183" s="1"/>
      <c r="EM4183" s="1"/>
      <c r="EN4183" s="1"/>
      <c r="EO4183" s="1"/>
      <c r="EP4183" s="1"/>
      <c r="EQ4183" s="1"/>
      <c r="ER4183" s="1"/>
      <c r="ES4183" s="1"/>
      <c r="ET4183" s="1"/>
      <c r="EU4183" s="1"/>
      <c r="EV4183" s="1"/>
      <c r="EW4183" s="1"/>
      <c r="EX4183" s="1"/>
    </row>
    <row r="4184" spans="1:154" x14ac:dyDescent="0.15">
      <c r="A4184" s="35"/>
      <c r="B4184" s="15"/>
      <c r="C4184" s="7"/>
      <c r="D4184" s="13"/>
      <c r="E4184" s="14"/>
      <c r="F4184" s="14"/>
      <c r="G4184" s="14"/>
      <c r="H4184" s="14"/>
      <c r="I4184" s="13"/>
      <c r="J4184" s="5"/>
      <c r="K4184" s="2"/>
      <c r="L4184" s="17"/>
      <c r="M4184" s="12"/>
      <c r="N4184" s="12"/>
      <c r="O4184" s="17"/>
      <c r="P4184" s="14"/>
      <c r="Q4184" s="14"/>
      <c r="R4184" s="14"/>
      <c r="S4184" s="20"/>
      <c r="T4184" s="14"/>
      <c r="U4184" s="4"/>
      <c r="V4184" s="5"/>
      <c r="W4184" s="10"/>
      <c r="X4184" s="10"/>
      <c r="Y4184" s="27"/>
      <c r="Z4184" s="3"/>
      <c r="AA4184" s="1"/>
      <c r="AB4184" s="10"/>
      <c r="AC4184" s="3"/>
      <c r="AD4184" s="3"/>
      <c r="AE4184" s="3"/>
      <c r="AF4184" s="10"/>
      <c r="AG4184" s="11"/>
      <c r="AH4184" s="10"/>
      <c r="AI4184" s="1"/>
      <c r="AJ4184" s="1"/>
      <c r="AK4184" s="1"/>
      <c r="AL4184" s="1"/>
      <c r="AM4184" s="1"/>
      <c r="AN4184" s="1"/>
      <c r="AO4184" s="1"/>
      <c r="AP4184" s="1"/>
      <c r="AQ4184" s="1"/>
      <c r="AR4184" s="1"/>
      <c r="AS4184" s="1"/>
      <c r="AT4184" s="1"/>
      <c r="AU4184" s="1"/>
      <c r="AV4184" s="1"/>
      <c r="AW4184" s="1"/>
      <c r="AX4184" s="1"/>
      <c r="AY4184" s="1"/>
      <c r="AZ4184" s="1"/>
      <c r="BA4184" s="1"/>
      <c r="BB4184" s="1"/>
      <c r="BC4184" s="1"/>
      <c r="BD4184" s="1"/>
      <c r="BE4184" s="1"/>
      <c r="BF4184" s="1"/>
      <c r="BG4184" s="1"/>
      <c r="BH4184" s="1"/>
      <c r="BI4184" s="1"/>
      <c r="BJ4184" s="1"/>
      <c r="BK4184" s="1"/>
      <c r="BL4184" s="1"/>
      <c r="BM4184" s="1"/>
      <c r="BN4184" s="1"/>
      <c r="BO4184" s="1"/>
      <c r="BP4184" s="1"/>
      <c r="BQ4184" s="1"/>
      <c r="BR4184" s="1"/>
      <c r="BS4184" s="1"/>
      <c r="BT4184" s="1"/>
      <c r="BU4184" s="1"/>
      <c r="BV4184" s="1"/>
      <c r="BW4184" s="1"/>
      <c r="BX4184" s="1"/>
      <c r="BY4184" s="1"/>
      <c r="BZ4184" s="1"/>
      <c r="CA4184" s="1"/>
      <c r="CB4184" s="1"/>
      <c r="CC4184" s="1"/>
      <c r="CD4184" s="1"/>
      <c r="CE4184" s="1"/>
      <c r="CF4184" s="1"/>
      <c r="CG4184" s="1"/>
      <c r="CH4184" s="1"/>
      <c r="CI4184" s="1"/>
      <c r="CJ4184" s="1"/>
      <c r="CK4184" s="1"/>
      <c r="CL4184" s="1"/>
      <c r="CM4184" s="1"/>
      <c r="CN4184" s="1"/>
      <c r="CO4184" s="1"/>
      <c r="CP4184" s="1"/>
      <c r="CQ4184" s="1"/>
      <c r="CR4184" s="1"/>
      <c r="CS4184" s="1"/>
      <c r="CT4184" s="1"/>
      <c r="CU4184" s="1"/>
      <c r="CV4184" s="1"/>
      <c r="CW4184" s="1"/>
      <c r="CX4184" s="1"/>
      <c r="CY4184" s="1"/>
      <c r="CZ4184" s="1"/>
      <c r="DA4184" s="1"/>
      <c r="DB4184" s="1"/>
      <c r="DC4184" s="1"/>
      <c r="DD4184" s="1"/>
      <c r="DE4184" s="1"/>
      <c r="DF4184" s="1"/>
      <c r="DG4184" s="1"/>
      <c r="DH4184" s="1"/>
      <c r="DI4184" s="1"/>
      <c r="DJ4184" s="1"/>
      <c r="DK4184" s="1"/>
      <c r="DL4184" s="1"/>
      <c r="DM4184" s="1"/>
      <c r="DN4184" s="1"/>
      <c r="DO4184" s="1"/>
      <c r="DP4184" s="1"/>
      <c r="DQ4184" s="1"/>
      <c r="DR4184" s="1"/>
      <c r="DS4184" s="1"/>
      <c r="DT4184" s="1"/>
      <c r="DU4184" s="1"/>
      <c r="DV4184" s="1"/>
      <c r="DW4184" s="1"/>
      <c r="DX4184" s="1"/>
      <c r="DY4184" s="1"/>
      <c r="DZ4184" s="1"/>
      <c r="EA4184" s="1"/>
      <c r="EB4184" s="1"/>
      <c r="EC4184" s="1"/>
      <c r="ED4184" s="1"/>
      <c r="EE4184" s="1"/>
      <c r="EF4184" s="1"/>
      <c r="EG4184" s="1"/>
      <c r="EH4184" s="1"/>
      <c r="EI4184" s="1"/>
      <c r="EJ4184" s="1"/>
      <c r="EK4184" s="1"/>
      <c r="EL4184" s="1"/>
      <c r="EM4184" s="1"/>
      <c r="EN4184" s="1"/>
      <c r="EO4184" s="1"/>
      <c r="EP4184" s="1"/>
      <c r="EQ4184" s="1"/>
      <c r="ER4184" s="1"/>
      <c r="ES4184" s="1"/>
      <c r="ET4184" s="1"/>
      <c r="EU4184" s="1"/>
      <c r="EV4184" s="1"/>
      <c r="EW4184" s="1"/>
      <c r="EX4184" s="1"/>
    </row>
    <row r="4185" spans="1:154" x14ac:dyDescent="0.15">
      <c r="A4185" s="35"/>
      <c r="B4185" s="15"/>
      <c r="C4185" s="7"/>
      <c r="D4185" s="13"/>
      <c r="E4185" s="14"/>
      <c r="F4185" s="14"/>
      <c r="G4185" s="14"/>
      <c r="H4185" s="14"/>
      <c r="I4185" s="13"/>
      <c r="J4185" s="5"/>
      <c r="K4185" s="2"/>
      <c r="L4185" s="17"/>
      <c r="M4185" s="12"/>
      <c r="N4185" s="12"/>
      <c r="O4185" s="17"/>
      <c r="P4185" s="14"/>
      <c r="Q4185" s="14"/>
      <c r="R4185" s="14"/>
      <c r="S4185" s="20"/>
      <c r="T4185" s="14"/>
      <c r="U4185" s="4"/>
      <c r="V4185" s="5"/>
      <c r="W4185" s="10"/>
      <c r="X4185" s="10"/>
      <c r="Y4185" s="27"/>
      <c r="Z4185" s="3"/>
      <c r="AA4185" s="1"/>
      <c r="AB4185" s="10"/>
      <c r="AC4185" s="3"/>
      <c r="AD4185" s="3"/>
      <c r="AE4185" s="3"/>
      <c r="AF4185" s="10"/>
      <c r="AG4185" s="11"/>
      <c r="AH4185" s="10"/>
      <c r="AI4185" s="1"/>
      <c r="AJ4185" s="1"/>
      <c r="AK4185" s="1"/>
      <c r="AL4185" s="1"/>
      <c r="AM4185" s="1"/>
      <c r="AN4185" s="1"/>
      <c r="AO4185" s="1"/>
      <c r="AP4185" s="1"/>
      <c r="AQ4185" s="1"/>
      <c r="AR4185" s="1"/>
      <c r="AS4185" s="1"/>
      <c r="AT4185" s="1"/>
      <c r="AU4185" s="1"/>
      <c r="AV4185" s="1"/>
      <c r="AW4185" s="1"/>
      <c r="AX4185" s="1"/>
      <c r="AY4185" s="1"/>
      <c r="AZ4185" s="1"/>
      <c r="BA4185" s="1"/>
      <c r="BB4185" s="1"/>
      <c r="BC4185" s="1"/>
      <c r="BD4185" s="1"/>
      <c r="BE4185" s="1"/>
      <c r="BF4185" s="1"/>
      <c r="BG4185" s="1"/>
      <c r="BH4185" s="1"/>
      <c r="BI4185" s="1"/>
      <c r="BJ4185" s="1"/>
      <c r="BK4185" s="1"/>
      <c r="BL4185" s="1"/>
      <c r="BM4185" s="1"/>
      <c r="BN4185" s="1"/>
      <c r="BO4185" s="1"/>
      <c r="BP4185" s="1"/>
      <c r="BQ4185" s="1"/>
      <c r="BR4185" s="1"/>
      <c r="BS4185" s="1"/>
      <c r="BT4185" s="1"/>
      <c r="BU4185" s="1"/>
      <c r="BV4185" s="1"/>
      <c r="BW4185" s="1"/>
      <c r="BX4185" s="1"/>
      <c r="BY4185" s="1"/>
      <c r="BZ4185" s="1"/>
      <c r="CA4185" s="1"/>
      <c r="CB4185" s="1"/>
      <c r="CC4185" s="1"/>
      <c r="CD4185" s="1"/>
      <c r="CE4185" s="1"/>
      <c r="CF4185" s="1"/>
      <c r="CG4185" s="1"/>
      <c r="CH4185" s="1"/>
      <c r="CI4185" s="1"/>
      <c r="CJ4185" s="1"/>
      <c r="CK4185" s="1"/>
      <c r="CL4185" s="1"/>
      <c r="CM4185" s="1"/>
      <c r="CN4185" s="1"/>
      <c r="CO4185" s="1"/>
      <c r="CP4185" s="1"/>
      <c r="CQ4185" s="1"/>
      <c r="CR4185" s="1"/>
      <c r="CS4185" s="1"/>
      <c r="CT4185" s="1"/>
      <c r="CU4185" s="1"/>
      <c r="CV4185" s="1"/>
      <c r="CW4185" s="1"/>
      <c r="CX4185" s="1"/>
      <c r="CY4185" s="1"/>
      <c r="CZ4185" s="1"/>
      <c r="DA4185" s="1"/>
      <c r="DB4185" s="1"/>
      <c r="DC4185" s="1"/>
      <c r="DD4185" s="1"/>
      <c r="DE4185" s="1"/>
      <c r="DF4185" s="1"/>
      <c r="DG4185" s="1"/>
      <c r="DH4185" s="1"/>
      <c r="DI4185" s="1"/>
      <c r="DJ4185" s="1"/>
      <c r="DK4185" s="1"/>
      <c r="DL4185" s="1"/>
      <c r="DM4185" s="1"/>
      <c r="DN4185" s="1"/>
      <c r="DO4185" s="1"/>
      <c r="DP4185" s="1"/>
      <c r="DQ4185" s="1"/>
      <c r="DR4185" s="1"/>
      <c r="DS4185" s="1"/>
      <c r="DT4185" s="1"/>
      <c r="DU4185" s="1"/>
      <c r="DV4185" s="1"/>
      <c r="DW4185" s="1"/>
      <c r="DX4185" s="1"/>
      <c r="DY4185" s="1"/>
      <c r="DZ4185" s="1"/>
      <c r="EA4185" s="1"/>
      <c r="EB4185" s="1"/>
      <c r="EC4185" s="1"/>
      <c r="ED4185" s="1"/>
      <c r="EE4185" s="1"/>
      <c r="EF4185" s="1"/>
      <c r="EG4185" s="1"/>
      <c r="EH4185" s="1"/>
      <c r="EI4185" s="1"/>
      <c r="EJ4185" s="1"/>
      <c r="EK4185" s="1"/>
      <c r="EL4185" s="1"/>
      <c r="EM4185" s="1"/>
      <c r="EN4185" s="1"/>
      <c r="EO4185" s="1"/>
      <c r="EP4185" s="1"/>
      <c r="EQ4185" s="1"/>
      <c r="ER4185" s="1"/>
      <c r="ES4185" s="1"/>
      <c r="ET4185" s="1"/>
      <c r="EU4185" s="1"/>
      <c r="EV4185" s="1"/>
      <c r="EW4185" s="1"/>
      <c r="EX4185" s="1"/>
    </row>
    <row r="4186" spans="1:154" x14ac:dyDescent="0.15">
      <c r="A4186" s="35"/>
      <c r="B4186" s="15"/>
      <c r="C4186" s="7"/>
      <c r="D4186" s="13"/>
      <c r="E4186" s="14"/>
      <c r="F4186" s="14"/>
      <c r="G4186" s="14"/>
      <c r="H4186" s="14"/>
      <c r="I4186" s="13"/>
      <c r="J4186" s="5"/>
      <c r="K4186" s="2"/>
      <c r="L4186" s="17"/>
      <c r="M4186" s="12"/>
      <c r="N4186" s="12"/>
      <c r="O4186" s="17"/>
      <c r="P4186" s="14"/>
      <c r="Q4186" s="14"/>
      <c r="R4186" s="14"/>
      <c r="S4186" s="20"/>
      <c r="T4186" s="14"/>
      <c r="U4186" s="4"/>
      <c r="V4186" s="5"/>
      <c r="W4186" s="10"/>
      <c r="X4186" s="10"/>
      <c r="Y4186" s="27"/>
      <c r="Z4186" s="3"/>
      <c r="AA4186" s="1"/>
      <c r="AB4186" s="10"/>
      <c r="AC4186" s="3"/>
      <c r="AD4186" s="3"/>
      <c r="AE4186" s="3"/>
      <c r="AF4186" s="10"/>
      <c r="AG4186" s="11"/>
      <c r="AH4186" s="10"/>
      <c r="AI4186" s="1"/>
      <c r="AJ4186" s="1"/>
      <c r="AK4186" s="1"/>
      <c r="AL4186" s="1"/>
      <c r="AM4186" s="1"/>
      <c r="AN4186" s="1"/>
      <c r="AO4186" s="1"/>
      <c r="AP4186" s="1"/>
      <c r="AQ4186" s="1"/>
      <c r="AR4186" s="1"/>
      <c r="AS4186" s="1"/>
      <c r="AT4186" s="1"/>
      <c r="AU4186" s="1"/>
      <c r="AV4186" s="1"/>
      <c r="AW4186" s="1"/>
      <c r="AX4186" s="1"/>
      <c r="AY4186" s="1"/>
      <c r="AZ4186" s="1"/>
      <c r="BA4186" s="1"/>
      <c r="BB4186" s="1"/>
      <c r="BC4186" s="1"/>
      <c r="BD4186" s="1"/>
      <c r="BE4186" s="1"/>
      <c r="BF4186" s="1"/>
      <c r="BG4186" s="1"/>
      <c r="BH4186" s="1"/>
      <c r="BI4186" s="1"/>
      <c r="BJ4186" s="1"/>
      <c r="BK4186" s="1"/>
      <c r="BL4186" s="1"/>
      <c r="BM4186" s="1"/>
      <c r="BN4186" s="1"/>
      <c r="BO4186" s="1"/>
      <c r="BP4186" s="1"/>
      <c r="BQ4186" s="1"/>
      <c r="BR4186" s="1"/>
      <c r="BS4186" s="1"/>
      <c r="BT4186" s="1"/>
      <c r="BU4186" s="1"/>
      <c r="BV4186" s="1"/>
      <c r="BW4186" s="1"/>
      <c r="BX4186" s="1"/>
      <c r="BY4186" s="1"/>
      <c r="BZ4186" s="1"/>
      <c r="CA4186" s="1"/>
      <c r="CB4186" s="1"/>
      <c r="CC4186" s="1"/>
      <c r="CD4186" s="1"/>
      <c r="CE4186" s="1"/>
      <c r="CF4186" s="1"/>
      <c r="CG4186" s="1"/>
      <c r="CH4186" s="1"/>
      <c r="CI4186" s="1"/>
      <c r="CJ4186" s="1"/>
      <c r="CK4186" s="1"/>
      <c r="CL4186" s="1"/>
      <c r="CM4186" s="1"/>
      <c r="CN4186" s="1"/>
      <c r="CO4186" s="1"/>
      <c r="CP4186" s="1"/>
      <c r="CQ4186" s="1"/>
      <c r="CR4186" s="1"/>
      <c r="CS4186" s="1"/>
      <c r="CT4186" s="1"/>
      <c r="CU4186" s="1"/>
      <c r="CV4186" s="1"/>
      <c r="CW4186" s="1"/>
      <c r="CX4186" s="1"/>
      <c r="CY4186" s="1"/>
      <c r="CZ4186" s="1"/>
      <c r="DA4186" s="1"/>
      <c r="DB4186" s="1"/>
      <c r="DC4186" s="1"/>
      <c r="DD4186" s="1"/>
      <c r="DE4186" s="1"/>
      <c r="DF4186" s="1"/>
      <c r="DG4186" s="1"/>
      <c r="DH4186" s="1"/>
      <c r="DI4186" s="1"/>
      <c r="DJ4186" s="1"/>
      <c r="DK4186" s="1"/>
      <c r="DL4186" s="1"/>
      <c r="DM4186" s="1"/>
      <c r="DN4186" s="1"/>
      <c r="DO4186" s="1"/>
      <c r="DP4186" s="1"/>
      <c r="DQ4186" s="1"/>
      <c r="DR4186" s="1"/>
      <c r="DS4186" s="1"/>
      <c r="DT4186" s="1"/>
      <c r="DU4186" s="1"/>
      <c r="DV4186" s="1"/>
      <c r="DW4186" s="1"/>
      <c r="DX4186" s="1"/>
      <c r="DY4186" s="1"/>
      <c r="DZ4186" s="1"/>
      <c r="EA4186" s="1"/>
      <c r="EB4186" s="1"/>
      <c r="EC4186" s="1"/>
      <c r="ED4186" s="1"/>
      <c r="EE4186" s="1"/>
      <c r="EF4186" s="1"/>
      <c r="EG4186" s="1"/>
      <c r="EH4186" s="1"/>
      <c r="EI4186" s="1"/>
      <c r="EJ4186" s="1"/>
      <c r="EK4186" s="1"/>
      <c r="EL4186" s="1"/>
      <c r="EM4186" s="1"/>
      <c r="EN4186" s="1"/>
      <c r="EO4186" s="1"/>
      <c r="EP4186" s="1"/>
      <c r="EQ4186" s="1"/>
      <c r="ER4186" s="1"/>
      <c r="ES4186" s="1"/>
      <c r="ET4186" s="1"/>
      <c r="EU4186" s="1"/>
      <c r="EV4186" s="1"/>
      <c r="EW4186" s="1"/>
      <c r="EX4186" s="1"/>
    </row>
    <row r="4187" spans="1:154" x14ac:dyDescent="0.15">
      <c r="A4187" s="35"/>
      <c r="B4187" s="15"/>
      <c r="C4187" s="7"/>
      <c r="D4187" s="13"/>
      <c r="E4187" s="14"/>
      <c r="F4187" s="14"/>
      <c r="G4187" s="14"/>
      <c r="H4187" s="14"/>
      <c r="I4187" s="13"/>
      <c r="J4187" s="5"/>
      <c r="K4187" s="2"/>
      <c r="L4187" s="17"/>
      <c r="M4187" s="12"/>
      <c r="N4187" s="12"/>
      <c r="O4187" s="17"/>
      <c r="P4187" s="14"/>
      <c r="Q4187" s="14"/>
      <c r="R4187" s="14"/>
      <c r="S4187" s="20"/>
      <c r="T4187" s="14"/>
      <c r="U4187" s="4"/>
      <c r="V4187" s="5"/>
      <c r="W4187" s="10"/>
      <c r="X4187" s="10"/>
      <c r="Y4187" s="27"/>
      <c r="Z4187" s="3"/>
      <c r="AA4187" s="1"/>
      <c r="AB4187" s="10"/>
      <c r="AC4187" s="3"/>
      <c r="AD4187" s="3"/>
      <c r="AE4187" s="3"/>
      <c r="AF4187" s="10"/>
      <c r="AG4187" s="11"/>
      <c r="AH4187" s="10"/>
      <c r="AI4187" s="1"/>
      <c r="AJ4187" s="1"/>
      <c r="AK4187" s="1"/>
      <c r="AL4187" s="1"/>
      <c r="AM4187" s="1"/>
      <c r="AN4187" s="1"/>
      <c r="AO4187" s="1"/>
      <c r="AP4187" s="1"/>
      <c r="AQ4187" s="1"/>
      <c r="AR4187" s="1"/>
      <c r="AS4187" s="1"/>
      <c r="AT4187" s="1"/>
      <c r="AU4187" s="1"/>
      <c r="AV4187" s="1"/>
      <c r="AW4187" s="1"/>
      <c r="AX4187" s="1"/>
      <c r="AY4187" s="1"/>
      <c r="AZ4187" s="1"/>
      <c r="BA4187" s="1"/>
      <c r="BB4187" s="1"/>
      <c r="BC4187" s="1"/>
      <c r="BD4187" s="1"/>
      <c r="BE4187" s="1"/>
      <c r="BF4187" s="1"/>
      <c r="BG4187" s="1"/>
      <c r="BH4187" s="1"/>
      <c r="BI4187" s="1"/>
      <c r="BJ4187" s="1"/>
      <c r="BK4187" s="1"/>
      <c r="BL4187" s="1"/>
      <c r="BM4187" s="1"/>
      <c r="BN4187" s="1"/>
      <c r="BO4187" s="1"/>
      <c r="BP4187" s="1"/>
      <c r="BQ4187" s="1"/>
      <c r="BR4187" s="1"/>
      <c r="BS4187" s="1"/>
      <c r="BT4187" s="1"/>
      <c r="BU4187" s="1"/>
      <c r="BV4187" s="1"/>
      <c r="BW4187" s="1"/>
      <c r="BX4187" s="1"/>
      <c r="BY4187" s="1"/>
      <c r="BZ4187" s="1"/>
      <c r="CA4187" s="1"/>
      <c r="CB4187" s="1"/>
      <c r="CC4187" s="1"/>
      <c r="CD4187" s="1"/>
      <c r="CE4187" s="1"/>
      <c r="CF4187" s="1"/>
      <c r="CG4187" s="1"/>
      <c r="CH4187" s="1"/>
      <c r="CI4187" s="1"/>
      <c r="CJ4187" s="1"/>
      <c r="CK4187" s="1"/>
      <c r="CL4187" s="1"/>
      <c r="CM4187" s="1"/>
      <c r="CN4187" s="1"/>
      <c r="CO4187" s="1"/>
      <c r="CP4187" s="1"/>
      <c r="CQ4187" s="1"/>
      <c r="CR4187" s="1"/>
      <c r="CS4187" s="1"/>
      <c r="CT4187" s="1"/>
      <c r="CU4187" s="1"/>
      <c r="CV4187" s="1"/>
      <c r="CW4187" s="1"/>
      <c r="CX4187" s="1"/>
      <c r="CY4187" s="1"/>
      <c r="CZ4187" s="1"/>
      <c r="DA4187" s="1"/>
      <c r="DB4187" s="1"/>
      <c r="DC4187" s="1"/>
      <c r="DD4187" s="1"/>
      <c r="DE4187" s="1"/>
      <c r="DF4187" s="1"/>
      <c r="DG4187" s="1"/>
      <c r="DH4187" s="1"/>
      <c r="DI4187" s="1"/>
      <c r="DJ4187" s="1"/>
      <c r="DK4187" s="1"/>
      <c r="DL4187" s="1"/>
      <c r="DM4187" s="1"/>
      <c r="DN4187" s="1"/>
      <c r="DO4187" s="1"/>
      <c r="DP4187" s="1"/>
      <c r="DQ4187" s="1"/>
      <c r="DR4187" s="1"/>
      <c r="DS4187" s="1"/>
      <c r="DT4187" s="1"/>
      <c r="DU4187" s="1"/>
      <c r="DV4187" s="1"/>
      <c r="DW4187" s="1"/>
      <c r="DX4187" s="1"/>
      <c r="DY4187" s="1"/>
      <c r="DZ4187" s="1"/>
      <c r="EA4187" s="1"/>
      <c r="EB4187" s="1"/>
      <c r="EC4187" s="1"/>
      <c r="ED4187" s="1"/>
      <c r="EE4187" s="1"/>
      <c r="EF4187" s="1"/>
      <c r="EG4187" s="1"/>
      <c r="EH4187" s="1"/>
      <c r="EI4187" s="1"/>
      <c r="EJ4187" s="1"/>
      <c r="EK4187" s="1"/>
      <c r="EL4187" s="1"/>
      <c r="EM4187" s="1"/>
      <c r="EN4187" s="1"/>
      <c r="EO4187" s="1"/>
      <c r="EP4187" s="1"/>
      <c r="EQ4187" s="1"/>
      <c r="ER4187" s="1"/>
      <c r="ES4187" s="1"/>
      <c r="ET4187" s="1"/>
      <c r="EU4187" s="1"/>
      <c r="EV4187" s="1"/>
      <c r="EW4187" s="1"/>
      <c r="EX4187" s="1"/>
    </row>
    <row r="4188" spans="1:154" x14ac:dyDescent="0.15">
      <c r="A4188" s="35"/>
      <c r="B4188" s="15"/>
      <c r="C4188" s="7"/>
      <c r="D4188" s="13"/>
      <c r="E4188" s="14"/>
      <c r="F4188" s="14"/>
      <c r="G4188" s="14"/>
      <c r="H4188" s="14"/>
      <c r="I4188" s="13"/>
      <c r="J4188" s="5"/>
      <c r="K4188" s="2"/>
      <c r="L4188" s="17"/>
      <c r="M4188" s="12"/>
      <c r="N4188" s="12"/>
      <c r="O4188" s="17"/>
      <c r="P4188" s="14"/>
      <c r="Q4188" s="14"/>
      <c r="R4188" s="14"/>
      <c r="S4188" s="20"/>
      <c r="T4188" s="14"/>
      <c r="U4188" s="4"/>
      <c r="V4188" s="5"/>
      <c r="W4188" s="10"/>
      <c r="X4188" s="10"/>
      <c r="Y4188" s="27"/>
      <c r="Z4188" s="3"/>
      <c r="AA4188" s="1"/>
      <c r="AB4188" s="10"/>
      <c r="AC4188" s="3"/>
      <c r="AD4188" s="3"/>
      <c r="AE4188" s="3"/>
      <c r="AF4188" s="10"/>
      <c r="AG4188" s="11"/>
      <c r="AH4188" s="10"/>
      <c r="AI4188" s="1"/>
      <c r="AJ4188" s="1"/>
      <c r="AK4188" s="1"/>
      <c r="AL4188" s="1"/>
      <c r="AM4188" s="1"/>
      <c r="AN4188" s="1"/>
      <c r="AO4188" s="1"/>
      <c r="AP4188" s="1"/>
      <c r="AQ4188" s="1"/>
      <c r="AR4188" s="1"/>
      <c r="AS4188" s="1"/>
      <c r="AT4188" s="1"/>
      <c r="AU4188" s="1"/>
      <c r="AV4188" s="1"/>
      <c r="AW4188" s="1"/>
      <c r="AX4188" s="1"/>
      <c r="AY4188" s="1"/>
      <c r="AZ4188" s="1"/>
      <c r="BA4188" s="1"/>
      <c r="BB4188" s="1"/>
      <c r="BC4188" s="1"/>
      <c r="BD4188" s="1"/>
      <c r="BE4188" s="1"/>
      <c r="BF4188" s="1"/>
      <c r="BG4188" s="1"/>
      <c r="BH4188" s="1"/>
      <c r="BI4188" s="1"/>
      <c r="BJ4188" s="1"/>
      <c r="BK4188" s="1"/>
      <c r="BL4188" s="1"/>
      <c r="BM4188" s="1"/>
      <c r="BN4188" s="1"/>
      <c r="BO4188" s="1"/>
      <c r="BP4188" s="1"/>
      <c r="BQ4188" s="1"/>
      <c r="BR4188" s="1"/>
      <c r="BS4188" s="1"/>
      <c r="BT4188" s="1"/>
      <c r="BU4188" s="1"/>
      <c r="BV4188" s="1"/>
      <c r="BW4188" s="1"/>
      <c r="BX4188" s="1"/>
      <c r="BY4188" s="1"/>
      <c r="BZ4188" s="1"/>
      <c r="CA4188" s="1"/>
      <c r="CB4188" s="1"/>
      <c r="CC4188" s="1"/>
      <c r="CD4188" s="1"/>
      <c r="CE4188" s="1"/>
      <c r="CF4188" s="1"/>
      <c r="CG4188" s="1"/>
      <c r="CH4188" s="1"/>
      <c r="CI4188" s="1"/>
      <c r="CJ4188" s="1"/>
      <c r="CK4188" s="1"/>
      <c r="CL4188" s="1"/>
      <c r="CM4188" s="1"/>
      <c r="CN4188" s="1"/>
      <c r="CO4188" s="1"/>
      <c r="CP4188" s="1"/>
      <c r="CQ4188" s="1"/>
      <c r="CR4188" s="1"/>
      <c r="CS4188" s="1"/>
      <c r="CT4188" s="1"/>
      <c r="CU4188" s="1"/>
      <c r="CV4188" s="1"/>
      <c r="CW4188" s="1"/>
      <c r="CX4188" s="1"/>
      <c r="CY4188" s="1"/>
      <c r="CZ4188" s="1"/>
      <c r="DA4188" s="1"/>
      <c r="DB4188" s="1"/>
      <c r="DC4188" s="1"/>
      <c r="DD4188" s="1"/>
      <c r="DE4188" s="1"/>
      <c r="DF4188" s="1"/>
      <c r="DG4188" s="1"/>
      <c r="DH4188" s="1"/>
      <c r="DI4188" s="1"/>
      <c r="DJ4188" s="1"/>
      <c r="DK4188" s="1"/>
      <c r="DL4188" s="1"/>
      <c r="DM4188" s="1"/>
      <c r="DN4188" s="1"/>
      <c r="DO4188" s="1"/>
      <c r="DP4188" s="1"/>
      <c r="DQ4188" s="1"/>
      <c r="DR4188" s="1"/>
      <c r="DS4188" s="1"/>
      <c r="DT4188" s="1"/>
      <c r="DU4188" s="1"/>
      <c r="DV4188" s="1"/>
      <c r="DW4188" s="1"/>
      <c r="DX4188" s="1"/>
      <c r="DY4188" s="1"/>
      <c r="DZ4188" s="1"/>
      <c r="EA4188" s="1"/>
      <c r="EB4188" s="1"/>
      <c r="EC4188" s="1"/>
      <c r="ED4188" s="1"/>
      <c r="EE4188" s="1"/>
      <c r="EF4188" s="1"/>
      <c r="EG4188" s="1"/>
      <c r="EH4188" s="1"/>
      <c r="EI4188" s="1"/>
      <c r="EJ4188" s="1"/>
      <c r="EK4188" s="1"/>
      <c r="EL4188" s="1"/>
      <c r="EM4188" s="1"/>
      <c r="EN4188" s="1"/>
      <c r="EO4188" s="1"/>
      <c r="EP4188" s="1"/>
      <c r="EQ4188" s="1"/>
      <c r="ER4188" s="1"/>
      <c r="ES4188" s="1"/>
      <c r="ET4188" s="1"/>
      <c r="EU4188" s="1"/>
      <c r="EV4188" s="1"/>
      <c r="EW4188" s="1"/>
      <c r="EX4188" s="1"/>
    </row>
    <row r="4189" spans="1:154" x14ac:dyDescent="0.15">
      <c r="A4189" s="35"/>
      <c r="B4189" s="15"/>
      <c r="C4189" s="7"/>
      <c r="D4189" s="13"/>
      <c r="E4189" s="14"/>
      <c r="F4189" s="14"/>
      <c r="G4189" s="14"/>
      <c r="H4189" s="14"/>
      <c r="I4189" s="13"/>
      <c r="J4189" s="5"/>
      <c r="K4189" s="2"/>
      <c r="L4189" s="17"/>
      <c r="M4189" s="12"/>
      <c r="N4189" s="12"/>
      <c r="O4189" s="17"/>
      <c r="P4189" s="14"/>
      <c r="Q4189" s="14"/>
      <c r="R4189" s="14"/>
      <c r="S4189" s="20"/>
      <c r="T4189" s="14"/>
      <c r="U4189" s="4"/>
      <c r="V4189" s="5"/>
      <c r="W4189" s="10"/>
      <c r="X4189" s="10"/>
      <c r="Y4189" s="27"/>
      <c r="Z4189" s="3"/>
      <c r="AA4189" s="1"/>
      <c r="AB4189" s="10"/>
      <c r="AC4189" s="3"/>
      <c r="AD4189" s="3"/>
      <c r="AE4189" s="3"/>
      <c r="AF4189" s="10"/>
      <c r="AG4189" s="11"/>
      <c r="AH4189" s="10"/>
      <c r="AI4189" s="1"/>
      <c r="AJ4189" s="1"/>
      <c r="AK4189" s="1"/>
      <c r="AL4189" s="1"/>
      <c r="AM4189" s="1"/>
      <c r="AN4189" s="1"/>
      <c r="AO4189" s="1"/>
      <c r="AP4189" s="1"/>
      <c r="AQ4189" s="1"/>
      <c r="AR4189" s="1"/>
      <c r="AS4189" s="1"/>
      <c r="AT4189" s="1"/>
      <c r="AU4189" s="1"/>
      <c r="AV4189" s="1"/>
      <c r="AW4189" s="1"/>
      <c r="AX4189" s="1"/>
      <c r="AY4189" s="1"/>
      <c r="AZ4189" s="1"/>
      <c r="BA4189" s="1"/>
      <c r="BB4189" s="1"/>
      <c r="BC4189" s="1"/>
      <c r="BD4189" s="1"/>
      <c r="BE4189" s="1"/>
      <c r="BF4189" s="1"/>
      <c r="BG4189" s="1"/>
      <c r="BH4189" s="1"/>
      <c r="BI4189" s="1"/>
      <c r="BJ4189" s="1"/>
      <c r="BK4189" s="1"/>
      <c r="BL4189" s="1"/>
      <c r="BM4189" s="1"/>
      <c r="BN4189" s="1"/>
      <c r="BO4189" s="1"/>
      <c r="BP4189" s="1"/>
      <c r="BQ4189" s="1"/>
      <c r="BR4189" s="1"/>
      <c r="BS4189" s="1"/>
      <c r="BT4189" s="1"/>
      <c r="BU4189" s="1"/>
      <c r="BV4189" s="1"/>
      <c r="BW4189" s="1"/>
      <c r="BX4189" s="1"/>
      <c r="BY4189" s="1"/>
      <c r="BZ4189" s="1"/>
      <c r="CA4189" s="1"/>
      <c r="CB4189" s="1"/>
      <c r="CC4189" s="1"/>
      <c r="CD4189" s="1"/>
      <c r="CE4189" s="1"/>
      <c r="CF4189" s="1"/>
      <c r="CG4189" s="1"/>
      <c r="CH4189" s="1"/>
      <c r="CI4189" s="1"/>
      <c r="CJ4189" s="1"/>
      <c r="CK4189" s="1"/>
      <c r="CL4189" s="1"/>
      <c r="CM4189" s="1"/>
      <c r="CN4189" s="1"/>
      <c r="CO4189" s="1"/>
      <c r="CP4189" s="1"/>
      <c r="CQ4189" s="1"/>
      <c r="CR4189" s="1"/>
      <c r="CS4189" s="1"/>
      <c r="CT4189" s="1"/>
      <c r="CU4189" s="1"/>
      <c r="CV4189" s="1"/>
      <c r="CW4189" s="1"/>
      <c r="CX4189" s="1"/>
      <c r="CY4189" s="1"/>
      <c r="CZ4189" s="1"/>
      <c r="DA4189" s="1"/>
      <c r="DB4189" s="1"/>
      <c r="DC4189" s="1"/>
      <c r="DD4189" s="1"/>
      <c r="DE4189" s="1"/>
      <c r="DF4189" s="1"/>
      <c r="DG4189" s="1"/>
      <c r="DH4189" s="1"/>
      <c r="DI4189" s="1"/>
      <c r="DJ4189" s="1"/>
      <c r="DK4189" s="1"/>
      <c r="DL4189" s="1"/>
      <c r="DM4189" s="1"/>
      <c r="DN4189" s="1"/>
      <c r="DO4189" s="1"/>
      <c r="DP4189" s="1"/>
      <c r="DQ4189" s="1"/>
      <c r="DR4189" s="1"/>
      <c r="DS4189" s="1"/>
      <c r="DT4189" s="1"/>
      <c r="DU4189" s="1"/>
      <c r="DV4189" s="1"/>
      <c r="DW4189" s="1"/>
      <c r="DX4189" s="1"/>
      <c r="DY4189" s="1"/>
      <c r="DZ4189" s="1"/>
      <c r="EA4189" s="1"/>
      <c r="EB4189" s="1"/>
      <c r="EC4189" s="1"/>
      <c r="ED4189" s="1"/>
      <c r="EE4189" s="1"/>
      <c r="EF4189" s="1"/>
      <c r="EG4189" s="1"/>
      <c r="EH4189" s="1"/>
      <c r="EI4189" s="1"/>
      <c r="EJ4189" s="1"/>
      <c r="EK4189" s="1"/>
      <c r="EL4189" s="1"/>
      <c r="EM4189" s="1"/>
      <c r="EN4189" s="1"/>
      <c r="EO4189" s="1"/>
      <c r="EP4189" s="1"/>
      <c r="EQ4189" s="1"/>
      <c r="ER4189" s="1"/>
      <c r="ES4189" s="1"/>
      <c r="ET4189" s="1"/>
      <c r="EU4189" s="1"/>
      <c r="EV4189" s="1"/>
      <c r="EW4189" s="1"/>
      <c r="EX4189" s="1"/>
    </row>
    <row r="4190" spans="1:154" x14ac:dyDescent="0.15">
      <c r="A4190" s="35"/>
      <c r="B4190" s="15"/>
      <c r="C4190" s="7"/>
      <c r="D4190" s="13"/>
      <c r="E4190" s="14"/>
      <c r="F4190" s="14"/>
      <c r="G4190" s="14"/>
      <c r="H4190" s="14"/>
      <c r="I4190" s="13"/>
      <c r="J4190" s="5"/>
      <c r="K4190" s="2"/>
      <c r="L4190" s="17"/>
      <c r="M4190" s="12"/>
      <c r="N4190" s="12"/>
      <c r="O4190" s="17"/>
      <c r="P4190" s="14"/>
      <c r="Q4190" s="14"/>
      <c r="R4190" s="14"/>
      <c r="S4190" s="20"/>
      <c r="T4190" s="14"/>
      <c r="U4190" s="4"/>
      <c r="V4190" s="5"/>
      <c r="W4190" s="10"/>
      <c r="X4190" s="10"/>
      <c r="Y4190" s="27"/>
      <c r="Z4190" s="3"/>
      <c r="AA4190" s="1"/>
      <c r="AB4190" s="10"/>
      <c r="AC4190" s="3"/>
      <c r="AD4190" s="3"/>
      <c r="AE4190" s="3"/>
      <c r="AF4190" s="10"/>
      <c r="AG4190" s="11"/>
      <c r="AH4190" s="10"/>
      <c r="AI4190" s="1"/>
      <c r="AJ4190" s="1"/>
      <c r="AK4190" s="1"/>
      <c r="AL4190" s="1"/>
      <c r="AM4190" s="1"/>
      <c r="AN4190" s="1"/>
      <c r="AO4190" s="1"/>
      <c r="AP4190" s="1"/>
      <c r="AQ4190" s="1"/>
      <c r="AR4190" s="1"/>
      <c r="AS4190" s="1"/>
      <c r="AT4190" s="1"/>
      <c r="AU4190" s="1"/>
      <c r="AV4190" s="1"/>
      <c r="AW4190" s="1"/>
      <c r="AX4190" s="1"/>
      <c r="AY4190" s="1"/>
      <c r="AZ4190" s="1"/>
      <c r="BA4190" s="1"/>
      <c r="BB4190" s="1"/>
      <c r="BC4190" s="1"/>
      <c r="BD4190" s="1"/>
      <c r="BE4190" s="1"/>
      <c r="BF4190" s="1"/>
      <c r="BG4190" s="1"/>
      <c r="BH4190" s="1"/>
      <c r="BI4190" s="1"/>
      <c r="BJ4190" s="1"/>
      <c r="BK4190" s="1"/>
      <c r="BL4190" s="1"/>
      <c r="BM4190" s="1"/>
      <c r="BN4190" s="1"/>
      <c r="BO4190" s="1"/>
      <c r="BP4190" s="1"/>
      <c r="BQ4190" s="1"/>
      <c r="BR4190" s="1"/>
      <c r="BS4190" s="1"/>
      <c r="BT4190" s="1"/>
      <c r="BU4190" s="1"/>
      <c r="BV4190" s="1"/>
      <c r="BW4190" s="1"/>
      <c r="BX4190" s="1"/>
      <c r="BY4190" s="1"/>
      <c r="BZ4190" s="1"/>
      <c r="CA4190" s="1"/>
      <c r="CB4190" s="1"/>
      <c r="CC4190" s="1"/>
      <c r="CD4190" s="1"/>
      <c r="CE4190" s="1"/>
      <c r="CF4190" s="1"/>
      <c r="CG4190" s="1"/>
      <c r="CH4190" s="1"/>
      <c r="CI4190" s="1"/>
      <c r="CJ4190" s="1"/>
      <c r="CK4190" s="1"/>
      <c r="CL4190" s="1"/>
      <c r="CM4190" s="1"/>
      <c r="CN4190" s="1"/>
      <c r="CO4190" s="1"/>
      <c r="CP4190" s="1"/>
      <c r="CQ4190" s="1"/>
      <c r="CR4190" s="1"/>
      <c r="CS4190" s="1"/>
      <c r="CT4190" s="1"/>
      <c r="CU4190" s="1"/>
      <c r="CV4190" s="1"/>
      <c r="CW4190" s="1"/>
      <c r="CX4190" s="1"/>
      <c r="CY4190" s="1"/>
      <c r="CZ4190" s="1"/>
      <c r="DA4190" s="1"/>
      <c r="DB4190" s="1"/>
      <c r="DC4190" s="1"/>
      <c r="DD4190" s="1"/>
      <c r="DE4190" s="1"/>
      <c r="DF4190" s="1"/>
      <c r="DG4190" s="1"/>
      <c r="DH4190" s="1"/>
      <c r="DI4190" s="1"/>
      <c r="DJ4190" s="1"/>
      <c r="DK4190" s="1"/>
      <c r="DL4190" s="1"/>
      <c r="DM4190" s="1"/>
      <c r="DN4190" s="1"/>
      <c r="DO4190" s="1"/>
      <c r="DP4190" s="1"/>
      <c r="DQ4190" s="1"/>
      <c r="DR4190" s="1"/>
      <c r="DS4190" s="1"/>
      <c r="DT4190" s="1"/>
      <c r="DU4190" s="1"/>
      <c r="DV4190" s="1"/>
      <c r="DW4190" s="1"/>
      <c r="DX4190" s="1"/>
      <c r="DY4190" s="1"/>
      <c r="DZ4190" s="1"/>
      <c r="EA4190" s="1"/>
      <c r="EB4190" s="1"/>
      <c r="EC4190" s="1"/>
      <c r="ED4190" s="1"/>
      <c r="EE4190" s="1"/>
      <c r="EF4190" s="1"/>
      <c r="EG4190" s="1"/>
      <c r="EH4190" s="1"/>
      <c r="EI4190" s="1"/>
      <c r="EJ4190" s="1"/>
      <c r="EK4190" s="1"/>
      <c r="EL4190" s="1"/>
      <c r="EM4190" s="1"/>
      <c r="EN4190" s="1"/>
      <c r="EO4190" s="1"/>
      <c r="EP4190" s="1"/>
      <c r="EQ4190" s="1"/>
      <c r="ER4190" s="1"/>
      <c r="ES4190" s="1"/>
      <c r="ET4190" s="1"/>
      <c r="EU4190" s="1"/>
      <c r="EV4190" s="1"/>
      <c r="EW4190" s="1"/>
      <c r="EX4190" s="1"/>
    </row>
    <row r="4191" spans="1:154" x14ac:dyDescent="0.15">
      <c r="A4191" s="35"/>
      <c r="B4191" s="15"/>
      <c r="C4191" s="7"/>
      <c r="D4191" s="13"/>
      <c r="E4191" s="14"/>
      <c r="F4191" s="14"/>
      <c r="G4191" s="14"/>
      <c r="H4191" s="14"/>
      <c r="I4191" s="13"/>
      <c r="J4191" s="5"/>
      <c r="K4191" s="2"/>
      <c r="L4191" s="17"/>
      <c r="M4191" s="12"/>
      <c r="N4191" s="12"/>
      <c r="O4191" s="17"/>
      <c r="P4191" s="14"/>
      <c r="Q4191" s="14"/>
      <c r="R4191" s="14"/>
      <c r="S4191" s="20"/>
      <c r="T4191" s="14"/>
      <c r="U4191" s="4"/>
      <c r="V4191" s="5"/>
      <c r="W4191" s="10"/>
      <c r="X4191" s="10"/>
      <c r="Y4191" s="27"/>
      <c r="Z4191" s="3"/>
      <c r="AA4191" s="1"/>
      <c r="AB4191" s="10"/>
      <c r="AC4191" s="3"/>
      <c r="AD4191" s="3"/>
      <c r="AE4191" s="3"/>
      <c r="AF4191" s="10"/>
      <c r="AG4191" s="11"/>
      <c r="AH4191" s="10"/>
      <c r="AI4191" s="1"/>
      <c r="AJ4191" s="1"/>
      <c r="AK4191" s="1"/>
      <c r="AL4191" s="1"/>
      <c r="AM4191" s="1"/>
      <c r="AN4191" s="1"/>
      <c r="AO4191" s="1"/>
      <c r="AP4191" s="1"/>
      <c r="AQ4191" s="1"/>
      <c r="AR4191" s="1"/>
      <c r="AS4191" s="1"/>
      <c r="AT4191" s="1"/>
      <c r="AU4191" s="1"/>
      <c r="AV4191" s="1"/>
      <c r="AW4191" s="1"/>
      <c r="AX4191" s="1"/>
      <c r="AY4191" s="1"/>
      <c r="AZ4191" s="1"/>
      <c r="BA4191" s="1"/>
      <c r="BB4191" s="1"/>
      <c r="BC4191" s="1"/>
      <c r="BD4191" s="1"/>
      <c r="BE4191" s="1"/>
      <c r="BF4191" s="1"/>
      <c r="BG4191" s="1"/>
      <c r="BH4191" s="1"/>
      <c r="BI4191" s="1"/>
      <c r="BJ4191" s="1"/>
      <c r="BK4191" s="1"/>
      <c r="BL4191" s="1"/>
      <c r="BM4191" s="1"/>
      <c r="BN4191" s="1"/>
      <c r="BO4191" s="1"/>
      <c r="BP4191" s="1"/>
      <c r="BQ4191" s="1"/>
      <c r="BR4191" s="1"/>
      <c r="BS4191" s="1"/>
      <c r="BT4191" s="1"/>
      <c r="BU4191" s="1"/>
      <c r="BV4191" s="1"/>
      <c r="BW4191" s="1"/>
      <c r="BX4191" s="1"/>
      <c r="BY4191" s="1"/>
      <c r="BZ4191" s="1"/>
      <c r="CA4191" s="1"/>
      <c r="CB4191" s="1"/>
      <c r="CC4191" s="1"/>
      <c r="CD4191" s="1"/>
      <c r="CE4191" s="1"/>
      <c r="CF4191" s="1"/>
      <c r="CG4191" s="1"/>
      <c r="CH4191" s="1"/>
      <c r="CI4191" s="1"/>
      <c r="CJ4191" s="1"/>
      <c r="CK4191" s="1"/>
      <c r="CL4191" s="1"/>
      <c r="CM4191" s="1"/>
      <c r="CN4191" s="1"/>
      <c r="CO4191" s="1"/>
      <c r="CP4191" s="1"/>
      <c r="CQ4191" s="1"/>
      <c r="CR4191" s="1"/>
      <c r="CS4191" s="1"/>
      <c r="CT4191" s="1"/>
      <c r="CU4191" s="1"/>
      <c r="CV4191" s="1"/>
      <c r="CW4191" s="1"/>
      <c r="CX4191" s="1"/>
      <c r="CY4191" s="1"/>
      <c r="CZ4191" s="1"/>
      <c r="DA4191" s="1"/>
      <c r="DB4191" s="1"/>
      <c r="DC4191" s="1"/>
      <c r="DD4191" s="1"/>
      <c r="DE4191" s="1"/>
      <c r="DF4191" s="1"/>
      <c r="DG4191" s="1"/>
      <c r="DH4191" s="1"/>
      <c r="DI4191" s="1"/>
      <c r="DJ4191" s="1"/>
      <c r="DK4191" s="1"/>
      <c r="DL4191" s="1"/>
      <c r="DM4191" s="1"/>
      <c r="DN4191" s="1"/>
      <c r="DO4191" s="1"/>
      <c r="DP4191" s="1"/>
      <c r="DQ4191" s="1"/>
      <c r="DR4191" s="1"/>
      <c r="DS4191" s="1"/>
      <c r="DT4191" s="1"/>
      <c r="DU4191" s="1"/>
      <c r="DV4191" s="1"/>
      <c r="DW4191" s="1"/>
      <c r="DX4191" s="1"/>
      <c r="DY4191" s="1"/>
      <c r="DZ4191" s="1"/>
      <c r="EA4191" s="1"/>
      <c r="EB4191" s="1"/>
      <c r="EC4191" s="1"/>
      <c r="ED4191" s="1"/>
      <c r="EE4191" s="1"/>
      <c r="EF4191" s="1"/>
      <c r="EG4191" s="1"/>
      <c r="EH4191" s="1"/>
      <c r="EI4191" s="1"/>
      <c r="EJ4191" s="1"/>
      <c r="EK4191" s="1"/>
      <c r="EL4191" s="1"/>
      <c r="EM4191" s="1"/>
      <c r="EN4191" s="1"/>
      <c r="EO4191" s="1"/>
      <c r="EP4191" s="1"/>
      <c r="EQ4191" s="1"/>
      <c r="ER4191" s="1"/>
      <c r="ES4191" s="1"/>
      <c r="ET4191" s="1"/>
      <c r="EU4191" s="1"/>
      <c r="EV4191" s="1"/>
      <c r="EW4191" s="1"/>
      <c r="EX4191" s="1"/>
    </row>
    <row r="4192" spans="1:154" x14ac:dyDescent="0.15">
      <c r="A4192" s="35"/>
      <c r="B4192" s="15"/>
      <c r="C4192" s="7"/>
      <c r="D4192" s="13"/>
      <c r="E4192" s="14"/>
      <c r="F4192" s="14"/>
      <c r="G4192" s="14"/>
      <c r="H4192" s="14"/>
      <c r="I4192" s="13"/>
      <c r="J4192" s="5"/>
      <c r="K4192" s="2"/>
      <c r="L4192" s="17"/>
      <c r="M4192" s="12"/>
      <c r="N4192" s="12"/>
      <c r="O4192" s="17"/>
      <c r="P4192" s="14"/>
      <c r="Q4192" s="14"/>
      <c r="R4192" s="14"/>
      <c r="S4192" s="20"/>
      <c r="T4192" s="14"/>
      <c r="U4192" s="4"/>
      <c r="V4192" s="5"/>
      <c r="W4192" s="10"/>
      <c r="X4192" s="10"/>
      <c r="Y4192" s="27"/>
      <c r="Z4192" s="3"/>
      <c r="AA4192" s="1"/>
      <c r="AB4192" s="10"/>
      <c r="AC4192" s="3"/>
      <c r="AD4192" s="3"/>
      <c r="AE4192" s="3"/>
      <c r="AF4192" s="10"/>
      <c r="AG4192" s="11"/>
      <c r="AH4192" s="10"/>
      <c r="AI4192" s="1"/>
      <c r="AJ4192" s="1"/>
      <c r="AK4192" s="1"/>
      <c r="AL4192" s="1"/>
      <c r="AM4192" s="1"/>
      <c r="AN4192" s="1"/>
      <c r="AO4192" s="1"/>
      <c r="AP4192" s="1"/>
      <c r="AQ4192" s="1"/>
      <c r="AR4192" s="1"/>
      <c r="AS4192" s="1"/>
      <c r="AT4192" s="1"/>
      <c r="AU4192" s="1"/>
      <c r="AV4192" s="1"/>
      <c r="AW4192" s="1"/>
      <c r="AX4192" s="1"/>
      <c r="AY4192" s="1"/>
      <c r="AZ4192" s="1"/>
      <c r="BA4192" s="1"/>
      <c r="BB4192" s="1"/>
      <c r="BC4192" s="1"/>
      <c r="BD4192" s="1"/>
      <c r="BE4192" s="1"/>
      <c r="BF4192" s="1"/>
      <c r="BG4192" s="1"/>
      <c r="BH4192" s="1"/>
      <c r="BI4192" s="1"/>
      <c r="BJ4192" s="1"/>
      <c r="BK4192" s="1"/>
      <c r="BL4192" s="1"/>
      <c r="BM4192" s="1"/>
      <c r="BN4192" s="1"/>
      <c r="BO4192" s="1"/>
      <c r="BP4192" s="1"/>
      <c r="BQ4192" s="1"/>
      <c r="BR4192" s="1"/>
      <c r="BS4192" s="1"/>
      <c r="BT4192" s="1"/>
      <c r="BU4192" s="1"/>
      <c r="BV4192" s="1"/>
      <c r="BW4192" s="1"/>
      <c r="BX4192" s="1"/>
      <c r="BY4192" s="1"/>
      <c r="BZ4192" s="1"/>
      <c r="CA4192" s="1"/>
      <c r="CB4192" s="1"/>
      <c r="CC4192" s="1"/>
      <c r="CD4192" s="1"/>
      <c r="CE4192" s="1"/>
      <c r="CF4192" s="1"/>
      <c r="CG4192" s="1"/>
      <c r="CH4192" s="1"/>
      <c r="CI4192" s="1"/>
      <c r="CJ4192" s="1"/>
      <c r="CK4192" s="1"/>
      <c r="CL4192" s="1"/>
      <c r="CM4192" s="1"/>
      <c r="CN4192" s="1"/>
      <c r="CO4192" s="1"/>
      <c r="CP4192" s="1"/>
      <c r="CQ4192" s="1"/>
      <c r="CR4192" s="1"/>
      <c r="CS4192" s="1"/>
      <c r="CT4192" s="1"/>
      <c r="CU4192" s="1"/>
      <c r="CV4192" s="1"/>
      <c r="CW4192" s="1"/>
      <c r="CX4192" s="1"/>
      <c r="CY4192" s="1"/>
      <c r="CZ4192" s="1"/>
      <c r="DA4192" s="1"/>
      <c r="DB4192" s="1"/>
      <c r="DC4192" s="1"/>
      <c r="DD4192" s="1"/>
      <c r="DE4192" s="1"/>
      <c r="DF4192" s="1"/>
      <c r="DG4192" s="1"/>
      <c r="DH4192" s="1"/>
      <c r="DI4192" s="1"/>
      <c r="DJ4192" s="1"/>
      <c r="DK4192" s="1"/>
      <c r="DL4192" s="1"/>
      <c r="DM4192" s="1"/>
      <c r="DN4192" s="1"/>
      <c r="DO4192" s="1"/>
      <c r="DP4192" s="1"/>
      <c r="DQ4192" s="1"/>
      <c r="DR4192" s="1"/>
      <c r="DS4192" s="1"/>
      <c r="DT4192" s="1"/>
      <c r="DU4192" s="1"/>
      <c r="DV4192" s="1"/>
      <c r="DW4192" s="1"/>
      <c r="DX4192" s="1"/>
      <c r="DY4192" s="1"/>
      <c r="DZ4192" s="1"/>
      <c r="EA4192" s="1"/>
      <c r="EB4192" s="1"/>
      <c r="EC4192" s="1"/>
      <c r="ED4192" s="1"/>
      <c r="EE4192" s="1"/>
      <c r="EF4192" s="1"/>
      <c r="EG4192" s="1"/>
      <c r="EH4192" s="1"/>
      <c r="EI4192" s="1"/>
      <c r="EJ4192" s="1"/>
      <c r="EK4192" s="1"/>
      <c r="EL4192" s="1"/>
      <c r="EM4192" s="1"/>
      <c r="EN4192" s="1"/>
      <c r="EO4192" s="1"/>
      <c r="EP4192" s="1"/>
      <c r="EQ4192" s="1"/>
      <c r="ER4192" s="1"/>
      <c r="ES4192" s="1"/>
      <c r="ET4192" s="1"/>
      <c r="EU4192" s="1"/>
      <c r="EV4192" s="1"/>
      <c r="EW4192" s="1"/>
      <c r="EX4192" s="1"/>
    </row>
    <row r="4193" spans="1:154" x14ac:dyDescent="0.15">
      <c r="A4193" s="35"/>
      <c r="B4193" s="15"/>
      <c r="C4193" s="7"/>
      <c r="D4193" s="13"/>
      <c r="E4193" s="14"/>
      <c r="F4193" s="14"/>
      <c r="G4193" s="14"/>
      <c r="H4193" s="14"/>
      <c r="I4193" s="13"/>
      <c r="J4193" s="5"/>
      <c r="K4193" s="2"/>
      <c r="L4193" s="17"/>
      <c r="M4193" s="12"/>
      <c r="N4193" s="12"/>
      <c r="O4193" s="17"/>
      <c r="P4193" s="14"/>
      <c r="Q4193" s="14"/>
      <c r="R4193" s="14"/>
      <c r="S4193" s="20"/>
      <c r="T4193" s="14"/>
      <c r="U4193" s="4"/>
      <c r="V4193" s="5"/>
      <c r="W4193" s="10"/>
      <c r="X4193" s="10"/>
      <c r="Y4193" s="27"/>
      <c r="Z4193" s="3"/>
      <c r="AA4193" s="1"/>
      <c r="AB4193" s="10"/>
      <c r="AC4193" s="3"/>
      <c r="AD4193" s="3"/>
      <c r="AE4193" s="3"/>
      <c r="AF4193" s="10"/>
      <c r="AG4193" s="11"/>
      <c r="AH4193" s="10"/>
      <c r="AI4193" s="1"/>
      <c r="AJ4193" s="1"/>
      <c r="AK4193" s="1"/>
      <c r="AL4193" s="1"/>
      <c r="AM4193" s="1"/>
      <c r="AN4193" s="1"/>
      <c r="AO4193" s="1"/>
      <c r="AP4193" s="1"/>
      <c r="AQ4193" s="1"/>
      <c r="AR4193" s="1"/>
      <c r="AS4193" s="1"/>
      <c r="AT4193" s="1"/>
      <c r="AU4193" s="1"/>
      <c r="AV4193" s="1"/>
      <c r="AW4193" s="1"/>
      <c r="AX4193" s="1"/>
      <c r="AY4193" s="1"/>
      <c r="AZ4193" s="1"/>
      <c r="BA4193" s="1"/>
      <c r="BB4193" s="1"/>
      <c r="BC4193" s="1"/>
      <c r="BD4193" s="1"/>
      <c r="BE4193" s="1"/>
      <c r="BF4193" s="1"/>
      <c r="BG4193" s="1"/>
      <c r="BH4193" s="1"/>
      <c r="BI4193" s="1"/>
      <c r="BJ4193" s="1"/>
      <c r="BK4193" s="1"/>
      <c r="BL4193" s="1"/>
      <c r="BM4193" s="1"/>
      <c r="BN4193" s="1"/>
      <c r="BO4193" s="1"/>
      <c r="BP4193" s="1"/>
      <c r="BQ4193" s="1"/>
      <c r="BR4193" s="1"/>
      <c r="BS4193" s="1"/>
      <c r="BT4193" s="1"/>
      <c r="BU4193" s="1"/>
      <c r="BV4193" s="1"/>
      <c r="BW4193" s="1"/>
      <c r="BX4193" s="1"/>
      <c r="BY4193" s="1"/>
      <c r="BZ4193" s="1"/>
      <c r="CA4193" s="1"/>
      <c r="CB4193" s="1"/>
      <c r="CC4193" s="1"/>
      <c r="CD4193" s="1"/>
      <c r="CE4193" s="1"/>
      <c r="CF4193" s="1"/>
      <c r="CG4193" s="1"/>
      <c r="CH4193" s="1"/>
      <c r="CI4193" s="1"/>
      <c r="CJ4193" s="1"/>
      <c r="CK4193" s="1"/>
      <c r="CL4193" s="1"/>
      <c r="CM4193" s="1"/>
      <c r="CN4193" s="1"/>
      <c r="CO4193" s="1"/>
      <c r="CP4193" s="1"/>
      <c r="CQ4193" s="1"/>
      <c r="CR4193" s="1"/>
      <c r="CS4193" s="1"/>
      <c r="CT4193" s="1"/>
      <c r="CU4193" s="1"/>
      <c r="CV4193" s="1"/>
      <c r="CW4193" s="1"/>
      <c r="CX4193" s="1"/>
      <c r="CY4193" s="1"/>
      <c r="CZ4193" s="1"/>
      <c r="DA4193" s="1"/>
      <c r="DB4193" s="1"/>
      <c r="DC4193" s="1"/>
      <c r="DD4193" s="1"/>
      <c r="DE4193" s="1"/>
      <c r="DF4193" s="1"/>
      <c r="DG4193" s="1"/>
      <c r="DH4193" s="1"/>
      <c r="DI4193" s="1"/>
      <c r="DJ4193" s="1"/>
      <c r="DK4193" s="1"/>
      <c r="DL4193" s="1"/>
      <c r="DM4193" s="1"/>
      <c r="DN4193" s="1"/>
      <c r="DO4193" s="1"/>
      <c r="DP4193" s="1"/>
      <c r="DQ4193" s="1"/>
      <c r="DR4193" s="1"/>
      <c r="DS4193" s="1"/>
      <c r="DT4193" s="1"/>
      <c r="DU4193" s="1"/>
      <c r="DV4193" s="1"/>
      <c r="DW4193" s="1"/>
      <c r="DX4193" s="1"/>
      <c r="DY4193" s="1"/>
      <c r="DZ4193" s="1"/>
      <c r="EA4193" s="1"/>
      <c r="EB4193" s="1"/>
      <c r="EC4193" s="1"/>
      <c r="ED4193" s="1"/>
      <c r="EE4193" s="1"/>
      <c r="EF4193" s="1"/>
      <c r="EG4193" s="1"/>
      <c r="EH4193" s="1"/>
      <c r="EI4193" s="1"/>
      <c r="EJ4193" s="1"/>
      <c r="EK4193" s="1"/>
      <c r="EL4193" s="1"/>
      <c r="EM4193" s="1"/>
      <c r="EN4193" s="1"/>
      <c r="EO4193" s="1"/>
      <c r="EP4193" s="1"/>
      <c r="EQ4193" s="1"/>
      <c r="ER4193" s="1"/>
      <c r="ES4193" s="1"/>
      <c r="ET4193" s="1"/>
      <c r="EU4193" s="1"/>
      <c r="EV4193" s="1"/>
      <c r="EW4193" s="1"/>
      <c r="EX4193" s="1"/>
    </row>
    <row r="4194" spans="1:154" x14ac:dyDescent="0.15">
      <c r="A4194" s="35"/>
      <c r="B4194" s="15"/>
      <c r="C4194" s="7"/>
      <c r="D4194" s="13"/>
      <c r="E4194" s="14"/>
      <c r="F4194" s="14"/>
      <c r="G4194" s="14"/>
      <c r="H4194" s="14"/>
      <c r="I4194" s="13"/>
      <c r="J4194" s="5"/>
      <c r="K4194" s="2"/>
      <c r="L4194" s="17"/>
      <c r="M4194" s="12"/>
      <c r="N4194" s="12"/>
      <c r="O4194" s="17"/>
      <c r="P4194" s="14"/>
      <c r="Q4194" s="14"/>
      <c r="R4194" s="14"/>
      <c r="S4194" s="20"/>
      <c r="T4194" s="14"/>
      <c r="U4194" s="4"/>
      <c r="V4194" s="5"/>
      <c r="W4194" s="10"/>
      <c r="X4194" s="10"/>
      <c r="Y4194" s="27"/>
      <c r="Z4194" s="3"/>
      <c r="AA4194" s="1"/>
      <c r="AB4194" s="10"/>
      <c r="AC4194" s="3"/>
      <c r="AD4194" s="3"/>
      <c r="AE4194" s="3"/>
      <c r="AF4194" s="10"/>
      <c r="AG4194" s="11"/>
      <c r="AH4194" s="10"/>
      <c r="AI4194" s="1"/>
      <c r="AJ4194" s="1"/>
      <c r="AK4194" s="1"/>
      <c r="AL4194" s="1"/>
      <c r="AM4194" s="1"/>
      <c r="AN4194" s="1"/>
      <c r="AO4194" s="1"/>
      <c r="AP4194" s="1"/>
      <c r="AQ4194" s="1"/>
      <c r="AR4194" s="1"/>
      <c r="AS4194" s="1"/>
      <c r="AT4194" s="1"/>
      <c r="AU4194" s="1"/>
      <c r="AV4194" s="1"/>
      <c r="AW4194" s="1"/>
      <c r="AX4194" s="1"/>
      <c r="AY4194" s="1"/>
      <c r="AZ4194" s="1"/>
      <c r="BA4194" s="1"/>
      <c r="BB4194" s="1"/>
      <c r="BC4194" s="1"/>
      <c r="BD4194" s="1"/>
      <c r="BE4194" s="1"/>
      <c r="BF4194" s="1"/>
      <c r="BG4194" s="1"/>
      <c r="BH4194" s="1"/>
      <c r="BI4194" s="1"/>
      <c r="BJ4194" s="1"/>
      <c r="BK4194" s="1"/>
      <c r="BL4194" s="1"/>
      <c r="BM4194" s="1"/>
      <c r="BN4194" s="1"/>
      <c r="BO4194" s="1"/>
      <c r="BP4194" s="1"/>
      <c r="BQ4194" s="1"/>
      <c r="BR4194" s="1"/>
      <c r="BS4194" s="1"/>
      <c r="BT4194" s="1"/>
      <c r="BU4194" s="1"/>
      <c r="BV4194" s="1"/>
      <c r="BW4194" s="1"/>
      <c r="BX4194" s="1"/>
      <c r="BY4194" s="1"/>
      <c r="BZ4194" s="1"/>
      <c r="CA4194" s="1"/>
      <c r="CB4194" s="1"/>
      <c r="CC4194" s="1"/>
      <c r="CD4194" s="1"/>
      <c r="CE4194" s="1"/>
      <c r="CF4194" s="1"/>
      <c r="CG4194" s="1"/>
      <c r="CH4194" s="1"/>
      <c r="CI4194" s="1"/>
      <c r="CJ4194" s="1"/>
      <c r="CK4194" s="1"/>
      <c r="CL4194" s="1"/>
      <c r="CM4194" s="1"/>
      <c r="CN4194" s="1"/>
      <c r="CO4194" s="1"/>
      <c r="CP4194" s="1"/>
      <c r="CQ4194" s="1"/>
      <c r="CR4194" s="1"/>
      <c r="CS4194" s="1"/>
      <c r="CT4194" s="1"/>
      <c r="CU4194" s="1"/>
      <c r="CV4194" s="1"/>
      <c r="CW4194" s="1"/>
      <c r="CX4194" s="1"/>
      <c r="CY4194" s="1"/>
      <c r="CZ4194" s="1"/>
      <c r="DA4194" s="1"/>
      <c r="DB4194" s="1"/>
      <c r="DC4194" s="1"/>
      <c r="DD4194" s="1"/>
      <c r="DE4194" s="1"/>
      <c r="DF4194" s="1"/>
      <c r="DG4194" s="1"/>
      <c r="DH4194" s="1"/>
      <c r="DI4194" s="1"/>
      <c r="DJ4194" s="1"/>
      <c r="DK4194" s="1"/>
      <c r="DL4194" s="1"/>
      <c r="DM4194" s="1"/>
      <c r="DN4194" s="1"/>
      <c r="DO4194" s="1"/>
      <c r="DP4194" s="1"/>
      <c r="DQ4194" s="1"/>
      <c r="DR4194" s="1"/>
      <c r="DS4194" s="1"/>
      <c r="DT4194" s="1"/>
      <c r="DU4194" s="1"/>
      <c r="DV4194" s="1"/>
      <c r="DW4194" s="1"/>
      <c r="DX4194" s="1"/>
      <c r="DY4194" s="1"/>
      <c r="DZ4194" s="1"/>
      <c r="EA4194" s="1"/>
      <c r="EB4194" s="1"/>
      <c r="EC4194" s="1"/>
      <c r="ED4194" s="1"/>
      <c r="EE4194" s="1"/>
      <c r="EF4194" s="1"/>
      <c r="EG4194" s="1"/>
      <c r="EH4194" s="1"/>
      <c r="EI4194" s="1"/>
      <c r="EJ4194" s="1"/>
      <c r="EK4194" s="1"/>
      <c r="EL4194" s="1"/>
      <c r="EM4194" s="1"/>
      <c r="EN4194" s="1"/>
      <c r="EO4194" s="1"/>
      <c r="EP4194" s="1"/>
      <c r="EQ4194" s="1"/>
      <c r="ER4194" s="1"/>
      <c r="ES4194" s="1"/>
      <c r="ET4194" s="1"/>
      <c r="EU4194" s="1"/>
      <c r="EV4194" s="1"/>
      <c r="EW4194" s="1"/>
      <c r="EX4194" s="1"/>
    </row>
    <row r="4195" spans="1:154" x14ac:dyDescent="0.15">
      <c r="A4195" s="35"/>
      <c r="B4195" s="15"/>
      <c r="C4195" s="7"/>
      <c r="D4195" s="13"/>
      <c r="E4195" s="14"/>
      <c r="F4195" s="14"/>
      <c r="G4195" s="14"/>
      <c r="H4195" s="14"/>
      <c r="I4195" s="13"/>
      <c r="J4195" s="5"/>
      <c r="K4195" s="2"/>
      <c r="L4195" s="17"/>
      <c r="M4195" s="12"/>
      <c r="N4195" s="12"/>
      <c r="O4195" s="17"/>
      <c r="P4195" s="14"/>
      <c r="Q4195" s="14"/>
      <c r="R4195" s="14"/>
      <c r="S4195" s="20"/>
      <c r="T4195" s="14"/>
      <c r="U4195" s="4"/>
      <c r="V4195" s="5"/>
      <c r="W4195" s="10"/>
      <c r="X4195" s="10"/>
      <c r="Y4195" s="27"/>
      <c r="Z4195" s="3"/>
      <c r="AA4195" s="1"/>
      <c r="AB4195" s="10"/>
      <c r="AC4195" s="3"/>
      <c r="AD4195" s="3"/>
      <c r="AE4195" s="3"/>
      <c r="AF4195" s="10"/>
      <c r="AG4195" s="11"/>
      <c r="AH4195" s="10"/>
      <c r="AI4195" s="1"/>
      <c r="AJ4195" s="1"/>
      <c r="AK4195" s="1"/>
      <c r="AL4195" s="1"/>
      <c r="AM4195" s="1"/>
      <c r="AN4195" s="1"/>
      <c r="AO4195" s="1"/>
      <c r="AP4195" s="1"/>
      <c r="AQ4195" s="1"/>
      <c r="AR4195" s="1"/>
      <c r="AS4195" s="1"/>
      <c r="AT4195" s="1"/>
      <c r="AU4195" s="1"/>
      <c r="AV4195" s="1"/>
      <c r="AW4195" s="1"/>
      <c r="AX4195" s="1"/>
      <c r="AY4195" s="1"/>
      <c r="AZ4195" s="1"/>
      <c r="BA4195" s="1"/>
      <c r="BB4195" s="1"/>
      <c r="BC4195" s="1"/>
      <c r="BD4195" s="1"/>
      <c r="BE4195" s="1"/>
      <c r="BF4195" s="1"/>
      <c r="BG4195" s="1"/>
      <c r="BH4195" s="1"/>
      <c r="BI4195" s="1"/>
      <c r="BJ4195" s="1"/>
      <c r="BK4195" s="1"/>
      <c r="BL4195" s="1"/>
      <c r="BM4195" s="1"/>
      <c r="BN4195" s="1"/>
      <c r="BO4195" s="1"/>
      <c r="BP4195" s="1"/>
      <c r="BQ4195" s="1"/>
      <c r="BR4195" s="1"/>
      <c r="BS4195" s="1"/>
      <c r="BT4195" s="1"/>
      <c r="BU4195" s="1"/>
      <c r="BV4195" s="1"/>
      <c r="BW4195" s="1"/>
      <c r="BX4195" s="1"/>
      <c r="BY4195" s="1"/>
      <c r="BZ4195" s="1"/>
      <c r="CA4195" s="1"/>
      <c r="CB4195" s="1"/>
      <c r="CC4195" s="1"/>
      <c r="CD4195" s="1"/>
      <c r="CE4195" s="1"/>
      <c r="CF4195" s="1"/>
      <c r="CG4195" s="1"/>
      <c r="CH4195" s="1"/>
      <c r="CI4195" s="1"/>
      <c r="CJ4195" s="1"/>
      <c r="CK4195" s="1"/>
      <c r="CL4195" s="1"/>
      <c r="CM4195" s="1"/>
      <c r="CN4195" s="1"/>
      <c r="CO4195" s="1"/>
      <c r="CP4195" s="1"/>
      <c r="CQ4195" s="1"/>
      <c r="CR4195" s="1"/>
      <c r="CS4195" s="1"/>
      <c r="CT4195" s="1"/>
      <c r="CU4195" s="1"/>
      <c r="CV4195" s="1"/>
      <c r="CW4195" s="1"/>
      <c r="CX4195" s="1"/>
      <c r="CY4195" s="1"/>
      <c r="CZ4195" s="1"/>
      <c r="DA4195" s="1"/>
      <c r="DB4195" s="1"/>
      <c r="DC4195" s="1"/>
      <c r="DD4195" s="1"/>
      <c r="DE4195" s="1"/>
      <c r="DF4195" s="1"/>
      <c r="DG4195" s="1"/>
      <c r="DH4195" s="1"/>
      <c r="DI4195" s="1"/>
      <c r="DJ4195" s="1"/>
      <c r="DK4195" s="1"/>
      <c r="DL4195" s="1"/>
      <c r="DM4195" s="1"/>
      <c r="DN4195" s="1"/>
      <c r="DO4195" s="1"/>
      <c r="DP4195" s="1"/>
      <c r="DQ4195" s="1"/>
      <c r="DR4195" s="1"/>
      <c r="DS4195" s="1"/>
      <c r="DT4195" s="1"/>
      <c r="DU4195" s="1"/>
      <c r="DV4195" s="1"/>
      <c r="DW4195" s="1"/>
      <c r="DX4195" s="1"/>
      <c r="DY4195" s="1"/>
      <c r="DZ4195" s="1"/>
      <c r="EA4195" s="1"/>
      <c r="EB4195" s="1"/>
      <c r="EC4195" s="1"/>
      <c r="ED4195" s="1"/>
      <c r="EE4195" s="1"/>
      <c r="EF4195" s="1"/>
      <c r="EG4195" s="1"/>
      <c r="EH4195" s="1"/>
      <c r="EI4195" s="1"/>
      <c r="EJ4195" s="1"/>
      <c r="EK4195" s="1"/>
      <c r="EL4195" s="1"/>
      <c r="EM4195" s="1"/>
      <c r="EN4195" s="1"/>
      <c r="EO4195" s="1"/>
      <c r="EP4195" s="1"/>
      <c r="EQ4195" s="1"/>
      <c r="ER4195" s="1"/>
      <c r="ES4195" s="1"/>
      <c r="ET4195" s="1"/>
      <c r="EU4195" s="1"/>
      <c r="EV4195" s="1"/>
      <c r="EW4195" s="1"/>
      <c r="EX4195" s="1"/>
    </row>
    <row r="4196" spans="1:154" x14ac:dyDescent="0.15">
      <c r="A4196" s="35"/>
      <c r="B4196" s="15"/>
      <c r="C4196" s="7"/>
      <c r="D4196" s="13"/>
      <c r="E4196" s="14"/>
      <c r="F4196" s="14"/>
      <c r="G4196" s="14"/>
      <c r="H4196" s="14"/>
      <c r="I4196" s="13"/>
      <c r="J4196" s="5"/>
      <c r="K4196" s="2"/>
      <c r="L4196" s="17"/>
      <c r="M4196" s="12"/>
      <c r="N4196" s="12"/>
      <c r="O4196" s="17"/>
      <c r="P4196" s="14"/>
      <c r="Q4196" s="14"/>
      <c r="R4196" s="14"/>
      <c r="S4196" s="20"/>
      <c r="T4196" s="14"/>
      <c r="U4196" s="4"/>
      <c r="V4196" s="5"/>
      <c r="W4196" s="10"/>
      <c r="X4196" s="10"/>
      <c r="Y4196" s="27"/>
      <c r="Z4196" s="3"/>
      <c r="AA4196" s="1"/>
      <c r="AB4196" s="10"/>
      <c r="AC4196" s="3"/>
      <c r="AD4196" s="3"/>
      <c r="AE4196" s="3"/>
      <c r="AF4196" s="10"/>
      <c r="AG4196" s="11"/>
      <c r="AH4196" s="10"/>
      <c r="AI4196" s="1"/>
      <c r="AJ4196" s="1"/>
      <c r="AK4196" s="1"/>
      <c r="AL4196" s="1"/>
      <c r="AM4196" s="1"/>
      <c r="AN4196" s="1"/>
      <c r="AO4196" s="1"/>
      <c r="AP4196" s="1"/>
      <c r="AQ4196" s="1"/>
      <c r="AR4196" s="1"/>
      <c r="AS4196" s="1"/>
      <c r="AT4196" s="1"/>
      <c r="AU4196" s="1"/>
      <c r="AV4196" s="1"/>
      <c r="AW4196" s="1"/>
      <c r="AX4196" s="1"/>
      <c r="AY4196" s="1"/>
      <c r="AZ4196" s="1"/>
      <c r="BA4196" s="1"/>
      <c r="BB4196" s="1"/>
      <c r="BC4196" s="1"/>
      <c r="BD4196" s="1"/>
      <c r="BE4196" s="1"/>
      <c r="BF4196" s="1"/>
      <c r="BG4196" s="1"/>
      <c r="BH4196" s="1"/>
      <c r="BI4196" s="1"/>
      <c r="BJ4196" s="1"/>
      <c r="BK4196" s="1"/>
      <c r="BL4196" s="1"/>
      <c r="BM4196" s="1"/>
      <c r="BN4196" s="1"/>
      <c r="BO4196" s="1"/>
      <c r="BP4196" s="1"/>
      <c r="BQ4196" s="1"/>
      <c r="BR4196" s="1"/>
      <c r="BS4196" s="1"/>
      <c r="BT4196" s="1"/>
      <c r="BU4196" s="1"/>
      <c r="BV4196" s="1"/>
      <c r="BW4196" s="1"/>
      <c r="BX4196" s="1"/>
      <c r="BY4196" s="1"/>
      <c r="BZ4196" s="1"/>
      <c r="CA4196" s="1"/>
      <c r="CB4196" s="1"/>
      <c r="CC4196" s="1"/>
      <c r="CD4196" s="1"/>
      <c r="CE4196" s="1"/>
      <c r="CF4196" s="1"/>
      <c r="CG4196" s="1"/>
      <c r="CH4196" s="1"/>
      <c r="CI4196" s="1"/>
      <c r="CJ4196" s="1"/>
      <c r="CK4196" s="1"/>
      <c r="CL4196" s="1"/>
      <c r="CM4196" s="1"/>
      <c r="CN4196" s="1"/>
      <c r="CO4196" s="1"/>
      <c r="CP4196" s="1"/>
      <c r="CQ4196" s="1"/>
      <c r="CR4196" s="1"/>
      <c r="CS4196" s="1"/>
      <c r="CT4196" s="1"/>
      <c r="CU4196" s="1"/>
      <c r="CV4196" s="1"/>
      <c r="CW4196" s="1"/>
      <c r="CX4196" s="1"/>
      <c r="CY4196" s="1"/>
      <c r="CZ4196" s="1"/>
      <c r="DA4196" s="1"/>
      <c r="DB4196" s="1"/>
      <c r="DC4196" s="1"/>
      <c r="DD4196" s="1"/>
      <c r="DE4196" s="1"/>
      <c r="DF4196" s="1"/>
      <c r="DG4196" s="1"/>
      <c r="DH4196" s="1"/>
      <c r="DI4196" s="1"/>
      <c r="DJ4196" s="1"/>
      <c r="DK4196" s="1"/>
      <c r="DL4196" s="1"/>
      <c r="DM4196" s="1"/>
      <c r="DN4196" s="1"/>
      <c r="DO4196" s="1"/>
      <c r="DP4196" s="1"/>
      <c r="DQ4196" s="1"/>
      <c r="DR4196" s="1"/>
      <c r="DS4196" s="1"/>
      <c r="DT4196" s="1"/>
      <c r="DU4196" s="1"/>
      <c r="DV4196" s="1"/>
      <c r="DW4196" s="1"/>
      <c r="DX4196" s="1"/>
      <c r="DY4196" s="1"/>
      <c r="DZ4196" s="1"/>
      <c r="EA4196" s="1"/>
      <c r="EB4196" s="1"/>
      <c r="EC4196" s="1"/>
      <c r="ED4196" s="1"/>
      <c r="EE4196" s="1"/>
      <c r="EF4196" s="1"/>
      <c r="EG4196" s="1"/>
      <c r="EH4196" s="1"/>
      <c r="EI4196" s="1"/>
      <c r="EJ4196" s="1"/>
      <c r="EK4196" s="1"/>
      <c r="EL4196" s="1"/>
      <c r="EM4196" s="1"/>
      <c r="EN4196" s="1"/>
      <c r="EO4196" s="1"/>
      <c r="EP4196" s="1"/>
      <c r="EQ4196" s="1"/>
      <c r="ER4196" s="1"/>
      <c r="ES4196" s="1"/>
      <c r="ET4196" s="1"/>
      <c r="EU4196" s="1"/>
      <c r="EV4196" s="1"/>
      <c r="EW4196" s="1"/>
      <c r="EX4196" s="1"/>
    </row>
    <row r="4197" spans="1:154" x14ac:dyDescent="0.15">
      <c r="A4197" s="35"/>
      <c r="B4197" s="15"/>
      <c r="C4197" s="7"/>
      <c r="D4197" s="13"/>
      <c r="E4197" s="14"/>
      <c r="F4197" s="14"/>
      <c r="G4197" s="14"/>
      <c r="H4197" s="14"/>
      <c r="I4197" s="13"/>
      <c r="J4197" s="5"/>
      <c r="K4197" s="2"/>
      <c r="L4197" s="17"/>
      <c r="M4197" s="12"/>
      <c r="N4197" s="12"/>
      <c r="O4197" s="17"/>
      <c r="P4197" s="14"/>
      <c r="Q4197" s="14"/>
      <c r="R4197" s="14"/>
      <c r="S4197" s="20"/>
      <c r="T4197" s="14"/>
      <c r="U4197" s="4"/>
      <c r="V4197" s="5"/>
      <c r="W4197" s="10"/>
      <c r="X4197" s="10"/>
      <c r="Y4197" s="27"/>
      <c r="Z4197" s="3"/>
      <c r="AA4197" s="1"/>
      <c r="AB4197" s="10"/>
      <c r="AC4197" s="3"/>
      <c r="AD4197" s="3"/>
      <c r="AE4197" s="3"/>
      <c r="AF4197" s="10"/>
      <c r="AG4197" s="11"/>
      <c r="AH4197" s="10"/>
      <c r="AI4197" s="1"/>
      <c r="AJ4197" s="1"/>
      <c r="AK4197" s="1"/>
      <c r="AL4197" s="1"/>
      <c r="AM4197" s="1"/>
      <c r="AN4197" s="1"/>
      <c r="AO4197" s="1"/>
      <c r="AP4197" s="1"/>
      <c r="AQ4197" s="1"/>
      <c r="AR4197" s="1"/>
      <c r="AS4197" s="1"/>
      <c r="AT4197" s="1"/>
      <c r="AU4197" s="1"/>
      <c r="AV4197" s="1"/>
      <c r="AW4197" s="1"/>
      <c r="AX4197" s="1"/>
      <c r="AY4197" s="1"/>
      <c r="AZ4197" s="1"/>
      <c r="BA4197" s="1"/>
      <c r="BB4197" s="1"/>
      <c r="BC4197" s="1"/>
      <c r="BD4197" s="1"/>
      <c r="BE4197" s="1"/>
      <c r="BF4197" s="1"/>
      <c r="BG4197" s="1"/>
      <c r="BH4197" s="1"/>
      <c r="BI4197" s="1"/>
      <c r="BJ4197" s="1"/>
      <c r="BK4197" s="1"/>
      <c r="BL4197" s="1"/>
      <c r="BM4197" s="1"/>
      <c r="BN4197" s="1"/>
      <c r="BO4197" s="1"/>
      <c r="BP4197" s="1"/>
      <c r="BQ4197" s="1"/>
      <c r="BR4197" s="1"/>
      <c r="BS4197" s="1"/>
      <c r="BT4197" s="1"/>
      <c r="BU4197" s="1"/>
      <c r="BV4197" s="1"/>
      <c r="BW4197" s="1"/>
      <c r="BX4197" s="1"/>
      <c r="BY4197" s="1"/>
      <c r="BZ4197" s="1"/>
      <c r="CA4197" s="1"/>
      <c r="CB4197" s="1"/>
      <c r="CC4197" s="1"/>
      <c r="CD4197" s="1"/>
      <c r="CE4197" s="1"/>
      <c r="CF4197" s="1"/>
      <c r="CG4197" s="1"/>
      <c r="CH4197" s="1"/>
      <c r="CI4197" s="1"/>
      <c r="CJ4197" s="1"/>
      <c r="CK4197" s="1"/>
      <c r="CL4197" s="1"/>
      <c r="CM4197" s="1"/>
      <c r="CN4197" s="1"/>
      <c r="CO4197" s="1"/>
      <c r="CP4197" s="1"/>
      <c r="CQ4197" s="1"/>
      <c r="CR4197" s="1"/>
      <c r="CS4197" s="1"/>
      <c r="CT4197" s="1"/>
      <c r="CU4197" s="1"/>
      <c r="CV4197" s="1"/>
      <c r="CW4197" s="1"/>
      <c r="CX4197" s="1"/>
      <c r="CY4197" s="1"/>
      <c r="CZ4197" s="1"/>
      <c r="DA4197" s="1"/>
      <c r="DB4197" s="1"/>
      <c r="DC4197" s="1"/>
      <c r="DD4197" s="1"/>
      <c r="DE4197" s="1"/>
      <c r="DF4197" s="1"/>
      <c r="DG4197" s="1"/>
      <c r="DH4197" s="1"/>
      <c r="DI4197" s="1"/>
      <c r="DJ4197" s="1"/>
      <c r="DK4197" s="1"/>
      <c r="DL4197" s="1"/>
      <c r="DM4197" s="1"/>
      <c r="DN4197" s="1"/>
      <c r="DO4197" s="1"/>
      <c r="DP4197" s="1"/>
      <c r="DQ4197" s="1"/>
      <c r="DR4197" s="1"/>
      <c r="DS4197" s="1"/>
      <c r="DT4197" s="1"/>
      <c r="DU4197" s="1"/>
      <c r="DV4197" s="1"/>
      <c r="DW4197" s="1"/>
      <c r="DX4197" s="1"/>
      <c r="DY4197" s="1"/>
      <c r="DZ4197" s="1"/>
      <c r="EA4197" s="1"/>
      <c r="EB4197" s="1"/>
      <c r="EC4197" s="1"/>
      <c r="ED4197" s="1"/>
      <c r="EE4197" s="1"/>
      <c r="EF4197" s="1"/>
      <c r="EG4197" s="1"/>
      <c r="EH4197" s="1"/>
      <c r="EI4197" s="1"/>
      <c r="EJ4197" s="1"/>
      <c r="EK4197" s="1"/>
      <c r="EL4197" s="1"/>
      <c r="EM4197" s="1"/>
      <c r="EN4197" s="1"/>
      <c r="EO4197" s="1"/>
      <c r="EP4197" s="1"/>
      <c r="EQ4197" s="1"/>
      <c r="ER4197" s="1"/>
      <c r="ES4197" s="1"/>
      <c r="ET4197" s="1"/>
      <c r="EU4197" s="1"/>
      <c r="EV4197" s="1"/>
      <c r="EW4197" s="1"/>
      <c r="EX4197" s="1"/>
    </row>
    <row r="4198" spans="1:154" x14ac:dyDescent="0.15">
      <c r="A4198" s="35"/>
      <c r="B4198" s="15"/>
      <c r="C4198" s="7"/>
      <c r="D4198" s="13"/>
      <c r="E4198" s="14"/>
      <c r="F4198" s="14"/>
      <c r="G4198" s="14"/>
      <c r="H4198" s="14"/>
      <c r="I4198" s="13"/>
      <c r="J4198" s="5"/>
      <c r="K4198" s="2"/>
      <c r="L4198" s="17"/>
      <c r="M4198" s="12"/>
      <c r="N4198" s="12"/>
      <c r="O4198" s="17"/>
      <c r="P4198" s="14"/>
      <c r="Q4198" s="14"/>
      <c r="R4198" s="14"/>
      <c r="S4198" s="20"/>
      <c r="T4198" s="14"/>
      <c r="U4198" s="4"/>
      <c r="V4198" s="5"/>
      <c r="W4198" s="10"/>
      <c r="X4198" s="10"/>
      <c r="Y4198" s="27"/>
      <c r="Z4198" s="3"/>
      <c r="AA4198" s="1"/>
      <c r="AB4198" s="10"/>
      <c r="AC4198" s="3"/>
      <c r="AD4198" s="3"/>
      <c r="AE4198" s="3"/>
      <c r="AF4198" s="10"/>
      <c r="AG4198" s="11"/>
      <c r="AH4198" s="10"/>
      <c r="AI4198" s="1"/>
      <c r="AJ4198" s="1"/>
      <c r="AK4198" s="1"/>
      <c r="AL4198" s="1"/>
      <c r="AM4198" s="1"/>
      <c r="AN4198" s="1"/>
      <c r="AO4198" s="1"/>
      <c r="AP4198" s="1"/>
      <c r="AQ4198" s="1"/>
      <c r="AR4198" s="1"/>
      <c r="AS4198" s="1"/>
      <c r="AT4198" s="1"/>
      <c r="AU4198" s="1"/>
      <c r="AV4198" s="1"/>
      <c r="AW4198" s="1"/>
      <c r="AX4198" s="1"/>
      <c r="AY4198" s="1"/>
      <c r="AZ4198" s="1"/>
      <c r="BA4198" s="1"/>
      <c r="BB4198" s="1"/>
      <c r="BC4198" s="1"/>
      <c r="BD4198" s="1"/>
      <c r="BE4198" s="1"/>
      <c r="BF4198" s="1"/>
      <c r="BG4198" s="1"/>
      <c r="BH4198" s="1"/>
      <c r="BI4198" s="1"/>
      <c r="BJ4198" s="1"/>
      <c r="BK4198" s="1"/>
      <c r="BL4198" s="1"/>
      <c r="BM4198" s="1"/>
      <c r="BN4198" s="1"/>
      <c r="BO4198" s="1"/>
      <c r="BP4198" s="1"/>
      <c r="BQ4198" s="1"/>
      <c r="BR4198" s="1"/>
      <c r="BS4198" s="1"/>
      <c r="BT4198" s="1"/>
      <c r="BU4198" s="1"/>
      <c r="BV4198" s="1"/>
      <c r="BW4198" s="1"/>
      <c r="BX4198" s="1"/>
      <c r="BY4198" s="1"/>
      <c r="BZ4198" s="1"/>
      <c r="CA4198" s="1"/>
      <c r="CB4198" s="1"/>
      <c r="CC4198" s="1"/>
      <c r="CD4198" s="1"/>
      <c r="CE4198" s="1"/>
      <c r="CF4198" s="1"/>
      <c r="CG4198" s="1"/>
      <c r="CH4198" s="1"/>
      <c r="CI4198" s="1"/>
      <c r="CJ4198" s="1"/>
      <c r="CK4198" s="1"/>
      <c r="CL4198" s="1"/>
      <c r="CM4198" s="1"/>
      <c r="CN4198" s="1"/>
      <c r="CO4198" s="1"/>
      <c r="CP4198" s="1"/>
      <c r="CQ4198" s="1"/>
      <c r="CR4198" s="1"/>
      <c r="CS4198" s="1"/>
      <c r="CT4198" s="1"/>
      <c r="CU4198" s="1"/>
      <c r="CV4198" s="1"/>
      <c r="CW4198" s="1"/>
      <c r="CX4198" s="1"/>
      <c r="CY4198" s="1"/>
      <c r="CZ4198" s="1"/>
      <c r="DA4198" s="1"/>
      <c r="DB4198" s="1"/>
      <c r="DC4198" s="1"/>
      <c r="DD4198" s="1"/>
      <c r="DE4198" s="1"/>
      <c r="DF4198" s="1"/>
      <c r="DG4198" s="1"/>
      <c r="DH4198" s="1"/>
      <c r="DI4198" s="1"/>
      <c r="DJ4198" s="1"/>
      <c r="DK4198" s="1"/>
      <c r="DL4198" s="1"/>
      <c r="DM4198" s="1"/>
      <c r="DN4198" s="1"/>
      <c r="DO4198" s="1"/>
      <c r="DP4198" s="1"/>
      <c r="DQ4198" s="1"/>
      <c r="DR4198" s="1"/>
      <c r="DS4198" s="1"/>
      <c r="DT4198" s="1"/>
      <c r="DU4198" s="1"/>
      <c r="DV4198" s="1"/>
      <c r="DW4198" s="1"/>
      <c r="DX4198" s="1"/>
      <c r="DY4198" s="1"/>
      <c r="DZ4198" s="1"/>
      <c r="EA4198" s="1"/>
      <c r="EB4198" s="1"/>
      <c r="EC4198" s="1"/>
      <c r="ED4198" s="1"/>
      <c r="EE4198" s="1"/>
      <c r="EF4198" s="1"/>
      <c r="EG4198" s="1"/>
      <c r="EH4198" s="1"/>
      <c r="EI4198" s="1"/>
      <c r="EJ4198" s="1"/>
      <c r="EK4198" s="1"/>
      <c r="EL4198" s="1"/>
      <c r="EM4198" s="1"/>
      <c r="EN4198" s="1"/>
      <c r="EO4198" s="1"/>
      <c r="EP4198" s="1"/>
      <c r="EQ4198" s="1"/>
      <c r="ER4198" s="1"/>
      <c r="ES4198" s="1"/>
      <c r="ET4198" s="1"/>
      <c r="EU4198" s="1"/>
      <c r="EV4198" s="1"/>
      <c r="EW4198" s="1"/>
      <c r="EX4198" s="1"/>
    </row>
    <row r="4199" spans="1:154" x14ac:dyDescent="0.15">
      <c r="A4199" s="35"/>
      <c r="B4199" s="15"/>
      <c r="C4199" s="7"/>
      <c r="D4199" s="13"/>
      <c r="E4199" s="14"/>
      <c r="F4199" s="14"/>
      <c r="G4199" s="14"/>
      <c r="H4199" s="14"/>
      <c r="I4199" s="13"/>
      <c r="J4199" s="5"/>
      <c r="K4199" s="2"/>
      <c r="L4199" s="17"/>
      <c r="M4199" s="12"/>
      <c r="N4199" s="12"/>
      <c r="O4199" s="17"/>
      <c r="P4199" s="14"/>
      <c r="Q4199" s="14"/>
      <c r="R4199" s="14"/>
      <c r="S4199" s="20"/>
      <c r="T4199" s="14"/>
      <c r="U4199" s="4"/>
      <c r="V4199" s="5"/>
      <c r="W4199" s="10"/>
      <c r="X4199" s="10"/>
      <c r="Y4199" s="27"/>
      <c r="Z4199" s="3"/>
      <c r="AA4199" s="1"/>
      <c r="AB4199" s="10"/>
      <c r="AC4199" s="3"/>
      <c r="AD4199" s="3"/>
      <c r="AE4199" s="3"/>
      <c r="AF4199" s="10"/>
      <c r="AG4199" s="11"/>
      <c r="AH4199" s="10"/>
      <c r="AI4199" s="1"/>
      <c r="AJ4199" s="1"/>
      <c r="AK4199" s="1"/>
      <c r="AL4199" s="1"/>
      <c r="AM4199" s="1"/>
      <c r="AN4199" s="1"/>
      <c r="AO4199" s="1"/>
      <c r="AP4199" s="1"/>
      <c r="AQ4199" s="1"/>
      <c r="AR4199" s="1"/>
      <c r="AS4199" s="1"/>
      <c r="AT4199" s="1"/>
      <c r="AU4199" s="1"/>
      <c r="AV4199" s="1"/>
      <c r="AW4199" s="1"/>
      <c r="AX4199" s="1"/>
      <c r="AY4199" s="1"/>
      <c r="AZ4199" s="1"/>
      <c r="BA4199" s="1"/>
      <c r="BB4199" s="1"/>
      <c r="BC4199" s="1"/>
      <c r="BD4199" s="1"/>
      <c r="BE4199" s="1"/>
      <c r="BF4199" s="1"/>
      <c r="BG4199" s="1"/>
      <c r="BH4199" s="1"/>
      <c r="BI4199" s="1"/>
      <c r="BJ4199" s="1"/>
      <c r="BK4199" s="1"/>
      <c r="BL4199" s="1"/>
      <c r="BM4199" s="1"/>
      <c r="BN4199" s="1"/>
      <c r="BO4199" s="1"/>
      <c r="BP4199" s="1"/>
      <c r="BQ4199" s="1"/>
      <c r="BR4199" s="1"/>
      <c r="BS4199" s="1"/>
      <c r="BT4199" s="1"/>
      <c r="BU4199" s="1"/>
      <c r="BV4199" s="1"/>
      <c r="BW4199" s="1"/>
      <c r="BX4199" s="1"/>
      <c r="BY4199" s="1"/>
      <c r="BZ4199" s="1"/>
      <c r="CA4199" s="1"/>
      <c r="CB4199" s="1"/>
      <c r="CC4199" s="1"/>
      <c r="CD4199" s="1"/>
      <c r="CE4199" s="1"/>
      <c r="CF4199" s="1"/>
      <c r="CG4199" s="1"/>
      <c r="CH4199" s="1"/>
      <c r="CI4199" s="1"/>
      <c r="CJ4199" s="1"/>
      <c r="CK4199" s="1"/>
      <c r="CL4199" s="1"/>
      <c r="CM4199" s="1"/>
      <c r="CN4199" s="1"/>
      <c r="CO4199" s="1"/>
      <c r="CP4199" s="1"/>
      <c r="CQ4199" s="1"/>
      <c r="CR4199" s="1"/>
      <c r="CS4199" s="1"/>
      <c r="CT4199" s="1"/>
      <c r="CU4199" s="1"/>
      <c r="CV4199" s="1"/>
      <c r="CW4199" s="1"/>
      <c r="CX4199" s="1"/>
      <c r="CY4199" s="1"/>
      <c r="CZ4199" s="1"/>
      <c r="DA4199" s="1"/>
      <c r="DB4199" s="1"/>
      <c r="DC4199" s="1"/>
      <c r="DD4199" s="1"/>
      <c r="DE4199" s="1"/>
      <c r="DF4199" s="1"/>
      <c r="DG4199" s="1"/>
      <c r="DH4199" s="1"/>
      <c r="DI4199" s="1"/>
      <c r="DJ4199" s="1"/>
      <c r="DK4199" s="1"/>
      <c r="DL4199" s="1"/>
      <c r="DM4199" s="1"/>
      <c r="DN4199" s="1"/>
      <c r="DO4199" s="1"/>
      <c r="DP4199" s="1"/>
      <c r="DQ4199" s="1"/>
      <c r="DR4199" s="1"/>
      <c r="DS4199" s="1"/>
      <c r="DT4199" s="1"/>
      <c r="DU4199" s="1"/>
      <c r="DV4199" s="1"/>
      <c r="DW4199" s="1"/>
      <c r="DX4199" s="1"/>
      <c r="DY4199" s="1"/>
      <c r="DZ4199" s="1"/>
      <c r="EA4199" s="1"/>
      <c r="EB4199" s="1"/>
      <c r="EC4199" s="1"/>
      <c r="ED4199" s="1"/>
      <c r="EE4199" s="1"/>
      <c r="EF4199" s="1"/>
      <c r="EG4199" s="1"/>
      <c r="EH4199" s="1"/>
      <c r="EI4199" s="1"/>
      <c r="EJ4199" s="1"/>
      <c r="EK4199" s="1"/>
      <c r="EL4199" s="1"/>
      <c r="EM4199" s="1"/>
      <c r="EN4199" s="1"/>
      <c r="EO4199" s="1"/>
      <c r="EP4199" s="1"/>
      <c r="EQ4199" s="1"/>
      <c r="ER4199" s="1"/>
      <c r="ES4199" s="1"/>
      <c r="ET4199" s="1"/>
      <c r="EU4199" s="1"/>
      <c r="EV4199" s="1"/>
      <c r="EW4199" s="1"/>
      <c r="EX4199" s="1"/>
    </row>
    <row r="4200" spans="1:154" x14ac:dyDescent="0.15">
      <c r="A4200" s="35"/>
      <c r="B4200" s="15"/>
      <c r="C4200" s="7"/>
      <c r="D4200" s="13"/>
      <c r="E4200" s="14"/>
      <c r="F4200" s="14"/>
      <c r="G4200" s="14"/>
      <c r="H4200" s="14"/>
      <c r="I4200" s="13"/>
      <c r="J4200" s="5"/>
      <c r="K4200" s="2"/>
      <c r="L4200" s="17"/>
      <c r="M4200" s="12"/>
      <c r="N4200" s="12"/>
      <c r="O4200" s="17"/>
      <c r="P4200" s="14"/>
      <c r="Q4200" s="14"/>
      <c r="R4200" s="14"/>
      <c r="S4200" s="20"/>
      <c r="T4200" s="14"/>
      <c r="U4200" s="4"/>
      <c r="V4200" s="5"/>
      <c r="W4200" s="10"/>
      <c r="X4200" s="10"/>
      <c r="Y4200" s="27"/>
      <c r="Z4200" s="3"/>
      <c r="AA4200" s="1"/>
      <c r="AB4200" s="10"/>
      <c r="AC4200" s="3"/>
      <c r="AD4200" s="3"/>
      <c r="AE4200" s="3"/>
      <c r="AF4200" s="10"/>
      <c r="AG4200" s="11"/>
      <c r="AH4200" s="10"/>
      <c r="AI4200" s="1"/>
      <c r="AJ4200" s="1"/>
      <c r="AK4200" s="1"/>
      <c r="AL4200" s="1"/>
      <c r="AM4200" s="1"/>
      <c r="AN4200" s="1"/>
      <c r="AO4200" s="1"/>
      <c r="AP4200" s="1"/>
      <c r="AQ4200" s="1"/>
      <c r="AR4200" s="1"/>
      <c r="AS4200" s="1"/>
      <c r="AT4200" s="1"/>
      <c r="AU4200" s="1"/>
      <c r="AV4200" s="1"/>
      <c r="AW4200" s="1"/>
      <c r="AX4200" s="1"/>
      <c r="AY4200" s="1"/>
      <c r="AZ4200" s="1"/>
      <c r="BA4200" s="1"/>
      <c r="BB4200" s="1"/>
      <c r="BC4200" s="1"/>
      <c r="BD4200" s="1"/>
      <c r="BE4200" s="1"/>
      <c r="BF4200" s="1"/>
      <c r="BG4200" s="1"/>
      <c r="BH4200" s="1"/>
      <c r="BI4200" s="1"/>
      <c r="BJ4200" s="1"/>
      <c r="BK4200" s="1"/>
      <c r="BL4200" s="1"/>
      <c r="BM4200" s="1"/>
      <c r="BN4200" s="1"/>
      <c r="BO4200" s="1"/>
      <c r="BP4200" s="1"/>
      <c r="BQ4200" s="1"/>
      <c r="BR4200" s="1"/>
      <c r="BS4200" s="1"/>
      <c r="BT4200" s="1"/>
      <c r="BU4200" s="1"/>
      <c r="BV4200" s="1"/>
      <c r="BW4200" s="1"/>
      <c r="BX4200" s="1"/>
      <c r="BY4200" s="1"/>
      <c r="BZ4200" s="1"/>
      <c r="CA4200" s="1"/>
      <c r="CB4200" s="1"/>
      <c r="CC4200" s="1"/>
      <c r="CD4200" s="1"/>
      <c r="CE4200" s="1"/>
      <c r="CF4200" s="1"/>
      <c r="CG4200" s="1"/>
      <c r="CH4200" s="1"/>
      <c r="CI4200" s="1"/>
      <c r="CJ4200" s="1"/>
      <c r="CK4200" s="1"/>
      <c r="CL4200" s="1"/>
      <c r="CM4200" s="1"/>
      <c r="CN4200" s="1"/>
      <c r="CO4200" s="1"/>
      <c r="CP4200" s="1"/>
      <c r="CQ4200" s="1"/>
      <c r="CR4200" s="1"/>
      <c r="CS4200" s="1"/>
      <c r="CT4200" s="1"/>
      <c r="CU4200" s="1"/>
      <c r="CV4200" s="1"/>
      <c r="CW4200" s="1"/>
      <c r="CX4200" s="1"/>
      <c r="CY4200" s="1"/>
      <c r="CZ4200" s="1"/>
      <c r="DA4200" s="1"/>
      <c r="DB4200" s="1"/>
      <c r="DC4200" s="1"/>
      <c r="DD4200" s="1"/>
      <c r="DE4200" s="1"/>
      <c r="DF4200" s="1"/>
      <c r="DG4200" s="1"/>
      <c r="DH4200" s="1"/>
      <c r="DI4200" s="1"/>
      <c r="DJ4200" s="1"/>
      <c r="DK4200" s="1"/>
      <c r="DL4200" s="1"/>
      <c r="DM4200" s="1"/>
      <c r="DN4200" s="1"/>
      <c r="DO4200" s="1"/>
      <c r="DP4200" s="1"/>
      <c r="DQ4200" s="1"/>
      <c r="DR4200" s="1"/>
      <c r="DS4200" s="1"/>
      <c r="DT4200" s="1"/>
      <c r="DU4200" s="1"/>
      <c r="DV4200" s="1"/>
      <c r="DW4200" s="1"/>
      <c r="DX4200" s="1"/>
      <c r="DY4200" s="1"/>
      <c r="DZ4200" s="1"/>
      <c r="EA4200" s="1"/>
      <c r="EB4200" s="1"/>
      <c r="EC4200" s="1"/>
      <c r="ED4200" s="1"/>
      <c r="EE4200" s="1"/>
      <c r="EF4200" s="1"/>
      <c r="EG4200" s="1"/>
      <c r="EH4200" s="1"/>
      <c r="EI4200" s="1"/>
      <c r="EJ4200" s="1"/>
      <c r="EK4200" s="1"/>
      <c r="EL4200" s="1"/>
      <c r="EM4200" s="1"/>
      <c r="EN4200" s="1"/>
      <c r="EO4200" s="1"/>
      <c r="EP4200" s="1"/>
      <c r="EQ4200" s="1"/>
      <c r="ER4200" s="1"/>
      <c r="ES4200" s="1"/>
      <c r="ET4200" s="1"/>
      <c r="EU4200" s="1"/>
      <c r="EV4200" s="1"/>
      <c r="EW4200" s="1"/>
      <c r="EX4200" s="1"/>
    </row>
    <row r="4201" spans="1:154" x14ac:dyDescent="0.15">
      <c r="A4201" s="35"/>
      <c r="B4201" s="15"/>
      <c r="C4201" s="7"/>
      <c r="D4201" s="13"/>
      <c r="E4201" s="14"/>
      <c r="F4201" s="14"/>
      <c r="G4201" s="14"/>
      <c r="H4201" s="14"/>
      <c r="I4201" s="13"/>
      <c r="J4201" s="5"/>
      <c r="K4201" s="2"/>
      <c r="L4201" s="17"/>
      <c r="M4201" s="12"/>
      <c r="N4201" s="12"/>
      <c r="O4201" s="17"/>
      <c r="P4201" s="14"/>
      <c r="Q4201" s="14"/>
      <c r="R4201" s="14"/>
      <c r="S4201" s="20"/>
      <c r="T4201" s="14"/>
      <c r="U4201" s="4"/>
      <c r="V4201" s="5"/>
      <c r="W4201" s="10"/>
      <c r="X4201" s="10"/>
      <c r="Y4201" s="27"/>
      <c r="Z4201" s="3"/>
      <c r="AA4201" s="1"/>
      <c r="AB4201" s="10"/>
      <c r="AC4201" s="3"/>
      <c r="AD4201" s="3"/>
      <c r="AE4201" s="3"/>
      <c r="AF4201" s="10"/>
      <c r="AG4201" s="11"/>
      <c r="AH4201" s="10"/>
      <c r="AI4201" s="1"/>
      <c r="AJ4201" s="1"/>
      <c r="AK4201" s="1"/>
      <c r="AL4201" s="1"/>
      <c r="AM4201" s="1"/>
      <c r="AN4201" s="1"/>
      <c r="AO4201" s="1"/>
      <c r="AP4201" s="1"/>
      <c r="AQ4201" s="1"/>
      <c r="AR4201" s="1"/>
      <c r="AS4201" s="1"/>
      <c r="AT4201" s="1"/>
      <c r="AU4201" s="1"/>
      <c r="AV4201" s="1"/>
      <c r="AW4201" s="1"/>
      <c r="AX4201" s="1"/>
      <c r="AY4201" s="1"/>
      <c r="AZ4201" s="1"/>
      <c r="BA4201" s="1"/>
      <c r="BB4201" s="1"/>
      <c r="BC4201" s="1"/>
      <c r="BD4201" s="1"/>
      <c r="BE4201" s="1"/>
      <c r="BF4201" s="1"/>
      <c r="BG4201" s="1"/>
      <c r="BH4201" s="1"/>
      <c r="BI4201" s="1"/>
      <c r="BJ4201" s="1"/>
      <c r="BK4201" s="1"/>
      <c r="BL4201" s="1"/>
      <c r="BM4201" s="1"/>
      <c r="BN4201" s="1"/>
      <c r="BO4201" s="1"/>
      <c r="BP4201" s="1"/>
      <c r="BQ4201" s="1"/>
      <c r="BR4201" s="1"/>
      <c r="BS4201" s="1"/>
      <c r="BT4201" s="1"/>
      <c r="BU4201" s="1"/>
      <c r="BV4201" s="1"/>
      <c r="BW4201" s="1"/>
      <c r="BX4201" s="1"/>
      <c r="BY4201" s="1"/>
      <c r="BZ4201" s="1"/>
      <c r="CA4201" s="1"/>
      <c r="CB4201" s="1"/>
      <c r="CC4201" s="1"/>
      <c r="CD4201" s="1"/>
      <c r="CE4201" s="1"/>
      <c r="CF4201" s="1"/>
      <c r="CG4201" s="1"/>
      <c r="CH4201" s="1"/>
      <c r="CI4201" s="1"/>
      <c r="CJ4201" s="1"/>
      <c r="CK4201" s="1"/>
      <c r="CL4201" s="1"/>
      <c r="CM4201" s="1"/>
      <c r="CN4201" s="1"/>
      <c r="CO4201" s="1"/>
      <c r="CP4201" s="1"/>
      <c r="CQ4201" s="1"/>
      <c r="CR4201" s="1"/>
      <c r="CS4201" s="1"/>
      <c r="CT4201" s="1"/>
      <c r="CU4201" s="1"/>
      <c r="CV4201" s="1"/>
      <c r="CW4201" s="1"/>
      <c r="CX4201" s="1"/>
      <c r="CY4201" s="1"/>
      <c r="CZ4201" s="1"/>
      <c r="DA4201" s="1"/>
      <c r="DB4201" s="1"/>
      <c r="DC4201" s="1"/>
      <c r="DD4201" s="1"/>
      <c r="DE4201" s="1"/>
      <c r="DF4201" s="1"/>
      <c r="DG4201" s="1"/>
      <c r="DH4201" s="1"/>
      <c r="DI4201" s="1"/>
      <c r="DJ4201" s="1"/>
      <c r="DK4201" s="1"/>
      <c r="DL4201" s="1"/>
      <c r="DM4201" s="1"/>
      <c r="DN4201" s="1"/>
      <c r="DO4201" s="1"/>
      <c r="DP4201" s="1"/>
      <c r="DQ4201" s="1"/>
      <c r="DR4201" s="1"/>
      <c r="DS4201" s="1"/>
      <c r="DT4201" s="1"/>
      <c r="DU4201" s="1"/>
      <c r="DV4201" s="1"/>
      <c r="DW4201" s="1"/>
      <c r="DX4201" s="1"/>
      <c r="DY4201" s="1"/>
      <c r="DZ4201" s="1"/>
      <c r="EA4201" s="1"/>
      <c r="EB4201" s="1"/>
      <c r="EC4201" s="1"/>
      <c r="ED4201" s="1"/>
      <c r="EE4201" s="1"/>
      <c r="EF4201" s="1"/>
      <c r="EG4201" s="1"/>
      <c r="EH4201" s="1"/>
      <c r="EI4201" s="1"/>
      <c r="EJ4201" s="1"/>
      <c r="EK4201" s="1"/>
      <c r="EL4201" s="1"/>
      <c r="EM4201" s="1"/>
      <c r="EN4201" s="1"/>
      <c r="EO4201" s="1"/>
      <c r="EP4201" s="1"/>
      <c r="EQ4201" s="1"/>
      <c r="ER4201" s="1"/>
      <c r="ES4201" s="1"/>
      <c r="ET4201" s="1"/>
      <c r="EU4201" s="1"/>
      <c r="EV4201" s="1"/>
      <c r="EW4201" s="1"/>
      <c r="EX4201" s="1"/>
    </row>
    <row r="4202" spans="1:154" x14ac:dyDescent="0.15">
      <c r="A4202" s="35"/>
      <c r="B4202" s="15"/>
      <c r="C4202" s="7"/>
      <c r="D4202" s="13"/>
      <c r="E4202" s="14"/>
      <c r="F4202" s="14"/>
      <c r="G4202" s="14"/>
      <c r="H4202" s="14"/>
      <c r="I4202" s="13"/>
      <c r="J4202" s="5"/>
      <c r="K4202" s="2"/>
      <c r="L4202" s="17"/>
      <c r="M4202" s="12"/>
      <c r="N4202" s="12"/>
      <c r="O4202" s="17"/>
      <c r="P4202" s="14"/>
      <c r="Q4202" s="14"/>
      <c r="R4202" s="14"/>
      <c r="S4202" s="20"/>
      <c r="T4202" s="14"/>
      <c r="U4202" s="4"/>
      <c r="V4202" s="5"/>
      <c r="W4202" s="10"/>
      <c r="X4202" s="10"/>
      <c r="Y4202" s="27"/>
      <c r="Z4202" s="3"/>
      <c r="AA4202" s="1"/>
      <c r="AB4202" s="10"/>
      <c r="AC4202" s="3"/>
      <c r="AD4202" s="3"/>
      <c r="AE4202" s="3"/>
      <c r="AF4202" s="10"/>
      <c r="AG4202" s="11"/>
      <c r="AH4202" s="10"/>
      <c r="AI4202" s="1"/>
      <c r="AJ4202" s="1"/>
      <c r="AK4202" s="1"/>
      <c r="AL4202" s="1"/>
      <c r="AM4202" s="1"/>
      <c r="AN4202" s="1"/>
      <c r="AO4202" s="1"/>
      <c r="AP4202" s="1"/>
      <c r="AQ4202" s="1"/>
      <c r="AR4202" s="1"/>
      <c r="AS4202" s="1"/>
      <c r="AT4202" s="1"/>
      <c r="AU4202" s="1"/>
      <c r="AV4202" s="1"/>
      <c r="AW4202" s="1"/>
      <c r="AX4202" s="1"/>
      <c r="AY4202" s="1"/>
      <c r="AZ4202" s="1"/>
      <c r="BA4202" s="1"/>
      <c r="BB4202" s="1"/>
      <c r="BC4202" s="1"/>
      <c r="BD4202" s="1"/>
      <c r="BE4202" s="1"/>
      <c r="BF4202" s="1"/>
      <c r="BG4202" s="1"/>
      <c r="BH4202" s="1"/>
      <c r="BI4202" s="1"/>
      <c r="BJ4202" s="1"/>
      <c r="BK4202" s="1"/>
      <c r="BL4202" s="1"/>
      <c r="BM4202" s="1"/>
      <c r="BN4202" s="1"/>
      <c r="BO4202" s="1"/>
      <c r="BP4202" s="1"/>
      <c r="BQ4202" s="1"/>
      <c r="BR4202" s="1"/>
      <c r="BS4202" s="1"/>
      <c r="BT4202" s="1"/>
      <c r="BU4202" s="1"/>
      <c r="BV4202" s="1"/>
      <c r="BW4202" s="1"/>
      <c r="BX4202" s="1"/>
      <c r="BY4202" s="1"/>
      <c r="BZ4202" s="1"/>
      <c r="CA4202" s="1"/>
      <c r="CB4202" s="1"/>
      <c r="CC4202" s="1"/>
      <c r="CD4202" s="1"/>
      <c r="CE4202" s="1"/>
      <c r="CF4202" s="1"/>
      <c r="CG4202" s="1"/>
      <c r="CH4202" s="1"/>
      <c r="CI4202" s="1"/>
      <c r="CJ4202" s="1"/>
      <c r="CK4202" s="1"/>
      <c r="CL4202" s="1"/>
      <c r="CM4202" s="1"/>
      <c r="CN4202" s="1"/>
      <c r="CO4202" s="1"/>
      <c r="CP4202" s="1"/>
      <c r="CQ4202" s="1"/>
      <c r="CR4202" s="1"/>
      <c r="CS4202" s="1"/>
      <c r="CT4202" s="1"/>
      <c r="CU4202" s="1"/>
      <c r="CV4202" s="1"/>
      <c r="CW4202" s="1"/>
      <c r="CX4202" s="1"/>
      <c r="CY4202" s="1"/>
      <c r="CZ4202" s="1"/>
      <c r="DA4202" s="1"/>
      <c r="DB4202" s="1"/>
      <c r="DC4202" s="1"/>
      <c r="DD4202" s="1"/>
      <c r="DE4202" s="1"/>
      <c r="DF4202" s="1"/>
      <c r="DG4202" s="1"/>
      <c r="DH4202" s="1"/>
      <c r="DI4202" s="1"/>
      <c r="DJ4202" s="1"/>
      <c r="DK4202" s="1"/>
      <c r="DL4202" s="1"/>
      <c r="DM4202" s="1"/>
      <c r="DN4202" s="1"/>
      <c r="DO4202" s="1"/>
      <c r="DP4202" s="1"/>
      <c r="DQ4202" s="1"/>
      <c r="DR4202" s="1"/>
      <c r="DS4202" s="1"/>
      <c r="DT4202" s="1"/>
      <c r="DU4202" s="1"/>
      <c r="DV4202" s="1"/>
      <c r="DW4202" s="1"/>
      <c r="DX4202" s="1"/>
      <c r="DY4202" s="1"/>
      <c r="DZ4202" s="1"/>
      <c r="EA4202" s="1"/>
      <c r="EB4202" s="1"/>
      <c r="EC4202" s="1"/>
      <c r="ED4202" s="1"/>
      <c r="EE4202" s="1"/>
      <c r="EF4202" s="1"/>
      <c r="EG4202" s="1"/>
      <c r="EH4202" s="1"/>
      <c r="EI4202" s="1"/>
      <c r="EJ4202" s="1"/>
      <c r="EK4202" s="1"/>
      <c r="EL4202" s="1"/>
      <c r="EM4202" s="1"/>
      <c r="EN4202" s="1"/>
      <c r="EO4202" s="1"/>
      <c r="EP4202" s="1"/>
      <c r="EQ4202" s="1"/>
      <c r="ER4202" s="1"/>
      <c r="ES4202" s="1"/>
      <c r="ET4202" s="1"/>
      <c r="EU4202" s="1"/>
      <c r="EV4202" s="1"/>
      <c r="EW4202" s="1"/>
      <c r="EX4202" s="1"/>
    </row>
    <row r="4203" spans="1:154" x14ac:dyDescent="0.15">
      <c r="A4203" s="35"/>
      <c r="B4203" s="15"/>
      <c r="C4203" s="7"/>
      <c r="D4203" s="13"/>
      <c r="E4203" s="14"/>
      <c r="F4203" s="14"/>
      <c r="G4203" s="14"/>
      <c r="H4203" s="14"/>
      <c r="I4203" s="13"/>
      <c r="J4203" s="5"/>
      <c r="K4203" s="2"/>
      <c r="L4203" s="17"/>
      <c r="M4203" s="12"/>
      <c r="N4203" s="12"/>
      <c r="O4203" s="17"/>
      <c r="P4203" s="14"/>
      <c r="Q4203" s="14"/>
      <c r="R4203" s="14"/>
      <c r="S4203" s="20"/>
      <c r="T4203" s="14"/>
      <c r="U4203" s="4"/>
      <c r="V4203" s="5"/>
      <c r="W4203" s="10"/>
      <c r="X4203" s="10"/>
      <c r="Y4203" s="27"/>
      <c r="Z4203" s="3"/>
      <c r="AA4203" s="1"/>
      <c r="AB4203" s="10"/>
      <c r="AC4203" s="3"/>
      <c r="AD4203" s="3"/>
      <c r="AE4203" s="3"/>
      <c r="AF4203" s="10"/>
      <c r="AG4203" s="11"/>
      <c r="AH4203" s="10"/>
      <c r="AI4203" s="1"/>
      <c r="AJ4203" s="1"/>
      <c r="AK4203" s="1"/>
      <c r="AL4203" s="1"/>
      <c r="AM4203" s="1"/>
      <c r="AN4203" s="1"/>
      <c r="AO4203" s="1"/>
      <c r="AP4203" s="1"/>
      <c r="AQ4203" s="1"/>
      <c r="AR4203" s="1"/>
      <c r="AS4203" s="1"/>
      <c r="AT4203" s="1"/>
      <c r="AU4203" s="1"/>
      <c r="AV4203" s="1"/>
      <c r="AW4203" s="1"/>
      <c r="AX4203" s="1"/>
      <c r="AY4203" s="1"/>
      <c r="AZ4203" s="1"/>
      <c r="BA4203" s="1"/>
      <c r="BB4203" s="1"/>
      <c r="BC4203" s="1"/>
      <c r="BD4203" s="1"/>
      <c r="BE4203" s="1"/>
      <c r="BF4203" s="1"/>
      <c r="BG4203" s="1"/>
      <c r="BH4203" s="1"/>
      <c r="BI4203" s="1"/>
      <c r="BJ4203" s="1"/>
      <c r="BK4203" s="1"/>
      <c r="BL4203" s="1"/>
      <c r="BM4203" s="1"/>
      <c r="BN4203" s="1"/>
      <c r="BO4203" s="1"/>
      <c r="BP4203" s="1"/>
      <c r="BQ4203" s="1"/>
      <c r="BR4203" s="1"/>
      <c r="BS4203" s="1"/>
      <c r="BT4203" s="1"/>
      <c r="BU4203" s="1"/>
      <c r="BV4203" s="1"/>
      <c r="BW4203" s="1"/>
      <c r="BX4203" s="1"/>
      <c r="BY4203" s="1"/>
      <c r="BZ4203" s="1"/>
      <c r="CA4203" s="1"/>
      <c r="CB4203" s="1"/>
      <c r="CC4203" s="1"/>
      <c r="CD4203" s="1"/>
      <c r="CE4203" s="1"/>
      <c r="CF4203" s="1"/>
      <c r="CG4203" s="1"/>
      <c r="CH4203" s="1"/>
      <c r="CI4203" s="1"/>
      <c r="CJ4203" s="1"/>
      <c r="CK4203" s="1"/>
      <c r="CL4203" s="1"/>
      <c r="CM4203" s="1"/>
      <c r="CN4203" s="1"/>
      <c r="CO4203" s="1"/>
      <c r="CP4203" s="1"/>
      <c r="CQ4203" s="1"/>
      <c r="CR4203" s="1"/>
      <c r="CS4203" s="1"/>
      <c r="CT4203" s="1"/>
      <c r="CU4203" s="1"/>
      <c r="CV4203" s="1"/>
      <c r="CW4203" s="1"/>
      <c r="CX4203" s="1"/>
      <c r="CY4203" s="1"/>
      <c r="CZ4203" s="1"/>
      <c r="DA4203" s="1"/>
      <c r="DB4203" s="1"/>
      <c r="DC4203" s="1"/>
      <c r="DD4203" s="1"/>
      <c r="DE4203" s="1"/>
      <c r="DF4203" s="1"/>
      <c r="DG4203" s="1"/>
      <c r="DH4203" s="1"/>
      <c r="DI4203" s="1"/>
      <c r="DJ4203" s="1"/>
      <c r="DK4203" s="1"/>
      <c r="DL4203" s="1"/>
      <c r="DM4203" s="1"/>
      <c r="DN4203" s="1"/>
      <c r="DO4203" s="1"/>
      <c r="DP4203" s="1"/>
      <c r="DQ4203" s="1"/>
      <c r="DR4203" s="1"/>
      <c r="DS4203" s="1"/>
      <c r="DT4203" s="1"/>
      <c r="DU4203" s="1"/>
      <c r="DV4203" s="1"/>
      <c r="DW4203" s="1"/>
      <c r="DX4203" s="1"/>
      <c r="DY4203" s="1"/>
      <c r="DZ4203" s="1"/>
      <c r="EA4203" s="1"/>
      <c r="EB4203" s="1"/>
      <c r="EC4203" s="1"/>
      <c r="ED4203" s="1"/>
      <c r="EE4203" s="1"/>
      <c r="EF4203" s="1"/>
      <c r="EG4203" s="1"/>
      <c r="EH4203" s="1"/>
      <c r="EI4203" s="1"/>
      <c r="EJ4203" s="1"/>
      <c r="EK4203" s="1"/>
      <c r="EL4203" s="1"/>
      <c r="EM4203" s="1"/>
      <c r="EN4203" s="1"/>
      <c r="EO4203" s="1"/>
      <c r="EP4203" s="1"/>
      <c r="EQ4203" s="1"/>
      <c r="ER4203" s="1"/>
      <c r="ES4203" s="1"/>
      <c r="ET4203" s="1"/>
      <c r="EU4203" s="1"/>
      <c r="EV4203" s="1"/>
      <c r="EW4203" s="1"/>
      <c r="EX4203" s="1"/>
    </row>
    <row r="4204" spans="1:154" x14ac:dyDescent="0.15">
      <c r="A4204" s="35"/>
      <c r="B4204" s="15"/>
      <c r="C4204" s="7"/>
      <c r="D4204" s="13"/>
      <c r="E4204" s="14"/>
      <c r="F4204" s="14"/>
      <c r="G4204" s="14"/>
      <c r="H4204" s="14"/>
      <c r="I4204" s="13"/>
      <c r="J4204" s="5"/>
      <c r="K4204" s="2"/>
      <c r="L4204" s="17"/>
      <c r="M4204" s="12"/>
      <c r="N4204" s="12"/>
      <c r="O4204" s="17"/>
      <c r="P4204" s="14"/>
      <c r="Q4204" s="14"/>
      <c r="R4204" s="14"/>
      <c r="S4204" s="20"/>
      <c r="T4204" s="14"/>
      <c r="U4204" s="4"/>
      <c r="V4204" s="5"/>
      <c r="W4204" s="10"/>
      <c r="X4204" s="10"/>
      <c r="Y4204" s="27"/>
      <c r="Z4204" s="3"/>
      <c r="AA4204" s="1"/>
      <c r="AB4204" s="10"/>
      <c r="AC4204" s="3"/>
      <c r="AD4204" s="3"/>
      <c r="AE4204" s="3"/>
      <c r="AF4204" s="10"/>
      <c r="AG4204" s="11"/>
      <c r="AH4204" s="10"/>
      <c r="AI4204" s="1"/>
      <c r="AJ4204" s="1"/>
      <c r="AK4204" s="1"/>
      <c r="AL4204" s="1"/>
      <c r="AM4204" s="1"/>
      <c r="AN4204" s="1"/>
      <c r="AO4204" s="1"/>
      <c r="AP4204" s="1"/>
      <c r="AQ4204" s="1"/>
      <c r="AR4204" s="1"/>
      <c r="AS4204" s="1"/>
      <c r="AT4204" s="1"/>
      <c r="AU4204" s="1"/>
      <c r="AV4204" s="1"/>
      <c r="AW4204" s="1"/>
      <c r="AX4204" s="1"/>
      <c r="AY4204" s="1"/>
      <c r="AZ4204" s="1"/>
      <c r="BA4204" s="1"/>
      <c r="BB4204" s="1"/>
      <c r="BC4204" s="1"/>
      <c r="BD4204" s="1"/>
      <c r="BE4204" s="1"/>
      <c r="BF4204" s="1"/>
      <c r="BG4204" s="1"/>
      <c r="BH4204" s="1"/>
      <c r="BI4204" s="1"/>
      <c r="BJ4204" s="1"/>
      <c r="BK4204" s="1"/>
      <c r="BL4204" s="1"/>
      <c r="BM4204" s="1"/>
      <c r="BN4204" s="1"/>
      <c r="BO4204" s="1"/>
      <c r="BP4204" s="1"/>
      <c r="BQ4204" s="1"/>
      <c r="BR4204" s="1"/>
      <c r="BS4204" s="1"/>
      <c r="BT4204" s="1"/>
      <c r="BU4204" s="1"/>
      <c r="BV4204" s="1"/>
      <c r="BW4204" s="1"/>
      <c r="BX4204" s="1"/>
      <c r="BY4204" s="1"/>
      <c r="BZ4204" s="1"/>
      <c r="CA4204" s="1"/>
      <c r="CB4204" s="1"/>
      <c r="CC4204" s="1"/>
      <c r="CD4204" s="1"/>
      <c r="CE4204" s="1"/>
      <c r="CF4204" s="1"/>
      <c r="CG4204" s="1"/>
      <c r="CH4204" s="1"/>
      <c r="CI4204" s="1"/>
      <c r="CJ4204" s="1"/>
      <c r="CK4204" s="1"/>
      <c r="CL4204" s="1"/>
      <c r="CM4204" s="1"/>
      <c r="CN4204" s="1"/>
      <c r="CO4204" s="1"/>
      <c r="CP4204" s="1"/>
      <c r="CQ4204" s="1"/>
      <c r="CR4204" s="1"/>
      <c r="CS4204" s="1"/>
      <c r="CT4204" s="1"/>
      <c r="CU4204" s="1"/>
      <c r="CV4204" s="1"/>
      <c r="CW4204" s="1"/>
      <c r="CX4204" s="1"/>
      <c r="CY4204" s="1"/>
      <c r="CZ4204" s="1"/>
      <c r="DA4204" s="1"/>
      <c r="DB4204" s="1"/>
      <c r="DC4204" s="1"/>
      <c r="DD4204" s="1"/>
      <c r="DE4204" s="1"/>
      <c r="DF4204" s="1"/>
      <c r="DG4204" s="1"/>
      <c r="DH4204" s="1"/>
      <c r="DI4204" s="1"/>
      <c r="DJ4204" s="1"/>
      <c r="DK4204" s="1"/>
      <c r="DL4204" s="1"/>
      <c r="DM4204" s="1"/>
      <c r="DN4204" s="1"/>
      <c r="DO4204" s="1"/>
      <c r="DP4204" s="1"/>
      <c r="DQ4204" s="1"/>
      <c r="DR4204" s="1"/>
      <c r="DS4204" s="1"/>
      <c r="DT4204" s="1"/>
      <c r="DU4204" s="1"/>
      <c r="DV4204" s="1"/>
      <c r="DW4204" s="1"/>
      <c r="DX4204" s="1"/>
      <c r="DY4204" s="1"/>
      <c r="DZ4204" s="1"/>
      <c r="EA4204" s="1"/>
      <c r="EB4204" s="1"/>
      <c r="EC4204" s="1"/>
      <c r="ED4204" s="1"/>
      <c r="EE4204" s="1"/>
      <c r="EF4204" s="1"/>
      <c r="EG4204" s="1"/>
      <c r="EH4204" s="1"/>
      <c r="EI4204" s="1"/>
      <c r="EJ4204" s="1"/>
      <c r="EK4204" s="1"/>
      <c r="EL4204" s="1"/>
      <c r="EM4204" s="1"/>
      <c r="EN4204" s="1"/>
      <c r="EO4204" s="1"/>
      <c r="EP4204" s="1"/>
      <c r="EQ4204" s="1"/>
      <c r="ER4204" s="1"/>
      <c r="ES4204" s="1"/>
      <c r="ET4204" s="1"/>
      <c r="EU4204" s="1"/>
      <c r="EV4204" s="1"/>
      <c r="EW4204" s="1"/>
      <c r="EX4204" s="1"/>
    </row>
    <row r="4205" spans="1:154" x14ac:dyDescent="0.15">
      <c r="A4205" s="35"/>
      <c r="B4205" s="15"/>
      <c r="C4205" s="7"/>
      <c r="D4205" s="13"/>
      <c r="E4205" s="14"/>
      <c r="F4205" s="14"/>
      <c r="G4205" s="14"/>
      <c r="H4205" s="14"/>
      <c r="I4205" s="13"/>
      <c r="J4205" s="5"/>
      <c r="K4205" s="2"/>
      <c r="L4205" s="17"/>
      <c r="M4205" s="12"/>
      <c r="N4205" s="12"/>
      <c r="O4205" s="17"/>
      <c r="P4205" s="14"/>
      <c r="Q4205" s="14"/>
      <c r="R4205" s="14"/>
      <c r="S4205" s="20"/>
      <c r="T4205" s="14"/>
      <c r="U4205" s="4"/>
      <c r="V4205" s="5"/>
      <c r="W4205" s="10"/>
      <c r="X4205" s="10"/>
      <c r="Y4205" s="27"/>
      <c r="Z4205" s="3"/>
      <c r="AA4205" s="1"/>
      <c r="AB4205" s="10"/>
      <c r="AC4205" s="3"/>
      <c r="AD4205" s="3"/>
      <c r="AE4205" s="3"/>
      <c r="AF4205" s="10"/>
      <c r="AG4205" s="11"/>
      <c r="AH4205" s="10"/>
      <c r="AI4205" s="1"/>
      <c r="AJ4205" s="1"/>
      <c r="AK4205" s="1"/>
      <c r="AL4205" s="1"/>
      <c r="AM4205" s="1"/>
      <c r="AN4205" s="1"/>
      <c r="AO4205" s="1"/>
      <c r="AP4205" s="1"/>
      <c r="AQ4205" s="1"/>
      <c r="AR4205" s="1"/>
      <c r="AS4205" s="1"/>
      <c r="AT4205" s="1"/>
      <c r="AU4205" s="1"/>
      <c r="AV4205" s="1"/>
      <c r="AW4205" s="1"/>
      <c r="AX4205" s="1"/>
      <c r="AY4205" s="1"/>
      <c r="AZ4205" s="1"/>
      <c r="BA4205" s="1"/>
      <c r="BB4205" s="1"/>
      <c r="BC4205" s="1"/>
      <c r="BD4205" s="1"/>
      <c r="BE4205" s="1"/>
      <c r="BF4205" s="1"/>
      <c r="BG4205" s="1"/>
      <c r="BH4205" s="1"/>
      <c r="BI4205" s="1"/>
      <c r="BJ4205" s="1"/>
      <c r="BK4205" s="1"/>
      <c r="BL4205" s="1"/>
      <c r="BM4205" s="1"/>
      <c r="BN4205" s="1"/>
      <c r="BO4205" s="1"/>
      <c r="BP4205" s="1"/>
      <c r="BQ4205" s="1"/>
      <c r="BR4205" s="1"/>
      <c r="BS4205" s="1"/>
      <c r="BT4205" s="1"/>
      <c r="BU4205" s="1"/>
      <c r="BV4205" s="1"/>
      <c r="BW4205" s="1"/>
      <c r="BX4205" s="1"/>
      <c r="BY4205" s="1"/>
      <c r="BZ4205" s="1"/>
      <c r="CA4205" s="1"/>
      <c r="CB4205" s="1"/>
      <c r="CC4205" s="1"/>
      <c r="CD4205" s="1"/>
      <c r="CE4205" s="1"/>
      <c r="CF4205" s="1"/>
      <c r="CG4205" s="1"/>
      <c r="CH4205" s="1"/>
      <c r="CI4205" s="1"/>
      <c r="CJ4205" s="1"/>
      <c r="CK4205" s="1"/>
      <c r="CL4205" s="1"/>
      <c r="CM4205" s="1"/>
      <c r="CN4205" s="1"/>
      <c r="CO4205" s="1"/>
      <c r="CP4205" s="1"/>
      <c r="CQ4205" s="1"/>
      <c r="CR4205" s="1"/>
      <c r="CS4205" s="1"/>
      <c r="CT4205" s="1"/>
      <c r="CU4205" s="1"/>
      <c r="CV4205" s="1"/>
      <c r="CW4205" s="1"/>
      <c r="CX4205" s="1"/>
      <c r="CY4205" s="1"/>
      <c r="CZ4205" s="1"/>
      <c r="DA4205" s="1"/>
      <c r="DB4205" s="1"/>
      <c r="DC4205" s="1"/>
      <c r="DD4205" s="1"/>
      <c r="DE4205" s="1"/>
      <c r="DF4205" s="1"/>
      <c r="DG4205" s="1"/>
      <c r="DH4205" s="1"/>
      <c r="DI4205" s="1"/>
      <c r="DJ4205" s="1"/>
      <c r="DK4205" s="1"/>
      <c r="DL4205" s="1"/>
      <c r="DM4205" s="1"/>
      <c r="DN4205" s="1"/>
      <c r="DO4205" s="1"/>
      <c r="DP4205" s="1"/>
      <c r="DQ4205" s="1"/>
      <c r="DR4205" s="1"/>
      <c r="DS4205" s="1"/>
      <c r="DT4205" s="1"/>
      <c r="DU4205" s="1"/>
      <c r="DV4205" s="1"/>
      <c r="DW4205" s="1"/>
      <c r="DX4205" s="1"/>
      <c r="DY4205" s="1"/>
      <c r="DZ4205" s="1"/>
      <c r="EA4205" s="1"/>
      <c r="EB4205" s="1"/>
      <c r="EC4205" s="1"/>
      <c r="ED4205" s="1"/>
      <c r="EE4205" s="1"/>
      <c r="EF4205" s="1"/>
      <c r="EG4205" s="1"/>
      <c r="EH4205" s="1"/>
      <c r="EI4205" s="1"/>
      <c r="EJ4205" s="1"/>
      <c r="EK4205" s="1"/>
      <c r="EL4205" s="1"/>
      <c r="EM4205" s="1"/>
      <c r="EN4205" s="1"/>
      <c r="EO4205" s="1"/>
      <c r="EP4205" s="1"/>
      <c r="EQ4205" s="1"/>
      <c r="ER4205" s="1"/>
      <c r="ES4205" s="1"/>
      <c r="ET4205" s="1"/>
      <c r="EU4205" s="1"/>
      <c r="EV4205" s="1"/>
      <c r="EW4205" s="1"/>
      <c r="EX4205" s="1"/>
    </row>
    <row r="4206" spans="1:154" x14ac:dyDescent="0.15">
      <c r="A4206" s="35"/>
      <c r="B4206" s="15"/>
      <c r="C4206" s="7"/>
      <c r="D4206" s="13"/>
      <c r="E4206" s="14"/>
      <c r="F4206" s="14"/>
      <c r="G4206" s="14"/>
      <c r="H4206" s="14"/>
      <c r="I4206" s="13"/>
      <c r="J4206" s="5"/>
      <c r="K4206" s="2"/>
      <c r="L4206" s="17"/>
      <c r="M4206" s="12"/>
      <c r="N4206" s="12"/>
      <c r="O4206" s="17"/>
      <c r="P4206" s="14"/>
      <c r="Q4206" s="14"/>
      <c r="R4206" s="14"/>
      <c r="S4206" s="20"/>
      <c r="T4206" s="14"/>
      <c r="U4206" s="4"/>
      <c r="V4206" s="5"/>
      <c r="W4206" s="10"/>
      <c r="X4206" s="10"/>
      <c r="Y4206" s="27"/>
      <c r="Z4206" s="3"/>
      <c r="AA4206" s="1"/>
      <c r="AB4206" s="10"/>
      <c r="AC4206" s="3"/>
      <c r="AD4206" s="3"/>
      <c r="AE4206" s="3"/>
      <c r="AF4206" s="10"/>
      <c r="AG4206" s="11"/>
      <c r="AH4206" s="10"/>
      <c r="AI4206" s="1"/>
      <c r="AJ4206" s="1"/>
      <c r="AK4206" s="1"/>
      <c r="AL4206" s="1"/>
      <c r="AM4206" s="1"/>
      <c r="AN4206" s="1"/>
      <c r="AO4206" s="1"/>
      <c r="AP4206" s="1"/>
      <c r="AQ4206" s="1"/>
      <c r="AR4206" s="1"/>
      <c r="AS4206" s="1"/>
      <c r="AT4206" s="1"/>
      <c r="AU4206" s="1"/>
      <c r="AV4206" s="1"/>
      <c r="AW4206" s="1"/>
      <c r="AX4206" s="1"/>
      <c r="AY4206" s="1"/>
      <c r="AZ4206" s="1"/>
      <c r="BA4206" s="1"/>
      <c r="BB4206" s="1"/>
      <c r="BC4206" s="1"/>
      <c r="BD4206" s="1"/>
      <c r="BE4206" s="1"/>
      <c r="BF4206" s="1"/>
      <c r="BG4206" s="1"/>
      <c r="BH4206" s="1"/>
      <c r="BI4206" s="1"/>
      <c r="BJ4206" s="1"/>
      <c r="BK4206" s="1"/>
      <c r="BL4206" s="1"/>
      <c r="BM4206" s="1"/>
      <c r="BN4206" s="1"/>
      <c r="BO4206" s="1"/>
      <c r="BP4206" s="1"/>
      <c r="BQ4206" s="1"/>
      <c r="BR4206" s="1"/>
      <c r="BS4206" s="1"/>
      <c r="BT4206" s="1"/>
      <c r="BU4206" s="1"/>
      <c r="BV4206" s="1"/>
      <c r="BW4206" s="1"/>
      <c r="BX4206" s="1"/>
      <c r="BY4206" s="1"/>
      <c r="BZ4206" s="1"/>
      <c r="CA4206" s="1"/>
      <c r="CB4206" s="1"/>
      <c r="CC4206" s="1"/>
      <c r="CD4206" s="1"/>
      <c r="CE4206" s="1"/>
      <c r="CF4206" s="1"/>
      <c r="CG4206" s="1"/>
      <c r="CH4206" s="1"/>
      <c r="CI4206" s="1"/>
      <c r="CJ4206" s="1"/>
      <c r="CK4206" s="1"/>
      <c r="CL4206" s="1"/>
      <c r="CM4206" s="1"/>
      <c r="CN4206" s="1"/>
      <c r="CO4206" s="1"/>
      <c r="CP4206" s="1"/>
      <c r="CQ4206" s="1"/>
      <c r="CR4206" s="1"/>
      <c r="CS4206" s="1"/>
      <c r="CT4206" s="1"/>
      <c r="CU4206" s="1"/>
      <c r="CV4206" s="1"/>
      <c r="CW4206" s="1"/>
      <c r="CX4206" s="1"/>
      <c r="CY4206" s="1"/>
      <c r="CZ4206" s="1"/>
      <c r="DA4206" s="1"/>
      <c r="DB4206" s="1"/>
      <c r="DC4206" s="1"/>
      <c r="DD4206" s="1"/>
      <c r="DE4206" s="1"/>
      <c r="DF4206" s="1"/>
      <c r="DG4206" s="1"/>
      <c r="DH4206" s="1"/>
      <c r="DI4206" s="1"/>
      <c r="DJ4206" s="1"/>
      <c r="DK4206" s="1"/>
      <c r="DL4206" s="1"/>
      <c r="DM4206" s="1"/>
      <c r="DN4206" s="1"/>
      <c r="DO4206" s="1"/>
      <c r="DP4206" s="1"/>
      <c r="DQ4206" s="1"/>
      <c r="DR4206" s="1"/>
      <c r="DS4206" s="1"/>
      <c r="DT4206" s="1"/>
      <c r="DU4206" s="1"/>
      <c r="DV4206" s="1"/>
      <c r="DW4206" s="1"/>
      <c r="DX4206" s="1"/>
      <c r="DY4206" s="1"/>
      <c r="DZ4206" s="1"/>
      <c r="EA4206" s="1"/>
      <c r="EB4206" s="1"/>
      <c r="EC4206" s="1"/>
      <c r="ED4206" s="1"/>
      <c r="EE4206" s="1"/>
      <c r="EF4206" s="1"/>
      <c r="EG4206" s="1"/>
      <c r="EH4206" s="1"/>
      <c r="EI4206" s="1"/>
      <c r="EJ4206" s="1"/>
      <c r="EK4206" s="1"/>
      <c r="EL4206" s="1"/>
      <c r="EM4206" s="1"/>
      <c r="EN4206" s="1"/>
      <c r="EO4206" s="1"/>
      <c r="EP4206" s="1"/>
      <c r="EQ4206" s="1"/>
      <c r="ER4206" s="1"/>
      <c r="ES4206" s="1"/>
      <c r="ET4206" s="1"/>
      <c r="EU4206" s="1"/>
      <c r="EV4206" s="1"/>
      <c r="EW4206" s="1"/>
      <c r="EX4206" s="1"/>
    </row>
    <row r="4207" spans="1:154" x14ac:dyDescent="0.15">
      <c r="A4207" s="35"/>
      <c r="B4207" s="15"/>
      <c r="C4207" s="7"/>
      <c r="D4207" s="13"/>
      <c r="E4207" s="14"/>
      <c r="F4207" s="14"/>
      <c r="G4207" s="14"/>
      <c r="H4207" s="14"/>
      <c r="I4207" s="13"/>
      <c r="J4207" s="5"/>
      <c r="K4207" s="2"/>
      <c r="L4207" s="17"/>
      <c r="M4207" s="12"/>
      <c r="N4207" s="12"/>
      <c r="O4207" s="17"/>
      <c r="P4207" s="14"/>
      <c r="Q4207" s="14"/>
      <c r="R4207" s="14"/>
      <c r="S4207" s="20"/>
      <c r="T4207" s="14"/>
      <c r="U4207" s="4"/>
      <c r="V4207" s="5"/>
      <c r="W4207" s="10"/>
      <c r="X4207" s="10"/>
      <c r="Y4207" s="27"/>
      <c r="Z4207" s="3"/>
      <c r="AA4207" s="1"/>
      <c r="AB4207" s="10"/>
      <c r="AC4207" s="3"/>
      <c r="AD4207" s="3"/>
      <c r="AE4207" s="3"/>
      <c r="AF4207" s="10"/>
      <c r="AG4207" s="11"/>
      <c r="AH4207" s="10"/>
      <c r="AI4207" s="1"/>
      <c r="AJ4207" s="1"/>
      <c r="AK4207" s="1"/>
      <c r="AL4207" s="1"/>
      <c r="AM4207" s="1"/>
      <c r="AN4207" s="1"/>
      <c r="AO4207" s="1"/>
      <c r="AP4207" s="1"/>
      <c r="AQ4207" s="1"/>
      <c r="AR4207" s="1"/>
      <c r="AS4207" s="1"/>
      <c r="AT4207" s="1"/>
      <c r="AU4207" s="1"/>
      <c r="AV4207" s="1"/>
      <c r="AW4207" s="1"/>
      <c r="AX4207" s="1"/>
      <c r="AY4207" s="1"/>
      <c r="AZ4207" s="1"/>
      <c r="BA4207" s="1"/>
      <c r="BB4207" s="1"/>
      <c r="BC4207" s="1"/>
      <c r="BD4207" s="1"/>
      <c r="BE4207" s="1"/>
      <c r="BF4207" s="1"/>
      <c r="BG4207" s="1"/>
      <c r="BH4207" s="1"/>
      <c r="BI4207" s="1"/>
      <c r="BJ4207" s="1"/>
      <c r="BK4207" s="1"/>
      <c r="BL4207" s="1"/>
      <c r="BM4207" s="1"/>
      <c r="BN4207" s="1"/>
      <c r="BO4207" s="1"/>
      <c r="BP4207" s="1"/>
      <c r="BQ4207" s="1"/>
      <c r="BR4207" s="1"/>
      <c r="BS4207" s="1"/>
      <c r="BT4207" s="1"/>
      <c r="BU4207" s="1"/>
      <c r="BV4207" s="1"/>
      <c r="BW4207" s="1"/>
      <c r="BX4207" s="1"/>
      <c r="BY4207" s="1"/>
      <c r="BZ4207" s="1"/>
      <c r="CA4207" s="1"/>
      <c r="CB4207" s="1"/>
      <c r="CC4207" s="1"/>
      <c r="CD4207" s="1"/>
      <c r="CE4207" s="1"/>
      <c r="CF4207" s="1"/>
      <c r="CG4207" s="1"/>
      <c r="CH4207" s="1"/>
      <c r="CI4207" s="1"/>
      <c r="CJ4207" s="1"/>
      <c r="CK4207" s="1"/>
      <c r="CL4207" s="1"/>
      <c r="CM4207" s="1"/>
      <c r="CN4207" s="1"/>
      <c r="CO4207" s="1"/>
      <c r="CP4207" s="1"/>
      <c r="CQ4207" s="1"/>
      <c r="CR4207" s="1"/>
      <c r="CS4207" s="1"/>
      <c r="CT4207" s="1"/>
      <c r="CU4207" s="1"/>
      <c r="CV4207" s="1"/>
      <c r="CW4207" s="1"/>
      <c r="CX4207" s="1"/>
      <c r="CY4207" s="1"/>
      <c r="CZ4207" s="1"/>
      <c r="DA4207" s="1"/>
      <c r="DB4207" s="1"/>
      <c r="DC4207" s="1"/>
      <c r="DD4207" s="1"/>
      <c r="DE4207" s="1"/>
      <c r="DF4207" s="1"/>
      <c r="DG4207" s="1"/>
      <c r="DH4207" s="1"/>
      <c r="DI4207" s="1"/>
      <c r="DJ4207" s="1"/>
      <c r="DK4207" s="1"/>
      <c r="DL4207" s="1"/>
      <c r="DM4207" s="1"/>
      <c r="DN4207" s="1"/>
      <c r="DO4207" s="1"/>
      <c r="DP4207" s="1"/>
      <c r="DQ4207" s="1"/>
      <c r="DR4207" s="1"/>
      <c r="DS4207" s="1"/>
      <c r="DT4207" s="1"/>
      <c r="DU4207" s="1"/>
      <c r="DV4207" s="1"/>
      <c r="DW4207" s="1"/>
      <c r="DX4207" s="1"/>
      <c r="DY4207" s="1"/>
      <c r="DZ4207" s="1"/>
      <c r="EA4207" s="1"/>
      <c r="EB4207" s="1"/>
      <c r="EC4207" s="1"/>
      <c r="ED4207" s="1"/>
      <c r="EE4207" s="1"/>
      <c r="EF4207" s="1"/>
      <c r="EG4207" s="1"/>
      <c r="EH4207" s="1"/>
      <c r="EI4207" s="1"/>
      <c r="EJ4207" s="1"/>
      <c r="EK4207" s="1"/>
      <c r="EL4207" s="1"/>
      <c r="EM4207" s="1"/>
      <c r="EN4207" s="1"/>
      <c r="EO4207" s="1"/>
      <c r="EP4207" s="1"/>
      <c r="EQ4207" s="1"/>
      <c r="ER4207" s="1"/>
      <c r="ES4207" s="1"/>
      <c r="ET4207" s="1"/>
      <c r="EU4207" s="1"/>
      <c r="EV4207" s="1"/>
      <c r="EW4207" s="1"/>
      <c r="EX4207" s="1"/>
    </row>
    <row r="4208" spans="1:154" x14ac:dyDescent="0.15">
      <c r="A4208" s="35"/>
      <c r="B4208" s="15"/>
      <c r="C4208" s="7"/>
      <c r="D4208" s="13"/>
      <c r="E4208" s="14"/>
      <c r="F4208" s="14"/>
      <c r="G4208" s="14"/>
      <c r="H4208" s="14"/>
      <c r="I4208" s="13"/>
      <c r="J4208" s="5"/>
      <c r="K4208" s="2"/>
      <c r="L4208" s="17"/>
      <c r="M4208" s="12"/>
      <c r="N4208" s="12"/>
      <c r="O4208" s="17"/>
      <c r="P4208" s="14"/>
      <c r="Q4208" s="14"/>
      <c r="R4208" s="14"/>
      <c r="S4208" s="20"/>
      <c r="T4208" s="14"/>
      <c r="U4208" s="4"/>
      <c r="V4208" s="5"/>
      <c r="W4208" s="10"/>
      <c r="X4208" s="10"/>
      <c r="Y4208" s="27"/>
      <c r="Z4208" s="3"/>
      <c r="AA4208" s="1"/>
      <c r="AB4208" s="10"/>
      <c r="AC4208" s="3"/>
      <c r="AD4208" s="3"/>
      <c r="AE4208" s="3"/>
      <c r="AF4208" s="10"/>
      <c r="AG4208" s="11"/>
      <c r="AH4208" s="10"/>
      <c r="AI4208" s="1"/>
      <c r="AJ4208" s="1"/>
      <c r="AK4208" s="1"/>
      <c r="AL4208" s="1"/>
      <c r="AM4208" s="1"/>
      <c r="AN4208" s="1"/>
      <c r="AO4208" s="1"/>
      <c r="AP4208" s="1"/>
      <c r="AQ4208" s="1"/>
      <c r="AR4208" s="1"/>
      <c r="AS4208" s="1"/>
      <c r="AT4208" s="1"/>
      <c r="AU4208" s="1"/>
      <c r="AV4208" s="1"/>
      <c r="AW4208" s="1"/>
      <c r="AX4208" s="1"/>
      <c r="AY4208" s="1"/>
      <c r="AZ4208" s="1"/>
      <c r="BA4208" s="1"/>
      <c r="BB4208" s="1"/>
      <c r="BC4208" s="1"/>
      <c r="BD4208" s="1"/>
      <c r="BE4208" s="1"/>
      <c r="BF4208" s="1"/>
      <c r="BG4208" s="1"/>
      <c r="BH4208" s="1"/>
      <c r="BI4208" s="1"/>
      <c r="BJ4208" s="1"/>
      <c r="BK4208" s="1"/>
      <c r="BL4208" s="1"/>
      <c r="BM4208" s="1"/>
      <c r="BN4208" s="1"/>
      <c r="BO4208" s="1"/>
      <c r="BP4208" s="1"/>
      <c r="BQ4208" s="1"/>
      <c r="BR4208" s="1"/>
      <c r="BS4208" s="1"/>
      <c r="BT4208" s="1"/>
      <c r="BU4208" s="1"/>
      <c r="BV4208" s="1"/>
      <c r="BW4208" s="1"/>
      <c r="BX4208" s="1"/>
      <c r="BY4208" s="1"/>
      <c r="BZ4208" s="1"/>
      <c r="CA4208" s="1"/>
      <c r="CB4208" s="1"/>
      <c r="CC4208" s="1"/>
      <c r="CD4208" s="1"/>
      <c r="CE4208" s="1"/>
      <c r="CF4208" s="1"/>
      <c r="CG4208" s="1"/>
      <c r="CH4208" s="1"/>
      <c r="CI4208" s="1"/>
      <c r="CJ4208" s="1"/>
      <c r="CK4208" s="1"/>
      <c r="CL4208" s="1"/>
      <c r="CM4208" s="1"/>
      <c r="CN4208" s="1"/>
      <c r="CO4208" s="1"/>
      <c r="CP4208" s="1"/>
      <c r="CQ4208" s="1"/>
      <c r="CR4208" s="1"/>
      <c r="CS4208" s="1"/>
      <c r="CT4208" s="1"/>
      <c r="CU4208" s="1"/>
      <c r="CV4208" s="1"/>
      <c r="CW4208" s="1"/>
      <c r="CX4208" s="1"/>
      <c r="CY4208" s="1"/>
      <c r="CZ4208" s="1"/>
      <c r="DA4208" s="1"/>
      <c r="DB4208" s="1"/>
      <c r="DC4208" s="1"/>
      <c r="DD4208" s="1"/>
      <c r="DE4208" s="1"/>
      <c r="DF4208" s="1"/>
      <c r="DG4208" s="1"/>
      <c r="DH4208" s="1"/>
      <c r="DI4208" s="1"/>
      <c r="DJ4208" s="1"/>
      <c r="DK4208" s="1"/>
      <c r="DL4208" s="1"/>
      <c r="DM4208" s="1"/>
      <c r="DN4208" s="1"/>
      <c r="DO4208" s="1"/>
      <c r="DP4208" s="1"/>
      <c r="DQ4208" s="1"/>
      <c r="DR4208" s="1"/>
      <c r="DS4208" s="1"/>
      <c r="DT4208" s="1"/>
      <c r="DU4208" s="1"/>
      <c r="DV4208" s="1"/>
      <c r="DW4208" s="1"/>
      <c r="DX4208" s="1"/>
      <c r="DY4208" s="1"/>
      <c r="DZ4208" s="1"/>
      <c r="EA4208" s="1"/>
      <c r="EB4208" s="1"/>
      <c r="EC4208" s="1"/>
      <c r="ED4208" s="1"/>
      <c r="EE4208" s="1"/>
      <c r="EF4208" s="1"/>
      <c r="EG4208" s="1"/>
      <c r="EH4208" s="1"/>
      <c r="EI4208" s="1"/>
      <c r="EJ4208" s="1"/>
      <c r="EK4208" s="1"/>
      <c r="EL4208" s="1"/>
      <c r="EM4208" s="1"/>
      <c r="EN4208" s="1"/>
      <c r="EO4208" s="1"/>
      <c r="EP4208" s="1"/>
      <c r="EQ4208" s="1"/>
      <c r="ER4208" s="1"/>
      <c r="ES4208" s="1"/>
      <c r="ET4208" s="1"/>
      <c r="EU4208" s="1"/>
      <c r="EV4208" s="1"/>
      <c r="EW4208" s="1"/>
      <c r="EX4208" s="1"/>
    </row>
    <row r="4209" spans="1:154" x14ac:dyDescent="0.15">
      <c r="A4209" s="35"/>
      <c r="B4209" s="15"/>
      <c r="C4209" s="7"/>
      <c r="D4209" s="13"/>
      <c r="E4209" s="14"/>
      <c r="F4209" s="14"/>
      <c r="G4209" s="14"/>
      <c r="H4209" s="14"/>
      <c r="I4209" s="13"/>
      <c r="J4209" s="5"/>
      <c r="K4209" s="2"/>
      <c r="L4209" s="17"/>
      <c r="M4209" s="12"/>
      <c r="N4209" s="12"/>
      <c r="O4209" s="17"/>
      <c r="P4209" s="14"/>
      <c r="Q4209" s="14"/>
      <c r="R4209" s="14"/>
      <c r="S4209" s="20"/>
      <c r="T4209" s="14"/>
      <c r="U4209" s="4"/>
      <c r="V4209" s="5"/>
      <c r="W4209" s="10"/>
      <c r="X4209" s="10"/>
      <c r="Y4209" s="27"/>
      <c r="Z4209" s="3"/>
      <c r="AA4209" s="1"/>
      <c r="AB4209" s="10"/>
      <c r="AC4209" s="3"/>
      <c r="AD4209" s="3"/>
      <c r="AE4209" s="3"/>
      <c r="AF4209" s="10"/>
      <c r="AG4209" s="11"/>
      <c r="AH4209" s="10"/>
      <c r="AI4209" s="1"/>
      <c r="AJ4209" s="1"/>
      <c r="AK4209" s="1"/>
      <c r="AL4209" s="1"/>
      <c r="AM4209" s="1"/>
      <c r="AN4209" s="1"/>
      <c r="AO4209" s="1"/>
      <c r="AP4209" s="1"/>
      <c r="AQ4209" s="1"/>
      <c r="AR4209" s="1"/>
      <c r="AS4209" s="1"/>
      <c r="AT4209" s="1"/>
      <c r="AU4209" s="1"/>
      <c r="AV4209" s="1"/>
      <c r="AW4209" s="1"/>
      <c r="AX4209" s="1"/>
      <c r="AY4209" s="1"/>
      <c r="AZ4209" s="1"/>
      <c r="BA4209" s="1"/>
      <c r="BB4209" s="1"/>
      <c r="BC4209" s="1"/>
      <c r="BD4209" s="1"/>
      <c r="BE4209" s="1"/>
      <c r="BF4209" s="1"/>
      <c r="BG4209" s="1"/>
      <c r="BH4209" s="1"/>
      <c r="BI4209" s="1"/>
      <c r="BJ4209" s="1"/>
      <c r="BK4209" s="1"/>
      <c r="BL4209" s="1"/>
      <c r="BM4209" s="1"/>
      <c r="BN4209" s="1"/>
      <c r="BO4209" s="1"/>
      <c r="BP4209" s="1"/>
      <c r="BQ4209" s="1"/>
      <c r="BR4209" s="1"/>
      <c r="BS4209" s="1"/>
      <c r="BT4209" s="1"/>
      <c r="BU4209" s="1"/>
      <c r="BV4209" s="1"/>
      <c r="BW4209" s="1"/>
      <c r="BX4209" s="1"/>
      <c r="BY4209" s="1"/>
      <c r="BZ4209" s="1"/>
      <c r="CA4209" s="1"/>
      <c r="CB4209" s="1"/>
      <c r="CC4209" s="1"/>
      <c r="CD4209" s="1"/>
      <c r="CE4209" s="1"/>
      <c r="CF4209" s="1"/>
      <c r="CG4209" s="1"/>
      <c r="CH4209" s="1"/>
      <c r="CI4209" s="1"/>
      <c r="CJ4209" s="1"/>
      <c r="CK4209" s="1"/>
      <c r="CL4209" s="1"/>
      <c r="CM4209" s="1"/>
      <c r="CN4209" s="1"/>
      <c r="CO4209" s="1"/>
      <c r="CP4209" s="1"/>
      <c r="CQ4209" s="1"/>
      <c r="CR4209" s="1"/>
      <c r="CS4209" s="1"/>
      <c r="CT4209" s="1"/>
      <c r="CU4209" s="1"/>
      <c r="CV4209" s="1"/>
      <c r="CW4209" s="1"/>
      <c r="CX4209" s="1"/>
      <c r="CY4209" s="1"/>
      <c r="CZ4209" s="1"/>
      <c r="DA4209" s="1"/>
      <c r="DB4209" s="1"/>
      <c r="DC4209" s="1"/>
      <c r="DD4209" s="1"/>
      <c r="DE4209" s="1"/>
      <c r="DF4209" s="1"/>
      <c r="DG4209" s="1"/>
      <c r="DH4209" s="1"/>
      <c r="DI4209" s="1"/>
      <c r="DJ4209" s="1"/>
      <c r="DK4209" s="1"/>
      <c r="DL4209" s="1"/>
      <c r="DM4209" s="1"/>
      <c r="DN4209" s="1"/>
      <c r="DO4209" s="1"/>
      <c r="DP4209" s="1"/>
      <c r="DQ4209" s="1"/>
      <c r="DR4209" s="1"/>
      <c r="DS4209" s="1"/>
      <c r="DT4209" s="1"/>
      <c r="DU4209" s="1"/>
      <c r="DV4209" s="1"/>
      <c r="DW4209" s="1"/>
      <c r="DX4209" s="1"/>
      <c r="DY4209" s="1"/>
      <c r="DZ4209" s="1"/>
      <c r="EA4209" s="1"/>
      <c r="EB4209" s="1"/>
      <c r="EC4209" s="1"/>
      <c r="ED4209" s="1"/>
      <c r="EE4209" s="1"/>
      <c r="EF4209" s="1"/>
      <c r="EG4209" s="1"/>
      <c r="EH4209" s="1"/>
      <c r="EI4209" s="1"/>
      <c r="EJ4209" s="1"/>
      <c r="EK4209" s="1"/>
      <c r="EL4209" s="1"/>
      <c r="EM4209" s="1"/>
      <c r="EN4209" s="1"/>
      <c r="EO4209" s="1"/>
      <c r="EP4209" s="1"/>
      <c r="EQ4209" s="1"/>
      <c r="ER4209" s="1"/>
      <c r="ES4209" s="1"/>
      <c r="ET4209" s="1"/>
      <c r="EU4209" s="1"/>
      <c r="EV4209" s="1"/>
      <c r="EW4209" s="1"/>
      <c r="EX4209" s="1"/>
    </row>
    <row r="4210" spans="1:154" x14ac:dyDescent="0.15">
      <c r="A4210" s="35"/>
      <c r="B4210" s="15"/>
      <c r="C4210" s="7"/>
      <c r="D4210" s="13"/>
      <c r="E4210" s="14"/>
      <c r="F4210" s="14"/>
      <c r="G4210" s="14"/>
      <c r="H4210" s="14"/>
      <c r="I4210" s="13"/>
      <c r="J4210" s="5"/>
      <c r="K4210" s="2"/>
      <c r="L4210" s="17"/>
      <c r="M4210" s="12"/>
      <c r="N4210" s="12"/>
      <c r="O4210" s="17"/>
      <c r="P4210" s="14"/>
      <c r="Q4210" s="14"/>
      <c r="R4210" s="14"/>
      <c r="S4210" s="20"/>
      <c r="T4210" s="14"/>
      <c r="U4210" s="4"/>
      <c r="V4210" s="5"/>
      <c r="W4210" s="10"/>
      <c r="X4210" s="10"/>
      <c r="Y4210" s="27"/>
      <c r="Z4210" s="3"/>
      <c r="AA4210" s="1"/>
      <c r="AB4210" s="10"/>
      <c r="AC4210" s="3"/>
      <c r="AD4210" s="3"/>
      <c r="AE4210" s="3"/>
      <c r="AF4210" s="10"/>
      <c r="AG4210" s="11"/>
      <c r="AH4210" s="10"/>
      <c r="AI4210" s="1"/>
      <c r="AJ4210" s="1"/>
      <c r="AK4210" s="1"/>
      <c r="AL4210" s="1"/>
      <c r="AM4210" s="1"/>
      <c r="AN4210" s="1"/>
      <c r="AO4210" s="1"/>
      <c r="AP4210" s="1"/>
      <c r="AQ4210" s="1"/>
      <c r="AR4210" s="1"/>
      <c r="AS4210" s="1"/>
      <c r="AT4210" s="1"/>
      <c r="AU4210" s="1"/>
      <c r="AV4210" s="1"/>
      <c r="AW4210" s="1"/>
      <c r="AX4210" s="1"/>
      <c r="AY4210" s="1"/>
      <c r="AZ4210" s="1"/>
      <c r="BA4210" s="1"/>
      <c r="BB4210" s="1"/>
      <c r="BC4210" s="1"/>
      <c r="BD4210" s="1"/>
      <c r="BE4210" s="1"/>
      <c r="BF4210" s="1"/>
      <c r="BG4210" s="1"/>
      <c r="BH4210" s="1"/>
      <c r="BI4210" s="1"/>
      <c r="BJ4210" s="1"/>
      <c r="BK4210" s="1"/>
      <c r="BL4210" s="1"/>
      <c r="BM4210" s="1"/>
      <c r="BN4210" s="1"/>
      <c r="BO4210" s="1"/>
      <c r="BP4210" s="1"/>
      <c r="BQ4210" s="1"/>
      <c r="BR4210" s="1"/>
      <c r="BS4210" s="1"/>
      <c r="BT4210" s="1"/>
      <c r="BU4210" s="1"/>
      <c r="BV4210" s="1"/>
      <c r="BW4210" s="1"/>
      <c r="BX4210" s="1"/>
      <c r="BY4210" s="1"/>
      <c r="BZ4210" s="1"/>
      <c r="CA4210" s="1"/>
      <c r="CB4210" s="1"/>
      <c r="CC4210" s="1"/>
      <c r="CD4210" s="1"/>
      <c r="CE4210" s="1"/>
      <c r="CF4210" s="1"/>
      <c r="CG4210" s="1"/>
      <c r="CH4210" s="1"/>
      <c r="CI4210" s="1"/>
      <c r="CJ4210" s="1"/>
      <c r="CK4210" s="1"/>
      <c r="CL4210" s="1"/>
      <c r="CM4210" s="1"/>
      <c r="CN4210" s="1"/>
      <c r="CO4210" s="1"/>
      <c r="CP4210" s="1"/>
      <c r="CQ4210" s="1"/>
      <c r="CR4210" s="1"/>
      <c r="CS4210" s="1"/>
      <c r="CT4210" s="1"/>
      <c r="CU4210" s="1"/>
      <c r="CV4210" s="1"/>
      <c r="CW4210" s="1"/>
      <c r="CX4210" s="1"/>
      <c r="CY4210" s="1"/>
      <c r="CZ4210" s="1"/>
      <c r="DA4210" s="1"/>
      <c r="DB4210" s="1"/>
      <c r="DC4210" s="1"/>
      <c r="DD4210" s="1"/>
      <c r="DE4210" s="1"/>
      <c r="DF4210" s="1"/>
      <c r="DG4210" s="1"/>
      <c r="DH4210" s="1"/>
      <c r="DI4210" s="1"/>
      <c r="DJ4210" s="1"/>
      <c r="DK4210" s="1"/>
      <c r="DL4210" s="1"/>
      <c r="DM4210" s="1"/>
      <c r="DN4210" s="1"/>
      <c r="DO4210" s="1"/>
      <c r="DP4210" s="1"/>
      <c r="DQ4210" s="1"/>
      <c r="DR4210" s="1"/>
      <c r="DS4210" s="1"/>
      <c r="DT4210" s="1"/>
      <c r="DU4210" s="1"/>
      <c r="DV4210" s="1"/>
      <c r="DW4210" s="1"/>
      <c r="DX4210" s="1"/>
      <c r="DY4210" s="1"/>
      <c r="DZ4210" s="1"/>
      <c r="EA4210" s="1"/>
      <c r="EB4210" s="1"/>
      <c r="EC4210" s="1"/>
      <c r="ED4210" s="1"/>
      <c r="EE4210" s="1"/>
      <c r="EF4210" s="1"/>
      <c r="EG4210" s="1"/>
      <c r="EH4210" s="1"/>
      <c r="EI4210" s="1"/>
      <c r="EJ4210" s="1"/>
      <c r="EK4210" s="1"/>
      <c r="EL4210" s="1"/>
      <c r="EM4210" s="1"/>
      <c r="EN4210" s="1"/>
      <c r="EO4210" s="1"/>
      <c r="EP4210" s="1"/>
      <c r="EQ4210" s="1"/>
      <c r="ER4210" s="1"/>
      <c r="ES4210" s="1"/>
      <c r="ET4210" s="1"/>
      <c r="EU4210" s="1"/>
      <c r="EV4210" s="1"/>
      <c r="EW4210" s="1"/>
      <c r="EX4210" s="1"/>
    </row>
    <row r="4211" spans="1:154" x14ac:dyDescent="0.15">
      <c r="A4211" s="35"/>
      <c r="B4211" s="15"/>
      <c r="C4211" s="7"/>
      <c r="D4211" s="13"/>
      <c r="E4211" s="14"/>
      <c r="F4211" s="14"/>
      <c r="G4211" s="14"/>
      <c r="H4211" s="14"/>
      <c r="I4211" s="13"/>
      <c r="J4211" s="5"/>
      <c r="K4211" s="2"/>
      <c r="L4211" s="17"/>
      <c r="M4211" s="12"/>
      <c r="N4211" s="12"/>
      <c r="O4211" s="17"/>
      <c r="P4211" s="14"/>
      <c r="Q4211" s="14"/>
      <c r="R4211" s="14"/>
      <c r="S4211" s="20"/>
      <c r="T4211" s="14"/>
      <c r="U4211" s="4"/>
      <c r="V4211" s="5"/>
      <c r="W4211" s="10"/>
      <c r="X4211" s="10"/>
      <c r="Y4211" s="27"/>
      <c r="Z4211" s="3"/>
      <c r="AA4211" s="1"/>
      <c r="AB4211" s="10"/>
      <c r="AC4211" s="3"/>
      <c r="AD4211" s="3"/>
      <c r="AE4211" s="3"/>
      <c r="AF4211" s="10"/>
      <c r="AG4211" s="11"/>
      <c r="AH4211" s="10"/>
      <c r="AI4211" s="1"/>
      <c r="AJ4211" s="1"/>
      <c r="AK4211" s="1"/>
      <c r="AL4211" s="1"/>
      <c r="AM4211" s="1"/>
      <c r="AN4211" s="1"/>
      <c r="AO4211" s="1"/>
      <c r="AP4211" s="1"/>
      <c r="AQ4211" s="1"/>
      <c r="AR4211" s="1"/>
      <c r="AS4211" s="1"/>
      <c r="AT4211" s="1"/>
      <c r="AU4211" s="1"/>
      <c r="AV4211" s="1"/>
      <c r="AW4211" s="1"/>
      <c r="AX4211" s="1"/>
      <c r="AY4211" s="1"/>
      <c r="AZ4211" s="1"/>
      <c r="BA4211" s="1"/>
      <c r="BB4211" s="1"/>
      <c r="BC4211" s="1"/>
      <c r="BD4211" s="1"/>
      <c r="BE4211" s="1"/>
      <c r="BF4211" s="1"/>
      <c r="BG4211" s="1"/>
      <c r="BH4211" s="1"/>
      <c r="BI4211" s="1"/>
      <c r="BJ4211" s="1"/>
      <c r="BK4211" s="1"/>
      <c r="BL4211" s="1"/>
      <c r="BM4211" s="1"/>
      <c r="BN4211" s="1"/>
      <c r="BO4211" s="1"/>
      <c r="BP4211" s="1"/>
      <c r="BQ4211" s="1"/>
      <c r="BR4211" s="1"/>
      <c r="BS4211" s="1"/>
      <c r="BT4211" s="1"/>
      <c r="BU4211" s="1"/>
      <c r="BV4211" s="1"/>
      <c r="BW4211" s="1"/>
      <c r="BX4211" s="1"/>
      <c r="BY4211" s="1"/>
      <c r="BZ4211" s="1"/>
      <c r="CA4211" s="1"/>
      <c r="CB4211" s="1"/>
      <c r="CC4211" s="1"/>
      <c r="CD4211" s="1"/>
      <c r="CE4211" s="1"/>
      <c r="CF4211" s="1"/>
      <c r="CG4211" s="1"/>
      <c r="CH4211" s="1"/>
      <c r="CI4211" s="1"/>
      <c r="CJ4211" s="1"/>
      <c r="CK4211" s="1"/>
      <c r="CL4211" s="1"/>
      <c r="CM4211" s="1"/>
      <c r="CN4211" s="1"/>
      <c r="CO4211" s="1"/>
      <c r="CP4211" s="1"/>
      <c r="CQ4211" s="1"/>
      <c r="CR4211" s="1"/>
      <c r="CS4211" s="1"/>
      <c r="CT4211" s="1"/>
      <c r="CU4211" s="1"/>
      <c r="CV4211" s="1"/>
      <c r="CW4211" s="1"/>
      <c r="CX4211" s="1"/>
      <c r="CY4211" s="1"/>
      <c r="CZ4211" s="1"/>
      <c r="DA4211" s="1"/>
      <c r="DB4211" s="1"/>
      <c r="DC4211" s="1"/>
      <c r="DD4211" s="1"/>
      <c r="DE4211" s="1"/>
      <c r="DF4211" s="1"/>
      <c r="DG4211" s="1"/>
      <c r="DH4211" s="1"/>
      <c r="DI4211" s="1"/>
      <c r="DJ4211" s="1"/>
      <c r="DK4211" s="1"/>
      <c r="DL4211" s="1"/>
      <c r="DM4211" s="1"/>
      <c r="DN4211" s="1"/>
      <c r="DO4211" s="1"/>
      <c r="DP4211" s="1"/>
      <c r="DQ4211" s="1"/>
      <c r="DR4211" s="1"/>
      <c r="DS4211" s="1"/>
      <c r="DT4211" s="1"/>
      <c r="DU4211" s="1"/>
      <c r="DV4211" s="1"/>
      <c r="DW4211" s="1"/>
      <c r="DX4211" s="1"/>
      <c r="DY4211" s="1"/>
      <c r="DZ4211" s="1"/>
      <c r="EA4211" s="1"/>
      <c r="EB4211" s="1"/>
      <c r="EC4211" s="1"/>
      <c r="ED4211" s="1"/>
      <c r="EE4211" s="1"/>
      <c r="EF4211" s="1"/>
      <c r="EG4211" s="1"/>
      <c r="EH4211" s="1"/>
      <c r="EI4211" s="1"/>
      <c r="EJ4211" s="1"/>
      <c r="EK4211" s="1"/>
      <c r="EL4211" s="1"/>
      <c r="EM4211" s="1"/>
      <c r="EN4211" s="1"/>
      <c r="EO4211" s="1"/>
      <c r="EP4211" s="1"/>
      <c r="EQ4211" s="1"/>
      <c r="ER4211" s="1"/>
      <c r="ES4211" s="1"/>
      <c r="ET4211" s="1"/>
      <c r="EU4211" s="1"/>
      <c r="EV4211" s="1"/>
      <c r="EW4211" s="1"/>
      <c r="EX4211" s="1"/>
    </row>
    <row r="4212" spans="1:154" x14ac:dyDescent="0.15">
      <c r="A4212" s="35"/>
      <c r="B4212" s="15"/>
      <c r="C4212" s="7"/>
      <c r="D4212" s="13"/>
      <c r="E4212" s="14"/>
      <c r="F4212" s="14"/>
      <c r="G4212" s="14"/>
      <c r="H4212" s="14"/>
      <c r="I4212" s="13"/>
      <c r="J4212" s="5"/>
      <c r="K4212" s="2"/>
      <c r="L4212" s="17"/>
      <c r="M4212" s="12"/>
      <c r="N4212" s="12"/>
      <c r="O4212" s="17"/>
      <c r="P4212" s="14"/>
      <c r="Q4212" s="14"/>
      <c r="R4212" s="14"/>
      <c r="S4212" s="20"/>
      <c r="T4212" s="14"/>
      <c r="U4212" s="4"/>
      <c r="V4212" s="5"/>
      <c r="W4212" s="10"/>
      <c r="X4212" s="10"/>
      <c r="Y4212" s="27"/>
      <c r="Z4212" s="3"/>
      <c r="AA4212" s="1"/>
      <c r="AB4212" s="10"/>
      <c r="AC4212" s="3"/>
      <c r="AD4212" s="3"/>
      <c r="AE4212" s="3"/>
      <c r="AF4212" s="10"/>
      <c r="AG4212" s="11"/>
      <c r="AH4212" s="10"/>
      <c r="AI4212" s="1"/>
      <c r="AJ4212" s="1"/>
      <c r="AK4212" s="1"/>
      <c r="AL4212" s="1"/>
      <c r="AM4212" s="1"/>
      <c r="AN4212" s="1"/>
      <c r="AO4212" s="1"/>
      <c r="AP4212" s="1"/>
      <c r="AQ4212" s="1"/>
      <c r="AR4212" s="1"/>
      <c r="AS4212" s="1"/>
      <c r="AT4212" s="1"/>
      <c r="AU4212" s="1"/>
      <c r="AV4212" s="1"/>
      <c r="AW4212" s="1"/>
      <c r="AX4212" s="1"/>
      <c r="AY4212" s="1"/>
      <c r="AZ4212" s="1"/>
      <c r="BA4212" s="1"/>
      <c r="BB4212" s="1"/>
      <c r="BC4212" s="1"/>
      <c r="BD4212" s="1"/>
      <c r="BE4212" s="1"/>
      <c r="BF4212" s="1"/>
      <c r="BG4212" s="1"/>
      <c r="BH4212" s="1"/>
      <c r="BI4212" s="1"/>
      <c r="BJ4212" s="1"/>
      <c r="BK4212" s="1"/>
      <c r="BL4212" s="1"/>
      <c r="BM4212" s="1"/>
      <c r="BN4212" s="1"/>
      <c r="BO4212" s="1"/>
      <c r="BP4212" s="1"/>
      <c r="BQ4212" s="1"/>
      <c r="BR4212" s="1"/>
      <c r="BS4212" s="1"/>
      <c r="BT4212" s="1"/>
      <c r="BU4212" s="1"/>
      <c r="BV4212" s="1"/>
      <c r="BW4212" s="1"/>
      <c r="BX4212" s="1"/>
      <c r="BY4212" s="1"/>
      <c r="BZ4212" s="1"/>
      <c r="CA4212" s="1"/>
      <c r="CB4212" s="1"/>
      <c r="CC4212" s="1"/>
      <c r="CD4212" s="1"/>
      <c r="CE4212" s="1"/>
      <c r="CF4212" s="1"/>
      <c r="CG4212" s="1"/>
      <c r="CH4212" s="1"/>
      <c r="CI4212" s="1"/>
      <c r="CJ4212" s="1"/>
      <c r="CK4212" s="1"/>
      <c r="CL4212" s="1"/>
      <c r="CM4212" s="1"/>
      <c r="CN4212" s="1"/>
      <c r="CO4212" s="1"/>
      <c r="CP4212" s="1"/>
      <c r="CQ4212" s="1"/>
      <c r="CR4212" s="1"/>
      <c r="CS4212" s="1"/>
      <c r="CT4212" s="1"/>
      <c r="CU4212" s="1"/>
      <c r="CV4212" s="1"/>
      <c r="CW4212" s="1"/>
      <c r="CX4212" s="1"/>
      <c r="CY4212" s="1"/>
      <c r="CZ4212" s="1"/>
      <c r="DA4212" s="1"/>
      <c r="DB4212" s="1"/>
      <c r="DC4212" s="1"/>
      <c r="DD4212" s="1"/>
      <c r="DE4212" s="1"/>
      <c r="DF4212" s="1"/>
      <c r="DG4212" s="1"/>
      <c r="DH4212" s="1"/>
      <c r="DI4212" s="1"/>
      <c r="DJ4212" s="1"/>
      <c r="DK4212" s="1"/>
      <c r="DL4212" s="1"/>
      <c r="DM4212" s="1"/>
      <c r="DN4212" s="1"/>
      <c r="DO4212" s="1"/>
      <c r="DP4212" s="1"/>
      <c r="DQ4212" s="1"/>
      <c r="DR4212" s="1"/>
      <c r="DS4212" s="1"/>
      <c r="DT4212" s="1"/>
      <c r="DU4212" s="1"/>
      <c r="DV4212" s="1"/>
      <c r="DW4212" s="1"/>
      <c r="DX4212" s="1"/>
      <c r="DY4212" s="1"/>
      <c r="DZ4212" s="1"/>
      <c r="EA4212" s="1"/>
      <c r="EB4212" s="1"/>
      <c r="EC4212" s="1"/>
      <c r="ED4212" s="1"/>
      <c r="EE4212" s="1"/>
      <c r="EF4212" s="1"/>
      <c r="EG4212" s="1"/>
      <c r="EH4212" s="1"/>
      <c r="EI4212" s="1"/>
      <c r="EJ4212" s="1"/>
      <c r="EK4212" s="1"/>
      <c r="EL4212" s="1"/>
      <c r="EM4212" s="1"/>
      <c r="EN4212" s="1"/>
      <c r="EO4212" s="1"/>
      <c r="EP4212" s="1"/>
      <c r="EQ4212" s="1"/>
      <c r="ER4212" s="1"/>
      <c r="ES4212" s="1"/>
      <c r="ET4212" s="1"/>
      <c r="EU4212" s="1"/>
      <c r="EV4212" s="1"/>
      <c r="EW4212" s="1"/>
      <c r="EX4212" s="1"/>
    </row>
    <row r="4213" spans="1:154" x14ac:dyDescent="0.15">
      <c r="A4213" s="35"/>
      <c r="B4213" s="15"/>
      <c r="C4213" s="7"/>
      <c r="D4213" s="13"/>
      <c r="E4213" s="14"/>
      <c r="F4213" s="14"/>
      <c r="G4213" s="14"/>
      <c r="H4213" s="14"/>
      <c r="I4213" s="13"/>
      <c r="J4213" s="5"/>
      <c r="K4213" s="2"/>
      <c r="L4213" s="17"/>
      <c r="M4213" s="12"/>
      <c r="N4213" s="12"/>
      <c r="O4213" s="17"/>
      <c r="P4213" s="14"/>
      <c r="Q4213" s="14"/>
      <c r="R4213" s="14"/>
      <c r="S4213" s="20"/>
      <c r="T4213" s="14"/>
      <c r="U4213" s="4"/>
      <c r="V4213" s="5"/>
      <c r="W4213" s="10"/>
      <c r="X4213" s="10"/>
      <c r="Y4213" s="27"/>
      <c r="Z4213" s="3"/>
      <c r="AA4213" s="1"/>
      <c r="AB4213" s="10"/>
      <c r="AC4213" s="3"/>
      <c r="AD4213" s="3"/>
      <c r="AE4213" s="3"/>
      <c r="AF4213" s="10"/>
      <c r="AG4213" s="11"/>
      <c r="AH4213" s="10"/>
      <c r="AI4213" s="1"/>
      <c r="AJ4213" s="1"/>
      <c r="AK4213" s="1"/>
      <c r="AL4213" s="1"/>
      <c r="AM4213" s="1"/>
      <c r="AN4213" s="1"/>
      <c r="AO4213" s="1"/>
      <c r="AP4213" s="1"/>
      <c r="AQ4213" s="1"/>
      <c r="AR4213" s="1"/>
      <c r="AS4213" s="1"/>
      <c r="AT4213" s="1"/>
      <c r="AU4213" s="1"/>
      <c r="AV4213" s="1"/>
      <c r="AW4213" s="1"/>
      <c r="AX4213" s="1"/>
      <c r="AY4213" s="1"/>
      <c r="AZ4213" s="1"/>
      <c r="BA4213" s="1"/>
      <c r="BB4213" s="1"/>
      <c r="BC4213" s="1"/>
      <c r="BD4213" s="1"/>
      <c r="BE4213" s="1"/>
      <c r="BF4213" s="1"/>
      <c r="BG4213" s="1"/>
      <c r="BH4213" s="1"/>
      <c r="BI4213" s="1"/>
      <c r="BJ4213" s="1"/>
      <c r="BK4213" s="1"/>
      <c r="BL4213" s="1"/>
      <c r="BM4213" s="1"/>
      <c r="BN4213" s="1"/>
      <c r="BO4213" s="1"/>
      <c r="BP4213" s="1"/>
      <c r="BQ4213" s="1"/>
      <c r="BR4213" s="1"/>
      <c r="BS4213" s="1"/>
      <c r="BT4213" s="1"/>
      <c r="BU4213" s="1"/>
      <c r="BV4213" s="1"/>
      <c r="BW4213" s="1"/>
      <c r="BX4213" s="1"/>
      <c r="BY4213" s="1"/>
      <c r="BZ4213" s="1"/>
      <c r="CA4213" s="1"/>
      <c r="CB4213" s="1"/>
      <c r="CC4213" s="1"/>
      <c r="CD4213" s="1"/>
      <c r="CE4213" s="1"/>
      <c r="CF4213" s="1"/>
      <c r="CG4213" s="1"/>
      <c r="CH4213" s="1"/>
      <c r="CI4213" s="1"/>
      <c r="CJ4213" s="1"/>
      <c r="CK4213" s="1"/>
      <c r="CL4213" s="1"/>
      <c r="CM4213" s="1"/>
      <c r="CN4213" s="1"/>
      <c r="CO4213" s="1"/>
      <c r="CP4213" s="1"/>
      <c r="CQ4213" s="1"/>
      <c r="CR4213" s="1"/>
      <c r="CS4213" s="1"/>
      <c r="CT4213" s="1"/>
      <c r="CU4213" s="1"/>
      <c r="CV4213" s="1"/>
      <c r="CW4213" s="1"/>
      <c r="CX4213" s="1"/>
      <c r="CY4213" s="1"/>
      <c r="CZ4213" s="1"/>
      <c r="DA4213" s="1"/>
      <c r="DB4213" s="1"/>
      <c r="DC4213" s="1"/>
      <c r="DD4213" s="1"/>
      <c r="DE4213" s="1"/>
      <c r="DF4213" s="1"/>
      <c r="DG4213" s="1"/>
      <c r="DH4213" s="1"/>
      <c r="DI4213" s="1"/>
      <c r="DJ4213" s="1"/>
      <c r="DK4213" s="1"/>
      <c r="DL4213" s="1"/>
      <c r="DM4213" s="1"/>
      <c r="DN4213" s="1"/>
      <c r="DO4213" s="1"/>
      <c r="DP4213" s="1"/>
      <c r="DQ4213" s="1"/>
      <c r="DR4213" s="1"/>
      <c r="DS4213" s="1"/>
      <c r="DT4213" s="1"/>
      <c r="DU4213" s="1"/>
      <c r="DV4213" s="1"/>
      <c r="DW4213" s="1"/>
      <c r="DX4213" s="1"/>
      <c r="DY4213" s="1"/>
      <c r="DZ4213" s="1"/>
      <c r="EA4213" s="1"/>
      <c r="EB4213" s="1"/>
      <c r="EC4213" s="1"/>
      <c r="ED4213" s="1"/>
      <c r="EE4213" s="1"/>
      <c r="EF4213" s="1"/>
      <c r="EG4213" s="1"/>
      <c r="EH4213" s="1"/>
      <c r="EI4213" s="1"/>
      <c r="EJ4213" s="1"/>
      <c r="EK4213" s="1"/>
      <c r="EL4213" s="1"/>
      <c r="EM4213" s="1"/>
      <c r="EN4213" s="1"/>
      <c r="EO4213" s="1"/>
      <c r="EP4213" s="1"/>
      <c r="EQ4213" s="1"/>
      <c r="ER4213" s="1"/>
      <c r="ES4213" s="1"/>
      <c r="ET4213" s="1"/>
      <c r="EU4213" s="1"/>
      <c r="EV4213" s="1"/>
      <c r="EW4213" s="1"/>
      <c r="EX4213" s="1"/>
    </row>
    <row r="4214" spans="1:154" x14ac:dyDescent="0.15">
      <c r="A4214" s="35"/>
      <c r="B4214" s="15"/>
      <c r="C4214" s="7"/>
      <c r="D4214" s="13"/>
      <c r="E4214" s="14"/>
      <c r="F4214" s="14"/>
      <c r="G4214" s="14"/>
      <c r="H4214" s="14"/>
      <c r="I4214" s="13"/>
      <c r="J4214" s="5"/>
      <c r="K4214" s="2"/>
      <c r="L4214" s="17"/>
      <c r="M4214" s="12"/>
      <c r="N4214" s="12"/>
      <c r="O4214" s="17"/>
      <c r="P4214" s="14"/>
      <c r="Q4214" s="14"/>
      <c r="R4214" s="14"/>
      <c r="S4214" s="20"/>
      <c r="T4214" s="14"/>
      <c r="U4214" s="4"/>
      <c r="V4214" s="5"/>
      <c r="W4214" s="10"/>
      <c r="X4214" s="10"/>
      <c r="Y4214" s="27"/>
      <c r="Z4214" s="3"/>
      <c r="AA4214" s="1"/>
      <c r="AB4214" s="10"/>
      <c r="AC4214" s="3"/>
      <c r="AD4214" s="3"/>
      <c r="AE4214" s="3"/>
      <c r="AF4214" s="10"/>
      <c r="AG4214" s="11"/>
      <c r="AH4214" s="10"/>
      <c r="AI4214" s="1"/>
      <c r="AJ4214" s="1"/>
      <c r="AK4214" s="1"/>
      <c r="AL4214" s="1"/>
      <c r="AM4214" s="1"/>
      <c r="AN4214" s="1"/>
      <c r="AO4214" s="1"/>
      <c r="AP4214" s="1"/>
      <c r="AQ4214" s="1"/>
      <c r="AR4214" s="1"/>
      <c r="AS4214" s="1"/>
      <c r="AT4214" s="1"/>
      <c r="AU4214" s="1"/>
      <c r="AV4214" s="1"/>
      <c r="AW4214" s="1"/>
      <c r="AX4214" s="1"/>
      <c r="AY4214" s="1"/>
      <c r="AZ4214" s="1"/>
      <c r="BA4214" s="1"/>
      <c r="BB4214" s="1"/>
      <c r="BC4214" s="1"/>
      <c r="BD4214" s="1"/>
      <c r="BE4214" s="1"/>
      <c r="BF4214" s="1"/>
      <c r="BG4214" s="1"/>
      <c r="BH4214" s="1"/>
      <c r="BI4214" s="1"/>
      <c r="BJ4214" s="1"/>
      <c r="BK4214" s="1"/>
      <c r="BL4214" s="1"/>
      <c r="BM4214" s="1"/>
      <c r="BN4214" s="1"/>
      <c r="BO4214" s="1"/>
      <c r="BP4214" s="1"/>
      <c r="BQ4214" s="1"/>
      <c r="BR4214" s="1"/>
      <c r="BS4214" s="1"/>
      <c r="BT4214" s="1"/>
      <c r="BU4214" s="1"/>
      <c r="BV4214" s="1"/>
      <c r="BW4214" s="1"/>
      <c r="BX4214" s="1"/>
      <c r="BY4214" s="1"/>
      <c r="BZ4214" s="1"/>
      <c r="CA4214" s="1"/>
      <c r="CB4214" s="1"/>
      <c r="CC4214" s="1"/>
      <c r="CD4214" s="1"/>
      <c r="CE4214" s="1"/>
      <c r="CF4214" s="1"/>
      <c r="CG4214" s="1"/>
      <c r="CH4214" s="1"/>
      <c r="CI4214" s="1"/>
      <c r="CJ4214" s="1"/>
      <c r="CK4214" s="1"/>
      <c r="CL4214" s="1"/>
      <c r="CM4214" s="1"/>
      <c r="CN4214" s="1"/>
      <c r="CO4214" s="1"/>
      <c r="CP4214" s="1"/>
      <c r="CQ4214" s="1"/>
      <c r="CR4214" s="1"/>
      <c r="CS4214" s="1"/>
      <c r="CT4214" s="1"/>
      <c r="CU4214" s="1"/>
      <c r="CV4214" s="1"/>
      <c r="CW4214" s="1"/>
      <c r="CX4214" s="1"/>
      <c r="CY4214" s="1"/>
      <c r="CZ4214" s="1"/>
      <c r="DA4214" s="1"/>
      <c r="DB4214" s="1"/>
      <c r="DC4214" s="1"/>
      <c r="DD4214" s="1"/>
      <c r="DE4214" s="1"/>
      <c r="DF4214" s="1"/>
      <c r="DG4214" s="1"/>
      <c r="DH4214" s="1"/>
      <c r="DI4214" s="1"/>
      <c r="DJ4214" s="1"/>
      <c r="DK4214" s="1"/>
      <c r="DL4214" s="1"/>
      <c r="DM4214" s="1"/>
      <c r="DN4214" s="1"/>
      <c r="DO4214" s="1"/>
      <c r="DP4214" s="1"/>
      <c r="DQ4214" s="1"/>
      <c r="DR4214" s="1"/>
      <c r="DS4214" s="1"/>
      <c r="DT4214" s="1"/>
      <c r="DU4214" s="1"/>
      <c r="DV4214" s="1"/>
      <c r="DW4214" s="1"/>
      <c r="DX4214" s="1"/>
      <c r="DY4214" s="1"/>
      <c r="DZ4214" s="1"/>
      <c r="EA4214" s="1"/>
      <c r="EB4214" s="1"/>
      <c r="EC4214" s="1"/>
      <c r="ED4214" s="1"/>
      <c r="EE4214" s="1"/>
      <c r="EF4214" s="1"/>
      <c r="EG4214" s="1"/>
      <c r="EH4214" s="1"/>
      <c r="EI4214" s="1"/>
      <c r="EJ4214" s="1"/>
      <c r="EK4214" s="1"/>
      <c r="EL4214" s="1"/>
      <c r="EM4214" s="1"/>
      <c r="EN4214" s="1"/>
      <c r="EO4214" s="1"/>
      <c r="EP4214" s="1"/>
      <c r="EQ4214" s="1"/>
      <c r="ER4214" s="1"/>
      <c r="ES4214" s="1"/>
      <c r="ET4214" s="1"/>
      <c r="EU4214" s="1"/>
      <c r="EV4214" s="1"/>
      <c r="EW4214" s="1"/>
      <c r="EX4214" s="1"/>
    </row>
    <row r="4215" spans="1:154" x14ac:dyDescent="0.15">
      <c r="A4215" s="35"/>
      <c r="B4215" s="15"/>
      <c r="C4215" s="7"/>
      <c r="D4215" s="13"/>
      <c r="E4215" s="14"/>
      <c r="F4215" s="14"/>
      <c r="G4215" s="14"/>
      <c r="H4215" s="14"/>
      <c r="I4215" s="13"/>
      <c r="J4215" s="5"/>
      <c r="K4215" s="2"/>
      <c r="L4215" s="17"/>
      <c r="M4215" s="12"/>
      <c r="N4215" s="12"/>
      <c r="O4215" s="17"/>
      <c r="P4215" s="14"/>
      <c r="Q4215" s="14"/>
      <c r="R4215" s="14"/>
      <c r="S4215" s="20"/>
      <c r="T4215" s="14"/>
      <c r="U4215" s="4"/>
      <c r="V4215" s="5"/>
      <c r="W4215" s="25"/>
      <c r="X4215" s="25"/>
      <c r="Y4215" s="31"/>
      <c r="Z4215" s="21"/>
      <c r="AA4215" s="24"/>
      <c r="AB4215" s="25"/>
      <c r="AC4215" s="21"/>
      <c r="AD4215" s="21"/>
      <c r="AE4215" s="21"/>
      <c r="AF4215" s="25"/>
      <c r="AG4215" s="22"/>
      <c r="AH4215" s="25"/>
      <c r="AI4215" s="24"/>
      <c r="AJ4215" s="24"/>
      <c r="AK4215" s="24"/>
      <c r="AL4215" s="24"/>
      <c r="AM4215" s="24"/>
      <c r="AN4215" s="24"/>
      <c r="AO4215" s="24"/>
      <c r="AP4215" s="24"/>
      <c r="AQ4215" s="24"/>
      <c r="AR4215" s="24"/>
      <c r="AS4215" s="24"/>
      <c r="AT4215" s="24"/>
      <c r="AU4215" s="24"/>
      <c r="AV4215" s="24"/>
      <c r="AW4215" s="24"/>
      <c r="AX4215" s="24"/>
      <c r="AY4215" s="24"/>
      <c r="AZ4215" s="24"/>
      <c r="BA4215" s="24"/>
      <c r="BB4215" s="24"/>
      <c r="BC4215" s="24"/>
      <c r="BD4215" s="24"/>
      <c r="BE4215" s="24"/>
      <c r="BF4215" s="24"/>
      <c r="BG4215" s="24"/>
      <c r="BH4215" s="24"/>
      <c r="BI4215" s="24"/>
      <c r="BJ4215" s="24"/>
      <c r="BK4215" s="24"/>
      <c r="BL4215" s="24"/>
      <c r="BM4215" s="24"/>
      <c r="BN4215" s="24"/>
      <c r="BO4215" s="24"/>
      <c r="BP4215" s="24"/>
      <c r="BQ4215" s="24"/>
      <c r="BR4215" s="24"/>
      <c r="BS4215" s="24"/>
      <c r="BT4215" s="24"/>
      <c r="BU4215" s="24"/>
      <c r="BV4215" s="24"/>
      <c r="BW4215" s="24"/>
      <c r="BX4215" s="24"/>
      <c r="BY4215" s="24"/>
      <c r="BZ4215" s="24"/>
      <c r="CA4215" s="24"/>
      <c r="CB4215" s="24"/>
      <c r="CC4215" s="24"/>
      <c r="CD4215" s="24"/>
      <c r="CE4215" s="24"/>
      <c r="CF4215" s="24"/>
      <c r="CG4215" s="24"/>
      <c r="CH4215" s="24"/>
      <c r="CI4215" s="24"/>
      <c r="CJ4215" s="24"/>
      <c r="CK4215" s="24"/>
      <c r="CL4215" s="24"/>
      <c r="CM4215" s="24"/>
      <c r="CN4215" s="24"/>
      <c r="CO4215" s="24"/>
      <c r="CP4215" s="24"/>
      <c r="CQ4215" s="24"/>
      <c r="CR4215" s="24"/>
      <c r="CS4215" s="24"/>
      <c r="CT4215" s="24"/>
      <c r="CU4215" s="24"/>
      <c r="CV4215" s="24"/>
      <c r="CW4215" s="24"/>
      <c r="CX4215" s="24"/>
      <c r="CY4215" s="24"/>
      <c r="CZ4215" s="24"/>
      <c r="DA4215" s="24"/>
      <c r="DB4215" s="24"/>
      <c r="DC4215" s="24"/>
      <c r="DD4215" s="24"/>
      <c r="DE4215" s="24"/>
      <c r="DF4215" s="24"/>
      <c r="DG4215" s="24"/>
      <c r="DH4215" s="24"/>
      <c r="DI4215" s="24"/>
      <c r="DJ4215" s="24"/>
      <c r="DK4215" s="24"/>
      <c r="DL4215" s="24"/>
      <c r="DM4215" s="24"/>
      <c r="DN4215" s="24"/>
      <c r="DO4215" s="24"/>
      <c r="DP4215" s="24"/>
      <c r="DQ4215" s="24"/>
      <c r="DR4215" s="24"/>
      <c r="DS4215" s="24"/>
      <c r="DT4215" s="24"/>
      <c r="DU4215" s="24"/>
      <c r="DV4215" s="24"/>
      <c r="DW4215" s="24"/>
      <c r="DX4215" s="24"/>
      <c r="DY4215" s="24"/>
      <c r="DZ4215" s="24"/>
      <c r="EA4215" s="24"/>
      <c r="EB4215" s="24"/>
      <c r="EC4215" s="24"/>
      <c r="ED4215" s="24"/>
      <c r="EE4215" s="24"/>
      <c r="EF4215" s="24"/>
      <c r="EG4215" s="24"/>
      <c r="EH4215" s="24"/>
      <c r="EI4215" s="24"/>
      <c r="EJ4215" s="24"/>
      <c r="EK4215" s="24"/>
      <c r="EL4215" s="24"/>
      <c r="EM4215" s="24"/>
      <c r="EN4215" s="24"/>
      <c r="EO4215" s="24"/>
      <c r="EP4215" s="24"/>
      <c r="EQ4215" s="24"/>
      <c r="ER4215" s="24"/>
      <c r="ES4215" s="24"/>
      <c r="ET4215" s="24"/>
      <c r="EU4215" s="24"/>
      <c r="EV4215" s="24"/>
      <c r="EW4215" s="24"/>
      <c r="EX4215" s="24"/>
    </row>
    <row r="4216" spans="1:154" x14ac:dyDescent="0.15">
      <c r="A4216" s="35"/>
      <c r="B4216" s="15"/>
      <c r="C4216" s="7"/>
      <c r="D4216" s="13"/>
      <c r="E4216" s="14"/>
      <c r="F4216" s="14"/>
      <c r="G4216" s="14"/>
      <c r="H4216" s="14"/>
      <c r="I4216" s="13"/>
      <c r="J4216" s="5"/>
      <c r="K4216" s="2"/>
      <c r="L4216" s="17"/>
      <c r="M4216" s="12"/>
      <c r="N4216" s="12"/>
      <c r="O4216" s="17"/>
      <c r="P4216" s="14"/>
      <c r="Q4216" s="14"/>
      <c r="R4216" s="14"/>
      <c r="S4216" s="20"/>
      <c r="T4216" s="14"/>
      <c r="U4216" s="4"/>
      <c r="V4216" s="5"/>
      <c r="W4216" s="10"/>
      <c r="X4216" s="10"/>
      <c r="Y4216" s="27"/>
      <c r="Z4216" s="3"/>
      <c r="AA4216" s="1"/>
      <c r="AB4216" s="10"/>
      <c r="AC4216" s="3"/>
      <c r="AD4216" s="3"/>
      <c r="AE4216" s="3"/>
      <c r="AF4216" s="10"/>
      <c r="AG4216" s="11"/>
      <c r="AH4216" s="10"/>
      <c r="AI4216" s="1"/>
      <c r="AJ4216" s="1"/>
      <c r="AK4216" s="1"/>
      <c r="AL4216" s="1"/>
      <c r="AM4216" s="1"/>
      <c r="AN4216" s="1"/>
      <c r="AO4216" s="1"/>
      <c r="AP4216" s="1"/>
      <c r="AQ4216" s="1"/>
      <c r="AR4216" s="1"/>
      <c r="AS4216" s="1"/>
      <c r="AT4216" s="1"/>
      <c r="AU4216" s="1"/>
      <c r="AV4216" s="1"/>
      <c r="AW4216" s="1"/>
      <c r="AX4216" s="1"/>
      <c r="AY4216" s="1"/>
      <c r="AZ4216" s="1"/>
      <c r="BA4216" s="1"/>
      <c r="BB4216" s="1"/>
      <c r="BC4216" s="1"/>
      <c r="BD4216" s="1"/>
      <c r="BE4216" s="1"/>
      <c r="BF4216" s="1"/>
      <c r="BG4216" s="1"/>
      <c r="BH4216" s="1"/>
      <c r="BI4216" s="1"/>
      <c r="BJ4216" s="1"/>
      <c r="BK4216" s="1"/>
      <c r="BL4216" s="1"/>
      <c r="BM4216" s="1"/>
      <c r="BN4216" s="1"/>
      <c r="BO4216" s="1"/>
      <c r="BP4216" s="1"/>
      <c r="BQ4216" s="1"/>
      <c r="BR4216" s="1"/>
      <c r="BS4216" s="1"/>
      <c r="BT4216" s="1"/>
      <c r="BU4216" s="1"/>
      <c r="BV4216" s="1"/>
      <c r="BW4216" s="1"/>
      <c r="BX4216" s="1"/>
      <c r="BY4216" s="1"/>
      <c r="BZ4216" s="1"/>
      <c r="CA4216" s="1"/>
      <c r="CB4216" s="1"/>
      <c r="CC4216" s="1"/>
      <c r="CD4216" s="1"/>
      <c r="CE4216" s="1"/>
      <c r="CF4216" s="1"/>
      <c r="CG4216" s="1"/>
      <c r="CH4216" s="1"/>
      <c r="CI4216" s="1"/>
      <c r="CJ4216" s="1"/>
      <c r="CK4216" s="1"/>
      <c r="CL4216" s="1"/>
      <c r="CM4216" s="1"/>
      <c r="CN4216" s="1"/>
      <c r="CO4216" s="1"/>
      <c r="CP4216" s="1"/>
      <c r="CQ4216" s="1"/>
      <c r="CR4216" s="1"/>
      <c r="CS4216" s="1"/>
      <c r="CT4216" s="1"/>
      <c r="CU4216" s="1"/>
      <c r="CV4216" s="1"/>
      <c r="CW4216" s="1"/>
      <c r="CX4216" s="1"/>
      <c r="CY4216" s="1"/>
      <c r="CZ4216" s="1"/>
      <c r="DA4216" s="1"/>
      <c r="DB4216" s="1"/>
      <c r="DC4216" s="1"/>
      <c r="DD4216" s="1"/>
      <c r="DE4216" s="1"/>
      <c r="DF4216" s="1"/>
      <c r="DG4216" s="1"/>
      <c r="DH4216" s="1"/>
      <c r="DI4216" s="1"/>
      <c r="DJ4216" s="1"/>
      <c r="DK4216" s="1"/>
      <c r="DL4216" s="1"/>
      <c r="DM4216" s="1"/>
      <c r="DN4216" s="1"/>
      <c r="DO4216" s="1"/>
      <c r="DP4216" s="1"/>
      <c r="DQ4216" s="1"/>
      <c r="DR4216" s="1"/>
      <c r="DS4216" s="1"/>
      <c r="DT4216" s="1"/>
      <c r="DU4216" s="1"/>
      <c r="DV4216" s="1"/>
      <c r="DW4216" s="1"/>
      <c r="DX4216" s="1"/>
      <c r="DY4216" s="1"/>
      <c r="DZ4216" s="1"/>
      <c r="EA4216" s="1"/>
      <c r="EB4216" s="1"/>
      <c r="EC4216" s="1"/>
      <c r="ED4216" s="1"/>
      <c r="EE4216" s="1"/>
      <c r="EF4216" s="1"/>
      <c r="EG4216" s="1"/>
      <c r="EH4216" s="1"/>
      <c r="EI4216" s="1"/>
      <c r="EJ4216" s="1"/>
      <c r="EK4216" s="1"/>
      <c r="EL4216" s="1"/>
      <c r="EM4216" s="1"/>
      <c r="EN4216" s="1"/>
      <c r="EO4216" s="1"/>
      <c r="EP4216" s="1"/>
      <c r="EQ4216" s="1"/>
      <c r="ER4216" s="1"/>
      <c r="ES4216" s="1"/>
      <c r="ET4216" s="1"/>
      <c r="EU4216" s="1"/>
      <c r="EV4216" s="1"/>
      <c r="EW4216" s="1"/>
      <c r="EX4216" s="1"/>
    </row>
    <row r="4217" spans="1:154" x14ac:dyDescent="0.15">
      <c r="A4217" s="35"/>
      <c r="B4217" s="15"/>
      <c r="C4217" s="7"/>
      <c r="D4217" s="13"/>
      <c r="E4217" s="14"/>
      <c r="F4217" s="14"/>
      <c r="G4217" s="14"/>
      <c r="H4217" s="14"/>
      <c r="I4217" s="13"/>
      <c r="J4217" s="5"/>
      <c r="K4217" s="2"/>
      <c r="L4217" s="17"/>
      <c r="M4217" s="12"/>
      <c r="N4217" s="12"/>
      <c r="O4217" s="17"/>
      <c r="P4217" s="14"/>
      <c r="Q4217" s="14"/>
      <c r="R4217" s="14"/>
      <c r="S4217" s="20"/>
      <c r="T4217" s="14"/>
      <c r="U4217" s="4"/>
      <c r="V4217" s="5"/>
      <c r="W4217" s="10"/>
      <c r="X4217" s="10"/>
      <c r="Y4217" s="27"/>
      <c r="Z4217" s="3"/>
      <c r="AA4217" s="1"/>
      <c r="AB4217" s="10"/>
      <c r="AC4217" s="3"/>
      <c r="AD4217" s="3"/>
      <c r="AE4217" s="3"/>
      <c r="AF4217" s="10"/>
      <c r="AG4217" s="11"/>
      <c r="AH4217" s="10"/>
      <c r="AI4217" s="1"/>
      <c r="AJ4217" s="1"/>
      <c r="AK4217" s="1"/>
      <c r="AL4217" s="1"/>
      <c r="AM4217" s="1"/>
      <c r="AN4217" s="1"/>
      <c r="AO4217" s="1"/>
      <c r="AP4217" s="1"/>
      <c r="AQ4217" s="1"/>
      <c r="AR4217" s="1"/>
      <c r="AS4217" s="1"/>
      <c r="AT4217" s="1"/>
      <c r="AU4217" s="1"/>
      <c r="AV4217" s="1"/>
      <c r="AW4217" s="1"/>
      <c r="AX4217" s="1"/>
      <c r="AY4217" s="1"/>
      <c r="AZ4217" s="1"/>
      <c r="BA4217" s="1"/>
      <c r="BB4217" s="1"/>
      <c r="BC4217" s="1"/>
      <c r="BD4217" s="1"/>
      <c r="BE4217" s="1"/>
      <c r="BF4217" s="1"/>
      <c r="BG4217" s="1"/>
      <c r="BH4217" s="1"/>
      <c r="BI4217" s="1"/>
      <c r="BJ4217" s="1"/>
      <c r="BK4217" s="1"/>
      <c r="BL4217" s="1"/>
      <c r="BM4217" s="1"/>
      <c r="BN4217" s="1"/>
      <c r="BO4217" s="1"/>
      <c r="BP4217" s="1"/>
      <c r="BQ4217" s="1"/>
      <c r="BR4217" s="1"/>
      <c r="BS4217" s="1"/>
      <c r="BT4217" s="1"/>
      <c r="BU4217" s="1"/>
      <c r="BV4217" s="1"/>
      <c r="BW4217" s="1"/>
      <c r="BX4217" s="1"/>
      <c r="BY4217" s="1"/>
      <c r="BZ4217" s="1"/>
      <c r="CA4217" s="1"/>
      <c r="CB4217" s="1"/>
      <c r="CC4217" s="1"/>
      <c r="CD4217" s="1"/>
      <c r="CE4217" s="1"/>
      <c r="CF4217" s="1"/>
      <c r="CG4217" s="1"/>
      <c r="CH4217" s="1"/>
      <c r="CI4217" s="1"/>
      <c r="CJ4217" s="1"/>
      <c r="CK4217" s="1"/>
      <c r="CL4217" s="1"/>
      <c r="CM4217" s="1"/>
      <c r="CN4217" s="1"/>
      <c r="CO4217" s="1"/>
      <c r="CP4217" s="1"/>
      <c r="CQ4217" s="1"/>
      <c r="CR4217" s="1"/>
      <c r="CS4217" s="1"/>
      <c r="CT4217" s="1"/>
      <c r="CU4217" s="1"/>
      <c r="CV4217" s="1"/>
      <c r="CW4217" s="1"/>
      <c r="CX4217" s="1"/>
      <c r="CY4217" s="1"/>
      <c r="CZ4217" s="1"/>
      <c r="DA4217" s="1"/>
      <c r="DB4217" s="1"/>
      <c r="DC4217" s="1"/>
      <c r="DD4217" s="1"/>
      <c r="DE4217" s="1"/>
      <c r="DF4217" s="1"/>
      <c r="DG4217" s="1"/>
      <c r="DH4217" s="1"/>
      <c r="DI4217" s="1"/>
      <c r="DJ4217" s="1"/>
      <c r="DK4217" s="1"/>
      <c r="DL4217" s="1"/>
      <c r="DM4217" s="1"/>
      <c r="DN4217" s="1"/>
      <c r="DO4217" s="1"/>
      <c r="DP4217" s="1"/>
      <c r="DQ4217" s="1"/>
      <c r="DR4217" s="1"/>
      <c r="DS4217" s="1"/>
      <c r="DT4217" s="1"/>
      <c r="DU4217" s="1"/>
      <c r="DV4217" s="1"/>
      <c r="DW4217" s="1"/>
      <c r="DX4217" s="1"/>
      <c r="DY4217" s="1"/>
      <c r="DZ4217" s="1"/>
      <c r="EA4217" s="1"/>
      <c r="EB4217" s="1"/>
      <c r="EC4217" s="1"/>
      <c r="ED4217" s="1"/>
      <c r="EE4217" s="1"/>
      <c r="EF4217" s="1"/>
      <c r="EG4217" s="1"/>
      <c r="EH4217" s="1"/>
      <c r="EI4217" s="1"/>
      <c r="EJ4217" s="1"/>
      <c r="EK4217" s="1"/>
      <c r="EL4217" s="1"/>
      <c r="EM4217" s="1"/>
      <c r="EN4217" s="1"/>
      <c r="EO4217" s="1"/>
      <c r="EP4217" s="1"/>
      <c r="EQ4217" s="1"/>
      <c r="ER4217" s="1"/>
      <c r="ES4217" s="1"/>
      <c r="ET4217" s="1"/>
      <c r="EU4217" s="1"/>
      <c r="EV4217" s="1"/>
      <c r="EW4217" s="1"/>
      <c r="EX4217" s="1"/>
    </row>
    <row r="4218" spans="1:154" x14ac:dyDescent="0.15">
      <c r="A4218" s="35"/>
      <c r="B4218" s="15"/>
      <c r="C4218" s="7"/>
      <c r="D4218" s="13"/>
      <c r="E4218" s="14"/>
      <c r="F4218" s="14"/>
      <c r="G4218" s="14"/>
      <c r="H4218" s="14"/>
      <c r="I4218" s="13"/>
      <c r="J4218" s="5"/>
      <c r="K4218" s="2"/>
      <c r="L4218" s="17"/>
      <c r="M4218" s="12"/>
      <c r="N4218" s="12"/>
      <c r="O4218" s="17"/>
      <c r="P4218" s="14"/>
      <c r="Q4218" s="14"/>
      <c r="R4218" s="14"/>
      <c r="S4218" s="20"/>
      <c r="T4218" s="14"/>
      <c r="U4218" s="4"/>
      <c r="V4218" s="5"/>
      <c r="W4218" s="10"/>
      <c r="X4218" s="10"/>
      <c r="Y4218" s="27"/>
      <c r="Z4218" s="3"/>
      <c r="AA4218" s="1"/>
      <c r="AB4218" s="10"/>
      <c r="AC4218" s="3"/>
      <c r="AD4218" s="3"/>
      <c r="AE4218" s="3"/>
      <c r="AF4218" s="10"/>
      <c r="AG4218" s="11"/>
      <c r="AH4218" s="10"/>
      <c r="AI4218" s="1"/>
      <c r="AJ4218" s="1"/>
      <c r="AK4218" s="1"/>
      <c r="AL4218" s="1"/>
      <c r="AM4218" s="1"/>
      <c r="AN4218" s="1"/>
      <c r="AO4218" s="1"/>
      <c r="AP4218" s="1"/>
      <c r="AQ4218" s="1"/>
      <c r="AR4218" s="1"/>
      <c r="AS4218" s="1"/>
      <c r="AT4218" s="1"/>
      <c r="AU4218" s="1"/>
      <c r="AV4218" s="1"/>
      <c r="AW4218" s="1"/>
      <c r="AX4218" s="1"/>
      <c r="AY4218" s="1"/>
      <c r="AZ4218" s="1"/>
      <c r="BA4218" s="1"/>
      <c r="BB4218" s="1"/>
      <c r="BC4218" s="1"/>
      <c r="BD4218" s="1"/>
      <c r="BE4218" s="1"/>
      <c r="BF4218" s="1"/>
      <c r="BG4218" s="1"/>
      <c r="BH4218" s="1"/>
      <c r="BI4218" s="1"/>
      <c r="BJ4218" s="1"/>
      <c r="BK4218" s="1"/>
      <c r="BL4218" s="1"/>
      <c r="BM4218" s="1"/>
      <c r="BN4218" s="1"/>
      <c r="BO4218" s="1"/>
      <c r="BP4218" s="1"/>
      <c r="BQ4218" s="1"/>
      <c r="BR4218" s="1"/>
      <c r="BS4218" s="1"/>
      <c r="BT4218" s="1"/>
      <c r="BU4218" s="1"/>
      <c r="BV4218" s="1"/>
      <c r="BW4218" s="1"/>
      <c r="BX4218" s="1"/>
      <c r="BY4218" s="1"/>
      <c r="BZ4218" s="1"/>
      <c r="CA4218" s="1"/>
      <c r="CB4218" s="1"/>
      <c r="CC4218" s="1"/>
      <c r="CD4218" s="1"/>
      <c r="CE4218" s="1"/>
      <c r="CF4218" s="1"/>
      <c r="CG4218" s="1"/>
      <c r="CH4218" s="1"/>
      <c r="CI4218" s="1"/>
      <c r="CJ4218" s="1"/>
      <c r="CK4218" s="1"/>
      <c r="CL4218" s="1"/>
      <c r="CM4218" s="1"/>
      <c r="CN4218" s="1"/>
      <c r="CO4218" s="1"/>
      <c r="CP4218" s="1"/>
      <c r="CQ4218" s="1"/>
      <c r="CR4218" s="1"/>
      <c r="CS4218" s="1"/>
      <c r="CT4218" s="1"/>
      <c r="CU4218" s="1"/>
      <c r="CV4218" s="1"/>
      <c r="CW4218" s="1"/>
      <c r="CX4218" s="1"/>
      <c r="CY4218" s="1"/>
      <c r="CZ4218" s="1"/>
      <c r="DA4218" s="1"/>
      <c r="DB4218" s="1"/>
      <c r="DC4218" s="1"/>
      <c r="DD4218" s="1"/>
      <c r="DE4218" s="1"/>
      <c r="DF4218" s="1"/>
      <c r="DG4218" s="1"/>
      <c r="DH4218" s="1"/>
      <c r="DI4218" s="1"/>
      <c r="DJ4218" s="1"/>
      <c r="DK4218" s="1"/>
      <c r="DL4218" s="1"/>
      <c r="DM4218" s="1"/>
      <c r="DN4218" s="1"/>
      <c r="DO4218" s="1"/>
      <c r="DP4218" s="1"/>
      <c r="DQ4218" s="1"/>
      <c r="DR4218" s="1"/>
      <c r="DS4218" s="1"/>
      <c r="DT4218" s="1"/>
      <c r="DU4218" s="1"/>
      <c r="DV4218" s="1"/>
      <c r="DW4218" s="1"/>
      <c r="DX4218" s="1"/>
      <c r="DY4218" s="1"/>
      <c r="DZ4218" s="1"/>
      <c r="EA4218" s="1"/>
      <c r="EB4218" s="1"/>
      <c r="EC4218" s="1"/>
      <c r="ED4218" s="1"/>
      <c r="EE4218" s="1"/>
      <c r="EF4218" s="1"/>
      <c r="EG4218" s="1"/>
      <c r="EH4218" s="1"/>
      <c r="EI4218" s="1"/>
      <c r="EJ4218" s="1"/>
      <c r="EK4218" s="1"/>
      <c r="EL4218" s="1"/>
      <c r="EM4218" s="1"/>
      <c r="EN4218" s="1"/>
      <c r="EO4218" s="1"/>
      <c r="EP4218" s="1"/>
      <c r="EQ4218" s="1"/>
      <c r="ER4218" s="1"/>
      <c r="ES4218" s="1"/>
      <c r="ET4218" s="1"/>
      <c r="EU4218" s="1"/>
      <c r="EV4218" s="1"/>
      <c r="EW4218" s="1"/>
      <c r="EX4218" s="1"/>
    </row>
    <row r="4219" spans="1:154" x14ac:dyDescent="0.15">
      <c r="A4219" s="35"/>
      <c r="B4219" s="15"/>
      <c r="C4219" s="7"/>
      <c r="D4219" s="13"/>
      <c r="E4219" s="14"/>
      <c r="F4219" s="14"/>
      <c r="G4219" s="14"/>
      <c r="H4219" s="14"/>
      <c r="I4219" s="13"/>
      <c r="J4219" s="5"/>
      <c r="K4219" s="2"/>
      <c r="L4219" s="17"/>
      <c r="M4219" s="12"/>
      <c r="N4219" s="12"/>
      <c r="O4219" s="17"/>
      <c r="P4219" s="14"/>
      <c r="Q4219" s="14"/>
      <c r="R4219" s="14"/>
      <c r="S4219" s="20"/>
      <c r="T4219" s="14"/>
      <c r="U4219" s="4"/>
      <c r="V4219" s="5"/>
      <c r="W4219" s="10"/>
      <c r="X4219" s="10"/>
      <c r="Y4219" s="27"/>
      <c r="Z4219" s="3"/>
      <c r="AA4219" s="1"/>
      <c r="AB4219" s="10"/>
      <c r="AC4219" s="3"/>
      <c r="AD4219" s="3"/>
      <c r="AE4219" s="3"/>
      <c r="AF4219" s="10"/>
      <c r="AG4219" s="11"/>
      <c r="AH4219" s="10"/>
      <c r="AI4219" s="1"/>
      <c r="AJ4219" s="1"/>
      <c r="AK4219" s="1"/>
      <c r="AL4219" s="1"/>
      <c r="AM4219" s="1"/>
      <c r="AN4219" s="1"/>
      <c r="AO4219" s="1"/>
      <c r="AP4219" s="1"/>
      <c r="AQ4219" s="1"/>
      <c r="AR4219" s="1"/>
      <c r="AS4219" s="1"/>
      <c r="AT4219" s="1"/>
      <c r="AU4219" s="1"/>
      <c r="AV4219" s="1"/>
      <c r="AW4219" s="1"/>
      <c r="AX4219" s="1"/>
      <c r="AY4219" s="1"/>
      <c r="AZ4219" s="1"/>
      <c r="BA4219" s="1"/>
      <c r="BB4219" s="1"/>
      <c r="BC4219" s="1"/>
      <c r="BD4219" s="1"/>
      <c r="BE4219" s="1"/>
      <c r="BF4219" s="1"/>
      <c r="BG4219" s="1"/>
      <c r="BH4219" s="1"/>
      <c r="BI4219" s="1"/>
      <c r="BJ4219" s="1"/>
      <c r="BK4219" s="1"/>
      <c r="BL4219" s="1"/>
      <c r="BM4219" s="1"/>
      <c r="BN4219" s="1"/>
      <c r="BO4219" s="1"/>
      <c r="BP4219" s="1"/>
      <c r="BQ4219" s="1"/>
      <c r="BR4219" s="1"/>
      <c r="BS4219" s="1"/>
      <c r="BT4219" s="1"/>
      <c r="BU4219" s="1"/>
      <c r="BV4219" s="1"/>
      <c r="BW4219" s="1"/>
      <c r="BX4219" s="1"/>
      <c r="BY4219" s="1"/>
      <c r="BZ4219" s="1"/>
      <c r="CA4219" s="1"/>
      <c r="CB4219" s="1"/>
      <c r="CC4219" s="1"/>
      <c r="CD4219" s="1"/>
      <c r="CE4219" s="1"/>
      <c r="CF4219" s="1"/>
      <c r="CG4219" s="1"/>
      <c r="CH4219" s="1"/>
      <c r="CI4219" s="1"/>
      <c r="CJ4219" s="1"/>
      <c r="CK4219" s="1"/>
      <c r="CL4219" s="1"/>
      <c r="CM4219" s="1"/>
      <c r="CN4219" s="1"/>
      <c r="CO4219" s="1"/>
      <c r="CP4219" s="1"/>
      <c r="CQ4219" s="1"/>
      <c r="CR4219" s="1"/>
      <c r="CS4219" s="1"/>
      <c r="CT4219" s="1"/>
      <c r="CU4219" s="1"/>
      <c r="CV4219" s="1"/>
      <c r="CW4219" s="1"/>
      <c r="CX4219" s="1"/>
      <c r="CY4219" s="1"/>
      <c r="CZ4219" s="1"/>
      <c r="DA4219" s="1"/>
      <c r="DB4219" s="1"/>
      <c r="DC4219" s="1"/>
      <c r="DD4219" s="1"/>
      <c r="DE4219" s="1"/>
      <c r="DF4219" s="1"/>
      <c r="DG4219" s="1"/>
      <c r="DH4219" s="1"/>
      <c r="DI4219" s="1"/>
      <c r="DJ4219" s="1"/>
      <c r="DK4219" s="1"/>
      <c r="DL4219" s="1"/>
      <c r="DM4219" s="1"/>
      <c r="DN4219" s="1"/>
      <c r="DO4219" s="1"/>
      <c r="DP4219" s="1"/>
      <c r="DQ4219" s="1"/>
      <c r="DR4219" s="1"/>
      <c r="DS4219" s="1"/>
      <c r="DT4219" s="1"/>
      <c r="DU4219" s="1"/>
      <c r="DV4219" s="1"/>
      <c r="DW4219" s="1"/>
      <c r="DX4219" s="1"/>
      <c r="DY4219" s="1"/>
      <c r="DZ4219" s="1"/>
      <c r="EA4219" s="1"/>
      <c r="EB4219" s="1"/>
      <c r="EC4219" s="1"/>
      <c r="ED4219" s="1"/>
      <c r="EE4219" s="1"/>
      <c r="EF4219" s="1"/>
      <c r="EG4219" s="1"/>
      <c r="EH4219" s="1"/>
      <c r="EI4219" s="1"/>
      <c r="EJ4219" s="1"/>
      <c r="EK4219" s="1"/>
      <c r="EL4219" s="1"/>
      <c r="EM4219" s="1"/>
      <c r="EN4219" s="1"/>
      <c r="EO4219" s="1"/>
      <c r="EP4219" s="1"/>
      <c r="EQ4219" s="1"/>
      <c r="ER4219" s="1"/>
      <c r="ES4219" s="1"/>
      <c r="ET4219" s="1"/>
      <c r="EU4219" s="1"/>
      <c r="EV4219" s="1"/>
      <c r="EW4219" s="1"/>
      <c r="EX4219" s="1"/>
    </row>
    <row r="4220" spans="1:154" x14ac:dyDescent="0.15">
      <c r="A4220" s="35"/>
      <c r="B4220" s="15"/>
      <c r="C4220" s="7"/>
      <c r="D4220" s="13"/>
      <c r="E4220" s="14"/>
      <c r="F4220" s="14"/>
      <c r="G4220" s="14"/>
      <c r="H4220" s="14"/>
      <c r="I4220" s="13"/>
      <c r="J4220" s="5"/>
      <c r="K4220" s="2"/>
      <c r="L4220" s="17"/>
      <c r="M4220" s="12"/>
      <c r="N4220" s="12"/>
      <c r="O4220" s="17"/>
      <c r="P4220" s="14"/>
      <c r="Q4220" s="14"/>
      <c r="R4220" s="14"/>
      <c r="S4220" s="20"/>
      <c r="T4220" s="14"/>
      <c r="U4220" s="4"/>
      <c r="V4220" s="5"/>
      <c r="W4220" s="10"/>
      <c r="X4220" s="10"/>
      <c r="Y4220" s="27"/>
      <c r="Z4220" s="3"/>
      <c r="AA4220" s="1"/>
      <c r="AB4220" s="10"/>
      <c r="AC4220" s="3"/>
      <c r="AD4220" s="3"/>
      <c r="AE4220" s="3"/>
      <c r="AF4220" s="10"/>
      <c r="AG4220" s="11"/>
      <c r="AH4220" s="10"/>
      <c r="AI4220" s="1"/>
      <c r="AJ4220" s="1"/>
      <c r="AK4220" s="1"/>
      <c r="AL4220" s="1"/>
      <c r="AM4220" s="1"/>
      <c r="AN4220" s="1"/>
      <c r="AO4220" s="1"/>
      <c r="AP4220" s="1"/>
      <c r="AQ4220" s="1"/>
      <c r="AR4220" s="1"/>
      <c r="AS4220" s="1"/>
      <c r="AT4220" s="1"/>
      <c r="AU4220" s="1"/>
      <c r="AV4220" s="1"/>
      <c r="AW4220" s="1"/>
      <c r="AX4220" s="1"/>
      <c r="AY4220" s="1"/>
      <c r="AZ4220" s="1"/>
      <c r="BA4220" s="1"/>
      <c r="BB4220" s="1"/>
      <c r="BC4220" s="1"/>
      <c r="BD4220" s="1"/>
      <c r="BE4220" s="1"/>
      <c r="BF4220" s="1"/>
      <c r="BG4220" s="1"/>
      <c r="BH4220" s="1"/>
      <c r="BI4220" s="1"/>
      <c r="BJ4220" s="1"/>
      <c r="BK4220" s="1"/>
      <c r="BL4220" s="1"/>
      <c r="BM4220" s="1"/>
      <c r="BN4220" s="1"/>
      <c r="BO4220" s="1"/>
      <c r="BP4220" s="1"/>
      <c r="BQ4220" s="1"/>
      <c r="BR4220" s="1"/>
      <c r="BS4220" s="1"/>
      <c r="BT4220" s="1"/>
      <c r="BU4220" s="1"/>
      <c r="BV4220" s="1"/>
      <c r="BW4220" s="1"/>
      <c r="BX4220" s="1"/>
      <c r="BY4220" s="1"/>
      <c r="BZ4220" s="1"/>
      <c r="CA4220" s="1"/>
      <c r="CB4220" s="1"/>
      <c r="CC4220" s="1"/>
      <c r="CD4220" s="1"/>
      <c r="CE4220" s="1"/>
      <c r="CF4220" s="1"/>
      <c r="CG4220" s="1"/>
      <c r="CH4220" s="1"/>
      <c r="CI4220" s="1"/>
      <c r="CJ4220" s="1"/>
      <c r="CK4220" s="1"/>
      <c r="CL4220" s="1"/>
      <c r="CM4220" s="1"/>
      <c r="CN4220" s="1"/>
      <c r="CO4220" s="1"/>
      <c r="CP4220" s="1"/>
      <c r="CQ4220" s="1"/>
      <c r="CR4220" s="1"/>
      <c r="CS4220" s="1"/>
      <c r="CT4220" s="1"/>
      <c r="CU4220" s="1"/>
      <c r="CV4220" s="1"/>
      <c r="CW4220" s="1"/>
      <c r="CX4220" s="1"/>
      <c r="CY4220" s="1"/>
      <c r="CZ4220" s="1"/>
      <c r="DA4220" s="1"/>
      <c r="DB4220" s="1"/>
      <c r="DC4220" s="1"/>
      <c r="DD4220" s="1"/>
      <c r="DE4220" s="1"/>
      <c r="DF4220" s="1"/>
      <c r="DG4220" s="1"/>
      <c r="DH4220" s="1"/>
      <c r="DI4220" s="1"/>
      <c r="DJ4220" s="1"/>
      <c r="DK4220" s="1"/>
      <c r="DL4220" s="1"/>
      <c r="DM4220" s="1"/>
      <c r="DN4220" s="1"/>
      <c r="DO4220" s="1"/>
      <c r="DP4220" s="1"/>
      <c r="DQ4220" s="1"/>
      <c r="DR4220" s="1"/>
      <c r="DS4220" s="1"/>
      <c r="DT4220" s="1"/>
      <c r="DU4220" s="1"/>
      <c r="DV4220" s="1"/>
      <c r="DW4220" s="1"/>
      <c r="DX4220" s="1"/>
      <c r="DY4220" s="1"/>
      <c r="DZ4220" s="1"/>
      <c r="EA4220" s="1"/>
      <c r="EB4220" s="1"/>
      <c r="EC4220" s="1"/>
      <c r="ED4220" s="1"/>
      <c r="EE4220" s="1"/>
      <c r="EF4220" s="1"/>
      <c r="EG4220" s="1"/>
      <c r="EH4220" s="1"/>
      <c r="EI4220" s="1"/>
      <c r="EJ4220" s="1"/>
      <c r="EK4220" s="1"/>
      <c r="EL4220" s="1"/>
      <c r="EM4220" s="1"/>
      <c r="EN4220" s="1"/>
      <c r="EO4220" s="1"/>
      <c r="EP4220" s="1"/>
      <c r="EQ4220" s="1"/>
      <c r="ER4220" s="1"/>
      <c r="ES4220" s="1"/>
      <c r="ET4220" s="1"/>
      <c r="EU4220" s="1"/>
      <c r="EV4220" s="1"/>
      <c r="EW4220" s="1"/>
      <c r="EX4220" s="1"/>
    </row>
    <row r="4221" spans="1:154" x14ac:dyDescent="0.15">
      <c r="A4221" s="35"/>
      <c r="B4221" s="15"/>
      <c r="C4221" s="7"/>
      <c r="D4221" s="13"/>
      <c r="E4221" s="14"/>
      <c r="F4221" s="14"/>
      <c r="G4221" s="14"/>
      <c r="H4221" s="14"/>
      <c r="I4221" s="13"/>
      <c r="J4221" s="5"/>
      <c r="K4221" s="2"/>
      <c r="L4221" s="17"/>
      <c r="M4221" s="12"/>
      <c r="N4221" s="12"/>
      <c r="O4221" s="17"/>
      <c r="P4221" s="14"/>
      <c r="Q4221" s="14"/>
      <c r="R4221" s="14"/>
      <c r="S4221" s="20"/>
      <c r="T4221" s="14"/>
      <c r="U4221" s="4"/>
      <c r="V4221" s="5"/>
      <c r="W4221" s="10"/>
      <c r="X4221" s="10"/>
      <c r="Y4221" s="27"/>
      <c r="Z4221" s="3"/>
      <c r="AA4221" s="1"/>
      <c r="AB4221" s="10"/>
      <c r="AC4221" s="3"/>
      <c r="AD4221" s="3"/>
      <c r="AE4221" s="3"/>
      <c r="AF4221" s="10"/>
      <c r="AG4221" s="11"/>
      <c r="AH4221" s="10"/>
      <c r="AI4221" s="1"/>
      <c r="AJ4221" s="1"/>
      <c r="AK4221" s="1"/>
      <c r="AL4221" s="1"/>
      <c r="AM4221" s="1"/>
      <c r="AN4221" s="1"/>
      <c r="AO4221" s="1"/>
      <c r="AP4221" s="1"/>
      <c r="AQ4221" s="1"/>
      <c r="AR4221" s="1"/>
      <c r="AS4221" s="1"/>
      <c r="AT4221" s="1"/>
      <c r="AU4221" s="1"/>
      <c r="AV4221" s="1"/>
      <c r="AW4221" s="1"/>
      <c r="AX4221" s="1"/>
      <c r="AY4221" s="1"/>
      <c r="AZ4221" s="1"/>
      <c r="BA4221" s="1"/>
      <c r="BB4221" s="1"/>
      <c r="BC4221" s="1"/>
      <c r="BD4221" s="1"/>
      <c r="BE4221" s="1"/>
      <c r="BF4221" s="1"/>
      <c r="BG4221" s="1"/>
      <c r="BH4221" s="1"/>
      <c r="BI4221" s="1"/>
      <c r="BJ4221" s="1"/>
      <c r="BK4221" s="1"/>
      <c r="BL4221" s="1"/>
      <c r="BM4221" s="1"/>
      <c r="BN4221" s="1"/>
      <c r="BO4221" s="1"/>
      <c r="BP4221" s="1"/>
      <c r="BQ4221" s="1"/>
      <c r="BR4221" s="1"/>
      <c r="BS4221" s="1"/>
      <c r="BT4221" s="1"/>
      <c r="BU4221" s="1"/>
      <c r="BV4221" s="1"/>
      <c r="BW4221" s="1"/>
      <c r="BX4221" s="1"/>
      <c r="BY4221" s="1"/>
      <c r="BZ4221" s="1"/>
      <c r="CA4221" s="1"/>
      <c r="CB4221" s="1"/>
      <c r="CC4221" s="1"/>
      <c r="CD4221" s="1"/>
      <c r="CE4221" s="1"/>
      <c r="CF4221" s="1"/>
      <c r="CG4221" s="1"/>
      <c r="CH4221" s="1"/>
      <c r="CI4221" s="1"/>
      <c r="CJ4221" s="1"/>
      <c r="CK4221" s="1"/>
      <c r="CL4221" s="1"/>
      <c r="CM4221" s="1"/>
      <c r="CN4221" s="1"/>
      <c r="CO4221" s="1"/>
      <c r="CP4221" s="1"/>
      <c r="CQ4221" s="1"/>
      <c r="CR4221" s="1"/>
      <c r="CS4221" s="1"/>
      <c r="CT4221" s="1"/>
      <c r="CU4221" s="1"/>
      <c r="CV4221" s="1"/>
      <c r="CW4221" s="1"/>
      <c r="CX4221" s="1"/>
      <c r="CY4221" s="1"/>
      <c r="CZ4221" s="1"/>
      <c r="DA4221" s="1"/>
      <c r="DB4221" s="1"/>
      <c r="DC4221" s="1"/>
      <c r="DD4221" s="1"/>
      <c r="DE4221" s="1"/>
      <c r="DF4221" s="1"/>
      <c r="DG4221" s="1"/>
      <c r="DH4221" s="1"/>
      <c r="DI4221" s="1"/>
      <c r="DJ4221" s="1"/>
      <c r="DK4221" s="1"/>
      <c r="DL4221" s="1"/>
      <c r="DM4221" s="1"/>
      <c r="DN4221" s="1"/>
      <c r="DO4221" s="1"/>
      <c r="DP4221" s="1"/>
      <c r="DQ4221" s="1"/>
      <c r="DR4221" s="1"/>
      <c r="DS4221" s="1"/>
      <c r="DT4221" s="1"/>
      <c r="DU4221" s="1"/>
      <c r="DV4221" s="1"/>
      <c r="DW4221" s="1"/>
      <c r="DX4221" s="1"/>
      <c r="DY4221" s="1"/>
      <c r="DZ4221" s="1"/>
      <c r="EA4221" s="1"/>
      <c r="EB4221" s="1"/>
      <c r="EC4221" s="1"/>
      <c r="ED4221" s="1"/>
      <c r="EE4221" s="1"/>
      <c r="EF4221" s="1"/>
      <c r="EG4221" s="1"/>
      <c r="EH4221" s="1"/>
      <c r="EI4221" s="1"/>
      <c r="EJ4221" s="1"/>
      <c r="EK4221" s="1"/>
      <c r="EL4221" s="1"/>
      <c r="EM4221" s="1"/>
      <c r="EN4221" s="1"/>
      <c r="EO4221" s="1"/>
      <c r="EP4221" s="1"/>
      <c r="EQ4221" s="1"/>
      <c r="ER4221" s="1"/>
      <c r="ES4221" s="1"/>
      <c r="ET4221" s="1"/>
      <c r="EU4221" s="1"/>
      <c r="EV4221" s="1"/>
      <c r="EW4221" s="1"/>
      <c r="EX4221" s="1"/>
    </row>
    <row r="4222" spans="1:154" x14ac:dyDescent="0.15">
      <c r="A4222" s="35"/>
      <c r="B4222" s="15"/>
      <c r="C4222" s="7"/>
      <c r="D4222" s="13"/>
      <c r="E4222" s="14"/>
      <c r="F4222" s="14"/>
      <c r="G4222" s="14"/>
      <c r="H4222" s="14"/>
      <c r="I4222" s="13"/>
      <c r="J4222" s="5"/>
      <c r="K4222" s="2"/>
      <c r="L4222" s="17"/>
      <c r="M4222" s="12"/>
      <c r="N4222" s="12"/>
      <c r="O4222" s="17"/>
      <c r="P4222" s="14"/>
      <c r="Q4222" s="14"/>
      <c r="R4222" s="14"/>
      <c r="S4222" s="20"/>
      <c r="T4222" s="14"/>
      <c r="U4222" s="4"/>
      <c r="V4222" s="5"/>
      <c r="W4222" s="10"/>
      <c r="X4222" s="10"/>
      <c r="Y4222" s="27"/>
      <c r="Z4222" s="3"/>
      <c r="AA4222" s="1"/>
      <c r="AB4222" s="10"/>
      <c r="AC4222" s="3"/>
      <c r="AD4222" s="3"/>
      <c r="AE4222" s="3"/>
      <c r="AF4222" s="10"/>
      <c r="AG4222" s="11"/>
      <c r="AH4222" s="10"/>
      <c r="AI4222" s="1"/>
      <c r="AJ4222" s="1"/>
      <c r="AK4222" s="1"/>
      <c r="AL4222" s="1"/>
      <c r="AM4222" s="1"/>
      <c r="AN4222" s="1"/>
      <c r="AO4222" s="1"/>
      <c r="AP4222" s="1"/>
      <c r="AQ4222" s="1"/>
      <c r="AR4222" s="1"/>
      <c r="AS4222" s="1"/>
      <c r="AT4222" s="1"/>
      <c r="AU4222" s="1"/>
      <c r="AV4222" s="1"/>
      <c r="AW4222" s="1"/>
      <c r="AX4222" s="1"/>
      <c r="AY4222" s="1"/>
      <c r="AZ4222" s="1"/>
      <c r="BA4222" s="1"/>
      <c r="BB4222" s="1"/>
      <c r="BC4222" s="1"/>
      <c r="BD4222" s="1"/>
      <c r="BE4222" s="1"/>
      <c r="BF4222" s="1"/>
      <c r="BG4222" s="1"/>
      <c r="BH4222" s="1"/>
      <c r="BI4222" s="1"/>
      <c r="BJ4222" s="1"/>
      <c r="BK4222" s="1"/>
      <c r="BL4222" s="1"/>
      <c r="BM4222" s="1"/>
      <c r="BN4222" s="1"/>
      <c r="BO4222" s="1"/>
      <c r="BP4222" s="1"/>
      <c r="BQ4222" s="1"/>
      <c r="BR4222" s="1"/>
      <c r="BS4222" s="1"/>
      <c r="BT4222" s="1"/>
      <c r="BU4222" s="1"/>
      <c r="BV4222" s="1"/>
      <c r="BW4222" s="1"/>
      <c r="BX4222" s="1"/>
      <c r="BY4222" s="1"/>
      <c r="BZ4222" s="1"/>
      <c r="CA4222" s="1"/>
      <c r="CB4222" s="1"/>
      <c r="CC4222" s="1"/>
      <c r="CD4222" s="1"/>
      <c r="CE4222" s="1"/>
      <c r="CF4222" s="1"/>
      <c r="CG4222" s="1"/>
      <c r="CH4222" s="1"/>
      <c r="CI4222" s="1"/>
      <c r="CJ4222" s="1"/>
      <c r="CK4222" s="1"/>
      <c r="CL4222" s="1"/>
      <c r="CM4222" s="1"/>
      <c r="CN4222" s="1"/>
      <c r="CO4222" s="1"/>
      <c r="CP4222" s="1"/>
      <c r="CQ4222" s="1"/>
      <c r="CR4222" s="1"/>
      <c r="CS4222" s="1"/>
      <c r="CT4222" s="1"/>
      <c r="CU4222" s="1"/>
      <c r="CV4222" s="1"/>
      <c r="CW4222" s="1"/>
      <c r="CX4222" s="1"/>
      <c r="CY4222" s="1"/>
      <c r="CZ4222" s="1"/>
      <c r="DA4222" s="1"/>
      <c r="DB4222" s="1"/>
      <c r="DC4222" s="1"/>
      <c r="DD4222" s="1"/>
      <c r="DE4222" s="1"/>
      <c r="DF4222" s="1"/>
      <c r="DG4222" s="1"/>
      <c r="DH4222" s="1"/>
      <c r="DI4222" s="1"/>
      <c r="DJ4222" s="1"/>
      <c r="DK4222" s="1"/>
      <c r="DL4222" s="1"/>
      <c r="DM4222" s="1"/>
      <c r="DN4222" s="1"/>
      <c r="DO4222" s="1"/>
      <c r="DP4222" s="1"/>
      <c r="DQ4222" s="1"/>
      <c r="DR4222" s="1"/>
      <c r="DS4222" s="1"/>
      <c r="DT4222" s="1"/>
      <c r="DU4222" s="1"/>
      <c r="DV4222" s="1"/>
      <c r="DW4222" s="1"/>
      <c r="DX4222" s="1"/>
      <c r="DY4222" s="1"/>
      <c r="DZ4222" s="1"/>
      <c r="EA4222" s="1"/>
      <c r="EB4222" s="1"/>
      <c r="EC4222" s="1"/>
      <c r="ED4222" s="1"/>
      <c r="EE4222" s="1"/>
      <c r="EF4222" s="1"/>
      <c r="EG4222" s="1"/>
      <c r="EH4222" s="1"/>
      <c r="EI4222" s="1"/>
      <c r="EJ4222" s="1"/>
      <c r="EK4222" s="1"/>
      <c r="EL4222" s="1"/>
      <c r="EM4222" s="1"/>
      <c r="EN4222" s="1"/>
      <c r="EO4222" s="1"/>
      <c r="EP4222" s="1"/>
      <c r="EQ4222" s="1"/>
      <c r="ER4222" s="1"/>
      <c r="ES4222" s="1"/>
      <c r="ET4222" s="1"/>
      <c r="EU4222" s="1"/>
      <c r="EV4222" s="1"/>
      <c r="EW4222" s="1"/>
      <c r="EX4222" s="1"/>
    </row>
    <row r="4223" spans="1:154" x14ac:dyDescent="0.15">
      <c r="A4223" s="35"/>
      <c r="B4223" s="15"/>
      <c r="C4223" s="7"/>
      <c r="D4223" s="13"/>
      <c r="E4223" s="14"/>
      <c r="F4223" s="14"/>
      <c r="G4223" s="14"/>
      <c r="H4223" s="14"/>
      <c r="I4223" s="13"/>
      <c r="J4223" s="5"/>
      <c r="K4223" s="2"/>
      <c r="L4223" s="17"/>
      <c r="M4223" s="12"/>
      <c r="N4223" s="12"/>
      <c r="O4223" s="17"/>
      <c r="P4223" s="14"/>
      <c r="Q4223" s="14"/>
      <c r="R4223" s="14"/>
      <c r="S4223" s="20"/>
      <c r="T4223" s="14"/>
      <c r="U4223" s="4"/>
      <c r="V4223" s="5"/>
      <c r="W4223" s="10"/>
      <c r="X4223" s="10"/>
      <c r="Y4223" s="27"/>
      <c r="Z4223" s="3"/>
      <c r="AA4223" s="1"/>
      <c r="AB4223" s="10"/>
      <c r="AC4223" s="3"/>
      <c r="AD4223" s="3"/>
      <c r="AE4223" s="3"/>
      <c r="AF4223" s="10"/>
      <c r="AG4223" s="11"/>
      <c r="AH4223" s="10"/>
      <c r="AI4223" s="1"/>
      <c r="AJ4223" s="1"/>
      <c r="AK4223" s="1"/>
      <c r="AL4223" s="1"/>
      <c r="AM4223" s="1"/>
      <c r="AN4223" s="1"/>
      <c r="AO4223" s="1"/>
      <c r="AP4223" s="1"/>
      <c r="AQ4223" s="1"/>
      <c r="AR4223" s="1"/>
      <c r="AS4223" s="1"/>
      <c r="AT4223" s="1"/>
      <c r="AU4223" s="1"/>
      <c r="AV4223" s="1"/>
      <c r="AW4223" s="1"/>
      <c r="AX4223" s="1"/>
      <c r="AY4223" s="1"/>
      <c r="AZ4223" s="1"/>
      <c r="BA4223" s="1"/>
      <c r="BB4223" s="1"/>
      <c r="BC4223" s="1"/>
      <c r="BD4223" s="1"/>
      <c r="BE4223" s="1"/>
      <c r="BF4223" s="1"/>
      <c r="BG4223" s="1"/>
      <c r="BH4223" s="1"/>
      <c r="BI4223" s="1"/>
      <c r="BJ4223" s="1"/>
      <c r="BK4223" s="1"/>
      <c r="BL4223" s="1"/>
      <c r="BM4223" s="1"/>
      <c r="BN4223" s="1"/>
      <c r="BO4223" s="1"/>
      <c r="BP4223" s="1"/>
      <c r="BQ4223" s="1"/>
      <c r="BR4223" s="1"/>
      <c r="BS4223" s="1"/>
      <c r="BT4223" s="1"/>
      <c r="BU4223" s="1"/>
      <c r="BV4223" s="1"/>
      <c r="BW4223" s="1"/>
      <c r="BX4223" s="1"/>
      <c r="BY4223" s="1"/>
      <c r="BZ4223" s="1"/>
      <c r="CA4223" s="1"/>
      <c r="CB4223" s="1"/>
      <c r="CC4223" s="1"/>
      <c r="CD4223" s="1"/>
      <c r="CE4223" s="1"/>
      <c r="CF4223" s="1"/>
      <c r="CG4223" s="1"/>
      <c r="CH4223" s="1"/>
      <c r="CI4223" s="1"/>
      <c r="CJ4223" s="1"/>
      <c r="CK4223" s="1"/>
      <c r="CL4223" s="1"/>
      <c r="CM4223" s="1"/>
      <c r="CN4223" s="1"/>
      <c r="CO4223" s="1"/>
      <c r="CP4223" s="1"/>
      <c r="CQ4223" s="1"/>
      <c r="CR4223" s="1"/>
      <c r="CS4223" s="1"/>
      <c r="CT4223" s="1"/>
      <c r="CU4223" s="1"/>
      <c r="CV4223" s="1"/>
      <c r="CW4223" s="1"/>
      <c r="CX4223" s="1"/>
      <c r="CY4223" s="1"/>
      <c r="CZ4223" s="1"/>
      <c r="DA4223" s="1"/>
      <c r="DB4223" s="1"/>
      <c r="DC4223" s="1"/>
      <c r="DD4223" s="1"/>
      <c r="DE4223" s="1"/>
      <c r="DF4223" s="1"/>
      <c r="DG4223" s="1"/>
      <c r="DH4223" s="1"/>
      <c r="DI4223" s="1"/>
      <c r="DJ4223" s="1"/>
      <c r="DK4223" s="1"/>
      <c r="DL4223" s="1"/>
      <c r="DM4223" s="1"/>
      <c r="DN4223" s="1"/>
      <c r="DO4223" s="1"/>
      <c r="DP4223" s="1"/>
      <c r="DQ4223" s="1"/>
      <c r="DR4223" s="1"/>
      <c r="DS4223" s="1"/>
      <c r="DT4223" s="1"/>
      <c r="DU4223" s="1"/>
      <c r="DV4223" s="1"/>
      <c r="DW4223" s="1"/>
      <c r="DX4223" s="1"/>
      <c r="DY4223" s="1"/>
      <c r="DZ4223" s="1"/>
      <c r="EA4223" s="1"/>
      <c r="EB4223" s="1"/>
      <c r="EC4223" s="1"/>
      <c r="ED4223" s="1"/>
      <c r="EE4223" s="1"/>
      <c r="EF4223" s="1"/>
      <c r="EG4223" s="1"/>
      <c r="EH4223" s="1"/>
      <c r="EI4223" s="1"/>
      <c r="EJ4223" s="1"/>
      <c r="EK4223" s="1"/>
      <c r="EL4223" s="1"/>
      <c r="EM4223" s="1"/>
      <c r="EN4223" s="1"/>
      <c r="EO4223" s="1"/>
      <c r="EP4223" s="1"/>
      <c r="EQ4223" s="1"/>
      <c r="ER4223" s="1"/>
      <c r="ES4223" s="1"/>
      <c r="ET4223" s="1"/>
      <c r="EU4223" s="1"/>
      <c r="EV4223" s="1"/>
      <c r="EW4223" s="1"/>
      <c r="EX4223" s="1"/>
    </row>
    <row r="4224" spans="1:154" x14ac:dyDescent="0.15">
      <c r="A4224" s="35"/>
      <c r="B4224" s="15"/>
      <c r="C4224" s="7"/>
      <c r="D4224" s="13"/>
      <c r="E4224" s="14"/>
      <c r="F4224" s="14"/>
      <c r="G4224" s="14"/>
      <c r="H4224" s="14"/>
      <c r="I4224" s="13"/>
      <c r="J4224" s="5"/>
      <c r="K4224" s="2"/>
      <c r="L4224" s="17"/>
      <c r="M4224" s="12"/>
      <c r="N4224" s="12"/>
      <c r="O4224" s="17"/>
      <c r="P4224" s="14"/>
      <c r="Q4224" s="14"/>
      <c r="R4224" s="14"/>
      <c r="S4224" s="20"/>
      <c r="T4224" s="14"/>
      <c r="U4224" s="4"/>
      <c r="V4224" s="5"/>
      <c r="W4224" s="10"/>
      <c r="X4224" s="10"/>
      <c r="Y4224" s="27"/>
      <c r="Z4224" s="3"/>
      <c r="AA4224" s="1"/>
      <c r="AB4224" s="10"/>
      <c r="AC4224" s="3"/>
      <c r="AD4224" s="3"/>
      <c r="AE4224" s="3"/>
      <c r="AF4224" s="10"/>
      <c r="AG4224" s="11"/>
      <c r="AH4224" s="10"/>
      <c r="AI4224" s="1"/>
      <c r="AJ4224" s="1"/>
      <c r="AK4224" s="1"/>
      <c r="AL4224" s="1"/>
      <c r="AM4224" s="1"/>
      <c r="AN4224" s="1"/>
      <c r="AO4224" s="1"/>
      <c r="AP4224" s="1"/>
      <c r="AQ4224" s="1"/>
      <c r="AR4224" s="1"/>
      <c r="AS4224" s="1"/>
      <c r="AT4224" s="1"/>
      <c r="AU4224" s="1"/>
      <c r="AV4224" s="1"/>
      <c r="AW4224" s="1"/>
      <c r="AX4224" s="1"/>
      <c r="AY4224" s="1"/>
      <c r="AZ4224" s="1"/>
      <c r="BA4224" s="1"/>
      <c r="BB4224" s="1"/>
      <c r="BC4224" s="1"/>
      <c r="BD4224" s="1"/>
      <c r="BE4224" s="1"/>
      <c r="BF4224" s="1"/>
      <c r="BG4224" s="1"/>
      <c r="BH4224" s="1"/>
      <c r="BI4224" s="1"/>
      <c r="BJ4224" s="1"/>
      <c r="BK4224" s="1"/>
      <c r="BL4224" s="1"/>
      <c r="BM4224" s="1"/>
      <c r="BN4224" s="1"/>
      <c r="BO4224" s="1"/>
      <c r="BP4224" s="1"/>
      <c r="BQ4224" s="1"/>
      <c r="BR4224" s="1"/>
      <c r="BS4224" s="1"/>
      <c r="BT4224" s="1"/>
      <c r="BU4224" s="1"/>
      <c r="BV4224" s="1"/>
      <c r="BW4224" s="1"/>
      <c r="BX4224" s="1"/>
      <c r="BY4224" s="1"/>
      <c r="BZ4224" s="1"/>
      <c r="CA4224" s="1"/>
      <c r="CB4224" s="1"/>
      <c r="CC4224" s="1"/>
      <c r="CD4224" s="1"/>
      <c r="CE4224" s="1"/>
      <c r="CF4224" s="1"/>
      <c r="CG4224" s="1"/>
      <c r="CH4224" s="1"/>
      <c r="CI4224" s="1"/>
      <c r="CJ4224" s="1"/>
      <c r="CK4224" s="1"/>
      <c r="CL4224" s="1"/>
      <c r="CM4224" s="1"/>
      <c r="CN4224" s="1"/>
      <c r="CO4224" s="1"/>
      <c r="CP4224" s="1"/>
      <c r="CQ4224" s="1"/>
      <c r="CR4224" s="1"/>
      <c r="CS4224" s="1"/>
      <c r="CT4224" s="1"/>
      <c r="CU4224" s="1"/>
      <c r="CV4224" s="1"/>
      <c r="CW4224" s="1"/>
      <c r="CX4224" s="1"/>
      <c r="CY4224" s="1"/>
      <c r="CZ4224" s="1"/>
      <c r="DA4224" s="1"/>
      <c r="DB4224" s="1"/>
      <c r="DC4224" s="1"/>
      <c r="DD4224" s="1"/>
      <c r="DE4224" s="1"/>
      <c r="DF4224" s="1"/>
      <c r="DG4224" s="1"/>
      <c r="DH4224" s="1"/>
      <c r="DI4224" s="1"/>
      <c r="DJ4224" s="1"/>
      <c r="DK4224" s="1"/>
      <c r="DL4224" s="1"/>
      <c r="DM4224" s="1"/>
      <c r="DN4224" s="1"/>
      <c r="DO4224" s="1"/>
      <c r="DP4224" s="1"/>
      <c r="DQ4224" s="1"/>
      <c r="DR4224" s="1"/>
      <c r="DS4224" s="1"/>
      <c r="DT4224" s="1"/>
      <c r="DU4224" s="1"/>
      <c r="DV4224" s="1"/>
      <c r="DW4224" s="1"/>
      <c r="DX4224" s="1"/>
      <c r="DY4224" s="1"/>
      <c r="DZ4224" s="1"/>
      <c r="EA4224" s="1"/>
      <c r="EB4224" s="1"/>
      <c r="EC4224" s="1"/>
      <c r="ED4224" s="1"/>
      <c r="EE4224" s="1"/>
      <c r="EF4224" s="1"/>
      <c r="EG4224" s="1"/>
      <c r="EH4224" s="1"/>
      <c r="EI4224" s="1"/>
      <c r="EJ4224" s="1"/>
      <c r="EK4224" s="1"/>
      <c r="EL4224" s="1"/>
      <c r="EM4224" s="1"/>
      <c r="EN4224" s="1"/>
      <c r="EO4224" s="1"/>
      <c r="EP4224" s="1"/>
      <c r="EQ4224" s="1"/>
      <c r="ER4224" s="1"/>
      <c r="ES4224" s="1"/>
      <c r="ET4224" s="1"/>
      <c r="EU4224" s="1"/>
      <c r="EV4224" s="1"/>
      <c r="EW4224" s="1"/>
      <c r="EX4224" s="1"/>
    </row>
    <row r="4225" spans="1:154" x14ac:dyDescent="0.15">
      <c r="A4225" s="35"/>
      <c r="B4225" s="15"/>
      <c r="C4225" s="7"/>
      <c r="D4225" s="13"/>
      <c r="E4225" s="14"/>
      <c r="F4225" s="14"/>
      <c r="G4225" s="14"/>
      <c r="H4225" s="14"/>
      <c r="I4225" s="13"/>
      <c r="J4225" s="5"/>
      <c r="K4225" s="2"/>
      <c r="L4225" s="17"/>
      <c r="M4225" s="12"/>
      <c r="N4225" s="12"/>
      <c r="O4225" s="17"/>
      <c r="P4225" s="14"/>
      <c r="Q4225" s="14"/>
      <c r="R4225" s="14"/>
      <c r="S4225" s="20"/>
      <c r="T4225" s="14"/>
      <c r="U4225" s="4"/>
      <c r="V4225" s="5"/>
      <c r="W4225" s="10"/>
      <c r="X4225" s="10"/>
      <c r="Y4225" s="27"/>
      <c r="Z4225" s="3"/>
      <c r="AA4225" s="1"/>
      <c r="AB4225" s="10"/>
      <c r="AC4225" s="3"/>
      <c r="AD4225" s="3"/>
      <c r="AE4225" s="3"/>
      <c r="AF4225" s="10"/>
      <c r="AG4225" s="11"/>
      <c r="AH4225" s="10"/>
      <c r="AI4225" s="1"/>
      <c r="AJ4225" s="1"/>
      <c r="AK4225" s="1"/>
      <c r="AL4225" s="1"/>
      <c r="AM4225" s="1"/>
      <c r="AN4225" s="1"/>
      <c r="AO4225" s="1"/>
      <c r="AP4225" s="1"/>
      <c r="AQ4225" s="1"/>
      <c r="AR4225" s="1"/>
      <c r="AS4225" s="1"/>
      <c r="AT4225" s="1"/>
      <c r="AU4225" s="1"/>
      <c r="AV4225" s="1"/>
      <c r="AW4225" s="1"/>
      <c r="AX4225" s="1"/>
      <c r="AY4225" s="1"/>
      <c r="AZ4225" s="1"/>
      <c r="BA4225" s="1"/>
      <c r="BB4225" s="1"/>
      <c r="BC4225" s="1"/>
      <c r="BD4225" s="1"/>
      <c r="BE4225" s="1"/>
      <c r="BF4225" s="1"/>
      <c r="BG4225" s="1"/>
      <c r="BH4225" s="1"/>
      <c r="BI4225" s="1"/>
      <c r="BJ4225" s="1"/>
      <c r="BK4225" s="1"/>
      <c r="BL4225" s="1"/>
      <c r="BM4225" s="1"/>
      <c r="BN4225" s="1"/>
      <c r="BO4225" s="1"/>
      <c r="BP4225" s="1"/>
      <c r="BQ4225" s="1"/>
      <c r="BR4225" s="1"/>
      <c r="BS4225" s="1"/>
      <c r="BT4225" s="1"/>
      <c r="BU4225" s="1"/>
      <c r="BV4225" s="1"/>
      <c r="BW4225" s="1"/>
      <c r="BX4225" s="1"/>
      <c r="BY4225" s="1"/>
      <c r="BZ4225" s="1"/>
      <c r="CA4225" s="1"/>
      <c r="CB4225" s="1"/>
      <c r="CC4225" s="1"/>
      <c r="CD4225" s="1"/>
      <c r="CE4225" s="1"/>
      <c r="CF4225" s="1"/>
      <c r="CG4225" s="1"/>
      <c r="CH4225" s="1"/>
      <c r="CI4225" s="1"/>
      <c r="CJ4225" s="1"/>
      <c r="CK4225" s="1"/>
      <c r="CL4225" s="1"/>
      <c r="CM4225" s="1"/>
      <c r="CN4225" s="1"/>
      <c r="CO4225" s="1"/>
      <c r="CP4225" s="1"/>
      <c r="CQ4225" s="1"/>
      <c r="CR4225" s="1"/>
      <c r="CS4225" s="1"/>
      <c r="CT4225" s="1"/>
      <c r="CU4225" s="1"/>
      <c r="CV4225" s="1"/>
      <c r="CW4225" s="1"/>
      <c r="CX4225" s="1"/>
      <c r="CY4225" s="1"/>
      <c r="CZ4225" s="1"/>
      <c r="DA4225" s="1"/>
      <c r="DB4225" s="1"/>
      <c r="DC4225" s="1"/>
      <c r="DD4225" s="1"/>
      <c r="DE4225" s="1"/>
      <c r="DF4225" s="1"/>
      <c r="DG4225" s="1"/>
      <c r="DH4225" s="1"/>
      <c r="DI4225" s="1"/>
      <c r="DJ4225" s="1"/>
      <c r="DK4225" s="1"/>
      <c r="DL4225" s="1"/>
      <c r="DM4225" s="1"/>
      <c r="DN4225" s="1"/>
      <c r="DO4225" s="1"/>
      <c r="DP4225" s="1"/>
      <c r="DQ4225" s="1"/>
      <c r="DR4225" s="1"/>
      <c r="DS4225" s="1"/>
      <c r="DT4225" s="1"/>
      <c r="DU4225" s="1"/>
      <c r="DV4225" s="1"/>
      <c r="DW4225" s="1"/>
      <c r="DX4225" s="1"/>
      <c r="DY4225" s="1"/>
      <c r="DZ4225" s="1"/>
      <c r="EA4225" s="1"/>
      <c r="EB4225" s="1"/>
      <c r="EC4225" s="1"/>
      <c r="ED4225" s="1"/>
      <c r="EE4225" s="1"/>
      <c r="EF4225" s="1"/>
      <c r="EG4225" s="1"/>
      <c r="EH4225" s="1"/>
      <c r="EI4225" s="1"/>
      <c r="EJ4225" s="1"/>
      <c r="EK4225" s="1"/>
      <c r="EL4225" s="1"/>
      <c r="EM4225" s="1"/>
      <c r="EN4225" s="1"/>
      <c r="EO4225" s="1"/>
      <c r="EP4225" s="1"/>
      <c r="EQ4225" s="1"/>
      <c r="ER4225" s="1"/>
      <c r="ES4225" s="1"/>
      <c r="ET4225" s="1"/>
      <c r="EU4225" s="1"/>
      <c r="EV4225" s="1"/>
      <c r="EW4225" s="1"/>
      <c r="EX4225" s="1"/>
    </row>
    <row r="4226" spans="1:154" x14ac:dyDescent="0.15">
      <c r="A4226" s="35"/>
      <c r="B4226" s="15"/>
      <c r="C4226" s="7"/>
      <c r="D4226" s="13"/>
      <c r="E4226" s="14"/>
      <c r="F4226" s="14"/>
      <c r="G4226" s="14"/>
      <c r="H4226" s="14"/>
      <c r="I4226" s="13"/>
      <c r="J4226" s="5"/>
      <c r="K4226" s="2"/>
      <c r="L4226" s="17"/>
      <c r="M4226" s="12"/>
      <c r="N4226" s="12"/>
      <c r="O4226" s="17"/>
      <c r="P4226" s="14"/>
      <c r="Q4226" s="14"/>
      <c r="R4226" s="14"/>
      <c r="S4226" s="20"/>
      <c r="T4226" s="14"/>
      <c r="U4226" s="4"/>
      <c r="V4226" s="5"/>
      <c r="W4226" s="10"/>
      <c r="X4226" s="10"/>
      <c r="Y4226" s="27"/>
      <c r="Z4226" s="3"/>
      <c r="AA4226" s="1"/>
      <c r="AB4226" s="10"/>
      <c r="AC4226" s="3"/>
      <c r="AD4226" s="3"/>
      <c r="AE4226" s="3"/>
      <c r="AF4226" s="10"/>
      <c r="AG4226" s="11"/>
      <c r="AH4226" s="10"/>
      <c r="AI4226" s="1"/>
      <c r="AJ4226" s="1"/>
      <c r="AK4226" s="1"/>
      <c r="AL4226" s="1"/>
      <c r="AM4226" s="1"/>
      <c r="AN4226" s="1"/>
      <c r="AO4226" s="1"/>
      <c r="AP4226" s="1"/>
      <c r="AQ4226" s="1"/>
      <c r="AR4226" s="1"/>
      <c r="AS4226" s="1"/>
      <c r="AT4226" s="1"/>
      <c r="AU4226" s="1"/>
      <c r="AV4226" s="1"/>
      <c r="AW4226" s="1"/>
      <c r="AX4226" s="1"/>
      <c r="AY4226" s="1"/>
      <c r="AZ4226" s="1"/>
      <c r="BA4226" s="1"/>
      <c r="BB4226" s="1"/>
      <c r="BC4226" s="1"/>
      <c r="BD4226" s="1"/>
      <c r="BE4226" s="1"/>
      <c r="BF4226" s="1"/>
      <c r="BG4226" s="1"/>
      <c r="BH4226" s="1"/>
      <c r="BI4226" s="1"/>
      <c r="BJ4226" s="1"/>
      <c r="BK4226" s="1"/>
      <c r="BL4226" s="1"/>
      <c r="BM4226" s="1"/>
      <c r="BN4226" s="1"/>
      <c r="BO4226" s="1"/>
      <c r="BP4226" s="1"/>
      <c r="BQ4226" s="1"/>
      <c r="BR4226" s="1"/>
      <c r="BS4226" s="1"/>
      <c r="BT4226" s="1"/>
      <c r="BU4226" s="1"/>
      <c r="BV4226" s="1"/>
      <c r="BW4226" s="1"/>
      <c r="BX4226" s="1"/>
      <c r="BY4226" s="1"/>
      <c r="BZ4226" s="1"/>
      <c r="CA4226" s="1"/>
      <c r="CB4226" s="1"/>
      <c r="CC4226" s="1"/>
      <c r="CD4226" s="1"/>
      <c r="CE4226" s="1"/>
      <c r="CF4226" s="1"/>
      <c r="CG4226" s="1"/>
      <c r="CH4226" s="1"/>
      <c r="CI4226" s="1"/>
      <c r="CJ4226" s="1"/>
      <c r="CK4226" s="1"/>
      <c r="CL4226" s="1"/>
      <c r="CM4226" s="1"/>
      <c r="CN4226" s="1"/>
      <c r="CO4226" s="1"/>
      <c r="CP4226" s="1"/>
      <c r="CQ4226" s="1"/>
      <c r="CR4226" s="1"/>
      <c r="CS4226" s="1"/>
      <c r="CT4226" s="1"/>
      <c r="CU4226" s="1"/>
      <c r="CV4226" s="1"/>
      <c r="CW4226" s="1"/>
      <c r="CX4226" s="1"/>
      <c r="CY4226" s="1"/>
      <c r="CZ4226" s="1"/>
      <c r="DA4226" s="1"/>
      <c r="DB4226" s="1"/>
      <c r="DC4226" s="1"/>
      <c r="DD4226" s="1"/>
      <c r="DE4226" s="1"/>
      <c r="DF4226" s="1"/>
      <c r="DG4226" s="1"/>
      <c r="DH4226" s="1"/>
      <c r="DI4226" s="1"/>
      <c r="DJ4226" s="1"/>
      <c r="DK4226" s="1"/>
      <c r="DL4226" s="1"/>
      <c r="DM4226" s="1"/>
      <c r="DN4226" s="1"/>
      <c r="DO4226" s="1"/>
      <c r="DP4226" s="1"/>
      <c r="DQ4226" s="1"/>
      <c r="DR4226" s="1"/>
      <c r="DS4226" s="1"/>
      <c r="DT4226" s="1"/>
      <c r="DU4226" s="1"/>
      <c r="DV4226" s="1"/>
      <c r="DW4226" s="1"/>
      <c r="DX4226" s="1"/>
      <c r="DY4226" s="1"/>
      <c r="DZ4226" s="1"/>
      <c r="EA4226" s="1"/>
      <c r="EB4226" s="1"/>
      <c r="EC4226" s="1"/>
      <c r="ED4226" s="1"/>
      <c r="EE4226" s="1"/>
      <c r="EF4226" s="1"/>
      <c r="EG4226" s="1"/>
      <c r="EH4226" s="1"/>
      <c r="EI4226" s="1"/>
      <c r="EJ4226" s="1"/>
      <c r="EK4226" s="1"/>
      <c r="EL4226" s="1"/>
      <c r="EM4226" s="1"/>
      <c r="EN4226" s="1"/>
      <c r="EO4226" s="1"/>
      <c r="EP4226" s="1"/>
      <c r="EQ4226" s="1"/>
      <c r="ER4226" s="1"/>
      <c r="ES4226" s="1"/>
      <c r="ET4226" s="1"/>
      <c r="EU4226" s="1"/>
      <c r="EV4226" s="1"/>
      <c r="EW4226" s="1"/>
      <c r="EX4226" s="1"/>
    </row>
    <row r="4227" spans="1:154" x14ac:dyDescent="0.15">
      <c r="A4227" s="35"/>
      <c r="B4227" s="15"/>
      <c r="C4227" s="7"/>
      <c r="D4227" s="13"/>
      <c r="E4227" s="14"/>
      <c r="F4227" s="14"/>
      <c r="G4227" s="14"/>
      <c r="H4227" s="14"/>
      <c r="I4227" s="13"/>
      <c r="J4227" s="5"/>
      <c r="K4227" s="2"/>
      <c r="L4227" s="17"/>
      <c r="M4227" s="12"/>
      <c r="N4227" s="12"/>
      <c r="O4227" s="17"/>
      <c r="P4227" s="14"/>
      <c r="Q4227" s="14"/>
      <c r="R4227" s="14"/>
      <c r="S4227" s="20"/>
      <c r="T4227" s="14"/>
      <c r="U4227" s="4"/>
      <c r="V4227" s="5"/>
      <c r="W4227" s="10"/>
      <c r="X4227" s="10"/>
      <c r="Y4227" s="27"/>
      <c r="Z4227" s="3"/>
      <c r="AA4227" s="1"/>
      <c r="AB4227" s="10"/>
      <c r="AC4227" s="3"/>
      <c r="AD4227" s="3"/>
      <c r="AE4227" s="3"/>
      <c r="AF4227" s="10"/>
      <c r="AG4227" s="11"/>
      <c r="AH4227" s="10"/>
      <c r="AI4227" s="1"/>
      <c r="AJ4227" s="1"/>
      <c r="AK4227" s="1"/>
      <c r="AL4227" s="1"/>
      <c r="AM4227" s="1"/>
      <c r="AN4227" s="1"/>
      <c r="AO4227" s="1"/>
      <c r="AP4227" s="1"/>
      <c r="AQ4227" s="1"/>
      <c r="AR4227" s="1"/>
      <c r="AS4227" s="1"/>
      <c r="AT4227" s="1"/>
      <c r="AU4227" s="1"/>
      <c r="AV4227" s="1"/>
      <c r="AW4227" s="1"/>
      <c r="AX4227" s="1"/>
      <c r="AY4227" s="1"/>
      <c r="AZ4227" s="1"/>
      <c r="BA4227" s="1"/>
      <c r="BB4227" s="1"/>
      <c r="BC4227" s="1"/>
      <c r="BD4227" s="1"/>
      <c r="BE4227" s="1"/>
      <c r="BF4227" s="1"/>
      <c r="BG4227" s="1"/>
      <c r="BH4227" s="1"/>
      <c r="BI4227" s="1"/>
      <c r="BJ4227" s="1"/>
      <c r="BK4227" s="1"/>
      <c r="BL4227" s="1"/>
      <c r="BM4227" s="1"/>
      <c r="BN4227" s="1"/>
      <c r="BO4227" s="1"/>
      <c r="BP4227" s="1"/>
      <c r="BQ4227" s="1"/>
      <c r="BR4227" s="1"/>
      <c r="BS4227" s="1"/>
      <c r="BT4227" s="1"/>
      <c r="BU4227" s="1"/>
      <c r="BV4227" s="1"/>
      <c r="BW4227" s="1"/>
      <c r="BX4227" s="1"/>
      <c r="BY4227" s="1"/>
      <c r="BZ4227" s="1"/>
      <c r="CA4227" s="1"/>
      <c r="CB4227" s="1"/>
      <c r="CC4227" s="1"/>
      <c r="CD4227" s="1"/>
      <c r="CE4227" s="1"/>
      <c r="CF4227" s="1"/>
      <c r="CG4227" s="1"/>
      <c r="CH4227" s="1"/>
      <c r="CI4227" s="1"/>
      <c r="CJ4227" s="1"/>
      <c r="CK4227" s="1"/>
      <c r="CL4227" s="1"/>
      <c r="CM4227" s="1"/>
      <c r="CN4227" s="1"/>
      <c r="CO4227" s="1"/>
      <c r="CP4227" s="1"/>
      <c r="CQ4227" s="1"/>
      <c r="CR4227" s="1"/>
      <c r="CS4227" s="1"/>
      <c r="CT4227" s="1"/>
      <c r="CU4227" s="1"/>
      <c r="CV4227" s="1"/>
      <c r="CW4227" s="1"/>
      <c r="CX4227" s="1"/>
      <c r="CY4227" s="1"/>
      <c r="CZ4227" s="1"/>
      <c r="DA4227" s="1"/>
      <c r="DB4227" s="1"/>
      <c r="DC4227" s="1"/>
      <c r="DD4227" s="1"/>
      <c r="DE4227" s="1"/>
      <c r="DF4227" s="1"/>
      <c r="DG4227" s="1"/>
      <c r="DH4227" s="1"/>
      <c r="DI4227" s="1"/>
      <c r="DJ4227" s="1"/>
      <c r="DK4227" s="1"/>
      <c r="DL4227" s="1"/>
      <c r="DM4227" s="1"/>
      <c r="DN4227" s="1"/>
      <c r="DO4227" s="1"/>
      <c r="DP4227" s="1"/>
      <c r="DQ4227" s="1"/>
      <c r="DR4227" s="1"/>
      <c r="DS4227" s="1"/>
      <c r="DT4227" s="1"/>
      <c r="DU4227" s="1"/>
      <c r="DV4227" s="1"/>
      <c r="DW4227" s="1"/>
      <c r="DX4227" s="1"/>
      <c r="DY4227" s="1"/>
      <c r="DZ4227" s="1"/>
      <c r="EA4227" s="1"/>
      <c r="EB4227" s="1"/>
      <c r="EC4227" s="1"/>
      <c r="ED4227" s="1"/>
      <c r="EE4227" s="1"/>
      <c r="EF4227" s="1"/>
      <c r="EG4227" s="1"/>
      <c r="EH4227" s="1"/>
      <c r="EI4227" s="1"/>
      <c r="EJ4227" s="1"/>
      <c r="EK4227" s="1"/>
      <c r="EL4227" s="1"/>
      <c r="EM4227" s="1"/>
      <c r="EN4227" s="1"/>
      <c r="EO4227" s="1"/>
      <c r="EP4227" s="1"/>
      <c r="EQ4227" s="1"/>
      <c r="ER4227" s="1"/>
      <c r="ES4227" s="1"/>
      <c r="ET4227" s="1"/>
      <c r="EU4227" s="1"/>
      <c r="EV4227" s="1"/>
      <c r="EW4227" s="1"/>
      <c r="EX4227" s="1"/>
    </row>
    <row r="4228" spans="1:154" x14ac:dyDescent="0.15">
      <c r="A4228" s="35"/>
      <c r="B4228" s="15"/>
      <c r="C4228" s="7"/>
      <c r="D4228" s="13"/>
      <c r="E4228" s="14"/>
      <c r="F4228" s="14"/>
      <c r="G4228" s="14"/>
      <c r="H4228" s="14"/>
      <c r="I4228" s="13"/>
      <c r="J4228" s="5"/>
      <c r="K4228" s="2"/>
      <c r="L4228" s="17"/>
      <c r="M4228" s="12"/>
      <c r="N4228" s="12"/>
      <c r="O4228" s="17"/>
      <c r="P4228" s="14"/>
      <c r="Q4228" s="14"/>
      <c r="R4228" s="14"/>
      <c r="S4228" s="20"/>
      <c r="T4228" s="14"/>
      <c r="U4228" s="4"/>
      <c r="V4228" s="5"/>
      <c r="W4228" s="10"/>
      <c r="X4228" s="10"/>
      <c r="Y4228" s="27"/>
      <c r="Z4228" s="3"/>
      <c r="AA4228" s="1"/>
      <c r="AB4228" s="10"/>
      <c r="AC4228" s="3"/>
      <c r="AD4228" s="3"/>
      <c r="AE4228" s="3"/>
      <c r="AF4228" s="10"/>
      <c r="AG4228" s="11"/>
      <c r="AH4228" s="10"/>
      <c r="AI4228" s="1"/>
      <c r="AJ4228" s="1"/>
      <c r="AK4228" s="1"/>
      <c r="AL4228" s="1"/>
      <c r="AM4228" s="1"/>
      <c r="AN4228" s="1"/>
      <c r="AO4228" s="1"/>
      <c r="AP4228" s="1"/>
      <c r="AQ4228" s="1"/>
      <c r="AR4228" s="1"/>
      <c r="AS4228" s="1"/>
      <c r="AT4228" s="1"/>
      <c r="AU4228" s="1"/>
      <c r="AV4228" s="1"/>
      <c r="AW4228" s="1"/>
      <c r="AX4228" s="1"/>
      <c r="AY4228" s="1"/>
      <c r="AZ4228" s="1"/>
      <c r="BA4228" s="1"/>
      <c r="BB4228" s="1"/>
      <c r="BC4228" s="1"/>
      <c r="BD4228" s="1"/>
      <c r="BE4228" s="1"/>
      <c r="BF4228" s="1"/>
      <c r="BG4228" s="1"/>
      <c r="BH4228" s="1"/>
      <c r="BI4228" s="1"/>
      <c r="BJ4228" s="1"/>
      <c r="BK4228" s="1"/>
      <c r="BL4228" s="1"/>
      <c r="BM4228" s="1"/>
      <c r="BN4228" s="1"/>
      <c r="BO4228" s="1"/>
      <c r="BP4228" s="1"/>
      <c r="BQ4228" s="1"/>
      <c r="BR4228" s="1"/>
      <c r="BS4228" s="1"/>
      <c r="BT4228" s="1"/>
      <c r="BU4228" s="1"/>
      <c r="BV4228" s="1"/>
      <c r="BW4228" s="1"/>
      <c r="BX4228" s="1"/>
      <c r="BY4228" s="1"/>
      <c r="BZ4228" s="1"/>
      <c r="CA4228" s="1"/>
      <c r="CB4228" s="1"/>
      <c r="CC4228" s="1"/>
      <c r="CD4228" s="1"/>
      <c r="CE4228" s="1"/>
      <c r="CF4228" s="1"/>
      <c r="CG4228" s="1"/>
      <c r="CH4228" s="1"/>
      <c r="CI4228" s="1"/>
      <c r="CJ4228" s="1"/>
      <c r="CK4228" s="1"/>
      <c r="CL4228" s="1"/>
      <c r="CM4228" s="1"/>
      <c r="CN4228" s="1"/>
      <c r="CO4228" s="1"/>
      <c r="CP4228" s="1"/>
      <c r="CQ4228" s="1"/>
      <c r="CR4228" s="1"/>
      <c r="CS4228" s="1"/>
      <c r="CT4228" s="1"/>
      <c r="CU4228" s="1"/>
      <c r="CV4228" s="1"/>
      <c r="CW4228" s="1"/>
      <c r="CX4228" s="1"/>
      <c r="CY4228" s="1"/>
      <c r="CZ4228" s="1"/>
      <c r="DA4228" s="1"/>
      <c r="DB4228" s="1"/>
      <c r="DC4228" s="1"/>
      <c r="DD4228" s="1"/>
      <c r="DE4228" s="1"/>
      <c r="DF4228" s="1"/>
      <c r="DG4228" s="1"/>
      <c r="DH4228" s="1"/>
      <c r="DI4228" s="1"/>
      <c r="DJ4228" s="1"/>
      <c r="DK4228" s="1"/>
      <c r="DL4228" s="1"/>
      <c r="DM4228" s="1"/>
      <c r="DN4228" s="1"/>
      <c r="DO4228" s="1"/>
      <c r="DP4228" s="1"/>
      <c r="DQ4228" s="1"/>
      <c r="DR4228" s="1"/>
      <c r="DS4228" s="1"/>
      <c r="DT4228" s="1"/>
      <c r="DU4228" s="1"/>
      <c r="DV4228" s="1"/>
      <c r="DW4228" s="1"/>
      <c r="DX4228" s="1"/>
      <c r="DY4228" s="1"/>
      <c r="DZ4228" s="1"/>
      <c r="EA4228" s="1"/>
      <c r="EB4228" s="1"/>
      <c r="EC4228" s="1"/>
      <c r="ED4228" s="1"/>
      <c r="EE4228" s="1"/>
      <c r="EF4228" s="1"/>
      <c r="EG4228" s="1"/>
      <c r="EH4228" s="1"/>
      <c r="EI4228" s="1"/>
      <c r="EJ4228" s="1"/>
      <c r="EK4228" s="1"/>
      <c r="EL4228" s="1"/>
      <c r="EM4228" s="1"/>
      <c r="EN4228" s="1"/>
      <c r="EO4228" s="1"/>
      <c r="EP4228" s="1"/>
      <c r="EQ4228" s="1"/>
      <c r="ER4228" s="1"/>
      <c r="ES4228" s="1"/>
      <c r="ET4228" s="1"/>
      <c r="EU4228" s="1"/>
      <c r="EV4228" s="1"/>
      <c r="EW4228" s="1"/>
      <c r="EX4228" s="1"/>
    </row>
    <row r="4229" spans="1:154" x14ac:dyDescent="0.15">
      <c r="A4229" s="35"/>
      <c r="B4229" s="15"/>
      <c r="C4229" s="7"/>
      <c r="D4229" s="13"/>
      <c r="E4229" s="14"/>
      <c r="F4229" s="14"/>
      <c r="G4229" s="14"/>
      <c r="H4229" s="14"/>
      <c r="I4229" s="13"/>
      <c r="J4229" s="5"/>
      <c r="K4229" s="2"/>
      <c r="L4229" s="17"/>
      <c r="M4229" s="12"/>
      <c r="N4229" s="12"/>
      <c r="O4229" s="17"/>
      <c r="P4229" s="14"/>
      <c r="Q4229" s="14"/>
      <c r="R4229" s="14"/>
      <c r="S4229" s="20"/>
      <c r="T4229" s="14"/>
      <c r="U4229" s="4"/>
      <c r="V4229" s="5"/>
      <c r="W4229" s="10"/>
      <c r="X4229" s="10"/>
      <c r="Y4229" s="27"/>
      <c r="Z4229" s="3"/>
      <c r="AA4229" s="1"/>
      <c r="AB4229" s="10"/>
      <c r="AC4229" s="3"/>
      <c r="AD4229" s="3"/>
      <c r="AE4229" s="3"/>
      <c r="AF4229" s="10"/>
      <c r="AG4229" s="11"/>
      <c r="AH4229" s="10"/>
      <c r="AI4229" s="1"/>
      <c r="AJ4229" s="1"/>
      <c r="AK4229" s="1"/>
      <c r="AL4229" s="1"/>
      <c r="AM4229" s="1"/>
      <c r="AN4229" s="1"/>
      <c r="AO4229" s="1"/>
      <c r="AP4229" s="1"/>
      <c r="AQ4229" s="1"/>
      <c r="AR4229" s="1"/>
      <c r="AS4229" s="1"/>
      <c r="AT4229" s="1"/>
      <c r="AU4229" s="1"/>
      <c r="AV4229" s="1"/>
      <c r="AW4229" s="1"/>
      <c r="AX4229" s="1"/>
      <c r="AY4229" s="1"/>
      <c r="AZ4229" s="1"/>
      <c r="BA4229" s="1"/>
      <c r="BB4229" s="1"/>
      <c r="BC4229" s="1"/>
      <c r="BD4229" s="1"/>
      <c r="BE4229" s="1"/>
      <c r="BF4229" s="1"/>
      <c r="BG4229" s="1"/>
      <c r="BH4229" s="1"/>
      <c r="BI4229" s="1"/>
      <c r="BJ4229" s="1"/>
      <c r="BK4229" s="1"/>
      <c r="BL4229" s="1"/>
      <c r="BM4229" s="1"/>
      <c r="BN4229" s="1"/>
      <c r="BO4229" s="1"/>
      <c r="BP4229" s="1"/>
      <c r="BQ4229" s="1"/>
      <c r="BR4229" s="1"/>
      <c r="BS4229" s="1"/>
      <c r="BT4229" s="1"/>
      <c r="BU4229" s="1"/>
      <c r="BV4229" s="1"/>
      <c r="BW4229" s="1"/>
      <c r="BX4229" s="1"/>
      <c r="BY4229" s="1"/>
      <c r="BZ4229" s="1"/>
      <c r="CA4229" s="1"/>
      <c r="CB4229" s="1"/>
      <c r="CC4229" s="1"/>
      <c r="CD4229" s="1"/>
      <c r="CE4229" s="1"/>
      <c r="CF4229" s="1"/>
      <c r="CG4229" s="1"/>
      <c r="CH4229" s="1"/>
      <c r="CI4229" s="1"/>
      <c r="CJ4229" s="1"/>
      <c r="CK4229" s="1"/>
      <c r="CL4229" s="1"/>
      <c r="CM4229" s="1"/>
      <c r="CN4229" s="1"/>
      <c r="CO4229" s="1"/>
      <c r="CP4229" s="1"/>
      <c r="CQ4229" s="1"/>
      <c r="CR4229" s="1"/>
      <c r="CS4229" s="1"/>
      <c r="CT4229" s="1"/>
      <c r="CU4229" s="1"/>
      <c r="CV4229" s="1"/>
      <c r="CW4229" s="1"/>
      <c r="CX4229" s="1"/>
      <c r="CY4229" s="1"/>
      <c r="CZ4229" s="1"/>
      <c r="DA4229" s="1"/>
      <c r="DB4229" s="1"/>
      <c r="DC4229" s="1"/>
      <c r="DD4229" s="1"/>
      <c r="DE4229" s="1"/>
      <c r="DF4229" s="1"/>
      <c r="DG4229" s="1"/>
      <c r="DH4229" s="1"/>
      <c r="DI4229" s="1"/>
      <c r="DJ4229" s="1"/>
      <c r="DK4229" s="1"/>
      <c r="DL4229" s="1"/>
      <c r="DM4229" s="1"/>
      <c r="DN4229" s="1"/>
      <c r="DO4229" s="1"/>
      <c r="DP4229" s="1"/>
      <c r="DQ4229" s="1"/>
      <c r="DR4229" s="1"/>
      <c r="DS4229" s="1"/>
      <c r="DT4229" s="1"/>
      <c r="DU4229" s="1"/>
      <c r="DV4229" s="1"/>
      <c r="DW4229" s="1"/>
      <c r="DX4229" s="1"/>
      <c r="DY4229" s="1"/>
      <c r="DZ4229" s="1"/>
      <c r="EA4229" s="1"/>
      <c r="EB4229" s="1"/>
      <c r="EC4229" s="1"/>
      <c r="ED4229" s="1"/>
      <c r="EE4229" s="1"/>
      <c r="EF4229" s="1"/>
      <c r="EG4229" s="1"/>
      <c r="EH4229" s="1"/>
      <c r="EI4229" s="1"/>
      <c r="EJ4229" s="1"/>
      <c r="EK4229" s="1"/>
      <c r="EL4229" s="1"/>
      <c r="EM4229" s="1"/>
      <c r="EN4229" s="1"/>
      <c r="EO4229" s="1"/>
      <c r="EP4229" s="1"/>
      <c r="EQ4229" s="1"/>
      <c r="ER4229" s="1"/>
      <c r="ES4229" s="1"/>
      <c r="ET4229" s="1"/>
      <c r="EU4229" s="1"/>
      <c r="EV4229" s="1"/>
      <c r="EW4229" s="1"/>
      <c r="EX4229" s="1"/>
    </row>
    <row r="4230" spans="1:154" x14ac:dyDescent="0.15">
      <c r="A4230" s="35"/>
      <c r="B4230" s="15"/>
      <c r="C4230" s="7"/>
      <c r="D4230" s="13"/>
      <c r="E4230" s="14"/>
      <c r="F4230" s="14"/>
      <c r="G4230" s="14"/>
      <c r="H4230" s="14"/>
      <c r="I4230" s="13"/>
      <c r="J4230" s="5"/>
      <c r="K4230" s="2"/>
      <c r="L4230" s="17"/>
      <c r="M4230" s="12"/>
      <c r="N4230" s="12"/>
      <c r="O4230" s="17"/>
      <c r="P4230" s="14"/>
      <c r="Q4230" s="14"/>
      <c r="R4230" s="14"/>
      <c r="S4230" s="20"/>
      <c r="T4230" s="14"/>
      <c r="U4230" s="4"/>
      <c r="V4230" s="5"/>
      <c r="W4230" s="10"/>
      <c r="X4230" s="10"/>
      <c r="Y4230" s="27"/>
      <c r="Z4230" s="3"/>
      <c r="AA4230" s="1"/>
      <c r="AB4230" s="10"/>
      <c r="AC4230" s="3"/>
      <c r="AD4230" s="3"/>
      <c r="AE4230" s="3"/>
      <c r="AF4230" s="10"/>
      <c r="AG4230" s="11"/>
      <c r="AH4230" s="10"/>
      <c r="AI4230" s="1"/>
      <c r="AJ4230" s="1"/>
      <c r="AK4230" s="1"/>
      <c r="AL4230" s="1"/>
      <c r="AM4230" s="1"/>
      <c r="AN4230" s="1"/>
      <c r="AO4230" s="1"/>
      <c r="AP4230" s="1"/>
      <c r="AQ4230" s="1"/>
      <c r="AR4230" s="1"/>
      <c r="AS4230" s="1"/>
      <c r="AT4230" s="1"/>
      <c r="AU4230" s="1"/>
      <c r="AV4230" s="1"/>
      <c r="AW4230" s="1"/>
      <c r="AX4230" s="1"/>
      <c r="AY4230" s="1"/>
      <c r="AZ4230" s="1"/>
      <c r="BA4230" s="1"/>
      <c r="BB4230" s="1"/>
      <c r="BC4230" s="1"/>
      <c r="BD4230" s="1"/>
      <c r="BE4230" s="1"/>
      <c r="BF4230" s="1"/>
      <c r="BG4230" s="1"/>
      <c r="BH4230" s="1"/>
      <c r="BI4230" s="1"/>
      <c r="BJ4230" s="1"/>
      <c r="BK4230" s="1"/>
      <c r="BL4230" s="1"/>
      <c r="BM4230" s="1"/>
      <c r="BN4230" s="1"/>
      <c r="BO4230" s="1"/>
      <c r="BP4230" s="1"/>
      <c r="BQ4230" s="1"/>
      <c r="BR4230" s="1"/>
      <c r="BS4230" s="1"/>
      <c r="BT4230" s="1"/>
      <c r="BU4230" s="1"/>
      <c r="BV4230" s="1"/>
      <c r="BW4230" s="1"/>
      <c r="BX4230" s="1"/>
      <c r="BY4230" s="1"/>
      <c r="BZ4230" s="1"/>
      <c r="CA4230" s="1"/>
      <c r="CB4230" s="1"/>
      <c r="CC4230" s="1"/>
      <c r="CD4230" s="1"/>
      <c r="CE4230" s="1"/>
      <c r="CF4230" s="1"/>
      <c r="CG4230" s="1"/>
      <c r="CH4230" s="1"/>
      <c r="CI4230" s="1"/>
      <c r="CJ4230" s="1"/>
      <c r="CK4230" s="1"/>
      <c r="CL4230" s="1"/>
      <c r="CM4230" s="1"/>
      <c r="CN4230" s="1"/>
      <c r="CO4230" s="1"/>
      <c r="CP4230" s="1"/>
      <c r="CQ4230" s="1"/>
      <c r="CR4230" s="1"/>
      <c r="CS4230" s="1"/>
      <c r="CT4230" s="1"/>
      <c r="CU4230" s="1"/>
      <c r="CV4230" s="1"/>
      <c r="CW4230" s="1"/>
      <c r="CX4230" s="1"/>
      <c r="CY4230" s="1"/>
      <c r="CZ4230" s="1"/>
      <c r="DA4230" s="1"/>
      <c r="DB4230" s="1"/>
      <c r="DC4230" s="1"/>
      <c r="DD4230" s="1"/>
      <c r="DE4230" s="1"/>
      <c r="DF4230" s="1"/>
      <c r="DG4230" s="1"/>
      <c r="DH4230" s="1"/>
      <c r="DI4230" s="1"/>
      <c r="DJ4230" s="1"/>
      <c r="DK4230" s="1"/>
      <c r="DL4230" s="1"/>
      <c r="DM4230" s="1"/>
      <c r="DN4230" s="1"/>
      <c r="DO4230" s="1"/>
      <c r="DP4230" s="1"/>
      <c r="DQ4230" s="1"/>
      <c r="DR4230" s="1"/>
      <c r="DS4230" s="1"/>
      <c r="DT4230" s="1"/>
      <c r="DU4230" s="1"/>
      <c r="DV4230" s="1"/>
      <c r="DW4230" s="1"/>
      <c r="DX4230" s="1"/>
      <c r="DY4230" s="1"/>
      <c r="DZ4230" s="1"/>
      <c r="EA4230" s="1"/>
      <c r="EB4230" s="1"/>
      <c r="EC4230" s="1"/>
      <c r="ED4230" s="1"/>
      <c r="EE4230" s="1"/>
      <c r="EF4230" s="1"/>
      <c r="EG4230" s="1"/>
      <c r="EH4230" s="1"/>
      <c r="EI4230" s="1"/>
      <c r="EJ4230" s="1"/>
      <c r="EK4230" s="1"/>
      <c r="EL4230" s="1"/>
      <c r="EM4230" s="1"/>
      <c r="EN4230" s="1"/>
      <c r="EO4230" s="1"/>
      <c r="EP4230" s="1"/>
      <c r="EQ4230" s="1"/>
      <c r="ER4230" s="1"/>
      <c r="ES4230" s="1"/>
      <c r="ET4230" s="1"/>
      <c r="EU4230" s="1"/>
      <c r="EV4230" s="1"/>
      <c r="EW4230" s="1"/>
      <c r="EX4230" s="1"/>
    </row>
    <row r="4231" spans="1:154" x14ac:dyDescent="0.15">
      <c r="A4231" s="35"/>
      <c r="B4231" s="15"/>
      <c r="C4231" s="7"/>
      <c r="D4231" s="13"/>
      <c r="E4231" s="14"/>
      <c r="F4231" s="14"/>
      <c r="G4231" s="14"/>
      <c r="H4231" s="14"/>
      <c r="I4231" s="13"/>
      <c r="J4231" s="5"/>
      <c r="K4231" s="2"/>
      <c r="L4231" s="17"/>
      <c r="M4231" s="12"/>
      <c r="N4231" s="12"/>
      <c r="O4231" s="17"/>
      <c r="P4231" s="14"/>
      <c r="Q4231" s="14"/>
      <c r="R4231" s="14"/>
      <c r="S4231" s="20"/>
      <c r="T4231" s="14"/>
      <c r="U4231" s="4"/>
      <c r="V4231" s="5"/>
      <c r="W4231" s="10"/>
      <c r="X4231" s="10"/>
      <c r="Y4231" s="27"/>
      <c r="Z4231" s="3"/>
      <c r="AA4231" s="1"/>
      <c r="AB4231" s="10"/>
      <c r="AC4231" s="3"/>
      <c r="AD4231" s="3"/>
      <c r="AE4231" s="3"/>
      <c r="AF4231" s="10"/>
      <c r="AG4231" s="11"/>
      <c r="AH4231" s="10"/>
      <c r="AI4231" s="1"/>
      <c r="AJ4231" s="1"/>
      <c r="AK4231" s="1"/>
      <c r="AL4231" s="1"/>
      <c r="AM4231" s="1"/>
      <c r="AN4231" s="1"/>
      <c r="AO4231" s="1"/>
      <c r="AP4231" s="1"/>
      <c r="AQ4231" s="1"/>
      <c r="AR4231" s="1"/>
      <c r="AS4231" s="1"/>
      <c r="AT4231" s="1"/>
      <c r="AU4231" s="1"/>
      <c r="AV4231" s="1"/>
      <c r="AW4231" s="1"/>
      <c r="AX4231" s="1"/>
      <c r="AY4231" s="1"/>
      <c r="AZ4231" s="1"/>
      <c r="BA4231" s="1"/>
      <c r="BB4231" s="1"/>
      <c r="BC4231" s="1"/>
      <c r="BD4231" s="1"/>
      <c r="BE4231" s="1"/>
      <c r="BF4231" s="1"/>
      <c r="BG4231" s="1"/>
      <c r="BH4231" s="1"/>
      <c r="BI4231" s="1"/>
      <c r="BJ4231" s="1"/>
      <c r="BK4231" s="1"/>
      <c r="BL4231" s="1"/>
      <c r="BM4231" s="1"/>
      <c r="BN4231" s="1"/>
      <c r="BO4231" s="1"/>
      <c r="BP4231" s="1"/>
      <c r="BQ4231" s="1"/>
      <c r="BR4231" s="1"/>
      <c r="BS4231" s="1"/>
      <c r="BT4231" s="1"/>
      <c r="BU4231" s="1"/>
      <c r="BV4231" s="1"/>
      <c r="BW4231" s="1"/>
      <c r="BX4231" s="1"/>
      <c r="BY4231" s="1"/>
      <c r="BZ4231" s="1"/>
      <c r="CA4231" s="1"/>
      <c r="CB4231" s="1"/>
      <c r="CC4231" s="1"/>
      <c r="CD4231" s="1"/>
      <c r="CE4231" s="1"/>
      <c r="CF4231" s="1"/>
      <c r="CG4231" s="1"/>
      <c r="CH4231" s="1"/>
      <c r="CI4231" s="1"/>
      <c r="CJ4231" s="1"/>
      <c r="CK4231" s="1"/>
      <c r="CL4231" s="1"/>
      <c r="CM4231" s="1"/>
      <c r="CN4231" s="1"/>
      <c r="CO4231" s="1"/>
      <c r="CP4231" s="1"/>
      <c r="CQ4231" s="1"/>
      <c r="CR4231" s="1"/>
      <c r="CS4231" s="1"/>
      <c r="CT4231" s="1"/>
      <c r="CU4231" s="1"/>
      <c r="CV4231" s="1"/>
      <c r="CW4231" s="1"/>
      <c r="CX4231" s="1"/>
      <c r="CY4231" s="1"/>
      <c r="CZ4231" s="1"/>
      <c r="DA4231" s="1"/>
      <c r="DB4231" s="1"/>
      <c r="DC4231" s="1"/>
      <c r="DD4231" s="1"/>
      <c r="DE4231" s="1"/>
      <c r="DF4231" s="1"/>
      <c r="DG4231" s="1"/>
      <c r="DH4231" s="1"/>
      <c r="DI4231" s="1"/>
      <c r="DJ4231" s="1"/>
      <c r="DK4231" s="1"/>
      <c r="DL4231" s="1"/>
      <c r="DM4231" s="1"/>
      <c r="DN4231" s="1"/>
      <c r="DO4231" s="1"/>
      <c r="DP4231" s="1"/>
      <c r="DQ4231" s="1"/>
      <c r="DR4231" s="1"/>
      <c r="DS4231" s="1"/>
      <c r="DT4231" s="1"/>
      <c r="DU4231" s="1"/>
      <c r="DV4231" s="1"/>
      <c r="DW4231" s="1"/>
      <c r="DX4231" s="1"/>
      <c r="DY4231" s="1"/>
      <c r="DZ4231" s="1"/>
      <c r="EA4231" s="1"/>
      <c r="EB4231" s="1"/>
      <c r="EC4231" s="1"/>
      <c r="ED4231" s="1"/>
      <c r="EE4231" s="1"/>
      <c r="EF4231" s="1"/>
      <c r="EG4231" s="1"/>
      <c r="EH4231" s="1"/>
      <c r="EI4231" s="1"/>
      <c r="EJ4231" s="1"/>
      <c r="EK4231" s="1"/>
      <c r="EL4231" s="1"/>
      <c r="EM4231" s="1"/>
      <c r="EN4231" s="1"/>
      <c r="EO4231" s="1"/>
      <c r="EP4231" s="1"/>
      <c r="EQ4231" s="1"/>
      <c r="ER4231" s="1"/>
      <c r="ES4231" s="1"/>
      <c r="ET4231" s="1"/>
      <c r="EU4231" s="1"/>
      <c r="EV4231" s="1"/>
      <c r="EW4231" s="1"/>
      <c r="EX4231" s="1"/>
    </row>
    <row r="4232" spans="1:154" x14ac:dyDescent="0.15">
      <c r="A4232" s="35"/>
      <c r="B4232" s="15"/>
      <c r="C4232" s="7"/>
      <c r="D4232" s="13"/>
      <c r="E4232" s="14"/>
      <c r="F4232" s="14"/>
      <c r="G4232" s="14"/>
      <c r="H4232" s="14"/>
      <c r="I4232" s="13"/>
      <c r="J4232" s="5"/>
      <c r="K4232" s="2"/>
      <c r="L4232" s="17"/>
      <c r="M4232" s="12"/>
      <c r="N4232" s="12"/>
      <c r="O4232" s="17"/>
      <c r="P4232" s="14"/>
      <c r="Q4232" s="14"/>
      <c r="R4232" s="14"/>
      <c r="S4232" s="20"/>
      <c r="T4232" s="14"/>
      <c r="U4232" s="4"/>
      <c r="V4232" s="5"/>
      <c r="W4232" s="10"/>
      <c r="X4232" s="10"/>
      <c r="Y4232" s="27"/>
      <c r="Z4232" s="3"/>
      <c r="AA4232" s="1"/>
      <c r="AB4232" s="10"/>
      <c r="AC4232" s="3"/>
      <c r="AD4232" s="3"/>
      <c r="AE4232" s="3"/>
      <c r="AF4232" s="10"/>
      <c r="AG4232" s="11"/>
      <c r="AH4232" s="10"/>
      <c r="AI4232" s="1"/>
      <c r="AJ4232" s="1"/>
      <c r="AK4232" s="1"/>
      <c r="AL4232" s="1"/>
      <c r="AM4232" s="1"/>
      <c r="AN4232" s="1"/>
      <c r="AO4232" s="1"/>
      <c r="AP4232" s="1"/>
      <c r="AQ4232" s="1"/>
      <c r="AR4232" s="1"/>
      <c r="AS4232" s="1"/>
      <c r="AT4232" s="1"/>
      <c r="AU4232" s="1"/>
      <c r="AV4232" s="1"/>
      <c r="AW4232" s="1"/>
      <c r="AX4232" s="1"/>
      <c r="AY4232" s="1"/>
      <c r="AZ4232" s="1"/>
      <c r="BA4232" s="1"/>
      <c r="BB4232" s="1"/>
      <c r="BC4232" s="1"/>
      <c r="BD4232" s="1"/>
      <c r="BE4232" s="1"/>
      <c r="BF4232" s="1"/>
      <c r="BG4232" s="1"/>
      <c r="BH4232" s="1"/>
      <c r="BI4232" s="1"/>
      <c r="BJ4232" s="1"/>
      <c r="BK4232" s="1"/>
      <c r="BL4232" s="1"/>
      <c r="BM4232" s="1"/>
      <c r="BN4232" s="1"/>
      <c r="BO4232" s="1"/>
      <c r="BP4232" s="1"/>
      <c r="BQ4232" s="1"/>
      <c r="BR4232" s="1"/>
      <c r="BS4232" s="1"/>
      <c r="BT4232" s="1"/>
      <c r="BU4232" s="1"/>
      <c r="BV4232" s="1"/>
      <c r="BW4232" s="1"/>
      <c r="BX4232" s="1"/>
      <c r="BY4232" s="1"/>
      <c r="BZ4232" s="1"/>
      <c r="CA4232" s="1"/>
      <c r="CB4232" s="1"/>
      <c r="CC4232" s="1"/>
      <c r="CD4232" s="1"/>
      <c r="CE4232" s="1"/>
      <c r="CF4232" s="1"/>
      <c r="CG4232" s="1"/>
      <c r="CH4232" s="1"/>
      <c r="CI4232" s="1"/>
      <c r="CJ4232" s="1"/>
      <c r="CK4232" s="1"/>
      <c r="CL4232" s="1"/>
      <c r="CM4232" s="1"/>
      <c r="CN4232" s="1"/>
      <c r="CO4232" s="1"/>
      <c r="CP4232" s="1"/>
      <c r="CQ4232" s="1"/>
      <c r="CR4232" s="1"/>
      <c r="CS4232" s="1"/>
      <c r="CT4232" s="1"/>
      <c r="CU4232" s="1"/>
      <c r="CV4232" s="1"/>
      <c r="CW4232" s="1"/>
      <c r="CX4232" s="1"/>
      <c r="CY4232" s="1"/>
      <c r="CZ4232" s="1"/>
      <c r="DA4232" s="1"/>
      <c r="DB4232" s="1"/>
      <c r="DC4232" s="1"/>
      <c r="DD4232" s="1"/>
      <c r="DE4232" s="1"/>
      <c r="DF4232" s="1"/>
      <c r="DG4232" s="1"/>
      <c r="DH4232" s="1"/>
      <c r="DI4232" s="1"/>
      <c r="DJ4232" s="1"/>
      <c r="DK4232" s="1"/>
      <c r="DL4232" s="1"/>
      <c r="DM4232" s="1"/>
      <c r="DN4232" s="1"/>
      <c r="DO4232" s="1"/>
      <c r="DP4232" s="1"/>
      <c r="DQ4232" s="1"/>
      <c r="DR4232" s="1"/>
      <c r="DS4232" s="1"/>
      <c r="DT4232" s="1"/>
      <c r="DU4232" s="1"/>
      <c r="DV4232" s="1"/>
      <c r="DW4232" s="1"/>
      <c r="DX4232" s="1"/>
      <c r="DY4232" s="1"/>
      <c r="DZ4232" s="1"/>
      <c r="EA4232" s="1"/>
      <c r="EB4232" s="1"/>
      <c r="EC4232" s="1"/>
      <c r="ED4232" s="1"/>
      <c r="EE4232" s="1"/>
      <c r="EF4232" s="1"/>
      <c r="EG4232" s="1"/>
      <c r="EH4232" s="1"/>
      <c r="EI4232" s="1"/>
      <c r="EJ4232" s="1"/>
      <c r="EK4232" s="1"/>
      <c r="EL4232" s="1"/>
      <c r="EM4232" s="1"/>
      <c r="EN4232" s="1"/>
      <c r="EO4232" s="1"/>
      <c r="EP4232" s="1"/>
      <c r="EQ4232" s="1"/>
      <c r="ER4232" s="1"/>
      <c r="ES4232" s="1"/>
      <c r="ET4232" s="1"/>
      <c r="EU4232" s="1"/>
      <c r="EV4232" s="1"/>
      <c r="EW4232" s="1"/>
      <c r="EX4232" s="1"/>
    </row>
    <row r="4233" spans="1:154" x14ac:dyDescent="0.15">
      <c r="A4233" s="35"/>
      <c r="B4233" s="15"/>
      <c r="C4233" s="7"/>
      <c r="D4233" s="13"/>
      <c r="E4233" s="14"/>
      <c r="F4233" s="14"/>
      <c r="G4233" s="14"/>
      <c r="H4233" s="14"/>
      <c r="I4233" s="13"/>
      <c r="J4233" s="5"/>
      <c r="K4233" s="2"/>
      <c r="L4233" s="17"/>
      <c r="M4233" s="12"/>
      <c r="N4233" s="12"/>
      <c r="O4233" s="17"/>
      <c r="P4233" s="14"/>
      <c r="Q4233" s="14"/>
      <c r="R4233" s="14"/>
      <c r="S4233" s="20"/>
      <c r="T4233" s="14"/>
      <c r="U4233" s="4"/>
      <c r="V4233" s="5"/>
      <c r="W4233" s="10"/>
      <c r="X4233" s="10"/>
      <c r="Y4233" s="27"/>
      <c r="Z4233" s="3"/>
      <c r="AA4233" s="1"/>
      <c r="AB4233" s="10"/>
      <c r="AC4233" s="3"/>
      <c r="AD4233" s="3"/>
      <c r="AE4233" s="3"/>
      <c r="AF4233" s="10"/>
      <c r="AG4233" s="11"/>
      <c r="AH4233" s="10"/>
      <c r="AI4233" s="1"/>
      <c r="AJ4233" s="1"/>
      <c r="AK4233" s="1"/>
      <c r="AL4233" s="1"/>
      <c r="AM4233" s="1"/>
      <c r="AN4233" s="1"/>
      <c r="AO4233" s="1"/>
      <c r="AP4233" s="1"/>
      <c r="AQ4233" s="1"/>
      <c r="AR4233" s="1"/>
      <c r="AS4233" s="1"/>
      <c r="AT4233" s="1"/>
      <c r="AU4233" s="1"/>
      <c r="AV4233" s="1"/>
      <c r="AW4233" s="1"/>
      <c r="AX4233" s="1"/>
      <c r="AY4233" s="1"/>
      <c r="AZ4233" s="1"/>
      <c r="BA4233" s="1"/>
      <c r="BB4233" s="1"/>
      <c r="BC4233" s="1"/>
      <c r="BD4233" s="1"/>
      <c r="BE4233" s="1"/>
      <c r="BF4233" s="1"/>
      <c r="BG4233" s="1"/>
      <c r="BH4233" s="1"/>
      <c r="BI4233" s="1"/>
      <c r="BJ4233" s="1"/>
      <c r="BK4233" s="1"/>
      <c r="BL4233" s="1"/>
      <c r="BM4233" s="1"/>
      <c r="BN4233" s="1"/>
      <c r="BO4233" s="1"/>
      <c r="BP4233" s="1"/>
      <c r="BQ4233" s="1"/>
      <c r="BR4233" s="1"/>
      <c r="BS4233" s="1"/>
      <c r="BT4233" s="1"/>
      <c r="BU4233" s="1"/>
      <c r="BV4233" s="1"/>
      <c r="BW4233" s="1"/>
      <c r="BX4233" s="1"/>
      <c r="BY4233" s="1"/>
      <c r="BZ4233" s="1"/>
      <c r="CA4233" s="1"/>
      <c r="CB4233" s="1"/>
      <c r="CC4233" s="1"/>
      <c r="CD4233" s="1"/>
      <c r="CE4233" s="1"/>
      <c r="CF4233" s="1"/>
      <c r="CG4233" s="1"/>
      <c r="CH4233" s="1"/>
      <c r="CI4233" s="1"/>
      <c r="CJ4233" s="1"/>
      <c r="CK4233" s="1"/>
      <c r="CL4233" s="1"/>
      <c r="CM4233" s="1"/>
      <c r="CN4233" s="1"/>
      <c r="CO4233" s="1"/>
      <c r="CP4233" s="1"/>
      <c r="CQ4233" s="1"/>
      <c r="CR4233" s="1"/>
      <c r="CS4233" s="1"/>
      <c r="CT4233" s="1"/>
      <c r="CU4233" s="1"/>
      <c r="CV4233" s="1"/>
      <c r="CW4233" s="1"/>
      <c r="CX4233" s="1"/>
      <c r="CY4233" s="1"/>
      <c r="CZ4233" s="1"/>
      <c r="DA4233" s="1"/>
      <c r="DB4233" s="1"/>
      <c r="DC4233" s="1"/>
      <c r="DD4233" s="1"/>
      <c r="DE4233" s="1"/>
      <c r="DF4233" s="1"/>
      <c r="DG4233" s="1"/>
      <c r="DH4233" s="1"/>
      <c r="DI4233" s="1"/>
      <c r="DJ4233" s="1"/>
      <c r="DK4233" s="1"/>
      <c r="DL4233" s="1"/>
      <c r="DM4233" s="1"/>
      <c r="DN4233" s="1"/>
      <c r="DO4233" s="1"/>
      <c r="DP4233" s="1"/>
      <c r="DQ4233" s="1"/>
      <c r="DR4233" s="1"/>
      <c r="DS4233" s="1"/>
      <c r="DT4233" s="1"/>
      <c r="DU4233" s="1"/>
      <c r="DV4233" s="1"/>
      <c r="DW4233" s="1"/>
      <c r="DX4233" s="1"/>
      <c r="DY4233" s="1"/>
      <c r="DZ4233" s="1"/>
      <c r="EA4233" s="1"/>
      <c r="EB4233" s="1"/>
      <c r="EC4233" s="1"/>
      <c r="ED4233" s="1"/>
      <c r="EE4233" s="1"/>
      <c r="EF4233" s="1"/>
      <c r="EG4233" s="1"/>
      <c r="EH4233" s="1"/>
      <c r="EI4233" s="1"/>
      <c r="EJ4233" s="1"/>
      <c r="EK4233" s="1"/>
      <c r="EL4233" s="1"/>
      <c r="EM4233" s="1"/>
      <c r="EN4233" s="1"/>
      <c r="EO4233" s="1"/>
      <c r="EP4233" s="1"/>
      <c r="EQ4233" s="1"/>
      <c r="ER4233" s="1"/>
      <c r="ES4233" s="1"/>
      <c r="ET4233" s="1"/>
      <c r="EU4233" s="1"/>
      <c r="EV4233" s="1"/>
      <c r="EW4233" s="1"/>
      <c r="EX4233" s="1"/>
    </row>
    <row r="4234" spans="1:154" x14ac:dyDescent="0.15">
      <c r="A4234" s="35"/>
      <c r="B4234" s="15"/>
      <c r="C4234" s="7"/>
      <c r="D4234" s="13"/>
      <c r="E4234" s="14"/>
      <c r="F4234" s="14"/>
      <c r="G4234" s="14"/>
      <c r="H4234" s="14"/>
      <c r="I4234" s="13"/>
      <c r="J4234" s="5"/>
      <c r="K4234" s="2"/>
      <c r="L4234" s="17"/>
      <c r="M4234" s="12"/>
      <c r="N4234" s="12"/>
      <c r="O4234" s="17"/>
      <c r="P4234" s="14"/>
      <c r="Q4234" s="14"/>
      <c r="R4234" s="14"/>
      <c r="S4234" s="20"/>
      <c r="T4234" s="14"/>
      <c r="U4234" s="4"/>
      <c r="V4234" s="5"/>
      <c r="W4234" s="10"/>
      <c r="X4234" s="10"/>
      <c r="Y4234" s="27"/>
      <c r="Z4234" s="3"/>
      <c r="AA4234" s="1"/>
      <c r="AB4234" s="10"/>
      <c r="AC4234" s="3"/>
      <c r="AD4234" s="3"/>
      <c r="AE4234" s="3"/>
      <c r="AF4234" s="10"/>
      <c r="AG4234" s="11"/>
      <c r="AH4234" s="10"/>
      <c r="AI4234" s="1"/>
      <c r="AJ4234" s="1"/>
      <c r="AK4234" s="1"/>
      <c r="AL4234" s="1"/>
      <c r="AM4234" s="1"/>
      <c r="AN4234" s="1"/>
      <c r="AO4234" s="1"/>
      <c r="AP4234" s="1"/>
      <c r="AQ4234" s="1"/>
      <c r="AR4234" s="1"/>
      <c r="AS4234" s="1"/>
      <c r="AT4234" s="1"/>
      <c r="AU4234" s="1"/>
      <c r="AV4234" s="1"/>
      <c r="AW4234" s="1"/>
      <c r="AX4234" s="1"/>
      <c r="AY4234" s="1"/>
      <c r="AZ4234" s="1"/>
      <c r="BA4234" s="1"/>
      <c r="BB4234" s="1"/>
      <c r="BC4234" s="1"/>
      <c r="BD4234" s="1"/>
      <c r="BE4234" s="1"/>
      <c r="BF4234" s="1"/>
      <c r="BG4234" s="1"/>
      <c r="BH4234" s="1"/>
      <c r="BI4234" s="1"/>
      <c r="BJ4234" s="1"/>
      <c r="BK4234" s="1"/>
      <c r="BL4234" s="1"/>
      <c r="BM4234" s="1"/>
      <c r="BN4234" s="1"/>
      <c r="BO4234" s="1"/>
      <c r="BP4234" s="1"/>
      <c r="BQ4234" s="1"/>
      <c r="BR4234" s="1"/>
      <c r="BS4234" s="1"/>
      <c r="BT4234" s="1"/>
      <c r="BU4234" s="1"/>
      <c r="BV4234" s="1"/>
      <c r="BW4234" s="1"/>
      <c r="BX4234" s="1"/>
      <c r="BY4234" s="1"/>
      <c r="BZ4234" s="1"/>
      <c r="CA4234" s="1"/>
      <c r="CB4234" s="1"/>
      <c r="CC4234" s="1"/>
      <c r="CD4234" s="1"/>
      <c r="CE4234" s="1"/>
      <c r="CF4234" s="1"/>
      <c r="CG4234" s="1"/>
      <c r="CH4234" s="1"/>
      <c r="CI4234" s="1"/>
      <c r="CJ4234" s="1"/>
      <c r="CK4234" s="1"/>
      <c r="CL4234" s="1"/>
      <c r="CM4234" s="1"/>
      <c r="CN4234" s="1"/>
      <c r="CO4234" s="1"/>
      <c r="CP4234" s="1"/>
      <c r="CQ4234" s="1"/>
      <c r="CR4234" s="1"/>
      <c r="CS4234" s="1"/>
      <c r="CT4234" s="1"/>
      <c r="CU4234" s="1"/>
      <c r="CV4234" s="1"/>
      <c r="CW4234" s="1"/>
      <c r="CX4234" s="1"/>
      <c r="CY4234" s="1"/>
      <c r="CZ4234" s="1"/>
      <c r="DA4234" s="1"/>
      <c r="DB4234" s="1"/>
      <c r="DC4234" s="1"/>
      <c r="DD4234" s="1"/>
      <c r="DE4234" s="1"/>
      <c r="DF4234" s="1"/>
      <c r="DG4234" s="1"/>
      <c r="DH4234" s="1"/>
      <c r="DI4234" s="1"/>
      <c r="DJ4234" s="1"/>
      <c r="DK4234" s="1"/>
      <c r="DL4234" s="1"/>
      <c r="DM4234" s="1"/>
      <c r="DN4234" s="1"/>
      <c r="DO4234" s="1"/>
      <c r="DP4234" s="1"/>
      <c r="DQ4234" s="1"/>
      <c r="DR4234" s="1"/>
      <c r="DS4234" s="1"/>
      <c r="DT4234" s="1"/>
      <c r="DU4234" s="1"/>
      <c r="DV4234" s="1"/>
      <c r="DW4234" s="1"/>
      <c r="DX4234" s="1"/>
      <c r="DY4234" s="1"/>
      <c r="DZ4234" s="1"/>
      <c r="EA4234" s="1"/>
      <c r="EB4234" s="1"/>
      <c r="EC4234" s="1"/>
      <c r="ED4234" s="1"/>
      <c r="EE4234" s="1"/>
      <c r="EF4234" s="1"/>
      <c r="EG4234" s="1"/>
      <c r="EH4234" s="1"/>
      <c r="EI4234" s="1"/>
      <c r="EJ4234" s="1"/>
      <c r="EK4234" s="1"/>
      <c r="EL4234" s="1"/>
      <c r="EM4234" s="1"/>
      <c r="EN4234" s="1"/>
      <c r="EO4234" s="1"/>
      <c r="EP4234" s="1"/>
      <c r="EQ4234" s="1"/>
      <c r="ER4234" s="1"/>
      <c r="ES4234" s="1"/>
      <c r="ET4234" s="1"/>
      <c r="EU4234" s="1"/>
      <c r="EV4234" s="1"/>
      <c r="EW4234" s="1"/>
      <c r="EX4234" s="1"/>
    </row>
    <row r="4235" spans="1:154" x14ac:dyDescent="0.15">
      <c r="A4235" s="35"/>
      <c r="B4235" s="15"/>
      <c r="C4235" s="7"/>
      <c r="D4235" s="13"/>
      <c r="E4235" s="14"/>
      <c r="F4235" s="14"/>
      <c r="G4235" s="14"/>
      <c r="H4235" s="14"/>
      <c r="I4235" s="13"/>
      <c r="J4235" s="5"/>
      <c r="K4235" s="2"/>
      <c r="L4235" s="17"/>
      <c r="M4235" s="12"/>
      <c r="N4235" s="12"/>
      <c r="O4235" s="17"/>
      <c r="P4235" s="14"/>
      <c r="Q4235" s="14"/>
      <c r="R4235" s="14"/>
      <c r="S4235" s="20"/>
      <c r="T4235" s="14"/>
      <c r="U4235" s="4"/>
      <c r="V4235" s="5"/>
      <c r="W4235" s="10"/>
      <c r="X4235" s="10"/>
      <c r="Y4235" s="27"/>
      <c r="Z4235" s="3"/>
      <c r="AA4235" s="1"/>
      <c r="AB4235" s="10"/>
      <c r="AC4235" s="3"/>
      <c r="AD4235" s="3"/>
      <c r="AE4235" s="3"/>
      <c r="AF4235" s="10"/>
      <c r="AG4235" s="11"/>
      <c r="AH4235" s="10"/>
      <c r="AI4235" s="1"/>
      <c r="AJ4235" s="1"/>
      <c r="AK4235" s="1"/>
      <c r="AL4235" s="1"/>
      <c r="AM4235" s="1"/>
      <c r="AN4235" s="1"/>
      <c r="AO4235" s="1"/>
      <c r="AP4235" s="1"/>
      <c r="AQ4235" s="1"/>
      <c r="AR4235" s="1"/>
      <c r="AS4235" s="1"/>
      <c r="AT4235" s="1"/>
      <c r="AU4235" s="1"/>
      <c r="AV4235" s="1"/>
      <c r="AW4235" s="1"/>
      <c r="AX4235" s="1"/>
      <c r="AY4235" s="1"/>
      <c r="AZ4235" s="1"/>
      <c r="BA4235" s="1"/>
      <c r="BB4235" s="1"/>
      <c r="BC4235" s="1"/>
      <c r="BD4235" s="1"/>
      <c r="BE4235" s="1"/>
      <c r="BF4235" s="1"/>
      <c r="BG4235" s="1"/>
      <c r="BH4235" s="1"/>
      <c r="BI4235" s="1"/>
      <c r="BJ4235" s="1"/>
      <c r="BK4235" s="1"/>
      <c r="BL4235" s="1"/>
      <c r="BM4235" s="1"/>
      <c r="BN4235" s="1"/>
      <c r="BO4235" s="1"/>
      <c r="BP4235" s="1"/>
      <c r="BQ4235" s="1"/>
      <c r="BR4235" s="1"/>
      <c r="BS4235" s="1"/>
      <c r="BT4235" s="1"/>
      <c r="BU4235" s="1"/>
      <c r="BV4235" s="1"/>
      <c r="BW4235" s="1"/>
      <c r="BX4235" s="1"/>
      <c r="BY4235" s="1"/>
      <c r="BZ4235" s="1"/>
      <c r="CA4235" s="1"/>
      <c r="CB4235" s="1"/>
      <c r="CC4235" s="1"/>
      <c r="CD4235" s="1"/>
      <c r="CE4235" s="1"/>
      <c r="CF4235" s="1"/>
      <c r="CG4235" s="1"/>
      <c r="CH4235" s="1"/>
      <c r="CI4235" s="1"/>
      <c r="CJ4235" s="1"/>
      <c r="CK4235" s="1"/>
      <c r="CL4235" s="1"/>
      <c r="CM4235" s="1"/>
      <c r="CN4235" s="1"/>
      <c r="CO4235" s="1"/>
      <c r="CP4235" s="1"/>
      <c r="CQ4235" s="1"/>
      <c r="CR4235" s="1"/>
      <c r="CS4235" s="1"/>
      <c r="CT4235" s="1"/>
      <c r="CU4235" s="1"/>
      <c r="CV4235" s="1"/>
      <c r="CW4235" s="1"/>
      <c r="CX4235" s="1"/>
      <c r="CY4235" s="1"/>
      <c r="CZ4235" s="1"/>
      <c r="DA4235" s="1"/>
      <c r="DB4235" s="1"/>
      <c r="DC4235" s="1"/>
      <c r="DD4235" s="1"/>
      <c r="DE4235" s="1"/>
      <c r="DF4235" s="1"/>
      <c r="DG4235" s="1"/>
      <c r="DH4235" s="1"/>
      <c r="DI4235" s="1"/>
      <c r="DJ4235" s="1"/>
      <c r="DK4235" s="1"/>
      <c r="DL4235" s="1"/>
      <c r="DM4235" s="1"/>
      <c r="DN4235" s="1"/>
      <c r="DO4235" s="1"/>
      <c r="DP4235" s="1"/>
      <c r="DQ4235" s="1"/>
      <c r="DR4235" s="1"/>
      <c r="DS4235" s="1"/>
      <c r="DT4235" s="1"/>
      <c r="DU4235" s="1"/>
      <c r="DV4235" s="1"/>
      <c r="DW4235" s="1"/>
      <c r="DX4235" s="1"/>
      <c r="DY4235" s="1"/>
      <c r="DZ4235" s="1"/>
      <c r="EA4235" s="1"/>
      <c r="EB4235" s="1"/>
      <c r="EC4235" s="1"/>
      <c r="ED4235" s="1"/>
      <c r="EE4235" s="1"/>
      <c r="EF4235" s="1"/>
      <c r="EG4235" s="1"/>
      <c r="EH4235" s="1"/>
      <c r="EI4235" s="1"/>
      <c r="EJ4235" s="1"/>
      <c r="EK4235" s="1"/>
      <c r="EL4235" s="1"/>
      <c r="EM4235" s="1"/>
      <c r="EN4235" s="1"/>
      <c r="EO4235" s="1"/>
      <c r="EP4235" s="1"/>
      <c r="EQ4235" s="1"/>
      <c r="ER4235" s="1"/>
      <c r="ES4235" s="1"/>
      <c r="ET4235" s="1"/>
      <c r="EU4235" s="1"/>
      <c r="EV4235" s="1"/>
      <c r="EW4235" s="1"/>
      <c r="EX4235" s="1"/>
    </row>
    <row r="4236" spans="1:154" x14ac:dyDescent="0.15">
      <c r="A4236" s="35"/>
      <c r="B4236" s="15"/>
      <c r="C4236" s="7"/>
      <c r="D4236" s="13"/>
      <c r="E4236" s="14"/>
      <c r="F4236" s="14"/>
      <c r="G4236" s="14"/>
      <c r="H4236" s="14"/>
      <c r="I4236" s="13"/>
      <c r="J4236" s="5"/>
      <c r="K4236" s="2"/>
      <c r="L4236" s="17"/>
      <c r="M4236" s="12"/>
      <c r="N4236" s="12"/>
      <c r="O4236" s="17"/>
      <c r="P4236" s="14"/>
      <c r="Q4236" s="14"/>
      <c r="R4236" s="14"/>
      <c r="S4236" s="20"/>
      <c r="T4236" s="14"/>
      <c r="U4236" s="4"/>
      <c r="V4236" s="5"/>
      <c r="W4236" s="10"/>
      <c r="X4236" s="10"/>
      <c r="Y4236" s="27"/>
      <c r="Z4236" s="3"/>
      <c r="AA4236" s="1"/>
      <c r="AB4236" s="10"/>
      <c r="AC4236" s="3"/>
      <c r="AD4236" s="3"/>
      <c r="AE4236" s="3"/>
      <c r="AF4236" s="10"/>
      <c r="AG4236" s="11"/>
      <c r="AH4236" s="10"/>
      <c r="AI4236" s="1"/>
      <c r="AJ4236" s="1"/>
      <c r="AK4236" s="1"/>
      <c r="AL4236" s="1"/>
      <c r="AM4236" s="1"/>
      <c r="AN4236" s="1"/>
      <c r="AO4236" s="1"/>
      <c r="AP4236" s="1"/>
      <c r="AQ4236" s="1"/>
      <c r="AR4236" s="1"/>
      <c r="AS4236" s="1"/>
      <c r="AT4236" s="1"/>
      <c r="AU4236" s="1"/>
      <c r="AV4236" s="1"/>
      <c r="AW4236" s="1"/>
      <c r="AX4236" s="1"/>
      <c r="AY4236" s="1"/>
      <c r="AZ4236" s="1"/>
      <c r="BA4236" s="1"/>
      <c r="BB4236" s="1"/>
      <c r="BC4236" s="1"/>
      <c r="BD4236" s="1"/>
      <c r="BE4236" s="1"/>
      <c r="BF4236" s="1"/>
      <c r="BG4236" s="1"/>
      <c r="BH4236" s="1"/>
      <c r="BI4236" s="1"/>
      <c r="BJ4236" s="1"/>
      <c r="BK4236" s="1"/>
      <c r="BL4236" s="1"/>
      <c r="BM4236" s="1"/>
      <c r="BN4236" s="1"/>
      <c r="BO4236" s="1"/>
      <c r="BP4236" s="1"/>
      <c r="BQ4236" s="1"/>
      <c r="BR4236" s="1"/>
      <c r="BS4236" s="1"/>
      <c r="BT4236" s="1"/>
      <c r="BU4236" s="1"/>
      <c r="BV4236" s="1"/>
      <c r="BW4236" s="1"/>
      <c r="BX4236" s="1"/>
      <c r="BY4236" s="1"/>
      <c r="BZ4236" s="1"/>
      <c r="CA4236" s="1"/>
      <c r="CB4236" s="1"/>
      <c r="CC4236" s="1"/>
      <c r="CD4236" s="1"/>
      <c r="CE4236" s="1"/>
      <c r="CF4236" s="1"/>
      <c r="CG4236" s="1"/>
      <c r="CH4236" s="1"/>
      <c r="CI4236" s="1"/>
      <c r="CJ4236" s="1"/>
      <c r="CK4236" s="1"/>
      <c r="CL4236" s="1"/>
      <c r="CM4236" s="1"/>
      <c r="CN4236" s="1"/>
      <c r="CO4236" s="1"/>
      <c r="CP4236" s="1"/>
      <c r="CQ4236" s="1"/>
      <c r="CR4236" s="1"/>
      <c r="CS4236" s="1"/>
      <c r="CT4236" s="1"/>
      <c r="CU4236" s="1"/>
      <c r="CV4236" s="1"/>
      <c r="CW4236" s="1"/>
      <c r="CX4236" s="1"/>
      <c r="CY4236" s="1"/>
      <c r="CZ4236" s="1"/>
      <c r="DA4236" s="1"/>
      <c r="DB4236" s="1"/>
      <c r="DC4236" s="1"/>
      <c r="DD4236" s="1"/>
      <c r="DE4236" s="1"/>
      <c r="DF4236" s="1"/>
      <c r="DG4236" s="1"/>
      <c r="DH4236" s="1"/>
      <c r="DI4236" s="1"/>
      <c r="DJ4236" s="1"/>
      <c r="DK4236" s="1"/>
      <c r="DL4236" s="1"/>
      <c r="DM4236" s="1"/>
      <c r="DN4236" s="1"/>
      <c r="DO4236" s="1"/>
      <c r="DP4236" s="1"/>
      <c r="DQ4236" s="1"/>
      <c r="DR4236" s="1"/>
      <c r="DS4236" s="1"/>
      <c r="DT4236" s="1"/>
      <c r="DU4236" s="1"/>
      <c r="DV4236" s="1"/>
      <c r="DW4236" s="1"/>
      <c r="DX4236" s="1"/>
      <c r="DY4236" s="1"/>
      <c r="DZ4236" s="1"/>
      <c r="EA4236" s="1"/>
      <c r="EB4236" s="1"/>
      <c r="EC4236" s="1"/>
      <c r="ED4236" s="1"/>
      <c r="EE4236" s="1"/>
      <c r="EF4236" s="1"/>
      <c r="EG4236" s="1"/>
      <c r="EH4236" s="1"/>
      <c r="EI4236" s="1"/>
      <c r="EJ4236" s="1"/>
      <c r="EK4236" s="1"/>
      <c r="EL4236" s="1"/>
      <c r="EM4236" s="1"/>
      <c r="EN4236" s="1"/>
      <c r="EO4236" s="1"/>
      <c r="EP4236" s="1"/>
      <c r="EQ4236" s="1"/>
      <c r="ER4236" s="1"/>
      <c r="ES4236" s="1"/>
      <c r="ET4236" s="1"/>
      <c r="EU4236" s="1"/>
      <c r="EV4236" s="1"/>
      <c r="EW4236" s="1"/>
      <c r="EX4236" s="1"/>
    </row>
    <row r="4237" spans="1:154" x14ac:dyDescent="0.15">
      <c r="A4237" s="35"/>
      <c r="B4237" s="15"/>
      <c r="C4237" s="7"/>
      <c r="D4237" s="13"/>
      <c r="E4237" s="14"/>
      <c r="F4237" s="14"/>
      <c r="G4237" s="14"/>
      <c r="H4237" s="14"/>
      <c r="I4237" s="13"/>
      <c r="J4237" s="5"/>
      <c r="K4237" s="2"/>
      <c r="L4237" s="17"/>
      <c r="M4237" s="12"/>
      <c r="N4237" s="12"/>
      <c r="O4237" s="17"/>
      <c r="P4237" s="14"/>
      <c r="Q4237" s="14"/>
      <c r="R4237" s="14"/>
      <c r="S4237" s="20"/>
      <c r="T4237" s="14"/>
      <c r="U4237" s="4"/>
      <c r="V4237" s="5"/>
      <c r="W4237" s="10"/>
      <c r="X4237" s="10"/>
      <c r="Y4237" s="27"/>
      <c r="Z4237" s="3"/>
      <c r="AA4237" s="1"/>
      <c r="AB4237" s="10"/>
      <c r="AC4237" s="3"/>
      <c r="AD4237" s="3"/>
      <c r="AE4237" s="3"/>
      <c r="AF4237" s="10"/>
      <c r="AG4237" s="11"/>
      <c r="AH4237" s="10"/>
      <c r="AI4237" s="1"/>
      <c r="AJ4237" s="1"/>
      <c r="AK4237" s="1"/>
      <c r="AL4237" s="1"/>
      <c r="AM4237" s="1"/>
      <c r="AN4237" s="1"/>
      <c r="AO4237" s="1"/>
      <c r="AP4237" s="1"/>
      <c r="AQ4237" s="1"/>
      <c r="AR4237" s="1"/>
      <c r="AS4237" s="1"/>
      <c r="AT4237" s="1"/>
      <c r="AU4237" s="1"/>
      <c r="AV4237" s="1"/>
      <c r="AW4237" s="1"/>
      <c r="AX4237" s="1"/>
      <c r="AY4237" s="1"/>
      <c r="AZ4237" s="1"/>
      <c r="BA4237" s="1"/>
      <c r="BB4237" s="1"/>
      <c r="BC4237" s="1"/>
      <c r="BD4237" s="1"/>
      <c r="BE4237" s="1"/>
      <c r="BF4237" s="1"/>
      <c r="BG4237" s="1"/>
      <c r="BH4237" s="1"/>
      <c r="BI4237" s="1"/>
      <c r="BJ4237" s="1"/>
      <c r="BK4237" s="1"/>
      <c r="BL4237" s="1"/>
      <c r="BM4237" s="1"/>
      <c r="BN4237" s="1"/>
      <c r="BO4237" s="1"/>
      <c r="BP4237" s="1"/>
      <c r="BQ4237" s="1"/>
      <c r="BR4237" s="1"/>
      <c r="BS4237" s="1"/>
      <c r="BT4237" s="1"/>
      <c r="BU4237" s="1"/>
      <c r="BV4237" s="1"/>
      <c r="BW4237" s="1"/>
      <c r="BX4237" s="1"/>
      <c r="BY4237" s="1"/>
      <c r="BZ4237" s="1"/>
      <c r="CA4237" s="1"/>
      <c r="CB4237" s="1"/>
      <c r="CC4237" s="1"/>
      <c r="CD4237" s="1"/>
      <c r="CE4237" s="1"/>
      <c r="CF4237" s="1"/>
      <c r="CG4237" s="1"/>
      <c r="CH4237" s="1"/>
      <c r="CI4237" s="1"/>
      <c r="CJ4237" s="1"/>
      <c r="CK4237" s="1"/>
      <c r="CL4237" s="1"/>
      <c r="CM4237" s="1"/>
      <c r="CN4237" s="1"/>
      <c r="CO4237" s="1"/>
      <c r="CP4237" s="1"/>
      <c r="CQ4237" s="1"/>
      <c r="CR4237" s="1"/>
      <c r="CS4237" s="1"/>
      <c r="CT4237" s="1"/>
      <c r="CU4237" s="1"/>
      <c r="CV4237" s="1"/>
      <c r="CW4237" s="1"/>
      <c r="CX4237" s="1"/>
      <c r="CY4237" s="1"/>
      <c r="CZ4237" s="1"/>
      <c r="DA4237" s="1"/>
      <c r="DB4237" s="1"/>
      <c r="DC4237" s="1"/>
      <c r="DD4237" s="1"/>
      <c r="DE4237" s="1"/>
      <c r="DF4237" s="1"/>
      <c r="DG4237" s="1"/>
      <c r="DH4237" s="1"/>
      <c r="DI4237" s="1"/>
      <c r="DJ4237" s="1"/>
      <c r="DK4237" s="1"/>
      <c r="DL4237" s="1"/>
      <c r="DM4237" s="1"/>
      <c r="DN4237" s="1"/>
      <c r="DO4237" s="1"/>
      <c r="DP4237" s="1"/>
      <c r="DQ4237" s="1"/>
      <c r="DR4237" s="1"/>
      <c r="DS4237" s="1"/>
      <c r="DT4237" s="1"/>
      <c r="DU4237" s="1"/>
      <c r="DV4237" s="1"/>
      <c r="DW4237" s="1"/>
      <c r="DX4237" s="1"/>
      <c r="DY4237" s="1"/>
      <c r="DZ4237" s="1"/>
      <c r="EA4237" s="1"/>
      <c r="EB4237" s="1"/>
      <c r="EC4237" s="1"/>
      <c r="ED4237" s="1"/>
      <c r="EE4237" s="1"/>
      <c r="EF4237" s="1"/>
      <c r="EG4237" s="1"/>
      <c r="EH4237" s="1"/>
      <c r="EI4237" s="1"/>
      <c r="EJ4237" s="1"/>
      <c r="EK4237" s="1"/>
      <c r="EL4237" s="1"/>
      <c r="EM4237" s="1"/>
      <c r="EN4237" s="1"/>
      <c r="EO4237" s="1"/>
      <c r="EP4237" s="1"/>
      <c r="EQ4237" s="1"/>
      <c r="ER4237" s="1"/>
      <c r="ES4237" s="1"/>
      <c r="ET4237" s="1"/>
      <c r="EU4237" s="1"/>
      <c r="EV4237" s="1"/>
      <c r="EW4237" s="1"/>
      <c r="EX4237" s="1"/>
    </row>
    <row r="4238" spans="1:154" x14ac:dyDescent="0.15">
      <c r="A4238" s="35"/>
      <c r="B4238" s="15"/>
      <c r="C4238" s="7"/>
      <c r="D4238" s="13"/>
      <c r="E4238" s="14"/>
      <c r="F4238" s="14"/>
      <c r="G4238" s="14"/>
      <c r="H4238" s="14"/>
      <c r="I4238" s="13"/>
      <c r="J4238" s="5"/>
      <c r="K4238" s="2"/>
      <c r="L4238" s="17"/>
      <c r="M4238" s="12"/>
      <c r="N4238" s="12"/>
      <c r="O4238" s="17"/>
      <c r="P4238" s="14"/>
      <c r="Q4238" s="14"/>
      <c r="R4238" s="14"/>
      <c r="S4238" s="20"/>
      <c r="T4238" s="14"/>
      <c r="U4238" s="4"/>
      <c r="V4238" s="5"/>
      <c r="W4238" s="10"/>
      <c r="X4238" s="10"/>
      <c r="Y4238" s="27"/>
      <c r="Z4238" s="3"/>
      <c r="AA4238" s="1"/>
      <c r="AB4238" s="10"/>
      <c r="AC4238" s="3"/>
      <c r="AD4238" s="3"/>
      <c r="AE4238" s="3"/>
      <c r="AF4238" s="10"/>
      <c r="AG4238" s="11"/>
      <c r="AH4238" s="10"/>
      <c r="AI4238" s="1"/>
      <c r="AJ4238" s="1"/>
      <c r="AK4238" s="1"/>
      <c r="AL4238" s="1"/>
      <c r="AM4238" s="1"/>
      <c r="AN4238" s="1"/>
      <c r="AO4238" s="1"/>
      <c r="AP4238" s="1"/>
      <c r="AQ4238" s="1"/>
      <c r="AR4238" s="1"/>
      <c r="AS4238" s="1"/>
      <c r="AT4238" s="1"/>
      <c r="AU4238" s="1"/>
      <c r="AV4238" s="1"/>
      <c r="AW4238" s="1"/>
      <c r="AX4238" s="1"/>
      <c r="AY4238" s="1"/>
      <c r="AZ4238" s="1"/>
      <c r="BA4238" s="1"/>
      <c r="BB4238" s="1"/>
      <c r="BC4238" s="1"/>
      <c r="BD4238" s="1"/>
      <c r="BE4238" s="1"/>
      <c r="BF4238" s="1"/>
      <c r="BG4238" s="1"/>
      <c r="BH4238" s="1"/>
      <c r="BI4238" s="1"/>
      <c r="BJ4238" s="1"/>
      <c r="BK4238" s="1"/>
      <c r="BL4238" s="1"/>
      <c r="BM4238" s="1"/>
      <c r="BN4238" s="1"/>
      <c r="BO4238" s="1"/>
      <c r="BP4238" s="1"/>
      <c r="BQ4238" s="1"/>
      <c r="BR4238" s="1"/>
      <c r="BS4238" s="1"/>
      <c r="BT4238" s="1"/>
      <c r="BU4238" s="1"/>
      <c r="BV4238" s="1"/>
      <c r="BW4238" s="1"/>
      <c r="BX4238" s="1"/>
      <c r="BY4238" s="1"/>
      <c r="BZ4238" s="1"/>
      <c r="CA4238" s="1"/>
      <c r="CB4238" s="1"/>
      <c r="CC4238" s="1"/>
      <c r="CD4238" s="1"/>
      <c r="CE4238" s="1"/>
      <c r="CF4238" s="1"/>
      <c r="CG4238" s="1"/>
      <c r="CH4238" s="1"/>
      <c r="CI4238" s="1"/>
      <c r="CJ4238" s="1"/>
      <c r="CK4238" s="1"/>
      <c r="CL4238" s="1"/>
      <c r="CM4238" s="1"/>
      <c r="CN4238" s="1"/>
      <c r="CO4238" s="1"/>
      <c r="CP4238" s="1"/>
      <c r="CQ4238" s="1"/>
      <c r="CR4238" s="1"/>
      <c r="CS4238" s="1"/>
      <c r="CT4238" s="1"/>
      <c r="CU4238" s="1"/>
      <c r="CV4238" s="1"/>
      <c r="CW4238" s="1"/>
      <c r="CX4238" s="1"/>
      <c r="CY4238" s="1"/>
      <c r="CZ4238" s="1"/>
      <c r="DA4238" s="1"/>
      <c r="DB4238" s="1"/>
      <c r="DC4238" s="1"/>
      <c r="DD4238" s="1"/>
      <c r="DE4238" s="1"/>
      <c r="DF4238" s="1"/>
      <c r="DG4238" s="1"/>
      <c r="DH4238" s="1"/>
      <c r="DI4238" s="1"/>
      <c r="DJ4238" s="1"/>
      <c r="DK4238" s="1"/>
      <c r="DL4238" s="1"/>
      <c r="DM4238" s="1"/>
      <c r="DN4238" s="1"/>
      <c r="DO4238" s="1"/>
      <c r="DP4238" s="1"/>
      <c r="DQ4238" s="1"/>
      <c r="DR4238" s="1"/>
      <c r="DS4238" s="1"/>
      <c r="DT4238" s="1"/>
      <c r="DU4238" s="1"/>
      <c r="DV4238" s="1"/>
      <c r="DW4238" s="1"/>
      <c r="DX4238" s="1"/>
      <c r="DY4238" s="1"/>
      <c r="DZ4238" s="1"/>
      <c r="EA4238" s="1"/>
      <c r="EB4238" s="1"/>
      <c r="EC4238" s="1"/>
      <c r="ED4238" s="1"/>
      <c r="EE4238" s="1"/>
      <c r="EF4238" s="1"/>
      <c r="EG4238" s="1"/>
      <c r="EH4238" s="1"/>
      <c r="EI4238" s="1"/>
      <c r="EJ4238" s="1"/>
      <c r="EK4238" s="1"/>
      <c r="EL4238" s="1"/>
      <c r="EM4238" s="1"/>
      <c r="EN4238" s="1"/>
      <c r="EO4238" s="1"/>
      <c r="EP4238" s="1"/>
      <c r="EQ4238" s="1"/>
      <c r="ER4238" s="1"/>
      <c r="ES4238" s="1"/>
      <c r="ET4238" s="1"/>
      <c r="EU4238" s="1"/>
      <c r="EV4238" s="1"/>
      <c r="EW4238" s="1"/>
      <c r="EX4238" s="1"/>
    </row>
    <row r="4239" spans="1:154" x14ac:dyDescent="0.15">
      <c r="A4239" s="35"/>
      <c r="B4239" s="15"/>
      <c r="C4239" s="7"/>
      <c r="D4239" s="13"/>
      <c r="E4239" s="14"/>
      <c r="F4239" s="14"/>
      <c r="G4239" s="14"/>
      <c r="H4239" s="14"/>
      <c r="I4239" s="13"/>
      <c r="J4239" s="5"/>
      <c r="K4239" s="2"/>
      <c r="L4239" s="17"/>
      <c r="M4239" s="12"/>
      <c r="N4239" s="12"/>
      <c r="O4239" s="17"/>
      <c r="P4239" s="14"/>
      <c r="Q4239" s="14"/>
      <c r="R4239" s="14"/>
      <c r="S4239" s="20"/>
      <c r="T4239" s="14"/>
      <c r="U4239" s="4"/>
      <c r="V4239" s="5"/>
      <c r="W4239" s="10"/>
      <c r="X4239" s="10"/>
      <c r="Y4239" s="27"/>
      <c r="Z4239" s="3"/>
      <c r="AA4239" s="1"/>
      <c r="AB4239" s="10"/>
      <c r="AC4239" s="3"/>
      <c r="AD4239" s="3"/>
      <c r="AE4239" s="3"/>
      <c r="AF4239" s="10"/>
      <c r="AG4239" s="11"/>
      <c r="AH4239" s="10"/>
      <c r="AI4239" s="1"/>
      <c r="AJ4239" s="1"/>
      <c r="AK4239" s="1"/>
      <c r="AL4239" s="1"/>
      <c r="AM4239" s="1"/>
      <c r="AN4239" s="1"/>
      <c r="AO4239" s="1"/>
      <c r="AP4239" s="1"/>
      <c r="AQ4239" s="1"/>
      <c r="AR4239" s="1"/>
      <c r="AS4239" s="1"/>
      <c r="AT4239" s="1"/>
      <c r="AU4239" s="1"/>
      <c r="AV4239" s="1"/>
      <c r="AW4239" s="1"/>
      <c r="AX4239" s="1"/>
      <c r="AY4239" s="1"/>
      <c r="AZ4239" s="1"/>
      <c r="BA4239" s="1"/>
      <c r="BB4239" s="1"/>
      <c r="BC4239" s="1"/>
      <c r="BD4239" s="1"/>
      <c r="BE4239" s="1"/>
      <c r="BF4239" s="1"/>
      <c r="BG4239" s="1"/>
      <c r="BH4239" s="1"/>
      <c r="BI4239" s="1"/>
      <c r="BJ4239" s="1"/>
      <c r="BK4239" s="1"/>
      <c r="BL4239" s="1"/>
      <c r="BM4239" s="1"/>
      <c r="BN4239" s="1"/>
      <c r="BO4239" s="1"/>
      <c r="BP4239" s="1"/>
      <c r="BQ4239" s="1"/>
      <c r="BR4239" s="1"/>
      <c r="BS4239" s="1"/>
      <c r="BT4239" s="1"/>
      <c r="BU4239" s="1"/>
      <c r="BV4239" s="1"/>
      <c r="BW4239" s="1"/>
      <c r="BX4239" s="1"/>
      <c r="BY4239" s="1"/>
      <c r="BZ4239" s="1"/>
      <c r="CA4239" s="1"/>
      <c r="CB4239" s="1"/>
      <c r="CC4239" s="1"/>
      <c r="CD4239" s="1"/>
      <c r="CE4239" s="1"/>
      <c r="CF4239" s="1"/>
      <c r="CG4239" s="1"/>
      <c r="CH4239" s="1"/>
      <c r="CI4239" s="1"/>
      <c r="CJ4239" s="1"/>
      <c r="CK4239" s="1"/>
      <c r="CL4239" s="1"/>
      <c r="CM4239" s="1"/>
      <c r="CN4239" s="1"/>
      <c r="CO4239" s="1"/>
      <c r="CP4239" s="1"/>
      <c r="CQ4239" s="1"/>
      <c r="CR4239" s="1"/>
      <c r="CS4239" s="1"/>
      <c r="CT4239" s="1"/>
      <c r="CU4239" s="1"/>
      <c r="CV4239" s="1"/>
      <c r="CW4239" s="1"/>
      <c r="CX4239" s="1"/>
      <c r="CY4239" s="1"/>
      <c r="CZ4239" s="1"/>
      <c r="DA4239" s="1"/>
      <c r="DB4239" s="1"/>
      <c r="DC4239" s="1"/>
      <c r="DD4239" s="1"/>
      <c r="DE4239" s="1"/>
      <c r="DF4239" s="1"/>
      <c r="DG4239" s="1"/>
      <c r="DH4239" s="1"/>
      <c r="DI4239" s="1"/>
      <c r="DJ4239" s="1"/>
      <c r="DK4239" s="1"/>
      <c r="DL4239" s="1"/>
      <c r="DM4239" s="1"/>
      <c r="DN4239" s="1"/>
      <c r="DO4239" s="1"/>
      <c r="DP4239" s="1"/>
      <c r="DQ4239" s="1"/>
      <c r="DR4239" s="1"/>
      <c r="DS4239" s="1"/>
      <c r="DT4239" s="1"/>
      <c r="DU4239" s="1"/>
      <c r="DV4239" s="1"/>
      <c r="DW4239" s="1"/>
      <c r="DX4239" s="1"/>
      <c r="DY4239" s="1"/>
      <c r="DZ4239" s="1"/>
      <c r="EA4239" s="1"/>
      <c r="EB4239" s="1"/>
      <c r="EC4239" s="1"/>
      <c r="ED4239" s="1"/>
      <c r="EE4239" s="1"/>
      <c r="EF4239" s="1"/>
      <c r="EG4239" s="1"/>
      <c r="EH4239" s="1"/>
      <c r="EI4239" s="1"/>
      <c r="EJ4239" s="1"/>
      <c r="EK4239" s="1"/>
      <c r="EL4239" s="1"/>
      <c r="EM4239" s="1"/>
      <c r="EN4239" s="1"/>
      <c r="EO4239" s="1"/>
      <c r="EP4239" s="1"/>
      <c r="EQ4239" s="1"/>
      <c r="ER4239" s="1"/>
      <c r="ES4239" s="1"/>
      <c r="ET4239" s="1"/>
      <c r="EU4239" s="1"/>
      <c r="EV4239" s="1"/>
      <c r="EW4239" s="1"/>
      <c r="EX4239" s="1"/>
    </row>
    <row r="4240" spans="1:154" x14ac:dyDescent="0.15">
      <c r="A4240" s="35"/>
      <c r="B4240" s="15"/>
      <c r="C4240" s="7"/>
      <c r="D4240" s="13"/>
      <c r="E4240" s="14"/>
      <c r="F4240" s="14"/>
      <c r="G4240" s="14"/>
      <c r="H4240" s="14"/>
      <c r="I4240" s="13"/>
      <c r="J4240" s="5"/>
      <c r="K4240" s="2"/>
      <c r="L4240" s="17"/>
      <c r="M4240" s="12"/>
      <c r="N4240" s="12"/>
      <c r="O4240" s="17"/>
      <c r="P4240" s="14"/>
      <c r="Q4240" s="14"/>
      <c r="R4240" s="14"/>
      <c r="S4240" s="20"/>
      <c r="T4240" s="14"/>
      <c r="U4240" s="4"/>
      <c r="V4240" s="5"/>
      <c r="W4240" s="10"/>
      <c r="X4240" s="10"/>
      <c r="Y4240" s="27"/>
      <c r="Z4240" s="3"/>
      <c r="AA4240" s="1"/>
      <c r="AB4240" s="10"/>
      <c r="AC4240" s="3"/>
      <c r="AD4240" s="3"/>
      <c r="AE4240" s="3"/>
      <c r="AF4240" s="10"/>
      <c r="AG4240" s="11"/>
      <c r="AH4240" s="10"/>
      <c r="AI4240" s="1"/>
      <c r="AJ4240" s="1"/>
      <c r="AK4240" s="1"/>
      <c r="AL4240" s="1"/>
      <c r="AM4240" s="1"/>
      <c r="AN4240" s="1"/>
      <c r="AO4240" s="1"/>
      <c r="AP4240" s="1"/>
      <c r="AQ4240" s="1"/>
      <c r="AR4240" s="1"/>
      <c r="AS4240" s="1"/>
      <c r="AT4240" s="1"/>
      <c r="AU4240" s="1"/>
      <c r="AV4240" s="1"/>
      <c r="AW4240" s="1"/>
      <c r="AX4240" s="1"/>
      <c r="AY4240" s="1"/>
      <c r="AZ4240" s="1"/>
      <c r="BA4240" s="1"/>
      <c r="BB4240" s="1"/>
      <c r="BC4240" s="1"/>
      <c r="BD4240" s="1"/>
      <c r="BE4240" s="1"/>
      <c r="BF4240" s="1"/>
      <c r="BG4240" s="1"/>
      <c r="BH4240" s="1"/>
      <c r="BI4240" s="1"/>
      <c r="BJ4240" s="1"/>
      <c r="BK4240" s="1"/>
      <c r="BL4240" s="1"/>
      <c r="BM4240" s="1"/>
      <c r="BN4240" s="1"/>
      <c r="BO4240" s="1"/>
      <c r="BP4240" s="1"/>
      <c r="BQ4240" s="1"/>
      <c r="BR4240" s="1"/>
      <c r="BS4240" s="1"/>
      <c r="BT4240" s="1"/>
      <c r="BU4240" s="1"/>
      <c r="BV4240" s="1"/>
      <c r="BW4240" s="1"/>
      <c r="BX4240" s="1"/>
      <c r="BY4240" s="1"/>
      <c r="BZ4240" s="1"/>
      <c r="CA4240" s="1"/>
      <c r="CB4240" s="1"/>
      <c r="CC4240" s="1"/>
      <c r="CD4240" s="1"/>
      <c r="CE4240" s="1"/>
      <c r="CF4240" s="1"/>
      <c r="CG4240" s="1"/>
      <c r="CH4240" s="1"/>
      <c r="CI4240" s="1"/>
      <c r="CJ4240" s="1"/>
      <c r="CK4240" s="1"/>
      <c r="CL4240" s="1"/>
      <c r="CM4240" s="1"/>
      <c r="CN4240" s="1"/>
      <c r="CO4240" s="1"/>
      <c r="CP4240" s="1"/>
      <c r="CQ4240" s="1"/>
      <c r="CR4240" s="1"/>
      <c r="CS4240" s="1"/>
      <c r="CT4240" s="1"/>
      <c r="CU4240" s="1"/>
      <c r="CV4240" s="1"/>
      <c r="CW4240" s="1"/>
      <c r="CX4240" s="1"/>
      <c r="CY4240" s="1"/>
      <c r="CZ4240" s="1"/>
      <c r="DA4240" s="1"/>
      <c r="DB4240" s="1"/>
      <c r="DC4240" s="1"/>
      <c r="DD4240" s="1"/>
      <c r="DE4240" s="1"/>
      <c r="DF4240" s="1"/>
      <c r="DG4240" s="1"/>
      <c r="DH4240" s="1"/>
      <c r="DI4240" s="1"/>
      <c r="DJ4240" s="1"/>
      <c r="DK4240" s="1"/>
      <c r="DL4240" s="1"/>
      <c r="DM4240" s="1"/>
      <c r="DN4240" s="1"/>
      <c r="DO4240" s="1"/>
      <c r="DP4240" s="1"/>
      <c r="DQ4240" s="1"/>
      <c r="DR4240" s="1"/>
      <c r="DS4240" s="1"/>
      <c r="DT4240" s="1"/>
      <c r="DU4240" s="1"/>
      <c r="DV4240" s="1"/>
      <c r="DW4240" s="1"/>
      <c r="DX4240" s="1"/>
      <c r="DY4240" s="1"/>
      <c r="DZ4240" s="1"/>
      <c r="EA4240" s="1"/>
      <c r="EB4240" s="1"/>
      <c r="EC4240" s="1"/>
      <c r="ED4240" s="1"/>
      <c r="EE4240" s="1"/>
      <c r="EF4240" s="1"/>
      <c r="EG4240" s="1"/>
      <c r="EH4240" s="1"/>
      <c r="EI4240" s="1"/>
      <c r="EJ4240" s="1"/>
      <c r="EK4240" s="1"/>
      <c r="EL4240" s="1"/>
      <c r="EM4240" s="1"/>
      <c r="EN4240" s="1"/>
      <c r="EO4240" s="1"/>
      <c r="EP4240" s="1"/>
      <c r="EQ4240" s="1"/>
      <c r="ER4240" s="1"/>
      <c r="ES4240" s="1"/>
      <c r="ET4240" s="1"/>
      <c r="EU4240" s="1"/>
      <c r="EV4240" s="1"/>
      <c r="EW4240" s="1"/>
      <c r="EX4240" s="1"/>
    </row>
    <row r="4241" spans="1:154" x14ac:dyDescent="0.15">
      <c r="A4241" s="35"/>
      <c r="B4241" s="15"/>
      <c r="C4241" s="7"/>
      <c r="D4241" s="13"/>
      <c r="E4241" s="14"/>
      <c r="F4241" s="14"/>
      <c r="G4241" s="14"/>
      <c r="H4241" s="14"/>
      <c r="I4241" s="13"/>
      <c r="J4241" s="5"/>
      <c r="K4241" s="2"/>
      <c r="L4241" s="17"/>
      <c r="M4241" s="12"/>
      <c r="N4241" s="12"/>
      <c r="O4241" s="17"/>
      <c r="P4241" s="14"/>
      <c r="Q4241" s="14"/>
      <c r="R4241" s="14"/>
      <c r="S4241" s="20"/>
      <c r="T4241" s="14"/>
      <c r="U4241" s="4"/>
      <c r="V4241" s="5"/>
      <c r="W4241" s="10"/>
      <c r="X4241" s="10"/>
      <c r="Y4241" s="27"/>
      <c r="Z4241" s="3"/>
      <c r="AA4241" s="1"/>
      <c r="AB4241" s="10"/>
      <c r="AC4241" s="3"/>
      <c r="AD4241" s="3"/>
      <c r="AE4241" s="3"/>
      <c r="AF4241" s="10"/>
      <c r="AG4241" s="11"/>
      <c r="AH4241" s="10"/>
      <c r="AI4241" s="1"/>
      <c r="AJ4241" s="1"/>
      <c r="AK4241" s="1"/>
      <c r="AL4241" s="1"/>
      <c r="AM4241" s="1"/>
      <c r="AN4241" s="1"/>
      <c r="AO4241" s="1"/>
      <c r="AP4241" s="1"/>
      <c r="AQ4241" s="1"/>
      <c r="AR4241" s="1"/>
      <c r="AS4241" s="1"/>
      <c r="AT4241" s="1"/>
      <c r="AU4241" s="1"/>
      <c r="AV4241" s="1"/>
      <c r="AW4241" s="1"/>
      <c r="AX4241" s="1"/>
      <c r="AY4241" s="1"/>
      <c r="AZ4241" s="1"/>
      <c r="BA4241" s="1"/>
      <c r="BB4241" s="1"/>
      <c r="BC4241" s="1"/>
      <c r="BD4241" s="1"/>
      <c r="BE4241" s="1"/>
      <c r="BF4241" s="1"/>
      <c r="BG4241" s="1"/>
      <c r="BH4241" s="1"/>
      <c r="BI4241" s="1"/>
      <c r="BJ4241" s="1"/>
      <c r="BK4241" s="1"/>
      <c r="BL4241" s="1"/>
      <c r="BM4241" s="1"/>
      <c r="BN4241" s="1"/>
      <c r="BO4241" s="1"/>
      <c r="BP4241" s="1"/>
      <c r="BQ4241" s="1"/>
      <c r="BR4241" s="1"/>
      <c r="BS4241" s="1"/>
      <c r="BT4241" s="1"/>
      <c r="BU4241" s="1"/>
      <c r="BV4241" s="1"/>
      <c r="BW4241" s="1"/>
      <c r="BX4241" s="1"/>
      <c r="BY4241" s="1"/>
      <c r="BZ4241" s="1"/>
      <c r="CA4241" s="1"/>
      <c r="CB4241" s="1"/>
      <c r="CC4241" s="1"/>
      <c r="CD4241" s="1"/>
      <c r="CE4241" s="1"/>
      <c r="CF4241" s="1"/>
      <c r="CG4241" s="1"/>
      <c r="CH4241" s="1"/>
      <c r="CI4241" s="1"/>
      <c r="CJ4241" s="1"/>
      <c r="CK4241" s="1"/>
      <c r="CL4241" s="1"/>
      <c r="CM4241" s="1"/>
      <c r="CN4241" s="1"/>
      <c r="CO4241" s="1"/>
      <c r="CP4241" s="1"/>
      <c r="CQ4241" s="1"/>
      <c r="CR4241" s="1"/>
      <c r="CS4241" s="1"/>
      <c r="CT4241" s="1"/>
      <c r="CU4241" s="1"/>
      <c r="CV4241" s="1"/>
      <c r="CW4241" s="1"/>
      <c r="CX4241" s="1"/>
      <c r="CY4241" s="1"/>
      <c r="CZ4241" s="1"/>
      <c r="DA4241" s="1"/>
      <c r="DB4241" s="1"/>
      <c r="DC4241" s="1"/>
      <c r="DD4241" s="1"/>
      <c r="DE4241" s="1"/>
      <c r="DF4241" s="1"/>
      <c r="DG4241" s="1"/>
      <c r="DH4241" s="1"/>
      <c r="DI4241" s="1"/>
      <c r="DJ4241" s="1"/>
      <c r="DK4241" s="1"/>
      <c r="DL4241" s="1"/>
      <c r="DM4241" s="1"/>
      <c r="DN4241" s="1"/>
      <c r="DO4241" s="1"/>
      <c r="DP4241" s="1"/>
      <c r="DQ4241" s="1"/>
      <c r="DR4241" s="1"/>
      <c r="DS4241" s="1"/>
      <c r="DT4241" s="1"/>
      <c r="DU4241" s="1"/>
      <c r="DV4241" s="1"/>
      <c r="DW4241" s="1"/>
      <c r="DX4241" s="1"/>
      <c r="DY4241" s="1"/>
      <c r="DZ4241" s="1"/>
      <c r="EA4241" s="1"/>
      <c r="EB4241" s="1"/>
      <c r="EC4241" s="1"/>
      <c r="ED4241" s="1"/>
      <c r="EE4241" s="1"/>
      <c r="EF4241" s="1"/>
      <c r="EG4241" s="1"/>
      <c r="EH4241" s="1"/>
      <c r="EI4241" s="1"/>
      <c r="EJ4241" s="1"/>
      <c r="EK4241" s="1"/>
      <c r="EL4241" s="1"/>
      <c r="EM4241" s="1"/>
      <c r="EN4241" s="1"/>
      <c r="EO4241" s="1"/>
      <c r="EP4241" s="1"/>
      <c r="EQ4241" s="1"/>
      <c r="ER4241" s="1"/>
      <c r="ES4241" s="1"/>
      <c r="ET4241" s="1"/>
      <c r="EU4241" s="1"/>
      <c r="EV4241" s="1"/>
      <c r="EW4241" s="1"/>
      <c r="EX4241" s="1"/>
    </row>
    <row r="4242" spans="1:154" x14ac:dyDescent="0.15">
      <c r="A4242" s="35"/>
      <c r="B4242" s="15"/>
      <c r="C4242" s="7"/>
      <c r="D4242" s="13"/>
      <c r="E4242" s="14"/>
      <c r="F4242" s="14"/>
      <c r="G4242" s="14"/>
      <c r="H4242" s="14"/>
      <c r="I4242" s="13"/>
      <c r="J4242" s="5"/>
      <c r="K4242" s="2"/>
      <c r="L4242" s="17"/>
      <c r="M4242" s="12"/>
      <c r="N4242" s="12"/>
      <c r="O4242" s="17"/>
      <c r="P4242" s="14"/>
      <c r="Q4242" s="14"/>
      <c r="R4242" s="14"/>
      <c r="S4242" s="20"/>
      <c r="T4242" s="14"/>
      <c r="U4242" s="4"/>
      <c r="V4242" s="5"/>
      <c r="W4242" s="10"/>
      <c r="X4242" s="10"/>
      <c r="Y4242" s="27"/>
      <c r="Z4242" s="3"/>
      <c r="AA4242" s="1"/>
      <c r="AB4242" s="10"/>
      <c r="AC4242" s="3"/>
      <c r="AD4242" s="3"/>
      <c r="AE4242" s="3"/>
      <c r="AF4242" s="10"/>
      <c r="AG4242" s="11"/>
      <c r="AH4242" s="10"/>
      <c r="AI4242" s="1"/>
      <c r="AJ4242" s="1"/>
      <c r="AK4242" s="1"/>
      <c r="AL4242" s="1"/>
      <c r="AM4242" s="1"/>
      <c r="AN4242" s="1"/>
      <c r="AO4242" s="1"/>
      <c r="AP4242" s="1"/>
      <c r="AQ4242" s="1"/>
      <c r="AR4242" s="1"/>
      <c r="AS4242" s="1"/>
      <c r="AT4242" s="1"/>
      <c r="AU4242" s="1"/>
      <c r="AV4242" s="1"/>
      <c r="AW4242" s="1"/>
      <c r="AX4242" s="1"/>
      <c r="AY4242" s="1"/>
      <c r="AZ4242" s="1"/>
      <c r="BA4242" s="1"/>
      <c r="BB4242" s="1"/>
      <c r="BC4242" s="1"/>
      <c r="BD4242" s="1"/>
      <c r="BE4242" s="1"/>
      <c r="BF4242" s="1"/>
      <c r="BG4242" s="1"/>
      <c r="BH4242" s="1"/>
      <c r="BI4242" s="1"/>
      <c r="BJ4242" s="1"/>
      <c r="BK4242" s="1"/>
      <c r="BL4242" s="1"/>
      <c r="BM4242" s="1"/>
      <c r="BN4242" s="1"/>
      <c r="BO4242" s="1"/>
      <c r="BP4242" s="1"/>
      <c r="BQ4242" s="1"/>
      <c r="BR4242" s="1"/>
      <c r="BS4242" s="1"/>
      <c r="BT4242" s="1"/>
      <c r="BU4242" s="1"/>
      <c r="BV4242" s="1"/>
      <c r="BW4242" s="1"/>
      <c r="BX4242" s="1"/>
      <c r="BY4242" s="1"/>
      <c r="BZ4242" s="1"/>
      <c r="CA4242" s="1"/>
      <c r="CB4242" s="1"/>
      <c r="CC4242" s="1"/>
      <c r="CD4242" s="1"/>
      <c r="CE4242" s="1"/>
      <c r="CF4242" s="1"/>
      <c r="CG4242" s="1"/>
      <c r="CH4242" s="1"/>
      <c r="CI4242" s="1"/>
      <c r="CJ4242" s="1"/>
      <c r="CK4242" s="1"/>
      <c r="CL4242" s="1"/>
      <c r="CM4242" s="1"/>
      <c r="CN4242" s="1"/>
      <c r="CO4242" s="1"/>
      <c r="CP4242" s="1"/>
      <c r="CQ4242" s="1"/>
      <c r="CR4242" s="1"/>
      <c r="CS4242" s="1"/>
      <c r="CT4242" s="1"/>
      <c r="CU4242" s="1"/>
      <c r="CV4242" s="1"/>
      <c r="CW4242" s="1"/>
      <c r="CX4242" s="1"/>
      <c r="CY4242" s="1"/>
      <c r="CZ4242" s="1"/>
      <c r="DA4242" s="1"/>
      <c r="DB4242" s="1"/>
      <c r="DC4242" s="1"/>
      <c r="DD4242" s="1"/>
      <c r="DE4242" s="1"/>
      <c r="DF4242" s="1"/>
      <c r="DG4242" s="1"/>
      <c r="DH4242" s="1"/>
      <c r="DI4242" s="1"/>
      <c r="DJ4242" s="1"/>
      <c r="DK4242" s="1"/>
      <c r="DL4242" s="1"/>
      <c r="DM4242" s="1"/>
      <c r="DN4242" s="1"/>
      <c r="DO4242" s="1"/>
      <c r="DP4242" s="1"/>
      <c r="DQ4242" s="1"/>
      <c r="DR4242" s="1"/>
      <c r="DS4242" s="1"/>
      <c r="DT4242" s="1"/>
      <c r="DU4242" s="1"/>
      <c r="DV4242" s="1"/>
      <c r="DW4242" s="1"/>
      <c r="DX4242" s="1"/>
      <c r="DY4242" s="1"/>
      <c r="DZ4242" s="1"/>
      <c r="EA4242" s="1"/>
      <c r="EB4242" s="1"/>
      <c r="EC4242" s="1"/>
      <c r="ED4242" s="1"/>
      <c r="EE4242" s="1"/>
      <c r="EF4242" s="1"/>
      <c r="EG4242" s="1"/>
      <c r="EH4242" s="1"/>
      <c r="EI4242" s="1"/>
      <c r="EJ4242" s="1"/>
      <c r="EK4242" s="1"/>
      <c r="EL4242" s="1"/>
      <c r="EM4242" s="1"/>
      <c r="EN4242" s="1"/>
      <c r="EO4242" s="1"/>
      <c r="EP4242" s="1"/>
      <c r="EQ4242" s="1"/>
      <c r="ER4242" s="1"/>
      <c r="ES4242" s="1"/>
      <c r="ET4242" s="1"/>
      <c r="EU4242" s="1"/>
      <c r="EV4242" s="1"/>
      <c r="EW4242" s="1"/>
      <c r="EX4242" s="1"/>
    </row>
    <row r="4243" spans="1:154" x14ac:dyDescent="0.15">
      <c r="A4243" s="35"/>
      <c r="B4243" s="15"/>
      <c r="C4243" s="7"/>
      <c r="D4243" s="13"/>
      <c r="E4243" s="14"/>
      <c r="F4243" s="14"/>
      <c r="G4243" s="14"/>
      <c r="H4243" s="14"/>
      <c r="I4243" s="13"/>
      <c r="J4243" s="5"/>
      <c r="K4243" s="2"/>
      <c r="L4243" s="17"/>
      <c r="M4243" s="12"/>
      <c r="N4243" s="12"/>
      <c r="O4243" s="17"/>
      <c r="P4243" s="14"/>
      <c r="Q4243" s="14"/>
      <c r="R4243" s="14"/>
      <c r="S4243" s="20"/>
      <c r="T4243" s="14"/>
      <c r="U4243" s="4"/>
      <c r="V4243" s="5"/>
      <c r="W4243" s="10"/>
      <c r="X4243" s="10"/>
      <c r="Y4243" s="27"/>
      <c r="Z4243" s="3"/>
      <c r="AA4243" s="1"/>
      <c r="AB4243" s="10"/>
      <c r="AC4243" s="3"/>
      <c r="AD4243" s="3"/>
      <c r="AE4243" s="3"/>
      <c r="AF4243" s="10"/>
      <c r="AG4243" s="11"/>
      <c r="AH4243" s="10"/>
      <c r="AI4243" s="1"/>
      <c r="AJ4243" s="1"/>
      <c r="AK4243" s="1"/>
      <c r="AL4243" s="1"/>
      <c r="AM4243" s="1"/>
      <c r="AN4243" s="1"/>
      <c r="AO4243" s="1"/>
      <c r="AP4243" s="1"/>
      <c r="AQ4243" s="1"/>
      <c r="AR4243" s="1"/>
      <c r="AS4243" s="1"/>
      <c r="AT4243" s="1"/>
      <c r="AU4243" s="1"/>
      <c r="AV4243" s="1"/>
      <c r="AW4243" s="1"/>
      <c r="AX4243" s="1"/>
      <c r="AY4243" s="1"/>
      <c r="AZ4243" s="1"/>
      <c r="BA4243" s="1"/>
      <c r="BB4243" s="1"/>
      <c r="BC4243" s="1"/>
      <c r="BD4243" s="1"/>
      <c r="BE4243" s="1"/>
      <c r="BF4243" s="1"/>
      <c r="BG4243" s="1"/>
      <c r="BH4243" s="1"/>
      <c r="BI4243" s="1"/>
      <c r="BJ4243" s="1"/>
      <c r="BK4243" s="1"/>
      <c r="BL4243" s="1"/>
      <c r="BM4243" s="1"/>
      <c r="BN4243" s="1"/>
      <c r="BO4243" s="1"/>
      <c r="BP4243" s="1"/>
      <c r="BQ4243" s="1"/>
      <c r="BR4243" s="1"/>
      <c r="BS4243" s="1"/>
      <c r="BT4243" s="1"/>
      <c r="BU4243" s="1"/>
      <c r="BV4243" s="1"/>
      <c r="BW4243" s="1"/>
      <c r="BX4243" s="1"/>
      <c r="BY4243" s="1"/>
      <c r="BZ4243" s="1"/>
      <c r="CA4243" s="1"/>
      <c r="CB4243" s="1"/>
      <c r="CC4243" s="1"/>
      <c r="CD4243" s="1"/>
      <c r="CE4243" s="1"/>
      <c r="CF4243" s="1"/>
      <c r="CG4243" s="1"/>
      <c r="CH4243" s="1"/>
      <c r="CI4243" s="1"/>
      <c r="CJ4243" s="1"/>
      <c r="CK4243" s="1"/>
      <c r="CL4243" s="1"/>
      <c r="CM4243" s="1"/>
      <c r="CN4243" s="1"/>
      <c r="CO4243" s="1"/>
      <c r="CP4243" s="1"/>
      <c r="CQ4243" s="1"/>
      <c r="CR4243" s="1"/>
      <c r="CS4243" s="1"/>
      <c r="CT4243" s="1"/>
      <c r="CU4243" s="1"/>
      <c r="CV4243" s="1"/>
      <c r="CW4243" s="1"/>
      <c r="CX4243" s="1"/>
      <c r="CY4243" s="1"/>
      <c r="CZ4243" s="1"/>
      <c r="DA4243" s="1"/>
      <c r="DB4243" s="1"/>
      <c r="DC4243" s="1"/>
      <c r="DD4243" s="1"/>
      <c r="DE4243" s="1"/>
      <c r="DF4243" s="1"/>
      <c r="DG4243" s="1"/>
      <c r="DH4243" s="1"/>
      <c r="DI4243" s="1"/>
      <c r="DJ4243" s="1"/>
      <c r="DK4243" s="1"/>
      <c r="DL4243" s="1"/>
      <c r="DM4243" s="1"/>
      <c r="DN4243" s="1"/>
      <c r="DO4243" s="1"/>
      <c r="DP4243" s="1"/>
      <c r="DQ4243" s="1"/>
      <c r="DR4243" s="1"/>
      <c r="DS4243" s="1"/>
      <c r="DT4243" s="1"/>
      <c r="DU4243" s="1"/>
      <c r="DV4243" s="1"/>
      <c r="DW4243" s="1"/>
      <c r="DX4243" s="1"/>
      <c r="DY4243" s="1"/>
      <c r="DZ4243" s="1"/>
      <c r="EA4243" s="1"/>
      <c r="EB4243" s="1"/>
      <c r="EC4243" s="1"/>
      <c r="ED4243" s="1"/>
      <c r="EE4243" s="1"/>
      <c r="EF4243" s="1"/>
      <c r="EG4243" s="1"/>
      <c r="EH4243" s="1"/>
      <c r="EI4243" s="1"/>
      <c r="EJ4243" s="1"/>
      <c r="EK4243" s="1"/>
      <c r="EL4243" s="1"/>
      <c r="EM4243" s="1"/>
      <c r="EN4243" s="1"/>
      <c r="EO4243" s="1"/>
      <c r="EP4243" s="1"/>
      <c r="EQ4243" s="1"/>
      <c r="ER4243" s="1"/>
      <c r="ES4243" s="1"/>
      <c r="ET4243" s="1"/>
      <c r="EU4243" s="1"/>
      <c r="EV4243" s="1"/>
      <c r="EW4243" s="1"/>
      <c r="EX4243" s="1"/>
    </row>
    <row r="4244" spans="1:154" x14ac:dyDescent="0.15">
      <c r="A4244" s="35"/>
      <c r="B4244" s="15"/>
      <c r="C4244" s="7"/>
      <c r="D4244" s="13"/>
      <c r="E4244" s="14"/>
      <c r="F4244" s="14"/>
      <c r="G4244" s="14"/>
      <c r="H4244" s="14"/>
      <c r="I4244" s="13"/>
      <c r="J4244" s="5"/>
      <c r="K4244" s="2"/>
      <c r="L4244" s="17"/>
      <c r="M4244" s="12"/>
      <c r="N4244" s="12"/>
      <c r="O4244" s="17"/>
      <c r="P4244" s="14"/>
      <c r="Q4244" s="14"/>
      <c r="R4244" s="14"/>
      <c r="S4244" s="20"/>
      <c r="T4244" s="14"/>
      <c r="U4244" s="4"/>
      <c r="V4244" s="5"/>
      <c r="W4244" s="10"/>
      <c r="X4244" s="10"/>
      <c r="Y4244" s="27"/>
      <c r="Z4244" s="3"/>
      <c r="AA4244" s="1"/>
      <c r="AB4244" s="10"/>
      <c r="AC4244" s="3"/>
      <c r="AD4244" s="3"/>
      <c r="AE4244" s="3"/>
      <c r="AF4244" s="10"/>
      <c r="AG4244" s="11"/>
      <c r="AH4244" s="10"/>
      <c r="AI4244" s="1"/>
      <c r="AJ4244" s="1"/>
      <c r="AK4244" s="1"/>
      <c r="AL4244" s="1"/>
      <c r="AM4244" s="1"/>
      <c r="AN4244" s="1"/>
      <c r="AO4244" s="1"/>
      <c r="AP4244" s="1"/>
      <c r="AQ4244" s="1"/>
      <c r="AR4244" s="1"/>
      <c r="AS4244" s="1"/>
      <c r="AT4244" s="1"/>
      <c r="AU4244" s="1"/>
      <c r="AV4244" s="1"/>
      <c r="AW4244" s="1"/>
      <c r="AX4244" s="1"/>
      <c r="AY4244" s="1"/>
      <c r="AZ4244" s="1"/>
      <c r="BA4244" s="1"/>
      <c r="BB4244" s="1"/>
      <c r="BC4244" s="1"/>
      <c r="BD4244" s="1"/>
      <c r="BE4244" s="1"/>
      <c r="BF4244" s="1"/>
      <c r="BG4244" s="1"/>
      <c r="BH4244" s="1"/>
      <c r="BI4244" s="1"/>
      <c r="BJ4244" s="1"/>
      <c r="BK4244" s="1"/>
      <c r="BL4244" s="1"/>
      <c r="BM4244" s="1"/>
      <c r="BN4244" s="1"/>
      <c r="BO4244" s="1"/>
      <c r="BP4244" s="1"/>
      <c r="BQ4244" s="1"/>
      <c r="BR4244" s="1"/>
      <c r="BS4244" s="1"/>
      <c r="BT4244" s="1"/>
      <c r="BU4244" s="1"/>
      <c r="BV4244" s="1"/>
      <c r="BW4244" s="1"/>
      <c r="BX4244" s="1"/>
      <c r="BY4244" s="1"/>
      <c r="BZ4244" s="1"/>
      <c r="CA4244" s="1"/>
      <c r="CB4244" s="1"/>
      <c r="CC4244" s="1"/>
      <c r="CD4244" s="1"/>
      <c r="CE4244" s="1"/>
      <c r="CF4244" s="1"/>
      <c r="CG4244" s="1"/>
      <c r="CH4244" s="1"/>
      <c r="CI4244" s="1"/>
      <c r="CJ4244" s="1"/>
      <c r="CK4244" s="1"/>
      <c r="CL4244" s="1"/>
      <c r="CM4244" s="1"/>
      <c r="CN4244" s="1"/>
      <c r="CO4244" s="1"/>
      <c r="CP4244" s="1"/>
      <c r="CQ4244" s="1"/>
      <c r="CR4244" s="1"/>
      <c r="CS4244" s="1"/>
      <c r="CT4244" s="1"/>
      <c r="CU4244" s="1"/>
      <c r="CV4244" s="1"/>
      <c r="CW4244" s="1"/>
      <c r="CX4244" s="1"/>
      <c r="CY4244" s="1"/>
      <c r="CZ4244" s="1"/>
      <c r="DA4244" s="1"/>
      <c r="DB4244" s="1"/>
      <c r="DC4244" s="1"/>
      <c r="DD4244" s="1"/>
      <c r="DE4244" s="1"/>
      <c r="DF4244" s="1"/>
      <c r="DG4244" s="1"/>
      <c r="DH4244" s="1"/>
      <c r="DI4244" s="1"/>
      <c r="DJ4244" s="1"/>
      <c r="DK4244" s="1"/>
      <c r="DL4244" s="1"/>
      <c r="DM4244" s="1"/>
      <c r="DN4244" s="1"/>
      <c r="DO4244" s="1"/>
      <c r="DP4244" s="1"/>
      <c r="DQ4244" s="1"/>
      <c r="DR4244" s="1"/>
      <c r="DS4244" s="1"/>
      <c r="DT4244" s="1"/>
      <c r="DU4244" s="1"/>
      <c r="DV4244" s="1"/>
      <c r="DW4244" s="1"/>
      <c r="DX4244" s="1"/>
      <c r="DY4244" s="1"/>
      <c r="DZ4244" s="1"/>
      <c r="EA4244" s="1"/>
      <c r="EB4244" s="1"/>
      <c r="EC4244" s="1"/>
      <c r="ED4244" s="1"/>
      <c r="EE4244" s="1"/>
      <c r="EF4244" s="1"/>
      <c r="EG4244" s="1"/>
      <c r="EH4244" s="1"/>
      <c r="EI4244" s="1"/>
      <c r="EJ4244" s="1"/>
      <c r="EK4244" s="1"/>
      <c r="EL4244" s="1"/>
      <c r="EM4244" s="1"/>
      <c r="EN4244" s="1"/>
      <c r="EO4244" s="1"/>
      <c r="EP4244" s="1"/>
      <c r="EQ4244" s="1"/>
      <c r="ER4244" s="1"/>
      <c r="ES4244" s="1"/>
      <c r="ET4244" s="1"/>
      <c r="EU4244" s="1"/>
      <c r="EV4244" s="1"/>
      <c r="EW4244" s="1"/>
      <c r="EX4244" s="1"/>
    </row>
    <row r="4245" spans="1:154" x14ac:dyDescent="0.15">
      <c r="A4245" s="35"/>
      <c r="B4245" s="15"/>
      <c r="C4245" s="7"/>
      <c r="D4245" s="13"/>
      <c r="E4245" s="14"/>
      <c r="F4245" s="14"/>
      <c r="G4245" s="14"/>
      <c r="H4245" s="14"/>
      <c r="I4245" s="13"/>
      <c r="J4245" s="5"/>
      <c r="K4245" s="2"/>
      <c r="L4245" s="17"/>
      <c r="M4245" s="12"/>
      <c r="N4245" s="12"/>
      <c r="O4245" s="17"/>
      <c r="P4245" s="14"/>
      <c r="Q4245" s="14"/>
      <c r="R4245" s="14"/>
      <c r="S4245" s="20"/>
      <c r="T4245" s="14"/>
      <c r="U4245" s="4"/>
      <c r="V4245" s="5"/>
      <c r="W4245" s="10"/>
      <c r="X4245" s="10"/>
      <c r="Y4245" s="27"/>
      <c r="Z4245" s="3"/>
      <c r="AA4245" s="1"/>
      <c r="AB4245" s="10"/>
      <c r="AC4245" s="3"/>
      <c r="AD4245" s="3"/>
      <c r="AE4245" s="3"/>
      <c r="AF4245" s="10"/>
      <c r="AG4245" s="11"/>
      <c r="AH4245" s="10"/>
      <c r="AI4245" s="1"/>
      <c r="AJ4245" s="1"/>
      <c r="AK4245" s="1"/>
      <c r="AL4245" s="1"/>
      <c r="AM4245" s="1"/>
      <c r="AN4245" s="1"/>
      <c r="AO4245" s="1"/>
      <c r="AP4245" s="1"/>
      <c r="AQ4245" s="1"/>
      <c r="AR4245" s="1"/>
      <c r="AS4245" s="1"/>
      <c r="AT4245" s="1"/>
      <c r="AU4245" s="1"/>
      <c r="AV4245" s="1"/>
      <c r="AW4245" s="1"/>
      <c r="AX4245" s="1"/>
      <c r="AY4245" s="1"/>
      <c r="AZ4245" s="1"/>
      <c r="BA4245" s="1"/>
      <c r="BB4245" s="1"/>
      <c r="BC4245" s="1"/>
      <c r="BD4245" s="1"/>
      <c r="BE4245" s="1"/>
      <c r="BF4245" s="1"/>
      <c r="BG4245" s="1"/>
      <c r="BH4245" s="1"/>
      <c r="BI4245" s="1"/>
      <c r="BJ4245" s="1"/>
      <c r="BK4245" s="1"/>
      <c r="BL4245" s="1"/>
      <c r="BM4245" s="1"/>
      <c r="BN4245" s="1"/>
      <c r="BO4245" s="1"/>
      <c r="BP4245" s="1"/>
      <c r="BQ4245" s="1"/>
      <c r="BR4245" s="1"/>
      <c r="BS4245" s="1"/>
      <c r="BT4245" s="1"/>
      <c r="BU4245" s="1"/>
      <c r="BV4245" s="1"/>
      <c r="BW4245" s="1"/>
      <c r="BX4245" s="1"/>
      <c r="BY4245" s="1"/>
      <c r="BZ4245" s="1"/>
      <c r="CA4245" s="1"/>
      <c r="CB4245" s="1"/>
      <c r="CC4245" s="1"/>
      <c r="CD4245" s="1"/>
      <c r="CE4245" s="1"/>
      <c r="CF4245" s="1"/>
      <c r="CG4245" s="1"/>
      <c r="CH4245" s="1"/>
      <c r="CI4245" s="1"/>
      <c r="CJ4245" s="1"/>
      <c r="CK4245" s="1"/>
      <c r="CL4245" s="1"/>
      <c r="CM4245" s="1"/>
      <c r="CN4245" s="1"/>
      <c r="CO4245" s="1"/>
      <c r="CP4245" s="1"/>
      <c r="CQ4245" s="1"/>
      <c r="CR4245" s="1"/>
      <c r="CS4245" s="1"/>
      <c r="CT4245" s="1"/>
      <c r="CU4245" s="1"/>
      <c r="CV4245" s="1"/>
      <c r="CW4245" s="1"/>
      <c r="CX4245" s="1"/>
      <c r="CY4245" s="1"/>
      <c r="CZ4245" s="1"/>
      <c r="DA4245" s="1"/>
      <c r="DB4245" s="1"/>
      <c r="DC4245" s="1"/>
      <c r="DD4245" s="1"/>
      <c r="DE4245" s="1"/>
      <c r="DF4245" s="1"/>
      <c r="DG4245" s="1"/>
      <c r="DH4245" s="1"/>
      <c r="DI4245" s="1"/>
      <c r="DJ4245" s="1"/>
      <c r="DK4245" s="1"/>
      <c r="DL4245" s="1"/>
      <c r="DM4245" s="1"/>
      <c r="DN4245" s="1"/>
      <c r="DO4245" s="1"/>
      <c r="DP4245" s="1"/>
      <c r="DQ4245" s="1"/>
      <c r="DR4245" s="1"/>
      <c r="DS4245" s="1"/>
      <c r="DT4245" s="1"/>
      <c r="DU4245" s="1"/>
      <c r="DV4245" s="1"/>
      <c r="DW4245" s="1"/>
      <c r="DX4245" s="1"/>
      <c r="DY4245" s="1"/>
      <c r="DZ4245" s="1"/>
      <c r="EA4245" s="1"/>
      <c r="EB4245" s="1"/>
      <c r="EC4245" s="1"/>
      <c r="ED4245" s="1"/>
      <c r="EE4245" s="1"/>
      <c r="EF4245" s="1"/>
      <c r="EG4245" s="1"/>
      <c r="EH4245" s="1"/>
      <c r="EI4245" s="1"/>
      <c r="EJ4245" s="1"/>
      <c r="EK4245" s="1"/>
      <c r="EL4245" s="1"/>
      <c r="EM4245" s="1"/>
      <c r="EN4245" s="1"/>
      <c r="EO4245" s="1"/>
      <c r="EP4245" s="1"/>
      <c r="EQ4245" s="1"/>
      <c r="ER4245" s="1"/>
      <c r="ES4245" s="1"/>
      <c r="ET4245" s="1"/>
      <c r="EU4245" s="1"/>
      <c r="EV4245" s="1"/>
      <c r="EW4245" s="1"/>
      <c r="EX4245" s="1"/>
    </row>
    <row r="4246" spans="1:154" x14ac:dyDescent="0.15">
      <c r="A4246" s="35"/>
      <c r="B4246" s="15"/>
      <c r="C4246" s="7"/>
      <c r="D4246" s="13"/>
      <c r="E4246" s="14"/>
      <c r="F4246" s="14"/>
      <c r="G4246" s="14"/>
      <c r="H4246" s="14"/>
      <c r="I4246" s="13"/>
      <c r="J4246" s="5"/>
      <c r="K4246" s="2"/>
      <c r="L4246" s="17"/>
      <c r="M4246" s="12"/>
      <c r="N4246" s="12"/>
      <c r="O4246" s="17"/>
      <c r="P4246" s="14"/>
      <c r="Q4246" s="14"/>
      <c r="R4246" s="14"/>
      <c r="S4246" s="20"/>
      <c r="T4246" s="14"/>
      <c r="U4246" s="4"/>
      <c r="V4246" s="5"/>
      <c r="W4246" s="10"/>
      <c r="X4246" s="10"/>
      <c r="Y4246" s="27"/>
      <c r="Z4246" s="3"/>
      <c r="AA4246" s="1"/>
      <c r="AB4246" s="10"/>
      <c r="AC4246" s="3"/>
      <c r="AD4246" s="3"/>
      <c r="AE4246" s="3"/>
      <c r="AF4246" s="10"/>
      <c r="AG4246" s="11"/>
      <c r="AH4246" s="10"/>
      <c r="AI4246" s="1"/>
      <c r="AJ4246" s="1"/>
      <c r="AK4246" s="1"/>
      <c r="AL4246" s="1"/>
      <c r="AM4246" s="1"/>
      <c r="AN4246" s="1"/>
      <c r="AO4246" s="1"/>
      <c r="AP4246" s="1"/>
      <c r="AQ4246" s="1"/>
      <c r="AR4246" s="1"/>
      <c r="AS4246" s="1"/>
      <c r="AT4246" s="1"/>
      <c r="AU4246" s="1"/>
      <c r="AV4246" s="1"/>
      <c r="AW4246" s="1"/>
      <c r="AX4246" s="1"/>
      <c r="AY4246" s="1"/>
      <c r="AZ4246" s="1"/>
      <c r="BA4246" s="1"/>
      <c r="BB4246" s="1"/>
      <c r="BC4246" s="1"/>
      <c r="BD4246" s="1"/>
      <c r="BE4246" s="1"/>
      <c r="BF4246" s="1"/>
      <c r="BG4246" s="1"/>
      <c r="BH4246" s="1"/>
      <c r="BI4246" s="1"/>
      <c r="BJ4246" s="1"/>
      <c r="BK4246" s="1"/>
      <c r="BL4246" s="1"/>
      <c r="BM4246" s="1"/>
      <c r="BN4246" s="1"/>
      <c r="BO4246" s="1"/>
      <c r="BP4246" s="1"/>
      <c r="BQ4246" s="1"/>
      <c r="BR4246" s="1"/>
      <c r="BS4246" s="1"/>
      <c r="BT4246" s="1"/>
      <c r="BU4246" s="1"/>
      <c r="BV4246" s="1"/>
      <c r="BW4246" s="1"/>
      <c r="BX4246" s="1"/>
      <c r="BY4246" s="1"/>
      <c r="BZ4246" s="1"/>
      <c r="CA4246" s="1"/>
      <c r="CB4246" s="1"/>
      <c r="CC4246" s="1"/>
      <c r="CD4246" s="1"/>
      <c r="CE4246" s="1"/>
      <c r="CF4246" s="1"/>
      <c r="CG4246" s="1"/>
      <c r="CH4246" s="1"/>
      <c r="CI4246" s="1"/>
      <c r="CJ4246" s="1"/>
      <c r="CK4246" s="1"/>
      <c r="CL4246" s="1"/>
      <c r="CM4246" s="1"/>
      <c r="CN4246" s="1"/>
      <c r="CO4246" s="1"/>
      <c r="CP4246" s="1"/>
      <c r="CQ4246" s="1"/>
      <c r="CR4246" s="1"/>
      <c r="CS4246" s="1"/>
      <c r="CT4246" s="1"/>
      <c r="CU4246" s="1"/>
      <c r="CV4246" s="1"/>
      <c r="CW4246" s="1"/>
      <c r="CX4246" s="1"/>
      <c r="CY4246" s="1"/>
      <c r="CZ4246" s="1"/>
      <c r="DA4246" s="1"/>
      <c r="DB4246" s="1"/>
      <c r="DC4246" s="1"/>
      <c r="DD4246" s="1"/>
      <c r="DE4246" s="1"/>
      <c r="DF4246" s="1"/>
      <c r="DG4246" s="1"/>
      <c r="DH4246" s="1"/>
      <c r="DI4246" s="1"/>
      <c r="DJ4246" s="1"/>
      <c r="DK4246" s="1"/>
      <c r="DL4246" s="1"/>
      <c r="DM4246" s="1"/>
      <c r="DN4246" s="1"/>
      <c r="DO4246" s="1"/>
      <c r="DP4246" s="1"/>
      <c r="DQ4246" s="1"/>
      <c r="DR4246" s="1"/>
      <c r="DS4246" s="1"/>
      <c r="DT4246" s="1"/>
      <c r="DU4246" s="1"/>
      <c r="DV4246" s="1"/>
      <c r="DW4246" s="1"/>
      <c r="DX4246" s="1"/>
      <c r="DY4246" s="1"/>
      <c r="DZ4246" s="1"/>
      <c r="EA4246" s="1"/>
      <c r="EB4246" s="1"/>
      <c r="EC4246" s="1"/>
      <c r="ED4246" s="1"/>
      <c r="EE4246" s="1"/>
      <c r="EF4246" s="1"/>
      <c r="EG4246" s="1"/>
      <c r="EH4246" s="1"/>
      <c r="EI4246" s="1"/>
      <c r="EJ4246" s="1"/>
      <c r="EK4246" s="1"/>
      <c r="EL4246" s="1"/>
      <c r="EM4246" s="1"/>
      <c r="EN4246" s="1"/>
      <c r="EO4246" s="1"/>
      <c r="EP4246" s="1"/>
      <c r="EQ4246" s="1"/>
      <c r="ER4246" s="1"/>
      <c r="ES4246" s="1"/>
      <c r="ET4246" s="1"/>
      <c r="EU4246" s="1"/>
      <c r="EV4246" s="1"/>
      <c r="EW4246" s="1"/>
      <c r="EX4246" s="1"/>
    </row>
    <row r="4247" spans="1:154" x14ac:dyDescent="0.15">
      <c r="A4247" s="35"/>
      <c r="B4247" s="15"/>
      <c r="C4247" s="7"/>
      <c r="D4247" s="13"/>
      <c r="E4247" s="14"/>
      <c r="F4247" s="14"/>
      <c r="G4247" s="14"/>
      <c r="H4247" s="14"/>
      <c r="I4247" s="13"/>
      <c r="J4247" s="5"/>
      <c r="K4247" s="2"/>
      <c r="L4247" s="17"/>
      <c r="M4247" s="12"/>
      <c r="N4247" s="12"/>
      <c r="O4247" s="17"/>
      <c r="P4247" s="14"/>
      <c r="Q4247" s="14"/>
      <c r="R4247" s="14"/>
      <c r="S4247" s="20"/>
      <c r="T4247" s="14"/>
      <c r="U4247" s="4"/>
      <c r="V4247" s="5"/>
      <c r="W4247" s="10"/>
      <c r="X4247" s="10"/>
      <c r="Y4247" s="27"/>
      <c r="Z4247" s="3"/>
      <c r="AA4247" s="1"/>
      <c r="AB4247" s="10"/>
      <c r="AC4247" s="3"/>
      <c r="AD4247" s="3"/>
      <c r="AE4247" s="3"/>
      <c r="AF4247" s="10"/>
      <c r="AG4247" s="11"/>
      <c r="AH4247" s="10"/>
      <c r="AI4247" s="1"/>
      <c r="AJ4247" s="1"/>
      <c r="AK4247" s="1"/>
      <c r="AL4247" s="1"/>
      <c r="AM4247" s="1"/>
      <c r="AN4247" s="1"/>
      <c r="AO4247" s="1"/>
      <c r="AP4247" s="1"/>
      <c r="AQ4247" s="1"/>
      <c r="AR4247" s="1"/>
      <c r="AS4247" s="1"/>
      <c r="AT4247" s="1"/>
      <c r="AU4247" s="1"/>
      <c r="AV4247" s="1"/>
      <c r="AW4247" s="1"/>
      <c r="AX4247" s="1"/>
      <c r="AY4247" s="1"/>
      <c r="AZ4247" s="1"/>
      <c r="BA4247" s="1"/>
      <c r="BB4247" s="1"/>
      <c r="BC4247" s="1"/>
      <c r="BD4247" s="1"/>
      <c r="BE4247" s="1"/>
      <c r="BF4247" s="1"/>
      <c r="BG4247" s="1"/>
      <c r="BH4247" s="1"/>
      <c r="BI4247" s="1"/>
      <c r="BJ4247" s="1"/>
      <c r="BK4247" s="1"/>
      <c r="BL4247" s="1"/>
      <c r="BM4247" s="1"/>
      <c r="BN4247" s="1"/>
      <c r="BO4247" s="1"/>
      <c r="BP4247" s="1"/>
      <c r="BQ4247" s="1"/>
      <c r="BR4247" s="1"/>
      <c r="BS4247" s="1"/>
      <c r="BT4247" s="1"/>
      <c r="BU4247" s="1"/>
      <c r="BV4247" s="1"/>
      <c r="BW4247" s="1"/>
      <c r="BX4247" s="1"/>
      <c r="BY4247" s="1"/>
      <c r="BZ4247" s="1"/>
      <c r="CA4247" s="1"/>
      <c r="CB4247" s="1"/>
      <c r="CC4247" s="1"/>
      <c r="CD4247" s="1"/>
      <c r="CE4247" s="1"/>
      <c r="CF4247" s="1"/>
      <c r="CG4247" s="1"/>
      <c r="CH4247" s="1"/>
      <c r="CI4247" s="1"/>
      <c r="CJ4247" s="1"/>
      <c r="CK4247" s="1"/>
      <c r="CL4247" s="1"/>
      <c r="CM4247" s="1"/>
      <c r="CN4247" s="1"/>
      <c r="CO4247" s="1"/>
      <c r="CP4247" s="1"/>
      <c r="CQ4247" s="1"/>
      <c r="CR4247" s="1"/>
      <c r="CS4247" s="1"/>
      <c r="CT4247" s="1"/>
      <c r="CU4247" s="1"/>
      <c r="CV4247" s="1"/>
      <c r="CW4247" s="1"/>
      <c r="CX4247" s="1"/>
      <c r="CY4247" s="1"/>
      <c r="CZ4247" s="1"/>
      <c r="DA4247" s="1"/>
      <c r="DB4247" s="1"/>
      <c r="DC4247" s="1"/>
      <c r="DD4247" s="1"/>
      <c r="DE4247" s="1"/>
      <c r="DF4247" s="1"/>
      <c r="DG4247" s="1"/>
      <c r="DH4247" s="1"/>
      <c r="DI4247" s="1"/>
      <c r="DJ4247" s="1"/>
      <c r="DK4247" s="1"/>
      <c r="DL4247" s="1"/>
      <c r="DM4247" s="1"/>
      <c r="DN4247" s="1"/>
      <c r="DO4247" s="1"/>
      <c r="DP4247" s="1"/>
      <c r="DQ4247" s="1"/>
      <c r="DR4247" s="1"/>
      <c r="DS4247" s="1"/>
      <c r="DT4247" s="1"/>
      <c r="DU4247" s="1"/>
      <c r="DV4247" s="1"/>
      <c r="DW4247" s="1"/>
      <c r="DX4247" s="1"/>
      <c r="DY4247" s="1"/>
      <c r="DZ4247" s="1"/>
      <c r="EA4247" s="1"/>
      <c r="EB4247" s="1"/>
      <c r="EC4247" s="1"/>
      <c r="ED4247" s="1"/>
      <c r="EE4247" s="1"/>
      <c r="EF4247" s="1"/>
      <c r="EG4247" s="1"/>
      <c r="EH4247" s="1"/>
      <c r="EI4247" s="1"/>
      <c r="EJ4247" s="1"/>
      <c r="EK4247" s="1"/>
      <c r="EL4247" s="1"/>
      <c r="EM4247" s="1"/>
      <c r="EN4247" s="1"/>
      <c r="EO4247" s="1"/>
      <c r="EP4247" s="1"/>
      <c r="EQ4247" s="1"/>
      <c r="ER4247" s="1"/>
      <c r="ES4247" s="1"/>
      <c r="ET4247" s="1"/>
      <c r="EU4247" s="1"/>
      <c r="EV4247" s="1"/>
      <c r="EW4247" s="1"/>
      <c r="EX4247" s="1"/>
    </row>
    <row r="4248" spans="1:154" x14ac:dyDescent="0.15">
      <c r="A4248" s="35"/>
      <c r="B4248" s="15"/>
      <c r="C4248" s="7"/>
      <c r="D4248" s="13"/>
      <c r="E4248" s="14"/>
      <c r="F4248" s="14"/>
      <c r="G4248" s="14"/>
      <c r="H4248" s="14"/>
      <c r="I4248" s="13"/>
      <c r="J4248" s="5"/>
      <c r="K4248" s="2"/>
      <c r="L4248" s="17"/>
      <c r="M4248" s="12"/>
      <c r="N4248" s="12"/>
      <c r="O4248" s="17"/>
      <c r="P4248" s="14"/>
      <c r="Q4248" s="14"/>
      <c r="R4248" s="14"/>
      <c r="S4248" s="20"/>
      <c r="T4248" s="14"/>
      <c r="U4248" s="4"/>
      <c r="V4248" s="5"/>
      <c r="W4248" s="10"/>
      <c r="X4248" s="10"/>
      <c r="Y4248" s="27"/>
      <c r="Z4248" s="3"/>
      <c r="AA4248" s="1"/>
      <c r="AB4248" s="10"/>
      <c r="AC4248" s="3"/>
      <c r="AD4248" s="3"/>
      <c r="AE4248" s="3"/>
      <c r="AF4248" s="10"/>
      <c r="AG4248" s="11"/>
      <c r="AH4248" s="10"/>
      <c r="AI4248" s="1"/>
      <c r="AJ4248" s="1"/>
      <c r="AK4248" s="1"/>
      <c r="AL4248" s="1"/>
      <c r="AM4248" s="1"/>
      <c r="AN4248" s="1"/>
      <c r="AO4248" s="1"/>
      <c r="AP4248" s="1"/>
      <c r="AQ4248" s="1"/>
      <c r="AR4248" s="1"/>
      <c r="AS4248" s="1"/>
      <c r="AT4248" s="1"/>
      <c r="AU4248" s="1"/>
      <c r="AV4248" s="1"/>
      <c r="AW4248" s="1"/>
      <c r="AX4248" s="1"/>
      <c r="AY4248" s="1"/>
      <c r="AZ4248" s="1"/>
      <c r="BA4248" s="1"/>
      <c r="BB4248" s="1"/>
      <c r="BC4248" s="1"/>
      <c r="BD4248" s="1"/>
      <c r="BE4248" s="1"/>
      <c r="BF4248" s="1"/>
      <c r="BG4248" s="1"/>
      <c r="BH4248" s="1"/>
      <c r="BI4248" s="1"/>
      <c r="BJ4248" s="1"/>
      <c r="BK4248" s="1"/>
      <c r="BL4248" s="1"/>
      <c r="BM4248" s="1"/>
      <c r="BN4248" s="1"/>
      <c r="BO4248" s="1"/>
      <c r="BP4248" s="1"/>
      <c r="BQ4248" s="1"/>
      <c r="BR4248" s="1"/>
      <c r="BS4248" s="1"/>
      <c r="BT4248" s="1"/>
      <c r="BU4248" s="1"/>
      <c r="BV4248" s="1"/>
      <c r="BW4248" s="1"/>
      <c r="BX4248" s="1"/>
      <c r="BY4248" s="1"/>
      <c r="BZ4248" s="1"/>
      <c r="CA4248" s="1"/>
      <c r="CB4248" s="1"/>
      <c r="CC4248" s="1"/>
      <c r="CD4248" s="1"/>
      <c r="CE4248" s="1"/>
      <c r="CF4248" s="1"/>
      <c r="CG4248" s="1"/>
      <c r="CH4248" s="1"/>
      <c r="CI4248" s="1"/>
      <c r="CJ4248" s="1"/>
      <c r="CK4248" s="1"/>
      <c r="CL4248" s="1"/>
      <c r="CM4248" s="1"/>
      <c r="CN4248" s="1"/>
      <c r="CO4248" s="1"/>
      <c r="CP4248" s="1"/>
      <c r="CQ4248" s="1"/>
      <c r="CR4248" s="1"/>
      <c r="CS4248" s="1"/>
      <c r="CT4248" s="1"/>
      <c r="CU4248" s="1"/>
      <c r="CV4248" s="1"/>
      <c r="CW4248" s="1"/>
      <c r="CX4248" s="1"/>
      <c r="CY4248" s="1"/>
      <c r="CZ4248" s="1"/>
      <c r="DA4248" s="1"/>
      <c r="DB4248" s="1"/>
      <c r="DC4248" s="1"/>
      <c r="DD4248" s="1"/>
      <c r="DE4248" s="1"/>
      <c r="DF4248" s="1"/>
      <c r="DG4248" s="1"/>
      <c r="DH4248" s="1"/>
      <c r="DI4248" s="1"/>
      <c r="DJ4248" s="1"/>
      <c r="DK4248" s="1"/>
      <c r="DL4248" s="1"/>
      <c r="DM4248" s="1"/>
      <c r="DN4248" s="1"/>
      <c r="DO4248" s="1"/>
      <c r="DP4248" s="1"/>
      <c r="DQ4248" s="1"/>
      <c r="DR4248" s="1"/>
      <c r="DS4248" s="1"/>
      <c r="DT4248" s="1"/>
      <c r="DU4248" s="1"/>
      <c r="DV4248" s="1"/>
      <c r="DW4248" s="1"/>
      <c r="DX4248" s="1"/>
      <c r="DY4248" s="1"/>
      <c r="DZ4248" s="1"/>
      <c r="EA4248" s="1"/>
      <c r="EB4248" s="1"/>
      <c r="EC4248" s="1"/>
      <c r="ED4248" s="1"/>
      <c r="EE4248" s="1"/>
      <c r="EF4248" s="1"/>
      <c r="EG4248" s="1"/>
      <c r="EH4248" s="1"/>
      <c r="EI4248" s="1"/>
      <c r="EJ4248" s="1"/>
      <c r="EK4248" s="1"/>
      <c r="EL4248" s="1"/>
      <c r="EM4248" s="1"/>
      <c r="EN4248" s="1"/>
      <c r="EO4248" s="1"/>
      <c r="EP4248" s="1"/>
      <c r="EQ4248" s="1"/>
      <c r="ER4248" s="1"/>
      <c r="ES4248" s="1"/>
      <c r="ET4248" s="1"/>
      <c r="EU4248" s="1"/>
      <c r="EV4248" s="1"/>
      <c r="EW4248" s="1"/>
      <c r="EX4248" s="1"/>
    </row>
    <row r="4249" spans="1:154" x14ac:dyDescent="0.15">
      <c r="A4249" s="35"/>
      <c r="B4249" s="15"/>
      <c r="C4249" s="7"/>
      <c r="D4249" s="13"/>
      <c r="E4249" s="14"/>
      <c r="F4249" s="14"/>
      <c r="G4249" s="14"/>
      <c r="H4249" s="14"/>
      <c r="I4249" s="13"/>
      <c r="J4249" s="5"/>
      <c r="K4249" s="2"/>
      <c r="L4249" s="17"/>
      <c r="M4249" s="12"/>
      <c r="N4249" s="12"/>
      <c r="O4249" s="17"/>
      <c r="P4249" s="14"/>
      <c r="Q4249" s="14"/>
      <c r="R4249" s="14"/>
      <c r="S4249" s="20"/>
      <c r="T4249" s="14"/>
      <c r="U4249" s="4"/>
      <c r="V4249" s="5"/>
      <c r="W4249" s="10"/>
      <c r="X4249" s="10"/>
      <c r="Y4249" s="27"/>
      <c r="Z4249" s="3"/>
      <c r="AA4249" s="1"/>
      <c r="AB4249" s="10"/>
      <c r="AC4249" s="3"/>
      <c r="AD4249" s="3"/>
      <c r="AE4249" s="3"/>
      <c r="AF4249" s="10"/>
      <c r="AG4249" s="11"/>
      <c r="AH4249" s="10"/>
      <c r="AI4249" s="1"/>
      <c r="AJ4249" s="1"/>
      <c r="AK4249" s="1"/>
      <c r="AL4249" s="1"/>
      <c r="AM4249" s="1"/>
      <c r="AN4249" s="1"/>
      <c r="AO4249" s="1"/>
      <c r="AP4249" s="1"/>
      <c r="AQ4249" s="1"/>
      <c r="AR4249" s="1"/>
      <c r="AS4249" s="1"/>
      <c r="AT4249" s="1"/>
      <c r="AU4249" s="1"/>
      <c r="AV4249" s="1"/>
      <c r="AW4249" s="1"/>
      <c r="AX4249" s="1"/>
      <c r="AY4249" s="1"/>
      <c r="AZ4249" s="1"/>
      <c r="BA4249" s="1"/>
      <c r="BB4249" s="1"/>
      <c r="BC4249" s="1"/>
      <c r="BD4249" s="1"/>
      <c r="BE4249" s="1"/>
      <c r="BF4249" s="1"/>
      <c r="BG4249" s="1"/>
      <c r="BH4249" s="1"/>
      <c r="BI4249" s="1"/>
      <c r="BJ4249" s="1"/>
      <c r="BK4249" s="1"/>
      <c r="BL4249" s="1"/>
      <c r="BM4249" s="1"/>
      <c r="BN4249" s="1"/>
      <c r="BO4249" s="1"/>
      <c r="BP4249" s="1"/>
      <c r="BQ4249" s="1"/>
      <c r="BR4249" s="1"/>
      <c r="BS4249" s="1"/>
      <c r="BT4249" s="1"/>
      <c r="BU4249" s="1"/>
      <c r="BV4249" s="1"/>
      <c r="BW4249" s="1"/>
      <c r="BX4249" s="1"/>
      <c r="BY4249" s="1"/>
      <c r="BZ4249" s="1"/>
      <c r="CA4249" s="1"/>
      <c r="CB4249" s="1"/>
      <c r="CC4249" s="1"/>
      <c r="CD4249" s="1"/>
      <c r="CE4249" s="1"/>
      <c r="CF4249" s="1"/>
      <c r="CG4249" s="1"/>
      <c r="CH4249" s="1"/>
      <c r="CI4249" s="1"/>
      <c r="CJ4249" s="1"/>
      <c r="CK4249" s="1"/>
      <c r="CL4249" s="1"/>
      <c r="CM4249" s="1"/>
      <c r="CN4249" s="1"/>
      <c r="CO4249" s="1"/>
      <c r="CP4249" s="1"/>
      <c r="CQ4249" s="1"/>
      <c r="CR4249" s="1"/>
      <c r="CS4249" s="1"/>
      <c r="CT4249" s="1"/>
      <c r="CU4249" s="1"/>
      <c r="CV4249" s="1"/>
      <c r="CW4249" s="1"/>
      <c r="CX4249" s="1"/>
      <c r="CY4249" s="1"/>
      <c r="CZ4249" s="1"/>
      <c r="DA4249" s="1"/>
      <c r="DB4249" s="1"/>
      <c r="DC4249" s="1"/>
      <c r="DD4249" s="1"/>
      <c r="DE4249" s="1"/>
      <c r="DF4249" s="1"/>
      <c r="DG4249" s="1"/>
      <c r="DH4249" s="1"/>
      <c r="DI4249" s="1"/>
      <c r="DJ4249" s="1"/>
      <c r="DK4249" s="1"/>
      <c r="DL4249" s="1"/>
      <c r="DM4249" s="1"/>
      <c r="DN4249" s="1"/>
      <c r="DO4249" s="1"/>
      <c r="DP4249" s="1"/>
      <c r="DQ4249" s="1"/>
      <c r="DR4249" s="1"/>
      <c r="DS4249" s="1"/>
      <c r="DT4249" s="1"/>
      <c r="DU4249" s="1"/>
      <c r="DV4249" s="1"/>
      <c r="DW4249" s="1"/>
      <c r="DX4249" s="1"/>
      <c r="DY4249" s="1"/>
      <c r="DZ4249" s="1"/>
      <c r="EA4249" s="1"/>
      <c r="EB4249" s="1"/>
      <c r="EC4249" s="1"/>
      <c r="ED4249" s="1"/>
      <c r="EE4249" s="1"/>
      <c r="EF4249" s="1"/>
      <c r="EG4249" s="1"/>
      <c r="EH4249" s="1"/>
      <c r="EI4249" s="1"/>
      <c r="EJ4249" s="1"/>
      <c r="EK4249" s="1"/>
      <c r="EL4249" s="1"/>
      <c r="EM4249" s="1"/>
      <c r="EN4249" s="1"/>
      <c r="EO4249" s="1"/>
      <c r="EP4249" s="1"/>
      <c r="EQ4249" s="1"/>
      <c r="ER4249" s="1"/>
      <c r="ES4249" s="1"/>
      <c r="ET4249" s="1"/>
      <c r="EU4249" s="1"/>
      <c r="EV4249" s="1"/>
      <c r="EW4249" s="1"/>
      <c r="EX4249" s="1"/>
    </row>
    <row r="4250" spans="1:154" x14ac:dyDescent="0.15">
      <c r="A4250" s="35"/>
      <c r="B4250" s="15"/>
      <c r="C4250" s="7"/>
      <c r="D4250" s="13"/>
      <c r="E4250" s="14"/>
      <c r="F4250" s="14"/>
      <c r="G4250" s="14"/>
      <c r="H4250" s="14"/>
      <c r="I4250" s="13"/>
      <c r="J4250" s="5"/>
      <c r="K4250" s="2"/>
      <c r="L4250" s="17"/>
      <c r="M4250" s="12"/>
      <c r="N4250" s="12"/>
      <c r="O4250" s="17"/>
      <c r="P4250" s="14"/>
      <c r="Q4250" s="14"/>
      <c r="R4250" s="14"/>
      <c r="S4250" s="20"/>
      <c r="T4250" s="14"/>
      <c r="U4250" s="4"/>
      <c r="V4250" s="5"/>
      <c r="W4250" s="10"/>
      <c r="X4250" s="10"/>
      <c r="Y4250" s="27"/>
      <c r="Z4250" s="3"/>
      <c r="AA4250" s="1"/>
      <c r="AB4250" s="10"/>
      <c r="AC4250" s="3"/>
      <c r="AD4250" s="3"/>
      <c r="AE4250" s="3"/>
      <c r="AF4250" s="10"/>
      <c r="AG4250" s="11"/>
      <c r="AH4250" s="10"/>
      <c r="AI4250" s="1"/>
      <c r="AJ4250" s="1"/>
      <c r="AK4250" s="1"/>
      <c r="AL4250" s="1"/>
      <c r="AM4250" s="1"/>
      <c r="AN4250" s="1"/>
      <c r="AO4250" s="1"/>
      <c r="AP4250" s="1"/>
      <c r="AQ4250" s="1"/>
      <c r="AR4250" s="1"/>
      <c r="AS4250" s="1"/>
      <c r="AT4250" s="1"/>
      <c r="AU4250" s="1"/>
      <c r="AV4250" s="1"/>
      <c r="AW4250" s="1"/>
      <c r="AX4250" s="1"/>
      <c r="AY4250" s="1"/>
      <c r="AZ4250" s="1"/>
      <c r="BA4250" s="1"/>
      <c r="BB4250" s="1"/>
      <c r="BC4250" s="1"/>
      <c r="BD4250" s="1"/>
      <c r="BE4250" s="1"/>
      <c r="BF4250" s="1"/>
      <c r="BG4250" s="1"/>
      <c r="BH4250" s="1"/>
      <c r="BI4250" s="1"/>
      <c r="BJ4250" s="1"/>
      <c r="BK4250" s="1"/>
      <c r="BL4250" s="1"/>
      <c r="BM4250" s="1"/>
      <c r="BN4250" s="1"/>
      <c r="BO4250" s="1"/>
      <c r="BP4250" s="1"/>
      <c r="BQ4250" s="1"/>
      <c r="BR4250" s="1"/>
      <c r="BS4250" s="1"/>
      <c r="BT4250" s="1"/>
      <c r="BU4250" s="1"/>
      <c r="BV4250" s="1"/>
      <c r="BW4250" s="1"/>
      <c r="BX4250" s="1"/>
      <c r="BY4250" s="1"/>
      <c r="BZ4250" s="1"/>
      <c r="CA4250" s="1"/>
      <c r="CB4250" s="1"/>
      <c r="CC4250" s="1"/>
      <c r="CD4250" s="1"/>
      <c r="CE4250" s="1"/>
      <c r="CF4250" s="1"/>
      <c r="CG4250" s="1"/>
      <c r="CH4250" s="1"/>
      <c r="CI4250" s="1"/>
      <c r="CJ4250" s="1"/>
      <c r="CK4250" s="1"/>
      <c r="CL4250" s="1"/>
      <c r="CM4250" s="1"/>
      <c r="CN4250" s="1"/>
      <c r="CO4250" s="1"/>
      <c r="CP4250" s="1"/>
      <c r="CQ4250" s="1"/>
      <c r="CR4250" s="1"/>
      <c r="CS4250" s="1"/>
      <c r="CT4250" s="1"/>
      <c r="CU4250" s="1"/>
      <c r="CV4250" s="1"/>
      <c r="CW4250" s="1"/>
      <c r="CX4250" s="1"/>
      <c r="CY4250" s="1"/>
      <c r="CZ4250" s="1"/>
      <c r="DA4250" s="1"/>
      <c r="DB4250" s="1"/>
      <c r="DC4250" s="1"/>
      <c r="DD4250" s="1"/>
      <c r="DE4250" s="1"/>
      <c r="DF4250" s="1"/>
      <c r="DG4250" s="1"/>
      <c r="DH4250" s="1"/>
      <c r="DI4250" s="1"/>
      <c r="DJ4250" s="1"/>
      <c r="DK4250" s="1"/>
      <c r="DL4250" s="1"/>
      <c r="DM4250" s="1"/>
      <c r="DN4250" s="1"/>
      <c r="DO4250" s="1"/>
      <c r="DP4250" s="1"/>
      <c r="DQ4250" s="1"/>
      <c r="DR4250" s="1"/>
      <c r="DS4250" s="1"/>
      <c r="DT4250" s="1"/>
      <c r="DU4250" s="1"/>
      <c r="DV4250" s="1"/>
      <c r="DW4250" s="1"/>
      <c r="DX4250" s="1"/>
      <c r="DY4250" s="1"/>
      <c r="DZ4250" s="1"/>
      <c r="EA4250" s="1"/>
      <c r="EB4250" s="1"/>
      <c r="EC4250" s="1"/>
      <c r="ED4250" s="1"/>
      <c r="EE4250" s="1"/>
      <c r="EF4250" s="1"/>
      <c r="EG4250" s="1"/>
      <c r="EH4250" s="1"/>
      <c r="EI4250" s="1"/>
      <c r="EJ4250" s="1"/>
      <c r="EK4250" s="1"/>
      <c r="EL4250" s="1"/>
      <c r="EM4250" s="1"/>
      <c r="EN4250" s="1"/>
      <c r="EO4250" s="1"/>
      <c r="EP4250" s="1"/>
      <c r="EQ4250" s="1"/>
      <c r="ER4250" s="1"/>
      <c r="ES4250" s="1"/>
      <c r="ET4250" s="1"/>
      <c r="EU4250" s="1"/>
      <c r="EV4250" s="1"/>
      <c r="EW4250" s="1"/>
      <c r="EX4250" s="1"/>
    </row>
    <row r="4251" spans="1:154" x14ac:dyDescent="0.15">
      <c r="A4251" s="35"/>
      <c r="B4251" s="15"/>
      <c r="C4251" s="7"/>
      <c r="D4251" s="13"/>
      <c r="E4251" s="14"/>
      <c r="F4251" s="14"/>
      <c r="G4251" s="14"/>
      <c r="H4251" s="14"/>
      <c r="I4251" s="13"/>
      <c r="J4251" s="5"/>
      <c r="K4251" s="2"/>
      <c r="L4251" s="17"/>
      <c r="M4251" s="12"/>
      <c r="N4251" s="12"/>
      <c r="O4251" s="17"/>
      <c r="P4251" s="14"/>
      <c r="Q4251" s="14"/>
      <c r="R4251" s="14"/>
      <c r="S4251" s="20"/>
      <c r="T4251" s="14"/>
      <c r="U4251" s="4"/>
      <c r="V4251" s="5"/>
      <c r="W4251" s="10"/>
      <c r="X4251" s="10"/>
      <c r="Y4251" s="27"/>
      <c r="Z4251" s="3"/>
      <c r="AA4251" s="1"/>
      <c r="AB4251" s="10"/>
      <c r="AC4251" s="3"/>
      <c r="AD4251" s="3"/>
      <c r="AE4251" s="3"/>
      <c r="AF4251" s="10"/>
      <c r="AG4251" s="11"/>
      <c r="AH4251" s="10"/>
      <c r="AI4251" s="1"/>
      <c r="AJ4251" s="1"/>
      <c r="AK4251" s="1"/>
      <c r="AL4251" s="1"/>
      <c r="AM4251" s="1"/>
      <c r="AN4251" s="1"/>
      <c r="AO4251" s="1"/>
      <c r="AP4251" s="1"/>
      <c r="AQ4251" s="1"/>
      <c r="AR4251" s="1"/>
      <c r="AS4251" s="1"/>
      <c r="AT4251" s="1"/>
      <c r="AU4251" s="1"/>
      <c r="AV4251" s="1"/>
      <c r="AW4251" s="1"/>
      <c r="AX4251" s="1"/>
      <c r="AY4251" s="1"/>
      <c r="AZ4251" s="1"/>
      <c r="BA4251" s="1"/>
      <c r="BB4251" s="1"/>
      <c r="BC4251" s="1"/>
      <c r="BD4251" s="1"/>
      <c r="BE4251" s="1"/>
      <c r="BF4251" s="1"/>
      <c r="BG4251" s="1"/>
      <c r="BH4251" s="1"/>
      <c r="BI4251" s="1"/>
      <c r="BJ4251" s="1"/>
      <c r="BK4251" s="1"/>
      <c r="BL4251" s="1"/>
      <c r="BM4251" s="1"/>
      <c r="BN4251" s="1"/>
      <c r="BO4251" s="1"/>
      <c r="BP4251" s="1"/>
      <c r="BQ4251" s="1"/>
      <c r="BR4251" s="1"/>
      <c r="BS4251" s="1"/>
      <c r="BT4251" s="1"/>
      <c r="BU4251" s="1"/>
      <c r="BV4251" s="1"/>
      <c r="BW4251" s="1"/>
      <c r="BX4251" s="1"/>
      <c r="BY4251" s="1"/>
      <c r="BZ4251" s="1"/>
      <c r="CA4251" s="1"/>
      <c r="CB4251" s="1"/>
      <c r="CC4251" s="1"/>
      <c r="CD4251" s="1"/>
      <c r="CE4251" s="1"/>
      <c r="CF4251" s="1"/>
      <c r="CG4251" s="1"/>
      <c r="CH4251" s="1"/>
      <c r="CI4251" s="1"/>
      <c r="CJ4251" s="1"/>
      <c r="CK4251" s="1"/>
      <c r="CL4251" s="1"/>
      <c r="CM4251" s="1"/>
      <c r="CN4251" s="1"/>
      <c r="CO4251" s="1"/>
      <c r="CP4251" s="1"/>
      <c r="CQ4251" s="1"/>
      <c r="CR4251" s="1"/>
      <c r="CS4251" s="1"/>
      <c r="CT4251" s="1"/>
      <c r="CU4251" s="1"/>
      <c r="CV4251" s="1"/>
      <c r="CW4251" s="1"/>
      <c r="CX4251" s="1"/>
      <c r="CY4251" s="1"/>
      <c r="CZ4251" s="1"/>
      <c r="DA4251" s="1"/>
      <c r="DB4251" s="1"/>
      <c r="DC4251" s="1"/>
      <c r="DD4251" s="1"/>
      <c r="DE4251" s="1"/>
      <c r="DF4251" s="1"/>
      <c r="DG4251" s="1"/>
      <c r="DH4251" s="1"/>
      <c r="DI4251" s="1"/>
      <c r="DJ4251" s="1"/>
      <c r="DK4251" s="1"/>
      <c r="DL4251" s="1"/>
      <c r="DM4251" s="1"/>
      <c r="DN4251" s="1"/>
      <c r="DO4251" s="1"/>
      <c r="DP4251" s="1"/>
      <c r="DQ4251" s="1"/>
      <c r="DR4251" s="1"/>
      <c r="DS4251" s="1"/>
      <c r="DT4251" s="1"/>
      <c r="DU4251" s="1"/>
      <c r="DV4251" s="1"/>
      <c r="DW4251" s="1"/>
      <c r="DX4251" s="1"/>
      <c r="DY4251" s="1"/>
      <c r="DZ4251" s="1"/>
      <c r="EA4251" s="1"/>
      <c r="EB4251" s="1"/>
      <c r="EC4251" s="1"/>
      <c r="ED4251" s="1"/>
      <c r="EE4251" s="1"/>
      <c r="EF4251" s="1"/>
      <c r="EG4251" s="1"/>
      <c r="EH4251" s="1"/>
      <c r="EI4251" s="1"/>
      <c r="EJ4251" s="1"/>
      <c r="EK4251" s="1"/>
      <c r="EL4251" s="1"/>
      <c r="EM4251" s="1"/>
      <c r="EN4251" s="1"/>
      <c r="EO4251" s="1"/>
      <c r="EP4251" s="1"/>
      <c r="EQ4251" s="1"/>
      <c r="ER4251" s="1"/>
      <c r="ES4251" s="1"/>
      <c r="ET4251" s="1"/>
      <c r="EU4251" s="1"/>
      <c r="EV4251" s="1"/>
      <c r="EW4251" s="1"/>
      <c r="EX4251" s="1"/>
    </row>
    <row r="4252" spans="1:154" x14ac:dyDescent="0.15">
      <c r="A4252" s="35"/>
      <c r="B4252" s="15"/>
      <c r="C4252" s="7"/>
      <c r="D4252" s="13"/>
      <c r="E4252" s="14"/>
      <c r="F4252" s="14"/>
      <c r="G4252" s="14"/>
      <c r="H4252" s="14"/>
      <c r="I4252" s="13"/>
      <c r="J4252" s="5"/>
      <c r="K4252" s="2"/>
      <c r="L4252" s="17"/>
      <c r="M4252" s="12"/>
      <c r="N4252" s="12"/>
      <c r="O4252" s="17"/>
      <c r="P4252" s="14"/>
      <c r="Q4252" s="14"/>
      <c r="R4252" s="14"/>
      <c r="S4252" s="20"/>
      <c r="T4252" s="14"/>
      <c r="U4252" s="4"/>
      <c r="V4252" s="5"/>
      <c r="W4252" s="10"/>
      <c r="X4252" s="10"/>
      <c r="Y4252" s="27"/>
      <c r="Z4252" s="3"/>
      <c r="AA4252" s="1"/>
      <c r="AB4252" s="10"/>
      <c r="AC4252" s="3"/>
      <c r="AD4252" s="3"/>
      <c r="AE4252" s="3"/>
      <c r="AF4252" s="10"/>
      <c r="AG4252" s="11"/>
      <c r="AH4252" s="10"/>
      <c r="AI4252" s="1"/>
      <c r="AJ4252" s="1"/>
      <c r="AK4252" s="1"/>
      <c r="AL4252" s="1"/>
      <c r="AM4252" s="1"/>
      <c r="AN4252" s="1"/>
      <c r="AO4252" s="1"/>
      <c r="AP4252" s="1"/>
      <c r="AQ4252" s="1"/>
      <c r="AR4252" s="1"/>
      <c r="AS4252" s="1"/>
      <c r="AT4252" s="1"/>
      <c r="AU4252" s="1"/>
      <c r="AV4252" s="1"/>
      <c r="AW4252" s="1"/>
      <c r="AX4252" s="1"/>
      <c r="AY4252" s="1"/>
      <c r="AZ4252" s="1"/>
      <c r="BA4252" s="1"/>
      <c r="BB4252" s="1"/>
      <c r="BC4252" s="1"/>
      <c r="BD4252" s="1"/>
      <c r="BE4252" s="1"/>
      <c r="BF4252" s="1"/>
      <c r="BG4252" s="1"/>
      <c r="BH4252" s="1"/>
      <c r="BI4252" s="1"/>
      <c r="BJ4252" s="1"/>
      <c r="BK4252" s="1"/>
      <c r="BL4252" s="1"/>
      <c r="BM4252" s="1"/>
      <c r="BN4252" s="1"/>
      <c r="BO4252" s="1"/>
      <c r="BP4252" s="1"/>
      <c r="BQ4252" s="1"/>
      <c r="BR4252" s="1"/>
      <c r="BS4252" s="1"/>
      <c r="BT4252" s="1"/>
      <c r="BU4252" s="1"/>
      <c r="BV4252" s="1"/>
      <c r="BW4252" s="1"/>
      <c r="BX4252" s="1"/>
      <c r="BY4252" s="1"/>
      <c r="BZ4252" s="1"/>
      <c r="CA4252" s="1"/>
      <c r="CB4252" s="1"/>
      <c r="CC4252" s="1"/>
      <c r="CD4252" s="1"/>
      <c r="CE4252" s="1"/>
      <c r="CF4252" s="1"/>
      <c r="CG4252" s="1"/>
      <c r="CH4252" s="1"/>
      <c r="CI4252" s="1"/>
      <c r="CJ4252" s="1"/>
      <c r="CK4252" s="1"/>
      <c r="CL4252" s="1"/>
      <c r="CM4252" s="1"/>
      <c r="CN4252" s="1"/>
      <c r="CO4252" s="1"/>
      <c r="CP4252" s="1"/>
      <c r="CQ4252" s="1"/>
      <c r="CR4252" s="1"/>
      <c r="CS4252" s="1"/>
      <c r="CT4252" s="1"/>
      <c r="CU4252" s="1"/>
      <c r="CV4252" s="1"/>
      <c r="CW4252" s="1"/>
      <c r="CX4252" s="1"/>
      <c r="CY4252" s="1"/>
      <c r="CZ4252" s="1"/>
      <c r="DA4252" s="1"/>
      <c r="DB4252" s="1"/>
      <c r="DC4252" s="1"/>
      <c r="DD4252" s="1"/>
      <c r="DE4252" s="1"/>
      <c r="DF4252" s="1"/>
      <c r="DG4252" s="1"/>
      <c r="DH4252" s="1"/>
      <c r="DI4252" s="1"/>
      <c r="DJ4252" s="1"/>
      <c r="DK4252" s="1"/>
      <c r="DL4252" s="1"/>
      <c r="DM4252" s="1"/>
      <c r="DN4252" s="1"/>
      <c r="DO4252" s="1"/>
      <c r="DP4252" s="1"/>
      <c r="DQ4252" s="1"/>
      <c r="DR4252" s="1"/>
      <c r="DS4252" s="1"/>
      <c r="DT4252" s="1"/>
      <c r="DU4252" s="1"/>
      <c r="DV4252" s="1"/>
      <c r="DW4252" s="1"/>
      <c r="DX4252" s="1"/>
      <c r="DY4252" s="1"/>
      <c r="DZ4252" s="1"/>
      <c r="EA4252" s="1"/>
      <c r="EB4252" s="1"/>
      <c r="EC4252" s="1"/>
      <c r="ED4252" s="1"/>
      <c r="EE4252" s="1"/>
      <c r="EF4252" s="1"/>
      <c r="EG4252" s="1"/>
      <c r="EH4252" s="1"/>
      <c r="EI4252" s="1"/>
      <c r="EJ4252" s="1"/>
      <c r="EK4252" s="1"/>
      <c r="EL4252" s="1"/>
      <c r="EM4252" s="1"/>
      <c r="EN4252" s="1"/>
      <c r="EO4252" s="1"/>
      <c r="EP4252" s="1"/>
      <c r="EQ4252" s="1"/>
      <c r="ER4252" s="1"/>
      <c r="ES4252" s="1"/>
      <c r="ET4252" s="1"/>
      <c r="EU4252" s="1"/>
      <c r="EV4252" s="1"/>
      <c r="EW4252" s="1"/>
      <c r="EX4252" s="1"/>
    </row>
    <row r="4253" spans="1:154" x14ac:dyDescent="0.15">
      <c r="A4253" s="35"/>
      <c r="B4253" s="15"/>
      <c r="C4253" s="7"/>
      <c r="D4253" s="13"/>
      <c r="E4253" s="14"/>
      <c r="F4253" s="14"/>
      <c r="G4253" s="14"/>
      <c r="H4253" s="14"/>
      <c r="I4253" s="13"/>
      <c r="J4253" s="5"/>
      <c r="K4253" s="2"/>
      <c r="L4253" s="17"/>
      <c r="M4253" s="12"/>
      <c r="N4253" s="12"/>
      <c r="O4253" s="17"/>
      <c r="P4253" s="14"/>
      <c r="Q4253" s="14"/>
      <c r="R4253" s="14"/>
      <c r="S4253" s="20"/>
      <c r="T4253" s="14"/>
      <c r="U4253" s="4"/>
      <c r="V4253" s="5"/>
      <c r="W4253" s="10"/>
      <c r="X4253" s="10"/>
      <c r="Y4253" s="27"/>
      <c r="Z4253" s="3"/>
      <c r="AA4253" s="1"/>
      <c r="AB4253" s="10"/>
      <c r="AC4253" s="3"/>
      <c r="AD4253" s="3"/>
      <c r="AE4253" s="3"/>
      <c r="AF4253" s="10"/>
      <c r="AG4253" s="11"/>
      <c r="AH4253" s="10"/>
      <c r="AI4253" s="1"/>
      <c r="AJ4253" s="1"/>
      <c r="AK4253" s="1"/>
      <c r="AL4253" s="1"/>
      <c r="AM4253" s="1"/>
      <c r="AN4253" s="1"/>
      <c r="AO4253" s="1"/>
      <c r="AP4253" s="1"/>
      <c r="AQ4253" s="1"/>
      <c r="AR4253" s="1"/>
      <c r="AS4253" s="1"/>
      <c r="AT4253" s="1"/>
      <c r="AU4253" s="1"/>
      <c r="AV4253" s="1"/>
      <c r="AW4253" s="1"/>
      <c r="AX4253" s="1"/>
      <c r="AY4253" s="1"/>
      <c r="AZ4253" s="1"/>
      <c r="BA4253" s="1"/>
      <c r="BB4253" s="1"/>
      <c r="BC4253" s="1"/>
      <c r="BD4253" s="1"/>
      <c r="BE4253" s="1"/>
      <c r="BF4253" s="1"/>
      <c r="BG4253" s="1"/>
      <c r="BH4253" s="1"/>
      <c r="BI4253" s="1"/>
      <c r="BJ4253" s="1"/>
      <c r="BK4253" s="1"/>
      <c r="BL4253" s="1"/>
      <c r="BM4253" s="1"/>
      <c r="BN4253" s="1"/>
      <c r="BO4253" s="1"/>
      <c r="BP4253" s="1"/>
      <c r="BQ4253" s="1"/>
      <c r="BR4253" s="1"/>
      <c r="BS4253" s="1"/>
      <c r="BT4253" s="1"/>
      <c r="BU4253" s="1"/>
      <c r="BV4253" s="1"/>
      <c r="BW4253" s="1"/>
      <c r="BX4253" s="1"/>
      <c r="BY4253" s="1"/>
      <c r="BZ4253" s="1"/>
      <c r="CA4253" s="1"/>
      <c r="CB4253" s="1"/>
      <c r="CC4253" s="1"/>
      <c r="CD4253" s="1"/>
      <c r="CE4253" s="1"/>
      <c r="CF4253" s="1"/>
      <c r="CG4253" s="1"/>
      <c r="CH4253" s="1"/>
      <c r="CI4253" s="1"/>
      <c r="CJ4253" s="1"/>
      <c r="CK4253" s="1"/>
      <c r="CL4253" s="1"/>
      <c r="CM4253" s="1"/>
      <c r="CN4253" s="1"/>
      <c r="CO4253" s="1"/>
      <c r="CP4253" s="1"/>
      <c r="CQ4253" s="1"/>
      <c r="CR4253" s="1"/>
      <c r="CS4253" s="1"/>
      <c r="CT4253" s="1"/>
      <c r="CU4253" s="1"/>
      <c r="CV4253" s="1"/>
      <c r="CW4253" s="1"/>
      <c r="CX4253" s="1"/>
      <c r="CY4253" s="1"/>
      <c r="CZ4253" s="1"/>
      <c r="DA4253" s="1"/>
      <c r="DB4253" s="1"/>
      <c r="DC4253" s="1"/>
      <c r="DD4253" s="1"/>
      <c r="DE4253" s="1"/>
      <c r="DF4253" s="1"/>
      <c r="DG4253" s="1"/>
      <c r="DH4253" s="1"/>
      <c r="DI4253" s="1"/>
      <c r="DJ4253" s="1"/>
      <c r="DK4253" s="1"/>
      <c r="DL4253" s="1"/>
      <c r="DM4253" s="1"/>
      <c r="DN4253" s="1"/>
      <c r="DO4253" s="1"/>
      <c r="DP4253" s="1"/>
      <c r="DQ4253" s="1"/>
      <c r="DR4253" s="1"/>
      <c r="DS4253" s="1"/>
      <c r="DT4253" s="1"/>
      <c r="DU4253" s="1"/>
      <c r="DV4253" s="1"/>
      <c r="DW4253" s="1"/>
      <c r="DX4253" s="1"/>
      <c r="DY4253" s="1"/>
      <c r="DZ4253" s="1"/>
      <c r="EA4253" s="1"/>
      <c r="EB4253" s="1"/>
      <c r="EC4253" s="1"/>
      <c r="ED4253" s="1"/>
      <c r="EE4253" s="1"/>
      <c r="EF4253" s="1"/>
      <c r="EG4253" s="1"/>
      <c r="EH4253" s="1"/>
      <c r="EI4253" s="1"/>
      <c r="EJ4253" s="1"/>
      <c r="EK4253" s="1"/>
      <c r="EL4253" s="1"/>
      <c r="EM4253" s="1"/>
      <c r="EN4253" s="1"/>
      <c r="EO4253" s="1"/>
      <c r="EP4253" s="1"/>
      <c r="EQ4253" s="1"/>
      <c r="ER4253" s="1"/>
      <c r="ES4253" s="1"/>
      <c r="ET4253" s="1"/>
      <c r="EU4253" s="1"/>
      <c r="EV4253" s="1"/>
      <c r="EW4253" s="1"/>
      <c r="EX4253" s="1"/>
    </row>
    <row r="4254" spans="1:154" x14ac:dyDescent="0.15">
      <c r="A4254" s="35"/>
      <c r="B4254" s="15"/>
      <c r="C4254" s="7"/>
      <c r="D4254" s="13"/>
      <c r="E4254" s="14"/>
      <c r="F4254" s="14"/>
      <c r="G4254" s="14"/>
      <c r="H4254" s="14"/>
      <c r="I4254" s="13"/>
      <c r="J4254" s="5"/>
      <c r="K4254" s="2"/>
      <c r="L4254" s="17"/>
      <c r="M4254" s="12"/>
      <c r="N4254" s="12"/>
      <c r="O4254" s="17"/>
      <c r="P4254" s="14"/>
      <c r="Q4254" s="14"/>
      <c r="R4254" s="14"/>
      <c r="S4254" s="20"/>
      <c r="T4254" s="14"/>
      <c r="U4254" s="4"/>
      <c r="V4254" s="5"/>
      <c r="W4254" s="10"/>
      <c r="X4254" s="10"/>
      <c r="Y4254" s="27"/>
      <c r="Z4254" s="3"/>
      <c r="AA4254" s="1"/>
      <c r="AB4254" s="10"/>
      <c r="AC4254" s="3"/>
      <c r="AD4254" s="3"/>
      <c r="AE4254" s="3"/>
      <c r="AF4254" s="10"/>
      <c r="AG4254" s="11"/>
      <c r="AH4254" s="10"/>
      <c r="AI4254" s="1"/>
      <c r="AJ4254" s="1"/>
      <c r="AK4254" s="1"/>
      <c r="AL4254" s="1"/>
      <c r="AM4254" s="1"/>
      <c r="AN4254" s="1"/>
      <c r="AO4254" s="1"/>
      <c r="AP4254" s="1"/>
      <c r="AQ4254" s="1"/>
      <c r="AR4254" s="1"/>
      <c r="AS4254" s="1"/>
      <c r="AT4254" s="1"/>
      <c r="AU4254" s="1"/>
      <c r="AV4254" s="1"/>
      <c r="AW4254" s="1"/>
      <c r="AX4254" s="1"/>
      <c r="AY4254" s="1"/>
      <c r="AZ4254" s="1"/>
      <c r="BA4254" s="1"/>
      <c r="BB4254" s="1"/>
      <c r="BC4254" s="1"/>
      <c r="BD4254" s="1"/>
      <c r="BE4254" s="1"/>
      <c r="BF4254" s="1"/>
      <c r="BG4254" s="1"/>
      <c r="BH4254" s="1"/>
      <c r="BI4254" s="1"/>
      <c r="BJ4254" s="1"/>
      <c r="BK4254" s="1"/>
      <c r="BL4254" s="1"/>
      <c r="BM4254" s="1"/>
      <c r="BN4254" s="1"/>
      <c r="BO4254" s="1"/>
      <c r="BP4254" s="1"/>
      <c r="BQ4254" s="1"/>
      <c r="BR4254" s="1"/>
      <c r="BS4254" s="1"/>
      <c r="BT4254" s="1"/>
      <c r="BU4254" s="1"/>
      <c r="BV4254" s="1"/>
      <c r="BW4254" s="1"/>
      <c r="BX4254" s="1"/>
      <c r="BY4254" s="1"/>
      <c r="BZ4254" s="1"/>
      <c r="CA4254" s="1"/>
      <c r="CB4254" s="1"/>
      <c r="CC4254" s="1"/>
      <c r="CD4254" s="1"/>
      <c r="CE4254" s="1"/>
      <c r="CF4254" s="1"/>
      <c r="CG4254" s="1"/>
      <c r="CH4254" s="1"/>
      <c r="CI4254" s="1"/>
      <c r="CJ4254" s="1"/>
      <c r="CK4254" s="1"/>
      <c r="CL4254" s="1"/>
      <c r="CM4254" s="1"/>
      <c r="CN4254" s="1"/>
      <c r="CO4254" s="1"/>
      <c r="CP4254" s="1"/>
      <c r="CQ4254" s="1"/>
      <c r="CR4254" s="1"/>
      <c r="CS4254" s="1"/>
      <c r="CT4254" s="1"/>
      <c r="CU4254" s="1"/>
      <c r="CV4254" s="1"/>
      <c r="CW4254" s="1"/>
      <c r="CX4254" s="1"/>
      <c r="CY4254" s="1"/>
      <c r="CZ4254" s="1"/>
      <c r="DA4254" s="1"/>
      <c r="DB4254" s="1"/>
      <c r="DC4254" s="1"/>
      <c r="DD4254" s="1"/>
      <c r="DE4254" s="1"/>
      <c r="DF4254" s="1"/>
      <c r="DG4254" s="1"/>
      <c r="DH4254" s="1"/>
      <c r="DI4254" s="1"/>
      <c r="DJ4254" s="1"/>
      <c r="DK4254" s="1"/>
      <c r="DL4254" s="1"/>
      <c r="DM4254" s="1"/>
      <c r="DN4254" s="1"/>
      <c r="DO4254" s="1"/>
      <c r="DP4254" s="1"/>
      <c r="DQ4254" s="1"/>
      <c r="DR4254" s="1"/>
      <c r="DS4254" s="1"/>
      <c r="DT4254" s="1"/>
      <c r="DU4254" s="1"/>
      <c r="DV4254" s="1"/>
      <c r="DW4254" s="1"/>
      <c r="DX4254" s="1"/>
      <c r="DY4254" s="1"/>
      <c r="DZ4254" s="1"/>
      <c r="EA4254" s="1"/>
      <c r="EB4254" s="1"/>
      <c r="EC4254" s="1"/>
      <c r="ED4254" s="1"/>
      <c r="EE4254" s="1"/>
      <c r="EF4254" s="1"/>
      <c r="EG4254" s="1"/>
      <c r="EH4254" s="1"/>
      <c r="EI4254" s="1"/>
      <c r="EJ4254" s="1"/>
      <c r="EK4254" s="1"/>
      <c r="EL4254" s="1"/>
      <c r="EM4254" s="1"/>
      <c r="EN4254" s="1"/>
      <c r="EO4254" s="1"/>
      <c r="EP4254" s="1"/>
      <c r="EQ4254" s="1"/>
      <c r="ER4254" s="1"/>
      <c r="ES4254" s="1"/>
      <c r="ET4254" s="1"/>
      <c r="EU4254" s="1"/>
      <c r="EV4254" s="1"/>
      <c r="EW4254" s="1"/>
      <c r="EX4254" s="1"/>
    </row>
    <row r="4255" spans="1:154" x14ac:dyDescent="0.15">
      <c r="A4255" s="35"/>
      <c r="B4255" s="15"/>
      <c r="C4255" s="7"/>
      <c r="D4255" s="13"/>
      <c r="E4255" s="14"/>
      <c r="F4255" s="14"/>
      <c r="G4255" s="14"/>
      <c r="H4255" s="14"/>
      <c r="I4255" s="13"/>
      <c r="J4255" s="5"/>
      <c r="K4255" s="2"/>
      <c r="L4255" s="17"/>
      <c r="M4255" s="12"/>
      <c r="N4255" s="12"/>
      <c r="O4255" s="17"/>
      <c r="P4255" s="14"/>
      <c r="Q4255" s="14"/>
      <c r="R4255" s="14"/>
      <c r="S4255" s="20"/>
      <c r="T4255" s="14"/>
      <c r="U4255" s="4"/>
      <c r="V4255" s="5"/>
      <c r="W4255" s="10"/>
      <c r="X4255" s="10"/>
      <c r="Y4255" s="27"/>
      <c r="Z4255" s="3"/>
      <c r="AA4255" s="1"/>
      <c r="AB4255" s="10"/>
      <c r="AC4255" s="3"/>
      <c r="AD4255" s="3"/>
      <c r="AE4255" s="3"/>
      <c r="AF4255" s="10"/>
      <c r="AG4255" s="11"/>
      <c r="AH4255" s="10"/>
      <c r="AI4255" s="1"/>
      <c r="AJ4255" s="1"/>
      <c r="AK4255" s="1"/>
      <c r="AL4255" s="1"/>
      <c r="AM4255" s="1"/>
      <c r="AN4255" s="1"/>
      <c r="AO4255" s="1"/>
      <c r="AP4255" s="1"/>
      <c r="AQ4255" s="1"/>
      <c r="AR4255" s="1"/>
      <c r="AS4255" s="1"/>
      <c r="AT4255" s="1"/>
      <c r="AU4255" s="1"/>
      <c r="AV4255" s="1"/>
      <c r="AW4255" s="1"/>
      <c r="AX4255" s="1"/>
      <c r="AY4255" s="1"/>
      <c r="AZ4255" s="1"/>
      <c r="BA4255" s="1"/>
      <c r="BB4255" s="1"/>
      <c r="BC4255" s="1"/>
      <c r="BD4255" s="1"/>
      <c r="BE4255" s="1"/>
      <c r="BF4255" s="1"/>
      <c r="BG4255" s="1"/>
      <c r="BH4255" s="1"/>
      <c r="BI4255" s="1"/>
      <c r="BJ4255" s="1"/>
      <c r="BK4255" s="1"/>
      <c r="BL4255" s="1"/>
      <c r="BM4255" s="1"/>
      <c r="BN4255" s="1"/>
      <c r="BO4255" s="1"/>
      <c r="BP4255" s="1"/>
      <c r="BQ4255" s="1"/>
      <c r="BR4255" s="1"/>
      <c r="BS4255" s="1"/>
      <c r="BT4255" s="1"/>
      <c r="BU4255" s="1"/>
      <c r="BV4255" s="1"/>
      <c r="BW4255" s="1"/>
      <c r="BX4255" s="1"/>
      <c r="BY4255" s="1"/>
      <c r="BZ4255" s="1"/>
      <c r="CA4255" s="1"/>
      <c r="CB4255" s="1"/>
      <c r="CC4255" s="1"/>
      <c r="CD4255" s="1"/>
      <c r="CE4255" s="1"/>
      <c r="CF4255" s="1"/>
      <c r="CG4255" s="1"/>
      <c r="CH4255" s="1"/>
      <c r="CI4255" s="1"/>
      <c r="CJ4255" s="1"/>
      <c r="CK4255" s="1"/>
      <c r="CL4255" s="1"/>
      <c r="CM4255" s="1"/>
      <c r="CN4255" s="1"/>
      <c r="CO4255" s="1"/>
      <c r="CP4255" s="1"/>
      <c r="CQ4255" s="1"/>
      <c r="CR4255" s="1"/>
      <c r="CS4255" s="1"/>
      <c r="CT4255" s="1"/>
      <c r="CU4255" s="1"/>
      <c r="CV4255" s="1"/>
      <c r="CW4255" s="1"/>
      <c r="CX4255" s="1"/>
      <c r="CY4255" s="1"/>
      <c r="CZ4255" s="1"/>
      <c r="DA4255" s="1"/>
      <c r="DB4255" s="1"/>
      <c r="DC4255" s="1"/>
      <c r="DD4255" s="1"/>
      <c r="DE4255" s="1"/>
      <c r="DF4255" s="1"/>
      <c r="DG4255" s="1"/>
      <c r="DH4255" s="1"/>
      <c r="DI4255" s="1"/>
      <c r="DJ4255" s="1"/>
      <c r="DK4255" s="1"/>
      <c r="DL4255" s="1"/>
      <c r="DM4255" s="1"/>
      <c r="DN4255" s="1"/>
      <c r="DO4255" s="1"/>
      <c r="DP4255" s="1"/>
      <c r="DQ4255" s="1"/>
      <c r="DR4255" s="1"/>
      <c r="DS4255" s="1"/>
      <c r="DT4255" s="1"/>
      <c r="DU4255" s="1"/>
      <c r="DV4255" s="1"/>
      <c r="DW4255" s="1"/>
      <c r="DX4255" s="1"/>
      <c r="DY4255" s="1"/>
      <c r="DZ4255" s="1"/>
      <c r="EA4255" s="1"/>
      <c r="EB4255" s="1"/>
      <c r="EC4255" s="1"/>
      <c r="ED4255" s="1"/>
      <c r="EE4255" s="1"/>
      <c r="EF4255" s="1"/>
      <c r="EG4255" s="1"/>
      <c r="EH4255" s="1"/>
      <c r="EI4255" s="1"/>
      <c r="EJ4255" s="1"/>
      <c r="EK4255" s="1"/>
      <c r="EL4255" s="1"/>
      <c r="EM4255" s="1"/>
      <c r="EN4255" s="1"/>
      <c r="EO4255" s="1"/>
      <c r="EP4255" s="1"/>
      <c r="EQ4255" s="1"/>
      <c r="ER4255" s="1"/>
      <c r="ES4255" s="1"/>
      <c r="ET4255" s="1"/>
      <c r="EU4255" s="1"/>
      <c r="EV4255" s="1"/>
      <c r="EW4255" s="1"/>
      <c r="EX4255" s="1"/>
    </row>
    <row r="4256" spans="1:154" x14ac:dyDescent="0.15">
      <c r="A4256" s="35"/>
      <c r="B4256" s="15"/>
      <c r="C4256" s="7"/>
      <c r="D4256" s="13"/>
      <c r="E4256" s="14"/>
      <c r="F4256" s="14"/>
      <c r="G4256" s="14"/>
      <c r="H4256" s="14"/>
      <c r="I4256" s="13"/>
      <c r="J4256" s="5"/>
      <c r="K4256" s="2"/>
      <c r="L4256" s="17"/>
      <c r="M4256" s="12"/>
      <c r="N4256" s="12"/>
      <c r="O4256" s="17"/>
      <c r="P4256" s="14"/>
      <c r="Q4256" s="14"/>
      <c r="R4256" s="14"/>
      <c r="S4256" s="20"/>
      <c r="T4256" s="14"/>
      <c r="U4256" s="4"/>
      <c r="V4256" s="5"/>
      <c r="W4256" s="10"/>
      <c r="X4256" s="10"/>
      <c r="Y4256" s="27"/>
      <c r="Z4256" s="3"/>
      <c r="AA4256" s="1"/>
      <c r="AB4256" s="10"/>
      <c r="AC4256" s="3"/>
      <c r="AD4256" s="3"/>
      <c r="AE4256" s="3"/>
      <c r="AF4256" s="10"/>
      <c r="AG4256" s="11"/>
      <c r="AH4256" s="10"/>
      <c r="AI4256" s="1"/>
      <c r="AJ4256" s="1"/>
      <c r="AK4256" s="1"/>
      <c r="AL4256" s="1"/>
      <c r="AM4256" s="1"/>
      <c r="AN4256" s="1"/>
      <c r="AO4256" s="1"/>
      <c r="AP4256" s="1"/>
      <c r="AQ4256" s="1"/>
      <c r="AR4256" s="1"/>
      <c r="AS4256" s="1"/>
      <c r="AT4256" s="1"/>
      <c r="AU4256" s="1"/>
      <c r="AV4256" s="1"/>
      <c r="AW4256" s="1"/>
      <c r="AX4256" s="1"/>
      <c r="AY4256" s="1"/>
      <c r="AZ4256" s="1"/>
      <c r="BA4256" s="1"/>
      <c r="BB4256" s="1"/>
      <c r="BC4256" s="1"/>
      <c r="BD4256" s="1"/>
      <c r="BE4256" s="1"/>
      <c r="BF4256" s="1"/>
      <c r="BG4256" s="1"/>
      <c r="BH4256" s="1"/>
      <c r="BI4256" s="1"/>
      <c r="BJ4256" s="1"/>
      <c r="BK4256" s="1"/>
      <c r="BL4256" s="1"/>
      <c r="BM4256" s="1"/>
      <c r="BN4256" s="1"/>
      <c r="BO4256" s="1"/>
      <c r="BP4256" s="1"/>
      <c r="BQ4256" s="1"/>
      <c r="BR4256" s="1"/>
      <c r="BS4256" s="1"/>
      <c r="BT4256" s="1"/>
      <c r="BU4256" s="1"/>
      <c r="BV4256" s="1"/>
      <c r="BW4256" s="1"/>
      <c r="BX4256" s="1"/>
      <c r="BY4256" s="1"/>
      <c r="BZ4256" s="1"/>
      <c r="CA4256" s="1"/>
      <c r="CB4256" s="1"/>
      <c r="CC4256" s="1"/>
      <c r="CD4256" s="1"/>
      <c r="CE4256" s="1"/>
      <c r="CF4256" s="1"/>
      <c r="CG4256" s="1"/>
      <c r="CH4256" s="1"/>
      <c r="CI4256" s="1"/>
      <c r="CJ4256" s="1"/>
      <c r="CK4256" s="1"/>
      <c r="CL4256" s="1"/>
      <c r="CM4256" s="1"/>
      <c r="CN4256" s="1"/>
      <c r="CO4256" s="1"/>
      <c r="CP4256" s="1"/>
      <c r="CQ4256" s="1"/>
      <c r="CR4256" s="1"/>
      <c r="CS4256" s="1"/>
      <c r="CT4256" s="1"/>
      <c r="CU4256" s="1"/>
      <c r="CV4256" s="1"/>
      <c r="CW4256" s="1"/>
      <c r="CX4256" s="1"/>
      <c r="CY4256" s="1"/>
      <c r="CZ4256" s="1"/>
      <c r="DA4256" s="1"/>
      <c r="DB4256" s="1"/>
      <c r="DC4256" s="1"/>
      <c r="DD4256" s="1"/>
      <c r="DE4256" s="1"/>
      <c r="DF4256" s="1"/>
      <c r="DG4256" s="1"/>
      <c r="DH4256" s="1"/>
      <c r="DI4256" s="1"/>
      <c r="DJ4256" s="1"/>
      <c r="DK4256" s="1"/>
      <c r="DL4256" s="1"/>
      <c r="DM4256" s="1"/>
      <c r="DN4256" s="1"/>
      <c r="DO4256" s="1"/>
      <c r="DP4256" s="1"/>
      <c r="DQ4256" s="1"/>
      <c r="DR4256" s="1"/>
      <c r="DS4256" s="1"/>
      <c r="DT4256" s="1"/>
      <c r="DU4256" s="1"/>
      <c r="DV4256" s="1"/>
      <c r="DW4256" s="1"/>
      <c r="DX4256" s="1"/>
      <c r="DY4256" s="1"/>
      <c r="DZ4256" s="1"/>
      <c r="EA4256" s="1"/>
      <c r="EB4256" s="1"/>
      <c r="EC4256" s="1"/>
      <c r="ED4256" s="1"/>
      <c r="EE4256" s="1"/>
      <c r="EF4256" s="1"/>
      <c r="EG4256" s="1"/>
      <c r="EH4256" s="1"/>
      <c r="EI4256" s="1"/>
      <c r="EJ4256" s="1"/>
      <c r="EK4256" s="1"/>
      <c r="EL4256" s="1"/>
      <c r="EM4256" s="1"/>
      <c r="EN4256" s="1"/>
      <c r="EO4256" s="1"/>
      <c r="EP4256" s="1"/>
      <c r="EQ4256" s="1"/>
      <c r="ER4256" s="1"/>
      <c r="ES4256" s="1"/>
      <c r="ET4256" s="1"/>
      <c r="EU4256" s="1"/>
      <c r="EV4256" s="1"/>
      <c r="EW4256" s="1"/>
      <c r="EX4256" s="1"/>
    </row>
    <row r="4257" spans="1:154" x14ac:dyDescent="0.15">
      <c r="A4257" s="35"/>
      <c r="B4257" s="15"/>
      <c r="C4257" s="7"/>
      <c r="D4257" s="13"/>
      <c r="E4257" s="14"/>
      <c r="F4257" s="14"/>
      <c r="G4257" s="14"/>
      <c r="H4257" s="14"/>
      <c r="I4257" s="13"/>
      <c r="J4257" s="5"/>
      <c r="K4257" s="2"/>
      <c r="L4257" s="17"/>
      <c r="M4257" s="12"/>
      <c r="N4257" s="12"/>
      <c r="O4257" s="17"/>
      <c r="P4257" s="14"/>
      <c r="Q4257" s="14"/>
      <c r="R4257" s="14"/>
      <c r="S4257" s="20"/>
      <c r="T4257" s="14"/>
      <c r="U4257" s="4"/>
      <c r="V4257" s="5"/>
      <c r="W4257" s="10"/>
      <c r="X4257" s="10"/>
      <c r="Y4257" s="27"/>
      <c r="Z4257" s="3"/>
      <c r="AA4257" s="1"/>
      <c r="AB4257" s="10"/>
      <c r="AC4257" s="3"/>
      <c r="AD4257" s="3"/>
      <c r="AE4257" s="3"/>
      <c r="AF4257" s="10"/>
      <c r="AG4257" s="11"/>
      <c r="AH4257" s="10"/>
      <c r="AI4257" s="1"/>
      <c r="AJ4257" s="1"/>
      <c r="AK4257" s="1"/>
      <c r="AL4257" s="1"/>
      <c r="AM4257" s="1"/>
      <c r="AN4257" s="1"/>
      <c r="AO4257" s="1"/>
      <c r="AP4257" s="1"/>
      <c r="AQ4257" s="1"/>
      <c r="AR4257" s="1"/>
      <c r="AS4257" s="1"/>
      <c r="AT4257" s="1"/>
      <c r="AU4257" s="1"/>
      <c r="AV4257" s="1"/>
      <c r="AW4257" s="1"/>
      <c r="AX4257" s="1"/>
      <c r="AY4257" s="1"/>
      <c r="AZ4257" s="1"/>
      <c r="BA4257" s="1"/>
      <c r="BB4257" s="1"/>
      <c r="BC4257" s="1"/>
      <c r="BD4257" s="1"/>
      <c r="BE4257" s="1"/>
      <c r="BF4257" s="1"/>
      <c r="BG4257" s="1"/>
      <c r="BH4257" s="1"/>
      <c r="BI4257" s="1"/>
      <c r="BJ4257" s="1"/>
      <c r="BK4257" s="1"/>
      <c r="BL4257" s="1"/>
      <c r="BM4257" s="1"/>
      <c r="BN4257" s="1"/>
      <c r="BO4257" s="1"/>
      <c r="BP4257" s="1"/>
      <c r="BQ4257" s="1"/>
      <c r="BR4257" s="1"/>
      <c r="BS4257" s="1"/>
      <c r="BT4257" s="1"/>
      <c r="BU4257" s="1"/>
      <c r="BV4257" s="1"/>
      <c r="BW4257" s="1"/>
      <c r="BX4257" s="1"/>
      <c r="BY4257" s="1"/>
      <c r="BZ4257" s="1"/>
      <c r="CA4257" s="1"/>
      <c r="CB4257" s="1"/>
      <c r="CC4257" s="1"/>
      <c r="CD4257" s="1"/>
      <c r="CE4257" s="1"/>
      <c r="CF4257" s="1"/>
      <c r="CG4257" s="1"/>
      <c r="CH4257" s="1"/>
      <c r="CI4257" s="1"/>
      <c r="CJ4257" s="1"/>
      <c r="CK4257" s="1"/>
      <c r="CL4257" s="1"/>
      <c r="CM4257" s="1"/>
      <c r="CN4257" s="1"/>
      <c r="CO4257" s="1"/>
      <c r="CP4257" s="1"/>
      <c r="CQ4257" s="1"/>
      <c r="CR4257" s="1"/>
      <c r="CS4257" s="1"/>
      <c r="CT4257" s="1"/>
      <c r="CU4257" s="1"/>
      <c r="CV4257" s="1"/>
      <c r="CW4257" s="1"/>
      <c r="CX4257" s="1"/>
      <c r="CY4257" s="1"/>
      <c r="CZ4257" s="1"/>
      <c r="DA4257" s="1"/>
      <c r="DB4257" s="1"/>
      <c r="DC4257" s="1"/>
      <c r="DD4257" s="1"/>
      <c r="DE4257" s="1"/>
      <c r="DF4257" s="1"/>
      <c r="DG4257" s="1"/>
      <c r="DH4257" s="1"/>
      <c r="DI4257" s="1"/>
      <c r="DJ4257" s="1"/>
      <c r="DK4257" s="1"/>
      <c r="DL4257" s="1"/>
      <c r="DM4257" s="1"/>
      <c r="DN4257" s="1"/>
      <c r="DO4257" s="1"/>
      <c r="DP4257" s="1"/>
      <c r="DQ4257" s="1"/>
      <c r="DR4257" s="1"/>
      <c r="DS4257" s="1"/>
      <c r="DT4257" s="1"/>
      <c r="DU4257" s="1"/>
      <c r="DV4257" s="1"/>
      <c r="DW4257" s="1"/>
      <c r="DX4257" s="1"/>
      <c r="DY4257" s="1"/>
      <c r="DZ4257" s="1"/>
      <c r="EA4257" s="1"/>
      <c r="EB4257" s="1"/>
      <c r="EC4257" s="1"/>
      <c r="ED4257" s="1"/>
      <c r="EE4257" s="1"/>
      <c r="EF4257" s="1"/>
      <c r="EG4257" s="1"/>
      <c r="EH4257" s="1"/>
      <c r="EI4257" s="1"/>
      <c r="EJ4257" s="1"/>
      <c r="EK4257" s="1"/>
      <c r="EL4257" s="1"/>
      <c r="EM4257" s="1"/>
      <c r="EN4257" s="1"/>
      <c r="EO4257" s="1"/>
      <c r="EP4257" s="1"/>
      <c r="EQ4257" s="1"/>
      <c r="ER4257" s="1"/>
      <c r="ES4257" s="1"/>
      <c r="ET4257" s="1"/>
      <c r="EU4257" s="1"/>
      <c r="EV4257" s="1"/>
      <c r="EW4257" s="1"/>
      <c r="EX4257" s="1"/>
    </row>
    <row r="4258" spans="1:154" x14ac:dyDescent="0.15">
      <c r="A4258" s="35"/>
      <c r="B4258" s="15"/>
      <c r="C4258" s="7"/>
      <c r="D4258" s="13"/>
      <c r="E4258" s="14"/>
      <c r="F4258" s="14"/>
      <c r="G4258" s="14"/>
      <c r="H4258" s="14"/>
      <c r="I4258" s="13"/>
      <c r="J4258" s="5"/>
      <c r="K4258" s="2"/>
      <c r="L4258" s="17"/>
      <c r="M4258" s="12"/>
      <c r="N4258" s="12"/>
      <c r="O4258" s="17"/>
      <c r="P4258" s="14"/>
      <c r="Q4258" s="14"/>
      <c r="R4258" s="14"/>
      <c r="S4258" s="20"/>
      <c r="T4258" s="14"/>
      <c r="U4258" s="4"/>
      <c r="V4258" s="5"/>
      <c r="W4258" s="10"/>
      <c r="X4258" s="10"/>
      <c r="Y4258" s="27"/>
      <c r="Z4258" s="3"/>
      <c r="AA4258" s="1"/>
      <c r="AB4258" s="10"/>
      <c r="AC4258" s="3"/>
      <c r="AD4258" s="3"/>
      <c r="AE4258" s="3"/>
      <c r="AF4258" s="10"/>
      <c r="AG4258" s="11"/>
      <c r="AH4258" s="10"/>
      <c r="AI4258" s="1"/>
      <c r="AJ4258" s="1"/>
      <c r="AK4258" s="1"/>
      <c r="AL4258" s="1"/>
      <c r="AM4258" s="1"/>
      <c r="AN4258" s="1"/>
      <c r="AO4258" s="1"/>
      <c r="AP4258" s="1"/>
      <c r="AQ4258" s="1"/>
      <c r="AR4258" s="1"/>
      <c r="AS4258" s="1"/>
      <c r="AT4258" s="1"/>
      <c r="AU4258" s="1"/>
      <c r="AV4258" s="1"/>
      <c r="AW4258" s="1"/>
      <c r="AX4258" s="1"/>
      <c r="AY4258" s="1"/>
      <c r="AZ4258" s="1"/>
      <c r="BA4258" s="1"/>
      <c r="BB4258" s="1"/>
      <c r="BC4258" s="1"/>
      <c r="BD4258" s="1"/>
      <c r="BE4258" s="1"/>
      <c r="BF4258" s="1"/>
      <c r="BG4258" s="1"/>
      <c r="BH4258" s="1"/>
      <c r="BI4258" s="1"/>
      <c r="BJ4258" s="1"/>
      <c r="BK4258" s="1"/>
      <c r="BL4258" s="1"/>
      <c r="BM4258" s="1"/>
      <c r="BN4258" s="1"/>
      <c r="BO4258" s="1"/>
      <c r="BP4258" s="1"/>
      <c r="BQ4258" s="1"/>
      <c r="BR4258" s="1"/>
      <c r="BS4258" s="1"/>
      <c r="BT4258" s="1"/>
      <c r="BU4258" s="1"/>
      <c r="BV4258" s="1"/>
      <c r="BW4258" s="1"/>
      <c r="BX4258" s="1"/>
      <c r="BY4258" s="1"/>
      <c r="BZ4258" s="1"/>
      <c r="CA4258" s="1"/>
      <c r="CB4258" s="1"/>
      <c r="CC4258" s="1"/>
      <c r="CD4258" s="1"/>
      <c r="CE4258" s="1"/>
      <c r="CF4258" s="1"/>
      <c r="CG4258" s="1"/>
      <c r="CH4258" s="1"/>
      <c r="CI4258" s="1"/>
      <c r="CJ4258" s="1"/>
      <c r="CK4258" s="1"/>
      <c r="CL4258" s="1"/>
      <c r="CM4258" s="1"/>
      <c r="CN4258" s="1"/>
      <c r="CO4258" s="1"/>
      <c r="CP4258" s="1"/>
      <c r="CQ4258" s="1"/>
      <c r="CR4258" s="1"/>
      <c r="CS4258" s="1"/>
      <c r="CT4258" s="1"/>
      <c r="CU4258" s="1"/>
      <c r="CV4258" s="1"/>
      <c r="CW4258" s="1"/>
      <c r="CX4258" s="1"/>
      <c r="CY4258" s="1"/>
      <c r="CZ4258" s="1"/>
      <c r="DA4258" s="1"/>
      <c r="DB4258" s="1"/>
      <c r="DC4258" s="1"/>
      <c r="DD4258" s="1"/>
      <c r="DE4258" s="1"/>
      <c r="DF4258" s="1"/>
      <c r="DG4258" s="1"/>
      <c r="DH4258" s="1"/>
      <c r="DI4258" s="1"/>
      <c r="DJ4258" s="1"/>
      <c r="DK4258" s="1"/>
      <c r="DL4258" s="1"/>
      <c r="DM4258" s="1"/>
      <c r="DN4258" s="1"/>
      <c r="DO4258" s="1"/>
      <c r="DP4258" s="1"/>
      <c r="DQ4258" s="1"/>
      <c r="DR4258" s="1"/>
      <c r="DS4258" s="1"/>
      <c r="DT4258" s="1"/>
      <c r="DU4258" s="1"/>
      <c r="DV4258" s="1"/>
      <c r="DW4258" s="1"/>
      <c r="DX4258" s="1"/>
      <c r="DY4258" s="1"/>
      <c r="DZ4258" s="1"/>
      <c r="EA4258" s="1"/>
      <c r="EB4258" s="1"/>
      <c r="EC4258" s="1"/>
      <c r="ED4258" s="1"/>
      <c r="EE4258" s="1"/>
      <c r="EF4258" s="1"/>
      <c r="EG4258" s="1"/>
      <c r="EH4258" s="1"/>
      <c r="EI4258" s="1"/>
      <c r="EJ4258" s="1"/>
      <c r="EK4258" s="1"/>
      <c r="EL4258" s="1"/>
      <c r="EM4258" s="1"/>
      <c r="EN4258" s="1"/>
      <c r="EO4258" s="1"/>
      <c r="EP4258" s="1"/>
      <c r="EQ4258" s="1"/>
      <c r="ER4258" s="1"/>
      <c r="ES4258" s="1"/>
      <c r="ET4258" s="1"/>
      <c r="EU4258" s="1"/>
      <c r="EV4258" s="1"/>
      <c r="EW4258" s="1"/>
      <c r="EX4258" s="1"/>
    </row>
    <row r="4259" spans="1:154" x14ac:dyDescent="0.15">
      <c r="A4259" s="35"/>
      <c r="B4259" s="15"/>
      <c r="C4259" s="7"/>
      <c r="D4259" s="13"/>
      <c r="E4259" s="14"/>
      <c r="F4259" s="14"/>
      <c r="G4259" s="14"/>
      <c r="H4259" s="14"/>
      <c r="I4259" s="13"/>
      <c r="J4259" s="5"/>
      <c r="K4259" s="2"/>
      <c r="L4259" s="17"/>
      <c r="M4259" s="12"/>
      <c r="N4259" s="12"/>
      <c r="O4259" s="17"/>
      <c r="P4259" s="14"/>
      <c r="Q4259" s="14"/>
      <c r="R4259" s="14"/>
      <c r="S4259" s="20"/>
      <c r="T4259" s="14"/>
      <c r="U4259" s="4"/>
      <c r="V4259" s="5"/>
      <c r="W4259" s="10"/>
      <c r="X4259" s="10"/>
      <c r="Y4259" s="27"/>
      <c r="Z4259" s="3"/>
      <c r="AA4259" s="1"/>
      <c r="AB4259" s="10"/>
      <c r="AC4259" s="3"/>
      <c r="AD4259" s="3"/>
      <c r="AE4259" s="3"/>
      <c r="AF4259" s="10"/>
      <c r="AG4259" s="11"/>
      <c r="AH4259" s="10"/>
      <c r="AI4259" s="1"/>
      <c r="AJ4259" s="1"/>
      <c r="AK4259" s="1"/>
      <c r="AL4259" s="1"/>
      <c r="AM4259" s="1"/>
      <c r="AN4259" s="1"/>
      <c r="AO4259" s="1"/>
      <c r="AP4259" s="1"/>
      <c r="AQ4259" s="1"/>
      <c r="AR4259" s="1"/>
      <c r="AS4259" s="1"/>
      <c r="AT4259" s="1"/>
      <c r="AU4259" s="1"/>
      <c r="AV4259" s="1"/>
      <c r="AW4259" s="1"/>
      <c r="AX4259" s="1"/>
      <c r="AY4259" s="1"/>
      <c r="AZ4259" s="1"/>
      <c r="BA4259" s="1"/>
      <c r="BB4259" s="1"/>
      <c r="BC4259" s="1"/>
      <c r="BD4259" s="1"/>
      <c r="BE4259" s="1"/>
      <c r="BF4259" s="1"/>
      <c r="BG4259" s="1"/>
      <c r="BH4259" s="1"/>
      <c r="BI4259" s="1"/>
      <c r="BJ4259" s="1"/>
      <c r="BK4259" s="1"/>
      <c r="BL4259" s="1"/>
      <c r="BM4259" s="1"/>
      <c r="BN4259" s="1"/>
      <c r="BO4259" s="1"/>
      <c r="BP4259" s="1"/>
      <c r="BQ4259" s="1"/>
      <c r="BR4259" s="1"/>
      <c r="BS4259" s="1"/>
      <c r="BT4259" s="1"/>
      <c r="BU4259" s="1"/>
      <c r="BV4259" s="1"/>
      <c r="BW4259" s="1"/>
      <c r="BX4259" s="1"/>
      <c r="BY4259" s="1"/>
      <c r="BZ4259" s="1"/>
      <c r="CA4259" s="1"/>
      <c r="CB4259" s="1"/>
      <c r="CC4259" s="1"/>
      <c r="CD4259" s="1"/>
      <c r="CE4259" s="1"/>
      <c r="CF4259" s="1"/>
      <c r="CG4259" s="1"/>
      <c r="CH4259" s="1"/>
      <c r="CI4259" s="1"/>
      <c r="CJ4259" s="1"/>
      <c r="CK4259" s="1"/>
      <c r="CL4259" s="1"/>
      <c r="CM4259" s="1"/>
      <c r="CN4259" s="1"/>
      <c r="CO4259" s="1"/>
      <c r="CP4259" s="1"/>
      <c r="CQ4259" s="1"/>
      <c r="CR4259" s="1"/>
      <c r="CS4259" s="1"/>
      <c r="CT4259" s="1"/>
      <c r="CU4259" s="1"/>
      <c r="CV4259" s="1"/>
      <c r="CW4259" s="1"/>
      <c r="CX4259" s="1"/>
      <c r="CY4259" s="1"/>
      <c r="CZ4259" s="1"/>
      <c r="DA4259" s="1"/>
      <c r="DB4259" s="1"/>
      <c r="DC4259" s="1"/>
      <c r="DD4259" s="1"/>
      <c r="DE4259" s="1"/>
      <c r="DF4259" s="1"/>
      <c r="DG4259" s="1"/>
      <c r="DH4259" s="1"/>
      <c r="DI4259" s="1"/>
      <c r="DJ4259" s="1"/>
      <c r="DK4259" s="1"/>
      <c r="DL4259" s="1"/>
      <c r="DM4259" s="1"/>
      <c r="DN4259" s="1"/>
      <c r="DO4259" s="1"/>
      <c r="DP4259" s="1"/>
      <c r="DQ4259" s="1"/>
      <c r="DR4259" s="1"/>
      <c r="DS4259" s="1"/>
      <c r="DT4259" s="1"/>
      <c r="DU4259" s="1"/>
      <c r="DV4259" s="1"/>
      <c r="DW4259" s="1"/>
      <c r="DX4259" s="1"/>
      <c r="DY4259" s="1"/>
      <c r="DZ4259" s="1"/>
      <c r="EA4259" s="1"/>
      <c r="EB4259" s="1"/>
      <c r="EC4259" s="1"/>
      <c r="ED4259" s="1"/>
      <c r="EE4259" s="1"/>
      <c r="EF4259" s="1"/>
      <c r="EG4259" s="1"/>
      <c r="EH4259" s="1"/>
      <c r="EI4259" s="1"/>
      <c r="EJ4259" s="1"/>
      <c r="EK4259" s="1"/>
      <c r="EL4259" s="1"/>
      <c r="EM4259" s="1"/>
      <c r="EN4259" s="1"/>
      <c r="EO4259" s="1"/>
      <c r="EP4259" s="1"/>
      <c r="EQ4259" s="1"/>
      <c r="ER4259" s="1"/>
      <c r="ES4259" s="1"/>
      <c r="ET4259" s="1"/>
      <c r="EU4259" s="1"/>
      <c r="EV4259" s="1"/>
      <c r="EW4259" s="1"/>
      <c r="EX4259" s="1"/>
    </row>
    <row r="4260" spans="1:154" x14ac:dyDescent="0.15">
      <c r="A4260" s="35"/>
      <c r="B4260" s="15"/>
      <c r="C4260" s="7"/>
      <c r="D4260" s="13"/>
      <c r="E4260" s="14"/>
      <c r="F4260" s="14"/>
      <c r="G4260" s="14"/>
      <c r="H4260" s="14"/>
      <c r="I4260" s="13"/>
      <c r="J4260" s="5"/>
      <c r="K4260" s="2"/>
      <c r="L4260" s="17"/>
      <c r="M4260" s="12"/>
      <c r="N4260" s="12"/>
      <c r="O4260" s="17"/>
      <c r="P4260" s="14"/>
      <c r="Q4260" s="14"/>
      <c r="R4260" s="14"/>
      <c r="S4260" s="20"/>
      <c r="T4260" s="14"/>
      <c r="U4260" s="4"/>
      <c r="V4260" s="5"/>
      <c r="W4260" s="10"/>
      <c r="X4260" s="10"/>
      <c r="Y4260" s="27"/>
      <c r="Z4260" s="3"/>
      <c r="AA4260" s="1"/>
      <c r="AB4260" s="10"/>
      <c r="AC4260" s="3"/>
      <c r="AD4260" s="3"/>
      <c r="AE4260" s="3"/>
      <c r="AF4260" s="10"/>
      <c r="AG4260" s="11"/>
      <c r="AH4260" s="10"/>
      <c r="AI4260" s="1"/>
      <c r="AJ4260" s="1"/>
      <c r="AK4260" s="1"/>
      <c r="AL4260" s="1"/>
      <c r="AM4260" s="1"/>
      <c r="AN4260" s="1"/>
      <c r="AO4260" s="1"/>
      <c r="AP4260" s="1"/>
      <c r="AQ4260" s="1"/>
      <c r="AR4260" s="1"/>
      <c r="AS4260" s="1"/>
      <c r="AT4260" s="1"/>
      <c r="AU4260" s="1"/>
      <c r="AV4260" s="1"/>
      <c r="AW4260" s="1"/>
      <c r="AX4260" s="1"/>
      <c r="AY4260" s="1"/>
      <c r="AZ4260" s="1"/>
      <c r="BA4260" s="1"/>
      <c r="BB4260" s="1"/>
      <c r="BC4260" s="1"/>
      <c r="BD4260" s="1"/>
      <c r="BE4260" s="1"/>
      <c r="BF4260" s="1"/>
      <c r="BG4260" s="1"/>
      <c r="BH4260" s="1"/>
      <c r="BI4260" s="1"/>
      <c r="BJ4260" s="1"/>
      <c r="BK4260" s="1"/>
      <c r="BL4260" s="1"/>
      <c r="BM4260" s="1"/>
      <c r="BN4260" s="1"/>
      <c r="BO4260" s="1"/>
      <c r="BP4260" s="1"/>
      <c r="BQ4260" s="1"/>
      <c r="BR4260" s="1"/>
      <c r="BS4260" s="1"/>
      <c r="BT4260" s="1"/>
      <c r="BU4260" s="1"/>
      <c r="BV4260" s="1"/>
      <c r="BW4260" s="1"/>
      <c r="BX4260" s="1"/>
      <c r="BY4260" s="1"/>
      <c r="BZ4260" s="1"/>
      <c r="CA4260" s="1"/>
      <c r="CB4260" s="1"/>
      <c r="CC4260" s="1"/>
      <c r="CD4260" s="1"/>
      <c r="CE4260" s="1"/>
      <c r="CF4260" s="1"/>
      <c r="CG4260" s="1"/>
      <c r="CH4260" s="1"/>
      <c r="CI4260" s="1"/>
      <c r="CJ4260" s="1"/>
      <c r="CK4260" s="1"/>
      <c r="CL4260" s="1"/>
      <c r="CM4260" s="1"/>
      <c r="CN4260" s="1"/>
      <c r="CO4260" s="1"/>
      <c r="CP4260" s="1"/>
      <c r="CQ4260" s="1"/>
      <c r="CR4260" s="1"/>
      <c r="CS4260" s="1"/>
      <c r="CT4260" s="1"/>
      <c r="CU4260" s="1"/>
      <c r="CV4260" s="1"/>
      <c r="CW4260" s="1"/>
      <c r="CX4260" s="1"/>
      <c r="CY4260" s="1"/>
      <c r="CZ4260" s="1"/>
      <c r="DA4260" s="1"/>
      <c r="DB4260" s="1"/>
      <c r="DC4260" s="1"/>
      <c r="DD4260" s="1"/>
      <c r="DE4260" s="1"/>
      <c r="DF4260" s="1"/>
      <c r="DG4260" s="1"/>
      <c r="DH4260" s="1"/>
      <c r="DI4260" s="1"/>
      <c r="DJ4260" s="1"/>
      <c r="DK4260" s="1"/>
      <c r="DL4260" s="1"/>
      <c r="DM4260" s="1"/>
      <c r="DN4260" s="1"/>
      <c r="DO4260" s="1"/>
      <c r="DP4260" s="1"/>
      <c r="DQ4260" s="1"/>
      <c r="DR4260" s="1"/>
      <c r="DS4260" s="1"/>
      <c r="DT4260" s="1"/>
      <c r="DU4260" s="1"/>
      <c r="DV4260" s="1"/>
      <c r="DW4260" s="1"/>
      <c r="DX4260" s="1"/>
      <c r="DY4260" s="1"/>
      <c r="DZ4260" s="1"/>
      <c r="EA4260" s="1"/>
      <c r="EB4260" s="1"/>
      <c r="EC4260" s="1"/>
      <c r="ED4260" s="1"/>
      <c r="EE4260" s="1"/>
      <c r="EF4260" s="1"/>
      <c r="EG4260" s="1"/>
      <c r="EH4260" s="1"/>
      <c r="EI4260" s="1"/>
      <c r="EJ4260" s="1"/>
      <c r="EK4260" s="1"/>
      <c r="EL4260" s="1"/>
      <c r="EM4260" s="1"/>
      <c r="EN4260" s="1"/>
      <c r="EO4260" s="1"/>
      <c r="EP4260" s="1"/>
      <c r="EQ4260" s="1"/>
      <c r="ER4260" s="1"/>
      <c r="ES4260" s="1"/>
      <c r="ET4260" s="1"/>
      <c r="EU4260" s="1"/>
      <c r="EV4260" s="1"/>
      <c r="EW4260" s="1"/>
      <c r="EX4260" s="1"/>
    </row>
    <row r="4261" spans="1:154" x14ac:dyDescent="0.15">
      <c r="A4261" s="35"/>
      <c r="B4261" s="15"/>
      <c r="C4261" s="7"/>
      <c r="D4261" s="13"/>
      <c r="E4261" s="14"/>
      <c r="F4261" s="14"/>
      <c r="G4261" s="14"/>
      <c r="H4261" s="14"/>
      <c r="I4261" s="13"/>
      <c r="J4261" s="5"/>
      <c r="K4261" s="2"/>
      <c r="L4261" s="17"/>
      <c r="M4261" s="12"/>
      <c r="N4261" s="12"/>
      <c r="O4261" s="17"/>
      <c r="P4261" s="14"/>
      <c r="Q4261" s="14"/>
      <c r="R4261" s="14"/>
      <c r="S4261" s="20"/>
      <c r="T4261" s="14"/>
      <c r="U4261" s="4"/>
      <c r="V4261" s="5"/>
      <c r="W4261" s="10"/>
      <c r="X4261" s="10"/>
      <c r="Y4261" s="27"/>
      <c r="Z4261" s="3"/>
      <c r="AA4261" s="1"/>
      <c r="AB4261" s="10"/>
      <c r="AC4261" s="3"/>
      <c r="AD4261" s="3"/>
      <c r="AE4261" s="3"/>
      <c r="AF4261" s="10"/>
      <c r="AG4261" s="11"/>
      <c r="AH4261" s="10"/>
      <c r="AI4261" s="1"/>
      <c r="AJ4261" s="1"/>
      <c r="AK4261" s="1"/>
      <c r="AL4261" s="1"/>
      <c r="AM4261" s="1"/>
      <c r="AN4261" s="1"/>
      <c r="AO4261" s="1"/>
      <c r="AP4261" s="1"/>
      <c r="AQ4261" s="1"/>
      <c r="AR4261" s="1"/>
      <c r="AS4261" s="1"/>
      <c r="AT4261" s="1"/>
      <c r="AU4261" s="1"/>
      <c r="AV4261" s="1"/>
      <c r="AW4261" s="1"/>
      <c r="AX4261" s="1"/>
      <c r="AY4261" s="1"/>
      <c r="AZ4261" s="1"/>
      <c r="BA4261" s="1"/>
      <c r="BB4261" s="1"/>
      <c r="BC4261" s="1"/>
      <c r="BD4261" s="1"/>
      <c r="BE4261" s="1"/>
      <c r="BF4261" s="1"/>
      <c r="BG4261" s="1"/>
      <c r="BH4261" s="1"/>
      <c r="BI4261" s="1"/>
      <c r="BJ4261" s="1"/>
      <c r="BK4261" s="1"/>
      <c r="BL4261" s="1"/>
      <c r="BM4261" s="1"/>
      <c r="BN4261" s="1"/>
      <c r="BO4261" s="1"/>
      <c r="BP4261" s="1"/>
      <c r="BQ4261" s="1"/>
      <c r="BR4261" s="1"/>
      <c r="BS4261" s="1"/>
      <c r="BT4261" s="1"/>
      <c r="BU4261" s="1"/>
      <c r="BV4261" s="1"/>
      <c r="BW4261" s="1"/>
      <c r="BX4261" s="1"/>
      <c r="BY4261" s="1"/>
      <c r="BZ4261" s="1"/>
      <c r="CA4261" s="1"/>
      <c r="CB4261" s="1"/>
      <c r="CC4261" s="1"/>
      <c r="CD4261" s="1"/>
      <c r="CE4261" s="1"/>
      <c r="CF4261" s="1"/>
      <c r="CG4261" s="1"/>
      <c r="CH4261" s="1"/>
      <c r="CI4261" s="1"/>
      <c r="CJ4261" s="1"/>
      <c r="CK4261" s="1"/>
      <c r="CL4261" s="1"/>
      <c r="CM4261" s="1"/>
      <c r="CN4261" s="1"/>
      <c r="CO4261" s="1"/>
      <c r="CP4261" s="1"/>
      <c r="CQ4261" s="1"/>
      <c r="CR4261" s="1"/>
      <c r="CS4261" s="1"/>
      <c r="CT4261" s="1"/>
      <c r="CU4261" s="1"/>
      <c r="CV4261" s="1"/>
      <c r="CW4261" s="1"/>
      <c r="CX4261" s="1"/>
      <c r="CY4261" s="1"/>
      <c r="CZ4261" s="1"/>
      <c r="DA4261" s="1"/>
      <c r="DB4261" s="1"/>
      <c r="DC4261" s="1"/>
      <c r="DD4261" s="1"/>
      <c r="DE4261" s="1"/>
      <c r="DF4261" s="1"/>
      <c r="DG4261" s="1"/>
      <c r="DH4261" s="1"/>
      <c r="DI4261" s="1"/>
      <c r="DJ4261" s="1"/>
      <c r="DK4261" s="1"/>
      <c r="DL4261" s="1"/>
      <c r="DM4261" s="1"/>
      <c r="DN4261" s="1"/>
      <c r="DO4261" s="1"/>
      <c r="DP4261" s="1"/>
      <c r="DQ4261" s="1"/>
      <c r="DR4261" s="1"/>
      <c r="DS4261" s="1"/>
      <c r="DT4261" s="1"/>
      <c r="DU4261" s="1"/>
      <c r="DV4261" s="1"/>
      <c r="DW4261" s="1"/>
      <c r="DX4261" s="1"/>
      <c r="DY4261" s="1"/>
      <c r="DZ4261" s="1"/>
      <c r="EA4261" s="1"/>
      <c r="EB4261" s="1"/>
      <c r="EC4261" s="1"/>
      <c r="ED4261" s="1"/>
      <c r="EE4261" s="1"/>
      <c r="EF4261" s="1"/>
      <c r="EG4261" s="1"/>
      <c r="EH4261" s="1"/>
      <c r="EI4261" s="1"/>
      <c r="EJ4261" s="1"/>
      <c r="EK4261" s="1"/>
      <c r="EL4261" s="1"/>
      <c r="EM4261" s="1"/>
      <c r="EN4261" s="1"/>
      <c r="EO4261" s="1"/>
      <c r="EP4261" s="1"/>
      <c r="EQ4261" s="1"/>
      <c r="ER4261" s="1"/>
      <c r="ES4261" s="1"/>
      <c r="ET4261" s="1"/>
      <c r="EU4261" s="1"/>
      <c r="EV4261" s="1"/>
      <c r="EW4261" s="1"/>
      <c r="EX4261" s="1"/>
    </row>
    <row r="4262" spans="1:154" x14ac:dyDescent="0.15">
      <c r="A4262" s="35"/>
      <c r="B4262" s="15"/>
      <c r="C4262" s="7"/>
      <c r="D4262" s="13"/>
      <c r="E4262" s="14"/>
      <c r="F4262" s="14"/>
      <c r="G4262" s="14"/>
      <c r="H4262" s="14"/>
      <c r="I4262" s="13"/>
      <c r="J4262" s="5"/>
      <c r="K4262" s="2"/>
      <c r="L4262" s="17"/>
      <c r="M4262" s="12"/>
      <c r="N4262" s="12"/>
      <c r="O4262" s="17"/>
      <c r="P4262" s="14"/>
      <c r="Q4262" s="14"/>
      <c r="R4262" s="14"/>
      <c r="S4262" s="20"/>
      <c r="T4262" s="14"/>
      <c r="U4262" s="4"/>
      <c r="V4262" s="5"/>
      <c r="W4262" s="10"/>
      <c r="X4262" s="10"/>
      <c r="Y4262" s="27"/>
      <c r="Z4262" s="3"/>
      <c r="AA4262" s="1"/>
      <c r="AB4262" s="10"/>
      <c r="AC4262" s="3"/>
      <c r="AD4262" s="3"/>
      <c r="AE4262" s="3"/>
      <c r="AF4262" s="10"/>
      <c r="AG4262" s="11"/>
      <c r="AH4262" s="10"/>
      <c r="AI4262" s="1"/>
      <c r="AJ4262" s="1"/>
      <c r="AK4262" s="1"/>
      <c r="AL4262" s="1"/>
      <c r="AM4262" s="1"/>
      <c r="AN4262" s="1"/>
      <c r="AO4262" s="1"/>
      <c r="AP4262" s="1"/>
      <c r="AQ4262" s="1"/>
      <c r="AR4262" s="1"/>
      <c r="AS4262" s="1"/>
      <c r="AT4262" s="1"/>
      <c r="AU4262" s="1"/>
      <c r="AV4262" s="1"/>
      <c r="AW4262" s="1"/>
      <c r="AX4262" s="1"/>
      <c r="AY4262" s="1"/>
      <c r="AZ4262" s="1"/>
      <c r="BA4262" s="1"/>
      <c r="BB4262" s="1"/>
      <c r="BC4262" s="1"/>
      <c r="BD4262" s="1"/>
      <c r="BE4262" s="1"/>
      <c r="BF4262" s="1"/>
      <c r="BG4262" s="1"/>
      <c r="BH4262" s="1"/>
      <c r="BI4262" s="1"/>
      <c r="BJ4262" s="1"/>
      <c r="BK4262" s="1"/>
      <c r="BL4262" s="1"/>
      <c r="BM4262" s="1"/>
      <c r="BN4262" s="1"/>
      <c r="BO4262" s="1"/>
      <c r="BP4262" s="1"/>
      <c r="BQ4262" s="1"/>
      <c r="BR4262" s="1"/>
      <c r="BS4262" s="1"/>
      <c r="BT4262" s="1"/>
      <c r="BU4262" s="1"/>
      <c r="BV4262" s="1"/>
      <c r="BW4262" s="1"/>
      <c r="BX4262" s="1"/>
      <c r="BY4262" s="1"/>
      <c r="BZ4262" s="1"/>
      <c r="CA4262" s="1"/>
      <c r="CB4262" s="1"/>
      <c r="CC4262" s="1"/>
      <c r="CD4262" s="1"/>
      <c r="CE4262" s="1"/>
      <c r="CF4262" s="1"/>
      <c r="CG4262" s="1"/>
      <c r="CH4262" s="1"/>
      <c r="CI4262" s="1"/>
      <c r="CJ4262" s="1"/>
      <c r="CK4262" s="1"/>
      <c r="CL4262" s="1"/>
      <c r="CM4262" s="1"/>
      <c r="CN4262" s="1"/>
      <c r="CO4262" s="1"/>
      <c r="CP4262" s="1"/>
      <c r="CQ4262" s="1"/>
      <c r="CR4262" s="1"/>
      <c r="CS4262" s="1"/>
      <c r="CT4262" s="1"/>
      <c r="CU4262" s="1"/>
      <c r="CV4262" s="1"/>
      <c r="CW4262" s="1"/>
      <c r="CX4262" s="1"/>
      <c r="CY4262" s="1"/>
      <c r="CZ4262" s="1"/>
      <c r="DA4262" s="1"/>
      <c r="DB4262" s="1"/>
      <c r="DC4262" s="1"/>
      <c r="DD4262" s="1"/>
      <c r="DE4262" s="1"/>
      <c r="DF4262" s="1"/>
      <c r="DG4262" s="1"/>
      <c r="DH4262" s="1"/>
      <c r="DI4262" s="1"/>
      <c r="DJ4262" s="1"/>
      <c r="DK4262" s="1"/>
      <c r="DL4262" s="1"/>
      <c r="DM4262" s="1"/>
      <c r="DN4262" s="1"/>
      <c r="DO4262" s="1"/>
      <c r="DP4262" s="1"/>
      <c r="DQ4262" s="1"/>
      <c r="DR4262" s="1"/>
      <c r="DS4262" s="1"/>
      <c r="DT4262" s="1"/>
      <c r="DU4262" s="1"/>
      <c r="DV4262" s="1"/>
      <c r="DW4262" s="1"/>
      <c r="DX4262" s="1"/>
      <c r="DY4262" s="1"/>
      <c r="DZ4262" s="1"/>
      <c r="EA4262" s="1"/>
      <c r="EB4262" s="1"/>
      <c r="EC4262" s="1"/>
      <c r="ED4262" s="1"/>
      <c r="EE4262" s="1"/>
      <c r="EF4262" s="1"/>
      <c r="EG4262" s="1"/>
      <c r="EH4262" s="1"/>
      <c r="EI4262" s="1"/>
      <c r="EJ4262" s="1"/>
      <c r="EK4262" s="1"/>
      <c r="EL4262" s="1"/>
      <c r="EM4262" s="1"/>
      <c r="EN4262" s="1"/>
      <c r="EO4262" s="1"/>
      <c r="EP4262" s="1"/>
      <c r="EQ4262" s="1"/>
      <c r="ER4262" s="1"/>
      <c r="ES4262" s="1"/>
      <c r="ET4262" s="1"/>
      <c r="EU4262" s="1"/>
      <c r="EV4262" s="1"/>
      <c r="EW4262" s="1"/>
      <c r="EX4262" s="1"/>
    </row>
    <row r="4263" spans="1:154" x14ac:dyDescent="0.15">
      <c r="A4263" s="35"/>
      <c r="B4263" s="15"/>
      <c r="C4263" s="7"/>
      <c r="D4263" s="13"/>
      <c r="E4263" s="14"/>
      <c r="F4263" s="14"/>
      <c r="G4263" s="14"/>
      <c r="H4263" s="14"/>
      <c r="I4263" s="13"/>
      <c r="J4263" s="5"/>
      <c r="K4263" s="2"/>
      <c r="L4263" s="17"/>
      <c r="M4263" s="12"/>
      <c r="N4263" s="12"/>
      <c r="O4263" s="17"/>
      <c r="P4263" s="14"/>
      <c r="Q4263" s="14"/>
      <c r="R4263" s="14"/>
      <c r="S4263" s="20"/>
      <c r="T4263" s="14"/>
      <c r="U4263" s="4"/>
      <c r="V4263" s="5"/>
      <c r="W4263" s="10"/>
      <c r="X4263" s="10"/>
      <c r="Y4263" s="27"/>
      <c r="Z4263" s="3"/>
      <c r="AA4263" s="1"/>
      <c r="AB4263" s="10"/>
      <c r="AC4263" s="3"/>
      <c r="AD4263" s="3"/>
      <c r="AE4263" s="3"/>
      <c r="AF4263" s="10"/>
      <c r="AG4263" s="11"/>
      <c r="AH4263" s="10"/>
      <c r="AI4263" s="1"/>
      <c r="AJ4263" s="1"/>
      <c r="AK4263" s="1"/>
      <c r="AL4263" s="1"/>
      <c r="AM4263" s="1"/>
      <c r="AN4263" s="1"/>
      <c r="AO4263" s="1"/>
      <c r="AP4263" s="1"/>
      <c r="AQ4263" s="1"/>
      <c r="AR4263" s="1"/>
      <c r="AS4263" s="1"/>
      <c r="AT4263" s="1"/>
      <c r="AU4263" s="1"/>
      <c r="AV4263" s="1"/>
      <c r="AW4263" s="1"/>
      <c r="AX4263" s="1"/>
      <c r="AY4263" s="1"/>
      <c r="AZ4263" s="1"/>
      <c r="BA4263" s="1"/>
      <c r="BB4263" s="1"/>
      <c r="BC4263" s="1"/>
      <c r="BD4263" s="1"/>
      <c r="BE4263" s="1"/>
      <c r="BF4263" s="1"/>
      <c r="BG4263" s="1"/>
      <c r="BH4263" s="1"/>
      <c r="BI4263" s="1"/>
      <c r="BJ4263" s="1"/>
      <c r="BK4263" s="1"/>
      <c r="BL4263" s="1"/>
      <c r="BM4263" s="1"/>
      <c r="BN4263" s="1"/>
      <c r="BO4263" s="1"/>
      <c r="BP4263" s="1"/>
      <c r="BQ4263" s="1"/>
      <c r="BR4263" s="1"/>
      <c r="BS4263" s="1"/>
      <c r="BT4263" s="1"/>
      <c r="BU4263" s="1"/>
      <c r="BV4263" s="1"/>
      <c r="BW4263" s="1"/>
      <c r="BX4263" s="1"/>
      <c r="BY4263" s="1"/>
      <c r="BZ4263" s="1"/>
      <c r="CA4263" s="1"/>
      <c r="CB4263" s="1"/>
      <c r="CC4263" s="1"/>
      <c r="CD4263" s="1"/>
      <c r="CE4263" s="1"/>
      <c r="CF4263" s="1"/>
      <c r="CG4263" s="1"/>
      <c r="CH4263" s="1"/>
      <c r="CI4263" s="1"/>
      <c r="CJ4263" s="1"/>
      <c r="CK4263" s="1"/>
      <c r="CL4263" s="1"/>
      <c r="CM4263" s="1"/>
      <c r="CN4263" s="1"/>
      <c r="CO4263" s="1"/>
      <c r="CP4263" s="1"/>
      <c r="CQ4263" s="1"/>
      <c r="CR4263" s="1"/>
      <c r="CS4263" s="1"/>
      <c r="CT4263" s="1"/>
      <c r="CU4263" s="1"/>
      <c r="CV4263" s="1"/>
      <c r="CW4263" s="1"/>
      <c r="CX4263" s="1"/>
      <c r="CY4263" s="1"/>
      <c r="CZ4263" s="1"/>
      <c r="DA4263" s="1"/>
      <c r="DB4263" s="1"/>
      <c r="DC4263" s="1"/>
      <c r="DD4263" s="1"/>
      <c r="DE4263" s="1"/>
      <c r="DF4263" s="1"/>
      <c r="DG4263" s="1"/>
      <c r="DH4263" s="1"/>
      <c r="DI4263" s="1"/>
      <c r="DJ4263" s="1"/>
      <c r="DK4263" s="1"/>
      <c r="DL4263" s="1"/>
      <c r="DM4263" s="1"/>
      <c r="DN4263" s="1"/>
      <c r="DO4263" s="1"/>
      <c r="DP4263" s="1"/>
      <c r="DQ4263" s="1"/>
      <c r="DR4263" s="1"/>
      <c r="DS4263" s="1"/>
      <c r="DT4263" s="1"/>
      <c r="DU4263" s="1"/>
      <c r="DV4263" s="1"/>
      <c r="DW4263" s="1"/>
      <c r="DX4263" s="1"/>
      <c r="DY4263" s="1"/>
      <c r="DZ4263" s="1"/>
      <c r="EA4263" s="1"/>
      <c r="EB4263" s="1"/>
      <c r="EC4263" s="1"/>
      <c r="ED4263" s="1"/>
      <c r="EE4263" s="1"/>
      <c r="EF4263" s="1"/>
      <c r="EG4263" s="1"/>
      <c r="EH4263" s="1"/>
      <c r="EI4263" s="1"/>
      <c r="EJ4263" s="1"/>
      <c r="EK4263" s="1"/>
      <c r="EL4263" s="1"/>
      <c r="EM4263" s="1"/>
      <c r="EN4263" s="1"/>
      <c r="EO4263" s="1"/>
      <c r="EP4263" s="1"/>
      <c r="EQ4263" s="1"/>
      <c r="ER4263" s="1"/>
      <c r="ES4263" s="1"/>
      <c r="ET4263" s="1"/>
      <c r="EU4263" s="1"/>
      <c r="EV4263" s="1"/>
      <c r="EW4263" s="1"/>
      <c r="EX4263" s="1"/>
    </row>
    <row r="4264" spans="1:154" x14ac:dyDescent="0.15">
      <c r="A4264" s="35"/>
      <c r="B4264" s="15"/>
      <c r="C4264" s="7"/>
      <c r="D4264" s="13"/>
      <c r="E4264" s="14"/>
      <c r="F4264" s="14"/>
      <c r="G4264" s="14"/>
      <c r="H4264" s="14"/>
      <c r="I4264" s="13"/>
      <c r="J4264" s="5"/>
      <c r="K4264" s="2"/>
      <c r="L4264" s="17"/>
      <c r="M4264" s="12"/>
      <c r="N4264" s="12"/>
      <c r="O4264" s="17"/>
      <c r="P4264" s="14"/>
      <c r="Q4264" s="14"/>
      <c r="R4264" s="14"/>
      <c r="S4264" s="20"/>
      <c r="T4264" s="14"/>
      <c r="U4264" s="4"/>
      <c r="V4264" s="5"/>
      <c r="W4264" s="10"/>
      <c r="X4264" s="10"/>
      <c r="Y4264" s="27"/>
      <c r="Z4264" s="3"/>
      <c r="AA4264" s="1"/>
      <c r="AB4264" s="10"/>
      <c r="AC4264" s="3"/>
      <c r="AD4264" s="3"/>
      <c r="AE4264" s="3"/>
      <c r="AF4264" s="10"/>
      <c r="AG4264" s="11"/>
      <c r="AH4264" s="10"/>
      <c r="AI4264" s="1"/>
      <c r="AJ4264" s="1"/>
      <c r="AK4264" s="1"/>
      <c r="AL4264" s="1"/>
      <c r="AM4264" s="1"/>
      <c r="AN4264" s="1"/>
      <c r="AO4264" s="1"/>
      <c r="AP4264" s="1"/>
      <c r="AQ4264" s="1"/>
      <c r="AR4264" s="1"/>
      <c r="AS4264" s="1"/>
      <c r="AT4264" s="1"/>
      <c r="AU4264" s="1"/>
      <c r="AV4264" s="1"/>
      <c r="AW4264" s="1"/>
      <c r="AX4264" s="1"/>
      <c r="AY4264" s="1"/>
      <c r="AZ4264" s="1"/>
      <c r="BA4264" s="1"/>
      <c r="BB4264" s="1"/>
      <c r="BC4264" s="1"/>
      <c r="BD4264" s="1"/>
      <c r="BE4264" s="1"/>
      <c r="BF4264" s="1"/>
      <c r="BG4264" s="1"/>
      <c r="BH4264" s="1"/>
      <c r="BI4264" s="1"/>
      <c r="BJ4264" s="1"/>
      <c r="BK4264" s="1"/>
      <c r="BL4264" s="1"/>
      <c r="BM4264" s="1"/>
      <c r="BN4264" s="1"/>
      <c r="BO4264" s="1"/>
      <c r="BP4264" s="1"/>
      <c r="BQ4264" s="1"/>
      <c r="BR4264" s="1"/>
      <c r="BS4264" s="1"/>
      <c r="BT4264" s="1"/>
      <c r="BU4264" s="1"/>
      <c r="BV4264" s="1"/>
      <c r="BW4264" s="1"/>
      <c r="BX4264" s="1"/>
      <c r="BY4264" s="1"/>
      <c r="BZ4264" s="1"/>
      <c r="CA4264" s="1"/>
      <c r="CB4264" s="1"/>
      <c r="CC4264" s="1"/>
      <c r="CD4264" s="1"/>
      <c r="CE4264" s="1"/>
      <c r="CF4264" s="1"/>
      <c r="CG4264" s="1"/>
      <c r="CH4264" s="1"/>
      <c r="CI4264" s="1"/>
      <c r="CJ4264" s="1"/>
      <c r="CK4264" s="1"/>
      <c r="CL4264" s="1"/>
      <c r="CM4264" s="1"/>
      <c r="CN4264" s="1"/>
      <c r="CO4264" s="1"/>
      <c r="CP4264" s="1"/>
      <c r="CQ4264" s="1"/>
      <c r="CR4264" s="1"/>
      <c r="CS4264" s="1"/>
      <c r="CT4264" s="1"/>
      <c r="CU4264" s="1"/>
      <c r="CV4264" s="1"/>
      <c r="CW4264" s="1"/>
      <c r="CX4264" s="1"/>
      <c r="CY4264" s="1"/>
      <c r="CZ4264" s="1"/>
      <c r="DA4264" s="1"/>
      <c r="DB4264" s="1"/>
      <c r="DC4264" s="1"/>
      <c r="DD4264" s="1"/>
      <c r="DE4264" s="1"/>
      <c r="DF4264" s="1"/>
      <c r="DG4264" s="1"/>
      <c r="DH4264" s="1"/>
      <c r="DI4264" s="1"/>
      <c r="DJ4264" s="1"/>
      <c r="DK4264" s="1"/>
      <c r="DL4264" s="1"/>
      <c r="DM4264" s="1"/>
      <c r="DN4264" s="1"/>
      <c r="DO4264" s="1"/>
      <c r="DP4264" s="1"/>
      <c r="DQ4264" s="1"/>
      <c r="DR4264" s="1"/>
      <c r="DS4264" s="1"/>
      <c r="DT4264" s="1"/>
      <c r="DU4264" s="1"/>
      <c r="DV4264" s="1"/>
      <c r="DW4264" s="1"/>
      <c r="DX4264" s="1"/>
      <c r="DY4264" s="1"/>
      <c r="DZ4264" s="1"/>
      <c r="EA4264" s="1"/>
      <c r="EB4264" s="1"/>
      <c r="EC4264" s="1"/>
      <c r="ED4264" s="1"/>
      <c r="EE4264" s="1"/>
      <c r="EF4264" s="1"/>
      <c r="EG4264" s="1"/>
      <c r="EH4264" s="1"/>
      <c r="EI4264" s="1"/>
      <c r="EJ4264" s="1"/>
      <c r="EK4264" s="1"/>
      <c r="EL4264" s="1"/>
      <c r="EM4264" s="1"/>
      <c r="EN4264" s="1"/>
      <c r="EO4264" s="1"/>
      <c r="EP4264" s="1"/>
      <c r="EQ4264" s="1"/>
      <c r="ER4264" s="1"/>
      <c r="ES4264" s="1"/>
      <c r="ET4264" s="1"/>
      <c r="EU4264" s="1"/>
      <c r="EV4264" s="1"/>
      <c r="EW4264" s="1"/>
      <c r="EX4264" s="1"/>
    </row>
    <row r="4265" spans="1:154" x14ac:dyDescent="0.15">
      <c r="A4265" s="35"/>
      <c r="B4265" s="15"/>
      <c r="C4265" s="7"/>
      <c r="D4265" s="13"/>
      <c r="E4265" s="14"/>
      <c r="F4265" s="14"/>
      <c r="G4265" s="14"/>
      <c r="H4265" s="14"/>
      <c r="I4265" s="13"/>
      <c r="J4265" s="5"/>
      <c r="K4265" s="2"/>
      <c r="L4265" s="17"/>
      <c r="M4265" s="12"/>
      <c r="N4265" s="12"/>
      <c r="O4265" s="17"/>
      <c r="P4265" s="14"/>
      <c r="Q4265" s="14"/>
      <c r="R4265" s="14"/>
      <c r="S4265" s="20"/>
      <c r="T4265" s="14"/>
      <c r="U4265" s="4"/>
      <c r="V4265" s="5"/>
      <c r="W4265" s="10"/>
      <c r="X4265" s="10"/>
      <c r="Y4265" s="27"/>
      <c r="Z4265" s="3"/>
      <c r="AA4265" s="1"/>
      <c r="AB4265" s="10"/>
      <c r="AC4265" s="3"/>
      <c r="AD4265" s="3"/>
      <c r="AE4265" s="3"/>
      <c r="AF4265" s="10"/>
      <c r="AG4265" s="11"/>
      <c r="AH4265" s="10"/>
      <c r="AI4265" s="1"/>
      <c r="AJ4265" s="1"/>
      <c r="AK4265" s="1"/>
      <c r="AL4265" s="1"/>
      <c r="AM4265" s="1"/>
      <c r="AN4265" s="1"/>
      <c r="AO4265" s="1"/>
      <c r="AP4265" s="1"/>
      <c r="AQ4265" s="1"/>
      <c r="AR4265" s="1"/>
      <c r="AS4265" s="1"/>
      <c r="AT4265" s="1"/>
      <c r="AU4265" s="1"/>
      <c r="AV4265" s="1"/>
      <c r="AW4265" s="1"/>
      <c r="AX4265" s="1"/>
      <c r="AY4265" s="1"/>
      <c r="AZ4265" s="1"/>
      <c r="BA4265" s="1"/>
      <c r="BB4265" s="1"/>
      <c r="BC4265" s="1"/>
      <c r="BD4265" s="1"/>
      <c r="BE4265" s="1"/>
      <c r="BF4265" s="1"/>
      <c r="BG4265" s="1"/>
      <c r="BH4265" s="1"/>
      <c r="BI4265" s="1"/>
      <c r="BJ4265" s="1"/>
      <c r="BK4265" s="1"/>
      <c r="BL4265" s="1"/>
      <c r="BM4265" s="1"/>
      <c r="BN4265" s="1"/>
      <c r="BO4265" s="1"/>
      <c r="BP4265" s="1"/>
      <c r="BQ4265" s="1"/>
      <c r="BR4265" s="1"/>
      <c r="BS4265" s="1"/>
      <c r="BT4265" s="1"/>
      <c r="BU4265" s="1"/>
      <c r="BV4265" s="1"/>
      <c r="BW4265" s="1"/>
      <c r="BX4265" s="1"/>
      <c r="BY4265" s="1"/>
      <c r="BZ4265" s="1"/>
      <c r="CA4265" s="1"/>
      <c r="CB4265" s="1"/>
      <c r="CC4265" s="1"/>
      <c r="CD4265" s="1"/>
      <c r="CE4265" s="1"/>
      <c r="CF4265" s="1"/>
      <c r="CG4265" s="1"/>
      <c r="CH4265" s="1"/>
      <c r="CI4265" s="1"/>
      <c r="CJ4265" s="1"/>
      <c r="CK4265" s="1"/>
      <c r="CL4265" s="1"/>
      <c r="CM4265" s="1"/>
      <c r="CN4265" s="1"/>
      <c r="CO4265" s="1"/>
      <c r="CP4265" s="1"/>
      <c r="CQ4265" s="1"/>
      <c r="CR4265" s="1"/>
      <c r="CS4265" s="1"/>
      <c r="CT4265" s="1"/>
      <c r="CU4265" s="1"/>
      <c r="CV4265" s="1"/>
      <c r="CW4265" s="1"/>
      <c r="CX4265" s="1"/>
      <c r="CY4265" s="1"/>
      <c r="CZ4265" s="1"/>
      <c r="DA4265" s="1"/>
      <c r="DB4265" s="1"/>
      <c r="DC4265" s="1"/>
      <c r="DD4265" s="1"/>
      <c r="DE4265" s="1"/>
      <c r="DF4265" s="1"/>
      <c r="DG4265" s="1"/>
      <c r="DH4265" s="1"/>
      <c r="DI4265" s="1"/>
      <c r="DJ4265" s="1"/>
      <c r="DK4265" s="1"/>
      <c r="DL4265" s="1"/>
      <c r="DM4265" s="1"/>
      <c r="DN4265" s="1"/>
      <c r="DO4265" s="1"/>
      <c r="DP4265" s="1"/>
      <c r="DQ4265" s="1"/>
      <c r="DR4265" s="1"/>
      <c r="DS4265" s="1"/>
      <c r="DT4265" s="1"/>
      <c r="DU4265" s="1"/>
      <c r="DV4265" s="1"/>
      <c r="DW4265" s="1"/>
      <c r="DX4265" s="1"/>
      <c r="DY4265" s="1"/>
      <c r="DZ4265" s="1"/>
      <c r="EA4265" s="1"/>
      <c r="EB4265" s="1"/>
      <c r="EC4265" s="1"/>
      <c r="ED4265" s="1"/>
      <c r="EE4265" s="1"/>
      <c r="EF4265" s="1"/>
      <c r="EG4265" s="1"/>
      <c r="EH4265" s="1"/>
      <c r="EI4265" s="1"/>
      <c r="EJ4265" s="1"/>
      <c r="EK4265" s="1"/>
      <c r="EL4265" s="1"/>
      <c r="EM4265" s="1"/>
      <c r="EN4265" s="1"/>
      <c r="EO4265" s="1"/>
      <c r="EP4265" s="1"/>
      <c r="EQ4265" s="1"/>
      <c r="ER4265" s="1"/>
      <c r="ES4265" s="1"/>
      <c r="ET4265" s="1"/>
      <c r="EU4265" s="1"/>
      <c r="EV4265" s="1"/>
      <c r="EW4265" s="1"/>
      <c r="EX4265" s="1"/>
    </row>
    <row r="4266" spans="1:154" x14ac:dyDescent="0.15">
      <c r="A4266" s="35"/>
      <c r="B4266" s="15"/>
      <c r="C4266" s="7"/>
      <c r="D4266" s="13"/>
      <c r="E4266" s="14"/>
      <c r="F4266" s="14"/>
      <c r="G4266" s="14"/>
      <c r="H4266" s="14"/>
      <c r="I4266" s="13"/>
      <c r="J4266" s="5"/>
      <c r="K4266" s="2"/>
      <c r="L4266" s="17"/>
      <c r="M4266" s="12"/>
      <c r="N4266" s="12"/>
      <c r="O4266" s="17"/>
      <c r="P4266" s="14"/>
      <c r="Q4266" s="14"/>
      <c r="R4266" s="14"/>
      <c r="S4266" s="20"/>
      <c r="T4266" s="14"/>
      <c r="U4266" s="4"/>
      <c r="V4266" s="5"/>
      <c r="W4266" s="10"/>
      <c r="X4266" s="10"/>
      <c r="Y4266" s="27"/>
      <c r="Z4266" s="3"/>
      <c r="AA4266" s="1"/>
      <c r="AB4266" s="10"/>
      <c r="AC4266" s="3"/>
      <c r="AD4266" s="3"/>
      <c r="AE4266" s="3"/>
      <c r="AF4266" s="10"/>
      <c r="AG4266" s="11"/>
      <c r="AH4266" s="10"/>
      <c r="AI4266" s="1"/>
      <c r="AJ4266" s="1"/>
      <c r="AK4266" s="1"/>
      <c r="AL4266" s="1"/>
      <c r="AM4266" s="1"/>
      <c r="AN4266" s="1"/>
      <c r="AO4266" s="1"/>
      <c r="AP4266" s="1"/>
      <c r="AQ4266" s="1"/>
      <c r="AR4266" s="1"/>
      <c r="AS4266" s="1"/>
      <c r="AT4266" s="1"/>
      <c r="AU4266" s="1"/>
      <c r="AV4266" s="1"/>
      <c r="AW4266" s="1"/>
      <c r="AX4266" s="1"/>
      <c r="AY4266" s="1"/>
      <c r="AZ4266" s="1"/>
      <c r="BA4266" s="1"/>
      <c r="BB4266" s="1"/>
      <c r="BC4266" s="1"/>
      <c r="BD4266" s="1"/>
      <c r="BE4266" s="1"/>
      <c r="BF4266" s="1"/>
      <c r="BG4266" s="1"/>
      <c r="BH4266" s="1"/>
      <c r="BI4266" s="1"/>
      <c r="BJ4266" s="1"/>
      <c r="BK4266" s="1"/>
      <c r="BL4266" s="1"/>
      <c r="BM4266" s="1"/>
      <c r="BN4266" s="1"/>
      <c r="BO4266" s="1"/>
      <c r="BP4266" s="1"/>
      <c r="BQ4266" s="1"/>
      <c r="BR4266" s="1"/>
      <c r="BS4266" s="1"/>
      <c r="BT4266" s="1"/>
      <c r="BU4266" s="1"/>
      <c r="BV4266" s="1"/>
      <c r="BW4266" s="1"/>
      <c r="BX4266" s="1"/>
      <c r="BY4266" s="1"/>
      <c r="BZ4266" s="1"/>
      <c r="CA4266" s="1"/>
      <c r="CB4266" s="1"/>
      <c r="CC4266" s="1"/>
      <c r="CD4266" s="1"/>
      <c r="CE4266" s="1"/>
      <c r="CF4266" s="1"/>
      <c r="CG4266" s="1"/>
      <c r="CH4266" s="1"/>
      <c r="CI4266" s="1"/>
      <c r="CJ4266" s="1"/>
      <c r="CK4266" s="1"/>
      <c r="CL4266" s="1"/>
      <c r="CM4266" s="1"/>
      <c r="CN4266" s="1"/>
      <c r="CO4266" s="1"/>
      <c r="CP4266" s="1"/>
      <c r="CQ4266" s="1"/>
      <c r="CR4266" s="1"/>
      <c r="CS4266" s="1"/>
      <c r="CT4266" s="1"/>
      <c r="CU4266" s="1"/>
      <c r="CV4266" s="1"/>
      <c r="CW4266" s="1"/>
      <c r="CX4266" s="1"/>
      <c r="CY4266" s="1"/>
      <c r="CZ4266" s="1"/>
      <c r="DA4266" s="1"/>
      <c r="DB4266" s="1"/>
      <c r="DC4266" s="1"/>
      <c r="DD4266" s="1"/>
      <c r="DE4266" s="1"/>
      <c r="DF4266" s="1"/>
      <c r="DG4266" s="1"/>
      <c r="DH4266" s="1"/>
      <c r="DI4266" s="1"/>
      <c r="DJ4266" s="1"/>
      <c r="DK4266" s="1"/>
      <c r="DL4266" s="1"/>
      <c r="DM4266" s="1"/>
      <c r="DN4266" s="1"/>
      <c r="DO4266" s="1"/>
      <c r="DP4266" s="1"/>
      <c r="DQ4266" s="1"/>
      <c r="DR4266" s="1"/>
      <c r="DS4266" s="1"/>
      <c r="DT4266" s="1"/>
      <c r="DU4266" s="1"/>
      <c r="DV4266" s="1"/>
      <c r="DW4266" s="1"/>
      <c r="DX4266" s="1"/>
      <c r="DY4266" s="1"/>
      <c r="DZ4266" s="1"/>
      <c r="EA4266" s="1"/>
      <c r="EB4266" s="1"/>
      <c r="EC4266" s="1"/>
      <c r="ED4266" s="1"/>
      <c r="EE4266" s="1"/>
      <c r="EF4266" s="1"/>
      <c r="EG4266" s="1"/>
      <c r="EH4266" s="1"/>
      <c r="EI4266" s="1"/>
      <c r="EJ4266" s="1"/>
      <c r="EK4266" s="1"/>
      <c r="EL4266" s="1"/>
      <c r="EM4266" s="1"/>
      <c r="EN4266" s="1"/>
      <c r="EO4266" s="1"/>
      <c r="EP4266" s="1"/>
      <c r="EQ4266" s="1"/>
      <c r="ER4266" s="1"/>
      <c r="ES4266" s="1"/>
      <c r="ET4266" s="1"/>
      <c r="EU4266" s="1"/>
      <c r="EV4266" s="1"/>
      <c r="EW4266" s="1"/>
      <c r="EX4266" s="1"/>
    </row>
    <row r="4267" spans="1:154" x14ac:dyDescent="0.15">
      <c r="A4267" s="35"/>
      <c r="B4267" s="15"/>
      <c r="C4267" s="7"/>
      <c r="D4267" s="13"/>
      <c r="E4267" s="14"/>
      <c r="F4267" s="14"/>
      <c r="G4267" s="14"/>
      <c r="H4267" s="14"/>
      <c r="I4267" s="13"/>
      <c r="J4267" s="5"/>
      <c r="K4267" s="2"/>
      <c r="L4267" s="17"/>
      <c r="M4267" s="12"/>
      <c r="N4267" s="12"/>
      <c r="O4267" s="17"/>
      <c r="P4267" s="14"/>
      <c r="Q4267" s="14"/>
      <c r="R4267" s="14"/>
      <c r="S4267" s="20"/>
      <c r="T4267" s="14"/>
      <c r="U4267" s="4"/>
      <c r="V4267" s="5"/>
      <c r="W4267" s="10"/>
      <c r="X4267" s="10"/>
      <c r="Y4267" s="27"/>
      <c r="Z4267" s="3"/>
      <c r="AA4267" s="1"/>
      <c r="AB4267" s="10"/>
      <c r="AC4267" s="3"/>
      <c r="AD4267" s="3"/>
      <c r="AE4267" s="3"/>
      <c r="AF4267" s="10"/>
      <c r="AG4267" s="11"/>
      <c r="AH4267" s="10"/>
      <c r="AI4267" s="1"/>
      <c r="AJ4267" s="1"/>
      <c r="AK4267" s="1"/>
      <c r="AL4267" s="1"/>
      <c r="AM4267" s="1"/>
      <c r="AN4267" s="1"/>
      <c r="AO4267" s="1"/>
      <c r="AP4267" s="1"/>
      <c r="AQ4267" s="1"/>
      <c r="AR4267" s="1"/>
      <c r="AS4267" s="1"/>
      <c r="AT4267" s="1"/>
      <c r="AU4267" s="1"/>
      <c r="AV4267" s="1"/>
      <c r="AW4267" s="1"/>
      <c r="AX4267" s="1"/>
      <c r="AY4267" s="1"/>
      <c r="AZ4267" s="1"/>
      <c r="BA4267" s="1"/>
      <c r="BB4267" s="1"/>
      <c r="BC4267" s="1"/>
      <c r="BD4267" s="1"/>
      <c r="BE4267" s="1"/>
      <c r="BF4267" s="1"/>
      <c r="BG4267" s="1"/>
      <c r="BH4267" s="1"/>
      <c r="BI4267" s="1"/>
      <c r="BJ4267" s="1"/>
      <c r="BK4267" s="1"/>
      <c r="BL4267" s="1"/>
      <c r="BM4267" s="1"/>
      <c r="BN4267" s="1"/>
      <c r="BO4267" s="1"/>
      <c r="BP4267" s="1"/>
      <c r="BQ4267" s="1"/>
      <c r="BR4267" s="1"/>
      <c r="BS4267" s="1"/>
      <c r="BT4267" s="1"/>
      <c r="BU4267" s="1"/>
      <c r="BV4267" s="1"/>
      <c r="BW4267" s="1"/>
      <c r="BX4267" s="1"/>
      <c r="BY4267" s="1"/>
      <c r="BZ4267" s="1"/>
      <c r="CA4267" s="1"/>
      <c r="CB4267" s="1"/>
      <c r="CC4267" s="1"/>
      <c r="CD4267" s="1"/>
      <c r="CE4267" s="1"/>
      <c r="CF4267" s="1"/>
      <c r="CG4267" s="1"/>
      <c r="CH4267" s="1"/>
      <c r="CI4267" s="1"/>
      <c r="CJ4267" s="1"/>
      <c r="CK4267" s="1"/>
      <c r="CL4267" s="1"/>
      <c r="CM4267" s="1"/>
      <c r="CN4267" s="1"/>
      <c r="CO4267" s="1"/>
      <c r="CP4267" s="1"/>
      <c r="CQ4267" s="1"/>
      <c r="CR4267" s="1"/>
      <c r="CS4267" s="1"/>
      <c r="CT4267" s="1"/>
      <c r="CU4267" s="1"/>
      <c r="CV4267" s="1"/>
      <c r="CW4267" s="1"/>
      <c r="CX4267" s="1"/>
      <c r="CY4267" s="1"/>
      <c r="CZ4267" s="1"/>
      <c r="DA4267" s="1"/>
      <c r="DB4267" s="1"/>
      <c r="DC4267" s="1"/>
      <c r="DD4267" s="1"/>
      <c r="DE4267" s="1"/>
      <c r="DF4267" s="1"/>
      <c r="DG4267" s="1"/>
      <c r="DH4267" s="1"/>
      <c r="DI4267" s="1"/>
      <c r="DJ4267" s="1"/>
      <c r="DK4267" s="1"/>
      <c r="DL4267" s="1"/>
      <c r="DM4267" s="1"/>
      <c r="DN4267" s="1"/>
      <c r="DO4267" s="1"/>
      <c r="DP4267" s="1"/>
      <c r="DQ4267" s="1"/>
      <c r="DR4267" s="1"/>
      <c r="DS4267" s="1"/>
      <c r="DT4267" s="1"/>
      <c r="DU4267" s="1"/>
      <c r="DV4267" s="1"/>
      <c r="DW4267" s="1"/>
      <c r="DX4267" s="1"/>
      <c r="DY4267" s="1"/>
      <c r="DZ4267" s="1"/>
      <c r="EA4267" s="1"/>
      <c r="EB4267" s="1"/>
      <c r="EC4267" s="1"/>
      <c r="ED4267" s="1"/>
      <c r="EE4267" s="1"/>
      <c r="EF4267" s="1"/>
      <c r="EG4267" s="1"/>
      <c r="EH4267" s="1"/>
      <c r="EI4267" s="1"/>
      <c r="EJ4267" s="1"/>
      <c r="EK4267" s="1"/>
      <c r="EL4267" s="1"/>
      <c r="EM4267" s="1"/>
      <c r="EN4267" s="1"/>
      <c r="EO4267" s="1"/>
      <c r="EP4267" s="1"/>
      <c r="EQ4267" s="1"/>
      <c r="ER4267" s="1"/>
      <c r="ES4267" s="1"/>
      <c r="ET4267" s="1"/>
      <c r="EU4267" s="1"/>
      <c r="EV4267" s="1"/>
      <c r="EW4267" s="1"/>
      <c r="EX4267" s="1"/>
    </row>
    <row r="4268" spans="1:154" x14ac:dyDescent="0.15">
      <c r="A4268" s="35"/>
      <c r="B4268" s="15"/>
      <c r="C4268" s="7"/>
      <c r="D4268" s="13"/>
      <c r="E4268" s="14"/>
      <c r="F4268" s="14"/>
      <c r="G4268" s="14"/>
      <c r="H4268" s="14"/>
      <c r="I4268" s="13"/>
      <c r="J4268" s="5"/>
      <c r="K4268" s="2"/>
      <c r="L4268" s="17"/>
      <c r="M4268" s="12"/>
      <c r="N4268" s="12"/>
      <c r="O4268" s="17"/>
      <c r="P4268" s="14"/>
      <c r="Q4268" s="14"/>
      <c r="R4268" s="14"/>
      <c r="S4268" s="20"/>
      <c r="T4268" s="14"/>
      <c r="U4268" s="4"/>
      <c r="V4268" s="5"/>
      <c r="W4268" s="10"/>
      <c r="X4268" s="10"/>
      <c r="Y4268" s="27"/>
      <c r="Z4268" s="3"/>
      <c r="AA4268" s="1"/>
      <c r="AB4268" s="10"/>
      <c r="AC4268" s="3"/>
      <c r="AD4268" s="3"/>
      <c r="AE4268" s="3"/>
      <c r="AF4268" s="10"/>
      <c r="AG4268" s="11"/>
      <c r="AH4268" s="10"/>
      <c r="AI4268" s="1"/>
      <c r="AJ4268" s="1"/>
      <c r="AK4268" s="1"/>
      <c r="AL4268" s="1"/>
      <c r="AM4268" s="1"/>
      <c r="AN4268" s="1"/>
      <c r="AO4268" s="1"/>
      <c r="AP4268" s="1"/>
      <c r="AQ4268" s="1"/>
      <c r="AR4268" s="1"/>
      <c r="AS4268" s="1"/>
      <c r="AT4268" s="1"/>
      <c r="AU4268" s="1"/>
      <c r="AV4268" s="1"/>
      <c r="AW4268" s="1"/>
      <c r="AX4268" s="1"/>
      <c r="AY4268" s="1"/>
      <c r="AZ4268" s="1"/>
      <c r="BA4268" s="1"/>
      <c r="BB4268" s="1"/>
      <c r="BC4268" s="1"/>
      <c r="BD4268" s="1"/>
      <c r="BE4268" s="1"/>
      <c r="BF4268" s="1"/>
      <c r="BG4268" s="1"/>
      <c r="BH4268" s="1"/>
      <c r="BI4268" s="1"/>
      <c r="BJ4268" s="1"/>
      <c r="BK4268" s="1"/>
      <c r="BL4268" s="1"/>
      <c r="BM4268" s="1"/>
      <c r="BN4268" s="1"/>
      <c r="BO4268" s="1"/>
      <c r="BP4268" s="1"/>
      <c r="BQ4268" s="1"/>
      <c r="BR4268" s="1"/>
      <c r="BS4268" s="1"/>
      <c r="BT4268" s="1"/>
      <c r="BU4268" s="1"/>
      <c r="BV4268" s="1"/>
      <c r="BW4268" s="1"/>
      <c r="BX4268" s="1"/>
      <c r="BY4268" s="1"/>
      <c r="BZ4268" s="1"/>
      <c r="CA4268" s="1"/>
      <c r="CB4268" s="1"/>
      <c r="CC4268" s="1"/>
      <c r="CD4268" s="1"/>
      <c r="CE4268" s="1"/>
      <c r="CF4268" s="1"/>
      <c r="CG4268" s="1"/>
      <c r="CH4268" s="1"/>
      <c r="CI4268" s="1"/>
      <c r="CJ4268" s="1"/>
      <c r="CK4268" s="1"/>
      <c r="CL4268" s="1"/>
      <c r="CM4268" s="1"/>
      <c r="CN4268" s="1"/>
      <c r="CO4268" s="1"/>
      <c r="CP4268" s="1"/>
      <c r="CQ4268" s="1"/>
      <c r="CR4268" s="1"/>
      <c r="CS4268" s="1"/>
      <c r="CT4268" s="1"/>
      <c r="CU4268" s="1"/>
      <c r="CV4268" s="1"/>
      <c r="CW4268" s="1"/>
      <c r="CX4268" s="1"/>
      <c r="CY4268" s="1"/>
      <c r="CZ4268" s="1"/>
      <c r="DA4268" s="1"/>
      <c r="DB4268" s="1"/>
      <c r="DC4268" s="1"/>
      <c r="DD4268" s="1"/>
      <c r="DE4268" s="1"/>
      <c r="DF4268" s="1"/>
      <c r="DG4268" s="1"/>
      <c r="DH4268" s="1"/>
      <c r="DI4268" s="1"/>
      <c r="DJ4268" s="1"/>
      <c r="DK4268" s="1"/>
      <c r="DL4268" s="1"/>
      <c r="DM4268" s="1"/>
      <c r="DN4268" s="1"/>
      <c r="DO4268" s="1"/>
      <c r="DP4268" s="1"/>
      <c r="DQ4268" s="1"/>
      <c r="DR4268" s="1"/>
      <c r="DS4268" s="1"/>
      <c r="DT4268" s="1"/>
      <c r="DU4268" s="1"/>
      <c r="DV4268" s="1"/>
      <c r="DW4268" s="1"/>
      <c r="DX4268" s="1"/>
      <c r="DY4268" s="1"/>
      <c r="DZ4268" s="1"/>
      <c r="EA4268" s="1"/>
      <c r="EB4268" s="1"/>
      <c r="EC4268" s="1"/>
      <c r="ED4268" s="1"/>
      <c r="EE4268" s="1"/>
      <c r="EF4268" s="1"/>
      <c r="EG4268" s="1"/>
      <c r="EH4268" s="1"/>
      <c r="EI4268" s="1"/>
      <c r="EJ4268" s="1"/>
      <c r="EK4268" s="1"/>
      <c r="EL4268" s="1"/>
      <c r="EM4268" s="1"/>
      <c r="EN4268" s="1"/>
      <c r="EO4268" s="1"/>
      <c r="EP4268" s="1"/>
      <c r="EQ4268" s="1"/>
      <c r="ER4268" s="1"/>
      <c r="ES4268" s="1"/>
      <c r="ET4268" s="1"/>
      <c r="EU4268" s="1"/>
      <c r="EV4268" s="1"/>
      <c r="EW4268" s="1"/>
      <c r="EX4268" s="1"/>
    </row>
    <row r="4269" spans="1:154" x14ac:dyDescent="0.15">
      <c r="A4269" s="35"/>
      <c r="B4269" s="15"/>
      <c r="C4269" s="7"/>
      <c r="D4269" s="13"/>
      <c r="E4269" s="14"/>
      <c r="F4269" s="14"/>
      <c r="G4269" s="14"/>
      <c r="H4269" s="14"/>
      <c r="I4269" s="13"/>
      <c r="J4269" s="5"/>
      <c r="K4269" s="2"/>
      <c r="L4269" s="17"/>
      <c r="M4269" s="12"/>
      <c r="N4269" s="12"/>
      <c r="O4269" s="17"/>
      <c r="P4269" s="14"/>
      <c r="Q4269" s="14"/>
      <c r="R4269" s="14"/>
      <c r="S4269" s="20"/>
      <c r="T4269" s="14"/>
      <c r="U4269" s="4"/>
      <c r="V4269" s="5"/>
      <c r="W4269" s="10"/>
      <c r="X4269" s="10"/>
      <c r="Y4269" s="27"/>
      <c r="Z4269" s="3"/>
      <c r="AA4269" s="1"/>
      <c r="AB4269" s="10"/>
      <c r="AC4269" s="3"/>
      <c r="AD4269" s="3"/>
      <c r="AE4269" s="3"/>
      <c r="AF4269" s="10"/>
      <c r="AG4269" s="11"/>
      <c r="AH4269" s="10"/>
      <c r="AI4269" s="1"/>
      <c r="AJ4269" s="1"/>
      <c r="AK4269" s="1"/>
      <c r="AL4269" s="1"/>
      <c r="AM4269" s="1"/>
      <c r="AN4269" s="1"/>
      <c r="AO4269" s="1"/>
      <c r="AP4269" s="1"/>
      <c r="AQ4269" s="1"/>
      <c r="AR4269" s="1"/>
      <c r="AS4269" s="1"/>
      <c r="AT4269" s="1"/>
      <c r="AU4269" s="1"/>
      <c r="AV4269" s="1"/>
      <c r="AW4269" s="1"/>
      <c r="AX4269" s="1"/>
      <c r="AY4269" s="1"/>
      <c r="AZ4269" s="1"/>
      <c r="BA4269" s="1"/>
      <c r="BB4269" s="1"/>
      <c r="BC4269" s="1"/>
      <c r="BD4269" s="1"/>
      <c r="BE4269" s="1"/>
      <c r="BF4269" s="1"/>
      <c r="BG4269" s="1"/>
      <c r="BH4269" s="1"/>
      <c r="BI4269" s="1"/>
      <c r="BJ4269" s="1"/>
      <c r="BK4269" s="1"/>
      <c r="BL4269" s="1"/>
      <c r="BM4269" s="1"/>
      <c r="BN4269" s="1"/>
      <c r="BO4269" s="1"/>
      <c r="BP4269" s="1"/>
      <c r="BQ4269" s="1"/>
      <c r="BR4269" s="1"/>
      <c r="BS4269" s="1"/>
      <c r="BT4269" s="1"/>
      <c r="BU4269" s="1"/>
      <c r="BV4269" s="1"/>
      <c r="BW4269" s="1"/>
      <c r="BX4269" s="1"/>
      <c r="BY4269" s="1"/>
      <c r="BZ4269" s="1"/>
      <c r="CA4269" s="1"/>
      <c r="CB4269" s="1"/>
      <c r="CC4269" s="1"/>
      <c r="CD4269" s="1"/>
      <c r="CE4269" s="1"/>
      <c r="CF4269" s="1"/>
      <c r="CG4269" s="1"/>
      <c r="CH4269" s="1"/>
      <c r="CI4269" s="1"/>
      <c r="CJ4269" s="1"/>
      <c r="CK4269" s="1"/>
      <c r="CL4269" s="1"/>
      <c r="CM4269" s="1"/>
      <c r="CN4269" s="1"/>
      <c r="CO4269" s="1"/>
      <c r="CP4269" s="1"/>
      <c r="CQ4269" s="1"/>
      <c r="CR4269" s="1"/>
      <c r="CS4269" s="1"/>
      <c r="CT4269" s="1"/>
      <c r="CU4269" s="1"/>
      <c r="CV4269" s="1"/>
      <c r="CW4269" s="1"/>
      <c r="CX4269" s="1"/>
      <c r="CY4269" s="1"/>
      <c r="CZ4269" s="1"/>
      <c r="DA4269" s="1"/>
      <c r="DB4269" s="1"/>
      <c r="DC4269" s="1"/>
      <c r="DD4269" s="1"/>
      <c r="DE4269" s="1"/>
      <c r="DF4269" s="1"/>
      <c r="DG4269" s="1"/>
      <c r="DH4269" s="1"/>
      <c r="DI4269" s="1"/>
      <c r="DJ4269" s="1"/>
      <c r="DK4269" s="1"/>
      <c r="DL4269" s="1"/>
      <c r="DM4269" s="1"/>
      <c r="DN4269" s="1"/>
      <c r="DO4269" s="1"/>
      <c r="DP4269" s="1"/>
      <c r="DQ4269" s="1"/>
      <c r="DR4269" s="1"/>
      <c r="DS4269" s="1"/>
      <c r="DT4269" s="1"/>
      <c r="DU4269" s="1"/>
      <c r="DV4269" s="1"/>
      <c r="DW4269" s="1"/>
      <c r="DX4269" s="1"/>
      <c r="DY4269" s="1"/>
      <c r="DZ4269" s="1"/>
      <c r="EA4269" s="1"/>
      <c r="EB4269" s="1"/>
      <c r="EC4269" s="1"/>
      <c r="ED4269" s="1"/>
      <c r="EE4269" s="1"/>
      <c r="EF4269" s="1"/>
      <c r="EG4269" s="1"/>
      <c r="EH4269" s="1"/>
      <c r="EI4269" s="1"/>
      <c r="EJ4269" s="1"/>
      <c r="EK4269" s="1"/>
      <c r="EL4269" s="1"/>
      <c r="EM4269" s="1"/>
      <c r="EN4269" s="1"/>
      <c r="EO4269" s="1"/>
      <c r="EP4269" s="1"/>
      <c r="EQ4269" s="1"/>
      <c r="ER4269" s="1"/>
      <c r="ES4269" s="1"/>
      <c r="ET4269" s="1"/>
      <c r="EU4269" s="1"/>
      <c r="EV4269" s="1"/>
      <c r="EW4269" s="1"/>
      <c r="EX4269" s="1"/>
    </row>
    <row r="4270" spans="1:154" x14ac:dyDescent="0.15">
      <c r="A4270" s="35"/>
      <c r="B4270" s="15"/>
      <c r="C4270" s="7"/>
      <c r="D4270" s="13"/>
      <c r="E4270" s="14"/>
      <c r="F4270" s="14"/>
      <c r="G4270" s="14"/>
      <c r="H4270" s="14"/>
      <c r="I4270" s="13"/>
      <c r="J4270" s="5"/>
      <c r="K4270" s="2"/>
      <c r="L4270" s="17"/>
      <c r="M4270" s="12"/>
      <c r="N4270" s="12"/>
      <c r="O4270" s="17"/>
      <c r="P4270" s="14"/>
      <c r="Q4270" s="14"/>
      <c r="R4270" s="14"/>
      <c r="S4270" s="20"/>
      <c r="T4270" s="14"/>
      <c r="U4270" s="4"/>
      <c r="V4270" s="5"/>
      <c r="W4270" s="10"/>
      <c r="X4270" s="10"/>
      <c r="Y4270" s="27"/>
      <c r="Z4270" s="3"/>
      <c r="AA4270" s="1"/>
      <c r="AB4270" s="10"/>
      <c r="AC4270" s="3"/>
      <c r="AD4270" s="3"/>
      <c r="AE4270" s="3"/>
      <c r="AF4270" s="10"/>
      <c r="AG4270" s="11"/>
      <c r="AH4270" s="10"/>
      <c r="AI4270" s="1"/>
      <c r="AJ4270" s="1"/>
      <c r="AK4270" s="1"/>
      <c r="AL4270" s="1"/>
      <c r="AM4270" s="1"/>
      <c r="AN4270" s="1"/>
      <c r="AO4270" s="1"/>
      <c r="AP4270" s="1"/>
      <c r="AQ4270" s="1"/>
      <c r="AR4270" s="1"/>
      <c r="AS4270" s="1"/>
      <c r="AT4270" s="1"/>
      <c r="AU4270" s="1"/>
      <c r="AV4270" s="1"/>
      <c r="AW4270" s="1"/>
      <c r="AX4270" s="1"/>
      <c r="AY4270" s="1"/>
      <c r="AZ4270" s="1"/>
      <c r="BA4270" s="1"/>
      <c r="BB4270" s="1"/>
      <c r="BC4270" s="1"/>
      <c r="BD4270" s="1"/>
      <c r="BE4270" s="1"/>
      <c r="BF4270" s="1"/>
      <c r="BG4270" s="1"/>
      <c r="BH4270" s="1"/>
      <c r="BI4270" s="1"/>
      <c r="BJ4270" s="1"/>
      <c r="BK4270" s="1"/>
      <c r="BL4270" s="1"/>
      <c r="BM4270" s="1"/>
      <c r="BN4270" s="1"/>
      <c r="BO4270" s="1"/>
      <c r="BP4270" s="1"/>
      <c r="BQ4270" s="1"/>
      <c r="BR4270" s="1"/>
      <c r="BS4270" s="1"/>
      <c r="BT4270" s="1"/>
      <c r="BU4270" s="1"/>
      <c r="BV4270" s="1"/>
      <c r="BW4270" s="1"/>
      <c r="BX4270" s="1"/>
      <c r="BY4270" s="1"/>
      <c r="BZ4270" s="1"/>
      <c r="CA4270" s="1"/>
      <c r="CB4270" s="1"/>
      <c r="CC4270" s="1"/>
      <c r="CD4270" s="1"/>
      <c r="CE4270" s="1"/>
      <c r="CF4270" s="1"/>
      <c r="CG4270" s="1"/>
      <c r="CH4270" s="1"/>
      <c r="CI4270" s="1"/>
      <c r="CJ4270" s="1"/>
      <c r="CK4270" s="1"/>
      <c r="CL4270" s="1"/>
      <c r="CM4270" s="1"/>
      <c r="CN4270" s="1"/>
      <c r="CO4270" s="1"/>
      <c r="CP4270" s="1"/>
      <c r="CQ4270" s="1"/>
      <c r="CR4270" s="1"/>
      <c r="CS4270" s="1"/>
      <c r="CT4270" s="1"/>
      <c r="CU4270" s="1"/>
      <c r="CV4270" s="1"/>
      <c r="CW4270" s="1"/>
      <c r="CX4270" s="1"/>
      <c r="CY4270" s="1"/>
      <c r="CZ4270" s="1"/>
      <c r="DA4270" s="1"/>
      <c r="DB4270" s="1"/>
      <c r="DC4270" s="1"/>
      <c r="DD4270" s="1"/>
      <c r="DE4270" s="1"/>
      <c r="DF4270" s="1"/>
      <c r="DG4270" s="1"/>
      <c r="DH4270" s="1"/>
      <c r="DI4270" s="1"/>
      <c r="DJ4270" s="1"/>
      <c r="DK4270" s="1"/>
      <c r="DL4270" s="1"/>
      <c r="DM4270" s="1"/>
      <c r="DN4270" s="1"/>
      <c r="DO4270" s="1"/>
      <c r="DP4270" s="1"/>
      <c r="DQ4270" s="1"/>
      <c r="DR4270" s="1"/>
      <c r="DS4270" s="1"/>
      <c r="DT4270" s="1"/>
      <c r="DU4270" s="1"/>
      <c r="DV4270" s="1"/>
      <c r="DW4270" s="1"/>
      <c r="DX4270" s="1"/>
      <c r="DY4270" s="1"/>
      <c r="DZ4270" s="1"/>
      <c r="EA4270" s="1"/>
      <c r="EB4270" s="1"/>
      <c r="EC4270" s="1"/>
      <c r="ED4270" s="1"/>
      <c r="EE4270" s="1"/>
      <c r="EF4270" s="1"/>
      <c r="EG4270" s="1"/>
      <c r="EH4270" s="1"/>
      <c r="EI4270" s="1"/>
      <c r="EJ4270" s="1"/>
      <c r="EK4270" s="1"/>
      <c r="EL4270" s="1"/>
      <c r="EM4270" s="1"/>
      <c r="EN4270" s="1"/>
      <c r="EO4270" s="1"/>
      <c r="EP4270" s="1"/>
      <c r="EQ4270" s="1"/>
      <c r="ER4270" s="1"/>
      <c r="ES4270" s="1"/>
      <c r="ET4270" s="1"/>
      <c r="EU4270" s="1"/>
      <c r="EV4270" s="1"/>
      <c r="EW4270" s="1"/>
      <c r="EX4270" s="1"/>
    </row>
    <row r="4271" spans="1:154" x14ac:dyDescent="0.15">
      <c r="A4271" s="35"/>
      <c r="B4271" s="15"/>
      <c r="C4271" s="7"/>
      <c r="D4271" s="13"/>
      <c r="E4271" s="14"/>
      <c r="F4271" s="14"/>
      <c r="G4271" s="14"/>
      <c r="H4271" s="14"/>
      <c r="I4271" s="13"/>
      <c r="J4271" s="5"/>
      <c r="K4271" s="2"/>
      <c r="L4271" s="17"/>
      <c r="M4271" s="12"/>
      <c r="N4271" s="12"/>
      <c r="O4271" s="17"/>
      <c r="P4271" s="14"/>
      <c r="Q4271" s="14"/>
      <c r="R4271" s="14"/>
      <c r="S4271" s="20"/>
      <c r="T4271" s="14"/>
      <c r="U4271" s="4"/>
      <c r="V4271" s="5"/>
      <c r="W4271" s="10"/>
      <c r="X4271" s="10"/>
      <c r="Y4271" s="27"/>
      <c r="Z4271" s="3"/>
      <c r="AA4271" s="1"/>
      <c r="AB4271" s="10"/>
      <c r="AC4271" s="3"/>
      <c r="AD4271" s="3"/>
      <c r="AE4271" s="3"/>
      <c r="AF4271" s="10"/>
      <c r="AG4271" s="11"/>
      <c r="AH4271" s="10"/>
      <c r="AI4271" s="1"/>
      <c r="AJ4271" s="1"/>
      <c r="AK4271" s="1"/>
      <c r="AL4271" s="1"/>
      <c r="AM4271" s="1"/>
      <c r="AN4271" s="1"/>
      <c r="AO4271" s="1"/>
      <c r="AP4271" s="1"/>
      <c r="AQ4271" s="1"/>
      <c r="AR4271" s="1"/>
      <c r="AS4271" s="1"/>
      <c r="AT4271" s="1"/>
      <c r="AU4271" s="1"/>
      <c r="AV4271" s="1"/>
      <c r="AW4271" s="1"/>
      <c r="AX4271" s="1"/>
      <c r="AY4271" s="1"/>
      <c r="AZ4271" s="1"/>
      <c r="BA4271" s="1"/>
      <c r="BB4271" s="1"/>
      <c r="BC4271" s="1"/>
      <c r="BD4271" s="1"/>
      <c r="BE4271" s="1"/>
      <c r="BF4271" s="1"/>
      <c r="BG4271" s="1"/>
      <c r="BH4271" s="1"/>
      <c r="BI4271" s="1"/>
      <c r="BJ4271" s="1"/>
      <c r="BK4271" s="1"/>
      <c r="BL4271" s="1"/>
      <c r="BM4271" s="1"/>
      <c r="BN4271" s="1"/>
      <c r="BO4271" s="1"/>
      <c r="BP4271" s="1"/>
      <c r="BQ4271" s="1"/>
      <c r="BR4271" s="1"/>
      <c r="BS4271" s="1"/>
      <c r="BT4271" s="1"/>
      <c r="BU4271" s="1"/>
      <c r="BV4271" s="1"/>
      <c r="BW4271" s="1"/>
      <c r="BX4271" s="1"/>
      <c r="BY4271" s="1"/>
      <c r="BZ4271" s="1"/>
      <c r="CA4271" s="1"/>
      <c r="CB4271" s="1"/>
      <c r="CC4271" s="1"/>
      <c r="CD4271" s="1"/>
      <c r="CE4271" s="1"/>
      <c r="CF4271" s="1"/>
      <c r="CG4271" s="1"/>
      <c r="CH4271" s="1"/>
      <c r="CI4271" s="1"/>
      <c r="CJ4271" s="1"/>
      <c r="CK4271" s="1"/>
      <c r="CL4271" s="1"/>
      <c r="CM4271" s="1"/>
      <c r="CN4271" s="1"/>
      <c r="CO4271" s="1"/>
      <c r="CP4271" s="1"/>
      <c r="CQ4271" s="1"/>
      <c r="CR4271" s="1"/>
      <c r="CS4271" s="1"/>
      <c r="CT4271" s="1"/>
      <c r="CU4271" s="1"/>
      <c r="CV4271" s="1"/>
      <c r="CW4271" s="1"/>
      <c r="CX4271" s="1"/>
      <c r="CY4271" s="1"/>
      <c r="CZ4271" s="1"/>
      <c r="DA4271" s="1"/>
      <c r="DB4271" s="1"/>
      <c r="DC4271" s="1"/>
      <c r="DD4271" s="1"/>
      <c r="DE4271" s="1"/>
      <c r="DF4271" s="1"/>
      <c r="DG4271" s="1"/>
      <c r="DH4271" s="1"/>
      <c r="DI4271" s="1"/>
      <c r="DJ4271" s="1"/>
      <c r="DK4271" s="1"/>
      <c r="DL4271" s="1"/>
      <c r="DM4271" s="1"/>
      <c r="DN4271" s="1"/>
      <c r="DO4271" s="1"/>
      <c r="DP4271" s="1"/>
      <c r="DQ4271" s="1"/>
      <c r="DR4271" s="1"/>
      <c r="DS4271" s="1"/>
      <c r="DT4271" s="1"/>
      <c r="DU4271" s="1"/>
      <c r="DV4271" s="1"/>
      <c r="DW4271" s="1"/>
      <c r="DX4271" s="1"/>
      <c r="DY4271" s="1"/>
      <c r="DZ4271" s="1"/>
      <c r="EA4271" s="1"/>
      <c r="EB4271" s="1"/>
      <c r="EC4271" s="1"/>
      <c r="ED4271" s="1"/>
      <c r="EE4271" s="1"/>
      <c r="EF4271" s="1"/>
      <c r="EG4271" s="1"/>
      <c r="EH4271" s="1"/>
      <c r="EI4271" s="1"/>
      <c r="EJ4271" s="1"/>
      <c r="EK4271" s="1"/>
      <c r="EL4271" s="1"/>
      <c r="EM4271" s="1"/>
      <c r="EN4271" s="1"/>
      <c r="EO4271" s="1"/>
      <c r="EP4271" s="1"/>
      <c r="EQ4271" s="1"/>
      <c r="ER4271" s="1"/>
      <c r="ES4271" s="1"/>
      <c r="ET4271" s="1"/>
      <c r="EU4271" s="1"/>
      <c r="EV4271" s="1"/>
      <c r="EW4271" s="1"/>
      <c r="EX4271" s="1"/>
    </row>
    <row r="4272" spans="1:154" x14ac:dyDescent="0.15">
      <c r="A4272" s="35"/>
      <c r="B4272" s="15"/>
      <c r="C4272" s="7"/>
      <c r="D4272" s="13"/>
      <c r="E4272" s="14"/>
      <c r="F4272" s="14"/>
      <c r="G4272" s="14"/>
      <c r="H4272" s="14"/>
      <c r="I4272" s="13"/>
      <c r="J4272" s="5"/>
      <c r="K4272" s="2"/>
      <c r="L4272" s="17"/>
      <c r="M4272" s="12"/>
      <c r="N4272" s="12"/>
      <c r="O4272" s="17"/>
      <c r="P4272" s="14"/>
      <c r="Q4272" s="14"/>
      <c r="R4272" s="14"/>
      <c r="S4272" s="20"/>
      <c r="T4272" s="14"/>
      <c r="U4272" s="4"/>
      <c r="V4272" s="5"/>
      <c r="W4272" s="10"/>
      <c r="X4272" s="10"/>
      <c r="Y4272" s="27"/>
      <c r="Z4272" s="3"/>
      <c r="AA4272" s="1"/>
      <c r="AB4272" s="10"/>
      <c r="AC4272" s="3"/>
      <c r="AD4272" s="3"/>
      <c r="AE4272" s="3"/>
      <c r="AF4272" s="10"/>
      <c r="AG4272" s="11"/>
      <c r="AH4272" s="10"/>
      <c r="AI4272" s="1"/>
      <c r="AJ4272" s="1"/>
      <c r="AK4272" s="1"/>
      <c r="AL4272" s="1"/>
      <c r="AM4272" s="1"/>
      <c r="AN4272" s="1"/>
      <c r="AO4272" s="1"/>
      <c r="AP4272" s="1"/>
      <c r="AQ4272" s="1"/>
      <c r="AR4272" s="1"/>
      <c r="AS4272" s="1"/>
      <c r="AT4272" s="1"/>
      <c r="AU4272" s="1"/>
      <c r="AV4272" s="1"/>
      <c r="AW4272" s="1"/>
      <c r="AX4272" s="1"/>
      <c r="AY4272" s="1"/>
      <c r="AZ4272" s="1"/>
      <c r="BA4272" s="1"/>
      <c r="BB4272" s="1"/>
      <c r="BC4272" s="1"/>
      <c r="BD4272" s="1"/>
      <c r="BE4272" s="1"/>
      <c r="BF4272" s="1"/>
      <c r="BG4272" s="1"/>
      <c r="BH4272" s="1"/>
      <c r="BI4272" s="1"/>
      <c r="BJ4272" s="1"/>
      <c r="BK4272" s="1"/>
      <c r="BL4272" s="1"/>
      <c r="BM4272" s="1"/>
      <c r="BN4272" s="1"/>
      <c r="BO4272" s="1"/>
      <c r="BP4272" s="1"/>
      <c r="BQ4272" s="1"/>
      <c r="BR4272" s="1"/>
      <c r="BS4272" s="1"/>
      <c r="BT4272" s="1"/>
      <c r="BU4272" s="1"/>
      <c r="BV4272" s="1"/>
      <c r="BW4272" s="1"/>
      <c r="BX4272" s="1"/>
      <c r="BY4272" s="1"/>
      <c r="BZ4272" s="1"/>
      <c r="CA4272" s="1"/>
      <c r="CB4272" s="1"/>
      <c r="CC4272" s="1"/>
      <c r="CD4272" s="1"/>
      <c r="CE4272" s="1"/>
      <c r="CF4272" s="1"/>
      <c r="CG4272" s="1"/>
      <c r="CH4272" s="1"/>
      <c r="CI4272" s="1"/>
      <c r="CJ4272" s="1"/>
      <c r="CK4272" s="1"/>
      <c r="CL4272" s="1"/>
      <c r="CM4272" s="1"/>
      <c r="CN4272" s="1"/>
      <c r="CO4272" s="1"/>
      <c r="CP4272" s="1"/>
      <c r="CQ4272" s="1"/>
      <c r="CR4272" s="1"/>
      <c r="CS4272" s="1"/>
      <c r="CT4272" s="1"/>
      <c r="CU4272" s="1"/>
      <c r="CV4272" s="1"/>
      <c r="CW4272" s="1"/>
      <c r="CX4272" s="1"/>
      <c r="CY4272" s="1"/>
      <c r="CZ4272" s="1"/>
      <c r="DA4272" s="1"/>
      <c r="DB4272" s="1"/>
      <c r="DC4272" s="1"/>
      <c r="DD4272" s="1"/>
      <c r="DE4272" s="1"/>
      <c r="DF4272" s="1"/>
      <c r="DG4272" s="1"/>
      <c r="DH4272" s="1"/>
      <c r="DI4272" s="1"/>
      <c r="DJ4272" s="1"/>
      <c r="DK4272" s="1"/>
      <c r="DL4272" s="1"/>
      <c r="DM4272" s="1"/>
      <c r="DN4272" s="1"/>
      <c r="DO4272" s="1"/>
      <c r="DP4272" s="1"/>
      <c r="DQ4272" s="1"/>
      <c r="DR4272" s="1"/>
      <c r="DS4272" s="1"/>
      <c r="DT4272" s="1"/>
      <c r="DU4272" s="1"/>
      <c r="DV4272" s="1"/>
      <c r="DW4272" s="1"/>
      <c r="DX4272" s="1"/>
      <c r="DY4272" s="1"/>
      <c r="DZ4272" s="1"/>
      <c r="EA4272" s="1"/>
      <c r="EB4272" s="1"/>
      <c r="EC4272" s="1"/>
      <c r="ED4272" s="1"/>
      <c r="EE4272" s="1"/>
      <c r="EF4272" s="1"/>
      <c r="EG4272" s="1"/>
      <c r="EH4272" s="1"/>
      <c r="EI4272" s="1"/>
      <c r="EJ4272" s="1"/>
      <c r="EK4272" s="1"/>
      <c r="EL4272" s="1"/>
      <c r="EM4272" s="1"/>
      <c r="EN4272" s="1"/>
      <c r="EO4272" s="1"/>
      <c r="EP4272" s="1"/>
      <c r="EQ4272" s="1"/>
      <c r="ER4272" s="1"/>
      <c r="ES4272" s="1"/>
      <c r="ET4272" s="1"/>
      <c r="EU4272" s="1"/>
      <c r="EV4272" s="1"/>
      <c r="EW4272" s="1"/>
      <c r="EX4272" s="1"/>
    </row>
    <row r="4273" spans="1:154" x14ac:dyDescent="0.15">
      <c r="A4273" s="35"/>
      <c r="B4273" s="15"/>
      <c r="C4273" s="7"/>
      <c r="D4273" s="13"/>
      <c r="E4273" s="14"/>
      <c r="F4273" s="14"/>
      <c r="G4273" s="14"/>
      <c r="H4273" s="14"/>
      <c r="I4273" s="13"/>
      <c r="J4273" s="5"/>
      <c r="K4273" s="2"/>
      <c r="L4273" s="17"/>
      <c r="M4273" s="12"/>
      <c r="N4273" s="12"/>
      <c r="O4273" s="17"/>
      <c r="P4273" s="14"/>
      <c r="Q4273" s="14"/>
      <c r="R4273" s="14"/>
      <c r="S4273" s="20"/>
      <c r="T4273" s="14"/>
      <c r="U4273" s="4"/>
      <c r="V4273" s="5"/>
      <c r="W4273" s="10"/>
      <c r="X4273" s="10"/>
      <c r="Y4273" s="27"/>
      <c r="Z4273" s="3"/>
      <c r="AA4273" s="1"/>
      <c r="AB4273" s="10"/>
      <c r="AC4273" s="3"/>
      <c r="AD4273" s="3"/>
      <c r="AE4273" s="3"/>
      <c r="AF4273" s="10"/>
      <c r="AG4273" s="11"/>
      <c r="AH4273" s="10"/>
      <c r="AI4273" s="1"/>
      <c r="AJ4273" s="1"/>
      <c r="AK4273" s="1"/>
      <c r="AL4273" s="1"/>
      <c r="AM4273" s="1"/>
      <c r="AN4273" s="1"/>
      <c r="AO4273" s="1"/>
      <c r="AP4273" s="1"/>
      <c r="AQ4273" s="1"/>
      <c r="AR4273" s="1"/>
      <c r="AS4273" s="1"/>
      <c r="AT4273" s="1"/>
      <c r="AU4273" s="1"/>
      <c r="AV4273" s="1"/>
      <c r="AW4273" s="1"/>
      <c r="AX4273" s="1"/>
      <c r="AY4273" s="1"/>
      <c r="AZ4273" s="1"/>
      <c r="BA4273" s="1"/>
      <c r="BB4273" s="1"/>
      <c r="BC4273" s="1"/>
      <c r="BD4273" s="1"/>
      <c r="BE4273" s="1"/>
      <c r="BF4273" s="1"/>
      <c r="BG4273" s="1"/>
      <c r="BH4273" s="1"/>
      <c r="BI4273" s="1"/>
      <c r="BJ4273" s="1"/>
      <c r="BK4273" s="1"/>
      <c r="BL4273" s="1"/>
      <c r="BM4273" s="1"/>
      <c r="BN4273" s="1"/>
      <c r="BO4273" s="1"/>
      <c r="BP4273" s="1"/>
      <c r="BQ4273" s="1"/>
      <c r="BR4273" s="1"/>
      <c r="BS4273" s="1"/>
      <c r="BT4273" s="1"/>
      <c r="BU4273" s="1"/>
      <c r="BV4273" s="1"/>
      <c r="BW4273" s="1"/>
      <c r="BX4273" s="1"/>
      <c r="BY4273" s="1"/>
      <c r="BZ4273" s="1"/>
      <c r="CA4273" s="1"/>
      <c r="CB4273" s="1"/>
      <c r="CC4273" s="1"/>
      <c r="CD4273" s="1"/>
      <c r="CE4273" s="1"/>
      <c r="CF4273" s="1"/>
      <c r="CG4273" s="1"/>
      <c r="CH4273" s="1"/>
      <c r="CI4273" s="1"/>
      <c r="CJ4273" s="1"/>
      <c r="CK4273" s="1"/>
      <c r="CL4273" s="1"/>
      <c r="CM4273" s="1"/>
      <c r="CN4273" s="1"/>
      <c r="CO4273" s="1"/>
      <c r="CP4273" s="1"/>
      <c r="CQ4273" s="1"/>
      <c r="CR4273" s="1"/>
      <c r="CS4273" s="1"/>
      <c r="CT4273" s="1"/>
      <c r="CU4273" s="1"/>
      <c r="CV4273" s="1"/>
      <c r="CW4273" s="1"/>
      <c r="CX4273" s="1"/>
      <c r="CY4273" s="1"/>
      <c r="CZ4273" s="1"/>
      <c r="DA4273" s="1"/>
      <c r="DB4273" s="1"/>
      <c r="DC4273" s="1"/>
      <c r="DD4273" s="1"/>
      <c r="DE4273" s="1"/>
      <c r="DF4273" s="1"/>
      <c r="DG4273" s="1"/>
      <c r="DH4273" s="1"/>
      <c r="DI4273" s="1"/>
      <c r="DJ4273" s="1"/>
      <c r="DK4273" s="1"/>
      <c r="DL4273" s="1"/>
      <c r="DM4273" s="1"/>
      <c r="DN4273" s="1"/>
      <c r="DO4273" s="1"/>
      <c r="DP4273" s="1"/>
      <c r="DQ4273" s="1"/>
      <c r="DR4273" s="1"/>
      <c r="DS4273" s="1"/>
      <c r="DT4273" s="1"/>
      <c r="DU4273" s="1"/>
      <c r="DV4273" s="1"/>
      <c r="DW4273" s="1"/>
      <c r="DX4273" s="1"/>
      <c r="DY4273" s="1"/>
      <c r="DZ4273" s="1"/>
      <c r="EA4273" s="1"/>
      <c r="EB4273" s="1"/>
      <c r="EC4273" s="1"/>
      <c r="ED4273" s="1"/>
      <c r="EE4273" s="1"/>
      <c r="EF4273" s="1"/>
      <c r="EG4273" s="1"/>
      <c r="EH4273" s="1"/>
      <c r="EI4273" s="1"/>
      <c r="EJ4273" s="1"/>
      <c r="EK4273" s="1"/>
      <c r="EL4273" s="1"/>
      <c r="EM4273" s="1"/>
      <c r="EN4273" s="1"/>
      <c r="EO4273" s="1"/>
      <c r="EP4273" s="1"/>
      <c r="EQ4273" s="1"/>
      <c r="ER4273" s="1"/>
      <c r="ES4273" s="1"/>
      <c r="ET4273" s="1"/>
      <c r="EU4273" s="1"/>
      <c r="EV4273" s="1"/>
      <c r="EW4273" s="1"/>
      <c r="EX4273" s="1"/>
    </row>
    <row r="4274" spans="1:154" x14ac:dyDescent="0.15">
      <c r="A4274" s="35"/>
      <c r="B4274" s="15"/>
      <c r="C4274" s="7"/>
      <c r="D4274" s="13"/>
      <c r="E4274" s="14"/>
      <c r="F4274" s="14"/>
      <c r="G4274" s="14"/>
      <c r="H4274" s="14"/>
      <c r="I4274" s="13"/>
      <c r="J4274" s="5"/>
      <c r="K4274" s="2"/>
      <c r="L4274" s="17"/>
      <c r="M4274" s="12"/>
      <c r="N4274" s="12"/>
      <c r="O4274" s="17"/>
      <c r="P4274" s="14"/>
      <c r="Q4274" s="14"/>
      <c r="R4274" s="14"/>
      <c r="S4274" s="20"/>
      <c r="T4274" s="14"/>
      <c r="U4274" s="4"/>
      <c r="V4274" s="5"/>
      <c r="W4274" s="10"/>
      <c r="X4274" s="10"/>
      <c r="Y4274" s="27"/>
      <c r="Z4274" s="3"/>
      <c r="AA4274" s="1"/>
      <c r="AB4274" s="10"/>
      <c r="AC4274" s="3"/>
      <c r="AD4274" s="3"/>
      <c r="AE4274" s="3"/>
      <c r="AF4274" s="10"/>
      <c r="AG4274" s="11"/>
      <c r="AH4274" s="10"/>
      <c r="AI4274" s="1"/>
      <c r="AJ4274" s="1"/>
      <c r="AK4274" s="1"/>
      <c r="AL4274" s="1"/>
      <c r="AM4274" s="1"/>
      <c r="AN4274" s="1"/>
      <c r="AO4274" s="1"/>
      <c r="AP4274" s="1"/>
      <c r="AQ4274" s="1"/>
      <c r="AR4274" s="1"/>
      <c r="AS4274" s="1"/>
      <c r="AT4274" s="1"/>
      <c r="AU4274" s="1"/>
      <c r="AV4274" s="1"/>
      <c r="AW4274" s="1"/>
      <c r="AX4274" s="1"/>
      <c r="AY4274" s="1"/>
      <c r="AZ4274" s="1"/>
      <c r="BA4274" s="1"/>
      <c r="BB4274" s="1"/>
      <c r="BC4274" s="1"/>
      <c r="BD4274" s="1"/>
      <c r="BE4274" s="1"/>
      <c r="BF4274" s="1"/>
      <c r="BG4274" s="1"/>
      <c r="BH4274" s="1"/>
      <c r="BI4274" s="1"/>
      <c r="BJ4274" s="1"/>
      <c r="BK4274" s="1"/>
      <c r="BL4274" s="1"/>
      <c r="BM4274" s="1"/>
      <c r="BN4274" s="1"/>
      <c r="BO4274" s="1"/>
      <c r="BP4274" s="1"/>
      <c r="BQ4274" s="1"/>
      <c r="BR4274" s="1"/>
      <c r="BS4274" s="1"/>
      <c r="BT4274" s="1"/>
      <c r="BU4274" s="1"/>
      <c r="BV4274" s="1"/>
      <c r="BW4274" s="1"/>
      <c r="BX4274" s="1"/>
      <c r="BY4274" s="1"/>
      <c r="BZ4274" s="1"/>
      <c r="CA4274" s="1"/>
      <c r="CB4274" s="1"/>
      <c r="CC4274" s="1"/>
      <c r="CD4274" s="1"/>
      <c r="CE4274" s="1"/>
      <c r="CF4274" s="1"/>
      <c r="CG4274" s="1"/>
      <c r="CH4274" s="1"/>
      <c r="CI4274" s="1"/>
      <c r="CJ4274" s="1"/>
      <c r="CK4274" s="1"/>
      <c r="CL4274" s="1"/>
      <c r="CM4274" s="1"/>
      <c r="CN4274" s="1"/>
      <c r="CO4274" s="1"/>
      <c r="CP4274" s="1"/>
      <c r="CQ4274" s="1"/>
      <c r="CR4274" s="1"/>
      <c r="CS4274" s="1"/>
      <c r="CT4274" s="1"/>
      <c r="CU4274" s="1"/>
      <c r="CV4274" s="1"/>
      <c r="CW4274" s="1"/>
      <c r="CX4274" s="1"/>
      <c r="CY4274" s="1"/>
      <c r="CZ4274" s="1"/>
      <c r="DA4274" s="1"/>
      <c r="DB4274" s="1"/>
      <c r="DC4274" s="1"/>
      <c r="DD4274" s="1"/>
      <c r="DE4274" s="1"/>
      <c r="DF4274" s="1"/>
      <c r="DG4274" s="1"/>
      <c r="DH4274" s="1"/>
      <c r="DI4274" s="1"/>
      <c r="DJ4274" s="1"/>
      <c r="DK4274" s="1"/>
      <c r="DL4274" s="1"/>
      <c r="DM4274" s="1"/>
      <c r="DN4274" s="1"/>
      <c r="DO4274" s="1"/>
      <c r="DP4274" s="1"/>
      <c r="DQ4274" s="1"/>
      <c r="DR4274" s="1"/>
      <c r="DS4274" s="1"/>
      <c r="DT4274" s="1"/>
      <c r="DU4274" s="1"/>
      <c r="DV4274" s="1"/>
      <c r="DW4274" s="1"/>
      <c r="DX4274" s="1"/>
      <c r="DY4274" s="1"/>
      <c r="DZ4274" s="1"/>
      <c r="EA4274" s="1"/>
      <c r="EB4274" s="1"/>
      <c r="EC4274" s="1"/>
      <c r="ED4274" s="1"/>
      <c r="EE4274" s="1"/>
      <c r="EF4274" s="1"/>
      <c r="EG4274" s="1"/>
      <c r="EH4274" s="1"/>
      <c r="EI4274" s="1"/>
      <c r="EJ4274" s="1"/>
      <c r="EK4274" s="1"/>
      <c r="EL4274" s="1"/>
      <c r="EM4274" s="1"/>
      <c r="EN4274" s="1"/>
      <c r="EO4274" s="1"/>
      <c r="EP4274" s="1"/>
      <c r="EQ4274" s="1"/>
      <c r="ER4274" s="1"/>
      <c r="ES4274" s="1"/>
      <c r="ET4274" s="1"/>
      <c r="EU4274" s="1"/>
      <c r="EV4274" s="1"/>
      <c r="EW4274" s="1"/>
      <c r="EX4274" s="1"/>
    </row>
    <row r="4275" spans="1:154" x14ac:dyDescent="0.15">
      <c r="A4275" s="35"/>
      <c r="B4275" s="15"/>
      <c r="C4275" s="7"/>
      <c r="D4275" s="13"/>
      <c r="E4275" s="14"/>
      <c r="F4275" s="14"/>
      <c r="G4275" s="14"/>
      <c r="H4275" s="14"/>
      <c r="I4275" s="13"/>
      <c r="J4275" s="5"/>
      <c r="K4275" s="2"/>
      <c r="L4275" s="17"/>
      <c r="M4275" s="12"/>
      <c r="N4275" s="12"/>
      <c r="O4275" s="17"/>
      <c r="P4275" s="14"/>
      <c r="Q4275" s="14"/>
      <c r="R4275" s="14"/>
      <c r="S4275" s="20"/>
      <c r="T4275" s="14"/>
      <c r="U4275" s="4"/>
      <c r="V4275" s="5"/>
      <c r="W4275" s="10"/>
      <c r="X4275" s="10"/>
      <c r="Y4275" s="27"/>
      <c r="Z4275" s="3"/>
      <c r="AA4275" s="1"/>
      <c r="AB4275" s="10"/>
      <c r="AC4275" s="3"/>
      <c r="AD4275" s="3"/>
      <c r="AE4275" s="3"/>
      <c r="AF4275" s="10"/>
      <c r="AG4275" s="11"/>
      <c r="AH4275" s="10"/>
      <c r="AI4275" s="1"/>
      <c r="AJ4275" s="1"/>
      <c r="AK4275" s="1"/>
      <c r="AL4275" s="1"/>
      <c r="AM4275" s="1"/>
      <c r="AN4275" s="1"/>
      <c r="AO4275" s="1"/>
      <c r="AP4275" s="1"/>
      <c r="AQ4275" s="1"/>
      <c r="AR4275" s="1"/>
      <c r="AS4275" s="1"/>
      <c r="AT4275" s="1"/>
      <c r="AU4275" s="1"/>
      <c r="AV4275" s="1"/>
      <c r="AW4275" s="1"/>
      <c r="AX4275" s="1"/>
      <c r="AY4275" s="1"/>
      <c r="AZ4275" s="1"/>
      <c r="BA4275" s="1"/>
      <c r="BB4275" s="1"/>
      <c r="BC4275" s="1"/>
      <c r="BD4275" s="1"/>
      <c r="BE4275" s="1"/>
      <c r="BF4275" s="1"/>
      <c r="BG4275" s="1"/>
      <c r="BH4275" s="1"/>
      <c r="BI4275" s="1"/>
      <c r="BJ4275" s="1"/>
      <c r="BK4275" s="1"/>
      <c r="BL4275" s="1"/>
      <c r="BM4275" s="1"/>
      <c r="BN4275" s="1"/>
      <c r="BO4275" s="1"/>
      <c r="BP4275" s="1"/>
      <c r="BQ4275" s="1"/>
      <c r="BR4275" s="1"/>
      <c r="BS4275" s="1"/>
      <c r="BT4275" s="1"/>
      <c r="BU4275" s="1"/>
      <c r="BV4275" s="1"/>
      <c r="BW4275" s="1"/>
      <c r="BX4275" s="1"/>
      <c r="BY4275" s="1"/>
      <c r="BZ4275" s="1"/>
      <c r="CA4275" s="1"/>
      <c r="CB4275" s="1"/>
      <c r="CC4275" s="1"/>
      <c r="CD4275" s="1"/>
      <c r="CE4275" s="1"/>
      <c r="CF4275" s="1"/>
      <c r="CG4275" s="1"/>
      <c r="CH4275" s="1"/>
      <c r="CI4275" s="1"/>
      <c r="CJ4275" s="1"/>
      <c r="CK4275" s="1"/>
      <c r="CL4275" s="1"/>
      <c r="CM4275" s="1"/>
      <c r="CN4275" s="1"/>
      <c r="CO4275" s="1"/>
      <c r="CP4275" s="1"/>
      <c r="CQ4275" s="1"/>
      <c r="CR4275" s="1"/>
      <c r="CS4275" s="1"/>
      <c r="CT4275" s="1"/>
      <c r="CU4275" s="1"/>
      <c r="CV4275" s="1"/>
      <c r="CW4275" s="1"/>
      <c r="CX4275" s="1"/>
      <c r="CY4275" s="1"/>
      <c r="CZ4275" s="1"/>
      <c r="DA4275" s="1"/>
      <c r="DB4275" s="1"/>
      <c r="DC4275" s="1"/>
      <c r="DD4275" s="1"/>
      <c r="DE4275" s="1"/>
      <c r="DF4275" s="1"/>
      <c r="DG4275" s="1"/>
      <c r="DH4275" s="1"/>
      <c r="DI4275" s="1"/>
      <c r="DJ4275" s="1"/>
      <c r="DK4275" s="1"/>
      <c r="DL4275" s="1"/>
      <c r="DM4275" s="1"/>
      <c r="DN4275" s="1"/>
      <c r="DO4275" s="1"/>
      <c r="DP4275" s="1"/>
      <c r="DQ4275" s="1"/>
      <c r="DR4275" s="1"/>
      <c r="DS4275" s="1"/>
      <c r="DT4275" s="1"/>
      <c r="DU4275" s="1"/>
      <c r="DV4275" s="1"/>
      <c r="DW4275" s="1"/>
      <c r="DX4275" s="1"/>
      <c r="DY4275" s="1"/>
      <c r="DZ4275" s="1"/>
      <c r="EA4275" s="1"/>
      <c r="EB4275" s="1"/>
      <c r="EC4275" s="1"/>
      <c r="ED4275" s="1"/>
      <c r="EE4275" s="1"/>
      <c r="EF4275" s="1"/>
      <c r="EG4275" s="1"/>
      <c r="EH4275" s="1"/>
      <c r="EI4275" s="1"/>
      <c r="EJ4275" s="1"/>
      <c r="EK4275" s="1"/>
      <c r="EL4275" s="1"/>
      <c r="EM4275" s="1"/>
      <c r="EN4275" s="1"/>
      <c r="EO4275" s="1"/>
      <c r="EP4275" s="1"/>
      <c r="EQ4275" s="1"/>
      <c r="ER4275" s="1"/>
      <c r="ES4275" s="1"/>
      <c r="ET4275" s="1"/>
      <c r="EU4275" s="1"/>
      <c r="EV4275" s="1"/>
      <c r="EW4275" s="1"/>
      <c r="EX4275" s="1"/>
    </row>
    <row r="4276" spans="1:154" x14ac:dyDescent="0.15">
      <c r="A4276" s="35"/>
      <c r="B4276" s="15"/>
      <c r="C4276" s="7"/>
      <c r="D4276" s="13"/>
      <c r="E4276" s="14"/>
      <c r="F4276" s="14"/>
      <c r="G4276" s="14"/>
      <c r="H4276" s="14"/>
      <c r="I4276" s="13"/>
      <c r="J4276" s="5"/>
      <c r="K4276" s="2"/>
      <c r="L4276" s="17"/>
      <c r="M4276" s="12"/>
      <c r="N4276" s="12"/>
      <c r="O4276" s="17"/>
      <c r="P4276" s="14"/>
      <c r="Q4276" s="14"/>
      <c r="R4276" s="14"/>
      <c r="S4276" s="20"/>
      <c r="T4276" s="14"/>
      <c r="U4276" s="4"/>
      <c r="V4276" s="5"/>
      <c r="W4276" s="10"/>
      <c r="X4276" s="10"/>
      <c r="Y4276" s="27"/>
      <c r="Z4276" s="3"/>
      <c r="AA4276" s="1"/>
      <c r="AB4276" s="10"/>
      <c r="AC4276" s="3"/>
      <c r="AD4276" s="3"/>
      <c r="AE4276" s="3"/>
      <c r="AF4276" s="10"/>
      <c r="AG4276" s="11"/>
      <c r="AH4276" s="10"/>
      <c r="AI4276" s="1"/>
      <c r="AJ4276" s="1"/>
      <c r="AK4276" s="1"/>
      <c r="AL4276" s="1"/>
      <c r="AM4276" s="1"/>
      <c r="AN4276" s="1"/>
      <c r="AO4276" s="1"/>
      <c r="AP4276" s="1"/>
      <c r="AQ4276" s="1"/>
      <c r="AR4276" s="1"/>
      <c r="AS4276" s="1"/>
      <c r="AT4276" s="1"/>
      <c r="AU4276" s="1"/>
      <c r="AV4276" s="1"/>
      <c r="AW4276" s="1"/>
      <c r="AX4276" s="1"/>
      <c r="AY4276" s="1"/>
      <c r="AZ4276" s="1"/>
      <c r="BA4276" s="1"/>
      <c r="BB4276" s="1"/>
      <c r="BC4276" s="1"/>
      <c r="BD4276" s="1"/>
      <c r="BE4276" s="1"/>
      <c r="BF4276" s="1"/>
      <c r="BG4276" s="1"/>
      <c r="BH4276" s="1"/>
      <c r="BI4276" s="1"/>
      <c r="BJ4276" s="1"/>
      <c r="BK4276" s="1"/>
      <c r="BL4276" s="1"/>
      <c r="BM4276" s="1"/>
      <c r="BN4276" s="1"/>
      <c r="BO4276" s="1"/>
      <c r="BP4276" s="1"/>
      <c r="BQ4276" s="1"/>
      <c r="BR4276" s="1"/>
      <c r="BS4276" s="1"/>
      <c r="BT4276" s="1"/>
      <c r="BU4276" s="1"/>
      <c r="BV4276" s="1"/>
      <c r="BW4276" s="1"/>
      <c r="BX4276" s="1"/>
      <c r="BY4276" s="1"/>
      <c r="BZ4276" s="1"/>
      <c r="CA4276" s="1"/>
      <c r="CB4276" s="1"/>
      <c r="CC4276" s="1"/>
      <c r="CD4276" s="1"/>
      <c r="CE4276" s="1"/>
      <c r="CF4276" s="1"/>
      <c r="CG4276" s="1"/>
      <c r="CH4276" s="1"/>
      <c r="CI4276" s="1"/>
      <c r="CJ4276" s="1"/>
      <c r="CK4276" s="1"/>
      <c r="CL4276" s="1"/>
      <c r="CM4276" s="1"/>
      <c r="CN4276" s="1"/>
      <c r="CO4276" s="1"/>
      <c r="CP4276" s="1"/>
      <c r="CQ4276" s="1"/>
      <c r="CR4276" s="1"/>
      <c r="CS4276" s="1"/>
      <c r="CT4276" s="1"/>
      <c r="CU4276" s="1"/>
      <c r="CV4276" s="1"/>
      <c r="CW4276" s="1"/>
      <c r="CX4276" s="1"/>
      <c r="CY4276" s="1"/>
      <c r="CZ4276" s="1"/>
      <c r="DA4276" s="1"/>
      <c r="DB4276" s="1"/>
      <c r="DC4276" s="1"/>
      <c r="DD4276" s="1"/>
      <c r="DE4276" s="1"/>
      <c r="DF4276" s="1"/>
      <c r="DG4276" s="1"/>
      <c r="DH4276" s="1"/>
      <c r="DI4276" s="1"/>
      <c r="DJ4276" s="1"/>
      <c r="DK4276" s="1"/>
      <c r="DL4276" s="1"/>
      <c r="DM4276" s="1"/>
      <c r="DN4276" s="1"/>
      <c r="DO4276" s="1"/>
      <c r="DP4276" s="1"/>
      <c r="DQ4276" s="1"/>
      <c r="DR4276" s="1"/>
      <c r="DS4276" s="1"/>
      <c r="DT4276" s="1"/>
      <c r="DU4276" s="1"/>
      <c r="DV4276" s="1"/>
      <c r="DW4276" s="1"/>
      <c r="DX4276" s="1"/>
      <c r="DY4276" s="1"/>
      <c r="DZ4276" s="1"/>
      <c r="EA4276" s="1"/>
      <c r="EB4276" s="1"/>
      <c r="EC4276" s="1"/>
      <c r="ED4276" s="1"/>
      <c r="EE4276" s="1"/>
      <c r="EF4276" s="1"/>
      <c r="EG4276" s="1"/>
      <c r="EH4276" s="1"/>
      <c r="EI4276" s="1"/>
      <c r="EJ4276" s="1"/>
      <c r="EK4276" s="1"/>
      <c r="EL4276" s="1"/>
      <c r="EM4276" s="1"/>
      <c r="EN4276" s="1"/>
      <c r="EO4276" s="1"/>
      <c r="EP4276" s="1"/>
      <c r="EQ4276" s="1"/>
      <c r="ER4276" s="1"/>
      <c r="ES4276" s="1"/>
      <c r="ET4276" s="1"/>
      <c r="EU4276" s="1"/>
      <c r="EV4276" s="1"/>
      <c r="EW4276" s="1"/>
      <c r="EX4276" s="1"/>
    </row>
    <row r="4277" spans="1:154" x14ac:dyDescent="0.15">
      <c r="A4277" s="35"/>
      <c r="B4277" s="15"/>
      <c r="C4277" s="7"/>
      <c r="D4277" s="13"/>
      <c r="E4277" s="14"/>
      <c r="F4277" s="14"/>
      <c r="G4277" s="14"/>
      <c r="H4277" s="14"/>
      <c r="I4277" s="13"/>
      <c r="J4277" s="5"/>
      <c r="K4277" s="2"/>
      <c r="L4277" s="17"/>
      <c r="M4277" s="12"/>
      <c r="N4277" s="12"/>
      <c r="O4277" s="17"/>
      <c r="P4277" s="14"/>
      <c r="Q4277" s="14"/>
      <c r="R4277" s="14"/>
      <c r="S4277" s="20"/>
      <c r="T4277" s="14"/>
      <c r="U4277" s="4"/>
      <c r="V4277" s="5"/>
      <c r="W4277" s="10"/>
      <c r="X4277" s="10"/>
      <c r="Y4277" s="27"/>
      <c r="Z4277" s="3"/>
      <c r="AA4277" s="1"/>
      <c r="AB4277" s="10"/>
      <c r="AC4277" s="3"/>
      <c r="AD4277" s="3"/>
      <c r="AE4277" s="3"/>
      <c r="AF4277" s="10"/>
      <c r="AG4277" s="11"/>
      <c r="AH4277" s="10"/>
      <c r="AI4277" s="1"/>
      <c r="AJ4277" s="1"/>
      <c r="AK4277" s="1"/>
      <c r="AL4277" s="1"/>
      <c r="AM4277" s="1"/>
      <c r="AN4277" s="1"/>
      <c r="AO4277" s="1"/>
      <c r="AP4277" s="1"/>
      <c r="AQ4277" s="1"/>
      <c r="AR4277" s="1"/>
      <c r="AS4277" s="1"/>
      <c r="AT4277" s="1"/>
      <c r="AU4277" s="1"/>
      <c r="AV4277" s="1"/>
      <c r="AW4277" s="1"/>
      <c r="AX4277" s="1"/>
      <c r="AY4277" s="1"/>
      <c r="AZ4277" s="1"/>
      <c r="BA4277" s="1"/>
      <c r="BB4277" s="1"/>
      <c r="BC4277" s="1"/>
      <c r="BD4277" s="1"/>
      <c r="BE4277" s="1"/>
      <c r="BF4277" s="1"/>
      <c r="BG4277" s="1"/>
      <c r="BH4277" s="1"/>
      <c r="BI4277" s="1"/>
      <c r="BJ4277" s="1"/>
      <c r="BK4277" s="1"/>
      <c r="BL4277" s="1"/>
      <c r="BM4277" s="1"/>
      <c r="BN4277" s="1"/>
      <c r="BO4277" s="1"/>
      <c r="BP4277" s="1"/>
      <c r="BQ4277" s="1"/>
      <c r="BR4277" s="1"/>
      <c r="BS4277" s="1"/>
      <c r="BT4277" s="1"/>
      <c r="BU4277" s="1"/>
      <c r="BV4277" s="1"/>
      <c r="BW4277" s="1"/>
      <c r="BX4277" s="1"/>
      <c r="BY4277" s="1"/>
      <c r="BZ4277" s="1"/>
      <c r="CA4277" s="1"/>
      <c r="CB4277" s="1"/>
      <c r="CC4277" s="1"/>
      <c r="CD4277" s="1"/>
      <c r="CE4277" s="1"/>
      <c r="CF4277" s="1"/>
      <c r="CG4277" s="1"/>
      <c r="CH4277" s="1"/>
      <c r="CI4277" s="1"/>
      <c r="CJ4277" s="1"/>
      <c r="CK4277" s="1"/>
      <c r="CL4277" s="1"/>
      <c r="CM4277" s="1"/>
      <c r="CN4277" s="1"/>
      <c r="CO4277" s="1"/>
      <c r="CP4277" s="1"/>
      <c r="CQ4277" s="1"/>
      <c r="CR4277" s="1"/>
      <c r="CS4277" s="1"/>
      <c r="CT4277" s="1"/>
      <c r="CU4277" s="1"/>
      <c r="CV4277" s="1"/>
      <c r="CW4277" s="1"/>
      <c r="CX4277" s="1"/>
      <c r="CY4277" s="1"/>
      <c r="CZ4277" s="1"/>
      <c r="DA4277" s="1"/>
      <c r="DB4277" s="1"/>
      <c r="DC4277" s="1"/>
      <c r="DD4277" s="1"/>
      <c r="DE4277" s="1"/>
      <c r="DF4277" s="1"/>
      <c r="DG4277" s="1"/>
      <c r="DH4277" s="1"/>
      <c r="DI4277" s="1"/>
      <c r="DJ4277" s="1"/>
      <c r="DK4277" s="1"/>
      <c r="DL4277" s="1"/>
      <c r="DM4277" s="1"/>
      <c r="DN4277" s="1"/>
      <c r="DO4277" s="1"/>
      <c r="DP4277" s="1"/>
      <c r="DQ4277" s="1"/>
      <c r="DR4277" s="1"/>
      <c r="DS4277" s="1"/>
      <c r="DT4277" s="1"/>
      <c r="DU4277" s="1"/>
      <c r="DV4277" s="1"/>
      <c r="DW4277" s="1"/>
      <c r="DX4277" s="1"/>
      <c r="DY4277" s="1"/>
      <c r="DZ4277" s="1"/>
      <c r="EA4277" s="1"/>
      <c r="EB4277" s="1"/>
      <c r="EC4277" s="1"/>
      <c r="ED4277" s="1"/>
      <c r="EE4277" s="1"/>
      <c r="EF4277" s="1"/>
      <c r="EG4277" s="1"/>
      <c r="EH4277" s="1"/>
      <c r="EI4277" s="1"/>
      <c r="EJ4277" s="1"/>
      <c r="EK4277" s="1"/>
      <c r="EL4277" s="1"/>
      <c r="EM4277" s="1"/>
      <c r="EN4277" s="1"/>
      <c r="EO4277" s="1"/>
      <c r="EP4277" s="1"/>
      <c r="EQ4277" s="1"/>
      <c r="ER4277" s="1"/>
      <c r="ES4277" s="1"/>
      <c r="ET4277" s="1"/>
      <c r="EU4277" s="1"/>
      <c r="EV4277" s="1"/>
      <c r="EW4277" s="1"/>
      <c r="EX4277" s="1"/>
    </row>
    <row r="4278" spans="1:154" x14ac:dyDescent="0.15">
      <c r="A4278" s="35"/>
      <c r="B4278" s="15"/>
      <c r="C4278" s="7"/>
      <c r="D4278" s="13"/>
      <c r="E4278" s="14"/>
      <c r="F4278" s="14"/>
      <c r="G4278" s="14"/>
      <c r="H4278" s="14"/>
      <c r="I4278" s="13"/>
      <c r="J4278" s="5"/>
      <c r="K4278" s="2"/>
      <c r="L4278" s="17"/>
      <c r="M4278" s="12"/>
      <c r="N4278" s="12"/>
      <c r="O4278" s="17"/>
      <c r="P4278" s="14"/>
      <c r="Q4278" s="14"/>
      <c r="R4278" s="14"/>
      <c r="S4278" s="20"/>
      <c r="T4278" s="14"/>
      <c r="U4278" s="4"/>
      <c r="V4278" s="5"/>
      <c r="W4278" s="10"/>
      <c r="X4278" s="10"/>
      <c r="Y4278" s="27"/>
      <c r="Z4278" s="3"/>
      <c r="AA4278" s="1"/>
      <c r="AB4278" s="10"/>
      <c r="AC4278" s="3"/>
      <c r="AD4278" s="3"/>
      <c r="AE4278" s="3"/>
      <c r="AF4278" s="10"/>
      <c r="AG4278" s="11"/>
      <c r="AH4278" s="10"/>
      <c r="AI4278" s="1"/>
      <c r="AJ4278" s="1"/>
      <c r="AK4278" s="1"/>
      <c r="AL4278" s="1"/>
      <c r="AM4278" s="1"/>
      <c r="AN4278" s="1"/>
      <c r="AO4278" s="1"/>
      <c r="AP4278" s="1"/>
      <c r="AQ4278" s="1"/>
      <c r="AR4278" s="1"/>
      <c r="AS4278" s="1"/>
      <c r="AT4278" s="1"/>
      <c r="AU4278" s="1"/>
      <c r="AV4278" s="1"/>
      <c r="AW4278" s="1"/>
      <c r="AX4278" s="1"/>
      <c r="AY4278" s="1"/>
      <c r="AZ4278" s="1"/>
      <c r="BA4278" s="1"/>
      <c r="BB4278" s="1"/>
      <c r="BC4278" s="1"/>
      <c r="BD4278" s="1"/>
      <c r="BE4278" s="1"/>
      <c r="BF4278" s="1"/>
      <c r="BG4278" s="1"/>
      <c r="BH4278" s="1"/>
      <c r="BI4278" s="1"/>
      <c r="BJ4278" s="1"/>
      <c r="BK4278" s="1"/>
      <c r="BL4278" s="1"/>
      <c r="BM4278" s="1"/>
      <c r="BN4278" s="1"/>
      <c r="BO4278" s="1"/>
      <c r="BP4278" s="1"/>
      <c r="BQ4278" s="1"/>
      <c r="BR4278" s="1"/>
      <c r="BS4278" s="1"/>
      <c r="BT4278" s="1"/>
      <c r="BU4278" s="1"/>
      <c r="BV4278" s="1"/>
      <c r="BW4278" s="1"/>
      <c r="BX4278" s="1"/>
      <c r="BY4278" s="1"/>
      <c r="BZ4278" s="1"/>
      <c r="CA4278" s="1"/>
      <c r="CB4278" s="1"/>
      <c r="CC4278" s="1"/>
      <c r="CD4278" s="1"/>
      <c r="CE4278" s="1"/>
      <c r="CF4278" s="1"/>
      <c r="CG4278" s="1"/>
      <c r="CH4278" s="1"/>
      <c r="CI4278" s="1"/>
      <c r="CJ4278" s="1"/>
      <c r="CK4278" s="1"/>
      <c r="CL4278" s="1"/>
      <c r="CM4278" s="1"/>
      <c r="CN4278" s="1"/>
      <c r="CO4278" s="1"/>
      <c r="CP4278" s="1"/>
      <c r="CQ4278" s="1"/>
      <c r="CR4278" s="1"/>
      <c r="CS4278" s="1"/>
      <c r="CT4278" s="1"/>
      <c r="CU4278" s="1"/>
      <c r="CV4278" s="1"/>
      <c r="CW4278" s="1"/>
      <c r="CX4278" s="1"/>
      <c r="CY4278" s="1"/>
      <c r="CZ4278" s="1"/>
      <c r="DA4278" s="1"/>
      <c r="DB4278" s="1"/>
      <c r="DC4278" s="1"/>
      <c r="DD4278" s="1"/>
      <c r="DE4278" s="1"/>
      <c r="DF4278" s="1"/>
      <c r="DG4278" s="1"/>
      <c r="DH4278" s="1"/>
      <c r="DI4278" s="1"/>
      <c r="DJ4278" s="1"/>
      <c r="DK4278" s="1"/>
      <c r="DL4278" s="1"/>
      <c r="DM4278" s="1"/>
      <c r="DN4278" s="1"/>
      <c r="DO4278" s="1"/>
      <c r="DP4278" s="1"/>
      <c r="DQ4278" s="1"/>
      <c r="DR4278" s="1"/>
      <c r="DS4278" s="1"/>
      <c r="DT4278" s="1"/>
      <c r="DU4278" s="1"/>
      <c r="DV4278" s="1"/>
      <c r="DW4278" s="1"/>
      <c r="DX4278" s="1"/>
      <c r="DY4278" s="1"/>
      <c r="DZ4278" s="1"/>
      <c r="EA4278" s="1"/>
      <c r="EB4278" s="1"/>
      <c r="EC4278" s="1"/>
      <c r="ED4278" s="1"/>
      <c r="EE4278" s="1"/>
      <c r="EF4278" s="1"/>
      <c r="EG4278" s="1"/>
      <c r="EH4278" s="1"/>
      <c r="EI4278" s="1"/>
      <c r="EJ4278" s="1"/>
      <c r="EK4278" s="1"/>
      <c r="EL4278" s="1"/>
      <c r="EM4278" s="1"/>
      <c r="EN4278" s="1"/>
      <c r="EO4278" s="1"/>
      <c r="EP4278" s="1"/>
      <c r="EQ4278" s="1"/>
      <c r="ER4278" s="1"/>
      <c r="ES4278" s="1"/>
      <c r="ET4278" s="1"/>
      <c r="EU4278" s="1"/>
      <c r="EV4278" s="1"/>
      <c r="EW4278" s="1"/>
      <c r="EX4278" s="1"/>
    </row>
    <row r="4279" spans="1:154" x14ac:dyDescent="0.15">
      <c r="A4279" s="35"/>
      <c r="B4279" s="15"/>
      <c r="C4279" s="7"/>
      <c r="D4279" s="13"/>
      <c r="E4279" s="14"/>
      <c r="F4279" s="14"/>
      <c r="G4279" s="14"/>
      <c r="H4279" s="14"/>
      <c r="I4279" s="13"/>
      <c r="J4279" s="5"/>
      <c r="K4279" s="2"/>
      <c r="L4279" s="17"/>
      <c r="M4279" s="12"/>
      <c r="N4279" s="12"/>
      <c r="O4279" s="17"/>
      <c r="P4279" s="14"/>
      <c r="Q4279" s="14"/>
      <c r="R4279" s="14"/>
      <c r="S4279" s="20"/>
      <c r="T4279" s="14"/>
      <c r="U4279" s="4"/>
      <c r="V4279" s="5"/>
      <c r="W4279" s="10"/>
      <c r="X4279" s="10"/>
      <c r="Y4279" s="27"/>
      <c r="Z4279" s="3"/>
      <c r="AA4279" s="1"/>
      <c r="AB4279" s="10"/>
      <c r="AC4279" s="3"/>
      <c r="AD4279" s="3"/>
      <c r="AE4279" s="3"/>
      <c r="AF4279" s="10"/>
      <c r="AG4279" s="11"/>
      <c r="AH4279" s="10"/>
      <c r="AI4279" s="1"/>
      <c r="AJ4279" s="1"/>
      <c r="AK4279" s="1"/>
      <c r="AL4279" s="1"/>
      <c r="AM4279" s="1"/>
      <c r="AN4279" s="1"/>
      <c r="AO4279" s="1"/>
      <c r="AP4279" s="1"/>
      <c r="AQ4279" s="1"/>
      <c r="AR4279" s="1"/>
      <c r="AS4279" s="1"/>
      <c r="AT4279" s="1"/>
      <c r="AU4279" s="1"/>
      <c r="AV4279" s="1"/>
      <c r="AW4279" s="1"/>
      <c r="AX4279" s="1"/>
      <c r="AY4279" s="1"/>
      <c r="AZ4279" s="1"/>
      <c r="BA4279" s="1"/>
      <c r="BB4279" s="1"/>
      <c r="BC4279" s="1"/>
      <c r="BD4279" s="1"/>
      <c r="BE4279" s="1"/>
      <c r="BF4279" s="1"/>
      <c r="BG4279" s="1"/>
      <c r="BH4279" s="1"/>
      <c r="BI4279" s="1"/>
      <c r="BJ4279" s="1"/>
      <c r="BK4279" s="1"/>
      <c r="BL4279" s="1"/>
      <c r="BM4279" s="1"/>
      <c r="BN4279" s="1"/>
      <c r="BO4279" s="1"/>
      <c r="BP4279" s="1"/>
      <c r="BQ4279" s="1"/>
      <c r="BR4279" s="1"/>
      <c r="BS4279" s="1"/>
      <c r="BT4279" s="1"/>
      <c r="BU4279" s="1"/>
      <c r="BV4279" s="1"/>
      <c r="BW4279" s="1"/>
      <c r="BX4279" s="1"/>
      <c r="BY4279" s="1"/>
      <c r="BZ4279" s="1"/>
      <c r="CA4279" s="1"/>
      <c r="CB4279" s="1"/>
      <c r="CC4279" s="1"/>
      <c r="CD4279" s="1"/>
      <c r="CE4279" s="1"/>
      <c r="CF4279" s="1"/>
      <c r="CG4279" s="1"/>
      <c r="CH4279" s="1"/>
      <c r="CI4279" s="1"/>
      <c r="CJ4279" s="1"/>
      <c r="CK4279" s="1"/>
      <c r="CL4279" s="1"/>
      <c r="CM4279" s="1"/>
      <c r="CN4279" s="1"/>
      <c r="CO4279" s="1"/>
      <c r="CP4279" s="1"/>
      <c r="CQ4279" s="1"/>
      <c r="CR4279" s="1"/>
      <c r="CS4279" s="1"/>
      <c r="CT4279" s="1"/>
      <c r="CU4279" s="1"/>
      <c r="CV4279" s="1"/>
      <c r="CW4279" s="1"/>
      <c r="CX4279" s="1"/>
      <c r="CY4279" s="1"/>
      <c r="CZ4279" s="1"/>
      <c r="DA4279" s="1"/>
      <c r="DB4279" s="1"/>
      <c r="DC4279" s="1"/>
      <c r="DD4279" s="1"/>
      <c r="DE4279" s="1"/>
      <c r="DF4279" s="1"/>
      <c r="DG4279" s="1"/>
      <c r="DH4279" s="1"/>
      <c r="DI4279" s="1"/>
      <c r="DJ4279" s="1"/>
      <c r="DK4279" s="1"/>
      <c r="DL4279" s="1"/>
      <c r="DM4279" s="1"/>
      <c r="DN4279" s="1"/>
      <c r="DO4279" s="1"/>
      <c r="DP4279" s="1"/>
      <c r="DQ4279" s="1"/>
      <c r="DR4279" s="1"/>
      <c r="DS4279" s="1"/>
      <c r="DT4279" s="1"/>
      <c r="DU4279" s="1"/>
      <c r="DV4279" s="1"/>
      <c r="DW4279" s="1"/>
      <c r="DX4279" s="1"/>
      <c r="DY4279" s="1"/>
      <c r="DZ4279" s="1"/>
      <c r="EA4279" s="1"/>
      <c r="EB4279" s="1"/>
      <c r="EC4279" s="1"/>
      <c r="ED4279" s="1"/>
      <c r="EE4279" s="1"/>
      <c r="EF4279" s="1"/>
      <c r="EG4279" s="1"/>
      <c r="EH4279" s="1"/>
      <c r="EI4279" s="1"/>
      <c r="EJ4279" s="1"/>
      <c r="EK4279" s="1"/>
      <c r="EL4279" s="1"/>
      <c r="EM4279" s="1"/>
      <c r="EN4279" s="1"/>
      <c r="EO4279" s="1"/>
      <c r="EP4279" s="1"/>
      <c r="EQ4279" s="1"/>
      <c r="ER4279" s="1"/>
      <c r="ES4279" s="1"/>
      <c r="ET4279" s="1"/>
      <c r="EU4279" s="1"/>
      <c r="EV4279" s="1"/>
      <c r="EW4279" s="1"/>
      <c r="EX4279" s="1"/>
    </row>
    <row r="4280" spans="1:154" x14ac:dyDescent="0.15">
      <c r="A4280" s="35"/>
      <c r="B4280" s="15"/>
      <c r="C4280" s="7"/>
      <c r="D4280" s="13"/>
      <c r="E4280" s="14"/>
      <c r="F4280" s="14"/>
      <c r="G4280" s="14"/>
      <c r="H4280" s="14"/>
      <c r="I4280" s="13"/>
      <c r="J4280" s="5"/>
      <c r="K4280" s="2"/>
      <c r="L4280" s="17"/>
      <c r="M4280" s="12"/>
      <c r="N4280" s="12"/>
      <c r="O4280" s="17"/>
      <c r="P4280" s="14"/>
      <c r="Q4280" s="14"/>
      <c r="R4280" s="14"/>
      <c r="S4280" s="20"/>
      <c r="T4280" s="14"/>
      <c r="U4280" s="4"/>
      <c r="V4280" s="5"/>
      <c r="W4280" s="10"/>
      <c r="X4280" s="10"/>
      <c r="Y4280" s="27"/>
      <c r="Z4280" s="3"/>
      <c r="AA4280" s="1"/>
      <c r="AB4280" s="10"/>
      <c r="AC4280" s="3"/>
      <c r="AD4280" s="3"/>
      <c r="AE4280" s="3"/>
      <c r="AF4280" s="10"/>
      <c r="AG4280" s="11"/>
      <c r="AH4280" s="10"/>
      <c r="AI4280" s="1"/>
      <c r="AJ4280" s="1"/>
      <c r="AK4280" s="1"/>
      <c r="AL4280" s="1"/>
      <c r="AM4280" s="1"/>
      <c r="AN4280" s="1"/>
      <c r="AO4280" s="1"/>
      <c r="AP4280" s="1"/>
      <c r="AQ4280" s="1"/>
      <c r="AR4280" s="1"/>
      <c r="AS4280" s="1"/>
      <c r="AT4280" s="1"/>
      <c r="AU4280" s="1"/>
      <c r="AV4280" s="1"/>
      <c r="AW4280" s="1"/>
      <c r="AX4280" s="1"/>
      <c r="AY4280" s="1"/>
      <c r="AZ4280" s="1"/>
      <c r="BA4280" s="1"/>
      <c r="BB4280" s="1"/>
      <c r="BC4280" s="1"/>
      <c r="BD4280" s="1"/>
      <c r="BE4280" s="1"/>
      <c r="BF4280" s="1"/>
      <c r="BG4280" s="1"/>
      <c r="BH4280" s="1"/>
      <c r="BI4280" s="1"/>
      <c r="BJ4280" s="1"/>
      <c r="BK4280" s="1"/>
      <c r="BL4280" s="1"/>
      <c r="BM4280" s="1"/>
      <c r="BN4280" s="1"/>
      <c r="BO4280" s="1"/>
      <c r="BP4280" s="1"/>
      <c r="BQ4280" s="1"/>
      <c r="BR4280" s="1"/>
      <c r="BS4280" s="1"/>
      <c r="BT4280" s="1"/>
      <c r="BU4280" s="1"/>
      <c r="BV4280" s="1"/>
      <c r="BW4280" s="1"/>
      <c r="BX4280" s="1"/>
      <c r="BY4280" s="1"/>
      <c r="BZ4280" s="1"/>
      <c r="CA4280" s="1"/>
      <c r="CB4280" s="1"/>
      <c r="CC4280" s="1"/>
      <c r="CD4280" s="1"/>
      <c r="CE4280" s="1"/>
      <c r="CF4280" s="1"/>
      <c r="CG4280" s="1"/>
      <c r="CH4280" s="1"/>
      <c r="CI4280" s="1"/>
      <c r="CJ4280" s="1"/>
      <c r="CK4280" s="1"/>
      <c r="CL4280" s="1"/>
      <c r="CM4280" s="1"/>
      <c r="CN4280" s="1"/>
      <c r="CO4280" s="1"/>
      <c r="CP4280" s="1"/>
      <c r="CQ4280" s="1"/>
      <c r="CR4280" s="1"/>
      <c r="CS4280" s="1"/>
      <c r="CT4280" s="1"/>
      <c r="CU4280" s="1"/>
      <c r="CV4280" s="1"/>
      <c r="CW4280" s="1"/>
      <c r="CX4280" s="1"/>
      <c r="CY4280" s="1"/>
      <c r="CZ4280" s="1"/>
      <c r="DA4280" s="1"/>
      <c r="DB4280" s="1"/>
      <c r="DC4280" s="1"/>
      <c r="DD4280" s="1"/>
      <c r="DE4280" s="1"/>
      <c r="DF4280" s="1"/>
      <c r="DG4280" s="1"/>
      <c r="DH4280" s="1"/>
      <c r="DI4280" s="1"/>
      <c r="DJ4280" s="1"/>
      <c r="DK4280" s="1"/>
      <c r="DL4280" s="1"/>
      <c r="DM4280" s="1"/>
      <c r="DN4280" s="1"/>
      <c r="DO4280" s="1"/>
      <c r="DP4280" s="1"/>
      <c r="DQ4280" s="1"/>
      <c r="DR4280" s="1"/>
      <c r="DS4280" s="1"/>
      <c r="DT4280" s="1"/>
      <c r="DU4280" s="1"/>
      <c r="DV4280" s="1"/>
      <c r="DW4280" s="1"/>
      <c r="DX4280" s="1"/>
      <c r="DY4280" s="1"/>
      <c r="DZ4280" s="1"/>
      <c r="EA4280" s="1"/>
      <c r="EB4280" s="1"/>
      <c r="EC4280" s="1"/>
      <c r="ED4280" s="1"/>
      <c r="EE4280" s="1"/>
      <c r="EF4280" s="1"/>
      <c r="EG4280" s="1"/>
      <c r="EH4280" s="1"/>
      <c r="EI4280" s="1"/>
      <c r="EJ4280" s="1"/>
      <c r="EK4280" s="1"/>
      <c r="EL4280" s="1"/>
      <c r="EM4280" s="1"/>
      <c r="EN4280" s="1"/>
      <c r="EO4280" s="1"/>
      <c r="EP4280" s="1"/>
      <c r="EQ4280" s="1"/>
      <c r="ER4280" s="1"/>
      <c r="ES4280" s="1"/>
      <c r="ET4280" s="1"/>
      <c r="EU4280" s="1"/>
      <c r="EV4280" s="1"/>
      <c r="EW4280" s="1"/>
      <c r="EX4280" s="1"/>
    </row>
    <row r="4281" spans="1:154" x14ac:dyDescent="0.15">
      <c r="A4281" s="35"/>
      <c r="B4281" s="15"/>
      <c r="C4281" s="7"/>
      <c r="D4281" s="13"/>
      <c r="E4281" s="14"/>
      <c r="F4281" s="14"/>
      <c r="G4281" s="14"/>
      <c r="H4281" s="14"/>
      <c r="I4281" s="13"/>
      <c r="J4281" s="5"/>
      <c r="K4281" s="2"/>
      <c r="L4281" s="17"/>
      <c r="M4281" s="12"/>
      <c r="N4281" s="12"/>
      <c r="O4281" s="17"/>
      <c r="P4281" s="14"/>
      <c r="Q4281" s="14"/>
      <c r="R4281" s="14"/>
      <c r="S4281" s="20"/>
      <c r="T4281" s="14"/>
      <c r="U4281" s="4"/>
      <c r="V4281" s="5"/>
      <c r="W4281" s="10"/>
      <c r="X4281" s="10"/>
      <c r="Y4281" s="27"/>
      <c r="Z4281" s="3"/>
      <c r="AA4281" s="1"/>
      <c r="AB4281" s="10"/>
      <c r="AC4281" s="3"/>
      <c r="AD4281" s="3"/>
      <c r="AE4281" s="3"/>
      <c r="AF4281" s="10"/>
      <c r="AG4281" s="11"/>
      <c r="AH4281" s="10"/>
      <c r="AI4281" s="1"/>
      <c r="AJ4281" s="1"/>
      <c r="AK4281" s="1"/>
      <c r="AL4281" s="1"/>
      <c r="AM4281" s="1"/>
      <c r="AN4281" s="1"/>
      <c r="AO4281" s="1"/>
      <c r="AP4281" s="1"/>
      <c r="AQ4281" s="1"/>
      <c r="AR4281" s="1"/>
      <c r="AS4281" s="1"/>
      <c r="AT4281" s="1"/>
      <c r="AU4281" s="1"/>
      <c r="AV4281" s="1"/>
      <c r="AW4281" s="1"/>
      <c r="AX4281" s="1"/>
      <c r="AY4281" s="1"/>
      <c r="AZ4281" s="1"/>
      <c r="BA4281" s="1"/>
      <c r="BB4281" s="1"/>
      <c r="BC4281" s="1"/>
      <c r="BD4281" s="1"/>
      <c r="BE4281" s="1"/>
      <c r="BF4281" s="1"/>
      <c r="BG4281" s="1"/>
      <c r="BH4281" s="1"/>
      <c r="BI4281" s="1"/>
      <c r="BJ4281" s="1"/>
      <c r="BK4281" s="1"/>
      <c r="BL4281" s="1"/>
      <c r="BM4281" s="1"/>
      <c r="BN4281" s="1"/>
      <c r="BO4281" s="1"/>
      <c r="BP4281" s="1"/>
      <c r="BQ4281" s="1"/>
      <c r="BR4281" s="1"/>
      <c r="BS4281" s="1"/>
      <c r="BT4281" s="1"/>
      <c r="BU4281" s="1"/>
      <c r="BV4281" s="1"/>
      <c r="BW4281" s="1"/>
      <c r="BX4281" s="1"/>
      <c r="BY4281" s="1"/>
      <c r="BZ4281" s="1"/>
      <c r="CA4281" s="1"/>
      <c r="CB4281" s="1"/>
      <c r="CC4281" s="1"/>
      <c r="CD4281" s="1"/>
      <c r="CE4281" s="1"/>
      <c r="CF4281" s="1"/>
      <c r="CG4281" s="1"/>
      <c r="CH4281" s="1"/>
      <c r="CI4281" s="1"/>
      <c r="CJ4281" s="1"/>
      <c r="CK4281" s="1"/>
      <c r="CL4281" s="1"/>
      <c r="CM4281" s="1"/>
      <c r="CN4281" s="1"/>
      <c r="CO4281" s="1"/>
      <c r="CP4281" s="1"/>
      <c r="CQ4281" s="1"/>
      <c r="CR4281" s="1"/>
      <c r="CS4281" s="1"/>
      <c r="CT4281" s="1"/>
      <c r="CU4281" s="1"/>
      <c r="CV4281" s="1"/>
      <c r="CW4281" s="1"/>
      <c r="CX4281" s="1"/>
      <c r="CY4281" s="1"/>
      <c r="CZ4281" s="1"/>
      <c r="DA4281" s="1"/>
      <c r="DB4281" s="1"/>
      <c r="DC4281" s="1"/>
      <c r="DD4281" s="1"/>
      <c r="DE4281" s="1"/>
      <c r="DF4281" s="1"/>
      <c r="DG4281" s="1"/>
      <c r="DH4281" s="1"/>
      <c r="DI4281" s="1"/>
      <c r="DJ4281" s="1"/>
      <c r="DK4281" s="1"/>
      <c r="DL4281" s="1"/>
      <c r="DM4281" s="1"/>
      <c r="DN4281" s="1"/>
      <c r="DO4281" s="1"/>
      <c r="DP4281" s="1"/>
      <c r="DQ4281" s="1"/>
      <c r="DR4281" s="1"/>
      <c r="DS4281" s="1"/>
      <c r="DT4281" s="1"/>
      <c r="DU4281" s="1"/>
      <c r="DV4281" s="1"/>
      <c r="DW4281" s="1"/>
      <c r="DX4281" s="1"/>
      <c r="DY4281" s="1"/>
      <c r="DZ4281" s="1"/>
      <c r="EA4281" s="1"/>
      <c r="EB4281" s="1"/>
      <c r="EC4281" s="1"/>
      <c r="ED4281" s="1"/>
      <c r="EE4281" s="1"/>
      <c r="EF4281" s="1"/>
      <c r="EG4281" s="1"/>
      <c r="EH4281" s="1"/>
      <c r="EI4281" s="1"/>
      <c r="EJ4281" s="1"/>
      <c r="EK4281" s="1"/>
      <c r="EL4281" s="1"/>
      <c r="EM4281" s="1"/>
      <c r="EN4281" s="1"/>
      <c r="EO4281" s="1"/>
      <c r="EP4281" s="1"/>
      <c r="EQ4281" s="1"/>
      <c r="ER4281" s="1"/>
      <c r="ES4281" s="1"/>
      <c r="ET4281" s="1"/>
      <c r="EU4281" s="1"/>
      <c r="EV4281" s="1"/>
      <c r="EW4281" s="1"/>
      <c r="EX4281" s="1"/>
    </row>
    <row r="4282" spans="1:154" x14ac:dyDescent="0.15">
      <c r="A4282" s="35"/>
      <c r="B4282" s="15"/>
      <c r="C4282" s="7"/>
      <c r="D4282" s="13"/>
      <c r="E4282" s="14"/>
      <c r="F4282" s="14"/>
      <c r="G4282" s="14"/>
      <c r="H4282" s="14"/>
      <c r="I4282" s="13"/>
      <c r="J4282" s="5"/>
      <c r="K4282" s="2"/>
      <c r="L4282" s="17"/>
      <c r="M4282" s="12"/>
      <c r="N4282" s="12"/>
      <c r="O4282" s="17"/>
      <c r="P4282" s="14"/>
      <c r="Q4282" s="14"/>
      <c r="R4282" s="14"/>
      <c r="S4282" s="20"/>
      <c r="T4282" s="14"/>
      <c r="U4282" s="4"/>
      <c r="V4282" s="5"/>
      <c r="W4282" s="10"/>
      <c r="X4282" s="10"/>
      <c r="Y4282" s="27"/>
      <c r="Z4282" s="3"/>
      <c r="AA4282" s="1"/>
      <c r="AB4282" s="10"/>
      <c r="AC4282" s="3"/>
      <c r="AD4282" s="3"/>
      <c r="AE4282" s="3"/>
      <c r="AF4282" s="10"/>
      <c r="AG4282" s="11"/>
      <c r="AH4282" s="10"/>
      <c r="AI4282" s="1"/>
      <c r="AJ4282" s="1"/>
      <c r="AK4282" s="1"/>
      <c r="AL4282" s="1"/>
      <c r="AM4282" s="1"/>
      <c r="AN4282" s="1"/>
      <c r="AO4282" s="1"/>
      <c r="AP4282" s="1"/>
      <c r="AQ4282" s="1"/>
      <c r="AR4282" s="1"/>
      <c r="AS4282" s="1"/>
      <c r="AT4282" s="1"/>
      <c r="AU4282" s="1"/>
      <c r="AV4282" s="1"/>
      <c r="AW4282" s="1"/>
      <c r="AX4282" s="1"/>
      <c r="AY4282" s="1"/>
      <c r="AZ4282" s="1"/>
      <c r="BA4282" s="1"/>
      <c r="BB4282" s="1"/>
      <c r="BC4282" s="1"/>
      <c r="BD4282" s="1"/>
      <c r="BE4282" s="1"/>
      <c r="BF4282" s="1"/>
      <c r="BG4282" s="1"/>
      <c r="BH4282" s="1"/>
      <c r="BI4282" s="1"/>
      <c r="BJ4282" s="1"/>
      <c r="BK4282" s="1"/>
      <c r="BL4282" s="1"/>
      <c r="BM4282" s="1"/>
      <c r="BN4282" s="1"/>
      <c r="BO4282" s="1"/>
      <c r="BP4282" s="1"/>
      <c r="BQ4282" s="1"/>
      <c r="BR4282" s="1"/>
      <c r="BS4282" s="1"/>
      <c r="BT4282" s="1"/>
      <c r="BU4282" s="1"/>
      <c r="BV4282" s="1"/>
      <c r="BW4282" s="1"/>
      <c r="BX4282" s="1"/>
      <c r="BY4282" s="1"/>
      <c r="BZ4282" s="1"/>
      <c r="CA4282" s="1"/>
      <c r="CB4282" s="1"/>
      <c r="CC4282" s="1"/>
      <c r="CD4282" s="1"/>
      <c r="CE4282" s="1"/>
      <c r="CF4282" s="1"/>
      <c r="CG4282" s="1"/>
      <c r="CH4282" s="1"/>
      <c r="CI4282" s="1"/>
      <c r="CJ4282" s="1"/>
      <c r="CK4282" s="1"/>
      <c r="CL4282" s="1"/>
      <c r="CM4282" s="1"/>
      <c r="CN4282" s="1"/>
      <c r="CO4282" s="1"/>
      <c r="CP4282" s="1"/>
      <c r="CQ4282" s="1"/>
      <c r="CR4282" s="1"/>
      <c r="CS4282" s="1"/>
      <c r="CT4282" s="1"/>
      <c r="CU4282" s="1"/>
      <c r="CV4282" s="1"/>
      <c r="CW4282" s="1"/>
      <c r="CX4282" s="1"/>
      <c r="CY4282" s="1"/>
      <c r="CZ4282" s="1"/>
      <c r="DA4282" s="1"/>
      <c r="DB4282" s="1"/>
      <c r="DC4282" s="1"/>
      <c r="DD4282" s="1"/>
      <c r="DE4282" s="1"/>
      <c r="DF4282" s="1"/>
      <c r="DG4282" s="1"/>
      <c r="DH4282" s="1"/>
      <c r="DI4282" s="1"/>
      <c r="DJ4282" s="1"/>
      <c r="DK4282" s="1"/>
      <c r="DL4282" s="1"/>
      <c r="DM4282" s="1"/>
      <c r="DN4282" s="1"/>
      <c r="DO4282" s="1"/>
      <c r="DP4282" s="1"/>
      <c r="DQ4282" s="1"/>
      <c r="DR4282" s="1"/>
      <c r="DS4282" s="1"/>
      <c r="DT4282" s="1"/>
      <c r="DU4282" s="1"/>
      <c r="DV4282" s="1"/>
      <c r="DW4282" s="1"/>
      <c r="DX4282" s="1"/>
      <c r="DY4282" s="1"/>
      <c r="DZ4282" s="1"/>
      <c r="EA4282" s="1"/>
      <c r="EB4282" s="1"/>
      <c r="EC4282" s="1"/>
      <c r="ED4282" s="1"/>
      <c r="EE4282" s="1"/>
      <c r="EF4282" s="1"/>
      <c r="EG4282" s="1"/>
      <c r="EH4282" s="1"/>
      <c r="EI4282" s="1"/>
      <c r="EJ4282" s="1"/>
      <c r="EK4282" s="1"/>
      <c r="EL4282" s="1"/>
      <c r="EM4282" s="1"/>
      <c r="EN4282" s="1"/>
      <c r="EO4282" s="1"/>
      <c r="EP4282" s="1"/>
      <c r="EQ4282" s="1"/>
      <c r="ER4282" s="1"/>
      <c r="ES4282" s="1"/>
      <c r="ET4282" s="1"/>
      <c r="EU4282" s="1"/>
      <c r="EV4282" s="1"/>
      <c r="EW4282" s="1"/>
      <c r="EX4282" s="1"/>
    </row>
    <row r="4283" spans="1:154" x14ac:dyDescent="0.15">
      <c r="A4283" s="35"/>
      <c r="B4283" s="15"/>
      <c r="C4283" s="7"/>
      <c r="D4283" s="13"/>
      <c r="E4283" s="14"/>
      <c r="F4283" s="14"/>
      <c r="G4283" s="14"/>
      <c r="H4283" s="14"/>
      <c r="I4283" s="13"/>
      <c r="J4283" s="5"/>
      <c r="K4283" s="2"/>
      <c r="L4283" s="17"/>
      <c r="M4283" s="12"/>
      <c r="N4283" s="12"/>
      <c r="O4283" s="17"/>
      <c r="P4283" s="14"/>
      <c r="Q4283" s="14"/>
      <c r="R4283" s="14"/>
      <c r="S4283" s="20"/>
      <c r="T4283" s="14"/>
      <c r="U4283" s="4"/>
      <c r="V4283" s="5"/>
      <c r="W4283" s="10"/>
      <c r="X4283" s="10"/>
      <c r="Y4283" s="27"/>
      <c r="Z4283" s="3"/>
      <c r="AA4283" s="1"/>
      <c r="AB4283" s="10"/>
      <c r="AC4283" s="3"/>
      <c r="AD4283" s="3"/>
      <c r="AE4283" s="3"/>
      <c r="AF4283" s="10"/>
      <c r="AG4283" s="11"/>
      <c r="AH4283" s="10"/>
      <c r="AI4283" s="1"/>
      <c r="AJ4283" s="1"/>
      <c r="AK4283" s="1"/>
      <c r="AL4283" s="1"/>
      <c r="AM4283" s="1"/>
      <c r="AN4283" s="1"/>
      <c r="AO4283" s="1"/>
      <c r="AP4283" s="1"/>
      <c r="AQ4283" s="1"/>
      <c r="AR4283" s="1"/>
      <c r="AS4283" s="1"/>
      <c r="AT4283" s="1"/>
      <c r="AU4283" s="1"/>
      <c r="AV4283" s="1"/>
      <c r="AW4283" s="1"/>
      <c r="AX4283" s="1"/>
      <c r="AY4283" s="1"/>
      <c r="AZ4283" s="1"/>
      <c r="BA4283" s="1"/>
      <c r="BB4283" s="1"/>
      <c r="BC4283" s="1"/>
      <c r="BD4283" s="1"/>
      <c r="BE4283" s="1"/>
      <c r="BF4283" s="1"/>
      <c r="BG4283" s="1"/>
      <c r="BH4283" s="1"/>
      <c r="BI4283" s="1"/>
      <c r="BJ4283" s="1"/>
      <c r="BK4283" s="1"/>
      <c r="BL4283" s="1"/>
      <c r="BM4283" s="1"/>
      <c r="BN4283" s="1"/>
      <c r="BO4283" s="1"/>
      <c r="BP4283" s="1"/>
      <c r="BQ4283" s="1"/>
      <c r="BR4283" s="1"/>
      <c r="BS4283" s="1"/>
      <c r="BT4283" s="1"/>
      <c r="BU4283" s="1"/>
      <c r="BV4283" s="1"/>
      <c r="BW4283" s="1"/>
      <c r="BX4283" s="1"/>
      <c r="BY4283" s="1"/>
      <c r="BZ4283" s="1"/>
      <c r="CA4283" s="1"/>
      <c r="CB4283" s="1"/>
      <c r="CC4283" s="1"/>
      <c r="CD4283" s="1"/>
      <c r="CE4283" s="1"/>
      <c r="CF4283" s="1"/>
      <c r="CG4283" s="1"/>
      <c r="CH4283" s="1"/>
      <c r="CI4283" s="1"/>
      <c r="CJ4283" s="1"/>
      <c r="CK4283" s="1"/>
      <c r="CL4283" s="1"/>
      <c r="CM4283" s="1"/>
      <c r="CN4283" s="1"/>
      <c r="CO4283" s="1"/>
      <c r="CP4283" s="1"/>
      <c r="CQ4283" s="1"/>
      <c r="CR4283" s="1"/>
      <c r="CS4283" s="1"/>
      <c r="CT4283" s="1"/>
      <c r="CU4283" s="1"/>
      <c r="CV4283" s="1"/>
      <c r="CW4283" s="1"/>
      <c r="CX4283" s="1"/>
      <c r="CY4283" s="1"/>
      <c r="CZ4283" s="1"/>
      <c r="DA4283" s="1"/>
      <c r="DB4283" s="1"/>
      <c r="DC4283" s="1"/>
      <c r="DD4283" s="1"/>
      <c r="DE4283" s="1"/>
      <c r="DF4283" s="1"/>
      <c r="DG4283" s="1"/>
      <c r="DH4283" s="1"/>
      <c r="DI4283" s="1"/>
      <c r="DJ4283" s="1"/>
      <c r="DK4283" s="1"/>
      <c r="DL4283" s="1"/>
      <c r="DM4283" s="1"/>
      <c r="DN4283" s="1"/>
      <c r="DO4283" s="1"/>
      <c r="DP4283" s="1"/>
      <c r="DQ4283" s="1"/>
      <c r="DR4283" s="1"/>
      <c r="DS4283" s="1"/>
      <c r="DT4283" s="1"/>
      <c r="DU4283" s="1"/>
      <c r="DV4283" s="1"/>
      <c r="DW4283" s="1"/>
      <c r="DX4283" s="1"/>
      <c r="DY4283" s="1"/>
      <c r="DZ4283" s="1"/>
      <c r="EA4283" s="1"/>
      <c r="EB4283" s="1"/>
      <c r="EC4283" s="1"/>
      <c r="ED4283" s="1"/>
      <c r="EE4283" s="1"/>
      <c r="EF4283" s="1"/>
      <c r="EG4283" s="1"/>
      <c r="EH4283" s="1"/>
      <c r="EI4283" s="1"/>
      <c r="EJ4283" s="1"/>
      <c r="EK4283" s="1"/>
      <c r="EL4283" s="1"/>
      <c r="EM4283" s="1"/>
      <c r="EN4283" s="1"/>
      <c r="EO4283" s="1"/>
      <c r="EP4283" s="1"/>
      <c r="EQ4283" s="1"/>
      <c r="ER4283" s="1"/>
      <c r="ES4283" s="1"/>
      <c r="ET4283" s="1"/>
      <c r="EU4283" s="1"/>
      <c r="EV4283" s="1"/>
      <c r="EW4283" s="1"/>
      <c r="EX4283" s="1"/>
    </row>
    <row r="4284" spans="1:154" x14ac:dyDescent="0.15">
      <c r="A4284" s="35"/>
      <c r="B4284" s="15"/>
      <c r="C4284" s="7"/>
      <c r="D4284" s="13"/>
      <c r="E4284" s="14"/>
      <c r="F4284" s="14"/>
      <c r="G4284" s="14"/>
      <c r="H4284" s="14"/>
      <c r="I4284" s="13"/>
      <c r="J4284" s="5"/>
      <c r="K4284" s="2"/>
      <c r="L4284" s="17"/>
      <c r="M4284" s="12"/>
      <c r="N4284" s="12"/>
      <c r="O4284" s="17"/>
      <c r="P4284" s="14"/>
      <c r="Q4284" s="14"/>
      <c r="R4284" s="14"/>
      <c r="S4284" s="20"/>
      <c r="T4284" s="14"/>
      <c r="U4284" s="4"/>
      <c r="V4284" s="5"/>
      <c r="W4284" s="10"/>
      <c r="X4284" s="10"/>
      <c r="Y4284" s="27"/>
      <c r="Z4284" s="3"/>
      <c r="AA4284" s="1"/>
      <c r="AB4284" s="10"/>
      <c r="AC4284" s="3"/>
      <c r="AD4284" s="3"/>
      <c r="AE4284" s="3"/>
      <c r="AF4284" s="10"/>
      <c r="AG4284" s="11"/>
      <c r="AH4284" s="10"/>
      <c r="AI4284" s="1"/>
      <c r="AJ4284" s="1"/>
      <c r="AK4284" s="1"/>
      <c r="AL4284" s="1"/>
      <c r="AM4284" s="1"/>
      <c r="AN4284" s="1"/>
      <c r="AO4284" s="1"/>
      <c r="AP4284" s="1"/>
      <c r="AQ4284" s="1"/>
      <c r="AR4284" s="1"/>
      <c r="AS4284" s="1"/>
      <c r="AT4284" s="1"/>
      <c r="AU4284" s="1"/>
      <c r="AV4284" s="1"/>
      <c r="AW4284" s="1"/>
      <c r="AX4284" s="1"/>
      <c r="AY4284" s="1"/>
      <c r="AZ4284" s="1"/>
      <c r="BA4284" s="1"/>
      <c r="BB4284" s="1"/>
      <c r="BC4284" s="1"/>
      <c r="BD4284" s="1"/>
      <c r="BE4284" s="1"/>
      <c r="BF4284" s="1"/>
      <c r="BG4284" s="1"/>
      <c r="BH4284" s="1"/>
      <c r="BI4284" s="1"/>
      <c r="BJ4284" s="1"/>
      <c r="BK4284" s="1"/>
      <c r="BL4284" s="1"/>
      <c r="BM4284" s="1"/>
      <c r="BN4284" s="1"/>
      <c r="BO4284" s="1"/>
      <c r="BP4284" s="1"/>
      <c r="BQ4284" s="1"/>
      <c r="BR4284" s="1"/>
      <c r="BS4284" s="1"/>
      <c r="BT4284" s="1"/>
      <c r="BU4284" s="1"/>
      <c r="BV4284" s="1"/>
      <c r="BW4284" s="1"/>
      <c r="BX4284" s="1"/>
      <c r="BY4284" s="1"/>
      <c r="BZ4284" s="1"/>
      <c r="CA4284" s="1"/>
      <c r="CB4284" s="1"/>
      <c r="CC4284" s="1"/>
      <c r="CD4284" s="1"/>
      <c r="CE4284" s="1"/>
      <c r="CF4284" s="1"/>
      <c r="CG4284" s="1"/>
      <c r="CH4284" s="1"/>
      <c r="CI4284" s="1"/>
      <c r="CJ4284" s="1"/>
      <c r="CK4284" s="1"/>
      <c r="CL4284" s="1"/>
      <c r="CM4284" s="1"/>
      <c r="CN4284" s="1"/>
      <c r="CO4284" s="1"/>
      <c r="CP4284" s="1"/>
      <c r="CQ4284" s="1"/>
      <c r="CR4284" s="1"/>
      <c r="CS4284" s="1"/>
      <c r="CT4284" s="1"/>
      <c r="CU4284" s="1"/>
      <c r="CV4284" s="1"/>
      <c r="CW4284" s="1"/>
      <c r="CX4284" s="1"/>
      <c r="CY4284" s="1"/>
      <c r="CZ4284" s="1"/>
      <c r="DA4284" s="1"/>
      <c r="DB4284" s="1"/>
      <c r="DC4284" s="1"/>
      <c r="DD4284" s="1"/>
      <c r="DE4284" s="1"/>
      <c r="DF4284" s="1"/>
      <c r="DG4284" s="1"/>
      <c r="DH4284" s="1"/>
      <c r="DI4284" s="1"/>
      <c r="DJ4284" s="1"/>
      <c r="DK4284" s="1"/>
      <c r="DL4284" s="1"/>
      <c r="DM4284" s="1"/>
      <c r="DN4284" s="1"/>
      <c r="DO4284" s="1"/>
      <c r="DP4284" s="1"/>
      <c r="DQ4284" s="1"/>
      <c r="DR4284" s="1"/>
      <c r="DS4284" s="1"/>
      <c r="DT4284" s="1"/>
      <c r="DU4284" s="1"/>
      <c r="DV4284" s="1"/>
      <c r="DW4284" s="1"/>
      <c r="DX4284" s="1"/>
      <c r="DY4284" s="1"/>
      <c r="DZ4284" s="1"/>
      <c r="EA4284" s="1"/>
      <c r="EB4284" s="1"/>
      <c r="EC4284" s="1"/>
      <c r="ED4284" s="1"/>
      <c r="EE4284" s="1"/>
      <c r="EF4284" s="1"/>
      <c r="EG4284" s="1"/>
      <c r="EH4284" s="1"/>
      <c r="EI4284" s="1"/>
      <c r="EJ4284" s="1"/>
      <c r="EK4284" s="1"/>
      <c r="EL4284" s="1"/>
      <c r="EM4284" s="1"/>
      <c r="EN4284" s="1"/>
      <c r="EO4284" s="1"/>
      <c r="EP4284" s="1"/>
      <c r="EQ4284" s="1"/>
      <c r="ER4284" s="1"/>
      <c r="ES4284" s="1"/>
      <c r="ET4284" s="1"/>
      <c r="EU4284" s="1"/>
      <c r="EV4284" s="1"/>
      <c r="EW4284" s="1"/>
      <c r="EX4284" s="1"/>
    </row>
    <row r="4285" spans="1:154" x14ac:dyDescent="0.15">
      <c r="A4285" s="35"/>
      <c r="B4285" s="15"/>
      <c r="C4285" s="7"/>
      <c r="D4285" s="13"/>
      <c r="E4285" s="14"/>
      <c r="F4285" s="14"/>
      <c r="G4285" s="14"/>
      <c r="H4285" s="14"/>
      <c r="I4285" s="13"/>
      <c r="J4285" s="5"/>
      <c r="K4285" s="2"/>
      <c r="L4285" s="17"/>
      <c r="M4285" s="12"/>
      <c r="N4285" s="12"/>
      <c r="O4285" s="17"/>
      <c r="P4285" s="14"/>
      <c r="Q4285" s="14"/>
      <c r="R4285" s="14"/>
      <c r="S4285" s="20"/>
      <c r="T4285" s="14"/>
      <c r="U4285" s="4"/>
      <c r="V4285" s="5"/>
      <c r="W4285" s="10"/>
      <c r="X4285" s="10"/>
      <c r="Y4285" s="27"/>
      <c r="Z4285" s="3"/>
      <c r="AA4285" s="1"/>
      <c r="AB4285" s="10"/>
      <c r="AC4285" s="3"/>
      <c r="AD4285" s="3"/>
      <c r="AE4285" s="3"/>
      <c r="AF4285" s="10"/>
      <c r="AG4285" s="11"/>
      <c r="AH4285" s="10"/>
      <c r="AI4285" s="1"/>
      <c r="AJ4285" s="1"/>
      <c r="AK4285" s="1"/>
      <c r="AL4285" s="1"/>
      <c r="AM4285" s="1"/>
      <c r="AN4285" s="1"/>
      <c r="AO4285" s="1"/>
      <c r="AP4285" s="1"/>
      <c r="AQ4285" s="1"/>
      <c r="AR4285" s="1"/>
      <c r="AS4285" s="1"/>
      <c r="AT4285" s="1"/>
      <c r="AU4285" s="1"/>
      <c r="AV4285" s="1"/>
      <c r="AW4285" s="1"/>
      <c r="AX4285" s="1"/>
      <c r="AY4285" s="1"/>
      <c r="AZ4285" s="1"/>
      <c r="BA4285" s="1"/>
      <c r="BB4285" s="1"/>
      <c r="BC4285" s="1"/>
      <c r="BD4285" s="1"/>
      <c r="BE4285" s="1"/>
      <c r="BF4285" s="1"/>
      <c r="BG4285" s="1"/>
      <c r="BH4285" s="1"/>
      <c r="BI4285" s="1"/>
      <c r="BJ4285" s="1"/>
      <c r="BK4285" s="1"/>
      <c r="BL4285" s="1"/>
      <c r="BM4285" s="1"/>
      <c r="BN4285" s="1"/>
      <c r="BO4285" s="1"/>
      <c r="BP4285" s="1"/>
      <c r="BQ4285" s="1"/>
      <c r="BR4285" s="1"/>
      <c r="BS4285" s="1"/>
      <c r="BT4285" s="1"/>
      <c r="BU4285" s="1"/>
      <c r="BV4285" s="1"/>
      <c r="BW4285" s="1"/>
      <c r="BX4285" s="1"/>
      <c r="BY4285" s="1"/>
      <c r="BZ4285" s="1"/>
      <c r="CA4285" s="1"/>
      <c r="CB4285" s="1"/>
      <c r="CC4285" s="1"/>
      <c r="CD4285" s="1"/>
      <c r="CE4285" s="1"/>
      <c r="CF4285" s="1"/>
      <c r="CG4285" s="1"/>
      <c r="CH4285" s="1"/>
      <c r="CI4285" s="1"/>
      <c r="CJ4285" s="1"/>
      <c r="CK4285" s="1"/>
      <c r="CL4285" s="1"/>
      <c r="CM4285" s="1"/>
      <c r="CN4285" s="1"/>
      <c r="CO4285" s="1"/>
      <c r="CP4285" s="1"/>
      <c r="CQ4285" s="1"/>
      <c r="CR4285" s="1"/>
      <c r="CS4285" s="1"/>
      <c r="CT4285" s="1"/>
      <c r="CU4285" s="1"/>
      <c r="CV4285" s="1"/>
      <c r="CW4285" s="1"/>
      <c r="CX4285" s="1"/>
      <c r="CY4285" s="1"/>
      <c r="CZ4285" s="1"/>
      <c r="DA4285" s="1"/>
      <c r="DB4285" s="1"/>
      <c r="DC4285" s="1"/>
      <c r="DD4285" s="1"/>
      <c r="DE4285" s="1"/>
      <c r="DF4285" s="1"/>
      <c r="DG4285" s="1"/>
      <c r="DH4285" s="1"/>
      <c r="DI4285" s="1"/>
      <c r="DJ4285" s="1"/>
      <c r="DK4285" s="1"/>
      <c r="DL4285" s="1"/>
      <c r="DM4285" s="1"/>
      <c r="DN4285" s="1"/>
      <c r="DO4285" s="1"/>
      <c r="DP4285" s="1"/>
      <c r="DQ4285" s="1"/>
      <c r="DR4285" s="1"/>
      <c r="DS4285" s="1"/>
      <c r="DT4285" s="1"/>
      <c r="DU4285" s="1"/>
      <c r="DV4285" s="1"/>
      <c r="DW4285" s="1"/>
      <c r="DX4285" s="1"/>
      <c r="DY4285" s="1"/>
      <c r="DZ4285" s="1"/>
      <c r="EA4285" s="1"/>
      <c r="EB4285" s="1"/>
      <c r="EC4285" s="1"/>
      <c r="ED4285" s="1"/>
      <c r="EE4285" s="1"/>
      <c r="EF4285" s="1"/>
      <c r="EG4285" s="1"/>
      <c r="EH4285" s="1"/>
      <c r="EI4285" s="1"/>
      <c r="EJ4285" s="1"/>
      <c r="EK4285" s="1"/>
      <c r="EL4285" s="1"/>
      <c r="EM4285" s="1"/>
      <c r="EN4285" s="1"/>
      <c r="EO4285" s="1"/>
      <c r="EP4285" s="1"/>
      <c r="EQ4285" s="1"/>
      <c r="ER4285" s="1"/>
      <c r="ES4285" s="1"/>
      <c r="ET4285" s="1"/>
      <c r="EU4285" s="1"/>
      <c r="EV4285" s="1"/>
      <c r="EW4285" s="1"/>
      <c r="EX4285" s="1"/>
    </row>
    <row r="4286" spans="1:154" x14ac:dyDescent="0.15">
      <c r="A4286" s="35"/>
      <c r="B4286" s="15"/>
      <c r="C4286" s="7"/>
      <c r="D4286" s="13"/>
      <c r="E4286" s="14"/>
      <c r="F4286" s="14"/>
      <c r="G4286" s="14"/>
      <c r="H4286" s="14"/>
      <c r="I4286" s="13"/>
      <c r="J4286" s="5"/>
      <c r="K4286" s="2"/>
      <c r="L4286" s="17"/>
      <c r="M4286" s="12"/>
      <c r="N4286" s="12"/>
      <c r="O4286" s="17"/>
      <c r="P4286" s="14"/>
      <c r="Q4286" s="14"/>
      <c r="R4286" s="14"/>
      <c r="S4286" s="20"/>
      <c r="T4286" s="14"/>
      <c r="U4286" s="4"/>
      <c r="V4286" s="5"/>
      <c r="W4286" s="10"/>
      <c r="X4286" s="10"/>
      <c r="Y4286" s="27"/>
      <c r="Z4286" s="3"/>
      <c r="AA4286" s="1"/>
      <c r="AB4286" s="10"/>
      <c r="AC4286" s="3"/>
      <c r="AD4286" s="3"/>
      <c r="AE4286" s="3"/>
      <c r="AF4286" s="10"/>
      <c r="AG4286" s="11"/>
      <c r="AH4286" s="10"/>
      <c r="AI4286" s="1"/>
      <c r="AJ4286" s="1"/>
      <c r="AK4286" s="1"/>
      <c r="AL4286" s="1"/>
      <c r="AM4286" s="1"/>
      <c r="AN4286" s="1"/>
      <c r="AO4286" s="1"/>
      <c r="AP4286" s="1"/>
      <c r="AQ4286" s="1"/>
      <c r="AR4286" s="1"/>
      <c r="AS4286" s="1"/>
      <c r="AT4286" s="1"/>
      <c r="AU4286" s="1"/>
      <c r="AV4286" s="1"/>
      <c r="AW4286" s="1"/>
      <c r="AX4286" s="1"/>
      <c r="AY4286" s="1"/>
      <c r="AZ4286" s="1"/>
      <c r="BA4286" s="1"/>
      <c r="BB4286" s="1"/>
      <c r="BC4286" s="1"/>
      <c r="BD4286" s="1"/>
      <c r="BE4286" s="1"/>
      <c r="BF4286" s="1"/>
      <c r="BG4286" s="1"/>
      <c r="BH4286" s="1"/>
      <c r="BI4286" s="1"/>
      <c r="BJ4286" s="1"/>
      <c r="BK4286" s="1"/>
      <c r="BL4286" s="1"/>
      <c r="BM4286" s="1"/>
      <c r="BN4286" s="1"/>
      <c r="BO4286" s="1"/>
      <c r="BP4286" s="1"/>
      <c r="BQ4286" s="1"/>
      <c r="BR4286" s="1"/>
      <c r="BS4286" s="1"/>
      <c r="BT4286" s="1"/>
      <c r="BU4286" s="1"/>
      <c r="BV4286" s="1"/>
      <c r="BW4286" s="1"/>
      <c r="BX4286" s="1"/>
      <c r="BY4286" s="1"/>
      <c r="BZ4286" s="1"/>
      <c r="CA4286" s="1"/>
      <c r="CB4286" s="1"/>
      <c r="CC4286" s="1"/>
      <c r="CD4286" s="1"/>
      <c r="CE4286" s="1"/>
      <c r="CF4286" s="1"/>
      <c r="CG4286" s="1"/>
      <c r="CH4286" s="1"/>
      <c r="CI4286" s="1"/>
      <c r="CJ4286" s="1"/>
      <c r="CK4286" s="1"/>
      <c r="CL4286" s="1"/>
      <c r="CM4286" s="1"/>
      <c r="CN4286" s="1"/>
      <c r="CO4286" s="1"/>
      <c r="CP4286" s="1"/>
      <c r="CQ4286" s="1"/>
      <c r="CR4286" s="1"/>
      <c r="CS4286" s="1"/>
      <c r="CT4286" s="1"/>
      <c r="CU4286" s="1"/>
      <c r="CV4286" s="1"/>
      <c r="CW4286" s="1"/>
      <c r="CX4286" s="1"/>
      <c r="CY4286" s="1"/>
      <c r="CZ4286" s="1"/>
      <c r="DA4286" s="1"/>
      <c r="DB4286" s="1"/>
      <c r="DC4286" s="1"/>
      <c r="DD4286" s="1"/>
      <c r="DE4286" s="1"/>
      <c r="DF4286" s="1"/>
      <c r="DG4286" s="1"/>
      <c r="DH4286" s="1"/>
      <c r="DI4286" s="1"/>
      <c r="DJ4286" s="1"/>
      <c r="DK4286" s="1"/>
      <c r="DL4286" s="1"/>
      <c r="DM4286" s="1"/>
      <c r="DN4286" s="1"/>
      <c r="DO4286" s="1"/>
      <c r="DP4286" s="1"/>
      <c r="DQ4286" s="1"/>
      <c r="DR4286" s="1"/>
      <c r="DS4286" s="1"/>
      <c r="DT4286" s="1"/>
      <c r="DU4286" s="1"/>
      <c r="DV4286" s="1"/>
      <c r="DW4286" s="1"/>
      <c r="DX4286" s="1"/>
      <c r="DY4286" s="1"/>
      <c r="DZ4286" s="1"/>
      <c r="EA4286" s="1"/>
      <c r="EB4286" s="1"/>
      <c r="EC4286" s="1"/>
      <c r="ED4286" s="1"/>
      <c r="EE4286" s="1"/>
      <c r="EF4286" s="1"/>
      <c r="EG4286" s="1"/>
      <c r="EH4286" s="1"/>
      <c r="EI4286" s="1"/>
      <c r="EJ4286" s="1"/>
      <c r="EK4286" s="1"/>
      <c r="EL4286" s="1"/>
      <c r="EM4286" s="1"/>
      <c r="EN4286" s="1"/>
      <c r="EO4286" s="1"/>
      <c r="EP4286" s="1"/>
      <c r="EQ4286" s="1"/>
      <c r="ER4286" s="1"/>
      <c r="ES4286" s="1"/>
      <c r="ET4286" s="1"/>
      <c r="EU4286" s="1"/>
      <c r="EV4286" s="1"/>
      <c r="EW4286" s="1"/>
      <c r="EX4286" s="1"/>
    </row>
    <row r="4287" spans="1:154" x14ac:dyDescent="0.15">
      <c r="A4287" s="35"/>
      <c r="B4287" s="15"/>
      <c r="C4287" s="7"/>
      <c r="D4287" s="13"/>
      <c r="E4287" s="14"/>
      <c r="F4287" s="14"/>
      <c r="G4287" s="14"/>
      <c r="H4287" s="14"/>
      <c r="I4287" s="13"/>
      <c r="J4287" s="5"/>
      <c r="K4287" s="2"/>
      <c r="L4287" s="17"/>
      <c r="M4287" s="12"/>
      <c r="N4287" s="12"/>
      <c r="O4287" s="17"/>
      <c r="P4287" s="14"/>
      <c r="Q4287" s="14"/>
      <c r="R4287" s="14"/>
      <c r="S4287" s="20"/>
      <c r="T4287" s="14"/>
      <c r="U4287" s="4"/>
      <c r="V4287" s="5"/>
      <c r="W4287" s="10"/>
      <c r="X4287" s="10"/>
      <c r="Y4287" s="27"/>
      <c r="Z4287" s="3"/>
      <c r="AA4287" s="1"/>
      <c r="AB4287" s="10"/>
      <c r="AC4287" s="3"/>
      <c r="AD4287" s="3"/>
      <c r="AE4287" s="3"/>
      <c r="AF4287" s="10"/>
      <c r="AG4287" s="11"/>
      <c r="AH4287" s="10"/>
      <c r="AI4287" s="1"/>
      <c r="AJ4287" s="1"/>
      <c r="AK4287" s="1"/>
      <c r="AL4287" s="1"/>
      <c r="AM4287" s="1"/>
      <c r="AN4287" s="1"/>
      <c r="AO4287" s="1"/>
      <c r="AP4287" s="1"/>
      <c r="AQ4287" s="1"/>
      <c r="AR4287" s="1"/>
      <c r="AS4287" s="1"/>
      <c r="AT4287" s="1"/>
      <c r="AU4287" s="1"/>
      <c r="AV4287" s="1"/>
      <c r="AW4287" s="1"/>
      <c r="AX4287" s="1"/>
      <c r="AY4287" s="1"/>
      <c r="AZ4287" s="1"/>
      <c r="BA4287" s="1"/>
      <c r="BB4287" s="1"/>
      <c r="BC4287" s="1"/>
      <c r="BD4287" s="1"/>
      <c r="BE4287" s="1"/>
      <c r="BF4287" s="1"/>
      <c r="BG4287" s="1"/>
      <c r="BH4287" s="1"/>
      <c r="BI4287" s="1"/>
      <c r="BJ4287" s="1"/>
      <c r="BK4287" s="1"/>
      <c r="BL4287" s="1"/>
      <c r="BM4287" s="1"/>
      <c r="BN4287" s="1"/>
      <c r="BO4287" s="1"/>
      <c r="BP4287" s="1"/>
      <c r="BQ4287" s="1"/>
      <c r="BR4287" s="1"/>
      <c r="BS4287" s="1"/>
      <c r="BT4287" s="1"/>
      <c r="BU4287" s="1"/>
      <c r="BV4287" s="1"/>
      <c r="BW4287" s="1"/>
      <c r="BX4287" s="1"/>
      <c r="BY4287" s="1"/>
      <c r="BZ4287" s="1"/>
      <c r="CA4287" s="1"/>
      <c r="CB4287" s="1"/>
      <c r="CC4287" s="1"/>
      <c r="CD4287" s="1"/>
      <c r="CE4287" s="1"/>
      <c r="CF4287" s="1"/>
      <c r="CG4287" s="1"/>
      <c r="CH4287" s="1"/>
      <c r="CI4287" s="1"/>
      <c r="CJ4287" s="1"/>
      <c r="CK4287" s="1"/>
      <c r="CL4287" s="1"/>
      <c r="CM4287" s="1"/>
      <c r="CN4287" s="1"/>
      <c r="CO4287" s="1"/>
      <c r="CP4287" s="1"/>
      <c r="CQ4287" s="1"/>
      <c r="CR4287" s="1"/>
      <c r="CS4287" s="1"/>
      <c r="CT4287" s="1"/>
      <c r="CU4287" s="1"/>
      <c r="CV4287" s="1"/>
      <c r="CW4287" s="1"/>
      <c r="CX4287" s="1"/>
      <c r="CY4287" s="1"/>
      <c r="CZ4287" s="1"/>
      <c r="DA4287" s="1"/>
      <c r="DB4287" s="1"/>
      <c r="DC4287" s="1"/>
      <c r="DD4287" s="1"/>
      <c r="DE4287" s="1"/>
      <c r="DF4287" s="1"/>
      <c r="DG4287" s="1"/>
      <c r="DH4287" s="1"/>
      <c r="DI4287" s="1"/>
      <c r="DJ4287" s="1"/>
      <c r="DK4287" s="1"/>
      <c r="DL4287" s="1"/>
      <c r="DM4287" s="1"/>
      <c r="DN4287" s="1"/>
      <c r="DO4287" s="1"/>
      <c r="DP4287" s="1"/>
      <c r="DQ4287" s="1"/>
      <c r="DR4287" s="1"/>
      <c r="DS4287" s="1"/>
      <c r="DT4287" s="1"/>
      <c r="DU4287" s="1"/>
      <c r="DV4287" s="1"/>
      <c r="DW4287" s="1"/>
      <c r="DX4287" s="1"/>
      <c r="DY4287" s="1"/>
      <c r="DZ4287" s="1"/>
      <c r="EA4287" s="1"/>
      <c r="EB4287" s="1"/>
      <c r="EC4287" s="1"/>
      <c r="ED4287" s="1"/>
      <c r="EE4287" s="1"/>
      <c r="EF4287" s="1"/>
      <c r="EG4287" s="1"/>
      <c r="EH4287" s="1"/>
      <c r="EI4287" s="1"/>
      <c r="EJ4287" s="1"/>
      <c r="EK4287" s="1"/>
      <c r="EL4287" s="1"/>
      <c r="EM4287" s="1"/>
      <c r="EN4287" s="1"/>
      <c r="EO4287" s="1"/>
      <c r="EP4287" s="1"/>
      <c r="EQ4287" s="1"/>
      <c r="ER4287" s="1"/>
      <c r="ES4287" s="1"/>
      <c r="ET4287" s="1"/>
      <c r="EU4287" s="1"/>
      <c r="EV4287" s="1"/>
      <c r="EW4287" s="1"/>
      <c r="EX4287" s="1"/>
    </row>
    <row r="4288" spans="1:154" x14ac:dyDescent="0.15">
      <c r="A4288" s="35"/>
      <c r="B4288" s="15"/>
      <c r="C4288" s="7"/>
      <c r="D4288" s="13"/>
      <c r="E4288" s="14"/>
      <c r="F4288" s="14"/>
      <c r="G4288" s="14"/>
      <c r="H4288" s="14"/>
      <c r="I4288" s="13"/>
      <c r="J4288" s="5"/>
      <c r="K4288" s="2"/>
      <c r="L4288" s="17"/>
      <c r="M4288" s="12"/>
      <c r="N4288" s="12"/>
      <c r="O4288" s="17"/>
      <c r="P4288" s="14"/>
      <c r="Q4288" s="14"/>
      <c r="R4288" s="14"/>
      <c r="S4288" s="20"/>
      <c r="T4288" s="14"/>
      <c r="U4288" s="4"/>
      <c r="V4288" s="5"/>
      <c r="W4288" s="10"/>
      <c r="X4288" s="10"/>
      <c r="Y4288" s="27"/>
      <c r="Z4288" s="3"/>
      <c r="AA4288" s="1"/>
      <c r="AB4288" s="10"/>
      <c r="AC4288" s="3"/>
      <c r="AD4288" s="3"/>
      <c r="AE4288" s="3"/>
      <c r="AF4288" s="10"/>
      <c r="AG4288" s="11"/>
      <c r="AH4288" s="10"/>
      <c r="AI4288" s="1"/>
      <c r="AJ4288" s="1"/>
      <c r="AK4288" s="1"/>
      <c r="AL4288" s="1"/>
      <c r="AM4288" s="1"/>
      <c r="AN4288" s="1"/>
      <c r="AO4288" s="1"/>
      <c r="AP4288" s="1"/>
      <c r="AQ4288" s="1"/>
      <c r="AR4288" s="1"/>
      <c r="AS4288" s="1"/>
      <c r="AT4288" s="1"/>
      <c r="AU4288" s="1"/>
      <c r="AV4288" s="1"/>
      <c r="AW4288" s="1"/>
      <c r="AX4288" s="1"/>
      <c r="AY4288" s="1"/>
      <c r="AZ4288" s="1"/>
      <c r="BA4288" s="1"/>
      <c r="BB4288" s="1"/>
      <c r="BC4288" s="1"/>
      <c r="BD4288" s="1"/>
      <c r="BE4288" s="1"/>
      <c r="BF4288" s="1"/>
      <c r="BG4288" s="1"/>
      <c r="BH4288" s="1"/>
      <c r="BI4288" s="1"/>
      <c r="BJ4288" s="1"/>
      <c r="BK4288" s="1"/>
      <c r="BL4288" s="1"/>
      <c r="BM4288" s="1"/>
      <c r="BN4288" s="1"/>
      <c r="BO4288" s="1"/>
      <c r="BP4288" s="1"/>
      <c r="BQ4288" s="1"/>
      <c r="BR4288" s="1"/>
      <c r="BS4288" s="1"/>
      <c r="BT4288" s="1"/>
      <c r="BU4288" s="1"/>
      <c r="BV4288" s="1"/>
      <c r="BW4288" s="1"/>
      <c r="BX4288" s="1"/>
      <c r="BY4288" s="1"/>
      <c r="BZ4288" s="1"/>
      <c r="CA4288" s="1"/>
      <c r="CB4288" s="1"/>
      <c r="CC4288" s="1"/>
      <c r="CD4288" s="1"/>
      <c r="CE4288" s="1"/>
      <c r="CF4288" s="1"/>
      <c r="CG4288" s="1"/>
      <c r="CH4288" s="1"/>
      <c r="CI4288" s="1"/>
      <c r="CJ4288" s="1"/>
      <c r="CK4288" s="1"/>
      <c r="CL4288" s="1"/>
      <c r="CM4288" s="1"/>
      <c r="CN4288" s="1"/>
      <c r="CO4288" s="1"/>
      <c r="CP4288" s="1"/>
      <c r="CQ4288" s="1"/>
      <c r="CR4288" s="1"/>
      <c r="CS4288" s="1"/>
      <c r="CT4288" s="1"/>
      <c r="CU4288" s="1"/>
      <c r="CV4288" s="1"/>
      <c r="CW4288" s="1"/>
      <c r="CX4288" s="1"/>
      <c r="CY4288" s="1"/>
      <c r="CZ4288" s="1"/>
      <c r="DA4288" s="1"/>
      <c r="DB4288" s="1"/>
      <c r="DC4288" s="1"/>
      <c r="DD4288" s="1"/>
      <c r="DE4288" s="1"/>
      <c r="DF4288" s="1"/>
      <c r="DG4288" s="1"/>
      <c r="DH4288" s="1"/>
      <c r="DI4288" s="1"/>
      <c r="DJ4288" s="1"/>
      <c r="DK4288" s="1"/>
      <c r="DL4288" s="1"/>
      <c r="DM4288" s="1"/>
      <c r="DN4288" s="1"/>
      <c r="DO4288" s="1"/>
      <c r="DP4288" s="1"/>
      <c r="DQ4288" s="1"/>
      <c r="DR4288" s="1"/>
      <c r="DS4288" s="1"/>
      <c r="DT4288" s="1"/>
      <c r="DU4288" s="1"/>
      <c r="DV4288" s="1"/>
      <c r="DW4288" s="1"/>
      <c r="DX4288" s="1"/>
      <c r="DY4288" s="1"/>
      <c r="DZ4288" s="1"/>
      <c r="EA4288" s="1"/>
      <c r="EB4288" s="1"/>
      <c r="EC4288" s="1"/>
      <c r="ED4288" s="1"/>
      <c r="EE4288" s="1"/>
      <c r="EF4288" s="1"/>
      <c r="EG4288" s="1"/>
      <c r="EH4288" s="1"/>
      <c r="EI4288" s="1"/>
      <c r="EJ4288" s="1"/>
      <c r="EK4288" s="1"/>
      <c r="EL4288" s="1"/>
      <c r="EM4288" s="1"/>
      <c r="EN4288" s="1"/>
      <c r="EO4288" s="1"/>
      <c r="EP4288" s="1"/>
      <c r="EQ4288" s="1"/>
      <c r="ER4288" s="1"/>
      <c r="ES4288" s="1"/>
      <c r="ET4288" s="1"/>
      <c r="EU4288" s="1"/>
      <c r="EV4288" s="1"/>
      <c r="EW4288" s="1"/>
      <c r="EX4288" s="1"/>
    </row>
    <row r="4289" spans="1:154" x14ac:dyDescent="0.15">
      <c r="A4289" s="35"/>
      <c r="B4289" s="15"/>
      <c r="C4289" s="7"/>
      <c r="D4289" s="13"/>
      <c r="E4289" s="14"/>
      <c r="F4289" s="14"/>
      <c r="G4289" s="14"/>
      <c r="H4289" s="14"/>
      <c r="I4289" s="13"/>
      <c r="J4289" s="5"/>
      <c r="K4289" s="2"/>
      <c r="L4289" s="17"/>
      <c r="M4289" s="12"/>
      <c r="N4289" s="12"/>
      <c r="O4289" s="17"/>
      <c r="P4289" s="14"/>
      <c r="Q4289" s="14"/>
      <c r="R4289" s="14"/>
      <c r="S4289" s="20"/>
      <c r="T4289" s="14"/>
      <c r="U4289" s="4"/>
      <c r="V4289" s="5"/>
      <c r="W4289" s="10"/>
      <c r="X4289" s="10"/>
      <c r="Y4289" s="27"/>
      <c r="Z4289" s="3"/>
      <c r="AA4289" s="1"/>
      <c r="AB4289" s="10"/>
      <c r="AC4289" s="3"/>
      <c r="AD4289" s="3"/>
      <c r="AE4289" s="3"/>
      <c r="AF4289" s="10"/>
      <c r="AG4289" s="11"/>
      <c r="AH4289" s="10"/>
      <c r="AI4289" s="1"/>
      <c r="AJ4289" s="1"/>
      <c r="AK4289" s="1"/>
      <c r="AL4289" s="1"/>
      <c r="AM4289" s="1"/>
      <c r="AN4289" s="1"/>
      <c r="AO4289" s="1"/>
      <c r="AP4289" s="1"/>
      <c r="AQ4289" s="1"/>
      <c r="AR4289" s="1"/>
      <c r="AS4289" s="1"/>
      <c r="AT4289" s="1"/>
      <c r="AU4289" s="1"/>
      <c r="AV4289" s="1"/>
      <c r="AW4289" s="1"/>
      <c r="AX4289" s="1"/>
      <c r="AY4289" s="1"/>
      <c r="AZ4289" s="1"/>
      <c r="BA4289" s="1"/>
      <c r="BB4289" s="1"/>
      <c r="BC4289" s="1"/>
      <c r="BD4289" s="1"/>
      <c r="BE4289" s="1"/>
      <c r="BF4289" s="1"/>
      <c r="BG4289" s="1"/>
      <c r="BH4289" s="1"/>
      <c r="BI4289" s="1"/>
      <c r="BJ4289" s="1"/>
      <c r="BK4289" s="1"/>
      <c r="BL4289" s="1"/>
      <c r="BM4289" s="1"/>
      <c r="BN4289" s="1"/>
      <c r="BO4289" s="1"/>
      <c r="BP4289" s="1"/>
      <c r="BQ4289" s="1"/>
      <c r="BR4289" s="1"/>
      <c r="BS4289" s="1"/>
      <c r="BT4289" s="1"/>
      <c r="BU4289" s="1"/>
      <c r="BV4289" s="1"/>
      <c r="BW4289" s="1"/>
      <c r="BX4289" s="1"/>
      <c r="BY4289" s="1"/>
      <c r="BZ4289" s="1"/>
      <c r="CA4289" s="1"/>
      <c r="CB4289" s="1"/>
      <c r="CC4289" s="1"/>
      <c r="CD4289" s="1"/>
      <c r="CE4289" s="1"/>
      <c r="CF4289" s="1"/>
      <c r="CG4289" s="1"/>
      <c r="CH4289" s="1"/>
      <c r="CI4289" s="1"/>
      <c r="CJ4289" s="1"/>
      <c r="CK4289" s="1"/>
      <c r="CL4289" s="1"/>
      <c r="CM4289" s="1"/>
      <c r="CN4289" s="1"/>
      <c r="CO4289" s="1"/>
      <c r="CP4289" s="1"/>
      <c r="CQ4289" s="1"/>
      <c r="CR4289" s="1"/>
      <c r="CS4289" s="1"/>
      <c r="CT4289" s="1"/>
      <c r="CU4289" s="1"/>
      <c r="CV4289" s="1"/>
      <c r="CW4289" s="1"/>
      <c r="CX4289" s="1"/>
      <c r="CY4289" s="1"/>
      <c r="CZ4289" s="1"/>
      <c r="DA4289" s="1"/>
      <c r="DB4289" s="1"/>
      <c r="DC4289" s="1"/>
      <c r="DD4289" s="1"/>
      <c r="DE4289" s="1"/>
      <c r="DF4289" s="1"/>
      <c r="DG4289" s="1"/>
      <c r="DH4289" s="1"/>
      <c r="DI4289" s="1"/>
      <c r="DJ4289" s="1"/>
      <c r="DK4289" s="1"/>
      <c r="DL4289" s="1"/>
      <c r="DM4289" s="1"/>
      <c r="DN4289" s="1"/>
      <c r="DO4289" s="1"/>
      <c r="DP4289" s="1"/>
      <c r="DQ4289" s="1"/>
      <c r="DR4289" s="1"/>
      <c r="DS4289" s="1"/>
      <c r="DT4289" s="1"/>
      <c r="DU4289" s="1"/>
      <c r="DV4289" s="1"/>
      <c r="DW4289" s="1"/>
      <c r="DX4289" s="1"/>
      <c r="DY4289" s="1"/>
      <c r="DZ4289" s="1"/>
      <c r="EA4289" s="1"/>
      <c r="EB4289" s="1"/>
      <c r="EC4289" s="1"/>
      <c r="ED4289" s="1"/>
      <c r="EE4289" s="1"/>
      <c r="EF4289" s="1"/>
      <c r="EG4289" s="1"/>
      <c r="EH4289" s="1"/>
      <c r="EI4289" s="1"/>
      <c r="EJ4289" s="1"/>
      <c r="EK4289" s="1"/>
      <c r="EL4289" s="1"/>
      <c r="EM4289" s="1"/>
      <c r="EN4289" s="1"/>
      <c r="EO4289" s="1"/>
      <c r="EP4289" s="1"/>
      <c r="EQ4289" s="1"/>
      <c r="ER4289" s="1"/>
      <c r="ES4289" s="1"/>
      <c r="ET4289" s="1"/>
      <c r="EU4289" s="1"/>
      <c r="EV4289" s="1"/>
      <c r="EW4289" s="1"/>
      <c r="EX4289" s="1"/>
    </row>
    <row r="4290" spans="1:154" x14ac:dyDescent="0.15">
      <c r="A4290" s="35"/>
      <c r="B4290" s="15"/>
      <c r="C4290" s="7"/>
      <c r="D4290" s="13"/>
      <c r="E4290" s="14"/>
      <c r="F4290" s="14"/>
      <c r="G4290" s="14"/>
      <c r="H4290" s="14"/>
      <c r="I4290" s="13"/>
      <c r="J4290" s="5"/>
      <c r="K4290" s="2"/>
      <c r="L4290" s="17"/>
      <c r="M4290" s="12"/>
      <c r="N4290" s="12"/>
      <c r="O4290" s="17"/>
      <c r="P4290" s="14"/>
      <c r="Q4290" s="14"/>
      <c r="R4290" s="14"/>
      <c r="S4290" s="20"/>
      <c r="T4290" s="14"/>
      <c r="U4290" s="4"/>
      <c r="V4290" s="5"/>
      <c r="W4290" s="10"/>
      <c r="X4290" s="10"/>
      <c r="Y4290" s="27"/>
      <c r="Z4290" s="3"/>
      <c r="AA4290" s="1"/>
      <c r="AB4290" s="10"/>
      <c r="AC4290" s="3"/>
      <c r="AD4290" s="3"/>
      <c r="AE4290" s="3"/>
      <c r="AF4290" s="10"/>
      <c r="AG4290" s="11"/>
      <c r="AH4290" s="10"/>
      <c r="AI4290" s="1"/>
      <c r="AJ4290" s="1"/>
      <c r="AK4290" s="1"/>
      <c r="AL4290" s="1"/>
      <c r="AM4290" s="1"/>
      <c r="AN4290" s="1"/>
      <c r="AO4290" s="1"/>
      <c r="AP4290" s="1"/>
      <c r="AQ4290" s="1"/>
      <c r="AR4290" s="1"/>
      <c r="AS4290" s="1"/>
      <c r="AT4290" s="1"/>
      <c r="AU4290" s="1"/>
      <c r="AV4290" s="1"/>
      <c r="AW4290" s="1"/>
      <c r="AX4290" s="1"/>
      <c r="AY4290" s="1"/>
      <c r="AZ4290" s="1"/>
      <c r="BA4290" s="1"/>
      <c r="BB4290" s="1"/>
      <c r="BC4290" s="1"/>
      <c r="BD4290" s="1"/>
      <c r="BE4290" s="1"/>
      <c r="BF4290" s="1"/>
      <c r="BG4290" s="1"/>
      <c r="BH4290" s="1"/>
      <c r="BI4290" s="1"/>
      <c r="BJ4290" s="1"/>
      <c r="BK4290" s="1"/>
      <c r="BL4290" s="1"/>
      <c r="BM4290" s="1"/>
      <c r="BN4290" s="1"/>
      <c r="BO4290" s="1"/>
      <c r="BP4290" s="1"/>
      <c r="BQ4290" s="1"/>
      <c r="BR4290" s="1"/>
      <c r="BS4290" s="1"/>
      <c r="BT4290" s="1"/>
      <c r="BU4290" s="1"/>
      <c r="BV4290" s="1"/>
      <c r="BW4290" s="1"/>
      <c r="BX4290" s="1"/>
      <c r="BY4290" s="1"/>
      <c r="BZ4290" s="1"/>
      <c r="CA4290" s="1"/>
      <c r="CB4290" s="1"/>
      <c r="CC4290" s="1"/>
      <c r="CD4290" s="1"/>
      <c r="CE4290" s="1"/>
      <c r="CF4290" s="1"/>
      <c r="CG4290" s="1"/>
      <c r="CH4290" s="1"/>
      <c r="CI4290" s="1"/>
      <c r="CJ4290" s="1"/>
      <c r="CK4290" s="1"/>
      <c r="CL4290" s="1"/>
      <c r="CM4290" s="1"/>
      <c r="CN4290" s="1"/>
      <c r="CO4290" s="1"/>
      <c r="CP4290" s="1"/>
      <c r="CQ4290" s="1"/>
      <c r="CR4290" s="1"/>
      <c r="CS4290" s="1"/>
      <c r="CT4290" s="1"/>
      <c r="CU4290" s="1"/>
      <c r="CV4290" s="1"/>
      <c r="CW4290" s="1"/>
      <c r="CX4290" s="1"/>
      <c r="CY4290" s="1"/>
      <c r="CZ4290" s="1"/>
      <c r="DA4290" s="1"/>
      <c r="DB4290" s="1"/>
      <c r="DC4290" s="1"/>
      <c r="DD4290" s="1"/>
      <c r="DE4290" s="1"/>
      <c r="DF4290" s="1"/>
      <c r="DG4290" s="1"/>
      <c r="DH4290" s="1"/>
      <c r="DI4290" s="1"/>
      <c r="DJ4290" s="1"/>
      <c r="DK4290" s="1"/>
      <c r="DL4290" s="1"/>
      <c r="DM4290" s="1"/>
      <c r="DN4290" s="1"/>
      <c r="DO4290" s="1"/>
      <c r="DP4290" s="1"/>
      <c r="DQ4290" s="1"/>
      <c r="DR4290" s="1"/>
      <c r="DS4290" s="1"/>
      <c r="DT4290" s="1"/>
      <c r="DU4290" s="1"/>
      <c r="DV4290" s="1"/>
      <c r="DW4290" s="1"/>
      <c r="DX4290" s="1"/>
      <c r="DY4290" s="1"/>
      <c r="DZ4290" s="1"/>
      <c r="EA4290" s="1"/>
      <c r="EB4290" s="1"/>
      <c r="EC4290" s="1"/>
      <c r="ED4290" s="1"/>
      <c r="EE4290" s="1"/>
      <c r="EF4290" s="1"/>
      <c r="EG4290" s="1"/>
      <c r="EH4290" s="1"/>
      <c r="EI4290" s="1"/>
      <c r="EJ4290" s="1"/>
      <c r="EK4290" s="1"/>
      <c r="EL4290" s="1"/>
      <c r="EM4290" s="1"/>
      <c r="EN4290" s="1"/>
      <c r="EO4290" s="1"/>
      <c r="EP4290" s="1"/>
      <c r="EQ4290" s="1"/>
      <c r="ER4290" s="1"/>
      <c r="ES4290" s="1"/>
      <c r="ET4290" s="1"/>
      <c r="EU4290" s="1"/>
      <c r="EV4290" s="1"/>
      <c r="EW4290" s="1"/>
      <c r="EX4290" s="1"/>
    </row>
    <row r="4291" spans="1:154" x14ac:dyDescent="0.15">
      <c r="A4291" s="35"/>
      <c r="B4291" s="15"/>
      <c r="C4291" s="7"/>
      <c r="D4291" s="13"/>
      <c r="E4291" s="14"/>
      <c r="F4291" s="14"/>
      <c r="G4291" s="14"/>
      <c r="H4291" s="14"/>
      <c r="I4291" s="13"/>
      <c r="J4291" s="5"/>
      <c r="K4291" s="2"/>
      <c r="L4291" s="17"/>
      <c r="M4291" s="12"/>
      <c r="N4291" s="12"/>
      <c r="O4291" s="17"/>
      <c r="P4291" s="14"/>
      <c r="Q4291" s="14"/>
      <c r="R4291" s="14"/>
      <c r="S4291" s="20"/>
      <c r="T4291" s="14"/>
      <c r="U4291" s="4"/>
      <c r="V4291" s="5"/>
      <c r="W4291" s="10"/>
      <c r="X4291" s="10"/>
      <c r="Y4291" s="27"/>
      <c r="Z4291" s="3"/>
      <c r="AA4291" s="1"/>
      <c r="AB4291" s="10"/>
      <c r="AC4291" s="3"/>
      <c r="AD4291" s="3"/>
      <c r="AE4291" s="3"/>
      <c r="AF4291" s="10"/>
      <c r="AG4291" s="11"/>
      <c r="AH4291" s="10"/>
      <c r="AI4291" s="1"/>
      <c r="AJ4291" s="1"/>
      <c r="AK4291" s="1"/>
      <c r="AL4291" s="1"/>
      <c r="AM4291" s="1"/>
      <c r="AN4291" s="1"/>
      <c r="AO4291" s="1"/>
      <c r="AP4291" s="1"/>
      <c r="AQ4291" s="1"/>
      <c r="AR4291" s="1"/>
      <c r="AS4291" s="1"/>
      <c r="AT4291" s="1"/>
      <c r="AU4291" s="1"/>
      <c r="AV4291" s="1"/>
      <c r="AW4291" s="1"/>
      <c r="AX4291" s="1"/>
      <c r="AY4291" s="1"/>
      <c r="AZ4291" s="1"/>
      <c r="BA4291" s="1"/>
      <c r="BB4291" s="1"/>
      <c r="BC4291" s="1"/>
      <c r="BD4291" s="1"/>
      <c r="BE4291" s="1"/>
      <c r="BF4291" s="1"/>
      <c r="BG4291" s="1"/>
      <c r="BH4291" s="1"/>
      <c r="BI4291" s="1"/>
      <c r="BJ4291" s="1"/>
      <c r="BK4291" s="1"/>
      <c r="BL4291" s="1"/>
      <c r="BM4291" s="1"/>
      <c r="BN4291" s="1"/>
      <c r="BO4291" s="1"/>
      <c r="BP4291" s="1"/>
      <c r="BQ4291" s="1"/>
      <c r="BR4291" s="1"/>
      <c r="BS4291" s="1"/>
      <c r="BT4291" s="1"/>
      <c r="BU4291" s="1"/>
      <c r="BV4291" s="1"/>
      <c r="BW4291" s="1"/>
      <c r="BX4291" s="1"/>
      <c r="BY4291" s="1"/>
      <c r="BZ4291" s="1"/>
      <c r="CA4291" s="1"/>
      <c r="CB4291" s="1"/>
      <c r="CC4291" s="1"/>
      <c r="CD4291" s="1"/>
      <c r="CE4291" s="1"/>
      <c r="CF4291" s="1"/>
      <c r="CG4291" s="1"/>
      <c r="CH4291" s="1"/>
      <c r="CI4291" s="1"/>
      <c r="CJ4291" s="1"/>
      <c r="CK4291" s="1"/>
      <c r="CL4291" s="1"/>
      <c r="CM4291" s="1"/>
      <c r="CN4291" s="1"/>
      <c r="CO4291" s="1"/>
      <c r="CP4291" s="1"/>
      <c r="CQ4291" s="1"/>
      <c r="CR4291" s="1"/>
      <c r="CS4291" s="1"/>
      <c r="CT4291" s="1"/>
      <c r="CU4291" s="1"/>
      <c r="CV4291" s="1"/>
      <c r="CW4291" s="1"/>
      <c r="CX4291" s="1"/>
      <c r="CY4291" s="1"/>
      <c r="CZ4291" s="1"/>
      <c r="DA4291" s="1"/>
      <c r="DB4291" s="1"/>
      <c r="DC4291" s="1"/>
      <c r="DD4291" s="1"/>
      <c r="DE4291" s="1"/>
      <c r="DF4291" s="1"/>
      <c r="DG4291" s="1"/>
      <c r="DH4291" s="1"/>
      <c r="DI4291" s="1"/>
      <c r="DJ4291" s="1"/>
      <c r="DK4291" s="1"/>
      <c r="DL4291" s="1"/>
      <c r="DM4291" s="1"/>
      <c r="DN4291" s="1"/>
      <c r="DO4291" s="1"/>
      <c r="DP4291" s="1"/>
      <c r="DQ4291" s="1"/>
      <c r="DR4291" s="1"/>
      <c r="DS4291" s="1"/>
      <c r="DT4291" s="1"/>
      <c r="DU4291" s="1"/>
      <c r="DV4291" s="1"/>
      <c r="DW4291" s="1"/>
      <c r="DX4291" s="1"/>
      <c r="DY4291" s="1"/>
      <c r="DZ4291" s="1"/>
      <c r="EA4291" s="1"/>
      <c r="EB4291" s="1"/>
      <c r="EC4291" s="1"/>
      <c r="ED4291" s="1"/>
      <c r="EE4291" s="1"/>
      <c r="EF4291" s="1"/>
      <c r="EG4291" s="1"/>
      <c r="EH4291" s="1"/>
      <c r="EI4291" s="1"/>
      <c r="EJ4291" s="1"/>
      <c r="EK4291" s="1"/>
      <c r="EL4291" s="1"/>
      <c r="EM4291" s="1"/>
      <c r="EN4291" s="1"/>
      <c r="EO4291" s="1"/>
      <c r="EP4291" s="1"/>
      <c r="EQ4291" s="1"/>
      <c r="ER4291" s="1"/>
      <c r="ES4291" s="1"/>
      <c r="ET4291" s="1"/>
      <c r="EU4291" s="1"/>
      <c r="EV4291" s="1"/>
      <c r="EW4291" s="1"/>
      <c r="EX4291" s="1"/>
    </row>
    <row r="4292" spans="1:154" x14ac:dyDescent="0.15">
      <c r="A4292" s="35"/>
      <c r="B4292" s="15"/>
      <c r="C4292" s="7"/>
      <c r="D4292" s="13"/>
      <c r="E4292" s="14"/>
      <c r="F4292" s="14"/>
      <c r="G4292" s="14"/>
      <c r="H4292" s="14"/>
      <c r="I4292" s="13"/>
      <c r="J4292" s="5"/>
      <c r="K4292" s="2"/>
      <c r="L4292" s="17"/>
      <c r="M4292" s="12"/>
      <c r="N4292" s="12"/>
      <c r="O4292" s="17"/>
      <c r="P4292" s="14"/>
      <c r="Q4292" s="14"/>
      <c r="R4292" s="14"/>
      <c r="S4292" s="20"/>
      <c r="T4292" s="14"/>
      <c r="U4292" s="4"/>
      <c r="V4292" s="5"/>
      <c r="W4292" s="10"/>
      <c r="X4292" s="10"/>
      <c r="Y4292" s="27"/>
      <c r="Z4292" s="3"/>
      <c r="AA4292" s="1"/>
      <c r="AB4292" s="10"/>
      <c r="AC4292" s="3"/>
      <c r="AD4292" s="3"/>
      <c r="AE4292" s="3"/>
      <c r="AF4292" s="10"/>
      <c r="AG4292" s="11"/>
      <c r="AH4292" s="10"/>
      <c r="AI4292" s="1"/>
      <c r="AJ4292" s="1"/>
      <c r="AK4292" s="1"/>
      <c r="AL4292" s="1"/>
      <c r="AM4292" s="1"/>
      <c r="AN4292" s="1"/>
      <c r="AO4292" s="1"/>
      <c r="AP4292" s="1"/>
      <c r="AQ4292" s="1"/>
      <c r="AR4292" s="1"/>
      <c r="AS4292" s="1"/>
      <c r="AT4292" s="1"/>
      <c r="AU4292" s="1"/>
      <c r="AV4292" s="1"/>
      <c r="AW4292" s="1"/>
      <c r="AX4292" s="1"/>
      <c r="AY4292" s="1"/>
      <c r="AZ4292" s="1"/>
      <c r="BA4292" s="1"/>
      <c r="BB4292" s="1"/>
      <c r="BC4292" s="1"/>
      <c r="BD4292" s="1"/>
      <c r="BE4292" s="1"/>
      <c r="BF4292" s="1"/>
      <c r="BG4292" s="1"/>
      <c r="BH4292" s="1"/>
      <c r="BI4292" s="1"/>
      <c r="BJ4292" s="1"/>
      <c r="BK4292" s="1"/>
      <c r="BL4292" s="1"/>
      <c r="BM4292" s="1"/>
      <c r="BN4292" s="1"/>
      <c r="BO4292" s="1"/>
      <c r="BP4292" s="1"/>
      <c r="BQ4292" s="1"/>
      <c r="BR4292" s="1"/>
      <c r="BS4292" s="1"/>
      <c r="BT4292" s="1"/>
      <c r="BU4292" s="1"/>
      <c r="BV4292" s="1"/>
      <c r="BW4292" s="1"/>
      <c r="BX4292" s="1"/>
      <c r="BY4292" s="1"/>
      <c r="BZ4292" s="1"/>
      <c r="CA4292" s="1"/>
      <c r="CB4292" s="1"/>
      <c r="CC4292" s="1"/>
      <c r="CD4292" s="1"/>
      <c r="CE4292" s="1"/>
      <c r="CF4292" s="1"/>
      <c r="CG4292" s="1"/>
      <c r="CH4292" s="1"/>
      <c r="CI4292" s="1"/>
      <c r="CJ4292" s="1"/>
      <c r="CK4292" s="1"/>
      <c r="CL4292" s="1"/>
      <c r="CM4292" s="1"/>
      <c r="CN4292" s="1"/>
      <c r="CO4292" s="1"/>
      <c r="CP4292" s="1"/>
      <c r="CQ4292" s="1"/>
      <c r="CR4292" s="1"/>
      <c r="CS4292" s="1"/>
      <c r="CT4292" s="1"/>
      <c r="CU4292" s="1"/>
      <c r="CV4292" s="1"/>
      <c r="CW4292" s="1"/>
      <c r="CX4292" s="1"/>
      <c r="CY4292" s="1"/>
      <c r="CZ4292" s="1"/>
      <c r="DA4292" s="1"/>
      <c r="DB4292" s="1"/>
      <c r="DC4292" s="1"/>
      <c r="DD4292" s="1"/>
      <c r="DE4292" s="1"/>
      <c r="DF4292" s="1"/>
      <c r="DG4292" s="1"/>
      <c r="DH4292" s="1"/>
      <c r="DI4292" s="1"/>
      <c r="DJ4292" s="1"/>
      <c r="DK4292" s="1"/>
      <c r="DL4292" s="1"/>
      <c r="DM4292" s="1"/>
      <c r="DN4292" s="1"/>
      <c r="DO4292" s="1"/>
      <c r="DP4292" s="1"/>
      <c r="DQ4292" s="1"/>
      <c r="DR4292" s="1"/>
      <c r="DS4292" s="1"/>
      <c r="DT4292" s="1"/>
      <c r="DU4292" s="1"/>
      <c r="DV4292" s="1"/>
      <c r="DW4292" s="1"/>
      <c r="DX4292" s="1"/>
      <c r="DY4292" s="1"/>
      <c r="DZ4292" s="1"/>
      <c r="EA4292" s="1"/>
      <c r="EB4292" s="1"/>
      <c r="EC4292" s="1"/>
      <c r="ED4292" s="1"/>
      <c r="EE4292" s="1"/>
      <c r="EF4292" s="1"/>
      <c r="EG4292" s="1"/>
      <c r="EH4292" s="1"/>
      <c r="EI4292" s="1"/>
      <c r="EJ4292" s="1"/>
      <c r="EK4292" s="1"/>
      <c r="EL4292" s="1"/>
      <c r="EM4292" s="1"/>
      <c r="EN4292" s="1"/>
      <c r="EO4292" s="1"/>
      <c r="EP4292" s="1"/>
      <c r="EQ4292" s="1"/>
      <c r="ER4292" s="1"/>
      <c r="ES4292" s="1"/>
      <c r="ET4292" s="1"/>
      <c r="EU4292" s="1"/>
      <c r="EV4292" s="1"/>
      <c r="EW4292" s="1"/>
      <c r="EX4292" s="1"/>
    </row>
    <row r="4293" spans="1:154" x14ac:dyDescent="0.15">
      <c r="A4293" s="35"/>
      <c r="B4293" s="15"/>
      <c r="C4293" s="7"/>
      <c r="D4293" s="13"/>
      <c r="E4293" s="14"/>
      <c r="F4293" s="14"/>
      <c r="G4293" s="14"/>
      <c r="H4293" s="14"/>
      <c r="I4293" s="13"/>
      <c r="J4293" s="5"/>
      <c r="K4293" s="2"/>
      <c r="L4293" s="17"/>
      <c r="M4293" s="12"/>
      <c r="N4293" s="12"/>
      <c r="O4293" s="17"/>
      <c r="P4293" s="14"/>
      <c r="Q4293" s="14"/>
      <c r="R4293" s="14"/>
      <c r="S4293" s="20"/>
      <c r="T4293" s="14"/>
      <c r="U4293" s="4"/>
      <c r="V4293" s="5"/>
      <c r="W4293" s="10"/>
      <c r="X4293" s="10"/>
      <c r="Y4293" s="27"/>
      <c r="Z4293" s="3"/>
      <c r="AA4293" s="1"/>
      <c r="AB4293" s="10"/>
      <c r="AC4293" s="3"/>
      <c r="AD4293" s="3"/>
      <c r="AE4293" s="3"/>
      <c r="AF4293" s="10"/>
      <c r="AG4293" s="11"/>
      <c r="AH4293" s="10"/>
      <c r="AI4293" s="1"/>
      <c r="AJ4293" s="1"/>
      <c r="AK4293" s="1"/>
      <c r="AL4293" s="1"/>
      <c r="AM4293" s="1"/>
      <c r="AN4293" s="1"/>
      <c r="AO4293" s="1"/>
      <c r="AP4293" s="1"/>
      <c r="AQ4293" s="1"/>
      <c r="AR4293" s="1"/>
      <c r="AS4293" s="1"/>
      <c r="AT4293" s="1"/>
      <c r="AU4293" s="1"/>
      <c r="AV4293" s="1"/>
      <c r="AW4293" s="1"/>
      <c r="AX4293" s="1"/>
      <c r="AY4293" s="1"/>
      <c r="AZ4293" s="1"/>
      <c r="BA4293" s="1"/>
      <c r="BB4293" s="1"/>
      <c r="BC4293" s="1"/>
      <c r="BD4293" s="1"/>
      <c r="BE4293" s="1"/>
      <c r="BF4293" s="1"/>
      <c r="BG4293" s="1"/>
      <c r="BH4293" s="1"/>
      <c r="BI4293" s="1"/>
      <c r="BJ4293" s="1"/>
      <c r="BK4293" s="1"/>
      <c r="BL4293" s="1"/>
      <c r="BM4293" s="1"/>
      <c r="BN4293" s="1"/>
      <c r="BO4293" s="1"/>
      <c r="BP4293" s="1"/>
      <c r="BQ4293" s="1"/>
      <c r="BR4293" s="1"/>
      <c r="BS4293" s="1"/>
      <c r="BT4293" s="1"/>
      <c r="BU4293" s="1"/>
      <c r="BV4293" s="1"/>
      <c r="BW4293" s="1"/>
      <c r="BX4293" s="1"/>
      <c r="BY4293" s="1"/>
      <c r="BZ4293" s="1"/>
      <c r="CA4293" s="1"/>
      <c r="CB4293" s="1"/>
      <c r="CC4293" s="1"/>
      <c r="CD4293" s="1"/>
      <c r="CE4293" s="1"/>
      <c r="CF4293" s="1"/>
      <c r="CG4293" s="1"/>
      <c r="CH4293" s="1"/>
      <c r="CI4293" s="1"/>
      <c r="CJ4293" s="1"/>
      <c r="CK4293" s="1"/>
      <c r="CL4293" s="1"/>
      <c r="CM4293" s="1"/>
      <c r="CN4293" s="1"/>
      <c r="CO4293" s="1"/>
      <c r="CP4293" s="1"/>
      <c r="CQ4293" s="1"/>
      <c r="CR4293" s="1"/>
      <c r="CS4293" s="1"/>
      <c r="CT4293" s="1"/>
      <c r="CU4293" s="1"/>
      <c r="CV4293" s="1"/>
      <c r="CW4293" s="1"/>
      <c r="CX4293" s="1"/>
      <c r="CY4293" s="1"/>
      <c r="CZ4293" s="1"/>
      <c r="DA4293" s="1"/>
      <c r="DB4293" s="1"/>
      <c r="DC4293" s="1"/>
      <c r="DD4293" s="1"/>
      <c r="DE4293" s="1"/>
      <c r="DF4293" s="1"/>
      <c r="DG4293" s="1"/>
      <c r="DH4293" s="1"/>
      <c r="DI4293" s="1"/>
      <c r="DJ4293" s="1"/>
      <c r="DK4293" s="1"/>
      <c r="DL4293" s="1"/>
      <c r="DM4293" s="1"/>
      <c r="DN4293" s="1"/>
      <c r="DO4293" s="1"/>
      <c r="DP4293" s="1"/>
      <c r="DQ4293" s="1"/>
      <c r="DR4293" s="1"/>
      <c r="DS4293" s="1"/>
      <c r="DT4293" s="1"/>
      <c r="DU4293" s="1"/>
      <c r="DV4293" s="1"/>
      <c r="DW4293" s="1"/>
      <c r="DX4293" s="1"/>
      <c r="DY4293" s="1"/>
      <c r="DZ4293" s="1"/>
      <c r="EA4293" s="1"/>
      <c r="EB4293" s="1"/>
      <c r="EC4293" s="1"/>
      <c r="ED4293" s="1"/>
      <c r="EE4293" s="1"/>
      <c r="EF4293" s="1"/>
      <c r="EG4293" s="1"/>
      <c r="EH4293" s="1"/>
      <c r="EI4293" s="1"/>
      <c r="EJ4293" s="1"/>
      <c r="EK4293" s="1"/>
      <c r="EL4293" s="1"/>
      <c r="EM4293" s="1"/>
      <c r="EN4293" s="1"/>
      <c r="EO4293" s="1"/>
      <c r="EP4293" s="1"/>
      <c r="EQ4293" s="1"/>
      <c r="ER4293" s="1"/>
      <c r="ES4293" s="1"/>
      <c r="ET4293" s="1"/>
      <c r="EU4293" s="1"/>
      <c r="EV4293" s="1"/>
      <c r="EW4293" s="1"/>
      <c r="EX4293" s="1"/>
    </row>
    <row r="4294" spans="1:154" x14ac:dyDescent="0.15">
      <c r="A4294" s="35"/>
      <c r="B4294" s="15"/>
      <c r="C4294" s="7"/>
      <c r="D4294" s="13"/>
      <c r="E4294" s="14"/>
      <c r="F4294" s="14"/>
      <c r="G4294" s="14"/>
      <c r="H4294" s="14"/>
      <c r="I4294" s="13"/>
      <c r="J4294" s="5"/>
      <c r="K4294" s="2"/>
      <c r="L4294" s="17"/>
      <c r="M4294" s="12"/>
      <c r="N4294" s="12"/>
      <c r="O4294" s="17"/>
      <c r="P4294" s="14"/>
      <c r="Q4294" s="14"/>
      <c r="R4294" s="14"/>
      <c r="S4294" s="20"/>
      <c r="T4294" s="14"/>
      <c r="U4294" s="4"/>
      <c r="V4294" s="5"/>
      <c r="W4294" s="10"/>
      <c r="X4294" s="10"/>
      <c r="Y4294" s="27"/>
      <c r="Z4294" s="3"/>
      <c r="AA4294" s="1"/>
      <c r="AB4294" s="10"/>
      <c r="AC4294" s="3"/>
      <c r="AD4294" s="3"/>
      <c r="AE4294" s="3"/>
      <c r="AF4294" s="10"/>
      <c r="AG4294" s="11"/>
      <c r="AH4294" s="10"/>
      <c r="AI4294" s="1"/>
      <c r="AJ4294" s="1"/>
      <c r="AK4294" s="1"/>
      <c r="AL4294" s="1"/>
      <c r="AM4294" s="1"/>
      <c r="AN4294" s="1"/>
      <c r="AO4294" s="1"/>
      <c r="AP4294" s="1"/>
      <c r="AQ4294" s="1"/>
      <c r="AR4294" s="1"/>
      <c r="AS4294" s="1"/>
      <c r="AT4294" s="1"/>
      <c r="AU4294" s="1"/>
      <c r="AV4294" s="1"/>
      <c r="AW4294" s="1"/>
      <c r="AX4294" s="1"/>
      <c r="AY4294" s="1"/>
      <c r="AZ4294" s="1"/>
      <c r="BA4294" s="1"/>
      <c r="BB4294" s="1"/>
      <c r="BC4294" s="1"/>
      <c r="BD4294" s="1"/>
      <c r="BE4294" s="1"/>
      <c r="BF4294" s="1"/>
      <c r="BG4294" s="1"/>
      <c r="BH4294" s="1"/>
      <c r="BI4294" s="1"/>
      <c r="BJ4294" s="1"/>
      <c r="BK4294" s="1"/>
      <c r="BL4294" s="1"/>
      <c r="BM4294" s="1"/>
      <c r="BN4294" s="1"/>
      <c r="BO4294" s="1"/>
      <c r="BP4294" s="1"/>
      <c r="BQ4294" s="1"/>
      <c r="BR4294" s="1"/>
      <c r="BS4294" s="1"/>
      <c r="BT4294" s="1"/>
      <c r="BU4294" s="1"/>
      <c r="BV4294" s="1"/>
      <c r="BW4294" s="1"/>
      <c r="BX4294" s="1"/>
      <c r="BY4294" s="1"/>
      <c r="BZ4294" s="1"/>
      <c r="CA4294" s="1"/>
      <c r="CB4294" s="1"/>
      <c r="CC4294" s="1"/>
      <c r="CD4294" s="1"/>
      <c r="CE4294" s="1"/>
      <c r="CF4294" s="1"/>
      <c r="CG4294" s="1"/>
      <c r="CH4294" s="1"/>
      <c r="CI4294" s="1"/>
      <c r="CJ4294" s="1"/>
      <c r="CK4294" s="1"/>
      <c r="CL4294" s="1"/>
      <c r="CM4294" s="1"/>
      <c r="CN4294" s="1"/>
      <c r="CO4294" s="1"/>
      <c r="CP4294" s="1"/>
      <c r="CQ4294" s="1"/>
      <c r="CR4294" s="1"/>
      <c r="CS4294" s="1"/>
      <c r="CT4294" s="1"/>
      <c r="CU4294" s="1"/>
      <c r="CV4294" s="1"/>
      <c r="CW4294" s="1"/>
      <c r="CX4294" s="1"/>
      <c r="CY4294" s="1"/>
      <c r="CZ4294" s="1"/>
      <c r="DA4294" s="1"/>
      <c r="DB4294" s="1"/>
      <c r="DC4294" s="1"/>
      <c r="DD4294" s="1"/>
      <c r="DE4294" s="1"/>
      <c r="DF4294" s="1"/>
      <c r="DG4294" s="1"/>
      <c r="DH4294" s="1"/>
      <c r="DI4294" s="1"/>
      <c r="DJ4294" s="1"/>
      <c r="DK4294" s="1"/>
      <c r="DL4294" s="1"/>
      <c r="DM4294" s="1"/>
      <c r="DN4294" s="1"/>
      <c r="DO4294" s="1"/>
      <c r="DP4294" s="1"/>
      <c r="DQ4294" s="1"/>
      <c r="DR4294" s="1"/>
      <c r="DS4294" s="1"/>
      <c r="DT4294" s="1"/>
      <c r="DU4294" s="1"/>
      <c r="DV4294" s="1"/>
      <c r="DW4294" s="1"/>
      <c r="DX4294" s="1"/>
      <c r="DY4294" s="1"/>
      <c r="DZ4294" s="1"/>
      <c r="EA4294" s="1"/>
      <c r="EB4294" s="1"/>
      <c r="EC4294" s="1"/>
      <c r="ED4294" s="1"/>
      <c r="EE4294" s="1"/>
      <c r="EF4294" s="1"/>
      <c r="EG4294" s="1"/>
      <c r="EH4294" s="1"/>
      <c r="EI4294" s="1"/>
      <c r="EJ4294" s="1"/>
      <c r="EK4294" s="1"/>
      <c r="EL4294" s="1"/>
      <c r="EM4294" s="1"/>
      <c r="EN4294" s="1"/>
      <c r="EO4294" s="1"/>
      <c r="EP4294" s="1"/>
      <c r="EQ4294" s="1"/>
      <c r="ER4294" s="1"/>
      <c r="ES4294" s="1"/>
      <c r="ET4294" s="1"/>
      <c r="EU4294" s="1"/>
      <c r="EV4294" s="1"/>
      <c r="EW4294" s="1"/>
      <c r="EX4294" s="1"/>
    </row>
    <row r="4295" spans="1:154" x14ac:dyDescent="0.15">
      <c r="A4295" s="35"/>
      <c r="B4295" s="15"/>
      <c r="C4295" s="7"/>
      <c r="D4295" s="13"/>
      <c r="E4295" s="14"/>
      <c r="F4295" s="14"/>
      <c r="G4295" s="14"/>
      <c r="H4295" s="14"/>
      <c r="I4295" s="13"/>
      <c r="J4295" s="5"/>
      <c r="K4295" s="2"/>
      <c r="L4295" s="17"/>
      <c r="M4295" s="12"/>
      <c r="N4295" s="12"/>
      <c r="O4295" s="17"/>
      <c r="P4295" s="14"/>
      <c r="Q4295" s="14"/>
      <c r="R4295" s="14"/>
      <c r="S4295" s="20"/>
      <c r="T4295" s="14"/>
      <c r="U4295" s="4"/>
      <c r="V4295" s="5"/>
      <c r="W4295" s="10"/>
      <c r="X4295" s="10"/>
      <c r="Y4295" s="27"/>
      <c r="Z4295" s="3"/>
      <c r="AA4295" s="1"/>
      <c r="AB4295" s="10"/>
      <c r="AC4295" s="3"/>
      <c r="AD4295" s="3"/>
      <c r="AE4295" s="3"/>
      <c r="AF4295" s="10"/>
      <c r="AG4295" s="11"/>
      <c r="AH4295" s="10"/>
      <c r="AI4295" s="1"/>
      <c r="AJ4295" s="1"/>
      <c r="AK4295" s="1"/>
      <c r="AL4295" s="1"/>
      <c r="AM4295" s="1"/>
      <c r="AN4295" s="1"/>
      <c r="AO4295" s="1"/>
      <c r="AP4295" s="1"/>
      <c r="AQ4295" s="1"/>
      <c r="AR4295" s="1"/>
      <c r="AS4295" s="1"/>
      <c r="AT4295" s="1"/>
      <c r="AU4295" s="1"/>
      <c r="AV4295" s="1"/>
      <c r="AW4295" s="1"/>
      <c r="AX4295" s="1"/>
      <c r="AY4295" s="1"/>
      <c r="AZ4295" s="1"/>
      <c r="BA4295" s="1"/>
      <c r="BB4295" s="1"/>
      <c r="BC4295" s="1"/>
      <c r="BD4295" s="1"/>
      <c r="BE4295" s="1"/>
      <c r="BF4295" s="1"/>
      <c r="BG4295" s="1"/>
      <c r="BH4295" s="1"/>
      <c r="BI4295" s="1"/>
      <c r="BJ4295" s="1"/>
      <c r="BK4295" s="1"/>
      <c r="BL4295" s="1"/>
      <c r="BM4295" s="1"/>
      <c r="BN4295" s="1"/>
      <c r="BO4295" s="1"/>
      <c r="BP4295" s="1"/>
      <c r="BQ4295" s="1"/>
      <c r="BR4295" s="1"/>
      <c r="BS4295" s="1"/>
      <c r="BT4295" s="1"/>
      <c r="BU4295" s="1"/>
      <c r="BV4295" s="1"/>
      <c r="BW4295" s="1"/>
      <c r="BX4295" s="1"/>
      <c r="BY4295" s="1"/>
      <c r="BZ4295" s="1"/>
      <c r="CA4295" s="1"/>
      <c r="CB4295" s="1"/>
      <c r="CC4295" s="1"/>
      <c r="CD4295" s="1"/>
      <c r="CE4295" s="1"/>
      <c r="CF4295" s="1"/>
      <c r="CG4295" s="1"/>
      <c r="CH4295" s="1"/>
      <c r="CI4295" s="1"/>
      <c r="CJ4295" s="1"/>
      <c r="CK4295" s="1"/>
      <c r="CL4295" s="1"/>
      <c r="CM4295" s="1"/>
      <c r="CN4295" s="1"/>
      <c r="CO4295" s="1"/>
      <c r="CP4295" s="1"/>
      <c r="CQ4295" s="1"/>
      <c r="CR4295" s="1"/>
      <c r="CS4295" s="1"/>
      <c r="CT4295" s="1"/>
      <c r="CU4295" s="1"/>
      <c r="CV4295" s="1"/>
      <c r="CW4295" s="1"/>
      <c r="CX4295" s="1"/>
      <c r="CY4295" s="1"/>
      <c r="CZ4295" s="1"/>
      <c r="DA4295" s="1"/>
      <c r="DB4295" s="1"/>
      <c r="DC4295" s="1"/>
      <c r="DD4295" s="1"/>
      <c r="DE4295" s="1"/>
      <c r="DF4295" s="1"/>
      <c r="DG4295" s="1"/>
      <c r="DH4295" s="1"/>
      <c r="DI4295" s="1"/>
      <c r="DJ4295" s="1"/>
      <c r="DK4295" s="1"/>
      <c r="DL4295" s="1"/>
      <c r="DM4295" s="1"/>
      <c r="DN4295" s="1"/>
      <c r="DO4295" s="1"/>
      <c r="DP4295" s="1"/>
      <c r="DQ4295" s="1"/>
      <c r="DR4295" s="1"/>
      <c r="DS4295" s="1"/>
      <c r="DT4295" s="1"/>
      <c r="DU4295" s="1"/>
      <c r="DV4295" s="1"/>
      <c r="DW4295" s="1"/>
      <c r="DX4295" s="1"/>
      <c r="DY4295" s="1"/>
      <c r="DZ4295" s="1"/>
      <c r="EA4295" s="1"/>
      <c r="EB4295" s="1"/>
      <c r="EC4295" s="1"/>
      <c r="ED4295" s="1"/>
      <c r="EE4295" s="1"/>
      <c r="EF4295" s="1"/>
      <c r="EG4295" s="1"/>
      <c r="EH4295" s="1"/>
      <c r="EI4295" s="1"/>
      <c r="EJ4295" s="1"/>
      <c r="EK4295" s="1"/>
      <c r="EL4295" s="1"/>
      <c r="EM4295" s="1"/>
      <c r="EN4295" s="1"/>
      <c r="EO4295" s="1"/>
      <c r="EP4295" s="1"/>
      <c r="EQ4295" s="1"/>
      <c r="ER4295" s="1"/>
      <c r="ES4295" s="1"/>
      <c r="ET4295" s="1"/>
      <c r="EU4295" s="1"/>
      <c r="EV4295" s="1"/>
      <c r="EW4295" s="1"/>
      <c r="EX4295" s="1"/>
    </row>
    <row r="4296" spans="1:154" x14ac:dyDescent="0.15">
      <c r="A4296" s="35"/>
      <c r="B4296" s="15"/>
      <c r="C4296" s="7"/>
      <c r="D4296" s="13"/>
      <c r="E4296" s="14"/>
      <c r="F4296" s="14"/>
      <c r="G4296" s="14"/>
      <c r="H4296" s="14"/>
      <c r="I4296" s="13"/>
      <c r="J4296" s="5"/>
      <c r="K4296" s="2"/>
      <c r="L4296" s="17"/>
      <c r="M4296" s="12"/>
      <c r="N4296" s="12"/>
      <c r="O4296" s="17"/>
      <c r="P4296" s="14"/>
      <c r="Q4296" s="14"/>
      <c r="R4296" s="14"/>
      <c r="S4296" s="20"/>
      <c r="T4296" s="14"/>
      <c r="U4296" s="4"/>
      <c r="V4296" s="5"/>
      <c r="W4296" s="10"/>
      <c r="X4296" s="10"/>
      <c r="Y4296" s="27"/>
      <c r="Z4296" s="3"/>
      <c r="AA4296" s="1"/>
      <c r="AB4296" s="10"/>
      <c r="AC4296" s="3"/>
      <c r="AD4296" s="3"/>
      <c r="AE4296" s="3"/>
      <c r="AF4296" s="10"/>
      <c r="AG4296" s="11"/>
      <c r="AH4296" s="10"/>
      <c r="AI4296" s="1"/>
      <c r="AJ4296" s="1"/>
      <c r="AK4296" s="1"/>
      <c r="AL4296" s="1"/>
      <c r="AM4296" s="1"/>
      <c r="AN4296" s="1"/>
      <c r="AO4296" s="1"/>
      <c r="AP4296" s="1"/>
      <c r="AQ4296" s="1"/>
      <c r="AR4296" s="1"/>
      <c r="AS4296" s="1"/>
      <c r="AT4296" s="1"/>
      <c r="AU4296" s="1"/>
      <c r="AV4296" s="1"/>
      <c r="AW4296" s="1"/>
      <c r="AX4296" s="1"/>
      <c r="AY4296" s="1"/>
      <c r="AZ4296" s="1"/>
      <c r="BA4296" s="1"/>
      <c r="BB4296" s="1"/>
      <c r="BC4296" s="1"/>
      <c r="BD4296" s="1"/>
      <c r="BE4296" s="1"/>
      <c r="BF4296" s="1"/>
      <c r="BG4296" s="1"/>
      <c r="BH4296" s="1"/>
      <c r="BI4296" s="1"/>
      <c r="BJ4296" s="1"/>
      <c r="BK4296" s="1"/>
      <c r="BL4296" s="1"/>
      <c r="BM4296" s="1"/>
      <c r="BN4296" s="1"/>
      <c r="BO4296" s="1"/>
      <c r="BP4296" s="1"/>
      <c r="BQ4296" s="1"/>
      <c r="BR4296" s="1"/>
      <c r="BS4296" s="1"/>
      <c r="BT4296" s="1"/>
      <c r="BU4296" s="1"/>
      <c r="BV4296" s="1"/>
      <c r="BW4296" s="1"/>
      <c r="BX4296" s="1"/>
      <c r="BY4296" s="1"/>
      <c r="BZ4296" s="1"/>
      <c r="CA4296" s="1"/>
      <c r="CB4296" s="1"/>
      <c r="CC4296" s="1"/>
      <c r="CD4296" s="1"/>
      <c r="CE4296" s="1"/>
      <c r="CF4296" s="1"/>
      <c r="CG4296" s="1"/>
      <c r="CH4296" s="1"/>
      <c r="CI4296" s="1"/>
      <c r="CJ4296" s="1"/>
      <c r="CK4296" s="1"/>
      <c r="CL4296" s="1"/>
      <c r="CM4296" s="1"/>
      <c r="CN4296" s="1"/>
      <c r="CO4296" s="1"/>
      <c r="CP4296" s="1"/>
      <c r="CQ4296" s="1"/>
      <c r="CR4296" s="1"/>
      <c r="CS4296" s="1"/>
      <c r="CT4296" s="1"/>
      <c r="CU4296" s="1"/>
      <c r="CV4296" s="1"/>
      <c r="CW4296" s="1"/>
      <c r="CX4296" s="1"/>
      <c r="CY4296" s="1"/>
      <c r="CZ4296" s="1"/>
      <c r="DA4296" s="1"/>
      <c r="DB4296" s="1"/>
      <c r="DC4296" s="1"/>
      <c r="DD4296" s="1"/>
      <c r="DE4296" s="1"/>
      <c r="DF4296" s="1"/>
      <c r="DG4296" s="1"/>
      <c r="DH4296" s="1"/>
      <c r="DI4296" s="1"/>
      <c r="DJ4296" s="1"/>
      <c r="DK4296" s="1"/>
      <c r="DL4296" s="1"/>
      <c r="DM4296" s="1"/>
      <c r="DN4296" s="1"/>
      <c r="DO4296" s="1"/>
      <c r="DP4296" s="1"/>
      <c r="DQ4296" s="1"/>
      <c r="DR4296" s="1"/>
      <c r="DS4296" s="1"/>
      <c r="DT4296" s="1"/>
      <c r="DU4296" s="1"/>
      <c r="DV4296" s="1"/>
      <c r="DW4296" s="1"/>
      <c r="DX4296" s="1"/>
      <c r="DY4296" s="1"/>
      <c r="DZ4296" s="1"/>
      <c r="EA4296" s="1"/>
      <c r="EB4296" s="1"/>
      <c r="EC4296" s="1"/>
      <c r="ED4296" s="1"/>
      <c r="EE4296" s="1"/>
      <c r="EF4296" s="1"/>
      <c r="EG4296" s="1"/>
      <c r="EH4296" s="1"/>
      <c r="EI4296" s="1"/>
      <c r="EJ4296" s="1"/>
      <c r="EK4296" s="1"/>
      <c r="EL4296" s="1"/>
      <c r="EM4296" s="1"/>
      <c r="EN4296" s="1"/>
      <c r="EO4296" s="1"/>
      <c r="EP4296" s="1"/>
      <c r="EQ4296" s="1"/>
      <c r="ER4296" s="1"/>
      <c r="ES4296" s="1"/>
      <c r="ET4296" s="1"/>
      <c r="EU4296" s="1"/>
      <c r="EV4296" s="1"/>
      <c r="EW4296" s="1"/>
      <c r="EX4296" s="1"/>
    </row>
    <row r="4297" spans="1:154" x14ac:dyDescent="0.15">
      <c r="A4297" s="35"/>
      <c r="B4297" s="15"/>
      <c r="C4297" s="7"/>
      <c r="D4297" s="13"/>
      <c r="E4297" s="14"/>
      <c r="F4297" s="14"/>
      <c r="G4297" s="14"/>
      <c r="H4297" s="14"/>
      <c r="I4297" s="13"/>
      <c r="J4297" s="5"/>
      <c r="K4297" s="2"/>
      <c r="L4297" s="17"/>
      <c r="M4297" s="12"/>
      <c r="N4297" s="12"/>
      <c r="O4297" s="17"/>
      <c r="P4297" s="14"/>
      <c r="Q4297" s="14"/>
      <c r="R4297" s="14"/>
      <c r="S4297" s="20"/>
      <c r="T4297" s="14"/>
      <c r="U4297" s="4"/>
      <c r="V4297" s="5"/>
      <c r="W4297" s="10"/>
      <c r="X4297" s="10"/>
      <c r="Y4297" s="27"/>
      <c r="Z4297" s="3"/>
      <c r="AA4297" s="1"/>
      <c r="AB4297" s="10"/>
      <c r="AC4297" s="3"/>
      <c r="AD4297" s="3"/>
      <c r="AE4297" s="3"/>
      <c r="AF4297" s="10"/>
      <c r="AG4297" s="11"/>
      <c r="AH4297" s="10"/>
      <c r="AI4297" s="1"/>
      <c r="AJ4297" s="1"/>
      <c r="AK4297" s="1"/>
      <c r="AL4297" s="1"/>
      <c r="AM4297" s="1"/>
      <c r="AN4297" s="1"/>
      <c r="AO4297" s="1"/>
      <c r="AP4297" s="1"/>
      <c r="AQ4297" s="1"/>
      <c r="AR4297" s="1"/>
      <c r="AS4297" s="1"/>
      <c r="AT4297" s="1"/>
      <c r="AU4297" s="1"/>
      <c r="AV4297" s="1"/>
      <c r="AW4297" s="1"/>
      <c r="AX4297" s="1"/>
      <c r="AY4297" s="1"/>
      <c r="AZ4297" s="1"/>
      <c r="BA4297" s="1"/>
      <c r="BB4297" s="1"/>
      <c r="BC4297" s="1"/>
      <c r="BD4297" s="1"/>
      <c r="BE4297" s="1"/>
      <c r="BF4297" s="1"/>
      <c r="BG4297" s="1"/>
      <c r="BH4297" s="1"/>
      <c r="BI4297" s="1"/>
      <c r="BJ4297" s="1"/>
      <c r="BK4297" s="1"/>
      <c r="BL4297" s="1"/>
      <c r="BM4297" s="1"/>
      <c r="BN4297" s="1"/>
      <c r="BO4297" s="1"/>
      <c r="BP4297" s="1"/>
      <c r="BQ4297" s="1"/>
      <c r="BR4297" s="1"/>
      <c r="BS4297" s="1"/>
      <c r="BT4297" s="1"/>
      <c r="BU4297" s="1"/>
      <c r="BV4297" s="1"/>
      <c r="BW4297" s="1"/>
      <c r="BX4297" s="1"/>
      <c r="BY4297" s="1"/>
      <c r="BZ4297" s="1"/>
      <c r="CA4297" s="1"/>
      <c r="CB4297" s="1"/>
      <c r="CC4297" s="1"/>
      <c r="CD4297" s="1"/>
      <c r="CE4297" s="1"/>
      <c r="CF4297" s="1"/>
      <c r="CG4297" s="1"/>
      <c r="CH4297" s="1"/>
      <c r="CI4297" s="1"/>
      <c r="CJ4297" s="1"/>
      <c r="CK4297" s="1"/>
      <c r="CL4297" s="1"/>
      <c r="CM4297" s="1"/>
      <c r="CN4297" s="1"/>
      <c r="CO4297" s="1"/>
      <c r="CP4297" s="1"/>
      <c r="CQ4297" s="1"/>
      <c r="CR4297" s="1"/>
      <c r="CS4297" s="1"/>
      <c r="CT4297" s="1"/>
      <c r="CU4297" s="1"/>
      <c r="CV4297" s="1"/>
      <c r="CW4297" s="1"/>
      <c r="CX4297" s="1"/>
      <c r="CY4297" s="1"/>
      <c r="CZ4297" s="1"/>
      <c r="DA4297" s="1"/>
      <c r="DB4297" s="1"/>
      <c r="DC4297" s="1"/>
      <c r="DD4297" s="1"/>
      <c r="DE4297" s="1"/>
      <c r="DF4297" s="1"/>
      <c r="DG4297" s="1"/>
      <c r="DH4297" s="1"/>
      <c r="DI4297" s="1"/>
      <c r="DJ4297" s="1"/>
      <c r="DK4297" s="1"/>
      <c r="DL4297" s="1"/>
      <c r="DM4297" s="1"/>
      <c r="DN4297" s="1"/>
      <c r="DO4297" s="1"/>
      <c r="DP4297" s="1"/>
      <c r="DQ4297" s="1"/>
      <c r="DR4297" s="1"/>
      <c r="DS4297" s="1"/>
      <c r="DT4297" s="1"/>
      <c r="DU4297" s="1"/>
      <c r="DV4297" s="1"/>
      <c r="DW4297" s="1"/>
      <c r="DX4297" s="1"/>
      <c r="DY4297" s="1"/>
      <c r="DZ4297" s="1"/>
      <c r="EA4297" s="1"/>
      <c r="EB4297" s="1"/>
      <c r="EC4297" s="1"/>
      <c r="ED4297" s="1"/>
      <c r="EE4297" s="1"/>
      <c r="EF4297" s="1"/>
      <c r="EG4297" s="1"/>
      <c r="EH4297" s="1"/>
      <c r="EI4297" s="1"/>
      <c r="EJ4297" s="1"/>
      <c r="EK4297" s="1"/>
      <c r="EL4297" s="1"/>
      <c r="EM4297" s="1"/>
      <c r="EN4297" s="1"/>
      <c r="EO4297" s="1"/>
      <c r="EP4297" s="1"/>
      <c r="EQ4297" s="1"/>
      <c r="ER4297" s="1"/>
      <c r="ES4297" s="1"/>
      <c r="ET4297" s="1"/>
      <c r="EU4297" s="1"/>
      <c r="EV4297" s="1"/>
      <c r="EW4297" s="1"/>
      <c r="EX4297" s="1"/>
    </row>
    <row r="4298" spans="1:154" x14ac:dyDescent="0.15">
      <c r="A4298" s="35"/>
      <c r="B4298" s="15"/>
      <c r="C4298" s="7"/>
      <c r="D4298" s="13"/>
      <c r="E4298" s="14"/>
      <c r="F4298" s="14"/>
      <c r="G4298" s="14"/>
      <c r="H4298" s="14"/>
      <c r="I4298" s="13"/>
      <c r="J4298" s="5"/>
      <c r="K4298" s="2"/>
      <c r="L4298" s="17"/>
      <c r="M4298" s="12"/>
      <c r="N4298" s="12"/>
      <c r="O4298" s="17"/>
      <c r="P4298" s="14"/>
      <c r="Q4298" s="14"/>
      <c r="R4298" s="14"/>
      <c r="S4298" s="20"/>
      <c r="T4298" s="14"/>
      <c r="U4298" s="4"/>
      <c r="V4298" s="5"/>
      <c r="W4298" s="10"/>
      <c r="X4298" s="10"/>
      <c r="Y4298" s="27"/>
      <c r="Z4298" s="3"/>
      <c r="AA4298" s="1"/>
      <c r="AB4298" s="10"/>
      <c r="AC4298" s="3"/>
      <c r="AD4298" s="3"/>
      <c r="AE4298" s="3"/>
      <c r="AF4298" s="10"/>
      <c r="AG4298" s="11"/>
      <c r="AH4298" s="10"/>
      <c r="AI4298" s="1"/>
      <c r="AJ4298" s="1"/>
      <c r="AK4298" s="1"/>
      <c r="AL4298" s="1"/>
      <c r="AM4298" s="1"/>
      <c r="AN4298" s="1"/>
      <c r="AO4298" s="1"/>
      <c r="AP4298" s="1"/>
      <c r="AQ4298" s="1"/>
      <c r="AR4298" s="1"/>
      <c r="AS4298" s="1"/>
      <c r="AT4298" s="1"/>
      <c r="AU4298" s="1"/>
      <c r="AV4298" s="1"/>
      <c r="AW4298" s="1"/>
      <c r="AX4298" s="1"/>
      <c r="AY4298" s="1"/>
      <c r="AZ4298" s="1"/>
      <c r="BA4298" s="1"/>
      <c r="BB4298" s="1"/>
      <c r="BC4298" s="1"/>
      <c r="BD4298" s="1"/>
      <c r="BE4298" s="1"/>
      <c r="BF4298" s="1"/>
      <c r="BG4298" s="1"/>
      <c r="BH4298" s="1"/>
      <c r="BI4298" s="1"/>
      <c r="BJ4298" s="1"/>
      <c r="BK4298" s="1"/>
      <c r="BL4298" s="1"/>
      <c r="BM4298" s="1"/>
      <c r="BN4298" s="1"/>
      <c r="BO4298" s="1"/>
      <c r="BP4298" s="1"/>
      <c r="BQ4298" s="1"/>
      <c r="BR4298" s="1"/>
      <c r="BS4298" s="1"/>
      <c r="BT4298" s="1"/>
      <c r="BU4298" s="1"/>
      <c r="BV4298" s="1"/>
      <c r="BW4298" s="1"/>
      <c r="BX4298" s="1"/>
      <c r="BY4298" s="1"/>
      <c r="BZ4298" s="1"/>
      <c r="CA4298" s="1"/>
      <c r="CB4298" s="1"/>
      <c r="CC4298" s="1"/>
      <c r="CD4298" s="1"/>
      <c r="CE4298" s="1"/>
      <c r="CF4298" s="1"/>
      <c r="CG4298" s="1"/>
      <c r="CH4298" s="1"/>
      <c r="CI4298" s="1"/>
      <c r="CJ4298" s="1"/>
      <c r="CK4298" s="1"/>
      <c r="CL4298" s="1"/>
      <c r="CM4298" s="1"/>
      <c r="CN4298" s="1"/>
      <c r="CO4298" s="1"/>
      <c r="CP4298" s="1"/>
      <c r="CQ4298" s="1"/>
      <c r="CR4298" s="1"/>
      <c r="CS4298" s="1"/>
      <c r="CT4298" s="1"/>
      <c r="CU4298" s="1"/>
      <c r="CV4298" s="1"/>
      <c r="CW4298" s="1"/>
      <c r="CX4298" s="1"/>
      <c r="CY4298" s="1"/>
      <c r="CZ4298" s="1"/>
      <c r="DA4298" s="1"/>
      <c r="DB4298" s="1"/>
      <c r="DC4298" s="1"/>
      <c r="DD4298" s="1"/>
      <c r="DE4298" s="1"/>
      <c r="DF4298" s="1"/>
      <c r="DG4298" s="1"/>
      <c r="DH4298" s="1"/>
      <c r="DI4298" s="1"/>
      <c r="DJ4298" s="1"/>
      <c r="DK4298" s="1"/>
      <c r="DL4298" s="1"/>
      <c r="DM4298" s="1"/>
      <c r="DN4298" s="1"/>
      <c r="DO4298" s="1"/>
      <c r="DP4298" s="1"/>
      <c r="DQ4298" s="1"/>
      <c r="DR4298" s="1"/>
      <c r="DS4298" s="1"/>
      <c r="DT4298" s="1"/>
      <c r="DU4298" s="1"/>
      <c r="DV4298" s="1"/>
      <c r="DW4298" s="1"/>
      <c r="DX4298" s="1"/>
      <c r="DY4298" s="1"/>
      <c r="DZ4298" s="1"/>
      <c r="EA4298" s="1"/>
      <c r="EB4298" s="1"/>
      <c r="EC4298" s="1"/>
      <c r="ED4298" s="1"/>
      <c r="EE4298" s="1"/>
      <c r="EF4298" s="1"/>
      <c r="EG4298" s="1"/>
      <c r="EH4298" s="1"/>
      <c r="EI4298" s="1"/>
      <c r="EJ4298" s="1"/>
      <c r="EK4298" s="1"/>
      <c r="EL4298" s="1"/>
      <c r="EM4298" s="1"/>
      <c r="EN4298" s="1"/>
      <c r="EO4298" s="1"/>
      <c r="EP4298" s="1"/>
      <c r="EQ4298" s="1"/>
      <c r="ER4298" s="1"/>
      <c r="ES4298" s="1"/>
      <c r="ET4298" s="1"/>
      <c r="EU4298" s="1"/>
      <c r="EV4298" s="1"/>
      <c r="EW4298" s="1"/>
      <c r="EX4298" s="1"/>
    </row>
    <row r="4299" spans="1:154" x14ac:dyDescent="0.15">
      <c r="A4299" s="35"/>
      <c r="B4299" s="15"/>
      <c r="C4299" s="7"/>
      <c r="D4299" s="13"/>
      <c r="E4299" s="14"/>
      <c r="F4299" s="14"/>
      <c r="G4299" s="14"/>
      <c r="H4299" s="14"/>
      <c r="I4299" s="13"/>
      <c r="J4299" s="5"/>
      <c r="K4299" s="2"/>
      <c r="L4299" s="17"/>
      <c r="M4299" s="12"/>
      <c r="N4299" s="12"/>
      <c r="O4299" s="17"/>
      <c r="P4299" s="14"/>
      <c r="Q4299" s="14"/>
      <c r="R4299" s="14"/>
      <c r="S4299" s="20"/>
      <c r="T4299" s="14"/>
      <c r="U4299" s="4"/>
      <c r="V4299" s="5"/>
      <c r="W4299" s="10"/>
      <c r="X4299" s="10"/>
      <c r="Y4299" s="27"/>
      <c r="Z4299" s="3"/>
      <c r="AA4299" s="1"/>
      <c r="AB4299" s="10"/>
      <c r="AC4299" s="3"/>
      <c r="AD4299" s="3"/>
      <c r="AE4299" s="3"/>
      <c r="AF4299" s="10"/>
      <c r="AG4299" s="11"/>
      <c r="AH4299" s="10"/>
      <c r="AI4299" s="1"/>
      <c r="AJ4299" s="1"/>
      <c r="AK4299" s="1"/>
      <c r="AL4299" s="1"/>
      <c r="AM4299" s="1"/>
      <c r="AN4299" s="1"/>
      <c r="AO4299" s="1"/>
      <c r="AP4299" s="1"/>
      <c r="AQ4299" s="1"/>
      <c r="AR4299" s="1"/>
      <c r="AS4299" s="1"/>
      <c r="AT4299" s="1"/>
      <c r="AU4299" s="1"/>
      <c r="AV4299" s="1"/>
      <c r="AW4299" s="1"/>
      <c r="AX4299" s="1"/>
      <c r="AY4299" s="1"/>
      <c r="AZ4299" s="1"/>
      <c r="BA4299" s="1"/>
      <c r="BB4299" s="1"/>
      <c r="BC4299" s="1"/>
      <c r="BD4299" s="1"/>
      <c r="BE4299" s="1"/>
      <c r="BF4299" s="1"/>
      <c r="BG4299" s="1"/>
      <c r="BH4299" s="1"/>
      <c r="BI4299" s="1"/>
      <c r="BJ4299" s="1"/>
      <c r="BK4299" s="1"/>
      <c r="BL4299" s="1"/>
      <c r="BM4299" s="1"/>
      <c r="BN4299" s="1"/>
      <c r="BO4299" s="1"/>
      <c r="BP4299" s="1"/>
      <c r="BQ4299" s="1"/>
      <c r="BR4299" s="1"/>
      <c r="BS4299" s="1"/>
      <c r="BT4299" s="1"/>
      <c r="BU4299" s="1"/>
      <c r="BV4299" s="1"/>
      <c r="BW4299" s="1"/>
      <c r="BX4299" s="1"/>
      <c r="BY4299" s="1"/>
      <c r="BZ4299" s="1"/>
      <c r="CA4299" s="1"/>
      <c r="CB4299" s="1"/>
      <c r="CC4299" s="1"/>
      <c r="CD4299" s="1"/>
      <c r="CE4299" s="1"/>
      <c r="CF4299" s="1"/>
      <c r="CG4299" s="1"/>
      <c r="CH4299" s="1"/>
      <c r="CI4299" s="1"/>
      <c r="CJ4299" s="1"/>
      <c r="CK4299" s="1"/>
      <c r="CL4299" s="1"/>
      <c r="CM4299" s="1"/>
      <c r="CN4299" s="1"/>
      <c r="CO4299" s="1"/>
      <c r="CP4299" s="1"/>
      <c r="CQ4299" s="1"/>
      <c r="CR4299" s="1"/>
      <c r="CS4299" s="1"/>
      <c r="CT4299" s="1"/>
      <c r="CU4299" s="1"/>
      <c r="CV4299" s="1"/>
      <c r="CW4299" s="1"/>
      <c r="CX4299" s="1"/>
      <c r="CY4299" s="1"/>
      <c r="CZ4299" s="1"/>
      <c r="DA4299" s="1"/>
      <c r="DB4299" s="1"/>
      <c r="DC4299" s="1"/>
      <c r="DD4299" s="1"/>
      <c r="DE4299" s="1"/>
      <c r="DF4299" s="1"/>
      <c r="DG4299" s="1"/>
      <c r="DH4299" s="1"/>
      <c r="DI4299" s="1"/>
      <c r="DJ4299" s="1"/>
      <c r="DK4299" s="1"/>
      <c r="DL4299" s="1"/>
      <c r="DM4299" s="1"/>
      <c r="DN4299" s="1"/>
      <c r="DO4299" s="1"/>
      <c r="DP4299" s="1"/>
      <c r="DQ4299" s="1"/>
      <c r="DR4299" s="1"/>
      <c r="DS4299" s="1"/>
      <c r="DT4299" s="1"/>
      <c r="DU4299" s="1"/>
      <c r="DV4299" s="1"/>
      <c r="DW4299" s="1"/>
      <c r="DX4299" s="1"/>
      <c r="DY4299" s="1"/>
      <c r="DZ4299" s="1"/>
      <c r="EA4299" s="1"/>
      <c r="EB4299" s="1"/>
      <c r="EC4299" s="1"/>
      <c r="ED4299" s="1"/>
      <c r="EE4299" s="1"/>
      <c r="EF4299" s="1"/>
      <c r="EG4299" s="1"/>
      <c r="EH4299" s="1"/>
      <c r="EI4299" s="1"/>
      <c r="EJ4299" s="1"/>
      <c r="EK4299" s="1"/>
      <c r="EL4299" s="1"/>
      <c r="EM4299" s="1"/>
      <c r="EN4299" s="1"/>
      <c r="EO4299" s="1"/>
      <c r="EP4299" s="1"/>
      <c r="EQ4299" s="1"/>
      <c r="ER4299" s="1"/>
      <c r="ES4299" s="1"/>
      <c r="ET4299" s="1"/>
      <c r="EU4299" s="1"/>
      <c r="EV4299" s="1"/>
      <c r="EW4299" s="1"/>
      <c r="EX4299" s="1"/>
    </row>
    <row r="4300" spans="1:154" x14ac:dyDescent="0.15">
      <c r="A4300" s="35"/>
      <c r="B4300" s="15"/>
      <c r="C4300" s="7"/>
      <c r="D4300" s="13"/>
      <c r="E4300" s="14"/>
      <c r="F4300" s="14"/>
      <c r="G4300" s="14"/>
      <c r="H4300" s="14"/>
      <c r="I4300" s="13"/>
      <c r="J4300" s="5"/>
      <c r="K4300" s="2"/>
      <c r="L4300" s="17"/>
      <c r="M4300" s="12"/>
      <c r="N4300" s="12"/>
      <c r="O4300" s="17"/>
      <c r="P4300" s="14"/>
      <c r="Q4300" s="14"/>
      <c r="R4300" s="14"/>
      <c r="S4300" s="20"/>
      <c r="T4300" s="14"/>
      <c r="U4300" s="4"/>
      <c r="V4300" s="5"/>
      <c r="W4300" s="10"/>
      <c r="X4300" s="10"/>
      <c r="Y4300" s="27"/>
      <c r="Z4300" s="3"/>
      <c r="AA4300" s="1"/>
      <c r="AB4300" s="10"/>
      <c r="AC4300" s="3"/>
      <c r="AD4300" s="3"/>
      <c r="AE4300" s="3"/>
      <c r="AF4300" s="10"/>
      <c r="AG4300" s="11"/>
      <c r="AH4300" s="10"/>
      <c r="AI4300" s="1"/>
      <c r="AJ4300" s="1"/>
      <c r="AK4300" s="1"/>
      <c r="AL4300" s="1"/>
      <c r="AM4300" s="1"/>
      <c r="AN4300" s="1"/>
      <c r="AO4300" s="1"/>
      <c r="AP4300" s="1"/>
      <c r="AQ4300" s="1"/>
      <c r="AR4300" s="1"/>
      <c r="AS4300" s="1"/>
      <c r="AT4300" s="1"/>
      <c r="AU4300" s="1"/>
      <c r="AV4300" s="1"/>
      <c r="AW4300" s="1"/>
      <c r="AX4300" s="1"/>
      <c r="AY4300" s="1"/>
      <c r="AZ4300" s="1"/>
      <c r="BA4300" s="1"/>
      <c r="BB4300" s="1"/>
      <c r="BC4300" s="1"/>
      <c r="BD4300" s="1"/>
      <c r="BE4300" s="1"/>
      <c r="BF4300" s="1"/>
      <c r="BG4300" s="1"/>
      <c r="BH4300" s="1"/>
      <c r="BI4300" s="1"/>
      <c r="BJ4300" s="1"/>
      <c r="BK4300" s="1"/>
      <c r="BL4300" s="1"/>
      <c r="BM4300" s="1"/>
      <c r="BN4300" s="1"/>
      <c r="BO4300" s="1"/>
      <c r="BP4300" s="1"/>
      <c r="BQ4300" s="1"/>
      <c r="BR4300" s="1"/>
      <c r="BS4300" s="1"/>
      <c r="BT4300" s="1"/>
      <c r="BU4300" s="1"/>
      <c r="BV4300" s="1"/>
      <c r="BW4300" s="1"/>
      <c r="BX4300" s="1"/>
      <c r="BY4300" s="1"/>
      <c r="BZ4300" s="1"/>
      <c r="CA4300" s="1"/>
      <c r="CB4300" s="1"/>
      <c r="CC4300" s="1"/>
      <c r="CD4300" s="1"/>
      <c r="CE4300" s="1"/>
      <c r="CF4300" s="1"/>
      <c r="CG4300" s="1"/>
      <c r="CH4300" s="1"/>
      <c r="CI4300" s="1"/>
      <c r="CJ4300" s="1"/>
      <c r="CK4300" s="1"/>
      <c r="CL4300" s="1"/>
      <c r="CM4300" s="1"/>
      <c r="CN4300" s="1"/>
      <c r="CO4300" s="1"/>
      <c r="CP4300" s="1"/>
      <c r="CQ4300" s="1"/>
      <c r="CR4300" s="1"/>
      <c r="CS4300" s="1"/>
      <c r="CT4300" s="1"/>
      <c r="CU4300" s="1"/>
      <c r="CV4300" s="1"/>
      <c r="CW4300" s="1"/>
      <c r="CX4300" s="1"/>
      <c r="CY4300" s="1"/>
      <c r="CZ4300" s="1"/>
      <c r="DA4300" s="1"/>
      <c r="DB4300" s="1"/>
      <c r="DC4300" s="1"/>
      <c r="DD4300" s="1"/>
      <c r="DE4300" s="1"/>
      <c r="DF4300" s="1"/>
      <c r="DG4300" s="1"/>
      <c r="DH4300" s="1"/>
      <c r="DI4300" s="1"/>
      <c r="DJ4300" s="1"/>
      <c r="DK4300" s="1"/>
      <c r="DL4300" s="1"/>
      <c r="DM4300" s="1"/>
      <c r="DN4300" s="1"/>
      <c r="DO4300" s="1"/>
      <c r="DP4300" s="1"/>
      <c r="DQ4300" s="1"/>
      <c r="DR4300" s="1"/>
      <c r="DS4300" s="1"/>
      <c r="DT4300" s="1"/>
      <c r="DU4300" s="1"/>
      <c r="DV4300" s="1"/>
      <c r="DW4300" s="1"/>
      <c r="DX4300" s="1"/>
      <c r="DY4300" s="1"/>
      <c r="DZ4300" s="1"/>
      <c r="EA4300" s="1"/>
      <c r="EB4300" s="1"/>
      <c r="EC4300" s="1"/>
      <c r="ED4300" s="1"/>
      <c r="EE4300" s="1"/>
      <c r="EF4300" s="1"/>
      <c r="EG4300" s="1"/>
      <c r="EH4300" s="1"/>
      <c r="EI4300" s="1"/>
      <c r="EJ4300" s="1"/>
      <c r="EK4300" s="1"/>
      <c r="EL4300" s="1"/>
      <c r="EM4300" s="1"/>
      <c r="EN4300" s="1"/>
      <c r="EO4300" s="1"/>
      <c r="EP4300" s="1"/>
      <c r="EQ4300" s="1"/>
      <c r="ER4300" s="1"/>
      <c r="ES4300" s="1"/>
      <c r="ET4300" s="1"/>
      <c r="EU4300" s="1"/>
      <c r="EV4300" s="1"/>
      <c r="EW4300" s="1"/>
      <c r="EX4300" s="1"/>
    </row>
    <row r="4301" spans="1:154" x14ac:dyDescent="0.15">
      <c r="A4301" s="35"/>
      <c r="B4301" s="15"/>
      <c r="C4301" s="7"/>
      <c r="D4301" s="13"/>
      <c r="E4301" s="14"/>
      <c r="F4301" s="14"/>
      <c r="G4301" s="14"/>
      <c r="H4301" s="14"/>
      <c r="I4301" s="13"/>
      <c r="J4301" s="5"/>
      <c r="K4301" s="2"/>
      <c r="L4301" s="17"/>
      <c r="M4301" s="12"/>
      <c r="N4301" s="12"/>
      <c r="O4301" s="17"/>
      <c r="P4301" s="14"/>
      <c r="Q4301" s="14"/>
      <c r="R4301" s="14"/>
      <c r="S4301" s="20"/>
      <c r="T4301" s="14"/>
      <c r="U4301" s="4"/>
      <c r="V4301" s="5"/>
      <c r="W4301" s="10"/>
      <c r="X4301" s="10"/>
      <c r="Y4301" s="27"/>
      <c r="Z4301" s="3"/>
      <c r="AA4301" s="1"/>
      <c r="AB4301" s="10"/>
      <c r="AC4301" s="3"/>
      <c r="AD4301" s="3"/>
      <c r="AE4301" s="3"/>
      <c r="AF4301" s="10"/>
      <c r="AG4301" s="11"/>
      <c r="AH4301" s="10"/>
      <c r="AI4301" s="1"/>
      <c r="AJ4301" s="1"/>
      <c r="AK4301" s="1"/>
      <c r="AL4301" s="1"/>
      <c r="AM4301" s="1"/>
      <c r="AN4301" s="1"/>
      <c r="AO4301" s="1"/>
      <c r="AP4301" s="1"/>
      <c r="AQ4301" s="1"/>
      <c r="AR4301" s="1"/>
      <c r="AS4301" s="1"/>
      <c r="AT4301" s="1"/>
      <c r="AU4301" s="1"/>
      <c r="AV4301" s="1"/>
      <c r="AW4301" s="1"/>
      <c r="AX4301" s="1"/>
      <c r="AY4301" s="1"/>
      <c r="AZ4301" s="1"/>
      <c r="BA4301" s="1"/>
      <c r="BB4301" s="1"/>
      <c r="BC4301" s="1"/>
      <c r="BD4301" s="1"/>
      <c r="BE4301" s="1"/>
      <c r="BF4301" s="1"/>
      <c r="BG4301" s="1"/>
      <c r="BH4301" s="1"/>
      <c r="BI4301" s="1"/>
      <c r="BJ4301" s="1"/>
      <c r="BK4301" s="1"/>
      <c r="BL4301" s="1"/>
      <c r="BM4301" s="1"/>
      <c r="BN4301" s="1"/>
      <c r="BO4301" s="1"/>
      <c r="BP4301" s="1"/>
      <c r="BQ4301" s="1"/>
      <c r="BR4301" s="1"/>
      <c r="BS4301" s="1"/>
      <c r="BT4301" s="1"/>
      <c r="BU4301" s="1"/>
      <c r="BV4301" s="1"/>
      <c r="BW4301" s="1"/>
      <c r="BX4301" s="1"/>
      <c r="BY4301" s="1"/>
      <c r="BZ4301" s="1"/>
      <c r="CA4301" s="1"/>
      <c r="CB4301" s="1"/>
      <c r="CC4301" s="1"/>
      <c r="CD4301" s="1"/>
      <c r="CE4301" s="1"/>
      <c r="CF4301" s="1"/>
      <c r="CG4301" s="1"/>
      <c r="CH4301" s="1"/>
      <c r="CI4301" s="1"/>
      <c r="CJ4301" s="1"/>
      <c r="CK4301" s="1"/>
      <c r="CL4301" s="1"/>
      <c r="CM4301" s="1"/>
      <c r="CN4301" s="1"/>
      <c r="CO4301" s="1"/>
      <c r="CP4301" s="1"/>
      <c r="CQ4301" s="1"/>
      <c r="CR4301" s="1"/>
      <c r="CS4301" s="1"/>
      <c r="CT4301" s="1"/>
      <c r="CU4301" s="1"/>
      <c r="CV4301" s="1"/>
      <c r="CW4301" s="1"/>
      <c r="CX4301" s="1"/>
      <c r="CY4301" s="1"/>
      <c r="CZ4301" s="1"/>
      <c r="DA4301" s="1"/>
      <c r="DB4301" s="1"/>
      <c r="DC4301" s="1"/>
      <c r="DD4301" s="1"/>
      <c r="DE4301" s="1"/>
      <c r="DF4301" s="1"/>
      <c r="DG4301" s="1"/>
      <c r="DH4301" s="1"/>
      <c r="DI4301" s="1"/>
      <c r="DJ4301" s="1"/>
      <c r="DK4301" s="1"/>
      <c r="DL4301" s="1"/>
      <c r="DM4301" s="1"/>
      <c r="DN4301" s="1"/>
      <c r="DO4301" s="1"/>
      <c r="DP4301" s="1"/>
      <c r="DQ4301" s="1"/>
      <c r="DR4301" s="1"/>
      <c r="DS4301" s="1"/>
      <c r="DT4301" s="1"/>
      <c r="DU4301" s="1"/>
      <c r="DV4301" s="1"/>
      <c r="DW4301" s="1"/>
      <c r="DX4301" s="1"/>
      <c r="DY4301" s="1"/>
      <c r="DZ4301" s="1"/>
      <c r="EA4301" s="1"/>
      <c r="EB4301" s="1"/>
      <c r="EC4301" s="1"/>
      <c r="ED4301" s="1"/>
      <c r="EE4301" s="1"/>
      <c r="EF4301" s="1"/>
      <c r="EG4301" s="1"/>
      <c r="EH4301" s="1"/>
      <c r="EI4301" s="1"/>
      <c r="EJ4301" s="1"/>
      <c r="EK4301" s="1"/>
      <c r="EL4301" s="1"/>
      <c r="EM4301" s="1"/>
      <c r="EN4301" s="1"/>
      <c r="EO4301" s="1"/>
      <c r="EP4301" s="1"/>
      <c r="EQ4301" s="1"/>
      <c r="ER4301" s="1"/>
      <c r="ES4301" s="1"/>
      <c r="ET4301" s="1"/>
      <c r="EU4301" s="1"/>
      <c r="EV4301" s="1"/>
      <c r="EW4301" s="1"/>
      <c r="EX4301" s="1"/>
    </row>
    <row r="4302" spans="1:154" x14ac:dyDescent="0.15">
      <c r="A4302" s="35"/>
      <c r="B4302" s="15"/>
      <c r="C4302" s="7"/>
      <c r="D4302" s="13"/>
      <c r="E4302" s="14"/>
      <c r="F4302" s="14"/>
      <c r="G4302" s="14"/>
      <c r="H4302" s="14"/>
      <c r="I4302" s="13"/>
      <c r="J4302" s="5"/>
      <c r="K4302" s="2"/>
      <c r="L4302" s="17"/>
      <c r="M4302" s="12"/>
      <c r="N4302" s="12"/>
      <c r="O4302" s="17"/>
      <c r="P4302" s="14"/>
      <c r="Q4302" s="14"/>
      <c r="R4302" s="14"/>
      <c r="S4302" s="20"/>
      <c r="T4302" s="14"/>
      <c r="U4302" s="4"/>
      <c r="V4302" s="5"/>
      <c r="W4302" s="10"/>
      <c r="X4302" s="10"/>
      <c r="Y4302" s="27"/>
      <c r="Z4302" s="3"/>
      <c r="AA4302" s="1"/>
      <c r="AB4302" s="10"/>
      <c r="AC4302" s="3"/>
      <c r="AD4302" s="3"/>
      <c r="AE4302" s="3"/>
      <c r="AF4302" s="10"/>
      <c r="AG4302" s="11"/>
      <c r="AH4302" s="10"/>
      <c r="AI4302" s="1"/>
      <c r="AJ4302" s="1"/>
      <c r="AK4302" s="1"/>
      <c r="AL4302" s="1"/>
      <c r="AM4302" s="1"/>
      <c r="AN4302" s="1"/>
      <c r="AO4302" s="1"/>
      <c r="AP4302" s="1"/>
      <c r="AQ4302" s="1"/>
      <c r="AR4302" s="1"/>
      <c r="AS4302" s="1"/>
      <c r="AT4302" s="1"/>
      <c r="AU4302" s="1"/>
      <c r="AV4302" s="1"/>
      <c r="AW4302" s="1"/>
      <c r="AX4302" s="1"/>
      <c r="AY4302" s="1"/>
      <c r="AZ4302" s="1"/>
      <c r="BA4302" s="1"/>
      <c r="BB4302" s="1"/>
      <c r="BC4302" s="1"/>
      <c r="BD4302" s="1"/>
      <c r="BE4302" s="1"/>
      <c r="BF4302" s="1"/>
      <c r="BG4302" s="1"/>
      <c r="BH4302" s="1"/>
      <c r="BI4302" s="1"/>
      <c r="BJ4302" s="1"/>
      <c r="BK4302" s="1"/>
      <c r="BL4302" s="1"/>
      <c r="BM4302" s="1"/>
      <c r="BN4302" s="1"/>
      <c r="BO4302" s="1"/>
      <c r="BP4302" s="1"/>
      <c r="BQ4302" s="1"/>
      <c r="BR4302" s="1"/>
      <c r="BS4302" s="1"/>
      <c r="BT4302" s="1"/>
      <c r="BU4302" s="1"/>
      <c r="BV4302" s="1"/>
      <c r="BW4302" s="1"/>
      <c r="BX4302" s="1"/>
      <c r="BY4302" s="1"/>
      <c r="BZ4302" s="1"/>
      <c r="CA4302" s="1"/>
      <c r="CB4302" s="1"/>
      <c r="CC4302" s="1"/>
      <c r="CD4302" s="1"/>
      <c r="CE4302" s="1"/>
      <c r="CF4302" s="1"/>
      <c r="CG4302" s="1"/>
      <c r="CH4302" s="1"/>
      <c r="CI4302" s="1"/>
      <c r="CJ4302" s="1"/>
      <c r="CK4302" s="1"/>
      <c r="CL4302" s="1"/>
      <c r="CM4302" s="1"/>
      <c r="CN4302" s="1"/>
      <c r="CO4302" s="1"/>
      <c r="CP4302" s="1"/>
      <c r="CQ4302" s="1"/>
      <c r="CR4302" s="1"/>
      <c r="CS4302" s="1"/>
      <c r="CT4302" s="1"/>
      <c r="CU4302" s="1"/>
      <c r="CV4302" s="1"/>
      <c r="CW4302" s="1"/>
      <c r="CX4302" s="1"/>
      <c r="CY4302" s="1"/>
      <c r="CZ4302" s="1"/>
      <c r="DA4302" s="1"/>
      <c r="DB4302" s="1"/>
      <c r="DC4302" s="1"/>
      <c r="DD4302" s="1"/>
      <c r="DE4302" s="1"/>
      <c r="DF4302" s="1"/>
      <c r="DG4302" s="1"/>
      <c r="DH4302" s="1"/>
      <c r="DI4302" s="1"/>
      <c r="DJ4302" s="1"/>
      <c r="DK4302" s="1"/>
      <c r="DL4302" s="1"/>
      <c r="DM4302" s="1"/>
      <c r="DN4302" s="1"/>
      <c r="DO4302" s="1"/>
      <c r="DP4302" s="1"/>
      <c r="DQ4302" s="1"/>
      <c r="DR4302" s="1"/>
      <c r="DS4302" s="1"/>
      <c r="DT4302" s="1"/>
      <c r="DU4302" s="1"/>
      <c r="DV4302" s="1"/>
      <c r="DW4302" s="1"/>
      <c r="DX4302" s="1"/>
      <c r="DY4302" s="1"/>
      <c r="DZ4302" s="1"/>
      <c r="EA4302" s="1"/>
      <c r="EB4302" s="1"/>
      <c r="EC4302" s="1"/>
      <c r="ED4302" s="1"/>
      <c r="EE4302" s="1"/>
      <c r="EF4302" s="1"/>
      <c r="EG4302" s="1"/>
      <c r="EH4302" s="1"/>
      <c r="EI4302" s="1"/>
      <c r="EJ4302" s="1"/>
      <c r="EK4302" s="1"/>
      <c r="EL4302" s="1"/>
      <c r="EM4302" s="1"/>
      <c r="EN4302" s="1"/>
      <c r="EO4302" s="1"/>
      <c r="EP4302" s="1"/>
      <c r="EQ4302" s="1"/>
      <c r="ER4302" s="1"/>
      <c r="ES4302" s="1"/>
      <c r="ET4302" s="1"/>
      <c r="EU4302" s="1"/>
      <c r="EV4302" s="1"/>
      <c r="EW4302" s="1"/>
      <c r="EX4302" s="1"/>
    </row>
    <row r="4303" spans="1:154" x14ac:dyDescent="0.15">
      <c r="A4303" s="35"/>
      <c r="B4303" s="15"/>
      <c r="C4303" s="7"/>
      <c r="D4303" s="13"/>
      <c r="E4303" s="14"/>
      <c r="F4303" s="14"/>
      <c r="G4303" s="14"/>
      <c r="H4303" s="14"/>
      <c r="I4303" s="13"/>
      <c r="J4303" s="5"/>
      <c r="K4303" s="2"/>
      <c r="L4303" s="17"/>
      <c r="M4303" s="12"/>
      <c r="N4303" s="12"/>
      <c r="O4303" s="17"/>
      <c r="P4303" s="14"/>
      <c r="Q4303" s="14"/>
      <c r="R4303" s="14"/>
      <c r="S4303" s="20"/>
      <c r="T4303" s="14"/>
      <c r="U4303" s="4"/>
      <c r="V4303" s="5"/>
      <c r="W4303" s="10"/>
      <c r="X4303" s="10"/>
      <c r="Y4303" s="27"/>
      <c r="Z4303" s="3"/>
      <c r="AA4303" s="1"/>
      <c r="AB4303" s="10"/>
      <c r="AC4303" s="3"/>
      <c r="AD4303" s="3"/>
      <c r="AE4303" s="3"/>
      <c r="AF4303" s="10"/>
      <c r="AG4303" s="11"/>
      <c r="AH4303" s="10"/>
      <c r="AI4303" s="1"/>
      <c r="AJ4303" s="1"/>
      <c r="AK4303" s="1"/>
      <c r="AL4303" s="1"/>
      <c r="AM4303" s="1"/>
      <c r="AN4303" s="1"/>
      <c r="AO4303" s="1"/>
      <c r="AP4303" s="1"/>
      <c r="AQ4303" s="1"/>
      <c r="AR4303" s="1"/>
      <c r="AS4303" s="1"/>
      <c r="AT4303" s="1"/>
      <c r="AU4303" s="1"/>
      <c r="AV4303" s="1"/>
      <c r="AW4303" s="1"/>
      <c r="AX4303" s="1"/>
      <c r="AY4303" s="1"/>
      <c r="AZ4303" s="1"/>
      <c r="BA4303" s="1"/>
      <c r="BB4303" s="1"/>
      <c r="BC4303" s="1"/>
      <c r="BD4303" s="1"/>
      <c r="BE4303" s="1"/>
      <c r="BF4303" s="1"/>
      <c r="BG4303" s="1"/>
      <c r="BH4303" s="1"/>
      <c r="BI4303" s="1"/>
      <c r="BJ4303" s="1"/>
      <c r="BK4303" s="1"/>
      <c r="BL4303" s="1"/>
      <c r="BM4303" s="1"/>
      <c r="BN4303" s="1"/>
      <c r="BO4303" s="1"/>
      <c r="BP4303" s="1"/>
      <c r="BQ4303" s="1"/>
      <c r="BR4303" s="1"/>
      <c r="BS4303" s="1"/>
      <c r="BT4303" s="1"/>
      <c r="BU4303" s="1"/>
      <c r="BV4303" s="1"/>
      <c r="BW4303" s="1"/>
      <c r="BX4303" s="1"/>
      <c r="BY4303" s="1"/>
      <c r="BZ4303" s="1"/>
      <c r="CA4303" s="1"/>
      <c r="CB4303" s="1"/>
      <c r="CC4303" s="1"/>
      <c r="CD4303" s="1"/>
      <c r="CE4303" s="1"/>
      <c r="CF4303" s="1"/>
      <c r="CG4303" s="1"/>
      <c r="CH4303" s="1"/>
      <c r="CI4303" s="1"/>
      <c r="CJ4303" s="1"/>
      <c r="CK4303" s="1"/>
      <c r="CL4303" s="1"/>
      <c r="CM4303" s="1"/>
      <c r="CN4303" s="1"/>
      <c r="CO4303" s="1"/>
      <c r="CP4303" s="1"/>
      <c r="CQ4303" s="1"/>
      <c r="CR4303" s="1"/>
      <c r="CS4303" s="1"/>
      <c r="CT4303" s="1"/>
      <c r="CU4303" s="1"/>
      <c r="CV4303" s="1"/>
      <c r="CW4303" s="1"/>
      <c r="CX4303" s="1"/>
      <c r="CY4303" s="1"/>
      <c r="CZ4303" s="1"/>
      <c r="DA4303" s="1"/>
      <c r="DB4303" s="1"/>
      <c r="DC4303" s="1"/>
      <c r="DD4303" s="1"/>
      <c r="DE4303" s="1"/>
      <c r="DF4303" s="1"/>
      <c r="DG4303" s="1"/>
      <c r="DH4303" s="1"/>
      <c r="DI4303" s="1"/>
      <c r="DJ4303" s="1"/>
      <c r="DK4303" s="1"/>
      <c r="DL4303" s="1"/>
      <c r="DM4303" s="1"/>
      <c r="DN4303" s="1"/>
      <c r="DO4303" s="1"/>
      <c r="DP4303" s="1"/>
      <c r="DQ4303" s="1"/>
      <c r="DR4303" s="1"/>
      <c r="DS4303" s="1"/>
      <c r="DT4303" s="1"/>
      <c r="DU4303" s="1"/>
      <c r="DV4303" s="1"/>
      <c r="DW4303" s="1"/>
      <c r="DX4303" s="1"/>
      <c r="DY4303" s="1"/>
      <c r="DZ4303" s="1"/>
      <c r="EA4303" s="1"/>
      <c r="EB4303" s="1"/>
      <c r="EC4303" s="1"/>
      <c r="ED4303" s="1"/>
      <c r="EE4303" s="1"/>
      <c r="EF4303" s="1"/>
      <c r="EG4303" s="1"/>
      <c r="EH4303" s="1"/>
      <c r="EI4303" s="1"/>
      <c r="EJ4303" s="1"/>
      <c r="EK4303" s="1"/>
      <c r="EL4303" s="1"/>
      <c r="EM4303" s="1"/>
      <c r="EN4303" s="1"/>
      <c r="EO4303" s="1"/>
      <c r="EP4303" s="1"/>
      <c r="EQ4303" s="1"/>
      <c r="ER4303" s="1"/>
      <c r="ES4303" s="1"/>
      <c r="ET4303" s="1"/>
      <c r="EU4303" s="1"/>
      <c r="EV4303" s="1"/>
      <c r="EW4303" s="1"/>
      <c r="EX4303" s="1"/>
    </row>
    <row r="4304" spans="1:154" x14ac:dyDescent="0.15">
      <c r="A4304" s="35"/>
      <c r="B4304" s="15"/>
      <c r="C4304" s="7"/>
      <c r="D4304" s="13"/>
      <c r="E4304" s="14"/>
      <c r="F4304" s="14"/>
      <c r="G4304" s="14"/>
      <c r="H4304" s="14"/>
      <c r="I4304" s="13"/>
      <c r="J4304" s="5"/>
      <c r="K4304" s="2"/>
      <c r="L4304" s="17"/>
      <c r="M4304" s="12"/>
      <c r="N4304" s="12"/>
      <c r="O4304" s="17"/>
      <c r="P4304" s="14"/>
      <c r="Q4304" s="14"/>
      <c r="R4304" s="14"/>
      <c r="S4304" s="20"/>
      <c r="T4304" s="14"/>
      <c r="U4304" s="4"/>
      <c r="V4304" s="5"/>
      <c r="W4304" s="10"/>
      <c r="X4304" s="10"/>
      <c r="Y4304" s="27"/>
      <c r="Z4304" s="3"/>
      <c r="AA4304" s="1"/>
      <c r="AB4304" s="10"/>
      <c r="AC4304" s="3"/>
      <c r="AD4304" s="3"/>
      <c r="AE4304" s="3"/>
      <c r="AF4304" s="10"/>
      <c r="AG4304" s="11"/>
      <c r="AH4304" s="10"/>
      <c r="AI4304" s="1"/>
      <c r="AJ4304" s="1"/>
      <c r="AK4304" s="1"/>
      <c r="AL4304" s="1"/>
      <c r="AM4304" s="1"/>
      <c r="AN4304" s="1"/>
      <c r="AO4304" s="1"/>
      <c r="AP4304" s="1"/>
      <c r="AQ4304" s="1"/>
      <c r="AR4304" s="1"/>
      <c r="AS4304" s="1"/>
      <c r="AT4304" s="1"/>
      <c r="AU4304" s="1"/>
      <c r="AV4304" s="1"/>
      <c r="AW4304" s="1"/>
      <c r="AX4304" s="1"/>
      <c r="AY4304" s="1"/>
      <c r="AZ4304" s="1"/>
      <c r="BA4304" s="1"/>
      <c r="BB4304" s="1"/>
      <c r="BC4304" s="1"/>
      <c r="BD4304" s="1"/>
      <c r="BE4304" s="1"/>
      <c r="BF4304" s="1"/>
      <c r="BG4304" s="1"/>
      <c r="BH4304" s="1"/>
      <c r="BI4304" s="1"/>
      <c r="BJ4304" s="1"/>
      <c r="BK4304" s="1"/>
      <c r="BL4304" s="1"/>
      <c r="BM4304" s="1"/>
      <c r="BN4304" s="1"/>
      <c r="BO4304" s="1"/>
      <c r="BP4304" s="1"/>
      <c r="BQ4304" s="1"/>
      <c r="BR4304" s="1"/>
      <c r="BS4304" s="1"/>
      <c r="BT4304" s="1"/>
      <c r="BU4304" s="1"/>
      <c r="BV4304" s="1"/>
      <c r="BW4304" s="1"/>
      <c r="BX4304" s="1"/>
      <c r="BY4304" s="1"/>
      <c r="BZ4304" s="1"/>
      <c r="CA4304" s="1"/>
      <c r="CB4304" s="1"/>
      <c r="CC4304" s="1"/>
      <c r="CD4304" s="1"/>
      <c r="CE4304" s="1"/>
      <c r="CF4304" s="1"/>
      <c r="CG4304" s="1"/>
      <c r="CH4304" s="1"/>
      <c r="CI4304" s="1"/>
      <c r="CJ4304" s="1"/>
      <c r="CK4304" s="1"/>
      <c r="CL4304" s="1"/>
      <c r="CM4304" s="1"/>
      <c r="CN4304" s="1"/>
      <c r="CO4304" s="1"/>
      <c r="CP4304" s="1"/>
      <c r="CQ4304" s="1"/>
      <c r="CR4304" s="1"/>
      <c r="CS4304" s="1"/>
      <c r="CT4304" s="1"/>
      <c r="CU4304" s="1"/>
      <c r="CV4304" s="1"/>
      <c r="CW4304" s="1"/>
      <c r="CX4304" s="1"/>
      <c r="CY4304" s="1"/>
      <c r="CZ4304" s="1"/>
      <c r="DA4304" s="1"/>
      <c r="DB4304" s="1"/>
      <c r="DC4304" s="1"/>
      <c r="DD4304" s="1"/>
      <c r="DE4304" s="1"/>
      <c r="DF4304" s="1"/>
      <c r="DG4304" s="1"/>
      <c r="DH4304" s="1"/>
      <c r="DI4304" s="1"/>
      <c r="DJ4304" s="1"/>
      <c r="DK4304" s="1"/>
      <c r="DL4304" s="1"/>
      <c r="DM4304" s="1"/>
      <c r="DN4304" s="1"/>
      <c r="DO4304" s="1"/>
      <c r="DP4304" s="1"/>
      <c r="DQ4304" s="1"/>
      <c r="DR4304" s="1"/>
      <c r="DS4304" s="1"/>
      <c r="DT4304" s="1"/>
      <c r="DU4304" s="1"/>
      <c r="DV4304" s="1"/>
      <c r="DW4304" s="1"/>
      <c r="DX4304" s="1"/>
      <c r="DY4304" s="1"/>
      <c r="DZ4304" s="1"/>
      <c r="EA4304" s="1"/>
      <c r="EB4304" s="1"/>
      <c r="EC4304" s="1"/>
      <c r="ED4304" s="1"/>
      <c r="EE4304" s="1"/>
      <c r="EF4304" s="1"/>
      <c r="EG4304" s="1"/>
      <c r="EH4304" s="1"/>
      <c r="EI4304" s="1"/>
      <c r="EJ4304" s="1"/>
      <c r="EK4304" s="1"/>
      <c r="EL4304" s="1"/>
      <c r="EM4304" s="1"/>
      <c r="EN4304" s="1"/>
      <c r="EO4304" s="1"/>
      <c r="EP4304" s="1"/>
      <c r="EQ4304" s="1"/>
      <c r="ER4304" s="1"/>
      <c r="ES4304" s="1"/>
      <c r="ET4304" s="1"/>
      <c r="EU4304" s="1"/>
      <c r="EV4304" s="1"/>
      <c r="EW4304" s="1"/>
      <c r="EX4304" s="1"/>
    </row>
    <row r="4305" spans="1:154" x14ac:dyDescent="0.15">
      <c r="A4305" s="35"/>
      <c r="B4305" s="15"/>
      <c r="C4305" s="7"/>
      <c r="D4305" s="13"/>
      <c r="E4305" s="14"/>
      <c r="F4305" s="14"/>
      <c r="G4305" s="14"/>
      <c r="H4305" s="14"/>
      <c r="I4305" s="13"/>
      <c r="J4305" s="5"/>
      <c r="K4305" s="2"/>
      <c r="L4305" s="17"/>
      <c r="M4305" s="12"/>
      <c r="N4305" s="12"/>
      <c r="O4305" s="17"/>
      <c r="P4305" s="14"/>
      <c r="Q4305" s="14"/>
      <c r="R4305" s="14"/>
      <c r="S4305" s="20"/>
      <c r="T4305" s="14"/>
      <c r="U4305" s="4"/>
      <c r="V4305" s="5"/>
      <c r="W4305" s="10"/>
      <c r="X4305" s="10"/>
      <c r="Y4305" s="27"/>
      <c r="Z4305" s="3"/>
      <c r="AA4305" s="1"/>
      <c r="AB4305" s="10"/>
      <c r="AC4305" s="3"/>
      <c r="AD4305" s="3"/>
      <c r="AE4305" s="3"/>
      <c r="AF4305" s="10"/>
      <c r="AG4305" s="11"/>
      <c r="AH4305" s="10"/>
      <c r="AI4305" s="1"/>
      <c r="AJ4305" s="1"/>
      <c r="AK4305" s="1"/>
      <c r="AL4305" s="1"/>
      <c r="AM4305" s="1"/>
      <c r="AN4305" s="1"/>
      <c r="AO4305" s="1"/>
      <c r="AP4305" s="1"/>
      <c r="AQ4305" s="1"/>
      <c r="AR4305" s="1"/>
      <c r="AS4305" s="1"/>
      <c r="AT4305" s="1"/>
      <c r="AU4305" s="1"/>
      <c r="AV4305" s="1"/>
      <c r="AW4305" s="1"/>
      <c r="AX4305" s="1"/>
      <c r="AY4305" s="1"/>
      <c r="AZ4305" s="1"/>
      <c r="BA4305" s="1"/>
      <c r="BB4305" s="1"/>
      <c r="BC4305" s="1"/>
      <c r="BD4305" s="1"/>
      <c r="BE4305" s="1"/>
      <c r="BF4305" s="1"/>
      <c r="BG4305" s="1"/>
      <c r="BH4305" s="1"/>
      <c r="BI4305" s="1"/>
      <c r="BJ4305" s="1"/>
      <c r="BK4305" s="1"/>
      <c r="BL4305" s="1"/>
      <c r="BM4305" s="1"/>
      <c r="BN4305" s="1"/>
      <c r="BO4305" s="1"/>
      <c r="BP4305" s="1"/>
      <c r="BQ4305" s="1"/>
      <c r="BR4305" s="1"/>
      <c r="BS4305" s="1"/>
      <c r="BT4305" s="1"/>
      <c r="BU4305" s="1"/>
      <c r="BV4305" s="1"/>
      <c r="BW4305" s="1"/>
      <c r="BX4305" s="1"/>
      <c r="BY4305" s="1"/>
      <c r="BZ4305" s="1"/>
      <c r="CA4305" s="1"/>
      <c r="CB4305" s="1"/>
      <c r="CC4305" s="1"/>
      <c r="CD4305" s="1"/>
      <c r="CE4305" s="1"/>
      <c r="CF4305" s="1"/>
      <c r="CG4305" s="1"/>
      <c r="CH4305" s="1"/>
      <c r="CI4305" s="1"/>
      <c r="CJ4305" s="1"/>
      <c r="CK4305" s="1"/>
      <c r="CL4305" s="1"/>
      <c r="CM4305" s="1"/>
      <c r="CN4305" s="1"/>
      <c r="CO4305" s="1"/>
      <c r="CP4305" s="1"/>
      <c r="CQ4305" s="1"/>
      <c r="CR4305" s="1"/>
      <c r="CS4305" s="1"/>
      <c r="CT4305" s="1"/>
      <c r="CU4305" s="1"/>
      <c r="CV4305" s="1"/>
      <c r="CW4305" s="1"/>
      <c r="CX4305" s="1"/>
      <c r="CY4305" s="1"/>
      <c r="CZ4305" s="1"/>
      <c r="DA4305" s="1"/>
      <c r="DB4305" s="1"/>
      <c r="DC4305" s="1"/>
      <c r="DD4305" s="1"/>
      <c r="DE4305" s="1"/>
      <c r="DF4305" s="1"/>
      <c r="DG4305" s="1"/>
      <c r="DH4305" s="1"/>
      <c r="DI4305" s="1"/>
      <c r="DJ4305" s="1"/>
      <c r="DK4305" s="1"/>
      <c r="DL4305" s="1"/>
      <c r="DM4305" s="1"/>
      <c r="DN4305" s="1"/>
      <c r="DO4305" s="1"/>
      <c r="DP4305" s="1"/>
      <c r="DQ4305" s="1"/>
      <c r="DR4305" s="1"/>
      <c r="DS4305" s="1"/>
      <c r="DT4305" s="1"/>
      <c r="DU4305" s="1"/>
      <c r="DV4305" s="1"/>
      <c r="DW4305" s="1"/>
      <c r="DX4305" s="1"/>
      <c r="DY4305" s="1"/>
      <c r="DZ4305" s="1"/>
      <c r="EA4305" s="1"/>
      <c r="EB4305" s="1"/>
      <c r="EC4305" s="1"/>
      <c r="ED4305" s="1"/>
      <c r="EE4305" s="1"/>
      <c r="EF4305" s="1"/>
      <c r="EG4305" s="1"/>
      <c r="EH4305" s="1"/>
      <c r="EI4305" s="1"/>
      <c r="EJ4305" s="1"/>
      <c r="EK4305" s="1"/>
      <c r="EL4305" s="1"/>
      <c r="EM4305" s="1"/>
      <c r="EN4305" s="1"/>
      <c r="EO4305" s="1"/>
      <c r="EP4305" s="1"/>
      <c r="EQ4305" s="1"/>
      <c r="ER4305" s="1"/>
      <c r="ES4305" s="1"/>
      <c r="ET4305" s="1"/>
      <c r="EU4305" s="1"/>
      <c r="EV4305" s="1"/>
      <c r="EW4305" s="1"/>
      <c r="EX4305" s="1"/>
    </row>
    <row r="4306" spans="1:154" x14ac:dyDescent="0.15">
      <c r="A4306" s="35"/>
      <c r="B4306" s="15"/>
      <c r="C4306" s="7"/>
      <c r="D4306" s="13"/>
      <c r="E4306" s="14"/>
      <c r="F4306" s="14"/>
      <c r="G4306" s="14"/>
      <c r="H4306" s="14"/>
      <c r="I4306" s="13"/>
      <c r="J4306" s="5"/>
      <c r="K4306" s="2"/>
      <c r="L4306" s="17"/>
      <c r="M4306" s="12"/>
      <c r="N4306" s="12"/>
      <c r="O4306" s="17"/>
      <c r="P4306" s="14"/>
      <c r="Q4306" s="14"/>
      <c r="R4306" s="14"/>
      <c r="S4306" s="20"/>
      <c r="T4306" s="14"/>
      <c r="U4306" s="4"/>
      <c r="V4306" s="5"/>
      <c r="W4306" s="10"/>
      <c r="X4306" s="10"/>
      <c r="Y4306" s="27"/>
      <c r="Z4306" s="3"/>
      <c r="AA4306" s="1"/>
      <c r="AB4306" s="10"/>
      <c r="AC4306" s="3"/>
      <c r="AD4306" s="3"/>
      <c r="AE4306" s="3"/>
      <c r="AF4306" s="10"/>
      <c r="AG4306" s="11"/>
      <c r="AH4306" s="10"/>
      <c r="AI4306" s="1"/>
      <c r="AJ4306" s="1"/>
      <c r="AK4306" s="1"/>
      <c r="AL4306" s="1"/>
      <c r="AM4306" s="1"/>
      <c r="AN4306" s="1"/>
      <c r="AO4306" s="1"/>
      <c r="AP4306" s="1"/>
      <c r="AQ4306" s="1"/>
      <c r="AR4306" s="1"/>
      <c r="AS4306" s="1"/>
      <c r="AT4306" s="1"/>
      <c r="AU4306" s="1"/>
      <c r="AV4306" s="1"/>
      <c r="AW4306" s="1"/>
      <c r="AX4306" s="1"/>
      <c r="AY4306" s="1"/>
      <c r="AZ4306" s="1"/>
      <c r="BA4306" s="1"/>
      <c r="BB4306" s="1"/>
      <c r="BC4306" s="1"/>
      <c r="BD4306" s="1"/>
      <c r="BE4306" s="1"/>
      <c r="BF4306" s="1"/>
      <c r="BG4306" s="1"/>
      <c r="BH4306" s="1"/>
      <c r="BI4306" s="1"/>
      <c r="BJ4306" s="1"/>
      <c r="BK4306" s="1"/>
      <c r="BL4306" s="1"/>
      <c r="BM4306" s="1"/>
      <c r="BN4306" s="1"/>
      <c r="BO4306" s="1"/>
      <c r="BP4306" s="1"/>
      <c r="BQ4306" s="1"/>
      <c r="BR4306" s="1"/>
      <c r="BS4306" s="1"/>
      <c r="BT4306" s="1"/>
      <c r="BU4306" s="1"/>
      <c r="BV4306" s="1"/>
      <c r="BW4306" s="1"/>
      <c r="BX4306" s="1"/>
      <c r="BY4306" s="1"/>
      <c r="BZ4306" s="1"/>
      <c r="CA4306" s="1"/>
      <c r="CB4306" s="1"/>
      <c r="CC4306" s="1"/>
      <c r="CD4306" s="1"/>
      <c r="CE4306" s="1"/>
      <c r="CF4306" s="1"/>
      <c r="CG4306" s="1"/>
      <c r="CH4306" s="1"/>
      <c r="CI4306" s="1"/>
      <c r="CJ4306" s="1"/>
      <c r="CK4306" s="1"/>
      <c r="CL4306" s="1"/>
      <c r="CM4306" s="1"/>
      <c r="CN4306" s="1"/>
      <c r="CO4306" s="1"/>
      <c r="CP4306" s="1"/>
      <c r="CQ4306" s="1"/>
      <c r="CR4306" s="1"/>
      <c r="CS4306" s="1"/>
      <c r="CT4306" s="1"/>
      <c r="CU4306" s="1"/>
      <c r="CV4306" s="1"/>
      <c r="CW4306" s="1"/>
      <c r="CX4306" s="1"/>
      <c r="CY4306" s="1"/>
      <c r="CZ4306" s="1"/>
      <c r="DA4306" s="1"/>
      <c r="DB4306" s="1"/>
      <c r="DC4306" s="1"/>
      <c r="DD4306" s="1"/>
      <c r="DE4306" s="1"/>
      <c r="DF4306" s="1"/>
      <c r="DG4306" s="1"/>
      <c r="DH4306" s="1"/>
      <c r="DI4306" s="1"/>
      <c r="DJ4306" s="1"/>
      <c r="DK4306" s="1"/>
      <c r="DL4306" s="1"/>
      <c r="DM4306" s="1"/>
      <c r="DN4306" s="1"/>
      <c r="DO4306" s="1"/>
      <c r="DP4306" s="1"/>
      <c r="DQ4306" s="1"/>
      <c r="DR4306" s="1"/>
      <c r="DS4306" s="1"/>
      <c r="DT4306" s="1"/>
      <c r="DU4306" s="1"/>
      <c r="DV4306" s="1"/>
      <c r="DW4306" s="1"/>
      <c r="DX4306" s="1"/>
      <c r="DY4306" s="1"/>
      <c r="DZ4306" s="1"/>
      <c r="EA4306" s="1"/>
      <c r="EB4306" s="1"/>
      <c r="EC4306" s="1"/>
      <c r="ED4306" s="1"/>
      <c r="EE4306" s="1"/>
      <c r="EF4306" s="1"/>
      <c r="EG4306" s="1"/>
      <c r="EH4306" s="1"/>
      <c r="EI4306" s="1"/>
      <c r="EJ4306" s="1"/>
      <c r="EK4306" s="1"/>
      <c r="EL4306" s="1"/>
      <c r="EM4306" s="1"/>
      <c r="EN4306" s="1"/>
      <c r="EO4306" s="1"/>
      <c r="EP4306" s="1"/>
      <c r="EQ4306" s="1"/>
      <c r="ER4306" s="1"/>
      <c r="ES4306" s="1"/>
      <c r="ET4306" s="1"/>
      <c r="EU4306" s="1"/>
      <c r="EV4306" s="1"/>
      <c r="EW4306" s="1"/>
      <c r="EX4306" s="1"/>
    </row>
    <row r="4307" spans="1:154" x14ac:dyDescent="0.15">
      <c r="A4307" s="35"/>
      <c r="B4307" s="15"/>
      <c r="C4307" s="7"/>
      <c r="D4307" s="13"/>
      <c r="E4307" s="14"/>
      <c r="F4307" s="14"/>
      <c r="G4307" s="14"/>
      <c r="H4307" s="14"/>
      <c r="I4307" s="13"/>
      <c r="J4307" s="5"/>
      <c r="K4307" s="2"/>
      <c r="L4307" s="17"/>
      <c r="M4307" s="12"/>
      <c r="N4307" s="12"/>
      <c r="O4307" s="17"/>
      <c r="P4307" s="14"/>
      <c r="Q4307" s="14"/>
      <c r="R4307" s="14"/>
      <c r="S4307" s="20"/>
      <c r="T4307" s="14"/>
      <c r="U4307" s="4"/>
      <c r="V4307" s="5"/>
      <c r="W4307" s="10"/>
      <c r="X4307" s="10"/>
      <c r="Y4307" s="27"/>
      <c r="Z4307" s="3"/>
      <c r="AA4307" s="1"/>
      <c r="AB4307" s="10"/>
      <c r="AC4307" s="3"/>
      <c r="AD4307" s="3"/>
      <c r="AE4307" s="3"/>
      <c r="AF4307" s="10"/>
      <c r="AG4307" s="11"/>
      <c r="AH4307" s="10"/>
      <c r="AI4307" s="1"/>
      <c r="AJ4307" s="1"/>
      <c r="AK4307" s="1"/>
      <c r="AL4307" s="1"/>
      <c r="AM4307" s="1"/>
      <c r="AN4307" s="1"/>
      <c r="AO4307" s="1"/>
      <c r="AP4307" s="1"/>
      <c r="AQ4307" s="1"/>
      <c r="AR4307" s="1"/>
      <c r="AS4307" s="1"/>
      <c r="AT4307" s="1"/>
      <c r="AU4307" s="1"/>
      <c r="AV4307" s="1"/>
      <c r="AW4307" s="1"/>
      <c r="AX4307" s="1"/>
      <c r="AY4307" s="1"/>
      <c r="AZ4307" s="1"/>
      <c r="BA4307" s="1"/>
      <c r="BB4307" s="1"/>
      <c r="BC4307" s="1"/>
      <c r="BD4307" s="1"/>
      <c r="BE4307" s="1"/>
      <c r="BF4307" s="1"/>
      <c r="BG4307" s="1"/>
      <c r="BH4307" s="1"/>
      <c r="BI4307" s="1"/>
      <c r="BJ4307" s="1"/>
      <c r="BK4307" s="1"/>
      <c r="BL4307" s="1"/>
      <c r="BM4307" s="1"/>
      <c r="BN4307" s="1"/>
      <c r="BO4307" s="1"/>
      <c r="BP4307" s="1"/>
      <c r="BQ4307" s="1"/>
      <c r="BR4307" s="1"/>
      <c r="BS4307" s="1"/>
      <c r="BT4307" s="1"/>
      <c r="BU4307" s="1"/>
      <c r="BV4307" s="1"/>
      <c r="BW4307" s="1"/>
      <c r="BX4307" s="1"/>
      <c r="BY4307" s="1"/>
      <c r="BZ4307" s="1"/>
      <c r="CA4307" s="1"/>
      <c r="CB4307" s="1"/>
      <c r="CC4307" s="1"/>
      <c r="CD4307" s="1"/>
      <c r="CE4307" s="1"/>
      <c r="CF4307" s="1"/>
      <c r="CG4307" s="1"/>
      <c r="CH4307" s="1"/>
      <c r="CI4307" s="1"/>
      <c r="CJ4307" s="1"/>
      <c r="CK4307" s="1"/>
      <c r="CL4307" s="1"/>
      <c r="CM4307" s="1"/>
      <c r="CN4307" s="1"/>
      <c r="CO4307" s="1"/>
      <c r="CP4307" s="1"/>
      <c r="CQ4307" s="1"/>
      <c r="CR4307" s="1"/>
      <c r="CS4307" s="1"/>
      <c r="CT4307" s="1"/>
      <c r="CU4307" s="1"/>
      <c r="CV4307" s="1"/>
      <c r="CW4307" s="1"/>
      <c r="CX4307" s="1"/>
      <c r="CY4307" s="1"/>
      <c r="CZ4307" s="1"/>
      <c r="DA4307" s="1"/>
      <c r="DB4307" s="1"/>
      <c r="DC4307" s="1"/>
      <c r="DD4307" s="1"/>
      <c r="DE4307" s="1"/>
      <c r="DF4307" s="1"/>
      <c r="DG4307" s="1"/>
      <c r="DH4307" s="1"/>
      <c r="DI4307" s="1"/>
      <c r="DJ4307" s="1"/>
      <c r="DK4307" s="1"/>
      <c r="DL4307" s="1"/>
      <c r="DM4307" s="1"/>
      <c r="DN4307" s="1"/>
      <c r="DO4307" s="1"/>
      <c r="DP4307" s="1"/>
      <c r="DQ4307" s="1"/>
      <c r="DR4307" s="1"/>
      <c r="DS4307" s="1"/>
      <c r="DT4307" s="1"/>
      <c r="DU4307" s="1"/>
      <c r="DV4307" s="1"/>
      <c r="DW4307" s="1"/>
      <c r="DX4307" s="1"/>
      <c r="DY4307" s="1"/>
      <c r="DZ4307" s="1"/>
      <c r="EA4307" s="1"/>
      <c r="EB4307" s="1"/>
      <c r="EC4307" s="1"/>
      <c r="ED4307" s="1"/>
      <c r="EE4307" s="1"/>
      <c r="EF4307" s="1"/>
      <c r="EG4307" s="1"/>
      <c r="EH4307" s="1"/>
      <c r="EI4307" s="1"/>
      <c r="EJ4307" s="1"/>
      <c r="EK4307" s="1"/>
      <c r="EL4307" s="1"/>
      <c r="EM4307" s="1"/>
      <c r="EN4307" s="1"/>
      <c r="EO4307" s="1"/>
      <c r="EP4307" s="1"/>
      <c r="EQ4307" s="1"/>
      <c r="ER4307" s="1"/>
      <c r="ES4307" s="1"/>
      <c r="ET4307" s="1"/>
      <c r="EU4307" s="1"/>
      <c r="EV4307" s="1"/>
      <c r="EW4307" s="1"/>
      <c r="EX4307" s="1"/>
    </row>
    <row r="4308" spans="1:154" x14ac:dyDescent="0.15">
      <c r="A4308" s="35"/>
      <c r="B4308" s="15"/>
      <c r="C4308" s="7"/>
      <c r="D4308" s="13"/>
      <c r="E4308" s="14"/>
      <c r="F4308" s="14"/>
      <c r="G4308" s="14"/>
      <c r="H4308" s="14"/>
      <c r="I4308" s="13"/>
      <c r="J4308" s="5"/>
      <c r="K4308" s="2"/>
      <c r="L4308" s="17"/>
      <c r="M4308" s="12"/>
      <c r="N4308" s="12"/>
      <c r="O4308" s="17"/>
      <c r="P4308" s="14"/>
      <c r="Q4308" s="14"/>
      <c r="R4308" s="14"/>
      <c r="S4308" s="20"/>
      <c r="T4308" s="14"/>
      <c r="U4308" s="4"/>
      <c r="V4308" s="5"/>
      <c r="W4308" s="10"/>
      <c r="X4308" s="10"/>
      <c r="Y4308" s="27"/>
      <c r="Z4308" s="3"/>
      <c r="AA4308" s="1"/>
      <c r="AB4308" s="10"/>
      <c r="AC4308" s="3"/>
      <c r="AD4308" s="3"/>
      <c r="AE4308" s="3"/>
      <c r="AF4308" s="10"/>
      <c r="AG4308" s="11"/>
      <c r="AH4308" s="10"/>
      <c r="AI4308" s="1"/>
      <c r="AJ4308" s="1"/>
      <c r="AK4308" s="1"/>
      <c r="AL4308" s="1"/>
      <c r="AM4308" s="1"/>
      <c r="AN4308" s="1"/>
      <c r="AO4308" s="1"/>
      <c r="AP4308" s="1"/>
      <c r="AQ4308" s="1"/>
      <c r="AR4308" s="1"/>
      <c r="AS4308" s="1"/>
      <c r="AT4308" s="1"/>
      <c r="AU4308" s="1"/>
      <c r="AV4308" s="1"/>
      <c r="AW4308" s="1"/>
      <c r="AX4308" s="1"/>
      <c r="AY4308" s="1"/>
      <c r="AZ4308" s="1"/>
      <c r="BA4308" s="1"/>
      <c r="BB4308" s="1"/>
      <c r="BC4308" s="1"/>
      <c r="BD4308" s="1"/>
      <c r="BE4308" s="1"/>
      <c r="BF4308" s="1"/>
      <c r="BG4308" s="1"/>
      <c r="BH4308" s="1"/>
      <c r="BI4308" s="1"/>
      <c r="BJ4308" s="1"/>
      <c r="BK4308" s="1"/>
      <c r="BL4308" s="1"/>
      <c r="BM4308" s="1"/>
      <c r="BN4308" s="1"/>
      <c r="BO4308" s="1"/>
      <c r="BP4308" s="1"/>
      <c r="BQ4308" s="1"/>
      <c r="BR4308" s="1"/>
      <c r="BS4308" s="1"/>
      <c r="BT4308" s="1"/>
      <c r="BU4308" s="1"/>
      <c r="BV4308" s="1"/>
      <c r="BW4308" s="1"/>
      <c r="BX4308" s="1"/>
      <c r="BY4308" s="1"/>
      <c r="BZ4308" s="1"/>
      <c r="CA4308" s="1"/>
      <c r="CB4308" s="1"/>
      <c r="CC4308" s="1"/>
      <c r="CD4308" s="1"/>
      <c r="CE4308" s="1"/>
      <c r="CF4308" s="1"/>
      <c r="CG4308" s="1"/>
      <c r="CH4308" s="1"/>
      <c r="CI4308" s="1"/>
      <c r="CJ4308" s="1"/>
      <c r="CK4308" s="1"/>
      <c r="CL4308" s="1"/>
      <c r="CM4308" s="1"/>
      <c r="CN4308" s="1"/>
      <c r="CO4308" s="1"/>
      <c r="CP4308" s="1"/>
      <c r="CQ4308" s="1"/>
      <c r="CR4308" s="1"/>
      <c r="CS4308" s="1"/>
      <c r="CT4308" s="1"/>
      <c r="CU4308" s="1"/>
      <c r="CV4308" s="1"/>
      <c r="CW4308" s="1"/>
      <c r="CX4308" s="1"/>
      <c r="CY4308" s="1"/>
      <c r="CZ4308" s="1"/>
      <c r="DA4308" s="1"/>
      <c r="DB4308" s="1"/>
      <c r="DC4308" s="1"/>
      <c r="DD4308" s="1"/>
      <c r="DE4308" s="1"/>
      <c r="DF4308" s="1"/>
      <c r="DG4308" s="1"/>
      <c r="DH4308" s="1"/>
      <c r="DI4308" s="1"/>
      <c r="DJ4308" s="1"/>
      <c r="DK4308" s="1"/>
      <c r="DL4308" s="1"/>
      <c r="DM4308" s="1"/>
      <c r="DN4308" s="1"/>
      <c r="DO4308" s="1"/>
      <c r="DP4308" s="1"/>
      <c r="DQ4308" s="1"/>
      <c r="DR4308" s="1"/>
      <c r="DS4308" s="1"/>
      <c r="DT4308" s="1"/>
      <c r="DU4308" s="1"/>
      <c r="DV4308" s="1"/>
      <c r="DW4308" s="1"/>
      <c r="DX4308" s="1"/>
      <c r="DY4308" s="1"/>
      <c r="DZ4308" s="1"/>
      <c r="EA4308" s="1"/>
      <c r="EB4308" s="1"/>
      <c r="EC4308" s="1"/>
      <c r="ED4308" s="1"/>
      <c r="EE4308" s="1"/>
      <c r="EF4308" s="1"/>
      <c r="EG4308" s="1"/>
      <c r="EH4308" s="1"/>
      <c r="EI4308" s="1"/>
      <c r="EJ4308" s="1"/>
      <c r="EK4308" s="1"/>
      <c r="EL4308" s="1"/>
      <c r="EM4308" s="1"/>
      <c r="EN4308" s="1"/>
      <c r="EO4308" s="1"/>
      <c r="EP4308" s="1"/>
      <c r="EQ4308" s="1"/>
      <c r="ER4308" s="1"/>
      <c r="ES4308" s="1"/>
      <c r="ET4308" s="1"/>
      <c r="EU4308" s="1"/>
      <c r="EV4308" s="1"/>
      <c r="EW4308" s="1"/>
      <c r="EX4308" s="1"/>
    </row>
    <row r="4309" spans="1:154" x14ac:dyDescent="0.15">
      <c r="A4309" s="35"/>
      <c r="B4309" s="15"/>
      <c r="C4309" s="7"/>
      <c r="D4309" s="13"/>
      <c r="E4309" s="14"/>
      <c r="F4309" s="14"/>
      <c r="G4309" s="14"/>
      <c r="H4309" s="14"/>
      <c r="I4309" s="13"/>
      <c r="J4309" s="5"/>
      <c r="K4309" s="2"/>
      <c r="L4309" s="17"/>
      <c r="M4309" s="12"/>
      <c r="N4309" s="12"/>
      <c r="O4309" s="17"/>
      <c r="P4309" s="14"/>
      <c r="Q4309" s="14"/>
      <c r="R4309" s="14"/>
      <c r="S4309" s="20"/>
      <c r="T4309" s="14"/>
      <c r="U4309" s="4"/>
      <c r="V4309" s="5"/>
      <c r="W4309" s="10"/>
      <c r="X4309" s="10"/>
      <c r="Y4309" s="27"/>
      <c r="Z4309" s="3"/>
      <c r="AA4309" s="1"/>
      <c r="AB4309" s="10"/>
      <c r="AC4309" s="3"/>
      <c r="AD4309" s="3"/>
      <c r="AE4309" s="3"/>
      <c r="AF4309" s="10"/>
      <c r="AG4309" s="11"/>
      <c r="AH4309" s="10"/>
      <c r="AI4309" s="1"/>
      <c r="AJ4309" s="1"/>
      <c r="AK4309" s="1"/>
      <c r="AL4309" s="1"/>
      <c r="AM4309" s="1"/>
      <c r="AN4309" s="1"/>
      <c r="AO4309" s="1"/>
      <c r="AP4309" s="1"/>
      <c r="AQ4309" s="1"/>
      <c r="AR4309" s="1"/>
      <c r="AS4309" s="1"/>
      <c r="AT4309" s="1"/>
      <c r="AU4309" s="1"/>
      <c r="AV4309" s="1"/>
      <c r="AW4309" s="1"/>
      <c r="AX4309" s="1"/>
      <c r="AY4309" s="1"/>
      <c r="AZ4309" s="1"/>
      <c r="BA4309" s="1"/>
      <c r="BB4309" s="1"/>
      <c r="BC4309" s="1"/>
      <c r="BD4309" s="1"/>
      <c r="BE4309" s="1"/>
      <c r="BF4309" s="1"/>
      <c r="BG4309" s="1"/>
      <c r="BH4309" s="1"/>
      <c r="BI4309" s="1"/>
      <c r="BJ4309" s="1"/>
      <c r="BK4309" s="1"/>
      <c r="BL4309" s="1"/>
      <c r="BM4309" s="1"/>
      <c r="BN4309" s="1"/>
      <c r="BO4309" s="1"/>
      <c r="BP4309" s="1"/>
      <c r="BQ4309" s="1"/>
      <c r="BR4309" s="1"/>
      <c r="BS4309" s="1"/>
      <c r="BT4309" s="1"/>
      <c r="BU4309" s="1"/>
      <c r="BV4309" s="1"/>
      <c r="BW4309" s="1"/>
      <c r="BX4309" s="1"/>
      <c r="BY4309" s="1"/>
      <c r="BZ4309" s="1"/>
      <c r="CA4309" s="1"/>
      <c r="CB4309" s="1"/>
      <c r="CC4309" s="1"/>
      <c r="CD4309" s="1"/>
      <c r="CE4309" s="1"/>
      <c r="CF4309" s="1"/>
      <c r="CG4309" s="1"/>
      <c r="CH4309" s="1"/>
      <c r="CI4309" s="1"/>
      <c r="CJ4309" s="1"/>
      <c r="CK4309" s="1"/>
      <c r="CL4309" s="1"/>
      <c r="CM4309" s="1"/>
      <c r="CN4309" s="1"/>
      <c r="CO4309" s="1"/>
      <c r="CP4309" s="1"/>
      <c r="CQ4309" s="1"/>
      <c r="CR4309" s="1"/>
      <c r="CS4309" s="1"/>
      <c r="CT4309" s="1"/>
      <c r="CU4309" s="1"/>
      <c r="CV4309" s="1"/>
      <c r="CW4309" s="1"/>
      <c r="CX4309" s="1"/>
      <c r="CY4309" s="1"/>
      <c r="CZ4309" s="1"/>
      <c r="DA4309" s="1"/>
      <c r="DB4309" s="1"/>
      <c r="DC4309" s="1"/>
      <c r="DD4309" s="1"/>
      <c r="DE4309" s="1"/>
      <c r="DF4309" s="1"/>
      <c r="DG4309" s="1"/>
      <c r="DH4309" s="1"/>
      <c r="DI4309" s="1"/>
      <c r="DJ4309" s="1"/>
      <c r="DK4309" s="1"/>
      <c r="DL4309" s="1"/>
      <c r="DM4309" s="1"/>
      <c r="DN4309" s="1"/>
      <c r="DO4309" s="1"/>
      <c r="DP4309" s="1"/>
      <c r="DQ4309" s="1"/>
      <c r="DR4309" s="1"/>
      <c r="DS4309" s="1"/>
      <c r="DT4309" s="1"/>
      <c r="DU4309" s="1"/>
      <c r="DV4309" s="1"/>
      <c r="DW4309" s="1"/>
      <c r="DX4309" s="1"/>
      <c r="DY4309" s="1"/>
      <c r="DZ4309" s="1"/>
      <c r="EA4309" s="1"/>
      <c r="EB4309" s="1"/>
      <c r="EC4309" s="1"/>
      <c r="ED4309" s="1"/>
      <c r="EE4309" s="1"/>
      <c r="EF4309" s="1"/>
      <c r="EG4309" s="1"/>
      <c r="EH4309" s="1"/>
      <c r="EI4309" s="1"/>
      <c r="EJ4309" s="1"/>
      <c r="EK4309" s="1"/>
      <c r="EL4309" s="1"/>
      <c r="EM4309" s="1"/>
      <c r="EN4309" s="1"/>
      <c r="EO4309" s="1"/>
      <c r="EP4309" s="1"/>
      <c r="EQ4309" s="1"/>
      <c r="ER4309" s="1"/>
      <c r="ES4309" s="1"/>
      <c r="ET4309" s="1"/>
      <c r="EU4309" s="1"/>
      <c r="EV4309" s="1"/>
      <c r="EW4309" s="1"/>
      <c r="EX4309" s="1"/>
    </row>
    <row r="4310" spans="1:154" x14ac:dyDescent="0.15">
      <c r="A4310" s="35"/>
      <c r="B4310" s="15"/>
      <c r="C4310" s="7"/>
      <c r="D4310" s="13"/>
      <c r="E4310" s="14"/>
      <c r="F4310" s="14"/>
      <c r="G4310" s="14"/>
      <c r="H4310" s="14"/>
      <c r="I4310" s="13"/>
      <c r="J4310" s="5"/>
      <c r="K4310" s="2"/>
      <c r="L4310" s="17"/>
      <c r="M4310" s="12"/>
      <c r="N4310" s="12"/>
      <c r="O4310" s="17"/>
      <c r="P4310" s="14"/>
      <c r="Q4310" s="14"/>
      <c r="R4310" s="14"/>
      <c r="S4310" s="20"/>
      <c r="T4310" s="14"/>
      <c r="U4310" s="4"/>
      <c r="V4310" s="5"/>
      <c r="W4310" s="10"/>
      <c r="X4310" s="10"/>
      <c r="Y4310" s="27"/>
      <c r="Z4310" s="3"/>
      <c r="AA4310" s="1"/>
      <c r="AB4310" s="10"/>
      <c r="AC4310" s="3"/>
      <c r="AD4310" s="3"/>
      <c r="AE4310" s="3"/>
      <c r="AF4310" s="10"/>
      <c r="AG4310" s="11"/>
      <c r="AH4310" s="10"/>
      <c r="AI4310" s="1"/>
      <c r="AJ4310" s="1"/>
      <c r="AK4310" s="1"/>
      <c r="AL4310" s="1"/>
      <c r="AM4310" s="1"/>
      <c r="AN4310" s="1"/>
      <c r="AO4310" s="1"/>
      <c r="AP4310" s="1"/>
      <c r="AQ4310" s="1"/>
      <c r="AR4310" s="1"/>
      <c r="AS4310" s="1"/>
      <c r="AT4310" s="1"/>
      <c r="AU4310" s="1"/>
      <c r="AV4310" s="1"/>
      <c r="AW4310" s="1"/>
      <c r="AX4310" s="1"/>
      <c r="AY4310" s="1"/>
      <c r="AZ4310" s="1"/>
      <c r="BA4310" s="1"/>
      <c r="BB4310" s="1"/>
      <c r="BC4310" s="1"/>
      <c r="BD4310" s="1"/>
      <c r="BE4310" s="1"/>
      <c r="BF4310" s="1"/>
      <c r="BG4310" s="1"/>
      <c r="BH4310" s="1"/>
      <c r="BI4310" s="1"/>
      <c r="BJ4310" s="1"/>
      <c r="BK4310" s="1"/>
      <c r="BL4310" s="1"/>
      <c r="BM4310" s="1"/>
      <c r="BN4310" s="1"/>
      <c r="BO4310" s="1"/>
      <c r="BP4310" s="1"/>
      <c r="BQ4310" s="1"/>
      <c r="BR4310" s="1"/>
      <c r="BS4310" s="1"/>
      <c r="BT4310" s="1"/>
      <c r="BU4310" s="1"/>
      <c r="BV4310" s="1"/>
      <c r="BW4310" s="1"/>
      <c r="BX4310" s="1"/>
      <c r="BY4310" s="1"/>
      <c r="BZ4310" s="1"/>
      <c r="CA4310" s="1"/>
      <c r="CB4310" s="1"/>
      <c r="CC4310" s="1"/>
      <c r="CD4310" s="1"/>
      <c r="CE4310" s="1"/>
      <c r="CF4310" s="1"/>
      <c r="CG4310" s="1"/>
      <c r="CH4310" s="1"/>
      <c r="CI4310" s="1"/>
      <c r="CJ4310" s="1"/>
      <c r="CK4310" s="1"/>
      <c r="CL4310" s="1"/>
      <c r="CM4310" s="1"/>
      <c r="CN4310" s="1"/>
      <c r="CO4310" s="1"/>
      <c r="CP4310" s="1"/>
      <c r="CQ4310" s="1"/>
      <c r="CR4310" s="1"/>
      <c r="CS4310" s="1"/>
      <c r="CT4310" s="1"/>
      <c r="CU4310" s="1"/>
      <c r="CV4310" s="1"/>
      <c r="CW4310" s="1"/>
      <c r="CX4310" s="1"/>
      <c r="CY4310" s="1"/>
      <c r="CZ4310" s="1"/>
      <c r="DA4310" s="1"/>
      <c r="DB4310" s="1"/>
      <c r="DC4310" s="1"/>
      <c r="DD4310" s="1"/>
      <c r="DE4310" s="1"/>
      <c r="DF4310" s="1"/>
      <c r="DG4310" s="1"/>
      <c r="DH4310" s="1"/>
      <c r="DI4310" s="1"/>
      <c r="DJ4310" s="1"/>
      <c r="DK4310" s="1"/>
      <c r="DL4310" s="1"/>
      <c r="DM4310" s="1"/>
      <c r="DN4310" s="1"/>
      <c r="DO4310" s="1"/>
      <c r="DP4310" s="1"/>
      <c r="DQ4310" s="1"/>
      <c r="DR4310" s="1"/>
      <c r="DS4310" s="1"/>
      <c r="DT4310" s="1"/>
      <c r="DU4310" s="1"/>
      <c r="DV4310" s="1"/>
      <c r="DW4310" s="1"/>
      <c r="DX4310" s="1"/>
      <c r="DY4310" s="1"/>
      <c r="DZ4310" s="1"/>
      <c r="EA4310" s="1"/>
      <c r="EB4310" s="1"/>
      <c r="EC4310" s="1"/>
      <c r="ED4310" s="1"/>
      <c r="EE4310" s="1"/>
      <c r="EF4310" s="1"/>
      <c r="EG4310" s="1"/>
      <c r="EH4310" s="1"/>
      <c r="EI4310" s="1"/>
      <c r="EJ4310" s="1"/>
      <c r="EK4310" s="1"/>
      <c r="EL4310" s="1"/>
      <c r="EM4310" s="1"/>
      <c r="EN4310" s="1"/>
      <c r="EO4310" s="1"/>
      <c r="EP4310" s="1"/>
      <c r="EQ4310" s="1"/>
      <c r="ER4310" s="1"/>
      <c r="ES4310" s="1"/>
      <c r="ET4310" s="1"/>
      <c r="EU4310" s="1"/>
      <c r="EV4310" s="1"/>
      <c r="EW4310" s="1"/>
      <c r="EX4310" s="1"/>
    </row>
    <row r="4311" spans="1:154" x14ac:dyDescent="0.15">
      <c r="A4311" s="35"/>
      <c r="B4311" s="15"/>
      <c r="C4311" s="7"/>
      <c r="D4311" s="13"/>
      <c r="E4311" s="14"/>
      <c r="F4311" s="14"/>
      <c r="G4311" s="14"/>
      <c r="H4311" s="14"/>
      <c r="I4311" s="13"/>
      <c r="J4311" s="5"/>
      <c r="K4311" s="2"/>
      <c r="L4311" s="17"/>
      <c r="M4311" s="12"/>
      <c r="N4311" s="12"/>
      <c r="O4311" s="17"/>
      <c r="P4311" s="14"/>
      <c r="Q4311" s="14"/>
      <c r="R4311" s="14"/>
      <c r="S4311" s="20"/>
      <c r="T4311" s="14"/>
      <c r="U4311" s="4"/>
      <c r="V4311" s="5"/>
      <c r="W4311" s="10"/>
      <c r="X4311" s="10"/>
      <c r="Y4311" s="27"/>
      <c r="Z4311" s="3"/>
      <c r="AA4311" s="1"/>
      <c r="AB4311" s="10"/>
      <c r="AC4311" s="3"/>
      <c r="AD4311" s="3"/>
      <c r="AE4311" s="3"/>
      <c r="AF4311" s="10"/>
      <c r="AG4311" s="11"/>
      <c r="AH4311" s="10"/>
      <c r="AI4311" s="1"/>
      <c r="AJ4311" s="1"/>
      <c r="AK4311" s="1"/>
      <c r="AL4311" s="1"/>
      <c r="AM4311" s="1"/>
      <c r="AN4311" s="1"/>
      <c r="AO4311" s="1"/>
      <c r="AP4311" s="1"/>
      <c r="AQ4311" s="1"/>
      <c r="AR4311" s="1"/>
      <c r="AS4311" s="1"/>
      <c r="AT4311" s="1"/>
      <c r="AU4311" s="1"/>
      <c r="AV4311" s="1"/>
      <c r="AW4311" s="1"/>
      <c r="AX4311" s="1"/>
      <c r="AY4311" s="1"/>
      <c r="AZ4311" s="1"/>
      <c r="BA4311" s="1"/>
      <c r="BB4311" s="1"/>
      <c r="BC4311" s="1"/>
      <c r="BD4311" s="1"/>
      <c r="BE4311" s="1"/>
      <c r="BF4311" s="1"/>
      <c r="BG4311" s="1"/>
      <c r="BH4311" s="1"/>
      <c r="BI4311" s="1"/>
      <c r="BJ4311" s="1"/>
      <c r="BK4311" s="1"/>
      <c r="BL4311" s="1"/>
      <c r="BM4311" s="1"/>
      <c r="BN4311" s="1"/>
      <c r="BO4311" s="1"/>
      <c r="BP4311" s="1"/>
      <c r="BQ4311" s="1"/>
      <c r="BR4311" s="1"/>
      <c r="BS4311" s="1"/>
      <c r="BT4311" s="1"/>
      <c r="BU4311" s="1"/>
      <c r="BV4311" s="1"/>
      <c r="BW4311" s="1"/>
      <c r="BX4311" s="1"/>
      <c r="BY4311" s="1"/>
      <c r="BZ4311" s="1"/>
      <c r="CA4311" s="1"/>
      <c r="CB4311" s="1"/>
      <c r="CC4311" s="1"/>
      <c r="CD4311" s="1"/>
      <c r="CE4311" s="1"/>
      <c r="CF4311" s="1"/>
      <c r="CG4311" s="1"/>
      <c r="CH4311" s="1"/>
      <c r="CI4311" s="1"/>
      <c r="CJ4311" s="1"/>
      <c r="CK4311" s="1"/>
      <c r="CL4311" s="1"/>
      <c r="CM4311" s="1"/>
      <c r="CN4311" s="1"/>
      <c r="CO4311" s="1"/>
      <c r="CP4311" s="1"/>
      <c r="CQ4311" s="1"/>
      <c r="CR4311" s="1"/>
      <c r="CS4311" s="1"/>
      <c r="CT4311" s="1"/>
      <c r="CU4311" s="1"/>
      <c r="CV4311" s="1"/>
      <c r="CW4311" s="1"/>
      <c r="CX4311" s="1"/>
      <c r="CY4311" s="1"/>
      <c r="CZ4311" s="1"/>
      <c r="DA4311" s="1"/>
      <c r="DB4311" s="1"/>
      <c r="DC4311" s="1"/>
      <c r="DD4311" s="1"/>
      <c r="DE4311" s="1"/>
      <c r="DF4311" s="1"/>
      <c r="DG4311" s="1"/>
      <c r="DH4311" s="1"/>
      <c r="DI4311" s="1"/>
      <c r="DJ4311" s="1"/>
      <c r="DK4311" s="1"/>
      <c r="DL4311" s="1"/>
      <c r="DM4311" s="1"/>
      <c r="DN4311" s="1"/>
      <c r="DO4311" s="1"/>
      <c r="DP4311" s="1"/>
      <c r="DQ4311" s="1"/>
      <c r="DR4311" s="1"/>
      <c r="DS4311" s="1"/>
      <c r="DT4311" s="1"/>
      <c r="DU4311" s="1"/>
      <c r="DV4311" s="1"/>
      <c r="DW4311" s="1"/>
      <c r="DX4311" s="1"/>
      <c r="DY4311" s="1"/>
      <c r="DZ4311" s="1"/>
      <c r="EA4311" s="1"/>
      <c r="EB4311" s="1"/>
      <c r="EC4311" s="1"/>
      <c r="ED4311" s="1"/>
      <c r="EE4311" s="1"/>
      <c r="EF4311" s="1"/>
      <c r="EG4311" s="1"/>
      <c r="EH4311" s="1"/>
      <c r="EI4311" s="1"/>
      <c r="EJ4311" s="1"/>
      <c r="EK4311" s="1"/>
      <c r="EL4311" s="1"/>
      <c r="EM4311" s="1"/>
      <c r="EN4311" s="1"/>
      <c r="EO4311" s="1"/>
      <c r="EP4311" s="1"/>
      <c r="EQ4311" s="1"/>
      <c r="ER4311" s="1"/>
      <c r="ES4311" s="1"/>
      <c r="ET4311" s="1"/>
      <c r="EU4311" s="1"/>
      <c r="EV4311" s="1"/>
      <c r="EW4311" s="1"/>
      <c r="EX4311" s="1"/>
    </row>
    <row r="4312" spans="1:154" x14ac:dyDescent="0.15">
      <c r="A4312" s="35"/>
      <c r="B4312" s="15"/>
      <c r="C4312" s="7"/>
      <c r="D4312" s="13"/>
      <c r="E4312" s="14"/>
      <c r="F4312" s="14"/>
      <c r="G4312" s="14"/>
      <c r="H4312" s="14"/>
      <c r="I4312" s="13"/>
      <c r="J4312" s="5"/>
      <c r="K4312" s="2"/>
      <c r="L4312" s="17"/>
      <c r="M4312" s="12"/>
      <c r="N4312" s="12"/>
      <c r="O4312" s="17"/>
      <c r="P4312" s="14"/>
      <c r="Q4312" s="14"/>
      <c r="R4312" s="14"/>
      <c r="S4312" s="20"/>
      <c r="T4312" s="14"/>
      <c r="U4312" s="4"/>
      <c r="V4312" s="5"/>
      <c r="W4312" s="10"/>
      <c r="X4312" s="10"/>
      <c r="Y4312" s="27"/>
      <c r="Z4312" s="3"/>
      <c r="AA4312" s="1"/>
      <c r="AB4312" s="10"/>
      <c r="AC4312" s="3"/>
      <c r="AD4312" s="3"/>
      <c r="AE4312" s="3"/>
      <c r="AF4312" s="10"/>
      <c r="AG4312" s="11"/>
      <c r="AH4312" s="10"/>
      <c r="AI4312" s="1"/>
      <c r="AJ4312" s="1"/>
      <c r="AK4312" s="1"/>
      <c r="AL4312" s="1"/>
      <c r="AM4312" s="1"/>
      <c r="AN4312" s="1"/>
      <c r="AO4312" s="1"/>
      <c r="AP4312" s="1"/>
      <c r="AQ4312" s="1"/>
      <c r="AR4312" s="1"/>
      <c r="AS4312" s="1"/>
      <c r="AT4312" s="1"/>
      <c r="AU4312" s="1"/>
      <c r="AV4312" s="1"/>
      <c r="AW4312" s="1"/>
      <c r="AX4312" s="1"/>
      <c r="AY4312" s="1"/>
      <c r="AZ4312" s="1"/>
      <c r="BA4312" s="1"/>
      <c r="BB4312" s="1"/>
      <c r="BC4312" s="1"/>
      <c r="BD4312" s="1"/>
      <c r="BE4312" s="1"/>
      <c r="BF4312" s="1"/>
      <c r="BG4312" s="1"/>
      <c r="BH4312" s="1"/>
      <c r="BI4312" s="1"/>
      <c r="BJ4312" s="1"/>
      <c r="BK4312" s="1"/>
      <c r="BL4312" s="1"/>
      <c r="BM4312" s="1"/>
      <c r="BN4312" s="1"/>
      <c r="BO4312" s="1"/>
      <c r="BP4312" s="1"/>
      <c r="BQ4312" s="1"/>
      <c r="BR4312" s="1"/>
      <c r="BS4312" s="1"/>
      <c r="BT4312" s="1"/>
      <c r="BU4312" s="1"/>
      <c r="BV4312" s="1"/>
      <c r="BW4312" s="1"/>
      <c r="BX4312" s="1"/>
      <c r="BY4312" s="1"/>
      <c r="BZ4312" s="1"/>
      <c r="CA4312" s="1"/>
      <c r="CB4312" s="1"/>
      <c r="CC4312" s="1"/>
      <c r="CD4312" s="1"/>
      <c r="CE4312" s="1"/>
      <c r="CF4312" s="1"/>
      <c r="CG4312" s="1"/>
      <c r="CH4312" s="1"/>
      <c r="CI4312" s="1"/>
      <c r="CJ4312" s="1"/>
      <c r="CK4312" s="1"/>
      <c r="CL4312" s="1"/>
      <c r="CM4312" s="1"/>
      <c r="CN4312" s="1"/>
      <c r="CO4312" s="1"/>
      <c r="CP4312" s="1"/>
      <c r="CQ4312" s="1"/>
      <c r="CR4312" s="1"/>
      <c r="CS4312" s="1"/>
      <c r="CT4312" s="1"/>
      <c r="CU4312" s="1"/>
      <c r="CV4312" s="1"/>
      <c r="CW4312" s="1"/>
      <c r="CX4312" s="1"/>
      <c r="CY4312" s="1"/>
      <c r="CZ4312" s="1"/>
      <c r="DA4312" s="1"/>
      <c r="DB4312" s="1"/>
      <c r="DC4312" s="1"/>
      <c r="DD4312" s="1"/>
      <c r="DE4312" s="1"/>
      <c r="DF4312" s="1"/>
      <c r="DG4312" s="1"/>
      <c r="DH4312" s="1"/>
      <c r="DI4312" s="1"/>
      <c r="DJ4312" s="1"/>
      <c r="DK4312" s="1"/>
      <c r="DL4312" s="1"/>
      <c r="DM4312" s="1"/>
      <c r="DN4312" s="1"/>
      <c r="DO4312" s="1"/>
      <c r="DP4312" s="1"/>
      <c r="DQ4312" s="1"/>
      <c r="DR4312" s="1"/>
      <c r="DS4312" s="1"/>
      <c r="DT4312" s="1"/>
      <c r="DU4312" s="1"/>
      <c r="DV4312" s="1"/>
      <c r="DW4312" s="1"/>
      <c r="DX4312" s="1"/>
      <c r="DY4312" s="1"/>
      <c r="DZ4312" s="1"/>
      <c r="EA4312" s="1"/>
      <c r="EB4312" s="1"/>
      <c r="EC4312" s="1"/>
      <c r="ED4312" s="1"/>
      <c r="EE4312" s="1"/>
      <c r="EF4312" s="1"/>
      <c r="EG4312" s="1"/>
      <c r="EH4312" s="1"/>
      <c r="EI4312" s="1"/>
      <c r="EJ4312" s="1"/>
      <c r="EK4312" s="1"/>
      <c r="EL4312" s="1"/>
      <c r="EM4312" s="1"/>
      <c r="EN4312" s="1"/>
      <c r="EO4312" s="1"/>
      <c r="EP4312" s="1"/>
      <c r="EQ4312" s="1"/>
      <c r="ER4312" s="1"/>
      <c r="ES4312" s="1"/>
      <c r="ET4312" s="1"/>
      <c r="EU4312" s="1"/>
      <c r="EV4312" s="1"/>
      <c r="EW4312" s="1"/>
      <c r="EX4312" s="1"/>
    </row>
    <row r="4313" spans="1:154" x14ac:dyDescent="0.15">
      <c r="A4313" s="35"/>
      <c r="B4313" s="15"/>
      <c r="C4313" s="7"/>
      <c r="D4313" s="13"/>
      <c r="E4313" s="14"/>
      <c r="F4313" s="14"/>
      <c r="G4313" s="14"/>
      <c r="H4313" s="14"/>
      <c r="I4313" s="13"/>
      <c r="J4313" s="5"/>
      <c r="K4313" s="2"/>
      <c r="L4313" s="17"/>
      <c r="M4313" s="12"/>
      <c r="N4313" s="12"/>
      <c r="O4313" s="17"/>
      <c r="P4313" s="14"/>
      <c r="Q4313" s="14"/>
      <c r="R4313" s="14"/>
      <c r="S4313" s="20"/>
      <c r="T4313" s="14"/>
      <c r="U4313" s="4"/>
      <c r="V4313" s="5"/>
      <c r="W4313" s="10"/>
      <c r="X4313" s="10"/>
      <c r="Y4313" s="27"/>
      <c r="Z4313" s="3"/>
      <c r="AA4313" s="1"/>
      <c r="AB4313" s="10"/>
      <c r="AC4313" s="3"/>
      <c r="AD4313" s="3"/>
      <c r="AE4313" s="3"/>
      <c r="AF4313" s="10"/>
      <c r="AG4313" s="11"/>
      <c r="AH4313" s="10"/>
      <c r="AI4313" s="1"/>
      <c r="AJ4313" s="1"/>
      <c r="AK4313" s="1"/>
      <c r="AL4313" s="1"/>
      <c r="AM4313" s="1"/>
      <c r="AN4313" s="1"/>
      <c r="AO4313" s="1"/>
      <c r="AP4313" s="1"/>
      <c r="AQ4313" s="1"/>
      <c r="AR4313" s="1"/>
      <c r="AS4313" s="1"/>
      <c r="AT4313" s="1"/>
      <c r="AU4313" s="1"/>
      <c r="AV4313" s="1"/>
      <c r="AW4313" s="1"/>
      <c r="AX4313" s="1"/>
      <c r="AY4313" s="1"/>
      <c r="AZ4313" s="1"/>
      <c r="BA4313" s="1"/>
      <c r="BB4313" s="1"/>
      <c r="BC4313" s="1"/>
      <c r="BD4313" s="1"/>
      <c r="BE4313" s="1"/>
      <c r="BF4313" s="1"/>
      <c r="BG4313" s="1"/>
      <c r="BH4313" s="1"/>
      <c r="BI4313" s="1"/>
      <c r="BJ4313" s="1"/>
      <c r="BK4313" s="1"/>
      <c r="BL4313" s="1"/>
      <c r="BM4313" s="1"/>
      <c r="BN4313" s="1"/>
      <c r="BO4313" s="1"/>
      <c r="BP4313" s="1"/>
      <c r="BQ4313" s="1"/>
      <c r="BR4313" s="1"/>
      <c r="BS4313" s="1"/>
      <c r="BT4313" s="1"/>
      <c r="BU4313" s="1"/>
      <c r="BV4313" s="1"/>
      <c r="BW4313" s="1"/>
      <c r="BX4313" s="1"/>
      <c r="BY4313" s="1"/>
      <c r="BZ4313" s="1"/>
      <c r="CA4313" s="1"/>
      <c r="CB4313" s="1"/>
      <c r="CC4313" s="1"/>
      <c r="CD4313" s="1"/>
      <c r="CE4313" s="1"/>
      <c r="CF4313" s="1"/>
      <c r="CG4313" s="1"/>
      <c r="CH4313" s="1"/>
      <c r="CI4313" s="1"/>
      <c r="CJ4313" s="1"/>
      <c r="CK4313" s="1"/>
      <c r="CL4313" s="1"/>
      <c r="CM4313" s="1"/>
      <c r="CN4313" s="1"/>
      <c r="CO4313" s="1"/>
      <c r="CP4313" s="1"/>
      <c r="CQ4313" s="1"/>
      <c r="CR4313" s="1"/>
      <c r="CS4313" s="1"/>
      <c r="CT4313" s="1"/>
      <c r="CU4313" s="1"/>
      <c r="CV4313" s="1"/>
      <c r="CW4313" s="1"/>
      <c r="CX4313" s="1"/>
      <c r="CY4313" s="1"/>
      <c r="CZ4313" s="1"/>
      <c r="DA4313" s="1"/>
      <c r="DB4313" s="1"/>
      <c r="DC4313" s="1"/>
      <c r="DD4313" s="1"/>
      <c r="DE4313" s="1"/>
      <c r="DF4313" s="1"/>
      <c r="DG4313" s="1"/>
      <c r="DH4313" s="1"/>
      <c r="DI4313" s="1"/>
      <c r="DJ4313" s="1"/>
      <c r="DK4313" s="1"/>
      <c r="DL4313" s="1"/>
      <c r="DM4313" s="1"/>
      <c r="DN4313" s="1"/>
      <c r="DO4313" s="1"/>
      <c r="DP4313" s="1"/>
      <c r="DQ4313" s="1"/>
      <c r="DR4313" s="1"/>
      <c r="DS4313" s="1"/>
      <c r="DT4313" s="1"/>
      <c r="DU4313" s="1"/>
      <c r="DV4313" s="1"/>
      <c r="DW4313" s="1"/>
      <c r="DX4313" s="1"/>
      <c r="DY4313" s="1"/>
      <c r="DZ4313" s="1"/>
      <c r="EA4313" s="1"/>
      <c r="EB4313" s="1"/>
      <c r="EC4313" s="1"/>
      <c r="ED4313" s="1"/>
      <c r="EE4313" s="1"/>
      <c r="EF4313" s="1"/>
      <c r="EG4313" s="1"/>
      <c r="EH4313" s="1"/>
      <c r="EI4313" s="1"/>
      <c r="EJ4313" s="1"/>
      <c r="EK4313" s="1"/>
      <c r="EL4313" s="1"/>
      <c r="EM4313" s="1"/>
      <c r="EN4313" s="1"/>
      <c r="EO4313" s="1"/>
      <c r="EP4313" s="1"/>
      <c r="EQ4313" s="1"/>
      <c r="ER4313" s="1"/>
      <c r="ES4313" s="1"/>
      <c r="ET4313" s="1"/>
      <c r="EU4313" s="1"/>
      <c r="EV4313" s="1"/>
      <c r="EW4313" s="1"/>
      <c r="EX4313" s="1"/>
    </row>
    <row r="4314" spans="1:154" x14ac:dyDescent="0.15">
      <c r="A4314" s="35"/>
      <c r="B4314" s="15"/>
      <c r="C4314" s="7"/>
      <c r="D4314" s="13"/>
      <c r="E4314" s="14"/>
      <c r="F4314" s="14"/>
      <c r="G4314" s="14"/>
      <c r="H4314" s="14"/>
      <c r="I4314" s="13"/>
      <c r="J4314" s="5"/>
      <c r="K4314" s="2"/>
      <c r="L4314" s="17"/>
      <c r="M4314" s="12"/>
      <c r="N4314" s="12"/>
      <c r="O4314" s="17"/>
      <c r="P4314" s="14"/>
      <c r="Q4314" s="14"/>
      <c r="R4314" s="14"/>
      <c r="S4314" s="20"/>
      <c r="T4314" s="14"/>
      <c r="U4314" s="4"/>
      <c r="V4314" s="5"/>
      <c r="W4314" s="10"/>
      <c r="X4314" s="10"/>
      <c r="Y4314" s="27"/>
      <c r="Z4314" s="3"/>
      <c r="AA4314" s="1"/>
      <c r="AB4314" s="10"/>
      <c r="AC4314" s="3"/>
      <c r="AD4314" s="3"/>
      <c r="AE4314" s="3"/>
      <c r="AF4314" s="10"/>
      <c r="AG4314" s="11"/>
      <c r="AH4314" s="10"/>
      <c r="AI4314" s="1"/>
      <c r="AJ4314" s="1"/>
      <c r="AK4314" s="1"/>
      <c r="AL4314" s="1"/>
      <c r="AM4314" s="1"/>
      <c r="AN4314" s="1"/>
      <c r="AO4314" s="1"/>
      <c r="AP4314" s="1"/>
      <c r="AQ4314" s="1"/>
      <c r="AR4314" s="1"/>
      <c r="AS4314" s="1"/>
      <c r="AT4314" s="1"/>
      <c r="AU4314" s="1"/>
      <c r="AV4314" s="1"/>
      <c r="AW4314" s="1"/>
      <c r="AX4314" s="1"/>
      <c r="AY4314" s="1"/>
      <c r="AZ4314" s="1"/>
      <c r="BA4314" s="1"/>
      <c r="BB4314" s="1"/>
      <c r="BC4314" s="1"/>
      <c r="BD4314" s="1"/>
      <c r="BE4314" s="1"/>
      <c r="BF4314" s="1"/>
      <c r="BG4314" s="1"/>
      <c r="BH4314" s="1"/>
      <c r="BI4314" s="1"/>
      <c r="BJ4314" s="1"/>
      <c r="BK4314" s="1"/>
      <c r="BL4314" s="1"/>
      <c r="BM4314" s="1"/>
      <c r="BN4314" s="1"/>
      <c r="BO4314" s="1"/>
      <c r="BP4314" s="1"/>
      <c r="BQ4314" s="1"/>
      <c r="BR4314" s="1"/>
      <c r="BS4314" s="1"/>
      <c r="BT4314" s="1"/>
      <c r="BU4314" s="1"/>
      <c r="BV4314" s="1"/>
      <c r="BW4314" s="1"/>
      <c r="BX4314" s="1"/>
      <c r="BY4314" s="1"/>
      <c r="BZ4314" s="1"/>
      <c r="CA4314" s="1"/>
      <c r="CB4314" s="1"/>
      <c r="CC4314" s="1"/>
      <c r="CD4314" s="1"/>
      <c r="CE4314" s="1"/>
      <c r="CF4314" s="1"/>
      <c r="CG4314" s="1"/>
      <c r="CH4314" s="1"/>
      <c r="CI4314" s="1"/>
      <c r="CJ4314" s="1"/>
      <c r="CK4314" s="1"/>
      <c r="CL4314" s="1"/>
      <c r="CM4314" s="1"/>
      <c r="CN4314" s="1"/>
      <c r="CO4314" s="1"/>
      <c r="CP4314" s="1"/>
      <c r="CQ4314" s="1"/>
      <c r="CR4314" s="1"/>
      <c r="CS4314" s="1"/>
      <c r="CT4314" s="1"/>
      <c r="CU4314" s="1"/>
      <c r="CV4314" s="1"/>
      <c r="CW4314" s="1"/>
      <c r="CX4314" s="1"/>
      <c r="CY4314" s="1"/>
      <c r="CZ4314" s="1"/>
      <c r="DA4314" s="1"/>
      <c r="DB4314" s="1"/>
      <c r="DC4314" s="1"/>
      <c r="DD4314" s="1"/>
      <c r="DE4314" s="1"/>
      <c r="DF4314" s="1"/>
      <c r="DG4314" s="1"/>
      <c r="DH4314" s="1"/>
      <c r="DI4314" s="1"/>
      <c r="DJ4314" s="1"/>
      <c r="DK4314" s="1"/>
      <c r="DL4314" s="1"/>
      <c r="DM4314" s="1"/>
      <c r="DN4314" s="1"/>
      <c r="DO4314" s="1"/>
      <c r="DP4314" s="1"/>
      <c r="DQ4314" s="1"/>
      <c r="DR4314" s="1"/>
      <c r="DS4314" s="1"/>
      <c r="DT4314" s="1"/>
      <c r="DU4314" s="1"/>
      <c r="DV4314" s="1"/>
      <c r="DW4314" s="1"/>
      <c r="DX4314" s="1"/>
      <c r="DY4314" s="1"/>
      <c r="DZ4314" s="1"/>
      <c r="EA4314" s="1"/>
      <c r="EB4314" s="1"/>
      <c r="EC4314" s="1"/>
      <c r="ED4314" s="1"/>
      <c r="EE4314" s="1"/>
      <c r="EF4314" s="1"/>
      <c r="EG4314" s="1"/>
      <c r="EH4314" s="1"/>
      <c r="EI4314" s="1"/>
      <c r="EJ4314" s="1"/>
      <c r="EK4314" s="1"/>
      <c r="EL4314" s="1"/>
      <c r="EM4314" s="1"/>
      <c r="EN4314" s="1"/>
      <c r="EO4314" s="1"/>
      <c r="EP4314" s="1"/>
      <c r="EQ4314" s="1"/>
      <c r="ER4314" s="1"/>
      <c r="ES4314" s="1"/>
      <c r="ET4314" s="1"/>
      <c r="EU4314" s="1"/>
      <c r="EV4314" s="1"/>
      <c r="EW4314" s="1"/>
      <c r="EX4314" s="1"/>
    </row>
    <row r="4315" spans="1:154" x14ac:dyDescent="0.15">
      <c r="A4315" s="35"/>
      <c r="B4315" s="15"/>
      <c r="C4315" s="7"/>
      <c r="D4315" s="13"/>
      <c r="E4315" s="14"/>
      <c r="F4315" s="14"/>
      <c r="G4315" s="14"/>
      <c r="H4315" s="14"/>
      <c r="I4315" s="13"/>
      <c r="J4315" s="5"/>
      <c r="K4315" s="2"/>
      <c r="L4315" s="17"/>
      <c r="M4315" s="12"/>
      <c r="N4315" s="12"/>
      <c r="O4315" s="17"/>
      <c r="P4315" s="14"/>
      <c r="Q4315" s="14"/>
      <c r="R4315" s="14"/>
      <c r="S4315" s="20"/>
      <c r="T4315" s="14"/>
      <c r="U4315" s="4"/>
      <c r="V4315" s="5"/>
      <c r="W4315" s="10"/>
      <c r="X4315" s="10"/>
      <c r="Y4315" s="27"/>
      <c r="Z4315" s="3"/>
      <c r="AA4315" s="1"/>
      <c r="AB4315" s="10"/>
      <c r="AC4315" s="3"/>
      <c r="AD4315" s="3"/>
      <c r="AE4315" s="3"/>
      <c r="AF4315" s="10"/>
      <c r="AG4315" s="11"/>
      <c r="AH4315" s="10"/>
      <c r="AI4315" s="1"/>
      <c r="AJ4315" s="1"/>
      <c r="AK4315" s="1"/>
      <c r="AL4315" s="1"/>
      <c r="AM4315" s="1"/>
      <c r="AN4315" s="1"/>
      <c r="AO4315" s="1"/>
      <c r="AP4315" s="1"/>
      <c r="AQ4315" s="1"/>
      <c r="AR4315" s="1"/>
      <c r="AS4315" s="1"/>
      <c r="AT4315" s="1"/>
      <c r="AU4315" s="1"/>
      <c r="AV4315" s="1"/>
      <c r="AW4315" s="1"/>
      <c r="AX4315" s="1"/>
      <c r="AY4315" s="1"/>
      <c r="AZ4315" s="1"/>
      <c r="BA4315" s="1"/>
      <c r="BB4315" s="1"/>
      <c r="BC4315" s="1"/>
      <c r="BD4315" s="1"/>
      <c r="BE4315" s="1"/>
      <c r="BF4315" s="1"/>
      <c r="BG4315" s="1"/>
      <c r="BH4315" s="1"/>
      <c r="BI4315" s="1"/>
      <c r="BJ4315" s="1"/>
      <c r="BK4315" s="1"/>
      <c r="BL4315" s="1"/>
      <c r="BM4315" s="1"/>
      <c r="BN4315" s="1"/>
      <c r="BO4315" s="1"/>
      <c r="BP4315" s="1"/>
      <c r="BQ4315" s="1"/>
      <c r="BR4315" s="1"/>
      <c r="BS4315" s="1"/>
      <c r="BT4315" s="1"/>
      <c r="BU4315" s="1"/>
      <c r="BV4315" s="1"/>
      <c r="BW4315" s="1"/>
      <c r="BX4315" s="1"/>
      <c r="BY4315" s="1"/>
      <c r="BZ4315" s="1"/>
      <c r="CA4315" s="1"/>
      <c r="CB4315" s="1"/>
      <c r="CC4315" s="1"/>
      <c r="CD4315" s="1"/>
      <c r="CE4315" s="1"/>
      <c r="CF4315" s="1"/>
      <c r="CG4315" s="1"/>
      <c r="CH4315" s="1"/>
      <c r="CI4315" s="1"/>
      <c r="CJ4315" s="1"/>
      <c r="CK4315" s="1"/>
      <c r="CL4315" s="1"/>
      <c r="CM4315" s="1"/>
      <c r="CN4315" s="1"/>
      <c r="CO4315" s="1"/>
      <c r="CP4315" s="1"/>
      <c r="CQ4315" s="1"/>
      <c r="CR4315" s="1"/>
      <c r="CS4315" s="1"/>
      <c r="CT4315" s="1"/>
      <c r="CU4315" s="1"/>
      <c r="CV4315" s="1"/>
      <c r="CW4315" s="1"/>
      <c r="CX4315" s="1"/>
      <c r="CY4315" s="1"/>
      <c r="CZ4315" s="1"/>
      <c r="DA4315" s="1"/>
      <c r="DB4315" s="1"/>
      <c r="DC4315" s="1"/>
      <c r="DD4315" s="1"/>
      <c r="DE4315" s="1"/>
      <c r="DF4315" s="1"/>
      <c r="DG4315" s="1"/>
      <c r="DH4315" s="1"/>
      <c r="DI4315" s="1"/>
      <c r="DJ4315" s="1"/>
      <c r="DK4315" s="1"/>
      <c r="DL4315" s="1"/>
      <c r="DM4315" s="1"/>
      <c r="DN4315" s="1"/>
      <c r="DO4315" s="1"/>
      <c r="DP4315" s="1"/>
      <c r="DQ4315" s="1"/>
      <c r="DR4315" s="1"/>
      <c r="DS4315" s="1"/>
      <c r="DT4315" s="1"/>
      <c r="DU4315" s="1"/>
      <c r="DV4315" s="1"/>
      <c r="DW4315" s="1"/>
      <c r="DX4315" s="1"/>
      <c r="DY4315" s="1"/>
      <c r="DZ4315" s="1"/>
      <c r="EA4315" s="1"/>
      <c r="EB4315" s="1"/>
      <c r="EC4315" s="1"/>
      <c r="ED4315" s="1"/>
      <c r="EE4315" s="1"/>
      <c r="EF4315" s="1"/>
      <c r="EG4315" s="1"/>
      <c r="EH4315" s="1"/>
      <c r="EI4315" s="1"/>
      <c r="EJ4315" s="1"/>
      <c r="EK4315" s="1"/>
      <c r="EL4315" s="1"/>
      <c r="EM4315" s="1"/>
      <c r="EN4315" s="1"/>
      <c r="EO4315" s="1"/>
      <c r="EP4315" s="1"/>
      <c r="EQ4315" s="1"/>
      <c r="ER4315" s="1"/>
      <c r="ES4315" s="1"/>
      <c r="ET4315" s="1"/>
      <c r="EU4315" s="1"/>
      <c r="EV4315" s="1"/>
      <c r="EW4315" s="1"/>
      <c r="EX4315" s="1"/>
    </row>
    <row r="4316" spans="1:154" x14ac:dyDescent="0.15">
      <c r="A4316" s="35"/>
      <c r="B4316" s="15"/>
      <c r="C4316" s="7"/>
      <c r="D4316" s="13"/>
      <c r="E4316" s="14"/>
      <c r="F4316" s="14"/>
      <c r="G4316" s="14"/>
      <c r="H4316" s="14"/>
      <c r="I4316" s="13"/>
      <c r="J4316" s="5"/>
      <c r="K4316" s="2"/>
      <c r="L4316" s="17"/>
      <c r="M4316" s="12"/>
      <c r="N4316" s="12"/>
      <c r="O4316" s="17"/>
      <c r="P4316" s="14"/>
      <c r="Q4316" s="14"/>
      <c r="R4316" s="14"/>
      <c r="S4316" s="20"/>
      <c r="T4316" s="14"/>
      <c r="U4316" s="4"/>
      <c r="V4316" s="5"/>
      <c r="W4316" s="10"/>
      <c r="X4316" s="10"/>
      <c r="Y4316" s="27"/>
      <c r="Z4316" s="3"/>
      <c r="AA4316" s="1"/>
      <c r="AB4316" s="10"/>
      <c r="AC4316" s="3"/>
      <c r="AD4316" s="3"/>
      <c r="AE4316" s="3"/>
      <c r="AF4316" s="10"/>
      <c r="AG4316" s="11"/>
      <c r="AH4316" s="10"/>
      <c r="AI4316" s="1"/>
      <c r="AJ4316" s="1"/>
      <c r="AK4316" s="1"/>
      <c r="AL4316" s="1"/>
      <c r="AM4316" s="1"/>
      <c r="AN4316" s="1"/>
      <c r="AO4316" s="1"/>
      <c r="AP4316" s="1"/>
      <c r="AQ4316" s="1"/>
      <c r="AR4316" s="1"/>
      <c r="AS4316" s="1"/>
      <c r="AT4316" s="1"/>
      <c r="AU4316" s="1"/>
      <c r="AV4316" s="1"/>
      <c r="AW4316" s="1"/>
      <c r="AX4316" s="1"/>
      <c r="AY4316" s="1"/>
      <c r="AZ4316" s="1"/>
      <c r="BA4316" s="1"/>
      <c r="BB4316" s="1"/>
      <c r="BC4316" s="1"/>
      <c r="BD4316" s="1"/>
      <c r="BE4316" s="1"/>
      <c r="BF4316" s="1"/>
      <c r="BG4316" s="1"/>
      <c r="BH4316" s="1"/>
      <c r="BI4316" s="1"/>
      <c r="BJ4316" s="1"/>
      <c r="BK4316" s="1"/>
      <c r="BL4316" s="1"/>
      <c r="BM4316" s="1"/>
      <c r="BN4316" s="1"/>
      <c r="BO4316" s="1"/>
      <c r="BP4316" s="1"/>
      <c r="BQ4316" s="1"/>
      <c r="BR4316" s="1"/>
      <c r="BS4316" s="1"/>
      <c r="BT4316" s="1"/>
      <c r="BU4316" s="1"/>
      <c r="BV4316" s="1"/>
      <c r="BW4316" s="1"/>
      <c r="BX4316" s="1"/>
      <c r="BY4316" s="1"/>
      <c r="BZ4316" s="1"/>
      <c r="CA4316" s="1"/>
      <c r="CB4316" s="1"/>
      <c r="CC4316" s="1"/>
      <c r="CD4316" s="1"/>
      <c r="CE4316" s="1"/>
      <c r="CF4316" s="1"/>
      <c r="CG4316" s="1"/>
      <c r="CH4316" s="1"/>
      <c r="CI4316" s="1"/>
      <c r="CJ4316" s="1"/>
      <c r="CK4316" s="1"/>
      <c r="CL4316" s="1"/>
      <c r="CM4316" s="1"/>
      <c r="CN4316" s="1"/>
      <c r="CO4316" s="1"/>
      <c r="CP4316" s="1"/>
      <c r="CQ4316" s="1"/>
      <c r="CR4316" s="1"/>
      <c r="CS4316" s="1"/>
      <c r="CT4316" s="1"/>
      <c r="CU4316" s="1"/>
      <c r="CV4316" s="1"/>
      <c r="CW4316" s="1"/>
      <c r="CX4316" s="1"/>
      <c r="CY4316" s="1"/>
      <c r="CZ4316" s="1"/>
      <c r="DA4316" s="1"/>
      <c r="DB4316" s="1"/>
      <c r="DC4316" s="1"/>
      <c r="DD4316" s="1"/>
      <c r="DE4316" s="1"/>
      <c r="DF4316" s="1"/>
      <c r="DG4316" s="1"/>
      <c r="DH4316" s="1"/>
      <c r="DI4316" s="1"/>
      <c r="DJ4316" s="1"/>
      <c r="DK4316" s="1"/>
      <c r="DL4316" s="1"/>
      <c r="DM4316" s="1"/>
      <c r="DN4316" s="1"/>
      <c r="DO4316" s="1"/>
      <c r="DP4316" s="1"/>
      <c r="DQ4316" s="1"/>
      <c r="DR4316" s="1"/>
      <c r="DS4316" s="1"/>
      <c r="DT4316" s="1"/>
      <c r="DU4316" s="1"/>
      <c r="DV4316" s="1"/>
      <c r="DW4316" s="1"/>
      <c r="DX4316" s="1"/>
      <c r="DY4316" s="1"/>
      <c r="DZ4316" s="1"/>
      <c r="EA4316" s="1"/>
      <c r="EB4316" s="1"/>
      <c r="EC4316" s="1"/>
      <c r="ED4316" s="1"/>
      <c r="EE4316" s="1"/>
      <c r="EF4316" s="1"/>
      <c r="EG4316" s="1"/>
      <c r="EH4316" s="1"/>
      <c r="EI4316" s="1"/>
      <c r="EJ4316" s="1"/>
      <c r="EK4316" s="1"/>
      <c r="EL4316" s="1"/>
      <c r="EM4316" s="1"/>
      <c r="EN4316" s="1"/>
      <c r="EO4316" s="1"/>
      <c r="EP4316" s="1"/>
      <c r="EQ4316" s="1"/>
      <c r="ER4316" s="1"/>
      <c r="ES4316" s="1"/>
      <c r="ET4316" s="1"/>
      <c r="EU4316" s="1"/>
      <c r="EV4316" s="1"/>
      <c r="EW4316" s="1"/>
      <c r="EX4316" s="1"/>
    </row>
    <row r="4317" spans="1:154" x14ac:dyDescent="0.15">
      <c r="A4317" s="35"/>
      <c r="B4317" s="15"/>
      <c r="C4317" s="7"/>
      <c r="D4317" s="13"/>
      <c r="E4317" s="14"/>
      <c r="F4317" s="14"/>
      <c r="G4317" s="14"/>
      <c r="H4317" s="14"/>
      <c r="I4317" s="13"/>
      <c r="J4317" s="5"/>
      <c r="K4317" s="2"/>
      <c r="L4317" s="17"/>
      <c r="M4317" s="12"/>
      <c r="N4317" s="12"/>
      <c r="O4317" s="17"/>
      <c r="P4317" s="14"/>
      <c r="Q4317" s="14"/>
      <c r="R4317" s="14"/>
      <c r="S4317" s="20"/>
      <c r="T4317" s="14"/>
      <c r="U4317" s="4"/>
      <c r="V4317" s="5"/>
      <c r="W4317" s="10"/>
      <c r="X4317" s="10"/>
      <c r="Y4317" s="27"/>
      <c r="Z4317" s="3"/>
      <c r="AA4317" s="1"/>
      <c r="AB4317" s="10"/>
      <c r="AC4317" s="3"/>
      <c r="AD4317" s="3"/>
      <c r="AE4317" s="3"/>
      <c r="AF4317" s="10"/>
      <c r="AG4317" s="11"/>
      <c r="AH4317" s="10"/>
      <c r="AI4317" s="1"/>
      <c r="AJ4317" s="1"/>
      <c r="AK4317" s="1"/>
      <c r="AL4317" s="1"/>
      <c r="AM4317" s="1"/>
      <c r="AN4317" s="1"/>
      <c r="AO4317" s="1"/>
      <c r="AP4317" s="1"/>
      <c r="AQ4317" s="1"/>
      <c r="AR4317" s="1"/>
      <c r="AS4317" s="1"/>
      <c r="AT4317" s="1"/>
      <c r="AU4317" s="1"/>
      <c r="AV4317" s="1"/>
      <c r="AW4317" s="1"/>
      <c r="AX4317" s="1"/>
      <c r="AY4317" s="1"/>
      <c r="AZ4317" s="1"/>
      <c r="BA4317" s="1"/>
      <c r="BB4317" s="1"/>
      <c r="BC4317" s="1"/>
      <c r="BD4317" s="1"/>
      <c r="BE4317" s="1"/>
      <c r="BF4317" s="1"/>
      <c r="BG4317" s="1"/>
      <c r="BH4317" s="1"/>
      <c r="BI4317" s="1"/>
      <c r="BJ4317" s="1"/>
      <c r="BK4317" s="1"/>
      <c r="BL4317" s="1"/>
      <c r="BM4317" s="1"/>
      <c r="BN4317" s="1"/>
      <c r="BO4317" s="1"/>
      <c r="BP4317" s="1"/>
      <c r="BQ4317" s="1"/>
      <c r="BR4317" s="1"/>
      <c r="BS4317" s="1"/>
      <c r="BT4317" s="1"/>
      <c r="BU4317" s="1"/>
      <c r="BV4317" s="1"/>
      <c r="BW4317" s="1"/>
      <c r="BX4317" s="1"/>
      <c r="BY4317" s="1"/>
      <c r="BZ4317" s="1"/>
      <c r="CA4317" s="1"/>
      <c r="CB4317" s="1"/>
      <c r="CC4317" s="1"/>
      <c r="CD4317" s="1"/>
      <c r="CE4317" s="1"/>
      <c r="CF4317" s="1"/>
      <c r="CG4317" s="1"/>
      <c r="CH4317" s="1"/>
      <c r="CI4317" s="1"/>
      <c r="CJ4317" s="1"/>
      <c r="CK4317" s="1"/>
      <c r="CL4317" s="1"/>
      <c r="CM4317" s="1"/>
      <c r="CN4317" s="1"/>
      <c r="CO4317" s="1"/>
      <c r="CP4317" s="1"/>
      <c r="CQ4317" s="1"/>
      <c r="CR4317" s="1"/>
      <c r="CS4317" s="1"/>
      <c r="CT4317" s="1"/>
      <c r="CU4317" s="1"/>
      <c r="CV4317" s="1"/>
      <c r="CW4317" s="1"/>
      <c r="CX4317" s="1"/>
      <c r="CY4317" s="1"/>
      <c r="CZ4317" s="1"/>
      <c r="DA4317" s="1"/>
      <c r="DB4317" s="1"/>
      <c r="DC4317" s="1"/>
      <c r="DD4317" s="1"/>
      <c r="DE4317" s="1"/>
      <c r="DF4317" s="1"/>
      <c r="DG4317" s="1"/>
      <c r="DH4317" s="1"/>
      <c r="DI4317" s="1"/>
      <c r="DJ4317" s="1"/>
      <c r="DK4317" s="1"/>
      <c r="DL4317" s="1"/>
      <c r="DM4317" s="1"/>
      <c r="DN4317" s="1"/>
      <c r="DO4317" s="1"/>
      <c r="DP4317" s="1"/>
      <c r="DQ4317" s="1"/>
      <c r="DR4317" s="1"/>
      <c r="DS4317" s="1"/>
      <c r="DT4317" s="1"/>
      <c r="DU4317" s="1"/>
      <c r="DV4317" s="1"/>
      <c r="DW4317" s="1"/>
      <c r="DX4317" s="1"/>
      <c r="DY4317" s="1"/>
      <c r="DZ4317" s="1"/>
      <c r="EA4317" s="1"/>
      <c r="EB4317" s="1"/>
      <c r="EC4317" s="1"/>
      <c r="ED4317" s="1"/>
      <c r="EE4317" s="1"/>
      <c r="EF4317" s="1"/>
      <c r="EG4317" s="1"/>
      <c r="EH4317" s="1"/>
      <c r="EI4317" s="1"/>
      <c r="EJ4317" s="1"/>
      <c r="EK4317" s="1"/>
      <c r="EL4317" s="1"/>
      <c r="EM4317" s="1"/>
      <c r="EN4317" s="1"/>
      <c r="EO4317" s="1"/>
      <c r="EP4317" s="1"/>
      <c r="EQ4317" s="1"/>
      <c r="ER4317" s="1"/>
      <c r="ES4317" s="1"/>
      <c r="ET4317" s="1"/>
      <c r="EU4317" s="1"/>
      <c r="EV4317" s="1"/>
      <c r="EW4317" s="1"/>
      <c r="EX4317" s="1"/>
    </row>
    <row r="4318" spans="1:154" x14ac:dyDescent="0.15">
      <c r="A4318" s="35"/>
      <c r="B4318" s="15"/>
      <c r="C4318" s="7"/>
      <c r="D4318" s="13"/>
      <c r="E4318" s="14"/>
      <c r="F4318" s="14"/>
      <c r="G4318" s="14"/>
      <c r="H4318" s="14"/>
      <c r="I4318" s="13"/>
      <c r="J4318" s="5"/>
      <c r="K4318" s="2"/>
      <c r="L4318" s="17"/>
      <c r="M4318" s="12"/>
      <c r="N4318" s="12"/>
      <c r="O4318" s="17"/>
      <c r="P4318" s="14"/>
      <c r="Q4318" s="14"/>
      <c r="R4318" s="14"/>
      <c r="S4318" s="20"/>
      <c r="T4318" s="14"/>
      <c r="U4318" s="4"/>
      <c r="V4318" s="5"/>
      <c r="W4318" s="10"/>
      <c r="X4318" s="10"/>
      <c r="Y4318" s="27"/>
      <c r="Z4318" s="3"/>
      <c r="AA4318" s="1"/>
      <c r="AB4318" s="10"/>
      <c r="AC4318" s="3"/>
      <c r="AD4318" s="3"/>
      <c r="AE4318" s="3"/>
      <c r="AF4318" s="10"/>
      <c r="AG4318" s="11"/>
      <c r="AH4318" s="10"/>
      <c r="AI4318" s="1"/>
      <c r="AJ4318" s="1"/>
      <c r="AK4318" s="1"/>
      <c r="AL4318" s="1"/>
      <c r="AM4318" s="1"/>
      <c r="AN4318" s="1"/>
      <c r="AO4318" s="1"/>
      <c r="AP4318" s="1"/>
      <c r="AQ4318" s="1"/>
      <c r="AR4318" s="1"/>
      <c r="AS4318" s="1"/>
      <c r="AT4318" s="1"/>
      <c r="AU4318" s="1"/>
      <c r="AV4318" s="1"/>
      <c r="AW4318" s="1"/>
      <c r="AX4318" s="1"/>
      <c r="AY4318" s="1"/>
      <c r="AZ4318" s="1"/>
      <c r="BA4318" s="1"/>
      <c r="BB4318" s="1"/>
      <c r="BC4318" s="1"/>
      <c r="BD4318" s="1"/>
      <c r="BE4318" s="1"/>
      <c r="BF4318" s="1"/>
      <c r="BG4318" s="1"/>
      <c r="BH4318" s="1"/>
      <c r="BI4318" s="1"/>
      <c r="BJ4318" s="1"/>
      <c r="BK4318" s="1"/>
      <c r="BL4318" s="1"/>
      <c r="BM4318" s="1"/>
      <c r="BN4318" s="1"/>
      <c r="BO4318" s="1"/>
      <c r="BP4318" s="1"/>
      <c r="BQ4318" s="1"/>
      <c r="BR4318" s="1"/>
      <c r="BS4318" s="1"/>
      <c r="BT4318" s="1"/>
      <c r="BU4318" s="1"/>
      <c r="BV4318" s="1"/>
      <c r="BW4318" s="1"/>
      <c r="BX4318" s="1"/>
      <c r="BY4318" s="1"/>
      <c r="BZ4318" s="1"/>
      <c r="CA4318" s="1"/>
      <c r="CB4318" s="1"/>
      <c r="CC4318" s="1"/>
      <c r="CD4318" s="1"/>
      <c r="CE4318" s="1"/>
      <c r="CF4318" s="1"/>
      <c r="CG4318" s="1"/>
      <c r="CH4318" s="1"/>
      <c r="CI4318" s="1"/>
      <c r="CJ4318" s="1"/>
      <c r="CK4318" s="1"/>
      <c r="CL4318" s="1"/>
      <c r="CM4318" s="1"/>
      <c r="CN4318" s="1"/>
      <c r="CO4318" s="1"/>
      <c r="CP4318" s="1"/>
      <c r="CQ4318" s="1"/>
      <c r="CR4318" s="1"/>
      <c r="CS4318" s="1"/>
      <c r="CT4318" s="1"/>
      <c r="CU4318" s="1"/>
      <c r="CV4318" s="1"/>
      <c r="CW4318" s="1"/>
      <c r="CX4318" s="1"/>
      <c r="CY4318" s="1"/>
      <c r="CZ4318" s="1"/>
      <c r="DA4318" s="1"/>
      <c r="DB4318" s="1"/>
      <c r="DC4318" s="1"/>
      <c r="DD4318" s="1"/>
      <c r="DE4318" s="1"/>
      <c r="DF4318" s="1"/>
      <c r="DG4318" s="1"/>
      <c r="DH4318" s="1"/>
      <c r="DI4318" s="1"/>
      <c r="DJ4318" s="1"/>
      <c r="DK4318" s="1"/>
      <c r="DL4318" s="1"/>
      <c r="DM4318" s="1"/>
      <c r="DN4318" s="1"/>
      <c r="DO4318" s="1"/>
      <c r="DP4318" s="1"/>
      <c r="DQ4318" s="1"/>
      <c r="DR4318" s="1"/>
      <c r="DS4318" s="1"/>
      <c r="DT4318" s="1"/>
      <c r="DU4318" s="1"/>
      <c r="DV4318" s="1"/>
      <c r="DW4318" s="1"/>
      <c r="DX4318" s="1"/>
      <c r="DY4318" s="1"/>
      <c r="DZ4318" s="1"/>
      <c r="EA4318" s="1"/>
      <c r="EB4318" s="1"/>
      <c r="EC4318" s="1"/>
      <c r="ED4318" s="1"/>
      <c r="EE4318" s="1"/>
      <c r="EF4318" s="1"/>
      <c r="EG4318" s="1"/>
      <c r="EH4318" s="1"/>
      <c r="EI4318" s="1"/>
      <c r="EJ4318" s="1"/>
      <c r="EK4318" s="1"/>
      <c r="EL4318" s="1"/>
      <c r="EM4318" s="1"/>
      <c r="EN4318" s="1"/>
      <c r="EO4318" s="1"/>
      <c r="EP4318" s="1"/>
      <c r="EQ4318" s="1"/>
      <c r="ER4318" s="1"/>
      <c r="ES4318" s="1"/>
      <c r="ET4318" s="1"/>
      <c r="EU4318" s="1"/>
      <c r="EV4318" s="1"/>
      <c r="EW4318" s="1"/>
      <c r="EX4318" s="1"/>
    </row>
    <row r="4319" spans="1:154" x14ac:dyDescent="0.15">
      <c r="A4319" s="35"/>
      <c r="B4319" s="15"/>
      <c r="C4319" s="7"/>
      <c r="D4319" s="13"/>
      <c r="E4319" s="14"/>
      <c r="F4319" s="14"/>
      <c r="G4319" s="14"/>
      <c r="H4319" s="14"/>
      <c r="I4319" s="13"/>
      <c r="J4319" s="5"/>
      <c r="K4319" s="2"/>
      <c r="L4319" s="17"/>
      <c r="M4319" s="12"/>
      <c r="N4319" s="12"/>
      <c r="O4319" s="17"/>
      <c r="P4319" s="14"/>
      <c r="Q4319" s="14"/>
      <c r="R4319" s="14"/>
      <c r="S4319" s="20"/>
      <c r="T4319" s="14"/>
      <c r="U4319" s="4"/>
      <c r="V4319" s="5"/>
      <c r="W4319" s="10"/>
      <c r="X4319" s="10"/>
      <c r="Y4319" s="27"/>
      <c r="Z4319" s="3"/>
      <c r="AA4319" s="1"/>
      <c r="AB4319" s="10"/>
      <c r="AC4319" s="3"/>
      <c r="AD4319" s="3"/>
      <c r="AE4319" s="3"/>
      <c r="AF4319" s="10"/>
      <c r="AG4319" s="11"/>
      <c r="AH4319" s="10"/>
      <c r="AI4319" s="1"/>
      <c r="AJ4319" s="1"/>
      <c r="AK4319" s="1"/>
      <c r="AL4319" s="1"/>
      <c r="AM4319" s="1"/>
      <c r="AN4319" s="1"/>
      <c r="AO4319" s="1"/>
      <c r="AP4319" s="1"/>
      <c r="AQ4319" s="1"/>
      <c r="AR4319" s="1"/>
      <c r="AS4319" s="1"/>
      <c r="AT4319" s="1"/>
      <c r="AU4319" s="1"/>
      <c r="AV4319" s="1"/>
      <c r="AW4319" s="1"/>
      <c r="AX4319" s="1"/>
      <c r="AY4319" s="1"/>
      <c r="AZ4319" s="1"/>
      <c r="BA4319" s="1"/>
      <c r="BB4319" s="1"/>
      <c r="BC4319" s="1"/>
      <c r="BD4319" s="1"/>
      <c r="BE4319" s="1"/>
      <c r="BF4319" s="1"/>
      <c r="BG4319" s="1"/>
      <c r="BH4319" s="1"/>
      <c r="BI4319" s="1"/>
      <c r="BJ4319" s="1"/>
      <c r="BK4319" s="1"/>
      <c r="BL4319" s="1"/>
      <c r="BM4319" s="1"/>
      <c r="BN4319" s="1"/>
      <c r="BO4319" s="1"/>
      <c r="BP4319" s="1"/>
      <c r="BQ4319" s="1"/>
      <c r="BR4319" s="1"/>
      <c r="BS4319" s="1"/>
      <c r="BT4319" s="1"/>
      <c r="BU4319" s="1"/>
      <c r="BV4319" s="1"/>
      <c r="BW4319" s="1"/>
      <c r="BX4319" s="1"/>
      <c r="BY4319" s="1"/>
      <c r="BZ4319" s="1"/>
      <c r="CA4319" s="1"/>
      <c r="CB4319" s="1"/>
      <c r="CC4319" s="1"/>
      <c r="CD4319" s="1"/>
      <c r="CE4319" s="1"/>
      <c r="CF4319" s="1"/>
      <c r="CG4319" s="1"/>
      <c r="CH4319" s="1"/>
      <c r="CI4319" s="1"/>
      <c r="CJ4319" s="1"/>
      <c r="CK4319" s="1"/>
      <c r="CL4319" s="1"/>
      <c r="CM4319" s="1"/>
      <c r="CN4319" s="1"/>
      <c r="CO4319" s="1"/>
      <c r="CP4319" s="1"/>
      <c r="CQ4319" s="1"/>
      <c r="CR4319" s="1"/>
      <c r="CS4319" s="1"/>
      <c r="CT4319" s="1"/>
      <c r="CU4319" s="1"/>
      <c r="CV4319" s="1"/>
      <c r="CW4319" s="1"/>
      <c r="CX4319" s="1"/>
      <c r="CY4319" s="1"/>
      <c r="CZ4319" s="1"/>
      <c r="DA4319" s="1"/>
      <c r="DB4319" s="1"/>
      <c r="DC4319" s="1"/>
      <c r="DD4319" s="1"/>
      <c r="DE4319" s="1"/>
      <c r="DF4319" s="1"/>
      <c r="DG4319" s="1"/>
      <c r="DH4319" s="1"/>
      <c r="DI4319" s="1"/>
      <c r="DJ4319" s="1"/>
      <c r="DK4319" s="1"/>
      <c r="DL4319" s="1"/>
      <c r="DM4319" s="1"/>
      <c r="DN4319" s="1"/>
      <c r="DO4319" s="1"/>
      <c r="DP4319" s="1"/>
      <c r="DQ4319" s="1"/>
      <c r="DR4319" s="1"/>
      <c r="DS4319" s="1"/>
      <c r="DT4319" s="1"/>
      <c r="DU4319" s="1"/>
      <c r="DV4319" s="1"/>
      <c r="DW4319" s="1"/>
      <c r="DX4319" s="1"/>
      <c r="DY4319" s="1"/>
      <c r="DZ4319" s="1"/>
      <c r="EA4319" s="1"/>
      <c r="EB4319" s="1"/>
      <c r="EC4319" s="1"/>
      <c r="ED4319" s="1"/>
      <c r="EE4319" s="1"/>
      <c r="EF4319" s="1"/>
      <c r="EG4319" s="1"/>
      <c r="EH4319" s="1"/>
      <c r="EI4319" s="1"/>
      <c r="EJ4319" s="1"/>
      <c r="EK4319" s="1"/>
      <c r="EL4319" s="1"/>
      <c r="EM4319" s="1"/>
      <c r="EN4319" s="1"/>
      <c r="EO4319" s="1"/>
      <c r="EP4319" s="1"/>
      <c r="EQ4319" s="1"/>
      <c r="ER4319" s="1"/>
      <c r="ES4319" s="1"/>
      <c r="ET4319" s="1"/>
      <c r="EU4319" s="1"/>
      <c r="EV4319" s="1"/>
      <c r="EW4319" s="1"/>
      <c r="EX4319" s="1"/>
    </row>
    <row r="4320" spans="1:154" x14ac:dyDescent="0.15">
      <c r="A4320" s="35"/>
      <c r="B4320" s="15"/>
      <c r="C4320" s="7"/>
      <c r="D4320" s="13"/>
      <c r="E4320" s="14"/>
      <c r="F4320" s="14"/>
      <c r="G4320" s="14"/>
      <c r="H4320" s="14"/>
      <c r="I4320" s="13"/>
      <c r="J4320" s="5"/>
      <c r="K4320" s="2"/>
      <c r="L4320" s="17"/>
      <c r="M4320" s="12"/>
      <c r="N4320" s="12"/>
      <c r="O4320" s="17"/>
      <c r="P4320" s="14"/>
      <c r="Q4320" s="14"/>
      <c r="R4320" s="14"/>
      <c r="S4320" s="20"/>
      <c r="T4320" s="14"/>
      <c r="U4320" s="4"/>
      <c r="V4320" s="5"/>
      <c r="W4320" s="10"/>
      <c r="X4320" s="10"/>
      <c r="Y4320" s="27"/>
      <c r="Z4320" s="3"/>
      <c r="AA4320" s="1"/>
      <c r="AB4320" s="10"/>
      <c r="AC4320" s="3"/>
      <c r="AD4320" s="3"/>
      <c r="AE4320" s="3"/>
      <c r="AF4320" s="10"/>
      <c r="AG4320" s="11"/>
      <c r="AH4320" s="10"/>
      <c r="AI4320" s="1"/>
      <c r="AJ4320" s="1"/>
      <c r="AK4320" s="1"/>
      <c r="AL4320" s="1"/>
      <c r="AM4320" s="1"/>
      <c r="AN4320" s="1"/>
      <c r="AO4320" s="1"/>
      <c r="AP4320" s="1"/>
      <c r="AQ4320" s="1"/>
      <c r="AR4320" s="1"/>
      <c r="AS4320" s="1"/>
      <c r="AT4320" s="1"/>
      <c r="AU4320" s="1"/>
      <c r="AV4320" s="1"/>
      <c r="AW4320" s="1"/>
      <c r="AX4320" s="1"/>
      <c r="AY4320" s="1"/>
      <c r="AZ4320" s="1"/>
      <c r="BA4320" s="1"/>
      <c r="BB4320" s="1"/>
      <c r="BC4320" s="1"/>
      <c r="BD4320" s="1"/>
      <c r="BE4320" s="1"/>
      <c r="BF4320" s="1"/>
      <c r="BG4320" s="1"/>
      <c r="BH4320" s="1"/>
      <c r="BI4320" s="1"/>
      <c r="BJ4320" s="1"/>
      <c r="BK4320" s="1"/>
      <c r="BL4320" s="1"/>
      <c r="BM4320" s="1"/>
      <c r="BN4320" s="1"/>
      <c r="BO4320" s="1"/>
      <c r="BP4320" s="1"/>
      <c r="BQ4320" s="1"/>
      <c r="BR4320" s="1"/>
      <c r="BS4320" s="1"/>
      <c r="BT4320" s="1"/>
      <c r="BU4320" s="1"/>
      <c r="BV4320" s="1"/>
      <c r="BW4320" s="1"/>
      <c r="BX4320" s="1"/>
      <c r="BY4320" s="1"/>
      <c r="BZ4320" s="1"/>
      <c r="CA4320" s="1"/>
      <c r="CB4320" s="1"/>
      <c r="CC4320" s="1"/>
      <c r="CD4320" s="1"/>
      <c r="CE4320" s="1"/>
      <c r="CF4320" s="1"/>
      <c r="CG4320" s="1"/>
      <c r="CH4320" s="1"/>
      <c r="CI4320" s="1"/>
      <c r="CJ4320" s="1"/>
      <c r="CK4320" s="1"/>
      <c r="CL4320" s="1"/>
      <c r="CM4320" s="1"/>
      <c r="CN4320" s="1"/>
      <c r="CO4320" s="1"/>
      <c r="CP4320" s="1"/>
      <c r="CQ4320" s="1"/>
      <c r="CR4320" s="1"/>
      <c r="CS4320" s="1"/>
      <c r="CT4320" s="1"/>
      <c r="CU4320" s="1"/>
      <c r="CV4320" s="1"/>
      <c r="CW4320" s="1"/>
      <c r="CX4320" s="1"/>
      <c r="CY4320" s="1"/>
      <c r="CZ4320" s="1"/>
      <c r="DA4320" s="1"/>
      <c r="DB4320" s="1"/>
      <c r="DC4320" s="1"/>
      <c r="DD4320" s="1"/>
      <c r="DE4320" s="1"/>
      <c r="DF4320" s="1"/>
      <c r="DG4320" s="1"/>
      <c r="DH4320" s="1"/>
      <c r="DI4320" s="1"/>
      <c r="DJ4320" s="1"/>
      <c r="DK4320" s="1"/>
      <c r="DL4320" s="1"/>
      <c r="DM4320" s="1"/>
      <c r="DN4320" s="1"/>
      <c r="DO4320" s="1"/>
      <c r="DP4320" s="1"/>
      <c r="DQ4320" s="1"/>
      <c r="DR4320" s="1"/>
      <c r="DS4320" s="1"/>
      <c r="DT4320" s="1"/>
      <c r="DU4320" s="1"/>
      <c r="DV4320" s="1"/>
      <c r="DW4320" s="1"/>
      <c r="DX4320" s="1"/>
      <c r="DY4320" s="1"/>
      <c r="DZ4320" s="1"/>
      <c r="EA4320" s="1"/>
      <c r="EB4320" s="1"/>
      <c r="EC4320" s="1"/>
      <c r="ED4320" s="1"/>
      <c r="EE4320" s="1"/>
      <c r="EF4320" s="1"/>
      <c r="EG4320" s="1"/>
      <c r="EH4320" s="1"/>
      <c r="EI4320" s="1"/>
      <c r="EJ4320" s="1"/>
      <c r="EK4320" s="1"/>
      <c r="EL4320" s="1"/>
      <c r="EM4320" s="1"/>
      <c r="EN4320" s="1"/>
      <c r="EO4320" s="1"/>
      <c r="EP4320" s="1"/>
      <c r="EQ4320" s="1"/>
      <c r="ER4320" s="1"/>
      <c r="ES4320" s="1"/>
      <c r="ET4320" s="1"/>
      <c r="EU4320" s="1"/>
      <c r="EV4320" s="1"/>
      <c r="EW4320" s="1"/>
      <c r="EX4320" s="1"/>
    </row>
    <row r="4321" spans="1:154" x14ac:dyDescent="0.15">
      <c r="A4321" s="35"/>
      <c r="B4321" s="15"/>
      <c r="C4321" s="7"/>
      <c r="D4321" s="13"/>
      <c r="E4321" s="14"/>
      <c r="F4321" s="14"/>
      <c r="G4321" s="14"/>
      <c r="H4321" s="14"/>
      <c r="I4321" s="13"/>
      <c r="J4321" s="5"/>
      <c r="K4321" s="2"/>
      <c r="L4321" s="17"/>
      <c r="M4321" s="12"/>
      <c r="N4321" s="12"/>
      <c r="O4321" s="17"/>
      <c r="P4321" s="14"/>
      <c r="Q4321" s="14"/>
      <c r="R4321" s="14"/>
      <c r="S4321" s="20"/>
      <c r="T4321" s="14"/>
      <c r="U4321" s="4"/>
      <c r="V4321" s="5"/>
      <c r="W4321" s="10"/>
      <c r="X4321" s="10"/>
      <c r="Y4321" s="27"/>
      <c r="Z4321" s="3"/>
      <c r="AA4321" s="1"/>
      <c r="AB4321" s="10"/>
      <c r="AC4321" s="3"/>
      <c r="AD4321" s="3"/>
      <c r="AE4321" s="3"/>
      <c r="AF4321" s="10"/>
      <c r="AG4321" s="11"/>
      <c r="AH4321" s="10"/>
      <c r="AI4321" s="1"/>
      <c r="AJ4321" s="1"/>
      <c r="AK4321" s="1"/>
      <c r="AL4321" s="1"/>
      <c r="AM4321" s="1"/>
      <c r="AN4321" s="1"/>
      <c r="AO4321" s="1"/>
      <c r="AP4321" s="1"/>
      <c r="AQ4321" s="1"/>
      <c r="AR4321" s="1"/>
      <c r="AS4321" s="1"/>
      <c r="AT4321" s="1"/>
      <c r="AU4321" s="1"/>
      <c r="AV4321" s="1"/>
      <c r="AW4321" s="1"/>
      <c r="AX4321" s="1"/>
      <c r="AY4321" s="1"/>
      <c r="AZ4321" s="1"/>
      <c r="BA4321" s="1"/>
      <c r="BB4321" s="1"/>
      <c r="BC4321" s="1"/>
      <c r="BD4321" s="1"/>
      <c r="BE4321" s="1"/>
      <c r="BF4321" s="1"/>
      <c r="BG4321" s="1"/>
      <c r="BH4321" s="1"/>
      <c r="BI4321" s="1"/>
      <c r="BJ4321" s="1"/>
      <c r="BK4321" s="1"/>
      <c r="BL4321" s="1"/>
      <c r="BM4321" s="1"/>
      <c r="BN4321" s="1"/>
      <c r="BO4321" s="1"/>
      <c r="BP4321" s="1"/>
      <c r="BQ4321" s="1"/>
      <c r="BR4321" s="1"/>
      <c r="BS4321" s="1"/>
      <c r="BT4321" s="1"/>
      <c r="BU4321" s="1"/>
      <c r="BV4321" s="1"/>
      <c r="BW4321" s="1"/>
      <c r="BX4321" s="1"/>
      <c r="BY4321" s="1"/>
      <c r="BZ4321" s="1"/>
      <c r="CA4321" s="1"/>
      <c r="CB4321" s="1"/>
      <c r="CC4321" s="1"/>
      <c r="CD4321" s="1"/>
      <c r="CE4321" s="1"/>
      <c r="CF4321" s="1"/>
      <c r="CG4321" s="1"/>
      <c r="CH4321" s="1"/>
      <c r="CI4321" s="1"/>
      <c r="CJ4321" s="1"/>
      <c r="CK4321" s="1"/>
      <c r="CL4321" s="1"/>
      <c r="CM4321" s="1"/>
      <c r="CN4321" s="1"/>
      <c r="CO4321" s="1"/>
      <c r="CP4321" s="1"/>
      <c r="CQ4321" s="1"/>
      <c r="CR4321" s="1"/>
      <c r="CS4321" s="1"/>
      <c r="CT4321" s="1"/>
      <c r="CU4321" s="1"/>
      <c r="CV4321" s="1"/>
      <c r="CW4321" s="1"/>
      <c r="CX4321" s="1"/>
      <c r="CY4321" s="1"/>
      <c r="CZ4321" s="1"/>
      <c r="DA4321" s="1"/>
      <c r="DB4321" s="1"/>
      <c r="DC4321" s="1"/>
      <c r="DD4321" s="1"/>
      <c r="DE4321" s="1"/>
      <c r="DF4321" s="1"/>
      <c r="DG4321" s="1"/>
      <c r="DH4321" s="1"/>
      <c r="DI4321" s="1"/>
      <c r="DJ4321" s="1"/>
      <c r="DK4321" s="1"/>
      <c r="DL4321" s="1"/>
      <c r="DM4321" s="1"/>
      <c r="DN4321" s="1"/>
      <c r="DO4321" s="1"/>
      <c r="DP4321" s="1"/>
      <c r="DQ4321" s="1"/>
      <c r="DR4321" s="1"/>
      <c r="DS4321" s="1"/>
      <c r="DT4321" s="1"/>
      <c r="DU4321" s="1"/>
      <c r="DV4321" s="1"/>
      <c r="DW4321" s="1"/>
      <c r="DX4321" s="1"/>
      <c r="DY4321" s="1"/>
      <c r="DZ4321" s="1"/>
      <c r="EA4321" s="1"/>
      <c r="EB4321" s="1"/>
      <c r="EC4321" s="1"/>
      <c r="ED4321" s="1"/>
      <c r="EE4321" s="1"/>
      <c r="EF4321" s="1"/>
      <c r="EG4321" s="1"/>
      <c r="EH4321" s="1"/>
      <c r="EI4321" s="1"/>
      <c r="EJ4321" s="1"/>
      <c r="EK4321" s="1"/>
      <c r="EL4321" s="1"/>
      <c r="EM4321" s="1"/>
      <c r="EN4321" s="1"/>
      <c r="EO4321" s="1"/>
      <c r="EP4321" s="1"/>
      <c r="EQ4321" s="1"/>
      <c r="ER4321" s="1"/>
      <c r="ES4321" s="1"/>
      <c r="ET4321" s="1"/>
      <c r="EU4321" s="1"/>
      <c r="EV4321" s="1"/>
      <c r="EW4321" s="1"/>
      <c r="EX4321" s="1"/>
    </row>
    <row r="4322" spans="1:154" x14ac:dyDescent="0.15">
      <c r="A4322" s="35"/>
      <c r="B4322" s="15"/>
      <c r="C4322" s="7"/>
      <c r="D4322" s="13"/>
      <c r="E4322" s="14"/>
      <c r="F4322" s="14"/>
      <c r="G4322" s="14"/>
      <c r="H4322" s="14"/>
      <c r="I4322" s="13"/>
      <c r="J4322" s="5"/>
      <c r="K4322" s="2"/>
      <c r="L4322" s="17"/>
      <c r="M4322" s="12"/>
      <c r="N4322" s="12"/>
      <c r="O4322" s="17"/>
      <c r="P4322" s="14"/>
      <c r="Q4322" s="14"/>
      <c r="R4322" s="14"/>
      <c r="S4322" s="20"/>
      <c r="T4322" s="14"/>
      <c r="U4322" s="4"/>
      <c r="V4322" s="5"/>
      <c r="W4322" s="10"/>
      <c r="X4322" s="10"/>
      <c r="Y4322" s="27"/>
      <c r="Z4322" s="3"/>
      <c r="AA4322" s="1"/>
      <c r="AB4322" s="10"/>
      <c r="AC4322" s="3"/>
      <c r="AD4322" s="3"/>
      <c r="AE4322" s="3"/>
      <c r="AF4322" s="10"/>
      <c r="AG4322" s="11"/>
      <c r="AH4322" s="10"/>
      <c r="AI4322" s="1"/>
      <c r="AJ4322" s="1"/>
      <c r="AK4322" s="1"/>
      <c r="AL4322" s="1"/>
      <c r="AM4322" s="1"/>
      <c r="AN4322" s="1"/>
      <c r="AO4322" s="1"/>
      <c r="AP4322" s="1"/>
      <c r="AQ4322" s="1"/>
      <c r="AR4322" s="1"/>
      <c r="AS4322" s="1"/>
      <c r="AT4322" s="1"/>
      <c r="AU4322" s="1"/>
      <c r="AV4322" s="1"/>
      <c r="AW4322" s="1"/>
      <c r="AX4322" s="1"/>
      <c r="AY4322" s="1"/>
      <c r="AZ4322" s="1"/>
      <c r="BA4322" s="1"/>
      <c r="BB4322" s="1"/>
      <c r="BC4322" s="1"/>
      <c r="BD4322" s="1"/>
      <c r="BE4322" s="1"/>
      <c r="BF4322" s="1"/>
      <c r="BG4322" s="1"/>
      <c r="BH4322" s="1"/>
      <c r="BI4322" s="1"/>
      <c r="BJ4322" s="1"/>
      <c r="BK4322" s="1"/>
      <c r="BL4322" s="1"/>
      <c r="BM4322" s="1"/>
      <c r="BN4322" s="1"/>
      <c r="BO4322" s="1"/>
      <c r="BP4322" s="1"/>
      <c r="BQ4322" s="1"/>
      <c r="BR4322" s="1"/>
      <c r="BS4322" s="1"/>
      <c r="BT4322" s="1"/>
      <c r="BU4322" s="1"/>
      <c r="BV4322" s="1"/>
      <c r="BW4322" s="1"/>
      <c r="BX4322" s="1"/>
      <c r="BY4322" s="1"/>
      <c r="BZ4322" s="1"/>
      <c r="CA4322" s="1"/>
      <c r="CB4322" s="1"/>
      <c r="CC4322" s="1"/>
      <c r="CD4322" s="1"/>
      <c r="CE4322" s="1"/>
      <c r="CF4322" s="1"/>
      <c r="CG4322" s="1"/>
      <c r="CH4322" s="1"/>
      <c r="CI4322" s="1"/>
      <c r="CJ4322" s="1"/>
      <c r="CK4322" s="1"/>
      <c r="CL4322" s="1"/>
      <c r="CM4322" s="1"/>
      <c r="CN4322" s="1"/>
      <c r="CO4322" s="1"/>
      <c r="CP4322" s="1"/>
      <c r="CQ4322" s="1"/>
      <c r="CR4322" s="1"/>
      <c r="CS4322" s="1"/>
      <c r="CT4322" s="1"/>
      <c r="CU4322" s="1"/>
      <c r="CV4322" s="1"/>
      <c r="CW4322" s="1"/>
      <c r="CX4322" s="1"/>
      <c r="CY4322" s="1"/>
      <c r="CZ4322" s="1"/>
      <c r="DA4322" s="1"/>
      <c r="DB4322" s="1"/>
      <c r="DC4322" s="1"/>
      <c r="DD4322" s="1"/>
      <c r="DE4322" s="1"/>
      <c r="DF4322" s="1"/>
      <c r="DG4322" s="1"/>
      <c r="DH4322" s="1"/>
      <c r="DI4322" s="1"/>
      <c r="DJ4322" s="1"/>
      <c r="DK4322" s="1"/>
      <c r="DL4322" s="1"/>
      <c r="DM4322" s="1"/>
      <c r="DN4322" s="1"/>
      <c r="DO4322" s="1"/>
      <c r="DP4322" s="1"/>
      <c r="DQ4322" s="1"/>
      <c r="DR4322" s="1"/>
      <c r="DS4322" s="1"/>
      <c r="DT4322" s="1"/>
      <c r="DU4322" s="1"/>
      <c r="DV4322" s="1"/>
      <c r="DW4322" s="1"/>
      <c r="DX4322" s="1"/>
      <c r="DY4322" s="1"/>
      <c r="DZ4322" s="1"/>
      <c r="EA4322" s="1"/>
      <c r="EB4322" s="1"/>
      <c r="EC4322" s="1"/>
      <c r="ED4322" s="1"/>
      <c r="EE4322" s="1"/>
      <c r="EF4322" s="1"/>
      <c r="EG4322" s="1"/>
      <c r="EH4322" s="1"/>
      <c r="EI4322" s="1"/>
      <c r="EJ4322" s="1"/>
      <c r="EK4322" s="1"/>
      <c r="EL4322" s="1"/>
      <c r="EM4322" s="1"/>
      <c r="EN4322" s="1"/>
      <c r="EO4322" s="1"/>
      <c r="EP4322" s="1"/>
      <c r="EQ4322" s="1"/>
      <c r="ER4322" s="1"/>
      <c r="ES4322" s="1"/>
      <c r="ET4322" s="1"/>
      <c r="EU4322" s="1"/>
      <c r="EV4322" s="1"/>
      <c r="EW4322" s="1"/>
      <c r="EX4322" s="1"/>
    </row>
    <row r="4323" spans="1:154" x14ac:dyDescent="0.15">
      <c r="A4323" s="35"/>
      <c r="B4323" s="15"/>
      <c r="C4323" s="7"/>
      <c r="D4323" s="13"/>
      <c r="E4323" s="14"/>
      <c r="F4323" s="14"/>
      <c r="G4323" s="14"/>
      <c r="H4323" s="14"/>
      <c r="I4323" s="13"/>
      <c r="J4323" s="5"/>
      <c r="K4323" s="2"/>
      <c r="L4323" s="17"/>
      <c r="M4323" s="12"/>
      <c r="N4323" s="12"/>
      <c r="O4323" s="17"/>
      <c r="P4323" s="14"/>
      <c r="Q4323" s="14"/>
      <c r="R4323" s="14"/>
      <c r="S4323" s="20"/>
      <c r="T4323" s="14"/>
      <c r="U4323" s="4"/>
      <c r="V4323" s="5"/>
      <c r="W4323" s="10"/>
      <c r="X4323" s="10"/>
      <c r="Y4323" s="27"/>
      <c r="Z4323" s="3"/>
      <c r="AA4323" s="1"/>
      <c r="AB4323" s="10"/>
      <c r="AC4323" s="3"/>
      <c r="AD4323" s="3"/>
      <c r="AE4323" s="3"/>
      <c r="AF4323" s="10"/>
      <c r="AG4323" s="11"/>
      <c r="AH4323" s="10"/>
      <c r="AI4323" s="1"/>
      <c r="AJ4323" s="1"/>
      <c r="AK4323" s="1"/>
      <c r="AL4323" s="1"/>
      <c r="AM4323" s="1"/>
      <c r="AN4323" s="1"/>
      <c r="AO4323" s="1"/>
      <c r="AP4323" s="1"/>
      <c r="AQ4323" s="1"/>
      <c r="AR4323" s="1"/>
      <c r="AS4323" s="1"/>
      <c r="AT4323" s="1"/>
      <c r="AU4323" s="1"/>
      <c r="AV4323" s="1"/>
      <c r="AW4323" s="1"/>
      <c r="AX4323" s="1"/>
      <c r="AY4323" s="1"/>
      <c r="AZ4323" s="1"/>
      <c r="BA4323" s="1"/>
      <c r="BB4323" s="1"/>
      <c r="BC4323" s="1"/>
      <c r="BD4323" s="1"/>
      <c r="BE4323" s="1"/>
      <c r="BF4323" s="1"/>
      <c r="BG4323" s="1"/>
      <c r="BH4323" s="1"/>
      <c r="BI4323" s="1"/>
      <c r="BJ4323" s="1"/>
      <c r="BK4323" s="1"/>
      <c r="BL4323" s="1"/>
      <c r="BM4323" s="1"/>
      <c r="BN4323" s="1"/>
      <c r="BO4323" s="1"/>
      <c r="BP4323" s="1"/>
      <c r="BQ4323" s="1"/>
      <c r="BR4323" s="1"/>
      <c r="BS4323" s="1"/>
      <c r="BT4323" s="1"/>
      <c r="BU4323" s="1"/>
      <c r="BV4323" s="1"/>
      <c r="BW4323" s="1"/>
      <c r="BX4323" s="1"/>
      <c r="BY4323" s="1"/>
      <c r="BZ4323" s="1"/>
      <c r="CA4323" s="1"/>
      <c r="CB4323" s="1"/>
      <c r="CC4323" s="1"/>
      <c r="CD4323" s="1"/>
      <c r="CE4323" s="1"/>
      <c r="CF4323" s="1"/>
      <c r="CG4323" s="1"/>
      <c r="CH4323" s="1"/>
      <c r="CI4323" s="1"/>
      <c r="CJ4323" s="1"/>
      <c r="CK4323" s="1"/>
      <c r="CL4323" s="1"/>
      <c r="CM4323" s="1"/>
      <c r="CN4323" s="1"/>
      <c r="CO4323" s="1"/>
      <c r="CP4323" s="1"/>
      <c r="CQ4323" s="1"/>
      <c r="CR4323" s="1"/>
      <c r="CS4323" s="1"/>
      <c r="CT4323" s="1"/>
      <c r="CU4323" s="1"/>
      <c r="CV4323" s="1"/>
      <c r="CW4323" s="1"/>
      <c r="CX4323" s="1"/>
      <c r="CY4323" s="1"/>
      <c r="CZ4323" s="1"/>
      <c r="DA4323" s="1"/>
      <c r="DB4323" s="1"/>
      <c r="DC4323" s="1"/>
      <c r="DD4323" s="1"/>
      <c r="DE4323" s="1"/>
      <c r="DF4323" s="1"/>
      <c r="DG4323" s="1"/>
      <c r="DH4323" s="1"/>
      <c r="DI4323" s="1"/>
      <c r="DJ4323" s="1"/>
      <c r="DK4323" s="1"/>
      <c r="DL4323" s="1"/>
      <c r="DM4323" s="1"/>
      <c r="DN4323" s="1"/>
      <c r="DO4323" s="1"/>
      <c r="DP4323" s="1"/>
      <c r="DQ4323" s="1"/>
      <c r="DR4323" s="1"/>
      <c r="DS4323" s="1"/>
      <c r="DT4323" s="1"/>
      <c r="DU4323" s="1"/>
      <c r="DV4323" s="1"/>
      <c r="DW4323" s="1"/>
      <c r="DX4323" s="1"/>
      <c r="DY4323" s="1"/>
      <c r="DZ4323" s="1"/>
      <c r="EA4323" s="1"/>
      <c r="EB4323" s="1"/>
      <c r="EC4323" s="1"/>
      <c r="ED4323" s="1"/>
      <c r="EE4323" s="1"/>
      <c r="EF4323" s="1"/>
      <c r="EG4323" s="1"/>
      <c r="EH4323" s="1"/>
      <c r="EI4323" s="1"/>
      <c r="EJ4323" s="1"/>
      <c r="EK4323" s="1"/>
      <c r="EL4323" s="1"/>
      <c r="EM4323" s="1"/>
      <c r="EN4323" s="1"/>
      <c r="EO4323" s="1"/>
      <c r="EP4323" s="1"/>
      <c r="EQ4323" s="1"/>
      <c r="ER4323" s="1"/>
      <c r="ES4323" s="1"/>
      <c r="ET4323" s="1"/>
      <c r="EU4323" s="1"/>
      <c r="EV4323" s="1"/>
      <c r="EW4323" s="1"/>
      <c r="EX4323" s="1"/>
    </row>
    <row r="4324" spans="1:154" x14ac:dyDescent="0.15">
      <c r="A4324" s="35"/>
      <c r="B4324" s="15"/>
      <c r="C4324" s="7"/>
      <c r="D4324" s="13"/>
      <c r="E4324" s="14"/>
      <c r="F4324" s="14"/>
      <c r="G4324" s="14"/>
      <c r="H4324" s="14"/>
      <c r="I4324" s="13"/>
      <c r="J4324" s="5"/>
      <c r="K4324" s="2"/>
      <c r="L4324" s="17"/>
      <c r="M4324" s="12"/>
      <c r="N4324" s="12"/>
      <c r="O4324" s="17"/>
      <c r="P4324" s="14"/>
      <c r="Q4324" s="14"/>
      <c r="R4324" s="14"/>
      <c r="S4324" s="20"/>
      <c r="T4324" s="14"/>
      <c r="U4324" s="4"/>
      <c r="V4324" s="5"/>
      <c r="W4324" s="10"/>
      <c r="X4324" s="10"/>
      <c r="Y4324" s="27"/>
      <c r="Z4324" s="3"/>
      <c r="AA4324" s="1"/>
      <c r="AB4324" s="10"/>
      <c r="AC4324" s="3"/>
      <c r="AD4324" s="3"/>
      <c r="AE4324" s="3"/>
      <c r="AF4324" s="10"/>
      <c r="AG4324" s="11"/>
      <c r="AH4324" s="10"/>
      <c r="AI4324" s="1"/>
      <c r="AJ4324" s="1"/>
      <c r="AK4324" s="1"/>
      <c r="AL4324" s="1"/>
      <c r="AM4324" s="1"/>
      <c r="AN4324" s="1"/>
      <c r="AO4324" s="1"/>
      <c r="AP4324" s="1"/>
      <c r="AQ4324" s="1"/>
      <c r="AR4324" s="1"/>
      <c r="AS4324" s="1"/>
      <c r="AT4324" s="1"/>
      <c r="AU4324" s="1"/>
      <c r="AV4324" s="1"/>
      <c r="AW4324" s="1"/>
      <c r="AX4324" s="1"/>
      <c r="AY4324" s="1"/>
      <c r="AZ4324" s="1"/>
      <c r="BA4324" s="1"/>
      <c r="BB4324" s="1"/>
      <c r="BC4324" s="1"/>
      <c r="BD4324" s="1"/>
      <c r="BE4324" s="1"/>
      <c r="BF4324" s="1"/>
      <c r="BG4324" s="1"/>
      <c r="BH4324" s="1"/>
      <c r="BI4324" s="1"/>
      <c r="BJ4324" s="1"/>
      <c r="BK4324" s="1"/>
      <c r="BL4324" s="1"/>
      <c r="BM4324" s="1"/>
      <c r="BN4324" s="1"/>
      <c r="BO4324" s="1"/>
      <c r="BP4324" s="1"/>
      <c r="BQ4324" s="1"/>
      <c r="BR4324" s="1"/>
      <c r="BS4324" s="1"/>
      <c r="BT4324" s="1"/>
      <c r="BU4324" s="1"/>
      <c r="BV4324" s="1"/>
      <c r="BW4324" s="1"/>
      <c r="BX4324" s="1"/>
      <c r="BY4324" s="1"/>
      <c r="BZ4324" s="1"/>
      <c r="CA4324" s="1"/>
      <c r="CB4324" s="1"/>
      <c r="CC4324" s="1"/>
      <c r="CD4324" s="1"/>
      <c r="CE4324" s="1"/>
      <c r="CF4324" s="1"/>
      <c r="CG4324" s="1"/>
      <c r="CH4324" s="1"/>
      <c r="CI4324" s="1"/>
      <c r="CJ4324" s="1"/>
      <c r="CK4324" s="1"/>
      <c r="CL4324" s="1"/>
      <c r="CM4324" s="1"/>
      <c r="CN4324" s="1"/>
      <c r="CO4324" s="1"/>
      <c r="CP4324" s="1"/>
      <c r="CQ4324" s="1"/>
      <c r="CR4324" s="1"/>
      <c r="CS4324" s="1"/>
      <c r="CT4324" s="1"/>
      <c r="CU4324" s="1"/>
      <c r="CV4324" s="1"/>
      <c r="CW4324" s="1"/>
      <c r="CX4324" s="1"/>
      <c r="CY4324" s="1"/>
      <c r="CZ4324" s="1"/>
      <c r="DA4324" s="1"/>
      <c r="DB4324" s="1"/>
      <c r="DC4324" s="1"/>
      <c r="DD4324" s="1"/>
      <c r="DE4324" s="1"/>
      <c r="DF4324" s="1"/>
      <c r="DG4324" s="1"/>
      <c r="DH4324" s="1"/>
      <c r="DI4324" s="1"/>
      <c r="DJ4324" s="1"/>
      <c r="DK4324" s="1"/>
      <c r="DL4324" s="1"/>
      <c r="DM4324" s="1"/>
      <c r="DN4324" s="1"/>
      <c r="DO4324" s="1"/>
      <c r="DP4324" s="1"/>
      <c r="DQ4324" s="1"/>
      <c r="DR4324" s="1"/>
      <c r="DS4324" s="1"/>
      <c r="DT4324" s="1"/>
      <c r="DU4324" s="1"/>
      <c r="DV4324" s="1"/>
      <c r="DW4324" s="1"/>
      <c r="DX4324" s="1"/>
      <c r="DY4324" s="1"/>
      <c r="DZ4324" s="1"/>
      <c r="EA4324" s="1"/>
      <c r="EB4324" s="1"/>
      <c r="EC4324" s="1"/>
      <c r="ED4324" s="1"/>
      <c r="EE4324" s="1"/>
      <c r="EF4324" s="1"/>
      <c r="EG4324" s="1"/>
      <c r="EH4324" s="1"/>
      <c r="EI4324" s="1"/>
      <c r="EJ4324" s="1"/>
      <c r="EK4324" s="1"/>
      <c r="EL4324" s="1"/>
      <c r="EM4324" s="1"/>
      <c r="EN4324" s="1"/>
      <c r="EO4324" s="1"/>
      <c r="EP4324" s="1"/>
      <c r="EQ4324" s="1"/>
      <c r="ER4324" s="1"/>
      <c r="ES4324" s="1"/>
      <c r="ET4324" s="1"/>
      <c r="EU4324" s="1"/>
      <c r="EV4324" s="1"/>
      <c r="EW4324" s="1"/>
      <c r="EX4324" s="1"/>
    </row>
    <row r="4325" spans="1:154" x14ac:dyDescent="0.15">
      <c r="A4325" s="35"/>
      <c r="B4325" s="15"/>
      <c r="C4325" s="7"/>
      <c r="D4325" s="13"/>
      <c r="E4325" s="14"/>
      <c r="F4325" s="14"/>
      <c r="G4325" s="14"/>
      <c r="H4325" s="14"/>
      <c r="I4325" s="13"/>
      <c r="J4325" s="5"/>
      <c r="K4325" s="2"/>
      <c r="L4325" s="17"/>
      <c r="M4325" s="12"/>
      <c r="N4325" s="12"/>
      <c r="O4325" s="17"/>
      <c r="P4325" s="14"/>
      <c r="Q4325" s="14"/>
      <c r="R4325" s="14"/>
      <c r="S4325" s="20"/>
      <c r="T4325" s="14"/>
      <c r="U4325" s="4"/>
      <c r="V4325" s="5"/>
      <c r="W4325" s="10"/>
      <c r="X4325" s="10"/>
      <c r="Y4325" s="27"/>
      <c r="Z4325" s="3"/>
      <c r="AA4325" s="1"/>
      <c r="AB4325" s="10"/>
      <c r="AC4325" s="3"/>
      <c r="AD4325" s="3"/>
      <c r="AE4325" s="3"/>
      <c r="AF4325" s="10"/>
      <c r="AG4325" s="11"/>
      <c r="AH4325" s="10"/>
      <c r="AI4325" s="1"/>
      <c r="AJ4325" s="1"/>
      <c r="AK4325" s="1"/>
      <c r="AL4325" s="1"/>
      <c r="AM4325" s="1"/>
      <c r="AN4325" s="1"/>
      <c r="AO4325" s="1"/>
      <c r="AP4325" s="1"/>
      <c r="AQ4325" s="1"/>
      <c r="AR4325" s="1"/>
      <c r="AS4325" s="1"/>
      <c r="AT4325" s="1"/>
      <c r="AU4325" s="1"/>
      <c r="AV4325" s="1"/>
      <c r="AW4325" s="1"/>
      <c r="AX4325" s="1"/>
      <c r="AY4325" s="1"/>
      <c r="AZ4325" s="1"/>
      <c r="BA4325" s="1"/>
      <c r="BB4325" s="1"/>
      <c r="BC4325" s="1"/>
      <c r="BD4325" s="1"/>
      <c r="BE4325" s="1"/>
      <c r="BF4325" s="1"/>
      <c r="BG4325" s="1"/>
      <c r="BH4325" s="1"/>
      <c r="BI4325" s="1"/>
      <c r="BJ4325" s="1"/>
      <c r="BK4325" s="1"/>
      <c r="BL4325" s="1"/>
      <c r="BM4325" s="1"/>
      <c r="BN4325" s="1"/>
      <c r="BO4325" s="1"/>
      <c r="BP4325" s="1"/>
      <c r="BQ4325" s="1"/>
      <c r="BR4325" s="1"/>
      <c r="BS4325" s="1"/>
      <c r="BT4325" s="1"/>
      <c r="BU4325" s="1"/>
      <c r="BV4325" s="1"/>
      <c r="BW4325" s="1"/>
      <c r="BX4325" s="1"/>
      <c r="BY4325" s="1"/>
      <c r="BZ4325" s="1"/>
      <c r="CA4325" s="1"/>
      <c r="CB4325" s="1"/>
      <c r="CC4325" s="1"/>
      <c r="CD4325" s="1"/>
      <c r="CE4325" s="1"/>
      <c r="CF4325" s="1"/>
      <c r="CG4325" s="1"/>
      <c r="CH4325" s="1"/>
      <c r="CI4325" s="1"/>
      <c r="CJ4325" s="1"/>
      <c r="CK4325" s="1"/>
      <c r="CL4325" s="1"/>
      <c r="CM4325" s="1"/>
      <c r="CN4325" s="1"/>
      <c r="CO4325" s="1"/>
      <c r="CP4325" s="1"/>
      <c r="CQ4325" s="1"/>
      <c r="CR4325" s="1"/>
      <c r="CS4325" s="1"/>
      <c r="CT4325" s="1"/>
      <c r="CU4325" s="1"/>
      <c r="CV4325" s="1"/>
      <c r="CW4325" s="1"/>
      <c r="CX4325" s="1"/>
      <c r="CY4325" s="1"/>
      <c r="CZ4325" s="1"/>
      <c r="DA4325" s="1"/>
      <c r="DB4325" s="1"/>
      <c r="DC4325" s="1"/>
      <c r="DD4325" s="1"/>
      <c r="DE4325" s="1"/>
      <c r="DF4325" s="1"/>
      <c r="DG4325" s="1"/>
      <c r="DH4325" s="1"/>
      <c r="DI4325" s="1"/>
      <c r="DJ4325" s="1"/>
      <c r="DK4325" s="1"/>
      <c r="DL4325" s="1"/>
      <c r="DM4325" s="1"/>
      <c r="DN4325" s="1"/>
      <c r="DO4325" s="1"/>
      <c r="DP4325" s="1"/>
      <c r="DQ4325" s="1"/>
      <c r="DR4325" s="1"/>
      <c r="DS4325" s="1"/>
      <c r="DT4325" s="1"/>
      <c r="DU4325" s="1"/>
      <c r="DV4325" s="1"/>
      <c r="DW4325" s="1"/>
      <c r="DX4325" s="1"/>
      <c r="DY4325" s="1"/>
      <c r="DZ4325" s="1"/>
      <c r="EA4325" s="1"/>
      <c r="EB4325" s="1"/>
      <c r="EC4325" s="1"/>
      <c r="ED4325" s="1"/>
      <c r="EE4325" s="1"/>
      <c r="EF4325" s="1"/>
      <c r="EG4325" s="1"/>
      <c r="EH4325" s="1"/>
      <c r="EI4325" s="1"/>
      <c r="EJ4325" s="1"/>
      <c r="EK4325" s="1"/>
      <c r="EL4325" s="1"/>
      <c r="EM4325" s="1"/>
      <c r="EN4325" s="1"/>
      <c r="EO4325" s="1"/>
      <c r="EP4325" s="1"/>
      <c r="EQ4325" s="1"/>
      <c r="ER4325" s="1"/>
      <c r="ES4325" s="1"/>
      <c r="ET4325" s="1"/>
      <c r="EU4325" s="1"/>
      <c r="EV4325" s="1"/>
      <c r="EW4325" s="1"/>
      <c r="EX4325" s="1"/>
    </row>
    <row r="4326" spans="1:154" x14ac:dyDescent="0.15">
      <c r="A4326" s="35"/>
      <c r="B4326" s="15"/>
      <c r="C4326" s="7"/>
      <c r="D4326" s="13"/>
      <c r="E4326" s="14"/>
      <c r="F4326" s="14"/>
      <c r="G4326" s="14"/>
      <c r="H4326" s="14"/>
      <c r="I4326" s="13"/>
      <c r="J4326" s="5"/>
      <c r="K4326" s="2"/>
      <c r="L4326" s="17"/>
      <c r="M4326" s="12"/>
      <c r="N4326" s="12"/>
      <c r="O4326" s="17"/>
      <c r="P4326" s="14"/>
      <c r="Q4326" s="14"/>
      <c r="R4326" s="14"/>
      <c r="S4326" s="20"/>
      <c r="T4326" s="14"/>
      <c r="U4326" s="4"/>
      <c r="V4326" s="5"/>
      <c r="W4326" s="10"/>
      <c r="X4326" s="10"/>
      <c r="Y4326" s="27"/>
      <c r="Z4326" s="3"/>
      <c r="AA4326" s="1"/>
      <c r="AB4326" s="10"/>
      <c r="AC4326" s="3"/>
      <c r="AD4326" s="3"/>
      <c r="AE4326" s="3"/>
      <c r="AF4326" s="10"/>
      <c r="AG4326" s="11"/>
      <c r="AH4326" s="10"/>
      <c r="AI4326" s="1"/>
      <c r="AJ4326" s="1"/>
      <c r="AK4326" s="1"/>
      <c r="AL4326" s="1"/>
      <c r="AM4326" s="1"/>
      <c r="AN4326" s="1"/>
      <c r="AO4326" s="1"/>
      <c r="AP4326" s="1"/>
      <c r="AQ4326" s="1"/>
      <c r="AR4326" s="1"/>
      <c r="AS4326" s="1"/>
      <c r="AT4326" s="1"/>
      <c r="AU4326" s="1"/>
      <c r="AV4326" s="1"/>
      <c r="AW4326" s="1"/>
      <c r="AX4326" s="1"/>
      <c r="AY4326" s="1"/>
      <c r="AZ4326" s="1"/>
      <c r="BA4326" s="1"/>
      <c r="BB4326" s="1"/>
      <c r="BC4326" s="1"/>
      <c r="BD4326" s="1"/>
      <c r="BE4326" s="1"/>
      <c r="BF4326" s="1"/>
      <c r="BG4326" s="1"/>
      <c r="BH4326" s="1"/>
      <c r="BI4326" s="1"/>
      <c r="BJ4326" s="1"/>
      <c r="BK4326" s="1"/>
      <c r="BL4326" s="1"/>
      <c r="BM4326" s="1"/>
      <c r="BN4326" s="1"/>
      <c r="BO4326" s="1"/>
      <c r="BP4326" s="1"/>
      <c r="BQ4326" s="1"/>
      <c r="BR4326" s="1"/>
      <c r="BS4326" s="1"/>
      <c r="BT4326" s="1"/>
      <c r="BU4326" s="1"/>
      <c r="BV4326" s="1"/>
      <c r="BW4326" s="1"/>
      <c r="BX4326" s="1"/>
      <c r="BY4326" s="1"/>
      <c r="BZ4326" s="1"/>
      <c r="CA4326" s="1"/>
      <c r="CB4326" s="1"/>
      <c r="CC4326" s="1"/>
      <c r="CD4326" s="1"/>
      <c r="CE4326" s="1"/>
      <c r="CF4326" s="1"/>
      <c r="CG4326" s="1"/>
      <c r="CH4326" s="1"/>
      <c r="CI4326" s="1"/>
      <c r="CJ4326" s="1"/>
      <c r="CK4326" s="1"/>
      <c r="CL4326" s="1"/>
      <c r="CM4326" s="1"/>
      <c r="CN4326" s="1"/>
      <c r="CO4326" s="1"/>
      <c r="CP4326" s="1"/>
      <c r="CQ4326" s="1"/>
      <c r="CR4326" s="1"/>
      <c r="CS4326" s="1"/>
      <c r="CT4326" s="1"/>
      <c r="CU4326" s="1"/>
      <c r="CV4326" s="1"/>
      <c r="CW4326" s="1"/>
      <c r="CX4326" s="1"/>
      <c r="CY4326" s="1"/>
      <c r="CZ4326" s="1"/>
      <c r="DA4326" s="1"/>
      <c r="DB4326" s="1"/>
      <c r="DC4326" s="1"/>
      <c r="DD4326" s="1"/>
      <c r="DE4326" s="1"/>
      <c r="DF4326" s="1"/>
      <c r="DG4326" s="1"/>
      <c r="DH4326" s="1"/>
      <c r="DI4326" s="1"/>
      <c r="DJ4326" s="1"/>
      <c r="DK4326" s="1"/>
      <c r="DL4326" s="1"/>
      <c r="DM4326" s="1"/>
      <c r="DN4326" s="1"/>
      <c r="DO4326" s="1"/>
      <c r="DP4326" s="1"/>
      <c r="DQ4326" s="1"/>
      <c r="DR4326" s="1"/>
      <c r="DS4326" s="1"/>
      <c r="DT4326" s="1"/>
      <c r="DU4326" s="1"/>
      <c r="DV4326" s="1"/>
      <c r="DW4326" s="1"/>
      <c r="DX4326" s="1"/>
      <c r="DY4326" s="1"/>
      <c r="DZ4326" s="1"/>
      <c r="EA4326" s="1"/>
      <c r="EB4326" s="1"/>
      <c r="EC4326" s="1"/>
      <c r="ED4326" s="1"/>
      <c r="EE4326" s="1"/>
      <c r="EF4326" s="1"/>
      <c r="EG4326" s="1"/>
      <c r="EH4326" s="1"/>
      <c r="EI4326" s="1"/>
      <c r="EJ4326" s="1"/>
      <c r="EK4326" s="1"/>
      <c r="EL4326" s="1"/>
      <c r="EM4326" s="1"/>
      <c r="EN4326" s="1"/>
      <c r="EO4326" s="1"/>
      <c r="EP4326" s="1"/>
      <c r="EQ4326" s="1"/>
      <c r="ER4326" s="1"/>
      <c r="ES4326" s="1"/>
      <c r="ET4326" s="1"/>
      <c r="EU4326" s="1"/>
      <c r="EV4326" s="1"/>
      <c r="EW4326" s="1"/>
      <c r="EX4326" s="1"/>
    </row>
    <row r="4327" spans="1:154" x14ac:dyDescent="0.15">
      <c r="A4327" s="35"/>
      <c r="B4327" s="15"/>
      <c r="C4327" s="7"/>
      <c r="D4327" s="13"/>
      <c r="E4327" s="14"/>
      <c r="F4327" s="14"/>
      <c r="G4327" s="14"/>
      <c r="H4327" s="14"/>
      <c r="I4327" s="13"/>
      <c r="J4327" s="5"/>
      <c r="K4327" s="2"/>
      <c r="L4327" s="17"/>
      <c r="M4327" s="12"/>
      <c r="N4327" s="12"/>
      <c r="O4327" s="17"/>
      <c r="P4327" s="14"/>
      <c r="Q4327" s="14"/>
      <c r="R4327" s="14"/>
      <c r="S4327" s="20"/>
      <c r="T4327" s="14"/>
      <c r="U4327" s="4"/>
      <c r="V4327" s="5"/>
      <c r="W4327" s="10"/>
      <c r="X4327" s="10"/>
      <c r="Y4327" s="27"/>
      <c r="Z4327" s="3"/>
      <c r="AA4327" s="1"/>
      <c r="AB4327" s="10"/>
      <c r="AC4327" s="3"/>
      <c r="AD4327" s="3"/>
      <c r="AE4327" s="3"/>
      <c r="AF4327" s="10"/>
      <c r="AG4327" s="11"/>
      <c r="AH4327" s="10"/>
      <c r="AI4327" s="1"/>
      <c r="AJ4327" s="1"/>
      <c r="AK4327" s="1"/>
      <c r="AL4327" s="1"/>
      <c r="AM4327" s="1"/>
      <c r="AN4327" s="1"/>
      <c r="AO4327" s="1"/>
      <c r="AP4327" s="1"/>
      <c r="AQ4327" s="1"/>
      <c r="AR4327" s="1"/>
      <c r="AS4327" s="1"/>
      <c r="AT4327" s="1"/>
      <c r="AU4327" s="1"/>
      <c r="AV4327" s="1"/>
      <c r="AW4327" s="1"/>
      <c r="AX4327" s="1"/>
      <c r="AY4327" s="1"/>
      <c r="AZ4327" s="1"/>
      <c r="BA4327" s="1"/>
      <c r="BB4327" s="1"/>
      <c r="BC4327" s="1"/>
      <c r="BD4327" s="1"/>
      <c r="BE4327" s="1"/>
      <c r="BF4327" s="1"/>
      <c r="BG4327" s="1"/>
      <c r="BH4327" s="1"/>
      <c r="BI4327" s="1"/>
      <c r="BJ4327" s="1"/>
      <c r="BK4327" s="1"/>
      <c r="BL4327" s="1"/>
      <c r="BM4327" s="1"/>
      <c r="BN4327" s="1"/>
      <c r="BO4327" s="1"/>
      <c r="BP4327" s="1"/>
      <c r="BQ4327" s="1"/>
      <c r="BR4327" s="1"/>
      <c r="BS4327" s="1"/>
      <c r="BT4327" s="1"/>
      <c r="BU4327" s="1"/>
      <c r="BV4327" s="1"/>
      <c r="BW4327" s="1"/>
      <c r="BX4327" s="1"/>
      <c r="BY4327" s="1"/>
      <c r="BZ4327" s="1"/>
      <c r="CA4327" s="1"/>
      <c r="CB4327" s="1"/>
      <c r="CC4327" s="1"/>
      <c r="CD4327" s="1"/>
      <c r="CE4327" s="1"/>
      <c r="CF4327" s="1"/>
      <c r="CG4327" s="1"/>
      <c r="CH4327" s="1"/>
      <c r="CI4327" s="1"/>
      <c r="CJ4327" s="1"/>
      <c r="CK4327" s="1"/>
      <c r="CL4327" s="1"/>
      <c r="CM4327" s="1"/>
      <c r="CN4327" s="1"/>
      <c r="CO4327" s="1"/>
      <c r="CP4327" s="1"/>
      <c r="CQ4327" s="1"/>
      <c r="CR4327" s="1"/>
      <c r="CS4327" s="1"/>
      <c r="CT4327" s="1"/>
      <c r="CU4327" s="1"/>
      <c r="CV4327" s="1"/>
      <c r="CW4327" s="1"/>
      <c r="CX4327" s="1"/>
      <c r="CY4327" s="1"/>
      <c r="CZ4327" s="1"/>
      <c r="DA4327" s="1"/>
      <c r="DB4327" s="1"/>
      <c r="DC4327" s="1"/>
      <c r="DD4327" s="1"/>
      <c r="DE4327" s="1"/>
      <c r="DF4327" s="1"/>
      <c r="DG4327" s="1"/>
      <c r="DH4327" s="1"/>
      <c r="DI4327" s="1"/>
      <c r="DJ4327" s="1"/>
      <c r="DK4327" s="1"/>
      <c r="DL4327" s="1"/>
      <c r="DM4327" s="1"/>
      <c r="DN4327" s="1"/>
      <c r="DO4327" s="1"/>
      <c r="DP4327" s="1"/>
      <c r="DQ4327" s="1"/>
      <c r="DR4327" s="1"/>
      <c r="DS4327" s="1"/>
      <c r="DT4327" s="1"/>
      <c r="DU4327" s="1"/>
      <c r="DV4327" s="1"/>
      <c r="DW4327" s="1"/>
      <c r="DX4327" s="1"/>
      <c r="DY4327" s="1"/>
      <c r="DZ4327" s="1"/>
      <c r="EA4327" s="1"/>
      <c r="EB4327" s="1"/>
      <c r="EC4327" s="1"/>
      <c r="ED4327" s="1"/>
      <c r="EE4327" s="1"/>
      <c r="EF4327" s="1"/>
      <c r="EG4327" s="1"/>
      <c r="EH4327" s="1"/>
      <c r="EI4327" s="1"/>
      <c r="EJ4327" s="1"/>
      <c r="EK4327" s="1"/>
      <c r="EL4327" s="1"/>
      <c r="EM4327" s="1"/>
      <c r="EN4327" s="1"/>
      <c r="EO4327" s="1"/>
      <c r="EP4327" s="1"/>
      <c r="EQ4327" s="1"/>
      <c r="ER4327" s="1"/>
      <c r="ES4327" s="1"/>
      <c r="ET4327" s="1"/>
      <c r="EU4327" s="1"/>
      <c r="EV4327" s="1"/>
      <c r="EW4327" s="1"/>
      <c r="EX4327" s="1"/>
    </row>
    <row r="4328" spans="1:154" x14ac:dyDescent="0.15">
      <c r="A4328" s="35"/>
      <c r="B4328" s="15"/>
      <c r="C4328" s="7"/>
      <c r="D4328" s="13"/>
      <c r="E4328" s="14"/>
      <c r="F4328" s="14"/>
      <c r="G4328" s="14"/>
      <c r="H4328" s="14"/>
      <c r="I4328" s="13"/>
      <c r="J4328" s="5"/>
      <c r="K4328" s="2"/>
      <c r="L4328" s="17"/>
      <c r="M4328" s="12"/>
      <c r="N4328" s="12"/>
      <c r="O4328" s="17"/>
      <c r="P4328" s="14"/>
      <c r="Q4328" s="14"/>
      <c r="R4328" s="14"/>
      <c r="S4328" s="20"/>
      <c r="T4328" s="14"/>
      <c r="U4328" s="4"/>
      <c r="V4328" s="5"/>
      <c r="W4328" s="10"/>
      <c r="X4328" s="10"/>
      <c r="Y4328" s="27"/>
      <c r="Z4328" s="3"/>
      <c r="AA4328" s="1"/>
      <c r="AB4328" s="10"/>
      <c r="AC4328" s="3"/>
      <c r="AD4328" s="3"/>
      <c r="AE4328" s="3"/>
      <c r="AF4328" s="10"/>
      <c r="AG4328" s="11"/>
      <c r="AH4328" s="10"/>
      <c r="AI4328" s="1"/>
      <c r="AJ4328" s="1"/>
      <c r="AK4328" s="1"/>
      <c r="AL4328" s="1"/>
      <c r="AM4328" s="1"/>
      <c r="AN4328" s="1"/>
      <c r="AO4328" s="1"/>
      <c r="AP4328" s="1"/>
      <c r="AQ4328" s="1"/>
      <c r="AR4328" s="1"/>
      <c r="AS4328" s="1"/>
      <c r="AT4328" s="1"/>
      <c r="AU4328" s="1"/>
      <c r="AV4328" s="1"/>
      <c r="AW4328" s="1"/>
      <c r="AX4328" s="1"/>
      <c r="AY4328" s="1"/>
      <c r="AZ4328" s="1"/>
      <c r="BA4328" s="1"/>
      <c r="BB4328" s="1"/>
      <c r="BC4328" s="1"/>
      <c r="BD4328" s="1"/>
      <c r="BE4328" s="1"/>
      <c r="BF4328" s="1"/>
      <c r="BG4328" s="1"/>
      <c r="BH4328" s="1"/>
      <c r="BI4328" s="1"/>
      <c r="BJ4328" s="1"/>
      <c r="BK4328" s="1"/>
      <c r="BL4328" s="1"/>
      <c r="BM4328" s="1"/>
      <c r="BN4328" s="1"/>
      <c r="BO4328" s="1"/>
      <c r="BP4328" s="1"/>
      <c r="BQ4328" s="1"/>
      <c r="BR4328" s="1"/>
      <c r="BS4328" s="1"/>
      <c r="BT4328" s="1"/>
      <c r="BU4328" s="1"/>
      <c r="BV4328" s="1"/>
      <c r="BW4328" s="1"/>
      <c r="BX4328" s="1"/>
      <c r="BY4328" s="1"/>
      <c r="BZ4328" s="1"/>
      <c r="CA4328" s="1"/>
      <c r="CB4328" s="1"/>
      <c r="CC4328" s="1"/>
      <c r="CD4328" s="1"/>
      <c r="CE4328" s="1"/>
      <c r="CF4328" s="1"/>
      <c r="CG4328" s="1"/>
      <c r="CH4328" s="1"/>
      <c r="CI4328" s="1"/>
      <c r="CJ4328" s="1"/>
      <c r="CK4328" s="1"/>
      <c r="CL4328" s="1"/>
      <c r="CM4328" s="1"/>
      <c r="CN4328" s="1"/>
      <c r="CO4328" s="1"/>
      <c r="CP4328" s="1"/>
      <c r="CQ4328" s="1"/>
      <c r="CR4328" s="1"/>
      <c r="CS4328" s="1"/>
      <c r="CT4328" s="1"/>
      <c r="CU4328" s="1"/>
      <c r="CV4328" s="1"/>
      <c r="CW4328" s="1"/>
      <c r="CX4328" s="1"/>
      <c r="CY4328" s="1"/>
      <c r="CZ4328" s="1"/>
      <c r="DA4328" s="1"/>
      <c r="DB4328" s="1"/>
      <c r="DC4328" s="1"/>
      <c r="DD4328" s="1"/>
      <c r="DE4328" s="1"/>
      <c r="DF4328" s="1"/>
      <c r="DG4328" s="1"/>
      <c r="DH4328" s="1"/>
      <c r="DI4328" s="1"/>
      <c r="DJ4328" s="1"/>
      <c r="DK4328" s="1"/>
      <c r="DL4328" s="1"/>
      <c r="DM4328" s="1"/>
      <c r="DN4328" s="1"/>
      <c r="DO4328" s="1"/>
      <c r="DP4328" s="1"/>
      <c r="DQ4328" s="1"/>
      <c r="DR4328" s="1"/>
      <c r="DS4328" s="1"/>
      <c r="DT4328" s="1"/>
      <c r="DU4328" s="1"/>
      <c r="DV4328" s="1"/>
      <c r="DW4328" s="1"/>
      <c r="DX4328" s="1"/>
      <c r="DY4328" s="1"/>
      <c r="DZ4328" s="1"/>
      <c r="EA4328" s="1"/>
      <c r="EB4328" s="1"/>
      <c r="EC4328" s="1"/>
      <c r="ED4328" s="1"/>
      <c r="EE4328" s="1"/>
      <c r="EF4328" s="1"/>
      <c r="EG4328" s="1"/>
      <c r="EH4328" s="1"/>
      <c r="EI4328" s="1"/>
      <c r="EJ4328" s="1"/>
      <c r="EK4328" s="1"/>
      <c r="EL4328" s="1"/>
      <c r="EM4328" s="1"/>
      <c r="EN4328" s="1"/>
      <c r="EO4328" s="1"/>
      <c r="EP4328" s="1"/>
      <c r="EQ4328" s="1"/>
      <c r="ER4328" s="1"/>
      <c r="ES4328" s="1"/>
      <c r="ET4328" s="1"/>
      <c r="EU4328" s="1"/>
      <c r="EV4328" s="1"/>
      <c r="EW4328" s="1"/>
      <c r="EX4328" s="1"/>
    </row>
    <row r="4329" spans="1:154" x14ac:dyDescent="0.15">
      <c r="A4329" s="35"/>
      <c r="B4329" s="15"/>
      <c r="C4329" s="7"/>
      <c r="D4329" s="13"/>
      <c r="E4329" s="14"/>
      <c r="F4329" s="14"/>
      <c r="G4329" s="14"/>
      <c r="H4329" s="14"/>
      <c r="I4329" s="13"/>
      <c r="J4329" s="5"/>
      <c r="K4329" s="2"/>
      <c r="L4329" s="17"/>
      <c r="M4329" s="12"/>
      <c r="N4329" s="12"/>
      <c r="O4329" s="17"/>
      <c r="P4329" s="14"/>
      <c r="Q4329" s="14"/>
      <c r="R4329" s="14"/>
      <c r="S4329" s="20"/>
      <c r="T4329" s="14"/>
      <c r="U4329" s="4"/>
      <c r="V4329" s="5"/>
      <c r="W4329" s="10"/>
      <c r="X4329" s="10"/>
      <c r="Y4329" s="27"/>
      <c r="Z4329" s="3"/>
      <c r="AA4329" s="1"/>
      <c r="AB4329" s="10"/>
      <c r="AC4329" s="3"/>
      <c r="AD4329" s="3"/>
      <c r="AE4329" s="3"/>
      <c r="AF4329" s="10"/>
      <c r="AG4329" s="11"/>
      <c r="AH4329" s="10"/>
      <c r="AI4329" s="1"/>
      <c r="AJ4329" s="1"/>
      <c r="AK4329" s="1"/>
      <c r="AL4329" s="1"/>
      <c r="AM4329" s="1"/>
      <c r="AN4329" s="1"/>
      <c r="AO4329" s="1"/>
      <c r="AP4329" s="1"/>
      <c r="AQ4329" s="1"/>
      <c r="AR4329" s="1"/>
      <c r="AS4329" s="1"/>
      <c r="AT4329" s="1"/>
      <c r="AU4329" s="1"/>
      <c r="AV4329" s="1"/>
      <c r="AW4329" s="1"/>
      <c r="AX4329" s="1"/>
      <c r="AY4329" s="1"/>
      <c r="AZ4329" s="1"/>
      <c r="BA4329" s="1"/>
      <c r="BB4329" s="1"/>
      <c r="BC4329" s="1"/>
      <c r="BD4329" s="1"/>
      <c r="BE4329" s="1"/>
      <c r="BF4329" s="1"/>
      <c r="BG4329" s="1"/>
      <c r="BH4329" s="1"/>
      <c r="BI4329" s="1"/>
      <c r="BJ4329" s="1"/>
      <c r="BK4329" s="1"/>
      <c r="BL4329" s="1"/>
      <c r="BM4329" s="1"/>
      <c r="BN4329" s="1"/>
      <c r="BO4329" s="1"/>
      <c r="BP4329" s="1"/>
      <c r="BQ4329" s="1"/>
      <c r="BR4329" s="1"/>
      <c r="BS4329" s="1"/>
      <c r="BT4329" s="1"/>
      <c r="BU4329" s="1"/>
      <c r="BV4329" s="1"/>
      <c r="BW4329" s="1"/>
      <c r="BX4329" s="1"/>
      <c r="BY4329" s="1"/>
      <c r="BZ4329" s="1"/>
      <c r="CA4329" s="1"/>
      <c r="CB4329" s="1"/>
      <c r="CC4329" s="1"/>
      <c r="CD4329" s="1"/>
      <c r="CE4329" s="1"/>
      <c r="CF4329" s="1"/>
      <c r="CG4329" s="1"/>
      <c r="CH4329" s="1"/>
      <c r="CI4329" s="1"/>
      <c r="CJ4329" s="1"/>
      <c r="CK4329" s="1"/>
      <c r="CL4329" s="1"/>
      <c r="CM4329" s="1"/>
      <c r="CN4329" s="1"/>
      <c r="CO4329" s="1"/>
      <c r="CP4329" s="1"/>
      <c r="CQ4329" s="1"/>
      <c r="CR4329" s="1"/>
      <c r="CS4329" s="1"/>
      <c r="CT4329" s="1"/>
      <c r="CU4329" s="1"/>
      <c r="CV4329" s="1"/>
      <c r="CW4329" s="1"/>
      <c r="CX4329" s="1"/>
      <c r="CY4329" s="1"/>
      <c r="CZ4329" s="1"/>
      <c r="DA4329" s="1"/>
      <c r="DB4329" s="1"/>
      <c r="DC4329" s="1"/>
      <c r="DD4329" s="1"/>
      <c r="DE4329" s="1"/>
      <c r="DF4329" s="1"/>
      <c r="DG4329" s="1"/>
      <c r="DH4329" s="1"/>
      <c r="DI4329" s="1"/>
      <c r="DJ4329" s="1"/>
      <c r="DK4329" s="1"/>
      <c r="DL4329" s="1"/>
      <c r="DM4329" s="1"/>
      <c r="DN4329" s="1"/>
      <c r="DO4329" s="1"/>
      <c r="DP4329" s="1"/>
      <c r="DQ4329" s="1"/>
      <c r="DR4329" s="1"/>
      <c r="DS4329" s="1"/>
      <c r="DT4329" s="1"/>
      <c r="DU4329" s="1"/>
      <c r="DV4329" s="1"/>
      <c r="DW4329" s="1"/>
      <c r="DX4329" s="1"/>
      <c r="DY4329" s="1"/>
      <c r="DZ4329" s="1"/>
      <c r="EA4329" s="1"/>
      <c r="EB4329" s="1"/>
      <c r="EC4329" s="1"/>
      <c r="ED4329" s="1"/>
      <c r="EE4329" s="1"/>
      <c r="EF4329" s="1"/>
      <c r="EG4329" s="1"/>
      <c r="EH4329" s="1"/>
      <c r="EI4329" s="1"/>
      <c r="EJ4329" s="1"/>
      <c r="EK4329" s="1"/>
      <c r="EL4329" s="1"/>
      <c r="EM4329" s="1"/>
      <c r="EN4329" s="1"/>
      <c r="EO4329" s="1"/>
      <c r="EP4329" s="1"/>
      <c r="EQ4329" s="1"/>
      <c r="ER4329" s="1"/>
      <c r="ES4329" s="1"/>
      <c r="ET4329" s="1"/>
      <c r="EU4329" s="1"/>
      <c r="EV4329" s="1"/>
      <c r="EW4329" s="1"/>
      <c r="EX4329" s="1"/>
    </row>
    <row r="4330" spans="1:154" x14ac:dyDescent="0.15">
      <c r="A4330" s="35"/>
      <c r="B4330" s="15"/>
      <c r="C4330" s="7"/>
      <c r="D4330" s="13"/>
      <c r="E4330" s="14"/>
      <c r="F4330" s="14"/>
      <c r="G4330" s="14"/>
      <c r="H4330" s="14"/>
      <c r="I4330" s="13"/>
      <c r="J4330" s="5"/>
      <c r="K4330" s="2"/>
      <c r="L4330" s="17"/>
      <c r="M4330" s="12"/>
      <c r="N4330" s="12"/>
      <c r="O4330" s="17"/>
      <c r="P4330" s="14"/>
      <c r="Q4330" s="14"/>
      <c r="R4330" s="14"/>
      <c r="S4330" s="20"/>
      <c r="T4330" s="14"/>
      <c r="U4330" s="4"/>
      <c r="V4330" s="5"/>
      <c r="W4330" s="10"/>
      <c r="X4330" s="10"/>
      <c r="Y4330" s="27"/>
      <c r="Z4330" s="3"/>
      <c r="AA4330" s="1"/>
      <c r="AB4330" s="10"/>
      <c r="AC4330" s="3"/>
      <c r="AD4330" s="3"/>
      <c r="AE4330" s="3"/>
      <c r="AF4330" s="10"/>
      <c r="AG4330" s="11"/>
      <c r="AH4330" s="10"/>
      <c r="AI4330" s="1"/>
      <c r="AJ4330" s="1"/>
      <c r="AK4330" s="1"/>
      <c r="AL4330" s="1"/>
      <c r="AM4330" s="1"/>
      <c r="AN4330" s="1"/>
      <c r="AO4330" s="1"/>
      <c r="AP4330" s="1"/>
      <c r="AQ4330" s="1"/>
      <c r="AR4330" s="1"/>
      <c r="AS4330" s="1"/>
      <c r="AT4330" s="1"/>
      <c r="AU4330" s="1"/>
      <c r="AV4330" s="1"/>
      <c r="AW4330" s="1"/>
      <c r="AX4330" s="1"/>
      <c r="AY4330" s="1"/>
      <c r="AZ4330" s="1"/>
      <c r="BA4330" s="1"/>
      <c r="BB4330" s="1"/>
      <c r="BC4330" s="1"/>
      <c r="BD4330" s="1"/>
      <c r="BE4330" s="1"/>
      <c r="BF4330" s="1"/>
      <c r="BG4330" s="1"/>
      <c r="BH4330" s="1"/>
      <c r="BI4330" s="1"/>
      <c r="BJ4330" s="1"/>
      <c r="BK4330" s="1"/>
      <c r="BL4330" s="1"/>
      <c r="BM4330" s="1"/>
      <c r="BN4330" s="1"/>
      <c r="BO4330" s="1"/>
      <c r="BP4330" s="1"/>
      <c r="BQ4330" s="1"/>
      <c r="BR4330" s="1"/>
      <c r="BS4330" s="1"/>
      <c r="BT4330" s="1"/>
      <c r="BU4330" s="1"/>
      <c r="BV4330" s="1"/>
      <c r="BW4330" s="1"/>
      <c r="BX4330" s="1"/>
      <c r="BY4330" s="1"/>
      <c r="BZ4330" s="1"/>
      <c r="CA4330" s="1"/>
      <c r="CB4330" s="1"/>
      <c r="CC4330" s="1"/>
      <c r="CD4330" s="1"/>
      <c r="CE4330" s="1"/>
      <c r="CF4330" s="1"/>
      <c r="CG4330" s="1"/>
      <c r="CH4330" s="1"/>
      <c r="CI4330" s="1"/>
      <c r="CJ4330" s="1"/>
      <c r="CK4330" s="1"/>
      <c r="CL4330" s="1"/>
      <c r="CM4330" s="1"/>
      <c r="CN4330" s="1"/>
      <c r="CO4330" s="1"/>
      <c r="CP4330" s="1"/>
      <c r="CQ4330" s="1"/>
      <c r="CR4330" s="1"/>
      <c r="CS4330" s="1"/>
      <c r="CT4330" s="1"/>
      <c r="CU4330" s="1"/>
      <c r="CV4330" s="1"/>
      <c r="CW4330" s="1"/>
      <c r="CX4330" s="1"/>
      <c r="CY4330" s="1"/>
      <c r="CZ4330" s="1"/>
      <c r="DA4330" s="1"/>
      <c r="DB4330" s="1"/>
      <c r="DC4330" s="1"/>
      <c r="DD4330" s="1"/>
      <c r="DE4330" s="1"/>
      <c r="DF4330" s="1"/>
      <c r="DG4330" s="1"/>
      <c r="DH4330" s="1"/>
      <c r="DI4330" s="1"/>
      <c r="DJ4330" s="1"/>
      <c r="DK4330" s="1"/>
      <c r="DL4330" s="1"/>
      <c r="DM4330" s="1"/>
      <c r="DN4330" s="1"/>
      <c r="DO4330" s="1"/>
      <c r="DP4330" s="1"/>
      <c r="DQ4330" s="1"/>
      <c r="DR4330" s="1"/>
      <c r="DS4330" s="1"/>
      <c r="DT4330" s="1"/>
      <c r="DU4330" s="1"/>
      <c r="DV4330" s="1"/>
      <c r="DW4330" s="1"/>
      <c r="DX4330" s="1"/>
      <c r="DY4330" s="1"/>
      <c r="DZ4330" s="1"/>
      <c r="EA4330" s="1"/>
      <c r="EB4330" s="1"/>
      <c r="EC4330" s="1"/>
      <c r="ED4330" s="1"/>
      <c r="EE4330" s="1"/>
      <c r="EF4330" s="1"/>
      <c r="EG4330" s="1"/>
      <c r="EH4330" s="1"/>
      <c r="EI4330" s="1"/>
      <c r="EJ4330" s="1"/>
      <c r="EK4330" s="1"/>
      <c r="EL4330" s="1"/>
      <c r="EM4330" s="1"/>
      <c r="EN4330" s="1"/>
      <c r="EO4330" s="1"/>
      <c r="EP4330" s="1"/>
      <c r="EQ4330" s="1"/>
      <c r="ER4330" s="1"/>
      <c r="ES4330" s="1"/>
      <c r="ET4330" s="1"/>
      <c r="EU4330" s="1"/>
      <c r="EV4330" s="1"/>
      <c r="EW4330" s="1"/>
      <c r="EX4330" s="1"/>
    </row>
    <row r="4331" spans="1:154" x14ac:dyDescent="0.15">
      <c r="A4331" s="35"/>
      <c r="B4331" s="15"/>
      <c r="C4331" s="7"/>
      <c r="D4331" s="13"/>
      <c r="E4331" s="14"/>
      <c r="F4331" s="14"/>
      <c r="G4331" s="14"/>
      <c r="H4331" s="14"/>
      <c r="I4331" s="13"/>
      <c r="J4331" s="5"/>
      <c r="K4331" s="2"/>
      <c r="L4331" s="17"/>
      <c r="M4331" s="12"/>
      <c r="N4331" s="12"/>
      <c r="O4331" s="17"/>
      <c r="P4331" s="14"/>
      <c r="Q4331" s="14"/>
      <c r="R4331" s="14"/>
      <c r="S4331" s="20"/>
      <c r="T4331" s="14"/>
      <c r="U4331" s="4"/>
      <c r="V4331" s="5"/>
      <c r="W4331" s="10"/>
      <c r="X4331" s="10"/>
      <c r="Y4331" s="27"/>
      <c r="Z4331" s="3"/>
      <c r="AA4331" s="1"/>
      <c r="AB4331" s="10"/>
      <c r="AC4331" s="3"/>
      <c r="AD4331" s="3"/>
      <c r="AE4331" s="3"/>
      <c r="AF4331" s="10"/>
      <c r="AG4331" s="11"/>
      <c r="AH4331" s="10"/>
      <c r="AI4331" s="1"/>
      <c r="AJ4331" s="1"/>
      <c r="AK4331" s="1"/>
      <c r="AL4331" s="1"/>
      <c r="AM4331" s="1"/>
      <c r="AN4331" s="1"/>
      <c r="AO4331" s="1"/>
      <c r="AP4331" s="1"/>
      <c r="AQ4331" s="1"/>
      <c r="AR4331" s="1"/>
      <c r="AS4331" s="1"/>
      <c r="AT4331" s="1"/>
      <c r="AU4331" s="1"/>
      <c r="AV4331" s="1"/>
      <c r="AW4331" s="1"/>
      <c r="AX4331" s="1"/>
      <c r="AY4331" s="1"/>
      <c r="AZ4331" s="1"/>
      <c r="BA4331" s="1"/>
      <c r="BB4331" s="1"/>
      <c r="BC4331" s="1"/>
      <c r="BD4331" s="1"/>
      <c r="BE4331" s="1"/>
      <c r="BF4331" s="1"/>
      <c r="BG4331" s="1"/>
      <c r="BH4331" s="1"/>
      <c r="BI4331" s="1"/>
      <c r="BJ4331" s="1"/>
      <c r="BK4331" s="1"/>
      <c r="BL4331" s="1"/>
      <c r="BM4331" s="1"/>
      <c r="BN4331" s="1"/>
      <c r="BO4331" s="1"/>
      <c r="BP4331" s="1"/>
      <c r="BQ4331" s="1"/>
      <c r="BR4331" s="1"/>
      <c r="BS4331" s="1"/>
      <c r="BT4331" s="1"/>
      <c r="BU4331" s="1"/>
      <c r="BV4331" s="1"/>
      <c r="BW4331" s="1"/>
      <c r="BX4331" s="1"/>
      <c r="BY4331" s="1"/>
      <c r="BZ4331" s="1"/>
      <c r="CA4331" s="1"/>
      <c r="CB4331" s="1"/>
      <c r="CC4331" s="1"/>
      <c r="CD4331" s="1"/>
      <c r="CE4331" s="1"/>
      <c r="CF4331" s="1"/>
      <c r="CG4331" s="1"/>
      <c r="CH4331" s="1"/>
      <c r="CI4331" s="1"/>
      <c r="CJ4331" s="1"/>
      <c r="CK4331" s="1"/>
      <c r="CL4331" s="1"/>
      <c r="CM4331" s="1"/>
      <c r="CN4331" s="1"/>
      <c r="CO4331" s="1"/>
      <c r="CP4331" s="1"/>
      <c r="CQ4331" s="1"/>
      <c r="CR4331" s="1"/>
      <c r="CS4331" s="1"/>
      <c r="CT4331" s="1"/>
      <c r="CU4331" s="1"/>
      <c r="CV4331" s="1"/>
      <c r="CW4331" s="1"/>
      <c r="CX4331" s="1"/>
      <c r="CY4331" s="1"/>
      <c r="CZ4331" s="1"/>
      <c r="DA4331" s="1"/>
      <c r="DB4331" s="1"/>
      <c r="DC4331" s="1"/>
      <c r="DD4331" s="1"/>
      <c r="DE4331" s="1"/>
      <c r="DF4331" s="1"/>
      <c r="DG4331" s="1"/>
      <c r="DH4331" s="1"/>
      <c r="DI4331" s="1"/>
      <c r="DJ4331" s="1"/>
      <c r="DK4331" s="1"/>
      <c r="DL4331" s="1"/>
      <c r="DM4331" s="1"/>
      <c r="DN4331" s="1"/>
      <c r="DO4331" s="1"/>
      <c r="DP4331" s="1"/>
      <c r="DQ4331" s="1"/>
      <c r="DR4331" s="1"/>
      <c r="DS4331" s="1"/>
      <c r="DT4331" s="1"/>
      <c r="DU4331" s="1"/>
      <c r="DV4331" s="1"/>
      <c r="DW4331" s="1"/>
      <c r="DX4331" s="1"/>
      <c r="DY4331" s="1"/>
      <c r="DZ4331" s="1"/>
      <c r="EA4331" s="1"/>
      <c r="EB4331" s="1"/>
      <c r="EC4331" s="1"/>
      <c r="ED4331" s="1"/>
      <c r="EE4331" s="1"/>
      <c r="EF4331" s="1"/>
      <c r="EG4331" s="1"/>
      <c r="EH4331" s="1"/>
      <c r="EI4331" s="1"/>
      <c r="EJ4331" s="1"/>
      <c r="EK4331" s="1"/>
      <c r="EL4331" s="1"/>
      <c r="EM4331" s="1"/>
      <c r="EN4331" s="1"/>
      <c r="EO4331" s="1"/>
      <c r="EP4331" s="1"/>
      <c r="EQ4331" s="1"/>
      <c r="ER4331" s="1"/>
      <c r="ES4331" s="1"/>
      <c r="ET4331" s="1"/>
      <c r="EU4331" s="1"/>
      <c r="EV4331" s="1"/>
      <c r="EW4331" s="1"/>
      <c r="EX4331" s="1"/>
    </row>
    <row r="4332" spans="1:154" x14ac:dyDescent="0.15">
      <c r="A4332" s="35"/>
      <c r="B4332" s="15"/>
      <c r="C4332" s="7"/>
      <c r="D4332" s="13"/>
      <c r="E4332" s="14"/>
      <c r="F4332" s="14"/>
      <c r="G4332" s="14"/>
      <c r="H4332" s="14"/>
      <c r="I4332" s="13"/>
      <c r="J4332" s="5"/>
      <c r="K4332" s="2"/>
      <c r="L4332" s="17"/>
      <c r="M4332" s="12"/>
      <c r="N4332" s="12"/>
      <c r="O4332" s="17"/>
      <c r="P4332" s="14"/>
      <c r="Q4332" s="14"/>
      <c r="R4332" s="14"/>
      <c r="S4332" s="20"/>
      <c r="T4332" s="14"/>
      <c r="U4332" s="4"/>
      <c r="V4332" s="5"/>
      <c r="W4332" s="10"/>
      <c r="X4332" s="10"/>
      <c r="Y4332" s="27"/>
      <c r="Z4332" s="3"/>
      <c r="AA4332" s="1"/>
      <c r="AB4332" s="10"/>
      <c r="AC4332" s="3"/>
      <c r="AD4332" s="3"/>
      <c r="AE4332" s="3"/>
      <c r="AF4332" s="10"/>
      <c r="AG4332" s="11"/>
      <c r="AH4332" s="10"/>
      <c r="AI4332" s="1"/>
      <c r="AJ4332" s="1"/>
      <c r="AK4332" s="1"/>
      <c r="AL4332" s="1"/>
      <c r="AM4332" s="1"/>
      <c r="AN4332" s="1"/>
      <c r="AO4332" s="1"/>
      <c r="AP4332" s="1"/>
      <c r="AQ4332" s="1"/>
      <c r="AR4332" s="1"/>
      <c r="AS4332" s="1"/>
      <c r="AT4332" s="1"/>
      <c r="AU4332" s="1"/>
      <c r="AV4332" s="1"/>
      <c r="AW4332" s="1"/>
      <c r="AX4332" s="1"/>
      <c r="AY4332" s="1"/>
      <c r="AZ4332" s="1"/>
      <c r="BA4332" s="1"/>
      <c r="BB4332" s="1"/>
      <c r="BC4332" s="1"/>
      <c r="BD4332" s="1"/>
      <c r="BE4332" s="1"/>
      <c r="BF4332" s="1"/>
      <c r="BG4332" s="1"/>
      <c r="BH4332" s="1"/>
      <c r="BI4332" s="1"/>
      <c r="BJ4332" s="1"/>
      <c r="BK4332" s="1"/>
      <c r="BL4332" s="1"/>
      <c r="BM4332" s="1"/>
      <c r="BN4332" s="1"/>
      <c r="BO4332" s="1"/>
      <c r="BP4332" s="1"/>
      <c r="BQ4332" s="1"/>
      <c r="BR4332" s="1"/>
      <c r="BS4332" s="1"/>
      <c r="BT4332" s="1"/>
      <c r="BU4332" s="1"/>
      <c r="BV4332" s="1"/>
      <c r="BW4332" s="1"/>
      <c r="BX4332" s="1"/>
      <c r="BY4332" s="1"/>
      <c r="BZ4332" s="1"/>
      <c r="CA4332" s="1"/>
      <c r="CB4332" s="1"/>
      <c r="CC4332" s="1"/>
      <c r="CD4332" s="1"/>
      <c r="CE4332" s="1"/>
      <c r="CF4332" s="1"/>
      <c r="CG4332" s="1"/>
      <c r="CH4332" s="1"/>
      <c r="CI4332" s="1"/>
      <c r="CJ4332" s="1"/>
      <c r="CK4332" s="1"/>
      <c r="CL4332" s="1"/>
      <c r="CM4332" s="1"/>
      <c r="CN4332" s="1"/>
      <c r="CO4332" s="1"/>
      <c r="CP4332" s="1"/>
      <c r="CQ4332" s="1"/>
      <c r="CR4332" s="1"/>
      <c r="CS4332" s="1"/>
      <c r="CT4332" s="1"/>
      <c r="CU4332" s="1"/>
      <c r="CV4332" s="1"/>
      <c r="CW4332" s="1"/>
      <c r="CX4332" s="1"/>
      <c r="CY4332" s="1"/>
      <c r="CZ4332" s="1"/>
      <c r="DA4332" s="1"/>
      <c r="DB4332" s="1"/>
      <c r="DC4332" s="1"/>
      <c r="DD4332" s="1"/>
      <c r="DE4332" s="1"/>
      <c r="DF4332" s="1"/>
      <c r="DG4332" s="1"/>
      <c r="DH4332" s="1"/>
      <c r="DI4332" s="1"/>
      <c r="DJ4332" s="1"/>
      <c r="DK4332" s="1"/>
      <c r="DL4332" s="1"/>
      <c r="DM4332" s="1"/>
      <c r="DN4332" s="1"/>
      <c r="DO4332" s="1"/>
      <c r="DP4332" s="1"/>
      <c r="DQ4332" s="1"/>
      <c r="DR4332" s="1"/>
      <c r="DS4332" s="1"/>
      <c r="DT4332" s="1"/>
      <c r="DU4332" s="1"/>
      <c r="DV4332" s="1"/>
      <c r="DW4332" s="1"/>
      <c r="DX4332" s="1"/>
      <c r="DY4332" s="1"/>
      <c r="DZ4332" s="1"/>
      <c r="EA4332" s="1"/>
      <c r="EB4332" s="1"/>
      <c r="EC4332" s="1"/>
      <c r="ED4332" s="1"/>
      <c r="EE4332" s="1"/>
      <c r="EF4332" s="1"/>
      <c r="EG4332" s="1"/>
      <c r="EH4332" s="1"/>
      <c r="EI4332" s="1"/>
      <c r="EJ4332" s="1"/>
      <c r="EK4332" s="1"/>
      <c r="EL4332" s="1"/>
      <c r="EM4332" s="1"/>
      <c r="EN4332" s="1"/>
      <c r="EO4332" s="1"/>
      <c r="EP4332" s="1"/>
      <c r="EQ4332" s="1"/>
      <c r="ER4332" s="1"/>
      <c r="ES4332" s="1"/>
      <c r="ET4332" s="1"/>
      <c r="EU4332" s="1"/>
      <c r="EV4332" s="1"/>
      <c r="EW4332" s="1"/>
      <c r="EX4332" s="1"/>
    </row>
    <row r="4333" spans="1:154" x14ac:dyDescent="0.15">
      <c r="A4333" s="35"/>
      <c r="B4333" s="15"/>
      <c r="C4333" s="7"/>
      <c r="D4333" s="13"/>
      <c r="E4333" s="14"/>
      <c r="F4333" s="14"/>
      <c r="G4333" s="14"/>
      <c r="H4333" s="14"/>
      <c r="I4333" s="13"/>
      <c r="J4333" s="5"/>
      <c r="K4333" s="2"/>
      <c r="L4333" s="17"/>
      <c r="M4333" s="12"/>
      <c r="N4333" s="12"/>
      <c r="O4333" s="17"/>
      <c r="P4333" s="14"/>
      <c r="Q4333" s="14"/>
      <c r="R4333" s="14"/>
      <c r="S4333" s="20"/>
      <c r="T4333" s="14"/>
      <c r="U4333" s="4"/>
      <c r="V4333" s="5"/>
      <c r="W4333" s="10"/>
      <c r="X4333" s="10"/>
      <c r="Y4333" s="27"/>
      <c r="Z4333" s="3"/>
      <c r="AA4333" s="1"/>
      <c r="AB4333" s="10"/>
      <c r="AC4333" s="3"/>
      <c r="AD4333" s="3"/>
      <c r="AE4333" s="3"/>
      <c r="AF4333" s="10"/>
      <c r="AG4333" s="11"/>
      <c r="AH4333" s="10"/>
      <c r="AI4333" s="1"/>
      <c r="AJ4333" s="1"/>
      <c r="AK4333" s="1"/>
      <c r="AL4333" s="1"/>
      <c r="AM4333" s="1"/>
      <c r="AN4333" s="1"/>
      <c r="AO4333" s="1"/>
      <c r="AP4333" s="1"/>
      <c r="AQ4333" s="1"/>
      <c r="AR4333" s="1"/>
      <c r="AS4333" s="1"/>
      <c r="AT4333" s="1"/>
      <c r="AU4333" s="1"/>
      <c r="AV4333" s="1"/>
      <c r="AW4333" s="1"/>
      <c r="AX4333" s="1"/>
      <c r="AY4333" s="1"/>
      <c r="AZ4333" s="1"/>
      <c r="BA4333" s="1"/>
      <c r="BB4333" s="1"/>
      <c r="BC4333" s="1"/>
      <c r="BD4333" s="1"/>
      <c r="BE4333" s="1"/>
      <c r="BF4333" s="1"/>
      <c r="BG4333" s="1"/>
      <c r="BH4333" s="1"/>
      <c r="BI4333" s="1"/>
      <c r="BJ4333" s="1"/>
      <c r="BK4333" s="1"/>
      <c r="BL4333" s="1"/>
      <c r="BM4333" s="1"/>
      <c r="BN4333" s="1"/>
      <c r="BO4333" s="1"/>
      <c r="BP4333" s="1"/>
      <c r="BQ4333" s="1"/>
      <c r="BR4333" s="1"/>
      <c r="BS4333" s="1"/>
      <c r="BT4333" s="1"/>
      <c r="BU4333" s="1"/>
      <c r="BV4333" s="1"/>
      <c r="BW4333" s="1"/>
      <c r="BX4333" s="1"/>
      <c r="BY4333" s="1"/>
      <c r="BZ4333" s="1"/>
      <c r="CA4333" s="1"/>
      <c r="CB4333" s="1"/>
      <c r="CC4333" s="1"/>
      <c r="CD4333" s="1"/>
      <c r="CE4333" s="1"/>
      <c r="CF4333" s="1"/>
      <c r="CG4333" s="1"/>
      <c r="CH4333" s="1"/>
      <c r="CI4333" s="1"/>
      <c r="CJ4333" s="1"/>
      <c r="CK4333" s="1"/>
      <c r="CL4333" s="1"/>
      <c r="CM4333" s="1"/>
      <c r="CN4333" s="1"/>
      <c r="CO4333" s="1"/>
      <c r="CP4333" s="1"/>
      <c r="CQ4333" s="1"/>
      <c r="CR4333" s="1"/>
      <c r="CS4333" s="1"/>
      <c r="CT4333" s="1"/>
      <c r="CU4333" s="1"/>
      <c r="CV4333" s="1"/>
      <c r="CW4333" s="1"/>
      <c r="CX4333" s="1"/>
      <c r="CY4333" s="1"/>
      <c r="CZ4333" s="1"/>
      <c r="DA4333" s="1"/>
      <c r="DB4333" s="1"/>
      <c r="DC4333" s="1"/>
      <c r="DD4333" s="1"/>
      <c r="DE4333" s="1"/>
      <c r="DF4333" s="1"/>
      <c r="DG4333" s="1"/>
      <c r="DH4333" s="1"/>
      <c r="DI4333" s="1"/>
      <c r="DJ4333" s="1"/>
      <c r="DK4333" s="1"/>
      <c r="DL4333" s="1"/>
      <c r="DM4333" s="1"/>
      <c r="DN4333" s="1"/>
      <c r="DO4333" s="1"/>
      <c r="DP4333" s="1"/>
      <c r="DQ4333" s="1"/>
      <c r="DR4333" s="1"/>
      <c r="DS4333" s="1"/>
      <c r="DT4333" s="1"/>
      <c r="DU4333" s="1"/>
      <c r="DV4333" s="1"/>
      <c r="DW4333" s="1"/>
      <c r="DX4333" s="1"/>
      <c r="DY4333" s="1"/>
      <c r="DZ4333" s="1"/>
      <c r="EA4333" s="1"/>
      <c r="EB4333" s="1"/>
      <c r="EC4333" s="1"/>
      <c r="ED4333" s="1"/>
      <c r="EE4333" s="1"/>
      <c r="EF4333" s="1"/>
      <c r="EG4333" s="1"/>
      <c r="EH4333" s="1"/>
      <c r="EI4333" s="1"/>
      <c r="EJ4333" s="1"/>
      <c r="EK4333" s="1"/>
      <c r="EL4333" s="1"/>
      <c r="EM4333" s="1"/>
      <c r="EN4333" s="1"/>
      <c r="EO4333" s="1"/>
      <c r="EP4333" s="1"/>
      <c r="EQ4333" s="1"/>
      <c r="ER4333" s="1"/>
      <c r="ES4333" s="1"/>
      <c r="ET4333" s="1"/>
      <c r="EU4333" s="1"/>
      <c r="EV4333" s="1"/>
      <c r="EW4333" s="1"/>
      <c r="EX4333" s="1"/>
    </row>
    <row r="4334" spans="1:154" x14ac:dyDescent="0.15">
      <c r="A4334" s="35"/>
      <c r="B4334" s="15"/>
      <c r="C4334" s="7"/>
      <c r="D4334" s="13"/>
      <c r="E4334" s="14"/>
      <c r="F4334" s="14"/>
      <c r="G4334" s="14"/>
      <c r="H4334" s="14"/>
      <c r="I4334" s="13"/>
      <c r="J4334" s="5"/>
      <c r="K4334" s="2"/>
      <c r="L4334" s="17"/>
      <c r="M4334" s="12"/>
      <c r="N4334" s="12"/>
      <c r="O4334" s="17"/>
      <c r="P4334" s="14"/>
      <c r="Q4334" s="14"/>
      <c r="R4334" s="14"/>
      <c r="S4334" s="20"/>
      <c r="T4334" s="14"/>
      <c r="U4334" s="4"/>
      <c r="V4334" s="5"/>
      <c r="W4334" s="10"/>
      <c r="X4334" s="10"/>
      <c r="Y4334" s="27"/>
      <c r="Z4334" s="3"/>
      <c r="AA4334" s="1"/>
      <c r="AB4334" s="10"/>
      <c r="AC4334" s="3"/>
      <c r="AD4334" s="3"/>
      <c r="AE4334" s="3"/>
      <c r="AF4334" s="10"/>
      <c r="AG4334" s="11"/>
      <c r="AH4334" s="10"/>
      <c r="AI4334" s="1"/>
      <c r="AJ4334" s="1"/>
      <c r="AK4334" s="1"/>
      <c r="AL4334" s="1"/>
      <c r="AM4334" s="1"/>
      <c r="AN4334" s="1"/>
      <c r="AO4334" s="1"/>
      <c r="AP4334" s="1"/>
      <c r="AQ4334" s="1"/>
      <c r="AR4334" s="1"/>
      <c r="AS4334" s="1"/>
      <c r="AT4334" s="1"/>
      <c r="AU4334" s="1"/>
      <c r="AV4334" s="1"/>
      <c r="AW4334" s="1"/>
      <c r="AX4334" s="1"/>
      <c r="AY4334" s="1"/>
      <c r="AZ4334" s="1"/>
      <c r="BA4334" s="1"/>
      <c r="BB4334" s="1"/>
      <c r="BC4334" s="1"/>
      <c r="BD4334" s="1"/>
      <c r="BE4334" s="1"/>
      <c r="BF4334" s="1"/>
      <c r="BG4334" s="1"/>
      <c r="BH4334" s="1"/>
      <c r="BI4334" s="1"/>
      <c r="BJ4334" s="1"/>
      <c r="BK4334" s="1"/>
      <c r="BL4334" s="1"/>
      <c r="BM4334" s="1"/>
      <c r="BN4334" s="1"/>
      <c r="BO4334" s="1"/>
      <c r="BP4334" s="1"/>
      <c r="BQ4334" s="1"/>
      <c r="BR4334" s="1"/>
      <c r="BS4334" s="1"/>
      <c r="BT4334" s="1"/>
      <c r="BU4334" s="1"/>
      <c r="BV4334" s="1"/>
      <c r="BW4334" s="1"/>
      <c r="BX4334" s="1"/>
      <c r="BY4334" s="1"/>
      <c r="BZ4334" s="1"/>
      <c r="CA4334" s="1"/>
      <c r="CB4334" s="1"/>
      <c r="CC4334" s="1"/>
      <c r="CD4334" s="1"/>
      <c r="CE4334" s="1"/>
      <c r="CF4334" s="1"/>
      <c r="CG4334" s="1"/>
      <c r="CH4334" s="1"/>
      <c r="CI4334" s="1"/>
      <c r="CJ4334" s="1"/>
      <c r="CK4334" s="1"/>
      <c r="CL4334" s="1"/>
      <c r="CM4334" s="1"/>
      <c r="CN4334" s="1"/>
      <c r="CO4334" s="1"/>
      <c r="CP4334" s="1"/>
      <c r="CQ4334" s="1"/>
      <c r="CR4334" s="1"/>
      <c r="CS4334" s="1"/>
      <c r="CT4334" s="1"/>
      <c r="CU4334" s="1"/>
      <c r="CV4334" s="1"/>
      <c r="CW4334" s="1"/>
      <c r="CX4334" s="1"/>
      <c r="CY4334" s="1"/>
      <c r="CZ4334" s="1"/>
      <c r="DA4334" s="1"/>
      <c r="DB4334" s="1"/>
      <c r="DC4334" s="1"/>
      <c r="DD4334" s="1"/>
      <c r="DE4334" s="1"/>
      <c r="DF4334" s="1"/>
      <c r="DG4334" s="1"/>
      <c r="DH4334" s="1"/>
      <c r="DI4334" s="1"/>
      <c r="DJ4334" s="1"/>
      <c r="DK4334" s="1"/>
      <c r="DL4334" s="1"/>
      <c r="DM4334" s="1"/>
      <c r="DN4334" s="1"/>
      <c r="DO4334" s="1"/>
      <c r="DP4334" s="1"/>
      <c r="DQ4334" s="1"/>
      <c r="DR4334" s="1"/>
      <c r="DS4334" s="1"/>
      <c r="DT4334" s="1"/>
      <c r="DU4334" s="1"/>
      <c r="DV4334" s="1"/>
      <c r="DW4334" s="1"/>
      <c r="DX4334" s="1"/>
      <c r="DY4334" s="1"/>
      <c r="DZ4334" s="1"/>
      <c r="EA4334" s="1"/>
      <c r="EB4334" s="1"/>
      <c r="EC4334" s="1"/>
      <c r="ED4334" s="1"/>
      <c r="EE4334" s="1"/>
      <c r="EF4334" s="1"/>
      <c r="EG4334" s="1"/>
      <c r="EH4334" s="1"/>
      <c r="EI4334" s="1"/>
      <c r="EJ4334" s="1"/>
      <c r="EK4334" s="1"/>
      <c r="EL4334" s="1"/>
      <c r="EM4334" s="1"/>
      <c r="EN4334" s="1"/>
      <c r="EO4334" s="1"/>
      <c r="EP4334" s="1"/>
      <c r="EQ4334" s="1"/>
      <c r="ER4334" s="1"/>
      <c r="ES4334" s="1"/>
      <c r="ET4334" s="1"/>
      <c r="EU4334" s="1"/>
      <c r="EV4334" s="1"/>
      <c r="EW4334" s="1"/>
      <c r="EX4334" s="1"/>
    </row>
    <row r="4335" spans="1:154" x14ac:dyDescent="0.15">
      <c r="A4335" s="35"/>
      <c r="B4335" s="15"/>
      <c r="C4335" s="7"/>
      <c r="D4335" s="13"/>
      <c r="E4335" s="14"/>
      <c r="F4335" s="14"/>
      <c r="G4335" s="14"/>
      <c r="H4335" s="14"/>
      <c r="I4335" s="13"/>
      <c r="J4335" s="5"/>
      <c r="K4335" s="2"/>
      <c r="L4335" s="17"/>
      <c r="M4335" s="12"/>
      <c r="N4335" s="12"/>
      <c r="O4335" s="17"/>
      <c r="P4335" s="14"/>
      <c r="Q4335" s="14"/>
      <c r="R4335" s="14"/>
      <c r="S4335" s="20"/>
      <c r="T4335" s="14"/>
      <c r="U4335" s="4"/>
      <c r="V4335" s="5"/>
      <c r="W4335" s="10"/>
      <c r="X4335" s="10"/>
      <c r="Y4335" s="27"/>
      <c r="Z4335" s="3"/>
      <c r="AA4335" s="1"/>
      <c r="AB4335" s="10"/>
      <c r="AC4335" s="3"/>
      <c r="AD4335" s="3"/>
      <c r="AE4335" s="3"/>
      <c r="AF4335" s="10"/>
      <c r="AG4335" s="11"/>
      <c r="AH4335" s="10"/>
      <c r="AI4335" s="1"/>
      <c r="AJ4335" s="1"/>
      <c r="AK4335" s="1"/>
      <c r="AL4335" s="1"/>
      <c r="AM4335" s="1"/>
      <c r="AN4335" s="1"/>
      <c r="AO4335" s="1"/>
      <c r="AP4335" s="1"/>
      <c r="AQ4335" s="1"/>
      <c r="AR4335" s="1"/>
      <c r="AS4335" s="1"/>
      <c r="AT4335" s="1"/>
      <c r="AU4335" s="1"/>
      <c r="AV4335" s="1"/>
      <c r="AW4335" s="1"/>
      <c r="AX4335" s="1"/>
      <c r="AY4335" s="1"/>
      <c r="AZ4335" s="1"/>
      <c r="BA4335" s="1"/>
      <c r="BB4335" s="1"/>
      <c r="BC4335" s="1"/>
      <c r="BD4335" s="1"/>
      <c r="BE4335" s="1"/>
      <c r="BF4335" s="1"/>
      <c r="BG4335" s="1"/>
      <c r="BH4335" s="1"/>
      <c r="BI4335" s="1"/>
      <c r="BJ4335" s="1"/>
      <c r="BK4335" s="1"/>
      <c r="BL4335" s="1"/>
      <c r="BM4335" s="1"/>
      <c r="BN4335" s="1"/>
      <c r="BO4335" s="1"/>
      <c r="BP4335" s="1"/>
      <c r="BQ4335" s="1"/>
      <c r="BR4335" s="1"/>
      <c r="BS4335" s="1"/>
      <c r="BT4335" s="1"/>
      <c r="BU4335" s="1"/>
      <c r="BV4335" s="1"/>
      <c r="BW4335" s="1"/>
      <c r="BX4335" s="1"/>
      <c r="BY4335" s="1"/>
      <c r="BZ4335" s="1"/>
      <c r="CA4335" s="1"/>
      <c r="CB4335" s="1"/>
      <c r="CC4335" s="1"/>
      <c r="CD4335" s="1"/>
      <c r="CE4335" s="1"/>
      <c r="CF4335" s="1"/>
      <c r="CG4335" s="1"/>
      <c r="CH4335" s="1"/>
      <c r="CI4335" s="1"/>
      <c r="CJ4335" s="1"/>
      <c r="CK4335" s="1"/>
      <c r="CL4335" s="1"/>
      <c r="CM4335" s="1"/>
      <c r="CN4335" s="1"/>
      <c r="CO4335" s="1"/>
      <c r="CP4335" s="1"/>
      <c r="CQ4335" s="1"/>
      <c r="CR4335" s="1"/>
      <c r="CS4335" s="1"/>
      <c r="CT4335" s="1"/>
      <c r="CU4335" s="1"/>
      <c r="CV4335" s="1"/>
      <c r="CW4335" s="1"/>
      <c r="CX4335" s="1"/>
      <c r="CY4335" s="1"/>
      <c r="CZ4335" s="1"/>
      <c r="DA4335" s="1"/>
      <c r="DB4335" s="1"/>
      <c r="DC4335" s="1"/>
      <c r="DD4335" s="1"/>
      <c r="DE4335" s="1"/>
      <c r="DF4335" s="1"/>
      <c r="DG4335" s="1"/>
      <c r="DH4335" s="1"/>
      <c r="DI4335" s="1"/>
      <c r="DJ4335" s="1"/>
      <c r="DK4335" s="1"/>
      <c r="DL4335" s="1"/>
      <c r="DM4335" s="1"/>
      <c r="DN4335" s="1"/>
      <c r="DO4335" s="1"/>
      <c r="DP4335" s="1"/>
      <c r="DQ4335" s="1"/>
      <c r="DR4335" s="1"/>
      <c r="DS4335" s="1"/>
      <c r="DT4335" s="1"/>
      <c r="DU4335" s="1"/>
      <c r="DV4335" s="1"/>
      <c r="DW4335" s="1"/>
      <c r="DX4335" s="1"/>
      <c r="DY4335" s="1"/>
      <c r="DZ4335" s="1"/>
      <c r="EA4335" s="1"/>
      <c r="EB4335" s="1"/>
      <c r="EC4335" s="1"/>
      <c r="ED4335" s="1"/>
      <c r="EE4335" s="1"/>
      <c r="EF4335" s="1"/>
      <c r="EG4335" s="1"/>
      <c r="EH4335" s="1"/>
      <c r="EI4335" s="1"/>
      <c r="EJ4335" s="1"/>
      <c r="EK4335" s="1"/>
      <c r="EL4335" s="1"/>
      <c r="EM4335" s="1"/>
      <c r="EN4335" s="1"/>
      <c r="EO4335" s="1"/>
      <c r="EP4335" s="1"/>
      <c r="EQ4335" s="1"/>
      <c r="ER4335" s="1"/>
      <c r="ES4335" s="1"/>
      <c r="ET4335" s="1"/>
      <c r="EU4335" s="1"/>
      <c r="EV4335" s="1"/>
      <c r="EW4335" s="1"/>
      <c r="EX4335" s="1"/>
    </row>
    <row r="4336" spans="1:154" x14ac:dyDescent="0.15">
      <c r="A4336" s="35"/>
      <c r="B4336" s="15"/>
      <c r="C4336" s="7"/>
      <c r="D4336" s="13"/>
      <c r="E4336" s="14"/>
      <c r="F4336" s="14"/>
      <c r="G4336" s="14"/>
      <c r="H4336" s="14"/>
      <c r="I4336" s="13"/>
      <c r="J4336" s="5"/>
      <c r="K4336" s="2"/>
      <c r="L4336" s="17"/>
      <c r="M4336" s="12"/>
      <c r="N4336" s="12"/>
      <c r="O4336" s="17"/>
      <c r="P4336" s="14"/>
      <c r="Q4336" s="14"/>
      <c r="R4336" s="14"/>
      <c r="S4336" s="20"/>
      <c r="T4336" s="14"/>
      <c r="U4336" s="4"/>
      <c r="V4336" s="5"/>
      <c r="W4336" s="10"/>
      <c r="X4336" s="10"/>
      <c r="Y4336" s="27"/>
      <c r="Z4336" s="3"/>
      <c r="AA4336" s="1"/>
      <c r="AB4336" s="10"/>
      <c r="AC4336" s="3"/>
      <c r="AD4336" s="3"/>
      <c r="AE4336" s="3"/>
      <c r="AF4336" s="10"/>
      <c r="AG4336" s="11"/>
      <c r="AH4336" s="10"/>
      <c r="AI4336" s="1"/>
      <c r="AJ4336" s="1"/>
      <c r="AK4336" s="1"/>
      <c r="AL4336" s="1"/>
      <c r="AM4336" s="1"/>
      <c r="AN4336" s="1"/>
      <c r="AO4336" s="1"/>
      <c r="AP4336" s="1"/>
      <c r="AQ4336" s="1"/>
      <c r="AR4336" s="1"/>
      <c r="AS4336" s="1"/>
      <c r="AT4336" s="1"/>
      <c r="AU4336" s="1"/>
      <c r="AV4336" s="1"/>
      <c r="AW4336" s="1"/>
      <c r="AX4336" s="1"/>
      <c r="AY4336" s="1"/>
      <c r="AZ4336" s="1"/>
      <c r="BA4336" s="1"/>
      <c r="BB4336" s="1"/>
      <c r="BC4336" s="1"/>
      <c r="BD4336" s="1"/>
      <c r="BE4336" s="1"/>
      <c r="BF4336" s="1"/>
      <c r="BG4336" s="1"/>
      <c r="BH4336" s="1"/>
      <c r="BI4336" s="1"/>
      <c r="BJ4336" s="1"/>
      <c r="BK4336" s="1"/>
      <c r="BL4336" s="1"/>
      <c r="BM4336" s="1"/>
      <c r="BN4336" s="1"/>
      <c r="BO4336" s="1"/>
      <c r="BP4336" s="1"/>
      <c r="BQ4336" s="1"/>
      <c r="BR4336" s="1"/>
      <c r="BS4336" s="1"/>
      <c r="BT4336" s="1"/>
      <c r="BU4336" s="1"/>
      <c r="BV4336" s="1"/>
      <c r="BW4336" s="1"/>
      <c r="BX4336" s="1"/>
      <c r="BY4336" s="1"/>
      <c r="BZ4336" s="1"/>
      <c r="CA4336" s="1"/>
      <c r="CB4336" s="1"/>
      <c r="CC4336" s="1"/>
      <c r="CD4336" s="1"/>
      <c r="CE4336" s="1"/>
      <c r="CF4336" s="1"/>
      <c r="CG4336" s="1"/>
      <c r="CH4336" s="1"/>
      <c r="CI4336" s="1"/>
      <c r="CJ4336" s="1"/>
      <c r="CK4336" s="1"/>
      <c r="CL4336" s="1"/>
      <c r="CM4336" s="1"/>
      <c r="CN4336" s="1"/>
      <c r="CO4336" s="1"/>
      <c r="CP4336" s="1"/>
      <c r="CQ4336" s="1"/>
      <c r="CR4336" s="1"/>
      <c r="CS4336" s="1"/>
      <c r="CT4336" s="1"/>
      <c r="CU4336" s="1"/>
      <c r="CV4336" s="1"/>
      <c r="CW4336" s="1"/>
      <c r="CX4336" s="1"/>
      <c r="CY4336" s="1"/>
      <c r="CZ4336" s="1"/>
      <c r="DA4336" s="1"/>
      <c r="DB4336" s="1"/>
      <c r="DC4336" s="1"/>
      <c r="DD4336" s="1"/>
      <c r="DE4336" s="1"/>
      <c r="DF4336" s="1"/>
      <c r="DG4336" s="1"/>
      <c r="DH4336" s="1"/>
      <c r="DI4336" s="1"/>
      <c r="DJ4336" s="1"/>
      <c r="DK4336" s="1"/>
      <c r="DL4336" s="1"/>
      <c r="DM4336" s="1"/>
      <c r="DN4336" s="1"/>
      <c r="DO4336" s="1"/>
      <c r="DP4336" s="1"/>
      <c r="DQ4336" s="1"/>
      <c r="DR4336" s="1"/>
      <c r="DS4336" s="1"/>
      <c r="DT4336" s="1"/>
      <c r="DU4336" s="1"/>
      <c r="DV4336" s="1"/>
      <c r="DW4336" s="1"/>
      <c r="DX4336" s="1"/>
      <c r="DY4336" s="1"/>
      <c r="DZ4336" s="1"/>
      <c r="EA4336" s="1"/>
      <c r="EB4336" s="1"/>
      <c r="EC4336" s="1"/>
      <c r="ED4336" s="1"/>
      <c r="EE4336" s="1"/>
      <c r="EF4336" s="1"/>
      <c r="EG4336" s="1"/>
      <c r="EH4336" s="1"/>
      <c r="EI4336" s="1"/>
      <c r="EJ4336" s="1"/>
      <c r="EK4336" s="1"/>
      <c r="EL4336" s="1"/>
      <c r="EM4336" s="1"/>
      <c r="EN4336" s="1"/>
      <c r="EO4336" s="1"/>
      <c r="EP4336" s="1"/>
      <c r="EQ4336" s="1"/>
      <c r="ER4336" s="1"/>
      <c r="ES4336" s="1"/>
      <c r="ET4336" s="1"/>
      <c r="EU4336" s="1"/>
      <c r="EV4336" s="1"/>
      <c r="EW4336" s="1"/>
      <c r="EX4336" s="1"/>
    </row>
    <row r="4337" spans="1:154" x14ac:dyDescent="0.15">
      <c r="A4337" s="35"/>
      <c r="B4337" s="15"/>
      <c r="C4337" s="7"/>
      <c r="D4337" s="13"/>
      <c r="E4337" s="14"/>
      <c r="F4337" s="14"/>
      <c r="G4337" s="14"/>
      <c r="H4337" s="14"/>
      <c r="I4337" s="13"/>
      <c r="J4337" s="5"/>
      <c r="K4337" s="2"/>
      <c r="L4337" s="17"/>
      <c r="M4337" s="12"/>
      <c r="N4337" s="12"/>
      <c r="O4337" s="17"/>
      <c r="P4337" s="14"/>
      <c r="Q4337" s="14"/>
      <c r="R4337" s="14"/>
      <c r="S4337" s="20"/>
      <c r="T4337" s="14"/>
      <c r="U4337" s="4"/>
      <c r="V4337" s="5"/>
      <c r="W4337" s="10"/>
      <c r="X4337" s="10"/>
      <c r="Y4337" s="27"/>
      <c r="Z4337" s="3"/>
      <c r="AA4337" s="1"/>
      <c r="AB4337" s="10"/>
      <c r="AC4337" s="3"/>
      <c r="AD4337" s="3"/>
      <c r="AE4337" s="3"/>
      <c r="AF4337" s="10"/>
      <c r="AG4337" s="11"/>
      <c r="AH4337" s="10"/>
      <c r="AI4337" s="1"/>
      <c r="AJ4337" s="1"/>
      <c r="AK4337" s="1"/>
      <c r="AL4337" s="1"/>
      <c r="AM4337" s="1"/>
      <c r="AN4337" s="1"/>
      <c r="AO4337" s="1"/>
      <c r="AP4337" s="1"/>
      <c r="AQ4337" s="1"/>
      <c r="AR4337" s="1"/>
      <c r="AS4337" s="1"/>
      <c r="AT4337" s="1"/>
      <c r="AU4337" s="1"/>
      <c r="AV4337" s="1"/>
      <c r="AW4337" s="1"/>
      <c r="AX4337" s="1"/>
      <c r="AY4337" s="1"/>
      <c r="AZ4337" s="1"/>
      <c r="BA4337" s="1"/>
      <c r="BB4337" s="1"/>
      <c r="BC4337" s="1"/>
      <c r="BD4337" s="1"/>
      <c r="BE4337" s="1"/>
      <c r="BF4337" s="1"/>
      <c r="BG4337" s="1"/>
      <c r="BH4337" s="1"/>
      <c r="BI4337" s="1"/>
      <c r="BJ4337" s="1"/>
      <c r="BK4337" s="1"/>
      <c r="BL4337" s="1"/>
      <c r="BM4337" s="1"/>
      <c r="BN4337" s="1"/>
      <c r="BO4337" s="1"/>
      <c r="BP4337" s="1"/>
      <c r="BQ4337" s="1"/>
      <c r="BR4337" s="1"/>
      <c r="BS4337" s="1"/>
      <c r="BT4337" s="1"/>
      <c r="BU4337" s="1"/>
      <c r="BV4337" s="1"/>
      <c r="BW4337" s="1"/>
      <c r="BX4337" s="1"/>
      <c r="BY4337" s="1"/>
      <c r="BZ4337" s="1"/>
      <c r="CA4337" s="1"/>
      <c r="CB4337" s="1"/>
      <c r="CC4337" s="1"/>
      <c r="CD4337" s="1"/>
      <c r="CE4337" s="1"/>
      <c r="CF4337" s="1"/>
      <c r="CG4337" s="1"/>
      <c r="CH4337" s="1"/>
      <c r="CI4337" s="1"/>
      <c r="CJ4337" s="1"/>
      <c r="CK4337" s="1"/>
      <c r="CL4337" s="1"/>
      <c r="CM4337" s="1"/>
      <c r="CN4337" s="1"/>
      <c r="CO4337" s="1"/>
      <c r="CP4337" s="1"/>
      <c r="CQ4337" s="1"/>
      <c r="CR4337" s="1"/>
      <c r="CS4337" s="1"/>
      <c r="CT4337" s="1"/>
      <c r="CU4337" s="1"/>
      <c r="CV4337" s="1"/>
      <c r="CW4337" s="1"/>
      <c r="CX4337" s="1"/>
      <c r="CY4337" s="1"/>
      <c r="CZ4337" s="1"/>
      <c r="DA4337" s="1"/>
      <c r="DB4337" s="1"/>
      <c r="DC4337" s="1"/>
      <c r="DD4337" s="1"/>
      <c r="DE4337" s="1"/>
      <c r="DF4337" s="1"/>
      <c r="DG4337" s="1"/>
      <c r="DH4337" s="1"/>
      <c r="DI4337" s="1"/>
      <c r="DJ4337" s="1"/>
      <c r="DK4337" s="1"/>
      <c r="DL4337" s="1"/>
      <c r="DM4337" s="1"/>
      <c r="DN4337" s="1"/>
      <c r="DO4337" s="1"/>
      <c r="DP4337" s="1"/>
      <c r="DQ4337" s="1"/>
      <c r="DR4337" s="1"/>
      <c r="DS4337" s="1"/>
      <c r="DT4337" s="1"/>
      <c r="DU4337" s="1"/>
      <c r="DV4337" s="1"/>
      <c r="DW4337" s="1"/>
      <c r="DX4337" s="1"/>
      <c r="DY4337" s="1"/>
      <c r="DZ4337" s="1"/>
      <c r="EA4337" s="1"/>
      <c r="EB4337" s="1"/>
      <c r="EC4337" s="1"/>
      <c r="ED4337" s="1"/>
      <c r="EE4337" s="1"/>
      <c r="EF4337" s="1"/>
      <c r="EG4337" s="1"/>
      <c r="EH4337" s="1"/>
      <c r="EI4337" s="1"/>
      <c r="EJ4337" s="1"/>
      <c r="EK4337" s="1"/>
      <c r="EL4337" s="1"/>
      <c r="EM4337" s="1"/>
      <c r="EN4337" s="1"/>
      <c r="EO4337" s="1"/>
      <c r="EP4337" s="1"/>
      <c r="EQ4337" s="1"/>
      <c r="ER4337" s="1"/>
      <c r="ES4337" s="1"/>
      <c r="ET4337" s="1"/>
      <c r="EU4337" s="1"/>
      <c r="EV4337" s="1"/>
      <c r="EW4337" s="1"/>
      <c r="EX4337" s="1"/>
    </row>
    <row r="4338" spans="1:154" x14ac:dyDescent="0.15">
      <c r="A4338" s="35"/>
      <c r="B4338" s="15"/>
      <c r="C4338" s="7"/>
      <c r="D4338" s="13"/>
      <c r="E4338" s="14"/>
      <c r="F4338" s="14"/>
      <c r="G4338" s="14"/>
      <c r="H4338" s="14"/>
      <c r="I4338" s="13"/>
      <c r="J4338" s="5"/>
      <c r="K4338" s="2"/>
      <c r="L4338" s="17"/>
      <c r="M4338" s="12"/>
      <c r="N4338" s="12"/>
      <c r="O4338" s="17"/>
      <c r="P4338" s="14"/>
      <c r="Q4338" s="14"/>
      <c r="R4338" s="14"/>
      <c r="S4338" s="20"/>
      <c r="T4338" s="14"/>
      <c r="U4338" s="4"/>
      <c r="V4338" s="5"/>
      <c r="W4338" s="10"/>
      <c r="X4338" s="10"/>
      <c r="Y4338" s="27"/>
      <c r="Z4338" s="3"/>
      <c r="AA4338" s="1"/>
      <c r="AB4338" s="10"/>
      <c r="AC4338" s="3"/>
      <c r="AD4338" s="3"/>
      <c r="AE4338" s="3"/>
      <c r="AF4338" s="10"/>
      <c r="AG4338" s="11"/>
      <c r="AH4338" s="10"/>
      <c r="AI4338" s="1"/>
      <c r="AJ4338" s="1"/>
      <c r="AK4338" s="1"/>
      <c r="AL4338" s="1"/>
      <c r="AM4338" s="1"/>
      <c r="AN4338" s="1"/>
      <c r="AO4338" s="1"/>
      <c r="AP4338" s="1"/>
      <c r="AQ4338" s="1"/>
      <c r="AR4338" s="1"/>
      <c r="AS4338" s="1"/>
      <c r="AT4338" s="1"/>
      <c r="AU4338" s="1"/>
      <c r="AV4338" s="1"/>
      <c r="AW4338" s="1"/>
      <c r="AX4338" s="1"/>
      <c r="AY4338" s="1"/>
      <c r="AZ4338" s="1"/>
      <c r="BA4338" s="1"/>
      <c r="BB4338" s="1"/>
      <c r="BC4338" s="1"/>
      <c r="BD4338" s="1"/>
      <c r="BE4338" s="1"/>
      <c r="BF4338" s="1"/>
      <c r="BG4338" s="1"/>
      <c r="BH4338" s="1"/>
      <c r="BI4338" s="1"/>
      <c r="BJ4338" s="1"/>
      <c r="BK4338" s="1"/>
      <c r="BL4338" s="1"/>
      <c r="BM4338" s="1"/>
      <c r="BN4338" s="1"/>
      <c r="BO4338" s="1"/>
      <c r="BP4338" s="1"/>
      <c r="BQ4338" s="1"/>
      <c r="BR4338" s="1"/>
      <c r="BS4338" s="1"/>
      <c r="BT4338" s="1"/>
      <c r="BU4338" s="1"/>
      <c r="BV4338" s="1"/>
      <c r="BW4338" s="1"/>
      <c r="BX4338" s="1"/>
      <c r="BY4338" s="1"/>
      <c r="BZ4338" s="1"/>
      <c r="CA4338" s="1"/>
      <c r="CB4338" s="1"/>
      <c r="CC4338" s="1"/>
      <c r="CD4338" s="1"/>
      <c r="CE4338" s="1"/>
      <c r="CF4338" s="1"/>
      <c r="CG4338" s="1"/>
      <c r="CH4338" s="1"/>
      <c r="CI4338" s="1"/>
      <c r="CJ4338" s="1"/>
      <c r="CK4338" s="1"/>
      <c r="CL4338" s="1"/>
      <c r="CM4338" s="1"/>
      <c r="CN4338" s="1"/>
      <c r="CO4338" s="1"/>
      <c r="CP4338" s="1"/>
      <c r="CQ4338" s="1"/>
      <c r="CR4338" s="1"/>
      <c r="CS4338" s="1"/>
      <c r="CT4338" s="1"/>
      <c r="CU4338" s="1"/>
      <c r="CV4338" s="1"/>
      <c r="CW4338" s="1"/>
      <c r="CX4338" s="1"/>
      <c r="CY4338" s="1"/>
      <c r="CZ4338" s="1"/>
      <c r="DA4338" s="1"/>
      <c r="DB4338" s="1"/>
      <c r="DC4338" s="1"/>
      <c r="DD4338" s="1"/>
      <c r="DE4338" s="1"/>
      <c r="DF4338" s="1"/>
      <c r="DG4338" s="1"/>
      <c r="DH4338" s="1"/>
      <c r="DI4338" s="1"/>
      <c r="DJ4338" s="1"/>
      <c r="DK4338" s="1"/>
      <c r="DL4338" s="1"/>
      <c r="DM4338" s="1"/>
      <c r="DN4338" s="1"/>
      <c r="DO4338" s="1"/>
      <c r="DP4338" s="1"/>
      <c r="DQ4338" s="1"/>
      <c r="DR4338" s="1"/>
      <c r="DS4338" s="1"/>
      <c r="DT4338" s="1"/>
      <c r="DU4338" s="1"/>
      <c r="DV4338" s="1"/>
      <c r="DW4338" s="1"/>
      <c r="DX4338" s="1"/>
      <c r="DY4338" s="1"/>
      <c r="DZ4338" s="1"/>
      <c r="EA4338" s="1"/>
      <c r="EB4338" s="1"/>
      <c r="EC4338" s="1"/>
      <c r="ED4338" s="1"/>
      <c r="EE4338" s="1"/>
      <c r="EF4338" s="1"/>
      <c r="EG4338" s="1"/>
      <c r="EH4338" s="1"/>
      <c r="EI4338" s="1"/>
      <c r="EJ4338" s="1"/>
      <c r="EK4338" s="1"/>
      <c r="EL4338" s="1"/>
      <c r="EM4338" s="1"/>
      <c r="EN4338" s="1"/>
      <c r="EO4338" s="1"/>
      <c r="EP4338" s="1"/>
      <c r="EQ4338" s="1"/>
      <c r="ER4338" s="1"/>
      <c r="ES4338" s="1"/>
      <c r="ET4338" s="1"/>
      <c r="EU4338" s="1"/>
      <c r="EV4338" s="1"/>
      <c r="EW4338" s="1"/>
      <c r="EX4338" s="1"/>
    </row>
    <row r="4339" spans="1:154" x14ac:dyDescent="0.15">
      <c r="A4339" s="35"/>
      <c r="B4339" s="15"/>
      <c r="C4339" s="7"/>
      <c r="D4339" s="13"/>
      <c r="E4339" s="14"/>
      <c r="F4339" s="14"/>
      <c r="G4339" s="14"/>
      <c r="H4339" s="14"/>
      <c r="I4339" s="13"/>
      <c r="J4339" s="5"/>
      <c r="K4339" s="2"/>
      <c r="L4339" s="17"/>
      <c r="M4339" s="12"/>
      <c r="N4339" s="12"/>
      <c r="O4339" s="17"/>
      <c r="P4339" s="14"/>
      <c r="Q4339" s="14"/>
      <c r="R4339" s="14"/>
      <c r="S4339" s="20"/>
      <c r="T4339" s="14"/>
      <c r="U4339" s="4"/>
      <c r="V4339" s="5"/>
      <c r="W4339" s="10"/>
      <c r="X4339" s="10"/>
      <c r="Y4339" s="27"/>
      <c r="Z4339" s="3"/>
      <c r="AA4339" s="1"/>
      <c r="AB4339" s="10"/>
      <c r="AC4339" s="3"/>
      <c r="AD4339" s="3"/>
      <c r="AE4339" s="3"/>
      <c r="AF4339" s="10"/>
      <c r="AG4339" s="11"/>
      <c r="AH4339" s="10"/>
      <c r="AI4339" s="1"/>
      <c r="AJ4339" s="1"/>
      <c r="AK4339" s="1"/>
      <c r="AL4339" s="1"/>
      <c r="AM4339" s="1"/>
      <c r="AN4339" s="1"/>
      <c r="AO4339" s="1"/>
      <c r="AP4339" s="1"/>
      <c r="AQ4339" s="1"/>
      <c r="AR4339" s="1"/>
      <c r="AS4339" s="1"/>
      <c r="AT4339" s="1"/>
      <c r="AU4339" s="1"/>
      <c r="AV4339" s="1"/>
      <c r="AW4339" s="1"/>
      <c r="AX4339" s="1"/>
      <c r="AY4339" s="1"/>
      <c r="AZ4339" s="1"/>
      <c r="BA4339" s="1"/>
      <c r="BB4339" s="1"/>
      <c r="BC4339" s="1"/>
      <c r="BD4339" s="1"/>
      <c r="BE4339" s="1"/>
      <c r="BF4339" s="1"/>
      <c r="BG4339" s="1"/>
      <c r="BH4339" s="1"/>
      <c r="BI4339" s="1"/>
      <c r="BJ4339" s="1"/>
      <c r="BK4339" s="1"/>
      <c r="BL4339" s="1"/>
      <c r="BM4339" s="1"/>
      <c r="BN4339" s="1"/>
      <c r="BO4339" s="1"/>
      <c r="BP4339" s="1"/>
      <c r="BQ4339" s="1"/>
      <c r="BR4339" s="1"/>
      <c r="BS4339" s="1"/>
      <c r="BT4339" s="1"/>
      <c r="BU4339" s="1"/>
      <c r="BV4339" s="1"/>
      <c r="BW4339" s="1"/>
      <c r="BX4339" s="1"/>
      <c r="BY4339" s="1"/>
      <c r="BZ4339" s="1"/>
      <c r="CA4339" s="1"/>
      <c r="CB4339" s="1"/>
      <c r="CC4339" s="1"/>
      <c r="CD4339" s="1"/>
      <c r="CE4339" s="1"/>
      <c r="CF4339" s="1"/>
      <c r="CG4339" s="1"/>
      <c r="CH4339" s="1"/>
      <c r="CI4339" s="1"/>
      <c r="CJ4339" s="1"/>
      <c r="CK4339" s="1"/>
      <c r="CL4339" s="1"/>
      <c r="CM4339" s="1"/>
      <c r="CN4339" s="1"/>
      <c r="CO4339" s="1"/>
      <c r="CP4339" s="1"/>
      <c r="CQ4339" s="1"/>
      <c r="CR4339" s="1"/>
      <c r="CS4339" s="1"/>
      <c r="CT4339" s="1"/>
      <c r="CU4339" s="1"/>
      <c r="CV4339" s="1"/>
      <c r="CW4339" s="1"/>
      <c r="CX4339" s="1"/>
      <c r="CY4339" s="1"/>
      <c r="CZ4339" s="1"/>
      <c r="DA4339" s="1"/>
      <c r="DB4339" s="1"/>
      <c r="DC4339" s="1"/>
      <c r="DD4339" s="1"/>
      <c r="DE4339" s="1"/>
      <c r="DF4339" s="1"/>
      <c r="DG4339" s="1"/>
      <c r="DH4339" s="1"/>
      <c r="DI4339" s="1"/>
      <c r="DJ4339" s="1"/>
      <c r="DK4339" s="1"/>
      <c r="DL4339" s="1"/>
      <c r="DM4339" s="1"/>
      <c r="DN4339" s="1"/>
      <c r="DO4339" s="1"/>
      <c r="DP4339" s="1"/>
      <c r="DQ4339" s="1"/>
      <c r="DR4339" s="1"/>
      <c r="DS4339" s="1"/>
      <c r="DT4339" s="1"/>
      <c r="DU4339" s="1"/>
      <c r="DV4339" s="1"/>
      <c r="DW4339" s="1"/>
      <c r="DX4339" s="1"/>
      <c r="DY4339" s="1"/>
      <c r="DZ4339" s="1"/>
      <c r="EA4339" s="1"/>
      <c r="EB4339" s="1"/>
      <c r="EC4339" s="1"/>
      <c r="ED4339" s="1"/>
      <c r="EE4339" s="1"/>
      <c r="EF4339" s="1"/>
      <c r="EG4339" s="1"/>
      <c r="EH4339" s="1"/>
      <c r="EI4339" s="1"/>
      <c r="EJ4339" s="1"/>
      <c r="EK4339" s="1"/>
      <c r="EL4339" s="1"/>
      <c r="EM4339" s="1"/>
      <c r="EN4339" s="1"/>
      <c r="EO4339" s="1"/>
      <c r="EP4339" s="1"/>
      <c r="EQ4339" s="1"/>
      <c r="ER4339" s="1"/>
      <c r="ES4339" s="1"/>
      <c r="ET4339" s="1"/>
      <c r="EU4339" s="1"/>
      <c r="EV4339" s="1"/>
      <c r="EW4339" s="1"/>
      <c r="EX4339" s="1"/>
    </row>
    <row r="4340" spans="1:154" x14ac:dyDescent="0.15">
      <c r="A4340" s="35"/>
      <c r="B4340" s="15"/>
      <c r="C4340" s="7"/>
      <c r="D4340" s="13"/>
      <c r="E4340" s="14"/>
      <c r="F4340" s="14"/>
      <c r="G4340" s="14"/>
      <c r="H4340" s="14"/>
      <c r="I4340" s="13"/>
      <c r="J4340" s="5"/>
      <c r="K4340" s="2"/>
      <c r="L4340" s="17"/>
      <c r="M4340" s="12"/>
      <c r="N4340" s="12"/>
      <c r="O4340" s="17"/>
      <c r="P4340" s="14"/>
      <c r="Q4340" s="14"/>
      <c r="R4340" s="14"/>
      <c r="S4340" s="20"/>
      <c r="T4340" s="14"/>
      <c r="U4340" s="4"/>
      <c r="V4340" s="5"/>
      <c r="W4340" s="10"/>
      <c r="X4340" s="10"/>
      <c r="Y4340" s="27"/>
      <c r="Z4340" s="3"/>
      <c r="AA4340" s="1"/>
      <c r="AB4340" s="10"/>
      <c r="AC4340" s="3"/>
      <c r="AD4340" s="3"/>
      <c r="AE4340" s="3"/>
      <c r="AF4340" s="10"/>
      <c r="AG4340" s="11"/>
      <c r="AH4340" s="10"/>
      <c r="AI4340" s="1"/>
      <c r="AJ4340" s="1"/>
      <c r="AK4340" s="1"/>
      <c r="AL4340" s="1"/>
      <c r="AM4340" s="1"/>
      <c r="AN4340" s="1"/>
      <c r="AO4340" s="1"/>
      <c r="AP4340" s="1"/>
      <c r="AQ4340" s="1"/>
      <c r="AR4340" s="1"/>
      <c r="AS4340" s="1"/>
      <c r="AT4340" s="1"/>
      <c r="AU4340" s="1"/>
      <c r="AV4340" s="1"/>
      <c r="AW4340" s="1"/>
      <c r="AX4340" s="1"/>
      <c r="AY4340" s="1"/>
      <c r="AZ4340" s="1"/>
      <c r="BA4340" s="1"/>
      <c r="BB4340" s="1"/>
      <c r="BC4340" s="1"/>
      <c r="BD4340" s="1"/>
      <c r="BE4340" s="1"/>
      <c r="BF4340" s="1"/>
      <c r="BG4340" s="1"/>
      <c r="BH4340" s="1"/>
      <c r="BI4340" s="1"/>
      <c r="BJ4340" s="1"/>
      <c r="BK4340" s="1"/>
      <c r="BL4340" s="1"/>
      <c r="BM4340" s="1"/>
      <c r="BN4340" s="1"/>
      <c r="BO4340" s="1"/>
      <c r="BP4340" s="1"/>
      <c r="BQ4340" s="1"/>
      <c r="BR4340" s="1"/>
      <c r="BS4340" s="1"/>
      <c r="BT4340" s="1"/>
      <c r="BU4340" s="1"/>
      <c r="BV4340" s="1"/>
      <c r="BW4340" s="1"/>
      <c r="BX4340" s="1"/>
      <c r="BY4340" s="1"/>
      <c r="BZ4340" s="1"/>
      <c r="CA4340" s="1"/>
      <c r="CB4340" s="1"/>
      <c r="CC4340" s="1"/>
      <c r="CD4340" s="1"/>
      <c r="CE4340" s="1"/>
      <c r="CF4340" s="1"/>
      <c r="CG4340" s="1"/>
      <c r="CH4340" s="1"/>
      <c r="CI4340" s="1"/>
      <c r="CJ4340" s="1"/>
      <c r="CK4340" s="1"/>
      <c r="CL4340" s="1"/>
      <c r="CM4340" s="1"/>
      <c r="CN4340" s="1"/>
      <c r="CO4340" s="1"/>
      <c r="CP4340" s="1"/>
      <c r="CQ4340" s="1"/>
      <c r="CR4340" s="1"/>
      <c r="CS4340" s="1"/>
      <c r="CT4340" s="1"/>
      <c r="CU4340" s="1"/>
      <c r="CV4340" s="1"/>
      <c r="CW4340" s="1"/>
      <c r="CX4340" s="1"/>
      <c r="CY4340" s="1"/>
      <c r="CZ4340" s="1"/>
      <c r="DA4340" s="1"/>
      <c r="DB4340" s="1"/>
      <c r="DC4340" s="1"/>
      <c r="DD4340" s="1"/>
      <c r="DE4340" s="1"/>
      <c r="DF4340" s="1"/>
      <c r="DG4340" s="1"/>
      <c r="DH4340" s="1"/>
      <c r="DI4340" s="1"/>
      <c r="DJ4340" s="1"/>
      <c r="DK4340" s="1"/>
      <c r="DL4340" s="1"/>
      <c r="DM4340" s="1"/>
      <c r="DN4340" s="1"/>
      <c r="DO4340" s="1"/>
      <c r="DP4340" s="1"/>
      <c r="DQ4340" s="1"/>
      <c r="DR4340" s="1"/>
      <c r="DS4340" s="1"/>
      <c r="DT4340" s="1"/>
      <c r="DU4340" s="1"/>
      <c r="DV4340" s="1"/>
      <c r="DW4340" s="1"/>
      <c r="DX4340" s="1"/>
      <c r="DY4340" s="1"/>
      <c r="DZ4340" s="1"/>
      <c r="EA4340" s="1"/>
      <c r="EB4340" s="1"/>
      <c r="EC4340" s="1"/>
      <c r="ED4340" s="1"/>
      <c r="EE4340" s="1"/>
      <c r="EF4340" s="1"/>
      <c r="EG4340" s="1"/>
      <c r="EH4340" s="1"/>
      <c r="EI4340" s="1"/>
      <c r="EJ4340" s="1"/>
      <c r="EK4340" s="1"/>
      <c r="EL4340" s="1"/>
      <c r="EM4340" s="1"/>
      <c r="EN4340" s="1"/>
      <c r="EO4340" s="1"/>
      <c r="EP4340" s="1"/>
      <c r="EQ4340" s="1"/>
      <c r="ER4340" s="1"/>
      <c r="ES4340" s="1"/>
      <c r="ET4340" s="1"/>
      <c r="EU4340" s="1"/>
      <c r="EV4340" s="1"/>
      <c r="EW4340" s="1"/>
      <c r="EX4340" s="1"/>
    </row>
    <row r="4341" spans="1:154" x14ac:dyDescent="0.15">
      <c r="A4341" s="35"/>
      <c r="B4341" s="15"/>
      <c r="C4341" s="7"/>
      <c r="D4341" s="13"/>
      <c r="E4341" s="14"/>
      <c r="F4341" s="14"/>
      <c r="G4341" s="14"/>
      <c r="H4341" s="14"/>
      <c r="I4341" s="13"/>
      <c r="J4341" s="5"/>
      <c r="K4341" s="2"/>
      <c r="L4341" s="17"/>
      <c r="M4341" s="12"/>
      <c r="N4341" s="12"/>
      <c r="O4341" s="17"/>
      <c r="P4341" s="14"/>
      <c r="Q4341" s="14"/>
      <c r="R4341" s="14"/>
      <c r="S4341" s="20"/>
      <c r="T4341" s="14"/>
      <c r="U4341" s="4"/>
      <c r="V4341" s="5"/>
      <c r="W4341" s="10"/>
      <c r="X4341" s="10"/>
      <c r="Y4341" s="27"/>
      <c r="Z4341" s="3"/>
      <c r="AA4341" s="1"/>
      <c r="AB4341" s="10"/>
      <c r="AC4341" s="3"/>
      <c r="AD4341" s="3"/>
      <c r="AE4341" s="3"/>
      <c r="AF4341" s="10"/>
      <c r="AG4341" s="11"/>
      <c r="AH4341" s="10"/>
      <c r="AI4341" s="1"/>
      <c r="AJ4341" s="1"/>
      <c r="AK4341" s="1"/>
      <c r="AL4341" s="1"/>
      <c r="AM4341" s="1"/>
      <c r="AN4341" s="1"/>
      <c r="AO4341" s="1"/>
      <c r="AP4341" s="1"/>
      <c r="AQ4341" s="1"/>
      <c r="AR4341" s="1"/>
      <c r="AS4341" s="1"/>
      <c r="AT4341" s="1"/>
      <c r="AU4341" s="1"/>
      <c r="AV4341" s="1"/>
      <c r="AW4341" s="1"/>
      <c r="AX4341" s="1"/>
      <c r="AY4341" s="1"/>
      <c r="AZ4341" s="1"/>
      <c r="BA4341" s="1"/>
      <c r="BB4341" s="1"/>
      <c r="BC4341" s="1"/>
      <c r="BD4341" s="1"/>
      <c r="BE4341" s="1"/>
      <c r="BF4341" s="1"/>
      <c r="BG4341" s="1"/>
      <c r="BH4341" s="1"/>
      <c r="BI4341" s="1"/>
      <c r="BJ4341" s="1"/>
      <c r="BK4341" s="1"/>
      <c r="BL4341" s="1"/>
      <c r="BM4341" s="1"/>
      <c r="BN4341" s="1"/>
      <c r="BO4341" s="1"/>
      <c r="BP4341" s="1"/>
      <c r="BQ4341" s="1"/>
      <c r="BR4341" s="1"/>
      <c r="BS4341" s="1"/>
      <c r="BT4341" s="1"/>
      <c r="BU4341" s="1"/>
      <c r="BV4341" s="1"/>
      <c r="BW4341" s="1"/>
      <c r="BX4341" s="1"/>
      <c r="BY4341" s="1"/>
      <c r="BZ4341" s="1"/>
      <c r="CA4341" s="1"/>
      <c r="CB4341" s="1"/>
      <c r="CC4341" s="1"/>
      <c r="CD4341" s="1"/>
      <c r="CE4341" s="1"/>
      <c r="CF4341" s="1"/>
      <c r="CG4341" s="1"/>
      <c r="CH4341" s="1"/>
      <c r="CI4341" s="1"/>
      <c r="CJ4341" s="1"/>
      <c r="CK4341" s="1"/>
      <c r="CL4341" s="1"/>
      <c r="CM4341" s="1"/>
      <c r="CN4341" s="1"/>
      <c r="CO4341" s="1"/>
      <c r="CP4341" s="1"/>
      <c r="CQ4341" s="1"/>
      <c r="CR4341" s="1"/>
      <c r="CS4341" s="1"/>
      <c r="CT4341" s="1"/>
      <c r="CU4341" s="1"/>
      <c r="CV4341" s="1"/>
      <c r="CW4341" s="1"/>
      <c r="CX4341" s="1"/>
      <c r="CY4341" s="1"/>
      <c r="CZ4341" s="1"/>
      <c r="DA4341" s="1"/>
      <c r="DB4341" s="1"/>
      <c r="DC4341" s="1"/>
      <c r="DD4341" s="1"/>
      <c r="DE4341" s="1"/>
      <c r="DF4341" s="1"/>
      <c r="DG4341" s="1"/>
      <c r="DH4341" s="1"/>
      <c r="DI4341" s="1"/>
      <c r="DJ4341" s="1"/>
      <c r="DK4341" s="1"/>
      <c r="DL4341" s="1"/>
      <c r="DM4341" s="1"/>
      <c r="DN4341" s="1"/>
      <c r="DO4341" s="1"/>
      <c r="DP4341" s="1"/>
      <c r="DQ4341" s="1"/>
      <c r="DR4341" s="1"/>
      <c r="DS4341" s="1"/>
      <c r="DT4341" s="1"/>
      <c r="DU4341" s="1"/>
      <c r="DV4341" s="1"/>
      <c r="DW4341" s="1"/>
      <c r="DX4341" s="1"/>
      <c r="DY4341" s="1"/>
      <c r="DZ4341" s="1"/>
      <c r="EA4341" s="1"/>
      <c r="EB4341" s="1"/>
      <c r="EC4341" s="1"/>
      <c r="ED4341" s="1"/>
      <c r="EE4341" s="1"/>
      <c r="EF4341" s="1"/>
      <c r="EG4341" s="1"/>
      <c r="EH4341" s="1"/>
      <c r="EI4341" s="1"/>
      <c r="EJ4341" s="1"/>
      <c r="EK4341" s="1"/>
      <c r="EL4341" s="1"/>
      <c r="EM4341" s="1"/>
      <c r="EN4341" s="1"/>
      <c r="EO4341" s="1"/>
      <c r="EP4341" s="1"/>
      <c r="EQ4341" s="1"/>
      <c r="ER4341" s="1"/>
      <c r="ES4341" s="1"/>
      <c r="ET4341" s="1"/>
      <c r="EU4341" s="1"/>
      <c r="EV4341" s="1"/>
      <c r="EW4341" s="1"/>
      <c r="EX4341" s="1"/>
    </row>
    <row r="4342" spans="1:154" x14ac:dyDescent="0.15">
      <c r="A4342" s="35"/>
      <c r="B4342" s="15"/>
      <c r="C4342" s="7"/>
      <c r="D4342" s="13"/>
      <c r="E4342" s="14"/>
      <c r="F4342" s="14"/>
      <c r="G4342" s="14"/>
      <c r="H4342" s="14"/>
      <c r="I4342" s="13"/>
      <c r="J4342" s="5"/>
      <c r="K4342" s="2"/>
      <c r="L4342" s="17"/>
      <c r="M4342" s="12"/>
      <c r="N4342" s="12"/>
      <c r="O4342" s="17"/>
      <c r="P4342" s="14"/>
      <c r="Q4342" s="14"/>
      <c r="R4342" s="14"/>
      <c r="S4342" s="20"/>
      <c r="T4342" s="14"/>
      <c r="U4342" s="4"/>
      <c r="V4342" s="5"/>
      <c r="W4342" s="10"/>
      <c r="X4342" s="10"/>
      <c r="Y4342" s="27"/>
      <c r="Z4342" s="3"/>
      <c r="AA4342" s="1"/>
      <c r="AB4342" s="10"/>
      <c r="AC4342" s="3"/>
      <c r="AD4342" s="3"/>
      <c r="AE4342" s="3"/>
      <c r="AF4342" s="10"/>
      <c r="AG4342" s="11"/>
      <c r="AH4342" s="10"/>
      <c r="AI4342" s="1"/>
      <c r="AJ4342" s="1"/>
      <c r="AK4342" s="1"/>
      <c r="AL4342" s="1"/>
      <c r="AM4342" s="1"/>
      <c r="AN4342" s="1"/>
      <c r="AO4342" s="1"/>
      <c r="AP4342" s="1"/>
      <c r="AQ4342" s="1"/>
      <c r="AR4342" s="1"/>
      <c r="AS4342" s="1"/>
      <c r="AT4342" s="1"/>
      <c r="AU4342" s="1"/>
      <c r="AV4342" s="1"/>
      <c r="AW4342" s="1"/>
      <c r="AX4342" s="1"/>
      <c r="AY4342" s="1"/>
      <c r="AZ4342" s="1"/>
      <c r="BA4342" s="1"/>
      <c r="BB4342" s="1"/>
      <c r="BC4342" s="1"/>
      <c r="BD4342" s="1"/>
      <c r="BE4342" s="1"/>
      <c r="BF4342" s="1"/>
      <c r="BG4342" s="1"/>
      <c r="BH4342" s="1"/>
      <c r="BI4342" s="1"/>
      <c r="BJ4342" s="1"/>
      <c r="BK4342" s="1"/>
      <c r="BL4342" s="1"/>
      <c r="BM4342" s="1"/>
      <c r="BN4342" s="1"/>
      <c r="BO4342" s="1"/>
      <c r="BP4342" s="1"/>
      <c r="BQ4342" s="1"/>
      <c r="BR4342" s="1"/>
      <c r="BS4342" s="1"/>
      <c r="BT4342" s="1"/>
      <c r="BU4342" s="1"/>
      <c r="BV4342" s="1"/>
      <c r="BW4342" s="1"/>
      <c r="BX4342" s="1"/>
      <c r="BY4342" s="1"/>
      <c r="BZ4342" s="1"/>
      <c r="CA4342" s="1"/>
      <c r="CB4342" s="1"/>
      <c r="CC4342" s="1"/>
      <c r="CD4342" s="1"/>
      <c r="CE4342" s="1"/>
      <c r="CF4342" s="1"/>
      <c r="CG4342" s="1"/>
      <c r="CH4342" s="1"/>
      <c r="CI4342" s="1"/>
      <c r="CJ4342" s="1"/>
      <c r="CK4342" s="1"/>
      <c r="CL4342" s="1"/>
      <c r="CM4342" s="1"/>
      <c r="CN4342" s="1"/>
      <c r="CO4342" s="1"/>
      <c r="CP4342" s="1"/>
      <c r="CQ4342" s="1"/>
      <c r="CR4342" s="1"/>
      <c r="CS4342" s="1"/>
      <c r="CT4342" s="1"/>
      <c r="CU4342" s="1"/>
      <c r="CV4342" s="1"/>
      <c r="CW4342" s="1"/>
      <c r="CX4342" s="1"/>
      <c r="CY4342" s="1"/>
      <c r="CZ4342" s="1"/>
      <c r="DA4342" s="1"/>
      <c r="DB4342" s="1"/>
      <c r="DC4342" s="1"/>
      <c r="DD4342" s="1"/>
      <c r="DE4342" s="1"/>
      <c r="DF4342" s="1"/>
      <c r="DG4342" s="1"/>
      <c r="DH4342" s="1"/>
      <c r="DI4342" s="1"/>
      <c r="DJ4342" s="1"/>
      <c r="DK4342" s="1"/>
      <c r="DL4342" s="1"/>
      <c r="DM4342" s="1"/>
      <c r="DN4342" s="1"/>
      <c r="DO4342" s="1"/>
      <c r="DP4342" s="1"/>
      <c r="DQ4342" s="1"/>
      <c r="DR4342" s="1"/>
      <c r="DS4342" s="1"/>
      <c r="DT4342" s="1"/>
      <c r="DU4342" s="1"/>
      <c r="DV4342" s="1"/>
      <c r="DW4342" s="1"/>
      <c r="DX4342" s="1"/>
      <c r="DY4342" s="1"/>
      <c r="DZ4342" s="1"/>
      <c r="EA4342" s="1"/>
      <c r="EB4342" s="1"/>
      <c r="EC4342" s="1"/>
      <c r="ED4342" s="1"/>
      <c r="EE4342" s="1"/>
      <c r="EF4342" s="1"/>
      <c r="EG4342" s="1"/>
      <c r="EH4342" s="1"/>
      <c r="EI4342" s="1"/>
      <c r="EJ4342" s="1"/>
      <c r="EK4342" s="1"/>
      <c r="EL4342" s="1"/>
      <c r="EM4342" s="1"/>
      <c r="EN4342" s="1"/>
      <c r="EO4342" s="1"/>
      <c r="EP4342" s="1"/>
      <c r="EQ4342" s="1"/>
      <c r="ER4342" s="1"/>
      <c r="ES4342" s="1"/>
      <c r="ET4342" s="1"/>
      <c r="EU4342" s="1"/>
      <c r="EV4342" s="1"/>
      <c r="EW4342" s="1"/>
      <c r="EX4342" s="1"/>
    </row>
    <row r="4343" spans="1:154" x14ac:dyDescent="0.15">
      <c r="A4343" s="35"/>
      <c r="B4343" s="15"/>
      <c r="C4343" s="7"/>
      <c r="D4343" s="13"/>
      <c r="E4343" s="14"/>
      <c r="F4343" s="14"/>
      <c r="G4343" s="14"/>
      <c r="H4343" s="14"/>
      <c r="I4343" s="13"/>
      <c r="J4343" s="5"/>
      <c r="K4343" s="2"/>
      <c r="L4343" s="17"/>
      <c r="M4343" s="12"/>
      <c r="N4343" s="12"/>
      <c r="O4343" s="17"/>
      <c r="P4343" s="14"/>
      <c r="Q4343" s="14"/>
      <c r="R4343" s="14"/>
      <c r="S4343" s="20"/>
      <c r="T4343" s="14"/>
      <c r="U4343" s="4"/>
      <c r="V4343" s="5"/>
      <c r="W4343" s="10"/>
      <c r="X4343" s="10"/>
      <c r="Y4343" s="27"/>
      <c r="Z4343" s="3"/>
      <c r="AA4343" s="1"/>
      <c r="AB4343" s="10"/>
      <c r="AC4343" s="3"/>
      <c r="AD4343" s="3"/>
      <c r="AE4343" s="3"/>
      <c r="AF4343" s="10"/>
      <c r="AG4343" s="11"/>
      <c r="AH4343" s="10"/>
      <c r="AI4343" s="1"/>
      <c r="AJ4343" s="1"/>
      <c r="AK4343" s="1"/>
      <c r="AL4343" s="1"/>
      <c r="AM4343" s="1"/>
      <c r="AN4343" s="1"/>
      <c r="AO4343" s="1"/>
      <c r="AP4343" s="1"/>
      <c r="AQ4343" s="1"/>
      <c r="AR4343" s="1"/>
      <c r="AS4343" s="1"/>
      <c r="AT4343" s="1"/>
      <c r="AU4343" s="1"/>
      <c r="AV4343" s="1"/>
      <c r="AW4343" s="1"/>
      <c r="AX4343" s="1"/>
      <c r="AY4343" s="1"/>
      <c r="AZ4343" s="1"/>
      <c r="BA4343" s="1"/>
      <c r="BB4343" s="1"/>
      <c r="BC4343" s="1"/>
      <c r="BD4343" s="1"/>
      <c r="BE4343" s="1"/>
      <c r="BF4343" s="1"/>
      <c r="BG4343" s="1"/>
      <c r="BH4343" s="1"/>
      <c r="BI4343" s="1"/>
      <c r="BJ4343" s="1"/>
      <c r="BK4343" s="1"/>
      <c r="BL4343" s="1"/>
      <c r="BM4343" s="1"/>
      <c r="BN4343" s="1"/>
      <c r="BO4343" s="1"/>
      <c r="BP4343" s="1"/>
      <c r="BQ4343" s="1"/>
      <c r="BR4343" s="1"/>
      <c r="BS4343" s="1"/>
      <c r="BT4343" s="1"/>
      <c r="BU4343" s="1"/>
      <c r="BV4343" s="1"/>
      <c r="BW4343" s="1"/>
      <c r="BX4343" s="1"/>
      <c r="BY4343" s="1"/>
      <c r="BZ4343" s="1"/>
      <c r="CA4343" s="1"/>
      <c r="CB4343" s="1"/>
      <c r="CC4343" s="1"/>
      <c r="CD4343" s="1"/>
      <c r="CE4343" s="1"/>
      <c r="CF4343" s="1"/>
      <c r="CG4343" s="1"/>
      <c r="CH4343" s="1"/>
      <c r="CI4343" s="1"/>
      <c r="CJ4343" s="1"/>
      <c r="CK4343" s="1"/>
      <c r="CL4343" s="1"/>
      <c r="CM4343" s="1"/>
      <c r="CN4343" s="1"/>
      <c r="CO4343" s="1"/>
      <c r="CP4343" s="1"/>
      <c r="CQ4343" s="1"/>
      <c r="CR4343" s="1"/>
      <c r="CS4343" s="1"/>
      <c r="CT4343" s="1"/>
      <c r="CU4343" s="1"/>
      <c r="CV4343" s="1"/>
      <c r="CW4343" s="1"/>
      <c r="CX4343" s="1"/>
      <c r="CY4343" s="1"/>
      <c r="CZ4343" s="1"/>
      <c r="DA4343" s="1"/>
      <c r="DB4343" s="1"/>
      <c r="DC4343" s="1"/>
      <c r="DD4343" s="1"/>
      <c r="DE4343" s="1"/>
      <c r="DF4343" s="1"/>
      <c r="DG4343" s="1"/>
      <c r="DH4343" s="1"/>
      <c r="DI4343" s="1"/>
      <c r="DJ4343" s="1"/>
      <c r="DK4343" s="1"/>
      <c r="DL4343" s="1"/>
      <c r="DM4343" s="1"/>
      <c r="DN4343" s="1"/>
      <c r="DO4343" s="1"/>
      <c r="DP4343" s="1"/>
      <c r="DQ4343" s="1"/>
      <c r="DR4343" s="1"/>
      <c r="DS4343" s="1"/>
      <c r="DT4343" s="1"/>
      <c r="DU4343" s="1"/>
      <c r="DV4343" s="1"/>
      <c r="DW4343" s="1"/>
      <c r="DX4343" s="1"/>
      <c r="DY4343" s="1"/>
      <c r="DZ4343" s="1"/>
      <c r="EA4343" s="1"/>
      <c r="EB4343" s="1"/>
      <c r="EC4343" s="1"/>
      <c r="ED4343" s="1"/>
      <c r="EE4343" s="1"/>
      <c r="EF4343" s="1"/>
      <c r="EG4343" s="1"/>
      <c r="EH4343" s="1"/>
      <c r="EI4343" s="1"/>
      <c r="EJ4343" s="1"/>
      <c r="EK4343" s="1"/>
      <c r="EL4343" s="1"/>
      <c r="EM4343" s="1"/>
      <c r="EN4343" s="1"/>
      <c r="EO4343" s="1"/>
      <c r="EP4343" s="1"/>
      <c r="EQ4343" s="1"/>
      <c r="ER4343" s="1"/>
      <c r="ES4343" s="1"/>
      <c r="ET4343" s="1"/>
      <c r="EU4343" s="1"/>
      <c r="EV4343" s="1"/>
      <c r="EW4343" s="1"/>
      <c r="EX4343" s="1"/>
    </row>
    <row r="4344" spans="1:154" x14ac:dyDescent="0.15">
      <c r="A4344" s="35"/>
      <c r="B4344" s="15"/>
      <c r="C4344" s="7"/>
      <c r="D4344" s="13"/>
      <c r="E4344" s="14"/>
      <c r="F4344" s="14"/>
      <c r="G4344" s="14"/>
      <c r="H4344" s="14"/>
      <c r="I4344" s="13"/>
      <c r="J4344" s="5"/>
      <c r="K4344" s="2"/>
      <c r="L4344" s="17"/>
      <c r="M4344" s="12"/>
      <c r="N4344" s="12"/>
      <c r="O4344" s="17"/>
      <c r="P4344" s="14"/>
      <c r="Q4344" s="14"/>
      <c r="R4344" s="14"/>
      <c r="S4344" s="20"/>
      <c r="T4344" s="14"/>
      <c r="U4344" s="4"/>
      <c r="V4344" s="5"/>
      <c r="W4344" s="10"/>
      <c r="X4344" s="10"/>
      <c r="Y4344" s="27"/>
      <c r="Z4344" s="3"/>
      <c r="AA4344" s="1"/>
      <c r="AB4344" s="10"/>
      <c r="AC4344" s="3"/>
      <c r="AD4344" s="3"/>
      <c r="AE4344" s="3"/>
      <c r="AF4344" s="10"/>
      <c r="AG4344" s="11"/>
      <c r="AH4344" s="10"/>
      <c r="AI4344" s="1"/>
      <c r="AJ4344" s="1"/>
      <c r="AK4344" s="1"/>
      <c r="AL4344" s="1"/>
      <c r="AM4344" s="1"/>
      <c r="AN4344" s="1"/>
      <c r="AO4344" s="1"/>
      <c r="AP4344" s="1"/>
      <c r="AQ4344" s="1"/>
      <c r="AR4344" s="1"/>
      <c r="AS4344" s="1"/>
      <c r="AT4344" s="1"/>
      <c r="AU4344" s="1"/>
      <c r="AV4344" s="1"/>
      <c r="AW4344" s="1"/>
      <c r="AX4344" s="1"/>
      <c r="AY4344" s="1"/>
      <c r="AZ4344" s="1"/>
      <c r="BA4344" s="1"/>
      <c r="BB4344" s="1"/>
      <c r="BC4344" s="1"/>
      <c r="BD4344" s="1"/>
      <c r="BE4344" s="1"/>
      <c r="BF4344" s="1"/>
      <c r="BG4344" s="1"/>
      <c r="BH4344" s="1"/>
      <c r="BI4344" s="1"/>
      <c r="BJ4344" s="1"/>
      <c r="BK4344" s="1"/>
      <c r="BL4344" s="1"/>
      <c r="BM4344" s="1"/>
      <c r="BN4344" s="1"/>
      <c r="BO4344" s="1"/>
      <c r="BP4344" s="1"/>
      <c r="BQ4344" s="1"/>
      <c r="BR4344" s="1"/>
      <c r="BS4344" s="1"/>
      <c r="BT4344" s="1"/>
      <c r="BU4344" s="1"/>
      <c r="BV4344" s="1"/>
      <c r="BW4344" s="1"/>
      <c r="BX4344" s="1"/>
      <c r="BY4344" s="1"/>
      <c r="BZ4344" s="1"/>
      <c r="CA4344" s="1"/>
      <c r="CB4344" s="1"/>
      <c r="CC4344" s="1"/>
      <c r="CD4344" s="1"/>
      <c r="CE4344" s="1"/>
      <c r="CF4344" s="1"/>
      <c r="CG4344" s="1"/>
      <c r="CH4344" s="1"/>
      <c r="CI4344" s="1"/>
      <c r="CJ4344" s="1"/>
      <c r="CK4344" s="1"/>
      <c r="CL4344" s="1"/>
      <c r="CM4344" s="1"/>
      <c r="CN4344" s="1"/>
      <c r="CO4344" s="1"/>
      <c r="CP4344" s="1"/>
      <c r="CQ4344" s="1"/>
      <c r="CR4344" s="1"/>
      <c r="CS4344" s="1"/>
      <c r="CT4344" s="1"/>
      <c r="CU4344" s="1"/>
      <c r="CV4344" s="1"/>
      <c r="CW4344" s="1"/>
      <c r="CX4344" s="1"/>
      <c r="CY4344" s="1"/>
      <c r="CZ4344" s="1"/>
      <c r="DA4344" s="1"/>
      <c r="DB4344" s="1"/>
      <c r="DC4344" s="1"/>
      <c r="DD4344" s="1"/>
      <c r="DE4344" s="1"/>
      <c r="DF4344" s="1"/>
      <c r="DG4344" s="1"/>
      <c r="DH4344" s="1"/>
      <c r="DI4344" s="1"/>
      <c r="DJ4344" s="1"/>
      <c r="DK4344" s="1"/>
      <c r="DL4344" s="1"/>
      <c r="DM4344" s="1"/>
      <c r="DN4344" s="1"/>
      <c r="DO4344" s="1"/>
      <c r="DP4344" s="1"/>
      <c r="DQ4344" s="1"/>
      <c r="DR4344" s="1"/>
      <c r="DS4344" s="1"/>
      <c r="DT4344" s="1"/>
      <c r="DU4344" s="1"/>
      <c r="DV4344" s="1"/>
      <c r="DW4344" s="1"/>
      <c r="DX4344" s="1"/>
      <c r="DY4344" s="1"/>
      <c r="DZ4344" s="1"/>
      <c r="EA4344" s="1"/>
      <c r="EB4344" s="1"/>
      <c r="EC4344" s="1"/>
      <c r="ED4344" s="1"/>
      <c r="EE4344" s="1"/>
      <c r="EF4344" s="1"/>
      <c r="EG4344" s="1"/>
      <c r="EH4344" s="1"/>
      <c r="EI4344" s="1"/>
      <c r="EJ4344" s="1"/>
      <c r="EK4344" s="1"/>
      <c r="EL4344" s="1"/>
      <c r="EM4344" s="1"/>
      <c r="EN4344" s="1"/>
      <c r="EO4344" s="1"/>
      <c r="EP4344" s="1"/>
      <c r="EQ4344" s="1"/>
      <c r="ER4344" s="1"/>
      <c r="ES4344" s="1"/>
      <c r="ET4344" s="1"/>
      <c r="EU4344" s="1"/>
      <c r="EV4344" s="1"/>
      <c r="EW4344" s="1"/>
      <c r="EX4344" s="1"/>
    </row>
    <row r="4345" spans="1:154" x14ac:dyDescent="0.15">
      <c r="A4345" s="35"/>
      <c r="B4345" s="15"/>
      <c r="C4345" s="7"/>
      <c r="D4345" s="13"/>
      <c r="E4345" s="14"/>
      <c r="F4345" s="14"/>
      <c r="G4345" s="14"/>
      <c r="H4345" s="14"/>
      <c r="I4345" s="13"/>
      <c r="J4345" s="5"/>
      <c r="K4345" s="2"/>
      <c r="L4345" s="17"/>
      <c r="M4345" s="12"/>
      <c r="N4345" s="12"/>
      <c r="O4345" s="17"/>
      <c r="P4345" s="14"/>
      <c r="Q4345" s="14"/>
      <c r="R4345" s="14"/>
      <c r="S4345" s="20"/>
      <c r="T4345" s="14"/>
      <c r="U4345" s="4"/>
      <c r="V4345" s="5"/>
      <c r="W4345" s="10"/>
      <c r="X4345" s="10"/>
      <c r="Y4345" s="27"/>
      <c r="Z4345" s="3"/>
      <c r="AA4345" s="1"/>
      <c r="AB4345" s="10"/>
      <c r="AC4345" s="3"/>
      <c r="AD4345" s="3"/>
      <c r="AE4345" s="3"/>
      <c r="AF4345" s="10"/>
      <c r="AG4345" s="11"/>
      <c r="AH4345" s="10"/>
      <c r="AI4345" s="1"/>
      <c r="AJ4345" s="1"/>
      <c r="AK4345" s="1"/>
      <c r="AL4345" s="1"/>
      <c r="AM4345" s="1"/>
      <c r="AN4345" s="1"/>
      <c r="AO4345" s="1"/>
      <c r="AP4345" s="1"/>
      <c r="AQ4345" s="1"/>
      <c r="AR4345" s="1"/>
      <c r="AS4345" s="1"/>
      <c r="AT4345" s="1"/>
      <c r="AU4345" s="1"/>
      <c r="AV4345" s="1"/>
      <c r="AW4345" s="1"/>
      <c r="AX4345" s="1"/>
      <c r="AY4345" s="1"/>
      <c r="AZ4345" s="1"/>
      <c r="BA4345" s="1"/>
      <c r="BB4345" s="1"/>
      <c r="BC4345" s="1"/>
      <c r="BD4345" s="1"/>
      <c r="BE4345" s="1"/>
      <c r="BF4345" s="1"/>
      <c r="BG4345" s="1"/>
      <c r="BH4345" s="1"/>
      <c r="BI4345" s="1"/>
      <c r="BJ4345" s="1"/>
      <c r="BK4345" s="1"/>
      <c r="BL4345" s="1"/>
      <c r="BM4345" s="1"/>
      <c r="BN4345" s="1"/>
      <c r="BO4345" s="1"/>
      <c r="BP4345" s="1"/>
      <c r="BQ4345" s="1"/>
      <c r="BR4345" s="1"/>
      <c r="BS4345" s="1"/>
      <c r="BT4345" s="1"/>
      <c r="BU4345" s="1"/>
      <c r="BV4345" s="1"/>
      <c r="BW4345" s="1"/>
      <c r="BX4345" s="1"/>
      <c r="BY4345" s="1"/>
      <c r="BZ4345" s="1"/>
      <c r="CA4345" s="1"/>
      <c r="CB4345" s="1"/>
      <c r="CC4345" s="1"/>
      <c r="CD4345" s="1"/>
      <c r="CE4345" s="1"/>
      <c r="CF4345" s="1"/>
      <c r="CG4345" s="1"/>
      <c r="CH4345" s="1"/>
      <c r="CI4345" s="1"/>
      <c r="CJ4345" s="1"/>
      <c r="CK4345" s="1"/>
      <c r="CL4345" s="1"/>
      <c r="CM4345" s="1"/>
      <c r="CN4345" s="1"/>
      <c r="CO4345" s="1"/>
      <c r="CP4345" s="1"/>
      <c r="CQ4345" s="1"/>
      <c r="CR4345" s="1"/>
      <c r="CS4345" s="1"/>
      <c r="CT4345" s="1"/>
      <c r="CU4345" s="1"/>
      <c r="CV4345" s="1"/>
      <c r="CW4345" s="1"/>
      <c r="CX4345" s="1"/>
      <c r="CY4345" s="1"/>
      <c r="CZ4345" s="1"/>
      <c r="DA4345" s="1"/>
      <c r="DB4345" s="1"/>
      <c r="DC4345" s="1"/>
      <c r="DD4345" s="1"/>
      <c r="DE4345" s="1"/>
      <c r="DF4345" s="1"/>
      <c r="DG4345" s="1"/>
      <c r="DH4345" s="1"/>
      <c r="DI4345" s="1"/>
      <c r="DJ4345" s="1"/>
      <c r="DK4345" s="1"/>
      <c r="DL4345" s="1"/>
      <c r="DM4345" s="1"/>
      <c r="DN4345" s="1"/>
      <c r="DO4345" s="1"/>
      <c r="DP4345" s="1"/>
      <c r="DQ4345" s="1"/>
      <c r="DR4345" s="1"/>
      <c r="DS4345" s="1"/>
      <c r="DT4345" s="1"/>
      <c r="DU4345" s="1"/>
      <c r="DV4345" s="1"/>
      <c r="DW4345" s="1"/>
      <c r="DX4345" s="1"/>
      <c r="DY4345" s="1"/>
      <c r="DZ4345" s="1"/>
      <c r="EA4345" s="1"/>
      <c r="EB4345" s="1"/>
      <c r="EC4345" s="1"/>
      <c r="ED4345" s="1"/>
      <c r="EE4345" s="1"/>
      <c r="EF4345" s="1"/>
      <c r="EG4345" s="1"/>
      <c r="EH4345" s="1"/>
      <c r="EI4345" s="1"/>
      <c r="EJ4345" s="1"/>
      <c r="EK4345" s="1"/>
      <c r="EL4345" s="1"/>
      <c r="EM4345" s="1"/>
      <c r="EN4345" s="1"/>
      <c r="EO4345" s="1"/>
      <c r="EP4345" s="1"/>
      <c r="EQ4345" s="1"/>
      <c r="ER4345" s="1"/>
      <c r="ES4345" s="1"/>
      <c r="ET4345" s="1"/>
      <c r="EU4345" s="1"/>
      <c r="EV4345" s="1"/>
      <c r="EW4345" s="1"/>
      <c r="EX4345" s="1"/>
    </row>
    <row r="4346" spans="1:154" x14ac:dyDescent="0.15">
      <c r="A4346" s="35"/>
      <c r="B4346" s="15"/>
      <c r="C4346" s="7"/>
      <c r="D4346" s="13"/>
      <c r="E4346" s="14"/>
      <c r="F4346" s="14"/>
      <c r="G4346" s="14"/>
      <c r="H4346" s="14"/>
      <c r="I4346" s="13"/>
      <c r="J4346" s="5"/>
      <c r="K4346" s="2"/>
      <c r="L4346" s="17"/>
      <c r="M4346" s="12"/>
      <c r="N4346" s="12"/>
      <c r="O4346" s="17"/>
      <c r="P4346" s="14"/>
      <c r="Q4346" s="14"/>
      <c r="R4346" s="14"/>
      <c r="S4346" s="20"/>
      <c r="T4346" s="14"/>
      <c r="U4346" s="4"/>
      <c r="V4346" s="5"/>
      <c r="W4346" s="10"/>
      <c r="X4346" s="10"/>
      <c r="Y4346" s="27"/>
      <c r="Z4346" s="3"/>
      <c r="AA4346" s="1"/>
      <c r="AB4346" s="10"/>
      <c r="AC4346" s="3"/>
      <c r="AD4346" s="3"/>
      <c r="AE4346" s="3"/>
      <c r="AF4346" s="10"/>
      <c r="AG4346" s="11"/>
      <c r="AH4346" s="10"/>
      <c r="AI4346" s="1"/>
      <c r="AJ4346" s="1"/>
      <c r="AK4346" s="1"/>
      <c r="AL4346" s="1"/>
      <c r="AM4346" s="1"/>
      <c r="AN4346" s="1"/>
      <c r="AO4346" s="1"/>
      <c r="AP4346" s="1"/>
      <c r="AQ4346" s="1"/>
      <c r="AR4346" s="1"/>
      <c r="AS4346" s="1"/>
      <c r="AT4346" s="1"/>
      <c r="AU4346" s="1"/>
      <c r="AV4346" s="1"/>
      <c r="AW4346" s="1"/>
      <c r="AX4346" s="1"/>
      <c r="AY4346" s="1"/>
      <c r="AZ4346" s="1"/>
      <c r="BA4346" s="1"/>
      <c r="BB4346" s="1"/>
      <c r="BC4346" s="1"/>
      <c r="BD4346" s="1"/>
      <c r="BE4346" s="1"/>
      <c r="BF4346" s="1"/>
      <c r="BG4346" s="1"/>
      <c r="BH4346" s="1"/>
      <c r="BI4346" s="1"/>
      <c r="BJ4346" s="1"/>
      <c r="BK4346" s="1"/>
      <c r="BL4346" s="1"/>
      <c r="BM4346" s="1"/>
      <c r="BN4346" s="1"/>
      <c r="BO4346" s="1"/>
      <c r="BP4346" s="1"/>
      <c r="BQ4346" s="1"/>
      <c r="BR4346" s="1"/>
      <c r="BS4346" s="1"/>
      <c r="BT4346" s="1"/>
      <c r="BU4346" s="1"/>
      <c r="BV4346" s="1"/>
      <c r="BW4346" s="1"/>
      <c r="BX4346" s="1"/>
      <c r="BY4346" s="1"/>
      <c r="BZ4346" s="1"/>
      <c r="CA4346" s="1"/>
      <c r="CB4346" s="1"/>
      <c r="CC4346" s="1"/>
      <c r="CD4346" s="1"/>
      <c r="CE4346" s="1"/>
      <c r="CF4346" s="1"/>
      <c r="CG4346" s="1"/>
      <c r="CH4346" s="1"/>
      <c r="CI4346" s="1"/>
      <c r="CJ4346" s="1"/>
      <c r="CK4346" s="1"/>
      <c r="CL4346" s="1"/>
      <c r="CM4346" s="1"/>
      <c r="CN4346" s="1"/>
      <c r="CO4346" s="1"/>
      <c r="CP4346" s="1"/>
      <c r="CQ4346" s="1"/>
      <c r="CR4346" s="1"/>
      <c r="CS4346" s="1"/>
      <c r="CT4346" s="1"/>
      <c r="CU4346" s="1"/>
      <c r="CV4346" s="1"/>
      <c r="CW4346" s="1"/>
      <c r="CX4346" s="1"/>
      <c r="CY4346" s="1"/>
      <c r="CZ4346" s="1"/>
      <c r="DA4346" s="1"/>
      <c r="DB4346" s="1"/>
      <c r="DC4346" s="1"/>
      <c r="DD4346" s="1"/>
      <c r="DE4346" s="1"/>
      <c r="DF4346" s="1"/>
      <c r="DG4346" s="1"/>
      <c r="DH4346" s="1"/>
      <c r="DI4346" s="1"/>
      <c r="DJ4346" s="1"/>
      <c r="DK4346" s="1"/>
      <c r="DL4346" s="1"/>
      <c r="DM4346" s="1"/>
      <c r="DN4346" s="1"/>
      <c r="DO4346" s="1"/>
      <c r="DP4346" s="1"/>
      <c r="DQ4346" s="1"/>
      <c r="DR4346" s="1"/>
      <c r="DS4346" s="1"/>
      <c r="DT4346" s="1"/>
      <c r="DU4346" s="1"/>
      <c r="DV4346" s="1"/>
      <c r="DW4346" s="1"/>
      <c r="DX4346" s="1"/>
      <c r="DY4346" s="1"/>
      <c r="DZ4346" s="1"/>
      <c r="EA4346" s="1"/>
      <c r="EB4346" s="1"/>
      <c r="EC4346" s="1"/>
      <c r="ED4346" s="1"/>
      <c r="EE4346" s="1"/>
      <c r="EF4346" s="1"/>
      <c r="EG4346" s="1"/>
      <c r="EH4346" s="1"/>
      <c r="EI4346" s="1"/>
      <c r="EJ4346" s="1"/>
      <c r="EK4346" s="1"/>
      <c r="EL4346" s="1"/>
      <c r="EM4346" s="1"/>
      <c r="EN4346" s="1"/>
      <c r="EO4346" s="1"/>
      <c r="EP4346" s="1"/>
      <c r="EQ4346" s="1"/>
      <c r="ER4346" s="1"/>
      <c r="ES4346" s="1"/>
      <c r="ET4346" s="1"/>
      <c r="EU4346" s="1"/>
      <c r="EV4346" s="1"/>
      <c r="EW4346" s="1"/>
      <c r="EX4346" s="1"/>
    </row>
    <row r="4347" spans="1:154" x14ac:dyDescent="0.15">
      <c r="A4347" s="35"/>
      <c r="B4347" s="15"/>
      <c r="C4347" s="7"/>
      <c r="D4347" s="13"/>
      <c r="E4347" s="14"/>
      <c r="F4347" s="14"/>
      <c r="G4347" s="14"/>
      <c r="H4347" s="14"/>
      <c r="I4347" s="13"/>
      <c r="J4347" s="5"/>
      <c r="K4347" s="2"/>
      <c r="L4347" s="17"/>
      <c r="M4347" s="12"/>
      <c r="N4347" s="12"/>
      <c r="O4347" s="17"/>
      <c r="P4347" s="14"/>
      <c r="Q4347" s="14"/>
      <c r="R4347" s="14"/>
      <c r="S4347" s="20"/>
      <c r="T4347" s="14"/>
      <c r="U4347" s="4"/>
      <c r="V4347" s="5"/>
      <c r="W4347" s="10"/>
      <c r="X4347" s="10"/>
      <c r="Y4347" s="27"/>
      <c r="Z4347" s="3"/>
      <c r="AA4347" s="1"/>
      <c r="AB4347" s="10"/>
      <c r="AC4347" s="3"/>
      <c r="AD4347" s="3"/>
      <c r="AE4347" s="3"/>
      <c r="AF4347" s="10"/>
      <c r="AG4347" s="11"/>
      <c r="AH4347" s="10"/>
      <c r="AI4347" s="1"/>
      <c r="AJ4347" s="1"/>
      <c r="AK4347" s="1"/>
      <c r="AL4347" s="1"/>
      <c r="AM4347" s="1"/>
      <c r="AN4347" s="1"/>
      <c r="AO4347" s="1"/>
      <c r="AP4347" s="1"/>
      <c r="AQ4347" s="1"/>
      <c r="AR4347" s="1"/>
      <c r="AS4347" s="1"/>
      <c r="AT4347" s="1"/>
      <c r="AU4347" s="1"/>
      <c r="AV4347" s="1"/>
      <c r="AW4347" s="1"/>
      <c r="AX4347" s="1"/>
      <c r="AY4347" s="1"/>
      <c r="AZ4347" s="1"/>
      <c r="BA4347" s="1"/>
      <c r="BB4347" s="1"/>
      <c r="BC4347" s="1"/>
      <c r="BD4347" s="1"/>
      <c r="BE4347" s="1"/>
      <c r="BF4347" s="1"/>
      <c r="BG4347" s="1"/>
      <c r="BH4347" s="1"/>
      <c r="BI4347" s="1"/>
      <c r="BJ4347" s="1"/>
      <c r="BK4347" s="1"/>
      <c r="BL4347" s="1"/>
      <c r="BM4347" s="1"/>
      <c r="BN4347" s="1"/>
      <c r="BO4347" s="1"/>
      <c r="BP4347" s="1"/>
      <c r="BQ4347" s="1"/>
      <c r="BR4347" s="1"/>
      <c r="BS4347" s="1"/>
      <c r="BT4347" s="1"/>
      <c r="BU4347" s="1"/>
      <c r="BV4347" s="1"/>
      <c r="BW4347" s="1"/>
      <c r="BX4347" s="1"/>
      <c r="BY4347" s="1"/>
      <c r="BZ4347" s="1"/>
      <c r="CA4347" s="1"/>
      <c r="CB4347" s="1"/>
      <c r="CC4347" s="1"/>
      <c r="CD4347" s="1"/>
      <c r="CE4347" s="1"/>
      <c r="CF4347" s="1"/>
      <c r="CG4347" s="1"/>
      <c r="CH4347" s="1"/>
      <c r="CI4347" s="1"/>
      <c r="CJ4347" s="1"/>
      <c r="CK4347" s="1"/>
      <c r="CL4347" s="1"/>
      <c r="CM4347" s="1"/>
      <c r="CN4347" s="1"/>
      <c r="CO4347" s="1"/>
      <c r="CP4347" s="1"/>
      <c r="CQ4347" s="1"/>
      <c r="CR4347" s="1"/>
      <c r="CS4347" s="1"/>
      <c r="CT4347" s="1"/>
      <c r="CU4347" s="1"/>
      <c r="CV4347" s="1"/>
      <c r="CW4347" s="1"/>
      <c r="CX4347" s="1"/>
      <c r="CY4347" s="1"/>
      <c r="CZ4347" s="1"/>
      <c r="DA4347" s="1"/>
      <c r="DB4347" s="1"/>
      <c r="DC4347" s="1"/>
      <c r="DD4347" s="1"/>
      <c r="DE4347" s="1"/>
      <c r="DF4347" s="1"/>
      <c r="DG4347" s="1"/>
      <c r="DH4347" s="1"/>
      <c r="DI4347" s="1"/>
      <c r="DJ4347" s="1"/>
      <c r="DK4347" s="1"/>
      <c r="DL4347" s="1"/>
      <c r="DM4347" s="1"/>
      <c r="DN4347" s="1"/>
      <c r="DO4347" s="1"/>
      <c r="DP4347" s="1"/>
      <c r="DQ4347" s="1"/>
      <c r="DR4347" s="1"/>
      <c r="DS4347" s="1"/>
      <c r="DT4347" s="1"/>
      <c r="DU4347" s="1"/>
      <c r="DV4347" s="1"/>
      <c r="DW4347" s="1"/>
      <c r="DX4347" s="1"/>
      <c r="DY4347" s="1"/>
      <c r="DZ4347" s="1"/>
      <c r="EA4347" s="1"/>
      <c r="EB4347" s="1"/>
      <c r="EC4347" s="1"/>
      <c r="ED4347" s="1"/>
      <c r="EE4347" s="1"/>
      <c r="EF4347" s="1"/>
      <c r="EG4347" s="1"/>
      <c r="EH4347" s="1"/>
      <c r="EI4347" s="1"/>
      <c r="EJ4347" s="1"/>
      <c r="EK4347" s="1"/>
      <c r="EL4347" s="1"/>
      <c r="EM4347" s="1"/>
      <c r="EN4347" s="1"/>
      <c r="EO4347" s="1"/>
      <c r="EP4347" s="1"/>
      <c r="EQ4347" s="1"/>
      <c r="ER4347" s="1"/>
      <c r="ES4347" s="1"/>
      <c r="ET4347" s="1"/>
      <c r="EU4347" s="1"/>
      <c r="EV4347" s="1"/>
      <c r="EW4347" s="1"/>
      <c r="EX4347" s="1"/>
    </row>
    <row r="4348" spans="1:154" x14ac:dyDescent="0.15">
      <c r="A4348" s="35"/>
      <c r="B4348" s="15"/>
      <c r="C4348" s="7"/>
      <c r="D4348" s="13"/>
      <c r="E4348" s="14"/>
      <c r="F4348" s="14"/>
      <c r="G4348" s="14"/>
      <c r="H4348" s="14"/>
      <c r="I4348" s="13"/>
      <c r="J4348" s="5"/>
      <c r="K4348" s="2"/>
      <c r="L4348" s="17"/>
      <c r="M4348" s="12"/>
      <c r="N4348" s="12"/>
      <c r="O4348" s="17"/>
      <c r="P4348" s="14"/>
      <c r="Q4348" s="14"/>
      <c r="R4348" s="14"/>
      <c r="S4348" s="20"/>
      <c r="T4348" s="14"/>
      <c r="U4348" s="4"/>
      <c r="V4348" s="5"/>
      <c r="W4348" s="10"/>
      <c r="X4348" s="10"/>
      <c r="Y4348" s="27"/>
      <c r="Z4348" s="3"/>
      <c r="AA4348" s="1"/>
      <c r="AB4348" s="10"/>
      <c r="AC4348" s="3"/>
      <c r="AD4348" s="3"/>
      <c r="AE4348" s="3"/>
      <c r="AF4348" s="10"/>
      <c r="AG4348" s="11"/>
      <c r="AH4348" s="10"/>
      <c r="AI4348" s="1"/>
      <c r="AJ4348" s="1"/>
      <c r="AK4348" s="1"/>
      <c r="AL4348" s="1"/>
      <c r="AM4348" s="1"/>
      <c r="AN4348" s="1"/>
      <c r="AO4348" s="1"/>
      <c r="AP4348" s="1"/>
      <c r="AQ4348" s="1"/>
      <c r="AR4348" s="1"/>
      <c r="AS4348" s="1"/>
      <c r="AT4348" s="1"/>
      <c r="AU4348" s="1"/>
      <c r="AV4348" s="1"/>
      <c r="AW4348" s="1"/>
      <c r="AX4348" s="1"/>
      <c r="AY4348" s="1"/>
      <c r="AZ4348" s="1"/>
      <c r="BA4348" s="1"/>
      <c r="BB4348" s="1"/>
      <c r="BC4348" s="1"/>
      <c r="BD4348" s="1"/>
      <c r="BE4348" s="1"/>
      <c r="BF4348" s="1"/>
      <c r="BG4348" s="1"/>
      <c r="BH4348" s="1"/>
      <c r="BI4348" s="1"/>
      <c r="BJ4348" s="1"/>
      <c r="BK4348" s="1"/>
      <c r="BL4348" s="1"/>
      <c r="BM4348" s="1"/>
      <c r="BN4348" s="1"/>
      <c r="BO4348" s="1"/>
      <c r="BP4348" s="1"/>
      <c r="BQ4348" s="1"/>
      <c r="BR4348" s="1"/>
      <c r="BS4348" s="1"/>
      <c r="BT4348" s="1"/>
      <c r="BU4348" s="1"/>
      <c r="BV4348" s="1"/>
      <c r="BW4348" s="1"/>
      <c r="BX4348" s="1"/>
      <c r="BY4348" s="1"/>
      <c r="BZ4348" s="1"/>
      <c r="CA4348" s="1"/>
      <c r="CB4348" s="1"/>
      <c r="CC4348" s="1"/>
      <c r="CD4348" s="1"/>
      <c r="CE4348" s="1"/>
      <c r="CF4348" s="1"/>
      <c r="CG4348" s="1"/>
      <c r="CH4348" s="1"/>
      <c r="CI4348" s="1"/>
      <c r="CJ4348" s="1"/>
      <c r="CK4348" s="1"/>
      <c r="CL4348" s="1"/>
      <c r="CM4348" s="1"/>
      <c r="CN4348" s="1"/>
      <c r="CO4348" s="1"/>
      <c r="CP4348" s="1"/>
      <c r="CQ4348" s="1"/>
      <c r="CR4348" s="1"/>
      <c r="CS4348" s="1"/>
      <c r="CT4348" s="1"/>
      <c r="CU4348" s="1"/>
      <c r="CV4348" s="1"/>
      <c r="CW4348" s="1"/>
      <c r="CX4348" s="1"/>
      <c r="CY4348" s="1"/>
      <c r="CZ4348" s="1"/>
      <c r="DA4348" s="1"/>
      <c r="DB4348" s="1"/>
      <c r="DC4348" s="1"/>
      <c r="DD4348" s="1"/>
      <c r="DE4348" s="1"/>
      <c r="DF4348" s="1"/>
      <c r="DG4348" s="1"/>
      <c r="DH4348" s="1"/>
      <c r="DI4348" s="1"/>
      <c r="DJ4348" s="1"/>
      <c r="DK4348" s="1"/>
      <c r="DL4348" s="1"/>
      <c r="DM4348" s="1"/>
      <c r="DN4348" s="1"/>
      <c r="DO4348" s="1"/>
      <c r="DP4348" s="1"/>
      <c r="DQ4348" s="1"/>
      <c r="DR4348" s="1"/>
      <c r="DS4348" s="1"/>
      <c r="DT4348" s="1"/>
      <c r="DU4348" s="1"/>
      <c r="DV4348" s="1"/>
      <c r="DW4348" s="1"/>
      <c r="DX4348" s="1"/>
      <c r="DY4348" s="1"/>
      <c r="DZ4348" s="1"/>
      <c r="EA4348" s="1"/>
      <c r="EB4348" s="1"/>
      <c r="EC4348" s="1"/>
      <c r="ED4348" s="1"/>
      <c r="EE4348" s="1"/>
      <c r="EF4348" s="1"/>
      <c r="EG4348" s="1"/>
      <c r="EH4348" s="1"/>
      <c r="EI4348" s="1"/>
      <c r="EJ4348" s="1"/>
      <c r="EK4348" s="1"/>
      <c r="EL4348" s="1"/>
      <c r="EM4348" s="1"/>
      <c r="EN4348" s="1"/>
      <c r="EO4348" s="1"/>
      <c r="EP4348" s="1"/>
      <c r="EQ4348" s="1"/>
      <c r="ER4348" s="1"/>
      <c r="ES4348" s="1"/>
      <c r="ET4348" s="1"/>
      <c r="EU4348" s="1"/>
      <c r="EV4348" s="1"/>
      <c r="EW4348" s="1"/>
      <c r="EX4348" s="1"/>
    </row>
    <row r="4349" spans="1:154" x14ac:dyDescent="0.15">
      <c r="A4349" s="35"/>
      <c r="B4349" s="15"/>
      <c r="C4349" s="7"/>
      <c r="D4349" s="13"/>
      <c r="E4349" s="14"/>
      <c r="F4349" s="14"/>
      <c r="G4349" s="14"/>
      <c r="H4349" s="14"/>
      <c r="I4349" s="13"/>
      <c r="J4349" s="5"/>
      <c r="K4349" s="2"/>
      <c r="L4349" s="17"/>
      <c r="M4349" s="12"/>
      <c r="N4349" s="12"/>
      <c r="O4349" s="17"/>
      <c r="P4349" s="14"/>
      <c r="Q4349" s="14"/>
      <c r="R4349" s="14"/>
      <c r="S4349" s="20"/>
      <c r="T4349" s="14"/>
      <c r="U4349" s="4"/>
      <c r="V4349" s="5"/>
      <c r="W4349" s="10"/>
      <c r="X4349" s="10"/>
      <c r="Y4349" s="27"/>
      <c r="Z4349" s="3"/>
      <c r="AA4349" s="1"/>
      <c r="AB4349" s="10"/>
      <c r="AC4349" s="3"/>
      <c r="AD4349" s="3"/>
      <c r="AE4349" s="3"/>
      <c r="AF4349" s="10"/>
      <c r="AG4349" s="11"/>
      <c r="AH4349" s="10"/>
      <c r="AI4349" s="1"/>
      <c r="AJ4349" s="1"/>
      <c r="AK4349" s="1"/>
      <c r="AL4349" s="1"/>
      <c r="AM4349" s="1"/>
      <c r="AN4349" s="1"/>
      <c r="AO4349" s="1"/>
      <c r="AP4349" s="1"/>
      <c r="AQ4349" s="1"/>
      <c r="AR4349" s="1"/>
      <c r="AS4349" s="1"/>
      <c r="AT4349" s="1"/>
      <c r="AU4349" s="1"/>
      <c r="AV4349" s="1"/>
      <c r="AW4349" s="1"/>
      <c r="AX4349" s="1"/>
      <c r="AY4349" s="1"/>
      <c r="AZ4349" s="1"/>
      <c r="BA4349" s="1"/>
      <c r="BB4349" s="1"/>
      <c r="BC4349" s="1"/>
      <c r="BD4349" s="1"/>
      <c r="BE4349" s="1"/>
      <c r="BF4349" s="1"/>
      <c r="BG4349" s="1"/>
      <c r="BH4349" s="1"/>
      <c r="BI4349" s="1"/>
      <c r="BJ4349" s="1"/>
      <c r="BK4349" s="1"/>
      <c r="BL4349" s="1"/>
      <c r="BM4349" s="1"/>
      <c r="BN4349" s="1"/>
      <c r="BO4349" s="1"/>
      <c r="BP4349" s="1"/>
      <c r="BQ4349" s="1"/>
      <c r="BR4349" s="1"/>
      <c r="BS4349" s="1"/>
      <c r="BT4349" s="1"/>
      <c r="BU4349" s="1"/>
      <c r="BV4349" s="1"/>
      <c r="BW4349" s="1"/>
      <c r="BX4349" s="1"/>
      <c r="BY4349" s="1"/>
      <c r="BZ4349" s="1"/>
      <c r="CA4349" s="1"/>
      <c r="CB4349" s="1"/>
      <c r="CC4349" s="1"/>
      <c r="CD4349" s="1"/>
      <c r="CE4349" s="1"/>
      <c r="CF4349" s="1"/>
      <c r="CG4349" s="1"/>
      <c r="CH4349" s="1"/>
      <c r="CI4349" s="1"/>
      <c r="CJ4349" s="1"/>
      <c r="CK4349" s="1"/>
      <c r="CL4349" s="1"/>
      <c r="CM4349" s="1"/>
      <c r="CN4349" s="1"/>
      <c r="CO4349" s="1"/>
      <c r="CP4349" s="1"/>
      <c r="CQ4349" s="1"/>
      <c r="CR4349" s="1"/>
      <c r="CS4349" s="1"/>
      <c r="CT4349" s="1"/>
      <c r="CU4349" s="1"/>
      <c r="CV4349" s="1"/>
      <c r="CW4349" s="1"/>
      <c r="CX4349" s="1"/>
      <c r="CY4349" s="1"/>
      <c r="CZ4349" s="1"/>
      <c r="DA4349" s="1"/>
      <c r="DB4349" s="1"/>
      <c r="DC4349" s="1"/>
      <c r="DD4349" s="1"/>
      <c r="DE4349" s="1"/>
      <c r="DF4349" s="1"/>
      <c r="DG4349" s="1"/>
      <c r="DH4349" s="1"/>
      <c r="DI4349" s="1"/>
      <c r="DJ4349" s="1"/>
      <c r="DK4349" s="1"/>
      <c r="DL4349" s="1"/>
      <c r="DM4349" s="1"/>
      <c r="DN4349" s="1"/>
      <c r="DO4349" s="1"/>
      <c r="DP4349" s="1"/>
      <c r="DQ4349" s="1"/>
      <c r="DR4349" s="1"/>
      <c r="DS4349" s="1"/>
      <c r="DT4349" s="1"/>
      <c r="DU4349" s="1"/>
      <c r="DV4349" s="1"/>
      <c r="DW4349" s="1"/>
      <c r="DX4349" s="1"/>
      <c r="DY4349" s="1"/>
      <c r="DZ4349" s="1"/>
      <c r="EA4349" s="1"/>
      <c r="EB4349" s="1"/>
      <c r="EC4349" s="1"/>
      <c r="ED4349" s="1"/>
      <c r="EE4349" s="1"/>
      <c r="EF4349" s="1"/>
      <c r="EG4349" s="1"/>
      <c r="EH4349" s="1"/>
      <c r="EI4349" s="1"/>
      <c r="EJ4349" s="1"/>
      <c r="EK4349" s="1"/>
      <c r="EL4349" s="1"/>
      <c r="EM4349" s="1"/>
      <c r="EN4349" s="1"/>
      <c r="EO4349" s="1"/>
      <c r="EP4349" s="1"/>
      <c r="EQ4349" s="1"/>
      <c r="ER4349" s="1"/>
      <c r="ES4349" s="1"/>
      <c r="ET4349" s="1"/>
      <c r="EU4349" s="1"/>
      <c r="EV4349" s="1"/>
      <c r="EW4349" s="1"/>
      <c r="EX4349" s="1"/>
    </row>
    <row r="4350" spans="1:154" x14ac:dyDescent="0.15">
      <c r="A4350" s="35"/>
      <c r="B4350" s="15"/>
      <c r="C4350" s="7"/>
      <c r="D4350" s="13"/>
      <c r="E4350" s="14"/>
      <c r="F4350" s="14"/>
      <c r="G4350" s="14"/>
      <c r="H4350" s="14"/>
      <c r="I4350" s="13"/>
      <c r="J4350" s="5"/>
      <c r="K4350" s="2"/>
      <c r="L4350" s="17"/>
      <c r="M4350" s="12"/>
      <c r="N4350" s="12"/>
      <c r="O4350" s="17"/>
      <c r="P4350" s="14"/>
      <c r="Q4350" s="14"/>
      <c r="R4350" s="14"/>
      <c r="S4350" s="20"/>
      <c r="T4350" s="14"/>
      <c r="U4350" s="4"/>
      <c r="V4350" s="5"/>
      <c r="W4350" s="10"/>
      <c r="X4350" s="10"/>
      <c r="Y4350" s="27"/>
      <c r="Z4350" s="3"/>
      <c r="AA4350" s="1"/>
      <c r="AB4350" s="10"/>
      <c r="AC4350" s="3"/>
      <c r="AD4350" s="3"/>
      <c r="AE4350" s="3"/>
      <c r="AF4350" s="10"/>
      <c r="AG4350" s="11"/>
      <c r="AH4350" s="10"/>
      <c r="AI4350" s="1"/>
      <c r="AJ4350" s="1"/>
      <c r="AK4350" s="1"/>
      <c r="AL4350" s="1"/>
      <c r="AM4350" s="1"/>
      <c r="AN4350" s="1"/>
      <c r="AO4350" s="1"/>
      <c r="AP4350" s="1"/>
      <c r="AQ4350" s="1"/>
      <c r="AR4350" s="1"/>
      <c r="AS4350" s="1"/>
      <c r="AT4350" s="1"/>
      <c r="AU4350" s="1"/>
      <c r="AV4350" s="1"/>
      <c r="AW4350" s="1"/>
      <c r="AX4350" s="1"/>
      <c r="AY4350" s="1"/>
      <c r="AZ4350" s="1"/>
      <c r="BA4350" s="1"/>
      <c r="BB4350" s="1"/>
      <c r="BC4350" s="1"/>
      <c r="BD4350" s="1"/>
      <c r="BE4350" s="1"/>
      <c r="BF4350" s="1"/>
      <c r="BG4350" s="1"/>
      <c r="BH4350" s="1"/>
      <c r="BI4350" s="1"/>
      <c r="BJ4350" s="1"/>
      <c r="BK4350" s="1"/>
      <c r="BL4350" s="1"/>
      <c r="BM4350" s="1"/>
      <c r="BN4350" s="1"/>
      <c r="BO4350" s="1"/>
      <c r="BP4350" s="1"/>
      <c r="BQ4350" s="1"/>
      <c r="BR4350" s="1"/>
      <c r="BS4350" s="1"/>
      <c r="BT4350" s="1"/>
      <c r="BU4350" s="1"/>
      <c r="BV4350" s="1"/>
      <c r="BW4350" s="1"/>
      <c r="BX4350" s="1"/>
      <c r="BY4350" s="1"/>
      <c r="BZ4350" s="1"/>
      <c r="CA4350" s="1"/>
      <c r="CB4350" s="1"/>
      <c r="CC4350" s="1"/>
      <c r="CD4350" s="1"/>
      <c r="CE4350" s="1"/>
      <c r="CF4350" s="1"/>
      <c r="CG4350" s="1"/>
      <c r="CH4350" s="1"/>
      <c r="CI4350" s="1"/>
      <c r="CJ4350" s="1"/>
      <c r="CK4350" s="1"/>
      <c r="CL4350" s="1"/>
      <c r="CM4350" s="1"/>
      <c r="CN4350" s="1"/>
      <c r="CO4350" s="1"/>
      <c r="CP4350" s="1"/>
      <c r="CQ4350" s="1"/>
      <c r="CR4350" s="1"/>
      <c r="CS4350" s="1"/>
      <c r="CT4350" s="1"/>
      <c r="CU4350" s="1"/>
      <c r="CV4350" s="1"/>
      <c r="CW4350" s="1"/>
      <c r="CX4350" s="1"/>
      <c r="CY4350" s="1"/>
      <c r="CZ4350" s="1"/>
      <c r="DA4350" s="1"/>
      <c r="DB4350" s="1"/>
      <c r="DC4350" s="1"/>
      <c r="DD4350" s="1"/>
      <c r="DE4350" s="1"/>
      <c r="DF4350" s="1"/>
      <c r="DG4350" s="1"/>
      <c r="DH4350" s="1"/>
      <c r="DI4350" s="1"/>
      <c r="DJ4350" s="1"/>
      <c r="DK4350" s="1"/>
      <c r="DL4350" s="1"/>
      <c r="DM4350" s="1"/>
      <c r="DN4350" s="1"/>
      <c r="DO4350" s="1"/>
      <c r="DP4350" s="1"/>
      <c r="DQ4350" s="1"/>
      <c r="DR4350" s="1"/>
      <c r="DS4350" s="1"/>
      <c r="DT4350" s="1"/>
      <c r="DU4350" s="1"/>
      <c r="DV4350" s="1"/>
      <c r="DW4350" s="1"/>
      <c r="DX4350" s="1"/>
      <c r="DY4350" s="1"/>
      <c r="DZ4350" s="1"/>
      <c r="EA4350" s="1"/>
      <c r="EB4350" s="1"/>
      <c r="EC4350" s="1"/>
      <c r="ED4350" s="1"/>
      <c r="EE4350" s="1"/>
      <c r="EF4350" s="1"/>
      <c r="EG4350" s="1"/>
      <c r="EH4350" s="1"/>
      <c r="EI4350" s="1"/>
      <c r="EJ4350" s="1"/>
      <c r="EK4350" s="1"/>
      <c r="EL4350" s="1"/>
      <c r="EM4350" s="1"/>
      <c r="EN4350" s="1"/>
      <c r="EO4350" s="1"/>
      <c r="EP4350" s="1"/>
      <c r="EQ4350" s="1"/>
      <c r="ER4350" s="1"/>
      <c r="ES4350" s="1"/>
      <c r="ET4350" s="1"/>
      <c r="EU4350" s="1"/>
      <c r="EV4350" s="1"/>
      <c r="EW4350" s="1"/>
      <c r="EX4350" s="1"/>
    </row>
    <row r="4351" spans="1:154" x14ac:dyDescent="0.15">
      <c r="A4351" s="35"/>
      <c r="B4351" s="15"/>
      <c r="C4351" s="7"/>
      <c r="D4351" s="13"/>
      <c r="E4351" s="14"/>
      <c r="F4351" s="14"/>
      <c r="G4351" s="14"/>
      <c r="H4351" s="14"/>
      <c r="I4351" s="13"/>
      <c r="J4351" s="5"/>
      <c r="K4351" s="2"/>
      <c r="L4351" s="17"/>
      <c r="M4351" s="12"/>
      <c r="N4351" s="12"/>
      <c r="O4351" s="17"/>
      <c r="P4351" s="14"/>
      <c r="Q4351" s="14"/>
      <c r="R4351" s="14"/>
      <c r="S4351" s="20"/>
      <c r="T4351" s="14"/>
      <c r="U4351" s="4"/>
      <c r="V4351" s="5"/>
      <c r="W4351" s="10"/>
      <c r="X4351" s="10"/>
      <c r="Y4351" s="27"/>
      <c r="Z4351" s="3"/>
      <c r="AA4351" s="1"/>
      <c r="AB4351" s="10"/>
      <c r="AC4351" s="3"/>
      <c r="AD4351" s="3"/>
      <c r="AE4351" s="3"/>
      <c r="AF4351" s="10"/>
      <c r="AG4351" s="11"/>
      <c r="AH4351" s="10"/>
      <c r="AI4351" s="1"/>
      <c r="AJ4351" s="1"/>
      <c r="AK4351" s="1"/>
      <c r="AL4351" s="1"/>
      <c r="AM4351" s="1"/>
      <c r="AN4351" s="1"/>
      <c r="AO4351" s="1"/>
      <c r="AP4351" s="1"/>
      <c r="AQ4351" s="1"/>
      <c r="AR4351" s="1"/>
      <c r="AS4351" s="1"/>
      <c r="AT4351" s="1"/>
      <c r="AU4351" s="1"/>
      <c r="AV4351" s="1"/>
      <c r="AW4351" s="1"/>
      <c r="AX4351" s="1"/>
      <c r="AY4351" s="1"/>
      <c r="AZ4351" s="1"/>
      <c r="BA4351" s="1"/>
      <c r="BB4351" s="1"/>
      <c r="BC4351" s="1"/>
      <c r="BD4351" s="1"/>
      <c r="BE4351" s="1"/>
      <c r="BF4351" s="1"/>
      <c r="BG4351" s="1"/>
      <c r="BH4351" s="1"/>
      <c r="BI4351" s="1"/>
      <c r="BJ4351" s="1"/>
      <c r="BK4351" s="1"/>
      <c r="BL4351" s="1"/>
      <c r="BM4351" s="1"/>
      <c r="BN4351" s="1"/>
      <c r="BO4351" s="1"/>
      <c r="BP4351" s="1"/>
      <c r="BQ4351" s="1"/>
      <c r="BR4351" s="1"/>
      <c r="BS4351" s="1"/>
      <c r="BT4351" s="1"/>
      <c r="BU4351" s="1"/>
      <c r="BV4351" s="1"/>
      <c r="BW4351" s="1"/>
      <c r="BX4351" s="1"/>
      <c r="BY4351" s="1"/>
      <c r="BZ4351" s="1"/>
      <c r="CA4351" s="1"/>
      <c r="CB4351" s="1"/>
      <c r="CC4351" s="1"/>
      <c r="CD4351" s="1"/>
      <c r="CE4351" s="1"/>
      <c r="CF4351" s="1"/>
      <c r="CG4351" s="1"/>
      <c r="CH4351" s="1"/>
      <c r="CI4351" s="1"/>
      <c r="CJ4351" s="1"/>
      <c r="CK4351" s="1"/>
      <c r="CL4351" s="1"/>
      <c r="CM4351" s="1"/>
      <c r="CN4351" s="1"/>
      <c r="CO4351" s="1"/>
      <c r="CP4351" s="1"/>
      <c r="CQ4351" s="1"/>
      <c r="CR4351" s="1"/>
      <c r="CS4351" s="1"/>
      <c r="CT4351" s="1"/>
      <c r="CU4351" s="1"/>
      <c r="CV4351" s="1"/>
      <c r="CW4351" s="1"/>
      <c r="CX4351" s="1"/>
      <c r="CY4351" s="1"/>
      <c r="CZ4351" s="1"/>
      <c r="DA4351" s="1"/>
      <c r="DB4351" s="1"/>
      <c r="DC4351" s="1"/>
      <c r="DD4351" s="1"/>
      <c r="DE4351" s="1"/>
      <c r="DF4351" s="1"/>
      <c r="DG4351" s="1"/>
      <c r="DH4351" s="1"/>
      <c r="DI4351" s="1"/>
      <c r="DJ4351" s="1"/>
      <c r="DK4351" s="1"/>
      <c r="DL4351" s="1"/>
      <c r="DM4351" s="1"/>
      <c r="DN4351" s="1"/>
      <c r="DO4351" s="1"/>
      <c r="DP4351" s="1"/>
      <c r="DQ4351" s="1"/>
      <c r="DR4351" s="1"/>
      <c r="DS4351" s="1"/>
      <c r="DT4351" s="1"/>
      <c r="DU4351" s="1"/>
      <c r="DV4351" s="1"/>
      <c r="DW4351" s="1"/>
      <c r="DX4351" s="1"/>
      <c r="DY4351" s="1"/>
      <c r="DZ4351" s="1"/>
      <c r="EA4351" s="1"/>
      <c r="EB4351" s="1"/>
      <c r="EC4351" s="1"/>
      <c r="ED4351" s="1"/>
      <c r="EE4351" s="1"/>
      <c r="EF4351" s="1"/>
      <c r="EG4351" s="1"/>
      <c r="EH4351" s="1"/>
      <c r="EI4351" s="1"/>
      <c r="EJ4351" s="1"/>
      <c r="EK4351" s="1"/>
      <c r="EL4351" s="1"/>
      <c r="EM4351" s="1"/>
      <c r="EN4351" s="1"/>
      <c r="EO4351" s="1"/>
      <c r="EP4351" s="1"/>
      <c r="EQ4351" s="1"/>
      <c r="ER4351" s="1"/>
      <c r="ES4351" s="1"/>
      <c r="ET4351" s="1"/>
      <c r="EU4351" s="1"/>
      <c r="EV4351" s="1"/>
      <c r="EW4351" s="1"/>
      <c r="EX4351" s="1"/>
    </row>
    <row r="4352" spans="1:154" x14ac:dyDescent="0.15">
      <c r="A4352" s="35"/>
      <c r="B4352" s="15"/>
      <c r="C4352" s="7"/>
      <c r="D4352" s="13"/>
      <c r="E4352" s="14"/>
      <c r="F4352" s="14"/>
      <c r="G4352" s="14"/>
      <c r="H4352" s="14"/>
      <c r="I4352" s="13"/>
      <c r="J4352" s="5"/>
      <c r="K4352" s="2"/>
      <c r="L4352" s="17"/>
      <c r="M4352" s="12"/>
      <c r="N4352" s="12"/>
      <c r="O4352" s="17"/>
      <c r="P4352" s="14"/>
      <c r="Q4352" s="14"/>
      <c r="R4352" s="14"/>
      <c r="S4352" s="20"/>
      <c r="T4352" s="14"/>
      <c r="U4352" s="4"/>
      <c r="V4352" s="5"/>
      <c r="W4352" s="10"/>
      <c r="X4352" s="10"/>
      <c r="Y4352" s="27"/>
      <c r="Z4352" s="3"/>
      <c r="AA4352" s="1"/>
      <c r="AB4352" s="10"/>
      <c r="AC4352" s="3"/>
      <c r="AD4352" s="3"/>
      <c r="AE4352" s="3"/>
      <c r="AF4352" s="10"/>
      <c r="AG4352" s="11"/>
      <c r="AH4352" s="10"/>
      <c r="AI4352" s="1"/>
      <c r="AJ4352" s="1"/>
      <c r="AK4352" s="1"/>
      <c r="AL4352" s="1"/>
      <c r="AM4352" s="1"/>
      <c r="AN4352" s="1"/>
      <c r="AO4352" s="1"/>
      <c r="AP4352" s="1"/>
      <c r="AQ4352" s="1"/>
      <c r="AR4352" s="1"/>
      <c r="AS4352" s="1"/>
      <c r="AT4352" s="1"/>
      <c r="AU4352" s="1"/>
      <c r="AV4352" s="1"/>
      <c r="AW4352" s="1"/>
      <c r="AX4352" s="1"/>
      <c r="AY4352" s="1"/>
      <c r="AZ4352" s="1"/>
      <c r="BA4352" s="1"/>
      <c r="BB4352" s="1"/>
      <c r="BC4352" s="1"/>
      <c r="BD4352" s="1"/>
      <c r="BE4352" s="1"/>
      <c r="BF4352" s="1"/>
      <c r="BG4352" s="1"/>
      <c r="BH4352" s="1"/>
      <c r="BI4352" s="1"/>
      <c r="BJ4352" s="1"/>
      <c r="BK4352" s="1"/>
      <c r="BL4352" s="1"/>
      <c r="BM4352" s="1"/>
      <c r="BN4352" s="1"/>
      <c r="BO4352" s="1"/>
      <c r="BP4352" s="1"/>
      <c r="BQ4352" s="1"/>
      <c r="BR4352" s="1"/>
      <c r="BS4352" s="1"/>
      <c r="BT4352" s="1"/>
      <c r="BU4352" s="1"/>
      <c r="BV4352" s="1"/>
      <c r="BW4352" s="1"/>
      <c r="BX4352" s="1"/>
      <c r="BY4352" s="1"/>
      <c r="BZ4352" s="1"/>
      <c r="CA4352" s="1"/>
      <c r="CB4352" s="1"/>
      <c r="CC4352" s="1"/>
      <c r="CD4352" s="1"/>
      <c r="CE4352" s="1"/>
      <c r="CF4352" s="1"/>
      <c r="CG4352" s="1"/>
      <c r="CH4352" s="1"/>
      <c r="CI4352" s="1"/>
      <c r="CJ4352" s="1"/>
      <c r="CK4352" s="1"/>
      <c r="CL4352" s="1"/>
      <c r="CM4352" s="1"/>
      <c r="CN4352" s="1"/>
      <c r="CO4352" s="1"/>
      <c r="CP4352" s="1"/>
      <c r="CQ4352" s="1"/>
      <c r="CR4352" s="1"/>
      <c r="CS4352" s="1"/>
      <c r="CT4352" s="1"/>
      <c r="CU4352" s="1"/>
      <c r="CV4352" s="1"/>
      <c r="CW4352" s="1"/>
      <c r="CX4352" s="1"/>
      <c r="CY4352" s="1"/>
      <c r="CZ4352" s="1"/>
      <c r="DA4352" s="1"/>
      <c r="DB4352" s="1"/>
      <c r="DC4352" s="1"/>
      <c r="DD4352" s="1"/>
      <c r="DE4352" s="1"/>
      <c r="DF4352" s="1"/>
      <c r="DG4352" s="1"/>
      <c r="DH4352" s="1"/>
      <c r="DI4352" s="1"/>
      <c r="DJ4352" s="1"/>
      <c r="DK4352" s="1"/>
      <c r="DL4352" s="1"/>
      <c r="DM4352" s="1"/>
      <c r="DN4352" s="1"/>
      <c r="DO4352" s="1"/>
      <c r="DP4352" s="1"/>
      <c r="DQ4352" s="1"/>
      <c r="DR4352" s="1"/>
      <c r="DS4352" s="1"/>
      <c r="DT4352" s="1"/>
      <c r="DU4352" s="1"/>
      <c r="DV4352" s="1"/>
      <c r="DW4352" s="1"/>
      <c r="DX4352" s="1"/>
      <c r="DY4352" s="1"/>
      <c r="DZ4352" s="1"/>
      <c r="EA4352" s="1"/>
      <c r="EB4352" s="1"/>
      <c r="EC4352" s="1"/>
      <c r="ED4352" s="1"/>
      <c r="EE4352" s="1"/>
      <c r="EF4352" s="1"/>
      <c r="EG4352" s="1"/>
      <c r="EH4352" s="1"/>
      <c r="EI4352" s="1"/>
      <c r="EJ4352" s="1"/>
      <c r="EK4352" s="1"/>
      <c r="EL4352" s="1"/>
      <c r="EM4352" s="1"/>
      <c r="EN4352" s="1"/>
      <c r="EO4352" s="1"/>
      <c r="EP4352" s="1"/>
      <c r="EQ4352" s="1"/>
      <c r="ER4352" s="1"/>
      <c r="ES4352" s="1"/>
      <c r="ET4352" s="1"/>
      <c r="EU4352" s="1"/>
      <c r="EV4352" s="1"/>
      <c r="EW4352" s="1"/>
      <c r="EX4352" s="1"/>
    </row>
    <row r="4353" spans="1:154" x14ac:dyDescent="0.15">
      <c r="A4353" s="35"/>
      <c r="B4353" s="15"/>
      <c r="C4353" s="7"/>
      <c r="D4353" s="13"/>
      <c r="E4353" s="14"/>
      <c r="F4353" s="14"/>
      <c r="G4353" s="14"/>
      <c r="H4353" s="14"/>
      <c r="I4353" s="13"/>
      <c r="J4353" s="5"/>
      <c r="K4353" s="2"/>
      <c r="L4353" s="17"/>
      <c r="M4353" s="12"/>
      <c r="N4353" s="12"/>
      <c r="O4353" s="17"/>
      <c r="P4353" s="14"/>
      <c r="Q4353" s="14"/>
      <c r="R4353" s="14"/>
      <c r="S4353" s="20"/>
      <c r="T4353" s="14"/>
      <c r="U4353" s="4"/>
      <c r="V4353" s="5"/>
      <c r="W4353" s="10"/>
      <c r="X4353" s="10"/>
      <c r="Y4353" s="27"/>
      <c r="Z4353" s="3"/>
      <c r="AA4353" s="1"/>
      <c r="AB4353" s="10"/>
      <c r="AC4353" s="3"/>
      <c r="AD4353" s="3"/>
      <c r="AE4353" s="3"/>
      <c r="AF4353" s="10"/>
      <c r="AG4353" s="11"/>
      <c r="AH4353" s="10"/>
      <c r="AI4353" s="1"/>
      <c r="AJ4353" s="1"/>
      <c r="AK4353" s="1"/>
      <c r="AL4353" s="1"/>
      <c r="AM4353" s="1"/>
      <c r="AN4353" s="1"/>
      <c r="AO4353" s="1"/>
      <c r="AP4353" s="1"/>
      <c r="AQ4353" s="1"/>
      <c r="AR4353" s="1"/>
      <c r="AS4353" s="1"/>
      <c r="AT4353" s="1"/>
      <c r="AU4353" s="1"/>
      <c r="AV4353" s="1"/>
      <c r="AW4353" s="1"/>
      <c r="AX4353" s="1"/>
      <c r="AY4353" s="1"/>
      <c r="AZ4353" s="1"/>
      <c r="BA4353" s="1"/>
      <c r="BB4353" s="1"/>
      <c r="BC4353" s="1"/>
      <c r="BD4353" s="1"/>
      <c r="BE4353" s="1"/>
      <c r="BF4353" s="1"/>
      <c r="BG4353" s="1"/>
      <c r="BH4353" s="1"/>
      <c r="BI4353" s="1"/>
      <c r="BJ4353" s="1"/>
      <c r="BK4353" s="1"/>
      <c r="BL4353" s="1"/>
      <c r="BM4353" s="1"/>
      <c r="BN4353" s="1"/>
      <c r="BO4353" s="1"/>
      <c r="BP4353" s="1"/>
      <c r="BQ4353" s="1"/>
      <c r="BR4353" s="1"/>
      <c r="BS4353" s="1"/>
      <c r="BT4353" s="1"/>
      <c r="BU4353" s="1"/>
      <c r="BV4353" s="1"/>
      <c r="BW4353" s="1"/>
      <c r="BX4353" s="1"/>
      <c r="BY4353" s="1"/>
      <c r="BZ4353" s="1"/>
      <c r="CA4353" s="1"/>
      <c r="CB4353" s="1"/>
      <c r="CC4353" s="1"/>
      <c r="CD4353" s="1"/>
      <c r="CE4353" s="1"/>
      <c r="CF4353" s="1"/>
      <c r="CG4353" s="1"/>
      <c r="CH4353" s="1"/>
      <c r="CI4353" s="1"/>
      <c r="CJ4353" s="1"/>
      <c r="CK4353" s="1"/>
      <c r="CL4353" s="1"/>
      <c r="CM4353" s="1"/>
      <c r="CN4353" s="1"/>
      <c r="CO4353" s="1"/>
      <c r="CP4353" s="1"/>
      <c r="CQ4353" s="1"/>
      <c r="CR4353" s="1"/>
      <c r="CS4353" s="1"/>
      <c r="CT4353" s="1"/>
      <c r="CU4353" s="1"/>
      <c r="CV4353" s="1"/>
      <c r="CW4353" s="1"/>
      <c r="CX4353" s="1"/>
      <c r="CY4353" s="1"/>
      <c r="CZ4353" s="1"/>
      <c r="DA4353" s="1"/>
      <c r="DB4353" s="1"/>
      <c r="DC4353" s="1"/>
      <c r="DD4353" s="1"/>
      <c r="DE4353" s="1"/>
      <c r="DF4353" s="1"/>
      <c r="DG4353" s="1"/>
      <c r="DH4353" s="1"/>
      <c r="DI4353" s="1"/>
      <c r="DJ4353" s="1"/>
      <c r="DK4353" s="1"/>
      <c r="DL4353" s="1"/>
      <c r="DM4353" s="1"/>
      <c r="DN4353" s="1"/>
      <c r="DO4353" s="1"/>
      <c r="DP4353" s="1"/>
      <c r="DQ4353" s="1"/>
      <c r="DR4353" s="1"/>
      <c r="DS4353" s="1"/>
      <c r="DT4353" s="1"/>
      <c r="DU4353" s="1"/>
      <c r="DV4353" s="1"/>
      <c r="DW4353" s="1"/>
      <c r="DX4353" s="1"/>
      <c r="DY4353" s="1"/>
      <c r="DZ4353" s="1"/>
      <c r="EA4353" s="1"/>
      <c r="EB4353" s="1"/>
      <c r="EC4353" s="1"/>
      <c r="ED4353" s="1"/>
      <c r="EE4353" s="1"/>
      <c r="EF4353" s="1"/>
      <c r="EG4353" s="1"/>
      <c r="EH4353" s="1"/>
      <c r="EI4353" s="1"/>
      <c r="EJ4353" s="1"/>
      <c r="EK4353" s="1"/>
      <c r="EL4353" s="1"/>
      <c r="EM4353" s="1"/>
      <c r="EN4353" s="1"/>
      <c r="EO4353" s="1"/>
      <c r="EP4353" s="1"/>
      <c r="EQ4353" s="1"/>
      <c r="ER4353" s="1"/>
      <c r="ES4353" s="1"/>
      <c r="ET4353" s="1"/>
      <c r="EU4353" s="1"/>
      <c r="EV4353" s="1"/>
      <c r="EW4353" s="1"/>
      <c r="EX4353" s="1"/>
    </row>
    <row r="4354" spans="1:154" x14ac:dyDescent="0.15">
      <c r="A4354" s="35"/>
      <c r="B4354" s="15"/>
      <c r="C4354" s="7"/>
      <c r="D4354" s="13"/>
      <c r="E4354" s="14"/>
      <c r="F4354" s="14"/>
      <c r="G4354" s="14"/>
      <c r="H4354" s="14"/>
      <c r="I4354" s="13"/>
      <c r="J4354" s="5"/>
      <c r="K4354" s="2"/>
      <c r="L4354" s="17"/>
      <c r="M4354" s="12"/>
      <c r="N4354" s="12"/>
      <c r="O4354" s="17"/>
      <c r="P4354" s="14"/>
      <c r="Q4354" s="14"/>
      <c r="R4354" s="14"/>
      <c r="S4354" s="20"/>
      <c r="T4354" s="14"/>
      <c r="U4354" s="4"/>
      <c r="V4354" s="5"/>
      <c r="W4354" s="10"/>
      <c r="X4354" s="10"/>
      <c r="Y4354" s="27"/>
      <c r="Z4354" s="3"/>
      <c r="AA4354" s="1"/>
      <c r="AB4354" s="10"/>
      <c r="AC4354" s="3"/>
      <c r="AD4354" s="3"/>
      <c r="AE4354" s="3"/>
      <c r="AF4354" s="10"/>
      <c r="AG4354" s="11"/>
      <c r="AH4354" s="10"/>
      <c r="AI4354" s="1"/>
      <c r="AJ4354" s="1"/>
      <c r="AK4354" s="1"/>
      <c r="AL4354" s="1"/>
      <c r="AM4354" s="1"/>
      <c r="AN4354" s="1"/>
      <c r="AO4354" s="1"/>
      <c r="AP4354" s="1"/>
      <c r="AQ4354" s="1"/>
      <c r="AR4354" s="1"/>
      <c r="AS4354" s="1"/>
      <c r="AT4354" s="1"/>
      <c r="AU4354" s="1"/>
      <c r="AV4354" s="1"/>
      <c r="AW4354" s="1"/>
      <c r="AX4354" s="1"/>
      <c r="AY4354" s="1"/>
      <c r="AZ4354" s="1"/>
      <c r="BA4354" s="1"/>
      <c r="BB4354" s="1"/>
      <c r="BC4354" s="1"/>
      <c r="BD4354" s="1"/>
      <c r="BE4354" s="1"/>
      <c r="BF4354" s="1"/>
      <c r="BG4354" s="1"/>
      <c r="BH4354" s="1"/>
      <c r="BI4354" s="1"/>
      <c r="BJ4354" s="1"/>
      <c r="BK4354" s="1"/>
      <c r="BL4354" s="1"/>
      <c r="BM4354" s="1"/>
      <c r="BN4354" s="1"/>
      <c r="BO4354" s="1"/>
      <c r="BP4354" s="1"/>
      <c r="BQ4354" s="1"/>
      <c r="BR4354" s="1"/>
      <c r="BS4354" s="1"/>
      <c r="BT4354" s="1"/>
      <c r="BU4354" s="1"/>
      <c r="BV4354" s="1"/>
      <c r="BW4354" s="1"/>
      <c r="BX4354" s="1"/>
      <c r="BY4354" s="1"/>
      <c r="BZ4354" s="1"/>
      <c r="CA4354" s="1"/>
      <c r="CB4354" s="1"/>
      <c r="CC4354" s="1"/>
      <c r="CD4354" s="1"/>
      <c r="CE4354" s="1"/>
      <c r="CF4354" s="1"/>
      <c r="CG4354" s="1"/>
      <c r="CH4354" s="1"/>
      <c r="CI4354" s="1"/>
      <c r="CJ4354" s="1"/>
      <c r="CK4354" s="1"/>
      <c r="CL4354" s="1"/>
      <c r="CM4354" s="1"/>
      <c r="CN4354" s="1"/>
      <c r="CO4354" s="1"/>
      <c r="CP4354" s="1"/>
      <c r="CQ4354" s="1"/>
      <c r="CR4354" s="1"/>
      <c r="CS4354" s="1"/>
      <c r="CT4354" s="1"/>
      <c r="CU4354" s="1"/>
      <c r="CV4354" s="1"/>
      <c r="CW4354" s="1"/>
      <c r="CX4354" s="1"/>
      <c r="CY4354" s="1"/>
      <c r="CZ4354" s="1"/>
      <c r="DA4354" s="1"/>
      <c r="DB4354" s="1"/>
      <c r="DC4354" s="1"/>
      <c r="DD4354" s="1"/>
      <c r="DE4354" s="1"/>
      <c r="DF4354" s="1"/>
      <c r="DG4354" s="1"/>
      <c r="DH4354" s="1"/>
      <c r="DI4354" s="1"/>
      <c r="DJ4354" s="1"/>
      <c r="DK4354" s="1"/>
      <c r="DL4354" s="1"/>
      <c r="DM4354" s="1"/>
      <c r="DN4354" s="1"/>
      <c r="DO4354" s="1"/>
      <c r="DP4354" s="1"/>
      <c r="DQ4354" s="1"/>
      <c r="DR4354" s="1"/>
      <c r="DS4354" s="1"/>
      <c r="DT4354" s="1"/>
      <c r="DU4354" s="1"/>
      <c r="DV4354" s="1"/>
      <c r="DW4354" s="1"/>
      <c r="DX4354" s="1"/>
      <c r="DY4354" s="1"/>
      <c r="DZ4354" s="1"/>
      <c r="EA4354" s="1"/>
      <c r="EB4354" s="1"/>
      <c r="EC4354" s="1"/>
      <c r="ED4354" s="1"/>
      <c r="EE4354" s="1"/>
      <c r="EF4354" s="1"/>
      <c r="EG4354" s="1"/>
      <c r="EH4354" s="1"/>
      <c r="EI4354" s="1"/>
      <c r="EJ4354" s="1"/>
      <c r="EK4354" s="1"/>
      <c r="EL4354" s="1"/>
      <c r="EM4354" s="1"/>
      <c r="EN4354" s="1"/>
      <c r="EO4354" s="1"/>
      <c r="EP4354" s="1"/>
      <c r="EQ4354" s="1"/>
      <c r="ER4354" s="1"/>
      <c r="ES4354" s="1"/>
      <c r="ET4354" s="1"/>
      <c r="EU4354" s="1"/>
      <c r="EV4354" s="1"/>
      <c r="EW4354" s="1"/>
      <c r="EX4354" s="1"/>
    </row>
    <row r="4355" spans="1:154" x14ac:dyDescent="0.15">
      <c r="A4355" s="35"/>
      <c r="B4355" s="15"/>
      <c r="C4355" s="7"/>
      <c r="D4355" s="13"/>
      <c r="E4355" s="14"/>
      <c r="F4355" s="14"/>
      <c r="G4355" s="14"/>
      <c r="H4355" s="14"/>
      <c r="I4355" s="13"/>
      <c r="J4355" s="5"/>
      <c r="K4355" s="2"/>
      <c r="L4355" s="17"/>
      <c r="M4355" s="12"/>
      <c r="N4355" s="12"/>
      <c r="O4355" s="17"/>
      <c r="P4355" s="14"/>
      <c r="Q4355" s="14"/>
      <c r="R4355" s="14"/>
      <c r="S4355" s="20"/>
      <c r="T4355" s="14"/>
      <c r="U4355" s="4"/>
      <c r="V4355" s="5"/>
      <c r="W4355" s="10"/>
      <c r="X4355" s="10"/>
      <c r="Y4355" s="27"/>
      <c r="Z4355" s="3"/>
      <c r="AA4355" s="1"/>
      <c r="AB4355" s="10"/>
      <c r="AC4355" s="3"/>
      <c r="AD4355" s="3"/>
      <c r="AE4355" s="3"/>
      <c r="AF4355" s="10"/>
      <c r="AG4355" s="11"/>
      <c r="AH4355" s="10"/>
      <c r="AI4355" s="1"/>
      <c r="AJ4355" s="1"/>
      <c r="AK4355" s="1"/>
      <c r="AL4355" s="1"/>
      <c r="AM4355" s="1"/>
      <c r="AN4355" s="1"/>
      <c r="AO4355" s="1"/>
      <c r="AP4355" s="1"/>
      <c r="AQ4355" s="1"/>
      <c r="AR4355" s="1"/>
      <c r="AS4355" s="1"/>
      <c r="AT4355" s="1"/>
      <c r="AU4355" s="1"/>
      <c r="AV4355" s="1"/>
      <c r="AW4355" s="1"/>
      <c r="AX4355" s="1"/>
      <c r="AY4355" s="1"/>
      <c r="AZ4355" s="1"/>
      <c r="BA4355" s="1"/>
      <c r="BB4355" s="1"/>
      <c r="BC4355" s="1"/>
      <c r="BD4355" s="1"/>
      <c r="BE4355" s="1"/>
      <c r="BF4355" s="1"/>
      <c r="BG4355" s="1"/>
      <c r="BH4355" s="1"/>
      <c r="BI4355" s="1"/>
      <c r="BJ4355" s="1"/>
      <c r="BK4355" s="1"/>
      <c r="BL4355" s="1"/>
      <c r="BM4355" s="1"/>
      <c r="BN4355" s="1"/>
      <c r="BO4355" s="1"/>
      <c r="BP4355" s="1"/>
      <c r="BQ4355" s="1"/>
      <c r="BR4355" s="1"/>
      <c r="BS4355" s="1"/>
      <c r="BT4355" s="1"/>
      <c r="BU4355" s="1"/>
      <c r="BV4355" s="1"/>
      <c r="BW4355" s="1"/>
      <c r="BX4355" s="1"/>
      <c r="BY4355" s="1"/>
      <c r="BZ4355" s="1"/>
      <c r="CA4355" s="1"/>
      <c r="CB4355" s="1"/>
      <c r="CC4355" s="1"/>
      <c r="CD4355" s="1"/>
      <c r="CE4355" s="1"/>
      <c r="CF4355" s="1"/>
      <c r="CG4355" s="1"/>
      <c r="CH4355" s="1"/>
      <c r="CI4355" s="1"/>
      <c r="CJ4355" s="1"/>
      <c r="CK4355" s="1"/>
      <c r="CL4355" s="1"/>
      <c r="CM4355" s="1"/>
      <c r="CN4355" s="1"/>
      <c r="CO4355" s="1"/>
      <c r="CP4355" s="1"/>
      <c r="CQ4355" s="1"/>
      <c r="CR4355" s="1"/>
      <c r="CS4355" s="1"/>
      <c r="CT4355" s="1"/>
      <c r="CU4355" s="1"/>
      <c r="CV4355" s="1"/>
      <c r="CW4355" s="1"/>
      <c r="CX4355" s="1"/>
      <c r="CY4355" s="1"/>
      <c r="CZ4355" s="1"/>
      <c r="DA4355" s="1"/>
      <c r="DB4355" s="1"/>
      <c r="DC4355" s="1"/>
      <c r="DD4355" s="1"/>
      <c r="DE4355" s="1"/>
      <c r="DF4355" s="1"/>
      <c r="DG4355" s="1"/>
      <c r="DH4355" s="1"/>
      <c r="DI4355" s="1"/>
      <c r="DJ4355" s="1"/>
      <c r="DK4355" s="1"/>
      <c r="DL4355" s="1"/>
      <c r="DM4355" s="1"/>
      <c r="DN4355" s="1"/>
      <c r="DO4355" s="1"/>
      <c r="DP4355" s="1"/>
      <c r="DQ4355" s="1"/>
      <c r="DR4355" s="1"/>
      <c r="DS4355" s="1"/>
      <c r="DT4355" s="1"/>
      <c r="DU4355" s="1"/>
      <c r="DV4355" s="1"/>
      <c r="DW4355" s="1"/>
      <c r="DX4355" s="1"/>
      <c r="DY4355" s="1"/>
      <c r="DZ4355" s="1"/>
      <c r="EA4355" s="1"/>
      <c r="EB4355" s="1"/>
      <c r="EC4355" s="1"/>
      <c r="ED4355" s="1"/>
      <c r="EE4355" s="1"/>
      <c r="EF4355" s="1"/>
      <c r="EG4355" s="1"/>
      <c r="EH4355" s="1"/>
      <c r="EI4355" s="1"/>
      <c r="EJ4355" s="1"/>
      <c r="EK4355" s="1"/>
      <c r="EL4355" s="1"/>
      <c r="EM4355" s="1"/>
      <c r="EN4355" s="1"/>
      <c r="EO4355" s="1"/>
      <c r="EP4355" s="1"/>
      <c r="EQ4355" s="1"/>
      <c r="ER4355" s="1"/>
      <c r="ES4355" s="1"/>
      <c r="ET4355" s="1"/>
      <c r="EU4355" s="1"/>
      <c r="EV4355" s="1"/>
      <c r="EW4355" s="1"/>
      <c r="EX4355" s="1"/>
    </row>
    <row r="4356" spans="1:154" x14ac:dyDescent="0.15">
      <c r="A4356" s="35"/>
      <c r="B4356" s="15"/>
      <c r="C4356" s="7"/>
      <c r="D4356" s="13"/>
      <c r="E4356" s="14"/>
      <c r="F4356" s="14"/>
      <c r="G4356" s="14"/>
      <c r="H4356" s="14"/>
      <c r="I4356" s="13"/>
      <c r="J4356" s="5"/>
      <c r="K4356" s="2"/>
      <c r="L4356" s="17"/>
      <c r="M4356" s="12"/>
      <c r="N4356" s="12"/>
      <c r="O4356" s="17"/>
      <c r="P4356" s="14"/>
      <c r="Q4356" s="14"/>
      <c r="R4356" s="14"/>
      <c r="S4356" s="20"/>
      <c r="T4356" s="14"/>
      <c r="U4356" s="4"/>
      <c r="V4356" s="5"/>
      <c r="W4356" s="10"/>
      <c r="X4356" s="10"/>
      <c r="Y4356" s="27"/>
      <c r="Z4356" s="3"/>
      <c r="AA4356" s="1"/>
      <c r="AB4356" s="10"/>
      <c r="AC4356" s="3"/>
      <c r="AD4356" s="3"/>
      <c r="AE4356" s="3"/>
      <c r="AF4356" s="10"/>
      <c r="AG4356" s="11"/>
      <c r="AH4356" s="10"/>
      <c r="AI4356" s="1"/>
      <c r="AJ4356" s="1"/>
      <c r="AK4356" s="1"/>
      <c r="AL4356" s="1"/>
      <c r="AM4356" s="1"/>
      <c r="AN4356" s="1"/>
      <c r="AO4356" s="1"/>
      <c r="AP4356" s="1"/>
      <c r="AQ4356" s="1"/>
      <c r="AR4356" s="1"/>
      <c r="AS4356" s="1"/>
      <c r="AT4356" s="1"/>
      <c r="AU4356" s="1"/>
      <c r="AV4356" s="1"/>
      <c r="AW4356" s="1"/>
      <c r="AX4356" s="1"/>
      <c r="AY4356" s="1"/>
      <c r="AZ4356" s="1"/>
      <c r="BA4356" s="1"/>
      <c r="BB4356" s="1"/>
      <c r="BC4356" s="1"/>
      <c r="BD4356" s="1"/>
      <c r="BE4356" s="1"/>
      <c r="BF4356" s="1"/>
      <c r="BG4356" s="1"/>
      <c r="BH4356" s="1"/>
      <c r="BI4356" s="1"/>
      <c r="BJ4356" s="1"/>
      <c r="BK4356" s="1"/>
      <c r="BL4356" s="1"/>
      <c r="BM4356" s="1"/>
      <c r="BN4356" s="1"/>
      <c r="BO4356" s="1"/>
      <c r="BP4356" s="1"/>
      <c r="BQ4356" s="1"/>
      <c r="BR4356" s="1"/>
      <c r="BS4356" s="1"/>
      <c r="BT4356" s="1"/>
      <c r="BU4356" s="1"/>
      <c r="BV4356" s="1"/>
      <c r="BW4356" s="1"/>
      <c r="BX4356" s="1"/>
      <c r="BY4356" s="1"/>
      <c r="BZ4356" s="1"/>
      <c r="CA4356" s="1"/>
      <c r="CB4356" s="1"/>
      <c r="CC4356" s="1"/>
      <c r="CD4356" s="1"/>
      <c r="CE4356" s="1"/>
      <c r="CF4356" s="1"/>
      <c r="CG4356" s="1"/>
      <c r="CH4356" s="1"/>
      <c r="CI4356" s="1"/>
      <c r="CJ4356" s="1"/>
      <c r="CK4356" s="1"/>
      <c r="CL4356" s="1"/>
      <c r="CM4356" s="1"/>
      <c r="CN4356" s="1"/>
      <c r="CO4356" s="1"/>
      <c r="CP4356" s="1"/>
      <c r="CQ4356" s="1"/>
      <c r="CR4356" s="1"/>
      <c r="CS4356" s="1"/>
      <c r="CT4356" s="1"/>
      <c r="CU4356" s="1"/>
      <c r="CV4356" s="1"/>
      <c r="CW4356" s="1"/>
      <c r="CX4356" s="1"/>
      <c r="CY4356" s="1"/>
      <c r="CZ4356" s="1"/>
      <c r="DA4356" s="1"/>
      <c r="DB4356" s="1"/>
      <c r="DC4356" s="1"/>
      <c r="DD4356" s="1"/>
      <c r="DE4356" s="1"/>
      <c r="DF4356" s="1"/>
      <c r="DG4356" s="1"/>
      <c r="DH4356" s="1"/>
      <c r="DI4356" s="1"/>
      <c r="DJ4356" s="1"/>
      <c r="DK4356" s="1"/>
      <c r="DL4356" s="1"/>
      <c r="DM4356" s="1"/>
      <c r="DN4356" s="1"/>
      <c r="DO4356" s="1"/>
      <c r="DP4356" s="1"/>
      <c r="DQ4356" s="1"/>
      <c r="DR4356" s="1"/>
      <c r="DS4356" s="1"/>
      <c r="DT4356" s="1"/>
      <c r="DU4356" s="1"/>
      <c r="DV4356" s="1"/>
      <c r="DW4356" s="1"/>
      <c r="DX4356" s="1"/>
      <c r="DY4356" s="1"/>
      <c r="DZ4356" s="1"/>
      <c r="EA4356" s="1"/>
      <c r="EB4356" s="1"/>
      <c r="EC4356" s="1"/>
      <c r="ED4356" s="1"/>
      <c r="EE4356" s="1"/>
      <c r="EF4356" s="1"/>
      <c r="EG4356" s="1"/>
      <c r="EH4356" s="1"/>
      <c r="EI4356" s="1"/>
      <c r="EJ4356" s="1"/>
      <c r="EK4356" s="1"/>
      <c r="EL4356" s="1"/>
      <c r="EM4356" s="1"/>
      <c r="EN4356" s="1"/>
      <c r="EO4356" s="1"/>
      <c r="EP4356" s="1"/>
      <c r="EQ4356" s="1"/>
      <c r="ER4356" s="1"/>
      <c r="ES4356" s="1"/>
      <c r="ET4356" s="1"/>
      <c r="EU4356" s="1"/>
      <c r="EV4356" s="1"/>
      <c r="EW4356" s="1"/>
      <c r="EX4356" s="1"/>
    </row>
    <row r="4357" spans="1:154" x14ac:dyDescent="0.15">
      <c r="A4357" s="35"/>
      <c r="B4357" s="15"/>
      <c r="C4357" s="7"/>
      <c r="D4357" s="13"/>
      <c r="E4357" s="14"/>
      <c r="F4357" s="14"/>
      <c r="G4357" s="14"/>
      <c r="H4357" s="14"/>
      <c r="I4357" s="13"/>
      <c r="J4357" s="5"/>
      <c r="K4357" s="2"/>
      <c r="L4357" s="17"/>
      <c r="M4357" s="12"/>
      <c r="N4357" s="12"/>
      <c r="O4357" s="17"/>
      <c r="P4357" s="14"/>
      <c r="Q4357" s="14"/>
      <c r="R4357" s="14"/>
      <c r="S4357" s="20"/>
      <c r="T4357" s="14"/>
      <c r="U4357" s="4"/>
      <c r="V4357" s="5"/>
      <c r="W4357" s="10"/>
      <c r="X4357" s="10"/>
      <c r="Y4357" s="27"/>
      <c r="Z4357" s="3"/>
      <c r="AA4357" s="1"/>
      <c r="AB4357" s="10"/>
      <c r="AC4357" s="3"/>
      <c r="AD4357" s="3"/>
      <c r="AE4357" s="3"/>
      <c r="AF4357" s="10"/>
      <c r="AG4357" s="11"/>
      <c r="AH4357" s="10"/>
      <c r="AI4357" s="1"/>
      <c r="AJ4357" s="1"/>
      <c r="AK4357" s="1"/>
      <c r="AL4357" s="1"/>
      <c r="AM4357" s="1"/>
      <c r="AN4357" s="1"/>
      <c r="AO4357" s="1"/>
      <c r="AP4357" s="1"/>
      <c r="AQ4357" s="1"/>
      <c r="AR4357" s="1"/>
      <c r="AS4357" s="1"/>
      <c r="AT4357" s="1"/>
      <c r="AU4357" s="1"/>
      <c r="AV4357" s="1"/>
      <c r="AW4357" s="1"/>
      <c r="AX4357" s="1"/>
      <c r="AY4357" s="1"/>
      <c r="AZ4357" s="1"/>
      <c r="BA4357" s="1"/>
      <c r="BB4357" s="1"/>
      <c r="BC4357" s="1"/>
      <c r="BD4357" s="1"/>
      <c r="BE4357" s="1"/>
      <c r="BF4357" s="1"/>
      <c r="BG4357" s="1"/>
      <c r="BH4357" s="1"/>
      <c r="BI4357" s="1"/>
      <c r="BJ4357" s="1"/>
      <c r="BK4357" s="1"/>
      <c r="BL4357" s="1"/>
      <c r="BM4357" s="1"/>
      <c r="BN4357" s="1"/>
      <c r="BO4357" s="1"/>
      <c r="BP4357" s="1"/>
      <c r="BQ4357" s="1"/>
      <c r="BR4357" s="1"/>
      <c r="BS4357" s="1"/>
      <c r="BT4357" s="1"/>
      <c r="BU4357" s="1"/>
      <c r="BV4357" s="1"/>
      <c r="BW4357" s="1"/>
      <c r="BX4357" s="1"/>
      <c r="BY4357" s="1"/>
      <c r="BZ4357" s="1"/>
      <c r="CA4357" s="1"/>
      <c r="CB4357" s="1"/>
      <c r="CC4357" s="1"/>
      <c r="CD4357" s="1"/>
      <c r="CE4357" s="1"/>
      <c r="CF4357" s="1"/>
      <c r="CG4357" s="1"/>
      <c r="CH4357" s="1"/>
      <c r="CI4357" s="1"/>
      <c r="CJ4357" s="1"/>
      <c r="CK4357" s="1"/>
      <c r="CL4357" s="1"/>
      <c r="CM4357" s="1"/>
      <c r="CN4357" s="1"/>
      <c r="CO4357" s="1"/>
      <c r="CP4357" s="1"/>
      <c r="CQ4357" s="1"/>
      <c r="CR4357" s="1"/>
      <c r="CS4357" s="1"/>
      <c r="CT4357" s="1"/>
      <c r="CU4357" s="1"/>
      <c r="CV4357" s="1"/>
      <c r="CW4357" s="1"/>
      <c r="CX4357" s="1"/>
      <c r="CY4357" s="1"/>
      <c r="CZ4357" s="1"/>
      <c r="DA4357" s="1"/>
      <c r="DB4357" s="1"/>
      <c r="DC4357" s="1"/>
      <c r="DD4357" s="1"/>
      <c r="DE4357" s="1"/>
      <c r="DF4357" s="1"/>
      <c r="DG4357" s="1"/>
      <c r="DH4357" s="1"/>
      <c r="DI4357" s="1"/>
      <c r="DJ4357" s="1"/>
      <c r="DK4357" s="1"/>
      <c r="DL4357" s="1"/>
      <c r="DM4357" s="1"/>
      <c r="DN4357" s="1"/>
      <c r="DO4357" s="1"/>
      <c r="DP4357" s="1"/>
      <c r="DQ4357" s="1"/>
      <c r="DR4357" s="1"/>
      <c r="DS4357" s="1"/>
      <c r="DT4357" s="1"/>
      <c r="DU4357" s="1"/>
      <c r="DV4357" s="1"/>
      <c r="DW4357" s="1"/>
      <c r="DX4357" s="1"/>
      <c r="DY4357" s="1"/>
      <c r="DZ4357" s="1"/>
      <c r="EA4357" s="1"/>
      <c r="EB4357" s="1"/>
      <c r="EC4357" s="1"/>
      <c r="ED4357" s="1"/>
      <c r="EE4357" s="1"/>
      <c r="EF4357" s="1"/>
      <c r="EG4357" s="1"/>
      <c r="EH4357" s="1"/>
      <c r="EI4357" s="1"/>
      <c r="EJ4357" s="1"/>
      <c r="EK4357" s="1"/>
      <c r="EL4357" s="1"/>
      <c r="EM4357" s="1"/>
      <c r="EN4357" s="1"/>
      <c r="EO4357" s="1"/>
      <c r="EP4357" s="1"/>
      <c r="EQ4357" s="1"/>
      <c r="ER4357" s="1"/>
      <c r="ES4357" s="1"/>
      <c r="ET4357" s="1"/>
      <c r="EU4357" s="1"/>
      <c r="EV4357" s="1"/>
      <c r="EW4357" s="1"/>
      <c r="EX4357" s="1"/>
    </row>
    <row r="4358" spans="1:154" x14ac:dyDescent="0.15">
      <c r="A4358" s="35"/>
      <c r="B4358" s="15"/>
      <c r="C4358" s="7"/>
      <c r="D4358" s="13"/>
      <c r="E4358" s="14"/>
      <c r="F4358" s="14"/>
      <c r="G4358" s="14"/>
      <c r="H4358" s="14"/>
      <c r="I4358" s="13"/>
      <c r="J4358" s="5"/>
      <c r="K4358" s="2"/>
      <c r="L4358" s="17"/>
      <c r="M4358" s="12"/>
      <c r="N4358" s="12"/>
      <c r="O4358" s="17"/>
      <c r="P4358" s="14"/>
      <c r="Q4358" s="14"/>
      <c r="R4358" s="14"/>
      <c r="S4358" s="20"/>
      <c r="T4358" s="14"/>
      <c r="U4358" s="4"/>
      <c r="V4358" s="5"/>
      <c r="W4358" s="10"/>
      <c r="X4358" s="10"/>
      <c r="Y4358" s="27"/>
      <c r="Z4358" s="3"/>
      <c r="AA4358" s="1"/>
      <c r="AB4358" s="10"/>
      <c r="AC4358" s="3"/>
      <c r="AD4358" s="3"/>
      <c r="AE4358" s="3"/>
      <c r="AF4358" s="10"/>
      <c r="AG4358" s="11"/>
      <c r="AH4358" s="10"/>
      <c r="AI4358" s="1"/>
      <c r="AJ4358" s="1"/>
      <c r="AK4358" s="1"/>
      <c r="AL4358" s="1"/>
      <c r="AM4358" s="1"/>
      <c r="AN4358" s="1"/>
      <c r="AO4358" s="1"/>
      <c r="AP4358" s="1"/>
      <c r="AQ4358" s="1"/>
      <c r="AR4358" s="1"/>
      <c r="AS4358" s="1"/>
      <c r="AT4358" s="1"/>
      <c r="AU4358" s="1"/>
      <c r="AV4358" s="1"/>
      <c r="AW4358" s="1"/>
      <c r="AX4358" s="1"/>
      <c r="AY4358" s="1"/>
      <c r="AZ4358" s="1"/>
      <c r="BA4358" s="1"/>
      <c r="BB4358" s="1"/>
      <c r="BC4358" s="1"/>
      <c r="BD4358" s="1"/>
      <c r="BE4358" s="1"/>
      <c r="BF4358" s="1"/>
      <c r="BG4358" s="1"/>
      <c r="BH4358" s="1"/>
      <c r="BI4358" s="1"/>
      <c r="BJ4358" s="1"/>
      <c r="BK4358" s="1"/>
      <c r="BL4358" s="1"/>
      <c r="BM4358" s="1"/>
      <c r="BN4358" s="1"/>
      <c r="BO4358" s="1"/>
      <c r="BP4358" s="1"/>
      <c r="BQ4358" s="1"/>
      <c r="BR4358" s="1"/>
      <c r="BS4358" s="1"/>
      <c r="BT4358" s="1"/>
      <c r="BU4358" s="1"/>
      <c r="BV4358" s="1"/>
      <c r="BW4358" s="1"/>
      <c r="BX4358" s="1"/>
      <c r="BY4358" s="1"/>
      <c r="BZ4358" s="1"/>
      <c r="CA4358" s="1"/>
      <c r="CB4358" s="1"/>
      <c r="CC4358" s="1"/>
      <c r="CD4358" s="1"/>
      <c r="CE4358" s="1"/>
      <c r="CF4358" s="1"/>
      <c r="CG4358" s="1"/>
      <c r="CH4358" s="1"/>
      <c r="CI4358" s="1"/>
      <c r="CJ4358" s="1"/>
      <c r="CK4358" s="1"/>
      <c r="CL4358" s="1"/>
      <c r="CM4358" s="1"/>
      <c r="CN4358" s="1"/>
      <c r="CO4358" s="1"/>
      <c r="CP4358" s="1"/>
      <c r="CQ4358" s="1"/>
      <c r="CR4358" s="1"/>
      <c r="CS4358" s="1"/>
      <c r="CT4358" s="1"/>
      <c r="CU4358" s="1"/>
      <c r="CV4358" s="1"/>
      <c r="CW4358" s="1"/>
      <c r="CX4358" s="1"/>
      <c r="CY4358" s="1"/>
      <c r="CZ4358" s="1"/>
      <c r="DA4358" s="1"/>
      <c r="DB4358" s="1"/>
      <c r="DC4358" s="1"/>
      <c r="DD4358" s="1"/>
      <c r="DE4358" s="1"/>
      <c r="DF4358" s="1"/>
      <c r="DG4358" s="1"/>
      <c r="DH4358" s="1"/>
      <c r="DI4358" s="1"/>
      <c r="DJ4358" s="1"/>
      <c r="DK4358" s="1"/>
      <c r="DL4358" s="1"/>
      <c r="DM4358" s="1"/>
      <c r="DN4358" s="1"/>
      <c r="DO4358" s="1"/>
      <c r="DP4358" s="1"/>
      <c r="DQ4358" s="1"/>
      <c r="DR4358" s="1"/>
      <c r="DS4358" s="1"/>
      <c r="DT4358" s="1"/>
      <c r="DU4358" s="1"/>
      <c r="DV4358" s="1"/>
      <c r="DW4358" s="1"/>
      <c r="DX4358" s="1"/>
      <c r="DY4358" s="1"/>
      <c r="DZ4358" s="1"/>
      <c r="EA4358" s="1"/>
      <c r="EB4358" s="1"/>
      <c r="EC4358" s="1"/>
      <c r="ED4358" s="1"/>
      <c r="EE4358" s="1"/>
      <c r="EF4358" s="1"/>
      <c r="EG4358" s="1"/>
      <c r="EH4358" s="1"/>
      <c r="EI4358" s="1"/>
      <c r="EJ4358" s="1"/>
      <c r="EK4358" s="1"/>
      <c r="EL4358" s="1"/>
      <c r="EM4358" s="1"/>
      <c r="EN4358" s="1"/>
      <c r="EO4358" s="1"/>
      <c r="EP4358" s="1"/>
      <c r="EQ4358" s="1"/>
      <c r="ER4358" s="1"/>
      <c r="ES4358" s="1"/>
      <c r="ET4358" s="1"/>
      <c r="EU4358" s="1"/>
      <c r="EV4358" s="1"/>
      <c r="EW4358" s="1"/>
      <c r="EX4358" s="1"/>
    </row>
    <row r="4359" spans="1:154" x14ac:dyDescent="0.15">
      <c r="A4359" s="35"/>
      <c r="B4359" s="15"/>
      <c r="C4359" s="7"/>
      <c r="D4359" s="13"/>
      <c r="E4359" s="14"/>
      <c r="F4359" s="14"/>
      <c r="G4359" s="14"/>
      <c r="H4359" s="14"/>
      <c r="I4359" s="13"/>
      <c r="J4359" s="5"/>
      <c r="K4359" s="2"/>
      <c r="L4359" s="17"/>
      <c r="M4359" s="12"/>
      <c r="N4359" s="12"/>
      <c r="O4359" s="17"/>
      <c r="P4359" s="14"/>
      <c r="Q4359" s="14"/>
      <c r="R4359" s="14"/>
      <c r="S4359" s="20"/>
      <c r="T4359" s="14"/>
      <c r="U4359" s="4"/>
      <c r="V4359" s="5"/>
      <c r="W4359" s="10"/>
      <c r="X4359" s="10"/>
      <c r="Y4359" s="27"/>
      <c r="Z4359" s="3"/>
      <c r="AA4359" s="1"/>
      <c r="AB4359" s="10"/>
      <c r="AC4359" s="3"/>
      <c r="AD4359" s="3"/>
      <c r="AE4359" s="3"/>
      <c r="AF4359" s="10"/>
      <c r="AG4359" s="11"/>
      <c r="AH4359" s="10"/>
      <c r="AI4359" s="1"/>
      <c r="AJ4359" s="1"/>
      <c r="AK4359" s="1"/>
      <c r="AL4359" s="1"/>
      <c r="AM4359" s="1"/>
      <c r="AN4359" s="1"/>
      <c r="AO4359" s="1"/>
      <c r="AP4359" s="1"/>
      <c r="AQ4359" s="1"/>
      <c r="AR4359" s="1"/>
      <c r="AS4359" s="1"/>
      <c r="AT4359" s="1"/>
      <c r="AU4359" s="1"/>
      <c r="AV4359" s="1"/>
      <c r="AW4359" s="1"/>
      <c r="AX4359" s="1"/>
      <c r="AY4359" s="1"/>
      <c r="AZ4359" s="1"/>
      <c r="BA4359" s="1"/>
      <c r="BB4359" s="1"/>
      <c r="BC4359" s="1"/>
      <c r="BD4359" s="1"/>
      <c r="BE4359" s="1"/>
      <c r="BF4359" s="1"/>
      <c r="BG4359" s="1"/>
      <c r="BH4359" s="1"/>
      <c r="BI4359" s="1"/>
      <c r="BJ4359" s="1"/>
      <c r="BK4359" s="1"/>
      <c r="BL4359" s="1"/>
      <c r="BM4359" s="1"/>
      <c r="BN4359" s="1"/>
      <c r="BO4359" s="1"/>
      <c r="BP4359" s="1"/>
      <c r="BQ4359" s="1"/>
      <c r="BR4359" s="1"/>
      <c r="BS4359" s="1"/>
      <c r="BT4359" s="1"/>
      <c r="BU4359" s="1"/>
      <c r="BV4359" s="1"/>
      <c r="BW4359" s="1"/>
      <c r="BX4359" s="1"/>
      <c r="BY4359" s="1"/>
      <c r="BZ4359" s="1"/>
      <c r="CA4359" s="1"/>
      <c r="CB4359" s="1"/>
      <c r="CC4359" s="1"/>
      <c r="CD4359" s="1"/>
      <c r="CE4359" s="1"/>
      <c r="CF4359" s="1"/>
      <c r="CG4359" s="1"/>
      <c r="CH4359" s="1"/>
      <c r="CI4359" s="1"/>
      <c r="CJ4359" s="1"/>
      <c r="CK4359" s="1"/>
      <c r="CL4359" s="1"/>
      <c r="CM4359" s="1"/>
      <c r="CN4359" s="1"/>
      <c r="CO4359" s="1"/>
      <c r="CP4359" s="1"/>
      <c r="CQ4359" s="1"/>
      <c r="CR4359" s="1"/>
      <c r="CS4359" s="1"/>
      <c r="CT4359" s="1"/>
      <c r="CU4359" s="1"/>
      <c r="CV4359" s="1"/>
      <c r="CW4359" s="1"/>
      <c r="CX4359" s="1"/>
      <c r="CY4359" s="1"/>
      <c r="CZ4359" s="1"/>
      <c r="DA4359" s="1"/>
      <c r="DB4359" s="1"/>
      <c r="DC4359" s="1"/>
      <c r="DD4359" s="1"/>
      <c r="DE4359" s="1"/>
      <c r="DF4359" s="1"/>
      <c r="DG4359" s="1"/>
      <c r="DH4359" s="1"/>
      <c r="DI4359" s="1"/>
      <c r="DJ4359" s="1"/>
      <c r="DK4359" s="1"/>
      <c r="DL4359" s="1"/>
      <c r="DM4359" s="1"/>
      <c r="DN4359" s="1"/>
      <c r="DO4359" s="1"/>
      <c r="DP4359" s="1"/>
      <c r="DQ4359" s="1"/>
      <c r="DR4359" s="1"/>
      <c r="DS4359" s="1"/>
      <c r="DT4359" s="1"/>
      <c r="DU4359" s="1"/>
      <c r="DV4359" s="1"/>
      <c r="DW4359" s="1"/>
      <c r="DX4359" s="1"/>
      <c r="DY4359" s="1"/>
      <c r="DZ4359" s="1"/>
      <c r="EA4359" s="1"/>
      <c r="EB4359" s="1"/>
      <c r="EC4359" s="1"/>
      <c r="ED4359" s="1"/>
      <c r="EE4359" s="1"/>
      <c r="EF4359" s="1"/>
      <c r="EG4359" s="1"/>
      <c r="EH4359" s="1"/>
      <c r="EI4359" s="1"/>
      <c r="EJ4359" s="1"/>
      <c r="EK4359" s="1"/>
      <c r="EL4359" s="1"/>
      <c r="EM4359" s="1"/>
      <c r="EN4359" s="1"/>
      <c r="EO4359" s="1"/>
      <c r="EP4359" s="1"/>
      <c r="EQ4359" s="1"/>
      <c r="ER4359" s="1"/>
      <c r="ES4359" s="1"/>
      <c r="ET4359" s="1"/>
      <c r="EU4359" s="1"/>
      <c r="EV4359" s="1"/>
      <c r="EW4359" s="1"/>
      <c r="EX4359" s="1"/>
    </row>
    <row r="4360" spans="1:154" x14ac:dyDescent="0.15">
      <c r="A4360" s="35"/>
      <c r="B4360" s="15"/>
      <c r="C4360" s="7"/>
      <c r="D4360" s="13"/>
      <c r="E4360" s="14"/>
      <c r="F4360" s="14"/>
      <c r="G4360" s="14"/>
      <c r="H4360" s="14"/>
      <c r="I4360" s="13"/>
      <c r="J4360" s="5"/>
      <c r="K4360" s="2"/>
      <c r="L4360" s="17"/>
      <c r="M4360" s="12"/>
      <c r="N4360" s="12"/>
      <c r="O4360" s="17"/>
      <c r="P4360" s="14"/>
      <c r="Q4360" s="14"/>
      <c r="R4360" s="14"/>
      <c r="S4360" s="20"/>
      <c r="T4360" s="14"/>
      <c r="U4360" s="4"/>
      <c r="V4360" s="5"/>
      <c r="W4360" s="10"/>
      <c r="X4360" s="10"/>
      <c r="Y4360" s="27"/>
      <c r="Z4360" s="3"/>
      <c r="AA4360" s="1"/>
      <c r="AB4360" s="10"/>
      <c r="AC4360" s="3"/>
      <c r="AD4360" s="3"/>
      <c r="AE4360" s="3"/>
      <c r="AF4360" s="10"/>
      <c r="AG4360" s="11"/>
      <c r="AH4360" s="10"/>
      <c r="AI4360" s="1"/>
      <c r="AJ4360" s="1"/>
      <c r="AK4360" s="1"/>
      <c r="AL4360" s="1"/>
      <c r="AM4360" s="1"/>
      <c r="AN4360" s="1"/>
      <c r="AO4360" s="1"/>
      <c r="AP4360" s="1"/>
      <c r="AQ4360" s="1"/>
      <c r="AR4360" s="1"/>
      <c r="AS4360" s="1"/>
      <c r="AT4360" s="1"/>
      <c r="AU4360" s="1"/>
      <c r="AV4360" s="1"/>
      <c r="AW4360" s="1"/>
      <c r="AX4360" s="1"/>
      <c r="AY4360" s="1"/>
      <c r="AZ4360" s="1"/>
      <c r="BA4360" s="1"/>
      <c r="BB4360" s="1"/>
      <c r="BC4360" s="1"/>
      <c r="BD4360" s="1"/>
      <c r="BE4360" s="1"/>
      <c r="BF4360" s="1"/>
      <c r="BG4360" s="1"/>
      <c r="BH4360" s="1"/>
      <c r="BI4360" s="1"/>
      <c r="BJ4360" s="1"/>
      <c r="BK4360" s="1"/>
      <c r="BL4360" s="1"/>
      <c r="BM4360" s="1"/>
      <c r="BN4360" s="1"/>
      <c r="BO4360" s="1"/>
      <c r="BP4360" s="1"/>
      <c r="BQ4360" s="1"/>
      <c r="BR4360" s="1"/>
      <c r="BS4360" s="1"/>
      <c r="BT4360" s="1"/>
      <c r="BU4360" s="1"/>
      <c r="BV4360" s="1"/>
      <c r="BW4360" s="1"/>
      <c r="BX4360" s="1"/>
      <c r="BY4360" s="1"/>
      <c r="BZ4360" s="1"/>
      <c r="CA4360" s="1"/>
      <c r="CB4360" s="1"/>
      <c r="CC4360" s="1"/>
      <c r="CD4360" s="1"/>
      <c r="CE4360" s="1"/>
      <c r="CF4360" s="1"/>
      <c r="CG4360" s="1"/>
      <c r="CH4360" s="1"/>
      <c r="CI4360" s="1"/>
      <c r="CJ4360" s="1"/>
      <c r="CK4360" s="1"/>
      <c r="CL4360" s="1"/>
      <c r="CM4360" s="1"/>
      <c r="CN4360" s="1"/>
      <c r="CO4360" s="1"/>
      <c r="CP4360" s="1"/>
      <c r="CQ4360" s="1"/>
      <c r="CR4360" s="1"/>
      <c r="CS4360" s="1"/>
      <c r="CT4360" s="1"/>
      <c r="CU4360" s="1"/>
      <c r="CV4360" s="1"/>
      <c r="CW4360" s="1"/>
      <c r="CX4360" s="1"/>
      <c r="CY4360" s="1"/>
      <c r="CZ4360" s="1"/>
      <c r="DA4360" s="1"/>
      <c r="DB4360" s="1"/>
      <c r="DC4360" s="1"/>
      <c r="DD4360" s="1"/>
      <c r="DE4360" s="1"/>
      <c r="DF4360" s="1"/>
      <c r="DG4360" s="1"/>
      <c r="DH4360" s="1"/>
      <c r="DI4360" s="1"/>
      <c r="DJ4360" s="1"/>
      <c r="DK4360" s="1"/>
      <c r="DL4360" s="1"/>
      <c r="DM4360" s="1"/>
      <c r="DN4360" s="1"/>
      <c r="DO4360" s="1"/>
      <c r="DP4360" s="1"/>
      <c r="DQ4360" s="1"/>
      <c r="DR4360" s="1"/>
      <c r="DS4360" s="1"/>
      <c r="DT4360" s="1"/>
      <c r="DU4360" s="1"/>
      <c r="DV4360" s="1"/>
      <c r="DW4360" s="1"/>
      <c r="DX4360" s="1"/>
      <c r="DY4360" s="1"/>
      <c r="DZ4360" s="1"/>
      <c r="EA4360" s="1"/>
      <c r="EB4360" s="1"/>
      <c r="EC4360" s="1"/>
      <c r="ED4360" s="1"/>
      <c r="EE4360" s="1"/>
      <c r="EF4360" s="1"/>
      <c r="EG4360" s="1"/>
      <c r="EH4360" s="1"/>
      <c r="EI4360" s="1"/>
      <c r="EJ4360" s="1"/>
      <c r="EK4360" s="1"/>
      <c r="EL4360" s="1"/>
      <c r="EM4360" s="1"/>
      <c r="EN4360" s="1"/>
      <c r="EO4360" s="1"/>
      <c r="EP4360" s="1"/>
      <c r="EQ4360" s="1"/>
      <c r="ER4360" s="1"/>
      <c r="ES4360" s="1"/>
      <c r="ET4360" s="1"/>
      <c r="EU4360" s="1"/>
      <c r="EV4360" s="1"/>
      <c r="EW4360" s="1"/>
      <c r="EX4360" s="1"/>
    </row>
    <row r="4361" spans="1:154" x14ac:dyDescent="0.15">
      <c r="A4361" s="35"/>
      <c r="B4361" s="15"/>
      <c r="C4361" s="7"/>
      <c r="D4361" s="13"/>
      <c r="E4361" s="14"/>
      <c r="F4361" s="14"/>
      <c r="G4361" s="14"/>
      <c r="H4361" s="14"/>
      <c r="I4361" s="13"/>
      <c r="J4361" s="5"/>
      <c r="K4361" s="2"/>
      <c r="L4361" s="17"/>
      <c r="M4361" s="12"/>
      <c r="N4361" s="12"/>
      <c r="O4361" s="17"/>
      <c r="P4361" s="14"/>
      <c r="Q4361" s="14"/>
      <c r="R4361" s="14"/>
      <c r="S4361" s="20"/>
      <c r="T4361" s="14"/>
      <c r="U4361" s="4"/>
      <c r="V4361" s="5"/>
      <c r="W4361" s="10"/>
      <c r="X4361" s="10"/>
      <c r="Y4361" s="27"/>
      <c r="Z4361" s="3"/>
      <c r="AA4361" s="1"/>
      <c r="AB4361" s="10"/>
      <c r="AC4361" s="3"/>
      <c r="AD4361" s="3"/>
      <c r="AE4361" s="3"/>
      <c r="AF4361" s="10"/>
      <c r="AG4361" s="11"/>
      <c r="AH4361" s="10"/>
      <c r="AI4361" s="1"/>
      <c r="AJ4361" s="1"/>
      <c r="AK4361" s="1"/>
      <c r="AL4361" s="1"/>
      <c r="AM4361" s="1"/>
      <c r="AN4361" s="1"/>
      <c r="AO4361" s="1"/>
      <c r="AP4361" s="1"/>
      <c r="AQ4361" s="1"/>
      <c r="AR4361" s="1"/>
      <c r="AS4361" s="1"/>
      <c r="AT4361" s="1"/>
      <c r="AU4361" s="1"/>
      <c r="AV4361" s="1"/>
      <c r="AW4361" s="1"/>
      <c r="AX4361" s="1"/>
      <c r="AY4361" s="1"/>
      <c r="AZ4361" s="1"/>
      <c r="BA4361" s="1"/>
      <c r="BB4361" s="1"/>
      <c r="BC4361" s="1"/>
      <c r="BD4361" s="1"/>
      <c r="BE4361" s="1"/>
      <c r="BF4361" s="1"/>
      <c r="BG4361" s="1"/>
      <c r="BH4361" s="1"/>
      <c r="BI4361" s="1"/>
      <c r="BJ4361" s="1"/>
      <c r="BK4361" s="1"/>
      <c r="BL4361" s="1"/>
      <c r="BM4361" s="1"/>
      <c r="BN4361" s="1"/>
      <c r="BO4361" s="1"/>
      <c r="BP4361" s="1"/>
      <c r="BQ4361" s="1"/>
      <c r="BR4361" s="1"/>
      <c r="BS4361" s="1"/>
      <c r="BT4361" s="1"/>
      <c r="BU4361" s="1"/>
      <c r="BV4361" s="1"/>
      <c r="BW4361" s="1"/>
      <c r="BX4361" s="1"/>
      <c r="BY4361" s="1"/>
      <c r="BZ4361" s="1"/>
      <c r="CA4361" s="1"/>
      <c r="CB4361" s="1"/>
      <c r="CC4361" s="1"/>
      <c r="CD4361" s="1"/>
      <c r="CE4361" s="1"/>
      <c r="CF4361" s="1"/>
      <c r="CG4361" s="1"/>
      <c r="CH4361" s="1"/>
      <c r="CI4361" s="1"/>
      <c r="CJ4361" s="1"/>
      <c r="CK4361" s="1"/>
      <c r="CL4361" s="1"/>
      <c r="CM4361" s="1"/>
      <c r="CN4361" s="1"/>
      <c r="CO4361" s="1"/>
      <c r="CP4361" s="1"/>
      <c r="CQ4361" s="1"/>
      <c r="CR4361" s="1"/>
      <c r="CS4361" s="1"/>
      <c r="CT4361" s="1"/>
      <c r="CU4361" s="1"/>
      <c r="CV4361" s="1"/>
      <c r="CW4361" s="1"/>
      <c r="CX4361" s="1"/>
      <c r="CY4361" s="1"/>
      <c r="CZ4361" s="1"/>
      <c r="DA4361" s="1"/>
      <c r="DB4361" s="1"/>
      <c r="DC4361" s="1"/>
      <c r="DD4361" s="1"/>
      <c r="DE4361" s="1"/>
      <c r="DF4361" s="1"/>
      <c r="DG4361" s="1"/>
      <c r="DH4361" s="1"/>
      <c r="DI4361" s="1"/>
      <c r="DJ4361" s="1"/>
      <c r="DK4361" s="1"/>
      <c r="DL4361" s="1"/>
      <c r="DM4361" s="1"/>
      <c r="DN4361" s="1"/>
      <c r="DO4361" s="1"/>
      <c r="DP4361" s="1"/>
      <c r="DQ4361" s="1"/>
      <c r="DR4361" s="1"/>
      <c r="DS4361" s="1"/>
      <c r="DT4361" s="1"/>
      <c r="DU4361" s="1"/>
      <c r="DV4361" s="1"/>
      <c r="DW4361" s="1"/>
      <c r="DX4361" s="1"/>
      <c r="DY4361" s="1"/>
      <c r="DZ4361" s="1"/>
      <c r="EA4361" s="1"/>
      <c r="EB4361" s="1"/>
      <c r="EC4361" s="1"/>
      <c r="ED4361" s="1"/>
      <c r="EE4361" s="1"/>
      <c r="EF4361" s="1"/>
      <c r="EG4361" s="1"/>
      <c r="EH4361" s="1"/>
      <c r="EI4361" s="1"/>
      <c r="EJ4361" s="1"/>
      <c r="EK4361" s="1"/>
      <c r="EL4361" s="1"/>
      <c r="EM4361" s="1"/>
      <c r="EN4361" s="1"/>
      <c r="EO4361" s="1"/>
      <c r="EP4361" s="1"/>
      <c r="EQ4361" s="1"/>
      <c r="ER4361" s="1"/>
      <c r="ES4361" s="1"/>
      <c r="ET4361" s="1"/>
      <c r="EU4361" s="1"/>
      <c r="EV4361" s="1"/>
      <c r="EW4361" s="1"/>
      <c r="EX4361" s="1"/>
    </row>
    <row r="4362" spans="1:154" x14ac:dyDescent="0.15">
      <c r="A4362" s="35"/>
      <c r="B4362" s="15"/>
      <c r="C4362" s="7"/>
      <c r="D4362" s="13"/>
      <c r="E4362" s="14"/>
      <c r="F4362" s="14"/>
      <c r="G4362" s="14"/>
      <c r="H4362" s="14"/>
      <c r="I4362" s="13"/>
      <c r="J4362" s="5"/>
      <c r="K4362" s="2"/>
      <c r="L4362" s="17"/>
      <c r="M4362" s="12"/>
      <c r="N4362" s="12"/>
      <c r="O4362" s="17"/>
      <c r="P4362" s="14"/>
      <c r="Q4362" s="14"/>
      <c r="R4362" s="14"/>
      <c r="S4362" s="20"/>
      <c r="T4362" s="14"/>
      <c r="U4362" s="4"/>
      <c r="V4362" s="5"/>
      <c r="W4362" s="10"/>
      <c r="X4362" s="10"/>
      <c r="Y4362" s="27"/>
      <c r="Z4362" s="3"/>
      <c r="AA4362" s="1"/>
      <c r="AB4362" s="10"/>
      <c r="AC4362" s="3"/>
      <c r="AD4362" s="3"/>
      <c r="AE4362" s="3"/>
      <c r="AF4362" s="10"/>
      <c r="AG4362" s="11"/>
      <c r="AH4362" s="10"/>
      <c r="AI4362" s="1"/>
      <c r="AJ4362" s="1"/>
      <c r="AK4362" s="1"/>
      <c r="AL4362" s="1"/>
      <c r="AM4362" s="1"/>
      <c r="AN4362" s="1"/>
      <c r="AO4362" s="1"/>
      <c r="AP4362" s="1"/>
      <c r="AQ4362" s="1"/>
      <c r="AR4362" s="1"/>
      <c r="AS4362" s="1"/>
      <c r="AT4362" s="1"/>
      <c r="AU4362" s="1"/>
      <c r="AV4362" s="1"/>
      <c r="AW4362" s="1"/>
      <c r="AX4362" s="1"/>
      <c r="AY4362" s="1"/>
      <c r="AZ4362" s="1"/>
      <c r="BA4362" s="1"/>
      <c r="BB4362" s="1"/>
      <c r="BC4362" s="1"/>
      <c r="BD4362" s="1"/>
      <c r="BE4362" s="1"/>
      <c r="BF4362" s="1"/>
      <c r="BG4362" s="1"/>
      <c r="BH4362" s="1"/>
      <c r="BI4362" s="1"/>
      <c r="BJ4362" s="1"/>
      <c r="BK4362" s="1"/>
      <c r="BL4362" s="1"/>
      <c r="BM4362" s="1"/>
      <c r="BN4362" s="1"/>
      <c r="BO4362" s="1"/>
      <c r="BP4362" s="1"/>
      <c r="BQ4362" s="1"/>
      <c r="BR4362" s="1"/>
      <c r="BS4362" s="1"/>
      <c r="BT4362" s="1"/>
      <c r="BU4362" s="1"/>
      <c r="BV4362" s="1"/>
      <c r="BW4362" s="1"/>
      <c r="BX4362" s="1"/>
      <c r="BY4362" s="1"/>
      <c r="BZ4362" s="1"/>
      <c r="CA4362" s="1"/>
      <c r="CB4362" s="1"/>
      <c r="CC4362" s="1"/>
      <c r="CD4362" s="1"/>
      <c r="CE4362" s="1"/>
      <c r="CF4362" s="1"/>
      <c r="CG4362" s="1"/>
      <c r="CH4362" s="1"/>
      <c r="CI4362" s="1"/>
      <c r="CJ4362" s="1"/>
      <c r="CK4362" s="1"/>
      <c r="CL4362" s="1"/>
      <c r="CM4362" s="1"/>
      <c r="CN4362" s="1"/>
      <c r="CO4362" s="1"/>
      <c r="CP4362" s="1"/>
      <c r="CQ4362" s="1"/>
      <c r="CR4362" s="1"/>
      <c r="CS4362" s="1"/>
      <c r="CT4362" s="1"/>
      <c r="CU4362" s="1"/>
      <c r="CV4362" s="1"/>
      <c r="CW4362" s="1"/>
      <c r="CX4362" s="1"/>
      <c r="CY4362" s="1"/>
      <c r="CZ4362" s="1"/>
      <c r="DA4362" s="1"/>
      <c r="DB4362" s="1"/>
      <c r="DC4362" s="1"/>
      <c r="DD4362" s="1"/>
      <c r="DE4362" s="1"/>
      <c r="DF4362" s="1"/>
      <c r="DG4362" s="1"/>
      <c r="DH4362" s="1"/>
      <c r="DI4362" s="1"/>
      <c r="DJ4362" s="1"/>
      <c r="DK4362" s="1"/>
      <c r="DL4362" s="1"/>
      <c r="DM4362" s="1"/>
      <c r="DN4362" s="1"/>
      <c r="DO4362" s="1"/>
      <c r="DP4362" s="1"/>
      <c r="DQ4362" s="1"/>
      <c r="DR4362" s="1"/>
      <c r="DS4362" s="1"/>
      <c r="DT4362" s="1"/>
      <c r="DU4362" s="1"/>
      <c r="DV4362" s="1"/>
      <c r="DW4362" s="1"/>
      <c r="DX4362" s="1"/>
      <c r="DY4362" s="1"/>
      <c r="DZ4362" s="1"/>
      <c r="EA4362" s="1"/>
      <c r="EB4362" s="1"/>
      <c r="EC4362" s="1"/>
      <c r="ED4362" s="1"/>
      <c r="EE4362" s="1"/>
      <c r="EF4362" s="1"/>
      <c r="EG4362" s="1"/>
      <c r="EH4362" s="1"/>
      <c r="EI4362" s="1"/>
      <c r="EJ4362" s="1"/>
      <c r="EK4362" s="1"/>
      <c r="EL4362" s="1"/>
      <c r="EM4362" s="1"/>
      <c r="EN4362" s="1"/>
      <c r="EO4362" s="1"/>
      <c r="EP4362" s="1"/>
      <c r="EQ4362" s="1"/>
      <c r="ER4362" s="1"/>
      <c r="ES4362" s="1"/>
      <c r="ET4362" s="1"/>
      <c r="EU4362" s="1"/>
      <c r="EV4362" s="1"/>
      <c r="EW4362" s="1"/>
      <c r="EX4362" s="1"/>
    </row>
    <row r="4363" spans="1:154" x14ac:dyDescent="0.15">
      <c r="A4363" s="35"/>
      <c r="B4363" s="15"/>
      <c r="C4363" s="7"/>
      <c r="D4363" s="13"/>
      <c r="E4363" s="14"/>
      <c r="F4363" s="14"/>
      <c r="G4363" s="14"/>
      <c r="H4363" s="14"/>
      <c r="I4363" s="13"/>
      <c r="J4363" s="5"/>
      <c r="K4363" s="2"/>
      <c r="L4363" s="17"/>
      <c r="M4363" s="12"/>
      <c r="N4363" s="12"/>
      <c r="O4363" s="17"/>
      <c r="P4363" s="14"/>
      <c r="Q4363" s="14"/>
      <c r="R4363" s="14"/>
      <c r="S4363" s="20"/>
      <c r="T4363" s="14"/>
      <c r="U4363" s="4"/>
      <c r="V4363" s="5"/>
      <c r="W4363" s="10"/>
      <c r="X4363" s="10"/>
      <c r="Y4363" s="27"/>
      <c r="Z4363" s="3"/>
      <c r="AA4363" s="1"/>
      <c r="AB4363" s="10"/>
      <c r="AC4363" s="3"/>
      <c r="AD4363" s="3"/>
      <c r="AE4363" s="3"/>
      <c r="AF4363" s="10"/>
      <c r="AG4363" s="11"/>
      <c r="AH4363" s="10"/>
      <c r="AI4363" s="1"/>
      <c r="AJ4363" s="1"/>
      <c r="AK4363" s="1"/>
      <c r="AL4363" s="1"/>
      <c r="AM4363" s="1"/>
      <c r="AN4363" s="1"/>
      <c r="AO4363" s="1"/>
      <c r="AP4363" s="1"/>
      <c r="AQ4363" s="1"/>
      <c r="AR4363" s="1"/>
      <c r="AS4363" s="1"/>
      <c r="AT4363" s="1"/>
      <c r="AU4363" s="1"/>
      <c r="AV4363" s="1"/>
      <c r="AW4363" s="1"/>
      <c r="AX4363" s="1"/>
      <c r="AY4363" s="1"/>
      <c r="AZ4363" s="1"/>
      <c r="BA4363" s="1"/>
      <c r="BB4363" s="1"/>
      <c r="BC4363" s="1"/>
      <c r="BD4363" s="1"/>
      <c r="BE4363" s="1"/>
      <c r="BF4363" s="1"/>
      <c r="BG4363" s="1"/>
      <c r="BH4363" s="1"/>
      <c r="BI4363" s="1"/>
      <c r="BJ4363" s="1"/>
      <c r="BK4363" s="1"/>
      <c r="BL4363" s="1"/>
      <c r="BM4363" s="1"/>
      <c r="BN4363" s="1"/>
      <c r="BO4363" s="1"/>
      <c r="BP4363" s="1"/>
      <c r="BQ4363" s="1"/>
      <c r="BR4363" s="1"/>
      <c r="BS4363" s="1"/>
      <c r="BT4363" s="1"/>
      <c r="BU4363" s="1"/>
      <c r="BV4363" s="1"/>
      <c r="BW4363" s="1"/>
      <c r="BX4363" s="1"/>
      <c r="BY4363" s="1"/>
      <c r="BZ4363" s="1"/>
      <c r="CA4363" s="1"/>
      <c r="CB4363" s="1"/>
      <c r="CC4363" s="1"/>
      <c r="CD4363" s="1"/>
      <c r="CE4363" s="1"/>
      <c r="CF4363" s="1"/>
      <c r="CG4363" s="1"/>
      <c r="CH4363" s="1"/>
      <c r="CI4363" s="1"/>
      <c r="CJ4363" s="1"/>
      <c r="CK4363" s="1"/>
      <c r="CL4363" s="1"/>
      <c r="CM4363" s="1"/>
      <c r="CN4363" s="1"/>
      <c r="CO4363" s="1"/>
      <c r="CP4363" s="1"/>
      <c r="CQ4363" s="1"/>
      <c r="CR4363" s="1"/>
      <c r="CS4363" s="1"/>
      <c r="CT4363" s="1"/>
      <c r="CU4363" s="1"/>
      <c r="CV4363" s="1"/>
      <c r="CW4363" s="1"/>
      <c r="CX4363" s="1"/>
      <c r="CY4363" s="1"/>
      <c r="CZ4363" s="1"/>
      <c r="DA4363" s="1"/>
      <c r="DB4363" s="1"/>
      <c r="DC4363" s="1"/>
      <c r="DD4363" s="1"/>
      <c r="DE4363" s="1"/>
      <c r="DF4363" s="1"/>
      <c r="DG4363" s="1"/>
      <c r="DH4363" s="1"/>
      <c r="DI4363" s="1"/>
      <c r="DJ4363" s="1"/>
      <c r="DK4363" s="1"/>
      <c r="DL4363" s="1"/>
      <c r="DM4363" s="1"/>
      <c r="DN4363" s="1"/>
      <c r="DO4363" s="1"/>
      <c r="DP4363" s="1"/>
      <c r="DQ4363" s="1"/>
      <c r="DR4363" s="1"/>
      <c r="DS4363" s="1"/>
      <c r="DT4363" s="1"/>
      <c r="DU4363" s="1"/>
      <c r="DV4363" s="1"/>
      <c r="DW4363" s="1"/>
      <c r="DX4363" s="1"/>
      <c r="DY4363" s="1"/>
      <c r="DZ4363" s="1"/>
      <c r="EA4363" s="1"/>
      <c r="EB4363" s="1"/>
      <c r="EC4363" s="1"/>
      <c r="ED4363" s="1"/>
      <c r="EE4363" s="1"/>
      <c r="EF4363" s="1"/>
      <c r="EG4363" s="1"/>
      <c r="EH4363" s="1"/>
      <c r="EI4363" s="1"/>
      <c r="EJ4363" s="1"/>
      <c r="EK4363" s="1"/>
      <c r="EL4363" s="1"/>
      <c r="EM4363" s="1"/>
      <c r="EN4363" s="1"/>
      <c r="EO4363" s="1"/>
      <c r="EP4363" s="1"/>
      <c r="EQ4363" s="1"/>
      <c r="ER4363" s="1"/>
      <c r="ES4363" s="1"/>
      <c r="ET4363" s="1"/>
      <c r="EU4363" s="1"/>
      <c r="EV4363" s="1"/>
      <c r="EW4363" s="1"/>
      <c r="EX4363" s="1"/>
    </row>
    <row r="4364" spans="1:154" x14ac:dyDescent="0.15">
      <c r="A4364" s="35"/>
      <c r="B4364" s="15"/>
      <c r="C4364" s="7"/>
      <c r="D4364" s="13"/>
      <c r="E4364" s="14"/>
      <c r="F4364" s="14"/>
      <c r="G4364" s="14"/>
      <c r="H4364" s="14"/>
      <c r="I4364" s="13"/>
      <c r="J4364" s="5"/>
      <c r="K4364" s="2"/>
      <c r="L4364" s="17"/>
      <c r="M4364" s="12"/>
      <c r="N4364" s="12"/>
      <c r="O4364" s="17"/>
      <c r="P4364" s="14"/>
      <c r="Q4364" s="14"/>
      <c r="R4364" s="14"/>
      <c r="S4364" s="20"/>
      <c r="T4364" s="14"/>
      <c r="U4364" s="4"/>
      <c r="V4364" s="5"/>
      <c r="W4364" s="10"/>
      <c r="X4364" s="10"/>
      <c r="Y4364" s="27"/>
      <c r="Z4364" s="3"/>
      <c r="AA4364" s="1"/>
      <c r="AB4364" s="10"/>
      <c r="AC4364" s="3"/>
      <c r="AD4364" s="3"/>
      <c r="AE4364" s="3"/>
      <c r="AF4364" s="10"/>
      <c r="AG4364" s="11"/>
      <c r="AH4364" s="10"/>
      <c r="AI4364" s="1"/>
      <c r="AJ4364" s="1"/>
      <c r="AK4364" s="1"/>
      <c r="AL4364" s="1"/>
      <c r="AM4364" s="1"/>
      <c r="AN4364" s="1"/>
      <c r="AO4364" s="1"/>
      <c r="AP4364" s="1"/>
      <c r="AQ4364" s="1"/>
      <c r="AR4364" s="1"/>
      <c r="AS4364" s="1"/>
      <c r="AT4364" s="1"/>
      <c r="AU4364" s="1"/>
      <c r="AV4364" s="1"/>
      <c r="AW4364" s="1"/>
      <c r="AX4364" s="1"/>
      <c r="AY4364" s="1"/>
      <c r="AZ4364" s="1"/>
      <c r="BA4364" s="1"/>
      <c r="BB4364" s="1"/>
      <c r="BC4364" s="1"/>
      <c r="BD4364" s="1"/>
      <c r="BE4364" s="1"/>
      <c r="BF4364" s="1"/>
      <c r="BG4364" s="1"/>
      <c r="BH4364" s="1"/>
      <c r="BI4364" s="1"/>
      <c r="BJ4364" s="1"/>
      <c r="BK4364" s="1"/>
      <c r="BL4364" s="1"/>
      <c r="BM4364" s="1"/>
      <c r="BN4364" s="1"/>
      <c r="BO4364" s="1"/>
      <c r="BP4364" s="1"/>
      <c r="BQ4364" s="1"/>
      <c r="BR4364" s="1"/>
      <c r="BS4364" s="1"/>
      <c r="BT4364" s="1"/>
      <c r="BU4364" s="1"/>
      <c r="BV4364" s="1"/>
      <c r="BW4364" s="1"/>
      <c r="BX4364" s="1"/>
      <c r="BY4364" s="1"/>
      <c r="BZ4364" s="1"/>
      <c r="CA4364" s="1"/>
      <c r="CB4364" s="1"/>
      <c r="CC4364" s="1"/>
      <c r="CD4364" s="1"/>
      <c r="CE4364" s="1"/>
      <c r="CF4364" s="1"/>
      <c r="CG4364" s="1"/>
      <c r="CH4364" s="1"/>
      <c r="CI4364" s="1"/>
      <c r="CJ4364" s="1"/>
      <c r="CK4364" s="1"/>
      <c r="CL4364" s="1"/>
      <c r="CM4364" s="1"/>
      <c r="CN4364" s="1"/>
      <c r="CO4364" s="1"/>
      <c r="CP4364" s="1"/>
      <c r="CQ4364" s="1"/>
      <c r="CR4364" s="1"/>
      <c r="CS4364" s="1"/>
      <c r="CT4364" s="1"/>
      <c r="CU4364" s="1"/>
      <c r="CV4364" s="1"/>
      <c r="CW4364" s="1"/>
      <c r="CX4364" s="1"/>
      <c r="CY4364" s="1"/>
      <c r="CZ4364" s="1"/>
      <c r="DA4364" s="1"/>
      <c r="DB4364" s="1"/>
      <c r="DC4364" s="1"/>
      <c r="DD4364" s="1"/>
      <c r="DE4364" s="1"/>
      <c r="DF4364" s="1"/>
      <c r="DG4364" s="1"/>
      <c r="DH4364" s="1"/>
      <c r="DI4364" s="1"/>
      <c r="DJ4364" s="1"/>
      <c r="DK4364" s="1"/>
      <c r="DL4364" s="1"/>
      <c r="DM4364" s="1"/>
      <c r="DN4364" s="1"/>
      <c r="DO4364" s="1"/>
      <c r="DP4364" s="1"/>
      <c r="DQ4364" s="1"/>
      <c r="DR4364" s="1"/>
      <c r="DS4364" s="1"/>
      <c r="DT4364" s="1"/>
      <c r="DU4364" s="1"/>
      <c r="DV4364" s="1"/>
      <c r="DW4364" s="1"/>
      <c r="DX4364" s="1"/>
      <c r="DY4364" s="1"/>
      <c r="DZ4364" s="1"/>
      <c r="EA4364" s="1"/>
      <c r="EB4364" s="1"/>
      <c r="EC4364" s="1"/>
      <c r="ED4364" s="1"/>
      <c r="EE4364" s="1"/>
      <c r="EF4364" s="1"/>
      <c r="EG4364" s="1"/>
      <c r="EH4364" s="1"/>
      <c r="EI4364" s="1"/>
      <c r="EJ4364" s="1"/>
      <c r="EK4364" s="1"/>
      <c r="EL4364" s="1"/>
      <c r="EM4364" s="1"/>
      <c r="EN4364" s="1"/>
      <c r="EO4364" s="1"/>
      <c r="EP4364" s="1"/>
      <c r="EQ4364" s="1"/>
      <c r="ER4364" s="1"/>
      <c r="ES4364" s="1"/>
      <c r="ET4364" s="1"/>
      <c r="EU4364" s="1"/>
      <c r="EV4364" s="1"/>
      <c r="EW4364" s="1"/>
      <c r="EX4364" s="1"/>
    </row>
    <row r="4365" spans="1:154" x14ac:dyDescent="0.15">
      <c r="A4365" s="35"/>
      <c r="B4365" s="15"/>
      <c r="C4365" s="7"/>
      <c r="D4365" s="13"/>
      <c r="E4365" s="14"/>
      <c r="F4365" s="14"/>
      <c r="G4365" s="14"/>
      <c r="H4365" s="14"/>
      <c r="I4365" s="13"/>
      <c r="J4365" s="5"/>
      <c r="K4365" s="2"/>
      <c r="L4365" s="17"/>
      <c r="M4365" s="12"/>
      <c r="N4365" s="12"/>
      <c r="O4365" s="17"/>
      <c r="P4365" s="14"/>
      <c r="Q4365" s="14"/>
      <c r="R4365" s="14"/>
      <c r="S4365" s="20"/>
      <c r="T4365" s="14"/>
      <c r="U4365" s="4"/>
      <c r="V4365" s="5"/>
      <c r="W4365" s="10"/>
      <c r="X4365" s="10"/>
      <c r="Y4365" s="27"/>
      <c r="Z4365" s="3"/>
      <c r="AA4365" s="1"/>
      <c r="AB4365" s="10"/>
      <c r="AC4365" s="3"/>
      <c r="AD4365" s="3"/>
      <c r="AE4365" s="3"/>
      <c r="AF4365" s="10"/>
      <c r="AG4365" s="11"/>
      <c r="AH4365" s="10"/>
      <c r="AI4365" s="1"/>
      <c r="AJ4365" s="1"/>
      <c r="AK4365" s="1"/>
      <c r="AL4365" s="1"/>
      <c r="AM4365" s="1"/>
      <c r="AN4365" s="1"/>
      <c r="AO4365" s="1"/>
      <c r="AP4365" s="1"/>
      <c r="AQ4365" s="1"/>
      <c r="AR4365" s="1"/>
      <c r="AS4365" s="1"/>
      <c r="AT4365" s="1"/>
      <c r="AU4365" s="1"/>
      <c r="AV4365" s="1"/>
      <c r="AW4365" s="1"/>
      <c r="AX4365" s="1"/>
      <c r="AY4365" s="1"/>
      <c r="AZ4365" s="1"/>
      <c r="BA4365" s="1"/>
      <c r="BB4365" s="1"/>
      <c r="BC4365" s="1"/>
      <c r="BD4365" s="1"/>
      <c r="BE4365" s="1"/>
      <c r="BF4365" s="1"/>
      <c r="BG4365" s="1"/>
      <c r="BH4365" s="1"/>
      <c r="BI4365" s="1"/>
      <c r="BJ4365" s="1"/>
      <c r="BK4365" s="1"/>
      <c r="BL4365" s="1"/>
      <c r="BM4365" s="1"/>
      <c r="BN4365" s="1"/>
      <c r="BO4365" s="1"/>
      <c r="BP4365" s="1"/>
      <c r="BQ4365" s="1"/>
      <c r="BR4365" s="1"/>
      <c r="BS4365" s="1"/>
      <c r="BT4365" s="1"/>
      <c r="BU4365" s="1"/>
      <c r="BV4365" s="1"/>
      <c r="BW4365" s="1"/>
      <c r="BX4365" s="1"/>
      <c r="BY4365" s="1"/>
      <c r="BZ4365" s="1"/>
      <c r="CA4365" s="1"/>
      <c r="CB4365" s="1"/>
      <c r="CC4365" s="1"/>
      <c r="CD4365" s="1"/>
      <c r="CE4365" s="1"/>
      <c r="CF4365" s="1"/>
      <c r="CG4365" s="1"/>
      <c r="CH4365" s="1"/>
      <c r="CI4365" s="1"/>
      <c r="CJ4365" s="1"/>
      <c r="CK4365" s="1"/>
      <c r="CL4365" s="1"/>
      <c r="CM4365" s="1"/>
      <c r="CN4365" s="1"/>
      <c r="CO4365" s="1"/>
      <c r="CP4365" s="1"/>
      <c r="CQ4365" s="1"/>
      <c r="CR4365" s="1"/>
      <c r="CS4365" s="1"/>
      <c r="CT4365" s="1"/>
      <c r="CU4365" s="1"/>
      <c r="CV4365" s="1"/>
      <c r="CW4365" s="1"/>
      <c r="CX4365" s="1"/>
      <c r="CY4365" s="1"/>
      <c r="CZ4365" s="1"/>
      <c r="DA4365" s="1"/>
      <c r="DB4365" s="1"/>
      <c r="DC4365" s="1"/>
      <c r="DD4365" s="1"/>
      <c r="DE4365" s="1"/>
      <c r="DF4365" s="1"/>
      <c r="DG4365" s="1"/>
      <c r="DH4365" s="1"/>
      <c r="DI4365" s="1"/>
      <c r="DJ4365" s="1"/>
      <c r="DK4365" s="1"/>
      <c r="DL4365" s="1"/>
      <c r="DM4365" s="1"/>
      <c r="DN4365" s="1"/>
      <c r="DO4365" s="1"/>
      <c r="DP4365" s="1"/>
      <c r="DQ4365" s="1"/>
      <c r="DR4365" s="1"/>
      <c r="DS4365" s="1"/>
      <c r="DT4365" s="1"/>
      <c r="DU4365" s="1"/>
      <c r="DV4365" s="1"/>
      <c r="DW4365" s="1"/>
      <c r="DX4365" s="1"/>
      <c r="DY4365" s="1"/>
      <c r="DZ4365" s="1"/>
      <c r="EA4365" s="1"/>
      <c r="EB4365" s="1"/>
      <c r="EC4365" s="1"/>
      <c r="ED4365" s="1"/>
      <c r="EE4365" s="1"/>
      <c r="EF4365" s="1"/>
      <c r="EG4365" s="1"/>
      <c r="EH4365" s="1"/>
      <c r="EI4365" s="1"/>
      <c r="EJ4365" s="1"/>
      <c r="EK4365" s="1"/>
      <c r="EL4365" s="1"/>
      <c r="EM4365" s="1"/>
      <c r="EN4365" s="1"/>
      <c r="EO4365" s="1"/>
      <c r="EP4365" s="1"/>
      <c r="EQ4365" s="1"/>
      <c r="ER4365" s="1"/>
      <c r="ES4365" s="1"/>
      <c r="ET4365" s="1"/>
      <c r="EU4365" s="1"/>
      <c r="EV4365" s="1"/>
      <c r="EW4365" s="1"/>
      <c r="EX4365" s="1"/>
    </row>
    <row r="4366" spans="1:154" x14ac:dyDescent="0.15">
      <c r="A4366" s="35"/>
      <c r="B4366" s="15"/>
      <c r="C4366" s="7"/>
      <c r="D4366" s="13"/>
      <c r="E4366" s="14"/>
      <c r="F4366" s="14"/>
      <c r="G4366" s="14"/>
      <c r="H4366" s="14"/>
      <c r="I4366" s="13"/>
      <c r="J4366" s="5"/>
      <c r="K4366" s="2"/>
      <c r="L4366" s="17"/>
      <c r="M4366" s="12"/>
      <c r="N4366" s="12"/>
      <c r="O4366" s="17"/>
      <c r="P4366" s="14"/>
      <c r="Q4366" s="14"/>
      <c r="R4366" s="14"/>
      <c r="S4366" s="20"/>
      <c r="T4366" s="14"/>
      <c r="U4366" s="4"/>
      <c r="V4366" s="5"/>
      <c r="W4366" s="10"/>
      <c r="X4366" s="10"/>
      <c r="Y4366" s="27"/>
      <c r="Z4366" s="3"/>
      <c r="AA4366" s="1"/>
      <c r="AB4366" s="10"/>
      <c r="AC4366" s="3"/>
      <c r="AD4366" s="3"/>
      <c r="AE4366" s="3"/>
      <c r="AF4366" s="10"/>
      <c r="AG4366" s="11"/>
      <c r="AH4366" s="10"/>
      <c r="AI4366" s="1"/>
      <c r="AJ4366" s="1"/>
      <c r="AK4366" s="1"/>
      <c r="AL4366" s="1"/>
      <c r="AM4366" s="1"/>
      <c r="AN4366" s="1"/>
      <c r="AO4366" s="1"/>
      <c r="AP4366" s="1"/>
      <c r="AQ4366" s="1"/>
      <c r="AR4366" s="1"/>
      <c r="AS4366" s="1"/>
      <c r="AT4366" s="1"/>
      <c r="AU4366" s="1"/>
      <c r="AV4366" s="1"/>
      <c r="AW4366" s="1"/>
      <c r="AX4366" s="1"/>
      <c r="AY4366" s="1"/>
      <c r="AZ4366" s="1"/>
      <c r="BA4366" s="1"/>
      <c r="BB4366" s="1"/>
      <c r="BC4366" s="1"/>
      <c r="BD4366" s="1"/>
      <c r="BE4366" s="1"/>
      <c r="BF4366" s="1"/>
      <c r="BG4366" s="1"/>
      <c r="BH4366" s="1"/>
      <c r="BI4366" s="1"/>
      <c r="BJ4366" s="1"/>
      <c r="BK4366" s="1"/>
      <c r="BL4366" s="1"/>
      <c r="BM4366" s="1"/>
      <c r="BN4366" s="1"/>
      <c r="BO4366" s="1"/>
      <c r="BP4366" s="1"/>
      <c r="BQ4366" s="1"/>
      <c r="BR4366" s="1"/>
      <c r="BS4366" s="1"/>
      <c r="BT4366" s="1"/>
      <c r="BU4366" s="1"/>
      <c r="BV4366" s="1"/>
      <c r="BW4366" s="1"/>
      <c r="BX4366" s="1"/>
      <c r="BY4366" s="1"/>
      <c r="BZ4366" s="1"/>
      <c r="CA4366" s="1"/>
      <c r="CB4366" s="1"/>
      <c r="CC4366" s="1"/>
      <c r="CD4366" s="1"/>
      <c r="CE4366" s="1"/>
      <c r="CF4366" s="1"/>
      <c r="CG4366" s="1"/>
      <c r="CH4366" s="1"/>
      <c r="CI4366" s="1"/>
      <c r="CJ4366" s="1"/>
      <c r="CK4366" s="1"/>
      <c r="CL4366" s="1"/>
      <c r="CM4366" s="1"/>
      <c r="CN4366" s="1"/>
      <c r="CO4366" s="1"/>
      <c r="CP4366" s="1"/>
      <c r="CQ4366" s="1"/>
      <c r="CR4366" s="1"/>
      <c r="CS4366" s="1"/>
      <c r="CT4366" s="1"/>
      <c r="CU4366" s="1"/>
      <c r="CV4366" s="1"/>
      <c r="CW4366" s="1"/>
      <c r="CX4366" s="1"/>
      <c r="CY4366" s="1"/>
      <c r="CZ4366" s="1"/>
      <c r="DA4366" s="1"/>
      <c r="DB4366" s="1"/>
      <c r="DC4366" s="1"/>
      <c r="DD4366" s="1"/>
      <c r="DE4366" s="1"/>
      <c r="DF4366" s="1"/>
      <c r="DG4366" s="1"/>
      <c r="DH4366" s="1"/>
      <c r="DI4366" s="1"/>
      <c r="DJ4366" s="1"/>
      <c r="DK4366" s="1"/>
      <c r="DL4366" s="1"/>
      <c r="DM4366" s="1"/>
      <c r="DN4366" s="1"/>
      <c r="DO4366" s="1"/>
      <c r="DP4366" s="1"/>
      <c r="DQ4366" s="1"/>
      <c r="DR4366" s="1"/>
      <c r="DS4366" s="1"/>
      <c r="DT4366" s="1"/>
      <c r="DU4366" s="1"/>
      <c r="DV4366" s="1"/>
      <c r="DW4366" s="1"/>
      <c r="DX4366" s="1"/>
      <c r="DY4366" s="1"/>
      <c r="DZ4366" s="1"/>
      <c r="EA4366" s="1"/>
      <c r="EB4366" s="1"/>
      <c r="EC4366" s="1"/>
      <c r="ED4366" s="1"/>
      <c r="EE4366" s="1"/>
      <c r="EF4366" s="1"/>
      <c r="EG4366" s="1"/>
      <c r="EH4366" s="1"/>
      <c r="EI4366" s="1"/>
      <c r="EJ4366" s="1"/>
      <c r="EK4366" s="1"/>
      <c r="EL4366" s="1"/>
      <c r="EM4366" s="1"/>
      <c r="EN4366" s="1"/>
      <c r="EO4366" s="1"/>
      <c r="EP4366" s="1"/>
      <c r="EQ4366" s="1"/>
      <c r="ER4366" s="1"/>
      <c r="ES4366" s="1"/>
      <c r="ET4366" s="1"/>
      <c r="EU4366" s="1"/>
      <c r="EV4366" s="1"/>
      <c r="EW4366" s="1"/>
      <c r="EX4366" s="1"/>
    </row>
    <row r="4367" spans="1:154" x14ac:dyDescent="0.15">
      <c r="A4367" s="35"/>
      <c r="B4367" s="15"/>
      <c r="C4367" s="7"/>
      <c r="D4367" s="13"/>
      <c r="E4367" s="14"/>
      <c r="F4367" s="14"/>
      <c r="G4367" s="14"/>
      <c r="H4367" s="14"/>
      <c r="I4367" s="13"/>
      <c r="J4367" s="5"/>
      <c r="K4367" s="2"/>
      <c r="L4367" s="17"/>
      <c r="M4367" s="12"/>
      <c r="N4367" s="12"/>
      <c r="O4367" s="17"/>
      <c r="P4367" s="14"/>
      <c r="Q4367" s="14"/>
      <c r="R4367" s="14"/>
      <c r="S4367" s="20"/>
      <c r="T4367" s="14"/>
      <c r="U4367" s="4"/>
      <c r="V4367" s="5"/>
      <c r="W4367" s="10"/>
      <c r="X4367" s="10"/>
      <c r="Y4367" s="27"/>
      <c r="Z4367" s="3"/>
      <c r="AA4367" s="1"/>
      <c r="AB4367" s="10"/>
      <c r="AC4367" s="3"/>
      <c r="AD4367" s="3"/>
      <c r="AE4367" s="3"/>
      <c r="AF4367" s="10"/>
      <c r="AG4367" s="11"/>
      <c r="AH4367" s="10"/>
      <c r="AI4367" s="1"/>
      <c r="AJ4367" s="1"/>
      <c r="AK4367" s="1"/>
      <c r="AL4367" s="1"/>
      <c r="AM4367" s="1"/>
      <c r="AN4367" s="1"/>
      <c r="AO4367" s="1"/>
      <c r="AP4367" s="1"/>
      <c r="AQ4367" s="1"/>
      <c r="AR4367" s="1"/>
      <c r="AS4367" s="1"/>
      <c r="AT4367" s="1"/>
      <c r="AU4367" s="1"/>
      <c r="AV4367" s="1"/>
      <c r="AW4367" s="1"/>
      <c r="AX4367" s="1"/>
      <c r="AY4367" s="1"/>
      <c r="AZ4367" s="1"/>
      <c r="BA4367" s="1"/>
      <c r="BB4367" s="1"/>
      <c r="BC4367" s="1"/>
      <c r="BD4367" s="1"/>
      <c r="BE4367" s="1"/>
      <c r="BF4367" s="1"/>
      <c r="BG4367" s="1"/>
      <c r="BH4367" s="1"/>
      <c r="BI4367" s="1"/>
      <c r="BJ4367" s="1"/>
      <c r="BK4367" s="1"/>
      <c r="BL4367" s="1"/>
      <c r="BM4367" s="1"/>
      <c r="BN4367" s="1"/>
      <c r="BO4367" s="1"/>
      <c r="BP4367" s="1"/>
      <c r="BQ4367" s="1"/>
      <c r="BR4367" s="1"/>
      <c r="BS4367" s="1"/>
      <c r="BT4367" s="1"/>
      <c r="BU4367" s="1"/>
      <c r="BV4367" s="1"/>
      <c r="BW4367" s="1"/>
      <c r="BX4367" s="1"/>
      <c r="BY4367" s="1"/>
      <c r="BZ4367" s="1"/>
      <c r="CA4367" s="1"/>
      <c r="CB4367" s="1"/>
      <c r="CC4367" s="1"/>
      <c r="CD4367" s="1"/>
      <c r="CE4367" s="1"/>
      <c r="CF4367" s="1"/>
      <c r="CG4367" s="1"/>
      <c r="CH4367" s="1"/>
      <c r="CI4367" s="1"/>
      <c r="CJ4367" s="1"/>
      <c r="CK4367" s="1"/>
      <c r="CL4367" s="1"/>
      <c r="CM4367" s="1"/>
      <c r="CN4367" s="1"/>
      <c r="CO4367" s="1"/>
      <c r="CP4367" s="1"/>
      <c r="CQ4367" s="1"/>
      <c r="CR4367" s="1"/>
      <c r="CS4367" s="1"/>
      <c r="CT4367" s="1"/>
      <c r="CU4367" s="1"/>
      <c r="CV4367" s="1"/>
      <c r="CW4367" s="1"/>
      <c r="CX4367" s="1"/>
      <c r="CY4367" s="1"/>
      <c r="CZ4367" s="1"/>
      <c r="DA4367" s="1"/>
      <c r="DB4367" s="1"/>
      <c r="DC4367" s="1"/>
      <c r="DD4367" s="1"/>
      <c r="DE4367" s="1"/>
      <c r="DF4367" s="1"/>
      <c r="DG4367" s="1"/>
      <c r="DH4367" s="1"/>
      <c r="DI4367" s="1"/>
      <c r="DJ4367" s="1"/>
      <c r="DK4367" s="1"/>
      <c r="DL4367" s="1"/>
      <c r="DM4367" s="1"/>
      <c r="DN4367" s="1"/>
      <c r="DO4367" s="1"/>
      <c r="DP4367" s="1"/>
      <c r="DQ4367" s="1"/>
      <c r="DR4367" s="1"/>
      <c r="DS4367" s="1"/>
      <c r="DT4367" s="1"/>
      <c r="DU4367" s="1"/>
      <c r="DV4367" s="1"/>
      <c r="DW4367" s="1"/>
      <c r="DX4367" s="1"/>
      <c r="DY4367" s="1"/>
      <c r="DZ4367" s="1"/>
      <c r="EA4367" s="1"/>
      <c r="EB4367" s="1"/>
      <c r="EC4367" s="1"/>
      <c r="ED4367" s="1"/>
      <c r="EE4367" s="1"/>
      <c r="EF4367" s="1"/>
      <c r="EG4367" s="1"/>
      <c r="EH4367" s="1"/>
      <c r="EI4367" s="1"/>
      <c r="EJ4367" s="1"/>
      <c r="EK4367" s="1"/>
      <c r="EL4367" s="1"/>
      <c r="EM4367" s="1"/>
      <c r="EN4367" s="1"/>
      <c r="EO4367" s="1"/>
      <c r="EP4367" s="1"/>
      <c r="EQ4367" s="1"/>
      <c r="ER4367" s="1"/>
      <c r="ES4367" s="1"/>
      <c r="ET4367" s="1"/>
      <c r="EU4367" s="1"/>
      <c r="EV4367" s="1"/>
      <c r="EW4367" s="1"/>
      <c r="EX4367" s="1"/>
    </row>
    <row r="4368" spans="1:154" x14ac:dyDescent="0.15">
      <c r="A4368" s="35"/>
      <c r="B4368" s="15"/>
      <c r="C4368" s="7"/>
      <c r="D4368" s="13"/>
      <c r="E4368" s="14"/>
      <c r="F4368" s="14"/>
      <c r="G4368" s="14"/>
      <c r="H4368" s="14"/>
      <c r="I4368" s="13"/>
      <c r="J4368" s="5"/>
      <c r="K4368" s="2"/>
      <c r="L4368" s="17"/>
      <c r="M4368" s="12"/>
      <c r="N4368" s="12"/>
      <c r="O4368" s="17"/>
      <c r="P4368" s="14"/>
      <c r="Q4368" s="14"/>
      <c r="R4368" s="14"/>
      <c r="S4368" s="20"/>
      <c r="T4368" s="14"/>
      <c r="U4368" s="4"/>
      <c r="V4368" s="5"/>
      <c r="W4368" s="10"/>
      <c r="X4368" s="10"/>
      <c r="Y4368" s="27"/>
      <c r="Z4368" s="3"/>
      <c r="AA4368" s="1"/>
      <c r="AB4368" s="10"/>
      <c r="AC4368" s="3"/>
      <c r="AD4368" s="3"/>
      <c r="AE4368" s="3"/>
      <c r="AF4368" s="10"/>
      <c r="AG4368" s="11"/>
      <c r="AH4368" s="10"/>
      <c r="AI4368" s="1"/>
      <c r="AJ4368" s="1"/>
      <c r="AK4368" s="1"/>
      <c r="AL4368" s="1"/>
      <c r="AM4368" s="1"/>
      <c r="AN4368" s="1"/>
      <c r="AO4368" s="1"/>
      <c r="AP4368" s="1"/>
      <c r="AQ4368" s="1"/>
      <c r="AR4368" s="1"/>
      <c r="AS4368" s="1"/>
      <c r="AT4368" s="1"/>
      <c r="AU4368" s="1"/>
      <c r="AV4368" s="1"/>
      <c r="AW4368" s="1"/>
      <c r="AX4368" s="1"/>
      <c r="AY4368" s="1"/>
      <c r="AZ4368" s="1"/>
      <c r="BA4368" s="1"/>
      <c r="BB4368" s="1"/>
      <c r="BC4368" s="1"/>
      <c r="BD4368" s="1"/>
      <c r="BE4368" s="1"/>
      <c r="BF4368" s="1"/>
      <c r="BG4368" s="1"/>
      <c r="BH4368" s="1"/>
      <c r="BI4368" s="1"/>
      <c r="BJ4368" s="1"/>
      <c r="BK4368" s="1"/>
      <c r="BL4368" s="1"/>
      <c r="BM4368" s="1"/>
      <c r="BN4368" s="1"/>
      <c r="BO4368" s="1"/>
      <c r="BP4368" s="1"/>
      <c r="BQ4368" s="1"/>
      <c r="BR4368" s="1"/>
      <c r="BS4368" s="1"/>
      <c r="BT4368" s="1"/>
      <c r="BU4368" s="1"/>
      <c r="BV4368" s="1"/>
      <c r="BW4368" s="1"/>
      <c r="BX4368" s="1"/>
      <c r="BY4368" s="1"/>
      <c r="BZ4368" s="1"/>
      <c r="CA4368" s="1"/>
      <c r="CB4368" s="1"/>
      <c r="CC4368" s="1"/>
      <c r="CD4368" s="1"/>
      <c r="CE4368" s="1"/>
      <c r="CF4368" s="1"/>
      <c r="CG4368" s="1"/>
      <c r="CH4368" s="1"/>
      <c r="CI4368" s="1"/>
      <c r="CJ4368" s="1"/>
      <c r="CK4368" s="1"/>
      <c r="CL4368" s="1"/>
      <c r="CM4368" s="1"/>
      <c r="CN4368" s="1"/>
      <c r="CO4368" s="1"/>
      <c r="CP4368" s="1"/>
      <c r="CQ4368" s="1"/>
      <c r="CR4368" s="1"/>
      <c r="CS4368" s="1"/>
      <c r="CT4368" s="1"/>
      <c r="CU4368" s="1"/>
      <c r="CV4368" s="1"/>
      <c r="CW4368" s="1"/>
      <c r="CX4368" s="1"/>
      <c r="CY4368" s="1"/>
      <c r="CZ4368" s="1"/>
      <c r="DA4368" s="1"/>
      <c r="DB4368" s="1"/>
      <c r="DC4368" s="1"/>
      <c r="DD4368" s="1"/>
      <c r="DE4368" s="1"/>
      <c r="DF4368" s="1"/>
      <c r="DG4368" s="1"/>
      <c r="DH4368" s="1"/>
      <c r="DI4368" s="1"/>
      <c r="DJ4368" s="1"/>
      <c r="DK4368" s="1"/>
      <c r="DL4368" s="1"/>
      <c r="DM4368" s="1"/>
      <c r="DN4368" s="1"/>
      <c r="DO4368" s="1"/>
      <c r="DP4368" s="1"/>
      <c r="DQ4368" s="1"/>
      <c r="DR4368" s="1"/>
      <c r="DS4368" s="1"/>
      <c r="DT4368" s="1"/>
      <c r="DU4368" s="1"/>
      <c r="DV4368" s="1"/>
      <c r="DW4368" s="1"/>
      <c r="DX4368" s="1"/>
      <c r="DY4368" s="1"/>
      <c r="DZ4368" s="1"/>
      <c r="EA4368" s="1"/>
      <c r="EB4368" s="1"/>
      <c r="EC4368" s="1"/>
      <c r="ED4368" s="1"/>
      <c r="EE4368" s="1"/>
      <c r="EF4368" s="1"/>
      <c r="EG4368" s="1"/>
      <c r="EH4368" s="1"/>
      <c r="EI4368" s="1"/>
      <c r="EJ4368" s="1"/>
      <c r="EK4368" s="1"/>
      <c r="EL4368" s="1"/>
      <c r="EM4368" s="1"/>
      <c r="EN4368" s="1"/>
      <c r="EO4368" s="1"/>
      <c r="EP4368" s="1"/>
      <c r="EQ4368" s="1"/>
      <c r="ER4368" s="1"/>
      <c r="ES4368" s="1"/>
      <c r="ET4368" s="1"/>
      <c r="EU4368" s="1"/>
      <c r="EV4368" s="1"/>
      <c r="EW4368" s="1"/>
      <c r="EX4368" s="1"/>
    </row>
    <row r="4369" spans="1:154" x14ac:dyDescent="0.15">
      <c r="A4369" s="35"/>
      <c r="B4369" s="15"/>
      <c r="C4369" s="7"/>
      <c r="D4369" s="13"/>
      <c r="E4369" s="14"/>
      <c r="F4369" s="14"/>
      <c r="G4369" s="14"/>
      <c r="H4369" s="14"/>
      <c r="I4369" s="13"/>
      <c r="J4369" s="5"/>
      <c r="K4369" s="2"/>
      <c r="L4369" s="17"/>
      <c r="M4369" s="12"/>
      <c r="N4369" s="12"/>
      <c r="O4369" s="17"/>
      <c r="P4369" s="14"/>
      <c r="Q4369" s="14"/>
      <c r="R4369" s="14"/>
      <c r="S4369" s="20"/>
      <c r="T4369" s="14"/>
      <c r="U4369" s="4"/>
      <c r="V4369" s="5"/>
      <c r="W4369" s="10"/>
      <c r="X4369" s="10"/>
      <c r="Y4369" s="27"/>
      <c r="Z4369" s="3"/>
      <c r="AA4369" s="1"/>
      <c r="AB4369" s="10"/>
      <c r="AC4369" s="3"/>
      <c r="AD4369" s="3"/>
      <c r="AE4369" s="3"/>
      <c r="AF4369" s="10"/>
      <c r="AG4369" s="11"/>
      <c r="AH4369" s="10"/>
      <c r="AI4369" s="1"/>
      <c r="AJ4369" s="1"/>
      <c r="AK4369" s="1"/>
      <c r="AL4369" s="1"/>
      <c r="AM4369" s="1"/>
      <c r="AN4369" s="1"/>
      <c r="AO4369" s="1"/>
      <c r="AP4369" s="1"/>
      <c r="AQ4369" s="1"/>
      <c r="AR4369" s="1"/>
      <c r="AS4369" s="1"/>
      <c r="AT4369" s="1"/>
      <c r="AU4369" s="1"/>
      <c r="AV4369" s="1"/>
      <c r="AW4369" s="1"/>
      <c r="AX4369" s="1"/>
      <c r="AY4369" s="1"/>
      <c r="AZ4369" s="1"/>
      <c r="BA4369" s="1"/>
      <c r="BB4369" s="1"/>
      <c r="BC4369" s="1"/>
      <c r="BD4369" s="1"/>
      <c r="BE4369" s="1"/>
      <c r="BF4369" s="1"/>
      <c r="BG4369" s="1"/>
      <c r="BH4369" s="1"/>
      <c r="BI4369" s="1"/>
      <c r="BJ4369" s="1"/>
      <c r="BK4369" s="1"/>
      <c r="BL4369" s="1"/>
      <c r="BM4369" s="1"/>
      <c r="BN4369" s="1"/>
      <c r="BO4369" s="1"/>
      <c r="BP4369" s="1"/>
      <c r="BQ4369" s="1"/>
      <c r="BR4369" s="1"/>
      <c r="BS4369" s="1"/>
      <c r="BT4369" s="1"/>
      <c r="BU4369" s="1"/>
      <c r="BV4369" s="1"/>
      <c r="BW4369" s="1"/>
      <c r="BX4369" s="1"/>
      <c r="BY4369" s="1"/>
      <c r="BZ4369" s="1"/>
      <c r="CA4369" s="1"/>
      <c r="CB4369" s="1"/>
      <c r="CC4369" s="1"/>
      <c r="CD4369" s="1"/>
      <c r="CE4369" s="1"/>
      <c r="CF4369" s="1"/>
      <c r="CG4369" s="1"/>
      <c r="CH4369" s="1"/>
      <c r="CI4369" s="1"/>
      <c r="CJ4369" s="1"/>
      <c r="CK4369" s="1"/>
      <c r="CL4369" s="1"/>
      <c r="CM4369" s="1"/>
      <c r="CN4369" s="1"/>
      <c r="CO4369" s="1"/>
      <c r="CP4369" s="1"/>
      <c r="CQ4369" s="1"/>
      <c r="CR4369" s="1"/>
      <c r="CS4369" s="1"/>
      <c r="CT4369" s="1"/>
      <c r="CU4369" s="1"/>
      <c r="CV4369" s="1"/>
      <c r="CW4369" s="1"/>
      <c r="CX4369" s="1"/>
      <c r="CY4369" s="1"/>
      <c r="CZ4369" s="1"/>
      <c r="DA4369" s="1"/>
      <c r="DB4369" s="1"/>
      <c r="DC4369" s="1"/>
      <c r="DD4369" s="1"/>
      <c r="DE4369" s="1"/>
      <c r="DF4369" s="1"/>
      <c r="DG4369" s="1"/>
      <c r="DH4369" s="1"/>
      <c r="DI4369" s="1"/>
      <c r="DJ4369" s="1"/>
      <c r="DK4369" s="1"/>
      <c r="DL4369" s="1"/>
      <c r="DM4369" s="1"/>
      <c r="DN4369" s="1"/>
      <c r="DO4369" s="1"/>
      <c r="DP4369" s="1"/>
      <c r="DQ4369" s="1"/>
      <c r="DR4369" s="1"/>
      <c r="DS4369" s="1"/>
      <c r="DT4369" s="1"/>
      <c r="DU4369" s="1"/>
      <c r="DV4369" s="1"/>
      <c r="DW4369" s="1"/>
      <c r="DX4369" s="1"/>
      <c r="DY4369" s="1"/>
      <c r="DZ4369" s="1"/>
      <c r="EA4369" s="1"/>
      <c r="EB4369" s="1"/>
      <c r="EC4369" s="1"/>
      <c r="ED4369" s="1"/>
      <c r="EE4369" s="1"/>
      <c r="EF4369" s="1"/>
      <c r="EG4369" s="1"/>
      <c r="EH4369" s="1"/>
      <c r="EI4369" s="1"/>
      <c r="EJ4369" s="1"/>
      <c r="EK4369" s="1"/>
      <c r="EL4369" s="1"/>
      <c r="EM4369" s="1"/>
      <c r="EN4369" s="1"/>
      <c r="EO4369" s="1"/>
      <c r="EP4369" s="1"/>
      <c r="EQ4369" s="1"/>
      <c r="ER4369" s="1"/>
      <c r="ES4369" s="1"/>
      <c r="ET4369" s="1"/>
      <c r="EU4369" s="1"/>
      <c r="EV4369" s="1"/>
      <c r="EW4369" s="1"/>
      <c r="EX4369" s="1"/>
    </row>
    <row r="4370" spans="1:154" x14ac:dyDescent="0.15">
      <c r="A4370" s="35"/>
      <c r="B4370" s="15"/>
      <c r="C4370" s="7"/>
      <c r="D4370" s="13"/>
      <c r="E4370" s="14"/>
      <c r="F4370" s="14"/>
      <c r="G4370" s="14"/>
      <c r="H4370" s="14"/>
      <c r="I4370" s="13"/>
      <c r="J4370" s="5"/>
      <c r="K4370" s="2"/>
      <c r="L4370" s="17"/>
      <c r="M4370" s="12"/>
      <c r="N4370" s="12"/>
      <c r="O4370" s="17"/>
      <c r="P4370" s="14"/>
      <c r="Q4370" s="14"/>
      <c r="R4370" s="14"/>
      <c r="S4370" s="20"/>
      <c r="T4370" s="14"/>
      <c r="U4370" s="4"/>
      <c r="V4370" s="5"/>
      <c r="W4370" s="10"/>
      <c r="X4370" s="10"/>
      <c r="Y4370" s="27"/>
      <c r="Z4370" s="3"/>
      <c r="AA4370" s="1"/>
      <c r="AB4370" s="10"/>
      <c r="AC4370" s="3"/>
      <c r="AD4370" s="3"/>
      <c r="AE4370" s="3"/>
      <c r="AF4370" s="10"/>
      <c r="AG4370" s="11"/>
      <c r="AH4370" s="10"/>
      <c r="AI4370" s="1"/>
      <c r="AJ4370" s="1"/>
      <c r="AK4370" s="1"/>
      <c r="AL4370" s="1"/>
      <c r="AM4370" s="1"/>
      <c r="AN4370" s="1"/>
      <c r="AO4370" s="1"/>
      <c r="AP4370" s="1"/>
      <c r="AQ4370" s="1"/>
      <c r="AR4370" s="1"/>
      <c r="AS4370" s="1"/>
      <c r="AT4370" s="1"/>
      <c r="AU4370" s="1"/>
      <c r="AV4370" s="1"/>
      <c r="AW4370" s="1"/>
      <c r="AX4370" s="1"/>
      <c r="AY4370" s="1"/>
      <c r="AZ4370" s="1"/>
      <c r="BA4370" s="1"/>
      <c r="BB4370" s="1"/>
      <c r="BC4370" s="1"/>
      <c r="BD4370" s="1"/>
      <c r="BE4370" s="1"/>
      <c r="BF4370" s="1"/>
      <c r="BG4370" s="1"/>
      <c r="BH4370" s="1"/>
      <c r="BI4370" s="1"/>
      <c r="BJ4370" s="1"/>
      <c r="BK4370" s="1"/>
      <c r="BL4370" s="1"/>
      <c r="BM4370" s="1"/>
      <c r="BN4370" s="1"/>
      <c r="BO4370" s="1"/>
      <c r="BP4370" s="1"/>
      <c r="BQ4370" s="1"/>
      <c r="BR4370" s="1"/>
      <c r="BS4370" s="1"/>
      <c r="BT4370" s="1"/>
      <c r="BU4370" s="1"/>
      <c r="BV4370" s="1"/>
      <c r="BW4370" s="1"/>
      <c r="BX4370" s="1"/>
      <c r="BY4370" s="1"/>
      <c r="BZ4370" s="1"/>
      <c r="CA4370" s="1"/>
      <c r="CB4370" s="1"/>
      <c r="CC4370" s="1"/>
      <c r="CD4370" s="1"/>
      <c r="CE4370" s="1"/>
      <c r="CF4370" s="1"/>
      <c r="CG4370" s="1"/>
      <c r="CH4370" s="1"/>
      <c r="CI4370" s="1"/>
      <c r="CJ4370" s="1"/>
      <c r="CK4370" s="1"/>
      <c r="CL4370" s="1"/>
      <c r="CM4370" s="1"/>
      <c r="CN4370" s="1"/>
      <c r="CO4370" s="1"/>
      <c r="CP4370" s="1"/>
      <c r="CQ4370" s="1"/>
      <c r="CR4370" s="1"/>
      <c r="CS4370" s="1"/>
      <c r="CT4370" s="1"/>
      <c r="CU4370" s="1"/>
      <c r="CV4370" s="1"/>
      <c r="CW4370" s="1"/>
      <c r="CX4370" s="1"/>
      <c r="CY4370" s="1"/>
      <c r="CZ4370" s="1"/>
      <c r="DA4370" s="1"/>
      <c r="DB4370" s="1"/>
      <c r="DC4370" s="1"/>
      <c r="DD4370" s="1"/>
      <c r="DE4370" s="1"/>
      <c r="DF4370" s="1"/>
      <c r="DG4370" s="1"/>
      <c r="DH4370" s="1"/>
      <c r="DI4370" s="1"/>
      <c r="DJ4370" s="1"/>
      <c r="DK4370" s="1"/>
      <c r="DL4370" s="1"/>
      <c r="DM4370" s="1"/>
      <c r="DN4370" s="1"/>
      <c r="DO4370" s="1"/>
      <c r="DP4370" s="1"/>
      <c r="DQ4370" s="1"/>
      <c r="DR4370" s="1"/>
      <c r="DS4370" s="1"/>
      <c r="DT4370" s="1"/>
      <c r="DU4370" s="1"/>
      <c r="DV4370" s="1"/>
      <c r="DW4370" s="1"/>
      <c r="DX4370" s="1"/>
      <c r="DY4370" s="1"/>
      <c r="DZ4370" s="1"/>
      <c r="EA4370" s="1"/>
      <c r="EB4370" s="1"/>
      <c r="EC4370" s="1"/>
      <c r="ED4370" s="1"/>
      <c r="EE4370" s="1"/>
      <c r="EF4370" s="1"/>
      <c r="EG4370" s="1"/>
      <c r="EH4370" s="1"/>
      <c r="EI4370" s="1"/>
      <c r="EJ4370" s="1"/>
      <c r="EK4370" s="1"/>
      <c r="EL4370" s="1"/>
      <c r="EM4370" s="1"/>
      <c r="EN4370" s="1"/>
      <c r="EO4370" s="1"/>
      <c r="EP4370" s="1"/>
      <c r="EQ4370" s="1"/>
      <c r="ER4370" s="1"/>
      <c r="ES4370" s="1"/>
      <c r="ET4370" s="1"/>
      <c r="EU4370" s="1"/>
      <c r="EV4370" s="1"/>
      <c r="EW4370" s="1"/>
      <c r="EX4370" s="1"/>
    </row>
    <row r="4371" spans="1:154" x14ac:dyDescent="0.15">
      <c r="A4371" s="35"/>
      <c r="B4371" s="15"/>
      <c r="C4371" s="7"/>
      <c r="D4371" s="13"/>
      <c r="E4371" s="14"/>
      <c r="F4371" s="14"/>
      <c r="G4371" s="14"/>
      <c r="H4371" s="14"/>
      <c r="I4371" s="13"/>
      <c r="J4371" s="5"/>
      <c r="K4371" s="2"/>
      <c r="L4371" s="17"/>
      <c r="M4371" s="12"/>
      <c r="N4371" s="12"/>
      <c r="O4371" s="17"/>
      <c r="P4371" s="14"/>
      <c r="Q4371" s="14"/>
      <c r="R4371" s="14"/>
      <c r="S4371" s="20"/>
      <c r="T4371" s="14"/>
      <c r="U4371" s="4"/>
      <c r="V4371" s="5"/>
      <c r="W4371" s="10"/>
      <c r="X4371" s="10"/>
      <c r="Y4371" s="27"/>
      <c r="Z4371" s="3"/>
      <c r="AA4371" s="1"/>
      <c r="AB4371" s="10"/>
      <c r="AC4371" s="3"/>
      <c r="AD4371" s="3"/>
      <c r="AE4371" s="3"/>
      <c r="AF4371" s="10"/>
      <c r="AG4371" s="11"/>
      <c r="AH4371" s="10"/>
      <c r="AI4371" s="1"/>
      <c r="AJ4371" s="1"/>
      <c r="AK4371" s="1"/>
      <c r="AL4371" s="1"/>
      <c r="AM4371" s="1"/>
      <c r="AN4371" s="1"/>
      <c r="AO4371" s="1"/>
      <c r="AP4371" s="1"/>
      <c r="AQ4371" s="1"/>
      <c r="AR4371" s="1"/>
      <c r="AS4371" s="1"/>
      <c r="AT4371" s="1"/>
      <c r="AU4371" s="1"/>
      <c r="AV4371" s="1"/>
      <c r="AW4371" s="1"/>
      <c r="AX4371" s="1"/>
      <c r="AY4371" s="1"/>
      <c r="AZ4371" s="1"/>
      <c r="BA4371" s="1"/>
      <c r="BB4371" s="1"/>
      <c r="BC4371" s="1"/>
      <c r="BD4371" s="1"/>
      <c r="BE4371" s="1"/>
      <c r="BF4371" s="1"/>
      <c r="BG4371" s="1"/>
      <c r="BH4371" s="1"/>
      <c r="BI4371" s="1"/>
      <c r="BJ4371" s="1"/>
      <c r="BK4371" s="1"/>
      <c r="BL4371" s="1"/>
      <c r="BM4371" s="1"/>
      <c r="BN4371" s="1"/>
      <c r="BO4371" s="1"/>
      <c r="BP4371" s="1"/>
      <c r="BQ4371" s="1"/>
      <c r="BR4371" s="1"/>
      <c r="BS4371" s="1"/>
      <c r="BT4371" s="1"/>
      <c r="BU4371" s="1"/>
      <c r="BV4371" s="1"/>
      <c r="BW4371" s="1"/>
      <c r="BX4371" s="1"/>
      <c r="BY4371" s="1"/>
      <c r="BZ4371" s="1"/>
      <c r="CA4371" s="1"/>
      <c r="CB4371" s="1"/>
      <c r="CC4371" s="1"/>
      <c r="CD4371" s="1"/>
      <c r="CE4371" s="1"/>
      <c r="CF4371" s="1"/>
      <c r="CG4371" s="1"/>
      <c r="CH4371" s="1"/>
      <c r="CI4371" s="1"/>
      <c r="CJ4371" s="1"/>
      <c r="CK4371" s="1"/>
      <c r="CL4371" s="1"/>
      <c r="CM4371" s="1"/>
      <c r="CN4371" s="1"/>
      <c r="CO4371" s="1"/>
      <c r="CP4371" s="1"/>
      <c r="CQ4371" s="1"/>
      <c r="CR4371" s="1"/>
      <c r="CS4371" s="1"/>
      <c r="CT4371" s="1"/>
      <c r="CU4371" s="1"/>
      <c r="CV4371" s="1"/>
      <c r="CW4371" s="1"/>
      <c r="CX4371" s="1"/>
      <c r="CY4371" s="1"/>
      <c r="CZ4371" s="1"/>
      <c r="DA4371" s="1"/>
      <c r="DB4371" s="1"/>
      <c r="DC4371" s="1"/>
      <c r="DD4371" s="1"/>
      <c r="DE4371" s="1"/>
      <c r="DF4371" s="1"/>
      <c r="DG4371" s="1"/>
      <c r="DH4371" s="1"/>
      <c r="DI4371" s="1"/>
      <c r="DJ4371" s="1"/>
      <c r="DK4371" s="1"/>
      <c r="DL4371" s="1"/>
      <c r="DM4371" s="1"/>
      <c r="DN4371" s="1"/>
      <c r="DO4371" s="1"/>
      <c r="DP4371" s="1"/>
      <c r="DQ4371" s="1"/>
      <c r="DR4371" s="1"/>
      <c r="DS4371" s="1"/>
      <c r="DT4371" s="1"/>
      <c r="DU4371" s="1"/>
      <c r="DV4371" s="1"/>
      <c r="DW4371" s="1"/>
      <c r="DX4371" s="1"/>
      <c r="DY4371" s="1"/>
      <c r="DZ4371" s="1"/>
      <c r="EA4371" s="1"/>
      <c r="EB4371" s="1"/>
      <c r="EC4371" s="1"/>
      <c r="ED4371" s="1"/>
      <c r="EE4371" s="1"/>
      <c r="EF4371" s="1"/>
      <c r="EG4371" s="1"/>
      <c r="EH4371" s="1"/>
      <c r="EI4371" s="1"/>
      <c r="EJ4371" s="1"/>
      <c r="EK4371" s="1"/>
      <c r="EL4371" s="1"/>
      <c r="EM4371" s="1"/>
      <c r="EN4371" s="1"/>
      <c r="EO4371" s="1"/>
      <c r="EP4371" s="1"/>
      <c r="EQ4371" s="1"/>
      <c r="ER4371" s="1"/>
      <c r="ES4371" s="1"/>
      <c r="ET4371" s="1"/>
      <c r="EU4371" s="1"/>
      <c r="EV4371" s="1"/>
      <c r="EW4371" s="1"/>
      <c r="EX4371" s="1"/>
    </row>
    <row r="4372" spans="1:154" x14ac:dyDescent="0.15">
      <c r="A4372" s="35"/>
      <c r="B4372" s="15"/>
      <c r="C4372" s="7"/>
      <c r="D4372" s="13"/>
      <c r="E4372" s="14"/>
      <c r="F4372" s="14"/>
      <c r="G4372" s="14"/>
      <c r="H4372" s="14"/>
      <c r="I4372" s="13"/>
      <c r="J4372" s="5"/>
      <c r="K4372" s="2"/>
      <c r="L4372" s="17"/>
      <c r="M4372" s="12"/>
      <c r="N4372" s="12"/>
      <c r="O4372" s="17"/>
      <c r="P4372" s="14"/>
      <c r="Q4372" s="14"/>
      <c r="R4372" s="14"/>
      <c r="S4372" s="20"/>
      <c r="T4372" s="14"/>
      <c r="U4372" s="4"/>
      <c r="V4372" s="5"/>
      <c r="W4372" s="10"/>
      <c r="X4372" s="10"/>
      <c r="Y4372" s="27"/>
      <c r="Z4372" s="3"/>
      <c r="AA4372" s="1"/>
      <c r="AB4372" s="10"/>
      <c r="AC4372" s="3"/>
      <c r="AD4372" s="3"/>
      <c r="AE4372" s="3"/>
      <c r="AF4372" s="10"/>
      <c r="AG4372" s="11"/>
      <c r="AH4372" s="10"/>
      <c r="AI4372" s="1"/>
      <c r="AJ4372" s="1"/>
      <c r="AK4372" s="1"/>
      <c r="AL4372" s="1"/>
      <c r="AM4372" s="1"/>
      <c r="AN4372" s="1"/>
      <c r="AO4372" s="1"/>
      <c r="AP4372" s="1"/>
      <c r="AQ4372" s="1"/>
      <c r="AR4372" s="1"/>
      <c r="AS4372" s="1"/>
      <c r="AT4372" s="1"/>
      <c r="AU4372" s="1"/>
      <c r="AV4372" s="1"/>
      <c r="AW4372" s="1"/>
      <c r="AX4372" s="1"/>
      <c r="AY4372" s="1"/>
      <c r="AZ4372" s="1"/>
      <c r="BA4372" s="1"/>
      <c r="BB4372" s="1"/>
      <c r="BC4372" s="1"/>
      <c r="BD4372" s="1"/>
      <c r="BE4372" s="1"/>
      <c r="BF4372" s="1"/>
      <c r="BG4372" s="1"/>
      <c r="BH4372" s="1"/>
      <c r="BI4372" s="1"/>
      <c r="BJ4372" s="1"/>
      <c r="BK4372" s="1"/>
      <c r="BL4372" s="1"/>
      <c r="BM4372" s="1"/>
      <c r="BN4372" s="1"/>
      <c r="BO4372" s="1"/>
      <c r="BP4372" s="1"/>
      <c r="BQ4372" s="1"/>
      <c r="BR4372" s="1"/>
      <c r="BS4372" s="1"/>
      <c r="BT4372" s="1"/>
      <c r="BU4372" s="1"/>
      <c r="BV4372" s="1"/>
      <c r="BW4372" s="1"/>
      <c r="BX4372" s="1"/>
      <c r="BY4372" s="1"/>
      <c r="BZ4372" s="1"/>
      <c r="CA4372" s="1"/>
      <c r="CB4372" s="1"/>
      <c r="CC4372" s="1"/>
      <c r="CD4372" s="1"/>
      <c r="CE4372" s="1"/>
      <c r="CF4372" s="1"/>
      <c r="CG4372" s="1"/>
      <c r="CH4372" s="1"/>
      <c r="CI4372" s="1"/>
      <c r="CJ4372" s="1"/>
      <c r="CK4372" s="1"/>
      <c r="CL4372" s="1"/>
      <c r="CM4372" s="1"/>
      <c r="CN4372" s="1"/>
      <c r="CO4372" s="1"/>
      <c r="CP4372" s="1"/>
      <c r="CQ4372" s="1"/>
      <c r="CR4372" s="1"/>
      <c r="CS4372" s="1"/>
      <c r="CT4372" s="1"/>
      <c r="CU4372" s="1"/>
      <c r="CV4372" s="1"/>
      <c r="CW4372" s="1"/>
      <c r="CX4372" s="1"/>
      <c r="CY4372" s="1"/>
      <c r="CZ4372" s="1"/>
      <c r="DA4372" s="1"/>
      <c r="DB4372" s="1"/>
      <c r="DC4372" s="1"/>
      <c r="DD4372" s="1"/>
      <c r="DE4372" s="1"/>
      <c r="DF4372" s="1"/>
      <c r="DG4372" s="1"/>
      <c r="DH4372" s="1"/>
      <c r="DI4372" s="1"/>
      <c r="DJ4372" s="1"/>
      <c r="DK4372" s="1"/>
      <c r="DL4372" s="1"/>
      <c r="DM4372" s="1"/>
      <c r="DN4372" s="1"/>
      <c r="DO4372" s="1"/>
      <c r="DP4372" s="1"/>
      <c r="DQ4372" s="1"/>
      <c r="DR4372" s="1"/>
      <c r="DS4372" s="1"/>
      <c r="DT4372" s="1"/>
      <c r="DU4372" s="1"/>
      <c r="DV4372" s="1"/>
      <c r="DW4372" s="1"/>
      <c r="DX4372" s="1"/>
      <c r="DY4372" s="1"/>
      <c r="DZ4372" s="1"/>
      <c r="EA4372" s="1"/>
      <c r="EB4372" s="1"/>
      <c r="EC4372" s="1"/>
      <c r="ED4372" s="1"/>
      <c r="EE4372" s="1"/>
      <c r="EF4372" s="1"/>
      <c r="EG4372" s="1"/>
      <c r="EH4372" s="1"/>
      <c r="EI4372" s="1"/>
      <c r="EJ4372" s="1"/>
      <c r="EK4372" s="1"/>
      <c r="EL4372" s="1"/>
      <c r="EM4372" s="1"/>
      <c r="EN4372" s="1"/>
      <c r="EO4372" s="1"/>
      <c r="EP4372" s="1"/>
      <c r="EQ4372" s="1"/>
      <c r="ER4372" s="1"/>
      <c r="ES4372" s="1"/>
      <c r="ET4372" s="1"/>
      <c r="EU4372" s="1"/>
      <c r="EV4372" s="1"/>
      <c r="EW4372" s="1"/>
      <c r="EX4372" s="1"/>
    </row>
    <row r="4373" spans="1:154" x14ac:dyDescent="0.15">
      <c r="A4373" s="35"/>
      <c r="B4373" s="15"/>
      <c r="C4373" s="7"/>
      <c r="D4373" s="13"/>
      <c r="E4373" s="14"/>
      <c r="F4373" s="14"/>
      <c r="G4373" s="14"/>
      <c r="H4373" s="14"/>
      <c r="I4373" s="13"/>
      <c r="J4373" s="5"/>
      <c r="K4373" s="2"/>
      <c r="L4373" s="17"/>
      <c r="M4373" s="12"/>
      <c r="N4373" s="12"/>
      <c r="O4373" s="17"/>
      <c r="P4373" s="14"/>
      <c r="Q4373" s="14"/>
      <c r="R4373" s="14"/>
      <c r="S4373" s="20"/>
      <c r="T4373" s="14"/>
      <c r="U4373" s="4"/>
      <c r="V4373" s="5"/>
      <c r="W4373" s="10"/>
      <c r="X4373" s="10"/>
      <c r="Y4373" s="27"/>
      <c r="Z4373" s="3"/>
      <c r="AA4373" s="1"/>
      <c r="AB4373" s="10"/>
      <c r="AC4373" s="3"/>
      <c r="AD4373" s="3"/>
      <c r="AE4373" s="3"/>
      <c r="AF4373" s="10"/>
      <c r="AG4373" s="11"/>
      <c r="AH4373" s="10"/>
      <c r="AI4373" s="1"/>
      <c r="AJ4373" s="1"/>
      <c r="AK4373" s="1"/>
      <c r="AL4373" s="1"/>
      <c r="AM4373" s="1"/>
      <c r="AN4373" s="1"/>
      <c r="AO4373" s="1"/>
      <c r="AP4373" s="1"/>
      <c r="AQ4373" s="1"/>
      <c r="AR4373" s="1"/>
      <c r="AS4373" s="1"/>
      <c r="AT4373" s="1"/>
      <c r="AU4373" s="1"/>
      <c r="AV4373" s="1"/>
      <c r="AW4373" s="1"/>
      <c r="AX4373" s="1"/>
      <c r="AY4373" s="1"/>
      <c r="AZ4373" s="1"/>
      <c r="BA4373" s="1"/>
      <c r="BB4373" s="1"/>
      <c r="BC4373" s="1"/>
      <c r="BD4373" s="1"/>
      <c r="BE4373" s="1"/>
      <c r="BF4373" s="1"/>
      <c r="BG4373" s="1"/>
      <c r="BH4373" s="1"/>
      <c r="BI4373" s="1"/>
      <c r="BJ4373" s="1"/>
      <c r="BK4373" s="1"/>
      <c r="BL4373" s="1"/>
      <c r="BM4373" s="1"/>
      <c r="BN4373" s="1"/>
      <c r="BO4373" s="1"/>
      <c r="BP4373" s="1"/>
      <c r="BQ4373" s="1"/>
      <c r="BR4373" s="1"/>
      <c r="BS4373" s="1"/>
      <c r="BT4373" s="1"/>
      <c r="BU4373" s="1"/>
      <c r="BV4373" s="1"/>
      <c r="BW4373" s="1"/>
      <c r="BX4373" s="1"/>
      <c r="BY4373" s="1"/>
      <c r="BZ4373" s="1"/>
      <c r="CA4373" s="1"/>
      <c r="CB4373" s="1"/>
      <c r="CC4373" s="1"/>
      <c r="CD4373" s="1"/>
      <c r="CE4373" s="1"/>
      <c r="CF4373" s="1"/>
      <c r="CG4373" s="1"/>
      <c r="CH4373" s="1"/>
      <c r="CI4373" s="1"/>
      <c r="CJ4373" s="1"/>
      <c r="CK4373" s="1"/>
      <c r="CL4373" s="1"/>
      <c r="CM4373" s="1"/>
      <c r="CN4373" s="1"/>
      <c r="CO4373" s="1"/>
      <c r="CP4373" s="1"/>
      <c r="CQ4373" s="1"/>
      <c r="CR4373" s="1"/>
      <c r="CS4373" s="1"/>
      <c r="CT4373" s="1"/>
      <c r="CU4373" s="1"/>
      <c r="CV4373" s="1"/>
      <c r="CW4373" s="1"/>
      <c r="CX4373" s="1"/>
      <c r="CY4373" s="1"/>
      <c r="CZ4373" s="1"/>
      <c r="DA4373" s="1"/>
      <c r="DB4373" s="1"/>
      <c r="DC4373" s="1"/>
      <c r="DD4373" s="1"/>
      <c r="DE4373" s="1"/>
      <c r="DF4373" s="1"/>
      <c r="DG4373" s="1"/>
      <c r="DH4373" s="1"/>
      <c r="DI4373" s="1"/>
      <c r="DJ4373" s="1"/>
      <c r="DK4373" s="1"/>
      <c r="DL4373" s="1"/>
      <c r="DM4373" s="1"/>
      <c r="DN4373" s="1"/>
      <c r="DO4373" s="1"/>
      <c r="DP4373" s="1"/>
      <c r="DQ4373" s="1"/>
      <c r="DR4373" s="1"/>
      <c r="DS4373" s="1"/>
      <c r="DT4373" s="1"/>
      <c r="DU4373" s="1"/>
      <c r="DV4373" s="1"/>
      <c r="DW4373" s="1"/>
      <c r="DX4373" s="1"/>
      <c r="DY4373" s="1"/>
      <c r="DZ4373" s="1"/>
      <c r="EA4373" s="1"/>
      <c r="EB4373" s="1"/>
      <c r="EC4373" s="1"/>
      <c r="ED4373" s="1"/>
      <c r="EE4373" s="1"/>
      <c r="EF4373" s="1"/>
      <c r="EG4373" s="1"/>
      <c r="EH4373" s="1"/>
      <c r="EI4373" s="1"/>
      <c r="EJ4373" s="1"/>
      <c r="EK4373" s="1"/>
      <c r="EL4373" s="1"/>
      <c r="EM4373" s="1"/>
      <c r="EN4373" s="1"/>
      <c r="EO4373" s="1"/>
      <c r="EP4373" s="1"/>
      <c r="EQ4373" s="1"/>
      <c r="ER4373" s="1"/>
      <c r="ES4373" s="1"/>
      <c r="ET4373" s="1"/>
      <c r="EU4373" s="1"/>
      <c r="EV4373" s="1"/>
      <c r="EW4373" s="1"/>
      <c r="EX4373" s="1"/>
    </row>
    <row r="4374" spans="1:154" x14ac:dyDescent="0.15">
      <c r="A4374" s="35"/>
      <c r="B4374" s="15"/>
      <c r="C4374" s="7"/>
      <c r="D4374" s="13"/>
      <c r="E4374" s="14"/>
      <c r="F4374" s="14"/>
      <c r="G4374" s="14"/>
      <c r="H4374" s="14"/>
      <c r="I4374" s="13"/>
      <c r="J4374" s="5"/>
      <c r="K4374" s="2"/>
      <c r="L4374" s="17"/>
      <c r="M4374" s="12"/>
      <c r="N4374" s="12"/>
      <c r="O4374" s="17"/>
      <c r="P4374" s="14"/>
      <c r="Q4374" s="14"/>
      <c r="R4374" s="14"/>
      <c r="S4374" s="20"/>
      <c r="T4374" s="14"/>
      <c r="U4374" s="4"/>
      <c r="V4374" s="5"/>
      <c r="W4374" s="10"/>
      <c r="X4374" s="10"/>
      <c r="Y4374" s="27"/>
      <c r="Z4374" s="3"/>
      <c r="AA4374" s="1"/>
      <c r="AB4374" s="10"/>
      <c r="AC4374" s="3"/>
      <c r="AD4374" s="3"/>
      <c r="AE4374" s="3"/>
      <c r="AF4374" s="10"/>
      <c r="AG4374" s="11"/>
      <c r="AH4374" s="10"/>
      <c r="AI4374" s="1"/>
      <c r="AJ4374" s="1"/>
      <c r="AK4374" s="1"/>
      <c r="AL4374" s="1"/>
      <c r="AM4374" s="1"/>
      <c r="AN4374" s="1"/>
      <c r="AO4374" s="1"/>
      <c r="AP4374" s="1"/>
      <c r="AQ4374" s="1"/>
      <c r="AR4374" s="1"/>
      <c r="AS4374" s="1"/>
      <c r="AT4374" s="1"/>
      <c r="AU4374" s="1"/>
      <c r="AV4374" s="1"/>
      <c r="AW4374" s="1"/>
      <c r="AX4374" s="1"/>
      <c r="AY4374" s="1"/>
      <c r="AZ4374" s="1"/>
      <c r="BA4374" s="1"/>
      <c r="BB4374" s="1"/>
      <c r="BC4374" s="1"/>
      <c r="BD4374" s="1"/>
      <c r="BE4374" s="1"/>
      <c r="BF4374" s="1"/>
      <c r="BG4374" s="1"/>
      <c r="BH4374" s="1"/>
      <c r="BI4374" s="1"/>
      <c r="BJ4374" s="1"/>
      <c r="BK4374" s="1"/>
      <c r="BL4374" s="1"/>
      <c r="BM4374" s="1"/>
      <c r="BN4374" s="1"/>
      <c r="BO4374" s="1"/>
      <c r="BP4374" s="1"/>
      <c r="BQ4374" s="1"/>
      <c r="BR4374" s="1"/>
      <c r="BS4374" s="1"/>
      <c r="BT4374" s="1"/>
      <c r="BU4374" s="1"/>
      <c r="BV4374" s="1"/>
      <c r="BW4374" s="1"/>
      <c r="BX4374" s="1"/>
      <c r="BY4374" s="1"/>
      <c r="BZ4374" s="1"/>
      <c r="CA4374" s="1"/>
      <c r="CB4374" s="1"/>
      <c r="CC4374" s="1"/>
      <c r="CD4374" s="1"/>
      <c r="CE4374" s="1"/>
      <c r="CF4374" s="1"/>
      <c r="CG4374" s="1"/>
      <c r="CH4374" s="1"/>
      <c r="CI4374" s="1"/>
      <c r="CJ4374" s="1"/>
      <c r="CK4374" s="1"/>
      <c r="CL4374" s="1"/>
      <c r="CM4374" s="1"/>
      <c r="CN4374" s="1"/>
      <c r="CO4374" s="1"/>
      <c r="CP4374" s="1"/>
      <c r="CQ4374" s="1"/>
      <c r="CR4374" s="1"/>
      <c r="CS4374" s="1"/>
      <c r="CT4374" s="1"/>
      <c r="CU4374" s="1"/>
      <c r="CV4374" s="1"/>
      <c r="CW4374" s="1"/>
      <c r="CX4374" s="1"/>
      <c r="CY4374" s="1"/>
      <c r="CZ4374" s="1"/>
      <c r="DA4374" s="1"/>
      <c r="DB4374" s="1"/>
      <c r="DC4374" s="1"/>
      <c r="DD4374" s="1"/>
      <c r="DE4374" s="1"/>
      <c r="DF4374" s="1"/>
      <c r="DG4374" s="1"/>
      <c r="DH4374" s="1"/>
      <c r="DI4374" s="1"/>
      <c r="DJ4374" s="1"/>
      <c r="DK4374" s="1"/>
      <c r="DL4374" s="1"/>
      <c r="DM4374" s="1"/>
      <c r="DN4374" s="1"/>
      <c r="DO4374" s="1"/>
      <c r="DP4374" s="1"/>
      <c r="DQ4374" s="1"/>
      <c r="DR4374" s="1"/>
      <c r="DS4374" s="1"/>
      <c r="DT4374" s="1"/>
      <c r="DU4374" s="1"/>
      <c r="DV4374" s="1"/>
      <c r="DW4374" s="1"/>
      <c r="DX4374" s="1"/>
      <c r="DY4374" s="1"/>
      <c r="DZ4374" s="1"/>
      <c r="EA4374" s="1"/>
      <c r="EB4374" s="1"/>
      <c r="EC4374" s="1"/>
      <c r="ED4374" s="1"/>
      <c r="EE4374" s="1"/>
      <c r="EF4374" s="1"/>
      <c r="EG4374" s="1"/>
      <c r="EH4374" s="1"/>
      <c r="EI4374" s="1"/>
      <c r="EJ4374" s="1"/>
      <c r="EK4374" s="1"/>
      <c r="EL4374" s="1"/>
      <c r="EM4374" s="1"/>
      <c r="EN4374" s="1"/>
      <c r="EO4374" s="1"/>
      <c r="EP4374" s="1"/>
      <c r="EQ4374" s="1"/>
      <c r="ER4374" s="1"/>
      <c r="ES4374" s="1"/>
      <c r="ET4374" s="1"/>
      <c r="EU4374" s="1"/>
      <c r="EV4374" s="1"/>
      <c r="EW4374" s="1"/>
      <c r="EX4374" s="1"/>
    </row>
    <row r="4375" spans="1:154" x14ac:dyDescent="0.15">
      <c r="A4375" s="35"/>
      <c r="B4375" s="15"/>
      <c r="C4375" s="7"/>
      <c r="D4375" s="13"/>
      <c r="E4375" s="14"/>
      <c r="F4375" s="14"/>
      <c r="G4375" s="14"/>
      <c r="H4375" s="14"/>
      <c r="I4375" s="13"/>
      <c r="J4375" s="5"/>
      <c r="K4375" s="2"/>
      <c r="L4375" s="17"/>
      <c r="M4375" s="12"/>
      <c r="N4375" s="12"/>
      <c r="O4375" s="17"/>
      <c r="P4375" s="14"/>
      <c r="Q4375" s="14"/>
      <c r="R4375" s="14"/>
      <c r="S4375" s="20"/>
      <c r="T4375" s="14"/>
      <c r="U4375" s="4"/>
      <c r="V4375" s="5"/>
      <c r="W4375" s="10"/>
      <c r="X4375" s="10"/>
      <c r="Y4375" s="27"/>
      <c r="Z4375" s="3"/>
      <c r="AA4375" s="1"/>
      <c r="AB4375" s="10"/>
      <c r="AC4375" s="3"/>
      <c r="AD4375" s="3"/>
      <c r="AE4375" s="3"/>
      <c r="AF4375" s="10"/>
      <c r="AG4375" s="11"/>
      <c r="AH4375" s="10"/>
      <c r="AI4375" s="1"/>
      <c r="AJ4375" s="1"/>
      <c r="AK4375" s="1"/>
      <c r="AL4375" s="1"/>
      <c r="AM4375" s="1"/>
      <c r="AN4375" s="1"/>
      <c r="AO4375" s="1"/>
      <c r="AP4375" s="1"/>
      <c r="AQ4375" s="1"/>
      <c r="AR4375" s="1"/>
      <c r="AS4375" s="1"/>
      <c r="AT4375" s="1"/>
      <c r="AU4375" s="1"/>
      <c r="AV4375" s="1"/>
      <c r="AW4375" s="1"/>
      <c r="AX4375" s="1"/>
      <c r="AY4375" s="1"/>
      <c r="AZ4375" s="1"/>
      <c r="BA4375" s="1"/>
      <c r="BB4375" s="1"/>
      <c r="BC4375" s="1"/>
      <c r="BD4375" s="1"/>
      <c r="BE4375" s="1"/>
      <c r="BF4375" s="1"/>
      <c r="BG4375" s="1"/>
      <c r="BH4375" s="1"/>
      <c r="BI4375" s="1"/>
      <c r="BJ4375" s="1"/>
      <c r="BK4375" s="1"/>
      <c r="BL4375" s="1"/>
      <c r="BM4375" s="1"/>
      <c r="BN4375" s="1"/>
      <c r="BO4375" s="1"/>
      <c r="BP4375" s="1"/>
      <c r="BQ4375" s="1"/>
      <c r="BR4375" s="1"/>
      <c r="BS4375" s="1"/>
      <c r="BT4375" s="1"/>
      <c r="BU4375" s="1"/>
      <c r="BV4375" s="1"/>
      <c r="BW4375" s="1"/>
      <c r="BX4375" s="1"/>
      <c r="BY4375" s="1"/>
      <c r="BZ4375" s="1"/>
      <c r="CA4375" s="1"/>
      <c r="CB4375" s="1"/>
      <c r="CC4375" s="1"/>
      <c r="CD4375" s="1"/>
      <c r="CE4375" s="1"/>
      <c r="CF4375" s="1"/>
      <c r="CG4375" s="1"/>
      <c r="CH4375" s="1"/>
      <c r="CI4375" s="1"/>
      <c r="CJ4375" s="1"/>
      <c r="CK4375" s="1"/>
      <c r="CL4375" s="1"/>
      <c r="CM4375" s="1"/>
      <c r="CN4375" s="1"/>
      <c r="CO4375" s="1"/>
      <c r="CP4375" s="1"/>
      <c r="CQ4375" s="1"/>
      <c r="CR4375" s="1"/>
      <c r="CS4375" s="1"/>
      <c r="CT4375" s="1"/>
      <c r="CU4375" s="1"/>
      <c r="CV4375" s="1"/>
      <c r="CW4375" s="1"/>
      <c r="CX4375" s="1"/>
      <c r="CY4375" s="1"/>
      <c r="CZ4375" s="1"/>
      <c r="DA4375" s="1"/>
      <c r="DB4375" s="1"/>
      <c r="DC4375" s="1"/>
      <c r="DD4375" s="1"/>
      <c r="DE4375" s="1"/>
      <c r="DF4375" s="1"/>
      <c r="DG4375" s="1"/>
      <c r="DH4375" s="1"/>
      <c r="DI4375" s="1"/>
      <c r="DJ4375" s="1"/>
      <c r="DK4375" s="1"/>
      <c r="DL4375" s="1"/>
      <c r="DM4375" s="1"/>
      <c r="DN4375" s="1"/>
      <c r="DO4375" s="1"/>
      <c r="DP4375" s="1"/>
      <c r="DQ4375" s="1"/>
      <c r="DR4375" s="1"/>
      <c r="DS4375" s="1"/>
      <c r="DT4375" s="1"/>
      <c r="DU4375" s="1"/>
      <c r="DV4375" s="1"/>
      <c r="DW4375" s="1"/>
      <c r="DX4375" s="1"/>
      <c r="DY4375" s="1"/>
      <c r="DZ4375" s="1"/>
      <c r="EA4375" s="1"/>
      <c r="EB4375" s="1"/>
      <c r="EC4375" s="1"/>
      <c r="ED4375" s="1"/>
      <c r="EE4375" s="1"/>
      <c r="EF4375" s="1"/>
      <c r="EG4375" s="1"/>
      <c r="EH4375" s="1"/>
      <c r="EI4375" s="1"/>
      <c r="EJ4375" s="1"/>
      <c r="EK4375" s="1"/>
      <c r="EL4375" s="1"/>
      <c r="EM4375" s="1"/>
      <c r="EN4375" s="1"/>
      <c r="EO4375" s="1"/>
      <c r="EP4375" s="1"/>
      <c r="EQ4375" s="1"/>
      <c r="ER4375" s="1"/>
      <c r="ES4375" s="1"/>
      <c r="ET4375" s="1"/>
      <c r="EU4375" s="1"/>
      <c r="EV4375" s="1"/>
      <c r="EW4375" s="1"/>
      <c r="EX4375" s="1"/>
    </row>
    <row r="4376" spans="1:154" x14ac:dyDescent="0.15">
      <c r="A4376" s="35"/>
      <c r="B4376" s="15"/>
      <c r="C4376" s="7"/>
      <c r="D4376" s="13"/>
      <c r="E4376" s="14"/>
      <c r="F4376" s="14"/>
      <c r="G4376" s="14"/>
      <c r="H4376" s="14"/>
      <c r="I4376" s="13"/>
      <c r="J4376" s="5"/>
      <c r="K4376" s="2"/>
      <c r="L4376" s="17"/>
      <c r="M4376" s="12"/>
      <c r="N4376" s="12"/>
      <c r="O4376" s="17"/>
      <c r="P4376" s="14"/>
      <c r="Q4376" s="14"/>
      <c r="R4376" s="14"/>
      <c r="S4376" s="20"/>
      <c r="T4376" s="14"/>
      <c r="U4376" s="4"/>
      <c r="V4376" s="5"/>
      <c r="W4376" s="10"/>
      <c r="X4376" s="10"/>
      <c r="Y4376" s="27"/>
      <c r="Z4376" s="3"/>
      <c r="AA4376" s="1"/>
      <c r="AB4376" s="10"/>
      <c r="AC4376" s="3"/>
      <c r="AD4376" s="3"/>
      <c r="AE4376" s="3"/>
      <c r="AF4376" s="10"/>
      <c r="AG4376" s="11"/>
      <c r="AH4376" s="10"/>
      <c r="AI4376" s="1"/>
      <c r="AJ4376" s="1"/>
      <c r="AK4376" s="1"/>
      <c r="AL4376" s="1"/>
      <c r="AM4376" s="1"/>
      <c r="AN4376" s="1"/>
      <c r="AO4376" s="1"/>
      <c r="AP4376" s="1"/>
      <c r="AQ4376" s="1"/>
      <c r="AR4376" s="1"/>
      <c r="AS4376" s="1"/>
      <c r="AT4376" s="1"/>
      <c r="AU4376" s="1"/>
      <c r="AV4376" s="1"/>
      <c r="AW4376" s="1"/>
      <c r="AX4376" s="1"/>
      <c r="AY4376" s="1"/>
      <c r="AZ4376" s="1"/>
      <c r="BA4376" s="1"/>
      <c r="BB4376" s="1"/>
      <c r="BC4376" s="1"/>
      <c r="BD4376" s="1"/>
      <c r="BE4376" s="1"/>
      <c r="BF4376" s="1"/>
      <c r="BG4376" s="1"/>
      <c r="BH4376" s="1"/>
      <c r="BI4376" s="1"/>
      <c r="BJ4376" s="1"/>
      <c r="BK4376" s="1"/>
      <c r="BL4376" s="1"/>
      <c r="BM4376" s="1"/>
      <c r="BN4376" s="1"/>
      <c r="BO4376" s="1"/>
      <c r="BP4376" s="1"/>
      <c r="BQ4376" s="1"/>
      <c r="BR4376" s="1"/>
      <c r="BS4376" s="1"/>
      <c r="BT4376" s="1"/>
      <c r="BU4376" s="1"/>
      <c r="BV4376" s="1"/>
      <c r="BW4376" s="1"/>
      <c r="BX4376" s="1"/>
      <c r="BY4376" s="1"/>
      <c r="BZ4376" s="1"/>
      <c r="CA4376" s="1"/>
      <c r="CB4376" s="1"/>
      <c r="CC4376" s="1"/>
      <c r="CD4376" s="1"/>
      <c r="CE4376" s="1"/>
      <c r="CF4376" s="1"/>
      <c r="CG4376" s="1"/>
      <c r="CH4376" s="1"/>
      <c r="CI4376" s="1"/>
      <c r="CJ4376" s="1"/>
      <c r="CK4376" s="1"/>
      <c r="CL4376" s="1"/>
      <c r="CM4376" s="1"/>
      <c r="CN4376" s="1"/>
      <c r="CO4376" s="1"/>
      <c r="CP4376" s="1"/>
      <c r="CQ4376" s="1"/>
      <c r="CR4376" s="1"/>
      <c r="CS4376" s="1"/>
      <c r="CT4376" s="1"/>
      <c r="CU4376" s="1"/>
      <c r="CV4376" s="1"/>
      <c r="CW4376" s="1"/>
      <c r="CX4376" s="1"/>
      <c r="CY4376" s="1"/>
      <c r="CZ4376" s="1"/>
      <c r="DA4376" s="1"/>
      <c r="DB4376" s="1"/>
      <c r="DC4376" s="1"/>
      <c r="DD4376" s="1"/>
      <c r="DE4376" s="1"/>
      <c r="DF4376" s="1"/>
      <c r="DG4376" s="1"/>
      <c r="DH4376" s="1"/>
      <c r="DI4376" s="1"/>
      <c r="DJ4376" s="1"/>
      <c r="DK4376" s="1"/>
      <c r="DL4376" s="1"/>
      <c r="DM4376" s="1"/>
      <c r="DN4376" s="1"/>
      <c r="DO4376" s="1"/>
      <c r="DP4376" s="1"/>
      <c r="DQ4376" s="1"/>
      <c r="DR4376" s="1"/>
      <c r="DS4376" s="1"/>
      <c r="DT4376" s="1"/>
      <c r="DU4376" s="1"/>
      <c r="DV4376" s="1"/>
      <c r="DW4376" s="1"/>
      <c r="DX4376" s="1"/>
      <c r="DY4376" s="1"/>
      <c r="DZ4376" s="1"/>
      <c r="EA4376" s="1"/>
      <c r="EB4376" s="1"/>
      <c r="EC4376" s="1"/>
      <c r="ED4376" s="1"/>
      <c r="EE4376" s="1"/>
      <c r="EF4376" s="1"/>
      <c r="EG4376" s="1"/>
      <c r="EH4376" s="1"/>
      <c r="EI4376" s="1"/>
      <c r="EJ4376" s="1"/>
      <c r="EK4376" s="1"/>
      <c r="EL4376" s="1"/>
      <c r="EM4376" s="1"/>
      <c r="EN4376" s="1"/>
      <c r="EO4376" s="1"/>
      <c r="EP4376" s="1"/>
      <c r="EQ4376" s="1"/>
      <c r="ER4376" s="1"/>
      <c r="ES4376" s="1"/>
      <c r="ET4376" s="1"/>
      <c r="EU4376" s="1"/>
      <c r="EV4376" s="1"/>
      <c r="EW4376" s="1"/>
      <c r="EX4376" s="1"/>
    </row>
    <row r="4377" spans="1:154" x14ac:dyDescent="0.15">
      <c r="A4377" s="35"/>
      <c r="B4377" s="15"/>
      <c r="C4377" s="7"/>
      <c r="D4377" s="13"/>
      <c r="E4377" s="14"/>
      <c r="F4377" s="14"/>
      <c r="G4377" s="14"/>
      <c r="H4377" s="14"/>
      <c r="I4377" s="13"/>
      <c r="J4377" s="5"/>
      <c r="K4377" s="2"/>
      <c r="L4377" s="17"/>
      <c r="M4377" s="12"/>
      <c r="N4377" s="12"/>
      <c r="O4377" s="17"/>
      <c r="P4377" s="14"/>
      <c r="Q4377" s="14"/>
      <c r="R4377" s="14"/>
      <c r="S4377" s="20"/>
      <c r="T4377" s="14"/>
      <c r="U4377" s="4"/>
      <c r="V4377" s="5"/>
      <c r="W4377" s="10"/>
      <c r="X4377" s="10"/>
      <c r="Y4377" s="27"/>
      <c r="Z4377" s="3"/>
      <c r="AA4377" s="1"/>
      <c r="AB4377" s="10"/>
      <c r="AC4377" s="3"/>
      <c r="AD4377" s="3"/>
      <c r="AE4377" s="3"/>
      <c r="AF4377" s="10"/>
      <c r="AG4377" s="11"/>
      <c r="AH4377" s="10"/>
      <c r="AI4377" s="1"/>
      <c r="AJ4377" s="1"/>
      <c r="AK4377" s="1"/>
      <c r="AL4377" s="1"/>
      <c r="AM4377" s="1"/>
      <c r="AN4377" s="1"/>
      <c r="AO4377" s="1"/>
      <c r="AP4377" s="1"/>
      <c r="AQ4377" s="1"/>
      <c r="AR4377" s="1"/>
      <c r="AS4377" s="1"/>
      <c r="AT4377" s="1"/>
      <c r="AU4377" s="1"/>
      <c r="AV4377" s="1"/>
      <c r="AW4377" s="1"/>
      <c r="AX4377" s="1"/>
      <c r="AY4377" s="1"/>
      <c r="AZ4377" s="1"/>
      <c r="BA4377" s="1"/>
      <c r="BB4377" s="1"/>
      <c r="BC4377" s="1"/>
      <c r="BD4377" s="1"/>
      <c r="BE4377" s="1"/>
      <c r="BF4377" s="1"/>
      <c r="BG4377" s="1"/>
      <c r="BH4377" s="1"/>
      <c r="BI4377" s="1"/>
      <c r="BJ4377" s="1"/>
      <c r="BK4377" s="1"/>
      <c r="BL4377" s="1"/>
      <c r="BM4377" s="1"/>
      <c r="BN4377" s="1"/>
      <c r="BO4377" s="1"/>
      <c r="BP4377" s="1"/>
      <c r="BQ4377" s="1"/>
      <c r="BR4377" s="1"/>
      <c r="BS4377" s="1"/>
      <c r="BT4377" s="1"/>
      <c r="BU4377" s="1"/>
      <c r="BV4377" s="1"/>
      <c r="BW4377" s="1"/>
      <c r="BX4377" s="1"/>
      <c r="BY4377" s="1"/>
      <c r="BZ4377" s="1"/>
      <c r="CA4377" s="1"/>
      <c r="CB4377" s="1"/>
      <c r="CC4377" s="1"/>
      <c r="CD4377" s="1"/>
      <c r="CE4377" s="1"/>
      <c r="CF4377" s="1"/>
      <c r="CG4377" s="1"/>
      <c r="CH4377" s="1"/>
      <c r="CI4377" s="1"/>
      <c r="CJ4377" s="1"/>
      <c r="CK4377" s="1"/>
      <c r="CL4377" s="1"/>
      <c r="CM4377" s="1"/>
      <c r="CN4377" s="1"/>
      <c r="CO4377" s="1"/>
      <c r="CP4377" s="1"/>
      <c r="CQ4377" s="1"/>
      <c r="CR4377" s="1"/>
      <c r="CS4377" s="1"/>
      <c r="CT4377" s="1"/>
      <c r="CU4377" s="1"/>
      <c r="CV4377" s="1"/>
      <c r="CW4377" s="1"/>
      <c r="CX4377" s="1"/>
      <c r="CY4377" s="1"/>
      <c r="CZ4377" s="1"/>
      <c r="DA4377" s="1"/>
      <c r="DB4377" s="1"/>
      <c r="DC4377" s="1"/>
      <c r="DD4377" s="1"/>
      <c r="DE4377" s="1"/>
      <c r="DF4377" s="1"/>
      <c r="DG4377" s="1"/>
      <c r="DH4377" s="1"/>
      <c r="DI4377" s="1"/>
      <c r="DJ4377" s="1"/>
      <c r="DK4377" s="1"/>
      <c r="DL4377" s="1"/>
      <c r="DM4377" s="1"/>
      <c r="DN4377" s="1"/>
      <c r="DO4377" s="1"/>
      <c r="DP4377" s="1"/>
      <c r="DQ4377" s="1"/>
      <c r="DR4377" s="1"/>
      <c r="DS4377" s="1"/>
      <c r="DT4377" s="1"/>
      <c r="DU4377" s="1"/>
      <c r="DV4377" s="1"/>
      <c r="DW4377" s="1"/>
      <c r="DX4377" s="1"/>
      <c r="DY4377" s="1"/>
      <c r="DZ4377" s="1"/>
      <c r="EA4377" s="1"/>
      <c r="EB4377" s="1"/>
      <c r="EC4377" s="1"/>
      <c r="ED4377" s="1"/>
      <c r="EE4377" s="1"/>
      <c r="EF4377" s="1"/>
      <c r="EG4377" s="1"/>
      <c r="EH4377" s="1"/>
      <c r="EI4377" s="1"/>
      <c r="EJ4377" s="1"/>
      <c r="EK4377" s="1"/>
      <c r="EL4377" s="1"/>
      <c r="EM4377" s="1"/>
      <c r="EN4377" s="1"/>
      <c r="EO4377" s="1"/>
      <c r="EP4377" s="1"/>
      <c r="EQ4377" s="1"/>
      <c r="ER4377" s="1"/>
      <c r="ES4377" s="1"/>
      <c r="ET4377" s="1"/>
      <c r="EU4377" s="1"/>
      <c r="EV4377" s="1"/>
      <c r="EW4377" s="1"/>
      <c r="EX4377" s="1"/>
    </row>
    <row r="4378" spans="1:154" x14ac:dyDescent="0.15">
      <c r="A4378" s="35"/>
      <c r="B4378" s="15"/>
      <c r="C4378" s="7"/>
      <c r="D4378" s="13"/>
      <c r="E4378" s="14"/>
      <c r="F4378" s="14"/>
      <c r="G4378" s="14"/>
      <c r="H4378" s="14"/>
      <c r="I4378" s="13"/>
      <c r="J4378" s="5"/>
      <c r="K4378" s="2"/>
      <c r="L4378" s="17"/>
      <c r="M4378" s="12"/>
      <c r="N4378" s="12"/>
      <c r="O4378" s="17"/>
      <c r="P4378" s="14"/>
      <c r="Q4378" s="14"/>
      <c r="R4378" s="14"/>
      <c r="S4378" s="20"/>
      <c r="T4378" s="14"/>
      <c r="U4378" s="4"/>
      <c r="V4378" s="5"/>
      <c r="W4378" s="10"/>
      <c r="X4378" s="10"/>
      <c r="Y4378" s="27"/>
      <c r="Z4378" s="3"/>
      <c r="AA4378" s="1"/>
      <c r="AB4378" s="10"/>
      <c r="AC4378" s="3"/>
      <c r="AD4378" s="3"/>
      <c r="AE4378" s="3"/>
      <c r="AF4378" s="10"/>
      <c r="AG4378" s="11"/>
      <c r="AH4378" s="10"/>
      <c r="AI4378" s="1"/>
      <c r="AJ4378" s="1"/>
      <c r="AK4378" s="1"/>
      <c r="AL4378" s="1"/>
      <c r="AM4378" s="1"/>
      <c r="AN4378" s="1"/>
      <c r="AO4378" s="1"/>
      <c r="AP4378" s="1"/>
      <c r="AQ4378" s="1"/>
      <c r="AR4378" s="1"/>
      <c r="AS4378" s="1"/>
      <c r="AT4378" s="1"/>
      <c r="AU4378" s="1"/>
      <c r="AV4378" s="1"/>
      <c r="AW4378" s="1"/>
      <c r="AX4378" s="1"/>
      <c r="AY4378" s="1"/>
      <c r="AZ4378" s="1"/>
      <c r="BA4378" s="1"/>
      <c r="BB4378" s="1"/>
      <c r="BC4378" s="1"/>
      <c r="BD4378" s="1"/>
      <c r="BE4378" s="1"/>
      <c r="BF4378" s="1"/>
      <c r="BG4378" s="1"/>
      <c r="BH4378" s="1"/>
      <c r="BI4378" s="1"/>
      <c r="BJ4378" s="1"/>
      <c r="BK4378" s="1"/>
      <c r="BL4378" s="1"/>
      <c r="BM4378" s="1"/>
      <c r="BN4378" s="1"/>
      <c r="BO4378" s="1"/>
      <c r="BP4378" s="1"/>
      <c r="BQ4378" s="1"/>
      <c r="BR4378" s="1"/>
      <c r="BS4378" s="1"/>
      <c r="BT4378" s="1"/>
      <c r="BU4378" s="1"/>
      <c r="BV4378" s="1"/>
      <c r="BW4378" s="1"/>
      <c r="BX4378" s="1"/>
      <c r="BY4378" s="1"/>
      <c r="BZ4378" s="1"/>
      <c r="CA4378" s="1"/>
      <c r="CB4378" s="1"/>
      <c r="CC4378" s="1"/>
      <c r="CD4378" s="1"/>
      <c r="CE4378" s="1"/>
      <c r="CF4378" s="1"/>
      <c r="CG4378" s="1"/>
      <c r="CH4378" s="1"/>
      <c r="CI4378" s="1"/>
      <c r="CJ4378" s="1"/>
      <c r="CK4378" s="1"/>
      <c r="CL4378" s="1"/>
      <c r="CM4378" s="1"/>
      <c r="CN4378" s="1"/>
      <c r="CO4378" s="1"/>
      <c r="CP4378" s="1"/>
      <c r="CQ4378" s="1"/>
      <c r="CR4378" s="1"/>
      <c r="CS4378" s="1"/>
      <c r="CT4378" s="1"/>
      <c r="CU4378" s="1"/>
      <c r="CV4378" s="1"/>
      <c r="CW4378" s="1"/>
      <c r="CX4378" s="1"/>
      <c r="CY4378" s="1"/>
      <c r="CZ4378" s="1"/>
      <c r="DA4378" s="1"/>
      <c r="DB4378" s="1"/>
      <c r="DC4378" s="1"/>
      <c r="DD4378" s="1"/>
      <c r="DE4378" s="1"/>
      <c r="DF4378" s="1"/>
      <c r="DG4378" s="1"/>
      <c r="DH4378" s="1"/>
      <c r="DI4378" s="1"/>
      <c r="DJ4378" s="1"/>
      <c r="DK4378" s="1"/>
      <c r="DL4378" s="1"/>
      <c r="DM4378" s="1"/>
      <c r="DN4378" s="1"/>
      <c r="DO4378" s="1"/>
      <c r="DP4378" s="1"/>
      <c r="DQ4378" s="1"/>
      <c r="DR4378" s="1"/>
      <c r="DS4378" s="1"/>
      <c r="DT4378" s="1"/>
      <c r="DU4378" s="1"/>
      <c r="DV4378" s="1"/>
      <c r="DW4378" s="1"/>
      <c r="DX4378" s="1"/>
      <c r="DY4378" s="1"/>
      <c r="DZ4378" s="1"/>
      <c r="EA4378" s="1"/>
      <c r="EB4378" s="1"/>
      <c r="EC4378" s="1"/>
      <c r="ED4378" s="1"/>
      <c r="EE4378" s="1"/>
      <c r="EF4378" s="1"/>
      <c r="EG4378" s="1"/>
      <c r="EH4378" s="1"/>
      <c r="EI4378" s="1"/>
      <c r="EJ4378" s="1"/>
      <c r="EK4378" s="1"/>
      <c r="EL4378" s="1"/>
      <c r="EM4378" s="1"/>
      <c r="EN4378" s="1"/>
      <c r="EO4378" s="1"/>
      <c r="EP4378" s="1"/>
      <c r="EQ4378" s="1"/>
      <c r="ER4378" s="1"/>
      <c r="ES4378" s="1"/>
      <c r="ET4378" s="1"/>
      <c r="EU4378" s="1"/>
      <c r="EV4378" s="1"/>
      <c r="EW4378" s="1"/>
      <c r="EX4378" s="1"/>
    </row>
    <row r="4379" spans="1:154" x14ac:dyDescent="0.15">
      <c r="A4379" s="35"/>
      <c r="B4379" s="15"/>
      <c r="C4379" s="7"/>
      <c r="D4379" s="13"/>
      <c r="E4379" s="14"/>
      <c r="F4379" s="14"/>
      <c r="G4379" s="14"/>
      <c r="H4379" s="14"/>
      <c r="I4379" s="13"/>
      <c r="J4379" s="5"/>
      <c r="K4379" s="2"/>
      <c r="L4379" s="17"/>
      <c r="M4379" s="12"/>
      <c r="N4379" s="12"/>
      <c r="O4379" s="17"/>
      <c r="P4379" s="14"/>
      <c r="Q4379" s="14"/>
      <c r="R4379" s="14"/>
      <c r="S4379" s="20"/>
      <c r="T4379" s="14"/>
      <c r="U4379" s="4"/>
      <c r="V4379" s="5"/>
      <c r="W4379" s="10"/>
      <c r="X4379" s="10"/>
      <c r="Y4379" s="27"/>
      <c r="Z4379" s="3"/>
      <c r="AA4379" s="1"/>
      <c r="AB4379" s="10"/>
      <c r="AC4379" s="3"/>
      <c r="AD4379" s="3"/>
      <c r="AE4379" s="3"/>
      <c r="AF4379" s="10"/>
      <c r="AG4379" s="11"/>
      <c r="AH4379" s="10"/>
      <c r="AI4379" s="1"/>
      <c r="AJ4379" s="1"/>
      <c r="AK4379" s="1"/>
      <c r="AL4379" s="1"/>
      <c r="AM4379" s="1"/>
      <c r="AN4379" s="1"/>
      <c r="AO4379" s="1"/>
      <c r="AP4379" s="1"/>
      <c r="AQ4379" s="1"/>
      <c r="AR4379" s="1"/>
      <c r="AS4379" s="1"/>
      <c r="AT4379" s="1"/>
      <c r="AU4379" s="1"/>
      <c r="AV4379" s="1"/>
      <c r="AW4379" s="1"/>
      <c r="AX4379" s="1"/>
      <c r="AY4379" s="1"/>
      <c r="AZ4379" s="1"/>
      <c r="BA4379" s="1"/>
      <c r="BB4379" s="1"/>
      <c r="BC4379" s="1"/>
      <c r="BD4379" s="1"/>
      <c r="BE4379" s="1"/>
      <c r="BF4379" s="1"/>
      <c r="BG4379" s="1"/>
      <c r="BH4379" s="1"/>
      <c r="BI4379" s="1"/>
      <c r="BJ4379" s="1"/>
      <c r="BK4379" s="1"/>
      <c r="BL4379" s="1"/>
      <c r="BM4379" s="1"/>
      <c r="BN4379" s="1"/>
      <c r="BO4379" s="1"/>
      <c r="BP4379" s="1"/>
      <c r="BQ4379" s="1"/>
      <c r="BR4379" s="1"/>
      <c r="BS4379" s="1"/>
      <c r="BT4379" s="1"/>
      <c r="BU4379" s="1"/>
      <c r="BV4379" s="1"/>
      <c r="BW4379" s="1"/>
      <c r="BX4379" s="1"/>
      <c r="BY4379" s="1"/>
      <c r="BZ4379" s="1"/>
      <c r="CA4379" s="1"/>
      <c r="CB4379" s="1"/>
      <c r="CC4379" s="1"/>
      <c r="CD4379" s="1"/>
      <c r="CE4379" s="1"/>
      <c r="CF4379" s="1"/>
      <c r="CG4379" s="1"/>
      <c r="CH4379" s="1"/>
      <c r="CI4379" s="1"/>
      <c r="CJ4379" s="1"/>
      <c r="CK4379" s="1"/>
      <c r="CL4379" s="1"/>
      <c r="CM4379" s="1"/>
      <c r="CN4379" s="1"/>
      <c r="CO4379" s="1"/>
      <c r="CP4379" s="1"/>
      <c r="CQ4379" s="1"/>
      <c r="CR4379" s="1"/>
      <c r="CS4379" s="1"/>
      <c r="CT4379" s="1"/>
      <c r="CU4379" s="1"/>
      <c r="CV4379" s="1"/>
      <c r="CW4379" s="1"/>
      <c r="CX4379" s="1"/>
      <c r="CY4379" s="1"/>
      <c r="CZ4379" s="1"/>
      <c r="DA4379" s="1"/>
      <c r="DB4379" s="1"/>
      <c r="DC4379" s="1"/>
      <c r="DD4379" s="1"/>
      <c r="DE4379" s="1"/>
      <c r="DF4379" s="1"/>
      <c r="DG4379" s="1"/>
      <c r="DH4379" s="1"/>
      <c r="DI4379" s="1"/>
      <c r="DJ4379" s="1"/>
      <c r="DK4379" s="1"/>
      <c r="DL4379" s="1"/>
      <c r="DM4379" s="1"/>
      <c r="DN4379" s="1"/>
      <c r="DO4379" s="1"/>
      <c r="DP4379" s="1"/>
      <c r="DQ4379" s="1"/>
      <c r="DR4379" s="1"/>
      <c r="DS4379" s="1"/>
      <c r="DT4379" s="1"/>
      <c r="DU4379" s="1"/>
      <c r="DV4379" s="1"/>
      <c r="DW4379" s="1"/>
      <c r="DX4379" s="1"/>
      <c r="DY4379" s="1"/>
      <c r="DZ4379" s="1"/>
      <c r="EA4379" s="1"/>
      <c r="EB4379" s="1"/>
      <c r="EC4379" s="1"/>
      <c r="ED4379" s="1"/>
      <c r="EE4379" s="1"/>
      <c r="EF4379" s="1"/>
      <c r="EG4379" s="1"/>
      <c r="EH4379" s="1"/>
      <c r="EI4379" s="1"/>
      <c r="EJ4379" s="1"/>
      <c r="EK4379" s="1"/>
      <c r="EL4379" s="1"/>
      <c r="EM4379" s="1"/>
      <c r="EN4379" s="1"/>
      <c r="EO4379" s="1"/>
      <c r="EP4379" s="1"/>
      <c r="EQ4379" s="1"/>
      <c r="ER4379" s="1"/>
      <c r="ES4379" s="1"/>
      <c r="ET4379" s="1"/>
      <c r="EU4379" s="1"/>
      <c r="EV4379" s="1"/>
      <c r="EW4379" s="1"/>
      <c r="EX4379" s="1"/>
    </row>
    <row r="4380" spans="1:154" x14ac:dyDescent="0.15">
      <c r="A4380" s="35"/>
      <c r="B4380" s="15"/>
      <c r="C4380" s="7"/>
      <c r="D4380" s="13"/>
      <c r="E4380" s="14"/>
      <c r="F4380" s="14"/>
      <c r="G4380" s="14"/>
      <c r="H4380" s="14"/>
      <c r="I4380" s="13"/>
      <c r="J4380" s="5"/>
      <c r="K4380" s="2"/>
      <c r="L4380" s="17"/>
      <c r="M4380" s="12"/>
      <c r="N4380" s="12"/>
      <c r="O4380" s="17"/>
      <c r="P4380" s="14"/>
      <c r="Q4380" s="14"/>
      <c r="R4380" s="14"/>
      <c r="S4380" s="20"/>
      <c r="T4380" s="14"/>
      <c r="U4380" s="4"/>
      <c r="V4380" s="5"/>
      <c r="W4380" s="10"/>
      <c r="X4380" s="10"/>
      <c r="Y4380" s="27"/>
      <c r="Z4380" s="3"/>
      <c r="AA4380" s="1"/>
      <c r="AB4380" s="10"/>
      <c r="AC4380" s="3"/>
      <c r="AD4380" s="3"/>
      <c r="AE4380" s="3"/>
      <c r="AF4380" s="10"/>
      <c r="AG4380" s="11"/>
      <c r="AH4380" s="10"/>
      <c r="AI4380" s="1"/>
      <c r="AJ4380" s="1"/>
      <c r="AK4380" s="1"/>
      <c r="AL4380" s="1"/>
      <c r="AM4380" s="1"/>
      <c r="AN4380" s="1"/>
      <c r="AO4380" s="1"/>
      <c r="AP4380" s="1"/>
      <c r="AQ4380" s="1"/>
      <c r="AR4380" s="1"/>
      <c r="AS4380" s="1"/>
      <c r="AT4380" s="1"/>
      <c r="AU4380" s="1"/>
      <c r="AV4380" s="1"/>
      <c r="AW4380" s="1"/>
      <c r="AX4380" s="1"/>
      <c r="AY4380" s="1"/>
      <c r="AZ4380" s="1"/>
      <c r="BA4380" s="1"/>
      <c r="BB4380" s="1"/>
      <c r="BC4380" s="1"/>
      <c r="BD4380" s="1"/>
      <c r="BE4380" s="1"/>
      <c r="BF4380" s="1"/>
      <c r="BG4380" s="1"/>
      <c r="BH4380" s="1"/>
      <c r="BI4380" s="1"/>
      <c r="BJ4380" s="1"/>
      <c r="BK4380" s="1"/>
      <c r="BL4380" s="1"/>
      <c r="BM4380" s="1"/>
      <c r="BN4380" s="1"/>
      <c r="BO4380" s="1"/>
      <c r="BP4380" s="1"/>
      <c r="BQ4380" s="1"/>
      <c r="BR4380" s="1"/>
      <c r="BS4380" s="1"/>
      <c r="BT4380" s="1"/>
      <c r="BU4380" s="1"/>
      <c r="BV4380" s="1"/>
      <c r="BW4380" s="1"/>
      <c r="BX4380" s="1"/>
      <c r="BY4380" s="1"/>
      <c r="BZ4380" s="1"/>
      <c r="CA4380" s="1"/>
      <c r="CB4380" s="1"/>
      <c r="CC4380" s="1"/>
      <c r="CD4380" s="1"/>
      <c r="CE4380" s="1"/>
      <c r="CF4380" s="1"/>
      <c r="CG4380" s="1"/>
      <c r="CH4380" s="1"/>
      <c r="CI4380" s="1"/>
      <c r="CJ4380" s="1"/>
      <c r="CK4380" s="1"/>
      <c r="CL4380" s="1"/>
      <c r="CM4380" s="1"/>
      <c r="CN4380" s="1"/>
      <c r="CO4380" s="1"/>
      <c r="CP4380" s="1"/>
      <c r="CQ4380" s="1"/>
      <c r="CR4380" s="1"/>
      <c r="CS4380" s="1"/>
      <c r="CT4380" s="1"/>
      <c r="CU4380" s="1"/>
      <c r="CV4380" s="1"/>
      <c r="CW4380" s="1"/>
      <c r="CX4380" s="1"/>
      <c r="CY4380" s="1"/>
      <c r="CZ4380" s="1"/>
      <c r="DA4380" s="1"/>
      <c r="DB4380" s="1"/>
      <c r="DC4380" s="1"/>
      <c r="DD4380" s="1"/>
      <c r="DE4380" s="1"/>
      <c r="DF4380" s="1"/>
      <c r="DG4380" s="1"/>
      <c r="DH4380" s="1"/>
      <c r="DI4380" s="1"/>
      <c r="DJ4380" s="1"/>
      <c r="DK4380" s="1"/>
      <c r="DL4380" s="1"/>
      <c r="DM4380" s="1"/>
      <c r="DN4380" s="1"/>
      <c r="DO4380" s="1"/>
      <c r="DP4380" s="1"/>
      <c r="DQ4380" s="1"/>
      <c r="DR4380" s="1"/>
      <c r="DS4380" s="1"/>
      <c r="DT4380" s="1"/>
      <c r="DU4380" s="1"/>
      <c r="DV4380" s="1"/>
      <c r="DW4380" s="1"/>
      <c r="DX4380" s="1"/>
      <c r="DY4380" s="1"/>
      <c r="DZ4380" s="1"/>
      <c r="EA4380" s="1"/>
      <c r="EB4380" s="1"/>
      <c r="EC4380" s="1"/>
      <c r="ED4380" s="1"/>
      <c r="EE4380" s="1"/>
      <c r="EF4380" s="1"/>
      <c r="EG4380" s="1"/>
      <c r="EH4380" s="1"/>
      <c r="EI4380" s="1"/>
      <c r="EJ4380" s="1"/>
      <c r="EK4380" s="1"/>
      <c r="EL4380" s="1"/>
      <c r="EM4380" s="1"/>
      <c r="EN4380" s="1"/>
      <c r="EO4380" s="1"/>
      <c r="EP4380" s="1"/>
      <c r="EQ4380" s="1"/>
      <c r="ER4380" s="1"/>
      <c r="ES4380" s="1"/>
      <c r="ET4380" s="1"/>
      <c r="EU4380" s="1"/>
      <c r="EV4380" s="1"/>
      <c r="EW4380" s="1"/>
      <c r="EX4380" s="1"/>
    </row>
    <row r="4381" spans="1:154" x14ac:dyDescent="0.15">
      <c r="A4381" s="35"/>
      <c r="B4381" s="15"/>
      <c r="C4381" s="7"/>
      <c r="D4381" s="13"/>
      <c r="E4381" s="14"/>
      <c r="F4381" s="14"/>
      <c r="G4381" s="14"/>
      <c r="H4381" s="14"/>
      <c r="I4381" s="13"/>
      <c r="J4381" s="5"/>
      <c r="K4381" s="2"/>
      <c r="L4381" s="17"/>
      <c r="M4381" s="12"/>
      <c r="N4381" s="12"/>
      <c r="O4381" s="17"/>
      <c r="P4381" s="14"/>
      <c r="Q4381" s="14"/>
      <c r="R4381" s="14"/>
      <c r="S4381" s="20"/>
      <c r="T4381" s="14"/>
      <c r="U4381" s="4"/>
      <c r="V4381" s="5"/>
      <c r="W4381" s="10"/>
      <c r="X4381" s="10"/>
      <c r="Y4381" s="27"/>
      <c r="Z4381" s="3"/>
      <c r="AA4381" s="1"/>
      <c r="AB4381" s="10"/>
      <c r="AC4381" s="3"/>
      <c r="AD4381" s="3"/>
      <c r="AE4381" s="3"/>
      <c r="AF4381" s="10"/>
      <c r="AG4381" s="11"/>
      <c r="AH4381" s="10"/>
      <c r="AI4381" s="1"/>
      <c r="AJ4381" s="1"/>
      <c r="AK4381" s="1"/>
      <c r="AL4381" s="1"/>
      <c r="AM4381" s="1"/>
      <c r="AN4381" s="1"/>
      <c r="AO4381" s="1"/>
      <c r="AP4381" s="1"/>
      <c r="AQ4381" s="1"/>
      <c r="AR4381" s="1"/>
      <c r="AS4381" s="1"/>
      <c r="AT4381" s="1"/>
      <c r="AU4381" s="1"/>
      <c r="AV4381" s="1"/>
      <c r="AW4381" s="1"/>
      <c r="AX4381" s="1"/>
      <c r="AY4381" s="1"/>
      <c r="AZ4381" s="1"/>
      <c r="BA4381" s="1"/>
      <c r="BB4381" s="1"/>
      <c r="BC4381" s="1"/>
      <c r="BD4381" s="1"/>
      <c r="BE4381" s="1"/>
      <c r="BF4381" s="1"/>
      <c r="BG4381" s="1"/>
      <c r="BH4381" s="1"/>
      <c r="BI4381" s="1"/>
      <c r="BJ4381" s="1"/>
      <c r="BK4381" s="1"/>
      <c r="BL4381" s="1"/>
      <c r="BM4381" s="1"/>
      <c r="BN4381" s="1"/>
      <c r="BO4381" s="1"/>
      <c r="BP4381" s="1"/>
      <c r="BQ4381" s="1"/>
      <c r="BR4381" s="1"/>
      <c r="BS4381" s="1"/>
      <c r="BT4381" s="1"/>
      <c r="BU4381" s="1"/>
      <c r="BV4381" s="1"/>
      <c r="BW4381" s="1"/>
      <c r="BX4381" s="1"/>
      <c r="BY4381" s="1"/>
      <c r="BZ4381" s="1"/>
      <c r="CA4381" s="1"/>
      <c r="CB4381" s="1"/>
      <c r="CC4381" s="1"/>
      <c r="CD4381" s="1"/>
      <c r="CE4381" s="1"/>
      <c r="CF4381" s="1"/>
      <c r="CG4381" s="1"/>
      <c r="CH4381" s="1"/>
      <c r="CI4381" s="1"/>
      <c r="CJ4381" s="1"/>
      <c r="CK4381" s="1"/>
      <c r="CL4381" s="1"/>
      <c r="CM4381" s="1"/>
      <c r="CN4381" s="1"/>
      <c r="CO4381" s="1"/>
      <c r="CP4381" s="1"/>
      <c r="CQ4381" s="1"/>
      <c r="CR4381" s="1"/>
      <c r="CS4381" s="1"/>
      <c r="CT4381" s="1"/>
      <c r="CU4381" s="1"/>
      <c r="CV4381" s="1"/>
      <c r="CW4381" s="1"/>
      <c r="CX4381" s="1"/>
      <c r="CY4381" s="1"/>
      <c r="CZ4381" s="1"/>
      <c r="DA4381" s="1"/>
      <c r="DB4381" s="1"/>
      <c r="DC4381" s="1"/>
      <c r="DD4381" s="1"/>
      <c r="DE4381" s="1"/>
      <c r="DF4381" s="1"/>
      <c r="DG4381" s="1"/>
      <c r="DH4381" s="1"/>
      <c r="DI4381" s="1"/>
      <c r="DJ4381" s="1"/>
      <c r="DK4381" s="1"/>
      <c r="DL4381" s="1"/>
      <c r="DM4381" s="1"/>
      <c r="DN4381" s="1"/>
      <c r="DO4381" s="1"/>
      <c r="DP4381" s="1"/>
      <c r="DQ4381" s="1"/>
      <c r="DR4381" s="1"/>
      <c r="DS4381" s="1"/>
      <c r="DT4381" s="1"/>
      <c r="DU4381" s="1"/>
      <c r="DV4381" s="1"/>
      <c r="DW4381" s="1"/>
      <c r="DX4381" s="1"/>
      <c r="DY4381" s="1"/>
      <c r="DZ4381" s="1"/>
      <c r="EA4381" s="1"/>
      <c r="EB4381" s="1"/>
      <c r="EC4381" s="1"/>
      <c r="ED4381" s="1"/>
      <c r="EE4381" s="1"/>
      <c r="EF4381" s="1"/>
      <c r="EG4381" s="1"/>
      <c r="EH4381" s="1"/>
      <c r="EI4381" s="1"/>
      <c r="EJ4381" s="1"/>
      <c r="EK4381" s="1"/>
      <c r="EL4381" s="1"/>
      <c r="EM4381" s="1"/>
      <c r="EN4381" s="1"/>
      <c r="EO4381" s="1"/>
      <c r="EP4381" s="1"/>
      <c r="EQ4381" s="1"/>
      <c r="ER4381" s="1"/>
      <c r="ES4381" s="1"/>
      <c r="ET4381" s="1"/>
      <c r="EU4381" s="1"/>
      <c r="EV4381" s="1"/>
      <c r="EW4381" s="1"/>
      <c r="EX4381" s="1"/>
    </row>
    <row r="4382" spans="1:154" x14ac:dyDescent="0.15">
      <c r="A4382" s="35"/>
      <c r="B4382" s="15"/>
      <c r="C4382" s="7"/>
      <c r="D4382" s="13"/>
      <c r="E4382" s="14"/>
      <c r="F4382" s="14"/>
      <c r="G4382" s="14"/>
      <c r="H4382" s="14"/>
      <c r="I4382" s="13"/>
      <c r="J4382" s="5"/>
      <c r="K4382" s="2"/>
      <c r="L4382" s="17"/>
      <c r="M4382" s="12"/>
      <c r="N4382" s="12"/>
      <c r="O4382" s="17"/>
      <c r="P4382" s="14"/>
      <c r="Q4382" s="14"/>
      <c r="R4382" s="14"/>
      <c r="S4382" s="20"/>
      <c r="T4382" s="14"/>
      <c r="U4382" s="4"/>
      <c r="V4382" s="5"/>
      <c r="W4382" s="10"/>
      <c r="X4382" s="10"/>
      <c r="Y4382" s="27"/>
      <c r="Z4382" s="3"/>
      <c r="AA4382" s="1"/>
      <c r="AB4382" s="10"/>
      <c r="AC4382" s="3"/>
      <c r="AD4382" s="3"/>
      <c r="AE4382" s="3"/>
      <c r="AF4382" s="10"/>
      <c r="AG4382" s="11"/>
      <c r="AH4382" s="10"/>
      <c r="AI4382" s="1"/>
      <c r="AJ4382" s="1"/>
      <c r="AK4382" s="1"/>
      <c r="AL4382" s="1"/>
      <c r="AM4382" s="1"/>
      <c r="AN4382" s="1"/>
      <c r="AO4382" s="1"/>
      <c r="AP4382" s="1"/>
      <c r="AQ4382" s="1"/>
      <c r="AR4382" s="1"/>
      <c r="AS4382" s="1"/>
      <c r="AT4382" s="1"/>
      <c r="AU4382" s="1"/>
      <c r="AV4382" s="1"/>
      <c r="AW4382" s="1"/>
      <c r="AX4382" s="1"/>
      <c r="AY4382" s="1"/>
      <c r="AZ4382" s="1"/>
      <c r="BA4382" s="1"/>
      <c r="BB4382" s="1"/>
      <c r="BC4382" s="1"/>
      <c r="BD4382" s="1"/>
      <c r="BE4382" s="1"/>
      <c r="BF4382" s="1"/>
      <c r="BG4382" s="1"/>
      <c r="BH4382" s="1"/>
      <c r="BI4382" s="1"/>
      <c r="BJ4382" s="1"/>
      <c r="BK4382" s="1"/>
      <c r="BL4382" s="1"/>
      <c r="BM4382" s="1"/>
      <c r="BN4382" s="1"/>
      <c r="BO4382" s="1"/>
      <c r="BP4382" s="1"/>
      <c r="BQ4382" s="1"/>
      <c r="BR4382" s="1"/>
      <c r="BS4382" s="1"/>
      <c r="BT4382" s="1"/>
      <c r="BU4382" s="1"/>
      <c r="BV4382" s="1"/>
      <c r="BW4382" s="1"/>
      <c r="BX4382" s="1"/>
      <c r="BY4382" s="1"/>
      <c r="BZ4382" s="1"/>
      <c r="CA4382" s="1"/>
      <c r="CB4382" s="1"/>
      <c r="CC4382" s="1"/>
      <c r="CD4382" s="1"/>
      <c r="CE4382" s="1"/>
      <c r="CF4382" s="1"/>
      <c r="CG4382" s="1"/>
      <c r="CH4382" s="1"/>
      <c r="CI4382" s="1"/>
      <c r="CJ4382" s="1"/>
      <c r="CK4382" s="1"/>
      <c r="CL4382" s="1"/>
      <c r="CM4382" s="1"/>
      <c r="CN4382" s="1"/>
      <c r="CO4382" s="1"/>
      <c r="CP4382" s="1"/>
      <c r="CQ4382" s="1"/>
      <c r="CR4382" s="1"/>
      <c r="CS4382" s="1"/>
      <c r="CT4382" s="1"/>
      <c r="CU4382" s="1"/>
      <c r="CV4382" s="1"/>
      <c r="CW4382" s="1"/>
      <c r="CX4382" s="1"/>
      <c r="CY4382" s="1"/>
      <c r="CZ4382" s="1"/>
      <c r="DA4382" s="1"/>
      <c r="DB4382" s="1"/>
      <c r="DC4382" s="1"/>
      <c r="DD4382" s="1"/>
      <c r="DE4382" s="1"/>
      <c r="DF4382" s="1"/>
      <c r="DG4382" s="1"/>
      <c r="DH4382" s="1"/>
      <c r="DI4382" s="1"/>
      <c r="DJ4382" s="1"/>
      <c r="DK4382" s="1"/>
      <c r="DL4382" s="1"/>
      <c r="DM4382" s="1"/>
      <c r="DN4382" s="1"/>
      <c r="DO4382" s="1"/>
      <c r="DP4382" s="1"/>
      <c r="DQ4382" s="1"/>
      <c r="DR4382" s="1"/>
      <c r="DS4382" s="1"/>
      <c r="DT4382" s="1"/>
      <c r="DU4382" s="1"/>
      <c r="DV4382" s="1"/>
      <c r="DW4382" s="1"/>
      <c r="DX4382" s="1"/>
      <c r="DY4382" s="1"/>
      <c r="DZ4382" s="1"/>
      <c r="EA4382" s="1"/>
      <c r="EB4382" s="1"/>
      <c r="EC4382" s="1"/>
      <c r="ED4382" s="1"/>
      <c r="EE4382" s="1"/>
      <c r="EF4382" s="1"/>
      <c r="EG4382" s="1"/>
      <c r="EH4382" s="1"/>
      <c r="EI4382" s="1"/>
      <c r="EJ4382" s="1"/>
      <c r="EK4382" s="1"/>
      <c r="EL4382" s="1"/>
      <c r="EM4382" s="1"/>
      <c r="EN4382" s="1"/>
      <c r="EO4382" s="1"/>
      <c r="EP4382" s="1"/>
      <c r="EQ4382" s="1"/>
      <c r="ER4382" s="1"/>
      <c r="ES4382" s="1"/>
      <c r="ET4382" s="1"/>
      <c r="EU4382" s="1"/>
      <c r="EV4382" s="1"/>
      <c r="EW4382" s="1"/>
      <c r="EX4382" s="1"/>
    </row>
    <row r="4383" spans="1:154" x14ac:dyDescent="0.15">
      <c r="A4383" s="35"/>
      <c r="B4383" s="15"/>
      <c r="C4383" s="7"/>
      <c r="D4383" s="13"/>
      <c r="E4383" s="14"/>
      <c r="F4383" s="14"/>
      <c r="G4383" s="14"/>
      <c r="H4383" s="14"/>
      <c r="I4383" s="13"/>
      <c r="J4383" s="5"/>
      <c r="K4383" s="2"/>
      <c r="L4383" s="17"/>
      <c r="M4383" s="12"/>
      <c r="N4383" s="12"/>
      <c r="O4383" s="17"/>
      <c r="P4383" s="14"/>
      <c r="Q4383" s="14"/>
      <c r="R4383" s="14"/>
      <c r="S4383" s="20"/>
      <c r="T4383" s="14"/>
      <c r="U4383" s="4"/>
      <c r="V4383" s="5"/>
      <c r="W4383" s="10"/>
      <c r="X4383" s="10"/>
      <c r="Y4383" s="27"/>
      <c r="Z4383" s="3"/>
      <c r="AA4383" s="1"/>
      <c r="AB4383" s="10"/>
      <c r="AC4383" s="3"/>
      <c r="AD4383" s="3"/>
      <c r="AE4383" s="3"/>
      <c r="AF4383" s="10"/>
      <c r="AG4383" s="11"/>
      <c r="AH4383" s="10"/>
      <c r="AI4383" s="1"/>
      <c r="AJ4383" s="1"/>
      <c r="AK4383" s="1"/>
      <c r="AL4383" s="1"/>
      <c r="AM4383" s="1"/>
      <c r="AN4383" s="1"/>
      <c r="AO4383" s="1"/>
      <c r="AP4383" s="1"/>
      <c r="AQ4383" s="1"/>
      <c r="AR4383" s="1"/>
      <c r="AS4383" s="1"/>
      <c r="AT4383" s="1"/>
      <c r="AU4383" s="1"/>
      <c r="AV4383" s="1"/>
      <c r="AW4383" s="1"/>
      <c r="AX4383" s="1"/>
      <c r="AY4383" s="1"/>
      <c r="AZ4383" s="1"/>
      <c r="BA4383" s="1"/>
      <c r="BB4383" s="1"/>
      <c r="BC4383" s="1"/>
      <c r="BD4383" s="1"/>
      <c r="BE4383" s="1"/>
      <c r="BF4383" s="1"/>
      <c r="BG4383" s="1"/>
      <c r="BH4383" s="1"/>
      <c r="BI4383" s="1"/>
      <c r="BJ4383" s="1"/>
      <c r="BK4383" s="1"/>
      <c r="BL4383" s="1"/>
      <c r="BM4383" s="1"/>
      <c r="BN4383" s="1"/>
      <c r="BO4383" s="1"/>
      <c r="BP4383" s="1"/>
      <c r="BQ4383" s="1"/>
      <c r="BR4383" s="1"/>
      <c r="BS4383" s="1"/>
      <c r="BT4383" s="1"/>
      <c r="BU4383" s="1"/>
      <c r="BV4383" s="1"/>
      <c r="BW4383" s="1"/>
      <c r="BX4383" s="1"/>
      <c r="BY4383" s="1"/>
      <c r="BZ4383" s="1"/>
      <c r="CA4383" s="1"/>
      <c r="CB4383" s="1"/>
      <c r="CC4383" s="1"/>
      <c r="CD4383" s="1"/>
      <c r="CE4383" s="1"/>
      <c r="CF4383" s="1"/>
      <c r="CG4383" s="1"/>
      <c r="CH4383" s="1"/>
      <c r="CI4383" s="1"/>
      <c r="CJ4383" s="1"/>
      <c r="CK4383" s="1"/>
      <c r="CL4383" s="1"/>
      <c r="CM4383" s="1"/>
      <c r="CN4383" s="1"/>
      <c r="CO4383" s="1"/>
      <c r="CP4383" s="1"/>
      <c r="CQ4383" s="1"/>
      <c r="CR4383" s="1"/>
      <c r="CS4383" s="1"/>
      <c r="CT4383" s="1"/>
      <c r="CU4383" s="1"/>
      <c r="CV4383" s="1"/>
      <c r="CW4383" s="1"/>
      <c r="CX4383" s="1"/>
      <c r="CY4383" s="1"/>
      <c r="CZ4383" s="1"/>
      <c r="DA4383" s="1"/>
      <c r="DB4383" s="1"/>
      <c r="DC4383" s="1"/>
      <c r="DD4383" s="1"/>
      <c r="DE4383" s="1"/>
      <c r="DF4383" s="1"/>
      <c r="DG4383" s="1"/>
      <c r="DH4383" s="1"/>
      <c r="DI4383" s="1"/>
      <c r="DJ4383" s="1"/>
      <c r="DK4383" s="1"/>
      <c r="DL4383" s="1"/>
      <c r="DM4383" s="1"/>
      <c r="DN4383" s="1"/>
      <c r="DO4383" s="1"/>
      <c r="DP4383" s="1"/>
      <c r="DQ4383" s="1"/>
      <c r="DR4383" s="1"/>
      <c r="DS4383" s="1"/>
      <c r="DT4383" s="1"/>
      <c r="DU4383" s="1"/>
      <c r="DV4383" s="1"/>
      <c r="DW4383" s="1"/>
      <c r="DX4383" s="1"/>
      <c r="DY4383" s="1"/>
      <c r="DZ4383" s="1"/>
      <c r="EA4383" s="1"/>
      <c r="EB4383" s="1"/>
      <c r="EC4383" s="1"/>
      <c r="ED4383" s="1"/>
      <c r="EE4383" s="1"/>
      <c r="EF4383" s="1"/>
      <c r="EG4383" s="1"/>
      <c r="EH4383" s="1"/>
      <c r="EI4383" s="1"/>
      <c r="EJ4383" s="1"/>
      <c r="EK4383" s="1"/>
      <c r="EL4383" s="1"/>
      <c r="EM4383" s="1"/>
      <c r="EN4383" s="1"/>
      <c r="EO4383" s="1"/>
      <c r="EP4383" s="1"/>
      <c r="EQ4383" s="1"/>
      <c r="ER4383" s="1"/>
      <c r="ES4383" s="1"/>
      <c r="ET4383" s="1"/>
      <c r="EU4383" s="1"/>
      <c r="EV4383" s="1"/>
      <c r="EW4383" s="1"/>
      <c r="EX4383" s="1"/>
    </row>
    <row r="4384" spans="1:154" x14ac:dyDescent="0.15">
      <c r="A4384" s="35"/>
      <c r="B4384" s="15"/>
      <c r="C4384" s="7"/>
      <c r="D4384" s="13"/>
      <c r="E4384" s="14"/>
      <c r="F4384" s="14"/>
      <c r="G4384" s="14"/>
      <c r="H4384" s="14"/>
      <c r="I4384" s="13"/>
      <c r="J4384" s="5"/>
      <c r="K4384" s="2"/>
      <c r="L4384" s="17"/>
      <c r="M4384" s="12"/>
      <c r="N4384" s="12"/>
      <c r="O4384" s="17"/>
      <c r="P4384" s="14"/>
      <c r="Q4384" s="14"/>
      <c r="R4384" s="14"/>
      <c r="S4384" s="20"/>
      <c r="T4384" s="14"/>
      <c r="U4384" s="4"/>
      <c r="V4384" s="5"/>
      <c r="W4384" s="10"/>
      <c r="X4384" s="10"/>
      <c r="Y4384" s="27"/>
      <c r="Z4384" s="3"/>
      <c r="AA4384" s="1"/>
      <c r="AB4384" s="10"/>
      <c r="AC4384" s="3"/>
      <c r="AD4384" s="3"/>
      <c r="AE4384" s="3"/>
      <c r="AF4384" s="10"/>
      <c r="AG4384" s="11"/>
      <c r="AH4384" s="10"/>
      <c r="AI4384" s="1"/>
      <c r="AJ4384" s="1"/>
      <c r="AK4384" s="1"/>
      <c r="AL4384" s="1"/>
      <c r="AM4384" s="1"/>
      <c r="AN4384" s="1"/>
      <c r="AO4384" s="1"/>
      <c r="AP4384" s="1"/>
      <c r="AQ4384" s="1"/>
      <c r="AR4384" s="1"/>
      <c r="AS4384" s="1"/>
      <c r="AT4384" s="1"/>
      <c r="AU4384" s="1"/>
      <c r="AV4384" s="1"/>
      <c r="AW4384" s="1"/>
      <c r="AX4384" s="1"/>
      <c r="AY4384" s="1"/>
      <c r="AZ4384" s="1"/>
      <c r="BA4384" s="1"/>
      <c r="BB4384" s="1"/>
      <c r="BC4384" s="1"/>
      <c r="BD4384" s="1"/>
      <c r="BE4384" s="1"/>
      <c r="BF4384" s="1"/>
      <c r="BG4384" s="1"/>
      <c r="BH4384" s="1"/>
      <c r="BI4384" s="1"/>
      <c r="BJ4384" s="1"/>
      <c r="BK4384" s="1"/>
      <c r="BL4384" s="1"/>
      <c r="BM4384" s="1"/>
      <c r="BN4384" s="1"/>
      <c r="BO4384" s="1"/>
      <c r="BP4384" s="1"/>
      <c r="BQ4384" s="1"/>
      <c r="BR4384" s="1"/>
      <c r="BS4384" s="1"/>
      <c r="BT4384" s="1"/>
      <c r="BU4384" s="1"/>
      <c r="BV4384" s="1"/>
      <c r="BW4384" s="1"/>
      <c r="BX4384" s="1"/>
      <c r="BY4384" s="1"/>
      <c r="BZ4384" s="1"/>
      <c r="CA4384" s="1"/>
      <c r="CB4384" s="1"/>
      <c r="CC4384" s="1"/>
      <c r="CD4384" s="1"/>
      <c r="CE4384" s="1"/>
      <c r="CF4384" s="1"/>
      <c r="CG4384" s="1"/>
      <c r="CH4384" s="1"/>
      <c r="CI4384" s="1"/>
      <c r="CJ4384" s="1"/>
      <c r="CK4384" s="1"/>
      <c r="CL4384" s="1"/>
      <c r="CM4384" s="1"/>
      <c r="CN4384" s="1"/>
      <c r="CO4384" s="1"/>
      <c r="CP4384" s="1"/>
      <c r="CQ4384" s="1"/>
      <c r="CR4384" s="1"/>
      <c r="CS4384" s="1"/>
      <c r="CT4384" s="1"/>
      <c r="CU4384" s="1"/>
      <c r="CV4384" s="1"/>
      <c r="CW4384" s="1"/>
      <c r="CX4384" s="1"/>
      <c r="CY4384" s="1"/>
      <c r="CZ4384" s="1"/>
      <c r="DA4384" s="1"/>
      <c r="DB4384" s="1"/>
      <c r="DC4384" s="1"/>
      <c r="DD4384" s="1"/>
      <c r="DE4384" s="1"/>
      <c r="DF4384" s="1"/>
      <c r="DG4384" s="1"/>
      <c r="DH4384" s="1"/>
      <c r="DI4384" s="1"/>
      <c r="DJ4384" s="1"/>
      <c r="DK4384" s="1"/>
      <c r="DL4384" s="1"/>
      <c r="DM4384" s="1"/>
      <c r="DN4384" s="1"/>
      <c r="DO4384" s="1"/>
      <c r="DP4384" s="1"/>
      <c r="DQ4384" s="1"/>
      <c r="DR4384" s="1"/>
      <c r="DS4384" s="1"/>
      <c r="DT4384" s="1"/>
      <c r="DU4384" s="1"/>
      <c r="DV4384" s="1"/>
      <c r="DW4384" s="1"/>
      <c r="DX4384" s="1"/>
      <c r="DY4384" s="1"/>
      <c r="DZ4384" s="1"/>
      <c r="EA4384" s="1"/>
      <c r="EB4384" s="1"/>
      <c r="EC4384" s="1"/>
      <c r="ED4384" s="1"/>
      <c r="EE4384" s="1"/>
      <c r="EF4384" s="1"/>
      <c r="EG4384" s="1"/>
      <c r="EH4384" s="1"/>
      <c r="EI4384" s="1"/>
      <c r="EJ4384" s="1"/>
      <c r="EK4384" s="1"/>
      <c r="EL4384" s="1"/>
      <c r="EM4384" s="1"/>
      <c r="EN4384" s="1"/>
      <c r="EO4384" s="1"/>
      <c r="EP4384" s="1"/>
      <c r="EQ4384" s="1"/>
      <c r="ER4384" s="1"/>
      <c r="ES4384" s="1"/>
      <c r="ET4384" s="1"/>
      <c r="EU4384" s="1"/>
      <c r="EV4384" s="1"/>
      <c r="EW4384" s="1"/>
      <c r="EX4384" s="1"/>
    </row>
    <row r="4385" spans="1:154" x14ac:dyDescent="0.15">
      <c r="A4385" s="35"/>
      <c r="B4385" s="15"/>
      <c r="C4385" s="7"/>
      <c r="D4385" s="13"/>
      <c r="E4385" s="14"/>
      <c r="F4385" s="14"/>
      <c r="G4385" s="14"/>
      <c r="H4385" s="14"/>
      <c r="I4385" s="13"/>
      <c r="J4385" s="5"/>
      <c r="K4385" s="2"/>
      <c r="L4385" s="17"/>
      <c r="M4385" s="12"/>
      <c r="N4385" s="12"/>
      <c r="O4385" s="17"/>
      <c r="P4385" s="14"/>
      <c r="Q4385" s="14"/>
      <c r="R4385" s="14"/>
      <c r="S4385" s="20"/>
      <c r="T4385" s="14"/>
      <c r="U4385" s="4"/>
      <c r="V4385" s="5"/>
      <c r="W4385" s="10"/>
      <c r="X4385" s="10"/>
      <c r="Y4385" s="27"/>
      <c r="Z4385" s="3"/>
      <c r="AA4385" s="1"/>
      <c r="AB4385" s="10"/>
      <c r="AC4385" s="3"/>
      <c r="AD4385" s="3"/>
      <c r="AE4385" s="3"/>
      <c r="AF4385" s="10"/>
      <c r="AG4385" s="11"/>
      <c r="AH4385" s="10"/>
      <c r="AI4385" s="1"/>
      <c r="AJ4385" s="1"/>
      <c r="AK4385" s="1"/>
      <c r="AL4385" s="1"/>
      <c r="AM4385" s="1"/>
      <c r="AN4385" s="1"/>
      <c r="AO4385" s="1"/>
      <c r="AP4385" s="1"/>
      <c r="AQ4385" s="1"/>
      <c r="AR4385" s="1"/>
      <c r="AS4385" s="1"/>
      <c r="AT4385" s="1"/>
      <c r="AU4385" s="1"/>
      <c r="AV4385" s="1"/>
      <c r="AW4385" s="1"/>
      <c r="AX4385" s="1"/>
      <c r="AY4385" s="1"/>
      <c r="AZ4385" s="1"/>
      <c r="BA4385" s="1"/>
      <c r="BB4385" s="1"/>
      <c r="BC4385" s="1"/>
      <c r="BD4385" s="1"/>
      <c r="BE4385" s="1"/>
      <c r="BF4385" s="1"/>
      <c r="BG4385" s="1"/>
      <c r="BH4385" s="1"/>
      <c r="BI4385" s="1"/>
      <c r="BJ4385" s="1"/>
      <c r="BK4385" s="1"/>
      <c r="BL4385" s="1"/>
      <c r="BM4385" s="1"/>
      <c r="BN4385" s="1"/>
      <c r="BO4385" s="1"/>
      <c r="BP4385" s="1"/>
      <c r="BQ4385" s="1"/>
      <c r="BR4385" s="1"/>
      <c r="BS4385" s="1"/>
      <c r="BT4385" s="1"/>
      <c r="BU4385" s="1"/>
      <c r="BV4385" s="1"/>
      <c r="BW4385" s="1"/>
      <c r="BX4385" s="1"/>
      <c r="BY4385" s="1"/>
      <c r="BZ4385" s="1"/>
      <c r="CA4385" s="1"/>
      <c r="CB4385" s="1"/>
      <c r="CC4385" s="1"/>
      <c r="CD4385" s="1"/>
      <c r="CE4385" s="1"/>
      <c r="CF4385" s="1"/>
      <c r="CG4385" s="1"/>
      <c r="CH4385" s="1"/>
      <c r="CI4385" s="1"/>
      <c r="CJ4385" s="1"/>
      <c r="CK4385" s="1"/>
      <c r="CL4385" s="1"/>
      <c r="CM4385" s="1"/>
      <c r="CN4385" s="1"/>
      <c r="CO4385" s="1"/>
      <c r="CP4385" s="1"/>
      <c r="CQ4385" s="1"/>
      <c r="CR4385" s="1"/>
      <c r="CS4385" s="1"/>
      <c r="CT4385" s="1"/>
      <c r="CU4385" s="1"/>
      <c r="CV4385" s="1"/>
      <c r="CW4385" s="1"/>
      <c r="CX4385" s="1"/>
      <c r="CY4385" s="1"/>
      <c r="CZ4385" s="1"/>
      <c r="DA4385" s="1"/>
      <c r="DB4385" s="1"/>
      <c r="DC4385" s="1"/>
      <c r="DD4385" s="1"/>
      <c r="DE4385" s="1"/>
      <c r="DF4385" s="1"/>
      <c r="DG4385" s="1"/>
      <c r="DH4385" s="1"/>
      <c r="DI4385" s="1"/>
      <c r="DJ4385" s="1"/>
      <c r="DK4385" s="1"/>
      <c r="DL4385" s="1"/>
      <c r="DM4385" s="1"/>
      <c r="DN4385" s="1"/>
      <c r="DO4385" s="1"/>
      <c r="DP4385" s="1"/>
      <c r="DQ4385" s="1"/>
      <c r="DR4385" s="1"/>
      <c r="DS4385" s="1"/>
      <c r="DT4385" s="1"/>
      <c r="DU4385" s="1"/>
      <c r="DV4385" s="1"/>
      <c r="DW4385" s="1"/>
      <c r="DX4385" s="1"/>
      <c r="DY4385" s="1"/>
      <c r="DZ4385" s="1"/>
      <c r="EA4385" s="1"/>
      <c r="EB4385" s="1"/>
      <c r="EC4385" s="1"/>
      <c r="ED4385" s="1"/>
      <c r="EE4385" s="1"/>
      <c r="EF4385" s="1"/>
      <c r="EG4385" s="1"/>
      <c r="EH4385" s="1"/>
      <c r="EI4385" s="1"/>
      <c r="EJ4385" s="1"/>
      <c r="EK4385" s="1"/>
      <c r="EL4385" s="1"/>
      <c r="EM4385" s="1"/>
      <c r="EN4385" s="1"/>
      <c r="EO4385" s="1"/>
      <c r="EP4385" s="1"/>
      <c r="EQ4385" s="1"/>
      <c r="ER4385" s="1"/>
      <c r="ES4385" s="1"/>
      <c r="ET4385" s="1"/>
      <c r="EU4385" s="1"/>
      <c r="EV4385" s="1"/>
      <c r="EW4385" s="1"/>
      <c r="EX4385" s="1"/>
    </row>
    <row r="4386" spans="1:154" x14ac:dyDescent="0.15">
      <c r="A4386" s="35"/>
      <c r="B4386" s="15"/>
      <c r="C4386" s="7"/>
      <c r="D4386" s="13"/>
      <c r="E4386" s="14"/>
      <c r="F4386" s="14"/>
      <c r="G4386" s="14"/>
      <c r="H4386" s="14"/>
      <c r="I4386" s="13"/>
      <c r="J4386" s="5"/>
      <c r="K4386" s="2"/>
      <c r="L4386" s="17"/>
      <c r="M4386" s="12"/>
      <c r="N4386" s="12"/>
      <c r="O4386" s="17"/>
      <c r="P4386" s="14"/>
      <c r="Q4386" s="14"/>
      <c r="R4386" s="14"/>
      <c r="S4386" s="20"/>
      <c r="T4386" s="14"/>
      <c r="U4386" s="4"/>
      <c r="V4386" s="5"/>
      <c r="W4386" s="10"/>
      <c r="X4386" s="10"/>
      <c r="Y4386" s="27"/>
      <c r="Z4386" s="3"/>
      <c r="AA4386" s="1"/>
      <c r="AB4386" s="10"/>
      <c r="AC4386" s="3"/>
      <c r="AD4386" s="3"/>
      <c r="AE4386" s="3"/>
      <c r="AF4386" s="10"/>
      <c r="AG4386" s="11"/>
      <c r="AH4386" s="10"/>
      <c r="AI4386" s="1"/>
      <c r="AJ4386" s="1"/>
      <c r="AK4386" s="1"/>
      <c r="AL4386" s="1"/>
      <c r="AM4386" s="1"/>
      <c r="AN4386" s="1"/>
      <c r="AO4386" s="1"/>
      <c r="AP4386" s="1"/>
      <c r="AQ4386" s="1"/>
      <c r="AR4386" s="1"/>
      <c r="AS4386" s="1"/>
      <c r="AT4386" s="1"/>
      <c r="AU4386" s="1"/>
      <c r="AV4386" s="1"/>
      <c r="AW4386" s="1"/>
      <c r="AX4386" s="1"/>
      <c r="AY4386" s="1"/>
      <c r="AZ4386" s="1"/>
      <c r="BA4386" s="1"/>
      <c r="BB4386" s="1"/>
      <c r="BC4386" s="1"/>
      <c r="BD4386" s="1"/>
      <c r="BE4386" s="1"/>
      <c r="BF4386" s="1"/>
      <c r="BG4386" s="1"/>
      <c r="BH4386" s="1"/>
      <c r="BI4386" s="1"/>
      <c r="BJ4386" s="1"/>
      <c r="BK4386" s="1"/>
      <c r="BL4386" s="1"/>
      <c r="BM4386" s="1"/>
      <c r="BN4386" s="1"/>
      <c r="BO4386" s="1"/>
      <c r="BP4386" s="1"/>
      <c r="BQ4386" s="1"/>
      <c r="BR4386" s="1"/>
      <c r="BS4386" s="1"/>
      <c r="BT4386" s="1"/>
      <c r="BU4386" s="1"/>
      <c r="BV4386" s="1"/>
      <c r="BW4386" s="1"/>
      <c r="BX4386" s="1"/>
      <c r="BY4386" s="1"/>
      <c r="BZ4386" s="1"/>
      <c r="CA4386" s="1"/>
      <c r="CB4386" s="1"/>
      <c r="CC4386" s="1"/>
      <c r="CD4386" s="1"/>
      <c r="CE4386" s="1"/>
      <c r="CF4386" s="1"/>
      <c r="CG4386" s="1"/>
      <c r="CH4386" s="1"/>
      <c r="CI4386" s="1"/>
      <c r="CJ4386" s="1"/>
      <c r="CK4386" s="1"/>
      <c r="CL4386" s="1"/>
      <c r="CM4386" s="1"/>
      <c r="CN4386" s="1"/>
      <c r="CO4386" s="1"/>
      <c r="CP4386" s="1"/>
      <c r="CQ4386" s="1"/>
      <c r="CR4386" s="1"/>
      <c r="CS4386" s="1"/>
      <c r="CT4386" s="1"/>
      <c r="CU4386" s="1"/>
      <c r="CV4386" s="1"/>
      <c r="CW4386" s="1"/>
      <c r="CX4386" s="1"/>
      <c r="CY4386" s="1"/>
      <c r="CZ4386" s="1"/>
      <c r="DA4386" s="1"/>
      <c r="DB4386" s="1"/>
      <c r="DC4386" s="1"/>
      <c r="DD4386" s="1"/>
      <c r="DE4386" s="1"/>
      <c r="DF4386" s="1"/>
      <c r="DG4386" s="1"/>
      <c r="DH4386" s="1"/>
      <c r="DI4386" s="1"/>
      <c r="DJ4386" s="1"/>
      <c r="DK4386" s="1"/>
      <c r="DL4386" s="1"/>
      <c r="DM4386" s="1"/>
      <c r="DN4386" s="1"/>
      <c r="DO4386" s="1"/>
      <c r="DP4386" s="1"/>
      <c r="DQ4386" s="1"/>
      <c r="DR4386" s="1"/>
      <c r="DS4386" s="1"/>
      <c r="DT4386" s="1"/>
      <c r="DU4386" s="1"/>
      <c r="DV4386" s="1"/>
      <c r="DW4386" s="1"/>
      <c r="DX4386" s="1"/>
      <c r="DY4386" s="1"/>
      <c r="DZ4386" s="1"/>
      <c r="EA4386" s="1"/>
      <c r="EB4386" s="1"/>
      <c r="EC4386" s="1"/>
      <c r="ED4386" s="1"/>
      <c r="EE4386" s="1"/>
      <c r="EF4386" s="1"/>
      <c r="EG4386" s="1"/>
      <c r="EH4386" s="1"/>
      <c r="EI4386" s="1"/>
      <c r="EJ4386" s="1"/>
      <c r="EK4386" s="1"/>
      <c r="EL4386" s="1"/>
      <c r="EM4386" s="1"/>
      <c r="EN4386" s="1"/>
      <c r="EO4386" s="1"/>
      <c r="EP4386" s="1"/>
      <c r="EQ4386" s="1"/>
      <c r="ER4386" s="1"/>
      <c r="ES4386" s="1"/>
      <c r="ET4386" s="1"/>
      <c r="EU4386" s="1"/>
      <c r="EV4386" s="1"/>
      <c r="EW4386" s="1"/>
      <c r="EX4386" s="1"/>
    </row>
    <row r="4387" spans="1:154" x14ac:dyDescent="0.15">
      <c r="A4387" s="35"/>
      <c r="B4387" s="15"/>
      <c r="C4387" s="7"/>
      <c r="D4387" s="13"/>
      <c r="E4387" s="14"/>
      <c r="F4387" s="14"/>
      <c r="G4387" s="14"/>
      <c r="H4387" s="14"/>
      <c r="I4387" s="13"/>
      <c r="J4387" s="5"/>
      <c r="K4387" s="2"/>
      <c r="L4387" s="17"/>
      <c r="M4387" s="12"/>
      <c r="N4387" s="12"/>
      <c r="O4387" s="17"/>
      <c r="P4387" s="14"/>
      <c r="Q4387" s="14"/>
      <c r="R4387" s="14"/>
      <c r="S4387" s="20"/>
      <c r="T4387" s="14"/>
      <c r="U4387" s="4"/>
      <c r="V4387" s="5"/>
      <c r="W4387" s="10"/>
      <c r="X4387" s="10"/>
      <c r="Y4387" s="27"/>
      <c r="Z4387" s="3"/>
      <c r="AA4387" s="1"/>
      <c r="AB4387" s="10"/>
      <c r="AC4387" s="3"/>
      <c r="AD4387" s="3"/>
      <c r="AE4387" s="3"/>
      <c r="AF4387" s="10"/>
      <c r="AG4387" s="11"/>
      <c r="AH4387" s="10"/>
      <c r="AI4387" s="1"/>
      <c r="AJ4387" s="1"/>
      <c r="AK4387" s="1"/>
      <c r="AL4387" s="1"/>
      <c r="AM4387" s="1"/>
      <c r="AN4387" s="1"/>
      <c r="AO4387" s="1"/>
      <c r="AP4387" s="1"/>
      <c r="AQ4387" s="1"/>
      <c r="AR4387" s="1"/>
      <c r="AS4387" s="1"/>
      <c r="AT4387" s="1"/>
      <c r="AU4387" s="1"/>
      <c r="AV4387" s="1"/>
      <c r="AW4387" s="1"/>
      <c r="AX4387" s="1"/>
      <c r="AY4387" s="1"/>
      <c r="AZ4387" s="1"/>
      <c r="BA4387" s="1"/>
      <c r="BB4387" s="1"/>
      <c r="BC4387" s="1"/>
      <c r="BD4387" s="1"/>
      <c r="BE4387" s="1"/>
      <c r="BF4387" s="1"/>
      <c r="BG4387" s="1"/>
      <c r="BH4387" s="1"/>
      <c r="BI4387" s="1"/>
      <c r="BJ4387" s="1"/>
      <c r="BK4387" s="1"/>
      <c r="BL4387" s="1"/>
      <c r="BM4387" s="1"/>
      <c r="BN4387" s="1"/>
      <c r="BO4387" s="1"/>
      <c r="BP4387" s="1"/>
      <c r="BQ4387" s="1"/>
      <c r="BR4387" s="1"/>
      <c r="BS4387" s="1"/>
      <c r="BT4387" s="1"/>
      <c r="BU4387" s="1"/>
      <c r="BV4387" s="1"/>
      <c r="BW4387" s="1"/>
      <c r="BX4387" s="1"/>
      <c r="BY4387" s="1"/>
      <c r="BZ4387" s="1"/>
      <c r="CA4387" s="1"/>
      <c r="CB4387" s="1"/>
      <c r="CC4387" s="1"/>
      <c r="CD4387" s="1"/>
      <c r="CE4387" s="1"/>
      <c r="CF4387" s="1"/>
      <c r="CG4387" s="1"/>
      <c r="CH4387" s="1"/>
      <c r="CI4387" s="1"/>
      <c r="CJ4387" s="1"/>
      <c r="CK4387" s="1"/>
      <c r="CL4387" s="1"/>
      <c r="CM4387" s="1"/>
      <c r="CN4387" s="1"/>
      <c r="CO4387" s="1"/>
      <c r="CP4387" s="1"/>
      <c r="CQ4387" s="1"/>
      <c r="CR4387" s="1"/>
      <c r="CS4387" s="1"/>
      <c r="CT4387" s="1"/>
      <c r="CU4387" s="1"/>
      <c r="CV4387" s="1"/>
      <c r="CW4387" s="1"/>
      <c r="CX4387" s="1"/>
      <c r="CY4387" s="1"/>
      <c r="CZ4387" s="1"/>
      <c r="DA4387" s="1"/>
      <c r="DB4387" s="1"/>
      <c r="DC4387" s="1"/>
      <c r="DD4387" s="1"/>
      <c r="DE4387" s="1"/>
      <c r="DF4387" s="1"/>
      <c r="DG4387" s="1"/>
      <c r="DH4387" s="1"/>
      <c r="DI4387" s="1"/>
      <c r="DJ4387" s="1"/>
      <c r="DK4387" s="1"/>
      <c r="DL4387" s="1"/>
      <c r="DM4387" s="1"/>
      <c r="DN4387" s="1"/>
      <c r="DO4387" s="1"/>
      <c r="DP4387" s="1"/>
      <c r="DQ4387" s="1"/>
      <c r="DR4387" s="1"/>
      <c r="DS4387" s="1"/>
      <c r="DT4387" s="1"/>
      <c r="DU4387" s="1"/>
      <c r="DV4387" s="1"/>
      <c r="DW4387" s="1"/>
      <c r="DX4387" s="1"/>
      <c r="DY4387" s="1"/>
      <c r="DZ4387" s="1"/>
      <c r="EA4387" s="1"/>
      <c r="EB4387" s="1"/>
      <c r="EC4387" s="1"/>
      <c r="ED4387" s="1"/>
      <c r="EE4387" s="1"/>
      <c r="EF4387" s="1"/>
      <c r="EG4387" s="1"/>
      <c r="EH4387" s="1"/>
      <c r="EI4387" s="1"/>
      <c r="EJ4387" s="1"/>
      <c r="EK4387" s="1"/>
      <c r="EL4387" s="1"/>
      <c r="EM4387" s="1"/>
      <c r="EN4387" s="1"/>
      <c r="EO4387" s="1"/>
      <c r="EP4387" s="1"/>
      <c r="EQ4387" s="1"/>
      <c r="ER4387" s="1"/>
      <c r="ES4387" s="1"/>
      <c r="ET4387" s="1"/>
      <c r="EU4387" s="1"/>
      <c r="EV4387" s="1"/>
      <c r="EW4387" s="1"/>
      <c r="EX4387" s="1"/>
    </row>
    <row r="4388" spans="1:154" x14ac:dyDescent="0.15">
      <c r="A4388" s="35"/>
      <c r="B4388" s="15"/>
      <c r="C4388" s="7"/>
      <c r="D4388" s="13"/>
      <c r="E4388" s="14"/>
      <c r="F4388" s="14"/>
      <c r="G4388" s="14"/>
      <c r="H4388" s="14"/>
      <c r="I4388" s="13"/>
      <c r="J4388" s="5"/>
      <c r="K4388" s="2"/>
      <c r="L4388" s="17"/>
      <c r="M4388" s="12"/>
      <c r="N4388" s="12"/>
      <c r="O4388" s="17"/>
      <c r="P4388" s="14"/>
      <c r="Q4388" s="14"/>
      <c r="R4388" s="14"/>
      <c r="S4388" s="20"/>
      <c r="T4388" s="14"/>
      <c r="U4388" s="4"/>
      <c r="V4388" s="5"/>
      <c r="W4388" s="10"/>
      <c r="X4388" s="10"/>
      <c r="Y4388" s="27"/>
      <c r="Z4388" s="3"/>
      <c r="AA4388" s="1"/>
      <c r="AB4388" s="10"/>
      <c r="AC4388" s="3"/>
      <c r="AD4388" s="3"/>
      <c r="AE4388" s="3"/>
      <c r="AF4388" s="10"/>
      <c r="AG4388" s="11"/>
      <c r="AH4388" s="10"/>
      <c r="AI4388" s="1"/>
      <c r="AJ4388" s="1"/>
      <c r="AK4388" s="1"/>
      <c r="AL4388" s="1"/>
      <c r="AM4388" s="1"/>
      <c r="AN4388" s="1"/>
      <c r="AO4388" s="1"/>
      <c r="AP4388" s="1"/>
      <c r="AQ4388" s="1"/>
      <c r="AR4388" s="1"/>
      <c r="AS4388" s="1"/>
      <c r="AT4388" s="1"/>
      <c r="AU4388" s="1"/>
      <c r="AV4388" s="1"/>
      <c r="AW4388" s="1"/>
      <c r="AX4388" s="1"/>
      <c r="AY4388" s="1"/>
      <c r="AZ4388" s="1"/>
      <c r="BA4388" s="1"/>
      <c r="BB4388" s="1"/>
      <c r="BC4388" s="1"/>
      <c r="BD4388" s="1"/>
      <c r="BE4388" s="1"/>
      <c r="BF4388" s="1"/>
      <c r="BG4388" s="1"/>
      <c r="BH4388" s="1"/>
      <c r="BI4388" s="1"/>
      <c r="BJ4388" s="1"/>
      <c r="BK4388" s="1"/>
      <c r="BL4388" s="1"/>
      <c r="BM4388" s="1"/>
      <c r="BN4388" s="1"/>
      <c r="BO4388" s="1"/>
      <c r="BP4388" s="1"/>
      <c r="BQ4388" s="1"/>
      <c r="BR4388" s="1"/>
      <c r="BS4388" s="1"/>
      <c r="BT4388" s="1"/>
      <c r="BU4388" s="1"/>
      <c r="BV4388" s="1"/>
      <c r="BW4388" s="1"/>
      <c r="BX4388" s="1"/>
      <c r="BY4388" s="1"/>
      <c r="BZ4388" s="1"/>
      <c r="CA4388" s="1"/>
      <c r="CB4388" s="1"/>
      <c r="CC4388" s="1"/>
      <c r="CD4388" s="1"/>
      <c r="CE4388" s="1"/>
      <c r="CF4388" s="1"/>
      <c r="CG4388" s="1"/>
      <c r="CH4388" s="1"/>
      <c r="CI4388" s="1"/>
      <c r="CJ4388" s="1"/>
      <c r="CK4388" s="1"/>
      <c r="CL4388" s="1"/>
      <c r="CM4388" s="1"/>
      <c r="CN4388" s="1"/>
      <c r="CO4388" s="1"/>
      <c r="CP4388" s="1"/>
      <c r="CQ4388" s="1"/>
      <c r="CR4388" s="1"/>
      <c r="CS4388" s="1"/>
      <c r="CT4388" s="1"/>
      <c r="CU4388" s="1"/>
      <c r="CV4388" s="1"/>
      <c r="CW4388" s="1"/>
      <c r="CX4388" s="1"/>
      <c r="CY4388" s="1"/>
      <c r="CZ4388" s="1"/>
      <c r="DA4388" s="1"/>
      <c r="DB4388" s="1"/>
      <c r="DC4388" s="1"/>
      <c r="DD4388" s="1"/>
      <c r="DE4388" s="1"/>
      <c r="DF4388" s="1"/>
      <c r="DG4388" s="1"/>
      <c r="DH4388" s="1"/>
      <c r="DI4388" s="1"/>
      <c r="DJ4388" s="1"/>
      <c r="DK4388" s="1"/>
      <c r="DL4388" s="1"/>
      <c r="DM4388" s="1"/>
      <c r="DN4388" s="1"/>
      <c r="DO4388" s="1"/>
      <c r="DP4388" s="1"/>
      <c r="DQ4388" s="1"/>
      <c r="DR4388" s="1"/>
      <c r="DS4388" s="1"/>
      <c r="DT4388" s="1"/>
      <c r="DU4388" s="1"/>
      <c r="DV4388" s="1"/>
      <c r="DW4388" s="1"/>
      <c r="DX4388" s="1"/>
      <c r="DY4388" s="1"/>
      <c r="DZ4388" s="1"/>
      <c r="EA4388" s="1"/>
      <c r="EB4388" s="1"/>
      <c r="EC4388" s="1"/>
      <c r="ED4388" s="1"/>
      <c r="EE4388" s="1"/>
      <c r="EF4388" s="1"/>
      <c r="EG4388" s="1"/>
      <c r="EH4388" s="1"/>
      <c r="EI4388" s="1"/>
      <c r="EJ4388" s="1"/>
      <c r="EK4388" s="1"/>
      <c r="EL4388" s="1"/>
      <c r="EM4388" s="1"/>
      <c r="EN4388" s="1"/>
      <c r="EO4388" s="1"/>
      <c r="EP4388" s="1"/>
      <c r="EQ4388" s="1"/>
      <c r="ER4388" s="1"/>
      <c r="ES4388" s="1"/>
      <c r="ET4388" s="1"/>
      <c r="EU4388" s="1"/>
      <c r="EV4388" s="1"/>
      <c r="EW4388" s="1"/>
      <c r="EX4388" s="1"/>
    </row>
    <row r="4389" spans="1:154" x14ac:dyDescent="0.15">
      <c r="A4389" s="35"/>
      <c r="B4389" s="15"/>
      <c r="C4389" s="7"/>
      <c r="D4389" s="13"/>
      <c r="E4389" s="14"/>
      <c r="F4389" s="14"/>
      <c r="G4389" s="14"/>
      <c r="H4389" s="14"/>
      <c r="I4389" s="13"/>
      <c r="J4389" s="5"/>
      <c r="K4389" s="2"/>
      <c r="L4389" s="17"/>
      <c r="M4389" s="12"/>
      <c r="N4389" s="12"/>
      <c r="O4389" s="17"/>
      <c r="P4389" s="14"/>
      <c r="Q4389" s="14"/>
      <c r="R4389" s="14"/>
      <c r="S4389" s="20"/>
      <c r="T4389" s="14"/>
      <c r="U4389" s="4"/>
      <c r="V4389" s="5"/>
      <c r="W4389" s="10"/>
      <c r="X4389" s="10"/>
      <c r="Y4389" s="27"/>
      <c r="Z4389" s="3"/>
      <c r="AA4389" s="1"/>
      <c r="AB4389" s="10"/>
      <c r="AC4389" s="3"/>
      <c r="AD4389" s="3"/>
      <c r="AE4389" s="3"/>
      <c r="AF4389" s="10"/>
      <c r="AG4389" s="11"/>
      <c r="AH4389" s="10"/>
      <c r="AI4389" s="1"/>
      <c r="AJ4389" s="1"/>
      <c r="AK4389" s="1"/>
      <c r="AL4389" s="1"/>
      <c r="AM4389" s="1"/>
      <c r="AN4389" s="1"/>
      <c r="AO4389" s="1"/>
      <c r="AP4389" s="1"/>
      <c r="AQ4389" s="1"/>
      <c r="AR4389" s="1"/>
      <c r="AS4389" s="1"/>
      <c r="AT4389" s="1"/>
      <c r="AU4389" s="1"/>
      <c r="AV4389" s="1"/>
      <c r="AW4389" s="1"/>
      <c r="AX4389" s="1"/>
      <c r="AY4389" s="1"/>
      <c r="AZ4389" s="1"/>
      <c r="BA4389" s="1"/>
      <c r="BB4389" s="1"/>
      <c r="BC4389" s="1"/>
      <c r="BD4389" s="1"/>
      <c r="BE4389" s="1"/>
      <c r="BF4389" s="1"/>
      <c r="BG4389" s="1"/>
      <c r="BH4389" s="1"/>
      <c r="BI4389" s="1"/>
      <c r="BJ4389" s="1"/>
      <c r="BK4389" s="1"/>
      <c r="BL4389" s="1"/>
      <c r="BM4389" s="1"/>
      <c r="BN4389" s="1"/>
      <c r="BO4389" s="1"/>
      <c r="BP4389" s="1"/>
      <c r="BQ4389" s="1"/>
      <c r="BR4389" s="1"/>
      <c r="BS4389" s="1"/>
      <c r="BT4389" s="1"/>
      <c r="BU4389" s="1"/>
      <c r="BV4389" s="1"/>
      <c r="BW4389" s="1"/>
      <c r="BX4389" s="1"/>
      <c r="BY4389" s="1"/>
      <c r="BZ4389" s="1"/>
      <c r="CA4389" s="1"/>
      <c r="CB4389" s="1"/>
      <c r="CC4389" s="1"/>
      <c r="CD4389" s="1"/>
      <c r="CE4389" s="1"/>
      <c r="CF4389" s="1"/>
      <c r="CG4389" s="1"/>
      <c r="CH4389" s="1"/>
      <c r="CI4389" s="1"/>
      <c r="CJ4389" s="1"/>
      <c r="CK4389" s="1"/>
      <c r="CL4389" s="1"/>
      <c r="CM4389" s="1"/>
      <c r="CN4389" s="1"/>
      <c r="CO4389" s="1"/>
      <c r="CP4389" s="1"/>
      <c r="CQ4389" s="1"/>
      <c r="CR4389" s="1"/>
      <c r="CS4389" s="1"/>
      <c r="CT4389" s="1"/>
      <c r="CU4389" s="1"/>
      <c r="CV4389" s="1"/>
      <c r="CW4389" s="1"/>
      <c r="CX4389" s="1"/>
      <c r="CY4389" s="1"/>
      <c r="CZ4389" s="1"/>
      <c r="DA4389" s="1"/>
      <c r="DB4389" s="1"/>
      <c r="DC4389" s="1"/>
      <c r="DD4389" s="1"/>
      <c r="DE4389" s="1"/>
      <c r="DF4389" s="1"/>
      <c r="DG4389" s="1"/>
      <c r="DH4389" s="1"/>
      <c r="DI4389" s="1"/>
      <c r="DJ4389" s="1"/>
      <c r="DK4389" s="1"/>
      <c r="DL4389" s="1"/>
      <c r="DM4389" s="1"/>
      <c r="DN4389" s="1"/>
      <c r="DO4389" s="1"/>
      <c r="DP4389" s="1"/>
      <c r="DQ4389" s="1"/>
      <c r="DR4389" s="1"/>
      <c r="DS4389" s="1"/>
      <c r="DT4389" s="1"/>
      <c r="DU4389" s="1"/>
      <c r="DV4389" s="1"/>
      <c r="DW4389" s="1"/>
      <c r="DX4389" s="1"/>
      <c r="DY4389" s="1"/>
      <c r="DZ4389" s="1"/>
      <c r="EA4389" s="1"/>
      <c r="EB4389" s="1"/>
      <c r="EC4389" s="1"/>
      <c r="ED4389" s="1"/>
      <c r="EE4389" s="1"/>
      <c r="EF4389" s="1"/>
      <c r="EG4389" s="1"/>
      <c r="EH4389" s="1"/>
      <c r="EI4389" s="1"/>
      <c r="EJ4389" s="1"/>
      <c r="EK4389" s="1"/>
      <c r="EL4389" s="1"/>
      <c r="EM4389" s="1"/>
      <c r="EN4389" s="1"/>
      <c r="EO4389" s="1"/>
      <c r="EP4389" s="1"/>
      <c r="EQ4389" s="1"/>
      <c r="ER4389" s="1"/>
      <c r="ES4389" s="1"/>
      <c r="ET4389" s="1"/>
      <c r="EU4389" s="1"/>
      <c r="EV4389" s="1"/>
      <c r="EW4389" s="1"/>
      <c r="EX4389" s="1"/>
    </row>
    <row r="4390" spans="1:154" x14ac:dyDescent="0.15">
      <c r="A4390" s="35"/>
      <c r="B4390" s="15"/>
      <c r="C4390" s="7"/>
      <c r="D4390" s="13"/>
      <c r="E4390" s="14"/>
      <c r="F4390" s="14"/>
      <c r="G4390" s="14"/>
      <c r="H4390" s="14"/>
      <c r="I4390" s="13"/>
      <c r="J4390" s="5"/>
      <c r="K4390" s="2"/>
      <c r="L4390" s="17"/>
      <c r="M4390" s="12"/>
      <c r="N4390" s="12"/>
      <c r="O4390" s="17"/>
      <c r="P4390" s="14"/>
      <c r="Q4390" s="14"/>
      <c r="R4390" s="14"/>
      <c r="S4390" s="20"/>
      <c r="T4390" s="14"/>
      <c r="U4390" s="4"/>
      <c r="V4390" s="5"/>
      <c r="W4390" s="10"/>
      <c r="X4390" s="10"/>
      <c r="Y4390" s="27"/>
      <c r="Z4390" s="3"/>
      <c r="AA4390" s="1"/>
      <c r="AB4390" s="10"/>
      <c r="AC4390" s="3"/>
      <c r="AD4390" s="3"/>
      <c r="AE4390" s="3"/>
      <c r="AF4390" s="10"/>
      <c r="AG4390" s="11"/>
      <c r="AH4390" s="10"/>
      <c r="AI4390" s="1"/>
      <c r="AJ4390" s="1"/>
      <c r="AK4390" s="1"/>
      <c r="AL4390" s="1"/>
      <c r="AM4390" s="1"/>
      <c r="AN4390" s="1"/>
      <c r="AO4390" s="1"/>
      <c r="AP4390" s="1"/>
      <c r="AQ4390" s="1"/>
      <c r="AR4390" s="1"/>
      <c r="AS4390" s="1"/>
      <c r="AT4390" s="1"/>
      <c r="AU4390" s="1"/>
      <c r="AV4390" s="1"/>
      <c r="AW4390" s="1"/>
      <c r="AX4390" s="1"/>
      <c r="AY4390" s="1"/>
      <c r="AZ4390" s="1"/>
      <c r="BA4390" s="1"/>
      <c r="BB4390" s="1"/>
      <c r="BC4390" s="1"/>
      <c r="BD4390" s="1"/>
      <c r="BE4390" s="1"/>
      <c r="BF4390" s="1"/>
      <c r="BG4390" s="1"/>
      <c r="BH4390" s="1"/>
      <c r="BI4390" s="1"/>
      <c r="BJ4390" s="1"/>
      <c r="BK4390" s="1"/>
      <c r="BL4390" s="1"/>
      <c r="BM4390" s="1"/>
      <c r="BN4390" s="1"/>
      <c r="BO4390" s="1"/>
      <c r="BP4390" s="1"/>
      <c r="BQ4390" s="1"/>
      <c r="BR4390" s="1"/>
      <c r="BS4390" s="1"/>
      <c r="BT4390" s="1"/>
      <c r="BU4390" s="1"/>
      <c r="BV4390" s="1"/>
      <c r="BW4390" s="1"/>
      <c r="BX4390" s="1"/>
      <c r="BY4390" s="1"/>
      <c r="BZ4390" s="1"/>
      <c r="CA4390" s="1"/>
      <c r="CB4390" s="1"/>
      <c r="CC4390" s="1"/>
      <c r="CD4390" s="1"/>
      <c r="CE4390" s="1"/>
      <c r="CF4390" s="1"/>
      <c r="CG4390" s="1"/>
      <c r="CH4390" s="1"/>
      <c r="CI4390" s="1"/>
      <c r="CJ4390" s="1"/>
      <c r="CK4390" s="1"/>
      <c r="CL4390" s="1"/>
      <c r="CM4390" s="1"/>
      <c r="CN4390" s="1"/>
      <c r="CO4390" s="1"/>
      <c r="CP4390" s="1"/>
      <c r="CQ4390" s="1"/>
      <c r="CR4390" s="1"/>
      <c r="CS4390" s="1"/>
      <c r="CT4390" s="1"/>
      <c r="CU4390" s="1"/>
      <c r="CV4390" s="1"/>
      <c r="CW4390" s="1"/>
      <c r="CX4390" s="1"/>
      <c r="CY4390" s="1"/>
      <c r="CZ4390" s="1"/>
      <c r="DA4390" s="1"/>
      <c r="DB4390" s="1"/>
      <c r="DC4390" s="1"/>
      <c r="DD4390" s="1"/>
      <c r="DE4390" s="1"/>
      <c r="DF4390" s="1"/>
      <c r="DG4390" s="1"/>
      <c r="DH4390" s="1"/>
      <c r="DI4390" s="1"/>
      <c r="DJ4390" s="1"/>
      <c r="DK4390" s="1"/>
      <c r="DL4390" s="1"/>
      <c r="DM4390" s="1"/>
      <c r="DN4390" s="1"/>
      <c r="DO4390" s="1"/>
      <c r="DP4390" s="1"/>
      <c r="DQ4390" s="1"/>
      <c r="DR4390" s="1"/>
      <c r="DS4390" s="1"/>
      <c r="DT4390" s="1"/>
      <c r="DU4390" s="1"/>
      <c r="DV4390" s="1"/>
      <c r="DW4390" s="1"/>
      <c r="DX4390" s="1"/>
      <c r="DY4390" s="1"/>
      <c r="DZ4390" s="1"/>
      <c r="EA4390" s="1"/>
      <c r="EB4390" s="1"/>
      <c r="EC4390" s="1"/>
      <c r="ED4390" s="1"/>
      <c r="EE4390" s="1"/>
      <c r="EF4390" s="1"/>
      <c r="EG4390" s="1"/>
      <c r="EH4390" s="1"/>
      <c r="EI4390" s="1"/>
      <c r="EJ4390" s="1"/>
      <c r="EK4390" s="1"/>
      <c r="EL4390" s="1"/>
      <c r="EM4390" s="1"/>
      <c r="EN4390" s="1"/>
      <c r="EO4390" s="1"/>
      <c r="EP4390" s="1"/>
      <c r="EQ4390" s="1"/>
      <c r="ER4390" s="1"/>
      <c r="ES4390" s="1"/>
      <c r="ET4390" s="1"/>
      <c r="EU4390" s="1"/>
      <c r="EV4390" s="1"/>
      <c r="EW4390" s="1"/>
      <c r="EX4390" s="1"/>
    </row>
    <row r="4391" spans="1:154" x14ac:dyDescent="0.15">
      <c r="A4391" s="35"/>
      <c r="B4391" s="15"/>
      <c r="C4391" s="7"/>
      <c r="D4391" s="13"/>
      <c r="E4391" s="14"/>
      <c r="F4391" s="14"/>
      <c r="G4391" s="14"/>
      <c r="H4391" s="14"/>
      <c r="I4391" s="13"/>
      <c r="J4391" s="5"/>
      <c r="K4391" s="2"/>
      <c r="L4391" s="17"/>
      <c r="M4391" s="12"/>
      <c r="N4391" s="12"/>
      <c r="O4391" s="17"/>
      <c r="P4391" s="14"/>
      <c r="Q4391" s="14"/>
      <c r="R4391" s="14"/>
      <c r="S4391" s="20"/>
      <c r="T4391" s="14"/>
      <c r="U4391" s="4"/>
      <c r="V4391" s="5"/>
      <c r="W4391" s="10"/>
      <c r="X4391" s="10"/>
      <c r="Y4391" s="27"/>
      <c r="Z4391" s="3"/>
      <c r="AA4391" s="1"/>
      <c r="AB4391" s="10"/>
      <c r="AC4391" s="3"/>
      <c r="AD4391" s="3"/>
      <c r="AE4391" s="3"/>
      <c r="AF4391" s="10"/>
      <c r="AG4391" s="11"/>
      <c r="AH4391" s="10"/>
      <c r="AI4391" s="1"/>
      <c r="AJ4391" s="1"/>
      <c r="AK4391" s="1"/>
      <c r="AL4391" s="1"/>
      <c r="AM4391" s="1"/>
      <c r="AN4391" s="1"/>
      <c r="AO4391" s="1"/>
      <c r="AP4391" s="1"/>
      <c r="AQ4391" s="1"/>
      <c r="AR4391" s="1"/>
      <c r="AS4391" s="1"/>
      <c r="AT4391" s="1"/>
      <c r="AU4391" s="1"/>
      <c r="AV4391" s="1"/>
      <c r="AW4391" s="1"/>
      <c r="AX4391" s="1"/>
      <c r="AY4391" s="1"/>
      <c r="AZ4391" s="1"/>
      <c r="BA4391" s="1"/>
      <c r="BB4391" s="1"/>
      <c r="BC4391" s="1"/>
      <c r="BD4391" s="1"/>
      <c r="BE4391" s="1"/>
      <c r="BF4391" s="1"/>
      <c r="BG4391" s="1"/>
      <c r="BH4391" s="1"/>
      <c r="BI4391" s="1"/>
      <c r="BJ4391" s="1"/>
      <c r="BK4391" s="1"/>
      <c r="BL4391" s="1"/>
      <c r="BM4391" s="1"/>
      <c r="BN4391" s="1"/>
      <c r="BO4391" s="1"/>
      <c r="BP4391" s="1"/>
      <c r="BQ4391" s="1"/>
      <c r="BR4391" s="1"/>
      <c r="BS4391" s="1"/>
      <c r="BT4391" s="1"/>
      <c r="BU4391" s="1"/>
      <c r="BV4391" s="1"/>
      <c r="BW4391" s="1"/>
      <c r="BX4391" s="1"/>
      <c r="BY4391" s="1"/>
      <c r="BZ4391" s="1"/>
      <c r="CA4391" s="1"/>
      <c r="CB4391" s="1"/>
      <c r="CC4391" s="1"/>
      <c r="CD4391" s="1"/>
      <c r="CE4391" s="1"/>
      <c r="CF4391" s="1"/>
      <c r="CG4391" s="1"/>
      <c r="CH4391" s="1"/>
      <c r="CI4391" s="1"/>
      <c r="CJ4391" s="1"/>
      <c r="CK4391" s="1"/>
      <c r="CL4391" s="1"/>
      <c r="CM4391" s="1"/>
      <c r="CN4391" s="1"/>
      <c r="CO4391" s="1"/>
      <c r="CP4391" s="1"/>
      <c r="CQ4391" s="1"/>
      <c r="CR4391" s="1"/>
      <c r="CS4391" s="1"/>
      <c r="CT4391" s="1"/>
      <c r="CU4391" s="1"/>
      <c r="CV4391" s="1"/>
      <c r="CW4391" s="1"/>
      <c r="CX4391" s="1"/>
      <c r="CY4391" s="1"/>
      <c r="CZ4391" s="1"/>
      <c r="DA4391" s="1"/>
      <c r="DB4391" s="1"/>
      <c r="DC4391" s="1"/>
      <c r="DD4391" s="1"/>
      <c r="DE4391" s="1"/>
      <c r="DF4391" s="1"/>
      <c r="DG4391" s="1"/>
      <c r="DH4391" s="1"/>
      <c r="DI4391" s="1"/>
      <c r="DJ4391" s="1"/>
      <c r="DK4391" s="1"/>
      <c r="DL4391" s="1"/>
      <c r="DM4391" s="1"/>
      <c r="DN4391" s="1"/>
      <c r="DO4391" s="1"/>
      <c r="DP4391" s="1"/>
      <c r="DQ4391" s="1"/>
      <c r="DR4391" s="1"/>
      <c r="DS4391" s="1"/>
      <c r="DT4391" s="1"/>
      <c r="DU4391" s="1"/>
      <c r="DV4391" s="1"/>
      <c r="DW4391" s="1"/>
      <c r="DX4391" s="1"/>
      <c r="DY4391" s="1"/>
      <c r="DZ4391" s="1"/>
      <c r="EA4391" s="1"/>
      <c r="EB4391" s="1"/>
      <c r="EC4391" s="1"/>
      <c r="ED4391" s="1"/>
      <c r="EE4391" s="1"/>
      <c r="EF4391" s="1"/>
      <c r="EG4391" s="1"/>
      <c r="EH4391" s="1"/>
      <c r="EI4391" s="1"/>
      <c r="EJ4391" s="1"/>
      <c r="EK4391" s="1"/>
      <c r="EL4391" s="1"/>
      <c r="EM4391" s="1"/>
      <c r="EN4391" s="1"/>
      <c r="EO4391" s="1"/>
      <c r="EP4391" s="1"/>
      <c r="EQ4391" s="1"/>
      <c r="ER4391" s="1"/>
      <c r="ES4391" s="1"/>
      <c r="ET4391" s="1"/>
      <c r="EU4391" s="1"/>
      <c r="EV4391" s="1"/>
      <c r="EW4391" s="1"/>
      <c r="EX4391" s="1"/>
    </row>
    <row r="4392" spans="1:154" x14ac:dyDescent="0.15">
      <c r="A4392" s="35"/>
      <c r="B4392" s="15"/>
      <c r="C4392" s="7"/>
      <c r="D4392" s="13"/>
      <c r="E4392" s="14"/>
      <c r="F4392" s="14"/>
      <c r="G4392" s="14"/>
      <c r="H4392" s="14"/>
      <c r="I4392" s="13"/>
      <c r="J4392" s="5"/>
      <c r="K4392" s="2"/>
      <c r="L4392" s="17"/>
      <c r="M4392" s="12"/>
      <c r="N4392" s="12"/>
      <c r="O4392" s="17"/>
      <c r="P4392" s="14"/>
      <c r="Q4392" s="14"/>
      <c r="R4392" s="14"/>
      <c r="S4392" s="20"/>
      <c r="T4392" s="14"/>
      <c r="U4392" s="4"/>
      <c r="V4392" s="5"/>
      <c r="W4392" s="10"/>
      <c r="X4392" s="10"/>
      <c r="Y4392" s="27"/>
      <c r="Z4392" s="3"/>
      <c r="AA4392" s="1"/>
      <c r="AB4392" s="10"/>
      <c r="AC4392" s="3"/>
      <c r="AD4392" s="3"/>
      <c r="AE4392" s="3"/>
      <c r="AF4392" s="10"/>
      <c r="AG4392" s="11"/>
      <c r="AH4392" s="10"/>
      <c r="AI4392" s="1"/>
      <c r="AJ4392" s="1"/>
      <c r="AK4392" s="1"/>
      <c r="AL4392" s="1"/>
      <c r="AM4392" s="1"/>
      <c r="AN4392" s="1"/>
      <c r="AO4392" s="1"/>
      <c r="AP4392" s="1"/>
      <c r="AQ4392" s="1"/>
      <c r="AR4392" s="1"/>
      <c r="AS4392" s="1"/>
      <c r="AT4392" s="1"/>
      <c r="AU4392" s="1"/>
      <c r="AV4392" s="1"/>
      <c r="AW4392" s="1"/>
      <c r="AX4392" s="1"/>
      <c r="AY4392" s="1"/>
      <c r="AZ4392" s="1"/>
      <c r="BA4392" s="1"/>
      <c r="BB4392" s="1"/>
      <c r="BC4392" s="1"/>
      <c r="BD4392" s="1"/>
      <c r="BE4392" s="1"/>
      <c r="BF4392" s="1"/>
      <c r="BG4392" s="1"/>
      <c r="BH4392" s="1"/>
      <c r="BI4392" s="1"/>
      <c r="BJ4392" s="1"/>
      <c r="BK4392" s="1"/>
      <c r="BL4392" s="1"/>
      <c r="BM4392" s="1"/>
      <c r="BN4392" s="1"/>
      <c r="BO4392" s="1"/>
      <c r="BP4392" s="1"/>
      <c r="BQ4392" s="1"/>
      <c r="BR4392" s="1"/>
      <c r="BS4392" s="1"/>
      <c r="BT4392" s="1"/>
      <c r="BU4392" s="1"/>
      <c r="BV4392" s="1"/>
      <c r="BW4392" s="1"/>
      <c r="BX4392" s="1"/>
      <c r="BY4392" s="1"/>
      <c r="BZ4392" s="1"/>
      <c r="CA4392" s="1"/>
      <c r="CB4392" s="1"/>
      <c r="CC4392" s="1"/>
      <c r="CD4392" s="1"/>
      <c r="CE4392" s="1"/>
      <c r="CF4392" s="1"/>
      <c r="CG4392" s="1"/>
      <c r="CH4392" s="1"/>
      <c r="CI4392" s="1"/>
      <c r="CJ4392" s="1"/>
      <c r="CK4392" s="1"/>
      <c r="CL4392" s="1"/>
      <c r="CM4392" s="1"/>
      <c r="CN4392" s="1"/>
      <c r="CO4392" s="1"/>
      <c r="CP4392" s="1"/>
      <c r="CQ4392" s="1"/>
      <c r="CR4392" s="1"/>
      <c r="CS4392" s="1"/>
      <c r="CT4392" s="1"/>
      <c r="CU4392" s="1"/>
      <c r="CV4392" s="1"/>
      <c r="CW4392" s="1"/>
      <c r="CX4392" s="1"/>
      <c r="CY4392" s="1"/>
      <c r="CZ4392" s="1"/>
      <c r="DA4392" s="1"/>
      <c r="DB4392" s="1"/>
      <c r="DC4392" s="1"/>
      <c r="DD4392" s="1"/>
      <c r="DE4392" s="1"/>
      <c r="DF4392" s="1"/>
      <c r="DG4392" s="1"/>
      <c r="DH4392" s="1"/>
      <c r="DI4392" s="1"/>
      <c r="DJ4392" s="1"/>
      <c r="DK4392" s="1"/>
      <c r="DL4392" s="1"/>
      <c r="DM4392" s="1"/>
      <c r="DN4392" s="1"/>
      <c r="DO4392" s="1"/>
      <c r="DP4392" s="1"/>
      <c r="DQ4392" s="1"/>
      <c r="DR4392" s="1"/>
      <c r="DS4392" s="1"/>
      <c r="DT4392" s="1"/>
      <c r="DU4392" s="1"/>
      <c r="DV4392" s="1"/>
      <c r="DW4392" s="1"/>
      <c r="DX4392" s="1"/>
      <c r="DY4392" s="1"/>
      <c r="DZ4392" s="1"/>
      <c r="EA4392" s="1"/>
      <c r="EB4392" s="1"/>
      <c r="EC4392" s="1"/>
      <c r="ED4392" s="1"/>
      <c r="EE4392" s="1"/>
      <c r="EF4392" s="1"/>
      <c r="EG4392" s="1"/>
      <c r="EH4392" s="1"/>
      <c r="EI4392" s="1"/>
      <c r="EJ4392" s="1"/>
      <c r="EK4392" s="1"/>
      <c r="EL4392" s="1"/>
      <c r="EM4392" s="1"/>
      <c r="EN4392" s="1"/>
      <c r="EO4392" s="1"/>
      <c r="EP4392" s="1"/>
      <c r="EQ4392" s="1"/>
      <c r="ER4392" s="1"/>
      <c r="ES4392" s="1"/>
      <c r="ET4392" s="1"/>
      <c r="EU4392" s="1"/>
      <c r="EV4392" s="1"/>
      <c r="EW4392" s="1"/>
      <c r="EX4392" s="1"/>
    </row>
    <row r="4393" spans="1:154" x14ac:dyDescent="0.15">
      <c r="A4393" s="35"/>
      <c r="B4393" s="15"/>
      <c r="C4393" s="7"/>
      <c r="D4393" s="13"/>
      <c r="E4393" s="14"/>
      <c r="F4393" s="14"/>
      <c r="G4393" s="14"/>
      <c r="H4393" s="14"/>
      <c r="I4393" s="13"/>
      <c r="J4393" s="5"/>
      <c r="K4393" s="2"/>
      <c r="L4393" s="17"/>
      <c r="M4393" s="12"/>
      <c r="N4393" s="12"/>
      <c r="O4393" s="17"/>
      <c r="P4393" s="14"/>
      <c r="Q4393" s="14"/>
      <c r="R4393" s="14"/>
      <c r="S4393" s="20"/>
      <c r="T4393" s="14"/>
      <c r="U4393" s="4"/>
      <c r="V4393" s="5"/>
      <c r="W4393" s="10"/>
      <c r="X4393" s="10"/>
      <c r="Y4393" s="27"/>
      <c r="Z4393" s="3"/>
      <c r="AA4393" s="1"/>
      <c r="AB4393" s="10"/>
      <c r="AC4393" s="3"/>
      <c r="AD4393" s="3"/>
      <c r="AE4393" s="3"/>
      <c r="AF4393" s="10"/>
      <c r="AG4393" s="11"/>
      <c r="AH4393" s="10"/>
      <c r="AI4393" s="1"/>
      <c r="AJ4393" s="1"/>
      <c r="AK4393" s="1"/>
      <c r="AL4393" s="1"/>
      <c r="AM4393" s="1"/>
      <c r="AN4393" s="1"/>
      <c r="AO4393" s="1"/>
      <c r="AP4393" s="1"/>
      <c r="AQ4393" s="1"/>
      <c r="AR4393" s="1"/>
      <c r="AS4393" s="1"/>
      <c r="AT4393" s="1"/>
      <c r="AU4393" s="1"/>
      <c r="AV4393" s="1"/>
      <c r="AW4393" s="1"/>
      <c r="AX4393" s="1"/>
      <c r="AY4393" s="1"/>
      <c r="AZ4393" s="1"/>
      <c r="BA4393" s="1"/>
      <c r="BB4393" s="1"/>
      <c r="BC4393" s="1"/>
      <c r="BD4393" s="1"/>
      <c r="BE4393" s="1"/>
      <c r="BF4393" s="1"/>
      <c r="BG4393" s="1"/>
      <c r="BH4393" s="1"/>
      <c r="BI4393" s="1"/>
      <c r="BJ4393" s="1"/>
      <c r="BK4393" s="1"/>
      <c r="BL4393" s="1"/>
      <c r="BM4393" s="1"/>
      <c r="BN4393" s="1"/>
      <c r="BO4393" s="1"/>
      <c r="BP4393" s="1"/>
      <c r="BQ4393" s="1"/>
      <c r="BR4393" s="1"/>
      <c r="BS4393" s="1"/>
      <c r="BT4393" s="1"/>
      <c r="BU4393" s="1"/>
      <c r="BV4393" s="1"/>
      <c r="BW4393" s="1"/>
      <c r="BX4393" s="1"/>
      <c r="BY4393" s="1"/>
      <c r="BZ4393" s="1"/>
      <c r="CA4393" s="1"/>
      <c r="CB4393" s="1"/>
      <c r="CC4393" s="1"/>
      <c r="CD4393" s="1"/>
      <c r="CE4393" s="1"/>
      <c r="CF4393" s="1"/>
      <c r="CG4393" s="1"/>
      <c r="CH4393" s="1"/>
      <c r="CI4393" s="1"/>
      <c r="CJ4393" s="1"/>
      <c r="CK4393" s="1"/>
      <c r="CL4393" s="1"/>
      <c r="CM4393" s="1"/>
      <c r="CN4393" s="1"/>
      <c r="CO4393" s="1"/>
      <c r="CP4393" s="1"/>
      <c r="CQ4393" s="1"/>
      <c r="CR4393" s="1"/>
      <c r="CS4393" s="1"/>
      <c r="CT4393" s="1"/>
      <c r="CU4393" s="1"/>
      <c r="CV4393" s="1"/>
      <c r="CW4393" s="1"/>
      <c r="CX4393" s="1"/>
      <c r="CY4393" s="1"/>
      <c r="CZ4393" s="1"/>
      <c r="DA4393" s="1"/>
      <c r="DB4393" s="1"/>
      <c r="DC4393" s="1"/>
      <c r="DD4393" s="1"/>
      <c r="DE4393" s="1"/>
      <c r="DF4393" s="1"/>
      <c r="DG4393" s="1"/>
      <c r="DH4393" s="1"/>
      <c r="DI4393" s="1"/>
      <c r="DJ4393" s="1"/>
      <c r="DK4393" s="1"/>
      <c r="DL4393" s="1"/>
      <c r="DM4393" s="1"/>
      <c r="DN4393" s="1"/>
      <c r="DO4393" s="1"/>
      <c r="DP4393" s="1"/>
      <c r="DQ4393" s="1"/>
      <c r="DR4393" s="1"/>
      <c r="DS4393" s="1"/>
      <c r="DT4393" s="1"/>
      <c r="DU4393" s="1"/>
      <c r="DV4393" s="1"/>
      <c r="DW4393" s="1"/>
      <c r="DX4393" s="1"/>
      <c r="DY4393" s="1"/>
      <c r="DZ4393" s="1"/>
      <c r="EA4393" s="1"/>
      <c r="EB4393" s="1"/>
      <c r="EC4393" s="1"/>
      <c r="ED4393" s="1"/>
      <c r="EE4393" s="1"/>
      <c r="EF4393" s="1"/>
      <c r="EG4393" s="1"/>
      <c r="EH4393" s="1"/>
      <c r="EI4393" s="1"/>
      <c r="EJ4393" s="1"/>
      <c r="EK4393" s="1"/>
      <c r="EL4393" s="1"/>
      <c r="EM4393" s="1"/>
      <c r="EN4393" s="1"/>
      <c r="EO4393" s="1"/>
      <c r="EP4393" s="1"/>
      <c r="EQ4393" s="1"/>
      <c r="ER4393" s="1"/>
      <c r="ES4393" s="1"/>
      <c r="ET4393" s="1"/>
      <c r="EU4393" s="1"/>
      <c r="EV4393" s="1"/>
      <c r="EW4393" s="1"/>
      <c r="EX4393" s="1"/>
    </row>
    <row r="4394" spans="1:154" x14ac:dyDescent="0.15">
      <c r="A4394" s="35"/>
      <c r="B4394" s="15"/>
      <c r="C4394" s="7"/>
      <c r="D4394" s="13"/>
      <c r="E4394" s="14"/>
      <c r="F4394" s="14"/>
      <c r="G4394" s="14"/>
      <c r="H4394" s="14"/>
      <c r="I4394" s="13"/>
      <c r="J4394" s="5"/>
      <c r="K4394" s="2"/>
      <c r="L4394" s="17"/>
      <c r="M4394" s="12"/>
      <c r="N4394" s="12"/>
      <c r="O4394" s="17"/>
      <c r="P4394" s="14"/>
      <c r="Q4394" s="14"/>
      <c r="R4394" s="14"/>
      <c r="S4394" s="20"/>
      <c r="T4394" s="14"/>
      <c r="U4394" s="4"/>
      <c r="V4394" s="5"/>
      <c r="W4394" s="10"/>
      <c r="X4394" s="10"/>
      <c r="Y4394" s="27"/>
      <c r="Z4394" s="3"/>
      <c r="AA4394" s="1"/>
      <c r="AB4394" s="10"/>
      <c r="AC4394" s="3"/>
      <c r="AD4394" s="3"/>
      <c r="AE4394" s="3"/>
      <c r="AF4394" s="10"/>
      <c r="AG4394" s="11"/>
      <c r="AH4394" s="10"/>
      <c r="AI4394" s="1"/>
      <c r="AJ4394" s="1"/>
      <c r="AK4394" s="1"/>
      <c r="AL4394" s="1"/>
      <c r="AM4394" s="1"/>
      <c r="AN4394" s="1"/>
      <c r="AO4394" s="1"/>
      <c r="AP4394" s="1"/>
      <c r="AQ4394" s="1"/>
      <c r="AR4394" s="1"/>
      <c r="AS4394" s="1"/>
      <c r="AT4394" s="1"/>
      <c r="AU4394" s="1"/>
      <c r="AV4394" s="1"/>
      <c r="AW4394" s="1"/>
      <c r="AX4394" s="1"/>
      <c r="AY4394" s="1"/>
      <c r="AZ4394" s="1"/>
      <c r="BA4394" s="1"/>
      <c r="BB4394" s="1"/>
      <c r="BC4394" s="1"/>
      <c r="BD4394" s="1"/>
      <c r="BE4394" s="1"/>
      <c r="BF4394" s="1"/>
      <c r="BG4394" s="1"/>
      <c r="BH4394" s="1"/>
      <c r="BI4394" s="1"/>
      <c r="BJ4394" s="1"/>
      <c r="BK4394" s="1"/>
      <c r="BL4394" s="1"/>
      <c r="BM4394" s="1"/>
      <c r="BN4394" s="1"/>
      <c r="BO4394" s="1"/>
      <c r="BP4394" s="1"/>
      <c r="BQ4394" s="1"/>
      <c r="BR4394" s="1"/>
      <c r="BS4394" s="1"/>
      <c r="BT4394" s="1"/>
      <c r="BU4394" s="1"/>
      <c r="BV4394" s="1"/>
      <c r="BW4394" s="1"/>
      <c r="BX4394" s="1"/>
      <c r="BY4394" s="1"/>
      <c r="BZ4394" s="1"/>
      <c r="CA4394" s="1"/>
      <c r="CB4394" s="1"/>
      <c r="CC4394" s="1"/>
      <c r="CD4394" s="1"/>
      <c r="CE4394" s="1"/>
      <c r="CF4394" s="1"/>
      <c r="CG4394" s="1"/>
      <c r="CH4394" s="1"/>
      <c r="CI4394" s="1"/>
      <c r="CJ4394" s="1"/>
      <c r="CK4394" s="1"/>
      <c r="CL4394" s="1"/>
      <c r="CM4394" s="1"/>
      <c r="CN4394" s="1"/>
      <c r="CO4394" s="1"/>
      <c r="CP4394" s="1"/>
      <c r="CQ4394" s="1"/>
      <c r="CR4394" s="1"/>
      <c r="CS4394" s="1"/>
      <c r="CT4394" s="1"/>
      <c r="CU4394" s="1"/>
      <c r="CV4394" s="1"/>
      <c r="CW4394" s="1"/>
      <c r="CX4394" s="1"/>
      <c r="CY4394" s="1"/>
      <c r="CZ4394" s="1"/>
      <c r="DA4394" s="1"/>
      <c r="DB4394" s="1"/>
      <c r="DC4394" s="1"/>
      <c r="DD4394" s="1"/>
      <c r="DE4394" s="1"/>
      <c r="DF4394" s="1"/>
      <c r="DG4394" s="1"/>
      <c r="DH4394" s="1"/>
      <c r="DI4394" s="1"/>
      <c r="DJ4394" s="1"/>
      <c r="DK4394" s="1"/>
      <c r="DL4394" s="1"/>
      <c r="DM4394" s="1"/>
      <c r="DN4394" s="1"/>
      <c r="DO4394" s="1"/>
      <c r="DP4394" s="1"/>
      <c r="DQ4394" s="1"/>
      <c r="DR4394" s="1"/>
      <c r="DS4394" s="1"/>
      <c r="DT4394" s="1"/>
      <c r="DU4394" s="1"/>
      <c r="DV4394" s="1"/>
      <c r="DW4394" s="1"/>
      <c r="DX4394" s="1"/>
      <c r="DY4394" s="1"/>
      <c r="DZ4394" s="1"/>
      <c r="EA4394" s="1"/>
      <c r="EB4394" s="1"/>
      <c r="EC4394" s="1"/>
      <c r="ED4394" s="1"/>
      <c r="EE4394" s="1"/>
      <c r="EF4394" s="1"/>
      <c r="EG4394" s="1"/>
      <c r="EH4394" s="1"/>
      <c r="EI4394" s="1"/>
      <c r="EJ4394" s="1"/>
      <c r="EK4394" s="1"/>
      <c r="EL4394" s="1"/>
      <c r="EM4394" s="1"/>
      <c r="EN4394" s="1"/>
      <c r="EO4394" s="1"/>
      <c r="EP4394" s="1"/>
      <c r="EQ4394" s="1"/>
      <c r="ER4394" s="1"/>
      <c r="ES4394" s="1"/>
      <c r="ET4394" s="1"/>
      <c r="EU4394" s="1"/>
      <c r="EV4394" s="1"/>
      <c r="EW4394" s="1"/>
      <c r="EX4394" s="1"/>
    </row>
    <row r="4395" spans="1:154" x14ac:dyDescent="0.15">
      <c r="A4395" s="35"/>
      <c r="B4395" s="15"/>
      <c r="C4395" s="7"/>
      <c r="D4395" s="13"/>
      <c r="E4395" s="14"/>
      <c r="F4395" s="14"/>
      <c r="G4395" s="14"/>
      <c r="H4395" s="14"/>
      <c r="I4395" s="13"/>
      <c r="J4395" s="5"/>
      <c r="K4395" s="2"/>
      <c r="L4395" s="17"/>
      <c r="M4395" s="12"/>
      <c r="N4395" s="12"/>
      <c r="O4395" s="17"/>
      <c r="P4395" s="14"/>
      <c r="Q4395" s="14"/>
      <c r="R4395" s="14"/>
      <c r="S4395" s="20"/>
      <c r="T4395" s="14"/>
      <c r="U4395" s="4"/>
      <c r="V4395" s="5"/>
      <c r="W4395" s="10"/>
      <c r="X4395" s="10"/>
      <c r="Y4395" s="27"/>
      <c r="Z4395" s="3"/>
      <c r="AA4395" s="1"/>
      <c r="AB4395" s="10"/>
      <c r="AC4395" s="3"/>
      <c r="AD4395" s="3"/>
      <c r="AE4395" s="3"/>
      <c r="AF4395" s="10"/>
      <c r="AG4395" s="11"/>
      <c r="AH4395" s="10"/>
      <c r="AI4395" s="1"/>
      <c r="AJ4395" s="1"/>
      <c r="AK4395" s="1"/>
      <c r="AL4395" s="1"/>
      <c r="AM4395" s="1"/>
      <c r="AN4395" s="1"/>
      <c r="AO4395" s="1"/>
      <c r="AP4395" s="1"/>
      <c r="AQ4395" s="1"/>
      <c r="AR4395" s="1"/>
      <c r="AS4395" s="1"/>
      <c r="AT4395" s="1"/>
      <c r="AU4395" s="1"/>
      <c r="AV4395" s="1"/>
      <c r="AW4395" s="1"/>
      <c r="AX4395" s="1"/>
      <c r="AY4395" s="1"/>
      <c r="AZ4395" s="1"/>
      <c r="BA4395" s="1"/>
      <c r="BB4395" s="1"/>
      <c r="BC4395" s="1"/>
      <c r="BD4395" s="1"/>
      <c r="BE4395" s="1"/>
      <c r="BF4395" s="1"/>
      <c r="BG4395" s="1"/>
      <c r="BH4395" s="1"/>
      <c r="BI4395" s="1"/>
      <c r="BJ4395" s="1"/>
      <c r="BK4395" s="1"/>
      <c r="BL4395" s="1"/>
      <c r="BM4395" s="1"/>
      <c r="BN4395" s="1"/>
      <c r="BO4395" s="1"/>
      <c r="BP4395" s="1"/>
      <c r="BQ4395" s="1"/>
      <c r="BR4395" s="1"/>
      <c r="BS4395" s="1"/>
      <c r="BT4395" s="1"/>
      <c r="BU4395" s="1"/>
      <c r="BV4395" s="1"/>
      <c r="BW4395" s="1"/>
      <c r="BX4395" s="1"/>
      <c r="BY4395" s="1"/>
      <c r="BZ4395" s="1"/>
      <c r="CA4395" s="1"/>
      <c r="CB4395" s="1"/>
      <c r="CC4395" s="1"/>
      <c r="CD4395" s="1"/>
      <c r="CE4395" s="1"/>
      <c r="CF4395" s="1"/>
      <c r="CG4395" s="1"/>
      <c r="CH4395" s="1"/>
      <c r="CI4395" s="1"/>
      <c r="CJ4395" s="1"/>
      <c r="CK4395" s="1"/>
      <c r="CL4395" s="1"/>
      <c r="CM4395" s="1"/>
      <c r="CN4395" s="1"/>
      <c r="CO4395" s="1"/>
      <c r="CP4395" s="1"/>
      <c r="CQ4395" s="1"/>
      <c r="CR4395" s="1"/>
      <c r="CS4395" s="1"/>
      <c r="CT4395" s="1"/>
      <c r="CU4395" s="1"/>
      <c r="CV4395" s="1"/>
      <c r="CW4395" s="1"/>
      <c r="CX4395" s="1"/>
      <c r="CY4395" s="1"/>
      <c r="CZ4395" s="1"/>
      <c r="DA4395" s="1"/>
      <c r="DB4395" s="1"/>
      <c r="DC4395" s="1"/>
      <c r="DD4395" s="1"/>
      <c r="DE4395" s="1"/>
      <c r="DF4395" s="1"/>
      <c r="DG4395" s="1"/>
      <c r="DH4395" s="1"/>
      <c r="DI4395" s="1"/>
      <c r="DJ4395" s="1"/>
      <c r="DK4395" s="1"/>
      <c r="DL4395" s="1"/>
      <c r="DM4395" s="1"/>
      <c r="DN4395" s="1"/>
      <c r="DO4395" s="1"/>
      <c r="DP4395" s="1"/>
      <c r="DQ4395" s="1"/>
      <c r="DR4395" s="1"/>
      <c r="DS4395" s="1"/>
      <c r="DT4395" s="1"/>
      <c r="DU4395" s="1"/>
      <c r="DV4395" s="1"/>
      <c r="DW4395" s="1"/>
      <c r="DX4395" s="1"/>
      <c r="DY4395" s="1"/>
      <c r="DZ4395" s="1"/>
      <c r="EA4395" s="1"/>
      <c r="EB4395" s="1"/>
      <c r="EC4395" s="1"/>
      <c r="ED4395" s="1"/>
      <c r="EE4395" s="1"/>
      <c r="EF4395" s="1"/>
      <c r="EG4395" s="1"/>
      <c r="EH4395" s="1"/>
      <c r="EI4395" s="1"/>
      <c r="EJ4395" s="1"/>
      <c r="EK4395" s="1"/>
      <c r="EL4395" s="1"/>
      <c r="EM4395" s="1"/>
      <c r="EN4395" s="1"/>
      <c r="EO4395" s="1"/>
      <c r="EP4395" s="1"/>
      <c r="EQ4395" s="1"/>
      <c r="ER4395" s="1"/>
      <c r="ES4395" s="1"/>
      <c r="ET4395" s="1"/>
      <c r="EU4395" s="1"/>
      <c r="EV4395" s="1"/>
      <c r="EW4395" s="1"/>
      <c r="EX4395" s="1"/>
    </row>
    <row r="4396" spans="1:154" x14ac:dyDescent="0.15">
      <c r="A4396" s="35"/>
      <c r="B4396" s="15"/>
      <c r="C4396" s="7"/>
      <c r="D4396" s="13"/>
      <c r="E4396" s="14"/>
      <c r="F4396" s="14"/>
      <c r="G4396" s="14"/>
      <c r="H4396" s="14"/>
      <c r="I4396" s="13"/>
      <c r="J4396" s="5"/>
      <c r="K4396" s="2"/>
      <c r="L4396" s="17"/>
      <c r="M4396" s="12"/>
      <c r="N4396" s="12"/>
      <c r="O4396" s="17"/>
      <c r="P4396" s="14"/>
      <c r="Q4396" s="14"/>
      <c r="R4396" s="14"/>
      <c r="S4396" s="20"/>
      <c r="T4396" s="14"/>
      <c r="U4396" s="4"/>
      <c r="V4396" s="5"/>
      <c r="W4396" s="10"/>
      <c r="X4396" s="10"/>
      <c r="Y4396" s="27"/>
      <c r="Z4396" s="3"/>
      <c r="AA4396" s="1"/>
      <c r="AB4396" s="10"/>
      <c r="AC4396" s="3"/>
      <c r="AD4396" s="3"/>
      <c r="AE4396" s="3"/>
      <c r="AF4396" s="10"/>
      <c r="AG4396" s="11"/>
      <c r="AH4396" s="10"/>
      <c r="AI4396" s="1"/>
      <c r="AJ4396" s="1"/>
      <c r="AK4396" s="1"/>
      <c r="AL4396" s="1"/>
      <c r="AM4396" s="1"/>
      <c r="AN4396" s="1"/>
      <c r="AO4396" s="1"/>
      <c r="AP4396" s="1"/>
      <c r="AQ4396" s="1"/>
      <c r="AR4396" s="1"/>
      <c r="AS4396" s="1"/>
      <c r="AT4396" s="1"/>
      <c r="AU4396" s="1"/>
      <c r="AV4396" s="1"/>
      <c r="AW4396" s="1"/>
      <c r="AX4396" s="1"/>
      <c r="AY4396" s="1"/>
      <c r="AZ4396" s="1"/>
      <c r="BA4396" s="1"/>
      <c r="BB4396" s="1"/>
      <c r="BC4396" s="1"/>
      <c r="BD4396" s="1"/>
      <c r="BE4396" s="1"/>
      <c r="BF4396" s="1"/>
      <c r="BG4396" s="1"/>
      <c r="BH4396" s="1"/>
      <c r="BI4396" s="1"/>
      <c r="BJ4396" s="1"/>
      <c r="BK4396" s="1"/>
      <c r="BL4396" s="1"/>
      <c r="BM4396" s="1"/>
      <c r="BN4396" s="1"/>
      <c r="BO4396" s="1"/>
      <c r="BP4396" s="1"/>
      <c r="BQ4396" s="1"/>
      <c r="BR4396" s="1"/>
      <c r="BS4396" s="1"/>
      <c r="BT4396" s="1"/>
      <c r="BU4396" s="1"/>
      <c r="BV4396" s="1"/>
      <c r="BW4396" s="1"/>
      <c r="BX4396" s="1"/>
      <c r="BY4396" s="1"/>
      <c r="BZ4396" s="1"/>
      <c r="CA4396" s="1"/>
      <c r="CB4396" s="1"/>
      <c r="CC4396" s="1"/>
      <c r="CD4396" s="1"/>
      <c r="CE4396" s="1"/>
      <c r="CF4396" s="1"/>
      <c r="CG4396" s="1"/>
      <c r="CH4396" s="1"/>
      <c r="CI4396" s="1"/>
      <c r="CJ4396" s="1"/>
      <c r="CK4396" s="1"/>
      <c r="CL4396" s="1"/>
      <c r="CM4396" s="1"/>
      <c r="CN4396" s="1"/>
      <c r="CO4396" s="1"/>
      <c r="CP4396" s="1"/>
      <c r="CQ4396" s="1"/>
      <c r="CR4396" s="1"/>
      <c r="CS4396" s="1"/>
      <c r="CT4396" s="1"/>
      <c r="CU4396" s="1"/>
      <c r="CV4396" s="1"/>
      <c r="CW4396" s="1"/>
      <c r="CX4396" s="1"/>
      <c r="CY4396" s="1"/>
      <c r="CZ4396" s="1"/>
      <c r="DA4396" s="1"/>
      <c r="DB4396" s="1"/>
      <c r="DC4396" s="1"/>
      <c r="DD4396" s="1"/>
      <c r="DE4396" s="1"/>
      <c r="DF4396" s="1"/>
      <c r="DG4396" s="1"/>
      <c r="DH4396" s="1"/>
      <c r="DI4396" s="1"/>
      <c r="DJ4396" s="1"/>
      <c r="DK4396" s="1"/>
      <c r="DL4396" s="1"/>
      <c r="DM4396" s="1"/>
      <c r="DN4396" s="1"/>
      <c r="DO4396" s="1"/>
      <c r="DP4396" s="1"/>
      <c r="DQ4396" s="1"/>
      <c r="DR4396" s="1"/>
      <c r="DS4396" s="1"/>
      <c r="DT4396" s="1"/>
      <c r="DU4396" s="1"/>
      <c r="DV4396" s="1"/>
      <c r="DW4396" s="1"/>
      <c r="DX4396" s="1"/>
      <c r="DY4396" s="1"/>
      <c r="DZ4396" s="1"/>
      <c r="EA4396" s="1"/>
      <c r="EB4396" s="1"/>
      <c r="EC4396" s="1"/>
      <c r="ED4396" s="1"/>
      <c r="EE4396" s="1"/>
      <c r="EF4396" s="1"/>
      <c r="EG4396" s="1"/>
      <c r="EH4396" s="1"/>
      <c r="EI4396" s="1"/>
      <c r="EJ4396" s="1"/>
      <c r="EK4396" s="1"/>
      <c r="EL4396" s="1"/>
      <c r="EM4396" s="1"/>
      <c r="EN4396" s="1"/>
      <c r="EO4396" s="1"/>
      <c r="EP4396" s="1"/>
      <c r="EQ4396" s="1"/>
      <c r="ER4396" s="1"/>
      <c r="ES4396" s="1"/>
      <c r="ET4396" s="1"/>
      <c r="EU4396" s="1"/>
      <c r="EV4396" s="1"/>
      <c r="EW4396" s="1"/>
      <c r="EX4396" s="1"/>
    </row>
    <row r="4397" spans="1:154" x14ac:dyDescent="0.15">
      <c r="A4397" s="35"/>
      <c r="B4397" s="15"/>
      <c r="C4397" s="7"/>
      <c r="D4397" s="13"/>
      <c r="E4397" s="14"/>
      <c r="F4397" s="14"/>
      <c r="G4397" s="14"/>
      <c r="H4397" s="14"/>
      <c r="I4397" s="13"/>
      <c r="J4397" s="5"/>
      <c r="K4397" s="2"/>
      <c r="L4397" s="17"/>
      <c r="M4397" s="12"/>
      <c r="N4397" s="12"/>
      <c r="O4397" s="17"/>
      <c r="P4397" s="14"/>
      <c r="Q4397" s="14"/>
      <c r="R4397" s="14"/>
      <c r="S4397" s="20"/>
      <c r="T4397" s="14"/>
      <c r="U4397" s="4"/>
      <c r="V4397" s="5"/>
      <c r="W4397" s="10"/>
      <c r="X4397" s="10"/>
      <c r="Y4397" s="27"/>
      <c r="Z4397" s="3"/>
      <c r="AA4397" s="1"/>
      <c r="AB4397" s="10"/>
      <c r="AC4397" s="3"/>
      <c r="AD4397" s="3"/>
      <c r="AE4397" s="3"/>
      <c r="AF4397" s="10"/>
      <c r="AG4397" s="11"/>
      <c r="AH4397" s="10"/>
      <c r="AI4397" s="1"/>
      <c r="AJ4397" s="1"/>
      <c r="AK4397" s="1"/>
      <c r="AL4397" s="1"/>
      <c r="AM4397" s="1"/>
      <c r="AN4397" s="1"/>
      <c r="AO4397" s="1"/>
      <c r="AP4397" s="1"/>
      <c r="AQ4397" s="1"/>
      <c r="AR4397" s="1"/>
      <c r="AS4397" s="1"/>
      <c r="AT4397" s="1"/>
      <c r="AU4397" s="1"/>
      <c r="AV4397" s="1"/>
      <c r="AW4397" s="1"/>
      <c r="AX4397" s="1"/>
      <c r="AY4397" s="1"/>
      <c r="AZ4397" s="1"/>
      <c r="BA4397" s="1"/>
      <c r="BB4397" s="1"/>
      <c r="BC4397" s="1"/>
      <c r="BD4397" s="1"/>
      <c r="BE4397" s="1"/>
      <c r="BF4397" s="1"/>
      <c r="BG4397" s="1"/>
      <c r="BH4397" s="1"/>
      <c r="BI4397" s="1"/>
      <c r="BJ4397" s="1"/>
      <c r="BK4397" s="1"/>
      <c r="BL4397" s="1"/>
      <c r="BM4397" s="1"/>
      <c r="BN4397" s="1"/>
      <c r="BO4397" s="1"/>
      <c r="BP4397" s="1"/>
      <c r="BQ4397" s="1"/>
      <c r="BR4397" s="1"/>
      <c r="BS4397" s="1"/>
      <c r="BT4397" s="1"/>
      <c r="BU4397" s="1"/>
      <c r="BV4397" s="1"/>
      <c r="BW4397" s="1"/>
      <c r="BX4397" s="1"/>
      <c r="BY4397" s="1"/>
      <c r="BZ4397" s="1"/>
      <c r="CA4397" s="1"/>
      <c r="CB4397" s="1"/>
      <c r="CC4397" s="1"/>
      <c r="CD4397" s="1"/>
      <c r="CE4397" s="1"/>
      <c r="CF4397" s="1"/>
      <c r="CG4397" s="1"/>
      <c r="CH4397" s="1"/>
      <c r="CI4397" s="1"/>
      <c r="CJ4397" s="1"/>
      <c r="CK4397" s="1"/>
      <c r="CL4397" s="1"/>
      <c r="CM4397" s="1"/>
      <c r="CN4397" s="1"/>
      <c r="CO4397" s="1"/>
      <c r="CP4397" s="1"/>
      <c r="CQ4397" s="1"/>
      <c r="CR4397" s="1"/>
      <c r="CS4397" s="1"/>
      <c r="CT4397" s="1"/>
      <c r="CU4397" s="1"/>
      <c r="CV4397" s="1"/>
      <c r="CW4397" s="1"/>
      <c r="CX4397" s="1"/>
      <c r="CY4397" s="1"/>
      <c r="CZ4397" s="1"/>
      <c r="DA4397" s="1"/>
      <c r="DB4397" s="1"/>
      <c r="DC4397" s="1"/>
      <c r="DD4397" s="1"/>
      <c r="DE4397" s="1"/>
      <c r="DF4397" s="1"/>
      <c r="DG4397" s="1"/>
      <c r="DH4397" s="1"/>
      <c r="DI4397" s="1"/>
      <c r="DJ4397" s="1"/>
      <c r="DK4397" s="1"/>
      <c r="DL4397" s="1"/>
      <c r="DM4397" s="1"/>
      <c r="DN4397" s="1"/>
      <c r="DO4397" s="1"/>
      <c r="DP4397" s="1"/>
      <c r="DQ4397" s="1"/>
      <c r="DR4397" s="1"/>
      <c r="DS4397" s="1"/>
      <c r="DT4397" s="1"/>
      <c r="DU4397" s="1"/>
      <c r="DV4397" s="1"/>
      <c r="DW4397" s="1"/>
      <c r="DX4397" s="1"/>
      <c r="DY4397" s="1"/>
      <c r="DZ4397" s="1"/>
      <c r="EA4397" s="1"/>
      <c r="EB4397" s="1"/>
      <c r="EC4397" s="1"/>
      <c r="ED4397" s="1"/>
      <c r="EE4397" s="1"/>
      <c r="EF4397" s="1"/>
      <c r="EG4397" s="1"/>
      <c r="EH4397" s="1"/>
      <c r="EI4397" s="1"/>
      <c r="EJ4397" s="1"/>
      <c r="EK4397" s="1"/>
      <c r="EL4397" s="1"/>
      <c r="EM4397" s="1"/>
      <c r="EN4397" s="1"/>
      <c r="EO4397" s="1"/>
      <c r="EP4397" s="1"/>
      <c r="EQ4397" s="1"/>
      <c r="ER4397" s="1"/>
      <c r="ES4397" s="1"/>
      <c r="ET4397" s="1"/>
      <c r="EU4397" s="1"/>
      <c r="EV4397" s="1"/>
      <c r="EW4397" s="1"/>
      <c r="EX4397" s="1"/>
    </row>
    <row r="4398" spans="1:154" x14ac:dyDescent="0.15">
      <c r="A4398" s="35"/>
      <c r="B4398" s="15"/>
      <c r="C4398" s="7"/>
      <c r="D4398" s="13"/>
      <c r="E4398" s="14"/>
      <c r="F4398" s="14"/>
      <c r="G4398" s="14"/>
      <c r="H4398" s="14"/>
      <c r="I4398" s="13"/>
      <c r="J4398" s="5"/>
      <c r="K4398" s="2"/>
      <c r="L4398" s="17"/>
      <c r="M4398" s="12"/>
      <c r="N4398" s="12"/>
      <c r="O4398" s="17"/>
      <c r="P4398" s="14"/>
      <c r="Q4398" s="14"/>
      <c r="R4398" s="14"/>
      <c r="S4398" s="20"/>
      <c r="T4398" s="14"/>
      <c r="U4398" s="4"/>
      <c r="V4398" s="5"/>
      <c r="W4398" s="25"/>
      <c r="X4398" s="25"/>
      <c r="Y4398" s="31"/>
      <c r="Z4398" s="21"/>
      <c r="AA4398" s="24"/>
      <c r="AB4398" s="25"/>
      <c r="AC4398" s="21"/>
      <c r="AD4398" s="21"/>
      <c r="AE4398" s="21"/>
      <c r="AF4398" s="25"/>
      <c r="AG4398" s="22"/>
      <c r="AH4398" s="25"/>
      <c r="AI4398" s="24"/>
      <c r="AJ4398" s="24"/>
      <c r="AK4398" s="24"/>
      <c r="AL4398" s="24"/>
      <c r="AM4398" s="24"/>
      <c r="AN4398" s="24"/>
      <c r="AO4398" s="24"/>
      <c r="AP4398" s="24"/>
      <c r="AQ4398" s="24"/>
      <c r="AR4398" s="24"/>
      <c r="AS4398" s="24"/>
      <c r="AT4398" s="24"/>
      <c r="AU4398" s="24"/>
      <c r="AV4398" s="24"/>
      <c r="AW4398" s="24"/>
      <c r="AX4398" s="24"/>
      <c r="AY4398" s="24"/>
      <c r="AZ4398" s="24"/>
      <c r="BA4398" s="24"/>
      <c r="BB4398" s="24"/>
      <c r="BC4398" s="24"/>
      <c r="BD4398" s="24"/>
      <c r="BE4398" s="24"/>
      <c r="BF4398" s="24"/>
      <c r="BG4398" s="24"/>
      <c r="BH4398" s="24"/>
      <c r="BI4398" s="24"/>
      <c r="BJ4398" s="24"/>
      <c r="BK4398" s="24"/>
      <c r="BL4398" s="24"/>
      <c r="BM4398" s="24"/>
      <c r="BN4398" s="24"/>
      <c r="BO4398" s="24"/>
      <c r="BP4398" s="24"/>
      <c r="BQ4398" s="24"/>
      <c r="BR4398" s="24"/>
      <c r="BS4398" s="24"/>
      <c r="BT4398" s="24"/>
      <c r="BU4398" s="24"/>
      <c r="BV4398" s="24"/>
      <c r="BW4398" s="24"/>
      <c r="BX4398" s="24"/>
      <c r="BY4398" s="24"/>
      <c r="BZ4398" s="24"/>
      <c r="CA4398" s="24"/>
      <c r="CB4398" s="24"/>
      <c r="CC4398" s="24"/>
      <c r="CD4398" s="24"/>
      <c r="CE4398" s="24"/>
      <c r="CF4398" s="24"/>
      <c r="CG4398" s="24"/>
      <c r="CH4398" s="24"/>
      <c r="CI4398" s="24"/>
      <c r="CJ4398" s="24"/>
      <c r="CK4398" s="24"/>
      <c r="CL4398" s="24"/>
      <c r="CM4398" s="24"/>
      <c r="CN4398" s="24"/>
      <c r="CO4398" s="24"/>
      <c r="CP4398" s="24"/>
      <c r="CQ4398" s="24"/>
      <c r="CR4398" s="24"/>
      <c r="CS4398" s="24"/>
      <c r="CT4398" s="24"/>
      <c r="CU4398" s="24"/>
      <c r="CV4398" s="24"/>
      <c r="CW4398" s="24"/>
      <c r="CX4398" s="24"/>
      <c r="CY4398" s="24"/>
      <c r="CZ4398" s="24"/>
      <c r="DA4398" s="24"/>
      <c r="DB4398" s="24"/>
      <c r="DC4398" s="24"/>
      <c r="DD4398" s="24"/>
      <c r="DE4398" s="24"/>
      <c r="DF4398" s="24"/>
      <c r="DG4398" s="24"/>
      <c r="DH4398" s="24"/>
      <c r="DI4398" s="24"/>
      <c r="DJ4398" s="24"/>
      <c r="DK4398" s="24"/>
      <c r="DL4398" s="24"/>
      <c r="DM4398" s="24"/>
      <c r="DN4398" s="24"/>
      <c r="DO4398" s="24"/>
      <c r="DP4398" s="24"/>
      <c r="DQ4398" s="24"/>
      <c r="DR4398" s="24"/>
      <c r="DS4398" s="24"/>
      <c r="DT4398" s="24"/>
      <c r="DU4398" s="24"/>
      <c r="DV4398" s="24"/>
      <c r="DW4398" s="24"/>
      <c r="DX4398" s="24"/>
      <c r="DY4398" s="24"/>
      <c r="DZ4398" s="24"/>
      <c r="EA4398" s="24"/>
      <c r="EB4398" s="24"/>
      <c r="EC4398" s="24"/>
      <c r="ED4398" s="24"/>
      <c r="EE4398" s="24"/>
      <c r="EF4398" s="24"/>
      <c r="EG4398" s="24"/>
      <c r="EH4398" s="24"/>
      <c r="EI4398" s="24"/>
      <c r="EJ4398" s="24"/>
      <c r="EK4398" s="24"/>
      <c r="EL4398" s="24"/>
      <c r="EM4398" s="24"/>
      <c r="EN4398" s="24"/>
      <c r="EO4398" s="24"/>
      <c r="EP4398" s="24"/>
      <c r="EQ4398" s="24"/>
      <c r="ER4398" s="24"/>
      <c r="ES4398" s="24"/>
      <c r="ET4398" s="24"/>
      <c r="EU4398" s="24"/>
      <c r="EV4398" s="24"/>
      <c r="EW4398" s="24"/>
      <c r="EX4398" s="24"/>
    </row>
    <row r="4399" spans="1:154" x14ac:dyDescent="0.15">
      <c r="A4399" s="35"/>
      <c r="B4399" s="15"/>
      <c r="C4399" s="7"/>
      <c r="D4399" s="13"/>
      <c r="E4399" s="14"/>
      <c r="F4399" s="14"/>
      <c r="G4399" s="14"/>
      <c r="H4399" s="14"/>
      <c r="I4399" s="13"/>
      <c r="J4399" s="5"/>
      <c r="K4399" s="2"/>
      <c r="L4399" s="17"/>
      <c r="M4399" s="12"/>
      <c r="N4399" s="12"/>
      <c r="O4399" s="17"/>
      <c r="P4399" s="14"/>
      <c r="Q4399" s="14"/>
      <c r="R4399" s="14"/>
      <c r="S4399" s="20"/>
      <c r="T4399" s="14"/>
      <c r="U4399" s="4"/>
      <c r="V4399" s="5"/>
      <c r="W4399" s="10"/>
      <c r="X4399" s="10"/>
      <c r="Y4399" s="27"/>
      <c r="Z4399" s="3"/>
      <c r="AA4399" s="1"/>
      <c r="AB4399" s="10"/>
      <c r="AC4399" s="3"/>
      <c r="AD4399" s="3"/>
      <c r="AE4399" s="3"/>
      <c r="AF4399" s="10"/>
      <c r="AG4399" s="11"/>
      <c r="AH4399" s="10"/>
      <c r="AI4399" s="1"/>
      <c r="AJ4399" s="1"/>
      <c r="AK4399" s="1"/>
      <c r="AL4399" s="1"/>
      <c r="AM4399" s="1"/>
      <c r="AN4399" s="1"/>
      <c r="AO4399" s="1"/>
      <c r="AP4399" s="1"/>
      <c r="AQ4399" s="1"/>
      <c r="AR4399" s="1"/>
      <c r="AS4399" s="1"/>
      <c r="AT4399" s="1"/>
      <c r="AU4399" s="1"/>
      <c r="AV4399" s="1"/>
      <c r="AW4399" s="1"/>
      <c r="AX4399" s="1"/>
      <c r="AY4399" s="1"/>
      <c r="AZ4399" s="1"/>
      <c r="BA4399" s="1"/>
      <c r="BB4399" s="1"/>
      <c r="BC4399" s="1"/>
      <c r="BD4399" s="1"/>
      <c r="BE4399" s="1"/>
      <c r="BF4399" s="1"/>
      <c r="BG4399" s="1"/>
      <c r="BH4399" s="1"/>
      <c r="BI4399" s="1"/>
      <c r="BJ4399" s="1"/>
      <c r="BK4399" s="1"/>
      <c r="BL4399" s="1"/>
      <c r="BM4399" s="1"/>
      <c r="BN4399" s="1"/>
      <c r="BO4399" s="1"/>
      <c r="BP4399" s="1"/>
      <c r="BQ4399" s="1"/>
      <c r="BR4399" s="1"/>
      <c r="BS4399" s="1"/>
      <c r="BT4399" s="1"/>
      <c r="BU4399" s="1"/>
      <c r="BV4399" s="1"/>
      <c r="BW4399" s="1"/>
      <c r="BX4399" s="1"/>
      <c r="BY4399" s="1"/>
      <c r="BZ4399" s="1"/>
      <c r="CA4399" s="1"/>
      <c r="CB4399" s="1"/>
      <c r="CC4399" s="1"/>
      <c r="CD4399" s="1"/>
      <c r="CE4399" s="1"/>
      <c r="CF4399" s="1"/>
      <c r="CG4399" s="1"/>
      <c r="CH4399" s="1"/>
      <c r="CI4399" s="1"/>
      <c r="CJ4399" s="1"/>
      <c r="CK4399" s="1"/>
      <c r="CL4399" s="1"/>
      <c r="CM4399" s="1"/>
      <c r="CN4399" s="1"/>
      <c r="CO4399" s="1"/>
      <c r="CP4399" s="1"/>
      <c r="CQ4399" s="1"/>
      <c r="CR4399" s="1"/>
      <c r="CS4399" s="1"/>
      <c r="CT4399" s="1"/>
      <c r="CU4399" s="1"/>
      <c r="CV4399" s="1"/>
      <c r="CW4399" s="1"/>
      <c r="CX4399" s="1"/>
      <c r="CY4399" s="1"/>
      <c r="CZ4399" s="1"/>
      <c r="DA4399" s="1"/>
      <c r="DB4399" s="1"/>
      <c r="DC4399" s="1"/>
      <c r="DD4399" s="1"/>
      <c r="DE4399" s="1"/>
      <c r="DF4399" s="1"/>
      <c r="DG4399" s="1"/>
      <c r="DH4399" s="1"/>
      <c r="DI4399" s="1"/>
      <c r="DJ4399" s="1"/>
      <c r="DK4399" s="1"/>
      <c r="DL4399" s="1"/>
      <c r="DM4399" s="1"/>
      <c r="DN4399" s="1"/>
      <c r="DO4399" s="1"/>
      <c r="DP4399" s="1"/>
      <c r="DQ4399" s="1"/>
      <c r="DR4399" s="1"/>
      <c r="DS4399" s="1"/>
      <c r="DT4399" s="1"/>
      <c r="DU4399" s="1"/>
      <c r="DV4399" s="1"/>
      <c r="DW4399" s="1"/>
      <c r="DX4399" s="1"/>
      <c r="DY4399" s="1"/>
      <c r="DZ4399" s="1"/>
      <c r="EA4399" s="1"/>
      <c r="EB4399" s="1"/>
      <c r="EC4399" s="1"/>
      <c r="ED4399" s="1"/>
      <c r="EE4399" s="1"/>
      <c r="EF4399" s="1"/>
      <c r="EG4399" s="1"/>
      <c r="EH4399" s="1"/>
      <c r="EI4399" s="1"/>
      <c r="EJ4399" s="1"/>
      <c r="EK4399" s="1"/>
      <c r="EL4399" s="1"/>
      <c r="EM4399" s="1"/>
      <c r="EN4399" s="1"/>
      <c r="EO4399" s="1"/>
      <c r="EP4399" s="1"/>
      <c r="EQ4399" s="1"/>
      <c r="ER4399" s="1"/>
      <c r="ES4399" s="1"/>
      <c r="ET4399" s="1"/>
      <c r="EU4399" s="1"/>
      <c r="EV4399" s="1"/>
      <c r="EW4399" s="1"/>
      <c r="EX4399" s="1"/>
    </row>
    <row r="4400" spans="1:154" x14ac:dyDescent="0.15">
      <c r="A4400" s="35"/>
      <c r="B4400" s="15"/>
      <c r="C4400" s="7"/>
      <c r="D4400" s="13"/>
      <c r="E4400" s="14"/>
      <c r="F4400" s="14"/>
      <c r="G4400" s="14"/>
      <c r="H4400" s="14"/>
      <c r="I4400" s="13"/>
      <c r="J4400" s="5"/>
      <c r="K4400" s="2"/>
      <c r="L4400" s="17"/>
      <c r="M4400" s="12"/>
      <c r="N4400" s="12"/>
      <c r="O4400" s="17"/>
      <c r="P4400" s="14"/>
      <c r="Q4400" s="14"/>
      <c r="R4400" s="14"/>
      <c r="S4400" s="20"/>
      <c r="T4400" s="14"/>
      <c r="U4400" s="4"/>
      <c r="V4400" s="5"/>
      <c r="W4400" s="10"/>
      <c r="X4400" s="10"/>
      <c r="Y4400" s="27"/>
      <c r="Z4400" s="3"/>
      <c r="AA4400" s="1"/>
      <c r="AB4400" s="10"/>
      <c r="AC4400" s="3"/>
      <c r="AD4400" s="3"/>
      <c r="AE4400" s="3"/>
      <c r="AF4400" s="10"/>
      <c r="AG4400" s="11"/>
      <c r="AH4400" s="10"/>
      <c r="AI4400" s="1"/>
      <c r="AJ4400" s="1"/>
      <c r="AK4400" s="1"/>
      <c r="AL4400" s="1"/>
      <c r="AM4400" s="1"/>
      <c r="AN4400" s="1"/>
      <c r="AO4400" s="1"/>
      <c r="AP4400" s="1"/>
      <c r="AQ4400" s="1"/>
      <c r="AR4400" s="1"/>
      <c r="AS4400" s="1"/>
      <c r="AT4400" s="1"/>
      <c r="AU4400" s="1"/>
      <c r="AV4400" s="1"/>
      <c r="AW4400" s="1"/>
      <c r="AX4400" s="1"/>
      <c r="AY4400" s="1"/>
      <c r="AZ4400" s="1"/>
      <c r="BA4400" s="1"/>
      <c r="BB4400" s="1"/>
      <c r="BC4400" s="1"/>
      <c r="BD4400" s="1"/>
      <c r="BE4400" s="1"/>
      <c r="BF4400" s="1"/>
      <c r="BG4400" s="1"/>
      <c r="BH4400" s="1"/>
      <c r="BI4400" s="1"/>
      <c r="BJ4400" s="1"/>
      <c r="BK4400" s="1"/>
      <c r="BL4400" s="1"/>
      <c r="BM4400" s="1"/>
      <c r="BN4400" s="1"/>
      <c r="BO4400" s="1"/>
      <c r="BP4400" s="1"/>
      <c r="BQ4400" s="1"/>
      <c r="BR4400" s="1"/>
      <c r="BS4400" s="1"/>
      <c r="BT4400" s="1"/>
      <c r="BU4400" s="1"/>
      <c r="BV4400" s="1"/>
      <c r="BW4400" s="1"/>
      <c r="BX4400" s="1"/>
      <c r="BY4400" s="1"/>
      <c r="BZ4400" s="1"/>
      <c r="CA4400" s="1"/>
      <c r="CB4400" s="1"/>
      <c r="CC4400" s="1"/>
      <c r="CD4400" s="1"/>
      <c r="CE4400" s="1"/>
      <c r="CF4400" s="1"/>
      <c r="CG4400" s="1"/>
      <c r="CH4400" s="1"/>
      <c r="CI4400" s="1"/>
      <c r="CJ4400" s="1"/>
      <c r="CK4400" s="1"/>
      <c r="CL4400" s="1"/>
      <c r="CM4400" s="1"/>
      <c r="CN4400" s="1"/>
      <c r="CO4400" s="1"/>
      <c r="CP4400" s="1"/>
      <c r="CQ4400" s="1"/>
      <c r="CR4400" s="1"/>
      <c r="CS4400" s="1"/>
      <c r="CT4400" s="1"/>
      <c r="CU4400" s="1"/>
      <c r="CV4400" s="1"/>
      <c r="CW4400" s="1"/>
      <c r="CX4400" s="1"/>
      <c r="CY4400" s="1"/>
      <c r="CZ4400" s="1"/>
      <c r="DA4400" s="1"/>
      <c r="DB4400" s="1"/>
      <c r="DC4400" s="1"/>
      <c r="DD4400" s="1"/>
      <c r="DE4400" s="1"/>
      <c r="DF4400" s="1"/>
      <c r="DG4400" s="1"/>
      <c r="DH4400" s="1"/>
      <c r="DI4400" s="1"/>
      <c r="DJ4400" s="1"/>
      <c r="DK4400" s="1"/>
      <c r="DL4400" s="1"/>
      <c r="DM4400" s="1"/>
      <c r="DN4400" s="1"/>
      <c r="DO4400" s="1"/>
      <c r="DP4400" s="1"/>
      <c r="DQ4400" s="1"/>
      <c r="DR4400" s="1"/>
      <c r="DS4400" s="1"/>
      <c r="DT4400" s="1"/>
      <c r="DU4400" s="1"/>
      <c r="DV4400" s="1"/>
      <c r="DW4400" s="1"/>
      <c r="DX4400" s="1"/>
      <c r="DY4400" s="1"/>
      <c r="DZ4400" s="1"/>
      <c r="EA4400" s="1"/>
      <c r="EB4400" s="1"/>
      <c r="EC4400" s="1"/>
      <c r="ED4400" s="1"/>
      <c r="EE4400" s="1"/>
      <c r="EF4400" s="1"/>
      <c r="EG4400" s="1"/>
      <c r="EH4400" s="1"/>
      <c r="EI4400" s="1"/>
      <c r="EJ4400" s="1"/>
      <c r="EK4400" s="1"/>
      <c r="EL4400" s="1"/>
      <c r="EM4400" s="1"/>
      <c r="EN4400" s="1"/>
      <c r="EO4400" s="1"/>
      <c r="EP4400" s="1"/>
      <c r="EQ4400" s="1"/>
      <c r="ER4400" s="1"/>
      <c r="ES4400" s="1"/>
      <c r="ET4400" s="1"/>
      <c r="EU4400" s="1"/>
      <c r="EV4400" s="1"/>
      <c r="EW4400" s="1"/>
      <c r="EX4400" s="1"/>
    </row>
    <row r="4401" spans="1:154" x14ac:dyDescent="0.15">
      <c r="A4401" s="35"/>
      <c r="B4401" s="15"/>
      <c r="C4401" s="7"/>
      <c r="D4401" s="13"/>
      <c r="E4401" s="14"/>
      <c r="F4401" s="14"/>
      <c r="G4401" s="14"/>
      <c r="H4401" s="14"/>
      <c r="I4401" s="13"/>
      <c r="J4401" s="5"/>
      <c r="K4401" s="2"/>
      <c r="L4401" s="17"/>
      <c r="M4401" s="12"/>
      <c r="N4401" s="12"/>
      <c r="O4401" s="17"/>
      <c r="P4401" s="14"/>
      <c r="Q4401" s="14"/>
      <c r="R4401" s="14"/>
      <c r="S4401" s="20"/>
      <c r="T4401" s="14"/>
      <c r="U4401" s="4"/>
      <c r="V4401" s="5"/>
      <c r="W4401" s="10"/>
      <c r="X4401" s="10"/>
      <c r="Y4401" s="27"/>
      <c r="Z4401" s="3"/>
      <c r="AA4401" s="1"/>
      <c r="AB4401" s="10"/>
      <c r="AC4401" s="3"/>
      <c r="AD4401" s="3"/>
      <c r="AE4401" s="3"/>
      <c r="AF4401" s="10"/>
      <c r="AG4401" s="11"/>
      <c r="AH4401" s="10"/>
      <c r="AI4401" s="1"/>
      <c r="AJ4401" s="1"/>
      <c r="AK4401" s="1"/>
      <c r="AL4401" s="1"/>
      <c r="AM4401" s="1"/>
      <c r="AN4401" s="1"/>
      <c r="AO4401" s="1"/>
      <c r="AP4401" s="1"/>
      <c r="AQ4401" s="1"/>
      <c r="AR4401" s="1"/>
      <c r="AS4401" s="1"/>
      <c r="AT4401" s="1"/>
      <c r="AU4401" s="1"/>
      <c r="AV4401" s="1"/>
      <c r="AW4401" s="1"/>
      <c r="AX4401" s="1"/>
      <c r="AY4401" s="1"/>
      <c r="AZ4401" s="1"/>
      <c r="BA4401" s="1"/>
      <c r="BB4401" s="1"/>
      <c r="BC4401" s="1"/>
      <c r="BD4401" s="1"/>
      <c r="BE4401" s="1"/>
      <c r="BF4401" s="1"/>
      <c r="BG4401" s="1"/>
      <c r="BH4401" s="1"/>
      <c r="BI4401" s="1"/>
      <c r="BJ4401" s="1"/>
      <c r="BK4401" s="1"/>
      <c r="BL4401" s="1"/>
      <c r="BM4401" s="1"/>
      <c r="BN4401" s="1"/>
      <c r="BO4401" s="1"/>
      <c r="BP4401" s="1"/>
      <c r="BQ4401" s="1"/>
      <c r="BR4401" s="1"/>
      <c r="BS4401" s="1"/>
      <c r="BT4401" s="1"/>
      <c r="BU4401" s="1"/>
      <c r="BV4401" s="1"/>
      <c r="BW4401" s="1"/>
      <c r="BX4401" s="1"/>
      <c r="BY4401" s="1"/>
      <c r="BZ4401" s="1"/>
      <c r="CA4401" s="1"/>
      <c r="CB4401" s="1"/>
      <c r="CC4401" s="1"/>
      <c r="CD4401" s="1"/>
      <c r="CE4401" s="1"/>
      <c r="CF4401" s="1"/>
      <c r="CG4401" s="1"/>
      <c r="CH4401" s="1"/>
      <c r="CI4401" s="1"/>
      <c r="CJ4401" s="1"/>
      <c r="CK4401" s="1"/>
      <c r="CL4401" s="1"/>
      <c r="CM4401" s="1"/>
      <c r="CN4401" s="1"/>
      <c r="CO4401" s="1"/>
      <c r="CP4401" s="1"/>
      <c r="CQ4401" s="1"/>
      <c r="CR4401" s="1"/>
      <c r="CS4401" s="1"/>
      <c r="CT4401" s="1"/>
      <c r="CU4401" s="1"/>
      <c r="CV4401" s="1"/>
      <c r="CW4401" s="1"/>
      <c r="CX4401" s="1"/>
      <c r="CY4401" s="1"/>
      <c r="CZ4401" s="1"/>
      <c r="DA4401" s="1"/>
      <c r="DB4401" s="1"/>
      <c r="DC4401" s="1"/>
      <c r="DD4401" s="1"/>
      <c r="DE4401" s="1"/>
      <c r="DF4401" s="1"/>
      <c r="DG4401" s="1"/>
      <c r="DH4401" s="1"/>
      <c r="DI4401" s="1"/>
      <c r="DJ4401" s="1"/>
      <c r="DK4401" s="1"/>
      <c r="DL4401" s="1"/>
      <c r="DM4401" s="1"/>
      <c r="DN4401" s="1"/>
      <c r="DO4401" s="1"/>
      <c r="DP4401" s="1"/>
      <c r="DQ4401" s="1"/>
      <c r="DR4401" s="1"/>
      <c r="DS4401" s="1"/>
      <c r="DT4401" s="1"/>
      <c r="DU4401" s="1"/>
      <c r="DV4401" s="1"/>
      <c r="DW4401" s="1"/>
      <c r="DX4401" s="1"/>
      <c r="DY4401" s="1"/>
      <c r="DZ4401" s="1"/>
      <c r="EA4401" s="1"/>
      <c r="EB4401" s="1"/>
      <c r="EC4401" s="1"/>
      <c r="ED4401" s="1"/>
      <c r="EE4401" s="1"/>
      <c r="EF4401" s="1"/>
      <c r="EG4401" s="1"/>
      <c r="EH4401" s="1"/>
      <c r="EI4401" s="1"/>
      <c r="EJ4401" s="1"/>
      <c r="EK4401" s="1"/>
      <c r="EL4401" s="1"/>
      <c r="EM4401" s="1"/>
      <c r="EN4401" s="1"/>
      <c r="EO4401" s="1"/>
      <c r="EP4401" s="1"/>
      <c r="EQ4401" s="1"/>
      <c r="ER4401" s="1"/>
      <c r="ES4401" s="1"/>
      <c r="ET4401" s="1"/>
      <c r="EU4401" s="1"/>
      <c r="EV4401" s="1"/>
      <c r="EW4401" s="1"/>
      <c r="EX4401" s="1"/>
    </row>
    <row r="4402" spans="1:154" x14ac:dyDescent="0.15">
      <c r="A4402" s="35"/>
      <c r="B4402" s="15"/>
      <c r="C4402" s="7"/>
      <c r="D4402" s="13"/>
      <c r="E4402" s="14"/>
      <c r="F4402" s="14"/>
      <c r="G4402" s="14"/>
      <c r="H4402" s="14"/>
      <c r="I4402" s="13"/>
      <c r="J4402" s="5"/>
      <c r="K4402" s="2"/>
      <c r="L4402" s="17"/>
      <c r="M4402" s="12"/>
      <c r="N4402" s="12"/>
      <c r="O4402" s="17"/>
      <c r="P4402" s="14"/>
      <c r="Q4402" s="14"/>
      <c r="R4402" s="14"/>
      <c r="S4402" s="20"/>
      <c r="T4402" s="14"/>
      <c r="U4402" s="4"/>
      <c r="V4402" s="5"/>
      <c r="W4402" s="10"/>
      <c r="X4402" s="10"/>
      <c r="Y4402" s="27"/>
      <c r="Z4402" s="3"/>
      <c r="AA4402" s="1"/>
      <c r="AB4402" s="10"/>
      <c r="AC4402" s="3"/>
      <c r="AD4402" s="3"/>
      <c r="AE4402" s="3"/>
      <c r="AF4402" s="10"/>
      <c r="AG4402" s="11"/>
      <c r="AH4402" s="10"/>
      <c r="AI4402" s="1"/>
      <c r="AJ4402" s="1"/>
      <c r="AK4402" s="1"/>
      <c r="AL4402" s="1"/>
      <c r="AM4402" s="1"/>
      <c r="AN4402" s="1"/>
      <c r="AO4402" s="1"/>
      <c r="AP4402" s="1"/>
      <c r="AQ4402" s="1"/>
      <c r="AR4402" s="1"/>
      <c r="AS4402" s="1"/>
      <c r="AT4402" s="1"/>
      <c r="AU4402" s="1"/>
      <c r="AV4402" s="1"/>
      <c r="AW4402" s="1"/>
      <c r="AX4402" s="1"/>
      <c r="AY4402" s="1"/>
      <c r="AZ4402" s="1"/>
      <c r="BA4402" s="1"/>
      <c r="BB4402" s="1"/>
      <c r="BC4402" s="1"/>
      <c r="BD4402" s="1"/>
      <c r="BE4402" s="1"/>
      <c r="BF4402" s="1"/>
      <c r="BG4402" s="1"/>
      <c r="BH4402" s="1"/>
      <c r="BI4402" s="1"/>
      <c r="BJ4402" s="1"/>
      <c r="BK4402" s="1"/>
      <c r="BL4402" s="1"/>
      <c r="BM4402" s="1"/>
      <c r="BN4402" s="1"/>
      <c r="BO4402" s="1"/>
      <c r="BP4402" s="1"/>
      <c r="BQ4402" s="1"/>
      <c r="BR4402" s="1"/>
      <c r="BS4402" s="1"/>
      <c r="BT4402" s="1"/>
      <c r="BU4402" s="1"/>
      <c r="BV4402" s="1"/>
      <c r="BW4402" s="1"/>
      <c r="BX4402" s="1"/>
      <c r="BY4402" s="1"/>
      <c r="BZ4402" s="1"/>
      <c r="CA4402" s="1"/>
      <c r="CB4402" s="1"/>
      <c r="CC4402" s="1"/>
      <c r="CD4402" s="1"/>
      <c r="CE4402" s="1"/>
      <c r="CF4402" s="1"/>
      <c r="CG4402" s="1"/>
      <c r="CH4402" s="1"/>
      <c r="CI4402" s="1"/>
      <c r="CJ4402" s="1"/>
      <c r="CK4402" s="1"/>
      <c r="CL4402" s="1"/>
      <c r="CM4402" s="1"/>
      <c r="CN4402" s="1"/>
      <c r="CO4402" s="1"/>
      <c r="CP4402" s="1"/>
      <c r="CQ4402" s="1"/>
      <c r="CR4402" s="1"/>
      <c r="CS4402" s="1"/>
      <c r="CT4402" s="1"/>
      <c r="CU4402" s="1"/>
      <c r="CV4402" s="1"/>
      <c r="CW4402" s="1"/>
      <c r="CX4402" s="1"/>
      <c r="CY4402" s="1"/>
      <c r="CZ4402" s="1"/>
      <c r="DA4402" s="1"/>
      <c r="DB4402" s="1"/>
      <c r="DC4402" s="1"/>
      <c r="DD4402" s="1"/>
      <c r="DE4402" s="1"/>
      <c r="DF4402" s="1"/>
      <c r="DG4402" s="1"/>
      <c r="DH4402" s="1"/>
      <c r="DI4402" s="1"/>
      <c r="DJ4402" s="1"/>
      <c r="DK4402" s="1"/>
      <c r="DL4402" s="1"/>
      <c r="DM4402" s="1"/>
      <c r="DN4402" s="1"/>
      <c r="DO4402" s="1"/>
      <c r="DP4402" s="1"/>
      <c r="DQ4402" s="1"/>
      <c r="DR4402" s="1"/>
      <c r="DS4402" s="1"/>
      <c r="DT4402" s="1"/>
      <c r="DU4402" s="1"/>
      <c r="DV4402" s="1"/>
      <c r="DW4402" s="1"/>
      <c r="DX4402" s="1"/>
      <c r="DY4402" s="1"/>
      <c r="DZ4402" s="1"/>
      <c r="EA4402" s="1"/>
      <c r="EB4402" s="1"/>
      <c r="EC4402" s="1"/>
      <c r="ED4402" s="1"/>
      <c r="EE4402" s="1"/>
      <c r="EF4402" s="1"/>
      <c r="EG4402" s="1"/>
      <c r="EH4402" s="1"/>
      <c r="EI4402" s="1"/>
      <c r="EJ4402" s="1"/>
      <c r="EK4402" s="1"/>
      <c r="EL4402" s="1"/>
      <c r="EM4402" s="1"/>
      <c r="EN4402" s="1"/>
      <c r="EO4402" s="1"/>
      <c r="EP4402" s="1"/>
      <c r="EQ4402" s="1"/>
      <c r="ER4402" s="1"/>
      <c r="ES4402" s="1"/>
      <c r="ET4402" s="1"/>
      <c r="EU4402" s="1"/>
      <c r="EV4402" s="1"/>
      <c r="EW4402" s="1"/>
      <c r="EX4402" s="1"/>
    </row>
    <row r="4403" spans="1:154" x14ac:dyDescent="0.15">
      <c r="A4403" s="35"/>
      <c r="B4403" s="15"/>
      <c r="C4403" s="7"/>
      <c r="D4403" s="13"/>
      <c r="E4403" s="14"/>
      <c r="F4403" s="14"/>
      <c r="G4403" s="14"/>
      <c r="H4403" s="14"/>
      <c r="I4403" s="13"/>
      <c r="J4403" s="5"/>
      <c r="K4403" s="2"/>
      <c r="L4403" s="17"/>
      <c r="M4403" s="12"/>
      <c r="N4403" s="12"/>
      <c r="O4403" s="17"/>
      <c r="P4403" s="14"/>
      <c r="Q4403" s="14"/>
      <c r="R4403" s="14"/>
      <c r="S4403" s="20"/>
      <c r="T4403" s="14"/>
      <c r="U4403" s="4"/>
      <c r="V4403" s="5"/>
      <c r="W4403" s="10"/>
      <c r="X4403" s="10"/>
      <c r="Y4403" s="27"/>
      <c r="Z4403" s="3"/>
      <c r="AA4403" s="1"/>
      <c r="AB4403" s="10"/>
      <c r="AC4403" s="3"/>
      <c r="AD4403" s="3"/>
      <c r="AE4403" s="3"/>
      <c r="AF4403" s="10"/>
      <c r="AG4403" s="11"/>
      <c r="AH4403" s="10"/>
      <c r="AI4403" s="1"/>
      <c r="AJ4403" s="1"/>
      <c r="AK4403" s="1"/>
      <c r="AL4403" s="1"/>
      <c r="AM4403" s="1"/>
      <c r="AN4403" s="1"/>
      <c r="AO4403" s="1"/>
      <c r="AP4403" s="1"/>
      <c r="AQ4403" s="1"/>
      <c r="AR4403" s="1"/>
      <c r="AS4403" s="1"/>
      <c r="AT4403" s="1"/>
      <c r="AU4403" s="1"/>
      <c r="AV4403" s="1"/>
      <c r="AW4403" s="1"/>
      <c r="AX4403" s="1"/>
      <c r="AY4403" s="1"/>
      <c r="AZ4403" s="1"/>
      <c r="BA4403" s="1"/>
      <c r="BB4403" s="1"/>
      <c r="BC4403" s="1"/>
      <c r="BD4403" s="1"/>
      <c r="BE4403" s="1"/>
      <c r="BF4403" s="1"/>
      <c r="BG4403" s="1"/>
      <c r="BH4403" s="1"/>
      <c r="BI4403" s="1"/>
      <c r="BJ4403" s="1"/>
      <c r="BK4403" s="1"/>
      <c r="BL4403" s="1"/>
      <c r="BM4403" s="1"/>
      <c r="BN4403" s="1"/>
      <c r="BO4403" s="1"/>
      <c r="BP4403" s="1"/>
      <c r="BQ4403" s="1"/>
      <c r="BR4403" s="1"/>
      <c r="BS4403" s="1"/>
      <c r="BT4403" s="1"/>
      <c r="BU4403" s="1"/>
      <c r="BV4403" s="1"/>
      <c r="BW4403" s="1"/>
      <c r="BX4403" s="1"/>
      <c r="BY4403" s="1"/>
      <c r="BZ4403" s="1"/>
      <c r="CA4403" s="1"/>
      <c r="CB4403" s="1"/>
      <c r="CC4403" s="1"/>
      <c r="CD4403" s="1"/>
      <c r="CE4403" s="1"/>
      <c r="CF4403" s="1"/>
      <c r="CG4403" s="1"/>
      <c r="CH4403" s="1"/>
      <c r="CI4403" s="1"/>
      <c r="CJ4403" s="1"/>
      <c r="CK4403" s="1"/>
      <c r="CL4403" s="1"/>
      <c r="CM4403" s="1"/>
      <c r="CN4403" s="1"/>
      <c r="CO4403" s="1"/>
      <c r="CP4403" s="1"/>
      <c r="CQ4403" s="1"/>
      <c r="CR4403" s="1"/>
      <c r="CS4403" s="1"/>
      <c r="CT4403" s="1"/>
      <c r="CU4403" s="1"/>
      <c r="CV4403" s="1"/>
      <c r="CW4403" s="1"/>
      <c r="CX4403" s="1"/>
      <c r="CY4403" s="1"/>
      <c r="CZ4403" s="1"/>
      <c r="DA4403" s="1"/>
      <c r="DB4403" s="1"/>
      <c r="DC4403" s="1"/>
      <c r="DD4403" s="1"/>
      <c r="DE4403" s="1"/>
      <c r="DF4403" s="1"/>
      <c r="DG4403" s="1"/>
      <c r="DH4403" s="1"/>
      <c r="DI4403" s="1"/>
      <c r="DJ4403" s="1"/>
      <c r="DK4403" s="1"/>
      <c r="DL4403" s="1"/>
      <c r="DM4403" s="1"/>
      <c r="DN4403" s="1"/>
      <c r="DO4403" s="1"/>
      <c r="DP4403" s="1"/>
      <c r="DQ4403" s="1"/>
      <c r="DR4403" s="1"/>
      <c r="DS4403" s="1"/>
      <c r="DT4403" s="1"/>
      <c r="DU4403" s="1"/>
      <c r="DV4403" s="1"/>
      <c r="DW4403" s="1"/>
      <c r="DX4403" s="1"/>
      <c r="DY4403" s="1"/>
      <c r="DZ4403" s="1"/>
      <c r="EA4403" s="1"/>
      <c r="EB4403" s="1"/>
      <c r="EC4403" s="1"/>
      <c r="ED4403" s="1"/>
      <c r="EE4403" s="1"/>
      <c r="EF4403" s="1"/>
      <c r="EG4403" s="1"/>
      <c r="EH4403" s="1"/>
      <c r="EI4403" s="1"/>
      <c r="EJ4403" s="1"/>
      <c r="EK4403" s="1"/>
      <c r="EL4403" s="1"/>
      <c r="EM4403" s="1"/>
      <c r="EN4403" s="1"/>
      <c r="EO4403" s="1"/>
      <c r="EP4403" s="1"/>
      <c r="EQ4403" s="1"/>
      <c r="ER4403" s="1"/>
      <c r="ES4403" s="1"/>
      <c r="ET4403" s="1"/>
      <c r="EU4403" s="1"/>
      <c r="EV4403" s="1"/>
      <c r="EW4403" s="1"/>
      <c r="EX4403" s="1"/>
    </row>
    <row r="4404" spans="1:154" x14ac:dyDescent="0.15">
      <c r="A4404" s="35"/>
      <c r="B4404" s="15"/>
      <c r="C4404" s="7"/>
      <c r="D4404" s="13"/>
      <c r="E4404" s="14"/>
      <c r="F4404" s="14"/>
      <c r="G4404" s="14"/>
      <c r="H4404" s="14"/>
      <c r="I4404" s="13"/>
      <c r="J4404" s="5"/>
      <c r="K4404" s="2"/>
      <c r="L4404" s="17"/>
      <c r="M4404" s="12"/>
      <c r="N4404" s="12"/>
      <c r="O4404" s="17"/>
      <c r="P4404" s="14"/>
      <c r="Q4404" s="14"/>
      <c r="R4404" s="14"/>
      <c r="S4404" s="20"/>
      <c r="T4404" s="14"/>
      <c r="U4404" s="4"/>
      <c r="V4404" s="5"/>
      <c r="W4404" s="10"/>
      <c r="X4404" s="10"/>
      <c r="Y4404" s="27"/>
      <c r="Z4404" s="3"/>
      <c r="AA4404" s="1"/>
      <c r="AB4404" s="10"/>
      <c r="AC4404" s="3"/>
      <c r="AD4404" s="3"/>
      <c r="AE4404" s="3"/>
      <c r="AF4404" s="10"/>
      <c r="AG4404" s="11"/>
      <c r="AH4404" s="10"/>
      <c r="AI4404" s="1"/>
      <c r="AJ4404" s="1"/>
      <c r="AK4404" s="1"/>
      <c r="AL4404" s="1"/>
      <c r="AM4404" s="1"/>
      <c r="AN4404" s="1"/>
      <c r="AO4404" s="1"/>
      <c r="AP4404" s="1"/>
      <c r="AQ4404" s="1"/>
      <c r="AR4404" s="1"/>
      <c r="AS4404" s="1"/>
      <c r="AT4404" s="1"/>
      <c r="AU4404" s="1"/>
      <c r="AV4404" s="1"/>
      <c r="AW4404" s="1"/>
      <c r="AX4404" s="1"/>
      <c r="AY4404" s="1"/>
      <c r="AZ4404" s="1"/>
      <c r="BA4404" s="1"/>
      <c r="BB4404" s="1"/>
      <c r="BC4404" s="1"/>
      <c r="BD4404" s="1"/>
      <c r="BE4404" s="1"/>
      <c r="BF4404" s="1"/>
      <c r="BG4404" s="1"/>
      <c r="BH4404" s="1"/>
      <c r="BI4404" s="1"/>
      <c r="BJ4404" s="1"/>
      <c r="BK4404" s="1"/>
      <c r="BL4404" s="1"/>
      <c r="BM4404" s="1"/>
      <c r="BN4404" s="1"/>
      <c r="BO4404" s="1"/>
      <c r="BP4404" s="1"/>
      <c r="BQ4404" s="1"/>
      <c r="BR4404" s="1"/>
      <c r="BS4404" s="1"/>
      <c r="BT4404" s="1"/>
      <c r="BU4404" s="1"/>
      <c r="BV4404" s="1"/>
      <c r="BW4404" s="1"/>
      <c r="BX4404" s="1"/>
      <c r="BY4404" s="1"/>
      <c r="BZ4404" s="1"/>
      <c r="CA4404" s="1"/>
      <c r="CB4404" s="1"/>
      <c r="CC4404" s="1"/>
      <c r="CD4404" s="1"/>
      <c r="CE4404" s="1"/>
      <c r="CF4404" s="1"/>
      <c r="CG4404" s="1"/>
      <c r="CH4404" s="1"/>
      <c r="CI4404" s="1"/>
      <c r="CJ4404" s="1"/>
      <c r="CK4404" s="1"/>
      <c r="CL4404" s="1"/>
      <c r="CM4404" s="1"/>
      <c r="CN4404" s="1"/>
      <c r="CO4404" s="1"/>
      <c r="CP4404" s="1"/>
      <c r="CQ4404" s="1"/>
      <c r="CR4404" s="1"/>
      <c r="CS4404" s="1"/>
      <c r="CT4404" s="1"/>
      <c r="CU4404" s="1"/>
      <c r="CV4404" s="1"/>
      <c r="CW4404" s="1"/>
      <c r="CX4404" s="1"/>
      <c r="CY4404" s="1"/>
      <c r="CZ4404" s="1"/>
      <c r="DA4404" s="1"/>
      <c r="DB4404" s="1"/>
      <c r="DC4404" s="1"/>
      <c r="DD4404" s="1"/>
      <c r="DE4404" s="1"/>
      <c r="DF4404" s="1"/>
      <c r="DG4404" s="1"/>
      <c r="DH4404" s="1"/>
      <c r="DI4404" s="1"/>
      <c r="DJ4404" s="1"/>
      <c r="DK4404" s="1"/>
      <c r="DL4404" s="1"/>
      <c r="DM4404" s="1"/>
      <c r="DN4404" s="1"/>
      <c r="DO4404" s="1"/>
      <c r="DP4404" s="1"/>
      <c r="DQ4404" s="1"/>
      <c r="DR4404" s="1"/>
      <c r="DS4404" s="1"/>
      <c r="DT4404" s="1"/>
      <c r="DU4404" s="1"/>
      <c r="DV4404" s="1"/>
      <c r="DW4404" s="1"/>
      <c r="DX4404" s="1"/>
      <c r="DY4404" s="1"/>
      <c r="DZ4404" s="1"/>
      <c r="EA4404" s="1"/>
      <c r="EB4404" s="1"/>
      <c r="EC4404" s="1"/>
      <c r="ED4404" s="1"/>
      <c r="EE4404" s="1"/>
      <c r="EF4404" s="1"/>
      <c r="EG4404" s="1"/>
      <c r="EH4404" s="1"/>
      <c r="EI4404" s="1"/>
      <c r="EJ4404" s="1"/>
      <c r="EK4404" s="1"/>
      <c r="EL4404" s="1"/>
      <c r="EM4404" s="1"/>
      <c r="EN4404" s="1"/>
      <c r="EO4404" s="1"/>
      <c r="EP4404" s="1"/>
      <c r="EQ4404" s="1"/>
      <c r="ER4404" s="1"/>
      <c r="ES4404" s="1"/>
      <c r="ET4404" s="1"/>
      <c r="EU4404" s="1"/>
      <c r="EV4404" s="1"/>
      <c r="EW4404" s="1"/>
      <c r="EX4404" s="1"/>
    </row>
    <row r="4405" spans="1:154" x14ac:dyDescent="0.15">
      <c r="A4405" s="35"/>
      <c r="B4405" s="15"/>
      <c r="C4405" s="7"/>
      <c r="D4405" s="13"/>
      <c r="E4405" s="14"/>
      <c r="F4405" s="14"/>
      <c r="G4405" s="14"/>
      <c r="H4405" s="14"/>
      <c r="I4405" s="13"/>
      <c r="J4405" s="5"/>
      <c r="K4405" s="2"/>
      <c r="L4405" s="17"/>
      <c r="M4405" s="12"/>
      <c r="N4405" s="12"/>
      <c r="O4405" s="17"/>
      <c r="P4405" s="14"/>
      <c r="Q4405" s="14"/>
      <c r="R4405" s="14"/>
      <c r="S4405" s="20"/>
      <c r="T4405" s="14"/>
      <c r="U4405" s="4"/>
      <c r="V4405" s="5"/>
      <c r="W4405" s="10"/>
      <c r="X4405" s="10"/>
      <c r="Y4405" s="27"/>
      <c r="Z4405" s="3"/>
      <c r="AA4405" s="1"/>
      <c r="AB4405" s="10"/>
      <c r="AC4405" s="3"/>
      <c r="AD4405" s="3"/>
      <c r="AE4405" s="3"/>
      <c r="AF4405" s="10"/>
      <c r="AG4405" s="11"/>
      <c r="AH4405" s="10"/>
      <c r="AI4405" s="1"/>
      <c r="AJ4405" s="1"/>
      <c r="AK4405" s="1"/>
      <c r="AL4405" s="1"/>
      <c r="AM4405" s="1"/>
      <c r="AN4405" s="1"/>
      <c r="AO4405" s="1"/>
      <c r="AP4405" s="1"/>
      <c r="AQ4405" s="1"/>
      <c r="AR4405" s="1"/>
      <c r="AS4405" s="1"/>
      <c r="AT4405" s="1"/>
      <c r="AU4405" s="1"/>
      <c r="AV4405" s="1"/>
      <c r="AW4405" s="1"/>
      <c r="AX4405" s="1"/>
      <c r="AY4405" s="1"/>
      <c r="AZ4405" s="1"/>
      <c r="BA4405" s="1"/>
      <c r="BB4405" s="1"/>
      <c r="BC4405" s="1"/>
      <c r="BD4405" s="1"/>
      <c r="BE4405" s="1"/>
      <c r="BF4405" s="1"/>
      <c r="BG4405" s="1"/>
      <c r="BH4405" s="1"/>
      <c r="BI4405" s="1"/>
      <c r="BJ4405" s="1"/>
      <c r="BK4405" s="1"/>
      <c r="BL4405" s="1"/>
      <c r="BM4405" s="1"/>
      <c r="BN4405" s="1"/>
      <c r="BO4405" s="1"/>
      <c r="BP4405" s="1"/>
      <c r="BQ4405" s="1"/>
      <c r="BR4405" s="1"/>
      <c r="BS4405" s="1"/>
      <c r="BT4405" s="1"/>
      <c r="BU4405" s="1"/>
      <c r="BV4405" s="1"/>
      <c r="BW4405" s="1"/>
      <c r="BX4405" s="1"/>
      <c r="BY4405" s="1"/>
      <c r="BZ4405" s="1"/>
      <c r="CA4405" s="1"/>
      <c r="CB4405" s="1"/>
      <c r="CC4405" s="1"/>
      <c r="CD4405" s="1"/>
      <c r="CE4405" s="1"/>
      <c r="CF4405" s="1"/>
      <c r="CG4405" s="1"/>
      <c r="CH4405" s="1"/>
      <c r="CI4405" s="1"/>
      <c r="CJ4405" s="1"/>
      <c r="CK4405" s="1"/>
      <c r="CL4405" s="1"/>
      <c r="CM4405" s="1"/>
      <c r="CN4405" s="1"/>
      <c r="CO4405" s="1"/>
      <c r="CP4405" s="1"/>
      <c r="CQ4405" s="1"/>
      <c r="CR4405" s="1"/>
      <c r="CS4405" s="1"/>
      <c r="CT4405" s="1"/>
      <c r="CU4405" s="1"/>
      <c r="CV4405" s="1"/>
      <c r="CW4405" s="1"/>
      <c r="CX4405" s="1"/>
      <c r="CY4405" s="1"/>
      <c r="CZ4405" s="1"/>
      <c r="DA4405" s="1"/>
      <c r="DB4405" s="1"/>
      <c r="DC4405" s="1"/>
      <c r="DD4405" s="1"/>
      <c r="DE4405" s="1"/>
      <c r="DF4405" s="1"/>
      <c r="DG4405" s="1"/>
      <c r="DH4405" s="1"/>
      <c r="DI4405" s="1"/>
      <c r="DJ4405" s="1"/>
      <c r="DK4405" s="1"/>
      <c r="DL4405" s="1"/>
      <c r="DM4405" s="1"/>
      <c r="DN4405" s="1"/>
      <c r="DO4405" s="1"/>
      <c r="DP4405" s="1"/>
      <c r="DQ4405" s="1"/>
      <c r="DR4405" s="1"/>
      <c r="DS4405" s="1"/>
      <c r="DT4405" s="1"/>
      <c r="DU4405" s="1"/>
      <c r="DV4405" s="1"/>
      <c r="DW4405" s="1"/>
      <c r="DX4405" s="1"/>
      <c r="DY4405" s="1"/>
      <c r="DZ4405" s="1"/>
      <c r="EA4405" s="1"/>
      <c r="EB4405" s="1"/>
      <c r="EC4405" s="1"/>
      <c r="ED4405" s="1"/>
      <c r="EE4405" s="1"/>
      <c r="EF4405" s="1"/>
      <c r="EG4405" s="1"/>
      <c r="EH4405" s="1"/>
      <c r="EI4405" s="1"/>
      <c r="EJ4405" s="1"/>
      <c r="EK4405" s="1"/>
      <c r="EL4405" s="1"/>
      <c r="EM4405" s="1"/>
      <c r="EN4405" s="1"/>
      <c r="EO4405" s="1"/>
      <c r="EP4405" s="1"/>
      <c r="EQ4405" s="1"/>
      <c r="ER4405" s="1"/>
      <c r="ES4405" s="1"/>
      <c r="ET4405" s="1"/>
      <c r="EU4405" s="1"/>
      <c r="EV4405" s="1"/>
      <c r="EW4405" s="1"/>
      <c r="EX4405" s="1"/>
    </row>
    <row r="4406" spans="1:154" x14ac:dyDescent="0.15">
      <c r="A4406" s="35"/>
      <c r="B4406" s="15"/>
      <c r="C4406" s="7"/>
      <c r="D4406" s="13"/>
      <c r="E4406" s="14"/>
      <c r="F4406" s="14"/>
      <c r="G4406" s="14"/>
      <c r="H4406" s="14"/>
      <c r="I4406" s="13"/>
      <c r="J4406" s="5"/>
      <c r="K4406" s="2"/>
      <c r="L4406" s="17"/>
      <c r="M4406" s="12"/>
      <c r="N4406" s="12"/>
      <c r="O4406" s="17"/>
      <c r="P4406" s="14"/>
      <c r="Q4406" s="14"/>
      <c r="R4406" s="14"/>
      <c r="S4406" s="20"/>
      <c r="T4406" s="14"/>
      <c r="U4406" s="4"/>
      <c r="V4406" s="5"/>
      <c r="W4406" s="10"/>
      <c r="X4406" s="10"/>
      <c r="Y4406" s="27"/>
      <c r="Z4406" s="3"/>
      <c r="AA4406" s="1"/>
      <c r="AB4406" s="10"/>
      <c r="AC4406" s="3"/>
      <c r="AD4406" s="3"/>
      <c r="AE4406" s="3"/>
      <c r="AF4406" s="10"/>
      <c r="AG4406" s="11"/>
      <c r="AH4406" s="10"/>
      <c r="AI4406" s="1"/>
      <c r="AJ4406" s="1"/>
      <c r="AK4406" s="1"/>
      <c r="AL4406" s="1"/>
      <c r="AM4406" s="1"/>
      <c r="AN4406" s="1"/>
      <c r="AO4406" s="1"/>
      <c r="AP4406" s="1"/>
      <c r="AQ4406" s="1"/>
      <c r="AR4406" s="1"/>
      <c r="AS4406" s="1"/>
      <c r="AT4406" s="1"/>
      <c r="AU4406" s="1"/>
      <c r="AV4406" s="1"/>
      <c r="AW4406" s="1"/>
      <c r="AX4406" s="1"/>
      <c r="AY4406" s="1"/>
      <c r="AZ4406" s="1"/>
      <c r="BA4406" s="1"/>
      <c r="BB4406" s="1"/>
      <c r="BC4406" s="1"/>
      <c r="BD4406" s="1"/>
      <c r="BE4406" s="1"/>
      <c r="BF4406" s="1"/>
      <c r="BG4406" s="1"/>
      <c r="BH4406" s="1"/>
      <c r="BI4406" s="1"/>
      <c r="BJ4406" s="1"/>
      <c r="BK4406" s="1"/>
      <c r="BL4406" s="1"/>
      <c r="BM4406" s="1"/>
      <c r="BN4406" s="1"/>
      <c r="BO4406" s="1"/>
      <c r="BP4406" s="1"/>
      <c r="BQ4406" s="1"/>
      <c r="BR4406" s="1"/>
      <c r="BS4406" s="1"/>
      <c r="BT4406" s="1"/>
      <c r="BU4406" s="1"/>
      <c r="BV4406" s="1"/>
      <c r="BW4406" s="1"/>
      <c r="BX4406" s="1"/>
      <c r="BY4406" s="1"/>
      <c r="BZ4406" s="1"/>
      <c r="CA4406" s="1"/>
      <c r="CB4406" s="1"/>
      <c r="CC4406" s="1"/>
      <c r="CD4406" s="1"/>
      <c r="CE4406" s="1"/>
      <c r="CF4406" s="1"/>
      <c r="CG4406" s="1"/>
      <c r="CH4406" s="1"/>
      <c r="CI4406" s="1"/>
      <c r="CJ4406" s="1"/>
      <c r="CK4406" s="1"/>
      <c r="CL4406" s="1"/>
      <c r="CM4406" s="1"/>
      <c r="CN4406" s="1"/>
      <c r="CO4406" s="1"/>
      <c r="CP4406" s="1"/>
      <c r="CQ4406" s="1"/>
      <c r="CR4406" s="1"/>
      <c r="CS4406" s="1"/>
      <c r="CT4406" s="1"/>
      <c r="CU4406" s="1"/>
      <c r="CV4406" s="1"/>
      <c r="CW4406" s="1"/>
      <c r="CX4406" s="1"/>
      <c r="CY4406" s="1"/>
      <c r="CZ4406" s="1"/>
      <c r="DA4406" s="1"/>
      <c r="DB4406" s="1"/>
      <c r="DC4406" s="1"/>
      <c r="DD4406" s="1"/>
      <c r="DE4406" s="1"/>
      <c r="DF4406" s="1"/>
      <c r="DG4406" s="1"/>
      <c r="DH4406" s="1"/>
      <c r="DI4406" s="1"/>
      <c r="DJ4406" s="1"/>
      <c r="DK4406" s="1"/>
      <c r="DL4406" s="1"/>
      <c r="DM4406" s="1"/>
      <c r="DN4406" s="1"/>
      <c r="DO4406" s="1"/>
      <c r="DP4406" s="1"/>
      <c r="DQ4406" s="1"/>
      <c r="DR4406" s="1"/>
      <c r="DS4406" s="1"/>
      <c r="DT4406" s="1"/>
      <c r="DU4406" s="1"/>
      <c r="DV4406" s="1"/>
      <c r="DW4406" s="1"/>
      <c r="DX4406" s="1"/>
      <c r="DY4406" s="1"/>
      <c r="DZ4406" s="1"/>
      <c r="EA4406" s="1"/>
      <c r="EB4406" s="1"/>
      <c r="EC4406" s="1"/>
      <c r="ED4406" s="1"/>
      <c r="EE4406" s="1"/>
      <c r="EF4406" s="1"/>
      <c r="EG4406" s="1"/>
      <c r="EH4406" s="1"/>
      <c r="EI4406" s="1"/>
      <c r="EJ4406" s="1"/>
      <c r="EK4406" s="1"/>
      <c r="EL4406" s="1"/>
      <c r="EM4406" s="1"/>
      <c r="EN4406" s="1"/>
      <c r="EO4406" s="1"/>
      <c r="EP4406" s="1"/>
      <c r="EQ4406" s="1"/>
      <c r="ER4406" s="1"/>
      <c r="ES4406" s="1"/>
      <c r="ET4406" s="1"/>
      <c r="EU4406" s="1"/>
      <c r="EV4406" s="1"/>
      <c r="EW4406" s="1"/>
      <c r="EX4406" s="1"/>
    </row>
    <row r="4407" spans="1:154" x14ac:dyDescent="0.15">
      <c r="A4407" s="35"/>
      <c r="B4407" s="15"/>
      <c r="C4407" s="7"/>
      <c r="D4407" s="13"/>
      <c r="E4407" s="14"/>
      <c r="F4407" s="14"/>
      <c r="G4407" s="14"/>
      <c r="H4407" s="14"/>
      <c r="I4407" s="13"/>
      <c r="J4407" s="5"/>
      <c r="K4407" s="2"/>
      <c r="L4407" s="17"/>
      <c r="M4407" s="12"/>
      <c r="N4407" s="12"/>
      <c r="O4407" s="17"/>
      <c r="P4407" s="14"/>
      <c r="Q4407" s="14"/>
      <c r="R4407" s="14"/>
      <c r="S4407" s="20"/>
      <c r="T4407" s="14"/>
      <c r="U4407" s="4"/>
      <c r="V4407" s="5"/>
      <c r="W4407" s="10"/>
      <c r="X4407" s="10"/>
      <c r="Y4407" s="27"/>
      <c r="Z4407" s="3"/>
      <c r="AA4407" s="1"/>
      <c r="AB4407" s="10"/>
      <c r="AC4407" s="3"/>
      <c r="AD4407" s="3"/>
      <c r="AE4407" s="3"/>
      <c r="AF4407" s="10"/>
      <c r="AG4407" s="11"/>
      <c r="AH4407" s="10"/>
      <c r="AI4407" s="1"/>
      <c r="AJ4407" s="1"/>
      <c r="AK4407" s="1"/>
      <c r="AL4407" s="1"/>
      <c r="AM4407" s="1"/>
      <c r="AN4407" s="1"/>
      <c r="AO4407" s="1"/>
      <c r="AP4407" s="1"/>
      <c r="AQ4407" s="1"/>
      <c r="AR4407" s="1"/>
      <c r="AS4407" s="1"/>
      <c r="AT4407" s="1"/>
      <c r="AU4407" s="1"/>
      <c r="AV4407" s="1"/>
      <c r="AW4407" s="1"/>
      <c r="AX4407" s="1"/>
      <c r="AY4407" s="1"/>
      <c r="AZ4407" s="1"/>
      <c r="BA4407" s="1"/>
      <c r="BB4407" s="1"/>
      <c r="BC4407" s="1"/>
      <c r="BD4407" s="1"/>
      <c r="BE4407" s="1"/>
      <c r="BF4407" s="1"/>
      <c r="BG4407" s="1"/>
      <c r="BH4407" s="1"/>
      <c r="BI4407" s="1"/>
      <c r="BJ4407" s="1"/>
      <c r="BK4407" s="1"/>
      <c r="BL4407" s="1"/>
      <c r="BM4407" s="1"/>
      <c r="BN4407" s="1"/>
      <c r="BO4407" s="1"/>
      <c r="BP4407" s="1"/>
      <c r="BQ4407" s="1"/>
      <c r="BR4407" s="1"/>
      <c r="BS4407" s="1"/>
      <c r="BT4407" s="1"/>
      <c r="BU4407" s="1"/>
      <c r="BV4407" s="1"/>
      <c r="BW4407" s="1"/>
      <c r="BX4407" s="1"/>
      <c r="BY4407" s="1"/>
      <c r="BZ4407" s="1"/>
      <c r="CA4407" s="1"/>
      <c r="CB4407" s="1"/>
      <c r="CC4407" s="1"/>
      <c r="CD4407" s="1"/>
      <c r="CE4407" s="1"/>
      <c r="CF4407" s="1"/>
      <c r="CG4407" s="1"/>
      <c r="CH4407" s="1"/>
      <c r="CI4407" s="1"/>
      <c r="CJ4407" s="1"/>
      <c r="CK4407" s="1"/>
      <c r="CL4407" s="1"/>
      <c r="CM4407" s="1"/>
      <c r="CN4407" s="1"/>
      <c r="CO4407" s="1"/>
      <c r="CP4407" s="1"/>
      <c r="CQ4407" s="1"/>
      <c r="CR4407" s="1"/>
      <c r="CS4407" s="1"/>
      <c r="CT4407" s="1"/>
      <c r="CU4407" s="1"/>
      <c r="CV4407" s="1"/>
      <c r="CW4407" s="1"/>
      <c r="CX4407" s="1"/>
      <c r="CY4407" s="1"/>
      <c r="CZ4407" s="1"/>
      <c r="DA4407" s="1"/>
      <c r="DB4407" s="1"/>
      <c r="DC4407" s="1"/>
      <c r="DD4407" s="1"/>
      <c r="DE4407" s="1"/>
      <c r="DF4407" s="1"/>
      <c r="DG4407" s="1"/>
      <c r="DH4407" s="1"/>
      <c r="DI4407" s="1"/>
      <c r="DJ4407" s="1"/>
      <c r="DK4407" s="1"/>
      <c r="DL4407" s="1"/>
      <c r="DM4407" s="1"/>
      <c r="DN4407" s="1"/>
      <c r="DO4407" s="1"/>
      <c r="DP4407" s="1"/>
      <c r="DQ4407" s="1"/>
      <c r="DR4407" s="1"/>
      <c r="DS4407" s="1"/>
      <c r="DT4407" s="1"/>
      <c r="DU4407" s="1"/>
      <c r="DV4407" s="1"/>
      <c r="DW4407" s="1"/>
      <c r="DX4407" s="1"/>
      <c r="DY4407" s="1"/>
      <c r="DZ4407" s="1"/>
      <c r="EA4407" s="1"/>
      <c r="EB4407" s="1"/>
      <c r="EC4407" s="1"/>
      <c r="ED4407" s="1"/>
      <c r="EE4407" s="1"/>
      <c r="EF4407" s="1"/>
      <c r="EG4407" s="1"/>
      <c r="EH4407" s="1"/>
      <c r="EI4407" s="1"/>
      <c r="EJ4407" s="1"/>
      <c r="EK4407" s="1"/>
      <c r="EL4407" s="1"/>
      <c r="EM4407" s="1"/>
      <c r="EN4407" s="1"/>
      <c r="EO4407" s="1"/>
      <c r="EP4407" s="1"/>
      <c r="EQ4407" s="1"/>
      <c r="ER4407" s="1"/>
      <c r="ES4407" s="1"/>
      <c r="ET4407" s="1"/>
      <c r="EU4407" s="1"/>
      <c r="EV4407" s="1"/>
      <c r="EW4407" s="1"/>
      <c r="EX4407" s="1"/>
    </row>
    <row r="4408" spans="1:154" x14ac:dyDescent="0.15">
      <c r="A4408" s="35"/>
      <c r="B4408" s="15"/>
      <c r="C4408" s="7"/>
      <c r="D4408" s="13"/>
      <c r="E4408" s="14"/>
      <c r="F4408" s="14"/>
      <c r="G4408" s="14"/>
      <c r="H4408" s="14"/>
      <c r="I4408" s="13"/>
      <c r="J4408" s="5"/>
      <c r="K4408" s="2"/>
      <c r="L4408" s="17"/>
      <c r="M4408" s="12"/>
      <c r="N4408" s="12"/>
      <c r="O4408" s="17"/>
      <c r="P4408" s="14"/>
      <c r="Q4408" s="14"/>
      <c r="R4408" s="14"/>
      <c r="S4408" s="20"/>
      <c r="T4408" s="14"/>
      <c r="U4408" s="4"/>
      <c r="V4408" s="5"/>
      <c r="W4408" s="10"/>
      <c r="X4408" s="10"/>
      <c r="Y4408" s="27"/>
      <c r="Z4408" s="3"/>
      <c r="AA4408" s="1"/>
      <c r="AB4408" s="10"/>
      <c r="AC4408" s="3"/>
      <c r="AD4408" s="3"/>
      <c r="AE4408" s="3"/>
      <c r="AF4408" s="10"/>
      <c r="AG4408" s="11"/>
      <c r="AH4408" s="10"/>
      <c r="AI4408" s="1"/>
      <c r="AJ4408" s="1"/>
      <c r="AK4408" s="1"/>
      <c r="AL4408" s="1"/>
      <c r="AM4408" s="1"/>
      <c r="AN4408" s="1"/>
      <c r="AO4408" s="1"/>
      <c r="AP4408" s="1"/>
      <c r="AQ4408" s="1"/>
      <c r="AR4408" s="1"/>
      <c r="AS4408" s="1"/>
      <c r="AT4408" s="1"/>
      <c r="AU4408" s="1"/>
      <c r="AV4408" s="1"/>
      <c r="AW4408" s="1"/>
      <c r="AX4408" s="1"/>
      <c r="AY4408" s="1"/>
      <c r="AZ4408" s="1"/>
      <c r="BA4408" s="1"/>
      <c r="BB4408" s="1"/>
      <c r="BC4408" s="1"/>
      <c r="BD4408" s="1"/>
      <c r="BE4408" s="1"/>
      <c r="BF4408" s="1"/>
      <c r="BG4408" s="1"/>
      <c r="BH4408" s="1"/>
      <c r="BI4408" s="1"/>
      <c r="BJ4408" s="1"/>
      <c r="BK4408" s="1"/>
      <c r="BL4408" s="1"/>
      <c r="BM4408" s="1"/>
      <c r="BN4408" s="1"/>
      <c r="BO4408" s="1"/>
      <c r="BP4408" s="1"/>
      <c r="BQ4408" s="1"/>
      <c r="BR4408" s="1"/>
      <c r="BS4408" s="1"/>
      <c r="BT4408" s="1"/>
      <c r="BU4408" s="1"/>
      <c r="BV4408" s="1"/>
      <c r="BW4408" s="1"/>
      <c r="BX4408" s="1"/>
      <c r="BY4408" s="1"/>
      <c r="BZ4408" s="1"/>
      <c r="CA4408" s="1"/>
      <c r="CB4408" s="1"/>
      <c r="CC4408" s="1"/>
      <c r="CD4408" s="1"/>
      <c r="CE4408" s="1"/>
      <c r="CF4408" s="1"/>
      <c r="CG4408" s="1"/>
      <c r="CH4408" s="1"/>
      <c r="CI4408" s="1"/>
      <c r="CJ4408" s="1"/>
      <c r="CK4408" s="1"/>
      <c r="CL4408" s="1"/>
      <c r="CM4408" s="1"/>
      <c r="CN4408" s="1"/>
      <c r="CO4408" s="1"/>
      <c r="CP4408" s="1"/>
      <c r="CQ4408" s="1"/>
      <c r="CR4408" s="1"/>
      <c r="CS4408" s="1"/>
      <c r="CT4408" s="1"/>
      <c r="CU4408" s="1"/>
      <c r="CV4408" s="1"/>
      <c r="CW4408" s="1"/>
      <c r="CX4408" s="1"/>
      <c r="CY4408" s="1"/>
      <c r="CZ4408" s="1"/>
      <c r="DA4408" s="1"/>
      <c r="DB4408" s="1"/>
      <c r="DC4408" s="1"/>
      <c r="DD4408" s="1"/>
      <c r="DE4408" s="1"/>
      <c r="DF4408" s="1"/>
      <c r="DG4408" s="1"/>
      <c r="DH4408" s="1"/>
      <c r="DI4408" s="1"/>
      <c r="DJ4408" s="1"/>
      <c r="DK4408" s="1"/>
      <c r="DL4408" s="1"/>
      <c r="DM4408" s="1"/>
      <c r="DN4408" s="1"/>
      <c r="DO4408" s="1"/>
      <c r="DP4408" s="1"/>
      <c r="DQ4408" s="1"/>
      <c r="DR4408" s="1"/>
      <c r="DS4408" s="1"/>
      <c r="DT4408" s="1"/>
      <c r="DU4408" s="1"/>
      <c r="DV4408" s="1"/>
      <c r="DW4408" s="1"/>
      <c r="DX4408" s="1"/>
      <c r="DY4408" s="1"/>
      <c r="DZ4408" s="1"/>
      <c r="EA4408" s="1"/>
      <c r="EB4408" s="1"/>
      <c r="EC4408" s="1"/>
      <c r="ED4408" s="1"/>
      <c r="EE4408" s="1"/>
      <c r="EF4408" s="1"/>
      <c r="EG4408" s="1"/>
      <c r="EH4408" s="1"/>
      <c r="EI4408" s="1"/>
      <c r="EJ4408" s="1"/>
      <c r="EK4408" s="1"/>
      <c r="EL4408" s="1"/>
      <c r="EM4408" s="1"/>
      <c r="EN4408" s="1"/>
      <c r="EO4408" s="1"/>
      <c r="EP4408" s="1"/>
      <c r="EQ4408" s="1"/>
      <c r="ER4408" s="1"/>
      <c r="ES4408" s="1"/>
      <c r="ET4408" s="1"/>
      <c r="EU4408" s="1"/>
      <c r="EV4408" s="1"/>
      <c r="EW4408" s="1"/>
      <c r="EX4408" s="1"/>
    </row>
    <row r="4409" spans="1:154" x14ac:dyDescent="0.15">
      <c r="A4409" s="35"/>
      <c r="B4409" s="15"/>
      <c r="C4409" s="7"/>
      <c r="D4409" s="13"/>
      <c r="E4409" s="14"/>
      <c r="F4409" s="14"/>
      <c r="G4409" s="14"/>
      <c r="H4409" s="14"/>
      <c r="I4409" s="13"/>
      <c r="J4409" s="5"/>
      <c r="K4409" s="2"/>
      <c r="L4409" s="17"/>
      <c r="M4409" s="12"/>
      <c r="N4409" s="12"/>
      <c r="O4409" s="17"/>
      <c r="P4409" s="14"/>
      <c r="Q4409" s="14"/>
      <c r="R4409" s="14"/>
      <c r="S4409" s="20"/>
      <c r="T4409" s="14"/>
      <c r="U4409" s="4"/>
      <c r="V4409" s="5"/>
      <c r="W4409" s="10"/>
      <c r="X4409" s="10"/>
      <c r="Y4409" s="27"/>
      <c r="Z4409" s="3"/>
      <c r="AA4409" s="1"/>
      <c r="AB4409" s="10"/>
      <c r="AC4409" s="3"/>
      <c r="AD4409" s="3"/>
      <c r="AE4409" s="3"/>
      <c r="AF4409" s="10"/>
      <c r="AG4409" s="11"/>
      <c r="AH4409" s="10"/>
      <c r="AI4409" s="1"/>
      <c r="AJ4409" s="1"/>
      <c r="AK4409" s="1"/>
      <c r="AL4409" s="1"/>
      <c r="AM4409" s="1"/>
      <c r="AN4409" s="1"/>
      <c r="AO4409" s="1"/>
      <c r="AP4409" s="1"/>
      <c r="AQ4409" s="1"/>
      <c r="AR4409" s="1"/>
      <c r="AS4409" s="1"/>
      <c r="AT4409" s="1"/>
      <c r="AU4409" s="1"/>
      <c r="AV4409" s="1"/>
      <c r="AW4409" s="1"/>
      <c r="AX4409" s="1"/>
      <c r="AY4409" s="1"/>
      <c r="AZ4409" s="1"/>
      <c r="BA4409" s="1"/>
      <c r="BB4409" s="1"/>
      <c r="BC4409" s="1"/>
      <c r="BD4409" s="1"/>
      <c r="BE4409" s="1"/>
      <c r="BF4409" s="1"/>
      <c r="BG4409" s="1"/>
      <c r="BH4409" s="1"/>
      <c r="BI4409" s="1"/>
      <c r="BJ4409" s="1"/>
      <c r="BK4409" s="1"/>
      <c r="BL4409" s="1"/>
      <c r="BM4409" s="1"/>
      <c r="BN4409" s="1"/>
      <c r="BO4409" s="1"/>
      <c r="BP4409" s="1"/>
      <c r="BQ4409" s="1"/>
      <c r="BR4409" s="1"/>
      <c r="BS4409" s="1"/>
      <c r="BT4409" s="1"/>
      <c r="BU4409" s="1"/>
      <c r="BV4409" s="1"/>
      <c r="BW4409" s="1"/>
      <c r="BX4409" s="1"/>
      <c r="BY4409" s="1"/>
      <c r="BZ4409" s="1"/>
      <c r="CA4409" s="1"/>
      <c r="CB4409" s="1"/>
      <c r="CC4409" s="1"/>
      <c r="CD4409" s="1"/>
      <c r="CE4409" s="1"/>
      <c r="CF4409" s="1"/>
      <c r="CG4409" s="1"/>
      <c r="CH4409" s="1"/>
      <c r="CI4409" s="1"/>
      <c r="CJ4409" s="1"/>
      <c r="CK4409" s="1"/>
      <c r="CL4409" s="1"/>
      <c r="CM4409" s="1"/>
      <c r="CN4409" s="1"/>
      <c r="CO4409" s="1"/>
      <c r="CP4409" s="1"/>
      <c r="CQ4409" s="1"/>
      <c r="CR4409" s="1"/>
      <c r="CS4409" s="1"/>
      <c r="CT4409" s="1"/>
      <c r="CU4409" s="1"/>
      <c r="CV4409" s="1"/>
      <c r="CW4409" s="1"/>
      <c r="CX4409" s="1"/>
      <c r="CY4409" s="1"/>
      <c r="CZ4409" s="1"/>
      <c r="DA4409" s="1"/>
      <c r="DB4409" s="1"/>
      <c r="DC4409" s="1"/>
      <c r="DD4409" s="1"/>
      <c r="DE4409" s="1"/>
      <c r="DF4409" s="1"/>
      <c r="DG4409" s="1"/>
      <c r="DH4409" s="1"/>
      <c r="DI4409" s="1"/>
      <c r="DJ4409" s="1"/>
      <c r="DK4409" s="1"/>
      <c r="DL4409" s="1"/>
      <c r="DM4409" s="1"/>
      <c r="DN4409" s="1"/>
      <c r="DO4409" s="1"/>
      <c r="DP4409" s="1"/>
      <c r="DQ4409" s="1"/>
      <c r="DR4409" s="1"/>
      <c r="DS4409" s="1"/>
      <c r="DT4409" s="1"/>
      <c r="DU4409" s="1"/>
      <c r="DV4409" s="1"/>
      <c r="DW4409" s="1"/>
      <c r="DX4409" s="1"/>
      <c r="DY4409" s="1"/>
      <c r="DZ4409" s="1"/>
      <c r="EA4409" s="1"/>
      <c r="EB4409" s="1"/>
      <c r="EC4409" s="1"/>
      <c r="ED4409" s="1"/>
      <c r="EE4409" s="1"/>
      <c r="EF4409" s="1"/>
      <c r="EG4409" s="1"/>
      <c r="EH4409" s="1"/>
      <c r="EI4409" s="1"/>
      <c r="EJ4409" s="1"/>
      <c r="EK4409" s="1"/>
      <c r="EL4409" s="1"/>
      <c r="EM4409" s="1"/>
      <c r="EN4409" s="1"/>
      <c r="EO4409" s="1"/>
      <c r="EP4409" s="1"/>
      <c r="EQ4409" s="1"/>
      <c r="ER4409" s="1"/>
      <c r="ES4409" s="1"/>
      <c r="ET4409" s="1"/>
      <c r="EU4409" s="1"/>
      <c r="EV4409" s="1"/>
      <c r="EW4409" s="1"/>
      <c r="EX4409" s="1"/>
    </row>
    <row r="4410" spans="1:154" x14ac:dyDescent="0.15">
      <c r="A4410" s="35"/>
      <c r="B4410" s="15"/>
      <c r="C4410" s="7"/>
      <c r="D4410" s="13"/>
      <c r="E4410" s="14"/>
      <c r="F4410" s="14"/>
      <c r="G4410" s="14"/>
      <c r="H4410" s="14"/>
      <c r="I4410" s="13"/>
      <c r="J4410" s="5"/>
      <c r="K4410" s="2"/>
      <c r="L4410" s="17"/>
      <c r="M4410" s="12"/>
      <c r="N4410" s="12"/>
      <c r="O4410" s="17"/>
      <c r="P4410" s="14"/>
      <c r="Q4410" s="14"/>
      <c r="R4410" s="14"/>
      <c r="S4410" s="20"/>
      <c r="T4410" s="14"/>
      <c r="U4410" s="4"/>
      <c r="V4410" s="5"/>
      <c r="W4410" s="10"/>
      <c r="X4410" s="10"/>
      <c r="Y4410" s="27"/>
      <c r="Z4410" s="3"/>
      <c r="AA4410" s="1"/>
      <c r="AB4410" s="10"/>
      <c r="AC4410" s="3"/>
      <c r="AD4410" s="3"/>
      <c r="AE4410" s="3"/>
      <c r="AF4410" s="10"/>
      <c r="AG4410" s="11"/>
      <c r="AH4410" s="10"/>
      <c r="AI4410" s="1"/>
      <c r="AJ4410" s="1"/>
      <c r="AK4410" s="1"/>
      <c r="AL4410" s="1"/>
      <c r="AM4410" s="1"/>
      <c r="AN4410" s="1"/>
      <c r="AO4410" s="1"/>
      <c r="AP4410" s="1"/>
      <c r="AQ4410" s="1"/>
      <c r="AR4410" s="1"/>
      <c r="AS4410" s="1"/>
      <c r="AT4410" s="1"/>
      <c r="AU4410" s="1"/>
      <c r="AV4410" s="1"/>
      <c r="AW4410" s="1"/>
      <c r="AX4410" s="1"/>
      <c r="AY4410" s="1"/>
      <c r="AZ4410" s="1"/>
      <c r="BA4410" s="1"/>
      <c r="BB4410" s="1"/>
      <c r="BC4410" s="1"/>
      <c r="BD4410" s="1"/>
      <c r="BE4410" s="1"/>
      <c r="BF4410" s="1"/>
      <c r="BG4410" s="1"/>
      <c r="BH4410" s="1"/>
      <c r="BI4410" s="1"/>
      <c r="BJ4410" s="1"/>
      <c r="BK4410" s="1"/>
      <c r="BL4410" s="1"/>
      <c r="BM4410" s="1"/>
      <c r="BN4410" s="1"/>
      <c r="BO4410" s="1"/>
      <c r="BP4410" s="1"/>
      <c r="BQ4410" s="1"/>
      <c r="BR4410" s="1"/>
      <c r="BS4410" s="1"/>
      <c r="BT4410" s="1"/>
      <c r="BU4410" s="1"/>
      <c r="BV4410" s="1"/>
      <c r="BW4410" s="1"/>
      <c r="BX4410" s="1"/>
      <c r="BY4410" s="1"/>
      <c r="BZ4410" s="1"/>
      <c r="CA4410" s="1"/>
      <c r="CB4410" s="1"/>
      <c r="CC4410" s="1"/>
      <c r="CD4410" s="1"/>
      <c r="CE4410" s="1"/>
      <c r="CF4410" s="1"/>
      <c r="CG4410" s="1"/>
      <c r="CH4410" s="1"/>
      <c r="CI4410" s="1"/>
      <c r="CJ4410" s="1"/>
      <c r="CK4410" s="1"/>
      <c r="CL4410" s="1"/>
      <c r="CM4410" s="1"/>
      <c r="CN4410" s="1"/>
      <c r="CO4410" s="1"/>
      <c r="CP4410" s="1"/>
      <c r="CQ4410" s="1"/>
      <c r="CR4410" s="1"/>
      <c r="CS4410" s="1"/>
      <c r="CT4410" s="1"/>
      <c r="CU4410" s="1"/>
      <c r="CV4410" s="1"/>
      <c r="CW4410" s="1"/>
      <c r="CX4410" s="1"/>
      <c r="CY4410" s="1"/>
      <c r="CZ4410" s="1"/>
      <c r="DA4410" s="1"/>
      <c r="DB4410" s="1"/>
      <c r="DC4410" s="1"/>
      <c r="DD4410" s="1"/>
      <c r="DE4410" s="1"/>
      <c r="DF4410" s="1"/>
      <c r="DG4410" s="1"/>
      <c r="DH4410" s="1"/>
      <c r="DI4410" s="1"/>
      <c r="DJ4410" s="1"/>
      <c r="DK4410" s="1"/>
      <c r="DL4410" s="1"/>
      <c r="DM4410" s="1"/>
      <c r="DN4410" s="1"/>
      <c r="DO4410" s="1"/>
      <c r="DP4410" s="1"/>
      <c r="DQ4410" s="1"/>
      <c r="DR4410" s="1"/>
      <c r="DS4410" s="1"/>
      <c r="DT4410" s="1"/>
      <c r="DU4410" s="1"/>
      <c r="DV4410" s="1"/>
      <c r="DW4410" s="1"/>
      <c r="DX4410" s="1"/>
      <c r="DY4410" s="1"/>
      <c r="DZ4410" s="1"/>
      <c r="EA4410" s="1"/>
      <c r="EB4410" s="1"/>
      <c r="EC4410" s="1"/>
      <c r="ED4410" s="1"/>
      <c r="EE4410" s="1"/>
      <c r="EF4410" s="1"/>
      <c r="EG4410" s="1"/>
      <c r="EH4410" s="1"/>
      <c r="EI4410" s="1"/>
      <c r="EJ4410" s="1"/>
      <c r="EK4410" s="1"/>
      <c r="EL4410" s="1"/>
      <c r="EM4410" s="1"/>
      <c r="EN4410" s="1"/>
      <c r="EO4410" s="1"/>
      <c r="EP4410" s="1"/>
      <c r="EQ4410" s="1"/>
      <c r="ER4410" s="1"/>
      <c r="ES4410" s="1"/>
      <c r="ET4410" s="1"/>
      <c r="EU4410" s="1"/>
      <c r="EV4410" s="1"/>
      <c r="EW4410" s="1"/>
      <c r="EX4410" s="1"/>
    </row>
    <row r="4411" spans="1:154" x14ac:dyDescent="0.15">
      <c r="A4411" s="35"/>
      <c r="B4411" s="15"/>
      <c r="C4411" s="7"/>
      <c r="D4411" s="13"/>
      <c r="E4411" s="14"/>
      <c r="F4411" s="14"/>
      <c r="G4411" s="14"/>
      <c r="H4411" s="14"/>
      <c r="I4411" s="13"/>
      <c r="J4411" s="5"/>
      <c r="K4411" s="2"/>
      <c r="L4411" s="17"/>
      <c r="M4411" s="12"/>
      <c r="N4411" s="12"/>
      <c r="O4411" s="17"/>
      <c r="P4411" s="14"/>
      <c r="Q4411" s="14"/>
      <c r="R4411" s="14"/>
      <c r="S4411" s="20"/>
      <c r="T4411" s="14"/>
      <c r="U4411" s="4"/>
      <c r="V4411" s="5"/>
      <c r="W4411" s="10"/>
      <c r="X4411" s="10"/>
      <c r="Y4411" s="27"/>
      <c r="Z4411" s="3"/>
      <c r="AA4411" s="1"/>
      <c r="AB4411" s="10"/>
      <c r="AC4411" s="3"/>
      <c r="AD4411" s="3"/>
      <c r="AE4411" s="3"/>
      <c r="AF4411" s="10"/>
      <c r="AG4411" s="11"/>
      <c r="AH4411" s="10"/>
      <c r="AI4411" s="1"/>
      <c r="AJ4411" s="1"/>
      <c r="AK4411" s="1"/>
      <c r="AL4411" s="1"/>
      <c r="AM4411" s="1"/>
      <c r="AN4411" s="1"/>
      <c r="AO4411" s="1"/>
      <c r="AP4411" s="1"/>
      <c r="AQ4411" s="1"/>
      <c r="AR4411" s="1"/>
      <c r="AS4411" s="1"/>
      <c r="AT4411" s="1"/>
      <c r="AU4411" s="1"/>
      <c r="AV4411" s="1"/>
      <c r="AW4411" s="1"/>
      <c r="AX4411" s="1"/>
      <c r="AY4411" s="1"/>
      <c r="AZ4411" s="1"/>
      <c r="BA4411" s="1"/>
      <c r="BB4411" s="1"/>
      <c r="BC4411" s="1"/>
      <c r="BD4411" s="1"/>
      <c r="BE4411" s="1"/>
      <c r="BF4411" s="1"/>
      <c r="BG4411" s="1"/>
      <c r="BH4411" s="1"/>
      <c r="BI4411" s="1"/>
      <c r="BJ4411" s="1"/>
      <c r="BK4411" s="1"/>
      <c r="BL4411" s="1"/>
      <c r="BM4411" s="1"/>
      <c r="BN4411" s="1"/>
      <c r="BO4411" s="1"/>
      <c r="BP4411" s="1"/>
      <c r="BQ4411" s="1"/>
      <c r="BR4411" s="1"/>
      <c r="BS4411" s="1"/>
      <c r="BT4411" s="1"/>
      <c r="BU4411" s="1"/>
      <c r="BV4411" s="1"/>
      <c r="BW4411" s="1"/>
      <c r="BX4411" s="1"/>
      <c r="BY4411" s="1"/>
      <c r="BZ4411" s="1"/>
      <c r="CA4411" s="1"/>
      <c r="CB4411" s="1"/>
      <c r="CC4411" s="1"/>
      <c r="CD4411" s="1"/>
      <c r="CE4411" s="1"/>
      <c r="CF4411" s="1"/>
      <c r="CG4411" s="1"/>
      <c r="CH4411" s="1"/>
      <c r="CI4411" s="1"/>
      <c r="CJ4411" s="1"/>
      <c r="CK4411" s="1"/>
      <c r="CL4411" s="1"/>
      <c r="CM4411" s="1"/>
      <c r="CN4411" s="1"/>
      <c r="CO4411" s="1"/>
      <c r="CP4411" s="1"/>
      <c r="CQ4411" s="1"/>
      <c r="CR4411" s="1"/>
      <c r="CS4411" s="1"/>
      <c r="CT4411" s="1"/>
      <c r="CU4411" s="1"/>
      <c r="CV4411" s="1"/>
      <c r="CW4411" s="1"/>
      <c r="CX4411" s="1"/>
      <c r="CY4411" s="1"/>
      <c r="CZ4411" s="1"/>
      <c r="DA4411" s="1"/>
      <c r="DB4411" s="1"/>
      <c r="DC4411" s="1"/>
      <c r="DD4411" s="1"/>
      <c r="DE4411" s="1"/>
      <c r="DF4411" s="1"/>
      <c r="DG4411" s="1"/>
      <c r="DH4411" s="1"/>
      <c r="DI4411" s="1"/>
      <c r="DJ4411" s="1"/>
      <c r="DK4411" s="1"/>
      <c r="DL4411" s="1"/>
      <c r="DM4411" s="1"/>
      <c r="DN4411" s="1"/>
      <c r="DO4411" s="1"/>
      <c r="DP4411" s="1"/>
      <c r="DQ4411" s="1"/>
      <c r="DR4411" s="1"/>
      <c r="DS4411" s="1"/>
      <c r="DT4411" s="1"/>
      <c r="DU4411" s="1"/>
      <c r="DV4411" s="1"/>
      <c r="DW4411" s="1"/>
      <c r="DX4411" s="1"/>
      <c r="DY4411" s="1"/>
      <c r="DZ4411" s="1"/>
      <c r="EA4411" s="1"/>
      <c r="EB4411" s="1"/>
      <c r="EC4411" s="1"/>
      <c r="ED4411" s="1"/>
      <c r="EE4411" s="1"/>
      <c r="EF4411" s="1"/>
      <c r="EG4411" s="1"/>
      <c r="EH4411" s="1"/>
      <c r="EI4411" s="1"/>
      <c r="EJ4411" s="1"/>
      <c r="EK4411" s="1"/>
      <c r="EL4411" s="1"/>
      <c r="EM4411" s="1"/>
      <c r="EN4411" s="1"/>
      <c r="EO4411" s="1"/>
      <c r="EP4411" s="1"/>
      <c r="EQ4411" s="1"/>
      <c r="ER4411" s="1"/>
      <c r="ES4411" s="1"/>
      <c r="ET4411" s="1"/>
      <c r="EU4411" s="1"/>
      <c r="EV4411" s="1"/>
      <c r="EW4411" s="1"/>
      <c r="EX4411" s="1"/>
    </row>
    <row r="4412" spans="1:154" x14ac:dyDescent="0.15">
      <c r="A4412" s="35"/>
      <c r="B4412" s="15"/>
      <c r="C4412" s="7"/>
      <c r="D4412" s="13"/>
      <c r="E4412" s="14"/>
      <c r="F4412" s="14"/>
      <c r="G4412" s="14"/>
      <c r="H4412" s="14"/>
      <c r="I4412" s="13"/>
      <c r="J4412" s="5"/>
      <c r="K4412" s="2"/>
      <c r="L4412" s="17"/>
      <c r="M4412" s="12"/>
      <c r="N4412" s="12"/>
      <c r="O4412" s="17"/>
      <c r="P4412" s="14"/>
      <c r="Q4412" s="14"/>
      <c r="R4412" s="14"/>
      <c r="S4412" s="20"/>
      <c r="T4412" s="14"/>
      <c r="U4412" s="4"/>
      <c r="V4412" s="5"/>
      <c r="W4412" s="10"/>
      <c r="X4412" s="10"/>
      <c r="Y4412" s="27"/>
      <c r="Z4412" s="3"/>
      <c r="AA4412" s="1"/>
      <c r="AB4412" s="10"/>
      <c r="AC4412" s="3"/>
      <c r="AD4412" s="3"/>
      <c r="AE4412" s="3"/>
      <c r="AF4412" s="10"/>
      <c r="AG4412" s="11"/>
      <c r="AH4412" s="10"/>
      <c r="AI4412" s="1"/>
      <c r="AJ4412" s="1"/>
      <c r="AK4412" s="1"/>
      <c r="AL4412" s="1"/>
      <c r="AM4412" s="1"/>
      <c r="AN4412" s="1"/>
      <c r="AO4412" s="1"/>
      <c r="AP4412" s="1"/>
      <c r="AQ4412" s="1"/>
      <c r="AR4412" s="1"/>
      <c r="AS4412" s="1"/>
      <c r="AT4412" s="1"/>
      <c r="AU4412" s="1"/>
      <c r="AV4412" s="1"/>
      <c r="AW4412" s="1"/>
      <c r="AX4412" s="1"/>
      <c r="AY4412" s="1"/>
      <c r="AZ4412" s="1"/>
      <c r="BA4412" s="1"/>
      <c r="BB4412" s="1"/>
      <c r="BC4412" s="1"/>
      <c r="BD4412" s="1"/>
      <c r="BE4412" s="1"/>
      <c r="BF4412" s="1"/>
      <c r="BG4412" s="1"/>
      <c r="BH4412" s="1"/>
      <c r="BI4412" s="1"/>
      <c r="BJ4412" s="1"/>
      <c r="BK4412" s="1"/>
      <c r="BL4412" s="1"/>
      <c r="BM4412" s="1"/>
      <c r="BN4412" s="1"/>
      <c r="BO4412" s="1"/>
      <c r="BP4412" s="1"/>
      <c r="BQ4412" s="1"/>
      <c r="BR4412" s="1"/>
      <c r="BS4412" s="1"/>
      <c r="BT4412" s="1"/>
      <c r="BU4412" s="1"/>
      <c r="BV4412" s="1"/>
      <c r="BW4412" s="1"/>
      <c r="BX4412" s="1"/>
      <c r="BY4412" s="1"/>
      <c r="BZ4412" s="1"/>
      <c r="CA4412" s="1"/>
      <c r="CB4412" s="1"/>
      <c r="CC4412" s="1"/>
      <c r="CD4412" s="1"/>
      <c r="CE4412" s="1"/>
      <c r="CF4412" s="1"/>
      <c r="CG4412" s="1"/>
      <c r="CH4412" s="1"/>
      <c r="CI4412" s="1"/>
      <c r="CJ4412" s="1"/>
      <c r="CK4412" s="1"/>
      <c r="CL4412" s="1"/>
      <c r="CM4412" s="1"/>
      <c r="CN4412" s="1"/>
      <c r="CO4412" s="1"/>
      <c r="CP4412" s="1"/>
      <c r="CQ4412" s="1"/>
      <c r="CR4412" s="1"/>
      <c r="CS4412" s="1"/>
      <c r="CT4412" s="1"/>
      <c r="CU4412" s="1"/>
      <c r="CV4412" s="1"/>
      <c r="CW4412" s="1"/>
      <c r="CX4412" s="1"/>
      <c r="CY4412" s="1"/>
      <c r="CZ4412" s="1"/>
      <c r="DA4412" s="1"/>
      <c r="DB4412" s="1"/>
      <c r="DC4412" s="1"/>
      <c r="DD4412" s="1"/>
      <c r="DE4412" s="1"/>
      <c r="DF4412" s="1"/>
      <c r="DG4412" s="1"/>
      <c r="DH4412" s="1"/>
      <c r="DI4412" s="1"/>
      <c r="DJ4412" s="1"/>
      <c r="DK4412" s="1"/>
      <c r="DL4412" s="1"/>
      <c r="DM4412" s="1"/>
      <c r="DN4412" s="1"/>
      <c r="DO4412" s="1"/>
      <c r="DP4412" s="1"/>
      <c r="DQ4412" s="1"/>
      <c r="DR4412" s="1"/>
      <c r="DS4412" s="1"/>
      <c r="DT4412" s="1"/>
      <c r="DU4412" s="1"/>
      <c r="DV4412" s="1"/>
      <c r="DW4412" s="1"/>
      <c r="DX4412" s="1"/>
      <c r="DY4412" s="1"/>
      <c r="DZ4412" s="1"/>
      <c r="EA4412" s="1"/>
      <c r="EB4412" s="1"/>
      <c r="EC4412" s="1"/>
      <c r="ED4412" s="1"/>
      <c r="EE4412" s="1"/>
      <c r="EF4412" s="1"/>
      <c r="EG4412" s="1"/>
      <c r="EH4412" s="1"/>
      <c r="EI4412" s="1"/>
      <c r="EJ4412" s="1"/>
      <c r="EK4412" s="1"/>
      <c r="EL4412" s="1"/>
      <c r="EM4412" s="1"/>
      <c r="EN4412" s="1"/>
      <c r="EO4412" s="1"/>
      <c r="EP4412" s="1"/>
      <c r="EQ4412" s="1"/>
      <c r="ER4412" s="1"/>
      <c r="ES4412" s="1"/>
      <c r="ET4412" s="1"/>
      <c r="EU4412" s="1"/>
      <c r="EV4412" s="1"/>
      <c r="EW4412" s="1"/>
      <c r="EX4412" s="1"/>
    </row>
    <row r="4413" spans="1:154" x14ac:dyDescent="0.15">
      <c r="A4413" s="35"/>
      <c r="B4413" s="15"/>
      <c r="C4413" s="7"/>
      <c r="D4413" s="13"/>
      <c r="E4413" s="14"/>
      <c r="F4413" s="14"/>
      <c r="G4413" s="14"/>
      <c r="H4413" s="14"/>
      <c r="I4413" s="13"/>
      <c r="J4413" s="5"/>
      <c r="K4413" s="2"/>
      <c r="L4413" s="17"/>
      <c r="M4413" s="12"/>
      <c r="N4413" s="12"/>
      <c r="O4413" s="17"/>
      <c r="P4413" s="14"/>
      <c r="Q4413" s="14"/>
      <c r="R4413" s="14"/>
      <c r="S4413" s="20"/>
      <c r="T4413" s="14"/>
      <c r="U4413" s="4"/>
      <c r="V4413" s="5"/>
      <c r="W4413" s="10"/>
      <c r="X4413" s="10"/>
      <c r="Y4413" s="27"/>
      <c r="Z4413" s="3"/>
      <c r="AA4413" s="1"/>
      <c r="AB4413" s="10"/>
      <c r="AC4413" s="3"/>
      <c r="AD4413" s="3"/>
      <c r="AE4413" s="3"/>
      <c r="AF4413" s="10"/>
      <c r="AG4413" s="11"/>
      <c r="AH4413" s="10"/>
      <c r="AI4413" s="1"/>
      <c r="AJ4413" s="1"/>
      <c r="AK4413" s="1"/>
      <c r="AL4413" s="1"/>
      <c r="AM4413" s="1"/>
      <c r="AN4413" s="1"/>
      <c r="AO4413" s="1"/>
      <c r="AP4413" s="1"/>
      <c r="AQ4413" s="1"/>
      <c r="AR4413" s="1"/>
      <c r="AS4413" s="1"/>
      <c r="AT4413" s="1"/>
      <c r="AU4413" s="1"/>
      <c r="AV4413" s="1"/>
      <c r="AW4413" s="1"/>
      <c r="AX4413" s="1"/>
      <c r="AY4413" s="1"/>
      <c r="AZ4413" s="1"/>
      <c r="BA4413" s="1"/>
      <c r="BB4413" s="1"/>
      <c r="BC4413" s="1"/>
      <c r="BD4413" s="1"/>
      <c r="BE4413" s="1"/>
      <c r="BF4413" s="1"/>
      <c r="BG4413" s="1"/>
      <c r="BH4413" s="1"/>
      <c r="BI4413" s="1"/>
      <c r="BJ4413" s="1"/>
      <c r="BK4413" s="1"/>
      <c r="BL4413" s="1"/>
      <c r="BM4413" s="1"/>
      <c r="BN4413" s="1"/>
      <c r="BO4413" s="1"/>
      <c r="BP4413" s="1"/>
      <c r="BQ4413" s="1"/>
      <c r="BR4413" s="1"/>
      <c r="BS4413" s="1"/>
      <c r="BT4413" s="1"/>
      <c r="BU4413" s="1"/>
      <c r="BV4413" s="1"/>
      <c r="BW4413" s="1"/>
      <c r="BX4413" s="1"/>
      <c r="BY4413" s="1"/>
      <c r="BZ4413" s="1"/>
      <c r="CA4413" s="1"/>
      <c r="CB4413" s="1"/>
      <c r="CC4413" s="1"/>
      <c r="CD4413" s="1"/>
      <c r="CE4413" s="1"/>
      <c r="CF4413" s="1"/>
      <c r="CG4413" s="1"/>
      <c r="CH4413" s="1"/>
      <c r="CI4413" s="1"/>
      <c r="CJ4413" s="1"/>
      <c r="CK4413" s="1"/>
      <c r="CL4413" s="1"/>
      <c r="CM4413" s="1"/>
      <c r="CN4413" s="1"/>
      <c r="CO4413" s="1"/>
      <c r="CP4413" s="1"/>
      <c r="CQ4413" s="1"/>
      <c r="CR4413" s="1"/>
      <c r="CS4413" s="1"/>
      <c r="CT4413" s="1"/>
      <c r="CU4413" s="1"/>
      <c r="CV4413" s="1"/>
      <c r="CW4413" s="1"/>
      <c r="CX4413" s="1"/>
      <c r="CY4413" s="1"/>
      <c r="CZ4413" s="1"/>
      <c r="DA4413" s="1"/>
      <c r="DB4413" s="1"/>
      <c r="DC4413" s="1"/>
      <c r="DD4413" s="1"/>
      <c r="DE4413" s="1"/>
      <c r="DF4413" s="1"/>
      <c r="DG4413" s="1"/>
      <c r="DH4413" s="1"/>
      <c r="DI4413" s="1"/>
      <c r="DJ4413" s="1"/>
      <c r="DK4413" s="1"/>
      <c r="DL4413" s="1"/>
      <c r="DM4413" s="1"/>
      <c r="DN4413" s="1"/>
      <c r="DO4413" s="1"/>
      <c r="DP4413" s="1"/>
      <c r="DQ4413" s="1"/>
      <c r="DR4413" s="1"/>
      <c r="DS4413" s="1"/>
      <c r="DT4413" s="1"/>
      <c r="DU4413" s="1"/>
      <c r="DV4413" s="1"/>
      <c r="DW4413" s="1"/>
      <c r="DX4413" s="1"/>
      <c r="DY4413" s="1"/>
      <c r="DZ4413" s="1"/>
      <c r="EA4413" s="1"/>
      <c r="EB4413" s="1"/>
      <c r="EC4413" s="1"/>
      <c r="ED4413" s="1"/>
      <c r="EE4413" s="1"/>
      <c r="EF4413" s="1"/>
      <c r="EG4413" s="1"/>
      <c r="EH4413" s="1"/>
      <c r="EI4413" s="1"/>
      <c r="EJ4413" s="1"/>
      <c r="EK4413" s="1"/>
      <c r="EL4413" s="1"/>
      <c r="EM4413" s="1"/>
      <c r="EN4413" s="1"/>
      <c r="EO4413" s="1"/>
      <c r="EP4413" s="1"/>
      <c r="EQ4413" s="1"/>
      <c r="ER4413" s="1"/>
      <c r="ES4413" s="1"/>
      <c r="ET4413" s="1"/>
      <c r="EU4413" s="1"/>
      <c r="EV4413" s="1"/>
      <c r="EW4413" s="1"/>
      <c r="EX4413" s="1"/>
    </row>
    <row r="4414" spans="1:154" x14ac:dyDescent="0.15">
      <c r="A4414" s="35"/>
      <c r="B4414" s="15"/>
      <c r="C4414" s="7"/>
      <c r="D4414" s="13"/>
      <c r="E4414" s="14"/>
      <c r="F4414" s="14"/>
      <c r="G4414" s="14"/>
      <c r="H4414" s="14"/>
      <c r="I4414" s="13"/>
      <c r="J4414" s="5"/>
      <c r="K4414" s="2"/>
      <c r="L4414" s="17"/>
      <c r="M4414" s="12"/>
      <c r="N4414" s="12"/>
      <c r="O4414" s="17"/>
      <c r="P4414" s="14"/>
      <c r="Q4414" s="14"/>
      <c r="R4414" s="14"/>
      <c r="S4414" s="20"/>
      <c r="T4414" s="14"/>
      <c r="U4414" s="4"/>
      <c r="V4414" s="5"/>
      <c r="W4414" s="10"/>
      <c r="X4414" s="10"/>
      <c r="Y4414" s="27"/>
      <c r="Z4414" s="3"/>
      <c r="AA4414" s="1"/>
      <c r="AB4414" s="10"/>
      <c r="AC4414" s="3"/>
      <c r="AD4414" s="3"/>
      <c r="AE4414" s="3"/>
      <c r="AF4414" s="10"/>
      <c r="AG4414" s="11"/>
      <c r="AH4414" s="10"/>
      <c r="AI4414" s="1"/>
      <c r="AJ4414" s="1"/>
      <c r="AK4414" s="1"/>
      <c r="AL4414" s="1"/>
      <c r="AM4414" s="1"/>
      <c r="AN4414" s="1"/>
      <c r="AO4414" s="1"/>
      <c r="AP4414" s="1"/>
      <c r="AQ4414" s="1"/>
      <c r="AR4414" s="1"/>
      <c r="AS4414" s="1"/>
      <c r="AT4414" s="1"/>
      <c r="AU4414" s="1"/>
      <c r="AV4414" s="1"/>
      <c r="AW4414" s="1"/>
      <c r="AX4414" s="1"/>
      <c r="AY4414" s="1"/>
      <c r="AZ4414" s="1"/>
      <c r="BA4414" s="1"/>
      <c r="BB4414" s="1"/>
      <c r="BC4414" s="1"/>
      <c r="BD4414" s="1"/>
      <c r="BE4414" s="1"/>
      <c r="BF4414" s="1"/>
      <c r="BG4414" s="1"/>
      <c r="BH4414" s="1"/>
      <c r="BI4414" s="1"/>
      <c r="BJ4414" s="1"/>
      <c r="BK4414" s="1"/>
      <c r="BL4414" s="1"/>
      <c r="BM4414" s="1"/>
      <c r="BN4414" s="1"/>
      <c r="BO4414" s="1"/>
      <c r="BP4414" s="1"/>
      <c r="BQ4414" s="1"/>
      <c r="BR4414" s="1"/>
      <c r="BS4414" s="1"/>
      <c r="BT4414" s="1"/>
      <c r="BU4414" s="1"/>
      <c r="BV4414" s="1"/>
      <c r="BW4414" s="1"/>
      <c r="BX4414" s="1"/>
      <c r="BY4414" s="1"/>
      <c r="BZ4414" s="1"/>
      <c r="CA4414" s="1"/>
      <c r="CB4414" s="1"/>
      <c r="CC4414" s="1"/>
      <c r="CD4414" s="1"/>
      <c r="CE4414" s="1"/>
      <c r="CF4414" s="1"/>
      <c r="CG4414" s="1"/>
      <c r="CH4414" s="1"/>
      <c r="CI4414" s="1"/>
      <c r="CJ4414" s="1"/>
      <c r="CK4414" s="1"/>
      <c r="CL4414" s="1"/>
      <c r="CM4414" s="1"/>
      <c r="CN4414" s="1"/>
      <c r="CO4414" s="1"/>
      <c r="CP4414" s="1"/>
      <c r="CQ4414" s="1"/>
      <c r="CR4414" s="1"/>
      <c r="CS4414" s="1"/>
      <c r="CT4414" s="1"/>
      <c r="CU4414" s="1"/>
      <c r="CV4414" s="1"/>
      <c r="CW4414" s="1"/>
      <c r="CX4414" s="1"/>
      <c r="CY4414" s="1"/>
      <c r="CZ4414" s="1"/>
      <c r="DA4414" s="1"/>
      <c r="DB4414" s="1"/>
      <c r="DC4414" s="1"/>
      <c r="DD4414" s="1"/>
      <c r="DE4414" s="1"/>
      <c r="DF4414" s="1"/>
      <c r="DG4414" s="1"/>
      <c r="DH4414" s="1"/>
      <c r="DI4414" s="1"/>
      <c r="DJ4414" s="1"/>
      <c r="DK4414" s="1"/>
      <c r="DL4414" s="1"/>
      <c r="DM4414" s="1"/>
      <c r="DN4414" s="1"/>
      <c r="DO4414" s="1"/>
      <c r="DP4414" s="1"/>
      <c r="DQ4414" s="1"/>
      <c r="DR4414" s="1"/>
      <c r="DS4414" s="1"/>
      <c r="DT4414" s="1"/>
      <c r="DU4414" s="1"/>
      <c r="DV4414" s="1"/>
      <c r="DW4414" s="1"/>
      <c r="DX4414" s="1"/>
      <c r="DY4414" s="1"/>
      <c r="DZ4414" s="1"/>
      <c r="EA4414" s="1"/>
      <c r="EB4414" s="1"/>
      <c r="EC4414" s="1"/>
      <c r="ED4414" s="1"/>
      <c r="EE4414" s="1"/>
      <c r="EF4414" s="1"/>
      <c r="EG4414" s="1"/>
      <c r="EH4414" s="1"/>
      <c r="EI4414" s="1"/>
      <c r="EJ4414" s="1"/>
      <c r="EK4414" s="1"/>
      <c r="EL4414" s="1"/>
      <c r="EM4414" s="1"/>
      <c r="EN4414" s="1"/>
      <c r="EO4414" s="1"/>
      <c r="EP4414" s="1"/>
      <c r="EQ4414" s="1"/>
      <c r="ER4414" s="1"/>
      <c r="ES4414" s="1"/>
      <c r="ET4414" s="1"/>
      <c r="EU4414" s="1"/>
      <c r="EV4414" s="1"/>
      <c r="EW4414" s="1"/>
      <c r="EX4414" s="1"/>
    </row>
    <row r="4415" spans="1:154" x14ac:dyDescent="0.15">
      <c r="A4415" s="35"/>
      <c r="B4415" s="15"/>
      <c r="C4415" s="7"/>
      <c r="D4415" s="13"/>
      <c r="E4415" s="14"/>
      <c r="F4415" s="14"/>
      <c r="G4415" s="14"/>
      <c r="H4415" s="14"/>
      <c r="I4415" s="13"/>
      <c r="J4415" s="5"/>
      <c r="K4415" s="2"/>
      <c r="L4415" s="17"/>
      <c r="M4415" s="12"/>
      <c r="N4415" s="12"/>
      <c r="O4415" s="17"/>
      <c r="P4415" s="14"/>
      <c r="Q4415" s="14"/>
      <c r="R4415" s="14"/>
      <c r="S4415" s="20"/>
      <c r="T4415" s="14"/>
      <c r="U4415" s="4"/>
      <c r="V4415" s="5"/>
      <c r="W4415" s="10"/>
      <c r="X4415" s="10"/>
      <c r="Y4415" s="27"/>
      <c r="Z4415" s="3"/>
      <c r="AA4415" s="1"/>
      <c r="AB4415" s="10"/>
      <c r="AC4415" s="3"/>
      <c r="AD4415" s="3"/>
      <c r="AE4415" s="3"/>
      <c r="AF4415" s="10"/>
      <c r="AG4415" s="11"/>
      <c r="AH4415" s="10"/>
      <c r="AI4415" s="1"/>
      <c r="AJ4415" s="1"/>
      <c r="AK4415" s="1"/>
      <c r="AL4415" s="1"/>
      <c r="AM4415" s="1"/>
      <c r="AN4415" s="1"/>
      <c r="AO4415" s="1"/>
      <c r="AP4415" s="1"/>
      <c r="AQ4415" s="1"/>
      <c r="AR4415" s="1"/>
      <c r="AS4415" s="1"/>
      <c r="AT4415" s="1"/>
      <c r="AU4415" s="1"/>
      <c r="AV4415" s="1"/>
      <c r="AW4415" s="1"/>
      <c r="AX4415" s="1"/>
      <c r="AY4415" s="1"/>
      <c r="AZ4415" s="1"/>
      <c r="BA4415" s="1"/>
      <c r="BB4415" s="1"/>
      <c r="BC4415" s="1"/>
      <c r="BD4415" s="1"/>
      <c r="BE4415" s="1"/>
      <c r="BF4415" s="1"/>
      <c r="BG4415" s="1"/>
      <c r="BH4415" s="1"/>
      <c r="BI4415" s="1"/>
      <c r="BJ4415" s="1"/>
      <c r="BK4415" s="1"/>
      <c r="BL4415" s="1"/>
      <c r="BM4415" s="1"/>
      <c r="BN4415" s="1"/>
      <c r="BO4415" s="1"/>
      <c r="BP4415" s="1"/>
      <c r="BQ4415" s="1"/>
      <c r="BR4415" s="1"/>
      <c r="BS4415" s="1"/>
      <c r="BT4415" s="1"/>
      <c r="BU4415" s="1"/>
      <c r="BV4415" s="1"/>
      <c r="BW4415" s="1"/>
      <c r="BX4415" s="1"/>
      <c r="BY4415" s="1"/>
      <c r="BZ4415" s="1"/>
      <c r="CA4415" s="1"/>
      <c r="CB4415" s="1"/>
      <c r="CC4415" s="1"/>
      <c r="CD4415" s="1"/>
      <c r="CE4415" s="1"/>
      <c r="CF4415" s="1"/>
      <c r="CG4415" s="1"/>
      <c r="CH4415" s="1"/>
      <c r="CI4415" s="1"/>
      <c r="CJ4415" s="1"/>
      <c r="CK4415" s="1"/>
      <c r="CL4415" s="1"/>
      <c r="CM4415" s="1"/>
      <c r="CN4415" s="1"/>
      <c r="CO4415" s="1"/>
      <c r="CP4415" s="1"/>
      <c r="CQ4415" s="1"/>
      <c r="CR4415" s="1"/>
      <c r="CS4415" s="1"/>
      <c r="CT4415" s="1"/>
      <c r="CU4415" s="1"/>
      <c r="CV4415" s="1"/>
      <c r="CW4415" s="1"/>
      <c r="CX4415" s="1"/>
      <c r="CY4415" s="1"/>
      <c r="CZ4415" s="1"/>
      <c r="DA4415" s="1"/>
      <c r="DB4415" s="1"/>
      <c r="DC4415" s="1"/>
      <c r="DD4415" s="1"/>
      <c r="DE4415" s="1"/>
      <c r="DF4415" s="1"/>
      <c r="DG4415" s="1"/>
      <c r="DH4415" s="1"/>
      <c r="DI4415" s="1"/>
      <c r="DJ4415" s="1"/>
      <c r="DK4415" s="1"/>
      <c r="DL4415" s="1"/>
      <c r="DM4415" s="1"/>
      <c r="DN4415" s="1"/>
      <c r="DO4415" s="1"/>
      <c r="DP4415" s="1"/>
      <c r="DQ4415" s="1"/>
      <c r="DR4415" s="1"/>
      <c r="DS4415" s="1"/>
      <c r="DT4415" s="1"/>
      <c r="DU4415" s="1"/>
      <c r="DV4415" s="1"/>
      <c r="DW4415" s="1"/>
      <c r="DX4415" s="1"/>
      <c r="DY4415" s="1"/>
      <c r="DZ4415" s="1"/>
      <c r="EA4415" s="1"/>
      <c r="EB4415" s="1"/>
      <c r="EC4415" s="1"/>
      <c r="ED4415" s="1"/>
      <c r="EE4415" s="1"/>
      <c r="EF4415" s="1"/>
      <c r="EG4415" s="1"/>
      <c r="EH4415" s="1"/>
      <c r="EI4415" s="1"/>
      <c r="EJ4415" s="1"/>
      <c r="EK4415" s="1"/>
      <c r="EL4415" s="1"/>
      <c r="EM4415" s="1"/>
      <c r="EN4415" s="1"/>
      <c r="EO4415" s="1"/>
      <c r="EP4415" s="1"/>
      <c r="EQ4415" s="1"/>
      <c r="ER4415" s="1"/>
      <c r="ES4415" s="1"/>
      <c r="ET4415" s="1"/>
      <c r="EU4415" s="1"/>
      <c r="EV4415" s="1"/>
      <c r="EW4415" s="1"/>
      <c r="EX4415" s="1"/>
    </row>
    <row r="4416" spans="1:154" x14ac:dyDescent="0.15">
      <c r="A4416" s="35"/>
      <c r="B4416" s="15"/>
      <c r="C4416" s="7"/>
      <c r="D4416" s="13"/>
      <c r="E4416" s="14"/>
      <c r="F4416" s="14"/>
      <c r="G4416" s="14"/>
      <c r="H4416" s="14"/>
      <c r="I4416" s="13"/>
      <c r="J4416" s="5"/>
      <c r="K4416" s="2"/>
      <c r="L4416" s="17"/>
      <c r="M4416" s="12"/>
      <c r="N4416" s="12"/>
      <c r="O4416" s="17"/>
      <c r="P4416" s="14"/>
      <c r="Q4416" s="14"/>
      <c r="R4416" s="14"/>
      <c r="S4416" s="20"/>
      <c r="T4416" s="14"/>
      <c r="U4416" s="4"/>
      <c r="V4416" s="5"/>
      <c r="W4416" s="10"/>
      <c r="X4416" s="10"/>
      <c r="Y4416" s="27"/>
      <c r="Z4416" s="3"/>
      <c r="AA4416" s="1"/>
      <c r="AB4416" s="10"/>
      <c r="AC4416" s="3"/>
      <c r="AD4416" s="3"/>
      <c r="AE4416" s="3"/>
      <c r="AF4416" s="10"/>
      <c r="AG4416" s="11"/>
      <c r="AH4416" s="10"/>
      <c r="AI4416" s="1"/>
      <c r="AJ4416" s="1"/>
      <c r="AK4416" s="1"/>
      <c r="AL4416" s="1"/>
      <c r="AM4416" s="1"/>
      <c r="AN4416" s="1"/>
      <c r="AO4416" s="1"/>
      <c r="AP4416" s="1"/>
      <c r="AQ4416" s="1"/>
      <c r="AR4416" s="1"/>
      <c r="AS4416" s="1"/>
      <c r="AT4416" s="1"/>
      <c r="AU4416" s="1"/>
      <c r="AV4416" s="1"/>
      <c r="AW4416" s="1"/>
      <c r="AX4416" s="1"/>
      <c r="AY4416" s="1"/>
      <c r="AZ4416" s="1"/>
      <c r="BA4416" s="1"/>
      <c r="BB4416" s="1"/>
      <c r="BC4416" s="1"/>
      <c r="BD4416" s="1"/>
      <c r="BE4416" s="1"/>
      <c r="BF4416" s="1"/>
      <c r="BG4416" s="1"/>
      <c r="BH4416" s="1"/>
      <c r="BI4416" s="1"/>
      <c r="BJ4416" s="1"/>
      <c r="BK4416" s="1"/>
      <c r="BL4416" s="1"/>
      <c r="BM4416" s="1"/>
      <c r="BN4416" s="1"/>
      <c r="BO4416" s="1"/>
      <c r="BP4416" s="1"/>
      <c r="BQ4416" s="1"/>
      <c r="BR4416" s="1"/>
      <c r="BS4416" s="1"/>
      <c r="BT4416" s="1"/>
      <c r="BU4416" s="1"/>
      <c r="BV4416" s="1"/>
      <c r="BW4416" s="1"/>
      <c r="BX4416" s="1"/>
      <c r="BY4416" s="1"/>
      <c r="BZ4416" s="1"/>
      <c r="CA4416" s="1"/>
      <c r="CB4416" s="1"/>
      <c r="CC4416" s="1"/>
      <c r="CD4416" s="1"/>
      <c r="CE4416" s="1"/>
      <c r="CF4416" s="1"/>
      <c r="CG4416" s="1"/>
      <c r="CH4416" s="1"/>
      <c r="CI4416" s="1"/>
      <c r="CJ4416" s="1"/>
      <c r="CK4416" s="1"/>
      <c r="CL4416" s="1"/>
      <c r="CM4416" s="1"/>
      <c r="CN4416" s="1"/>
      <c r="CO4416" s="1"/>
      <c r="CP4416" s="1"/>
      <c r="CQ4416" s="1"/>
      <c r="CR4416" s="1"/>
      <c r="CS4416" s="1"/>
      <c r="CT4416" s="1"/>
      <c r="CU4416" s="1"/>
      <c r="CV4416" s="1"/>
      <c r="CW4416" s="1"/>
      <c r="CX4416" s="1"/>
      <c r="CY4416" s="1"/>
      <c r="CZ4416" s="1"/>
      <c r="DA4416" s="1"/>
      <c r="DB4416" s="1"/>
      <c r="DC4416" s="1"/>
      <c r="DD4416" s="1"/>
      <c r="DE4416" s="1"/>
      <c r="DF4416" s="1"/>
      <c r="DG4416" s="1"/>
      <c r="DH4416" s="1"/>
      <c r="DI4416" s="1"/>
      <c r="DJ4416" s="1"/>
      <c r="DK4416" s="1"/>
      <c r="DL4416" s="1"/>
      <c r="DM4416" s="1"/>
      <c r="DN4416" s="1"/>
      <c r="DO4416" s="1"/>
      <c r="DP4416" s="1"/>
      <c r="DQ4416" s="1"/>
      <c r="DR4416" s="1"/>
      <c r="DS4416" s="1"/>
      <c r="DT4416" s="1"/>
      <c r="DU4416" s="1"/>
      <c r="DV4416" s="1"/>
      <c r="DW4416" s="1"/>
      <c r="DX4416" s="1"/>
      <c r="DY4416" s="1"/>
      <c r="DZ4416" s="1"/>
      <c r="EA4416" s="1"/>
      <c r="EB4416" s="1"/>
      <c r="EC4416" s="1"/>
      <c r="ED4416" s="1"/>
      <c r="EE4416" s="1"/>
      <c r="EF4416" s="1"/>
      <c r="EG4416" s="1"/>
      <c r="EH4416" s="1"/>
      <c r="EI4416" s="1"/>
      <c r="EJ4416" s="1"/>
      <c r="EK4416" s="1"/>
      <c r="EL4416" s="1"/>
      <c r="EM4416" s="1"/>
      <c r="EN4416" s="1"/>
      <c r="EO4416" s="1"/>
      <c r="EP4416" s="1"/>
      <c r="EQ4416" s="1"/>
      <c r="ER4416" s="1"/>
      <c r="ES4416" s="1"/>
      <c r="ET4416" s="1"/>
      <c r="EU4416" s="1"/>
      <c r="EV4416" s="1"/>
      <c r="EW4416" s="1"/>
      <c r="EX4416" s="1"/>
    </row>
    <row r="4417" spans="1:154" x14ac:dyDescent="0.15">
      <c r="A4417" s="35"/>
      <c r="B4417" s="15"/>
      <c r="C4417" s="7"/>
      <c r="D4417" s="13"/>
      <c r="E4417" s="14"/>
      <c r="F4417" s="14"/>
      <c r="G4417" s="14"/>
      <c r="H4417" s="14"/>
      <c r="I4417" s="13"/>
      <c r="J4417" s="5"/>
      <c r="K4417" s="2"/>
      <c r="L4417" s="17"/>
      <c r="M4417" s="12"/>
      <c r="N4417" s="12"/>
      <c r="O4417" s="17"/>
      <c r="P4417" s="14"/>
      <c r="Q4417" s="14"/>
      <c r="R4417" s="14"/>
      <c r="S4417" s="20"/>
      <c r="T4417" s="14"/>
      <c r="U4417" s="4"/>
      <c r="V4417" s="5"/>
      <c r="W4417" s="10"/>
      <c r="X4417" s="10"/>
      <c r="Y4417" s="27"/>
      <c r="Z4417" s="3"/>
      <c r="AA4417" s="1"/>
      <c r="AB4417" s="10"/>
      <c r="AC4417" s="3"/>
      <c r="AD4417" s="3"/>
      <c r="AE4417" s="3"/>
      <c r="AF4417" s="10"/>
      <c r="AG4417" s="11"/>
      <c r="AH4417" s="10"/>
      <c r="AI4417" s="1"/>
      <c r="AJ4417" s="1"/>
      <c r="AK4417" s="1"/>
      <c r="AL4417" s="1"/>
      <c r="AM4417" s="1"/>
      <c r="AN4417" s="1"/>
      <c r="AO4417" s="1"/>
      <c r="AP4417" s="1"/>
      <c r="AQ4417" s="1"/>
      <c r="AR4417" s="1"/>
      <c r="AS4417" s="1"/>
      <c r="AT4417" s="1"/>
      <c r="AU4417" s="1"/>
      <c r="AV4417" s="1"/>
      <c r="AW4417" s="1"/>
      <c r="AX4417" s="1"/>
      <c r="AY4417" s="1"/>
      <c r="AZ4417" s="1"/>
      <c r="BA4417" s="1"/>
      <c r="BB4417" s="1"/>
      <c r="BC4417" s="1"/>
      <c r="BD4417" s="1"/>
      <c r="BE4417" s="1"/>
      <c r="BF4417" s="1"/>
      <c r="BG4417" s="1"/>
      <c r="BH4417" s="1"/>
      <c r="BI4417" s="1"/>
      <c r="BJ4417" s="1"/>
      <c r="BK4417" s="1"/>
      <c r="BL4417" s="1"/>
      <c r="BM4417" s="1"/>
      <c r="BN4417" s="1"/>
      <c r="BO4417" s="1"/>
      <c r="BP4417" s="1"/>
      <c r="BQ4417" s="1"/>
      <c r="BR4417" s="1"/>
      <c r="BS4417" s="1"/>
      <c r="BT4417" s="1"/>
      <c r="BU4417" s="1"/>
      <c r="BV4417" s="1"/>
      <c r="BW4417" s="1"/>
      <c r="BX4417" s="1"/>
      <c r="BY4417" s="1"/>
      <c r="BZ4417" s="1"/>
      <c r="CA4417" s="1"/>
      <c r="CB4417" s="1"/>
      <c r="CC4417" s="1"/>
      <c r="CD4417" s="1"/>
      <c r="CE4417" s="1"/>
      <c r="CF4417" s="1"/>
      <c r="CG4417" s="1"/>
      <c r="CH4417" s="1"/>
      <c r="CI4417" s="1"/>
      <c r="CJ4417" s="1"/>
      <c r="CK4417" s="1"/>
      <c r="CL4417" s="1"/>
      <c r="CM4417" s="1"/>
      <c r="CN4417" s="1"/>
      <c r="CO4417" s="1"/>
      <c r="CP4417" s="1"/>
      <c r="CQ4417" s="1"/>
      <c r="CR4417" s="1"/>
      <c r="CS4417" s="1"/>
      <c r="CT4417" s="1"/>
      <c r="CU4417" s="1"/>
      <c r="CV4417" s="1"/>
      <c r="CW4417" s="1"/>
      <c r="CX4417" s="1"/>
      <c r="CY4417" s="1"/>
      <c r="CZ4417" s="1"/>
      <c r="DA4417" s="1"/>
      <c r="DB4417" s="1"/>
      <c r="DC4417" s="1"/>
      <c r="DD4417" s="1"/>
      <c r="DE4417" s="1"/>
      <c r="DF4417" s="1"/>
      <c r="DG4417" s="1"/>
      <c r="DH4417" s="1"/>
      <c r="DI4417" s="1"/>
      <c r="DJ4417" s="1"/>
      <c r="DK4417" s="1"/>
      <c r="DL4417" s="1"/>
      <c r="DM4417" s="1"/>
      <c r="DN4417" s="1"/>
      <c r="DO4417" s="1"/>
      <c r="DP4417" s="1"/>
      <c r="DQ4417" s="1"/>
      <c r="DR4417" s="1"/>
      <c r="DS4417" s="1"/>
      <c r="DT4417" s="1"/>
      <c r="DU4417" s="1"/>
      <c r="DV4417" s="1"/>
      <c r="DW4417" s="1"/>
      <c r="DX4417" s="1"/>
      <c r="DY4417" s="1"/>
      <c r="DZ4417" s="1"/>
      <c r="EA4417" s="1"/>
      <c r="EB4417" s="1"/>
      <c r="EC4417" s="1"/>
      <c r="ED4417" s="1"/>
      <c r="EE4417" s="1"/>
      <c r="EF4417" s="1"/>
      <c r="EG4417" s="1"/>
      <c r="EH4417" s="1"/>
      <c r="EI4417" s="1"/>
      <c r="EJ4417" s="1"/>
      <c r="EK4417" s="1"/>
      <c r="EL4417" s="1"/>
      <c r="EM4417" s="1"/>
      <c r="EN4417" s="1"/>
      <c r="EO4417" s="1"/>
      <c r="EP4417" s="1"/>
      <c r="EQ4417" s="1"/>
      <c r="ER4417" s="1"/>
      <c r="ES4417" s="1"/>
      <c r="ET4417" s="1"/>
      <c r="EU4417" s="1"/>
      <c r="EV4417" s="1"/>
      <c r="EW4417" s="1"/>
      <c r="EX4417" s="1"/>
    </row>
    <row r="4418" spans="1:154" x14ac:dyDescent="0.15">
      <c r="A4418" s="35"/>
      <c r="B4418" s="15"/>
      <c r="C4418" s="7"/>
      <c r="D4418" s="13"/>
      <c r="E4418" s="14"/>
      <c r="F4418" s="14"/>
      <c r="G4418" s="14"/>
      <c r="H4418" s="14"/>
      <c r="I4418" s="13"/>
      <c r="J4418" s="5"/>
      <c r="K4418" s="2"/>
      <c r="L4418" s="17"/>
      <c r="M4418" s="12"/>
      <c r="N4418" s="12"/>
      <c r="O4418" s="17"/>
      <c r="P4418" s="14"/>
      <c r="Q4418" s="14"/>
      <c r="R4418" s="14"/>
      <c r="S4418" s="20"/>
      <c r="T4418" s="14"/>
      <c r="U4418" s="4"/>
      <c r="V4418" s="5"/>
      <c r="W4418" s="10"/>
      <c r="X4418" s="10"/>
      <c r="Y4418" s="27"/>
      <c r="Z4418" s="3"/>
      <c r="AA4418" s="1"/>
      <c r="AB4418" s="10"/>
      <c r="AC4418" s="3"/>
      <c r="AD4418" s="3"/>
      <c r="AE4418" s="3"/>
      <c r="AF4418" s="10"/>
      <c r="AG4418" s="11"/>
      <c r="AH4418" s="10"/>
      <c r="AI4418" s="1"/>
      <c r="AJ4418" s="1"/>
      <c r="AK4418" s="1"/>
      <c r="AL4418" s="1"/>
      <c r="AM4418" s="1"/>
      <c r="AN4418" s="1"/>
      <c r="AO4418" s="1"/>
      <c r="AP4418" s="1"/>
      <c r="AQ4418" s="1"/>
      <c r="AR4418" s="1"/>
      <c r="AS4418" s="1"/>
      <c r="AT4418" s="1"/>
      <c r="AU4418" s="1"/>
      <c r="AV4418" s="1"/>
      <c r="AW4418" s="1"/>
      <c r="AX4418" s="1"/>
      <c r="AY4418" s="1"/>
      <c r="AZ4418" s="1"/>
      <c r="BA4418" s="1"/>
      <c r="BB4418" s="1"/>
      <c r="BC4418" s="1"/>
      <c r="BD4418" s="1"/>
      <c r="BE4418" s="1"/>
      <c r="BF4418" s="1"/>
      <c r="BG4418" s="1"/>
      <c r="BH4418" s="1"/>
      <c r="BI4418" s="1"/>
      <c r="BJ4418" s="1"/>
      <c r="BK4418" s="1"/>
      <c r="BL4418" s="1"/>
      <c r="BM4418" s="1"/>
      <c r="BN4418" s="1"/>
      <c r="BO4418" s="1"/>
      <c r="BP4418" s="1"/>
      <c r="BQ4418" s="1"/>
      <c r="BR4418" s="1"/>
      <c r="BS4418" s="1"/>
      <c r="BT4418" s="1"/>
      <c r="BU4418" s="1"/>
      <c r="BV4418" s="1"/>
      <c r="BW4418" s="1"/>
      <c r="BX4418" s="1"/>
      <c r="BY4418" s="1"/>
      <c r="BZ4418" s="1"/>
      <c r="CA4418" s="1"/>
      <c r="CB4418" s="1"/>
      <c r="CC4418" s="1"/>
      <c r="CD4418" s="1"/>
      <c r="CE4418" s="1"/>
      <c r="CF4418" s="1"/>
      <c r="CG4418" s="1"/>
      <c r="CH4418" s="1"/>
      <c r="CI4418" s="1"/>
      <c r="CJ4418" s="1"/>
      <c r="CK4418" s="1"/>
      <c r="CL4418" s="1"/>
      <c r="CM4418" s="1"/>
      <c r="CN4418" s="1"/>
      <c r="CO4418" s="1"/>
      <c r="CP4418" s="1"/>
      <c r="CQ4418" s="1"/>
      <c r="CR4418" s="1"/>
      <c r="CS4418" s="1"/>
      <c r="CT4418" s="1"/>
      <c r="CU4418" s="1"/>
      <c r="CV4418" s="1"/>
      <c r="CW4418" s="1"/>
      <c r="CX4418" s="1"/>
      <c r="CY4418" s="1"/>
      <c r="CZ4418" s="1"/>
      <c r="DA4418" s="1"/>
      <c r="DB4418" s="1"/>
      <c r="DC4418" s="1"/>
      <c r="DD4418" s="1"/>
      <c r="DE4418" s="1"/>
      <c r="DF4418" s="1"/>
      <c r="DG4418" s="1"/>
      <c r="DH4418" s="1"/>
      <c r="DI4418" s="1"/>
      <c r="DJ4418" s="1"/>
      <c r="DK4418" s="1"/>
      <c r="DL4418" s="1"/>
      <c r="DM4418" s="1"/>
      <c r="DN4418" s="1"/>
      <c r="DO4418" s="1"/>
      <c r="DP4418" s="1"/>
      <c r="DQ4418" s="1"/>
      <c r="DR4418" s="1"/>
      <c r="DS4418" s="1"/>
      <c r="DT4418" s="1"/>
      <c r="DU4418" s="1"/>
      <c r="DV4418" s="1"/>
      <c r="DW4418" s="1"/>
      <c r="DX4418" s="1"/>
      <c r="DY4418" s="1"/>
      <c r="DZ4418" s="1"/>
      <c r="EA4418" s="1"/>
      <c r="EB4418" s="1"/>
      <c r="EC4418" s="1"/>
      <c r="ED4418" s="1"/>
      <c r="EE4418" s="1"/>
      <c r="EF4418" s="1"/>
      <c r="EG4418" s="1"/>
      <c r="EH4418" s="1"/>
      <c r="EI4418" s="1"/>
      <c r="EJ4418" s="1"/>
      <c r="EK4418" s="1"/>
      <c r="EL4418" s="1"/>
      <c r="EM4418" s="1"/>
      <c r="EN4418" s="1"/>
      <c r="EO4418" s="1"/>
      <c r="EP4418" s="1"/>
      <c r="EQ4418" s="1"/>
      <c r="ER4418" s="1"/>
      <c r="ES4418" s="1"/>
      <c r="ET4418" s="1"/>
      <c r="EU4418" s="1"/>
      <c r="EV4418" s="1"/>
      <c r="EW4418" s="1"/>
      <c r="EX4418" s="1"/>
    </row>
    <row r="4419" spans="1:154" x14ac:dyDescent="0.15">
      <c r="A4419" s="35"/>
      <c r="B4419" s="15"/>
      <c r="C4419" s="7"/>
      <c r="D4419" s="13"/>
      <c r="E4419" s="14"/>
      <c r="F4419" s="14"/>
      <c r="G4419" s="14"/>
      <c r="H4419" s="14"/>
      <c r="I4419" s="13"/>
      <c r="J4419" s="5"/>
      <c r="K4419" s="2"/>
      <c r="L4419" s="17"/>
      <c r="M4419" s="12"/>
      <c r="N4419" s="12"/>
      <c r="O4419" s="17"/>
      <c r="P4419" s="14"/>
      <c r="Q4419" s="14"/>
      <c r="R4419" s="14"/>
      <c r="S4419" s="20"/>
      <c r="T4419" s="14"/>
      <c r="U4419" s="4"/>
      <c r="V4419" s="5"/>
      <c r="W4419" s="10"/>
      <c r="X4419" s="10"/>
      <c r="Y4419" s="27"/>
      <c r="Z4419" s="3"/>
      <c r="AA4419" s="1"/>
      <c r="AB4419" s="10"/>
      <c r="AC4419" s="3"/>
      <c r="AD4419" s="3"/>
      <c r="AE4419" s="3"/>
      <c r="AF4419" s="10"/>
      <c r="AG4419" s="11"/>
      <c r="AH4419" s="10"/>
      <c r="AI4419" s="1"/>
      <c r="AJ4419" s="1"/>
      <c r="AK4419" s="1"/>
      <c r="AL4419" s="1"/>
      <c r="AM4419" s="1"/>
      <c r="AN4419" s="1"/>
      <c r="AO4419" s="1"/>
      <c r="AP4419" s="1"/>
      <c r="AQ4419" s="1"/>
      <c r="AR4419" s="1"/>
      <c r="AS4419" s="1"/>
      <c r="AT4419" s="1"/>
      <c r="AU4419" s="1"/>
      <c r="AV4419" s="1"/>
      <c r="AW4419" s="1"/>
      <c r="AX4419" s="1"/>
      <c r="AY4419" s="1"/>
      <c r="AZ4419" s="1"/>
      <c r="BA4419" s="1"/>
      <c r="BB4419" s="1"/>
      <c r="BC4419" s="1"/>
      <c r="BD4419" s="1"/>
      <c r="BE4419" s="1"/>
      <c r="BF4419" s="1"/>
      <c r="BG4419" s="1"/>
      <c r="BH4419" s="1"/>
      <c r="BI4419" s="1"/>
      <c r="BJ4419" s="1"/>
      <c r="BK4419" s="1"/>
      <c r="BL4419" s="1"/>
      <c r="BM4419" s="1"/>
      <c r="BN4419" s="1"/>
      <c r="BO4419" s="1"/>
      <c r="BP4419" s="1"/>
      <c r="BQ4419" s="1"/>
      <c r="BR4419" s="1"/>
      <c r="BS4419" s="1"/>
      <c r="BT4419" s="1"/>
      <c r="BU4419" s="1"/>
      <c r="BV4419" s="1"/>
      <c r="BW4419" s="1"/>
      <c r="BX4419" s="1"/>
      <c r="BY4419" s="1"/>
      <c r="BZ4419" s="1"/>
      <c r="CA4419" s="1"/>
      <c r="CB4419" s="1"/>
      <c r="CC4419" s="1"/>
      <c r="CD4419" s="1"/>
      <c r="CE4419" s="1"/>
      <c r="CF4419" s="1"/>
      <c r="CG4419" s="1"/>
      <c r="CH4419" s="1"/>
      <c r="CI4419" s="1"/>
      <c r="CJ4419" s="1"/>
      <c r="CK4419" s="1"/>
      <c r="CL4419" s="1"/>
      <c r="CM4419" s="1"/>
      <c r="CN4419" s="1"/>
      <c r="CO4419" s="1"/>
      <c r="CP4419" s="1"/>
      <c r="CQ4419" s="1"/>
      <c r="CR4419" s="1"/>
      <c r="CS4419" s="1"/>
      <c r="CT4419" s="1"/>
      <c r="CU4419" s="1"/>
      <c r="CV4419" s="1"/>
      <c r="CW4419" s="1"/>
      <c r="CX4419" s="1"/>
      <c r="CY4419" s="1"/>
      <c r="CZ4419" s="1"/>
      <c r="DA4419" s="1"/>
      <c r="DB4419" s="1"/>
      <c r="DC4419" s="1"/>
      <c r="DD4419" s="1"/>
      <c r="DE4419" s="1"/>
      <c r="DF4419" s="1"/>
      <c r="DG4419" s="1"/>
      <c r="DH4419" s="1"/>
      <c r="DI4419" s="1"/>
      <c r="DJ4419" s="1"/>
      <c r="DK4419" s="1"/>
      <c r="DL4419" s="1"/>
      <c r="DM4419" s="1"/>
      <c r="DN4419" s="1"/>
      <c r="DO4419" s="1"/>
      <c r="DP4419" s="1"/>
      <c r="DQ4419" s="1"/>
      <c r="DR4419" s="1"/>
      <c r="DS4419" s="1"/>
      <c r="DT4419" s="1"/>
      <c r="DU4419" s="1"/>
      <c r="DV4419" s="1"/>
      <c r="DW4419" s="1"/>
      <c r="DX4419" s="1"/>
      <c r="DY4419" s="1"/>
      <c r="DZ4419" s="1"/>
      <c r="EA4419" s="1"/>
      <c r="EB4419" s="1"/>
      <c r="EC4419" s="1"/>
      <c r="ED4419" s="1"/>
      <c r="EE4419" s="1"/>
      <c r="EF4419" s="1"/>
      <c r="EG4419" s="1"/>
      <c r="EH4419" s="1"/>
      <c r="EI4419" s="1"/>
      <c r="EJ4419" s="1"/>
      <c r="EK4419" s="1"/>
      <c r="EL4419" s="1"/>
      <c r="EM4419" s="1"/>
      <c r="EN4419" s="1"/>
      <c r="EO4419" s="1"/>
      <c r="EP4419" s="1"/>
      <c r="EQ4419" s="1"/>
      <c r="ER4419" s="1"/>
      <c r="ES4419" s="1"/>
      <c r="ET4419" s="1"/>
      <c r="EU4419" s="1"/>
      <c r="EV4419" s="1"/>
      <c r="EW4419" s="1"/>
      <c r="EX4419" s="1"/>
    </row>
    <row r="4420" spans="1:154" x14ac:dyDescent="0.15">
      <c r="A4420" s="35"/>
      <c r="B4420" s="15"/>
      <c r="C4420" s="7"/>
      <c r="D4420" s="13"/>
      <c r="E4420" s="14"/>
      <c r="F4420" s="14"/>
      <c r="G4420" s="14"/>
      <c r="H4420" s="14"/>
      <c r="I4420" s="13"/>
      <c r="J4420" s="5"/>
      <c r="K4420" s="2"/>
      <c r="L4420" s="17"/>
      <c r="M4420" s="12"/>
      <c r="N4420" s="12"/>
      <c r="O4420" s="17"/>
      <c r="P4420" s="14"/>
      <c r="Q4420" s="14"/>
      <c r="R4420" s="14"/>
      <c r="S4420" s="20"/>
      <c r="T4420" s="14"/>
      <c r="U4420" s="4"/>
      <c r="V4420" s="5"/>
      <c r="W4420" s="10"/>
      <c r="X4420" s="10"/>
      <c r="Y4420" s="27"/>
      <c r="Z4420" s="3"/>
      <c r="AA4420" s="1"/>
      <c r="AB4420" s="10"/>
      <c r="AC4420" s="3"/>
      <c r="AD4420" s="3"/>
      <c r="AE4420" s="3"/>
      <c r="AF4420" s="10"/>
      <c r="AG4420" s="11"/>
      <c r="AH4420" s="10"/>
      <c r="AI4420" s="1"/>
      <c r="AJ4420" s="1"/>
      <c r="AK4420" s="1"/>
      <c r="AL4420" s="1"/>
      <c r="AM4420" s="1"/>
      <c r="AN4420" s="1"/>
      <c r="AO4420" s="1"/>
      <c r="AP4420" s="1"/>
      <c r="AQ4420" s="1"/>
      <c r="AR4420" s="1"/>
      <c r="AS4420" s="1"/>
      <c r="AT4420" s="1"/>
      <c r="AU4420" s="1"/>
      <c r="AV4420" s="1"/>
      <c r="AW4420" s="1"/>
      <c r="AX4420" s="1"/>
      <c r="AY4420" s="1"/>
      <c r="AZ4420" s="1"/>
      <c r="BA4420" s="1"/>
      <c r="BB4420" s="1"/>
      <c r="BC4420" s="1"/>
      <c r="BD4420" s="1"/>
      <c r="BE4420" s="1"/>
      <c r="BF4420" s="1"/>
      <c r="BG4420" s="1"/>
      <c r="BH4420" s="1"/>
      <c r="BI4420" s="1"/>
      <c r="BJ4420" s="1"/>
      <c r="BK4420" s="1"/>
      <c r="BL4420" s="1"/>
      <c r="BM4420" s="1"/>
      <c r="BN4420" s="1"/>
      <c r="BO4420" s="1"/>
      <c r="BP4420" s="1"/>
      <c r="BQ4420" s="1"/>
      <c r="BR4420" s="1"/>
      <c r="BS4420" s="1"/>
      <c r="BT4420" s="1"/>
      <c r="BU4420" s="1"/>
      <c r="BV4420" s="1"/>
      <c r="BW4420" s="1"/>
      <c r="BX4420" s="1"/>
      <c r="BY4420" s="1"/>
      <c r="BZ4420" s="1"/>
      <c r="CA4420" s="1"/>
      <c r="CB4420" s="1"/>
      <c r="CC4420" s="1"/>
      <c r="CD4420" s="1"/>
      <c r="CE4420" s="1"/>
      <c r="CF4420" s="1"/>
      <c r="CG4420" s="1"/>
      <c r="CH4420" s="1"/>
      <c r="CI4420" s="1"/>
      <c r="CJ4420" s="1"/>
      <c r="CK4420" s="1"/>
      <c r="CL4420" s="1"/>
      <c r="CM4420" s="1"/>
      <c r="CN4420" s="1"/>
      <c r="CO4420" s="1"/>
      <c r="CP4420" s="1"/>
      <c r="CQ4420" s="1"/>
      <c r="CR4420" s="1"/>
      <c r="CS4420" s="1"/>
      <c r="CT4420" s="1"/>
      <c r="CU4420" s="1"/>
      <c r="CV4420" s="1"/>
      <c r="CW4420" s="1"/>
      <c r="CX4420" s="1"/>
      <c r="CY4420" s="1"/>
      <c r="CZ4420" s="1"/>
      <c r="DA4420" s="1"/>
      <c r="DB4420" s="1"/>
      <c r="DC4420" s="1"/>
      <c r="DD4420" s="1"/>
      <c r="DE4420" s="1"/>
      <c r="DF4420" s="1"/>
      <c r="DG4420" s="1"/>
      <c r="DH4420" s="1"/>
      <c r="DI4420" s="1"/>
      <c r="DJ4420" s="1"/>
      <c r="DK4420" s="1"/>
      <c r="DL4420" s="1"/>
      <c r="DM4420" s="1"/>
      <c r="DN4420" s="1"/>
      <c r="DO4420" s="1"/>
      <c r="DP4420" s="1"/>
      <c r="DQ4420" s="1"/>
      <c r="DR4420" s="1"/>
      <c r="DS4420" s="1"/>
      <c r="DT4420" s="1"/>
      <c r="DU4420" s="1"/>
      <c r="DV4420" s="1"/>
      <c r="DW4420" s="1"/>
      <c r="DX4420" s="1"/>
      <c r="DY4420" s="1"/>
      <c r="DZ4420" s="1"/>
      <c r="EA4420" s="1"/>
      <c r="EB4420" s="1"/>
      <c r="EC4420" s="1"/>
      <c r="ED4420" s="1"/>
      <c r="EE4420" s="1"/>
      <c r="EF4420" s="1"/>
      <c r="EG4420" s="1"/>
      <c r="EH4420" s="1"/>
      <c r="EI4420" s="1"/>
      <c r="EJ4420" s="1"/>
      <c r="EK4420" s="1"/>
      <c r="EL4420" s="1"/>
      <c r="EM4420" s="1"/>
      <c r="EN4420" s="1"/>
      <c r="EO4420" s="1"/>
      <c r="EP4420" s="1"/>
      <c r="EQ4420" s="1"/>
      <c r="ER4420" s="1"/>
      <c r="ES4420" s="1"/>
      <c r="ET4420" s="1"/>
      <c r="EU4420" s="1"/>
      <c r="EV4420" s="1"/>
      <c r="EW4420" s="1"/>
      <c r="EX4420" s="1"/>
    </row>
    <row r="4421" spans="1:154" x14ac:dyDescent="0.15">
      <c r="A4421" s="35"/>
      <c r="B4421" s="15"/>
      <c r="C4421" s="7"/>
      <c r="D4421" s="13"/>
      <c r="E4421" s="14"/>
      <c r="F4421" s="14"/>
      <c r="G4421" s="14"/>
      <c r="H4421" s="14"/>
      <c r="I4421" s="13"/>
      <c r="J4421" s="5"/>
      <c r="K4421" s="2"/>
      <c r="L4421" s="17"/>
      <c r="M4421" s="12"/>
      <c r="N4421" s="12"/>
      <c r="O4421" s="17"/>
      <c r="P4421" s="14"/>
      <c r="Q4421" s="14"/>
      <c r="R4421" s="14"/>
      <c r="S4421" s="20"/>
      <c r="T4421" s="14"/>
      <c r="U4421" s="4"/>
      <c r="V4421" s="5"/>
      <c r="W4421" s="10"/>
      <c r="X4421" s="10"/>
      <c r="Y4421" s="27"/>
      <c r="Z4421" s="3"/>
      <c r="AA4421" s="1"/>
      <c r="AB4421" s="10"/>
      <c r="AC4421" s="3"/>
      <c r="AD4421" s="3"/>
      <c r="AE4421" s="3"/>
      <c r="AF4421" s="10"/>
      <c r="AG4421" s="11"/>
      <c r="AH4421" s="10"/>
      <c r="AI4421" s="1"/>
      <c r="AJ4421" s="1"/>
      <c r="AK4421" s="1"/>
      <c r="AL4421" s="1"/>
      <c r="AM4421" s="1"/>
      <c r="AN4421" s="1"/>
      <c r="AO4421" s="1"/>
      <c r="AP4421" s="1"/>
      <c r="AQ4421" s="1"/>
      <c r="AR4421" s="1"/>
      <c r="AS4421" s="1"/>
      <c r="AT4421" s="1"/>
      <c r="AU4421" s="1"/>
      <c r="AV4421" s="1"/>
      <c r="AW4421" s="1"/>
      <c r="AX4421" s="1"/>
      <c r="AY4421" s="1"/>
      <c r="AZ4421" s="1"/>
      <c r="BA4421" s="1"/>
      <c r="BB4421" s="1"/>
      <c r="BC4421" s="1"/>
      <c r="BD4421" s="1"/>
      <c r="BE4421" s="1"/>
      <c r="BF4421" s="1"/>
      <c r="BG4421" s="1"/>
      <c r="BH4421" s="1"/>
      <c r="BI4421" s="1"/>
      <c r="BJ4421" s="1"/>
      <c r="BK4421" s="1"/>
      <c r="BL4421" s="1"/>
      <c r="BM4421" s="1"/>
      <c r="BN4421" s="1"/>
      <c r="BO4421" s="1"/>
      <c r="BP4421" s="1"/>
      <c r="BQ4421" s="1"/>
      <c r="BR4421" s="1"/>
      <c r="BS4421" s="1"/>
      <c r="BT4421" s="1"/>
      <c r="BU4421" s="1"/>
      <c r="BV4421" s="1"/>
      <c r="BW4421" s="1"/>
      <c r="BX4421" s="1"/>
      <c r="BY4421" s="1"/>
      <c r="BZ4421" s="1"/>
      <c r="CA4421" s="1"/>
      <c r="CB4421" s="1"/>
      <c r="CC4421" s="1"/>
      <c r="CD4421" s="1"/>
      <c r="CE4421" s="1"/>
      <c r="CF4421" s="1"/>
      <c r="CG4421" s="1"/>
      <c r="CH4421" s="1"/>
      <c r="CI4421" s="1"/>
      <c r="CJ4421" s="1"/>
      <c r="CK4421" s="1"/>
      <c r="CL4421" s="1"/>
      <c r="CM4421" s="1"/>
      <c r="CN4421" s="1"/>
      <c r="CO4421" s="1"/>
      <c r="CP4421" s="1"/>
      <c r="CQ4421" s="1"/>
      <c r="CR4421" s="1"/>
      <c r="CS4421" s="1"/>
      <c r="CT4421" s="1"/>
      <c r="CU4421" s="1"/>
      <c r="CV4421" s="1"/>
      <c r="CW4421" s="1"/>
      <c r="CX4421" s="1"/>
      <c r="CY4421" s="1"/>
      <c r="CZ4421" s="1"/>
      <c r="DA4421" s="1"/>
      <c r="DB4421" s="1"/>
      <c r="DC4421" s="1"/>
      <c r="DD4421" s="1"/>
      <c r="DE4421" s="1"/>
      <c r="DF4421" s="1"/>
      <c r="DG4421" s="1"/>
      <c r="DH4421" s="1"/>
      <c r="DI4421" s="1"/>
      <c r="DJ4421" s="1"/>
      <c r="DK4421" s="1"/>
      <c r="DL4421" s="1"/>
      <c r="DM4421" s="1"/>
      <c r="DN4421" s="1"/>
      <c r="DO4421" s="1"/>
      <c r="DP4421" s="1"/>
      <c r="DQ4421" s="1"/>
      <c r="DR4421" s="1"/>
      <c r="DS4421" s="1"/>
      <c r="DT4421" s="1"/>
      <c r="DU4421" s="1"/>
      <c r="DV4421" s="1"/>
      <c r="DW4421" s="1"/>
      <c r="DX4421" s="1"/>
      <c r="DY4421" s="1"/>
      <c r="DZ4421" s="1"/>
      <c r="EA4421" s="1"/>
      <c r="EB4421" s="1"/>
      <c r="EC4421" s="1"/>
      <c r="ED4421" s="1"/>
      <c r="EE4421" s="1"/>
      <c r="EF4421" s="1"/>
      <c r="EG4421" s="1"/>
      <c r="EH4421" s="1"/>
      <c r="EI4421" s="1"/>
      <c r="EJ4421" s="1"/>
      <c r="EK4421" s="1"/>
      <c r="EL4421" s="1"/>
      <c r="EM4421" s="1"/>
      <c r="EN4421" s="1"/>
      <c r="EO4421" s="1"/>
      <c r="EP4421" s="1"/>
      <c r="EQ4421" s="1"/>
      <c r="ER4421" s="1"/>
      <c r="ES4421" s="1"/>
      <c r="ET4421" s="1"/>
      <c r="EU4421" s="1"/>
      <c r="EV4421" s="1"/>
      <c r="EW4421" s="1"/>
      <c r="EX4421" s="1"/>
    </row>
    <row r="4422" spans="1:154" x14ac:dyDescent="0.15">
      <c r="A4422" s="35"/>
      <c r="B4422" s="15"/>
      <c r="C4422" s="7"/>
      <c r="D4422" s="13"/>
      <c r="E4422" s="14"/>
      <c r="F4422" s="14"/>
      <c r="G4422" s="14"/>
      <c r="H4422" s="14"/>
      <c r="I4422" s="13"/>
      <c r="J4422" s="5"/>
      <c r="K4422" s="2"/>
      <c r="L4422" s="17"/>
      <c r="M4422" s="12"/>
      <c r="N4422" s="12"/>
      <c r="O4422" s="17"/>
      <c r="P4422" s="14"/>
      <c r="Q4422" s="14"/>
      <c r="R4422" s="14"/>
      <c r="S4422" s="20"/>
      <c r="T4422" s="14"/>
      <c r="U4422" s="4"/>
      <c r="V4422" s="5"/>
      <c r="W4422" s="10"/>
      <c r="X4422" s="10"/>
      <c r="Y4422" s="27"/>
      <c r="Z4422" s="3"/>
      <c r="AA4422" s="1"/>
      <c r="AB4422" s="10"/>
      <c r="AC4422" s="3"/>
      <c r="AD4422" s="3"/>
      <c r="AE4422" s="3"/>
      <c r="AF4422" s="10"/>
      <c r="AG4422" s="11"/>
      <c r="AH4422" s="10"/>
      <c r="AI4422" s="1"/>
      <c r="AJ4422" s="1"/>
      <c r="AK4422" s="1"/>
      <c r="AL4422" s="1"/>
      <c r="AM4422" s="1"/>
      <c r="AN4422" s="1"/>
      <c r="AO4422" s="1"/>
      <c r="AP4422" s="1"/>
      <c r="AQ4422" s="1"/>
      <c r="AR4422" s="1"/>
      <c r="AS4422" s="1"/>
      <c r="AT4422" s="1"/>
      <c r="AU4422" s="1"/>
      <c r="AV4422" s="1"/>
      <c r="AW4422" s="1"/>
      <c r="AX4422" s="1"/>
      <c r="AY4422" s="1"/>
      <c r="AZ4422" s="1"/>
      <c r="BA4422" s="1"/>
      <c r="BB4422" s="1"/>
      <c r="BC4422" s="1"/>
      <c r="BD4422" s="1"/>
      <c r="BE4422" s="1"/>
      <c r="BF4422" s="1"/>
      <c r="BG4422" s="1"/>
      <c r="BH4422" s="1"/>
      <c r="BI4422" s="1"/>
      <c r="BJ4422" s="1"/>
      <c r="BK4422" s="1"/>
      <c r="BL4422" s="1"/>
      <c r="BM4422" s="1"/>
      <c r="BN4422" s="1"/>
      <c r="BO4422" s="1"/>
      <c r="BP4422" s="1"/>
      <c r="BQ4422" s="1"/>
      <c r="BR4422" s="1"/>
      <c r="BS4422" s="1"/>
      <c r="BT4422" s="1"/>
      <c r="BU4422" s="1"/>
      <c r="BV4422" s="1"/>
      <c r="BW4422" s="1"/>
      <c r="BX4422" s="1"/>
      <c r="BY4422" s="1"/>
      <c r="BZ4422" s="1"/>
      <c r="CA4422" s="1"/>
      <c r="CB4422" s="1"/>
      <c r="CC4422" s="1"/>
      <c r="CD4422" s="1"/>
      <c r="CE4422" s="1"/>
      <c r="CF4422" s="1"/>
      <c r="CG4422" s="1"/>
      <c r="CH4422" s="1"/>
      <c r="CI4422" s="1"/>
      <c r="CJ4422" s="1"/>
      <c r="CK4422" s="1"/>
      <c r="CL4422" s="1"/>
      <c r="CM4422" s="1"/>
      <c r="CN4422" s="1"/>
      <c r="CO4422" s="1"/>
      <c r="CP4422" s="1"/>
      <c r="CQ4422" s="1"/>
      <c r="CR4422" s="1"/>
      <c r="CS4422" s="1"/>
      <c r="CT4422" s="1"/>
      <c r="CU4422" s="1"/>
      <c r="CV4422" s="1"/>
      <c r="CW4422" s="1"/>
      <c r="CX4422" s="1"/>
      <c r="CY4422" s="1"/>
      <c r="CZ4422" s="1"/>
      <c r="DA4422" s="1"/>
      <c r="DB4422" s="1"/>
      <c r="DC4422" s="1"/>
      <c r="DD4422" s="1"/>
      <c r="DE4422" s="1"/>
      <c r="DF4422" s="1"/>
      <c r="DG4422" s="1"/>
      <c r="DH4422" s="1"/>
      <c r="DI4422" s="1"/>
      <c r="DJ4422" s="1"/>
      <c r="DK4422" s="1"/>
      <c r="DL4422" s="1"/>
      <c r="DM4422" s="1"/>
      <c r="DN4422" s="1"/>
      <c r="DO4422" s="1"/>
      <c r="DP4422" s="1"/>
      <c r="DQ4422" s="1"/>
      <c r="DR4422" s="1"/>
      <c r="DS4422" s="1"/>
      <c r="DT4422" s="1"/>
      <c r="DU4422" s="1"/>
      <c r="DV4422" s="1"/>
      <c r="DW4422" s="1"/>
      <c r="DX4422" s="1"/>
      <c r="DY4422" s="1"/>
      <c r="DZ4422" s="1"/>
      <c r="EA4422" s="1"/>
      <c r="EB4422" s="1"/>
      <c r="EC4422" s="1"/>
      <c r="ED4422" s="1"/>
      <c r="EE4422" s="1"/>
      <c r="EF4422" s="1"/>
      <c r="EG4422" s="1"/>
      <c r="EH4422" s="1"/>
      <c r="EI4422" s="1"/>
      <c r="EJ4422" s="1"/>
      <c r="EK4422" s="1"/>
      <c r="EL4422" s="1"/>
      <c r="EM4422" s="1"/>
      <c r="EN4422" s="1"/>
      <c r="EO4422" s="1"/>
      <c r="EP4422" s="1"/>
      <c r="EQ4422" s="1"/>
      <c r="ER4422" s="1"/>
      <c r="ES4422" s="1"/>
      <c r="ET4422" s="1"/>
      <c r="EU4422" s="1"/>
      <c r="EV4422" s="1"/>
      <c r="EW4422" s="1"/>
      <c r="EX4422" s="1"/>
    </row>
    <row r="4423" spans="1:154" x14ac:dyDescent="0.15">
      <c r="A4423" s="35"/>
      <c r="B4423" s="15"/>
      <c r="C4423" s="7"/>
      <c r="D4423" s="13"/>
      <c r="E4423" s="14"/>
      <c r="F4423" s="14"/>
      <c r="G4423" s="14"/>
      <c r="H4423" s="14"/>
      <c r="I4423" s="13"/>
      <c r="J4423" s="5"/>
      <c r="K4423" s="2"/>
      <c r="L4423" s="17"/>
      <c r="M4423" s="12"/>
      <c r="N4423" s="12"/>
      <c r="O4423" s="17"/>
      <c r="P4423" s="14"/>
      <c r="Q4423" s="14"/>
      <c r="R4423" s="14"/>
      <c r="S4423" s="20"/>
      <c r="T4423" s="14"/>
      <c r="U4423" s="4"/>
      <c r="V4423" s="5"/>
      <c r="W4423" s="10"/>
      <c r="X4423" s="10"/>
      <c r="Y4423" s="27"/>
      <c r="Z4423" s="3"/>
      <c r="AA4423" s="1"/>
      <c r="AB4423" s="10"/>
      <c r="AC4423" s="3"/>
      <c r="AD4423" s="3"/>
      <c r="AE4423" s="3"/>
      <c r="AF4423" s="10"/>
      <c r="AG4423" s="11"/>
      <c r="AH4423" s="10"/>
      <c r="AI4423" s="1"/>
      <c r="AJ4423" s="1"/>
      <c r="AK4423" s="1"/>
      <c r="AL4423" s="1"/>
      <c r="AM4423" s="1"/>
      <c r="AN4423" s="1"/>
      <c r="AO4423" s="1"/>
      <c r="AP4423" s="1"/>
      <c r="AQ4423" s="1"/>
      <c r="AR4423" s="1"/>
      <c r="AS4423" s="1"/>
      <c r="AT4423" s="1"/>
      <c r="AU4423" s="1"/>
      <c r="AV4423" s="1"/>
      <c r="AW4423" s="1"/>
      <c r="AX4423" s="1"/>
      <c r="AY4423" s="1"/>
      <c r="AZ4423" s="1"/>
      <c r="BA4423" s="1"/>
      <c r="BB4423" s="1"/>
      <c r="BC4423" s="1"/>
      <c r="BD4423" s="1"/>
      <c r="BE4423" s="1"/>
      <c r="BF4423" s="1"/>
      <c r="BG4423" s="1"/>
      <c r="BH4423" s="1"/>
      <c r="BI4423" s="1"/>
      <c r="BJ4423" s="1"/>
      <c r="BK4423" s="1"/>
      <c r="BL4423" s="1"/>
      <c r="BM4423" s="1"/>
      <c r="BN4423" s="1"/>
      <c r="BO4423" s="1"/>
      <c r="BP4423" s="1"/>
      <c r="BQ4423" s="1"/>
      <c r="BR4423" s="1"/>
      <c r="BS4423" s="1"/>
      <c r="BT4423" s="1"/>
      <c r="BU4423" s="1"/>
      <c r="BV4423" s="1"/>
      <c r="BW4423" s="1"/>
      <c r="BX4423" s="1"/>
      <c r="BY4423" s="1"/>
      <c r="BZ4423" s="1"/>
      <c r="CA4423" s="1"/>
      <c r="CB4423" s="1"/>
      <c r="CC4423" s="1"/>
      <c r="CD4423" s="1"/>
      <c r="CE4423" s="1"/>
      <c r="CF4423" s="1"/>
      <c r="CG4423" s="1"/>
      <c r="CH4423" s="1"/>
      <c r="CI4423" s="1"/>
      <c r="CJ4423" s="1"/>
      <c r="CK4423" s="1"/>
      <c r="CL4423" s="1"/>
      <c r="CM4423" s="1"/>
      <c r="CN4423" s="1"/>
      <c r="CO4423" s="1"/>
      <c r="CP4423" s="1"/>
      <c r="CQ4423" s="1"/>
      <c r="CR4423" s="1"/>
      <c r="CS4423" s="1"/>
      <c r="CT4423" s="1"/>
      <c r="CU4423" s="1"/>
      <c r="CV4423" s="1"/>
      <c r="CW4423" s="1"/>
      <c r="CX4423" s="1"/>
      <c r="CY4423" s="1"/>
      <c r="CZ4423" s="1"/>
      <c r="DA4423" s="1"/>
      <c r="DB4423" s="1"/>
      <c r="DC4423" s="1"/>
      <c r="DD4423" s="1"/>
      <c r="DE4423" s="1"/>
      <c r="DF4423" s="1"/>
      <c r="DG4423" s="1"/>
      <c r="DH4423" s="1"/>
      <c r="DI4423" s="1"/>
      <c r="DJ4423" s="1"/>
      <c r="DK4423" s="1"/>
      <c r="DL4423" s="1"/>
      <c r="DM4423" s="1"/>
      <c r="DN4423" s="1"/>
      <c r="DO4423" s="1"/>
      <c r="DP4423" s="1"/>
      <c r="DQ4423" s="1"/>
      <c r="DR4423" s="1"/>
      <c r="DS4423" s="1"/>
      <c r="DT4423" s="1"/>
      <c r="DU4423" s="1"/>
      <c r="DV4423" s="1"/>
      <c r="DW4423" s="1"/>
      <c r="DX4423" s="1"/>
      <c r="DY4423" s="1"/>
      <c r="DZ4423" s="1"/>
      <c r="EA4423" s="1"/>
      <c r="EB4423" s="1"/>
      <c r="EC4423" s="1"/>
      <c r="ED4423" s="1"/>
      <c r="EE4423" s="1"/>
      <c r="EF4423" s="1"/>
      <c r="EG4423" s="1"/>
      <c r="EH4423" s="1"/>
      <c r="EI4423" s="1"/>
      <c r="EJ4423" s="1"/>
      <c r="EK4423" s="1"/>
      <c r="EL4423" s="1"/>
      <c r="EM4423" s="1"/>
      <c r="EN4423" s="1"/>
      <c r="EO4423" s="1"/>
      <c r="EP4423" s="1"/>
      <c r="EQ4423" s="1"/>
      <c r="ER4423" s="1"/>
      <c r="ES4423" s="1"/>
      <c r="ET4423" s="1"/>
      <c r="EU4423" s="1"/>
      <c r="EV4423" s="1"/>
      <c r="EW4423" s="1"/>
      <c r="EX4423" s="1"/>
    </row>
    <row r="4424" spans="1:154" x14ac:dyDescent="0.15">
      <c r="A4424" s="35"/>
      <c r="B4424" s="15"/>
      <c r="C4424" s="7"/>
      <c r="D4424" s="13"/>
      <c r="E4424" s="14"/>
      <c r="F4424" s="14"/>
      <c r="G4424" s="14"/>
      <c r="H4424" s="14"/>
      <c r="I4424" s="13"/>
      <c r="J4424" s="5"/>
      <c r="K4424" s="2"/>
      <c r="L4424" s="17"/>
      <c r="M4424" s="12"/>
      <c r="N4424" s="12"/>
      <c r="O4424" s="17"/>
      <c r="P4424" s="14"/>
      <c r="Q4424" s="14"/>
      <c r="R4424" s="14"/>
      <c r="S4424" s="20"/>
      <c r="T4424" s="14"/>
      <c r="U4424" s="4"/>
      <c r="V4424" s="5"/>
      <c r="W4424" s="10"/>
      <c r="X4424" s="10"/>
      <c r="Y4424" s="27"/>
      <c r="Z4424" s="3"/>
      <c r="AA4424" s="1"/>
      <c r="AB4424" s="10"/>
      <c r="AC4424" s="3"/>
      <c r="AD4424" s="3"/>
      <c r="AE4424" s="3"/>
      <c r="AF4424" s="10"/>
      <c r="AG4424" s="11"/>
      <c r="AH4424" s="10"/>
      <c r="AI4424" s="1"/>
      <c r="AJ4424" s="1"/>
      <c r="AK4424" s="1"/>
      <c r="AL4424" s="1"/>
      <c r="AM4424" s="1"/>
      <c r="AN4424" s="1"/>
      <c r="AO4424" s="1"/>
      <c r="AP4424" s="1"/>
      <c r="AQ4424" s="1"/>
      <c r="AR4424" s="1"/>
      <c r="AS4424" s="1"/>
      <c r="AT4424" s="1"/>
      <c r="AU4424" s="1"/>
      <c r="AV4424" s="1"/>
      <c r="AW4424" s="1"/>
      <c r="AX4424" s="1"/>
      <c r="AY4424" s="1"/>
      <c r="AZ4424" s="1"/>
      <c r="BA4424" s="1"/>
      <c r="BB4424" s="1"/>
      <c r="BC4424" s="1"/>
      <c r="BD4424" s="1"/>
      <c r="BE4424" s="1"/>
      <c r="BF4424" s="1"/>
      <c r="BG4424" s="1"/>
      <c r="BH4424" s="1"/>
      <c r="BI4424" s="1"/>
      <c r="BJ4424" s="1"/>
      <c r="BK4424" s="1"/>
      <c r="BL4424" s="1"/>
      <c r="BM4424" s="1"/>
      <c r="BN4424" s="1"/>
      <c r="BO4424" s="1"/>
      <c r="BP4424" s="1"/>
      <c r="BQ4424" s="1"/>
      <c r="BR4424" s="1"/>
      <c r="BS4424" s="1"/>
      <c r="BT4424" s="1"/>
      <c r="BU4424" s="1"/>
      <c r="BV4424" s="1"/>
      <c r="BW4424" s="1"/>
      <c r="BX4424" s="1"/>
      <c r="BY4424" s="1"/>
      <c r="BZ4424" s="1"/>
      <c r="CA4424" s="1"/>
      <c r="CB4424" s="1"/>
      <c r="CC4424" s="1"/>
      <c r="CD4424" s="1"/>
      <c r="CE4424" s="1"/>
      <c r="CF4424" s="1"/>
      <c r="CG4424" s="1"/>
      <c r="CH4424" s="1"/>
      <c r="CI4424" s="1"/>
      <c r="CJ4424" s="1"/>
      <c r="CK4424" s="1"/>
      <c r="CL4424" s="1"/>
      <c r="CM4424" s="1"/>
      <c r="CN4424" s="1"/>
      <c r="CO4424" s="1"/>
      <c r="CP4424" s="1"/>
      <c r="CQ4424" s="1"/>
      <c r="CR4424" s="1"/>
      <c r="CS4424" s="1"/>
      <c r="CT4424" s="1"/>
      <c r="CU4424" s="1"/>
      <c r="CV4424" s="1"/>
      <c r="CW4424" s="1"/>
      <c r="CX4424" s="1"/>
      <c r="CY4424" s="1"/>
      <c r="CZ4424" s="1"/>
      <c r="DA4424" s="1"/>
      <c r="DB4424" s="1"/>
      <c r="DC4424" s="1"/>
      <c r="DD4424" s="1"/>
      <c r="DE4424" s="1"/>
      <c r="DF4424" s="1"/>
      <c r="DG4424" s="1"/>
      <c r="DH4424" s="1"/>
      <c r="DI4424" s="1"/>
      <c r="DJ4424" s="1"/>
      <c r="DK4424" s="1"/>
      <c r="DL4424" s="1"/>
      <c r="DM4424" s="1"/>
      <c r="DN4424" s="1"/>
      <c r="DO4424" s="1"/>
      <c r="DP4424" s="1"/>
      <c r="DQ4424" s="1"/>
      <c r="DR4424" s="1"/>
      <c r="DS4424" s="1"/>
      <c r="DT4424" s="1"/>
      <c r="DU4424" s="1"/>
      <c r="DV4424" s="1"/>
      <c r="DW4424" s="1"/>
      <c r="DX4424" s="1"/>
      <c r="DY4424" s="1"/>
      <c r="DZ4424" s="1"/>
      <c r="EA4424" s="1"/>
      <c r="EB4424" s="1"/>
      <c r="EC4424" s="1"/>
      <c r="ED4424" s="1"/>
      <c r="EE4424" s="1"/>
      <c r="EF4424" s="1"/>
      <c r="EG4424" s="1"/>
      <c r="EH4424" s="1"/>
      <c r="EI4424" s="1"/>
      <c r="EJ4424" s="1"/>
      <c r="EK4424" s="1"/>
      <c r="EL4424" s="1"/>
      <c r="EM4424" s="1"/>
      <c r="EN4424" s="1"/>
      <c r="EO4424" s="1"/>
      <c r="EP4424" s="1"/>
      <c r="EQ4424" s="1"/>
      <c r="ER4424" s="1"/>
      <c r="ES4424" s="1"/>
      <c r="ET4424" s="1"/>
      <c r="EU4424" s="1"/>
      <c r="EV4424" s="1"/>
      <c r="EW4424" s="1"/>
      <c r="EX4424" s="1"/>
    </row>
    <row r="4425" spans="1:154" x14ac:dyDescent="0.15">
      <c r="A4425" s="35"/>
      <c r="B4425" s="15"/>
      <c r="C4425" s="7"/>
      <c r="D4425" s="13"/>
      <c r="E4425" s="14"/>
      <c r="F4425" s="14"/>
      <c r="G4425" s="14"/>
      <c r="H4425" s="14"/>
      <c r="I4425" s="13"/>
      <c r="J4425" s="5"/>
      <c r="K4425" s="2"/>
      <c r="L4425" s="17"/>
      <c r="M4425" s="12"/>
      <c r="N4425" s="12"/>
      <c r="O4425" s="17"/>
      <c r="P4425" s="14"/>
      <c r="Q4425" s="14"/>
      <c r="R4425" s="14"/>
      <c r="S4425" s="20"/>
      <c r="T4425" s="14"/>
      <c r="U4425" s="4"/>
      <c r="V4425" s="5"/>
      <c r="W4425" s="10"/>
      <c r="X4425" s="10"/>
      <c r="Y4425" s="27"/>
      <c r="Z4425" s="3"/>
      <c r="AA4425" s="1"/>
      <c r="AB4425" s="10"/>
      <c r="AC4425" s="3"/>
      <c r="AD4425" s="3"/>
      <c r="AE4425" s="3"/>
      <c r="AF4425" s="10"/>
      <c r="AG4425" s="11"/>
      <c r="AH4425" s="10"/>
      <c r="AI4425" s="1"/>
      <c r="AJ4425" s="1"/>
      <c r="AK4425" s="1"/>
      <c r="AL4425" s="1"/>
      <c r="AM4425" s="1"/>
      <c r="AN4425" s="1"/>
      <c r="AO4425" s="1"/>
      <c r="AP4425" s="1"/>
      <c r="AQ4425" s="1"/>
      <c r="AR4425" s="1"/>
      <c r="AS4425" s="1"/>
      <c r="AT4425" s="1"/>
      <c r="AU4425" s="1"/>
      <c r="AV4425" s="1"/>
      <c r="AW4425" s="1"/>
      <c r="AX4425" s="1"/>
      <c r="AY4425" s="1"/>
      <c r="AZ4425" s="1"/>
      <c r="BA4425" s="1"/>
      <c r="BB4425" s="1"/>
      <c r="BC4425" s="1"/>
      <c r="BD4425" s="1"/>
      <c r="BE4425" s="1"/>
      <c r="BF4425" s="1"/>
      <c r="BG4425" s="1"/>
      <c r="BH4425" s="1"/>
      <c r="BI4425" s="1"/>
      <c r="BJ4425" s="1"/>
      <c r="BK4425" s="1"/>
      <c r="BL4425" s="1"/>
      <c r="BM4425" s="1"/>
      <c r="BN4425" s="1"/>
      <c r="BO4425" s="1"/>
      <c r="BP4425" s="1"/>
      <c r="BQ4425" s="1"/>
      <c r="BR4425" s="1"/>
      <c r="BS4425" s="1"/>
      <c r="BT4425" s="1"/>
      <c r="BU4425" s="1"/>
      <c r="BV4425" s="1"/>
      <c r="BW4425" s="1"/>
      <c r="BX4425" s="1"/>
      <c r="BY4425" s="1"/>
      <c r="BZ4425" s="1"/>
      <c r="CA4425" s="1"/>
      <c r="CB4425" s="1"/>
      <c r="CC4425" s="1"/>
      <c r="CD4425" s="1"/>
      <c r="CE4425" s="1"/>
      <c r="CF4425" s="1"/>
      <c r="CG4425" s="1"/>
      <c r="CH4425" s="1"/>
      <c r="CI4425" s="1"/>
      <c r="CJ4425" s="1"/>
      <c r="CK4425" s="1"/>
      <c r="CL4425" s="1"/>
      <c r="CM4425" s="1"/>
      <c r="CN4425" s="1"/>
      <c r="CO4425" s="1"/>
      <c r="CP4425" s="1"/>
      <c r="CQ4425" s="1"/>
      <c r="CR4425" s="1"/>
      <c r="CS4425" s="1"/>
      <c r="CT4425" s="1"/>
      <c r="CU4425" s="1"/>
      <c r="CV4425" s="1"/>
      <c r="CW4425" s="1"/>
      <c r="CX4425" s="1"/>
      <c r="CY4425" s="1"/>
      <c r="CZ4425" s="1"/>
      <c r="DA4425" s="1"/>
      <c r="DB4425" s="1"/>
      <c r="DC4425" s="1"/>
      <c r="DD4425" s="1"/>
      <c r="DE4425" s="1"/>
      <c r="DF4425" s="1"/>
      <c r="DG4425" s="1"/>
      <c r="DH4425" s="1"/>
      <c r="DI4425" s="1"/>
      <c r="DJ4425" s="1"/>
      <c r="DK4425" s="1"/>
      <c r="DL4425" s="1"/>
      <c r="DM4425" s="1"/>
      <c r="DN4425" s="1"/>
      <c r="DO4425" s="1"/>
      <c r="DP4425" s="1"/>
      <c r="DQ4425" s="1"/>
      <c r="DR4425" s="1"/>
      <c r="DS4425" s="1"/>
      <c r="DT4425" s="1"/>
      <c r="DU4425" s="1"/>
      <c r="DV4425" s="1"/>
      <c r="DW4425" s="1"/>
      <c r="DX4425" s="1"/>
      <c r="DY4425" s="1"/>
      <c r="DZ4425" s="1"/>
      <c r="EA4425" s="1"/>
      <c r="EB4425" s="1"/>
      <c r="EC4425" s="1"/>
      <c r="ED4425" s="1"/>
      <c r="EE4425" s="1"/>
      <c r="EF4425" s="1"/>
      <c r="EG4425" s="1"/>
      <c r="EH4425" s="1"/>
      <c r="EI4425" s="1"/>
      <c r="EJ4425" s="1"/>
      <c r="EK4425" s="1"/>
      <c r="EL4425" s="1"/>
      <c r="EM4425" s="1"/>
      <c r="EN4425" s="1"/>
      <c r="EO4425" s="1"/>
      <c r="EP4425" s="1"/>
      <c r="EQ4425" s="1"/>
      <c r="ER4425" s="1"/>
      <c r="ES4425" s="1"/>
      <c r="ET4425" s="1"/>
      <c r="EU4425" s="1"/>
      <c r="EV4425" s="1"/>
      <c r="EW4425" s="1"/>
      <c r="EX4425" s="1"/>
    </row>
    <row r="4426" spans="1:154" x14ac:dyDescent="0.15">
      <c r="A4426" s="35"/>
      <c r="B4426" s="15"/>
      <c r="C4426" s="7"/>
      <c r="D4426" s="13"/>
      <c r="E4426" s="14"/>
      <c r="F4426" s="14"/>
      <c r="G4426" s="14"/>
      <c r="H4426" s="14"/>
      <c r="I4426" s="13"/>
      <c r="J4426" s="5"/>
      <c r="K4426" s="2"/>
      <c r="L4426" s="17"/>
      <c r="M4426" s="12"/>
      <c r="N4426" s="12"/>
      <c r="O4426" s="17"/>
      <c r="P4426" s="14"/>
      <c r="Q4426" s="14"/>
      <c r="R4426" s="14"/>
      <c r="S4426" s="20"/>
      <c r="T4426" s="14"/>
      <c r="U4426" s="4"/>
      <c r="V4426" s="5"/>
      <c r="W4426" s="10"/>
      <c r="X4426" s="10"/>
      <c r="Y4426" s="27"/>
      <c r="Z4426" s="3"/>
      <c r="AA4426" s="1"/>
      <c r="AB4426" s="10"/>
      <c r="AC4426" s="3"/>
      <c r="AD4426" s="3"/>
      <c r="AE4426" s="3"/>
      <c r="AF4426" s="10"/>
      <c r="AG4426" s="11"/>
      <c r="AH4426" s="10"/>
      <c r="AI4426" s="1"/>
      <c r="AJ4426" s="1"/>
      <c r="AK4426" s="1"/>
      <c r="AL4426" s="1"/>
      <c r="AM4426" s="1"/>
      <c r="AN4426" s="1"/>
      <c r="AO4426" s="1"/>
      <c r="AP4426" s="1"/>
      <c r="AQ4426" s="1"/>
      <c r="AR4426" s="1"/>
      <c r="AS4426" s="1"/>
      <c r="AT4426" s="1"/>
      <c r="AU4426" s="1"/>
      <c r="AV4426" s="1"/>
      <c r="AW4426" s="1"/>
      <c r="AX4426" s="1"/>
      <c r="AY4426" s="1"/>
      <c r="AZ4426" s="1"/>
      <c r="BA4426" s="1"/>
      <c r="BB4426" s="1"/>
      <c r="BC4426" s="1"/>
      <c r="BD4426" s="1"/>
      <c r="BE4426" s="1"/>
      <c r="BF4426" s="1"/>
      <c r="BG4426" s="1"/>
      <c r="BH4426" s="1"/>
      <c r="BI4426" s="1"/>
      <c r="BJ4426" s="1"/>
      <c r="BK4426" s="1"/>
      <c r="BL4426" s="1"/>
      <c r="BM4426" s="1"/>
      <c r="BN4426" s="1"/>
      <c r="BO4426" s="1"/>
      <c r="BP4426" s="1"/>
      <c r="BQ4426" s="1"/>
      <c r="BR4426" s="1"/>
      <c r="BS4426" s="1"/>
      <c r="BT4426" s="1"/>
      <c r="BU4426" s="1"/>
      <c r="BV4426" s="1"/>
      <c r="BW4426" s="1"/>
      <c r="BX4426" s="1"/>
      <c r="BY4426" s="1"/>
      <c r="BZ4426" s="1"/>
      <c r="CA4426" s="1"/>
      <c r="CB4426" s="1"/>
      <c r="CC4426" s="1"/>
      <c r="CD4426" s="1"/>
      <c r="CE4426" s="1"/>
      <c r="CF4426" s="1"/>
      <c r="CG4426" s="1"/>
      <c r="CH4426" s="1"/>
      <c r="CI4426" s="1"/>
      <c r="CJ4426" s="1"/>
      <c r="CK4426" s="1"/>
      <c r="CL4426" s="1"/>
      <c r="CM4426" s="1"/>
      <c r="CN4426" s="1"/>
      <c r="CO4426" s="1"/>
      <c r="CP4426" s="1"/>
      <c r="CQ4426" s="1"/>
      <c r="CR4426" s="1"/>
      <c r="CS4426" s="1"/>
      <c r="CT4426" s="1"/>
      <c r="CU4426" s="1"/>
      <c r="CV4426" s="1"/>
      <c r="CW4426" s="1"/>
      <c r="CX4426" s="1"/>
      <c r="CY4426" s="1"/>
      <c r="CZ4426" s="1"/>
      <c r="DA4426" s="1"/>
      <c r="DB4426" s="1"/>
      <c r="DC4426" s="1"/>
      <c r="DD4426" s="1"/>
      <c r="DE4426" s="1"/>
      <c r="DF4426" s="1"/>
      <c r="DG4426" s="1"/>
      <c r="DH4426" s="1"/>
      <c r="DI4426" s="1"/>
      <c r="DJ4426" s="1"/>
      <c r="DK4426" s="1"/>
      <c r="DL4426" s="1"/>
      <c r="DM4426" s="1"/>
      <c r="DN4426" s="1"/>
      <c r="DO4426" s="1"/>
      <c r="DP4426" s="1"/>
      <c r="DQ4426" s="1"/>
      <c r="DR4426" s="1"/>
      <c r="DS4426" s="1"/>
      <c r="DT4426" s="1"/>
      <c r="DU4426" s="1"/>
      <c r="DV4426" s="1"/>
      <c r="DW4426" s="1"/>
      <c r="DX4426" s="1"/>
      <c r="DY4426" s="1"/>
      <c r="DZ4426" s="1"/>
      <c r="EA4426" s="1"/>
      <c r="EB4426" s="1"/>
      <c r="EC4426" s="1"/>
      <c r="ED4426" s="1"/>
      <c r="EE4426" s="1"/>
      <c r="EF4426" s="1"/>
      <c r="EG4426" s="1"/>
      <c r="EH4426" s="1"/>
      <c r="EI4426" s="1"/>
      <c r="EJ4426" s="1"/>
      <c r="EK4426" s="1"/>
      <c r="EL4426" s="1"/>
      <c r="EM4426" s="1"/>
      <c r="EN4426" s="1"/>
      <c r="EO4426" s="1"/>
      <c r="EP4426" s="1"/>
      <c r="EQ4426" s="1"/>
      <c r="ER4426" s="1"/>
      <c r="ES4426" s="1"/>
      <c r="ET4426" s="1"/>
      <c r="EU4426" s="1"/>
      <c r="EV4426" s="1"/>
      <c r="EW4426" s="1"/>
      <c r="EX4426" s="1"/>
    </row>
    <row r="4427" spans="1:154" x14ac:dyDescent="0.15">
      <c r="A4427" s="35"/>
      <c r="B4427" s="15"/>
      <c r="C4427" s="7"/>
      <c r="D4427" s="13"/>
      <c r="E4427" s="14"/>
      <c r="F4427" s="14"/>
      <c r="G4427" s="14"/>
      <c r="H4427" s="14"/>
      <c r="I4427" s="13"/>
      <c r="J4427" s="5"/>
      <c r="K4427" s="2"/>
      <c r="L4427" s="17"/>
      <c r="M4427" s="12"/>
      <c r="N4427" s="12"/>
      <c r="O4427" s="17"/>
      <c r="P4427" s="14"/>
      <c r="Q4427" s="14"/>
      <c r="R4427" s="14"/>
      <c r="S4427" s="20"/>
      <c r="T4427" s="14"/>
      <c r="U4427" s="4"/>
      <c r="V4427" s="5"/>
      <c r="W4427" s="10"/>
      <c r="X4427" s="10"/>
      <c r="Y4427" s="27"/>
      <c r="Z4427" s="3"/>
      <c r="AA4427" s="1"/>
      <c r="AB4427" s="10"/>
      <c r="AC4427" s="3"/>
      <c r="AD4427" s="3"/>
      <c r="AE4427" s="3"/>
      <c r="AF4427" s="10"/>
      <c r="AG4427" s="11"/>
      <c r="AH4427" s="10"/>
      <c r="AI4427" s="1"/>
      <c r="AJ4427" s="1"/>
      <c r="AK4427" s="1"/>
      <c r="AL4427" s="1"/>
      <c r="AM4427" s="1"/>
      <c r="AN4427" s="1"/>
      <c r="AO4427" s="1"/>
      <c r="AP4427" s="1"/>
      <c r="AQ4427" s="1"/>
      <c r="AR4427" s="1"/>
      <c r="AS4427" s="1"/>
      <c r="AT4427" s="1"/>
      <c r="AU4427" s="1"/>
      <c r="AV4427" s="1"/>
      <c r="AW4427" s="1"/>
      <c r="AX4427" s="1"/>
      <c r="AY4427" s="1"/>
      <c r="AZ4427" s="1"/>
      <c r="BA4427" s="1"/>
      <c r="BB4427" s="1"/>
      <c r="BC4427" s="1"/>
      <c r="BD4427" s="1"/>
      <c r="BE4427" s="1"/>
      <c r="BF4427" s="1"/>
      <c r="BG4427" s="1"/>
      <c r="BH4427" s="1"/>
      <c r="BI4427" s="1"/>
      <c r="BJ4427" s="1"/>
      <c r="BK4427" s="1"/>
      <c r="BL4427" s="1"/>
      <c r="BM4427" s="1"/>
      <c r="BN4427" s="1"/>
      <c r="BO4427" s="1"/>
      <c r="BP4427" s="1"/>
      <c r="BQ4427" s="1"/>
      <c r="BR4427" s="1"/>
      <c r="BS4427" s="1"/>
      <c r="BT4427" s="1"/>
      <c r="BU4427" s="1"/>
      <c r="BV4427" s="1"/>
      <c r="BW4427" s="1"/>
      <c r="BX4427" s="1"/>
      <c r="BY4427" s="1"/>
      <c r="BZ4427" s="1"/>
      <c r="CA4427" s="1"/>
      <c r="CB4427" s="1"/>
      <c r="CC4427" s="1"/>
      <c r="CD4427" s="1"/>
      <c r="CE4427" s="1"/>
      <c r="CF4427" s="1"/>
      <c r="CG4427" s="1"/>
      <c r="CH4427" s="1"/>
      <c r="CI4427" s="1"/>
      <c r="CJ4427" s="1"/>
      <c r="CK4427" s="1"/>
      <c r="CL4427" s="1"/>
      <c r="CM4427" s="1"/>
      <c r="CN4427" s="1"/>
      <c r="CO4427" s="1"/>
      <c r="CP4427" s="1"/>
      <c r="CQ4427" s="1"/>
      <c r="CR4427" s="1"/>
      <c r="CS4427" s="1"/>
      <c r="CT4427" s="1"/>
      <c r="CU4427" s="1"/>
      <c r="CV4427" s="1"/>
      <c r="CW4427" s="1"/>
      <c r="CX4427" s="1"/>
      <c r="CY4427" s="1"/>
      <c r="CZ4427" s="1"/>
      <c r="DA4427" s="1"/>
      <c r="DB4427" s="1"/>
      <c r="DC4427" s="1"/>
      <c r="DD4427" s="1"/>
      <c r="DE4427" s="1"/>
      <c r="DF4427" s="1"/>
      <c r="DG4427" s="1"/>
      <c r="DH4427" s="1"/>
      <c r="DI4427" s="1"/>
      <c r="DJ4427" s="1"/>
      <c r="DK4427" s="1"/>
      <c r="DL4427" s="1"/>
      <c r="DM4427" s="1"/>
      <c r="DN4427" s="1"/>
      <c r="DO4427" s="1"/>
      <c r="DP4427" s="1"/>
      <c r="DQ4427" s="1"/>
      <c r="DR4427" s="1"/>
      <c r="DS4427" s="1"/>
      <c r="DT4427" s="1"/>
      <c r="DU4427" s="1"/>
      <c r="DV4427" s="1"/>
      <c r="DW4427" s="1"/>
      <c r="DX4427" s="1"/>
      <c r="DY4427" s="1"/>
      <c r="DZ4427" s="1"/>
      <c r="EA4427" s="1"/>
      <c r="EB4427" s="1"/>
      <c r="EC4427" s="1"/>
      <c r="ED4427" s="1"/>
      <c r="EE4427" s="1"/>
      <c r="EF4427" s="1"/>
      <c r="EG4427" s="1"/>
      <c r="EH4427" s="1"/>
      <c r="EI4427" s="1"/>
      <c r="EJ4427" s="1"/>
      <c r="EK4427" s="1"/>
      <c r="EL4427" s="1"/>
      <c r="EM4427" s="1"/>
      <c r="EN4427" s="1"/>
      <c r="EO4427" s="1"/>
      <c r="EP4427" s="1"/>
      <c r="EQ4427" s="1"/>
      <c r="ER4427" s="1"/>
      <c r="ES4427" s="1"/>
      <c r="ET4427" s="1"/>
      <c r="EU4427" s="1"/>
      <c r="EV4427" s="1"/>
      <c r="EW4427" s="1"/>
      <c r="EX4427" s="1"/>
    </row>
    <row r="4428" spans="1:154" x14ac:dyDescent="0.15">
      <c r="A4428" s="35"/>
      <c r="B4428" s="15"/>
      <c r="C4428" s="7"/>
      <c r="D4428" s="13"/>
      <c r="E4428" s="14"/>
      <c r="F4428" s="14"/>
      <c r="G4428" s="14"/>
      <c r="H4428" s="14"/>
      <c r="I4428" s="13"/>
      <c r="J4428" s="5"/>
      <c r="K4428" s="2"/>
      <c r="L4428" s="17"/>
      <c r="M4428" s="12"/>
      <c r="N4428" s="12"/>
      <c r="O4428" s="17"/>
      <c r="P4428" s="14"/>
      <c r="Q4428" s="14"/>
      <c r="R4428" s="14"/>
      <c r="S4428" s="20"/>
      <c r="T4428" s="14"/>
      <c r="U4428" s="4"/>
      <c r="V4428" s="5"/>
      <c r="W4428" s="10"/>
      <c r="X4428" s="10"/>
      <c r="Y4428" s="27"/>
      <c r="Z4428" s="3"/>
      <c r="AA4428" s="1"/>
      <c r="AB4428" s="10"/>
      <c r="AC4428" s="3"/>
      <c r="AD4428" s="3"/>
      <c r="AE4428" s="3"/>
      <c r="AF4428" s="10"/>
      <c r="AG4428" s="11"/>
      <c r="AH4428" s="10"/>
      <c r="AI4428" s="1"/>
      <c r="AJ4428" s="1"/>
      <c r="AK4428" s="1"/>
      <c r="AL4428" s="1"/>
      <c r="AM4428" s="1"/>
      <c r="AN4428" s="1"/>
      <c r="AO4428" s="1"/>
      <c r="AP4428" s="1"/>
      <c r="AQ4428" s="1"/>
      <c r="AR4428" s="1"/>
      <c r="AS4428" s="1"/>
      <c r="AT4428" s="1"/>
      <c r="AU4428" s="1"/>
      <c r="AV4428" s="1"/>
      <c r="AW4428" s="1"/>
      <c r="AX4428" s="1"/>
      <c r="AY4428" s="1"/>
      <c r="AZ4428" s="1"/>
      <c r="BA4428" s="1"/>
      <c r="BB4428" s="1"/>
      <c r="BC4428" s="1"/>
      <c r="BD4428" s="1"/>
      <c r="BE4428" s="1"/>
      <c r="BF4428" s="1"/>
      <c r="BG4428" s="1"/>
      <c r="BH4428" s="1"/>
      <c r="BI4428" s="1"/>
      <c r="BJ4428" s="1"/>
      <c r="BK4428" s="1"/>
      <c r="BL4428" s="1"/>
      <c r="BM4428" s="1"/>
      <c r="BN4428" s="1"/>
      <c r="BO4428" s="1"/>
      <c r="BP4428" s="1"/>
      <c r="BQ4428" s="1"/>
      <c r="BR4428" s="1"/>
      <c r="BS4428" s="1"/>
      <c r="BT4428" s="1"/>
      <c r="BU4428" s="1"/>
      <c r="BV4428" s="1"/>
      <c r="BW4428" s="1"/>
      <c r="BX4428" s="1"/>
      <c r="BY4428" s="1"/>
      <c r="BZ4428" s="1"/>
      <c r="CA4428" s="1"/>
      <c r="CB4428" s="1"/>
      <c r="CC4428" s="1"/>
      <c r="CD4428" s="1"/>
      <c r="CE4428" s="1"/>
      <c r="CF4428" s="1"/>
      <c r="CG4428" s="1"/>
      <c r="CH4428" s="1"/>
      <c r="CI4428" s="1"/>
      <c r="CJ4428" s="1"/>
      <c r="CK4428" s="1"/>
      <c r="CL4428" s="1"/>
      <c r="CM4428" s="1"/>
      <c r="CN4428" s="1"/>
      <c r="CO4428" s="1"/>
      <c r="CP4428" s="1"/>
      <c r="CQ4428" s="1"/>
      <c r="CR4428" s="1"/>
      <c r="CS4428" s="1"/>
      <c r="CT4428" s="1"/>
      <c r="CU4428" s="1"/>
      <c r="CV4428" s="1"/>
      <c r="CW4428" s="1"/>
      <c r="CX4428" s="1"/>
      <c r="CY4428" s="1"/>
      <c r="CZ4428" s="1"/>
      <c r="DA4428" s="1"/>
      <c r="DB4428" s="1"/>
      <c r="DC4428" s="1"/>
      <c r="DD4428" s="1"/>
      <c r="DE4428" s="1"/>
      <c r="DF4428" s="1"/>
      <c r="DG4428" s="1"/>
      <c r="DH4428" s="1"/>
      <c r="DI4428" s="1"/>
      <c r="DJ4428" s="1"/>
      <c r="DK4428" s="1"/>
      <c r="DL4428" s="1"/>
      <c r="DM4428" s="1"/>
      <c r="DN4428" s="1"/>
      <c r="DO4428" s="1"/>
      <c r="DP4428" s="1"/>
      <c r="DQ4428" s="1"/>
      <c r="DR4428" s="1"/>
      <c r="DS4428" s="1"/>
      <c r="DT4428" s="1"/>
      <c r="DU4428" s="1"/>
      <c r="DV4428" s="1"/>
      <c r="DW4428" s="1"/>
      <c r="DX4428" s="1"/>
      <c r="DY4428" s="1"/>
      <c r="DZ4428" s="1"/>
      <c r="EA4428" s="1"/>
      <c r="EB4428" s="1"/>
      <c r="EC4428" s="1"/>
      <c r="ED4428" s="1"/>
      <c r="EE4428" s="1"/>
      <c r="EF4428" s="1"/>
      <c r="EG4428" s="1"/>
      <c r="EH4428" s="1"/>
      <c r="EI4428" s="1"/>
      <c r="EJ4428" s="1"/>
      <c r="EK4428" s="1"/>
      <c r="EL4428" s="1"/>
      <c r="EM4428" s="1"/>
      <c r="EN4428" s="1"/>
      <c r="EO4428" s="1"/>
      <c r="EP4428" s="1"/>
      <c r="EQ4428" s="1"/>
      <c r="ER4428" s="1"/>
      <c r="ES4428" s="1"/>
      <c r="ET4428" s="1"/>
      <c r="EU4428" s="1"/>
      <c r="EV4428" s="1"/>
      <c r="EW4428" s="1"/>
      <c r="EX4428" s="1"/>
    </row>
    <row r="4429" spans="1:154" x14ac:dyDescent="0.15">
      <c r="A4429" s="35"/>
      <c r="B4429" s="15"/>
      <c r="C4429" s="7"/>
      <c r="D4429" s="13"/>
      <c r="E4429" s="14"/>
      <c r="F4429" s="14"/>
      <c r="G4429" s="14"/>
      <c r="H4429" s="14"/>
      <c r="I4429" s="13"/>
      <c r="J4429" s="5"/>
      <c r="K4429" s="2"/>
      <c r="L4429" s="17"/>
      <c r="M4429" s="12"/>
      <c r="N4429" s="12"/>
      <c r="O4429" s="17"/>
      <c r="P4429" s="14"/>
      <c r="Q4429" s="14"/>
      <c r="R4429" s="14"/>
      <c r="S4429" s="20"/>
      <c r="T4429" s="14"/>
      <c r="U4429" s="4"/>
      <c r="V4429" s="5"/>
      <c r="W4429" s="10"/>
      <c r="X4429" s="10"/>
      <c r="Y4429" s="27"/>
      <c r="Z4429" s="3"/>
      <c r="AA4429" s="1"/>
      <c r="AB4429" s="10"/>
      <c r="AC4429" s="3"/>
      <c r="AD4429" s="3"/>
      <c r="AE4429" s="3"/>
      <c r="AF4429" s="10"/>
      <c r="AG4429" s="11"/>
      <c r="AH4429" s="10"/>
      <c r="AI4429" s="1"/>
      <c r="AJ4429" s="1"/>
      <c r="AK4429" s="1"/>
      <c r="AL4429" s="1"/>
      <c r="AM4429" s="1"/>
      <c r="AN4429" s="1"/>
      <c r="AO4429" s="1"/>
      <c r="AP4429" s="1"/>
      <c r="AQ4429" s="1"/>
      <c r="AR4429" s="1"/>
      <c r="AS4429" s="1"/>
      <c r="AT4429" s="1"/>
      <c r="AU4429" s="1"/>
      <c r="AV4429" s="1"/>
      <c r="AW4429" s="1"/>
      <c r="AX4429" s="1"/>
      <c r="AY4429" s="1"/>
      <c r="AZ4429" s="1"/>
      <c r="BA4429" s="1"/>
      <c r="BB4429" s="1"/>
      <c r="BC4429" s="1"/>
      <c r="BD4429" s="1"/>
      <c r="BE4429" s="1"/>
      <c r="BF4429" s="1"/>
      <c r="BG4429" s="1"/>
      <c r="BH4429" s="1"/>
      <c r="BI4429" s="1"/>
      <c r="BJ4429" s="1"/>
      <c r="BK4429" s="1"/>
      <c r="BL4429" s="1"/>
      <c r="BM4429" s="1"/>
      <c r="BN4429" s="1"/>
      <c r="BO4429" s="1"/>
      <c r="BP4429" s="1"/>
      <c r="BQ4429" s="1"/>
      <c r="BR4429" s="1"/>
      <c r="BS4429" s="1"/>
      <c r="BT4429" s="1"/>
      <c r="BU4429" s="1"/>
      <c r="BV4429" s="1"/>
      <c r="BW4429" s="1"/>
      <c r="BX4429" s="1"/>
      <c r="BY4429" s="1"/>
      <c r="BZ4429" s="1"/>
      <c r="CA4429" s="1"/>
      <c r="CB4429" s="1"/>
      <c r="CC4429" s="1"/>
      <c r="CD4429" s="1"/>
      <c r="CE4429" s="1"/>
      <c r="CF4429" s="1"/>
      <c r="CG4429" s="1"/>
      <c r="CH4429" s="1"/>
      <c r="CI4429" s="1"/>
      <c r="CJ4429" s="1"/>
      <c r="CK4429" s="1"/>
      <c r="CL4429" s="1"/>
      <c r="CM4429" s="1"/>
      <c r="CN4429" s="1"/>
      <c r="CO4429" s="1"/>
      <c r="CP4429" s="1"/>
      <c r="CQ4429" s="1"/>
      <c r="CR4429" s="1"/>
      <c r="CS4429" s="1"/>
      <c r="CT4429" s="1"/>
      <c r="CU4429" s="1"/>
      <c r="CV4429" s="1"/>
      <c r="CW4429" s="1"/>
      <c r="CX4429" s="1"/>
      <c r="CY4429" s="1"/>
      <c r="CZ4429" s="1"/>
      <c r="DA4429" s="1"/>
      <c r="DB4429" s="1"/>
      <c r="DC4429" s="1"/>
      <c r="DD4429" s="1"/>
      <c r="DE4429" s="1"/>
      <c r="DF4429" s="1"/>
      <c r="DG4429" s="1"/>
      <c r="DH4429" s="1"/>
      <c r="DI4429" s="1"/>
      <c r="DJ4429" s="1"/>
      <c r="DK4429" s="1"/>
      <c r="DL4429" s="1"/>
      <c r="DM4429" s="1"/>
      <c r="DN4429" s="1"/>
      <c r="DO4429" s="1"/>
      <c r="DP4429" s="1"/>
      <c r="DQ4429" s="1"/>
      <c r="DR4429" s="1"/>
      <c r="DS4429" s="1"/>
      <c r="DT4429" s="1"/>
      <c r="DU4429" s="1"/>
      <c r="DV4429" s="1"/>
      <c r="DW4429" s="1"/>
      <c r="DX4429" s="1"/>
      <c r="DY4429" s="1"/>
      <c r="DZ4429" s="1"/>
      <c r="EA4429" s="1"/>
      <c r="EB4429" s="1"/>
      <c r="EC4429" s="1"/>
      <c r="ED4429" s="1"/>
      <c r="EE4429" s="1"/>
      <c r="EF4429" s="1"/>
      <c r="EG4429" s="1"/>
      <c r="EH4429" s="1"/>
      <c r="EI4429" s="1"/>
      <c r="EJ4429" s="1"/>
      <c r="EK4429" s="1"/>
      <c r="EL4429" s="1"/>
      <c r="EM4429" s="1"/>
      <c r="EN4429" s="1"/>
      <c r="EO4429" s="1"/>
      <c r="EP4429" s="1"/>
      <c r="EQ4429" s="1"/>
      <c r="ER4429" s="1"/>
      <c r="ES4429" s="1"/>
      <c r="ET4429" s="1"/>
      <c r="EU4429" s="1"/>
      <c r="EV4429" s="1"/>
      <c r="EW4429" s="1"/>
      <c r="EX4429" s="1"/>
    </row>
    <row r="4430" spans="1:154" x14ac:dyDescent="0.15">
      <c r="A4430" s="35"/>
      <c r="B4430" s="15"/>
      <c r="C4430" s="7"/>
      <c r="D4430" s="13"/>
      <c r="E4430" s="14"/>
      <c r="F4430" s="14"/>
      <c r="G4430" s="14"/>
      <c r="H4430" s="14"/>
      <c r="I4430" s="13"/>
      <c r="J4430" s="5"/>
      <c r="K4430" s="2"/>
      <c r="L4430" s="17"/>
      <c r="M4430" s="12"/>
      <c r="N4430" s="12"/>
      <c r="O4430" s="17"/>
      <c r="P4430" s="14"/>
      <c r="Q4430" s="14"/>
      <c r="R4430" s="14"/>
      <c r="S4430" s="20"/>
      <c r="T4430" s="14"/>
      <c r="U4430" s="4"/>
      <c r="V4430" s="5"/>
      <c r="W4430" s="10"/>
      <c r="X4430" s="10"/>
      <c r="Y4430" s="27"/>
      <c r="Z4430" s="3"/>
      <c r="AA4430" s="1"/>
      <c r="AB4430" s="10"/>
      <c r="AC4430" s="3"/>
      <c r="AD4430" s="3"/>
      <c r="AE4430" s="3"/>
      <c r="AF4430" s="10"/>
      <c r="AG4430" s="11"/>
      <c r="AH4430" s="10"/>
      <c r="AI4430" s="1"/>
      <c r="AJ4430" s="1"/>
      <c r="AK4430" s="1"/>
      <c r="AL4430" s="1"/>
      <c r="AM4430" s="1"/>
      <c r="AN4430" s="1"/>
      <c r="AO4430" s="1"/>
      <c r="AP4430" s="1"/>
      <c r="AQ4430" s="1"/>
      <c r="AR4430" s="1"/>
      <c r="AS4430" s="1"/>
      <c r="AT4430" s="1"/>
      <c r="AU4430" s="1"/>
      <c r="AV4430" s="1"/>
      <c r="AW4430" s="1"/>
      <c r="AX4430" s="1"/>
      <c r="AY4430" s="1"/>
      <c r="AZ4430" s="1"/>
      <c r="BA4430" s="1"/>
      <c r="BB4430" s="1"/>
      <c r="BC4430" s="1"/>
      <c r="BD4430" s="1"/>
      <c r="BE4430" s="1"/>
      <c r="BF4430" s="1"/>
      <c r="BG4430" s="1"/>
      <c r="BH4430" s="1"/>
      <c r="BI4430" s="1"/>
      <c r="BJ4430" s="1"/>
      <c r="BK4430" s="1"/>
      <c r="BL4430" s="1"/>
      <c r="BM4430" s="1"/>
      <c r="BN4430" s="1"/>
      <c r="BO4430" s="1"/>
      <c r="BP4430" s="1"/>
      <c r="BQ4430" s="1"/>
      <c r="BR4430" s="1"/>
      <c r="BS4430" s="1"/>
      <c r="BT4430" s="1"/>
      <c r="BU4430" s="1"/>
      <c r="BV4430" s="1"/>
      <c r="BW4430" s="1"/>
      <c r="BX4430" s="1"/>
      <c r="BY4430" s="1"/>
      <c r="BZ4430" s="1"/>
      <c r="CA4430" s="1"/>
      <c r="CB4430" s="1"/>
      <c r="CC4430" s="1"/>
      <c r="CD4430" s="1"/>
      <c r="CE4430" s="1"/>
      <c r="CF4430" s="1"/>
      <c r="CG4430" s="1"/>
      <c r="CH4430" s="1"/>
      <c r="CI4430" s="1"/>
      <c r="CJ4430" s="1"/>
      <c r="CK4430" s="1"/>
      <c r="CL4430" s="1"/>
      <c r="CM4430" s="1"/>
      <c r="CN4430" s="1"/>
      <c r="CO4430" s="1"/>
      <c r="CP4430" s="1"/>
      <c r="CQ4430" s="1"/>
      <c r="CR4430" s="1"/>
      <c r="CS4430" s="1"/>
      <c r="CT4430" s="1"/>
      <c r="CU4430" s="1"/>
      <c r="CV4430" s="1"/>
      <c r="CW4430" s="1"/>
      <c r="CX4430" s="1"/>
      <c r="CY4430" s="1"/>
      <c r="CZ4430" s="1"/>
      <c r="DA4430" s="1"/>
      <c r="DB4430" s="1"/>
      <c r="DC4430" s="1"/>
      <c r="DD4430" s="1"/>
      <c r="DE4430" s="1"/>
      <c r="DF4430" s="1"/>
      <c r="DG4430" s="1"/>
      <c r="DH4430" s="1"/>
      <c r="DI4430" s="1"/>
      <c r="DJ4430" s="1"/>
      <c r="DK4430" s="1"/>
      <c r="DL4430" s="1"/>
      <c r="DM4430" s="1"/>
      <c r="DN4430" s="1"/>
      <c r="DO4430" s="1"/>
      <c r="DP4430" s="1"/>
      <c r="DQ4430" s="1"/>
      <c r="DR4430" s="1"/>
      <c r="DS4430" s="1"/>
      <c r="DT4430" s="1"/>
      <c r="DU4430" s="1"/>
      <c r="DV4430" s="1"/>
      <c r="DW4430" s="1"/>
      <c r="DX4430" s="1"/>
      <c r="DY4430" s="1"/>
      <c r="DZ4430" s="1"/>
      <c r="EA4430" s="1"/>
      <c r="EB4430" s="1"/>
      <c r="EC4430" s="1"/>
      <c r="ED4430" s="1"/>
      <c r="EE4430" s="1"/>
      <c r="EF4430" s="1"/>
      <c r="EG4430" s="1"/>
      <c r="EH4430" s="1"/>
      <c r="EI4430" s="1"/>
      <c r="EJ4430" s="1"/>
      <c r="EK4430" s="1"/>
      <c r="EL4430" s="1"/>
      <c r="EM4430" s="1"/>
      <c r="EN4430" s="1"/>
      <c r="EO4430" s="1"/>
      <c r="EP4430" s="1"/>
      <c r="EQ4430" s="1"/>
      <c r="ER4430" s="1"/>
      <c r="ES4430" s="1"/>
      <c r="ET4430" s="1"/>
      <c r="EU4430" s="1"/>
      <c r="EV4430" s="1"/>
      <c r="EW4430" s="1"/>
      <c r="EX4430" s="1"/>
    </row>
    <row r="4431" spans="1:154" x14ac:dyDescent="0.15">
      <c r="A4431" s="35"/>
      <c r="B4431" s="15"/>
      <c r="C4431" s="7"/>
      <c r="D4431" s="13"/>
      <c r="E4431" s="14"/>
      <c r="F4431" s="14"/>
      <c r="G4431" s="14"/>
      <c r="H4431" s="14"/>
      <c r="I4431" s="13"/>
      <c r="J4431" s="5"/>
      <c r="K4431" s="2"/>
      <c r="L4431" s="17"/>
      <c r="M4431" s="12"/>
      <c r="N4431" s="12"/>
      <c r="O4431" s="17"/>
      <c r="P4431" s="14"/>
      <c r="Q4431" s="14"/>
      <c r="R4431" s="14"/>
      <c r="S4431" s="20"/>
      <c r="T4431" s="14"/>
      <c r="U4431" s="4"/>
      <c r="V4431" s="5"/>
      <c r="W4431" s="10"/>
      <c r="X4431" s="10"/>
      <c r="Y4431" s="27"/>
      <c r="Z4431" s="3"/>
      <c r="AA4431" s="1"/>
      <c r="AB4431" s="10"/>
      <c r="AC4431" s="3"/>
      <c r="AD4431" s="3"/>
      <c r="AE4431" s="3"/>
      <c r="AF4431" s="10"/>
      <c r="AG4431" s="11"/>
      <c r="AH4431" s="10"/>
      <c r="AI4431" s="1"/>
      <c r="AJ4431" s="1"/>
      <c r="AK4431" s="1"/>
      <c r="AL4431" s="1"/>
      <c r="AM4431" s="1"/>
      <c r="AN4431" s="1"/>
      <c r="AO4431" s="1"/>
      <c r="AP4431" s="1"/>
      <c r="AQ4431" s="1"/>
      <c r="AR4431" s="1"/>
      <c r="AS4431" s="1"/>
      <c r="AT4431" s="1"/>
      <c r="AU4431" s="1"/>
      <c r="AV4431" s="1"/>
      <c r="AW4431" s="1"/>
      <c r="AX4431" s="1"/>
      <c r="AY4431" s="1"/>
      <c r="AZ4431" s="1"/>
      <c r="BA4431" s="1"/>
      <c r="BB4431" s="1"/>
      <c r="BC4431" s="1"/>
      <c r="BD4431" s="1"/>
      <c r="BE4431" s="1"/>
      <c r="BF4431" s="1"/>
      <c r="BG4431" s="1"/>
      <c r="BH4431" s="1"/>
      <c r="BI4431" s="1"/>
      <c r="BJ4431" s="1"/>
      <c r="BK4431" s="1"/>
      <c r="BL4431" s="1"/>
      <c r="BM4431" s="1"/>
      <c r="BN4431" s="1"/>
      <c r="BO4431" s="1"/>
      <c r="BP4431" s="1"/>
      <c r="BQ4431" s="1"/>
      <c r="BR4431" s="1"/>
      <c r="BS4431" s="1"/>
      <c r="BT4431" s="1"/>
      <c r="BU4431" s="1"/>
      <c r="BV4431" s="1"/>
      <c r="BW4431" s="1"/>
      <c r="BX4431" s="1"/>
      <c r="BY4431" s="1"/>
      <c r="BZ4431" s="1"/>
      <c r="CA4431" s="1"/>
      <c r="CB4431" s="1"/>
      <c r="CC4431" s="1"/>
      <c r="CD4431" s="1"/>
      <c r="CE4431" s="1"/>
      <c r="CF4431" s="1"/>
      <c r="CG4431" s="1"/>
      <c r="CH4431" s="1"/>
      <c r="CI4431" s="1"/>
      <c r="CJ4431" s="1"/>
      <c r="CK4431" s="1"/>
      <c r="CL4431" s="1"/>
      <c r="CM4431" s="1"/>
      <c r="CN4431" s="1"/>
      <c r="CO4431" s="1"/>
      <c r="CP4431" s="1"/>
      <c r="CQ4431" s="1"/>
      <c r="CR4431" s="1"/>
      <c r="CS4431" s="1"/>
      <c r="CT4431" s="1"/>
      <c r="CU4431" s="1"/>
      <c r="CV4431" s="1"/>
      <c r="CW4431" s="1"/>
      <c r="CX4431" s="1"/>
      <c r="CY4431" s="1"/>
      <c r="CZ4431" s="1"/>
      <c r="DA4431" s="1"/>
      <c r="DB4431" s="1"/>
      <c r="DC4431" s="1"/>
      <c r="DD4431" s="1"/>
      <c r="DE4431" s="1"/>
      <c r="DF4431" s="1"/>
      <c r="DG4431" s="1"/>
      <c r="DH4431" s="1"/>
      <c r="DI4431" s="1"/>
      <c r="DJ4431" s="1"/>
      <c r="DK4431" s="1"/>
      <c r="DL4431" s="1"/>
      <c r="DM4431" s="1"/>
      <c r="DN4431" s="1"/>
      <c r="DO4431" s="1"/>
      <c r="DP4431" s="1"/>
      <c r="DQ4431" s="1"/>
      <c r="DR4431" s="1"/>
      <c r="DS4431" s="1"/>
      <c r="DT4431" s="1"/>
      <c r="DU4431" s="1"/>
      <c r="DV4431" s="1"/>
      <c r="DW4431" s="1"/>
      <c r="DX4431" s="1"/>
      <c r="DY4431" s="1"/>
      <c r="DZ4431" s="1"/>
      <c r="EA4431" s="1"/>
      <c r="EB4431" s="1"/>
      <c r="EC4431" s="1"/>
      <c r="ED4431" s="1"/>
      <c r="EE4431" s="1"/>
      <c r="EF4431" s="1"/>
      <c r="EG4431" s="1"/>
      <c r="EH4431" s="1"/>
      <c r="EI4431" s="1"/>
      <c r="EJ4431" s="1"/>
      <c r="EK4431" s="1"/>
      <c r="EL4431" s="1"/>
      <c r="EM4431" s="1"/>
      <c r="EN4431" s="1"/>
      <c r="EO4431" s="1"/>
      <c r="EP4431" s="1"/>
      <c r="EQ4431" s="1"/>
      <c r="ER4431" s="1"/>
      <c r="ES4431" s="1"/>
      <c r="ET4431" s="1"/>
      <c r="EU4431" s="1"/>
      <c r="EV4431" s="1"/>
      <c r="EW4431" s="1"/>
      <c r="EX4431" s="1"/>
    </row>
    <row r="4432" spans="1:154" x14ac:dyDescent="0.15">
      <c r="A4432" s="35"/>
      <c r="B4432" s="15"/>
      <c r="C4432" s="7"/>
      <c r="D4432" s="13"/>
      <c r="E4432" s="14"/>
      <c r="F4432" s="14"/>
      <c r="G4432" s="14"/>
      <c r="H4432" s="14"/>
      <c r="I4432" s="13"/>
      <c r="J4432" s="5"/>
      <c r="K4432" s="2"/>
      <c r="L4432" s="17"/>
      <c r="M4432" s="12"/>
      <c r="N4432" s="12"/>
      <c r="O4432" s="17"/>
      <c r="P4432" s="14"/>
      <c r="Q4432" s="14"/>
      <c r="R4432" s="14"/>
      <c r="S4432" s="20"/>
      <c r="T4432" s="14"/>
      <c r="U4432" s="4"/>
      <c r="V4432" s="5"/>
      <c r="W4432" s="10"/>
      <c r="X4432" s="10"/>
      <c r="Y4432" s="27"/>
      <c r="Z4432" s="3"/>
      <c r="AA4432" s="1"/>
      <c r="AB4432" s="10"/>
      <c r="AC4432" s="3"/>
      <c r="AD4432" s="3"/>
      <c r="AE4432" s="3"/>
      <c r="AF4432" s="10"/>
      <c r="AG4432" s="11"/>
      <c r="AH4432" s="10"/>
      <c r="AI4432" s="1"/>
      <c r="AJ4432" s="1"/>
      <c r="AK4432" s="1"/>
      <c r="AL4432" s="1"/>
      <c r="AM4432" s="1"/>
      <c r="AN4432" s="1"/>
      <c r="AO4432" s="1"/>
      <c r="AP4432" s="1"/>
      <c r="AQ4432" s="1"/>
      <c r="AR4432" s="1"/>
      <c r="AS4432" s="1"/>
      <c r="AT4432" s="1"/>
      <c r="AU4432" s="1"/>
      <c r="AV4432" s="1"/>
      <c r="AW4432" s="1"/>
      <c r="AX4432" s="1"/>
      <c r="AY4432" s="1"/>
      <c r="AZ4432" s="1"/>
      <c r="BA4432" s="1"/>
      <c r="BB4432" s="1"/>
      <c r="BC4432" s="1"/>
      <c r="BD4432" s="1"/>
      <c r="BE4432" s="1"/>
      <c r="BF4432" s="1"/>
      <c r="BG4432" s="1"/>
      <c r="BH4432" s="1"/>
      <c r="BI4432" s="1"/>
      <c r="BJ4432" s="1"/>
      <c r="BK4432" s="1"/>
      <c r="BL4432" s="1"/>
      <c r="BM4432" s="1"/>
      <c r="BN4432" s="1"/>
      <c r="BO4432" s="1"/>
      <c r="BP4432" s="1"/>
      <c r="BQ4432" s="1"/>
      <c r="BR4432" s="1"/>
      <c r="BS4432" s="1"/>
      <c r="BT4432" s="1"/>
      <c r="BU4432" s="1"/>
      <c r="BV4432" s="1"/>
      <c r="BW4432" s="1"/>
      <c r="BX4432" s="1"/>
      <c r="BY4432" s="1"/>
      <c r="BZ4432" s="1"/>
      <c r="CA4432" s="1"/>
      <c r="CB4432" s="1"/>
      <c r="CC4432" s="1"/>
      <c r="CD4432" s="1"/>
      <c r="CE4432" s="1"/>
      <c r="CF4432" s="1"/>
      <c r="CG4432" s="1"/>
      <c r="CH4432" s="1"/>
      <c r="CI4432" s="1"/>
      <c r="CJ4432" s="1"/>
      <c r="CK4432" s="1"/>
      <c r="CL4432" s="1"/>
      <c r="CM4432" s="1"/>
      <c r="CN4432" s="1"/>
      <c r="CO4432" s="1"/>
      <c r="CP4432" s="1"/>
      <c r="CQ4432" s="1"/>
      <c r="CR4432" s="1"/>
      <c r="CS4432" s="1"/>
      <c r="CT4432" s="1"/>
      <c r="CU4432" s="1"/>
      <c r="CV4432" s="1"/>
      <c r="CW4432" s="1"/>
      <c r="CX4432" s="1"/>
      <c r="CY4432" s="1"/>
      <c r="CZ4432" s="1"/>
      <c r="DA4432" s="1"/>
      <c r="DB4432" s="1"/>
      <c r="DC4432" s="1"/>
      <c r="DD4432" s="1"/>
      <c r="DE4432" s="1"/>
      <c r="DF4432" s="1"/>
      <c r="DG4432" s="1"/>
      <c r="DH4432" s="1"/>
      <c r="DI4432" s="1"/>
      <c r="DJ4432" s="1"/>
      <c r="DK4432" s="1"/>
      <c r="DL4432" s="1"/>
      <c r="DM4432" s="1"/>
      <c r="DN4432" s="1"/>
      <c r="DO4432" s="1"/>
      <c r="DP4432" s="1"/>
      <c r="DQ4432" s="1"/>
      <c r="DR4432" s="1"/>
      <c r="DS4432" s="1"/>
      <c r="DT4432" s="1"/>
      <c r="DU4432" s="1"/>
      <c r="DV4432" s="1"/>
      <c r="DW4432" s="1"/>
      <c r="DX4432" s="1"/>
      <c r="DY4432" s="1"/>
      <c r="DZ4432" s="1"/>
      <c r="EA4432" s="1"/>
      <c r="EB4432" s="1"/>
      <c r="EC4432" s="1"/>
      <c r="ED4432" s="1"/>
      <c r="EE4432" s="1"/>
      <c r="EF4432" s="1"/>
      <c r="EG4432" s="1"/>
      <c r="EH4432" s="1"/>
      <c r="EI4432" s="1"/>
      <c r="EJ4432" s="1"/>
      <c r="EK4432" s="1"/>
      <c r="EL4432" s="1"/>
      <c r="EM4432" s="1"/>
      <c r="EN4432" s="1"/>
      <c r="EO4432" s="1"/>
      <c r="EP4432" s="1"/>
      <c r="EQ4432" s="1"/>
      <c r="ER4432" s="1"/>
      <c r="ES4432" s="1"/>
      <c r="ET4432" s="1"/>
      <c r="EU4432" s="1"/>
      <c r="EV4432" s="1"/>
      <c r="EW4432" s="1"/>
      <c r="EX4432" s="1"/>
    </row>
    <row r="4433" spans="1:154" x14ac:dyDescent="0.15">
      <c r="A4433" s="35"/>
      <c r="B4433" s="15"/>
      <c r="C4433" s="7"/>
      <c r="D4433" s="13"/>
      <c r="E4433" s="14"/>
      <c r="F4433" s="14"/>
      <c r="G4433" s="14"/>
      <c r="H4433" s="14"/>
      <c r="I4433" s="13"/>
      <c r="J4433" s="5"/>
      <c r="K4433" s="2"/>
      <c r="L4433" s="17"/>
      <c r="M4433" s="12"/>
      <c r="N4433" s="12"/>
      <c r="O4433" s="17"/>
      <c r="P4433" s="14"/>
      <c r="Q4433" s="14"/>
      <c r="R4433" s="14"/>
      <c r="S4433" s="20"/>
      <c r="T4433" s="14"/>
      <c r="U4433" s="4"/>
      <c r="V4433" s="5"/>
      <c r="W4433" s="10"/>
      <c r="X4433" s="10"/>
      <c r="Y4433" s="27"/>
      <c r="Z4433" s="3"/>
      <c r="AA4433" s="1"/>
      <c r="AB4433" s="10"/>
      <c r="AC4433" s="3"/>
      <c r="AD4433" s="3"/>
      <c r="AE4433" s="3"/>
      <c r="AF4433" s="10"/>
      <c r="AG4433" s="11"/>
      <c r="AH4433" s="10"/>
      <c r="AI4433" s="1"/>
      <c r="AJ4433" s="1"/>
      <c r="AK4433" s="1"/>
      <c r="AL4433" s="1"/>
      <c r="AM4433" s="1"/>
      <c r="AN4433" s="1"/>
      <c r="AO4433" s="1"/>
      <c r="AP4433" s="1"/>
      <c r="AQ4433" s="1"/>
      <c r="AR4433" s="1"/>
      <c r="AS4433" s="1"/>
      <c r="AT4433" s="1"/>
      <c r="AU4433" s="1"/>
      <c r="AV4433" s="1"/>
      <c r="AW4433" s="1"/>
      <c r="AX4433" s="1"/>
      <c r="AY4433" s="1"/>
      <c r="AZ4433" s="1"/>
      <c r="BA4433" s="1"/>
      <c r="BB4433" s="1"/>
      <c r="BC4433" s="1"/>
      <c r="BD4433" s="1"/>
      <c r="BE4433" s="1"/>
      <c r="BF4433" s="1"/>
      <c r="BG4433" s="1"/>
      <c r="BH4433" s="1"/>
      <c r="BI4433" s="1"/>
      <c r="BJ4433" s="1"/>
      <c r="BK4433" s="1"/>
      <c r="BL4433" s="1"/>
      <c r="BM4433" s="1"/>
      <c r="BN4433" s="1"/>
      <c r="BO4433" s="1"/>
      <c r="BP4433" s="1"/>
      <c r="BQ4433" s="1"/>
      <c r="BR4433" s="1"/>
      <c r="BS4433" s="1"/>
      <c r="BT4433" s="1"/>
      <c r="BU4433" s="1"/>
      <c r="BV4433" s="1"/>
      <c r="BW4433" s="1"/>
      <c r="BX4433" s="1"/>
      <c r="BY4433" s="1"/>
      <c r="BZ4433" s="1"/>
      <c r="CA4433" s="1"/>
      <c r="CB4433" s="1"/>
      <c r="CC4433" s="1"/>
      <c r="CD4433" s="1"/>
      <c r="CE4433" s="1"/>
      <c r="CF4433" s="1"/>
      <c r="CG4433" s="1"/>
      <c r="CH4433" s="1"/>
      <c r="CI4433" s="1"/>
      <c r="CJ4433" s="1"/>
      <c r="CK4433" s="1"/>
      <c r="CL4433" s="1"/>
      <c r="CM4433" s="1"/>
      <c r="CN4433" s="1"/>
      <c r="CO4433" s="1"/>
      <c r="CP4433" s="1"/>
      <c r="CQ4433" s="1"/>
      <c r="CR4433" s="1"/>
      <c r="CS4433" s="1"/>
      <c r="CT4433" s="1"/>
      <c r="CU4433" s="1"/>
      <c r="CV4433" s="1"/>
      <c r="CW4433" s="1"/>
      <c r="CX4433" s="1"/>
      <c r="CY4433" s="1"/>
      <c r="CZ4433" s="1"/>
      <c r="DA4433" s="1"/>
      <c r="DB4433" s="1"/>
      <c r="DC4433" s="1"/>
      <c r="DD4433" s="1"/>
      <c r="DE4433" s="1"/>
      <c r="DF4433" s="1"/>
      <c r="DG4433" s="1"/>
      <c r="DH4433" s="1"/>
      <c r="DI4433" s="1"/>
      <c r="DJ4433" s="1"/>
      <c r="DK4433" s="1"/>
      <c r="DL4433" s="1"/>
      <c r="DM4433" s="1"/>
      <c r="DN4433" s="1"/>
      <c r="DO4433" s="1"/>
      <c r="DP4433" s="1"/>
      <c r="DQ4433" s="1"/>
      <c r="DR4433" s="1"/>
      <c r="DS4433" s="1"/>
      <c r="DT4433" s="1"/>
      <c r="DU4433" s="1"/>
      <c r="DV4433" s="1"/>
      <c r="DW4433" s="1"/>
      <c r="DX4433" s="1"/>
      <c r="DY4433" s="1"/>
      <c r="DZ4433" s="1"/>
      <c r="EA4433" s="1"/>
      <c r="EB4433" s="1"/>
      <c r="EC4433" s="1"/>
      <c r="ED4433" s="1"/>
      <c r="EE4433" s="1"/>
      <c r="EF4433" s="1"/>
      <c r="EG4433" s="1"/>
      <c r="EH4433" s="1"/>
      <c r="EI4433" s="1"/>
      <c r="EJ4433" s="1"/>
      <c r="EK4433" s="1"/>
      <c r="EL4433" s="1"/>
      <c r="EM4433" s="1"/>
      <c r="EN4433" s="1"/>
      <c r="EO4433" s="1"/>
      <c r="EP4433" s="1"/>
      <c r="EQ4433" s="1"/>
      <c r="ER4433" s="1"/>
      <c r="ES4433" s="1"/>
      <c r="ET4433" s="1"/>
      <c r="EU4433" s="1"/>
      <c r="EV4433" s="1"/>
      <c r="EW4433" s="1"/>
      <c r="EX4433" s="1"/>
    </row>
    <row r="4434" spans="1:154" x14ac:dyDescent="0.15">
      <c r="A4434" s="35"/>
      <c r="B4434" s="15"/>
      <c r="C4434" s="7"/>
      <c r="D4434" s="13"/>
      <c r="E4434" s="14"/>
      <c r="F4434" s="14"/>
      <c r="G4434" s="14"/>
      <c r="H4434" s="14"/>
      <c r="I4434" s="13"/>
      <c r="J4434" s="5"/>
      <c r="K4434" s="2"/>
      <c r="L4434" s="17"/>
      <c r="M4434" s="12"/>
      <c r="N4434" s="12"/>
      <c r="O4434" s="17"/>
      <c r="P4434" s="14"/>
      <c r="Q4434" s="14"/>
      <c r="R4434" s="14"/>
      <c r="S4434" s="20"/>
      <c r="T4434" s="14"/>
      <c r="U4434" s="4"/>
      <c r="V4434" s="5"/>
      <c r="W4434" s="10"/>
      <c r="X4434" s="10"/>
      <c r="Y4434" s="27"/>
      <c r="Z4434" s="3"/>
      <c r="AA4434" s="1"/>
      <c r="AB4434" s="10"/>
      <c r="AC4434" s="3"/>
      <c r="AD4434" s="3"/>
      <c r="AE4434" s="3"/>
      <c r="AF4434" s="10"/>
      <c r="AG4434" s="11"/>
      <c r="AH4434" s="10"/>
      <c r="AI4434" s="1"/>
      <c r="AJ4434" s="1"/>
      <c r="AK4434" s="1"/>
      <c r="AL4434" s="1"/>
      <c r="AM4434" s="1"/>
      <c r="AN4434" s="1"/>
      <c r="AO4434" s="1"/>
      <c r="AP4434" s="1"/>
      <c r="AQ4434" s="1"/>
      <c r="AR4434" s="1"/>
      <c r="AS4434" s="1"/>
      <c r="AT4434" s="1"/>
      <c r="AU4434" s="1"/>
      <c r="AV4434" s="1"/>
      <c r="AW4434" s="1"/>
      <c r="AX4434" s="1"/>
      <c r="AY4434" s="1"/>
      <c r="AZ4434" s="1"/>
      <c r="BA4434" s="1"/>
      <c r="BB4434" s="1"/>
      <c r="BC4434" s="1"/>
      <c r="BD4434" s="1"/>
      <c r="BE4434" s="1"/>
      <c r="BF4434" s="1"/>
      <c r="BG4434" s="1"/>
      <c r="BH4434" s="1"/>
      <c r="BI4434" s="1"/>
      <c r="BJ4434" s="1"/>
      <c r="BK4434" s="1"/>
      <c r="BL4434" s="1"/>
      <c r="BM4434" s="1"/>
      <c r="BN4434" s="1"/>
      <c r="BO4434" s="1"/>
      <c r="BP4434" s="1"/>
      <c r="BQ4434" s="1"/>
      <c r="BR4434" s="1"/>
      <c r="BS4434" s="1"/>
      <c r="BT4434" s="1"/>
      <c r="BU4434" s="1"/>
      <c r="BV4434" s="1"/>
      <c r="BW4434" s="1"/>
      <c r="BX4434" s="1"/>
      <c r="BY4434" s="1"/>
      <c r="BZ4434" s="1"/>
      <c r="CA4434" s="1"/>
      <c r="CB4434" s="1"/>
      <c r="CC4434" s="1"/>
      <c r="CD4434" s="1"/>
      <c r="CE4434" s="1"/>
      <c r="CF4434" s="1"/>
      <c r="CG4434" s="1"/>
      <c r="CH4434" s="1"/>
      <c r="CI4434" s="1"/>
      <c r="CJ4434" s="1"/>
      <c r="CK4434" s="1"/>
      <c r="CL4434" s="1"/>
      <c r="CM4434" s="1"/>
      <c r="CN4434" s="1"/>
      <c r="CO4434" s="1"/>
      <c r="CP4434" s="1"/>
      <c r="CQ4434" s="1"/>
      <c r="CR4434" s="1"/>
      <c r="CS4434" s="1"/>
      <c r="CT4434" s="1"/>
      <c r="CU4434" s="1"/>
      <c r="CV4434" s="1"/>
      <c r="CW4434" s="1"/>
      <c r="CX4434" s="1"/>
      <c r="CY4434" s="1"/>
      <c r="CZ4434" s="1"/>
      <c r="DA4434" s="1"/>
      <c r="DB4434" s="1"/>
      <c r="DC4434" s="1"/>
      <c r="DD4434" s="1"/>
      <c r="DE4434" s="1"/>
      <c r="DF4434" s="1"/>
      <c r="DG4434" s="1"/>
      <c r="DH4434" s="1"/>
      <c r="DI4434" s="1"/>
      <c r="DJ4434" s="1"/>
      <c r="DK4434" s="1"/>
      <c r="DL4434" s="1"/>
      <c r="DM4434" s="1"/>
      <c r="DN4434" s="1"/>
      <c r="DO4434" s="1"/>
      <c r="DP4434" s="1"/>
      <c r="DQ4434" s="1"/>
      <c r="DR4434" s="1"/>
      <c r="DS4434" s="1"/>
      <c r="DT4434" s="1"/>
      <c r="DU4434" s="1"/>
      <c r="DV4434" s="1"/>
      <c r="DW4434" s="1"/>
      <c r="DX4434" s="1"/>
      <c r="DY4434" s="1"/>
      <c r="DZ4434" s="1"/>
      <c r="EA4434" s="1"/>
      <c r="EB4434" s="1"/>
      <c r="EC4434" s="1"/>
      <c r="ED4434" s="1"/>
      <c r="EE4434" s="1"/>
      <c r="EF4434" s="1"/>
      <c r="EG4434" s="1"/>
      <c r="EH4434" s="1"/>
      <c r="EI4434" s="1"/>
      <c r="EJ4434" s="1"/>
      <c r="EK4434" s="1"/>
      <c r="EL4434" s="1"/>
      <c r="EM4434" s="1"/>
      <c r="EN4434" s="1"/>
      <c r="EO4434" s="1"/>
      <c r="EP4434" s="1"/>
      <c r="EQ4434" s="1"/>
      <c r="ER4434" s="1"/>
      <c r="ES4434" s="1"/>
      <c r="ET4434" s="1"/>
      <c r="EU4434" s="1"/>
      <c r="EV4434" s="1"/>
      <c r="EW4434" s="1"/>
      <c r="EX4434" s="1"/>
    </row>
    <row r="4435" spans="1:154" x14ac:dyDescent="0.15">
      <c r="A4435" s="35"/>
      <c r="B4435" s="15"/>
      <c r="C4435" s="7"/>
      <c r="D4435" s="13"/>
      <c r="E4435" s="14"/>
      <c r="F4435" s="14"/>
      <c r="G4435" s="14"/>
      <c r="H4435" s="14"/>
      <c r="I4435" s="13"/>
      <c r="J4435" s="5"/>
      <c r="K4435" s="2"/>
      <c r="L4435" s="17"/>
      <c r="M4435" s="12"/>
      <c r="N4435" s="12"/>
      <c r="O4435" s="17"/>
      <c r="P4435" s="14"/>
      <c r="Q4435" s="14"/>
      <c r="R4435" s="14"/>
      <c r="S4435" s="20"/>
      <c r="T4435" s="14"/>
      <c r="U4435" s="4"/>
      <c r="V4435" s="5"/>
      <c r="W4435" s="10"/>
      <c r="X4435" s="10"/>
      <c r="Y4435" s="27"/>
      <c r="Z4435" s="3"/>
      <c r="AA4435" s="1"/>
      <c r="AB4435" s="10"/>
      <c r="AC4435" s="3"/>
      <c r="AD4435" s="3"/>
      <c r="AE4435" s="3"/>
      <c r="AF4435" s="10"/>
      <c r="AG4435" s="11"/>
      <c r="AH4435" s="10"/>
      <c r="AI4435" s="1"/>
      <c r="AJ4435" s="1"/>
      <c r="AK4435" s="1"/>
      <c r="AL4435" s="1"/>
      <c r="AM4435" s="1"/>
      <c r="AN4435" s="1"/>
      <c r="AO4435" s="1"/>
      <c r="AP4435" s="1"/>
      <c r="AQ4435" s="1"/>
      <c r="AR4435" s="1"/>
      <c r="AS4435" s="1"/>
      <c r="AT4435" s="1"/>
      <c r="AU4435" s="1"/>
      <c r="AV4435" s="1"/>
      <c r="AW4435" s="1"/>
      <c r="AX4435" s="1"/>
      <c r="AY4435" s="1"/>
      <c r="AZ4435" s="1"/>
      <c r="BA4435" s="1"/>
      <c r="BB4435" s="1"/>
      <c r="BC4435" s="1"/>
      <c r="BD4435" s="1"/>
      <c r="BE4435" s="1"/>
      <c r="BF4435" s="1"/>
      <c r="BG4435" s="1"/>
      <c r="BH4435" s="1"/>
      <c r="BI4435" s="1"/>
      <c r="BJ4435" s="1"/>
      <c r="BK4435" s="1"/>
      <c r="BL4435" s="1"/>
      <c r="BM4435" s="1"/>
      <c r="BN4435" s="1"/>
      <c r="BO4435" s="1"/>
      <c r="BP4435" s="1"/>
      <c r="BQ4435" s="1"/>
      <c r="BR4435" s="1"/>
      <c r="BS4435" s="1"/>
      <c r="BT4435" s="1"/>
      <c r="BU4435" s="1"/>
      <c r="BV4435" s="1"/>
      <c r="BW4435" s="1"/>
      <c r="BX4435" s="1"/>
      <c r="BY4435" s="1"/>
      <c r="BZ4435" s="1"/>
      <c r="CA4435" s="1"/>
      <c r="CB4435" s="1"/>
      <c r="CC4435" s="1"/>
      <c r="CD4435" s="1"/>
      <c r="CE4435" s="1"/>
      <c r="CF4435" s="1"/>
      <c r="CG4435" s="1"/>
      <c r="CH4435" s="1"/>
      <c r="CI4435" s="1"/>
      <c r="CJ4435" s="1"/>
      <c r="CK4435" s="1"/>
      <c r="CL4435" s="1"/>
      <c r="CM4435" s="1"/>
      <c r="CN4435" s="1"/>
      <c r="CO4435" s="1"/>
      <c r="CP4435" s="1"/>
      <c r="CQ4435" s="1"/>
      <c r="CR4435" s="1"/>
      <c r="CS4435" s="1"/>
      <c r="CT4435" s="1"/>
      <c r="CU4435" s="1"/>
      <c r="CV4435" s="1"/>
      <c r="CW4435" s="1"/>
      <c r="CX4435" s="1"/>
      <c r="CY4435" s="1"/>
      <c r="CZ4435" s="1"/>
      <c r="DA4435" s="1"/>
      <c r="DB4435" s="1"/>
      <c r="DC4435" s="1"/>
      <c r="DD4435" s="1"/>
      <c r="DE4435" s="1"/>
      <c r="DF4435" s="1"/>
      <c r="DG4435" s="1"/>
      <c r="DH4435" s="1"/>
      <c r="DI4435" s="1"/>
      <c r="DJ4435" s="1"/>
      <c r="DK4435" s="1"/>
      <c r="DL4435" s="1"/>
      <c r="DM4435" s="1"/>
      <c r="DN4435" s="1"/>
      <c r="DO4435" s="1"/>
      <c r="DP4435" s="1"/>
      <c r="DQ4435" s="1"/>
      <c r="DR4435" s="1"/>
      <c r="DS4435" s="1"/>
      <c r="DT4435" s="1"/>
      <c r="DU4435" s="1"/>
      <c r="DV4435" s="1"/>
      <c r="DW4435" s="1"/>
      <c r="DX4435" s="1"/>
      <c r="DY4435" s="1"/>
      <c r="DZ4435" s="1"/>
      <c r="EA4435" s="1"/>
      <c r="EB4435" s="1"/>
      <c r="EC4435" s="1"/>
      <c r="ED4435" s="1"/>
      <c r="EE4435" s="1"/>
      <c r="EF4435" s="1"/>
      <c r="EG4435" s="1"/>
      <c r="EH4435" s="1"/>
      <c r="EI4435" s="1"/>
      <c r="EJ4435" s="1"/>
      <c r="EK4435" s="1"/>
      <c r="EL4435" s="1"/>
      <c r="EM4435" s="1"/>
      <c r="EN4435" s="1"/>
      <c r="EO4435" s="1"/>
      <c r="EP4435" s="1"/>
      <c r="EQ4435" s="1"/>
      <c r="ER4435" s="1"/>
      <c r="ES4435" s="1"/>
      <c r="ET4435" s="1"/>
      <c r="EU4435" s="1"/>
      <c r="EV4435" s="1"/>
      <c r="EW4435" s="1"/>
      <c r="EX4435" s="1"/>
    </row>
    <row r="4436" spans="1:154" x14ac:dyDescent="0.15">
      <c r="A4436" s="35"/>
      <c r="B4436" s="15"/>
      <c r="C4436" s="7"/>
      <c r="D4436" s="13"/>
      <c r="E4436" s="14"/>
      <c r="F4436" s="14"/>
      <c r="G4436" s="14"/>
      <c r="H4436" s="14"/>
      <c r="I4436" s="13"/>
      <c r="J4436" s="5"/>
      <c r="K4436" s="2"/>
      <c r="L4436" s="17"/>
      <c r="M4436" s="12"/>
      <c r="N4436" s="12"/>
      <c r="O4436" s="17"/>
      <c r="P4436" s="14"/>
      <c r="Q4436" s="14"/>
      <c r="R4436" s="14"/>
      <c r="S4436" s="20"/>
      <c r="T4436" s="14"/>
      <c r="U4436" s="4"/>
      <c r="V4436" s="5"/>
      <c r="W4436" s="10"/>
      <c r="X4436" s="10"/>
      <c r="Y4436" s="27"/>
      <c r="Z4436" s="3"/>
      <c r="AA4436" s="1"/>
      <c r="AB4436" s="10"/>
      <c r="AC4436" s="3"/>
      <c r="AD4436" s="3"/>
      <c r="AE4436" s="3"/>
      <c r="AF4436" s="10"/>
      <c r="AG4436" s="11"/>
      <c r="AH4436" s="10"/>
      <c r="AI4436" s="1"/>
      <c r="AJ4436" s="1"/>
      <c r="AK4436" s="1"/>
      <c r="AL4436" s="1"/>
      <c r="AM4436" s="1"/>
      <c r="AN4436" s="1"/>
      <c r="AO4436" s="1"/>
      <c r="AP4436" s="1"/>
      <c r="AQ4436" s="1"/>
      <c r="AR4436" s="1"/>
      <c r="AS4436" s="1"/>
      <c r="AT4436" s="1"/>
      <c r="AU4436" s="1"/>
      <c r="AV4436" s="1"/>
      <c r="AW4436" s="1"/>
      <c r="AX4436" s="1"/>
      <c r="AY4436" s="1"/>
      <c r="AZ4436" s="1"/>
      <c r="BA4436" s="1"/>
      <c r="BB4436" s="1"/>
      <c r="BC4436" s="1"/>
      <c r="BD4436" s="1"/>
      <c r="BE4436" s="1"/>
      <c r="BF4436" s="1"/>
      <c r="BG4436" s="1"/>
      <c r="BH4436" s="1"/>
      <c r="BI4436" s="1"/>
      <c r="BJ4436" s="1"/>
      <c r="BK4436" s="1"/>
      <c r="BL4436" s="1"/>
      <c r="BM4436" s="1"/>
      <c r="BN4436" s="1"/>
      <c r="BO4436" s="1"/>
      <c r="BP4436" s="1"/>
      <c r="BQ4436" s="1"/>
      <c r="BR4436" s="1"/>
      <c r="BS4436" s="1"/>
      <c r="BT4436" s="1"/>
      <c r="BU4436" s="1"/>
      <c r="BV4436" s="1"/>
      <c r="BW4436" s="1"/>
      <c r="BX4436" s="1"/>
      <c r="BY4436" s="1"/>
      <c r="BZ4436" s="1"/>
      <c r="CA4436" s="1"/>
      <c r="CB4436" s="1"/>
      <c r="CC4436" s="1"/>
      <c r="CD4436" s="1"/>
      <c r="CE4436" s="1"/>
      <c r="CF4436" s="1"/>
      <c r="CG4436" s="1"/>
      <c r="CH4436" s="1"/>
      <c r="CI4436" s="1"/>
      <c r="CJ4436" s="1"/>
      <c r="CK4436" s="1"/>
      <c r="CL4436" s="1"/>
      <c r="CM4436" s="1"/>
      <c r="CN4436" s="1"/>
      <c r="CO4436" s="1"/>
      <c r="CP4436" s="1"/>
      <c r="CQ4436" s="1"/>
      <c r="CR4436" s="1"/>
      <c r="CS4436" s="1"/>
      <c r="CT4436" s="1"/>
      <c r="CU4436" s="1"/>
      <c r="CV4436" s="1"/>
      <c r="CW4436" s="1"/>
      <c r="CX4436" s="1"/>
      <c r="CY4436" s="1"/>
      <c r="CZ4436" s="1"/>
      <c r="DA4436" s="1"/>
      <c r="DB4436" s="1"/>
      <c r="DC4436" s="1"/>
      <c r="DD4436" s="1"/>
      <c r="DE4436" s="1"/>
      <c r="DF4436" s="1"/>
      <c r="DG4436" s="1"/>
      <c r="DH4436" s="1"/>
      <c r="DI4436" s="1"/>
      <c r="DJ4436" s="1"/>
      <c r="DK4436" s="1"/>
      <c r="DL4436" s="1"/>
      <c r="DM4436" s="1"/>
      <c r="DN4436" s="1"/>
      <c r="DO4436" s="1"/>
      <c r="DP4436" s="1"/>
      <c r="DQ4436" s="1"/>
      <c r="DR4436" s="1"/>
      <c r="DS4436" s="1"/>
      <c r="DT4436" s="1"/>
      <c r="DU4436" s="1"/>
      <c r="DV4436" s="1"/>
      <c r="DW4436" s="1"/>
      <c r="DX4436" s="1"/>
      <c r="DY4436" s="1"/>
      <c r="DZ4436" s="1"/>
      <c r="EA4436" s="1"/>
      <c r="EB4436" s="1"/>
      <c r="EC4436" s="1"/>
      <c r="ED4436" s="1"/>
      <c r="EE4436" s="1"/>
      <c r="EF4436" s="1"/>
      <c r="EG4436" s="1"/>
      <c r="EH4436" s="1"/>
      <c r="EI4436" s="1"/>
      <c r="EJ4436" s="1"/>
      <c r="EK4436" s="1"/>
      <c r="EL4436" s="1"/>
      <c r="EM4436" s="1"/>
      <c r="EN4436" s="1"/>
      <c r="EO4436" s="1"/>
      <c r="EP4436" s="1"/>
      <c r="EQ4436" s="1"/>
      <c r="ER4436" s="1"/>
      <c r="ES4436" s="1"/>
      <c r="ET4436" s="1"/>
      <c r="EU4436" s="1"/>
      <c r="EV4436" s="1"/>
      <c r="EW4436" s="1"/>
      <c r="EX4436" s="1"/>
    </row>
    <row r="4437" spans="1:154" x14ac:dyDescent="0.15">
      <c r="A4437" s="35"/>
      <c r="B4437" s="15"/>
      <c r="C4437" s="7"/>
      <c r="D4437" s="13"/>
      <c r="E4437" s="14"/>
      <c r="F4437" s="14"/>
      <c r="G4437" s="14"/>
      <c r="H4437" s="14"/>
      <c r="I4437" s="13"/>
      <c r="J4437" s="5"/>
      <c r="K4437" s="2"/>
      <c r="L4437" s="17"/>
      <c r="M4437" s="12"/>
      <c r="N4437" s="12"/>
      <c r="O4437" s="17"/>
      <c r="P4437" s="14"/>
      <c r="Q4437" s="14"/>
      <c r="R4437" s="14"/>
      <c r="S4437" s="20"/>
      <c r="T4437" s="14"/>
      <c r="U4437" s="4"/>
      <c r="V4437" s="5"/>
      <c r="W4437" s="10"/>
      <c r="X4437" s="10"/>
      <c r="Y4437" s="27"/>
      <c r="Z4437" s="3"/>
      <c r="AA4437" s="1"/>
      <c r="AB4437" s="10"/>
      <c r="AC4437" s="3"/>
      <c r="AD4437" s="3"/>
      <c r="AE4437" s="3"/>
      <c r="AF4437" s="10"/>
      <c r="AG4437" s="11"/>
      <c r="AH4437" s="10"/>
      <c r="AI4437" s="1"/>
      <c r="AJ4437" s="1"/>
      <c r="AK4437" s="1"/>
      <c r="AL4437" s="1"/>
      <c r="AM4437" s="1"/>
      <c r="AN4437" s="1"/>
      <c r="AO4437" s="1"/>
      <c r="AP4437" s="1"/>
      <c r="AQ4437" s="1"/>
      <c r="AR4437" s="1"/>
      <c r="AS4437" s="1"/>
      <c r="AT4437" s="1"/>
      <c r="AU4437" s="1"/>
      <c r="AV4437" s="1"/>
      <c r="AW4437" s="1"/>
      <c r="AX4437" s="1"/>
      <c r="AY4437" s="1"/>
      <c r="AZ4437" s="1"/>
      <c r="BA4437" s="1"/>
      <c r="BB4437" s="1"/>
      <c r="BC4437" s="1"/>
      <c r="BD4437" s="1"/>
      <c r="BE4437" s="1"/>
      <c r="BF4437" s="1"/>
      <c r="BG4437" s="1"/>
      <c r="BH4437" s="1"/>
      <c r="BI4437" s="1"/>
      <c r="BJ4437" s="1"/>
      <c r="BK4437" s="1"/>
      <c r="BL4437" s="1"/>
      <c r="BM4437" s="1"/>
      <c r="BN4437" s="1"/>
      <c r="BO4437" s="1"/>
      <c r="BP4437" s="1"/>
      <c r="BQ4437" s="1"/>
      <c r="BR4437" s="1"/>
      <c r="BS4437" s="1"/>
      <c r="BT4437" s="1"/>
      <c r="BU4437" s="1"/>
      <c r="BV4437" s="1"/>
      <c r="BW4437" s="1"/>
      <c r="BX4437" s="1"/>
      <c r="BY4437" s="1"/>
      <c r="BZ4437" s="1"/>
      <c r="CA4437" s="1"/>
      <c r="CB4437" s="1"/>
      <c r="CC4437" s="1"/>
      <c r="CD4437" s="1"/>
      <c r="CE4437" s="1"/>
      <c r="CF4437" s="1"/>
      <c r="CG4437" s="1"/>
      <c r="CH4437" s="1"/>
      <c r="CI4437" s="1"/>
      <c r="CJ4437" s="1"/>
      <c r="CK4437" s="1"/>
      <c r="CL4437" s="1"/>
      <c r="CM4437" s="1"/>
      <c r="CN4437" s="1"/>
      <c r="CO4437" s="1"/>
      <c r="CP4437" s="1"/>
      <c r="CQ4437" s="1"/>
      <c r="CR4437" s="1"/>
      <c r="CS4437" s="1"/>
      <c r="CT4437" s="1"/>
      <c r="CU4437" s="1"/>
      <c r="CV4437" s="1"/>
      <c r="CW4437" s="1"/>
      <c r="CX4437" s="1"/>
      <c r="CY4437" s="1"/>
      <c r="CZ4437" s="1"/>
      <c r="DA4437" s="1"/>
      <c r="DB4437" s="1"/>
      <c r="DC4437" s="1"/>
      <c r="DD4437" s="1"/>
      <c r="DE4437" s="1"/>
      <c r="DF4437" s="1"/>
      <c r="DG4437" s="1"/>
      <c r="DH4437" s="1"/>
      <c r="DI4437" s="1"/>
      <c r="DJ4437" s="1"/>
      <c r="DK4437" s="1"/>
      <c r="DL4437" s="1"/>
      <c r="DM4437" s="1"/>
      <c r="DN4437" s="1"/>
      <c r="DO4437" s="1"/>
      <c r="DP4437" s="1"/>
      <c r="DQ4437" s="1"/>
      <c r="DR4437" s="1"/>
      <c r="DS4437" s="1"/>
      <c r="DT4437" s="1"/>
      <c r="DU4437" s="1"/>
      <c r="DV4437" s="1"/>
      <c r="DW4437" s="1"/>
      <c r="DX4437" s="1"/>
      <c r="DY4437" s="1"/>
      <c r="DZ4437" s="1"/>
      <c r="EA4437" s="1"/>
      <c r="EB4437" s="1"/>
      <c r="EC4437" s="1"/>
      <c r="ED4437" s="1"/>
      <c r="EE4437" s="1"/>
      <c r="EF4437" s="1"/>
      <c r="EG4437" s="1"/>
      <c r="EH4437" s="1"/>
      <c r="EI4437" s="1"/>
      <c r="EJ4437" s="1"/>
      <c r="EK4437" s="1"/>
      <c r="EL4437" s="1"/>
      <c r="EM4437" s="1"/>
      <c r="EN4437" s="1"/>
      <c r="EO4437" s="1"/>
      <c r="EP4437" s="1"/>
      <c r="EQ4437" s="1"/>
      <c r="ER4437" s="1"/>
      <c r="ES4437" s="1"/>
      <c r="ET4437" s="1"/>
      <c r="EU4437" s="1"/>
      <c r="EV4437" s="1"/>
      <c r="EW4437" s="1"/>
      <c r="EX4437" s="1"/>
    </row>
    <row r="4438" spans="1:154" x14ac:dyDescent="0.15">
      <c r="A4438" s="35"/>
      <c r="B4438" s="15"/>
      <c r="C4438" s="7"/>
      <c r="D4438" s="13"/>
      <c r="E4438" s="14"/>
      <c r="F4438" s="14"/>
      <c r="G4438" s="14"/>
      <c r="H4438" s="14"/>
      <c r="I4438" s="13"/>
      <c r="J4438" s="5"/>
      <c r="K4438" s="2"/>
      <c r="L4438" s="17"/>
      <c r="M4438" s="12"/>
      <c r="N4438" s="12"/>
      <c r="O4438" s="17"/>
      <c r="P4438" s="14"/>
      <c r="Q4438" s="14"/>
      <c r="R4438" s="14"/>
      <c r="S4438" s="20"/>
      <c r="T4438" s="14"/>
      <c r="U4438" s="4"/>
      <c r="V4438" s="5"/>
      <c r="W4438" s="10"/>
      <c r="X4438" s="10"/>
      <c r="Y4438" s="27"/>
      <c r="Z4438" s="3"/>
      <c r="AA4438" s="1"/>
      <c r="AB4438" s="10"/>
      <c r="AC4438" s="3"/>
      <c r="AD4438" s="3"/>
      <c r="AE4438" s="3"/>
      <c r="AF4438" s="10"/>
      <c r="AG4438" s="11"/>
      <c r="AH4438" s="10"/>
      <c r="AI4438" s="1"/>
      <c r="AJ4438" s="1"/>
      <c r="AK4438" s="1"/>
      <c r="AL4438" s="1"/>
      <c r="AM4438" s="1"/>
      <c r="AN4438" s="1"/>
      <c r="AO4438" s="1"/>
      <c r="AP4438" s="1"/>
      <c r="AQ4438" s="1"/>
      <c r="AR4438" s="1"/>
      <c r="AS4438" s="1"/>
      <c r="AT4438" s="1"/>
      <c r="AU4438" s="1"/>
      <c r="AV4438" s="1"/>
      <c r="AW4438" s="1"/>
      <c r="AX4438" s="1"/>
      <c r="AY4438" s="1"/>
      <c r="AZ4438" s="1"/>
      <c r="BA4438" s="1"/>
      <c r="BB4438" s="1"/>
      <c r="BC4438" s="1"/>
      <c r="BD4438" s="1"/>
      <c r="BE4438" s="1"/>
      <c r="BF4438" s="1"/>
      <c r="BG4438" s="1"/>
      <c r="BH4438" s="1"/>
      <c r="BI4438" s="1"/>
      <c r="BJ4438" s="1"/>
      <c r="BK4438" s="1"/>
      <c r="BL4438" s="1"/>
      <c r="BM4438" s="1"/>
      <c r="BN4438" s="1"/>
      <c r="BO4438" s="1"/>
      <c r="BP4438" s="1"/>
      <c r="BQ4438" s="1"/>
      <c r="BR4438" s="1"/>
      <c r="BS4438" s="1"/>
      <c r="BT4438" s="1"/>
      <c r="BU4438" s="1"/>
      <c r="BV4438" s="1"/>
      <c r="BW4438" s="1"/>
      <c r="BX4438" s="1"/>
      <c r="BY4438" s="1"/>
      <c r="BZ4438" s="1"/>
      <c r="CA4438" s="1"/>
      <c r="CB4438" s="1"/>
      <c r="CC4438" s="1"/>
      <c r="CD4438" s="1"/>
      <c r="CE4438" s="1"/>
      <c r="CF4438" s="1"/>
      <c r="CG4438" s="1"/>
      <c r="CH4438" s="1"/>
      <c r="CI4438" s="1"/>
      <c r="CJ4438" s="1"/>
      <c r="CK4438" s="1"/>
      <c r="CL4438" s="1"/>
      <c r="CM4438" s="1"/>
      <c r="CN4438" s="1"/>
      <c r="CO4438" s="1"/>
      <c r="CP4438" s="1"/>
      <c r="CQ4438" s="1"/>
      <c r="CR4438" s="1"/>
      <c r="CS4438" s="1"/>
      <c r="CT4438" s="1"/>
      <c r="CU4438" s="1"/>
      <c r="CV4438" s="1"/>
      <c r="CW4438" s="1"/>
      <c r="CX4438" s="1"/>
      <c r="CY4438" s="1"/>
      <c r="CZ4438" s="1"/>
      <c r="DA4438" s="1"/>
      <c r="DB4438" s="1"/>
      <c r="DC4438" s="1"/>
      <c r="DD4438" s="1"/>
      <c r="DE4438" s="1"/>
      <c r="DF4438" s="1"/>
      <c r="DG4438" s="1"/>
      <c r="DH4438" s="1"/>
      <c r="DI4438" s="1"/>
      <c r="DJ4438" s="1"/>
      <c r="DK4438" s="1"/>
      <c r="DL4438" s="1"/>
      <c r="DM4438" s="1"/>
      <c r="DN4438" s="1"/>
      <c r="DO4438" s="1"/>
      <c r="DP4438" s="1"/>
      <c r="DQ4438" s="1"/>
      <c r="DR4438" s="1"/>
      <c r="DS4438" s="1"/>
      <c r="DT4438" s="1"/>
      <c r="DU4438" s="1"/>
      <c r="DV4438" s="1"/>
      <c r="DW4438" s="1"/>
      <c r="DX4438" s="1"/>
      <c r="DY4438" s="1"/>
      <c r="DZ4438" s="1"/>
      <c r="EA4438" s="1"/>
      <c r="EB4438" s="1"/>
      <c r="EC4438" s="1"/>
      <c r="ED4438" s="1"/>
      <c r="EE4438" s="1"/>
      <c r="EF4438" s="1"/>
      <c r="EG4438" s="1"/>
      <c r="EH4438" s="1"/>
      <c r="EI4438" s="1"/>
      <c r="EJ4438" s="1"/>
      <c r="EK4438" s="1"/>
      <c r="EL4438" s="1"/>
      <c r="EM4438" s="1"/>
      <c r="EN4438" s="1"/>
      <c r="EO4438" s="1"/>
      <c r="EP4438" s="1"/>
      <c r="EQ4438" s="1"/>
      <c r="ER4438" s="1"/>
      <c r="ES4438" s="1"/>
      <c r="ET4438" s="1"/>
      <c r="EU4438" s="1"/>
      <c r="EV4438" s="1"/>
      <c r="EW4438" s="1"/>
      <c r="EX4438" s="1"/>
    </row>
    <row r="4439" spans="1:154" x14ac:dyDescent="0.15">
      <c r="A4439" s="35"/>
      <c r="B4439" s="15"/>
      <c r="C4439" s="7"/>
      <c r="D4439" s="13"/>
      <c r="E4439" s="14"/>
      <c r="F4439" s="14"/>
      <c r="G4439" s="14"/>
      <c r="H4439" s="14"/>
      <c r="I4439" s="13"/>
      <c r="J4439" s="5"/>
      <c r="K4439" s="2"/>
      <c r="L4439" s="17"/>
      <c r="M4439" s="12"/>
      <c r="N4439" s="12"/>
      <c r="O4439" s="17"/>
      <c r="P4439" s="14"/>
      <c r="Q4439" s="14"/>
      <c r="R4439" s="14"/>
      <c r="S4439" s="20"/>
      <c r="T4439" s="14"/>
      <c r="U4439" s="4"/>
      <c r="V4439" s="5"/>
      <c r="W4439" s="10"/>
      <c r="X4439" s="10"/>
      <c r="Y4439" s="27"/>
      <c r="Z4439" s="3"/>
      <c r="AA4439" s="1"/>
      <c r="AB4439" s="10"/>
      <c r="AC4439" s="3"/>
      <c r="AD4439" s="3"/>
      <c r="AE4439" s="3"/>
      <c r="AF4439" s="10"/>
      <c r="AG4439" s="11"/>
      <c r="AH4439" s="10"/>
      <c r="AI4439" s="1"/>
      <c r="AJ4439" s="1"/>
      <c r="AK4439" s="1"/>
      <c r="AL4439" s="1"/>
      <c r="AM4439" s="1"/>
      <c r="AN4439" s="1"/>
      <c r="AO4439" s="1"/>
      <c r="AP4439" s="1"/>
      <c r="AQ4439" s="1"/>
      <c r="AR4439" s="1"/>
      <c r="AS4439" s="1"/>
      <c r="AT4439" s="1"/>
      <c r="AU4439" s="1"/>
      <c r="AV4439" s="1"/>
      <c r="AW4439" s="1"/>
      <c r="AX4439" s="1"/>
      <c r="AY4439" s="1"/>
      <c r="AZ4439" s="1"/>
      <c r="BA4439" s="1"/>
      <c r="BB4439" s="1"/>
      <c r="BC4439" s="1"/>
      <c r="BD4439" s="1"/>
      <c r="BE4439" s="1"/>
      <c r="BF4439" s="1"/>
      <c r="BG4439" s="1"/>
      <c r="BH4439" s="1"/>
      <c r="BI4439" s="1"/>
      <c r="BJ4439" s="1"/>
      <c r="BK4439" s="1"/>
      <c r="BL4439" s="1"/>
      <c r="BM4439" s="1"/>
      <c r="BN4439" s="1"/>
      <c r="BO4439" s="1"/>
      <c r="BP4439" s="1"/>
      <c r="BQ4439" s="1"/>
      <c r="BR4439" s="1"/>
      <c r="BS4439" s="1"/>
      <c r="BT4439" s="1"/>
      <c r="BU4439" s="1"/>
      <c r="BV4439" s="1"/>
      <c r="BW4439" s="1"/>
      <c r="BX4439" s="1"/>
      <c r="BY4439" s="1"/>
      <c r="BZ4439" s="1"/>
      <c r="CA4439" s="1"/>
      <c r="CB4439" s="1"/>
      <c r="CC4439" s="1"/>
      <c r="CD4439" s="1"/>
      <c r="CE4439" s="1"/>
      <c r="CF4439" s="1"/>
      <c r="CG4439" s="1"/>
      <c r="CH4439" s="1"/>
      <c r="CI4439" s="1"/>
      <c r="CJ4439" s="1"/>
      <c r="CK4439" s="1"/>
      <c r="CL4439" s="1"/>
      <c r="CM4439" s="1"/>
      <c r="CN4439" s="1"/>
      <c r="CO4439" s="1"/>
      <c r="CP4439" s="1"/>
      <c r="CQ4439" s="1"/>
      <c r="CR4439" s="1"/>
      <c r="CS4439" s="1"/>
      <c r="CT4439" s="1"/>
      <c r="CU4439" s="1"/>
      <c r="CV4439" s="1"/>
      <c r="CW4439" s="1"/>
      <c r="CX4439" s="1"/>
      <c r="CY4439" s="1"/>
      <c r="CZ4439" s="1"/>
      <c r="DA4439" s="1"/>
      <c r="DB4439" s="1"/>
      <c r="DC4439" s="1"/>
      <c r="DD4439" s="1"/>
      <c r="DE4439" s="1"/>
      <c r="DF4439" s="1"/>
      <c r="DG4439" s="1"/>
      <c r="DH4439" s="1"/>
      <c r="DI4439" s="1"/>
      <c r="DJ4439" s="1"/>
      <c r="DK4439" s="1"/>
      <c r="DL4439" s="1"/>
      <c r="DM4439" s="1"/>
      <c r="DN4439" s="1"/>
      <c r="DO4439" s="1"/>
      <c r="DP4439" s="1"/>
      <c r="DQ4439" s="1"/>
      <c r="DR4439" s="1"/>
      <c r="DS4439" s="1"/>
      <c r="DT4439" s="1"/>
      <c r="DU4439" s="1"/>
      <c r="DV4439" s="1"/>
      <c r="DW4439" s="1"/>
      <c r="DX4439" s="1"/>
      <c r="DY4439" s="1"/>
      <c r="DZ4439" s="1"/>
      <c r="EA4439" s="1"/>
      <c r="EB4439" s="1"/>
      <c r="EC4439" s="1"/>
      <c r="ED4439" s="1"/>
      <c r="EE4439" s="1"/>
      <c r="EF4439" s="1"/>
      <c r="EG4439" s="1"/>
      <c r="EH4439" s="1"/>
      <c r="EI4439" s="1"/>
      <c r="EJ4439" s="1"/>
      <c r="EK4439" s="1"/>
      <c r="EL4439" s="1"/>
      <c r="EM4439" s="1"/>
      <c r="EN4439" s="1"/>
      <c r="EO4439" s="1"/>
      <c r="EP4439" s="1"/>
      <c r="EQ4439" s="1"/>
      <c r="ER4439" s="1"/>
      <c r="ES4439" s="1"/>
      <c r="ET4439" s="1"/>
      <c r="EU4439" s="1"/>
      <c r="EV4439" s="1"/>
      <c r="EW4439" s="1"/>
      <c r="EX4439" s="1"/>
    </row>
    <row r="4440" spans="1:154" x14ac:dyDescent="0.15">
      <c r="A4440" s="35"/>
      <c r="B4440" s="15"/>
      <c r="C4440" s="7"/>
      <c r="D4440" s="13"/>
      <c r="E4440" s="14"/>
      <c r="F4440" s="14"/>
      <c r="G4440" s="14"/>
      <c r="H4440" s="14"/>
      <c r="I4440" s="13"/>
      <c r="J4440" s="5"/>
      <c r="K4440" s="2"/>
      <c r="L4440" s="17"/>
      <c r="M4440" s="12"/>
      <c r="N4440" s="12"/>
      <c r="O4440" s="17"/>
      <c r="P4440" s="14"/>
      <c r="Q4440" s="14"/>
      <c r="R4440" s="14"/>
      <c r="S4440" s="20"/>
      <c r="T4440" s="14"/>
      <c r="U4440" s="4"/>
      <c r="V4440" s="5"/>
      <c r="W4440" s="10"/>
      <c r="X4440" s="10"/>
      <c r="Y4440" s="27"/>
      <c r="Z4440" s="3"/>
      <c r="AA4440" s="1"/>
      <c r="AB4440" s="10"/>
      <c r="AC4440" s="3"/>
      <c r="AD4440" s="3"/>
      <c r="AE4440" s="3"/>
      <c r="AF4440" s="10"/>
      <c r="AG4440" s="11"/>
      <c r="AH4440" s="10"/>
      <c r="AI4440" s="1"/>
      <c r="AJ4440" s="1"/>
      <c r="AK4440" s="1"/>
      <c r="AL4440" s="1"/>
      <c r="AM4440" s="1"/>
      <c r="AN4440" s="1"/>
      <c r="AO4440" s="1"/>
      <c r="AP4440" s="1"/>
      <c r="AQ4440" s="1"/>
      <c r="AR4440" s="1"/>
      <c r="AS4440" s="1"/>
      <c r="AT4440" s="1"/>
      <c r="AU4440" s="1"/>
      <c r="AV4440" s="1"/>
      <c r="AW4440" s="1"/>
      <c r="AX4440" s="1"/>
      <c r="AY4440" s="1"/>
      <c r="AZ4440" s="1"/>
      <c r="BA4440" s="1"/>
      <c r="BB4440" s="1"/>
      <c r="BC4440" s="1"/>
      <c r="BD4440" s="1"/>
      <c r="BE4440" s="1"/>
      <c r="BF4440" s="1"/>
      <c r="BG4440" s="1"/>
      <c r="BH4440" s="1"/>
      <c r="BI4440" s="1"/>
      <c r="BJ4440" s="1"/>
      <c r="BK4440" s="1"/>
      <c r="BL4440" s="1"/>
      <c r="BM4440" s="1"/>
      <c r="BN4440" s="1"/>
      <c r="BO4440" s="1"/>
      <c r="BP4440" s="1"/>
      <c r="BQ4440" s="1"/>
      <c r="BR4440" s="1"/>
      <c r="BS4440" s="1"/>
      <c r="BT4440" s="1"/>
      <c r="BU4440" s="1"/>
      <c r="BV4440" s="1"/>
      <c r="BW4440" s="1"/>
      <c r="BX4440" s="1"/>
      <c r="BY4440" s="1"/>
      <c r="BZ4440" s="1"/>
      <c r="CA4440" s="1"/>
      <c r="CB4440" s="1"/>
      <c r="CC4440" s="1"/>
      <c r="CD4440" s="1"/>
      <c r="CE4440" s="1"/>
      <c r="CF4440" s="1"/>
      <c r="CG4440" s="1"/>
      <c r="CH4440" s="1"/>
      <c r="CI4440" s="1"/>
      <c r="CJ4440" s="1"/>
      <c r="CK4440" s="1"/>
      <c r="CL4440" s="1"/>
      <c r="CM4440" s="1"/>
      <c r="CN4440" s="1"/>
      <c r="CO4440" s="1"/>
      <c r="CP4440" s="1"/>
      <c r="CQ4440" s="1"/>
      <c r="CR4440" s="1"/>
      <c r="CS4440" s="1"/>
      <c r="CT4440" s="1"/>
      <c r="CU4440" s="1"/>
      <c r="CV4440" s="1"/>
      <c r="CW4440" s="1"/>
      <c r="CX4440" s="1"/>
      <c r="CY4440" s="1"/>
      <c r="CZ4440" s="1"/>
      <c r="DA4440" s="1"/>
      <c r="DB4440" s="1"/>
      <c r="DC4440" s="1"/>
      <c r="DD4440" s="1"/>
      <c r="DE4440" s="1"/>
      <c r="DF4440" s="1"/>
      <c r="DG4440" s="1"/>
      <c r="DH4440" s="1"/>
      <c r="DI4440" s="1"/>
      <c r="DJ4440" s="1"/>
      <c r="DK4440" s="1"/>
      <c r="DL4440" s="1"/>
      <c r="DM4440" s="1"/>
      <c r="DN4440" s="1"/>
      <c r="DO4440" s="1"/>
      <c r="DP4440" s="1"/>
      <c r="DQ4440" s="1"/>
      <c r="DR4440" s="1"/>
      <c r="DS4440" s="1"/>
      <c r="DT4440" s="1"/>
      <c r="DU4440" s="1"/>
      <c r="DV4440" s="1"/>
      <c r="DW4440" s="1"/>
      <c r="DX4440" s="1"/>
      <c r="DY4440" s="1"/>
      <c r="DZ4440" s="1"/>
      <c r="EA4440" s="1"/>
      <c r="EB4440" s="1"/>
      <c r="EC4440" s="1"/>
      <c r="ED4440" s="1"/>
      <c r="EE4440" s="1"/>
      <c r="EF4440" s="1"/>
      <c r="EG4440" s="1"/>
      <c r="EH4440" s="1"/>
      <c r="EI4440" s="1"/>
      <c r="EJ4440" s="1"/>
      <c r="EK4440" s="1"/>
      <c r="EL4440" s="1"/>
      <c r="EM4440" s="1"/>
      <c r="EN4440" s="1"/>
      <c r="EO4440" s="1"/>
      <c r="EP4440" s="1"/>
      <c r="EQ4440" s="1"/>
      <c r="ER4440" s="1"/>
      <c r="ES4440" s="1"/>
      <c r="ET4440" s="1"/>
      <c r="EU4440" s="1"/>
      <c r="EV4440" s="1"/>
      <c r="EW4440" s="1"/>
      <c r="EX4440" s="1"/>
    </row>
    <row r="4441" spans="1:154" x14ac:dyDescent="0.15">
      <c r="A4441" s="35"/>
      <c r="B4441" s="15"/>
      <c r="C4441" s="7"/>
      <c r="D4441" s="13"/>
      <c r="E4441" s="14"/>
      <c r="F4441" s="14"/>
      <c r="G4441" s="14"/>
      <c r="H4441" s="14"/>
      <c r="I4441" s="13"/>
      <c r="J4441" s="5"/>
      <c r="K4441" s="2"/>
      <c r="L4441" s="17"/>
      <c r="M4441" s="12"/>
      <c r="N4441" s="12"/>
      <c r="O4441" s="17"/>
      <c r="P4441" s="14"/>
      <c r="Q4441" s="14"/>
      <c r="R4441" s="14"/>
      <c r="S4441" s="20"/>
      <c r="T4441" s="14"/>
      <c r="U4441" s="4"/>
      <c r="V4441" s="5"/>
      <c r="W4441" s="10"/>
      <c r="X4441" s="10"/>
      <c r="Y4441" s="27"/>
      <c r="Z4441" s="3"/>
      <c r="AA4441" s="1"/>
      <c r="AB4441" s="10"/>
      <c r="AC4441" s="3"/>
      <c r="AD4441" s="3"/>
      <c r="AE4441" s="3"/>
      <c r="AF4441" s="10"/>
      <c r="AG4441" s="11"/>
      <c r="AH4441" s="10"/>
      <c r="AI4441" s="1"/>
      <c r="AJ4441" s="1"/>
      <c r="AK4441" s="1"/>
      <c r="AL4441" s="1"/>
      <c r="AM4441" s="1"/>
      <c r="AN4441" s="1"/>
      <c r="AO4441" s="1"/>
      <c r="AP4441" s="1"/>
      <c r="AQ4441" s="1"/>
      <c r="AR4441" s="1"/>
      <c r="AS4441" s="1"/>
      <c r="AT4441" s="1"/>
      <c r="AU4441" s="1"/>
      <c r="AV4441" s="1"/>
      <c r="AW4441" s="1"/>
      <c r="AX4441" s="1"/>
      <c r="AY4441" s="1"/>
      <c r="AZ4441" s="1"/>
      <c r="BA4441" s="1"/>
      <c r="BB4441" s="1"/>
      <c r="BC4441" s="1"/>
      <c r="BD4441" s="1"/>
      <c r="BE4441" s="1"/>
      <c r="BF4441" s="1"/>
      <c r="BG4441" s="1"/>
      <c r="BH4441" s="1"/>
      <c r="BI4441" s="1"/>
      <c r="BJ4441" s="1"/>
      <c r="BK4441" s="1"/>
      <c r="BL4441" s="1"/>
      <c r="BM4441" s="1"/>
      <c r="BN4441" s="1"/>
      <c r="BO4441" s="1"/>
      <c r="BP4441" s="1"/>
      <c r="BQ4441" s="1"/>
      <c r="BR4441" s="1"/>
      <c r="BS4441" s="1"/>
      <c r="BT4441" s="1"/>
      <c r="BU4441" s="1"/>
      <c r="BV4441" s="1"/>
      <c r="BW4441" s="1"/>
      <c r="BX4441" s="1"/>
      <c r="BY4441" s="1"/>
      <c r="BZ4441" s="1"/>
      <c r="CA4441" s="1"/>
      <c r="CB4441" s="1"/>
      <c r="CC4441" s="1"/>
      <c r="CD4441" s="1"/>
      <c r="CE4441" s="1"/>
      <c r="CF4441" s="1"/>
      <c r="CG4441" s="1"/>
      <c r="CH4441" s="1"/>
      <c r="CI4441" s="1"/>
      <c r="CJ4441" s="1"/>
      <c r="CK4441" s="1"/>
      <c r="CL4441" s="1"/>
      <c r="CM4441" s="1"/>
      <c r="CN4441" s="1"/>
      <c r="CO4441" s="1"/>
      <c r="CP4441" s="1"/>
      <c r="CQ4441" s="1"/>
      <c r="CR4441" s="1"/>
      <c r="CS4441" s="1"/>
      <c r="CT4441" s="1"/>
      <c r="CU4441" s="1"/>
      <c r="CV4441" s="1"/>
      <c r="CW4441" s="1"/>
      <c r="CX4441" s="1"/>
      <c r="CY4441" s="1"/>
      <c r="CZ4441" s="1"/>
      <c r="DA4441" s="1"/>
      <c r="DB4441" s="1"/>
      <c r="DC4441" s="1"/>
      <c r="DD4441" s="1"/>
      <c r="DE4441" s="1"/>
      <c r="DF4441" s="1"/>
      <c r="DG4441" s="1"/>
      <c r="DH4441" s="1"/>
      <c r="DI4441" s="1"/>
      <c r="DJ4441" s="1"/>
      <c r="DK4441" s="1"/>
      <c r="DL4441" s="1"/>
      <c r="DM4441" s="1"/>
      <c r="DN4441" s="1"/>
      <c r="DO4441" s="1"/>
      <c r="DP4441" s="1"/>
      <c r="DQ4441" s="1"/>
      <c r="DR4441" s="1"/>
      <c r="DS4441" s="1"/>
      <c r="DT4441" s="1"/>
      <c r="DU4441" s="1"/>
      <c r="DV4441" s="1"/>
      <c r="DW4441" s="1"/>
      <c r="DX4441" s="1"/>
      <c r="DY4441" s="1"/>
      <c r="DZ4441" s="1"/>
      <c r="EA4441" s="1"/>
      <c r="EB4441" s="1"/>
      <c r="EC4441" s="1"/>
      <c r="ED4441" s="1"/>
      <c r="EE4441" s="1"/>
      <c r="EF4441" s="1"/>
      <c r="EG4441" s="1"/>
      <c r="EH4441" s="1"/>
      <c r="EI4441" s="1"/>
      <c r="EJ4441" s="1"/>
      <c r="EK4441" s="1"/>
      <c r="EL4441" s="1"/>
      <c r="EM4441" s="1"/>
      <c r="EN4441" s="1"/>
      <c r="EO4441" s="1"/>
      <c r="EP4441" s="1"/>
      <c r="EQ4441" s="1"/>
      <c r="ER4441" s="1"/>
      <c r="ES4441" s="1"/>
      <c r="ET4441" s="1"/>
      <c r="EU4441" s="1"/>
      <c r="EV4441" s="1"/>
      <c r="EW4441" s="1"/>
      <c r="EX4441" s="1"/>
    </row>
    <row r="4442" spans="1:154" x14ac:dyDescent="0.15">
      <c r="A4442" s="35"/>
      <c r="B4442" s="15"/>
      <c r="C4442" s="7"/>
      <c r="D4442" s="13"/>
      <c r="E4442" s="14"/>
      <c r="F4442" s="14"/>
      <c r="G4442" s="14"/>
      <c r="H4442" s="14"/>
      <c r="I4442" s="13"/>
      <c r="J4442" s="5"/>
      <c r="K4442" s="2"/>
      <c r="L4442" s="17"/>
      <c r="M4442" s="12"/>
      <c r="N4442" s="12"/>
      <c r="O4442" s="17"/>
      <c r="P4442" s="14"/>
      <c r="Q4442" s="14"/>
      <c r="R4442" s="14"/>
      <c r="S4442" s="20"/>
      <c r="T4442" s="14"/>
      <c r="U4442" s="4"/>
      <c r="V4442" s="5"/>
      <c r="W4442" s="10"/>
      <c r="X4442" s="10"/>
      <c r="Y4442" s="27"/>
      <c r="Z4442" s="3"/>
      <c r="AA4442" s="1"/>
      <c r="AB4442" s="10"/>
      <c r="AC4442" s="3"/>
      <c r="AD4442" s="3"/>
      <c r="AE4442" s="3"/>
      <c r="AF4442" s="10"/>
      <c r="AG4442" s="11"/>
      <c r="AH4442" s="10"/>
      <c r="AI4442" s="1"/>
      <c r="AJ4442" s="1"/>
      <c r="AK4442" s="1"/>
      <c r="AL4442" s="1"/>
      <c r="AM4442" s="1"/>
      <c r="AN4442" s="1"/>
      <c r="AO4442" s="1"/>
      <c r="AP4442" s="1"/>
      <c r="AQ4442" s="1"/>
      <c r="AR4442" s="1"/>
      <c r="AS4442" s="1"/>
      <c r="AT4442" s="1"/>
      <c r="AU4442" s="1"/>
      <c r="AV4442" s="1"/>
      <c r="AW4442" s="1"/>
      <c r="AX4442" s="1"/>
      <c r="AY4442" s="1"/>
      <c r="AZ4442" s="1"/>
      <c r="BA4442" s="1"/>
      <c r="BB4442" s="1"/>
      <c r="BC4442" s="1"/>
      <c r="BD4442" s="1"/>
      <c r="BE4442" s="1"/>
      <c r="BF4442" s="1"/>
      <c r="BG4442" s="1"/>
      <c r="BH4442" s="1"/>
      <c r="BI4442" s="1"/>
      <c r="BJ4442" s="1"/>
      <c r="BK4442" s="1"/>
      <c r="BL4442" s="1"/>
      <c r="BM4442" s="1"/>
      <c r="BN4442" s="1"/>
      <c r="BO4442" s="1"/>
      <c r="BP4442" s="1"/>
      <c r="BQ4442" s="1"/>
      <c r="BR4442" s="1"/>
      <c r="BS4442" s="1"/>
      <c r="BT4442" s="1"/>
      <c r="BU4442" s="1"/>
      <c r="BV4442" s="1"/>
      <c r="BW4442" s="1"/>
      <c r="BX4442" s="1"/>
      <c r="BY4442" s="1"/>
      <c r="BZ4442" s="1"/>
      <c r="CA4442" s="1"/>
      <c r="CB4442" s="1"/>
      <c r="CC4442" s="1"/>
      <c r="CD4442" s="1"/>
      <c r="CE4442" s="1"/>
      <c r="CF4442" s="1"/>
      <c r="CG4442" s="1"/>
      <c r="CH4442" s="1"/>
      <c r="CI4442" s="1"/>
      <c r="CJ4442" s="1"/>
      <c r="CK4442" s="1"/>
      <c r="CL4442" s="1"/>
      <c r="CM4442" s="1"/>
      <c r="CN4442" s="1"/>
      <c r="CO4442" s="1"/>
      <c r="CP4442" s="1"/>
      <c r="CQ4442" s="1"/>
      <c r="CR4442" s="1"/>
      <c r="CS4442" s="1"/>
      <c r="CT4442" s="1"/>
      <c r="CU4442" s="1"/>
      <c r="CV4442" s="1"/>
      <c r="CW4442" s="1"/>
      <c r="CX4442" s="1"/>
      <c r="CY4442" s="1"/>
      <c r="CZ4442" s="1"/>
      <c r="DA4442" s="1"/>
      <c r="DB4442" s="1"/>
      <c r="DC4442" s="1"/>
      <c r="DD4442" s="1"/>
      <c r="DE4442" s="1"/>
      <c r="DF4442" s="1"/>
      <c r="DG4442" s="1"/>
      <c r="DH4442" s="1"/>
      <c r="DI4442" s="1"/>
      <c r="DJ4442" s="1"/>
      <c r="DK4442" s="1"/>
      <c r="DL4442" s="1"/>
      <c r="DM4442" s="1"/>
      <c r="DN4442" s="1"/>
      <c r="DO4442" s="1"/>
      <c r="DP4442" s="1"/>
      <c r="DQ4442" s="1"/>
      <c r="DR4442" s="1"/>
      <c r="DS4442" s="1"/>
      <c r="DT4442" s="1"/>
      <c r="DU4442" s="1"/>
      <c r="DV4442" s="1"/>
      <c r="DW4442" s="1"/>
      <c r="DX4442" s="1"/>
      <c r="DY4442" s="1"/>
      <c r="DZ4442" s="1"/>
      <c r="EA4442" s="1"/>
      <c r="EB4442" s="1"/>
      <c r="EC4442" s="1"/>
      <c r="ED4442" s="1"/>
      <c r="EE4442" s="1"/>
      <c r="EF4442" s="1"/>
      <c r="EG4442" s="1"/>
      <c r="EH4442" s="1"/>
      <c r="EI4442" s="1"/>
      <c r="EJ4442" s="1"/>
      <c r="EK4442" s="1"/>
      <c r="EL4442" s="1"/>
      <c r="EM4442" s="1"/>
      <c r="EN4442" s="1"/>
      <c r="EO4442" s="1"/>
      <c r="EP4442" s="1"/>
      <c r="EQ4442" s="1"/>
      <c r="ER4442" s="1"/>
      <c r="ES4442" s="1"/>
      <c r="ET4442" s="1"/>
      <c r="EU4442" s="1"/>
      <c r="EV4442" s="1"/>
      <c r="EW4442" s="1"/>
      <c r="EX4442" s="1"/>
    </row>
    <row r="4443" spans="1:154" x14ac:dyDescent="0.15">
      <c r="A4443" s="35"/>
      <c r="B4443" s="15"/>
      <c r="C4443" s="7"/>
      <c r="D4443" s="13"/>
      <c r="E4443" s="14"/>
      <c r="F4443" s="14"/>
      <c r="G4443" s="14"/>
      <c r="H4443" s="14"/>
      <c r="I4443" s="13"/>
      <c r="J4443" s="5"/>
      <c r="K4443" s="2"/>
      <c r="L4443" s="17"/>
      <c r="M4443" s="12"/>
      <c r="N4443" s="12"/>
      <c r="O4443" s="17"/>
      <c r="P4443" s="14"/>
      <c r="Q4443" s="14"/>
      <c r="R4443" s="14"/>
      <c r="S4443" s="20"/>
      <c r="T4443" s="14"/>
      <c r="U4443" s="4"/>
      <c r="V4443" s="5"/>
      <c r="W4443" s="10"/>
      <c r="X4443" s="10"/>
      <c r="Y4443" s="27"/>
      <c r="Z4443" s="3"/>
      <c r="AA4443" s="1"/>
      <c r="AB4443" s="10"/>
      <c r="AC4443" s="3"/>
      <c r="AD4443" s="3"/>
      <c r="AE4443" s="3"/>
      <c r="AF4443" s="10"/>
      <c r="AG4443" s="11"/>
      <c r="AH4443" s="10"/>
      <c r="AI4443" s="1"/>
      <c r="AJ4443" s="1"/>
      <c r="AK4443" s="1"/>
      <c r="AL4443" s="1"/>
      <c r="AM4443" s="1"/>
      <c r="AN4443" s="1"/>
      <c r="AO4443" s="1"/>
      <c r="AP4443" s="1"/>
      <c r="AQ4443" s="1"/>
      <c r="AR4443" s="1"/>
      <c r="AS4443" s="1"/>
      <c r="AT4443" s="1"/>
      <c r="AU4443" s="1"/>
      <c r="AV4443" s="1"/>
      <c r="AW4443" s="1"/>
      <c r="AX4443" s="1"/>
      <c r="AY4443" s="1"/>
      <c r="AZ4443" s="1"/>
      <c r="BA4443" s="1"/>
      <c r="BB4443" s="1"/>
      <c r="BC4443" s="1"/>
      <c r="BD4443" s="1"/>
      <c r="BE4443" s="1"/>
      <c r="BF4443" s="1"/>
      <c r="BG4443" s="1"/>
      <c r="BH4443" s="1"/>
      <c r="BI4443" s="1"/>
      <c r="BJ4443" s="1"/>
      <c r="BK4443" s="1"/>
      <c r="BL4443" s="1"/>
      <c r="BM4443" s="1"/>
      <c r="BN4443" s="1"/>
      <c r="BO4443" s="1"/>
      <c r="BP4443" s="1"/>
      <c r="BQ4443" s="1"/>
      <c r="BR4443" s="1"/>
      <c r="BS4443" s="1"/>
      <c r="BT4443" s="1"/>
      <c r="BU4443" s="1"/>
      <c r="BV4443" s="1"/>
      <c r="BW4443" s="1"/>
      <c r="BX4443" s="1"/>
      <c r="BY4443" s="1"/>
      <c r="BZ4443" s="1"/>
      <c r="CA4443" s="1"/>
      <c r="CB4443" s="1"/>
      <c r="CC4443" s="1"/>
      <c r="CD4443" s="1"/>
      <c r="CE4443" s="1"/>
      <c r="CF4443" s="1"/>
      <c r="CG4443" s="1"/>
      <c r="CH4443" s="1"/>
      <c r="CI4443" s="1"/>
      <c r="CJ4443" s="1"/>
      <c r="CK4443" s="1"/>
      <c r="CL4443" s="1"/>
      <c r="CM4443" s="1"/>
      <c r="CN4443" s="1"/>
      <c r="CO4443" s="1"/>
      <c r="CP4443" s="1"/>
      <c r="CQ4443" s="1"/>
      <c r="CR4443" s="1"/>
      <c r="CS4443" s="1"/>
      <c r="CT4443" s="1"/>
      <c r="CU4443" s="1"/>
      <c r="CV4443" s="1"/>
      <c r="CW4443" s="1"/>
      <c r="CX4443" s="1"/>
      <c r="CY4443" s="1"/>
      <c r="CZ4443" s="1"/>
      <c r="DA4443" s="1"/>
      <c r="DB4443" s="1"/>
      <c r="DC4443" s="1"/>
      <c r="DD4443" s="1"/>
      <c r="DE4443" s="1"/>
      <c r="DF4443" s="1"/>
      <c r="DG4443" s="1"/>
      <c r="DH4443" s="1"/>
      <c r="DI4443" s="1"/>
      <c r="DJ4443" s="1"/>
      <c r="DK4443" s="1"/>
      <c r="DL4443" s="1"/>
      <c r="DM4443" s="1"/>
      <c r="DN4443" s="1"/>
      <c r="DO4443" s="1"/>
      <c r="DP4443" s="1"/>
      <c r="DQ4443" s="1"/>
      <c r="DR4443" s="1"/>
      <c r="DS4443" s="1"/>
      <c r="DT4443" s="1"/>
      <c r="DU4443" s="1"/>
      <c r="DV4443" s="1"/>
      <c r="DW4443" s="1"/>
      <c r="DX4443" s="1"/>
      <c r="DY4443" s="1"/>
      <c r="DZ4443" s="1"/>
      <c r="EA4443" s="1"/>
      <c r="EB4443" s="1"/>
      <c r="EC4443" s="1"/>
      <c r="ED4443" s="1"/>
      <c r="EE4443" s="1"/>
      <c r="EF4443" s="1"/>
      <c r="EG4443" s="1"/>
      <c r="EH4443" s="1"/>
      <c r="EI4443" s="1"/>
      <c r="EJ4443" s="1"/>
      <c r="EK4443" s="1"/>
      <c r="EL4443" s="1"/>
      <c r="EM4443" s="1"/>
      <c r="EN4443" s="1"/>
      <c r="EO4443" s="1"/>
      <c r="EP4443" s="1"/>
      <c r="EQ4443" s="1"/>
      <c r="ER4443" s="1"/>
      <c r="ES4443" s="1"/>
      <c r="ET4443" s="1"/>
      <c r="EU4443" s="1"/>
      <c r="EV4443" s="1"/>
      <c r="EW4443" s="1"/>
      <c r="EX4443" s="1"/>
    </row>
    <row r="4444" spans="1:154" x14ac:dyDescent="0.15">
      <c r="A4444" s="35"/>
      <c r="B4444" s="15"/>
      <c r="C4444" s="7"/>
      <c r="D4444" s="13"/>
      <c r="E4444" s="14"/>
      <c r="F4444" s="14"/>
      <c r="G4444" s="14"/>
      <c r="H4444" s="14"/>
      <c r="I4444" s="13"/>
      <c r="J4444" s="5"/>
      <c r="K4444" s="2"/>
      <c r="L4444" s="17"/>
      <c r="M4444" s="12"/>
      <c r="N4444" s="12"/>
      <c r="O4444" s="17"/>
      <c r="P4444" s="14"/>
      <c r="Q4444" s="14"/>
      <c r="R4444" s="14"/>
      <c r="S4444" s="20"/>
      <c r="T4444" s="14"/>
      <c r="U4444" s="4"/>
      <c r="V4444" s="5"/>
      <c r="W4444" s="10"/>
      <c r="X4444" s="10"/>
      <c r="Y4444" s="27"/>
      <c r="Z4444" s="3"/>
      <c r="AA4444" s="1"/>
      <c r="AB4444" s="10"/>
      <c r="AC4444" s="3"/>
      <c r="AD4444" s="3"/>
      <c r="AE4444" s="3"/>
      <c r="AF4444" s="10"/>
      <c r="AG4444" s="11"/>
      <c r="AH4444" s="10"/>
      <c r="AI4444" s="1"/>
      <c r="AJ4444" s="1"/>
      <c r="AK4444" s="1"/>
      <c r="AL4444" s="1"/>
      <c r="AM4444" s="1"/>
      <c r="AN4444" s="1"/>
      <c r="AO4444" s="1"/>
      <c r="AP4444" s="1"/>
      <c r="AQ4444" s="1"/>
      <c r="AR4444" s="1"/>
      <c r="AS4444" s="1"/>
      <c r="AT4444" s="1"/>
      <c r="AU4444" s="1"/>
      <c r="AV4444" s="1"/>
      <c r="AW4444" s="1"/>
      <c r="AX4444" s="1"/>
      <c r="AY4444" s="1"/>
      <c r="AZ4444" s="1"/>
      <c r="BA4444" s="1"/>
      <c r="BB4444" s="1"/>
      <c r="BC4444" s="1"/>
      <c r="BD4444" s="1"/>
      <c r="BE4444" s="1"/>
      <c r="BF4444" s="1"/>
      <c r="BG4444" s="1"/>
      <c r="BH4444" s="1"/>
      <c r="BI4444" s="1"/>
      <c r="BJ4444" s="1"/>
      <c r="BK4444" s="1"/>
      <c r="BL4444" s="1"/>
      <c r="BM4444" s="1"/>
      <c r="BN4444" s="1"/>
      <c r="BO4444" s="1"/>
      <c r="BP4444" s="1"/>
      <c r="BQ4444" s="1"/>
      <c r="BR4444" s="1"/>
      <c r="BS4444" s="1"/>
      <c r="BT4444" s="1"/>
      <c r="BU4444" s="1"/>
      <c r="BV4444" s="1"/>
      <c r="BW4444" s="1"/>
      <c r="BX4444" s="1"/>
      <c r="BY4444" s="1"/>
      <c r="BZ4444" s="1"/>
      <c r="CA4444" s="1"/>
      <c r="CB4444" s="1"/>
      <c r="CC4444" s="1"/>
      <c r="CD4444" s="1"/>
      <c r="CE4444" s="1"/>
      <c r="CF4444" s="1"/>
      <c r="CG4444" s="1"/>
      <c r="CH4444" s="1"/>
      <c r="CI4444" s="1"/>
      <c r="CJ4444" s="1"/>
      <c r="CK4444" s="1"/>
      <c r="CL4444" s="1"/>
      <c r="CM4444" s="1"/>
      <c r="CN4444" s="1"/>
      <c r="CO4444" s="1"/>
      <c r="CP4444" s="1"/>
      <c r="CQ4444" s="1"/>
      <c r="CR4444" s="1"/>
      <c r="CS4444" s="1"/>
      <c r="CT4444" s="1"/>
      <c r="CU4444" s="1"/>
      <c r="CV4444" s="1"/>
      <c r="CW4444" s="1"/>
      <c r="CX4444" s="1"/>
      <c r="CY4444" s="1"/>
      <c r="CZ4444" s="1"/>
      <c r="DA4444" s="1"/>
      <c r="DB4444" s="1"/>
      <c r="DC4444" s="1"/>
      <c r="DD4444" s="1"/>
      <c r="DE4444" s="1"/>
      <c r="DF4444" s="1"/>
      <c r="DG4444" s="1"/>
      <c r="DH4444" s="1"/>
      <c r="DI4444" s="1"/>
      <c r="DJ4444" s="1"/>
      <c r="DK4444" s="1"/>
      <c r="DL4444" s="1"/>
      <c r="DM4444" s="1"/>
      <c r="DN4444" s="1"/>
      <c r="DO4444" s="1"/>
      <c r="DP4444" s="1"/>
      <c r="DQ4444" s="1"/>
      <c r="DR4444" s="1"/>
      <c r="DS4444" s="1"/>
      <c r="DT4444" s="1"/>
      <c r="DU4444" s="1"/>
      <c r="DV4444" s="1"/>
      <c r="DW4444" s="1"/>
      <c r="DX4444" s="1"/>
      <c r="DY4444" s="1"/>
      <c r="DZ4444" s="1"/>
      <c r="EA4444" s="1"/>
      <c r="EB4444" s="1"/>
      <c r="EC4444" s="1"/>
      <c r="ED4444" s="1"/>
      <c r="EE4444" s="1"/>
      <c r="EF4444" s="1"/>
      <c r="EG4444" s="1"/>
      <c r="EH4444" s="1"/>
      <c r="EI4444" s="1"/>
      <c r="EJ4444" s="1"/>
      <c r="EK4444" s="1"/>
      <c r="EL4444" s="1"/>
      <c r="EM4444" s="1"/>
      <c r="EN4444" s="1"/>
      <c r="EO4444" s="1"/>
      <c r="EP4444" s="1"/>
      <c r="EQ4444" s="1"/>
      <c r="ER4444" s="1"/>
      <c r="ES4444" s="1"/>
      <c r="ET4444" s="1"/>
      <c r="EU4444" s="1"/>
      <c r="EV4444" s="1"/>
      <c r="EW4444" s="1"/>
      <c r="EX4444" s="1"/>
    </row>
    <row r="4445" spans="1:154" x14ac:dyDescent="0.15">
      <c r="A4445" s="35"/>
      <c r="B4445" s="15"/>
      <c r="C4445" s="7"/>
      <c r="D4445" s="13"/>
      <c r="E4445" s="14"/>
      <c r="F4445" s="14"/>
      <c r="G4445" s="14"/>
      <c r="H4445" s="14"/>
      <c r="I4445" s="13"/>
      <c r="J4445" s="5"/>
      <c r="K4445" s="2"/>
      <c r="L4445" s="17"/>
      <c r="M4445" s="12"/>
      <c r="N4445" s="12"/>
      <c r="O4445" s="17"/>
      <c r="P4445" s="14"/>
      <c r="Q4445" s="14"/>
      <c r="R4445" s="14"/>
      <c r="S4445" s="20"/>
      <c r="T4445" s="14"/>
      <c r="U4445" s="4"/>
      <c r="V4445" s="5"/>
      <c r="W4445" s="10"/>
      <c r="X4445" s="10"/>
      <c r="Y4445" s="27"/>
      <c r="Z4445" s="3"/>
      <c r="AA4445" s="1"/>
      <c r="AB4445" s="10"/>
      <c r="AC4445" s="3"/>
      <c r="AD4445" s="3"/>
      <c r="AE4445" s="3"/>
      <c r="AF4445" s="10"/>
      <c r="AG4445" s="11"/>
      <c r="AH4445" s="10"/>
      <c r="AI4445" s="1"/>
      <c r="AJ4445" s="1"/>
      <c r="AK4445" s="1"/>
      <c r="AL4445" s="1"/>
      <c r="AM4445" s="1"/>
      <c r="AN4445" s="1"/>
      <c r="AO4445" s="1"/>
      <c r="AP4445" s="1"/>
      <c r="AQ4445" s="1"/>
      <c r="AR4445" s="1"/>
      <c r="AS4445" s="1"/>
      <c r="AT4445" s="1"/>
      <c r="AU4445" s="1"/>
      <c r="AV4445" s="1"/>
      <c r="AW4445" s="1"/>
      <c r="AX4445" s="1"/>
      <c r="AY4445" s="1"/>
      <c r="AZ4445" s="1"/>
      <c r="BA4445" s="1"/>
      <c r="BB4445" s="1"/>
      <c r="BC4445" s="1"/>
      <c r="BD4445" s="1"/>
      <c r="BE4445" s="1"/>
      <c r="BF4445" s="1"/>
      <c r="BG4445" s="1"/>
      <c r="BH4445" s="1"/>
      <c r="BI4445" s="1"/>
      <c r="BJ4445" s="1"/>
      <c r="BK4445" s="1"/>
      <c r="BL4445" s="1"/>
      <c r="BM4445" s="1"/>
      <c r="BN4445" s="1"/>
      <c r="BO4445" s="1"/>
      <c r="BP4445" s="1"/>
      <c r="BQ4445" s="1"/>
      <c r="BR4445" s="1"/>
      <c r="BS4445" s="1"/>
      <c r="BT4445" s="1"/>
      <c r="BU4445" s="1"/>
      <c r="BV4445" s="1"/>
      <c r="BW4445" s="1"/>
      <c r="BX4445" s="1"/>
      <c r="BY4445" s="1"/>
      <c r="BZ4445" s="1"/>
      <c r="CA4445" s="1"/>
      <c r="CB4445" s="1"/>
      <c r="CC4445" s="1"/>
      <c r="CD4445" s="1"/>
      <c r="CE4445" s="1"/>
      <c r="CF4445" s="1"/>
      <c r="CG4445" s="1"/>
      <c r="CH4445" s="1"/>
      <c r="CI4445" s="1"/>
      <c r="CJ4445" s="1"/>
      <c r="CK4445" s="1"/>
      <c r="CL4445" s="1"/>
      <c r="CM4445" s="1"/>
      <c r="CN4445" s="1"/>
      <c r="CO4445" s="1"/>
      <c r="CP4445" s="1"/>
      <c r="CQ4445" s="1"/>
      <c r="CR4445" s="1"/>
      <c r="CS4445" s="1"/>
      <c r="CT4445" s="1"/>
      <c r="CU4445" s="1"/>
      <c r="CV4445" s="1"/>
      <c r="CW4445" s="1"/>
      <c r="CX4445" s="1"/>
      <c r="CY4445" s="1"/>
      <c r="CZ4445" s="1"/>
      <c r="DA4445" s="1"/>
      <c r="DB4445" s="1"/>
      <c r="DC4445" s="1"/>
      <c r="DD4445" s="1"/>
      <c r="DE4445" s="1"/>
      <c r="DF4445" s="1"/>
      <c r="DG4445" s="1"/>
      <c r="DH4445" s="1"/>
      <c r="DI4445" s="1"/>
      <c r="DJ4445" s="1"/>
      <c r="DK4445" s="1"/>
      <c r="DL4445" s="1"/>
      <c r="DM4445" s="1"/>
      <c r="DN4445" s="1"/>
      <c r="DO4445" s="1"/>
      <c r="DP4445" s="1"/>
      <c r="DQ4445" s="1"/>
      <c r="DR4445" s="1"/>
      <c r="DS4445" s="1"/>
      <c r="DT4445" s="1"/>
      <c r="DU4445" s="1"/>
      <c r="DV4445" s="1"/>
      <c r="DW4445" s="1"/>
      <c r="DX4445" s="1"/>
      <c r="DY4445" s="1"/>
      <c r="DZ4445" s="1"/>
      <c r="EA4445" s="1"/>
      <c r="EB4445" s="1"/>
      <c r="EC4445" s="1"/>
      <c r="ED4445" s="1"/>
      <c r="EE4445" s="1"/>
      <c r="EF4445" s="1"/>
      <c r="EG4445" s="1"/>
      <c r="EH4445" s="1"/>
      <c r="EI4445" s="1"/>
      <c r="EJ4445" s="1"/>
      <c r="EK4445" s="1"/>
      <c r="EL4445" s="1"/>
      <c r="EM4445" s="1"/>
      <c r="EN4445" s="1"/>
      <c r="EO4445" s="1"/>
      <c r="EP4445" s="1"/>
      <c r="EQ4445" s="1"/>
      <c r="ER4445" s="1"/>
      <c r="ES4445" s="1"/>
      <c r="ET4445" s="1"/>
      <c r="EU4445" s="1"/>
      <c r="EV4445" s="1"/>
      <c r="EW4445" s="1"/>
      <c r="EX4445" s="1"/>
    </row>
    <row r="4446" spans="1:154" x14ac:dyDescent="0.15">
      <c r="A4446" s="35"/>
      <c r="B4446" s="15"/>
      <c r="C4446" s="7"/>
      <c r="D4446" s="13"/>
      <c r="E4446" s="14"/>
      <c r="F4446" s="14"/>
      <c r="G4446" s="14"/>
      <c r="H4446" s="14"/>
      <c r="I4446" s="13"/>
      <c r="J4446" s="5"/>
      <c r="K4446" s="2"/>
      <c r="L4446" s="17"/>
      <c r="M4446" s="12"/>
      <c r="N4446" s="12"/>
      <c r="O4446" s="17"/>
      <c r="P4446" s="14"/>
      <c r="Q4446" s="14"/>
      <c r="R4446" s="14"/>
      <c r="S4446" s="20"/>
      <c r="T4446" s="14"/>
      <c r="U4446" s="4"/>
      <c r="V4446" s="5"/>
      <c r="W4446" s="10"/>
      <c r="X4446" s="10"/>
      <c r="Y4446" s="27"/>
      <c r="Z4446" s="3"/>
      <c r="AA4446" s="1"/>
      <c r="AB4446" s="10"/>
      <c r="AC4446" s="3"/>
      <c r="AD4446" s="3"/>
      <c r="AE4446" s="3"/>
      <c r="AF4446" s="10"/>
      <c r="AG4446" s="11"/>
      <c r="AH4446" s="10"/>
      <c r="AI4446" s="1"/>
      <c r="AJ4446" s="1"/>
      <c r="AK4446" s="1"/>
      <c r="AL4446" s="1"/>
      <c r="AM4446" s="1"/>
      <c r="AN4446" s="1"/>
      <c r="AO4446" s="1"/>
      <c r="AP4446" s="1"/>
      <c r="AQ4446" s="1"/>
      <c r="AR4446" s="1"/>
      <c r="AS4446" s="1"/>
      <c r="AT4446" s="1"/>
      <c r="AU4446" s="1"/>
      <c r="AV4446" s="1"/>
      <c r="AW4446" s="1"/>
      <c r="AX4446" s="1"/>
      <c r="AY4446" s="1"/>
      <c r="AZ4446" s="1"/>
      <c r="BA4446" s="1"/>
      <c r="BB4446" s="1"/>
      <c r="BC4446" s="1"/>
      <c r="BD4446" s="1"/>
      <c r="BE4446" s="1"/>
      <c r="BF4446" s="1"/>
      <c r="BG4446" s="1"/>
      <c r="BH4446" s="1"/>
      <c r="BI4446" s="1"/>
      <c r="BJ4446" s="1"/>
      <c r="BK4446" s="1"/>
      <c r="BL4446" s="1"/>
      <c r="BM4446" s="1"/>
      <c r="BN4446" s="1"/>
      <c r="BO4446" s="1"/>
      <c r="BP4446" s="1"/>
      <c r="BQ4446" s="1"/>
      <c r="BR4446" s="1"/>
      <c r="BS4446" s="1"/>
      <c r="BT4446" s="1"/>
      <c r="BU4446" s="1"/>
      <c r="BV4446" s="1"/>
      <c r="BW4446" s="1"/>
      <c r="BX4446" s="1"/>
      <c r="BY4446" s="1"/>
      <c r="BZ4446" s="1"/>
      <c r="CA4446" s="1"/>
      <c r="CB4446" s="1"/>
      <c r="CC4446" s="1"/>
      <c r="CD4446" s="1"/>
      <c r="CE4446" s="1"/>
      <c r="CF4446" s="1"/>
      <c r="CG4446" s="1"/>
      <c r="CH4446" s="1"/>
      <c r="CI4446" s="1"/>
      <c r="CJ4446" s="1"/>
      <c r="CK4446" s="1"/>
      <c r="CL4446" s="1"/>
      <c r="CM4446" s="1"/>
      <c r="CN4446" s="1"/>
      <c r="CO4446" s="1"/>
      <c r="CP4446" s="1"/>
      <c r="CQ4446" s="1"/>
      <c r="CR4446" s="1"/>
      <c r="CS4446" s="1"/>
      <c r="CT4446" s="1"/>
      <c r="CU4446" s="1"/>
      <c r="CV4446" s="1"/>
      <c r="CW4446" s="1"/>
      <c r="CX4446" s="1"/>
      <c r="CY4446" s="1"/>
      <c r="CZ4446" s="1"/>
      <c r="DA4446" s="1"/>
      <c r="DB4446" s="1"/>
      <c r="DC4446" s="1"/>
      <c r="DD4446" s="1"/>
      <c r="DE4446" s="1"/>
      <c r="DF4446" s="1"/>
      <c r="DG4446" s="1"/>
      <c r="DH4446" s="1"/>
      <c r="DI4446" s="1"/>
      <c r="DJ4446" s="1"/>
      <c r="DK4446" s="1"/>
      <c r="DL4446" s="1"/>
      <c r="DM4446" s="1"/>
      <c r="DN4446" s="1"/>
      <c r="DO4446" s="1"/>
      <c r="DP4446" s="1"/>
      <c r="DQ4446" s="1"/>
      <c r="DR4446" s="1"/>
      <c r="DS4446" s="1"/>
      <c r="DT4446" s="1"/>
      <c r="DU4446" s="1"/>
      <c r="DV4446" s="1"/>
      <c r="DW4446" s="1"/>
      <c r="DX4446" s="1"/>
      <c r="DY4446" s="1"/>
      <c r="DZ4446" s="1"/>
      <c r="EA4446" s="1"/>
      <c r="EB4446" s="1"/>
      <c r="EC4446" s="1"/>
      <c r="ED4446" s="1"/>
      <c r="EE4446" s="1"/>
      <c r="EF4446" s="1"/>
      <c r="EG4446" s="1"/>
      <c r="EH4446" s="1"/>
      <c r="EI4446" s="1"/>
      <c r="EJ4446" s="1"/>
      <c r="EK4446" s="1"/>
      <c r="EL4446" s="1"/>
      <c r="EM4446" s="1"/>
      <c r="EN4446" s="1"/>
      <c r="EO4446" s="1"/>
      <c r="EP4446" s="1"/>
      <c r="EQ4446" s="1"/>
      <c r="ER4446" s="1"/>
      <c r="ES4446" s="1"/>
      <c r="ET4446" s="1"/>
      <c r="EU4446" s="1"/>
      <c r="EV4446" s="1"/>
      <c r="EW4446" s="1"/>
      <c r="EX4446" s="1"/>
    </row>
    <row r="4447" spans="1:154" x14ac:dyDescent="0.15">
      <c r="A4447" s="35"/>
      <c r="B4447" s="15"/>
      <c r="C4447" s="7"/>
      <c r="D4447" s="13"/>
      <c r="E4447" s="14"/>
      <c r="F4447" s="14"/>
      <c r="G4447" s="14"/>
      <c r="H4447" s="14"/>
      <c r="I4447" s="13"/>
      <c r="J4447" s="5"/>
      <c r="K4447" s="2"/>
      <c r="L4447" s="17"/>
      <c r="M4447" s="12"/>
      <c r="N4447" s="12"/>
      <c r="O4447" s="17"/>
      <c r="P4447" s="14"/>
      <c r="Q4447" s="14"/>
      <c r="R4447" s="14"/>
      <c r="S4447" s="20"/>
      <c r="T4447" s="14"/>
      <c r="U4447" s="4"/>
      <c r="V4447" s="5"/>
      <c r="W4447" s="10"/>
      <c r="X4447" s="10"/>
      <c r="Y4447" s="27"/>
      <c r="Z4447" s="3"/>
      <c r="AA4447" s="1"/>
      <c r="AB4447" s="10"/>
      <c r="AC4447" s="3"/>
      <c r="AD4447" s="3"/>
      <c r="AE4447" s="3"/>
      <c r="AF4447" s="10"/>
      <c r="AG4447" s="11"/>
      <c r="AH4447" s="10"/>
      <c r="AI4447" s="1"/>
      <c r="AJ4447" s="1"/>
      <c r="AK4447" s="1"/>
      <c r="AL4447" s="1"/>
      <c r="AM4447" s="1"/>
      <c r="AN4447" s="1"/>
      <c r="AO4447" s="1"/>
      <c r="AP4447" s="1"/>
      <c r="AQ4447" s="1"/>
      <c r="AR4447" s="1"/>
      <c r="AS4447" s="1"/>
      <c r="AT4447" s="1"/>
      <c r="AU4447" s="1"/>
      <c r="AV4447" s="1"/>
      <c r="AW4447" s="1"/>
      <c r="AX4447" s="1"/>
      <c r="AY4447" s="1"/>
      <c r="AZ4447" s="1"/>
      <c r="BA4447" s="1"/>
      <c r="BB4447" s="1"/>
      <c r="BC4447" s="1"/>
      <c r="BD4447" s="1"/>
      <c r="BE4447" s="1"/>
      <c r="BF4447" s="1"/>
      <c r="BG4447" s="1"/>
      <c r="BH4447" s="1"/>
      <c r="BI4447" s="1"/>
      <c r="BJ4447" s="1"/>
      <c r="BK4447" s="1"/>
      <c r="BL4447" s="1"/>
      <c r="BM4447" s="1"/>
      <c r="BN4447" s="1"/>
      <c r="BO4447" s="1"/>
      <c r="BP4447" s="1"/>
      <c r="BQ4447" s="1"/>
      <c r="BR4447" s="1"/>
      <c r="BS4447" s="1"/>
      <c r="BT4447" s="1"/>
      <c r="BU4447" s="1"/>
      <c r="BV4447" s="1"/>
      <c r="BW4447" s="1"/>
      <c r="BX4447" s="1"/>
      <c r="BY4447" s="1"/>
      <c r="BZ4447" s="1"/>
      <c r="CA4447" s="1"/>
      <c r="CB4447" s="1"/>
      <c r="CC4447" s="1"/>
      <c r="CD4447" s="1"/>
      <c r="CE4447" s="1"/>
      <c r="CF4447" s="1"/>
      <c r="CG4447" s="1"/>
      <c r="CH4447" s="1"/>
      <c r="CI4447" s="1"/>
      <c r="CJ4447" s="1"/>
      <c r="CK4447" s="1"/>
      <c r="CL4447" s="1"/>
      <c r="CM4447" s="1"/>
      <c r="CN4447" s="1"/>
      <c r="CO4447" s="1"/>
      <c r="CP4447" s="1"/>
      <c r="CQ4447" s="1"/>
      <c r="CR4447" s="1"/>
      <c r="CS4447" s="1"/>
      <c r="CT4447" s="1"/>
      <c r="CU4447" s="1"/>
      <c r="CV4447" s="1"/>
      <c r="CW4447" s="1"/>
      <c r="CX4447" s="1"/>
      <c r="CY4447" s="1"/>
      <c r="CZ4447" s="1"/>
      <c r="DA4447" s="1"/>
      <c r="DB4447" s="1"/>
      <c r="DC4447" s="1"/>
      <c r="DD4447" s="1"/>
      <c r="DE4447" s="1"/>
      <c r="DF4447" s="1"/>
      <c r="DG4447" s="1"/>
      <c r="DH4447" s="1"/>
      <c r="DI4447" s="1"/>
      <c r="DJ4447" s="1"/>
      <c r="DK4447" s="1"/>
      <c r="DL4447" s="1"/>
      <c r="DM4447" s="1"/>
      <c r="DN4447" s="1"/>
      <c r="DO4447" s="1"/>
      <c r="DP4447" s="1"/>
      <c r="DQ4447" s="1"/>
      <c r="DR4447" s="1"/>
      <c r="DS4447" s="1"/>
      <c r="DT4447" s="1"/>
      <c r="DU4447" s="1"/>
      <c r="DV4447" s="1"/>
      <c r="DW4447" s="1"/>
      <c r="DX4447" s="1"/>
      <c r="DY4447" s="1"/>
      <c r="DZ4447" s="1"/>
      <c r="EA4447" s="1"/>
      <c r="EB4447" s="1"/>
      <c r="EC4447" s="1"/>
      <c r="ED4447" s="1"/>
      <c r="EE4447" s="1"/>
      <c r="EF4447" s="1"/>
      <c r="EG4447" s="1"/>
      <c r="EH4447" s="1"/>
      <c r="EI4447" s="1"/>
      <c r="EJ4447" s="1"/>
      <c r="EK4447" s="1"/>
      <c r="EL4447" s="1"/>
      <c r="EM4447" s="1"/>
      <c r="EN4447" s="1"/>
      <c r="EO4447" s="1"/>
      <c r="EP4447" s="1"/>
      <c r="EQ4447" s="1"/>
      <c r="ER4447" s="1"/>
      <c r="ES4447" s="1"/>
      <c r="ET4447" s="1"/>
      <c r="EU4447" s="1"/>
      <c r="EV4447" s="1"/>
      <c r="EW4447" s="1"/>
      <c r="EX4447" s="1"/>
    </row>
    <row r="4448" spans="1:154" x14ac:dyDescent="0.15">
      <c r="A4448" s="35"/>
      <c r="B4448" s="15"/>
      <c r="C4448" s="7"/>
      <c r="D4448" s="13"/>
      <c r="E4448" s="14"/>
      <c r="F4448" s="14"/>
      <c r="G4448" s="14"/>
      <c r="H4448" s="14"/>
      <c r="I4448" s="13"/>
      <c r="J4448" s="5"/>
      <c r="K4448" s="2"/>
      <c r="L4448" s="17"/>
      <c r="M4448" s="12"/>
      <c r="N4448" s="12"/>
      <c r="O4448" s="17"/>
      <c r="P4448" s="14"/>
      <c r="Q4448" s="14"/>
      <c r="R4448" s="14"/>
      <c r="S4448" s="20"/>
      <c r="T4448" s="14"/>
      <c r="U4448" s="4"/>
      <c r="V4448" s="5"/>
      <c r="W4448" s="10"/>
      <c r="X4448" s="10"/>
      <c r="Y4448" s="27"/>
      <c r="Z4448" s="3"/>
      <c r="AA4448" s="1"/>
      <c r="AB4448" s="10"/>
      <c r="AC4448" s="3"/>
      <c r="AD4448" s="3"/>
      <c r="AE4448" s="3"/>
      <c r="AF4448" s="10"/>
      <c r="AG4448" s="11"/>
      <c r="AH4448" s="10"/>
      <c r="AI4448" s="1"/>
      <c r="AJ4448" s="1"/>
      <c r="AK4448" s="1"/>
      <c r="AL4448" s="1"/>
      <c r="AM4448" s="1"/>
      <c r="AN4448" s="1"/>
      <c r="AO4448" s="1"/>
      <c r="AP4448" s="1"/>
      <c r="AQ4448" s="1"/>
      <c r="AR4448" s="1"/>
      <c r="AS4448" s="1"/>
      <c r="AT4448" s="1"/>
      <c r="AU4448" s="1"/>
      <c r="AV4448" s="1"/>
      <c r="AW4448" s="1"/>
      <c r="AX4448" s="1"/>
      <c r="AY4448" s="1"/>
      <c r="AZ4448" s="1"/>
      <c r="BA4448" s="1"/>
      <c r="BB4448" s="1"/>
      <c r="BC4448" s="1"/>
      <c r="BD4448" s="1"/>
      <c r="BE4448" s="1"/>
      <c r="BF4448" s="1"/>
      <c r="BG4448" s="1"/>
      <c r="BH4448" s="1"/>
      <c r="BI4448" s="1"/>
      <c r="BJ4448" s="1"/>
      <c r="BK4448" s="1"/>
      <c r="BL4448" s="1"/>
      <c r="BM4448" s="1"/>
      <c r="BN4448" s="1"/>
      <c r="BO4448" s="1"/>
      <c r="BP4448" s="1"/>
      <c r="BQ4448" s="1"/>
      <c r="BR4448" s="1"/>
      <c r="BS4448" s="1"/>
      <c r="BT4448" s="1"/>
      <c r="BU4448" s="1"/>
      <c r="BV4448" s="1"/>
      <c r="BW4448" s="1"/>
      <c r="BX4448" s="1"/>
      <c r="BY4448" s="1"/>
      <c r="BZ4448" s="1"/>
      <c r="CA4448" s="1"/>
      <c r="CB4448" s="1"/>
      <c r="CC4448" s="1"/>
      <c r="CD4448" s="1"/>
      <c r="CE4448" s="1"/>
      <c r="CF4448" s="1"/>
      <c r="CG4448" s="1"/>
      <c r="CH4448" s="1"/>
      <c r="CI4448" s="1"/>
      <c r="CJ4448" s="1"/>
      <c r="CK4448" s="1"/>
      <c r="CL4448" s="1"/>
      <c r="CM4448" s="1"/>
      <c r="CN4448" s="1"/>
      <c r="CO4448" s="1"/>
      <c r="CP4448" s="1"/>
      <c r="CQ4448" s="1"/>
      <c r="CR4448" s="1"/>
      <c r="CS4448" s="1"/>
      <c r="CT4448" s="1"/>
      <c r="CU4448" s="1"/>
      <c r="CV4448" s="1"/>
      <c r="CW4448" s="1"/>
      <c r="CX4448" s="1"/>
      <c r="CY4448" s="1"/>
      <c r="CZ4448" s="1"/>
      <c r="DA4448" s="1"/>
      <c r="DB4448" s="1"/>
      <c r="DC4448" s="1"/>
      <c r="DD4448" s="1"/>
      <c r="DE4448" s="1"/>
      <c r="DF4448" s="1"/>
      <c r="DG4448" s="1"/>
      <c r="DH4448" s="1"/>
      <c r="DI4448" s="1"/>
      <c r="DJ4448" s="1"/>
      <c r="DK4448" s="1"/>
      <c r="DL4448" s="1"/>
      <c r="DM4448" s="1"/>
      <c r="DN4448" s="1"/>
      <c r="DO4448" s="1"/>
      <c r="DP4448" s="1"/>
      <c r="DQ4448" s="1"/>
      <c r="DR4448" s="1"/>
      <c r="DS4448" s="1"/>
      <c r="DT4448" s="1"/>
      <c r="DU4448" s="1"/>
      <c r="DV4448" s="1"/>
      <c r="DW4448" s="1"/>
      <c r="DX4448" s="1"/>
      <c r="DY4448" s="1"/>
      <c r="DZ4448" s="1"/>
      <c r="EA4448" s="1"/>
      <c r="EB4448" s="1"/>
      <c r="EC4448" s="1"/>
      <c r="ED4448" s="1"/>
      <c r="EE4448" s="1"/>
      <c r="EF4448" s="1"/>
      <c r="EG4448" s="1"/>
      <c r="EH4448" s="1"/>
      <c r="EI4448" s="1"/>
      <c r="EJ4448" s="1"/>
      <c r="EK4448" s="1"/>
      <c r="EL4448" s="1"/>
      <c r="EM4448" s="1"/>
      <c r="EN4448" s="1"/>
      <c r="EO4448" s="1"/>
      <c r="EP4448" s="1"/>
      <c r="EQ4448" s="1"/>
      <c r="ER4448" s="1"/>
      <c r="ES4448" s="1"/>
      <c r="ET4448" s="1"/>
      <c r="EU4448" s="1"/>
      <c r="EV4448" s="1"/>
      <c r="EW4448" s="1"/>
      <c r="EX4448" s="1"/>
    </row>
    <row r="4449" spans="1:154" x14ac:dyDescent="0.15">
      <c r="A4449" s="35"/>
      <c r="B4449" s="15"/>
      <c r="C4449" s="7"/>
      <c r="D4449" s="13"/>
      <c r="E4449" s="14"/>
      <c r="F4449" s="14"/>
      <c r="G4449" s="14"/>
      <c r="H4449" s="14"/>
      <c r="I4449" s="13"/>
      <c r="J4449" s="5"/>
      <c r="K4449" s="2"/>
      <c r="L4449" s="17"/>
      <c r="M4449" s="12"/>
      <c r="N4449" s="12"/>
      <c r="O4449" s="17"/>
      <c r="P4449" s="14"/>
      <c r="Q4449" s="14"/>
      <c r="R4449" s="14"/>
      <c r="S4449" s="20"/>
      <c r="T4449" s="14"/>
      <c r="U4449" s="4"/>
      <c r="V4449" s="5"/>
      <c r="W4449" s="10"/>
      <c r="X4449" s="10"/>
      <c r="Y4449" s="27"/>
      <c r="Z4449" s="3"/>
      <c r="AA4449" s="1"/>
      <c r="AB4449" s="10"/>
      <c r="AC4449" s="3"/>
      <c r="AD4449" s="3"/>
      <c r="AE4449" s="3"/>
      <c r="AF4449" s="10"/>
      <c r="AG4449" s="11"/>
      <c r="AH4449" s="10"/>
      <c r="AI4449" s="1"/>
      <c r="AJ4449" s="1"/>
      <c r="AK4449" s="1"/>
      <c r="AL4449" s="1"/>
      <c r="AM4449" s="1"/>
      <c r="AN4449" s="1"/>
      <c r="AO4449" s="1"/>
      <c r="AP4449" s="1"/>
      <c r="AQ4449" s="1"/>
      <c r="AR4449" s="1"/>
      <c r="AS4449" s="1"/>
      <c r="AT4449" s="1"/>
      <c r="AU4449" s="1"/>
      <c r="AV4449" s="1"/>
      <c r="AW4449" s="1"/>
      <c r="AX4449" s="1"/>
      <c r="AY4449" s="1"/>
      <c r="AZ4449" s="1"/>
      <c r="BA4449" s="1"/>
      <c r="BB4449" s="1"/>
      <c r="BC4449" s="1"/>
      <c r="BD4449" s="1"/>
      <c r="BE4449" s="1"/>
      <c r="BF4449" s="1"/>
      <c r="BG4449" s="1"/>
      <c r="BH4449" s="1"/>
      <c r="BI4449" s="1"/>
      <c r="BJ4449" s="1"/>
      <c r="BK4449" s="1"/>
      <c r="BL4449" s="1"/>
      <c r="BM4449" s="1"/>
      <c r="BN4449" s="1"/>
      <c r="BO4449" s="1"/>
      <c r="BP4449" s="1"/>
      <c r="BQ4449" s="1"/>
      <c r="BR4449" s="1"/>
      <c r="BS4449" s="1"/>
      <c r="BT4449" s="1"/>
      <c r="BU4449" s="1"/>
      <c r="BV4449" s="1"/>
      <c r="BW4449" s="1"/>
      <c r="BX4449" s="1"/>
      <c r="BY4449" s="1"/>
      <c r="BZ4449" s="1"/>
      <c r="CA4449" s="1"/>
      <c r="CB4449" s="1"/>
      <c r="CC4449" s="1"/>
      <c r="CD4449" s="1"/>
      <c r="CE4449" s="1"/>
      <c r="CF4449" s="1"/>
      <c r="CG4449" s="1"/>
      <c r="CH4449" s="1"/>
      <c r="CI4449" s="1"/>
      <c r="CJ4449" s="1"/>
      <c r="CK4449" s="1"/>
      <c r="CL4449" s="1"/>
      <c r="CM4449" s="1"/>
      <c r="CN4449" s="1"/>
      <c r="CO4449" s="1"/>
      <c r="CP4449" s="1"/>
      <c r="CQ4449" s="1"/>
      <c r="CR4449" s="1"/>
      <c r="CS4449" s="1"/>
      <c r="CT4449" s="1"/>
      <c r="CU4449" s="1"/>
      <c r="CV4449" s="1"/>
      <c r="CW4449" s="1"/>
      <c r="CX4449" s="1"/>
      <c r="CY4449" s="1"/>
      <c r="CZ4449" s="1"/>
      <c r="DA4449" s="1"/>
      <c r="DB4449" s="1"/>
      <c r="DC4449" s="1"/>
      <c r="DD4449" s="1"/>
      <c r="DE4449" s="1"/>
      <c r="DF4449" s="1"/>
      <c r="DG4449" s="1"/>
      <c r="DH4449" s="1"/>
      <c r="DI4449" s="1"/>
      <c r="DJ4449" s="1"/>
      <c r="DK4449" s="1"/>
      <c r="DL4449" s="1"/>
      <c r="DM4449" s="1"/>
      <c r="DN4449" s="1"/>
      <c r="DO4449" s="1"/>
      <c r="DP4449" s="1"/>
      <c r="DQ4449" s="1"/>
      <c r="DR4449" s="1"/>
      <c r="DS4449" s="1"/>
      <c r="DT4449" s="1"/>
      <c r="DU4449" s="1"/>
      <c r="DV4449" s="1"/>
      <c r="DW4449" s="1"/>
      <c r="DX4449" s="1"/>
      <c r="DY4449" s="1"/>
      <c r="DZ4449" s="1"/>
      <c r="EA4449" s="1"/>
      <c r="EB4449" s="1"/>
      <c r="EC4449" s="1"/>
      <c r="ED4449" s="1"/>
      <c r="EE4449" s="1"/>
      <c r="EF4449" s="1"/>
      <c r="EG4449" s="1"/>
      <c r="EH4449" s="1"/>
      <c r="EI4449" s="1"/>
      <c r="EJ4449" s="1"/>
      <c r="EK4449" s="1"/>
      <c r="EL4449" s="1"/>
      <c r="EM4449" s="1"/>
      <c r="EN4449" s="1"/>
      <c r="EO4449" s="1"/>
      <c r="EP4449" s="1"/>
      <c r="EQ4449" s="1"/>
      <c r="ER4449" s="1"/>
      <c r="ES4449" s="1"/>
      <c r="ET4449" s="1"/>
      <c r="EU4449" s="1"/>
      <c r="EV4449" s="1"/>
      <c r="EW4449" s="1"/>
      <c r="EX4449" s="1"/>
    </row>
    <row r="4450" spans="1:154" x14ac:dyDescent="0.15">
      <c r="A4450" s="35"/>
      <c r="B4450" s="15"/>
      <c r="C4450" s="7"/>
      <c r="D4450" s="13"/>
      <c r="E4450" s="14"/>
      <c r="F4450" s="14"/>
      <c r="G4450" s="14"/>
      <c r="H4450" s="14"/>
      <c r="I4450" s="13"/>
      <c r="J4450" s="5"/>
      <c r="K4450" s="2"/>
      <c r="L4450" s="17"/>
      <c r="M4450" s="12"/>
      <c r="N4450" s="12"/>
      <c r="O4450" s="17"/>
      <c r="P4450" s="14"/>
      <c r="Q4450" s="14"/>
      <c r="R4450" s="14"/>
      <c r="S4450" s="20"/>
      <c r="T4450" s="14"/>
      <c r="U4450" s="4"/>
      <c r="V4450" s="5"/>
      <c r="W4450" s="10"/>
      <c r="X4450" s="10"/>
      <c r="Y4450" s="27"/>
      <c r="Z4450" s="3"/>
      <c r="AA4450" s="1"/>
      <c r="AB4450" s="10"/>
      <c r="AC4450" s="3"/>
      <c r="AD4450" s="3"/>
      <c r="AE4450" s="3"/>
      <c r="AF4450" s="10"/>
      <c r="AG4450" s="11"/>
      <c r="AH4450" s="10"/>
      <c r="AI4450" s="1"/>
      <c r="AJ4450" s="1"/>
      <c r="AK4450" s="1"/>
      <c r="AL4450" s="1"/>
      <c r="AM4450" s="1"/>
      <c r="AN4450" s="1"/>
      <c r="AO4450" s="1"/>
      <c r="AP4450" s="1"/>
      <c r="AQ4450" s="1"/>
      <c r="AR4450" s="1"/>
      <c r="AS4450" s="1"/>
      <c r="AT4450" s="1"/>
      <c r="AU4450" s="1"/>
      <c r="AV4450" s="1"/>
      <c r="AW4450" s="1"/>
      <c r="AX4450" s="1"/>
      <c r="AY4450" s="1"/>
      <c r="AZ4450" s="1"/>
      <c r="BA4450" s="1"/>
      <c r="BB4450" s="1"/>
      <c r="BC4450" s="1"/>
      <c r="BD4450" s="1"/>
      <c r="BE4450" s="1"/>
      <c r="BF4450" s="1"/>
      <c r="BG4450" s="1"/>
      <c r="BH4450" s="1"/>
      <c r="BI4450" s="1"/>
      <c r="BJ4450" s="1"/>
      <c r="BK4450" s="1"/>
      <c r="BL4450" s="1"/>
      <c r="BM4450" s="1"/>
      <c r="BN4450" s="1"/>
      <c r="BO4450" s="1"/>
      <c r="BP4450" s="1"/>
      <c r="BQ4450" s="1"/>
      <c r="BR4450" s="1"/>
      <c r="BS4450" s="1"/>
      <c r="BT4450" s="1"/>
      <c r="BU4450" s="1"/>
      <c r="BV4450" s="1"/>
      <c r="BW4450" s="1"/>
      <c r="BX4450" s="1"/>
      <c r="BY4450" s="1"/>
      <c r="BZ4450" s="1"/>
      <c r="CA4450" s="1"/>
      <c r="CB4450" s="1"/>
      <c r="CC4450" s="1"/>
      <c r="CD4450" s="1"/>
      <c r="CE4450" s="1"/>
      <c r="CF4450" s="1"/>
      <c r="CG4450" s="1"/>
      <c r="CH4450" s="1"/>
      <c r="CI4450" s="1"/>
      <c r="CJ4450" s="1"/>
      <c r="CK4450" s="1"/>
      <c r="CL4450" s="1"/>
      <c r="CM4450" s="1"/>
      <c r="CN4450" s="1"/>
      <c r="CO4450" s="1"/>
      <c r="CP4450" s="1"/>
      <c r="CQ4450" s="1"/>
      <c r="CR4450" s="1"/>
      <c r="CS4450" s="1"/>
      <c r="CT4450" s="1"/>
      <c r="CU4450" s="1"/>
      <c r="CV4450" s="1"/>
      <c r="CW4450" s="1"/>
      <c r="CX4450" s="1"/>
      <c r="CY4450" s="1"/>
      <c r="CZ4450" s="1"/>
      <c r="DA4450" s="1"/>
      <c r="DB4450" s="1"/>
      <c r="DC4450" s="1"/>
      <c r="DD4450" s="1"/>
      <c r="DE4450" s="1"/>
      <c r="DF4450" s="1"/>
      <c r="DG4450" s="1"/>
      <c r="DH4450" s="1"/>
      <c r="DI4450" s="1"/>
      <c r="DJ4450" s="1"/>
      <c r="DK4450" s="1"/>
      <c r="DL4450" s="1"/>
      <c r="DM4450" s="1"/>
      <c r="DN4450" s="1"/>
      <c r="DO4450" s="1"/>
      <c r="DP4450" s="1"/>
      <c r="DQ4450" s="1"/>
      <c r="DR4450" s="1"/>
      <c r="DS4450" s="1"/>
      <c r="DT4450" s="1"/>
      <c r="DU4450" s="1"/>
      <c r="DV4450" s="1"/>
      <c r="DW4450" s="1"/>
      <c r="DX4450" s="1"/>
      <c r="DY4450" s="1"/>
      <c r="DZ4450" s="1"/>
      <c r="EA4450" s="1"/>
      <c r="EB4450" s="1"/>
      <c r="EC4450" s="1"/>
      <c r="ED4450" s="1"/>
      <c r="EE4450" s="1"/>
      <c r="EF4450" s="1"/>
      <c r="EG4450" s="1"/>
      <c r="EH4450" s="1"/>
      <c r="EI4450" s="1"/>
      <c r="EJ4450" s="1"/>
      <c r="EK4450" s="1"/>
      <c r="EL4450" s="1"/>
      <c r="EM4450" s="1"/>
      <c r="EN4450" s="1"/>
      <c r="EO4450" s="1"/>
      <c r="EP4450" s="1"/>
      <c r="EQ4450" s="1"/>
      <c r="ER4450" s="1"/>
      <c r="ES4450" s="1"/>
      <c r="ET4450" s="1"/>
      <c r="EU4450" s="1"/>
      <c r="EV4450" s="1"/>
      <c r="EW4450" s="1"/>
      <c r="EX4450" s="1"/>
    </row>
    <row r="4451" spans="1:154" x14ac:dyDescent="0.15">
      <c r="A4451" s="35"/>
      <c r="B4451" s="15"/>
      <c r="C4451" s="7"/>
      <c r="D4451" s="13"/>
      <c r="E4451" s="14"/>
      <c r="F4451" s="14"/>
      <c r="G4451" s="14"/>
      <c r="H4451" s="14"/>
      <c r="I4451" s="13"/>
      <c r="J4451" s="5"/>
      <c r="K4451" s="2"/>
      <c r="L4451" s="17"/>
      <c r="M4451" s="12"/>
      <c r="N4451" s="12"/>
      <c r="O4451" s="17"/>
      <c r="P4451" s="14"/>
      <c r="Q4451" s="14"/>
      <c r="R4451" s="14"/>
      <c r="S4451" s="20"/>
      <c r="T4451" s="14"/>
      <c r="U4451" s="4"/>
      <c r="V4451" s="5"/>
      <c r="W4451" s="10"/>
      <c r="X4451" s="10"/>
      <c r="Y4451" s="27"/>
      <c r="Z4451" s="3"/>
      <c r="AA4451" s="1"/>
      <c r="AB4451" s="10"/>
      <c r="AC4451" s="3"/>
      <c r="AD4451" s="3"/>
      <c r="AE4451" s="3"/>
      <c r="AF4451" s="10"/>
      <c r="AG4451" s="11"/>
      <c r="AH4451" s="10"/>
      <c r="AI4451" s="1"/>
      <c r="AJ4451" s="1"/>
      <c r="AK4451" s="1"/>
      <c r="AL4451" s="1"/>
      <c r="AM4451" s="1"/>
      <c r="AN4451" s="1"/>
      <c r="AO4451" s="1"/>
      <c r="AP4451" s="1"/>
      <c r="AQ4451" s="1"/>
      <c r="AR4451" s="1"/>
      <c r="AS4451" s="1"/>
      <c r="AT4451" s="1"/>
      <c r="AU4451" s="1"/>
      <c r="AV4451" s="1"/>
      <c r="AW4451" s="1"/>
      <c r="AX4451" s="1"/>
      <c r="AY4451" s="1"/>
      <c r="AZ4451" s="1"/>
      <c r="BA4451" s="1"/>
      <c r="BB4451" s="1"/>
      <c r="BC4451" s="1"/>
      <c r="BD4451" s="1"/>
      <c r="BE4451" s="1"/>
      <c r="BF4451" s="1"/>
      <c r="BG4451" s="1"/>
      <c r="BH4451" s="1"/>
      <c r="BI4451" s="1"/>
      <c r="BJ4451" s="1"/>
      <c r="BK4451" s="1"/>
      <c r="BL4451" s="1"/>
      <c r="BM4451" s="1"/>
      <c r="BN4451" s="1"/>
      <c r="BO4451" s="1"/>
      <c r="BP4451" s="1"/>
      <c r="BQ4451" s="1"/>
      <c r="BR4451" s="1"/>
      <c r="BS4451" s="1"/>
      <c r="BT4451" s="1"/>
      <c r="BU4451" s="1"/>
      <c r="BV4451" s="1"/>
      <c r="BW4451" s="1"/>
      <c r="BX4451" s="1"/>
      <c r="BY4451" s="1"/>
      <c r="BZ4451" s="1"/>
      <c r="CA4451" s="1"/>
      <c r="CB4451" s="1"/>
      <c r="CC4451" s="1"/>
      <c r="CD4451" s="1"/>
      <c r="CE4451" s="1"/>
      <c r="CF4451" s="1"/>
      <c r="CG4451" s="1"/>
      <c r="CH4451" s="1"/>
      <c r="CI4451" s="1"/>
      <c r="CJ4451" s="1"/>
      <c r="CK4451" s="1"/>
      <c r="CL4451" s="1"/>
      <c r="CM4451" s="1"/>
      <c r="CN4451" s="1"/>
      <c r="CO4451" s="1"/>
      <c r="CP4451" s="1"/>
      <c r="CQ4451" s="1"/>
      <c r="CR4451" s="1"/>
      <c r="CS4451" s="1"/>
      <c r="CT4451" s="1"/>
      <c r="CU4451" s="1"/>
      <c r="CV4451" s="1"/>
      <c r="CW4451" s="1"/>
      <c r="CX4451" s="1"/>
      <c r="CY4451" s="1"/>
      <c r="CZ4451" s="1"/>
      <c r="DA4451" s="1"/>
      <c r="DB4451" s="1"/>
      <c r="DC4451" s="1"/>
      <c r="DD4451" s="1"/>
      <c r="DE4451" s="1"/>
      <c r="DF4451" s="1"/>
      <c r="DG4451" s="1"/>
      <c r="DH4451" s="1"/>
      <c r="DI4451" s="1"/>
      <c r="DJ4451" s="1"/>
      <c r="DK4451" s="1"/>
      <c r="DL4451" s="1"/>
      <c r="DM4451" s="1"/>
      <c r="DN4451" s="1"/>
      <c r="DO4451" s="1"/>
      <c r="DP4451" s="1"/>
      <c r="DQ4451" s="1"/>
      <c r="DR4451" s="1"/>
      <c r="DS4451" s="1"/>
      <c r="DT4451" s="1"/>
      <c r="DU4451" s="1"/>
      <c r="DV4451" s="1"/>
      <c r="DW4451" s="1"/>
      <c r="DX4451" s="1"/>
      <c r="DY4451" s="1"/>
      <c r="DZ4451" s="1"/>
      <c r="EA4451" s="1"/>
      <c r="EB4451" s="1"/>
      <c r="EC4451" s="1"/>
      <c r="ED4451" s="1"/>
      <c r="EE4451" s="1"/>
      <c r="EF4451" s="1"/>
      <c r="EG4451" s="1"/>
      <c r="EH4451" s="1"/>
      <c r="EI4451" s="1"/>
      <c r="EJ4451" s="1"/>
      <c r="EK4451" s="1"/>
      <c r="EL4451" s="1"/>
      <c r="EM4451" s="1"/>
      <c r="EN4451" s="1"/>
      <c r="EO4451" s="1"/>
      <c r="EP4451" s="1"/>
      <c r="EQ4451" s="1"/>
      <c r="ER4451" s="1"/>
      <c r="ES4451" s="1"/>
      <c r="ET4451" s="1"/>
      <c r="EU4451" s="1"/>
      <c r="EV4451" s="1"/>
      <c r="EW4451" s="1"/>
      <c r="EX4451" s="1"/>
    </row>
    <row r="4452" spans="1:154" x14ac:dyDescent="0.15">
      <c r="A4452" s="35"/>
      <c r="B4452" s="15"/>
      <c r="C4452" s="7"/>
      <c r="D4452" s="13"/>
      <c r="E4452" s="14"/>
      <c r="F4452" s="14"/>
      <c r="G4452" s="14"/>
      <c r="H4452" s="14"/>
      <c r="I4452" s="13"/>
      <c r="J4452" s="5"/>
      <c r="K4452" s="2"/>
      <c r="L4452" s="17"/>
      <c r="M4452" s="12"/>
      <c r="N4452" s="12"/>
      <c r="O4452" s="17"/>
      <c r="P4452" s="14"/>
      <c r="Q4452" s="14"/>
      <c r="R4452" s="14"/>
      <c r="S4452" s="20"/>
      <c r="T4452" s="14"/>
      <c r="U4452" s="4"/>
      <c r="V4452" s="5"/>
      <c r="W4452" s="10"/>
      <c r="X4452" s="10"/>
      <c r="Y4452" s="27"/>
      <c r="Z4452" s="3"/>
      <c r="AA4452" s="1"/>
      <c r="AB4452" s="10"/>
      <c r="AC4452" s="3"/>
      <c r="AD4452" s="3"/>
      <c r="AE4452" s="3"/>
      <c r="AF4452" s="10"/>
      <c r="AG4452" s="11"/>
      <c r="AH4452" s="10"/>
      <c r="AI4452" s="1"/>
      <c r="AJ4452" s="1"/>
      <c r="AK4452" s="1"/>
      <c r="AL4452" s="1"/>
      <c r="AM4452" s="1"/>
      <c r="AN4452" s="1"/>
      <c r="AO4452" s="1"/>
      <c r="AP4452" s="1"/>
      <c r="AQ4452" s="1"/>
      <c r="AR4452" s="1"/>
      <c r="AS4452" s="1"/>
      <c r="AT4452" s="1"/>
      <c r="AU4452" s="1"/>
      <c r="AV4452" s="1"/>
      <c r="AW4452" s="1"/>
      <c r="AX4452" s="1"/>
      <c r="AY4452" s="1"/>
      <c r="AZ4452" s="1"/>
      <c r="BA4452" s="1"/>
      <c r="BB4452" s="1"/>
      <c r="BC4452" s="1"/>
      <c r="BD4452" s="1"/>
      <c r="BE4452" s="1"/>
      <c r="BF4452" s="1"/>
      <c r="BG4452" s="1"/>
      <c r="BH4452" s="1"/>
      <c r="BI4452" s="1"/>
      <c r="BJ4452" s="1"/>
      <c r="BK4452" s="1"/>
      <c r="BL4452" s="1"/>
      <c r="BM4452" s="1"/>
      <c r="BN4452" s="1"/>
      <c r="BO4452" s="1"/>
      <c r="BP4452" s="1"/>
      <c r="BQ4452" s="1"/>
      <c r="BR4452" s="1"/>
      <c r="BS4452" s="1"/>
      <c r="BT4452" s="1"/>
      <c r="BU4452" s="1"/>
      <c r="BV4452" s="1"/>
      <c r="BW4452" s="1"/>
      <c r="BX4452" s="1"/>
      <c r="BY4452" s="1"/>
      <c r="BZ4452" s="1"/>
      <c r="CA4452" s="1"/>
      <c r="CB4452" s="1"/>
      <c r="CC4452" s="1"/>
      <c r="CD4452" s="1"/>
      <c r="CE4452" s="1"/>
      <c r="CF4452" s="1"/>
      <c r="CG4452" s="1"/>
      <c r="CH4452" s="1"/>
      <c r="CI4452" s="1"/>
      <c r="CJ4452" s="1"/>
      <c r="CK4452" s="1"/>
      <c r="CL4452" s="1"/>
      <c r="CM4452" s="1"/>
      <c r="CN4452" s="1"/>
      <c r="CO4452" s="1"/>
      <c r="CP4452" s="1"/>
      <c r="CQ4452" s="1"/>
      <c r="CR4452" s="1"/>
      <c r="CS4452" s="1"/>
      <c r="CT4452" s="1"/>
      <c r="CU4452" s="1"/>
      <c r="CV4452" s="1"/>
      <c r="CW4452" s="1"/>
      <c r="CX4452" s="1"/>
      <c r="CY4452" s="1"/>
      <c r="CZ4452" s="1"/>
      <c r="DA4452" s="1"/>
      <c r="DB4452" s="1"/>
      <c r="DC4452" s="1"/>
      <c r="DD4452" s="1"/>
      <c r="DE4452" s="1"/>
      <c r="DF4452" s="1"/>
      <c r="DG4452" s="1"/>
      <c r="DH4452" s="1"/>
      <c r="DI4452" s="1"/>
      <c r="DJ4452" s="1"/>
      <c r="DK4452" s="1"/>
      <c r="DL4452" s="1"/>
      <c r="DM4452" s="1"/>
      <c r="DN4452" s="1"/>
      <c r="DO4452" s="1"/>
      <c r="DP4452" s="1"/>
      <c r="DQ4452" s="1"/>
      <c r="DR4452" s="1"/>
      <c r="DS4452" s="1"/>
      <c r="DT4452" s="1"/>
      <c r="DU4452" s="1"/>
      <c r="DV4452" s="1"/>
      <c r="DW4452" s="1"/>
      <c r="DX4452" s="1"/>
      <c r="DY4452" s="1"/>
      <c r="DZ4452" s="1"/>
      <c r="EA4452" s="1"/>
      <c r="EB4452" s="1"/>
      <c r="EC4452" s="1"/>
      <c r="ED4452" s="1"/>
      <c r="EE4452" s="1"/>
      <c r="EF4452" s="1"/>
      <c r="EG4452" s="1"/>
      <c r="EH4452" s="1"/>
      <c r="EI4452" s="1"/>
      <c r="EJ4452" s="1"/>
      <c r="EK4452" s="1"/>
      <c r="EL4452" s="1"/>
      <c r="EM4452" s="1"/>
      <c r="EN4452" s="1"/>
      <c r="EO4452" s="1"/>
      <c r="EP4452" s="1"/>
      <c r="EQ4452" s="1"/>
      <c r="ER4452" s="1"/>
      <c r="ES4452" s="1"/>
      <c r="ET4452" s="1"/>
      <c r="EU4452" s="1"/>
      <c r="EV4452" s="1"/>
      <c r="EW4452" s="1"/>
      <c r="EX4452" s="1"/>
    </row>
    <row r="4453" spans="1:154" x14ac:dyDescent="0.15">
      <c r="A4453" s="35"/>
      <c r="B4453" s="15"/>
      <c r="C4453" s="7"/>
      <c r="D4453" s="13"/>
      <c r="E4453" s="14"/>
      <c r="F4453" s="14"/>
      <c r="G4453" s="14"/>
      <c r="H4453" s="14"/>
      <c r="I4453" s="13"/>
      <c r="J4453" s="5"/>
      <c r="K4453" s="2"/>
      <c r="L4453" s="17"/>
      <c r="M4453" s="12"/>
      <c r="N4453" s="12"/>
      <c r="O4453" s="17"/>
      <c r="P4453" s="14"/>
      <c r="Q4453" s="14"/>
      <c r="R4453" s="14"/>
      <c r="S4453" s="20"/>
      <c r="T4453" s="14"/>
      <c r="U4453" s="4"/>
      <c r="V4453" s="5"/>
      <c r="W4453" s="10"/>
      <c r="X4453" s="10"/>
      <c r="Y4453" s="27"/>
      <c r="Z4453" s="3"/>
      <c r="AA4453" s="1"/>
      <c r="AB4453" s="10"/>
      <c r="AC4453" s="3"/>
      <c r="AD4453" s="3"/>
      <c r="AE4453" s="3"/>
      <c r="AF4453" s="10"/>
      <c r="AG4453" s="11"/>
      <c r="AH4453" s="10"/>
      <c r="AI4453" s="1"/>
      <c r="AJ4453" s="1"/>
      <c r="AK4453" s="1"/>
      <c r="AL4453" s="1"/>
      <c r="AM4453" s="1"/>
      <c r="AN4453" s="1"/>
      <c r="AO4453" s="1"/>
      <c r="AP4453" s="1"/>
      <c r="AQ4453" s="1"/>
      <c r="AR4453" s="1"/>
      <c r="AS4453" s="1"/>
      <c r="AT4453" s="1"/>
      <c r="AU4453" s="1"/>
      <c r="AV4453" s="1"/>
      <c r="AW4453" s="1"/>
      <c r="AX4453" s="1"/>
      <c r="AY4453" s="1"/>
      <c r="AZ4453" s="1"/>
      <c r="BA4453" s="1"/>
      <c r="BB4453" s="1"/>
      <c r="BC4453" s="1"/>
      <c r="BD4453" s="1"/>
      <c r="BE4453" s="1"/>
      <c r="BF4453" s="1"/>
      <c r="BG4453" s="1"/>
      <c r="BH4453" s="1"/>
      <c r="BI4453" s="1"/>
      <c r="BJ4453" s="1"/>
      <c r="BK4453" s="1"/>
      <c r="BL4453" s="1"/>
      <c r="BM4453" s="1"/>
      <c r="BN4453" s="1"/>
      <c r="BO4453" s="1"/>
      <c r="BP4453" s="1"/>
      <c r="BQ4453" s="1"/>
      <c r="BR4453" s="1"/>
      <c r="BS4453" s="1"/>
      <c r="BT4453" s="1"/>
      <c r="BU4453" s="1"/>
      <c r="BV4453" s="1"/>
      <c r="BW4453" s="1"/>
      <c r="BX4453" s="1"/>
      <c r="BY4453" s="1"/>
      <c r="BZ4453" s="1"/>
      <c r="CA4453" s="1"/>
      <c r="CB4453" s="1"/>
      <c r="CC4453" s="1"/>
      <c r="CD4453" s="1"/>
      <c r="CE4453" s="1"/>
      <c r="CF4453" s="1"/>
      <c r="CG4453" s="1"/>
      <c r="CH4453" s="1"/>
      <c r="CI4453" s="1"/>
      <c r="CJ4453" s="1"/>
      <c r="CK4453" s="1"/>
      <c r="CL4453" s="1"/>
      <c r="CM4453" s="1"/>
      <c r="CN4453" s="1"/>
      <c r="CO4453" s="1"/>
      <c r="CP4453" s="1"/>
      <c r="CQ4453" s="1"/>
      <c r="CR4453" s="1"/>
      <c r="CS4453" s="1"/>
      <c r="CT4453" s="1"/>
      <c r="CU4453" s="1"/>
      <c r="CV4453" s="1"/>
      <c r="CW4453" s="1"/>
      <c r="CX4453" s="1"/>
      <c r="CY4453" s="1"/>
      <c r="CZ4453" s="1"/>
      <c r="DA4453" s="1"/>
      <c r="DB4453" s="1"/>
      <c r="DC4453" s="1"/>
      <c r="DD4453" s="1"/>
      <c r="DE4453" s="1"/>
      <c r="DF4453" s="1"/>
      <c r="DG4453" s="1"/>
      <c r="DH4453" s="1"/>
      <c r="DI4453" s="1"/>
      <c r="DJ4453" s="1"/>
      <c r="DK4453" s="1"/>
      <c r="DL4453" s="1"/>
      <c r="DM4453" s="1"/>
      <c r="DN4453" s="1"/>
      <c r="DO4453" s="1"/>
      <c r="DP4453" s="1"/>
      <c r="DQ4453" s="1"/>
      <c r="DR4453" s="1"/>
      <c r="DS4453" s="1"/>
      <c r="DT4453" s="1"/>
      <c r="DU4453" s="1"/>
      <c r="DV4453" s="1"/>
      <c r="DW4453" s="1"/>
      <c r="DX4453" s="1"/>
      <c r="DY4453" s="1"/>
      <c r="DZ4453" s="1"/>
      <c r="EA4453" s="1"/>
      <c r="EB4453" s="1"/>
      <c r="EC4453" s="1"/>
      <c r="ED4453" s="1"/>
      <c r="EE4453" s="1"/>
      <c r="EF4453" s="1"/>
      <c r="EG4453" s="1"/>
      <c r="EH4453" s="1"/>
      <c r="EI4453" s="1"/>
      <c r="EJ4453" s="1"/>
      <c r="EK4453" s="1"/>
      <c r="EL4453" s="1"/>
      <c r="EM4453" s="1"/>
      <c r="EN4453" s="1"/>
      <c r="EO4453" s="1"/>
      <c r="EP4453" s="1"/>
      <c r="EQ4453" s="1"/>
      <c r="ER4453" s="1"/>
      <c r="ES4453" s="1"/>
      <c r="ET4453" s="1"/>
      <c r="EU4453" s="1"/>
      <c r="EV4453" s="1"/>
      <c r="EW4453" s="1"/>
      <c r="EX4453" s="1"/>
    </row>
    <row r="4454" spans="1:154" x14ac:dyDescent="0.15">
      <c r="A4454" s="35"/>
      <c r="B4454" s="15"/>
      <c r="C4454" s="7"/>
      <c r="D4454" s="13"/>
      <c r="E4454" s="14"/>
      <c r="F4454" s="14"/>
      <c r="G4454" s="14"/>
      <c r="H4454" s="14"/>
      <c r="I4454" s="13"/>
      <c r="J4454" s="5"/>
      <c r="K4454" s="2"/>
      <c r="L4454" s="17"/>
      <c r="M4454" s="12"/>
      <c r="N4454" s="12"/>
      <c r="O4454" s="17"/>
      <c r="P4454" s="14"/>
      <c r="Q4454" s="14"/>
      <c r="R4454" s="14"/>
      <c r="S4454" s="20"/>
      <c r="T4454" s="14"/>
      <c r="U4454" s="4"/>
      <c r="V4454" s="5"/>
      <c r="W4454" s="10"/>
      <c r="X4454" s="10"/>
      <c r="Y4454" s="27"/>
      <c r="Z4454" s="3"/>
      <c r="AA4454" s="1"/>
      <c r="AB4454" s="10"/>
      <c r="AC4454" s="3"/>
      <c r="AD4454" s="3"/>
      <c r="AE4454" s="3"/>
      <c r="AF4454" s="10"/>
      <c r="AG4454" s="11"/>
      <c r="AH4454" s="10"/>
      <c r="AI4454" s="1"/>
      <c r="AJ4454" s="1"/>
      <c r="AK4454" s="1"/>
      <c r="AL4454" s="1"/>
      <c r="AM4454" s="1"/>
      <c r="AN4454" s="1"/>
      <c r="AO4454" s="1"/>
      <c r="AP4454" s="1"/>
      <c r="AQ4454" s="1"/>
      <c r="AR4454" s="1"/>
      <c r="AS4454" s="1"/>
      <c r="AT4454" s="1"/>
      <c r="AU4454" s="1"/>
      <c r="AV4454" s="1"/>
      <c r="AW4454" s="1"/>
      <c r="AX4454" s="1"/>
      <c r="AY4454" s="1"/>
      <c r="AZ4454" s="1"/>
      <c r="BA4454" s="1"/>
      <c r="BB4454" s="1"/>
      <c r="BC4454" s="1"/>
      <c r="BD4454" s="1"/>
      <c r="BE4454" s="1"/>
      <c r="BF4454" s="1"/>
      <c r="BG4454" s="1"/>
      <c r="BH4454" s="1"/>
      <c r="BI4454" s="1"/>
      <c r="BJ4454" s="1"/>
      <c r="BK4454" s="1"/>
      <c r="BL4454" s="1"/>
      <c r="BM4454" s="1"/>
      <c r="BN4454" s="1"/>
      <c r="BO4454" s="1"/>
      <c r="BP4454" s="1"/>
      <c r="BQ4454" s="1"/>
      <c r="BR4454" s="1"/>
      <c r="BS4454" s="1"/>
      <c r="BT4454" s="1"/>
      <c r="BU4454" s="1"/>
      <c r="BV4454" s="1"/>
      <c r="BW4454" s="1"/>
      <c r="BX4454" s="1"/>
      <c r="BY4454" s="1"/>
      <c r="BZ4454" s="1"/>
      <c r="CA4454" s="1"/>
      <c r="CB4454" s="1"/>
      <c r="CC4454" s="1"/>
      <c r="CD4454" s="1"/>
      <c r="CE4454" s="1"/>
      <c r="CF4454" s="1"/>
      <c r="CG4454" s="1"/>
      <c r="CH4454" s="1"/>
      <c r="CI4454" s="1"/>
      <c r="CJ4454" s="1"/>
      <c r="CK4454" s="1"/>
      <c r="CL4454" s="1"/>
      <c r="CM4454" s="1"/>
      <c r="CN4454" s="1"/>
      <c r="CO4454" s="1"/>
      <c r="CP4454" s="1"/>
      <c r="CQ4454" s="1"/>
      <c r="CR4454" s="1"/>
      <c r="CS4454" s="1"/>
      <c r="CT4454" s="1"/>
      <c r="CU4454" s="1"/>
      <c r="CV4454" s="1"/>
      <c r="CW4454" s="1"/>
      <c r="CX4454" s="1"/>
      <c r="CY4454" s="1"/>
      <c r="CZ4454" s="1"/>
      <c r="DA4454" s="1"/>
      <c r="DB4454" s="1"/>
      <c r="DC4454" s="1"/>
      <c r="DD4454" s="1"/>
      <c r="DE4454" s="1"/>
      <c r="DF4454" s="1"/>
      <c r="DG4454" s="1"/>
      <c r="DH4454" s="1"/>
      <c r="DI4454" s="1"/>
      <c r="DJ4454" s="1"/>
      <c r="DK4454" s="1"/>
      <c r="DL4454" s="1"/>
      <c r="DM4454" s="1"/>
      <c r="DN4454" s="1"/>
      <c r="DO4454" s="1"/>
      <c r="DP4454" s="1"/>
      <c r="DQ4454" s="1"/>
      <c r="DR4454" s="1"/>
      <c r="DS4454" s="1"/>
      <c r="DT4454" s="1"/>
      <c r="DU4454" s="1"/>
      <c r="DV4454" s="1"/>
      <c r="DW4454" s="1"/>
      <c r="DX4454" s="1"/>
      <c r="DY4454" s="1"/>
      <c r="DZ4454" s="1"/>
      <c r="EA4454" s="1"/>
      <c r="EB4454" s="1"/>
      <c r="EC4454" s="1"/>
      <c r="ED4454" s="1"/>
      <c r="EE4454" s="1"/>
      <c r="EF4454" s="1"/>
      <c r="EG4454" s="1"/>
      <c r="EH4454" s="1"/>
      <c r="EI4454" s="1"/>
      <c r="EJ4454" s="1"/>
      <c r="EK4454" s="1"/>
      <c r="EL4454" s="1"/>
      <c r="EM4454" s="1"/>
      <c r="EN4454" s="1"/>
      <c r="EO4454" s="1"/>
      <c r="EP4454" s="1"/>
      <c r="EQ4454" s="1"/>
      <c r="ER4454" s="1"/>
      <c r="ES4454" s="1"/>
      <c r="ET4454" s="1"/>
      <c r="EU4454" s="1"/>
      <c r="EV4454" s="1"/>
      <c r="EW4454" s="1"/>
      <c r="EX4454" s="1"/>
    </row>
    <row r="4455" spans="1:154" x14ac:dyDescent="0.15">
      <c r="A4455" s="35"/>
      <c r="B4455" s="15"/>
      <c r="C4455" s="7"/>
      <c r="D4455" s="13"/>
      <c r="E4455" s="14"/>
      <c r="F4455" s="14"/>
      <c r="G4455" s="14"/>
      <c r="H4455" s="14"/>
      <c r="I4455" s="13"/>
      <c r="J4455" s="5"/>
      <c r="K4455" s="2"/>
      <c r="L4455" s="17"/>
      <c r="M4455" s="12"/>
      <c r="N4455" s="12"/>
      <c r="O4455" s="17"/>
      <c r="P4455" s="14"/>
      <c r="Q4455" s="14"/>
      <c r="R4455" s="14"/>
      <c r="S4455" s="20"/>
      <c r="T4455" s="14"/>
      <c r="U4455" s="4"/>
      <c r="V4455" s="5"/>
      <c r="W4455" s="10"/>
      <c r="X4455" s="10"/>
      <c r="Y4455" s="27"/>
      <c r="Z4455" s="3"/>
      <c r="AA4455" s="1"/>
      <c r="AB4455" s="10"/>
      <c r="AC4455" s="3"/>
      <c r="AD4455" s="3"/>
      <c r="AE4455" s="3"/>
      <c r="AF4455" s="10"/>
      <c r="AG4455" s="11"/>
      <c r="AH4455" s="10"/>
      <c r="AI4455" s="1"/>
      <c r="AJ4455" s="1"/>
      <c r="AK4455" s="1"/>
      <c r="AL4455" s="1"/>
      <c r="AM4455" s="1"/>
      <c r="AN4455" s="1"/>
      <c r="AO4455" s="1"/>
      <c r="AP4455" s="1"/>
      <c r="AQ4455" s="1"/>
      <c r="AR4455" s="1"/>
      <c r="AS4455" s="1"/>
      <c r="AT4455" s="1"/>
      <c r="AU4455" s="1"/>
      <c r="AV4455" s="1"/>
      <c r="AW4455" s="1"/>
      <c r="AX4455" s="1"/>
      <c r="AY4455" s="1"/>
      <c r="AZ4455" s="1"/>
      <c r="BA4455" s="1"/>
      <c r="BB4455" s="1"/>
      <c r="BC4455" s="1"/>
      <c r="BD4455" s="1"/>
      <c r="BE4455" s="1"/>
      <c r="BF4455" s="1"/>
      <c r="BG4455" s="1"/>
      <c r="BH4455" s="1"/>
      <c r="BI4455" s="1"/>
      <c r="BJ4455" s="1"/>
      <c r="BK4455" s="1"/>
      <c r="BL4455" s="1"/>
      <c r="BM4455" s="1"/>
      <c r="BN4455" s="1"/>
      <c r="BO4455" s="1"/>
      <c r="BP4455" s="1"/>
      <c r="BQ4455" s="1"/>
      <c r="BR4455" s="1"/>
      <c r="BS4455" s="1"/>
      <c r="BT4455" s="1"/>
      <c r="BU4455" s="1"/>
      <c r="BV4455" s="1"/>
      <c r="BW4455" s="1"/>
      <c r="BX4455" s="1"/>
      <c r="BY4455" s="1"/>
      <c r="BZ4455" s="1"/>
      <c r="CA4455" s="1"/>
      <c r="CB4455" s="1"/>
      <c r="CC4455" s="1"/>
      <c r="CD4455" s="1"/>
      <c r="CE4455" s="1"/>
      <c r="CF4455" s="1"/>
      <c r="CG4455" s="1"/>
      <c r="CH4455" s="1"/>
      <c r="CI4455" s="1"/>
      <c r="CJ4455" s="1"/>
      <c r="CK4455" s="1"/>
      <c r="CL4455" s="1"/>
      <c r="CM4455" s="1"/>
      <c r="CN4455" s="1"/>
      <c r="CO4455" s="1"/>
      <c r="CP4455" s="1"/>
      <c r="CQ4455" s="1"/>
      <c r="CR4455" s="1"/>
      <c r="CS4455" s="1"/>
      <c r="CT4455" s="1"/>
      <c r="CU4455" s="1"/>
      <c r="CV4455" s="1"/>
      <c r="CW4455" s="1"/>
      <c r="CX4455" s="1"/>
      <c r="CY4455" s="1"/>
      <c r="CZ4455" s="1"/>
      <c r="DA4455" s="1"/>
      <c r="DB4455" s="1"/>
      <c r="DC4455" s="1"/>
      <c r="DD4455" s="1"/>
      <c r="DE4455" s="1"/>
      <c r="DF4455" s="1"/>
      <c r="DG4455" s="1"/>
      <c r="DH4455" s="1"/>
      <c r="DI4455" s="1"/>
      <c r="DJ4455" s="1"/>
      <c r="DK4455" s="1"/>
      <c r="DL4455" s="1"/>
      <c r="DM4455" s="1"/>
      <c r="DN4455" s="1"/>
      <c r="DO4455" s="1"/>
      <c r="DP4455" s="1"/>
      <c r="DQ4455" s="1"/>
      <c r="DR4455" s="1"/>
      <c r="DS4455" s="1"/>
      <c r="DT4455" s="1"/>
      <c r="DU4455" s="1"/>
      <c r="DV4455" s="1"/>
      <c r="DW4455" s="1"/>
      <c r="DX4455" s="1"/>
      <c r="DY4455" s="1"/>
      <c r="DZ4455" s="1"/>
      <c r="EA4455" s="1"/>
      <c r="EB4455" s="1"/>
      <c r="EC4455" s="1"/>
      <c r="ED4455" s="1"/>
      <c r="EE4455" s="1"/>
      <c r="EF4455" s="1"/>
      <c r="EG4455" s="1"/>
      <c r="EH4455" s="1"/>
      <c r="EI4455" s="1"/>
      <c r="EJ4455" s="1"/>
      <c r="EK4455" s="1"/>
      <c r="EL4455" s="1"/>
      <c r="EM4455" s="1"/>
      <c r="EN4455" s="1"/>
      <c r="EO4455" s="1"/>
      <c r="EP4455" s="1"/>
      <c r="EQ4455" s="1"/>
      <c r="ER4455" s="1"/>
      <c r="ES4455" s="1"/>
      <c r="ET4455" s="1"/>
      <c r="EU4455" s="1"/>
      <c r="EV4455" s="1"/>
      <c r="EW4455" s="1"/>
      <c r="EX4455" s="1"/>
    </row>
    <row r="4456" spans="1:154" x14ac:dyDescent="0.15">
      <c r="A4456" s="35"/>
      <c r="B4456" s="15"/>
      <c r="C4456" s="7"/>
      <c r="D4456" s="13"/>
      <c r="E4456" s="14"/>
      <c r="F4456" s="14"/>
      <c r="G4456" s="14"/>
      <c r="H4456" s="14"/>
      <c r="I4456" s="13"/>
      <c r="J4456" s="5"/>
      <c r="K4456" s="2"/>
      <c r="L4456" s="17"/>
      <c r="M4456" s="12"/>
      <c r="N4456" s="12"/>
      <c r="O4456" s="17"/>
      <c r="P4456" s="14"/>
      <c r="Q4456" s="14"/>
      <c r="R4456" s="14"/>
      <c r="S4456" s="20"/>
      <c r="T4456" s="14"/>
      <c r="U4456" s="4"/>
      <c r="V4456" s="5"/>
      <c r="W4456" s="10"/>
      <c r="X4456" s="10"/>
      <c r="Y4456" s="27"/>
      <c r="Z4456" s="3"/>
      <c r="AA4456" s="1"/>
      <c r="AB4456" s="10"/>
      <c r="AC4456" s="3"/>
      <c r="AD4456" s="3"/>
      <c r="AE4456" s="3"/>
      <c r="AF4456" s="10"/>
      <c r="AG4456" s="11"/>
      <c r="AH4456" s="10"/>
      <c r="AI4456" s="1"/>
      <c r="AJ4456" s="1"/>
      <c r="AK4456" s="1"/>
      <c r="AL4456" s="1"/>
      <c r="AM4456" s="1"/>
      <c r="AN4456" s="1"/>
      <c r="AO4456" s="1"/>
      <c r="AP4456" s="1"/>
      <c r="AQ4456" s="1"/>
      <c r="AR4456" s="1"/>
      <c r="AS4456" s="1"/>
      <c r="AT4456" s="1"/>
      <c r="AU4456" s="1"/>
      <c r="AV4456" s="1"/>
      <c r="AW4456" s="1"/>
      <c r="AX4456" s="1"/>
      <c r="AY4456" s="1"/>
      <c r="AZ4456" s="1"/>
      <c r="BA4456" s="1"/>
      <c r="BB4456" s="1"/>
      <c r="BC4456" s="1"/>
      <c r="BD4456" s="1"/>
      <c r="BE4456" s="1"/>
      <c r="BF4456" s="1"/>
      <c r="BG4456" s="1"/>
      <c r="BH4456" s="1"/>
      <c r="BI4456" s="1"/>
      <c r="BJ4456" s="1"/>
      <c r="BK4456" s="1"/>
      <c r="BL4456" s="1"/>
      <c r="BM4456" s="1"/>
      <c r="BN4456" s="1"/>
      <c r="BO4456" s="1"/>
      <c r="BP4456" s="1"/>
      <c r="BQ4456" s="1"/>
      <c r="BR4456" s="1"/>
      <c r="BS4456" s="1"/>
      <c r="BT4456" s="1"/>
      <c r="BU4456" s="1"/>
      <c r="BV4456" s="1"/>
      <c r="BW4456" s="1"/>
      <c r="BX4456" s="1"/>
      <c r="BY4456" s="1"/>
      <c r="BZ4456" s="1"/>
      <c r="CA4456" s="1"/>
      <c r="CB4456" s="1"/>
      <c r="CC4456" s="1"/>
      <c r="CD4456" s="1"/>
      <c r="CE4456" s="1"/>
      <c r="CF4456" s="1"/>
      <c r="CG4456" s="1"/>
      <c r="CH4456" s="1"/>
      <c r="CI4456" s="1"/>
      <c r="CJ4456" s="1"/>
      <c r="CK4456" s="1"/>
      <c r="CL4456" s="1"/>
      <c r="CM4456" s="1"/>
      <c r="CN4456" s="1"/>
      <c r="CO4456" s="1"/>
      <c r="CP4456" s="1"/>
      <c r="CQ4456" s="1"/>
      <c r="CR4456" s="1"/>
      <c r="CS4456" s="1"/>
      <c r="CT4456" s="1"/>
      <c r="CU4456" s="1"/>
      <c r="CV4456" s="1"/>
      <c r="CW4456" s="1"/>
      <c r="CX4456" s="1"/>
      <c r="CY4456" s="1"/>
      <c r="CZ4456" s="1"/>
      <c r="DA4456" s="1"/>
      <c r="DB4456" s="1"/>
      <c r="DC4456" s="1"/>
      <c r="DD4456" s="1"/>
      <c r="DE4456" s="1"/>
      <c r="DF4456" s="1"/>
      <c r="DG4456" s="1"/>
      <c r="DH4456" s="1"/>
      <c r="DI4456" s="1"/>
      <c r="DJ4456" s="1"/>
      <c r="DK4456" s="1"/>
      <c r="DL4456" s="1"/>
      <c r="DM4456" s="1"/>
      <c r="DN4456" s="1"/>
      <c r="DO4456" s="1"/>
      <c r="DP4456" s="1"/>
      <c r="DQ4456" s="1"/>
      <c r="DR4456" s="1"/>
      <c r="DS4456" s="1"/>
      <c r="DT4456" s="1"/>
      <c r="DU4456" s="1"/>
      <c r="DV4456" s="1"/>
      <c r="DW4456" s="1"/>
      <c r="DX4456" s="1"/>
      <c r="DY4456" s="1"/>
      <c r="DZ4456" s="1"/>
      <c r="EA4456" s="1"/>
      <c r="EB4456" s="1"/>
      <c r="EC4456" s="1"/>
      <c r="ED4456" s="1"/>
      <c r="EE4456" s="1"/>
      <c r="EF4456" s="1"/>
      <c r="EG4456" s="1"/>
      <c r="EH4456" s="1"/>
      <c r="EI4456" s="1"/>
      <c r="EJ4456" s="1"/>
      <c r="EK4456" s="1"/>
      <c r="EL4456" s="1"/>
      <c r="EM4456" s="1"/>
      <c r="EN4456" s="1"/>
      <c r="EO4456" s="1"/>
      <c r="EP4456" s="1"/>
      <c r="EQ4456" s="1"/>
      <c r="ER4456" s="1"/>
      <c r="ES4456" s="1"/>
      <c r="ET4456" s="1"/>
      <c r="EU4456" s="1"/>
      <c r="EV4456" s="1"/>
      <c r="EW4456" s="1"/>
      <c r="EX4456" s="1"/>
    </row>
    <row r="4457" spans="1:154" x14ac:dyDescent="0.15">
      <c r="A4457" s="35"/>
      <c r="B4457" s="15"/>
      <c r="C4457" s="7"/>
      <c r="D4457" s="13"/>
      <c r="E4457" s="14"/>
      <c r="F4457" s="14"/>
      <c r="G4457" s="14"/>
      <c r="H4457" s="14"/>
      <c r="I4457" s="13"/>
      <c r="J4457" s="5"/>
      <c r="K4457" s="2"/>
      <c r="L4457" s="17"/>
      <c r="M4457" s="12"/>
      <c r="N4457" s="12"/>
      <c r="O4457" s="17"/>
      <c r="P4457" s="14"/>
      <c r="Q4457" s="14"/>
      <c r="R4457" s="14"/>
      <c r="S4457" s="20"/>
      <c r="T4457" s="14"/>
      <c r="U4457" s="4"/>
      <c r="V4457" s="5"/>
      <c r="W4457" s="10"/>
      <c r="X4457" s="10"/>
      <c r="Y4457" s="27"/>
      <c r="Z4457" s="3"/>
      <c r="AA4457" s="1"/>
      <c r="AB4457" s="10"/>
      <c r="AC4457" s="3"/>
      <c r="AD4457" s="3"/>
      <c r="AE4457" s="3"/>
      <c r="AF4457" s="10"/>
      <c r="AG4457" s="11"/>
      <c r="AH4457" s="10"/>
      <c r="AI4457" s="1"/>
      <c r="AJ4457" s="1"/>
      <c r="AK4457" s="1"/>
      <c r="AL4457" s="1"/>
      <c r="AM4457" s="1"/>
      <c r="AN4457" s="1"/>
      <c r="AO4457" s="1"/>
      <c r="AP4457" s="1"/>
      <c r="AQ4457" s="1"/>
      <c r="AR4457" s="1"/>
      <c r="AS4457" s="1"/>
      <c r="AT4457" s="1"/>
      <c r="AU4457" s="1"/>
      <c r="AV4457" s="1"/>
      <c r="AW4457" s="1"/>
      <c r="AX4457" s="1"/>
      <c r="AY4457" s="1"/>
      <c r="AZ4457" s="1"/>
      <c r="BA4457" s="1"/>
      <c r="BB4457" s="1"/>
      <c r="BC4457" s="1"/>
      <c r="BD4457" s="1"/>
      <c r="BE4457" s="1"/>
      <c r="BF4457" s="1"/>
      <c r="BG4457" s="1"/>
      <c r="BH4457" s="1"/>
      <c r="BI4457" s="1"/>
      <c r="BJ4457" s="1"/>
      <c r="BK4457" s="1"/>
      <c r="BL4457" s="1"/>
      <c r="BM4457" s="1"/>
      <c r="BN4457" s="1"/>
      <c r="BO4457" s="1"/>
      <c r="BP4457" s="1"/>
      <c r="BQ4457" s="1"/>
      <c r="BR4457" s="1"/>
      <c r="BS4457" s="1"/>
      <c r="BT4457" s="1"/>
      <c r="BU4457" s="1"/>
      <c r="BV4457" s="1"/>
      <c r="BW4457" s="1"/>
      <c r="BX4457" s="1"/>
      <c r="BY4457" s="1"/>
      <c r="BZ4457" s="1"/>
      <c r="CA4457" s="1"/>
      <c r="CB4457" s="1"/>
      <c r="CC4457" s="1"/>
      <c r="CD4457" s="1"/>
      <c r="CE4457" s="1"/>
      <c r="CF4457" s="1"/>
      <c r="CG4457" s="1"/>
      <c r="CH4457" s="1"/>
      <c r="CI4457" s="1"/>
      <c r="CJ4457" s="1"/>
      <c r="CK4457" s="1"/>
      <c r="CL4457" s="1"/>
      <c r="CM4457" s="1"/>
      <c r="CN4457" s="1"/>
      <c r="CO4457" s="1"/>
      <c r="CP4457" s="1"/>
      <c r="CQ4457" s="1"/>
      <c r="CR4457" s="1"/>
      <c r="CS4457" s="1"/>
      <c r="CT4457" s="1"/>
      <c r="CU4457" s="1"/>
      <c r="CV4457" s="1"/>
      <c r="CW4457" s="1"/>
      <c r="CX4457" s="1"/>
      <c r="CY4457" s="1"/>
      <c r="CZ4457" s="1"/>
      <c r="DA4457" s="1"/>
      <c r="DB4457" s="1"/>
      <c r="DC4457" s="1"/>
      <c r="DD4457" s="1"/>
      <c r="DE4457" s="1"/>
      <c r="DF4457" s="1"/>
      <c r="DG4457" s="1"/>
      <c r="DH4457" s="1"/>
      <c r="DI4457" s="1"/>
      <c r="DJ4457" s="1"/>
      <c r="DK4457" s="1"/>
      <c r="DL4457" s="1"/>
      <c r="DM4457" s="1"/>
      <c r="DN4457" s="1"/>
      <c r="DO4457" s="1"/>
      <c r="DP4457" s="1"/>
      <c r="DQ4457" s="1"/>
      <c r="DR4457" s="1"/>
      <c r="DS4457" s="1"/>
      <c r="DT4457" s="1"/>
      <c r="DU4457" s="1"/>
      <c r="DV4457" s="1"/>
      <c r="DW4457" s="1"/>
      <c r="DX4457" s="1"/>
      <c r="DY4457" s="1"/>
      <c r="DZ4457" s="1"/>
      <c r="EA4457" s="1"/>
      <c r="EB4457" s="1"/>
      <c r="EC4457" s="1"/>
      <c r="ED4457" s="1"/>
      <c r="EE4457" s="1"/>
      <c r="EF4457" s="1"/>
      <c r="EG4457" s="1"/>
      <c r="EH4457" s="1"/>
      <c r="EI4457" s="1"/>
      <c r="EJ4457" s="1"/>
      <c r="EK4457" s="1"/>
      <c r="EL4457" s="1"/>
      <c r="EM4457" s="1"/>
      <c r="EN4457" s="1"/>
      <c r="EO4457" s="1"/>
      <c r="EP4457" s="1"/>
      <c r="EQ4457" s="1"/>
      <c r="ER4457" s="1"/>
      <c r="ES4457" s="1"/>
      <c r="ET4457" s="1"/>
      <c r="EU4457" s="1"/>
      <c r="EV4457" s="1"/>
      <c r="EW4457" s="1"/>
      <c r="EX4457" s="1"/>
    </row>
    <row r="4458" spans="1:154" x14ac:dyDescent="0.15">
      <c r="A4458" s="35"/>
      <c r="B4458" s="15"/>
      <c r="C4458" s="7"/>
      <c r="D4458" s="13"/>
      <c r="E4458" s="14"/>
      <c r="F4458" s="14"/>
      <c r="G4458" s="14"/>
      <c r="H4458" s="14"/>
      <c r="I4458" s="13"/>
      <c r="J4458" s="5"/>
      <c r="K4458" s="2"/>
      <c r="L4458" s="17"/>
      <c r="M4458" s="12"/>
      <c r="N4458" s="12"/>
      <c r="O4458" s="17"/>
      <c r="P4458" s="14"/>
      <c r="Q4458" s="14"/>
      <c r="R4458" s="14"/>
      <c r="S4458" s="20"/>
      <c r="T4458" s="14"/>
      <c r="U4458" s="4"/>
      <c r="V4458" s="5"/>
      <c r="W4458" s="10"/>
      <c r="X4458" s="10"/>
      <c r="Y4458" s="27"/>
      <c r="Z4458" s="3"/>
      <c r="AA4458" s="1"/>
      <c r="AB4458" s="10"/>
      <c r="AC4458" s="3"/>
      <c r="AD4458" s="3"/>
      <c r="AE4458" s="3"/>
      <c r="AF4458" s="10"/>
      <c r="AG4458" s="11"/>
      <c r="AH4458" s="10"/>
      <c r="AI4458" s="1"/>
      <c r="AJ4458" s="1"/>
      <c r="AK4458" s="1"/>
      <c r="AL4458" s="1"/>
      <c r="AM4458" s="1"/>
      <c r="AN4458" s="1"/>
      <c r="AO4458" s="1"/>
      <c r="AP4458" s="1"/>
      <c r="AQ4458" s="1"/>
      <c r="AR4458" s="1"/>
      <c r="AS4458" s="1"/>
      <c r="AT4458" s="1"/>
      <c r="AU4458" s="1"/>
      <c r="AV4458" s="1"/>
      <c r="AW4458" s="1"/>
      <c r="AX4458" s="1"/>
      <c r="AY4458" s="1"/>
      <c r="AZ4458" s="1"/>
      <c r="BA4458" s="1"/>
      <c r="BB4458" s="1"/>
      <c r="BC4458" s="1"/>
      <c r="BD4458" s="1"/>
      <c r="BE4458" s="1"/>
      <c r="BF4458" s="1"/>
      <c r="BG4458" s="1"/>
      <c r="BH4458" s="1"/>
      <c r="BI4458" s="1"/>
      <c r="BJ4458" s="1"/>
      <c r="BK4458" s="1"/>
      <c r="BL4458" s="1"/>
      <c r="BM4458" s="1"/>
      <c r="BN4458" s="1"/>
      <c r="BO4458" s="1"/>
      <c r="BP4458" s="1"/>
      <c r="BQ4458" s="1"/>
      <c r="BR4458" s="1"/>
      <c r="BS4458" s="1"/>
      <c r="BT4458" s="1"/>
      <c r="BU4458" s="1"/>
      <c r="BV4458" s="1"/>
      <c r="BW4458" s="1"/>
      <c r="BX4458" s="1"/>
      <c r="BY4458" s="1"/>
      <c r="BZ4458" s="1"/>
      <c r="CA4458" s="1"/>
      <c r="CB4458" s="1"/>
      <c r="CC4458" s="1"/>
      <c r="CD4458" s="1"/>
      <c r="CE4458" s="1"/>
      <c r="CF4458" s="1"/>
      <c r="CG4458" s="1"/>
      <c r="CH4458" s="1"/>
      <c r="CI4458" s="1"/>
      <c r="CJ4458" s="1"/>
      <c r="CK4458" s="1"/>
      <c r="CL4458" s="1"/>
      <c r="CM4458" s="1"/>
      <c r="CN4458" s="1"/>
      <c r="CO4458" s="1"/>
      <c r="CP4458" s="1"/>
      <c r="CQ4458" s="1"/>
      <c r="CR4458" s="1"/>
      <c r="CS4458" s="1"/>
      <c r="CT4458" s="1"/>
      <c r="CU4458" s="1"/>
      <c r="CV4458" s="1"/>
      <c r="CW4458" s="1"/>
      <c r="CX4458" s="1"/>
      <c r="CY4458" s="1"/>
      <c r="CZ4458" s="1"/>
      <c r="DA4458" s="1"/>
      <c r="DB4458" s="1"/>
      <c r="DC4458" s="1"/>
      <c r="DD4458" s="1"/>
      <c r="DE4458" s="1"/>
      <c r="DF4458" s="1"/>
      <c r="DG4458" s="1"/>
      <c r="DH4458" s="1"/>
      <c r="DI4458" s="1"/>
      <c r="DJ4458" s="1"/>
      <c r="DK4458" s="1"/>
      <c r="DL4458" s="1"/>
      <c r="DM4458" s="1"/>
      <c r="DN4458" s="1"/>
      <c r="DO4458" s="1"/>
      <c r="DP4458" s="1"/>
      <c r="DQ4458" s="1"/>
      <c r="DR4458" s="1"/>
      <c r="DS4458" s="1"/>
      <c r="DT4458" s="1"/>
      <c r="DU4458" s="1"/>
      <c r="DV4458" s="1"/>
      <c r="DW4458" s="1"/>
      <c r="DX4458" s="1"/>
      <c r="DY4458" s="1"/>
      <c r="DZ4458" s="1"/>
      <c r="EA4458" s="1"/>
      <c r="EB4458" s="1"/>
      <c r="EC4458" s="1"/>
      <c r="ED4458" s="1"/>
      <c r="EE4458" s="1"/>
      <c r="EF4458" s="1"/>
      <c r="EG4458" s="1"/>
      <c r="EH4458" s="1"/>
      <c r="EI4458" s="1"/>
      <c r="EJ4458" s="1"/>
      <c r="EK4458" s="1"/>
      <c r="EL4458" s="1"/>
      <c r="EM4458" s="1"/>
      <c r="EN4458" s="1"/>
      <c r="EO4458" s="1"/>
      <c r="EP4458" s="1"/>
      <c r="EQ4458" s="1"/>
      <c r="ER4458" s="1"/>
      <c r="ES4458" s="1"/>
      <c r="ET4458" s="1"/>
      <c r="EU4458" s="1"/>
      <c r="EV4458" s="1"/>
      <c r="EW4458" s="1"/>
      <c r="EX4458" s="1"/>
    </row>
    <row r="4459" spans="1:154" x14ac:dyDescent="0.15">
      <c r="A4459" s="35"/>
      <c r="B4459" s="15"/>
      <c r="C4459" s="7"/>
      <c r="D4459" s="13"/>
      <c r="E4459" s="14"/>
      <c r="F4459" s="14"/>
      <c r="G4459" s="14"/>
      <c r="H4459" s="14"/>
      <c r="I4459" s="13"/>
      <c r="J4459" s="5"/>
      <c r="K4459" s="2"/>
      <c r="L4459" s="17"/>
      <c r="M4459" s="12"/>
      <c r="N4459" s="12"/>
      <c r="O4459" s="17"/>
      <c r="P4459" s="14"/>
      <c r="Q4459" s="14"/>
      <c r="R4459" s="14"/>
      <c r="S4459" s="20"/>
      <c r="T4459" s="14"/>
      <c r="U4459" s="4"/>
      <c r="V4459" s="5"/>
      <c r="W4459" s="10"/>
      <c r="X4459" s="10"/>
      <c r="Y4459" s="27"/>
      <c r="Z4459" s="3"/>
      <c r="AA4459" s="1"/>
      <c r="AB4459" s="10"/>
      <c r="AC4459" s="3"/>
      <c r="AD4459" s="3"/>
      <c r="AE4459" s="3"/>
      <c r="AF4459" s="10"/>
      <c r="AG4459" s="11"/>
      <c r="AH4459" s="10"/>
      <c r="AI4459" s="1"/>
      <c r="AJ4459" s="1"/>
      <c r="AK4459" s="1"/>
      <c r="AL4459" s="1"/>
      <c r="AM4459" s="1"/>
      <c r="AN4459" s="1"/>
      <c r="AO4459" s="1"/>
      <c r="AP4459" s="1"/>
      <c r="AQ4459" s="1"/>
      <c r="AR4459" s="1"/>
      <c r="AS4459" s="1"/>
      <c r="AT4459" s="1"/>
      <c r="AU4459" s="1"/>
      <c r="AV4459" s="1"/>
      <c r="AW4459" s="1"/>
      <c r="AX4459" s="1"/>
      <c r="AY4459" s="1"/>
      <c r="AZ4459" s="1"/>
      <c r="BA4459" s="1"/>
      <c r="BB4459" s="1"/>
      <c r="BC4459" s="1"/>
      <c r="BD4459" s="1"/>
      <c r="BE4459" s="1"/>
      <c r="BF4459" s="1"/>
      <c r="BG4459" s="1"/>
      <c r="BH4459" s="1"/>
      <c r="BI4459" s="1"/>
      <c r="BJ4459" s="1"/>
      <c r="BK4459" s="1"/>
      <c r="BL4459" s="1"/>
      <c r="BM4459" s="1"/>
      <c r="BN4459" s="1"/>
      <c r="BO4459" s="1"/>
      <c r="BP4459" s="1"/>
      <c r="BQ4459" s="1"/>
      <c r="BR4459" s="1"/>
      <c r="BS4459" s="1"/>
      <c r="BT4459" s="1"/>
      <c r="BU4459" s="1"/>
      <c r="BV4459" s="1"/>
      <c r="BW4459" s="1"/>
      <c r="BX4459" s="1"/>
      <c r="BY4459" s="1"/>
      <c r="BZ4459" s="1"/>
      <c r="CA4459" s="1"/>
      <c r="CB4459" s="1"/>
      <c r="CC4459" s="1"/>
      <c r="CD4459" s="1"/>
      <c r="CE4459" s="1"/>
      <c r="CF4459" s="1"/>
      <c r="CG4459" s="1"/>
      <c r="CH4459" s="1"/>
      <c r="CI4459" s="1"/>
      <c r="CJ4459" s="1"/>
      <c r="CK4459" s="1"/>
      <c r="CL4459" s="1"/>
      <c r="CM4459" s="1"/>
      <c r="CN4459" s="1"/>
      <c r="CO4459" s="1"/>
      <c r="CP4459" s="1"/>
      <c r="CQ4459" s="1"/>
      <c r="CR4459" s="1"/>
      <c r="CS4459" s="1"/>
      <c r="CT4459" s="1"/>
      <c r="CU4459" s="1"/>
      <c r="CV4459" s="1"/>
      <c r="CW4459" s="1"/>
      <c r="CX4459" s="1"/>
      <c r="CY4459" s="1"/>
      <c r="CZ4459" s="1"/>
      <c r="DA4459" s="1"/>
      <c r="DB4459" s="1"/>
      <c r="DC4459" s="1"/>
      <c r="DD4459" s="1"/>
      <c r="DE4459" s="1"/>
      <c r="DF4459" s="1"/>
      <c r="DG4459" s="1"/>
      <c r="DH4459" s="1"/>
      <c r="DI4459" s="1"/>
      <c r="DJ4459" s="1"/>
      <c r="DK4459" s="1"/>
      <c r="DL4459" s="1"/>
      <c r="DM4459" s="1"/>
      <c r="DN4459" s="1"/>
      <c r="DO4459" s="1"/>
      <c r="DP4459" s="1"/>
      <c r="DQ4459" s="1"/>
      <c r="DR4459" s="1"/>
      <c r="DS4459" s="1"/>
      <c r="DT4459" s="1"/>
      <c r="DU4459" s="1"/>
      <c r="DV4459" s="1"/>
      <c r="DW4459" s="1"/>
      <c r="DX4459" s="1"/>
      <c r="DY4459" s="1"/>
      <c r="DZ4459" s="1"/>
      <c r="EA4459" s="1"/>
      <c r="EB4459" s="1"/>
      <c r="EC4459" s="1"/>
      <c r="ED4459" s="1"/>
      <c r="EE4459" s="1"/>
      <c r="EF4459" s="1"/>
      <c r="EG4459" s="1"/>
      <c r="EH4459" s="1"/>
      <c r="EI4459" s="1"/>
      <c r="EJ4459" s="1"/>
      <c r="EK4459" s="1"/>
      <c r="EL4459" s="1"/>
      <c r="EM4459" s="1"/>
      <c r="EN4459" s="1"/>
      <c r="EO4459" s="1"/>
      <c r="EP4459" s="1"/>
      <c r="EQ4459" s="1"/>
      <c r="ER4459" s="1"/>
      <c r="ES4459" s="1"/>
      <c r="ET4459" s="1"/>
      <c r="EU4459" s="1"/>
      <c r="EV4459" s="1"/>
      <c r="EW4459" s="1"/>
      <c r="EX4459" s="1"/>
    </row>
    <row r="4460" spans="1:154" x14ac:dyDescent="0.15">
      <c r="A4460" s="35"/>
      <c r="B4460" s="15"/>
      <c r="C4460" s="7"/>
      <c r="D4460" s="13"/>
      <c r="E4460" s="14"/>
      <c r="F4460" s="14"/>
      <c r="G4460" s="14"/>
      <c r="H4460" s="14"/>
      <c r="I4460" s="13"/>
      <c r="J4460" s="5"/>
      <c r="K4460" s="2"/>
      <c r="L4460" s="17"/>
      <c r="M4460" s="12"/>
      <c r="N4460" s="12"/>
      <c r="O4460" s="17"/>
      <c r="P4460" s="14"/>
      <c r="Q4460" s="14"/>
      <c r="R4460" s="14"/>
      <c r="S4460" s="20"/>
      <c r="T4460" s="14"/>
      <c r="U4460" s="4"/>
      <c r="V4460" s="5"/>
      <c r="W4460" s="10"/>
      <c r="X4460" s="10"/>
      <c r="Y4460" s="27"/>
      <c r="Z4460" s="3"/>
      <c r="AA4460" s="1"/>
      <c r="AB4460" s="10"/>
      <c r="AC4460" s="3"/>
      <c r="AD4460" s="3"/>
      <c r="AE4460" s="3"/>
      <c r="AF4460" s="10"/>
      <c r="AG4460" s="11"/>
      <c r="AH4460" s="10"/>
      <c r="AI4460" s="1"/>
      <c r="AJ4460" s="1"/>
      <c r="AK4460" s="1"/>
      <c r="AL4460" s="1"/>
      <c r="AM4460" s="1"/>
      <c r="AN4460" s="1"/>
      <c r="AO4460" s="1"/>
      <c r="AP4460" s="1"/>
      <c r="AQ4460" s="1"/>
      <c r="AR4460" s="1"/>
      <c r="AS4460" s="1"/>
      <c r="AT4460" s="1"/>
      <c r="AU4460" s="1"/>
      <c r="AV4460" s="1"/>
      <c r="AW4460" s="1"/>
      <c r="AX4460" s="1"/>
      <c r="AY4460" s="1"/>
      <c r="AZ4460" s="1"/>
      <c r="BA4460" s="1"/>
      <c r="BB4460" s="1"/>
      <c r="BC4460" s="1"/>
      <c r="BD4460" s="1"/>
      <c r="BE4460" s="1"/>
      <c r="BF4460" s="1"/>
      <c r="BG4460" s="1"/>
      <c r="BH4460" s="1"/>
      <c r="BI4460" s="1"/>
      <c r="BJ4460" s="1"/>
      <c r="BK4460" s="1"/>
      <c r="BL4460" s="1"/>
      <c r="BM4460" s="1"/>
      <c r="BN4460" s="1"/>
      <c r="BO4460" s="1"/>
      <c r="BP4460" s="1"/>
      <c r="BQ4460" s="1"/>
      <c r="BR4460" s="1"/>
      <c r="BS4460" s="1"/>
      <c r="BT4460" s="1"/>
      <c r="BU4460" s="1"/>
      <c r="BV4460" s="1"/>
      <c r="BW4460" s="1"/>
      <c r="BX4460" s="1"/>
      <c r="BY4460" s="1"/>
      <c r="BZ4460" s="1"/>
      <c r="CA4460" s="1"/>
      <c r="CB4460" s="1"/>
      <c r="CC4460" s="1"/>
      <c r="CD4460" s="1"/>
      <c r="CE4460" s="1"/>
      <c r="CF4460" s="1"/>
      <c r="CG4460" s="1"/>
      <c r="CH4460" s="1"/>
      <c r="CI4460" s="1"/>
      <c r="CJ4460" s="1"/>
      <c r="CK4460" s="1"/>
      <c r="CL4460" s="1"/>
      <c r="CM4460" s="1"/>
      <c r="CN4460" s="1"/>
      <c r="CO4460" s="1"/>
      <c r="CP4460" s="1"/>
      <c r="CQ4460" s="1"/>
      <c r="CR4460" s="1"/>
      <c r="CS4460" s="1"/>
      <c r="CT4460" s="1"/>
      <c r="CU4460" s="1"/>
      <c r="CV4460" s="1"/>
      <c r="CW4460" s="1"/>
      <c r="CX4460" s="1"/>
      <c r="CY4460" s="1"/>
      <c r="CZ4460" s="1"/>
      <c r="DA4460" s="1"/>
      <c r="DB4460" s="1"/>
      <c r="DC4460" s="1"/>
      <c r="DD4460" s="1"/>
      <c r="DE4460" s="1"/>
      <c r="DF4460" s="1"/>
      <c r="DG4460" s="1"/>
      <c r="DH4460" s="1"/>
      <c r="DI4460" s="1"/>
      <c r="DJ4460" s="1"/>
      <c r="DK4460" s="1"/>
      <c r="DL4460" s="1"/>
      <c r="DM4460" s="1"/>
      <c r="DN4460" s="1"/>
      <c r="DO4460" s="1"/>
      <c r="DP4460" s="1"/>
      <c r="DQ4460" s="1"/>
      <c r="DR4460" s="1"/>
      <c r="DS4460" s="1"/>
      <c r="DT4460" s="1"/>
      <c r="DU4460" s="1"/>
      <c r="DV4460" s="1"/>
      <c r="DW4460" s="1"/>
      <c r="DX4460" s="1"/>
      <c r="DY4460" s="1"/>
      <c r="DZ4460" s="1"/>
      <c r="EA4460" s="1"/>
      <c r="EB4460" s="1"/>
      <c r="EC4460" s="1"/>
      <c r="ED4460" s="1"/>
      <c r="EE4460" s="1"/>
      <c r="EF4460" s="1"/>
      <c r="EG4460" s="1"/>
      <c r="EH4460" s="1"/>
      <c r="EI4460" s="1"/>
      <c r="EJ4460" s="1"/>
      <c r="EK4460" s="1"/>
      <c r="EL4460" s="1"/>
      <c r="EM4460" s="1"/>
      <c r="EN4460" s="1"/>
      <c r="EO4460" s="1"/>
      <c r="EP4460" s="1"/>
      <c r="EQ4460" s="1"/>
      <c r="ER4460" s="1"/>
      <c r="ES4460" s="1"/>
      <c r="ET4460" s="1"/>
      <c r="EU4460" s="1"/>
      <c r="EV4460" s="1"/>
      <c r="EW4460" s="1"/>
      <c r="EX4460" s="1"/>
    </row>
    <row r="4461" spans="1:154" x14ac:dyDescent="0.15">
      <c r="A4461" s="35"/>
      <c r="B4461" s="15"/>
      <c r="C4461" s="7"/>
      <c r="D4461" s="13"/>
      <c r="E4461" s="14"/>
      <c r="F4461" s="14"/>
      <c r="G4461" s="14"/>
      <c r="H4461" s="14"/>
      <c r="I4461" s="13"/>
      <c r="J4461" s="5"/>
      <c r="K4461" s="2"/>
      <c r="L4461" s="17"/>
      <c r="M4461" s="12"/>
      <c r="N4461" s="12"/>
      <c r="O4461" s="17"/>
      <c r="P4461" s="14"/>
      <c r="Q4461" s="14"/>
      <c r="R4461" s="14"/>
      <c r="S4461" s="20"/>
      <c r="T4461" s="14"/>
      <c r="U4461" s="4"/>
      <c r="V4461" s="5"/>
      <c r="W4461" s="10"/>
      <c r="X4461" s="10"/>
      <c r="Y4461" s="27"/>
      <c r="Z4461" s="3"/>
      <c r="AA4461" s="1"/>
      <c r="AB4461" s="10"/>
      <c r="AC4461" s="3"/>
      <c r="AD4461" s="3"/>
      <c r="AE4461" s="3"/>
      <c r="AF4461" s="10"/>
      <c r="AG4461" s="11"/>
      <c r="AH4461" s="10"/>
      <c r="AI4461" s="1"/>
      <c r="AJ4461" s="1"/>
      <c r="AK4461" s="1"/>
      <c r="AL4461" s="1"/>
      <c r="AM4461" s="1"/>
      <c r="AN4461" s="1"/>
      <c r="AO4461" s="1"/>
      <c r="AP4461" s="1"/>
      <c r="AQ4461" s="1"/>
      <c r="AR4461" s="1"/>
      <c r="AS4461" s="1"/>
      <c r="AT4461" s="1"/>
      <c r="AU4461" s="1"/>
      <c r="AV4461" s="1"/>
      <c r="AW4461" s="1"/>
      <c r="AX4461" s="1"/>
      <c r="AY4461" s="1"/>
      <c r="AZ4461" s="1"/>
      <c r="BA4461" s="1"/>
      <c r="BB4461" s="1"/>
      <c r="BC4461" s="1"/>
      <c r="BD4461" s="1"/>
      <c r="BE4461" s="1"/>
      <c r="BF4461" s="1"/>
      <c r="BG4461" s="1"/>
      <c r="BH4461" s="1"/>
      <c r="BI4461" s="1"/>
      <c r="BJ4461" s="1"/>
      <c r="BK4461" s="1"/>
      <c r="BL4461" s="1"/>
      <c r="BM4461" s="1"/>
      <c r="BN4461" s="1"/>
      <c r="BO4461" s="1"/>
      <c r="BP4461" s="1"/>
      <c r="BQ4461" s="1"/>
      <c r="BR4461" s="1"/>
      <c r="BS4461" s="1"/>
      <c r="BT4461" s="1"/>
      <c r="BU4461" s="1"/>
      <c r="BV4461" s="1"/>
      <c r="BW4461" s="1"/>
      <c r="BX4461" s="1"/>
      <c r="BY4461" s="1"/>
      <c r="BZ4461" s="1"/>
      <c r="CA4461" s="1"/>
      <c r="CB4461" s="1"/>
      <c r="CC4461" s="1"/>
      <c r="CD4461" s="1"/>
      <c r="CE4461" s="1"/>
      <c r="CF4461" s="1"/>
      <c r="CG4461" s="1"/>
      <c r="CH4461" s="1"/>
      <c r="CI4461" s="1"/>
      <c r="CJ4461" s="1"/>
      <c r="CK4461" s="1"/>
      <c r="CL4461" s="1"/>
      <c r="CM4461" s="1"/>
      <c r="CN4461" s="1"/>
      <c r="CO4461" s="1"/>
      <c r="CP4461" s="1"/>
      <c r="CQ4461" s="1"/>
      <c r="CR4461" s="1"/>
      <c r="CS4461" s="1"/>
      <c r="CT4461" s="1"/>
      <c r="CU4461" s="1"/>
      <c r="CV4461" s="1"/>
      <c r="CW4461" s="1"/>
      <c r="CX4461" s="1"/>
      <c r="CY4461" s="1"/>
      <c r="CZ4461" s="1"/>
      <c r="DA4461" s="1"/>
      <c r="DB4461" s="1"/>
      <c r="DC4461" s="1"/>
      <c r="DD4461" s="1"/>
      <c r="DE4461" s="1"/>
      <c r="DF4461" s="1"/>
      <c r="DG4461" s="1"/>
      <c r="DH4461" s="1"/>
      <c r="DI4461" s="1"/>
      <c r="DJ4461" s="1"/>
      <c r="DK4461" s="1"/>
      <c r="DL4461" s="1"/>
      <c r="DM4461" s="1"/>
      <c r="DN4461" s="1"/>
      <c r="DO4461" s="1"/>
      <c r="DP4461" s="1"/>
      <c r="DQ4461" s="1"/>
      <c r="DR4461" s="1"/>
      <c r="DS4461" s="1"/>
      <c r="DT4461" s="1"/>
      <c r="DU4461" s="1"/>
      <c r="DV4461" s="1"/>
      <c r="DW4461" s="1"/>
      <c r="DX4461" s="1"/>
      <c r="DY4461" s="1"/>
      <c r="DZ4461" s="1"/>
      <c r="EA4461" s="1"/>
      <c r="EB4461" s="1"/>
      <c r="EC4461" s="1"/>
      <c r="ED4461" s="1"/>
      <c r="EE4461" s="1"/>
      <c r="EF4461" s="1"/>
      <c r="EG4461" s="1"/>
      <c r="EH4461" s="1"/>
      <c r="EI4461" s="1"/>
      <c r="EJ4461" s="1"/>
      <c r="EK4461" s="1"/>
      <c r="EL4461" s="1"/>
      <c r="EM4461" s="1"/>
      <c r="EN4461" s="1"/>
      <c r="EO4461" s="1"/>
      <c r="EP4461" s="1"/>
      <c r="EQ4461" s="1"/>
      <c r="ER4461" s="1"/>
      <c r="ES4461" s="1"/>
      <c r="ET4461" s="1"/>
      <c r="EU4461" s="1"/>
      <c r="EV4461" s="1"/>
      <c r="EW4461" s="1"/>
      <c r="EX4461" s="1"/>
    </row>
    <row r="4462" spans="1:154" x14ac:dyDescent="0.15">
      <c r="A4462" s="35"/>
      <c r="B4462" s="15"/>
      <c r="C4462" s="7"/>
      <c r="D4462" s="13"/>
      <c r="E4462" s="14"/>
      <c r="F4462" s="14"/>
      <c r="G4462" s="14"/>
      <c r="H4462" s="14"/>
      <c r="I4462" s="13"/>
      <c r="J4462" s="5"/>
      <c r="K4462" s="2"/>
      <c r="L4462" s="17"/>
      <c r="M4462" s="12"/>
      <c r="N4462" s="12"/>
      <c r="O4462" s="17"/>
      <c r="P4462" s="14"/>
      <c r="Q4462" s="14"/>
      <c r="R4462" s="14"/>
      <c r="S4462" s="20"/>
      <c r="T4462" s="14"/>
      <c r="U4462" s="4"/>
      <c r="V4462" s="5"/>
      <c r="W4462" s="10"/>
      <c r="X4462" s="10"/>
      <c r="Y4462" s="27"/>
      <c r="Z4462" s="3"/>
      <c r="AA4462" s="1"/>
      <c r="AB4462" s="10"/>
      <c r="AC4462" s="3"/>
      <c r="AD4462" s="3"/>
      <c r="AE4462" s="3"/>
      <c r="AF4462" s="10"/>
      <c r="AG4462" s="11"/>
      <c r="AH4462" s="10"/>
      <c r="AI4462" s="1"/>
      <c r="AJ4462" s="1"/>
      <c r="AK4462" s="1"/>
      <c r="AL4462" s="1"/>
      <c r="AM4462" s="1"/>
      <c r="AN4462" s="1"/>
      <c r="AO4462" s="1"/>
      <c r="AP4462" s="1"/>
      <c r="AQ4462" s="1"/>
      <c r="AR4462" s="1"/>
      <c r="AS4462" s="1"/>
      <c r="AT4462" s="1"/>
      <c r="AU4462" s="1"/>
      <c r="AV4462" s="1"/>
      <c r="AW4462" s="1"/>
      <c r="AX4462" s="1"/>
      <c r="AY4462" s="1"/>
      <c r="AZ4462" s="1"/>
      <c r="BA4462" s="1"/>
      <c r="BB4462" s="1"/>
      <c r="BC4462" s="1"/>
      <c r="BD4462" s="1"/>
      <c r="BE4462" s="1"/>
      <c r="BF4462" s="1"/>
      <c r="BG4462" s="1"/>
      <c r="BH4462" s="1"/>
      <c r="BI4462" s="1"/>
      <c r="BJ4462" s="1"/>
      <c r="BK4462" s="1"/>
      <c r="BL4462" s="1"/>
      <c r="BM4462" s="1"/>
      <c r="BN4462" s="1"/>
      <c r="BO4462" s="1"/>
      <c r="BP4462" s="1"/>
      <c r="BQ4462" s="1"/>
      <c r="BR4462" s="1"/>
      <c r="BS4462" s="1"/>
      <c r="BT4462" s="1"/>
      <c r="BU4462" s="1"/>
      <c r="BV4462" s="1"/>
      <c r="BW4462" s="1"/>
      <c r="BX4462" s="1"/>
      <c r="BY4462" s="1"/>
      <c r="BZ4462" s="1"/>
      <c r="CA4462" s="1"/>
      <c r="CB4462" s="1"/>
      <c r="CC4462" s="1"/>
      <c r="CD4462" s="1"/>
      <c r="CE4462" s="1"/>
      <c r="CF4462" s="1"/>
      <c r="CG4462" s="1"/>
      <c r="CH4462" s="1"/>
      <c r="CI4462" s="1"/>
      <c r="CJ4462" s="1"/>
      <c r="CK4462" s="1"/>
      <c r="CL4462" s="1"/>
      <c r="CM4462" s="1"/>
      <c r="CN4462" s="1"/>
      <c r="CO4462" s="1"/>
      <c r="CP4462" s="1"/>
      <c r="CQ4462" s="1"/>
      <c r="CR4462" s="1"/>
      <c r="CS4462" s="1"/>
      <c r="CT4462" s="1"/>
      <c r="CU4462" s="1"/>
      <c r="CV4462" s="1"/>
      <c r="CW4462" s="1"/>
      <c r="CX4462" s="1"/>
      <c r="CY4462" s="1"/>
      <c r="CZ4462" s="1"/>
      <c r="DA4462" s="1"/>
      <c r="DB4462" s="1"/>
      <c r="DC4462" s="1"/>
      <c r="DD4462" s="1"/>
      <c r="DE4462" s="1"/>
      <c r="DF4462" s="1"/>
      <c r="DG4462" s="1"/>
      <c r="DH4462" s="1"/>
      <c r="DI4462" s="1"/>
      <c r="DJ4462" s="1"/>
      <c r="DK4462" s="1"/>
      <c r="DL4462" s="1"/>
      <c r="DM4462" s="1"/>
      <c r="DN4462" s="1"/>
      <c r="DO4462" s="1"/>
      <c r="DP4462" s="1"/>
      <c r="DQ4462" s="1"/>
      <c r="DR4462" s="1"/>
      <c r="DS4462" s="1"/>
      <c r="DT4462" s="1"/>
      <c r="DU4462" s="1"/>
      <c r="DV4462" s="1"/>
      <c r="DW4462" s="1"/>
      <c r="DX4462" s="1"/>
      <c r="DY4462" s="1"/>
      <c r="DZ4462" s="1"/>
      <c r="EA4462" s="1"/>
      <c r="EB4462" s="1"/>
      <c r="EC4462" s="1"/>
      <c r="ED4462" s="1"/>
      <c r="EE4462" s="1"/>
      <c r="EF4462" s="1"/>
      <c r="EG4462" s="1"/>
      <c r="EH4462" s="1"/>
      <c r="EI4462" s="1"/>
      <c r="EJ4462" s="1"/>
      <c r="EK4462" s="1"/>
      <c r="EL4462" s="1"/>
      <c r="EM4462" s="1"/>
      <c r="EN4462" s="1"/>
      <c r="EO4462" s="1"/>
      <c r="EP4462" s="1"/>
      <c r="EQ4462" s="1"/>
      <c r="ER4462" s="1"/>
      <c r="ES4462" s="1"/>
      <c r="ET4462" s="1"/>
      <c r="EU4462" s="1"/>
      <c r="EV4462" s="1"/>
      <c r="EW4462" s="1"/>
      <c r="EX4462" s="1"/>
    </row>
    <row r="4463" spans="1:154" x14ac:dyDescent="0.15">
      <c r="A4463" s="35"/>
      <c r="B4463" s="15"/>
      <c r="C4463" s="7"/>
      <c r="D4463" s="13"/>
      <c r="E4463" s="14"/>
      <c r="F4463" s="14"/>
      <c r="G4463" s="14"/>
      <c r="H4463" s="14"/>
      <c r="I4463" s="13"/>
      <c r="J4463" s="5"/>
      <c r="K4463" s="2"/>
      <c r="L4463" s="17"/>
      <c r="M4463" s="12"/>
      <c r="N4463" s="12"/>
      <c r="O4463" s="17"/>
      <c r="P4463" s="14"/>
      <c r="Q4463" s="14"/>
      <c r="R4463" s="14"/>
      <c r="S4463" s="20"/>
      <c r="T4463" s="14"/>
      <c r="U4463" s="4"/>
      <c r="V4463" s="5"/>
      <c r="W4463" s="10"/>
      <c r="X4463" s="10"/>
      <c r="Y4463" s="27"/>
      <c r="Z4463" s="3"/>
      <c r="AA4463" s="1"/>
      <c r="AB4463" s="10"/>
      <c r="AC4463" s="3"/>
      <c r="AD4463" s="3"/>
      <c r="AE4463" s="3"/>
      <c r="AF4463" s="10"/>
      <c r="AG4463" s="11"/>
      <c r="AH4463" s="10"/>
      <c r="AI4463" s="1"/>
      <c r="AJ4463" s="1"/>
      <c r="AK4463" s="1"/>
      <c r="AL4463" s="1"/>
      <c r="AM4463" s="1"/>
      <c r="AN4463" s="1"/>
      <c r="AO4463" s="1"/>
      <c r="AP4463" s="1"/>
      <c r="AQ4463" s="1"/>
      <c r="AR4463" s="1"/>
      <c r="AS4463" s="1"/>
      <c r="AT4463" s="1"/>
      <c r="AU4463" s="1"/>
      <c r="AV4463" s="1"/>
      <c r="AW4463" s="1"/>
      <c r="AX4463" s="1"/>
      <c r="AY4463" s="1"/>
      <c r="AZ4463" s="1"/>
      <c r="BA4463" s="1"/>
      <c r="BB4463" s="1"/>
      <c r="BC4463" s="1"/>
      <c r="BD4463" s="1"/>
      <c r="BE4463" s="1"/>
      <c r="BF4463" s="1"/>
      <c r="BG4463" s="1"/>
      <c r="BH4463" s="1"/>
      <c r="BI4463" s="1"/>
      <c r="BJ4463" s="1"/>
      <c r="BK4463" s="1"/>
      <c r="BL4463" s="1"/>
      <c r="BM4463" s="1"/>
      <c r="BN4463" s="1"/>
      <c r="BO4463" s="1"/>
      <c r="BP4463" s="1"/>
      <c r="BQ4463" s="1"/>
      <c r="BR4463" s="1"/>
      <c r="BS4463" s="1"/>
      <c r="BT4463" s="1"/>
      <c r="BU4463" s="1"/>
      <c r="BV4463" s="1"/>
      <c r="BW4463" s="1"/>
      <c r="BX4463" s="1"/>
      <c r="BY4463" s="1"/>
      <c r="BZ4463" s="1"/>
      <c r="CA4463" s="1"/>
      <c r="CB4463" s="1"/>
      <c r="CC4463" s="1"/>
      <c r="CD4463" s="1"/>
      <c r="CE4463" s="1"/>
      <c r="CF4463" s="1"/>
      <c r="CG4463" s="1"/>
      <c r="CH4463" s="1"/>
      <c r="CI4463" s="1"/>
      <c r="CJ4463" s="1"/>
      <c r="CK4463" s="1"/>
      <c r="CL4463" s="1"/>
      <c r="CM4463" s="1"/>
      <c r="CN4463" s="1"/>
      <c r="CO4463" s="1"/>
      <c r="CP4463" s="1"/>
      <c r="CQ4463" s="1"/>
      <c r="CR4463" s="1"/>
      <c r="CS4463" s="1"/>
      <c r="CT4463" s="1"/>
      <c r="CU4463" s="1"/>
      <c r="CV4463" s="1"/>
      <c r="CW4463" s="1"/>
      <c r="CX4463" s="1"/>
      <c r="CY4463" s="1"/>
      <c r="CZ4463" s="1"/>
      <c r="DA4463" s="1"/>
      <c r="DB4463" s="1"/>
      <c r="DC4463" s="1"/>
      <c r="DD4463" s="1"/>
      <c r="DE4463" s="1"/>
      <c r="DF4463" s="1"/>
      <c r="DG4463" s="1"/>
      <c r="DH4463" s="1"/>
      <c r="DI4463" s="1"/>
      <c r="DJ4463" s="1"/>
      <c r="DK4463" s="1"/>
      <c r="DL4463" s="1"/>
      <c r="DM4463" s="1"/>
      <c r="DN4463" s="1"/>
      <c r="DO4463" s="1"/>
      <c r="DP4463" s="1"/>
      <c r="DQ4463" s="1"/>
      <c r="DR4463" s="1"/>
      <c r="DS4463" s="1"/>
      <c r="DT4463" s="1"/>
      <c r="DU4463" s="1"/>
      <c r="DV4463" s="1"/>
      <c r="DW4463" s="1"/>
      <c r="DX4463" s="1"/>
      <c r="DY4463" s="1"/>
      <c r="DZ4463" s="1"/>
      <c r="EA4463" s="1"/>
      <c r="EB4463" s="1"/>
      <c r="EC4463" s="1"/>
      <c r="ED4463" s="1"/>
      <c r="EE4463" s="1"/>
      <c r="EF4463" s="1"/>
      <c r="EG4463" s="1"/>
      <c r="EH4463" s="1"/>
      <c r="EI4463" s="1"/>
      <c r="EJ4463" s="1"/>
      <c r="EK4463" s="1"/>
      <c r="EL4463" s="1"/>
      <c r="EM4463" s="1"/>
      <c r="EN4463" s="1"/>
      <c r="EO4463" s="1"/>
      <c r="EP4463" s="1"/>
      <c r="EQ4463" s="1"/>
      <c r="ER4463" s="1"/>
      <c r="ES4463" s="1"/>
      <c r="ET4463" s="1"/>
      <c r="EU4463" s="1"/>
      <c r="EV4463" s="1"/>
      <c r="EW4463" s="1"/>
      <c r="EX4463" s="1"/>
    </row>
    <row r="4464" spans="1:154" x14ac:dyDescent="0.15">
      <c r="A4464" s="35"/>
      <c r="B4464" s="15"/>
      <c r="C4464" s="7"/>
      <c r="D4464" s="13"/>
      <c r="E4464" s="14"/>
      <c r="F4464" s="14"/>
      <c r="G4464" s="14"/>
      <c r="H4464" s="14"/>
      <c r="I4464" s="13"/>
      <c r="J4464" s="5"/>
      <c r="K4464" s="2"/>
      <c r="L4464" s="17"/>
      <c r="M4464" s="12"/>
      <c r="N4464" s="12"/>
      <c r="O4464" s="17"/>
      <c r="P4464" s="14"/>
      <c r="Q4464" s="14"/>
      <c r="R4464" s="14"/>
      <c r="S4464" s="20"/>
      <c r="T4464" s="14"/>
      <c r="U4464" s="4"/>
      <c r="V4464" s="5"/>
      <c r="W4464" s="10"/>
      <c r="X4464" s="10"/>
      <c r="Y4464" s="27"/>
      <c r="Z4464" s="3"/>
      <c r="AA4464" s="1"/>
      <c r="AB4464" s="10"/>
      <c r="AC4464" s="3"/>
      <c r="AD4464" s="3"/>
      <c r="AE4464" s="3"/>
      <c r="AF4464" s="10"/>
      <c r="AG4464" s="11"/>
      <c r="AH4464" s="10"/>
      <c r="AI4464" s="1"/>
      <c r="AJ4464" s="1"/>
      <c r="AK4464" s="1"/>
      <c r="AL4464" s="1"/>
      <c r="AM4464" s="1"/>
      <c r="AN4464" s="1"/>
      <c r="AO4464" s="1"/>
      <c r="AP4464" s="1"/>
      <c r="AQ4464" s="1"/>
      <c r="AR4464" s="1"/>
      <c r="AS4464" s="1"/>
      <c r="AT4464" s="1"/>
      <c r="AU4464" s="1"/>
      <c r="AV4464" s="1"/>
      <c r="AW4464" s="1"/>
      <c r="AX4464" s="1"/>
      <c r="AY4464" s="1"/>
      <c r="AZ4464" s="1"/>
      <c r="BA4464" s="1"/>
      <c r="BB4464" s="1"/>
      <c r="BC4464" s="1"/>
      <c r="BD4464" s="1"/>
      <c r="BE4464" s="1"/>
      <c r="BF4464" s="1"/>
      <c r="BG4464" s="1"/>
      <c r="BH4464" s="1"/>
      <c r="BI4464" s="1"/>
      <c r="BJ4464" s="1"/>
      <c r="BK4464" s="1"/>
      <c r="BL4464" s="1"/>
      <c r="BM4464" s="1"/>
      <c r="BN4464" s="1"/>
      <c r="BO4464" s="1"/>
      <c r="BP4464" s="1"/>
      <c r="BQ4464" s="1"/>
      <c r="BR4464" s="1"/>
      <c r="BS4464" s="1"/>
      <c r="BT4464" s="1"/>
      <c r="BU4464" s="1"/>
      <c r="BV4464" s="1"/>
      <c r="BW4464" s="1"/>
      <c r="BX4464" s="1"/>
      <c r="BY4464" s="1"/>
      <c r="BZ4464" s="1"/>
      <c r="CA4464" s="1"/>
      <c r="CB4464" s="1"/>
      <c r="CC4464" s="1"/>
      <c r="CD4464" s="1"/>
      <c r="CE4464" s="1"/>
      <c r="CF4464" s="1"/>
      <c r="CG4464" s="1"/>
      <c r="CH4464" s="1"/>
      <c r="CI4464" s="1"/>
      <c r="CJ4464" s="1"/>
      <c r="CK4464" s="1"/>
      <c r="CL4464" s="1"/>
      <c r="CM4464" s="1"/>
      <c r="CN4464" s="1"/>
      <c r="CO4464" s="1"/>
      <c r="CP4464" s="1"/>
      <c r="CQ4464" s="1"/>
      <c r="CR4464" s="1"/>
      <c r="CS4464" s="1"/>
      <c r="CT4464" s="1"/>
      <c r="CU4464" s="1"/>
      <c r="CV4464" s="1"/>
      <c r="CW4464" s="1"/>
      <c r="CX4464" s="1"/>
      <c r="CY4464" s="1"/>
      <c r="CZ4464" s="1"/>
      <c r="DA4464" s="1"/>
      <c r="DB4464" s="1"/>
      <c r="DC4464" s="1"/>
      <c r="DD4464" s="1"/>
      <c r="DE4464" s="1"/>
      <c r="DF4464" s="1"/>
      <c r="DG4464" s="1"/>
      <c r="DH4464" s="1"/>
      <c r="DI4464" s="1"/>
      <c r="DJ4464" s="1"/>
      <c r="DK4464" s="1"/>
      <c r="DL4464" s="1"/>
      <c r="DM4464" s="1"/>
      <c r="DN4464" s="1"/>
      <c r="DO4464" s="1"/>
      <c r="DP4464" s="1"/>
      <c r="DQ4464" s="1"/>
      <c r="DR4464" s="1"/>
      <c r="DS4464" s="1"/>
      <c r="DT4464" s="1"/>
      <c r="DU4464" s="1"/>
      <c r="DV4464" s="1"/>
      <c r="DW4464" s="1"/>
      <c r="DX4464" s="1"/>
      <c r="DY4464" s="1"/>
      <c r="DZ4464" s="1"/>
      <c r="EA4464" s="1"/>
      <c r="EB4464" s="1"/>
      <c r="EC4464" s="1"/>
      <c r="ED4464" s="1"/>
      <c r="EE4464" s="1"/>
      <c r="EF4464" s="1"/>
      <c r="EG4464" s="1"/>
      <c r="EH4464" s="1"/>
      <c r="EI4464" s="1"/>
      <c r="EJ4464" s="1"/>
      <c r="EK4464" s="1"/>
      <c r="EL4464" s="1"/>
      <c r="EM4464" s="1"/>
      <c r="EN4464" s="1"/>
      <c r="EO4464" s="1"/>
      <c r="EP4464" s="1"/>
      <c r="EQ4464" s="1"/>
      <c r="ER4464" s="1"/>
      <c r="ES4464" s="1"/>
      <c r="ET4464" s="1"/>
      <c r="EU4464" s="1"/>
      <c r="EV4464" s="1"/>
      <c r="EW4464" s="1"/>
      <c r="EX4464" s="1"/>
    </row>
    <row r="4465" spans="1:154" x14ac:dyDescent="0.15">
      <c r="A4465" s="35"/>
      <c r="B4465" s="15"/>
      <c r="C4465" s="7"/>
      <c r="D4465" s="13"/>
      <c r="E4465" s="14"/>
      <c r="F4465" s="14"/>
      <c r="G4465" s="14"/>
      <c r="H4465" s="14"/>
      <c r="I4465" s="13"/>
      <c r="J4465" s="5"/>
      <c r="K4465" s="2"/>
      <c r="L4465" s="17"/>
      <c r="M4465" s="12"/>
      <c r="N4465" s="12"/>
      <c r="O4465" s="17"/>
      <c r="P4465" s="14"/>
      <c r="Q4465" s="14"/>
      <c r="R4465" s="14"/>
      <c r="S4465" s="20"/>
      <c r="T4465" s="14"/>
      <c r="U4465" s="4"/>
      <c r="V4465" s="5"/>
      <c r="W4465" s="10"/>
      <c r="X4465" s="10"/>
      <c r="Y4465" s="27"/>
      <c r="Z4465" s="3"/>
      <c r="AA4465" s="1"/>
      <c r="AB4465" s="10"/>
      <c r="AC4465" s="3"/>
      <c r="AD4465" s="3"/>
      <c r="AE4465" s="3"/>
      <c r="AF4465" s="10"/>
      <c r="AG4465" s="11"/>
      <c r="AH4465" s="10"/>
      <c r="AI4465" s="1"/>
      <c r="AJ4465" s="1"/>
      <c r="AK4465" s="1"/>
      <c r="AL4465" s="1"/>
      <c r="AM4465" s="1"/>
      <c r="AN4465" s="1"/>
      <c r="AO4465" s="1"/>
      <c r="AP4465" s="1"/>
      <c r="AQ4465" s="1"/>
      <c r="AR4465" s="1"/>
      <c r="AS4465" s="1"/>
      <c r="AT4465" s="1"/>
      <c r="AU4465" s="1"/>
      <c r="AV4465" s="1"/>
      <c r="AW4465" s="1"/>
      <c r="AX4465" s="1"/>
      <c r="AY4465" s="1"/>
      <c r="AZ4465" s="1"/>
      <c r="BA4465" s="1"/>
      <c r="BB4465" s="1"/>
      <c r="BC4465" s="1"/>
      <c r="BD4465" s="1"/>
      <c r="BE4465" s="1"/>
      <c r="BF4465" s="1"/>
      <c r="BG4465" s="1"/>
      <c r="BH4465" s="1"/>
      <c r="BI4465" s="1"/>
      <c r="BJ4465" s="1"/>
      <c r="BK4465" s="1"/>
      <c r="BL4465" s="1"/>
      <c r="BM4465" s="1"/>
      <c r="BN4465" s="1"/>
      <c r="BO4465" s="1"/>
      <c r="BP4465" s="1"/>
      <c r="BQ4465" s="1"/>
      <c r="BR4465" s="1"/>
      <c r="BS4465" s="1"/>
      <c r="BT4465" s="1"/>
      <c r="BU4465" s="1"/>
      <c r="BV4465" s="1"/>
      <c r="BW4465" s="1"/>
      <c r="BX4465" s="1"/>
      <c r="BY4465" s="1"/>
      <c r="BZ4465" s="1"/>
      <c r="CA4465" s="1"/>
      <c r="CB4465" s="1"/>
      <c r="CC4465" s="1"/>
      <c r="CD4465" s="1"/>
      <c r="CE4465" s="1"/>
      <c r="CF4465" s="1"/>
      <c r="CG4465" s="1"/>
      <c r="CH4465" s="1"/>
      <c r="CI4465" s="1"/>
      <c r="CJ4465" s="1"/>
      <c r="CK4465" s="1"/>
      <c r="CL4465" s="1"/>
      <c r="CM4465" s="1"/>
      <c r="CN4465" s="1"/>
      <c r="CO4465" s="1"/>
      <c r="CP4465" s="1"/>
      <c r="CQ4465" s="1"/>
      <c r="CR4465" s="1"/>
      <c r="CS4465" s="1"/>
      <c r="CT4465" s="1"/>
      <c r="CU4465" s="1"/>
      <c r="CV4465" s="1"/>
      <c r="CW4465" s="1"/>
      <c r="CX4465" s="1"/>
      <c r="CY4465" s="1"/>
      <c r="CZ4465" s="1"/>
      <c r="DA4465" s="1"/>
      <c r="DB4465" s="1"/>
      <c r="DC4465" s="1"/>
      <c r="DD4465" s="1"/>
      <c r="DE4465" s="1"/>
      <c r="DF4465" s="1"/>
      <c r="DG4465" s="1"/>
      <c r="DH4465" s="1"/>
      <c r="DI4465" s="1"/>
      <c r="DJ4465" s="1"/>
      <c r="DK4465" s="1"/>
      <c r="DL4465" s="1"/>
      <c r="DM4465" s="1"/>
      <c r="DN4465" s="1"/>
      <c r="DO4465" s="1"/>
      <c r="DP4465" s="1"/>
      <c r="DQ4465" s="1"/>
      <c r="DR4465" s="1"/>
      <c r="DS4465" s="1"/>
      <c r="DT4465" s="1"/>
      <c r="DU4465" s="1"/>
      <c r="DV4465" s="1"/>
      <c r="DW4465" s="1"/>
      <c r="DX4465" s="1"/>
      <c r="DY4465" s="1"/>
      <c r="DZ4465" s="1"/>
      <c r="EA4465" s="1"/>
      <c r="EB4465" s="1"/>
      <c r="EC4465" s="1"/>
      <c r="ED4465" s="1"/>
      <c r="EE4465" s="1"/>
      <c r="EF4465" s="1"/>
      <c r="EG4465" s="1"/>
      <c r="EH4465" s="1"/>
      <c r="EI4465" s="1"/>
      <c r="EJ4465" s="1"/>
      <c r="EK4465" s="1"/>
      <c r="EL4465" s="1"/>
      <c r="EM4465" s="1"/>
      <c r="EN4465" s="1"/>
      <c r="EO4465" s="1"/>
      <c r="EP4465" s="1"/>
      <c r="EQ4465" s="1"/>
      <c r="ER4465" s="1"/>
      <c r="ES4465" s="1"/>
      <c r="ET4465" s="1"/>
      <c r="EU4465" s="1"/>
      <c r="EV4465" s="1"/>
      <c r="EW4465" s="1"/>
      <c r="EX4465" s="1"/>
    </row>
    <row r="4466" spans="1:154" x14ac:dyDescent="0.15">
      <c r="A4466" s="35"/>
      <c r="B4466" s="15"/>
      <c r="C4466" s="7"/>
      <c r="D4466" s="13"/>
      <c r="E4466" s="14"/>
      <c r="F4466" s="14"/>
      <c r="G4466" s="14"/>
      <c r="H4466" s="14"/>
      <c r="I4466" s="13"/>
      <c r="J4466" s="5"/>
      <c r="K4466" s="2"/>
      <c r="L4466" s="17"/>
      <c r="M4466" s="12"/>
      <c r="N4466" s="12"/>
      <c r="O4466" s="17"/>
      <c r="P4466" s="14"/>
      <c r="Q4466" s="14"/>
      <c r="R4466" s="14"/>
      <c r="S4466" s="20"/>
      <c r="T4466" s="14"/>
      <c r="U4466" s="4"/>
      <c r="V4466" s="5"/>
      <c r="W4466" s="10"/>
      <c r="X4466" s="10"/>
      <c r="Y4466" s="27"/>
      <c r="Z4466" s="3"/>
      <c r="AA4466" s="1"/>
      <c r="AB4466" s="10"/>
      <c r="AC4466" s="3"/>
      <c r="AD4466" s="3"/>
      <c r="AE4466" s="3"/>
      <c r="AF4466" s="10"/>
      <c r="AG4466" s="11"/>
      <c r="AH4466" s="10"/>
      <c r="AI4466" s="1"/>
      <c r="AJ4466" s="1"/>
      <c r="AK4466" s="1"/>
      <c r="AL4466" s="1"/>
      <c r="AM4466" s="1"/>
      <c r="AN4466" s="1"/>
      <c r="AO4466" s="1"/>
      <c r="AP4466" s="1"/>
      <c r="AQ4466" s="1"/>
      <c r="AR4466" s="1"/>
      <c r="AS4466" s="1"/>
      <c r="AT4466" s="1"/>
      <c r="AU4466" s="1"/>
      <c r="AV4466" s="1"/>
      <c r="AW4466" s="1"/>
      <c r="AX4466" s="1"/>
      <c r="AY4466" s="1"/>
      <c r="AZ4466" s="1"/>
      <c r="BA4466" s="1"/>
      <c r="BB4466" s="1"/>
      <c r="BC4466" s="1"/>
      <c r="BD4466" s="1"/>
      <c r="BE4466" s="1"/>
      <c r="BF4466" s="1"/>
      <c r="BG4466" s="1"/>
      <c r="BH4466" s="1"/>
      <c r="BI4466" s="1"/>
      <c r="BJ4466" s="1"/>
      <c r="BK4466" s="1"/>
      <c r="BL4466" s="1"/>
      <c r="BM4466" s="1"/>
      <c r="BN4466" s="1"/>
      <c r="BO4466" s="1"/>
      <c r="BP4466" s="1"/>
      <c r="BQ4466" s="1"/>
      <c r="BR4466" s="1"/>
      <c r="BS4466" s="1"/>
      <c r="BT4466" s="1"/>
      <c r="BU4466" s="1"/>
      <c r="BV4466" s="1"/>
      <c r="BW4466" s="1"/>
      <c r="BX4466" s="1"/>
      <c r="BY4466" s="1"/>
      <c r="BZ4466" s="1"/>
      <c r="CA4466" s="1"/>
      <c r="CB4466" s="1"/>
      <c r="CC4466" s="1"/>
      <c r="CD4466" s="1"/>
      <c r="CE4466" s="1"/>
      <c r="CF4466" s="1"/>
      <c r="CG4466" s="1"/>
      <c r="CH4466" s="1"/>
      <c r="CI4466" s="1"/>
      <c r="CJ4466" s="1"/>
      <c r="CK4466" s="1"/>
      <c r="CL4466" s="1"/>
      <c r="CM4466" s="1"/>
      <c r="CN4466" s="1"/>
      <c r="CO4466" s="1"/>
      <c r="CP4466" s="1"/>
      <c r="CQ4466" s="1"/>
      <c r="CR4466" s="1"/>
      <c r="CS4466" s="1"/>
      <c r="CT4466" s="1"/>
      <c r="CU4466" s="1"/>
      <c r="CV4466" s="1"/>
      <c r="CW4466" s="1"/>
      <c r="CX4466" s="1"/>
      <c r="CY4466" s="1"/>
      <c r="CZ4466" s="1"/>
      <c r="DA4466" s="1"/>
      <c r="DB4466" s="1"/>
      <c r="DC4466" s="1"/>
      <c r="DD4466" s="1"/>
      <c r="DE4466" s="1"/>
      <c r="DF4466" s="1"/>
      <c r="DG4466" s="1"/>
      <c r="DH4466" s="1"/>
      <c r="DI4466" s="1"/>
      <c r="DJ4466" s="1"/>
      <c r="DK4466" s="1"/>
      <c r="DL4466" s="1"/>
      <c r="DM4466" s="1"/>
      <c r="DN4466" s="1"/>
      <c r="DO4466" s="1"/>
      <c r="DP4466" s="1"/>
      <c r="DQ4466" s="1"/>
      <c r="DR4466" s="1"/>
      <c r="DS4466" s="1"/>
      <c r="DT4466" s="1"/>
      <c r="DU4466" s="1"/>
      <c r="DV4466" s="1"/>
      <c r="DW4466" s="1"/>
      <c r="DX4466" s="1"/>
      <c r="DY4466" s="1"/>
      <c r="DZ4466" s="1"/>
      <c r="EA4466" s="1"/>
      <c r="EB4466" s="1"/>
      <c r="EC4466" s="1"/>
      <c r="ED4466" s="1"/>
      <c r="EE4466" s="1"/>
      <c r="EF4466" s="1"/>
      <c r="EG4466" s="1"/>
      <c r="EH4466" s="1"/>
      <c r="EI4466" s="1"/>
      <c r="EJ4466" s="1"/>
      <c r="EK4466" s="1"/>
      <c r="EL4466" s="1"/>
      <c r="EM4466" s="1"/>
      <c r="EN4466" s="1"/>
      <c r="EO4466" s="1"/>
      <c r="EP4466" s="1"/>
      <c r="EQ4466" s="1"/>
      <c r="ER4466" s="1"/>
      <c r="ES4466" s="1"/>
      <c r="ET4466" s="1"/>
      <c r="EU4466" s="1"/>
      <c r="EV4466" s="1"/>
      <c r="EW4466" s="1"/>
      <c r="EX4466" s="1"/>
    </row>
    <row r="4467" spans="1:154" x14ac:dyDescent="0.15">
      <c r="A4467" s="35"/>
      <c r="B4467" s="15"/>
      <c r="C4467" s="7"/>
      <c r="D4467" s="13"/>
      <c r="E4467" s="14"/>
      <c r="F4467" s="14"/>
      <c r="G4467" s="14"/>
      <c r="H4467" s="14"/>
      <c r="I4467" s="13"/>
      <c r="J4467" s="5"/>
      <c r="K4467" s="2"/>
      <c r="L4467" s="17"/>
      <c r="M4467" s="12"/>
      <c r="N4467" s="12"/>
      <c r="O4467" s="17"/>
      <c r="P4467" s="14"/>
      <c r="Q4467" s="14"/>
      <c r="R4467" s="14"/>
      <c r="S4467" s="20"/>
      <c r="T4467" s="14"/>
      <c r="U4467" s="4"/>
      <c r="V4467" s="5"/>
      <c r="W4467" s="10"/>
      <c r="X4467" s="10"/>
      <c r="Y4467" s="27"/>
      <c r="Z4467" s="3"/>
      <c r="AA4467" s="1"/>
      <c r="AB4467" s="10"/>
      <c r="AC4467" s="3"/>
      <c r="AD4467" s="3"/>
      <c r="AE4467" s="3"/>
      <c r="AF4467" s="10"/>
      <c r="AG4467" s="11"/>
      <c r="AH4467" s="10"/>
      <c r="AI4467" s="1"/>
      <c r="AJ4467" s="1"/>
      <c r="AK4467" s="1"/>
      <c r="AL4467" s="1"/>
      <c r="AM4467" s="1"/>
      <c r="AN4467" s="1"/>
      <c r="AO4467" s="1"/>
      <c r="AP4467" s="1"/>
      <c r="AQ4467" s="1"/>
      <c r="AR4467" s="1"/>
      <c r="AS4467" s="1"/>
      <c r="AT4467" s="1"/>
      <c r="AU4467" s="1"/>
      <c r="AV4467" s="1"/>
      <c r="AW4467" s="1"/>
      <c r="AX4467" s="1"/>
      <c r="AY4467" s="1"/>
      <c r="AZ4467" s="1"/>
      <c r="BA4467" s="1"/>
      <c r="BB4467" s="1"/>
      <c r="BC4467" s="1"/>
      <c r="BD4467" s="1"/>
      <c r="BE4467" s="1"/>
      <c r="BF4467" s="1"/>
      <c r="BG4467" s="1"/>
      <c r="BH4467" s="1"/>
      <c r="BI4467" s="1"/>
      <c r="BJ4467" s="1"/>
      <c r="BK4467" s="1"/>
      <c r="BL4467" s="1"/>
      <c r="BM4467" s="1"/>
      <c r="BN4467" s="1"/>
      <c r="BO4467" s="1"/>
      <c r="BP4467" s="1"/>
      <c r="BQ4467" s="1"/>
      <c r="BR4467" s="1"/>
      <c r="BS4467" s="1"/>
      <c r="BT4467" s="1"/>
      <c r="BU4467" s="1"/>
      <c r="BV4467" s="1"/>
      <c r="BW4467" s="1"/>
      <c r="BX4467" s="1"/>
      <c r="BY4467" s="1"/>
      <c r="BZ4467" s="1"/>
      <c r="CA4467" s="1"/>
      <c r="CB4467" s="1"/>
      <c r="CC4467" s="1"/>
      <c r="CD4467" s="1"/>
      <c r="CE4467" s="1"/>
      <c r="CF4467" s="1"/>
      <c r="CG4467" s="1"/>
      <c r="CH4467" s="1"/>
      <c r="CI4467" s="1"/>
      <c r="CJ4467" s="1"/>
      <c r="CK4467" s="1"/>
      <c r="CL4467" s="1"/>
      <c r="CM4467" s="1"/>
      <c r="CN4467" s="1"/>
      <c r="CO4467" s="1"/>
      <c r="CP4467" s="1"/>
      <c r="CQ4467" s="1"/>
      <c r="CR4467" s="1"/>
      <c r="CS4467" s="1"/>
      <c r="CT4467" s="1"/>
      <c r="CU4467" s="1"/>
      <c r="CV4467" s="1"/>
      <c r="CW4467" s="1"/>
      <c r="CX4467" s="1"/>
      <c r="CY4467" s="1"/>
      <c r="CZ4467" s="1"/>
      <c r="DA4467" s="1"/>
      <c r="DB4467" s="1"/>
      <c r="DC4467" s="1"/>
      <c r="DD4467" s="1"/>
      <c r="DE4467" s="1"/>
      <c r="DF4467" s="1"/>
      <c r="DG4467" s="1"/>
      <c r="DH4467" s="1"/>
      <c r="DI4467" s="1"/>
      <c r="DJ4467" s="1"/>
      <c r="DK4467" s="1"/>
      <c r="DL4467" s="1"/>
      <c r="DM4467" s="1"/>
      <c r="DN4467" s="1"/>
      <c r="DO4467" s="1"/>
      <c r="DP4467" s="1"/>
      <c r="DQ4467" s="1"/>
      <c r="DR4467" s="1"/>
      <c r="DS4467" s="1"/>
      <c r="DT4467" s="1"/>
      <c r="DU4467" s="1"/>
      <c r="DV4467" s="1"/>
      <c r="DW4467" s="1"/>
      <c r="DX4467" s="1"/>
      <c r="DY4467" s="1"/>
      <c r="DZ4467" s="1"/>
      <c r="EA4467" s="1"/>
      <c r="EB4467" s="1"/>
      <c r="EC4467" s="1"/>
      <c r="ED4467" s="1"/>
      <c r="EE4467" s="1"/>
      <c r="EF4467" s="1"/>
      <c r="EG4467" s="1"/>
      <c r="EH4467" s="1"/>
      <c r="EI4467" s="1"/>
      <c r="EJ4467" s="1"/>
      <c r="EK4467" s="1"/>
      <c r="EL4467" s="1"/>
      <c r="EM4467" s="1"/>
      <c r="EN4467" s="1"/>
      <c r="EO4467" s="1"/>
      <c r="EP4467" s="1"/>
      <c r="EQ4467" s="1"/>
      <c r="ER4467" s="1"/>
      <c r="ES4467" s="1"/>
      <c r="ET4467" s="1"/>
      <c r="EU4467" s="1"/>
      <c r="EV4467" s="1"/>
      <c r="EW4467" s="1"/>
      <c r="EX4467" s="1"/>
    </row>
    <row r="4468" spans="1:154" x14ac:dyDescent="0.15">
      <c r="A4468" s="35"/>
      <c r="B4468" s="15"/>
      <c r="C4468" s="7"/>
      <c r="D4468" s="13"/>
      <c r="E4468" s="14"/>
      <c r="F4468" s="14"/>
      <c r="G4468" s="14"/>
      <c r="H4468" s="14"/>
      <c r="I4468" s="13"/>
      <c r="J4468" s="5"/>
      <c r="K4468" s="2"/>
      <c r="L4468" s="17"/>
      <c r="M4468" s="12"/>
      <c r="N4468" s="12"/>
      <c r="O4468" s="17"/>
      <c r="P4468" s="14"/>
      <c r="Q4468" s="14"/>
      <c r="R4468" s="14"/>
      <c r="S4468" s="20"/>
      <c r="T4468" s="14"/>
      <c r="U4468" s="4"/>
      <c r="V4468" s="5"/>
      <c r="W4468" s="10"/>
      <c r="X4468" s="10"/>
      <c r="Y4468" s="27"/>
      <c r="Z4468" s="3"/>
      <c r="AA4468" s="1"/>
      <c r="AB4468" s="10"/>
      <c r="AC4468" s="3"/>
      <c r="AD4468" s="3"/>
      <c r="AE4468" s="3"/>
      <c r="AF4468" s="10"/>
      <c r="AG4468" s="11"/>
      <c r="AH4468" s="10"/>
      <c r="AI4468" s="1"/>
      <c r="AJ4468" s="1"/>
      <c r="AK4468" s="1"/>
      <c r="AL4468" s="1"/>
      <c r="AM4468" s="1"/>
      <c r="AN4468" s="1"/>
      <c r="AO4468" s="1"/>
      <c r="AP4468" s="1"/>
      <c r="AQ4468" s="1"/>
      <c r="AR4468" s="1"/>
      <c r="AS4468" s="1"/>
      <c r="AT4468" s="1"/>
      <c r="AU4468" s="1"/>
      <c r="AV4468" s="1"/>
      <c r="AW4468" s="1"/>
      <c r="AX4468" s="1"/>
      <c r="AY4468" s="1"/>
      <c r="AZ4468" s="1"/>
      <c r="BA4468" s="1"/>
      <c r="BB4468" s="1"/>
      <c r="BC4468" s="1"/>
      <c r="BD4468" s="1"/>
      <c r="BE4468" s="1"/>
      <c r="BF4468" s="1"/>
      <c r="BG4468" s="1"/>
      <c r="BH4468" s="1"/>
      <c r="BI4468" s="1"/>
      <c r="BJ4468" s="1"/>
      <c r="BK4468" s="1"/>
      <c r="BL4468" s="1"/>
      <c r="BM4468" s="1"/>
      <c r="BN4468" s="1"/>
      <c r="BO4468" s="1"/>
      <c r="BP4468" s="1"/>
      <c r="BQ4468" s="1"/>
      <c r="BR4468" s="1"/>
      <c r="BS4468" s="1"/>
      <c r="BT4468" s="1"/>
      <c r="BU4468" s="1"/>
      <c r="BV4468" s="1"/>
      <c r="BW4468" s="1"/>
      <c r="BX4468" s="1"/>
      <c r="BY4468" s="1"/>
      <c r="BZ4468" s="1"/>
      <c r="CA4468" s="1"/>
      <c r="CB4468" s="1"/>
      <c r="CC4468" s="1"/>
      <c r="CD4468" s="1"/>
      <c r="CE4468" s="1"/>
      <c r="CF4468" s="1"/>
      <c r="CG4468" s="1"/>
      <c r="CH4468" s="1"/>
      <c r="CI4468" s="1"/>
      <c r="CJ4468" s="1"/>
      <c r="CK4468" s="1"/>
      <c r="CL4468" s="1"/>
      <c r="CM4468" s="1"/>
      <c r="CN4468" s="1"/>
      <c r="CO4468" s="1"/>
      <c r="CP4468" s="1"/>
      <c r="CQ4468" s="1"/>
      <c r="CR4468" s="1"/>
      <c r="CS4468" s="1"/>
      <c r="CT4468" s="1"/>
      <c r="CU4468" s="1"/>
      <c r="CV4468" s="1"/>
      <c r="CW4468" s="1"/>
      <c r="CX4468" s="1"/>
      <c r="CY4468" s="1"/>
      <c r="CZ4468" s="1"/>
      <c r="DA4468" s="1"/>
      <c r="DB4468" s="1"/>
      <c r="DC4468" s="1"/>
      <c r="DD4468" s="1"/>
      <c r="DE4468" s="1"/>
      <c r="DF4468" s="1"/>
      <c r="DG4468" s="1"/>
      <c r="DH4468" s="1"/>
      <c r="DI4468" s="1"/>
      <c r="DJ4468" s="1"/>
      <c r="DK4468" s="1"/>
      <c r="DL4468" s="1"/>
      <c r="DM4468" s="1"/>
      <c r="DN4468" s="1"/>
      <c r="DO4468" s="1"/>
      <c r="DP4468" s="1"/>
      <c r="DQ4468" s="1"/>
      <c r="DR4468" s="1"/>
      <c r="DS4468" s="1"/>
      <c r="DT4468" s="1"/>
      <c r="DU4468" s="1"/>
      <c r="DV4468" s="1"/>
      <c r="DW4468" s="1"/>
      <c r="DX4468" s="1"/>
      <c r="DY4468" s="1"/>
      <c r="DZ4468" s="1"/>
      <c r="EA4468" s="1"/>
      <c r="EB4468" s="1"/>
      <c r="EC4468" s="1"/>
      <c r="ED4468" s="1"/>
      <c r="EE4468" s="1"/>
      <c r="EF4468" s="1"/>
      <c r="EG4468" s="1"/>
      <c r="EH4468" s="1"/>
      <c r="EI4468" s="1"/>
      <c r="EJ4468" s="1"/>
      <c r="EK4468" s="1"/>
      <c r="EL4468" s="1"/>
      <c r="EM4468" s="1"/>
      <c r="EN4468" s="1"/>
      <c r="EO4468" s="1"/>
      <c r="EP4468" s="1"/>
      <c r="EQ4468" s="1"/>
      <c r="ER4468" s="1"/>
      <c r="ES4468" s="1"/>
      <c r="ET4468" s="1"/>
      <c r="EU4468" s="1"/>
      <c r="EV4468" s="1"/>
      <c r="EW4468" s="1"/>
      <c r="EX4468" s="1"/>
    </row>
    <row r="4469" spans="1:154" x14ac:dyDescent="0.15">
      <c r="A4469" s="35"/>
      <c r="B4469" s="15"/>
      <c r="C4469" s="7"/>
      <c r="D4469" s="13"/>
      <c r="E4469" s="14"/>
      <c r="F4469" s="14"/>
      <c r="G4469" s="14"/>
      <c r="H4469" s="14"/>
      <c r="I4469" s="13"/>
      <c r="J4469" s="5"/>
      <c r="K4469" s="2"/>
      <c r="L4469" s="17"/>
      <c r="M4469" s="12"/>
      <c r="N4469" s="12"/>
      <c r="O4469" s="17"/>
      <c r="P4469" s="14"/>
      <c r="Q4469" s="14"/>
      <c r="R4469" s="14"/>
      <c r="S4469" s="20"/>
      <c r="T4469" s="14"/>
      <c r="U4469" s="4"/>
      <c r="V4469" s="5"/>
      <c r="W4469" s="10"/>
      <c r="X4469" s="10"/>
      <c r="Y4469" s="27"/>
      <c r="Z4469" s="3"/>
      <c r="AA4469" s="1"/>
      <c r="AB4469" s="10"/>
      <c r="AC4469" s="3"/>
      <c r="AD4469" s="3"/>
      <c r="AE4469" s="3"/>
      <c r="AF4469" s="10"/>
      <c r="AG4469" s="11"/>
      <c r="AH4469" s="10"/>
      <c r="AI4469" s="1"/>
      <c r="AJ4469" s="1"/>
      <c r="AK4469" s="1"/>
      <c r="AL4469" s="1"/>
      <c r="AM4469" s="1"/>
      <c r="AN4469" s="1"/>
      <c r="AO4469" s="1"/>
      <c r="AP4469" s="1"/>
      <c r="AQ4469" s="1"/>
      <c r="AR4469" s="1"/>
      <c r="AS4469" s="1"/>
      <c r="AT4469" s="1"/>
      <c r="AU4469" s="1"/>
      <c r="AV4469" s="1"/>
      <c r="AW4469" s="1"/>
      <c r="AX4469" s="1"/>
      <c r="AY4469" s="1"/>
      <c r="AZ4469" s="1"/>
      <c r="BA4469" s="1"/>
      <c r="BB4469" s="1"/>
      <c r="BC4469" s="1"/>
      <c r="BD4469" s="1"/>
      <c r="BE4469" s="1"/>
      <c r="BF4469" s="1"/>
      <c r="BG4469" s="1"/>
      <c r="BH4469" s="1"/>
      <c r="BI4469" s="1"/>
      <c r="BJ4469" s="1"/>
      <c r="BK4469" s="1"/>
      <c r="BL4469" s="1"/>
      <c r="BM4469" s="1"/>
      <c r="BN4469" s="1"/>
      <c r="BO4469" s="1"/>
      <c r="BP4469" s="1"/>
      <c r="BQ4469" s="1"/>
      <c r="BR4469" s="1"/>
      <c r="BS4469" s="1"/>
      <c r="BT4469" s="1"/>
      <c r="BU4469" s="1"/>
      <c r="BV4469" s="1"/>
      <c r="BW4469" s="1"/>
      <c r="BX4469" s="1"/>
      <c r="BY4469" s="1"/>
      <c r="BZ4469" s="1"/>
      <c r="CA4469" s="1"/>
      <c r="CB4469" s="1"/>
      <c r="CC4469" s="1"/>
      <c r="CD4469" s="1"/>
      <c r="CE4469" s="1"/>
      <c r="CF4469" s="1"/>
      <c r="CG4469" s="1"/>
      <c r="CH4469" s="1"/>
      <c r="CI4469" s="1"/>
      <c r="CJ4469" s="1"/>
      <c r="CK4469" s="1"/>
      <c r="CL4469" s="1"/>
      <c r="CM4469" s="1"/>
      <c r="CN4469" s="1"/>
      <c r="CO4469" s="1"/>
      <c r="CP4469" s="1"/>
      <c r="CQ4469" s="1"/>
      <c r="CR4469" s="1"/>
      <c r="CS4469" s="1"/>
      <c r="CT4469" s="1"/>
      <c r="CU4469" s="1"/>
      <c r="CV4469" s="1"/>
      <c r="CW4469" s="1"/>
      <c r="CX4469" s="1"/>
      <c r="CY4469" s="1"/>
      <c r="CZ4469" s="1"/>
      <c r="DA4469" s="1"/>
      <c r="DB4469" s="1"/>
      <c r="DC4469" s="1"/>
      <c r="DD4469" s="1"/>
      <c r="DE4469" s="1"/>
      <c r="DF4469" s="1"/>
      <c r="DG4469" s="1"/>
      <c r="DH4469" s="1"/>
      <c r="DI4469" s="1"/>
      <c r="DJ4469" s="1"/>
      <c r="DK4469" s="1"/>
      <c r="DL4469" s="1"/>
      <c r="DM4469" s="1"/>
      <c r="DN4469" s="1"/>
      <c r="DO4469" s="1"/>
      <c r="DP4469" s="1"/>
      <c r="DQ4469" s="1"/>
      <c r="DR4469" s="1"/>
      <c r="DS4469" s="1"/>
      <c r="DT4469" s="1"/>
      <c r="DU4469" s="1"/>
      <c r="DV4469" s="1"/>
      <c r="DW4469" s="1"/>
      <c r="DX4469" s="1"/>
      <c r="DY4469" s="1"/>
      <c r="DZ4469" s="1"/>
      <c r="EA4469" s="1"/>
      <c r="EB4469" s="1"/>
      <c r="EC4469" s="1"/>
      <c r="ED4469" s="1"/>
      <c r="EE4469" s="1"/>
      <c r="EF4469" s="1"/>
      <c r="EG4469" s="1"/>
      <c r="EH4469" s="1"/>
      <c r="EI4469" s="1"/>
      <c r="EJ4469" s="1"/>
      <c r="EK4469" s="1"/>
      <c r="EL4469" s="1"/>
      <c r="EM4469" s="1"/>
      <c r="EN4469" s="1"/>
      <c r="EO4469" s="1"/>
      <c r="EP4469" s="1"/>
      <c r="EQ4469" s="1"/>
      <c r="ER4469" s="1"/>
      <c r="ES4469" s="1"/>
      <c r="ET4469" s="1"/>
      <c r="EU4469" s="1"/>
      <c r="EV4469" s="1"/>
      <c r="EW4469" s="1"/>
      <c r="EX4469" s="1"/>
    </row>
    <row r="4470" spans="1:154" x14ac:dyDescent="0.15">
      <c r="A4470" s="35"/>
      <c r="B4470" s="15"/>
      <c r="C4470" s="7"/>
      <c r="D4470" s="13"/>
      <c r="E4470" s="14"/>
      <c r="F4470" s="14"/>
      <c r="G4470" s="14"/>
      <c r="H4470" s="14"/>
      <c r="I4470" s="13"/>
      <c r="J4470" s="5"/>
      <c r="K4470" s="2"/>
      <c r="L4470" s="17"/>
      <c r="M4470" s="12"/>
      <c r="N4470" s="12"/>
      <c r="O4470" s="17"/>
      <c r="P4470" s="14"/>
      <c r="Q4470" s="14"/>
      <c r="R4470" s="14"/>
      <c r="S4470" s="20"/>
      <c r="T4470" s="14"/>
      <c r="U4470" s="4"/>
      <c r="V4470" s="5"/>
      <c r="W4470" s="10"/>
      <c r="X4470" s="10"/>
      <c r="Y4470" s="27"/>
      <c r="Z4470" s="3"/>
      <c r="AA4470" s="1"/>
      <c r="AB4470" s="10"/>
      <c r="AC4470" s="3"/>
      <c r="AD4470" s="3"/>
      <c r="AE4470" s="3"/>
      <c r="AF4470" s="10"/>
      <c r="AG4470" s="11"/>
      <c r="AH4470" s="10"/>
      <c r="AI4470" s="1"/>
      <c r="AJ4470" s="1"/>
      <c r="AK4470" s="1"/>
      <c r="AL4470" s="1"/>
      <c r="AM4470" s="1"/>
      <c r="AN4470" s="1"/>
      <c r="AO4470" s="1"/>
      <c r="AP4470" s="1"/>
      <c r="AQ4470" s="1"/>
      <c r="AR4470" s="1"/>
      <c r="AS4470" s="1"/>
      <c r="AT4470" s="1"/>
      <c r="AU4470" s="1"/>
      <c r="AV4470" s="1"/>
      <c r="AW4470" s="1"/>
      <c r="AX4470" s="1"/>
      <c r="AY4470" s="1"/>
      <c r="AZ4470" s="1"/>
      <c r="BA4470" s="1"/>
      <c r="BB4470" s="1"/>
      <c r="BC4470" s="1"/>
      <c r="BD4470" s="1"/>
      <c r="BE4470" s="1"/>
      <c r="BF4470" s="1"/>
      <c r="BG4470" s="1"/>
      <c r="BH4470" s="1"/>
      <c r="BI4470" s="1"/>
      <c r="BJ4470" s="1"/>
      <c r="BK4470" s="1"/>
      <c r="BL4470" s="1"/>
      <c r="BM4470" s="1"/>
      <c r="BN4470" s="1"/>
      <c r="BO4470" s="1"/>
      <c r="BP4470" s="1"/>
      <c r="BQ4470" s="1"/>
      <c r="BR4470" s="1"/>
      <c r="BS4470" s="1"/>
      <c r="BT4470" s="1"/>
      <c r="BU4470" s="1"/>
      <c r="BV4470" s="1"/>
      <c r="BW4470" s="1"/>
      <c r="BX4470" s="1"/>
      <c r="BY4470" s="1"/>
      <c r="BZ4470" s="1"/>
      <c r="CA4470" s="1"/>
      <c r="CB4470" s="1"/>
      <c r="CC4470" s="1"/>
      <c r="CD4470" s="1"/>
      <c r="CE4470" s="1"/>
      <c r="CF4470" s="1"/>
      <c r="CG4470" s="1"/>
      <c r="CH4470" s="1"/>
      <c r="CI4470" s="1"/>
      <c r="CJ4470" s="1"/>
      <c r="CK4470" s="1"/>
      <c r="CL4470" s="1"/>
      <c r="CM4470" s="1"/>
      <c r="CN4470" s="1"/>
      <c r="CO4470" s="1"/>
      <c r="CP4470" s="1"/>
      <c r="CQ4470" s="1"/>
      <c r="CR4470" s="1"/>
      <c r="CS4470" s="1"/>
      <c r="CT4470" s="1"/>
      <c r="CU4470" s="1"/>
      <c r="CV4470" s="1"/>
      <c r="CW4470" s="1"/>
      <c r="CX4470" s="1"/>
      <c r="CY4470" s="1"/>
      <c r="CZ4470" s="1"/>
      <c r="DA4470" s="1"/>
      <c r="DB4470" s="1"/>
      <c r="DC4470" s="1"/>
      <c r="DD4470" s="1"/>
      <c r="DE4470" s="1"/>
      <c r="DF4470" s="1"/>
      <c r="DG4470" s="1"/>
      <c r="DH4470" s="1"/>
      <c r="DI4470" s="1"/>
      <c r="DJ4470" s="1"/>
      <c r="DK4470" s="1"/>
      <c r="DL4470" s="1"/>
      <c r="DM4470" s="1"/>
      <c r="DN4470" s="1"/>
      <c r="DO4470" s="1"/>
      <c r="DP4470" s="1"/>
      <c r="DQ4470" s="1"/>
      <c r="DR4470" s="1"/>
      <c r="DS4470" s="1"/>
      <c r="DT4470" s="1"/>
      <c r="DU4470" s="1"/>
      <c r="DV4470" s="1"/>
      <c r="DW4470" s="1"/>
      <c r="DX4470" s="1"/>
      <c r="DY4470" s="1"/>
      <c r="DZ4470" s="1"/>
      <c r="EA4470" s="1"/>
      <c r="EB4470" s="1"/>
      <c r="EC4470" s="1"/>
      <c r="ED4470" s="1"/>
      <c r="EE4470" s="1"/>
      <c r="EF4470" s="1"/>
      <c r="EG4470" s="1"/>
      <c r="EH4470" s="1"/>
      <c r="EI4470" s="1"/>
      <c r="EJ4470" s="1"/>
      <c r="EK4470" s="1"/>
      <c r="EL4470" s="1"/>
      <c r="EM4470" s="1"/>
      <c r="EN4470" s="1"/>
      <c r="EO4470" s="1"/>
      <c r="EP4470" s="1"/>
      <c r="EQ4470" s="1"/>
      <c r="ER4470" s="1"/>
      <c r="ES4470" s="1"/>
      <c r="ET4470" s="1"/>
      <c r="EU4470" s="1"/>
      <c r="EV4470" s="1"/>
      <c r="EW4470" s="1"/>
      <c r="EX4470" s="1"/>
    </row>
    <row r="4471" spans="1:154" x14ac:dyDescent="0.15">
      <c r="A4471" s="35"/>
      <c r="B4471" s="15"/>
      <c r="C4471" s="7"/>
      <c r="D4471" s="13"/>
      <c r="E4471" s="14"/>
      <c r="F4471" s="14"/>
      <c r="G4471" s="14"/>
      <c r="H4471" s="14"/>
      <c r="I4471" s="13"/>
      <c r="J4471" s="5"/>
      <c r="K4471" s="2"/>
      <c r="L4471" s="17"/>
      <c r="M4471" s="12"/>
      <c r="N4471" s="12"/>
      <c r="O4471" s="17"/>
      <c r="P4471" s="14"/>
      <c r="Q4471" s="14"/>
      <c r="R4471" s="14"/>
      <c r="S4471" s="20"/>
      <c r="T4471" s="14"/>
      <c r="U4471" s="4"/>
      <c r="V4471" s="5"/>
      <c r="W4471" s="10"/>
      <c r="X4471" s="10"/>
      <c r="Y4471" s="27"/>
      <c r="Z4471" s="3"/>
      <c r="AA4471" s="1"/>
      <c r="AB4471" s="10"/>
      <c r="AC4471" s="3"/>
      <c r="AD4471" s="3"/>
      <c r="AE4471" s="3"/>
      <c r="AF4471" s="10"/>
      <c r="AG4471" s="11"/>
      <c r="AH4471" s="10"/>
      <c r="AI4471" s="1"/>
      <c r="AJ4471" s="1"/>
      <c r="AK4471" s="1"/>
      <c r="AL4471" s="1"/>
      <c r="AM4471" s="1"/>
      <c r="AN4471" s="1"/>
      <c r="AO4471" s="1"/>
      <c r="AP4471" s="1"/>
      <c r="AQ4471" s="1"/>
      <c r="AR4471" s="1"/>
      <c r="AS4471" s="1"/>
      <c r="AT4471" s="1"/>
      <c r="AU4471" s="1"/>
      <c r="AV4471" s="1"/>
      <c r="AW4471" s="1"/>
      <c r="AX4471" s="1"/>
      <c r="AY4471" s="1"/>
      <c r="AZ4471" s="1"/>
      <c r="BA4471" s="1"/>
      <c r="BB4471" s="1"/>
      <c r="BC4471" s="1"/>
      <c r="BD4471" s="1"/>
      <c r="BE4471" s="1"/>
      <c r="BF4471" s="1"/>
      <c r="BG4471" s="1"/>
      <c r="BH4471" s="1"/>
      <c r="BI4471" s="1"/>
      <c r="BJ4471" s="1"/>
      <c r="BK4471" s="1"/>
      <c r="BL4471" s="1"/>
      <c r="BM4471" s="1"/>
      <c r="BN4471" s="1"/>
      <c r="BO4471" s="1"/>
      <c r="BP4471" s="1"/>
      <c r="BQ4471" s="1"/>
      <c r="BR4471" s="1"/>
      <c r="BS4471" s="1"/>
      <c r="BT4471" s="1"/>
      <c r="BU4471" s="1"/>
      <c r="BV4471" s="1"/>
      <c r="BW4471" s="1"/>
      <c r="BX4471" s="1"/>
      <c r="BY4471" s="1"/>
      <c r="BZ4471" s="1"/>
      <c r="CA4471" s="1"/>
      <c r="CB4471" s="1"/>
      <c r="CC4471" s="1"/>
      <c r="CD4471" s="1"/>
      <c r="CE4471" s="1"/>
      <c r="CF4471" s="1"/>
      <c r="CG4471" s="1"/>
      <c r="CH4471" s="1"/>
      <c r="CI4471" s="1"/>
      <c r="CJ4471" s="1"/>
      <c r="CK4471" s="1"/>
      <c r="CL4471" s="1"/>
      <c r="CM4471" s="1"/>
      <c r="CN4471" s="1"/>
      <c r="CO4471" s="1"/>
      <c r="CP4471" s="1"/>
      <c r="CQ4471" s="1"/>
      <c r="CR4471" s="1"/>
      <c r="CS4471" s="1"/>
      <c r="CT4471" s="1"/>
      <c r="CU4471" s="1"/>
      <c r="CV4471" s="1"/>
      <c r="CW4471" s="1"/>
      <c r="CX4471" s="1"/>
      <c r="CY4471" s="1"/>
      <c r="CZ4471" s="1"/>
      <c r="DA4471" s="1"/>
      <c r="DB4471" s="1"/>
      <c r="DC4471" s="1"/>
      <c r="DD4471" s="1"/>
      <c r="DE4471" s="1"/>
      <c r="DF4471" s="1"/>
      <c r="DG4471" s="1"/>
      <c r="DH4471" s="1"/>
      <c r="DI4471" s="1"/>
      <c r="DJ4471" s="1"/>
      <c r="DK4471" s="1"/>
      <c r="DL4471" s="1"/>
      <c r="DM4471" s="1"/>
      <c r="DN4471" s="1"/>
      <c r="DO4471" s="1"/>
      <c r="DP4471" s="1"/>
      <c r="DQ4471" s="1"/>
      <c r="DR4471" s="1"/>
      <c r="DS4471" s="1"/>
      <c r="DT4471" s="1"/>
      <c r="DU4471" s="1"/>
      <c r="DV4471" s="1"/>
      <c r="DW4471" s="1"/>
      <c r="DX4471" s="1"/>
      <c r="DY4471" s="1"/>
      <c r="DZ4471" s="1"/>
      <c r="EA4471" s="1"/>
      <c r="EB4471" s="1"/>
      <c r="EC4471" s="1"/>
      <c r="ED4471" s="1"/>
      <c r="EE4471" s="1"/>
      <c r="EF4471" s="1"/>
      <c r="EG4471" s="1"/>
      <c r="EH4471" s="1"/>
      <c r="EI4471" s="1"/>
      <c r="EJ4471" s="1"/>
      <c r="EK4471" s="1"/>
      <c r="EL4471" s="1"/>
      <c r="EM4471" s="1"/>
      <c r="EN4471" s="1"/>
      <c r="EO4471" s="1"/>
      <c r="EP4471" s="1"/>
      <c r="EQ4471" s="1"/>
      <c r="ER4471" s="1"/>
      <c r="ES4471" s="1"/>
      <c r="ET4471" s="1"/>
      <c r="EU4471" s="1"/>
      <c r="EV4471" s="1"/>
      <c r="EW4471" s="1"/>
      <c r="EX4471" s="1"/>
    </row>
    <row r="4472" spans="1:154" x14ac:dyDescent="0.15">
      <c r="A4472" s="35"/>
      <c r="B4472" s="15"/>
      <c r="C4472" s="7"/>
      <c r="D4472" s="13"/>
      <c r="E4472" s="14"/>
      <c r="F4472" s="14"/>
      <c r="G4472" s="14"/>
      <c r="H4472" s="14"/>
      <c r="I4472" s="13"/>
      <c r="J4472" s="5"/>
      <c r="K4472" s="2"/>
      <c r="L4472" s="17"/>
      <c r="M4472" s="12"/>
      <c r="N4472" s="12"/>
      <c r="O4472" s="17"/>
      <c r="P4472" s="14"/>
      <c r="Q4472" s="14"/>
      <c r="R4472" s="14"/>
      <c r="S4472" s="20"/>
      <c r="T4472" s="14"/>
      <c r="U4472" s="4"/>
      <c r="V4472" s="5"/>
      <c r="W4472" s="10"/>
      <c r="X4472" s="10"/>
      <c r="Y4472" s="27"/>
      <c r="Z4472" s="3"/>
      <c r="AA4472" s="1"/>
      <c r="AB4472" s="10"/>
      <c r="AC4472" s="3"/>
      <c r="AD4472" s="3"/>
      <c r="AE4472" s="3"/>
      <c r="AF4472" s="10"/>
      <c r="AG4472" s="11"/>
      <c r="AH4472" s="10"/>
      <c r="AI4472" s="1"/>
      <c r="AJ4472" s="1"/>
      <c r="AK4472" s="1"/>
      <c r="AL4472" s="1"/>
      <c r="AM4472" s="1"/>
      <c r="AN4472" s="1"/>
      <c r="AO4472" s="1"/>
      <c r="AP4472" s="1"/>
      <c r="AQ4472" s="1"/>
      <c r="AR4472" s="1"/>
      <c r="AS4472" s="1"/>
      <c r="AT4472" s="1"/>
      <c r="AU4472" s="1"/>
      <c r="AV4472" s="1"/>
      <c r="AW4472" s="1"/>
      <c r="AX4472" s="1"/>
      <c r="AY4472" s="1"/>
      <c r="AZ4472" s="1"/>
      <c r="BA4472" s="1"/>
      <c r="BB4472" s="1"/>
      <c r="BC4472" s="1"/>
      <c r="BD4472" s="1"/>
      <c r="BE4472" s="1"/>
      <c r="BF4472" s="1"/>
      <c r="BG4472" s="1"/>
      <c r="BH4472" s="1"/>
      <c r="BI4472" s="1"/>
      <c r="BJ4472" s="1"/>
      <c r="BK4472" s="1"/>
      <c r="BL4472" s="1"/>
      <c r="BM4472" s="1"/>
      <c r="BN4472" s="1"/>
      <c r="BO4472" s="1"/>
      <c r="BP4472" s="1"/>
      <c r="BQ4472" s="1"/>
      <c r="BR4472" s="1"/>
      <c r="BS4472" s="1"/>
      <c r="BT4472" s="1"/>
      <c r="BU4472" s="1"/>
      <c r="BV4472" s="1"/>
      <c r="BW4472" s="1"/>
      <c r="BX4472" s="1"/>
      <c r="BY4472" s="1"/>
      <c r="BZ4472" s="1"/>
      <c r="CA4472" s="1"/>
      <c r="CB4472" s="1"/>
      <c r="CC4472" s="1"/>
      <c r="CD4472" s="1"/>
      <c r="CE4472" s="1"/>
      <c r="CF4472" s="1"/>
      <c r="CG4472" s="1"/>
      <c r="CH4472" s="1"/>
      <c r="CI4472" s="1"/>
      <c r="CJ4472" s="1"/>
      <c r="CK4472" s="1"/>
      <c r="CL4472" s="1"/>
      <c r="CM4472" s="1"/>
      <c r="CN4472" s="1"/>
      <c r="CO4472" s="1"/>
      <c r="CP4472" s="1"/>
      <c r="CQ4472" s="1"/>
      <c r="CR4472" s="1"/>
      <c r="CS4472" s="1"/>
      <c r="CT4472" s="1"/>
      <c r="CU4472" s="1"/>
      <c r="CV4472" s="1"/>
      <c r="CW4472" s="1"/>
      <c r="CX4472" s="1"/>
      <c r="CY4472" s="1"/>
      <c r="CZ4472" s="1"/>
      <c r="DA4472" s="1"/>
      <c r="DB4472" s="1"/>
      <c r="DC4472" s="1"/>
      <c r="DD4472" s="1"/>
      <c r="DE4472" s="1"/>
      <c r="DF4472" s="1"/>
      <c r="DG4472" s="1"/>
      <c r="DH4472" s="1"/>
      <c r="DI4472" s="1"/>
      <c r="DJ4472" s="1"/>
      <c r="DK4472" s="1"/>
      <c r="DL4472" s="1"/>
      <c r="DM4472" s="1"/>
      <c r="DN4472" s="1"/>
      <c r="DO4472" s="1"/>
      <c r="DP4472" s="1"/>
      <c r="DQ4472" s="1"/>
      <c r="DR4472" s="1"/>
      <c r="DS4472" s="1"/>
      <c r="DT4472" s="1"/>
      <c r="DU4472" s="1"/>
      <c r="DV4472" s="1"/>
      <c r="DW4472" s="1"/>
      <c r="DX4472" s="1"/>
      <c r="DY4472" s="1"/>
      <c r="DZ4472" s="1"/>
      <c r="EA4472" s="1"/>
      <c r="EB4472" s="1"/>
      <c r="EC4472" s="1"/>
      <c r="ED4472" s="1"/>
      <c r="EE4472" s="1"/>
      <c r="EF4472" s="1"/>
      <c r="EG4472" s="1"/>
      <c r="EH4472" s="1"/>
      <c r="EI4472" s="1"/>
      <c r="EJ4472" s="1"/>
      <c r="EK4472" s="1"/>
      <c r="EL4472" s="1"/>
      <c r="EM4472" s="1"/>
      <c r="EN4472" s="1"/>
      <c r="EO4472" s="1"/>
      <c r="EP4472" s="1"/>
      <c r="EQ4472" s="1"/>
      <c r="ER4472" s="1"/>
      <c r="ES4472" s="1"/>
      <c r="ET4472" s="1"/>
      <c r="EU4472" s="1"/>
      <c r="EV4472" s="1"/>
      <c r="EW4472" s="1"/>
      <c r="EX4472" s="1"/>
    </row>
    <row r="4473" spans="1:154" x14ac:dyDescent="0.15">
      <c r="A4473" s="35"/>
      <c r="B4473" s="15"/>
      <c r="C4473" s="7"/>
      <c r="D4473" s="13"/>
      <c r="E4473" s="14"/>
      <c r="F4473" s="14"/>
      <c r="G4473" s="14"/>
      <c r="H4473" s="14"/>
      <c r="I4473" s="13"/>
      <c r="J4473" s="5"/>
      <c r="K4473" s="2"/>
      <c r="L4473" s="17"/>
      <c r="M4473" s="12"/>
      <c r="N4473" s="12"/>
      <c r="O4473" s="17"/>
      <c r="P4473" s="14"/>
      <c r="Q4473" s="14"/>
      <c r="R4473" s="14"/>
      <c r="S4473" s="20"/>
      <c r="T4473" s="14"/>
      <c r="U4473" s="4"/>
      <c r="V4473" s="5"/>
      <c r="W4473" s="10"/>
      <c r="X4473" s="10"/>
      <c r="Y4473" s="27"/>
      <c r="Z4473" s="3"/>
      <c r="AA4473" s="1"/>
      <c r="AB4473" s="10"/>
      <c r="AC4473" s="3"/>
      <c r="AD4473" s="3"/>
      <c r="AE4473" s="3"/>
      <c r="AF4473" s="10"/>
      <c r="AG4473" s="11"/>
      <c r="AH4473" s="10"/>
      <c r="AI4473" s="1"/>
      <c r="AJ4473" s="1"/>
      <c r="AK4473" s="1"/>
      <c r="AL4473" s="1"/>
      <c r="AM4473" s="1"/>
      <c r="AN4473" s="1"/>
      <c r="AO4473" s="1"/>
      <c r="AP4473" s="1"/>
      <c r="AQ4473" s="1"/>
      <c r="AR4473" s="1"/>
      <c r="AS4473" s="1"/>
      <c r="AT4473" s="1"/>
      <c r="AU4473" s="1"/>
      <c r="AV4473" s="1"/>
      <c r="AW4473" s="1"/>
      <c r="AX4473" s="1"/>
      <c r="AY4473" s="1"/>
      <c r="AZ4473" s="1"/>
      <c r="BA4473" s="1"/>
      <c r="BB4473" s="1"/>
      <c r="BC4473" s="1"/>
      <c r="BD4473" s="1"/>
      <c r="BE4473" s="1"/>
      <c r="BF4473" s="1"/>
      <c r="BG4473" s="1"/>
      <c r="BH4473" s="1"/>
      <c r="BI4473" s="1"/>
      <c r="BJ4473" s="1"/>
      <c r="BK4473" s="1"/>
      <c r="BL4473" s="1"/>
      <c r="BM4473" s="1"/>
      <c r="BN4473" s="1"/>
      <c r="BO4473" s="1"/>
      <c r="BP4473" s="1"/>
      <c r="BQ4473" s="1"/>
      <c r="BR4473" s="1"/>
      <c r="BS4473" s="1"/>
      <c r="BT4473" s="1"/>
      <c r="BU4473" s="1"/>
      <c r="BV4473" s="1"/>
      <c r="BW4473" s="1"/>
      <c r="BX4473" s="1"/>
      <c r="BY4473" s="1"/>
      <c r="BZ4473" s="1"/>
      <c r="CA4473" s="1"/>
      <c r="CB4473" s="1"/>
      <c r="CC4473" s="1"/>
      <c r="CD4473" s="1"/>
      <c r="CE4473" s="1"/>
      <c r="CF4473" s="1"/>
      <c r="CG4473" s="1"/>
      <c r="CH4473" s="1"/>
      <c r="CI4473" s="1"/>
      <c r="CJ4473" s="1"/>
      <c r="CK4473" s="1"/>
      <c r="CL4473" s="1"/>
      <c r="CM4473" s="1"/>
      <c r="CN4473" s="1"/>
      <c r="CO4473" s="1"/>
      <c r="CP4473" s="1"/>
      <c r="CQ4473" s="1"/>
      <c r="CR4473" s="1"/>
      <c r="CS4473" s="1"/>
      <c r="CT4473" s="1"/>
      <c r="CU4473" s="1"/>
      <c r="CV4473" s="1"/>
      <c r="CW4473" s="1"/>
      <c r="CX4473" s="1"/>
      <c r="CY4473" s="1"/>
      <c r="CZ4473" s="1"/>
      <c r="DA4473" s="1"/>
      <c r="DB4473" s="1"/>
      <c r="DC4473" s="1"/>
      <c r="DD4473" s="1"/>
      <c r="DE4473" s="1"/>
      <c r="DF4473" s="1"/>
      <c r="DG4473" s="1"/>
      <c r="DH4473" s="1"/>
      <c r="DI4473" s="1"/>
      <c r="DJ4473" s="1"/>
      <c r="DK4473" s="1"/>
      <c r="DL4473" s="1"/>
      <c r="DM4473" s="1"/>
      <c r="DN4473" s="1"/>
      <c r="DO4473" s="1"/>
      <c r="DP4473" s="1"/>
      <c r="DQ4473" s="1"/>
      <c r="DR4473" s="1"/>
      <c r="DS4473" s="1"/>
      <c r="DT4473" s="1"/>
      <c r="DU4473" s="1"/>
      <c r="DV4473" s="1"/>
      <c r="DW4473" s="1"/>
      <c r="DX4473" s="1"/>
      <c r="DY4473" s="1"/>
      <c r="DZ4473" s="1"/>
      <c r="EA4473" s="1"/>
      <c r="EB4473" s="1"/>
      <c r="EC4473" s="1"/>
      <c r="ED4473" s="1"/>
      <c r="EE4473" s="1"/>
      <c r="EF4473" s="1"/>
      <c r="EG4473" s="1"/>
      <c r="EH4473" s="1"/>
      <c r="EI4473" s="1"/>
      <c r="EJ4473" s="1"/>
      <c r="EK4473" s="1"/>
      <c r="EL4473" s="1"/>
      <c r="EM4473" s="1"/>
      <c r="EN4473" s="1"/>
      <c r="EO4473" s="1"/>
      <c r="EP4473" s="1"/>
      <c r="EQ4473" s="1"/>
      <c r="ER4473" s="1"/>
      <c r="ES4473" s="1"/>
      <c r="ET4473" s="1"/>
      <c r="EU4473" s="1"/>
      <c r="EV4473" s="1"/>
      <c r="EW4473" s="1"/>
      <c r="EX4473" s="1"/>
    </row>
    <row r="4474" spans="1:154" x14ac:dyDescent="0.15">
      <c r="A4474" s="35"/>
      <c r="B4474" s="15"/>
      <c r="C4474" s="7"/>
      <c r="D4474" s="13"/>
      <c r="E4474" s="14"/>
      <c r="F4474" s="14"/>
      <c r="G4474" s="14"/>
      <c r="H4474" s="14"/>
      <c r="I4474" s="13"/>
      <c r="J4474" s="5"/>
      <c r="K4474" s="2"/>
      <c r="L4474" s="17"/>
      <c r="M4474" s="12"/>
      <c r="N4474" s="12"/>
      <c r="O4474" s="17"/>
      <c r="P4474" s="14"/>
      <c r="Q4474" s="14"/>
      <c r="R4474" s="14"/>
      <c r="S4474" s="20"/>
      <c r="T4474" s="14"/>
      <c r="U4474" s="4"/>
      <c r="V4474" s="5"/>
      <c r="W4474" s="10"/>
      <c r="X4474" s="10"/>
      <c r="Y4474" s="27"/>
      <c r="Z4474" s="3"/>
      <c r="AA4474" s="1"/>
      <c r="AB4474" s="10"/>
      <c r="AC4474" s="3"/>
      <c r="AD4474" s="3"/>
      <c r="AE4474" s="3"/>
      <c r="AF4474" s="10"/>
      <c r="AG4474" s="11"/>
      <c r="AH4474" s="10"/>
      <c r="AI4474" s="1"/>
      <c r="AJ4474" s="1"/>
      <c r="AK4474" s="1"/>
      <c r="AL4474" s="1"/>
      <c r="AM4474" s="1"/>
      <c r="AN4474" s="1"/>
      <c r="AO4474" s="1"/>
      <c r="AP4474" s="1"/>
      <c r="AQ4474" s="1"/>
      <c r="AR4474" s="1"/>
      <c r="AS4474" s="1"/>
      <c r="AT4474" s="1"/>
      <c r="AU4474" s="1"/>
      <c r="AV4474" s="1"/>
      <c r="AW4474" s="1"/>
      <c r="AX4474" s="1"/>
      <c r="AY4474" s="1"/>
      <c r="AZ4474" s="1"/>
      <c r="BA4474" s="1"/>
      <c r="BB4474" s="1"/>
      <c r="BC4474" s="1"/>
      <c r="BD4474" s="1"/>
      <c r="BE4474" s="1"/>
      <c r="BF4474" s="1"/>
      <c r="BG4474" s="1"/>
      <c r="BH4474" s="1"/>
      <c r="BI4474" s="1"/>
      <c r="BJ4474" s="1"/>
      <c r="BK4474" s="1"/>
      <c r="BL4474" s="1"/>
      <c r="BM4474" s="1"/>
      <c r="BN4474" s="1"/>
      <c r="BO4474" s="1"/>
      <c r="BP4474" s="1"/>
      <c r="BQ4474" s="1"/>
      <c r="BR4474" s="1"/>
      <c r="BS4474" s="1"/>
      <c r="BT4474" s="1"/>
      <c r="BU4474" s="1"/>
      <c r="BV4474" s="1"/>
      <c r="BW4474" s="1"/>
      <c r="BX4474" s="1"/>
      <c r="BY4474" s="1"/>
      <c r="BZ4474" s="1"/>
      <c r="CA4474" s="1"/>
      <c r="CB4474" s="1"/>
      <c r="CC4474" s="1"/>
      <c r="CD4474" s="1"/>
      <c r="CE4474" s="1"/>
      <c r="CF4474" s="1"/>
      <c r="CG4474" s="1"/>
      <c r="CH4474" s="1"/>
      <c r="CI4474" s="1"/>
      <c r="CJ4474" s="1"/>
      <c r="CK4474" s="1"/>
      <c r="CL4474" s="1"/>
      <c r="CM4474" s="1"/>
      <c r="CN4474" s="1"/>
      <c r="CO4474" s="1"/>
      <c r="CP4474" s="1"/>
      <c r="CQ4474" s="1"/>
      <c r="CR4474" s="1"/>
      <c r="CS4474" s="1"/>
      <c r="CT4474" s="1"/>
      <c r="CU4474" s="1"/>
      <c r="CV4474" s="1"/>
      <c r="CW4474" s="1"/>
      <c r="CX4474" s="1"/>
      <c r="CY4474" s="1"/>
      <c r="CZ4474" s="1"/>
      <c r="DA4474" s="1"/>
      <c r="DB4474" s="1"/>
      <c r="DC4474" s="1"/>
      <c r="DD4474" s="1"/>
      <c r="DE4474" s="1"/>
      <c r="DF4474" s="1"/>
      <c r="DG4474" s="1"/>
      <c r="DH4474" s="1"/>
      <c r="DI4474" s="1"/>
      <c r="DJ4474" s="1"/>
      <c r="DK4474" s="1"/>
      <c r="DL4474" s="1"/>
      <c r="DM4474" s="1"/>
      <c r="DN4474" s="1"/>
      <c r="DO4474" s="1"/>
      <c r="DP4474" s="1"/>
      <c r="DQ4474" s="1"/>
      <c r="DR4474" s="1"/>
      <c r="DS4474" s="1"/>
      <c r="DT4474" s="1"/>
      <c r="DU4474" s="1"/>
      <c r="DV4474" s="1"/>
      <c r="DW4474" s="1"/>
      <c r="DX4474" s="1"/>
      <c r="DY4474" s="1"/>
      <c r="DZ4474" s="1"/>
      <c r="EA4474" s="1"/>
      <c r="EB4474" s="1"/>
      <c r="EC4474" s="1"/>
      <c r="ED4474" s="1"/>
      <c r="EE4474" s="1"/>
      <c r="EF4474" s="1"/>
      <c r="EG4474" s="1"/>
      <c r="EH4474" s="1"/>
      <c r="EI4474" s="1"/>
      <c r="EJ4474" s="1"/>
      <c r="EK4474" s="1"/>
      <c r="EL4474" s="1"/>
      <c r="EM4474" s="1"/>
      <c r="EN4474" s="1"/>
      <c r="EO4474" s="1"/>
      <c r="EP4474" s="1"/>
      <c r="EQ4474" s="1"/>
      <c r="ER4474" s="1"/>
      <c r="ES4474" s="1"/>
      <c r="ET4474" s="1"/>
      <c r="EU4474" s="1"/>
      <c r="EV4474" s="1"/>
      <c r="EW4474" s="1"/>
      <c r="EX4474" s="1"/>
    </row>
    <row r="4475" spans="1:154" x14ac:dyDescent="0.15">
      <c r="A4475" s="35"/>
      <c r="B4475" s="15"/>
      <c r="C4475" s="7"/>
      <c r="D4475" s="13"/>
      <c r="E4475" s="14"/>
      <c r="F4475" s="14"/>
      <c r="G4475" s="14"/>
      <c r="H4475" s="14"/>
      <c r="I4475" s="13"/>
      <c r="J4475" s="5"/>
      <c r="K4475" s="2"/>
      <c r="L4475" s="17"/>
      <c r="M4475" s="12"/>
      <c r="N4475" s="12"/>
      <c r="O4475" s="17"/>
      <c r="P4475" s="14"/>
      <c r="Q4475" s="14"/>
      <c r="R4475" s="14"/>
      <c r="S4475" s="20"/>
      <c r="T4475" s="14"/>
      <c r="U4475" s="4"/>
      <c r="V4475" s="5"/>
      <c r="W4475" s="10"/>
      <c r="X4475" s="10"/>
      <c r="Y4475" s="27"/>
      <c r="Z4475" s="3"/>
      <c r="AA4475" s="1"/>
      <c r="AB4475" s="10"/>
      <c r="AC4475" s="3"/>
      <c r="AD4475" s="3"/>
      <c r="AE4475" s="3"/>
      <c r="AF4475" s="10"/>
      <c r="AG4475" s="11"/>
      <c r="AH4475" s="10"/>
      <c r="AI4475" s="1"/>
      <c r="AJ4475" s="1"/>
      <c r="AK4475" s="1"/>
      <c r="AL4475" s="1"/>
      <c r="AM4475" s="1"/>
      <c r="AN4475" s="1"/>
      <c r="AO4475" s="1"/>
      <c r="AP4475" s="1"/>
      <c r="AQ4475" s="1"/>
      <c r="AR4475" s="1"/>
      <c r="AS4475" s="1"/>
      <c r="AT4475" s="1"/>
      <c r="AU4475" s="1"/>
      <c r="AV4475" s="1"/>
      <c r="AW4475" s="1"/>
      <c r="AX4475" s="1"/>
      <c r="AY4475" s="1"/>
      <c r="AZ4475" s="1"/>
      <c r="BA4475" s="1"/>
      <c r="BB4475" s="1"/>
      <c r="BC4475" s="1"/>
      <c r="BD4475" s="1"/>
      <c r="BE4475" s="1"/>
      <c r="BF4475" s="1"/>
      <c r="BG4475" s="1"/>
      <c r="BH4475" s="1"/>
      <c r="BI4475" s="1"/>
      <c r="BJ4475" s="1"/>
      <c r="BK4475" s="1"/>
      <c r="BL4475" s="1"/>
      <c r="BM4475" s="1"/>
      <c r="BN4475" s="1"/>
      <c r="BO4475" s="1"/>
      <c r="BP4475" s="1"/>
      <c r="BQ4475" s="1"/>
      <c r="BR4475" s="1"/>
      <c r="BS4475" s="1"/>
      <c r="BT4475" s="1"/>
      <c r="BU4475" s="1"/>
      <c r="BV4475" s="1"/>
      <c r="BW4475" s="1"/>
      <c r="BX4475" s="1"/>
      <c r="BY4475" s="1"/>
      <c r="BZ4475" s="1"/>
      <c r="CA4475" s="1"/>
      <c r="CB4475" s="1"/>
      <c r="CC4475" s="1"/>
      <c r="CD4475" s="1"/>
      <c r="CE4475" s="1"/>
      <c r="CF4475" s="1"/>
      <c r="CG4475" s="1"/>
      <c r="CH4475" s="1"/>
      <c r="CI4475" s="1"/>
      <c r="CJ4475" s="1"/>
      <c r="CK4475" s="1"/>
      <c r="CL4475" s="1"/>
      <c r="CM4475" s="1"/>
      <c r="CN4475" s="1"/>
      <c r="CO4475" s="1"/>
      <c r="CP4475" s="1"/>
      <c r="CQ4475" s="1"/>
      <c r="CR4475" s="1"/>
      <c r="CS4475" s="1"/>
      <c r="CT4475" s="1"/>
      <c r="CU4475" s="1"/>
      <c r="CV4475" s="1"/>
      <c r="CW4475" s="1"/>
      <c r="CX4475" s="1"/>
      <c r="CY4475" s="1"/>
      <c r="CZ4475" s="1"/>
      <c r="DA4475" s="1"/>
      <c r="DB4475" s="1"/>
      <c r="DC4475" s="1"/>
      <c r="DD4475" s="1"/>
      <c r="DE4475" s="1"/>
      <c r="DF4475" s="1"/>
      <c r="DG4475" s="1"/>
      <c r="DH4475" s="1"/>
      <c r="DI4475" s="1"/>
      <c r="DJ4475" s="1"/>
      <c r="DK4475" s="1"/>
      <c r="DL4475" s="1"/>
      <c r="DM4475" s="1"/>
      <c r="DN4475" s="1"/>
      <c r="DO4475" s="1"/>
      <c r="DP4475" s="1"/>
      <c r="DQ4475" s="1"/>
      <c r="DR4475" s="1"/>
      <c r="DS4475" s="1"/>
      <c r="DT4475" s="1"/>
      <c r="DU4475" s="1"/>
      <c r="DV4475" s="1"/>
      <c r="DW4475" s="1"/>
      <c r="DX4475" s="1"/>
      <c r="DY4475" s="1"/>
      <c r="DZ4475" s="1"/>
      <c r="EA4475" s="1"/>
      <c r="EB4475" s="1"/>
      <c r="EC4475" s="1"/>
      <c r="ED4475" s="1"/>
      <c r="EE4475" s="1"/>
      <c r="EF4475" s="1"/>
      <c r="EG4475" s="1"/>
      <c r="EH4475" s="1"/>
      <c r="EI4475" s="1"/>
      <c r="EJ4475" s="1"/>
      <c r="EK4475" s="1"/>
      <c r="EL4475" s="1"/>
      <c r="EM4475" s="1"/>
      <c r="EN4475" s="1"/>
      <c r="EO4475" s="1"/>
      <c r="EP4475" s="1"/>
      <c r="EQ4475" s="1"/>
      <c r="ER4475" s="1"/>
      <c r="ES4475" s="1"/>
      <c r="ET4475" s="1"/>
      <c r="EU4475" s="1"/>
      <c r="EV4475" s="1"/>
      <c r="EW4475" s="1"/>
      <c r="EX4475" s="1"/>
    </row>
    <row r="4476" spans="1:154" x14ac:dyDescent="0.15">
      <c r="A4476" s="35"/>
      <c r="B4476" s="15"/>
      <c r="C4476" s="7"/>
      <c r="D4476" s="13"/>
      <c r="E4476" s="14"/>
      <c r="F4476" s="14"/>
      <c r="G4476" s="14"/>
      <c r="H4476" s="14"/>
      <c r="I4476" s="13"/>
      <c r="J4476" s="5"/>
      <c r="K4476" s="2"/>
      <c r="L4476" s="17"/>
      <c r="M4476" s="12"/>
      <c r="N4476" s="12"/>
      <c r="O4476" s="17"/>
      <c r="P4476" s="14"/>
      <c r="Q4476" s="14"/>
      <c r="R4476" s="14"/>
      <c r="S4476" s="20"/>
      <c r="T4476" s="14"/>
      <c r="U4476" s="4"/>
      <c r="V4476" s="5"/>
      <c r="W4476" s="10"/>
      <c r="X4476" s="10"/>
      <c r="Y4476" s="27"/>
      <c r="Z4476" s="3"/>
      <c r="AA4476" s="1"/>
      <c r="AB4476" s="10"/>
      <c r="AC4476" s="3"/>
      <c r="AD4476" s="3"/>
      <c r="AE4476" s="3"/>
      <c r="AF4476" s="10"/>
      <c r="AG4476" s="11"/>
      <c r="AH4476" s="10"/>
      <c r="AI4476" s="1"/>
      <c r="AJ4476" s="1"/>
      <c r="AK4476" s="1"/>
      <c r="AL4476" s="1"/>
      <c r="AM4476" s="1"/>
      <c r="AN4476" s="1"/>
      <c r="AO4476" s="1"/>
      <c r="AP4476" s="1"/>
      <c r="AQ4476" s="1"/>
      <c r="AR4476" s="1"/>
      <c r="AS4476" s="1"/>
      <c r="AT4476" s="1"/>
      <c r="AU4476" s="1"/>
      <c r="AV4476" s="1"/>
      <c r="AW4476" s="1"/>
      <c r="AX4476" s="1"/>
      <c r="AY4476" s="1"/>
      <c r="AZ4476" s="1"/>
      <c r="BA4476" s="1"/>
      <c r="BB4476" s="1"/>
      <c r="BC4476" s="1"/>
      <c r="BD4476" s="1"/>
      <c r="BE4476" s="1"/>
      <c r="BF4476" s="1"/>
      <c r="BG4476" s="1"/>
      <c r="BH4476" s="1"/>
      <c r="BI4476" s="1"/>
      <c r="BJ4476" s="1"/>
      <c r="BK4476" s="1"/>
      <c r="BL4476" s="1"/>
      <c r="BM4476" s="1"/>
      <c r="BN4476" s="1"/>
      <c r="BO4476" s="1"/>
      <c r="BP4476" s="1"/>
      <c r="BQ4476" s="1"/>
      <c r="BR4476" s="1"/>
      <c r="BS4476" s="1"/>
      <c r="BT4476" s="1"/>
      <c r="BU4476" s="1"/>
      <c r="BV4476" s="1"/>
      <c r="BW4476" s="1"/>
      <c r="BX4476" s="1"/>
      <c r="BY4476" s="1"/>
      <c r="BZ4476" s="1"/>
      <c r="CA4476" s="1"/>
      <c r="CB4476" s="1"/>
      <c r="CC4476" s="1"/>
      <c r="CD4476" s="1"/>
      <c r="CE4476" s="1"/>
      <c r="CF4476" s="1"/>
      <c r="CG4476" s="1"/>
      <c r="CH4476" s="1"/>
      <c r="CI4476" s="1"/>
      <c r="CJ4476" s="1"/>
      <c r="CK4476" s="1"/>
      <c r="CL4476" s="1"/>
      <c r="CM4476" s="1"/>
      <c r="CN4476" s="1"/>
      <c r="CO4476" s="1"/>
      <c r="CP4476" s="1"/>
      <c r="CQ4476" s="1"/>
      <c r="CR4476" s="1"/>
      <c r="CS4476" s="1"/>
      <c r="CT4476" s="1"/>
      <c r="CU4476" s="1"/>
      <c r="CV4476" s="1"/>
      <c r="CW4476" s="1"/>
      <c r="CX4476" s="1"/>
      <c r="CY4476" s="1"/>
      <c r="CZ4476" s="1"/>
      <c r="DA4476" s="1"/>
      <c r="DB4476" s="1"/>
      <c r="DC4476" s="1"/>
      <c r="DD4476" s="1"/>
      <c r="DE4476" s="1"/>
      <c r="DF4476" s="1"/>
      <c r="DG4476" s="1"/>
      <c r="DH4476" s="1"/>
      <c r="DI4476" s="1"/>
      <c r="DJ4476" s="1"/>
      <c r="DK4476" s="1"/>
      <c r="DL4476" s="1"/>
      <c r="DM4476" s="1"/>
      <c r="DN4476" s="1"/>
      <c r="DO4476" s="1"/>
      <c r="DP4476" s="1"/>
      <c r="DQ4476" s="1"/>
      <c r="DR4476" s="1"/>
      <c r="DS4476" s="1"/>
      <c r="DT4476" s="1"/>
      <c r="DU4476" s="1"/>
      <c r="DV4476" s="1"/>
      <c r="DW4476" s="1"/>
      <c r="DX4476" s="1"/>
      <c r="DY4476" s="1"/>
      <c r="DZ4476" s="1"/>
      <c r="EA4476" s="1"/>
      <c r="EB4476" s="1"/>
      <c r="EC4476" s="1"/>
      <c r="ED4476" s="1"/>
      <c r="EE4476" s="1"/>
      <c r="EF4476" s="1"/>
      <c r="EG4476" s="1"/>
      <c r="EH4476" s="1"/>
      <c r="EI4476" s="1"/>
      <c r="EJ4476" s="1"/>
      <c r="EK4476" s="1"/>
      <c r="EL4476" s="1"/>
      <c r="EM4476" s="1"/>
      <c r="EN4476" s="1"/>
      <c r="EO4476" s="1"/>
      <c r="EP4476" s="1"/>
      <c r="EQ4476" s="1"/>
      <c r="ER4476" s="1"/>
      <c r="ES4476" s="1"/>
      <c r="ET4476" s="1"/>
      <c r="EU4476" s="1"/>
      <c r="EV4476" s="1"/>
      <c r="EW4476" s="1"/>
      <c r="EX4476" s="1"/>
    </row>
    <row r="4477" spans="1:154" x14ac:dyDescent="0.15">
      <c r="A4477" s="35"/>
      <c r="B4477" s="15"/>
      <c r="C4477" s="7"/>
      <c r="D4477" s="13"/>
      <c r="E4477" s="14"/>
      <c r="F4477" s="14"/>
      <c r="G4477" s="14"/>
      <c r="H4477" s="14"/>
      <c r="I4477" s="13"/>
      <c r="J4477" s="5"/>
      <c r="K4477" s="2"/>
      <c r="L4477" s="17"/>
      <c r="M4477" s="12"/>
      <c r="N4477" s="12"/>
      <c r="O4477" s="17"/>
      <c r="P4477" s="14"/>
      <c r="Q4477" s="14"/>
      <c r="R4477" s="14"/>
      <c r="S4477" s="20"/>
      <c r="T4477" s="14"/>
      <c r="U4477" s="4"/>
      <c r="V4477" s="5"/>
      <c r="W4477" s="10"/>
      <c r="X4477" s="10"/>
      <c r="Y4477" s="27"/>
      <c r="Z4477" s="3"/>
      <c r="AA4477" s="1"/>
      <c r="AB4477" s="10"/>
      <c r="AC4477" s="3"/>
      <c r="AD4477" s="3"/>
      <c r="AE4477" s="3"/>
      <c r="AF4477" s="10"/>
      <c r="AG4477" s="11"/>
      <c r="AH4477" s="10"/>
      <c r="AI4477" s="1"/>
      <c r="AJ4477" s="1"/>
      <c r="AK4477" s="1"/>
      <c r="AL4477" s="1"/>
      <c r="AM4477" s="1"/>
      <c r="AN4477" s="1"/>
      <c r="AO4477" s="1"/>
      <c r="AP4477" s="1"/>
      <c r="AQ4477" s="1"/>
      <c r="AR4477" s="1"/>
      <c r="AS4477" s="1"/>
      <c r="AT4477" s="1"/>
      <c r="AU4477" s="1"/>
      <c r="AV4477" s="1"/>
      <c r="AW4477" s="1"/>
      <c r="AX4477" s="1"/>
      <c r="AY4477" s="1"/>
      <c r="AZ4477" s="1"/>
      <c r="BA4477" s="1"/>
      <c r="BB4477" s="1"/>
      <c r="BC4477" s="1"/>
      <c r="BD4477" s="1"/>
      <c r="BE4477" s="1"/>
      <c r="BF4477" s="1"/>
      <c r="BG4477" s="1"/>
      <c r="BH4477" s="1"/>
      <c r="BI4477" s="1"/>
      <c r="BJ4477" s="1"/>
      <c r="BK4477" s="1"/>
      <c r="BL4477" s="1"/>
      <c r="BM4477" s="1"/>
      <c r="BN4477" s="1"/>
      <c r="BO4477" s="1"/>
      <c r="BP4477" s="1"/>
      <c r="BQ4477" s="1"/>
      <c r="BR4477" s="1"/>
      <c r="BS4477" s="1"/>
      <c r="BT4477" s="1"/>
      <c r="BU4477" s="1"/>
      <c r="BV4477" s="1"/>
      <c r="BW4477" s="1"/>
      <c r="BX4477" s="1"/>
      <c r="BY4477" s="1"/>
      <c r="BZ4477" s="1"/>
      <c r="CA4477" s="1"/>
      <c r="CB4477" s="1"/>
      <c r="CC4477" s="1"/>
      <c r="CD4477" s="1"/>
      <c r="CE4477" s="1"/>
      <c r="CF4477" s="1"/>
      <c r="CG4477" s="1"/>
      <c r="CH4477" s="1"/>
      <c r="CI4477" s="1"/>
      <c r="CJ4477" s="1"/>
      <c r="CK4477" s="1"/>
      <c r="CL4477" s="1"/>
      <c r="CM4477" s="1"/>
      <c r="CN4477" s="1"/>
      <c r="CO4477" s="1"/>
      <c r="CP4477" s="1"/>
      <c r="CQ4477" s="1"/>
      <c r="CR4477" s="1"/>
      <c r="CS4477" s="1"/>
      <c r="CT4477" s="1"/>
      <c r="CU4477" s="1"/>
      <c r="CV4477" s="1"/>
      <c r="CW4477" s="1"/>
      <c r="CX4477" s="1"/>
      <c r="CY4477" s="1"/>
      <c r="CZ4477" s="1"/>
      <c r="DA4477" s="1"/>
      <c r="DB4477" s="1"/>
      <c r="DC4477" s="1"/>
      <c r="DD4477" s="1"/>
      <c r="DE4477" s="1"/>
      <c r="DF4477" s="1"/>
      <c r="DG4477" s="1"/>
      <c r="DH4477" s="1"/>
      <c r="DI4477" s="1"/>
      <c r="DJ4477" s="1"/>
      <c r="DK4477" s="1"/>
      <c r="DL4477" s="1"/>
      <c r="DM4477" s="1"/>
      <c r="DN4477" s="1"/>
      <c r="DO4477" s="1"/>
      <c r="DP4477" s="1"/>
      <c r="DQ4477" s="1"/>
      <c r="DR4477" s="1"/>
      <c r="DS4477" s="1"/>
      <c r="DT4477" s="1"/>
      <c r="DU4477" s="1"/>
      <c r="DV4477" s="1"/>
      <c r="DW4477" s="1"/>
      <c r="DX4477" s="1"/>
      <c r="DY4477" s="1"/>
      <c r="DZ4477" s="1"/>
      <c r="EA4477" s="1"/>
      <c r="EB4477" s="1"/>
      <c r="EC4477" s="1"/>
      <c r="ED4477" s="1"/>
      <c r="EE4477" s="1"/>
      <c r="EF4477" s="1"/>
      <c r="EG4477" s="1"/>
      <c r="EH4477" s="1"/>
      <c r="EI4477" s="1"/>
      <c r="EJ4477" s="1"/>
      <c r="EK4477" s="1"/>
      <c r="EL4477" s="1"/>
      <c r="EM4477" s="1"/>
      <c r="EN4477" s="1"/>
      <c r="EO4477" s="1"/>
      <c r="EP4477" s="1"/>
      <c r="EQ4477" s="1"/>
      <c r="ER4477" s="1"/>
      <c r="ES4477" s="1"/>
      <c r="ET4477" s="1"/>
      <c r="EU4477" s="1"/>
      <c r="EV4477" s="1"/>
      <c r="EW4477" s="1"/>
      <c r="EX4477" s="1"/>
    </row>
    <row r="4478" spans="1:154" x14ac:dyDescent="0.15">
      <c r="A4478" s="35"/>
      <c r="B4478" s="15"/>
      <c r="C4478" s="7"/>
      <c r="D4478" s="13"/>
      <c r="E4478" s="14"/>
      <c r="F4478" s="14"/>
      <c r="G4478" s="14"/>
      <c r="H4478" s="14"/>
      <c r="I4478" s="13"/>
      <c r="J4478" s="5"/>
      <c r="K4478" s="2"/>
      <c r="L4478" s="17"/>
      <c r="M4478" s="12"/>
      <c r="N4478" s="12"/>
      <c r="O4478" s="17"/>
      <c r="P4478" s="14"/>
      <c r="Q4478" s="14"/>
      <c r="R4478" s="14"/>
      <c r="S4478" s="20"/>
      <c r="T4478" s="14"/>
      <c r="U4478" s="4"/>
      <c r="V4478" s="5"/>
      <c r="W4478" s="10"/>
      <c r="X4478" s="10"/>
      <c r="Y4478" s="27"/>
      <c r="Z4478" s="3"/>
      <c r="AA4478" s="1"/>
      <c r="AB4478" s="10"/>
      <c r="AC4478" s="3"/>
      <c r="AD4478" s="3"/>
      <c r="AE4478" s="3"/>
      <c r="AF4478" s="10"/>
      <c r="AG4478" s="11"/>
      <c r="AH4478" s="10"/>
      <c r="AI4478" s="1"/>
      <c r="AJ4478" s="1"/>
      <c r="AK4478" s="1"/>
      <c r="AL4478" s="1"/>
      <c r="AM4478" s="1"/>
      <c r="AN4478" s="1"/>
      <c r="AO4478" s="1"/>
      <c r="AP4478" s="1"/>
      <c r="AQ4478" s="1"/>
      <c r="AR4478" s="1"/>
      <c r="AS4478" s="1"/>
      <c r="AT4478" s="1"/>
      <c r="AU4478" s="1"/>
      <c r="AV4478" s="1"/>
      <c r="AW4478" s="1"/>
      <c r="AX4478" s="1"/>
      <c r="AY4478" s="1"/>
      <c r="AZ4478" s="1"/>
      <c r="BA4478" s="1"/>
      <c r="BB4478" s="1"/>
      <c r="BC4478" s="1"/>
      <c r="BD4478" s="1"/>
      <c r="BE4478" s="1"/>
      <c r="BF4478" s="1"/>
      <c r="BG4478" s="1"/>
      <c r="BH4478" s="1"/>
      <c r="BI4478" s="1"/>
      <c r="BJ4478" s="1"/>
      <c r="BK4478" s="1"/>
      <c r="BL4478" s="1"/>
      <c r="BM4478" s="1"/>
      <c r="BN4478" s="1"/>
      <c r="BO4478" s="1"/>
      <c r="BP4478" s="1"/>
      <c r="BQ4478" s="1"/>
      <c r="BR4478" s="1"/>
      <c r="BS4478" s="1"/>
      <c r="BT4478" s="1"/>
      <c r="BU4478" s="1"/>
      <c r="BV4478" s="1"/>
      <c r="BW4478" s="1"/>
      <c r="BX4478" s="1"/>
      <c r="BY4478" s="1"/>
      <c r="BZ4478" s="1"/>
      <c r="CA4478" s="1"/>
      <c r="CB4478" s="1"/>
      <c r="CC4478" s="1"/>
      <c r="CD4478" s="1"/>
      <c r="CE4478" s="1"/>
      <c r="CF4478" s="1"/>
      <c r="CG4478" s="1"/>
      <c r="CH4478" s="1"/>
      <c r="CI4478" s="1"/>
      <c r="CJ4478" s="1"/>
      <c r="CK4478" s="1"/>
      <c r="CL4478" s="1"/>
      <c r="CM4478" s="1"/>
      <c r="CN4478" s="1"/>
      <c r="CO4478" s="1"/>
      <c r="CP4478" s="1"/>
      <c r="CQ4478" s="1"/>
      <c r="CR4478" s="1"/>
      <c r="CS4478" s="1"/>
      <c r="CT4478" s="1"/>
      <c r="CU4478" s="1"/>
      <c r="CV4478" s="1"/>
      <c r="CW4478" s="1"/>
      <c r="CX4478" s="1"/>
      <c r="CY4478" s="1"/>
      <c r="CZ4478" s="1"/>
      <c r="DA4478" s="1"/>
      <c r="DB4478" s="1"/>
      <c r="DC4478" s="1"/>
      <c r="DD4478" s="1"/>
      <c r="DE4478" s="1"/>
      <c r="DF4478" s="1"/>
      <c r="DG4478" s="1"/>
      <c r="DH4478" s="1"/>
      <c r="DI4478" s="1"/>
      <c r="DJ4478" s="1"/>
      <c r="DK4478" s="1"/>
      <c r="DL4478" s="1"/>
      <c r="DM4478" s="1"/>
      <c r="DN4478" s="1"/>
      <c r="DO4478" s="1"/>
      <c r="DP4478" s="1"/>
      <c r="DQ4478" s="1"/>
      <c r="DR4478" s="1"/>
      <c r="DS4478" s="1"/>
      <c r="DT4478" s="1"/>
      <c r="DU4478" s="1"/>
      <c r="DV4478" s="1"/>
      <c r="DW4478" s="1"/>
      <c r="DX4478" s="1"/>
      <c r="DY4478" s="1"/>
      <c r="DZ4478" s="1"/>
      <c r="EA4478" s="1"/>
      <c r="EB4478" s="1"/>
      <c r="EC4478" s="1"/>
      <c r="ED4478" s="1"/>
      <c r="EE4478" s="1"/>
      <c r="EF4478" s="1"/>
      <c r="EG4478" s="1"/>
      <c r="EH4478" s="1"/>
      <c r="EI4478" s="1"/>
      <c r="EJ4478" s="1"/>
      <c r="EK4478" s="1"/>
      <c r="EL4478" s="1"/>
      <c r="EM4478" s="1"/>
      <c r="EN4478" s="1"/>
      <c r="EO4478" s="1"/>
      <c r="EP4478" s="1"/>
      <c r="EQ4478" s="1"/>
      <c r="ER4478" s="1"/>
      <c r="ES4478" s="1"/>
      <c r="ET4478" s="1"/>
      <c r="EU4478" s="1"/>
      <c r="EV4478" s="1"/>
      <c r="EW4478" s="1"/>
      <c r="EX4478" s="1"/>
    </row>
    <row r="4479" spans="1:154" x14ac:dyDescent="0.15">
      <c r="A4479" s="35"/>
      <c r="B4479" s="15"/>
      <c r="C4479" s="7"/>
      <c r="D4479" s="13"/>
      <c r="E4479" s="14"/>
      <c r="F4479" s="14"/>
      <c r="G4479" s="14"/>
      <c r="H4479" s="14"/>
      <c r="I4479" s="13"/>
      <c r="J4479" s="5"/>
      <c r="K4479" s="2"/>
      <c r="L4479" s="17"/>
      <c r="M4479" s="12"/>
      <c r="N4479" s="12"/>
      <c r="O4479" s="17"/>
      <c r="P4479" s="14"/>
      <c r="Q4479" s="14"/>
      <c r="R4479" s="14"/>
      <c r="S4479" s="20"/>
      <c r="T4479" s="14"/>
      <c r="U4479" s="4"/>
      <c r="V4479" s="5"/>
      <c r="W4479" s="10"/>
      <c r="X4479" s="10"/>
      <c r="Y4479" s="27"/>
      <c r="Z4479" s="3"/>
      <c r="AA4479" s="1"/>
      <c r="AB4479" s="10"/>
      <c r="AC4479" s="3"/>
      <c r="AD4479" s="3"/>
      <c r="AE4479" s="3"/>
      <c r="AF4479" s="10"/>
      <c r="AG4479" s="11"/>
      <c r="AH4479" s="10"/>
      <c r="AI4479" s="1"/>
      <c r="AJ4479" s="1"/>
      <c r="AK4479" s="1"/>
      <c r="AL4479" s="1"/>
      <c r="AM4479" s="1"/>
      <c r="AN4479" s="1"/>
      <c r="AO4479" s="1"/>
      <c r="AP4479" s="1"/>
      <c r="AQ4479" s="1"/>
      <c r="AR4479" s="1"/>
      <c r="AS4479" s="1"/>
      <c r="AT4479" s="1"/>
      <c r="AU4479" s="1"/>
      <c r="AV4479" s="1"/>
      <c r="AW4479" s="1"/>
      <c r="AX4479" s="1"/>
      <c r="AY4479" s="1"/>
      <c r="AZ4479" s="1"/>
      <c r="BA4479" s="1"/>
      <c r="BB4479" s="1"/>
      <c r="BC4479" s="1"/>
      <c r="BD4479" s="1"/>
      <c r="BE4479" s="1"/>
      <c r="BF4479" s="1"/>
      <c r="BG4479" s="1"/>
      <c r="BH4479" s="1"/>
      <c r="BI4479" s="1"/>
      <c r="BJ4479" s="1"/>
      <c r="BK4479" s="1"/>
      <c r="BL4479" s="1"/>
      <c r="BM4479" s="1"/>
      <c r="BN4479" s="1"/>
      <c r="BO4479" s="1"/>
      <c r="BP4479" s="1"/>
      <c r="BQ4479" s="1"/>
      <c r="BR4479" s="1"/>
      <c r="BS4479" s="1"/>
      <c r="BT4479" s="1"/>
      <c r="BU4479" s="1"/>
      <c r="BV4479" s="1"/>
      <c r="BW4479" s="1"/>
      <c r="BX4479" s="1"/>
      <c r="BY4479" s="1"/>
      <c r="BZ4479" s="1"/>
      <c r="CA4479" s="1"/>
      <c r="CB4479" s="1"/>
      <c r="CC4479" s="1"/>
      <c r="CD4479" s="1"/>
      <c r="CE4479" s="1"/>
      <c r="CF4479" s="1"/>
      <c r="CG4479" s="1"/>
      <c r="CH4479" s="1"/>
      <c r="CI4479" s="1"/>
      <c r="CJ4479" s="1"/>
      <c r="CK4479" s="1"/>
      <c r="CL4479" s="1"/>
      <c r="CM4479" s="1"/>
      <c r="CN4479" s="1"/>
      <c r="CO4479" s="1"/>
      <c r="CP4479" s="1"/>
      <c r="CQ4479" s="1"/>
      <c r="CR4479" s="1"/>
      <c r="CS4479" s="1"/>
      <c r="CT4479" s="1"/>
      <c r="CU4479" s="1"/>
      <c r="CV4479" s="1"/>
      <c r="CW4479" s="1"/>
      <c r="CX4479" s="1"/>
      <c r="CY4479" s="1"/>
      <c r="CZ4479" s="1"/>
      <c r="DA4479" s="1"/>
      <c r="DB4479" s="1"/>
      <c r="DC4479" s="1"/>
      <c r="DD4479" s="1"/>
      <c r="DE4479" s="1"/>
      <c r="DF4479" s="1"/>
      <c r="DG4479" s="1"/>
      <c r="DH4479" s="1"/>
      <c r="DI4479" s="1"/>
      <c r="DJ4479" s="1"/>
      <c r="DK4479" s="1"/>
      <c r="DL4479" s="1"/>
      <c r="DM4479" s="1"/>
      <c r="DN4479" s="1"/>
      <c r="DO4479" s="1"/>
      <c r="DP4479" s="1"/>
      <c r="DQ4479" s="1"/>
      <c r="DR4479" s="1"/>
      <c r="DS4479" s="1"/>
      <c r="DT4479" s="1"/>
      <c r="DU4479" s="1"/>
      <c r="DV4479" s="1"/>
      <c r="DW4479" s="1"/>
      <c r="DX4479" s="1"/>
      <c r="DY4479" s="1"/>
      <c r="DZ4479" s="1"/>
      <c r="EA4479" s="1"/>
      <c r="EB4479" s="1"/>
      <c r="EC4479" s="1"/>
      <c r="ED4479" s="1"/>
      <c r="EE4479" s="1"/>
      <c r="EF4479" s="1"/>
      <c r="EG4479" s="1"/>
      <c r="EH4479" s="1"/>
      <c r="EI4479" s="1"/>
      <c r="EJ4479" s="1"/>
      <c r="EK4479" s="1"/>
      <c r="EL4479" s="1"/>
      <c r="EM4479" s="1"/>
      <c r="EN4479" s="1"/>
      <c r="EO4479" s="1"/>
      <c r="EP4479" s="1"/>
      <c r="EQ4479" s="1"/>
      <c r="ER4479" s="1"/>
      <c r="ES4479" s="1"/>
      <c r="ET4479" s="1"/>
      <c r="EU4479" s="1"/>
      <c r="EV4479" s="1"/>
      <c r="EW4479" s="1"/>
      <c r="EX4479" s="1"/>
    </row>
    <row r="4480" spans="1:154" x14ac:dyDescent="0.15">
      <c r="A4480" s="35"/>
      <c r="B4480" s="15"/>
      <c r="C4480" s="7"/>
      <c r="D4480" s="13"/>
      <c r="E4480" s="14"/>
      <c r="F4480" s="14"/>
      <c r="G4480" s="14"/>
      <c r="H4480" s="14"/>
      <c r="I4480" s="13"/>
      <c r="J4480" s="5"/>
      <c r="K4480" s="2"/>
      <c r="L4480" s="17"/>
      <c r="M4480" s="12"/>
      <c r="N4480" s="12"/>
      <c r="O4480" s="17"/>
      <c r="P4480" s="14"/>
      <c r="Q4480" s="14"/>
      <c r="R4480" s="14"/>
      <c r="S4480" s="20"/>
      <c r="T4480" s="14"/>
      <c r="U4480" s="4"/>
      <c r="V4480" s="5"/>
      <c r="W4480" s="10"/>
      <c r="X4480" s="10"/>
      <c r="Y4480" s="27"/>
      <c r="Z4480" s="3"/>
      <c r="AA4480" s="1"/>
      <c r="AB4480" s="10"/>
      <c r="AC4480" s="3"/>
      <c r="AD4480" s="3"/>
      <c r="AE4480" s="3"/>
      <c r="AF4480" s="10"/>
      <c r="AG4480" s="11"/>
      <c r="AH4480" s="10"/>
      <c r="AI4480" s="1"/>
      <c r="AJ4480" s="1"/>
      <c r="AK4480" s="1"/>
      <c r="AL4480" s="1"/>
      <c r="AM4480" s="1"/>
      <c r="AN4480" s="1"/>
      <c r="AO4480" s="1"/>
      <c r="AP4480" s="1"/>
      <c r="AQ4480" s="1"/>
      <c r="AR4480" s="1"/>
      <c r="AS4480" s="1"/>
      <c r="AT4480" s="1"/>
      <c r="AU4480" s="1"/>
      <c r="AV4480" s="1"/>
      <c r="AW4480" s="1"/>
      <c r="AX4480" s="1"/>
      <c r="AY4480" s="1"/>
      <c r="AZ4480" s="1"/>
      <c r="BA4480" s="1"/>
      <c r="BB4480" s="1"/>
      <c r="BC4480" s="1"/>
      <c r="BD4480" s="1"/>
      <c r="BE4480" s="1"/>
      <c r="BF4480" s="1"/>
      <c r="BG4480" s="1"/>
      <c r="BH4480" s="1"/>
      <c r="BI4480" s="1"/>
      <c r="BJ4480" s="1"/>
      <c r="BK4480" s="1"/>
      <c r="BL4480" s="1"/>
      <c r="BM4480" s="1"/>
      <c r="BN4480" s="1"/>
      <c r="BO4480" s="1"/>
      <c r="BP4480" s="1"/>
      <c r="BQ4480" s="1"/>
      <c r="BR4480" s="1"/>
      <c r="BS4480" s="1"/>
      <c r="BT4480" s="1"/>
      <c r="BU4480" s="1"/>
      <c r="BV4480" s="1"/>
      <c r="BW4480" s="1"/>
      <c r="BX4480" s="1"/>
      <c r="BY4480" s="1"/>
      <c r="BZ4480" s="1"/>
      <c r="CA4480" s="1"/>
      <c r="CB4480" s="1"/>
      <c r="CC4480" s="1"/>
      <c r="CD4480" s="1"/>
      <c r="CE4480" s="1"/>
      <c r="CF4480" s="1"/>
      <c r="CG4480" s="1"/>
      <c r="CH4480" s="1"/>
      <c r="CI4480" s="1"/>
      <c r="CJ4480" s="1"/>
      <c r="CK4480" s="1"/>
      <c r="CL4480" s="1"/>
      <c r="CM4480" s="1"/>
      <c r="CN4480" s="1"/>
      <c r="CO4480" s="1"/>
      <c r="CP4480" s="1"/>
      <c r="CQ4480" s="1"/>
      <c r="CR4480" s="1"/>
      <c r="CS4480" s="1"/>
      <c r="CT4480" s="1"/>
      <c r="CU4480" s="1"/>
      <c r="CV4480" s="1"/>
      <c r="CW4480" s="1"/>
      <c r="CX4480" s="1"/>
      <c r="CY4480" s="1"/>
      <c r="CZ4480" s="1"/>
      <c r="DA4480" s="1"/>
      <c r="DB4480" s="1"/>
      <c r="DC4480" s="1"/>
      <c r="DD4480" s="1"/>
      <c r="DE4480" s="1"/>
      <c r="DF4480" s="1"/>
      <c r="DG4480" s="1"/>
      <c r="DH4480" s="1"/>
      <c r="DI4480" s="1"/>
      <c r="DJ4480" s="1"/>
      <c r="DK4480" s="1"/>
      <c r="DL4480" s="1"/>
      <c r="DM4480" s="1"/>
      <c r="DN4480" s="1"/>
      <c r="DO4480" s="1"/>
      <c r="DP4480" s="1"/>
      <c r="DQ4480" s="1"/>
      <c r="DR4480" s="1"/>
      <c r="DS4480" s="1"/>
      <c r="DT4480" s="1"/>
      <c r="DU4480" s="1"/>
      <c r="DV4480" s="1"/>
      <c r="DW4480" s="1"/>
      <c r="DX4480" s="1"/>
      <c r="DY4480" s="1"/>
      <c r="DZ4480" s="1"/>
      <c r="EA4480" s="1"/>
      <c r="EB4480" s="1"/>
      <c r="EC4480" s="1"/>
      <c r="ED4480" s="1"/>
      <c r="EE4480" s="1"/>
      <c r="EF4480" s="1"/>
      <c r="EG4480" s="1"/>
      <c r="EH4480" s="1"/>
      <c r="EI4480" s="1"/>
      <c r="EJ4480" s="1"/>
      <c r="EK4480" s="1"/>
      <c r="EL4480" s="1"/>
      <c r="EM4480" s="1"/>
      <c r="EN4480" s="1"/>
      <c r="EO4480" s="1"/>
      <c r="EP4480" s="1"/>
      <c r="EQ4480" s="1"/>
      <c r="ER4480" s="1"/>
      <c r="ES4480" s="1"/>
      <c r="ET4480" s="1"/>
      <c r="EU4480" s="1"/>
      <c r="EV4480" s="1"/>
      <c r="EW4480" s="1"/>
      <c r="EX4480" s="1"/>
    </row>
    <row r="4481" spans="1:154" x14ac:dyDescent="0.15">
      <c r="A4481" s="35"/>
      <c r="B4481" s="15"/>
      <c r="C4481" s="7"/>
      <c r="D4481" s="13"/>
      <c r="E4481" s="14"/>
      <c r="F4481" s="14"/>
      <c r="G4481" s="14"/>
      <c r="H4481" s="14"/>
      <c r="I4481" s="13"/>
      <c r="J4481" s="5"/>
      <c r="K4481" s="2"/>
      <c r="L4481" s="17"/>
      <c r="M4481" s="12"/>
      <c r="N4481" s="12"/>
      <c r="O4481" s="17"/>
      <c r="P4481" s="14"/>
      <c r="Q4481" s="14"/>
      <c r="R4481" s="14"/>
      <c r="S4481" s="20"/>
      <c r="T4481" s="14"/>
      <c r="U4481" s="4"/>
      <c r="V4481" s="5"/>
      <c r="W4481" s="10"/>
      <c r="X4481" s="10"/>
      <c r="Y4481" s="27"/>
      <c r="Z4481" s="3"/>
      <c r="AA4481" s="1"/>
      <c r="AB4481" s="10"/>
      <c r="AC4481" s="3"/>
      <c r="AD4481" s="3"/>
      <c r="AE4481" s="3"/>
      <c r="AF4481" s="10"/>
      <c r="AG4481" s="11"/>
      <c r="AH4481" s="10"/>
      <c r="AI4481" s="1"/>
      <c r="AJ4481" s="1"/>
      <c r="AK4481" s="1"/>
      <c r="AL4481" s="1"/>
      <c r="AM4481" s="1"/>
      <c r="AN4481" s="1"/>
      <c r="AO4481" s="1"/>
      <c r="AP4481" s="1"/>
      <c r="AQ4481" s="1"/>
      <c r="AR4481" s="1"/>
      <c r="AS4481" s="1"/>
      <c r="AT4481" s="1"/>
      <c r="AU4481" s="1"/>
      <c r="AV4481" s="1"/>
      <c r="AW4481" s="1"/>
      <c r="AX4481" s="1"/>
      <c r="AY4481" s="1"/>
      <c r="AZ4481" s="1"/>
      <c r="BA4481" s="1"/>
      <c r="BB4481" s="1"/>
      <c r="BC4481" s="1"/>
      <c r="BD4481" s="1"/>
      <c r="BE4481" s="1"/>
      <c r="BF4481" s="1"/>
      <c r="BG4481" s="1"/>
      <c r="BH4481" s="1"/>
      <c r="BI4481" s="1"/>
      <c r="BJ4481" s="1"/>
      <c r="BK4481" s="1"/>
      <c r="BL4481" s="1"/>
      <c r="BM4481" s="1"/>
      <c r="BN4481" s="1"/>
      <c r="BO4481" s="1"/>
      <c r="BP4481" s="1"/>
      <c r="BQ4481" s="1"/>
      <c r="BR4481" s="1"/>
      <c r="BS4481" s="1"/>
      <c r="BT4481" s="1"/>
      <c r="BU4481" s="1"/>
      <c r="BV4481" s="1"/>
      <c r="BW4481" s="1"/>
      <c r="BX4481" s="1"/>
      <c r="BY4481" s="1"/>
      <c r="BZ4481" s="1"/>
      <c r="CA4481" s="1"/>
      <c r="CB4481" s="1"/>
      <c r="CC4481" s="1"/>
      <c r="CD4481" s="1"/>
      <c r="CE4481" s="1"/>
      <c r="CF4481" s="1"/>
      <c r="CG4481" s="1"/>
      <c r="CH4481" s="1"/>
      <c r="CI4481" s="1"/>
      <c r="CJ4481" s="1"/>
      <c r="CK4481" s="1"/>
      <c r="CL4481" s="1"/>
      <c r="CM4481" s="1"/>
      <c r="CN4481" s="1"/>
      <c r="CO4481" s="1"/>
      <c r="CP4481" s="1"/>
      <c r="CQ4481" s="1"/>
      <c r="CR4481" s="1"/>
      <c r="CS4481" s="1"/>
      <c r="CT4481" s="1"/>
      <c r="CU4481" s="1"/>
      <c r="CV4481" s="1"/>
      <c r="CW4481" s="1"/>
      <c r="CX4481" s="1"/>
      <c r="CY4481" s="1"/>
      <c r="CZ4481" s="1"/>
      <c r="DA4481" s="1"/>
      <c r="DB4481" s="1"/>
      <c r="DC4481" s="1"/>
      <c r="DD4481" s="1"/>
      <c r="DE4481" s="1"/>
      <c r="DF4481" s="1"/>
      <c r="DG4481" s="1"/>
      <c r="DH4481" s="1"/>
      <c r="DI4481" s="1"/>
      <c r="DJ4481" s="1"/>
      <c r="DK4481" s="1"/>
      <c r="DL4481" s="1"/>
      <c r="DM4481" s="1"/>
      <c r="DN4481" s="1"/>
      <c r="DO4481" s="1"/>
      <c r="DP4481" s="1"/>
      <c r="DQ4481" s="1"/>
      <c r="DR4481" s="1"/>
      <c r="DS4481" s="1"/>
      <c r="DT4481" s="1"/>
      <c r="DU4481" s="1"/>
      <c r="DV4481" s="1"/>
      <c r="DW4481" s="1"/>
      <c r="DX4481" s="1"/>
      <c r="DY4481" s="1"/>
      <c r="DZ4481" s="1"/>
      <c r="EA4481" s="1"/>
      <c r="EB4481" s="1"/>
      <c r="EC4481" s="1"/>
      <c r="ED4481" s="1"/>
      <c r="EE4481" s="1"/>
      <c r="EF4481" s="1"/>
      <c r="EG4481" s="1"/>
      <c r="EH4481" s="1"/>
      <c r="EI4481" s="1"/>
      <c r="EJ4481" s="1"/>
      <c r="EK4481" s="1"/>
      <c r="EL4481" s="1"/>
      <c r="EM4481" s="1"/>
      <c r="EN4481" s="1"/>
      <c r="EO4481" s="1"/>
      <c r="EP4481" s="1"/>
      <c r="EQ4481" s="1"/>
      <c r="ER4481" s="1"/>
      <c r="ES4481" s="1"/>
      <c r="ET4481" s="1"/>
      <c r="EU4481" s="1"/>
      <c r="EV4481" s="1"/>
      <c r="EW4481" s="1"/>
      <c r="EX4481" s="1"/>
    </row>
    <row r="4482" spans="1:154" x14ac:dyDescent="0.15">
      <c r="A4482" s="35"/>
      <c r="B4482" s="15"/>
      <c r="C4482" s="7"/>
      <c r="D4482" s="13"/>
      <c r="E4482" s="14"/>
      <c r="F4482" s="14"/>
      <c r="G4482" s="14"/>
      <c r="H4482" s="14"/>
      <c r="I4482" s="13"/>
      <c r="J4482" s="5"/>
      <c r="K4482" s="2"/>
      <c r="L4482" s="17"/>
      <c r="M4482" s="12"/>
      <c r="N4482" s="12"/>
      <c r="O4482" s="17"/>
      <c r="P4482" s="14"/>
      <c r="Q4482" s="14"/>
      <c r="R4482" s="14"/>
      <c r="S4482" s="20"/>
      <c r="T4482" s="14"/>
      <c r="U4482" s="4"/>
      <c r="V4482" s="5"/>
      <c r="W4482" s="10"/>
      <c r="X4482" s="10"/>
      <c r="Y4482" s="27"/>
      <c r="Z4482" s="3"/>
      <c r="AA4482" s="1"/>
      <c r="AB4482" s="10"/>
      <c r="AC4482" s="3"/>
      <c r="AD4482" s="3"/>
      <c r="AE4482" s="3"/>
      <c r="AF4482" s="10"/>
      <c r="AG4482" s="11"/>
      <c r="AH4482" s="10"/>
      <c r="AI4482" s="1"/>
      <c r="AJ4482" s="1"/>
      <c r="AK4482" s="1"/>
      <c r="AL4482" s="1"/>
      <c r="AM4482" s="1"/>
      <c r="AN4482" s="1"/>
      <c r="AO4482" s="1"/>
      <c r="AP4482" s="1"/>
      <c r="AQ4482" s="1"/>
      <c r="AR4482" s="1"/>
      <c r="AS4482" s="1"/>
      <c r="AT4482" s="1"/>
      <c r="AU4482" s="1"/>
      <c r="AV4482" s="1"/>
      <c r="AW4482" s="1"/>
      <c r="AX4482" s="1"/>
      <c r="AY4482" s="1"/>
      <c r="AZ4482" s="1"/>
      <c r="BA4482" s="1"/>
      <c r="BB4482" s="1"/>
      <c r="BC4482" s="1"/>
      <c r="BD4482" s="1"/>
      <c r="BE4482" s="1"/>
      <c r="BF4482" s="1"/>
      <c r="BG4482" s="1"/>
      <c r="BH4482" s="1"/>
      <c r="BI4482" s="1"/>
      <c r="BJ4482" s="1"/>
      <c r="BK4482" s="1"/>
      <c r="BL4482" s="1"/>
      <c r="BM4482" s="1"/>
      <c r="BN4482" s="1"/>
      <c r="BO4482" s="1"/>
      <c r="BP4482" s="1"/>
      <c r="BQ4482" s="1"/>
      <c r="BR4482" s="1"/>
      <c r="BS4482" s="1"/>
      <c r="BT4482" s="1"/>
      <c r="BU4482" s="1"/>
      <c r="BV4482" s="1"/>
      <c r="BW4482" s="1"/>
      <c r="BX4482" s="1"/>
      <c r="BY4482" s="1"/>
      <c r="BZ4482" s="1"/>
      <c r="CA4482" s="1"/>
      <c r="CB4482" s="1"/>
      <c r="CC4482" s="1"/>
      <c r="CD4482" s="1"/>
      <c r="CE4482" s="1"/>
      <c r="CF4482" s="1"/>
      <c r="CG4482" s="1"/>
      <c r="CH4482" s="1"/>
      <c r="CI4482" s="1"/>
      <c r="CJ4482" s="1"/>
      <c r="CK4482" s="1"/>
      <c r="CL4482" s="1"/>
      <c r="CM4482" s="1"/>
      <c r="CN4482" s="1"/>
      <c r="CO4482" s="1"/>
      <c r="CP4482" s="1"/>
      <c r="CQ4482" s="1"/>
      <c r="CR4482" s="1"/>
      <c r="CS4482" s="1"/>
      <c r="CT4482" s="1"/>
      <c r="CU4482" s="1"/>
      <c r="CV4482" s="1"/>
      <c r="CW4482" s="1"/>
      <c r="CX4482" s="1"/>
      <c r="CY4482" s="1"/>
      <c r="CZ4482" s="1"/>
      <c r="DA4482" s="1"/>
      <c r="DB4482" s="1"/>
      <c r="DC4482" s="1"/>
      <c r="DD4482" s="1"/>
      <c r="DE4482" s="1"/>
      <c r="DF4482" s="1"/>
      <c r="DG4482" s="1"/>
      <c r="DH4482" s="1"/>
      <c r="DI4482" s="1"/>
      <c r="DJ4482" s="1"/>
      <c r="DK4482" s="1"/>
      <c r="DL4482" s="1"/>
      <c r="DM4482" s="1"/>
      <c r="DN4482" s="1"/>
      <c r="DO4482" s="1"/>
      <c r="DP4482" s="1"/>
      <c r="DQ4482" s="1"/>
      <c r="DR4482" s="1"/>
      <c r="DS4482" s="1"/>
      <c r="DT4482" s="1"/>
      <c r="DU4482" s="1"/>
      <c r="DV4482" s="1"/>
      <c r="DW4482" s="1"/>
      <c r="DX4482" s="1"/>
      <c r="DY4482" s="1"/>
      <c r="DZ4482" s="1"/>
      <c r="EA4482" s="1"/>
      <c r="EB4482" s="1"/>
      <c r="EC4482" s="1"/>
      <c r="ED4482" s="1"/>
      <c r="EE4482" s="1"/>
      <c r="EF4482" s="1"/>
      <c r="EG4482" s="1"/>
      <c r="EH4482" s="1"/>
      <c r="EI4482" s="1"/>
      <c r="EJ4482" s="1"/>
      <c r="EK4482" s="1"/>
      <c r="EL4482" s="1"/>
      <c r="EM4482" s="1"/>
      <c r="EN4482" s="1"/>
      <c r="EO4482" s="1"/>
      <c r="EP4482" s="1"/>
      <c r="EQ4482" s="1"/>
      <c r="ER4482" s="1"/>
      <c r="ES4482" s="1"/>
      <c r="ET4482" s="1"/>
      <c r="EU4482" s="1"/>
      <c r="EV4482" s="1"/>
      <c r="EW4482" s="1"/>
      <c r="EX4482" s="1"/>
    </row>
    <row r="4483" spans="1:154" x14ac:dyDescent="0.15">
      <c r="A4483" s="35"/>
      <c r="B4483" s="15"/>
      <c r="C4483" s="7"/>
      <c r="D4483" s="13"/>
      <c r="E4483" s="14"/>
      <c r="F4483" s="14"/>
      <c r="G4483" s="14"/>
      <c r="H4483" s="14"/>
      <c r="I4483" s="13"/>
      <c r="J4483" s="5"/>
      <c r="K4483" s="2"/>
      <c r="L4483" s="17"/>
      <c r="M4483" s="12"/>
      <c r="N4483" s="12"/>
      <c r="O4483" s="17"/>
      <c r="P4483" s="14"/>
      <c r="Q4483" s="14"/>
      <c r="R4483" s="14"/>
      <c r="S4483" s="20"/>
      <c r="T4483" s="14"/>
      <c r="U4483" s="4"/>
      <c r="V4483" s="5"/>
      <c r="W4483" s="10"/>
      <c r="X4483" s="10"/>
      <c r="Y4483" s="27"/>
      <c r="Z4483" s="3"/>
      <c r="AA4483" s="1"/>
      <c r="AB4483" s="10"/>
      <c r="AC4483" s="3"/>
      <c r="AD4483" s="3"/>
      <c r="AE4483" s="3"/>
      <c r="AF4483" s="10"/>
      <c r="AG4483" s="11"/>
      <c r="AH4483" s="10"/>
      <c r="AI4483" s="1"/>
      <c r="AJ4483" s="1"/>
      <c r="AK4483" s="1"/>
      <c r="AL4483" s="1"/>
      <c r="AM4483" s="1"/>
      <c r="AN4483" s="1"/>
      <c r="AO4483" s="1"/>
      <c r="AP4483" s="1"/>
      <c r="AQ4483" s="1"/>
      <c r="AR4483" s="1"/>
      <c r="AS4483" s="1"/>
      <c r="AT4483" s="1"/>
      <c r="AU4483" s="1"/>
      <c r="AV4483" s="1"/>
      <c r="AW4483" s="1"/>
      <c r="AX4483" s="1"/>
      <c r="AY4483" s="1"/>
      <c r="AZ4483" s="1"/>
      <c r="BA4483" s="1"/>
      <c r="BB4483" s="1"/>
      <c r="BC4483" s="1"/>
      <c r="BD4483" s="1"/>
      <c r="BE4483" s="1"/>
      <c r="BF4483" s="1"/>
      <c r="BG4483" s="1"/>
      <c r="BH4483" s="1"/>
      <c r="BI4483" s="1"/>
      <c r="BJ4483" s="1"/>
      <c r="BK4483" s="1"/>
      <c r="BL4483" s="1"/>
      <c r="BM4483" s="1"/>
      <c r="BN4483" s="1"/>
      <c r="BO4483" s="1"/>
      <c r="BP4483" s="1"/>
      <c r="BQ4483" s="1"/>
      <c r="BR4483" s="1"/>
      <c r="BS4483" s="1"/>
      <c r="BT4483" s="1"/>
      <c r="BU4483" s="1"/>
      <c r="BV4483" s="1"/>
      <c r="BW4483" s="1"/>
      <c r="BX4483" s="1"/>
      <c r="BY4483" s="1"/>
      <c r="BZ4483" s="1"/>
      <c r="CA4483" s="1"/>
      <c r="CB4483" s="1"/>
      <c r="CC4483" s="1"/>
      <c r="CD4483" s="1"/>
      <c r="CE4483" s="1"/>
      <c r="CF4483" s="1"/>
      <c r="CG4483" s="1"/>
      <c r="CH4483" s="1"/>
      <c r="CI4483" s="1"/>
      <c r="CJ4483" s="1"/>
      <c r="CK4483" s="1"/>
      <c r="CL4483" s="1"/>
      <c r="CM4483" s="1"/>
      <c r="CN4483" s="1"/>
      <c r="CO4483" s="1"/>
      <c r="CP4483" s="1"/>
      <c r="CQ4483" s="1"/>
      <c r="CR4483" s="1"/>
      <c r="CS4483" s="1"/>
      <c r="CT4483" s="1"/>
      <c r="CU4483" s="1"/>
      <c r="CV4483" s="1"/>
      <c r="CW4483" s="1"/>
      <c r="CX4483" s="1"/>
      <c r="CY4483" s="1"/>
      <c r="CZ4483" s="1"/>
      <c r="DA4483" s="1"/>
      <c r="DB4483" s="1"/>
      <c r="DC4483" s="1"/>
      <c r="DD4483" s="1"/>
      <c r="DE4483" s="1"/>
      <c r="DF4483" s="1"/>
      <c r="DG4483" s="1"/>
      <c r="DH4483" s="1"/>
      <c r="DI4483" s="1"/>
      <c r="DJ4483" s="1"/>
      <c r="DK4483" s="1"/>
      <c r="DL4483" s="1"/>
      <c r="DM4483" s="1"/>
      <c r="DN4483" s="1"/>
      <c r="DO4483" s="1"/>
      <c r="DP4483" s="1"/>
      <c r="DQ4483" s="1"/>
      <c r="DR4483" s="1"/>
      <c r="DS4483" s="1"/>
      <c r="DT4483" s="1"/>
      <c r="DU4483" s="1"/>
      <c r="DV4483" s="1"/>
      <c r="DW4483" s="1"/>
      <c r="DX4483" s="1"/>
      <c r="DY4483" s="1"/>
      <c r="DZ4483" s="1"/>
      <c r="EA4483" s="1"/>
      <c r="EB4483" s="1"/>
      <c r="EC4483" s="1"/>
      <c r="ED4483" s="1"/>
      <c r="EE4483" s="1"/>
      <c r="EF4483" s="1"/>
      <c r="EG4483" s="1"/>
      <c r="EH4483" s="1"/>
      <c r="EI4483" s="1"/>
      <c r="EJ4483" s="1"/>
      <c r="EK4483" s="1"/>
      <c r="EL4483" s="1"/>
      <c r="EM4483" s="1"/>
      <c r="EN4483" s="1"/>
      <c r="EO4483" s="1"/>
      <c r="EP4483" s="1"/>
      <c r="EQ4483" s="1"/>
      <c r="ER4483" s="1"/>
      <c r="ES4483" s="1"/>
      <c r="ET4483" s="1"/>
      <c r="EU4483" s="1"/>
      <c r="EV4483" s="1"/>
      <c r="EW4483" s="1"/>
      <c r="EX4483" s="1"/>
    </row>
    <row r="4484" spans="1:154" x14ac:dyDescent="0.15">
      <c r="A4484" s="35"/>
      <c r="B4484" s="15"/>
      <c r="C4484" s="7"/>
      <c r="D4484" s="13"/>
      <c r="E4484" s="14"/>
      <c r="F4484" s="14"/>
      <c r="G4484" s="14"/>
      <c r="H4484" s="14"/>
      <c r="I4484" s="13"/>
      <c r="J4484" s="5"/>
      <c r="K4484" s="2"/>
      <c r="L4484" s="17"/>
      <c r="M4484" s="12"/>
      <c r="N4484" s="12"/>
      <c r="O4484" s="17"/>
      <c r="P4484" s="14"/>
      <c r="Q4484" s="14"/>
      <c r="R4484" s="14"/>
      <c r="S4484" s="20"/>
      <c r="T4484" s="14"/>
      <c r="U4484" s="4"/>
      <c r="V4484" s="5"/>
      <c r="W4484" s="10"/>
      <c r="X4484" s="10"/>
      <c r="Y4484" s="27"/>
      <c r="Z4484" s="3"/>
      <c r="AA4484" s="1"/>
      <c r="AB4484" s="10"/>
      <c r="AC4484" s="3"/>
      <c r="AD4484" s="3"/>
      <c r="AE4484" s="3"/>
      <c r="AF4484" s="10"/>
      <c r="AG4484" s="11"/>
      <c r="AH4484" s="10"/>
      <c r="AI4484" s="1"/>
      <c r="AJ4484" s="1"/>
      <c r="AK4484" s="1"/>
      <c r="AL4484" s="1"/>
      <c r="AM4484" s="1"/>
      <c r="AN4484" s="1"/>
      <c r="AO4484" s="1"/>
      <c r="AP4484" s="1"/>
      <c r="AQ4484" s="1"/>
      <c r="AR4484" s="1"/>
      <c r="AS4484" s="1"/>
      <c r="AT4484" s="1"/>
      <c r="AU4484" s="1"/>
      <c r="AV4484" s="1"/>
      <c r="AW4484" s="1"/>
      <c r="AX4484" s="1"/>
      <c r="AY4484" s="1"/>
      <c r="AZ4484" s="1"/>
      <c r="BA4484" s="1"/>
      <c r="BB4484" s="1"/>
      <c r="BC4484" s="1"/>
      <c r="BD4484" s="1"/>
      <c r="BE4484" s="1"/>
      <c r="BF4484" s="1"/>
      <c r="BG4484" s="1"/>
      <c r="BH4484" s="1"/>
      <c r="BI4484" s="1"/>
      <c r="BJ4484" s="1"/>
      <c r="BK4484" s="1"/>
      <c r="BL4484" s="1"/>
      <c r="BM4484" s="1"/>
      <c r="BN4484" s="1"/>
      <c r="BO4484" s="1"/>
      <c r="BP4484" s="1"/>
      <c r="BQ4484" s="1"/>
      <c r="BR4484" s="1"/>
      <c r="BS4484" s="1"/>
      <c r="BT4484" s="1"/>
      <c r="BU4484" s="1"/>
      <c r="BV4484" s="1"/>
      <c r="BW4484" s="1"/>
      <c r="BX4484" s="1"/>
      <c r="BY4484" s="1"/>
      <c r="BZ4484" s="1"/>
      <c r="CA4484" s="1"/>
      <c r="CB4484" s="1"/>
      <c r="CC4484" s="1"/>
      <c r="CD4484" s="1"/>
      <c r="CE4484" s="1"/>
      <c r="CF4484" s="1"/>
      <c r="CG4484" s="1"/>
      <c r="CH4484" s="1"/>
      <c r="CI4484" s="1"/>
      <c r="CJ4484" s="1"/>
      <c r="CK4484" s="1"/>
      <c r="CL4484" s="1"/>
      <c r="CM4484" s="1"/>
      <c r="CN4484" s="1"/>
      <c r="CO4484" s="1"/>
      <c r="CP4484" s="1"/>
      <c r="CQ4484" s="1"/>
      <c r="CR4484" s="1"/>
      <c r="CS4484" s="1"/>
      <c r="CT4484" s="1"/>
      <c r="CU4484" s="1"/>
      <c r="CV4484" s="1"/>
      <c r="CW4484" s="1"/>
      <c r="CX4484" s="1"/>
      <c r="CY4484" s="1"/>
      <c r="CZ4484" s="1"/>
      <c r="DA4484" s="1"/>
      <c r="DB4484" s="1"/>
      <c r="DC4484" s="1"/>
      <c r="DD4484" s="1"/>
      <c r="DE4484" s="1"/>
      <c r="DF4484" s="1"/>
      <c r="DG4484" s="1"/>
      <c r="DH4484" s="1"/>
      <c r="DI4484" s="1"/>
      <c r="DJ4484" s="1"/>
      <c r="DK4484" s="1"/>
      <c r="DL4484" s="1"/>
      <c r="DM4484" s="1"/>
      <c r="DN4484" s="1"/>
      <c r="DO4484" s="1"/>
      <c r="DP4484" s="1"/>
      <c r="DQ4484" s="1"/>
      <c r="DR4484" s="1"/>
      <c r="DS4484" s="1"/>
      <c r="DT4484" s="1"/>
      <c r="DU4484" s="1"/>
      <c r="DV4484" s="1"/>
      <c r="DW4484" s="1"/>
      <c r="DX4484" s="1"/>
      <c r="DY4484" s="1"/>
      <c r="DZ4484" s="1"/>
      <c r="EA4484" s="1"/>
      <c r="EB4484" s="1"/>
      <c r="EC4484" s="1"/>
      <c r="ED4484" s="1"/>
      <c r="EE4484" s="1"/>
      <c r="EF4484" s="1"/>
      <c r="EG4484" s="1"/>
      <c r="EH4484" s="1"/>
      <c r="EI4484" s="1"/>
      <c r="EJ4484" s="1"/>
      <c r="EK4484" s="1"/>
      <c r="EL4484" s="1"/>
      <c r="EM4484" s="1"/>
      <c r="EN4484" s="1"/>
      <c r="EO4484" s="1"/>
      <c r="EP4484" s="1"/>
      <c r="EQ4484" s="1"/>
      <c r="ER4484" s="1"/>
      <c r="ES4484" s="1"/>
      <c r="ET4484" s="1"/>
      <c r="EU4484" s="1"/>
      <c r="EV4484" s="1"/>
      <c r="EW4484" s="1"/>
      <c r="EX4484" s="1"/>
    </row>
    <row r="4485" spans="1:154" x14ac:dyDescent="0.15">
      <c r="A4485" s="35"/>
      <c r="B4485" s="15"/>
      <c r="C4485" s="7"/>
      <c r="D4485" s="13"/>
      <c r="E4485" s="14"/>
      <c r="F4485" s="14"/>
      <c r="G4485" s="14"/>
      <c r="H4485" s="14"/>
      <c r="I4485" s="13"/>
      <c r="J4485" s="5"/>
      <c r="K4485" s="2"/>
      <c r="L4485" s="17"/>
      <c r="M4485" s="12"/>
      <c r="N4485" s="12"/>
      <c r="O4485" s="17"/>
      <c r="P4485" s="14"/>
      <c r="Q4485" s="14"/>
      <c r="R4485" s="14"/>
      <c r="S4485" s="20"/>
      <c r="T4485" s="14"/>
      <c r="U4485" s="4"/>
      <c r="V4485" s="5"/>
      <c r="W4485" s="10"/>
      <c r="X4485" s="10"/>
      <c r="Y4485" s="27"/>
      <c r="Z4485" s="3"/>
      <c r="AA4485" s="1"/>
      <c r="AB4485" s="10"/>
      <c r="AC4485" s="3"/>
      <c r="AD4485" s="3"/>
      <c r="AE4485" s="3"/>
      <c r="AF4485" s="10"/>
      <c r="AG4485" s="11"/>
      <c r="AH4485" s="10"/>
      <c r="AI4485" s="1"/>
      <c r="AJ4485" s="1"/>
      <c r="AK4485" s="1"/>
      <c r="AL4485" s="1"/>
      <c r="AM4485" s="1"/>
      <c r="AN4485" s="1"/>
      <c r="AO4485" s="1"/>
      <c r="AP4485" s="1"/>
      <c r="AQ4485" s="1"/>
      <c r="AR4485" s="1"/>
      <c r="AS4485" s="1"/>
      <c r="AT4485" s="1"/>
      <c r="AU4485" s="1"/>
      <c r="AV4485" s="1"/>
      <c r="AW4485" s="1"/>
      <c r="AX4485" s="1"/>
      <c r="AY4485" s="1"/>
      <c r="AZ4485" s="1"/>
      <c r="BA4485" s="1"/>
      <c r="BB4485" s="1"/>
      <c r="BC4485" s="1"/>
      <c r="BD4485" s="1"/>
      <c r="BE4485" s="1"/>
      <c r="BF4485" s="1"/>
      <c r="BG4485" s="1"/>
      <c r="BH4485" s="1"/>
      <c r="BI4485" s="1"/>
      <c r="BJ4485" s="1"/>
      <c r="BK4485" s="1"/>
      <c r="BL4485" s="1"/>
      <c r="BM4485" s="1"/>
      <c r="BN4485" s="1"/>
      <c r="BO4485" s="1"/>
      <c r="BP4485" s="1"/>
      <c r="BQ4485" s="1"/>
      <c r="BR4485" s="1"/>
      <c r="BS4485" s="1"/>
      <c r="BT4485" s="1"/>
      <c r="BU4485" s="1"/>
      <c r="BV4485" s="1"/>
      <c r="BW4485" s="1"/>
      <c r="BX4485" s="1"/>
      <c r="BY4485" s="1"/>
      <c r="BZ4485" s="1"/>
      <c r="CA4485" s="1"/>
      <c r="CB4485" s="1"/>
      <c r="CC4485" s="1"/>
      <c r="CD4485" s="1"/>
      <c r="CE4485" s="1"/>
      <c r="CF4485" s="1"/>
      <c r="CG4485" s="1"/>
      <c r="CH4485" s="1"/>
      <c r="CI4485" s="1"/>
      <c r="CJ4485" s="1"/>
      <c r="CK4485" s="1"/>
      <c r="CL4485" s="1"/>
      <c r="CM4485" s="1"/>
      <c r="CN4485" s="1"/>
      <c r="CO4485" s="1"/>
      <c r="CP4485" s="1"/>
      <c r="CQ4485" s="1"/>
      <c r="CR4485" s="1"/>
      <c r="CS4485" s="1"/>
      <c r="CT4485" s="1"/>
      <c r="CU4485" s="1"/>
      <c r="CV4485" s="1"/>
      <c r="CW4485" s="1"/>
      <c r="CX4485" s="1"/>
      <c r="CY4485" s="1"/>
      <c r="CZ4485" s="1"/>
      <c r="DA4485" s="1"/>
      <c r="DB4485" s="1"/>
      <c r="DC4485" s="1"/>
      <c r="DD4485" s="1"/>
      <c r="DE4485" s="1"/>
      <c r="DF4485" s="1"/>
      <c r="DG4485" s="1"/>
      <c r="DH4485" s="1"/>
      <c r="DI4485" s="1"/>
      <c r="DJ4485" s="1"/>
      <c r="DK4485" s="1"/>
      <c r="DL4485" s="1"/>
      <c r="DM4485" s="1"/>
      <c r="DN4485" s="1"/>
      <c r="DO4485" s="1"/>
      <c r="DP4485" s="1"/>
      <c r="DQ4485" s="1"/>
      <c r="DR4485" s="1"/>
      <c r="DS4485" s="1"/>
      <c r="DT4485" s="1"/>
      <c r="DU4485" s="1"/>
      <c r="DV4485" s="1"/>
      <c r="DW4485" s="1"/>
      <c r="DX4485" s="1"/>
      <c r="DY4485" s="1"/>
      <c r="DZ4485" s="1"/>
      <c r="EA4485" s="1"/>
      <c r="EB4485" s="1"/>
      <c r="EC4485" s="1"/>
      <c r="ED4485" s="1"/>
      <c r="EE4485" s="1"/>
      <c r="EF4485" s="1"/>
      <c r="EG4485" s="1"/>
      <c r="EH4485" s="1"/>
      <c r="EI4485" s="1"/>
      <c r="EJ4485" s="1"/>
      <c r="EK4485" s="1"/>
      <c r="EL4485" s="1"/>
      <c r="EM4485" s="1"/>
      <c r="EN4485" s="1"/>
      <c r="EO4485" s="1"/>
      <c r="EP4485" s="1"/>
      <c r="EQ4485" s="1"/>
      <c r="ER4485" s="1"/>
      <c r="ES4485" s="1"/>
      <c r="ET4485" s="1"/>
      <c r="EU4485" s="1"/>
      <c r="EV4485" s="1"/>
      <c r="EW4485" s="1"/>
      <c r="EX4485" s="1"/>
    </row>
    <row r="4486" spans="1:154" x14ac:dyDescent="0.15">
      <c r="A4486" s="35"/>
      <c r="B4486" s="15"/>
      <c r="C4486" s="7"/>
      <c r="D4486" s="13"/>
      <c r="E4486" s="14"/>
      <c r="F4486" s="14"/>
      <c r="G4486" s="14"/>
      <c r="H4486" s="14"/>
      <c r="I4486" s="13"/>
      <c r="J4486" s="5"/>
      <c r="K4486" s="2"/>
      <c r="L4486" s="17"/>
      <c r="M4486" s="12"/>
      <c r="N4486" s="12"/>
      <c r="O4486" s="17"/>
      <c r="P4486" s="14"/>
      <c r="Q4486" s="14"/>
      <c r="R4486" s="14"/>
      <c r="S4486" s="20"/>
      <c r="T4486" s="14"/>
      <c r="U4486" s="4"/>
      <c r="V4486" s="5"/>
      <c r="W4486" s="10"/>
      <c r="X4486" s="10"/>
      <c r="Y4486" s="27"/>
      <c r="Z4486" s="3"/>
      <c r="AA4486" s="1"/>
      <c r="AB4486" s="10"/>
      <c r="AC4486" s="3"/>
      <c r="AD4486" s="3"/>
      <c r="AE4486" s="3"/>
      <c r="AF4486" s="10"/>
      <c r="AG4486" s="11"/>
      <c r="AH4486" s="10"/>
      <c r="AI4486" s="1"/>
      <c r="AJ4486" s="1"/>
      <c r="AK4486" s="1"/>
      <c r="AL4486" s="1"/>
      <c r="AM4486" s="1"/>
      <c r="AN4486" s="1"/>
      <c r="AO4486" s="1"/>
      <c r="AP4486" s="1"/>
      <c r="AQ4486" s="1"/>
      <c r="AR4486" s="1"/>
      <c r="AS4486" s="1"/>
      <c r="AT4486" s="1"/>
      <c r="AU4486" s="1"/>
      <c r="AV4486" s="1"/>
      <c r="AW4486" s="1"/>
      <c r="AX4486" s="1"/>
      <c r="AY4486" s="1"/>
      <c r="AZ4486" s="1"/>
      <c r="BA4486" s="1"/>
      <c r="BB4486" s="1"/>
      <c r="BC4486" s="1"/>
      <c r="BD4486" s="1"/>
      <c r="BE4486" s="1"/>
      <c r="BF4486" s="1"/>
      <c r="BG4486" s="1"/>
      <c r="BH4486" s="1"/>
      <c r="BI4486" s="1"/>
      <c r="BJ4486" s="1"/>
      <c r="BK4486" s="1"/>
      <c r="BL4486" s="1"/>
      <c r="BM4486" s="1"/>
      <c r="BN4486" s="1"/>
      <c r="BO4486" s="1"/>
      <c r="BP4486" s="1"/>
      <c r="BQ4486" s="1"/>
      <c r="BR4486" s="1"/>
      <c r="BS4486" s="1"/>
      <c r="BT4486" s="1"/>
      <c r="BU4486" s="1"/>
      <c r="BV4486" s="1"/>
      <c r="BW4486" s="1"/>
      <c r="BX4486" s="1"/>
      <c r="BY4486" s="1"/>
      <c r="BZ4486" s="1"/>
      <c r="CA4486" s="1"/>
      <c r="CB4486" s="1"/>
      <c r="CC4486" s="1"/>
      <c r="CD4486" s="1"/>
      <c r="CE4486" s="1"/>
      <c r="CF4486" s="1"/>
      <c r="CG4486" s="1"/>
      <c r="CH4486" s="1"/>
      <c r="CI4486" s="1"/>
      <c r="CJ4486" s="1"/>
      <c r="CK4486" s="1"/>
      <c r="CL4486" s="1"/>
      <c r="CM4486" s="1"/>
      <c r="CN4486" s="1"/>
      <c r="CO4486" s="1"/>
      <c r="CP4486" s="1"/>
      <c r="CQ4486" s="1"/>
      <c r="CR4486" s="1"/>
      <c r="CS4486" s="1"/>
      <c r="CT4486" s="1"/>
      <c r="CU4486" s="1"/>
      <c r="CV4486" s="1"/>
      <c r="CW4486" s="1"/>
      <c r="CX4486" s="1"/>
      <c r="CY4486" s="1"/>
      <c r="CZ4486" s="1"/>
      <c r="DA4486" s="1"/>
      <c r="DB4486" s="1"/>
      <c r="DC4486" s="1"/>
      <c r="DD4486" s="1"/>
      <c r="DE4486" s="1"/>
      <c r="DF4486" s="1"/>
      <c r="DG4486" s="1"/>
      <c r="DH4486" s="1"/>
      <c r="DI4486" s="1"/>
      <c r="DJ4486" s="1"/>
      <c r="DK4486" s="1"/>
      <c r="DL4486" s="1"/>
      <c r="DM4486" s="1"/>
      <c r="DN4486" s="1"/>
      <c r="DO4486" s="1"/>
      <c r="DP4486" s="1"/>
      <c r="DQ4486" s="1"/>
      <c r="DR4486" s="1"/>
      <c r="DS4486" s="1"/>
      <c r="DT4486" s="1"/>
      <c r="DU4486" s="1"/>
      <c r="DV4486" s="1"/>
      <c r="DW4486" s="1"/>
      <c r="DX4486" s="1"/>
      <c r="DY4486" s="1"/>
      <c r="DZ4486" s="1"/>
      <c r="EA4486" s="1"/>
      <c r="EB4486" s="1"/>
      <c r="EC4486" s="1"/>
      <c r="ED4486" s="1"/>
      <c r="EE4486" s="1"/>
      <c r="EF4486" s="1"/>
      <c r="EG4486" s="1"/>
      <c r="EH4486" s="1"/>
      <c r="EI4486" s="1"/>
      <c r="EJ4486" s="1"/>
      <c r="EK4486" s="1"/>
      <c r="EL4486" s="1"/>
      <c r="EM4486" s="1"/>
      <c r="EN4486" s="1"/>
      <c r="EO4486" s="1"/>
      <c r="EP4486" s="1"/>
      <c r="EQ4486" s="1"/>
      <c r="ER4486" s="1"/>
      <c r="ES4486" s="1"/>
      <c r="ET4486" s="1"/>
      <c r="EU4486" s="1"/>
      <c r="EV4486" s="1"/>
      <c r="EW4486" s="1"/>
      <c r="EX4486" s="1"/>
    </row>
    <row r="4487" spans="1:154" x14ac:dyDescent="0.15">
      <c r="A4487" s="35"/>
      <c r="B4487" s="15"/>
      <c r="C4487" s="7"/>
      <c r="D4487" s="13"/>
      <c r="E4487" s="14"/>
      <c r="F4487" s="14"/>
      <c r="G4487" s="14"/>
      <c r="H4487" s="14"/>
      <c r="I4487" s="13"/>
      <c r="J4487" s="5"/>
      <c r="K4487" s="2"/>
      <c r="L4487" s="17"/>
      <c r="M4487" s="12"/>
      <c r="N4487" s="12"/>
      <c r="O4487" s="17"/>
      <c r="P4487" s="14"/>
      <c r="Q4487" s="14"/>
      <c r="R4487" s="14"/>
      <c r="S4487" s="20"/>
      <c r="T4487" s="14"/>
      <c r="U4487" s="4"/>
      <c r="V4487" s="5"/>
      <c r="W4487" s="10"/>
      <c r="X4487" s="10"/>
      <c r="Y4487" s="27"/>
      <c r="Z4487" s="3"/>
      <c r="AA4487" s="1"/>
      <c r="AB4487" s="10"/>
      <c r="AC4487" s="3"/>
      <c r="AD4487" s="3"/>
      <c r="AE4487" s="3"/>
      <c r="AF4487" s="10"/>
      <c r="AG4487" s="11"/>
      <c r="AH4487" s="10"/>
      <c r="AI4487" s="1"/>
      <c r="AJ4487" s="1"/>
      <c r="AK4487" s="1"/>
      <c r="AL4487" s="1"/>
      <c r="AM4487" s="1"/>
      <c r="AN4487" s="1"/>
      <c r="AO4487" s="1"/>
      <c r="AP4487" s="1"/>
      <c r="AQ4487" s="1"/>
      <c r="AR4487" s="1"/>
      <c r="AS4487" s="1"/>
      <c r="AT4487" s="1"/>
      <c r="AU4487" s="1"/>
      <c r="AV4487" s="1"/>
      <c r="AW4487" s="1"/>
      <c r="AX4487" s="1"/>
      <c r="AY4487" s="1"/>
      <c r="AZ4487" s="1"/>
      <c r="BA4487" s="1"/>
      <c r="BB4487" s="1"/>
      <c r="BC4487" s="1"/>
      <c r="BD4487" s="1"/>
      <c r="BE4487" s="1"/>
      <c r="BF4487" s="1"/>
      <c r="BG4487" s="1"/>
      <c r="BH4487" s="1"/>
      <c r="BI4487" s="1"/>
      <c r="BJ4487" s="1"/>
      <c r="BK4487" s="1"/>
      <c r="BL4487" s="1"/>
      <c r="BM4487" s="1"/>
      <c r="BN4487" s="1"/>
      <c r="BO4487" s="1"/>
      <c r="BP4487" s="1"/>
      <c r="BQ4487" s="1"/>
      <c r="BR4487" s="1"/>
      <c r="BS4487" s="1"/>
      <c r="BT4487" s="1"/>
      <c r="BU4487" s="1"/>
      <c r="BV4487" s="1"/>
      <c r="BW4487" s="1"/>
      <c r="BX4487" s="1"/>
      <c r="BY4487" s="1"/>
      <c r="BZ4487" s="1"/>
      <c r="CA4487" s="1"/>
      <c r="CB4487" s="1"/>
      <c r="CC4487" s="1"/>
      <c r="CD4487" s="1"/>
      <c r="CE4487" s="1"/>
      <c r="CF4487" s="1"/>
      <c r="CG4487" s="1"/>
      <c r="CH4487" s="1"/>
      <c r="CI4487" s="1"/>
      <c r="CJ4487" s="1"/>
      <c r="CK4487" s="1"/>
      <c r="CL4487" s="1"/>
      <c r="CM4487" s="1"/>
      <c r="CN4487" s="1"/>
      <c r="CO4487" s="1"/>
      <c r="CP4487" s="1"/>
      <c r="CQ4487" s="1"/>
      <c r="CR4487" s="1"/>
      <c r="CS4487" s="1"/>
      <c r="CT4487" s="1"/>
      <c r="CU4487" s="1"/>
      <c r="CV4487" s="1"/>
      <c r="CW4487" s="1"/>
      <c r="CX4487" s="1"/>
      <c r="CY4487" s="1"/>
      <c r="CZ4487" s="1"/>
      <c r="DA4487" s="1"/>
      <c r="DB4487" s="1"/>
      <c r="DC4487" s="1"/>
      <c r="DD4487" s="1"/>
      <c r="DE4487" s="1"/>
      <c r="DF4487" s="1"/>
      <c r="DG4487" s="1"/>
      <c r="DH4487" s="1"/>
      <c r="DI4487" s="1"/>
      <c r="DJ4487" s="1"/>
      <c r="DK4487" s="1"/>
      <c r="DL4487" s="1"/>
      <c r="DM4487" s="1"/>
      <c r="DN4487" s="1"/>
      <c r="DO4487" s="1"/>
      <c r="DP4487" s="1"/>
      <c r="DQ4487" s="1"/>
      <c r="DR4487" s="1"/>
      <c r="DS4487" s="1"/>
      <c r="DT4487" s="1"/>
      <c r="DU4487" s="1"/>
      <c r="DV4487" s="1"/>
      <c r="DW4487" s="1"/>
      <c r="DX4487" s="1"/>
      <c r="DY4487" s="1"/>
      <c r="DZ4487" s="1"/>
      <c r="EA4487" s="1"/>
      <c r="EB4487" s="1"/>
      <c r="EC4487" s="1"/>
      <c r="ED4487" s="1"/>
      <c r="EE4487" s="1"/>
      <c r="EF4487" s="1"/>
      <c r="EG4487" s="1"/>
      <c r="EH4487" s="1"/>
      <c r="EI4487" s="1"/>
      <c r="EJ4487" s="1"/>
      <c r="EK4487" s="1"/>
      <c r="EL4487" s="1"/>
      <c r="EM4487" s="1"/>
      <c r="EN4487" s="1"/>
      <c r="EO4487" s="1"/>
      <c r="EP4487" s="1"/>
      <c r="EQ4487" s="1"/>
      <c r="ER4487" s="1"/>
      <c r="ES4487" s="1"/>
      <c r="ET4487" s="1"/>
      <c r="EU4487" s="1"/>
      <c r="EV4487" s="1"/>
      <c r="EW4487" s="1"/>
      <c r="EX4487" s="1"/>
    </row>
    <row r="4488" spans="1:154" x14ac:dyDescent="0.15">
      <c r="A4488" s="35"/>
      <c r="B4488" s="15"/>
      <c r="C4488" s="7"/>
      <c r="D4488" s="13"/>
      <c r="E4488" s="14"/>
      <c r="F4488" s="14"/>
      <c r="G4488" s="14"/>
      <c r="H4488" s="14"/>
      <c r="I4488" s="13"/>
      <c r="J4488" s="5"/>
      <c r="K4488" s="2"/>
      <c r="L4488" s="17"/>
      <c r="M4488" s="12"/>
      <c r="N4488" s="12"/>
      <c r="O4488" s="17"/>
      <c r="P4488" s="14"/>
      <c r="Q4488" s="14"/>
      <c r="R4488" s="14"/>
      <c r="S4488" s="20"/>
      <c r="T4488" s="14"/>
      <c r="U4488" s="4"/>
      <c r="V4488" s="5"/>
      <c r="W4488" s="10"/>
      <c r="X4488" s="10"/>
      <c r="Y4488" s="27"/>
      <c r="Z4488" s="3"/>
      <c r="AA4488" s="1"/>
      <c r="AB4488" s="10"/>
      <c r="AC4488" s="3"/>
      <c r="AD4488" s="3"/>
      <c r="AE4488" s="3"/>
      <c r="AF4488" s="10"/>
      <c r="AG4488" s="11"/>
      <c r="AH4488" s="10"/>
      <c r="AI4488" s="1"/>
      <c r="AJ4488" s="1"/>
      <c r="AK4488" s="1"/>
      <c r="AL4488" s="1"/>
      <c r="AM4488" s="1"/>
      <c r="AN4488" s="1"/>
      <c r="AO4488" s="1"/>
      <c r="AP4488" s="1"/>
      <c r="AQ4488" s="1"/>
      <c r="AR4488" s="1"/>
      <c r="AS4488" s="1"/>
      <c r="AT4488" s="1"/>
      <c r="AU4488" s="1"/>
      <c r="AV4488" s="1"/>
      <c r="AW4488" s="1"/>
      <c r="AX4488" s="1"/>
      <c r="AY4488" s="1"/>
      <c r="AZ4488" s="1"/>
      <c r="BA4488" s="1"/>
      <c r="BB4488" s="1"/>
      <c r="BC4488" s="1"/>
      <c r="BD4488" s="1"/>
      <c r="BE4488" s="1"/>
      <c r="BF4488" s="1"/>
      <c r="BG4488" s="1"/>
      <c r="BH4488" s="1"/>
      <c r="BI4488" s="1"/>
      <c r="BJ4488" s="1"/>
      <c r="BK4488" s="1"/>
      <c r="BL4488" s="1"/>
      <c r="BM4488" s="1"/>
      <c r="BN4488" s="1"/>
      <c r="BO4488" s="1"/>
      <c r="BP4488" s="1"/>
      <c r="BQ4488" s="1"/>
      <c r="BR4488" s="1"/>
      <c r="BS4488" s="1"/>
      <c r="BT4488" s="1"/>
      <c r="BU4488" s="1"/>
      <c r="BV4488" s="1"/>
      <c r="BW4488" s="1"/>
      <c r="BX4488" s="1"/>
      <c r="BY4488" s="1"/>
      <c r="BZ4488" s="1"/>
      <c r="CA4488" s="1"/>
      <c r="CB4488" s="1"/>
      <c r="CC4488" s="1"/>
      <c r="CD4488" s="1"/>
      <c r="CE4488" s="1"/>
      <c r="CF4488" s="1"/>
      <c r="CG4488" s="1"/>
      <c r="CH4488" s="1"/>
      <c r="CI4488" s="1"/>
      <c r="CJ4488" s="1"/>
      <c r="CK4488" s="1"/>
      <c r="CL4488" s="1"/>
      <c r="CM4488" s="1"/>
      <c r="CN4488" s="1"/>
      <c r="CO4488" s="1"/>
      <c r="CP4488" s="1"/>
      <c r="CQ4488" s="1"/>
      <c r="CR4488" s="1"/>
      <c r="CS4488" s="1"/>
      <c r="CT4488" s="1"/>
      <c r="CU4488" s="1"/>
      <c r="CV4488" s="1"/>
      <c r="CW4488" s="1"/>
      <c r="CX4488" s="1"/>
      <c r="CY4488" s="1"/>
      <c r="CZ4488" s="1"/>
      <c r="DA4488" s="1"/>
      <c r="DB4488" s="1"/>
      <c r="DC4488" s="1"/>
      <c r="DD4488" s="1"/>
      <c r="DE4488" s="1"/>
      <c r="DF4488" s="1"/>
      <c r="DG4488" s="1"/>
      <c r="DH4488" s="1"/>
      <c r="DI4488" s="1"/>
      <c r="DJ4488" s="1"/>
      <c r="DK4488" s="1"/>
      <c r="DL4488" s="1"/>
      <c r="DM4488" s="1"/>
      <c r="DN4488" s="1"/>
      <c r="DO4488" s="1"/>
      <c r="DP4488" s="1"/>
      <c r="DQ4488" s="1"/>
      <c r="DR4488" s="1"/>
      <c r="DS4488" s="1"/>
      <c r="DT4488" s="1"/>
      <c r="DU4488" s="1"/>
      <c r="DV4488" s="1"/>
      <c r="DW4488" s="1"/>
      <c r="DX4488" s="1"/>
      <c r="DY4488" s="1"/>
      <c r="DZ4488" s="1"/>
      <c r="EA4488" s="1"/>
      <c r="EB4488" s="1"/>
      <c r="EC4488" s="1"/>
      <c r="ED4488" s="1"/>
      <c r="EE4488" s="1"/>
      <c r="EF4488" s="1"/>
      <c r="EG4488" s="1"/>
      <c r="EH4488" s="1"/>
      <c r="EI4488" s="1"/>
      <c r="EJ4488" s="1"/>
      <c r="EK4488" s="1"/>
      <c r="EL4488" s="1"/>
      <c r="EM4488" s="1"/>
      <c r="EN4488" s="1"/>
      <c r="EO4488" s="1"/>
      <c r="EP4488" s="1"/>
      <c r="EQ4488" s="1"/>
      <c r="ER4488" s="1"/>
      <c r="ES4488" s="1"/>
      <c r="ET4488" s="1"/>
      <c r="EU4488" s="1"/>
      <c r="EV4488" s="1"/>
      <c r="EW4488" s="1"/>
      <c r="EX4488" s="1"/>
    </row>
    <row r="4489" spans="1:154" x14ac:dyDescent="0.15">
      <c r="A4489" s="35"/>
      <c r="B4489" s="15"/>
      <c r="C4489" s="7"/>
      <c r="D4489" s="13"/>
      <c r="E4489" s="14"/>
      <c r="F4489" s="14"/>
      <c r="G4489" s="14"/>
      <c r="H4489" s="14"/>
      <c r="I4489" s="13"/>
      <c r="J4489" s="5"/>
      <c r="K4489" s="2"/>
      <c r="L4489" s="17"/>
      <c r="M4489" s="12"/>
      <c r="N4489" s="12"/>
      <c r="O4489" s="17"/>
      <c r="P4489" s="14"/>
      <c r="Q4489" s="14"/>
      <c r="R4489" s="14"/>
      <c r="S4489" s="20"/>
      <c r="T4489" s="14"/>
      <c r="U4489" s="4"/>
      <c r="V4489" s="5"/>
      <c r="W4489" s="10"/>
      <c r="X4489" s="10"/>
      <c r="Y4489" s="27"/>
      <c r="Z4489" s="3"/>
      <c r="AA4489" s="1"/>
      <c r="AB4489" s="10"/>
      <c r="AC4489" s="3"/>
      <c r="AD4489" s="3"/>
      <c r="AE4489" s="3"/>
      <c r="AF4489" s="10"/>
      <c r="AG4489" s="11"/>
      <c r="AH4489" s="10"/>
      <c r="AI4489" s="1"/>
      <c r="AJ4489" s="1"/>
      <c r="AK4489" s="1"/>
      <c r="AL4489" s="1"/>
      <c r="AM4489" s="1"/>
      <c r="AN4489" s="1"/>
      <c r="AO4489" s="1"/>
      <c r="AP4489" s="1"/>
      <c r="AQ4489" s="1"/>
      <c r="AR4489" s="1"/>
      <c r="AS4489" s="1"/>
      <c r="AT4489" s="1"/>
      <c r="AU4489" s="1"/>
      <c r="AV4489" s="1"/>
      <c r="AW4489" s="1"/>
      <c r="AX4489" s="1"/>
      <c r="AY4489" s="1"/>
      <c r="AZ4489" s="1"/>
      <c r="BA4489" s="1"/>
      <c r="BB4489" s="1"/>
      <c r="BC4489" s="1"/>
      <c r="BD4489" s="1"/>
      <c r="BE4489" s="1"/>
      <c r="BF4489" s="1"/>
      <c r="BG4489" s="1"/>
      <c r="BH4489" s="1"/>
      <c r="BI4489" s="1"/>
      <c r="BJ4489" s="1"/>
      <c r="BK4489" s="1"/>
      <c r="BL4489" s="1"/>
      <c r="BM4489" s="1"/>
      <c r="BN4489" s="1"/>
      <c r="BO4489" s="1"/>
      <c r="BP4489" s="1"/>
      <c r="BQ4489" s="1"/>
      <c r="BR4489" s="1"/>
      <c r="BS4489" s="1"/>
      <c r="BT4489" s="1"/>
      <c r="BU4489" s="1"/>
      <c r="BV4489" s="1"/>
      <c r="BW4489" s="1"/>
      <c r="BX4489" s="1"/>
      <c r="BY4489" s="1"/>
      <c r="BZ4489" s="1"/>
      <c r="CA4489" s="1"/>
      <c r="CB4489" s="1"/>
      <c r="CC4489" s="1"/>
      <c r="CD4489" s="1"/>
      <c r="CE4489" s="1"/>
      <c r="CF4489" s="1"/>
      <c r="CG4489" s="1"/>
      <c r="CH4489" s="1"/>
      <c r="CI4489" s="1"/>
      <c r="CJ4489" s="1"/>
      <c r="CK4489" s="1"/>
      <c r="CL4489" s="1"/>
      <c r="CM4489" s="1"/>
      <c r="CN4489" s="1"/>
      <c r="CO4489" s="1"/>
      <c r="CP4489" s="1"/>
      <c r="CQ4489" s="1"/>
      <c r="CR4489" s="1"/>
      <c r="CS4489" s="1"/>
      <c r="CT4489" s="1"/>
      <c r="CU4489" s="1"/>
      <c r="CV4489" s="1"/>
      <c r="CW4489" s="1"/>
      <c r="CX4489" s="1"/>
      <c r="CY4489" s="1"/>
      <c r="CZ4489" s="1"/>
      <c r="DA4489" s="1"/>
      <c r="DB4489" s="1"/>
      <c r="DC4489" s="1"/>
      <c r="DD4489" s="1"/>
      <c r="DE4489" s="1"/>
      <c r="DF4489" s="1"/>
      <c r="DG4489" s="1"/>
      <c r="DH4489" s="1"/>
      <c r="DI4489" s="1"/>
      <c r="DJ4489" s="1"/>
      <c r="DK4489" s="1"/>
      <c r="DL4489" s="1"/>
      <c r="DM4489" s="1"/>
      <c r="DN4489" s="1"/>
      <c r="DO4489" s="1"/>
      <c r="DP4489" s="1"/>
      <c r="DQ4489" s="1"/>
      <c r="DR4489" s="1"/>
      <c r="DS4489" s="1"/>
      <c r="DT4489" s="1"/>
      <c r="DU4489" s="1"/>
      <c r="DV4489" s="1"/>
      <c r="DW4489" s="1"/>
      <c r="DX4489" s="1"/>
      <c r="DY4489" s="1"/>
      <c r="DZ4489" s="1"/>
      <c r="EA4489" s="1"/>
      <c r="EB4489" s="1"/>
      <c r="EC4489" s="1"/>
      <c r="ED4489" s="1"/>
      <c r="EE4489" s="1"/>
      <c r="EF4489" s="1"/>
      <c r="EG4489" s="1"/>
      <c r="EH4489" s="1"/>
      <c r="EI4489" s="1"/>
      <c r="EJ4489" s="1"/>
      <c r="EK4489" s="1"/>
      <c r="EL4489" s="1"/>
      <c r="EM4489" s="1"/>
      <c r="EN4489" s="1"/>
      <c r="EO4489" s="1"/>
      <c r="EP4489" s="1"/>
      <c r="EQ4489" s="1"/>
      <c r="ER4489" s="1"/>
      <c r="ES4489" s="1"/>
      <c r="ET4489" s="1"/>
      <c r="EU4489" s="1"/>
      <c r="EV4489" s="1"/>
      <c r="EW4489" s="1"/>
      <c r="EX4489" s="1"/>
    </row>
    <row r="4490" spans="1:154" x14ac:dyDescent="0.15">
      <c r="A4490" s="35"/>
      <c r="B4490" s="15"/>
      <c r="C4490" s="7"/>
      <c r="D4490" s="13"/>
      <c r="E4490" s="14"/>
      <c r="F4490" s="14"/>
      <c r="G4490" s="14"/>
      <c r="H4490" s="14"/>
      <c r="I4490" s="13"/>
      <c r="J4490" s="5"/>
      <c r="K4490" s="2"/>
      <c r="L4490" s="17"/>
      <c r="M4490" s="12"/>
      <c r="N4490" s="12"/>
      <c r="O4490" s="17"/>
      <c r="P4490" s="14"/>
      <c r="Q4490" s="14"/>
      <c r="R4490" s="14"/>
      <c r="S4490" s="20"/>
      <c r="T4490" s="14"/>
      <c r="U4490" s="4"/>
      <c r="V4490" s="5"/>
      <c r="W4490" s="10"/>
      <c r="X4490" s="10"/>
      <c r="Y4490" s="27"/>
      <c r="Z4490" s="3"/>
      <c r="AA4490" s="1"/>
      <c r="AB4490" s="10"/>
      <c r="AC4490" s="3"/>
      <c r="AD4490" s="3"/>
      <c r="AE4490" s="3"/>
      <c r="AF4490" s="10"/>
      <c r="AG4490" s="11"/>
      <c r="AH4490" s="10"/>
      <c r="AI4490" s="1"/>
      <c r="AJ4490" s="1"/>
      <c r="AK4490" s="1"/>
      <c r="AL4490" s="1"/>
      <c r="AM4490" s="1"/>
      <c r="AN4490" s="1"/>
      <c r="AO4490" s="1"/>
      <c r="AP4490" s="1"/>
      <c r="AQ4490" s="1"/>
      <c r="AR4490" s="1"/>
      <c r="AS4490" s="1"/>
      <c r="AT4490" s="1"/>
      <c r="AU4490" s="1"/>
      <c r="AV4490" s="1"/>
      <c r="AW4490" s="1"/>
      <c r="AX4490" s="1"/>
      <c r="AY4490" s="1"/>
      <c r="AZ4490" s="1"/>
      <c r="BA4490" s="1"/>
      <c r="BB4490" s="1"/>
      <c r="BC4490" s="1"/>
      <c r="BD4490" s="1"/>
      <c r="BE4490" s="1"/>
      <c r="BF4490" s="1"/>
      <c r="BG4490" s="1"/>
      <c r="BH4490" s="1"/>
      <c r="BI4490" s="1"/>
      <c r="BJ4490" s="1"/>
      <c r="BK4490" s="1"/>
      <c r="BL4490" s="1"/>
      <c r="BM4490" s="1"/>
      <c r="BN4490" s="1"/>
      <c r="BO4490" s="1"/>
      <c r="BP4490" s="1"/>
      <c r="BQ4490" s="1"/>
      <c r="BR4490" s="1"/>
      <c r="BS4490" s="1"/>
      <c r="BT4490" s="1"/>
      <c r="BU4490" s="1"/>
      <c r="BV4490" s="1"/>
      <c r="BW4490" s="1"/>
      <c r="BX4490" s="1"/>
      <c r="BY4490" s="1"/>
      <c r="BZ4490" s="1"/>
      <c r="CA4490" s="1"/>
      <c r="CB4490" s="1"/>
      <c r="CC4490" s="1"/>
      <c r="CD4490" s="1"/>
      <c r="CE4490" s="1"/>
      <c r="CF4490" s="1"/>
      <c r="CG4490" s="1"/>
      <c r="CH4490" s="1"/>
      <c r="CI4490" s="1"/>
      <c r="CJ4490" s="1"/>
      <c r="CK4490" s="1"/>
      <c r="CL4490" s="1"/>
      <c r="CM4490" s="1"/>
      <c r="CN4490" s="1"/>
      <c r="CO4490" s="1"/>
      <c r="CP4490" s="1"/>
      <c r="CQ4490" s="1"/>
      <c r="CR4490" s="1"/>
      <c r="CS4490" s="1"/>
      <c r="CT4490" s="1"/>
      <c r="CU4490" s="1"/>
      <c r="CV4490" s="1"/>
      <c r="CW4490" s="1"/>
      <c r="CX4490" s="1"/>
      <c r="CY4490" s="1"/>
      <c r="CZ4490" s="1"/>
      <c r="DA4490" s="1"/>
      <c r="DB4490" s="1"/>
      <c r="DC4490" s="1"/>
      <c r="DD4490" s="1"/>
      <c r="DE4490" s="1"/>
      <c r="DF4490" s="1"/>
      <c r="DG4490" s="1"/>
      <c r="DH4490" s="1"/>
      <c r="DI4490" s="1"/>
      <c r="DJ4490" s="1"/>
      <c r="DK4490" s="1"/>
      <c r="DL4490" s="1"/>
      <c r="DM4490" s="1"/>
      <c r="DN4490" s="1"/>
      <c r="DO4490" s="1"/>
      <c r="DP4490" s="1"/>
      <c r="DQ4490" s="1"/>
      <c r="DR4490" s="1"/>
      <c r="DS4490" s="1"/>
      <c r="DT4490" s="1"/>
      <c r="DU4490" s="1"/>
      <c r="DV4490" s="1"/>
      <c r="DW4490" s="1"/>
      <c r="DX4490" s="1"/>
      <c r="DY4490" s="1"/>
      <c r="DZ4490" s="1"/>
      <c r="EA4490" s="1"/>
      <c r="EB4490" s="1"/>
      <c r="EC4490" s="1"/>
      <c r="ED4490" s="1"/>
      <c r="EE4490" s="1"/>
      <c r="EF4490" s="1"/>
      <c r="EG4490" s="1"/>
      <c r="EH4490" s="1"/>
      <c r="EI4490" s="1"/>
      <c r="EJ4490" s="1"/>
      <c r="EK4490" s="1"/>
      <c r="EL4490" s="1"/>
      <c r="EM4490" s="1"/>
      <c r="EN4490" s="1"/>
      <c r="EO4490" s="1"/>
      <c r="EP4490" s="1"/>
      <c r="EQ4490" s="1"/>
      <c r="ER4490" s="1"/>
      <c r="ES4490" s="1"/>
      <c r="ET4490" s="1"/>
      <c r="EU4490" s="1"/>
      <c r="EV4490" s="1"/>
      <c r="EW4490" s="1"/>
      <c r="EX4490" s="1"/>
    </row>
    <row r="4491" spans="1:154" x14ac:dyDescent="0.15">
      <c r="A4491" s="35"/>
      <c r="B4491" s="15"/>
      <c r="C4491" s="7"/>
      <c r="D4491" s="13"/>
      <c r="E4491" s="14"/>
      <c r="F4491" s="14"/>
      <c r="G4491" s="14"/>
      <c r="H4491" s="14"/>
      <c r="I4491" s="13"/>
      <c r="J4491" s="5"/>
      <c r="K4491" s="2"/>
      <c r="L4491" s="17"/>
      <c r="M4491" s="12"/>
      <c r="N4491" s="12"/>
      <c r="O4491" s="17"/>
      <c r="P4491" s="14"/>
      <c r="Q4491" s="14"/>
      <c r="R4491" s="14"/>
      <c r="S4491" s="20"/>
      <c r="T4491" s="14"/>
      <c r="U4491" s="4"/>
      <c r="V4491" s="5"/>
      <c r="W4491" s="10"/>
      <c r="X4491" s="10"/>
      <c r="Y4491" s="27"/>
      <c r="Z4491" s="3"/>
      <c r="AA4491" s="1"/>
      <c r="AB4491" s="10"/>
      <c r="AC4491" s="3"/>
      <c r="AD4491" s="3"/>
      <c r="AE4491" s="3"/>
      <c r="AF4491" s="10"/>
      <c r="AG4491" s="11"/>
      <c r="AH4491" s="10"/>
      <c r="AI4491" s="1"/>
      <c r="AJ4491" s="1"/>
      <c r="AK4491" s="1"/>
      <c r="AL4491" s="1"/>
      <c r="AM4491" s="1"/>
      <c r="AN4491" s="1"/>
      <c r="AO4491" s="1"/>
      <c r="AP4491" s="1"/>
      <c r="AQ4491" s="1"/>
      <c r="AR4491" s="1"/>
      <c r="AS4491" s="1"/>
      <c r="AT4491" s="1"/>
      <c r="AU4491" s="1"/>
      <c r="AV4491" s="1"/>
      <c r="AW4491" s="1"/>
      <c r="AX4491" s="1"/>
      <c r="AY4491" s="1"/>
      <c r="AZ4491" s="1"/>
      <c r="BA4491" s="1"/>
      <c r="BB4491" s="1"/>
      <c r="BC4491" s="1"/>
      <c r="BD4491" s="1"/>
      <c r="BE4491" s="1"/>
      <c r="BF4491" s="1"/>
      <c r="BG4491" s="1"/>
      <c r="BH4491" s="1"/>
      <c r="BI4491" s="1"/>
      <c r="BJ4491" s="1"/>
      <c r="BK4491" s="1"/>
      <c r="BL4491" s="1"/>
      <c r="BM4491" s="1"/>
      <c r="BN4491" s="1"/>
      <c r="BO4491" s="1"/>
      <c r="BP4491" s="1"/>
      <c r="BQ4491" s="1"/>
      <c r="BR4491" s="1"/>
      <c r="BS4491" s="1"/>
      <c r="BT4491" s="1"/>
      <c r="BU4491" s="1"/>
      <c r="BV4491" s="1"/>
      <c r="BW4491" s="1"/>
      <c r="BX4491" s="1"/>
      <c r="BY4491" s="1"/>
      <c r="BZ4491" s="1"/>
      <c r="CA4491" s="1"/>
      <c r="CB4491" s="1"/>
      <c r="CC4491" s="1"/>
      <c r="CD4491" s="1"/>
      <c r="CE4491" s="1"/>
      <c r="CF4491" s="1"/>
      <c r="CG4491" s="1"/>
      <c r="CH4491" s="1"/>
      <c r="CI4491" s="1"/>
      <c r="CJ4491" s="1"/>
      <c r="CK4491" s="1"/>
      <c r="CL4491" s="1"/>
      <c r="CM4491" s="1"/>
      <c r="CN4491" s="1"/>
      <c r="CO4491" s="1"/>
      <c r="CP4491" s="1"/>
      <c r="CQ4491" s="1"/>
      <c r="CR4491" s="1"/>
      <c r="CS4491" s="1"/>
      <c r="CT4491" s="1"/>
      <c r="CU4491" s="1"/>
      <c r="CV4491" s="1"/>
      <c r="CW4491" s="1"/>
      <c r="CX4491" s="1"/>
      <c r="CY4491" s="1"/>
      <c r="CZ4491" s="1"/>
      <c r="DA4491" s="1"/>
      <c r="DB4491" s="1"/>
      <c r="DC4491" s="1"/>
      <c r="DD4491" s="1"/>
      <c r="DE4491" s="1"/>
      <c r="DF4491" s="1"/>
      <c r="DG4491" s="1"/>
      <c r="DH4491" s="1"/>
      <c r="DI4491" s="1"/>
      <c r="DJ4491" s="1"/>
      <c r="DK4491" s="1"/>
      <c r="DL4491" s="1"/>
      <c r="DM4491" s="1"/>
      <c r="DN4491" s="1"/>
      <c r="DO4491" s="1"/>
      <c r="DP4491" s="1"/>
      <c r="DQ4491" s="1"/>
      <c r="DR4491" s="1"/>
      <c r="DS4491" s="1"/>
      <c r="DT4491" s="1"/>
      <c r="DU4491" s="1"/>
      <c r="DV4491" s="1"/>
      <c r="DW4491" s="1"/>
      <c r="DX4491" s="1"/>
      <c r="DY4491" s="1"/>
      <c r="DZ4491" s="1"/>
      <c r="EA4491" s="1"/>
      <c r="EB4491" s="1"/>
      <c r="EC4491" s="1"/>
      <c r="ED4491" s="1"/>
      <c r="EE4491" s="1"/>
      <c r="EF4491" s="1"/>
      <c r="EG4491" s="1"/>
      <c r="EH4491" s="1"/>
      <c r="EI4491" s="1"/>
      <c r="EJ4491" s="1"/>
      <c r="EK4491" s="1"/>
      <c r="EL4491" s="1"/>
      <c r="EM4491" s="1"/>
      <c r="EN4491" s="1"/>
      <c r="EO4491" s="1"/>
      <c r="EP4491" s="1"/>
      <c r="EQ4491" s="1"/>
      <c r="ER4491" s="1"/>
      <c r="ES4491" s="1"/>
      <c r="ET4491" s="1"/>
      <c r="EU4491" s="1"/>
      <c r="EV4491" s="1"/>
      <c r="EW4491" s="1"/>
      <c r="EX4491" s="1"/>
    </row>
    <row r="4492" spans="1:154" x14ac:dyDescent="0.15">
      <c r="A4492" s="35"/>
      <c r="B4492" s="15"/>
      <c r="C4492" s="7"/>
      <c r="D4492" s="13"/>
      <c r="E4492" s="14"/>
      <c r="F4492" s="14"/>
      <c r="G4492" s="14"/>
      <c r="H4492" s="14"/>
      <c r="I4492" s="13"/>
      <c r="J4492" s="5"/>
      <c r="K4492" s="2"/>
      <c r="L4492" s="17"/>
      <c r="M4492" s="12"/>
      <c r="N4492" s="12"/>
      <c r="O4492" s="17"/>
      <c r="P4492" s="14"/>
      <c r="Q4492" s="14"/>
      <c r="R4492" s="14"/>
      <c r="S4492" s="20"/>
      <c r="T4492" s="14"/>
      <c r="U4492" s="4"/>
      <c r="V4492" s="5"/>
      <c r="W4492" s="10"/>
      <c r="X4492" s="10"/>
      <c r="Y4492" s="27"/>
      <c r="Z4492" s="3"/>
      <c r="AA4492" s="1"/>
      <c r="AB4492" s="10"/>
      <c r="AC4492" s="3"/>
      <c r="AD4492" s="3"/>
      <c r="AE4492" s="3"/>
      <c r="AF4492" s="10"/>
      <c r="AG4492" s="11"/>
      <c r="AH4492" s="10"/>
      <c r="AI4492" s="1"/>
      <c r="AJ4492" s="1"/>
      <c r="AK4492" s="1"/>
      <c r="AL4492" s="1"/>
      <c r="AM4492" s="1"/>
      <c r="AN4492" s="1"/>
      <c r="AO4492" s="1"/>
      <c r="AP4492" s="1"/>
      <c r="AQ4492" s="1"/>
      <c r="AR4492" s="1"/>
      <c r="AS4492" s="1"/>
      <c r="AT4492" s="1"/>
      <c r="AU4492" s="1"/>
      <c r="AV4492" s="1"/>
      <c r="AW4492" s="1"/>
      <c r="AX4492" s="1"/>
      <c r="AY4492" s="1"/>
      <c r="AZ4492" s="1"/>
      <c r="BA4492" s="1"/>
      <c r="BB4492" s="1"/>
      <c r="BC4492" s="1"/>
      <c r="BD4492" s="1"/>
      <c r="BE4492" s="1"/>
      <c r="BF4492" s="1"/>
      <c r="BG4492" s="1"/>
      <c r="BH4492" s="1"/>
      <c r="BI4492" s="1"/>
      <c r="BJ4492" s="1"/>
      <c r="BK4492" s="1"/>
      <c r="BL4492" s="1"/>
      <c r="BM4492" s="1"/>
      <c r="BN4492" s="1"/>
      <c r="BO4492" s="1"/>
      <c r="BP4492" s="1"/>
      <c r="BQ4492" s="1"/>
      <c r="BR4492" s="1"/>
      <c r="BS4492" s="1"/>
      <c r="BT4492" s="1"/>
      <c r="BU4492" s="1"/>
      <c r="BV4492" s="1"/>
      <c r="BW4492" s="1"/>
      <c r="BX4492" s="1"/>
      <c r="BY4492" s="1"/>
      <c r="BZ4492" s="1"/>
      <c r="CA4492" s="1"/>
      <c r="CB4492" s="1"/>
      <c r="CC4492" s="1"/>
      <c r="CD4492" s="1"/>
      <c r="CE4492" s="1"/>
      <c r="CF4492" s="1"/>
      <c r="CG4492" s="1"/>
      <c r="CH4492" s="1"/>
      <c r="CI4492" s="1"/>
      <c r="CJ4492" s="1"/>
      <c r="CK4492" s="1"/>
      <c r="CL4492" s="1"/>
      <c r="CM4492" s="1"/>
      <c r="CN4492" s="1"/>
      <c r="CO4492" s="1"/>
      <c r="CP4492" s="1"/>
      <c r="CQ4492" s="1"/>
      <c r="CR4492" s="1"/>
      <c r="CS4492" s="1"/>
      <c r="CT4492" s="1"/>
      <c r="CU4492" s="1"/>
      <c r="CV4492" s="1"/>
      <c r="CW4492" s="1"/>
      <c r="CX4492" s="1"/>
      <c r="CY4492" s="1"/>
      <c r="CZ4492" s="1"/>
      <c r="DA4492" s="1"/>
      <c r="DB4492" s="1"/>
      <c r="DC4492" s="1"/>
      <c r="DD4492" s="1"/>
      <c r="DE4492" s="1"/>
      <c r="DF4492" s="1"/>
      <c r="DG4492" s="1"/>
      <c r="DH4492" s="1"/>
      <c r="DI4492" s="1"/>
      <c r="DJ4492" s="1"/>
      <c r="DK4492" s="1"/>
      <c r="DL4492" s="1"/>
      <c r="DM4492" s="1"/>
      <c r="DN4492" s="1"/>
      <c r="DO4492" s="1"/>
      <c r="DP4492" s="1"/>
      <c r="DQ4492" s="1"/>
      <c r="DR4492" s="1"/>
      <c r="DS4492" s="1"/>
      <c r="DT4492" s="1"/>
      <c r="DU4492" s="1"/>
      <c r="DV4492" s="1"/>
      <c r="DW4492" s="1"/>
      <c r="DX4492" s="1"/>
      <c r="DY4492" s="1"/>
      <c r="DZ4492" s="1"/>
      <c r="EA4492" s="1"/>
      <c r="EB4492" s="1"/>
      <c r="EC4492" s="1"/>
      <c r="ED4492" s="1"/>
      <c r="EE4492" s="1"/>
      <c r="EF4492" s="1"/>
      <c r="EG4492" s="1"/>
      <c r="EH4492" s="1"/>
      <c r="EI4492" s="1"/>
      <c r="EJ4492" s="1"/>
      <c r="EK4492" s="1"/>
      <c r="EL4492" s="1"/>
      <c r="EM4492" s="1"/>
      <c r="EN4492" s="1"/>
      <c r="EO4492" s="1"/>
      <c r="EP4492" s="1"/>
      <c r="EQ4492" s="1"/>
      <c r="ER4492" s="1"/>
      <c r="ES4492" s="1"/>
      <c r="ET4492" s="1"/>
      <c r="EU4492" s="1"/>
      <c r="EV4492" s="1"/>
      <c r="EW4492" s="1"/>
      <c r="EX4492" s="1"/>
    </row>
    <row r="4493" spans="1:154" x14ac:dyDescent="0.15">
      <c r="A4493" s="35"/>
      <c r="B4493" s="15"/>
      <c r="C4493" s="7"/>
      <c r="D4493" s="13"/>
      <c r="E4493" s="14"/>
      <c r="F4493" s="14"/>
      <c r="G4493" s="14"/>
      <c r="H4493" s="14"/>
      <c r="I4493" s="13"/>
      <c r="J4493" s="5"/>
      <c r="K4493" s="2"/>
      <c r="L4493" s="17"/>
      <c r="M4493" s="12"/>
      <c r="N4493" s="12"/>
      <c r="O4493" s="17"/>
      <c r="P4493" s="14"/>
      <c r="Q4493" s="14"/>
      <c r="R4493" s="14"/>
      <c r="S4493" s="20"/>
      <c r="T4493" s="14"/>
      <c r="U4493" s="4"/>
      <c r="V4493" s="5"/>
      <c r="W4493" s="10"/>
      <c r="X4493" s="10"/>
      <c r="Y4493" s="27"/>
      <c r="Z4493" s="3"/>
      <c r="AA4493" s="1"/>
      <c r="AB4493" s="10"/>
      <c r="AC4493" s="3"/>
      <c r="AD4493" s="3"/>
      <c r="AE4493" s="3"/>
      <c r="AF4493" s="10"/>
      <c r="AG4493" s="11"/>
      <c r="AH4493" s="10"/>
      <c r="AI4493" s="1"/>
      <c r="AJ4493" s="1"/>
      <c r="AK4493" s="1"/>
      <c r="AL4493" s="1"/>
      <c r="AM4493" s="1"/>
      <c r="AN4493" s="1"/>
      <c r="AO4493" s="1"/>
      <c r="AP4493" s="1"/>
      <c r="AQ4493" s="1"/>
      <c r="AR4493" s="1"/>
      <c r="AS4493" s="1"/>
      <c r="AT4493" s="1"/>
      <c r="AU4493" s="1"/>
      <c r="AV4493" s="1"/>
      <c r="AW4493" s="1"/>
      <c r="AX4493" s="1"/>
      <c r="AY4493" s="1"/>
      <c r="AZ4493" s="1"/>
      <c r="BA4493" s="1"/>
      <c r="BB4493" s="1"/>
      <c r="BC4493" s="1"/>
      <c r="BD4493" s="1"/>
      <c r="BE4493" s="1"/>
      <c r="BF4493" s="1"/>
      <c r="BG4493" s="1"/>
      <c r="BH4493" s="1"/>
      <c r="BI4493" s="1"/>
      <c r="BJ4493" s="1"/>
      <c r="BK4493" s="1"/>
      <c r="BL4493" s="1"/>
      <c r="BM4493" s="1"/>
      <c r="BN4493" s="1"/>
      <c r="BO4493" s="1"/>
      <c r="BP4493" s="1"/>
      <c r="BQ4493" s="1"/>
      <c r="BR4493" s="1"/>
      <c r="BS4493" s="1"/>
      <c r="BT4493" s="1"/>
      <c r="BU4493" s="1"/>
      <c r="BV4493" s="1"/>
      <c r="BW4493" s="1"/>
      <c r="BX4493" s="1"/>
      <c r="BY4493" s="1"/>
      <c r="BZ4493" s="1"/>
      <c r="CA4493" s="1"/>
      <c r="CB4493" s="1"/>
      <c r="CC4493" s="1"/>
      <c r="CD4493" s="1"/>
      <c r="CE4493" s="1"/>
      <c r="CF4493" s="1"/>
      <c r="CG4493" s="1"/>
      <c r="CH4493" s="1"/>
      <c r="CI4493" s="1"/>
      <c r="CJ4493" s="1"/>
      <c r="CK4493" s="1"/>
      <c r="CL4493" s="1"/>
      <c r="CM4493" s="1"/>
      <c r="CN4493" s="1"/>
      <c r="CO4493" s="1"/>
      <c r="CP4493" s="1"/>
      <c r="CQ4493" s="1"/>
      <c r="CR4493" s="1"/>
      <c r="CS4493" s="1"/>
      <c r="CT4493" s="1"/>
      <c r="CU4493" s="1"/>
      <c r="CV4493" s="1"/>
      <c r="CW4493" s="1"/>
      <c r="CX4493" s="1"/>
      <c r="CY4493" s="1"/>
      <c r="CZ4493" s="1"/>
      <c r="DA4493" s="1"/>
      <c r="DB4493" s="1"/>
      <c r="DC4493" s="1"/>
      <c r="DD4493" s="1"/>
      <c r="DE4493" s="1"/>
      <c r="DF4493" s="1"/>
      <c r="DG4493" s="1"/>
      <c r="DH4493" s="1"/>
      <c r="DI4493" s="1"/>
      <c r="DJ4493" s="1"/>
      <c r="DK4493" s="1"/>
      <c r="DL4493" s="1"/>
      <c r="DM4493" s="1"/>
      <c r="DN4493" s="1"/>
      <c r="DO4493" s="1"/>
      <c r="DP4493" s="1"/>
      <c r="DQ4493" s="1"/>
      <c r="DR4493" s="1"/>
      <c r="DS4493" s="1"/>
      <c r="DT4493" s="1"/>
      <c r="DU4493" s="1"/>
      <c r="DV4493" s="1"/>
      <c r="DW4493" s="1"/>
      <c r="DX4493" s="1"/>
      <c r="DY4493" s="1"/>
      <c r="DZ4493" s="1"/>
      <c r="EA4493" s="1"/>
      <c r="EB4493" s="1"/>
      <c r="EC4493" s="1"/>
      <c r="ED4493" s="1"/>
      <c r="EE4493" s="1"/>
      <c r="EF4493" s="1"/>
      <c r="EG4493" s="1"/>
      <c r="EH4493" s="1"/>
      <c r="EI4493" s="1"/>
      <c r="EJ4493" s="1"/>
      <c r="EK4493" s="1"/>
      <c r="EL4493" s="1"/>
      <c r="EM4493" s="1"/>
      <c r="EN4493" s="1"/>
      <c r="EO4493" s="1"/>
      <c r="EP4493" s="1"/>
      <c r="EQ4493" s="1"/>
      <c r="ER4493" s="1"/>
      <c r="ES4493" s="1"/>
      <c r="ET4493" s="1"/>
      <c r="EU4493" s="1"/>
      <c r="EV4493" s="1"/>
      <c r="EW4493" s="1"/>
      <c r="EX4493" s="1"/>
    </row>
    <row r="4494" spans="1:154" x14ac:dyDescent="0.15">
      <c r="A4494" s="35"/>
      <c r="B4494" s="15"/>
      <c r="C4494" s="7"/>
      <c r="D4494" s="13"/>
      <c r="E4494" s="14"/>
      <c r="F4494" s="14"/>
      <c r="G4494" s="14"/>
      <c r="H4494" s="14"/>
      <c r="I4494" s="13"/>
      <c r="J4494" s="5"/>
      <c r="K4494" s="2"/>
      <c r="L4494" s="17"/>
      <c r="M4494" s="12"/>
      <c r="N4494" s="12"/>
      <c r="O4494" s="17"/>
      <c r="P4494" s="14"/>
      <c r="Q4494" s="14"/>
      <c r="R4494" s="14"/>
      <c r="S4494" s="20"/>
      <c r="T4494" s="14"/>
      <c r="U4494" s="4"/>
      <c r="V4494" s="5"/>
      <c r="W4494" s="10"/>
      <c r="X4494" s="10"/>
      <c r="Y4494" s="27"/>
      <c r="Z4494" s="3"/>
      <c r="AA4494" s="1"/>
      <c r="AB4494" s="10"/>
      <c r="AC4494" s="3"/>
      <c r="AD4494" s="3"/>
      <c r="AE4494" s="3"/>
      <c r="AF4494" s="10"/>
      <c r="AG4494" s="11"/>
      <c r="AH4494" s="10"/>
      <c r="AI4494" s="1"/>
      <c r="AJ4494" s="1"/>
      <c r="AK4494" s="1"/>
      <c r="AL4494" s="1"/>
      <c r="AM4494" s="1"/>
      <c r="AN4494" s="1"/>
      <c r="AO4494" s="1"/>
      <c r="AP4494" s="1"/>
      <c r="AQ4494" s="1"/>
      <c r="AR4494" s="1"/>
      <c r="AS4494" s="1"/>
      <c r="AT4494" s="1"/>
      <c r="AU4494" s="1"/>
      <c r="AV4494" s="1"/>
      <c r="AW4494" s="1"/>
      <c r="AX4494" s="1"/>
      <c r="AY4494" s="1"/>
      <c r="AZ4494" s="1"/>
      <c r="BA4494" s="1"/>
      <c r="BB4494" s="1"/>
      <c r="BC4494" s="1"/>
      <c r="BD4494" s="1"/>
      <c r="BE4494" s="1"/>
      <c r="BF4494" s="1"/>
      <c r="BG4494" s="1"/>
      <c r="BH4494" s="1"/>
      <c r="BI4494" s="1"/>
      <c r="BJ4494" s="1"/>
      <c r="BK4494" s="1"/>
      <c r="BL4494" s="1"/>
      <c r="BM4494" s="1"/>
      <c r="BN4494" s="1"/>
      <c r="BO4494" s="1"/>
      <c r="BP4494" s="1"/>
      <c r="BQ4494" s="1"/>
      <c r="BR4494" s="1"/>
      <c r="BS4494" s="1"/>
      <c r="BT4494" s="1"/>
      <c r="BU4494" s="1"/>
      <c r="BV4494" s="1"/>
      <c r="BW4494" s="1"/>
      <c r="BX4494" s="1"/>
      <c r="BY4494" s="1"/>
      <c r="BZ4494" s="1"/>
      <c r="CA4494" s="1"/>
      <c r="CB4494" s="1"/>
      <c r="CC4494" s="1"/>
      <c r="CD4494" s="1"/>
      <c r="CE4494" s="1"/>
      <c r="CF4494" s="1"/>
      <c r="CG4494" s="1"/>
      <c r="CH4494" s="1"/>
      <c r="CI4494" s="1"/>
      <c r="CJ4494" s="1"/>
      <c r="CK4494" s="1"/>
      <c r="CL4494" s="1"/>
      <c r="CM4494" s="1"/>
      <c r="CN4494" s="1"/>
      <c r="CO4494" s="1"/>
      <c r="CP4494" s="1"/>
      <c r="CQ4494" s="1"/>
      <c r="CR4494" s="1"/>
      <c r="CS4494" s="1"/>
      <c r="CT4494" s="1"/>
      <c r="CU4494" s="1"/>
      <c r="CV4494" s="1"/>
      <c r="CW4494" s="1"/>
      <c r="CX4494" s="1"/>
      <c r="CY4494" s="1"/>
      <c r="CZ4494" s="1"/>
      <c r="DA4494" s="1"/>
      <c r="DB4494" s="1"/>
      <c r="DC4494" s="1"/>
      <c r="DD4494" s="1"/>
      <c r="DE4494" s="1"/>
      <c r="DF4494" s="1"/>
      <c r="DG4494" s="1"/>
      <c r="DH4494" s="1"/>
      <c r="DI4494" s="1"/>
      <c r="DJ4494" s="1"/>
      <c r="DK4494" s="1"/>
      <c r="DL4494" s="1"/>
      <c r="DM4494" s="1"/>
      <c r="DN4494" s="1"/>
      <c r="DO4494" s="1"/>
      <c r="DP4494" s="1"/>
      <c r="DQ4494" s="1"/>
      <c r="DR4494" s="1"/>
      <c r="DS4494" s="1"/>
      <c r="DT4494" s="1"/>
      <c r="DU4494" s="1"/>
      <c r="DV4494" s="1"/>
      <c r="DW4494" s="1"/>
      <c r="DX4494" s="1"/>
      <c r="DY4494" s="1"/>
      <c r="DZ4494" s="1"/>
      <c r="EA4494" s="1"/>
      <c r="EB4494" s="1"/>
      <c r="EC4494" s="1"/>
      <c r="ED4494" s="1"/>
      <c r="EE4494" s="1"/>
      <c r="EF4494" s="1"/>
      <c r="EG4494" s="1"/>
      <c r="EH4494" s="1"/>
      <c r="EI4494" s="1"/>
      <c r="EJ4494" s="1"/>
      <c r="EK4494" s="1"/>
      <c r="EL4494" s="1"/>
      <c r="EM4494" s="1"/>
      <c r="EN4494" s="1"/>
      <c r="EO4494" s="1"/>
      <c r="EP4494" s="1"/>
      <c r="EQ4494" s="1"/>
      <c r="ER4494" s="1"/>
      <c r="ES4494" s="1"/>
      <c r="ET4494" s="1"/>
      <c r="EU4494" s="1"/>
      <c r="EV4494" s="1"/>
      <c r="EW4494" s="1"/>
      <c r="EX4494" s="1"/>
    </row>
    <row r="4495" spans="1:154" x14ac:dyDescent="0.15">
      <c r="A4495" s="35"/>
      <c r="B4495" s="15"/>
      <c r="C4495" s="7"/>
      <c r="D4495" s="13"/>
      <c r="E4495" s="14"/>
      <c r="F4495" s="14"/>
      <c r="G4495" s="14"/>
      <c r="H4495" s="14"/>
      <c r="I4495" s="13"/>
      <c r="J4495" s="5"/>
      <c r="K4495" s="2"/>
      <c r="L4495" s="17"/>
      <c r="M4495" s="12"/>
      <c r="N4495" s="12"/>
      <c r="O4495" s="17"/>
      <c r="P4495" s="14"/>
      <c r="Q4495" s="14"/>
      <c r="R4495" s="14"/>
      <c r="S4495" s="20"/>
      <c r="T4495" s="14"/>
      <c r="U4495" s="4"/>
      <c r="V4495" s="5"/>
      <c r="W4495" s="10"/>
      <c r="X4495" s="10"/>
      <c r="Y4495" s="27"/>
      <c r="Z4495" s="3"/>
      <c r="AA4495" s="1"/>
      <c r="AB4495" s="10"/>
      <c r="AC4495" s="3"/>
      <c r="AD4495" s="3"/>
      <c r="AE4495" s="3"/>
      <c r="AF4495" s="10"/>
      <c r="AG4495" s="11"/>
      <c r="AH4495" s="10"/>
      <c r="AI4495" s="1"/>
      <c r="AJ4495" s="1"/>
      <c r="AK4495" s="1"/>
      <c r="AL4495" s="1"/>
      <c r="AM4495" s="1"/>
      <c r="AN4495" s="1"/>
      <c r="AO4495" s="1"/>
      <c r="AP4495" s="1"/>
      <c r="AQ4495" s="1"/>
      <c r="AR4495" s="1"/>
      <c r="AS4495" s="1"/>
      <c r="AT4495" s="1"/>
      <c r="AU4495" s="1"/>
      <c r="AV4495" s="1"/>
      <c r="AW4495" s="1"/>
      <c r="AX4495" s="1"/>
      <c r="AY4495" s="1"/>
      <c r="AZ4495" s="1"/>
      <c r="BA4495" s="1"/>
      <c r="BB4495" s="1"/>
      <c r="BC4495" s="1"/>
      <c r="BD4495" s="1"/>
      <c r="BE4495" s="1"/>
      <c r="BF4495" s="1"/>
      <c r="BG4495" s="1"/>
      <c r="BH4495" s="1"/>
      <c r="BI4495" s="1"/>
      <c r="BJ4495" s="1"/>
      <c r="BK4495" s="1"/>
      <c r="BL4495" s="1"/>
      <c r="BM4495" s="1"/>
      <c r="BN4495" s="1"/>
      <c r="BO4495" s="1"/>
      <c r="BP4495" s="1"/>
      <c r="BQ4495" s="1"/>
      <c r="BR4495" s="1"/>
      <c r="BS4495" s="1"/>
      <c r="BT4495" s="1"/>
      <c r="BU4495" s="1"/>
      <c r="BV4495" s="1"/>
      <c r="BW4495" s="1"/>
      <c r="BX4495" s="1"/>
      <c r="BY4495" s="1"/>
      <c r="BZ4495" s="1"/>
      <c r="CA4495" s="1"/>
      <c r="CB4495" s="1"/>
      <c r="CC4495" s="1"/>
      <c r="CD4495" s="1"/>
      <c r="CE4495" s="1"/>
      <c r="CF4495" s="1"/>
      <c r="CG4495" s="1"/>
      <c r="CH4495" s="1"/>
      <c r="CI4495" s="1"/>
      <c r="CJ4495" s="1"/>
      <c r="CK4495" s="1"/>
      <c r="CL4495" s="1"/>
      <c r="CM4495" s="1"/>
      <c r="CN4495" s="1"/>
      <c r="CO4495" s="1"/>
      <c r="CP4495" s="1"/>
      <c r="CQ4495" s="1"/>
      <c r="CR4495" s="1"/>
      <c r="CS4495" s="1"/>
      <c r="CT4495" s="1"/>
      <c r="CU4495" s="1"/>
      <c r="CV4495" s="1"/>
      <c r="CW4495" s="1"/>
      <c r="CX4495" s="1"/>
      <c r="CY4495" s="1"/>
      <c r="CZ4495" s="1"/>
      <c r="DA4495" s="1"/>
      <c r="DB4495" s="1"/>
      <c r="DC4495" s="1"/>
      <c r="DD4495" s="1"/>
      <c r="DE4495" s="1"/>
      <c r="DF4495" s="1"/>
      <c r="DG4495" s="1"/>
      <c r="DH4495" s="1"/>
      <c r="DI4495" s="1"/>
      <c r="DJ4495" s="1"/>
      <c r="DK4495" s="1"/>
      <c r="DL4495" s="1"/>
      <c r="DM4495" s="1"/>
      <c r="DN4495" s="1"/>
      <c r="DO4495" s="1"/>
      <c r="DP4495" s="1"/>
      <c r="DQ4495" s="1"/>
      <c r="DR4495" s="1"/>
      <c r="DS4495" s="1"/>
      <c r="DT4495" s="1"/>
      <c r="DU4495" s="1"/>
      <c r="DV4495" s="1"/>
      <c r="DW4495" s="1"/>
      <c r="DX4495" s="1"/>
      <c r="DY4495" s="1"/>
      <c r="DZ4495" s="1"/>
      <c r="EA4495" s="1"/>
      <c r="EB4495" s="1"/>
      <c r="EC4495" s="1"/>
      <c r="ED4495" s="1"/>
      <c r="EE4495" s="1"/>
      <c r="EF4495" s="1"/>
      <c r="EG4495" s="1"/>
      <c r="EH4495" s="1"/>
      <c r="EI4495" s="1"/>
      <c r="EJ4495" s="1"/>
      <c r="EK4495" s="1"/>
      <c r="EL4495" s="1"/>
      <c r="EM4495" s="1"/>
      <c r="EN4495" s="1"/>
      <c r="EO4495" s="1"/>
      <c r="EP4495" s="1"/>
      <c r="EQ4495" s="1"/>
      <c r="ER4495" s="1"/>
      <c r="ES4495" s="1"/>
      <c r="ET4495" s="1"/>
      <c r="EU4495" s="1"/>
      <c r="EV4495" s="1"/>
      <c r="EW4495" s="1"/>
      <c r="EX4495" s="1"/>
    </row>
    <row r="4496" spans="1:154" x14ac:dyDescent="0.15">
      <c r="A4496" s="35"/>
      <c r="B4496" s="15"/>
      <c r="C4496" s="7"/>
      <c r="D4496" s="13"/>
      <c r="E4496" s="14"/>
      <c r="F4496" s="14"/>
      <c r="G4496" s="14"/>
      <c r="H4496" s="14"/>
      <c r="I4496" s="13"/>
      <c r="J4496" s="5"/>
      <c r="K4496" s="2"/>
      <c r="L4496" s="17"/>
      <c r="M4496" s="12"/>
      <c r="N4496" s="12"/>
      <c r="O4496" s="17"/>
      <c r="P4496" s="14"/>
      <c r="Q4496" s="14"/>
      <c r="R4496" s="14"/>
      <c r="S4496" s="20"/>
      <c r="T4496" s="14"/>
      <c r="U4496" s="4"/>
      <c r="V4496" s="5"/>
      <c r="W4496" s="10"/>
      <c r="X4496" s="10"/>
      <c r="Y4496" s="27"/>
      <c r="Z4496" s="3"/>
      <c r="AA4496" s="1"/>
      <c r="AB4496" s="10"/>
      <c r="AC4496" s="3"/>
      <c r="AD4496" s="3"/>
      <c r="AE4496" s="3"/>
      <c r="AF4496" s="10"/>
      <c r="AG4496" s="11"/>
      <c r="AH4496" s="10"/>
      <c r="AI4496" s="1"/>
      <c r="AJ4496" s="1"/>
      <c r="AK4496" s="1"/>
      <c r="AL4496" s="1"/>
      <c r="AM4496" s="1"/>
      <c r="AN4496" s="1"/>
      <c r="AO4496" s="1"/>
      <c r="AP4496" s="1"/>
      <c r="AQ4496" s="1"/>
      <c r="AR4496" s="1"/>
      <c r="AS4496" s="1"/>
      <c r="AT4496" s="1"/>
      <c r="AU4496" s="1"/>
      <c r="AV4496" s="1"/>
      <c r="AW4496" s="1"/>
      <c r="AX4496" s="1"/>
      <c r="AY4496" s="1"/>
      <c r="AZ4496" s="1"/>
      <c r="BA4496" s="1"/>
      <c r="BB4496" s="1"/>
      <c r="BC4496" s="1"/>
      <c r="BD4496" s="1"/>
      <c r="BE4496" s="1"/>
      <c r="BF4496" s="1"/>
      <c r="BG4496" s="1"/>
      <c r="BH4496" s="1"/>
      <c r="BI4496" s="1"/>
      <c r="BJ4496" s="1"/>
      <c r="BK4496" s="1"/>
      <c r="BL4496" s="1"/>
      <c r="BM4496" s="1"/>
      <c r="BN4496" s="1"/>
      <c r="BO4496" s="1"/>
      <c r="BP4496" s="1"/>
      <c r="BQ4496" s="1"/>
      <c r="BR4496" s="1"/>
      <c r="BS4496" s="1"/>
      <c r="BT4496" s="1"/>
      <c r="BU4496" s="1"/>
      <c r="BV4496" s="1"/>
      <c r="BW4496" s="1"/>
      <c r="BX4496" s="1"/>
      <c r="BY4496" s="1"/>
      <c r="BZ4496" s="1"/>
      <c r="CA4496" s="1"/>
      <c r="CB4496" s="1"/>
      <c r="CC4496" s="1"/>
      <c r="CD4496" s="1"/>
      <c r="CE4496" s="1"/>
      <c r="CF4496" s="1"/>
      <c r="CG4496" s="1"/>
      <c r="CH4496" s="1"/>
      <c r="CI4496" s="1"/>
      <c r="CJ4496" s="1"/>
      <c r="CK4496" s="1"/>
      <c r="CL4496" s="1"/>
      <c r="CM4496" s="1"/>
      <c r="CN4496" s="1"/>
      <c r="CO4496" s="1"/>
      <c r="CP4496" s="1"/>
      <c r="CQ4496" s="1"/>
      <c r="CR4496" s="1"/>
      <c r="CS4496" s="1"/>
      <c r="CT4496" s="1"/>
      <c r="CU4496" s="1"/>
      <c r="CV4496" s="1"/>
      <c r="CW4496" s="1"/>
      <c r="CX4496" s="1"/>
      <c r="CY4496" s="1"/>
      <c r="CZ4496" s="1"/>
      <c r="DA4496" s="1"/>
      <c r="DB4496" s="1"/>
      <c r="DC4496" s="1"/>
      <c r="DD4496" s="1"/>
      <c r="DE4496" s="1"/>
      <c r="DF4496" s="1"/>
      <c r="DG4496" s="1"/>
      <c r="DH4496" s="1"/>
      <c r="DI4496" s="1"/>
      <c r="DJ4496" s="1"/>
      <c r="DK4496" s="1"/>
      <c r="DL4496" s="1"/>
      <c r="DM4496" s="1"/>
      <c r="DN4496" s="1"/>
      <c r="DO4496" s="1"/>
      <c r="DP4496" s="1"/>
      <c r="DQ4496" s="1"/>
      <c r="DR4496" s="1"/>
      <c r="DS4496" s="1"/>
      <c r="DT4496" s="1"/>
      <c r="DU4496" s="1"/>
      <c r="DV4496" s="1"/>
      <c r="DW4496" s="1"/>
      <c r="DX4496" s="1"/>
      <c r="DY4496" s="1"/>
      <c r="DZ4496" s="1"/>
      <c r="EA4496" s="1"/>
      <c r="EB4496" s="1"/>
      <c r="EC4496" s="1"/>
      <c r="ED4496" s="1"/>
      <c r="EE4496" s="1"/>
      <c r="EF4496" s="1"/>
      <c r="EG4496" s="1"/>
      <c r="EH4496" s="1"/>
      <c r="EI4496" s="1"/>
      <c r="EJ4496" s="1"/>
      <c r="EK4496" s="1"/>
      <c r="EL4496" s="1"/>
      <c r="EM4496" s="1"/>
      <c r="EN4496" s="1"/>
      <c r="EO4496" s="1"/>
      <c r="EP4496" s="1"/>
      <c r="EQ4496" s="1"/>
      <c r="ER4496" s="1"/>
      <c r="ES4496" s="1"/>
      <c r="ET4496" s="1"/>
      <c r="EU4496" s="1"/>
      <c r="EV4496" s="1"/>
      <c r="EW4496" s="1"/>
      <c r="EX4496" s="1"/>
    </row>
    <row r="4497" spans="1:154" x14ac:dyDescent="0.15">
      <c r="A4497" s="35"/>
      <c r="B4497" s="15"/>
      <c r="C4497" s="7"/>
      <c r="D4497" s="13"/>
      <c r="E4497" s="14"/>
      <c r="F4497" s="14"/>
      <c r="G4497" s="14"/>
      <c r="H4497" s="14"/>
      <c r="I4497" s="13"/>
      <c r="J4497" s="5"/>
      <c r="K4497" s="2"/>
      <c r="L4497" s="17"/>
      <c r="M4497" s="12"/>
      <c r="N4497" s="12"/>
      <c r="O4497" s="17"/>
      <c r="P4497" s="14"/>
      <c r="Q4497" s="14"/>
      <c r="R4497" s="14"/>
      <c r="S4497" s="20"/>
      <c r="T4497" s="14"/>
      <c r="U4497" s="4"/>
      <c r="V4497" s="5"/>
      <c r="W4497" s="10"/>
      <c r="X4497" s="10"/>
      <c r="Y4497" s="27"/>
      <c r="Z4497" s="3"/>
      <c r="AA4497" s="1"/>
      <c r="AB4497" s="10"/>
      <c r="AC4497" s="3"/>
      <c r="AD4497" s="3"/>
      <c r="AE4497" s="3"/>
      <c r="AF4497" s="10"/>
      <c r="AG4497" s="11"/>
      <c r="AH4497" s="10"/>
      <c r="AI4497" s="1"/>
      <c r="AJ4497" s="1"/>
      <c r="AK4497" s="1"/>
      <c r="AL4497" s="1"/>
      <c r="AM4497" s="1"/>
      <c r="AN4497" s="1"/>
      <c r="AO4497" s="1"/>
      <c r="AP4497" s="1"/>
      <c r="AQ4497" s="1"/>
      <c r="AR4497" s="1"/>
      <c r="AS4497" s="1"/>
      <c r="AT4497" s="1"/>
      <c r="AU4497" s="1"/>
      <c r="AV4497" s="1"/>
      <c r="AW4497" s="1"/>
      <c r="AX4497" s="1"/>
      <c r="AY4497" s="1"/>
      <c r="AZ4497" s="1"/>
      <c r="BA4497" s="1"/>
      <c r="BB4497" s="1"/>
      <c r="BC4497" s="1"/>
      <c r="BD4497" s="1"/>
      <c r="BE4497" s="1"/>
      <c r="BF4497" s="1"/>
      <c r="BG4497" s="1"/>
      <c r="BH4497" s="1"/>
      <c r="BI4497" s="1"/>
      <c r="BJ4497" s="1"/>
      <c r="BK4497" s="1"/>
      <c r="BL4497" s="1"/>
      <c r="BM4497" s="1"/>
      <c r="BN4497" s="1"/>
      <c r="BO4497" s="1"/>
      <c r="BP4497" s="1"/>
      <c r="BQ4497" s="1"/>
      <c r="BR4497" s="1"/>
      <c r="BS4497" s="1"/>
      <c r="BT4497" s="1"/>
      <c r="BU4497" s="1"/>
      <c r="BV4497" s="1"/>
      <c r="BW4497" s="1"/>
      <c r="BX4497" s="1"/>
      <c r="BY4497" s="1"/>
      <c r="BZ4497" s="1"/>
      <c r="CA4497" s="1"/>
      <c r="CB4497" s="1"/>
      <c r="CC4497" s="1"/>
      <c r="CD4497" s="1"/>
      <c r="CE4497" s="1"/>
      <c r="CF4497" s="1"/>
      <c r="CG4497" s="1"/>
      <c r="CH4497" s="1"/>
      <c r="CI4497" s="1"/>
      <c r="CJ4497" s="1"/>
      <c r="CK4497" s="1"/>
      <c r="CL4497" s="1"/>
      <c r="CM4497" s="1"/>
      <c r="CN4497" s="1"/>
      <c r="CO4497" s="1"/>
      <c r="CP4497" s="1"/>
      <c r="CQ4497" s="1"/>
      <c r="CR4497" s="1"/>
      <c r="CS4497" s="1"/>
      <c r="CT4497" s="1"/>
      <c r="CU4497" s="1"/>
      <c r="CV4497" s="1"/>
      <c r="CW4497" s="1"/>
      <c r="CX4497" s="1"/>
      <c r="CY4497" s="1"/>
      <c r="CZ4497" s="1"/>
      <c r="DA4497" s="1"/>
      <c r="DB4497" s="1"/>
      <c r="DC4497" s="1"/>
      <c r="DD4497" s="1"/>
      <c r="DE4497" s="1"/>
      <c r="DF4497" s="1"/>
      <c r="DG4497" s="1"/>
      <c r="DH4497" s="1"/>
      <c r="DI4497" s="1"/>
      <c r="DJ4497" s="1"/>
      <c r="DK4497" s="1"/>
      <c r="DL4497" s="1"/>
      <c r="DM4497" s="1"/>
      <c r="DN4497" s="1"/>
      <c r="DO4497" s="1"/>
      <c r="DP4497" s="1"/>
      <c r="DQ4497" s="1"/>
      <c r="DR4497" s="1"/>
      <c r="DS4497" s="1"/>
      <c r="DT4497" s="1"/>
      <c r="DU4497" s="1"/>
      <c r="DV4497" s="1"/>
      <c r="DW4497" s="1"/>
      <c r="DX4497" s="1"/>
      <c r="DY4497" s="1"/>
      <c r="DZ4497" s="1"/>
      <c r="EA4497" s="1"/>
      <c r="EB4497" s="1"/>
      <c r="EC4497" s="1"/>
      <c r="ED4497" s="1"/>
      <c r="EE4497" s="1"/>
      <c r="EF4497" s="1"/>
      <c r="EG4497" s="1"/>
      <c r="EH4497" s="1"/>
      <c r="EI4497" s="1"/>
      <c r="EJ4497" s="1"/>
      <c r="EK4497" s="1"/>
      <c r="EL4497" s="1"/>
      <c r="EM4497" s="1"/>
      <c r="EN4497" s="1"/>
      <c r="EO4497" s="1"/>
      <c r="EP4497" s="1"/>
      <c r="EQ4497" s="1"/>
      <c r="ER4497" s="1"/>
      <c r="ES4497" s="1"/>
      <c r="ET4497" s="1"/>
      <c r="EU4497" s="1"/>
      <c r="EV4497" s="1"/>
      <c r="EW4497" s="1"/>
      <c r="EX4497" s="1"/>
    </row>
    <row r="4498" spans="1:154" x14ac:dyDescent="0.15">
      <c r="A4498" s="35"/>
      <c r="B4498" s="15"/>
      <c r="C4498" s="7"/>
      <c r="D4498" s="13"/>
      <c r="E4498" s="14"/>
      <c r="F4498" s="14"/>
      <c r="G4498" s="14"/>
      <c r="H4498" s="14"/>
      <c r="I4498" s="13"/>
      <c r="J4498" s="5"/>
      <c r="K4498" s="2"/>
      <c r="L4498" s="17"/>
      <c r="M4498" s="12"/>
      <c r="N4498" s="12"/>
      <c r="O4498" s="17"/>
      <c r="P4498" s="14"/>
      <c r="Q4498" s="14"/>
      <c r="R4498" s="14"/>
      <c r="S4498" s="20"/>
      <c r="T4498" s="14"/>
      <c r="U4498" s="4"/>
      <c r="V4498" s="5"/>
      <c r="W4498" s="10"/>
      <c r="X4498" s="10"/>
      <c r="Y4498" s="27"/>
      <c r="Z4498" s="3"/>
      <c r="AA4498" s="1"/>
      <c r="AB4498" s="10"/>
      <c r="AC4498" s="3"/>
      <c r="AD4498" s="3"/>
      <c r="AE4498" s="3"/>
      <c r="AF4498" s="10"/>
      <c r="AG4498" s="11"/>
      <c r="AH4498" s="10"/>
      <c r="AI4498" s="1"/>
      <c r="AJ4498" s="1"/>
      <c r="AK4498" s="1"/>
      <c r="AL4498" s="1"/>
      <c r="AM4498" s="1"/>
      <c r="AN4498" s="1"/>
      <c r="AO4498" s="1"/>
      <c r="AP4498" s="1"/>
      <c r="AQ4498" s="1"/>
      <c r="AR4498" s="1"/>
      <c r="AS4498" s="1"/>
      <c r="AT4498" s="1"/>
      <c r="AU4498" s="1"/>
      <c r="AV4498" s="1"/>
      <c r="AW4498" s="1"/>
      <c r="AX4498" s="1"/>
      <c r="AY4498" s="1"/>
      <c r="AZ4498" s="1"/>
      <c r="BA4498" s="1"/>
      <c r="BB4498" s="1"/>
      <c r="BC4498" s="1"/>
      <c r="BD4498" s="1"/>
      <c r="BE4498" s="1"/>
      <c r="BF4498" s="1"/>
      <c r="BG4498" s="1"/>
      <c r="BH4498" s="1"/>
      <c r="BI4498" s="1"/>
      <c r="BJ4498" s="1"/>
      <c r="BK4498" s="1"/>
      <c r="BL4498" s="1"/>
      <c r="BM4498" s="1"/>
      <c r="BN4498" s="1"/>
      <c r="BO4498" s="1"/>
      <c r="BP4498" s="1"/>
      <c r="BQ4498" s="1"/>
      <c r="BR4498" s="1"/>
      <c r="BS4498" s="1"/>
      <c r="BT4498" s="1"/>
      <c r="BU4498" s="1"/>
      <c r="BV4498" s="1"/>
      <c r="BW4498" s="1"/>
      <c r="BX4498" s="1"/>
      <c r="BY4498" s="1"/>
      <c r="BZ4498" s="1"/>
      <c r="CA4498" s="1"/>
      <c r="CB4498" s="1"/>
      <c r="CC4498" s="1"/>
      <c r="CD4498" s="1"/>
      <c r="CE4498" s="1"/>
      <c r="CF4498" s="1"/>
      <c r="CG4498" s="1"/>
      <c r="CH4498" s="1"/>
      <c r="CI4498" s="1"/>
      <c r="CJ4498" s="1"/>
      <c r="CK4498" s="1"/>
      <c r="CL4498" s="1"/>
      <c r="CM4498" s="1"/>
      <c r="CN4498" s="1"/>
      <c r="CO4498" s="1"/>
      <c r="CP4498" s="1"/>
      <c r="CQ4498" s="1"/>
      <c r="CR4498" s="1"/>
      <c r="CS4498" s="1"/>
      <c r="CT4498" s="1"/>
      <c r="CU4498" s="1"/>
      <c r="CV4498" s="1"/>
      <c r="CW4498" s="1"/>
      <c r="CX4498" s="1"/>
      <c r="CY4498" s="1"/>
      <c r="CZ4498" s="1"/>
      <c r="DA4498" s="1"/>
      <c r="DB4498" s="1"/>
      <c r="DC4498" s="1"/>
      <c r="DD4498" s="1"/>
      <c r="DE4498" s="1"/>
      <c r="DF4498" s="1"/>
      <c r="DG4498" s="1"/>
      <c r="DH4498" s="1"/>
      <c r="DI4498" s="1"/>
      <c r="DJ4498" s="1"/>
      <c r="DK4498" s="1"/>
      <c r="DL4498" s="1"/>
      <c r="DM4498" s="1"/>
      <c r="DN4498" s="1"/>
      <c r="DO4498" s="1"/>
      <c r="DP4498" s="1"/>
      <c r="DQ4498" s="1"/>
      <c r="DR4498" s="1"/>
      <c r="DS4498" s="1"/>
      <c r="DT4498" s="1"/>
      <c r="DU4498" s="1"/>
      <c r="DV4498" s="1"/>
      <c r="DW4498" s="1"/>
      <c r="DX4498" s="1"/>
      <c r="DY4498" s="1"/>
      <c r="DZ4498" s="1"/>
      <c r="EA4498" s="1"/>
      <c r="EB4498" s="1"/>
      <c r="EC4498" s="1"/>
      <c r="ED4498" s="1"/>
      <c r="EE4498" s="1"/>
      <c r="EF4498" s="1"/>
      <c r="EG4498" s="1"/>
      <c r="EH4498" s="1"/>
      <c r="EI4498" s="1"/>
      <c r="EJ4498" s="1"/>
      <c r="EK4498" s="1"/>
      <c r="EL4498" s="1"/>
      <c r="EM4498" s="1"/>
      <c r="EN4498" s="1"/>
      <c r="EO4498" s="1"/>
      <c r="EP4498" s="1"/>
      <c r="EQ4498" s="1"/>
      <c r="ER4498" s="1"/>
      <c r="ES4498" s="1"/>
      <c r="ET4498" s="1"/>
      <c r="EU4498" s="1"/>
      <c r="EV4498" s="1"/>
      <c r="EW4498" s="1"/>
      <c r="EX4498" s="1"/>
    </row>
    <row r="4499" spans="1:154" x14ac:dyDescent="0.15">
      <c r="A4499" s="35"/>
      <c r="B4499" s="15"/>
      <c r="C4499" s="7"/>
      <c r="D4499" s="13"/>
      <c r="E4499" s="14"/>
      <c r="F4499" s="14"/>
      <c r="G4499" s="14"/>
      <c r="H4499" s="14"/>
      <c r="I4499" s="13"/>
      <c r="J4499" s="5"/>
      <c r="K4499" s="2"/>
      <c r="L4499" s="17"/>
      <c r="M4499" s="12"/>
      <c r="N4499" s="12"/>
      <c r="O4499" s="17"/>
      <c r="P4499" s="14"/>
      <c r="Q4499" s="14"/>
      <c r="R4499" s="14"/>
      <c r="S4499" s="20"/>
      <c r="T4499" s="14"/>
      <c r="U4499" s="4"/>
      <c r="V4499" s="5"/>
      <c r="W4499" s="10"/>
      <c r="X4499" s="10"/>
      <c r="Y4499" s="27"/>
      <c r="Z4499" s="3"/>
      <c r="AA4499" s="1"/>
      <c r="AB4499" s="10"/>
      <c r="AC4499" s="3"/>
      <c r="AD4499" s="3"/>
      <c r="AE4499" s="3"/>
      <c r="AF4499" s="10"/>
      <c r="AG4499" s="11"/>
      <c r="AH4499" s="10"/>
      <c r="AI4499" s="1"/>
      <c r="AJ4499" s="1"/>
      <c r="AK4499" s="1"/>
      <c r="AL4499" s="1"/>
      <c r="AM4499" s="1"/>
      <c r="AN4499" s="1"/>
      <c r="AO4499" s="1"/>
      <c r="AP4499" s="1"/>
      <c r="AQ4499" s="1"/>
      <c r="AR4499" s="1"/>
      <c r="AS4499" s="1"/>
      <c r="AT4499" s="1"/>
      <c r="AU4499" s="1"/>
      <c r="AV4499" s="1"/>
      <c r="AW4499" s="1"/>
      <c r="AX4499" s="1"/>
      <c r="AY4499" s="1"/>
      <c r="AZ4499" s="1"/>
      <c r="BA4499" s="1"/>
      <c r="BB4499" s="1"/>
      <c r="BC4499" s="1"/>
      <c r="BD4499" s="1"/>
      <c r="BE4499" s="1"/>
      <c r="BF4499" s="1"/>
      <c r="BG4499" s="1"/>
      <c r="BH4499" s="1"/>
      <c r="BI4499" s="1"/>
      <c r="BJ4499" s="1"/>
      <c r="BK4499" s="1"/>
      <c r="BL4499" s="1"/>
      <c r="BM4499" s="1"/>
      <c r="BN4499" s="1"/>
      <c r="BO4499" s="1"/>
      <c r="BP4499" s="1"/>
      <c r="BQ4499" s="1"/>
      <c r="BR4499" s="1"/>
      <c r="BS4499" s="1"/>
      <c r="BT4499" s="1"/>
      <c r="BU4499" s="1"/>
      <c r="BV4499" s="1"/>
      <c r="BW4499" s="1"/>
      <c r="BX4499" s="1"/>
      <c r="BY4499" s="1"/>
      <c r="BZ4499" s="1"/>
      <c r="CA4499" s="1"/>
      <c r="CB4499" s="1"/>
      <c r="CC4499" s="1"/>
      <c r="CD4499" s="1"/>
      <c r="CE4499" s="1"/>
      <c r="CF4499" s="1"/>
      <c r="CG4499" s="1"/>
      <c r="CH4499" s="1"/>
      <c r="CI4499" s="1"/>
      <c r="CJ4499" s="1"/>
      <c r="CK4499" s="1"/>
      <c r="CL4499" s="1"/>
      <c r="CM4499" s="1"/>
      <c r="CN4499" s="1"/>
      <c r="CO4499" s="1"/>
      <c r="CP4499" s="1"/>
      <c r="CQ4499" s="1"/>
      <c r="CR4499" s="1"/>
      <c r="CS4499" s="1"/>
      <c r="CT4499" s="1"/>
      <c r="CU4499" s="1"/>
      <c r="CV4499" s="1"/>
      <c r="CW4499" s="1"/>
      <c r="CX4499" s="1"/>
      <c r="CY4499" s="1"/>
      <c r="CZ4499" s="1"/>
      <c r="DA4499" s="1"/>
      <c r="DB4499" s="1"/>
      <c r="DC4499" s="1"/>
      <c r="DD4499" s="1"/>
      <c r="DE4499" s="1"/>
      <c r="DF4499" s="1"/>
      <c r="DG4499" s="1"/>
      <c r="DH4499" s="1"/>
      <c r="DI4499" s="1"/>
      <c r="DJ4499" s="1"/>
      <c r="DK4499" s="1"/>
      <c r="DL4499" s="1"/>
      <c r="DM4499" s="1"/>
      <c r="DN4499" s="1"/>
      <c r="DO4499" s="1"/>
      <c r="DP4499" s="1"/>
      <c r="DQ4499" s="1"/>
      <c r="DR4499" s="1"/>
      <c r="DS4499" s="1"/>
      <c r="DT4499" s="1"/>
      <c r="DU4499" s="1"/>
      <c r="DV4499" s="1"/>
      <c r="DW4499" s="1"/>
      <c r="DX4499" s="1"/>
      <c r="DY4499" s="1"/>
      <c r="DZ4499" s="1"/>
      <c r="EA4499" s="1"/>
      <c r="EB4499" s="1"/>
      <c r="EC4499" s="1"/>
      <c r="ED4499" s="1"/>
      <c r="EE4499" s="1"/>
      <c r="EF4499" s="1"/>
      <c r="EG4499" s="1"/>
      <c r="EH4499" s="1"/>
      <c r="EI4499" s="1"/>
      <c r="EJ4499" s="1"/>
      <c r="EK4499" s="1"/>
      <c r="EL4499" s="1"/>
      <c r="EM4499" s="1"/>
      <c r="EN4499" s="1"/>
      <c r="EO4499" s="1"/>
      <c r="EP4499" s="1"/>
      <c r="EQ4499" s="1"/>
      <c r="ER4499" s="1"/>
      <c r="ES4499" s="1"/>
      <c r="ET4499" s="1"/>
      <c r="EU4499" s="1"/>
      <c r="EV4499" s="1"/>
      <c r="EW4499" s="1"/>
      <c r="EX4499" s="1"/>
    </row>
    <row r="4500" spans="1:154" x14ac:dyDescent="0.15">
      <c r="A4500" s="35"/>
      <c r="B4500" s="15"/>
      <c r="C4500" s="7"/>
      <c r="D4500" s="13"/>
      <c r="E4500" s="14"/>
      <c r="F4500" s="14"/>
      <c r="G4500" s="14"/>
      <c r="H4500" s="14"/>
      <c r="I4500" s="13"/>
      <c r="J4500" s="5"/>
      <c r="K4500" s="2"/>
      <c r="L4500" s="17"/>
      <c r="M4500" s="12"/>
      <c r="N4500" s="12"/>
      <c r="O4500" s="17"/>
      <c r="P4500" s="14"/>
      <c r="Q4500" s="14"/>
      <c r="R4500" s="14"/>
      <c r="S4500" s="20"/>
      <c r="T4500" s="14"/>
      <c r="U4500" s="4"/>
      <c r="V4500" s="5"/>
      <c r="W4500" s="10"/>
      <c r="X4500" s="10"/>
      <c r="Y4500" s="27"/>
      <c r="Z4500" s="3"/>
      <c r="AA4500" s="1"/>
      <c r="AB4500" s="10"/>
      <c r="AC4500" s="3"/>
      <c r="AD4500" s="3"/>
      <c r="AE4500" s="3"/>
      <c r="AF4500" s="10"/>
      <c r="AG4500" s="11"/>
      <c r="AH4500" s="10"/>
      <c r="AI4500" s="1"/>
      <c r="AJ4500" s="1"/>
      <c r="AK4500" s="1"/>
      <c r="AL4500" s="1"/>
      <c r="AM4500" s="1"/>
      <c r="AN4500" s="1"/>
      <c r="AO4500" s="1"/>
      <c r="AP4500" s="1"/>
      <c r="AQ4500" s="1"/>
      <c r="AR4500" s="1"/>
      <c r="AS4500" s="1"/>
      <c r="AT4500" s="1"/>
      <c r="AU4500" s="1"/>
      <c r="AV4500" s="1"/>
      <c r="AW4500" s="1"/>
      <c r="AX4500" s="1"/>
      <c r="AY4500" s="1"/>
      <c r="AZ4500" s="1"/>
      <c r="BA4500" s="1"/>
      <c r="BB4500" s="1"/>
      <c r="BC4500" s="1"/>
      <c r="BD4500" s="1"/>
      <c r="BE4500" s="1"/>
      <c r="BF4500" s="1"/>
      <c r="BG4500" s="1"/>
      <c r="BH4500" s="1"/>
      <c r="BI4500" s="1"/>
      <c r="BJ4500" s="1"/>
      <c r="BK4500" s="1"/>
      <c r="BL4500" s="1"/>
      <c r="BM4500" s="1"/>
      <c r="BN4500" s="1"/>
      <c r="BO4500" s="1"/>
      <c r="BP4500" s="1"/>
      <c r="BQ4500" s="1"/>
      <c r="BR4500" s="1"/>
      <c r="BS4500" s="1"/>
      <c r="BT4500" s="1"/>
      <c r="BU4500" s="1"/>
      <c r="BV4500" s="1"/>
      <c r="BW4500" s="1"/>
      <c r="BX4500" s="1"/>
      <c r="BY4500" s="1"/>
      <c r="BZ4500" s="1"/>
      <c r="CA4500" s="1"/>
      <c r="CB4500" s="1"/>
      <c r="CC4500" s="1"/>
      <c r="CD4500" s="1"/>
      <c r="CE4500" s="1"/>
      <c r="CF4500" s="1"/>
      <c r="CG4500" s="1"/>
      <c r="CH4500" s="1"/>
      <c r="CI4500" s="1"/>
      <c r="CJ4500" s="1"/>
      <c r="CK4500" s="1"/>
      <c r="CL4500" s="1"/>
      <c r="CM4500" s="1"/>
      <c r="CN4500" s="1"/>
      <c r="CO4500" s="1"/>
      <c r="CP4500" s="1"/>
      <c r="CQ4500" s="1"/>
      <c r="CR4500" s="1"/>
      <c r="CS4500" s="1"/>
      <c r="CT4500" s="1"/>
      <c r="CU4500" s="1"/>
      <c r="CV4500" s="1"/>
      <c r="CW4500" s="1"/>
      <c r="CX4500" s="1"/>
      <c r="CY4500" s="1"/>
      <c r="CZ4500" s="1"/>
      <c r="DA4500" s="1"/>
      <c r="DB4500" s="1"/>
      <c r="DC4500" s="1"/>
      <c r="DD4500" s="1"/>
      <c r="DE4500" s="1"/>
      <c r="DF4500" s="1"/>
      <c r="DG4500" s="1"/>
      <c r="DH4500" s="1"/>
      <c r="DI4500" s="1"/>
      <c r="DJ4500" s="1"/>
      <c r="DK4500" s="1"/>
      <c r="DL4500" s="1"/>
      <c r="DM4500" s="1"/>
      <c r="DN4500" s="1"/>
      <c r="DO4500" s="1"/>
      <c r="DP4500" s="1"/>
      <c r="DQ4500" s="1"/>
      <c r="DR4500" s="1"/>
      <c r="DS4500" s="1"/>
      <c r="DT4500" s="1"/>
      <c r="DU4500" s="1"/>
      <c r="DV4500" s="1"/>
      <c r="DW4500" s="1"/>
      <c r="DX4500" s="1"/>
      <c r="DY4500" s="1"/>
      <c r="DZ4500" s="1"/>
      <c r="EA4500" s="1"/>
      <c r="EB4500" s="1"/>
      <c r="EC4500" s="1"/>
      <c r="ED4500" s="1"/>
      <c r="EE4500" s="1"/>
      <c r="EF4500" s="1"/>
      <c r="EG4500" s="1"/>
      <c r="EH4500" s="1"/>
      <c r="EI4500" s="1"/>
      <c r="EJ4500" s="1"/>
      <c r="EK4500" s="1"/>
      <c r="EL4500" s="1"/>
      <c r="EM4500" s="1"/>
      <c r="EN4500" s="1"/>
      <c r="EO4500" s="1"/>
      <c r="EP4500" s="1"/>
      <c r="EQ4500" s="1"/>
      <c r="ER4500" s="1"/>
      <c r="ES4500" s="1"/>
      <c r="ET4500" s="1"/>
      <c r="EU4500" s="1"/>
      <c r="EV4500" s="1"/>
      <c r="EW4500" s="1"/>
      <c r="EX4500" s="1"/>
    </row>
    <row r="4501" spans="1:154" x14ac:dyDescent="0.15">
      <c r="A4501" s="35"/>
      <c r="B4501" s="15"/>
      <c r="C4501" s="7"/>
      <c r="D4501" s="13"/>
      <c r="E4501" s="14"/>
      <c r="F4501" s="14"/>
      <c r="G4501" s="14"/>
      <c r="H4501" s="14"/>
      <c r="I4501" s="13"/>
      <c r="J4501" s="5"/>
      <c r="K4501" s="2"/>
      <c r="L4501" s="17"/>
      <c r="M4501" s="12"/>
      <c r="N4501" s="12"/>
      <c r="O4501" s="17"/>
      <c r="P4501" s="14"/>
      <c r="Q4501" s="14"/>
      <c r="R4501" s="14"/>
      <c r="S4501" s="20"/>
      <c r="T4501" s="14"/>
      <c r="U4501" s="4"/>
      <c r="V4501" s="5"/>
      <c r="W4501" s="10"/>
      <c r="X4501" s="10"/>
      <c r="Y4501" s="27"/>
      <c r="Z4501" s="3"/>
      <c r="AA4501" s="1"/>
      <c r="AB4501" s="10"/>
      <c r="AC4501" s="3"/>
      <c r="AD4501" s="3"/>
      <c r="AE4501" s="3"/>
      <c r="AF4501" s="10"/>
      <c r="AG4501" s="11"/>
      <c r="AH4501" s="10"/>
      <c r="AI4501" s="1"/>
      <c r="AJ4501" s="1"/>
      <c r="AK4501" s="1"/>
      <c r="AL4501" s="1"/>
      <c r="AM4501" s="1"/>
      <c r="AN4501" s="1"/>
      <c r="AO4501" s="1"/>
      <c r="AP4501" s="1"/>
      <c r="AQ4501" s="1"/>
      <c r="AR4501" s="1"/>
      <c r="AS4501" s="1"/>
      <c r="AT4501" s="1"/>
      <c r="AU4501" s="1"/>
      <c r="AV4501" s="1"/>
      <c r="AW4501" s="1"/>
      <c r="AX4501" s="1"/>
      <c r="AY4501" s="1"/>
      <c r="AZ4501" s="1"/>
      <c r="BA4501" s="1"/>
      <c r="BB4501" s="1"/>
      <c r="BC4501" s="1"/>
      <c r="BD4501" s="1"/>
      <c r="BE4501" s="1"/>
      <c r="BF4501" s="1"/>
      <c r="BG4501" s="1"/>
      <c r="BH4501" s="1"/>
      <c r="BI4501" s="1"/>
      <c r="BJ4501" s="1"/>
      <c r="BK4501" s="1"/>
      <c r="BL4501" s="1"/>
      <c r="BM4501" s="1"/>
      <c r="BN4501" s="1"/>
      <c r="BO4501" s="1"/>
      <c r="BP4501" s="1"/>
      <c r="BQ4501" s="1"/>
      <c r="BR4501" s="1"/>
      <c r="BS4501" s="1"/>
      <c r="BT4501" s="1"/>
      <c r="BU4501" s="1"/>
      <c r="BV4501" s="1"/>
      <c r="BW4501" s="1"/>
      <c r="BX4501" s="1"/>
      <c r="BY4501" s="1"/>
      <c r="BZ4501" s="1"/>
      <c r="CA4501" s="1"/>
      <c r="CB4501" s="1"/>
      <c r="CC4501" s="1"/>
      <c r="CD4501" s="1"/>
      <c r="CE4501" s="1"/>
      <c r="CF4501" s="1"/>
      <c r="CG4501" s="1"/>
      <c r="CH4501" s="1"/>
      <c r="CI4501" s="1"/>
      <c r="CJ4501" s="1"/>
      <c r="CK4501" s="1"/>
      <c r="CL4501" s="1"/>
      <c r="CM4501" s="1"/>
      <c r="CN4501" s="1"/>
      <c r="CO4501" s="1"/>
      <c r="CP4501" s="1"/>
      <c r="CQ4501" s="1"/>
      <c r="CR4501" s="1"/>
      <c r="CS4501" s="1"/>
      <c r="CT4501" s="1"/>
      <c r="CU4501" s="1"/>
      <c r="CV4501" s="1"/>
      <c r="CW4501" s="1"/>
      <c r="CX4501" s="1"/>
      <c r="CY4501" s="1"/>
      <c r="CZ4501" s="1"/>
      <c r="DA4501" s="1"/>
      <c r="DB4501" s="1"/>
      <c r="DC4501" s="1"/>
      <c r="DD4501" s="1"/>
      <c r="DE4501" s="1"/>
      <c r="DF4501" s="1"/>
      <c r="DG4501" s="1"/>
      <c r="DH4501" s="1"/>
      <c r="DI4501" s="1"/>
      <c r="DJ4501" s="1"/>
      <c r="DK4501" s="1"/>
      <c r="DL4501" s="1"/>
      <c r="DM4501" s="1"/>
      <c r="DN4501" s="1"/>
      <c r="DO4501" s="1"/>
      <c r="DP4501" s="1"/>
      <c r="DQ4501" s="1"/>
      <c r="DR4501" s="1"/>
      <c r="DS4501" s="1"/>
      <c r="DT4501" s="1"/>
      <c r="DU4501" s="1"/>
      <c r="DV4501" s="1"/>
      <c r="DW4501" s="1"/>
      <c r="DX4501" s="1"/>
      <c r="DY4501" s="1"/>
      <c r="DZ4501" s="1"/>
      <c r="EA4501" s="1"/>
      <c r="EB4501" s="1"/>
      <c r="EC4501" s="1"/>
      <c r="ED4501" s="1"/>
      <c r="EE4501" s="1"/>
      <c r="EF4501" s="1"/>
      <c r="EG4501" s="1"/>
      <c r="EH4501" s="1"/>
      <c r="EI4501" s="1"/>
      <c r="EJ4501" s="1"/>
      <c r="EK4501" s="1"/>
      <c r="EL4501" s="1"/>
      <c r="EM4501" s="1"/>
      <c r="EN4501" s="1"/>
      <c r="EO4501" s="1"/>
      <c r="EP4501" s="1"/>
      <c r="EQ4501" s="1"/>
      <c r="ER4501" s="1"/>
      <c r="ES4501" s="1"/>
      <c r="ET4501" s="1"/>
      <c r="EU4501" s="1"/>
      <c r="EV4501" s="1"/>
      <c r="EW4501" s="1"/>
      <c r="EX4501" s="1"/>
    </row>
    <row r="4502" spans="1:154" x14ac:dyDescent="0.15">
      <c r="A4502" s="35"/>
      <c r="B4502" s="15"/>
      <c r="C4502" s="7"/>
      <c r="D4502" s="13"/>
      <c r="E4502" s="14"/>
      <c r="F4502" s="14"/>
      <c r="G4502" s="14"/>
      <c r="H4502" s="14"/>
      <c r="I4502" s="13"/>
      <c r="J4502" s="5"/>
      <c r="K4502" s="2"/>
      <c r="L4502" s="17"/>
      <c r="M4502" s="12"/>
      <c r="N4502" s="12"/>
      <c r="O4502" s="17"/>
      <c r="P4502" s="14"/>
      <c r="Q4502" s="14"/>
      <c r="R4502" s="14"/>
      <c r="S4502" s="20"/>
      <c r="T4502" s="14"/>
      <c r="U4502" s="4"/>
      <c r="V4502" s="5"/>
      <c r="W4502" s="10"/>
      <c r="X4502" s="10"/>
      <c r="Y4502" s="27"/>
      <c r="Z4502" s="3"/>
      <c r="AA4502" s="1"/>
      <c r="AB4502" s="10"/>
      <c r="AC4502" s="3"/>
      <c r="AD4502" s="3"/>
      <c r="AE4502" s="3"/>
      <c r="AF4502" s="10"/>
      <c r="AG4502" s="11"/>
      <c r="AH4502" s="10"/>
      <c r="AI4502" s="1"/>
      <c r="AJ4502" s="1"/>
      <c r="AK4502" s="1"/>
      <c r="AL4502" s="1"/>
      <c r="AM4502" s="1"/>
      <c r="AN4502" s="1"/>
      <c r="AO4502" s="1"/>
      <c r="AP4502" s="1"/>
      <c r="AQ4502" s="1"/>
      <c r="AR4502" s="1"/>
      <c r="AS4502" s="1"/>
      <c r="AT4502" s="1"/>
      <c r="AU4502" s="1"/>
      <c r="AV4502" s="1"/>
      <c r="AW4502" s="1"/>
      <c r="AX4502" s="1"/>
      <c r="AY4502" s="1"/>
      <c r="AZ4502" s="1"/>
      <c r="BA4502" s="1"/>
      <c r="BB4502" s="1"/>
      <c r="BC4502" s="1"/>
      <c r="BD4502" s="1"/>
      <c r="BE4502" s="1"/>
      <c r="BF4502" s="1"/>
      <c r="BG4502" s="1"/>
      <c r="BH4502" s="1"/>
      <c r="BI4502" s="1"/>
      <c r="BJ4502" s="1"/>
      <c r="BK4502" s="1"/>
      <c r="BL4502" s="1"/>
      <c r="BM4502" s="1"/>
      <c r="BN4502" s="1"/>
      <c r="BO4502" s="1"/>
      <c r="BP4502" s="1"/>
      <c r="BQ4502" s="1"/>
      <c r="BR4502" s="1"/>
      <c r="BS4502" s="1"/>
      <c r="BT4502" s="1"/>
      <c r="BU4502" s="1"/>
      <c r="BV4502" s="1"/>
      <c r="BW4502" s="1"/>
      <c r="BX4502" s="1"/>
      <c r="BY4502" s="1"/>
      <c r="BZ4502" s="1"/>
      <c r="CA4502" s="1"/>
      <c r="CB4502" s="1"/>
      <c r="CC4502" s="1"/>
      <c r="CD4502" s="1"/>
      <c r="CE4502" s="1"/>
      <c r="CF4502" s="1"/>
      <c r="CG4502" s="1"/>
      <c r="CH4502" s="1"/>
      <c r="CI4502" s="1"/>
      <c r="CJ4502" s="1"/>
      <c r="CK4502" s="1"/>
      <c r="CL4502" s="1"/>
      <c r="CM4502" s="1"/>
      <c r="CN4502" s="1"/>
      <c r="CO4502" s="1"/>
      <c r="CP4502" s="1"/>
      <c r="CQ4502" s="1"/>
      <c r="CR4502" s="1"/>
      <c r="CS4502" s="1"/>
      <c r="CT4502" s="1"/>
      <c r="CU4502" s="1"/>
      <c r="CV4502" s="1"/>
      <c r="CW4502" s="1"/>
      <c r="CX4502" s="1"/>
      <c r="CY4502" s="1"/>
      <c r="CZ4502" s="1"/>
      <c r="DA4502" s="1"/>
      <c r="DB4502" s="1"/>
      <c r="DC4502" s="1"/>
      <c r="DD4502" s="1"/>
      <c r="DE4502" s="1"/>
      <c r="DF4502" s="1"/>
      <c r="DG4502" s="1"/>
      <c r="DH4502" s="1"/>
      <c r="DI4502" s="1"/>
      <c r="DJ4502" s="1"/>
      <c r="DK4502" s="1"/>
      <c r="DL4502" s="1"/>
      <c r="DM4502" s="1"/>
      <c r="DN4502" s="1"/>
      <c r="DO4502" s="1"/>
      <c r="DP4502" s="1"/>
      <c r="DQ4502" s="1"/>
      <c r="DR4502" s="1"/>
      <c r="DS4502" s="1"/>
      <c r="DT4502" s="1"/>
      <c r="DU4502" s="1"/>
      <c r="DV4502" s="1"/>
      <c r="DW4502" s="1"/>
      <c r="DX4502" s="1"/>
      <c r="DY4502" s="1"/>
      <c r="DZ4502" s="1"/>
      <c r="EA4502" s="1"/>
      <c r="EB4502" s="1"/>
      <c r="EC4502" s="1"/>
      <c r="ED4502" s="1"/>
      <c r="EE4502" s="1"/>
      <c r="EF4502" s="1"/>
      <c r="EG4502" s="1"/>
      <c r="EH4502" s="1"/>
      <c r="EI4502" s="1"/>
      <c r="EJ4502" s="1"/>
      <c r="EK4502" s="1"/>
      <c r="EL4502" s="1"/>
      <c r="EM4502" s="1"/>
      <c r="EN4502" s="1"/>
      <c r="EO4502" s="1"/>
      <c r="EP4502" s="1"/>
      <c r="EQ4502" s="1"/>
      <c r="ER4502" s="1"/>
      <c r="ES4502" s="1"/>
      <c r="ET4502" s="1"/>
      <c r="EU4502" s="1"/>
      <c r="EV4502" s="1"/>
      <c r="EW4502" s="1"/>
      <c r="EX4502" s="1"/>
    </row>
    <row r="4503" spans="1:154" x14ac:dyDescent="0.15">
      <c r="A4503" s="35"/>
      <c r="B4503" s="15"/>
      <c r="C4503" s="7"/>
      <c r="D4503" s="13"/>
      <c r="E4503" s="14"/>
      <c r="F4503" s="14"/>
      <c r="G4503" s="14"/>
      <c r="H4503" s="14"/>
      <c r="I4503" s="13"/>
      <c r="J4503" s="5"/>
      <c r="K4503" s="2"/>
      <c r="L4503" s="17"/>
      <c r="M4503" s="12"/>
      <c r="N4503" s="12"/>
      <c r="O4503" s="17"/>
      <c r="P4503" s="14"/>
      <c r="Q4503" s="14"/>
      <c r="R4503" s="14"/>
      <c r="S4503" s="20"/>
      <c r="T4503" s="14"/>
      <c r="U4503" s="4"/>
      <c r="V4503" s="5"/>
      <c r="W4503" s="10"/>
      <c r="X4503" s="10"/>
      <c r="Y4503" s="27"/>
      <c r="Z4503" s="3"/>
      <c r="AA4503" s="1"/>
      <c r="AB4503" s="10"/>
      <c r="AC4503" s="3"/>
      <c r="AD4503" s="3"/>
      <c r="AE4503" s="3"/>
      <c r="AF4503" s="10"/>
      <c r="AG4503" s="11"/>
      <c r="AH4503" s="10"/>
      <c r="AI4503" s="1"/>
      <c r="AJ4503" s="1"/>
      <c r="AK4503" s="1"/>
      <c r="AL4503" s="1"/>
      <c r="AM4503" s="1"/>
      <c r="AN4503" s="1"/>
      <c r="AO4503" s="1"/>
      <c r="AP4503" s="1"/>
      <c r="AQ4503" s="1"/>
      <c r="AR4503" s="1"/>
      <c r="AS4503" s="1"/>
      <c r="AT4503" s="1"/>
      <c r="AU4503" s="1"/>
      <c r="AV4503" s="1"/>
      <c r="AW4503" s="1"/>
      <c r="AX4503" s="1"/>
      <c r="AY4503" s="1"/>
      <c r="AZ4503" s="1"/>
      <c r="BA4503" s="1"/>
      <c r="BB4503" s="1"/>
      <c r="BC4503" s="1"/>
      <c r="BD4503" s="1"/>
      <c r="BE4503" s="1"/>
      <c r="BF4503" s="1"/>
      <c r="BG4503" s="1"/>
      <c r="BH4503" s="1"/>
      <c r="BI4503" s="1"/>
      <c r="BJ4503" s="1"/>
      <c r="BK4503" s="1"/>
      <c r="BL4503" s="1"/>
      <c r="BM4503" s="1"/>
      <c r="BN4503" s="1"/>
      <c r="BO4503" s="1"/>
      <c r="BP4503" s="1"/>
      <c r="BQ4503" s="1"/>
      <c r="BR4503" s="1"/>
      <c r="BS4503" s="1"/>
      <c r="BT4503" s="1"/>
      <c r="BU4503" s="1"/>
      <c r="BV4503" s="1"/>
      <c r="BW4503" s="1"/>
      <c r="BX4503" s="1"/>
      <c r="BY4503" s="1"/>
      <c r="BZ4503" s="1"/>
      <c r="CA4503" s="1"/>
      <c r="CB4503" s="1"/>
      <c r="CC4503" s="1"/>
      <c r="CD4503" s="1"/>
      <c r="CE4503" s="1"/>
      <c r="CF4503" s="1"/>
      <c r="CG4503" s="1"/>
      <c r="CH4503" s="1"/>
      <c r="CI4503" s="1"/>
      <c r="CJ4503" s="1"/>
      <c r="CK4503" s="1"/>
      <c r="CL4503" s="1"/>
      <c r="CM4503" s="1"/>
      <c r="CN4503" s="1"/>
      <c r="CO4503" s="1"/>
      <c r="CP4503" s="1"/>
      <c r="CQ4503" s="1"/>
      <c r="CR4503" s="1"/>
      <c r="CS4503" s="1"/>
      <c r="CT4503" s="1"/>
      <c r="CU4503" s="1"/>
      <c r="CV4503" s="1"/>
      <c r="CW4503" s="1"/>
      <c r="CX4503" s="1"/>
      <c r="CY4503" s="1"/>
      <c r="CZ4503" s="1"/>
      <c r="DA4503" s="1"/>
      <c r="DB4503" s="1"/>
      <c r="DC4503" s="1"/>
      <c r="DD4503" s="1"/>
      <c r="DE4503" s="1"/>
      <c r="DF4503" s="1"/>
      <c r="DG4503" s="1"/>
      <c r="DH4503" s="1"/>
      <c r="DI4503" s="1"/>
      <c r="DJ4503" s="1"/>
      <c r="DK4503" s="1"/>
      <c r="DL4503" s="1"/>
      <c r="DM4503" s="1"/>
      <c r="DN4503" s="1"/>
      <c r="DO4503" s="1"/>
      <c r="DP4503" s="1"/>
      <c r="DQ4503" s="1"/>
      <c r="DR4503" s="1"/>
      <c r="DS4503" s="1"/>
      <c r="DT4503" s="1"/>
      <c r="DU4503" s="1"/>
      <c r="DV4503" s="1"/>
      <c r="DW4503" s="1"/>
      <c r="DX4503" s="1"/>
      <c r="DY4503" s="1"/>
      <c r="DZ4503" s="1"/>
      <c r="EA4503" s="1"/>
      <c r="EB4503" s="1"/>
      <c r="EC4503" s="1"/>
      <c r="ED4503" s="1"/>
      <c r="EE4503" s="1"/>
      <c r="EF4503" s="1"/>
      <c r="EG4503" s="1"/>
      <c r="EH4503" s="1"/>
      <c r="EI4503" s="1"/>
      <c r="EJ4503" s="1"/>
      <c r="EK4503" s="1"/>
      <c r="EL4503" s="1"/>
      <c r="EM4503" s="1"/>
      <c r="EN4503" s="1"/>
      <c r="EO4503" s="1"/>
      <c r="EP4503" s="1"/>
      <c r="EQ4503" s="1"/>
      <c r="ER4503" s="1"/>
      <c r="ES4503" s="1"/>
      <c r="ET4503" s="1"/>
      <c r="EU4503" s="1"/>
      <c r="EV4503" s="1"/>
      <c r="EW4503" s="1"/>
      <c r="EX4503" s="1"/>
    </row>
    <row r="4504" spans="1:154" x14ac:dyDescent="0.15">
      <c r="A4504" s="35"/>
      <c r="B4504" s="15"/>
      <c r="C4504" s="7"/>
      <c r="D4504" s="13"/>
      <c r="E4504" s="14"/>
      <c r="F4504" s="14"/>
      <c r="G4504" s="14"/>
      <c r="H4504" s="14"/>
      <c r="I4504" s="13"/>
      <c r="J4504" s="5"/>
      <c r="K4504" s="2"/>
      <c r="L4504" s="17"/>
      <c r="M4504" s="12"/>
      <c r="N4504" s="12"/>
      <c r="O4504" s="17"/>
      <c r="P4504" s="14"/>
      <c r="Q4504" s="14"/>
      <c r="R4504" s="14"/>
      <c r="S4504" s="20"/>
      <c r="T4504" s="14"/>
      <c r="U4504" s="4"/>
      <c r="V4504" s="5"/>
      <c r="W4504" s="10"/>
      <c r="X4504" s="10"/>
      <c r="Y4504" s="27"/>
      <c r="Z4504" s="3"/>
      <c r="AA4504" s="1"/>
      <c r="AB4504" s="10"/>
      <c r="AC4504" s="3"/>
      <c r="AD4504" s="3"/>
      <c r="AE4504" s="3"/>
      <c r="AF4504" s="10"/>
      <c r="AG4504" s="11"/>
      <c r="AH4504" s="10"/>
      <c r="AI4504" s="1"/>
      <c r="AJ4504" s="1"/>
      <c r="AK4504" s="1"/>
      <c r="AL4504" s="1"/>
      <c r="AM4504" s="1"/>
      <c r="AN4504" s="1"/>
      <c r="AO4504" s="1"/>
      <c r="AP4504" s="1"/>
      <c r="AQ4504" s="1"/>
      <c r="AR4504" s="1"/>
      <c r="AS4504" s="1"/>
      <c r="AT4504" s="1"/>
      <c r="AU4504" s="1"/>
      <c r="AV4504" s="1"/>
      <c r="AW4504" s="1"/>
      <c r="AX4504" s="1"/>
      <c r="AY4504" s="1"/>
      <c r="AZ4504" s="1"/>
      <c r="BA4504" s="1"/>
      <c r="BB4504" s="1"/>
      <c r="BC4504" s="1"/>
      <c r="BD4504" s="1"/>
      <c r="BE4504" s="1"/>
      <c r="BF4504" s="1"/>
      <c r="BG4504" s="1"/>
      <c r="BH4504" s="1"/>
      <c r="BI4504" s="1"/>
      <c r="BJ4504" s="1"/>
      <c r="BK4504" s="1"/>
      <c r="BL4504" s="1"/>
      <c r="BM4504" s="1"/>
      <c r="BN4504" s="1"/>
      <c r="BO4504" s="1"/>
      <c r="BP4504" s="1"/>
      <c r="BQ4504" s="1"/>
      <c r="BR4504" s="1"/>
      <c r="BS4504" s="1"/>
      <c r="BT4504" s="1"/>
      <c r="BU4504" s="1"/>
      <c r="BV4504" s="1"/>
      <c r="BW4504" s="1"/>
      <c r="BX4504" s="1"/>
      <c r="BY4504" s="1"/>
      <c r="BZ4504" s="1"/>
      <c r="CA4504" s="1"/>
      <c r="CB4504" s="1"/>
      <c r="CC4504" s="1"/>
      <c r="CD4504" s="1"/>
      <c r="CE4504" s="1"/>
      <c r="CF4504" s="1"/>
      <c r="CG4504" s="1"/>
      <c r="CH4504" s="1"/>
      <c r="CI4504" s="1"/>
      <c r="CJ4504" s="1"/>
      <c r="CK4504" s="1"/>
      <c r="CL4504" s="1"/>
      <c r="CM4504" s="1"/>
      <c r="CN4504" s="1"/>
      <c r="CO4504" s="1"/>
      <c r="CP4504" s="1"/>
      <c r="CQ4504" s="1"/>
      <c r="CR4504" s="1"/>
      <c r="CS4504" s="1"/>
      <c r="CT4504" s="1"/>
      <c r="CU4504" s="1"/>
      <c r="CV4504" s="1"/>
      <c r="CW4504" s="1"/>
      <c r="CX4504" s="1"/>
      <c r="CY4504" s="1"/>
      <c r="CZ4504" s="1"/>
      <c r="DA4504" s="1"/>
      <c r="DB4504" s="1"/>
      <c r="DC4504" s="1"/>
      <c r="DD4504" s="1"/>
      <c r="DE4504" s="1"/>
      <c r="DF4504" s="1"/>
      <c r="DG4504" s="1"/>
      <c r="DH4504" s="1"/>
      <c r="DI4504" s="1"/>
      <c r="DJ4504" s="1"/>
      <c r="DK4504" s="1"/>
      <c r="DL4504" s="1"/>
      <c r="DM4504" s="1"/>
      <c r="DN4504" s="1"/>
      <c r="DO4504" s="1"/>
      <c r="DP4504" s="1"/>
      <c r="DQ4504" s="1"/>
      <c r="DR4504" s="1"/>
      <c r="DS4504" s="1"/>
      <c r="DT4504" s="1"/>
      <c r="DU4504" s="1"/>
      <c r="DV4504" s="1"/>
      <c r="DW4504" s="1"/>
      <c r="DX4504" s="1"/>
      <c r="DY4504" s="1"/>
      <c r="DZ4504" s="1"/>
      <c r="EA4504" s="1"/>
      <c r="EB4504" s="1"/>
      <c r="EC4504" s="1"/>
      <c r="ED4504" s="1"/>
      <c r="EE4504" s="1"/>
      <c r="EF4504" s="1"/>
      <c r="EG4504" s="1"/>
      <c r="EH4504" s="1"/>
      <c r="EI4504" s="1"/>
      <c r="EJ4504" s="1"/>
      <c r="EK4504" s="1"/>
      <c r="EL4504" s="1"/>
      <c r="EM4504" s="1"/>
      <c r="EN4504" s="1"/>
      <c r="EO4504" s="1"/>
      <c r="EP4504" s="1"/>
      <c r="EQ4504" s="1"/>
      <c r="ER4504" s="1"/>
      <c r="ES4504" s="1"/>
      <c r="ET4504" s="1"/>
      <c r="EU4504" s="1"/>
      <c r="EV4504" s="1"/>
      <c r="EW4504" s="1"/>
      <c r="EX4504" s="1"/>
    </row>
    <row r="4505" spans="1:154" x14ac:dyDescent="0.15">
      <c r="A4505" s="35"/>
      <c r="B4505" s="15"/>
      <c r="C4505" s="7"/>
      <c r="D4505" s="13"/>
      <c r="E4505" s="14"/>
      <c r="F4505" s="14"/>
      <c r="G4505" s="14"/>
      <c r="H4505" s="14"/>
      <c r="I4505" s="13"/>
      <c r="J4505" s="5"/>
      <c r="K4505" s="2"/>
      <c r="L4505" s="17"/>
      <c r="M4505" s="12"/>
      <c r="N4505" s="12"/>
      <c r="O4505" s="17"/>
      <c r="P4505" s="14"/>
      <c r="Q4505" s="14"/>
      <c r="R4505" s="14"/>
      <c r="S4505" s="20"/>
      <c r="T4505" s="14"/>
      <c r="U4505" s="4"/>
      <c r="V4505" s="5"/>
      <c r="W4505" s="10"/>
      <c r="X4505" s="10"/>
      <c r="Y4505" s="27"/>
      <c r="Z4505" s="3"/>
      <c r="AA4505" s="1"/>
      <c r="AB4505" s="10"/>
      <c r="AC4505" s="3"/>
      <c r="AD4505" s="3"/>
      <c r="AE4505" s="3"/>
      <c r="AF4505" s="10"/>
      <c r="AG4505" s="11"/>
      <c r="AH4505" s="10"/>
      <c r="AI4505" s="1"/>
      <c r="AJ4505" s="1"/>
      <c r="AK4505" s="1"/>
      <c r="AL4505" s="1"/>
      <c r="AM4505" s="1"/>
      <c r="AN4505" s="1"/>
      <c r="AO4505" s="1"/>
      <c r="AP4505" s="1"/>
      <c r="AQ4505" s="1"/>
      <c r="AR4505" s="1"/>
      <c r="AS4505" s="1"/>
      <c r="AT4505" s="1"/>
      <c r="AU4505" s="1"/>
      <c r="AV4505" s="1"/>
      <c r="AW4505" s="1"/>
      <c r="AX4505" s="1"/>
      <c r="AY4505" s="1"/>
      <c r="AZ4505" s="1"/>
      <c r="BA4505" s="1"/>
      <c r="BB4505" s="1"/>
      <c r="BC4505" s="1"/>
      <c r="BD4505" s="1"/>
      <c r="BE4505" s="1"/>
      <c r="BF4505" s="1"/>
      <c r="BG4505" s="1"/>
      <c r="BH4505" s="1"/>
      <c r="BI4505" s="1"/>
      <c r="BJ4505" s="1"/>
      <c r="BK4505" s="1"/>
      <c r="BL4505" s="1"/>
      <c r="BM4505" s="1"/>
      <c r="BN4505" s="1"/>
      <c r="BO4505" s="1"/>
      <c r="BP4505" s="1"/>
      <c r="BQ4505" s="1"/>
      <c r="BR4505" s="1"/>
      <c r="BS4505" s="1"/>
      <c r="BT4505" s="1"/>
      <c r="BU4505" s="1"/>
      <c r="BV4505" s="1"/>
      <c r="BW4505" s="1"/>
      <c r="BX4505" s="1"/>
      <c r="BY4505" s="1"/>
      <c r="BZ4505" s="1"/>
      <c r="CA4505" s="1"/>
      <c r="CB4505" s="1"/>
      <c r="CC4505" s="1"/>
      <c r="CD4505" s="1"/>
      <c r="CE4505" s="1"/>
      <c r="CF4505" s="1"/>
      <c r="CG4505" s="1"/>
      <c r="CH4505" s="1"/>
      <c r="CI4505" s="1"/>
      <c r="CJ4505" s="1"/>
      <c r="CK4505" s="1"/>
      <c r="CL4505" s="1"/>
      <c r="CM4505" s="1"/>
      <c r="CN4505" s="1"/>
      <c r="CO4505" s="1"/>
      <c r="CP4505" s="1"/>
      <c r="CQ4505" s="1"/>
      <c r="CR4505" s="1"/>
      <c r="CS4505" s="1"/>
      <c r="CT4505" s="1"/>
      <c r="CU4505" s="1"/>
      <c r="CV4505" s="1"/>
      <c r="CW4505" s="1"/>
      <c r="CX4505" s="1"/>
      <c r="CY4505" s="1"/>
      <c r="CZ4505" s="1"/>
      <c r="DA4505" s="1"/>
      <c r="DB4505" s="1"/>
      <c r="DC4505" s="1"/>
      <c r="DD4505" s="1"/>
      <c r="DE4505" s="1"/>
      <c r="DF4505" s="1"/>
      <c r="DG4505" s="1"/>
      <c r="DH4505" s="1"/>
      <c r="DI4505" s="1"/>
      <c r="DJ4505" s="1"/>
      <c r="DK4505" s="1"/>
      <c r="DL4505" s="1"/>
      <c r="DM4505" s="1"/>
      <c r="DN4505" s="1"/>
      <c r="DO4505" s="1"/>
      <c r="DP4505" s="1"/>
      <c r="DQ4505" s="1"/>
      <c r="DR4505" s="1"/>
      <c r="DS4505" s="1"/>
      <c r="DT4505" s="1"/>
      <c r="DU4505" s="1"/>
      <c r="DV4505" s="1"/>
      <c r="DW4505" s="1"/>
      <c r="DX4505" s="1"/>
      <c r="DY4505" s="1"/>
      <c r="DZ4505" s="1"/>
      <c r="EA4505" s="1"/>
      <c r="EB4505" s="1"/>
      <c r="EC4505" s="1"/>
      <c r="ED4505" s="1"/>
      <c r="EE4505" s="1"/>
      <c r="EF4505" s="1"/>
      <c r="EG4505" s="1"/>
      <c r="EH4505" s="1"/>
      <c r="EI4505" s="1"/>
      <c r="EJ4505" s="1"/>
      <c r="EK4505" s="1"/>
      <c r="EL4505" s="1"/>
      <c r="EM4505" s="1"/>
      <c r="EN4505" s="1"/>
      <c r="EO4505" s="1"/>
      <c r="EP4505" s="1"/>
      <c r="EQ4505" s="1"/>
      <c r="ER4505" s="1"/>
      <c r="ES4505" s="1"/>
      <c r="ET4505" s="1"/>
      <c r="EU4505" s="1"/>
      <c r="EV4505" s="1"/>
      <c r="EW4505" s="1"/>
      <c r="EX4505" s="1"/>
    </row>
    <row r="4506" spans="1:154" x14ac:dyDescent="0.15">
      <c r="A4506" s="35"/>
      <c r="B4506" s="15"/>
      <c r="C4506" s="7"/>
      <c r="D4506" s="13"/>
      <c r="E4506" s="14"/>
      <c r="F4506" s="14"/>
      <c r="G4506" s="14"/>
      <c r="H4506" s="14"/>
      <c r="I4506" s="13"/>
      <c r="J4506" s="5"/>
      <c r="K4506" s="2"/>
      <c r="L4506" s="17"/>
      <c r="M4506" s="12"/>
      <c r="N4506" s="12"/>
      <c r="O4506" s="17"/>
      <c r="P4506" s="14"/>
      <c r="Q4506" s="14"/>
      <c r="R4506" s="14"/>
      <c r="S4506" s="20"/>
      <c r="T4506" s="14"/>
      <c r="U4506" s="4"/>
      <c r="V4506" s="5"/>
      <c r="W4506" s="10"/>
      <c r="X4506" s="10"/>
      <c r="Y4506" s="27"/>
      <c r="Z4506" s="3"/>
      <c r="AA4506" s="1"/>
      <c r="AB4506" s="10"/>
      <c r="AC4506" s="3"/>
      <c r="AD4506" s="3"/>
      <c r="AE4506" s="3"/>
      <c r="AF4506" s="10"/>
      <c r="AG4506" s="11"/>
      <c r="AH4506" s="10"/>
      <c r="AI4506" s="1"/>
      <c r="AJ4506" s="1"/>
      <c r="AK4506" s="1"/>
      <c r="AL4506" s="1"/>
      <c r="AM4506" s="1"/>
      <c r="AN4506" s="1"/>
      <c r="AO4506" s="1"/>
      <c r="AP4506" s="1"/>
      <c r="AQ4506" s="1"/>
      <c r="AR4506" s="1"/>
      <c r="AS4506" s="1"/>
      <c r="AT4506" s="1"/>
      <c r="AU4506" s="1"/>
      <c r="AV4506" s="1"/>
      <c r="AW4506" s="1"/>
      <c r="AX4506" s="1"/>
      <c r="AY4506" s="1"/>
      <c r="AZ4506" s="1"/>
      <c r="BA4506" s="1"/>
      <c r="BB4506" s="1"/>
      <c r="BC4506" s="1"/>
      <c r="BD4506" s="1"/>
      <c r="BE4506" s="1"/>
      <c r="BF4506" s="1"/>
      <c r="BG4506" s="1"/>
      <c r="BH4506" s="1"/>
      <c r="BI4506" s="1"/>
      <c r="BJ4506" s="1"/>
      <c r="BK4506" s="1"/>
      <c r="BL4506" s="1"/>
      <c r="BM4506" s="1"/>
      <c r="BN4506" s="1"/>
      <c r="BO4506" s="1"/>
      <c r="BP4506" s="1"/>
      <c r="BQ4506" s="1"/>
      <c r="BR4506" s="1"/>
      <c r="BS4506" s="1"/>
      <c r="BT4506" s="1"/>
      <c r="BU4506" s="1"/>
      <c r="BV4506" s="1"/>
      <c r="BW4506" s="1"/>
      <c r="BX4506" s="1"/>
      <c r="BY4506" s="1"/>
      <c r="BZ4506" s="1"/>
      <c r="CA4506" s="1"/>
      <c r="CB4506" s="1"/>
      <c r="CC4506" s="1"/>
      <c r="CD4506" s="1"/>
      <c r="CE4506" s="1"/>
      <c r="CF4506" s="1"/>
      <c r="CG4506" s="1"/>
      <c r="CH4506" s="1"/>
      <c r="CI4506" s="1"/>
      <c r="CJ4506" s="1"/>
      <c r="CK4506" s="1"/>
      <c r="CL4506" s="1"/>
      <c r="CM4506" s="1"/>
      <c r="CN4506" s="1"/>
      <c r="CO4506" s="1"/>
      <c r="CP4506" s="1"/>
      <c r="CQ4506" s="1"/>
      <c r="CR4506" s="1"/>
      <c r="CS4506" s="1"/>
      <c r="CT4506" s="1"/>
      <c r="CU4506" s="1"/>
      <c r="CV4506" s="1"/>
      <c r="CW4506" s="1"/>
      <c r="CX4506" s="1"/>
      <c r="CY4506" s="1"/>
      <c r="CZ4506" s="1"/>
      <c r="DA4506" s="1"/>
      <c r="DB4506" s="1"/>
      <c r="DC4506" s="1"/>
      <c r="DD4506" s="1"/>
      <c r="DE4506" s="1"/>
      <c r="DF4506" s="1"/>
      <c r="DG4506" s="1"/>
      <c r="DH4506" s="1"/>
      <c r="DI4506" s="1"/>
      <c r="DJ4506" s="1"/>
      <c r="DK4506" s="1"/>
      <c r="DL4506" s="1"/>
      <c r="DM4506" s="1"/>
      <c r="DN4506" s="1"/>
      <c r="DO4506" s="1"/>
      <c r="DP4506" s="1"/>
      <c r="DQ4506" s="1"/>
      <c r="DR4506" s="1"/>
      <c r="DS4506" s="1"/>
      <c r="DT4506" s="1"/>
      <c r="DU4506" s="1"/>
      <c r="DV4506" s="1"/>
      <c r="DW4506" s="1"/>
      <c r="DX4506" s="1"/>
      <c r="DY4506" s="1"/>
      <c r="DZ4506" s="1"/>
      <c r="EA4506" s="1"/>
      <c r="EB4506" s="1"/>
      <c r="EC4506" s="1"/>
      <c r="ED4506" s="1"/>
      <c r="EE4506" s="1"/>
      <c r="EF4506" s="1"/>
      <c r="EG4506" s="1"/>
      <c r="EH4506" s="1"/>
      <c r="EI4506" s="1"/>
      <c r="EJ4506" s="1"/>
      <c r="EK4506" s="1"/>
      <c r="EL4506" s="1"/>
      <c r="EM4506" s="1"/>
      <c r="EN4506" s="1"/>
      <c r="EO4506" s="1"/>
      <c r="EP4506" s="1"/>
      <c r="EQ4506" s="1"/>
      <c r="ER4506" s="1"/>
      <c r="ES4506" s="1"/>
      <c r="ET4506" s="1"/>
      <c r="EU4506" s="1"/>
      <c r="EV4506" s="1"/>
      <c r="EW4506" s="1"/>
      <c r="EX4506" s="1"/>
    </row>
    <row r="4507" spans="1:154" x14ac:dyDescent="0.15">
      <c r="A4507" s="35"/>
      <c r="B4507" s="15"/>
      <c r="C4507" s="7"/>
      <c r="D4507" s="13"/>
      <c r="E4507" s="14"/>
      <c r="F4507" s="14"/>
      <c r="G4507" s="14"/>
      <c r="H4507" s="14"/>
      <c r="I4507" s="13"/>
      <c r="J4507" s="5"/>
      <c r="K4507" s="2"/>
      <c r="L4507" s="17"/>
      <c r="M4507" s="12"/>
      <c r="N4507" s="12"/>
      <c r="O4507" s="17"/>
      <c r="P4507" s="14"/>
      <c r="Q4507" s="14"/>
      <c r="R4507" s="14"/>
      <c r="S4507" s="20"/>
      <c r="T4507" s="14"/>
      <c r="U4507" s="4"/>
      <c r="V4507" s="5"/>
      <c r="W4507" s="10"/>
      <c r="X4507" s="10"/>
      <c r="Y4507" s="27"/>
      <c r="Z4507" s="3"/>
      <c r="AA4507" s="1"/>
      <c r="AB4507" s="10"/>
      <c r="AC4507" s="3"/>
      <c r="AD4507" s="3"/>
      <c r="AE4507" s="3"/>
      <c r="AF4507" s="10"/>
      <c r="AG4507" s="11"/>
      <c r="AH4507" s="10"/>
      <c r="AI4507" s="1"/>
      <c r="AJ4507" s="1"/>
      <c r="AK4507" s="1"/>
      <c r="AL4507" s="1"/>
      <c r="AM4507" s="1"/>
      <c r="AN4507" s="1"/>
      <c r="AO4507" s="1"/>
      <c r="AP4507" s="1"/>
      <c r="AQ4507" s="1"/>
      <c r="AR4507" s="1"/>
      <c r="AS4507" s="1"/>
      <c r="AT4507" s="1"/>
      <c r="AU4507" s="1"/>
      <c r="AV4507" s="1"/>
      <c r="AW4507" s="1"/>
      <c r="AX4507" s="1"/>
      <c r="AY4507" s="1"/>
      <c r="AZ4507" s="1"/>
      <c r="BA4507" s="1"/>
      <c r="BB4507" s="1"/>
      <c r="BC4507" s="1"/>
      <c r="BD4507" s="1"/>
      <c r="BE4507" s="1"/>
      <c r="BF4507" s="1"/>
      <c r="BG4507" s="1"/>
      <c r="BH4507" s="1"/>
      <c r="BI4507" s="1"/>
      <c r="BJ4507" s="1"/>
      <c r="BK4507" s="1"/>
      <c r="BL4507" s="1"/>
      <c r="BM4507" s="1"/>
      <c r="BN4507" s="1"/>
      <c r="BO4507" s="1"/>
      <c r="BP4507" s="1"/>
      <c r="BQ4507" s="1"/>
      <c r="BR4507" s="1"/>
      <c r="BS4507" s="1"/>
      <c r="BT4507" s="1"/>
      <c r="BU4507" s="1"/>
      <c r="BV4507" s="1"/>
      <c r="BW4507" s="1"/>
      <c r="BX4507" s="1"/>
      <c r="BY4507" s="1"/>
      <c r="BZ4507" s="1"/>
      <c r="CA4507" s="1"/>
      <c r="CB4507" s="1"/>
      <c r="CC4507" s="1"/>
      <c r="CD4507" s="1"/>
      <c r="CE4507" s="1"/>
      <c r="CF4507" s="1"/>
      <c r="CG4507" s="1"/>
      <c r="CH4507" s="1"/>
      <c r="CI4507" s="1"/>
      <c r="CJ4507" s="1"/>
      <c r="CK4507" s="1"/>
      <c r="CL4507" s="1"/>
      <c r="CM4507" s="1"/>
      <c r="CN4507" s="1"/>
      <c r="CO4507" s="1"/>
      <c r="CP4507" s="1"/>
      <c r="CQ4507" s="1"/>
      <c r="CR4507" s="1"/>
      <c r="CS4507" s="1"/>
      <c r="CT4507" s="1"/>
      <c r="CU4507" s="1"/>
      <c r="CV4507" s="1"/>
      <c r="CW4507" s="1"/>
      <c r="CX4507" s="1"/>
      <c r="CY4507" s="1"/>
      <c r="CZ4507" s="1"/>
      <c r="DA4507" s="1"/>
      <c r="DB4507" s="1"/>
      <c r="DC4507" s="1"/>
      <c r="DD4507" s="1"/>
      <c r="DE4507" s="1"/>
      <c r="DF4507" s="1"/>
      <c r="DG4507" s="1"/>
      <c r="DH4507" s="1"/>
      <c r="DI4507" s="1"/>
      <c r="DJ4507" s="1"/>
      <c r="DK4507" s="1"/>
      <c r="DL4507" s="1"/>
      <c r="DM4507" s="1"/>
      <c r="DN4507" s="1"/>
      <c r="DO4507" s="1"/>
      <c r="DP4507" s="1"/>
      <c r="DQ4507" s="1"/>
      <c r="DR4507" s="1"/>
      <c r="DS4507" s="1"/>
      <c r="DT4507" s="1"/>
      <c r="DU4507" s="1"/>
      <c r="DV4507" s="1"/>
      <c r="DW4507" s="1"/>
      <c r="DX4507" s="1"/>
      <c r="DY4507" s="1"/>
      <c r="DZ4507" s="1"/>
      <c r="EA4507" s="1"/>
      <c r="EB4507" s="1"/>
      <c r="EC4507" s="1"/>
      <c r="ED4507" s="1"/>
      <c r="EE4507" s="1"/>
      <c r="EF4507" s="1"/>
      <c r="EG4507" s="1"/>
      <c r="EH4507" s="1"/>
      <c r="EI4507" s="1"/>
      <c r="EJ4507" s="1"/>
      <c r="EK4507" s="1"/>
      <c r="EL4507" s="1"/>
      <c r="EM4507" s="1"/>
      <c r="EN4507" s="1"/>
      <c r="EO4507" s="1"/>
      <c r="EP4507" s="1"/>
      <c r="EQ4507" s="1"/>
      <c r="ER4507" s="1"/>
      <c r="ES4507" s="1"/>
      <c r="ET4507" s="1"/>
      <c r="EU4507" s="1"/>
      <c r="EV4507" s="1"/>
      <c r="EW4507" s="1"/>
      <c r="EX4507" s="1"/>
    </row>
    <row r="4508" spans="1:154" x14ac:dyDescent="0.15">
      <c r="A4508" s="35"/>
      <c r="B4508" s="15"/>
      <c r="C4508" s="7"/>
      <c r="D4508" s="13"/>
      <c r="E4508" s="14"/>
      <c r="F4508" s="14"/>
      <c r="G4508" s="14"/>
      <c r="H4508" s="14"/>
      <c r="I4508" s="13"/>
      <c r="J4508" s="5"/>
      <c r="K4508" s="2"/>
      <c r="L4508" s="17"/>
      <c r="M4508" s="12"/>
      <c r="N4508" s="12"/>
      <c r="O4508" s="17"/>
      <c r="P4508" s="14"/>
      <c r="Q4508" s="14"/>
      <c r="R4508" s="14"/>
      <c r="S4508" s="20"/>
      <c r="T4508" s="14"/>
      <c r="U4508" s="4"/>
      <c r="V4508" s="5"/>
      <c r="W4508" s="10"/>
      <c r="X4508" s="10"/>
      <c r="Y4508" s="27"/>
      <c r="Z4508" s="3"/>
      <c r="AA4508" s="1"/>
      <c r="AB4508" s="10"/>
      <c r="AC4508" s="3"/>
      <c r="AD4508" s="3"/>
      <c r="AE4508" s="3"/>
      <c r="AF4508" s="10"/>
      <c r="AG4508" s="11"/>
      <c r="AH4508" s="10"/>
      <c r="AI4508" s="1"/>
      <c r="AJ4508" s="1"/>
      <c r="AK4508" s="1"/>
      <c r="AL4508" s="1"/>
      <c r="AM4508" s="1"/>
      <c r="AN4508" s="1"/>
      <c r="AO4508" s="1"/>
      <c r="AP4508" s="1"/>
      <c r="AQ4508" s="1"/>
      <c r="AR4508" s="1"/>
      <c r="AS4508" s="1"/>
      <c r="AT4508" s="1"/>
      <c r="AU4508" s="1"/>
      <c r="AV4508" s="1"/>
      <c r="AW4508" s="1"/>
      <c r="AX4508" s="1"/>
      <c r="AY4508" s="1"/>
      <c r="AZ4508" s="1"/>
      <c r="BA4508" s="1"/>
      <c r="BB4508" s="1"/>
      <c r="BC4508" s="1"/>
      <c r="BD4508" s="1"/>
      <c r="BE4508" s="1"/>
      <c r="BF4508" s="1"/>
      <c r="BG4508" s="1"/>
      <c r="BH4508" s="1"/>
      <c r="BI4508" s="1"/>
      <c r="BJ4508" s="1"/>
      <c r="BK4508" s="1"/>
      <c r="BL4508" s="1"/>
      <c r="BM4508" s="1"/>
      <c r="BN4508" s="1"/>
      <c r="BO4508" s="1"/>
      <c r="BP4508" s="1"/>
      <c r="BQ4508" s="1"/>
      <c r="BR4508" s="1"/>
      <c r="BS4508" s="1"/>
      <c r="BT4508" s="1"/>
      <c r="BU4508" s="1"/>
      <c r="BV4508" s="1"/>
      <c r="BW4508" s="1"/>
      <c r="BX4508" s="1"/>
      <c r="BY4508" s="1"/>
      <c r="BZ4508" s="1"/>
      <c r="CA4508" s="1"/>
      <c r="CB4508" s="1"/>
      <c r="CC4508" s="1"/>
      <c r="CD4508" s="1"/>
      <c r="CE4508" s="1"/>
      <c r="CF4508" s="1"/>
      <c r="CG4508" s="1"/>
      <c r="CH4508" s="1"/>
      <c r="CI4508" s="1"/>
      <c r="CJ4508" s="1"/>
      <c r="CK4508" s="1"/>
      <c r="CL4508" s="1"/>
      <c r="CM4508" s="1"/>
      <c r="CN4508" s="1"/>
      <c r="CO4508" s="1"/>
      <c r="CP4508" s="1"/>
      <c r="CQ4508" s="1"/>
      <c r="CR4508" s="1"/>
      <c r="CS4508" s="1"/>
      <c r="CT4508" s="1"/>
      <c r="CU4508" s="1"/>
      <c r="CV4508" s="1"/>
      <c r="CW4508" s="1"/>
      <c r="CX4508" s="1"/>
      <c r="CY4508" s="1"/>
      <c r="CZ4508" s="1"/>
      <c r="DA4508" s="1"/>
      <c r="DB4508" s="1"/>
      <c r="DC4508" s="1"/>
      <c r="DD4508" s="1"/>
      <c r="DE4508" s="1"/>
      <c r="DF4508" s="1"/>
      <c r="DG4508" s="1"/>
      <c r="DH4508" s="1"/>
      <c r="DI4508" s="1"/>
      <c r="DJ4508" s="1"/>
      <c r="DK4508" s="1"/>
      <c r="DL4508" s="1"/>
      <c r="DM4508" s="1"/>
      <c r="DN4508" s="1"/>
      <c r="DO4508" s="1"/>
      <c r="DP4508" s="1"/>
      <c r="DQ4508" s="1"/>
      <c r="DR4508" s="1"/>
      <c r="DS4508" s="1"/>
      <c r="DT4508" s="1"/>
      <c r="DU4508" s="1"/>
      <c r="DV4508" s="1"/>
      <c r="DW4508" s="1"/>
      <c r="DX4508" s="1"/>
      <c r="DY4508" s="1"/>
      <c r="DZ4508" s="1"/>
      <c r="EA4508" s="1"/>
      <c r="EB4508" s="1"/>
      <c r="EC4508" s="1"/>
      <c r="ED4508" s="1"/>
      <c r="EE4508" s="1"/>
      <c r="EF4508" s="1"/>
      <c r="EG4508" s="1"/>
      <c r="EH4508" s="1"/>
      <c r="EI4508" s="1"/>
      <c r="EJ4508" s="1"/>
      <c r="EK4508" s="1"/>
      <c r="EL4508" s="1"/>
      <c r="EM4508" s="1"/>
      <c r="EN4508" s="1"/>
      <c r="EO4508" s="1"/>
      <c r="EP4508" s="1"/>
      <c r="EQ4508" s="1"/>
      <c r="ER4508" s="1"/>
      <c r="ES4508" s="1"/>
      <c r="ET4508" s="1"/>
      <c r="EU4508" s="1"/>
      <c r="EV4508" s="1"/>
      <c r="EW4508" s="1"/>
      <c r="EX4508" s="1"/>
    </row>
    <row r="4509" spans="1:154" x14ac:dyDescent="0.15">
      <c r="A4509" s="35"/>
      <c r="B4509" s="15"/>
      <c r="C4509" s="7"/>
      <c r="D4509" s="13"/>
      <c r="E4509" s="14"/>
      <c r="F4509" s="14"/>
      <c r="G4509" s="14"/>
      <c r="H4509" s="14"/>
      <c r="I4509" s="13"/>
      <c r="J4509" s="5"/>
      <c r="K4509" s="2"/>
      <c r="L4509" s="17"/>
      <c r="M4509" s="12"/>
      <c r="N4509" s="12"/>
      <c r="O4509" s="17"/>
      <c r="P4509" s="14"/>
      <c r="Q4509" s="14"/>
      <c r="R4509" s="14"/>
      <c r="S4509" s="20"/>
      <c r="T4509" s="14"/>
      <c r="U4509" s="4"/>
      <c r="V4509" s="5"/>
      <c r="W4509" s="10"/>
      <c r="X4509" s="10"/>
      <c r="Y4509" s="27"/>
      <c r="Z4509" s="3"/>
      <c r="AA4509" s="1"/>
      <c r="AB4509" s="10"/>
      <c r="AC4509" s="3"/>
      <c r="AD4509" s="3"/>
      <c r="AE4509" s="3"/>
      <c r="AF4509" s="10"/>
      <c r="AG4509" s="11"/>
      <c r="AH4509" s="10"/>
      <c r="AI4509" s="1"/>
      <c r="AJ4509" s="1"/>
      <c r="AK4509" s="1"/>
      <c r="AL4509" s="1"/>
      <c r="AM4509" s="1"/>
      <c r="AN4509" s="1"/>
      <c r="AO4509" s="1"/>
      <c r="AP4509" s="1"/>
      <c r="AQ4509" s="1"/>
      <c r="AR4509" s="1"/>
      <c r="AS4509" s="1"/>
      <c r="AT4509" s="1"/>
      <c r="AU4509" s="1"/>
      <c r="AV4509" s="1"/>
      <c r="AW4509" s="1"/>
      <c r="AX4509" s="1"/>
      <c r="AY4509" s="1"/>
      <c r="AZ4509" s="1"/>
      <c r="BA4509" s="1"/>
      <c r="BB4509" s="1"/>
      <c r="BC4509" s="1"/>
      <c r="BD4509" s="1"/>
      <c r="BE4509" s="1"/>
      <c r="BF4509" s="1"/>
      <c r="BG4509" s="1"/>
      <c r="BH4509" s="1"/>
      <c r="BI4509" s="1"/>
      <c r="BJ4509" s="1"/>
      <c r="BK4509" s="1"/>
      <c r="BL4509" s="1"/>
      <c r="BM4509" s="1"/>
      <c r="BN4509" s="1"/>
      <c r="BO4509" s="1"/>
      <c r="BP4509" s="1"/>
      <c r="BQ4509" s="1"/>
      <c r="BR4509" s="1"/>
      <c r="BS4509" s="1"/>
      <c r="BT4509" s="1"/>
      <c r="BU4509" s="1"/>
      <c r="BV4509" s="1"/>
      <c r="BW4509" s="1"/>
      <c r="BX4509" s="1"/>
      <c r="BY4509" s="1"/>
      <c r="BZ4509" s="1"/>
      <c r="CA4509" s="1"/>
      <c r="CB4509" s="1"/>
      <c r="CC4509" s="1"/>
      <c r="CD4509" s="1"/>
      <c r="CE4509" s="1"/>
      <c r="CF4509" s="1"/>
      <c r="CG4509" s="1"/>
      <c r="CH4509" s="1"/>
      <c r="CI4509" s="1"/>
      <c r="CJ4509" s="1"/>
      <c r="CK4509" s="1"/>
      <c r="CL4509" s="1"/>
      <c r="CM4509" s="1"/>
      <c r="CN4509" s="1"/>
      <c r="CO4509" s="1"/>
      <c r="CP4509" s="1"/>
      <c r="CQ4509" s="1"/>
      <c r="CR4509" s="1"/>
      <c r="CS4509" s="1"/>
      <c r="CT4509" s="1"/>
      <c r="CU4509" s="1"/>
      <c r="CV4509" s="1"/>
      <c r="CW4509" s="1"/>
      <c r="CX4509" s="1"/>
      <c r="CY4509" s="1"/>
      <c r="CZ4509" s="1"/>
      <c r="DA4509" s="1"/>
      <c r="DB4509" s="1"/>
      <c r="DC4509" s="1"/>
      <c r="DD4509" s="1"/>
      <c r="DE4509" s="1"/>
      <c r="DF4509" s="1"/>
      <c r="DG4509" s="1"/>
      <c r="DH4509" s="1"/>
      <c r="DI4509" s="1"/>
      <c r="DJ4509" s="1"/>
      <c r="DK4509" s="1"/>
      <c r="DL4509" s="1"/>
      <c r="DM4509" s="1"/>
      <c r="DN4509" s="1"/>
      <c r="DO4509" s="1"/>
      <c r="DP4509" s="1"/>
      <c r="DQ4509" s="1"/>
      <c r="DR4509" s="1"/>
      <c r="DS4509" s="1"/>
      <c r="DT4509" s="1"/>
      <c r="DU4509" s="1"/>
      <c r="DV4509" s="1"/>
      <c r="DW4509" s="1"/>
      <c r="DX4509" s="1"/>
      <c r="DY4509" s="1"/>
      <c r="DZ4509" s="1"/>
      <c r="EA4509" s="1"/>
      <c r="EB4509" s="1"/>
      <c r="EC4509" s="1"/>
      <c r="ED4509" s="1"/>
      <c r="EE4509" s="1"/>
      <c r="EF4509" s="1"/>
      <c r="EG4509" s="1"/>
      <c r="EH4509" s="1"/>
      <c r="EI4509" s="1"/>
      <c r="EJ4509" s="1"/>
      <c r="EK4509" s="1"/>
      <c r="EL4509" s="1"/>
      <c r="EM4509" s="1"/>
      <c r="EN4509" s="1"/>
      <c r="EO4509" s="1"/>
      <c r="EP4509" s="1"/>
      <c r="EQ4509" s="1"/>
      <c r="ER4509" s="1"/>
      <c r="ES4509" s="1"/>
      <c r="ET4509" s="1"/>
      <c r="EU4509" s="1"/>
      <c r="EV4509" s="1"/>
      <c r="EW4509" s="1"/>
      <c r="EX4509" s="1"/>
    </row>
    <row r="4510" spans="1:154" x14ac:dyDescent="0.15">
      <c r="A4510" s="35"/>
      <c r="B4510" s="15"/>
      <c r="C4510" s="7"/>
      <c r="D4510" s="13"/>
      <c r="E4510" s="14"/>
      <c r="F4510" s="14"/>
      <c r="G4510" s="14"/>
      <c r="H4510" s="14"/>
      <c r="I4510" s="13"/>
      <c r="J4510" s="5"/>
      <c r="K4510" s="2"/>
      <c r="L4510" s="17"/>
      <c r="M4510" s="12"/>
      <c r="N4510" s="12"/>
      <c r="O4510" s="17"/>
      <c r="P4510" s="14"/>
      <c r="Q4510" s="14"/>
      <c r="R4510" s="14"/>
      <c r="S4510" s="20"/>
      <c r="T4510" s="14"/>
      <c r="U4510" s="4"/>
      <c r="V4510" s="5"/>
      <c r="W4510" s="10"/>
      <c r="X4510" s="10"/>
      <c r="Y4510" s="27"/>
      <c r="Z4510" s="3"/>
      <c r="AA4510" s="1"/>
      <c r="AB4510" s="10"/>
      <c r="AC4510" s="3"/>
      <c r="AD4510" s="3"/>
      <c r="AE4510" s="3"/>
      <c r="AF4510" s="10"/>
      <c r="AG4510" s="11"/>
      <c r="AH4510" s="10"/>
      <c r="AI4510" s="1"/>
      <c r="AJ4510" s="1"/>
      <c r="AK4510" s="1"/>
      <c r="AL4510" s="1"/>
      <c r="AM4510" s="1"/>
      <c r="AN4510" s="1"/>
      <c r="AO4510" s="1"/>
      <c r="AP4510" s="1"/>
      <c r="AQ4510" s="1"/>
      <c r="AR4510" s="1"/>
      <c r="AS4510" s="1"/>
      <c r="AT4510" s="1"/>
      <c r="AU4510" s="1"/>
      <c r="AV4510" s="1"/>
      <c r="AW4510" s="1"/>
      <c r="AX4510" s="1"/>
      <c r="AY4510" s="1"/>
      <c r="AZ4510" s="1"/>
      <c r="BA4510" s="1"/>
      <c r="BB4510" s="1"/>
      <c r="BC4510" s="1"/>
      <c r="BD4510" s="1"/>
      <c r="BE4510" s="1"/>
      <c r="BF4510" s="1"/>
      <c r="BG4510" s="1"/>
      <c r="BH4510" s="1"/>
      <c r="BI4510" s="1"/>
      <c r="BJ4510" s="1"/>
      <c r="BK4510" s="1"/>
      <c r="BL4510" s="1"/>
      <c r="BM4510" s="1"/>
      <c r="BN4510" s="1"/>
      <c r="BO4510" s="1"/>
      <c r="BP4510" s="1"/>
      <c r="BQ4510" s="1"/>
      <c r="BR4510" s="1"/>
      <c r="BS4510" s="1"/>
      <c r="BT4510" s="1"/>
      <c r="BU4510" s="1"/>
      <c r="BV4510" s="1"/>
      <c r="BW4510" s="1"/>
      <c r="BX4510" s="1"/>
      <c r="BY4510" s="1"/>
      <c r="BZ4510" s="1"/>
      <c r="CA4510" s="1"/>
      <c r="CB4510" s="1"/>
      <c r="CC4510" s="1"/>
      <c r="CD4510" s="1"/>
      <c r="CE4510" s="1"/>
      <c r="CF4510" s="1"/>
      <c r="CG4510" s="1"/>
      <c r="CH4510" s="1"/>
      <c r="CI4510" s="1"/>
      <c r="CJ4510" s="1"/>
      <c r="CK4510" s="1"/>
      <c r="CL4510" s="1"/>
      <c r="CM4510" s="1"/>
      <c r="CN4510" s="1"/>
      <c r="CO4510" s="1"/>
      <c r="CP4510" s="1"/>
      <c r="CQ4510" s="1"/>
      <c r="CR4510" s="1"/>
      <c r="CS4510" s="1"/>
      <c r="CT4510" s="1"/>
      <c r="CU4510" s="1"/>
      <c r="CV4510" s="1"/>
      <c r="CW4510" s="1"/>
      <c r="CX4510" s="1"/>
      <c r="CY4510" s="1"/>
      <c r="CZ4510" s="1"/>
      <c r="DA4510" s="1"/>
      <c r="DB4510" s="1"/>
      <c r="DC4510" s="1"/>
      <c r="DD4510" s="1"/>
      <c r="DE4510" s="1"/>
      <c r="DF4510" s="1"/>
      <c r="DG4510" s="1"/>
      <c r="DH4510" s="1"/>
      <c r="DI4510" s="1"/>
      <c r="DJ4510" s="1"/>
      <c r="DK4510" s="1"/>
      <c r="DL4510" s="1"/>
      <c r="DM4510" s="1"/>
      <c r="DN4510" s="1"/>
      <c r="DO4510" s="1"/>
      <c r="DP4510" s="1"/>
      <c r="DQ4510" s="1"/>
      <c r="DR4510" s="1"/>
      <c r="DS4510" s="1"/>
      <c r="DT4510" s="1"/>
      <c r="DU4510" s="1"/>
      <c r="DV4510" s="1"/>
      <c r="DW4510" s="1"/>
      <c r="DX4510" s="1"/>
      <c r="DY4510" s="1"/>
      <c r="DZ4510" s="1"/>
      <c r="EA4510" s="1"/>
      <c r="EB4510" s="1"/>
      <c r="EC4510" s="1"/>
      <c r="ED4510" s="1"/>
      <c r="EE4510" s="1"/>
      <c r="EF4510" s="1"/>
      <c r="EG4510" s="1"/>
      <c r="EH4510" s="1"/>
      <c r="EI4510" s="1"/>
      <c r="EJ4510" s="1"/>
      <c r="EK4510" s="1"/>
      <c r="EL4510" s="1"/>
      <c r="EM4510" s="1"/>
      <c r="EN4510" s="1"/>
      <c r="EO4510" s="1"/>
      <c r="EP4510" s="1"/>
      <c r="EQ4510" s="1"/>
      <c r="ER4510" s="1"/>
      <c r="ES4510" s="1"/>
      <c r="ET4510" s="1"/>
      <c r="EU4510" s="1"/>
      <c r="EV4510" s="1"/>
      <c r="EW4510" s="1"/>
      <c r="EX4510" s="1"/>
    </row>
    <row r="4511" spans="1:154" x14ac:dyDescent="0.15">
      <c r="A4511" s="35"/>
      <c r="B4511" s="15"/>
      <c r="C4511" s="7"/>
      <c r="D4511" s="13"/>
      <c r="E4511" s="14"/>
      <c r="F4511" s="14"/>
      <c r="G4511" s="14"/>
      <c r="H4511" s="14"/>
      <c r="I4511" s="13"/>
      <c r="J4511" s="5"/>
      <c r="K4511" s="2"/>
      <c r="L4511" s="17"/>
      <c r="M4511" s="12"/>
      <c r="N4511" s="12"/>
      <c r="O4511" s="17"/>
      <c r="P4511" s="14"/>
      <c r="Q4511" s="14"/>
      <c r="R4511" s="14"/>
      <c r="S4511" s="20"/>
      <c r="T4511" s="14"/>
      <c r="U4511" s="4"/>
      <c r="V4511" s="5"/>
      <c r="W4511" s="10"/>
      <c r="X4511" s="10"/>
      <c r="Y4511" s="27"/>
      <c r="Z4511" s="3"/>
      <c r="AA4511" s="1"/>
      <c r="AB4511" s="10"/>
      <c r="AC4511" s="3"/>
      <c r="AD4511" s="3"/>
      <c r="AE4511" s="3"/>
      <c r="AF4511" s="10"/>
      <c r="AG4511" s="11"/>
      <c r="AH4511" s="10"/>
      <c r="AI4511" s="1"/>
      <c r="AJ4511" s="1"/>
      <c r="AK4511" s="1"/>
      <c r="AL4511" s="1"/>
      <c r="AM4511" s="1"/>
      <c r="AN4511" s="1"/>
      <c r="AO4511" s="1"/>
      <c r="AP4511" s="1"/>
      <c r="AQ4511" s="1"/>
      <c r="AR4511" s="1"/>
      <c r="AS4511" s="1"/>
      <c r="AT4511" s="1"/>
      <c r="AU4511" s="1"/>
      <c r="AV4511" s="1"/>
      <c r="AW4511" s="1"/>
      <c r="AX4511" s="1"/>
      <c r="AY4511" s="1"/>
      <c r="AZ4511" s="1"/>
      <c r="BA4511" s="1"/>
      <c r="BB4511" s="1"/>
      <c r="BC4511" s="1"/>
      <c r="BD4511" s="1"/>
      <c r="BE4511" s="1"/>
      <c r="BF4511" s="1"/>
      <c r="BG4511" s="1"/>
      <c r="BH4511" s="1"/>
      <c r="BI4511" s="1"/>
      <c r="BJ4511" s="1"/>
      <c r="BK4511" s="1"/>
      <c r="BL4511" s="1"/>
      <c r="BM4511" s="1"/>
      <c r="BN4511" s="1"/>
      <c r="BO4511" s="1"/>
      <c r="BP4511" s="1"/>
      <c r="BQ4511" s="1"/>
      <c r="BR4511" s="1"/>
      <c r="BS4511" s="1"/>
      <c r="BT4511" s="1"/>
      <c r="BU4511" s="1"/>
      <c r="BV4511" s="1"/>
      <c r="BW4511" s="1"/>
      <c r="BX4511" s="1"/>
      <c r="BY4511" s="1"/>
      <c r="BZ4511" s="1"/>
      <c r="CA4511" s="1"/>
      <c r="CB4511" s="1"/>
      <c r="CC4511" s="1"/>
      <c r="CD4511" s="1"/>
      <c r="CE4511" s="1"/>
      <c r="CF4511" s="1"/>
      <c r="CG4511" s="1"/>
      <c r="CH4511" s="1"/>
      <c r="CI4511" s="1"/>
      <c r="CJ4511" s="1"/>
      <c r="CK4511" s="1"/>
      <c r="CL4511" s="1"/>
      <c r="CM4511" s="1"/>
      <c r="CN4511" s="1"/>
      <c r="CO4511" s="1"/>
      <c r="CP4511" s="1"/>
      <c r="CQ4511" s="1"/>
      <c r="CR4511" s="1"/>
      <c r="CS4511" s="1"/>
      <c r="CT4511" s="1"/>
      <c r="CU4511" s="1"/>
      <c r="CV4511" s="1"/>
      <c r="CW4511" s="1"/>
      <c r="CX4511" s="1"/>
      <c r="CY4511" s="1"/>
      <c r="CZ4511" s="1"/>
      <c r="DA4511" s="1"/>
      <c r="DB4511" s="1"/>
      <c r="DC4511" s="1"/>
      <c r="DD4511" s="1"/>
      <c r="DE4511" s="1"/>
      <c r="DF4511" s="1"/>
      <c r="DG4511" s="1"/>
      <c r="DH4511" s="1"/>
      <c r="DI4511" s="1"/>
      <c r="DJ4511" s="1"/>
      <c r="DK4511" s="1"/>
      <c r="DL4511" s="1"/>
      <c r="DM4511" s="1"/>
      <c r="DN4511" s="1"/>
      <c r="DO4511" s="1"/>
      <c r="DP4511" s="1"/>
      <c r="DQ4511" s="1"/>
      <c r="DR4511" s="1"/>
      <c r="DS4511" s="1"/>
      <c r="DT4511" s="1"/>
      <c r="DU4511" s="1"/>
      <c r="DV4511" s="1"/>
      <c r="DW4511" s="1"/>
      <c r="DX4511" s="1"/>
      <c r="DY4511" s="1"/>
      <c r="DZ4511" s="1"/>
      <c r="EA4511" s="1"/>
      <c r="EB4511" s="1"/>
      <c r="EC4511" s="1"/>
      <c r="ED4511" s="1"/>
      <c r="EE4511" s="1"/>
      <c r="EF4511" s="1"/>
      <c r="EG4511" s="1"/>
      <c r="EH4511" s="1"/>
      <c r="EI4511" s="1"/>
      <c r="EJ4511" s="1"/>
      <c r="EK4511" s="1"/>
      <c r="EL4511" s="1"/>
      <c r="EM4511" s="1"/>
      <c r="EN4511" s="1"/>
      <c r="EO4511" s="1"/>
      <c r="EP4511" s="1"/>
      <c r="EQ4511" s="1"/>
      <c r="ER4511" s="1"/>
      <c r="ES4511" s="1"/>
      <c r="ET4511" s="1"/>
      <c r="EU4511" s="1"/>
      <c r="EV4511" s="1"/>
      <c r="EW4511" s="1"/>
      <c r="EX4511" s="1"/>
    </row>
    <row r="4512" spans="1:154" x14ac:dyDescent="0.15">
      <c r="A4512" s="35"/>
      <c r="B4512" s="15"/>
      <c r="C4512" s="7"/>
      <c r="D4512" s="13"/>
      <c r="E4512" s="14"/>
      <c r="F4512" s="14"/>
      <c r="G4512" s="14"/>
      <c r="H4512" s="14"/>
      <c r="I4512" s="13"/>
      <c r="J4512" s="5"/>
      <c r="K4512" s="2"/>
      <c r="L4512" s="17"/>
      <c r="M4512" s="12"/>
      <c r="N4512" s="12"/>
      <c r="O4512" s="17"/>
      <c r="P4512" s="14"/>
      <c r="Q4512" s="14"/>
      <c r="R4512" s="14"/>
      <c r="S4512" s="20"/>
      <c r="T4512" s="14"/>
      <c r="U4512" s="4"/>
      <c r="V4512" s="5"/>
      <c r="W4512" s="10"/>
      <c r="X4512" s="10"/>
      <c r="Y4512" s="27"/>
      <c r="Z4512" s="3"/>
      <c r="AA4512" s="1"/>
      <c r="AB4512" s="10"/>
      <c r="AC4512" s="3"/>
      <c r="AD4512" s="3"/>
      <c r="AE4512" s="3"/>
      <c r="AF4512" s="10"/>
      <c r="AG4512" s="11"/>
      <c r="AH4512" s="10"/>
      <c r="AI4512" s="1"/>
      <c r="AJ4512" s="1"/>
      <c r="AK4512" s="1"/>
      <c r="AL4512" s="1"/>
      <c r="AM4512" s="1"/>
      <c r="AN4512" s="1"/>
      <c r="AO4512" s="1"/>
      <c r="AP4512" s="1"/>
      <c r="AQ4512" s="1"/>
      <c r="AR4512" s="1"/>
      <c r="AS4512" s="1"/>
      <c r="AT4512" s="1"/>
      <c r="AU4512" s="1"/>
      <c r="AV4512" s="1"/>
      <c r="AW4512" s="1"/>
      <c r="AX4512" s="1"/>
      <c r="AY4512" s="1"/>
      <c r="AZ4512" s="1"/>
      <c r="BA4512" s="1"/>
      <c r="BB4512" s="1"/>
      <c r="BC4512" s="1"/>
      <c r="BD4512" s="1"/>
      <c r="BE4512" s="1"/>
      <c r="BF4512" s="1"/>
      <c r="BG4512" s="1"/>
      <c r="BH4512" s="1"/>
      <c r="BI4512" s="1"/>
      <c r="BJ4512" s="1"/>
      <c r="BK4512" s="1"/>
      <c r="BL4512" s="1"/>
      <c r="BM4512" s="1"/>
      <c r="BN4512" s="1"/>
      <c r="BO4512" s="1"/>
      <c r="BP4512" s="1"/>
      <c r="BQ4512" s="1"/>
      <c r="BR4512" s="1"/>
      <c r="BS4512" s="1"/>
      <c r="BT4512" s="1"/>
      <c r="BU4512" s="1"/>
      <c r="BV4512" s="1"/>
      <c r="BW4512" s="1"/>
      <c r="BX4512" s="1"/>
      <c r="BY4512" s="1"/>
      <c r="BZ4512" s="1"/>
      <c r="CA4512" s="1"/>
      <c r="CB4512" s="1"/>
      <c r="CC4512" s="1"/>
      <c r="CD4512" s="1"/>
      <c r="CE4512" s="1"/>
      <c r="CF4512" s="1"/>
      <c r="CG4512" s="1"/>
      <c r="CH4512" s="1"/>
      <c r="CI4512" s="1"/>
      <c r="CJ4512" s="1"/>
      <c r="CK4512" s="1"/>
      <c r="CL4512" s="1"/>
      <c r="CM4512" s="1"/>
      <c r="CN4512" s="1"/>
      <c r="CO4512" s="1"/>
      <c r="CP4512" s="1"/>
      <c r="CQ4512" s="1"/>
      <c r="CR4512" s="1"/>
      <c r="CS4512" s="1"/>
      <c r="CT4512" s="1"/>
      <c r="CU4512" s="1"/>
      <c r="CV4512" s="1"/>
      <c r="CW4512" s="1"/>
      <c r="CX4512" s="1"/>
      <c r="CY4512" s="1"/>
      <c r="CZ4512" s="1"/>
      <c r="DA4512" s="1"/>
      <c r="DB4512" s="1"/>
      <c r="DC4512" s="1"/>
      <c r="DD4512" s="1"/>
      <c r="DE4512" s="1"/>
      <c r="DF4512" s="1"/>
      <c r="DG4512" s="1"/>
      <c r="DH4512" s="1"/>
      <c r="DI4512" s="1"/>
      <c r="DJ4512" s="1"/>
      <c r="DK4512" s="1"/>
      <c r="DL4512" s="1"/>
      <c r="DM4512" s="1"/>
      <c r="DN4512" s="1"/>
      <c r="DO4512" s="1"/>
      <c r="DP4512" s="1"/>
      <c r="DQ4512" s="1"/>
      <c r="DR4512" s="1"/>
      <c r="DS4512" s="1"/>
      <c r="DT4512" s="1"/>
      <c r="DU4512" s="1"/>
      <c r="DV4512" s="1"/>
      <c r="DW4512" s="1"/>
      <c r="DX4512" s="1"/>
      <c r="DY4512" s="1"/>
      <c r="DZ4512" s="1"/>
      <c r="EA4512" s="1"/>
      <c r="EB4512" s="1"/>
      <c r="EC4512" s="1"/>
      <c r="ED4512" s="1"/>
      <c r="EE4512" s="1"/>
      <c r="EF4512" s="1"/>
      <c r="EG4512" s="1"/>
      <c r="EH4512" s="1"/>
      <c r="EI4512" s="1"/>
      <c r="EJ4512" s="1"/>
      <c r="EK4512" s="1"/>
      <c r="EL4512" s="1"/>
      <c r="EM4512" s="1"/>
      <c r="EN4512" s="1"/>
      <c r="EO4512" s="1"/>
      <c r="EP4512" s="1"/>
      <c r="EQ4512" s="1"/>
      <c r="ER4512" s="1"/>
      <c r="ES4512" s="1"/>
      <c r="ET4512" s="1"/>
      <c r="EU4512" s="1"/>
      <c r="EV4512" s="1"/>
      <c r="EW4512" s="1"/>
      <c r="EX4512" s="1"/>
    </row>
    <row r="4513" spans="1:154" x14ac:dyDescent="0.15">
      <c r="A4513" s="35"/>
      <c r="B4513" s="15"/>
      <c r="C4513" s="7"/>
      <c r="D4513" s="13"/>
      <c r="E4513" s="14"/>
      <c r="F4513" s="14"/>
      <c r="G4513" s="14"/>
      <c r="H4513" s="14"/>
      <c r="I4513" s="13"/>
      <c r="J4513" s="5"/>
      <c r="K4513" s="2"/>
      <c r="L4513" s="17"/>
      <c r="M4513" s="12"/>
      <c r="N4513" s="12"/>
      <c r="O4513" s="17"/>
      <c r="P4513" s="14"/>
      <c r="Q4513" s="14"/>
      <c r="R4513" s="14"/>
      <c r="S4513" s="20"/>
      <c r="T4513" s="14"/>
      <c r="U4513" s="4"/>
      <c r="V4513" s="5"/>
      <c r="W4513" s="10"/>
      <c r="X4513" s="10"/>
      <c r="Y4513" s="27"/>
      <c r="Z4513" s="3"/>
      <c r="AA4513" s="1"/>
      <c r="AB4513" s="10"/>
      <c r="AC4513" s="3"/>
      <c r="AD4513" s="3"/>
      <c r="AE4513" s="3"/>
      <c r="AF4513" s="10"/>
      <c r="AG4513" s="11"/>
      <c r="AH4513" s="10"/>
      <c r="AI4513" s="1"/>
      <c r="AJ4513" s="1"/>
      <c r="AK4513" s="1"/>
      <c r="AL4513" s="1"/>
      <c r="AM4513" s="1"/>
      <c r="AN4513" s="1"/>
      <c r="AO4513" s="1"/>
      <c r="AP4513" s="1"/>
      <c r="AQ4513" s="1"/>
      <c r="AR4513" s="1"/>
      <c r="AS4513" s="1"/>
      <c r="AT4513" s="1"/>
      <c r="AU4513" s="1"/>
      <c r="AV4513" s="1"/>
      <c r="AW4513" s="1"/>
      <c r="AX4513" s="1"/>
      <c r="AY4513" s="1"/>
      <c r="AZ4513" s="1"/>
      <c r="BA4513" s="1"/>
      <c r="BB4513" s="1"/>
      <c r="BC4513" s="1"/>
      <c r="BD4513" s="1"/>
      <c r="BE4513" s="1"/>
      <c r="BF4513" s="1"/>
      <c r="BG4513" s="1"/>
      <c r="BH4513" s="1"/>
      <c r="BI4513" s="1"/>
      <c r="BJ4513" s="1"/>
      <c r="BK4513" s="1"/>
      <c r="BL4513" s="1"/>
      <c r="BM4513" s="1"/>
      <c r="BN4513" s="1"/>
      <c r="BO4513" s="1"/>
      <c r="BP4513" s="1"/>
      <c r="BQ4513" s="1"/>
      <c r="BR4513" s="1"/>
      <c r="BS4513" s="1"/>
      <c r="BT4513" s="1"/>
      <c r="BU4513" s="1"/>
      <c r="BV4513" s="1"/>
      <c r="BW4513" s="1"/>
      <c r="BX4513" s="1"/>
      <c r="BY4513" s="1"/>
      <c r="BZ4513" s="1"/>
      <c r="CA4513" s="1"/>
      <c r="CB4513" s="1"/>
      <c r="CC4513" s="1"/>
      <c r="CD4513" s="1"/>
      <c r="CE4513" s="1"/>
      <c r="CF4513" s="1"/>
      <c r="CG4513" s="1"/>
      <c r="CH4513" s="1"/>
      <c r="CI4513" s="1"/>
      <c r="CJ4513" s="1"/>
      <c r="CK4513" s="1"/>
      <c r="CL4513" s="1"/>
      <c r="CM4513" s="1"/>
      <c r="CN4513" s="1"/>
      <c r="CO4513" s="1"/>
      <c r="CP4513" s="1"/>
      <c r="CQ4513" s="1"/>
      <c r="CR4513" s="1"/>
      <c r="CS4513" s="1"/>
      <c r="CT4513" s="1"/>
      <c r="CU4513" s="1"/>
      <c r="CV4513" s="1"/>
      <c r="CW4513" s="1"/>
      <c r="CX4513" s="1"/>
      <c r="CY4513" s="1"/>
      <c r="CZ4513" s="1"/>
      <c r="DA4513" s="1"/>
      <c r="DB4513" s="1"/>
      <c r="DC4513" s="1"/>
      <c r="DD4513" s="1"/>
      <c r="DE4513" s="1"/>
      <c r="DF4513" s="1"/>
      <c r="DG4513" s="1"/>
      <c r="DH4513" s="1"/>
      <c r="DI4513" s="1"/>
      <c r="DJ4513" s="1"/>
      <c r="DK4513" s="1"/>
      <c r="DL4513" s="1"/>
      <c r="DM4513" s="1"/>
      <c r="DN4513" s="1"/>
      <c r="DO4513" s="1"/>
      <c r="DP4513" s="1"/>
      <c r="DQ4513" s="1"/>
      <c r="DR4513" s="1"/>
      <c r="DS4513" s="1"/>
      <c r="DT4513" s="1"/>
      <c r="DU4513" s="1"/>
      <c r="DV4513" s="1"/>
      <c r="DW4513" s="1"/>
      <c r="DX4513" s="1"/>
      <c r="DY4513" s="1"/>
      <c r="DZ4513" s="1"/>
      <c r="EA4513" s="1"/>
      <c r="EB4513" s="1"/>
      <c r="EC4513" s="1"/>
      <c r="ED4513" s="1"/>
      <c r="EE4513" s="1"/>
      <c r="EF4513" s="1"/>
      <c r="EG4513" s="1"/>
      <c r="EH4513" s="1"/>
      <c r="EI4513" s="1"/>
      <c r="EJ4513" s="1"/>
      <c r="EK4513" s="1"/>
      <c r="EL4513" s="1"/>
      <c r="EM4513" s="1"/>
      <c r="EN4513" s="1"/>
      <c r="EO4513" s="1"/>
      <c r="EP4513" s="1"/>
      <c r="EQ4513" s="1"/>
      <c r="ER4513" s="1"/>
      <c r="ES4513" s="1"/>
      <c r="ET4513" s="1"/>
      <c r="EU4513" s="1"/>
      <c r="EV4513" s="1"/>
      <c r="EW4513" s="1"/>
      <c r="EX4513" s="1"/>
    </row>
    <row r="4514" spans="1:154" x14ac:dyDescent="0.15">
      <c r="A4514" s="35"/>
      <c r="B4514" s="15"/>
      <c r="C4514" s="7"/>
      <c r="D4514" s="13"/>
      <c r="E4514" s="14"/>
      <c r="F4514" s="14"/>
      <c r="G4514" s="14"/>
      <c r="H4514" s="14"/>
      <c r="I4514" s="13"/>
      <c r="J4514" s="5"/>
      <c r="K4514" s="2"/>
      <c r="L4514" s="17"/>
      <c r="M4514" s="12"/>
      <c r="N4514" s="12"/>
      <c r="O4514" s="17"/>
      <c r="P4514" s="14"/>
      <c r="Q4514" s="14"/>
      <c r="R4514" s="14"/>
      <c r="S4514" s="20"/>
      <c r="T4514" s="14"/>
      <c r="U4514" s="4"/>
      <c r="V4514" s="5"/>
      <c r="W4514" s="10"/>
      <c r="X4514" s="10"/>
      <c r="Y4514" s="27"/>
      <c r="Z4514" s="3"/>
      <c r="AA4514" s="1"/>
      <c r="AB4514" s="10"/>
      <c r="AC4514" s="3"/>
      <c r="AD4514" s="3"/>
      <c r="AE4514" s="3"/>
      <c r="AF4514" s="10"/>
      <c r="AG4514" s="11"/>
      <c r="AH4514" s="10"/>
      <c r="AI4514" s="1"/>
      <c r="AJ4514" s="1"/>
      <c r="AK4514" s="1"/>
      <c r="AL4514" s="1"/>
      <c r="AM4514" s="1"/>
      <c r="AN4514" s="1"/>
      <c r="AO4514" s="1"/>
      <c r="AP4514" s="1"/>
      <c r="AQ4514" s="1"/>
      <c r="AR4514" s="1"/>
      <c r="AS4514" s="1"/>
      <c r="AT4514" s="1"/>
      <c r="AU4514" s="1"/>
      <c r="AV4514" s="1"/>
      <c r="AW4514" s="1"/>
      <c r="AX4514" s="1"/>
      <c r="AY4514" s="1"/>
      <c r="AZ4514" s="1"/>
      <c r="BA4514" s="1"/>
      <c r="BB4514" s="1"/>
      <c r="BC4514" s="1"/>
      <c r="BD4514" s="1"/>
      <c r="BE4514" s="1"/>
      <c r="BF4514" s="1"/>
      <c r="BG4514" s="1"/>
      <c r="BH4514" s="1"/>
      <c r="BI4514" s="1"/>
      <c r="BJ4514" s="1"/>
      <c r="BK4514" s="1"/>
      <c r="BL4514" s="1"/>
      <c r="BM4514" s="1"/>
      <c r="BN4514" s="1"/>
      <c r="BO4514" s="1"/>
      <c r="BP4514" s="1"/>
      <c r="BQ4514" s="1"/>
      <c r="BR4514" s="1"/>
      <c r="BS4514" s="1"/>
      <c r="BT4514" s="1"/>
      <c r="BU4514" s="1"/>
      <c r="BV4514" s="1"/>
      <c r="BW4514" s="1"/>
      <c r="BX4514" s="1"/>
      <c r="BY4514" s="1"/>
      <c r="BZ4514" s="1"/>
      <c r="CA4514" s="1"/>
      <c r="CB4514" s="1"/>
      <c r="CC4514" s="1"/>
      <c r="CD4514" s="1"/>
      <c r="CE4514" s="1"/>
      <c r="CF4514" s="1"/>
      <c r="CG4514" s="1"/>
      <c r="CH4514" s="1"/>
      <c r="CI4514" s="1"/>
      <c r="CJ4514" s="1"/>
      <c r="CK4514" s="1"/>
      <c r="CL4514" s="1"/>
      <c r="CM4514" s="1"/>
      <c r="CN4514" s="1"/>
      <c r="CO4514" s="1"/>
      <c r="CP4514" s="1"/>
      <c r="CQ4514" s="1"/>
      <c r="CR4514" s="1"/>
      <c r="CS4514" s="1"/>
      <c r="CT4514" s="1"/>
      <c r="CU4514" s="1"/>
      <c r="CV4514" s="1"/>
      <c r="CW4514" s="1"/>
      <c r="CX4514" s="1"/>
      <c r="CY4514" s="1"/>
      <c r="CZ4514" s="1"/>
      <c r="DA4514" s="1"/>
      <c r="DB4514" s="1"/>
      <c r="DC4514" s="1"/>
      <c r="DD4514" s="1"/>
      <c r="DE4514" s="1"/>
      <c r="DF4514" s="1"/>
      <c r="DG4514" s="1"/>
      <c r="DH4514" s="1"/>
      <c r="DI4514" s="1"/>
      <c r="DJ4514" s="1"/>
      <c r="DK4514" s="1"/>
      <c r="DL4514" s="1"/>
      <c r="DM4514" s="1"/>
      <c r="DN4514" s="1"/>
      <c r="DO4514" s="1"/>
      <c r="DP4514" s="1"/>
      <c r="DQ4514" s="1"/>
      <c r="DR4514" s="1"/>
      <c r="DS4514" s="1"/>
      <c r="DT4514" s="1"/>
      <c r="DU4514" s="1"/>
      <c r="DV4514" s="1"/>
      <c r="DW4514" s="1"/>
      <c r="DX4514" s="1"/>
      <c r="DY4514" s="1"/>
      <c r="DZ4514" s="1"/>
      <c r="EA4514" s="1"/>
      <c r="EB4514" s="1"/>
      <c r="EC4514" s="1"/>
      <c r="ED4514" s="1"/>
      <c r="EE4514" s="1"/>
      <c r="EF4514" s="1"/>
      <c r="EG4514" s="1"/>
      <c r="EH4514" s="1"/>
      <c r="EI4514" s="1"/>
      <c r="EJ4514" s="1"/>
      <c r="EK4514" s="1"/>
      <c r="EL4514" s="1"/>
      <c r="EM4514" s="1"/>
      <c r="EN4514" s="1"/>
      <c r="EO4514" s="1"/>
      <c r="EP4514" s="1"/>
      <c r="EQ4514" s="1"/>
      <c r="ER4514" s="1"/>
      <c r="ES4514" s="1"/>
      <c r="ET4514" s="1"/>
      <c r="EU4514" s="1"/>
      <c r="EV4514" s="1"/>
      <c r="EW4514" s="1"/>
      <c r="EX4514" s="1"/>
    </row>
    <row r="4515" spans="1:154" x14ac:dyDescent="0.15">
      <c r="A4515" s="35"/>
      <c r="B4515" s="15"/>
      <c r="C4515" s="7"/>
      <c r="D4515" s="13"/>
      <c r="E4515" s="14"/>
      <c r="F4515" s="14"/>
      <c r="G4515" s="14"/>
      <c r="H4515" s="14"/>
      <c r="I4515" s="13"/>
      <c r="J4515" s="5"/>
      <c r="K4515" s="2"/>
      <c r="L4515" s="17"/>
      <c r="M4515" s="12"/>
      <c r="N4515" s="12"/>
      <c r="O4515" s="17"/>
      <c r="P4515" s="14"/>
      <c r="Q4515" s="14"/>
      <c r="R4515" s="14"/>
      <c r="S4515" s="20"/>
      <c r="T4515" s="14"/>
      <c r="U4515" s="4"/>
      <c r="V4515" s="5"/>
      <c r="W4515" s="10"/>
      <c r="X4515" s="10"/>
      <c r="Y4515" s="27"/>
      <c r="Z4515" s="3"/>
      <c r="AA4515" s="1"/>
      <c r="AB4515" s="10"/>
      <c r="AC4515" s="3"/>
      <c r="AD4515" s="3"/>
      <c r="AE4515" s="3"/>
      <c r="AF4515" s="10"/>
      <c r="AG4515" s="11"/>
      <c r="AH4515" s="10"/>
      <c r="AI4515" s="1"/>
      <c r="AJ4515" s="1"/>
      <c r="AK4515" s="1"/>
      <c r="AL4515" s="1"/>
      <c r="AM4515" s="1"/>
      <c r="AN4515" s="1"/>
      <c r="AO4515" s="1"/>
      <c r="AP4515" s="1"/>
      <c r="AQ4515" s="1"/>
      <c r="AR4515" s="1"/>
      <c r="AS4515" s="1"/>
      <c r="AT4515" s="1"/>
      <c r="AU4515" s="1"/>
      <c r="AV4515" s="1"/>
      <c r="AW4515" s="1"/>
      <c r="AX4515" s="1"/>
      <c r="AY4515" s="1"/>
      <c r="AZ4515" s="1"/>
      <c r="BA4515" s="1"/>
      <c r="BB4515" s="1"/>
      <c r="BC4515" s="1"/>
      <c r="BD4515" s="1"/>
      <c r="BE4515" s="1"/>
      <c r="BF4515" s="1"/>
      <c r="BG4515" s="1"/>
      <c r="BH4515" s="1"/>
      <c r="BI4515" s="1"/>
      <c r="BJ4515" s="1"/>
      <c r="BK4515" s="1"/>
      <c r="BL4515" s="1"/>
      <c r="BM4515" s="1"/>
      <c r="BN4515" s="1"/>
      <c r="BO4515" s="1"/>
      <c r="BP4515" s="1"/>
      <c r="BQ4515" s="1"/>
      <c r="BR4515" s="1"/>
      <c r="BS4515" s="1"/>
      <c r="BT4515" s="1"/>
      <c r="BU4515" s="1"/>
      <c r="BV4515" s="1"/>
      <c r="BW4515" s="1"/>
      <c r="BX4515" s="1"/>
      <c r="BY4515" s="1"/>
      <c r="BZ4515" s="1"/>
      <c r="CA4515" s="1"/>
      <c r="CB4515" s="1"/>
      <c r="CC4515" s="1"/>
      <c r="CD4515" s="1"/>
      <c r="CE4515" s="1"/>
      <c r="CF4515" s="1"/>
      <c r="CG4515" s="1"/>
      <c r="CH4515" s="1"/>
      <c r="CI4515" s="1"/>
      <c r="CJ4515" s="1"/>
      <c r="CK4515" s="1"/>
      <c r="CL4515" s="1"/>
      <c r="CM4515" s="1"/>
      <c r="CN4515" s="1"/>
      <c r="CO4515" s="1"/>
      <c r="CP4515" s="1"/>
      <c r="CQ4515" s="1"/>
      <c r="CR4515" s="1"/>
      <c r="CS4515" s="1"/>
      <c r="CT4515" s="1"/>
      <c r="CU4515" s="1"/>
      <c r="CV4515" s="1"/>
      <c r="CW4515" s="1"/>
      <c r="CX4515" s="1"/>
      <c r="CY4515" s="1"/>
      <c r="CZ4515" s="1"/>
      <c r="DA4515" s="1"/>
      <c r="DB4515" s="1"/>
      <c r="DC4515" s="1"/>
      <c r="DD4515" s="1"/>
      <c r="DE4515" s="1"/>
      <c r="DF4515" s="1"/>
      <c r="DG4515" s="1"/>
      <c r="DH4515" s="1"/>
      <c r="DI4515" s="1"/>
      <c r="DJ4515" s="1"/>
      <c r="DK4515" s="1"/>
      <c r="DL4515" s="1"/>
      <c r="DM4515" s="1"/>
      <c r="DN4515" s="1"/>
      <c r="DO4515" s="1"/>
      <c r="DP4515" s="1"/>
      <c r="DQ4515" s="1"/>
      <c r="DR4515" s="1"/>
      <c r="DS4515" s="1"/>
      <c r="DT4515" s="1"/>
      <c r="DU4515" s="1"/>
      <c r="DV4515" s="1"/>
      <c r="DW4515" s="1"/>
      <c r="DX4515" s="1"/>
      <c r="DY4515" s="1"/>
      <c r="DZ4515" s="1"/>
      <c r="EA4515" s="1"/>
      <c r="EB4515" s="1"/>
      <c r="EC4515" s="1"/>
      <c r="ED4515" s="1"/>
      <c r="EE4515" s="1"/>
      <c r="EF4515" s="1"/>
      <c r="EG4515" s="1"/>
      <c r="EH4515" s="1"/>
      <c r="EI4515" s="1"/>
      <c r="EJ4515" s="1"/>
      <c r="EK4515" s="1"/>
      <c r="EL4515" s="1"/>
      <c r="EM4515" s="1"/>
      <c r="EN4515" s="1"/>
      <c r="EO4515" s="1"/>
      <c r="EP4515" s="1"/>
      <c r="EQ4515" s="1"/>
      <c r="ER4515" s="1"/>
      <c r="ES4515" s="1"/>
      <c r="ET4515" s="1"/>
      <c r="EU4515" s="1"/>
      <c r="EV4515" s="1"/>
      <c r="EW4515" s="1"/>
      <c r="EX4515" s="1"/>
    </row>
    <row r="4516" spans="1:154" x14ac:dyDescent="0.15">
      <c r="A4516" s="35"/>
      <c r="B4516" s="15"/>
      <c r="C4516" s="7"/>
      <c r="D4516" s="13"/>
      <c r="E4516" s="14"/>
      <c r="F4516" s="14"/>
      <c r="G4516" s="14"/>
      <c r="H4516" s="14"/>
      <c r="I4516" s="13"/>
      <c r="J4516" s="5"/>
      <c r="K4516" s="2"/>
      <c r="L4516" s="17"/>
      <c r="M4516" s="12"/>
      <c r="N4516" s="12"/>
      <c r="O4516" s="17"/>
      <c r="P4516" s="14"/>
      <c r="Q4516" s="14"/>
      <c r="R4516" s="14"/>
      <c r="S4516" s="20"/>
      <c r="T4516" s="14"/>
      <c r="U4516" s="4"/>
      <c r="V4516" s="5"/>
      <c r="W4516" s="10"/>
      <c r="X4516" s="10"/>
      <c r="Y4516" s="27"/>
      <c r="Z4516" s="3"/>
      <c r="AA4516" s="1"/>
      <c r="AB4516" s="10"/>
      <c r="AC4516" s="3"/>
      <c r="AD4516" s="3"/>
      <c r="AE4516" s="3"/>
      <c r="AF4516" s="10"/>
      <c r="AG4516" s="11"/>
      <c r="AH4516" s="10"/>
      <c r="AI4516" s="1"/>
      <c r="AJ4516" s="1"/>
      <c r="AK4516" s="1"/>
      <c r="AL4516" s="1"/>
      <c r="AM4516" s="1"/>
      <c r="AN4516" s="1"/>
      <c r="AO4516" s="1"/>
      <c r="AP4516" s="1"/>
      <c r="AQ4516" s="1"/>
      <c r="AR4516" s="1"/>
      <c r="AS4516" s="1"/>
      <c r="AT4516" s="1"/>
      <c r="AU4516" s="1"/>
      <c r="AV4516" s="1"/>
      <c r="AW4516" s="1"/>
      <c r="AX4516" s="1"/>
      <c r="AY4516" s="1"/>
      <c r="AZ4516" s="1"/>
      <c r="BA4516" s="1"/>
      <c r="BB4516" s="1"/>
      <c r="BC4516" s="1"/>
      <c r="BD4516" s="1"/>
      <c r="BE4516" s="1"/>
      <c r="BF4516" s="1"/>
      <c r="BG4516" s="1"/>
      <c r="BH4516" s="1"/>
      <c r="BI4516" s="1"/>
      <c r="BJ4516" s="1"/>
      <c r="BK4516" s="1"/>
      <c r="BL4516" s="1"/>
      <c r="BM4516" s="1"/>
      <c r="BN4516" s="1"/>
      <c r="BO4516" s="1"/>
      <c r="BP4516" s="1"/>
      <c r="BQ4516" s="1"/>
      <c r="BR4516" s="1"/>
      <c r="BS4516" s="1"/>
      <c r="BT4516" s="1"/>
      <c r="BU4516" s="1"/>
      <c r="BV4516" s="1"/>
      <c r="BW4516" s="1"/>
      <c r="BX4516" s="1"/>
      <c r="BY4516" s="1"/>
      <c r="BZ4516" s="1"/>
      <c r="CA4516" s="1"/>
      <c r="CB4516" s="1"/>
      <c r="CC4516" s="1"/>
      <c r="CD4516" s="1"/>
      <c r="CE4516" s="1"/>
      <c r="CF4516" s="1"/>
      <c r="CG4516" s="1"/>
      <c r="CH4516" s="1"/>
      <c r="CI4516" s="1"/>
      <c r="CJ4516" s="1"/>
      <c r="CK4516" s="1"/>
      <c r="CL4516" s="1"/>
      <c r="CM4516" s="1"/>
      <c r="CN4516" s="1"/>
      <c r="CO4516" s="1"/>
      <c r="CP4516" s="1"/>
      <c r="CQ4516" s="1"/>
      <c r="CR4516" s="1"/>
      <c r="CS4516" s="1"/>
      <c r="CT4516" s="1"/>
      <c r="CU4516" s="1"/>
      <c r="CV4516" s="1"/>
      <c r="CW4516" s="1"/>
      <c r="CX4516" s="1"/>
      <c r="CY4516" s="1"/>
      <c r="CZ4516" s="1"/>
      <c r="DA4516" s="1"/>
      <c r="DB4516" s="1"/>
      <c r="DC4516" s="1"/>
      <c r="DD4516" s="1"/>
      <c r="DE4516" s="1"/>
      <c r="DF4516" s="1"/>
      <c r="DG4516" s="1"/>
      <c r="DH4516" s="1"/>
      <c r="DI4516" s="1"/>
      <c r="DJ4516" s="1"/>
      <c r="DK4516" s="1"/>
      <c r="DL4516" s="1"/>
      <c r="DM4516" s="1"/>
      <c r="DN4516" s="1"/>
      <c r="DO4516" s="1"/>
      <c r="DP4516" s="1"/>
      <c r="DQ4516" s="1"/>
      <c r="DR4516" s="1"/>
      <c r="DS4516" s="1"/>
      <c r="DT4516" s="1"/>
      <c r="DU4516" s="1"/>
      <c r="DV4516" s="1"/>
      <c r="DW4516" s="1"/>
      <c r="DX4516" s="1"/>
      <c r="DY4516" s="1"/>
      <c r="DZ4516" s="1"/>
      <c r="EA4516" s="1"/>
      <c r="EB4516" s="1"/>
      <c r="EC4516" s="1"/>
      <c r="ED4516" s="1"/>
      <c r="EE4516" s="1"/>
      <c r="EF4516" s="1"/>
      <c r="EG4516" s="1"/>
      <c r="EH4516" s="1"/>
      <c r="EI4516" s="1"/>
      <c r="EJ4516" s="1"/>
      <c r="EK4516" s="1"/>
      <c r="EL4516" s="1"/>
      <c r="EM4516" s="1"/>
      <c r="EN4516" s="1"/>
      <c r="EO4516" s="1"/>
      <c r="EP4516" s="1"/>
      <c r="EQ4516" s="1"/>
      <c r="ER4516" s="1"/>
      <c r="ES4516" s="1"/>
      <c r="ET4516" s="1"/>
      <c r="EU4516" s="1"/>
      <c r="EV4516" s="1"/>
      <c r="EW4516" s="1"/>
      <c r="EX4516" s="1"/>
    </row>
    <row r="4517" spans="1:154" x14ac:dyDescent="0.15">
      <c r="A4517" s="35"/>
      <c r="B4517" s="15"/>
      <c r="C4517" s="7"/>
      <c r="D4517" s="13"/>
      <c r="E4517" s="14"/>
      <c r="F4517" s="14"/>
      <c r="G4517" s="14"/>
      <c r="H4517" s="14"/>
      <c r="I4517" s="13"/>
      <c r="J4517" s="5"/>
      <c r="K4517" s="2"/>
      <c r="L4517" s="17"/>
      <c r="M4517" s="12"/>
      <c r="N4517" s="12"/>
      <c r="O4517" s="17"/>
      <c r="P4517" s="14"/>
      <c r="Q4517" s="14"/>
      <c r="R4517" s="14"/>
      <c r="S4517" s="20"/>
      <c r="T4517" s="14"/>
      <c r="U4517" s="4"/>
      <c r="V4517" s="5"/>
      <c r="W4517" s="10"/>
      <c r="X4517" s="10"/>
      <c r="Y4517" s="27"/>
      <c r="Z4517" s="3"/>
      <c r="AA4517" s="1"/>
      <c r="AB4517" s="10"/>
      <c r="AC4517" s="3"/>
      <c r="AD4517" s="3"/>
      <c r="AE4517" s="3"/>
      <c r="AF4517" s="10"/>
      <c r="AG4517" s="11"/>
      <c r="AH4517" s="10"/>
      <c r="AI4517" s="1"/>
      <c r="AJ4517" s="1"/>
      <c r="AK4517" s="1"/>
      <c r="AL4517" s="1"/>
      <c r="AM4517" s="1"/>
      <c r="AN4517" s="1"/>
      <c r="AO4517" s="1"/>
      <c r="AP4517" s="1"/>
      <c r="AQ4517" s="1"/>
      <c r="AR4517" s="1"/>
      <c r="AS4517" s="1"/>
      <c r="AT4517" s="1"/>
      <c r="AU4517" s="1"/>
      <c r="AV4517" s="1"/>
      <c r="AW4517" s="1"/>
      <c r="AX4517" s="1"/>
      <c r="AY4517" s="1"/>
      <c r="AZ4517" s="1"/>
      <c r="BA4517" s="1"/>
      <c r="BB4517" s="1"/>
      <c r="BC4517" s="1"/>
      <c r="BD4517" s="1"/>
      <c r="BE4517" s="1"/>
      <c r="BF4517" s="1"/>
      <c r="BG4517" s="1"/>
      <c r="BH4517" s="1"/>
      <c r="BI4517" s="1"/>
      <c r="BJ4517" s="1"/>
      <c r="BK4517" s="1"/>
      <c r="BL4517" s="1"/>
      <c r="BM4517" s="1"/>
      <c r="BN4517" s="1"/>
      <c r="BO4517" s="1"/>
      <c r="BP4517" s="1"/>
      <c r="BQ4517" s="1"/>
      <c r="BR4517" s="1"/>
      <c r="BS4517" s="1"/>
      <c r="BT4517" s="1"/>
      <c r="BU4517" s="1"/>
      <c r="BV4517" s="1"/>
      <c r="BW4517" s="1"/>
      <c r="BX4517" s="1"/>
      <c r="BY4517" s="1"/>
      <c r="BZ4517" s="1"/>
      <c r="CA4517" s="1"/>
      <c r="CB4517" s="1"/>
      <c r="CC4517" s="1"/>
      <c r="CD4517" s="1"/>
      <c r="CE4517" s="1"/>
      <c r="CF4517" s="1"/>
      <c r="CG4517" s="1"/>
      <c r="CH4517" s="1"/>
      <c r="CI4517" s="1"/>
      <c r="CJ4517" s="1"/>
      <c r="CK4517" s="1"/>
      <c r="CL4517" s="1"/>
      <c r="CM4517" s="1"/>
      <c r="CN4517" s="1"/>
      <c r="CO4517" s="1"/>
      <c r="CP4517" s="1"/>
      <c r="CQ4517" s="1"/>
      <c r="CR4517" s="1"/>
      <c r="CS4517" s="1"/>
      <c r="CT4517" s="1"/>
      <c r="CU4517" s="1"/>
      <c r="CV4517" s="1"/>
      <c r="CW4517" s="1"/>
      <c r="CX4517" s="1"/>
      <c r="CY4517" s="1"/>
      <c r="CZ4517" s="1"/>
      <c r="DA4517" s="1"/>
      <c r="DB4517" s="1"/>
      <c r="DC4517" s="1"/>
      <c r="DD4517" s="1"/>
      <c r="DE4517" s="1"/>
      <c r="DF4517" s="1"/>
      <c r="DG4517" s="1"/>
      <c r="DH4517" s="1"/>
      <c r="DI4517" s="1"/>
      <c r="DJ4517" s="1"/>
      <c r="DK4517" s="1"/>
      <c r="DL4517" s="1"/>
      <c r="DM4517" s="1"/>
      <c r="DN4517" s="1"/>
      <c r="DO4517" s="1"/>
      <c r="DP4517" s="1"/>
      <c r="DQ4517" s="1"/>
      <c r="DR4517" s="1"/>
      <c r="DS4517" s="1"/>
      <c r="DT4517" s="1"/>
      <c r="DU4517" s="1"/>
      <c r="DV4517" s="1"/>
      <c r="DW4517" s="1"/>
      <c r="DX4517" s="1"/>
      <c r="DY4517" s="1"/>
      <c r="DZ4517" s="1"/>
      <c r="EA4517" s="1"/>
      <c r="EB4517" s="1"/>
      <c r="EC4517" s="1"/>
      <c r="ED4517" s="1"/>
      <c r="EE4517" s="1"/>
      <c r="EF4517" s="1"/>
      <c r="EG4517" s="1"/>
      <c r="EH4517" s="1"/>
      <c r="EI4517" s="1"/>
      <c r="EJ4517" s="1"/>
      <c r="EK4517" s="1"/>
      <c r="EL4517" s="1"/>
      <c r="EM4517" s="1"/>
      <c r="EN4517" s="1"/>
      <c r="EO4517" s="1"/>
      <c r="EP4517" s="1"/>
      <c r="EQ4517" s="1"/>
      <c r="ER4517" s="1"/>
      <c r="ES4517" s="1"/>
      <c r="ET4517" s="1"/>
      <c r="EU4517" s="1"/>
      <c r="EV4517" s="1"/>
      <c r="EW4517" s="1"/>
      <c r="EX4517" s="1"/>
    </row>
    <row r="4518" spans="1:154" x14ac:dyDescent="0.15">
      <c r="A4518" s="35"/>
      <c r="B4518" s="15"/>
      <c r="C4518" s="7"/>
      <c r="D4518" s="13"/>
      <c r="E4518" s="14"/>
      <c r="F4518" s="14"/>
      <c r="G4518" s="14"/>
      <c r="H4518" s="14"/>
      <c r="I4518" s="13"/>
      <c r="J4518" s="5"/>
      <c r="K4518" s="2"/>
      <c r="L4518" s="17"/>
      <c r="M4518" s="12"/>
      <c r="N4518" s="12"/>
      <c r="O4518" s="17"/>
      <c r="P4518" s="14"/>
      <c r="Q4518" s="14"/>
      <c r="R4518" s="14"/>
      <c r="S4518" s="20"/>
      <c r="T4518" s="14"/>
      <c r="U4518" s="4"/>
      <c r="V4518" s="5"/>
      <c r="W4518" s="10"/>
      <c r="X4518" s="10"/>
      <c r="Y4518" s="27"/>
      <c r="Z4518" s="3"/>
      <c r="AA4518" s="1"/>
      <c r="AB4518" s="10"/>
      <c r="AC4518" s="3"/>
      <c r="AD4518" s="3"/>
      <c r="AE4518" s="3"/>
      <c r="AF4518" s="10"/>
      <c r="AG4518" s="11"/>
      <c r="AH4518" s="10"/>
      <c r="AI4518" s="1"/>
      <c r="AJ4518" s="1"/>
      <c r="AK4518" s="1"/>
      <c r="AL4518" s="1"/>
      <c r="AM4518" s="1"/>
      <c r="AN4518" s="1"/>
      <c r="AO4518" s="1"/>
      <c r="AP4518" s="1"/>
      <c r="AQ4518" s="1"/>
      <c r="AR4518" s="1"/>
      <c r="AS4518" s="1"/>
      <c r="AT4518" s="1"/>
      <c r="AU4518" s="1"/>
      <c r="AV4518" s="1"/>
      <c r="AW4518" s="1"/>
      <c r="AX4518" s="1"/>
      <c r="AY4518" s="1"/>
      <c r="AZ4518" s="1"/>
      <c r="BA4518" s="1"/>
      <c r="BB4518" s="1"/>
      <c r="BC4518" s="1"/>
      <c r="BD4518" s="1"/>
      <c r="BE4518" s="1"/>
      <c r="BF4518" s="1"/>
      <c r="BG4518" s="1"/>
      <c r="BH4518" s="1"/>
      <c r="BI4518" s="1"/>
      <c r="BJ4518" s="1"/>
      <c r="BK4518" s="1"/>
      <c r="BL4518" s="1"/>
      <c r="BM4518" s="1"/>
      <c r="BN4518" s="1"/>
      <c r="BO4518" s="1"/>
      <c r="BP4518" s="1"/>
      <c r="BQ4518" s="1"/>
      <c r="BR4518" s="1"/>
      <c r="BS4518" s="1"/>
      <c r="BT4518" s="1"/>
      <c r="BU4518" s="1"/>
      <c r="BV4518" s="1"/>
      <c r="BW4518" s="1"/>
      <c r="BX4518" s="1"/>
      <c r="BY4518" s="1"/>
      <c r="BZ4518" s="1"/>
      <c r="CA4518" s="1"/>
      <c r="CB4518" s="1"/>
      <c r="CC4518" s="1"/>
      <c r="CD4518" s="1"/>
      <c r="CE4518" s="1"/>
      <c r="CF4518" s="1"/>
      <c r="CG4518" s="1"/>
      <c r="CH4518" s="1"/>
      <c r="CI4518" s="1"/>
      <c r="CJ4518" s="1"/>
      <c r="CK4518" s="1"/>
      <c r="CL4518" s="1"/>
      <c r="CM4518" s="1"/>
      <c r="CN4518" s="1"/>
      <c r="CO4518" s="1"/>
      <c r="CP4518" s="1"/>
      <c r="CQ4518" s="1"/>
      <c r="CR4518" s="1"/>
      <c r="CS4518" s="1"/>
      <c r="CT4518" s="1"/>
      <c r="CU4518" s="1"/>
      <c r="CV4518" s="1"/>
      <c r="CW4518" s="1"/>
      <c r="CX4518" s="1"/>
      <c r="CY4518" s="1"/>
      <c r="CZ4518" s="1"/>
      <c r="DA4518" s="1"/>
      <c r="DB4518" s="1"/>
      <c r="DC4518" s="1"/>
      <c r="DD4518" s="1"/>
      <c r="DE4518" s="1"/>
      <c r="DF4518" s="1"/>
      <c r="DG4518" s="1"/>
      <c r="DH4518" s="1"/>
      <c r="DI4518" s="1"/>
      <c r="DJ4518" s="1"/>
      <c r="DK4518" s="1"/>
      <c r="DL4518" s="1"/>
      <c r="DM4518" s="1"/>
      <c r="DN4518" s="1"/>
      <c r="DO4518" s="1"/>
      <c r="DP4518" s="1"/>
      <c r="DQ4518" s="1"/>
      <c r="DR4518" s="1"/>
      <c r="DS4518" s="1"/>
      <c r="DT4518" s="1"/>
      <c r="DU4518" s="1"/>
      <c r="DV4518" s="1"/>
      <c r="DW4518" s="1"/>
      <c r="DX4518" s="1"/>
      <c r="DY4518" s="1"/>
      <c r="DZ4518" s="1"/>
      <c r="EA4518" s="1"/>
      <c r="EB4518" s="1"/>
      <c r="EC4518" s="1"/>
      <c r="ED4518" s="1"/>
      <c r="EE4518" s="1"/>
      <c r="EF4518" s="1"/>
      <c r="EG4518" s="1"/>
      <c r="EH4518" s="1"/>
      <c r="EI4518" s="1"/>
      <c r="EJ4518" s="1"/>
      <c r="EK4518" s="1"/>
      <c r="EL4518" s="1"/>
      <c r="EM4518" s="1"/>
      <c r="EN4518" s="1"/>
      <c r="EO4518" s="1"/>
      <c r="EP4518" s="1"/>
      <c r="EQ4518" s="1"/>
      <c r="ER4518" s="1"/>
      <c r="ES4518" s="1"/>
      <c r="ET4518" s="1"/>
      <c r="EU4518" s="1"/>
      <c r="EV4518" s="1"/>
      <c r="EW4518" s="1"/>
      <c r="EX4518" s="1"/>
    </row>
    <row r="4519" spans="1:154" x14ac:dyDescent="0.15">
      <c r="A4519" s="35"/>
      <c r="B4519" s="15"/>
      <c r="C4519" s="7"/>
      <c r="D4519" s="13"/>
      <c r="E4519" s="14"/>
      <c r="F4519" s="14"/>
      <c r="G4519" s="14"/>
      <c r="H4519" s="14"/>
      <c r="I4519" s="13"/>
      <c r="J4519" s="5"/>
      <c r="K4519" s="2"/>
      <c r="L4519" s="17"/>
      <c r="M4519" s="12"/>
      <c r="N4519" s="12"/>
      <c r="O4519" s="17"/>
      <c r="P4519" s="14"/>
      <c r="Q4519" s="14"/>
      <c r="R4519" s="14"/>
      <c r="S4519" s="20"/>
      <c r="T4519" s="14"/>
      <c r="U4519" s="4"/>
      <c r="V4519" s="5"/>
      <c r="W4519" s="10"/>
      <c r="X4519" s="10"/>
      <c r="Y4519" s="27"/>
      <c r="Z4519" s="3"/>
      <c r="AA4519" s="1"/>
      <c r="AB4519" s="10"/>
      <c r="AC4519" s="3"/>
      <c r="AD4519" s="3"/>
      <c r="AE4519" s="3"/>
      <c r="AF4519" s="10"/>
      <c r="AG4519" s="11"/>
      <c r="AH4519" s="10"/>
      <c r="AI4519" s="1"/>
      <c r="AJ4519" s="1"/>
      <c r="AK4519" s="1"/>
      <c r="AL4519" s="1"/>
      <c r="AM4519" s="1"/>
      <c r="AN4519" s="1"/>
      <c r="AO4519" s="1"/>
      <c r="AP4519" s="1"/>
      <c r="AQ4519" s="1"/>
      <c r="AR4519" s="1"/>
      <c r="AS4519" s="1"/>
      <c r="AT4519" s="1"/>
      <c r="AU4519" s="1"/>
      <c r="AV4519" s="1"/>
      <c r="AW4519" s="1"/>
      <c r="AX4519" s="1"/>
      <c r="AY4519" s="1"/>
      <c r="AZ4519" s="1"/>
      <c r="BA4519" s="1"/>
      <c r="BB4519" s="1"/>
      <c r="BC4519" s="1"/>
      <c r="BD4519" s="1"/>
      <c r="BE4519" s="1"/>
      <c r="BF4519" s="1"/>
      <c r="BG4519" s="1"/>
      <c r="BH4519" s="1"/>
      <c r="BI4519" s="1"/>
      <c r="BJ4519" s="1"/>
      <c r="BK4519" s="1"/>
      <c r="BL4519" s="1"/>
      <c r="BM4519" s="1"/>
      <c r="BN4519" s="1"/>
      <c r="BO4519" s="1"/>
      <c r="BP4519" s="1"/>
      <c r="BQ4519" s="1"/>
      <c r="BR4519" s="1"/>
      <c r="BS4519" s="1"/>
      <c r="BT4519" s="1"/>
      <c r="BU4519" s="1"/>
      <c r="BV4519" s="1"/>
      <c r="BW4519" s="1"/>
      <c r="BX4519" s="1"/>
      <c r="BY4519" s="1"/>
      <c r="BZ4519" s="1"/>
      <c r="CA4519" s="1"/>
      <c r="CB4519" s="1"/>
      <c r="CC4519" s="1"/>
      <c r="CD4519" s="1"/>
      <c r="CE4519" s="1"/>
      <c r="CF4519" s="1"/>
      <c r="CG4519" s="1"/>
      <c r="CH4519" s="1"/>
      <c r="CI4519" s="1"/>
      <c r="CJ4519" s="1"/>
      <c r="CK4519" s="1"/>
      <c r="CL4519" s="1"/>
      <c r="CM4519" s="1"/>
      <c r="CN4519" s="1"/>
      <c r="CO4519" s="1"/>
      <c r="CP4519" s="1"/>
      <c r="CQ4519" s="1"/>
      <c r="CR4519" s="1"/>
      <c r="CS4519" s="1"/>
      <c r="CT4519" s="1"/>
      <c r="CU4519" s="1"/>
      <c r="CV4519" s="1"/>
      <c r="CW4519" s="1"/>
      <c r="CX4519" s="1"/>
      <c r="CY4519" s="1"/>
      <c r="CZ4519" s="1"/>
      <c r="DA4519" s="1"/>
      <c r="DB4519" s="1"/>
      <c r="DC4519" s="1"/>
      <c r="DD4519" s="1"/>
      <c r="DE4519" s="1"/>
      <c r="DF4519" s="1"/>
      <c r="DG4519" s="1"/>
      <c r="DH4519" s="1"/>
      <c r="DI4519" s="1"/>
      <c r="DJ4519" s="1"/>
      <c r="DK4519" s="1"/>
      <c r="DL4519" s="1"/>
      <c r="DM4519" s="1"/>
      <c r="DN4519" s="1"/>
      <c r="DO4519" s="1"/>
      <c r="DP4519" s="1"/>
      <c r="DQ4519" s="1"/>
      <c r="DR4519" s="1"/>
      <c r="DS4519" s="1"/>
      <c r="DT4519" s="1"/>
      <c r="DU4519" s="1"/>
      <c r="DV4519" s="1"/>
      <c r="DW4519" s="1"/>
      <c r="DX4519" s="1"/>
      <c r="DY4519" s="1"/>
      <c r="DZ4519" s="1"/>
      <c r="EA4519" s="1"/>
      <c r="EB4519" s="1"/>
      <c r="EC4519" s="1"/>
      <c r="ED4519" s="1"/>
      <c r="EE4519" s="1"/>
      <c r="EF4519" s="1"/>
      <c r="EG4519" s="1"/>
      <c r="EH4519" s="1"/>
      <c r="EI4519" s="1"/>
      <c r="EJ4519" s="1"/>
      <c r="EK4519" s="1"/>
      <c r="EL4519" s="1"/>
      <c r="EM4519" s="1"/>
      <c r="EN4519" s="1"/>
      <c r="EO4519" s="1"/>
      <c r="EP4519" s="1"/>
      <c r="EQ4519" s="1"/>
      <c r="ER4519" s="1"/>
      <c r="ES4519" s="1"/>
      <c r="ET4519" s="1"/>
      <c r="EU4519" s="1"/>
      <c r="EV4519" s="1"/>
      <c r="EW4519" s="1"/>
      <c r="EX4519" s="1"/>
    </row>
    <row r="4520" spans="1:154" x14ac:dyDescent="0.15">
      <c r="A4520" s="35"/>
      <c r="B4520" s="15"/>
      <c r="C4520" s="7"/>
      <c r="D4520" s="13"/>
      <c r="E4520" s="14"/>
      <c r="F4520" s="14"/>
      <c r="G4520" s="14"/>
      <c r="H4520" s="14"/>
      <c r="I4520" s="13"/>
      <c r="J4520" s="5"/>
      <c r="K4520" s="2"/>
      <c r="L4520" s="17"/>
      <c r="M4520" s="12"/>
      <c r="N4520" s="12"/>
      <c r="O4520" s="17"/>
      <c r="P4520" s="14"/>
      <c r="Q4520" s="14"/>
      <c r="R4520" s="14"/>
      <c r="S4520" s="20"/>
      <c r="T4520" s="14"/>
      <c r="U4520" s="4"/>
      <c r="V4520" s="5"/>
      <c r="W4520" s="10"/>
      <c r="X4520" s="10"/>
      <c r="Y4520" s="27"/>
      <c r="Z4520" s="3"/>
      <c r="AA4520" s="1"/>
      <c r="AB4520" s="10"/>
      <c r="AC4520" s="3"/>
      <c r="AD4520" s="3"/>
      <c r="AE4520" s="3"/>
      <c r="AF4520" s="10"/>
      <c r="AG4520" s="11"/>
      <c r="AH4520" s="10"/>
      <c r="AI4520" s="1"/>
      <c r="AJ4520" s="1"/>
      <c r="AK4520" s="1"/>
      <c r="AL4520" s="1"/>
      <c r="AM4520" s="1"/>
      <c r="AN4520" s="1"/>
      <c r="AO4520" s="1"/>
      <c r="AP4520" s="1"/>
      <c r="AQ4520" s="1"/>
      <c r="AR4520" s="1"/>
      <c r="AS4520" s="1"/>
      <c r="AT4520" s="1"/>
      <c r="AU4520" s="1"/>
      <c r="AV4520" s="1"/>
      <c r="AW4520" s="1"/>
      <c r="AX4520" s="1"/>
      <c r="AY4520" s="1"/>
      <c r="AZ4520" s="1"/>
      <c r="BA4520" s="1"/>
      <c r="BB4520" s="1"/>
      <c r="BC4520" s="1"/>
      <c r="BD4520" s="1"/>
      <c r="BE4520" s="1"/>
      <c r="BF4520" s="1"/>
      <c r="BG4520" s="1"/>
      <c r="BH4520" s="1"/>
      <c r="BI4520" s="1"/>
      <c r="BJ4520" s="1"/>
      <c r="BK4520" s="1"/>
      <c r="BL4520" s="1"/>
      <c r="BM4520" s="1"/>
      <c r="BN4520" s="1"/>
      <c r="BO4520" s="1"/>
      <c r="BP4520" s="1"/>
      <c r="BQ4520" s="1"/>
      <c r="BR4520" s="1"/>
      <c r="BS4520" s="1"/>
      <c r="BT4520" s="1"/>
      <c r="BU4520" s="1"/>
      <c r="BV4520" s="1"/>
      <c r="BW4520" s="1"/>
      <c r="BX4520" s="1"/>
      <c r="BY4520" s="1"/>
      <c r="BZ4520" s="1"/>
      <c r="CA4520" s="1"/>
      <c r="CB4520" s="1"/>
      <c r="CC4520" s="1"/>
      <c r="CD4520" s="1"/>
      <c r="CE4520" s="1"/>
      <c r="CF4520" s="1"/>
      <c r="CG4520" s="1"/>
      <c r="CH4520" s="1"/>
      <c r="CI4520" s="1"/>
      <c r="CJ4520" s="1"/>
      <c r="CK4520" s="1"/>
      <c r="CL4520" s="1"/>
      <c r="CM4520" s="1"/>
      <c r="CN4520" s="1"/>
      <c r="CO4520" s="1"/>
      <c r="CP4520" s="1"/>
      <c r="CQ4520" s="1"/>
      <c r="CR4520" s="1"/>
      <c r="CS4520" s="1"/>
      <c r="CT4520" s="1"/>
      <c r="CU4520" s="1"/>
      <c r="CV4520" s="1"/>
      <c r="CW4520" s="1"/>
      <c r="CX4520" s="1"/>
      <c r="CY4520" s="1"/>
      <c r="CZ4520" s="1"/>
      <c r="DA4520" s="1"/>
      <c r="DB4520" s="1"/>
      <c r="DC4520" s="1"/>
      <c r="DD4520" s="1"/>
      <c r="DE4520" s="1"/>
      <c r="DF4520" s="1"/>
      <c r="DG4520" s="1"/>
      <c r="DH4520" s="1"/>
      <c r="DI4520" s="1"/>
      <c r="DJ4520" s="1"/>
      <c r="DK4520" s="1"/>
      <c r="DL4520" s="1"/>
      <c r="DM4520" s="1"/>
      <c r="DN4520" s="1"/>
      <c r="DO4520" s="1"/>
      <c r="DP4520" s="1"/>
      <c r="DQ4520" s="1"/>
      <c r="DR4520" s="1"/>
      <c r="DS4520" s="1"/>
      <c r="DT4520" s="1"/>
      <c r="DU4520" s="1"/>
      <c r="DV4520" s="1"/>
      <c r="DW4520" s="1"/>
      <c r="DX4520" s="1"/>
      <c r="DY4520" s="1"/>
      <c r="DZ4520" s="1"/>
      <c r="EA4520" s="1"/>
      <c r="EB4520" s="1"/>
      <c r="EC4520" s="1"/>
      <c r="ED4520" s="1"/>
      <c r="EE4520" s="1"/>
      <c r="EF4520" s="1"/>
      <c r="EG4520" s="1"/>
      <c r="EH4520" s="1"/>
      <c r="EI4520" s="1"/>
      <c r="EJ4520" s="1"/>
      <c r="EK4520" s="1"/>
      <c r="EL4520" s="1"/>
      <c r="EM4520" s="1"/>
      <c r="EN4520" s="1"/>
      <c r="EO4520" s="1"/>
      <c r="EP4520" s="1"/>
      <c r="EQ4520" s="1"/>
      <c r="ER4520" s="1"/>
      <c r="ES4520" s="1"/>
      <c r="ET4520" s="1"/>
      <c r="EU4520" s="1"/>
      <c r="EV4520" s="1"/>
      <c r="EW4520" s="1"/>
      <c r="EX4520" s="1"/>
    </row>
    <row r="4521" spans="1:154" x14ac:dyDescent="0.15">
      <c r="A4521" s="35"/>
      <c r="B4521" s="15"/>
      <c r="C4521" s="7"/>
      <c r="D4521" s="13"/>
      <c r="E4521" s="14"/>
      <c r="F4521" s="14"/>
      <c r="G4521" s="14"/>
      <c r="H4521" s="14"/>
      <c r="I4521" s="13"/>
      <c r="J4521" s="5"/>
      <c r="K4521" s="2"/>
      <c r="L4521" s="17"/>
      <c r="M4521" s="12"/>
      <c r="N4521" s="12"/>
      <c r="O4521" s="17"/>
      <c r="P4521" s="14"/>
      <c r="Q4521" s="14"/>
      <c r="R4521" s="14"/>
      <c r="S4521" s="20"/>
      <c r="T4521" s="14"/>
      <c r="U4521" s="4"/>
      <c r="V4521" s="5"/>
      <c r="W4521" s="10"/>
      <c r="X4521" s="10"/>
      <c r="Y4521" s="27"/>
      <c r="Z4521" s="3"/>
      <c r="AA4521" s="1"/>
      <c r="AB4521" s="10"/>
      <c r="AC4521" s="3"/>
      <c r="AD4521" s="3"/>
      <c r="AE4521" s="3"/>
      <c r="AF4521" s="10"/>
      <c r="AG4521" s="11"/>
      <c r="AH4521" s="10"/>
      <c r="AI4521" s="1"/>
      <c r="AJ4521" s="1"/>
      <c r="AK4521" s="1"/>
      <c r="AL4521" s="1"/>
      <c r="AM4521" s="1"/>
      <c r="AN4521" s="1"/>
      <c r="AO4521" s="1"/>
      <c r="AP4521" s="1"/>
      <c r="AQ4521" s="1"/>
      <c r="AR4521" s="1"/>
      <c r="AS4521" s="1"/>
      <c r="AT4521" s="1"/>
      <c r="AU4521" s="1"/>
      <c r="AV4521" s="1"/>
      <c r="AW4521" s="1"/>
      <c r="AX4521" s="1"/>
      <c r="AY4521" s="1"/>
      <c r="AZ4521" s="1"/>
      <c r="BA4521" s="1"/>
      <c r="BB4521" s="1"/>
      <c r="BC4521" s="1"/>
      <c r="BD4521" s="1"/>
      <c r="BE4521" s="1"/>
      <c r="BF4521" s="1"/>
      <c r="BG4521" s="1"/>
      <c r="BH4521" s="1"/>
      <c r="BI4521" s="1"/>
      <c r="BJ4521" s="1"/>
      <c r="BK4521" s="1"/>
      <c r="BL4521" s="1"/>
      <c r="BM4521" s="1"/>
      <c r="BN4521" s="1"/>
      <c r="BO4521" s="1"/>
      <c r="BP4521" s="1"/>
      <c r="BQ4521" s="1"/>
      <c r="BR4521" s="1"/>
      <c r="BS4521" s="1"/>
      <c r="BT4521" s="1"/>
      <c r="BU4521" s="1"/>
      <c r="BV4521" s="1"/>
      <c r="BW4521" s="1"/>
      <c r="BX4521" s="1"/>
      <c r="BY4521" s="1"/>
      <c r="BZ4521" s="1"/>
      <c r="CA4521" s="1"/>
      <c r="CB4521" s="1"/>
      <c r="CC4521" s="1"/>
      <c r="CD4521" s="1"/>
      <c r="CE4521" s="1"/>
      <c r="CF4521" s="1"/>
      <c r="CG4521" s="1"/>
      <c r="CH4521" s="1"/>
      <c r="CI4521" s="1"/>
      <c r="CJ4521" s="1"/>
      <c r="CK4521" s="1"/>
      <c r="CL4521" s="1"/>
      <c r="CM4521" s="1"/>
      <c r="CN4521" s="1"/>
      <c r="CO4521" s="1"/>
      <c r="CP4521" s="1"/>
      <c r="CQ4521" s="1"/>
      <c r="CR4521" s="1"/>
      <c r="CS4521" s="1"/>
      <c r="CT4521" s="1"/>
      <c r="CU4521" s="1"/>
      <c r="CV4521" s="1"/>
      <c r="CW4521" s="1"/>
      <c r="CX4521" s="1"/>
      <c r="CY4521" s="1"/>
      <c r="CZ4521" s="1"/>
      <c r="DA4521" s="1"/>
      <c r="DB4521" s="1"/>
      <c r="DC4521" s="1"/>
      <c r="DD4521" s="1"/>
      <c r="DE4521" s="1"/>
      <c r="DF4521" s="1"/>
      <c r="DG4521" s="1"/>
      <c r="DH4521" s="1"/>
      <c r="DI4521" s="1"/>
      <c r="DJ4521" s="1"/>
      <c r="DK4521" s="1"/>
      <c r="DL4521" s="1"/>
      <c r="DM4521" s="1"/>
      <c r="DN4521" s="1"/>
      <c r="DO4521" s="1"/>
      <c r="DP4521" s="1"/>
      <c r="DQ4521" s="1"/>
      <c r="DR4521" s="1"/>
      <c r="DS4521" s="1"/>
      <c r="DT4521" s="1"/>
      <c r="DU4521" s="1"/>
      <c r="DV4521" s="1"/>
      <c r="DW4521" s="1"/>
      <c r="DX4521" s="1"/>
      <c r="DY4521" s="1"/>
      <c r="DZ4521" s="1"/>
      <c r="EA4521" s="1"/>
      <c r="EB4521" s="1"/>
      <c r="EC4521" s="1"/>
      <c r="ED4521" s="1"/>
      <c r="EE4521" s="1"/>
      <c r="EF4521" s="1"/>
      <c r="EG4521" s="1"/>
      <c r="EH4521" s="1"/>
      <c r="EI4521" s="1"/>
      <c r="EJ4521" s="1"/>
      <c r="EK4521" s="1"/>
      <c r="EL4521" s="1"/>
      <c r="EM4521" s="1"/>
      <c r="EN4521" s="1"/>
      <c r="EO4521" s="1"/>
      <c r="EP4521" s="1"/>
      <c r="EQ4521" s="1"/>
      <c r="ER4521" s="1"/>
      <c r="ES4521" s="1"/>
      <c r="ET4521" s="1"/>
      <c r="EU4521" s="1"/>
      <c r="EV4521" s="1"/>
      <c r="EW4521" s="1"/>
      <c r="EX4521" s="1"/>
    </row>
    <row r="4522" spans="1:154" x14ac:dyDescent="0.15">
      <c r="A4522" s="35"/>
      <c r="B4522" s="15"/>
      <c r="C4522" s="7"/>
      <c r="D4522" s="13"/>
      <c r="E4522" s="14"/>
      <c r="F4522" s="14"/>
      <c r="G4522" s="14"/>
      <c r="H4522" s="14"/>
      <c r="I4522" s="13"/>
      <c r="J4522" s="5"/>
      <c r="K4522" s="2"/>
      <c r="L4522" s="17"/>
      <c r="M4522" s="12"/>
      <c r="N4522" s="12"/>
      <c r="O4522" s="17"/>
      <c r="P4522" s="14"/>
      <c r="Q4522" s="14"/>
      <c r="R4522" s="14"/>
      <c r="S4522" s="20"/>
      <c r="T4522" s="14"/>
      <c r="U4522" s="4"/>
      <c r="V4522" s="5"/>
      <c r="W4522" s="10"/>
      <c r="X4522" s="10"/>
      <c r="Y4522" s="27"/>
      <c r="Z4522" s="3"/>
      <c r="AA4522" s="1"/>
      <c r="AB4522" s="10"/>
      <c r="AC4522" s="3"/>
      <c r="AD4522" s="3"/>
      <c r="AE4522" s="3"/>
      <c r="AF4522" s="10"/>
      <c r="AG4522" s="11"/>
      <c r="AH4522" s="10"/>
      <c r="AI4522" s="1"/>
      <c r="AJ4522" s="1"/>
      <c r="AK4522" s="1"/>
      <c r="AL4522" s="1"/>
      <c r="AM4522" s="1"/>
      <c r="AN4522" s="1"/>
      <c r="AO4522" s="1"/>
      <c r="AP4522" s="1"/>
      <c r="AQ4522" s="1"/>
      <c r="AR4522" s="1"/>
      <c r="AS4522" s="1"/>
      <c r="AT4522" s="1"/>
      <c r="AU4522" s="1"/>
      <c r="AV4522" s="1"/>
      <c r="AW4522" s="1"/>
      <c r="AX4522" s="1"/>
      <c r="AY4522" s="1"/>
      <c r="AZ4522" s="1"/>
      <c r="BA4522" s="1"/>
      <c r="BB4522" s="1"/>
      <c r="BC4522" s="1"/>
      <c r="BD4522" s="1"/>
      <c r="BE4522" s="1"/>
      <c r="BF4522" s="1"/>
      <c r="BG4522" s="1"/>
      <c r="BH4522" s="1"/>
      <c r="BI4522" s="1"/>
      <c r="BJ4522" s="1"/>
      <c r="BK4522" s="1"/>
      <c r="BL4522" s="1"/>
      <c r="BM4522" s="1"/>
      <c r="BN4522" s="1"/>
      <c r="BO4522" s="1"/>
      <c r="BP4522" s="1"/>
      <c r="BQ4522" s="1"/>
      <c r="BR4522" s="1"/>
      <c r="BS4522" s="1"/>
      <c r="BT4522" s="1"/>
      <c r="BU4522" s="1"/>
      <c r="BV4522" s="1"/>
      <c r="BW4522" s="1"/>
      <c r="BX4522" s="1"/>
      <c r="BY4522" s="1"/>
      <c r="BZ4522" s="1"/>
      <c r="CA4522" s="1"/>
      <c r="CB4522" s="1"/>
      <c r="CC4522" s="1"/>
      <c r="CD4522" s="1"/>
      <c r="CE4522" s="1"/>
      <c r="CF4522" s="1"/>
      <c r="CG4522" s="1"/>
      <c r="CH4522" s="1"/>
      <c r="CI4522" s="1"/>
      <c r="CJ4522" s="1"/>
      <c r="CK4522" s="1"/>
      <c r="CL4522" s="1"/>
      <c r="CM4522" s="1"/>
      <c r="CN4522" s="1"/>
      <c r="CO4522" s="1"/>
      <c r="CP4522" s="1"/>
      <c r="CQ4522" s="1"/>
      <c r="CR4522" s="1"/>
      <c r="CS4522" s="1"/>
      <c r="CT4522" s="1"/>
      <c r="CU4522" s="1"/>
      <c r="CV4522" s="1"/>
      <c r="CW4522" s="1"/>
      <c r="CX4522" s="1"/>
      <c r="CY4522" s="1"/>
      <c r="CZ4522" s="1"/>
      <c r="DA4522" s="1"/>
      <c r="DB4522" s="1"/>
      <c r="DC4522" s="1"/>
      <c r="DD4522" s="1"/>
      <c r="DE4522" s="1"/>
      <c r="DF4522" s="1"/>
      <c r="DG4522" s="1"/>
      <c r="DH4522" s="1"/>
      <c r="DI4522" s="1"/>
      <c r="DJ4522" s="1"/>
      <c r="DK4522" s="1"/>
      <c r="DL4522" s="1"/>
      <c r="DM4522" s="1"/>
      <c r="DN4522" s="1"/>
      <c r="DO4522" s="1"/>
      <c r="DP4522" s="1"/>
      <c r="DQ4522" s="1"/>
      <c r="DR4522" s="1"/>
      <c r="DS4522" s="1"/>
      <c r="DT4522" s="1"/>
      <c r="DU4522" s="1"/>
      <c r="DV4522" s="1"/>
      <c r="DW4522" s="1"/>
      <c r="DX4522" s="1"/>
      <c r="DY4522" s="1"/>
      <c r="DZ4522" s="1"/>
      <c r="EA4522" s="1"/>
      <c r="EB4522" s="1"/>
      <c r="EC4522" s="1"/>
      <c r="ED4522" s="1"/>
      <c r="EE4522" s="1"/>
      <c r="EF4522" s="1"/>
      <c r="EG4522" s="1"/>
      <c r="EH4522" s="1"/>
      <c r="EI4522" s="1"/>
      <c r="EJ4522" s="1"/>
      <c r="EK4522" s="1"/>
      <c r="EL4522" s="1"/>
      <c r="EM4522" s="1"/>
      <c r="EN4522" s="1"/>
      <c r="EO4522" s="1"/>
      <c r="EP4522" s="1"/>
      <c r="EQ4522" s="1"/>
      <c r="ER4522" s="1"/>
      <c r="ES4522" s="1"/>
      <c r="ET4522" s="1"/>
      <c r="EU4522" s="1"/>
      <c r="EV4522" s="1"/>
      <c r="EW4522" s="1"/>
      <c r="EX4522" s="1"/>
    </row>
    <row r="4523" spans="1:154" x14ac:dyDescent="0.15">
      <c r="A4523" s="35"/>
      <c r="B4523" s="15"/>
      <c r="C4523" s="7"/>
      <c r="D4523" s="13"/>
      <c r="E4523" s="14"/>
      <c r="F4523" s="14"/>
      <c r="G4523" s="14"/>
      <c r="H4523" s="14"/>
      <c r="I4523" s="13"/>
      <c r="J4523" s="5"/>
      <c r="K4523" s="2"/>
      <c r="L4523" s="17"/>
      <c r="M4523" s="12"/>
      <c r="N4523" s="12"/>
      <c r="O4523" s="17"/>
      <c r="P4523" s="14"/>
      <c r="Q4523" s="14"/>
      <c r="R4523" s="14"/>
      <c r="S4523" s="20"/>
      <c r="T4523" s="14"/>
      <c r="U4523" s="4"/>
      <c r="V4523" s="5"/>
      <c r="W4523" s="10"/>
      <c r="X4523" s="10"/>
      <c r="Y4523" s="27"/>
      <c r="Z4523" s="3"/>
      <c r="AA4523" s="1"/>
      <c r="AB4523" s="10"/>
      <c r="AC4523" s="3"/>
      <c r="AD4523" s="3"/>
      <c r="AE4523" s="3"/>
      <c r="AF4523" s="10"/>
      <c r="AG4523" s="11"/>
      <c r="AH4523" s="10"/>
      <c r="AI4523" s="1"/>
      <c r="AJ4523" s="1"/>
      <c r="AK4523" s="1"/>
      <c r="AL4523" s="1"/>
      <c r="AM4523" s="1"/>
      <c r="AN4523" s="1"/>
      <c r="AO4523" s="1"/>
      <c r="AP4523" s="1"/>
      <c r="AQ4523" s="1"/>
      <c r="AR4523" s="1"/>
      <c r="AS4523" s="1"/>
      <c r="AT4523" s="1"/>
      <c r="AU4523" s="1"/>
      <c r="AV4523" s="1"/>
      <c r="AW4523" s="1"/>
      <c r="AX4523" s="1"/>
      <c r="AY4523" s="1"/>
      <c r="AZ4523" s="1"/>
      <c r="BA4523" s="1"/>
      <c r="BB4523" s="1"/>
      <c r="BC4523" s="1"/>
      <c r="BD4523" s="1"/>
      <c r="BE4523" s="1"/>
      <c r="BF4523" s="1"/>
      <c r="BG4523" s="1"/>
      <c r="BH4523" s="1"/>
      <c r="BI4523" s="1"/>
      <c r="BJ4523" s="1"/>
      <c r="BK4523" s="1"/>
      <c r="BL4523" s="1"/>
      <c r="BM4523" s="1"/>
      <c r="BN4523" s="1"/>
      <c r="BO4523" s="1"/>
      <c r="BP4523" s="1"/>
      <c r="BQ4523" s="1"/>
      <c r="BR4523" s="1"/>
      <c r="BS4523" s="1"/>
      <c r="BT4523" s="1"/>
      <c r="BU4523" s="1"/>
      <c r="BV4523" s="1"/>
      <c r="BW4523" s="1"/>
      <c r="BX4523" s="1"/>
      <c r="BY4523" s="1"/>
      <c r="BZ4523" s="1"/>
      <c r="CA4523" s="1"/>
      <c r="CB4523" s="1"/>
      <c r="CC4523" s="1"/>
      <c r="CD4523" s="1"/>
      <c r="CE4523" s="1"/>
      <c r="CF4523" s="1"/>
      <c r="CG4523" s="1"/>
      <c r="CH4523" s="1"/>
      <c r="CI4523" s="1"/>
      <c r="CJ4523" s="1"/>
      <c r="CK4523" s="1"/>
      <c r="CL4523" s="1"/>
      <c r="CM4523" s="1"/>
      <c r="CN4523" s="1"/>
      <c r="CO4523" s="1"/>
      <c r="CP4523" s="1"/>
      <c r="CQ4523" s="1"/>
      <c r="CR4523" s="1"/>
      <c r="CS4523" s="1"/>
      <c r="CT4523" s="1"/>
      <c r="CU4523" s="1"/>
      <c r="CV4523" s="1"/>
      <c r="CW4523" s="1"/>
      <c r="CX4523" s="1"/>
      <c r="CY4523" s="1"/>
      <c r="CZ4523" s="1"/>
      <c r="DA4523" s="1"/>
      <c r="DB4523" s="1"/>
      <c r="DC4523" s="1"/>
      <c r="DD4523" s="1"/>
      <c r="DE4523" s="1"/>
      <c r="DF4523" s="1"/>
      <c r="DG4523" s="1"/>
      <c r="DH4523" s="1"/>
      <c r="DI4523" s="1"/>
      <c r="DJ4523" s="1"/>
      <c r="DK4523" s="1"/>
      <c r="DL4523" s="1"/>
      <c r="DM4523" s="1"/>
      <c r="DN4523" s="1"/>
      <c r="DO4523" s="1"/>
      <c r="DP4523" s="1"/>
      <c r="DQ4523" s="1"/>
      <c r="DR4523" s="1"/>
      <c r="DS4523" s="1"/>
      <c r="DT4523" s="1"/>
      <c r="DU4523" s="1"/>
      <c r="DV4523" s="1"/>
      <c r="DW4523" s="1"/>
      <c r="DX4523" s="1"/>
      <c r="DY4523" s="1"/>
      <c r="DZ4523" s="1"/>
      <c r="EA4523" s="1"/>
      <c r="EB4523" s="1"/>
      <c r="EC4523" s="1"/>
      <c r="ED4523" s="1"/>
      <c r="EE4523" s="1"/>
      <c r="EF4523" s="1"/>
      <c r="EG4523" s="1"/>
      <c r="EH4523" s="1"/>
      <c r="EI4523" s="1"/>
      <c r="EJ4523" s="1"/>
      <c r="EK4523" s="1"/>
      <c r="EL4523" s="1"/>
      <c r="EM4523" s="1"/>
      <c r="EN4523" s="1"/>
      <c r="EO4523" s="1"/>
      <c r="EP4523" s="1"/>
      <c r="EQ4523" s="1"/>
      <c r="ER4523" s="1"/>
      <c r="ES4523" s="1"/>
      <c r="ET4523" s="1"/>
      <c r="EU4523" s="1"/>
      <c r="EV4523" s="1"/>
      <c r="EW4523" s="1"/>
      <c r="EX4523" s="1"/>
    </row>
    <row r="4524" spans="1:154" x14ac:dyDescent="0.15">
      <c r="A4524" s="35"/>
      <c r="B4524" s="15"/>
      <c r="C4524" s="7"/>
      <c r="D4524" s="13"/>
      <c r="E4524" s="14"/>
      <c r="F4524" s="14"/>
      <c r="G4524" s="14"/>
      <c r="H4524" s="14"/>
      <c r="I4524" s="13"/>
      <c r="J4524" s="5"/>
      <c r="K4524" s="2"/>
      <c r="L4524" s="17"/>
      <c r="M4524" s="12"/>
      <c r="N4524" s="12"/>
      <c r="O4524" s="17"/>
      <c r="P4524" s="14"/>
      <c r="Q4524" s="14"/>
      <c r="R4524" s="14"/>
      <c r="S4524" s="20"/>
      <c r="T4524" s="14"/>
      <c r="U4524" s="4"/>
      <c r="V4524" s="5"/>
      <c r="W4524" s="10"/>
      <c r="X4524" s="10"/>
      <c r="Y4524" s="27"/>
      <c r="Z4524" s="3"/>
      <c r="AA4524" s="1"/>
      <c r="AB4524" s="10"/>
      <c r="AC4524" s="3"/>
      <c r="AD4524" s="3"/>
      <c r="AE4524" s="3"/>
      <c r="AF4524" s="10"/>
      <c r="AG4524" s="11"/>
      <c r="AH4524" s="10"/>
      <c r="AI4524" s="1"/>
      <c r="AJ4524" s="1"/>
      <c r="AK4524" s="1"/>
      <c r="AL4524" s="1"/>
      <c r="AM4524" s="1"/>
      <c r="AN4524" s="1"/>
      <c r="AO4524" s="1"/>
      <c r="AP4524" s="1"/>
      <c r="AQ4524" s="1"/>
      <c r="AR4524" s="1"/>
      <c r="AS4524" s="1"/>
      <c r="AT4524" s="1"/>
      <c r="AU4524" s="1"/>
      <c r="AV4524" s="1"/>
      <c r="AW4524" s="1"/>
      <c r="AX4524" s="1"/>
      <c r="AY4524" s="1"/>
      <c r="AZ4524" s="1"/>
      <c r="BA4524" s="1"/>
      <c r="BB4524" s="1"/>
      <c r="BC4524" s="1"/>
      <c r="BD4524" s="1"/>
      <c r="BE4524" s="1"/>
      <c r="BF4524" s="1"/>
      <c r="BG4524" s="1"/>
      <c r="BH4524" s="1"/>
      <c r="BI4524" s="1"/>
      <c r="BJ4524" s="1"/>
      <c r="BK4524" s="1"/>
      <c r="BL4524" s="1"/>
      <c r="BM4524" s="1"/>
      <c r="BN4524" s="1"/>
      <c r="BO4524" s="1"/>
      <c r="BP4524" s="1"/>
      <c r="BQ4524" s="1"/>
      <c r="BR4524" s="1"/>
      <c r="BS4524" s="1"/>
      <c r="BT4524" s="1"/>
      <c r="BU4524" s="1"/>
      <c r="BV4524" s="1"/>
      <c r="BW4524" s="1"/>
      <c r="BX4524" s="1"/>
      <c r="BY4524" s="1"/>
      <c r="BZ4524" s="1"/>
      <c r="CA4524" s="1"/>
      <c r="CB4524" s="1"/>
      <c r="CC4524" s="1"/>
      <c r="CD4524" s="1"/>
      <c r="CE4524" s="1"/>
      <c r="CF4524" s="1"/>
      <c r="CG4524" s="1"/>
      <c r="CH4524" s="1"/>
      <c r="CI4524" s="1"/>
      <c r="CJ4524" s="1"/>
      <c r="CK4524" s="1"/>
      <c r="CL4524" s="1"/>
      <c r="CM4524" s="1"/>
      <c r="CN4524" s="1"/>
      <c r="CO4524" s="1"/>
      <c r="CP4524" s="1"/>
      <c r="CQ4524" s="1"/>
      <c r="CR4524" s="1"/>
      <c r="CS4524" s="1"/>
      <c r="CT4524" s="1"/>
      <c r="CU4524" s="1"/>
      <c r="CV4524" s="1"/>
      <c r="CW4524" s="1"/>
      <c r="CX4524" s="1"/>
      <c r="CY4524" s="1"/>
      <c r="CZ4524" s="1"/>
      <c r="DA4524" s="1"/>
      <c r="DB4524" s="1"/>
      <c r="DC4524" s="1"/>
      <c r="DD4524" s="1"/>
      <c r="DE4524" s="1"/>
      <c r="DF4524" s="1"/>
      <c r="DG4524" s="1"/>
      <c r="DH4524" s="1"/>
      <c r="DI4524" s="1"/>
      <c r="DJ4524" s="1"/>
      <c r="DK4524" s="1"/>
      <c r="DL4524" s="1"/>
      <c r="DM4524" s="1"/>
      <c r="DN4524" s="1"/>
      <c r="DO4524" s="1"/>
      <c r="DP4524" s="1"/>
      <c r="DQ4524" s="1"/>
      <c r="DR4524" s="1"/>
      <c r="DS4524" s="1"/>
      <c r="DT4524" s="1"/>
      <c r="DU4524" s="1"/>
      <c r="DV4524" s="1"/>
      <c r="DW4524" s="1"/>
      <c r="DX4524" s="1"/>
      <c r="DY4524" s="1"/>
      <c r="DZ4524" s="1"/>
      <c r="EA4524" s="1"/>
      <c r="EB4524" s="1"/>
      <c r="EC4524" s="1"/>
      <c r="ED4524" s="1"/>
      <c r="EE4524" s="1"/>
      <c r="EF4524" s="1"/>
      <c r="EG4524" s="1"/>
      <c r="EH4524" s="1"/>
      <c r="EI4524" s="1"/>
      <c r="EJ4524" s="1"/>
      <c r="EK4524" s="1"/>
      <c r="EL4524" s="1"/>
      <c r="EM4524" s="1"/>
      <c r="EN4524" s="1"/>
      <c r="EO4524" s="1"/>
      <c r="EP4524" s="1"/>
      <c r="EQ4524" s="1"/>
      <c r="ER4524" s="1"/>
      <c r="ES4524" s="1"/>
      <c r="ET4524" s="1"/>
      <c r="EU4524" s="1"/>
      <c r="EV4524" s="1"/>
      <c r="EW4524" s="1"/>
      <c r="EX4524" s="1"/>
    </row>
    <row r="4525" spans="1:154" x14ac:dyDescent="0.15">
      <c r="A4525" s="35"/>
      <c r="B4525" s="15"/>
      <c r="C4525" s="7"/>
      <c r="D4525" s="13"/>
      <c r="E4525" s="14"/>
      <c r="F4525" s="14"/>
      <c r="G4525" s="14"/>
      <c r="H4525" s="14"/>
      <c r="I4525" s="13"/>
      <c r="J4525" s="5"/>
      <c r="K4525" s="2"/>
      <c r="L4525" s="17"/>
      <c r="M4525" s="12"/>
      <c r="N4525" s="12"/>
      <c r="O4525" s="17"/>
      <c r="P4525" s="14"/>
      <c r="Q4525" s="14"/>
      <c r="R4525" s="14"/>
      <c r="S4525" s="20"/>
      <c r="T4525" s="14"/>
      <c r="U4525" s="4"/>
      <c r="V4525" s="5"/>
      <c r="W4525" s="10"/>
      <c r="X4525" s="10"/>
      <c r="Y4525" s="27"/>
      <c r="Z4525" s="3"/>
      <c r="AA4525" s="1"/>
      <c r="AB4525" s="10"/>
      <c r="AC4525" s="3"/>
      <c r="AD4525" s="3"/>
      <c r="AE4525" s="3"/>
      <c r="AF4525" s="10"/>
      <c r="AG4525" s="11"/>
      <c r="AH4525" s="10"/>
      <c r="AI4525" s="1"/>
      <c r="AJ4525" s="1"/>
      <c r="AK4525" s="1"/>
      <c r="AL4525" s="1"/>
      <c r="AM4525" s="1"/>
      <c r="AN4525" s="1"/>
      <c r="AO4525" s="1"/>
      <c r="AP4525" s="1"/>
      <c r="AQ4525" s="1"/>
      <c r="AR4525" s="1"/>
      <c r="AS4525" s="1"/>
      <c r="AT4525" s="1"/>
      <c r="AU4525" s="1"/>
      <c r="AV4525" s="1"/>
      <c r="AW4525" s="1"/>
      <c r="AX4525" s="1"/>
      <c r="AY4525" s="1"/>
      <c r="AZ4525" s="1"/>
      <c r="BA4525" s="1"/>
      <c r="BB4525" s="1"/>
      <c r="BC4525" s="1"/>
      <c r="BD4525" s="1"/>
      <c r="BE4525" s="1"/>
      <c r="BF4525" s="1"/>
      <c r="BG4525" s="1"/>
      <c r="BH4525" s="1"/>
      <c r="BI4525" s="1"/>
      <c r="BJ4525" s="1"/>
      <c r="BK4525" s="1"/>
      <c r="BL4525" s="1"/>
      <c r="BM4525" s="1"/>
      <c r="BN4525" s="1"/>
      <c r="BO4525" s="1"/>
      <c r="BP4525" s="1"/>
      <c r="BQ4525" s="1"/>
      <c r="BR4525" s="1"/>
      <c r="BS4525" s="1"/>
      <c r="BT4525" s="1"/>
      <c r="BU4525" s="1"/>
      <c r="BV4525" s="1"/>
      <c r="BW4525" s="1"/>
      <c r="BX4525" s="1"/>
      <c r="BY4525" s="1"/>
      <c r="BZ4525" s="1"/>
      <c r="CA4525" s="1"/>
      <c r="CB4525" s="1"/>
      <c r="CC4525" s="1"/>
      <c r="CD4525" s="1"/>
      <c r="CE4525" s="1"/>
      <c r="CF4525" s="1"/>
      <c r="CG4525" s="1"/>
      <c r="CH4525" s="1"/>
      <c r="CI4525" s="1"/>
      <c r="CJ4525" s="1"/>
      <c r="CK4525" s="1"/>
      <c r="CL4525" s="1"/>
      <c r="CM4525" s="1"/>
      <c r="CN4525" s="1"/>
      <c r="CO4525" s="1"/>
      <c r="CP4525" s="1"/>
      <c r="CQ4525" s="1"/>
      <c r="CR4525" s="1"/>
      <c r="CS4525" s="1"/>
      <c r="CT4525" s="1"/>
      <c r="CU4525" s="1"/>
      <c r="CV4525" s="1"/>
      <c r="CW4525" s="1"/>
      <c r="CX4525" s="1"/>
      <c r="CY4525" s="1"/>
      <c r="CZ4525" s="1"/>
      <c r="DA4525" s="1"/>
      <c r="DB4525" s="1"/>
      <c r="DC4525" s="1"/>
      <c r="DD4525" s="1"/>
      <c r="DE4525" s="1"/>
      <c r="DF4525" s="1"/>
      <c r="DG4525" s="1"/>
      <c r="DH4525" s="1"/>
      <c r="DI4525" s="1"/>
      <c r="DJ4525" s="1"/>
      <c r="DK4525" s="1"/>
      <c r="DL4525" s="1"/>
      <c r="DM4525" s="1"/>
      <c r="DN4525" s="1"/>
      <c r="DO4525" s="1"/>
      <c r="DP4525" s="1"/>
      <c r="DQ4525" s="1"/>
      <c r="DR4525" s="1"/>
      <c r="DS4525" s="1"/>
      <c r="DT4525" s="1"/>
      <c r="DU4525" s="1"/>
      <c r="DV4525" s="1"/>
      <c r="DW4525" s="1"/>
      <c r="DX4525" s="1"/>
      <c r="DY4525" s="1"/>
      <c r="DZ4525" s="1"/>
      <c r="EA4525" s="1"/>
      <c r="EB4525" s="1"/>
      <c r="EC4525" s="1"/>
      <c r="ED4525" s="1"/>
      <c r="EE4525" s="1"/>
      <c r="EF4525" s="1"/>
      <c r="EG4525" s="1"/>
      <c r="EH4525" s="1"/>
      <c r="EI4525" s="1"/>
      <c r="EJ4525" s="1"/>
      <c r="EK4525" s="1"/>
      <c r="EL4525" s="1"/>
      <c r="EM4525" s="1"/>
      <c r="EN4525" s="1"/>
      <c r="EO4525" s="1"/>
      <c r="EP4525" s="1"/>
      <c r="EQ4525" s="1"/>
      <c r="ER4525" s="1"/>
      <c r="ES4525" s="1"/>
      <c r="ET4525" s="1"/>
      <c r="EU4525" s="1"/>
      <c r="EV4525" s="1"/>
      <c r="EW4525" s="1"/>
      <c r="EX4525" s="1"/>
    </row>
    <row r="4526" spans="1:154" x14ac:dyDescent="0.15">
      <c r="A4526" s="35"/>
      <c r="B4526" s="15"/>
      <c r="C4526" s="7"/>
      <c r="D4526" s="13"/>
      <c r="E4526" s="14"/>
      <c r="F4526" s="14"/>
      <c r="G4526" s="14"/>
      <c r="H4526" s="14"/>
      <c r="I4526" s="13"/>
      <c r="J4526" s="5"/>
      <c r="K4526" s="2"/>
      <c r="L4526" s="17"/>
      <c r="M4526" s="12"/>
      <c r="N4526" s="12"/>
      <c r="O4526" s="17"/>
      <c r="P4526" s="14"/>
      <c r="Q4526" s="14"/>
      <c r="R4526" s="14"/>
      <c r="S4526" s="20"/>
      <c r="T4526" s="14"/>
      <c r="U4526" s="4"/>
      <c r="V4526" s="5"/>
      <c r="W4526" s="10"/>
      <c r="X4526" s="10"/>
      <c r="Y4526" s="27"/>
      <c r="Z4526" s="3"/>
      <c r="AA4526" s="1"/>
      <c r="AB4526" s="10"/>
      <c r="AC4526" s="3"/>
      <c r="AD4526" s="3"/>
      <c r="AE4526" s="3"/>
      <c r="AF4526" s="10"/>
      <c r="AG4526" s="11"/>
      <c r="AH4526" s="10"/>
      <c r="AI4526" s="1"/>
      <c r="AJ4526" s="1"/>
      <c r="AK4526" s="1"/>
      <c r="AL4526" s="1"/>
      <c r="AM4526" s="1"/>
      <c r="AN4526" s="1"/>
      <c r="AO4526" s="1"/>
      <c r="AP4526" s="1"/>
      <c r="AQ4526" s="1"/>
      <c r="AR4526" s="1"/>
      <c r="AS4526" s="1"/>
      <c r="AT4526" s="1"/>
      <c r="AU4526" s="1"/>
      <c r="AV4526" s="1"/>
      <c r="AW4526" s="1"/>
      <c r="AX4526" s="1"/>
      <c r="AY4526" s="1"/>
      <c r="AZ4526" s="1"/>
      <c r="BA4526" s="1"/>
      <c r="BB4526" s="1"/>
      <c r="BC4526" s="1"/>
      <c r="BD4526" s="1"/>
      <c r="BE4526" s="1"/>
      <c r="BF4526" s="1"/>
      <c r="BG4526" s="1"/>
      <c r="BH4526" s="1"/>
      <c r="BI4526" s="1"/>
      <c r="BJ4526" s="1"/>
      <c r="BK4526" s="1"/>
      <c r="BL4526" s="1"/>
      <c r="BM4526" s="1"/>
      <c r="BN4526" s="1"/>
      <c r="BO4526" s="1"/>
      <c r="BP4526" s="1"/>
      <c r="BQ4526" s="1"/>
      <c r="BR4526" s="1"/>
      <c r="BS4526" s="1"/>
      <c r="BT4526" s="1"/>
      <c r="BU4526" s="1"/>
      <c r="BV4526" s="1"/>
      <c r="BW4526" s="1"/>
      <c r="BX4526" s="1"/>
      <c r="BY4526" s="1"/>
      <c r="BZ4526" s="1"/>
      <c r="CA4526" s="1"/>
      <c r="CB4526" s="1"/>
      <c r="CC4526" s="1"/>
      <c r="CD4526" s="1"/>
      <c r="CE4526" s="1"/>
      <c r="CF4526" s="1"/>
      <c r="CG4526" s="1"/>
      <c r="CH4526" s="1"/>
      <c r="CI4526" s="1"/>
      <c r="CJ4526" s="1"/>
      <c r="CK4526" s="1"/>
      <c r="CL4526" s="1"/>
      <c r="CM4526" s="1"/>
      <c r="CN4526" s="1"/>
      <c r="CO4526" s="1"/>
      <c r="CP4526" s="1"/>
      <c r="CQ4526" s="1"/>
      <c r="CR4526" s="1"/>
      <c r="CS4526" s="1"/>
      <c r="CT4526" s="1"/>
      <c r="CU4526" s="1"/>
      <c r="CV4526" s="1"/>
      <c r="CW4526" s="1"/>
      <c r="CX4526" s="1"/>
      <c r="CY4526" s="1"/>
      <c r="CZ4526" s="1"/>
      <c r="DA4526" s="1"/>
      <c r="DB4526" s="1"/>
      <c r="DC4526" s="1"/>
      <c r="DD4526" s="1"/>
      <c r="DE4526" s="1"/>
      <c r="DF4526" s="1"/>
      <c r="DG4526" s="1"/>
      <c r="DH4526" s="1"/>
      <c r="DI4526" s="1"/>
      <c r="DJ4526" s="1"/>
      <c r="DK4526" s="1"/>
      <c r="DL4526" s="1"/>
      <c r="DM4526" s="1"/>
      <c r="DN4526" s="1"/>
      <c r="DO4526" s="1"/>
      <c r="DP4526" s="1"/>
      <c r="DQ4526" s="1"/>
      <c r="DR4526" s="1"/>
      <c r="DS4526" s="1"/>
      <c r="DT4526" s="1"/>
      <c r="DU4526" s="1"/>
      <c r="DV4526" s="1"/>
      <c r="DW4526" s="1"/>
      <c r="DX4526" s="1"/>
      <c r="DY4526" s="1"/>
      <c r="DZ4526" s="1"/>
      <c r="EA4526" s="1"/>
      <c r="EB4526" s="1"/>
      <c r="EC4526" s="1"/>
      <c r="ED4526" s="1"/>
      <c r="EE4526" s="1"/>
      <c r="EF4526" s="1"/>
      <c r="EG4526" s="1"/>
      <c r="EH4526" s="1"/>
      <c r="EI4526" s="1"/>
      <c r="EJ4526" s="1"/>
      <c r="EK4526" s="1"/>
      <c r="EL4526" s="1"/>
      <c r="EM4526" s="1"/>
      <c r="EN4526" s="1"/>
      <c r="EO4526" s="1"/>
      <c r="EP4526" s="1"/>
      <c r="EQ4526" s="1"/>
      <c r="ER4526" s="1"/>
      <c r="ES4526" s="1"/>
      <c r="ET4526" s="1"/>
      <c r="EU4526" s="1"/>
      <c r="EV4526" s="1"/>
      <c r="EW4526" s="1"/>
      <c r="EX4526" s="1"/>
    </row>
    <row r="4527" spans="1:154" x14ac:dyDescent="0.15">
      <c r="A4527" s="35"/>
      <c r="B4527" s="15"/>
      <c r="C4527" s="7"/>
      <c r="D4527" s="13"/>
      <c r="E4527" s="14"/>
      <c r="F4527" s="14"/>
      <c r="G4527" s="14"/>
      <c r="H4527" s="14"/>
      <c r="I4527" s="13"/>
      <c r="J4527" s="5"/>
      <c r="K4527" s="2"/>
      <c r="L4527" s="17"/>
      <c r="M4527" s="12"/>
      <c r="N4527" s="12"/>
      <c r="O4527" s="17"/>
      <c r="P4527" s="14"/>
      <c r="Q4527" s="14"/>
      <c r="R4527" s="14"/>
      <c r="S4527" s="20"/>
      <c r="T4527" s="14"/>
      <c r="U4527" s="4"/>
      <c r="V4527" s="5"/>
      <c r="W4527" s="10"/>
      <c r="X4527" s="10"/>
      <c r="Y4527" s="27"/>
      <c r="Z4527" s="3"/>
      <c r="AA4527" s="1"/>
      <c r="AB4527" s="10"/>
      <c r="AC4527" s="3"/>
      <c r="AD4527" s="3"/>
      <c r="AE4527" s="3"/>
      <c r="AF4527" s="10"/>
      <c r="AG4527" s="11"/>
      <c r="AH4527" s="10"/>
      <c r="AI4527" s="1"/>
      <c r="AJ4527" s="1"/>
      <c r="AK4527" s="1"/>
      <c r="AL4527" s="1"/>
      <c r="AM4527" s="1"/>
      <c r="AN4527" s="1"/>
      <c r="AO4527" s="1"/>
      <c r="AP4527" s="1"/>
      <c r="AQ4527" s="1"/>
      <c r="AR4527" s="1"/>
      <c r="AS4527" s="1"/>
      <c r="AT4527" s="1"/>
      <c r="AU4527" s="1"/>
      <c r="AV4527" s="1"/>
      <c r="AW4527" s="1"/>
      <c r="AX4527" s="1"/>
      <c r="AY4527" s="1"/>
      <c r="AZ4527" s="1"/>
      <c r="BA4527" s="1"/>
      <c r="BB4527" s="1"/>
      <c r="BC4527" s="1"/>
      <c r="BD4527" s="1"/>
      <c r="BE4527" s="1"/>
      <c r="BF4527" s="1"/>
      <c r="BG4527" s="1"/>
      <c r="BH4527" s="1"/>
      <c r="BI4527" s="1"/>
      <c r="BJ4527" s="1"/>
      <c r="BK4527" s="1"/>
      <c r="BL4527" s="1"/>
      <c r="BM4527" s="1"/>
      <c r="BN4527" s="1"/>
      <c r="BO4527" s="1"/>
      <c r="BP4527" s="1"/>
      <c r="BQ4527" s="1"/>
      <c r="BR4527" s="1"/>
      <c r="BS4527" s="1"/>
      <c r="BT4527" s="1"/>
      <c r="BU4527" s="1"/>
      <c r="BV4527" s="1"/>
      <c r="BW4527" s="1"/>
      <c r="BX4527" s="1"/>
      <c r="BY4527" s="1"/>
      <c r="BZ4527" s="1"/>
      <c r="CA4527" s="1"/>
      <c r="CB4527" s="1"/>
      <c r="CC4527" s="1"/>
      <c r="CD4527" s="1"/>
      <c r="CE4527" s="1"/>
      <c r="CF4527" s="1"/>
      <c r="CG4527" s="1"/>
      <c r="CH4527" s="1"/>
      <c r="CI4527" s="1"/>
      <c r="CJ4527" s="1"/>
      <c r="CK4527" s="1"/>
      <c r="CL4527" s="1"/>
      <c r="CM4527" s="1"/>
      <c r="CN4527" s="1"/>
      <c r="CO4527" s="1"/>
      <c r="CP4527" s="1"/>
      <c r="CQ4527" s="1"/>
      <c r="CR4527" s="1"/>
      <c r="CS4527" s="1"/>
      <c r="CT4527" s="1"/>
      <c r="CU4527" s="1"/>
      <c r="CV4527" s="1"/>
      <c r="CW4527" s="1"/>
      <c r="CX4527" s="1"/>
      <c r="CY4527" s="1"/>
      <c r="CZ4527" s="1"/>
      <c r="DA4527" s="1"/>
      <c r="DB4527" s="1"/>
      <c r="DC4527" s="1"/>
      <c r="DD4527" s="1"/>
      <c r="DE4527" s="1"/>
      <c r="DF4527" s="1"/>
      <c r="DG4527" s="1"/>
      <c r="DH4527" s="1"/>
      <c r="DI4527" s="1"/>
      <c r="DJ4527" s="1"/>
      <c r="DK4527" s="1"/>
      <c r="DL4527" s="1"/>
      <c r="DM4527" s="1"/>
      <c r="DN4527" s="1"/>
      <c r="DO4527" s="1"/>
      <c r="DP4527" s="1"/>
      <c r="DQ4527" s="1"/>
      <c r="DR4527" s="1"/>
      <c r="DS4527" s="1"/>
      <c r="DT4527" s="1"/>
      <c r="DU4527" s="1"/>
      <c r="DV4527" s="1"/>
      <c r="DW4527" s="1"/>
      <c r="DX4527" s="1"/>
      <c r="DY4527" s="1"/>
      <c r="DZ4527" s="1"/>
      <c r="EA4527" s="1"/>
      <c r="EB4527" s="1"/>
      <c r="EC4527" s="1"/>
      <c r="ED4527" s="1"/>
      <c r="EE4527" s="1"/>
      <c r="EF4527" s="1"/>
      <c r="EG4527" s="1"/>
      <c r="EH4527" s="1"/>
      <c r="EI4527" s="1"/>
      <c r="EJ4527" s="1"/>
      <c r="EK4527" s="1"/>
      <c r="EL4527" s="1"/>
      <c r="EM4527" s="1"/>
      <c r="EN4527" s="1"/>
      <c r="EO4527" s="1"/>
      <c r="EP4527" s="1"/>
      <c r="EQ4527" s="1"/>
      <c r="ER4527" s="1"/>
      <c r="ES4527" s="1"/>
      <c r="ET4527" s="1"/>
      <c r="EU4527" s="1"/>
      <c r="EV4527" s="1"/>
      <c r="EW4527" s="1"/>
      <c r="EX4527" s="1"/>
    </row>
    <row r="4528" spans="1:154" x14ac:dyDescent="0.15">
      <c r="A4528" s="35"/>
      <c r="B4528" s="15"/>
      <c r="C4528" s="7"/>
      <c r="D4528" s="13"/>
      <c r="E4528" s="14"/>
      <c r="F4528" s="14"/>
      <c r="G4528" s="14"/>
      <c r="H4528" s="14"/>
      <c r="I4528" s="13"/>
      <c r="J4528" s="5"/>
      <c r="K4528" s="2"/>
      <c r="L4528" s="17"/>
      <c r="M4528" s="12"/>
      <c r="N4528" s="12"/>
      <c r="O4528" s="17"/>
      <c r="P4528" s="14"/>
      <c r="Q4528" s="14"/>
      <c r="R4528" s="14"/>
      <c r="S4528" s="20"/>
      <c r="T4528" s="14"/>
      <c r="U4528" s="4"/>
      <c r="V4528" s="5"/>
      <c r="W4528" s="10"/>
      <c r="X4528" s="10"/>
      <c r="Y4528" s="27"/>
      <c r="Z4528" s="3"/>
      <c r="AA4528" s="1"/>
      <c r="AB4528" s="10"/>
      <c r="AC4528" s="3"/>
      <c r="AD4528" s="3"/>
      <c r="AE4528" s="3"/>
      <c r="AF4528" s="10"/>
      <c r="AG4528" s="11"/>
      <c r="AH4528" s="10"/>
      <c r="AI4528" s="1"/>
      <c r="AJ4528" s="1"/>
      <c r="AK4528" s="1"/>
      <c r="AL4528" s="1"/>
      <c r="AM4528" s="1"/>
      <c r="AN4528" s="1"/>
      <c r="AO4528" s="1"/>
      <c r="AP4528" s="1"/>
      <c r="AQ4528" s="1"/>
      <c r="AR4528" s="1"/>
      <c r="AS4528" s="1"/>
      <c r="AT4528" s="1"/>
      <c r="AU4528" s="1"/>
      <c r="AV4528" s="1"/>
      <c r="AW4528" s="1"/>
      <c r="AX4528" s="1"/>
      <c r="AY4528" s="1"/>
      <c r="AZ4528" s="1"/>
      <c r="BA4528" s="1"/>
      <c r="BB4528" s="1"/>
      <c r="BC4528" s="1"/>
      <c r="BD4528" s="1"/>
      <c r="BE4528" s="1"/>
      <c r="BF4528" s="1"/>
      <c r="BG4528" s="1"/>
      <c r="BH4528" s="1"/>
      <c r="BI4528" s="1"/>
      <c r="BJ4528" s="1"/>
      <c r="BK4528" s="1"/>
      <c r="BL4528" s="1"/>
      <c r="BM4528" s="1"/>
      <c r="BN4528" s="1"/>
      <c r="BO4528" s="1"/>
      <c r="BP4528" s="1"/>
      <c r="BQ4528" s="1"/>
      <c r="BR4528" s="1"/>
      <c r="BS4528" s="1"/>
      <c r="BT4528" s="1"/>
      <c r="BU4528" s="1"/>
      <c r="BV4528" s="1"/>
      <c r="BW4528" s="1"/>
      <c r="BX4528" s="1"/>
      <c r="BY4528" s="1"/>
      <c r="BZ4528" s="1"/>
      <c r="CA4528" s="1"/>
      <c r="CB4528" s="1"/>
      <c r="CC4528" s="1"/>
      <c r="CD4528" s="1"/>
      <c r="CE4528" s="1"/>
      <c r="CF4528" s="1"/>
      <c r="CG4528" s="1"/>
      <c r="CH4528" s="1"/>
      <c r="CI4528" s="1"/>
      <c r="CJ4528" s="1"/>
      <c r="CK4528" s="1"/>
      <c r="CL4528" s="1"/>
      <c r="CM4528" s="1"/>
      <c r="CN4528" s="1"/>
      <c r="CO4528" s="1"/>
      <c r="CP4528" s="1"/>
      <c r="CQ4528" s="1"/>
      <c r="CR4528" s="1"/>
      <c r="CS4528" s="1"/>
      <c r="CT4528" s="1"/>
      <c r="CU4528" s="1"/>
      <c r="CV4528" s="1"/>
      <c r="CW4528" s="1"/>
      <c r="CX4528" s="1"/>
      <c r="CY4528" s="1"/>
      <c r="CZ4528" s="1"/>
      <c r="DA4528" s="1"/>
      <c r="DB4528" s="1"/>
      <c r="DC4528" s="1"/>
      <c r="DD4528" s="1"/>
      <c r="DE4528" s="1"/>
      <c r="DF4528" s="1"/>
      <c r="DG4528" s="1"/>
      <c r="DH4528" s="1"/>
      <c r="DI4528" s="1"/>
      <c r="DJ4528" s="1"/>
      <c r="DK4528" s="1"/>
      <c r="DL4528" s="1"/>
      <c r="DM4528" s="1"/>
      <c r="DN4528" s="1"/>
      <c r="DO4528" s="1"/>
      <c r="DP4528" s="1"/>
      <c r="DQ4528" s="1"/>
      <c r="DR4528" s="1"/>
      <c r="DS4528" s="1"/>
      <c r="DT4528" s="1"/>
      <c r="DU4528" s="1"/>
      <c r="DV4528" s="1"/>
      <c r="DW4528" s="1"/>
      <c r="DX4528" s="1"/>
      <c r="DY4528" s="1"/>
      <c r="DZ4528" s="1"/>
      <c r="EA4528" s="1"/>
      <c r="EB4528" s="1"/>
      <c r="EC4528" s="1"/>
      <c r="ED4528" s="1"/>
      <c r="EE4528" s="1"/>
      <c r="EF4528" s="1"/>
      <c r="EG4528" s="1"/>
      <c r="EH4528" s="1"/>
      <c r="EI4528" s="1"/>
      <c r="EJ4528" s="1"/>
      <c r="EK4528" s="1"/>
      <c r="EL4528" s="1"/>
      <c r="EM4528" s="1"/>
      <c r="EN4528" s="1"/>
      <c r="EO4528" s="1"/>
      <c r="EP4528" s="1"/>
      <c r="EQ4528" s="1"/>
      <c r="ER4528" s="1"/>
      <c r="ES4528" s="1"/>
      <c r="ET4528" s="1"/>
      <c r="EU4528" s="1"/>
      <c r="EV4528" s="1"/>
      <c r="EW4528" s="1"/>
      <c r="EX4528" s="1"/>
    </row>
    <row r="4529" spans="1:154" x14ac:dyDescent="0.15">
      <c r="A4529" s="35"/>
      <c r="B4529" s="15"/>
      <c r="C4529" s="7"/>
      <c r="D4529" s="13"/>
      <c r="E4529" s="14"/>
      <c r="F4529" s="14"/>
      <c r="G4529" s="14"/>
      <c r="H4529" s="14"/>
      <c r="I4529" s="13"/>
      <c r="J4529" s="5"/>
      <c r="K4529" s="2"/>
      <c r="L4529" s="17"/>
      <c r="M4529" s="12"/>
      <c r="N4529" s="12"/>
      <c r="O4529" s="17"/>
      <c r="P4529" s="14"/>
      <c r="Q4529" s="14"/>
      <c r="R4529" s="14"/>
      <c r="S4529" s="20"/>
      <c r="T4529" s="14"/>
      <c r="U4529" s="4"/>
      <c r="V4529" s="5"/>
      <c r="W4529" s="10"/>
      <c r="X4529" s="10"/>
      <c r="Y4529" s="27"/>
      <c r="Z4529" s="3"/>
      <c r="AA4529" s="1"/>
      <c r="AB4529" s="10"/>
      <c r="AC4529" s="3"/>
      <c r="AD4529" s="3"/>
      <c r="AE4529" s="3"/>
      <c r="AF4529" s="10"/>
      <c r="AG4529" s="11"/>
      <c r="AH4529" s="10"/>
      <c r="AI4529" s="1"/>
      <c r="AJ4529" s="1"/>
      <c r="AK4529" s="1"/>
      <c r="AL4529" s="1"/>
      <c r="AM4529" s="1"/>
      <c r="AN4529" s="1"/>
      <c r="AO4529" s="1"/>
      <c r="AP4529" s="1"/>
      <c r="AQ4529" s="1"/>
      <c r="AR4529" s="1"/>
      <c r="AS4529" s="1"/>
      <c r="AT4529" s="1"/>
      <c r="AU4529" s="1"/>
      <c r="AV4529" s="1"/>
      <c r="AW4529" s="1"/>
      <c r="AX4529" s="1"/>
      <c r="AY4529" s="1"/>
      <c r="AZ4529" s="1"/>
      <c r="BA4529" s="1"/>
      <c r="BB4529" s="1"/>
      <c r="BC4529" s="1"/>
      <c r="BD4529" s="1"/>
      <c r="BE4529" s="1"/>
      <c r="BF4529" s="1"/>
      <c r="BG4529" s="1"/>
      <c r="BH4529" s="1"/>
      <c r="BI4529" s="1"/>
      <c r="BJ4529" s="1"/>
      <c r="BK4529" s="1"/>
      <c r="BL4529" s="1"/>
      <c r="BM4529" s="1"/>
      <c r="BN4529" s="1"/>
      <c r="BO4529" s="1"/>
      <c r="BP4529" s="1"/>
      <c r="BQ4529" s="1"/>
      <c r="BR4529" s="1"/>
      <c r="BS4529" s="1"/>
      <c r="BT4529" s="1"/>
      <c r="BU4529" s="1"/>
      <c r="BV4529" s="1"/>
      <c r="BW4529" s="1"/>
      <c r="BX4529" s="1"/>
      <c r="BY4529" s="1"/>
      <c r="BZ4529" s="1"/>
      <c r="CA4529" s="1"/>
      <c r="CB4529" s="1"/>
      <c r="CC4529" s="1"/>
      <c r="CD4529" s="1"/>
      <c r="CE4529" s="1"/>
      <c r="CF4529" s="1"/>
      <c r="CG4529" s="1"/>
      <c r="CH4529" s="1"/>
      <c r="CI4529" s="1"/>
      <c r="CJ4529" s="1"/>
      <c r="CK4529" s="1"/>
      <c r="CL4529" s="1"/>
      <c r="CM4529" s="1"/>
      <c r="CN4529" s="1"/>
      <c r="CO4529" s="1"/>
      <c r="CP4529" s="1"/>
      <c r="CQ4529" s="1"/>
      <c r="CR4529" s="1"/>
      <c r="CS4529" s="1"/>
      <c r="CT4529" s="1"/>
      <c r="CU4529" s="1"/>
      <c r="CV4529" s="1"/>
      <c r="CW4529" s="1"/>
      <c r="CX4529" s="1"/>
      <c r="CY4529" s="1"/>
      <c r="CZ4529" s="1"/>
      <c r="DA4529" s="1"/>
      <c r="DB4529" s="1"/>
      <c r="DC4529" s="1"/>
      <c r="DD4529" s="1"/>
      <c r="DE4529" s="1"/>
      <c r="DF4529" s="1"/>
      <c r="DG4529" s="1"/>
      <c r="DH4529" s="1"/>
      <c r="DI4529" s="1"/>
      <c r="DJ4529" s="1"/>
      <c r="DK4529" s="1"/>
      <c r="DL4529" s="1"/>
      <c r="DM4529" s="1"/>
      <c r="DN4529" s="1"/>
      <c r="DO4529" s="1"/>
      <c r="DP4529" s="1"/>
      <c r="DQ4529" s="1"/>
      <c r="DR4529" s="1"/>
      <c r="DS4529" s="1"/>
      <c r="DT4529" s="1"/>
      <c r="DU4529" s="1"/>
      <c r="DV4529" s="1"/>
      <c r="DW4529" s="1"/>
      <c r="DX4529" s="1"/>
      <c r="DY4529" s="1"/>
      <c r="DZ4529" s="1"/>
      <c r="EA4529" s="1"/>
      <c r="EB4529" s="1"/>
      <c r="EC4529" s="1"/>
      <c r="ED4529" s="1"/>
      <c r="EE4529" s="1"/>
      <c r="EF4529" s="1"/>
      <c r="EG4529" s="1"/>
      <c r="EH4529" s="1"/>
      <c r="EI4529" s="1"/>
      <c r="EJ4529" s="1"/>
      <c r="EK4529" s="1"/>
      <c r="EL4529" s="1"/>
      <c r="EM4529" s="1"/>
      <c r="EN4529" s="1"/>
      <c r="EO4529" s="1"/>
      <c r="EP4529" s="1"/>
      <c r="EQ4529" s="1"/>
      <c r="ER4529" s="1"/>
      <c r="ES4529" s="1"/>
      <c r="ET4529" s="1"/>
      <c r="EU4529" s="1"/>
      <c r="EV4529" s="1"/>
      <c r="EW4529" s="1"/>
      <c r="EX4529" s="1"/>
    </row>
    <row r="4530" spans="1:154" x14ac:dyDescent="0.15">
      <c r="A4530" s="35"/>
      <c r="B4530" s="15"/>
      <c r="C4530" s="7"/>
      <c r="D4530" s="13"/>
      <c r="E4530" s="14"/>
      <c r="F4530" s="14"/>
      <c r="G4530" s="14"/>
      <c r="H4530" s="14"/>
      <c r="I4530" s="13"/>
      <c r="J4530" s="5"/>
      <c r="K4530" s="2"/>
      <c r="L4530" s="17"/>
      <c r="M4530" s="12"/>
      <c r="N4530" s="12"/>
      <c r="O4530" s="17"/>
      <c r="P4530" s="14"/>
      <c r="Q4530" s="14"/>
      <c r="R4530" s="14"/>
      <c r="S4530" s="20"/>
      <c r="T4530" s="14"/>
      <c r="U4530" s="4"/>
      <c r="V4530" s="5"/>
      <c r="W4530" s="10"/>
      <c r="X4530" s="10"/>
      <c r="Y4530" s="27"/>
      <c r="Z4530" s="3"/>
      <c r="AA4530" s="1"/>
      <c r="AB4530" s="10"/>
      <c r="AC4530" s="3"/>
      <c r="AD4530" s="3"/>
      <c r="AE4530" s="3"/>
      <c r="AF4530" s="10"/>
      <c r="AG4530" s="11"/>
      <c r="AH4530" s="10"/>
      <c r="AI4530" s="1"/>
      <c r="AJ4530" s="1"/>
      <c r="AK4530" s="1"/>
      <c r="AL4530" s="1"/>
      <c r="AM4530" s="1"/>
      <c r="AN4530" s="1"/>
      <c r="AO4530" s="1"/>
      <c r="AP4530" s="1"/>
      <c r="AQ4530" s="1"/>
      <c r="AR4530" s="1"/>
      <c r="AS4530" s="1"/>
      <c r="AT4530" s="1"/>
      <c r="AU4530" s="1"/>
      <c r="AV4530" s="1"/>
      <c r="AW4530" s="1"/>
      <c r="AX4530" s="1"/>
      <c r="AY4530" s="1"/>
      <c r="AZ4530" s="1"/>
      <c r="BA4530" s="1"/>
      <c r="BB4530" s="1"/>
      <c r="BC4530" s="1"/>
      <c r="BD4530" s="1"/>
      <c r="BE4530" s="1"/>
      <c r="BF4530" s="1"/>
      <c r="BG4530" s="1"/>
      <c r="BH4530" s="1"/>
      <c r="BI4530" s="1"/>
      <c r="BJ4530" s="1"/>
      <c r="BK4530" s="1"/>
      <c r="BL4530" s="1"/>
      <c r="BM4530" s="1"/>
      <c r="BN4530" s="1"/>
      <c r="BO4530" s="1"/>
      <c r="BP4530" s="1"/>
      <c r="BQ4530" s="1"/>
      <c r="BR4530" s="1"/>
      <c r="BS4530" s="1"/>
      <c r="BT4530" s="1"/>
      <c r="BU4530" s="1"/>
      <c r="BV4530" s="1"/>
      <c r="BW4530" s="1"/>
      <c r="BX4530" s="1"/>
      <c r="BY4530" s="1"/>
      <c r="BZ4530" s="1"/>
      <c r="CA4530" s="1"/>
      <c r="CB4530" s="1"/>
      <c r="CC4530" s="1"/>
      <c r="CD4530" s="1"/>
      <c r="CE4530" s="1"/>
      <c r="CF4530" s="1"/>
      <c r="CG4530" s="1"/>
      <c r="CH4530" s="1"/>
      <c r="CI4530" s="1"/>
      <c r="CJ4530" s="1"/>
      <c r="CK4530" s="1"/>
      <c r="CL4530" s="1"/>
      <c r="CM4530" s="1"/>
      <c r="CN4530" s="1"/>
      <c r="CO4530" s="1"/>
      <c r="CP4530" s="1"/>
      <c r="CQ4530" s="1"/>
      <c r="CR4530" s="1"/>
      <c r="CS4530" s="1"/>
      <c r="CT4530" s="1"/>
      <c r="CU4530" s="1"/>
      <c r="CV4530" s="1"/>
      <c r="CW4530" s="1"/>
      <c r="CX4530" s="1"/>
      <c r="CY4530" s="1"/>
      <c r="CZ4530" s="1"/>
      <c r="DA4530" s="1"/>
      <c r="DB4530" s="1"/>
      <c r="DC4530" s="1"/>
      <c r="DD4530" s="1"/>
      <c r="DE4530" s="1"/>
      <c r="DF4530" s="1"/>
      <c r="DG4530" s="1"/>
      <c r="DH4530" s="1"/>
      <c r="DI4530" s="1"/>
      <c r="DJ4530" s="1"/>
      <c r="DK4530" s="1"/>
      <c r="DL4530" s="1"/>
      <c r="DM4530" s="1"/>
      <c r="DN4530" s="1"/>
      <c r="DO4530" s="1"/>
      <c r="DP4530" s="1"/>
      <c r="DQ4530" s="1"/>
      <c r="DR4530" s="1"/>
      <c r="DS4530" s="1"/>
      <c r="DT4530" s="1"/>
      <c r="DU4530" s="1"/>
      <c r="DV4530" s="1"/>
      <c r="DW4530" s="1"/>
      <c r="DX4530" s="1"/>
      <c r="DY4530" s="1"/>
      <c r="DZ4530" s="1"/>
      <c r="EA4530" s="1"/>
      <c r="EB4530" s="1"/>
      <c r="EC4530" s="1"/>
      <c r="ED4530" s="1"/>
      <c r="EE4530" s="1"/>
      <c r="EF4530" s="1"/>
      <c r="EG4530" s="1"/>
      <c r="EH4530" s="1"/>
      <c r="EI4530" s="1"/>
      <c r="EJ4530" s="1"/>
      <c r="EK4530" s="1"/>
      <c r="EL4530" s="1"/>
      <c r="EM4530" s="1"/>
      <c r="EN4530" s="1"/>
      <c r="EO4530" s="1"/>
      <c r="EP4530" s="1"/>
      <c r="EQ4530" s="1"/>
      <c r="ER4530" s="1"/>
      <c r="ES4530" s="1"/>
      <c r="ET4530" s="1"/>
      <c r="EU4530" s="1"/>
      <c r="EV4530" s="1"/>
      <c r="EW4530" s="1"/>
      <c r="EX4530" s="1"/>
    </row>
    <row r="4531" spans="1:154" x14ac:dyDescent="0.15">
      <c r="A4531" s="35"/>
      <c r="B4531" s="15"/>
      <c r="C4531" s="7"/>
      <c r="D4531" s="13"/>
      <c r="E4531" s="14"/>
      <c r="F4531" s="14"/>
      <c r="G4531" s="14"/>
      <c r="H4531" s="14"/>
      <c r="I4531" s="13"/>
      <c r="J4531" s="5"/>
      <c r="K4531" s="2"/>
      <c r="L4531" s="17"/>
      <c r="M4531" s="12"/>
      <c r="N4531" s="12"/>
      <c r="O4531" s="17"/>
      <c r="P4531" s="14"/>
      <c r="Q4531" s="14"/>
      <c r="R4531" s="14"/>
      <c r="S4531" s="20"/>
      <c r="T4531" s="14"/>
      <c r="U4531" s="4"/>
      <c r="V4531" s="5"/>
      <c r="W4531" s="10"/>
      <c r="X4531" s="10"/>
      <c r="Y4531" s="27"/>
      <c r="Z4531" s="3"/>
      <c r="AA4531" s="1"/>
      <c r="AB4531" s="10"/>
      <c r="AC4531" s="3"/>
      <c r="AD4531" s="3"/>
      <c r="AE4531" s="3"/>
      <c r="AF4531" s="10"/>
      <c r="AG4531" s="11"/>
      <c r="AH4531" s="10"/>
      <c r="AI4531" s="1"/>
      <c r="AJ4531" s="1"/>
      <c r="AK4531" s="1"/>
      <c r="AL4531" s="1"/>
      <c r="AM4531" s="1"/>
      <c r="AN4531" s="1"/>
      <c r="AO4531" s="1"/>
      <c r="AP4531" s="1"/>
      <c r="AQ4531" s="1"/>
      <c r="AR4531" s="1"/>
      <c r="AS4531" s="1"/>
      <c r="AT4531" s="1"/>
      <c r="AU4531" s="1"/>
      <c r="AV4531" s="1"/>
      <c r="AW4531" s="1"/>
      <c r="AX4531" s="1"/>
      <c r="AY4531" s="1"/>
      <c r="AZ4531" s="1"/>
      <c r="BA4531" s="1"/>
      <c r="BB4531" s="1"/>
      <c r="BC4531" s="1"/>
      <c r="BD4531" s="1"/>
      <c r="BE4531" s="1"/>
      <c r="BF4531" s="1"/>
      <c r="BG4531" s="1"/>
      <c r="BH4531" s="1"/>
      <c r="BI4531" s="1"/>
      <c r="BJ4531" s="1"/>
      <c r="BK4531" s="1"/>
      <c r="BL4531" s="1"/>
      <c r="BM4531" s="1"/>
      <c r="BN4531" s="1"/>
      <c r="BO4531" s="1"/>
      <c r="BP4531" s="1"/>
      <c r="BQ4531" s="1"/>
      <c r="BR4531" s="1"/>
      <c r="BS4531" s="1"/>
      <c r="BT4531" s="1"/>
      <c r="BU4531" s="1"/>
      <c r="BV4531" s="1"/>
      <c r="BW4531" s="1"/>
      <c r="BX4531" s="1"/>
      <c r="BY4531" s="1"/>
      <c r="BZ4531" s="1"/>
      <c r="CA4531" s="1"/>
      <c r="CB4531" s="1"/>
      <c r="CC4531" s="1"/>
      <c r="CD4531" s="1"/>
      <c r="CE4531" s="1"/>
      <c r="CF4531" s="1"/>
      <c r="CG4531" s="1"/>
      <c r="CH4531" s="1"/>
      <c r="CI4531" s="1"/>
      <c r="CJ4531" s="1"/>
      <c r="CK4531" s="1"/>
      <c r="CL4531" s="1"/>
      <c r="CM4531" s="1"/>
      <c r="CN4531" s="1"/>
      <c r="CO4531" s="1"/>
      <c r="CP4531" s="1"/>
      <c r="CQ4531" s="1"/>
      <c r="CR4531" s="1"/>
      <c r="CS4531" s="1"/>
      <c r="CT4531" s="1"/>
      <c r="CU4531" s="1"/>
      <c r="CV4531" s="1"/>
      <c r="CW4531" s="1"/>
      <c r="CX4531" s="1"/>
      <c r="CY4531" s="1"/>
      <c r="CZ4531" s="1"/>
      <c r="DA4531" s="1"/>
      <c r="DB4531" s="1"/>
      <c r="DC4531" s="1"/>
      <c r="DD4531" s="1"/>
      <c r="DE4531" s="1"/>
      <c r="DF4531" s="1"/>
      <c r="DG4531" s="1"/>
      <c r="DH4531" s="1"/>
      <c r="DI4531" s="1"/>
      <c r="DJ4531" s="1"/>
      <c r="DK4531" s="1"/>
      <c r="DL4531" s="1"/>
      <c r="DM4531" s="1"/>
      <c r="DN4531" s="1"/>
      <c r="DO4531" s="1"/>
      <c r="DP4531" s="1"/>
      <c r="DQ4531" s="1"/>
      <c r="DR4531" s="1"/>
      <c r="DS4531" s="1"/>
      <c r="DT4531" s="1"/>
      <c r="DU4531" s="1"/>
      <c r="DV4531" s="1"/>
      <c r="DW4531" s="1"/>
      <c r="DX4531" s="1"/>
      <c r="DY4531" s="1"/>
      <c r="DZ4531" s="1"/>
      <c r="EA4531" s="1"/>
      <c r="EB4531" s="1"/>
      <c r="EC4531" s="1"/>
      <c r="ED4531" s="1"/>
      <c r="EE4531" s="1"/>
      <c r="EF4531" s="1"/>
      <c r="EG4531" s="1"/>
      <c r="EH4531" s="1"/>
      <c r="EI4531" s="1"/>
      <c r="EJ4531" s="1"/>
      <c r="EK4531" s="1"/>
      <c r="EL4531" s="1"/>
      <c r="EM4531" s="1"/>
      <c r="EN4531" s="1"/>
      <c r="EO4531" s="1"/>
      <c r="EP4531" s="1"/>
      <c r="EQ4531" s="1"/>
      <c r="ER4531" s="1"/>
      <c r="ES4531" s="1"/>
      <c r="ET4531" s="1"/>
      <c r="EU4531" s="1"/>
      <c r="EV4531" s="1"/>
      <c r="EW4531" s="1"/>
      <c r="EX4531" s="1"/>
    </row>
    <row r="4532" spans="1:154" x14ac:dyDescent="0.15">
      <c r="A4532" s="35"/>
      <c r="B4532" s="15"/>
      <c r="C4532" s="7"/>
      <c r="D4532" s="13"/>
      <c r="E4532" s="14"/>
      <c r="F4532" s="14"/>
      <c r="G4532" s="14"/>
      <c r="H4532" s="14"/>
      <c r="I4532" s="13"/>
      <c r="J4532" s="5"/>
      <c r="K4532" s="2"/>
      <c r="L4532" s="17"/>
      <c r="M4532" s="12"/>
      <c r="N4532" s="12"/>
      <c r="O4532" s="17"/>
      <c r="P4532" s="14"/>
      <c r="Q4532" s="14"/>
      <c r="R4532" s="14"/>
      <c r="S4532" s="20"/>
      <c r="T4532" s="14"/>
      <c r="U4532" s="4"/>
      <c r="V4532" s="5"/>
      <c r="W4532" s="10"/>
      <c r="X4532" s="10"/>
      <c r="Y4532" s="27"/>
      <c r="Z4532" s="3"/>
      <c r="AA4532" s="1"/>
      <c r="AB4532" s="10"/>
      <c r="AC4532" s="3"/>
      <c r="AD4532" s="3"/>
      <c r="AE4532" s="3"/>
      <c r="AF4532" s="10"/>
      <c r="AG4532" s="11"/>
      <c r="AH4532" s="10"/>
      <c r="AI4532" s="1"/>
      <c r="AJ4532" s="1"/>
      <c r="AK4532" s="1"/>
      <c r="AL4532" s="1"/>
      <c r="AM4532" s="1"/>
      <c r="AN4532" s="1"/>
      <c r="AO4532" s="1"/>
      <c r="AP4532" s="1"/>
      <c r="AQ4532" s="1"/>
      <c r="AR4532" s="1"/>
      <c r="AS4532" s="1"/>
      <c r="AT4532" s="1"/>
      <c r="AU4532" s="1"/>
      <c r="AV4532" s="1"/>
      <c r="AW4532" s="1"/>
      <c r="AX4532" s="1"/>
      <c r="AY4532" s="1"/>
      <c r="AZ4532" s="1"/>
      <c r="BA4532" s="1"/>
      <c r="BB4532" s="1"/>
      <c r="BC4532" s="1"/>
      <c r="BD4532" s="1"/>
      <c r="BE4532" s="1"/>
      <c r="BF4532" s="1"/>
      <c r="BG4532" s="1"/>
      <c r="BH4532" s="1"/>
      <c r="BI4532" s="1"/>
      <c r="BJ4532" s="1"/>
      <c r="BK4532" s="1"/>
      <c r="BL4532" s="1"/>
      <c r="BM4532" s="1"/>
      <c r="BN4532" s="1"/>
      <c r="BO4532" s="1"/>
      <c r="BP4532" s="1"/>
      <c r="BQ4532" s="1"/>
      <c r="BR4532" s="1"/>
      <c r="BS4532" s="1"/>
      <c r="BT4532" s="1"/>
      <c r="BU4532" s="1"/>
      <c r="BV4532" s="1"/>
      <c r="BW4532" s="1"/>
      <c r="BX4532" s="1"/>
      <c r="BY4532" s="1"/>
      <c r="BZ4532" s="1"/>
      <c r="CA4532" s="1"/>
      <c r="CB4532" s="1"/>
      <c r="CC4532" s="1"/>
      <c r="CD4532" s="1"/>
      <c r="CE4532" s="1"/>
      <c r="CF4532" s="1"/>
      <c r="CG4532" s="1"/>
      <c r="CH4532" s="1"/>
      <c r="CI4532" s="1"/>
      <c r="CJ4532" s="1"/>
      <c r="CK4532" s="1"/>
      <c r="CL4532" s="1"/>
      <c r="CM4532" s="1"/>
      <c r="CN4532" s="1"/>
      <c r="CO4532" s="1"/>
      <c r="CP4532" s="1"/>
      <c r="CQ4532" s="1"/>
      <c r="CR4532" s="1"/>
      <c r="CS4532" s="1"/>
      <c r="CT4532" s="1"/>
      <c r="CU4532" s="1"/>
      <c r="CV4532" s="1"/>
      <c r="CW4532" s="1"/>
      <c r="CX4532" s="1"/>
      <c r="CY4532" s="1"/>
      <c r="CZ4532" s="1"/>
      <c r="DA4532" s="1"/>
      <c r="DB4532" s="1"/>
      <c r="DC4532" s="1"/>
      <c r="DD4532" s="1"/>
      <c r="DE4532" s="1"/>
      <c r="DF4532" s="1"/>
      <c r="DG4532" s="1"/>
      <c r="DH4532" s="1"/>
      <c r="DI4532" s="1"/>
      <c r="DJ4532" s="1"/>
      <c r="DK4532" s="1"/>
      <c r="DL4532" s="1"/>
      <c r="DM4532" s="1"/>
      <c r="DN4532" s="1"/>
      <c r="DO4532" s="1"/>
      <c r="DP4532" s="1"/>
      <c r="DQ4532" s="1"/>
      <c r="DR4532" s="1"/>
      <c r="DS4532" s="1"/>
      <c r="DT4532" s="1"/>
      <c r="DU4532" s="1"/>
      <c r="DV4532" s="1"/>
      <c r="DW4532" s="1"/>
      <c r="DX4532" s="1"/>
      <c r="DY4532" s="1"/>
      <c r="DZ4532" s="1"/>
      <c r="EA4532" s="1"/>
      <c r="EB4532" s="1"/>
      <c r="EC4532" s="1"/>
      <c r="ED4532" s="1"/>
      <c r="EE4532" s="1"/>
      <c r="EF4532" s="1"/>
      <c r="EG4532" s="1"/>
      <c r="EH4532" s="1"/>
      <c r="EI4532" s="1"/>
      <c r="EJ4532" s="1"/>
      <c r="EK4532" s="1"/>
      <c r="EL4532" s="1"/>
      <c r="EM4532" s="1"/>
      <c r="EN4532" s="1"/>
      <c r="EO4532" s="1"/>
      <c r="EP4532" s="1"/>
      <c r="EQ4532" s="1"/>
      <c r="ER4532" s="1"/>
      <c r="ES4532" s="1"/>
      <c r="ET4532" s="1"/>
      <c r="EU4532" s="1"/>
      <c r="EV4532" s="1"/>
      <c r="EW4532" s="1"/>
      <c r="EX4532" s="1"/>
    </row>
    <row r="4533" spans="1:154" x14ac:dyDescent="0.15">
      <c r="A4533" s="35"/>
      <c r="B4533" s="15"/>
      <c r="C4533" s="7"/>
      <c r="D4533" s="13"/>
      <c r="E4533" s="14"/>
      <c r="F4533" s="14"/>
      <c r="G4533" s="14"/>
      <c r="H4533" s="14"/>
      <c r="I4533" s="13"/>
      <c r="J4533" s="5"/>
      <c r="K4533" s="2"/>
      <c r="L4533" s="17"/>
      <c r="M4533" s="12"/>
      <c r="N4533" s="12"/>
      <c r="O4533" s="17"/>
      <c r="P4533" s="14"/>
      <c r="Q4533" s="14"/>
      <c r="R4533" s="14"/>
      <c r="S4533" s="20"/>
      <c r="T4533" s="14"/>
      <c r="U4533" s="4"/>
      <c r="V4533" s="5"/>
      <c r="W4533" s="10"/>
      <c r="X4533" s="10"/>
      <c r="Y4533" s="27"/>
      <c r="Z4533" s="3"/>
      <c r="AA4533" s="1"/>
      <c r="AB4533" s="10"/>
      <c r="AC4533" s="3"/>
      <c r="AD4533" s="3"/>
      <c r="AE4533" s="3"/>
      <c r="AF4533" s="10"/>
      <c r="AG4533" s="11"/>
      <c r="AH4533" s="10"/>
      <c r="AI4533" s="1"/>
      <c r="AJ4533" s="1"/>
      <c r="AK4533" s="1"/>
      <c r="AL4533" s="1"/>
      <c r="AM4533" s="1"/>
      <c r="AN4533" s="1"/>
      <c r="AO4533" s="1"/>
      <c r="AP4533" s="1"/>
      <c r="AQ4533" s="1"/>
      <c r="AR4533" s="1"/>
      <c r="AS4533" s="1"/>
      <c r="AT4533" s="1"/>
      <c r="AU4533" s="1"/>
      <c r="AV4533" s="1"/>
      <c r="AW4533" s="1"/>
      <c r="AX4533" s="1"/>
      <c r="AY4533" s="1"/>
      <c r="AZ4533" s="1"/>
      <c r="BA4533" s="1"/>
      <c r="BB4533" s="1"/>
      <c r="BC4533" s="1"/>
      <c r="BD4533" s="1"/>
      <c r="BE4533" s="1"/>
      <c r="BF4533" s="1"/>
      <c r="BG4533" s="1"/>
      <c r="BH4533" s="1"/>
      <c r="BI4533" s="1"/>
      <c r="BJ4533" s="1"/>
      <c r="BK4533" s="1"/>
      <c r="BL4533" s="1"/>
      <c r="BM4533" s="1"/>
      <c r="BN4533" s="1"/>
      <c r="BO4533" s="1"/>
      <c r="BP4533" s="1"/>
      <c r="BQ4533" s="1"/>
      <c r="BR4533" s="1"/>
      <c r="BS4533" s="1"/>
      <c r="BT4533" s="1"/>
      <c r="BU4533" s="1"/>
      <c r="BV4533" s="1"/>
      <c r="BW4533" s="1"/>
      <c r="BX4533" s="1"/>
      <c r="BY4533" s="1"/>
      <c r="BZ4533" s="1"/>
      <c r="CA4533" s="1"/>
      <c r="CB4533" s="1"/>
      <c r="CC4533" s="1"/>
      <c r="CD4533" s="1"/>
      <c r="CE4533" s="1"/>
      <c r="CF4533" s="1"/>
      <c r="CG4533" s="1"/>
      <c r="CH4533" s="1"/>
      <c r="CI4533" s="1"/>
      <c r="CJ4533" s="1"/>
      <c r="CK4533" s="1"/>
      <c r="CL4533" s="1"/>
      <c r="CM4533" s="1"/>
      <c r="CN4533" s="1"/>
      <c r="CO4533" s="1"/>
      <c r="CP4533" s="1"/>
      <c r="CQ4533" s="1"/>
      <c r="CR4533" s="1"/>
      <c r="CS4533" s="1"/>
      <c r="CT4533" s="1"/>
      <c r="CU4533" s="1"/>
      <c r="CV4533" s="1"/>
      <c r="CW4533" s="1"/>
      <c r="CX4533" s="1"/>
      <c r="CY4533" s="1"/>
      <c r="CZ4533" s="1"/>
      <c r="DA4533" s="1"/>
      <c r="DB4533" s="1"/>
      <c r="DC4533" s="1"/>
      <c r="DD4533" s="1"/>
      <c r="DE4533" s="1"/>
      <c r="DF4533" s="1"/>
      <c r="DG4533" s="1"/>
      <c r="DH4533" s="1"/>
      <c r="DI4533" s="1"/>
      <c r="DJ4533" s="1"/>
      <c r="DK4533" s="1"/>
      <c r="DL4533" s="1"/>
      <c r="DM4533" s="1"/>
      <c r="DN4533" s="1"/>
      <c r="DO4533" s="1"/>
      <c r="DP4533" s="1"/>
      <c r="DQ4533" s="1"/>
      <c r="DR4533" s="1"/>
      <c r="DS4533" s="1"/>
      <c r="DT4533" s="1"/>
      <c r="DU4533" s="1"/>
      <c r="DV4533" s="1"/>
      <c r="DW4533" s="1"/>
      <c r="DX4533" s="1"/>
      <c r="DY4533" s="1"/>
      <c r="DZ4533" s="1"/>
      <c r="EA4533" s="1"/>
      <c r="EB4533" s="1"/>
      <c r="EC4533" s="1"/>
      <c r="ED4533" s="1"/>
      <c r="EE4533" s="1"/>
      <c r="EF4533" s="1"/>
      <c r="EG4533" s="1"/>
      <c r="EH4533" s="1"/>
      <c r="EI4533" s="1"/>
      <c r="EJ4533" s="1"/>
      <c r="EK4533" s="1"/>
      <c r="EL4533" s="1"/>
      <c r="EM4533" s="1"/>
      <c r="EN4533" s="1"/>
      <c r="EO4533" s="1"/>
      <c r="EP4533" s="1"/>
      <c r="EQ4533" s="1"/>
      <c r="ER4533" s="1"/>
      <c r="ES4533" s="1"/>
      <c r="ET4533" s="1"/>
      <c r="EU4533" s="1"/>
      <c r="EV4533" s="1"/>
      <c r="EW4533" s="1"/>
      <c r="EX4533" s="1"/>
    </row>
    <row r="4534" spans="1:154" x14ac:dyDescent="0.15">
      <c r="A4534" s="35"/>
      <c r="B4534" s="15"/>
      <c r="C4534" s="7"/>
      <c r="D4534" s="13"/>
      <c r="E4534" s="14"/>
      <c r="F4534" s="14"/>
      <c r="G4534" s="14"/>
      <c r="H4534" s="14"/>
      <c r="I4534" s="13"/>
      <c r="J4534" s="5"/>
      <c r="K4534" s="2"/>
      <c r="L4534" s="17"/>
      <c r="M4534" s="12"/>
      <c r="N4534" s="12"/>
      <c r="O4534" s="17"/>
      <c r="P4534" s="14"/>
      <c r="Q4534" s="14"/>
      <c r="R4534" s="14"/>
      <c r="S4534" s="20"/>
      <c r="T4534" s="14"/>
      <c r="U4534" s="4"/>
      <c r="V4534" s="5"/>
      <c r="W4534" s="10"/>
      <c r="X4534" s="10"/>
      <c r="Y4534" s="27"/>
      <c r="Z4534" s="3"/>
      <c r="AA4534" s="1"/>
      <c r="AB4534" s="10"/>
      <c r="AC4534" s="3"/>
      <c r="AD4534" s="3"/>
      <c r="AE4534" s="3"/>
      <c r="AF4534" s="10"/>
      <c r="AG4534" s="11"/>
      <c r="AH4534" s="10"/>
      <c r="AI4534" s="1"/>
      <c r="AJ4534" s="1"/>
      <c r="AK4534" s="1"/>
      <c r="AL4534" s="1"/>
      <c r="AM4534" s="1"/>
      <c r="AN4534" s="1"/>
      <c r="AO4534" s="1"/>
      <c r="AP4534" s="1"/>
      <c r="AQ4534" s="1"/>
      <c r="AR4534" s="1"/>
      <c r="AS4534" s="1"/>
      <c r="AT4534" s="1"/>
      <c r="AU4534" s="1"/>
      <c r="AV4534" s="1"/>
      <c r="AW4534" s="1"/>
      <c r="AX4534" s="1"/>
      <c r="AY4534" s="1"/>
      <c r="AZ4534" s="1"/>
      <c r="BA4534" s="1"/>
      <c r="BB4534" s="1"/>
      <c r="BC4534" s="1"/>
      <c r="BD4534" s="1"/>
      <c r="BE4534" s="1"/>
      <c r="BF4534" s="1"/>
      <c r="BG4534" s="1"/>
      <c r="BH4534" s="1"/>
      <c r="BI4534" s="1"/>
      <c r="BJ4534" s="1"/>
      <c r="BK4534" s="1"/>
      <c r="BL4534" s="1"/>
      <c r="BM4534" s="1"/>
      <c r="BN4534" s="1"/>
      <c r="BO4534" s="1"/>
      <c r="BP4534" s="1"/>
      <c r="BQ4534" s="1"/>
      <c r="BR4534" s="1"/>
      <c r="BS4534" s="1"/>
      <c r="BT4534" s="1"/>
      <c r="BU4534" s="1"/>
      <c r="BV4534" s="1"/>
      <c r="BW4534" s="1"/>
      <c r="BX4534" s="1"/>
      <c r="BY4534" s="1"/>
      <c r="BZ4534" s="1"/>
      <c r="CA4534" s="1"/>
      <c r="CB4534" s="1"/>
      <c r="CC4534" s="1"/>
      <c r="CD4534" s="1"/>
      <c r="CE4534" s="1"/>
      <c r="CF4534" s="1"/>
      <c r="CG4534" s="1"/>
      <c r="CH4534" s="1"/>
      <c r="CI4534" s="1"/>
      <c r="CJ4534" s="1"/>
      <c r="CK4534" s="1"/>
      <c r="CL4534" s="1"/>
      <c r="CM4534" s="1"/>
      <c r="CN4534" s="1"/>
      <c r="CO4534" s="1"/>
      <c r="CP4534" s="1"/>
      <c r="CQ4534" s="1"/>
      <c r="CR4534" s="1"/>
      <c r="CS4534" s="1"/>
      <c r="CT4534" s="1"/>
      <c r="CU4534" s="1"/>
      <c r="CV4534" s="1"/>
      <c r="CW4534" s="1"/>
      <c r="CX4534" s="1"/>
      <c r="CY4534" s="1"/>
      <c r="CZ4534" s="1"/>
      <c r="DA4534" s="1"/>
      <c r="DB4534" s="1"/>
      <c r="DC4534" s="1"/>
      <c r="DD4534" s="1"/>
      <c r="DE4534" s="1"/>
      <c r="DF4534" s="1"/>
      <c r="DG4534" s="1"/>
      <c r="DH4534" s="1"/>
      <c r="DI4534" s="1"/>
      <c r="DJ4534" s="1"/>
      <c r="DK4534" s="1"/>
      <c r="DL4534" s="1"/>
      <c r="DM4534" s="1"/>
      <c r="DN4534" s="1"/>
      <c r="DO4534" s="1"/>
      <c r="DP4534" s="1"/>
      <c r="DQ4534" s="1"/>
      <c r="DR4534" s="1"/>
      <c r="DS4534" s="1"/>
      <c r="DT4534" s="1"/>
      <c r="DU4534" s="1"/>
      <c r="DV4534" s="1"/>
      <c r="DW4534" s="1"/>
      <c r="DX4534" s="1"/>
      <c r="DY4534" s="1"/>
      <c r="DZ4534" s="1"/>
      <c r="EA4534" s="1"/>
      <c r="EB4534" s="1"/>
      <c r="EC4534" s="1"/>
      <c r="ED4534" s="1"/>
      <c r="EE4534" s="1"/>
      <c r="EF4534" s="1"/>
      <c r="EG4534" s="1"/>
      <c r="EH4534" s="1"/>
      <c r="EI4534" s="1"/>
      <c r="EJ4534" s="1"/>
      <c r="EK4534" s="1"/>
      <c r="EL4534" s="1"/>
      <c r="EM4534" s="1"/>
      <c r="EN4534" s="1"/>
      <c r="EO4534" s="1"/>
      <c r="EP4534" s="1"/>
      <c r="EQ4534" s="1"/>
      <c r="ER4534" s="1"/>
      <c r="ES4534" s="1"/>
      <c r="ET4534" s="1"/>
      <c r="EU4534" s="1"/>
      <c r="EV4534" s="1"/>
      <c r="EW4534" s="1"/>
      <c r="EX4534" s="1"/>
    </row>
    <row r="4535" spans="1:154" x14ac:dyDescent="0.15">
      <c r="A4535" s="35"/>
      <c r="B4535" s="15"/>
      <c r="C4535" s="7"/>
      <c r="D4535" s="13"/>
      <c r="E4535" s="14"/>
      <c r="F4535" s="14"/>
      <c r="G4535" s="14"/>
      <c r="H4535" s="14"/>
      <c r="I4535" s="13"/>
      <c r="J4535" s="5"/>
      <c r="K4535" s="2"/>
      <c r="L4535" s="17"/>
      <c r="M4535" s="12"/>
      <c r="N4535" s="12"/>
      <c r="O4535" s="17"/>
      <c r="P4535" s="14"/>
      <c r="Q4535" s="14"/>
      <c r="R4535" s="14"/>
      <c r="S4535" s="20"/>
      <c r="T4535" s="14"/>
      <c r="U4535" s="4"/>
      <c r="V4535" s="5"/>
      <c r="W4535" s="10"/>
      <c r="X4535" s="10"/>
      <c r="Y4535" s="27"/>
      <c r="Z4535" s="3"/>
      <c r="AA4535" s="1"/>
      <c r="AB4535" s="10"/>
      <c r="AC4535" s="3"/>
      <c r="AD4535" s="3"/>
      <c r="AE4535" s="3"/>
      <c r="AF4535" s="10"/>
      <c r="AG4535" s="11"/>
      <c r="AH4535" s="10"/>
      <c r="AI4535" s="1"/>
      <c r="AJ4535" s="1"/>
      <c r="AK4535" s="1"/>
      <c r="AL4535" s="1"/>
      <c r="AM4535" s="1"/>
      <c r="AN4535" s="1"/>
      <c r="AO4535" s="1"/>
      <c r="AP4535" s="1"/>
      <c r="AQ4535" s="1"/>
      <c r="AR4535" s="1"/>
      <c r="AS4535" s="1"/>
      <c r="AT4535" s="1"/>
      <c r="AU4535" s="1"/>
      <c r="AV4535" s="1"/>
      <c r="AW4535" s="1"/>
      <c r="AX4535" s="1"/>
      <c r="AY4535" s="1"/>
      <c r="AZ4535" s="1"/>
      <c r="BA4535" s="1"/>
      <c r="BB4535" s="1"/>
      <c r="BC4535" s="1"/>
      <c r="BD4535" s="1"/>
      <c r="BE4535" s="1"/>
      <c r="BF4535" s="1"/>
      <c r="BG4535" s="1"/>
      <c r="BH4535" s="1"/>
      <c r="BI4535" s="1"/>
      <c r="BJ4535" s="1"/>
      <c r="BK4535" s="1"/>
      <c r="BL4535" s="1"/>
      <c r="BM4535" s="1"/>
      <c r="BN4535" s="1"/>
      <c r="BO4535" s="1"/>
      <c r="BP4535" s="1"/>
      <c r="BQ4535" s="1"/>
      <c r="BR4535" s="1"/>
      <c r="BS4535" s="1"/>
      <c r="BT4535" s="1"/>
      <c r="BU4535" s="1"/>
      <c r="BV4535" s="1"/>
      <c r="BW4535" s="1"/>
      <c r="BX4535" s="1"/>
      <c r="BY4535" s="1"/>
      <c r="BZ4535" s="1"/>
      <c r="CA4535" s="1"/>
      <c r="CB4535" s="1"/>
      <c r="CC4535" s="1"/>
      <c r="CD4535" s="1"/>
      <c r="CE4535" s="1"/>
      <c r="CF4535" s="1"/>
      <c r="CG4535" s="1"/>
      <c r="CH4535" s="1"/>
      <c r="CI4535" s="1"/>
      <c r="CJ4535" s="1"/>
      <c r="CK4535" s="1"/>
      <c r="CL4535" s="1"/>
      <c r="CM4535" s="1"/>
      <c r="CN4535" s="1"/>
      <c r="CO4535" s="1"/>
      <c r="CP4535" s="1"/>
      <c r="CQ4535" s="1"/>
      <c r="CR4535" s="1"/>
      <c r="CS4535" s="1"/>
      <c r="CT4535" s="1"/>
      <c r="CU4535" s="1"/>
      <c r="CV4535" s="1"/>
      <c r="CW4535" s="1"/>
      <c r="CX4535" s="1"/>
      <c r="CY4535" s="1"/>
      <c r="CZ4535" s="1"/>
      <c r="DA4535" s="1"/>
      <c r="DB4535" s="1"/>
      <c r="DC4535" s="1"/>
      <c r="DD4535" s="1"/>
      <c r="DE4535" s="1"/>
      <c r="DF4535" s="1"/>
      <c r="DG4535" s="1"/>
      <c r="DH4535" s="1"/>
      <c r="DI4535" s="1"/>
      <c r="DJ4535" s="1"/>
      <c r="DK4535" s="1"/>
      <c r="DL4535" s="1"/>
      <c r="DM4535" s="1"/>
      <c r="DN4535" s="1"/>
      <c r="DO4535" s="1"/>
      <c r="DP4535" s="1"/>
      <c r="DQ4535" s="1"/>
      <c r="DR4535" s="1"/>
      <c r="DS4535" s="1"/>
      <c r="DT4535" s="1"/>
      <c r="DU4535" s="1"/>
      <c r="DV4535" s="1"/>
      <c r="DW4535" s="1"/>
      <c r="DX4535" s="1"/>
      <c r="DY4535" s="1"/>
      <c r="DZ4535" s="1"/>
      <c r="EA4535" s="1"/>
      <c r="EB4535" s="1"/>
      <c r="EC4535" s="1"/>
      <c r="ED4535" s="1"/>
      <c r="EE4535" s="1"/>
      <c r="EF4535" s="1"/>
      <c r="EG4535" s="1"/>
      <c r="EH4535" s="1"/>
      <c r="EI4535" s="1"/>
      <c r="EJ4535" s="1"/>
      <c r="EK4535" s="1"/>
      <c r="EL4535" s="1"/>
      <c r="EM4535" s="1"/>
      <c r="EN4535" s="1"/>
      <c r="EO4535" s="1"/>
      <c r="EP4535" s="1"/>
      <c r="EQ4535" s="1"/>
      <c r="ER4535" s="1"/>
      <c r="ES4535" s="1"/>
      <c r="ET4535" s="1"/>
      <c r="EU4535" s="1"/>
      <c r="EV4535" s="1"/>
      <c r="EW4535" s="1"/>
      <c r="EX4535" s="1"/>
    </row>
    <row r="4536" spans="1:154" x14ac:dyDescent="0.15">
      <c r="A4536" s="35"/>
      <c r="B4536" s="15"/>
      <c r="C4536" s="7"/>
      <c r="D4536" s="13"/>
      <c r="E4536" s="14"/>
      <c r="F4536" s="14"/>
      <c r="G4536" s="14"/>
      <c r="H4536" s="14"/>
      <c r="I4536" s="13"/>
      <c r="J4536" s="5"/>
      <c r="K4536" s="2"/>
      <c r="L4536" s="17"/>
      <c r="M4536" s="12"/>
      <c r="N4536" s="12"/>
      <c r="O4536" s="17"/>
      <c r="P4536" s="14"/>
      <c r="Q4536" s="14"/>
      <c r="R4536" s="14"/>
      <c r="S4536" s="20"/>
      <c r="T4536" s="14"/>
      <c r="U4536" s="4"/>
      <c r="V4536" s="5"/>
      <c r="W4536" s="10"/>
      <c r="X4536" s="10"/>
      <c r="Y4536" s="27"/>
      <c r="Z4536" s="3"/>
      <c r="AA4536" s="1"/>
      <c r="AB4536" s="10"/>
      <c r="AC4536" s="3"/>
      <c r="AD4536" s="3"/>
      <c r="AE4536" s="3"/>
      <c r="AF4536" s="10"/>
      <c r="AG4536" s="11"/>
      <c r="AH4536" s="10"/>
      <c r="AI4536" s="1"/>
      <c r="AJ4536" s="1"/>
      <c r="AK4536" s="1"/>
      <c r="AL4536" s="1"/>
      <c r="AM4536" s="1"/>
      <c r="AN4536" s="1"/>
      <c r="AO4536" s="1"/>
      <c r="AP4536" s="1"/>
      <c r="AQ4536" s="1"/>
      <c r="AR4536" s="1"/>
      <c r="AS4536" s="1"/>
      <c r="AT4536" s="1"/>
      <c r="AU4536" s="1"/>
      <c r="AV4536" s="1"/>
      <c r="AW4536" s="1"/>
      <c r="AX4536" s="1"/>
      <c r="AY4536" s="1"/>
      <c r="AZ4536" s="1"/>
      <c r="BA4536" s="1"/>
      <c r="BB4536" s="1"/>
      <c r="BC4536" s="1"/>
      <c r="BD4536" s="1"/>
      <c r="BE4536" s="1"/>
      <c r="BF4536" s="1"/>
      <c r="BG4536" s="1"/>
      <c r="BH4536" s="1"/>
      <c r="BI4536" s="1"/>
      <c r="BJ4536" s="1"/>
      <c r="BK4536" s="1"/>
      <c r="BL4536" s="1"/>
      <c r="BM4536" s="1"/>
      <c r="BN4536" s="1"/>
      <c r="BO4536" s="1"/>
      <c r="BP4536" s="1"/>
      <c r="BQ4536" s="1"/>
      <c r="BR4536" s="1"/>
      <c r="BS4536" s="1"/>
      <c r="BT4536" s="1"/>
      <c r="BU4536" s="1"/>
      <c r="BV4536" s="1"/>
      <c r="BW4536" s="1"/>
      <c r="BX4536" s="1"/>
      <c r="BY4536" s="1"/>
      <c r="BZ4536" s="1"/>
      <c r="CA4536" s="1"/>
      <c r="CB4536" s="1"/>
      <c r="CC4536" s="1"/>
      <c r="CD4536" s="1"/>
      <c r="CE4536" s="1"/>
      <c r="CF4536" s="1"/>
      <c r="CG4536" s="1"/>
      <c r="CH4536" s="1"/>
      <c r="CI4536" s="1"/>
      <c r="CJ4536" s="1"/>
      <c r="CK4536" s="1"/>
      <c r="CL4536" s="1"/>
      <c r="CM4536" s="1"/>
      <c r="CN4536" s="1"/>
      <c r="CO4536" s="1"/>
      <c r="CP4536" s="1"/>
      <c r="CQ4536" s="1"/>
      <c r="CR4536" s="1"/>
      <c r="CS4536" s="1"/>
      <c r="CT4536" s="1"/>
      <c r="CU4536" s="1"/>
      <c r="CV4536" s="1"/>
      <c r="CW4536" s="1"/>
      <c r="CX4536" s="1"/>
      <c r="CY4536" s="1"/>
      <c r="CZ4536" s="1"/>
      <c r="DA4536" s="1"/>
      <c r="DB4536" s="1"/>
      <c r="DC4536" s="1"/>
      <c r="DD4536" s="1"/>
      <c r="DE4536" s="1"/>
      <c r="DF4536" s="1"/>
      <c r="DG4536" s="1"/>
      <c r="DH4536" s="1"/>
      <c r="DI4536" s="1"/>
      <c r="DJ4536" s="1"/>
      <c r="DK4536" s="1"/>
      <c r="DL4536" s="1"/>
      <c r="DM4536" s="1"/>
      <c r="DN4536" s="1"/>
      <c r="DO4536" s="1"/>
      <c r="DP4536" s="1"/>
      <c r="DQ4536" s="1"/>
      <c r="DR4536" s="1"/>
      <c r="DS4536" s="1"/>
      <c r="DT4536" s="1"/>
      <c r="DU4536" s="1"/>
      <c r="DV4536" s="1"/>
      <c r="DW4536" s="1"/>
      <c r="DX4536" s="1"/>
      <c r="DY4536" s="1"/>
      <c r="DZ4536" s="1"/>
      <c r="EA4536" s="1"/>
      <c r="EB4536" s="1"/>
      <c r="EC4536" s="1"/>
      <c r="ED4536" s="1"/>
      <c r="EE4536" s="1"/>
      <c r="EF4536" s="1"/>
      <c r="EG4536" s="1"/>
      <c r="EH4536" s="1"/>
      <c r="EI4536" s="1"/>
      <c r="EJ4536" s="1"/>
      <c r="EK4536" s="1"/>
      <c r="EL4536" s="1"/>
      <c r="EM4536" s="1"/>
      <c r="EN4536" s="1"/>
      <c r="EO4536" s="1"/>
      <c r="EP4536" s="1"/>
      <c r="EQ4536" s="1"/>
      <c r="ER4536" s="1"/>
      <c r="ES4536" s="1"/>
      <c r="ET4536" s="1"/>
      <c r="EU4536" s="1"/>
      <c r="EV4536" s="1"/>
      <c r="EW4536" s="1"/>
      <c r="EX4536" s="1"/>
    </row>
    <row r="4537" spans="1:154" x14ac:dyDescent="0.15">
      <c r="A4537" s="35"/>
      <c r="B4537" s="15"/>
      <c r="C4537" s="7"/>
      <c r="D4537" s="13"/>
      <c r="E4537" s="14"/>
      <c r="F4537" s="14"/>
      <c r="G4537" s="14"/>
      <c r="H4537" s="14"/>
      <c r="I4537" s="13"/>
      <c r="J4537" s="5"/>
      <c r="K4537" s="2"/>
      <c r="L4537" s="17"/>
      <c r="M4537" s="12"/>
      <c r="N4537" s="12"/>
      <c r="O4537" s="17"/>
      <c r="P4537" s="14"/>
      <c r="Q4537" s="14"/>
      <c r="R4537" s="14"/>
      <c r="S4537" s="20"/>
      <c r="T4537" s="14"/>
      <c r="U4537" s="4"/>
      <c r="V4537" s="5"/>
      <c r="W4537" s="10"/>
      <c r="X4537" s="10"/>
      <c r="Y4537" s="27"/>
      <c r="Z4537" s="3"/>
      <c r="AA4537" s="1"/>
      <c r="AB4537" s="10"/>
      <c r="AC4537" s="3"/>
      <c r="AD4537" s="3"/>
      <c r="AE4537" s="3"/>
      <c r="AF4537" s="10"/>
      <c r="AG4537" s="11"/>
      <c r="AH4537" s="10"/>
      <c r="AI4537" s="1"/>
      <c r="AJ4537" s="1"/>
      <c r="AK4537" s="1"/>
      <c r="AL4537" s="1"/>
      <c r="AM4537" s="1"/>
      <c r="AN4537" s="1"/>
      <c r="AO4537" s="1"/>
      <c r="AP4537" s="1"/>
      <c r="AQ4537" s="1"/>
      <c r="AR4537" s="1"/>
      <c r="AS4537" s="1"/>
      <c r="AT4537" s="1"/>
      <c r="AU4537" s="1"/>
      <c r="AV4537" s="1"/>
      <c r="AW4537" s="1"/>
      <c r="AX4537" s="1"/>
      <c r="AY4537" s="1"/>
      <c r="AZ4537" s="1"/>
      <c r="BA4537" s="1"/>
      <c r="BB4537" s="1"/>
      <c r="BC4537" s="1"/>
      <c r="BD4537" s="1"/>
      <c r="BE4537" s="1"/>
      <c r="BF4537" s="1"/>
      <c r="BG4537" s="1"/>
      <c r="BH4537" s="1"/>
      <c r="BI4537" s="1"/>
      <c r="BJ4537" s="1"/>
      <c r="BK4537" s="1"/>
      <c r="BL4537" s="1"/>
      <c r="BM4537" s="1"/>
      <c r="BN4537" s="1"/>
      <c r="BO4537" s="1"/>
      <c r="BP4537" s="1"/>
      <c r="BQ4537" s="1"/>
      <c r="BR4537" s="1"/>
      <c r="BS4537" s="1"/>
      <c r="BT4537" s="1"/>
      <c r="BU4537" s="1"/>
      <c r="BV4537" s="1"/>
      <c r="BW4537" s="1"/>
      <c r="BX4537" s="1"/>
      <c r="BY4537" s="1"/>
      <c r="BZ4537" s="1"/>
      <c r="CA4537" s="1"/>
      <c r="CB4537" s="1"/>
      <c r="CC4537" s="1"/>
      <c r="CD4537" s="1"/>
      <c r="CE4537" s="1"/>
      <c r="CF4537" s="1"/>
      <c r="CG4537" s="1"/>
      <c r="CH4537" s="1"/>
      <c r="CI4537" s="1"/>
      <c r="CJ4537" s="1"/>
      <c r="CK4537" s="1"/>
      <c r="CL4537" s="1"/>
      <c r="CM4537" s="1"/>
      <c r="CN4537" s="1"/>
      <c r="CO4537" s="1"/>
      <c r="CP4537" s="1"/>
      <c r="CQ4537" s="1"/>
      <c r="CR4537" s="1"/>
      <c r="CS4537" s="1"/>
      <c r="CT4537" s="1"/>
      <c r="CU4537" s="1"/>
      <c r="CV4537" s="1"/>
      <c r="CW4537" s="1"/>
      <c r="CX4537" s="1"/>
      <c r="CY4537" s="1"/>
      <c r="CZ4537" s="1"/>
      <c r="DA4537" s="1"/>
      <c r="DB4537" s="1"/>
      <c r="DC4537" s="1"/>
      <c r="DD4537" s="1"/>
      <c r="DE4537" s="1"/>
      <c r="DF4537" s="1"/>
      <c r="DG4537" s="1"/>
      <c r="DH4537" s="1"/>
      <c r="DI4537" s="1"/>
      <c r="DJ4537" s="1"/>
      <c r="DK4537" s="1"/>
      <c r="DL4537" s="1"/>
      <c r="DM4537" s="1"/>
      <c r="DN4537" s="1"/>
      <c r="DO4537" s="1"/>
      <c r="DP4537" s="1"/>
      <c r="DQ4537" s="1"/>
      <c r="DR4537" s="1"/>
      <c r="DS4537" s="1"/>
      <c r="DT4537" s="1"/>
      <c r="DU4537" s="1"/>
      <c r="DV4537" s="1"/>
      <c r="DW4537" s="1"/>
      <c r="DX4537" s="1"/>
      <c r="DY4537" s="1"/>
      <c r="DZ4537" s="1"/>
      <c r="EA4537" s="1"/>
      <c r="EB4537" s="1"/>
      <c r="EC4537" s="1"/>
      <c r="ED4537" s="1"/>
      <c r="EE4537" s="1"/>
      <c r="EF4537" s="1"/>
      <c r="EG4537" s="1"/>
      <c r="EH4537" s="1"/>
      <c r="EI4537" s="1"/>
      <c r="EJ4537" s="1"/>
      <c r="EK4537" s="1"/>
      <c r="EL4537" s="1"/>
      <c r="EM4537" s="1"/>
      <c r="EN4537" s="1"/>
      <c r="EO4537" s="1"/>
      <c r="EP4537" s="1"/>
      <c r="EQ4537" s="1"/>
      <c r="ER4537" s="1"/>
      <c r="ES4537" s="1"/>
      <c r="ET4537" s="1"/>
      <c r="EU4537" s="1"/>
      <c r="EV4537" s="1"/>
      <c r="EW4537" s="1"/>
      <c r="EX4537" s="1"/>
    </row>
    <row r="4538" spans="1:154" x14ac:dyDescent="0.15">
      <c r="A4538" s="35"/>
      <c r="B4538" s="15"/>
      <c r="C4538" s="7"/>
      <c r="D4538" s="13"/>
      <c r="E4538" s="14"/>
      <c r="F4538" s="14"/>
      <c r="G4538" s="14"/>
      <c r="H4538" s="14"/>
      <c r="I4538" s="13"/>
      <c r="J4538" s="5"/>
      <c r="K4538" s="2"/>
      <c r="L4538" s="17"/>
      <c r="M4538" s="12"/>
      <c r="N4538" s="12"/>
      <c r="O4538" s="17"/>
      <c r="P4538" s="14"/>
      <c r="Q4538" s="14"/>
      <c r="R4538" s="14"/>
      <c r="S4538" s="20"/>
      <c r="T4538" s="14"/>
      <c r="U4538" s="4"/>
      <c r="V4538" s="5"/>
      <c r="W4538" s="10"/>
      <c r="X4538" s="10"/>
      <c r="Y4538" s="27"/>
      <c r="Z4538" s="3"/>
      <c r="AA4538" s="1"/>
      <c r="AB4538" s="10"/>
      <c r="AC4538" s="3"/>
      <c r="AD4538" s="3"/>
      <c r="AE4538" s="3"/>
      <c r="AF4538" s="10"/>
      <c r="AG4538" s="11"/>
      <c r="AH4538" s="10"/>
      <c r="AI4538" s="1"/>
      <c r="AJ4538" s="1"/>
      <c r="AK4538" s="1"/>
      <c r="AL4538" s="1"/>
      <c r="AM4538" s="1"/>
      <c r="AN4538" s="1"/>
      <c r="AO4538" s="1"/>
      <c r="AP4538" s="1"/>
      <c r="AQ4538" s="1"/>
      <c r="AR4538" s="1"/>
      <c r="AS4538" s="1"/>
      <c r="AT4538" s="1"/>
      <c r="AU4538" s="1"/>
      <c r="AV4538" s="1"/>
      <c r="AW4538" s="1"/>
      <c r="AX4538" s="1"/>
      <c r="AY4538" s="1"/>
      <c r="AZ4538" s="1"/>
      <c r="BA4538" s="1"/>
      <c r="BB4538" s="1"/>
      <c r="BC4538" s="1"/>
      <c r="BD4538" s="1"/>
      <c r="BE4538" s="1"/>
      <c r="BF4538" s="1"/>
      <c r="BG4538" s="1"/>
      <c r="BH4538" s="1"/>
      <c r="BI4538" s="1"/>
      <c r="BJ4538" s="1"/>
      <c r="BK4538" s="1"/>
      <c r="BL4538" s="1"/>
      <c r="BM4538" s="1"/>
      <c r="BN4538" s="1"/>
      <c r="BO4538" s="1"/>
      <c r="BP4538" s="1"/>
      <c r="BQ4538" s="1"/>
      <c r="BR4538" s="1"/>
      <c r="BS4538" s="1"/>
      <c r="BT4538" s="1"/>
      <c r="BU4538" s="1"/>
      <c r="BV4538" s="1"/>
      <c r="BW4538" s="1"/>
      <c r="BX4538" s="1"/>
      <c r="BY4538" s="1"/>
      <c r="BZ4538" s="1"/>
      <c r="CA4538" s="1"/>
      <c r="CB4538" s="1"/>
      <c r="CC4538" s="1"/>
      <c r="CD4538" s="1"/>
      <c r="CE4538" s="1"/>
      <c r="CF4538" s="1"/>
      <c r="CG4538" s="1"/>
      <c r="CH4538" s="1"/>
      <c r="CI4538" s="1"/>
      <c r="CJ4538" s="1"/>
      <c r="CK4538" s="1"/>
      <c r="CL4538" s="1"/>
      <c r="CM4538" s="1"/>
      <c r="CN4538" s="1"/>
      <c r="CO4538" s="1"/>
      <c r="CP4538" s="1"/>
      <c r="CQ4538" s="1"/>
      <c r="CR4538" s="1"/>
      <c r="CS4538" s="1"/>
      <c r="CT4538" s="1"/>
      <c r="CU4538" s="1"/>
      <c r="CV4538" s="1"/>
      <c r="CW4538" s="1"/>
      <c r="CX4538" s="1"/>
      <c r="CY4538" s="1"/>
      <c r="CZ4538" s="1"/>
      <c r="DA4538" s="1"/>
      <c r="DB4538" s="1"/>
      <c r="DC4538" s="1"/>
      <c r="DD4538" s="1"/>
      <c r="DE4538" s="1"/>
      <c r="DF4538" s="1"/>
      <c r="DG4538" s="1"/>
      <c r="DH4538" s="1"/>
      <c r="DI4538" s="1"/>
      <c r="DJ4538" s="1"/>
      <c r="DK4538" s="1"/>
      <c r="DL4538" s="1"/>
      <c r="DM4538" s="1"/>
      <c r="DN4538" s="1"/>
      <c r="DO4538" s="1"/>
      <c r="DP4538" s="1"/>
      <c r="DQ4538" s="1"/>
      <c r="DR4538" s="1"/>
      <c r="DS4538" s="1"/>
      <c r="DT4538" s="1"/>
      <c r="DU4538" s="1"/>
      <c r="DV4538" s="1"/>
      <c r="DW4538" s="1"/>
      <c r="DX4538" s="1"/>
      <c r="DY4538" s="1"/>
      <c r="DZ4538" s="1"/>
      <c r="EA4538" s="1"/>
      <c r="EB4538" s="1"/>
      <c r="EC4538" s="1"/>
      <c r="ED4538" s="1"/>
      <c r="EE4538" s="1"/>
      <c r="EF4538" s="1"/>
      <c r="EG4538" s="1"/>
      <c r="EH4538" s="1"/>
      <c r="EI4538" s="1"/>
      <c r="EJ4538" s="1"/>
      <c r="EK4538" s="1"/>
      <c r="EL4538" s="1"/>
      <c r="EM4538" s="1"/>
      <c r="EN4538" s="1"/>
      <c r="EO4538" s="1"/>
      <c r="EP4538" s="1"/>
      <c r="EQ4538" s="1"/>
      <c r="ER4538" s="1"/>
      <c r="ES4538" s="1"/>
      <c r="ET4538" s="1"/>
      <c r="EU4538" s="1"/>
      <c r="EV4538" s="1"/>
      <c r="EW4538" s="1"/>
      <c r="EX4538" s="1"/>
    </row>
    <row r="4539" spans="1:154" x14ac:dyDescent="0.15">
      <c r="A4539" s="35"/>
      <c r="B4539" s="15"/>
      <c r="C4539" s="7"/>
      <c r="D4539" s="13"/>
      <c r="E4539" s="14"/>
      <c r="F4539" s="14"/>
      <c r="G4539" s="14"/>
      <c r="H4539" s="14"/>
      <c r="I4539" s="13"/>
      <c r="J4539" s="5"/>
      <c r="K4539" s="2"/>
      <c r="L4539" s="17"/>
      <c r="M4539" s="12"/>
      <c r="N4539" s="12"/>
      <c r="O4539" s="17"/>
      <c r="P4539" s="14"/>
      <c r="Q4539" s="14"/>
      <c r="R4539" s="14"/>
      <c r="S4539" s="20"/>
      <c r="T4539" s="14"/>
      <c r="U4539" s="4"/>
      <c r="V4539" s="5"/>
      <c r="W4539" s="10"/>
      <c r="X4539" s="10"/>
      <c r="Y4539" s="27"/>
      <c r="Z4539" s="3"/>
      <c r="AA4539" s="1"/>
      <c r="AB4539" s="10"/>
      <c r="AC4539" s="3"/>
      <c r="AD4539" s="3"/>
      <c r="AE4539" s="3"/>
      <c r="AF4539" s="10"/>
      <c r="AG4539" s="11"/>
      <c r="AH4539" s="10"/>
      <c r="AI4539" s="1"/>
      <c r="AJ4539" s="1"/>
      <c r="AK4539" s="1"/>
      <c r="AL4539" s="1"/>
      <c r="AM4539" s="1"/>
      <c r="AN4539" s="1"/>
      <c r="AO4539" s="1"/>
      <c r="AP4539" s="1"/>
      <c r="AQ4539" s="1"/>
      <c r="AR4539" s="1"/>
      <c r="AS4539" s="1"/>
      <c r="AT4539" s="1"/>
      <c r="AU4539" s="1"/>
      <c r="AV4539" s="1"/>
      <c r="AW4539" s="1"/>
      <c r="AX4539" s="1"/>
      <c r="AY4539" s="1"/>
      <c r="AZ4539" s="1"/>
      <c r="BA4539" s="1"/>
      <c r="BB4539" s="1"/>
      <c r="BC4539" s="1"/>
      <c r="BD4539" s="1"/>
      <c r="BE4539" s="1"/>
      <c r="BF4539" s="1"/>
      <c r="BG4539" s="1"/>
      <c r="BH4539" s="1"/>
      <c r="BI4539" s="1"/>
      <c r="BJ4539" s="1"/>
      <c r="BK4539" s="1"/>
      <c r="BL4539" s="1"/>
      <c r="BM4539" s="1"/>
      <c r="BN4539" s="1"/>
      <c r="BO4539" s="1"/>
      <c r="BP4539" s="1"/>
      <c r="BQ4539" s="1"/>
      <c r="BR4539" s="1"/>
      <c r="BS4539" s="1"/>
      <c r="BT4539" s="1"/>
      <c r="BU4539" s="1"/>
      <c r="BV4539" s="1"/>
      <c r="BW4539" s="1"/>
      <c r="BX4539" s="1"/>
      <c r="BY4539" s="1"/>
      <c r="BZ4539" s="1"/>
      <c r="CA4539" s="1"/>
      <c r="CB4539" s="1"/>
      <c r="CC4539" s="1"/>
      <c r="CD4539" s="1"/>
      <c r="CE4539" s="1"/>
      <c r="CF4539" s="1"/>
      <c r="CG4539" s="1"/>
      <c r="CH4539" s="1"/>
      <c r="CI4539" s="1"/>
      <c r="CJ4539" s="1"/>
      <c r="CK4539" s="1"/>
      <c r="CL4539" s="1"/>
      <c r="CM4539" s="1"/>
      <c r="CN4539" s="1"/>
      <c r="CO4539" s="1"/>
      <c r="CP4539" s="1"/>
      <c r="CQ4539" s="1"/>
      <c r="CR4539" s="1"/>
      <c r="CS4539" s="1"/>
      <c r="CT4539" s="1"/>
      <c r="CU4539" s="1"/>
      <c r="CV4539" s="1"/>
      <c r="CW4539" s="1"/>
      <c r="CX4539" s="1"/>
      <c r="CY4539" s="1"/>
      <c r="CZ4539" s="1"/>
      <c r="DA4539" s="1"/>
      <c r="DB4539" s="1"/>
      <c r="DC4539" s="1"/>
      <c r="DD4539" s="1"/>
      <c r="DE4539" s="1"/>
      <c r="DF4539" s="1"/>
      <c r="DG4539" s="1"/>
      <c r="DH4539" s="1"/>
      <c r="DI4539" s="1"/>
      <c r="DJ4539" s="1"/>
      <c r="DK4539" s="1"/>
      <c r="DL4539" s="1"/>
      <c r="DM4539" s="1"/>
      <c r="DN4539" s="1"/>
      <c r="DO4539" s="1"/>
      <c r="DP4539" s="1"/>
      <c r="DQ4539" s="1"/>
      <c r="DR4539" s="1"/>
      <c r="DS4539" s="1"/>
      <c r="DT4539" s="1"/>
      <c r="DU4539" s="1"/>
      <c r="DV4539" s="1"/>
      <c r="DW4539" s="1"/>
      <c r="DX4539" s="1"/>
      <c r="DY4539" s="1"/>
      <c r="DZ4539" s="1"/>
      <c r="EA4539" s="1"/>
      <c r="EB4539" s="1"/>
      <c r="EC4539" s="1"/>
      <c r="ED4539" s="1"/>
      <c r="EE4539" s="1"/>
      <c r="EF4539" s="1"/>
      <c r="EG4539" s="1"/>
      <c r="EH4539" s="1"/>
      <c r="EI4539" s="1"/>
      <c r="EJ4539" s="1"/>
      <c r="EK4539" s="1"/>
      <c r="EL4539" s="1"/>
      <c r="EM4539" s="1"/>
      <c r="EN4539" s="1"/>
      <c r="EO4539" s="1"/>
      <c r="EP4539" s="1"/>
      <c r="EQ4539" s="1"/>
      <c r="ER4539" s="1"/>
      <c r="ES4539" s="1"/>
      <c r="ET4539" s="1"/>
      <c r="EU4539" s="1"/>
      <c r="EV4539" s="1"/>
      <c r="EW4539" s="1"/>
      <c r="EX4539" s="1"/>
    </row>
    <row r="4540" spans="1:154" x14ac:dyDescent="0.15">
      <c r="A4540" s="35"/>
      <c r="B4540" s="15"/>
      <c r="C4540" s="7"/>
      <c r="D4540" s="13"/>
      <c r="E4540" s="14"/>
      <c r="F4540" s="14"/>
      <c r="G4540" s="14"/>
      <c r="H4540" s="14"/>
      <c r="I4540" s="13"/>
      <c r="J4540" s="5"/>
      <c r="K4540" s="2"/>
      <c r="L4540" s="17"/>
      <c r="M4540" s="12"/>
      <c r="N4540" s="12"/>
      <c r="O4540" s="17"/>
      <c r="P4540" s="14"/>
      <c r="Q4540" s="14"/>
      <c r="R4540" s="14"/>
      <c r="S4540" s="20"/>
      <c r="T4540" s="14"/>
      <c r="U4540" s="4"/>
      <c r="V4540" s="5"/>
      <c r="W4540" s="10"/>
      <c r="X4540" s="10"/>
      <c r="Y4540" s="27"/>
      <c r="Z4540" s="3"/>
      <c r="AA4540" s="1"/>
      <c r="AB4540" s="10"/>
      <c r="AC4540" s="3"/>
      <c r="AD4540" s="3"/>
      <c r="AE4540" s="3"/>
      <c r="AF4540" s="10"/>
      <c r="AG4540" s="11"/>
      <c r="AH4540" s="10"/>
      <c r="AI4540" s="1"/>
      <c r="AJ4540" s="1"/>
      <c r="AK4540" s="1"/>
      <c r="AL4540" s="1"/>
      <c r="AM4540" s="1"/>
      <c r="AN4540" s="1"/>
      <c r="AO4540" s="1"/>
      <c r="AP4540" s="1"/>
      <c r="AQ4540" s="1"/>
      <c r="AR4540" s="1"/>
      <c r="AS4540" s="1"/>
      <c r="AT4540" s="1"/>
      <c r="AU4540" s="1"/>
      <c r="AV4540" s="1"/>
      <c r="AW4540" s="1"/>
      <c r="AX4540" s="1"/>
      <c r="AY4540" s="1"/>
      <c r="AZ4540" s="1"/>
      <c r="BA4540" s="1"/>
      <c r="BB4540" s="1"/>
      <c r="BC4540" s="1"/>
      <c r="BD4540" s="1"/>
      <c r="BE4540" s="1"/>
      <c r="BF4540" s="1"/>
      <c r="BG4540" s="1"/>
      <c r="BH4540" s="1"/>
      <c r="BI4540" s="1"/>
      <c r="BJ4540" s="1"/>
      <c r="BK4540" s="1"/>
      <c r="BL4540" s="1"/>
      <c r="BM4540" s="1"/>
      <c r="BN4540" s="1"/>
      <c r="BO4540" s="1"/>
      <c r="BP4540" s="1"/>
      <c r="BQ4540" s="1"/>
      <c r="BR4540" s="1"/>
      <c r="BS4540" s="1"/>
      <c r="BT4540" s="1"/>
      <c r="BU4540" s="1"/>
      <c r="BV4540" s="1"/>
      <c r="BW4540" s="1"/>
      <c r="BX4540" s="1"/>
      <c r="BY4540" s="1"/>
      <c r="BZ4540" s="1"/>
      <c r="CA4540" s="1"/>
      <c r="CB4540" s="1"/>
      <c r="CC4540" s="1"/>
      <c r="CD4540" s="1"/>
      <c r="CE4540" s="1"/>
      <c r="CF4540" s="1"/>
      <c r="CG4540" s="1"/>
      <c r="CH4540" s="1"/>
      <c r="CI4540" s="1"/>
      <c r="CJ4540" s="1"/>
      <c r="CK4540" s="1"/>
      <c r="CL4540" s="1"/>
      <c r="CM4540" s="1"/>
      <c r="CN4540" s="1"/>
      <c r="CO4540" s="1"/>
      <c r="CP4540" s="1"/>
      <c r="CQ4540" s="1"/>
      <c r="CR4540" s="1"/>
      <c r="CS4540" s="1"/>
      <c r="CT4540" s="1"/>
      <c r="CU4540" s="1"/>
      <c r="CV4540" s="1"/>
      <c r="CW4540" s="1"/>
      <c r="CX4540" s="1"/>
      <c r="CY4540" s="1"/>
      <c r="CZ4540" s="1"/>
      <c r="DA4540" s="1"/>
      <c r="DB4540" s="1"/>
      <c r="DC4540" s="1"/>
      <c r="DD4540" s="1"/>
      <c r="DE4540" s="1"/>
      <c r="DF4540" s="1"/>
      <c r="DG4540" s="1"/>
      <c r="DH4540" s="1"/>
      <c r="DI4540" s="1"/>
      <c r="DJ4540" s="1"/>
      <c r="DK4540" s="1"/>
      <c r="DL4540" s="1"/>
      <c r="DM4540" s="1"/>
      <c r="DN4540" s="1"/>
      <c r="DO4540" s="1"/>
      <c r="DP4540" s="1"/>
      <c r="DQ4540" s="1"/>
      <c r="DR4540" s="1"/>
      <c r="DS4540" s="1"/>
      <c r="DT4540" s="1"/>
      <c r="DU4540" s="1"/>
      <c r="DV4540" s="1"/>
      <c r="DW4540" s="1"/>
      <c r="DX4540" s="1"/>
      <c r="DY4540" s="1"/>
      <c r="DZ4540" s="1"/>
      <c r="EA4540" s="1"/>
      <c r="EB4540" s="1"/>
      <c r="EC4540" s="1"/>
      <c r="ED4540" s="1"/>
      <c r="EE4540" s="1"/>
      <c r="EF4540" s="1"/>
      <c r="EG4540" s="1"/>
      <c r="EH4540" s="1"/>
      <c r="EI4540" s="1"/>
      <c r="EJ4540" s="1"/>
      <c r="EK4540" s="1"/>
      <c r="EL4540" s="1"/>
      <c r="EM4540" s="1"/>
      <c r="EN4540" s="1"/>
      <c r="EO4540" s="1"/>
      <c r="EP4540" s="1"/>
      <c r="EQ4540" s="1"/>
      <c r="ER4540" s="1"/>
      <c r="ES4540" s="1"/>
      <c r="ET4540" s="1"/>
      <c r="EU4540" s="1"/>
      <c r="EV4540" s="1"/>
      <c r="EW4540" s="1"/>
      <c r="EX4540" s="1"/>
    </row>
    <row r="4541" spans="1:154" x14ac:dyDescent="0.15">
      <c r="A4541" s="35"/>
      <c r="B4541" s="15"/>
      <c r="C4541" s="7"/>
      <c r="D4541" s="13"/>
      <c r="E4541" s="14"/>
      <c r="F4541" s="14"/>
      <c r="G4541" s="14"/>
      <c r="H4541" s="14"/>
      <c r="I4541" s="13"/>
      <c r="J4541" s="5"/>
      <c r="K4541" s="2"/>
      <c r="L4541" s="17"/>
      <c r="M4541" s="12"/>
      <c r="N4541" s="12"/>
      <c r="O4541" s="17"/>
      <c r="P4541" s="14"/>
      <c r="Q4541" s="14"/>
      <c r="R4541" s="14"/>
      <c r="S4541" s="20"/>
      <c r="T4541" s="14"/>
      <c r="U4541" s="4"/>
      <c r="V4541" s="5"/>
      <c r="W4541" s="10"/>
      <c r="X4541" s="10"/>
      <c r="Y4541" s="27"/>
      <c r="Z4541" s="3"/>
      <c r="AA4541" s="1"/>
      <c r="AB4541" s="10"/>
      <c r="AC4541" s="3"/>
      <c r="AD4541" s="3"/>
      <c r="AE4541" s="3"/>
      <c r="AF4541" s="10"/>
      <c r="AG4541" s="11"/>
      <c r="AH4541" s="10"/>
      <c r="AI4541" s="1"/>
      <c r="AJ4541" s="1"/>
      <c r="AK4541" s="1"/>
      <c r="AL4541" s="1"/>
      <c r="AM4541" s="1"/>
      <c r="AN4541" s="1"/>
      <c r="AO4541" s="1"/>
      <c r="AP4541" s="1"/>
      <c r="AQ4541" s="1"/>
      <c r="AR4541" s="1"/>
      <c r="AS4541" s="1"/>
      <c r="AT4541" s="1"/>
      <c r="AU4541" s="1"/>
      <c r="AV4541" s="1"/>
      <c r="AW4541" s="1"/>
      <c r="AX4541" s="1"/>
      <c r="AY4541" s="1"/>
      <c r="AZ4541" s="1"/>
      <c r="BA4541" s="1"/>
      <c r="BB4541" s="1"/>
      <c r="BC4541" s="1"/>
      <c r="BD4541" s="1"/>
      <c r="BE4541" s="1"/>
      <c r="BF4541" s="1"/>
      <c r="BG4541" s="1"/>
      <c r="BH4541" s="1"/>
      <c r="BI4541" s="1"/>
      <c r="BJ4541" s="1"/>
      <c r="BK4541" s="1"/>
      <c r="BL4541" s="1"/>
      <c r="BM4541" s="1"/>
      <c r="BN4541" s="1"/>
      <c r="BO4541" s="1"/>
      <c r="BP4541" s="1"/>
      <c r="BQ4541" s="1"/>
      <c r="BR4541" s="1"/>
      <c r="BS4541" s="1"/>
      <c r="BT4541" s="1"/>
      <c r="BU4541" s="1"/>
      <c r="BV4541" s="1"/>
      <c r="BW4541" s="1"/>
      <c r="BX4541" s="1"/>
      <c r="BY4541" s="1"/>
      <c r="BZ4541" s="1"/>
      <c r="CA4541" s="1"/>
      <c r="CB4541" s="1"/>
      <c r="CC4541" s="1"/>
      <c r="CD4541" s="1"/>
      <c r="CE4541" s="1"/>
      <c r="CF4541" s="1"/>
      <c r="CG4541" s="1"/>
      <c r="CH4541" s="1"/>
      <c r="CI4541" s="1"/>
      <c r="CJ4541" s="1"/>
      <c r="CK4541" s="1"/>
      <c r="CL4541" s="1"/>
      <c r="CM4541" s="1"/>
      <c r="CN4541" s="1"/>
      <c r="CO4541" s="1"/>
      <c r="CP4541" s="1"/>
      <c r="CQ4541" s="1"/>
      <c r="CR4541" s="1"/>
      <c r="CS4541" s="1"/>
      <c r="CT4541" s="1"/>
      <c r="CU4541" s="1"/>
      <c r="CV4541" s="1"/>
      <c r="CW4541" s="1"/>
      <c r="CX4541" s="1"/>
      <c r="CY4541" s="1"/>
      <c r="CZ4541" s="1"/>
      <c r="DA4541" s="1"/>
      <c r="DB4541" s="1"/>
      <c r="DC4541" s="1"/>
      <c r="DD4541" s="1"/>
      <c r="DE4541" s="1"/>
      <c r="DF4541" s="1"/>
      <c r="DG4541" s="1"/>
      <c r="DH4541" s="1"/>
      <c r="DI4541" s="1"/>
      <c r="DJ4541" s="1"/>
      <c r="DK4541" s="1"/>
      <c r="DL4541" s="1"/>
      <c r="DM4541" s="1"/>
      <c r="DN4541" s="1"/>
      <c r="DO4541" s="1"/>
      <c r="DP4541" s="1"/>
      <c r="DQ4541" s="1"/>
      <c r="DR4541" s="1"/>
      <c r="DS4541" s="1"/>
      <c r="DT4541" s="1"/>
      <c r="DU4541" s="1"/>
      <c r="DV4541" s="1"/>
      <c r="DW4541" s="1"/>
      <c r="DX4541" s="1"/>
      <c r="DY4541" s="1"/>
      <c r="DZ4541" s="1"/>
      <c r="EA4541" s="1"/>
      <c r="EB4541" s="1"/>
      <c r="EC4541" s="1"/>
      <c r="ED4541" s="1"/>
      <c r="EE4541" s="1"/>
      <c r="EF4541" s="1"/>
      <c r="EG4541" s="1"/>
      <c r="EH4541" s="1"/>
      <c r="EI4541" s="1"/>
      <c r="EJ4541" s="1"/>
      <c r="EK4541" s="1"/>
      <c r="EL4541" s="1"/>
      <c r="EM4541" s="1"/>
      <c r="EN4541" s="1"/>
      <c r="EO4541" s="1"/>
      <c r="EP4541" s="1"/>
      <c r="EQ4541" s="1"/>
      <c r="ER4541" s="1"/>
      <c r="ES4541" s="1"/>
      <c r="ET4541" s="1"/>
      <c r="EU4541" s="1"/>
      <c r="EV4541" s="1"/>
      <c r="EW4541" s="1"/>
      <c r="EX4541" s="1"/>
    </row>
    <row r="4542" spans="1:154" x14ac:dyDescent="0.15">
      <c r="A4542" s="35"/>
      <c r="B4542" s="15"/>
      <c r="C4542" s="7"/>
      <c r="D4542" s="13"/>
      <c r="E4542" s="14"/>
      <c r="F4542" s="14"/>
      <c r="G4542" s="14"/>
      <c r="H4542" s="14"/>
      <c r="I4542" s="13"/>
      <c r="J4542" s="5"/>
      <c r="K4542" s="2"/>
      <c r="L4542" s="17"/>
      <c r="M4542" s="12"/>
      <c r="N4542" s="12"/>
      <c r="O4542" s="17"/>
      <c r="P4542" s="14"/>
      <c r="Q4542" s="14"/>
      <c r="R4542" s="14"/>
      <c r="S4542" s="20"/>
      <c r="T4542" s="14"/>
      <c r="U4542" s="4"/>
      <c r="V4542" s="5"/>
      <c r="W4542" s="10"/>
      <c r="X4542" s="10"/>
      <c r="Y4542" s="27"/>
      <c r="Z4542" s="3"/>
      <c r="AA4542" s="1"/>
      <c r="AB4542" s="10"/>
      <c r="AC4542" s="3"/>
      <c r="AD4542" s="3"/>
      <c r="AE4542" s="3"/>
      <c r="AF4542" s="10"/>
      <c r="AG4542" s="11"/>
      <c r="AH4542" s="10"/>
      <c r="AI4542" s="1"/>
      <c r="AJ4542" s="1"/>
      <c r="AK4542" s="1"/>
      <c r="AL4542" s="1"/>
      <c r="AM4542" s="1"/>
      <c r="AN4542" s="1"/>
      <c r="AO4542" s="1"/>
      <c r="AP4542" s="1"/>
      <c r="AQ4542" s="1"/>
      <c r="AR4542" s="1"/>
      <c r="AS4542" s="1"/>
      <c r="AT4542" s="1"/>
      <c r="AU4542" s="1"/>
      <c r="AV4542" s="1"/>
      <c r="AW4542" s="1"/>
      <c r="AX4542" s="1"/>
      <c r="AY4542" s="1"/>
      <c r="AZ4542" s="1"/>
      <c r="BA4542" s="1"/>
      <c r="BB4542" s="1"/>
      <c r="BC4542" s="1"/>
      <c r="BD4542" s="1"/>
      <c r="BE4542" s="1"/>
      <c r="BF4542" s="1"/>
      <c r="BG4542" s="1"/>
      <c r="BH4542" s="1"/>
      <c r="BI4542" s="1"/>
      <c r="BJ4542" s="1"/>
      <c r="BK4542" s="1"/>
      <c r="BL4542" s="1"/>
      <c r="BM4542" s="1"/>
      <c r="BN4542" s="1"/>
      <c r="BO4542" s="1"/>
      <c r="BP4542" s="1"/>
      <c r="BQ4542" s="1"/>
      <c r="BR4542" s="1"/>
      <c r="BS4542" s="1"/>
      <c r="BT4542" s="1"/>
      <c r="BU4542" s="1"/>
      <c r="BV4542" s="1"/>
      <c r="BW4542" s="1"/>
      <c r="BX4542" s="1"/>
      <c r="BY4542" s="1"/>
      <c r="BZ4542" s="1"/>
      <c r="CA4542" s="1"/>
      <c r="CB4542" s="1"/>
      <c r="CC4542" s="1"/>
      <c r="CD4542" s="1"/>
      <c r="CE4542" s="1"/>
      <c r="CF4542" s="1"/>
      <c r="CG4542" s="1"/>
      <c r="CH4542" s="1"/>
      <c r="CI4542" s="1"/>
      <c r="CJ4542" s="1"/>
      <c r="CK4542" s="1"/>
      <c r="CL4542" s="1"/>
      <c r="CM4542" s="1"/>
      <c r="CN4542" s="1"/>
      <c r="CO4542" s="1"/>
      <c r="CP4542" s="1"/>
      <c r="CQ4542" s="1"/>
      <c r="CR4542" s="1"/>
      <c r="CS4542" s="1"/>
      <c r="CT4542" s="1"/>
      <c r="CU4542" s="1"/>
      <c r="CV4542" s="1"/>
      <c r="CW4542" s="1"/>
      <c r="CX4542" s="1"/>
      <c r="CY4542" s="1"/>
      <c r="CZ4542" s="1"/>
      <c r="DA4542" s="1"/>
      <c r="DB4542" s="1"/>
      <c r="DC4542" s="1"/>
      <c r="DD4542" s="1"/>
      <c r="DE4542" s="1"/>
      <c r="DF4542" s="1"/>
      <c r="DG4542" s="1"/>
      <c r="DH4542" s="1"/>
      <c r="DI4542" s="1"/>
      <c r="DJ4542" s="1"/>
      <c r="DK4542" s="1"/>
      <c r="DL4542" s="1"/>
      <c r="DM4542" s="1"/>
      <c r="DN4542" s="1"/>
      <c r="DO4542" s="1"/>
      <c r="DP4542" s="1"/>
      <c r="DQ4542" s="1"/>
      <c r="DR4542" s="1"/>
      <c r="DS4542" s="1"/>
      <c r="DT4542" s="1"/>
      <c r="DU4542" s="1"/>
      <c r="DV4542" s="1"/>
      <c r="DW4542" s="1"/>
      <c r="DX4542" s="1"/>
      <c r="DY4542" s="1"/>
      <c r="DZ4542" s="1"/>
      <c r="EA4542" s="1"/>
      <c r="EB4542" s="1"/>
      <c r="EC4542" s="1"/>
      <c r="ED4542" s="1"/>
      <c r="EE4542" s="1"/>
      <c r="EF4542" s="1"/>
      <c r="EG4542" s="1"/>
      <c r="EH4542" s="1"/>
      <c r="EI4542" s="1"/>
      <c r="EJ4542" s="1"/>
      <c r="EK4542" s="1"/>
      <c r="EL4542" s="1"/>
      <c r="EM4542" s="1"/>
      <c r="EN4542" s="1"/>
      <c r="EO4542" s="1"/>
      <c r="EP4542" s="1"/>
      <c r="EQ4542" s="1"/>
      <c r="ER4542" s="1"/>
      <c r="ES4542" s="1"/>
      <c r="ET4542" s="1"/>
      <c r="EU4542" s="1"/>
      <c r="EV4542" s="1"/>
      <c r="EW4542" s="1"/>
      <c r="EX4542" s="1"/>
    </row>
    <row r="4543" spans="1:154" x14ac:dyDescent="0.15">
      <c r="A4543" s="35"/>
      <c r="B4543" s="15"/>
      <c r="C4543" s="7"/>
      <c r="D4543" s="13"/>
      <c r="E4543" s="14"/>
      <c r="F4543" s="14"/>
      <c r="G4543" s="14"/>
      <c r="H4543" s="14"/>
      <c r="I4543" s="13"/>
      <c r="J4543" s="5"/>
      <c r="K4543" s="2"/>
      <c r="L4543" s="17"/>
      <c r="M4543" s="12"/>
      <c r="N4543" s="12"/>
      <c r="O4543" s="17"/>
      <c r="P4543" s="14"/>
      <c r="Q4543" s="14"/>
      <c r="R4543" s="14"/>
      <c r="S4543" s="20"/>
      <c r="T4543" s="14"/>
      <c r="U4543" s="4"/>
      <c r="V4543" s="5"/>
      <c r="W4543" s="10"/>
      <c r="X4543" s="10"/>
      <c r="Y4543" s="27"/>
      <c r="Z4543" s="3"/>
      <c r="AA4543" s="1"/>
      <c r="AB4543" s="10"/>
      <c r="AC4543" s="3"/>
      <c r="AD4543" s="3"/>
      <c r="AE4543" s="3"/>
      <c r="AF4543" s="10"/>
      <c r="AG4543" s="11"/>
      <c r="AH4543" s="10"/>
      <c r="AI4543" s="1"/>
      <c r="AJ4543" s="1"/>
      <c r="AK4543" s="1"/>
      <c r="AL4543" s="1"/>
      <c r="AM4543" s="1"/>
      <c r="AN4543" s="1"/>
      <c r="AO4543" s="1"/>
      <c r="AP4543" s="1"/>
      <c r="AQ4543" s="1"/>
      <c r="AR4543" s="1"/>
      <c r="AS4543" s="1"/>
      <c r="AT4543" s="1"/>
      <c r="AU4543" s="1"/>
      <c r="AV4543" s="1"/>
      <c r="AW4543" s="1"/>
      <c r="AX4543" s="1"/>
      <c r="AY4543" s="1"/>
      <c r="AZ4543" s="1"/>
      <c r="BA4543" s="1"/>
      <c r="BB4543" s="1"/>
      <c r="BC4543" s="1"/>
      <c r="BD4543" s="1"/>
      <c r="BE4543" s="1"/>
      <c r="BF4543" s="1"/>
      <c r="BG4543" s="1"/>
      <c r="BH4543" s="1"/>
      <c r="BI4543" s="1"/>
      <c r="BJ4543" s="1"/>
      <c r="BK4543" s="1"/>
      <c r="BL4543" s="1"/>
      <c r="BM4543" s="1"/>
      <c r="BN4543" s="1"/>
      <c r="BO4543" s="1"/>
      <c r="BP4543" s="1"/>
      <c r="BQ4543" s="1"/>
      <c r="BR4543" s="1"/>
      <c r="BS4543" s="1"/>
      <c r="BT4543" s="1"/>
      <c r="BU4543" s="1"/>
      <c r="BV4543" s="1"/>
      <c r="BW4543" s="1"/>
      <c r="BX4543" s="1"/>
      <c r="BY4543" s="1"/>
      <c r="BZ4543" s="1"/>
      <c r="CA4543" s="1"/>
      <c r="CB4543" s="1"/>
      <c r="CC4543" s="1"/>
      <c r="CD4543" s="1"/>
      <c r="CE4543" s="1"/>
      <c r="CF4543" s="1"/>
      <c r="CG4543" s="1"/>
      <c r="CH4543" s="1"/>
      <c r="CI4543" s="1"/>
      <c r="CJ4543" s="1"/>
      <c r="CK4543" s="1"/>
      <c r="CL4543" s="1"/>
      <c r="CM4543" s="1"/>
      <c r="CN4543" s="1"/>
      <c r="CO4543" s="1"/>
      <c r="CP4543" s="1"/>
      <c r="CQ4543" s="1"/>
      <c r="CR4543" s="1"/>
      <c r="CS4543" s="1"/>
      <c r="CT4543" s="1"/>
      <c r="CU4543" s="1"/>
      <c r="CV4543" s="1"/>
      <c r="CW4543" s="1"/>
      <c r="CX4543" s="1"/>
      <c r="CY4543" s="1"/>
      <c r="CZ4543" s="1"/>
      <c r="DA4543" s="1"/>
      <c r="DB4543" s="1"/>
      <c r="DC4543" s="1"/>
      <c r="DD4543" s="1"/>
      <c r="DE4543" s="1"/>
      <c r="DF4543" s="1"/>
      <c r="DG4543" s="1"/>
      <c r="DH4543" s="1"/>
      <c r="DI4543" s="1"/>
      <c r="DJ4543" s="1"/>
      <c r="DK4543" s="1"/>
      <c r="DL4543" s="1"/>
      <c r="DM4543" s="1"/>
      <c r="DN4543" s="1"/>
      <c r="DO4543" s="1"/>
      <c r="DP4543" s="1"/>
      <c r="DQ4543" s="1"/>
      <c r="DR4543" s="1"/>
      <c r="DS4543" s="1"/>
      <c r="DT4543" s="1"/>
      <c r="DU4543" s="1"/>
      <c r="DV4543" s="1"/>
      <c r="DW4543" s="1"/>
      <c r="DX4543" s="1"/>
      <c r="DY4543" s="1"/>
      <c r="DZ4543" s="1"/>
      <c r="EA4543" s="1"/>
      <c r="EB4543" s="1"/>
      <c r="EC4543" s="1"/>
      <c r="ED4543" s="1"/>
      <c r="EE4543" s="1"/>
      <c r="EF4543" s="1"/>
      <c r="EG4543" s="1"/>
      <c r="EH4543" s="1"/>
      <c r="EI4543" s="1"/>
      <c r="EJ4543" s="1"/>
      <c r="EK4543" s="1"/>
      <c r="EL4543" s="1"/>
      <c r="EM4543" s="1"/>
      <c r="EN4543" s="1"/>
      <c r="EO4543" s="1"/>
      <c r="EP4543" s="1"/>
      <c r="EQ4543" s="1"/>
      <c r="ER4543" s="1"/>
      <c r="ES4543" s="1"/>
      <c r="ET4543" s="1"/>
      <c r="EU4543" s="1"/>
      <c r="EV4543" s="1"/>
      <c r="EW4543" s="1"/>
      <c r="EX4543" s="1"/>
    </row>
    <row r="4544" spans="1:154" x14ac:dyDescent="0.15">
      <c r="A4544" s="35"/>
      <c r="B4544" s="15"/>
      <c r="C4544" s="7"/>
      <c r="D4544" s="13"/>
      <c r="E4544" s="14"/>
      <c r="F4544" s="14"/>
      <c r="G4544" s="14"/>
      <c r="H4544" s="14"/>
      <c r="I4544" s="13"/>
      <c r="J4544" s="5"/>
      <c r="K4544" s="2"/>
      <c r="L4544" s="17"/>
      <c r="M4544" s="12"/>
      <c r="N4544" s="12"/>
      <c r="O4544" s="17"/>
      <c r="P4544" s="14"/>
      <c r="Q4544" s="14"/>
      <c r="R4544" s="14"/>
      <c r="S4544" s="20"/>
      <c r="T4544" s="14"/>
      <c r="U4544" s="4"/>
      <c r="V4544" s="5"/>
      <c r="W4544" s="10"/>
      <c r="X4544" s="10"/>
      <c r="Y4544" s="27"/>
      <c r="Z4544" s="3"/>
      <c r="AA4544" s="1"/>
      <c r="AB4544" s="10"/>
      <c r="AC4544" s="3"/>
      <c r="AD4544" s="3"/>
      <c r="AE4544" s="3"/>
      <c r="AF4544" s="10"/>
      <c r="AG4544" s="11"/>
      <c r="AH4544" s="10"/>
      <c r="AI4544" s="1"/>
      <c r="AJ4544" s="1"/>
      <c r="AK4544" s="1"/>
      <c r="AL4544" s="1"/>
      <c r="AM4544" s="1"/>
      <c r="AN4544" s="1"/>
      <c r="AO4544" s="1"/>
      <c r="AP4544" s="1"/>
      <c r="AQ4544" s="1"/>
      <c r="AR4544" s="1"/>
      <c r="AS4544" s="1"/>
      <c r="AT4544" s="1"/>
      <c r="AU4544" s="1"/>
      <c r="AV4544" s="1"/>
      <c r="AW4544" s="1"/>
      <c r="AX4544" s="1"/>
      <c r="AY4544" s="1"/>
      <c r="AZ4544" s="1"/>
      <c r="BA4544" s="1"/>
      <c r="BB4544" s="1"/>
      <c r="BC4544" s="1"/>
      <c r="BD4544" s="1"/>
      <c r="BE4544" s="1"/>
      <c r="BF4544" s="1"/>
      <c r="BG4544" s="1"/>
      <c r="BH4544" s="1"/>
      <c r="BI4544" s="1"/>
      <c r="BJ4544" s="1"/>
      <c r="BK4544" s="1"/>
      <c r="BL4544" s="1"/>
      <c r="BM4544" s="1"/>
      <c r="BN4544" s="1"/>
      <c r="BO4544" s="1"/>
      <c r="BP4544" s="1"/>
      <c r="BQ4544" s="1"/>
      <c r="BR4544" s="1"/>
      <c r="BS4544" s="1"/>
      <c r="BT4544" s="1"/>
      <c r="BU4544" s="1"/>
      <c r="BV4544" s="1"/>
      <c r="BW4544" s="1"/>
      <c r="BX4544" s="1"/>
      <c r="BY4544" s="1"/>
      <c r="BZ4544" s="1"/>
      <c r="CA4544" s="1"/>
      <c r="CB4544" s="1"/>
      <c r="CC4544" s="1"/>
      <c r="CD4544" s="1"/>
      <c r="CE4544" s="1"/>
      <c r="CF4544" s="1"/>
      <c r="CG4544" s="1"/>
      <c r="CH4544" s="1"/>
      <c r="CI4544" s="1"/>
      <c r="CJ4544" s="1"/>
      <c r="CK4544" s="1"/>
      <c r="CL4544" s="1"/>
      <c r="CM4544" s="1"/>
      <c r="CN4544" s="1"/>
      <c r="CO4544" s="1"/>
      <c r="CP4544" s="1"/>
      <c r="CQ4544" s="1"/>
      <c r="CR4544" s="1"/>
      <c r="CS4544" s="1"/>
      <c r="CT4544" s="1"/>
      <c r="CU4544" s="1"/>
      <c r="CV4544" s="1"/>
      <c r="CW4544" s="1"/>
      <c r="CX4544" s="1"/>
      <c r="CY4544" s="1"/>
      <c r="CZ4544" s="1"/>
      <c r="DA4544" s="1"/>
      <c r="DB4544" s="1"/>
      <c r="DC4544" s="1"/>
      <c r="DD4544" s="1"/>
      <c r="DE4544" s="1"/>
      <c r="DF4544" s="1"/>
      <c r="DG4544" s="1"/>
      <c r="DH4544" s="1"/>
      <c r="DI4544" s="1"/>
      <c r="DJ4544" s="1"/>
      <c r="DK4544" s="1"/>
      <c r="DL4544" s="1"/>
      <c r="DM4544" s="1"/>
      <c r="DN4544" s="1"/>
      <c r="DO4544" s="1"/>
      <c r="DP4544" s="1"/>
      <c r="DQ4544" s="1"/>
      <c r="DR4544" s="1"/>
      <c r="DS4544" s="1"/>
      <c r="DT4544" s="1"/>
      <c r="DU4544" s="1"/>
      <c r="DV4544" s="1"/>
      <c r="DW4544" s="1"/>
      <c r="DX4544" s="1"/>
      <c r="DY4544" s="1"/>
      <c r="DZ4544" s="1"/>
      <c r="EA4544" s="1"/>
      <c r="EB4544" s="1"/>
      <c r="EC4544" s="1"/>
      <c r="ED4544" s="1"/>
      <c r="EE4544" s="1"/>
      <c r="EF4544" s="1"/>
      <c r="EG4544" s="1"/>
      <c r="EH4544" s="1"/>
      <c r="EI4544" s="1"/>
      <c r="EJ4544" s="1"/>
      <c r="EK4544" s="1"/>
      <c r="EL4544" s="1"/>
      <c r="EM4544" s="1"/>
      <c r="EN4544" s="1"/>
      <c r="EO4544" s="1"/>
      <c r="EP4544" s="1"/>
      <c r="EQ4544" s="1"/>
      <c r="ER4544" s="1"/>
      <c r="ES4544" s="1"/>
      <c r="ET4544" s="1"/>
      <c r="EU4544" s="1"/>
      <c r="EV4544" s="1"/>
      <c r="EW4544" s="1"/>
      <c r="EX4544" s="1"/>
    </row>
    <row r="4545" spans="1:154" x14ac:dyDescent="0.15">
      <c r="A4545" s="35"/>
      <c r="B4545" s="15"/>
      <c r="C4545" s="7"/>
      <c r="D4545" s="13"/>
      <c r="E4545" s="14"/>
      <c r="F4545" s="14"/>
      <c r="G4545" s="14"/>
      <c r="H4545" s="14"/>
      <c r="I4545" s="13"/>
      <c r="J4545" s="5"/>
      <c r="K4545" s="2"/>
      <c r="L4545" s="17"/>
      <c r="M4545" s="12"/>
      <c r="N4545" s="12"/>
      <c r="O4545" s="17"/>
      <c r="P4545" s="14"/>
      <c r="Q4545" s="14"/>
      <c r="R4545" s="14"/>
      <c r="S4545" s="20"/>
      <c r="T4545" s="14"/>
      <c r="U4545" s="4"/>
      <c r="V4545" s="5"/>
      <c r="W4545" s="10"/>
      <c r="X4545" s="10"/>
      <c r="Y4545" s="27"/>
      <c r="Z4545" s="3"/>
      <c r="AA4545" s="1"/>
      <c r="AB4545" s="10"/>
      <c r="AC4545" s="3"/>
      <c r="AD4545" s="3"/>
      <c r="AE4545" s="3"/>
      <c r="AF4545" s="10"/>
      <c r="AG4545" s="11"/>
      <c r="AH4545" s="10"/>
      <c r="AI4545" s="1"/>
      <c r="AJ4545" s="1"/>
      <c r="AK4545" s="1"/>
      <c r="AL4545" s="1"/>
      <c r="AM4545" s="1"/>
      <c r="AN4545" s="1"/>
      <c r="AO4545" s="1"/>
      <c r="AP4545" s="1"/>
      <c r="AQ4545" s="1"/>
      <c r="AR4545" s="1"/>
      <c r="AS4545" s="1"/>
      <c r="AT4545" s="1"/>
      <c r="AU4545" s="1"/>
      <c r="AV4545" s="1"/>
      <c r="AW4545" s="1"/>
      <c r="AX4545" s="1"/>
      <c r="AY4545" s="1"/>
      <c r="AZ4545" s="1"/>
      <c r="BA4545" s="1"/>
      <c r="BB4545" s="1"/>
      <c r="BC4545" s="1"/>
      <c r="BD4545" s="1"/>
      <c r="BE4545" s="1"/>
      <c r="BF4545" s="1"/>
      <c r="BG4545" s="1"/>
      <c r="BH4545" s="1"/>
      <c r="BI4545" s="1"/>
      <c r="BJ4545" s="1"/>
      <c r="BK4545" s="1"/>
      <c r="BL4545" s="1"/>
      <c r="BM4545" s="1"/>
      <c r="BN4545" s="1"/>
      <c r="BO4545" s="1"/>
      <c r="BP4545" s="1"/>
      <c r="BQ4545" s="1"/>
      <c r="BR4545" s="1"/>
      <c r="BS4545" s="1"/>
      <c r="BT4545" s="1"/>
      <c r="BU4545" s="1"/>
      <c r="BV4545" s="1"/>
      <c r="BW4545" s="1"/>
      <c r="BX4545" s="1"/>
      <c r="BY4545" s="1"/>
      <c r="BZ4545" s="1"/>
      <c r="CA4545" s="1"/>
      <c r="CB4545" s="1"/>
      <c r="CC4545" s="1"/>
      <c r="CD4545" s="1"/>
      <c r="CE4545" s="1"/>
      <c r="CF4545" s="1"/>
      <c r="CG4545" s="1"/>
      <c r="CH4545" s="1"/>
      <c r="CI4545" s="1"/>
      <c r="CJ4545" s="1"/>
      <c r="CK4545" s="1"/>
      <c r="CL4545" s="1"/>
      <c r="CM4545" s="1"/>
      <c r="CN4545" s="1"/>
      <c r="CO4545" s="1"/>
      <c r="CP4545" s="1"/>
      <c r="CQ4545" s="1"/>
      <c r="CR4545" s="1"/>
      <c r="CS4545" s="1"/>
      <c r="CT4545" s="1"/>
      <c r="CU4545" s="1"/>
      <c r="CV4545" s="1"/>
      <c r="CW4545" s="1"/>
      <c r="CX4545" s="1"/>
      <c r="CY4545" s="1"/>
      <c r="CZ4545" s="1"/>
      <c r="DA4545" s="1"/>
      <c r="DB4545" s="1"/>
      <c r="DC4545" s="1"/>
      <c r="DD4545" s="1"/>
      <c r="DE4545" s="1"/>
      <c r="DF4545" s="1"/>
      <c r="DG4545" s="1"/>
      <c r="DH4545" s="1"/>
      <c r="DI4545" s="1"/>
      <c r="DJ4545" s="1"/>
      <c r="DK4545" s="1"/>
      <c r="DL4545" s="1"/>
      <c r="DM4545" s="1"/>
      <c r="DN4545" s="1"/>
      <c r="DO4545" s="1"/>
      <c r="DP4545" s="1"/>
      <c r="DQ4545" s="1"/>
      <c r="DR4545" s="1"/>
      <c r="DS4545" s="1"/>
      <c r="DT4545" s="1"/>
      <c r="DU4545" s="1"/>
      <c r="DV4545" s="1"/>
      <c r="DW4545" s="1"/>
      <c r="DX4545" s="1"/>
      <c r="DY4545" s="1"/>
      <c r="DZ4545" s="1"/>
      <c r="EA4545" s="1"/>
      <c r="EB4545" s="1"/>
      <c r="EC4545" s="1"/>
      <c r="ED4545" s="1"/>
      <c r="EE4545" s="1"/>
      <c r="EF4545" s="1"/>
      <c r="EG4545" s="1"/>
      <c r="EH4545" s="1"/>
      <c r="EI4545" s="1"/>
      <c r="EJ4545" s="1"/>
      <c r="EK4545" s="1"/>
      <c r="EL4545" s="1"/>
      <c r="EM4545" s="1"/>
      <c r="EN4545" s="1"/>
      <c r="EO4545" s="1"/>
      <c r="EP4545" s="1"/>
      <c r="EQ4545" s="1"/>
      <c r="ER4545" s="1"/>
      <c r="ES4545" s="1"/>
      <c r="ET4545" s="1"/>
      <c r="EU4545" s="1"/>
      <c r="EV4545" s="1"/>
      <c r="EW4545" s="1"/>
      <c r="EX4545" s="1"/>
    </row>
    <row r="4546" spans="1:154" x14ac:dyDescent="0.15">
      <c r="A4546" s="35"/>
      <c r="B4546" s="15"/>
      <c r="C4546" s="7"/>
      <c r="D4546" s="13"/>
      <c r="E4546" s="14"/>
      <c r="F4546" s="14"/>
      <c r="G4546" s="14"/>
      <c r="H4546" s="14"/>
      <c r="I4546" s="13"/>
      <c r="J4546" s="5"/>
      <c r="K4546" s="2"/>
      <c r="L4546" s="17"/>
      <c r="M4546" s="12"/>
      <c r="N4546" s="12"/>
      <c r="O4546" s="17"/>
      <c r="P4546" s="14"/>
      <c r="Q4546" s="14"/>
      <c r="R4546" s="14"/>
      <c r="S4546" s="20"/>
      <c r="T4546" s="14"/>
      <c r="U4546" s="4"/>
      <c r="V4546" s="5"/>
      <c r="W4546" s="10"/>
      <c r="X4546" s="10"/>
      <c r="Y4546" s="27"/>
      <c r="Z4546" s="3"/>
      <c r="AA4546" s="1"/>
      <c r="AB4546" s="10"/>
      <c r="AC4546" s="3"/>
      <c r="AD4546" s="3"/>
      <c r="AE4546" s="3"/>
      <c r="AF4546" s="10"/>
      <c r="AG4546" s="11"/>
      <c r="AH4546" s="10"/>
      <c r="AI4546" s="1"/>
      <c r="AJ4546" s="1"/>
      <c r="AK4546" s="1"/>
      <c r="AL4546" s="1"/>
      <c r="AM4546" s="1"/>
      <c r="AN4546" s="1"/>
      <c r="AO4546" s="1"/>
      <c r="AP4546" s="1"/>
      <c r="AQ4546" s="1"/>
      <c r="AR4546" s="1"/>
      <c r="AS4546" s="1"/>
      <c r="AT4546" s="1"/>
      <c r="AU4546" s="1"/>
      <c r="AV4546" s="1"/>
      <c r="AW4546" s="1"/>
      <c r="AX4546" s="1"/>
      <c r="AY4546" s="1"/>
      <c r="AZ4546" s="1"/>
      <c r="BA4546" s="1"/>
      <c r="BB4546" s="1"/>
      <c r="BC4546" s="1"/>
      <c r="BD4546" s="1"/>
      <c r="BE4546" s="1"/>
      <c r="BF4546" s="1"/>
      <c r="BG4546" s="1"/>
      <c r="BH4546" s="1"/>
      <c r="BI4546" s="1"/>
      <c r="BJ4546" s="1"/>
      <c r="BK4546" s="1"/>
      <c r="BL4546" s="1"/>
      <c r="BM4546" s="1"/>
      <c r="BN4546" s="1"/>
      <c r="BO4546" s="1"/>
      <c r="BP4546" s="1"/>
      <c r="BQ4546" s="1"/>
      <c r="BR4546" s="1"/>
      <c r="BS4546" s="1"/>
      <c r="BT4546" s="1"/>
      <c r="BU4546" s="1"/>
      <c r="BV4546" s="1"/>
      <c r="BW4546" s="1"/>
      <c r="BX4546" s="1"/>
      <c r="BY4546" s="1"/>
      <c r="BZ4546" s="1"/>
      <c r="CA4546" s="1"/>
      <c r="CB4546" s="1"/>
      <c r="CC4546" s="1"/>
      <c r="CD4546" s="1"/>
      <c r="CE4546" s="1"/>
      <c r="CF4546" s="1"/>
      <c r="CG4546" s="1"/>
      <c r="CH4546" s="1"/>
      <c r="CI4546" s="1"/>
      <c r="CJ4546" s="1"/>
      <c r="CK4546" s="1"/>
      <c r="CL4546" s="1"/>
      <c r="CM4546" s="1"/>
      <c r="CN4546" s="1"/>
      <c r="CO4546" s="1"/>
      <c r="CP4546" s="1"/>
      <c r="CQ4546" s="1"/>
      <c r="CR4546" s="1"/>
      <c r="CS4546" s="1"/>
      <c r="CT4546" s="1"/>
      <c r="CU4546" s="1"/>
      <c r="CV4546" s="1"/>
      <c r="CW4546" s="1"/>
      <c r="CX4546" s="1"/>
      <c r="CY4546" s="1"/>
      <c r="CZ4546" s="1"/>
      <c r="DA4546" s="1"/>
      <c r="DB4546" s="1"/>
      <c r="DC4546" s="1"/>
      <c r="DD4546" s="1"/>
      <c r="DE4546" s="1"/>
      <c r="DF4546" s="1"/>
      <c r="DG4546" s="1"/>
      <c r="DH4546" s="1"/>
      <c r="DI4546" s="1"/>
      <c r="DJ4546" s="1"/>
      <c r="DK4546" s="1"/>
      <c r="DL4546" s="1"/>
      <c r="DM4546" s="1"/>
      <c r="DN4546" s="1"/>
      <c r="DO4546" s="1"/>
      <c r="DP4546" s="1"/>
      <c r="DQ4546" s="1"/>
      <c r="DR4546" s="1"/>
      <c r="DS4546" s="1"/>
      <c r="DT4546" s="1"/>
      <c r="DU4546" s="1"/>
      <c r="DV4546" s="1"/>
      <c r="DW4546" s="1"/>
      <c r="DX4546" s="1"/>
      <c r="DY4546" s="1"/>
      <c r="DZ4546" s="1"/>
      <c r="EA4546" s="1"/>
      <c r="EB4546" s="1"/>
      <c r="EC4546" s="1"/>
      <c r="ED4546" s="1"/>
      <c r="EE4546" s="1"/>
      <c r="EF4546" s="1"/>
      <c r="EG4546" s="1"/>
      <c r="EH4546" s="1"/>
      <c r="EI4546" s="1"/>
      <c r="EJ4546" s="1"/>
      <c r="EK4546" s="1"/>
      <c r="EL4546" s="1"/>
      <c r="EM4546" s="1"/>
      <c r="EN4546" s="1"/>
      <c r="EO4546" s="1"/>
      <c r="EP4546" s="1"/>
      <c r="EQ4546" s="1"/>
      <c r="ER4546" s="1"/>
      <c r="ES4546" s="1"/>
      <c r="ET4546" s="1"/>
      <c r="EU4546" s="1"/>
      <c r="EV4546" s="1"/>
      <c r="EW4546" s="1"/>
      <c r="EX4546" s="1"/>
    </row>
    <row r="4547" spans="1:154" x14ac:dyDescent="0.15">
      <c r="A4547" s="35"/>
      <c r="B4547" s="15"/>
      <c r="C4547" s="7"/>
      <c r="D4547" s="13"/>
      <c r="E4547" s="14"/>
      <c r="F4547" s="14"/>
      <c r="G4547" s="14"/>
      <c r="H4547" s="14"/>
      <c r="I4547" s="13"/>
      <c r="J4547" s="5"/>
      <c r="K4547" s="2"/>
      <c r="L4547" s="17"/>
      <c r="M4547" s="12"/>
      <c r="N4547" s="12"/>
      <c r="O4547" s="17"/>
      <c r="P4547" s="14"/>
      <c r="Q4547" s="14"/>
      <c r="R4547" s="14"/>
      <c r="S4547" s="20"/>
      <c r="T4547" s="14"/>
      <c r="U4547" s="4"/>
      <c r="V4547" s="5"/>
      <c r="W4547" s="10"/>
      <c r="X4547" s="10"/>
      <c r="Y4547" s="27"/>
      <c r="Z4547" s="3"/>
      <c r="AA4547" s="1"/>
      <c r="AB4547" s="10"/>
      <c r="AC4547" s="3"/>
      <c r="AD4547" s="3"/>
      <c r="AE4547" s="3"/>
      <c r="AF4547" s="10"/>
      <c r="AG4547" s="11"/>
      <c r="AH4547" s="10"/>
      <c r="AI4547" s="1"/>
      <c r="AJ4547" s="1"/>
      <c r="AK4547" s="1"/>
      <c r="AL4547" s="1"/>
      <c r="AM4547" s="1"/>
      <c r="AN4547" s="1"/>
      <c r="AO4547" s="1"/>
      <c r="AP4547" s="1"/>
      <c r="AQ4547" s="1"/>
      <c r="AR4547" s="1"/>
      <c r="AS4547" s="1"/>
      <c r="AT4547" s="1"/>
      <c r="AU4547" s="1"/>
      <c r="AV4547" s="1"/>
      <c r="AW4547" s="1"/>
      <c r="AX4547" s="1"/>
      <c r="AY4547" s="1"/>
      <c r="AZ4547" s="1"/>
      <c r="BA4547" s="1"/>
      <c r="BB4547" s="1"/>
      <c r="BC4547" s="1"/>
      <c r="BD4547" s="1"/>
      <c r="BE4547" s="1"/>
      <c r="BF4547" s="1"/>
      <c r="BG4547" s="1"/>
      <c r="BH4547" s="1"/>
      <c r="BI4547" s="1"/>
      <c r="BJ4547" s="1"/>
      <c r="BK4547" s="1"/>
      <c r="BL4547" s="1"/>
      <c r="BM4547" s="1"/>
      <c r="BN4547" s="1"/>
      <c r="BO4547" s="1"/>
      <c r="BP4547" s="1"/>
      <c r="BQ4547" s="1"/>
      <c r="BR4547" s="1"/>
      <c r="BS4547" s="1"/>
      <c r="BT4547" s="1"/>
      <c r="BU4547" s="1"/>
      <c r="BV4547" s="1"/>
      <c r="BW4547" s="1"/>
      <c r="BX4547" s="1"/>
      <c r="BY4547" s="1"/>
      <c r="BZ4547" s="1"/>
      <c r="CA4547" s="1"/>
      <c r="CB4547" s="1"/>
      <c r="CC4547" s="1"/>
      <c r="CD4547" s="1"/>
      <c r="CE4547" s="1"/>
      <c r="CF4547" s="1"/>
      <c r="CG4547" s="1"/>
      <c r="CH4547" s="1"/>
      <c r="CI4547" s="1"/>
      <c r="CJ4547" s="1"/>
      <c r="CK4547" s="1"/>
      <c r="CL4547" s="1"/>
      <c r="CM4547" s="1"/>
      <c r="CN4547" s="1"/>
      <c r="CO4547" s="1"/>
      <c r="CP4547" s="1"/>
      <c r="CQ4547" s="1"/>
      <c r="CR4547" s="1"/>
      <c r="CS4547" s="1"/>
      <c r="CT4547" s="1"/>
      <c r="CU4547" s="1"/>
      <c r="CV4547" s="1"/>
      <c r="CW4547" s="1"/>
      <c r="CX4547" s="1"/>
      <c r="CY4547" s="1"/>
      <c r="CZ4547" s="1"/>
      <c r="DA4547" s="1"/>
      <c r="DB4547" s="1"/>
      <c r="DC4547" s="1"/>
      <c r="DD4547" s="1"/>
      <c r="DE4547" s="1"/>
      <c r="DF4547" s="1"/>
      <c r="DG4547" s="1"/>
      <c r="DH4547" s="1"/>
      <c r="DI4547" s="1"/>
      <c r="DJ4547" s="1"/>
      <c r="DK4547" s="1"/>
      <c r="DL4547" s="1"/>
      <c r="DM4547" s="1"/>
      <c r="DN4547" s="1"/>
      <c r="DO4547" s="1"/>
      <c r="DP4547" s="1"/>
      <c r="DQ4547" s="1"/>
      <c r="DR4547" s="1"/>
      <c r="DS4547" s="1"/>
      <c r="DT4547" s="1"/>
      <c r="DU4547" s="1"/>
      <c r="DV4547" s="1"/>
      <c r="DW4547" s="1"/>
      <c r="DX4547" s="1"/>
      <c r="DY4547" s="1"/>
      <c r="DZ4547" s="1"/>
      <c r="EA4547" s="1"/>
      <c r="EB4547" s="1"/>
      <c r="EC4547" s="1"/>
      <c r="ED4547" s="1"/>
      <c r="EE4547" s="1"/>
      <c r="EF4547" s="1"/>
      <c r="EG4547" s="1"/>
      <c r="EH4547" s="1"/>
      <c r="EI4547" s="1"/>
      <c r="EJ4547" s="1"/>
      <c r="EK4547" s="1"/>
      <c r="EL4547" s="1"/>
      <c r="EM4547" s="1"/>
      <c r="EN4547" s="1"/>
      <c r="EO4547" s="1"/>
      <c r="EP4547" s="1"/>
      <c r="EQ4547" s="1"/>
      <c r="ER4547" s="1"/>
      <c r="ES4547" s="1"/>
      <c r="ET4547" s="1"/>
      <c r="EU4547" s="1"/>
      <c r="EV4547" s="1"/>
      <c r="EW4547" s="1"/>
      <c r="EX4547" s="1"/>
    </row>
    <row r="4548" spans="1:154" x14ac:dyDescent="0.15">
      <c r="A4548" s="35"/>
      <c r="B4548" s="15"/>
      <c r="C4548" s="7"/>
      <c r="D4548" s="13"/>
      <c r="E4548" s="14"/>
      <c r="F4548" s="14"/>
      <c r="G4548" s="14"/>
      <c r="H4548" s="14"/>
      <c r="I4548" s="13"/>
      <c r="J4548" s="5"/>
      <c r="K4548" s="2"/>
      <c r="L4548" s="17"/>
      <c r="M4548" s="12"/>
      <c r="N4548" s="12"/>
      <c r="O4548" s="17"/>
      <c r="P4548" s="14"/>
      <c r="Q4548" s="14"/>
      <c r="R4548" s="14"/>
      <c r="S4548" s="20"/>
      <c r="T4548" s="14"/>
      <c r="U4548" s="4"/>
      <c r="V4548" s="5"/>
      <c r="W4548" s="10"/>
      <c r="X4548" s="10"/>
      <c r="Y4548" s="27"/>
      <c r="Z4548" s="3"/>
      <c r="AA4548" s="1"/>
      <c r="AB4548" s="10"/>
      <c r="AC4548" s="3"/>
      <c r="AD4548" s="3"/>
      <c r="AE4548" s="3"/>
      <c r="AF4548" s="10"/>
      <c r="AG4548" s="11"/>
      <c r="AH4548" s="10"/>
      <c r="AI4548" s="1"/>
      <c r="AJ4548" s="1"/>
      <c r="AK4548" s="1"/>
      <c r="AL4548" s="1"/>
      <c r="AM4548" s="1"/>
      <c r="AN4548" s="1"/>
      <c r="AO4548" s="1"/>
      <c r="AP4548" s="1"/>
      <c r="AQ4548" s="1"/>
      <c r="AR4548" s="1"/>
      <c r="AS4548" s="1"/>
      <c r="AT4548" s="1"/>
      <c r="AU4548" s="1"/>
      <c r="AV4548" s="1"/>
      <c r="AW4548" s="1"/>
      <c r="AX4548" s="1"/>
      <c r="AY4548" s="1"/>
      <c r="AZ4548" s="1"/>
      <c r="BA4548" s="1"/>
      <c r="BB4548" s="1"/>
      <c r="BC4548" s="1"/>
      <c r="BD4548" s="1"/>
      <c r="BE4548" s="1"/>
      <c r="BF4548" s="1"/>
      <c r="BG4548" s="1"/>
      <c r="BH4548" s="1"/>
      <c r="BI4548" s="1"/>
      <c r="BJ4548" s="1"/>
      <c r="BK4548" s="1"/>
      <c r="BL4548" s="1"/>
      <c r="BM4548" s="1"/>
      <c r="BN4548" s="1"/>
      <c r="BO4548" s="1"/>
      <c r="BP4548" s="1"/>
      <c r="BQ4548" s="1"/>
      <c r="BR4548" s="1"/>
      <c r="BS4548" s="1"/>
      <c r="BT4548" s="1"/>
      <c r="BU4548" s="1"/>
      <c r="BV4548" s="1"/>
      <c r="BW4548" s="1"/>
      <c r="BX4548" s="1"/>
      <c r="BY4548" s="1"/>
      <c r="BZ4548" s="1"/>
      <c r="CA4548" s="1"/>
      <c r="CB4548" s="1"/>
      <c r="CC4548" s="1"/>
      <c r="CD4548" s="1"/>
      <c r="CE4548" s="1"/>
      <c r="CF4548" s="1"/>
      <c r="CG4548" s="1"/>
      <c r="CH4548" s="1"/>
      <c r="CI4548" s="1"/>
      <c r="CJ4548" s="1"/>
      <c r="CK4548" s="1"/>
      <c r="CL4548" s="1"/>
      <c r="CM4548" s="1"/>
      <c r="CN4548" s="1"/>
      <c r="CO4548" s="1"/>
      <c r="CP4548" s="1"/>
      <c r="CQ4548" s="1"/>
      <c r="CR4548" s="1"/>
      <c r="CS4548" s="1"/>
      <c r="CT4548" s="1"/>
      <c r="CU4548" s="1"/>
      <c r="CV4548" s="1"/>
      <c r="CW4548" s="1"/>
      <c r="CX4548" s="1"/>
      <c r="CY4548" s="1"/>
      <c r="CZ4548" s="1"/>
      <c r="DA4548" s="1"/>
      <c r="DB4548" s="1"/>
      <c r="DC4548" s="1"/>
      <c r="DD4548" s="1"/>
      <c r="DE4548" s="1"/>
      <c r="DF4548" s="1"/>
      <c r="DG4548" s="1"/>
      <c r="DH4548" s="1"/>
      <c r="DI4548" s="1"/>
      <c r="DJ4548" s="1"/>
      <c r="DK4548" s="1"/>
      <c r="DL4548" s="1"/>
      <c r="DM4548" s="1"/>
      <c r="DN4548" s="1"/>
      <c r="DO4548" s="1"/>
      <c r="DP4548" s="1"/>
      <c r="DQ4548" s="1"/>
      <c r="DR4548" s="1"/>
      <c r="DS4548" s="1"/>
      <c r="DT4548" s="1"/>
      <c r="DU4548" s="1"/>
      <c r="DV4548" s="1"/>
      <c r="DW4548" s="1"/>
      <c r="DX4548" s="1"/>
      <c r="DY4548" s="1"/>
      <c r="DZ4548" s="1"/>
      <c r="EA4548" s="1"/>
      <c r="EB4548" s="1"/>
      <c r="EC4548" s="1"/>
      <c r="ED4548" s="1"/>
      <c r="EE4548" s="1"/>
      <c r="EF4548" s="1"/>
      <c r="EG4548" s="1"/>
      <c r="EH4548" s="1"/>
      <c r="EI4548" s="1"/>
      <c r="EJ4548" s="1"/>
      <c r="EK4548" s="1"/>
      <c r="EL4548" s="1"/>
      <c r="EM4548" s="1"/>
      <c r="EN4548" s="1"/>
      <c r="EO4548" s="1"/>
      <c r="EP4548" s="1"/>
      <c r="EQ4548" s="1"/>
      <c r="ER4548" s="1"/>
      <c r="ES4548" s="1"/>
      <c r="ET4548" s="1"/>
      <c r="EU4548" s="1"/>
      <c r="EV4548" s="1"/>
      <c r="EW4548" s="1"/>
      <c r="EX4548" s="1"/>
    </row>
    <row r="4549" spans="1:154" x14ac:dyDescent="0.15">
      <c r="A4549" s="35"/>
      <c r="B4549" s="15"/>
      <c r="C4549" s="7"/>
      <c r="D4549" s="13"/>
      <c r="E4549" s="14"/>
      <c r="F4549" s="14"/>
      <c r="G4549" s="14"/>
      <c r="H4549" s="14"/>
      <c r="I4549" s="13"/>
      <c r="J4549" s="5"/>
      <c r="K4549" s="2"/>
      <c r="L4549" s="17"/>
      <c r="M4549" s="12"/>
      <c r="N4549" s="12"/>
      <c r="O4549" s="17"/>
      <c r="P4549" s="14"/>
      <c r="Q4549" s="14"/>
      <c r="R4549" s="14"/>
      <c r="S4549" s="20"/>
      <c r="T4549" s="14"/>
      <c r="U4549" s="4"/>
      <c r="V4549" s="5"/>
      <c r="W4549" s="10"/>
      <c r="X4549" s="10"/>
      <c r="Y4549" s="27"/>
      <c r="Z4549" s="3"/>
      <c r="AA4549" s="1"/>
      <c r="AB4549" s="10"/>
      <c r="AC4549" s="3"/>
      <c r="AD4549" s="3"/>
      <c r="AE4549" s="3"/>
      <c r="AF4549" s="10"/>
      <c r="AG4549" s="11"/>
      <c r="AH4549" s="10"/>
      <c r="AI4549" s="1"/>
      <c r="AJ4549" s="1"/>
      <c r="AK4549" s="1"/>
      <c r="AL4549" s="1"/>
      <c r="AM4549" s="1"/>
      <c r="AN4549" s="1"/>
      <c r="AO4549" s="1"/>
      <c r="AP4549" s="1"/>
      <c r="AQ4549" s="1"/>
      <c r="AR4549" s="1"/>
      <c r="AS4549" s="1"/>
      <c r="AT4549" s="1"/>
      <c r="AU4549" s="1"/>
      <c r="AV4549" s="1"/>
      <c r="AW4549" s="1"/>
      <c r="AX4549" s="1"/>
      <c r="AY4549" s="1"/>
      <c r="AZ4549" s="1"/>
      <c r="BA4549" s="1"/>
      <c r="BB4549" s="1"/>
      <c r="BC4549" s="1"/>
      <c r="BD4549" s="1"/>
      <c r="BE4549" s="1"/>
      <c r="BF4549" s="1"/>
      <c r="BG4549" s="1"/>
      <c r="BH4549" s="1"/>
      <c r="BI4549" s="1"/>
      <c r="BJ4549" s="1"/>
      <c r="BK4549" s="1"/>
      <c r="BL4549" s="1"/>
      <c r="BM4549" s="1"/>
      <c r="BN4549" s="1"/>
      <c r="BO4549" s="1"/>
      <c r="BP4549" s="1"/>
      <c r="BQ4549" s="1"/>
      <c r="BR4549" s="1"/>
      <c r="BS4549" s="1"/>
      <c r="BT4549" s="1"/>
      <c r="BU4549" s="1"/>
      <c r="BV4549" s="1"/>
      <c r="BW4549" s="1"/>
      <c r="BX4549" s="1"/>
      <c r="BY4549" s="1"/>
      <c r="BZ4549" s="1"/>
      <c r="CA4549" s="1"/>
      <c r="CB4549" s="1"/>
      <c r="CC4549" s="1"/>
      <c r="CD4549" s="1"/>
      <c r="CE4549" s="1"/>
      <c r="CF4549" s="1"/>
      <c r="CG4549" s="1"/>
      <c r="CH4549" s="1"/>
      <c r="CI4549" s="1"/>
      <c r="CJ4549" s="1"/>
      <c r="CK4549" s="1"/>
      <c r="CL4549" s="1"/>
      <c r="CM4549" s="1"/>
      <c r="CN4549" s="1"/>
      <c r="CO4549" s="1"/>
      <c r="CP4549" s="1"/>
      <c r="CQ4549" s="1"/>
      <c r="CR4549" s="1"/>
      <c r="CS4549" s="1"/>
      <c r="CT4549" s="1"/>
      <c r="CU4549" s="1"/>
      <c r="CV4549" s="1"/>
      <c r="CW4549" s="1"/>
      <c r="CX4549" s="1"/>
      <c r="CY4549" s="1"/>
      <c r="CZ4549" s="1"/>
      <c r="DA4549" s="1"/>
      <c r="DB4549" s="1"/>
      <c r="DC4549" s="1"/>
      <c r="DD4549" s="1"/>
      <c r="DE4549" s="1"/>
      <c r="DF4549" s="1"/>
      <c r="DG4549" s="1"/>
      <c r="DH4549" s="1"/>
      <c r="DI4549" s="1"/>
      <c r="DJ4549" s="1"/>
      <c r="DK4549" s="1"/>
      <c r="DL4549" s="1"/>
      <c r="DM4549" s="1"/>
      <c r="DN4549" s="1"/>
      <c r="DO4549" s="1"/>
      <c r="DP4549" s="1"/>
      <c r="DQ4549" s="1"/>
      <c r="DR4549" s="1"/>
      <c r="DS4549" s="1"/>
      <c r="DT4549" s="1"/>
      <c r="DU4549" s="1"/>
      <c r="DV4549" s="1"/>
      <c r="DW4549" s="1"/>
      <c r="DX4549" s="1"/>
      <c r="DY4549" s="1"/>
      <c r="DZ4549" s="1"/>
      <c r="EA4549" s="1"/>
      <c r="EB4549" s="1"/>
      <c r="EC4549" s="1"/>
      <c r="ED4549" s="1"/>
      <c r="EE4549" s="1"/>
      <c r="EF4549" s="1"/>
      <c r="EG4549" s="1"/>
      <c r="EH4549" s="1"/>
      <c r="EI4549" s="1"/>
      <c r="EJ4549" s="1"/>
      <c r="EK4549" s="1"/>
      <c r="EL4549" s="1"/>
      <c r="EM4549" s="1"/>
      <c r="EN4549" s="1"/>
      <c r="EO4549" s="1"/>
      <c r="EP4549" s="1"/>
      <c r="EQ4549" s="1"/>
      <c r="ER4549" s="1"/>
      <c r="ES4549" s="1"/>
      <c r="ET4549" s="1"/>
      <c r="EU4549" s="1"/>
      <c r="EV4549" s="1"/>
      <c r="EW4549" s="1"/>
      <c r="EX4549" s="1"/>
    </row>
    <row r="4550" spans="1:154" x14ac:dyDescent="0.15">
      <c r="A4550" s="35"/>
      <c r="B4550" s="15"/>
      <c r="C4550" s="7"/>
      <c r="D4550" s="13"/>
      <c r="E4550" s="14"/>
      <c r="F4550" s="14"/>
      <c r="G4550" s="14"/>
      <c r="H4550" s="14"/>
      <c r="I4550" s="13"/>
      <c r="J4550" s="5"/>
      <c r="K4550" s="2"/>
      <c r="L4550" s="17"/>
      <c r="M4550" s="12"/>
      <c r="N4550" s="12"/>
      <c r="O4550" s="17"/>
      <c r="P4550" s="14"/>
      <c r="Q4550" s="14"/>
      <c r="R4550" s="14"/>
      <c r="S4550" s="20"/>
      <c r="T4550" s="14"/>
      <c r="U4550" s="4"/>
      <c r="V4550" s="5"/>
      <c r="W4550" s="10"/>
      <c r="X4550" s="10"/>
      <c r="Y4550" s="27"/>
      <c r="Z4550" s="3"/>
      <c r="AA4550" s="1"/>
      <c r="AB4550" s="10"/>
      <c r="AC4550" s="3"/>
      <c r="AD4550" s="3"/>
      <c r="AE4550" s="3"/>
      <c r="AF4550" s="10"/>
      <c r="AG4550" s="11"/>
      <c r="AH4550" s="10"/>
      <c r="AI4550" s="1"/>
      <c r="AJ4550" s="1"/>
      <c r="AK4550" s="1"/>
      <c r="AL4550" s="1"/>
      <c r="AM4550" s="1"/>
      <c r="AN4550" s="1"/>
      <c r="AO4550" s="1"/>
      <c r="AP4550" s="1"/>
      <c r="AQ4550" s="1"/>
      <c r="AR4550" s="1"/>
      <c r="AS4550" s="1"/>
      <c r="AT4550" s="1"/>
      <c r="AU4550" s="1"/>
      <c r="AV4550" s="1"/>
      <c r="AW4550" s="1"/>
      <c r="AX4550" s="1"/>
      <c r="AY4550" s="1"/>
      <c r="AZ4550" s="1"/>
      <c r="BA4550" s="1"/>
      <c r="BB4550" s="1"/>
      <c r="BC4550" s="1"/>
      <c r="BD4550" s="1"/>
      <c r="BE4550" s="1"/>
      <c r="BF4550" s="1"/>
      <c r="BG4550" s="1"/>
      <c r="BH4550" s="1"/>
      <c r="BI4550" s="1"/>
      <c r="BJ4550" s="1"/>
      <c r="BK4550" s="1"/>
      <c r="BL4550" s="1"/>
      <c r="BM4550" s="1"/>
      <c r="BN4550" s="1"/>
      <c r="BO4550" s="1"/>
      <c r="BP4550" s="1"/>
      <c r="BQ4550" s="1"/>
      <c r="BR4550" s="1"/>
      <c r="BS4550" s="1"/>
      <c r="BT4550" s="1"/>
      <c r="BU4550" s="1"/>
      <c r="BV4550" s="1"/>
      <c r="BW4550" s="1"/>
      <c r="BX4550" s="1"/>
      <c r="BY4550" s="1"/>
      <c r="BZ4550" s="1"/>
      <c r="CA4550" s="1"/>
      <c r="CB4550" s="1"/>
      <c r="CC4550" s="1"/>
      <c r="CD4550" s="1"/>
      <c r="CE4550" s="1"/>
      <c r="CF4550" s="1"/>
      <c r="CG4550" s="1"/>
      <c r="CH4550" s="1"/>
      <c r="CI4550" s="1"/>
      <c r="CJ4550" s="1"/>
      <c r="CK4550" s="1"/>
      <c r="CL4550" s="1"/>
      <c r="CM4550" s="1"/>
      <c r="CN4550" s="1"/>
      <c r="CO4550" s="1"/>
      <c r="CP4550" s="1"/>
      <c r="CQ4550" s="1"/>
      <c r="CR4550" s="1"/>
      <c r="CS4550" s="1"/>
      <c r="CT4550" s="1"/>
      <c r="CU4550" s="1"/>
      <c r="CV4550" s="1"/>
      <c r="CW4550" s="1"/>
      <c r="CX4550" s="1"/>
      <c r="CY4550" s="1"/>
      <c r="CZ4550" s="1"/>
      <c r="DA4550" s="1"/>
      <c r="DB4550" s="1"/>
      <c r="DC4550" s="1"/>
      <c r="DD4550" s="1"/>
      <c r="DE4550" s="1"/>
      <c r="DF4550" s="1"/>
      <c r="DG4550" s="1"/>
      <c r="DH4550" s="1"/>
      <c r="DI4550" s="1"/>
      <c r="DJ4550" s="1"/>
      <c r="DK4550" s="1"/>
      <c r="DL4550" s="1"/>
      <c r="DM4550" s="1"/>
      <c r="DN4550" s="1"/>
      <c r="DO4550" s="1"/>
      <c r="DP4550" s="1"/>
      <c r="DQ4550" s="1"/>
      <c r="DR4550" s="1"/>
      <c r="DS4550" s="1"/>
      <c r="DT4550" s="1"/>
      <c r="DU4550" s="1"/>
      <c r="DV4550" s="1"/>
      <c r="DW4550" s="1"/>
      <c r="DX4550" s="1"/>
      <c r="DY4550" s="1"/>
      <c r="DZ4550" s="1"/>
      <c r="EA4550" s="1"/>
      <c r="EB4550" s="1"/>
      <c r="EC4550" s="1"/>
      <c r="ED4550" s="1"/>
      <c r="EE4550" s="1"/>
      <c r="EF4550" s="1"/>
      <c r="EG4550" s="1"/>
      <c r="EH4550" s="1"/>
      <c r="EI4550" s="1"/>
      <c r="EJ4550" s="1"/>
      <c r="EK4550" s="1"/>
      <c r="EL4550" s="1"/>
      <c r="EM4550" s="1"/>
      <c r="EN4550" s="1"/>
      <c r="EO4550" s="1"/>
      <c r="EP4550" s="1"/>
      <c r="EQ4550" s="1"/>
      <c r="ER4550" s="1"/>
      <c r="ES4550" s="1"/>
      <c r="ET4550" s="1"/>
      <c r="EU4550" s="1"/>
      <c r="EV4550" s="1"/>
      <c r="EW4550" s="1"/>
      <c r="EX4550" s="1"/>
    </row>
    <row r="4551" spans="1:154" x14ac:dyDescent="0.15">
      <c r="A4551" s="35"/>
      <c r="B4551" s="15"/>
      <c r="C4551" s="7"/>
      <c r="D4551" s="13"/>
      <c r="E4551" s="14"/>
      <c r="F4551" s="14"/>
      <c r="G4551" s="14"/>
      <c r="H4551" s="14"/>
      <c r="I4551" s="13"/>
      <c r="J4551" s="5"/>
      <c r="K4551" s="2"/>
      <c r="L4551" s="17"/>
      <c r="M4551" s="12"/>
      <c r="N4551" s="12"/>
      <c r="O4551" s="17"/>
      <c r="P4551" s="14"/>
      <c r="Q4551" s="14"/>
      <c r="R4551" s="14"/>
      <c r="S4551" s="20"/>
      <c r="T4551" s="14"/>
      <c r="U4551" s="4"/>
      <c r="V4551" s="5"/>
      <c r="W4551" s="10"/>
      <c r="X4551" s="10"/>
      <c r="Y4551" s="27"/>
      <c r="Z4551" s="3"/>
      <c r="AA4551" s="1"/>
      <c r="AB4551" s="10"/>
      <c r="AC4551" s="3"/>
      <c r="AD4551" s="3"/>
      <c r="AE4551" s="3"/>
      <c r="AF4551" s="10"/>
      <c r="AG4551" s="11"/>
      <c r="AH4551" s="10"/>
      <c r="AI4551" s="1"/>
      <c r="AJ4551" s="1"/>
      <c r="AK4551" s="1"/>
      <c r="AL4551" s="1"/>
      <c r="AM4551" s="1"/>
      <c r="AN4551" s="1"/>
      <c r="AO4551" s="1"/>
      <c r="AP4551" s="1"/>
      <c r="AQ4551" s="1"/>
      <c r="AR4551" s="1"/>
      <c r="AS4551" s="1"/>
      <c r="AT4551" s="1"/>
      <c r="AU4551" s="1"/>
      <c r="AV4551" s="1"/>
      <c r="AW4551" s="1"/>
      <c r="AX4551" s="1"/>
      <c r="AY4551" s="1"/>
      <c r="AZ4551" s="1"/>
      <c r="BA4551" s="1"/>
      <c r="BB4551" s="1"/>
      <c r="BC4551" s="1"/>
      <c r="BD4551" s="1"/>
      <c r="BE4551" s="1"/>
      <c r="BF4551" s="1"/>
      <c r="BG4551" s="1"/>
      <c r="BH4551" s="1"/>
      <c r="BI4551" s="1"/>
      <c r="BJ4551" s="1"/>
      <c r="BK4551" s="1"/>
      <c r="BL4551" s="1"/>
      <c r="BM4551" s="1"/>
      <c r="BN4551" s="1"/>
      <c r="BO4551" s="1"/>
      <c r="BP4551" s="1"/>
      <c r="BQ4551" s="1"/>
      <c r="BR4551" s="1"/>
      <c r="BS4551" s="1"/>
      <c r="BT4551" s="1"/>
      <c r="BU4551" s="1"/>
      <c r="BV4551" s="1"/>
      <c r="BW4551" s="1"/>
      <c r="BX4551" s="1"/>
      <c r="BY4551" s="1"/>
      <c r="BZ4551" s="1"/>
      <c r="CA4551" s="1"/>
      <c r="CB4551" s="1"/>
      <c r="CC4551" s="1"/>
      <c r="CD4551" s="1"/>
      <c r="CE4551" s="1"/>
      <c r="CF4551" s="1"/>
      <c r="CG4551" s="1"/>
      <c r="CH4551" s="1"/>
      <c r="CI4551" s="1"/>
      <c r="CJ4551" s="1"/>
      <c r="CK4551" s="1"/>
      <c r="CL4551" s="1"/>
      <c r="CM4551" s="1"/>
      <c r="CN4551" s="1"/>
      <c r="CO4551" s="1"/>
      <c r="CP4551" s="1"/>
      <c r="CQ4551" s="1"/>
      <c r="CR4551" s="1"/>
      <c r="CS4551" s="1"/>
      <c r="CT4551" s="1"/>
      <c r="CU4551" s="1"/>
      <c r="CV4551" s="1"/>
      <c r="CW4551" s="1"/>
      <c r="CX4551" s="1"/>
      <c r="CY4551" s="1"/>
      <c r="CZ4551" s="1"/>
      <c r="DA4551" s="1"/>
      <c r="DB4551" s="1"/>
      <c r="DC4551" s="1"/>
      <c r="DD4551" s="1"/>
      <c r="DE4551" s="1"/>
      <c r="DF4551" s="1"/>
      <c r="DG4551" s="1"/>
      <c r="DH4551" s="1"/>
      <c r="DI4551" s="1"/>
      <c r="DJ4551" s="1"/>
      <c r="DK4551" s="1"/>
      <c r="DL4551" s="1"/>
      <c r="DM4551" s="1"/>
      <c r="DN4551" s="1"/>
      <c r="DO4551" s="1"/>
      <c r="DP4551" s="1"/>
      <c r="DQ4551" s="1"/>
      <c r="DR4551" s="1"/>
      <c r="DS4551" s="1"/>
      <c r="DT4551" s="1"/>
      <c r="DU4551" s="1"/>
      <c r="DV4551" s="1"/>
      <c r="DW4551" s="1"/>
      <c r="DX4551" s="1"/>
      <c r="DY4551" s="1"/>
      <c r="DZ4551" s="1"/>
      <c r="EA4551" s="1"/>
      <c r="EB4551" s="1"/>
      <c r="EC4551" s="1"/>
      <c r="ED4551" s="1"/>
      <c r="EE4551" s="1"/>
      <c r="EF4551" s="1"/>
      <c r="EG4551" s="1"/>
      <c r="EH4551" s="1"/>
      <c r="EI4551" s="1"/>
      <c r="EJ4551" s="1"/>
      <c r="EK4551" s="1"/>
      <c r="EL4551" s="1"/>
      <c r="EM4551" s="1"/>
      <c r="EN4551" s="1"/>
      <c r="EO4551" s="1"/>
      <c r="EP4551" s="1"/>
      <c r="EQ4551" s="1"/>
      <c r="ER4551" s="1"/>
      <c r="ES4551" s="1"/>
      <c r="ET4551" s="1"/>
      <c r="EU4551" s="1"/>
      <c r="EV4551" s="1"/>
      <c r="EW4551" s="1"/>
      <c r="EX4551" s="1"/>
    </row>
    <row r="4552" spans="1:154" x14ac:dyDescent="0.15">
      <c r="A4552" s="35"/>
      <c r="B4552" s="15"/>
      <c r="C4552" s="7"/>
      <c r="D4552" s="13"/>
      <c r="E4552" s="14"/>
      <c r="F4552" s="14"/>
      <c r="G4552" s="14"/>
      <c r="H4552" s="14"/>
      <c r="I4552" s="13"/>
      <c r="J4552" s="5"/>
      <c r="K4552" s="2"/>
      <c r="L4552" s="17"/>
      <c r="M4552" s="12"/>
      <c r="N4552" s="12"/>
      <c r="O4552" s="17"/>
      <c r="P4552" s="14"/>
      <c r="Q4552" s="14"/>
      <c r="R4552" s="14"/>
      <c r="S4552" s="20"/>
      <c r="T4552" s="14"/>
      <c r="U4552" s="4"/>
      <c r="V4552" s="5"/>
      <c r="W4552" s="10"/>
      <c r="X4552" s="10"/>
      <c r="Y4552" s="27"/>
      <c r="Z4552" s="3"/>
      <c r="AA4552" s="1"/>
      <c r="AB4552" s="10"/>
      <c r="AC4552" s="3"/>
      <c r="AD4552" s="3"/>
      <c r="AE4552" s="3"/>
      <c r="AF4552" s="10"/>
      <c r="AG4552" s="11"/>
      <c r="AH4552" s="10"/>
      <c r="AI4552" s="1"/>
      <c r="AJ4552" s="1"/>
      <c r="AK4552" s="1"/>
      <c r="AL4552" s="1"/>
      <c r="AM4552" s="1"/>
      <c r="AN4552" s="1"/>
      <c r="AO4552" s="1"/>
      <c r="AP4552" s="1"/>
      <c r="AQ4552" s="1"/>
      <c r="AR4552" s="1"/>
      <c r="AS4552" s="1"/>
      <c r="AT4552" s="1"/>
      <c r="AU4552" s="1"/>
      <c r="AV4552" s="1"/>
      <c r="AW4552" s="1"/>
      <c r="AX4552" s="1"/>
      <c r="AY4552" s="1"/>
      <c r="AZ4552" s="1"/>
      <c r="BA4552" s="1"/>
      <c r="BB4552" s="1"/>
      <c r="BC4552" s="1"/>
      <c r="BD4552" s="1"/>
      <c r="BE4552" s="1"/>
      <c r="BF4552" s="1"/>
      <c r="BG4552" s="1"/>
      <c r="BH4552" s="1"/>
      <c r="BI4552" s="1"/>
      <c r="BJ4552" s="1"/>
      <c r="BK4552" s="1"/>
      <c r="BL4552" s="1"/>
      <c r="BM4552" s="1"/>
      <c r="BN4552" s="1"/>
      <c r="BO4552" s="1"/>
      <c r="BP4552" s="1"/>
      <c r="BQ4552" s="1"/>
      <c r="BR4552" s="1"/>
      <c r="BS4552" s="1"/>
      <c r="BT4552" s="1"/>
      <c r="BU4552" s="1"/>
      <c r="BV4552" s="1"/>
      <c r="BW4552" s="1"/>
      <c r="BX4552" s="1"/>
      <c r="BY4552" s="1"/>
      <c r="BZ4552" s="1"/>
      <c r="CA4552" s="1"/>
      <c r="CB4552" s="1"/>
      <c r="CC4552" s="1"/>
      <c r="CD4552" s="1"/>
      <c r="CE4552" s="1"/>
      <c r="CF4552" s="1"/>
      <c r="CG4552" s="1"/>
      <c r="CH4552" s="1"/>
      <c r="CI4552" s="1"/>
      <c r="CJ4552" s="1"/>
      <c r="CK4552" s="1"/>
      <c r="CL4552" s="1"/>
      <c r="CM4552" s="1"/>
      <c r="CN4552" s="1"/>
      <c r="CO4552" s="1"/>
      <c r="CP4552" s="1"/>
      <c r="CQ4552" s="1"/>
      <c r="CR4552" s="1"/>
      <c r="CS4552" s="1"/>
      <c r="CT4552" s="1"/>
      <c r="CU4552" s="1"/>
      <c r="CV4552" s="1"/>
      <c r="CW4552" s="1"/>
      <c r="CX4552" s="1"/>
      <c r="CY4552" s="1"/>
      <c r="CZ4552" s="1"/>
      <c r="DA4552" s="1"/>
      <c r="DB4552" s="1"/>
      <c r="DC4552" s="1"/>
      <c r="DD4552" s="1"/>
      <c r="DE4552" s="1"/>
      <c r="DF4552" s="1"/>
      <c r="DG4552" s="1"/>
      <c r="DH4552" s="1"/>
      <c r="DI4552" s="1"/>
      <c r="DJ4552" s="1"/>
      <c r="DK4552" s="1"/>
      <c r="DL4552" s="1"/>
      <c r="DM4552" s="1"/>
      <c r="DN4552" s="1"/>
      <c r="DO4552" s="1"/>
      <c r="DP4552" s="1"/>
      <c r="DQ4552" s="1"/>
      <c r="DR4552" s="1"/>
      <c r="DS4552" s="1"/>
      <c r="DT4552" s="1"/>
      <c r="DU4552" s="1"/>
      <c r="DV4552" s="1"/>
      <c r="DW4552" s="1"/>
      <c r="DX4552" s="1"/>
      <c r="DY4552" s="1"/>
      <c r="DZ4552" s="1"/>
      <c r="EA4552" s="1"/>
      <c r="EB4552" s="1"/>
      <c r="EC4552" s="1"/>
      <c r="ED4552" s="1"/>
      <c r="EE4552" s="1"/>
      <c r="EF4552" s="1"/>
      <c r="EG4552" s="1"/>
      <c r="EH4552" s="1"/>
      <c r="EI4552" s="1"/>
      <c r="EJ4552" s="1"/>
      <c r="EK4552" s="1"/>
      <c r="EL4552" s="1"/>
      <c r="EM4552" s="1"/>
      <c r="EN4552" s="1"/>
      <c r="EO4552" s="1"/>
      <c r="EP4552" s="1"/>
      <c r="EQ4552" s="1"/>
      <c r="ER4552" s="1"/>
      <c r="ES4552" s="1"/>
      <c r="ET4552" s="1"/>
      <c r="EU4552" s="1"/>
      <c r="EV4552" s="1"/>
      <c r="EW4552" s="1"/>
      <c r="EX4552" s="1"/>
    </row>
    <row r="4553" spans="1:154" x14ac:dyDescent="0.15">
      <c r="A4553" s="35"/>
      <c r="B4553" s="15"/>
      <c r="C4553" s="7"/>
      <c r="D4553" s="13"/>
      <c r="E4553" s="14"/>
      <c r="F4553" s="14"/>
      <c r="G4553" s="14"/>
      <c r="H4553" s="14"/>
      <c r="I4553" s="13"/>
      <c r="J4553" s="5"/>
      <c r="K4553" s="2"/>
      <c r="L4553" s="17"/>
      <c r="M4553" s="12"/>
      <c r="N4553" s="12"/>
      <c r="O4553" s="17"/>
      <c r="P4553" s="14"/>
      <c r="Q4553" s="14"/>
      <c r="R4553" s="14"/>
      <c r="S4553" s="20"/>
      <c r="T4553" s="14"/>
      <c r="U4553" s="4"/>
      <c r="V4553" s="5"/>
      <c r="W4553" s="10"/>
      <c r="X4553" s="10"/>
      <c r="Y4553" s="27"/>
      <c r="Z4553" s="3"/>
      <c r="AA4553" s="1"/>
      <c r="AB4553" s="10"/>
      <c r="AC4553" s="3"/>
      <c r="AD4553" s="3"/>
      <c r="AE4553" s="3"/>
      <c r="AF4553" s="10"/>
      <c r="AG4553" s="11"/>
      <c r="AH4553" s="10"/>
      <c r="AI4553" s="1"/>
      <c r="AJ4553" s="1"/>
      <c r="AK4553" s="1"/>
      <c r="AL4553" s="1"/>
      <c r="AM4553" s="1"/>
      <c r="AN4553" s="1"/>
      <c r="AO4553" s="1"/>
      <c r="AP4553" s="1"/>
      <c r="AQ4553" s="1"/>
      <c r="AR4553" s="1"/>
      <c r="AS4553" s="1"/>
      <c r="AT4553" s="1"/>
      <c r="AU4553" s="1"/>
      <c r="AV4553" s="1"/>
      <c r="AW4553" s="1"/>
      <c r="AX4553" s="1"/>
      <c r="AY4553" s="1"/>
      <c r="AZ4553" s="1"/>
      <c r="BA4553" s="1"/>
      <c r="BB4553" s="1"/>
      <c r="BC4553" s="1"/>
      <c r="BD4553" s="1"/>
      <c r="BE4553" s="1"/>
      <c r="BF4553" s="1"/>
      <c r="BG4553" s="1"/>
      <c r="BH4553" s="1"/>
      <c r="BI4553" s="1"/>
      <c r="BJ4553" s="1"/>
      <c r="BK4553" s="1"/>
      <c r="BL4553" s="1"/>
      <c r="BM4553" s="1"/>
      <c r="BN4553" s="1"/>
      <c r="BO4553" s="1"/>
      <c r="BP4553" s="1"/>
      <c r="BQ4553" s="1"/>
      <c r="BR4553" s="1"/>
      <c r="BS4553" s="1"/>
      <c r="BT4553" s="1"/>
      <c r="BU4553" s="1"/>
      <c r="BV4553" s="1"/>
      <c r="BW4553" s="1"/>
      <c r="BX4553" s="1"/>
      <c r="BY4553" s="1"/>
      <c r="BZ4553" s="1"/>
      <c r="CA4553" s="1"/>
      <c r="CB4553" s="1"/>
      <c r="CC4553" s="1"/>
      <c r="CD4553" s="1"/>
      <c r="CE4553" s="1"/>
      <c r="CF4553" s="1"/>
      <c r="CG4553" s="1"/>
      <c r="CH4553" s="1"/>
      <c r="CI4553" s="1"/>
      <c r="CJ4553" s="1"/>
      <c r="CK4553" s="1"/>
      <c r="CL4553" s="1"/>
      <c r="CM4553" s="1"/>
      <c r="CN4553" s="1"/>
      <c r="CO4553" s="1"/>
      <c r="CP4553" s="1"/>
      <c r="CQ4553" s="1"/>
      <c r="CR4553" s="1"/>
      <c r="CS4553" s="1"/>
      <c r="CT4553" s="1"/>
      <c r="CU4553" s="1"/>
      <c r="CV4553" s="1"/>
      <c r="CW4553" s="1"/>
      <c r="CX4553" s="1"/>
      <c r="CY4553" s="1"/>
      <c r="CZ4553" s="1"/>
      <c r="DA4553" s="1"/>
      <c r="DB4553" s="1"/>
      <c r="DC4553" s="1"/>
      <c r="DD4553" s="1"/>
      <c r="DE4553" s="1"/>
      <c r="DF4553" s="1"/>
      <c r="DG4553" s="1"/>
      <c r="DH4553" s="1"/>
      <c r="DI4553" s="1"/>
      <c r="DJ4553" s="1"/>
      <c r="DK4553" s="1"/>
      <c r="DL4553" s="1"/>
      <c r="DM4553" s="1"/>
      <c r="DN4553" s="1"/>
      <c r="DO4553" s="1"/>
      <c r="DP4553" s="1"/>
      <c r="DQ4553" s="1"/>
      <c r="DR4553" s="1"/>
      <c r="DS4553" s="1"/>
      <c r="DT4553" s="1"/>
      <c r="DU4553" s="1"/>
      <c r="DV4553" s="1"/>
      <c r="DW4553" s="1"/>
      <c r="DX4553" s="1"/>
      <c r="DY4553" s="1"/>
      <c r="DZ4553" s="1"/>
      <c r="EA4553" s="1"/>
      <c r="EB4553" s="1"/>
      <c r="EC4553" s="1"/>
      <c r="ED4553" s="1"/>
      <c r="EE4553" s="1"/>
      <c r="EF4553" s="1"/>
      <c r="EG4553" s="1"/>
      <c r="EH4553" s="1"/>
      <c r="EI4553" s="1"/>
      <c r="EJ4553" s="1"/>
      <c r="EK4553" s="1"/>
      <c r="EL4553" s="1"/>
      <c r="EM4553" s="1"/>
      <c r="EN4553" s="1"/>
      <c r="EO4553" s="1"/>
      <c r="EP4553" s="1"/>
      <c r="EQ4553" s="1"/>
      <c r="ER4553" s="1"/>
      <c r="ES4553" s="1"/>
      <c r="ET4553" s="1"/>
      <c r="EU4553" s="1"/>
      <c r="EV4553" s="1"/>
      <c r="EW4553" s="1"/>
      <c r="EX4553" s="1"/>
    </row>
    <row r="4554" spans="1:154" x14ac:dyDescent="0.15">
      <c r="A4554" s="35"/>
      <c r="B4554" s="15"/>
      <c r="C4554" s="7"/>
      <c r="D4554" s="13"/>
      <c r="E4554" s="14"/>
      <c r="F4554" s="14"/>
      <c r="G4554" s="14"/>
      <c r="H4554" s="14"/>
      <c r="I4554" s="13"/>
      <c r="J4554" s="5"/>
      <c r="K4554" s="2"/>
      <c r="L4554" s="17"/>
      <c r="M4554" s="12"/>
      <c r="N4554" s="12"/>
      <c r="O4554" s="17"/>
      <c r="P4554" s="14"/>
      <c r="Q4554" s="14"/>
      <c r="R4554" s="14"/>
      <c r="S4554" s="20"/>
      <c r="T4554" s="14"/>
      <c r="U4554" s="4"/>
      <c r="V4554" s="5"/>
      <c r="W4554" s="10"/>
      <c r="X4554" s="10"/>
      <c r="Y4554" s="27"/>
      <c r="Z4554" s="3"/>
      <c r="AA4554" s="1"/>
      <c r="AB4554" s="10"/>
      <c r="AC4554" s="3"/>
      <c r="AD4554" s="3"/>
      <c r="AE4554" s="3"/>
      <c r="AF4554" s="10"/>
      <c r="AG4554" s="11"/>
      <c r="AH4554" s="10"/>
      <c r="AI4554" s="1"/>
      <c r="AJ4554" s="1"/>
      <c r="AK4554" s="1"/>
      <c r="AL4554" s="1"/>
      <c r="AM4554" s="1"/>
      <c r="AN4554" s="1"/>
      <c r="AO4554" s="1"/>
      <c r="AP4554" s="1"/>
      <c r="AQ4554" s="1"/>
      <c r="AR4554" s="1"/>
      <c r="AS4554" s="1"/>
      <c r="AT4554" s="1"/>
      <c r="AU4554" s="1"/>
      <c r="AV4554" s="1"/>
      <c r="AW4554" s="1"/>
      <c r="AX4554" s="1"/>
      <c r="AY4554" s="1"/>
      <c r="AZ4554" s="1"/>
      <c r="BA4554" s="1"/>
      <c r="BB4554" s="1"/>
      <c r="BC4554" s="1"/>
      <c r="BD4554" s="1"/>
      <c r="BE4554" s="1"/>
      <c r="BF4554" s="1"/>
      <c r="BG4554" s="1"/>
      <c r="BH4554" s="1"/>
      <c r="BI4554" s="1"/>
      <c r="BJ4554" s="1"/>
      <c r="BK4554" s="1"/>
      <c r="BL4554" s="1"/>
      <c r="BM4554" s="1"/>
      <c r="BN4554" s="1"/>
      <c r="BO4554" s="1"/>
      <c r="BP4554" s="1"/>
      <c r="BQ4554" s="1"/>
      <c r="BR4554" s="1"/>
      <c r="BS4554" s="1"/>
      <c r="BT4554" s="1"/>
      <c r="BU4554" s="1"/>
      <c r="BV4554" s="1"/>
      <c r="BW4554" s="1"/>
      <c r="BX4554" s="1"/>
      <c r="BY4554" s="1"/>
      <c r="BZ4554" s="1"/>
      <c r="CA4554" s="1"/>
      <c r="CB4554" s="1"/>
      <c r="CC4554" s="1"/>
      <c r="CD4554" s="1"/>
      <c r="CE4554" s="1"/>
      <c r="CF4554" s="1"/>
      <c r="CG4554" s="1"/>
      <c r="CH4554" s="1"/>
      <c r="CI4554" s="1"/>
      <c r="CJ4554" s="1"/>
      <c r="CK4554" s="1"/>
      <c r="CL4554" s="1"/>
      <c r="CM4554" s="1"/>
      <c r="CN4554" s="1"/>
      <c r="CO4554" s="1"/>
      <c r="CP4554" s="1"/>
      <c r="CQ4554" s="1"/>
      <c r="CR4554" s="1"/>
      <c r="CS4554" s="1"/>
      <c r="CT4554" s="1"/>
      <c r="CU4554" s="1"/>
      <c r="CV4554" s="1"/>
      <c r="CW4554" s="1"/>
      <c r="CX4554" s="1"/>
      <c r="CY4554" s="1"/>
      <c r="CZ4554" s="1"/>
      <c r="DA4554" s="1"/>
      <c r="DB4554" s="1"/>
      <c r="DC4554" s="1"/>
      <c r="DD4554" s="1"/>
      <c r="DE4554" s="1"/>
      <c r="DF4554" s="1"/>
      <c r="DG4554" s="1"/>
      <c r="DH4554" s="1"/>
      <c r="DI4554" s="1"/>
      <c r="DJ4554" s="1"/>
      <c r="DK4554" s="1"/>
      <c r="DL4554" s="1"/>
      <c r="DM4554" s="1"/>
      <c r="DN4554" s="1"/>
      <c r="DO4554" s="1"/>
      <c r="DP4554" s="1"/>
      <c r="DQ4554" s="1"/>
      <c r="DR4554" s="1"/>
      <c r="DS4554" s="1"/>
      <c r="DT4554" s="1"/>
      <c r="DU4554" s="1"/>
      <c r="DV4554" s="1"/>
      <c r="DW4554" s="1"/>
      <c r="DX4554" s="1"/>
      <c r="DY4554" s="1"/>
      <c r="DZ4554" s="1"/>
      <c r="EA4554" s="1"/>
      <c r="EB4554" s="1"/>
      <c r="EC4554" s="1"/>
      <c r="ED4554" s="1"/>
      <c r="EE4554" s="1"/>
      <c r="EF4554" s="1"/>
      <c r="EG4554" s="1"/>
      <c r="EH4554" s="1"/>
      <c r="EI4554" s="1"/>
      <c r="EJ4554" s="1"/>
      <c r="EK4554" s="1"/>
      <c r="EL4554" s="1"/>
      <c r="EM4554" s="1"/>
      <c r="EN4554" s="1"/>
      <c r="EO4554" s="1"/>
      <c r="EP4554" s="1"/>
      <c r="EQ4554" s="1"/>
      <c r="ER4554" s="1"/>
      <c r="ES4554" s="1"/>
      <c r="ET4554" s="1"/>
      <c r="EU4554" s="1"/>
      <c r="EV4554" s="1"/>
      <c r="EW4554" s="1"/>
      <c r="EX4554" s="1"/>
    </row>
    <row r="4555" spans="1:154" x14ac:dyDescent="0.15">
      <c r="A4555" s="35"/>
      <c r="B4555" s="15"/>
      <c r="C4555" s="7"/>
      <c r="D4555" s="13"/>
      <c r="E4555" s="14"/>
      <c r="F4555" s="14"/>
      <c r="G4555" s="14"/>
      <c r="H4555" s="14"/>
      <c r="I4555" s="13"/>
      <c r="J4555" s="5"/>
      <c r="K4555" s="2"/>
      <c r="L4555" s="17"/>
      <c r="M4555" s="12"/>
      <c r="N4555" s="12"/>
      <c r="O4555" s="17"/>
      <c r="P4555" s="14"/>
      <c r="Q4555" s="14"/>
      <c r="R4555" s="14"/>
      <c r="S4555" s="20"/>
      <c r="T4555" s="14"/>
      <c r="U4555" s="4"/>
      <c r="V4555" s="5"/>
      <c r="W4555" s="10"/>
      <c r="X4555" s="10"/>
      <c r="Y4555" s="27"/>
      <c r="Z4555" s="3"/>
      <c r="AA4555" s="1"/>
      <c r="AB4555" s="10"/>
      <c r="AC4555" s="3"/>
      <c r="AD4555" s="3"/>
      <c r="AE4555" s="3"/>
      <c r="AF4555" s="10"/>
      <c r="AG4555" s="11"/>
      <c r="AH4555" s="10"/>
      <c r="AI4555" s="1"/>
      <c r="AJ4555" s="1"/>
      <c r="AK4555" s="1"/>
      <c r="AL4555" s="1"/>
      <c r="AM4555" s="1"/>
      <c r="AN4555" s="1"/>
      <c r="AO4555" s="1"/>
      <c r="AP4555" s="1"/>
      <c r="AQ4555" s="1"/>
      <c r="AR4555" s="1"/>
      <c r="AS4555" s="1"/>
      <c r="AT4555" s="1"/>
      <c r="AU4555" s="1"/>
      <c r="AV4555" s="1"/>
      <c r="AW4555" s="1"/>
      <c r="AX4555" s="1"/>
      <c r="AY4555" s="1"/>
      <c r="AZ4555" s="1"/>
      <c r="BA4555" s="1"/>
      <c r="BB4555" s="1"/>
      <c r="BC4555" s="1"/>
      <c r="BD4555" s="1"/>
      <c r="BE4555" s="1"/>
      <c r="BF4555" s="1"/>
      <c r="BG4555" s="1"/>
      <c r="BH4555" s="1"/>
      <c r="BI4555" s="1"/>
      <c r="BJ4555" s="1"/>
      <c r="BK4555" s="1"/>
      <c r="BL4555" s="1"/>
      <c r="BM4555" s="1"/>
      <c r="BN4555" s="1"/>
      <c r="BO4555" s="1"/>
      <c r="BP4555" s="1"/>
      <c r="BQ4555" s="1"/>
      <c r="BR4555" s="1"/>
      <c r="BS4555" s="1"/>
      <c r="BT4555" s="1"/>
      <c r="BU4555" s="1"/>
      <c r="BV4555" s="1"/>
      <c r="BW4555" s="1"/>
      <c r="BX4555" s="1"/>
      <c r="BY4555" s="1"/>
      <c r="BZ4555" s="1"/>
      <c r="CA4555" s="1"/>
      <c r="CB4555" s="1"/>
      <c r="CC4555" s="1"/>
      <c r="CD4555" s="1"/>
      <c r="CE4555" s="1"/>
      <c r="CF4555" s="1"/>
      <c r="CG4555" s="1"/>
      <c r="CH4555" s="1"/>
      <c r="CI4555" s="1"/>
      <c r="CJ4555" s="1"/>
      <c r="CK4555" s="1"/>
      <c r="CL4555" s="1"/>
      <c r="CM4555" s="1"/>
      <c r="CN4555" s="1"/>
      <c r="CO4555" s="1"/>
      <c r="CP4555" s="1"/>
      <c r="CQ4555" s="1"/>
      <c r="CR4555" s="1"/>
      <c r="CS4555" s="1"/>
      <c r="CT4555" s="1"/>
      <c r="CU4555" s="1"/>
      <c r="CV4555" s="1"/>
      <c r="CW4555" s="1"/>
      <c r="CX4555" s="1"/>
      <c r="CY4555" s="1"/>
      <c r="CZ4555" s="1"/>
      <c r="DA4555" s="1"/>
      <c r="DB4555" s="1"/>
      <c r="DC4555" s="1"/>
      <c r="DD4555" s="1"/>
      <c r="DE4555" s="1"/>
      <c r="DF4555" s="1"/>
      <c r="DG4555" s="1"/>
      <c r="DH4555" s="1"/>
      <c r="DI4555" s="1"/>
      <c r="DJ4555" s="1"/>
      <c r="DK4555" s="1"/>
      <c r="DL4555" s="1"/>
      <c r="DM4555" s="1"/>
      <c r="DN4555" s="1"/>
      <c r="DO4555" s="1"/>
      <c r="DP4555" s="1"/>
      <c r="DQ4555" s="1"/>
      <c r="DR4555" s="1"/>
      <c r="DS4555" s="1"/>
      <c r="DT4555" s="1"/>
      <c r="DU4555" s="1"/>
      <c r="DV4555" s="1"/>
      <c r="DW4555" s="1"/>
      <c r="DX4555" s="1"/>
      <c r="DY4555" s="1"/>
      <c r="DZ4555" s="1"/>
      <c r="EA4555" s="1"/>
      <c r="EB4555" s="1"/>
      <c r="EC4555" s="1"/>
      <c r="ED4555" s="1"/>
      <c r="EE4555" s="1"/>
      <c r="EF4555" s="1"/>
      <c r="EG4555" s="1"/>
      <c r="EH4555" s="1"/>
      <c r="EI4555" s="1"/>
      <c r="EJ4555" s="1"/>
      <c r="EK4555" s="1"/>
      <c r="EL4555" s="1"/>
      <c r="EM4555" s="1"/>
      <c r="EN4555" s="1"/>
      <c r="EO4555" s="1"/>
      <c r="EP4555" s="1"/>
      <c r="EQ4555" s="1"/>
      <c r="ER4555" s="1"/>
      <c r="ES4555" s="1"/>
      <c r="ET4555" s="1"/>
      <c r="EU4555" s="1"/>
      <c r="EV4555" s="1"/>
      <c r="EW4555" s="1"/>
      <c r="EX4555" s="1"/>
    </row>
    <row r="4556" spans="1:154" x14ac:dyDescent="0.15">
      <c r="A4556" s="35"/>
      <c r="B4556" s="15"/>
      <c r="C4556" s="7"/>
      <c r="D4556" s="13"/>
      <c r="E4556" s="14"/>
      <c r="F4556" s="14"/>
      <c r="G4556" s="14"/>
      <c r="H4556" s="14"/>
      <c r="I4556" s="13"/>
      <c r="J4556" s="5"/>
      <c r="K4556" s="2"/>
      <c r="L4556" s="17"/>
      <c r="M4556" s="12"/>
      <c r="N4556" s="12"/>
      <c r="O4556" s="17"/>
      <c r="P4556" s="14"/>
      <c r="Q4556" s="14"/>
      <c r="R4556" s="14"/>
      <c r="S4556" s="20"/>
      <c r="T4556" s="14"/>
      <c r="U4556" s="4"/>
      <c r="V4556" s="5"/>
      <c r="W4556" s="10"/>
      <c r="X4556" s="10"/>
      <c r="Y4556" s="27"/>
      <c r="Z4556" s="3"/>
      <c r="AA4556" s="1"/>
      <c r="AB4556" s="10"/>
      <c r="AC4556" s="3"/>
      <c r="AD4556" s="3"/>
      <c r="AE4556" s="3"/>
      <c r="AF4556" s="10"/>
      <c r="AG4556" s="11"/>
      <c r="AH4556" s="10"/>
      <c r="AI4556" s="1"/>
      <c r="AJ4556" s="1"/>
      <c r="AK4556" s="1"/>
      <c r="AL4556" s="1"/>
      <c r="AM4556" s="1"/>
      <c r="AN4556" s="1"/>
      <c r="AO4556" s="1"/>
      <c r="AP4556" s="1"/>
      <c r="AQ4556" s="1"/>
      <c r="AR4556" s="1"/>
      <c r="AS4556" s="1"/>
      <c r="AT4556" s="1"/>
      <c r="AU4556" s="1"/>
      <c r="AV4556" s="1"/>
      <c r="AW4556" s="1"/>
      <c r="AX4556" s="1"/>
      <c r="AY4556" s="1"/>
      <c r="AZ4556" s="1"/>
      <c r="BA4556" s="1"/>
      <c r="BB4556" s="1"/>
      <c r="BC4556" s="1"/>
      <c r="BD4556" s="1"/>
      <c r="BE4556" s="1"/>
      <c r="BF4556" s="1"/>
      <c r="BG4556" s="1"/>
      <c r="BH4556" s="1"/>
      <c r="BI4556" s="1"/>
      <c r="BJ4556" s="1"/>
      <c r="BK4556" s="1"/>
      <c r="BL4556" s="1"/>
      <c r="BM4556" s="1"/>
      <c r="BN4556" s="1"/>
      <c r="BO4556" s="1"/>
      <c r="BP4556" s="1"/>
      <c r="BQ4556" s="1"/>
      <c r="BR4556" s="1"/>
      <c r="BS4556" s="1"/>
      <c r="BT4556" s="1"/>
      <c r="BU4556" s="1"/>
      <c r="BV4556" s="1"/>
      <c r="BW4556" s="1"/>
      <c r="BX4556" s="1"/>
      <c r="BY4556" s="1"/>
      <c r="BZ4556" s="1"/>
      <c r="CA4556" s="1"/>
      <c r="CB4556" s="1"/>
      <c r="CC4556" s="1"/>
      <c r="CD4556" s="1"/>
      <c r="CE4556" s="1"/>
      <c r="CF4556" s="1"/>
      <c r="CG4556" s="1"/>
      <c r="CH4556" s="1"/>
      <c r="CI4556" s="1"/>
      <c r="CJ4556" s="1"/>
      <c r="CK4556" s="1"/>
      <c r="CL4556" s="1"/>
      <c r="CM4556" s="1"/>
      <c r="CN4556" s="1"/>
      <c r="CO4556" s="1"/>
      <c r="CP4556" s="1"/>
      <c r="CQ4556" s="1"/>
      <c r="CR4556" s="1"/>
      <c r="CS4556" s="1"/>
      <c r="CT4556" s="1"/>
      <c r="CU4556" s="1"/>
      <c r="CV4556" s="1"/>
      <c r="CW4556" s="1"/>
      <c r="CX4556" s="1"/>
      <c r="CY4556" s="1"/>
      <c r="CZ4556" s="1"/>
      <c r="DA4556" s="1"/>
      <c r="DB4556" s="1"/>
      <c r="DC4556" s="1"/>
      <c r="DD4556" s="1"/>
      <c r="DE4556" s="1"/>
      <c r="DF4556" s="1"/>
      <c r="DG4556" s="1"/>
      <c r="DH4556" s="1"/>
      <c r="DI4556" s="1"/>
      <c r="DJ4556" s="1"/>
      <c r="DK4556" s="1"/>
      <c r="DL4556" s="1"/>
      <c r="DM4556" s="1"/>
      <c r="DN4556" s="1"/>
      <c r="DO4556" s="1"/>
      <c r="DP4556" s="1"/>
      <c r="DQ4556" s="1"/>
      <c r="DR4556" s="1"/>
      <c r="DS4556" s="1"/>
      <c r="DT4556" s="1"/>
      <c r="DU4556" s="1"/>
      <c r="DV4556" s="1"/>
      <c r="DW4556" s="1"/>
      <c r="DX4556" s="1"/>
      <c r="DY4556" s="1"/>
      <c r="DZ4556" s="1"/>
      <c r="EA4556" s="1"/>
      <c r="EB4556" s="1"/>
      <c r="EC4556" s="1"/>
      <c r="ED4556" s="1"/>
      <c r="EE4556" s="1"/>
      <c r="EF4556" s="1"/>
      <c r="EG4556" s="1"/>
      <c r="EH4556" s="1"/>
      <c r="EI4556" s="1"/>
      <c r="EJ4556" s="1"/>
      <c r="EK4556" s="1"/>
      <c r="EL4556" s="1"/>
      <c r="EM4556" s="1"/>
      <c r="EN4556" s="1"/>
      <c r="EO4556" s="1"/>
      <c r="EP4556" s="1"/>
      <c r="EQ4556" s="1"/>
      <c r="ER4556" s="1"/>
      <c r="ES4556" s="1"/>
      <c r="ET4556" s="1"/>
      <c r="EU4556" s="1"/>
      <c r="EV4556" s="1"/>
      <c r="EW4556" s="1"/>
      <c r="EX4556" s="1"/>
    </row>
    <row r="4557" spans="1:154" x14ac:dyDescent="0.15">
      <c r="A4557" s="35"/>
      <c r="B4557" s="15"/>
      <c r="C4557" s="7"/>
      <c r="D4557" s="13"/>
      <c r="E4557" s="14"/>
      <c r="F4557" s="14"/>
      <c r="G4557" s="14"/>
      <c r="H4557" s="14"/>
      <c r="I4557" s="13"/>
      <c r="J4557" s="5"/>
      <c r="K4557" s="2"/>
      <c r="L4557" s="17"/>
      <c r="M4557" s="12"/>
      <c r="N4557" s="12"/>
      <c r="O4557" s="17"/>
      <c r="P4557" s="14"/>
      <c r="Q4557" s="14"/>
      <c r="R4557" s="14"/>
      <c r="S4557" s="20"/>
      <c r="T4557" s="14"/>
      <c r="U4557" s="4"/>
      <c r="V4557" s="5"/>
      <c r="W4557" s="10"/>
      <c r="X4557" s="10"/>
      <c r="Y4557" s="27"/>
      <c r="Z4557" s="3"/>
      <c r="AA4557" s="1"/>
      <c r="AB4557" s="10"/>
      <c r="AC4557" s="3"/>
      <c r="AD4557" s="3"/>
      <c r="AE4557" s="3"/>
      <c r="AF4557" s="10"/>
      <c r="AG4557" s="11"/>
      <c r="AH4557" s="10"/>
      <c r="AI4557" s="1"/>
      <c r="AJ4557" s="1"/>
      <c r="AK4557" s="1"/>
      <c r="AL4557" s="1"/>
      <c r="AM4557" s="1"/>
      <c r="AN4557" s="1"/>
      <c r="AO4557" s="1"/>
      <c r="AP4557" s="1"/>
      <c r="AQ4557" s="1"/>
      <c r="AR4557" s="1"/>
      <c r="AS4557" s="1"/>
      <c r="AT4557" s="1"/>
      <c r="AU4557" s="1"/>
      <c r="AV4557" s="1"/>
      <c r="AW4557" s="1"/>
      <c r="AX4557" s="1"/>
      <c r="AY4557" s="1"/>
      <c r="AZ4557" s="1"/>
      <c r="BA4557" s="1"/>
      <c r="BB4557" s="1"/>
      <c r="BC4557" s="1"/>
      <c r="BD4557" s="1"/>
      <c r="BE4557" s="1"/>
      <c r="BF4557" s="1"/>
      <c r="BG4557" s="1"/>
      <c r="BH4557" s="1"/>
      <c r="BI4557" s="1"/>
      <c r="BJ4557" s="1"/>
      <c r="BK4557" s="1"/>
      <c r="BL4557" s="1"/>
      <c r="BM4557" s="1"/>
      <c r="BN4557" s="1"/>
      <c r="BO4557" s="1"/>
      <c r="BP4557" s="1"/>
      <c r="BQ4557" s="1"/>
      <c r="BR4557" s="1"/>
      <c r="BS4557" s="1"/>
      <c r="BT4557" s="1"/>
      <c r="BU4557" s="1"/>
      <c r="BV4557" s="1"/>
      <c r="BW4557" s="1"/>
      <c r="BX4557" s="1"/>
      <c r="BY4557" s="1"/>
      <c r="BZ4557" s="1"/>
      <c r="CA4557" s="1"/>
      <c r="CB4557" s="1"/>
      <c r="CC4557" s="1"/>
      <c r="CD4557" s="1"/>
      <c r="CE4557" s="1"/>
      <c r="CF4557" s="1"/>
      <c r="CG4557" s="1"/>
      <c r="CH4557" s="1"/>
      <c r="CI4557" s="1"/>
      <c r="CJ4557" s="1"/>
      <c r="CK4557" s="1"/>
      <c r="CL4557" s="1"/>
      <c r="CM4557" s="1"/>
      <c r="CN4557" s="1"/>
      <c r="CO4557" s="1"/>
      <c r="CP4557" s="1"/>
      <c r="CQ4557" s="1"/>
      <c r="CR4557" s="1"/>
      <c r="CS4557" s="1"/>
      <c r="CT4557" s="1"/>
      <c r="CU4557" s="1"/>
      <c r="CV4557" s="1"/>
      <c r="CW4557" s="1"/>
      <c r="CX4557" s="1"/>
      <c r="CY4557" s="1"/>
      <c r="CZ4557" s="1"/>
      <c r="DA4557" s="1"/>
      <c r="DB4557" s="1"/>
      <c r="DC4557" s="1"/>
      <c r="DD4557" s="1"/>
      <c r="DE4557" s="1"/>
      <c r="DF4557" s="1"/>
      <c r="DG4557" s="1"/>
      <c r="DH4557" s="1"/>
      <c r="DI4557" s="1"/>
      <c r="DJ4557" s="1"/>
      <c r="DK4557" s="1"/>
      <c r="DL4557" s="1"/>
      <c r="DM4557" s="1"/>
      <c r="DN4557" s="1"/>
      <c r="DO4557" s="1"/>
      <c r="DP4557" s="1"/>
      <c r="DQ4557" s="1"/>
      <c r="DR4557" s="1"/>
      <c r="DS4557" s="1"/>
      <c r="DT4557" s="1"/>
      <c r="DU4557" s="1"/>
      <c r="DV4557" s="1"/>
      <c r="DW4557" s="1"/>
      <c r="DX4557" s="1"/>
      <c r="DY4557" s="1"/>
      <c r="DZ4557" s="1"/>
      <c r="EA4557" s="1"/>
      <c r="EB4557" s="1"/>
      <c r="EC4557" s="1"/>
      <c r="ED4557" s="1"/>
      <c r="EE4557" s="1"/>
      <c r="EF4557" s="1"/>
      <c r="EG4557" s="1"/>
      <c r="EH4557" s="1"/>
      <c r="EI4557" s="1"/>
      <c r="EJ4557" s="1"/>
      <c r="EK4557" s="1"/>
      <c r="EL4557" s="1"/>
      <c r="EM4557" s="1"/>
      <c r="EN4557" s="1"/>
      <c r="EO4557" s="1"/>
      <c r="EP4557" s="1"/>
      <c r="EQ4557" s="1"/>
      <c r="ER4557" s="1"/>
      <c r="ES4557" s="1"/>
      <c r="ET4557" s="1"/>
      <c r="EU4557" s="1"/>
      <c r="EV4557" s="1"/>
      <c r="EW4557" s="1"/>
      <c r="EX4557" s="1"/>
    </row>
    <row r="4558" spans="1:154" x14ac:dyDescent="0.15">
      <c r="A4558" s="35"/>
      <c r="B4558" s="15"/>
      <c r="C4558" s="7"/>
      <c r="D4558" s="13"/>
      <c r="E4558" s="14"/>
      <c r="F4558" s="14"/>
      <c r="G4558" s="14"/>
      <c r="H4558" s="14"/>
      <c r="I4558" s="13"/>
      <c r="J4558" s="5"/>
      <c r="K4558" s="2"/>
      <c r="L4558" s="17"/>
      <c r="M4558" s="12"/>
      <c r="N4558" s="12"/>
      <c r="O4558" s="17"/>
      <c r="P4558" s="14"/>
      <c r="Q4558" s="14"/>
      <c r="R4558" s="14"/>
      <c r="S4558" s="20"/>
      <c r="T4558" s="14"/>
      <c r="U4558" s="4"/>
      <c r="V4558" s="5"/>
      <c r="W4558" s="10"/>
      <c r="X4558" s="10"/>
      <c r="Y4558" s="27"/>
      <c r="Z4558" s="3"/>
      <c r="AA4558" s="1"/>
      <c r="AB4558" s="10"/>
      <c r="AC4558" s="3"/>
      <c r="AD4558" s="3"/>
      <c r="AE4558" s="3"/>
      <c r="AF4558" s="10"/>
      <c r="AG4558" s="11"/>
      <c r="AH4558" s="10"/>
      <c r="AI4558" s="1"/>
      <c r="AJ4558" s="1"/>
      <c r="AK4558" s="1"/>
      <c r="AL4558" s="1"/>
      <c r="AM4558" s="1"/>
      <c r="AN4558" s="1"/>
      <c r="AO4558" s="1"/>
      <c r="AP4558" s="1"/>
      <c r="AQ4558" s="1"/>
      <c r="AR4558" s="1"/>
      <c r="AS4558" s="1"/>
      <c r="AT4558" s="1"/>
      <c r="AU4558" s="1"/>
      <c r="AV4558" s="1"/>
      <c r="AW4558" s="1"/>
      <c r="AX4558" s="1"/>
      <c r="AY4558" s="1"/>
      <c r="AZ4558" s="1"/>
      <c r="BA4558" s="1"/>
      <c r="BB4558" s="1"/>
      <c r="BC4558" s="1"/>
      <c r="BD4558" s="1"/>
      <c r="BE4558" s="1"/>
      <c r="BF4558" s="1"/>
      <c r="BG4558" s="1"/>
      <c r="BH4558" s="1"/>
      <c r="BI4558" s="1"/>
      <c r="BJ4558" s="1"/>
      <c r="BK4558" s="1"/>
      <c r="BL4558" s="1"/>
      <c r="BM4558" s="1"/>
      <c r="BN4558" s="1"/>
      <c r="BO4558" s="1"/>
      <c r="BP4558" s="1"/>
      <c r="BQ4558" s="1"/>
      <c r="BR4558" s="1"/>
      <c r="BS4558" s="1"/>
      <c r="BT4558" s="1"/>
      <c r="BU4558" s="1"/>
      <c r="BV4558" s="1"/>
      <c r="BW4558" s="1"/>
      <c r="BX4558" s="1"/>
      <c r="BY4558" s="1"/>
      <c r="BZ4558" s="1"/>
      <c r="CA4558" s="1"/>
      <c r="CB4558" s="1"/>
      <c r="CC4558" s="1"/>
      <c r="CD4558" s="1"/>
      <c r="CE4558" s="1"/>
      <c r="CF4558" s="1"/>
      <c r="CG4558" s="1"/>
      <c r="CH4558" s="1"/>
      <c r="CI4558" s="1"/>
      <c r="CJ4558" s="1"/>
      <c r="CK4558" s="1"/>
      <c r="CL4558" s="1"/>
      <c r="CM4558" s="1"/>
      <c r="CN4558" s="1"/>
      <c r="CO4558" s="1"/>
      <c r="CP4558" s="1"/>
      <c r="CQ4558" s="1"/>
      <c r="CR4558" s="1"/>
      <c r="CS4558" s="1"/>
      <c r="CT4558" s="1"/>
      <c r="CU4558" s="1"/>
      <c r="CV4558" s="1"/>
      <c r="CW4558" s="1"/>
      <c r="CX4558" s="1"/>
      <c r="CY4558" s="1"/>
      <c r="CZ4558" s="1"/>
      <c r="DA4558" s="1"/>
      <c r="DB4558" s="1"/>
      <c r="DC4558" s="1"/>
      <c r="DD4558" s="1"/>
      <c r="DE4558" s="1"/>
      <c r="DF4558" s="1"/>
      <c r="DG4558" s="1"/>
      <c r="DH4558" s="1"/>
      <c r="DI4558" s="1"/>
      <c r="DJ4558" s="1"/>
      <c r="DK4558" s="1"/>
      <c r="DL4558" s="1"/>
      <c r="DM4558" s="1"/>
      <c r="DN4558" s="1"/>
      <c r="DO4558" s="1"/>
      <c r="DP4558" s="1"/>
      <c r="DQ4558" s="1"/>
      <c r="DR4558" s="1"/>
      <c r="DS4558" s="1"/>
      <c r="DT4558" s="1"/>
      <c r="DU4558" s="1"/>
      <c r="DV4558" s="1"/>
      <c r="DW4558" s="1"/>
      <c r="DX4558" s="1"/>
      <c r="DY4558" s="1"/>
      <c r="DZ4558" s="1"/>
      <c r="EA4558" s="1"/>
      <c r="EB4558" s="1"/>
      <c r="EC4558" s="1"/>
      <c r="ED4558" s="1"/>
      <c r="EE4558" s="1"/>
      <c r="EF4558" s="1"/>
      <c r="EG4558" s="1"/>
      <c r="EH4558" s="1"/>
      <c r="EI4558" s="1"/>
      <c r="EJ4558" s="1"/>
      <c r="EK4558" s="1"/>
      <c r="EL4558" s="1"/>
      <c r="EM4558" s="1"/>
      <c r="EN4558" s="1"/>
      <c r="EO4558" s="1"/>
      <c r="EP4558" s="1"/>
      <c r="EQ4558" s="1"/>
      <c r="ER4558" s="1"/>
      <c r="ES4558" s="1"/>
      <c r="ET4558" s="1"/>
      <c r="EU4558" s="1"/>
      <c r="EV4558" s="1"/>
      <c r="EW4558" s="1"/>
      <c r="EX4558" s="1"/>
    </row>
    <row r="4559" spans="1:154" x14ac:dyDescent="0.15">
      <c r="A4559" s="35"/>
      <c r="B4559" s="15"/>
      <c r="C4559" s="7"/>
      <c r="D4559" s="13"/>
      <c r="E4559" s="14"/>
      <c r="F4559" s="14"/>
      <c r="G4559" s="14"/>
      <c r="H4559" s="14"/>
      <c r="I4559" s="13"/>
      <c r="J4559" s="5"/>
      <c r="K4559" s="2"/>
      <c r="L4559" s="17"/>
      <c r="M4559" s="12"/>
      <c r="N4559" s="12"/>
      <c r="O4559" s="17"/>
      <c r="P4559" s="14"/>
      <c r="Q4559" s="14"/>
      <c r="R4559" s="14"/>
      <c r="S4559" s="20"/>
      <c r="T4559" s="14"/>
      <c r="U4559" s="4"/>
      <c r="V4559" s="5"/>
      <c r="W4559" s="10"/>
      <c r="X4559" s="10"/>
      <c r="Y4559" s="27"/>
      <c r="Z4559" s="3"/>
      <c r="AA4559" s="1"/>
      <c r="AB4559" s="10"/>
      <c r="AC4559" s="3"/>
      <c r="AD4559" s="3"/>
      <c r="AE4559" s="3"/>
      <c r="AF4559" s="10"/>
      <c r="AG4559" s="11"/>
      <c r="AH4559" s="10"/>
      <c r="AI4559" s="1"/>
      <c r="AJ4559" s="1"/>
      <c r="AK4559" s="1"/>
      <c r="AL4559" s="1"/>
      <c r="AM4559" s="1"/>
      <c r="AN4559" s="1"/>
      <c r="AO4559" s="1"/>
      <c r="AP4559" s="1"/>
      <c r="AQ4559" s="1"/>
      <c r="AR4559" s="1"/>
      <c r="AS4559" s="1"/>
      <c r="AT4559" s="1"/>
      <c r="AU4559" s="1"/>
      <c r="AV4559" s="1"/>
      <c r="AW4559" s="1"/>
      <c r="AX4559" s="1"/>
      <c r="AY4559" s="1"/>
      <c r="AZ4559" s="1"/>
      <c r="BA4559" s="1"/>
      <c r="BB4559" s="1"/>
      <c r="BC4559" s="1"/>
      <c r="BD4559" s="1"/>
      <c r="BE4559" s="1"/>
      <c r="BF4559" s="1"/>
      <c r="BG4559" s="1"/>
      <c r="BH4559" s="1"/>
      <c r="BI4559" s="1"/>
      <c r="BJ4559" s="1"/>
      <c r="BK4559" s="1"/>
      <c r="BL4559" s="1"/>
      <c r="BM4559" s="1"/>
      <c r="BN4559" s="1"/>
      <c r="BO4559" s="1"/>
      <c r="BP4559" s="1"/>
      <c r="BQ4559" s="1"/>
      <c r="BR4559" s="1"/>
      <c r="BS4559" s="1"/>
      <c r="BT4559" s="1"/>
      <c r="BU4559" s="1"/>
      <c r="BV4559" s="1"/>
      <c r="BW4559" s="1"/>
      <c r="BX4559" s="1"/>
      <c r="BY4559" s="1"/>
      <c r="BZ4559" s="1"/>
      <c r="CA4559" s="1"/>
      <c r="CB4559" s="1"/>
      <c r="CC4559" s="1"/>
      <c r="CD4559" s="1"/>
      <c r="CE4559" s="1"/>
      <c r="CF4559" s="1"/>
      <c r="CG4559" s="1"/>
      <c r="CH4559" s="1"/>
      <c r="CI4559" s="1"/>
      <c r="CJ4559" s="1"/>
      <c r="CK4559" s="1"/>
      <c r="CL4559" s="1"/>
      <c r="CM4559" s="1"/>
      <c r="CN4559" s="1"/>
      <c r="CO4559" s="1"/>
      <c r="CP4559" s="1"/>
      <c r="CQ4559" s="1"/>
      <c r="CR4559" s="1"/>
      <c r="CS4559" s="1"/>
      <c r="CT4559" s="1"/>
      <c r="CU4559" s="1"/>
      <c r="CV4559" s="1"/>
      <c r="CW4559" s="1"/>
      <c r="CX4559" s="1"/>
      <c r="CY4559" s="1"/>
      <c r="CZ4559" s="1"/>
      <c r="DA4559" s="1"/>
      <c r="DB4559" s="1"/>
      <c r="DC4559" s="1"/>
      <c r="DD4559" s="1"/>
      <c r="DE4559" s="1"/>
      <c r="DF4559" s="1"/>
      <c r="DG4559" s="1"/>
      <c r="DH4559" s="1"/>
      <c r="DI4559" s="1"/>
      <c r="DJ4559" s="1"/>
      <c r="DK4559" s="1"/>
      <c r="DL4559" s="1"/>
      <c r="DM4559" s="1"/>
      <c r="DN4559" s="1"/>
      <c r="DO4559" s="1"/>
      <c r="DP4559" s="1"/>
      <c r="DQ4559" s="1"/>
      <c r="DR4559" s="1"/>
      <c r="DS4559" s="1"/>
      <c r="DT4559" s="1"/>
      <c r="DU4559" s="1"/>
      <c r="DV4559" s="1"/>
      <c r="DW4559" s="1"/>
      <c r="DX4559" s="1"/>
      <c r="DY4559" s="1"/>
      <c r="DZ4559" s="1"/>
      <c r="EA4559" s="1"/>
      <c r="EB4559" s="1"/>
      <c r="EC4559" s="1"/>
      <c r="ED4559" s="1"/>
      <c r="EE4559" s="1"/>
      <c r="EF4559" s="1"/>
      <c r="EG4559" s="1"/>
      <c r="EH4559" s="1"/>
      <c r="EI4559" s="1"/>
      <c r="EJ4559" s="1"/>
      <c r="EK4559" s="1"/>
      <c r="EL4559" s="1"/>
      <c r="EM4559" s="1"/>
      <c r="EN4559" s="1"/>
      <c r="EO4559" s="1"/>
      <c r="EP4559" s="1"/>
      <c r="EQ4559" s="1"/>
      <c r="ER4559" s="1"/>
      <c r="ES4559" s="1"/>
      <c r="ET4559" s="1"/>
      <c r="EU4559" s="1"/>
      <c r="EV4559" s="1"/>
      <c r="EW4559" s="1"/>
      <c r="EX4559" s="1"/>
    </row>
    <row r="4560" spans="1:154" x14ac:dyDescent="0.15">
      <c r="A4560" s="35"/>
      <c r="B4560" s="15"/>
      <c r="C4560" s="7"/>
      <c r="D4560" s="13"/>
      <c r="E4560" s="14"/>
      <c r="F4560" s="14"/>
      <c r="G4560" s="14"/>
      <c r="H4560" s="14"/>
      <c r="I4560" s="13"/>
      <c r="J4560" s="5"/>
      <c r="K4560" s="2"/>
      <c r="L4560" s="17"/>
      <c r="M4560" s="12"/>
      <c r="N4560" s="12"/>
      <c r="O4560" s="17"/>
      <c r="P4560" s="14"/>
      <c r="Q4560" s="14"/>
      <c r="R4560" s="14"/>
      <c r="S4560" s="20"/>
      <c r="T4560" s="14"/>
      <c r="U4560" s="4"/>
      <c r="V4560" s="5"/>
      <c r="W4560" s="10"/>
      <c r="X4560" s="10"/>
      <c r="Y4560" s="27"/>
      <c r="Z4560" s="3"/>
      <c r="AA4560" s="1"/>
      <c r="AB4560" s="10"/>
      <c r="AC4560" s="3"/>
      <c r="AD4560" s="3"/>
      <c r="AE4560" s="3"/>
      <c r="AF4560" s="10"/>
      <c r="AG4560" s="11"/>
      <c r="AH4560" s="10"/>
      <c r="AI4560" s="1"/>
      <c r="AJ4560" s="1"/>
      <c r="AK4560" s="1"/>
      <c r="AL4560" s="1"/>
      <c r="AM4560" s="1"/>
      <c r="AN4560" s="1"/>
      <c r="AO4560" s="1"/>
      <c r="AP4560" s="1"/>
      <c r="AQ4560" s="1"/>
      <c r="AR4560" s="1"/>
      <c r="AS4560" s="1"/>
      <c r="AT4560" s="1"/>
      <c r="AU4560" s="1"/>
      <c r="AV4560" s="1"/>
      <c r="AW4560" s="1"/>
      <c r="AX4560" s="1"/>
      <c r="AY4560" s="1"/>
      <c r="AZ4560" s="1"/>
      <c r="BA4560" s="1"/>
      <c r="BB4560" s="1"/>
      <c r="BC4560" s="1"/>
      <c r="BD4560" s="1"/>
      <c r="BE4560" s="1"/>
      <c r="BF4560" s="1"/>
      <c r="BG4560" s="1"/>
      <c r="BH4560" s="1"/>
      <c r="BI4560" s="1"/>
      <c r="BJ4560" s="1"/>
      <c r="BK4560" s="1"/>
      <c r="BL4560" s="1"/>
      <c r="BM4560" s="1"/>
      <c r="BN4560" s="1"/>
      <c r="BO4560" s="1"/>
      <c r="BP4560" s="1"/>
      <c r="BQ4560" s="1"/>
      <c r="BR4560" s="1"/>
      <c r="BS4560" s="1"/>
      <c r="BT4560" s="1"/>
      <c r="BU4560" s="1"/>
      <c r="BV4560" s="1"/>
      <c r="BW4560" s="1"/>
      <c r="BX4560" s="1"/>
      <c r="BY4560" s="1"/>
      <c r="BZ4560" s="1"/>
      <c r="CA4560" s="1"/>
      <c r="CB4560" s="1"/>
      <c r="CC4560" s="1"/>
      <c r="CD4560" s="1"/>
      <c r="CE4560" s="1"/>
      <c r="CF4560" s="1"/>
      <c r="CG4560" s="1"/>
      <c r="CH4560" s="1"/>
      <c r="CI4560" s="1"/>
      <c r="CJ4560" s="1"/>
      <c r="CK4560" s="1"/>
      <c r="CL4560" s="1"/>
      <c r="CM4560" s="1"/>
      <c r="CN4560" s="1"/>
      <c r="CO4560" s="1"/>
      <c r="CP4560" s="1"/>
      <c r="CQ4560" s="1"/>
      <c r="CR4560" s="1"/>
      <c r="CS4560" s="1"/>
      <c r="CT4560" s="1"/>
      <c r="CU4560" s="1"/>
      <c r="CV4560" s="1"/>
      <c r="CW4560" s="1"/>
      <c r="CX4560" s="1"/>
      <c r="CY4560" s="1"/>
      <c r="CZ4560" s="1"/>
      <c r="DA4560" s="1"/>
      <c r="DB4560" s="1"/>
      <c r="DC4560" s="1"/>
      <c r="DD4560" s="1"/>
      <c r="DE4560" s="1"/>
      <c r="DF4560" s="1"/>
      <c r="DG4560" s="1"/>
      <c r="DH4560" s="1"/>
      <c r="DI4560" s="1"/>
      <c r="DJ4560" s="1"/>
      <c r="DK4560" s="1"/>
      <c r="DL4560" s="1"/>
      <c r="DM4560" s="1"/>
      <c r="DN4560" s="1"/>
      <c r="DO4560" s="1"/>
      <c r="DP4560" s="1"/>
      <c r="DQ4560" s="1"/>
      <c r="DR4560" s="1"/>
      <c r="DS4560" s="1"/>
      <c r="DT4560" s="1"/>
      <c r="DU4560" s="1"/>
      <c r="DV4560" s="1"/>
      <c r="DW4560" s="1"/>
      <c r="DX4560" s="1"/>
      <c r="DY4560" s="1"/>
      <c r="DZ4560" s="1"/>
      <c r="EA4560" s="1"/>
      <c r="EB4560" s="1"/>
      <c r="EC4560" s="1"/>
      <c r="ED4560" s="1"/>
      <c r="EE4560" s="1"/>
      <c r="EF4560" s="1"/>
      <c r="EG4560" s="1"/>
      <c r="EH4560" s="1"/>
      <c r="EI4560" s="1"/>
      <c r="EJ4560" s="1"/>
      <c r="EK4560" s="1"/>
      <c r="EL4560" s="1"/>
      <c r="EM4560" s="1"/>
      <c r="EN4560" s="1"/>
      <c r="EO4560" s="1"/>
      <c r="EP4560" s="1"/>
      <c r="EQ4560" s="1"/>
      <c r="ER4560" s="1"/>
      <c r="ES4560" s="1"/>
      <c r="ET4560" s="1"/>
      <c r="EU4560" s="1"/>
      <c r="EV4560" s="1"/>
      <c r="EW4560" s="1"/>
      <c r="EX4560" s="1"/>
    </row>
    <row r="4561" spans="1:154" x14ac:dyDescent="0.15">
      <c r="A4561" s="35"/>
      <c r="B4561" s="15"/>
      <c r="C4561" s="7"/>
      <c r="D4561" s="13"/>
      <c r="E4561" s="14"/>
      <c r="F4561" s="14"/>
      <c r="G4561" s="14"/>
      <c r="H4561" s="14"/>
      <c r="I4561" s="13"/>
      <c r="J4561" s="5"/>
      <c r="K4561" s="2"/>
      <c r="L4561" s="17"/>
      <c r="M4561" s="12"/>
      <c r="N4561" s="12"/>
      <c r="O4561" s="17"/>
      <c r="P4561" s="14"/>
      <c r="Q4561" s="14"/>
      <c r="R4561" s="14"/>
      <c r="S4561" s="20"/>
      <c r="T4561" s="14"/>
      <c r="U4561" s="4"/>
      <c r="V4561" s="5"/>
      <c r="W4561" s="10"/>
      <c r="X4561" s="10"/>
      <c r="Y4561" s="27"/>
      <c r="Z4561" s="3"/>
      <c r="AA4561" s="1"/>
      <c r="AB4561" s="10"/>
      <c r="AC4561" s="3"/>
      <c r="AD4561" s="3"/>
      <c r="AE4561" s="3"/>
      <c r="AF4561" s="10"/>
      <c r="AG4561" s="11"/>
      <c r="AH4561" s="10"/>
      <c r="AI4561" s="1"/>
      <c r="AJ4561" s="1"/>
      <c r="AK4561" s="1"/>
      <c r="AL4561" s="1"/>
      <c r="AM4561" s="1"/>
      <c r="AN4561" s="1"/>
      <c r="AO4561" s="1"/>
      <c r="AP4561" s="1"/>
      <c r="AQ4561" s="1"/>
      <c r="AR4561" s="1"/>
      <c r="AS4561" s="1"/>
      <c r="AT4561" s="1"/>
      <c r="AU4561" s="1"/>
      <c r="AV4561" s="1"/>
      <c r="AW4561" s="1"/>
      <c r="AX4561" s="1"/>
      <c r="AY4561" s="1"/>
      <c r="AZ4561" s="1"/>
      <c r="BA4561" s="1"/>
      <c r="BB4561" s="1"/>
      <c r="BC4561" s="1"/>
      <c r="BD4561" s="1"/>
      <c r="BE4561" s="1"/>
      <c r="BF4561" s="1"/>
      <c r="BG4561" s="1"/>
      <c r="BH4561" s="1"/>
      <c r="BI4561" s="1"/>
      <c r="BJ4561" s="1"/>
      <c r="BK4561" s="1"/>
      <c r="BL4561" s="1"/>
      <c r="BM4561" s="1"/>
      <c r="BN4561" s="1"/>
      <c r="BO4561" s="1"/>
      <c r="BP4561" s="1"/>
      <c r="BQ4561" s="1"/>
      <c r="BR4561" s="1"/>
      <c r="BS4561" s="1"/>
      <c r="BT4561" s="1"/>
      <c r="BU4561" s="1"/>
      <c r="BV4561" s="1"/>
      <c r="BW4561" s="1"/>
      <c r="BX4561" s="1"/>
      <c r="BY4561" s="1"/>
      <c r="BZ4561" s="1"/>
      <c r="CA4561" s="1"/>
      <c r="CB4561" s="1"/>
      <c r="CC4561" s="1"/>
      <c r="CD4561" s="1"/>
      <c r="CE4561" s="1"/>
      <c r="CF4561" s="1"/>
      <c r="CG4561" s="1"/>
      <c r="CH4561" s="1"/>
      <c r="CI4561" s="1"/>
      <c r="CJ4561" s="1"/>
      <c r="CK4561" s="1"/>
      <c r="CL4561" s="1"/>
      <c r="CM4561" s="1"/>
      <c r="CN4561" s="1"/>
      <c r="CO4561" s="1"/>
      <c r="CP4561" s="1"/>
      <c r="CQ4561" s="1"/>
      <c r="CR4561" s="1"/>
      <c r="CS4561" s="1"/>
      <c r="CT4561" s="1"/>
      <c r="CU4561" s="1"/>
      <c r="CV4561" s="1"/>
      <c r="CW4561" s="1"/>
      <c r="CX4561" s="1"/>
      <c r="CY4561" s="1"/>
      <c r="CZ4561" s="1"/>
      <c r="DA4561" s="1"/>
      <c r="DB4561" s="1"/>
      <c r="DC4561" s="1"/>
      <c r="DD4561" s="1"/>
      <c r="DE4561" s="1"/>
      <c r="DF4561" s="1"/>
      <c r="DG4561" s="1"/>
      <c r="DH4561" s="1"/>
      <c r="DI4561" s="1"/>
      <c r="DJ4561" s="1"/>
      <c r="DK4561" s="1"/>
      <c r="DL4561" s="1"/>
      <c r="DM4561" s="1"/>
      <c r="DN4561" s="1"/>
      <c r="DO4561" s="1"/>
      <c r="DP4561" s="1"/>
      <c r="DQ4561" s="1"/>
      <c r="DR4561" s="1"/>
      <c r="DS4561" s="1"/>
      <c r="DT4561" s="1"/>
      <c r="DU4561" s="1"/>
      <c r="DV4561" s="1"/>
      <c r="DW4561" s="1"/>
      <c r="DX4561" s="1"/>
      <c r="DY4561" s="1"/>
      <c r="DZ4561" s="1"/>
      <c r="EA4561" s="1"/>
      <c r="EB4561" s="1"/>
      <c r="EC4561" s="1"/>
      <c r="ED4561" s="1"/>
      <c r="EE4561" s="1"/>
      <c r="EF4561" s="1"/>
      <c r="EG4561" s="1"/>
      <c r="EH4561" s="1"/>
      <c r="EI4561" s="1"/>
      <c r="EJ4561" s="1"/>
      <c r="EK4561" s="1"/>
      <c r="EL4561" s="1"/>
      <c r="EM4561" s="1"/>
      <c r="EN4561" s="1"/>
      <c r="EO4561" s="1"/>
      <c r="EP4561" s="1"/>
      <c r="EQ4561" s="1"/>
      <c r="ER4561" s="1"/>
      <c r="ES4561" s="1"/>
      <c r="ET4561" s="1"/>
      <c r="EU4561" s="1"/>
      <c r="EV4561" s="1"/>
      <c r="EW4561" s="1"/>
      <c r="EX4561" s="1"/>
    </row>
    <row r="4562" spans="1:154" x14ac:dyDescent="0.15">
      <c r="A4562" s="35"/>
      <c r="B4562" s="15"/>
      <c r="C4562" s="7"/>
      <c r="D4562" s="13"/>
      <c r="E4562" s="14"/>
      <c r="F4562" s="14"/>
      <c r="G4562" s="14"/>
      <c r="H4562" s="14"/>
      <c r="I4562" s="13"/>
      <c r="J4562" s="5"/>
      <c r="K4562" s="2"/>
      <c r="L4562" s="17"/>
      <c r="M4562" s="12"/>
      <c r="N4562" s="12"/>
      <c r="O4562" s="17"/>
      <c r="P4562" s="14"/>
      <c r="Q4562" s="14"/>
      <c r="R4562" s="14"/>
      <c r="S4562" s="20"/>
      <c r="T4562" s="14"/>
      <c r="U4562" s="4"/>
      <c r="V4562" s="5"/>
      <c r="W4562" s="10"/>
      <c r="X4562" s="10"/>
      <c r="Y4562" s="27"/>
      <c r="Z4562" s="3"/>
      <c r="AA4562" s="1"/>
      <c r="AB4562" s="10"/>
      <c r="AC4562" s="3"/>
      <c r="AD4562" s="3"/>
      <c r="AE4562" s="3"/>
      <c r="AF4562" s="10"/>
      <c r="AG4562" s="11"/>
      <c r="AH4562" s="10"/>
      <c r="AI4562" s="1"/>
      <c r="AJ4562" s="1"/>
      <c r="AK4562" s="1"/>
      <c r="AL4562" s="1"/>
      <c r="AM4562" s="1"/>
      <c r="AN4562" s="1"/>
      <c r="AO4562" s="1"/>
      <c r="AP4562" s="1"/>
      <c r="AQ4562" s="1"/>
      <c r="AR4562" s="1"/>
      <c r="AS4562" s="1"/>
      <c r="AT4562" s="1"/>
      <c r="AU4562" s="1"/>
      <c r="AV4562" s="1"/>
      <c r="AW4562" s="1"/>
      <c r="AX4562" s="1"/>
      <c r="AY4562" s="1"/>
      <c r="AZ4562" s="1"/>
      <c r="BA4562" s="1"/>
      <c r="BB4562" s="1"/>
      <c r="BC4562" s="1"/>
      <c r="BD4562" s="1"/>
      <c r="BE4562" s="1"/>
      <c r="BF4562" s="1"/>
      <c r="BG4562" s="1"/>
      <c r="BH4562" s="1"/>
      <c r="BI4562" s="1"/>
      <c r="BJ4562" s="1"/>
      <c r="BK4562" s="1"/>
      <c r="BL4562" s="1"/>
      <c r="BM4562" s="1"/>
      <c r="BN4562" s="1"/>
      <c r="BO4562" s="1"/>
      <c r="BP4562" s="1"/>
      <c r="BQ4562" s="1"/>
      <c r="BR4562" s="1"/>
      <c r="BS4562" s="1"/>
      <c r="BT4562" s="1"/>
      <c r="BU4562" s="1"/>
      <c r="BV4562" s="1"/>
      <c r="BW4562" s="1"/>
      <c r="BX4562" s="1"/>
      <c r="BY4562" s="1"/>
      <c r="BZ4562" s="1"/>
      <c r="CA4562" s="1"/>
      <c r="CB4562" s="1"/>
      <c r="CC4562" s="1"/>
      <c r="CD4562" s="1"/>
      <c r="CE4562" s="1"/>
      <c r="CF4562" s="1"/>
      <c r="CG4562" s="1"/>
      <c r="CH4562" s="1"/>
      <c r="CI4562" s="1"/>
      <c r="CJ4562" s="1"/>
      <c r="CK4562" s="1"/>
      <c r="CL4562" s="1"/>
      <c r="CM4562" s="1"/>
      <c r="CN4562" s="1"/>
      <c r="CO4562" s="1"/>
      <c r="CP4562" s="1"/>
      <c r="CQ4562" s="1"/>
      <c r="CR4562" s="1"/>
      <c r="CS4562" s="1"/>
      <c r="CT4562" s="1"/>
      <c r="CU4562" s="1"/>
      <c r="CV4562" s="1"/>
      <c r="CW4562" s="1"/>
      <c r="CX4562" s="1"/>
      <c r="CY4562" s="1"/>
      <c r="CZ4562" s="1"/>
      <c r="DA4562" s="1"/>
      <c r="DB4562" s="1"/>
      <c r="DC4562" s="1"/>
      <c r="DD4562" s="1"/>
      <c r="DE4562" s="1"/>
      <c r="DF4562" s="1"/>
      <c r="DG4562" s="1"/>
      <c r="DH4562" s="1"/>
      <c r="DI4562" s="1"/>
      <c r="DJ4562" s="1"/>
      <c r="DK4562" s="1"/>
      <c r="DL4562" s="1"/>
      <c r="DM4562" s="1"/>
      <c r="DN4562" s="1"/>
      <c r="DO4562" s="1"/>
      <c r="DP4562" s="1"/>
      <c r="DQ4562" s="1"/>
      <c r="DR4562" s="1"/>
      <c r="DS4562" s="1"/>
      <c r="DT4562" s="1"/>
      <c r="DU4562" s="1"/>
      <c r="DV4562" s="1"/>
      <c r="DW4562" s="1"/>
      <c r="DX4562" s="1"/>
      <c r="DY4562" s="1"/>
      <c r="DZ4562" s="1"/>
      <c r="EA4562" s="1"/>
      <c r="EB4562" s="1"/>
      <c r="EC4562" s="1"/>
      <c r="ED4562" s="1"/>
      <c r="EE4562" s="1"/>
      <c r="EF4562" s="1"/>
      <c r="EG4562" s="1"/>
      <c r="EH4562" s="1"/>
      <c r="EI4562" s="1"/>
      <c r="EJ4562" s="1"/>
      <c r="EK4562" s="1"/>
      <c r="EL4562" s="1"/>
      <c r="EM4562" s="1"/>
      <c r="EN4562" s="1"/>
      <c r="EO4562" s="1"/>
      <c r="EP4562" s="1"/>
      <c r="EQ4562" s="1"/>
      <c r="ER4562" s="1"/>
      <c r="ES4562" s="1"/>
      <c r="ET4562" s="1"/>
      <c r="EU4562" s="1"/>
      <c r="EV4562" s="1"/>
      <c r="EW4562" s="1"/>
      <c r="EX4562" s="1"/>
    </row>
    <row r="4563" spans="1:154" x14ac:dyDescent="0.15">
      <c r="A4563" s="35"/>
      <c r="B4563" s="15"/>
      <c r="C4563" s="7"/>
      <c r="D4563" s="13"/>
      <c r="E4563" s="14"/>
      <c r="F4563" s="14"/>
      <c r="G4563" s="14"/>
      <c r="H4563" s="14"/>
      <c r="I4563" s="13"/>
      <c r="J4563" s="5"/>
      <c r="K4563" s="2"/>
      <c r="L4563" s="17"/>
      <c r="M4563" s="12"/>
      <c r="N4563" s="12"/>
      <c r="O4563" s="17"/>
      <c r="P4563" s="14"/>
      <c r="Q4563" s="14"/>
      <c r="R4563" s="14"/>
      <c r="S4563" s="20"/>
      <c r="T4563" s="14"/>
      <c r="U4563" s="4"/>
      <c r="V4563" s="5"/>
      <c r="W4563" s="10"/>
      <c r="X4563" s="10"/>
      <c r="Y4563" s="27"/>
      <c r="Z4563" s="3"/>
      <c r="AA4563" s="1"/>
      <c r="AB4563" s="10"/>
      <c r="AC4563" s="3"/>
      <c r="AD4563" s="3"/>
      <c r="AE4563" s="3"/>
      <c r="AF4563" s="10"/>
      <c r="AG4563" s="11"/>
      <c r="AH4563" s="10"/>
      <c r="AI4563" s="1"/>
      <c r="AJ4563" s="1"/>
      <c r="AK4563" s="1"/>
      <c r="AL4563" s="1"/>
      <c r="AM4563" s="1"/>
      <c r="AN4563" s="1"/>
      <c r="AO4563" s="1"/>
      <c r="AP4563" s="1"/>
      <c r="AQ4563" s="1"/>
      <c r="AR4563" s="1"/>
      <c r="AS4563" s="1"/>
      <c r="AT4563" s="1"/>
      <c r="AU4563" s="1"/>
      <c r="AV4563" s="1"/>
      <c r="AW4563" s="1"/>
      <c r="AX4563" s="1"/>
      <c r="AY4563" s="1"/>
      <c r="AZ4563" s="1"/>
      <c r="BA4563" s="1"/>
      <c r="BB4563" s="1"/>
      <c r="BC4563" s="1"/>
      <c r="BD4563" s="1"/>
      <c r="BE4563" s="1"/>
      <c r="BF4563" s="1"/>
      <c r="BG4563" s="1"/>
      <c r="BH4563" s="1"/>
      <c r="BI4563" s="1"/>
      <c r="BJ4563" s="1"/>
      <c r="BK4563" s="1"/>
      <c r="BL4563" s="1"/>
      <c r="BM4563" s="1"/>
      <c r="BN4563" s="1"/>
      <c r="BO4563" s="1"/>
      <c r="BP4563" s="1"/>
      <c r="BQ4563" s="1"/>
      <c r="BR4563" s="1"/>
      <c r="BS4563" s="1"/>
      <c r="BT4563" s="1"/>
      <c r="BU4563" s="1"/>
      <c r="BV4563" s="1"/>
      <c r="BW4563" s="1"/>
      <c r="BX4563" s="1"/>
      <c r="BY4563" s="1"/>
      <c r="BZ4563" s="1"/>
      <c r="CA4563" s="1"/>
      <c r="CB4563" s="1"/>
      <c r="CC4563" s="1"/>
      <c r="CD4563" s="1"/>
      <c r="CE4563" s="1"/>
      <c r="CF4563" s="1"/>
      <c r="CG4563" s="1"/>
      <c r="CH4563" s="1"/>
      <c r="CI4563" s="1"/>
      <c r="CJ4563" s="1"/>
      <c r="CK4563" s="1"/>
      <c r="CL4563" s="1"/>
      <c r="CM4563" s="1"/>
      <c r="CN4563" s="1"/>
      <c r="CO4563" s="1"/>
      <c r="CP4563" s="1"/>
      <c r="CQ4563" s="1"/>
      <c r="CR4563" s="1"/>
      <c r="CS4563" s="1"/>
      <c r="CT4563" s="1"/>
      <c r="CU4563" s="1"/>
      <c r="CV4563" s="1"/>
      <c r="CW4563" s="1"/>
      <c r="CX4563" s="1"/>
      <c r="CY4563" s="1"/>
      <c r="CZ4563" s="1"/>
      <c r="DA4563" s="1"/>
      <c r="DB4563" s="1"/>
      <c r="DC4563" s="1"/>
      <c r="DD4563" s="1"/>
      <c r="DE4563" s="1"/>
      <c r="DF4563" s="1"/>
      <c r="DG4563" s="1"/>
      <c r="DH4563" s="1"/>
      <c r="DI4563" s="1"/>
      <c r="DJ4563" s="1"/>
      <c r="DK4563" s="1"/>
      <c r="DL4563" s="1"/>
      <c r="DM4563" s="1"/>
      <c r="DN4563" s="1"/>
      <c r="DO4563" s="1"/>
      <c r="DP4563" s="1"/>
      <c r="DQ4563" s="1"/>
      <c r="DR4563" s="1"/>
      <c r="DS4563" s="1"/>
      <c r="DT4563" s="1"/>
      <c r="DU4563" s="1"/>
      <c r="DV4563" s="1"/>
      <c r="DW4563" s="1"/>
      <c r="DX4563" s="1"/>
      <c r="DY4563" s="1"/>
      <c r="DZ4563" s="1"/>
      <c r="EA4563" s="1"/>
      <c r="EB4563" s="1"/>
      <c r="EC4563" s="1"/>
      <c r="ED4563" s="1"/>
      <c r="EE4563" s="1"/>
      <c r="EF4563" s="1"/>
      <c r="EG4563" s="1"/>
      <c r="EH4563" s="1"/>
      <c r="EI4563" s="1"/>
      <c r="EJ4563" s="1"/>
      <c r="EK4563" s="1"/>
      <c r="EL4563" s="1"/>
      <c r="EM4563" s="1"/>
      <c r="EN4563" s="1"/>
      <c r="EO4563" s="1"/>
      <c r="EP4563" s="1"/>
      <c r="EQ4563" s="1"/>
      <c r="ER4563" s="1"/>
      <c r="ES4563" s="1"/>
      <c r="ET4563" s="1"/>
      <c r="EU4563" s="1"/>
      <c r="EV4563" s="1"/>
      <c r="EW4563" s="1"/>
      <c r="EX4563" s="1"/>
    </row>
    <row r="4564" spans="1:154" x14ac:dyDescent="0.15">
      <c r="A4564" s="35"/>
      <c r="B4564" s="15"/>
      <c r="C4564" s="7"/>
      <c r="D4564" s="13"/>
      <c r="E4564" s="14"/>
      <c r="F4564" s="14"/>
      <c r="G4564" s="14"/>
      <c r="H4564" s="14"/>
      <c r="I4564" s="13"/>
      <c r="J4564" s="5"/>
      <c r="K4564" s="2"/>
      <c r="L4564" s="17"/>
      <c r="M4564" s="12"/>
      <c r="N4564" s="12"/>
      <c r="O4564" s="17"/>
      <c r="P4564" s="14"/>
      <c r="Q4564" s="14"/>
      <c r="R4564" s="14"/>
      <c r="S4564" s="20"/>
      <c r="T4564" s="14"/>
      <c r="U4564" s="4"/>
      <c r="V4564" s="5"/>
      <c r="W4564" s="10"/>
      <c r="X4564" s="10"/>
      <c r="Y4564" s="27"/>
      <c r="Z4564" s="3"/>
      <c r="AA4564" s="1"/>
      <c r="AB4564" s="10"/>
      <c r="AC4564" s="3"/>
      <c r="AD4564" s="3"/>
      <c r="AE4564" s="3"/>
      <c r="AF4564" s="10"/>
      <c r="AG4564" s="11"/>
      <c r="AH4564" s="10"/>
      <c r="AI4564" s="1"/>
      <c r="AJ4564" s="1"/>
      <c r="AK4564" s="1"/>
      <c r="AL4564" s="1"/>
      <c r="AM4564" s="1"/>
      <c r="AN4564" s="1"/>
      <c r="AO4564" s="1"/>
      <c r="AP4564" s="1"/>
      <c r="AQ4564" s="1"/>
      <c r="AR4564" s="1"/>
      <c r="AS4564" s="1"/>
      <c r="AT4564" s="1"/>
      <c r="AU4564" s="1"/>
      <c r="AV4564" s="1"/>
      <c r="AW4564" s="1"/>
      <c r="AX4564" s="1"/>
      <c r="AY4564" s="1"/>
      <c r="AZ4564" s="1"/>
      <c r="BA4564" s="1"/>
      <c r="BB4564" s="1"/>
      <c r="BC4564" s="1"/>
      <c r="BD4564" s="1"/>
      <c r="BE4564" s="1"/>
      <c r="BF4564" s="1"/>
      <c r="BG4564" s="1"/>
      <c r="BH4564" s="1"/>
      <c r="BI4564" s="1"/>
      <c r="BJ4564" s="1"/>
      <c r="BK4564" s="1"/>
      <c r="BL4564" s="1"/>
      <c r="BM4564" s="1"/>
      <c r="BN4564" s="1"/>
      <c r="BO4564" s="1"/>
      <c r="BP4564" s="1"/>
      <c r="BQ4564" s="1"/>
      <c r="BR4564" s="1"/>
      <c r="BS4564" s="1"/>
      <c r="BT4564" s="1"/>
      <c r="BU4564" s="1"/>
      <c r="BV4564" s="1"/>
      <c r="BW4564" s="1"/>
      <c r="BX4564" s="1"/>
      <c r="BY4564" s="1"/>
      <c r="BZ4564" s="1"/>
      <c r="CA4564" s="1"/>
      <c r="CB4564" s="1"/>
      <c r="CC4564" s="1"/>
      <c r="CD4564" s="1"/>
      <c r="CE4564" s="1"/>
      <c r="CF4564" s="1"/>
      <c r="CG4564" s="1"/>
      <c r="CH4564" s="1"/>
      <c r="CI4564" s="1"/>
      <c r="CJ4564" s="1"/>
      <c r="CK4564" s="1"/>
      <c r="CL4564" s="1"/>
      <c r="CM4564" s="1"/>
      <c r="CN4564" s="1"/>
      <c r="CO4564" s="1"/>
      <c r="CP4564" s="1"/>
      <c r="CQ4564" s="1"/>
      <c r="CR4564" s="1"/>
      <c r="CS4564" s="1"/>
      <c r="CT4564" s="1"/>
      <c r="CU4564" s="1"/>
      <c r="CV4564" s="1"/>
      <c r="CW4564" s="1"/>
      <c r="CX4564" s="1"/>
      <c r="CY4564" s="1"/>
      <c r="CZ4564" s="1"/>
      <c r="DA4564" s="1"/>
      <c r="DB4564" s="1"/>
      <c r="DC4564" s="1"/>
      <c r="DD4564" s="1"/>
      <c r="DE4564" s="1"/>
      <c r="DF4564" s="1"/>
      <c r="DG4564" s="1"/>
      <c r="DH4564" s="1"/>
      <c r="DI4564" s="1"/>
      <c r="DJ4564" s="1"/>
      <c r="DK4564" s="1"/>
      <c r="DL4564" s="1"/>
      <c r="DM4564" s="1"/>
      <c r="DN4564" s="1"/>
      <c r="DO4564" s="1"/>
      <c r="DP4564" s="1"/>
      <c r="DQ4564" s="1"/>
      <c r="DR4564" s="1"/>
      <c r="DS4564" s="1"/>
      <c r="DT4564" s="1"/>
      <c r="DU4564" s="1"/>
      <c r="DV4564" s="1"/>
      <c r="DW4564" s="1"/>
      <c r="DX4564" s="1"/>
      <c r="DY4564" s="1"/>
      <c r="DZ4564" s="1"/>
      <c r="EA4564" s="1"/>
      <c r="EB4564" s="1"/>
      <c r="EC4564" s="1"/>
      <c r="ED4564" s="1"/>
      <c r="EE4564" s="1"/>
      <c r="EF4564" s="1"/>
      <c r="EG4564" s="1"/>
      <c r="EH4564" s="1"/>
      <c r="EI4564" s="1"/>
      <c r="EJ4564" s="1"/>
      <c r="EK4564" s="1"/>
      <c r="EL4564" s="1"/>
      <c r="EM4564" s="1"/>
      <c r="EN4564" s="1"/>
      <c r="EO4564" s="1"/>
      <c r="EP4564" s="1"/>
      <c r="EQ4564" s="1"/>
      <c r="ER4564" s="1"/>
      <c r="ES4564" s="1"/>
      <c r="ET4564" s="1"/>
      <c r="EU4564" s="1"/>
      <c r="EV4564" s="1"/>
      <c r="EW4564" s="1"/>
      <c r="EX4564" s="1"/>
    </row>
    <row r="4565" spans="1:154" x14ac:dyDescent="0.15">
      <c r="A4565" s="35"/>
      <c r="B4565" s="15"/>
      <c r="C4565" s="7"/>
      <c r="D4565" s="13"/>
      <c r="E4565" s="14"/>
      <c r="F4565" s="14"/>
      <c r="G4565" s="14"/>
      <c r="H4565" s="14"/>
      <c r="I4565" s="13"/>
      <c r="J4565" s="5"/>
      <c r="K4565" s="2"/>
      <c r="L4565" s="17"/>
      <c r="M4565" s="12"/>
      <c r="N4565" s="12"/>
      <c r="O4565" s="17"/>
      <c r="P4565" s="14"/>
      <c r="Q4565" s="14"/>
      <c r="R4565" s="14"/>
      <c r="S4565" s="20"/>
      <c r="T4565" s="14"/>
      <c r="U4565" s="4"/>
      <c r="V4565" s="5"/>
      <c r="W4565" s="10"/>
      <c r="X4565" s="10"/>
      <c r="Y4565" s="27"/>
      <c r="Z4565" s="3"/>
      <c r="AA4565" s="1"/>
      <c r="AB4565" s="10"/>
      <c r="AC4565" s="3"/>
      <c r="AD4565" s="3"/>
      <c r="AE4565" s="3"/>
      <c r="AF4565" s="10"/>
      <c r="AG4565" s="11"/>
      <c r="AH4565" s="10"/>
      <c r="AI4565" s="1"/>
      <c r="AJ4565" s="1"/>
      <c r="AK4565" s="1"/>
      <c r="AL4565" s="1"/>
      <c r="AM4565" s="1"/>
      <c r="AN4565" s="1"/>
      <c r="AO4565" s="1"/>
      <c r="AP4565" s="1"/>
      <c r="AQ4565" s="1"/>
      <c r="AR4565" s="1"/>
      <c r="AS4565" s="1"/>
      <c r="AT4565" s="1"/>
      <c r="AU4565" s="1"/>
      <c r="AV4565" s="1"/>
      <c r="AW4565" s="1"/>
      <c r="AX4565" s="1"/>
      <c r="AY4565" s="1"/>
      <c r="AZ4565" s="1"/>
      <c r="BA4565" s="1"/>
      <c r="BB4565" s="1"/>
      <c r="BC4565" s="1"/>
      <c r="BD4565" s="1"/>
      <c r="BE4565" s="1"/>
      <c r="BF4565" s="1"/>
      <c r="BG4565" s="1"/>
      <c r="BH4565" s="1"/>
      <c r="BI4565" s="1"/>
      <c r="BJ4565" s="1"/>
      <c r="BK4565" s="1"/>
      <c r="BL4565" s="1"/>
      <c r="BM4565" s="1"/>
      <c r="BN4565" s="1"/>
      <c r="BO4565" s="1"/>
      <c r="BP4565" s="1"/>
      <c r="BQ4565" s="1"/>
      <c r="BR4565" s="1"/>
      <c r="BS4565" s="1"/>
      <c r="BT4565" s="1"/>
      <c r="BU4565" s="1"/>
      <c r="BV4565" s="1"/>
      <c r="BW4565" s="1"/>
      <c r="BX4565" s="1"/>
      <c r="BY4565" s="1"/>
      <c r="BZ4565" s="1"/>
      <c r="CA4565" s="1"/>
      <c r="CB4565" s="1"/>
      <c r="CC4565" s="1"/>
      <c r="CD4565" s="1"/>
      <c r="CE4565" s="1"/>
      <c r="CF4565" s="1"/>
      <c r="CG4565" s="1"/>
      <c r="CH4565" s="1"/>
      <c r="CI4565" s="1"/>
      <c r="CJ4565" s="1"/>
      <c r="CK4565" s="1"/>
      <c r="CL4565" s="1"/>
      <c r="CM4565" s="1"/>
      <c r="CN4565" s="1"/>
      <c r="CO4565" s="1"/>
      <c r="CP4565" s="1"/>
      <c r="CQ4565" s="1"/>
      <c r="CR4565" s="1"/>
      <c r="CS4565" s="1"/>
      <c r="CT4565" s="1"/>
      <c r="CU4565" s="1"/>
      <c r="CV4565" s="1"/>
      <c r="CW4565" s="1"/>
      <c r="CX4565" s="1"/>
      <c r="CY4565" s="1"/>
      <c r="CZ4565" s="1"/>
      <c r="DA4565" s="1"/>
      <c r="DB4565" s="1"/>
      <c r="DC4565" s="1"/>
      <c r="DD4565" s="1"/>
      <c r="DE4565" s="1"/>
      <c r="DF4565" s="1"/>
      <c r="DG4565" s="1"/>
      <c r="DH4565" s="1"/>
      <c r="DI4565" s="1"/>
      <c r="DJ4565" s="1"/>
      <c r="DK4565" s="1"/>
      <c r="DL4565" s="1"/>
      <c r="DM4565" s="1"/>
      <c r="DN4565" s="1"/>
      <c r="DO4565" s="1"/>
      <c r="DP4565" s="1"/>
      <c r="DQ4565" s="1"/>
      <c r="DR4565" s="1"/>
      <c r="DS4565" s="1"/>
      <c r="DT4565" s="1"/>
      <c r="DU4565" s="1"/>
      <c r="DV4565" s="1"/>
      <c r="DW4565" s="1"/>
      <c r="DX4565" s="1"/>
      <c r="DY4565" s="1"/>
      <c r="DZ4565" s="1"/>
      <c r="EA4565" s="1"/>
      <c r="EB4565" s="1"/>
      <c r="EC4565" s="1"/>
      <c r="ED4565" s="1"/>
      <c r="EE4565" s="1"/>
      <c r="EF4565" s="1"/>
      <c r="EG4565" s="1"/>
      <c r="EH4565" s="1"/>
      <c r="EI4565" s="1"/>
      <c r="EJ4565" s="1"/>
      <c r="EK4565" s="1"/>
      <c r="EL4565" s="1"/>
      <c r="EM4565" s="1"/>
      <c r="EN4565" s="1"/>
      <c r="EO4565" s="1"/>
      <c r="EP4565" s="1"/>
      <c r="EQ4565" s="1"/>
      <c r="ER4565" s="1"/>
      <c r="ES4565" s="1"/>
      <c r="ET4565" s="1"/>
      <c r="EU4565" s="1"/>
      <c r="EV4565" s="1"/>
      <c r="EW4565" s="1"/>
      <c r="EX4565" s="1"/>
    </row>
    <row r="4566" spans="1:154" x14ac:dyDescent="0.15">
      <c r="A4566" s="35"/>
      <c r="B4566" s="15"/>
      <c r="C4566" s="7"/>
      <c r="D4566" s="13"/>
      <c r="E4566" s="14"/>
      <c r="F4566" s="14"/>
      <c r="G4566" s="14"/>
      <c r="H4566" s="14"/>
      <c r="I4566" s="13"/>
      <c r="J4566" s="5"/>
      <c r="K4566" s="2"/>
      <c r="L4566" s="17"/>
      <c r="M4566" s="12"/>
      <c r="N4566" s="12"/>
      <c r="O4566" s="17"/>
      <c r="P4566" s="14"/>
      <c r="Q4566" s="14"/>
      <c r="R4566" s="14"/>
      <c r="S4566" s="20"/>
      <c r="T4566" s="14"/>
      <c r="U4566" s="4"/>
      <c r="V4566" s="5"/>
      <c r="W4566" s="10"/>
      <c r="X4566" s="10"/>
      <c r="Y4566" s="27"/>
      <c r="Z4566" s="3"/>
      <c r="AA4566" s="1"/>
      <c r="AB4566" s="10"/>
      <c r="AC4566" s="3"/>
      <c r="AD4566" s="3"/>
      <c r="AE4566" s="3"/>
      <c r="AF4566" s="10"/>
      <c r="AG4566" s="11"/>
      <c r="AH4566" s="10"/>
      <c r="AI4566" s="1"/>
      <c r="AJ4566" s="1"/>
      <c r="AK4566" s="1"/>
      <c r="AL4566" s="1"/>
      <c r="AM4566" s="1"/>
      <c r="AN4566" s="1"/>
      <c r="AO4566" s="1"/>
      <c r="AP4566" s="1"/>
      <c r="AQ4566" s="1"/>
      <c r="AR4566" s="1"/>
      <c r="AS4566" s="1"/>
      <c r="AT4566" s="1"/>
      <c r="AU4566" s="1"/>
      <c r="AV4566" s="1"/>
      <c r="AW4566" s="1"/>
      <c r="AX4566" s="1"/>
      <c r="AY4566" s="1"/>
      <c r="AZ4566" s="1"/>
      <c r="BA4566" s="1"/>
      <c r="BB4566" s="1"/>
      <c r="BC4566" s="1"/>
      <c r="BD4566" s="1"/>
      <c r="BE4566" s="1"/>
      <c r="BF4566" s="1"/>
      <c r="BG4566" s="1"/>
      <c r="BH4566" s="1"/>
      <c r="BI4566" s="1"/>
      <c r="BJ4566" s="1"/>
      <c r="BK4566" s="1"/>
      <c r="BL4566" s="1"/>
      <c r="BM4566" s="1"/>
      <c r="BN4566" s="1"/>
      <c r="BO4566" s="1"/>
      <c r="BP4566" s="1"/>
      <c r="BQ4566" s="1"/>
      <c r="BR4566" s="1"/>
      <c r="BS4566" s="1"/>
      <c r="BT4566" s="1"/>
      <c r="BU4566" s="1"/>
      <c r="BV4566" s="1"/>
      <c r="BW4566" s="1"/>
      <c r="BX4566" s="1"/>
      <c r="BY4566" s="1"/>
      <c r="BZ4566" s="1"/>
      <c r="CA4566" s="1"/>
      <c r="CB4566" s="1"/>
      <c r="CC4566" s="1"/>
      <c r="CD4566" s="1"/>
      <c r="CE4566" s="1"/>
      <c r="CF4566" s="1"/>
      <c r="CG4566" s="1"/>
      <c r="CH4566" s="1"/>
      <c r="CI4566" s="1"/>
      <c r="CJ4566" s="1"/>
      <c r="CK4566" s="1"/>
      <c r="CL4566" s="1"/>
      <c r="CM4566" s="1"/>
      <c r="CN4566" s="1"/>
      <c r="CO4566" s="1"/>
      <c r="CP4566" s="1"/>
      <c r="CQ4566" s="1"/>
      <c r="CR4566" s="1"/>
      <c r="CS4566" s="1"/>
      <c r="CT4566" s="1"/>
      <c r="CU4566" s="1"/>
      <c r="CV4566" s="1"/>
      <c r="CW4566" s="1"/>
      <c r="CX4566" s="1"/>
      <c r="CY4566" s="1"/>
      <c r="CZ4566" s="1"/>
      <c r="DA4566" s="1"/>
      <c r="DB4566" s="1"/>
      <c r="DC4566" s="1"/>
      <c r="DD4566" s="1"/>
      <c r="DE4566" s="1"/>
      <c r="DF4566" s="1"/>
      <c r="DG4566" s="1"/>
      <c r="DH4566" s="1"/>
      <c r="DI4566" s="1"/>
      <c r="DJ4566" s="1"/>
      <c r="DK4566" s="1"/>
      <c r="DL4566" s="1"/>
      <c r="DM4566" s="1"/>
      <c r="DN4566" s="1"/>
      <c r="DO4566" s="1"/>
      <c r="DP4566" s="1"/>
      <c r="DQ4566" s="1"/>
      <c r="DR4566" s="1"/>
      <c r="DS4566" s="1"/>
      <c r="DT4566" s="1"/>
      <c r="DU4566" s="1"/>
      <c r="DV4566" s="1"/>
      <c r="DW4566" s="1"/>
      <c r="DX4566" s="1"/>
      <c r="DY4566" s="1"/>
      <c r="DZ4566" s="1"/>
      <c r="EA4566" s="1"/>
      <c r="EB4566" s="1"/>
      <c r="EC4566" s="1"/>
      <c r="ED4566" s="1"/>
      <c r="EE4566" s="1"/>
      <c r="EF4566" s="1"/>
      <c r="EG4566" s="1"/>
      <c r="EH4566" s="1"/>
      <c r="EI4566" s="1"/>
      <c r="EJ4566" s="1"/>
      <c r="EK4566" s="1"/>
      <c r="EL4566" s="1"/>
      <c r="EM4566" s="1"/>
      <c r="EN4566" s="1"/>
      <c r="EO4566" s="1"/>
      <c r="EP4566" s="1"/>
      <c r="EQ4566" s="1"/>
      <c r="ER4566" s="1"/>
      <c r="ES4566" s="1"/>
      <c r="ET4566" s="1"/>
      <c r="EU4566" s="1"/>
      <c r="EV4566" s="1"/>
      <c r="EW4566" s="1"/>
      <c r="EX4566" s="1"/>
    </row>
    <row r="4567" spans="1:154" x14ac:dyDescent="0.15">
      <c r="A4567" s="35"/>
      <c r="B4567" s="15"/>
      <c r="C4567" s="7"/>
      <c r="D4567" s="13"/>
      <c r="E4567" s="14"/>
      <c r="F4567" s="14"/>
      <c r="G4567" s="14"/>
      <c r="H4567" s="14"/>
      <c r="I4567" s="13"/>
      <c r="J4567" s="5"/>
      <c r="K4567" s="2"/>
      <c r="L4567" s="17"/>
      <c r="M4567" s="12"/>
      <c r="N4567" s="12"/>
      <c r="O4567" s="17"/>
      <c r="P4567" s="14"/>
      <c r="Q4567" s="14"/>
      <c r="R4567" s="14"/>
      <c r="S4567" s="20"/>
      <c r="T4567" s="14"/>
      <c r="U4567" s="4"/>
      <c r="V4567" s="5"/>
      <c r="W4567" s="10"/>
      <c r="X4567" s="10"/>
      <c r="Y4567" s="27"/>
      <c r="Z4567" s="3"/>
      <c r="AA4567" s="1"/>
      <c r="AB4567" s="10"/>
      <c r="AC4567" s="3"/>
      <c r="AD4567" s="3"/>
      <c r="AE4567" s="3"/>
      <c r="AF4567" s="10"/>
      <c r="AG4567" s="11"/>
      <c r="AH4567" s="10"/>
      <c r="AI4567" s="1"/>
      <c r="AJ4567" s="1"/>
      <c r="AK4567" s="1"/>
      <c r="AL4567" s="1"/>
      <c r="AM4567" s="1"/>
      <c r="AN4567" s="1"/>
      <c r="AO4567" s="1"/>
      <c r="AP4567" s="1"/>
      <c r="AQ4567" s="1"/>
      <c r="AR4567" s="1"/>
      <c r="AS4567" s="1"/>
      <c r="AT4567" s="1"/>
      <c r="AU4567" s="1"/>
      <c r="AV4567" s="1"/>
      <c r="AW4567" s="1"/>
      <c r="AX4567" s="1"/>
      <c r="AY4567" s="1"/>
      <c r="AZ4567" s="1"/>
      <c r="BA4567" s="1"/>
      <c r="BB4567" s="1"/>
      <c r="BC4567" s="1"/>
      <c r="BD4567" s="1"/>
      <c r="BE4567" s="1"/>
      <c r="BF4567" s="1"/>
      <c r="BG4567" s="1"/>
      <c r="BH4567" s="1"/>
      <c r="BI4567" s="1"/>
      <c r="BJ4567" s="1"/>
      <c r="BK4567" s="1"/>
      <c r="BL4567" s="1"/>
      <c r="BM4567" s="1"/>
      <c r="BN4567" s="1"/>
      <c r="BO4567" s="1"/>
      <c r="BP4567" s="1"/>
      <c r="BQ4567" s="1"/>
      <c r="BR4567" s="1"/>
      <c r="BS4567" s="1"/>
      <c r="BT4567" s="1"/>
      <c r="BU4567" s="1"/>
      <c r="BV4567" s="1"/>
      <c r="BW4567" s="1"/>
      <c r="BX4567" s="1"/>
      <c r="BY4567" s="1"/>
      <c r="BZ4567" s="1"/>
      <c r="CA4567" s="1"/>
      <c r="CB4567" s="1"/>
      <c r="CC4567" s="1"/>
      <c r="CD4567" s="1"/>
      <c r="CE4567" s="1"/>
      <c r="CF4567" s="1"/>
      <c r="CG4567" s="1"/>
      <c r="CH4567" s="1"/>
      <c r="CI4567" s="1"/>
      <c r="CJ4567" s="1"/>
      <c r="CK4567" s="1"/>
      <c r="CL4567" s="1"/>
      <c r="CM4567" s="1"/>
      <c r="CN4567" s="1"/>
      <c r="CO4567" s="1"/>
      <c r="CP4567" s="1"/>
      <c r="CQ4567" s="1"/>
      <c r="CR4567" s="1"/>
      <c r="CS4567" s="1"/>
      <c r="CT4567" s="1"/>
      <c r="CU4567" s="1"/>
      <c r="CV4567" s="1"/>
      <c r="CW4567" s="1"/>
      <c r="CX4567" s="1"/>
      <c r="CY4567" s="1"/>
      <c r="CZ4567" s="1"/>
      <c r="DA4567" s="1"/>
      <c r="DB4567" s="1"/>
      <c r="DC4567" s="1"/>
      <c r="DD4567" s="1"/>
      <c r="DE4567" s="1"/>
      <c r="DF4567" s="1"/>
      <c r="DG4567" s="1"/>
      <c r="DH4567" s="1"/>
      <c r="DI4567" s="1"/>
      <c r="DJ4567" s="1"/>
      <c r="DK4567" s="1"/>
      <c r="DL4567" s="1"/>
      <c r="DM4567" s="1"/>
      <c r="DN4567" s="1"/>
      <c r="DO4567" s="1"/>
      <c r="DP4567" s="1"/>
      <c r="DQ4567" s="1"/>
      <c r="DR4567" s="1"/>
      <c r="DS4567" s="1"/>
      <c r="DT4567" s="1"/>
      <c r="DU4567" s="1"/>
      <c r="DV4567" s="1"/>
      <c r="DW4567" s="1"/>
      <c r="DX4567" s="1"/>
      <c r="DY4567" s="1"/>
      <c r="DZ4567" s="1"/>
      <c r="EA4567" s="1"/>
      <c r="EB4567" s="1"/>
      <c r="EC4567" s="1"/>
      <c r="ED4567" s="1"/>
      <c r="EE4567" s="1"/>
      <c r="EF4567" s="1"/>
      <c r="EG4567" s="1"/>
      <c r="EH4567" s="1"/>
      <c r="EI4567" s="1"/>
      <c r="EJ4567" s="1"/>
      <c r="EK4567" s="1"/>
      <c r="EL4567" s="1"/>
      <c r="EM4567" s="1"/>
      <c r="EN4567" s="1"/>
      <c r="EO4567" s="1"/>
      <c r="EP4567" s="1"/>
      <c r="EQ4567" s="1"/>
      <c r="ER4567" s="1"/>
      <c r="ES4567" s="1"/>
      <c r="ET4567" s="1"/>
      <c r="EU4567" s="1"/>
      <c r="EV4567" s="1"/>
      <c r="EW4567" s="1"/>
      <c r="EX4567" s="1"/>
    </row>
    <row r="4568" spans="1:154" x14ac:dyDescent="0.15">
      <c r="A4568" s="35"/>
      <c r="B4568" s="15"/>
      <c r="C4568" s="7"/>
      <c r="D4568" s="13"/>
      <c r="E4568" s="14"/>
      <c r="F4568" s="14"/>
      <c r="G4568" s="14"/>
      <c r="H4568" s="14"/>
      <c r="I4568" s="13"/>
      <c r="J4568" s="5"/>
      <c r="K4568" s="2"/>
      <c r="L4568" s="17"/>
      <c r="M4568" s="12"/>
      <c r="N4568" s="12"/>
      <c r="O4568" s="17"/>
      <c r="P4568" s="14"/>
      <c r="Q4568" s="14"/>
      <c r="R4568" s="14"/>
      <c r="S4568" s="20"/>
      <c r="T4568" s="14"/>
      <c r="U4568" s="4"/>
      <c r="V4568" s="5"/>
      <c r="W4568" s="10"/>
      <c r="X4568" s="10"/>
      <c r="Y4568" s="27"/>
      <c r="Z4568" s="3"/>
      <c r="AA4568" s="1"/>
      <c r="AB4568" s="10"/>
      <c r="AC4568" s="3"/>
      <c r="AD4568" s="3"/>
      <c r="AE4568" s="3"/>
      <c r="AF4568" s="10"/>
      <c r="AG4568" s="11"/>
      <c r="AH4568" s="10"/>
      <c r="AI4568" s="1"/>
      <c r="AJ4568" s="1"/>
      <c r="AK4568" s="1"/>
      <c r="AL4568" s="1"/>
      <c r="AM4568" s="1"/>
      <c r="AN4568" s="1"/>
      <c r="AO4568" s="1"/>
      <c r="AP4568" s="1"/>
      <c r="AQ4568" s="1"/>
      <c r="AR4568" s="1"/>
      <c r="AS4568" s="1"/>
      <c r="AT4568" s="1"/>
      <c r="AU4568" s="1"/>
      <c r="AV4568" s="1"/>
      <c r="AW4568" s="1"/>
      <c r="AX4568" s="1"/>
      <c r="AY4568" s="1"/>
      <c r="AZ4568" s="1"/>
      <c r="BA4568" s="1"/>
      <c r="BB4568" s="1"/>
      <c r="BC4568" s="1"/>
      <c r="BD4568" s="1"/>
      <c r="BE4568" s="1"/>
      <c r="BF4568" s="1"/>
      <c r="BG4568" s="1"/>
      <c r="BH4568" s="1"/>
      <c r="BI4568" s="1"/>
      <c r="BJ4568" s="1"/>
      <c r="BK4568" s="1"/>
      <c r="BL4568" s="1"/>
      <c r="BM4568" s="1"/>
      <c r="BN4568" s="1"/>
      <c r="BO4568" s="1"/>
      <c r="BP4568" s="1"/>
      <c r="BQ4568" s="1"/>
      <c r="BR4568" s="1"/>
      <c r="BS4568" s="1"/>
      <c r="BT4568" s="1"/>
      <c r="BU4568" s="1"/>
      <c r="BV4568" s="1"/>
      <c r="BW4568" s="1"/>
      <c r="BX4568" s="1"/>
      <c r="BY4568" s="1"/>
      <c r="BZ4568" s="1"/>
      <c r="CA4568" s="1"/>
      <c r="CB4568" s="1"/>
      <c r="CC4568" s="1"/>
      <c r="CD4568" s="1"/>
      <c r="CE4568" s="1"/>
      <c r="CF4568" s="1"/>
      <c r="CG4568" s="1"/>
      <c r="CH4568" s="1"/>
      <c r="CI4568" s="1"/>
      <c r="CJ4568" s="1"/>
      <c r="CK4568" s="1"/>
      <c r="CL4568" s="1"/>
      <c r="CM4568" s="1"/>
      <c r="CN4568" s="1"/>
      <c r="CO4568" s="1"/>
      <c r="CP4568" s="1"/>
      <c r="CQ4568" s="1"/>
      <c r="CR4568" s="1"/>
      <c r="CS4568" s="1"/>
      <c r="CT4568" s="1"/>
      <c r="CU4568" s="1"/>
      <c r="CV4568" s="1"/>
      <c r="CW4568" s="1"/>
      <c r="CX4568" s="1"/>
      <c r="CY4568" s="1"/>
      <c r="CZ4568" s="1"/>
      <c r="DA4568" s="1"/>
      <c r="DB4568" s="1"/>
      <c r="DC4568" s="1"/>
      <c r="DD4568" s="1"/>
      <c r="DE4568" s="1"/>
      <c r="DF4568" s="1"/>
      <c r="DG4568" s="1"/>
      <c r="DH4568" s="1"/>
      <c r="DI4568" s="1"/>
      <c r="DJ4568" s="1"/>
      <c r="DK4568" s="1"/>
      <c r="DL4568" s="1"/>
      <c r="DM4568" s="1"/>
      <c r="DN4568" s="1"/>
      <c r="DO4568" s="1"/>
      <c r="DP4568" s="1"/>
      <c r="DQ4568" s="1"/>
      <c r="DR4568" s="1"/>
      <c r="DS4568" s="1"/>
      <c r="DT4568" s="1"/>
      <c r="DU4568" s="1"/>
      <c r="DV4568" s="1"/>
      <c r="DW4568" s="1"/>
      <c r="DX4568" s="1"/>
      <c r="DY4568" s="1"/>
      <c r="DZ4568" s="1"/>
      <c r="EA4568" s="1"/>
      <c r="EB4568" s="1"/>
      <c r="EC4568" s="1"/>
      <c r="ED4568" s="1"/>
      <c r="EE4568" s="1"/>
      <c r="EF4568" s="1"/>
      <c r="EG4568" s="1"/>
      <c r="EH4568" s="1"/>
      <c r="EI4568" s="1"/>
      <c r="EJ4568" s="1"/>
      <c r="EK4568" s="1"/>
      <c r="EL4568" s="1"/>
      <c r="EM4568" s="1"/>
      <c r="EN4568" s="1"/>
      <c r="EO4568" s="1"/>
      <c r="EP4568" s="1"/>
      <c r="EQ4568" s="1"/>
      <c r="ER4568" s="1"/>
      <c r="ES4568" s="1"/>
      <c r="ET4568" s="1"/>
      <c r="EU4568" s="1"/>
      <c r="EV4568" s="1"/>
      <c r="EW4568" s="1"/>
      <c r="EX4568" s="1"/>
    </row>
    <row r="4569" spans="1:154" x14ac:dyDescent="0.15">
      <c r="A4569" s="35"/>
      <c r="B4569" s="15"/>
      <c r="C4569" s="7"/>
      <c r="D4569" s="13"/>
      <c r="E4569" s="14"/>
      <c r="F4569" s="14"/>
      <c r="G4569" s="14"/>
      <c r="H4569" s="14"/>
      <c r="I4569" s="13"/>
      <c r="J4569" s="5"/>
      <c r="K4569" s="2"/>
      <c r="L4569" s="17"/>
      <c r="M4569" s="12"/>
      <c r="N4569" s="12"/>
      <c r="O4569" s="17"/>
      <c r="P4569" s="14"/>
      <c r="Q4569" s="14"/>
      <c r="R4569" s="14"/>
      <c r="S4569" s="20"/>
      <c r="T4569" s="14"/>
      <c r="U4569" s="4"/>
      <c r="V4569" s="5"/>
      <c r="W4569" s="10"/>
      <c r="X4569" s="10"/>
      <c r="Y4569" s="27"/>
      <c r="Z4569" s="3"/>
      <c r="AA4569" s="1"/>
      <c r="AB4569" s="10"/>
      <c r="AC4569" s="3"/>
      <c r="AD4569" s="3"/>
      <c r="AE4569" s="3"/>
      <c r="AF4569" s="10"/>
      <c r="AG4569" s="11"/>
      <c r="AH4569" s="10"/>
      <c r="AI4569" s="1"/>
      <c r="AJ4569" s="1"/>
      <c r="AK4569" s="1"/>
      <c r="AL4569" s="1"/>
      <c r="AM4569" s="1"/>
      <c r="AN4569" s="1"/>
      <c r="AO4569" s="1"/>
      <c r="AP4569" s="1"/>
      <c r="AQ4569" s="1"/>
      <c r="AR4569" s="1"/>
      <c r="AS4569" s="1"/>
      <c r="AT4569" s="1"/>
      <c r="AU4569" s="1"/>
      <c r="AV4569" s="1"/>
      <c r="AW4569" s="1"/>
      <c r="AX4569" s="1"/>
      <c r="AY4569" s="1"/>
      <c r="AZ4569" s="1"/>
      <c r="BA4569" s="1"/>
      <c r="BB4569" s="1"/>
      <c r="BC4569" s="1"/>
      <c r="BD4569" s="1"/>
      <c r="BE4569" s="1"/>
      <c r="BF4569" s="1"/>
      <c r="BG4569" s="1"/>
      <c r="BH4569" s="1"/>
      <c r="BI4569" s="1"/>
      <c r="BJ4569" s="1"/>
      <c r="BK4569" s="1"/>
      <c r="BL4569" s="1"/>
      <c r="BM4569" s="1"/>
      <c r="BN4569" s="1"/>
      <c r="BO4569" s="1"/>
      <c r="BP4569" s="1"/>
      <c r="BQ4569" s="1"/>
      <c r="BR4569" s="1"/>
      <c r="BS4569" s="1"/>
      <c r="BT4569" s="1"/>
      <c r="BU4569" s="1"/>
      <c r="BV4569" s="1"/>
      <c r="BW4569" s="1"/>
      <c r="BX4569" s="1"/>
      <c r="BY4569" s="1"/>
      <c r="BZ4569" s="1"/>
      <c r="CA4569" s="1"/>
      <c r="CB4569" s="1"/>
      <c r="CC4569" s="1"/>
      <c r="CD4569" s="1"/>
      <c r="CE4569" s="1"/>
      <c r="CF4569" s="1"/>
      <c r="CG4569" s="1"/>
      <c r="CH4569" s="1"/>
      <c r="CI4569" s="1"/>
      <c r="CJ4569" s="1"/>
      <c r="CK4569" s="1"/>
      <c r="CL4569" s="1"/>
      <c r="CM4569" s="1"/>
      <c r="CN4569" s="1"/>
      <c r="CO4569" s="1"/>
      <c r="CP4569" s="1"/>
      <c r="CQ4569" s="1"/>
      <c r="CR4569" s="1"/>
      <c r="CS4569" s="1"/>
      <c r="CT4569" s="1"/>
      <c r="CU4569" s="1"/>
      <c r="CV4569" s="1"/>
      <c r="CW4569" s="1"/>
      <c r="CX4569" s="1"/>
      <c r="CY4569" s="1"/>
      <c r="CZ4569" s="1"/>
      <c r="DA4569" s="1"/>
      <c r="DB4569" s="1"/>
      <c r="DC4569" s="1"/>
      <c r="DD4569" s="1"/>
      <c r="DE4569" s="1"/>
      <c r="DF4569" s="1"/>
      <c r="DG4569" s="1"/>
      <c r="DH4569" s="1"/>
      <c r="DI4569" s="1"/>
      <c r="DJ4569" s="1"/>
      <c r="DK4569" s="1"/>
      <c r="DL4569" s="1"/>
      <c r="DM4569" s="1"/>
      <c r="DN4569" s="1"/>
      <c r="DO4569" s="1"/>
      <c r="DP4569" s="1"/>
      <c r="DQ4569" s="1"/>
      <c r="DR4569" s="1"/>
      <c r="DS4569" s="1"/>
      <c r="DT4569" s="1"/>
      <c r="DU4569" s="1"/>
      <c r="DV4569" s="1"/>
      <c r="DW4569" s="1"/>
      <c r="DX4569" s="1"/>
      <c r="DY4569" s="1"/>
      <c r="DZ4569" s="1"/>
      <c r="EA4569" s="1"/>
      <c r="EB4569" s="1"/>
      <c r="EC4569" s="1"/>
      <c r="ED4569" s="1"/>
      <c r="EE4569" s="1"/>
      <c r="EF4569" s="1"/>
      <c r="EG4569" s="1"/>
      <c r="EH4569" s="1"/>
      <c r="EI4569" s="1"/>
      <c r="EJ4569" s="1"/>
      <c r="EK4569" s="1"/>
      <c r="EL4569" s="1"/>
      <c r="EM4569" s="1"/>
      <c r="EN4569" s="1"/>
      <c r="EO4569" s="1"/>
      <c r="EP4569" s="1"/>
      <c r="EQ4569" s="1"/>
      <c r="ER4569" s="1"/>
      <c r="ES4569" s="1"/>
      <c r="ET4569" s="1"/>
      <c r="EU4569" s="1"/>
      <c r="EV4569" s="1"/>
      <c r="EW4569" s="1"/>
      <c r="EX4569" s="1"/>
    </row>
    <row r="4570" spans="1:154" x14ac:dyDescent="0.15">
      <c r="A4570" s="35"/>
      <c r="B4570" s="15"/>
      <c r="C4570" s="7"/>
      <c r="D4570" s="13"/>
      <c r="E4570" s="14"/>
      <c r="F4570" s="14"/>
      <c r="G4570" s="14"/>
      <c r="H4570" s="14"/>
      <c r="I4570" s="13"/>
      <c r="J4570" s="5"/>
      <c r="K4570" s="2"/>
      <c r="L4570" s="17"/>
      <c r="M4570" s="12"/>
      <c r="N4570" s="12"/>
      <c r="O4570" s="17"/>
      <c r="P4570" s="14"/>
      <c r="Q4570" s="14"/>
      <c r="R4570" s="14"/>
      <c r="S4570" s="20"/>
      <c r="T4570" s="14"/>
      <c r="U4570" s="4"/>
      <c r="V4570" s="5"/>
      <c r="W4570" s="10"/>
      <c r="X4570" s="10"/>
      <c r="Y4570" s="27"/>
      <c r="Z4570" s="3"/>
      <c r="AA4570" s="1"/>
      <c r="AB4570" s="10"/>
      <c r="AC4570" s="3"/>
      <c r="AD4570" s="3"/>
      <c r="AE4570" s="3"/>
      <c r="AF4570" s="10"/>
      <c r="AG4570" s="11"/>
      <c r="AH4570" s="10"/>
      <c r="AI4570" s="1"/>
      <c r="AJ4570" s="1"/>
      <c r="AK4570" s="1"/>
      <c r="AL4570" s="1"/>
      <c r="AM4570" s="1"/>
      <c r="AN4570" s="1"/>
      <c r="AO4570" s="1"/>
      <c r="AP4570" s="1"/>
      <c r="AQ4570" s="1"/>
      <c r="AR4570" s="1"/>
      <c r="AS4570" s="1"/>
      <c r="AT4570" s="1"/>
      <c r="AU4570" s="1"/>
      <c r="AV4570" s="1"/>
      <c r="AW4570" s="1"/>
      <c r="AX4570" s="1"/>
      <c r="AY4570" s="1"/>
      <c r="AZ4570" s="1"/>
      <c r="BA4570" s="1"/>
      <c r="BB4570" s="1"/>
      <c r="BC4570" s="1"/>
      <c r="BD4570" s="1"/>
      <c r="BE4570" s="1"/>
      <c r="BF4570" s="1"/>
      <c r="BG4570" s="1"/>
      <c r="BH4570" s="1"/>
      <c r="BI4570" s="1"/>
      <c r="BJ4570" s="1"/>
      <c r="BK4570" s="1"/>
      <c r="BL4570" s="1"/>
      <c r="BM4570" s="1"/>
      <c r="BN4570" s="1"/>
      <c r="BO4570" s="1"/>
      <c r="BP4570" s="1"/>
      <c r="BQ4570" s="1"/>
      <c r="BR4570" s="1"/>
      <c r="BS4570" s="1"/>
      <c r="BT4570" s="1"/>
      <c r="BU4570" s="1"/>
      <c r="BV4570" s="1"/>
      <c r="BW4570" s="1"/>
      <c r="BX4570" s="1"/>
      <c r="BY4570" s="1"/>
      <c r="BZ4570" s="1"/>
      <c r="CA4570" s="1"/>
      <c r="CB4570" s="1"/>
      <c r="CC4570" s="1"/>
      <c r="CD4570" s="1"/>
      <c r="CE4570" s="1"/>
      <c r="CF4570" s="1"/>
      <c r="CG4570" s="1"/>
      <c r="CH4570" s="1"/>
      <c r="CI4570" s="1"/>
      <c r="CJ4570" s="1"/>
      <c r="CK4570" s="1"/>
      <c r="CL4570" s="1"/>
      <c r="CM4570" s="1"/>
      <c r="CN4570" s="1"/>
      <c r="CO4570" s="1"/>
      <c r="CP4570" s="1"/>
      <c r="CQ4570" s="1"/>
      <c r="CR4570" s="1"/>
      <c r="CS4570" s="1"/>
      <c r="CT4570" s="1"/>
      <c r="CU4570" s="1"/>
      <c r="CV4570" s="1"/>
      <c r="CW4570" s="1"/>
      <c r="CX4570" s="1"/>
      <c r="CY4570" s="1"/>
      <c r="CZ4570" s="1"/>
      <c r="DA4570" s="1"/>
      <c r="DB4570" s="1"/>
      <c r="DC4570" s="1"/>
      <c r="DD4570" s="1"/>
      <c r="DE4570" s="1"/>
      <c r="DF4570" s="1"/>
      <c r="DG4570" s="1"/>
      <c r="DH4570" s="1"/>
      <c r="DI4570" s="1"/>
      <c r="DJ4570" s="1"/>
      <c r="DK4570" s="1"/>
      <c r="DL4570" s="1"/>
      <c r="DM4570" s="1"/>
      <c r="DN4570" s="1"/>
      <c r="DO4570" s="1"/>
      <c r="DP4570" s="1"/>
      <c r="DQ4570" s="1"/>
      <c r="DR4570" s="1"/>
      <c r="DS4570" s="1"/>
      <c r="DT4570" s="1"/>
      <c r="DU4570" s="1"/>
      <c r="DV4570" s="1"/>
      <c r="DW4570" s="1"/>
      <c r="DX4570" s="1"/>
      <c r="DY4570" s="1"/>
      <c r="DZ4570" s="1"/>
      <c r="EA4570" s="1"/>
      <c r="EB4570" s="1"/>
      <c r="EC4570" s="1"/>
      <c r="ED4570" s="1"/>
      <c r="EE4570" s="1"/>
      <c r="EF4570" s="1"/>
      <c r="EG4570" s="1"/>
      <c r="EH4570" s="1"/>
      <c r="EI4570" s="1"/>
      <c r="EJ4570" s="1"/>
      <c r="EK4570" s="1"/>
      <c r="EL4570" s="1"/>
      <c r="EM4570" s="1"/>
      <c r="EN4570" s="1"/>
      <c r="EO4570" s="1"/>
      <c r="EP4570" s="1"/>
      <c r="EQ4570" s="1"/>
      <c r="ER4570" s="1"/>
      <c r="ES4570" s="1"/>
      <c r="ET4570" s="1"/>
      <c r="EU4570" s="1"/>
      <c r="EV4570" s="1"/>
      <c r="EW4570" s="1"/>
      <c r="EX4570" s="1"/>
    </row>
    <row r="4571" spans="1:154" x14ac:dyDescent="0.15">
      <c r="A4571" s="35"/>
      <c r="B4571" s="15"/>
      <c r="C4571" s="7"/>
      <c r="D4571" s="13"/>
      <c r="E4571" s="14"/>
      <c r="F4571" s="14"/>
      <c r="G4571" s="14"/>
      <c r="H4571" s="14"/>
      <c r="I4571" s="13"/>
      <c r="J4571" s="5"/>
      <c r="K4571" s="2"/>
      <c r="L4571" s="17"/>
      <c r="M4571" s="12"/>
      <c r="N4571" s="12"/>
      <c r="O4571" s="17"/>
      <c r="P4571" s="14"/>
      <c r="Q4571" s="14"/>
      <c r="R4571" s="14"/>
      <c r="S4571" s="20"/>
      <c r="T4571" s="14"/>
      <c r="U4571" s="4"/>
      <c r="V4571" s="5"/>
      <c r="W4571" s="10"/>
      <c r="X4571" s="10"/>
      <c r="Y4571" s="27"/>
      <c r="Z4571" s="3"/>
      <c r="AA4571" s="1"/>
      <c r="AB4571" s="10"/>
      <c r="AC4571" s="3"/>
      <c r="AD4571" s="3"/>
      <c r="AE4571" s="3"/>
      <c r="AF4571" s="10"/>
      <c r="AG4571" s="11"/>
      <c r="AH4571" s="10"/>
      <c r="AI4571" s="1"/>
      <c r="AJ4571" s="1"/>
      <c r="AK4571" s="1"/>
      <c r="AL4571" s="1"/>
      <c r="AM4571" s="1"/>
      <c r="AN4571" s="1"/>
      <c r="AO4571" s="1"/>
      <c r="AP4571" s="1"/>
      <c r="AQ4571" s="1"/>
      <c r="AR4571" s="1"/>
      <c r="AS4571" s="1"/>
      <c r="AT4571" s="1"/>
      <c r="AU4571" s="1"/>
      <c r="AV4571" s="1"/>
      <c r="AW4571" s="1"/>
      <c r="AX4571" s="1"/>
      <c r="AY4571" s="1"/>
      <c r="AZ4571" s="1"/>
      <c r="BA4571" s="1"/>
      <c r="BB4571" s="1"/>
      <c r="BC4571" s="1"/>
      <c r="BD4571" s="1"/>
      <c r="BE4571" s="1"/>
      <c r="BF4571" s="1"/>
      <c r="BG4571" s="1"/>
      <c r="BH4571" s="1"/>
      <c r="BI4571" s="1"/>
      <c r="BJ4571" s="1"/>
      <c r="BK4571" s="1"/>
      <c r="BL4571" s="1"/>
      <c r="BM4571" s="1"/>
      <c r="BN4571" s="1"/>
      <c r="BO4571" s="1"/>
      <c r="BP4571" s="1"/>
      <c r="BQ4571" s="1"/>
      <c r="BR4571" s="1"/>
      <c r="BS4571" s="1"/>
      <c r="BT4571" s="1"/>
      <c r="BU4571" s="1"/>
      <c r="BV4571" s="1"/>
      <c r="BW4571" s="1"/>
      <c r="BX4571" s="1"/>
      <c r="BY4571" s="1"/>
      <c r="BZ4571" s="1"/>
      <c r="CA4571" s="1"/>
      <c r="CB4571" s="1"/>
      <c r="CC4571" s="1"/>
      <c r="CD4571" s="1"/>
      <c r="CE4571" s="1"/>
      <c r="CF4571" s="1"/>
      <c r="CG4571" s="1"/>
      <c r="CH4571" s="1"/>
      <c r="CI4571" s="1"/>
      <c r="CJ4571" s="1"/>
      <c r="CK4571" s="1"/>
      <c r="CL4571" s="1"/>
      <c r="CM4571" s="1"/>
      <c r="CN4571" s="1"/>
      <c r="CO4571" s="1"/>
      <c r="CP4571" s="1"/>
      <c r="CQ4571" s="1"/>
      <c r="CR4571" s="1"/>
      <c r="CS4571" s="1"/>
      <c r="CT4571" s="1"/>
      <c r="CU4571" s="1"/>
      <c r="CV4571" s="1"/>
      <c r="CW4571" s="1"/>
      <c r="CX4571" s="1"/>
      <c r="CY4571" s="1"/>
      <c r="CZ4571" s="1"/>
      <c r="DA4571" s="1"/>
      <c r="DB4571" s="1"/>
      <c r="DC4571" s="1"/>
      <c r="DD4571" s="1"/>
      <c r="DE4571" s="1"/>
      <c r="DF4571" s="1"/>
      <c r="DG4571" s="1"/>
      <c r="DH4571" s="1"/>
      <c r="DI4571" s="1"/>
      <c r="DJ4571" s="1"/>
      <c r="DK4571" s="1"/>
      <c r="DL4571" s="1"/>
      <c r="DM4571" s="1"/>
      <c r="DN4571" s="1"/>
      <c r="DO4571" s="1"/>
      <c r="DP4571" s="1"/>
      <c r="DQ4571" s="1"/>
      <c r="DR4571" s="1"/>
      <c r="DS4571" s="1"/>
      <c r="DT4571" s="1"/>
      <c r="DU4571" s="1"/>
      <c r="DV4571" s="1"/>
      <c r="DW4571" s="1"/>
      <c r="DX4571" s="1"/>
      <c r="DY4571" s="1"/>
      <c r="DZ4571" s="1"/>
      <c r="EA4571" s="1"/>
      <c r="EB4571" s="1"/>
      <c r="EC4571" s="1"/>
      <c r="ED4571" s="1"/>
      <c r="EE4571" s="1"/>
      <c r="EF4571" s="1"/>
      <c r="EG4571" s="1"/>
      <c r="EH4571" s="1"/>
      <c r="EI4571" s="1"/>
      <c r="EJ4571" s="1"/>
      <c r="EK4571" s="1"/>
      <c r="EL4571" s="1"/>
      <c r="EM4571" s="1"/>
      <c r="EN4571" s="1"/>
      <c r="EO4571" s="1"/>
      <c r="EP4571" s="1"/>
      <c r="EQ4571" s="1"/>
      <c r="ER4571" s="1"/>
      <c r="ES4571" s="1"/>
      <c r="ET4571" s="1"/>
      <c r="EU4571" s="1"/>
      <c r="EV4571" s="1"/>
      <c r="EW4571" s="1"/>
      <c r="EX4571" s="1"/>
    </row>
    <row r="4572" spans="1:154" x14ac:dyDescent="0.15">
      <c r="A4572" s="35"/>
      <c r="B4572" s="15"/>
      <c r="C4572" s="7"/>
      <c r="D4572" s="13"/>
      <c r="E4572" s="14"/>
      <c r="F4572" s="14"/>
      <c r="G4572" s="14"/>
      <c r="H4572" s="14"/>
      <c r="I4572" s="13"/>
      <c r="J4572" s="5"/>
      <c r="K4572" s="2"/>
      <c r="L4572" s="17"/>
      <c r="M4572" s="12"/>
      <c r="N4572" s="12"/>
      <c r="O4572" s="17"/>
      <c r="P4572" s="14"/>
      <c r="Q4572" s="14"/>
      <c r="R4572" s="14"/>
      <c r="S4572" s="20"/>
      <c r="T4572" s="14"/>
      <c r="U4572" s="4"/>
      <c r="V4572" s="5"/>
      <c r="W4572" s="10"/>
      <c r="X4572" s="10"/>
      <c r="Y4572" s="27"/>
      <c r="Z4572" s="3"/>
      <c r="AA4572" s="1"/>
      <c r="AB4572" s="10"/>
      <c r="AC4572" s="3"/>
      <c r="AD4572" s="3"/>
      <c r="AE4572" s="3"/>
      <c r="AF4572" s="10"/>
      <c r="AG4572" s="11"/>
      <c r="AH4572" s="10"/>
      <c r="AI4572" s="1"/>
      <c r="AJ4572" s="1"/>
      <c r="AK4572" s="1"/>
      <c r="AL4572" s="1"/>
      <c r="AM4572" s="1"/>
      <c r="AN4572" s="1"/>
      <c r="AO4572" s="1"/>
      <c r="AP4572" s="1"/>
      <c r="AQ4572" s="1"/>
      <c r="AR4572" s="1"/>
      <c r="AS4572" s="1"/>
      <c r="AT4572" s="1"/>
      <c r="AU4572" s="1"/>
      <c r="AV4572" s="1"/>
      <c r="AW4572" s="1"/>
      <c r="AX4572" s="1"/>
      <c r="AY4572" s="1"/>
      <c r="AZ4572" s="1"/>
      <c r="BA4572" s="1"/>
      <c r="BB4572" s="1"/>
      <c r="BC4572" s="1"/>
      <c r="BD4572" s="1"/>
      <c r="BE4572" s="1"/>
      <c r="BF4572" s="1"/>
      <c r="BG4572" s="1"/>
      <c r="BH4572" s="1"/>
      <c r="BI4572" s="1"/>
      <c r="BJ4572" s="1"/>
      <c r="BK4572" s="1"/>
      <c r="BL4572" s="1"/>
      <c r="BM4572" s="1"/>
      <c r="BN4572" s="1"/>
      <c r="BO4572" s="1"/>
      <c r="BP4572" s="1"/>
      <c r="BQ4572" s="1"/>
      <c r="BR4572" s="1"/>
      <c r="BS4572" s="1"/>
      <c r="BT4572" s="1"/>
      <c r="BU4572" s="1"/>
      <c r="BV4572" s="1"/>
      <c r="BW4572" s="1"/>
      <c r="BX4572" s="1"/>
      <c r="BY4572" s="1"/>
      <c r="BZ4572" s="1"/>
      <c r="CA4572" s="1"/>
      <c r="CB4572" s="1"/>
      <c r="CC4572" s="1"/>
      <c r="CD4572" s="1"/>
      <c r="CE4572" s="1"/>
      <c r="CF4572" s="1"/>
      <c r="CG4572" s="1"/>
      <c r="CH4572" s="1"/>
      <c r="CI4572" s="1"/>
      <c r="CJ4572" s="1"/>
      <c r="CK4572" s="1"/>
      <c r="CL4572" s="1"/>
      <c r="CM4572" s="1"/>
      <c r="CN4572" s="1"/>
      <c r="CO4572" s="1"/>
      <c r="CP4572" s="1"/>
      <c r="CQ4572" s="1"/>
      <c r="CR4572" s="1"/>
      <c r="CS4572" s="1"/>
      <c r="CT4572" s="1"/>
      <c r="CU4572" s="1"/>
      <c r="CV4572" s="1"/>
      <c r="CW4572" s="1"/>
      <c r="CX4572" s="1"/>
      <c r="CY4572" s="1"/>
      <c r="CZ4572" s="1"/>
      <c r="DA4572" s="1"/>
      <c r="DB4572" s="1"/>
      <c r="DC4572" s="1"/>
      <c r="DD4572" s="1"/>
      <c r="DE4572" s="1"/>
      <c r="DF4572" s="1"/>
      <c r="DG4572" s="1"/>
      <c r="DH4572" s="1"/>
      <c r="DI4572" s="1"/>
      <c r="DJ4572" s="1"/>
      <c r="DK4572" s="1"/>
      <c r="DL4572" s="1"/>
      <c r="DM4572" s="1"/>
      <c r="DN4572" s="1"/>
      <c r="DO4572" s="1"/>
      <c r="DP4572" s="1"/>
      <c r="DQ4572" s="1"/>
      <c r="DR4572" s="1"/>
      <c r="DS4572" s="1"/>
      <c r="DT4572" s="1"/>
      <c r="DU4572" s="1"/>
      <c r="DV4572" s="1"/>
      <c r="DW4572" s="1"/>
      <c r="DX4572" s="1"/>
      <c r="DY4572" s="1"/>
      <c r="DZ4572" s="1"/>
      <c r="EA4572" s="1"/>
      <c r="EB4572" s="1"/>
      <c r="EC4572" s="1"/>
      <c r="ED4572" s="1"/>
      <c r="EE4572" s="1"/>
      <c r="EF4572" s="1"/>
      <c r="EG4572" s="1"/>
      <c r="EH4572" s="1"/>
      <c r="EI4572" s="1"/>
      <c r="EJ4572" s="1"/>
      <c r="EK4572" s="1"/>
      <c r="EL4572" s="1"/>
      <c r="EM4572" s="1"/>
      <c r="EN4572" s="1"/>
      <c r="EO4572" s="1"/>
      <c r="EP4572" s="1"/>
      <c r="EQ4572" s="1"/>
      <c r="ER4572" s="1"/>
      <c r="ES4572" s="1"/>
      <c r="ET4572" s="1"/>
      <c r="EU4572" s="1"/>
      <c r="EV4572" s="1"/>
      <c r="EW4572" s="1"/>
      <c r="EX4572" s="1"/>
    </row>
    <row r="4573" spans="1:154" x14ac:dyDescent="0.15">
      <c r="A4573" s="35"/>
      <c r="B4573" s="15"/>
      <c r="C4573" s="7"/>
      <c r="D4573" s="13"/>
      <c r="E4573" s="14"/>
      <c r="F4573" s="14"/>
      <c r="G4573" s="14"/>
      <c r="H4573" s="14"/>
      <c r="I4573" s="13"/>
      <c r="J4573" s="5"/>
      <c r="K4573" s="2"/>
      <c r="L4573" s="17"/>
      <c r="M4573" s="12"/>
      <c r="N4573" s="12"/>
      <c r="O4573" s="17"/>
      <c r="P4573" s="14"/>
      <c r="Q4573" s="14"/>
      <c r="R4573" s="14"/>
      <c r="S4573" s="20"/>
      <c r="T4573" s="14"/>
      <c r="U4573" s="4"/>
      <c r="V4573" s="5"/>
      <c r="W4573" s="10"/>
      <c r="X4573" s="10"/>
      <c r="Y4573" s="27"/>
      <c r="Z4573" s="3"/>
      <c r="AA4573" s="1"/>
      <c r="AB4573" s="10"/>
      <c r="AC4573" s="3"/>
      <c r="AD4573" s="3"/>
      <c r="AE4573" s="3"/>
      <c r="AF4573" s="10"/>
      <c r="AG4573" s="11"/>
      <c r="AH4573" s="10"/>
      <c r="AI4573" s="1"/>
      <c r="AJ4573" s="1"/>
      <c r="AK4573" s="1"/>
      <c r="AL4573" s="1"/>
      <c r="AM4573" s="1"/>
      <c r="AN4573" s="1"/>
      <c r="AO4573" s="1"/>
      <c r="AP4573" s="1"/>
      <c r="AQ4573" s="1"/>
      <c r="AR4573" s="1"/>
      <c r="AS4573" s="1"/>
      <c r="AT4573" s="1"/>
      <c r="AU4573" s="1"/>
      <c r="AV4573" s="1"/>
      <c r="AW4573" s="1"/>
      <c r="AX4573" s="1"/>
      <c r="AY4573" s="1"/>
      <c r="AZ4573" s="1"/>
      <c r="BA4573" s="1"/>
      <c r="BB4573" s="1"/>
      <c r="BC4573" s="1"/>
      <c r="BD4573" s="1"/>
      <c r="BE4573" s="1"/>
      <c r="BF4573" s="1"/>
      <c r="BG4573" s="1"/>
      <c r="BH4573" s="1"/>
      <c r="BI4573" s="1"/>
      <c r="BJ4573" s="1"/>
      <c r="BK4573" s="1"/>
      <c r="BL4573" s="1"/>
      <c r="BM4573" s="1"/>
      <c r="BN4573" s="1"/>
      <c r="BO4573" s="1"/>
      <c r="BP4573" s="1"/>
      <c r="BQ4573" s="1"/>
      <c r="BR4573" s="1"/>
      <c r="BS4573" s="1"/>
      <c r="BT4573" s="1"/>
      <c r="BU4573" s="1"/>
      <c r="BV4573" s="1"/>
      <c r="BW4573" s="1"/>
      <c r="BX4573" s="1"/>
      <c r="BY4573" s="1"/>
      <c r="BZ4573" s="1"/>
      <c r="CA4573" s="1"/>
      <c r="CB4573" s="1"/>
      <c r="CC4573" s="1"/>
      <c r="CD4573" s="1"/>
      <c r="CE4573" s="1"/>
      <c r="CF4573" s="1"/>
      <c r="CG4573" s="1"/>
      <c r="CH4573" s="1"/>
      <c r="CI4573" s="1"/>
      <c r="CJ4573" s="1"/>
      <c r="CK4573" s="1"/>
      <c r="CL4573" s="1"/>
      <c r="CM4573" s="1"/>
      <c r="CN4573" s="1"/>
      <c r="CO4573" s="1"/>
      <c r="CP4573" s="1"/>
      <c r="CQ4573" s="1"/>
      <c r="CR4573" s="1"/>
      <c r="CS4573" s="1"/>
      <c r="CT4573" s="1"/>
      <c r="CU4573" s="1"/>
      <c r="CV4573" s="1"/>
      <c r="CW4573" s="1"/>
      <c r="CX4573" s="1"/>
      <c r="CY4573" s="1"/>
      <c r="CZ4573" s="1"/>
      <c r="DA4573" s="1"/>
      <c r="DB4573" s="1"/>
      <c r="DC4573" s="1"/>
      <c r="DD4573" s="1"/>
      <c r="DE4573" s="1"/>
      <c r="DF4573" s="1"/>
      <c r="DG4573" s="1"/>
      <c r="DH4573" s="1"/>
      <c r="DI4573" s="1"/>
      <c r="DJ4573" s="1"/>
      <c r="DK4573" s="1"/>
      <c r="DL4573" s="1"/>
      <c r="DM4573" s="1"/>
      <c r="DN4573" s="1"/>
      <c r="DO4573" s="1"/>
      <c r="DP4573" s="1"/>
      <c r="DQ4573" s="1"/>
      <c r="DR4573" s="1"/>
      <c r="DS4573" s="1"/>
      <c r="DT4573" s="1"/>
      <c r="DU4573" s="1"/>
      <c r="DV4573" s="1"/>
      <c r="DW4573" s="1"/>
      <c r="DX4573" s="1"/>
      <c r="DY4573" s="1"/>
      <c r="DZ4573" s="1"/>
      <c r="EA4573" s="1"/>
      <c r="EB4573" s="1"/>
      <c r="EC4573" s="1"/>
      <c r="ED4573" s="1"/>
      <c r="EE4573" s="1"/>
      <c r="EF4573" s="1"/>
      <c r="EG4573" s="1"/>
      <c r="EH4573" s="1"/>
      <c r="EI4573" s="1"/>
      <c r="EJ4573" s="1"/>
      <c r="EK4573" s="1"/>
      <c r="EL4573" s="1"/>
      <c r="EM4573" s="1"/>
      <c r="EN4573" s="1"/>
      <c r="EO4573" s="1"/>
      <c r="EP4573" s="1"/>
      <c r="EQ4573" s="1"/>
      <c r="ER4573" s="1"/>
      <c r="ES4573" s="1"/>
      <c r="ET4573" s="1"/>
      <c r="EU4573" s="1"/>
      <c r="EV4573" s="1"/>
      <c r="EW4573" s="1"/>
      <c r="EX4573" s="1"/>
    </row>
    <row r="4574" spans="1:154" x14ac:dyDescent="0.15">
      <c r="A4574" s="35"/>
      <c r="B4574" s="15"/>
      <c r="C4574" s="7"/>
      <c r="D4574" s="13"/>
      <c r="E4574" s="14"/>
      <c r="F4574" s="14"/>
      <c r="G4574" s="14"/>
      <c r="H4574" s="14"/>
      <c r="I4574" s="13"/>
      <c r="J4574" s="5"/>
      <c r="K4574" s="2"/>
      <c r="L4574" s="17"/>
      <c r="M4574" s="12"/>
      <c r="N4574" s="12"/>
      <c r="O4574" s="17"/>
      <c r="P4574" s="14"/>
      <c r="Q4574" s="14"/>
      <c r="R4574" s="14"/>
      <c r="S4574" s="20"/>
      <c r="T4574" s="14"/>
      <c r="U4574" s="4"/>
      <c r="V4574" s="5"/>
      <c r="W4574" s="10"/>
      <c r="X4574" s="10"/>
      <c r="Y4574" s="27"/>
      <c r="Z4574" s="3"/>
      <c r="AA4574" s="1"/>
      <c r="AB4574" s="10"/>
      <c r="AC4574" s="3"/>
      <c r="AD4574" s="3"/>
      <c r="AE4574" s="3"/>
      <c r="AF4574" s="10"/>
      <c r="AG4574" s="11"/>
      <c r="AH4574" s="10"/>
      <c r="AI4574" s="1"/>
      <c r="AJ4574" s="1"/>
      <c r="AK4574" s="1"/>
      <c r="AL4574" s="1"/>
      <c r="AM4574" s="1"/>
      <c r="AN4574" s="1"/>
      <c r="AO4574" s="1"/>
      <c r="AP4574" s="1"/>
      <c r="AQ4574" s="1"/>
      <c r="AR4574" s="1"/>
      <c r="AS4574" s="1"/>
      <c r="AT4574" s="1"/>
      <c r="AU4574" s="1"/>
      <c r="AV4574" s="1"/>
      <c r="AW4574" s="1"/>
      <c r="AX4574" s="1"/>
      <c r="AY4574" s="1"/>
      <c r="AZ4574" s="1"/>
      <c r="BA4574" s="1"/>
      <c r="BB4574" s="1"/>
      <c r="BC4574" s="1"/>
      <c r="BD4574" s="1"/>
      <c r="BE4574" s="1"/>
      <c r="BF4574" s="1"/>
      <c r="BG4574" s="1"/>
      <c r="BH4574" s="1"/>
      <c r="BI4574" s="1"/>
      <c r="BJ4574" s="1"/>
      <c r="BK4574" s="1"/>
      <c r="BL4574" s="1"/>
      <c r="BM4574" s="1"/>
      <c r="BN4574" s="1"/>
      <c r="BO4574" s="1"/>
      <c r="BP4574" s="1"/>
      <c r="BQ4574" s="1"/>
      <c r="BR4574" s="1"/>
      <c r="BS4574" s="1"/>
      <c r="BT4574" s="1"/>
      <c r="BU4574" s="1"/>
      <c r="BV4574" s="1"/>
      <c r="BW4574" s="1"/>
      <c r="BX4574" s="1"/>
      <c r="BY4574" s="1"/>
      <c r="BZ4574" s="1"/>
      <c r="CA4574" s="1"/>
      <c r="CB4574" s="1"/>
      <c r="CC4574" s="1"/>
      <c r="CD4574" s="1"/>
      <c r="CE4574" s="1"/>
      <c r="CF4574" s="1"/>
      <c r="CG4574" s="1"/>
      <c r="CH4574" s="1"/>
      <c r="CI4574" s="1"/>
      <c r="CJ4574" s="1"/>
      <c r="CK4574" s="1"/>
      <c r="CL4574" s="1"/>
      <c r="CM4574" s="1"/>
      <c r="CN4574" s="1"/>
      <c r="CO4574" s="1"/>
      <c r="CP4574" s="1"/>
      <c r="CQ4574" s="1"/>
      <c r="CR4574" s="1"/>
      <c r="CS4574" s="1"/>
      <c r="CT4574" s="1"/>
      <c r="CU4574" s="1"/>
      <c r="CV4574" s="1"/>
      <c r="CW4574" s="1"/>
      <c r="CX4574" s="1"/>
      <c r="CY4574" s="1"/>
      <c r="CZ4574" s="1"/>
      <c r="DA4574" s="1"/>
      <c r="DB4574" s="1"/>
      <c r="DC4574" s="1"/>
      <c r="DD4574" s="1"/>
      <c r="DE4574" s="1"/>
      <c r="DF4574" s="1"/>
      <c r="DG4574" s="1"/>
      <c r="DH4574" s="1"/>
      <c r="DI4574" s="1"/>
      <c r="DJ4574" s="1"/>
      <c r="DK4574" s="1"/>
      <c r="DL4574" s="1"/>
      <c r="DM4574" s="1"/>
      <c r="DN4574" s="1"/>
      <c r="DO4574" s="1"/>
      <c r="DP4574" s="1"/>
      <c r="DQ4574" s="1"/>
      <c r="DR4574" s="1"/>
      <c r="DS4574" s="1"/>
      <c r="DT4574" s="1"/>
      <c r="DU4574" s="1"/>
      <c r="DV4574" s="1"/>
      <c r="DW4574" s="1"/>
      <c r="DX4574" s="1"/>
      <c r="DY4574" s="1"/>
      <c r="DZ4574" s="1"/>
      <c r="EA4574" s="1"/>
      <c r="EB4574" s="1"/>
      <c r="EC4574" s="1"/>
      <c r="ED4574" s="1"/>
      <c r="EE4574" s="1"/>
      <c r="EF4574" s="1"/>
      <c r="EG4574" s="1"/>
      <c r="EH4574" s="1"/>
      <c r="EI4574" s="1"/>
      <c r="EJ4574" s="1"/>
      <c r="EK4574" s="1"/>
      <c r="EL4574" s="1"/>
      <c r="EM4574" s="1"/>
      <c r="EN4574" s="1"/>
      <c r="EO4574" s="1"/>
      <c r="EP4574" s="1"/>
      <c r="EQ4574" s="1"/>
      <c r="ER4574" s="1"/>
      <c r="ES4574" s="1"/>
      <c r="ET4574" s="1"/>
      <c r="EU4574" s="1"/>
      <c r="EV4574" s="1"/>
      <c r="EW4574" s="1"/>
      <c r="EX4574" s="1"/>
    </row>
    <row r="4575" spans="1:154" x14ac:dyDescent="0.15">
      <c r="A4575" s="35"/>
      <c r="B4575" s="15"/>
      <c r="C4575" s="7"/>
      <c r="D4575" s="13"/>
      <c r="E4575" s="14"/>
      <c r="F4575" s="14"/>
      <c r="G4575" s="14"/>
      <c r="H4575" s="14"/>
      <c r="I4575" s="13"/>
      <c r="J4575" s="5"/>
      <c r="K4575" s="2"/>
      <c r="L4575" s="17"/>
      <c r="M4575" s="12"/>
      <c r="N4575" s="12"/>
      <c r="O4575" s="17"/>
      <c r="P4575" s="14"/>
      <c r="Q4575" s="14"/>
      <c r="R4575" s="14"/>
      <c r="S4575" s="20"/>
      <c r="T4575" s="14"/>
      <c r="U4575" s="4"/>
      <c r="V4575" s="5"/>
      <c r="W4575" s="10"/>
      <c r="X4575" s="10"/>
      <c r="Y4575" s="27"/>
      <c r="Z4575" s="3"/>
      <c r="AA4575" s="1"/>
      <c r="AB4575" s="10"/>
      <c r="AC4575" s="3"/>
      <c r="AD4575" s="3"/>
      <c r="AE4575" s="3"/>
      <c r="AF4575" s="10"/>
      <c r="AG4575" s="11"/>
      <c r="AH4575" s="10"/>
      <c r="AI4575" s="1"/>
      <c r="AJ4575" s="1"/>
      <c r="AK4575" s="1"/>
      <c r="AL4575" s="1"/>
      <c r="AM4575" s="1"/>
      <c r="AN4575" s="1"/>
      <c r="AO4575" s="1"/>
      <c r="AP4575" s="1"/>
      <c r="AQ4575" s="1"/>
      <c r="AR4575" s="1"/>
      <c r="AS4575" s="1"/>
      <c r="AT4575" s="1"/>
      <c r="AU4575" s="1"/>
      <c r="AV4575" s="1"/>
      <c r="AW4575" s="1"/>
      <c r="AX4575" s="1"/>
      <c r="AY4575" s="1"/>
      <c r="AZ4575" s="1"/>
      <c r="BA4575" s="1"/>
      <c r="BB4575" s="1"/>
      <c r="BC4575" s="1"/>
      <c r="BD4575" s="1"/>
      <c r="BE4575" s="1"/>
      <c r="BF4575" s="1"/>
      <c r="BG4575" s="1"/>
      <c r="BH4575" s="1"/>
      <c r="BI4575" s="1"/>
      <c r="BJ4575" s="1"/>
      <c r="BK4575" s="1"/>
      <c r="BL4575" s="1"/>
      <c r="BM4575" s="1"/>
      <c r="BN4575" s="1"/>
      <c r="BO4575" s="1"/>
      <c r="BP4575" s="1"/>
      <c r="BQ4575" s="1"/>
      <c r="BR4575" s="1"/>
      <c r="BS4575" s="1"/>
      <c r="BT4575" s="1"/>
      <c r="BU4575" s="1"/>
      <c r="BV4575" s="1"/>
      <c r="BW4575" s="1"/>
      <c r="BX4575" s="1"/>
      <c r="BY4575" s="1"/>
      <c r="BZ4575" s="1"/>
      <c r="CA4575" s="1"/>
      <c r="CB4575" s="1"/>
      <c r="CC4575" s="1"/>
      <c r="CD4575" s="1"/>
      <c r="CE4575" s="1"/>
      <c r="CF4575" s="1"/>
      <c r="CG4575" s="1"/>
      <c r="CH4575" s="1"/>
      <c r="CI4575" s="1"/>
      <c r="CJ4575" s="1"/>
      <c r="CK4575" s="1"/>
      <c r="CL4575" s="1"/>
      <c r="CM4575" s="1"/>
      <c r="CN4575" s="1"/>
      <c r="CO4575" s="1"/>
      <c r="CP4575" s="1"/>
      <c r="CQ4575" s="1"/>
      <c r="CR4575" s="1"/>
      <c r="CS4575" s="1"/>
      <c r="CT4575" s="1"/>
      <c r="CU4575" s="1"/>
      <c r="CV4575" s="1"/>
      <c r="CW4575" s="1"/>
      <c r="CX4575" s="1"/>
      <c r="CY4575" s="1"/>
      <c r="CZ4575" s="1"/>
      <c r="DA4575" s="1"/>
      <c r="DB4575" s="1"/>
      <c r="DC4575" s="1"/>
      <c r="DD4575" s="1"/>
      <c r="DE4575" s="1"/>
      <c r="DF4575" s="1"/>
      <c r="DG4575" s="1"/>
      <c r="DH4575" s="1"/>
      <c r="DI4575" s="1"/>
      <c r="DJ4575" s="1"/>
      <c r="DK4575" s="1"/>
      <c r="DL4575" s="1"/>
      <c r="DM4575" s="1"/>
      <c r="DN4575" s="1"/>
      <c r="DO4575" s="1"/>
      <c r="DP4575" s="1"/>
      <c r="DQ4575" s="1"/>
      <c r="DR4575" s="1"/>
      <c r="DS4575" s="1"/>
      <c r="DT4575" s="1"/>
      <c r="DU4575" s="1"/>
      <c r="DV4575" s="1"/>
      <c r="DW4575" s="1"/>
      <c r="DX4575" s="1"/>
      <c r="DY4575" s="1"/>
      <c r="DZ4575" s="1"/>
      <c r="EA4575" s="1"/>
      <c r="EB4575" s="1"/>
      <c r="EC4575" s="1"/>
      <c r="ED4575" s="1"/>
      <c r="EE4575" s="1"/>
      <c r="EF4575" s="1"/>
      <c r="EG4575" s="1"/>
      <c r="EH4575" s="1"/>
      <c r="EI4575" s="1"/>
      <c r="EJ4575" s="1"/>
      <c r="EK4575" s="1"/>
      <c r="EL4575" s="1"/>
      <c r="EM4575" s="1"/>
      <c r="EN4575" s="1"/>
      <c r="EO4575" s="1"/>
      <c r="EP4575" s="1"/>
      <c r="EQ4575" s="1"/>
      <c r="ER4575" s="1"/>
      <c r="ES4575" s="1"/>
      <c r="ET4575" s="1"/>
      <c r="EU4575" s="1"/>
      <c r="EV4575" s="1"/>
      <c r="EW4575" s="1"/>
      <c r="EX4575" s="1"/>
    </row>
    <row r="4576" spans="1:154" x14ac:dyDescent="0.15">
      <c r="A4576" s="35"/>
      <c r="B4576" s="15"/>
      <c r="C4576" s="7"/>
      <c r="D4576" s="13"/>
      <c r="E4576" s="14"/>
      <c r="F4576" s="14"/>
      <c r="G4576" s="14"/>
      <c r="H4576" s="14"/>
      <c r="I4576" s="13"/>
      <c r="J4576" s="5"/>
      <c r="K4576" s="2"/>
      <c r="L4576" s="17"/>
      <c r="M4576" s="12"/>
      <c r="N4576" s="12"/>
      <c r="O4576" s="17"/>
      <c r="P4576" s="14"/>
      <c r="Q4576" s="14"/>
      <c r="R4576" s="14"/>
      <c r="S4576" s="20"/>
      <c r="T4576" s="14"/>
      <c r="U4576" s="4"/>
      <c r="V4576" s="5"/>
      <c r="W4576" s="10"/>
      <c r="X4576" s="10"/>
      <c r="Y4576" s="27"/>
      <c r="Z4576" s="3"/>
      <c r="AA4576" s="1"/>
      <c r="AB4576" s="10"/>
      <c r="AC4576" s="3"/>
      <c r="AD4576" s="3"/>
      <c r="AE4576" s="3"/>
      <c r="AF4576" s="10"/>
      <c r="AG4576" s="11"/>
      <c r="AH4576" s="10"/>
      <c r="AI4576" s="1"/>
      <c r="AJ4576" s="1"/>
      <c r="AK4576" s="1"/>
      <c r="AL4576" s="1"/>
      <c r="AM4576" s="1"/>
      <c r="AN4576" s="1"/>
      <c r="AO4576" s="1"/>
      <c r="AP4576" s="1"/>
      <c r="AQ4576" s="1"/>
      <c r="AR4576" s="1"/>
      <c r="AS4576" s="1"/>
      <c r="AT4576" s="1"/>
      <c r="AU4576" s="1"/>
      <c r="AV4576" s="1"/>
      <c r="AW4576" s="1"/>
      <c r="AX4576" s="1"/>
      <c r="AY4576" s="1"/>
      <c r="AZ4576" s="1"/>
      <c r="BA4576" s="1"/>
      <c r="BB4576" s="1"/>
      <c r="BC4576" s="1"/>
      <c r="BD4576" s="1"/>
      <c r="BE4576" s="1"/>
      <c r="BF4576" s="1"/>
      <c r="BG4576" s="1"/>
      <c r="BH4576" s="1"/>
      <c r="BI4576" s="1"/>
      <c r="BJ4576" s="1"/>
      <c r="BK4576" s="1"/>
      <c r="BL4576" s="1"/>
      <c r="BM4576" s="1"/>
      <c r="BN4576" s="1"/>
      <c r="BO4576" s="1"/>
      <c r="BP4576" s="1"/>
      <c r="BQ4576" s="1"/>
      <c r="BR4576" s="1"/>
      <c r="BS4576" s="1"/>
      <c r="BT4576" s="1"/>
      <c r="BU4576" s="1"/>
      <c r="BV4576" s="1"/>
      <c r="BW4576" s="1"/>
      <c r="BX4576" s="1"/>
      <c r="BY4576" s="1"/>
      <c r="BZ4576" s="1"/>
      <c r="CA4576" s="1"/>
      <c r="CB4576" s="1"/>
      <c r="CC4576" s="1"/>
      <c r="CD4576" s="1"/>
      <c r="CE4576" s="1"/>
      <c r="CF4576" s="1"/>
      <c r="CG4576" s="1"/>
      <c r="CH4576" s="1"/>
      <c r="CI4576" s="1"/>
      <c r="CJ4576" s="1"/>
      <c r="CK4576" s="1"/>
      <c r="CL4576" s="1"/>
      <c r="CM4576" s="1"/>
      <c r="CN4576" s="1"/>
      <c r="CO4576" s="1"/>
      <c r="CP4576" s="1"/>
      <c r="CQ4576" s="1"/>
      <c r="CR4576" s="1"/>
      <c r="CS4576" s="1"/>
      <c r="CT4576" s="1"/>
      <c r="CU4576" s="1"/>
      <c r="CV4576" s="1"/>
      <c r="CW4576" s="1"/>
      <c r="CX4576" s="1"/>
      <c r="CY4576" s="1"/>
      <c r="CZ4576" s="1"/>
      <c r="DA4576" s="1"/>
      <c r="DB4576" s="1"/>
      <c r="DC4576" s="1"/>
      <c r="DD4576" s="1"/>
      <c r="DE4576" s="1"/>
      <c r="DF4576" s="1"/>
      <c r="DG4576" s="1"/>
      <c r="DH4576" s="1"/>
      <c r="DI4576" s="1"/>
      <c r="DJ4576" s="1"/>
      <c r="DK4576" s="1"/>
      <c r="DL4576" s="1"/>
      <c r="DM4576" s="1"/>
      <c r="DN4576" s="1"/>
      <c r="DO4576" s="1"/>
      <c r="DP4576" s="1"/>
      <c r="DQ4576" s="1"/>
      <c r="DR4576" s="1"/>
      <c r="DS4576" s="1"/>
      <c r="DT4576" s="1"/>
      <c r="DU4576" s="1"/>
      <c r="DV4576" s="1"/>
      <c r="DW4576" s="1"/>
      <c r="DX4576" s="1"/>
      <c r="DY4576" s="1"/>
      <c r="DZ4576" s="1"/>
      <c r="EA4576" s="1"/>
      <c r="EB4576" s="1"/>
      <c r="EC4576" s="1"/>
      <c r="ED4576" s="1"/>
      <c r="EE4576" s="1"/>
      <c r="EF4576" s="1"/>
      <c r="EG4576" s="1"/>
      <c r="EH4576" s="1"/>
      <c r="EI4576" s="1"/>
      <c r="EJ4576" s="1"/>
      <c r="EK4576" s="1"/>
      <c r="EL4576" s="1"/>
      <c r="EM4576" s="1"/>
      <c r="EN4576" s="1"/>
      <c r="EO4576" s="1"/>
      <c r="EP4576" s="1"/>
      <c r="EQ4576" s="1"/>
      <c r="ER4576" s="1"/>
      <c r="ES4576" s="1"/>
      <c r="ET4576" s="1"/>
      <c r="EU4576" s="1"/>
      <c r="EV4576" s="1"/>
      <c r="EW4576" s="1"/>
      <c r="EX4576" s="1"/>
    </row>
    <row r="4577" spans="1:154" x14ac:dyDescent="0.15">
      <c r="A4577" s="35"/>
      <c r="B4577" s="15"/>
      <c r="C4577" s="7"/>
      <c r="D4577" s="13"/>
      <c r="E4577" s="14"/>
      <c r="F4577" s="14"/>
      <c r="G4577" s="14"/>
      <c r="H4577" s="14"/>
      <c r="I4577" s="13"/>
      <c r="J4577" s="5"/>
      <c r="K4577" s="2"/>
      <c r="L4577" s="17"/>
      <c r="M4577" s="12"/>
      <c r="N4577" s="12"/>
      <c r="O4577" s="17"/>
      <c r="P4577" s="14"/>
      <c r="Q4577" s="14"/>
      <c r="R4577" s="14"/>
      <c r="S4577" s="20"/>
      <c r="T4577" s="14"/>
      <c r="U4577" s="4"/>
      <c r="V4577" s="5"/>
      <c r="W4577" s="10"/>
      <c r="X4577" s="10"/>
      <c r="Y4577" s="27"/>
      <c r="Z4577" s="3"/>
      <c r="AA4577" s="1"/>
      <c r="AB4577" s="10"/>
      <c r="AC4577" s="3"/>
      <c r="AD4577" s="3"/>
      <c r="AE4577" s="3"/>
      <c r="AF4577" s="10"/>
      <c r="AG4577" s="11"/>
      <c r="AH4577" s="10"/>
      <c r="AI4577" s="1"/>
      <c r="AJ4577" s="1"/>
      <c r="AK4577" s="1"/>
      <c r="AL4577" s="1"/>
      <c r="AM4577" s="1"/>
      <c r="AN4577" s="1"/>
      <c r="AO4577" s="1"/>
      <c r="AP4577" s="1"/>
      <c r="AQ4577" s="1"/>
      <c r="AR4577" s="1"/>
      <c r="AS4577" s="1"/>
      <c r="AT4577" s="1"/>
      <c r="AU4577" s="1"/>
      <c r="AV4577" s="1"/>
      <c r="AW4577" s="1"/>
      <c r="AX4577" s="1"/>
      <c r="AY4577" s="1"/>
      <c r="AZ4577" s="1"/>
      <c r="BA4577" s="1"/>
      <c r="BB4577" s="1"/>
      <c r="BC4577" s="1"/>
      <c r="BD4577" s="1"/>
      <c r="BE4577" s="1"/>
      <c r="BF4577" s="1"/>
      <c r="BG4577" s="1"/>
      <c r="BH4577" s="1"/>
      <c r="BI4577" s="1"/>
      <c r="BJ4577" s="1"/>
      <c r="BK4577" s="1"/>
      <c r="BL4577" s="1"/>
      <c r="BM4577" s="1"/>
      <c r="BN4577" s="1"/>
      <c r="BO4577" s="1"/>
      <c r="BP4577" s="1"/>
      <c r="BQ4577" s="1"/>
      <c r="BR4577" s="1"/>
      <c r="BS4577" s="1"/>
      <c r="BT4577" s="1"/>
      <c r="BU4577" s="1"/>
      <c r="BV4577" s="1"/>
      <c r="BW4577" s="1"/>
      <c r="BX4577" s="1"/>
      <c r="BY4577" s="1"/>
      <c r="BZ4577" s="1"/>
      <c r="CA4577" s="1"/>
      <c r="CB4577" s="1"/>
      <c r="CC4577" s="1"/>
      <c r="CD4577" s="1"/>
      <c r="CE4577" s="1"/>
      <c r="CF4577" s="1"/>
      <c r="CG4577" s="1"/>
      <c r="CH4577" s="1"/>
      <c r="CI4577" s="1"/>
      <c r="CJ4577" s="1"/>
      <c r="CK4577" s="1"/>
      <c r="CL4577" s="1"/>
      <c r="CM4577" s="1"/>
      <c r="CN4577" s="1"/>
      <c r="CO4577" s="1"/>
      <c r="CP4577" s="1"/>
      <c r="CQ4577" s="1"/>
      <c r="CR4577" s="1"/>
      <c r="CS4577" s="1"/>
      <c r="CT4577" s="1"/>
      <c r="CU4577" s="1"/>
      <c r="CV4577" s="1"/>
      <c r="CW4577" s="1"/>
      <c r="CX4577" s="1"/>
      <c r="CY4577" s="1"/>
      <c r="CZ4577" s="1"/>
      <c r="DA4577" s="1"/>
      <c r="DB4577" s="1"/>
      <c r="DC4577" s="1"/>
      <c r="DD4577" s="1"/>
      <c r="DE4577" s="1"/>
      <c r="DF4577" s="1"/>
      <c r="DG4577" s="1"/>
      <c r="DH4577" s="1"/>
      <c r="DI4577" s="1"/>
      <c r="DJ4577" s="1"/>
      <c r="DK4577" s="1"/>
      <c r="DL4577" s="1"/>
      <c r="DM4577" s="1"/>
      <c r="DN4577" s="1"/>
      <c r="DO4577" s="1"/>
      <c r="DP4577" s="1"/>
      <c r="DQ4577" s="1"/>
      <c r="DR4577" s="1"/>
      <c r="DS4577" s="1"/>
      <c r="DT4577" s="1"/>
      <c r="DU4577" s="1"/>
      <c r="DV4577" s="1"/>
      <c r="DW4577" s="1"/>
      <c r="DX4577" s="1"/>
      <c r="DY4577" s="1"/>
      <c r="DZ4577" s="1"/>
      <c r="EA4577" s="1"/>
      <c r="EB4577" s="1"/>
      <c r="EC4577" s="1"/>
      <c r="ED4577" s="1"/>
      <c r="EE4577" s="1"/>
      <c r="EF4577" s="1"/>
      <c r="EG4577" s="1"/>
      <c r="EH4577" s="1"/>
      <c r="EI4577" s="1"/>
      <c r="EJ4577" s="1"/>
      <c r="EK4577" s="1"/>
      <c r="EL4577" s="1"/>
      <c r="EM4577" s="1"/>
      <c r="EN4577" s="1"/>
      <c r="EO4577" s="1"/>
      <c r="EP4577" s="1"/>
      <c r="EQ4577" s="1"/>
      <c r="ER4577" s="1"/>
      <c r="ES4577" s="1"/>
      <c r="ET4577" s="1"/>
      <c r="EU4577" s="1"/>
      <c r="EV4577" s="1"/>
      <c r="EW4577" s="1"/>
      <c r="EX4577" s="1"/>
    </row>
    <row r="4578" spans="1:154" x14ac:dyDescent="0.15">
      <c r="A4578" s="35"/>
      <c r="B4578" s="15"/>
      <c r="C4578" s="7"/>
      <c r="D4578" s="13"/>
      <c r="E4578" s="14"/>
      <c r="F4578" s="14"/>
      <c r="G4578" s="14"/>
      <c r="H4578" s="14"/>
      <c r="I4578" s="13"/>
      <c r="J4578" s="5"/>
      <c r="K4578" s="2"/>
      <c r="L4578" s="17"/>
      <c r="M4578" s="12"/>
      <c r="N4578" s="12"/>
      <c r="O4578" s="17"/>
      <c r="P4578" s="14"/>
      <c r="Q4578" s="14"/>
      <c r="R4578" s="14"/>
      <c r="S4578" s="20"/>
      <c r="T4578" s="14"/>
      <c r="U4578" s="4"/>
      <c r="V4578" s="5"/>
      <c r="W4578" s="10"/>
      <c r="X4578" s="10"/>
      <c r="Y4578" s="27"/>
      <c r="Z4578" s="3"/>
      <c r="AA4578" s="1"/>
      <c r="AB4578" s="10"/>
      <c r="AC4578" s="3"/>
      <c r="AD4578" s="3"/>
      <c r="AE4578" s="3"/>
      <c r="AF4578" s="10"/>
      <c r="AG4578" s="11"/>
      <c r="AH4578" s="10"/>
      <c r="AI4578" s="1"/>
      <c r="AJ4578" s="1"/>
      <c r="AK4578" s="1"/>
      <c r="AL4578" s="1"/>
      <c r="AM4578" s="1"/>
      <c r="AN4578" s="1"/>
      <c r="AO4578" s="1"/>
      <c r="AP4578" s="1"/>
      <c r="AQ4578" s="1"/>
      <c r="AR4578" s="1"/>
      <c r="AS4578" s="1"/>
      <c r="AT4578" s="1"/>
      <c r="AU4578" s="1"/>
      <c r="AV4578" s="1"/>
      <c r="AW4578" s="1"/>
      <c r="AX4578" s="1"/>
      <c r="AY4578" s="1"/>
      <c r="AZ4578" s="1"/>
      <c r="BA4578" s="1"/>
      <c r="BB4578" s="1"/>
      <c r="BC4578" s="1"/>
      <c r="BD4578" s="1"/>
      <c r="BE4578" s="1"/>
      <c r="BF4578" s="1"/>
      <c r="BG4578" s="1"/>
      <c r="BH4578" s="1"/>
      <c r="BI4578" s="1"/>
      <c r="BJ4578" s="1"/>
      <c r="BK4578" s="1"/>
      <c r="BL4578" s="1"/>
      <c r="BM4578" s="1"/>
      <c r="BN4578" s="1"/>
      <c r="BO4578" s="1"/>
      <c r="BP4578" s="1"/>
      <c r="BQ4578" s="1"/>
      <c r="BR4578" s="1"/>
      <c r="BS4578" s="1"/>
      <c r="BT4578" s="1"/>
      <c r="BU4578" s="1"/>
      <c r="BV4578" s="1"/>
      <c r="BW4578" s="1"/>
      <c r="BX4578" s="1"/>
      <c r="BY4578" s="1"/>
      <c r="BZ4578" s="1"/>
      <c r="CA4578" s="1"/>
      <c r="CB4578" s="1"/>
      <c r="CC4578" s="1"/>
      <c r="CD4578" s="1"/>
      <c r="CE4578" s="1"/>
      <c r="CF4578" s="1"/>
      <c r="CG4578" s="1"/>
      <c r="CH4578" s="1"/>
      <c r="CI4578" s="1"/>
      <c r="CJ4578" s="1"/>
      <c r="CK4578" s="1"/>
      <c r="CL4578" s="1"/>
      <c r="CM4578" s="1"/>
      <c r="CN4578" s="1"/>
      <c r="CO4578" s="1"/>
      <c r="CP4578" s="1"/>
      <c r="CQ4578" s="1"/>
      <c r="CR4578" s="1"/>
      <c r="CS4578" s="1"/>
      <c r="CT4578" s="1"/>
      <c r="CU4578" s="1"/>
      <c r="CV4578" s="1"/>
      <c r="CW4578" s="1"/>
      <c r="CX4578" s="1"/>
      <c r="CY4578" s="1"/>
      <c r="CZ4578" s="1"/>
      <c r="DA4578" s="1"/>
      <c r="DB4578" s="1"/>
      <c r="DC4578" s="1"/>
      <c r="DD4578" s="1"/>
      <c r="DE4578" s="1"/>
      <c r="DF4578" s="1"/>
      <c r="DG4578" s="1"/>
      <c r="DH4578" s="1"/>
      <c r="DI4578" s="1"/>
      <c r="DJ4578" s="1"/>
      <c r="DK4578" s="1"/>
      <c r="DL4578" s="1"/>
      <c r="DM4578" s="1"/>
      <c r="DN4578" s="1"/>
      <c r="DO4578" s="1"/>
      <c r="DP4578" s="1"/>
      <c r="DQ4578" s="1"/>
      <c r="DR4578" s="1"/>
      <c r="DS4578" s="1"/>
      <c r="DT4578" s="1"/>
      <c r="DU4578" s="1"/>
      <c r="DV4578" s="1"/>
      <c r="DW4578" s="1"/>
      <c r="DX4578" s="1"/>
      <c r="DY4578" s="1"/>
      <c r="DZ4578" s="1"/>
      <c r="EA4578" s="1"/>
      <c r="EB4578" s="1"/>
      <c r="EC4578" s="1"/>
      <c r="ED4578" s="1"/>
      <c r="EE4578" s="1"/>
      <c r="EF4578" s="1"/>
      <c r="EG4578" s="1"/>
      <c r="EH4578" s="1"/>
      <c r="EI4578" s="1"/>
      <c r="EJ4578" s="1"/>
      <c r="EK4578" s="1"/>
      <c r="EL4578" s="1"/>
      <c r="EM4578" s="1"/>
      <c r="EN4578" s="1"/>
      <c r="EO4578" s="1"/>
      <c r="EP4578" s="1"/>
      <c r="EQ4578" s="1"/>
      <c r="ER4578" s="1"/>
      <c r="ES4578" s="1"/>
      <c r="ET4578" s="1"/>
      <c r="EU4578" s="1"/>
      <c r="EV4578" s="1"/>
      <c r="EW4578" s="1"/>
      <c r="EX4578" s="1"/>
    </row>
    <row r="4579" spans="1:154" x14ac:dyDescent="0.15">
      <c r="A4579" s="35"/>
      <c r="B4579" s="15"/>
      <c r="C4579" s="7"/>
      <c r="D4579" s="13"/>
      <c r="E4579" s="14"/>
      <c r="F4579" s="14"/>
      <c r="G4579" s="14"/>
      <c r="H4579" s="14"/>
      <c r="I4579" s="13"/>
      <c r="J4579" s="5"/>
      <c r="K4579" s="2"/>
      <c r="L4579" s="17"/>
      <c r="M4579" s="12"/>
      <c r="N4579" s="12"/>
      <c r="O4579" s="17"/>
      <c r="P4579" s="14"/>
      <c r="Q4579" s="14"/>
      <c r="R4579" s="14"/>
      <c r="S4579" s="20"/>
      <c r="T4579" s="14"/>
      <c r="U4579" s="4"/>
      <c r="V4579" s="5"/>
      <c r="W4579" s="10"/>
      <c r="X4579" s="10"/>
      <c r="Y4579" s="27"/>
      <c r="Z4579" s="3"/>
      <c r="AA4579" s="1"/>
      <c r="AB4579" s="10"/>
      <c r="AC4579" s="3"/>
      <c r="AD4579" s="3"/>
      <c r="AE4579" s="3"/>
      <c r="AF4579" s="10"/>
      <c r="AG4579" s="11"/>
      <c r="AH4579" s="10"/>
      <c r="AI4579" s="1"/>
      <c r="AJ4579" s="1"/>
      <c r="AK4579" s="1"/>
      <c r="AL4579" s="1"/>
      <c r="AM4579" s="1"/>
      <c r="AN4579" s="1"/>
      <c r="AO4579" s="1"/>
      <c r="AP4579" s="1"/>
      <c r="AQ4579" s="1"/>
      <c r="AR4579" s="1"/>
      <c r="AS4579" s="1"/>
      <c r="AT4579" s="1"/>
      <c r="AU4579" s="1"/>
      <c r="AV4579" s="1"/>
      <c r="AW4579" s="1"/>
      <c r="AX4579" s="1"/>
      <c r="AY4579" s="1"/>
      <c r="AZ4579" s="1"/>
      <c r="BA4579" s="1"/>
      <c r="BB4579" s="1"/>
      <c r="BC4579" s="1"/>
      <c r="BD4579" s="1"/>
      <c r="BE4579" s="1"/>
      <c r="BF4579" s="1"/>
      <c r="BG4579" s="1"/>
      <c r="BH4579" s="1"/>
      <c r="BI4579" s="1"/>
      <c r="BJ4579" s="1"/>
      <c r="BK4579" s="1"/>
      <c r="BL4579" s="1"/>
      <c r="BM4579" s="1"/>
      <c r="BN4579" s="1"/>
      <c r="BO4579" s="1"/>
      <c r="BP4579" s="1"/>
      <c r="BQ4579" s="1"/>
      <c r="BR4579" s="1"/>
      <c r="BS4579" s="1"/>
      <c r="BT4579" s="1"/>
      <c r="BU4579" s="1"/>
      <c r="BV4579" s="1"/>
      <c r="BW4579" s="1"/>
      <c r="BX4579" s="1"/>
      <c r="BY4579" s="1"/>
      <c r="BZ4579" s="1"/>
      <c r="CA4579" s="1"/>
      <c r="CB4579" s="1"/>
      <c r="CC4579" s="1"/>
      <c r="CD4579" s="1"/>
      <c r="CE4579" s="1"/>
      <c r="CF4579" s="1"/>
      <c r="CG4579" s="1"/>
      <c r="CH4579" s="1"/>
      <c r="CI4579" s="1"/>
      <c r="CJ4579" s="1"/>
      <c r="CK4579" s="1"/>
      <c r="CL4579" s="1"/>
      <c r="CM4579" s="1"/>
      <c r="CN4579" s="1"/>
      <c r="CO4579" s="1"/>
      <c r="CP4579" s="1"/>
      <c r="CQ4579" s="1"/>
      <c r="CR4579" s="1"/>
      <c r="CS4579" s="1"/>
      <c r="CT4579" s="1"/>
      <c r="CU4579" s="1"/>
      <c r="CV4579" s="1"/>
      <c r="CW4579" s="1"/>
      <c r="CX4579" s="1"/>
      <c r="CY4579" s="1"/>
      <c r="CZ4579" s="1"/>
      <c r="DA4579" s="1"/>
      <c r="DB4579" s="1"/>
      <c r="DC4579" s="1"/>
      <c r="DD4579" s="1"/>
      <c r="DE4579" s="1"/>
      <c r="DF4579" s="1"/>
      <c r="DG4579" s="1"/>
      <c r="DH4579" s="1"/>
      <c r="DI4579" s="1"/>
      <c r="DJ4579" s="1"/>
      <c r="DK4579" s="1"/>
      <c r="DL4579" s="1"/>
      <c r="DM4579" s="1"/>
      <c r="DN4579" s="1"/>
      <c r="DO4579" s="1"/>
      <c r="DP4579" s="1"/>
      <c r="DQ4579" s="1"/>
      <c r="DR4579" s="1"/>
      <c r="DS4579" s="1"/>
      <c r="DT4579" s="1"/>
      <c r="DU4579" s="1"/>
      <c r="DV4579" s="1"/>
      <c r="DW4579" s="1"/>
      <c r="DX4579" s="1"/>
      <c r="DY4579" s="1"/>
      <c r="DZ4579" s="1"/>
      <c r="EA4579" s="1"/>
      <c r="EB4579" s="1"/>
      <c r="EC4579" s="1"/>
      <c r="ED4579" s="1"/>
      <c r="EE4579" s="1"/>
      <c r="EF4579" s="1"/>
      <c r="EG4579" s="1"/>
      <c r="EH4579" s="1"/>
      <c r="EI4579" s="1"/>
      <c r="EJ4579" s="1"/>
      <c r="EK4579" s="1"/>
      <c r="EL4579" s="1"/>
      <c r="EM4579" s="1"/>
      <c r="EN4579" s="1"/>
      <c r="EO4579" s="1"/>
      <c r="EP4579" s="1"/>
      <c r="EQ4579" s="1"/>
      <c r="ER4579" s="1"/>
      <c r="ES4579" s="1"/>
      <c r="ET4579" s="1"/>
      <c r="EU4579" s="1"/>
      <c r="EV4579" s="1"/>
      <c r="EW4579" s="1"/>
      <c r="EX4579" s="1"/>
    </row>
    <row r="4580" spans="1:154" x14ac:dyDescent="0.15">
      <c r="A4580" s="35"/>
      <c r="B4580" s="15"/>
      <c r="C4580" s="7"/>
      <c r="D4580" s="13"/>
      <c r="E4580" s="14"/>
      <c r="F4580" s="14"/>
      <c r="G4580" s="14"/>
      <c r="H4580" s="14"/>
      <c r="I4580" s="13"/>
      <c r="J4580" s="5"/>
      <c r="K4580" s="2"/>
      <c r="L4580" s="17"/>
      <c r="M4580" s="12"/>
      <c r="N4580" s="12"/>
      <c r="O4580" s="17"/>
      <c r="P4580" s="14"/>
      <c r="Q4580" s="14"/>
      <c r="R4580" s="14"/>
      <c r="S4580" s="20"/>
      <c r="T4580" s="14"/>
      <c r="U4580" s="4"/>
      <c r="V4580" s="5"/>
      <c r="W4580" s="10"/>
      <c r="X4580" s="10"/>
      <c r="Y4580" s="27"/>
      <c r="Z4580" s="3"/>
      <c r="AA4580" s="1"/>
      <c r="AB4580" s="10"/>
      <c r="AC4580" s="3"/>
      <c r="AD4580" s="3"/>
      <c r="AE4580" s="3"/>
      <c r="AF4580" s="10"/>
      <c r="AG4580" s="11"/>
      <c r="AH4580" s="10"/>
      <c r="AI4580" s="1"/>
      <c r="AJ4580" s="1"/>
      <c r="AK4580" s="1"/>
      <c r="AL4580" s="1"/>
      <c r="AM4580" s="1"/>
      <c r="AN4580" s="1"/>
      <c r="AO4580" s="1"/>
      <c r="AP4580" s="1"/>
      <c r="AQ4580" s="1"/>
      <c r="AR4580" s="1"/>
      <c r="AS4580" s="1"/>
      <c r="AT4580" s="1"/>
      <c r="AU4580" s="1"/>
      <c r="AV4580" s="1"/>
      <c r="AW4580" s="1"/>
      <c r="AX4580" s="1"/>
      <c r="AY4580" s="1"/>
      <c r="AZ4580" s="1"/>
      <c r="BA4580" s="1"/>
      <c r="BB4580" s="1"/>
      <c r="BC4580" s="1"/>
      <c r="BD4580" s="1"/>
      <c r="BE4580" s="1"/>
      <c r="BF4580" s="1"/>
      <c r="BG4580" s="1"/>
      <c r="BH4580" s="1"/>
      <c r="BI4580" s="1"/>
      <c r="BJ4580" s="1"/>
      <c r="BK4580" s="1"/>
      <c r="BL4580" s="1"/>
      <c r="BM4580" s="1"/>
      <c r="BN4580" s="1"/>
      <c r="BO4580" s="1"/>
      <c r="BP4580" s="1"/>
      <c r="BQ4580" s="1"/>
      <c r="BR4580" s="1"/>
      <c r="BS4580" s="1"/>
      <c r="BT4580" s="1"/>
      <c r="BU4580" s="1"/>
      <c r="BV4580" s="1"/>
      <c r="BW4580" s="1"/>
      <c r="BX4580" s="1"/>
      <c r="BY4580" s="1"/>
      <c r="BZ4580" s="1"/>
      <c r="CA4580" s="1"/>
      <c r="CB4580" s="1"/>
      <c r="CC4580" s="1"/>
      <c r="CD4580" s="1"/>
      <c r="CE4580" s="1"/>
      <c r="CF4580" s="1"/>
      <c r="CG4580" s="1"/>
      <c r="CH4580" s="1"/>
      <c r="CI4580" s="1"/>
      <c r="CJ4580" s="1"/>
      <c r="CK4580" s="1"/>
      <c r="CL4580" s="1"/>
      <c r="CM4580" s="1"/>
      <c r="CN4580" s="1"/>
      <c r="CO4580" s="1"/>
      <c r="CP4580" s="1"/>
      <c r="CQ4580" s="1"/>
      <c r="CR4580" s="1"/>
      <c r="CS4580" s="1"/>
      <c r="CT4580" s="1"/>
      <c r="CU4580" s="1"/>
      <c r="CV4580" s="1"/>
      <c r="CW4580" s="1"/>
      <c r="CX4580" s="1"/>
      <c r="CY4580" s="1"/>
      <c r="CZ4580" s="1"/>
      <c r="DA4580" s="1"/>
      <c r="DB4580" s="1"/>
      <c r="DC4580" s="1"/>
      <c r="DD4580" s="1"/>
      <c r="DE4580" s="1"/>
      <c r="DF4580" s="1"/>
      <c r="DG4580" s="1"/>
      <c r="DH4580" s="1"/>
      <c r="DI4580" s="1"/>
      <c r="DJ4580" s="1"/>
      <c r="DK4580" s="1"/>
      <c r="DL4580" s="1"/>
      <c r="DM4580" s="1"/>
      <c r="DN4580" s="1"/>
      <c r="DO4580" s="1"/>
      <c r="DP4580" s="1"/>
      <c r="DQ4580" s="1"/>
      <c r="DR4580" s="1"/>
      <c r="DS4580" s="1"/>
      <c r="DT4580" s="1"/>
      <c r="DU4580" s="1"/>
      <c r="DV4580" s="1"/>
      <c r="DW4580" s="1"/>
      <c r="DX4580" s="1"/>
      <c r="DY4580" s="1"/>
      <c r="DZ4580" s="1"/>
      <c r="EA4580" s="1"/>
      <c r="EB4580" s="1"/>
      <c r="EC4580" s="1"/>
      <c r="ED4580" s="1"/>
      <c r="EE4580" s="1"/>
      <c r="EF4580" s="1"/>
      <c r="EG4580" s="1"/>
      <c r="EH4580" s="1"/>
      <c r="EI4580" s="1"/>
      <c r="EJ4580" s="1"/>
      <c r="EK4580" s="1"/>
      <c r="EL4580" s="1"/>
      <c r="EM4580" s="1"/>
      <c r="EN4580" s="1"/>
      <c r="EO4580" s="1"/>
      <c r="EP4580" s="1"/>
      <c r="EQ4580" s="1"/>
      <c r="ER4580" s="1"/>
      <c r="ES4580" s="1"/>
      <c r="ET4580" s="1"/>
      <c r="EU4580" s="1"/>
      <c r="EV4580" s="1"/>
      <c r="EW4580" s="1"/>
      <c r="EX4580" s="1"/>
    </row>
    <row r="4581" spans="1:154" x14ac:dyDescent="0.15">
      <c r="A4581" s="35"/>
      <c r="B4581" s="15"/>
      <c r="C4581" s="7"/>
      <c r="D4581" s="13"/>
      <c r="E4581" s="14"/>
      <c r="F4581" s="14"/>
      <c r="G4581" s="14"/>
      <c r="H4581" s="14"/>
      <c r="I4581" s="13"/>
      <c r="J4581" s="5"/>
      <c r="K4581" s="2"/>
      <c r="L4581" s="17"/>
      <c r="M4581" s="12"/>
      <c r="N4581" s="12"/>
      <c r="O4581" s="17"/>
      <c r="P4581" s="14"/>
      <c r="Q4581" s="14"/>
      <c r="R4581" s="14"/>
      <c r="S4581" s="20"/>
      <c r="T4581" s="14"/>
      <c r="U4581" s="4"/>
      <c r="V4581" s="5"/>
      <c r="W4581" s="10"/>
      <c r="X4581" s="10"/>
      <c r="Y4581" s="27"/>
      <c r="Z4581" s="3"/>
      <c r="AA4581" s="1"/>
      <c r="AB4581" s="10"/>
      <c r="AC4581" s="3"/>
      <c r="AD4581" s="3"/>
      <c r="AE4581" s="3"/>
      <c r="AF4581" s="10"/>
      <c r="AG4581" s="11"/>
      <c r="AH4581" s="10"/>
      <c r="AI4581" s="1"/>
      <c r="AJ4581" s="1"/>
      <c r="AK4581" s="1"/>
      <c r="AL4581" s="1"/>
      <c r="AM4581" s="1"/>
      <c r="AN4581" s="1"/>
      <c r="AO4581" s="1"/>
      <c r="AP4581" s="1"/>
      <c r="AQ4581" s="1"/>
      <c r="AR4581" s="1"/>
      <c r="AS4581" s="1"/>
      <c r="AT4581" s="1"/>
      <c r="AU4581" s="1"/>
      <c r="AV4581" s="1"/>
      <c r="AW4581" s="1"/>
      <c r="AX4581" s="1"/>
      <c r="AY4581" s="1"/>
      <c r="AZ4581" s="1"/>
      <c r="BA4581" s="1"/>
      <c r="BB4581" s="1"/>
      <c r="BC4581" s="1"/>
      <c r="BD4581" s="1"/>
      <c r="BE4581" s="1"/>
      <c r="BF4581" s="1"/>
      <c r="BG4581" s="1"/>
      <c r="BH4581" s="1"/>
      <c r="BI4581" s="1"/>
      <c r="BJ4581" s="1"/>
      <c r="BK4581" s="1"/>
      <c r="BL4581" s="1"/>
      <c r="BM4581" s="1"/>
      <c r="BN4581" s="1"/>
      <c r="BO4581" s="1"/>
      <c r="BP4581" s="1"/>
      <c r="BQ4581" s="1"/>
      <c r="BR4581" s="1"/>
      <c r="BS4581" s="1"/>
      <c r="BT4581" s="1"/>
      <c r="BU4581" s="1"/>
      <c r="BV4581" s="1"/>
      <c r="BW4581" s="1"/>
      <c r="BX4581" s="1"/>
      <c r="BY4581" s="1"/>
      <c r="BZ4581" s="1"/>
      <c r="CA4581" s="1"/>
      <c r="CB4581" s="1"/>
      <c r="CC4581" s="1"/>
      <c r="CD4581" s="1"/>
      <c r="CE4581" s="1"/>
      <c r="CF4581" s="1"/>
      <c r="CG4581" s="1"/>
      <c r="CH4581" s="1"/>
      <c r="CI4581" s="1"/>
      <c r="CJ4581" s="1"/>
      <c r="CK4581" s="1"/>
      <c r="CL4581" s="1"/>
      <c r="CM4581" s="1"/>
      <c r="CN4581" s="1"/>
      <c r="CO4581" s="1"/>
      <c r="CP4581" s="1"/>
      <c r="CQ4581" s="1"/>
      <c r="CR4581" s="1"/>
      <c r="CS4581" s="1"/>
      <c r="CT4581" s="1"/>
      <c r="CU4581" s="1"/>
      <c r="CV4581" s="1"/>
      <c r="CW4581" s="1"/>
      <c r="CX4581" s="1"/>
      <c r="CY4581" s="1"/>
      <c r="CZ4581" s="1"/>
      <c r="DA4581" s="1"/>
      <c r="DB4581" s="1"/>
      <c r="DC4581" s="1"/>
      <c r="DD4581" s="1"/>
      <c r="DE4581" s="1"/>
      <c r="DF4581" s="1"/>
      <c r="DG4581" s="1"/>
      <c r="DH4581" s="1"/>
      <c r="DI4581" s="1"/>
      <c r="DJ4581" s="1"/>
      <c r="DK4581" s="1"/>
      <c r="DL4581" s="1"/>
      <c r="DM4581" s="1"/>
      <c r="DN4581" s="1"/>
      <c r="DO4581" s="1"/>
      <c r="DP4581" s="1"/>
      <c r="DQ4581" s="1"/>
      <c r="DR4581" s="1"/>
      <c r="DS4581" s="1"/>
      <c r="DT4581" s="1"/>
      <c r="DU4581" s="1"/>
      <c r="DV4581" s="1"/>
      <c r="DW4581" s="1"/>
      <c r="DX4581" s="1"/>
      <c r="DY4581" s="1"/>
      <c r="DZ4581" s="1"/>
      <c r="EA4581" s="1"/>
      <c r="EB4581" s="1"/>
      <c r="EC4581" s="1"/>
      <c r="ED4581" s="1"/>
      <c r="EE4581" s="1"/>
      <c r="EF4581" s="1"/>
      <c r="EG4581" s="1"/>
      <c r="EH4581" s="1"/>
      <c r="EI4581" s="1"/>
      <c r="EJ4581" s="1"/>
      <c r="EK4581" s="1"/>
      <c r="EL4581" s="1"/>
      <c r="EM4581" s="1"/>
      <c r="EN4581" s="1"/>
      <c r="EO4581" s="1"/>
      <c r="EP4581" s="1"/>
      <c r="EQ4581" s="1"/>
      <c r="ER4581" s="1"/>
      <c r="ES4581" s="1"/>
      <c r="ET4581" s="1"/>
      <c r="EU4581" s="1"/>
      <c r="EV4581" s="1"/>
      <c r="EW4581" s="1"/>
      <c r="EX4581" s="1"/>
    </row>
    <row r="4582" spans="1:154" x14ac:dyDescent="0.15">
      <c r="A4582" s="35"/>
      <c r="B4582" s="15"/>
      <c r="C4582" s="7"/>
      <c r="D4582" s="13"/>
      <c r="E4582" s="14"/>
      <c r="F4582" s="14"/>
      <c r="G4582" s="14"/>
      <c r="H4582" s="14"/>
      <c r="I4582" s="13"/>
      <c r="J4582" s="5"/>
      <c r="K4582" s="2"/>
      <c r="L4582" s="17"/>
      <c r="M4582" s="12"/>
      <c r="N4582" s="12"/>
      <c r="O4582" s="17"/>
      <c r="P4582" s="14"/>
      <c r="Q4582" s="14"/>
      <c r="R4582" s="14"/>
      <c r="S4582" s="20"/>
      <c r="T4582" s="14"/>
      <c r="U4582" s="4"/>
      <c r="V4582" s="5"/>
      <c r="W4582" s="10"/>
      <c r="X4582" s="10"/>
      <c r="Y4582" s="27"/>
      <c r="Z4582" s="3"/>
      <c r="AA4582" s="1"/>
      <c r="AB4582" s="10"/>
      <c r="AC4582" s="3"/>
      <c r="AD4582" s="3"/>
      <c r="AE4582" s="3"/>
      <c r="AF4582" s="10"/>
      <c r="AG4582" s="11"/>
      <c r="AH4582" s="10"/>
      <c r="AI4582" s="1"/>
      <c r="AJ4582" s="1"/>
      <c r="AK4582" s="1"/>
      <c r="AL4582" s="1"/>
      <c r="AM4582" s="1"/>
      <c r="AN4582" s="1"/>
      <c r="AO4582" s="1"/>
      <c r="AP4582" s="1"/>
      <c r="AQ4582" s="1"/>
      <c r="AR4582" s="1"/>
      <c r="AS4582" s="1"/>
      <c r="AT4582" s="1"/>
      <c r="AU4582" s="1"/>
      <c r="AV4582" s="1"/>
      <c r="AW4582" s="1"/>
      <c r="AX4582" s="1"/>
      <c r="AY4582" s="1"/>
      <c r="AZ4582" s="1"/>
      <c r="BA4582" s="1"/>
      <c r="BB4582" s="1"/>
      <c r="BC4582" s="1"/>
      <c r="BD4582" s="1"/>
      <c r="BE4582" s="1"/>
      <c r="BF4582" s="1"/>
      <c r="BG4582" s="1"/>
      <c r="BH4582" s="1"/>
      <c r="BI4582" s="1"/>
      <c r="BJ4582" s="1"/>
      <c r="BK4582" s="1"/>
      <c r="BL4582" s="1"/>
      <c r="BM4582" s="1"/>
      <c r="BN4582" s="1"/>
      <c r="BO4582" s="1"/>
      <c r="BP4582" s="1"/>
      <c r="BQ4582" s="1"/>
      <c r="BR4582" s="1"/>
      <c r="BS4582" s="1"/>
      <c r="BT4582" s="1"/>
      <c r="BU4582" s="1"/>
      <c r="BV4582" s="1"/>
      <c r="BW4582" s="1"/>
      <c r="BX4582" s="1"/>
      <c r="BY4582" s="1"/>
      <c r="BZ4582" s="1"/>
      <c r="CA4582" s="1"/>
      <c r="CB4582" s="1"/>
      <c r="CC4582" s="1"/>
      <c r="CD4582" s="1"/>
      <c r="CE4582" s="1"/>
      <c r="CF4582" s="1"/>
      <c r="CG4582" s="1"/>
      <c r="CH4582" s="1"/>
      <c r="CI4582" s="1"/>
      <c r="CJ4582" s="1"/>
      <c r="CK4582" s="1"/>
      <c r="CL4582" s="1"/>
      <c r="CM4582" s="1"/>
      <c r="CN4582" s="1"/>
      <c r="CO4582" s="1"/>
      <c r="CP4582" s="1"/>
      <c r="CQ4582" s="1"/>
      <c r="CR4582" s="1"/>
      <c r="CS4582" s="1"/>
      <c r="CT4582" s="1"/>
      <c r="CU4582" s="1"/>
      <c r="CV4582" s="1"/>
      <c r="CW4582" s="1"/>
      <c r="CX4582" s="1"/>
      <c r="CY4582" s="1"/>
      <c r="CZ4582" s="1"/>
      <c r="DA4582" s="1"/>
      <c r="DB4582" s="1"/>
      <c r="DC4582" s="1"/>
      <c r="DD4582" s="1"/>
      <c r="DE4582" s="1"/>
      <c r="DF4582" s="1"/>
      <c r="DG4582" s="1"/>
      <c r="DH4582" s="1"/>
      <c r="DI4582" s="1"/>
      <c r="DJ4582" s="1"/>
      <c r="DK4582" s="1"/>
      <c r="DL4582" s="1"/>
      <c r="DM4582" s="1"/>
      <c r="DN4582" s="1"/>
      <c r="DO4582" s="1"/>
      <c r="DP4582" s="1"/>
      <c r="DQ4582" s="1"/>
      <c r="DR4582" s="1"/>
      <c r="DS4582" s="1"/>
      <c r="DT4582" s="1"/>
      <c r="DU4582" s="1"/>
      <c r="DV4582" s="1"/>
      <c r="DW4582" s="1"/>
      <c r="DX4582" s="1"/>
      <c r="DY4582" s="1"/>
      <c r="DZ4582" s="1"/>
      <c r="EA4582" s="1"/>
      <c r="EB4582" s="1"/>
      <c r="EC4582" s="1"/>
      <c r="ED4582" s="1"/>
      <c r="EE4582" s="1"/>
      <c r="EF4582" s="1"/>
      <c r="EG4582" s="1"/>
      <c r="EH4582" s="1"/>
      <c r="EI4582" s="1"/>
      <c r="EJ4582" s="1"/>
      <c r="EK4582" s="1"/>
      <c r="EL4582" s="1"/>
      <c r="EM4582" s="1"/>
      <c r="EN4582" s="1"/>
      <c r="EO4582" s="1"/>
      <c r="EP4582" s="1"/>
      <c r="EQ4582" s="1"/>
      <c r="ER4582" s="1"/>
      <c r="ES4582" s="1"/>
      <c r="ET4582" s="1"/>
      <c r="EU4582" s="1"/>
      <c r="EV4582" s="1"/>
      <c r="EW4582" s="1"/>
      <c r="EX4582" s="1"/>
    </row>
    <row r="4583" spans="1:154" x14ac:dyDescent="0.15">
      <c r="A4583" s="35"/>
      <c r="B4583" s="15"/>
      <c r="C4583" s="7"/>
      <c r="D4583" s="13"/>
      <c r="E4583" s="14"/>
      <c r="F4583" s="14"/>
      <c r="G4583" s="14"/>
      <c r="H4583" s="14"/>
      <c r="I4583" s="13"/>
      <c r="J4583" s="5"/>
      <c r="K4583" s="2"/>
      <c r="L4583" s="17"/>
      <c r="M4583" s="12"/>
      <c r="N4583" s="12"/>
      <c r="O4583" s="17"/>
      <c r="P4583" s="14"/>
      <c r="Q4583" s="14"/>
      <c r="R4583" s="14"/>
      <c r="S4583" s="20"/>
      <c r="T4583" s="14"/>
      <c r="U4583" s="4"/>
      <c r="V4583" s="5"/>
      <c r="W4583" s="25"/>
      <c r="X4583" s="25"/>
      <c r="Y4583" s="31"/>
      <c r="Z4583" s="21"/>
      <c r="AA4583" s="24"/>
      <c r="AB4583" s="25"/>
      <c r="AC4583" s="21"/>
      <c r="AD4583" s="21"/>
      <c r="AE4583" s="21"/>
      <c r="AF4583" s="25"/>
      <c r="AG4583" s="22"/>
      <c r="AH4583" s="25"/>
      <c r="AI4583" s="24"/>
      <c r="AJ4583" s="24"/>
      <c r="AK4583" s="24"/>
      <c r="AL4583" s="24"/>
      <c r="AM4583" s="24"/>
      <c r="AN4583" s="24"/>
      <c r="AO4583" s="24"/>
      <c r="AP4583" s="24"/>
      <c r="AQ4583" s="24"/>
      <c r="AR4583" s="24"/>
      <c r="AS4583" s="24"/>
      <c r="AT4583" s="24"/>
      <c r="AU4583" s="24"/>
      <c r="AV4583" s="24"/>
      <c r="AW4583" s="24"/>
      <c r="AX4583" s="24"/>
      <c r="AY4583" s="24"/>
      <c r="AZ4583" s="24"/>
      <c r="BA4583" s="24"/>
      <c r="BB4583" s="24"/>
      <c r="BC4583" s="24"/>
      <c r="BD4583" s="24"/>
      <c r="BE4583" s="24"/>
      <c r="BF4583" s="24"/>
      <c r="BG4583" s="24"/>
      <c r="BH4583" s="24"/>
      <c r="BI4583" s="24"/>
      <c r="BJ4583" s="24"/>
      <c r="BK4583" s="24"/>
      <c r="BL4583" s="24"/>
      <c r="BM4583" s="24"/>
      <c r="BN4583" s="24"/>
      <c r="BO4583" s="24"/>
      <c r="BP4583" s="24"/>
      <c r="BQ4583" s="24"/>
      <c r="BR4583" s="24"/>
      <c r="BS4583" s="24"/>
      <c r="BT4583" s="24"/>
      <c r="BU4583" s="24"/>
      <c r="BV4583" s="24"/>
      <c r="BW4583" s="24"/>
      <c r="BX4583" s="24"/>
      <c r="BY4583" s="24"/>
      <c r="BZ4583" s="24"/>
      <c r="CA4583" s="24"/>
      <c r="CB4583" s="24"/>
      <c r="CC4583" s="24"/>
      <c r="CD4583" s="24"/>
      <c r="CE4583" s="24"/>
      <c r="CF4583" s="24"/>
      <c r="CG4583" s="24"/>
      <c r="CH4583" s="24"/>
      <c r="CI4583" s="24"/>
      <c r="CJ4583" s="24"/>
      <c r="CK4583" s="24"/>
      <c r="CL4583" s="24"/>
      <c r="CM4583" s="24"/>
      <c r="CN4583" s="24"/>
      <c r="CO4583" s="24"/>
      <c r="CP4583" s="24"/>
      <c r="CQ4583" s="24"/>
      <c r="CR4583" s="24"/>
      <c r="CS4583" s="24"/>
      <c r="CT4583" s="24"/>
      <c r="CU4583" s="24"/>
      <c r="CV4583" s="24"/>
      <c r="CW4583" s="24"/>
      <c r="CX4583" s="24"/>
      <c r="CY4583" s="24"/>
      <c r="CZ4583" s="24"/>
      <c r="DA4583" s="24"/>
      <c r="DB4583" s="24"/>
      <c r="DC4583" s="24"/>
      <c r="DD4583" s="24"/>
      <c r="DE4583" s="24"/>
      <c r="DF4583" s="24"/>
      <c r="DG4583" s="24"/>
      <c r="DH4583" s="24"/>
      <c r="DI4583" s="24"/>
      <c r="DJ4583" s="24"/>
      <c r="DK4583" s="24"/>
      <c r="DL4583" s="24"/>
      <c r="DM4583" s="24"/>
      <c r="DN4583" s="24"/>
      <c r="DO4583" s="24"/>
      <c r="DP4583" s="24"/>
      <c r="DQ4583" s="24"/>
      <c r="DR4583" s="24"/>
      <c r="DS4583" s="24"/>
      <c r="DT4583" s="24"/>
      <c r="DU4583" s="24"/>
      <c r="DV4583" s="24"/>
      <c r="DW4583" s="24"/>
      <c r="DX4583" s="24"/>
      <c r="DY4583" s="24"/>
      <c r="DZ4583" s="24"/>
      <c r="EA4583" s="24"/>
      <c r="EB4583" s="24"/>
      <c r="EC4583" s="24"/>
      <c r="ED4583" s="24"/>
      <c r="EE4583" s="24"/>
      <c r="EF4583" s="24"/>
      <c r="EG4583" s="24"/>
      <c r="EH4583" s="24"/>
      <c r="EI4583" s="24"/>
      <c r="EJ4583" s="24"/>
      <c r="EK4583" s="24"/>
      <c r="EL4583" s="24"/>
      <c r="EM4583" s="24"/>
      <c r="EN4583" s="24"/>
      <c r="EO4583" s="24"/>
      <c r="EP4583" s="24"/>
      <c r="EQ4583" s="24"/>
      <c r="ER4583" s="24"/>
      <c r="ES4583" s="24"/>
      <c r="ET4583" s="24"/>
      <c r="EU4583" s="24"/>
      <c r="EV4583" s="24"/>
      <c r="EW4583" s="24"/>
      <c r="EX4583" s="24"/>
    </row>
    <row r="4584" spans="1:154" x14ac:dyDescent="0.15">
      <c r="A4584" s="35"/>
      <c r="B4584" s="15"/>
      <c r="C4584" s="7"/>
      <c r="D4584" s="13"/>
      <c r="E4584" s="14"/>
      <c r="F4584" s="14"/>
      <c r="G4584" s="14"/>
      <c r="H4584" s="14"/>
      <c r="I4584" s="13"/>
      <c r="J4584" s="5"/>
      <c r="K4584" s="2"/>
      <c r="L4584" s="17"/>
      <c r="M4584" s="12"/>
      <c r="N4584" s="12"/>
      <c r="O4584" s="17"/>
      <c r="P4584" s="14"/>
      <c r="Q4584" s="14"/>
      <c r="R4584" s="14"/>
      <c r="S4584" s="20"/>
      <c r="T4584" s="14"/>
      <c r="U4584" s="4"/>
      <c r="V4584" s="5"/>
      <c r="W4584" s="10"/>
      <c r="X4584" s="10"/>
      <c r="Y4584" s="27"/>
      <c r="Z4584" s="3"/>
      <c r="AA4584" s="1"/>
      <c r="AB4584" s="10"/>
      <c r="AC4584" s="3"/>
      <c r="AD4584" s="3"/>
      <c r="AE4584" s="3"/>
      <c r="AF4584" s="10"/>
      <c r="AG4584" s="11"/>
      <c r="AH4584" s="10"/>
      <c r="AI4584" s="1"/>
      <c r="AJ4584" s="1"/>
      <c r="AK4584" s="1"/>
      <c r="AL4584" s="1"/>
      <c r="AM4584" s="1"/>
      <c r="AN4584" s="1"/>
      <c r="AO4584" s="1"/>
      <c r="AP4584" s="1"/>
      <c r="AQ4584" s="1"/>
      <c r="AR4584" s="1"/>
      <c r="AS4584" s="1"/>
      <c r="AT4584" s="1"/>
      <c r="AU4584" s="1"/>
      <c r="AV4584" s="1"/>
      <c r="AW4584" s="1"/>
      <c r="AX4584" s="1"/>
      <c r="AY4584" s="1"/>
      <c r="AZ4584" s="1"/>
      <c r="BA4584" s="1"/>
      <c r="BB4584" s="1"/>
      <c r="BC4584" s="1"/>
      <c r="BD4584" s="1"/>
      <c r="BE4584" s="1"/>
      <c r="BF4584" s="1"/>
      <c r="BG4584" s="1"/>
      <c r="BH4584" s="1"/>
      <c r="BI4584" s="1"/>
      <c r="BJ4584" s="1"/>
      <c r="BK4584" s="1"/>
      <c r="BL4584" s="1"/>
      <c r="BM4584" s="1"/>
      <c r="BN4584" s="1"/>
      <c r="BO4584" s="1"/>
      <c r="BP4584" s="1"/>
      <c r="BQ4584" s="1"/>
      <c r="BR4584" s="1"/>
      <c r="BS4584" s="1"/>
      <c r="BT4584" s="1"/>
      <c r="BU4584" s="1"/>
      <c r="BV4584" s="1"/>
      <c r="BW4584" s="1"/>
      <c r="BX4584" s="1"/>
      <c r="BY4584" s="1"/>
      <c r="BZ4584" s="1"/>
      <c r="CA4584" s="1"/>
      <c r="CB4584" s="1"/>
      <c r="CC4584" s="1"/>
      <c r="CD4584" s="1"/>
      <c r="CE4584" s="1"/>
      <c r="CF4584" s="1"/>
      <c r="CG4584" s="1"/>
      <c r="CH4584" s="1"/>
      <c r="CI4584" s="1"/>
      <c r="CJ4584" s="1"/>
      <c r="CK4584" s="1"/>
      <c r="CL4584" s="1"/>
      <c r="CM4584" s="1"/>
      <c r="CN4584" s="1"/>
      <c r="CO4584" s="1"/>
      <c r="CP4584" s="1"/>
      <c r="CQ4584" s="1"/>
      <c r="CR4584" s="1"/>
      <c r="CS4584" s="1"/>
      <c r="CT4584" s="1"/>
      <c r="CU4584" s="1"/>
      <c r="CV4584" s="1"/>
      <c r="CW4584" s="1"/>
      <c r="CX4584" s="1"/>
      <c r="CY4584" s="1"/>
      <c r="CZ4584" s="1"/>
      <c r="DA4584" s="1"/>
      <c r="DB4584" s="1"/>
      <c r="DC4584" s="1"/>
      <c r="DD4584" s="1"/>
      <c r="DE4584" s="1"/>
      <c r="DF4584" s="1"/>
      <c r="DG4584" s="1"/>
      <c r="DH4584" s="1"/>
      <c r="DI4584" s="1"/>
      <c r="DJ4584" s="1"/>
      <c r="DK4584" s="1"/>
      <c r="DL4584" s="1"/>
      <c r="DM4584" s="1"/>
      <c r="DN4584" s="1"/>
      <c r="DO4584" s="1"/>
      <c r="DP4584" s="1"/>
      <c r="DQ4584" s="1"/>
      <c r="DR4584" s="1"/>
      <c r="DS4584" s="1"/>
      <c r="DT4584" s="1"/>
      <c r="DU4584" s="1"/>
      <c r="DV4584" s="1"/>
      <c r="DW4584" s="1"/>
      <c r="DX4584" s="1"/>
      <c r="DY4584" s="1"/>
      <c r="DZ4584" s="1"/>
      <c r="EA4584" s="1"/>
      <c r="EB4584" s="1"/>
      <c r="EC4584" s="1"/>
      <c r="ED4584" s="1"/>
      <c r="EE4584" s="1"/>
      <c r="EF4584" s="1"/>
      <c r="EG4584" s="1"/>
      <c r="EH4584" s="1"/>
      <c r="EI4584" s="1"/>
      <c r="EJ4584" s="1"/>
      <c r="EK4584" s="1"/>
      <c r="EL4584" s="1"/>
      <c r="EM4584" s="1"/>
      <c r="EN4584" s="1"/>
      <c r="EO4584" s="1"/>
      <c r="EP4584" s="1"/>
      <c r="EQ4584" s="1"/>
      <c r="ER4584" s="1"/>
      <c r="ES4584" s="1"/>
      <c r="ET4584" s="1"/>
      <c r="EU4584" s="1"/>
      <c r="EV4584" s="1"/>
      <c r="EW4584" s="1"/>
      <c r="EX4584" s="1"/>
    </row>
    <row r="4585" spans="1:154" x14ac:dyDescent="0.15">
      <c r="A4585" s="35"/>
      <c r="B4585" s="15"/>
      <c r="C4585" s="7"/>
      <c r="D4585" s="13"/>
      <c r="E4585" s="14"/>
      <c r="F4585" s="14"/>
      <c r="G4585" s="14"/>
      <c r="H4585" s="14"/>
      <c r="I4585" s="13"/>
      <c r="J4585" s="5"/>
      <c r="K4585" s="2"/>
      <c r="L4585" s="17"/>
      <c r="M4585" s="12"/>
      <c r="N4585" s="12"/>
      <c r="O4585" s="17"/>
      <c r="P4585" s="14"/>
      <c r="Q4585" s="14"/>
      <c r="R4585" s="14"/>
      <c r="S4585" s="20"/>
      <c r="T4585" s="14"/>
      <c r="U4585" s="4"/>
      <c r="V4585" s="5"/>
      <c r="W4585" s="10"/>
      <c r="X4585" s="10"/>
      <c r="Y4585" s="27"/>
      <c r="Z4585" s="3"/>
      <c r="AA4585" s="1"/>
      <c r="AB4585" s="10"/>
      <c r="AC4585" s="3"/>
      <c r="AD4585" s="3"/>
      <c r="AE4585" s="3"/>
      <c r="AF4585" s="10"/>
      <c r="AG4585" s="11"/>
      <c r="AH4585" s="10"/>
      <c r="AI4585" s="1"/>
      <c r="AJ4585" s="1"/>
      <c r="AK4585" s="1"/>
      <c r="AL4585" s="1"/>
      <c r="AM4585" s="1"/>
      <c r="AN4585" s="1"/>
      <c r="AO4585" s="1"/>
      <c r="AP4585" s="1"/>
      <c r="AQ4585" s="1"/>
      <c r="AR4585" s="1"/>
      <c r="AS4585" s="1"/>
      <c r="AT4585" s="1"/>
      <c r="AU4585" s="1"/>
      <c r="AV4585" s="1"/>
      <c r="AW4585" s="1"/>
      <c r="AX4585" s="1"/>
      <c r="AY4585" s="1"/>
      <c r="AZ4585" s="1"/>
      <c r="BA4585" s="1"/>
      <c r="BB4585" s="1"/>
      <c r="BC4585" s="1"/>
      <c r="BD4585" s="1"/>
      <c r="BE4585" s="1"/>
      <c r="BF4585" s="1"/>
      <c r="BG4585" s="1"/>
      <c r="BH4585" s="1"/>
      <c r="BI4585" s="1"/>
      <c r="BJ4585" s="1"/>
      <c r="BK4585" s="1"/>
      <c r="BL4585" s="1"/>
      <c r="BM4585" s="1"/>
      <c r="BN4585" s="1"/>
      <c r="BO4585" s="1"/>
      <c r="BP4585" s="1"/>
      <c r="BQ4585" s="1"/>
      <c r="BR4585" s="1"/>
      <c r="BS4585" s="1"/>
      <c r="BT4585" s="1"/>
      <c r="BU4585" s="1"/>
      <c r="BV4585" s="1"/>
      <c r="BW4585" s="1"/>
      <c r="BX4585" s="1"/>
      <c r="BY4585" s="1"/>
      <c r="BZ4585" s="1"/>
      <c r="CA4585" s="1"/>
      <c r="CB4585" s="1"/>
      <c r="CC4585" s="1"/>
      <c r="CD4585" s="1"/>
      <c r="CE4585" s="1"/>
      <c r="CF4585" s="1"/>
      <c r="CG4585" s="1"/>
      <c r="CH4585" s="1"/>
      <c r="CI4585" s="1"/>
      <c r="CJ4585" s="1"/>
      <c r="CK4585" s="1"/>
      <c r="CL4585" s="1"/>
      <c r="CM4585" s="1"/>
      <c r="CN4585" s="1"/>
      <c r="CO4585" s="1"/>
      <c r="CP4585" s="1"/>
      <c r="CQ4585" s="1"/>
      <c r="CR4585" s="1"/>
      <c r="CS4585" s="1"/>
      <c r="CT4585" s="1"/>
      <c r="CU4585" s="1"/>
      <c r="CV4585" s="1"/>
      <c r="CW4585" s="1"/>
      <c r="CX4585" s="1"/>
      <c r="CY4585" s="1"/>
      <c r="CZ4585" s="1"/>
      <c r="DA4585" s="1"/>
      <c r="DB4585" s="1"/>
      <c r="DC4585" s="1"/>
      <c r="DD4585" s="1"/>
      <c r="DE4585" s="1"/>
      <c r="DF4585" s="1"/>
      <c r="DG4585" s="1"/>
      <c r="DH4585" s="1"/>
      <c r="DI4585" s="1"/>
      <c r="DJ4585" s="1"/>
      <c r="DK4585" s="1"/>
      <c r="DL4585" s="1"/>
      <c r="DM4585" s="1"/>
      <c r="DN4585" s="1"/>
      <c r="DO4585" s="1"/>
      <c r="DP4585" s="1"/>
      <c r="DQ4585" s="1"/>
      <c r="DR4585" s="1"/>
      <c r="DS4585" s="1"/>
      <c r="DT4585" s="1"/>
      <c r="DU4585" s="1"/>
      <c r="DV4585" s="1"/>
      <c r="DW4585" s="1"/>
      <c r="DX4585" s="1"/>
      <c r="DY4585" s="1"/>
      <c r="DZ4585" s="1"/>
      <c r="EA4585" s="1"/>
      <c r="EB4585" s="1"/>
      <c r="EC4585" s="1"/>
      <c r="ED4585" s="1"/>
      <c r="EE4585" s="1"/>
      <c r="EF4585" s="1"/>
      <c r="EG4585" s="1"/>
      <c r="EH4585" s="1"/>
      <c r="EI4585" s="1"/>
      <c r="EJ4585" s="1"/>
      <c r="EK4585" s="1"/>
      <c r="EL4585" s="1"/>
      <c r="EM4585" s="1"/>
      <c r="EN4585" s="1"/>
      <c r="EO4585" s="1"/>
      <c r="EP4585" s="1"/>
      <c r="EQ4585" s="1"/>
      <c r="ER4585" s="1"/>
      <c r="ES4585" s="1"/>
      <c r="ET4585" s="1"/>
      <c r="EU4585" s="1"/>
      <c r="EV4585" s="1"/>
      <c r="EW4585" s="1"/>
      <c r="EX4585" s="1"/>
    </row>
    <row r="4586" spans="1:154" x14ac:dyDescent="0.15">
      <c r="A4586" s="35"/>
      <c r="B4586" s="15"/>
      <c r="C4586" s="7"/>
      <c r="D4586" s="13"/>
      <c r="E4586" s="14"/>
      <c r="F4586" s="14"/>
      <c r="G4586" s="14"/>
      <c r="H4586" s="14"/>
      <c r="I4586" s="13"/>
      <c r="J4586" s="5"/>
      <c r="K4586" s="2"/>
      <c r="L4586" s="17"/>
      <c r="M4586" s="12"/>
      <c r="N4586" s="12"/>
      <c r="O4586" s="17"/>
      <c r="P4586" s="14"/>
      <c r="Q4586" s="14"/>
      <c r="R4586" s="14"/>
      <c r="S4586" s="20"/>
      <c r="T4586" s="14"/>
      <c r="U4586" s="4"/>
      <c r="V4586" s="5"/>
      <c r="W4586" s="10"/>
      <c r="X4586" s="10"/>
      <c r="Y4586" s="27"/>
      <c r="Z4586" s="3"/>
      <c r="AA4586" s="1"/>
      <c r="AB4586" s="10"/>
      <c r="AC4586" s="3"/>
      <c r="AD4586" s="3"/>
      <c r="AE4586" s="3"/>
      <c r="AF4586" s="10"/>
      <c r="AG4586" s="11"/>
      <c r="AH4586" s="10"/>
      <c r="AI4586" s="1"/>
      <c r="AJ4586" s="1"/>
      <c r="AK4586" s="1"/>
      <c r="AL4586" s="1"/>
      <c r="AM4586" s="1"/>
      <c r="AN4586" s="1"/>
      <c r="AO4586" s="1"/>
      <c r="AP4586" s="1"/>
      <c r="AQ4586" s="1"/>
      <c r="AR4586" s="1"/>
      <c r="AS4586" s="1"/>
      <c r="AT4586" s="1"/>
      <c r="AU4586" s="1"/>
      <c r="AV4586" s="1"/>
      <c r="AW4586" s="1"/>
      <c r="AX4586" s="1"/>
      <c r="AY4586" s="1"/>
      <c r="AZ4586" s="1"/>
      <c r="BA4586" s="1"/>
      <c r="BB4586" s="1"/>
      <c r="BC4586" s="1"/>
      <c r="BD4586" s="1"/>
      <c r="BE4586" s="1"/>
      <c r="BF4586" s="1"/>
      <c r="BG4586" s="1"/>
      <c r="BH4586" s="1"/>
      <c r="BI4586" s="1"/>
      <c r="BJ4586" s="1"/>
      <c r="BK4586" s="1"/>
      <c r="BL4586" s="1"/>
      <c r="BM4586" s="1"/>
      <c r="BN4586" s="1"/>
      <c r="BO4586" s="1"/>
      <c r="BP4586" s="1"/>
      <c r="BQ4586" s="1"/>
      <c r="BR4586" s="1"/>
      <c r="BS4586" s="1"/>
      <c r="BT4586" s="1"/>
      <c r="BU4586" s="1"/>
      <c r="BV4586" s="1"/>
      <c r="BW4586" s="1"/>
      <c r="BX4586" s="1"/>
      <c r="BY4586" s="1"/>
      <c r="BZ4586" s="1"/>
      <c r="CA4586" s="1"/>
      <c r="CB4586" s="1"/>
      <c r="CC4586" s="1"/>
      <c r="CD4586" s="1"/>
      <c r="CE4586" s="1"/>
      <c r="CF4586" s="1"/>
      <c r="CG4586" s="1"/>
      <c r="CH4586" s="1"/>
      <c r="CI4586" s="1"/>
      <c r="CJ4586" s="1"/>
      <c r="CK4586" s="1"/>
      <c r="CL4586" s="1"/>
      <c r="CM4586" s="1"/>
      <c r="CN4586" s="1"/>
      <c r="CO4586" s="1"/>
      <c r="CP4586" s="1"/>
      <c r="CQ4586" s="1"/>
      <c r="CR4586" s="1"/>
      <c r="CS4586" s="1"/>
      <c r="CT4586" s="1"/>
      <c r="CU4586" s="1"/>
      <c r="CV4586" s="1"/>
      <c r="CW4586" s="1"/>
      <c r="CX4586" s="1"/>
      <c r="CY4586" s="1"/>
      <c r="CZ4586" s="1"/>
      <c r="DA4586" s="1"/>
      <c r="DB4586" s="1"/>
      <c r="DC4586" s="1"/>
      <c r="DD4586" s="1"/>
      <c r="DE4586" s="1"/>
      <c r="DF4586" s="1"/>
      <c r="DG4586" s="1"/>
      <c r="DH4586" s="1"/>
      <c r="DI4586" s="1"/>
      <c r="DJ4586" s="1"/>
      <c r="DK4586" s="1"/>
      <c r="DL4586" s="1"/>
      <c r="DM4586" s="1"/>
      <c r="DN4586" s="1"/>
      <c r="DO4586" s="1"/>
      <c r="DP4586" s="1"/>
      <c r="DQ4586" s="1"/>
      <c r="DR4586" s="1"/>
      <c r="DS4586" s="1"/>
      <c r="DT4586" s="1"/>
      <c r="DU4586" s="1"/>
      <c r="DV4586" s="1"/>
      <c r="DW4586" s="1"/>
      <c r="DX4586" s="1"/>
      <c r="DY4586" s="1"/>
      <c r="DZ4586" s="1"/>
      <c r="EA4586" s="1"/>
      <c r="EB4586" s="1"/>
      <c r="EC4586" s="1"/>
      <c r="ED4586" s="1"/>
      <c r="EE4586" s="1"/>
      <c r="EF4586" s="1"/>
      <c r="EG4586" s="1"/>
      <c r="EH4586" s="1"/>
      <c r="EI4586" s="1"/>
      <c r="EJ4586" s="1"/>
      <c r="EK4586" s="1"/>
      <c r="EL4586" s="1"/>
      <c r="EM4586" s="1"/>
      <c r="EN4586" s="1"/>
      <c r="EO4586" s="1"/>
      <c r="EP4586" s="1"/>
      <c r="EQ4586" s="1"/>
      <c r="ER4586" s="1"/>
      <c r="ES4586" s="1"/>
      <c r="ET4586" s="1"/>
      <c r="EU4586" s="1"/>
      <c r="EV4586" s="1"/>
      <c r="EW4586" s="1"/>
      <c r="EX4586" s="1"/>
    </row>
    <row r="4587" spans="1:154" x14ac:dyDescent="0.15">
      <c r="A4587" s="35"/>
      <c r="B4587" s="15"/>
      <c r="C4587" s="7"/>
      <c r="D4587" s="13"/>
      <c r="E4587" s="14"/>
      <c r="F4587" s="14"/>
      <c r="G4587" s="14"/>
      <c r="H4587" s="14"/>
      <c r="I4587" s="13"/>
      <c r="J4587" s="5"/>
      <c r="K4587" s="2"/>
      <c r="L4587" s="17"/>
      <c r="M4587" s="12"/>
      <c r="N4587" s="12"/>
      <c r="O4587" s="17"/>
      <c r="P4587" s="14"/>
      <c r="Q4587" s="14"/>
      <c r="R4587" s="14"/>
      <c r="S4587" s="20"/>
      <c r="T4587" s="14"/>
      <c r="U4587" s="4"/>
      <c r="V4587" s="5"/>
      <c r="W4587" s="10"/>
      <c r="X4587" s="10"/>
      <c r="Y4587" s="27"/>
      <c r="Z4587" s="3"/>
      <c r="AA4587" s="1"/>
      <c r="AB4587" s="10"/>
      <c r="AC4587" s="3"/>
      <c r="AD4587" s="3"/>
      <c r="AE4587" s="3"/>
      <c r="AF4587" s="10"/>
      <c r="AG4587" s="11"/>
      <c r="AH4587" s="10"/>
      <c r="AI4587" s="1"/>
      <c r="AJ4587" s="1"/>
      <c r="AK4587" s="1"/>
      <c r="AL4587" s="1"/>
      <c r="AM4587" s="1"/>
      <c r="AN4587" s="1"/>
      <c r="AO4587" s="1"/>
      <c r="AP4587" s="1"/>
      <c r="AQ4587" s="1"/>
      <c r="AR4587" s="1"/>
      <c r="AS4587" s="1"/>
      <c r="AT4587" s="1"/>
      <c r="AU4587" s="1"/>
      <c r="AV4587" s="1"/>
      <c r="AW4587" s="1"/>
      <c r="AX4587" s="1"/>
      <c r="AY4587" s="1"/>
      <c r="AZ4587" s="1"/>
      <c r="BA4587" s="1"/>
      <c r="BB4587" s="1"/>
      <c r="BC4587" s="1"/>
      <c r="BD4587" s="1"/>
      <c r="BE4587" s="1"/>
      <c r="BF4587" s="1"/>
      <c r="BG4587" s="1"/>
      <c r="BH4587" s="1"/>
      <c r="BI4587" s="1"/>
      <c r="BJ4587" s="1"/>
      <c r="BK4587" s="1"/>
      <c r="BL4587" s="1"/>
      <c r="BM4587" s="1"/>
      <c r="BN4587" s="1"/>
      <c r="BO4587" s="1"/>
      <c r="BP4587" s="1"/>
      <c r="BQ4587" s="1"/>
      <c r="BR4587" s="1"/>
      <c r="BS4587" s="1"/>
      <c r="BT4587" s="1"/>
      <c r="BU4587" s="1"/>
      <c r="BV4587" s="1"/>
      <c r="BW4587" s="1"/>
      <c r="BX4587" s="1"/>
      <c r="BY4587" s="1"/>
      <c r="BZ4587" s="1"/>
      <c r="CA4587" s="1"/>
      <c r="CB4587" s="1"/>
      <c r="CC4587" s="1"/>
      <c r="CD4587" s="1"/>
      <c r="CE4587" s="1"/>
      <c r="CF4587" s="1"/>
      <c r="CG4587" s="1"/>
      <c r="CH4587" s="1"/>
      <c r="CI4587" s="1"/>
      <c r="CJ4587" s="1"/>
      <c r="CK4587" s="1"/>
      <c r="CL4587" s="1"/>
      <c r="CM4587" s="1"/>
      <c r="CN4587" s="1"/>
      <c r="CO4587" s="1"/>
      <c r="CP4587" s="1"/>
      <c r="CQ4587" s="1"/>
      <c r="CR4587" s="1"/>
      <c r="CS4587" s="1"/>
      <c r="CT4587" s="1"/>
      <c r="CU4587" s="1"/>
      <c r="CV4587" s="1"/>
      <c r="CW4587" s="1"/>
      <c r="CX4587" s="1"/>
      <c r="CY4587" s="1"/>
      <c r="CZ4587" s="1"/>
      <c r="DA4587" s="1"/>
      <c r="DB4587" s="1"/>
      <c r="DC4587" s="1"/>
      <c r="DD4587" s="1"/>
      <c r="DE4587" s="1"/>
      <c r="DF4587" s="1"/>
      <c r="DG4587" s="1"/>
      <c r="DH4587" s="1"/>
      <c r="DI4587" s="1"/>
      <c r="DJ4587" s="1"/>
      <c r="DK4587" s="1"/>
      <c r="DL4587" s="1"/>
      <c r="DM4587" s="1"/>
      <c r="DN4587" s="1"/>
      <c r="DO4587" s="1"/>
      <c r="DP4587" s="1"/>
      <c r="DQ4587" s="1"/>
      <c r="DR4587" s="1"/>
      <c r="DS4587" s="1"/>
      <c r="DT4587" s="1"/>
      <c r="DU4587" s="1"/>
      <c r="DV4587" s="1"/>
      <c r="DW4587" s="1"/>
      <c r="DX4587" s="1"/>
      <c r="DY4587" s="1"/>
      <c r="DZ4587" s="1"/>
      <c r="EA4587" s="1"/>
      <c r="EB4587" s="1"/>
      <c r="EC4587" s="1"/>
      <c r="ED4587" s="1"/>
      <c r="EE4587" s="1"/>
      <c r="EF4587" s="1"/>
      <c r="EG4587" s="1"/>
      <c r="EH4587" s="1"/>
      <c r="EI4587" s="1"/>
      <c r="EJ4587" s="1"/>
      <c r="EK4587" s="1"/>
      <c r="EL4587" s="1"/>
      <c r="EM4587" s="1"/>
      <c r="EN4587" s="1"/>
      <c r="EO4587" s="1"/>
      <c r="EP4587" s="1"/>
      <c r="EQ4587" s="1"/>
      <c r="ER4587" s="1"/>
      <c r="ES4587" s="1"/>
      <c r="ET4587" s="1"/>
      <c r="EU4587" s="1"/>
      <c r="EV4587" s="1"/>
      <c r="EW4587" s="1"/>
      <c r="EX4587" s="1"/>
    </row>
    <row r="4588" spans="1:154" x14ac:dyDescent="0.15">
      <c r="A4588" s="35"/>
      <c r="B4588" s="15"/>
      <c r="C4588" s="7"/>
      <c r="D4588" s="13"/>
      <c r="E4588" s="14"/>
      <c r="F4588" s="14"/>
      <c r="G4588" s="14"/>
      <c r="H4588" s="14"/>
      <c r="I4588" s="13"/>
      <c r="J4588" s="5"/>
      <c r="K4588" s="2"/>
      <c r="L4588" s="17"/>
      <c r="M4588" s="12"/>
      <c r="N4588" s="12"/>
      <c r="O4588" s="17"/>
      <c r="P4588" s="14"/>
      <c r="Q4588" s="14"/>
      <c r="R4588" s="14"/>
      <c r="S4588" s="20"/>
      <c r="T4588" s="14"/>
      <c r="U4588" s="4"/>
      <c r="V4588" s="5"/>
      <c r="W4588" s="10"/>
      <c r="X4588" s="10"/>
      <c r="Y4588" s="27"/>
      <c r="Z4588" s="3"/>
      <c r="AA4588" s="1"/>
      <c r="AB4588" s="10"/>
      <c r="AC4588" s="3"/>
      <c r="AD4588" s="3"/>
      <c r="AE4588" s="3"/>
      <c r="AF4588" s="10"/>
      <c r="AG4588" s="11"/>
      <c r="AH4588" s="10"/>
      <c r="AI4588" s="1"/>
      <c r="AJ4588" s="1"/>
      <c r="AK4588" s="1"/>
      <c r="AL4588" s="1"/>
      <c r="AM4588" s="1"/>
      <c r="AN4588" s="1"/>
      <c r="AO4588" s="1"/>
      <c r="AP4588" s="1"/>
      <c r="AQ4588" s="1"/>
      <c r="AR4588" s="1"/>
      <c r="AS4588" s="1"/>
      <c r="AT4588" s="1"/>
      <c r="AU4588" s="1"/>
      <c r="AV4588" s="1"/>
      <c r="AW4588" s="1"/>
      <c r="AX4588" s="1"/>
      <c r="AY4588" s="1"/>
      <c r="AZ4588" s="1"/>
      <c r="BA4588" s="1"/>
      <c r="BB4588" s="1"/>
      <c r="BC4588" s="1"/>
      <c r="BD4588" s="1"/>
      <c r="BE4588" s="1"/>
      <c r="BF4588" s="1"/>
      <c r="BG4588" s="1"/>
      <c r="BH4588" s="1"/>
      <c r="BI4588" s="1"/>
      <c r="BJ4588" s="1"/>
      <c r="BK4588" s="1"/>
      <c r="BL4588" s="1"/>
      <c r="BM4588" s="1"/>
      <c r="BN4588" s="1"/>
      <c r="BO4588" s="1"/>
      <c r="BP4588" s="1"/>
      <c r="BQ4588" s="1"/>
      <c r="BR4588" s="1"/>
      <c r="BS4588" s="1"/>
      <c r="BT4588" s="1"/>
      <c r="BU4588" s="1"/>
      <c r="BV4588" s="1"/>
      <c r="BW4588" s="1"/>
      <c r="BX4588" s="1"/>
      <c r="BY4588" s="1"/>
      <c r="BZ4588" s="1"/>
      <c r="CA4588" s="1"/>
      <c r="CB4588" s="1"/>
      <c r="CC4588" s="1"/>
      <c r="CD4588" s="1"/>
      <c r="CE4588" s="1"/>
      <c r="CF4588" s="1"/>
      <c r="CG4588" s="1"/>
      <c r="CH4588" s="1"/>
      <c r="CI4588" s="1"/>
      <c r="CJ4588" s="1"/>
      <c r="CK4588" s="1"/>
      <c r="CL4588" s="1"/>
      <c r="CM4588" s="1"/>
      <c r="CN4588" s="1"/>
      <c r="CO4588" s="1"/>
      <c r="CP4588" s="1"/>
      <c r="CQ4588" s="1"/>
      <c r="CR4588" s="1"/>
      <c r="CS4588" s="1"/>
      <c r="CT4588" s="1"/>
      <c r="CU4588" s="1"/>
      <c r="CV4588" s="1"/>
      <c r="CW4588" s="1"/>
      <c r="CX4588" s="1"/>
      <c r="CY4588" s="1"/>
      <c r="CZ4588" s="1"/>
      <c r="DA4588" s="1"/>
      <c r="DB4588" s="1"/>
      <c r="DC4588" s="1"/>
      <c r="DD4588" s="1"/>
      <c r="DE4588" s="1"/>
      <c r="DF4588" s="1"/>
      <c r="DG4588" s="1"/>
      <c r="DH4588" s="1"/>
      <c r="DI4588" s="1"/>
      <c r="DJ4588" s="1"/>
      <c r="DK4588" s="1"/>
      <c r="DL4588" s="1"/>
      <c r="DM4588" s="1"/>
      <c r="DN4588" s="1"/>
      <c r="DO4588" s="1"/>
      <c r="DP4588" s="1"/>
      <c r="DQ4588" s="1"/>
      <c r="DR4588" s="1"/>
      <c r="DS4588" s="1"/>
      <c r="DT4588" s="1"/>
      <c r="DU4588" s="1"/>
      <c r="DV4588" s="1"/>
      <c r="DW4588" s="1"/>
      <c r="DX4588" s="1"/>
      <c r="DY4588" s="1"/>
      <c r="DZ4588" s="1"/>
      <c r="EA4588" s="1"/>
      <c r="EB4588" s="1"/>
      <c r="EC4588" s="1"/>
      <c r="ED4588" s="1"/>
      <c r="EE4588" s="1"/>
      <c r="EF4588" s="1"/>
      <c r="EG4588" s="1"/>
      <c r="EH4588" s="1"/>
      <c r="EI4588" s="1"/>
      <c r="EJ4588" s="1"/>
      <c r="EK4588" s="1"/>
      <c r="EL4588" s="1"/>
      <c r="EM4588" s="1"/>
      <c r="EN4588" s="1"/>
      <c r="EO4588" s="1"/>
      <c r="EP4588" s="1"/>
      <c r="EQ4588" s="1"/>
      <c r="ER4588" s="1"/>
      <c r="ES4588" s="1"/>
      <c r="ET4588" s="1"/>
      <c r="EU4588" s="1"/>
      <c r="EV4588" s="1"/>
      <c r="EW4588" s="1"/>
      <c r="EX4588" s="1"/>
    </row>
    <row r="4589" spans="1:154" x14ac:dyDescent="0.15">
      <c r="A4589" s="35"/>
      <c r="B4589" s="15"/>
      <c r="C4589" s="7"/>
      <c r="D4589" s="13"/>
      <c r="E4589" s="14"/>
      <c r="F4589" s="14"/>
      <c r="G4589" s="14"/>
      <c r="H4589" s="14"/>
      <c r="I4589" s="13"/>
      <c r="J4589" s="5"/>
      <c r="K4589" s="2"/>
      <c r="L4589" s="17"/>
      <c r="M4589" s="12"/>
      <c r="N4589" s="12"/>
      <c r="O4589" s="17"/>
      <c r="P4589" s="14"/>
      <c r="Q4589" s="14"/>
      <c r="R4589" s="14"/>
      <c r="S4589" s="20"/>
      <c r="T4589" s="14"/>
      <c r="U4589" s="4"/>
      <c r="V4589" s="5"/>
      <c r="W4589" s="10"/>
      <c r="X4589" s="10"/>
      <c r="Y4589" s="27"/>
      <c r="Z4589" s="3"/>
      <c r="AA4589" s="1"/>
      <c r="AB4589" s="10"/>
      <c r="AC4589" s="3"/>
      <c r="AD4589" s="3"/>
      <c r="AE4589" s="3"/>
      <c r="AF4589" s="10"/>
      <c r="AG4589" s="11"/>
      <c r="AH4589" s="10"/>
      <c r="AI4589" s="1"/>
      <c r="AJ4589" s="1"/>
      <c r="AK4589" s="1"/>
      <c r="AL4589" s="1"/>
      <c r="AM4589" s="1"/>
      <c r="AN4589" s="1"/>
      <c r="AO4589" s="1"/>
      <c r="AP4589" s="1"/>
      <c r="AQ4589" s="1"/>
      <c r="AR4589" s="1"/>
      <c r="AS4589" s="1"/>
      <c r="AT4589" s="1"/>
      <c r="AU4589" s="1"/>
      <c r="AV4589" s="1"/>
      <c r="AW4589" s="1"/>
      <c r="AX4589" s="1"/>
      <c r="AY4589" s="1"/>
      <c r="AZ4589" s="1"/>
      <c r="BA4589" s="1"/>
      <c r="BB4589" s="1"/>
      <c r="BC4589" s="1"/>
      <c r="BD4589" s="1"/>
      <c r="BE4589" s="1"/>
      <c r="BF4589" s="1"/>
      <c r="BG4589" s="1"/>
      <c r="BH4589" s="1"/>
      <c r="BI4589" s="1"/>
      <c r="BJ4589" s="1"/>
      <c r="BK4589" s="1"/>
      <c r="BL4589" s="1"/>
      <c r="BM4589" s="1"/>
      <c r="BN4589" s="1"/>
      <c r="BO4589" s="1"/>
      <c r="BP4589" s="1"/>
      <c r="BQ4589" s="1"/>
      <c r="BR4589" s="1"/>
      <c r="BS4589" s="1"/>
      <c r="BT4589" s="1"/>
      <c r="BU4589" s="1"/>
      <c r="BV4589" s="1"/>
      <c r="BW4589" s="1"/>
      <c r="BX4589" s="1"/>
      <c r="BY4589" s="1"/>
      <c r="BZ4589" s="1"/>
      <c r="CA4589" s="1"/>
      <c r="CB4589" s="1"/>
      <c r="CC4589" s="1"/>
      <c r="CD4589" s="1"/>
      <c r="CE4589" s="1"/>
      <c r="CF4589" s="1"/>
      <c r="CG4589" s="1"/>
      <c r="CH4589" s="1"/>
      <c r="CI4589" s="1"/>
      <c r="CJ4589" s="1"/>
      <c r="CK4589" s="1"/>
      <c r="CL4589" s="1"/>
      <c r="CM4589" s="1"/>
      <c r="CN4589" s="1"/>
      <c r="CO4589" s="1"/>
      <c r="CP4589" s="1"/>
      <c r="CQ4589" s="1"/>
      <c r="CR4589" s="1"/>
      <c r="CS4589" s="1"/>
      <c r="CT4589" s="1"/>
      <c r="CU4589" s="1"/>
      <c r="CV4589" s="1"/>
      <c r="CW4589" s="1"/>
      <c r="CX4589" s="1"/>
      <c r="CY4589" s="1"/>
      <c r="CZ4589" s="1"/>
      <c r="DA4589" s="1"/>
      <c r="DB4589" s="1"/>
      <c r="DC4589" s="1"/>
      <c r="DD4589" s="1"/>
      <c r="DE4589" s="1"/>
      <c r="DF4589" s="1"/>
      <c r="DG4589" s="1"/>
      <c r="DH4589" s="1"/>
      <c r="DI4589" s="1"/>
      <c r="DJ4589" s="1"/>
      <c r="DK4589" s="1"/>
      <c r="DL4589" s="1"/>
      <c r="DM4589" s="1"/>
      <c r="DN4589" s="1"/>
      <c r="DO4589" s="1"/>
      <c r="DP4589" s="1"/>
      <c r="DQ4589" s="1"/>
      <c r="DR4589" s="1"/>
      <c r="DS4589" s="1"/>
      <c r="DT4589" s="1"/>
      <c r="DU4589" s="1"/>
      <c r="DV4589" s="1"/>
      <c r="DW4589" s="1"/>
      <c r="DX4589" s="1"/>
      <c r="DY4589" s="1"/>
      <c r="DZ4589" s="1"/>
      <c r="EA4589" s="1"/>
      <c r="EB4589" s="1"/>
      <c r="EC4589" s="1"/>
      <c r="ED4589" s="1"/>
      <c r="EE4589" s="1"/>
      <c r="EF4589" s="1"/>
      <c r="EG4589" s="1"/>
      <c r="EH4589" s="1"/>
      <c r="EI4589" s="1"/>
      <c r="EJ4589" s="1"/>
      <c r="EK4589" s="1"/>
      <c r="EL4589" s="1"/>
      <c r="EM4589" s="1"/>
      <c r="EN4589" s="1"/>
      <c r="EO4589" s="1"/>
      <c r="EP4589" s="1"/>
      <c r="EQ4589" s="1"/>
      <c r="ER4589" s="1"/>
      <c r="ES4589" s="1"/>
      <c r="ET4589" s="1"/>
      <c r="EU4589" s="1"/>
      <c r="EV4589" s="1"/>
      <c r="EW4589" s="1"/>
      <c r="EX4589" s="1"/>
    </row>
    <row r="4590" spans="1:154" x14ac:dyDescent="0.15">
      <c r="A4590" s="35"/>
      <c r="B4590" s="15"/>
      <c r="C4590" s="7"/>
      <c r="D4590" s="13"/>
      <c r="E4590" s="14"/>
      <c r="F4590" s="14"/>
      <c r="G4590" s="14"/>
      <c r="H4590" s="14"/>
      <c r="I4590" s="13"/>
      <c r="J4590" s="5"/>
      <c r="K4590" s="2"/>
      <c r="L4590" s="17"/>
      <c r="M4590" s="12"/>
      <c r="N4590" s="12"/>
      <c r="O4590" s="17"/>
      <c r="P4590" s="14"/>
      <c r="Q4590" s="14"/>
      <c r="R4590" s="14"/>
      <c r="S4590" s="20"/>
      <c r="T4590" s="14"/>
      <c r="U4590" s="4"/>
      <c r="V4590" s="5"/>
      <c r="W4590" s="10"/>
      <c r="X4590" s="10"/>
      <c r="Y4590" s="27"/>
      <c r="Z4590" s="3"/>
      <c r="AA4590" s="1"/>
      <c r="AB4590" s="10"/>
      <c r="AC4590" s="3"/>
      <c r="AD4590" s="3"/>
      <c r="AE4590" s="3"/>
      <c r="AF4590" s="10"/>
      <c r="AG4590" s="11"/>
      <c r="AH4590" s="10"/>
      <c r="AI4590" s="1"/>
      <c r="AJ4590" s="1"/>
      <c r="AK4590" s="1"/>
      <c r="AL4590" s="1"/>
      <c r="AM4590" s="1"/>
      <c r="AN4590" s="1"/>
      <c r="AO4590" s="1"/>
      <c r="AP4590" s="1"/>
      <c r="AQ4590" s="1"/>
      <c r="AR4590" s="1"/>
      <c r="AS4590" s="1"/>
      <c r="AT4590" s="1"/>
      <c r="AU4590" s="1"/>
      <c r="AV4590" s="1"/>
      <c r="AW4590" s="1"/>
      <c r="AX4590" s="1"/>
      <c r="AY4590" s="1"/>
      <c r="AZ4590" s="1"/>
      <c r="BA4590" s="1"/>
      <c r="BB4590" s="1"/>
      <c r="BC4590" s="1"/>
      <c r="BD4590" s="1"/>
      <c r="BE4590" s="1"/>
      <c r="BF4590" s="1"/>
      <c r="BG4590" s="1"/>
      <c r="BH4590" s="1"/>
      <c r="BI4590" s="1"/>
      <c r="BJ4590" s="1"/>
      <c r="BK4590" s="1"/>
      <c r="BL4590" s="1"/>
      <c r="BM4590" s="1"/>
      <c r="BN4590" s="1"/>
      <c r="BO4590" s="1"/>
      <c r="BP4590" s="1"/>
      <c r="BQ4590" s="1"/>
      <c r="BR4590" s="1"/>
      <c r="BS4590" s="1"/>
      <c r="BT4590" s="1"/>
      <c r="BU4590" s="1"/>
      <c r="BV4590" s="1"/>
      <c r="BW4590" s="1"/>
      <c r="BX4590" s="1"/>
      <c r="BY4590" s="1"/>
      <c r="BZ4590" s="1"/>
      <c r="CA4590" s="1"/>
      <c r="CB4590" s="1"/>
      <c r="CC4590" s="1"/>
      <c r="CD4590" s="1"/>
      <c r="CE4590" s="1"/>
      <c r="CF4590" s="1"/>
      <c r="CG4590" s="1"/>
      <c r="CH4590" s="1"/>
      <c r="CI4590" s="1"/>
      <c r="CJ4590" s="1"/>
      <c r="CK4590" s="1"/>
      <c r="CL4590" s="1"/>
      <c r="CM4590" s="1"/>
      <c r="CN4590" s="1"/>
      <c r="CO4590" s="1"/>
      <c r="CP4590" s="1"/>
      <c r="CQ4590" s="1"/>
      <c r="CR4590" s="1"/>
      <c r="CS4590" s="1"/>
      <c r="CT4590" s="1"/>
      <c r="CU4590" s="1"/>
      <c r="CV4590" s="1"/>
      <c r="CW4590" s="1"/>
      <c r="CX4590" s="1"/>
      <c r="CY4590" s="1"/>
      <c r="CZ4590" s="1"/>
      <c r="DA4590" s="1"/>
      <c r="DB4590" s="1"/>
      <c r="DC4590" s="1"/>
      <c r="DD4590" s="1"/>
      <c r="DE4590" s="1"/>
      <c r="DF4590" s="1"/>
      <c r="DG4590" s="1"/>
      <c r="DH4590" s="1"/>
      <c r="DI4590" s="1"/>
      <c r="DJ4590" s="1"/>
      <c r="DK4590" s="1"/>
      <c r="DL4590" s="1"/>
      <c r="DM4590" s="1"/>
      <c r="DN4590" s="1"/>
      <c r="DO4590" s="1"/>
      <c r="DP4590" s="1"/>
      <c r="DQ4590" s="1"/>
      <c r="DR4590" s="1"/>
      <c r="DS4590" s="1"/>
      <c r="DT4590" s="1"/>
      <c r="DU4590" s="1"/>
      <c r="DV4590" s="1"/>
      <c r="DW4590" s="1"/>
      <c r="DX4590" s="1"/>
      <c r="DY4590" s="1"/>
      <c r="DZ4590" s="1"/>
      <c r="EA4590" s="1"/>
      <c r="EB4590" s="1"/>
      <c r="EC4590" s="1"/>
      <c r="ED4590" s="1"/>
      <c r="EE4590" s="1"/>
      <c r="EF4590" s="1"/>
      <c r="EG4590" s="1"/>
      <c r="EH4590" s="1"/>
      <c r="EI4590" s="1"/>
      <c r="EJ4590" s="1"/>
      <c r="EK4590" s="1"/>
      <c r="EL4590" s="1"/>
      <c r="EM4590" s="1"/>
      <c r="EN4590" s="1"/>
      <c r="EO4590" s="1"/>
      <c r="EP4590" s="1"/>
      <c r="EQ4590" s="1"/>
      <c r="ER4590" s="1"/>
      <c r="ES4590" s="1"/>
      <c r="ET4590" s="1"/>
      <c r="EU4590" s="1"/>
      <c r="EV4590" s="1"/>
      <c r="EW4590" s="1"/>
      <c r="EX4590" s="1"/>
    </row>
    <row r="4591" spans="1:154" x14ac:dyDescent="0.15">
      <c r="A4591" s="35"/>
      <c r="B4591" s="15"/>
      <c r="C4591" s="7"/>
      <c r="D4591" s="13"/>
      <c r="E4591" s="14"/>
      <c r="F4591" s="14"/>
      <c r="G4591" s="14"/>
      <c r="H4591" s="14"/>
      <c r="I4591" s="13"/>
      <c r="J4591" s="5"/>
      <c r="K4591" s="2"/>
      <c r="L4591" s="17"/>
      <c r="M4591" s="12"/>
      <c r="N4591" s="12"/>
      <c r="O4591" s="17"/>
      <c r="P4591" s="14"/>
      <c r="Q4591" s="14"/>
      <c r="R4591" s="14"/>
      <c r="S4591" s="20"/>
      <c r="T4591" s="14"/>
      <c r="U4591" s="4"/>
      <c r="V4591" s="5"/>
      <c r="W4591" s="10"/>
      <c r="X4591" s="10"/>
      <c r="Y4591" s="27"/>
      <c r="Z4591" s="3"/>
      <c r="AA4591" s="1"/>
      <c r="AB4591" s="10"/>
      <c r="AC4591" s="3"/>
      <c r="AD4591" s="3"/>
      <c r="AE4591" s="3"/>
      <c r="AF4591" s="10"/>
      <c r="AG4591" s="11"/>
      <c r="AH4591" s="10"/>
      <c r="AI4591" s="1"/>
      <c r="AJ4591" s="1"/>
      <c r="AK4591" s="1"/>
      <c r="AL4591" s="1"/>
      <c r="AM4591" s="1"/>
      <c r="AN4591" s="1"/>
      <c r="AO4591" s="1"/>
      <c r="AP4591" s="1"/>
      <c r="AQ4591" s="1"/>
      <c r="AR4591" s="1"/>
      <c r="AS4591" s="1"/>
      <c r="AT4591" s="1"/>
      <c r="AU4591" s="1"/>
      <c r="AV4591" s="1"/>
      <c r="AW4591" s="1"/>
      <c r="AX4591" s="1"/>
      <c r="AY4591" s="1"/>
      <c r="AZ4591" s="1"/>
      <c r="BA4591" s="1"/>
      <c r="BB4591" s="1"/>
      <c r="BC4591" s="1"/>
      <c r="BD4591" s="1"/>
      <c r="BE4591" s="1"/>
      <c r="BF4591" s="1"/>
      <c r="BG4591" s="1"/>
      <c r="BH4591" s="1"/>
      <c r="BI4591" s="1"/>
      <c r="BJ4591" s="1"/>
      <c r="BK4591" s="1"/>
      <c r="BL4591" s="1"/>
      <c r="BM4591" s="1"/>
      <c r="BN4591" s="1"/>
      <c r="BO4591" s="1"/>
      <c r="BP4591" s="1"/>
      <c r="BQ4591" s="1"/>
      <c r="BR4591" s="1"/>
      <c r="BS4591" s="1"/>
      <c r="BT4591" s="1"/>
      <c r="BU4591" s="1"/>
      <c r="BV4591" s="1"/>
      <c r="BW4591" s="1"/>
      <c r="BX4591" s="1"/>
      <c r="BY4591" s="1"/>
      <c r="BZ4591" s="1"/>
      <c r="CA4591" s="1"/>
      <c r="CB4591" s="1"/>
      <c r="CC4591" s="1"/>
      <c r="CD4591" s="1"/>
      <c r="CE4591" s="1"/>
      <c r="CF4591" s="1"/>
      <c r="CG4591" s="1"/>
      <c r="CH4591" s="1"/>
      <c r="CI4591" s="1"/>
      <c r="CJ4591" s="1"/>
      <c r="CK4591" s="1"/>
      <c r="CL4591" s="1"/>
      <c r="CM4591" s="1"/>
      <c r="CN4591" s="1"/>
      <c r="CO4591" s="1"/>
      <c r="CP4591" s="1"/>
      <c r="CQ4591" s="1"/>
      <c r="CR4591" s="1"/>
      <c r="CS4591" s="1"/>
      <c r="CT4591" s="1"/>
      <c r="CU4591" s="1"/>
      <c r="CV4591" s="1"/>
      <c r="CW4591" s="1"/>
      <c r="CX4591" s="1"/>
      <c r="CY4591" s="1"/>
      <c r="CZ4591" s="1"/>
      <c r="DA4591" s="1"/>
      <c r="DB4591" s="1"/>
      <c r="DC4591" s="1"/>
      <c r="DD4591" s="1"/>
      <c r="DE4591" s="1"/>
      <c r="DF4591" s="1"/>
      <c r="DG4591" s="1"/>
      <c r="DH4591" s="1"/>
      <c r="DI4591" s="1"/>
      <c r="DJ4591" s="1"/>
      <c r="DK4591" s="1"/>
      <c r="DL4591" s="1"/>
      <c r="DM4591" s="1"/>
      <c r="DN4591" s="1"/>
      <c r="DO4591" s="1"/>
      <c r="DP4591" s="1"/>
      <c r="DQ4591" s="1"/>
      <c r="DR4591" s="1"/>
      <c r="DS4591" s="1"/>
      <c r="DT4591" s="1"/>
      <c r="DU4591" s="1"/>
      <c r="DV4591" s="1"/>
      <c r="DW4591" s="1"/>
      <c r="DX4591" s="1"/>
      <c r="DY4591" s="1"/>
      <c r="DZ4591" s="1"/>
      <c r="EA4591" s="1"/>
      <c r="EB4591" s="1"/>
      <c r="EC4591" s="1"/>
      <c r="ED4591" s="1"/>
      <c r="EE4591" s="1"/>
      <c r="EF4591" s="1"/>
      <c r="EG4591" s="1"/>
      <c r="EH4591" s="1"/>
      <c r="EI4591" s="1"/>
      <c r="EJ4591" s="1"/>
      <c r="EK4591" s="1"/>
      <c r="EL4591" s="1"/>
      <c r="EM4591" s="1"/>
      <c r="EN4591" s="1"/>
      <c r="EO4591" s="1"/>
      <c r="EP4591" s="1"/>
      <c r="EQ4591" s="1"/>
      <c r="ER4591" s="1"/>
      <c r="ES4591" s="1"/>
      <c r="ET4591" s="1"/>
      <c r="EU4591" s="1"/>
      <c r="EV4591" s="1"/>
      <c r="EW4591" s="1"/>
      <c r="EX4591" s="1"/>
    </row>
    <row r="4592" spans="1:154" x14ac:dyDescent="0.15">
      <c r="A4592" s="35"/>
      <c r="B4592" s="15"/>
      <c r="C4592" s="7"/>
      <c r="D4592" s="13"/>
      <c r="E4592" s="14"/>
      <c r="F4592" s="14"/>
      <c r="G4592" s="14"/>
      <c r="H4592" s="14"/>
      <c r="I4592" s="13"/>
      <c r="J4592" s="5"/>
      <c r="K4592" s="2"/>
      <c r="L4592" s="17"/>
      <c r="M4592" s="12"/>
      <c r="N4592" s="12"/>
      <c r="O4592" s="17"/>
      <c r="P4592" s="14"/>
      <c r="Q4592" s="14"/>
      <c r="R4592" s="14"/>
      <c r="S4592" s="20"/>
      <c r="T4592" s="14"/>
      <c r="U4592" s="4"/>
      <c r="V4592" s="5"/>
      <c r="W4592" s="10"/>
      <c r="X4592" s="10"/>
      <c r="Y4592" s="27"/>
      <c r="Z4592" s="3"/>
      <c r="AA4592" s="1"/>
      <c r="AB4592" s="10"/>
      <c r="AC4592" s="3"/>
      <c r="AD4592" s="3"/>
      <c r="AE4592" s="3"/>
      <c r="AF4592" s="10"/>
      <c r="AG4592" s="11"/>
      <c r="AH4592" s="10"/>
      <c r="AI4592" s="1"/>
      <c r="AJ4592" s="1"/>
      <c r="AK4592" s="1"/>
      <c r="AL4592" s="1"/>
      <c r="AM4592" s="1"/>
      <c r="AN4592" s="1"/>
      <c r="AO4592" s="1"/>
      <c r="AP4592" s="1"/>
      <c r="AQ4592" s="1"/>
      <c r="AR4592" s="1"/>
      <c r="AS4592" s="1"/>
      <c r="AT4592" s="1"/>
      <c r="AU4592" s="1"/>
      <c r="AV4592" s="1"/>
      <c r="AW4592" s="1"/>
      <c r="AX4592" s="1"/>
      <c r="AY4592" s="1"/>
      <c r="AZ4592" s="1"/>
      <c r="BA4592" s="1"/>
      <c r="BB4592" s="1"/>
      <c r="BC4592" s="1"/>
      <c r="BD4592" s="1"/>
      <c r="BE4592" s="1"/>
      <c r="BF4592" s="1"/>
      <c r="BG4592" s="1"/>
      <c r="BH4592" s="1"/>
      <c r="BI4592" s="1"/>
      <c r="BJ4592" s="1"/>
      <c r="BK4592" s="1"/>
      <c r="BL4592" s="1"/>
      <c r="BM4592" s="1"/>
      <c r="BN4592" s="1"/>
      <c r="BO4592" s="1"/>
      <c r="BP4592" s="1"/>
      <c r="BQ4592" s="1"/>
      <c r="BR4592" s="1"/>
      <c r="BS4592" s="1"/>
      <c r="BT4592" s="1"/>
      <c r="BU4592" s="1"/>
      <c r="BV4592" s="1"/>
      <c r="BW4592" s="1"/>
      <c r="BX4592" s="1"/>
      <c r="BY4592" s="1"/>
      <c r="BZ4592" s="1"/>
      <c r="CA4592" s="1"/>
      <c r="CB4592" s="1"/>
      <c r="CC4592" s="1"/>
      <c r="CD4592" s="1"/>
      <c r="CE4592" s="1"/>
      <c r="CF4592" s="1"/>
      <c r="CG4592" s="1"/>
      <c r="CH4592" s="1"/>
      <c r="CI4592" s="1"/>
      <c r="CJ4592" s="1"/>
      <c r="CK4592" s="1"/>
      <c r="CL4592" s="1"/>
      <c r="CM4592" s="1"/>
      <c r="CN4592" s="1"/>
      <c r="CO4592" s="1"/>
      <c r="CP4592" s="1"/>
      <c r="CQ4592" s="1"/>
      <c r="CR4592" s="1"/>
      <c r="CS4592" s="1"/>
      <c r="CT4592" s="1"/>
      <c r="CU4592" s="1"/>
      <c r="CV4592" s="1"/>
      <c r="CW4592" s="1"/>
      <c r="CX4592" s="1"/>
      <c r="CY4592" s="1"/>
      <c r="CZ4592" s="1"/>
      <c r="DA4592" s="1"/>
      <c r="DB4592" s="1"/>
      <c r="DC4592" s="1"/>
      <c r="DD4592" s="1"/>
      <c r="DE4592" s="1"/>
      <c r="DF4592" s="1"/>
      <c r="DG4592" s="1"/>
      <c r="DH4592" s="1"/>
      <c r="DI4592" s="1"/>
      <c r="DJ4592" s="1"/>
      <c r="DK4592" s="1"/>
      <c r="DL4592" s="1"/>
      <c r="DM4592" s="1"/>
      <c r="DN4592" s="1"/>
      <c r="DO4592" s="1"/>
      <c r="DP4592" s="1"/>
      <c r="DQ4592" s="1"/>
      <c r="DR4592" s="1"/>
      <c r="DS4592" s="1"/>
      <c r="DT4592" s="1"/>
      <c r="DU4592" s="1"/>
      <c r="DV4592" s="1"/>
      <c r="DW4592" s="1"/>
      <c r="DX4592" s="1"/>
      <c r="DY4592" s="1"/>
      <c r="DZ4592" s="1"/>
      <c r="EA4592" s="1"/>
      <c r="EB4592" s="1"/>
      <c r="EC4592" s="1"/>
      <c r="ED4592" s="1"/>
      <c r="EE4592" s="1"/>
      <c r="EF4592" s="1"/>
      <c r="EG4592" s="1"/>
      <c r="EH4592" s="1"/>
      <c r="EI4592" s="1"/>
      <c r="EJ4592" s="1"/>
      <c r="EK4592" s="1"/>
      <c r="EL4592" s="1"/>
      <c r="EM4592" s="1"/>
      <c r="EN4592" s="1"/>
      <c r="EO4592" s="1"/>
      <c r="EP4592" s="1"/>
      <c r="EQ4592" s="1"/>
      <c r="ER4592" s="1"/>
      <c r="ES4592" s="1"/>
      <c r="ET4592" s="1"/>
      <c r="EU4592" s="1"/>
      <c r="EV4592" s="1"/>
      <c r="EW4592" s="1"/>
      <c r="EX4592" s="1"/>
    </row>
    <row r="4593" spans="1:154" x14ac:dyDescent="0.15">
      <c r="A4593" s="35"/>
      <c r="B4593" s="15"/>
      <c r="C4593" s="7"/>
      <c r="D4593" s="13"/>
      <c r="E4593" s="14"/>
      <c r="F4593" s="14"/>
      <c r="G4593" s="14"/>
      <c r="H4593" s="14"/>
      <c r="I4593" s="13"/>
      <c r="J4593" s="5"/>
      <c r="K4593" s="2"/>
      <c r="L4593" s="17"/>
      <c r="M4593" s="12"/>
      <c r="N4593" s="12"/>
      <c r="O4593" s="17"/>
      <c r="P4593" s="14"/>
      <c r="Q4593" s="14"/>
      <c r="R4593" s="14"/>
      <c r="S4593" s="20"/>
      <c r="T4593" s="14"/>
      <c r="U4593" s="4"/>
      <c r="V4593" s="5"/>
      <c r="W4593" s="10"/>
      <c r="X4593" s="10"/>
      <c r="Y4593" s="27"/>
      <c r="Z4593" s="3"/>
      <c r="AA4593" s="1"/>
      <c r="AB4593" s="10"/>
      <c r="AC4593" s="3"/>
      <c r="AD4593" s="3"/>
      <c r="AE4593" s="3"/>
      <c r="AF4593" s="10"/>
      <c r="AG4593" s="11"/>
      <c r="AH4593" s="10"/>
      <c r="AI4593" s="1"/>
      <c r="AJ4593" s="1"/>
      <c r="AK4593" s="1"/>
      <c r="AL4593" s="1"/>
      <c r="AM4593" s="1"/>
      <c r="AN4593" s="1"/>
      <c r="AO4593" s="1"/>
      <c r="AP4593" s="1"/>
      <c r="AQ4593" s="1"/>
      <c r="AR4593" s="1"/>
      <c r="AS4593" s="1"/>
      <c r="AT4593" s="1"/>
      <c r="AU4593" s="1"/>
      <c r="AV4593" s="1"/>
      <c r="AW4593" s="1"/>
      <c r="AX4593" s="1"/>
      <c r="AY4593" s="1"/>
      <c r="AZ4593" s="1"/>
      <c r="BA4593" s="1"/>
      <c r="BB4593" s="1"/>
      <c r="BC4593" s="1"/>
      <c r="BD4593" s="1"/>
      <c r="BE4593" s="1"/>
      <c r="BF4593" s="1"/>
      <c r="BG4593" s="1"/>
      <c r="BH4593" s="1"/>
      <c r="BI4593" s="1"/>
      <c r="BJ4593" s="1"/>
      <c r="BK4593" s="1"/>
      <c r="BL4593" s="1"/>
      <c r="BM4593" s="1"/>
      <c r="BN4593" s="1"/>
      <c r="BO4593" s="1"/>
      <c r="BP4593" s="1"/>
      <c r="BQ4593" s="1"/>
      <c r="BR4593" s="1"/>
      <c r="BS4593" s="1"/>
      <c r="BT4593" s="1"/>
      <c r="BU4593" s="1"/>
      <c r="BV4593" s="1"/>
      <c r="BW4593" s="1"/>
      <c r="BX4593" s="1"/>
      <c r="BY4593" s="1"/>
      <c r="BZ4593" s="1"/>
      <c r="CA4593" s="1"/>
      <c r="CB4593" s="1"/>
      <c r="CC4593" s="1"/>
      <c r="CD4593" s="1"/>
      <c r="CE4593" s="1"/>
      <c r="CF4593" s="1"/>
      <c r="CG4593" s="1"/>
      <c r="CH4593" s="1"/>
      <c r="CI4593" s="1"/>
      <c r="CJ4593" s="1"/>
      <c r="CK4593" s="1"/>
      <c r="CL4593" s="1"/>
      <c r="CM4593" s="1"/>
      <c r="CN4593" s="1"/>
      <c r="CO4593" s="1"/>
      <c r="CP4593" s="1"/>
      <c r="CQ4593" s="1"/>
      <c r="CR4593" s="1"/>
      <c r="CS4593" s="1"/>
      <c r="CT4593" s="1"/>
      <c r="CU4593" s="1"/>
      <c r="CV4593" s="1"/>
      <c r="CW4593" s="1"/>
      <c r="CX4593" s="1"/>
      <c r="CY4593" s="1"/>
      <c r="CZ4593" s="1"/>
      <c r="DA4593" s="1"/>
      <c r="DB4593" s="1"/>
      <c r="DC4593" s="1"/>
      <c r="DD4593" s="1"/>
      <c r="DE4593" s="1"/>
      <c r="DF4593" s="1"/>
      <c r="DG4593" s="1"/>
      <c r="DH4593" s="1"/>
      <c r="DI4593" s="1"/>
      <c r="DJ4593" s="1"/>
      <c r="DK4593" s="1"/>
      <c r="DL4593" s="1"/>
      <c r="DM4593" s="1"/>
      <c r="DN4593" s="1"/>
      <c r="DO4593" s="1"/>
      <c r="DP4593" s="1"/>
      <c r="DQ4593" s="1"/>
      <c r="DR4593" s="1"/>
      <c r="DS4593" s="1"/>
      <c r="DT4593" s="1"/>
      <c r="DU4593" s="1"/>
      <c r="DV4593" s="1"/>
      <c r="DW4593" s="1"/>
      <c r="DX4593" s="1"/>
      <c r="DY4593" s="1"/>
      <c r="DZ4593" s="1"/>
      <c r="EA4593" s="1"/>
      <c r="EB4593" s="1"/>
      <c r="EC4593" s="1"/>
      <c r="ED4593" s="1"/>
      <c r="EE4593" s="1"/>
      <c r="EF4593" s="1"/>
      <c r="EG4593" s="1"/>
      <c r="EH4593" s="1"/>
      <c r="EI4593" s="1"/>
      <c r="EJ4593" s="1"/>
      <c r="EK4593" s="1"/>
      <c r="EL4593" s="1"/>
      <c r="EM4593" s="1"/>
      <c r="EN4593" s="1"/>
      <c r="EO4593" s="1"/>
      <c r="EP4593" s="1"/>
      <c r="EQ4593" s="1"/>
      <c r="ER4593" s="1"/>
      <c r="ES4593" s="1"/>
      <c r="ET4593" s="1"/>
      <c r="EU4593" s="1"/>
      <c r="EV4593" s="1"/>
      <c r="EW4593" s="1"/>
      <c r="EX4593" s="1"/>
    </row>
    <row r="4594" spans="1:154" x14ac:dyDescent="0.15">
      <c r="A4594" s="35"/>
      <c r="B4594" s="15"/>
      <c r="C4594" s="7"/>
      <c r="D4594" s="13"/>
      <c r="E4594" s="14"/>
      <c r="F4594" s="14"/>
      <c r="G4594" s="14"/>
      <c r="H4594" s="14"/>
      <c r="I4594" s="13"/>
      <c r="J4594" s="5"/>
      <c r="K4594" s="2"/>
      <c r="L4594" s="17"/>
      <c r="M4594" s="12"/>
      <c r="N4594" s="12"/>
      <c r="O4594" s="17"/>
      <c r="P4594" s="14"/>
      <c r="Q4594" s="14"/>
      <c r="R4594" s="14"/>
      <c r="S4594" s="20"/>
      <c r="T4594" s="14"/>
      <c r="U4594" s="4"/>
      <c r="V4594" s="5"/>
      <c r="W4594" s="10"/>
      <c r="X4594" s="10"/>
      <c r="Y4594" s="27"/>
      <c r="Z4594" s="3"/>
      <c r="AA4594" s="1"/>
      <c r="AB4594" s="10"/>
      <c r="AC4594" s="3"/>
      <c r="AD4594" s="3"/>
      <c r="AE4594" s="3"/>
      <c r="AF4594" s="10"/>
      <c r="AG4594" s="11"/>
      <c r="AH4594" s="10"/>
      <c r="AI4594" s="1"/>
      <c r="AJ4594" s="1"/>
      <c r="AK4594" s="1"/>
      <c r="AL4594" s="1"/>
      <c r="AM4594" s="1"/>
      <c r="AN4594" s="1"/>
      <c r="AO4594" s="1"/>
      <c r="AP4594" s="1"/>
      <c r="AQ4594" s="1"/>
      <c r="AR4594" s="1"/>
      <c r="AS4594" s="1"/>
      <c r="AT4594" s="1"/>
      <c r="AU4594" s="1"/>
      <c r="AV4594" s="1"/>
      <c r="AW4594" s="1"/>
      <c r="AX4594" s="1"/>
      <c r="AY4594" s="1"/>
      <c r="AZ4594" s="1"/>
      <c r="BA4594" s="1"/>
      <c r="BB4594" s="1"/>
      <c r="BC4594" s="1"/>
      <c r="BD4594" s="1"/>
      <c r="BE4594" s="1"/>
      <c r="BF4594" s="1"/>
      <c r="BG4594" s="1"/>
      <c r="BH4594" s="1"/>
      <c r="BI4594" s="1"/>
      <c r="BJ4594" s="1"/>
      <c r="BK4594" s="1"/>
      <c r="BL4594" s="1"/>
      <c r="BM4594" s="1"/>
      <c r="BN4594" s="1"/>
      <c r="BO4594" s="1"/>
      <c r="BP4594" s="1"/>
      <c r="BQ4594" s="1"/>
      <c r="BR4594" s="1"/>
      <c r="BS4594" s="1"/>
      <c r="BT4594" s="1"/>
      <c r="BU4594" s="1"/>
      <c r="BV4594" s="1"/>
      <c r="BW4594" s="1"/>
      <c r="BX4594" s="1"/>
      <c r="BY4594" s="1"/>
      <c r="BZ4594" s="1"/>
      <c r="CA4594" s="1"/>
      <c r="CB4594" s="1"/>
      <c r="CC4594" s="1"/>
      <c r="CD4594" s="1"/>
      <c r="CE4594" s="1"/>
      <c r="CF4594" s="1"/>
      <c r="CG4594" s="1"/>
      <c r="CH4594" s="1"/>
      <c r="CI4594" s="1"/>
      <c r="CJ4594" s="1"/>
      <c r="CK4594" s="1"/>
      <c r="CL4594" s="1"/>
      <c r="CM4594" s="1"/>
      <c r="CN4594" s="1"/>
      <c r="CO4594" s="1"/>
      <c r="CP4594" s="1"/>
      <c r="CQ4594" s="1"/>
      <c r="CR4594" s="1"/>
      <c r="CS4594" s="1"/>
      <c r="CT4594" s="1"/>
      <c r="CU4594" s="1"/>
      <c r="CV4594" s="1"/>
      <c r="CW4594" s="1"/>
      <c r="CX4594" s="1"/>
      <c r="CY4594" s="1"/>
      <c r="CZ4594" s="1"/>
      <c r="DA4594" s="1"/>
      <c r="DB4594" s="1"/>
      <c r="DC4594" s="1"/>
      <c r="DD4594" s="1"/>
      <c r="DE4594" s="1"/>
      <c r="DF4594" s="1"/>
      <c r="DG4594" s="1"/>
      <c r="DH4594" s="1"/>
      <c r="DI4594" s="1"/>
      <c r="DJ4594" s="1"/>
      <c r="DK4594" s="1"/>
      <c r="DL4594" s="1"/>
      <c r="DM4594" s="1"/>
      <c r="DN4594" s="1"/>
      <c r="DO4594" s="1"/>
      <c r="DP4594" s="1"/>
      <c r="DQ4594" s="1"/>
      <c r="DR4594" s="1"/>
      <c r="DS4594" s="1"/>
      <c r="DT4594" s="1"/>
      <c r="DU4594" s="1"/>
      <c r="DV4594" s="1"/>
      <c r="DW4594" s="1"/>
      <c r="DX4594" s="1"/>
      <c r="DY4594" s="1"/>
      <c r="DZ4594" s="1"/>
      <c r="EA4594" s="1"/>
      <c r="EB4594" s="1"/>
      <c r="EC4594" s="1"/>
      <c r="ED4594" s="1"/>
      <c r="EE4594" s="1"/>
      <c r="EF4594" s="1"/>
      <c r="EG4594" s="1"/>
      <c r="EH4594" s="1"/>
      <c r="EI4594" s="1"/>
      <c r="EJ4594" s="1"/>
      <c r="EK4594" s="1"/>
      <c r="EL4594" s="1"/>
      <c r="EM4594" s="1"/>
      <c r="EN4594" s="1"/>
      <c r="EO4594" s="1"/>
      <c r="EP4594" s="1"/>
      <c r="EQ4594" s="1"/>
      <c r="ER4594" s="1"/>
      <c r="ES4594" s="1"/>
      <c r="ET4594" s="1"/>
      <c r="EU4594" s="1"/>
      <c r="EV4594" s="1"/>
      <c r="EW4594" s="1"/>
      <c r="EX4594" s="1"/>
    </row>
    <row r="4595" spans="1:154" x14ac:dyDescent="0.15">
      <c r="A4595" s="35"/>
      <c r="B4595" s="15"/>
      <c r="C4595" s="7"/>
      <c r="D4595" s="13"/>
      <c r="E4595" s="14"/>
      <c r="F4595" s="14"/>
      <c r="G4595" s="14"/>
      <c r="H4595" s="14"/>
      <c r="I4595" s="13"/>
      <c r="J4595" s="5"/>
      <c r="K4595" s="2"/>
      <c r="L4595" s="17"/>
      <c r="M4595" s="12"/>
      <c r="N4595" s="12"/>
      <c r="O4595" s="17"/>
      <c r="P4595" s="14"/>
      <c r="Q4595" s="14"/>
      <c r="R4595" s="14"/>
      <c r="S4595" s="20"/>
      <c r="T4595" s="14"/>
      <c r="U4595" s="4"/>
      <c r="V4595" s="5"/>
      <c r="W4595" s="10"/>
      <c r="X4595" s="10"/>
      <c r="Y4595" s="27"/>
      <c r="Z4595" s="3"/>
      <c r="AA4595" s="1"/>
      <c r="AB4595" s="10"/>
      <c r="AC4595" s="3"/>
      <c r="AD4595" s="3"/>
      <c r="AE4595" s="3"/>
      <c r="AF4595" s="10"/>
      <c r="AG4595" s="11"/>
      <c r="AH4595" s="10"/>
      <c r="AI4595" s="1"/>
      <c r="AJ4595" s="1"/>
      <c r="AK4595" s="1"/>
      <c r="AL4595" s="1"/>
      <c r="AM4595" s="1"/>
      <c r="AN4595" s="1"/>
      <c r="AO4595" s="1"/>
      <c r="AP4595" s="1"/>
      <c r="AQ4595" s="1"/>
      <c r="AR4595" s="1"/>
      <c r="AS4595" s="1"/>
      <c r="AT4595" s="1"/>
      <c r="AU4595" s="1"/>
      <c r="AV4595" s="1"/>
      <c r="AW4595" s="1"/>
      <c r="AX4595" s="1"/>
      <c r="AY4595" s="1"/>
      <c r="AZ4595" s="1"/>
      <c r="BA4595" s="1"/>
      <c r="BB4595" s="1"/>
      <c r="BC4595" s="1"/>
      <c r="BD4595" s="1"/>
      <c r="BE4595" s="1"/>
      <c r="BF4595" s="1"/>
      <c r="BG4595" s="1"/>
      <c r="BH4595" s="1"/>
      <c r="BI4595" s="1"/>
      <c r="BJ4595" s="1"/>
      <c r="BK4595" s="1"/>
      <c r="BL4595" s="1"/>
      <c r="BM4595" s="1"/>
      <c r="BN4595" s="1"/>
      <c r="BO4595" s="1"/>
      <c r="BP4595" s="1"/>
      <c r="BQ4595" s="1"/>
      <c r="BR4595" s="1"/>
      <c r="BS4595" s="1"/>
      <c r="BT4595" s="1"/>
      <c r="BU4595" s="1"/>
      <c r="BV4595" s="1"/>
      <c r="BW4595" s="1"/>
      <c r="BX4595" s="1"/>
      <c r="BY4595" s="1"/>
      <c r="BZ4595" s="1"/>
      <c r="CA4595" s="1"/>
      <c r="CB4595" s="1"/>
      <c r="CC4595" s="1"/>
      <c r="CD4595" s="1"/>
      <c r="CE4595" s="1"/>
      <c r="CF4595" s="1"/>
      <c r="CG4595" s="1"/>
      <c r="CH4595" s="1"/>
      <c r="CI4595" s="1"/>
      <c r="CJ4595" s="1"/>
      <c r="CK4595" s="1"/>
      <c r="CL4595" s="1"/>
      <c r="CM4595" s="1"/>
      <c r="CN4595" s="1"/>
      <c r="CO4595" s="1"/>
      <c r="CP4595" s="1"/>
      <c r="CQ4595" s="1"/>
      <c r="CR4595" s="1"/>
      <c r="CS4595" s="1"/>
      <c r="CT4595" s="1"/>
      <c r="CU4595" s="1"/>
      <c r="CV4595" s="1"/>
      <c r="CW4595" s="1"/>
      <c r="CX4595" s="1"/>
      <c r="CY4595" s="1"/>
      <c r="CZ4595" s="1"/>
      <c r="DA4595" s="1"/>
      <c r="DB4595" s="1"/>
      <c r="DC4595" s="1"/>
      <c r="DD4595" s="1"/>
      <c r="DE4595" s="1"/>
      <c r="DF4595" s="1"/>
      <c r="DG4595" s="1"/>
      <c r="DH4595" s="1"/>
      <c r="DI4595" s="1"/>
      <c r="DJ4595" s="1"/>
      <c r="DK4595" s="1"/>
      <c r="DL4595" s="1"/>
      <c r="DM4595" s="1"/>
      <c r="DN4595" s="1"/>
      <c r="DO4595" s="1"/>
      <c r="DP4595" s="1"/>
      <c r="DQ4595" s="1"/>
      <c r="DR4595" s="1"/>
      <c r="DS4595" s="1"/>
      <c r="DT4595" s="1"/>
      <c r="DU4595" s="1"/>
      <c r="DV4595" s="1"/>
      <c r="DW4595" s="1"/>
      <c r="DX4595" s="1"/>
      <c r="DY4595" s="1"/>
      <c r="DZ4595" s="1"/>
      <c r="EA4595" s="1"/>
      <c r="EB4595" s="1"/>
      <c r="EC4595" s="1"/>
      <c r="ED4595" s="1"/>
      <c r="EE4595" s="1"/>
      <c r="EF4595" s="1"/>
      <c r="EG4595" s="1"/>
      <c r="EH4595" s="1"/>
      <c r="EI4595" s="1"/>
      <c r="EJ4595" s="1"/>
      <c r="EK4595" s="1"/>
      <c r="EL4595" s="1"/>
      <c r="EM4595" s="1"/>
      <c r="EN4595" s="1"/>
      <c r="EO4595" s="1"/>
      <c r="EP4595" s="1"/>
      <c r="EQ4595" s="1"/>
      <c r="ER4595" s="1"/>
      <c r="ES4595" s="1"/>
      <c r="ET4595" s="1"/>
      <c r="EU4595" s="1"/>
      <c r="EV4595" s="1"/>
      <c r="EW4595" s="1"/>
      <c r="EX4595" s="1"/>
    </row>
    <row r="4596" spans="1:154" x14ac:dyDescent="0.15">
      <c r="A4596" s="35"/>
      <c r="B4596" s="15"/>
      <c r="C4596" s="7"/>
      <c r="D4596" s="13"/>
      <c r="E4596" s="14"/>
      <c r="F4596" s="14"/>
      <c r="G4596" s="14"/>
      <c r="H4596" s="14"/>
      <c r="I4596" s="13"/>
      <c r="J4596" s="5"/>
      <c r="K4596" s="2"/>
      <c r="L4596" s="17"/>
      <c r="M4596" s="12"/>
      <c r="N4596" s="12"/>
      <c r="O4596" s="17"/>
      <c r="P4596" s="14"/>
      <c r="Q4596" s="14"/>
      <c r="R4596" s="14"/>
      <c r="S4596" s="20"/>
      <c r="T4596" s="14"/>
      <c r="U4596" s="4"/>
      <c r="V4596" s="5"/>
      <c r="W4596" s="10"/>
      <c r="X4596" s="10"/>
      <c r="Y4596" s="27"/>
      <c r="Z4596" s="3"/>
      <c r="AA4596" s="1"/>
      <c r="AB4596" s="10"/>
      <c r="AC4596" s="3"/>
      <c r="AD4596" s="3"/>
      <c r="AE4596" s="3"/>
      <c r="AF4596" s="10"/>
      <c r="AG4596" s="11"/>
      <c r="AH4596" s="10"/>
      <c r="AI4596" s="1"/>
      <c r="AJ4596" s="1"/>
      <c r="AK4596" s="1"/>
      <c r="AL4596" s="1"/>
      <c r="AM4596" s="1"/>
      <c r="AN4596" s="1"/>
      <c r="AO4596" s="1"/>
      <c r="AP4596" s="1"/>
      <c r="AQ4596" s="1"/>
      <c r="AR4596" s="1"/>
      <c r="AS4596" s="1"/>
      <c r="AT4596" s="1"/>
      <c r="AU4596" s="1"/>
      <c r="AV4596" s="1"/>
      <c r="AW4596" s="1"/>
      <c r="AX4596" s="1"/>
      <c r="AY4596" s="1"/>
      <c r="AZ4596" s="1"/>
      <c r="BA4596" s="1"/>
      <c r="BB4596" s="1"/>
      <c r="BC4596" s="1"/>
      <c r="BD4596" s="1"/>
      <c r="BE4596" s="1"/>
      <c r="BF4596" s="1"/>
      <c r="BG4596" s="1"/>
      <c r="BH4596" s="1"/>
      <c r="BI4596" s="1"/>
      <c r="BJ4596" s="1"/>
      <c r="BK4596" s="1"/>
      <c r="BL4596" s="1"/>
      <c r="BM4596" s="1"/>
      <c r="BN4596" s="1"/>
      <c r="BO4596" s="1"/>
      <c r="BP4596" s="1"/>
      <c r="BQ4596" s="1"/>
      <c r="BR4596" s="1"/>
      <c r="BS4596" s="1"/>
      <c r="BT4596" s="1"/>
      <c r="BU4596" s="1"/>
      <c r="BV4596" s="1"/>
      <c r="BW4596" s="1"/>
      <c r="BX4596" s="1"/>
      <c r="BY4596" s="1"/>
      <c r="BZ4596" s="1"/>
      <c r="CA4596" s="1"/>
      <c r="CB4596" s="1"/>
      <c r="CC4596" s="1"/>
      <c r="CD4596" s="1"/>
      <c r="CE4596" s="1"/>
      <c r="CF4596" s="1"/>
      <c r="CG4596" s="1"/>
      <c r="CH4596" s="1"/>
      <c r="CI4596" s="1"/>
      <c r="CJ4596" s="1"/>
      <c r="CK4596" s="1"/>
      <c r="CL4596" s="1"/>
      <c r="CM4596" s="1"/>
      <c r="CN4596" s="1"/>
      <c r="CO4596" s="1"/>
      <c r="CP4596" s="1"/>
      <c r="CQ4596" s="1"/>
      <c r="CR4596" s="1"/>
      <c r="CS4596" s="1"/>
      <c r="CT4596" s="1"/>
      <c r="CU4596" s="1"/>
      <c r="CV4596" s="1"/>
      <c r="CW4596" s="1"/>
      <c r="CX4596" s="1"/>
      <c r="CY4596" s="1"/>
      <c r="CZ4596" s="1"/>
      <c r="DA4596" s="1"/>
      <c r="DB4596" s="1"/>
      <c r="DC4596" s="1"/>
      <c r="DD4596" s="1"/>
      <c r="DE4596" s="1"/>
      <c r="DF4596" s="1"/>
      <c r="DG4596" s="1"/>
      <c r="DH4596" s="1"/>
      <c r="DI4596" s="1"/>
      <c r="DJ4596" s="1"/>
      <c r="DK4596" s="1"/>
      <c r="DL4596" s="1"/>
      <c r="DM4596" s="1"/>
      <c r="DN4596" s="1"/>
      <c r="DO4596" s="1"/>
      <c r="DP4596" s="1"/>
      <c r="DQ4596" s="1"/>
      <c r="DR4596" s="1"/>
      <c r="DS4596" s="1"/>
      <c r="DT4596" s="1"/>
      <c r="DU4596" s="1"/>
      <c r="DV4596" s="1"/>
      <c r="DW4596" s="1"/>
      <c r="DX4596" s="1"/>
      <c r="DY4596" s="1"/>
      <c r="DZ4596" s="1"/>
      <c r="EA4596" s="1"/>
      <c r="EB4596" s="1"/>
      <c r="EC4596" s="1"/>
      <c r="ED4596" s="1"/>
      <c r="EE4596" s="1"/>
      <c r="EF4596" s="1"/>
      <c r="EG4596" s="1"/>
      <c r="EH4596" s="1"/>
      <c r="EI4596" s="1"/>
      <c r="EJ4596" s="1"/>
      <c r="EK4596" s="1"/>
      <c r="EL4596" s="1"/>
      <c r="EM4596" s="1"/>
      <c r="EN4596" s="1"/>
      <c r="EO4596" s="1"/>
      <c r="EP4596" s="1"/>
      <c r="EQ4596" s="1"/>
      <c r="ER4596" s="1"/>
      <c r="ES4596" s="1"/>
      <c r="ET4596" s="1"/>
      <c r="EU4596" s="1"/>
      <c r="EV4596" s="1"/>
      <c r="EW4596" s="1"/>
      <c r="EX4596" s="1"/>
    </row>
    <row r="4597" spans="1:154" x14ac:dyDescent="0.15">
      <c r="A4597" s="35"/>
      <c r="B4597" s="15"/>
      <c r="C4597" s="7"/>
      <c r="D4597" s="13"/>
      <c r="E4597" s="14"/>
      <c r="F4597" s="14"/>
      <c r="G4597" s="14"/>
      <c r="H4597" s="14"/>
      <c r="I4597" s="13"/>
      <c r="J4597" s="5"/>
      <c r="K4597" s="2"/>
      <c r="L4597" s="17"/>
      <c r="M4597" s="12"/>
      <c r="N4597" s="12"/>
      <c r="O4597" s="17"/>
      <c r="P4597" s="14"/>
      <c r="Q4597" s="14"/>
      <c r="R4597" s="14"/>
      <c r="S4597" s="20"/>
      <c r="T4597" s="14"/>
      <c r="U4597" s="4"/>
      <c r="V4597" s="5"/>
      <c r="W4597" s="10"/>
      <c r="X4597" s="10"/>
      <c r="Y4597" s="27"/>
      <c r="Z4597" s="3"/>
      <c r="AA4597" s="1"/>
      <c r="AB4597" s="10"/>
      <c r="AC4597" s="3"/>
      <c r="AD4597" s="3"/>
      <c r="AE4597" s="3"/>
      <c r="AF4597" s="10"/>
      <c r="AG4597" s="11"/>
      <c r="AH4597" s="10"/>
      <c r="AI4597" s="1"/>
      <c r="AJ4597" s="1"/>
      <c r="AK4597" s="1"/>
      <c r="AL4597" s="1"/>
      <c r="AM4597" s="1"/>
      <c r="AN4597" s="1"/>
      <c r="AO4597" s="1"/>
      <c r="AP4597" s="1"/>
      <c r="AQ4597" s="1"/>
      <c r="AR4597" s="1"/>
      <c r="AS4597" s="1"/>
      <c r="AT4597" s="1"/>
      <c r="AU4597" s="1"/>
      <c r="AV4597" s="1"/>
      <c r="AW4597" s="1"/>
      <c r="AX4597" s="1"/>
      <c r="AY4597" s="1"/>
      <c r="AZ4597" s="1"/>
      <c r="BA4597" s="1"/>
      <c r="BB4597" s="1"/>
      <c r="BC4597" s="1"/>
      <c r="BD4597" s="1"/>
      <c r="BE4597" s="1"/>
      <c r="BF4597" s="1"/>
      <c r="BG4597" s="1"/>
      <c r="BH4597" s="1"/>
      <c r="BI4597" s="1"/>
      <c r="BJ4597" s="1"/>
      <c r="BK4597" s="1"/>
      <c r="BL4597" s="1"/>
      <c r="BM4597" s="1"/>
      <c r="BN4597" s="1"/>
      <c r="BO4597" s="1"/>
      <c r="BP4597" s="1"/>
      <c r="BQ4597" s="1"/>
      <c r="BR4597" s="1"/>
      <c r="BS4597" s="1"/>
      <c r="BT4597" s="1"/>
      <c r="BU4597" s="1"/>
      <c r="BV4597" s="1"/>
      <c r="BW4597" s="1"/>
      <c r="BX4597" s="1"/>
      <c r="BY4597" s="1"/>
      <c r="BZ4597" s="1"/>
      <c r="CA4597" s="1"/>
      <c r="CB4597" s="1"/>
      <c r="CC4597" s="1"/>
      <c r="CD4597" s="1"/>
      <c r="CE4597" s="1"/>
      <c r="CF4597" s="1"/>
      <c r="CG4597" s="1"/>
      <c r="CH4597" s="1"/>
      <c r="CI4597" s="1"/>
      <c r="CJ4597" s="1"/>
      <c r="CK4597" s="1"/>
      <c r="CL4597" s="1"/>
      <c r="CM4597" s="1"/>
      <c r="CN4597" s="1"/>
      <c r="CO4597" s="1"/>
      <c r="CP4597" s="1"/>
      <c r="CQ4597" s="1"/>
      <c r="CR4597" s="1"/>
      <c r="CS4597" s="1"/>
      <c r="CT4597" s="1"/>
      <c r="CU4597" s="1"/>
      <c r="CV4597" s="1"/>
      <c r="CW4597" s="1"/>
      <c r="CX4597" s="1"/>
      <c r="CY4597" s="1"/>
      <c r="CZ4597" s="1"/>
      <c r="DA4597" s="1"/>
      <c r="DB4597" s="1"/>
      <c r="DC4597" s="1"/>
      <c r="DD4597" s="1"/>
      <c r="DE4597" s="1"/>
      <c r="DF4597" s="1"/>
      <c r="DG4597" s="1"/>
      <c r="DH4597" s="1"/>
      <c r="DI4597" s="1"/>
      <c r="DJ4597" s="1"/>
      <c r="DK4597" s="1"/>
      <c r="DL4597" s="1"/>
      <c r="DM4597" s="1"/>
      <c r="DN4597" s="1"/>
      <c r="DO4597" s="1"/>
      <c r="DP4597" s="1"/>
      <c r="DQ4597" s="1"/>
      <c r="DR4597" s="1"/>
      <c r="DS4597" s="1"/>
      <c r="DT4597" s="1"/>
      <c r="DU4597" s="1"/>
      <c r="DV4597" s="1"/>
      <c r="DW4597" s="1"/>
      <c r="DX4597" s="1"/>
      <c r="DY4597" s="1"/>
      <c r="DZ4597" s="1"/>
      <c r="EA4597" s="1"/>
      <c r="EB4597" s="1"/>
      <c r="EC4597" s="1"/>
      <c r="ED4597" s="1"/>
      <c r="EE4597" s="1"/>
      <c r="EF4597" s="1"/>
      <c r="EG4597" s="1"/>
      <c r="EH4597" s="1"/>
      <c r="EI4597" s="1"/>
      <c r="EJ4597" s="1"/>
      <c r="EK4597" s="1"/>
      <c r="EL4597" s="1"/>
      <c r="EM4597" s="1"/>
      <c r="EN4597" s="1"/>
      <c r="EO4597" s="1"/>
      <c r="EP4597" s="1"/>
      <c r="EQ4597" s="1"/>
      <c r="ER4597" s="1"/>
      <c r="ES4597" s="1"/>
      <c r="ET4597" s="1"/>
      <c r="EU4597" s="1"/>
      <c r="EV4597" s="1"/>
      <c r="EW4597" s="1"/>
      <c r="EX4597" s="1"/>
    </row>
    <row r="4598" spans="1:154" x14ac:dyDescent="0.15">
      <c r="A4598" s="35"/>
      <c r="B4598" s="15"/>
      <c r="C4598" s="7"/>
      <c r="D4598" s="13"/>
      <c r="E4598" s="14"/>
      <c r="F4598" s="14"/>
      <c r="G4598" s="14"/>
      <c r="H4598" s="14"/>
      <c r="I4598" s="13"/>
      <c r="J4598" s="5"/>
      <c r="K4598" s="2"/>
      <c r="L4598" s="17"/>
      <c r="M4598" s="12"/>
      <c r="N4598" s="12"/>
      <c r="O4598" s="17"/>
      <c r="P4598" s="14"/>
      <c r="Q4598" s="14"/>
      <c r="R4598" s="14"/>
      <c r="S4598" s="20"/>
      <c r="T4598" s="14"/>
      <c r="U4598" s="4"/>
      <c r="V4598" s="5"/>
      <c r="W4598" s="10"/>
      <c r="X4598" s="10"/>
      <c r="Y4598" s="27"/>
      <c r="Z4598" s="3"/>
      <c r="AA4598" s="1"/>
      <c r="AB4598" s="10"/>
      <c r="AC4598" s="3"/>
      <c r="AD4598" s="3"/>
      <c r="AE4598" s="3"/>
      <c r="AF4598" s="10"/>
      <c r="AG4598" s="11"/>
      <c r="AH4598" s="10"/>
      <c r="AI4598" s="1"/>
      <c r="AJ4598" s="1"/>
      <c r="AK4598" s="1"/>
      <c r="AL4598" s="1"/>
      <c r="AM4598" s="1"/>
      <c r="AN4598" s="1"/>
      <c r="AO4598" s="1"/>
      <c r="AP4598" s="1"/>
      <c r="AQ4598" s="1"/>
      <c r="AR4598" s="1"/>
      <c r="AS4598" s="1"/>
      <c r="AT4598" s="1"/>
      <c r="AU4598" s="1"/>
      <c r="AV4598" s="1"/>
      <c r="AW4598" s="1"/>
      <c r="AX4598" s="1"/>
      <c r="AY4598" s="1"/>
      <c r="AZ4598" s="1"/>
      <c r="BA4598" s="1"/>
      <c r="BB4598" s="1"/>
      <c r="BC4598" s="1"/>
      <c r="BD4598" s="1"/>
      <c r="BE4598" s="1"/>
      <c r="BF4598" s="1"/>
      <c r="BG4598" s="1"/>
      <c r="BH4598" s="1"/>
      <c r="BI4598" s="1"/>
      <c r="BJ4598" s="1"/>
      <c r="BK4598" s="1"/>
      <c r="BL4598" s="1"/>
      <c r="BM4598" s="1"/>
      <c r="BN4598" s="1"/>
      <c r="BO4598" s="1"/>
      <c r="BP4598" s="1"/>
      <c r="BQ4598" s="1"/>
      <c r="BR4598" s="1"/>
      <c r="BS4598" s="1"/>
      <c r="BT4598" s="1"/>
      <c r="BU4598" s="1"/>
      <c r="BV4598" s="1"/>
      <c r="BW4598" s="1"/>
      <c r="BX4598" s="1"/>
      <c r="BY4598" s="1"/>
      <c r="BZ4598" s="1"/>
      <c r="CA4598" s="1"/>
      <c r="CB4598" s="1"/>
      <c r="CC4598" s="1"/>
      <c r="CD4598" s="1"/>
      <c r="CE4598" s="1"/>
      <c r="CF4598" s="1"/>
      <c r="CG4598" s="1"/>
      <c r="CH4598" s="1"/>
      <c r="CI4598" s="1"/>
      <c r="CJ4598" s="1"/>
      <c r="CK4598" s="1"/>
      <c r="CL4598" s="1"/>
      <c r="CM4598" s="1"/>
      <c r="CN4598" s="1"/>
      <c r="CO4598" s="1"/>
      <c r="CP4598" s="1"/>
      <c r="CQ4598" s="1"/>
      <c r="CR4598" s="1"/>
      <c r="CS4598" s="1"/>
      <c r="CT4598" s="1"/>
      <c r="CU4598" s="1"/>
      <c r="CV4598" s="1"/>
      <c r="CW4598" s="1"/>
      <c r="CX4598" s="1"/>
      <c r="CY4598" s="1"/>
      <c r="CZ4598" s="1"/>
      <c r="DA4598" s="1"/>
      <c r="DB4598" s="1"/>
      <c r="DC4598" s="1"/>
      <c r="DD4598" s="1"/>
      <c r="DE4598" s="1"/>
      <c r="DF4598" s="1"/>
      <c r="DG4598" s="1"/>
      <c r="DH4598" s="1"/>
      <c r="DI4598" s="1"/>
      <c r="DJ4598" s="1"/>
      <c r="DK4598" s="1"/>
      <c r="DL4598" s="1"/>
      <c r="DM4598" s="1"/>
      <c r="DN4598" s="1"/>
      <c r="DO4598" s="1"/>
      <c r="DP4598" s="1"/>
      <c r="DQ4598" s="1"/>
      <c r="DR4598" s="1"/>
      <c r="DS4598" s="1"/>
      <c r="DT4598" s="1"/>
      <c r="DU4598" s="1"/>
      <c r="DV4598" s="1"/>
      <c r="DW4598" s="1"/>
      <c r="DX4598" s="1"/>
      <c r="DY4598" s="1"/>
      <c r="DZ4598" s="1"/>
      <c r="EA4598" s="1"/>
      <c r="EB4598" s="1"/>
      <c r="EC4598" s="1"/>
      <c r="ED4598" s="1"/>
      <c r="EE4598" s="1"/>
      <c r="EF4598" s="1"/>
      <c r="EG4598" s="1"/>
      <c r="EH4598" s="1"/>
      <c r="EI4598" s="1"/>
      <c r="EJ4598" s="1"/>
      <c r="EK4598" s="1"/>
      <c r="EL4598" s="1"/>
      <c r="EM4598" s="1"/>
      <c r="EN4598" s="1"/>
      <c r="EO4598" s="1"/>
      <c r="EP4598" s="1"/>
      <c r="EQ4598" s="1"/>
      <c r="ER4598" s="1"/>
      <c r="ES4598" s="1"/>
      <c r="ET4598" s="1"/>
      <c r="EU4598" s="1"/>
      <c r="EV4598" s="1"/>
      <c r="EW4598" s="1"/>
      <c r="EX4598" s="1"/>
    </row>
    <row r="4599" spans="1:154" x14ac:dyDescent="0.15">
      <c r="A4599" s="35"/>
      <c r="B4599" s="15"/>
      <c r="C4599" s="7"/>
      <c r="D4599" s="13"/>
      <c r="E4599" s="14"/>
      <c r="F4599" s="14"/>
      <c r="G4599" s="14"/>
      <c r="H4599" s="14"/>
      <c r="I4599" s="13"/>
      <c r="J4599" s="5"/>
      <c r="K4599" s="2"/>
      <c r="L4599" s="17"/>
      <c r="M4599" s="12"/>
      <c r="N4599" s="12"/>
      <c r="O4599" s="17"/>
      <c r="P4599" s="14"/>
      <c r="Q4599" s="14"/>
      <c r="R4599" s="14"/>
      <c r="S4599" s="20"/>
      <c r="T4599" s="14"/>
      <c r="U4599" s="4"/>
      <c r="V4599" s="5"/>
      <c r="W4599" s="10"/>
      <c r="X4599" s="10"/>
      <c r="Y4599" s="27"/>
      <c r="Z4599" s="3"/>
      <c r="AA4599" s="1"/>
      <c r="AB4599" s="10"/>
      <c r="AC4599" s="3"/>
      <c r="AD4599" s="3"/>
      <c r="AE4599" s="3"/>
      <c r="AF4599" s="10"/>
      <c r="AG4599" s="11"/>
      <c r="AH4599" s="10"/>
      <c r="AI4599" s="1"/>
      <c r="AJ4599" s="1"/>
      <c r="AK4599" s="1"/>
      <c r="AL4599" s="1"/>
      <c r="AM4599" s="1"/>
      <c r="AN4599" s="1"/>
      <c r="AO4599" s="1"/>
      <c r="AP4599" s="1"/>
      <c r="AQ4599" s="1"/>
      <c r="AR4599" s="1"/>
      <c r="AS4599" s="1"/>
      <c r="AT4599" s="1"/>
      <c r="AU4599" s="1"/>
      <c r="AV4599" s="1"/>
      <c r="AW4599" s="1"/>
      <c r="AX4599" s="1"/>
      <c r="AY4599" s="1"/>
      <c r="AZ4599" s="1"/>
      <c r="BA4599" s="1"/>
      <c r="BB4599" s="1"/>
      <c r="BC4599" s="1"/>
      <c r="BD4599" s="1"/>
      <c r="BE4599" s="1"/>
      <c r="BF4599" s="1"/>
      <c r="BG4599" s="1"/>
      <c r="BH4599" s="1"/>
      <c r="BI4599" s="1"/>
      <c r="BJ4599" s="1"/>
      <c r="BK4599" s="1"/>
      <c r="BL4599" s="1"/>
      <c r="BM4599" s="1"/>
      <c r="BN4599" s="1"/>
      <c r="BO4599" s="1"/>
      <c r="BP4599" s="1"/>
      <c r="BQ4599" s="1"/>
      <c r="BR4599" s="1"/>
      <c r="BS4599" s="1"/>
      <c r="BT4599" s="1"/>
      <c r="BU4599" s="1"/>
      <c r="BV4599" s="1"/>
      <c r="BW4599" s="1"/>
      <c r="BX4599" s="1"/>
      <c r="BY4599" s="1"/>
      <c r="BZ4599" s="1"/>
      <c r="CA4599" s="1"/>
      <c r="CB4599" s="1"/>
      <c r="CC4599" s="1"/>
      <c r="CD4599" s="1"/>
      <c r="CE4599" s="1"/>
      <c r="CF4599" s="1"/>
      <c r="CG4599" s="1"/>
      <c r="CH4599" s="1"/>
      <c r="CI4599" s="1"/>
      <c r="CJ4599" s="1"/>
      <c r="CK4599" s="1"/>
      <c r="CL4599" s="1"/>
      <c r="CM4599" s="1"/>
      <c r="CN4599" s="1"/>
      <c r="CO4599" s="1"/>
      <c r="CP4599" s="1"/>
      <c r="CQ4599" s="1"/>
      <c r="CR4599" s="1"/>
      <c r="CS4599" s="1"/>
      <c r="CT4599" s="1"/>
      <c r="CU4599" s="1"/>
      <c r="CV4599" s="1"/>
      <c r="CW4599" s="1"/>
      <c r="CX4599" s="1"/>
      <c r="CY4599" s="1"/>
      <c r="CZ4599" s="1"/>
      <c r="DA4599" s="1"/>
      <c r="DB4599" s="1"/>
      <c r="DC4599" s="1"/>
      <c r="DD4599" s="1"/>
      <c r="DE4599" s="1"/>
      <c r="DF4599" s="1"/>
      <c r="DG4599" s="1"/>
      <c r="DH4599" s="1"/>
      <c r="DI4599" s="1"/>
      <c r="DJ4599" s="1"/>
      <c r="DK4599" s="1"/>
      <c r="DL4599" s="1"/>
      <c r="DM4599" s="1"/>
      <c r="DN4599" s="1"/>
      <c r="DO4599" s="1"/>
      <c r="DP4599" s="1"/>
      <c r="DQ4599" s="1"/>
      <c r="DR4599" s="1"/>
      <c r="DS4599" s="1"/>
      <c r="DT4599" s="1"/>
      <c r="DU4599" s="1"/>
      <c r="DV4599" s="1"/>
      <c r="DW4599" s="1"/>
      <c r="DX4599" s="1"/>
      <c r="DY4599" s="1"/>
      <c r="DZ4599" s="1"/>
      <c r="EA4599" s="1"/>
      <c r="EB4599" s="1"/>
      <c r="EC4599" s="1"/>
      <c r="ED4599" s="1"/>
      <c r="EE4599" s="1"/>
      <c r="EF4599" s="1"/>
      <c r="EG4599" s="1"/>
      <c r="EH4599" s="1"/>
      <c r="EI4599" s="1"/>
      <c r="EJ4599" s="1"/>
      <c r="EK4599" s="1"/>
      <c r="EL4599" s="1"/>
      <c r="EM4599" s="1"/>
      <c r="EN4599" s="1"/>
      <c r="EO4599" s="1"/>
      <c r="EP4599" s="1"/>
      <c r="EQ4599" s="1"/>
      <c r="ER4599" s="1"/>
      <c r="ES4599" s="1"/>
      <c r="ET4599" s="1"/>
      <c r="EU4599" s="1"/>
      <c r="EV4599" s="1"/>
      <c r="EW4599" s="1"/>
      <c r="EX4599" s="1"/>
    </row>
    <row r="4600" spans="1:154" x14ac:dyDescent="0.15">
      <c r="A4600" s="35"/>
      <c r="B4600" s="15"/>
      <c r="C4600" s="7"/>
      <c r="D4600" s="13"/>
      <c r="E4600" s="14"/>
      <c r="F4600" s="14"/>
      <c r="G4600" s="14"/>
      <c r="H4600" s="14"/>
      <c r="I4600" s="13"/>
      <c r="J4600" s="5"/>
      <c r="K4600" s="2"/>
      <c r="L4600" s="17"/>
      <c r="M4600" s="12"/>
      <c r="N4600" s="12"/>
      <c r="O4600" s="17"/>
      <c r="P4600" s="14"/>
      <c r="Q4600" s="14"/>
      <c r="R4600" s="14"/>
      <c r="S4600" s="20"/>
      <c r="T4600" s="14"/>
      <c r="U4600" s="4"/>
      <c r="V4600" s="5"/>
      <c r="W4600" s="10"/>
      <c r="X4600" s="10"/>
      <c r="Y4600" s="27"/>
      <c r="Z4600" s="3"/>
      <c r="AA4600" s="1"/>
      <c r="AB4600" s="10"/>
      <c r="AC4600" s="3"/>
      <c r="AD4600" s="3"/>
      <c r="AE4600" s="3"/>
      <c r="AF4600" s="10"/>
      <c r="AG4600" s="11"/>
      <c r="AH4600" s="10"/>
      <c r="AI4600" s="1"/>
      <c r="AJ4600" s="1"/>
      <c r="AK4600" s="1"/>
      <c r="AL4600" s="1"/>
      <c r="AM4600" s="1"/>
      <c r="AN4600" s="1"/>
      <c r="AO4600" s="1"/>
      <c r="AP4600" s="1"/>
      <c r="AQ4600" s="1"/>
      <c r="AR4600" s="1"/>
      <c r="AS4600" s="1"/>
      <c r="AT4600" s="1"/>
      <c r="AU4600" s="1"/>
      <c r="AV4600" s="1"/>
      <c r="AW4600" s="1"/>
      <c r="AX4600" s="1"/>
      <c r="AY4600" s="1"/>
      <c r="AZ4600" s="1"/>
      <c r="BA4600" s="1"/>
      <c r="BB4600" s="1"/>
      <c r="BC4600" s="1"/>
      <c r="BD4600" s="1"/>
      <c r="BE4600" s="1"/>
      <c r="BF4600" s="1"/>
      <c r="BG4600" s="1"/>
      <c r="BH4600" s="1"/>
      <c r="BI4600" s="1"/>
      <c r="BJ4600" s="1"/>
      <c r="BK4600" s="1"/>
      <c r="BL4600" s="1"/>
      <c r="BM4600" s="1"/>
      <c r="BN4600" s="1"/>
      <c r="BO4600" s="1"/>
      <c r="BP4600" s="1"/>
      <c r="BQ4600" s="1"/>
      <c r="BR4600" s="1"/>
      <c r="BS4600" s="1"/>
      <c r="BT4600" s="1"/>
      <c r="BU4600" s="1"/>
      <c r="BV4600" s="1"/>
      <c r="BW4600" s="1"/>
      <c r="BX4600" s="1"/>
      <c r="BY4600" s="1"/>
      <c r="BZ4600" s="1"/>
      <c r="CA4600" s="1"/>
      <c r="CB4600" s="1"/>
      <c r="CC4600" s="1"/>
      <c r="CD4600" s="1"/>
      <c r="CE4600" s="1"/>
      <c r="CF4600" s="1"/>
      <c r="CG4600" s="1"/>
      <c r="CH4600" s="1"/>
      <c r="CI4600" s="1"/>
      <c r="CJ4600" s="1"/>
      <c r="CK4600" s="1"/>
      <c r="CL4600" s="1"/>
      <c r="CM4600" s="1"/>
      <c r="CN4600" s="1"/>
      <c r="CO4600" s="1"/>
      <c r="CP4600" s="1"/>
      <c r="CQ4600" s="1"/>
      <c r="CR4600" s="1"/>
      <c r="CS4600" s="1"/>
      <c r="CT4600" s="1"/>
      <c r="CU4600" s="1"/>
      <c r="CV4600" s="1"/>
      <c r="CW4600" s="1"/>
      <c r="CX4600" s="1"/>
      <c r="CY4600" s="1"/>
      <c r="CZ4600" s="1"/>
      <c r="DA4600" s="1"/>
      <c r="DB4600" s="1"/>
      <c r="DC4600" s="1"/>
      <c r="DD4600" s="1"/>
      <c r="DE4600" s="1"/>
      <c r="DF4600" s="1"/>
      <c r="DG4600" s="1"/>
      <c r="DH4600" s="1"/>
      <c r="DI4600" s="1"/>
      <c r="DJ4600" s="1"/>
      <c r="DK4600" s="1"/>
      <c r="DL4600" s="1"/>
      <c r="DM4600" s="1"/>
      <c r="DN4600" s="1"/>
      <c r="DO4600" s="1"/>
      <c r="DP4600" s="1"/>
      <c r="DQ4600" s="1"/>
      <c r="DR4600" s="1"/>
      <c r="DS4600" s="1"/>
      <c r="DT4600" s="1"/>
      <c r="DU4600" s="1"/>
      <c r="DV4600" s="1"/>
      <c r="DW4600" s="1"/>
      <c r="DX4600" s="1"/>
      <c r="DY4600" s="1"/>
      <c r="DZ4600" s="1"/>
      <c r="EA4600" s="1"/>
      <c r="EB4600" s="1"/>
      <c r="EC4600" s="1"/>
      <c r="ED4600" s="1"/>
      <c r="EE4600" s="1"/>
      <c r="EF4600" s="1"/>
      <c r="EG4600" s="1"/>
      <c r="EH4600" s="1"/>
      <c r="EI4600" s="1"/>
      <c r="EJ4600" s="1"/>
      <c r="EK4600" s="1"/>
      <c r="EL4600" s="1"/>
      <c r="EM4600" s="1"/>
      <c r="EN4600" s="1"/>
      <c r="EO4600" s="1"/>
      <c r="EP4600" s="1"/>
      <c r="EQ4600" s="1"/>
      <c r="ER4600" s="1"/>
      <c r="ES4600" s="1"/>
      <c r="ET4600" s="1"/>
      <c r="EU4600" s="1"/>
      <c r="EV4600" s="1"/>
      <c r="EW4600" s="1"/>
      <c r="EX4600" s="1"/>
    </row>
    <row r="4601" spans="1:154" x14ac:dyDescent="0.15">
      <c r="A4601" s="35"/>
      <c r="B4601" s="15"/>
      <c r="C4601" s="7"/>
      <c r="D4601" s="13"/>
      <c r="E4601" s="14"/>
      <c r="F4601" s="14"/>
      <c r="G4601" s="14"/>
      <c r="H4601" s="14"/>
      <c r="I4601" s="13"/>
      <c r="J4601" s="5"/>
      <c r="K4601" s="2"/>
      <c r="L4601" s="17"/>
      <c r="M4601" s="12"/>
      <c r="N4601" s="12"/>
      <c r="O4601" s="17"/>
      <c r="P4601" s="14"/>
      <c r="Q4601" s="14"/>
      <c r="R4601" s="14"/>
      <c r="S4601" s="20"/>
      <c r="T4601" s="14"/>
      <c r="U4601" s="4"/>
      <c r="V4601" s="5"/>
      <c r="W4601" s="10"/>
      <c r="X4601" s="10"/>
      <c r="Y4601" s="27"/>
      <c r="Z4601" s="3"/>
      <c r="AA4601" s="1"/>
      <c r="AB4601" s="10"/>
      <c r="AC4601" s="3"/>
      <c r="AD4601" s="3"/>
      <c r="AE4601" s="3"/>
      <c r="AF4601" s="10"/>
      <c r="AG4601" s="11"/>
      <c r="AH4601" s="10"/>
      <c r="AI4601" s="1"/>
      <c r="AJ4601" s="1"/>
      <c r="AK4601" s="1"/>
      <c r="AL4601" s="1"/>
      <c r="AM4601" s="1"/>
      <c r="AN4601" s="1"/>
      <c r="AO4601" s="1"/>
      <c r="AP4601" s="1"/>
      <c r="AQ4601" s="1"/>
      <c r="AR4601" s="1"/>
      <c r="AS4601" s="1"/>
      <c r="AT4601" s="1"/>
      <c r="AU4601" s="1"/>
      <c r="AV4601" s="1"/>
      <c r="AW4601" s="1"/>
      <c r="AX4601" s="1"/>
      <c r="AY4601" s="1"/>
      <c r="AZ4601" s="1"/>
      <c r="BA4601" s="1"/>
      <c r="BB4601" s="1"/>
      <c r="BC4601" s="1"/>
      <c r="BD4601" s="1"/>
      <c r="BE4601" s="1"/>
      <c r="BF4601" s="1"/>
      <c r="BG4601" s="1"/>
      <c r="BH4601" s="1"/>
      <c r="BI4601" s="1"/>
      <c r="BJ4601" s="1"/>
      <c r="BK4601" s="1"/>
      <c r="BL4601" s="1"/>
      <c r="BM4601" s="1"/>
      <c r="BN4601" s="1"/>
      <c r="BO4601" s="1"/>
      <c r="BP4601" s="1"/>
      <c r="BQ4601" s="1"/>
      <c r="BR4601" s="1"/>
      <c r="BS4601" s="1"/>
      <c r="BT4601" s="1"/>
      <c r="BU4601" s="1"/>
      <c r="BV4601" s="1"/>
      <c r="BW4601" s="1"/>
      <c r="BX4601" s="1"/>
      <c r="BY4601" s="1"/>
      <c r="BZ4601" s="1"/>
      <c r="CA4601" s="1"/>
      <c r="CB4601" s="1"/>
      <c r="CC4601" s="1"/>
      <c r="CD4601" s="1"/>
      <c r="CE4601" s="1"/>
      <c r="CF4601" s="1"/>
      <c r="CG4601" s="1"/>
      <c r="CH4601" s="1"/>
      <c r="CI4601" s="1"/>
      <c r="CJ4601" s="1"/>
      <c r="CK4601" s="1"/>
      <c r="CL4601" s="1"/>
      <c r="CM4601" s="1"/>
      <c r="CN4601" s="1"/>
      <c r="CO4601" s="1"/>
      <c r="CP4601" s="1"/>
      <c r="CQ4601" s="1"/>
      <c r="CR4601" s="1"/>
      <c r="CS4601" s="1"/>
      <c r="CT4601" s="1"/>
      <c r="CU4601" s="1"/>
      <c r="CV4601" s="1"/>
      <c r="CW4601" s="1"/>
      <c r="CX4601" s="1"/>
      <c r="CY4601" s="1"/>
      <c r="CZ4601" s="1"/>
      <c r="DA4601" s="1"/>
      <c r="DB4601" s="1"/>
      <c r="DC4601" s="1"/>
      <c r="DD4601" s="1"/>
      <c r="DE4601" s="1"/>
      <c r="DF4601" s="1"/>
      <c r="DG4601" s="1"/>
      <c r="DH4601" s="1"/>
      <c r="DI4601" s="1"/>
      <c r="DJ4601" s="1"/>
      <c r="DK4601" s="1"/>
      <c r="DL4601" s="1"/>
      <c r="DM4601" s="1"/>
      <c r="DN4601" s="1"/>
      <c r="DO4601" s="1"/>
      <c r="DP4601" s="1"/>
      <c r="DQ4601" s="1"/>
      <c r="DR4601" s="1"/>
      <c r="DS4601" s="1"/>
      <c r="DT4601" s="1"/>
      <c r="DU4601" s="1"/>
      <c r="DV4601" s="1"/>
      <c r="DW4601" s="1"/>
      <c r="DX4601" s="1"/>
      <c r="DY4601" s="1"/>
      <c r="DZ4601" s="1"/>
      <c r="EA4601" s="1"/>
      <c r="EB4601" s="1"/>
      <c r="EC4601" s="1"/>
      <c r="ED4601" s="1"/>
      <c r="EE4601" s="1"/>
      <c r="EF4601" s="1"/>
      <c r="EG4601" s="1"/>
      <c r="EH4601" s="1"/>
      <c r="EI4601" s="1"/>
      <c r="EJ4601" s="1"/>
      <c r="EK4601" s="1"/>
      <c r="EL4601" s="1"/>
      <c r="EM4601" s="1"/>
      <c r="EN4601" s="1"/>
      <c r="EO4601" s="1"/>
      <c r="EP4601" s="1"/>
      <c r="EQ4601" s="1"/>
      <c r="ER4601" s="1"/>
      <c r="ES4601" s="1"/>
      <c r="ET4601" s="1"/>
      <c r="EU4601" s="1"/>
      <c r="EV4601" s="1"/>
      <c r="EW4601" s="1"/>
      <c r="EX4601" s="1"/>
    </row>
    <row r="4602" spans="1:154" x14ac:dyDescent="0.15">
      <c r="A4602" s="35"/>
      <c r="B4602" s="15"/>
      <c r="C4602" s="7"/>
      <c r="D4602" s="13"/>
      <c r="E4602" s="14"/>
      <c r="F4602" s="14"/>
      <c r="G4602" s="14"/>
      <c r="H4602" s="14"/>
      <c r="I4602" s="13"/>
      <c r="J4602" s="5"/>
      <c r="K4602" s="2"/>
      <c r="L4602" s="17"/>
      <c r="M4602" s="12"/>
      <c r="N4602" s="12"/>
      <c r="O4602" s="17"/>
      <c r="P4602" s="14"/>
      <c r="Q4602" s="14"/>
      <c r="R4602" s="14"/>
      <c r="S4602" s="20"/>
      <c r="T4602" s="14"/>
      <c r="U4602" s="4"/>
      <c r="V4602" s="5"/>
      <c r="W4602" s="10"/>
      <c r="X4602" s="10"/>
      <c r="Y4602" s="27"/>
      <c r="Z4602" s="3"/>
      <c r="AA4602" s="1"/>
      <c r="AB4602" s="10"/>
      <c r="AC4602" s="3"/>
      <c r="AD4602" s="3"/>
      <c r="AE4602" s="3"/>
      <c r="AF4602" s="10"/>
      <c r="AG4602" s="11"/>
      <c r="AH4602" s="10"/>
      <c r="AI4602" s="1"/>
      <c r="AJ4602" s="1"/>
      <c r="AK4602" s="1"/>
      <c r="AL4602" s="1"/>
      <c r="AM4602" s="1"/>
      <c r="AN4602" s="1"/>
      <c r="AO4602" s="1"/>
      <c r="AP4602" s="1"/>
      <c r="AQ4602" s="1"/>
      <c r="AR4602" s="1"/>
      <c r="AS4602" s="1"/>
      <c r="AT4602" s="1"/>
      <c r="AU4602" s="1"/>
      <c r="AV4602" s="1"/>
      <c r="AW4602" s="1"/>
      <c r="AX4602" s="1"/>
      <c r="AY4602" s="1"/>
      <c r="AZ4602" s="1"/>
      <c r="BA4602" s="1"/>
      <c r="BB4602" s="1"/>
      <c r="BC4602" s="1"/>
      <c r="BD4602" s="1"/>
      <c r="BE4602" s="1"/>
      <c r="BF4602" s="1"/>
      <c r="BG4602" s="1"/>
      <c r="BH4602" s="1"/>
      <c r="BI4602" s="1"/>
      <c r="BJ4602" s="1"/>
      <c r="BK4602" s="1"/>
      <c r="BL4602" s="1"/>
      <c r="BM4602" s="1"/>
      <c r="BN4602" s="1"/>
      <c r="BO4602" s="1"/>
      <c r="BP4602" s="1"/>
      <c r="BQ4602" s="1"/>
      <c r="BR4602" s="1"/>
      <c r="BS4602" s="1"/>
      <c r="BT4602" s="1"/>
      <c r="BU4602" s="1"/>
      <c r="BV4602" s="1"/>
      <c r="BW4602" s="1"/>
      <c r="BX4602" s="1"/>
      <c r="BY4602" s="1"/>
      <c r="BZ4602" s="1"/>
      <c r="CA4602" s="1"/>
      <c r="CB4602" s="1"/>
      <c r="CC4602" s="1"/>
      <c r="CD4602" s="1"/>
      <c r="CE4602" s="1"/>
      <c r="CF4602" s="1"/>
      <c r="CG4602" s="1"/>
      <c r="CH4602" s="1"/>
      <c r="CI4602" s="1"/>
      <c r="CJ4602" s="1"/>
      <c r="CK4602" s="1"/>
      <c r="CL4602" s="1"/>
      <c r="CM4602" s="1"/>
      <c r="CN4602" s="1"/>
      <c r="CO4602" s="1"/>
      <c r="CP4602" s="1"/>
      <c r="CQ4602" s="1"/>
      <c r="CR4602" s="1"/>
      <c r="CS4602" s="1"/>
      <c r="CT4602" s="1"/>
      <c r="CU4602" s="1"/>
      <c r="CV4602" s="1"/>
      <c r="CW4602" s="1"/>
      <c r="CX4602" s="1"/>
      <c r="CY4602" s="1"/>
      <c r="CZ4602" s="1"/>
      <c r="DA4602" s="1"/>
      <c r="DB4602" s="1"/>
      <c r="DC4602" s="1"/>
      <c r="DD4602" s="1"/>
      <c r="DE4602" s="1"/>
      <c r="DF4602" s="1"/>
      <c r="DG4602" s="1"/>
      <c r="DH4602" s="1"/>
      <c r="DI4602" s="1"/>
      <c r="DJ4602" s="1"/>
      <c r="DK4602" s="1"/>
      <c r="DL4602" s="1"/>
      <c r="DM4602" s="1"/>
      <c r="DN4602" s="1"/>
      <c r="DO4602" s="1"/>
      <c r="DP4602" s="1"/>
      <c r="DQ4602" s="1"/>
      <c r="DR4602" s="1"/>
      <c r="DS4602" s="1"/>
      <c r="DT4602" s="1"/>
      <c r="DU4602" s="1"/>
      <c r="DV4602" s="1"/>
      <c r="DW4602" s="1"/>
      <c r="DX4602" s="1"/>
      <c r="DY4602" s="1"/>
      <c r="DZ4602" s="1"/>
      <c r="EA4602" s="1"/>
      <c r="EB4602" s="1"/>
      <c r="EC4602" s="1"/>
      <c r="ED4602" s="1"/>
      <c r="EE4602" s="1"/>
      <c r="EF4602" s="1"/>
      <c r="EG4602" s="1"/>
      <c r="EH4602" s="1"/>
      <c r="EI4602" s="1"/>
      <c r="EJ4602" s="1"/>
      <c r="EK4602" s="1"/>
      <c r="EL4602" s="1"/>
      <c r="EM4602" s="1"/>
      <c r="EN4602" s="1"/>
      <c r="EO4602" s="1"/>
      <c r="EP4602" s="1"/>
      <c r="EQ4602" s="1"/>
      <c r="ER4602" s="1"/>
      <c r="ES4602" s="1"/>
      <c r="ET4602" s="1"/>
      <c r="EU4602" s="1"/>
      <c r="EV4602" s="1"/>
      <c r="EW4602" s="1"/>
      <c r="EX4602" s="1"/>
    </row>
    <row r="4603" spans="1:154" x14ac:dyDescent="0.15">
      <c r="A4603" s="35"/>
      <c r="B4603" s="15"/>
      <c r="C4603" s="7"/>
      <c r="D4603" s="13"/>
      <c r="E4603" s="14"/>
      <c r="F4603" s="14"/>
      <c r="G4603" s="14"/>
      <c r="H4603" s="14"/>
      <c r="I4603" s="13"/>
      <c r="J4603" s="5"/>
      <c r="K4603" s="2"/>
      <c r="L4603" s="17"/>
      <c r="M4603" s="12"/>
      <c r="N4603" s="12"/>
      <c r="O4603" s="17"/>
      <c r="P4603" s="14"/>
      <c r="Q4603" s="14"/>
      <c r="R4603" s="14"/>
      <c r="S4603" s="20"/>
      <c r="T4603" s="14"/>
      <c r="U4603" s="4"/>
      <c r="V4603" s="5"/>
      <c r="W4603" s="10"/>
      <c r="X4603" s="10"/>
      <c r="Y4603" s="27"/>
      <c r="Z4603" s="3"/>
      <c r="AA4603" s="1"/>
      <c r="AB4603" s="10"/>
      <c r="AC4603" s="3"/>
      <c r="AD4603" s="3"/>
      <c r="AE4603" s="3"/>
      <c r="AF4603" s="10"/>
      <c r="AG4603" s="11"/>
      <c r="AH4603" s="10"/>
      <c r="AI4603" s="1"/>
      <c r="AJ4603" s="1"/>
      <c r="AK4603" s="1"/>
      <c r="AL4603" s="1"/>
      <c r="AM4603" s="1"/>
      <c r="AN4603" s="1"/>
      <c r="AO4603" s="1"/>
      <c r="AP4603" s="1"/>
      <c r="AQ4603" s="1"/>
      <c r="AR4603" s="1"/>
      <c r="AS4603" s="1"/>
      <c r="AT4603" s="1"/>
      <c r="AU4603" s="1"/>
      <c r="AV4603" s="1"/>
      <c r="AW4603" s="1"/>
      <c r="AX4603" s="1"/>
      <c r="AY4603" s="1"/>
      <c r="AZ4603" s="1"/>
      <c r="BA4603" s="1"/>
      <c r="BB4603" s="1"/>
      <c r="BC4603" s="1"/>
      <c r="BD4603" s="1"/>
      <c r="BE4603" s="1"/>
      <c r="BF4603" s="1"/>
      <c r="BG4603" s="1"/>
      <c r="BH4603" s="1"/>
      <c r="BI4603" s="1"/>
      <c r="BJ4603" s="1"/>
      <c r="BK4603" s="1"/>
      <c r="BL4603" s="1"/>
      <c r="BM4603" s="1"/>
      <c r="BN4603" s="1"/>
      <c r="BO4603" s="1"/>
      <c r="BP4603" s="1"/>
      <c r="BQ4603" s="1"/>
      <c r="BR4603" s="1"/>
      <c r="BS4603" s="1"/>
      <c r="BT4603" s="1"/>
      <c r="BU4603" s="1"/>
      <c r="BV4603" s="1"/>
      <c r="BW4603" s="1"/>
      <c r="BX4603" s="1"/>
      <c r="BY4603" s="1"/>
      <c r="BZ4603" s="1"/>
      <c r="CA4603" s="1"/>
      <c r="CB4603" s="1"/>
      <c r="CC4603" s="1"/>
      <c r="CD4603" s="1"/>
      <c r="CE4603" s="1"/>
      <c r="CF4603" s="1"/>
      <c r="CG4603" s="1"/>
      <c r="CH4603" s="1"/>
      <c r="CI4603" s="1"/>
      <c r="CJ4603" s="1"/>
      <c r="CK4603" s="1"/>
      <c r="CL4603" s="1"/>
      <c r="CM4603" s="1"/>
      <c r="CN4603" s="1"/>
      <c r="CO4603" s="1"/>
      <c r="CP4603" s="1"/>
      <c r="CQ4603" s="1"/>
      <c r="CR4603" s="1"/>
      <c r="CS4603" s="1"/>
      <c r="CT4603" s="1"/>
      <c r="CU4603" s="1"/>
      <c r="CV4603" s="1"/>
      <c r="CW4603" s="1"/>
      <c r="CX4603" s="1"/>
      <c r="CY4603" s="1"/>
      <c r="CZ4603" s="1"/>
      <c r="DA4603" s="1"/>
      <c r="DB4603" s="1"/>
      <c r="DC4603" s="1"/>
      <c r="DD4603" s="1"/>
      <c r="DE4603" s="1"/>
      <c r="DF4603" s="1"/>
      <c r="DG4603" s="1"/>
      <c r="DH4603" s="1"/>
      <c r="DI4603" s="1"/>
      <c r="DJ4603" s="1"/>
      <c r="DK4603" s="1"/>
      <c r="DL4603" s="1"/>
      <c r="DM4603" s="1"/>
      <c r="DN4603" s="1"/>
      <c r="DO4603" s="1"/>
      <c r="DP4603" s="1"/>
      <c r="DQ4603" s="1"/>
      <c r="DR4603" s="1"/>
      <c r="DS4603" s="1"/>
      <c r="DT4603" s="1"/>
      <c r="DU4603" s="1"/>
      <c r="DV4603" s="1"/>
      <c r="DW4603" s="1"/>
      <c r="DX4603" s="1"/>
      <c r="DY4603" s="1"/>
      <c r="DZ4603" s="1"/>
      <c r="EA4603" s="1"/>
      <c r="EB4603" s="1"/>
      <c r="EC4603" s="1"/>
      <c r="ED4603" s="1"/>
      <c r="EE4603" s="1"/>
      <c r="EF4603" s="1"/>
      <c r="EG4603" s="1"/>
      <c r="EH4603" s="1"/>
      <c r="EI4603" s="1"/>
      <c r="EJ4603" s="1"/>
      <c r="EK4603" s="1"/>
      <c r="EL4603" s="1"/>
      <c r="EM4603" s="1"/>
      <c r="EN4603" s="1"/>
      <c r="EO4603" s="1"/>
      <c r="EP4603" s="1"/>
      <c r="EQ4603" s="1"/>
      <c r="ER4603" s="1"/>
      <c r="ES4603" s="1"/>
      <c r="ET4603" s="1"/>
      <c r="EU4603" s="1"/>
      <c r="EV4603" s="1"/>
      <c r="EW4603" s="1"/>
      <c r="EX4603" s="1"/>
    </row>
    <row r="4604" spans="1:154" x14ac:dyDescent="0.15">
      <c r="A4604" s="35"/>
      <c r="B4604" s="15"/>
      <c r="C4604" s="7"/>
      <c r="D4604" s="13"/>
      <c r="E4604" s="14"/>
      <c r="F4604" s="14"/>
      <c r="G4604" s="14"/>
      <c r="H4604" s="14"/>
      <c r="I4604" s="13"/>
      <c r="J4604" s="5"/>
      <c r="K4604" s="2"/>
      <c r="L4604" s="17"/>
      <c r="M4604" s="12"/>
      <c r="N4604" s="12"/>
      <c r="O4604" s="17"/>
      <c r="P4604" s="14"/>
      <c r="Q4604" s="14"/>
      <c r="R4604" s="14"/>
      <c r="S4604" s="20"/>
      <c r="T4604" s="14"/>
      <c r="U4604" s="4"/>
      <c r="V4604" s="5"/>
      <c r="W4604" s="10"/>
      <c r="X4604" s="10"/>
      <c r="Y4604" s="27"/>
      <c r="Z4604" s="3"/>
      <c r="AA4604" s="1"/>
      <c r="AB4604" s="10"/>
      <c r="AC4604" s="3"/>
      <c r="AD4604" s="3"/>
      <c r="AE4604" s="3"/>
      <c r="AF4604" s="10"/>
      <c r="AG4604" s="11"/>
      <c r="AH4604" s="10"/>
      <c r="AI4604" s="1"/>
      <c r="AJ4604" s="1"/>
      <c r="AK4604" s="1"/>
      <c r="AL4604" s="1"/>
      <c r="AM4604" s="1"/>
      <c r="AN4604" s="1"/>
      <c r="AO4604" s="1"/>
      <c r="AP4604" s="1"/>
      <c r="AQ4604" s="1"/>
      <c r="AR4604" s="1"/>
      <c r="AS4604" s="1"/>
      <c r="AT4604" s="1"/>
      <c r="AU4604" s="1"/>
      <c r="AV4604" s="1"/>
      <c r="AW4604" s="1"/>
      <c r="AX4604" s="1"/>
      <c r="AY4604" s="1"/>
      <c r="AZ4604" s="1"/>
      <c r="BA4604" s="1"/>
      <c r="BB4604" s="1"/>
      <c r="BC4604" s="1"/>
      <c r="BD4604" s="1"/>
      <c r="BE4604" s="1"/>
      <c r="BF4604" s="1"/>
      <c r="BG4604" s="1"/>
      <c r="BH4604" s="1"/>
      <c r="BI4604" s="1"/>
      <c r="BJ4604" s="1"/>
      <c r="BK4604" s="1"/>
      <c r="BL4604" s="1"/>
      <c r="BM4604" s="1"/>
      <c r="BN4604" s="1"/>
      <c r="BO4604" s="1"/>
      <c r="BP4604" s="1"/>
      <c r="BQ4604" s="1"/>
      <c r="BR4604" s="1"/>
      <c r="BS4604" s="1"/>
      <c r="BT4604" s="1"/>
      <c r="BU4604" s="1"/>
      <c r="BV4604" s="1"/>
      <c r="BW4604" s="1"/>
      <c r="BX4604" s="1"/>
      <c r="BY4604" s="1"/>
      <c r="BZ4604" s="1"/>
      <c r="CA4604" s="1"/>
      <c r="CB4604" s="1"/>
      <c r="CC4604" s="1"/>
      <c r="CD4604" s="1"/>
      <c r="CE4604" s="1"/>
      <c r="CF4604" s="1"/>
      <c r="CG4604" s="1"/>
      <c r="CH4604" s="1"/>
      <c r="CI4604" s="1"/>
      <c r="CJ4604" s="1"/>
      <c r="CK4604" s="1"/>
      <c r="CL4604" s="1"/>
      <c r="CM4604" s="1"/>
      <c r="CN4604" s="1"/>
      <c r="CO4604" s="1"/>
      <c r="CP4604" s="1"/>
      <c r="CQ4604" s="1"/>
      <c r="CR4604" s="1"/>
      <c r="CS4604" s="1"/>
      <c r="CT4604" s="1"/>
      <c r="CU4604" s="1"/>
      <c r="CV4604" s="1"/>
      <c r="CW4604" s="1"/>
      <c r="CX4604" s="1"/>
      <c r="CY4604" s="1"/>
      <c r="CZ4604" s="1"/>
      <c r="DA4604" s="1"/>
      <c r="DB4604" s="1"/>
      <c r="DC4604" s="1"/>
      <c r="DD4604" s="1"/>
      <c r="DE4604" s="1"/>
      <c r="DF4604" s="1"/>
      <c r="DG4604" s="1"/>
      <c r="DH4604" s="1"/>
      <c r="DI4604" s="1"/>
      <c r="DJ4604" s="1"/>
      <c r="DK4604" s="1"/>
      <c r="DL4604" s="1"/>
      <c r="DM4604" s="1"/>
      <c r="DN4604" s="1"/>
      <c r="DO4604" s="1"/>
      <c r="DP4604" s="1"/>
      <c r="DQ4604" s="1"/>
      <c r="DR4604" s="1"/>
      <c r="DS4604" s="1"/>
      <c r="DT4604" s="1"/>
      <c r="DU4604" s="1"/>
      <c r="DV4604" s="1"/>
      <c r="DW4604" s="1"/>
      <c r="DX4604" s="1"/>
      <c r="DY4604" s="1"/>
      <c r="DZ4604" s="1"/>
      <c r="EA4604" s="1"/>
      <c r="EB4604" s="1"/>
      <c r="EC4604" s="1"/>
      <c r="ED4604" s="1"/>
      <c r="EE4604" s="1"/>
      <c r="EF4604" s="1"/>
      <c r="EG4604" s="1"/>
      <c r="EH4604" s="1"/>
      <c r="EI4604" s="1"/>
      <c r="EJ4604" s="1"/>
      <c r="EK4604" s="1"/>
      <c r="EL4604" s="1"/>
      <c r="EM4604" s="1"/>
      <c r="EN4604" s="1"/>
      <c r="EO4604" s="1"/>
      <c r="EP4604" s="1"/>
      <c r="EQ4604" s="1"/>
      <c r="ER4604" s="1"/>
      <c r="ES4604" s="1"/>
      <c r="ET4604" s="1"/>
      <c r="EU4604" s="1"/>
      <c r="EV4604" s="1"/>
      <c r="EW4604" s="1"/>
      <c r="EX4604" s="1"/>
    </row>
    <row r="4605" spans="1:154" x14ac:dyDescent="0.15">
      <c r="A4605" s="35"/>
      <c r="B4605" s="15"/>
      <c r="C4605" s="7"/>
      <c r="D4605" s="13"/>
      <c r="E4605" s="14"/>
      <c r="F4605" s="14"/>
      <c r="G4605" s="14"/>
      <c r="H4605" s="14"/>
      <c r="I4605" s="13"/>
      <c r="J4605" s="5"/>
      <c r="K4605" s="2"/>
      <c r="L4605" s="17"/>
      <c r="M4605" s="12"/>
      <c r="N4605" s="12"/>
      <c r="O4605" s="17"/>
      <c r="P4605" s="14"/>
      <c r="Q4605" s="14"/>
      <c r="R4605" s="14"/>
      <c r="S4605" s="20"/>
      <c r="T4605" s="14"/>
      <c r="U4605" s="4"/>
      <c r="V4605" s="5"/>
      <c r="W4605" s="10"/>
      <c r="X4605" s="10"/>
      <c r="Y4605" s="27"/>
      <c r="Z4605" s="3"/>
      <c r="AA4605" s="1"/>
      <c r="AB4605" s="10"/>
      <c r="AC4605" s="3"/>
      <c r="AD4605" s="3"/>
      <c r="AE4605" s="3"/>
      <c r="AF4605" s="10"/>
      <c r="AG4605" s="11"/>
      <c r="AH4605" s="10"/>
      <c r="AI4605" s="1"/>
      <c r="AJ4605" s="1"/>
      <c r="AK4605" s="1"/>
      <c r="AL4605" s="1"/>
      <c r="AM4605" s="1"/>
      <c r="AN4605" s="1"/>
      <c r="AO4605" s="1"/>
      <c r="AP4605" s="1"/>
      <c r="AQ4605" s="1"/>
      <c r="AR4605" s="1"/>
      <c r="AS4605" s="1"/>
      <c r="AT4605" s="1"/>
      <c r="AU4605" s="1"/>
      <c r="AV4605" s="1"/>
      <c r="AW4605" s="1"/>
      <c r="AX4605" s="1"/>
      <c r="AY4605" s="1"/>
      <c r="AZ4605" s="1"/>
      <c r="BA4605" s="1"/>
      <c r="BB4605" s="1"/>
      <c r="BC4605" s="1"/>
      <c r="BD4605" s="1"/>
      <c r="BE4605" s="1"/>
      <c r="BF4605" s="1"/>
      <c r="BG4605" s="1"/>
      <c r="BH4605" s="1"/>
      <c r="BI4605" s="1"/>
      <c r="BJ4605" s="1"/>
      <c r="BK4605" s="1"/>
      <c r="BL4605" s="1"/>
      <c r="BM4605" s="1"/>
      <c r="BN4605" s="1"/>
      <c r="BO4605" s="1"/>
      <c r="BP4605" s="1"/>
      <c r="BQ4605" s="1"/>
      <c r="BR4605" s="1"/>
      <c r="BS4605" s="1"/>
      <c r="BT4605" s="1"/>
      <c r="BU4605" s="1"/>
      <c r="BV4605" s="1"/>
      <c r="BW4605" s="1"/>
      <c r="BX4605" s="1"/>
      <c r="BY4605" s="1"/>
      <c r="BZ4605" s="1"/>
      <c r="CA4605" s="1"/>
      <c r="CB4605" s="1"/>
      <c r="CC4605" s="1"/>
      <c r="CD4605" s="1"/>
      <c r="CE4605" s="1"/>
      <c r="CF4605" s="1"/>
      <c r="CG4605" s="1"/>
      <c r="CH4605" s="1"/>
      <c r="CI4605" s="1"/>
      <c r="CJ4605" s="1"/>
      <c r="CK4605" s="1"/>
      <c r="CL4605" s="1"/>
      <c r="CM4605" s="1"/>
      <c r="CN4605" s="1"/>
      <c r="CO4605" s="1"/>
      <c r="CP4605" s="1"/>
      <c r="CQ4605" s="1"/>
      <c r="CR4605" s="1"/>
      <c r="CS4605" s="1"/>
      <c r="CT4605" s="1"/>
      <c r="CU4605" s="1"/>
      <c r="CV4605" s="1"/>
      <c r="CW4605" s="1"/>
      <c r="CX4605" s="1"/>
      <c r="CY4605" s="1"/>
      <c r="CZ4605" s="1"/>
      <c r="DA4605" s="1"/>
      <c r="DB4605" s="1"/>
      <c r="DC4605" s="1"/>
      <c r="DD4605" s="1"/>
      <c r="DE4605" s="1"/>
      <c r="DF4605" s="1"/>
      <c r="DG4605" s="1"/>
      <c r="DH4605" s="1"/>
      <c r="DI4605" s="1"/>
      <c r="DJ4605" s="1"/>
      <c r="DK4605" s="1"/>
      <c r="DL4605" s="1"/>
      <c r="DM4605" s="1"/>
      <c r="DN4605" s="1"/>
      <c r="DO4605" s="1"/>
      <c r="DP4605" s="1"/>
      <c r="DQ4605" s="1"/>
      <c r="DR4605" s="1"/>
      <c r="DS4605" s="1"/>
      <c r="DT4605" s="1"/>
      <c r="DU4605" s="1"/>
      <c r="DV4605" s="1"/>
      <c r="DW4605" s="1"/>
      <c r="DX4605" s="1"/>
      <c r="DY4605" s="1"/>
      <c r="DZ4605" s="1"/>
      <c r="EA4605" s="1"/>
      <c r="EB4605" s="1"/>
      <c r="EC4605" s="1"/>
      <c r="ED4605" s="1"/>
      <c r="EE4605" s="1"/>
      <c r="EF4605" s="1"/>
      <c r="EG4605" s="1"/>
      <c r="EH4605" s="1"/>
      <c r="EI4605" s="1"/>
      <c r="EJ4605" s="1"/>
      <c r="EK4605" s="1"/>
      <c r="EL4605" s="1"/>
      <c r="EM4605" s="1"/>
      <c r="EN4605" s="1"/>
      <c r="EO4605" s="1"/>
      <c r="EP4605" s="1"/>
      <c r="EQ4605" s="1"/>
      <c r="ER4605" s="1"/>
      <c r="ES4605" s="1"/>
      <c r="ET4605" s="1"/>
      <c r="EU4605" s="1"/>
      <c r="EV4605" s="1"/>
      <c r="EW4605" s="1"/>
      <c r="EX4605" s="1"/>
    </row>
    <row r="4606" spans="1:154" x14ac:dyDescent="0.15">
      <c r="A4606" s="35"/>
      <c r="B4606" s="15"/>
      <c r="C4606" s="7"/>
      <c r="D4606" s="13"/>
      <c r="E4606" s="14"/>
      <c r="F4606" s="14"/>
      <c r="G4606" s="14"/>
      <c r="H4606" s="14"/>
      <c r="I4606" s="13"/>
      <c r="J4606" s="5"/>
      <c r="K4606" s="2"/>
      <c r="L4606" s="17"/>
      <c r="M4606" s="12"/>
      <c r="N4606" s="12"/>
      <c r="O4606" s="17"/>
      <c r="P4606" s="14"/>
      <c r="Q4606" s="14"/>
      <c r="R4606" s="14"/>
      <c r="S4606" s="20"/>
      <c r="T4606" s="14"/>
      <c r="U4606" s="4"/>
      <c r="V4606" s="5"/>
      <c r="W4606" s="10"/>
      <c r="X4606" s="10"/>
      <c r="Y4606" s="27"/>
      <c r="Z4606" s="3"/>
      <c r="AA4606" s="1"/>
      <c r="AB4606" s="10"/>
      <c r="AC4606" s="3"/>
      <c r="AD4606" s="3"/>
      <c r="AE4606" s="3"/>
      <c r="AF4606" s="10"/>
      <c r="AG4606" s="11"/>
      <c r="AH4606" s="10"/>
      <c r="AI4606" s="1"/>
      <c r="AJ4606" s="1"/>
      <c r="AK4606" s="1"/>
      <c r="AL4606" s="1"/>
      <c r="AM4606" s="1"/>
      <c r="AN4606" s="1"/>
      <c r="AO4606" s="1"/>
      <c r="AP4606" s="1"/>
      <c r="AQ4606" s="1"/>
      <c r="AR4606" s="1"/>
      <c r="AS4606" s="1"/>
      <c r="AT4606" s="1"/>
      <c r="AU4606" s="1"/>
      <c r="AV4606" s="1"/>
      <c r="AW4606" s="1"/>
      <c r="AX4606" s="1"/>
      <c r="AY4606" s="1"/>
      <c r="AZ4606" s="1"/>
      <c r="BA4606" s="1"/>
      <c r="BB4606" s="1"/>
      <c r="BC4606" s="1"/>
      <c r="BD4606" s="1"/>
      <c r="BE4606" s="1"/>
      <c r="BF4606" s="1"/>
      <c r="BG4606" s="1"/>
      <c r="BH4606" s="1"/>
      <c r="BI4606" s="1"/>
      <c r="BJ4606" s="1"/>
      <c r="BK4606" s="1"/>
      <c r="BL4606" s="1"/>
      <c r="BM4606" s="1"/>
      <c r="BN4606" s="1"/>
      <c r="BO4606" s="1"/>
      <c r="BP4606" s="1"/>
      <c r="BQ4606" s="1"/>
      <c r="BR4606" s="1"/>
      <c r="BS4606" s="1"/>
      <c r="BT4606" s="1"/>
      <c r="BU4606" s="1"/>
      <c r="BV4606" s="1"/>
      <c r="BW4606" s="1"/>
      <c r="BX4606" s="1"/>
      <c r="BY4606" s="1"/>
      <c r="BZ4606" s="1"/>
      <c r="CA4606" s="1"/>
      <c r="CB4606" s="1"/>
      <c r="CC4606" s="1"/>
      <c r="CD4606" s="1"/>
      <c r="CE4606" s="1"/>
      <c r="CF4606" s="1"/>
      <c r="CG4606" s="1"/>
      <c r="CH4606" s="1"/>
      <c r="CI4606" s="1"/>
      <c r="CJ4606" s="1"/>
      <c r="CK4606" s="1"/>
      <c r="CL4606" s="1"/>
      <c r="CM4606" s="1"/>
      <c r="CN4606" s="1"/>
      <c r="CO4606" s="1"/>
      <c r="CP4606" s="1"/>
      <c r="CQ4606" s="1"/>
      <c r="CR4606" s="1"/>
      <c r="CS4606" s="1"/>
      <c r="CT4606" s="1"/>
      <c r="CU4606" s="1"/>
      <c r="CV4606" s="1"/>
      <c r="CW4606" s="1"/>
      <c r="CX4606" s="1"/>
      <c r="CY4606" s="1"/>
      <c r="CZ4606" s="1"/>
      <c r="DA4606" s="1"/>
      <c r="DB4606" s="1"/>
      <c r="DC4606" s="1"/>
      <c r="DD4606" s="1"/>
      <c r="DE4606" s="1"/>
      <c r="DF4606" s="1"/>
      <c r="DG4606" s="1"/>
      <c r="DH4606" s="1"/>
      <c r="DI4606" s="1"/>
      <c r="DJ4606" s="1"/>
      <c r="DK4606" s="1"/>
      <c r="DL4606" s="1"/>
      <c r="DM4606" s="1"/>
      <c r="DN4606" s="1"/>
      <c r="DO4606" s="1"/>
      <c r="DP4606" s="1"/>
      <c r="DQ4606" s="1"/>
      <c r="DR4606" s="1"/>
      <c r="DS4606" s="1"/>
      <c r="DT4606" s="1"/>
      <c r="DU4606" s="1"/>
      <c r="DV4606" s="1"/>
      <c r="DW4606" s="1"/>
      <c r="DX4606" s="1"/>
      <c r="DY4606" s="1"/>
      <c r="DZ4606" s="1"/>
      <c r="EA4606" s="1"/>
      <c r="EB4606" s="1"/>
      <c r="EC4606" s="1"/>
      <c r="ED4606" s="1"/>
      <c r="EE4606" s="1"/>
      <c r="EF4606" s="1"/>
      <c r="EG4606" s="1"/>
      <c r="EH4606" s="1"/>
      <c r="EI4606" s="1"/>
      <c r="EJ4606" s="1"/>
      <c r="EK4606" s="1"/>
      <c r="EL4606" s="1"/>
      <c r="EM4606" s="1"/>
      <c r="EN4606" s="1"/>
      <c r="EO4606" s="1"/>
      <c r="EP4606" s="1"/>
      <c r="EQ4606" s="1"/>
      <c r="ER4606" s="1"/>
      <c r="ES4606" s="1"/>
      <c r="ET4606" s="1"/>
      <c r="EU4606" s="1"/>
      <c r="EV4606" s="1"/>
      <c r="EW4606" s="1"/>
      <c r="EX4606" s="1"/>
    </row>
    <row r="4607" spans="1:154" x14ac:dyDescent="0.15">
      <c r="A4607" s="35"/>
      <c r="B4607" s="15"/>
      <c r="C4607" s="7"/>
      <c r="D4607" s="13"/>
      <c r="E4607" s="14"/>
      <c r="F4607" s="14"/>
      <c r="G4607" s="14"/>
      <c r="H4607" s="14"/>
      <c r="I4607" s="13"/>
      <c r="J4607" s="5"/>
      <c r="K4607" s="2"/>
      <c r="L4607" s="17"/>
      <c r="M4607" s="12"/>
      <c r="N4607" s="12"/>
      <c r="O4607" s="17"/>
      <c r="P4607" s="14"/>
      <c r="Q4607" s="14"/>
      <c r="R4607" s="14"/>
      <c r="S4607" s="20"/>
      <c r="T4607" s="14"/>
      <c r="U4607" s="4"/>
      <c r="V4607" s="5"/>
      <c r="W4607" s="10"/>
      <c r="X4607" s="10"/>
      <c r="Y4607" s="27"/>
      <c r="Z4607" s="3"/>
      <c r="AA4607" s="1"/>
      <c r="AB4607" s="10"/>
      <c r="AC4607" s="3"/>
      <c r="AD4607" s="3"/>
      <c r="AE4607" s="3"/>
      <c r="AF4607" s="10"/>
      <c r="AG4607" s="11"/>
      <c r="AH4607" s="10"/>
      <c r="AI4607" s="1"/>
      <c r="AJ4607" s="1"/>
      <c r="AK4607" s="1"/>
      <c r="AL4607" s="1"/>
      <c r="AM4607" s="1"/>
      <c r="AN4607" s="1"/>
      <c r="AO4607" s="1"/>
      <c r="AP4607" s="1"/>
      <c r="AQ4607" s="1"/>
      <c r="AR4607" s="1"/>
      <c r="AS4607" s="1"/>
      <c r="AT4607" s="1"/>
      <c r="AU4607" s="1"/>
      <c r="AV4607" s="1"/>
      <c r="AW4607" s="1"/>
      <c r="AX4607" s="1"/>
      <c r="AY4607" s="1"/>
      <c r="AZ4607" s="1"/>
      <c r="BA4607" s="1"/>
      <c r="BB4607" s="1"/>
      <c r="BC4607" s="1"/>
      <c r="BD4607" s="1"/>
      <c r="BE4607" s="1"/>
      <c r="BF4607" s="1"/>
      <c r="BG4607" s="1"/>
      <c r="BH4607" s="1"/>
      <c r="BI4607" s="1"/>
      <c r="BJ4607" s="1"/>
      <c r="BK4607" s="1"/>
      <c r="BL4607" s="1"/>
      <c r="BM4607" s="1"/>
      <c r="BN4607" s="1"/>
      <c r="BO4607" s="1"/>
      <c r="BP4607" s="1"/>
      <c r="BQ4607" s="1"/>
      <c r="BR4607" s="1"/>
      <c r="BS4607" s="1"/>
      <c r="BT4607" s="1"/>
      <c r="BU4607" s="1"/>
      <c r="BV4607" s="1"/>
      <c r="BW4607" s="1"/>
      <c r="BX4607" s="1"/>
      <c r="BY4607" s="1"/>
      <c r="BZ4607" s="1"/>
      <c r="CA4607" s="1"/>
      <c r="CB4607" s="1"/>
      <c r="CC4607" s="1"/>
      <c r="CD4607" s="1"/>
      <c r="CE4607" s="1"/>
      <c r="CF4607" s="1"/>
      <c r="CG4607" s="1"/>
      <c r="CH4607" s="1"/>
      <c r="CI4607" s="1"/>
      <c r="CJ4607" s="1"/>
      <c r="CK4607" s="1"/>
      <c r="CL4607" s="1"/>
      <c r="CM4607" s="1"/>
      <c r="CN4607" s="1"/>
      <c r="CO4607" s="1"/>
      <c r="CP4607" s="1"/>
      <c r="CQ4607" s="1"/>
      <c r="CR4607" s="1"/>
      <c r="CS4607" s="1"/>
      <c r="CT4607" s="1"/>
      <c r="CU4607" s="1"/>
      <c r="CV4607" s="1"/>
      <c r="CW4607" s="1"/>
      <c r="CX4607" s="1"/>
      <c r="CY4607" s="1"/>
      <c r="CZ4607" s="1"/>
      <c r="DA4607" s="1"/>
      <c r="DB4607" s="1"/>
      <c r="DC4607" s="1"/>
      <c r="DD4607" s="1"/>
      <c r="DE4607" s="1"/>
      <c r="DF4607" s="1"/>
      <c r="DG4607" s="1"/>
      <c r="DH4607" s="1"/>
      <c r="DI4607" s="1"/>
      <c r="DJ4607" s="1"/>
      <c r="DK4607" s="1"/>
      <c r="DL4607" s="1"/>
      <c r="DM4607" s="1"/>
      <c r="DN4607" s="1"/>
      <c r="DO4607" s="1"/>
      <c r="DP4607" s="1"/>
      <c r="DQ4607" s="1"/>
      <c r="DR4607" s="1"/>
      <c r="DS4607" s="1"/>
      <c r="DT4607" s="1"/>
      <c r="DU4607" s="1"/>
      <c r="DV4607" s="1"/>
      <c r="DW4607" s="1"/>
      <c r="DX4607" s="1"/>
      <c r="DY4607" s="1"/>
      <c r="DZ4607" s="1"/>
      <c r="EA4607" s="1"/>
      <c r="EB4607" s="1"/>
      <c r="EC4607" s="1"/>
      <c r="ED4607" s="1"/>
      <c r="EE4607" s="1"/>
      <c r="EF4607" s="1"/>
      <c r="EG4607" s="1"/>
      <c r="EH4607" s="1"/>
      <c r="EI4607" s="1"/>
      <c r="EJ4607" s="1"/>
      <c r="EK4607" s="1"/>
      <c r="EL4607" s="1"/>
      <c r="EM4607" s="1"/>
      <c r="EN4607" s="1"/>
      <c r="EO4607" s="1"/>
      <c r="EP4607" s="1"/>
      <c r="EQ4607" s="1"/>
      <c r="ER4607" s="1"/>
      <c r="ES4607" s="1"/>
      <c r="ET4607" s="1"/>
      <c r="EU4607" s="1"/>
      <c r="EV4607" s="1"/>
      <c r="EW4607" s="1"/>
      <c r="EX4607" s="1"/>
    </row>
    <row r="4608" spans="1:154" x14ac:dyDescent="0.15">
      <c r="A4608" s="35"/>
      <c r="B4608" s="15"/>
      <c r="C4608" s="7"/>
      <c r="D4608" s="13"/>
      <c r="E4608" s="14"/>
      <c r="F4608" s="14"/>
      <c r="G4608" s="14"/>
      <c r="H4608" s="14"/>
      <c r="I4608" s="13"/>
      <c r="J4608" s="5"/>
      <c r="K4608" s="2"/>
      <c r="L4608" s="17"/>
      <c r="M4608" s="12"/>
      <c r="N4608" s="12"/>
      <c r="O4608" s="17"/>
      <c r="P4608" s="14"/>
      <c r="Q4608" s="14"/>
      <c r="R4608" s="14"/>
      <c r="S4608" s="20"/>
      <c r="T4608" s="14"/>
      <c r="U4608" s="4"/>
      <c r="V4608" s="5"/>
      <c r="W4608" s="10"/>
      <c r="X4608" s="10"/>
      <c r="Y4608" s="27"/>
      <c r="Z4608" s="3"/>
      <c r="AA4608" s="1"/>
      <c r="AB4608" s="10"/>
      <c r="AC4608" s="3"/>
      <c r="AD4608" s="3"/>
      <c r="AE4608" s="3"/>
      <c r="AF4608" s="10"/>
      <c r="AG4608" s="11"/>
      <c r="AH4608" s="10"/>
      <c r="AI4608" s="1"/>
      <c r="AJ4608" s="1"/>
      <c r="AK4608" s="1"/>
      <c r="AL4608" s="1"/>
      <c r="AM4608" s="1"/>
      <c r="AN4608" s="1"/>
      <c r="AO4608" s="1"/>
      <c r="AP4608" s="1"/>
      <c r="AQ4608" s="1"/>
      <c r="AR4608" s="1"/>
      <c r="AS4608" s="1"/>
      <c r="AT4608" s="1"/>
      <c r="AU4608" s="1"/>
      <c r="AV4608" s="1"/>
      <c r="AW4608" s="1"/>
      <c r="AX4608" s="1"/>
      <c r="AY4608" s="1"/>
      <c r="AZ4608" s="1"/>
      <c r="BA4608" s="1"/>
      <c r="BB4608" s="1"/>
      <c r="BC4608" s="1"/>
      <c r="BD4608" s="1"/>
      <c r="BE4608" s="1"/>
      <c r="BF4608" s="1"/>
      <c r="BG4608" s="1"/>
      <c r="BH4608" s="1"/>
      <c r="BI4608" s="1"/>
      <c r="BJ4608" s="1"/>
      <c r="BK4608" s="1"/>
      <c r="BL4608" s="1"/>
      <c r="BM4608" s="1"/>
      <c r="BN4608" s="1"/>
      <c r="BO4608" s="1"/>
      <c r="BP4608" s="1"/>
      <c r="BQ4608" s="1"/>
      <c r="BR4608" s="1"/>
      <c r="BS4608" s="1"/>
      <c r="BT4608" s="1"/>
      <c r="BU4608" s="1"/>
      <c r="BV4608" s="1"/>
      <c r="BW4608" s="1"/>
      <c r="BX4608" s="1"/>
      <c r="BY4608" s="1"/>
      <c r="BZ4608" s="1"/>
      <c r="CA4608" s="1"/>
      <c r="CB4608" s="1"/>
      <c r="CC4608" s="1"/>
      <c r="CD4608" s="1"/>
      <c r="CE4608" s="1"/>
      <c r="CF4608" s="1"/>
      <c r="CG4608" s="1"/>
      <c r="CH4608" s="1"/>
      <c r="CI4608" s="1"/>
      <c r="CJ4608" s="1"/>
      <c r="CK4608" s="1"/>
      <c r="CL4608" s="1"/>
      <c r="CM4608" s="1"/>
      <c r="CN4608" s="1"/>
      <c r="CO4608" s="1"/>
      <c r="CP4608" s="1"/>
      <c r="CQ4608" s="1"/>
      <c r="CR4608" s="1"/>
      <c r="CS4608" s="1"/>
      <c r="CT4608" s="1"/>
      <c r="CU4608" s="1"/>
      <c r="CV4608" s="1"/>
      <c r="CW4608" s="1"/>
      <c r="CX4608" s="1"/>
      <c r="CY4608" s="1"/>
      <c r="CZ4608" s="1"/>
      <c r="DA4608" s="1"/>
      <c r="DB4608" s="1"/>
      <c r="DC4608" s="1"/>
      <c r="DD4608" s="1"/>
      <c r="DE4608" s="1"/>
      <c r="DF4608" s="1"/>
      <c r="DG4608" s="1"/>
      <c r="DH4608" s="1"/>
      <c r="DI4608" s="1"/>
      <c r="DJ4608" s="1"/>
      <c r="DK4608" s="1"/>
      <c r="DL4608" s="1"/>
      <c r="DM4608" s="1"/>
      <c r="DN4608" s="1"/>
      <c r="DO4608" s="1"/>
      <c r="DP4608" s="1"/>
      <c r="DQ4608" s="1"/>
      <c r="DR4608" s="1"/>
      <c r="DS4608" s="1"/>
      <c r="DT4608" s="1"/>
      <c r="DU4608" s="1"/>
      <c r="DV4608" s="1"/>
      <c r="DW4608" s="1"/>
      <c r="DX4608" s="1"/>
      <c r="DY4608" s="1"/>
      <c r="DZ4608" s="1"/>
      <c r="EA4608" s="1"/>
      <c r="EB4608" s="1"/>
      <c r="EC4608" s="1"/>
      <c r="ED4608" s="1"/>
      <c r="EE4608" s="1"/>
      <c r="EF4608" s="1"/>
      <c r="EG4608" s="1"/>
      <c r="EH4608" s="1"/>
      <c r="EI4608" s="1"/>
      <c r="EJ4608" s="1"/>
      <c r="EK4608" s="1"/>
      <c r="EL4608" s="1"/>
      <c r="EM4608" s="1"/>
      <c r="EN4608" s="1"/>
      <c r="EO4608" s="1"/>
      <c r="EP4608" s="1"/>
      <c r="EQ4608" s="1"/>
      <c r="ER4608" s="1"/>
      <c r="ES4608" s="1"/>
      <c r="ET4608" s="1"/>
      <c r="EU4608" s="1"/>
      <c r="EV4608" s="1"/>
      <c r="EW4608" s="1"/>
      <c r="EX4608" s="1"/>
    </row>
    <row r="4609" spans="1:154" x14ac:dyDescent="0.15">
      <c r="A4609" s="35"/>
      <c r="B4609" s="15"/>
      <c r="C4609" s="7"/>
      <c r="D4609" s="13"/>
      <c r="E4609" s="14"/>
      <c r="F4609" s="14"/>
      <c r="G4609" s="14"/>
      <c r="H4609" s="14"/>
      <c r="I4609" s="13"/>
      <c r="J4609" s="5"/>
      <c r="K4609" s="2"/>
      <c r="L4609" s="17"/>
      <c r="M4609" s="12"/>
      <c r="N4609" s="12"/>
      <c r="O4609" s="17"/>
      <c r="P4609" s="14"/>
      <c r="Q4609" s="14"/>
      <c r="R4609" s="14"/>
      <c r="S4609" s="20"/>
      <c r="T4609" s="14"/>
      <c r="U4609" s="4"/>
      <c r="V4609" s="5"/>
      <c r="W4609" s="10"/>
      <c r="X4609" s="10"/>
      <c r="Y4609" s="27"/>
      <c r="Z4609" s="3"/>
      <c r="AA4609" s="1"/>
      <c r="AB4609" s="10"/>
      <c r="AC4609" s="3"/>
      <c r="AD4609" s="3"/>
      <c r="AE4609" s="3"/>
      <c r="AF4609" s="10"/>
      <c r="AG4609" s="11"/>
      <c r="AH4609" s="10"/>
      <c r="AI4609" s="1"/>
      <c r="AJ4609" s="1"/>
      <c r="AK4609" s="1"/>
      <c r="AL4609" s="1"/>
      <c r="AM4609" s="1"/>
      <c r="AN4609" s="1"/>
      <c r="AO4609" s="1"/>
      <c r="AP4609" s="1"/>
      <c r="AQ4609" s="1"/>
      <c r="AR4609" s="1"/>
      <c r="AS4609" s="1"/>
      <c r="AT4609" s="1"/>
      <c r="AU4609" s="1"/>
      <c r="AV4609" s="1"/>
      <c r="AW4609" s="1"/>
      <c r="AX4609" s="1"/>
      <c r="AY4609" s="1"/>
      <c r="AZ4609" s="1"/>
      <c r="BA4609" s="1"/>
      <c r="BB4609" s="1"/>
      <c r="BC4609" s="1"/>
      <c r="BD4609" s="1"/>
      <c r="BE4609" s="1"/>
      <c r="BF4609" s="1"/>
      <c r="BG4609" s="1"/>
      <c r="BH4609" s="1"/>
      <c r="BI4609" s="1"/>
      <c r="BJ4609" s="1"/>
      <c r="BK4609" s="1"/>
      <c r="BL4609" s="1"/>
      <c r="BM4609" s="1"/>
      <c r="BN4609" s="1"/>
      <c r="BO4609" s="1"/>
      <c r="BP4609" s="1"/>
      <c r="BQ4609" s="1"/>
      <c r="BR4609" s="1"/>
      <c r="BS4609" s="1"/>
      <c r="BT4609" s="1"/>
      <c r="BU4609" s="1"/>
      <c r="BV4609" s="1"/>
      <c r="BW4609" s="1"/>
      <c r="BX4609" s="1"/>
      <c r="BY4609" s="1"/>
      <c r="BZ4609" s="1"/>
      <c r="CA4609" s="1"/>
      <c r="CB4609" s="1"/>
      <c r="CC4609" s="1"/>
      <c r="CD4609" s="1"/>
      <c r="CE4609" s="1"/>
      <c r="CF4609" s="1"/>
      <c r="CG4609" s="1"/>
      <c r="CH4609" s="1"/>
      <c r="CI4609" s="1"/>
      <c r="CJ4609" s="1"/>
      <c r="CK4609" s="1"/>
      <c r="CL4609" s="1"/>
      <c r="CM4609" s="1"/>
      <c r="CN4609" s="1"/>
      <c r="CO4609" s="1"/>
      <c r="CP4609" s="1"/>
      <c r="CQ4609" s="1"/>
      <c r="CR4609" s="1"/>
      <c r="CS4609" s="1"/>
      <c r="CT4609" s="1"/>
      <c r="CU4609" s="1"/>
      <c r="CV4609" s="1"/>
      <c r="CW4609" s="1"/>
      <c r="CX4609" s="1"/>
      <c r="CY4609" s="1"/>
      <c r="CZ4609" s="1"/>
      <c r="DA4609" s="1"/>
      <c r="DB4609" s="1"/>
      <c r="DC4609" s="1"/>
      <c r="DD4609" s="1"/>
      <c r="DE4609" s="1"/>
      <c r="DF4609" s="1"/>
      <c r="DG4609" s="1"/>
      <c r="DH4609" s="1"/>
      <c r="DI4609" s="1"/>
      <c r="DJ4609" s="1"/>
      <c r="DK4609" s="1"/>
      <c r="DL4609" s="1"/>
      <c r="DM4609" s="1"/>
      <c r="DN4609" s="1"/>
      <c r="DO4609" s="1"/>
      <c r="DP4609" s="1"/>
      <c r="DQ4609" s="1"/>
      <c r="DR4609" s="1"/>
      <c r="DS4609" s="1"/>
      <c r="DT4609" s="1"/>
      <c r="DU4609" s="1"/>
      <c r="DV4609" s="1"/>
      <c r="DW4609" s="1"/>
      <c r="DX4609" s="1"/>
      <c r="DY4609" s="1"/>
      <c r="DZ4609" s="1"/>
      <c r="EA4609" s="1"/>
      <c r="EB4609" s="1"/>
      <c r="EC4609" s="1"/>
      <c r="ED4609" s="1"/>
      <c r="EE4609" s="1"/>
      <c r="EF4609" s="1"/>
      <c r="EG4609" s="1"/>
      <c r="EH4609" s="1"/>
      <c r="EI4609" s="1"/>
      <c r="EJ4609" s="1"/>
      <c r="EK4609" s="1"/>
      <c r="EL4609" s="1"/>
      <c r="EM4609" s="1"/>
      <c r="EN4609" s="1"/>
      <c r="EO4609" s="1"/>
      <c r="EP4609" s="1"/>
      <c r="EQ4609" s="1"/>
      <c r="ER4609" s="1"/>
      <c r="ES4609" s="1"/>
      <c r="ET4609" s="1"/>
      <c r="EU4609" s="1"/>
      <c r="EV4609" s="1"/>
      <c r="EW4609" s="1"/>
      <c r="EX4609" s="1"/>
    </row>
    <row r="4610" spans="1:154" x14ac:dyDescent="0.15">
      <c r="A4610" s="35"/>
      <c r="B4610" s="15"/>
      <c r="C4610" s="7"/>
      <c r="D4610" s="13"/>
      <c r="E4610" s="14"/>
      <c r="F4610" s="14"/>
      <c r="G4610" s="14"/>
      <c r="H4610" s="14"/>
      <c r="I4610" s="13"/>
      <c r="J4610" s="5"/>
      <c r="K4610" s="2"/>
      <c r="L4610" s="17"/>
      <c r="M4610" s="12"/>
      <c r="N4610" s="12"/>
      <c r="O4610" s="17"/>
      <c r="P4610" s="14"/>
      <c r="Q4610" s="14"/>
      <c r="R4610" s="14"/>
      <c r="S4610" s="20"/>
      <c r="T4610" s="14"/>
      <c r="U4610" s="4"/>
      <c r="V4610" s="5"/>
      <c r="W4610" s="10"/>
      <c r="X4610" s="10"/>
      <c r="Y4610" s="27"/>
      <c r="Z4610" s="3"/>
      <c r="AA4610" s="1"/>
      <c r="AB4610" s="10"/>
      <c r="AC4610" s="3"/>
      <c r="AD4610" s="3"/>
      <c r="AE4610" s="3"/>
      <c r="AF4610" s="10"/>
      <c r="AG4610" s="11"/>
      <c r="AH4610" s="10"/>
      <c r="AI4610" s="1"/>
      <c r="AJ4610" s="1"/>
      <c r="AK4610" s="1"/>
      <c r="AL4610" s="1"/>
      <c r="AM4610" s="1"/>
      <c r="AN4610" s="1"/>
      <c r="AO4610" s="1"/>
      <c r="AP4610" s="1"/>
      <c r="AQ4610" s="1"/>
      <c r="AR4610" s="1"/>
      <c r="AS4610" s="1"/>
      <c r="AT4610" s="1"/>
      <c r="AU4610" s="1"/>
      <c r="AV4610" s="1"/>
      <c r="AW4610" s="1"/>
      <c r="AX4610" s="1"/>
      <c r="AY4610" s="1"/>
      <c r="AZ4610" s="1"/>
      <c r="BA4610" s="1"/>
      <c r="BB4610" s="1"/>
      <c r="BC4610" s="1"/>
      <c r="BD4610" s="1"/>
      <c r="BE4610" s="1"/>
      <c r="BF4610" s="1"/>
      <c r="BG4610" s="1"/>
      <c r="BH4610" s="1"/>
      <c r="BI4610" s="1"/>
      <c r="BJ4610" s="1"/>
      <c r="BK4610" s="1"/>
      <c r="BL4610" s="1"/>
      <c r="BM4610" s="1"/>
      <c r="BN4610" s="1"/>
      <c r="BO4610" s="1"/>
      <c r="BP4610" s="1"/>
      <c r="BQ4610" s="1"/>
      <c r="BR4610" s="1"/>
      <c r="BS4610" s="1"/>
      <c r="BT4610" s="1"/>
      <c r="BU4610" s="1"/>
      <c r="BV4610" s="1"/>
      <c r="BW4610" s="1"/>
      <c r="BX4610" s="1"/>
      <c r="BY4610" s="1"/>
      <c r="BZ4610" s="1"/>
      <c r="CA4610" s="1"/>
      <c r="CB4610" s="1"/>
      <c r="CC4610" s="1"/>
      <c r="CD4610" s="1"/>
      <c r="CE4610" s="1"/>
      <c r="CF4610" s="1"/>
      <c r="CG4610" s="1"/>
      <c r="CH4610" s="1"/>
      <c r="CI4610" s="1"/>
      <c r="CJ4610" s="1"/>
      <c r="CK4610" s="1"/>
      <c r="CL4610" s="1"/>
      <c r="CM4610" s="1"/>
      <c r="CN4610" s="1"/>
      <c r="CO4610" s="1"/>
      <c r="CP4610" s="1"/>
      <c r="CQ4610" s="1"/>
      <c r="CR4610" s="1"/>
      <c r="CS4610" s="1"/>
      <c r="CT4610" s="1"/>
      <c r="CU4610" s="1"/>
      <c r="CV4610" s="1"/>
      <c r="CW4610" s="1"/>
      <c r="CX4610" s="1"/>
      <c r="CY4610" s="1"/>
      <c r="CZ4610" s="1"/>
      <c r="DA4610" s="1"/>
      <c r="DB4610" s="1"/>
      <c r="DC4610" s="1"/>
      <c r="DD4610" s="1"/>
      <c r="DE4610" s="1"/>
      <c r="DF4610" s="1"/>
      <c r="DG4610" s="1"/>
      <c r="DH4610" s="1"/>
      <c r="DI4610" s="1"/>
      <c r="DJ4610" s="1"/>
      <c r="DK4610" s="1"/>
      <c r="DL4610" s="1"/>
      <c r="DM4610" s="1"/>
      <c r="DN4610" s="1"/>
      <c r="DO4610" s="1"/>
      <c r="DP4610" s="1"/>
      <c r="DQ4610" s="1"/>
      <c r="DR4610" s="1"/>
      <c r="DS4610" s="1"/>
      <c r="DT4610" s="1"/>
      <c r="DU4610" s="1"/>
      <c r="DV4610" s="1"/>
      <c r="DW4610" s="1"/>
      <c r="DX4610" s="1"/>
      <c r="DY4610" s="1"/>
      <c r="DZ4610" s="1"/>
      <c r="EA4610" s="1"/>
      <c r="EB4610" s="1"/>
      <c r="EC4610" s="1"/>
      <c r="ED4610" s="1"/>
      <c r="EE4610" s="1"/>
      <c r="EF4610" s="1"/>
      <c r="EG4610" s="1"/>
      <c r="EH4610" s="1"/>
      <c r="EI4610" s="1"/>
      <c r="EJ4610" s="1"/>
      <c r="EK4610" s="1"/>
      <c r="EL4610" s="1"/>
      <c r="EM4610" s="1"/>
      <c r="EN4610" s="1"/>
      <c r="EO4610" s="1"/>
      <c r="EP4610" s="1"/>
      <c r="EQ4610" s="1"/>
      <c r="ER4610" s="1"/>
      <c r="ES4610" s="1"/>
      <c r="ET4610" s="1"/>
      <c r="EU4610" s="1"/>
      <c r="EV4610" s="1"/>
      <c r="EW4610" s="1"/>
      <c r="EX4610" s="1"/>
    </row>
    <row r="4611" spans="1:154" x14ac:dyDescent="0.15">
      <c r="A4611" s="35"/>
      <c r="B4611" s="15"/>
      <c r="C4611" s="7"/>
      <c r="D4611" s="13"/>
      <c r="E4611" s="14"/>
      <c r="F4611" s="14"/>
      <c r="G4611" s="14"/>
      <c r="H4611" s="14"/>
      <c r="I4611" s="13"/>
      <c r="J4611" s="5"/>
      <c r="K4611" s="2"/>
      <c r="L4611" s="17"/>
      <c r="M4611" s="12"/>
      <c r="N4611" s="12"/>
      <c r="O4611" s="17"/>
      <c r="P4611" s="14"/>
      <c r="Q4611" s="14"/>
      <c r="R4611" s="14"/>
      <c r="S4611" s="20"/>
      <c r="T4611" s="14"/>
      <c r="U4611" s="4"/>
      <c r="V4611" s="5"/>
      <c r="W4611" s="10"/>
      <c r="X4611" s="10"/>
      <c r="Y4611" s="27"/>
      <c r="Z4611" s="3"/>
      <c r="AA4611" s="1"/>
      <c r="AB4611" s="10"/>
      <c r="AC4611" s="3"/>
      <c r="AD4611" s="3"/>
      <c r="AE4611" s="3"/>
      <c r="AF4611" s="10"/>
      <c r="AG4611" s="11"/>
      <c r="AH4611" s="10"/>
      <c r="AI4611" s="1"/>
      <c r="AJ4611" s="1"/>
      <c r="AK4611" s="1"/>
      <c r="AL4611" s="1"/>
      <c r="AM4611" s="1"/>
      <c r="AN4611" s="1"/>
      <c r="AO4611" s="1"/>
      <c r="AP4611" s="1"/>
      <c r="AQ4611" s="1"/>
      <c r="AR4611" s="1"/>
      <c r="AS4611" s="1"/>
      <c r="AT4611" s="1"/>
      <c r="AU4611" s="1"/>
      <c r="AV4611" s="1"/>
      <c r="AW4611" s="1"/>
      <c r="AX4611" s="1"/>
      <c r="AY4611" s="1"/>
      <c r="AZ4611" s="1"/>
      <c r="BA4611" s="1"/>
      <c r="BB4611" s="1"/>
      <c r="BC4611" s="1"/>
      <c r="BD4611" s="1"/>
      <c r="BE4611" s="1"/>
      <c r="BF4611" s="1"/>
      <c r="BG4611" s="1"/>
      <c r="BH4611" s="1"/>
      <c r="BI4611" s="1"/>
      <c r="BJ4611" s="1"/>
      <c r="BK4611" s="1"/>
      <c r="BL4611" s="1"/>
      <c r="BM4611" s="1"/>
      <c r="BN4611" s="1"/>
      <c r="BO4611" s="1"/>
      <c r="BP4611" s="1"/>
      <c r="BQ4611" s="1"/>
      <c r="BR4611" s="1"/>
      <c r="BS4611" s="1"/>
      <c r="BT4611" s="1"/>
      <c r="BU4611" s="1"/>
      <c r="BV4611" s="1"/>
      <c r="BW4611" s="1"/>
      <c r="BX4611" s="1"/>
      <c r="BY4611" s="1"/>
      <c r="BZ4611" s="1"/>
      <c r="CA4611" s="1"/>
      <c r="CB4611" s="1"/>
      <c r="CC4611" s="1"/>
      <c r="CD4611" s="1"/>
      <c r="CE4611" s="1"/>
      <c r="CF4611" s="1"/>
      <c r="CG4611" s="1"/>
      <c r="CH4611" s="1"/>
      <c r="CI4611" s="1"/>
      <c r="CJ4611" s="1"/>
      <c r="CK4611" s="1"/>
      <c r="CL4611" s="1"/>
      <c r="CM4611" s="1"/>
      <c r="CN4611" s="1"/>
      <c r="CO4611" s="1"/>
      <c r="CP4611" s="1"/>
      <c r="CQ4611" s="1"/>
      <c r="CR4611" s="1"/>
      <c r="CS4611" s="1"/>
      <c r="CT4611" s="1"/>
      <c r="CU4611" s="1"/>
      <c r="CV4611" s="1"/>
      <c r="CW4611" s="1"/>
      <c r="CX4611" s="1"/>
      <c r="CY4611" s="1"/>
      <c r="CZ4611" s="1"/>
      <c r="DA4611" s="1"/>
      <c r="DB4611" s="1"/>
      <c r="DC4611" s="1"/>
      <c r="DD4611" s="1"/>
      <c r="DE4611" s="1"/>
      <c r="DF4611" s="1"/>
      <c r="DG4611" s="1"/>
      <c r="DH4611" s="1"/>
      <c r="DI4611" s="1"/>
      <c r="DJ4611" s="1"/>
      <c r="DK4611" s="1"/>
      <c r="DL4611" s="1"/>
      <c r="DM4611" s="1"/>
      <c r="DN4611" s="1"/>
      <c r="DO4611" s="1"/>
      <c r="DP4611" s="1"/>
      <c r="DQ4611" s="1"/>
      <c r="DR4611" s="1"/>
      <c r="DS4611" s="1"/>
      <c r="DT4611" s="1"/>
      <c r="DU4611" s="1"/>
      <c r="DV4611" s="1"/>
      <c r="DW4611" s="1"/>
      <c r="DX4611" s="1"/>
      <c r="DY4611" s="1"/>
      <c r="DZ4611" s="1"/>
      <c r="EA4611" s="1"/>
      <c r="EB4611" s="1"/>
      <c r="EC4611" s="1"/>
      <c r="ED4611" s="1"/>
      <c r="EE4611" s="1"/>
      <c r="EF4611" s="1"/>
      <c r="EG4611" s="1"/>
      <c r="EH4611" s="1"/>
      <c r="EI4611" s="1"/>
      <c r="EJ4611" s="1"/>
      <c r="EK4611" s="1"/>
      <c r="EL4611" s="1"/>
      <c r="EM4611" s="1"/>
      <c r="EN4611" s="1"/>
      <c r="EO4611" s="1"/>
      <c r="EP4611" s="1"/>
      <c r="EQ4611" s="1"/>
      <c r="ER4611" s="1"/>
      <c r="ES4611" s="1"/>
      <c r="ET4611" s="1"/>
      <c r="EU4611" s="1"/>
      <c r="EV4611" s="1"/>
      <c r="EW4611" s="1"/>
      <c r="EX4611" s="1"/>
    </row>
    <row r="4612" spans="1:154" x14ac:dyDescent="0.15">
      <c r="A4612" s="35"/>
      <c r="B4612" s="15"/>
      <c r="C4612" s="7"/>
      <c r="D4612" s="13"/>
      <c r="E4612" s="14"/>
      <c r="F4612" s="14"/>
      <c r="G4612" s="14"/>
      <c r="H4612" s="14"/>
      <c r="I4612" s="13"/>
      <c r="J4612" s="5"/>
      <c r="K4612" s="2"/>
      <c r="L4612" s="17"/>
      <c r="M4612" s="12"/>
      <c r="N4612" s="12"/>
      <c r="O4612" s="17"/>
      <c r="P4612" s="14"/>
      <c r="Q4612" s="14"/>
      <c r="R4612" s="14"/>
      <c r="S4612" s="20"/>
      <c r="T4612" s="14"/>
      <c r="U4612" s="4"/>
      <c r="V4612" s="5"/>
      <c r="W4612" s="10"/>
      <c r="X4612" s="10"/>
      <c r="Y4612" s="27"/>
      <c r="Z4612" s="3"/>
      <c r="AA4612" s="1"/>
      <c r="AB4612" s="10"/>
      <c r="AC4612" s="3"/>
      <c r="AD4612" s="3"/>
      <c r="AE4612" s="3"/>
      <c r="AF4612" s="10"/>
      <c r="AG4612" s="11"/>
      <c r="AH4612" s="10"/>
      <c r="AI4612" s="1"/>
      <c r="AJ4612" s="1"/>
      <c r="AK4612" s="1"/>
      <c r="AL4612" s="1"/>
      <c r="AM4612" s="1"/>
      <c r="AN4612" s="1"/>
      <c r="AO4612" s="1"/>
      <c r="AP4612" s="1"/>
      <c r="AQ4612" s="1"/>
      <c r="AR4612" s="1"/>
      <c r="AS4612" s="1"/>
      <c r="AT4612" s="1"/>
      <c r="AU4612" s="1"/>
      <c r="AV4612" s="1"/>
      <c r="AW4612" s="1"/>
      <c r="AX4612" s="1"/>
      <c r="AY4612" s="1"/>
      <c r="AZ4612" s="1"/>
      <c r="BA4612" s="1"/>
      <c r="BB4612" s="1"/>
      <c r="BC4612" s="1"/>
      <c r="BD4612" s="1"/>
      <c r="BE4612" s="1"/>
      <c r="BF4612" s="1"/>
      <c r="BG4612" s="1"/>
      <c r="BH4612" s="1"/>
      <c r="BI4612" s="1"/>
      <c r="BJ4612" s="1"/>
      <c r="BK4612" s="1"/>
      <c r="BL4612" s="1"/>
      <c r="BM4612" s="1"/>
      <c r="BN4612" s="1"/>
      <c r="BO4612" s="1"/>
      <c r="BP4612" s="1"/>
      <c r="BQ4612" s="1"/>
      <c r="BR4612" s="1"/>
      <c r="BS4612" s="1"/>
      <c r="BT4612" s="1"/>
      <c r="BU4612" s="1"/>
      <c r="BV4612" s="1"/>
      <c r="BW4612" s="1"/>
      <c r="BX4612" s="1"/>
      <c r="BY4612" s="1"/>
      <c r="BZ4612" s="1"/>
      <c r="CA4612" s="1"/>
      <c r="CB4612" s="1"/>
      <c r="CC4612" s="1"/>
      <c r="CD4612" s="1"/>
      <c r="CE4612" s="1"/>
      <c r="CF4612" s="1"/>
      <c r="CG4612" s="1"/>
      <c r="CH4612" s="1"/>
      <c r="CI4612" s="1"/>
      <c r="CJ4612" s="1"/>
      <c r="CK4612" s="1"/>
      <c r="CL4612" s="1"/>
      <c r="CM4612" s="1"/>
      <c r="CN4612" s="1"/>
      <c r="CO4612" s="1"/>
      <c r="CP4612" s="1"/>
      <c r="CQ4612" s="1"/>
      <c r="CR4612" s="1"/>
      <c r="CS4612" s="1"/>
      <c r="CT4612" s="1"/>
      <c r="CU4612" s="1"/>
      <c r="CV4612" s="1"/>
      <c r="CW4612" s="1"/>
      <c r="CX4612" s="1"/>
      <c r="CY4612" s="1"/>
      <c r="CZ4612" s="1"/>
      <c r="DA4612" s="1"/>
      <c r="DB4612" s="1"/>
      <c r="DC4612" s="1"/>
      <c r="DD4612" s="1"/>
      <c r="DE4612" s="1"/>
      <c r="DF4612" s="1"/>
      <c r="DG4612" s="1"/>
      <c r="DH4612" s="1"/>
      <c r="DI4612" s="1"/>
      <c r="DJ4612" s="1"/>
      <c r="DK4612" s="1"/>
      <c r="DL4612" s="1"/>
      <c r="DM4612" s="1"/>
      <c r="DN4612" s="1"/>
      <c r="DO4612" s="1"/>
      <c r="DP4612" s="1"/>
      <c r="DQ4612" s="1"/>
      <c r="DR4612" s="1"/>
      <c r="DS4612" s="1"/>
      <c r="DT4612" s="1"/>
      <c r="DU4612" s="1"/>
      <c r="DV4612" s="1"/>
      <c r="DW4612" s="1"/>
      <c r="DX4612" s="1"/>
      <c r="DY4612" s="1"/>
      <c r="DZ4612" s="1"/>
      <c r="EA4612" s="1"/>
      <c r="EB4612" s="1"/>
      <c r="EC4612" s="1"/>
      <c r="ED4612" s="1"/>
      <c r="EE4612" s="1"/>
      <c r="EF4612" s="1"/>
      <c r="EG4612" s="1"/>
      <c r="EH4612" s="1"/>
      <c r="EI4612" s="1"/>
      <c r="EJ4612" s="1"/>
      <c r="EK4612" s="1"/>
      <c r="EL4612" s="1"/>
      <c r="EM4612" s="1"/>
      <c r="EN4612" s="1"/>
      <c r="EO4612" s="1"/>
      <c r="EP4612" s="1"/>
      <c r="EQ4612" s="1"/>
      <c r="ER4612" s="1"/>
      <c r="ES4612" s="1"/>
      <c r="ET4612" s="1"/>
      <c r="EU4612" s="1"/>
      <c r="EV4612" s="1"/>
      <c r="EW4612" s="1"/>
      <c r="EX4612" s="1"/>
    </row>
    <row r="4613" spans="1:154" x14ac:dyDescent="0.15">
      <c r="A4613" s="35"/>
      <c r="B4613" s="15"/>
      <c r="C4613" s="7"/>
      <c r="D4613" s="13"/>
      <c r="E4613" s="14"/>
      <c r="F4613" s="14"/>
      <c r="G4613" s="14"/>
      <c r="H4613" s="14"/>
      <c r="I4613" s="13"/>
      <c r="J4613" s="5"/>
      <c r="K4613" s="2"/>
      <c r="L4613" s="17"/>
      <c r="M4613" s="12"/>
      <c r="N4613" s="12"/>
      <c r="O4613" s="17"/>
      <c r="P4613" s="14"/>
      <c r="Q4613" s="14"/>
      <c r="R4613" s="14"/>
      <c r="S4613" s="20"/>
      <c r="T4613" s="14"/>
      <c r="U4613" s="4"/>
      <c r="V4613" s="5"/>
      <c r="W4613" s="10"/>
      <c r="X4613" s="10"/>
      <c r="Y4613" s="27"/>
      <c r="Z4613" s="3"/>
      <c r="AA4613" s="1"/>
      <c r="AB4613" s="10"/>
      <c r="AC4613" s="3"/>
      <c r="AD4613" s="3"/>
      <c r="AE4613" s="3"/>
      <c r="AF4613" s="10"/>
      <c r="AG4613" s="11"/>
      <c r="AH4613" s="10"/>
      <c r="AI4613" s="1"/>
      <c r="AJ4613" s="1"/>
      <c r="AK4613" s="1"/>
      <c r="AL4613" s="1"/>
      <c r="AM4613" s="1"/>
      <c r="AN4613" s="1"/>
      <c r="AO4613" s="1"/>
      <c r="AP4613" s="1"/>
      <c r="AQ4613" s="1"/>
      <c r="AR4613" s="1"/>
      <c r="AS4613" s="1"/>
      <c r="AT4613" s="1"/>
      <c r="AU4613" s="1"/>
      <c r="AV4613" s="1"/>
      <c r="AW4613" s="1"/>
      <c r="AX4613" s="1"/>
      <c r="AY4613" s="1"/>
      <c r="AZ4613" s="1"/>
      <c r="BA4613" s="1"/>
      <c r="BB4613" s="1"/>
      <c r="BC4613" s="1"/>
      <c r="BD4613" s="1"/>
      <c r="BE4613" s="1"/>
      <c r="BF4613" s="1"/>
      <c r="BG4613" s="1"/>
      <c r="BH4613" s="1"/>
      <c r="BI4613" s="1"/>
      <c r="BJ4613" s="1"/>
      <c r="BK4613" s="1"/>
      <c r="BL4613" s="1"/>
      <c r="BM4613" s="1"/>
      <c r="BN4613" s="1"/>
      <c r="BO4613" s="1"/>
      <c r="BP4613" s="1"/>
      <c r="BQ4613" s="1"/>
      <c r="BR4613" s="1"/>
      <c r="BS4613" s="1"/>
      <c r="BT4613" s="1"/>
      <c r="BU4613" s="1"/>
      <c r="BV4613" s="1"/>
      <c r="BW4613" s="1"/>
      <c r="BX4613" s="1"/>
      <c r="BY4613" s="1"/>
      <c r="BZ4613" s="1"/>
      <c r="CA4613" s="1"/>
      <c r="CB4613" s="1"/>
      <c r="CC4613" s="1"/>
      <c r="CD4613" s="1"/>
      <c r="CE4613" s="1"/>
      <c r="CF4613" s="1"/>
      <c r="CG4613" s="1"/>
      <c r="CH4613" s="1"/>
      <c r="CI4613" s="1"/>
      <c r="CJ4613" s="1"/>
      <c r="CK4613" s="1"/>
      <c r="CL4613" s="1"/>
      <c r="CM4613" s="1"/>
      <c r="CN4613" s="1"/>
      <c r="CO4613" s="1"/>
      <c r="CP4613" s="1"/>
      <c r="CQ4613" s="1"/>
      <c r="CR4613" s="1"/>
      <c r="CS4613" s="1"/>
      <c r="CT4613" s="1"/>
      <c r="CU4613" s="1"/>
      <c r="CV4613" s="1"/>
      <c r="CW4613" s="1"/>
      <c r="CX4613" s="1"/>
      <c r="CY4613" s="1"/>
      <c r="CZ4613" s="1"/>
      <c r="DA4613" s="1"/>
      <c r="DB4613" s="1"/>
      <c r="DC4613" s="1"/>
      <c r="DD4613" s="1"/>
      <c r="DE4613" s="1"/>
      <c r="DF4613" s="1"/>
      <c r="DG4613" s="1"/>
      <c r="DH4613" s="1"/>
      <c r="DI4613" s="1"/>
      <c r="DJ4613" s="1"/>
      <c r="DK4613" s="1"/>
      <c r="DL4613" s="1"/>
      <c r="DM4613" s="1"/>
      <c r="DN4613" s="1"/>
      <c r="DO4613" s="1"/>
      <c r="DP4613" s="1"/>
      <c r="DQ4613" s="1"/>
      <c r="DR4613" s="1"/>
      <c r="DS4613" s="1"/>
      <c r="DT4613" s="1"/>
      <c r="DU4613" s="1"/>
      <c r="DV4613" s="1"/>
      <c r="DW4613" s="1"/>
      <c r="DX4613" s="1"/>
      <c r="DY4613" s="1"/>
      <c r="DZ4613" s="1"/>
      <c r="EA4613" s="1"/>
      <c r="EB4613" s="1"/>
      <c r="EC4613" s="1"/>
      <c r="ED4613" s="1"/>
      <c r="EE4613" s="1"/>
      <c r="EF4613" s="1"/>
      <c r="EG4613" s="1"/>
      <c r="EH4613" s="1"/>
      <c r="EI4613" s="1"/>
      <c r="EJ4613" s="1"/>
      <c r="EK4613" s="1"/>
      <c r="EL4613" s="1"/>
      <c r="EM4613" s="1"/>
      <c r="EN4613" s="1"/>
      <c r="EO4613" s="1"/>
      <c r="EP4613" s="1"/>
      <c r="EQ4613" s="1"/>
      <c r="ER4613" s="1"/>
      <c r="ES4613" s="1"/>
      <c r="ET4613" s="1"/>
      <c r="EU4613" s="1"/>
      <c r="EV4613" s="1"/>
      <c r="EW4613" s="1"/>
      <c r="EX4613" s="1"/>
    </row>
    <row r="4614" spans="1:154" x14ac:dyDescent="0.15">
      <c r="A4614" s="35"/>
      <c r="B4614" s="15"/>
      <c r="C4614" s="7"/>
      <c r="D4614" s="13"/>
      <c r="E4614" s="14"/>
      <c r="F4614" s="14"/>
      <c r="G4614" s="14"/>
      <c r="H4614" s="14"/>
      <c r="I4614" s="13"/>
      <c r="J4614" s="5"/>
      <c r="K4614" s="2"/>
      <c r="L4614" s="17"/>
      <c r="M4614" s="12"/>
      <c r="N4614" s="12"/>
      <c r="O4614" s="17"/>
      <c r="P4614" s="14"/>
      <c r="Q4614" s="14"/>
      <c r="R4614" s="14"/>
      <c r="S4614" s="20"/>
      <c r="T4614" s="14"/>
      <c r="U4614" s="4"/>
      <c r="V4614" s="5"/>
      <c r="W4614" s="10"/>
      <c r="X4614" s="10"/>
      <c r="Y4614" s="27"/>
      <c r="Z4614" s="3"/>
      <c r="AA4614" s="1"/>
      <c r="AB4614" s="10"/>
      <c r="AC4614" s="3"/>
      <c r="AD4614" s="3"/>
      <c r="AE4614" s="3"/>
      <c r="AF4614" s="10"/>
      <c r="AG4614" s="11"/>
      <c r="AH4614" s="10"/>
      <c r="AI4614" s="1"/>
      <c r="AJ4614" s="1"/>
      <c r="AK4614" s="1"/>
      <c r="AL4614" s="1"/>
      <c r="AM4614" s="1"/>
      <c r="AN4614" s="1"/>
      <c r="AO4614" s="1"/>
      <c r="AP4614" s="1"/>
      <c r="AQ4614" s="1"/>
      <c r="AR4614" s="1"/>
      <c r="AS4614" s="1"/>
      <c r="AT4614" s="1"/>
      <c r="AU4614" s="1"/>
      <c r="AV4614" s="1"/>
      <c r="AW4614" s="1"/>
      <c r="AX4614" s="1"/>
      <c r="AY4614" s="1"/>
      <c r="AZ4614" s="1"/>
      <c r="BA4614" s="1"/>
      <c r="BB4614" s="1"/>
      <c r="BC4614" s="1"/>
      <c r="BD4614" s="1"/>
      <c r="BE4614" s="1"/>
      <c r="BF4614" s="1"/>
      <c r="BG4614" s="1"/>
      <c r="BH4614" s="1"/>
      <c r="BI4614" s="1"/>
      <c r="BJ4614" s="1"/>
      <c r="BK4614" s="1"/>
      <c r="BL4614" s="1"/>
      <c r="BM4614" s="1"/>
      <c r="BN4614" s="1"/>
      <c r="BO4614" s="1"/>
      <c r="BP4614" s="1"/>
      <c r="BQ4614" s="1"/>
      <c r="BR4614" s="1"/>
      <c r="BS4614" s="1"/>
      <c r="BT4614" s="1"/>
      <c r="BU4614" s="1"/>
      <c r="BV4614" s="1"/>
      <c r="BW4614" s="1"/>
      <c r="BX4614" s="1"/>
      <c r="BY4614" s="1"/>
      <c r="BZ4614" s="1"/>
      <c r="CA4614" s="1"/>
      <c r="CB4614" s="1"/>
      <c r="CC4614" s="1"/>
      <c r="CD4614" s="1"/>
      <c r="CE4614" s="1"/>
      <c r="CF4614" s="1"/>
      <c r="CG4614" s="1"/>
      <c r="CH4614" s="1"/>
      <c r="CI4614" s="1"/>
      <c r="CJ4614" s="1"/>
      <c r="CK4614" s="1"/>
      <c r="CL4614" s="1"/>
      <c r="CM4614" s="1"/>
      <c r="CN4614" s="1"/>
      <c r="CO4614" s="1"/>
      <c r="CP4614" s="1"/>
      <c r="CQ4614" s="1"/>
      <c r="CR4614" s="1"/>
      <c r="CS4614" s="1"/>
      <c r="CT4614" s="1"/>
      <c r="CU4614" s="1"/>
      <c r="CV4614" s="1"/>
      <c r="CW4614" s="1"/>
      <c r="CX4614" s="1"/>
      <c r="CY4614" s="1"/>
      <c r="CZ4614" s="1"/>
      <c r="DA4614" s="1"/>
      <c r="DB4614" s="1"/>
      <c r="DC4614" s="1"/>
      <c r="DD4614" s="1"/>
      <c r="DE4614" s="1"/>
      <c r="DF4614" s="1"/>
      <c r="DG4614" s="1"/>
      <c r="DH4614" s="1"/>
      <c r="DI4614" s="1"/>
      <c r="DJ4614" s="1"/>
      <c r="DK4614" s="1"/>
      <c r="DL4614" s="1"/>
      <c r="DM4614" s="1"/>
      <c r="DN4614" s="1"/>
      <c r="DO4614" s="1"/>
      <c r="DP4614" s="1"/>
      <c r="DQ4614" s="1"/>
      <c r="DR4614" s="1"/>
      <c r="DS4614" s="1"/>
      <c r="DT4614" s="1"/>
      <c r="DU4614" s="1"/>
      <c r="DV4614" s="1"/>
      <c r="DW4614" s="1"/>
      <c r="DX4614" s="1"/>
      <c r="DY4614" s="1"/>
      <c r="DZ4614" s="1"/>
      <c r="EA4614" s="1"/>
      <c r="EB4614" s="1"/>
      <c r="EC4614" s="1"/>
      <c r="ED4614" s="1"/>
      <c r="EE4614" s="1"/>
      <c r="EF4614" s="1"/>
      <c r="EG4614" s="1"/>
      <c r="EH4614" s="1"/>
      <c r="EI4614" s="1"/>
      <c r="EJ4614" s="1"/>
      <c r="EK4614" s="1"/>
      <c r="EL4614" s="1"/>
      <c r="EM4614" s="1"/>
      <c r="EN4614" s="1"/>
      <c r="EO4614" s="1"/>
      <c r="EP4614" s="1"/>
      <c r="EQ4614" s="1"/>
      <c r="ER4614" s="1"/>
      <c r="ES4614" s="1"/>
      <c r="ET4614" s="1"/>
      <c r="EU4614" s="1"/>
      <c r="EV4614" s="1"/>
      <c r="EW4614" s="1"/>
      <c r="EX4614" s="1"/>
    </row>
    <row r="4615" spans="1:154" x14ac:dyDescent="0.15">
      <c r="A4615" s="35"/>
      <c r="B4615" s="15"/>
      <c r="C4615" s="7"/>
      <c r="D4615" s="13"/>
      <c r="E4615" s="14"/>
      <c r="F4615" s="14"/>
      <c r="G4615" s="14"/>
      <c r="H4615" s="14"/>
      <c r="I4615" s="13"/>
      <c r="J4615" s="5"/>
      <c r="K4615" s="2"/>
      <c r="L4615" s="17"/>
      <c r="M4615" s="12"/>
      <c r="N4615" s="12"/>
      <c r="O4615" s="17"/>
      <c r="P4615" s="14"/>
      <c r="Q4615" s="14"/>
      <c r="R4615" s="14"/>
      <c r="S4615" s="20"/>
      <c r="T4615" s="14"/>
      <c r="U4615" s="4"/>
      <c r="V4615" s="5"/>
      <c r="W4615" s="10"/>
      <c r="X4615" s="10"/>
      <c r="Y4615" s="27"/>
      <c r="Z4615" s="3"/>
      <c r="AA4615" s="1"/>
      <c r="AB4615" s="10"/>
      <c r="AC4615" s="3"/>
      <c r="AD4615" s="3"/>
      <c r="AE4615" s="3"/>
      <c r="AF4615" s="10"/>
      <c r="AG4615" s="11"/>
      <c r="AH4615" s="10"/>
      <c r="AI4615" s="1"/>
      <c r="AJ4615" s="1"/>
      <c r="AK4615" s="1"/>
      <c r="AL4615" s="1"/>
      <c r="AM4615" s="1"/>
      <c r="AN4615" s="1"/>
      <c r="AO4615" s="1"/>
      <c r="AP4615" s="1"/>
      <c r="AQ4615" s="1"/>
      <c r="AR4615" s="1"/>
      <c r="AS4615" s="1"/>
      <c r="AT4615" s="1"/>
      <c r="AU4615" s="1"/>
      <c r="AV4615" s="1"/>
      <c r="AW4615" s="1"/>
      <c r="AX4615" s="1"/>
      <c r="AY4615" s="1"/>
      <c r="AZ4615" s="1"/>
      <c r="BA4615" s="1"/>
      <c r="BB4615" s="1"/>
      <c r="BC4615" s="1"/>
      <c r="BD4615" s="1"/>
      <c r="BE4615" s="1"/>
      <c r="BF4615" s="1"/>
      <c r="BG4615" s="1"/>
      <c r="BH4615" s="1"/>
      <c r="BI4615" s="1"/>
      <c r="BJ4615" s="1"/>
      <c r="BK4615" s="1"/>
      <c r="BL4615" s="1"/>
      <c r="BM4615" s="1"/>
      <c r="BN4615" s="1"/>
      <c r="BO4615" s="1"/>
      <c r="BP4615" s="1"/>
      <c r="BQ4615" s="1"/>
      <c r="BR4615" s="1"/>
      <c r="BS4615" s="1"/>
      <c r="BT4615" s="1"/>
      <c r="BU4615" s="1"/>
      <c r="BV4615" s="1"/>
      <c r="BW4615" s="1"/>
      <c r="BX4615" s="1"/>
      <c r="BY4615" s="1"/>
      <c r="BZ4615" s="1"/>
      <c r="CA4615" s="1"/>
      <c r="CB4615" s="1"/>
      <c r="CC4615" s="1"/>
      <c r="CD4615" s="1"/>
      <c r="CE4615" s="1"/>
      <c r="CF4615" s="1"/>
      <c r="CG4615" s="1"/>
      <c r="CH4615" s="1"/>
      <c r="CI4615" s="1"/>
      <c r="CJ4615" s="1"/>
      <c r="CK4615" s="1"/>
      <c r="CL4615" s="1"/>
      <c r="CM4615" s="1"/>
      <c r="CN4615" s="1"/>
      <c r="CO4615" s="1"/>
      <c r="CP4615" s="1"/>
      <c r="CQ4615" s="1"/>
      <c r="CR4615" s="1"/>
      <c r="CS4615" s="1"/>
      <c r="CT4615" s="1"/>
      <c r="CU4615" s="1"/>
      <c r="CV4615" s="1"/>
      <c r="CW4615" s="1"/>
      <c r="CX4615" s="1"/>
      <c r="CY4615" s="1"/>
      <c r="CZ4615" s="1"/>
      <c r="DA4615" s="1"/>
      <c r="DB4615" s="1"/>
      <c r="DC4615" s="1"/>
      <c r="DD4615" s="1"/>
      <c r="DE4615" s="1"/>
      <c r="DF4615" s="1"/>
      <c r="DG4615" s="1"/>
      <c r="DH4615" s="1"/>
      <c r="DI4615" s="1"/>
      <c r="DJ4615" s="1"/>
      <c r="DK4615" s="1"/>
      <c r="DL4615" s="1"/>
      <c r="DM4615" s="1"/>
      <c r="DN4615" s="1"/>
      <c r="DO4615" s="1"/>
      <c r="DP4615" s="1"/>
      <c r="DQ4615" s="1"/>
      <c r="DR4615" s="1"/>
      <c r="DS4615" s="1"/>
      <c r="DT4615" s="1"/>
      <c r="DU4615" s="1"/>
      <c r="DV4615" s="1"/>
      <c r="DW4615" s="1"/>
      <c r="DX4615" s="1"/>
      <c r="DY4615" s="1"/>
      <c r="DZ4615" s="1"/>
      <c r="EA4615" s="1"/>
      <c r="EB4615" s="1"/>
      <c r="EC4615" s="1"/>
      <c r="ED4615" s="1"/>
      <c r="EE4615" s="1"/>
      <c r="EF4615" s="1"/>
      <c r="EG4615" s="1"/>
      <c r="EH4615" s="1"/>
      <c r="EI4615" s="1"/>
      <c r="EJ4615" s="1"/>
      <c r="EK4615" s="1"/>
      <c r="EL4615" s="1"/>
      <c r="EM4615" s="1"/>
      <c r="EN4615" s="1"/>
      <c r="EO4615" s="1"/>
      <c r="EP4615" s="1"/>
      <c r="EQ4615" s="1"/>
      <c r="ER4615" s="1"/>
      <c r="ES4615" s="1"/>
      <c r="ET4615" s="1"/>
      <c r="EU4615" s="1"/>
      <c r="EV4615" s="1"/>
      <c r="EW4615" s="1"/>
      <c r="EX4615" s="1"/>
    </row>
    <row r="4616" spans="1:154" x14ac:dyDescent="0.15">
      <c r="A4616" s="35"/>
      <c r="B4616" s="15"/>
      <c r="C4616" s="7"/>
      <c r="D4616" s="13"/>
      <c r="E4616" s="14"/>
      <c r="F4616" s="14"/>
      <c r="G4616" s="14"/>
      <c r="H4616" s="14"/>
      <c r="I4616" s="13"/>
      <c r="J4616" s="5"/>
      <c r="K4616" s="2"/>
      <c r="L4616" s="17"/>
      <c r="M4616" s="12"/>
      <c r="N4616" s="12"/>
      <c r="O4616" s="17"/>
      <c r="P4616" s="14"/>
      <c r="Q4616" s="14"/>
      <c r="R4616" s="14"/>
      <c r="S4616" s="20"/>
      <c r="T4616" s="14"/>
      <c r="U4616" s="4"/>
      <c r="V4616" s="5"/>
      <c r="W4616" s="10"/>
      <c r="X4616" s="10"/>
      <c r="Y4616" s="27"/>
      <c r="Z4616" s="3"/>
      <c r="AA4616" s="1"/>
      <c r="AB4616" s="10"/>
      <c r="AC4616" s="3"/>
      <c r="AD4616" s="3"/>
      <c r="AE4616" s="3"/>
      <c r="AF4616" s="10"/>
      <c r="AG4616" s="11"/>
      <c r="AH4616" s="10"/>
      <c r="AI4616" s="1"/>
      <c r="AJ4616" s="1"/>
      <c r="AK4616" s="1"/>
      <c r="AL4616" s="1"/>
      <c r="AM4616" s="1"/>
      <c r="AN4616" s="1"/>
      <c r="AO4616" s="1"/>
      <c r="AP4616" s="1"/>
      <c r="AQ4616" s="1"/>
      <c r="AR4616" s="1"/>
      <c r="AS4616" s="1"/>
      <c r="AT4616" s="1"/>
      <c r="AU4616" s="1"/>
      <c r="AV4616" s="1"/>
      <c r="AW4616" s="1"/>
      <c r="AX4616" s="1"/>
      <c r="AY4616" s="1"/>
      <c r="AZ4616" s="1"/>
      <c r="BA4616" s="1"/>
      <c r="BB4616" s="1"/>
      <c r="BC4616" s="1"/>
      <c r="BD4616" s="1"/>
      <c r="BE4616" s="1"/>
      <c r="BF4616" s="1"/>
      <c r="BG4616" s="1"/>
      <c r="BH4616" s="1"/>
      <c r="BI4616" s="1"/>
      <c r="BJ4616" s="1"/>
      <c r="BK4616" s="1"/>
      <c r="BL4616" s="1"/>
      <c r="BM4616" s="1"/>
      <c r="BN4616" s="1"/>
      <c r="BO4616" s="1"/>
      <c r="BP4616" s="1"/>
      <c r="BQ4616" s="1"/>
      <c r="BR4616" s="1"/>
      <c r="BS4616" s="1"/>
      <c r="BT4616" s="1"/>
      <c r="BU4616" s="1"/>
      <c r="BV4616" s="1"/>
      <c r="BW4616" s="1"/>
      <c r="BX4616" s="1"/>
      <c r="BY4616" s="1"/>
      <c r="BZ4616" s="1"/>
      <c r="CA4616" s="1"/>
      <c r="CB4616" s="1"/>
      <c r="CC4616" s="1"/>
      <c r="CD4616" s="1"/>
      <c r="CE4616" s="1"/>
      <c r="CF4616" s="1"/>
      <c r="CG4616" s="1"/>
      <c r="CH4616" s="1"/>
      <c r="CI4616" s="1"/>
      <c r="CJ4616" s="1"/>
      <c r="CK4616" s="1"/>
      <c r="CL4616" s="1"/>
      <c r="CM4616" s="1"/>
      <c r="CN4616" s="1"/>
      <c r="CO4616" s="1"/>
      <c r="CP4616" s="1"/>
      <c r="CQ4616" s="1"/>
      <c r="CR4616" s="1"/>
      <c r="CS4616" s="1"/>
      <c r="CT4616" s="1"/>
      <c r="CU4616" s="1"/>
      <c r="CV4616" s="1"/>
      <c r="CW4616" s="1"/>
      <c r="CX4616" s="1"/>
      <c r="CY4616" s="1"/>
      <c r="CZ4616" s="1"/>
      <c r="DA4616" s="1"/>
      <c r="DB4616" s="1"/>
      <c r="DC4616" s="1"/>
      <c r="DD4616" s="1"/>
      <c r="DE4616" s="1"/>
      <c r="DF4616" s="1"/>
      <c r="DG4616" s="1"/>
      <c r="DH4616" s="1"/>
      <c r="DI4616" s="1"/>
      <c r="DJ4616" s="1"/>
      <c r="DK4616" s="1"/>
      <c r="DL4616" s="1"/>
      <c r="DM4616" s="1"/>
      <c r="DN4616" s="1"/>
      <c r="DO4616" s="1"/>
      <c r="DP4616" s="1"/>
      <c r="DQ4616" s="1"/>
      <c r="DR4616" s="1"/>
      <c r="DS4616" s="1"/>
      <c r="DT4616" s="1"/>
      <c r="DU4616" s="1"/>
      <c r="DV4616" s="1"/>
      <c r="DW4616" s="1"/>
      <c r="DX4616" s="1"/>
      <c r="DY4616" s="1"/>
      <c r="DZ4616" s="1"/>
      <c r="EA4616" s="1"/>
      <c r="EB4616" s="1"/>
      <c r="EC4616" s="1"/>
      <c r="ED4616" s="1"/>
      <c r="EE4616" s="1"/>
      <c r="EF4616" s="1"/>
      <c r="EG4616" s="1"/>
      <c r="EH4616" s="1"/>
      <c r="EI4616" s="1"/>
      <c r="EJ4616" s="1"/>
      <c r="EK4616" s="1"/>
      <c r="EL4616" s="1"/>
      <c r="EM4616" s="1"/>
      <c r="EN4616" s="1"/>
      <c r="EO4616" s="1"/>
      <c r="EP4616" s="1"/>
      <c r="EQ4616" s="1"/>
      <c r="ER4616" s="1"/>
      <c r="ES4616" s="1"/>
      <c r="ET4616" s="1"/>
      <c r="EU4616" s="1"/>
      <c r="EV4616" s="1"/>
      <c r="EW4616" s="1"/>
      <c r="EX4616" s="1"/>
    </row>
    <row r="4617" spans="1:154" x14ac:dyDescent="0.15">
      <c r="A4617" s="35"/>
      <c r="B4617" s="15"/>
      <c r="C4617" s="7"/>
      <c r="D4617" s="13"/>
      <c r="E4617" s="14"/>
      <c r="F4617" s="14"/>
      <c r="G4617" s="14"/>
      <c r="H4617" s="14"/>
      <c r="I4617" s="13"/>
      <c r="J4617" s="5"/>
      <c r="K4617" s="2"/>
      <c r="L4617" s="17"/>
      <c r="M4617" s="12"/>
      <c r="N4617" s="12"/>
      <c r="O4617" s="17"/>
      <c r="P4617" s="14"/>
      <c r="Q4617" s="14"/>
      <c r="R4617" s="14"/>
      <c r="S4617" s="20"/>
      <c r="T4617" s="14"/>
      <c r="U4617" s="4"/>
      <c r="V4617" s="5"/>
      <c r="W4617" s="10"/>
      <c r="X4617" s="10"/>
      <c r="Y4617" s="27"/>
      <c r="Z4617" s="3"/>
      <c r="AA4617" s="1"/>
      <c r="AB4617" s="10"/>
      <c r="AC4617" s="3"/>
      <c r="AD4617" s="3"/>
      <c r="AE4617" s="3"/>
      <c r="AF4617" s="10"/>
      <c r="AG4617" s="11"/>
      <c r="AH4617" s="10"/>
      <c r="AI4617" s="1"/>
      <c r="AJ4617" s="1"/>
      <c r="AK4617" s="1"/>
      <c r="AL4617" s="1"/>
      <c r="AM4617" s="1"/>
      <c r="AN4617" s="1"/>
      <c r="AO4617" s="1"/>
      <c r="AP4617" s="1"/>
      <c r="AQ4617" s="1"/>
      <c r="AR4617" s="1"/>
      <c r="AS4617" s="1"/>
      <c r="AT4617" s="1"/>
      <c r="AU4617" s="1"/>
      <c r="AV4617" s="1"/>
      <c r="AW4617" s="1"/>
      <c r="AX4617" s="1"/>
      <c r="AY4617" s="1"/>
      <c r="AZ4617" s="1"/>
      <c r="BA4617" s="1"/>
      <c r="BB4617" s="1"/>
      <c r="BC4617" s="1"/>
      <c r="BD4617" s="1"/>
      <c r="BE4617" s="1"/>
      <c r="BF4617" s="1"/>
      <c r="BG4617" s="1"/>
      <c r="BH4617" s="1"/>
      <c r="BI4617" s="1"/>
      <c r="BJ4617" s="1"/>
      <c r="BK4617" s="1"/>
      <c r="BL4617" s="1"/>
      <c r="BM4617" s="1"/>
      <c r="BN4617" s="1"/>
      <c r="BO4617" s="1"/>
      <c r="BP4617" s="1"/>
      <c r="BQ4617" s="1"/>
      <c r="BR4617" s="1"/>
      <c r="BS4617" s="1"/>
      <c r="BT4617" s="1"/>
      <c r="BU4617" s="1"/>
      <c r="BV4617" s="1"/>
      <c r="BW4617" s="1"/>
      <c r="BX4617" s="1"/>
      <c r="BY4617" s="1"/>
      <c r="BZ4617" s="1"/>
      <c r="CA4617" s="1"/>
      <c r="CB4617" s="1"/>
      <c r="CC4617" s="1"/>
      <c r="CD4617" s="1"/>
      <c r="CE4617" s="1"/>
      <c r="CF4617" s="1"/>
      <c r="CG4617" s="1"/>
      <c r="CH4617" s="1"/>
      <c r="CI4617" s="1"/>
      <c r="CJ4617" s="1"/>
      <c r="CK4617" s="1"/>
      <c r="CL4617" s="1"/>
      <c r="CM4617" s="1"/>
      <c r="CN4617" s="1"/>
      <c r="CO4617" s="1"/>
      <c r="CP4617" s="1"/>
      <c r="CQ4617" s="1"/>
      <c r="CR4617" s="1"/>
      <c r="CS4617" s="1"/>
      <c r="CT4617" s="1"/>
      <c r="CU4617" s="1"/>
      <c r="CV4617" s="1"/>
      <c r="CW4617" s="1"/>
      <c r="CX4617" s="1"/>
      <c r="CY4617" s="1"/>
      <c r="CZ4617" s="1"/>
      <c r="DA4617" s="1"/>
      <c r="DB4617" s="1"/>
      <c r="DC4617" s="1"/>
      <c r="DD4617" s="1"/>
      <c r="DE4617" s="1"/>
      <c r="DF4617" s="1"/>
      <c r="DG4617" s="1"/>
      <c r="DH4617" s="1"/>
      <c r="DI4617" s="1"/>
      <c r="DJ4617" s="1"/>
      <c r="DK4617" s="1"/>
      <c r="DL4617" s="1"/>
      <c r="DM4617" s="1"/>
      <c r="DN4617" s="1"/>
      <c r="DO4617" s="1"/>
      <c r="DP4617" s="1"/>
      <c r="DQ4617" s="1"/>
      <c r="DR4617" s="1"/>
      <c r="DS4617" s="1"/>
      <c r="DT4617" s="1"/>
      <c r="DU4617" s="1"/>
      <c r="DV4617" s="1"/>
      <c r="DW4617" s="1"/>
      <c r="DX4617" s="1"/>
      <c r="DY4617" s="1"/>
      <c r="DZ4617" s="1"/>
      <c r="EA4617" s="1"/>
      <c r="EB4617" s="1"/>
      <c r="EC4617" s="1"/>
      <c r="ED4617" s="1"/>
      <c r="EE4617" s="1"/>
      <c r="EF4617" s="1"/>
      <c r="EG4617" s="1"/>
      <c r="EH4617" s="1"/>
      <c r="EI4617" s="1"/>
      <c r="EJ4617" s="1"/>
      <c r="EK4617" s="1"/>
      <c r="EL4617" s="1"/>
      <c r="EM4617" s="1"/>
      <c r="EN4617" s="1"/>
      <c r="EO4617" s="1"/>
      <c r="EP4617" s="1"/>
      <c r="EQ4617" s="1"/>
      <c r="ER4617" s="1"/>
      <c r="ES4617" s="1"/>
      <c r="ET4617" s="1"/>
      <c r="EU4617" s="1"/>
      <c r="EV4617" s="1"/>
      <c r="EW4617" s="1"/>
      <c r="EX4617" s="1"/>
    </row>
    <row r="4618" spans="1:154" x14ac:dyDescent="0.15">
      <c r="A4618" s="35"/>
      <c r="B4618" s="15"/>
      <c r="C4618" s="7"/>
      <c r="D4618" s="13"/>
      <c r="E4618" s="14"/>
      <c r="F4618" s="14"/>
      <c r="G4618" s="14"/>
      <c r="H4618" s="14"/>
      <c r="I4618" s="13"/>
      <c r="J4618" s="5"/>
      <c r="K4618" s="2"/>
      <c r="L4618" s="17"/>
      <c r="M4618" s="12"/>
      <c r="N4618" s="12"/>
      <c r="O4618" s="17"/>
      <c r="P4618" s="14"/>
      <c r="Q4618" s="14"/>
      <c r="R4618" s="14"/>
      <c r="S4618" s="20"/>
      <c r="T4618" s="14"/>
      <c r="U4618" s="4"/>
      <c r="V4618" s="5"/>
      <c r="W4618" s="10"/>
      <c r="X4618" s="10"/>
      <c r="Y4618" s="27"/>
      <c r="Z4618" s="3"/>
      <c r="AA4618" s="1"/>
      <c r="AB4618" s="10"/>
      <c r="AC4618" s="3"/>
      <c r="AD4618" s="3"/>
      <c r="AE4618" s="3"/>
      <c r="AF4618" s="10"/>
      <c r="AG4618" s="11"/>
      <c r="AH4618" s="10"/>
      <c r="AI4618" s="1"/>
      <c r="AJ4618" s="1"/>
      <c r="AK4618" s="1"/>
      <c r="AL4618" s="1"/>
      <c r="AM4618" s="1"/>
      <c r="AN4618" s="1"/>
      <c r="AO4618" s="1"/>
      <c r="AP4618" s="1"/>
      <c r="AQ4618" s="1"/>
      <c r="AR4618" s="1"/>
      <c r="AS4618" s="1"/>
      <c r="AT4618" s="1"/>
      <c r="AU4618" s="1"/>
      <c r="AV4618" s="1"/>
      <c r="AW4618" s="1"/>
      <c r="AX4618" s="1"/>
      <c r="AY4618" s="1"/>
      <c r="AZ4618" s="1"/>
      <c r="BA4618" s="1"/>
      <c r="BB4618" s="1"/>
      <c r="BC4618" s="1"/>
      <c r="BD4618" s="1"/>
      <c r="BE4618" s="1"/>
      <c r="BF4618" s="1"/>
      <c r="BG4618" s="1"/>
      <c r="BH4618" s="1"/>
      <c r="BI4618" s="1"/>
      <c r="BJ4618" s="1"/>
      <c r="BK4618" s="1"/>
      <c r="BL4618" s="1"/>
      <c r="BM4618" s="1"/>
      <c r="BN4618" s="1"/>
      <c r="BO4618" s="1"/>
      <c r="BP4618" s="1"/>
      <c r="BQ4618" s="1"/>
      <c r="BR4618" s="1"/>
      <c r="BS4618" s="1"/>
      <c r="BT4618" s="1"/>
      <c r="BU4618" s="1"/>
      <c r="BV4618" s="1"/>
      <c r="BW4618" s="1"/>
      <c r="BX4618" s="1"/>
      <c r="BY4618" s="1"/>
      <c r="BZ4618" s="1"/>
      <c r="CA4618" s="1"/>
      <c r="CB4618" s="1"/>
      <c r="CC4618" s="1"/>
      <c r="CD4618" s="1"/>
      <c r="CE4618" s="1"/>
      <c r="CF4618" s="1"/>
      <c r="CG4618" s="1"/>
      <c r="CH4618" s="1"/>
      <c r="CI4618" s="1"/>
      <c r="CJ4618" s="1"/>
      <c r="CK4618" s="1"/>
      <c r="CL4618" s="1"/>
      <c r="CM4618" s="1"/>
      <c r="CN4618" s="1"/>
      <c r="CO4618" s="1"/>
      <c r="CP4618" s="1"/>
      <c r="CQ4618" s="1"/>
      <c r="CR4618" s="1"/>
      <c r="CS4618" s="1"/>
      <c r="CT4618" s="1"/>
      <c r="CU4618" s="1"/>
      <c r="CV4618" s="1"/>
      <c r="CW4618" s="1"/>
      <c r="CX4618" s="1"/>
      <c r="CY4618" s="1"/>
      <c r="CZ4618" s="1"/>
      <c r="DA4618" s="1"/>
      <c r="DB4618" s="1"/>
      <c r="DC4618" s="1"/>
      <c r="DD4618" s="1"/>
      <c r="DE4618" s="1"/>
      <c r="DF4618" s="1"/>
      <c r="DG4618" s="1"/>
      <c r="DH4618" s="1"/>
      <c r="DI4618" s="1"/>
      <c r="DJ4618" s="1"/>
      <c r="DK4618" s="1"/>
      <c r="DL4618" s="1"/>
      <c r="DM4618" s="1"/>
      <c r="DN4618" s="1"/>
      <c r="DO4618" s="1"/>
      <c r="DP4618" s="1"/>
      <c r="DQ4618" s="1"/>
      <c r="DR4618" s="1"/>
      <c r="DS4618" s="1"/>
      <c r="DT4618" s="1"/>
      <c r="DU4618" s="1"/>
      <c r="DV4618" s="1"/>
      <c r="DW4618" s="1"/>
      <c r="DX4618" s="1"/>
      <c r="DY4618" s="1"/>
      <c r="DZ4618" s="1"/>
      <c r="EA4618" s="1"/>
      <c r="EB4618" s="1"/>
      <c r="EC4618" s="1"/>
      <c r="ED4618" s="1"/>
      <c r="EE4618" s="1"/>
      <c r="EF4618" s="1"/>
      <c r="EG4618" s="1"/>
      <c r="EH4618" s="1"/>
      <c r="EI4618" s="1"/>
      <c r="EJ4618" s="1"/>
      <c r="EK4618" s="1"/>
      <c r="EL4618" s="1"/>
      <c r="EM4618" s="1"/>
      <c r="EN4618" s="1"/>
      <c r="EO4618" s="1"/>
      <c r="EP4618" s="1"/>
      <c r="EQ4618" s="1"/>
      <c r="ER4618" s="1"/>
      <c r="ES4618" s="1"/>
      <c r="ET4618" s="1"/>
      <c r="EU4618" s="1"/>
      <c r="EV4618" s="1"/>
      <c r="EW4618" s="1"/>
      <c r="EX4618" s="1"/>
    </row>
    <row r="4619" spans="1:154" x14ac:dyDescent="0.15">
      <c r="A4619" s="35"/>
      <c r="B4619" s="15"/>
      <c r="C4619" s="7"/>
      <c r="D4619" s="13"/>
      <c r="E4619" s="14"/>
      <c r="F4619" s="14"/>
      <c r="G4619" s="14"/>
      <c r="H4619" s="14"/>
      <c r="I4619" s="13"/>
      <c r="J4619" s="5"/>
      <c r="K4619" s="2"/>
      <c r="L4619" s="17"/>
      <c r="M4619" s="12"/>
      <c r="N4619" s="12"/>
      <c r="O4619" s="17"/>
      <c r="P4619" s="14"/>
      <c r="Q4619" s="14"/>
      <c r="R4619" s="14"/>
      <c r="S4619" s="20"/>
      <c r="T4619" s="14"/>
      <c r="U4619" s="4"/>
      <c r="V4619" s="5"/>
      <c r="W4619" s="10"/>
      <c r="X4619" s="10"/>
      <c r="Y4619" s="27"/>
      <c r="Z4619" s="3"/>
      <c r="AA4619" s="1"/>
      <c r="AB4619" s="10"/>
      <c r="AC4619" s="3"/>
      <c r="AD4619" s="3"/>
      <c r="AE4619" s="3"/>
      <c r="AF4619" s="10"/>
      <c r="AG4619" s="11"/>
      <c r="AH4619" s="10"/>
      <c r="AI4619" s="1"/>
      <c r="AJ4619" s="1"/>
      <c r="AK4619" s="1"/>
      <c r="AL4619" s="1"/>
      <c r="AM4619" s="1"/>
      <c r="AN4619" s="1"/>
      <c r="AO4619" s="1"/>
      <c r="AP4619" s="1"/>
      <c r="AQ4619" s="1"/>
      <c r="AR4619" s="1"/>
      <c r="AS4619" s="1"/>
      <c r="AT4619" s="1"/>
      <c r="AU4619" s="1"/>
      <c r="AV4619" s="1"/>
      <c r="AW4619" s="1"/>
      <c r="AX4619" s="1"/>
      <c r="AY4619" s="1"/>
      <c r="AZ4619" s="1"/>
      <c r="BA4619" s="1"/>
      <c r="BB4619" s="1"/>
      <c r="BC4619" s="1"/>
      <c r="BD4619" s="1"/>
      <c r="BE4619" s="1"/>
      <c r="BF4619" s="1"/>
      <c r="BG4619" s="1"/>
      <c r="BH4619" s="1"/>
      <c r="BI4619" s="1"/>
      <c r="BJ4619" s="1"/>
      <c r="BK4619" s="1"/>
      <c r="BL4619" s="1"/>
      <c r="BM4619" s="1"/>
      <c r="BN4619" s="1"/>
      <c r="BO4619" s="1"/>
      <c r="BP4619" s="1"/>
      <c r="BQ4619" s="1"/>
      <c r="BR4619" s="1"/>
      <c r="BS4619" s="1"/>
      <c r="BT4619" s="1"/>
      <c r="BU4619" s="1"/>
      <c r="BV4619" s="1"/>
      <c r="BW4619" s="1"/>
      <c r="BX4619" s="1"/>
      <c r="BY4619" s="1"/>
      <c r="BZ4619" s="1"/>
      <c r="CA4619" s="1"/>
      <c r="CB4619" s="1"/>
      <c r="CC4619" s="1"/>
      <c r="CD4619" s="1"/>
      <c r="CE4619" s="1"/>
      <c r="CF4619" s="1"/>
      <c r="CG4619" s="1"/>
      <c r="CH4619" s="1"/>
      <c r="CI4619" s="1"/>
      <c r="CJ4619" s="1"/>
      <c r="CK4619" s="1"/>
      <c r="CL4619" s="1"/>
      <c r="CM4619" s="1"/>
      <c r="CN4619" s="1"/>
      <c r="CO4619" s="1"/>
      <c r="CP4619" s="1"/>
      <c r="CQ4619" s="1"/>
      <c r="CR4619" s="1"/>
      <c r="CS4619" s="1"/>
      <c r="CT4619" s="1"/>
      <c r="CU4619" s="1"/>
      <c r="CV4619" s="1"/>
      <c r="CW4619" s="1"/>
      <c r="CX4619" s="1"/>
      <c r="CY4619" s="1"/>
      <c r="CZ4619" s="1"/>
      <c r="DA4619" s="1"/>
      <c r="DB4619" s="1"/>
      <c r="DC4619" s="1"/>
      <c r="DD4619" s="1"/>
      <c r="DE4619" s="1"/>
      <c r="DF4619" s="1"/>
      <c r="DG4619" s="1"/>
      <c r="DH4619" s="1"/>
      <c r="DI4619" s="1"/>
      <c r="DJ4619" s="1"/>
      <c r="DK4619" s="1"/>
      <c r="DL4619" s="1"/>
      <c r="DM4619" s="1"/>
      <c r="DN4619" s="1"/>
      <c r="DO4619" s="1"/>
      <c r="DP4619" s="1"/>
      <c r="DQ4619" s="1"/>
      <c r="DR4619" s="1"/>
      <c r="DS4619" s="1"/>
      <c r="DT4619" s="1"/>
      <c r="DU4619" s="1"/>
      <c r="DV4619" s="1"/>
      <c r="DW4619" s="1"/>
      <c r="DX4619" s="1"/>
      <c r="DY4619" s="1"/>
      <c r="DZ4619" s="1"/>
      <c r="EA4619" s="1"/>
      <c r="EB4619" s="1"/>
      <c r="EC4619" s="1"/>
      <c r="ED4619" s="1"/>
      <c r="EE4619" s="1"/>
      <c r="EF4619" s="1"/>
      <c r="EG4619" s="1"/>
      <c r="EH4619" s="1"/>
      <c r="EI4619" s="1"/>
      <c r="EJ4619" s="1"/>
      <c r="EK4619" s="1"/>
      <c r="EL4619" s="1"/>
      <c r="EM4619" s="1"/>
      <c r="EN4619" s="1"/>
      <c r="EO4619" s="1"/>
      <c r="EP4619" s="1"/>
      <c r="EQ4619" s="1"/>
      <c r="ER4619" s="1"/>
      <c r="ES4619" s="1"/>
      <c r="ET4619" s="1"/>
      <c r="EU4619" s="1"/>
      <c r="EV4619" s="1"/>
      <c r="EW4619" s="1"/>
      <c r="EX4619" s="1"/>
    </row>
    <row r="4620" spans="1:154" x14ac:dyDescent="0.15">
      <c r="A4620" s="35"/>
      <c r="B4620" s="15"/>
      <c r="C4620" s="7"/>
      <c r="D4620" s="13"/>
      <c r="E4620" s="14"/>
      <c r="F4620" s="14"/>
      <c r="G4620" s="14"/>
      <c r="H4620" s="14"/>
      <c r="I4620" s="13"/>
      <c r="J4620" s="5"/>
      <c r="K4620" s="2"/>
      <c r="L4620" s="17"/>
      <c r="M4620" s="12"/>
      <c r="N4620" s="12"/>
      <c r="O4620" s="17"/>
      <c r="P4620" s="14"/>
      <c r="Q4620" s="14"/>
      <c r="R4620" s="14"/>
      <c r="S4620" s="20"/>
      <c r="T4620" s="14"/>
      <c r="U4620" s="4"/>
      <c r="V4620" s="5"/>
      <c r="W4620" s="10"/>
      <c r="X4620" s="10"/>
      <c r="Y4620" s="27"/>
      <c r="Z4620" s="3"/>
      <c r="AA4620" s="1"/>
      <c r="AB4620" s="10"/>
      <c r="AC4620" s="3"/>
      <c r="AD4620" s="3"/>
      <c r="AE4620" s="3"/>
      <c r="AF4620" s="10"/>
      <c r="AG4620" s="11"/>
      <c r="AH4620" s="10"/>
      <c r="AI4620" s="1"/>
      <c r="AJ4620" s="1"/>
      <c r="AK4620" s="1"/>
      <c r="AL4620" s="1"/>
      <c r="AM4620" s="1"/>
      <c r="AN4620" s="1"/>
      <c r="AO4620" s="1"/>
      <c r="AP4620" s="1"/>
      <c r="AQ4620" s="1"/>
      <c r="AR4620" s="1"/>
      <c r="AS4620" s="1"/>
      <c r="AT4620" s="1"/>
      <c r="AU4620" s="1"/>
      <c r="AV4620" s="1"/>
      <c r="AW4620" s="1"/>
      <c r="AX4620" s="1"/>
      <c r="AY4620" s="1"/>
      <c r="AZ4620" s="1"/>
      <c r="BA4620" s="1"/>
      <c r="BB4620" s="1"/>
      <c r="BC4620" s="1"/>
      <c r="BD4620" s="1"/>
      <c r="BE4620" s="1"/>
      <c r="BF4620" s="1"/>
      <c r="BG4620" s="1"/>
      <c r="BH4620" s="1"/>
      <c r="BI4620" s="1"/>
      <c r="BJ4620" s="1"/>
      <c r="BK4620" s="1"/>
      <c r="BL4620" s="1"/>
      <c r="BM4620" s="1"/>
      <c r="BN4620" s="1"/>
      <c r="BO4620" s="1"/>
      <c r="BP4620" s="1"/>
      <c r="BQ4620" s="1"/>
      <c r="BR4620" s="1"/>
      <c r="BS4620" s="1"/>
      <c r="BT4620" s="1"/>
      <c r="BU4620" s="1"/>
      <c r="BV4620" s="1"/>
      <c r="BW4620" s="1"/>
      <c r="BX4620" s="1"/>
      <c r="BY4620" s="1"/>
      <c r="BZ4620" s="1"/>
      <c r="CA4620" s="1"/>
      <c r="CB4620" s="1"/>
      <c r="CC4620" s="1"/>
      <c r="CD4620" s="1"/>
      <c r="CE4620" s="1"/>
      <c r="CF4620" s="1"/>
      <c r="CG4620" s="1"/>
      <c r="CH4620" s="1"/>
      <c r="CI4620" s="1"/>
      <c r="CJ4620" s="1"/>
      <c r="CK4620" s="1"/>
      <c r="CL4620" s="1"/>
      <c r="CM4620" s="1"/>
      <c r="CN4620" s="1"/>
      <c r="CO4620" s="1"/>
      <c r="CP4620" s="1"/>
      <c r="CQ4620" s="1"/>
      <c r="CR4620" s="1"/>
      <c r="CS4620" s="1"/>
      <c r="CT4620" s="1"/>
      <c r="CU4620" s="1"/>
      <c r="CV4620" s="1"/>
      <c r="CW4620" s="1"/>
      <c r="CX4620" s="1"/>
      <c r="CY4620" s="1"/>
      <c r="CZ4620" s="1"/>
      <c r="DA4620" s="1"/>
      <c r="DB4620" s="1"/>
      <c r="DC4620" s="1"/>
      <c r="DD4620" s="1"/>
      <c r="DE4620" s="1"/>
      <c r="DF4620" s="1"/>
      <c r="DG4620" s="1"/>
      <c r="DH4620" s="1"/>
      <c r="DI4620" s="1"/>
      <c r="DJ4620" s="1"/>
      <c r="DK4620" s="1"/>
      <c r="DL4620" s="1"/>
      <c r="DM4620" s="1"/>
      <c r="DN4620" s="1"/>
      <c r="DO4620" s="1"/>
      <c r="DP4620" s="1"/>
      <c r="DQ4620" s="1"/>
      <c r="DR4620" s="1"/>
      <c r="DS4620" s="1"/>
      <c r="DT4620" s="1"/>
      <c r="DU4620" s="1"/>
      <c r="DV4620" s="1"/>
      <c r="DW4620" s="1"/>
      <c r="DX4620" s="1"/>
      <c r="DY4620" s="1"/>
      <c r="DZ4620" s="1"/>
      <c r="EA4620" s="1"/>
      <c r="EB4620" s="1"/>
      <c r="EC4620" s="1"/>
      <c r="ED4620" s="1"/>
      <c r="EE4620" s="1"/>
      <c r="EF4620" s="1"/>
      <c r="EG4620" s="1"/>
      <c r="EH4620" s="1"/>
      <c r="EI4620" s="1"/>
      <c r="EJ4620" s="1"/>
      <c r="EK4620" s="1"/>
      <c r="EL4620" s="1"/>
      <c r="EM4620" s="1"/>
      <c r="EN4620" s="1"/>
      <c r="EO4620" s="1"/>
      <c r="EP4620" s="1"/>
      <c r="EQ4620" s="1"/>
      <c r="ER4620" s="1"/>
      <c r="ES4620" s="1"/>
      <c r="ET4620" s="1"/>
      <c r="EU4620" s="1"/>
      <c r="EV4620" s="1"/>
      <c r="EW4620" s="1"/>
      <c r="EX4620" s="1"/>
    </row>
    <row r="4621" spans="1:154" x14ac:dyDescent="0.15">
      <c r="A4621" s="35"/>
      <c r="B4621" s="15"/>
      <c r="C4621" s="7"/>
      <c r="D4621" s="13"/>
      <c r="E4621" s="14"/>
      <c r="F4621" s="14"/>
      <c r="G4621" s="14"/>
      <c r="H4621" s="14"/>
      <c r="I4621" s="13"/>
      <c r="J4621" s="5"/>
      <c r="K4621" s="2"/>
      <c r="L4621" s="17"/>
      <c r="M4621" s="12"/>
      <c r="N4621" s="12"/>
      <c r="O4621" s="17"/>
      <c r="P4621" s="14"/>
      <c r="Q4621" s="14"/>
      <c r="R4621" s="14"/>
      <c r="S4621" s="20"/>
      <c r="T4621" s="14"/>
      <c r="U4621" s="4"/>
      <c r="V4621" s="5"/>
      <c r="W4621" s="10"/>
      <c r="X4621" s="10"/>
      <c r="Y4621" s="27"/>
      <c r="Z4621" s="3"/>
      <c r="AA4621" s="1"/>
      <c r="AB4621" s="10"/>
      <c r="AC4621" s="3"/>
      <c r="AD4621" s="3"/>
      <c r="AE4621" s="3"/>
      <c r="AF4621" s="10"/>
      <c r="AG4621" s="11"/>
      <c r="AH4621" s="10"/>
      <c r="AI4621" s="1"/>
      <c r="AJ4621" s="1"/>
      <c r="AK4621" s="1"/>
      <c r="AL4621" s="1"/>
      <c r="AM4621" s="1"/>
      <c r="AN4621" s="1"/>
      <c r="AO4621" s="1"/>
      <c r="AP4621" s="1"/>
      <c r="AQ4621" s="1"/>
      <c r="AR4621" s="1"/>
      <c r="AS4621" s="1"/>
      <c r="AT4621" s="1"/>
      <c r="AU4621" s="1"/>
      <c r="AV4621" s="1"/>
      <c r="AW4621" s="1"/>
      <c r="AX4621" s="1"/>
      <c r="AY4621" s="1"/>
      <c r="AZ4621" s="1"/>
      <c r="BA4621" s="1"/>
      <c r="BB4621" s="1"/>
      <c r="BC4621" s="1"/>
      <c r="BD4621" s="1"/>
      <c r="BE4621" s="1"/>
      <c r="BF4621" s="1"/>
      <c r="BG4621" s="1"/>
      <c r="BH4621" s="1"/>
      <c r="BI4621" s="1"/>
      <c r="BJ4621" s="1"/>
      <c r="BK4621" s="1"/>
      <c r="BL4621" s="1"/>
      <c r="BM4621" s="1"/>
      <c r="BN4621" s="1"/>
      <c r="BO4621" s="1"/>
      <c r="BP4621" s="1"/>
      <c r="BQ4621" s="1"/>
      <c r="BR4621" s="1"/>
      <c r="BS4621" s="1"/>
      <c r="BT4621" s="1"/>
      <c r="BU4621" s="1"/>
      <c r="BV4621" s="1"/>
      <c r="BW4621" s="1"/>
      <c r="BX4621" s="1"/>
      <c r="BY4621" s="1"/>
      <c r="BZ4621" s="1"/>
      <c r="CA4621" s="1"/>
      <c r="CB4621" s="1"/>
      <c r="CC4621" s="1"/>
      <c r="CD4621" s="1"/>
      <c r="CE4621" s="1"/>
      <c r="CF4621" s="1"/>
      <c r="CG4621" s="1"/>
      <c r="CH4621" s="1"/>
      <c r="CI4621" s="1"/>
      <c r="CJ4621" s="1"/>
      <c r="CK4621" s="1"/>
      <c r="CL4621" s="1"/>
      <c r="CM4621" s="1"/>
      <c r="CN4621" s="1"/>
      <c r="CO4621" s="1"/>
      <c r="CP4621" s="1"/>
      <c r="CQ4621" s="1"/>
      <c r="CR4621" s="1"/>
      <c r="CS4621" s="1"/>
      <c r="CT4621" s="1"/>
      <c r="CU4621" s="1"/>
      <c r="CV4621" s="1"/>
      <c r="CW4621" s="1"/>
      <c r="CX4621" s="1"/>
      <c r="CY4621" s="1"/>
      <c r="CZ4621" s="1"/>
      <c r="DA4621" s="1"/>
      <c r="DB4621" s="1"/>
      <c r="DC4621" s="1"/>
      <c r="DD4621" s="1"/>
      <c r="DE4621" s="1"/>
      <c r="DF4621" s="1"/>
      <c r="DG4621" s="1"/>
      <c r="DH4621" s="1"/>
      <c r="DI4621" s="1"/>
      <c r="DJ4621" s="1"/>
      <c r="DK4621" s="1"/>
      <c r="DL4621" s="1"/>
      <c r="DM4621" s="1"/>
      <c r="DN4621" s="1"/>
      <c r="DO4621" s="1"/>
      <c r="DP4621" s="1"/>
      <c r="DQ4621" s="1"/>
      <c r="DR4621" s="1"/>
      <c r="DS4621" s="1"/>
      <c r="DT4621" s="1"/>
      <c r="DU4621" s="1"/>
      <c r="DV4621" s="1"/>
      <c r="DW4621" s="1"/>
      <c r="DX4621" s="1"/>
      <c r="DY4621" s="1"/>
      <c r="DZ4621" s="1"/>
      <c r="EA4621" s="1"/>
      <c r="EB4621" s="1"/>
      <c r="EC4621" s="1"/>
      <c r="ED4621" s="1"/>
      <c r="EE4621" s="1"/>
      <c r="EF4621" s="1"/>
      <c r="EG4621" s="1"/>
      <c r="EH4621" s="1"/>
      <c r="EI4621" s="1"/>
      <c r="EJ4621" s="1"/>
      <c r="EK4621" s="1"/>
      <c r="EL4621" s="1"/>
      <c r="EM4621" s="1"/>
      <c r="EN4621" s="1"/>
      <c r="EO4621" s="1"/>
      <c r="EP4621" s="1"/>
      <c r="EQ4621" s="1"/>
      <c r="ER4621" s="1"/>
      <c r="ES4621" s="1"/>
      <c r="ET4621" s="1"/>
      <c r="EU4621" s="1"/>
      <c r="EV4621" s="1"/>
      <c r="EW4621" s="1"/>
      <c r="EX4621" s="1"/>
    </row>
    <row r="4622" spans="1:154" x14ac:dyDescent="0.15">
      <c r="A4622" s="35"/>
      <c r="B4622" s="15"/>
      <c r="C4622" s="7"/>
      <c r="D4622" s="13"/>
      <c r="E4622" s="14"/>
      <c r="F4622" s="14"/>
      <c r="G4622" s="14"/>
      <c r="H4622" s="14"/>
      <c r="I4622" s="13"/>
      <c r="J4622" s="5"/>
      <c r="K4622" s="2"/>
      <c r="L4622" s="17"/>
      <c r="M4622" s="12"/>
      <c r="N4622" s="12"/>
      <c r="O4622" s="17"/>
      <c r="P4622" s="14"/>
      <c r="Q4622" s="14"/>
      <c r="R4622" s="14"/>
      <c r="S4622" s="20"/>
      <c r="T4622" s="14"/>
      <c r="U4622" s="4"/>
      <c r="V4622" s="5"/>
      <c r="W4622" s="10"/>
      <c r="X4622" s="10"/>
      <c r="Y4622" s="27"/>
      <c r="Z4622" s="3"/>
      <c r="AA4622" s="1"/>
      <c r="AB4622" s="10"/>
      <c r="AC4622" s="3"/>
      <c r="AD4622" s="3"/>
      <c r="AE4622" s="3"/>
      <c r="AF4622" s="10"/>
      <c r="AG4622" s="11"/>
      <c r="AH4622" s="10"/>
      <c r="AI4622" s="1"/>
      <c r="AJ4622" s="1"/>
      <c r="AK4622" s="1"/>
      <c r="AL4622" s="1"/>
      <c r="AM4622" s="1"/>
      <c r="AN4622" s="1"/>
      <c r="AO4622" s="1"/>
      <c r="AP4622" s="1"/>
      <c r="AQ4622" s="1"/>
      <c r="AR4622" s="1"/>
      <c r="AS4622" s="1"/>
      <c r="AT4622" s="1"/>
      <c r="AU4622" s="1"/>
      <c r="AV4622" s="1"/>
      <c r="AW4622" s="1"/>
      <c r="AX4622" s="1"/>
      <c r="AY4622" s="1"/>
      <c r="AZ4622" s="1"/>
      <c r="BA4622" s="1"/>
      <c r="BB4622" s="1"/>
      <c r="BC4622" s="1"/>
      <c r="BD4622" s="1"/>
      <c r="BE4622" s="1"/>
      <c r="BF4622" s="1"/>
      <c r="BG4622" s="1"/>
      <c r="BH4622" s="1"/>
      <c r="BI4622" s="1"/>
      <c r="BJ4622" s="1"/>
      <c r="BK4622" s="1"/>
      <c r="BL4622" s="1"/>
      <c r="BM4622" s="1"/>
      <c r="BN4622" s="1"/>
      <c r="BO4622" s="1"/>
      <c r="BP4622" s="1"/>
      <c r="BQ4622" s="1"/>
      <c r="BR4622" s="1"/>
      <c r="BS4622" s="1"/>
      <c r="BT4622" s="1"/>
      <c r="BU4622" s="1"/>
      <c r="BV4622" s="1"/>
      <c r="BW4622" s="1"/>
      <c r="BX4622" s="1"/>
      <c r="BY4622" s="1"/>
      <c r="BZ4622" s="1"/>
      <c r="CA4622" s="1"/>
      <c r="CB4622" s="1"/>
      <c r="CC4622" s="1"/>
      <c r="CD4622" s="1"/>
      <c r="CE4622" s="1"/>
      <c r="CF4622" s="1"/>
      <c r="CG4622" s="1"/>
      <c r="CH4622" s="1"/>
      <c r="CI4622" s="1"/>
      <c r="CJ4622" s="1"/>
      <c r="CK4622" s="1"/>
      <c r="CL4622" s="1"/>
      <c r="CM4622" s="1"/>
      <c r="CN4622" s="1"/>
      <c r="CO4622" s="1"/>
      <c r="CP4622" s="1"/>
      <c r="CQ4622" s="1"/>
      <c r="CR4622" s="1"/>
      <c r="CS4622" s="1"/>
      <c r="CT4622" s="1"/>
      <c r="CU4622" s="1"/>
      <c r="CV4622" s="1"/>
      <c r="CW4622" s="1"/>
      <c r="CX4622" s="1"/>
      <c r="CY4622" s="1"/>
      <c r="CZ4622" s="1"/>
      <c r="DA4622" s="1"/>
      <c r="DB4622" s="1"/>
      <c r="DC4622" s="1"/>
      <c r="DD4622" s="1"/>
      <c r="DE4622" s="1"/>
      <c r="DF4622" s="1"/>
      <c r="DG4622" s="1"/>
      <c r="DH4622" s="1"/>
      <c r="DI4622" s="1"/>
      <c r="DJ4622" s="1"/>
      <c r="DK4622" s="1"/>
      <c r="DL4622" s="1"/>
      <c r="DM4622" s="1"/>
      <c r="DN4622" s="1"/>
      <c r="DO4622" s="1"/>
      <c r="DP4622" s="1"/>
      <c r="DQ4622" s="1"/>
      <c r="DR4622" s="1"/>
      <c r="DS4622" s="1"/>
      <c r="DT4622" s="1"/>
      <c r="DU4622" s="1"/>
      <c r="DV4622" s="1"/>
      <c r="DW4622" s="1"/>
      <c r="DX4622" s="1"/>
      <c r="DY4622" s="1"/>
      <c r="DZ4622" s="1"/>
      <c r="EA4622" s="1"/>
      <c r="EB4622" s="1"/>
      <c r="EC4622" s="1"/>
      <c r="ED4622" s="1"/>
      <c r="EE4622" s="1"/>
      <c r="EF4622" s="1"/>
      <c r="EG4622" s="1"/>
      <c r="EH4622" s="1"/>
      <c r="EI4622" s="1"/>
      <c r="EJ4622" s="1"/>
      <c r="EK4622" s="1"/>
      <c r="EL4622" s="1"/>
      <c r="EM4622" s="1"/>
      <c r="EN4622" s="1"/>
      <c r="EO4622" s="1"/>
      <c r="EP4622" s="1"/>
      <c r="EQ4622" s="1"/>
      <c r="ER4622" s="1"/>
      <c r="ES4622" s="1"/>
      <c r="ET4622" s="1"/>
      <c r="EU4622" s="1"/>
      <c r="EV4622" s="1"/>
      <c r="EW4622" s="1"/>
      <c r="EX4622" s="1"/>
    </row>
    <row r="4623" spans="1:154" x14ac:dyDescent="0.15">
      <c r="A4623" s="35"/>
      <c r="B4623" s="15"/>
      <c r="C4623" s="7"/>
      <c r="D4623" s="13"/>
      <c r="E4623" s="14"/>
      <c r="F4623" s="14"/>
      <c r="G4623" s="14"/>
      <c r="H4623" s="14"/>
      <c r="I4623" s="13"/>
      <c r="J4623" s="5"/>
      <c r="K4623" s="2"/>
      <c r="L4623" s="17"/>
      <c r="M4623" s="12"/>
      <c r="N4623" s="12"/>
      <c r="O4623" s="17"/>
      <c r="P4623" s="14"/>
      <c r="Q4623" s="14"/>
      <c r="R4623" s="14"/>
      <c r="S4623" s="20"/>
      <c r="T4623" s="14"/>
      <c r="U4623" s="4"/>
      <c r="V4623" s="5"/>
      <c r="W4623" s="10"/>
      <c r="X4623" s="10"/>
      <c r="Y4623" s="27"/>
      <c r="Z4623" s="3"/>
      <c r="AA4623" s="1"/>
      <c r="AB4623" s="10"/>
      <c r="AC4623" s="3"/>
      <c r="AD4623" s="3"/>
      <c r="AE4623" s="3"/>
      <c r="AF4623" s="10"/>
      <c r="AG4623" s="11"/>
      <c r="AH4623" s="10"/>
      <c r="AI4623" s="1"/>
      <c r="AJ4623" s="1"/>
      <c r="AK4623" s="1"/>
      <c r="AL4623" s="1"/>
      <c r="AM4623" s="1"/>
      <c r="AN4623" s="1"/>
      <c r="AO4623" s="1"/>
      <c r="AP4623" s="1"/>
      <c r="AQ4623" s="1"/>
      <c r="AR4623" s="1"/>
      <c r="AS4623" s="1"/>
      <c r="AT4623" s="1"/>
      <c r="AU4623" s="1"/>
      <c r="AV4623" s="1"/>
      <c r="AW4623" s="1"/>
      <c r="AX4623" s="1"/>
      <c r="AY4623" s="1"/>
      <c r="AZ4623" s="1"/>
      <c r="BA4623" s="1"/>
      <c r="BB4623" s="1"/>
      <c r="BC4623" s="1"/>
      <c r="BD4623" s="1"/>
      <c r="BE4623" s="1"/>
      <c r="BF4623" s="1"/>
      <c r="BG4623" s="1"/>
      <c r="BH4623" s="1"/>
      <c r="BI4623" s="1"/>
      <c r="BJ4623" s="1"/>
      <c r="BK4623" s="1"/>
      <c r="BL4623" s="1"/>
      <c r="BM4623" s="1"/>
      <c r="BN4623" s="1"/>
      <c r="BO4623" s="1"/>
      <c r="BP4623" s="1"/>
      <c r="BQ4623" s="1"/>
      <c r="BR4623" s="1"/>
      <c r="BS4623" s="1"/>
      <c r="BT4623" s="1"/>
      <c r="BU4623" s="1"/>
      <c r="BV4623" s="1"/>
      <c r="BW4623" s="1"/>
      <c r="BX4623" s="1"/>
      <c r="BY4623" s="1"/>
      <c r="BZ4623" s="1"/>
      <c r="CA4623" s="1"/>
      <c r="CB4623" s="1"/>
      <c r="CC4623" s="1"/>
      <c r="CD4623" s="1"/>
      <c r="CE4623" s="1"/>
      <c r="CF4623" s="1"/>
      <c r="CG4623" s="1"/>
      <c r="CH4623" s="1"/>
      <c r="CI4623" s="1"/>
      <c r="CJ4623" s="1"/>
      <c r="CK4623" s="1"/>
      <c r="CL4623" s="1"/>
      <c r="CM4623" s="1"/>
      <c r="CN4623" s="1"/>
      <c r="CO4623" s="1"/>
      <c r="CP4623" s="1"/>
      <c r="CQ4623" s="1"/>
      <c r="CR4623" s="1"/>
      <c r="CS4623" s="1"/>
      <c r="CT4623" s="1"/>
      <c r="CU4623" s="1"/>
      <c r="CV4623" s="1"/>
      <c r="CW4623" s="1"/>
      <c r="CX4623" s="1"/>
      <c r="CY4623" s="1"/>
      <c r="CZ4623" s="1"/>
      <c r="DA4623" s="1"/>
      <c r="DB4623" s="1"/>
      <c r="DC4623" s="1"/>
      <c r="DD4623" s="1"/>
      <c r="DE4623" s="1"/>
      <c r="DF4623" s="1"/>
      <c r="DG4623" s="1"/>
      <c r="DH4623" s="1"/>
      <c r="DI4623" s="1"/>
      <c r="DJ4623" s="1"/>
      <c r="DK4623" s="1"/>
      <c r="DL4623" s="1"/>
      <c r="DM4623" s="1"/>
      <c r="DN4623" s="1"/>
      <c r="DO4623" s="1"/>
      <c r="DP4623" s="1"/>
      <c r="DQ4623" s="1"/>
      <c r="DR4623" s="1"/>
      <c r="DS4623" s="1"/>
      <c r="DT4623" s="1"/>
      <c r="DU4623" s="1"/>
      <c r="DV4623" s="1"/>
      <c r="DW4623" s="1"/>
      <c r="DX4623" s="1"/>
      <c r="DY4623" s="1"/>
      <c r="DZ4623" s="1"/>
      <c r="EA4623" s="1"/>
      <c r="EB4623" s="1"/>
      <c r="EC4623" s="1"/>
      <c r="ED4623" s="1"/>
      <c r="EE4623" s="1"/>
      <c r="EF4623" s="1"/>
      <c r="EG4623" s="1"/>
      <c r="EH4623" s="1"/>
      <c r="EI4623" s="1"/>
      <c r="EJ4623" s="1"/>
      <c r="EK4623" s="1"/>
      <c r="EL4623" s="1"/>
      <c r="EM4623" s="1"/>
      <c r="EN4623" s="1"/>
      <c r="EO4623" s="1"/>
      <c r="EP4623" s="1"/>
      <c r="EQ4623" s="1"/>
      <c r="ER4623" s="1"/>
      <c r="ES4623" s="1"/>
      <c r="ET4623" s="1"/>
      <c r="EU4623" s="1"/>
      <c r="EV4623" s="1"/>
      <c r="EW4623" s="1"/>
      <c r="EX4623" s="1"/>
    </row>
    <row r="4624" spans="1:154" x14ac:dyDescent="0.15">
      <c r="A4624" s="35"/>
      <c r="B4624" s="15"/>
      <c r="C4624" s="7"/>
      <c r="D4624" s="13"/>
      <c r="E4624" s="14"/>
      <c r="F4624" s="14"/>
      <c r="G4624" s="14"/>
      <c r="H4624" s="14"/>
      <c r="I4624" s="13"/>
      <c r="J4624" s="5"/>
      <c r="K4624" s="2"/>
      <c r="L4624" s="17"/>
      <c r="M4624" s="12"/>
      <c r="N4624" s="12"/>
      <c r="O4624" s="17"/>
      <c r="P4624" s="14"/>
      <c r="Q4624" s="14"/>
      <c r="R4624" s="14"/>
      <c r="S4624" s="20"/>
      <c r="T4624" s="14"/>
      <c r="U4624" s="4"/>
      <c r="V4624" s="5"/>
      <c r="W4624" s="10"/>
      <c r="X4624" s="10"/>
      <c r="Y4624" s="27"/>
      <c r="Z4624" s="3"/>
      <c r="AA4624" s="1"/>
      <c r="AB4624" s="10"/>
      <c r="AC4624" s="3"/>
      <c r="AD4624" s="3"/>
      <c r="AE4624" s="3"/>
      <c r="AF4624" s="10"/>
      <c r="AG4624" s="11"/>
      <c r="AH4624" s="10"/>
      <c r="AI4624" s="1"/>
      <c r="AJ4624" s="1"/>
      <c r="AK4624" s="1"/>
      <c r="AL4624" s="1"/>
      <c r="AM4624" s="1"/>
      <c r="AN4624" s="1"/>
      <c r="AO4624" s="1"/>
      <c r="AP4624" s="1"/>
      <c r="AQ4624" s="1"/>
      <c r="AR4624" s="1"/>
      <c r="AS4624" s="1"/>
      <c r="AT4624" s="1"/>
      <c r="AU4624" s="1"/>
      <c r="AV4624" s="1"/>
      <c r="AW4624" s="1"/>
      <c r="AX4624" s="1"/>
      <c r="AY4624" s="1"/>
      <c r="AZ4624" s="1"/>
      <c r="BA4624" s="1"/>
      <c r="BB4624" s="1"/>
      <c r="BC4624" s="1"/>
      <c r="BD4624" s="1"/>
      <c r="BE4624" s="1"/>
      <c r="BF4624" s="1"/>
      <c r="BG4624" s="1"/>
      <c r="BH4624" s="1"/>
      <c r="BI4624" s="1"/>
      <c r="BJ4624" s="1"/>
      <c r="BK4624" s="1"/>
      <c r="BL4624" s="1"/>
      <c r="BM4624" s="1"/>
      <c r="BN4624" s="1"/>
      <c r="BO4624" s="1"/>
      <c r="BP4624" s="1"/>
      <c r="BQ4624" s="1"/>
      <c r="BR4624" s="1"/>
      <c r="BS4624" s="1"/>
      <c r="BT4624" s="1"/>
      <c r="BU4624" s="1"/>
      <c r="BV4624" s="1"/>
      <c r="BW4624" s="1"/>
      <c r="BX4624" s="1"/>
      <c r="BY4624" s="1"/>
      <c r="BZ4624" s="1"/>
      <c r="CA4624" s="1"/>
      <c r="CB4624" s="1"/>
      <c r="CC4624" s="1"/>
      <c r="CD4624" s="1"/>
      <c r="CE4624" s="1"/>
      <c r="CF4624" s="1"/>
      <c r="CG4624" s="1"/>
      <c r="CH4624" s="1"/>
      <c r="CI4624" s="1"/>
      <c r="CJ4624" s="1"/>
      <c r="CK4624" s="1"/>
      <c r="CL4624" s="1"/>
      <c r="CM4624" s="1"/>
      <c r="CN4624" s="1"/>
      <c r="CO4624" s="1"/>
      <c r="CP4624" s="1"/>
      <c r="CQ4624" s="1"/>
      <c r="CR4624" s="1"/>
      <c r="CS4624" s="1"/>
      <c r="CT4624" s="1"/>
      <c r="CU4624" s="1"/>
      <c r="CV4624" s="1"/>
      <c r="CW4624" s="1"/>
      <c r="CX4624" s="1"/>
      <c r="CY4624" s="1"/>
      <c r="CZ4624" s="1"/>
      <c r="DA4624" s="1"/>
      <c r="DB4624" s="1"/>
      <c r="DC4624" s="1"/>
      <c r="DD4624" s="1"/>
      <c r="DE4624" s="1"/>
      <c r="DF4624" s="1"/>
      <c r="DG4624" s="1"/>
      <c r="DH4624" s="1"/>
      <c r="DI4624" s="1"/>
      <c r="DJ4624" s="1"/>
      <c r="DK4624" s="1"/>
      <c r="DL4624" s="1"/>
      <c r="DM4624" s="1"/>
      <c r="DN4624" s="1"/>
      <c r="DO4624" s="1"/>
      <c r="DP4624" s="1"/>
      <c r="DQ4624" s="1"/>
      <c r="DR4624" s="1"/>
      <c r="DS4624" s="1"/>
      <c r="DT4624" s="1"/>
      <c r="DU4624" s="1"/>
      <c r="DV4624" s="1"/>
      <c r="DW4624" s="1"/>
      <c r="DX4624" s="1"/>
      <c r="DY4624" s="1"/>
      <c r="DZ4624" s="1"/>
      <c r="EA4624" s="1"/>
      <c r="EB4624" s="1"/>
      <c r="EC4624" s="1"/>
      <c r="ED4624" s="1"/>
      <c r="EE4624" s="1"/>
      <c r="EF4624" s="1"/>
      <c r="EG4624" s="1"/>
      <c r="EH4624" s="1"/>
      <c r="EI4624" s="1"/>
      <c r="EJ4624" s="1"/>
      <c r="EK4624" s="1"/>
      <c r="EL4624" s="1"/>
      <c r="EM4624" s="1"/>
      <c r="EN4624" s="1"/>
      <c r="EO4624" s="1"/>
      <c r="EP4624" s="1"/>
      <c r="EQ4624" s="1"/>
      <c r="ER4624" s="1"/>
      <c r="ES4624" s="1"/>
      <c r="ET4624" s="1"/>
      <c r="EU4624" s="1"/>
      <c r="EV4624" s="1"/>
      <c r="EW4624" s="1"/>
      <c r="EX4624" s="1"/>
    </row>
    <row r="4625" spans="1:154" x14ac:dyDescent="0.15">
      <c r="A4625" s="35"/>
      <c r="B4625" s="15"/>
      <c r="C4625" s="7"/>
      <c r="D4625" s="13"/>
      <c r="E4625" s="14"/>
      <c r="F4625" s="14"/>
      <c r="G4625" s="14"/>
      <c r="H4625" s="14"/>
      <c r="I4625" s="13"/>
      <c r="J4625" s="5"/>
      <c r="K4625" s="2"/>
      <c r="L4625" s="17"/>
      <c r="M4625" s="12"/>
      <c r="N4625" s="12"/>
      <c r="O4625" s="17"/>
      <c r="P4625" s="14"/>
      <c r="Q4625" s="14"/>
      <c r="R4625" s="14"/>
      <c r="S4625" s="20"/>
      <c r="T4625" s="14"/>
      <c r="U4625" s="4"/>
      <c r="V4625" s="5"/>
      <c r="W4625" s="10"/>
      <c r="X4625" s="10"/>
      <c r="Y4625" s="27"/>
      <c r="Z4625" s="3"/>
      <c r="AA4625" s="1"/>
      <c r="AB4625" s="10"/>
      <c r="AC4625" s="3"/>
      <c r="AD4625" s="3"/>
      <c r="AE4625" s="3"/>
      <c r="AF4625" s="10"/>
      <c r="AG4625" s="11"/>
      <c r="AH4625" s="10"/>
      <c r="AI4625" s="1"/>
      <c r="AJ4625" s="1"/>
      <c r="AK4625" s="1"/>
      <c r="AL4625" s="1"/>
      <c r="AM4625" s="1"/>
      <c r="AN4625" s="1"/>
      <c r="AO4625" s="1"/>
      <c r="AP4625" s="1"/>
      <c r="AQ4625" s="1"/>
      <c r="AR4625" s="1"/>
      <c r="AS4625" s="1"/>
      <c r="AT4625" s="1"/>
      <c r="AU4625" s="1"/>
      <c r="AV4625" s="1"/>
      <c r="AW4625" s="1"/>
      <c r="AX4625" s="1"/>
      <c r="AY4625" s="1"/>
      <c r="AZ4625" s="1"/>
      <c r="BA4625" s="1"/>
      <c r="BB4625" s="1"/>
      <c r="BC4625" s="1"/>
      <c r="BD4625" s="1"/>
      <c r="BE4625" s="1"/>
      <c r="BF4625" s="1"/>
      <c r="BG4625" s="1"/>
      <c r="BH4625" s="1"/>
      <c r="BI4625" s="1"/>
      <c r="BJ4625" s="1"/>
      <c r="BK4625" s="1"/>
      <c r="BL4625" s="1"/>
      <c r="BM4625" s="1"/>
      <c r="BN4625" s="1"/>
      <c r="BO4625" s="1"/>
      <c r="BP4625" s="1"/>
      <c r="BQ4625" s="1"/>
      <c r="BR4625" s="1"/>
      <c r="BS4625" s="1"/>
      <c r="BT4625" s="1"/>
      <c r="BU4625" s="1"/>
      <c r="BV4625" s="1"/>
      <c r="BW4625" s="1"/>
      <c r="BX4625" s="1"/>
      <c r="BY4625" s="1"/>
      <c r="BZ4625" s="1"/>
      <c r="CA4625" s="1"/>
      <c r="CB4625" s="1"/>
      <c r="CC4625" s="1"/>
      <c r="CD4625" s="1"/>
      <c r="CE4625" s="1"/>
      <c r="CF4625" s="1"/>
      <c r="CG4625" s="1"/>
      <c r="CH4625" s="1"/>
      <c r="CI4625" s="1"/>
      <c r="CJ4625" s="1"/>
      <c r="CK4625" s="1"/>
      <c r="CL4625" s="1"/>
      <c r="CM4625" s="1"/>
      <c r="CN4625" s="1"/>
      <c r="CO4625" s="1"/>
      <c r="CP4625" s="1"/>
      <c r="CQ4625" s="1"/>
      <c r="CR4625" s="1"/>
      <c r="CS4625" s="1"/>
      <c r="CT4625" s="1"/>
      <c r="CU4625" s="1"/>
      <c r="CV4625" s="1"/>
      <c r="CW4625" s="1"/>
      <c r="CX4625" s="1"/>
      <c r="CY4625" s="1"/>
      <c r="CZ4625" s="1"/>
      <c r="DA4625" s="1"/>
      <c r="DB4625" s="1"/>
      <c r="DC4625" s="1"/>
      <c r="DD4625" s="1"/>
      <c r="DE4625" s="1"/>
      <c r="DF4625" s="1"/>
      <c r="DG4625" s="1"/>
      <c r="DH4625" s="1"/>
      <c r="DI4625" s="1"/>
      <c r="DJ4625" s="1"/>
      <c r="DK4625" s="1"/>
      <c r="DL4625" s="1"/>
      <c r="DM4625" s="1"/>
      <c r="DN4625" s="1"/>
      <c r="DO4625" s="1"/>
      <c r="DP4625" s="1"/>
      <c r="DQ4625" s="1"/>
      <c r="DR4625" s="1"/>
      <c r="DS4625" s="1"/>
      <c r="DT4625" s="1"/>
      <c r="DU4625" s="1"/>
      <c r="DV4625" s="1"/>
      <c r="DW4625" s="1"/>
      <c r="DX4625" s="1"/>
      <c r="DY4625" s="1"/>
      <c r="DZ4625" s="1"/>
      <c r="EA4625" s="1"/>
      <c r="EB4625" s="1"/>
      <c r="EC4625" s="1"/>
      <c r="ED4625" s="1"/>
      <c r="EE4625" s="1"/>
      <c r="EF4625" s="1"/>
      <c r="EG4625" s="1"/>
      <c r="EH4625" s="1"/>
      <c r="EI4625" s="1"/>
      <c r="EJ4625" s="1"/>
      <c r="EK4625" s="1"/>
      <c r="EL4625" s="1"/>
      <c r="EM4625" s="1"/>
      <c r="EN4625" s="1"/>
      <c r="EO4625" s="1"/>
      <c r="EP4625" s="1"/>
      <c r="EQ4625" s="1"/>
      <c r="ER4625" s="1"/>
      <c r="ES4625" s="1"/>
      <c r="ET4625" s="1"/>
      <c r="EU4625" s="1"/>
      <c r="EV4625" s="1"/>
      <c r="EW4625" s="1"/>
      <c r="EX4625" s="1"/>
    </row>
    <row r="4626" spans="1:154" x14ac:dyDescent="0.15">
      <c r="A4626" s="35"/>
      <c r="B4626" s="15"/>
      <c r="C4626" s="7"/>
      <c r="D4626" s="13"/>
      <c r="E4626" s="14"/>
      <c r="F4626" s="14"/>
      <c r="G4626" s="14"/>
      <c r="H4626" s="14"/>
      <c r="I4626" s="13"/>
      <c r="J4626" s="5"/>
      <c r="K4626" s="2"/>
      <c r="L4626" s="17"/>
      <c r="M4626" s="12"/>
      <c r="N4626" s="12"/>
      <c r="O4626" s="17"/>
      <c r="P4626" s="14"/>
      <c r="Q4626" s="14"/>
      <c r="R4626" s="14"/>
      <c r="S4626" s="20"/>
      <c r="T4626" s="14"/>
      <c r="U4626" s="4"/>
      <c r="V4626" s="5"/>
      <c r="W4626" s="10"/>
      <c r="X4626" s="10"/>
      <c r="Y4626" s="27"/>
      <c r="Z4626" s="3"/>
      <c r="AA4626" s="1"/>
      <c r="AB4626" s="10"/>
      <c r="AC4626" s="3"/>
      <c r="AD4626" s="3"/>
      <c r="AE4626" s="3"/>
      <c r="AF4626" s="10"/>
      <c r="AG4626" s="11"/>
      <c r="AH4626" s="10"/>
      <c r="AI4626" s="1"/>
      <c r="AJ4626" s="1"/>
      <c r="AK4626" s="1"/>
      <c r="AL4626" s="1"/>
      <c r="AM4626" s="1"/>
      <c r="AN4626" s="1"/>
      <c r="AO4626" s="1"/>
      <c r="AP4626" s="1"/>
      <c r="AQ4626" s="1"/>
      <c r="AR4626" s="1"/>
      <c r="AS4626" s="1"/>
      <c r="AT4626" s="1"/>
      <c r="AU4626" s="1"/>
      <c r="AV4626" s="1"/>
      <c r="AW4626" s="1"/>
      <c r="AX4626" s="1"/>
      <c r="AY4626" s="1"/>
      <c r="AZ4626" s="1"/>
      <c r="BA4626" s="1"/>
      <c r="BB4626" s="1"/>
      <c r="BC4626" s="1"/>
      <c r="BD4626" s="1"/>
      <c r="BE4626" s="1"/>
      <c r="BF4626" s="1"/>
      <c r="BG4626" s="1"/>
      <c r="BH4626" s="1"/>
      <c r="BI4626" s="1"/>
      <c r="BJ4626" s="1"/>
      <c r="BK4626" s="1"/>
      <c r="BL4626" s="1"/>
      <c r="BM4626" s="1"/>
      <c r="BN4626" s="1"/>
      <c r="BO4626" s="1"/>
      <c r="BP4626" s="1"/>
      <c r="BQ4626" s="1"/>
      <c r="BR4626" s="1"/>
      <c r="BS4626" s="1"/>
      <c r="BT4626" s="1"/>
      <c r="BU4626" s="1"/>
      <c r="BV4626" s="1"/>
      <c r="BW4626" s="1"/>
      <c r="BX4626" s="1"/>
      <c r="BY4626" s="1"/>
      <c r="BZ4626" s="1"/>
      <c r="CA4626" s="1"/>
      <c r="CB4626" s="1"/>
      <c r="CC4626" s="1"/>
      <c r="CD4626" s="1"/>
      <c r="CE4626" s="1"/>
      <c r="CF4626" s="1"/>
      <c r="CG4626" s="1"/>
      <c r="CH4626" s="1"/>
      <c r="CI4626" s="1"/>
      <c r="CJ4626" s="1"/>
      <c r="CK4626" s="1"/>
      <c r="CL4626" s="1"/>
      <c r="CM4626" s="1"/>
      <c r="CN4626" s="1"/>
      <c r="CO4626" s="1"/>
      <c r="CP4626" s="1"/>
      <c r="CQ4626" s="1"/>
      <c r="CR4626" s="1"/>
      <c r="CS4626" s="1"/>
      <c r="CT4626" s="1"/>
      <c r="CU4626" s="1"/>
      <c r="CV4626" s="1"/>
      <c r="CW4626" s="1"/>
      <c r="CX4626" s="1"/>
      <c r="CY4626" s="1"/>
      <c r="CZ4626" s="1"/>
      <c r="DA4626" s="1"/>
      <c r="DB4626" s="1"/>
      <c r="DC4626" s="1"/>
      <c r="DD4626" s="1"/>
      <c r="DE4626" s="1"/>
      <c r="DF4626" s="1"/>
      <c r="DG4626" s="1"/>
      <c r="DH4626" s="1"/>
      <c r="DI4626" s="1"/>
      <c r="DJ4626" s="1"/>
      <c r="DK4626" s="1"/>
      <c r="DL4626" s="1"/>
      <c r="DM4626" s="1"/>
      <c r="DN4626" s="1"/>
      <c r="DO4626" s="1"/>
      <c r="DP4626" s="1"/>
      <c r="DQ4626" s="1"/>
      <c r="DR4626" s="1"/>
      <c r="DS4626" s="1"/>
      <c r="DT4626" s="1"/>
      <c r="DU4626" s="1"/>
      <c r="DV4626" s="1"/>
      <c r="DW4626" s="1"/>
      <c r="DX4626" s="1"/>
      <c r="DY4626" s="1"/>
      <c r="DZ4626" s="1"/>
      <c r="EA4626" s="1"/>
      <c r="EB4626" s="1"/>
      <c r="EC4626" s="1"/>
      <c r="ED4626" s="1"/>
      <c r="EE4626" s="1"/>
      <c r="EF4626" s="1"/>
      <c r="EG4626" s="1"/>
      <c r="EH4626" s="1"/>
      <c r="EI4626" s="1"/>
      <c r="EJ4626" s="1"/>
      <c r="EK4626" s="1"/>
      <c r="EL4626" s="1"/>
      <c r="EM4626" s="1"/>
      <c r="EN4626" s="1"/>
      <c r="EO4626" s="1"/>
      <c r="EP4626" s="1"/>
      <c r="EQ4626" s="1"/>
      <c r="ER4626" s="1"/>
      <c r="ES4626" s="1"/>
      <c r="ET4626" s="1"/>
      <c r="EU4626" s="1"/>
      <c r="EV4626" s="1"/>
      <c r="EW4626" s="1"/>
      <c r="EX4626" s="1"/>
    </row>
    <row r="4627" spans="1:154" x14ac:dyDescent="0.15">
      <c r="A4627" s="35"/>
      <c r="B4627" s="15"/>
      <c r="C4627" s="7"/>
      <c r="D4627" s="13"/>
      <c r="E4627" s="14"/>
      <c r="F4627" s="14"/>
      <c r="G4627" s="14"/>
      <c r="H4627" s="14"/>
      <c r="I4627" s="13"/>
      <c r="J4627" s="5"/>
      <c r="K4627" s="2"/>
      <c r="L4627" s="17"/>
      <c r="M4627" s="12"/>
      <c r="N4627" s="12"/>
      <c r="O4627" s="17"/>
      <c r="P4627" s="14"/>
      <c r="Q4627" s="14"/>
      <c r="R4627" s="14"/>
      <c r="S4627" s="20"/>
      <c r="T4627" s="14"/>
      <c r="U4627" s="4"/>
      <c r="V4627" s="5"/>
      <c r="W4627" s="10"/>
      <c r="X4627" s="10"/>
      <c r="Y4627" s="27"/>
      <c r="Z4627" s="3"/>
      <c r="AA4627" s="1"/>
      <c r="AB4627" s="10"/>
      <c r="AC4627" s="3"/>
      <c r="AD4627" s="3"/>
      <c r="AE4627" s="3"/>
      <c r="AF4627" s="10"/>
      <c r="AG4627" s="11"/>
      <c r="AH4627" s="10"/>
      <c r="AI4627" s="1"/>
      <c r="AJ4627" s="1"/>
      <c r="AK4627" s="1"/>
      <c r="AL4627" s="1"/>
      <c r="AM4627" s="1"/>
      <c r="AN4627" s="1"/>
      <c r="AO4627" s="1"/>
      <c r="AP4627" s="1"/>
      <c r="AQ4627" s="1"/>
      <c r="AR4627" s="1"/>
      <c r="AS4627" s="1"/>
      <c r="AT4627" s="1"/>
      <c r="AU4627" s="1"/>
      <c r="AV4627" s="1"/>
      <c r="AW4627" s="1"/>
      <c r="AX4627" s="1"/>
      <c r="AY4627" s="1"/>
      <c r="AZ4627" s="1"/>
      <c r="BA4627" s="1"/>
      <c r="BB4627" s="1"/>
      <c r="BC4627" s="1"/>
      <c r="BD4627" s="1"/>
      <c r="BE4627" s="1"/>
      <c r="BF4627" s="1"/>
      <c r="BG4627" s="1"/>
      <c r="BH4627" s="1"/>
      <c r="BI4627" s="1"/>
      <c r="BJ4627" s="1"/>
      <c r="BK4627" s="1"/>
      <c r="BL4627" s="1"/>
      <c r="BM4627" s="1"/>
      <c r="BN4627" s="1"/>
      <c r="BO4627" s="1"/>
      <c r="BP4627" s="1"/>
      <c r="BQ4627" s="1"/>
      <c r="BR4627" s="1"/>
      <c r="BS4627" s="1"/>
      <c r="BT4627" s="1"/>
      <c r="BU4627" s="1"/>
      <c r="BV4627" s="1"/>
      <c r="BW4627" s="1"/>
      <c r="BX4627" s="1"/>
      <c r="BY4627" s="1"/>
      <c r="BZ4627" s="1"/>
      <c r="CA4627" s="1"/>
      <c r="CB4627" s="1"/>
      <c r="CC4627" s="1"/>
      <c r="CD4627" s="1"/>
      <c r="CE4627" s="1"/>
      <c r="CF4627" s="1"/>
      <c r="CG4627" s="1"/>
      <c r="CH4627" s="1"/>
      <c r="CI4627" s="1"/>
      <c r="CJ4627" s="1"/>
      <c r="CK4627" s="1"/>
      <c r="CL4627" s="1"/>
      <c r="CM4627" s="1"/>
      <c r="CN4627" s="1"/>
      <c r="CO4627" s="1"/>
      <c r="CP4627" s="1"/>
      <c r="CQ4627" s="1"/>
      <c r="CR4627" s="1"/>
      <c r="CS4627" s="1"/>
      <c r="CT4627" s="1"/>
      <c r="CU4627" s="1"/>
      <c r="CV4627" s="1"/>
      <c r="CW4627" s="1"/>
      <c r="CX4627" s="1"/>
      <c r="CY4627" s="1"/>
      <c r="CZ4627" s="1"/>
      <c r="DA4627" s="1"/>
      <c r="DB4627" s="1"/>
      <c r="DC4627" s="1"/>
      <c r="DD4627" s="1"/>
      <c r="DE4627" s="1"/>
      <c r="DF4627" s="1"/>
      <c r="DG4627" s="1"/>
      <c r="DH4627" s="1"/>
      <c r="DI4627" s="1"/>
      <c r="DJ4627" s="1"/>
      <c r="DK4627" s="1"/>
      <c r="DL4627" s="1"/>
      <c r="DM4627" s="1"/>
      <c r="DN4627" s="1"/>
      <c r="DO4627" s="1"/>
      <c r="DP4627" s="1"/>
      <c r="DQ4627" s="1"/>
      <c r="DR4627" s="1"/>
      <c r="DS4627" s="1"/>
      <c r="DT4627" s="1"/>
      <c r="DU4627" s="1"/>
      <c r="DV4627" s="1"/>
      <c r="DW4627" s="1"/>
      <c r="DX4627" s="1"/>
      <c r="DY4627" s="1"/>
      <c r="DZ4627" s="1"/>
      <c r="EA4627" s="1"/>
      <c r="EB4627" s="1"/>
      <c r="EC4627" s="1"/>
      <c r="ED4627" s="1"/>
      <c r="EE4627" s="1"/>
      <c r="EF4627" s="1"/>
      <c r="EG4627" s="1"/>
      <c r="EH4627" s="1"/>
      <c r="EI4627" s="1"/>
      <c r="EJ4627" s="1"/>
      <c r="EK4627" s="1"/>
      <c r="EL4627" s="1"/>
      <c r="EM4627" s="1"/>
      <c r="EN4627" s="1"/>
      <c r="EO4627" s="1"/>
      <c r="EP4627" s="1"/>
      <c r="EQ4627" s="1"/>
      <c r="ER4627" s="1"/>
      <c r="ES4627" s="1"/>
      <c r="ET4627" s="1"/>
      <c r="EU4627" s="1"/>
      <c r="EV4627" s="1"/>
      <c r="EW4627" s="1"/>
      <c r="EX4627" s="1"/>
    </row>
    <row r="4628" spans="1:154" x14ac:dyDescent="0.15">
      <c r="A4628" s="35"/>
      <c r="B4628" s="15"/>
      <c r="C4628" s="7"/>
      <c r="D4628" s="13"/>
      <c r="E4628" s="14"/>
      <c r="F4628" s="14"/>
      <c r="G4628" s="14"/>
      <c r="H4628" s="14"/>
      <c r="I4628" s="13"/>
      <c r="J4628" s="5"/>
      <c r="K4628" s="2"/>
      <c r="L4628" s="17"/>
      <c r="M4628" s="12"/>
      <c r="N4628" s="12"/>
      <c r="O4628" s="17"/>
      <c r="P4628" s="14"/>
      <c r="Q4628" s="14"/>
      <c r="R4628" s="14"/>
      <c r="S4628" s="20"/>
      <c r="T4628" s="14"/>
      <c r="U4628" s="4"/>
      <c r="V4628" s="5"/>
      <c r="W4628" s="10"/>
      <c r="X4628" s="10"/>
      <c r="Y4628" s="27"/>
      <c r="Z4628" s="3"/>
      <c r="AA4628" s="1"/>
      <c r="AB4628" s="10"/>
      <c r="AC4628" s="3"/>
      <c r="AD4628" s="3"/>
      <c r="AE4628" s="3"/>
      <c r="AF4628" s="10"/>
      <c r="AG4628" s="11"/>
      <c r="AH4628" s="10"/>
      <c r="AI4628" s="1"/>
      <c r="AJ4628" s="1"/>
      <c r="AK4628" s="1"/>
      <c r="AL4628" s="1"/>
      <c r="AM4628" s="1"/>
      <c r="AN4628" s="1"/>
      <c r="AO4628" s="1"/>
      <c r="AP4628" s="1"/>
      <c r="AQ4628" s="1"/>
      <c r="AR4628" s="1"/>
      <c r="AS4628" s="1"/>
      <c r="AT4628" s="1"/>
      <c r="AU4628" s="1"/>
      <c r="AV4628" s="1"/>
      <c r="AW4628" s="1"/>
      <c r="AX4628" s="1"/>
      <c r="AY4628" s="1"/>
      <c r="AZ4628" s="1"/>
      <c r="BA4628" s="1"/>
      <c r="BB4628" s="1"/>
      <c r="BC4628" s="1"/>
      <c r="BD4628" s="1"/>
      <c r="BE4628" s="1"/>
      <c r="BF4628" s="1"/>
      <c r="BG4628" s="1"/>
      <c r="BH4628" s="1"/>
      <c r="BI4628" s="1"/>
      <c r="BJ4628" s="1"/>
      <c r="BK4628" s="1"/>
      <c r="BL4628" s="1"/>
      <c r="BM4628" s="1"/>
      <c r="BN4628" s="1"/>
      <c r="BO4628" s="1"/>
      <c r="BP4628" s="1"/>
      <c r="BQ4628" s="1"/>
      <c r="BR4628" s="1"/>
      <c r="BS4628" s="1"/>
      <c r="BT4628" s="1"/>
      <c r="BU4628" s="1"/>
      <c r="BV4628" s="1"/>
      <c r="BW4628" s="1"/>
      <c r="BX4628" s="1"/>
      <c r="BY4628" s="1"/>
      <c r="BZ4628" s="1"/>
      <c r="CA4628" s="1"/>
      <c r="CB4628" s="1"/>
      <c r="CC4628" s="1"/>
      <c r="CD4628" s="1"/>
      <c r="CE4628" s="1"/>
      <c r="CF4628" s="1"/>
      <c r="CG4628" s="1"/>
      <c r="CH4628" s="1"/>
      <c r="CI4628" s="1"/>
      <c r="CJ4628" s="1"/>
      <c r="CK4628" s="1"/>
      <c r="CL4628" s="1"/>
      <c r="CM4628" s="1"/>
      <c r="CN4628" s="1"/>
      <c r="CO4628" s="1"/>
      <c r="CP4628" s="1"/>
      <c r="CQ4628" s="1"/>
      <c r="CR4628" s="1"/>
      <c r="CS4628" s="1"/>
      <c r="CT4628" s="1"/>
      <c r="CU4628" s="1"/>
      <c r="CV4628" s="1"/>
      <c r="CW4628" s="1"/>
      <c r="CX4628" s="1"/>
      <c r="CY4628" s="1"/>
      <c r="CZ4628" s="1"/>
      <c r="DA4628" s="1"/>
      <c r="DB4628" s="1"/>
      <c r="DC4628" s="1"/>
      <c r="DD4628" s="1"/>
      <c r="DE4628" s="1"/>
      <c r="DF4628" s="1"/>
      <c r="DG4628" s="1"/>
      <c r="DH4628" s="1"/>
      <c r="DI4628" s="1"/>
      <c r="DJ4628" s="1"/>
      <c r="DK4628" s="1"/>
      <c r="DL4628" s="1"/>
      <c r="DM4628" s="1"/>
      <c r="DN4628" s="1"/>
      <c r="DO4628" s="1"/>
      <c r="DP4628" s="1"/>
      <c r="DQ4628" s="1"/>
      <c r="DR4628" s="1"/>
      <c r="DS4628" s="1"/>
      <c r="DT4628" s="1"/>
      <c r="DU4628" s="1"/>
      <c r="DV4628" s="1"/>
      <c r="DW4628" s="1"/>
      <c r="DX4628" s="1"/>
      <c r="DY4628" s="1"/>
      <c r="DZ4628" s="1"/>
      <c r="EA4628" s="1"/>
      <c r="EB4628" s="1"/>
      <c r="EC4628" s="1"/>
      <c r="ED4628" s="1"/>
      <c r="EE4628" s="1"/>
      <c r="EF4628" s="1"/>
      <c r="EG4628" s="1"/>
      <c r="EH4628" s="1"/>
      <c r="EI4628" s="1"/>
      <c r="EJ4628" s="1"/>
      <c r="EK4628" s="1"/>
      <c r="EL4628" s="1"/>
      <c r="EM4628" s="1"/>
      <c r="EN4628" s="1"/>
      <c r="EO4628" s="1"/>
      <c r="EP4628" s="1"/>
      <c r="EQ4628" s="1"/>
      <c r="ER4628" s="1"/>
      <c r="ES4628" s="1"/>
      <c r="ET4628" s="1"/>
      <c r="EU4628" s="1"/>
      <c r="EV4628" s="1"/>
      <c r="EW4628" s="1"/>
      <c r="EX4628" s="1"/>
    </row>
    <row r="4629" spans="1:154" x14ac:dyDescent="0.15">
      <c r="A4629" s="35"/>
      <c r="B4629" s="15"/>
      <c r="C4629" s="7"/>
      <c r="D4629" s="13"/>
      <c r="E4629" s="14"/>
      <c r="F4629" s="14"/>
      <c r="G4629" s="14"/>
      <c r="H4629" s="14"/>
      <c r="I4629" s="13"/>
      <c r="J4629" s="5"/>
      <c r="K4629" s="2"/>
      <c r="L4629" s="17"/>
      <c r="M4629" s="12"/>
      <c r="N4629" s="12"/>
      <c r="O4629" s="17"/>
      <c r="P4629" s="14"/>
      <c r="Q4629" s="14"/>
      <c r="R4629" s="14"/>
      <c r="S4629" s="20"/>
      <c r="T4629" s="14"/>
      <c r="U4629" s="4"/>
      <c r="V4629" s="5"/>
      <c r="W4629" s="10"/>
      <c r="X4629" s="10"/>
      <c r="Y4629" s="27"/>
      <c r="Z4629" s="3"/>
      <c r="AA4629" s="1"/>
      <c r="AB4629" s="10"/>
      <c r="AC4629" s="3"/>
      <c r="AD4629" s="3"/>
      <c r="AE4629" s="3"/>
      <c r="AF4629" s="10"/>
      <c r="AG4629" s="11"/>
      <c r="AH4629" s="10"/>
      <c r="AI4629" s="1"/>
      <c r="AJ4629" s="1"/>
      <c r="AK4629" s="1"/>
      <c r="AL4629" s="1"/>
      <c r="AM4629" s="1"/>
      <c r="AN4629" s="1"/>
      <c r="AO4629" s="1"/>
      <c r="AP4629" s="1"/>
      <c r="AQ4629" s="1"/>
      <c r="AR4629" s="1"/>
      <c r="AS4629" s="1"/>
      <c r="AT4629" s="1"/>
      <c r="AU4629" s="1"/>
      <c r="AV4629" s="1"/>
      <c r="AW4629" s="1"/>
      <c r="AX4629" s="1"/>
      <c r="AY4629" s="1"/>
      <c r="AZ4629" s="1"/>
      <c r="BA4629" s="1"/>
      <c r="BB4629" s="1"/>
      <c r="BC4629" s="1"/>
      <c r="BD4629" s="1"/>
      <c r="BE4629" s="1"/>
      <c r="BF4629" s="1"/>
      <c r="BG4629" s="1"/>
      <c r="BH4629" s="1"/>
      <c r="BI4629" s="1"/>
      <c r="BJ4629" s="1"/>
      <c r="BK4629" s="1"/>
      <c r="BL4629" s="1"/>
      <c r="BM4629" s="1"/>
      <c r="BN4629" s="1"/>
      <c r="BO4629" s="1"/>
      <c r="BP4629" s="1"/>
      <c r="BQ4629" s="1"/>
      <c r="BR4629" s="1"/>
      <c r="BS4629" s="1"/>
      <c r="BT4629" s="1"/>
      <c r="BU4629" s="1"/>
      <c r="BV4629" s="1"/>
      <c r="BW4629" s="1"/>
      <c r="BX4629" s="1"/>
      <c r="BY4629" s="1"/>
      <c r="BZ4629" s="1"/>
      <c r="CA4629" s="1"/>
      <c r="CB4629" s="1"/>
      <c r="CC4629" s="1"/>
      <c r="CD4629" s="1"/>
      <c r="CE4629" s="1"/>
      <c r="CF4629" s="1"/>
      <c r="CG4629" s="1"/>
      <c r="CH4629" s="1"/>
      <c r="CI4629" s="1"/>
      <c r="CJ4629" s="1"/>
      <c r="CK4629" s="1"/>
      <c r="CL4629" s="1"/>
      <c r="CM4629" s="1"/>
      <c r="CN4629" s="1"/>
      <c r="CO4629" s="1"/>
      <c r="CP4629" s="1"/>
      <c r="CQ4629" s="1"/>
      <c r="CR4629" s="1"/>
      <c r="CS4629" s="1"/>
      <c r="CT4629" s="1"/>
      <c r="CU4629" s="1"/>
      <c r="CV4629" s="1"/>
      <c r="CW4629" s="1"/>
      <c r="CX4629" s="1"/>
      <c r="CY4629" s="1"/>
      <c r="CZ4629" s="1"/>
      <c r="DA4629" s="1"/>
      <c r="DB4629" s="1"/>
      <c r="DC4629" s="1"/>
      <c r="DD4629" s="1"/>
      <c r="DE4629" s="1"/>
      <c r="DF4629" s="1"/>
      <c r="DG4629" s="1"/>
      <c r="DH4629" s="1"/>
      <c r="DI4629" s="1"/>
      <c r="DJ4629" s="1"/>
      <c r="DK4629" s="1"/>
      <c r="DL4629" s="1"/>
      <c r="DM4629" s="1"/>
      <c r="DN4629" s="1"/>
      <c r="DO4629" s="1"/>
      <c r="DP4629" s="1"/>
      <c r="DQ4629" s="1"/>
      <c r="DR4629" s="1"/>
      <c r="DS4629" s="1"/>
      <c r="DT4629" s="1"/>
      <c r="DU4629" s="1"/>
      <c r="DV4629" s="1"/>
      <c r="DW4629" s="1"/>
      <c r="DX4629" s="1"/>
      <c r="DY4629" s="1"/>
      <c r="DZ4629" s="1"/>
      <c r="EA4629" s="1"/>
      <c r="EB4629" s="1"/>
      <c r="EC4629" s="1"/>
      <c r="ED4629" s="1"/>
      <c r="EE4629" s="1"/>
      <c r="EF4629" s="1"/>
      <c r="EG4629" s="1"/>
      <c r="EH4629" s="1"/>
      <c r="EI4629" s="1"/>
      <c r="EJ4629" s="1"/>
      <c r="EK4629" s="1"/>
      <c r="EL4629" s="1"/>
      <c r="EM4629" s="1"/>
      <c r="EN4629" s="1"/>
      <c r="EO4629" s="1"/>
      <c r="EP4629" s="1"/>
      <c r="EQ4629" s="1"/>
      <c r="ER4629" s="1"/>
      <c r="ES4629" s="1"/>
      <c r="ET4629" s="1"/>
      <c r="EU4629" s="1"/>
      <c r="EV4629" s="1"/>
      <c r="EW4629" s="1"/>
      <c r="EX4629" s="1"/>
    </row>
    <row r="4630" spans="1:154" x14ac:dyDescent="0.15">
      <c r="A4630" s="35"/>
      <c r="B4630" s="15"/>
      <c r="C4630" s="7"/>
      <c r="D4630" s="13"/>
      <c r="E4630" s="14"/>
      <c r="F4630" s="14"/>
      <c r="G4630" s="14"/>
      <c r="H4630" s="14"/>
      <c r="I4630" s="13"/>
      <c r="J4630" s="5"/>
      <c r="K4630" s="2"/>
      <c r="L4630" s="17"/>
      <c r="M4630" s="12"/>
      <c r="N4630" s="12"/>
      <c r="O4630" s="17"/>
      <c r="P4630" s="14"/>
      <c r="Q4630" s="14"/>
      <c r="R4630" s="14"/>
      <c r="S4630" s="20"/>
      <c r="T4630" s="14"/>
      <c r="U4630" s="4"/>
      <c r="V4630" s="5"/>
      <c r="W4630" s="10"/>
      <c r="X4630" s="10"/>
      <c r="Y4630" s="27"/>
      <c r="Z4630" s="3"/>
      <c r="AA4630" s="1"/>
      <c r="AB4630" s="10"/>
      <c r="AC4630" s="3"/>
      <c r="AD4630" s="3"/>
      <c r="AE4630" s="3"/>
      <c r="AF4630" s="10"/>
      <c r="AG4630" s="11"/>
      <c r="AH4630" s="10"/>
      <c r="AI4630" s="1"/>
      <c r="AJ4630" s="1"/>
      <c r="AK4630" s="1"/>
      <c r="AL4630" s="1"/>
      <c r="AM4630" s="1"/>
      <c r="AN4630" s="1"/>
      <c r="AO4630" s="1"/>
      <c r="AP4630" s="1"/>
      <c r="AQ4630" s="1"/>
      <c r="AR4630" s="1"/>
      <c r="AS4630" s="1"/>
      <c r="AT4630" s="1"/>
      <c r="AU4630" s="1"/>
      <c r="AV4630" s="1"/>
      <c r="AW4630" s="1"/>
      <c r="AX4630" s="1"/>
      <c r="AY4630" s="1"/>
      <c r="AZ4630" s="1"/>
      <c r="BA4630" s="1"/>
      <c r="BB4630" s="1"/>
      <c r="BC4630" s="1"/>
      <c r="BD4630" s="1"/>
      <c r="BE4630" s="1"/>
      <c r="BF4630" s="1"/>
      <c r="BG4630" s="1"/>
      <c r="BH4630" s="1"/>
      <c r="BI4630" s="1"/>
      <c r="BJ4630" s="1"/>
      <c r="BK4630" s="1"/>
      <c r="BL4630" s="1"/>
      <c r="BM4630" s="1"/>
      <c r="BN4630" s="1"/>
      <c r="BO4630" s="1"/>
      <c r="BP4630" s="1"/>
      <c r="BQ4630" s="1"/>
      <c r="BR4630" s="1"/>
      <c r="BS4630" s="1"/>
      <c r="BT4630" s="1"/>
      <c r="BU4630" s="1"/>
      <c r="BV4630" s="1"/>
      <c r="BW4630" s="1"/>
      <c r="BX4630" s="1"/>
      <c r="BY4630" s="1"/>
      <c r="BZ4630" s="1"/>
      <c r="CA4630" s="1"/>
      <c r="CB4630" s="1"/>
      <c r="CC4630" s="1"/>
      <c r="CD4630" s="1"/>
      <c r="CE4630" s="1"/>
      <c r="CF4630" s="1"/>
      <c r="CG4630" s="1"/>
      <c r="CH4630" s="1"/>
      <c r="CI4630" s="1"/>
      <c r="CJ4630" s="1"/>
      <c r="CK4630" s="1"/>
      <c r="CL4630" s="1"/>
      <c r="CM4630" s="1"/>
      <c r="CN4630" s="1"/>
      <c r="CO4630" s="1"/>
      <c r="CP4630" s="1"/>
      <c r="CQ4630" s="1"/>
      <c r="CR4630" s="1"/>
      <c r="CS4630" s="1"/>
      <c r="CT4630" s="1"/>
      <c r="CU4630" s="1"/>
      <c r="CV4630" s="1"/>
      <c r="CW4630" s="1"/>
      <c r="CX4630" s="1"/>
      <c r="CY4630" s="1"/>
      <c r="CZ4630" s="1"/>
      <c r="DA4630" s="1"/>
      <c r="DB4630" s="1"/>
      <c r="DC4630" s="1"/>
      <c r="DD4630" s="1"/>
      <c r="DE4630" s="1"/>
      <c r="DF4630" s="1"/>
      <c r="DG4630" s="1"/>
      <c r="DH4630" s="1"/>
      <c r="DI4630" s="1"/>
      <c r="DJ4630" s="1"/>
      <c r="DK4630" s="1"/>
      <c r="DL4630" s="1"/>
      <c r="DM4630" s="1"/>
      <c r="DN4630" s="1"/>
      <c r="DO4630" s="1"/>
      <c r="DP4630" s="1"/>
      <c r="DQ4630" s="1"/>
      <c r="DR4630" s="1"/>
      <c r="DS4630" s="1"/>
      <c r="DT4630" s="1"/>
      <c r="DU4630" s="1"/>
      <c r="DV4630" s="1"/>
      <c r="DW4630" s="1"/>
      <c r="DX4630" s="1"/>
      <c r="DY4630" s="1"/>
      <c r="DZ4630" s="1"/>
      <c r="EA4630" s="1"/>
      <c r="EB4630" s="1"/>
      <c r="EC4630" s="1"/>
      <c r="ED4630" s="1"/>
      <c r="EE4630" s="1"/>
      <c r="EF4630" s="1"/>
      <c r="EG4630" s="1"/>
      <c r="EH4630" s="1"/>
      <c r="EI4630" s="1"/>
      <c r="EJ4630" s="1"/>
      <c r="EK4630" s="1"/>
      <c r="EL4630" s="1"/>
      <c r="EM4630" s="1"/>
      <c r="EN4630" s="1"/>
      <c r="EO4630" s="1"/>
      <c r="EP4630" s="1"/>
      <c r="EQ4630" s="1"/>
      <c r="ER4630" s="1"/>
      <c r="ES4630" s="1"/>
      <c r="ET4630" s="1"/>
      <c r="EU4630" s="1"/>
      <c r="EV4630" s="1"/>
      <c r="EW4630" s="1"/>
      <c r="EX4630" s="1"/>
    </row>
    <row r="4631" spans="1:154" x14ac:dyDescent="0.15">
      <c r="A4631" s="35"/>
      <c r="B4631" s="15"/>
      <c r="C4631" s="7"/>
      <c r="D4631" s="13"/>
      <c r="E4631" s="14"/>
      <c r="F4631" s="14"/>
      <c r="G4631" s="14"/>
      <c r="H4631" s="14"/>
      <c r="I4631" s="13"/>
      <c r="J4631" s="5"/>
      <c r="K4631" s="2"/>
      <c r="L4631" s="17"/>
      <c r="M4631" s="12"/>
      <c r="N4631" s="12"/>
      <c r="O4631" s="17"/>
      <c r="P4631" s="14"/>
      <c r="Q4631" s="14"/>
      <c r="R4631" s="14"/>
      <c r="S4631" s="20"/>
      <c r="T4631" s="14"/>
      <c r="U4631" s="4"/>
      <c r="V4631" s="5"/>
      <c r="W4631" s="10"/>
      <c r="X4631" s="10"/>
      <c r="Y4631" s="27"/>
      <c r="Z4631" s="3"/>
      <c r="AA4631" s="1"/>
      <c r="AB4631" s="10"/>
      <c r="AC4631" s="3"/>
      <c r="AD4631" s="3"/>
      <c r="AE4631" s="3"/>
      <c r="AF4631" s="10"/>
      <c r="AG4631" s="11"/>
      <c r="AH4631" s="10"/>
      <c r="AI4631" s="1"/>
      <c r="AJ4631" s="1"/>
      <c r="AK4631" s="1"/>
      <c r="AL4631" s="1"/>
      <c r="AM4631" s="1"/>
      <c r="AN4631" s="1"/>
      <c r="AO4631" s="1"/>
      <c r="AP4631" s="1"/>
      <c r="AQ4631" s="1"/>
      <c r="AR4631" s="1"/>
      <c r="AS4631" s="1"/>
      <c r="AT4631" s="1"/>
      <c r="AU4631" s="1"/>
      <c r="AV4631" s="1"/>
      <c r="AW4631" s="1"/>
      <c r="AX4631" s="1"/>
      <c r="AY4631" s="1"/>
      <c r="AZ4631" s="1"/>
      <c r="BA4631" s="1"/>
      <c r="BB4631" s="1"/>
      <c r="BC4631" s="1"/>
      <c r="BD4631" s="1"/>
      <c r="BE4631" s="1"/>
      <c r="BF4631" s="1"/>
      <c r="BG4631" s="1"/>
      <c r="BH4631" s="1"/>
      <c r="BI4631" s="1"/>
      <c r="BJ4631" s="1"/>
      <c r="BK4631" s="1"/>
      <c r="BL4631" s="1"/>
      <c r="BM4631" s="1"/>
      <c r="BN4631" s="1"/>
      <c r="BO4631" s="1"/>
      <c r="BP4631" s="1"/>
      <c r="BQ4631" s="1"/>
      <c r="BR4631" s="1"/>
      <c r="BS4631" s="1"/>
      <c r="BT4631" s="1"/>
      <c r="BU4631" s="1"/>
      <c r="BV4631" s="1"/>
      <c r="BW4631" s="1"/>
      <c r="BX4631" s="1"/>
      <c r="BY4631" s="1"/>
      <c r="BZ4631" s="1"/>
      <c r="CA4631" s="1"/>
      <c r="CB4631" s="1"/>
      <c r="CC4631" s="1"/>
      <c r="CD4631" s="1"/>
      <c r="CE4631" s="1"/>
      <c r="CF4631" s="1"/>
      <c r="CG4631" s="1"/>
      <c r="CH4631" s="1"/>
      <c r="CI4631" s="1"/>
      <c r="CJ4631" s="1"/>
      <c r="CK4631" s="1"/>
      <c r="CL4631" s="1"/>
      <c r="CM4631" s="1"/>
      <c r="CN4631" s="1"/>
      <c r="CO4631" s="1"/>
      <c r="CP4631" s="1"/>
      <c r="CQ4631" s="1"/>
      <c r="CR4631" s="1"/>
      <c r="CS4631" s="1"/>
      <c r="CT4631" s="1"/>
      <c r="CU4631" s="1"/>
      <c r="CV4631" s="1"/>
      <c r="CW4631" s="1"/>
      <c r="CX4631" s="1"/>
      <c r="CY4631" s="1"/>
      <c r="CZ4631" s="1"/>
      <c r="DA4631" s="1"/>
      <c r="DB4631" s="1"/>
      <c r="DC4631" s="1"/>
      <c r="DD4631" s="1"/>
      <c r="DE4631" s="1"/>
      <c r="DF4631" s="1"/>
      <c r="DG4631" s="1"/>
      <c r="DH4631" s="1"/>
      <c r="DI4631" s="1"/>
      <c r="DJ4631" s="1"/>
      <c r="DK4631" s="1"/>
      <c r="DL4631" s="1"/>
      <c r="DM4631" s="1"/>
      <c r="DN4631" s="1"/>
      <c r="DO4631" s="1"/>
      <c r="DP4631" s="1"/>
      <c r="DQ4631" s="1"/>
      <c r="DR4631" s="1"/>
      <c r="DS4631" s="1"/>
      <c r="DT4631" s="1"/>
      <c r="DU4631" s="1"/>
      <c r="DV4631" s="1"/>
      <c r="DW4631" s="1"/>
      <c r="DX4631" s="1"/>
      <c r="DY4631" s="1"/>
      <c r="DZ4631" s="1"/>
      <c r="EA4631" s="1"/>
      <c r="EB4631" s="1"/>
      <c r="EC4631" s="1"/>
      <c r="ED4631" s="1"/>
      <c r="EE4631" s="1"/>
      <c r="EF4631" s="1"/>
      <c r="EG4631" s="1"/>
      <c r="EH4631" s="1"/>
      <c r="EI4631" s="1"/>
      <c r="EJ4631" s="1"/>
      <c r="EK4631" s="1"/>
      <c r="EL4631" s="1"/>
      <c r="EM4631" s="1"/>
      <c r="EN4631" s="1"/>
      <c r="EO4631" s="1"/>
      <c r="EP4631" s="1"/>
      <c r="EQ4631" s="1"/>
      <c r="ER4631" s="1"/>
      <c r="ES4631" s="1"/>
      <c r="ET4631" s="1"/>
      <c r="EU4631" s="1"/>
      <c r="EV4631" s="1"/>
      <c r="EW4631" s="1"/>
      <c r="EX4631" s="1"/>
    </row>
    <row r="4632" spans="1:154" x14ac:dyDescent="0.15">
      <c r="A4632" s="35"/>
      <c r="B4632" s="15"/>
      <c r="C4632" s="7"/>
      <c r="D4632" s="13"/>
      <c r="E4632" s="14"/>
      <c r="F4632" s="14"/>
      <c r="G4632" s="14"/>
      <c r="H4632" s="14"/>
      <c r="I4632" s="13"/>
      <c r="J4632" s="5"/>
      <c r="K4632" s="2"/>
      <c r="L4632" s="17"/>
      <c r="M4632" s="12"/>
      <c r="N4632" s="12"/>
      <c r="O4632" s="17"/>
      <c r="P4632" s="14"/>
      <c r="Q4632" s="14"/>
      <c r="R4632" s="14"/>
      <c r="S4632" s="20"/>
      <c r="T4632" s="14"/>
      <c r="U4632" s="4"/>
      <c r="V4632" s="5"/>
      <c r="W4632" s="10"/>
      <c r="X4632" s="10"/>
      <c r="Y4632" s="27"/>
      <c r="Z4632" s="3"/>
      <c r="AA4632" s="1"/>
      <c r="AB4632" s="10"/>
      <c r="AC4632" s="3"/>
      <c r="AD4632" s="3"/>
      <c r="AE4632" s="3"/>
      <c r="AF4632" s="10"/>
      <c r="AG4632" s="11"/>
      <c r="AH4632" s="10"/>
      <c r="AI4632" s="1"/>
      <c r="AJ4632" s="1"/>
      <c r="AK4632" s="1"/>
      <c r="AL4632" s="1"/>
      <c r="AM4632" s="1"/>
      <c r="AN4632" s="1"/>
      <c r="AO4632" s="1"/>
      <c r="AP4632" s="1"/>
      <c r="AQ4632" s="1"/>
      <c r="AR4632" s="1"/>
      <c r="AS4632" s="1"/>
      <c r="AT4632" s="1"/>
      <c r="AU4632" s="1"/>
      <c r="AV4632" s="1"/>
      <c r="AW4632" s="1"/>
      <c r="AX4632" s="1"/>
      <c r="AY4632" s="1"/>
      <c r="AZ4632" s="1"/>
      <c r="BA4632" s="1"/>
      <c r="BB4632" s="1"/>
      <c r="BC4632" s="1"/>
      <c r="BD4632" s="1"/>
      <c r="BE4632" s="1"/>
      <c r="BF4632" s="1"/>
      <c r="BG4632" s="1"/>
      <c r="BH4632" s="1"/>
      <c r="BI4632" s="1"/>
      <c r="BJ4632" s="1"/>
      <c r="BK4632" s="1"/>
      <c r="BL4632" s="1"/>
      <c r="BM4632" s="1"/>
      <c r="BN4632" s="1"/>
      <c r="BO4632" s="1"/>
      <c r="BP4632" s="1"/>
      <c r="BQ4632" s="1"/>
      <c r="BR4632" s="1"/>
      <c r="BS4632" s="1"/>
      <c r="BT4632" s="1"/>
      <c r="BU4632" s="1"/>
      <c r="BV4632" s="1"/>
      <c r="BW4632" s="1"/>
      <c r="BX4632" s="1"/>
      <c r="BY4632" s="1"/>
      <c r="BZ4632" s="1"/>
      <c r="CA4632" s="1"/>
      <c r="CB4632" s="1"/>
      <c r="CC4632" s="1"/>
      <c r="CD4632" s="1"/>
      <c r="CE4632" s="1"/>
      <c r="CF4632" s="1"/>
      <c r="CG4632" s="1"/>
      <c r="CH4632" s="1"/>
      <c r="CI4632" s="1"/>
      <c r="CJ4632" s="1"/>
      <c r="CK4632" s="1"/>
      <c r="CL4632" s="1"/>
      <c r="CM4632" s="1"/>
      <c r="CN4632" s="1"/>
      <c r="CO4632" s="1"/>
      <c r="CP4632" s="1"/>
      <c r="CQ4632" s="1"/>
      <c r="CR4632" s="1"/>
      <c r="CS4632" s="1"/>
      <c r="CT4632" s="1"/>
      <c r="CU4632" s="1"/>
      <c r="CV4632" s="1"/>
      <c r="CW4632" s="1"/>
      <c r="CX4632" s="1"/>
      <c r="CY4632" s="1"/>
      <c r="CZ4632" s="1"/>
      <c r="DA4632" s="1"/>
      <c r="DB4632" s="1"/>
      <c r="DC4632" s="1"/>
      <c r="DD4632" s="1"/>
      <c r="DE4632" s="1"/>
      <c r="DF4632" s="1"/>
      <c r="DG4632" s="1"/>
      <c r="DH4632" s="1"/>
      <c r="DI4632" s="1"/>
      <c r="DJ4632" s="1"/>
      <c r="DK4632" s="1"/>
      <c r="DL4632" s="1"/>
      <c r="DM4632" s="1"/>
      <c r="DN4632" s="1"/>
      <c r="DO4632" s="1"/>
      <c r="DP4632" s="1"/>
      <c r="DQ4632" s="1"/>
      <c r="DR4632" s="1"/>
      <c r="DS4632" s="1"/>
      <c r="DT4632" s="1"/>
      <c r="DU4632" s="1"/>
      <c r="DV4632" s="1"/>
      <c r="DW4632" s="1"/>
      <c r="DX4632" s="1"/>
      <c r="DY4632" s="1"/>
      <c r="DZ4632" s="1"/>
      <c r="EA4632" s="1"/>
      <c r="EB4632" s="1"/>
      <c r="EC4632" s="1"/>
      <c r="ED4632" s="1"/>
      <c r="EE4632" s="1"/>
      <c r="EF4632" s="1"/>
      <c r="EG4632" s="1"/>
      <c r="EH4632" s="1"/>
      <c r="EI4632" s="1"/>
      <c r="EJ4632" s="1"/>
      <c r="EK4632" s="1"/>
      <c r="EL4632" s="1"/>
      <c r="EM4632" s="1"/>
      <c r="EN4632" s="1"/>
      <c r="EO4632" s="1"/>
      <c r="EP4632" s="1"/>
      <c r="EQ4632" s="1"/>
      <c r="ER4632" s="1"/>
      <c r="ES4632" s="1"/>
      <c r="ET4632" s="1"/>
      <c r="EU4632" s="1"/>
      <c r="EV4632" s="1"/>
      <c r="EW4632" s="1"/>
      <c r="EX4632" s="1"/>
    </row>
    <row r="4633" spans="1:154" x14ac:dyDescent="0.15">
      <c r="A4633" s="35"/>
      <c r="B4633" s="15"/>
      <c r="C4633" s="7"/>
      <c r="D4633" s="13"/>
      <c r="E4633" s="14"/>
      <c r="F4633" s="14"/>
      <c r="G4633" s="14"/>
      <c r="H4633" s="14"/>
      <c r="I4633" s="13"/>
      <c r="J4633" s="5"/>
      <c r="K4633" s="2"/>
      <c r="L4633" s="17"/>
      <c r="M4633" s="12"/>
      <c r="N4633" s="12"/>
      <c r="O4633" s="17"/>
      <c r="P4633" s="14"/>
      <c r="Q4633" s="14"/>
      <c r="R4633" s="14"/>
      <c r="S4633" s="20"/>
      <c r="T4633" s="14"/>
      <c r="U4633" s="4"/>
      <c r="V4633" s="5"/>
      <c r="W4633" s="10"/>
      <c r="X4633" s="10"/>
      <c r="Y4633" s="27"/>
      <c r="Z4633" s="3"/>
      <c r="AA4633" s="1"/>
      <c r="AB4633" s="10"/>
      <c r="AC4633" s="3"/>
      <c r="AD4633" s="3"/>
      <c r="AE4633" s="3"/>
      <c r="AF4633" s="10"/>
      <c r="AG4633" s="11"/>
      <c r="AH4633" s="10"/>
      <c r="AI4633" s="1"/>
      <c r="AJ4633" s="1"/>
      <c r="AK4633" s="1"/>
      <c r="AL4633" s="1"/>
      <c r="AM4633" s="1"/>
      <c r="AN4633" s="1"/>
      <c r="AO4633" s="1"/>
      <c r="AP4633" s="1"/>
      <c r="AQ4633" s="1"/>
      <c r="AR4633" s="1"/>
      <c r="AS4633" s="1"/>
      <c r="AT4633" s="1"/>
      <c r="AU4633" s="1"/>
      <c r="AV4633" s="1"/>
      <c r="AW4633" s="1"/>
      <c r="AX4633" s="1"/>
      <c r="AY4633" s="1"/>
      <c r="AZ4633" s="1"/>
      <c r="BA4633" s="1"/>
      <c r="BB4633" s="1"/>
      <c r="BC4633" s="1"/>
      <c r="BD4633" s="1"/>
      <c r="BE4633" s="1"/>
      <c r="BF4633" s="1"/>
      <c r="BG4633" s="1"/>
      <c r="BH4633" s="1"/>
      <c r="BI4633" s="1"/>
      <c r="BJ4633" s="1"/>
      <c r="BK4633" s="1"/>
      <c r="BL4633" s="1"/>
      <c r="BM4633" s="1"/>
      <c r="BN4633" s="1"/>
      <c r="BO4633" s="1"/>
      <c r="BP4633" s="1"/>
      <c r="BQ4633" s="1"/>
      <c r="BR4633" s="1"/>
      <c r="BS4633" s="1"/>
      <c r="BT4633" s="1"/>
      <c r="BU4633" s="1"/>
      <c r="BV4633" s="1"/>
      <c r="BW4633" s="1"/>
      <c r="BX4633" s="1"/>
      <c r="BY4633" s="1"/>
      <c r="BZ4633" s="1"/>
      <c r="CA4633" s="1"/>
      <c r="CB4633" s="1"/>
      <c r="CC4633" s="1"/>
      <c r="CD4633" s="1"/>
      <c r="CE4633" s="1"/>
      <c r="CF4633" s="1"/>
      <c r="CG4633" s="1"/>
      <c r="CH4633" s="1"/>
      <c r="CI4633" s="1"/>
      <c r="CJ4633" s="1"/>
      <c r="CK4633" s="1"/>
      <c r="CL4633" s="1"/>
      <c r="CM4633" s="1"/>
      <c r="CN4633" s="1"/>
      <c r="CO4633" s="1"/>
      <c r="CP4633" s="1"/>
      <c r="CQ4633" s="1"/>
      <c r="CR4633" s="1"/>
      <c r="CS4633" s="1"/>
      <c r="CT4633" s="1"/>
      <c r="CU4633" s="1"/>
      <c r="CV4633" s="1"/>
      <c r="CW4633" s="1"/>
      <c r="CX4633" s="1"/>
      <c r="CY4633" s="1"/>
      <c r="CZ4633" s="1"/>
      <c r="DA4633" s="1"/>
      <c r="DB4633" s="1"/>
      <c r="DC4633" s="1"/>
      <c r="DD4633" s="1"/>
      <c r="DE4633" s="1"/>
      <c r="DF4633" s="1"/>
      <c r="DG4633" s="1"/>
      <c r="DH4633" s="1"/>
      <c r="DI4633" s="1"/>
      <c r="DJ4633" s="1"/>
      <c r="DK4633" s="1"/>
      <c r="DL4633" s="1"/>
      <c r="DM4633" s="1"/>
      <c r="DN4633" s="1"/>
      <c r="DO4633" s="1"/>
      <c r="DP4633" s="1"/>
      <c r="DQ4633" s="1"/>
      <c r="DR4633" s="1"/>
      <c r="DS4633" s="1"/>
      <c r="DT4633" s="1"/>
      <c r="DU4633" s="1"/>
      <c r="DV4633" s="1"/>
      <c r="DW4633" s="1"/>
      <c r="DX4633" s="1"/>
      <c r="DY4633" s="1"/>
      <c r="DZ4633" s="1"/>
      <c r="EA4633" s="1"/>
      <c r="EB4633" s="1"/>
      <c r="EC4633" s="1"/>
      <c r="ED4633" s="1"/>
      <c r="EE4633" s="1"/>
      <c r="EF4633" s="1"/>
      <c r="EG4633" s="1"/>
      <c r="EH4633" s="1"/>
      <c r="EI4633" s="1"/>
      <c r="EJ4633" s="1"/>
      <c r="EK4633" s="1"/>
      <c r="EL4633" s="1"/>
      <c r="EM4633" s="1"/>
      <c r="EN4633" s="1"/>
      <c r="EO4633" s="1"/>
      <c r="EP4633" s="1"/>
      <c r="EQ4633" s="1"/>
      <c r="ER4633" s="1"/>
      <c r="ES4633" s="1"/>
      <c r="ET4633" s="1"/>
      <c r="EU4633" s="1"/>
      <c r="EV4633" s="1"/>
      <c r="EW4633" s="1"/>
      <c r="EX4633" s="1"/>
    </row>
    <row r="4634" spans="1:154" x14ac:dyDescent="0.15">
      <c r="A4634" s="35"/>
      <c r="B4634" s="15"/>
      <c r="C4634" s="7"/>
      <c r="D4634" s="13"/>
      <c r="E4634" s="14"/>
      <c r="F4634" s="14"/>
      <c r="G4634" s="14"/>
      <c r="H4634" s="14"/>
      <c r="I4634" s="13"/>
      <c r="J4634" s="5"/>
      <c r="K4634" s="2"/>
      <c r="L4634" s="17"/>
      <c r="M4634" s="12"/>
      <c r="N4634" s="12"/>
      <c r="O4634" s="17"/>
      <c r="P4634" s="14"/>
      <c r="Q4634" s="14"/>
      <c r="R4634" s="14"/>
      <c r="S4634" s="20"/>
      <c r="T4634" s="14"/>
      <c r="U4634" s="4"/>
      <c r="V4634" s="5"/>
      <c r="W4634" s="10"/>
      <c r="X4634" s="10"/>
      <c r="Y4634" s="27"/>
      <c r="Z4634" s="3"/>
      <c r="AA4634" s="1"/>
      <c r="AB4634" s="10"/>
      <c r="AC4634" s="3"/>
      <c r="AD4634" s="3"/>
      <c r="AE4634" s="3"/>
      <c r="AF4634" s="10"/>
      <c r="AG4634" s="11"/>
      <c r="AH4634" s="10"/>
      <c r="AI4634" s="1"/>
      <c r="AJ4634" s="1"/>
      <c r="AK4634" s="1"/>
      <c r="AL4634" s="1"/>
      <c r="AM4634" s="1"/>
      <c r="AN4634" s="1"/>
      <c r="AO4634" s="1"/>
      <c r="AP4634" s="1"/>
      <c r="AQ4634" s="1"/>
      <c r="AR4634" s="1"/>
      <c r="AS4634" s="1"/>
      <c r="AT4634" s="1"/>
      <c r="AU4634" s="1"/>
      <c r="AV4634" s="1"/>
      <c r="AW4634" s="1"/>
      <c r="AX4634" s="1"/>
      <c r="AY4634" s="1"/>
      <c r="AZ4634" s="1"/>
      <c r="BA4634" s="1"/>
      <c r="BB4634" s="1"/>
      <c r="BC4634" s="1"/>
      <c r="BD4634" s="1"/>
      <c r="BE4634" s="1"/>
      <c r="BF4634" s="1"/>
      <c r="BG4634" s="1"/>
      <c r="BH4634" s="1"/>
      <c r="BI4634" s="1"/>
      <c r="BJ4634" s="1"/>
      <c r="BK4634" s="1"/>
      <c r="BL4634" s="1"/>
      <c r="BM4634" s="1"/>
      <c r="BN4634" s="1"/>
      <c r="BO4634" s="1"/>
      <c r="BP4634" s="1"/>
      <c r="BQ4634" s="1"/>
      <c r="BR4634" s="1"/>
      <c r="BS4634" s="1"/>
      <c r="BT4634" s="1"/>
      <c r="BU4634" s="1"/>
      <c r="BV4634" s="1"/>
      <c r="BW4634" s="1"/>
      <c r="BX4634" s="1"/>
      <c r="BY4634" s="1"/>
      <c r="BZ4634" s="1"/>
      <c r="CA4634" s="1"/>
      <c r="CB4634" s="1"/>
      <c r="CC4634" s="1"/>
      <c r="CD4634" s="1"/>
      <c r="CE4634" s="1"/>
      <c r="CF4634" s="1"/>
      <c r="CG4634" s="1"/>
      <c r="CH4634" s="1"/>
      <c r="CI4634" s="1"/>
      <c r="CJ4634" s="1"/>
      <c r="CK4634" s="1"/>
      <c r="CL4634" s="1"/>
      <c r="CM4634" s="1"/>
      <c r="CN4634" s="1"/>
      <c r="CO4634" s="1"/>
      <c r="CP4634" s="1"/>
      <c r="CQ4634" s="1"/>
      <c r="CR4634" s="1"/>
      <c r="CS4634" s="1"/>
      <c r="CT4634" s="1"/>
      <c r="CU4634" s="1"/>
      <c r="CV4634" s="1"/>
      <c r="CW4634" s="1"/>
      <c r="CX4634" s="1"/>
      <c r="CY4634" s="1"/>
      <c r="CZ4634" s="1"/>
      <c r="DA4634" s="1"/>
      <c r="DB4634" s="1"/>
      <c r="DC4634" s="1"/>
      <c r="DD4634" s="1"/>
      <c r="DE4634" s="1"/>
      <c r="DF4634" s="1"/>
      <c r="DG4634" s="1"/>
      <c r="DH4634" s="1"/>
      <c r="DI4634" s="1"/>
      <c r="DJ4634" s="1"/>
      <c r="DK4634" s="1"/>
      <c r="DL4634" s="1"/>
      <c r="DM4634" s="1"/>
      <c r="DN4634" s="1"/>
      <c r="DO4634" s="1"/>
      <c r="DP4634" s="1"/>
      <c r="DQ4634" s="1"/>
      <c r="DR4634" s="1"/>
      <c r="DS4634" s="1"/>
      <c r="DT4634" s="1"/>
      <c r="DU4634" s="1"/>
      <c r="DV4634" s="1"/>
      <c r="DW4634" s="1"/>
      <c r="DX4634" s="1"/>
      <c r="DY4634" s="1"/>
      <c r="DZ4634" s="1"/>
      <c r="EA4634" s="1"/>
      <c r="EB4634" s="1"/>
      <c r="EC4634" s="1"/>
      <c r="ED4634" s="1"/>
      <c r="EE4634" s="1"/>
      <c r="EF4634" s="1"/>
      <c r="EG4634" s="1"/>
      <c r="EH4634" s="1"/>
      <c r="EI4634" s="1"/>
      <c r="EJ4634" s="1"/>
      <c r="EK4634" s="1"/>
      <c r="EL4634" s="1"/>
      <c r="EM4634" s="1"/>
      <c r="EN4634" s="1"/>
      <c r="EO4634" s="1"/>
      <c r="EP4634" s="1"/>
      <c r="EQ4634" s="1"/>
      <c r="ER4634" s="1"/>
      <c r="ES4634" s="1"/>
      <c r="ET4634" s="1"/>
      <c r="EU4634" s="1"/>
      <c r="EV4634" s="1"/>
      <c r="EW4634" s="1"/>
      <c r="EX4634" s="1"/>
    </row>
    <row r="4635" spans="1:154" x14ac:dyDescent="0.15">
      <c r="A4635" s="35"/>
      <c r="B4635" s="15"/>
      <c r="C4635" s="7"/>
      <c r="D4635" s="13"/>
      <c r="E4635" s="14"/>
      <c r="F4635" s="14"/>
      <c r="G4635" s="14"/>
      <c r="H4635" s="14"/>
      <c r="I4635" s="13"/>
      <c r="J4635" s="5"/>
      <c r="K4635" s="2"/>
      <c r="L4635" s="17"/>
      <c r="M4635" s="12"/>
      <c r="N4635" s="12"/>
      <c r="O4635" s="17"/>
      <c r="P4635" s="14"/>
      <c r="Q4635" s="14"/>
      <c r="R4635" s="14"/>
      <c r="S4635" s="20"/>
      <c r="T4635" s="14"/>
      <c r="U4635" s="4"/>
      <c r="V4635" s="5"/>
      <c r="W4635" s="10"/>
      <c r="X4635" s="10"/>
      <c r="Y4635" s="27"/>
      <c r="Z4635" s="3"/>
      <c r="AA4635" s="1"/>
      <c r="AB4635" s="10"/>
      <c r="AC4635" s="3"/>
      <c r="AD4635" s="3"/>
      <c r="AE4635" s="3"/>
      <c r="AF4635" s="10"/>
      <c r="AG4635" s="11"/>
      <c r="AH4635" s="10"/>
      <c r="AI4635" s="1"/>
      <c r="AJ4635" s="1"/>
      <c r="AK4635" s="1"/>
      <c r="AL4635" s="1"/>
      <c r="AM4635" s="1"/>
      <c r="AN4635" s="1"/>
      <c r="AO4635" s="1"/>
      <c r="AP4635" s="1"/>
      <c r="AQ4635" s="1"/>
      <c r="AR4635" s="1"/>
      <c r="AS4635" s="1"/>
      <c r="AT4635" s="1"/>
      <c r="AU4635" s="1"/>
      <c r="AV4635" s="1"/>
      <c r="AW4635" s="1"/>
      <c r="AX4635" s="1"/>
      <c r="AY4635" s="1"/>
      <c r="AZ4635" s="1"/>
      <c r="BA4635" s="1"/>
      <c r="BB4635" s="1"/>
      <c r="BC4635" s="1"/>
      <c r="BD4635" s="1"/>
      <c r="BE4635" s="1"/>
      <c r="BF4635" s="1"/>
      <c r="BG4635" s="1"/>
      <c r="BH4635" s="1"/>
      <c r="BI4635" s="1"/>
      <c r="BJ4635" s="1"/>
      <c r="BK4635" s="1"/>
      <c r="BL4635" s="1"/>
      <c r="BM4635" s="1"/>
      <c r="BN4635" s="1"/>
      <c r="BO4635" s="1"/>
      <c r="BP4635" s="1"/>
      <c r="BQ4635" s="1"/>
      <c r="BR4635" s="1"/>
      <c r="BS4635" s="1"/>
      <c r="BT4635" s="1"/>
      <c r="BU4635" s="1"/>
      <c r="BV4635" s="1"/>
      <c r="BW4635" s="1"/>
      <c r="BX4635" s="1"/>
      <c r="BY4635" s="1"/>
      <c r="BZ4635" s="1"/>
      <c r="CA4635" s="1"/>
      <c r="CB4635" s="1"/>
      <c r="CC4635" s="1"/>
      <c r="CD4635" s="1"/>
      <c r="CE4635" s="1"/>
      <c r="CF4635" s="1"/>
      <c r="CG4635" s="1"/>
      <c r="CH4635" s="1"/>
      <c r="CI4635" s="1"/>
      <c r="CJ4635" s="1"/>
      <c r="CK4635" s="1"/>
      <c r="CL4635" s="1"/>
      <c r="CM4635" s="1"/>
      <c r="CN4635" s="1"/>
      <c r="CO4635" s="1"/>
      <c r="CP4635" s="1"/>
      <c r="CQ4635" s="1"/>
      <c r="CR4635" s="1"/>
      <c r="CS4635" s="1"/>
      <c r="CT4635" s="1"/>
      <c r="CU4635" s="1"/>
      <c r="CV4635" s="1"/>
      <c r="CW4635" s="1"/>
      <c r="CX4635" s="1"/>
      <c r="CY4635" s="1"/>
      <c r="CZ4635" s="1"/>
      <c r="DA4635" s="1"/>
      <c r="DB4635" s="1"/>
      <c r="DC4635" s="1"/>
      <c r="DD4635" s="1"/>
      <c r="DE4635" s="1"/>
      <c r="DF4635" s="1"/>
      <c r="DG4635" s="1"/>
      <c r="DH4635" s="1"/>
      <c r="DI4635" s="1"/>
      <c r="DJ4635" s="1"/>
      <c r="DK4635" s="1"/>
      <c r="DL4635" s="1"/>
      <c r="DM4635" s="1"/>
      <c r="DN4635" s="1"/>
      <c r="DO4635" s="1"/>
      <c r="DP4635" s="1"/>
      <c r="DQ4635" s="1"/>
      <c r="DR4635" s="1"/>
      <c r="DS4635" s="1"/>
      <c r="DT4635" s="1"/>
      <c r="DU4635" s="1"/>
      <c r="DV4635" s="1"/>
      <c r="DW4635" s="1"/>
      <c r="DX4635" s="1"/>
      <c r="DY4635" s="1"/>
      <c r="DZ4635" s="1"/>
      <c r="EA4635" s="1"/>
      <c r="EB4635" s="1"/>
      <c r="EC4635" s="1"/>
      <c r="ED4635" s="1"/>
      <c r="EE4635" s="1"/>
      <c r="EF4635" s="1"/>
      <c r="EG4635" s="1"/>
      <c r="EH4635" s="1"/>
      <c r="EI4635" s="1"/>
      <c r="EJ4635" s="1"/>
      <c r="EK4635" s="1"/>
      <c r="EL4635" s="1"/>
      <c r="EM4635" s="1"/>
      <c r="EN4635" s="1"/>
      <c r="EO4635" s="1"/>
      <c r="EP4635" s="1"/>
      <c r="EQ4635" s="1"/>
      <c r="ER4635" s="1"/>
      <c r="ES4635" s="1"/>
      <c r="ET4635" s="1"/>
      <c r="EU4635" s="1"/>
      <c r="EV4635" s="1"/>
      <c r="EW4635" s="1"/>
      <c r="EX4635" s="1"/>
    </row>
    <row r="4636" spans="1:154" x14ac:dyDescent="0.15">
      <c r="A4636" s="35"/>
      <c r="B4636" s="15"/>
      <c r="C4636" s="7"/>
      <c r="D4636" s="13"/>
      <c r="E4636" s="14"/>
      <c r="F4636" s="14"/>
      <c r="G4636" s="14"/>
      <c r="H4636" s="14"/>
      <c r="I4636" s="13"/>
      <c r="J4636" s="5"/>
      <c r="K4636" s="2"/>
      <c r="L4636" s="17"/>
      <c r="M4636" s="12"/>
      <c r="N4636" s="12"/>
      <c r="O4636" s="17"/>
      <c r="P4636" s="14"/>
      <c r="Q4636" s="14"/>
      <c r="R4636" s="14"/>
      <c r="S4636" s="20"/>
      <c r="T4636" s="14"/>
      <c r="U4636" s="4"/>
      <c r="V4636" s="5"/>
      <c r="W4636" s="10"/>
      <c r="X4636" s="10"/>
      <c r="Y4636" s="27"/>
      <c r="Z4636" s="3"/>
      <c r="AA4636" s="1"/>
      <c r="AB4636" s="10"/>
      <c r="AC4636" s="3"/>
      <c r="AD4636" s="3"/>
      <c r="AE4636" s="3"/>
      <c r="AF4636" s="10"/>
      <c r="AG4636" s="11"/>
      <c r="AH4636" s="10"/>
      <c r="AI4636" s="1"/>
      <c r="AJ4636" s="1"/>
      <c r="AK4636" s="1"/>
      <c r="AL4636" s="1"/>
      <c r="AM4636" s="1"/>
      <c r="AN4636" s="1"/>
      <c r="AO4636" s="1"/>
      <c r="AP4636" s="1"/>
      <c r="AQ4636" s="1"/>
      <c r="AR4636" s="1"/>
      <c r="AS4636" s="1"/>
      <c r="AT4636" s="1"/>
      <c r="AU4636" s="1"/>
      <c r="AV4636" s="1"/>
      <c r="AW4636" s="1"/>
      <c r="AX4636" s="1"/>
      <c r="AY4636" s="1"/>
      <c r="AZ4636" s="1"/>
      <c r="BA4636" s="1"/>
      <c r="BB4636" s="1"/>
      <c r="BC4636" s="1"/>
      <c r="BD4636" s="1"/>
      <c r="BE4636" s="1"/>
      <c r="BF4636" s="1"/>
      <c r="BG4636" s="1"/>
      <c r="BH4636" s="1"/>
      <c r="BI4636" s="1"/>
      <c r="BJ4636" s="1"/>
      <c r="BK4636" s="1"/>
      <c r="BL4636" s="1"/>
      <c r="BM4636" s="1"/>
      <c r="BN4636" s="1"/>
      <c r="BO4636" s="1"/>
      <c r="BP4636" s="1"/>
      <c r="BQ4636" s="1"/>
      <c r="BR4636" s="1"/>
      <c r="BS4636" s="1"/>
      <c r="BT4636" s="1"/>
      <c r="BU4636" s="1"/>
      <c r="BV4636" s="1"/>
      <c r="BW4636" s="1"/>
      <c r="BX4636" s="1"/>
      <c r="BY4636" s="1"/>
      <c r="BZ4636" s="1"/>
      <c r="CA4636" s="1"/>
      <c r="CB4636" s="1"/>
      <c r="CC4636" s="1"/>
      <c r="CD4636" s="1"/>
      <c r="CE4636" s="1"/>
      <c r="CF4636" s="1"/>
      <c r="CG4636" s="1"/>
      <c r="CH4636" s="1"/>
      <c r="CI4636" s="1"/>
      <c r="CJ4636" s="1"/>
      <c r="CK4636" s="1"/>
      <c r="CL4636" s="1"/>
      <c r="CM4636" s="1"/>
      <c r="CN4636" s="1"/>
      <c r="CO4636" s="1"/>
      <c r="CP4636" s="1"/>
      <c r="CQ4636" s="1"/>
      <c r="CR4636" s="1"/>
      <c r="CS4636" s="1"/>
      <c r="CT4636" s="1"/>
      <c r="CU4636" s="1"/>
      <c r="CV4636" s="1"/>
      <c r="CW4636" s="1"/>
      <c r="CX4636" s="1"/>
      <c r="CY4636" s="1"/>
      <c r="CZ4636" s="1"/>
      <c r="DA4636" s="1"/>
      <c r="DB4636" s="1"/>
      <c r="DC4636" s="1"/>
      <c r="DD4636" s="1"/>
      <c r="DE4636" s="1"/>
      <c r="DF4636" s="1"/>
      <c r="DG4636" s="1"/>
      <c r="DH4636" s="1"/>
      <c r="DI4636" s="1"/>
      <c r="DJ4636" s="1"/>
      <c r="DK4636" s="1"/>
      <c r="DL4636" s="1"/>
      <c r="DM4636" s="1"/>
      <c r="DN4636" s="1"/>
      <c r="DO4636" s="1"/>
      <c r="DP4636" s="1"/>
      <c r="DQ4636" s="1"/>
      <c r="DR4636" s="1"/>
      <c r="DS4636" s="1"/>
      <c r="DT4636" s="1"/>
      <c r="DU4636" s="1"/>
      <c r="DV4636" s="1"/>
      <c r="DW4636" s="1"/>
      <c r="DX4636" s="1"/>
      <c r="DY4636" s="1"/>
      <c r="DZ4636" s="1"/>
      <c r="EA4636" s="1"/>
      <c r="EB4636" s="1"/>
      <c r="EC4636" s="1"/>
      <c r="ED4636" s="1"/>
      <c r="EE4636" s="1"/>
      <c r="EF4636" s="1"/>
      <c r="EG4636" s="1"/>
      <c r="EH4636" s="1"/>
      <c r="EI4636" s="1"/>
      <c r="EJ4636" s="1"/>
      <c r="EK4636" s="1"/>
      <c r="EL4636" s="1"/>
      <c r="EM4636" s="1"/>
      <c r="EN4636" s="1"/>
      <c r="EO4636" s="1"/>
      <c r="EP4636" s="1"/>
      <c r="EQ4636" s="1"/>
      <c r="ER4636" s="1"/>
      <c r="ES4636" s="1"/>
      <c r="ET4636" s="1"/>
      <c r="EU4636" s="1"/>
      <c r="EV4636" s="1"/>
      <c r="EW4636" s="1"/>
      <c r="EX4636" s="1"/>
    </row>
    <row r="4637" spans="1:154" x14ac:dyDescent="0.15">
      <c r="A4637" s="35"/>
      <c r="B4637" s="15"/>
      <c r="C4637" s="7"/>
      <c r="D4637" s="13"/>
      <c r="E4637" s="14"/>
      <c r="F4637" s="14"/>
      <c r="G4637" s="14"/>
      <c r="H4637" s="14"/>
      <c r="I4637" s="13"/>
      <c r="J4637" s="5"/>
      <c r="K4637" s="2"/>
      <c r="L4637" s="17"/>
      <c r="M4637" s="12"/>
      <c r="N4637" s="12"/>
      <c r="O4637" s="17"/>
      <c r="P4637" s="14"/>
      <c r="Q4637" s="14"/>
      <c r="R4637" s="14"/>
      <c r="S4637" s="20"/>
      <c r="T4637" s="14"/>
      <c r="U4637" s="4"/>
      <c r="V4637" s="5"/>
      <c r="W4637" s="10"/>
      <c r="X4637" s="10"/>
      <c r="Y4637" s="27"/>
      <c r="Z4637" s="3"/>
      <c r="AA4637" s="1"/>
      <c r="AB4637" s="10"/>
      <c r="AC4637" s="3"/>
      <c r="AD4637" s="3"/>
      <c r="AE4637" s="3"/>
      <c r="AF4637" s="10"/>
      <c r="AG4637" s="11"/>
      <c r="AH4637" s="10"/>
      <c r="AI4637" s="1"/>
      <c r="AJ4637" s="1"/>
      <c r="AK4637" s="1"/>
      <c r="AL4637" s="1"/>
      <c r="AM4637" s="1"/>
      <c r="AN4637" s="1"/>
      <c r="AO4637" s="1"/>
      <c r="AP4637" s="1"/>
      <c r="AQ4637" s="1"/>
      <c r="AR4637" s="1"/>
      <c r="AS4637" s="1"/>
      <c r="AT4637" s="1"/>
      <c r="AU4637" s="1"/>
      <c r="AV4637" s="1"/>
      <c r="AW4637" s="1"/>
      <c r="AX4637" s="1"/>
      <c r="AY4637" s="1"/>
      <c r="AZ4637" s="1"/>
      <c r="BA4637" s="1"/>
      <c r="BB4637" s="1"/>
      <c r="BC4637" s="1"/>
      <c r="BD4637" s="1"/>
      <c r="BE4637" s="1"/>
      <c r="BF4637" s="1"/>
      <c r="BG4637" s="1"/>
      <c r="BH4637" s="1"/>
      <c r="BI4637" s="1"/>
      <c r="BJ4637" s="1"/>
      <c r="BK4637" s="1"/>
      <c r="BL4637" s="1"/>
      <c r="BM4637" s="1"/>
      <c r="BN4637" s="1"/>
      <c r="BO4637" s="1"/>
      <c r="BP4637" s="1"/>
      <c r="BQ4637" s="1"/>
      <c r="BR4637" s="1"/>
      <c r="BS4637" s="1"/>
      <c r="BT4637" s="1"/>
      <c r="BU4637" s="1"/>
      <c r="BV4637" s="1"/>
      <c r="BW4637" s="1"/>
      <c r="BX4637" s="1"/>
      <c r="BY4637" s="1"/>
      <c r="BZ4637" s="1"/>
      <c r="CA4637" s="1"/>
      <c r="CB4637" s="1"/>
      <c r="CC4637" s="1"/>
      <c r="CD4637" s="1"/>
      <c r="CE4637" s="1"/>
      <c r="CF4637" s="1"/>
      <c r="CG4637" s="1"/>
      <c r="CH4637" s="1"/>
      <c r="CI4637" s="1"/>
      <c r="CJ4637" s="1"/>
      <c r="CK4637" s="1"/>
      <c r="CL4637" s="1"/>
      <c r="CM4637" s="1"/>
      <c r="CN4637" s="1"/>
      <c r="CO4637" s="1"/>
      <c r="CP4637" s="1"/>
      <c r="CQ4637" s="1"/>
      <c r="CR4637" s="1"/>
      <c r="CS4637" s="1"/>
      <c r="CT4637" s="1"/>
      <c r="CU4637" s="1"/>
      <c r="CV4637" s="1"/>
      <c r="CW4637" s="1"/>
      <c r="CX4637" s="1"/>
      <c r="CY4637" s="1"/>
      <c r="CZ4637" s="1"/>
      <c r="DA4637" s="1"/>
      <c r="DB4637" s="1"/>
      <c r="DC4637" s="1"/>
      <c r="DD4637" s="1"/>
      <c r="DE4637" s="1"/>
      <c r="DF4637" s="1"/>
      <c r="DG4637" s="1"/>
      <c r="DH4637" s="1"/>
      <c r="DI4637" s="1"/>
      <c r="DJ4637" s="1"/>
      <c r="DK4637" s="1"/>
      <c r="DL4637" s="1"/>
      <c r="DM4637" s="1"/>
      <c r="DN4637" s="1"/>
      <c r="DO4637" s="1"/>
      <c r="DP4637" s="1"/>
      <c r="DQ4637" s="1"/>
      <c r="DR4637" s="1"/>
      <c r="DS4637" s="1"/>
      <c r="DT4637" s="1"/>
      <c r="DU4637" s="1"/>
      <c r="DV4637" s="1"/>
      <c r="DW4637" s="1"/>
      <c r="DX4637" s="1"/>
      <c r="DY4637" s="1"/>
      <c r="DZ4637" s="1"/>
      <c r="EA4637" s="1"/>
      <c r="EB4637" s="1"/>
      <c r="EC4637" s="1"/>
      <c r="ED4637" s="1"/>
      <c r="EE4637" s="1"/>
      <c r="EF4637" s="1"/>
      <c r="EG4637" s="1"/>
      <c r="EH4637" s="1"/>
      <c r="EI4637" s="1"/>
      <c r="EJ4637" s="1"/>
      <c r="EK4637" s="1"/>
      <c r="EL4637" s="1"/>
      <c r="EM4637" s="1"/>
      <c r="EN4637" s="1"/>
      <c r="EO4637" s="1"/>
      <c r="EP4637" s="1"/>
      <c r="EQ4637" s="1"/>
      <c r="ER4637" s="1"/>
      <c r="ES4637" s="1"/>
      <c r="ET4637" s="1"/>
      <c r="EU4637" s="1"/>
      <c r="EV4637" s="1"/>
      <c r="EW4637" s="1"/>
      <c r="EX4637" s="1"/>
    </row>
    <row r="4638" spans="1:154" x14ac:dyDescent="0.15">
      <c r="A4638" s="35"/>
      <c r="B4638" s="15"/>
      <c r="C4638" s="7"/>
      <c r="D4638" s="13"/>
      <c r="E4638" s="14"/>
      <c r="F4638" s="14"/>
      <c r="G4638" s="14"/>
      <c r="H4638" s="14"/>
      <c r="I4638" s="13"/>
      <c r="J4638" s="5"/>
      <c r="K4638" s="2"/>
      <c r="L4638" s="17"/>
      <c r="M4638" s="12"/>
      <c r="N4638" s="12"/>
      <c r="O4638" s="17"/>
      <c r="P4638" s="14"/>
      <c r="Q4638" s="14"/>
      <c r="R4638" s="14"/>
      <c r="S4638" s="20"/>
      <c r="T4638" s="14"/>
      <c r="U4638" s="4"/>
      <c r="V4638" s="5"/>
      <c r="W4638" s="10"/>
      <c r="X4638" s="10"/>
      <c r="Y4638" s="27"/>
      <c r="Z4638" s="3"/>
      <c r="AA4638" s="1"/>
      <c r="AB4638" s="10"/>
      <c r="AC4638" s="3"/>
      <c r="AD4638" s="3"/>
      <c r="AE4638" s="3"/>
      <c r="AF4638" s="10"/>
      <c r="AG4638" s="11"/>
      <c r="AH4638" s="10"/>
      <c r="AI4638" s="1"/>
      <c r="AJ4638" s="1"/>
      <c r="AK4638" s="1"/>
      <c r="AL4638" s="1"/>
      <c r="AM4638" s="1"/>
      <c r="AN4638" s="1"/>
      <c r="AO4638" s="1"/>
      <c r="AP4638" s="1"/>
      <c r="AQ4638" s="1"/>
      <c r="AR4638" s="1"/>
      <c r="AS4638" s="1"/>
      <c r="AT4638" s="1"/>
      <c r="AU4638" s="1"/>
      <c r="AV4638" s="1"/>
      <c r="AW4638" s="1"/>
      <c r="AX4638" s="1"/>
      <c r="AY4638" s="1"/>
      <c r="AZ4638" s="1"/>
      <c r="BA4638" s="1"/>
      <c r="BB4638" s="1"/>
      <c r="BC4638" s="1"/>
      <c r="BD4638" s="1"/>
      <c r="BE4638" s="1"/>
      <c r="BF4638" s="1"/>
      <c r="BG4638" s="1"/>
      <c r="BH4638" s="1"/>
      <c r="BI4638" s="1"/>
      <c r="BJ4638" s="1"/>
      <c r="BK4638" s="1"/>
      <c r="BL4638" s="1"/>
      <c r="BM4638" s="1"/>
      <c r="BN4638" s="1"/>
      <c r="BO4638" s="1"/>
      <c r="BP4638" s="1"/>
      <c r="BQ4638" s="1"/>
      <c r="BR4638" s="1"/>
      <c r="BS4638" s="1"/>
      <c r="BT4638" s="1"/>
      <c r="BU4638" s="1"/>
      <c r="BV4638" s="1"/>
      <c r="BW4638" s="1"/>
      <c r="BX4638" s="1"/>
      <c r="BY4638" s="1"/>
      <c r="BZ4638" s="1"/>
      <c r="CA4638" s="1"/>
      <c r="CB4638" s="1"/>
      <c r="CC4638" s="1"/>
      <c r="CD4638" s="1"/>
      <c r="CE4638" s="1"/>
      <c r="CF4638" s="1"/>
      <c r="CG4638" s="1"/>
      <c r="CH4638" s="1"/>
      <c r="CI4638" s="1"/>
      <c r="CJ4638" s="1"/>
      <c r="CK4638" s="1"/>
      <c r="CL4638" s="1"/>
      <c r="CM4638" s="1"/>
      <c r="CN4638" s="1"/>
      <c r="CO4638" s="1"/>
      <c r="CP4638" s="1"/>
      <c r="CQ4638" s="1"/>
      <c r="CR4638" s="1"/>
      <c r="CS4638" s="1"/>
      <c r="CT4638" s="1"/>
      <c r="CU4638" s="1"/>
      <c r="CV4638" s="1"/>
      <c r="CW4638" s="1"/>
      <c r="CX4638" s="1"/>
      <c r="CY4638" s="1"/>
      <c r="CZ4638" s="1"/>
      <c r="DA4638" s="1"/>
      <c r="DB4638" s="1"/>
      <c r="DC4638" s="1"/>
      <c r="DD4638" s="1"/>
      <c r="DE4638" s="1"/>
      <c r="DF4638" s="1"/>
      <c r="DG4638" s="1"/>
      <c r="DH4638" s="1"/>
      <c r="DI4638" s="1"/>
      <c r="DJ4638" s="1"/>
      <c r="DK4638" s="1"/>
      <c r="DL4638" s="1"/>
      <c r="DM4638" s="1"/>
      <c r="DN4638" s="1"/>
      <c r="DO4638" s="1"/>
      <c r="DP4638" s="1"/>
      <c r="DQ4638" s="1"/>
      <c r="DR4638" s="1"/>
      <c r="DS4638" s="1"/>
      <c r="DT4638" s="1"/>
      <c r="DU4638" s="1"/>
      <c r="DV4638" s="1"/>
      <c r="DW4638" s="1"/>
      <c r="DX4638" s="1"/>
      <c r="DY4638" s="1"/>
      <c r="DZ4638" s="1"/>
      <c r="EA4638" s="1"/>
      <c r="EB4638" s="1"/>
      <c r="EC4638" s="1"/>
      <c r="ED4638" s="1"/>
      <c r="EE4638" s="1"/>
      <c r="EF4638" s="1"/>
      <c r="EG4638" s="1"/>
      <c r="EH4638" s="1"/>
      <c r="EI4638" s="1"/>
      <c r="EJ4638" s="1"/>
      <c r="EK4638" s="1"/>
      <c r="EL4638" s="1"/>
      <c r="EM4638" s="1"/>
      <c r="EN4638" s="1"/>
      <c r="EO4638" s="1"/>
      <c r="EP4638" s="1"/>
      <c r="EQ4638" s="1"/>
      <c r="ER4638" s="1"/>
      <c r="ES4638" s="1"/>
      <c r="ET4638" s="1"/>
      <c r="EU4638" s="1"/>
      <c r="EV4638" s="1"/>
      <c r="EW4638" s="1"/>
      <c r="EX4638" s="1"/>
    </row>
    <row r="4639" spans="1:154" x14ac:dyDescent="0.15">
      <c r="A4639" s="35"/>
      <c r="B4639" s="15"/>
      <c r="C4639" s="7"/>
      <c r="D4639" s="13"/>
      <c r="E4639" s="14"/>
      <c r="F4639" s="14"/>
      <c r="G4639" s="14"/>
      <c r="H4639" s="14"/>
      <c r="I4639" s="13"/>
      <c r="J4639" s="5"/>
      <c r="K4639" s="2"/>
      <c r="L4639" s="17"/>
      <c r="M4639" s="12"/>
      <c r="N4639" s="12"/>
      <c r="O4639" s="17"/>
      <c r="P4639" s="14"/>
      <c r="Q4639" s="14"/>
      <c r="R4639" s="14"/>
      <c r="S4639" s="20"/>
      <c r="T4639" s="14"/>
      <c r="U4639" s="4"/>
      <c r="V4639" s="5"/>
      <c r="W4639" s="10"/>
      <c r="X4639" s="10"/>
      <c r="Y4639" s="27"/>
      <c r="Z4639" s="3"/>
      <c r="AA4639" s="1"/>
      <c r="AB4639" s="10"/>
      <c r="AC4639" s="3"/>
      <c r="AD4639" s="3"/>
      <c r="AE4639" s="3"/>
      <c r="AF4639" s="10"/>
      <c r="AG4639" s="11"/>
      <c r="AH4639" s="10"/>
      <c r="AI4639" s="1"/>
      <c r="AJ4639" s="1"/>
      <c r="AK4639" s="1"/>
      <c r="AL4639" s="1"/>
      <c r="AM4639" s="1"/>
      <c r="AN4639" s="1"/>
      <c r="AO4639" s="1"/>
      <c r="AP4639" s="1"/>
      <c r="AQ4639" s="1"/>
      <c r="AR4639" s="1"/>
      <c r="AS4639" s="1"/>
      <c r="AT4639" s="1"/>
      <c r="AU4639" s="1"/>
      <c r="AV4639" s="1"/>
      <c r="AW4639" s="1"/>
      <c r="AX4639" s="1"/>
      <c r="AY4639" s="1"/>
      <c r="AZ4639" s="1"/>
      <c r="BA4639" s="1"/>
      <c r="BB4639" s="1"/>
      <c r="BC4639" s="1"/>
      <c r="BD4639" s="1"/>
      <c r="BE4639" s="1"/>
      <c r="BF4639" s="1"/>
      <c r="BG4639" s="1"/>
      <c r="BH4639" s="1"/>
      <c r="BI4639" s="1"/>
      <c r="BJ4639" s="1"/>
      <c r="BK4639" s="1"/>
      <c r="BL4639" s="1"/>
      <c r="BM4639" s="1"/>
      <c r="BN4639" s="1"/>
      <c r="BO4639" s="1"/>
      <c r="BP4639" s="1"/>
      <c r="BQ4639" s="1"/>
      <c r="BR4639" s="1"/>
      <c r="BS4639" s="1"/>
      <c r="BT4639" s="1"/>
      <c r="BU4639" s="1"/>
      <c r="BV4639" s="1"/>
      <c r="BW4639" s="1"/>
      <c r="BX4639" s="1"/>
      <c r="BY4639" s="1"/>
      <c r="BZ4639" s="1"/>
      <c r="CA4639" s="1"/>
      <c r="CB4639" s="1"/>
      <c r="CC4639" s="1"/>
      <c r="CD4639" s="1"/>
      <c r="CE4639" s="1"/>
      <c r="CF4639" s="1"/>
      <c r="CG4639" s="1"/>
      <c r="CH4639" s="1"/>
      <c r="CI4639" s="1"/>
      <c r="CJ4639" s="1"/>
      <c r="CK4639" s="1"/>
      <c r="CL4639" s="1"/>
      <c r="CM4639" s="1"/>
      <c r="CN4639" s="1"/>
      <c r="CO4639" s="1"/>
      <c r="CP4639" s="1"/>
      <c r="CQ4639" s="1"/>
      <c r="CR4639" s="1"/>
      <c r="CS4639" s="1"/>
      <c r="CT4639" s="1"/>
      <c r="CU4639" s="1"/>
      <c r="CV4639" s="1"/>
      <c r="CW4639" s="1"/>
      <c r="CX4639" s="1"/>
      <c r="CY4639" s="1"/>
      <c r="CZ4639" s="1"/>
      <c r="DA4639" s="1"/>
      <c r="DB4639" s="1"/>
      <c r="DC4639" s="1"/>
      <c r="DD4639" s="1"/>
      <c r="DE4639" s="1"/>
      <c r="DF4639" s="1"/>
      <c r="DG4639" s="1"/>
      <c r="DH4639" s="1"/>
      <c r="DI4639" s="1"/>
      <c r="DJ4639" s="1"/>
      <c r="DK4639" s="1"/>
      <c r="DL4639" s="1"/>
      <c r="DM4639" s="1"/>
      <c r="DN4639" s="1"/>
      <c r="DO4639" s="1"/>
      <c r="DP4639" s="1"/>
      <c r="DQ4639" s="1"/>
      <c r="DR4639" s="1"/>
      <c r="DS4639" s="1"/>
      <c r="DT4639" s="1"/>
      <c r="DU4639" s="1"/>
      <c r="DV4639" s="1"/>
      <c r="DW4639" s="1"/>
      <c r="DX4639" s="1"/>
      <c r="DY4639" s="1"/>
      <c r="DZ4639" s="1"/>
      <c r="EA4639" s="1"/>
      <c r="EB4639" s="1"/>
      <c r="EC4639" s="1"/>
      <c r="ED4639" s="1"/>
      <c r="EE4639" s="1"/>
      <c r="EF4639" s="1"/>
      <c r="EG4639" s="1"/>
      <c r="EH4639" s="1"/>
      <c r="EI4639" s="1"/>
      <c r="EJ4639" s="1"/>
      <c r="EK4639" s="1"/>
      <c r="EL4639" s="1"/>
      <c r="EM4639" s="1"/>
      <c r="EN4639" s="1"/>
      <c r="EO4639" s="1"/>
      <c r="EP4639" s="1"/>
      <c r="EQ4639" s="1"/>
      <c r="ER4639" s="1"/>
      <c r="ES4639" s="1"/>
      <c r="ET4639" s="1"/>
      <c r="EU4639" s="1"/>
      <c r="EV4639" s="1"/>
      <c r="EW4639" s="1"/>
      <c r="EX4639" s="1"/>
    </row>
    <row r="4640" spans="1:154" x14ac:dyDescent="0.15">
      <c r="A4640" s="35"/>
      <c r="B4640" s="15"/>
      <c r="C4640" s="7"/>
      <c r="D4640" s="13"/>
      <c r="E4640" s="14"/>
      <c r="F4640" s="14"/>
      <c r="G4640" s="14"/>
      <c r="H4640" s="14"/>
      <c r="I4640" s="13"/>
      <c r="J4640" s="5"/>
      <c r="K4640" s="2"/>
      <c r="L4640" s="17"/>
      <c r="M4640" s="12"/>
      <c r="N4640" s="12"/>
      <c r="O4640" s="17"/>
      <c r="P4640" s="14"/>
      <c r="Q4640" s="14"/>
      <c r="R4640" s="14"/>
      <c r="S4640" s="20"/>
      <c r="T4640" s="14"/>
      <c r="U4640" s="4"/>
      <c r="V4640" s="5"/>
      <c r="W4640" s="10"/>
      <c r="X4640" s="10"/>
      <c r="Y4640" s="27"/>
      <c r="Z4640" s="3"/>
      <c r="AA4640" s="1"/>
      <c r="AB4640" s="10"/>
      <c r="AC4640" s="3"/>
      <c r="AD4640" s="3"/>
      <c r="AE4640" s="3"/>
      <c r="AF4640" s="10"/>
      <c r="AG4640" s="11"/>
      <c r="AH4640" s="10"/>
      <c r="AI4640" s="1"/>
      <c r="AJ4640" s="1"/>
      <c r="AK4640" s="1"/>
      <c r="AL4640" s="1"/>
      <c r="AM4640" s="1"/>
      <c r="AN4640" s="1"/>
      <c r="AO4640" s="1"/>
      <c r="AP4640" s="1"/>
      <c r="AQ4640" s="1"/>
      <c r="AR4640" s="1"/>
      <c r="AS4640" s="1"/>
      <c r="AT4640" s="1"/>
      <c r="AU4640" s="1"/>
      <c r="AV4640" s="1"/>
      <c r="AW4640" s="1"/>
      <c r="AX4640" s="1"/>
      <c r="AY4640" s="1"/>
      <c r="AZ4640" s="1"/>
      <c r="BA4640" s="1"/>
      <c r="BB4640" s="1"/>
      <c r="BC4640" s="1"/>
      <c r="BD4640" s="1"/>
      <c r="BE4640" s="1"/>
      <c r="BF4640" s="1"/>
      <c r="BG4640" s="1"/>
      <c r="BH4640" s="1"/>
      <c r="BI4640" s="1"/>
      <c r="BJ4640" s="1"/>
      <c r="BK4640" s="1"/>
      <c r="BL4640" s="1"/>
      <c r="BM4640" s="1"/>
      <c r="BN4640" s="1"/>
      <c r="BO4640" s="1"/>
      <c r="BP4640" s="1"/>
      <c r="BQ4640" s="1"/>
      <c r="BR4640" s="1"/>
      <c r="BS4640" s="1"/>
      <c r="BT4640" s="1"/>
      <c r="BU4640" s="1"/>
      <c r="BV4640" s="1"/>
      <c r="BW4640" s="1"/>
      <c r="BX4640" s="1"/>
      <c r="BY4640" s="1"/>
      <c r="BZ4640" s="1"/>
      <c r="CA4640" s="1"/>
      <c r="CB4640" s="1"/>
      <c r="CC4640" s="1"/>
      <c r="CD4640" s="1"/>
      <c r="CE4640" s="1"/>
      <c r="CF4640" s="1"/>
      <c r="CG4640" s="1"/>
      <c r="CH4640" s="1"/>
      <c r="CI4640" s="1"/>
      <c r="CJ4640" s="1"/>
      <c r="CK4640" s="1"/>
      <c r="CL4640" s="1"/>
      <c r="CM4640" s="1"/>
      <c r="CN4640" s="1"/>
      <c r="CO4640" s="1"/>
      <c r="CP4640" s="1"/>
      <c r="CQ4640" s="1"/>
      <c r="CR4640" s="1"/>
      <c r="CS4640" s="1"/>
      <c r="CT4640" s="1"/>
      <c r="CU4640" s="1"/>
      <c r="CV4640" s="1"/>
      <c r="CW4640" s="1"/>
      <c r="CX4640" s="1"/>
      <c r="CY4640" s="1"/>
      <c r="CZ4640" s="1"/>
      <c r="DA4640" s="1"/>
      <c r="DB4640" s="1"/>
      <c r="DC4640" s="1"/>
      <c r="DD4640" s="1"/>
      <c r="DE4640" s="1"/>
      <c r="DF4640" s="1"/>
      <c r="DG4640" s="1"/>
      <c r="DH4640" s="1"/>
      <c r="DI4640" s="1"/>
      <c r="DJ4640" s="1"/>
      <c r="DK4640" s="1"/>
      <c r="DL4640" s="1"/>
      <c r="DM4640" s="1"/>
      <c r="DN4640" s="1"/>
      <c r="DO4640" s="1"/>
      <c r="DP4640" s="1"/>
      <c r="DQ4640" s="1"/>
      <c r="DR4640" s="1"/>
      <c r="DS4640" s="1"/>
      <c r="DT4640" s="1"/>
      <c r="DU4640" s="1"/>
      <c r="DV4640" s="1"/>
      <c r="DW4640" s="1"/>
      <c r="DX4640" s="1"/>
      <c r="DY4640" s="1"/>
      <c r="DZ4640" s="1"/>
      <c r="EA4640" s="1"/>
      <c r="EB4640" s="1"/>
      <c r="EC4640" s="1"/>
      <c r="ED4640" s="1"/>
      <c r="EE4640" s="1"/>
      <c r="EF4640" s="1"/>
      <c r="EG4640" s="1"/>
      <c r="EH4640" s="1"/>
      <c r="EI4640" s="1"/>
      <c r="EJ4640" s="1"/>
      <c r="EK4640" s="1"/>
      <c r="EL4640" s="1"/>
      <c r="EM4640" s="1"/>
      <c r="EN4640" s="1"/>
      <c r="EO4640" s="1"/>
      <c r="EP4640" s="1"/>
      <c r="EQ4640" s="1"/>
      <c r="ER4640" s="1"/>
      <c r="ES4640" s="1"/>
      <c r="ET4640" s="1"/>
      <c r="EU4640" s="1"/>
      <c r="EV4640" s="1"/>
      <c r="EW4640" s="1"/>
      <c r="EX4640" s="1"/>
    </row>
    <row r="4641" spans="1:154" x14ac:dyDescent="0.15">
      <c r="A4641" s="35"/>
      <c r="B4641" s="15"/>
      <c r="C4641" s="7"/>
      <c r="D4641" s="13"/>
      <c r="E4641" s="14"/>
      <c r="F4641" s="14"/>
      <c r="G4641" s="14"/>
      <c r="H4641" s="14"/>
      <c r="I4641" s="13"/>
      <c r="J4641" s="5"/>
      <c r="K4641" s="2"/>
      <c r="L4641" s="17"/>
      <c r="M4641" s="12"/>
      <c r="N4641" s="12"/>
      <c r="O4641" s="17"/>
      <c r="P4641" s="14"/>
      <c r="Q4641" s="14"/>
      <c r="R4641" s="14"/>
      <c r="S4641" s="20"/>
      <c r="T4641" s="14"/>
      <c r="U4641" s="4"/>
      <c r="V4641" s="5"/>
      <c r="W4641" s="10"/>
      <c r="X4641" s="10"/>
      <c r="Y4641" s="27"/>
      <c r="Z4641" s="3"/>
      <c r="AA4641" s="1"/>
      <c r="AB4641" s="10"/>
      <c r="AC4641" s="3"/>
      <c r="AD4641" s="3"/>
      <c r="AE4641" s="3"/>
      <c r="AF4641" s="10"/>
      <c r="AG4641" s="11"/>
      <c r="AH4641" s="10"/>
      <c r="AI4641" s="1"/>
      <c r="AJ4641" s="1"/>
      <c r="AK4641" s="1"/>
      <c r="AL4641" s="1"/>
      <c r="AM4641" s="1"/>
      <c r="AN4641" s="1"/>
      <c r="AO4641" s="1"/>
      <c r="AP4641" s="1"/>
      <c r="AQ4641" s="1"/>
      <c r="AR4641" s="1"/>
      <c r="AS4641" s="1"/>
      <c r="AT4641" s="1"/>
      <c r="AU4641" s="1"/>
      <c r="AV4641" s="1"/>
      <c r="AW4641" s="1"/>
      <c r="AX4641" s="1"/>
      <c r="AY4641" s="1"/>
      <c r="AZ4641" s="1"/>
      <c r="BA4641" s="1"/>
      <c r="BB4641" s="1"/>
      <c r="BC4641" s="1"/>
      <c r="BD4641" s="1"/>
      <c r="BE4641" s="1"/>
      <c r="BF4641" s="1"/>
      <c r="BG4641" s="1"/>
      <c r="BH4641" s="1"/>
      <c r="BI4641" s="1"/>
      <c r="BJ4641" s="1"/>
      <c r="BK4641" s="1"/>
      <c r="BL4641" s="1"/>
      <c r="BM4641" s="1"/>
      <c r="BN4641" s="1"/>
      <c r="BO4641" s="1"/>
      <c r="BP4641" s="1"/>
      <c r="BQ4641" s="1"/>
      <c r="BR4641" s="1"/>
      <c r="BS4641" s="1"/>
      <c r="BT4641" s="1"/>
      <c r="BU4641" s="1"/>
      <c r="BV4641" s="1"/>
      <c r="BW4641" s="1"/>
      <c r="BX4641" s="1"/>
      <c r="BY4641" s="1"/>
      <c r="BZ4641" s="1"/>
      <c r="CA4641" s="1"/>
      <c r="CB4641" s="1"/>
      <c r="CC4641" s="1"/>
      <c r="CD4641" s="1"/>
      <c r="CE4641" s="1"/>
      <c r="CF4641" s="1"/>
      <c r="CG4641" s="1"/>
      <c r="CH4641" s="1"/>
      <c r="CI4641" s="1"/>
      <c r="CJ4641" s="1"/>
      <c r="CK4641" s="1"/>
      <c r="CL4641" s="1"/>
      <c r="CM4641" s="1"/>
      <c r="CN4641" s="1"/>
      <c r="CO4641" s="1"/>
      <c r="CP4641" s="1"/>
      <c r="CQ4641" s="1"/>
      <c r="CR4641" s="1"/>
      <c r="CS4641" s="1"/>
      <c r="CT4641" s="1"/>
      <c r="CU4641" s="1"/>
      <c r="CV4641" s="1"/>
      <c r="CW4641" s="1"/>
      <c r="CX4641" s="1"/>
      <c r="CY4641" s="1"/>
      <c r="CZ4641" s="1"/>
      <c r="DA4641" s="1"/>
      <c r="DB4641" s="1"/>
      <c r="DC4641" s="1"/>
      <c r="DD4641" s="1"/>
      <c r="DE4641" s="1"/>
      <c r="DF4641" s="1"/>
      <c r="DG4641" s="1"/>
      <c r="DH4641" s="1"/>
      <c r="DI4641" s="1"/>
      <c r="DJ4641" s="1"/>
      <c r="DK4641" s="1"/>
      <c r="DL4641" s="1"/>
      <c r="DM4641" s="1"/>
      <c r="DN4641" s="1"/>
      <c r="DO4641" s="1"/>
      <c r="DP4641" s="1"/>
      <c r="DQ4641" s="1"/>
      <c r="DR4641" s="1"/>
      <c r="DS4641" s="1"/>
      <c r="DT4641" s="1"/>
      <c r="DU4641" s="1"/>
      <c r="DV4641" s="1"/>
      <c r="DW4641" s="1"/>
      <c r="DX4641" s="1"/>
      <c r="DY4641" s="1"/>
      <c r="DZ4641" s="1"/>
      <c r="EA4641" s="1"/>
      <c r="EB4641" s="1"/>
      <c r="EC4641" s="1"/>
      <c r="ED4641" s="1"/>
      <c r="EE4641" s="1"/>
      <c r="EF4641" s="1"/>
      <c r="EG4641" s="1"/>
      <c r="EH4641" s="1"/>
      <c r="EI4641" s="1"/>
      <c r="EJ4641" s="1"/>
      <c r="EK4641" s="1"/>
      <c r="EL4641" s="1"/>
      <c r="EM4641" s="1"/>
      <c r="EN4641" s="1"/>
      <c r="EO4641" s="1"/>
      <c r="EP4641" s="1"/>
      <c r="EQ4641" s="1"/>
      <c r="ER4641" s="1"/>
      <c r="ES4641" s="1"/>
      <c r="ET4641" s="1"/>
      <c r="EU4641" s="1"/>
      <c r="EV4641" s="1"/>
      <c r="EW4641" s="1"/>
      <c r="EX4641" s="1"/>
    </row>
    <row r="4642" spans="1:154" x14ac:dyDescent="0.15">
      <c r="A4642" s="35"/>
      <c r="B4642" s="15"/>
      <c r="C4642" s="7"/>
      <c r="D4642" s="13"/>
      <c r="E4642" s="14"/>
      <c r="F4642" s="14"/>
      <c r="G4642" s="14"/>
      <c r="H4642" s="14"/>
      <c r="I4642" s="13"/>
      <c r="J4642" s="5"/>
      <c r="K4642" s="2"/>
      <c r="L4642" s="17"/>
      <c r="M4642" s="12"/>
      <c r="N4642" s="12"/>
      <c r="O4642" s="17"/>
      <c r="P4642" s="14"/>
      <c r="Q4642" s="14"/>
      <c r="R4642" s="14"/>
      <c r="S4642" s="20"/>
      <c r="T4642" s="14"/>
      <c r="U4642" s="4"/>
      <c r="V4642" s="5"/>
      <c r="W4642" s="10"/>
      <c r="X4642" s="10"/>
      <c r="Y4642" s="27"/>
      <c r="Z4642" s="3"/>
      <c r="AA4642" s="1"/>
      <c r="AB4642" s="10"/>
      <c r="AC4642" s="3"/>
      <c r="AD4642" s="3"/>
      <c r="AE4642" s="3"/>
      <c r="AF4642" s="10"/>
      <c r="AG4642" s="11"/>
      <c r="AH4642" s="10"/>
      <c r="AI4642" s="1"/>
      <c r="AJ4642" s="1"/>
      <c r="AK4642" s="1"/>
      <c r="AL4642" s="1"/>
      <c r="AM4642" s="1"/>
      <c r="AN4642" s="1"/>
      <c r="AO4642" s="1"/>
      <c r="AP4642" s="1"/>
      <c r="AQ4642" s="1"/>
      <c r="AR4642" s="1"/>
      <c r="AS4642" s="1"/>
      <c r="AT4642" s="1"/>
      <c r="AU4642" s="1"/>
      <c r="AV4642" s="1"/>
      <c r="AW4642" s="1"/>
      <c r="AX4642" s="1"/>
      <c r="AY4642" s="1"/>
      <c r="AZ4642" s="1"/>
      <c r="BA4642" s="1"/>
      <c r="BB4642" s="1"/>
      <c r="BC4642" s="1"/>
      <c r="BD4642" s="1"/>
      <c r="BE4642" s="1"/>
      <c r="BF4642" s="1"/>
      <c r="BG4642" s="1"/>
      <c r="BH4642" s="1"/>
      <c r="BI4642" s="1"/>
      <c r="BJ4642" s="1"/>
      <c r="BK4642" s="1"/>
      <c r="BL4642" s="1"/>
      <c r="BM4642" s="1"/>
      <c r="BN4642" s="1"/>
      <c r="BO4642" s="1"/>
      <c r="BP4642" s="1"/>
      <c r="BQ4642" s="1"/>
      <c r="BR4642" s="1"/>
      <c r="BS4642" s="1"/>
      <c r="BT4642" s="1"/>
      <c r="BU4642" s="1"/>
      <c r="BV4642" s="1"/>
      <c r="BW4642" s="1"/>
      <c r="BX4642" s="1"/>
      <c r="BY4642" s="1"/>
      <c r="BZ4642" s="1"/>
      <c r="CA4642" s="1"/>
      <c r="CB4642" s="1"/>
      <c r="CC4642" s="1"/>
      <c r="CD4642" s="1"/>
      <c r="CE4642" s="1"/>
      <c r="CF4642" s="1"/>
      <c r="CG4642" s="1"/>
      <c r="CH4642" s="1"/>
      <c r="CI4642" s="1"/>
      <c r="CJ4642" s="1"/>
      <c r="CK4642" s="1"/>
      <c r="CL4642" s="1"/>
      <c r="CM4642" s="1"/>
      <c r="CN4642" s="1"/>
      <c r="CO4642" s="1"/>
      <c r="CP4642" s="1"/>
      <c r="CQ4642" s="1"/>
      <c r="CR4642" s="1"/>
      <c r="CS4642" s="1"/>
      <c r="CT4642" s="1"/>
      <c r="CU4642" s="1"/>
      <c r="CV4642" s="1"/>
      <c r="CW4642" s="1"/>
      <c r="CX4642" s="1"/>
      <c r="CY4642" s="1"/>
      <c r="CZ4642" s="1"/>
      <c r="DA4642" s="1"/>
      <c r="DB4642" s="1"/>
      <c r="DC4642" s="1"/>
      <c r="DD4642" s="1"/>
      <c r="DE4642" s="1"/>
      <c r="DF4642" s="1"/>
      <c r="DG4642" s="1"/>
      <c r="DH4642" s="1"/>
      <c r="DI4642" s="1"/>
      <c r="DJ4642" s="1"/>
      <c r="DK4642" s="1"/>
      <c r="DL4642" s="1"/>
      <c r="DM4642" s="1"/>
      <c r="DN4642" s="1"/>
      <c r="DO4642" s="1"/>
      <c r="DP4642" s="1"/>
      <c r="DQ4642" s="1"/>
      <c r="DR4642" s="1"/>
      <c r="DS4642" s="1"/>
      <c r="DT4642" s="1"/>
      <c r="DU4642" s="1"/>
      <c r="DV4642" s="1"/>
      <c r="DW4642" s="1"/>
      <c r="DX4642" s="1"/>
      <c r="DY4642" s="1"/>
      <c r="DZ4642" s="1"/>
      <c r="EA4642" s="1"/>
      <c r="EB4642" s="1"/>
      <c r="EC4642" s="1"/>
      <c r="ED4642" s="1"/>
      <c r="EE4642" s="1"/>
      <c r="EF4642" s="1"/>
      <c r="EG4642" s="1"/>
      <c r="EH4642" s="1"/>
      <c r="EI4642" s="1"/>
      <c r="EJ4642" s="1"/>
      <c r="EK4642" s="1"/>
      <c r="EL4642" s="1"/>
      <c r="EM4642" s="1"/>
      <c r="EN4642" s="1"/>
      <c r="EO4642" s="1"/>
      <c r="EP4642" s="1"/>
      <c r="EQ4642" s="1"/>
      <c r="ER4642" s="1"/>
      <c r="ES4642" s="1"/>
      <c r="ET4642" s="1"/>
      <c r="EU4642" s="1"/>
      <c r="EV4642" s="1"/>
      <c r="EW4642" s="1"/>
      <c r="EX4642" s="1"/>
    </row>
    <row r="4643" spans="1:154" x14ac:dyDescent="0.15">
      <c r="A4643" s="35"/>
      <c r="B4643" s="15"/>
      <c r="C4643" s="7"/>
      <c r="D4643" s="13"/>
      <c r="E4643" s="14"/>
      <c r="F4643" s="14"/>
      <c r="G4643" s="14"/>
      <c r="H4643" s="14"/>
      <c r="I4643" s="13"/>
      <c r="J4643" s="5"/>
      <c r="K4643" s="2"/>
      <c r="L4643" s="17"/>
      <c r="M4643" s="12"/>
      <c r="N4643" s="12"/>
      <c r="O4643" s="17"/>
      <c r="P4643" s="14"/>
      <c r="Q4643" s="14"/>
      <c r="R4643" s="14"/>
      <c r="S4643" s="20"/>
      <c r="T4643" s="14"/>
      <c r="U4643" s="4"/>
      <c r="V4643" s="5"/>
      <c r="W4643" s="10"/>
      <c r="X4643" s="10"/>
      <c r="Y4643" s="27"/>
      <c r="Z4643" s="3"/>
      <c r="AA4643" s="1"/>
      <c r="AB4643" s="10"/>
      <c r="AC4643" s="3"/>
      <c r="AD4643" s="3"/>
      <c r="AE4643" s="3"/>
      <c r="AF4643" s="10"/>
      <c r="AG4643" s="11"/>
      <c r="AH4643" s="10"/>
      <c r="AI4643" s="1"/>
      <c r="AJ4643" s="1"/>
      <c r="AK4643" s="1"/>
      <c r="AL4643" s="1"/>
      <c r="AM4643" s="1"/>
      <c r="AN4643" s="1"/>
      <c r="AO4643" s="1"/>
      <c r="AP4643" s="1"/>
      <c r="AQ4643" s="1"/>
      <c r="AR4643" s="1"/>
      <c r="AS4643" s="1"/>
      <c r="AT4643" s="1"/>
      <c r="AU4643" s="1"/>
      <c r="AV4643" s="1"/>
      <c r="AW4643" s="1"/>
      <c r="AX4643" s="1"/>
      <c r="AY4643" s="1"/>
      <c r="AZ4643" s="1"/>
      <c r="BA4643" s="1"/>
      <c r="BB4643" s="1"/>
      <c r="BC4643" s="1"/>
      <c r="BD4643" s="1"/>
      <c r="BE4643" s="1"/>
      <c r="BF4643" s="1"/>
      <c r="BG4643" s="1"/>
      <c r="BH4643" s="1"/>
      <c r="BI4643" s="1"/>
      <c r="BJ4643" s="1"/>
      <c r="BK4643" s="1"/>
      <c r="BL4643" s="1"/>
      <c r="BM4643" s="1"/>
      <c r="BN4643" s="1"/>
      <c r="BO4643" s="1"/>
      <c r="BP4643" s="1"/>
      <c r="BQ4643" s="1"/>
      <c r="BR4643" s="1"/>
      <c r="BS4643" s="1"/>
      <c r="BT4643" s="1"/>
      <c r="BU4643" s="1"/>
      <c r="BV4643" s="1"/>
      <c r="BW4643" s="1"/>
      <c r="BX4643" s="1"/>
      <c r="BY4643" s="1"/>
      <c r="BZ4643" s="1"/>
      <c r="CA4643" s="1"/>
      <c r="CB4643" s="1"/>
      <c r="CC4643" s="1"/>
      <c r="CD4643" s="1"/>
      <c r="CE4643" s="1"/>
      <c r="CF4643" s="1"/>
      <c r="CG4643" s="1"/>
      <c r="CH4643" s="1"/>
      <c r="CI4643" s="1"/>
      <c r="CJ4643" s="1"/>
      <c r="CK4643" s="1"/>
      <c r="CL4643" s="1"/>
      <c r="CM4643" s="1"/>
      <c r="CN4643" s="1"/>
      <c r="CO4643" s="1"/>
      <c r="CP4643" s="1"/>
      <c r="CQ4643" s="1"/>
      <c r="CR4643" s="1"/>
      <c r="CS4643" s="1"/>
      <c r="CT4643" s="1"/>
      <c r="CU4643" s="1"/>
      <c r="CV4643" s="1"/>
      <c r="CW4643" s="1"/>
      <c r="CX4643" s="1"/>
      <c r="CY4643" s="1"/>
      <c r="CZ4643" s="1"/>
      <c r="DA4643" s="1"/>
      <c r="DB4643" s="1"/>
      <c r="DC4643" s="1"/>
      <c r="DD4643" s="1"/>
      <c r="DE4643" s="1"/>
      <c r="DF4643" s="1"/>
      <c r="DG4643" s="1"/>
      <c r="DH4643" s="1"/>
      <c r="DI4643" s="1"/>
      <c r="DJ4643" s="1"/>
      <c r="DK4643" s="1"/>
      <c r="DL4643" s="1"/>
      <c r="DM4643" s="1"/>
      <c r="DN4643" s="1"/>
      <c r="DO4643" s="1"/>
      <c r="DP4643" s="1"/>
      <c r="DQ4643" s="1"/>
      <c r="DR4643" s="1"/>
      <c r="DS4643" s="1"/>
      <c r="DT4643" s="1"/>
      <c r="DU4643" s="1"/>
      <c r="DV4643" s="1"/>
      <c r="DW4643" s="1"/>
      <c r="DX4643" s="1"/>
      <c r="DY4643" s="1"/>
      <c r="DZ4643" s="1"/>
      <c r="EA4643" s="1"/>
      <c r="EB4643" s="1"/>
      <c r="EC4643" s="1"/>
      <c r="ED4643" s="1"/>
      <c r="EE4643" s="1"/>
      <c r="EF4643" s="1"/>
      <c r="EG4643" s="1"/>
      <c r="EH4643" s="1"/>
      <c r="EI4643" s="1"/>
      <c r="EJ4643" s="1"/>
      <c r="EK4643" s="1"/>
      <c r="EL4643" s="1"/>
      <c r="EM4643" s="1"/>
      <c r="EN4643" s="1"/>
      <c r="EO4643" s="1"/>
      <c r="EP4643" s="1"/>
      <c r="EQ4643" s="1"/>
      <c r="ER4643" s="1"/>
      <c r="ES4643" s="1"/>
      <c r="ET4643" s="1"/>
      <c r="EU4643" s="1"/>
      <c r="EV4643" s="1"/>
      <c r="EW4643" s="1"/>
      <c r="EX4643" s="1"/>
    </row>
    <row r="4644" spans="1:154" x14ac:dyDescent="0.15">
      <c r="A4644" s="35"/>
      <c r="B4644" s="15"/>
      <c r="C4644" s="7"/>
      <c r="D4644" s="13"/>
      <c r="E4644" s="14"/>
      <c r="F4644" s="14"/>
      <c r="G4644" s="14"/>
      <c r="H4644" s="14"/>
      <c r="I4644" s="13"/>
      <c r="J4644" s="5"/>
      <c r="K4644" s="2"/>
      <c r="L4644" s="17"/>
      <c r="M4644" s="12"/>
      <c r="N4644" s="12"/>
      <c r="O4644" s="17"/>
      <c r="P4644" s="14"/>
      <c r="Q4644" s="14"/>
      <c r="R4644" s="14"/>
      <c r="S4644" s="20"/>
      <c r="T4644" s="14"/>
      <c r="U4644" s="4"/>
      <c r="V4644" s="5"/>
      <c r="W4644" s="10"/>
      <c r="X4644" s="10"/>
      <c r="Y4644" s="27"/>
      <c r="Z4644" s="3"/>
      <c r="AA4644" s="1"/>
      <c r="AB4644" s="10"/>
      <c r="AC4644" s="3"/>
      <c r="AD4644" s="3"/>
      <c r="AE4644" s="3"/>
      <c r="AF4644" s="10"/>
      <c r="AG4644" s="11"/>
      <c r="AH4644" s="10"/>
      <c r="AI4644" s="1"/>
      <c r="AJ4644" s="1"/>
      <c r="AK4644" s="1"/>
      <c r="AL4644" s="1"/>
      <c r="AM4644" s="1"/>
      <c r="AN4644" s="1"/>
      <c r="AO4644" s="1"/>
      <c r="AP4644" s="1"/>
      <c r="AQ4644" s="1"/>
      <c r="AR4644" s="1"/>
      <c r="AS4644" s="1"/>
      <c r="AT4644" s="1"/>
      <c r="AU4644" s="1"/>
      <c r="AV4644" s="1"/>
      <c r="AW4644" s="1"/>
      <c r="AX4644" s="1"/>
      <c r="AY4644" s="1"/>
      <c r="AZ4644" s="1"/>
      <c r="BA4644" s="1"/>
      <c r="BB4644" s="1"/>
      <c r="BC4644" s="1"/>
      <c r="BD4644" s="1"/>
      <c r="BE4644" s="1"/>
      <c r="BF4644" s="1"/>
      <c r="BG4644" s="1"/>
      <c r="BH4644" s="1"/>
      <c r="BI4644" s="1"/>
      <c r="BJ4644" s="1"/>
      <c r="BK4644" s="1"/>
      <c r="BL4644" s="1"/>
      <c r="BM4644" s="1"/>
      <c r="BN4644" s="1"/>
      <c r="BO4644" s="1"/>
      <c r="BP4644" s="1"/>
      <c r="BQ4644" s="1"/>
      <c r="BR4644" s="1"/>
      <c r="BS4644" s="1"/>
      <c r="BT4644" s="1"/>
      <c r="BU4644" s="1"/>
      <c r="BV4644" s="1"/>
      <c r="BW4644" s="1"/>
      <c r="BX4644" s="1"/>
      <c r="BY4644" s="1"/>
      <c r="BZ4644" s="1"/>
      <c r="CA4644" s="1"/>
      <c r="CB4644" s="1"/>
      <c r="CC4644" s="1"/>
      <c r="CD4644" s="1"/>
      <c r="CE4644" s="1"/>
      <c r="CF4644" s="1"/>
      <c r="CG4644" s="1"/>
      <c r="CH4644" s="1"/>
      <c r="CI4644" s="1"/>
      <c r="CJ4644" s="1"/>
      <c r="CK4644" s="1"/>
      <c r="CL4644" s="1"/>
      <c r="CM4644" s="1"/>
      <c r="CN4644" s="1"/>
      <c r="CO4644" s="1"/>
      <c r="CP4644" s="1"/>
      <c r="CQ4644" s="1"/>
      <c r="CR4644" s="1"/>
      <c r="CS4644" s="1"/>
      <c r="CT4644" s="1"/>
      <c r="CU4644" s="1"/>
      <c r="CV4644" s="1"/>
      <c r="CW4644" s="1"/>
      <c r="CX4644" s="1"/>
      <c r="CY4644" s="1"/>
      <c r="CZ4644" s="1"/>
      <c r="DA4644" s="1"/>
      <c r="DB4644" s="1"/>
      <c r="DC4644" s="1"/>
      <c r="DD4644" s="1"/>
      <c r="DE4644" s="1"/>
      <c r="DF4644" s="1"/>
      <c r="DG4644" s="1"/>
      <c r="DH4644" s="1"/>
      <c r="DI4644" s="1"/>
      <c r="DJ4644" s="1"/>
      <c r="DK4644" s="1"/>
      <c r="DL4644" s="1"/>
      <c r="DM4644" s="1"/>
      <c r="DN4644" s="1"/>
      <c r="DO4644" s="1"/>
      <c r="DP4644" s="1"/>
      <c r="DQ4644" s="1"/>
      <c r="DR4644" s="1"/>
      <c r="DS4644" s="1"/>
      <c r="DT4644" s="1"/>
      <c r="DU4644" s="1"/>
      <c r="DV4644" s="1"/>
      <c r="DW4644" s="1"/>
      <c r="DX4644" s="1"/>
      <c r="DY4644" s="1"/>
      <c r="DZ4644" s="1"/>
      <c r="EA4644" s="1"/>
      <c r="EB4644" s="1"/>
      <c r="EC4644" s="1"/>
      <c r="ED4644" s="1"/>
      <c r="EE4644" s="1"/>
      <c r="EF4644" s="1"/>
      <c r="EG4644" s="1"/>
      <c r="EH4644" s="1"/>
      <c r="EI4644" s="1"/>
      <c r="EJ4644" s="1"/>
      <c r="EK4644" s="1"/>
      <c r="EL4644" s="1"/>
      <c r="EM4644" s="1"/>
      <c r="EN4644" s="1"/>
      <c r="EO4644" s="1"/>
      <c r="EP4644" s="1"/>
      <c r="EQ4644" s="1"/>
      <c r="ER4644" s="1"/>
      <c r="ES4644" s="1"/>
      <c r="ET4644" s="1"/>
      <c r="EU4644" s="1"/>
      <c r="EV4644" s="1"/>
      <c r="EW4644" s="1"/>
      <c r="EX4644" s="1"/>
    </row>
    <row r="4645" spans="1:154" x14ac:dyDescent="0.15">
      <c r="A4645" s="35"/>
      <c r="B4645" s="15"/>
      <c r="C4645" s="7"/>
      <c r="D4645" s="13"/>
      <c r="E4645" s="14"/>
      <c r="F4645" s="14"/>
      <c r="G4645" s="14"/>
      <c r="H4645" s="14"/>
      <c r="I4645" s="13"/>
      <c r="J4645" s="5"/>
      <c r="K4645" s="2"/>
      <c r="L4645" s="17"/>
      <c r="M4645" s="12"/>
      <c r="N4645" s="12"/>
      <c r="O4645" s="17"/>
      <c r="P4645" s="14"/>
      <c r="Q4645" s="14"/>
      <c r="R4645" s="14"/>
      <c r="S4645" s="20"/>
      <c r="T4645" s="14"/>
      <c r="U4645" s="4"/>
      <c r="V4645" s="5"/>
      <c r="W4645" s="10"/>
      <c r="X4645" s="10"/>
      <c r="Y4645" s="27"/>
      <c r="Z4645" s="3"/>
      <c r="AA4645" s="1"/>
      <c r="AB4645" s="10"/>
      <c r="AC4645" s="3"/>
      <c r="AD4645" s="3"/>
      <c r="AE4645" s="3"/>
      <c r="AF4645" s="10"/>
      <c r="AG4645" s="11"/>
      <c r="AH4645" s="10"/>
      <c r="AI4645" s="1"/>
      <c r="AJ4645" s="1"/>
      <c r="AK4645" s="1"/>
      <c r="AL4645" s="1"/>
      <c r="AM4645" s="1"/>
      <c r="AN4645" s="1"/>
      <c r="AO4645" s="1"/>
      <c r="AP4645" s="1"/>
      <c r="AQ4645" s="1"/>
      <c r="AR4645" s="1"/>
      <c r="AS4645" s="1"/>
      <c r="AT4645" s="1"/>
      <c r="AU4645" s="1"/>
      <c r="AV4645" s="1"/>
      <c r="AW4645" s="1"/>
      <c r="AX4645" s="1"/>
      <c r="AY4645" s="1"/>
      <c r="AZ4645" s="1"/>
      <c r="BA4645" s="1"/>
      <c r="BB4645" s="1"/>
      <c r="BC4645" s="1"/>
      <c r="BD4645" s="1"/>
      <c r="BE4645" s="1"/>
      <c r="BF4645" s="1"/>
      <c r="BG4645" s="1"/>
      <c r="BH4645" s="1"/>
      <c r="BI4645" s="1"/>
      <c r="BJ4645" s="1"/>
      <c r="BK4645" s="1"/>
      <c r="BL4645" s="1"/>
      <c r="BM4645" s="1"/>
      <c r="BN4645" s="1"/>
      <c r="BO4645" s="1"/>
      <c r="BP4645" s="1"/>
      <c r="BQ4645" s="1"/>
      <c r="BR4645" s="1"/>
      <c r="BS4645" s="1"/>
      <c r="BT4645" s="1"/>
      <c r="BU4645" s="1"/>
      <c r="BV4645" s="1"/>
      <c r="BW4645" s="1"/>
      <c r="BX4645" s="1"/>
      <c r="BY4645" s="1"/>
      <c r="BZ4645" s="1"/>
      <c r="CA4645" s="1"/>
      <c r="CB4645" s="1"/>
      <c r="CC4645" s="1"/>
      <c r="CD4645" s="1"/>
      <c r="CE4645" s="1"/>
      <c r="CF4645" s="1"/>
      <c r="CG4645" s="1"/>
      <c r="CH4645" s="1"/>
      <c r="CI4645" s="1"/>
      <c r="CJ4645" s="1"/>
      <c r="CK4645" s="1"/>
      <c r="CL4645" s="1"/>
      <c r="CM4645" s="1"/>
      <c r="CN4645" s="1"/>
      <c r="CO4645" s="1"/>
      <c r="CP4645" s="1"/>
      <c r="CQ4645" s="1"/>
      <c r="CR4645" s="1"/>
      <c r="CS4645" s="1"/>
      <c r="CT4645" s="1"/>
      <c r="CU4645" s="1"/>
      <c r="CV4645" s="1"/>
      <c r="CW4645" s="1"/>
      <c r="CX4645" s="1"/>
      <c r="CY4645" s="1"/>
      <c r="CZ4645" s="1"/>
      <c r="DA4645" s="1"/>
      <c r="DB4645" s="1"/>
      <c r="DC4645" s="1"/>
      <c r="DD4645" s="1"/>
      <c r="DE4645" s="1"/>
      <c r="DF4645" s="1"/>
      <c r="DG4645" s="1"/>
      <c r="DH4645" s="1"/>
      <c r="DI4645" s="1"/>
      <c r="DJ4645" s="1"/>
      <c r="DK4645" s="1"/>
      <c r="DL4645" s="1"/>
      <c r="DM4645" s="1"/>
      <c r="DN4645" s="1"/>
      <c r="DO4645" s="1"/>
      <c r="DP4645" s="1"/>
      <c r="DQ4645" s="1"/>
      <c r="DR4645" s="1"/>
      <c r="DS4645" s="1"/>
      <c r="DT4645" s="1"/>
      <c r="DU4645" s="1"/>
      <c r="DV4645" s="1"/>
      <c r="DW4645" s="1"/>
      <c r="DX4645" s="1"/>
      <c r="DY4645" s="1"/>
      <c r="DZ4645" s="1"/>
      <c r="EA4645" s="1"/>
      <c r="EB4645" s="1"/>
      <c r="EC4645" s="1"/>
      <c r="ED4645" s="1"/>
      <c r="EE4645" s="1"/>
      <c r="EF4645" s="1"/>
      <c r="EG4645" s="1"/>
      <c r="EH4645" s="1"/>
      <c r="EI4645" s="1"/>
      <c r="EJ4645" s="1"/>
      <c r="EK4645" s="1"/>
      <c r="EL4645" s="1"/>
      <c r="EM4645" s="1"/>
      <c r="EN4645" s="1"/>
      <c r="EO4645" s="1"/>
      <c r="EP4645" s="1"/>
      <c r="EQ4645" s="1"/>
      <c r="ER4645" s="1"/>
      <c r="ES4645" s="1"/>
      <c r="ET4645" s="1"/>
      <c r="EU4645" s="1"/>
      <c r="EV4645" s="1"/>
      <c r="EW4645" s="1"/>
      <c r="EX4645" s="1"/>
    </row>
    <row r="4646" spans="1:154" x14ac:dyDescent="0.15">
      <c r="A4646" s="35"/>
      <c r="B4646" s="15"/>
      <c r="C4646" s="7"/>
      <c r="D4646" s="13"/>
      <c r="E4646" s="14"/>
      <c r="F4646" s="14"/>
      <c r="G4646" s="14"/>
      <c r="H4646" s="14"/>
      <c r="I4646" s="13"/>
      <c r="J4646" s="5"/>
      <c r="K4646" s="2"/>
      <c r="L4646" s="17"/>
      <c r="M4646" s="12"/>
      <c r="N4646" s="12"/>
      <c r="O4646" s="17"/>
      <c r="P4646" s="14"/>
      <c r="Q4646" s="14"/>
      <c r="R4646" s="14"/>
      <c r="S4646" s="20"/>
      <c r="T4646" s="14"/>
      <c r="U4646" s="4"/>
      <c r="V4646" s="5"/>
      <c r="W4646" s="10"/>
      <c r="X4646" s="10"/>
      <c r="Y4646" s="27"/>
      <c r="Z4646" s="3"/>
      <c r="AA4646" s="1"/>
      <c r="AB4646" s="10"/>
      <c r="AC4646" s="3"/>
      <c r="AD4646" s="3"/>
      <c r="AE4646" s="3"/>
      <c r="AF4646" s="10"/>
      <c r="AG4646" s="11"/>
      <c r="AH4646" s="10"/>
      <c r="AI4646" s="1"/>
      <c r="AJ4646" s="1"/>
      <c r="AK4646" s="1"/>
      <c r="AL4646" s="1"/>
      <c r="AM4646" s="1"/>
      <c r="AN4646" s="1"/>
      <c r="AO4646" s="1"/>
      <c r="AP4646" s="1"/>
      <c r="AQ4646" s="1"/>
      <c r="AR4646" s="1"/>
      <c r="AS4646" s="1"/>
      <c r="AT4646" s="1"/>
      <c r="AU4646" s="1"/>
      <c r="AV4646" s="1"/>
      <c r="AW4646" s="1"/>
      <c r="AX4646" s="1"/>
      <c r="AY4646" s="1"/>
      <c r="AZ4646" s="1"/>
      <c r="BA4646" s="1"/>
      <c r="BB4646" s="1"/>
      <c r="BC4646" s="1"/>
      <c r="BD4646" s="1"/>
      <c r="BE4646" s="1"/>
      <c r="BF4646" s="1"/>
      <c r="BG4646" s="1"/>
      <c r="BH4646" s="1"/>
      <c r="BI4646" s="1"/>
      <c r="BJ4646" s="1"/>
      <c r="BK4646" s="1"/>
      <c r="BL4646" s="1"/>
      <c r="BM4646" s="1"/>
      <c r="BN4646" s="1"/>
      <c r="BO4646" s="1"/>
      <c r="BP4646" s="1"/>
      <c r="BQ4646" s="1"/>
      <c r="BR4646" s="1"/>
      <c r="BS4646" s="1"/>
      <c r="BT4646" s="1"/>
      <c r="BU4646" s="1"/>
      <c r="BV4646" s="1"/>
      <c r="BW4646" s="1"/>
      <c r="BX4646" s="1"/>
      <c r="BY4646" s="1"/>
      <c r="BZ4646" s="1"/>
      <c r="CA4646" s="1"/>
      <c r="CB4646" s="1"/>
      <c r="CC4646" s="1"/>
      <c r="CD4646" s="1"/>
      <c r="CE4646" s="1"/>
      <c r="CF4646" s="1"/>
      <c r="CG4646" s="1"/>
      <c r="CH4646" s="1"/>
      <c r="CI4646" s="1"/>
      <c r="CJ4646" s="1"/>
      <c r="CK4646" s="1"/>
      <c r="CL4646" s="1"/>
      <c r="CM4646" s="1"/>
      <c r="CN4646" s="1"/>
      <c r="CO4646" s="1"/>
      <c r="CP4646" s="1"/>
      <c r="CQ4646" s="1"/>
      <c r="CR4646" s="1"/>
      <c r="CS4646" s="1"/>
      <c r="CT4646" s="1"/>
      <c r="CU4646" s="1"/>
      <c r="CV4646" s="1"/>
      <c r="CW4646" s="1"/>
      <c r="CX4646" s="1"/>
      <c r="CY4646" s="1"/>
      <c r="CZ4646" s="1"/>
      <c r="DA4646" s="1"/>
      <c r="DB4646" s="1"/>
      <c r="DC4646" s="1"/>
      <c r="DD4646" s="1"/>
      <c r="DE4646" s="1"/>
      <c r="DF4646" s="1"/>
      <c r="DG4646" s="1"/>
      <c r="DH4646" s="1"/>
      <c r="DI4646" s="1"/>
      <c r="DJ4646" s="1"/>
      <c r="DK4646" s="1"/>
      <c r="DL4646" s="1"/>
      <c r="DM4646" s="1"/>
      <c r="DN4646" s="1"/>
      <c r="DO4646" s="1"/>
      <c r="DP4646" s="1"/>
      <c r="DQ4646" s="1"/>
      <c r="DR4646" s="1"/>
      <c r="DS4646" s="1"/>
      <c r="DT4646" s="1"/>
      <c r="DU4646" s="1"/>
      <c r="DV4646" s="1"/>
      <c r="DW4646" s="1"/>
      <c r="DX4646" s="1"/>
      <c r="DY4646" s="1"/>
      <c r="DZ4646" s="1"/>
      <c r="EA4646" s="1"/>
      <c r="EB4646" s="1"/>
      <c r="EC4646" s="1"/>
      <c r="ED4646" s="1"/>
      <c r="EE4646" s="1"/>
      <c r="EF4646" s="1"/>
      <c r="EG4646" s="1"/>
      <c r="EH4646" s="1"/>
      <c r="EI4646" s="1"/>
      <c r="EJ4646" s="1"/>
      <c r="EK4646" s="1"/>
      <c r="EL4646" s="1"/>
      <c r="EM4646" s="1"/>
      <c r="EN4646" s="1"/>
      <c r="EO4646" s="1"/>
      <c r="EP4646" s="1"/>
      <c r="EQ4646" s="1"/>
      <c r="ER4646" s="1"/>
      <c r="ES4646" s="1"/>
      <c r="ET4646" s="1"/>
      <c r="EU4646" s="1"/>
      <c r="EV4646" s="1"/>
      <c r="EW4646" s="1"/>
      <c r="EX4646" s="1"/>
    </row>
    <row r="4647" spans="1:154" x14ac:dyDescent="0.15">
      <c r="A4647" s="35"/>
      <c r="B4647" s="15"/>
      <c r="C4647" s="7"/>
      <c r="D4647" s="13"/>
      <c r="E4647" s="14"/>
      <c r="F4647" s="14"/>
      <c r="G4647" s="14"/>
      <c r="H4647" s="14"/>
      <c r="I4647" s="13"/>
      <c r="J4647" s="5"/>
      <c r="K4647" s="2"/>
      <c r="L4647" s="17"/>
      <c r="M4647" s="12"/>
      <c r="N4647" s="12"/>
      <c r="O4647" s="17"/>
      <c r="P4647" s="14"/>
      <c r="Q4647" s="14"/>
      <c r="R4647" s="14"/>
      <c r="S4647" s="20"/>
      <c r="T4647" s="14"/>
      <c r="U4647" s="4"/>
      <c r="V4647" s="5"/>
      <c r="W4647" s="10"/>
      <c r="X4647" s="10"/>
      <c r="Y4647" s="27"/>
      <c r="Z4647" s="3"/>
      <c r="AA4647" s="1"/>
      <c r="AB4647" s="10"/>
      <c r="AC4647" s="3"/>
      <c r="AD4647" s="3"/>
      <c r="AE4647" s="3"/>
      <c r="AF4647" s="10"/>
      <c r="AG4647" s="11"/>
      <c r="AH4647" s="10"/>
      <c r="AI4647" s="1"/>
      <c r="AJ4647" s="1"/>
      <c r="AK4647" s="1"/>
      <c r="AL4647" s="1"/>
      <c r="AM4647" s="1"/>
      <c r="AN4647" s="1"/>
      <c r="AO4647" s="1"/>
      <c r="AP4647" s="1"/>
      <c r="AQ4647" s="1"/>
      <c r="AR4647" s="1"/>
      <c r="AS4647" s="1"/>
      <c r="AT4647" s="1"/>
      <c r="AU4647" s="1"/>
      <c r="AV4647" s="1"/>
      <c r="AW4647" s="1"/>
      <c r="AX4647" s="1"/>
      <c r="AY4647" s="1"/>
      <c r="AZ4647" s="1"/>
      <c r="BA4647" s="1"/>
      <c r="BB4647" s="1"/>
      <c r="BC4647" s="1"/>
      <c r="BD4647" s="1"/>
      <c r="BE4647" s="1"/>
      <c r="BF4647" s="1"/>
      <c r="BG4647" s="1"/>
      <c r="BH4647" s="1"/>
      <c r="BI4647" s="1"/>
      <c r="BJ4647" s="1"/>
      <c r="BK4647" s="1"/>
      <c r="BL4647" s="1"/>
      <c r="BM4647" s="1"/>
      <c r="BN4647" s="1"/>
      <c r="BO4647" s="1"/>
      <c r="BP4647" s="1"/>
      <c r="BQ4647" s="1"/>
      <c r="BR4647" s="1"/>
      <c r="BS4647" s="1"/>
      <c r="BT4647" s="1"/>
      <c r="BU4647" s="1"/>
      <c r="BV4647" s="1"/>
      <c r="BW4647" s="1"/>
      <c r="BX4647" s="1"/>
      <c r="BY4647" s="1"/>
      <c r="BZ4647" s="1"/>
      <c r="CA4647" s="1"/>
      <c r="CB4647" s="1"/>
      <c r="CC4647" s="1"/>
      <c r="CD4647" s="1"/>
      <c r="CE4647" s="1"/>
      <c r="CF4647" s="1"/>
      <c r="CG4647" s="1"/>
      <c r="CH4647" s="1"/>
      <c r="CI4647" s="1"/>
      <c r="CJ4647" s="1"/>
      <c r="CK4647" s="1"/>
      <c r="CL4647" s="1"/>
      <c r="CM4647" s="1"/>
      <c r="CN4647" s="1"/>
      <c r="CO4647" s="1"/>
      <c r="CP4647" s="1"/>
      <c r="CQ4647" s="1"/>
      <c r="CR4647" s="1"/>
      <c r="CS4647" s="1"/>
      <c r="CT4647" s="1"/>
      <c r="CU4647" s="1"/>
      <c r="CV4647" s="1"/>
      <c r="CW4647" s="1"/>
      <c r="CX4647" s="1"/>
      <c r="CY4647" s="1"/>
      <c r="CZ4647" s="1"/>
      <c r="DA4647" s="1"/>
      <c r="DB4647" s="1"/>
      <c r="DC4647" s="1"/>
      <c r="DD4647" s="1"/>
      <c r="DE4647" s="1"/>
      <c r="DF4647" s="1"/>
      <c r="DG4647" s="1"/>
      <c r="DH4647" s="1"/>
      <c r="DI4647" s="1"/>
      <c r="DJ4647" s="1"/>
      <c r="DK4647" s="1"/>
      <c r="DL4647" s="1"/>
      <c r="DM4647" s="1"/>
      <c r="DN4647" s="1"/>
      <c r="DO4647" s="1"/>
      <c r="DP4647" s="1"/>
      <c r="DQ4647" s="1"/>
      <c r="DR4647" s="1"/>
      <c r="DS4647" s="1"/>
      <c r="DT4647" s="1"/>
      <c r="DU4647" s="1"/>
      <c r="DV4647" s="1"/>
      <c r="DW4647" s="1"/>
      <c r="DX4647" s="1"/>
      <c r="DY4647" s="1"/>
      <c r="DZ4647" s="1"/>
      <c r="EA4647" s="1"/>
      <c r="EB4647" s="1"/>
      <c r="EC4647" s="1"/>
      <c r="ED4647" s="1"/>
      <c r="EE4647" s="1"/>
      <c r="EF4647" s="1"/>
      <c r="EG4647" s="1"/>
      <c r="EH4647" s="1"/>
      <c r="EI4647" s="1"/>
      <c r="EJ4647" s="1"/>
      <c r="EK4647" s="1"/>
      <c r="EL4647" s="1"/>
      <c r="EM4647" s="1"/>
      <c r="EN4647" s="1"/>
      <c r="EO4647" s="1"/>
      <c r="EP4647" s="1"/>
      <c r="EQ4647" s="1"/>
      <c r="ER4647" s="1"/>
      <c r="ES4647" s="1"/>
      <c r="ET4647" s="1"/>
      <c r="EU4647" s="1"/>
      <c r="EV4647" s="1"/>
      <c r="EW4647" s="1"/>
      <c r="EX4647" s="1"/>
    </row>
    <row r="4648" spans="1:154" x14ac:dyDescent="0.15">
      <c r="A4648" s="35"/>
      <c r="B4648" s="15"/>
      <c r="C4648" s="7"/>
      <c r="D4648" s="13"/>
      <c r="E4648" s="14"/>
      <c r="F4648" s="14"/>
      <c r="G4648" s="14"/>
      <c r="H4648" s="14"/>
      <c r="I4648" s="13"/>
      <c r="J4648" s="5"/>
      <c r="K4648" s="2"/>
      <c r="L4648" s="17"/>
      <c r="M4648" s="12"/>
      <c r="N4648" s="12"/>
      <c r="O4648" s="17"/>
      <c r="P4648" s="14"/>
      <c r="Q4648" s="14"/>
      <c r="R4648" s="14"/>
      <c r="S4648" s="20"/>
      <c r="T4648" s="14"/>
      <c r="U4648" s="4"/>
      <c r="V4648" s="5"/>
      <c r="W4648" s="10"/>
      <c r="X4648" s="10"/>
      <c r="Y4648" s="27"/>
      <c r="Z4648" s="3"/>
      <c r="AA4648" s="1"/>
      <c r="AB4648" s="10"/>
      <c r="AC4648" s="3"/>
      <c r="AD4648" s="3"/>
      <c r="AE4648" s="3"/>
      <c r="AF4648" s="10"/>
      <c r="AG4648" s="11"/>
      <c r="AH4648" s="10"/>
      <c r="AI4648" s="1"/>
      <c r="AJ4648" s="1"/>
      <c r="AK4648" s="1"/>
      <c r="AL4648" s="1"/>
      <c r="AM4648" s="1"/>
      <c r="AN4648" s="1"/>
      <c r="AO4648" s="1"/>
      <c r="AP4648" s="1"/>
      <c r="AQ4648" s="1"/>
      <c r="AR4648" s="1"/>
      <c r="AS4648" s="1"/>
      <c r="AT4648" s="1"/>
      <c r="AU4648" s="1"/>
      <c r="AV4648" s="1"/>
      <c r="AW4648" s="1"/>
      <c r="AX4648" s="1"/>
      <c r="AY4648" s="1"/>
      <c r="AZ4648" s="1"/>
      <c r="BA4648" s="1"/>
      <c r="BB4648" s="1"/>
      <c r="BC4648" s="1"/>
      <c r="BD4648" s="1"/>
      <c r="BE4648" s="1"/>
      <c r="BF4648" s="1"/>
      <c r="BG4648" s="1"/>
      <c r="BH4648" s="1"/>
      <c r="BI4648" s="1"/>
      <c r="BJ4648" s="1"/>
      <c r="BK4648" s="1"/>
      <c r="BL4648" s="1"/>
      <c r="BM4648" s="1"/>
      <c r="BN4648" s="1"/>
      <c r="BO4648" s="1"/>
      <c r="BP4648" s="1"/>
      <c r="BQ4648" s="1"/>
      <c r="BR4648" s="1"/>
      <c r="BS4648" s="1"/>
      <c r="BT4648" s="1"/>
      <c r="BU4648" s="1"/>
      <c r="BV4648" s="1"/>
      <c r="BW4648" s="1"/>
      <c r="BX4648" s="1"/>
      <c r="BY4648" s="1"/>
      <c r="BZ4648" s="1"/>
      <c r="CA4648" s="1"/>
      <c r="CB4648" s="1"/>
      <c r="CC4648" s="1"/>
      <c r="CD4648" s="1"/>
      <c r="CE4648" s="1"/>
      <c r="CF4648" s="1"/>
      <c r="CG4648" s="1"/>
      <c r="CH4648" s="1"/>
      <c r="CI4648" s="1"/>
      <c r="CJ4648" s="1"/>
      <c r="CK4648" s="1"/>
      <c r="CL4648" s="1"/>
      <c r="CM4648" s="1"/>
      <c r="CN4648" s="1"/>
      <c r="CO4648" s="1"/>
      <c r="CP4648" s="1"/>
      <c r="CQ4648" s="1"/>
      <c r="CR4648" s="1"/>
      <c r="CS4648" s="1"/>
      <c r="CT4648" s="1"/>
      <c r="CU4648" s="1"/>
      <c r="CV4648" s="1"/>
      <c r="CW4648" s="1"/>
      <c r="CX4648" s="1"/>
      <c r="CY4648" s="1"/>
      <c r="CZ4648" s="1"/>
      <c r="DA4648" s="1"/>
      <c r="DB4648" s="1"/>
      <c r="DC4648" s="1"/>
      <c r="DD4648" s="1"/>
      <c r="DE4648" s="1"/>
      <c r="DF4648" s="1"/>
      <c r="DG4648" s="1"/>
      <c r="DH4648" s="1"/>
      <c r="DI4648" s="1"/>
      <c r="DJ4648" s="1"/>
      <c r="DK4648" s="1"/>
      <c r="DL4648" s="1"/>
      <c r="DM4648" s="1"/>
      <c r="DN4648" s="1"/>
      <c r="DO4648" s="1"/>
      <c r="DP4648" s="1"/>
      <c r="DQ4648" s="1"/>
      <c r="DR4648" s="1"/>
      <c r="DS4648" s="1"/>
      <c r="DT4648" s="1"/>
      <c r="DU4648" s="1"/>
      <c r="DV4648" s="1"/>
      <c r="DW4648" s="1"/>
      <c r="DX4648" s="1"/>
      <c r="DY4648" s="1"/>
      <c r="DZ4648" s="1"/>
      <c r="EA4648" s="1"/>
      <c r="EB4648" s="1"/>
      <c r="EC4648" s="1"/>
      <c r="ED4648" s="1"/>
      <c r="EE4648" s="1"/>
      <c r="EF4648" s="1"/>
      <c r="EG4648" s="1"/>
      <c r="EH4648" s="1"/>
      <c r="EI4648" s="1"/>
      <c r="EJ4648" s="1"/>
      <c r="EK4648" s="1"/>
      <c r="EL4648" s="1"/>
      <c r="EM4648" s="1"/>
      <c r="EN4648" s="1"/>
      <c r="EO4648" s="1"/>
      <c r="EP4648" s="1"/>
      <c r="EQ4648" s="1"/>
      <c r="ER4648" s="1"/>
      <c r="ES4648" s="1"/>
      <c r="ET4648" s="1"/>
      <c r="EU4648" s="1"/>
      <c r="EV4648" s="1"/>
      <c r="EW4648" s="1"/>
      <c r="EX4648" s="1"/>
    </row>
    <row r="4649" spans="1:154" x14ac:dyDescent="0.15">
      <c r="A4649" s="35"/>
      <c r="B4649" s="15"/>
      <c r="C4649" s="7"/>
      <c r="D4649" s="13"/>
      <c r="E4649" s="14"/>
      <c r="F4649" s="14"/>
      <c r="G4649" s="14"/>
      <c r="H4649" s="14"/>
      <c r="I4649" s="13"/>
      <c r="J4649" s="5"/>
      <c r="K4649" s="2"/>
      <c r="L4649" s="17"/>
      <c r="M4649" s="12"/>
      <c r="N4649" s="12"/>
      <c r="O4649" s="17"/>
      <c r="P4649" s="14"/>
      <c r="Q4649" s="14"/>
      <c r="R4649" s="14"/>
      <c r="S4649" s="20"/>
      <c r="T4649" s="14"/>
      <c r="U4649" s="4"/>
      <c r="V4649" s="5"/>
      <c r="W4649" s="10"/>
      <c r="X4649" s="10"/>
      <c r="Y4649" s="27"/>
      <c r="Z4649" s="3"/>
      <c r="AA4649" s="1"/>
      <c r="AB4649" s="10"/>
      <c r="AC4649" s="3"/>
      <c r="AD4649" s="3"/>
      <c r="AE4649" s="3"/>
      <c r="AF4649" s="10"/>
      <c r="AG4649" s="11"/>
      <c r="AH4649" s="10"/>
      <c r="AI4649" s="1"/>
      <c r="AJ4649" s="1"/>
      <c r="AK4649" s="1"/>
      <c r="AL4649" s="1"/>
      <c r="AM4649" s="1"/>
      <c r="AN4649" s="1"/>
      <c r="AO4649" s="1"/>
      <c r="AP4649" s="1"/>
      <c r="AQ4649" s="1"/>
      <c r="AR4649" s="1"/>
      <c r="AS4649" s="1"/>
      <c r="AT4649" s="1"/>
      <c r="AU4649" s="1"/>
      <c r="AV4649" s="1"/>
      <c r="AW4649" s="1"/>
      <c r="AX4649" s="1"/>
      <c r="AY4649" s="1"/>
      <c r="AZ4649" s="1"/>
      <c r="BA4649" s="1"/>
      <c r="BB4649" s="1"/>
      <c r="BC4649" s="1"/>
      <c r="BD4649" s="1"/>
      <c r="BE4649" s="1"/>
      <c r="BF4649" s="1"/>
      <c r="BG4649" s="1"/>
      <c r="BH4649" s="1"/>
      <c r="BI4649" s="1"/>
      <c r="BJ4649" s="1"/>
      <c r="BK4649" s="1"/>
      <c r="BL4649" s="1"/>
      <c r="BM4649" s="1"/>
      <c r="BN4649" s="1"/>
      <c r="BO4649" s="1"/>
      <c r="BP4649" s="1"/>
      <c r="BQ4649" s="1"/>
      <c r="BR4649" s="1"/>
      <c r="BS4649" s="1"/>
      <c r="BT4649" s="1"/>
      <c r="BU4649" s="1"/>
      <c r="BV4649" s="1"/>
      <c r="BW4649" s="1"/>
      <c r="BX4649" s="1"/>
      <c r="BY4649" s="1"/>
      <c r="BZ4649" s="1"/>
      <c r="CA4649" s="1"/>
      <c r="CB4649" s="1"/>
      <c r="CC4649" s="1"/>
      <c r="CD4649" s="1"/>
      <c r="CE4649" s="1"/>
      <c r="CF4649" s="1"/>
      <c r="CG4649" s="1"/>
      <c r="CH4649" s="1"/>
      <c r="CI4649" s="1"/>
      <c r="CJ4649" s="1"/>
      <c r="CK4649" s="1"/>
      <c r="CL4649" s="1"/>
      <c r="CM4649" s="1"/>
      <c r="CN4649" s="1"/>
      <c r="CO4649" s="1"/>
      <c r="CP4649" s="1"/>
      <c r="CQ4649" s="1"/>
      <c r="CR4649" s="1"/>
      <c r="CS4649" s="1"/>
      <c r="CT4649" s="1"/>
      <c r="CU4649" s="1"/>
      <c r="CV4649" s="1"/>
      <c r="CW4649" s="1"/>
      <c r="CX4649" s="1"/>
      <c r="CY4649" s="1"/>
      <c r="CZ4649" s="1"/>
      <c r="DA4649" s="1"/>
      <c r="DB4649" s="1"/>
      <c r="DC4649" s="1"/>
      <c r="DD4649" s="1"/>
      <c r="DE4649" s="1"/>
      <c r="DF4649" s="1"/>
      <c r="DG4649" s="1"/>
      <c r="DH4649" s="1"/>
      <c r="DI4649" s="1"/>
      <c r="DJ4649" s="1"/>
      <c r="DK4649" s="1"/>
      <c r="DL4649" s="1"/>
      <c r="DM4649" s="1"/>
      <c r="DN4649" s="1"/>
      <c r="DO4649" s="1"/>
      <c r="DP4649" s="1"/>
      <c r="DQ4649" s="1"/>
      <c r="DR4649" s="1"/>
      <c r="DS4649" s="1"/>
      <c r="DT4649" s="1"/>
      <c r="DU4649" s="1"/>
      <c r="DV4649" s="1"/>
      <c r="DW4649" s="1"/>
      <c r="DX4649" s="1"/>
      <c r="DY4649" s="1"/>
      <c r="DZ4649" s="1"/>
      <c r="EA4649" s="1"/>
      <c r="EB4649" s="1"/>
      <c r="EC4649" s="1"/>
      <c r="ED4649" s="1"/>
      <c r="EE4649" s="1"/>
      <c r="EF4649" s="1"/>
      <c r="EG4649" s="1"/>
      <c r="EH4649" s="1"/>
      <c r="EI4649" s="1"/>
      <c r="EJ4649" s="1"/>
      <c r="EK4649" s="1"/>
      <c r="EL4649" s="1"/>
      <c r="EM4649" s="1"/>
      <c r="EN4649" s="1"/>
      <c r="EO4649" s="1"/>
      <c r="EP4649" s="1"/>
      <c r="EQ4649" s="1"/>
      <c r="ER4649" s="1"/>
      <c r="ES4649" s="1"/>
      <c r="ET4649" s="1"/>
      <c r="EU4649" s="1"/>
      <c r="EV4649" s="1"/>
      <c r="EW4649" s="1"/>
      <c r="EX4649" s="1"/>
    </row>
    <row r="4650" spans="1:154" x14ac:dyDescent="0.15">
      <c r="A4650" s="35"/>
      <c r="B4650" s="15"/>
      <c r="C4650" s="7"/>
      <c r="D4650" s="13"/>
      <c r="E4650" s="14"/>
      <c r="F4650" s="14"/>
      <c r="G4650" s="14"/>
      <c r="H4650" s="14"/>
      <c r="I4650" s="13"/>
      <c r="J4650" s="5"/>
      <c r="K4650" s="2"/>
      <c r="L4650" s="17"/>
      <c r="M4650" s="12"/>
      <c r="N4650" s="12"/>
      <c r="O4650" s="17"/>
      <c r="P4650" s="14"/>
      <c r="Q4650" s="14"/>
      <c r="R4650" s="14"/>
      <c r="S4650" s="20"/>
      <c r="T4650" s="14"/>
      <c r="U4650" s="4"/>
      <c r="V4650" s="5"/>
      <c r="W4650" s="10"/>
      <c r="X4650" s="10"/>
      <c r="Y4650" s="27"/>
      <c r="Z4650" s="3"/>
      <c r="AA4650" s="1"/>
      <c r="AB4650" s="10"/>
      <c r="AC4650" s="3"/>
      <c r="AD4650" s="3"/>
      <c r="AE4650" s="3"/>
      <c r="AF4650" s="10"/>
      <c r="AG4650" s="11"/>
      <c r="AH4650" s="10"/>
      <c r="AI4650" s="1"/>
      <c r="AJ4650" s="1"/>
      <c r="AK4650" s="1"/>
      <c r="AL4650" s="1"/>
      <c r="AM4650" s="1"/>
      <c r="AN4650" s="1"/>
      <c r="AO4650" s="1"/>
      <c r="AP4650" s="1"/>
      <c r="AQ4650" s="1"/>
      <c r="AR4650" s="1"/>
      <c r="AS4650" s="1"/>
      <c r="AT4650" s="1"/>
      <c r="AU4650" s="1"/>
      <c r="AV4650" s="1"/>
      <c r="AW4650" s="1"/>
      <c r="AX4650" s="1"/>
      <c r="AY4650" s="1"/>
      <c r="AZ4650" s="1"/>
      <c r="BA4650" s="1"/>
      <c r="BB4650" s="1"/>
      <c r="BC4650" s="1"/>
      <c r="BD4650" s="1"/>
      <c r="BE4650" s="1"/>
      <c r="BF4650" s="1"/>
      <c r="BG4650" s="1"/>
      <c r="BH4650" s="1"/>
      <c r="BI4650" s="1"/>
      <c r="BJ4650" s="1"/>
      <c r="BK4650" s="1"/>
      <c r="BL4650" s="1"/>
      <c r="BM4650" s="1"/>
      <c r="BN4650" s="1"/>
      <c r="BO4650" s="1"/>
      <c r="BP4650" s="1"/>
      <c r="BQ4650" s="1"/>
      <c r="BR4650" s="1"/>
      <c r="BS4650" s="1"/>
      <c r="BT4650" s="1"/>
      <c r="BU4650" s="1"/>
      <c r="BV4650" s="1"/>
      <c r="BW4650" s="1"/>
      <c r="BX4650" s="1"/>
      <c r="BY4650" s="1"/>
      <c r="BZ4650" s="1"/>
      <c r="CA4650" s="1"/>
      <c r="CB4650" s="1"/>
      <c r="CC4650" s="1"/>
      <c r="CD4650" s="1"/>
      <c r="CE4650" s="1"/>
      <c r="CF4650" s="1"/>
      <c r="CG4650" s="1"/>
      <c r="CH4650" s="1"/>
      <c r="CI4650" s="1"/>
      <c r="CJ4650" s="1"/>
      <c r="CK4650" s="1"/>
      <c r="CL4650" s="1"/>
      <c r="CM4650" s="1"/>
      <c r="CN4650" s="1"/>
      <c r="CO4650" s="1"/>
      <c r="CP4650" s="1"/>
      <c r="CQ4650" s="1"/>
      <c r="CR4650" s="1"/>
      <c r="CS4650" s="1"/>
      <c r="CT4650" s="1"/>
      <c r="CU4650" s="1"/>
      <c r="CV4650" s="1"/>
      <c r="CW4650" s="1"/>
      <c r="CX4650" s="1"/>
      <c r="CY4650" s="1"/>
      <c r="CZ4650" s="1"/>
      <c r="DA4650" s="1"/>
      <c r="DB4650" s="1"/>
      <c r="DC4650" s="1"/>
      <c r="DD4650" s="1"/>
      <c r="DE4650" s="1"/>
      <c r="DF4650" s="1"/>
      <c r="DG4650" s="1"/>
      <c r="DH4650" s="1"/>
      <c r="DI4650" s="1"/>
      <c r="DJ4650" s="1"/>
      <c r="DK4650" s="1"/>
      <c r="DL4650" s="1"/>
      <c r="DM4650" s="1"/>
      <c r="DN4650" s="1"/>
      <c r="DO4650" s="1"/>
      <c r="DP4650" s="1"/>
      <c r="DQ4650" s="1"/>
      <c r="DR4650" s="1"/>
      <c r="DS4650" s="1"/>
      <c r="DT4650" s="1"/>
      <c r="DU4650" s="1"/>
      <c r="DV4650" s="1"/>
      <c r="DW4650" s="1"/>
      <c r="DX4650" s="1"/>
      <c r="DY4650" s="1"/>
      <c r="DZ4650" s="1"/>
      <c r="EA4650" s="1"/>
      <c r="EB4650" s="1"/>
      <c r="EC4650" s="1"/>
      <c r="ED4650" s="1"/>
      <c r="EE4650" s="1"/>
      <c r="EF4650" s="1"/>
      <c r="EG4650" s="1"/>
      <c r="EH4650" s="1"/>
      <c r="EI4650" s="1"/>
      <c r="EJ4650" s="1"/>
      <c r="EK4650" s="1"/>
      <c r="EL4650" s="1"/>
      <c r="EM4650" s="1"/>
      <c r="EN4650" s="1"/>
      <c r="EO4650" s="1"/>
      <c r="EP4650" s="1"/>
      <c r="EQ4650" s="1"/>
      <c r="ER4650" s="1"/>
      <c r="ES4650" s="1"/>
      <c r="ET4650" s="1"/>
      <c r="EU4650" s="1"/>
      <c r="EV4650" s="1"/>
      <c r="EW4650" s="1"/>
      <c r="EX4650" s="1"/>
    </row>
    <row r="4651" spans="1:154" x14ac:dyDescent="0.15">
      <c r="A4651" s="35"/>
      <c r="B4651" s="15"/>
      <c r="C4651" s="7"/>
      <c r="D4651" s="13"/>
      <c r="E4651" s="14"/>
      <c r="F4651" s="14"/>
      <c r="G4651" s="14"/>
      <c r="H4651" s="14"/>
      <c r="I4651" s="13"/>
      <c r="J4651" s="5"/>
      <c r="K4651" s="2"/>
      <c r="L4651" s="17"/>
      <c r="M4651" s="12"/>
      <c r="N4651" s="12"/>
      <c r="O4651" s="17"/>
      <c r="P4651" s="14"/>
      <c r="Q4651" s="14"/>
      <c r="R4651" s="14"/>
      <c r="S4651" s="20"/>
      <c r="T4651" s="14"/>
      <c r="U4651" s="4"/>
      <c r="V4651" s="5"/>
      <c r="W4651" s="10"/>
      <c r="X4651" s="10"/>
      <c r="Y4651" s="27"/>
      <c r="Z4651" s="3"/>
      <c r="AA4651" s="1"/>
      <c r="AB4651" s="10"/>
      <c r="AC4651" s="3"/>
      <c r="AD4651" s="3"/>
      <c r="AE4651" s="3"/>
      <c r="AF4651" s="10"/>
      <c r="AG4651" s="11"/>
      <c r="AH4651" s="10"/>
      <c r="AI4651" s="1"/>
      <c r="AJ4651" s="1"/>
      <c r="AK4651" s="1"/>
      <c r="AL4651" s="1"/>
      <c r="AM4651" s="1"/>
      <c r="AN4651" s="1"/>
      <c r="AO4651" s="1"/>
      <c r="AP4651" s="1"/>
      <c r="AQ4651" s="1"/>
      <c r="AR4651" s="1"/>
      <c r="AS4651" s="1"/>
      <c r="AT4651" s="1"/>
      <c r="AU4651" s="1"/>
      <c r="AV4651" s="1"/>
      <c r="AW4651" s="1"/>
      <c r="AX4651" s="1"/>
      <c r="AY4651" s="1"/>
      <c r="AZ4651" s="1"/>
      <c r="BA4651" s="1"/>
      <c r="BB4651" s="1"/>
      <c r="BC4651" s="1"/>
      <c r="BD4651" s="1"/>
      <c r="BE4651" s="1"/>
      <c r="BF4651" s="1"/>
      <c r="BG4651" s="1"/>
      <c r="BH4651" s="1"/>
      <c r="BI4651" s="1"/>
      <c r="BJ4651" s="1"/>
      <c r="BK4651" s="1"/>
      <c r="BL4651" s="1"/>
      <c r="BM4651" s="1"/>
      <c r="BN4651" s="1"/>
      <c r="BO4651" s="1"/>
      <c r="BP4651" s="1"/>
      <c r="BQ4651" s="1"/>
      <c r="BR4651" s="1"/>
      <c r="BS4651" s="1"/>
      <c r="BT4651" s="1"/>
      <c r="BU4651" s="1"/>
      <c r="BV4651" s="1"/>
      <c r="BW4651" s="1"/>
      <c r="BX4651" s="1"/>
      <c r="BY4651" s="1"/>
      <c r="BZ4651" s="1"/>
      <c r="CA4651" s="1"/>
      <c r="CB4651" s="1"/>
      <c r="CC4651" s="1"/>
      <c r="CD4651" s="1"/>
      <c r="CE4651" s="1"/>
      <c r="CF4651" s="1"/>
      <c r="CG4651" s="1"/>
      <c r="CH4651" s="1"/>
      <c r="CI4651" s="1"/>
      <c r="CJ4651" s="1"/>
      <c r="CK4651" s="1"/>
      <c r="CL4651" s="1"/>
      <c r="CM4651" s="1"/>
      <c r="CN4651" s="1"/>
      <c r="CO4651" s="1"/>
      <c r="CP4651" s="1"/>
      <c r="CQ4651" s="1"/>
      <c r="CR4651" s="1"/>
      <c r="CS4651" s="1"/>
      <c r="CT4651" s="1"/>
      <c r="CU4651" s="1"/>
      <c r="CV4651" s="1"/>
      <c r="CW4651" s="1"/>
      <c r="CX4651" s="1"/>
      <c r="CY4651" s="1"/>
      <c r="CZ4651" s="1"/>
      <c r="DA4651" s="1"/>
      <c r="DB4651" s="1"/>
      <c r="DC4651" s="1"/>
      <c r="DD4651" s="1"/>
      <c r="DE4651" s="1"/>
      <c r="DF4651" s="1"/>
      <c r="DG4651" s="1"/>
      <c r="DH4651" s="1"/>
      <c r="DI4651" s="1"/>
      <c r="DJ4651" s="1"/>
      <c r="DK4651" s="1"/>
      <c r="DL4651" s="1"/>
      <c r="DM4651" s="1"/>
      <c r="DN4651" s="1"/>
      <c r="DO4651" s="1"/>
      <c r="DP4651" s="1"/>
      <c r="DQ4651" s="1"/>
      <c r="DR4651" s="1"/>
      <c r="DS4651" s="1"/>
      <c r="DT4651" s="1"/>
      <c r="DU4651" s="1"/>
      <c r="DV4651" s="1"/>
      <c r="DW4651" s="1"/>
      <c r="DX4651" s="1"/>
      <c r="DY4651" s="1"/>
      <c r="DZ4651" s="1"/>
      <c r="EA4651" s="1"/>
      <c r="EB4651" s="1"/>
      <c r="EC4651" s="1"/>
      <c r="ED4651" s="1"/>
      <c r="EE4651" s="1"/>
      <c r="EF4651" s="1"/>
      <c r="EG4651" s="1"/>
      <c r="EH4651" s="1"/>
      <c r="EI4651" s="1"/>
      <c r="EJ4651" s="1"/>
      <c r="EK4651" s="1"/>
      <c r="EL4651" s="1"/>
      <c r="EM4651" s="1"/>
      <c r="EN4651" s="1"/>
      <c r="EO4651" s="1"/>
      <c r="EP4651" s="1"/>
      <c r="EQ4651" s="1"/>
      <c r="ER4651" s="1"/>
      <c r="ES4651" s="1"/>
      <c r="ET4651" s="1"/>
      <c r="EU4651" s="1"/>
      <c r="EV4651" s="1"/>
      <c r="EW4651" s="1"/>
      <c r="EX4651" s="1"/>
    </row>
    <row r="4652" spans="1:154" x14ac:dyDescent="0.15">
      <c r="A4652" s="35"/>
      <c r="B4652" s="15"/>
      <c r="C4652" s="7"/>
      <c r="D4652" s="13"/>
      <c r="E4652" s="14"/>
      <c r="F4652" s="14"/>
      <c r="G4652" s="14"/>
      <c r="H4652" s="14"/>
      <c r="I4652" s="13"/>
      <c r="J4652" s="5"/>
      <c r="K4652" s="2"/>
      <c r="L4652" s="17"/>
      <c r="M4652" s="12"/>
      <c r="N4652" s="12"/>
      <c r="O4652" s="17"/>
      <c r="P4652" s="14"/>
      <c r="Q4652" s="14"/>
      <c r="R4652" s="14"/>
      <c r="S4652" s="20"/>
      <c r="T4652" s="14"/>
      <c r="U4652" s="4"/>
      <c r="V4652" s="5"/>
      <c r="W4652" s="10"/>
      <c r="X4652" s="10"/>
      <c r="Y4652" s="27"/>
      <c r="Z4652" s="3"/>
      <c r="AA4652" s="1"/>
      <c r="AB4652" s="10"/>
      <c r="AC4652" s="3"/>
      <c r="AD4652" s="3"/>
      <c r="AE4652" s="3"/>
      <c r="AF4652" s="10"/>
      <c r="AG4652" s="11"/>
      <c r="AH4652" s="10"/>
      <c r="AI4652" s="1"/>
      <c r="AJ4652" s="1"/>
      <c r="AK4652" s="1"/>
      <c r="AL4652" s="1"/>
      <c r="AM4652" s="1"/>
      <c r="AN4652" s="1"/>
      <c r="AO4652" s="1"/>
      <c r="AP4652" s="1"/>
      <c r="AQ4652" s="1"/>
      <c r="AR4652" s="1"/>
      <c r="AS4652" s="1"/>
      <c r="AT4652" s="1"/>
      <c r="AU4652" s="1"/>
      <c r="AV4652" s="1"/>
      <c r="AW4652" s="1"/>
      <c r="AX4652" s="1"/>
      <c r="AY4652" s="1"/>
      <c r="AZ4652" s="1"/>
      <c r="BA4652" s="1"/>
      <c r="BB4652" s="1"/>
      <c r="BC4652" s="1"/>
      <c r="BD4652" s="1"/>
      <c r="BE4652" s="1"/>
      <c r="BF4652" s="1"/>
      <c r="BG4652" s="1"/>
      <c r="BH4652" s="1"/>
      <c r="BI4652" s="1"/>
      <c r="BJ4652" s="1"/>
      <c r="BK4652" s="1"/>
      <c r="BL4652" s="1"/>
      <c r="BM4652" s="1"/>
      <c r="BN4652" s="1"/>
      <c r="BO4652" s="1"/>
      <c r="BP4652" s="1"/>
      <c r="BQ4652" s="1"/>
      <c r="BR4652" s="1"/>
      <c r="BS4652" s="1"/>
      <c r="BT4652" s="1"/>
      <c r="BU4652" s="1"/>
      <c r="BV4652" s="1"/>
      <c r="BW4652" s="1"/>
      <c r="BX4652" s="1"/>
      <c r="BY4652" s="1"/>
      <c r="BZ4652" s="1"/>
      <c r="CA4652" s="1"/>
      <c r="CB4652" s="1"/>
      <c r="CC4652" s="1"/>
      <c r="CD4652" s="1"/>
      <c r="CE4652" s="1"/>
      <c r="CF4652" s="1"/>
      <c r="CG4652" s="1"/>
      <c r="CH4652" s="1"/>
      <c r="CI4652" s="1"/>
      <c r="CJ4652" s="1"/>
      <c r="CK4652" s="1"/>
      <c r="CL4652" s="1"/>
      <c r="CM4652" s="1"/>
      <c r="CN4652" s="1"/>
      <c r="CO4652" s="1"/>
      <c r="CP4652" s="1"/>
      <c r="CQ4652" s="1"/>
      <c r="CR4652" s="1"/>
      <c r="CS4652" s="1"/>
      <c r="CT4652" s="1"/>
      <c r="CU4652" s="1"/>
      <c r="CV4652" s="1"/>
      <c r="CW4652" s="1"/>
      <c r="CX4652" s="1"/>
      <c r="CY4652" s="1"/>
      <c r="CZ4652" s="1"/>
      <c r="DA4652" s="1"/>
      <c r="DB4652" s="1"/>
      <c r="DC4652" s="1"/>
      <c r="DD4652" s="1"/>
      <c r="DE4652" s="1"/>
      <c r="DF4652" s="1"/>
      <c r="DG4652" s="1"/>
      <c r="DH4652" s="1"/>
      <c r="DI4652" s="1"/>
      <c r="DJ4652" s="1"/>
      <c r="DK4652" s="1"/>
      <c r="DL4652" s="1"/>
      <c r="DM4652" s="1"/>
      <c r="DN4652" s="1"/>
      <c r="DO4652" s="1"/>
      <c r="DP4652" s="1"/>
      <c r="DQ4652" s="1"/>
      <c r="DR4652" s="1"/>
      <c r="DS4652" s="1"/>
      <c r="DT4652" s="1"/>
      <c r="DU4652" s="1"/>
      <c r="DV4652" s="1"/>
      <c r="DW4652" s="1"/>
      <c r="DX4652" s="1"/>
      <c r="DY4652" s="1"/>
      <c r="DZ4652" s="1"/>
      <c r="EA4652" s="1"/>
      <c r="EB4652" s="1"/>
      <c r="EC4652" s="1"/>
      <c r="ED4652" s="1"/>
      <c r="EE4652" s="1"/>
      <c r="EF4652" s="1"/>
      <c r="EG4652" s="1"/>
      <c r="EH4652" s="1"/>
      <c r="EI4652" s="1"/>
      <c r="EJ4652" s="1"/>
      <c r="EK4652" s="1"/>
      <c r="EL4652" s="1"/>
      <c r="EM4652" s="1"/>
      <c r="EN4652" s="1"/>
      <c r="EO4652" s="1"/>
      <c r="EP4652" s="1"/>
      <c r="EQ4652" s="1"/>
      <c r="ER4652" s="1"/>
      <c r="ES4652" s="1"/>
      <c r="ET4652" s="1"/>
      <c r="EU4652" s="1"/>
      <c r="EV4652" s="1"/>
      <c r="EW4652" s="1"/>
      <c r="EX4652" s="1"/>
    </row>
    <row r="4653" spans="1:154" x14ac:dyDescent="0.15">
      <c r="A4653" s="35"/>
      <c r="B4653" s="15"/>
      <c r="C4653" s="7"/>
      <c r="D4653" s="13"/>
      <c r="E4653" s="14"/>
      <c r="F4653" s="14"/>
      <c r="G4653" s="14"/>
      <c r="H4653" s="14"/>
      <c r="I4653" s="13"/>
      <c r="J4653" s="5"/>
      <c r="K4653" s="2"/>
      <c r="L4653" s="17"/>
      <c r="M4653" s="12"/>
      <c r="N4653" s="12"/>
      <c r="O4653" s="17"/>
      <c r="P4653" s="14"/>
      <c r="Q4653" s="14"/>
      <c r="R4653" s="14"/>
      <c r="S4653" s="20"/>
      <c r="T4653" s="14"/>
      <c r="U4653" s="4"/>
      <c r="V4653" s="5"/>
      <c r="W4653" s="10"/>
      <c r="X4653" s="10"/>
      <c r="Y4653" s="27"/>
      <c r="Z4653" s="3"/>
      <c r="AA4653" s="1"/>
      <c r="AB4653" s="10"/>
      <c r="AC4653" s="3"/>
      <c r="AD4653" s="3"/>
      <c r="AE4653" s="3"/>
      <c r="AF4653" s="10"/>
      <c r="AG4653" s="11"/>
      <c r="AH4653" s="10"/>
      <c r="AI4653" s="1"/>
      <c r="AJ4653" s="1"/>
      <c r="AK4653" s="1"/>
      <c r="AL4653" s="1"/>
      <c r="AM4653" s="1"/>
      <c r="AN4653" s="1"/>
      <c r="AO4653" s="1"/>
      <c r="AP4653" s="1"/>
      <c r="AQ4653" s="1"/>
      <c r="AR4653" s="1"/>
      <c r="AS4653" s="1"/>
      <c r="AT4653" s="1"/>
      <c r="AU4653" s="1"/>
      <c r="AV4653" s="1"/>
      <c r="AW4653" s="1"/>
      <c r="AX4653" s="1"/>
      <c r="AY4653" s="1"/>
      <c r="AZ4653" s="1"/>
      <c r="BA4653" s="1"/>
      <c r="BB4653" s="1"/>
      <c r="BC4653" s="1"/>
      <c r="BD4653" s="1"/>
      <c r="BE4653" s="1"/>
      <c r="BF4653" s="1"/>
      <c r="BG4653" s="1"/>
      <c r="BH4653" s="1"/>
      <c r="BI4653" s="1"/>
      <c r="BJ4653" s="1"/>
      <c r="BK4653" s="1"/>
      <c r="BL4653" s="1"/>
      <c r="BM4653" s="1"/>
      <c r="BN4653" s="1"/>
      <c r="BO4653" s="1"/>
      <c r="BP4653" s="1"/>
      <c r="BQ4653" s="1"/>
      <c r="BR4653" s="1"/>
      <c r="BS4653" s="1"/>
      <c r="BT4653" s="1"/>
      <c r="BU4653" s="1"/>
      <c r="BV4653" s="1"/>
      <c r="BW4653" s="1"/>
      <c r="BX4653" s="1"/>
      <c r="BY4653" s="1"/>
      <c r="BZ4653" s="1"/>
      <c r="CA4653" s="1"/>
      <c r="CB4653" s="1"/>
      <c r="CC4653" s="1"/>
      <c r="CD4653" s="1"/>
      <c r="CE4653" s="1"/>
      <c r="CF4653" s="1"/>
      <c r="CG4653" s="1"/>
      <c r="CH4653" s="1"/>
      <c r="CI4653" s="1"/>
      <c r="CJ4653" s="1"/>
      <c r="CK4653" s="1"/>
      <c r="CL4653" s="1"/>
      <c r="CM4653" s="1"/>
      <c r="CN4653" s="1"/>
      <c r="CO4653" s="1"/>
      <c r="CP4653" s="1"/>
      <c r="CQ4653" s="1"/>
      <c r="CR4653" s="1"/>
      <c r="CS4653" s="1"/>
      <c r="CT4653" s="1"/>
      <c r="CU4653" s="1"/>
      <c r="CV4653" s="1"/>
      <c r="CW4653" s="1"/>
      <c r="CX4653" s="1"/>
      <c r="CY4653" s="1"/>
      <c r="CZ4653" s="1"/>
      <c r="DA4653" s="1"/>
      <c r="DB4653" s="1"/>
      <c r="DC4653" s="1"/>
      <c r="DD4653" s="1"/>
      <c r="DE4653" s="1"/>
      <c r="DF4653" s="1"/>
      <c r="DG4653" s="1"/>
      <c r="DH4653" s="1"/>
      <c r="DI4653" s="1"/>
      <c r="DJ4653" s="1"/>
      <c r="DK4653" s="1"/>
      <c r="DL4653" s="1"/>
      <c r="DM4653" s="1"/>
      <c r="DN4653" s="1"/>
      <c r="DO4653" s="1"/>
      <c r="DP4653" s="1"/>
      <c r="DQ4653" s="1"/>
      <c r="DR4653" s="1"/>
      <c r="DS4653" s="1"/>
      <c r="DT4653" s="1"/>
      <c r="DU4653" s="1"/>
      <c r="DV4653" s="1"/>
      <c r="DW4653" s="1"/>
      <c r="DX4653" s="1"/>
      <c r="DY4653" s="1"/>
      <c r="DZ4653" s="1"/>
      <c r="EA4653" s="1"/>
      <c r="EB4653" s="1"/>
      <c r="EC4653" s="1"/>
      <c r="ED4653" s="1"/>
      <c r="EE4653" s="1"/>
      <c r="EF4653" s="1"/>
      <c r="EG4653" s="1"/>
      <c r="EH4653" s="1"/>
      <c r="EI4653" s="1"/>
      <c r="EJ4653" s="1"/>
      <c r="EK4653" s="1"/>
      <c r="EL4653" s="1"/>
      <c r="EM4653" s="1"/>
      <c r="EN4653" s="1"/>
      <c r="EO4653" s="1"/>
      <c r="EP4653" s="1"/>
      <c r="EQ4653" s="1"/>
      <c r="ER4653" s="1"/>
      <c r="ES4653" s="1"/>
      <c r="ET4653" s="1"/>
      <c r="EU4653" s="1"/>
      <c r="EV4653" s="1"/>
      <c r="EW4653" s="1"/>
      <c r="EX4653" s="1"/>
    </row>
    <row r="4654" spans="1:154" x14ac:dyDescent="0.15">
      <c r="A4654" s="35"/>
      <c r="B4654" s="15"/>
      <c r="C4654" s="7"/>
      <c r="D4654" s="13"/>
      <c r="E4654" s="14"/>
      <c r="F4654" s="14"/>
      <c r="G4654" s="14"/>
      <c r="H4654" s="14"/>
      <c r="I4654" s="13"/>
      <c r="J4654" s="5"/>
      <c r="K4654" s="2"/>
      <c r="L4654" s="17"/>
      <c r="M4654" s="12"/>
      <c r="N4654" s="12"/>
      <c r="O4654" s="17"/>
      <c r="P4654" s="14"/>
      <c r="Q4654" s="14"/>
      <c r="R4654" s="14"/>
      <c r="S4654" s="20"/>
      <c r="T4654" s="14"/>
      <c r="U4654" s="4"/>
      <c r="V4654" s="5"/>
      <c r="W4654" s="10"/>
      <c r="X4654" s="10"/>
      <c r="Y4654" s="27"/>
      <c r="Z4654" s="3"/>
      <c r="AA4654" s="1"/>
      <c r="AB4654" s="10"/>
      <c r="AC4654" s="3"/>
      <c r="AD4654" s="3"/>
      <c r="AE4654" s="3"/>
      <c r="AF4654" s="10"/>
      <c r="AG4654" s="11"/>
      <c r="AH4654" s="10"/>
      <c r="AI4654" s="1"/>
      <c r="AJ4654" s="1"/>
      <c r="AK4654" s="1"/>
      <c r="AL4654" s="1"/>
      <c r="AM4654" s="1"/>
      <c r="AN4654" s="1"/>
      <c r="AO4654" s="1"/>
      <c r="AP4654" s="1"/>
      <c r="AQ4654" s="1"/>
      <c r="AR4654" s="1"/>
      <c r="AS4654" s="1"/>
      <c r="AT4654" s="1"/>
      <c r="AU4654" s="1"/>
      <c r="AV4654" s="1"/>
      <c r="AW4654" s="1"/>
      <c r="AX4654" s="1"/>
      <c r="AY4654" s="1"/>
      <c r="AZ4654" s="1"/>
      <c r="BA4654" s="1"/>
      <c r="BB4654" s="1"/>
      <c r="BC4654" s="1"/>
      <c r="BD4654" s="1"/>
      <c r="BE4654" s="1"/>
      <c r="BF4654" s="1"/>
      <c r="BG4654" s="1"/>
      <c r="BH4654" s="1"/>
      <c r="BI4654" s="1"/>
      <c r="BJ4654" s="1"/>
      <c r="BK4654" s="1"/>
      <c r="BL4654" s="1"/>
      <c r="BM4654" s="1"/>
      <c r="BN4654" s="1"/>
      <c r="BO4654" s="1"/>
      <c r="BP4654" s="1"/>
      <c r="BQ4654" s="1"/>
      <c r="BR4654" s="1"/>
      <c r="BS4654" s="1"/>
      <c r="BT4654" s="1"/>
      <c r="BU4654" s="1"/>
      <c r="BV4654" s="1"/>
      <c r="BW4654" s="1"/>
      <c r="BX4654" s="1"/>
      <c r="BY4654" s="1"/>
      <c r="BZ4654" s="1"/>
      <c r="CA4654" s="1"/>
      <c r="CB4654" s="1"/>
      <c r="CC4654" s="1"/>
      <c r="CD4654" s="1"/>
      <c r="CE4654" s="1"/>
      <c r="CF4654" s="1"/>
      <c r="CG4654" s="1"/>
      <c r="CH4654" s="1"/>
      <c r="CI4654" s="1"/>
      <c r="CJ4654" s="1"/>
      <c r="CK4654" s="1"/>
      <c r="CL4654" s="1"/>
      <c r="CM4654" s="1"/>
      <c r="CN4654" s="1"/>
      <c r="CO4654" s="1"/>
      <c r="CP4654" s="1"/>
      <c r="CQ4654" s="1"/>
      <c r="CR4654" s="1"/>
      <c r="CS4654" s="1"/>
      <c r="CT4654" s="1"/>
      <c r="CU4654" s="1"/>
      <c r="CV4654" s="1"/>
      <c r="CW4654" s="1"/>
      <c r="CX4654" s="1"/>
      <c r="CY4654" s="1"/>
      <c r="CZ4654" s="1"/>
      <c r="DA4654" s="1"/>
      <c r="DB4654" s="1"/>
      <c r="DC4654" s="1"/>
      <c r="DD4654" s="1"/>
      <c r="DE4654" s="1"/>
      <c r="DF4654" s="1"/>
      <c r="DG4654" s="1"/>
      <c r="DH4654" s="1"/>
      <c r="DI4654" s="1"/>
      <c r="DJ4654" s="1"/>
      <c r="DK4654" s="1"/>
      <c r="DL4654" s="1"/>
      <c r="DM4654" s="1"/>
      <c r="DN4654" s="1"/>
      <c r="DO4654" s="1"/>
      <c r="DP4654" s="1"/>
      <c r="DQ4654" s="1"/>
      <c r="DR4654" s="1"/>
      <c r="DS4654" s="1"/>
      <c r="DT4654" s="1"/>
      <c r="DU4654" s="1"/>
      <c r="DV4654" s="1"/>
      <c r="DW4654" s="1"/>
      <c r="DX4654" s="1"/>
      <c r="DY4654" s="1"/>
      <c r="DZ4654" s="1"/>
      <c r="EA4654" s="1"/>
      <c r="EB4654" s="1"/>
      <c r="EC4654" s="1"/>
      <c r="ED4654" s="1"/>
      <c r="EE4654" s="1"/>
      <c r="EF4654" s="1"/>
      <c r="EG4654" s="1"/>
      <c r="EH4654" s="1"/>
      <c r="EI4654" s="1"/>
      <c r="EJ4654" s="1"/>
      <c r="EK4654" s="1"/>
      <c r="EL4654" s="1"/>
      <c r="EM4654" s="1"/>
      <c r="EN4654" s="1"/>
      <c r="EO4654" s="1"/>
      <c r="EP4654" s="1"/>
      <c r="EQ4654" s="1"/>
      <c r="ER4654" s="1"/>
      <c r="ES4654" s="1"/>
      <c r="ET4654" s="1"/>
      <c r="EU4654" s="1"/>
      <c r="EV4654" s="1"/>
      <c r="EW4654" s="1"/>
      <c r="EX4654" s="1"/>
    </row>
    <row r="4655" spans="1:154" x14ac:dyDescent="0.15">
      <c r="A4655" s="35"/>
      <c r="B4655" s="15"/>
      <c r="C4655" s="7"/>
      <c r="D4655" s="13"/>
      <c r="E4655" s="14"/>
      <c r="F4655" s="14"/>
      <c r="G4655" s="14"/>
      <c r="H4655" s="14"/>
      <c r="I4655" s="13"/>
      <c r="J4655" s="5"/>
      <c r="K4655" s="2"/>
      <c r="L4655" s="17"/>
      <c r="M4655" s="12"/>
      <c r="N4655" s="12"/>
      <c r="O4655" s="17"/>
      <c r="P4655" s="14"/>
      <c r="Q4655" s="14"/>
      <c r="R4655" s="14"/>
      <c r="S4655" s="20"/>
      <c r="T4655" s="14"/>
      <c r="U4655" s="4"/>
      <c r="V4655" s="5"/>
      <c r="W4655" s="10"/>
      <c r="X4655" s="10"/>
      <c r="Y4655" s="27"/>
      <c r="Z4655" s="3"/>
      <c r="AA4655" s="1"/>
      <c r="AB4655" s="10"/>
      <c r="AC4655" s="3"/>
      <c r="AD4655" s="3"/>
      <c r="AE4655" s="3"/>
      <c r="AF4655" s="10"/>
      <c r="AG4655" s="11"/>
      <c r="AH4655" s="10"/>
      <c r="AI4655" s="1"/>
      <c r="AJ4655" s="1"/>
      <c r="AK4655" s="1"/>
      <c r="AL4655" s="1"/>
      <c r="AM4655" s="1"/>
      <c r="AN4655" s="1"/>
      <c r="AO4655" s="1"/>
      <c r="AP4655" s="1"/>
      <c r="AQ4655" s="1"/>
      <c r="AR4655" s="1"/>
      <c r="AS4655" s="1"/>
      <c r="AT4655" s="1"/>
      <c r="AU4655" s="1"/>
      <c r="AV4655" s="1"/>
      <c r="AW4655" s="1"/>
      <c r="AX4655" s="1"/>
      <c r="AY4655" s="1"/>
      <c r="AZ4655" s="1"/>
      <c r="BA4655" s="1"/>
      <c r="BB4655" s="1"/>
      <c r="BC4655" s="1"/>
      <c r="BD4655" s="1"/>
      <c r="BE4655" s="1"/>
      <c r="BF4655" s="1"/>
      <c r="BG4655" s="1"/>
      <c r="BH4655" s="1"/>
      <c r="BI4655" s="1"/>
      <c r="BJ4655" s="1"/>
      <c r="BK4655" s="1"/>
      <c r="BL4655" s="1"/>
      <c r="BM4655" s="1"/>
      <c r="BN4655" s="1"/>
      <c r="BO4655" s="1"/>
      <c r="BP4655" s="1"/>
      <c r="BQ4655" s="1"/>
      <c r="BR4655" s="1"/>
      <c r="BS4655" s="1"/>
      <c r="BT4655" s="1"/>
      <c r="BU4655" s="1"/>
      <c r="BV4655" s="1"/>
      <c r="BW4655" s="1"/>
      <c r="BX4655" s="1"/>
      <c r="BY4655" s="1"/>
      <c r="BZ4655" s="1"/>
      <c r="CA4655" s="1"/>
      <c r="CB4655" s="1"/>
      <c r="CC4655" s="1"/>
      <c r="CD4655" s="1"/>
      <c r="CE4655" s="1"/>
      <c r="CF4655" s="1"/>
      <c r="CG4655" s="1"/>
      <c r="CH4655" s="1"/>
      <c r="CI4655" s="1"/>
      <c r="CJ4655" s="1"/>
      <c r="CK4655" s="1"/>
      <c r="CL4655" s="1"/>
      <c r="CM4655" s="1"/>
      <c r="CN4655" s="1"/>
      <c r="CO4655" s="1"/>
      <c r="CP4655" s="1"/>
      <c r="CQ4655" s="1"/>
      <c r="CR4655" s="1"/>
      <c r="CS4655" s="1"/>
      <c r="CT4655" s="1"/>
      <c r="CU4655" s="1"/>
      <c r="CV4655" s="1"/>
      <c r="CW4655" s="1"/>
      <c r="CX4655" s="1"/>
      <c r="CY4655" s="1"/>
      <c r="CZ4655" s="1"/>
      <c r="DA4655" s="1"/>
      <c r="DB4655" s="1"/>
      <c r="DC4655" s="1"/>
      <c r="DD4655" s="1"/>
      <c r="DE4655" s="1"/>
      <c r="DF4655" s="1"/>
      <c r="DG4655" s="1"/>
      <c r="DH4655" s="1"/>
      <c r="DI4655" s="1"/>
      <c r="DJ4655" s="1"/>
      <c r="DK4655" s="1"/>
      <c r="DL4655" s="1"/>
      <c r="DM4655" s="1"/>
      <c r="DN4655" s="1"/>
      <c r="DO4655" s="1"/>
      <c r="DP4655" s="1"/>
      <c r="DQ4655" s="1"/>
      <c r="DR4655" s="1"/>
      <c r="DS4655" s="1"/>
      <c r="DT4655" s="1"/>
      <c r="DU4655" s="1"/>
      <c r="DV4655" s="1"/>
      <c r="DW4655" s="1"/>
      <c r="DX4655" s="1"/>
      <c r="DY4655" s="1"/>
      <c r="DZ4655" s="1"/>
      <c r="EA4655" s="1"/>
      <c r="EB4655" s="1"/>
      <c r="EC4655" s="1"/>
      <c r="ED4655" s="1"/>
      <c r="EE4655" s="1"/>
      <c r="EF4655" s="1"/>
      <c r="EG4655" s="1"/>
      <c r="EH4655" s="1"/>
      <c r="EI4655" s="1"/>
      <c r="EJ4655" s="1"/>
      <c r="EK4655" s="1"/>
      <c r="EL4655" s="1"/>
      <c r="EM4655" s="1"/>
      <c r="EN4655" s="1"/>
      <c r="EO4655" s="1"/>
      <c r="EP4655" s="1"/>
      <c r="EQ4655" s="1"/>
      <c r="ER4655" s="1"/>
      <c r="ES4655" s="1"/>
      <c r="ET4655" s="1"/>
      <c r="EU4655" s="1"/>
      <c r="EV4655" s="1"/>
      <c r="EW4655" s="1"/>
      <c r="EX4655" s="1"/>
    </row>
    <row r="4656" spans="1:154" x14ac:dyDescent="0.15">
      <c r="A4656" s="35"/>
      <c r="B4656" s="15"/>
      <c r="C4656" s="7"/>
      <c r="D4656" s="13"/>
      <c r="E4656" s="14"/>
      <c r="F4656" s="14"/>
      <c r="G4656" s="14"/>
      <c r="H4656" s="14"/>
      <c r="I4656" s="13"/>
      <c r="J4656" s="5"/>
      <c r="K4656" s="2"/>
      <c r="L4656" s="17"/>
      <c r="M4656" s="12"/>
      <c r="N4656" s="12"/>
      <c r="O4656" s="17"/>
      <c r="P4656" s="14"/>
      <c r="Q4656" s="14"/>
      <c r="R4656" s="14"/>
      <c r="S4656" s="20"/>
      <c r="T4656" s="14"/>
      <c r="U4656" s="4"/>
      <c r="V4656" s="5"/>
      <c r="W4656" s="10"/>
      <c r="X4656" s="10"/>
      <c r="Y4656" s="27"/>
      <c r="Z4656" s="3"/>
      <c r="AA4656" s="1"/>
      <c r="AB4656" s="10"/>
      <c r="AC4656" s="3"/>
      <c r="AD4656" s="3"/>
      <c r="AE4656" s="3"/>
      <c r="AF4656" s="10"/>
      <c r="AG4656" s="11"/>
      <c r="AH4656" s="10"/>
      <c r="AI4656" s="1"/>
      <c r="AJ4656" s="1"/>
      <c r="AK4656" s="1"/>
      <c r="AL4656" s="1"/>
      <c r="AM4656" s="1"/>
      <c r="AN4656" s="1"/>
      <c r="AO4656" s="1"/>
      <c r="AP4656" s="1"/>
      <c r="AQ4656" s="1"/>
      <c r="AR4656" s="1"/>
      <c r="AS4656" s="1"/>
      <c r="AT4656" s="1"/>
      <c r="AU4656" s="1"/>
      <c r="AV4656" s="1"/>
      <c r="AW4656" s="1"/>
      <c r="AX4656" s="1"/>
      <c r="AY4656" s="1"/>
      <c r="AZ4656" s="1"/>
      <c r="BA4656" s="1"/>
      <c r="BB4656" s="1"/>
      <c r="BC4656" s="1"/>
      <c r="BD4656" s="1"/>
      <c r="BE4656" s="1"/>
      <c r="BF4656" s="1"/>
      <c r="BG4656" s="1"/>
      <c r="BH4656" s="1"/>
      <c r="BI4656" s="1"/>
      <c r="BJ4656" s="1"/>
      <c r="BK4656" s="1"/>
      <c r="BL4656" s="1"/>
      <c r="BM4656" s="1"/>
      <c r="BN4656" s="1"/>
      <c r="BO4656" s="1"/>
      <c r="BP4656" s="1"/>
      <c r="BQ4656" s="1"/>
      <c r="BR4656" s="1"/>
      <c r="BS4656" s="1"/>
      <c r="BT4656" s="1"/>
      <c r="BU4656" s="1"/>
      <c r="BV4656" s="1"/>
      <c r="BW4656" s="1"/>
      <c r="BX4656" s="1"/>
      <c r="BY4656" s="1"/>
      <c r="BZ4656" s="1"/>
      <c r="CA4656" s="1"/>
      <c r="CB4656" s="1"/>
      <c r="CC4656" s="1"/>
      <c r="CD4656" s="1"/>
      <c r="CE4656" s="1"/>
      <c r="CF4656" s="1"/>
      <c r="CG4656" s="1"/>
      <c r="CH4656" s="1"/>
      <c r="CI4656" s="1"/>
      <c r="CJ4656" s="1"/>
      <c r="CK4656" s="1"/>
      <c r="CL4656" s="1"/>
      <c r="CM4656" s="1"/>
      <c r="CN4656" s="1"/>
      <c r="CO4656" s="1"/>
      <c r="CP4656" s="1"/>
      <c r="CQ4656" s="1"/>
      <c r="CR4656" s="1"/>
      <c r="CS4656" s="1"/>
      <c r="CT4656" s="1"/>
      <c r="CU4656" s="1"/>
      <c r="CV4656" s="1"/>
      <c r="CW4656" s="1"/>
      <c r="CX4656" s="1"/>
      <c r="CY4656" s="1"/>
      <c r="CZ4656" s="1"/>
      <c r="DA4656" s="1"/>
      <c r="DB4656" s="1"/>
      <c r="DC4656" s="1"/>
      <c r="DD4656" s="1"/>
      <c r="DE4656" s="1"/>
      <c r="DF4656" s="1"/>
      <c r="DG4656" s="1"/>
      <c r="DH4656" s="1"/>
      <c r="DI4656" s="1"/>
      <c r="DJ4656" s="1"/>
      <c r="DK4656" s="1"/>
      <c r="DL4656" s="1"/>
      <c r="DM4656" s="1"/>
      <c r="DN4656" s="1"/>
      <c r="DO4656" s="1"/>
      <c r="DP4656" s="1"/>
      <c r="DQ4656" s="1"/>
      <c r="DR4656" s="1"/>
      <c r="DS4656" s="1"/>
      <c r="DT4656" s="1"/>
      <c r="DU4656" s="1"/>
      <c r="DV4656" s="1"/>
      <c r="DW4656" s="1"/>
      <c r="DX4656" s="1"/>
      <c r="DY4656" s="1"/>
      <c r="DZ4656" s="1"/>
      <c r="EA4656" s="1"/>
      <c r="EB4656" s="1"/>
      <c r="EC4656" s="1"/>
      <c r="ED4656" s="1"/>
      <c r="EE4656" s="1"/>
      <c r="EF4656" s="1"/>
      <c r="EG4656" s="1"/>
      <c r="EH4656" s="1"/>
      <c r="EI4656" s="1"/>
      <c r="EJ4656" s="1"/>
      <c r="EK4656" s="1"/>
      <c r="EL4656" s="1"/>
      <c r="EM4656" s="1"/>
      <c r="EN4656" s="1"/>
      <c r="EO4656" s="1"/>
      <c r="EP4656" s="1"/>
      <c r="EQ4656" s="1"/>
      <c r="ER4656" s="1"/>
      <c r="ES4656" s="1"/>
      <c r="ET4656" s="1"/>
      <c r="EU4656" s="1"/>
      <c r="EV4656" s="1"/>
      <c r="EW4656" s="1"/>
      <c r="EX4656" s="1"/>
    </row>
    <row r="4657" spans="1:154" x14ac:dyDescent="0.15">
      <c r="A4657" s="35"/>
      <c r="B4657" s="15"/>
      <c r="C4657" s="7"/>
      <c r="D4657" s="13"/>
      <c r="E4657" s="14"/>
      <c r="F4657" s="14"/>
      <c r="G4657" s="14"/>
      <c r="H4657" s="14"/>
      <c r="I4657" s="13"/>
      <c r="J4657" s="5"/>
      <c r="K4657" s="2"/>
      <c r="L4657" s="17"/>
      <c r="M4657" s="12"/>
      <c r="N4657" s="12"/>
      <c r="O4657" s="17"/>
      <c r="P4657" s="14"/>
      <c r="Q4657" s="14"/>
      <c r="R4657" s="14"/>
      <c r="S4657" s="20"/>
      <c r="T4657" s="14"/>
      <c r="U4657" s="4"/>
      <c r="V4657" s="5"/>
      <c r="W4657" s="10"/>
      <c r="X4657" s="10"/>
      <c r="Y4657" s="27"/>
      <c r="Z4657" s="3"/>
      <c r="AA4657" s="1"/>
      <c r="AB4657" s="10"/>
      <c r="AC4657" s="3"/>
      <c r="AD4657" s="3"/>
      <c r="AE4657" s="3"/>
      <c r="AF4657" s="10"/>
      <c r="AG4657" s="11"/>
      <c r="AH4657" s="10"/>
      <c r="AI4657" s="1"/>
      <c r="AJ4657" s="1"/>
      <c r="AK4657" s="1"/>
      <c r="AL4657" s="1"/>
      <c r="AM4657" s="1"/>
      <c r="AN4657" s="1"/>
      <c r="AO4657" s="1"/>
      <c r="AP4657" s="1"/>
      <c r="AQ4657" s="1"/>
      <c r="AR4657" s="1"/>
      <c r="AS4657" s="1"/>
      <c r="AT4657" s="1"/>
      <c r="AU4657" s="1"/>
      <c r="AV4657" s="1"/>
      <c r="AW4657" s="1"/>
      <c r="AX4657" s="1"/>
      <c r="AY4657" s="1"/>
      <c r="AZ4657" s="1"/>
      <c r="BA4657" s="1"/>
      <c r="BB4657" s="1"/>
      <c r="BC4657" s="1"/>
      <c r="BD4657" s="1"/>
      <c r="BE4657" s="1"/>
      <c r="BF4657" s="1"/>
      <c r="BG4657" s="1"/>
      <c r="BH4657" s="1"/>
      <c r="BI4657" s="1"/>
      <c r="BJ4657" s="1"/>
      <c r="BK4657" s="1"/>
      <c r="BL4657" s="1"/>
      <c r="BM4657" s="1"/>
      <c r="BN4657" s="1"/>
      <c r="BO4657" s="1"/>
      <c r="BP4657" s="1"/>
      <c r="BQ4657" s="1"/>
      <c r="BR4657" s="1"/>
      <c r="BS4657" s="1"/>
      <c r="BT4657" s="1"/>
      <c r="BU4657" s="1"/>
      <c r="BV4657" s="1"/>
      <c r="BW4657" s="1"/>
      <c r="BX4657" s="1"/>
      <c r="BY4657" s="1"/>
      <c r="BZ4657" s="1"/>
      <c r="CA4657" s="1"/>
      <c r="CB4657" s="1"/>
      <c r="CC4657" s="1"/>
      <c r="CD4657" s="1"/>
      <c r="CE4657" s="1"/>
      <c r="CF4657" s="1"/>
      <c r="CG4657" s="1"/>
      <c r="CH4657" s="1"/>
      <c r="CI4657" s="1"/>
      <c r="CJ4657" s="1"/>
      <c r="CK4657" s="1"/>
      <c r="CL4657" s="1"/>
      <c r="CM4657" s="1"/>
      <c r="CN4657" s="1"/>
      <c r="CO4657" s="1"/>
      <c r="CP4657" s="1"/>
      <c r="CQ4657" s="1"/>
      <c r="CR4657" s="1"/>
      <c r="CS4657" s="1"/>
      <c r="CT4657" s="1"/>
      <c r="CU4657" s="1"/>
      <c r="CV4657" s="1"/>
      <c r="CW4657" s="1"/>
      <c r="CX4657" s="1"/>
      <c r="CY4657" s="1"/>
      <c r="CZ4657" s="1"/>
      <c r="DA4657" s="1"/>
      <c r="DB4657" s="1"/>
      <c r="DC4657" s="1"/>
      <c r="DD4657" s="1"/>
      <c r="DE4657" s="1"/>
      <c r="DF4657" s="1"/>
      <c r="DG4657" s="1"/>
      <c r="DH4657" s="1"/>
      <c r="DI4657" s="1"/>
      <c r="DJ4657" s="1"/>
      <c r="DK4657" s="1"/>
      <c r="DL4657" s="1"/>
      <c r="DM4657" s="1"/>
      <c r="DN4657" s="1"/>
      <c r="DO4657" s="1"/>
      <c r="DP4657" s="1"/>
      <c r="DQ4657" s="1"/>
      <c r="DR4657" s="1"/>
      <c r="DS4657" s="1"/>
      <c r="DT4657" s="1"/>
      <c r="DU4657" s="1"/>
      <c r="DV4657" s="1"/>
      <c r="DW4657" s="1"/>
      <c r="DX4657" s="1"/>
      <c r="DY4657" s="1"/>
      <c r="DZ4657" s="1"/>
      <c r="EA4657" s="1"/>
      <c r="EB4657" s="1"/>
      <c r="EC4657" s="1"/>
      <c r="ED4657" s="1"/>
      <c r="EE4657" s="1"/>
      <c r="EF4657" s="1"/>
      <c r="EG4657" s="1"/>
      <c r="EH4657" s="1"/>
      <c r="EI4657" s="1"/>
      <c r="EJ4657" s="1"/>
      <c r="EK4657" s="1"/>
      <c r="EL4657" s="1"/>
      <c r="EM4657" s="1"/>
      <c r="EN4657" s="1"/>
      <c r="EO4657" s="1"/>
      <c r="EP4657" s="1"/>
      <c r="EQ4657" s="1"/>
      <c r="ER4657" s="1"/>
      <c r="ES4657" s="1"/>
      <c r="ET4657" s="1"/>
      <c r="EU4657" s="1"/>
      <c r="EV4657" s="1"/>
      <c r="EW4657" s="1"/>
      <c r="EX4657" s="1"/>
    </row>
    <row r="4658" spans="1:154" x14ac:dyDescent="0.15">
      <c r="A4658" s="35"/>
      <c r="B4658" s="15"/>
      <c r="C4658" s="7"/>
      <c r="D4658" s="13"/>
      <c r="E4658" s="14"/>
      <c r="F4658" s="14"/>
      <c r="G4658" s="14"/>
      <c r="H4658" s="14"/>
      <c r="I4658" s="13"/>
      <c r="J4658" s="5"/>
      <c r="K4658" s="2"/>
      <c r="L4658" s="17"/>
      <c r="M4658" s="12"/>
      <c r="N4658" s="12"/>
      <c r="O4658" s="17"/>
      <c r="P4658" s="14"/>
      <c r="Q4658" s="14"/>
      <c r="R4658" s="14"/>
      <c r="S4658" s="20"/>
      <c r="T4658" s="14"/>
      <c r="U4658" s="4"/>
      <c r="V4658" s="5"/>
      <c r="W4658" s="10"/>
      <c r="X4658" s="10"/>
      <c r="Y4658" s="27"/>
      <c r="Z4658" s="3"/>
      <c r="AA4658" s="1"/>
      <c r="AB4658" s="10"/>
      <c r="AC4658" s="3"/>
      <c r="AD4658" s="3"/>
      <c r="AE4658" s="3"/>
      <c r="AF4658" s="10"/>
      <c r="AG4658" s="11"/>
      <c r="AH4658" s="10"/>
      <c r="AI4658" s="1"/>
      <c r="AJ4658" s="1"/>
      <c r="AK4658" s="1"/>
      <c r="AL4658" s="1"/>
      <c r="AM4658" s="1"/>
      <c r="AN4658" s="1"/>
      <c r="AO4658" s="1"/>
      <c r="AP4658" s="1"/>
      <c r="AQ4658" s="1"/>
      <c r="AR4658" s="1"/>
      <c r="AS4658" s="1"/>
      <c r="AT4658" s="1"/>
      <c r="AU4658" s="1"/>
      <c r="AV4658" s="1"/>
      <c r="AW4658" s="1"/>
      <c r="AX4658" s="1"/>
      <c r="AY4658" s="1"/>
      <c r="AZ4658" s="1"/>
      <c r="BA4658" s="1"/>
      <c r="BB4658" s="1"/>
      <c r="BC4658" s="1"/>
      <c r="BD4658" s="1"/>
      <c r="BE4658" s="1"/>
      <c r="BF4658" s="1"/>
      <c r="BG4658" s="1"/>
      <c r="BH4658" s="1"/>
      <c r="BI4658" s="1"/>
      <c r="BJ4658" s="1"/>
      <c r="BK4658" s="1"/>
      <c r="BL4658" s="1"/>
      <c r="BM4658" s="1"/>
      <c r="BN4658" s="1"/>
      <c r="BO4658" s="1"/>
      <c r="BP4658" s="1"/>
      <c r="BQ4658" s="1"/>
      <c r="BR4658" s="1"/>
      <c r="BS4658" s="1"/>
      <c r="BT4658" s="1"/>
      <c r="BU4658" s="1"/>
      <c r="BV4658" s="1"/>
      <c r="BW4658" s="1"/>
      <c r="BX4658" s="1"/>
      <c r="BY4658" s="1"/>
      <c r="BZ4658" s="1"/>
      <c r="CA4658" s="1"/>
      <c r="CB4658" s="1"/>
      <c r="CC4658" s="1"/>
      <c r="CD4658" s="1"/>
      <c r="CE4658" s="1"/>
      <c r="CF4658" s="1"/>
      <c r="CG4658" s="1"/>
      <c r="CH4658" s="1"/>
      <c r="CI4658" s="1"/>
      <c r="CJ4658" s="1"/>
      <c r="CK4658" s="1"/>
      <c r="CL4658" s="1"/>
      <c r="CM4658" s="1"/>
      <c r="CN4658" s="1"/>
      <c r="CO4658" s="1"/>
      <c r="CP4658" s="1"/>
      <c r="CQ4658" s="1"/>
      <c r="CR4658" s="1"/>
      <c r="CS4658" s="1"/>
      <c r="CT4658" s="1"/>
      <c r="CU4658" s="1"/>
      <c r="CV4658" s="1"/>
      <c r="CW4658" s="1"/>
      <c r="CX4658" s="1"/>
      <c r="CY4658" s="1"/>
      <c r="CZ4658" s="1"/>
      <c r="DA4658" s="1"/>
      <c r="DB4658" s="1"/>
      <c r="DC4658" s="1"/>
      <c r="DD4658" s="1"/>
      <c r="DE4658" s="1"/>
      <c r="DF4658" s="1"/>
      <c r="DG4658" s="1"/>
      <c r="DH4658" s="1"/>
      <c r="DI4658" s="1"/>
      <c r="DJ4658" s="1"/>
      <c r="DK4658" s="1"/>
      <c r="DL4658" s="1"/>
      <c r="DM4658" s="1"/>
      <c r="DN4658" s="1"/>
      <c r="DO4658" s="1"/>
      <c r="DP4658" s="1"/>
      <c r="DQ4658" s="1"/>
      <c r="DR4658" s="1"/>
      <c r="DS4658" s="1"/>
      <c r="DT4658" s="1"/>
      <c r="DU4658" s="1"/>
      <c r="DV4658" s="1"/>
      <c r="DW4658" s="1"/>
      <c r="DX4658" s="1"/>
      <c r="DY4658" s="1"/>
      <c r="DZ4658" s="1"/>
      <c r="EA4658" s="1"/>
      <c r="EB4658" s="1"/>
      <c r="EC4658" s="1"/>
      <c r="ED4658" s="1"/>
      <c r="EE4658" s="1"/>
      <c r="EF4658" s="1"/>
      <c r="EG4658" s="1"/>
      <c r="EH4658" s="1"/>
      <c r="EI4658" s="1"/>
      <c r="EJ4658" s="1"/>
      <c r="EK4658" s="1"/>
      <c r="EL4658" s="1"/>
      <c r="EM4658" s="1"/>
      <c r="EN4658" s="1"/>
      <c r="EO4658" s="1"/>
      <c r="EP4658" s="1"/>
      <c r="EQ4658" s="1"/>
      <c r="ER4658" s="1"/>
      <c r="ES4658" s="1"/>
      <c r="ET4658" s="1"/>
      <c r="EU4658" s="1"/>
      <c r="EV4658" s="1"/>
      <c r="EW4658" s="1"/>
      <c r="EX4658" s="1"/>
    </row>
    <row r="4659" spans="1:154" x14ac:dyDescent="0.15">
      <c r="A4659" s="35"/>
      <c r="B4659" s="15"/>
      <c r="C4659" s="7"/>
      <c r="D4659" s="13"/>
      <c r="E4659" s="14"/>
      <c r="F4659" s="14"/>
      <c r="G4659" s="14"/>
      <c r="H4659" s="14"/>
      <c r="I4659" s="13"/>
      <c r="J4659" s="5"/>
      <c r="K4659" s="2"/>
      <c r="L4659" s="17"/>
      <c r="M4659" s="12"/>
      <c r="N4659" s="12"/>
      <c r="O4659" s="17"/>
      <c r="P4659" s="14"/>
      <c r="Q4659" s="14"/>
      <c r="R4659" s="14"/>
      <c r="S4659" s="20"/>
      <c r="T4659" s="14"/>
      <c r="U4659" s="4"/>
      <c r="V4659" s="5"/>
      <c r="W4659" s="10"/>
      <c r="X4659" s="10"/>
      <c r="Y4659" s="27"/>
      <c r="Z4659" s="3"/>
      <c r="AA4659" s="1"/>
      <c r="AB4659" s="10"/>
      <c r="AC4659" s="3"/>
      <c r="AD4659" s="3"/>
      <c r="AE4659" s="3"/>
      <c r="AF4659" s="10"/>
      <c r="AG4659" s="11"/>
      <c r="AH4659" s="10"/>
      <c r="AI4659" s="1"/>
      <c r="AJ4659" s="1"/>
      <c r="AK4659" s="1"/>
      <c r="AL4659" s="1"/>
      <c r="AM4659" s="1"/>
      <c r="AN4659" s="1"/>
      <c r="AO4659" s="1"/>
      <c r="AP4659" s="1"/>
      <c r="AQ4659" s="1"/>
      <c r="AR4659" s="1"/>
      <c r="AS4659" s="1"/>
      <c r="AT4659" s="1"/>
      <c r="AU4659" s="1"/>
      <c r="AV4659" s="1"/>
      <c r="AW4659" s="1"/>
      <c r="AX4659" s="1"/>
      <c r="AY4659" s="1"/>
      <c r="AZ4659" s="1"/>
      <c r="BA4659" s="1"/>
      <c r="BB4659" s="1"/>
      <c r="BC4659" s="1"/>
      <c r="BD4659" s="1"/>
      <c r="BE4659" s="1"/>
      <c r="BF4659" s="1"/>
      <c r="BG4659" s="1"/>
      <c r="BH4659" s="1"/>
      <c r="BI4659" s="1"/>
      <c r="BJ4659" s="1"/>
      <c r="BK4659" s="1"/>
      <c r="BL4659" s="1"/>
      <c r="BM4659" s="1"/>
      <c r="BN4659" s="1"/>
      <c r="BO4659" s="1"/>
      <c r="BP4659" s="1"/>
      <c r="BQ4659" s="1"/>
      <c r="BR4659" s="1"/>
      <c r="BS4659" s="1"/>
      <c r="BT4659" s="1"/>
      <c r="BU4659" s="1"/>
      <c r="BV4659" s="1"/>
      <c r="BW4659" s="1"/>
      <c r="BX4659" s="1"/>
      <c r="BY4659" s="1"/>
      <c r="BZ4659" s="1"/>
      <c r="CA4659" s="1"/>
      <c r="CB4659" s="1"/>
      <c r="CC4659" s="1"/>
      <c r="CD4659" s="1"/>
      <c r="CE4659" s="1"/>
      <c r="CF4659" s="1"/>
      <c r="CG4659" s="1"/>
      <c r="CH4659" s="1"/>
      <c r="CI4659" s="1"/>
      <c r="CJ4659" s="1"/>
      <c r="CK4659" s="1"/>
      <c r="CL4659" s="1"/>
      <c r="CM4659" s="1"/>
      <c r="CN4659" s="1"/>
      <c r="CO4659" s="1"/>
      <c r="CP4659" s="1"/>
      <c r="CQ4659" s="1"/>
      <c r="CR4659" s="1"/>
      <c r="CS4659" s="1"/>
      <c r="CT4659" s="1"/>
      <c r="CU4659" s="1"/>
      <c r="CV4659" s="1"/>
      <c r="CW4659" s="1"/>
      <c r="CX4659" s="1"/>
      <c r="CY4659" s="1"/>
      <c r="CZ4659" s="1"/>
      <c r="DA4659" s="1"/>
      <c r="DB4659" s="1"/>
      <c r="DC4659" s="1"/>
      <c r="DD4659" s="1"/>
      <c r="DE4659" s="1"/>
      <c r="DF4659" s="1"/>
      <c r="DG4659" s="1"/>
      <c r="DH4659" s="1"/>
      <c r="DI4659" s="1"/>
      <c r="DJ4659" s="1"/>
      <c r="DK4659" s="1"/>
      <c r="DL4659" s="1"/>
      <c r="DM4659" s="1"/>
      <c r="DN4659" s="1"/>
      <c r="DO4659" s="1"/>
      <c r="DP4659" s="1"/>
      <c r="DQ4659" s="1"/>
      <c r="DR4659" s="1"/>
      <c r="DS4659" s="1"/>
      <c r="DT4659" s="1"/>
      <c r="DU4659" s="1"/>
      <c r="DV4659" s="1"/>
      <c r="DW4659" s="1"/>
      <c r="DX4659" s="1"/>
      <c r="DY4659" s="1"/>
      <c r="DZ4659" s="1"/>
      <c r="EA4659" s="1"/>
      <c r="EB4659" s="1"/>
      <c r="EC4659" s="1"/>
      <c r="ED4659" s="1"/>
      <c r="EE4659" s="1"/>
      <c r="EF4659" s="1"/>
      <c r="EG4659" s="1"/>
      <c r="EH4659" s="1"/>
      <c r="EI4659" s="1"/>
      <c r="EJ4659" s="1"/>
      <c r="EK4659" s="1"/>
      <c r="EL4659" s="1"/>
      <c r="EM4659" s="1"/>
      <c r="EN4659" s="1"/>
      <c r="EO4659" s="1"/>
      <c r="EP4659" s="1"/>
      <c r="EQ4659" s="1"/>
      <c r="ER4659" s="1"/>
      <c r="ES4659" s="1"/>
      <c r="ET4659" s="1"/>
      <c r="EU4659" s="1"/>
      <c r="EV4659" s="1"/>
      <c r="EW4659" s="1"/>
      <c r="EX4659" s="1"/>
    </row>
    <row r="4660" spans="1:154" x14ac:dyDescent="0.15">
      <c r="A4660" s="35"/>
      <c r="B4660" s="15"/>
      <c r="C4660" s="7"/>
      <c r="D4660" s="13"/>
      <c r="E4660" s="14"/>
      <c r="F4660" s="14"/>
      <c r="G4660" s="14"/>
      <c r="H4660" s="14"/>
      <c r="I4660" s="13"/>
      <c r="J4660" s="5"/>
      <c r="K4660" s="2"/>
      <c r="L4660" s="17"/>
      <c r="M4660" s="12"/>
      <c r="N4660" s="12"/>
      <c r="O4660" s="17"/>
      <c r="P4660" s="14"/>
      <c r="Q4660" s="14"/>
      <c r="R4660" s="14"/>
      <c r="S4660" s="20"/>
      <c r="T4660" s="14"/>
      <c r="U4660" s="4"/>
      <c r="V4660" s="5"/>
      <c r="W4660" s="10"/>
      <c r="X4660" s="10"/>
      <c r="Y4660" s="27"/>
      <c r="Z4660" s="3"/>
      <c r="AA4660" s="1"/>
      <c r="AB4660" s="10"/>
      <c r="AC4660" s="3"/>
      <c r="AD4660" s="3"/>
      <c r="AE4660" s="3"/>
      <c r="AF4660" s="10"/>
      <c r="AG4660" s="11"/>
      <c r="AH4660" s="10"/>
      <c r="AI4660" s="1"/>
      <c r="AJ4660" s="1"/>
      <c r="AK4660" s="1"/>
      <c r="AL4660" s="1"/>
      <c r="AM4660" s="1"/>
      <c r="AN4660" s="1"/>
      <c r="AO4660" s="1"/>
      <c r="AP4660" s="1"/>
      <c r="AQ4660" s="1"/>
      <c r="AR4660" s="1"/>
      <c r="AS4660" s="1"/>
      <c r="AT4660" s="1"/>
      <c r="AU4660" s="1"/>
      <c r="AV4660" s="1"/>
      <c r="AW4660" s="1"/>
      <c r="AX4660" s="1"/>
      <c r="AY4660" s="1"/>
      <c r="AZ4660" s="1"/>
      <c r="BA4660" s="1"/>
      <c r="BB4660" s="1"/>
      <c r="BC4660" s="1"/>
      <c r="BD4660" s="1"/>
      <c r="BE4660" s="1"/>
      <c r="BF4660" s="1"/>
      <c r="BG4660" s="1"/>
      <c r="BH4660" s="1"/>
      <c r="BI4660" s="1"/>
      <c r="BJ4660" s="1"/>
      <c r="BK4660" s="1"/>
      <c r="BL4660" s="1"/>
      <c r="BM4660" s="1"/>
      <c r="BN4660" s="1"/>
      <c r="BO4660" s="1"/>
      <c r="BP4660" s="1"/>
      <c r="BQ4660" s="1"/>
      <c r="BR4660" s="1"/>
      <c r="BS4660" s="1"/>
      <c r="BT4660" s="1"/>
      <c r="BU4660" s="1"/>
      <c r="BV4660" s="1"/>
      <c r="BW4660" s="1"/>
      <c r="BX4660" s="1"/>
      <c r="BY4660" s="1"/>
      <c r="BZ4660" s="1"/>
      <c r="CA4660" s="1"/>
      <c r="CB4660" s="1"/>
      <c r="CC4660" s="1"/>
      <c r="CD4660" s="1"/>
      <c r="CE4660" s="1"/>
      <c r="CF4660" s="1"/>
      <c r="CG4660" s="1"/>
      <c r="CH4660" s="1"/>
      <c r="CI4660" s="1"/>
      <c r="CJ4660" s="1"/>
      <c r="CK4660" s="1"/>
      <c r="CL4660" s="1"/>
      <c r="CM4660" s="1"/>
      <c r="CN4660" s="1"/>
      <c r="CO4660" s="1"/>
      <c r="CP4660" s="1"/>
      <c r="CQ4660" s="1"/>
      <c r="CR4660" s="1"/>
      <c r="CS4660" s="1"/>
      <c r="CT4660" s="1"/>
      <c r="CU4660" s="1"/>
      <c r="CV4660" s="1"/>
      <c r="CW4660" s="1"/>
      <c r="CX4660" s="1"/>
      <c r="CY4660" s="1"/>
      <c r="CZ4660" s="1"/>
      <c r="DA4660" s="1"/>
      <c r="DB4660" s="1"/>
      <c r="DC4660" s="1"/>
      <c r="DD4660" s="1"/>
      <c r="DE4660" s="1"/>
      <c r="DF4660" s="1"/>
      <c r="DG4660" s="1"/>
      <c r="DH4660" s="1"/>
      <c r="DI4660" s="1"/>
      <c r="DJ4660" s="1"/>
      <c r="DK4660" s="1"/>
      <c r="DL4660" s="1"/>
      <c r="DM4660" s="1"/>
      <c r="DN4660" s="1"/>
      <c r="DO4660" s="1"/>
      <c r="DP4660" s="1"/>
      <c r="DQ4660" s="1"/>
      <c r="DR4660" s="1"/>
      <c r="DS4660" s="1"/>
      <c r="DT4660" s="1"/>
      <c r="DU4660" s="1"/>
      <c r="DV4660" s="1"/>
      <c r="DW4660" s="1"/>
      <c r="DX4660" s="1"/>
      <c r="DY4660" s="1"/>
      <c r="DZ4660" s="1"/>
      <c r="EA4660" s="1"/>
      <c r="EB4660" s="1"/>
      <c r="EC4660" s="1"/>
      <c r="ED4660" s="1"/>
      <c r="EE4660" s="1"/>
      <c r="EF4660" s="1"/>
      <c r="EG4660" s="1"/>
      <c r="EH4660" s="1"/>
      <c r="EI4660" s="1"/>
      <c r="EJ4660" s="1"/>
      <c r="EK4660" s="1"/>
      <c r="EL4660" s="1"/>
      <c r="EM4660" s="1"/>
      <c r="EN4660" s="1"/>
      <c r="EO4660" s="1"/>
      <c r="EP4660" s="1"/>
      <c r="EQ4660" s="1"/>
      <c r="ER4660" s="1"/>
      <c r="ES4660" s="1"/>
      <c r="ET4660" s="1"/>
      <c r="EU4660" s="1"/>
      <c r="EV4660" s="1"/>
      <c r="EW4660" s="1"/>
      <c r="EX4660" s="1"/>
    </row>
    <row r="4661" spans="1:154" x14ac:dyDescent="0.15">
      <c r="A4661" s="35"/>
      <c r="B4661" s="15"/>
      <c r="C4661" s="7"/>
      <c r="D4661" s="13"/>
      <c r="E4661" s="14"/>
      <c r="F4661" s="14"/>
      <c r="G4661" s="14"/>
      <c r="H4661" s="14"/>
      <c r="I4661" s="13"/>
      <c r="J4661" s="5"/>
      <c r="K4661" s="2"/>
      <c r="L4661" s="17"/>
      <c r="M4661" s="12"/>
      <c r="N4661" s="12"/>
      <c r="O4661" s="17"/>
      <c r="P4661" s="14"/>
      <c r="Q4661" s="14"/>
      <c r="R4661" s="14"/>
      <c r="S4661" s="20"/>
      <c r="T4661" s="14"/>
      <c r="U4661" s="4"/>
      <c r="V4661" s="5"/>
      <c r="W4661" s="10"/>
      <c r="X4661" s="10"/>
      <c r="Y4661" s="27"/>
      <c r="Z4661" s="3"/>
      <c r="AA4661" s="1"/>
      <c r="AB4661" s="10"/>
      <c r="AC4661" s="3"/>
      <c r="AD4661" s="3"/>
      <c r="AE4661" s="3"/>
      <c r="AF4661" s="10"/>
      <c r="AG4661" s="11"/>
      <c r="AH4661" s="10"/>
      <c r="AI4661" s="1"/>
      <c r="AJ4661" s="1"/>
      <c r="AK4661" s="1"/>
      <c r="AL4661" s="1"/>
      <c r="AM4661" s="1"/>
      <c r="AN4661" s="1"/>
      <c r="AO4661" s="1"/>
      <c r="AP4661" s="1"/>
      <c r="AQ4661" s="1"/>
      <c r="AR4661" s="1"/>
      <c r="AS4661" s="1"/>
      <c r="AT4661" s="1"/>
      <c r="AU4661" s="1"/>
      <c r="AV4661" s="1"/>
      <c r="AW4661" s="1"/>
      <c r="AX4661" s="1"/>
      <c r="AY4661" s="1"/>
      <c r="AZ4661" s="1"/>
      <c r="BA4661" s="1"/>
      <c r="BB4661" s="1"/>
      <c r="BC4661" s="1"/>
      <c r="BD4661" s="1"/>
      <c r="BE4661" s="1"/>
      <c r="BF4661" s="1"/>
      <c r="BG4661" s="1"/>
      <c r="BH4661" s="1"/>
      <c r="BI4661" s="1"/>
      <c r="BJ4661" s="1"/>
      <c r="BK4661" s="1"/>
      <c r="BL4661" s="1"/>
      <c r="BM4661" s="1"/>
      <c r="BN4661" s="1"/>
      <c r="BO4661" s="1"/>
      <c r="BP4661" s="1"/>
      <c r="BQ4661" s="1"/>
      <c r="BR4661" s="1"/>
      <c r="BS4661" s="1"/>
      <c r="BT4661" s="1"/>
      <c r="BU4661" s="1"/>
      <c r="BV4661" s="1"/>
      <c r="BW4661" s="1"/>
      <c r="BX4661" s="1"/>
      <c r="BY4661" s="1"/>
      <c r="BZ4661" s="1"/>
      <c r="CA4661" s="1"/>
      <c r="CB4661" s="1"/>
      <c r="CC4661" s="1"/>
      <c r="CD4661" s="1"/>
      <c r="CE4661" s="1"/>
      <c r="CF4661" s="1"/>
      <c r="CG4661" s="1"/>
      <c r="CH4661" s="1"/>
      <c r="CI4661" s="1"/>
      <c r="CJ4661" s="1"/>
      <c r="CK4661" s="1"/>
      <c r="CL4661" s="1"/>
      <c r="CM4661" s="1"/>
      <c r="CN4661" s="1"/>
      <c r="CO4661" s="1"/>
      <c r="CP4661" s="1"/>
      <c r="CQ4661" s="1"/>
      <c r="CR4661" s="1"/>
      <c r="CS4661" s="1"/>
      <c r="CT4661" s="1"/>
      <c r="CU4661" s="1"/>
      <c r="CV4661" s="1"/>
      <c r="CW4661" s="1"/>
      <c r="CX4661" s="1"/>
      <c r="CY4661" s="1"/>
      <c r="CZ4661" s="1"/>
      <c r="DA4661" s="1"/>
      <c r="DB4661" s="1"/>
      <c r="DC4661" s="1"/>
      <c r="DD4661" s="1"/>
      <c r="DE4661" s="1"/>
      <c r="DF4661" s="1"/>
      <c r="DG4661" s="1"/>
      <c r="DH4661" s="1"/>
      <c r="DI4661" s="1"/>
      <c r="DJ4661" s="1"/>
      <c r="DK4661" s="1"/>
      <c r="DL4661" s="1"/>
      <c r="DM4661" s="1"/>
      <c r="DN4661" s="1"/>
      <c r="DO4661" s="1"/>
      <c r="DP4661" s="1"/>
      <c r="DQ4661" s="1"/>
      <c r="DR4661" s="1"/>
      <c r="DS4661" s="1"/>
      <c r="DT4661" s="1"/>
      <c r="DU4661" s="1"/>
      <c r="DV4661" s="1"/>
      <c r="DW4661" s="1"/>
      <c r="DX4661" s="1"/>
      <c r="DY4661" s="1"/>
      <c r="DZ4661" s="1"/>
      <c r="EA4661" s="1"/>
      <c r="EB4661" s="1"/>
      <c r="EC4661" s="1"/>
      <c r="ED4661" s="1"/>
      <c r="EE4661" s="1"/>
      <c r="EF4661" s="1"/>
      <c r="EG4661" s="1"/>
      <c r="EH4661" s="1"/>
      <c r="EI4661" s="1"/>
      <c r="EJ4661" s="1"/>
      <c r="EK4661" s="1"/>
      <c r="EL4661" s="1"/>
      <c r="EM4661" s="1"/>
      <c r="EN4661" s="1"/>
      <c r="EO4661" s="1"/>
      <c r="EP4661" s="1"/>
      <c r="EQ4661" s="1"/>
      <c r="ER4661" s="1"/>
      <c r="ES4661" s="1"/>
      <c r="ET4661" s="1"/>
      <c r="EU4661" s="1"/>
      <c r="EV4661" s="1"/>
      <c r="EW4661" s="1"/>
      <c r="EX4661" s="1"/>
    </row>
    <row r="4662" spans="1:154" x14ac:dyDescent="0.15">
      <c r="A4662" s="35"/>
      <c r="B4662" s="15"/>
      <c r="C4662" s="7"/>
      <c r="D4662" s="13"/>
      <c r="E4662" s="14"/>
      <c r="F4662" s="14"/>
      <c r="G4662" s="14"/>
      <c r="H4662" s="14"/>
      <c r="I4662" s="13"/>
      <c r="J4662" s="5"/>
      <c r="K4662" s="2"/>
      <c r="L4662" s="17"/>
      <c r="M4662" s="12"/>
      <c r="N4662" s="12"/>
      <c r="O4662" s="17"/>
      <c r="P4662" s="14"/>
      <c r="Q4662" s="14"/>
      <c r="R4662" s="14"/>
      <c r="S4662" s="20"/>
      <c r="T4662" s="14"/>
      <c r="U4662" s="4"/>
      <c r="V4662" s="5"/>
      <c r="W4662" s="10"/>
      <c r="X4662" s="10"/>
      <c r="Y4662" s="27"/>
      <c r="Z4662" s="3"/>
      <c r="AA4662" s="1"/>
      <c r="AB4662" s="10"/>
      <c r="AC4662" s="3"/>
      <c r="AD4662" s="3"/>
      <c r="AE4662" s="3"/>
      <c r="AF4662" s="10"/>
      <c r="AG4662" s="11"/>
      <c r="AH4662" s="10"/>
      <c r="AI4662" s="1"/>
      <c r="AJ4662" s="1"/>
      <c r="AK4662" s="1"/>
      <c r="AL4662" s="1"/>
      <c r="AM4662" s="1"/>
      <c r="AN4662" s="1"/>
      <c r="AO4662" s="1"/>
      <c r="AP4662" s="1"/>
      <c r="AQ4662" s="1"/>
      <c r="AR4662" s="1"/>
      <c r="AS4662" s="1"/>
      <c r="AT4662" s="1"/>
      <c r="AU4662" s="1"/>
      <c r="AV4662" s="1"/>
      <c r="AW4662" s="1"/>
      <c r="AX4662" s="1"/>
      <c r="AY4662" s="1"/>
      <c r="AZ4662" s="1"/>
      <c r="BA4662" s="1"/>
      <c r="BB4662" s="1"/>
      <c r="BC4662" s="1"/>
      <c r="BD4662" s="1"/>
      <c r="BE4662" s="1"/>
      <c r="BF4662" s="1"/>
      <c r="BG4662" s="1"/>
      <c r="BH4662" s="1"/>
      <c r="BI4662" s="1"/>
      <c r="BJ4662" s="1"/>
      <c r="BK4662" s="1"/>
      <c r="BL4662" s="1"/>
      <c r="BM4662" s="1"/>
      <c r="BN4662" s="1"/>
      <c r="BO4662" s="1"/>
      <c r="BP4662" s="1"/>
      <c r="BQ4662" s="1"/>
      <c r="BR4662" s="1"/>
      <c r="BS4662" s="1"/>
      <c r="BT4662" s="1"/>
      <c r="BU4662" s="1"/>
      <c r="BV4662" s="1"/>
      <c r="BW4662" s="1"/>
      <c r="BX4662" s="1"/>
      <c r="BY4662" s="1"/>
      <c r="BZ4662" s="1"/>
      <c r="CA4662" s="1"/>
      <c r="CB4662" s="1"/>
      <c r="CC4662" s="1"/>
      <c r="CD4662" s="1"/>
      <c r="CE4662" s="1"/>
      <c r="CF4662" s="1"/>
      <c r="CG4662" s="1"/>
      <c r="CH4662" s="1"/>
      <c r="CI4662" s="1"/>
      <c r="CJ4662" s="1"/>
      <c r="CK4662" s="1"/>
      <c r="CL4662" s="1"/>
      <c r="CM4662" s="1"/>
      <c r="CN4662" s="1"/>
      <c r="CO4662" s="1"/>
      <c r="CP4662" s="1"/>
      <c r="CQ4662" s="1"/>
      <c r="CR4662" s="1"/>
      <c r="CS4662" s="1"/>
      <c r="CT4662" s="1"/>
      <c r="CU4662" s="1"/>
      <c r="CV4662" s="1"/>
      <c r="CW4662" s="1"/>
      <c r="CX4662" s="1"/>
      <c r="CY4662" s="1"/>
      <c r="CZ4662" s="1"/>
      <c r="DA4662" s="1"/>
      <c r="DB4662" s="1"/>
      <c r="DC4662" s="1"/>
      <c r="DD4662" s="1"/>
      <c r="DE4662" s="1"/>
      <c r="DF4662" s="1"/>
      <c r="DG4662" s="1"/>
      <c r="DH4662" s="1"/>
      <c r="DI4662" s="1"/>
      <c r="DJ4662" s="1"/>
      <c r="DK4662" s="1"/>
      <c r="DL4662" s="1"/>
      <c r="DM4662" s="1"/>
      <c r="DN4662" s="1"/>
      <c r="DO4662" s="1"/>
      <c r="DP4662" s="1"/>
      <c r="DQ4662" s="1"/>
      <c r="DR4662" s="1"/>
      <c r="DS4662" s="1"/>
      <c r="DT4662" s="1"/>
      <c r="DU4662" s="1"/>
      <c r="DV4662" s="1"/>
      <c r="DW4662" s="1"/>
      <c r="DX4662" s="1"/>
      <c r="DY4662" s="1"/>
      <c r="DZ4662" s="1"/>
      <c r="EA4662" s="1"/>
      <c r="EB4662" s="1"/>
      <c r="EC4662" s="1"/>
      <c r="ED4662" s="1"/>
      <c r="EE4662" s="1"/>
      <c r="EF4662" s="1"/>
      <c r="EG4662" s="1"/>
      <c r="EH4662" s="1"/>
      <c r="EI4662" s="1"/>
      <c r="EJ4662" s="1"/>
      <c r="EK4662" s="1"/>
      <c r="EL4662" s="1"/>
      <c r="EM4662" s="1"/>
      <c r="EN4662" s="1"/>
      <c r="EO4662" s="1"/>
      <c r="EP4662" s="1"/>
      <c r="EQ4662" s="1"/>
      <c r="ER4662" s="1"/>
      <c r="ES4662" s="1"/>
      <c r="ET4662" s="1"/>
      <c r="EU4662" s="1"/>
      <c r="EV4662" s="1"/>
      <c r="EW4662" s="1"/>
      <c r="EX4662" s="1"/>
    </row>
    <row r="4663" spans="1:154" x14ac:dyDescent="0.15">
      <c r="A4663" s="35"/>
      <c r="B4663" s="15"/>
      <c r="C4663" s="7"/>
      <c r="D4663" s="13"/>
      <c r="E4663" s="14"/>
      <c r="F4663" s="14"/>
      <c r="G4663" s="14"/>
      <c r="H4663" s="14"/>
      <c r="I4663" s="13"/>
      <c r="J4663" s="5"/>
      <c r="K4663" s="2"/>
      <c r="L4663" s="17"/>
      <c r="M4663" s="12"/>
      <c r="N4663" s="12"/>
      <c r="O4663" s="17"/>
      <c r="P4663" s="14"/>
      <c r="Q4663" s="14"/>
      <c r="R4663" s="14"/>
      <c r="S4663" s="20"/>
      <c r="T4663" s="14"/>
      <c r="U4663" s="4"/>
      <c r="V4663" s="5"/>
      <c r="W4663" s="10"/>
      <c r="X4663" s="10"/>
      <c r="Y4663" s="27"/>
      <c r="Z4663" s="3"/>
      <c r="AA4663" s="1"/>
      <c r="AB4663" s="10"/>
      <c r="AC4663" s="3"/>
      <c r="AD4663" s="3"/>
      <c r="AE4663" s="3"/>
      <c r="AF4663" s="10"/>
      <c r="AG4663" s="11"/>
      <c r="AH4663" s="10"/>
      <c r="AI4663" s="1"/>
      <c r="AJ4663" s="1"/>
      <c r="AK4663" s="1"/>
      <c r="AL4663" s="1"/>
      <c r="AM4663" s="1"/>
      <c r="AN4663" s="1"/>
      <c r="AO4663" s="1"/>
      <c r="AP4663" s="1"/>
      <c r="AQ4663" s="1"/>
      <c r="AR4663" s="1"/>
      <c r="AS4663" s="1"/>
      <c r="AT4663" s="1"/>
      <c r="AU4663" s="1"/>
      <c r="AV4663" s="1"/>
      <c r="AW4663" s="1"/>
      <c r="AX4663" s="1"/>
      <c r="AY4663" s="1"/>
      <c r="AZ4663" s="1"/>
      <c r="BA4663" s="1"/>
      <c r="BB4663" s="1"/>
      <c r="BC4663" s="1"/>
      <c r="BD4663" s="1"/>
      <c r="BE4663" s="1"/>
      <c r="BF4663" s="1"/>
      <c r="BG4663" s="1"/>
      <c r="BH4663" s="1"/>
      <c r="BI4663" s="1"/>
      <c r="BJ4663" s="1"/>
      <c r="BK4663" s="1"/>
      <c r="BL4663" s="1"/>
      <c r="BM4663" s="1"/>
      <c r="BN4663" s="1"/>
      <c r="BO4663" s="1"/>
      <c r="BP4663" s="1"/>
      <c r="BQ4663" s="1"/>
      <c r="BR4663" s="1"/>
      <c r="BS4663" s="1"/>
      <c r="BT4663" s="1"/>
      <c r="BU4663" s="1"/>
      <c r="BV4663" s="1"/>
      <c r="BW4663" s="1"/>
      <c r="BX4663" s="1"/>
      <c r="BY4663" s="1"/>
      <c r="BZ4663" s="1"/>
      <c r="CA4663" s="1"/>
      <c r="CB4663" s="1"/>
      <c r="CC4663" s="1"/>
      <c r="CD4663" s="1"/>
      <c r="CE4663" s="1"/>
      <c r="CF4663" s="1"/>
      <c r="CG4663" s="1"/>
      <c r="CH4663" s="1"/>
      <c r="CI4663" s="1"/>
      <c r="CJ4663" s="1"/>
      <c r="CK4663" s="1"/>
      <c r="CL4663" s="1"/>
      <c r="CM4663" s="1"/>
      <c r="CN4663" s="1"/>
      <c r="CO4663" s="1"/>
      <c r="CP4663" s="1"/>
      <c r="CQ4663" s="1"/>
      <c r="CR4663" s="1"/>
      <c r="CS4663" s="1"/>
      <c r="CT4663" s="1"/>
      <c r="CU4663" s="1"/>
      <c r="CV4663" s="1"/>
      <c r="CW4663" s="1"/>
      <c r="CX4663" s="1"/>
      <c r="CY4663" s="1"/>
      <c r="CZ4663" s="1"/>
      <c r="DA4663" s="1"/>
      <c r="DB4663" s="1"/>
      <c r="DC4663" s="1"/>
      <c r="DD4663" s="1"/>
      <c r="DE4663" s="1"/>
      <c r="DF4663" s="1"/>
      <c r="DG4663" s="1"/>
      <c r="DH4663" s="1"/>
      <c r="DI4663" s="1"/>
      <c r="DJ4663" s="1"/>
      <c r="DK4663" s="1"/>
      <c r="DL4663" s="1"/>
      <c r="DM4663" s="1"/>
      <c r="DN4663" s="1"/>
      <c r="DO4663" s="1"/>
      <c r="DP4663" s="1"/>
      <c r="DQ4663" s="1"/>
      <c r="DR4663" s="1"/>
      <c r="DS4663" s="1"/>
      <c r="DT4663" s="1"/>
      <c r="DU4663" s="1"/>
      <c r="DV4663" s="1"/>
      <c r="DW4663" s="1"/>
      <c r="DX4663" s="1"/>
      <c r="DY4663" s="1"/>
      <c r="DZ4663" s="1"/>
      <c r="EA4663" s="1"/>
      <c r="EB4663" s="1"/>
      <c r="EC4663" s="1"/>
      <c r="ED4663" s="1"/>
      <c r="EE4663" s="1"/>
      <c r="EF4663" s="1"/>
      <c r="EG4663" s="1"/>
      <c r="EH4663" s="1"/>
      <c r="EI4663" s="1"/>
      <c r="EJ4663" s="1"/>
      <c r="EK4663" s="1"/>
      <c r="EL4663" s="1"/>
      <c r="EM4663" s="1"/>
      <c r="EN4663" s="1"/>
      <c r="EO4663" s="1"/>
      <c r="EP4663" s="1"/>
      <c r="EQ4663" s="1"/>
      <c r="ER4663" s="1"/>
      <c r="ES4663" s="1"/>
      <c r="ET4663" s="1"/>
      <c r="EU4663" s="1"/>
      <c r="EV4663" s="1"/>
      <c r="EW4663" s="1"/>
      <c r="EX4663" s="1"/>
    </row>
    <row r="4664" spans="1:154" x14ac:dyDescent="0.15">
      <c r="A4664" s="35"/>
      <c r="B4664" s="15"/>
      <c r="C4664" s="7"/>
      <c r="D4664" s="13"/>
      <c r="E4664" s="14"/>
      <c r="F4664" s="14"/>
      <c r="G4664" s="14"/>
      <c r="H4664" s="14"/>
      <c r="I4664" s="13"/>
      <c r="J4664" s="5"/>
      <c r="K4664" s="2"/>
      <c r="L4664" s="17"/>
      <c r="M4664" s="12"/>
      <c r="N4664" s="12"/>
      <c r="O4664" s="17"/>
      <c r="P4664" s="14"/>
      <c r="Q4664" s="14"/>
      <c r="R4664" s="14"/>
      <c r="S4664" s="20"/>
      <c r="T4664" s="14"/>
      <c r="U4664" s="4"/>
      <c r="V4664" s="5"/>
      <c r="W4664" s="10"/>
      <c r="X4664" s="10"/>
      <c r="Y4664" s="27"/>
      <c r="Z4664" s="3"/>
      <c r="AA4664" s="1"/>
      <c r="AB4664" s="10"/>
      <c r="AC4664" s="3"/>
      <c r="AD4664" s="3"/>
      <c r="AE4664" s="3"/>
      <c r="AF4664" s="10"/>
      <c r="AG4664" s="11"/>
      <c r="AH4664" s="10"/>
      <c r="AI4664" s="1"/>
      <c r="AJ4664" s="1"/>
      <c r="AK4664" s="1"/>
      <c r="AL4664" s="1"/>
      <c r="AM4664" s="1"/>
      <c r="AN4664" s="1"/>
      <c r="AO4664" s="1"/>
      <c r="AP4664" s="1"/>
      <c r="AQ4664" s="1"/>
      <c r="AR4664" s="1"/>
      <c r="AS4664" s="1"/>
      <c r="AT4664" s="1"/>
      <c r="AU4664" s="1"/>
      <c r="AV4664" s="1"/>
      <c r="AW4664" s="1"/>
      <c r="AX4664" s="1"/>
      <c r="AY4664" s="1"/>
      <c r="AZ4664" s="1"/>
      <c r="BA4664" s="1"/>
      <c r="BB4664" s="1"/>
      <c r="BC4664" s="1"/>
      <c r="BD4664" s="1"/>
      <c r="BE4664" s="1"/>
      <c r="BF4664" s="1"/>
      <c r="BG4664" s="1"/>
      <c r="BH4664" s="1"/>
      <c r="BI4664" s="1"/>
      <c r="BJ4664" s="1"/>
      <c r="BK4664" s="1"/>
      <c r="BL4664" s="1"/>
      <c r="BM4664" s="1"/>
      <c r="BN4664" s="1"/>
      <c r="BO4664" s="1"/>
      <c r="BP4664" s="1"/>
      <c r="BQ4664" s="1"/>
      <c r="BR4664" s="1"/>
      <c r="BS4664" s="1"/>
      <c r="BT4664" s="1"/>
      <c r="BU4664" s="1"/>
      <c r="BV4664" s="1"/>
      <c r="BW4664" s="1"/>
      <c r="BX4664" s="1"/>
      <c r="BY4664" s="1"/>
      <c r="BZ4664" s="1"/>
      <c r="CA4664" s="1"/>
      <c r="CB4664" s="1"/>
      <c r="CC4664" s="1"/>
      <c r="CD4664" s="1"/>
      <c r="CE4664" s="1"/>
      <c r="CF4664" s="1"/>
      <c r="CG4664" s="1"/>
      <c r="CH4664" s="1"/>
      <c r="CI4664" s="1"/>
      <c r="CJ4664" s="1"/>
      <c r="CK4664" s="1"/>
      <c r="CL4664" s="1"/>
      <c r="CM4664" s="1"/>
      <c r="CN4664" s="1"/>
      <c r="CO4664" s="1"/>
      <c r="CP4664" s="1"/>
      <c r="CQ4664" s="1"/>
      <c r="CR4664" s="1"/>
      <c r="CS4664" s="1"/>
      <c r="CT4664" s="1"/>
      <c r="CU4664" s="1"/>
      <c r="CV4664" s="1"/>
      <c r="CW4664" s="1"/>
      <c r="CX4664" s="1"/>
      <c r="CY4664" s="1"/>
      <c r="CZ4664" s="1"/>
      <c r="DA4664" s="1"/>
      <c r="DB4664" s="1"/>
      <c r="DC4664" s="1"/>
      <c r="DD4664" s="1"/>
      <c r="DE4664" s="1"/>
      <c r="DF4664" s="1"/>
      <c r="DG4664" s="1"/>
      <c r="DH4664" s="1"/>
      <c r="DI4664" s="1"/>
      <c r="DJ4664" s="1"/>
      <c r="DK4664" s="1"/>
      <c r="DL4664" s="1"/>
      <c r="DM4664" s="1"/>
      <c r="DN4664" s="1"/>
      <c r="DO4664" s="1"/>
      <c r="DP4664" s="1"/>
      <c r="DQ4664" s="1"/>
      <c r="DR4664" s="1"/>
      <c r="DS4664" s="1"/>
      <c r="DT4664" s="1"/>
      <c r="DU4664" s="1"/>
      <c r="DV4664" s="1"/>
      <c r="DW4664" s="1"/>
      <c r="DX4664" s="1"/>
      <c r="DY4664" s="1"/>
      <c r="DZ4664" s="1"/>
      <c r="EA4664" s="1"/>
      <c r="EB4664" s="1"/>
      <c r="EC4664" s="1"/>
      <c r="ED4664" s="1"/>
      <c r="EE4664" s="1"/>
      <c r="EF4664" s="1"/>
      <c r="EG4664" s="1"/>
      <c r="EH4664" s="1"/>
      <c r="EI4664" s="1"/>
      <c r="EJ4664" s="1"/>
      <c r="EK4664" s="1"/>
      <c r="EL4664" s="1"/>
      <c r="EM4664" s="1"/>
      <c r="EN4664" s="1"/>
      <c r="EO4664" s="1"/>
      <c r="EP4664" s="1"/>
      <c r="EQ4664" s="1"/>
      <c r="ER4664" s="1"/>
      <c r="ES4664" s="1"/>
      <c r="ET4664" s="1"/>
      <c r="EU4664" s="1"/>
      <c r="EV4664" s="1"/>
      <c r="EW4664" s="1"/>
      <c r="EX4664" s="1"/>
    </row>
    <row r="4665" spans="1:154" x14ac:dyDescent="0.15">
      <c r="A4665" s="35"/>
      <c r="B4665" s="15"/>
      <c r="C4665" s="7"/>
      <c r="D4665" s="13"/>
      <c r="E4665" s="14"/>
      <c r="F4665" s="14"/>
      <c r="G4665" s="14"/>
      <c r="H4665" s="14"/>
      <c r="I4665" s="13"/>
      <c r="J4665" s="5"/>
      <c r="K4665" s="2"/>
      <c r="L4665" s="17"/>
      <c r="M4665" s="12"/>
      <c r="N4665" s="12"/>
      <c r="O4665" s="17"/>
      <c r="P4665" s="14"/>
      <c r="Q4665" s="14"/>
      <c r="R4665" s="14"/>
      <c r="S4665" s="20"/>
      <c r="T4665" s="14"/>
      <c r="U4665" s="4"/>
      <c r="V4665" s="5"/>
      <c r="W4665" s="10"/>
      <c r="X4665" s="10"/>
      <c r="Y4665" s="27"/>
      <c r="Z4665" s="3"/>
      <c r="AA4665" s="1"/>
      <c r="AB4665" s="10"/>
      <c r="AC4665" s="3"/>
      <c r="AD4665" s="3"/>
      <c r="AE4665" s="3"/>
      <c r="AF4665" s="10"/>
      <c r="AG4665" s="11"/>
      <c r="AH4665" s="10"/>
      <c r="AI4665" s="1"/>
      <c r="AJ4665" s="1"/>
      <c r="AK4665" s="1"/>
      <c r="AL4665" s="1"/>
      <c r="AM4665" s="1"/>
      <c r="AN4665" s="1"/>
      <c r="AO4665" s="1"/>
      <c r="AP4665" s="1"/>
      <c r="AQ4665" s="1"/>
      <c r="AR4665" s="1"/>
      <c r="AS4665" s="1"/>
      <c r="AT4665" s="1"/>
      <c r="AU4665" s="1"/>
      <c r="AV4665" s="1"/>
      <c r="AW4665" s="1"/>
      <c r="AX4665" s="1"/>
      <c r="AY4665" s="1"/>
      <c r="AZ4665" s="1"/>
      <c r="BA4665" s="1"/>
      <c r="BB4665" s="1"/>
      <c r="BC4665" s="1"/>
      <c r="BD4665" s="1"/>
      <c r="BE4665" s="1"/>
      <c r="BF4665" s="1"/>
      <c r="BG4665" s="1"/>
      <c r="BH4665" s="1"/>
      <c r="BI4665" s="1"/>
      <c r="BJ4665" s="1"/>
      <c r="BK4665" s="1"/>
      <c r="BL4665" s="1"/>
      <c r="BM4665" s="1"/>
      <c r="BN4665" s="1"/>
      <c r="BO4665" s="1"/>
      <c r="BP4665" s="1"/>
      <c r="BQ4665" s="1"/>
      <c r="BR4665" s="1"/>
      <c r="BS4665" s="1"/>
      <c r="BT4665" s="1"/>
      <c r="BU4665" s="1"/>
      <c r="BV4665" s="1"/>
      <c r="BW4665" s="1"/>
      <c r="BX4665" s="1"/>
      <c r="BY4665" s="1"/>
      <c r="BZ4665" s="1"/>
      <c r="CA4665" s="1"/>
      <c r="CB4665" s="1"/>
      <c r="CC4665" s="1"/>
      <c r="CD4665" s="1"/>
      <c r="CE4665" s="1"/>
      <c r="CF4665" s="1"/>
      <c r="CG4665" s="1"/>
      <c r="CH4665" s="1"/>
      <c r="CI4665" s="1"/>
      <c r="CJ4665" s="1"/>
      <c r="CK4665" s="1"/>
      <c r="CL4665" s="1"/>
      <c r="CM4665" s="1"/>
      <c r="CN4665" s="1"/>
      <c r="CO4665" s="1"/>
      <c r="CP4665" s="1"/>
      <c r="CQ4665" s="1"/>
      <c r="CR4665" s="1"/>
      <c r="CS4665" s="1"/>
      <c r="CT4665" s="1"/>
      <c r="CU4665" s="1"/>
      <c r="CV4665" s="1"/>
      <c r="CW4665" s="1"/>
      <c r="CX4665" s="1"/>
      <c r="CY4665" s="1"/>
      <c r="CZ4665" s="1"/>
      <c r="DA4665" s="1"/>
      <c r="DB4665" s="1"/>
      <c r="DC4665" s="1"/>
      <c r="DD4665" s="1"/>
      <c r="DE4665" s="1"/>
      <c r="DF4665" s="1"/>
      <c r="DG4665" s="1"/>
      <c r="DH4665" s="1"/>
      <c r="DI4665" s="1"/>
      <c r="DJ4665" s="1"/>
      <c r="DK4665" s="1"/>
      <c r="DL4665" s="1"/>
      <c r="DM4665" s="1"/>
      <c r="DN4665" s="1"/>
      <c r="DO4665" s="1"/>
      <c r="DP4665" s="1"/>
      <c r="DQ4665" s="1"/>
      <c r="DR4665" s="1"/>
      <c r="DS4665" s="1"/>
      <c r="DT4665" s="1"/>
      <c r="DU4665" s="1"/>
      <c r="DV4665" s="1"/>
      <c r="DW4665" s="1"/>
      <c r="DX4665" s="1"/>
      <c r="DY4665" s="1"/>
      <c r="DZ4665" s="1"/>
      <c r="EA4665" s="1"/>
      <c r="EB4665" s="1"/>
      <c r="EC4665" s="1"/>
      <c r="ED4665" s="1"/>
      <c r="EE4665" s="1"/>
      <c r="EF4665" s="1"/>
      <c r="EG4665" s="1"/>
      <c r="EH4665" s="1"/>
      <c r="EI4665" s="1"/>
      <c r="EJ4665" s="1"/>
      <c r="EK4665" s="1"/>
      <c r="EL4665" s="1"/>
      <c r="EM4665" s="1"/>
      <c r="EN4665" s="1"/>
      <c r="EO4665" s="1"/>
      <c r="EP4665" s="1"/>
      <c r="EQ4665" s="1"/>
      <c r="ER4665" s="1"/>
      <c r="ES4665" s="1"/>
      <c r="ET4665" s="1"/>
      <c r="EU4665" s="1"/>
      <c r="EV4665" s="1"/>
      <c r="EW4665" s="1"/>
      <c r="EX4665" s="1"/>
    </row>
    <row r="4666" spans="1:154" x14ac:dyDescent="0.15">
      <c r="A4666" s="35"/>
      <c r="B4666" s="15"/>
      <c r="C4666" s="7"/>
      <c r="D4666" s="13"/>
      <c r="E4666" s="14"/>
      <c r="F4666" s="14"/>
      <c r="G4666" s="14"/>
      <c r="H4666" s="14"/>
      <c r="I4666" s="13"/>
      <c r="J4666" s="5"/>
      <c r="K4666" s="2"/>
      <c r="L4666" s="17"/>
      <c r="M4666" s="12"/>
      <c r="N4666" s="12"/>
      <c r="O4666" s="17"/>
      <c r="P4666" s="14"/>
      <c r="Q4666" s="14"/>
      <c r="R4666" s="14"/>
      <c r="S4666" s="20"/>
      <c r="T4666" s="14"/>
      <c r="U4666" s="4"/>
      <c r="V4666" s="5"/>
      <c r="W4666" s="10"/>
      <c r="X4666" s="10"/>
      <c r="Y4666" s="27"/>
      <c r="Z4666" s="3"/>
      <c r="AA4666" s="1"/>
      <c r="AB4666" s="10"/>
      <c r="AC4666" s="3"/>
      <c r="AD4666" s="3"/>
      <c r="AE4666" s="3"/>
      <c r="AF4666" s="10"/>
      <c r="AG4666" s="11"/>
      <c r="AH4666" s="10"/>
      <c r="AI4666" s="1"/>
      <c r="AJ4666" s="1"/>
      <c r="AK4666" s="1"/>
      <c r="AL4666" s="1"/>
      <c r="AM4666" s="1"/>
      <c r="AN4666" s="1"/>
      <c r="AO4666" s="1"/>
      <c r="AP4666" s="1"/>
      <c r="AQ4666" s="1"/>
      <c r="AR4666" s="1"/>
      <c r="AS4666" s="1"/>
      <c r="AT4666" s="1"/>
      <c r="AU4666" s="1"/>
      <c r="AV4666" s="1"/>
      <c r="AW4666" s="1"/>
      <c r="AX4666" s="1"/>
      <c r="AY4666" s="1"/>
      <c r="AZ4666" s="1"/>
      <c r="BA4666" s="1"/>
      <c r="BB4666" s="1"/>
      <c r="BC4666" s="1"/>
      <c r="BD4666" s="1"/>
      <c r="BE4666" s="1"/>
      <c r="BF4666" s="1"/>
      <c r="BG4666" s="1"/>
      <c r="BH4666" s="1"/>
      <c r="BI4666" s="1"/>
      <c r="BJ4666" s="1"/>
      <c r="BK4666" s="1"/>
      <c r="BL4666" s="1"/>
      <c r="BM4666" s="1"/>
      <c r="BN4666" s="1"/>
      <c r="BO4666" s="1"/>
      <c r="BP4666" s="1"/>
      <c r="BQ4666" s="1"/>
      <c r="BR4666" s="1"/>
      <c r="BS4666" s="1"/>
      <c r="BT4666" s="1"/>
      <c r="BU4666" s="1"/>
      <c r="BV4666" s="1"/>
      <c r="BW4666" s="1"/>
      <c r="BX4666" s="1"/>
      <c r="BY4666" s="1"/>
      <c r="BZ4666" s="1"/>
      <c r="CA4666" s="1"/>
      <c r="CB4666" s="1"/>
      <c r="CC4666" s="1"/>
      <c r="CD4666" s="1"/>
      <c r="CE4666" s="1"/>
      <c r="CF4666" s="1"/>
      <c r="CG4666" s="1"/>
      <c r="CH4666" s="1"/>
      <c r="CI4666" s="1"/>
      <c r="CJ4666" s="1"/>
      <c r="CK4666" s="1"/>
      <c r="CL4666" s="1"/>
      <c r="CM4666" s="1"/>
      <c r="CN4666" s="1"/>
      <c r="CO4666" s="1"/>
      <c r="CP4666" s="1"/>
      <c r="CQ4666" s="1"/>
      <c r="CR4666" s="1"/>
      <c r="CS4666" s="1"/>
      <c r="CT4666" s="1"/>
      <c r="CU4666" s="1"/>
      <c r="CV4666" s="1"/>
      <c r="CW4666" s="1"/>
      <c r="CX4666" s="1"/>
      <c r="CY4666" s="1"/>
      <c r="CZ4666" s="1"/>
      <c r="DA4666" s="1"/>
      <c r="DB4666" s="1"/>
      <c r="DC4666" s="1"/>
      <c r="DD4666" s="1"/>
      <c r="DE4666" s="1"/>
      <c r="DF4666" s="1"/>
      <c r="DG4666" s="1"/>
      <c r="DH4666" s="1"/>
      <c r="DI4666" s="1"/>
      <c r="DJ4666" s="1"/>
      <c r="DK4666" s="1"/>
      <c r="DL4666" s="1"/>
      <c r="DM4666" s="1"/>
      <c r="DN4666" s="1"/>
      <c r="DO4666" s="1"/>
      <c r="DP4666" s="1"/>
      <c r="DQ4666" s="1"/>
      <c r="DR4666" s="1"/>
      <c r="DS4666" s="1"/>
      <c r="DT4666" s="1"/>
      <c r="DU4666" s="1"/>
      <c r="DV4666" s="1"/>
      <c r="DW4666" s="1"/>
      <c r="DX4666" s="1"/>
      <c r="DY4666" s="1"/>
      <c r="DZ4666" s="1"/>
      <c r="EA4666" s="1"/>
      <c r="EB4666" s="1"/>
      <c r="EC4666" s="1"/>
      <c r="ED4666" s="1"/>
      <c r="EE4666" s="1"/>
      <c r="EF4666" s="1"/>
      <c r="EG4666" s="1"/>
      <c r="EH4666" s="1"/>
      <c r="EI4666" s="1"/>
      <c r="EJ4666" s="1"/>
      <c r="EK4666" s="1"/>
      <c r="EL4666" s="1"/>
      <c r="EM4666" s="1"/>
      <c r="EN4666" s="1"/>
      <c r="EO4666" s="1"/>
      <c r="EP4666" s="1"/>
      <c r="EQ4666" s="1"/>
      <c r="ER4666" s="1"/>
      <c r="ES4666" s="1"/>
      <c r="ET4666" s="1"/>
      <c r="EU4666" s="1"/>
      <c r="EV4666" s="1"/>
      <c r="EW4666" s="1"/>
      <c r="EX4666" s="1"/>
    </row>
    <row r="4667" spans="1:154" x14ac:dyDescent="0.15">
      <c r="A4667" s="35"/>
      <c r="B4667" s="15"/>
      <c r="C4667" s="7"/>
      <c r="D4667" s="13"/>
      <c r="E4667" s="14"/>
      <c r="F4667" s="14"/>
      <c r="G4667" s="14"/>
      <c r="H4667" s="14"/>
      <c r="I4667" s="13"/>
      <c r="J4667" s="5"/>
      <c r="K4667" s="2"/>
      <c r="L4667" s="17"/>
      <c r="M4667" s="12"/>
      <c r="N4667" s="12"/>
      <c r="O4667" s="17"/>
      <c r="P4667" s="14"/>
      <c r="Q4667" s="14"/>
      <c r="R4667" s="14"/>
      <c r="S4667" s="20"/>
      <c r="T4667" s="14"/>
      <c r="U4667" s="4"/>
      <c r="V4667" s="5"/>
      <c r="W4667" s="10"/>
      <c r="X4667" s="10"/>
      <c r="Y4667" s="27"/>
      <c r="Z4667" s="3"/>
      <c r="AA4667" s="1"/>
      <c r="AB4667" s="10"/>
      <c r="AC4667" s="3"/>
      <c r="AD4667" s="3"/>
      <c r="AE4667" s="3"/>
      <c r="AF4667" s="10"/>
      <c r="AG4667" s="11"/>
      <c r="AH4667" s="10"/>
      <c r="AI4667" s="1"/>
      <c r="AJ4667" s="1"/>
      <c r="AK4667" s="1"/>
      <c r="AL4667" s="1"/>
      <c r="AM4667" s="1"/>
      <c r="AN4667" s="1"/>
      <c r="AO4667" s="1"/>
      <c r="AP4667" s="1"/>
      <c r="AQ4667" s="1"/>
      <c r="AR4667" s="1"/>
      <c r="AS4667" s="1"/>
      <c r="AT4667" s="1"/>
      <c r="AU4667" s="1"/>
      <c r="AV4667" s="1"/>
      <c r="AW4667" s="1"/>
      <c r="AX4667" s="1"/>
      <c r="AY4667" s="1"/>
      <c r="AZ4667" s="1"/>
      <c r="BA4667" s="1"/>
      <c r="BB4667" s="1"/>
      <c r="BC4667" s="1"/>
      <c r="BD4667" s="1"/>
      <c r="BE4667" s="1"/>
      <c r="BF4667" s="1"/>
      <c r="BG4667" s="1"/>
      <c r="BH4667" s="1"/>
      <c r="BI4667" s="1"/>
      <c r="BJ4667" s="1"/>
      <c r="BK4667" s="1"/>
      <c r="BL4667" s="1"/>
      <c r="BM4667" s="1"/>
      <c r="BN4667" s="1"/>
      <c r="BO4667" s="1"/>
      <c r="BP4667" s="1"/>
      <c r="BQ4667" s="1"/>
      <c r="BR4667" s="1"/>
      <c r="BS4667" s="1"/>
      <c r="BT4667" s="1"/>
      <c r="BU4667" s="1"/>
      <c r="BV4667" s="1"/>
      <c r="BW4667" s="1"/>
      <c r="BX4667" s="1"/>
      <c r="BY4667" s="1"/>
      <c r="BZ4667" s="1"/>
      <c r="CA4667" s="1"/>
      <c r="CB4667" s="1"/>
      <c r="CC4667" s="1"/>
      <c r="CD4667" s="1"/>
      <c r="CE4667" s="1"/>
      <c r="CF4667" s="1"/>
      <c r="CG4667" s="1"/>
      <c r="CH4667" s="1"/>
      <c r="CI4667" s="1"/>
      <c r="CJ4667" s="1"/>
      <c r="CK4667" s="1"/>
      <c r="CL4667" s="1"/>
      <c r="CM4667" s="1"/>
      <c r="CN4667" s="1"/>
      <c r="CO4667" s="1"/>
      <c r="CP4667" s="1"/>
      <c r="CQ4667" s="1"/>
      <c r="CR4667" s="1"/>
      <c r="CS4667" s="1"/>
      <c r="CT4667" s="1"/>
      <c r="CU4667" s="1"/>
      <c r="CV4667" s="1"/>
      <c r="CW4667" s="1"/>
      <c r="CX4667" s="1"/>
      <c r="CY4667" s="1"/>
      <c r="CZ4667" s="1"/>
      <c r="DA4667" s="1"/>
      <c r="DB4667" s="1"/>
      <c r="DC4667" s="1"/>
      <c r="DD4667" s="1"/>
      <c r="DE4667" s="1"/>
      <c r="DF4667" s="1"/>
      <c r="DG4667" s="1"/>
      <c r="DH4667" s="1"/>
      <c r="DI4667" s="1"/>
      <c r="DJ4667" s="1"/>
      <c r="DK4667" s="1"/>
      <c r="DL4667" s="1"/>
      <c r="DM4667" s="1"/>
      <c r="DN4667" s="1"/>
      <c r="DO4667" s="1"/>
      <c r="DP4667" s="1"/>
      <c r="DQ4667" s="1"/>
      <c r="DR4667" s="1"/>
      <c r="DS4667" s="1"/>
      <c r="DT4667" s="1"/>
      <c r="DU4667" s="1"/>
      <c r="DV4667" s="1"/>
      <c r="DW4667" s="1"/>
      <c r="DX4667" s="1"/>
      <c r="DY4667" s="1"/>
      <c r="DZ4667" s="1"/>
      <c r="EA4667" s="1"/>
      <c r="EB4667" s="1"/>
      <c r="EC4667" s="1"/>
      <c r="ED4667" s="1"/>
      <c r="EE4667" s="1"/>
      <c r="EF4667" s="1"/>
      <c r="EG4667" s="1"/>
      <c r="EH4667" s="1"/>
      <c r="EI4667" s="1"/>
      <c r="EJ4667" s="1"/>
      <c r="EK4667" s="1"/>
      <c r="EL4667" s="1"/>
      <c r="EM4667" s="1"/>
      <c r="EN4667" s="1"/>
      <c r="EO4667" s="1"/>
      <c r="EP4667" s="1"/>
      <c r="EQ4667" s="1"/>
      <c r="ER4667" s="1"/>
      <c r="ES4667" s="1"/>
      <c r="ET4667" s="1"/>
      <c r="EU4667" s="1"/>
      <c r="EV4667" s="1"/>
      <c r="EW4667" s="1"/>
      <c r="EX4667" s="1"/>
    </row>
    <row r="4668" spans="1:154" x14ac:dyDescent="0.15">
      <c r="A4668" s="35"/>
      <c r="B4668" s="15"/>
      <c r="C4668" s="7"/>
      <c r="D4668" s="13"/>
      <c r="E4668" s="14"/>
      <c r="F4668" s="14"/>
      <c r="G4668" s="14"/>
      <c r="H4668" s="14"/>
      <c r="I4668" s="13"/>
      <c r="J4668" s="5"/>
      <c r="K4668" s="2"/>
      <c r="L4668" s="17"/>
      <c r="M4668" s="12"/>
      <c r="N4668" s="12"/>
      <c r="O4668" s="17"/>
      <c r="P4668" s="14"/>
      <c r="Q4668" s="14"/>
      <c r="R4668" s="14"/>
      <c r="S4668" s="20"/>
      <c r="T4668" s="14"/>
      <c r="U4668" s="4"/>
      <c r="V4668" s="5"/>
      <c r="W4668" s="10"/>
      <c r="X4668" s="10"/>
      <c r="Y4668" s="27"/>
      <c r="Z4668" s="3"/>
      <c r="AA4668" s="1"/>
      <c r="AB4668" s="10"/>
      <c r="AC4668" s="3"/>
      <c r="AD4668" s="3"/>
      <c r="AE4668" s="3"/>
      <c r="AF4668" s="10"/>
      <c r="AG4668" s="11"/>
      <c r="AH4668" s="10"/>
      <c r="AI4668" s="1"/>
      <c r="AJ4668" s="1"/>
      <c r="AK4668" s="1"/>
      <c r="AL4668" s="1"/>
      <c r="AM4668" s="1"/>
      <c r="AN4668" s="1"/>
      <c r="AO4668" s="1"/>
      <c r="AP4668" s="1"/>
      <c r="AQ4668" s="1"/>
      <c r="AR4668" s="1"/>
      <c r="AS4668" s="1"/>
      <c r="AT4668" s="1"/>
      <c r="AU4668" s="1"/>
      <c r="AV4668" s="1"/>
      <c r="AW4668" s="1"/>
      <c r="AX4668" s="1"/>
      <c r="AY4668" s="1"/>
      <c r="AZ4668" s="1"/>
      <c r="BA4668" s="1"/>
      <c r="BB4668" s="1"/>
      <c r="BC4668" s="1"/>
      <c r="BD4668" s="1"/>
      <c r="BE4668" s="1"/>
      <c r="BF4668" s="1"/>
      <c r="BG4668" s="1"/>
      <c r="BH4668" s="1"/>
      <c r="BI4668" s="1"/>
      <c r="BJ4668" s="1"/>
      <c r="BK4668" s="1"/>
      <c r="BL4668" s="1"/>
      <c r="BM4668" s="1"/>
      <c r="BN4668" s="1"/>
      <c r="BO4668" s="1"/>
      <c r="BP4668" s="1"/>
      <c r="BQ4668" s="1"/>
      <c r="BR4668" s="1"/>
      <c r="BS4668" s="1"/>
      <c r="BT4668" s="1"/>
      <c r="BU4668" s="1"/>
      <c r="BV4668" s="1"/>
      <c r="BW4668" s="1"/>
      <c r="BX4668" s="1"/>
      <c r="BY4668" s="1"/>
      <c r="BZ4668" s="1"/>
      <c r="CA4668" s="1"/>
      <c r="CB4668" s="1"/>
      <c r="CC4668" s="1"/>
      <c r="CD4668" s="1"/>
      <c r="CE4668" s="1"/>
      <c r="CF4668" s="1"/>
      <c r="CG4668" s="1"/>
      <c r="CH4668" s="1"/>
      <c r="CI4668" s="1"/>
      <c r="CJ4668" s="1"/>
      <c r="CK4668" s="1"/>
      <c r="CL4668" s="1"/>
      <c r="CM4668" s="1"/>
      <c r="CN4668" s="1"/>
      <c r="CO4668" s="1"/>
      <c r="CP4668" s="1"/>
      <c r="CQ4668" s="1"/>
      <c r="CR4668" s="1"/>
      <c r="CS4668" s="1"/>
      <c r="CT4668" s="1"/>
      <c r="CU4668" s="1"/>
      <c r="CV4668" s="1"/>
      <c r="CW4668" s="1"/>
      <c r="CX4668" s="1"/>
      <c r="CY4668" s="1"/>
      <c r="CZ4668" s="1"/>
      <c r="DA4668" s="1"/>
      <c r="DB4668" s="1"/>
      <c r="DC4668" s="1"/>
      <c r="DD4668" s="1"/>
      <c r="DE4668" s="1"/>
      <c r="DF4668" s="1"/>
      <c r="DG4668" s="1"/>
      <c r="DH4668" s="1"/>
      <c r="DI4668" s="1"/>
      <c r="DJ4668" s="1"/>
      <c r="DK4668" s="1"/>
      <c r="DL4668" s="1"/>
      <c r="DM4668" s="1"/>
      <c r="DN4668" s="1"/>
      <c r="DO4668" s="1"/>
      <c r="DP4668" s="1"/>
      <c r="DQ4668" s="1"/>
      <c r="DR4668" s="1"/>
      <c r="DS4668" s="1"/>
      <c r="DT4668" s="1"/>
      <c r="DU4668" s="1"/>
      <c r="DV4668" s="1"/>
      <c r="DW4668" s="1"/>
      <c r="DX4668" s="1"/>
      <c r="DY4668" s="1"/>
      <c r="DZ4668" s="1"/>
      <c r="EA4668" s="1"/>
      <c r="EB4668" s="1"/>
      <c r="EC4668" s="1"/>
      <c r="ED4668" s="1"/>
      <c r="EE4668" s="1"/>
      <c r="EF4668" s="1"/>
      <c r="EG4668" s="1"/>
      <c r="EH4668" s="1"/>
      <c r="EI4668" s="1"/>
      <c r="EJ4668" s="1"/>
      <c r="EK4668" s="1"/>
      <c r="EL4668" s="1"/>
      <c r="EM4668" s="1"/>
      <c r="EN4668" s="1"/>
      <c r="EO4668" s="1"/>
      <c r="EP4668" s="1"/>
      <c r="EQ4668" s="1"/>
      <c r="ER4668" s="1"/>
      <c r="ES4668" s="1"/>
      <c r="ET4668" s="1"/>
      <c r="EU4668" s="1"/>
      <c r="EV4668" s="1"/>
      <c r="EW4668" s="1"/>
      <c r="EX4668" s="1"/>
    </row>
    <row r="4669" spans="1:154" x14ac:dyDescent="0.15">
      <c r="A4669" s="35"/>
      <c r="B4669" s="15"/>
      <c r="C4669" s="7"/>
      <c r="D4669" s="13"/>
      <c r="E4669" s="14"/>
      <c r="F4669" s="14"/>
      <c r="G4669" s="14"/>
      <c r="H4669" s="14"/>
      <c r="I4669" s="13"/>
      <c r="J4669" s="5"/>
      <c r="K4669" s="2"/>
      <c r="L4669" s="17"/>
      <c r="M4669" s="12"/>
      <c r="N4669" s="12"/>
      <c r="O4669" s="17"/>
      <c r="P4669" s="14"/>
      <c r="Q4669" s="14"/>
      <c r="R4669" s="14"/>
      <c r="S4669" s="20"/>
      <c r="T4669" s="14"/>
      <c r="U4669" s="4"/>
      <c r="V4669" s="5"/>
      <c r="W4669" s="10"/>
      <c r="X4669" s="10"/>
      <c r="Y4669" s="27"/>
      <c r="Z4669" s="3"/>
      <c r="AA4669" s="1"/>
      <c r="AB4669" s="10"/>
      <c r="AC4669" s="3"/>
      <c r="AD4669" s="3"/>
      <c r="AE4669" s="3"/>
      <c r="AF4669" s="10"/>
      <c r="AG4669" s="11"/>
      <c r="AH4669" s="10"/>
      <c r="AI4669" s="1"/>
      <c r="AJ4669" s="1"/>
      <c r="AK4669" s="1"/>
      <c r="AL4669" s="1"/>
      <c r="AM4669" s="1"/>
      <c r="AN4669" s="1"/>
      <c r="AO4669" s="1"/>
      <c r="AP4669" s="1"/>
      <c r="AQ4669" s="1"/>
      <c r="AR4669" s="1"/>
      <c r="AS4669" s="1"/>
      <c r="AT4669" s="1"/>
      <c r="AU4669" s="1"/>
      <c r="AV4669" s="1"/>
      <c r="AW4669" s="1"/>
      <c r="AX4669" s="1"/>
      <c r="AY4669" s="1"/>
      <c r="AZ4669" s="1"/>
      <c r="BA4669" s="1"/>
      <c r="BB4669" s="1"/>
      <c r="BC4669" s="1"/>
      <c r="BD4669" s="1"/>
      <c r="BE4669" s="1"/>
      <c r="BF4669" s="1"/>
      <c r="BG4669" s="1"/>
      <c r="BH4669" s="1"/>
      <c r="BI4669" s="1"/>
      <c r="BJ4669" s="1"/>
      <c r="BK4669" s="1"/>
      <c r="BL4669" s="1"/>
      <c r="BM4669" s="1"/>
      <c r="BN4669" s="1"/>
      <c r="BO4669" s="1"/>
      <c r="BP4669" s="1"/>
      <c r="BQ4669" s="1"/>
      <c r="BR4669" s="1"/>
      <c r="BS4669" s="1"/>
      <c r="BT4669" s="1"/>
      <c r="BU4669" s="1"/>
      <c r="BV4669" s="1"/>
      <c r="BW4669" s="1"/>
      <c r="BX4669" s="1"/>
      <c r="BY4669" s="1"/>
      <c r="BZ4669" s="1"/>
      <c r="CA4669" s="1"/>
      <c r="CB4669" s="1"/>
      <c r="CC4669" s="1"/>
      <c r="CD4669" s="1"/>
      <c r="CE4669" s="1"/>
      <c r="CF4669" s="1"/>
      <c r="CG4669" s="1"/>
      <c r="CH4669" s="1"/>
      <c r="CI4669" s="1"/>
      <c r="CJ4669" s="1"/>
      <c r="CK4669" s="1"/>
      <c r="CL4669" s="1"/>
      <c r="CM4669" s="1"/>
      <c r="CN4669" s="1"/>
      <c r="CO4669" s="1"/>
      <c r="CP4669" s="1"/>
      <c r="CQ4669" s="1"/>
      <c r="CR4669" s="1"/>
      <c r="CS4669" s="1"/>
      <c r="CT4669" s="1"/>
      <c r="CU4669" s="1"/>
      <c r="CV4669" s="1"/>
      <c r="CW4669" s="1"/>
      <c r="CX4669" s="1"/>
      <c r="CY4669" s="1"/>
      <c r="CZ4669" s="1"/>
      <c r="DA4669" s="1"/>
      <c r="DB4669" s="1"/>
      <c r="DC4669" s="1"/>
      <c r="DD4669" s="1"/>
      <c r="DE4669" s="1"/>
      <c r="DF4669" s="1"/>
      <c r="DG4669" s="1"/>
      <c r="DH4669" s="1"/>
      <c r="DI4669" s="1"/>
      <c r="DJ4669" s="1"/>
      <c r="DK4669" s="1"/>
      <c r="DL4669" s="1"/>
      <c r="DM4669" s="1"/>
      <c r="DN4669" s="1"/>
      <c r="DO4669" s="1"/>
      <c r="DP4669" s="1"/>
      <c r="DQ4669" s="1"/>
      <c r="DR4669" s="1"/>
      <c r="DS4669" s="1"/>
      <c r="DT4669" s="1"/>
      <c r="DU4669" s="1"/>
      <c r="DV4669" s="1"/>
      <c r="DW4669" s="1"/>
      <c r="DX4669" s="1"/>
      <c r="DY4669" s="1"/>
      <c r="DZ4669" s="1"/>
      <c r="EA4669" s="1"/>
      <c r="EB4669" s="1"/>
      <c r="EC4669" s="1"/>
      <c r="ED4669" s="1"/>
      <c r="EE4669" s="1"/>
      <c r="EF4669" s="1"/>
      <c r="EG4669" s="1"/>
      <c r="EH4669" s="1"/>
      <c r="EI4669" s="1"/>
      <c r="EJ4669" s="1"/>
      <c r="EK4669" s="1"/>
      <c r="EL4669" s="1"/>
      <c r="EM4669" s="1"/>
      <c r="EN4669" s="1"/>
      <c r="EO4669" s="1"/>
      <c r="EP4669" s="1"/>
      <c r="EQ4669" s="1"/>
      <c r="ER4669" s="1"/>
      <c r="ES4669" s="1"/>
      <c r="ET4669" s="1"/>
      <c r="EU4669" s="1"/>
      <c r="EV4669" s="1"/>
      <c r="EW4669" s="1"/>
      <c r="EX4669" s="1"/>
    </row>
    <row r="4670" spans="1:154" x14ac:dyDescent="0.15">
      <c r="A4670" s="35"/>
      <c r="B4670" s="15"/>
      <c r="C4670" s="7"/>
      <c r="D4670" s="13"/>
      <c r="E4670" s="14"/>
      <c r="F4670" s="14"/>
      <c r="G4670" s="14"/>
      <c r="H4670" s="14"/>
      <c r="I4670" s="13"/>
      <c r="J4670" s="5"/>
      <c r="K4670" s="2"/>
      <c r="L4670" s="17"/>
      <c r="M4670" s="12"/>
      <c r="N4670" s="12"/>
      <c r="O4670" s="17"/>
      <c r="P4670" s="14"/>
      <c r="Q4670" s="14"/>
      <c r="R4670" s="14"/>
      <c r="S4670" s="20"/>
      <c r="T4670" s="14"/>
      <c r="U4670" s="4"/>
      <c r="V4670" s="5"/>
      <c r="W4670" s="10"/>
      <c r="X4670" s="10"/>
      <c r="Y4670" s="27"/>
      <c r="Z4670" s="3"/>
      <c r="AA4670" s="1"/>
      <c r="AB4670" s="10"/>
      <c r="AC4670" s="3"/>
      <c r="AD4670" s="3"/>
      <c r="AE4670" s="3"/>
      <c r="AF4670" s="10"/>
      <c r="AG4670" s="11"/>
      <c r="AH4670" s="10"/>
      <c r="AI4670" s="1"/>
      <c r="AJ4670" s="1"/>
      <c r="AK4670" s="1"/>
      <c r="AL4670" s="1"/>
      <c r="AM4670" s="1"/>
      <c r="AN4670" s="1"/>
      <c r="AO4670" s="1"/>
      <c r="AP4670" s="1"/>
      <c r="AQ4670" s="1"/>
      <c r="AR4670" s="1"/>
      <c r="AS4670" s="1"/>
      <c r="AT4670" s="1"/>
      <c r="AU4670" s="1"/>
      <c r="AV4670" s="1"/>
      <c r="AW4670" s="1"/>
      <c r="AX4670" s="1"/>
      <c r="AY4670" s="1"/>
      <c r="AZ4670" s="1"/>
      <c r="BA4670" s="1"/>
      <c r="BB4670" s="1"/>
      <c r="BC4670" s="1"/>
      <c r="BD4670" s="1"/>
      <c r="BE4670" s="1"/>
      <c r="BF4670" s="1"/>
      <c r="BG4670" s="1"/>
      <c r="BH4670" s="1"/>
      <c r="BI4670" s="1"/>
      <c r="BJ4670" s="1"/>
      <c r="BK4670" s="1"/>
      <c r="BL4670" s="1"/>
      <c r="BM4670" s="1"/>
      <c r="BN4670" s="1"/>
      <c r="BO4670" s="1"/>
      <c r="BP4670" s="1"/>
      <c r="BQ4670" s="1"/>
      <c r="BR4670" s="1"/>
      <c r="BS4670" s="1"/>
      <c r="BT4670" s="1"/>
      <c r="BU4670" s="1"/>
      <c r="BV4670" s="1"/>
      <c r="BW4670" s="1"/>
      <c r="BX4670" s="1"/>
      <c r="BY4670" s="1"/>
      <c r="BZ4670" s="1"/>
      <c r="CA4670" s="1"/>
      <c r="CB4670" s="1"/>
      <c r="CC4670" s="1"/>
      <c r="CD4670" s="1"/>
      <c r="CE4670" s="1"/>
      <c r="CF4670" s="1"/>
      <c r="CG4670" s="1"/>
      <c r="CH4670" s="1"/>
      <c r="CI4670" s="1"/>
      <c r="CJ4670" s="1"/>
      <c r="CK4670" s="1"/>
      <c r="CL4670" s="1"/>
      <c r="CM4670" s="1"/>
      <c r="CN4670" s="1"/>
      <c r="CO4670" s="1"/>
      <c r="CP4670" s="1"/>
      <c r="CQ4670" s="1"/>
      <c r="CR4670" s="1"/>
      <c r="CS4670" s="1"/>
      <c r="CT4670" s="1"/>
      <c r="CU4670" s="1"/>
      <c r="CV4670" s="1"/>
      <c r="CW4670" s="1"/>
      <c r="CX4670" s="1"/>
      <c r="CY4670" s="1"/>
      <c r="CZ4670" s="1"/>
      <c r="DA4670" s="1"/>
      <c r="DB4670" s="1"/>
      <c r="DC4670" s="1"/>
      <c r="DD4670" s="1"/>
      <c r="DE4670" s="1"/>
      <c r="DF4670" s="1"/>
      <c r="DG4670" s="1"/>
      <c r="DH4670" s="1"/>
      <c r="DI4670" s="1"/>
      <c r="DJ4670" s="1"/>
      <c r="DK4670" s="1"/>
      <c r="DL4670" s="1"/>
      <c r="DM4670" s="1"/>
      <c r="DN4670" s="1"/>
      <c r="DO4670" s="1"/>
      <c r="DP4670" s="1"/>
      <c r="DQ4670" s="1"/>
      <c r="DR4670" s="1"/>
      <c r="DS4670" s="1"/>
      <c r="DT4670" s="1"/>
      <c r="DU4670" s="1"/>
      <c r="DV4670" s="1"/>
      <c r="DW4670" s="1"/>
      <c r="DX4670" s="1"/>
      <c r="DY4670" s="1"/>
      <c r="DZ4670" s="1"/>
      <c r="EA4670" s="1"/>
      <c r="EB4670" s="1"/>
      <c r="EC4670" s="1"/>
      <c r="ED4670" s="1"/>
      <c r="EE4670" s="1"/>
      <c r="EF4670" s="1"/>
      <c r="EG4670" s="1"/>
      <c r="EH4670" s="1"/>
      <c r="EI4670" s="1"/>
      <c r="EJ4670" s="1"/>
      <c r="EK4670" s="1"/>
      <c r="EL4670" s="1"/>
      <c r="EM4670" s="1"/>
      <c r="EN4670" s="1"/>
      <c r="EO4670" s="1"/>
      <c r="EP4670" s="1"/>
      <c r="EQ4670" s="1"/>
      <c r="ER4670" s="1"/>
      <c r="ES4670" s="1"/>
      <c r="ET4670" s="1"/>
      <c r="EU4670" s="1"/>
      <c r="EV4670" s="1"/>
      <c r="EW4670" s="1"/>
      <c r="EX4670" s="1"/>
    </row>
    <row r="4671" spans="1:154" x14ac:dyDescent="0.15">
      <c r="A4671" s="35"/>
      <c r="B4671" s="15"/>
      <c r="C4671" s="7"/>
      <c r="D4671" s="13"/>
      <c r="E4671" s="14"/>
      <c r="F4671" s="14"/>
      <c r="G4671" s="14"/>
      <c r="H4671" s="14"/>
      <c r="I4671" s="13"/>
      <c r="J4671" s="5"/>
      <c r="K4671" s="2"/>
      <c r="L4671" s="17"/>
      <c r="M4671" s="12"/>
      <c r="N4671" s="12"/>
      <c r="O4671" s="17"/>
      <c r="P4671" s="14"/>
      <c r="Q4671" s="14"/>
      <c r="R4671" s="14"/>
      <c r="S4671" s="20"/>
      <c r="T4671" s="14"/>
      <c r="U4671" s="4"/>
      <c r="V4671" s="5"/>
      <c r="W4671" s="10"/>
      <c r="X4671" s="10"/>
      <c r="Y4671" s="27"/>
      <c r="Z4671" s="3"/>
      <c r="AA4671" s="1"/>
      <c r="AB4671" s="10"/>
      <c r="AC4671" s="3"/>
      <c r="AD4671" s="3"/>
      <c r="AE4671" s="3"/>
      <c r="AF4671" s="10"/>
      <c r="AG4671" s="11"/>
      <c r="AH4671" s="10"/>
      <c r="AI4671" s="1"/>
      <c r="AJ4671" s="1"/>
      <c r="AK4671" s="1"/>
      <c r="AL4671" s="1"/>
      <c r="AM4671" s="1"/>
      <c r="AN4671" s="1"/>
      <c r="AO4671" s="1"/>
      <c r="AP4671" s="1"/>
      <c r="AQ4671" s="1"/>
      <c r="AR4671" s="1"/>
      <c r="AS4671" s="1"/>
      <c r="AT4671" s="1"/>
      <c r="AU4671" s="1"/>
      <c r="AV4671" s="1"/>
      <c r="AW4671" s="1"/>
      <c r="AX4671" s="1"/>
      <c r="AY4671" s="1"/>
      <c r="AZ4671" s="1"/>
      <c r="BA4671" s="1"/>
      <c r="BB4671" s="1"/>
      <c r="BC4671" s="1"/>
      <c r="BD4671" s="1"/>
      <c r="BE4671" s="1"/>
      <c r="BF4671" s="1"/>
      <c r="BG4671" s="1"/>
      <c r="BH4671" s="1"/>
      <c r="BI4671" s="1"/>
      <c r="BJ4671" s="1"/>
      <c r="BK4671" s="1"/>
      <c r="BL4671" s="1"/>
      <c r="BM4671" s="1"/>
      <c r="BN4671" s="1"/>
      <c r="BO4671" s="1"/>
      <c r="BP4671" s="1"/>
      <c r="BQ4671" s="1"/>
      <c r="BR4671" s="1"/>
      <c r="BS4671" s="1"/>
      <c r="BT4671" s="1"/>
      <c r="BU4671" s="1"/>
      <c r="BV4671" s="1"/>
      <c r="BW4671" s="1"/>
      <c r="BX4671" s="1"/>
      <c r="BY4671" s="1"/>
      <c r="BZ4671" s="1"/>
      <c r="CA4671" s="1"/>
      <c r="CB4671" s="1"/>
      <c r="CC4671" s="1"/>
      <c r="CD4671" s="1"/>
      <c r="CE4671" s="1"/>
      <c r="CF4671" s="1"/>
      <c r="CG4671" s="1"/>
      <c r="CH4671" s="1"/>
      <c r="CI4671" s="1"/>
      <c r="CJ4671" s="1"/>
      <c r="CK4671" s="1"/>
      <c r="CL4671" s="1"/>
      <c r="CM4671" s="1"/>
      <c r="CN4671" s="1"/>
      <c r="CO4671" s="1"/>
      <c r="CP4671" s="1"/>
      <c r="CQ4671" s="1"/>
      <c r="CR4671" s="1"/>
      <c r="CS4671" s="1"/>
      <c r="CT4671" s="1"/>
      <c r="CU4671" s="1"/>
      <c r="CV4671" s="1"/>
      <c r="CW4671" s="1"/>
      <c r="CX4671" s="1"/>
      <c r="CY4671" s="1"/>
      <c r="CZ4671" s="1"/>
      <c r="DA4671" s="1"/>
      <c r="DB4671" s="1"/>
      <c r="DC4671" s="1"/>
      <c r="DD4671" s="1"/>
      <c r="DE4671" s="1"/>
      <c r="DF4671" s="1"/>
      <c r="DG4671" s="1"/>
      <c r="DH4671" s="1"/>
      <c r="DI4671" s="1"/>
      <c r="DJ4671" s="1"/>
      <c r="DK4671" s="1"/>
      <c r="DL4671" s="1"/>
      <c r="DM4671" s="1"/>
      <c r="DN4671" s="1"/>
      <c r="DO4671" s="1"/>
      <c r="DP4671" s="1"/>
      <c r="DQ4671" s="1"/>
      <c r="DR4671" s="1"/>
      <c r="DS4671" s="1"/>
      <c r="DT4671" s="1"/>
      <c r="DU4671" s="1"/>
      <c r="DV4671" s="1"/>
      <c r="DW4671" s="1"/>
      <c r="DX4671" s="1"/>
      <c r="DY4671" s="1"/>
      <c r="DZ4671" s="1"/>
      <c r="EA4671" s="1"/>
      <c r="EB4671" s="1"/>
      <c r="EC4671" s="1"/>
      <c r="ED4671" s="1"/>
      <c r="EE4671" s="1"/>
      <c r="EF4671" s="1"/>
      <c r="EG4671" s="1"/>
      <c r="EH4671" s="1"/>
      <c r="EI4671" s="1"/>
      <c r="EJ4671" s="1"/>
      <c r="EK4671" s="1"/>
      <c r="EL4671" s="1"/>
      <c r="EM4671" s="1"/>
      <c r="EN4671" s="1"/>
      <c r="EO4671" s="1"/>
      <c r="EP4671" s="1"/>
      <c r="EQ4671" s="1"/>
      <c r="ER4671" s="1"/>
      <c r="ES4671" s="1"/>
      <c r="ET4671" s="1"/>
      <c r="EU4671" s="1"/>
      <c r="EV4671" s="1"/>
      <c r="EW4671" s="1"/>
      <c r="EX4671" s="1"/>
    </row>
    <row r="4672" spans="1:154" x14ac:dyDescent="0.15">
      <c r="A4672" s="35"/>
      <c r="B4672" s="15"/>
      <c r="C4672" s="7"/>
      <c r="D4672" s="13"/>
      <c r="E4672" s="14"/>
      <c r="F4672" s="14"/>
      <c r="G4672" s="14"/>
      <c r="H4672" s="14"/>
      <c r="I4672" s="13"/>
      <c r="J4672" s="5"/>
      <c r="K4672" s="2"/>
      <c r="L4672" s="17"/>
      <c r="M4672" s="12"/>
      <c r="N4672" s="12"/>
      <c r="O4672" s="17"/>
      <c r="P4672" s="14"/>
      <c r="Q4672" s="14"/>
      <c r="R4672" s="14"/>
      <c r="S4672" s="20"/>
      <c r="T4672" s="14"/>
      <c r="U4672" s="4"/>
      <c r="V4672" s="5"/>
      <c r="W4672" s="10"/>
      <c r="X4672" s="10"/>
      <c r="Y4672" s="27"/>
      <c r="Z4672" s="3"/>
      <c r="AA4672" s="1"/>
      <c r="AB4672" s="10"/>
      <c r="AC4672" s="3"/>
      <c r="AD4672" s="3"/>
      <c r="AE4672" s="3"/>
      <c r="AF4672" s="10"/>
      <c r="AG4672" s="11"/>
      <c r="AH4672" s="10"/>
      <c r="AI4672" s="1"/>
      <c r="AJ4672" s="1"/>
      <c r="AK4672" s="1"/>
      <c r="AL4672" s="1"/>
      <c r="AM4672" s="1"/>
      <c r="AN4672" s="1"/>
      <c r="AO4672" s="1"/>
      <c r="AP4672" s="1"/>
      <c r="AQ4672" s="1"/>
      <c r="AR4672" s="1"/>
      <c r="AS4672" s="1"/>
      <c r="AT4672" s="1"/>
      <c r="AU4672" s="1"/>
      <c r="AV4672" s="1"/>
      <c r="AW4672" s="1"/>
      <c r="AX4672" s="1"/>
      <c r="AY4672" s="1"/>
      <c r="AZ4672" s="1"/>
      <c r="BA4672" s="1"/>
      <c r="BB4672" s="1"/>
      <c r="BC4672" s="1"/>
      <c r="BD4672" s="1"/>
      <c r="BE4672" s="1"/>
      <c r="BF4672" s="1"/>
      <c r="BG4672" s="1"/>
      <c r="BH4672" s="1"/>
      <c r="BI4672" s="1"/>
      <c r="BJ4672" s="1"/>
      <c r="BK4672" s="1"/>
      <c r="BL4672" s="1"/>
      <c r="BM4672" s="1"/>
      <c r="BN4672" s="1"/>
      <c r="BO4672" s="1"/>
      <c r="BP4672" s="1"/>
      <c r="BQ4672" s="1"/>
      <c r="BR4672" s="1"/>
      <c r="BS4672" s="1"/>
      <c r="BT4672" s="1"/>
      <c r="BU4672" s="1"/>
      <c r="BV4672" s="1"/>
      <c r="BW4672" s="1"/>
      <c r="BX4672" s="1"/>
      <c r="BY4672" s="1"/>
      <c r="BZ4672" s="1"/>
      <c r="CA4672" s="1"/>
      <c r="CB4672" s="1"/>
      <c r="CC4672" s="1"/>
      <c r="CD4672" s="1"/>
      <c r="CE4672" s="1"/>
      <c r="CF4672" s="1"/>
      <c r="CG4672" s="1"/>
      <c r="CH4672" s="1"/>
      <c r="CI4672" s="1"/>
      <c r="CJ4672" s="1"/>
      <c r="CK4672" s="1"/>
      <c r="CL4672" s="1"/>
      <c r="CM4672" s="1"/>
      <c r="CN4672" s="1"/>
      <c r="CO4672" s="1"/>
      <c r="CP4672" s="1"/>
      <c r="CQ4672" s="1"/>
      <c r="CR4672" s="1"/>
      <c r="CS4672" s="1"/>
      <c r="CT4672" s="1"/>
      <c r="CU4672" s="1"/>
      <c r="CV4672" s="1"/>
      <c r="CW4672" s="1"/>
      <c r="CX4672" s="1"/>
      <c r="CY4672" s="1"/>
      <c r="CZ4672" s="1"/>
      <c r="DA4672" s="1"/>
      <c r="DB4672" s="1"/>
      <c r="DC4672" s="1"/>
      <c r="DD4672" s="1"/>
      <c r="DE4672" s="1"/>
      <c r="DF4672" s="1"/>
      <c r="DG4672" s="1"/>
      <c r="DH4672" s="1"/>
      <c r="DI4672" s="1"/>
      <c r="DJ4672" s="1"/>
      <c r="DK4672" s="1"/>
      <c r="DL4672" s="1"/>
      <c r="DM4672" s="1"/>
      <c r="DN4672" s="1"/>
      <c r="DO4672" s="1"/>
      <c r="DP4672" s="1"/>
      <c r="DQ4672" s="1"/>
      <c r="DR4672" s="1"/>
      <c r="DS4672" s="1"/>
      <c r="DT4672" s="1"/>
      <c r="DU4672" s="1"/>
      <c r="DV4672" s="1"/>
      <c r="DW4672" s="1"/>
      <c r="DX4672" s="1"/>
      <c r="DY4672" s="1"/>
      <c r="DZ4672" s="1"/>
      <c r="EA4672" s="1"/>
      <c r="EB4672" s="1"/>
      <c r="EC4672" s="1"/>
      <c r="ED4672" s="1"/>
      <c r="EE4672" s="1"/>
      <c r="EF4672" s="1"/>
      <c r="EG4672" s="1"/>
      <c r="EH4672" s="1"/>
      <c r="EI4672" s="1"/>
      <c r="EJ4672" s="1"/>
      <c r="EK4672" s="1"/>
      <c r="EL4672" s="1"/>
      <c r="EM4672" s="1"/>
      <c r="EN4672" s="1"/>
      <c r="EO4672" s="1"/>
      <c r="EP4672" s="1"/>
      <c r="EQ4672" s="1"/>
      <c r="ER4672" s="1"/>
      <c r="ES4672" s="1"/>
      <c r="ET4672" s="1"/>
      <c r="EU4672" s="1"/>
      <c r="EV4672" s="1"/>
      <c r="EW4672" s="1"/>
      <c r="EX4672" s="1"/>
    </row>
    <row r="4673" spans="1:154" x14ac:dyDescent="0.15">
      <c r="A4673" s="35"/>
      <c r="B4673" s="15"/>
      <c r="C4673" s="7"/>
      <c r="D4673" s="13"/>
      <c r="E4673" s="14"/>
      <c r="F4673" s="14"/>
      <c r="G4673" s="14"/>
      <c r="H4673" s="14"/>
      <c r="I4673" s="13"/>
      <c r="J4673" s="5"/>
      <c r="K4673" s="2"/>
      <c r="L4673" s="17"/>
      <c r="M4673" s="12"/>
      <c r="N4673" s="12"/>
      <c r="O4673" s="17"/>
      <c r="P4673" s="14"/>
      <c r="Q4673" s="14"/>
      <c r="R4673" s="14"/>
      <c r="S4673" s="20"/>
      <c r="T4673" s="14"/>
      <c r="U4673" s="4"/>
      <c r="V4673" s="5"/>
      <c r="W4673" s="10"/>
      <c r="X4673" s="10"/>
      <c r="Y4673" s="27"/>
      <c r="Z4673" s="3"/>
      <c r="AA4673" s="1"/>
      <c r="AB4673" s="10"/>
      <c r="AC4673" s="3"/>
      <c r="AD4673" s="3"/>
      <c r="AE4673" s="3"/>
      <c r="AF4673" s="10"/>
      <c r="AG4673" s="11"/>
      <c r="AH4673" s="10"/>
      <c r="AI4673" s="1"/>
      <c r="AJ4673" s="1"/>
      <c r="AK4673" s="1"/>
      <c r="AL4673" s="1"/>
      <c r="AM4673" s="1"/>
      <c r="AN4673" s="1"/>
      <c r="AO4673" s="1"/>
      <c r="AP4673" s="1"/>
      <c r="AQ4673" s="1"/>
      <c r="AR4673" s="1"/>
      <c r="AS4673" s="1"/>
      <c r="AT4673" s="1"/>
      <c r="AU4673" s="1"/>
      <c r="AV4673" s="1"/>
      <c r="AW4673" s="1"/>
      <c r="AX4673" s="1"/>
      <c r="AY4673" s="1"/>
      <c r="AZ4673" s="1"/>
      <c r="BA4673" s="1"/>
      <c r="BB4673" s="1"/>
      <c r="BC4673" s="1"/>
      <c r="BD4673" s="1"/>
      <c r="BE4673" s="1"/>
      <c r="BF4673" s="1"/>
      <c r="BG4673" s="1"/>
      <c r="BH4673" s="1"/>
      <c r="BI4673" s="1"/>
      <c r="BJ4673" s="1"/>
      <c r="BK4673" s="1"/>
      <c r="BL4673" s="1"/>
      <c r="BM4673" s="1"/>
      <c r="BN4673" s="1"/>
      <c r="BO4673" s="1"/>
      <c r="BP4673" s="1"/>
      <c r="BQ4673" s="1"/>
      <c r="BR4673" s="1"/>
      <c r="BS4673" s="1"/>
      <c r="BT4673" s="1"/>
      <c r="BU4673" s="1"/>
      <c r="BV4673" s="1"/>
      <c r="BW4673" s="1"/>
      <c r="BX4673" s="1"/>
      <c r="BY4673" s="1"/>
      <c r="BZ4673" s="1"/>
      <c r="CA4673" s="1"/>
      <c r="CB4673" s="1"/>
      <c r="CC4673" s="1"/>
      <c r="CD4673" s="1"/>
      <c r="CE4673" s="1"/>
      <c r="CF4673" s="1"/>
      <c r="CG4673" s="1"/>
      <c r="CH4673" s="1"/>
      <c r="CI4673" s="1"/>
      <c r="CJ4673" s="1"/>
      <c r="CK4673" s="1"/>
      <c r="CL4673" s="1"/>
      <c r="CM4673" s="1"/>
      <c r="CN4673" s="1"/>
      <c r="CO4673" s="1"/>
      <c r="CP4673" s="1"/>
      <c r="CQ4673" s="1"/>
      <c r="CR4673" s="1"/>
      <c r="CS4673" s="1"/>
      <c r="CT4673" s="1"/>
      <c r="CU4673" s="1"/>
      <c r="CV4673" s="1"/>
      <c r="CW4673" s="1"/>
      <c r="CX4673" s="1"/>
      <c r="CY4673" s="1"/>
      <c r="CZ4673" s="1"/>
      <c r="DA4673" s="1"/>
      <c r="DB4673" s="1"/>
      <c r="DC4673" s="1"/>
      <c r="DD4673" s="1"/>
      <c r="DE4673" s="1"/>
      <c r="DF4673" s="1"/>
      <c r="DG4673" s="1"/>
      <c r="DH4673" s="1"/>
      <c r="DI4673" s="1"/>
      <c r="DJ4673" s="1"/>
      <c r="DK4673" s="1"/>
      <c r="DL4673" s="1"/>
      <c r="DM4673" s="1"/>
      <c r="DN4673" s="1"/>
      <c r="DO4673" s="1"/>
      <c r="DP4673" s="1"/>
      <c r="DQ4673" s="1"/>
      <c r="DR4673" s="1"/>
      <c r="DS4673" s="1"/>
      <c r="DT4673" s="1"/>
      <c r="DU4673" s="1"/>
      <c r="DV4673" s="1"/>
      <c r="DW4673" s="1"/>
      <c r="DX4673" s="1"/>
      <c r="DY4673" s="1"/>
      <c r="DZ4673" s="1"/>
      <c r="EA4673" s="1"/>
      <c r="EB4673" s="1"/>
      <c r="EC4673" s="1"/>
      <c r="ED4673" s="1"/>
      <c r="EE4673" s="1"/>
      <c r="EF4673" s="1"/>
      <c r="EG4673" s="1"/>
      <c r="EH4673" s="1"/>
      <c r="EI4673" s="1"/>
      <c r="EJ4673" s="1"/>
      <c r="EK4673" s="1"/>
      <c r="EL4673" s="1"/>
      <c r="EM4673" s="1"/>
      <c r="EN4673" s="1"/>
      <c r="EO4673" s="1"/>
      <c r="EP4673" s="1"/>
      <c r="EQ4673" s="1"/>
      <c r="ER4673" s="1"/>
      <c r="ES4673" s="1"/>
      <c r="ET4673" s="1"/>
      <c r="EU4673" s="1"/>
      <c r="EV4673" s="1"/>
      <c r="EW4673" s="1"/>
      <c r="EX4673" s="1"/>
    </row>
    <row r="4674" spans="1:154" x14ac:dyDescent="0.15">
      <c r="A4674" s="35"/>
      <c r="B4674" s="15"/>
      <c r="C4674" s="7"/>
      <c r="D4674" s="13"/>
      <c r="E4674" s="14"/>
      <c r="F4674" s="14"/>
      <c r="G4674" s="14"/>
      <c r="H4674" s="14"/>
      <c r="I4674" s="13"/>
      <c r="J4674" s="5"/>
      <c r="K4674" s="2"/>
      <c r="L4674" s="17"/>
      <c r="M4674" s="12"/>
      <c r="N4674" s="12"/>
      <c r="O4674" s="17"/>
      <c r="P4674" s="14"/>
      <c r="Q4674" s="14"/>
      <c r="R4674" s="14"/>
      <c r="S4674" s="20"/>
      <c r="T4674" s="14"/>
      <c r="U4674" s="4"/>
      <c r="V4674" s="5"/>
      <c r="W4674" s="10"/>
      <c r="X4674" s="10"/>
      <c r="Y4674" s="27"/>
      <c r="Z4674" s="3"/>
      <c r="AA4674" s="1"/>
      <c r="AB4674" s="10"/>
      <c r="AC4674" s="3"/>
      <c r="AD4674" s="3"/>
      <c r="AE4674" s="3"/>
      <c r="AF4674" s="10"/>
      <c r="AG4674" s="11"/>
      <c r="AH4674" s="10"/>
      <c r="AI4674" s="1"/>
      <c r="AJ4674" s="1"/>
      <c r="AK4674" s="1"/>
      <c r="AL4674" s="1"/>
      <c r="AM4674" s="1"/>
      <c r="AN4674" s="1"/>
      <c r="AO4674" s="1"/>
      <c r="AP4674" s="1"/>
      <c r="AQ4674" s="1"/>
      <c r="AR4674" s="1"/>
      <c r="AS4674" s="1"/>
      <c r="AT4674" s="1"/>
      <c r="AU4674" s="1"/>
      <c r="AV4674" s="1"/>
      <c r="AW4674" s="1"/>
      <c r="AX4674" s="1"/>
      <c r="AY4674" s="1"/>
      <c r="AZ4674" s="1"/>
      <c r="BA4674" s="1"/>
      <c r="BB4674" s="1"/>
      <c r="BC4674" s="1"/>
      <c r="BD4674" s="1"/>
      <c r="BE4674" s="1"/>
      <c r="BF4674" s="1"/>
      <c r="BG4674" s="1"/>
      <c r="BH4674" s="1"/>
      <c r="BI4674" s="1"/>
      <c r="BJ4674" s="1"/>
      <c r="BK4674" s="1"/>
      <c r="BL4674" s="1"/>
      <c r="BM4674" s="1"/>
      <c r="BN4674" s="1"/>
      <c r="BO4674" s="1"/>
      <c r="BP4674" s="1"/>
      <c r="BQ4674" s="1"/>
      <c r="BR4674" s="1"/>
      <c r="BS4674" s="1"/>
      <c r="BT4674" s="1"/>
      <c r="BU4674" s="1"/>
      <c r="BV4674" s="1"/>
      <c r="BW4674" s="1"/>
      <c r="BX4674" s="1"/>
      <c r="BY4674" s="1"/>
      <c r="BZ4674" s="1"/>
      <c r="CA4674" s="1"/>
      <c r="CB4674" s="1"/>
      <c r="CC4674" s="1"/>
      <c r="CD4674" s="1"/>
      <c r="CE4674" s="1"/>
      <c r="CF4674" s="1"/>
      <c r="CG4674" s="1"/>
      <c r="CH4674" s="1"/>
      <c r="CI4674" s="1"/>
      <c r="CJ4674" s="1"/>
      <c r="CK4674" s="1"/>
      <c r="CL4674" s="1"/>
      <c r="CM4674" s="1"/>
      <c r="CN4674" s="1"/>
      <c r="CO4674" s="1"/>
      <c r="CP4674" s="1"/>
      <c r="CQ4674" s="1"/>
      <c r="CR4674" s="1"/>
      <c r="CS4674" s="1"/>
      <c r="CT4674" s="1"/>
      <c r="CU4674" s="1"/>
      <c r="CV4674" s="1"/>
      <c r="CW4674" s="1"/>
      <c r="CX4674" s="1"/>
      <c r="CY4674" s="1"/>
      <c r="CZ4674" s="1"/>
      <c r="DA4674" s="1"/>
      <c r="DB4674" s="1"/>
      <c r="DC4674" s="1"/>
      <c r="DD4674" s="1"/>
      <c r="DE4674" s="1"/>
      <c r="DF4674" s="1"/>
      <c r="DG4674" s="1"/>
      <c r="DH4674" s="1"/>
      <c r="DI4674" s="1"/>
      <c r="DJ4674" s="1"/>
      <c r="DK4674" s="1"/>
      <c r="DL4674" s="1"/>
      <c r="DM4674" s="1"/>
      <c r="DN4674" s="1"/>
      <c r="DO4674" s="1"/>
      <c r="DP4674" s="1"/>
      <c r="DQ4674" s="1"/>
      <c r="DR4674" s="1"/>
      <c r="DS4674" s="1"/>
      <c r="DT4674" s="1"/>
      <c r="DU4674" s="1"/>
      <c r="DV4674" s="1"/>
      <c r="DW4674" s="1"/>
      <c r="DX4674" s="1"/>
      <c r="DY4674" s="1"/>
      <c r="DZ4674" s="1"/>
      <c r="EA4674" s="1"/>
      <c r="EB4674" s="1"/>
      <c r="EC4674" s="1"/>
      <c r="ED4674" s="1"/>
      <c r="EE4674" s="1"/>
      <c r="EF4674" s="1"/>
      <c r="EG4674" s="1"/>
      <c r="EH4674" s="1"/>
      <c r="EI4674" s="1"/>
      <c r="EJ4674" s="1"/>
      <c r="EK4674" s="1"/>
      <c r="EL4674" s="1"/>
      <c r="EM4674" s="1"/>
      <c r="EN4674" s="1"/>
      <c r="EO4674" s="1"/>
      <c r="EP4674" s="1"/>
      <c r="EQ4674" s="1"/>
      <c r="ER4674" s="1"/>
      <c r="ES4674" s="1"/>
      <c r="ET4674" s="1"/>
      <c r="EU4674" s="1"/>
      <c r="EV4674" s="1"/>
      <c r="EW4674" s="1"/>
      <c r="EX4674" s="1"/>
    </row>
    <row r="4675" spans="1:154" x14ac:dyDescent="0.15">
      <c r="A4675" s="35"/>
      <c r="B4675" s="15"/>
      <c r="C4675" s="7"/>
      <c r="D4675" s="13"/>
      <c r="E4675" s="14"/>
      <c r="F4675" s="14"/>
      <c r="G4675" s="14"/>
      <c r="H4675" s="14"/>
      <c r="I4675" s="13"/>
      <c r="J4675" s="5"/>
      <c r="K4675" s="2"/>
      <c r="L4675" s="17"/>
      <c r="M4675" s="12"/>
      <c r="N4675" s="12"/>
      <c r="O4675" s="17"/>
      <c r="P4675" s="14"/>
      <c r="Q4675" s="14"/>
      <c r="R4675" s="14"/>
      <c r="S4675" s="20"/>
      <c r="T4675" s="14"/>
      <c r="U4675" s="4"/>
      <c r="V4675" s="5"/>
      <c r="W4675" s="10"/>
      <c r="X4675" s="10"/>
      <c r="Y4675" s="27"/>
      <c r="Z4675" s="3"/>
      <c r="AA4675" s="1"/>
      <c r="AB4675" s="10"/>
      <c r="AC4675" s="3"/>
      <c r="AD4675" s="3"/>
      <c r="AE4675" s="3"/>
      <c r="AF4675" s="10"/>
      <c r="AG4675" s="11"/>
      <c r="AH4675" s="10"/>
      <c r="AI4675" s="1"/>
      <c r="AJ4675" s="1"/>
      <c r="AK4675" s="1"/>
      <c r="AL4675" s="1"/>
      <c r="AM4675" s="1"/>
      <c r="AN4675" s="1"/>
      <c r="AO4675" s="1"/>
      <c r="AP4675" s="1"/>
      <c r="AQ4675" s="1"/>
      <c r="AR4675" s="1"/>
      <c r="AS4675" s="1"/>
      <c r="AT4675" s="1"/>
      <c r="AU4675" s="1"/>
      <c r="AV4675" s="1"/>
      <c r="AW4675" s="1"/>
      <c r="AX4675" s="1"/>
      <c r="AY4675" s="1"/>
      <c r="AZ4675" s="1"/>
      <c r="BA4675" s="1"/>
      <c r="BB4675" s="1"/>
      <c r="BC4675" s="1"/>
      <c r="BD4675" s="1"/>
      <c r="BE4675" s="1"/>
      <c r="BF4675" s="1"/>
      <c r="BG4675" s="1"/>
      <c r="BH4675" s="1"/>
      <c r="BI4675" s="1"/>
      <c r="BJ4675" s="1"/>
      <c r="BK4675" s="1"/>
      <c r="BL4675" s="1"/>
      <c r="BM4675" s="1"/>
      <c r="BN4675" s="1"/>
      <c r="BO4675" s="1"/>
      <c r="BP4675" s="1"/>
      <c r="BQ4675" s="1"/>
      <c r="BR4675" s="1"/>
      <c r="BS4675" s="1"/>
      <c r="BT4675" s="1"/>
      <c r="BU4675" s="1"/>
      <c r="BV4675" s="1"/>
      <c r="BW4675" s="1"/>
      <c r="BX4675" s="1"/>
      <c r="BY4675" s="1"/>
      <c r="BZ4675" s="1"/>
      <c r="CA4675" s="1"/>
      <c r="CB4675" s="1"/>
      <c r="CC4675" s="1"/>
      <c r="CD4675" s="1"/>
      <c r="CE4675" s="1"/>
      <c r="CF4675" s="1"/>
      <c r="CG4675" s="1"/>
      <c r="CH4675" s="1"/>
      <c r="CI4675" s="1"/>
      <c r="CJ4675" s="1"/>
      <c r="CK4675" s="1"/>
      <c r="CL4675" s="1"/>
      <c r="CM4675" s="1"/>
      <c r="CN4675" s="1"/>
      <c r="CO4675" s="1"/>
      <c r="CP4675" s="1"/>
      <c r="CQ4675" s="1"/>
      <c r="CR4675" s="1"/>
      <c r="CS4675" s="1"/>
      <c r="CT4675" s="1"/>
      <c r="CU4675" s="1"/>
      <c r="CV4675" s="1"/>
      <c r="CW4675" s="1"/>
      <c r="CX4675" s="1"/>
      <c r="CY4675" s="1"/>
      <c r="CZ4675" s="1"/>
      <c r="DA4675" s="1"/>
      <c r="DB4675" s="1"/>
      <c r="DC4675" s="1"/>
      <c r="DD4675" s="1"/>
      <c r="DE4675" s="1"/>
      <c r="DF4675" s="1"/>
      <c r="DG4675" s="1"/>
      <c r="DH4675" s="1"/>
      <c r="DI4675" s="1"/>
      <c r="DJ4675" s="1"/>
      <c r="DK4675" s="1"/>
      <c r="DL4675" s="1"/>
      <c r="DM4675" s="1"/>
      <c r="DN4675" s="1"/>
      <c r="DO4675" s="1"/>
      <c r="DP4675" s="1"/>
      <c r="DQ4675" s="1"/>
      <c r="DR4675" s="1"/>
      <c r="DS4675" s="1"/>
      <c r="DT4675" s="1"/>
      <c r="DU4675" s="1"/>
      <c r="DV4675" s="1"/>
      <c r="DW4675" s="1"/>
      <c r="DX4675" s="1"/>
      <c r="DY4675" s="1"/>
      <c r="DZ4675" s="1"/>
      <c r="EA4675" s="1"/>
      <c r="EB4675" s="1"/>
      <c r="EC4675" s="1"/>
      <c r="ED4675" s="1"/>
      <c r="EE4675" s="1"/>
      <c r="EF4675" s="1"/>
      <c r="EG4675" s="1"/>
      <c r="EH4675" s="1"/>
      <c r="EI4675" s="1"/>
      <c r="EJ4675" s="1"/>
      <c r="EK4675" s="1"/>
      <c r="EL4675" s="1"/>
      <c r="EM4675" s="1"/>
      <c r="EN4675" s="1"/>
      <c r="EO4675" s="1"/>
      <c r="EP4675" s="1"/>
      <c r="EQ4675" s="1"/>
      <c r="ER4675" s="1"/>
      <c r="ES4675" s="1"/>
      <c r="ET4675" s="1"/>
      <c r="EU4675" s="1"/>
      <c r="EV4675" s="1"/>
      <c r="EW4675" s="1"/>
      <c r="EX4675" s="1"/>
    </row>
    <row r="4676" spans="1:154" x14ac:dyDescent="0.15">
      <c r="A4676" s="35"/>
      <c r="B4676" s="15"/>
      <c r="C4676" s="7"/>
      <c r="D4676" s="13"/>
      <c r="E4676" s="14"/>
      <c r="F4676" s="14"/>
      <c r="G4676" s="14"/>
      <c r="H4676" s="14"/>
      <c r="I4676" s="13"/>
      <c r="J4676" s="5"/>
      <c r="K4676" s="2"/>
      <c r="L4676" s="17"/>
      <c r="M4676" s="12"/>
      <c r="N4676" s="12"/>
      <c r="O4676" s="17"/>
      <c r="P4676" s="14"/>
      <c r="Q4676" s="14"/>
      <c r="R4676" s="14"/>
      <c r="S4676" s="20"/>
      <c r="T4676" s="14"/>
      <c r="U4676" s="4"/>
      <c r="V4676" s="5"/>
      <c r="W4676" s="10"/>
      <c r="X4676" s="10"/>
      <c r="Y4676" s="27"/>
      <c r="Z4676" s="3"/>
      <c r="AA4676" s="1"/>
      <c r="AB4676" s="10"/>
      <c r="AC4676" s="3"/>
      <c r="AD4676" s="3"/>
      <c r="AE4676" s="3"/>
      <c r="AF4676" s="10"/>
      <c r="AG4676" s="11"/>
      <c r="AH4676" s="10"/>
      <c r="AI4676" s="1"/>
      <c r="AJ4676" s="1"/>
      <c r="AK4676" s="1"/>
      <c r="AL4676" s="1"/>
      <c r="AM4676" s="1"/>
      <c r="AN4676" s="1"/>
      <c r="AO4676" s="1"/>
      <c r="AP4676" s="1"/>
      <c r="AQ4676" s="1"/>
      <c r="AR4676" s="1"/>
      <c r="AS4676" s="1"/>
      <c r="AT4676" s="1"/>
      <c r="AU4676" s="1"/>
      <c r="AV4676" s="1"/>
      <c r="AW4676" s="1"/>
      <c r="AX4676" s="1"/>
      <c r="AY4676" s="1"/>
      <c r="AZ4676" s="1"/>
      <c r="BA4676" s="1"/>
      <c r="BB4676" s="1"/>
      <c r="BC4676" s="1"/>
      <c r="BD4676" s="1"/>
      <c r="BE4676" s="1"/>
      <c r="BF4676" s="1"/>
      <c r="BG4676" s="1"/>
      <c r="BH4676" s="1"/>
      <c r="BI4676" s="1"/>
      <c r="BJ4676" s="1"/>
      <c r="BK4676" s="1"/>
      <c r="BL4676" s="1"/>
      <c r="BM4676" s="1"/>
      <c r="BN4676" s="1"/>
      <c r="BO4676" s="1"/>
      <c r="BP4676" s="1"/>
      <c r="BQ4676" s="1"/>
      <c r="BR4676" s="1"/>
      <c r="BS4676" s="1"/>
      <c r="BT4676" s="1"/>
      <c r="BU4676" s="1"/>
      <c r="BV4676" s="1"/>
      <c r="BW4676" s="1"/>
      <c r="BX4676" s="1"/>
      <c r="BY4676" s="1"/>
      <c r="BZ4676" s="1"/>
      <c r="CA4676" s="1"/>
      <c r="CB4676" s="1"/>
      <c r="CC4676" s="1"/>
      <c r="CD4676" s="1"/>
      <c r="CE4676" s="1"/>
      <c r="CF4676" s="1"/>
      <c r="CG4676" s="1"/>
      <c r="CH4676" s="1"/>
      <c r="CI4676" s="1"/>
      <c r="CJ4676" s="1"/>
      <c r="CK4676" s="1"/>
      <c r="CL4676" s="1"/>
      <c r="CM4676" s="1"/>
      <c r="CN4676" s="1"/>
      <c r="CO4676" s="1"/>
      <c r="CP4676" s="1"/>
      <c r="CQ4676" s="1"/>
      <c r="CR4676" s="1"/>
      <c r="CS4676" s="1"/>
      <c r="CT4676" s="1"/>
      <c r="CU4676" s="1"/>
      <c r="CV4676" s="1"/>
      <c r="CW4676" s="1"/>
      <c r="CX4676" s="1"/>
      <c r="CY4676" s="1"/>
      <c r="CZ4676" s="1"/>
      <c r="DA4676" s="1"/>
      <c r="DB4676" s="1"/>
      <c r="DC4676" s="1"/>
      <c r="DD4676" s="1"/>
      <c r="DE4676" s="1"/>
      <c r="DF4676" s="1"/>
      <c r="DG4676" s="1"/>
      <c r="DH4676" s="1"/>
      <c r="DI4676" s="1"/>
      <c r="DJ4676" s="1"/>
      <c r="DK4676" s="1"/>
      <c r="DL4676" s="1"/>
      <c r="DM4676" s="1"/>
      <c r="DN4676" s="1"/>
      <c r="DO4676" s="1"/>
      <c r="DP4676" s="1"/>
      <c r="DQ4676" s="1"/>
      <c r="DR4676" s="1"/>
      <c r="DS4676" s="1"/>
      <c r="DT4676" s="1"/>
      <c r="DU4676" s="1"/>
      <c r="DV4676" s="1"/>
      <c r="DW4676" s="1"/>
      <c r="DX4676" s="1"/>
      <c r="DY4676" s="1"/>
      <c r="DZ4676" s="1"/>
      <c r="EA4676" s="1"/>
      <c r="EB4676" s="1"/>
      <c r="EC4676" s="1"/>
      <c r="ED4676" s="1"/>
      <c r="EE4676" s="1"/>
      <c r="EF4676" s="1"/>
      <c r="EG4676" s="1"/>
      <c r="EH4676" s="1"/>
      <c r="EI4676" s="1"/>
      <c r="EJ4676" s="1"/>
      <c r="EK4676" s="1"/>
      <c r="EL4676" s="1"/>
      <c r="EM4676" s="1"/>
      <c r="EN4676" s="1"/>
      <c r="EO4676" s="1"/>
      <c r="EP4676" s="1"/>
      <c r="EQ4676" s="1"/>
      <c r="ER4676" s="1"/>
      <c r="ES4676" s="1"/>
      <c r="ET4676" s="1"/>
      <c r="EU4676" s="1"/>
      <c r="EV4676" s="1"/>
      <c r="EW4676" s="1"/>
      <c r="EX4676" s="1"/>
    </row>
    <row r="4677" spans="1:154" x14ac:dyDescent="0.15">
      <c r="A4677" s="35"/>
      <c r="B4677" s="15"/>
      <c r="C4677" s="7"/>
      <c r="D4677" s="13"/>
      <c r="E4677" s="14"/>
      <c r="F4677" s="14"/>
      <c r="G4677" s="14"/>
      <c r="H4677" s="14"/>
      <c r="I4677" s="13"/>
      <c r="J4677" s="5"/>
      <c r="K4677" s="2"/>
      <c r="L4677" s="17"/>
      <c r="M4677" s="12"/>
      <c r="N4677" s="12"/>
      <c r="O4677" s="17"/>
      <c r="P4677" s="14"/>
      <c r="Q4677" s="14"/>
      <c r="R4677" s="14"/>
      <c r="S4677" s="20"/>
      <c r="T4677" s="14"/>
      <c r="U4677" s="4"/>
      <c r="V4677" s="5"/>
      <c r="W4677" s="10"/>
      <c r="X4677" s="10"/>
      <c r="Y4677" s="27"/>
      <c r="Z4677" s="3"/>
      <c r="AA4677" s="1"/>
      <c r="AB4677" s="10"/>
      <c r="AC4677" s="3"/>
      <c r="AD4677" s="3"/>
      <c r="AE4677" s="3"/>
      <c r="AF4677" s="10"/>
      <c r="AG4677" s="11"/>
      <c r="AH4677" s="10"/>
      <c r="AI4677" s="1"/>
      <c r="AJ4677" s="1"/>
      <c r="AK4677" s="1"/>
      <c r="AL4677" s="1"/>
      <c r="AM4677" s="1"/>
      <c r="AN4677" s="1"/>
      <c r="AO4677" s="1"/>
      <c r="AP4677" s="1"/>
      <c r="AQ4677" s="1"/>
      <c r="AR4677" s="1"/>
      <c r="AS4677" s="1"/>
      <c r="AT4677" s="1"/>
      <c r="AU4677" s="1"/>
      <c r="AV4677" s="1"/>
      <c r="AW4677" s="1"/>
      <c r="AX4677" s="1"/>
      <c r="AY4677" s="1"/>
      <c r="AZ4677" s="1"/>
      <c r="BA4677" s="1"/>
      <c r="BB4677" s="1"/>
      <c r="BC4677" s="1"/>
      <c r="BD4677" s="1"/>
      <c r="BE4677" s="1"/>
      <c r="BF4677" s="1"/>
      <c r="BG4677" s="1"/>
      <c r="BH4677" s="1"/>
      <c r="BI4677" s="1"/>
      <c r="BJ4677" s="1"/>
      <c r="BK4677" s="1"/>
      <c r="BL4677" s="1"/>
      <c r="BM4677" s="1"/>
      <c r="BN4677" s="1"/>
      <c r="BO4677" s="1"/>
      <c r="BP4677" s="1"/>
      <c r="BQ4677" s="1"/>
      <c r="BR4677" s="1"/>
      <c r="BS4677" s="1"/>
      <c r="BT4677" s="1"/>
      <c r="BU4677" s="1"/>
      <c r="BV4677" s="1"/>
      <c r="BW4677" s="1"/>
      <c r="BX4677" s="1"/>
      <c r="BY4677" s="1"/>
      <c r="BZ4677" s="1"/>
      <c r="CA4677" s="1"/>
      <c r="CB4677" s="1"/>
      <c r="CC4677" s="1"/>
      <c r="CD4677" s="1"/>
      <c r="CE4677" s="1"/>
      <c r="CF4677" s="1"/>
      <c r="CG4677" s="1"/>
      <c r="CH4677" s="1"/>
      <c r="CI4677" s="1"/>
      <c r="CJ4677" s="1"/>
      <c r="CK4677" s="1"/>
      <c r="CL4677" s="1"/>
      <c r="CM4677" s="1"/>
      <c r="CN4677" s="1"/>
      <c r="CO4677" s="1"/>
      <c r="CP4677" s="1"/>
      <c r="CQ4677" s="1"/>
      <c r="CR4677" s="1"/>
      <c r="CS4677" s="1"/>
      <c r="CT4677" s="1"/>
      <c r="CU4677" s="1"/>
      <c r="CV4677" s="1"/>
      <c r="CW4677" s="1"/>
      <c r="CX4677" s="1"/>
      <c r="CY4677" s="1"/>
      <c r="CZ4677" s="1"/>
      <c r="DA4677" s="1"/>
      <c r="DB4677" s="1"/>
      <c r="DC4677" s="1"/>
      <c r="DD4677" s="1"/>
      <c r="DE4677" s="1"/>
      <c r="DF4677" s="1"/>
      <c r="DG4677" s="1"/>
      <c r="DH4677" s="1"/>
      <c r="DI4677" s="1"/>
      <c r="DJ4677" s="1"/>
      <c r="DK4677" s="1"/>
      <c r="DL4677" s="1"/>
      <c r="DM4677" s="1"/>
      <c r="DN4677" s="1"/>
      <c r="DO4677" s="1"/>
      <c r="DP4677" s="1"/>
      <c r="DQ4677" s="1"/>
      <c r="DR4677" s="1"/>
      <c r="DS4677" s="1"/>
      <c r="DT4677" s="1"/>
      <c r="DU4677" s="1"/>
      <c r="DV4677" s="1"/>
      <c r="DW4677" s="1"/>
      <c r="DX4677" s="1"/>
      <c r="DY4677" s="1"/>
      <c r="DZ4677" s="1"/>
      <c r="EA4677" s="1"/>
      <c r="EB4677" s="1"/>
      <c r="EC4677" s="1"/>
      <c r="ED4677" s="1"/>
      <c r="EE4677" s="1"/>
      <c r="EF4677" s="1"/>
      <c r="EG4677" s="1"/>
      <c r="EH4677" s="1"/>
      <c r="EI4677" s="1"/>
      <c r="EJ4677" s="1"/>
      <c r="EK4677" s="1"/>
      <c r="EL4677" s="1"/>
      <c r="EM4677" s="1"/>
      <c r="EN4677" s="1"/>
      <c r="EO4677" s="1"/>
      <c r="EP4677" s="1"/>
      <c r="EQ4677" s="1"/>
      <c r="ER4677" s="1"/>
      <c r="ES4677" s="1"/>
      <c r="ET4677" s="1"/>
      <c r="EU4677" s="1"/>
      <c r="EV4677" s="1"/>
      <c r="EW4677" s="1"/>
      <c r="EX4677" s="1"/>
    </row>
    <row r="4678" spans="1:154" x14ac:dyDescent="0.15">
      <c r="A4678" s="35"/>
      <c r="B4678" s="15"/>
      <c r="C4678" s="7"/>
      <c r="D4678" s="13"/>
      <c r="E4678" s="14"/>
      <c r="F4678" s="14"/>
      <c r="G4678" s="14"/>
      <c r="H4678" s="14"/>
      <c r="I4678" s="13"/>
      <c r="J4678" s="5"/>
      <c r="K4678" s="2"/>
      <c r="L4678" s="17"/>
      <c r="M4678" s="12"/>
      <c r="N4678" s="12"/>
      <c r="O4678" s="17"/>
      <c r="P4678" s="14"/>
      <c r="Q4678" s="14"/>
      <c r="R4678" s="14"/>
      <c r="S4678" s="20"/>
      <c r="T4678" s="14"/>
      <c r="U4678" s="4"/>
      <c r="V4678" s="5"/>
      <c r="W4678" s="10"/>
      <c r="X4678" s="10"/>
      <c r="Y4678" s="27"/>
      <c r="Z4678" s="3"/>
      <c r="AA4678" s="1"/>
      <c r="AB4678" s="10"/>
      <c r="AC4678" s="3"/>
      <c r="AD4678" s="3"/>
      <c r="AE4678" s="3"/>
      <c r="AF4678" s="10"/>
      <c r="AG4678" s="11"/>
      <c r="AH4678" s="10"/>
      <c r="AI4678" s="1"/>
      <c r="AJ4678" s="1"/>
      <c r="AK4678" s="1"/>
      <c r="AL4678" s="1"/>
      <c r="AM4678" s="1"/>
      <c r="AN4678" s="1"/>
      <c r="AO4678" s="1"/>
      <c r="AP4678" s="1"/>
      <c r="AQ4678" s="1"/>
      <c r="AR4678" s="1"/>
      <c r="AS4678" s="1"/>
      <c r="AT4678" s="1"/>
      <c r="AU4678" s="1"/>
      <c r="AV4678" s="1"/>
      <c r="AW4678" s="1"/>
      <c r="AX4678" s="1"/>
      <c r="AY4678" s="1"/>
      <c r="AZ4678" s="1"/>
      <c r="BA4678" s="1"/>
      <c r="BB4678" s="1"/>
      <c r="BC4678" s="1"/>
      <c r="BD4678" s="1"/>
      <c r="BE4678" s="1"/>
      <c r="BF4678" s="1"/>
      <c r="BG4678" s="1"/>
      <c r="BH4678" s="1"/>
      <c r="BI4678" s="1"/>
      <c r="BJ4678" s="1"/>
      <c r="BK4678" s="1"/>
      <c r="BL4678" s="1"/>
      <c r="BM4678" s="1"/>
      <c r="BN4678" s="1"/>
      <c r="BO4678" s="1"/>
      <c r="BP4678" s="1"/>
      <c r="BQ4678" s="1"/>
      <c r="BR4678" s="1"/>
      <c r="BS4678" s="1"/>
      <c r="BT4678" s="1"/>
      <c r="BU4678" s="1"/>
      <c r="BV4678" s="1"/>
      <c r="BW4678" s="1"/>
      <c r="BX4678" s="1"/>
      <c r="BY4678" s="1"/>
      <c r="BZ4678" s="1"/>
      <c r="CA4678" s="1"/>
      <c r="CB4678" s="1"/>
      <c r="CC4678" s="1"/>
      <c r="CD4678" s="1"/>
      <c r="CE4678" s="1"/>
      <c r="CF4678" s="1"/>
      <c r="CG4678" s="1"/>
      <c r="CH4678" s="1"/>
      <c r="CI4678" s="1"/>
      <c r="CJ4678" s="1"/>
      <c r="CK4678" s="1"/>
      <c r="CL4678" s="1"/>
      <c r="CM4678" s="1"/>
      <c r="CN4678" s="1"/>
      <c r="CO4678" s="1"/>
      <c r="CP4678" s="1"/>
      <c r="CQ4678" s="1"/>
      <c r="CR4678" s="1"/>
      <c r="CS4678" s="1"/>
      <c r="CT4678" s="1"/>
      <c r="CU4678" s="1"/>
      <c r="CV4678" s="1"/>
      <c r="CW4678" s="1"/>
      <c r="CX4678" s="1"/>
      <c r="CY4678" s="1"/>
      <c r="CZ4678" s="1"/>
      <c r="DA4678" s="1"/>
      <c r="DB4678" s="1"/>
      <c r="DC4678" s="1"/>
      <c r="DD4678" s="1"/>
      <c r="DE4678" s="1"/>
      <c r="DF4678" s="1"/>
      <c r="DG4678" s="1"/>
      <c r="DH4678" s="1"/>
      <c r="DI4678" s="1"/>
      <c r="DJ4678" s="1"/>
      <c r="DK4678" s="1"/>
      <c r="DL4678" s="1"/>
      <c r="DM4678" s="1"/>
      <c r="DN4678" s="1"/>
      <c r="DO4678" s="1"/>
      <c r="DP4678" s="1"/>
      <c r="DQ4678" s="1"/>
      <c r="DR4678" s="1"/>
      <c r="DS4678" s="1"/>
      <c r="DT4678" s="1"/>
      <c r="DU4678" s="1"/>
      <c r="DV4678" s="1"/>
      <c r="DW4678" s="1"/>
      <c r="DX4678" s="1"/>
      <c r="DY4678" s="1"/>
      <c r="DZ4678" s="1"/>
      <c r="EA4678" s="1"/>
      <c r="EB4678" s="1"/>
      <c r="EC4678" s="1"/>
      <c r="ED4678" s="1"/>
      <c r="EE4678" s="1"/>
      <c r="EF4678" s="1"/>
      <c r="EG4678" s="1"/>
      <c r="EH4678" s="1"/>
      <c r="EI4678" s="1"/>
      <c r="EJ4678" s="1"/>
      <c r="EK4678" s="1"/>
      <c r="EL4678" s="1"/>
      <c r="EM4678" s="1"/>
      <c r="EN4678" s="1"/>
      <c r="EO4678" s="1"/>
      <c r="EP4678" s="1"/>
      <c r="EQ4678" s="1"/>
      <c r="ER4678" s="1"/>
      <c r="ES4678" s="1"/>
      <c r="ET4678" s="1"/>
      <c r="EU4678" s="1"/>
      <c r="EV4678" s="1"/>
      <c r="EW4678" s="1"/>
      <c r="EX4678" s="1"/>
    </row>
    <row r="4679" spans="1:154" x14ac:dyDescent="0.15">
      <c r="A4679" s="35"/>
      <c r="B4679" s="15"/>
      <c r="C4679" s="7"/>
      <c r="D4679" s="13"/>
      <c r="E4679" s="14"/>
      <c r="F4679" s="14"/>
      <c r="G4679" s="14"/>
      <c r="H4679" s="14"/>
      <c r="I4679" s="13"/>
      <c r="J4679" s="5"/>
      <c r="K4679" s="2"/>
      <c r="L4679" s="17"/>
      <c r="M4679" s="12"/>
      <c r="N4679" s="12"/>
      <c r="O4679" s="17"/>
      <c r="P4679" s="14"/>
      <c r="Q4679" s="14"/>
      <c r="R4679" s="14"/>
      <c r="S4679" s="20"/>
      <c r="T4679" s="14"/>
      <c r="U4679" s="4"/>
      <c r="V4679" s="5"/>
      <c r="W4679" s="10"/>
      <c r="X4679" s="10"/>
      <c r="Y4679" s="27"/>
      <c r="Z4679" s="3"/>
      <c r="AA4679" s="1"/>
      <c r="AB4679" s="10"/>
      <c r="AC4679" s="3"/>
      <c r="AD4679" s="3"/>
      <c r="AE4679" s="3"/>
      <c r="AF4679" s="10"/>
      <c r="AG4679" s="11"/>
      <c r="AH4679" s="10"/>
      <c r="AI4679" s="1"/>
      <c r="AJ4679" s="1"/>
      <c r="AK4679" s="1"/>
      <c r="AL4679" s="1"/>
      <c r="AM4679" s="1"/>
      <c r="AN4679" s="1"/>
      <c r="AO4679" s="1"/>
      <c r="AP4679" s="1"/>
      <c r="AQ4679" s="1"/>
      <c r="AR4679" s="1"/>
      <c r="AS4679" s="1"/>
      <c r="AT4679" s="1"/>
      <c r="AU4679" s="1"/>
      <c r="AV4679" s="1"/>
      <c r="AW4679" s="1"/>
      <c r="AX4679" s="1"/>
      <c r="AY4679" s="1"/>
      <c r="AZ4679" s="1"/>
      <c r="BA4679" s="1"/>
      <c r="BB4679" s="1"/>
      <c r="BC4679" s="1"/>
      <c r="BD4679" s="1"/>
      <c r="BE4679" s="1"/>
      <c r="BF4679" s="1"/>
      <c r="BG4679" s="1"/>
      <c r="BH4679" s="1"/>
      <c r="BI4679" s="1"/>
      <c r="BJ4679" s="1"/>
      <c r="BK4679" s="1"/>
      <c r="BL4679" s="1"/>
      <c r="BM4679" s="1"/>
      <c r="BN4679" s="1"/>
      <c r="BO4679" s="1"/>
      <c r="BP4679" s="1"/>
      <c r="BQ4679" s="1"/>
      <c r="BR4679" s="1"/>
      <c r="BS4679" s="1"/>
      <c r="BT4679" s="1"/>
      <c r="BU4679" s="1"/>
      <c r="BV4679" s="1"/>
      <c r="BW4679" s="1"/>
      <c r="BX4679" s="1"/>
      <c r="BY4679" s="1"/>
      <c r="BZ4679" s="1"/>
      <c r="CA4679" s="1"/>
      <c r="CB4679" s="1"/>
      <c r="CC4679" s="1"/>
      <c r="CD4679" s="1"/>
      <c r="CE4679" s="1"/>
      <c r="CF4679" s="1"/>
      <c r="CG4679" s="1"/>
      <c r="CH4679" s="1"/>
      <c r="CI4679" s="1"/>
      <c r="CJ4679" s="1"/>
      <c r="CK4679" s="1"/>
      <c r="CL4679" s="1"/>
      <c r="CM4679" s="1"/>
      <c r="CN4679" s="1"/>
      <c r="CO4679" s="1"/>
      <c r="CP4679" s="1"/>
      <c r="CQ4679" s="1"/>
      <c r="CR4679" s="1"/>
      <c r="CS4679" s="1"/>
      <c r="CT4679" s="1"/>
      <c r="CU4679" s="1"/>
      <c r="CV4679" s="1"/>
      <c r="CW4679" s="1"/>
      <c r="CX4679" s="1"/>
      <c r="CY4679" s="1"/>
      <c r="CZ4679" s="1"/>
      <c r="DA4679" s="1"/>
      <c r="DB4679" s="1"/>
      <c r="DC4679" s="1"/>
      <c r="DD4679" s="1"/>
      <c r="DE4679" s="1"/>
      <c r="DF4679" s="1"/>
      <c r="DG4679" s="1"/>
      <c r="DH4679" s="1"/>
      <c r="DI4679" s="1"/>
      <c r="DJ4679" s="1"/>
      <c r="DK4679" s="1"/>
      <c r="DL4679" s="1"/>
      <c r="DM4679" s="1"/>
      <c r="DN4679" s="1"/>
      <c r="DO4679" s="1"/>
      <c r="DP4679" s="1"/>
      <c r="DQ4679" s="1"/>
      <c r="DR4679" s="1"/>
      <c r="DS4679" s="1"/>
      <c r="DT4679" s="1"/>
      <c r="DU4679" s="1"/>
      <c r="DV4679" s="1"/>
      <c r="DW4679" s="1"/>
      <c r="DX4679" s="1"/>
      <c r="DY4679" s="1"/>
      <c r="DZ4679" s="1"/>
      <c r="EA4679" s="1"/>
      <c r="EB4679" s="1"/>
      <c r="EC4679" s="1"/>
      <c r="ED4679" s="1"/>
      <c r="EE4679" s="1"/>
      <c r="EF4679" s="1"/>
      <c r="EG4679" s="1"/>
      <c r="EH4679" s="1"/>
      <c r="EI4679" s="1"/>
      <c r="EJ4679" s="1"/>
      <c r="EK4679" s="1"/>
      <c r="EL4679" s="1"/>
      <c r="EM4679" s="1"/>
      <c r="EN4679" s="1"/>
      <c r="EO4679" s="1"/>
      <c r="EP4679" s="1"/>
      <c r="EQ4679" s="1"/>
      <c r="ER4679" s="1"/>
      <c r="ES4679" s="1"/>
      <c r="ET4679" s="1"/>
      <c r="EU4679" s="1"/>
      <c r="EV4679" s="1"/>
      <c r="EW4679" s="1"/>
      <c r="EX4679" s="1"/>
    </row>
    <row r="4680" spans="1:154" x14ac:dyDescent="0.15">
      <c r="A4680" s="35"/>
      <c r="B4680" s="15"/>
      <c r="C4680" s="7"/>
      <c r="D4680" s="13"/>
      <c r="E4680" s="14"/>
      <c r="F4680" s="14"/>
      <c r="G4680" s="14"/>
      <c r="H4680" s="14"/>
      <c r="I4680" s="13"/>
      <c r="J4680" s="5"/>
      <c r="K4680" s="2"/>
      <c r="L4680" s="17"/>
      <c r="M4680" s="12"/>
      <c r="N4680" s="12"/>
      <c r="O4680" s="17"/>
      <c r="P4680" s="14"/>
      <c r="Q4680" s="14"/>
      <c r="R4680" s="14"/>
      <c r="S4680" s="20"/>
      <c r="T4680" s="14"/>
      <c r="U4680" s="4"/>
      <c r="V4680" s="5"/>
      <c r="W4680" s="10"/>
      <c r="X4680" s="10"/>
      <c r="Y4680" s="27"/>
      <c r="Z4680" s="3"/>
      <c r="AA4680" s="1"/>
      <c r="AB4680" s="10"/>
      <c r="AC4680" s="3"/>
      <c r="AD4680" s="3"/>
      <c r="AE4680" s="3"/>
      <c r="AF4680" s="10"/>
      <c r="AG4680" s="11"/>
      <c r="AH4680" s="10"/>
      <c r="AI4680" s="1"/>
      <c r="AJ4680" s="1"/>
      <c r="AK4680" s="1"/>
      <c r="AL4680" s="1"/>
      <c r="AM4680" s="1"/>
      <c r="AN4680" s="1"/>
      <c r="AO4680" s="1"/>
      <c r="AP4680" s="1"/>
      <c r="AQ4680" s="1"/>
      <c r="AR4680" s="1"/>
      <c r="AS4680" s="1"/>
      <c r="AT4680" s="1"/>
      <c r="AU4680" s="1"/>
      <c r="AV4680" s="1"/>
      <c r="AW4680" s="1"/>
      <c r="AX4680" s="1"/>
      <c r="AY4680" s="1"/>
      <c r="AZ4680" s="1"/>
      <c r="BA4680" s="1"/>
      <c r="BB4680" s="1"/>
      <c r="BC4680" s="1"/>
      <c r="BD4680" s="1"/>
      <c r="BE4680" s="1"/>
      <c r="BF4680" s="1"/>
      <c r="BG4680" s="1"/>
      <c r="BH4680" s="1"/>
      <c r="BI4680" s="1"/>
      <c r="BJ4680" s="1"/>
      <c r="BK4680" s="1"/>
      <c r="BL4680" s="1"/>
      <c r="BM4680" s="1"/>
      <c r="BN4680" s="1"/>
      <c r="BO4680" s="1"/>
      <c r="BP4680" s="1"/>
      <c r="BQ4680" s="1"/>
      <c r="BR4680" s="1"/>
      <c r="BS4680" s="1"/>
      <c r="BT4680" s="1"/>
      <c r="BU4680" s="1"/>
      <c r="BV4680" s="1"/>
      <c r="BW4680" s="1"/>
      <c r="BX4680" s="1"/>
      <c r="BY4680" s="1"/>
      <c r="BZ4680" s="1"/>
      <c r="CA4680" s="1"/>
      <c r="CB4680" s="1"/>
      <c r="CC4680" s="1"/>
      <c r="CD4680" s="1"/>
      <c r="CE4680" s="1"/>
      <c r="CF4680" s="1"/>
      <c r="CG4680" s="1"/>
      <c r="CH4680" s="1"/>
      <c r="CI4680" s="1"/>
      <c r="CJ4680" s="1"/>
      <c r="CK4680" s="1"/>
      <c r="CL4680" s="1"/>
      <c r="CM4680" s="1"/>
      <c r="CN4680" s="1"/>
      <c r="CO4680" s="1"/>
      <c r="CP4680" s="1"/>
      <c r="CQ4680" s="1"/>
      <c r="CR4680" s="1"/>
      <c r="CS4680" s="1"/>
      <c r="CT4680" s="1"/>
      <c r="CU4680" s="1"/>
      <c r="CV4680" s="1"/>
      <c r="CW4680" s="1"/>
      <c r="CX4680" s="1"/>
      <c r="CY4680" s="1"/>
      <c r="CZ4680" s="1"/>
      <c r="DA4680" s="1"/>
      <c r="DB4680" s="1"/>
      <c r="DC4680" s="1"/>
      <c r="DD4680" s="1"/>
      <c r="DE4680" s="1"/>
      <c r="DF4680" s="1"/>
      <c r="DG4680" s="1"/>
      <c r="DH4680" s="1"/>
      <c r="DI4680" s="1"/>
      <c r="DJ4680" s="1"/>
      <c r="DK4680" s="1"/>
      <c r="DL4680" s="1"/>
      <c r="DM4680" s="1"/>
      <c r="DN4680" s="1"/>
      <c r="DO4680" s="1"/>
      <c r="DP4680" s="1"/>
      <c r="DQ4680" s="1"/>
      <c r="DR4680" s="1"/>
      <c r="DS4680" s="1"/>
      <c r="DT4680" s="1"/>
      <c r="DU4680" s="1"/>
      <c r="DV4680" s="1"/>
      <c r="DW4680" s="1"/>
      <c r="DX4680" s="1"/>
      <c r="DY4680" s="1"/>
      <c r="DZ4680" s="1"/>
      <c r="EA4680" s="1"/>
      <c r="EB4680" s="1"/>
      <c r="EC4680" s="1"/>
      <c r="ED4680" s="1"/>
      <c r="EE4680" s="1"/>
      <c r="EF4680" s="1"/>
      <c r="EG4680" s="1"/>
      <c r="EH4680" s="1"/>
      <c r="EI4680" s="1"/>
      <c r="EJ4680" s="1"/>
      <c r="EK4680" s="1"/>
      <c r="EL4680" s="1"/>
      <c r="EM4680" s="1"/>
      <c r="EN4680" s="1"/>
      <c r="EO4680" s="1"/>
      <c r="EP4680" s="1"/>
      <c r="EQ4680" s="1"/>
      <c r="ER4680" s="1"/>
      <c r="ES4680" s="1"/>
      <c r="ET4680" s="1"/>
      <c r="EU4680" s="1"/>
      <c r="EV4680" s="1"/>
      <c r="EW4680" s="1"/>
      <c r="EX4680" s="1"/>
    </row>
    <row r="4681" spans="1:154" x14ac:dyDescent="0.15">
      <c r="A4681" s="35"/>
      <c r="B4681" s="15"/>
      <c r="C4681" s="7"/>
      <c r="D4681" s="13"/>
      <c r="E4681" s="14"/>
      <c r="F4681" s="14"/>
      <c r="G4681" s="14"/>
      <c r="H4681" s="14"/>
      <c r="I4681" s="13"/>
      <c r="J4681" s="5"/>
      <c r="K4681" s="2"/>
      <c r="L4681" s="17"/>
      <c r="M4681" s="12"/>
      <c r="N4681" s="12"/>
      <c r="O4681" s="17"/>
      <c r="P4681" s="14"/>
      <c r="Q4681" s="14"/>
      <c r="R4681" s="14"/>
      <c r="S4681" s="20"/>
      <c r="T4681" s="14"/>
      <c r="U4681" s="4"/>
      <c r="V4681" s="5"/>
      <c r="W4681" s="10"/>
      <c r="X4681" s="10"/>
      <c r="Y4681" s="27"/>
      <c r="Z4681" s="3"/>
      <c r="AA4681" s="1"/>
      <c r="AB4681" s="10"/>
      <c r="AC4681" s="3"/>
      <c r="AD4681" s="3"/>
      <c r="AE4681" s="3"/>
      <c r="AF4681" s="10"/>
      <c r="AG4681" s="11"/>
      <c r="AH4681" s="10"/>
      <c r="AI4681" s="1"/>
      <c r="AJ4681" s="1"/>
      <c r="AK4681" s="1"/>
      <c r="AL4681" s="1"/>
      <c r="AM4681" s="1"/>
      <c r="AN4681" s="1"/>
      <c r="AO4681" s="1"/>
      <c r="AP4681" s="1"/>
      <c r="AQ4681" s="1"/>
      <c r="AR4681" s="1"/>
      <c r="AS4681" s="1"/>
      <c r="AT4681" s="1"/>
      <c r="AU4681" s="1"/>
      <c r="AV4681" s="1"/>
      <c r="AW4681" s="1"/>
      <c r="AX4681" s="1"/>
      <c r="AY4681" s="1"/>
      <c r="AZ4681" s="1"/>
      <c r="BA4681" s="1"/>
      <c r="BB4681" s="1"/>
      <c r="BC4681" s="1"/>
      <c r="BD4681" s="1"/>
      <c r="BE4681" s="1"/>
      <c r="BF4681" s="1"/>
      <c r="BG4681" s="1"/>
      <c r="BH4681" s="1"/>
      <c r="BI4681" s="1"/>
      <c r="BJ4681" s="1"/>
      <c r="BK4681" s="1"/>
      <c r="BL4681" s="1"/>
      <c r="BM4681" s="1"/>
      <c r="BN4681" s="1"/>
      <c r="BO4681" s="1"/>
      <c r="BP4681" s="1"/>
      <c r="BQ4681" s="1"/>
      <c r="BR4681" s="1"/>
      <c r="BS4681" s="1"/>
      <c r="BT4681" s="1"/>
      <c r="BU4681" s="1"/>
      <c r="BV4681" s="1"/>
      <c r="BW4681" s="1"/>
      <c r="BX4681" s="1"/>
      <c r="BY4681" s="1"/>
      <c r="BZ4681" s="1"/>
      <c r="CA4681" s="1"/>
      <c r="CB4681" s="1"/>
      <c r="CC4681" s="1"/>
      <c r="CD4681" s="1"/>
      <c r="CE4681" s="1"/>
      <c r="CF4681" s="1"/>
      <c r="CG4681" s="1"/>
      <c r="CH4681" s="1"/>
      <c r="CI4681" s="1"/>
      <c r="CJ4681" s="1"/>
      <c r="CK4681" s="1"/>
      <c r="CL4681" s="1"/>
      <c r="CM4681" s="1"/>
      <c r="CN4681" s="1"/>
      <c r="CO4681" s="1"/>
      <c r="CP4681" s="1"/>
      <c r="CQ4681" s="1"/>
      <c r="CR4681" s="1"/>
      <c r="CS4681" s="1"/>
      <c r="CT4681" s="1"/>
      <c r="CU4681" s="1"/>
      <c r="CV4681" s="1"/>
      <c r="CW4681" s="1"/>
      <c r="CX4681" s="1"/>
      <c r="CY4681" s="1"/>
      <c r="CZ4681" s="1"/>
      <c r="DA4681" s="1"/>
      <c r="DB4681" s="1"/>
      <c r="DC4681" s="1"/>
      <c r="DD4681" s="1"/>
      <c r="DE4681" s="1"/>
      <c r="DF4681" s="1"/>
      <c r="DG4681" s="1"/>
      <c r="DH4681" s="1"/>
      <c r="DI4681" s="1"/>
      <c r="DJ4681" s="1"/>
      <c r="DK4681" s="1"/>
      <c r="DL4681" s="1"/>
      <c r="DM4681" s="1"/>
      <c r="DN4681" s="1"/>
      <c r="DO4681" s="1"/>
      <c r="DP4681" s="1"/>
      <c r="DQ4681" s="1"/>
      <c r="DR4681" s="1"/>
      <c r="DS4681" s="1"/>
      <c r="DT4681" s="1"/>
      <c r="DU4681" s="1"/>
      <c r="DV4681" s="1"/>
      <c r="DW4681" s="1"/>
      <c r="DX4681" s="1"/>
      <c r="DY4681" s="1"/>
      <c r="DZ4681" s="1"/>
      <c r="EA4681" s="1"/>
      <c r="EB4681" s="1"/>
      <c r="EC4681" s="1"/>
      <c r="ED4681" s="1"/>
      <c r="EE4681" s="1"/>
      <c r="EF4681" s="1"/>
      <c r="EG4681" s="1"/>
      <c r="EH4681" s="1"/>
      <c r="EI4681" s="1"/>
      <c r="EJ4681" s="1"/>
      <c r="EK4681" s="1"/>
      <c r="EL4681" s="1"/>
      <c r="EM4681" s="1"/>
      <c r="EN4681" s="1"/>
      <c r="EO4681" s="1"/>
      <c r="EP4681" s="1"/>
      <c r="EQ4681" s="1"/>
      <c r="ER4681" s="1"/>
      <c r="ES4681" s="1"/>
      <c r="ET4681" s="1"/>
      <c r="EU4681" s="1"/>
      <c r="EV4681" s="1"/>
      <c r="EW4681" s="1"/>
      <c r="EX4681" s="1"/>
    </row>
    <row r="4682" spans="1:154" x14ac:dyDescent="0.15">
      <c r="A4682" s="35"/>
      <c r="B4682" s="15"/>
      <c r="C4682" s="7"/>
      <c r="D4682" s="13"/>
      <c r="E4682" s="14"/>
      <c r="F4682" s="14"/>
      <c r="G4682" s="14"/>
      <c r="H4682" s="14"/>
      <c r="I4682" s="13"/>
      <c r="J4682" s="5"/>
      <c r="K4682" s="2"/>
      <c r="L4682" s="17"/>
      <c r="M4682" s="12"/>
      <c r="N4682" s="12"/>
      <c r="O4682" s="17"/>
      <c r="P4682" s="14"/>
      <c r="Q4682" s="14"/>
      <c r="R4682" s="14"/>
      <c r="S4682" s="20"/>
      <c r="T4682" s="14"/>
      <c r="U4682" s="4"/>
      <c r="V4682" s="5"/>
      <c r="W4682" s="10"/>
      <c r="X4682" s="10"/>
      <c r="Y4682" s="27"/>
      <c r="Z4682" s="3"/>
      <c r="AA4682" s="1"/>
      <c r="AB4682" s="10"/>
      <c r="AC4682" s="3"/>
      <c r="AD4682" s="3"/>
      <c r="AE4682" s="3"/>
      <c r="AF4682" s="10"/>
      <c r="AG4682" s="11"/>
      <c r="AH4682" s="10"/>
      <c r="AI4682" s="1"/>
      <c r="AJ4682" s="1"/>
      <c r="AK4682" s="1"/>
      <c r="AL4682" s="1"/>
      <c r="AM4682" s="1"/>
      <c r="AN4682" s="1"/>
      <c r="AO4682" s="1"/>
      <c r="AP4682" s="1"/>
      <c r="AQ4682" s="1"/>
      <c r="AR4682" s="1"/>
      <c r="AS4682" s="1"/>
      <c r="AT4682" s="1"/>
      <c r="AU4682" s="1"/>
      <c r="AV4682" s="1"/>
      <c r="AW4682" s="1"/>
      <c r="AX4682" s="1"/>
      <c r="AY4682" s="1"/>
      <c r="AZ4682" s="1"/>
      <c r="BA4682" s="1"/>
      <c r="BB4682" s="1"/>
      <c r="BC4682" s="1"/>
      <c r="BD4682" s="1"/>
      <c r="BE4682" s="1"/>
      <c r="BF4682" s="1"/>
      <c r="BG4682" s="1"/>
      <c r="BH4682" s="1"/>
      <c r="BI4682" s="1"/>
      <c r="BJ4682" s="1"/>
      <c r="BK4682" s="1"/>
      <c r="BL4682" s="1"/>
      <c r="BM4682" s="1"/>
      <c r="BN4682" s="1"/>
      <c r="BO4682" s="1"/>
      <c r="BP4682" s="1"/>
      <c r="BQ4682" s="1"/>
      <c r="BR4682" s="1"/>
      <c r="BS4682" s="1"/>
      <c r="BT4682" s="1"/>
      <c r="BU4682" s="1"/>
      <c r="BV4682" s="1"/>
      <c r="BW4682" s="1"/>
      <c r="BX4682" s="1"/>
      <c r="BY4682" s="1"/>
      <c r="BZ4682" s="1"/>
      <c r="CA4682" s="1"/>
      <c r="CB4682" s="1"/>
      <c r="CC4682" s="1"/>
      <c r="CD4682" s="1"/>
      <c r="CE4682" s="1"/>
      <c r="CF4682" s="1"/>
      <c r="CG4682" s="1"/>
      <c r="CH4682" s="1"/>
      <c r="CI4682" s="1"/>
      <c r="CJ4682" s="1"/>
      <c r="CK4682" s="1"/>
      <c r="CL4682" s="1"/>
      <c r="CM4682" s="1"/>
      <c r="CN4682" s="1"/>
      <c r="CO4682" s="1"/>
      <c r="CP4682" s="1"/>
      <c r="CQ4682" s="1"/>
      <c r="CR4682" s="1"/>
      <c r="CS4682" s="1"/>
      <c r="CT4682" s="1"/>
      <c r="CU4682" s="1"/>
      <c r="CV4682" s="1"/>
      <c r="CW4682" s="1"/>
      <c r="CX4682" s="1"/>
      <c r="CY4682" s="1"/>
      <c r="CZ4682" s="1"/>
      <c r="DA4682" s="1"/>
      <c r="DB4682" s="1"/>
      <c r="DC4682" s="1"/>
      <c r="DD4682" s="1"/>
      <c r="DE4682" s="1"/>
      <c r="DF4682" s="1"/>
      <c r="DG4682" s="1"/>
      <c r="DH4682" s="1"/>
      <c r="DI4682" s="1"/>
      <c r="DJ4682" s="1"/>
      <c r="DK4682" s="1"/>
      <c r="DL4682" s="1"/>
      <c r="DM4682" s="1"/>
      <c r="DN4682" s="1"/>
      <c r="DO4682" s="1"/>
      <c r="DP4682" s="1"/>
      <c r="DQ4682" s="1"/>
      <c r="DR4682" s="1"/>
      <c r="DS4682" s="1"/>
      <c r="DT4682" s="1"/>
      <c r="DU4682" s="1"/>
      <c r="DV4682" s="1"/>
      <c r="DW4682" s="1"/>
      <c r="DX4682" s="1"/>
      <c r="DY4682" s="1"/>
      <c r="DZ4682" s="1"/>
      <c r="EA4682" s="1"/>
      <c r="EB4682" s="1"/>
      <c r="EC4682" s="1"/>
      <c r="ED4682" s="1"/>
      <c r="EE4682" s="1"/>
      <c r="EF4682" s="1"/>
      <c r="EG4682" s="1"/>
      <c r="EH4682" s="1"/>
      <c r="EI4682" s="1"/>
      <c r="EJ4682" s="1"/>
      <c r="EK4682" s="1"/>
      <c r="EL4682" s="1"/>
      <c r="EM4682" s="1"/>
      <c r="EN4682" s="1"/>
      <c r="EO4682" s="1"/>
      <c r="EP4682" s="1"/>
      <c r="EQ4682" s="1"/>
      <c r="ER4682" s="1"/>
      <c r="ES4682" s="1"/>
      <c r="ET4682" s="1"/>
      <c r="EU4682" s="1"/>
      <c r="EV4682" s="1"/>
      <c r="EW4682" s="1"/>
      <c r="EX4682" s="1"/>
    </row>
    <row r="4683" spans="1:154" x14ac:dyDescent="0.15">
      <c r="A4683" s="35"/>
      <c r="B4683" s="15"/>
      <c r="C4683" s="7"/>
      <c r="D4683" s="13"/>
      <c r="E4683" s="14"/>
      <c r="F4683" s="14"/>
      <c r="G4683" s="14"/>
      <c r="H4683" s="14"/>
      <c r="I4683" s="13"/>
      <c r="J4683" s="5"/>
      <c r="K4683" s="2"/>
      <c r="L4683" s="17"/>
      <c r="M4683" s="12"/>
      <c r="N4683" s="12"/>
      <c r="O4683" s="17"/>
      <c r="P4683" s="14"/>
      <c r="Q4683" s="14"/>
      <c r="R4683" s="14"/>
      <c r="S4683" s="20"/>
      <c r="T4683" s="14"/>
      <c r="U4683" s="4"/>
      <c r="V4683" s="5"/>
      <c r="W4683" s="10"/>
      <c r="X4683" s="10"/>
      <c r="Y4683" s="27"/>
      <c r="Z4683" s="3"/>
      <c r="AA4683" s="1"/>
      <c r="AB4683" s="10"/>
      <c r="AC4683" s="3"/>
      <c r="AD4683" s="3"/>
      <c r="AE4683" s="3"/>
      <c r="AF4683" s="10"/>
      <c r="AG4683" s="11"/>
      <c r="AH4683" s="10"/>
      <c r="AI4683" s="1"/>
      <c r="AJ4683" s="1"/>
      <c r="AK4683" s="1"/>
      <c r="AL4683" s="1"/>
      <c r="AM4683" s="1"/>
      <c r="AN4683" s="1"/>
      <c r="AO4683" s="1"/>
      <c r="AP4683" s="1"/>
      <c r="AQ4683" s="1"/>
      <c r="AR4683" s="1"/>
      <c r="AS4683" s="1"/>
      <c r="AT4683" s="1"/>
      <c r="AU4683" s="1"/>
      <c r="AV4683" s="1"/>
      <c r="AW4683" s="1"/>
      <c r="AX4683" s="1"/>
      <c r="AY4683" s="1"/>
      <c r="AZ4683" s="1"/>
      <c r="BA4683" s="1"/>
      <c r="BB4683" s="1"/>
      <c r="BC4683" s="1"/>
      <c r="BD4683" s="1"/>
      <c r="BE4683" s="1"/>
      <c r="BF4683" s="1"/>
      <c r="BG4683" s="1"/>
      <c r="BH4683" s="1"/>
      <c r="BI4683" s="1"/>
      <c r="BJ4683" s="1"/>
      <c r="BK4683" s="1"/>
      <c r="BL4683" s="1"/>
      <c r="BM4683" s="1"/>
      <c r="BN4683" s="1"/>
      <c r="BO4683" s="1"/>
      <c r="BP4683" s="1"/>
      <c r="BQ4683" s="1"/>
      <c r="BR4683" s="1"/>
      <c r="BS4683" s="1"/>
      <c r="BT4683" s="1"/>
      <c r="BU4683" s="1"/>
      <c r="BV4683" s="1"/>
      <c r="BW4683" s="1"/>
      <c r="BX4683" s="1"/>
      <c r="BY4683" s="1"/>
      <c r="BZ4683" s="1"/>
      <c r="CA4683" s="1"/>
      <c r="CB4683" s="1"/>
      <c r="CC4683" s="1"/>
      <c r="CD4683" s="1"/>
      <c r="CE4683" s="1"/>
      <c r="CF4683" s="1"/>
      <c r="CG4683" s="1"/>
      <c r="CH4683" s="1"/>
      <c r="CI4683" s="1"/>
      <c r="CJ4683" s="1"/>
      <c r="CK4683" s="1"/>
      <c r="CL4683" s="1"/>
      <c r="CM4683" s="1"/>
      <c r="CN4683" s="1"/>
      <c r="CO4683" s="1"/>
      <c r="CP4683" s="1"/>
      <c r="CQ4683" s="1"/>
      <c r="CR4683" s="1"/>
      <c r="CS4683" s="1"/>
      <c r="CT4683" s="1"/>
      <c r="CU4683" s="1"/>
      <c r="CV4683" s="1"/>
      <c r="CW4683" s="1"/>
      <c r="CX4683" s="1"/>
      <c r="CY4683" s="1"/>
      <c r="CZ4683" s="1"/>
      <c r="DA4683" s="1"/>
      <c r="DB4683" s="1"/>
      <c r="DC4683" s="1"/>
      <c r="DD4683" s="1"/>
      <c r="DE4683" s="1"/>
      <c r="DF4683" s="1"/>
      <c r="DG4683" s="1"/>
      <c r="DH4683" s="1"/>
      <c r="DI4683" s="1"/>
      <c r="DJ4683" s="1"/>
      <c r="DK4683" s="1"/>
      <c r="DL4683" s="1"/>
      <c r="DM4683" s="1"/>
      <c r="DN4683" s="1"/>
      <c r="DO4683" s="1"/>
      <c r="DP4683" s="1"/>
      <c r="DQ4683" s="1"/>
      <c r="DR4683" s="1"/>
      <c r="DS4683" s="1"/>
      <c r="DT4683" s="1"/>
      <c r="DU4683" s="1"/>
      <c r="DV4683" s="1"/>
      <c r="DW4683" s="1"/>
      <c r="DX4683" s="1"/>
      <c r="DY4683" s="1"/>
      <c r="DZ4683" s="1"/>
      <c r="EA4683" s="1"/>
      <c r="EB4683" s="1"/>
      <c r="EC4683" s="1"/>
      <c r="ED4683" s="1"/>
      <c r="EE4683" s="1"/>
      <c r="EF4683" s="1"/>
      <c r="EG4683" s="1"/>
      <c r="EH4683" s="1"/>
      <c r="EI4683" s="1"/>
      <c r="EJ4683" s="1"/>
      <c r="EK4683" s="1"/>
      <c r="EL4683" s="1"/>
      <c r="EM4683" s="1"/>
      <c r="EN4683" s="1"/>
      <c r="EO4683" s="1"/>
      <c r="EP4683" s="1"/>
      <c r="EQ4683" s="1"/>
      <c r="ER4683" s="1"/>
      <c r="ES4683" s="1"/>
      <c r="ET4683" s="1"/>
      <c r="EU4683" s="1"/>
      <c r="EV4683" s="1"/>
      <c r="EW4683" s="1"/>
      <c r="EX4683" s="1"/>
    </row>
    <row r="4684" spans="1:154" x14ac:dyDescent="0.15">
      <c r="A4684" s="35"/>
      <c r="B4684" s="15"/>
      <c r="C4684" s="7"/>
      <c r="D4684" s="13"/>
      <c r="E4684" s="14"/>
      <c r="F4684" s="14"/>
      <c r="G4684" s="14"/>
      <c r="H4684" s="14"/>
      <c r="I4684" s="13"/>
      <c r="J4684" s="5"/>
      <c r="K4684" s="2"/>
      <c r="L4684" s="17"/>
      <c r="M4684" s="12"/>
      <c r="N4684" s="12"/>
      <c r="O4684" s="17"/>
      <c r="P4684" s="14"/>
      <c r="Q4684" s="14"/>
      <c r="R4684" s="14"/>
      <c r="S4684" s="20"/>
      <c r="T4684" s="14"/>
      <c r="U4684" s="4"/>
      <c r="V4684" s="5"/>
      <c r="W4684" s="10"/>
      <c r="X4684" s="10"/>
      <c r="Y4684" s="27"/>
      <c r="Z4684" s="3"/>
      <c r="AA4684" s="1"/>
      <c r="AB4684" s="10"/>
      <c r="AC4684" s="3"/>
      <c r="AD4684" s="3"/>
      <c r="AE4684" s="3"/>
      <c r="AF4684" s="10"/>
      <c r="AG4684" s="11"/>
      <c r="AH4684" s="10"/>
      <c r="AI4684" s="1"/>
      <c r="AJ4684" s="1"/>
      <c r="AK4684" s="1"/>
      <c r="AL4684" s="1"/>
      <c r="AM4684" s="1"/>
      <c r="AN4684" s="1"/>
      <c r="AO4684" s="1"/>
      <c r="AP4684" s="1"/>
      <c r="AQ4684" s="1"/>
      <c r="AR4684" s="1"/>
      <c r="AS4684" s="1"/>
      <c r="AT4684" s="1"/>
      <c r="AU4684" s="1"/>
      <c r="AV4684" s="1"/>
      <c r="AW4684" s="1"/>
      <c r="AX4684" s="1"/>
      <c r="AY4684" s="1"/>
      <c r="AZ4684" s="1"/>
      <c r="BA4684" s="1"/>
      <c r="BB4684" s="1"/>
      <c r="BC4684" s="1"/>
      <c r="BD4684" s="1"/>
      <c r="BE4684" s="1"/>
      <c r="BF4684" s="1"/>
      <c r="BG4684" s="1"/>
      <c r="BH4684" s="1"/>
      <c r="BI4684" s="1"/>
      <c r="BJ4684" s="1"/>
      <c r="BK4684" s="1"/>
      <c r="BL4684" s="1"/>
      <c r="BM4684" s="1"/>
      <c r="BN4684" s="1"/>
      <c r="BO4684" s="1"/>
      <c r="BP4684" s="1"/>
      <c r="BQ4684" s="1"/>
      <c r="BR4684" s="1"/>
      <c r="BS4684" s="1"/>
      <c r="BT4684" s="1"/>
      <c r="BU4684" s="1"/>
      <c r="BV4684" s="1"/>
      <c r="BW4684" s="1"/>
      <c r="BX4684" s="1"/>
      <c r="BY4684" s="1"/>
      <c r="BZ4684" s="1"/>
      <c r="CA4684" s="1"/>
      <c r="CB4684" s="1"/>
      <c r="CC4684" s="1"/>
      <c r="CD4684" s="1"/>
      <c r="CE4684" s="1"/>
      <c r="CF4684" s="1"/>
      <c r="CG4684" s="1"/>
      <c r="CH4684" s="1"/>
      <c r="CI4684" s="1"/>
      <c r="CJ4684" s="1"/>
      <c r="CK4684" s="1"/>
      <c r="CL4684" s="1"/>
      <c r="CM4684" s="1"/>
      <c r="CN4684" s="1"/>
      <c r="CO4684" s="1"/>
      <c r="CP4684" s="1"/>
      <c r="CQ4684" s="1"/>
      <c r="CR4684" s="1"/>
      <c r="CS4684" s="1"/>
      <c r="CT4684" s="1"/>
      <c r="CU4684" s="1"/>
      <c r="CV4684" s="1"/>
      <c r="CW4684" s="1"/>
      <c r="CX4684" s="1"/>
      <c r="CY4684" s="1"/>
      <c r="CZ4684" s="1"/>
      <c r="DA4684" s="1"/>
      <c r="DB4684" s="1"/>
      <c r="DC4684" s="1"/>
      <c r="DD4684" s="1"/>
      <c r="DE4684" s="1"/>
      <c r="DF4684" s="1"/>
      <c r="DG4684" s="1"/>
      <c r="DH4684" s="1"/>
      <c r="DI4684" s="1"/>
      <c r="DJ4684" s="1"/>
      <c r="DK4684" s="1"/>
      <c r="DL4684" s="1"/>
      <c r="DM4684" s="1"/>
      <c r="DN4684" s="1"/>
      <c r="DO4684" s="1"/>
      <c r="DP4684" s="1"/>
      <c r="DQ4684" s="1"/>
      <c r="DR4684" s="1"/>
      <c r="DS4684" s="1"/>
      <c r="DT4684" s="1"/>
      <c r="DU4684" s="1"/>
      <c r="DV4684" s="1"/>
      <c r="DW4684" s="1"/>
      <c r="DX4684" s="1"/>
      <c r="DY4684" s="1"/>
      <c r="DZ4684" s="1"/>
      <c r="EA4684" s="1"/>
      <c r="EB4684" s="1"/>
      <c r="EC4684" s="1"/>
      <c r="ED4684" s="1"/>
      <c r="EE4684" s="1"/>
      <c r="EF4684" s="1"/>
      <c r="EG4684" s="1"/>
      <c r="EH4684" s="1"/>
      <c r="EI4684" s="1"/>
      <c r="EJ4684" s="1"/>
      <c r="EK4684" s="1"/>
      <c r="EL4684" s="1"/>
      <c r="EM4684" s="1"/>
      <c r="EN4684" s="1"/>
      <c r="EO4684" s="1"/>
      <c r="EP4684" s="1"/>
      <c r="EQ4684" s="1"/>
      <c r="ER4684" s="1"/>
      <c r="ES4684" s="1"/>
      <c r="ET4684" s="1"/>
      <c r="EU4684" s="1"/>
      <c r="EV4684" s="1"/>
      <c r="EW4684" s="1"/>
      <c r="EX4684" s="1"/>
    </row>
    <row r="4685" spans="1:154" x14ac:dyDescent="0.15">
      <c r="A4685" s="35"/>
      <c r="B4685" s="15"/>
      <c r="C4685" s="7"/>
      <c r="D4685" s="13"/>
      <c r="E4685" s="14"/>
      <c r="F4685" s="14"/>
      <c r="G4685" s="14"/>
      <c r="H4685" s="14"/>
      <c r="I4685" s="13"/>
      <c r="J4685" s="5"/>
      <c r="K4685" s="2"/>
      <c r="L4685" s="17"/>
      <c r="M4685" s="12"/>
      <c r="N4685" s="12"/>
      <c r="O4685" s="17"/>
      <c r="P4685" s="14"/>
      <c r="Q4685" s="14"/>
      <c r="R4685" s="14"/>
      <c r="S4685" s="20"/>
      <c r="T4685" s="14"/>
      <c r="U4685" s="4"/>
      <c r="V4685" s="5"/>
      <c r="W4685" s="10"/>
      <c r="X4685" s="10"/>
      <c r="Y4685" s="27"/>
      <c r="Z4685" s="3"/>
      <c r="AA4685" s="1"/>
      <c r="AB4685" s="10"/>
      <c r="AC4685" s="3"/>
      <c r="AD4685" s="3"/>
      <c r="AE4685" s="3"/>
      <c r="AF4685" s="10"/>
      <c r="AG4685" s="11"/>
      <c r="AH4685" s="10"/>
      <c r="AI4685" s="1"/>
      <c r="AJ4685" s="1"/>
      <c r="AK4685" s="1"/>
      <c r="AL4685" s="1"/>
      <c r="AM4685" s="1"/>
      <c r="AN4685" s="1"/>
      <c r="AO4685" s="1"/>
      <c r="AP4685" s="1"/>
      <c r="AQ4685" s="1"/>
      <c r="AR4685" s="1"/>
      <c r="AS4685" s="1"/>
      <c r="AT4685" s="1"/>
      <c r="AU4685" s="1"/>
      <c r="AV4685" s="1"/>
      <c r="AW4685" s="1"/>
      <c r="AX4685" s="1"/>
      <c r="AY4685" s="1"/>
      <c r="AZ4685" s="1"/>
      <c r="BA4685" s="1"/>
      <c r="BB4685" s="1"/>
      <c r="BC4685" s="1"/>
      <c r="BD4685" s="1"/>
      <c r="BE4685" s="1"/>
      <c r="BF4685" s="1"/>
      <c r="BG4685" s="1"/>
      <c r="BH4685" s="1"/>
      <c r="BI4685" s="1"/>
      <c r="BJ4685" s="1"/>
      <c r="BK4685" s="1"/>
      <c r="BL4685" s="1"/>
      <c r="BM4685" s="1"/>
      <c r="BN4685" s="1"/>
      <c r="BO4685" s="1"/>
      <c r="BP4685" s="1"/>
      <c r="BQ4685" s="1"/>
      <c r="BR4685" s="1"/>
      <c r="BS4685" s="1"/>
      <c r="BT4685" s="1"/>
      <c r="BU4685" s="1"/>
      <c r="BV4685" s="1"/>
      <c r="BW4685" s="1"/>
      <c r="BX4685" s="1"/>
      <c r="BY4685" s="1"/>
      <c r="BZ4685" s="1"/>
      <c r="CA4685" s="1"/>
      <c r="CB4685" s="1"/>
      <c r="CC4685" s="1"/>
      <c r="CD4685" s="1"/>
      <c r="CE4685" s="1"/>
      <c r="CF4685" s="1"/>
      <c r="CG4685" s="1"/>
      <c r="CH4685" s="1"/>
      <c r="CI4685" s="1"/>
      <c r="CJ4685" s="1"/>
      <c r="CK4685" s="1"/>
      <c r="CL4685" s="1"/>
      <c r="CM4685" s="1"/>
      <c r="CN4685" s="1"/>
      <c r="CO4685" s="1"/>
      <c r="CP4685" s="1"/>
      <c r="CQ4685" s="1"/>
      <c r="CR4685" s="1"/>
      <c r="CS4685" s="1"/>
      <c r="CT4685" s="1"/>
      <c r="CU4685" s="1"/>
      <c r="CV4685" s="1"/>
      <c r="CW4685" s="1"/>
      <c r="CX4685" s="1"/>
      <c r="CY4685" s="1"/>
      <c r="CZ4685" s="1"/>
      <c r="DA4685" s="1"/>
      <c r="DB4685" s="1"/>
      <c r="DC4685" s="1"/>
      <c r="DD4685" s="1"/>
      <c r="DE4685" s="1"/>
      <c r="DF4685" s="1"/>
      <c r="DG4685" s="1"/>
      <c r="DH4685" s="1"/>
      <c r="DI4685" s="1"/>
      <c r="DJ4685" s="1"/>
      <c r="DK4685" s="1"/>
      <c r="DL4685" s="1"/>
      <c r="DM4685" s="1"/>
      <c r="DN4685" s="1"/>
      <c r="DO4685" s="1"/>
      <c r="DP4685" s="1"/>
      <c r="DQ4685" s="1"/>
      <c r="DR4685" s="1"/>
      <c r="DS4685" s="1"/>
      <c r="DT4685" s="1"/>
      <c r="DU4685" s="1"/>
      <c r="DV4685" s="1"/>
      <c r="DW4685" s="1"/>
      <c r="DX4685" s="1"/>
      <c r="DY4685" s="1"/>
      <c r="DZ4685" s="1"/>
      <c r="EA4685" s="1"/>
      <c r="EB4685" s="1"/>
      <c r="EC4685" s="1"/>
      <c r="ED4685" s="1"/>
      <c r="EE4685" s="1"/>
      <c r="EF4685" s="1"/>
      <c r="EG4685" s="1"/>
      <c r="EH4685" s="1"/>
      <c r="EI4685" s="1"/>
      <c r="EJ4685" s="1"/>
      <c r="EK4685" s="1"/>
      <c r="EL4685" s="1"/>
      <c r="EM4685" s="1"/>
      <c r="EN4685" s="1"/>
      <c r="EO4685" s="1"/>
      <c r="EP4685" s="1"/>
      <c r="EQ4685" s="1"/>
      <c r="ER4685" s="1"/>
      <c r="ES4685" s="1"/>
      <c r="ET4685" s="1"/>
      <c r="EU4685" s="1"/>
      <c r="EV4685" s="1"/>
      <c r="EW4685" s="1"/>
      <c r="EX4685" s="1"/>
    </row>
    <row r="4686" spans="1:154" x14ac:dyDescent="0.15">
      <c r="A4686" s="35"/>
      <c r="B4686" s="15"/>
      <c r="C4686" s="7"/>
      <c r="D4686" s="13"/>
      <c r="E4686" s="14"/>
      <c r="F4686" s="14"/>
      <c r="G4686" s="14"/>
      <c r="H4686" s="14"/>
      <c r="I4686" s="13"/>
      <c r="J4686" s="5"/>
      <c r="K4686" s="2"/>
      <c r="L4686" s="17"/>
      <c r="M4686" s="12"/>
      <c r="N4686" s="12"/>
      <c r="O4686" s="17"/>
      <c r="P4686" s="14"/>
      <c r="Q4686" s="14"/>
      <c r="R4686" s="14"/>
      <c r="S4686" s="20"/>
      <c r="T4686" s="14"/>
      <c r="U4686" s="4"/>
      <c r="V4686" s="5"/>
      <c r="W4686" s="10"/>
      <c r="X4686" s="10"/>
      <c r="Y4686" s="27"/>
      <c r="Z4686" s="3"/>
      <c r="AA4686" s="1"/>
      <c r="AB4686" s="10"/>
      <c r="AC4686" s="3"/>
      <c r="AD4686" s="3"/>
      <c r="AE4686" s="3"/>
      <c r="AF4686" s="10"/>
      <c r="AG4686" s="11"/>
      <c r="AH4686" s="10"/>
      <c r="AI4686" s="1"/>
      <c r="AJ4686" s="1"/>
      <c r="AK4686" s="1"/>
      <c r="AL4686" s="1"/>
      <c r="AM4686" s="1"/>
      <c r="AN4686" s="1"/>
      <c r="AO4686" s="1"/>
      <c r="AP4686" s="1"/>
      <c r="AQ4686" s="1"/>
      <c r="AR4686" s="1"/>
      <c r="AS4686" s="1"/>
      <c r="AT4686" s="1"/>
      <c r="AU4686" s="1"/>
      <c r="AV4686" s="1"/>
      <c r="AW4686" s="1"/>
      <c r="AX4686" s="1"/>
      <c r="AY4686" s="1"/>
      <c r="AZ4686" s="1"/>
      <c r="BA4686" s="1"/>
      <c r="BB4686" s="1"/>
      <c r="BC4686" s="1"/>
      <c r="BD4686" s="1"/>
      <c r="BE4686" s="1"/>
      <c r="BF4686" s="1"/>
      <c r="BG4686" s="1"/>
      <c r="BH4686" s="1"/>
      <c r="BI4686" s="1"/>
      <c r="BJ4686" s="1"/>
      <c r="BK4686" s="1"/>
      <c r="BL4686" s="1"/>
      <c r="BM4686" s="1"/>
      <c r="BN4686" s="1"/>
      <c r="BO4686" s="1"/>
      <c r="BP4686" s="1"/>
      <c r="BQ4686" s="1"/>
      <c r="BR4686" s="1"/>
      <c r="BS4686" s="1"/>
      <c r="BT4686" s="1"/>
      <c r="BU4686" s="1"/>
      <c r="BV4686" s="1"/>
      <c r="BW4686" s="1"/>
      <c r="BX4686" s="1"/>
      <c r="BY4686" s="1"/>
      <c r="BZ4686" s="1"/>
      <c r="CA4686" s="1"/>
      <c r="CB4686" s="1"/>
      <c r="CC4686" s="1"/>
      <c r="CD4686" s="1"/>
      <c r="CE4686" s="1"/>
      <c r="CF4686" s="1"/>
      <c r="CG4686" s="1"/>
      <c r="CH4686" s="1"/>
      <c r="CI4686" s="1"/>
      <c r="CJ4686" s="1"/>
      <c r="CK4686" s="1"/>
      <c r="CL4686" s="1"/>
      <c r="CM4686" s="1"/>
      <c r="CN4686" s="1"/>
      <c r="CO4686" s="1"/>
      <c r="CP4686" s="1"/>
      <c r="CQ4686" s="1"/>
      <c r="CR4686" s="1"/>
      <c r="CS4686" s="1"/>
      <c r="CT4686" s="1"/>
      <c r="CU4686" s="1"/>
      <c r="CV4686" s="1"/>
      <c r="CW4686" s="1"/>
      <c r="CX4686" s="1"/>
      <c r="CY4686" s="1"/>
      <c r="CZ4686" s="1"/>
      <c r="DA4686" s="1"/>
      <c r="DB4686" s="1"/>
      <c r="DC4686" s="1"/>
      <c r="DD4686" s="1"/>
      <c r="DE4686" s="1"/>
      <c r="DF4686" s="1"/>
      <c r="DG4686" s="1"/>
      <c r="DH4686" s="1"/>
      <c r="DI4686" s="1"/>
      <c r="DJ4686" s="1"/>
      <c r="DK4686" s="1"/>
      <c r="DL4686" s="1"/>
      <c r="DM4686" s="1"/>
      <c r="DN4686" s="1"/>
      <c r="DO4686" s="1"/>
      <c r="DP4686" s="1"/>
      <c r="DQ4686" s="1"/>
      <c r="DR4686" s="1"/>
      <c r="DS4686" s="1"/>
      <c r="DT4686" s="1"/>
      <c r="DU4686" s="1"/>
      <c r="DV4686" s="1"/>
      <c r="DW4686" s="1"/>
      <c r="DX4686" s="1"/>
      <c r="DY4686" s="1"/>
      <c r="DZ4686" s="1"/>
      <c r="EA4686" s="1"/>
      <c r="EB4686" s="1"/>
      <c r="EC4686" s="1"/>
      <c r="ED4686" s="1"/>
      <c r="EE4686" s="1"/>
      <c r="EF4686" s="1"/>
      <c r="EG4686" s="1"/>
      <c r="EH4686" s="1"/>
      <c r="EI4686" s="1"/>
      <c r="EJ4686" s="1"/>
      <c r="EK4686" s="1"/>
      <c r="EL4686" s="1"/>
      <c r="EM4686" s="1"/>
      <c r="EN4686" s="1"/>
      <c r="EO4686" s="1"/>
      <c r="EP4686" s="1"/>
      <c r="EQ4686" s="1"/>
      <c r="ER4686" s="1"/>
      <c r="ES4686" s="1"/>
      <c r="ET4686" s="1"/>
      <c r="EU4686" s="1"/>
      <c r="EV4686" s="1"/>
      <c r="EW4686" s="1"/>
      <c r="EX4686" s="1"/>
    </row>
    <row r="4687" spans="1:154" x14ac:dyDescent="0.15">
      <c r="A4687" s="35"/>
      <c r="B4687" s="15"/>
      <c r="C4687" s="7"/>
      <c r="D4687" s="13"/>
      <c r="E4687" s="14"/>
      <c r="F4687" s="14"/>
      <c r="G4687" s="14"/>
      <c r="H4687" s="14"/>
      <c r="I4687" s="13"/>
      <c r="J4687" s="5"/>
      <c r="K4687" s="2"/>
      <c r="L4687" s="17"/>
      <c r="M4687" s="12"/>
      <c r="N4687" s="12"/>
      <c r="O4687" s="17"/>
      <c r="P4687" s="14"/>
      <c r="Q4687" s="14"/>
      <c r="R4687" s="14"/>
      <c r="S4687" s="20"/>
      <c r="T4687" s="14"/>
      <c r="U4687" s="4"/>
      <c r="V4687" s="5"/>
      <c r="W4687" s="10"/>
      <c r="X4687" s="10"/>
      <c r="Y4687" s="27"/>
      <c r="Z4687" s="3"/>
      <c r="AA4687" s="1"/>
      <c r="AB4687" s="10"/>
      <c r="AC4687" s="3"/>
      <c r="AD4687" s="3"/>
      <c r="AE4687" s="3"/>
      <c r="AF4687" s="10"/>
      <c r="AG4687" s="11"/>
      <c r="AH4687" s="10"/>
      <c r="AI4687" s="1"/>
      <c r="AJ4687" s="1"/>
      <c r="AK4687" s="1"/>
      <c r="AL4687" s="1"/>
      <c r="AM4687" s="1"/>
      <c r="AN4687" s="1"/>
      <c r="AO4687" s="1"/>
      <c r="AP4687" s="1"/>
      <c r="AQ4687" s="1"/>
      <c r="AR4687" s="1"/>
      <c r="AS4687" s="1"/>
      <c r="AT4687" s="1"/>
      <c r="AU4687" s="1"/>
      <c r="AV4687" s="1"/>
      <c r="AW4687" s="1"/>
      <c r="AX4687" s="1"/>
      <c r="AY4687" s="1"/>
      <c r="AZ4687" s="1"/>
      <c r="BA4687" s="1"/>
      <c r="BB4687" s="1"/>
      <c r="BC4687" s="1"/>
      <c r="BD4687" s="1"/>
      <c r="BE4687" s="1"/>
      <c r="BF4687" s="1"/>
      <c r="BG4687" s="1"/>
      <c r="BH4687" s="1"/>
      <c r="BI4687" s="1"/>
      <c r="BJ4687" s="1"/>
      <c r="BK4687" s="1"/>
      <c r="BL4687" s="1"/>
      <c r="BM4687" s="1"/>
      <c r="BN4687" s="1"/>
      <c r="BO4687" s="1"/>
      <c r="BP4687" s="1"/>
      <c r="BQ4687" s="1"/>
      <c r="BR4687" s="1"/>
      <c r="BS4687" s="1"/>
      <c r="BT4687" s="1"/>
      <c r="BU4687" s="1"/>
      <c r="BV4687" s="1"/>
      <c r="BW4687" s="1"/>
      <c r="BX4687" s="1"/>
      <c r="BY4687" s="1"/>
      <c r="BZ4687" s="1"/>
      <c r="CA4687" s="1"/>
      <c r="CB4687" s="1"/>
      <c r="CC4687" s="1"/>
      <c r="CD4687" s="1"/>
      <c r="CE4687" s="1"/>
      <c r="CF4687" s="1"/>
      <c r="CG4687" s="1"/>
      <c r="CH4687" s="1"/>
      <c r="CI4687" s="1"/>
      <c r="CJ4687" s="1"/>
      <c r="CK4687" s="1"/>
      <c r="CL4687" s="1"/>
      <c r="CM4687" s="1"/>
      <c r="CN4687" s="1"/>
      <c r="CO4687" s="1"/>
      <c r="CP4687" s="1"/>
      <c r="CQ4687" s="1"/>
      <c r="CR4687" s="1"/>
      <c r="CS4687" s="1"/>
      <c r="CT4687" s="1"/>
      <c r="CU4687" s="1"/>
      <c r="CV4687" s="1"/>
      <c r="CW4687" s="1"/>
      <c r="CX4687" s="1"/>
      <c r="CY4687" s="1"/>
      <c r="CZ4687" s="1"/>
      <c r="DA4687" s="1"/>
      <c r="DB4687" s="1"/>
      <c r="DC4687" s="1"/>
      <c r="DD4687" s="1"/>
      <c r="DE4687" s="1"/>
      <c r="DF4687" s="1"/>
      <c r="DG4687" s="1"/>
      <c r="DH4687" s="1"/>
      <c r="DI4687" s="1"/>
      <c r="DJ4687" s="1"/>
      <c r="DK4687" s="1"/>
      <c r="DL4687" s="1"/>
      <c r="DM4687" s="1"/>
      <c r="DN4687" s="1"/>
      <c r="DO4687" s="1"/>
      <c r="DP4687" s="1"/>
      <c r="DQ4687" s="1"/>
      <c r="DR4687" s="1"/>
      <c r="DS4687" s="1"/>
      <c r="DT4687" s="1"/>
      <c r="DU4687" s="1"/>
      <c r="DV4687" s="1"/>
      <c r="DW4687" s="1"/>
      <c r="DX4687" s="1"/>
      <c r="DY4687" s="1"/>
      <c r="DZ4687" s="1"/>
      <c r="EA4687" s="1"/>
      <c r="EB4687" s="1"/>
      <c r="EC4687" s="1"/>
      <c r="ED4687" s="1"/>
      <c r="EE4687" s="1"/>
      <c r="EF4687" s="1"/>
      <c r="EG4687" s="1"/>
      <c r="EH4687" s="1"/>
      <c r="EI4687" s="1"/>
      <c r="EJ4687" s="1"/>
      <c r="EK4687" s="1"/>
      <c r="EL4687" s="1"/>
      <c r="EM4687" s="1"/>
      <c r="EN4687" s="1"/>
      <c r="EO4687" s="1"/>
      <c r="EP4687" s="1"/>
      <c r="EQ4687" s="1"/>
      <c r="ER4687" s="1"/>
      <c r="ES4687" s="1"/>
      <c r="ET4687" s="1"/>
      <c r="EU4687" s="1"/>
      <c r="EV4687" s="1"/>
      <c r="EW4687" s="1"/>
      <c r="EX4687" s="1"/>
    </row>
    <row r="4688" spans="1:154" x14ac:dyDescent="0.15">
      <c r="A4688" s="35"/>
      <c r="B4688" s="15"/>
      <c r="C4688" s="7"/>
      <c r="D4688" s="13"/>
      <c r="E4688" s="14"/>
      <c r="F4688" s="14"/>
      <c r="G4688" s="14"/>
      <c r="H4688" s="14"/>
      <c r="I4688" s="13"/>
      <c r="J4688" s="5"/>
      <c r="K4688" s="2"/>
      <c r="L4688" s="17"/>
      <c r="M4688" s="12"/>
      <c r="N4688" s="12"/>
      <c r="O4688" s="17"/>
      <c r="P4688" s="14"/>
      <c r="Q4688" s="14"/>
      <c r="R4688" s="14"/>
      <c r="S4688" s="20"/>
      <c r="T4688" s="14"/>
      <c r="U4688" s="4"/>
      <c r="V4688" s="5"/>
      <c r="W4688" s="10"/>
      <c r="X4688" s="10"/>
      <c r="Y4688" s="27"/>
      <c r="Z4688" s="3"/>
      <c r="AA4688" s="1"/>
      <c r="AB4688" s="10"/>
      <c r="AC4688" s="3"/>
      <c r="AD4688" s="3"/>
      <c r="AE4688" s="3"/>
      <c r="AF4688" s="10"/>
      <c r="AG4688" s="11"/>
      <c r="AH4688" s="10"/>
      <c r="AI4688" s="1"/>
      <c r="AJ4688" s="1"/>
      <c r="AK4688" s="1"/>
      <c r="AL4688" s="1"/>
      <c r="AM4688" s="1"/>
      <c r="AN4688" s="1"/>
      <c r="AO4688" s="1"/>
      <c r="AP4688" s="1"/>
      <c r="AQ4688" s="1"/>
      <c r="AR4688" s="1"/>
      <c r="AS4688" s="1"/>
      <c r="AT4688" s="1"/>
      <c r="AU4688" s="1"/>
      <c r="AV4688" s="1"/>
      <c r="AW4688" s="1"/>
      <c r="AX4688" s="1"/>
      <c r="AY4688" s="1"/>
      <c r="AZ4688" s="1"/>
      <c r="BA4688" s="1"/>
      <c r="BB4688" s="1"/>
      <c r="BC4688" s="1"/>
      <c r="BD4688" s="1"/>
      <c r="BE4688" s="1"/>
      <c r="BF4688" s="1"/>
      <c r="BG4688" s="1"/>
      <c r="BH4688" s="1"/>
      <c r="BI4688" s="1"/>
      <c r="BJ4688" s="1"/>
      <c r="BK4688" s="1"/>
      <c r="BL4688" s="1"/>
      <c r="BM4688" s="1"/>
      <c r="BN4688" s="1"/>
      <c r="BO4688" s="1"/>
      <c r="BP4688" s="1"/>
      <c r="BQ4688" s="1"/>
      <c r="BR4688" s="1"/>
      <c r="BS4688" s="1"/>
      <c r="BT4688" s="1"/>
      <c r="BU4688" s="1"/>
      <c r="BV4688" s="1"/>
      <c r="BW4688" s="1"/>
      <c r="BX4688" s="1"/>
      <c r="BY4688" s="1"/>
      <c r="BZ4688" s="1"/>
      <c r="CA4688" s="1"/>
      <c r="CB4688" s="1"/>
      <c r="CC4688" s="1"/>
      <c r="CD4688" s="1"/>
      <c r="CE4688" s="1"/>
      <c r="CF4688" s="1"/>
      <c r="CG4688" s="1"/>
      <c r="CH4688" s="1"/>
      <c r="CI4688" s="1"/>
      <c r="CJ4688" s="1"/>
      <c r="CK4688" s="1"/>
      <c r="CL4688" s="1"/>
      <c r="CM4688" s="1"/>
      <c r="CN4688" s="1"/>
      <c r="CO4688" s="1"/>
      <c r="CP4688" s="1"/>
      <c r="CQ4688" s="1"/>
      <c r="CR4688" s="1"/>
      <c r="CS4688" s="1"/>
      <c r="CT4688" s="1"/>
      <c r="CU4688" s="1"/>
      <c r="CV4688" s="1"/>
      <c r="CW4688" s="1"/>
      <c r="CX4688" s="1"/>
      <c r="CY4688" s="1"/>
      <c r="CZ4688" s="1"/>
      <c r="DA4688" s="1"/>
      <c r="DB4688" s="1"/>
      <c r="DC4688" s="1"/>
      <c r="DD4688" s="1"/>
      <c r="DE4688" s="1"/>
      <c r="DF4688" s="1"/>
      <c r="DG4688" s="1"/>
      <c r="DH4688" s="1"/>
      <c r="DI4688" s="1"/>
      <c r="DJ4688" s="1"/>
      <c r="DK4688" s="1"/>
      <c r="DL4688" s="1"/>
      <c r="DM4688" s="1"/>
      <c r="DN4688" s="1"/>
      <c r="DO4688" s="1"/>
      <c r="DP4688" s="1"/>
      <c r="DQ4688" s="1"/>
      <c r="DR4688" s="1"/>
      <c r="DS4688" s="1"/>
      <c r="DT4688" s="1"/>
      <c r="DU4688" s="1"/>
      <c r="DV4688" s="1"/>
      <c r="DW4688" s="1"/>
      <c r="DX4688" s="1"/>
      <c r="DY4688" s="1"/>
      <c r="DZ4688" s="1"/>
      <c r="EA4688" s="1"/>
      <c r="EB4688" s="1"/>
      <c r="EC4688" s="1"/>
      <c r="ED4688" s="1"/>
      <c r="EE4688" s="1"/>
      <c r="EF4688" s="1"/>
      <c r="EG4688" s="1"/>
      <c r="EH4688" s="1"/>
      <c r="EI4688" s="1"/>
      <c r="EJ4688" s="1"/>
      <c r="EK4688" s="1"/>
      <c r="EL4688" s="1"/>
      <c r="EM4688" s="1"/>
      <c r="EN4688" s="1"/>
      <c r="EO4688" s="1"/>
      <c r="EP4688" s="1"/>
      <c r="EQ4688" s="1"/>
      <c r="ER4688" s="1"/>
      <c r="ES4688" s="1"/>
      <c r="ET4688" s="1"/>
      <c r="EU4688" s="1"/>
      <c r="EV4688" s="1"/>
      <c r="EW4688" s="1"/>
      <c r="EX4688" s="1"/>
    </row>
    <row r="4689" spans="1:154" x14ac:dyDescent="0.15">
      <c r="A4689" s="35"/>
      <c r="B4689" s="15"/>
      <c r="C4689" s="7"/>
      <c r="D4689" s="13"/>
      <c r="E4689" s="14"/>
      <c r="F4689" s="14"/>
      <c r="G4689" s="14"/>
      <c r="H4689" s="14"/>
      <c r="I4689" s="13"/>
      <c r="J4689" s="5"/>
      <c r="K4689" s="2"/>
      <c r="L4689" s="17"/>
      <c r="M4689" s="12"/>
      <c r="N4689" s="12"/>
      <c r="O4689" s="17"/>
      <c r="P4689" s="14"/>
      <c r="Q4689" s="14"/>
      <c r="R4689" s="14"/>
      <c r="S4689" s="20"/>
      <c r="T4689" s="14"/>
      <c r="U4689" s="4"/>
      <c r="V4689" s="5"/>
      <c r="W4689" s="10"/>
      <c r="X4689" s="10"/>
      <c r="Y4689" s="27"/>
      <c r="Z4689" s="3"/>
      <c r="AA4689" s="1"/>
      <c r="AB4689" s="10"/>
      <c r="AC4689" s="3"/>
      <c r="AD4689" s="3"/>
      <c r="AE4689" s="3"/>
      <c r="AF4689" s="10"/>
      <c r="AG4689" s="11"/>
      <c r="AH4689" s="10"/>
      <c r="AI4689" s="1"/>
      <c r="AJ4689" s="1"/>
      <c r="AK4689" s="1"/>
      <c r="AL4689" s="1"/>
      <c r="AM4689" s="1"/>
      <c r="AN4689" s="1"/>
      <c r="AO4689" s="1"/>
      <c r="AP4689" s="1"/>
      <c r="AQ4689" s="1"/>
      <c r="AR4689" s="1"/>
      <c r="AS4689" s="1"/>
      <c r="AT4689" s="1"/>
      <c r="AU4689" s="1"/>
      <c r="AV4689" s="1"/>
      <c r="AW4689" s="1"/>
      <c r="AX4689" s="1"/>
      <c r="AY4689" s="1"/>
      <c r="AZ4689" s="1"/>
      <c r="BA4689" s="1"/>
      <c r="BB4689" s="1"/>
      <c r="BC4689" s="1"/>
      <c r="BD4689" s="1"/>
      <c r="BE4689" s="1"/>
      <c r="BF4689" s="1"/>
      <c r="BG4689" s="1"/>
      <c r="BH4689" s="1"/>
      <c r="BI4689" s="1"/>
      <c r="BJ4689" s="1"/>
      <c r="BK4689" s="1"/>
      <c r="BL4689" s="1"/>
      <c r="BM4689" s="1"/>
      <c r="BN4689" s="1"/>
      <c r="BO4689" s="1"/>
      <c r="BP4689" s="1"/>
      <c r="BQ4689" s="1"/>
      <c r="BR4689" s="1"/>
      <c r="BS4689" s="1"/>
      <c r="BT4689" s="1"/>
      <c r="BU4689" s="1"/>
      <c r="BV4689" s="1"/>
      <c r="BW4689" s="1"/>
      <c r="BX4689" s="1"/>
      <c r="BY4689" s="1"/>
      <c r="BZ4689" s="1"/>
      <c r="CA4689" s="1"/>
      <c r="CB4689" s="1"/>
      <c r="CC4689" s="1"/>
      <c r="CD4689" s="1"/>
      <c r="CE4689" s="1"/>
      <c r="CF4689" s="1"/>
      <c r="CG4689" s="1"/>
      <c r="CH4689" s="1"/>
      <c r="CI4689" s="1"/>
      <c r="CJ4689" s="1"/>
      <c r="CK4689" s="1"/>
      <c r="CL4689" s="1"/>
      <c r="CM4689" s="1"/>
      <c r="CN4689" s="1"/>
      <c r="CO4689" s="1"/>
      <c r="CP4689" s="1"/>
      <c r="CQ4689" s="1"/>
      <c r="CR4689" s="1"/>
      <c r="CS4689" s="1"/>
      <c r="CT4689" s="1"/>
      <c r="CU4689" s="1"/>
      <c r="CV4689" s="1"/>
      <c r="CW4689" s="1"/>
      <c r="CX4689" s="1"/>
      <c r="CY4689" s="1"/>
      <c r="CZ4689" s="1"/>
      <c r="DA4689" s="1"/>
      <c r="DB4689" s="1"/>
      <c r="DC4689" s="1"/>
      <c r="DD4689" s="1"/>
      <c r="DE4689" s="1"/>
      <c r="DF4689" s="1"/>
      <c r="DG4689" s="1"/>
      <c r="DH4689" s="1"/>
      <c r="DI4689" s="1"/>
      <c r="DJ4689" s="1"/>
      <c r="DK4689" s="1"/>
      <c r="DL4689" s="1"/>
      <c r="DM4689" s="1"/>
      <c r="DN4689" s="1"/>
      <c r="DO4689" s="1"/>
      <c r="DP4689" s="1"/>
      <c r="DQ4689" s="1"/>
      <c r="DR4689" s="1"/>
      <c r="DS4689" s="1"/>
      <c r="DT4689" s="1"/>
      <c r="DU4689" s="1"/>
      <c r="DV4689" s="1"/>
      <c r="DW4689" s="1"/>
      <c r="DX4689" s="1"/>
      <c r="DY4689" s="1"/>
      <c r="DZ4689" s="1"/>
      <c r="EA4689" s="1"/>
      <c r="EB4689" s="1"/>
      <c r="EC4689" s="1"/>
      <c r="ED4689" s="1"/>
      <c r="EE4689" s="1"/>
      <c r="EF4689" s="1"/>
      <c r="EG4689" s="1"/>
      <c r="EH4689" s="1"/>
      <c r="EI4689" s="1"/>
      <c r="EJ4689" s="1"/>
      <c r="EK4689" s="1"/>
      <c r="EL4689" s="1"/>
      <c r="EM4689" s="1"/>
      <c r="EN4689" s="1"/>
      <c r="EO4689" s="1"/>
      <c r="EP4689" s="1"/>
      <c r="EQ4689" s="1"/>
      <c r="ER4689" s="1"/>
      <c r="ES4689" s="1"/>
      <c r="ET4689" s="1"/>
      <c r="EU4689" s="1"/>
      <c r="EV4689" s="1"/>
      <c r="EW4689" s="1"/>
      <c r="EX4689" s="1"/>
    </row>
    <row r="4690" spans="1:154" x14ac:dyDescent="0.15">
      <c r="A4690" s="35"/>
      <c r="B4690" s="15"/>
      <c r="C4690" s="7"/>
      <c r="D4690" s="13"/>
      <c r="E4690" s="14"/>
      <c r="F4690" s="14"/>
      <c r="G4690" s="14"/>
      <c r="H4690" s="14"/>
      <c r="I4690" s="13"/>
      <c r="J4690" s="5"/>
      <c r="K4690" s="2"/>
      <c r="L4690" s="17"/>
      <c r="M4690" s="12"/>
      <c r="N4690" s="12"/>
      <c r="O4690" s="17"/>
      <c r="P4690" s="14"/>
      <c r="Q4690" s="14"/>
      <c r="R4690" s="14"/>
      <c r="S4690" s="20"/>
      <c r="T4690" s="14"/>
      <c r="U4690" s="4"/>
      <c r="V4690" s="5"/>
      <c r="W4690" s="10"/>
      <c r="X4690" s="10"/>
      <c r="Y4690" s="27"/>
      <c r="Z4690" s="3"/>
      <c r="AA4690" s="1"/>
      <c r="AB4690" s="10"/>
      <c r="AC4690" s="3"/>
      <c r="AD4690" s="3"/>
      <c r="AE4690" s="3"/>
      <c r="AF4690" s="10"/>
      <c r="AG4690" s="11"/>
      <c r="AH4690" s="10"/>
      <c r="AI4690" s="1"/>
      <c r="AJ4690" s="1"/>
      <c r="AK4690" s="1"/>
      <c r="AL4690" s="1"/>
      <c r="AM4690" s="1"/>
      <c r="AN4690" s="1"/>
      <c r="AO4690" s="1"/>
      <c r="AP4690" s="1"/>
      <c r="AQ4690" s="1"/>
      <c r="AR4690" s="1"/>
      <c r="AS4690" s="1"/>
      <c r="AT4690" s="1"/>
      <c r="AU4690" s="1"/>
      <c r="AV4690" s="1"/>
      <c r="AW4690" s="1"/>
      <c r="AX4690" s="1"/>
      <c r="AY4690" s="1"/>
      <c r="AZ4690" s="1"/>
      <c r="BA4690" s="1"/>
      <c r="BB4690" s="1"/>
      <c r="BC4690" s="1"/>
      <c r="BD4690" s="1"/>
      <c r="BE4690" s="1"/>
      <c r="BF4690" s="1"/>
      <c r="BG4690" s="1"/>
      <c r="BH4690" s="1"/>
      <c r="BI4690" s="1"/>
      <c r="BJ4690" s="1"/>
      <c r="BK4690" s="1"/>
      <c r="BL4690" s="1"/>
      <c r="BM4690" s="1"/>
      <c r="BN4690" s="1"/>
      <c r="BO4690" s="1"/>
      <c r="BP4690" s="1"/>
      <c r="BQ4690" s="1"/>
      <c r="BR4690" s="1"/>
      <c r="BS4690" s="1"/>
      <c r="BT4690" s="1"/>
      <c r="BU4690" s="1"/>
      <c r="BV4690" s="1"/>
      <c r="BW4690" s="1"/>
      <c r="BX4690" s="1"/>
      <c r="BY4690" s="1"/>
      <c r="BZ4690" s="1"/>
      <c r="CA4690" s="1"/>
      <c r="CB4690" s="1"/>
      <c r="CC4690" s="1"/>
      <c r="CD4690" s="1"/>
      <c r="CE4690" s="1"/>
      <c r="CF4690" s="1"/>
      <c r="CG4690" s="1"/>
      <c r="CH4690" s="1"/>
      <c r="CI4690" s="1"/>
      <c r="CJ4690" s="1"/>
      <c r="CK4690" s="1"/>
      <c r="CL4690" s="1"/>
      <c r="CM4690" s="1"/>
      <c r="CN4690" s="1"/>
      <c r="CO4690" s="1"/>
      <c r="CP4690" s="1"/>
      <c r="CQ4690" s="1"/>
      <c r="CR4690" s="1"/>
      <c r="CS4690" s="1"/>
      <c r="CT4690" s="1"/>
      <c r="CU4690" s="1"/>
      <c r="CV4690" s="1"/>
      <c r="CW4690" s="1"/>
      <c r="CX4690" s="1"/>
      <c r="CY4690" s="1"/>
      <c r="CZ4690" s="1"/>
      <c r="DA4690" s="1"/>
      <c r="DB4690" s="1"/>
      <c r="DC4690" s="1"/>
      <c r="DD4690" s="1"/>
      <c r="DE4690" s="1"/>
      <c r="DF4690" s="1"/>
      <c r="DG4690" s="1"/>
      <c r="DH4690" s="1"/>
      <c r="DI4690" s="1"/>
      <c r="DJ4690" s="1"/>
      <c r="DK4690" s="1"/>
      <c r="DL4690" s="1"/>
      <c r="DM4690" s="1"/>
      <c r="DN4690" s="1"/>
      <c r="DO4690" s="1"/>
      <c r="DP4690" s="1"/>
      <c r="DQ4690" s="1"/>
      <c r="DR4690" s="1"/>
      <c r="DS4690" s="1"/>
      <c r="DT4690" s="1"/>
      <c r="DU4690" s="1"/>
      <c r="DV4690" s="1"/>
      <c r="DW4690" s="1"/>
      <c r="DX4690" s="1"/>
      <c r="DY4690" s="1"/>
      <c r="DZ4690" s="1"/>
      <c r="EA4690" s="1"/>
      <c r="EB4690" s="1"/>
      <c r="EC4690" s="1"/>
      <c r="ED4690" s="1"/>
      <c r="EE4690" s="1"/>
      <c r="EF4690" s="1"/>
      <c r="EG4690" s="1"/>
      <c r="EH4690" s="1"/>
      <c r="EI4690" s="1"/>
      <c r="EJ4690" s="1"/>
      <c r="EK4690" s="1"/>
      <c r="EL4690" s="1"/>
      <c r="EM4690" s="1"/>
      <c r="EN4690" s="1"/>
      <c r="EO4690" s="1"/>
      <c r="EP4690" s="1"/>
      <c r="EQ4690" s="1"/>
      <c r="ER4690" s="1"/>
      <c r="ES4690" s="1"/>
      <c r="ET4690" s="1"/>
      <c r="EU4690" s="1"/>
      <c r="EV4690" s="1"/>
      <c r="EW4690" s="1"/>
      <c r="EX4690" s="1"/>
    </row>
    <row r="4691" spans="1:154" x14ac:dyDescent="0.15">
      <c r="A4691" s="35"/>
      <c r="B4691" s="15"/>
      <c r="C4691" s="7"/>
      <c r="D4691" s="13"/>
      <c r="E4691" s="14"/>
      <c r="F4691" s="14"/>
      <c r="G4691" s="14"/>
      <c r="H4691" s="14"/>
      <c r="I4691" s="13"/>
      <c r="J4691" s="5"/>
      <c r="K4691" s="2"/>
      <c r="L4691" s="17"/>
      <c r="M4691" s="12"/>
      <c r="N4691" s="12"/>
      <c r="O4691" s="17"/>
      <c r="P4691" s="14"/>
      <c r="Q4691" s="14"/>
      <c r="R4691" s="14"/>
      <c r="S4691" s="20"/>
      <c r="T4691" s="14"/>
      <c r="U4691" s="4"/>
      <c r="V4691" s="5"/>
      <c r="W4691" s="10"/>
      <c r="X4691" s="10"/>
      <c r="Y4691" s="27"/>
      <c r="Z4691" s="3"/>
      <c r="AA4691" s="1"/>
      <c r="AB4691" s="10"/>
      <c r="AC4691" s="3"/>
      <c r="AD4691" s="3"/>
      <c r="AE4691" s="3"/>
      <c r="AF4691" s="10"/>
      <c r="AG4691" s="11"/>
      <c r="AH4691" s="10"/>
      <c r="AI4691" s="1"/>
      <c r="AJ4691" s="1"/>
      <c r="AK4691" s="1"/>
      <c r="AL4691" s="1"/>
      <c r="AM4691" s="1"/>
      <c r="AN4691" s="1"/>
      <c r="AO4691" s="1"/>
      <c r="AP4691" s="1"/>
      <c r="AQ4691" s="1"/>
      <c r="AR4691" s="1"/>
      <c r="AS4691" s="1"/>
      <c r="AT4691" s="1"/>
      <c r="AU4691" s="1"/>
      <c r="AV4691" s="1"/>
      <c r="AW4691" s="1"/>
      <c r="AX4691" s="1"/>
      <c r="AY4691" s="1"/>
      <c r="AZ4691" s="1"/>
      <c r="BA4691" s="1"/>
      <c r="BB4691" s="1"/>
      <c r="BC4691" s="1"/>
      <c r="BD4691" s="1"/>
      <c r="BE4691" s="1"/>
      <c r="BF4691" s="1"/>
      <c r="BG4691" s="1"/>
      <c r="BH4691" s="1"/>
      <c r="BI4691" s="1"/>
      <c r="BJ4691" s="1"/>
      <c r="BK4691" s="1"/>
      <c r="BL4691" s="1"/>
      <c r="BM4691" s="1"/>
      <c r="BN4691" s="1"/>
      <c r="BO4691" s="1"/>
      <c r="BP4691" s="1"/>
      <c r="BQ4691" s="1"/>
      <c r="BR4691" s="1"/>
      <c r="BS4691" s="1"/>
      <c r="BT4691" s="1"/>
      <c r="BU4691" s="1"/>
      <c r="BV4691" s="1"/>
      <c r="BW4691" s="1"/>
      <c r="BX4691" s="1"/>
      <c r="BY4691" s="1"/>
      <c r="BZ4691" s="1"/>
      <c r="CA4691" s="1"/>
      <c r="CB4691" s="1"/>
      <c r="CC4691" s="1"/>
      <c r="CD4691" s="1"/>
      <c r="CE4691" s="1"/>
      <c r="CF4691" s="1"/>
      <c r="CG4691" s="1"/>
      <c r="CH4691" s="1"/>
      <c r="CI4691" s="1"/>
      <c r="CJ4691" s="1"/>
      <c r="CK4691" s="1"/>
      <c r="CL4691" s="1"/>
      <c r="CM4691" s="1"/>
      <c r="CN4691" s="1"/>
      <c r="CO4691" s="1"/>
      <c r="CP4691" s="1"/>
      <c r="CQ4691" s="1"/>
      <c r="CR4691" s="1"/>
      <c r="CS4691" s="1"/>
      <c r="CT4691" s="1"/>
      <c r="CU4691" s="1"/>
      <c r="CV4691" s="1"/>
      <c r="CW4691" s="1"/>
      <c r="CX4691" s="1"/>
      <c r="CY4691" s="1"/>
      <c r="CZ4691" s="1"/>
      <c r="DA4691" s="1"/>
      <c r="DB4691" s="1"/>
      <c r="DC4691" s="1"/>
      <c r="DD4691" s="1"/>
      <c r="DE4691" s="1"/>
      <c r="DF4691" s="1"/>
      <c r="DG4691" s="1"/>
      <c r="DH4691" s="1"/>
      <c r="DI4691" s="1"/>
      <c r="DJ4691" s="1"/>
      <c r="DK4691" s="1"/>
      <c r="DL4691" s="1"/>
      <c r="DM4691" s="1"/>
      <c r="DN4691" s="1"/>
      <c r="DO4691" s="1"/>
      <c r="DP4691" s="1"/>
      <c r="DQ4691" s="1"/>
      <c r="DR4691" s="1"/>
      <c r="DS4691" s="1"/>
      <c r="DT4691" s="1"/>
      <c r="DU4691" s="1"/>
      <c r="DV4691" s="1"/>
      <c r="DW4691" s="1"/>
      <c r="DX4691" s="1"/>
      <c r="DY4691" s="1"/>
      <c r="DZ4691" s="1"/>
      <c r="EA4691" s="1"/>
      <c r="EB4691" s="1"/>
      <c r="EC4691" s="1"/>
      <c r="ED4691" s="1"/>
      <c r="EE4691" s="1"/>
      <c r="EF4691" s="1"/>
      <c r="EG4691" s="1"/>
      <c r="EH4691" s="1"/>
      <c r="EI4691" s="1"/>
      <c r="EJ4691" s="1"/>
      <c r="EK4691" s="1"/>
      <c r="EL4691" s="1"/>
      <c r="EM4691" s="1"/>
      <c r="EN4691" s="1"/>
      <c r="EO4691" s="1"/>
      <c r="EP4691" s="1"/>
      <c r="EQ4691" s="1"/>
      <c r="ER4691" s="1"/>
      <c r="ES4691" s="1"/>
      <c r="ET4691" s="1"/>
      <c r="EU4691" s="1"/>
      <c r="EV4691" s="1"/>
      <c r="EW4691" s="1"/>
      <c r="EX4691" s="1"/>
    </row>
    <row r="4692" spans="1:154" x14ac:dyDescent="0.15">
      <c r="A4692" s="35"/>
      <c r="B4692" s="15"/>
      <c r="C4692" s="7"/>
      <c r="D4692" s="13"/>
      <c r="E4692" s="14"/>
      <c r="F4692" s="14"/>
      <c r="G4692" s="14"/>
      <c r="H4692" s="14"/>
      <c r="I4692" s="13"/>
      <c r="J4692" s="5"/>
      <c r="K4692" s="2"/>
      <c r="L4692" s="17"/>
      <c r="M4692" s="12"/>
      <c r="N4692" s="12"/>
      <c r="O4692" s="17"/>
      <c r="P4692" s="14"/>
      <c r="Q4692" s="14"/>
      <c r="R4692" s="14"/>
      <c r="S4692" s="20"/>
      <c r="T4692" s="14"/>
      <c r="U4692" s="4"/>
      <c r="V4692" s="5"/>
      <c r="W4692" s="10"/>
      <c r="X4692" s="10"/>
      <c r="Y4692" s="27"/>
      <c r="Z4692" s="3"/>
      <c r="AA4692" s="1"/>
      <c r="AB4692" s="10"/>
      <c r="AC4692" s="3"/>
      <c r="AD4692" s="3"/>
      <c r="AE4692" s="3"/>
      <c r="AF4692" s="10"/>
      <c r="AG4692" s="11"/>
      <c r="AH4692" s="10"/>
      <c r="AI4692" s="1"/>
      <c r="AJ4692" s="1"/>
      <c r="AK4692" s="1"/>
      <c r="AL4692" s="1"/>
      <c r="AM4692" s="1"/>
      <c r="AN4692" s="1"/>
      <c r="AO4692" s="1"/>
      <c r="AP4692" s="1"/>
      <c r="AQ4692" s="1"/>
      <c r="AR4692" s="1"/>
      <c r="AS4692" s="1"/>
      <c r="AT4692" s="1"/>
      <c r="AU4692" s="1"/>
      <c r="AV4692" s="1"/>
      <c r="AW4692" s="1"/>
      <c r="AX4692" s="1"/>
      <c r="AY4692" s="1"/>
      <c r="AZ4692" s="1"/>
      <c r="BA4692" s="1"/>
      <c r="BB4692" s="1"/>
      <c r="BC4692" s="1"/>
      <c r="BD4692" s="1"/>
      <c r="BE4692" s="1"/>
      <c r="BF4692" s="1"/>
      <c r="BG4692" s="1"/>
      <c r="BH4692" s="1"/>
      <c r="BI4692" s="1"/>
      <c r="BJ4692" s="1"/>
      <c r="BK4692" s="1"/>
      <c r="BL4692" s="1"/>
      <c r="BM4692" s="1"/>
      <c r="BN4692" s="1"/>
      <c r="BO4692" s="1"/>
      <c r="BP4692" s="1"/>
      <c r="BQ4692" s="1"/>
      <c r="BR4692" s="1"/>
      <c r="BS4692" s="1"/>
      <c r="BT4692" s="1"/>
      <c r="BU4692" s="1"/>
      <c r="BV4692" s="1"/>
      <c r="BW4692" s="1"/>
      <c r="BX4692" s="1"/>
      <c r="BY4692" s="1"/>
      <c r="BZ4692" s="1"/>
      <c r="CA4692" s="1"/>
      <c r="CB4692" s="1"/>
      <c r="CC4692" s="1"/>
      <c r="CD4692" s="1"/>
      <c r="CE4692" s="1"/>
      <c r="CF4692" s="1"/>
      <c r="CG4692" s="1"/>
      <c r="CH4692" s="1"/>
      <c r="CI4692" s="1"/>
      <c r="CJ4692" s="1"/>
      <c r="CK4692" s="1"/>
      <c r="CL4692" s="1"/>
      <c r="CM4692" s="1"/>
      <c r="CN4692" s="1"/>
      <c r="CO4692" s="1"/>
      <c r="CP4692" s="1"/>
      <c r="CQ4692" s="1"/>
      <c r="CR4692" s="1"/>
      <c r="CS4692" s="1"/>
      <c r="CT4692" s="1"/>
      <c r="CU4692" s="1"/>
      <c r="CV4692" s="1"/>
      <c r="CW4692" s="1"/>
      <c r="CX4692" s="1"/>
      <c r="CY4692" s="1"/>
      <c r="CZ4692" s="1"/>
      <c r="DA4692" s="1"/>
      <c r="DB4692" s="1"/>
      <c r="DC4692" s="1"/>
      <c r="DD4692" s="1"/>
      <c r="DE4692" s="1"/>
      <c r="DF4692" s="1"/>
      <c r="DG4692" s="1"/>
      <c r="DH4692" s="1"/>
      <c r="DI4692" s="1"/>
      <c r="DJ4692" s="1"/>
      <c r="DK4692" s="1"/>
      <c r="DL4692" s="1"/>
      <c r="DM4692" s="1"/>
      <c r="DN4692" s="1"/>
      <c r="DO4692" s="1"/>
      <c r="DP4692" s="1"/>
      <c r="DQ4692" s="1"/>
      <c r="DR4692" s="1"/>
      <c r="DS4692" s="1"/>
      <c r="DT4692" s="1"/>
      <c r="DU4692" s="1"/>
      <c r="DV4692" s="1"/>
      <c r="DW4692" s="1"/>
      <c r="DX4692" s="1"/>
      <c r="DY4692" s="1"/>
      <c r="DZ4692" s="1"/>
      <c r="EA4692" s="1"/>
      <c r="EB4692" s="1"/>
      <c r="EC4692" s="1"/>
      <c r="ED4692" s="1"/>
      <c r="EE4692" s="1"/>
      <c r="EF4692" s="1"/>
      <c r="EG4692" s="1"/>
      <c r="EH4692" s="1"/>
      <c r="EI4692" s="1"/>
      <c r="EJ4692" s="1"/>
      <c r="EK4692" s="1"/>
      <c r="EL4692" s="1"/>
      <c r="EM4692" s="1"/>
      <c r="EN4692" s="1"/>
      <c r="EO4692" s="1"/>
      <c r="EP4692" s="1"/>
      <c r="EQ4692" s="1"/>
      <c r="ER4692" s="1"/>
      <c r="ES4692" s="1"/>
      <c r="ET4692" s="1"/>
      <c r="EU4692" s="1"/>
      <c r="EV4692" s="1"/>
      <c r="EW4692" s="1"/>
      <c r="EX4692" s="1"/>
    </row>
    <row r="4693" spans="1:154" x14ac:dyDescent="0.15">
      <c r="A4693" s="35"/>
      <c r="B4693" s="15"/>
      <c r="C4693" s="7"/>
      <c r="D4693" s="13"/>
      <c r="E4693" s="14"/>
      <c r="F4693" s="14"/>
      <c r="G4693" s="14"/>
      <c r="H4693" s="14"/>
      <c r="I4693" s="13"/>
      <c r="J4693" s="5"/>
      <c r="K4693" s="2"/>
      <c r="L4693" s="17"/>
      <c r="M4693" s="12"/>
      <c r="N4693" s="12"/>
      <c r="O4693" s="17"/>
      <c r="P4693" s="14"/>
      <c r="Q4693" s="14"/>
      <c r="R4693" s="14"/>
      <c r="S4693" s="20"/>
      <c r="T4693" s="14"/>
      <c r="U4693" s="4"/>
      <c r="V4693" s="5"/>
      <c r="W4693" s="10"/>
      <c r="X4693" s="10"/>
      <c r="Y4693" s="27"/>
      <c r="Z4693" s="3"/>
      <c r="AA4693" s="1"/>
      <c r="AB4693" s="10"/>
      <c r="AC4693" s="3"/>
      <c r="AD4693" s="3"/>
      <c r="AE4693" s="3"/>
      <c r="AF4693" s="10"/>
      <c r="AG4693" s="11"/>
      <c r="AH4693" s="10"/>
      <c r="AI4693" s="1"/>
      <c r="AJ4693" s="1"/>
      <c r="AK4693" s="1"/>
      <c r="AL4693" s="1"/>
      <c r="AM4693" s="1"/>
      <c r="AN4693" s="1"/>
      <c r="AO4693" s="1"/>
      <c r="AP4693" s="1"/>
      <c r="AQ4693" s="1"/>
      <c r="AR4693" s="1"/>
      <c r="AS4693" s="1"/>
      <c r="AT4693" s="1"/>
      <c r="AU4693" s="1"/>
      <c r="AV4693" s="1"/>
      <c r="AW4693" s="1"/>
      <c r="AX4693" s="1"/>
      <c r="AY4693" s="1"/>
      <c r="AZ4693" s="1"/>
      <c r="BA4693" s="1"/>
      <c r="BB4693" s="1"/>
      <c r="BC4693" s="1"/>
      <c r="BD4693" s="1"/>
      <c r="BE4693" s="1"/>
      <c r="BF4693" s="1"/>
      <c r="BG4693" s="1"/>
      <c r="BH4693" s="1"/>
      <c r="BI4693" s="1"/>
      <c r="BJ4693" s="1"/>
      <c r="BK4693" s="1"/>
      <c r="BL4693" s="1"/>
      <c r="BM4693" s="1"/>
      <c r="BN4693" s="1"/>
      <c r="BO4693" s="1"/>
      <c r="BP4693" s="1"/>
      <c r="BQ4693" s="1"/>
      <c r="BR4693" s="1"/>
      <c r="BS4693" s="1"/>
      <c r="BT4693" s="1"/>
      <c r="BU4693" s="1"/>
      <c r="BV4693" s="1"/>
      <c r="BW4693" s="1"/>
      <c r="BX4693" s="1"/>
      <c r="BY4693" s="1"/>
      <c r="BZ4693" s="1"/>
      <c r="CA4693" s="1"/>
      <c r="CB4693" s="1"/>
      <c r="CC4693" s="1"/>
      <c r="CD4693" s="1"/>
      <c r="CE4693" s="1"/>
      <c r="CF4693" s="1"/>
      <c r="CG4693" s="1"/>
      <c r="CH4693" s="1"/>
      <c r="CI4693" s="1"/>
      <c r="CJ4693" s="1"/>
      <c r="CK4693" s="1"/>
      <c r="CL4693" s="1"/>
      <c r="CM4693" s="1"/>
      <c r="CN4693" s="1"/>
      <c r="CO4693" s="1"/>
      <c r="CP4693" s="1"/>
      <c r="CQ4693" s="1"/>
      <c r="CR4693" s="1"/>
      <c r="CS4693" s="1"/>
      <c r="CT4693" s="1"/>
      <c r="CU4693" s="1"/>
      <c r="CV4693" s="1"/>
      <c r="CW4693" s="1"/>
      <c r="CX4693" s="1"/>
      <c r="CY4693" s="1"/>
      <c r="CZ4693" s="1"/>
      <c r="DA4693" s="1"/>
      <c r="DB4693" s="1"/>
      <c r="DC4693" s="1"/>
      <c r="DD4693" s="1"/>
      <c r="DE4693" s="1"/>
      <c r="DF4693" s="1"/>
      <c r="DG4693" s="1"/>
      <c r="DH4693" s="1"/>
      <c r="DI4693" s="1"/>
      <c r="DJ4693" s="1"/>
      <c r="DK4693" s="1"/>
      <c r="DL4693" s="1"/>
      <c r="DM4693" s="1"/>
      <c r="DN4693" s="1"/>
      <c r="DO4693" s="1"/>
      <c r="DP4693" s="1"/>
      <c r="DQ4693" s="1"/>
      <c r="DR4693" s="1"/>
      <c r="DS4693" s="1"/>
      <c r="DT4693" s="1"/>
      <c r="DU4693" s="1"/>
      <c r="DV4693" s="1"/>
      <c r="DW4693" s="1"/>
      <c r="DX4693" s="1"/>
      <c r="DY4693" s="1"/>
      <c r="DZ4693" s="1"/>
      <c r="EA4693" s="1"/>
      <c r="EB4693" s="1"/>
      <c r="EC4693" s="1"/>
      <c r="ED4693" s="1"/>
      <c r="EE4693" s="1"/>
      <c r="EF4693" s="1"/>
      <c r="EG4693" s="1"/>
      <c r="EH4693" s="1"/>
      <c r="EI4693" s="1"/>
      <c r="EJ4693" s="1"/>
      <c r="EK4693" s="1"/>
      <c r="EL4693" s="1"/>
      <c r="EM4693" s="1"/>
      <c r="EN4693" s="1"/>
      <c r="EO4693" s="1"/>
      <c r="EP4693" s="1"/>
      <c r="EQ4693" s="1"/>
      <c r="ER4693" s="1"/>
      <c r="ES4693" s="1"/>
      <c r="ET4693" s="1"/>
      <c r="EU4693" s="1"/>
      <c r="EV4693" s="1"/>
      <c r="EW4693" s="1"/>
      <c r="EX4693" s="1"/>
    </row>
    <row r="4694" spans="1:154" x14ac:dyDescent="0.15">
      <c r="A4694" s="35"/>
      <c r="B4694" s="15"/>
      <c r="C4694" s="7"/>
      <c r="D4694" s="13"/>
      <c r="E4694" s="14"/>
      <c r="F4694" s="14"/>
      <c r="G4694" s="14"/>
      <c r="H4694" s="14"/>
      <c r="I4694" s="13"/>
      <c r="J4694" s="5"/>
      <c r="K4694" s="2"/>
      <c r="L4694" s="17"/>
      <c r="M4694" s="12"/>
      <c r="N4694" s="12"/>
      <c r="O4694" s="17"/>
      <c r="P4694" s="14"/>
      <c r="Q4694" s="14"/>
      <c r="R4694" s="14"/>
      <c r="S4694" s="20"/>
      <c r="T4694" s="14"/>
      <c r="U4694" s="4"/>
      <c r="V4694" s="5"/>
      <c r="W4694" s="10"/>
      <c r="X4694" s="10"/>
      <c r="Y4694" s="27"/>
      <c r="Z4694" s="3"/>
      <c r="AA4694" s="1"/>
      <c r="AB4694" s="10"/>
      <c r="AC4694" s="3"/>
      <c r="AD4694" s="3"/>
      <c r="AE4694" s="3"/>
      <c r="AF4694" s="10"/>
      <c r="AG4694" s="11"/>
      <c r="AH4694" s="10"/>
      <c r="AI4694" s="1"/>
      <c r="AJ4694" s="1"/>
      <c r="AK4694" s="1"/>
      <c r="AL4694" s="1"/>
      <c r="AM4694" s="1"/>
      <c r="AN4694" s="1"/>
      <c r="AO4694" s="1"/>
      <c r="AP4694" s="1"/>
      <c r="AQ4694" s="1"/>
      <c r="AR4694" s="1"/>
      <c r="AS4694" s="1"/>
      <c r="AT4694" s="1"/>
      <c r="AU4694" s="1"/>
      <c r="AV4694" s="1"/>
      <c r="AW4694" s="1"/>
      <c r="AX4694" s="1"/>
      <c r="AY4694" s="1"/>
      <c r="AZ4694" s="1"/>
      <c r="BA4694" s="1"/>
      <c r="BB4694" s="1"/>
      <c r="BC4694" s="1"/>
      <c r="BD4694" s="1"/>
      <c r="BE4694" s="1"/>
      <c r="BF4694" s="1"/>
      <c r="BG4694" s="1"/>
      <c r="BH4694" s="1"/>
      <c r="BI4694" s="1"/>
      <c r="BJ4694" s="1"/>
      <c r="BK4694" s="1"/>
      <c r="BL4694" s="1"/>
      <c r="BM4694" s="1"/>
      <c r="BN4694" s="1"/>
      <c r="BO4694" s="1"/>
      <c r="BP4694" s="1"/>
      <c r="BQ4694" s="1"/>
      <c r="BR4694" s="1"/>
      <c r="BS4694" s="1"/>
      <c r="BT4694" s="1"/>
      <c r="BU4694" s="1"/>
      <c r="BV4694" s="1"/>
      <c r="BW4694" s="1"/>
      <c r="BX4694" s="1"/>
      <c r="BY4694" s="1"/>
      <c r="BZ4694" s="1"/>
      <c r="CA4694" s="1"/>
      <c r="CB4694" s="1"/>
      <c r="CC4694" s="1"/>
      <c r="CD4694" s="1"/>
      <c r="CE4694" s="1"/>
      <c r="CF4694" s="1"/>
      <c r="CG4694" s="1"/>
      <c r="CH4694" s="1"/>
      <c r="CI4694" s="1"/>
      <c r="CJ4694" s="1"/>
      <c r="CK4694" s="1"/>
      <c r="CL4694" s="1"/>
      <c r="CM4694" s="1"/>
      <c r="CN4694" s="1"/>
      <c r="CO4694" s="1"/>
      <c r="CP4694" s="1"/>
      <c r="CQ4694" s="1"/>
      <c r="CR4694" s="1"/>
      <c r="CS4694" s="1"/>
      <c r="CT4694" s="1"/>
      <c r="CU4694" s="1"/>
      <c r="CV4694" s="1"/>
      <c r="CW4694" s="1"/>
      <c r="CX4694" s="1"/>
      <c r="CY4694" s="1"/>
      <c r="CZ4694" s="1"/>
      <c r="DA4694" s="1"/>
      <c r="DB4694" s="1"/>
      <c r="DC4694" s="1"/>
      <c r="DD4694" s="1"/>
      <c r="DE4694" s="1"/>
      <c r="DF4694" s="1"/>
      <c r="DG4694" s="1"/>
      <c r="DH4694" s="1"/>
      <c r="DI4694" s="1"/>
      <c r="DJ4694" s="1"/>
      <c r="DK4694" s="1"/>
      <c r="DL4694" s="1"/>
      <c r="DM4694" s="1"/>
      <c r="DN4694" s="1"/>
      <c r="DO4694" s="1"/>
      <c r="DP4694" s="1"/>
      <c r="DQ4694" s="1"/>
      <c r="DR4694" s="1"/>
      <c r="DS4694" s="1"/>
      <c r="DT4694" s="1"/>
      <c r="DU4694" s="1"/>
      <c r="DV4694" s="1"/>
      <c r="DW4694" s="1"/>
      <c r="DX4694" s="1"/>
      <c r="DY4694" s="1"/>
      <c r="DZ4694" s="1"/>
      <c r="EA4694" s="1"/>
      <c r="EB4694" s="1"/>
      <c r="EC4694" s="1"/>
      <c r="ED4694" s="1"/>
      <c r="EE4694" s="1"/>
      <c r="EF4694" s="1"/>
      <c r="EG4694" s="1"/>
      <c r="EH4694" s="1"/>
      <c r="EI4694" s="1"/>
      <c r="EJ4694" s="1"/>
      <c r="EK4694" s="1"/>
      <c r="EL4694" s="1"/>
      <c r="EM4694" s="1"/>
      <c r="EN4694" s="1"/>
      <c r="EO4694" s="1"/>
      <c r="EP4694" s="1"/>
      <c r="EQ4694" s="1"/>
      <c r="ER4694" s="1"/>
      <c r="ES4694" s="1"/>
      <c r="ET4694" s="1"/>
      <c r="EU4694" s="1"/>
      <c r="EV4694" s="1"/>
      <c r="EW4694" s="1"/>
      <c r="EX4694" s="1"/>
    </row>
    <row r="4695" spans="1:154" x14ac:dyDescent="0.15">
      <c r="A4695" s="35"/>
      <c r="B4695" s="15"/>
      <c r="C4695" s="7"/>
      <c r="D4695" s="13"/>
      <c r="E4695" s="14"/>
      <c r="F4695" s="14"/>
      <c r="G4695" s="14"/>
      <c r="H4695" s="14"/>
      <c r="I4695" s="13"/>
      <c r="J4695" s="5"/>
      <c r="K4695" s="2"/>
      <c r="L4695" s="17"/>
      <c r="M4695" s="12"/>
      <c r="N4695" s="12"/>
      <c r="O4695" s="17"/>
      <c r="P4695" s="7"/>
      <c r="Q4695" s="7"/>
      <c r="R4695" s="7"/>
      <c r="S4695" s="26"/>
      <c r="T4695" s="16"/>
      <c r="U4695" s="4"/>
      <c r="V4695" s="5"/>
      <c r="W4695" s="10"/>
      <c r="X4695" s="10"/>
      <c r="Y4695" s="27"/>
      <c r="Z4695" s="3"/>
      <c r="AA4695" s="1"/>
      <c r="AB4695" s="10"/>
      <c r="AC4695" s="3"/>
      <c r="AD4695" s="3"/>
      <c r="AE4695" s="3"/>
      <c r="AF4695" s="10"/>
      <c r="AG4695" s="11"/>
      <c r="AH4695" s="10"/>
      <c r="AI4695" s="1"/>
      <c r="AJ4695" s="1"/>
      <c r="AK4695" s="1"/>
      <c r="AL4695" s="1"/>
      <c r="AM4695" s="1"/>
      <c r="AN4695" s="1"/>
      <c r="AO4695" s="1"/>
      <c r="AP4695" s="1"/>
      <c r="AQ4695" s="1"/>
      <c r="AR4695" s="1"/>
      <c r="AS4695" s="1"/>
      <c r="AT4695" s="1"/>
      <c r="AU4695" s="1"/>
      <c r="AV4695" s="1"/>
      <c r="AW4695" s="1"/>
      <c r="AX4695" s="1"/>
      <c r="AY4695" s="1"/>
      <c r="AZ4695" s="1"/>
      <c r="BA4695" s="1"/>
      <c r="BB4695" s="1"/>
      <c r="BC4695" s="1"/>
      <c r="BD4695" s="1"/>
      <c r="BE4695" s="1"/>
      <c r="BF4695" s="1"/>
      <c r="BG4695" s="1"/>
      <c r="BH4695" s="1"/>
      <c r="BI4695" s="1"/>
      <c r="BJ4695" s="1"/>
      <c r="BK4695" s="1"/>
      <c r="BL4695" s="1"/>
      <c r="BM4695" s="1"/>
      <c r="BN4695" s="1"/>
      <c r="BO4695" s="1"/>
      <c r="BP4695" s="1"/>
      <c r="BQ4695" s="1"/>
      <c r="BR4695" s="1"/>
      <c r="BS4695" s="1"/>
      <c r="BT4695" s="1"/>
      <c r="BU4695" s="1"/>
      <c r="BV4695" s="1"/>
      <c r="BW4695" s="1"/>
      <c r="BX4695" s="1"/>
      <c r="BY4695" s="1"/>
      <c r="BZ4695" s="1"/>
      <c r="CA4695" s="1"/>
      <c r="CB4695" s="1"/>
      <c r="CC4695" s="1"/>
      <c r="CD4695" s="1"/>
      <c r="CE4695" s="1"/>
      <c r="CF4695" s="1"/>
      <c r="CG4695" s="1"/>
      <c r="CH4695" s="1"/>
      <c r="CI4695" s="1"/>
      <c r="CJ4695" s="1"/>
      <c r="CK4695" s="1"/>
      <c r="CL4695" s="1"/>
      <c r="CM4695" s="1"/>
      <c r="CN4695" s="1"/>
      <c r="CO4695" s="1"/>
      <c r="CP4695" s="1"/>
      <c r="CQ4695" s="1"/>
      <c r="CR4695" s="1"/>
      <c r="CS4695" s="1"/>
      <c r="CT4695" s="1"/>
      <c r="CU4695" s="1"/>
      <c r="CV4695" s="1"/>
      <c r="CW4695" s="1"/>
      <c r="CX4695" s="1"/>
      <c r="CY4695" s="1"/>
      <c r="CZ4695" s="1"/>
      <c r="DA4695" s="1"/>
      <c r="DB4695" s="1"/>
      <c r="DC4695" s="1"/>
      <c r="DD4695" s="1"/>
      <c r="DE4695" s="1"/>
      <c r="DF4695" s="1"/>
      <c r="DG4695" s="1"/>
      <c r="DH4695" s="1"/>
      <c r="DI4695" s="1"/>
      <c r="DJ4695" s="1"/>
      <c r="DK4695" s="1"/>
      <c r="DL4695" s="1"/>
      <c r="DM4695" s="1"/>
      <c r="DN4695" s="1"/>
      <c r="DO4695" s="1"/>
      <c r="DP4695" s="1"/>
      <c r="DQ4695" s="1"/>
      <c r="DR4695" s="1"/>
      <c r="DS4695" s="1"/>
      <c r="DT4695" s="1"/>
      <c r="DU4695" s="1"/>
      <c r="DV4695" s="1"/>
      <c r="DW4695" s="1"/>
      <c r="DX4695" s="1"/>
      <c r="DY4695" s="1"/>
      <c r="DZ4695" s="1"/>
      <c r="EA4695" s="1"/>
      <c r="EB4695" s="1"/>
      <c r="EC4695" s="1"/>
      <c r="ED4695" s="1"/>
      <c r="EE4695" s="1"/>
      <c r="EF4695" s="1"/>
      <c r="EG4695" s="1"/>
      <c r="EH4695" s="1"/>
      <c r="EI4695" s="1"/>
      <c r="EJ4695" s="1"/>
      <c r="EK4695" s="1"/>
      <c r="EL4695" s="1"/>
      <c r="EM4695" s="1"/>
      <c r="EN4695" s="1"/>
      <c r="EO4695" s="1"/>
      <c r="EP4695" s="1"/>
      <c r="EQ4695" s="1"/>
      <c r="ER4695" s="1"/>
      <c r="ES4695" s="1"/>
      <c r="ET4695" s="1"/>
      <c r="EU4695" s="1"/>
      <c r="EV4695" s="1"/>
      <c r="EW4695" s="1"/>
      <c r="EX4695" s="1"/>
    </row>
    <row r="4696" spans="1:154" x14ac:dyDescent="0.15">
      <c r="A4696" s="35"/>
      <c r="B4696" s="15"/>
      <c r="C4696" s="7"/>
      <c r="D4696" s="13"/>
      <c r="E4696" s="14"/>
      <c r="F4696" s="14"/>
      <c r="G4696" s="14"/>
      <c r="H4696" s="14"/>
      <c r="I4696" s="13"/>
      <c r="J4696" s="5"/>
      <c r="K4696" s="2"/>
      <c r="L4696" s="17"/>
      <c r="M4696" s="12"/>
      <c r="N4696" s="12"/>
      <c r="O4696" s="17"/>
      <c r="P4696" s="7"/>
      <c r="Q4696" s="7"/>
      <c r="R4696" s="7"/>
      <c r="S4696" s="26"/>
      <c r="T4696" s="16"/>
      <c r="U4696" s="4"/>
      <c r="V4696" s="5"/>
      <c r="W4696" s="10"/>
      <c r="X4696" s="10"/>
      <c r="Y4696" s="27"/>
      <c r="Z4696" s="3"/>
      <c r="AA4696" s="1"/>
      <c r="AB4696" s="10"/>
      <c r="AC4696" s="3"/>
      <c r="AD4696" s="3"/>
      <c r="AE4696" s="3"/>
      <c r="AF4696" s="10"/>
      <c r="AG4696" s="11"/>
      <c r="AH4696" s="10"/>
      <c r="AI4696" s="1"/>
      <c r="AJ4696" s="1"/>
      <c r="AK4696" s="1"/>
      <c r="AL4696" s="1"/>
      <c r="AM4696" s="1"/>
      <c r="AN4696" s="1"/>
      <c r="AO4696" s="1"/>
      <c r="AP4696" s="1"/>
      <c r="AQ4696" s="1"/>
      <c r="AR4696" s="1"/>
      <c r="AS4696" s="1"/>
      <c r="AT4696" s="1"/>
      <c r="AU4696" s="1"/>
      <c r="AV4696" s="1"/>
      <c r="AW4696" s="1"/>
      <c r="AX4696" s="1"/>
      <c r="AY4696" s="1"/>
      <c r="AZ4696" s="1"/>
      <c r="BA4696" s="1"/>
      <c r="BB4696" s="1"/>
      <c r="BC4696" s="1"/>
      <c r="BD4696" s="1"/>
      <c r="BE4696" s="1"/>
      <c r="BF4696" s="1"/>
      <c r="BG4696" s="1"/>
      <c r="BH4696" s="1"/>
      <c r="BI4696" s="1"/>
      <c r="BJ4696" s="1"/>
      <c r="BK4696" s="1"/>
      <c r="BL4696" s="1"/>
      <c r="BM4696" s="1"/>
      <c r="BN4696" s="1"/>
      <c r="BO4696" s="1"/>
      <c r="BP4696" s="1"/>
      <c r="BQ4696" s="1"/>
      <c r="BR4696" s="1"/>
      <c r="BS4696" s="1"/>
      <c r="BT4696" s="1"/>
      <c r="BU4696" s="1"/>
      <c r="BV4696" s="1"/>
      <c r="BW4696" s="1"/>
      <c r="BX4696" s="1"/>
      <c r="BY4696" s="1"/>
      <c r="BZ4696" s="1"/>
      <c r="CA4696" s="1"/>
      <c r="CB4696" s="1"/>
      <c r="CC4696" s="1"/>
      <c r="CD4696" s="1"/>
      <c r="CE4696" s="1"/>
      <c r="CF4696" s="1"/>
      <c r="CG4696" s="1"/>
      <c r="CH4696" s="1"/>
      <c r="CI4696" s="1"/>
      <c r="CJ4696" s="1"/>
      <c r="CK4696" s="1"/>
      <c r="CL4696" s="1"/>
      <c r="CM4696" s="1"/>
      <c r="CN4696" s="1"/>
      <c r="CO4696" s="1"/>
      <c r="CP4696" s="1"/>
      <c r="CQ4696" s="1"/>
      <c r="CR4696" s="1"/>
      <c r="CS4696" s="1"/>
      <c r="CT4696" s="1"/>
      <c r="CU4696" s="1"/>
      <c r="CV4696" s="1"/>
      <c r="CW4696" s="1"/>
      <c r="CX4696" s="1"/>
      <c r="CY4696" s="1"/>
      <c r="CZ4696" s="1"/>
      <c r="DA4696" s="1"/>
      <c r="DB4696" s="1"/>
      <c r="DC4696" s="1"/>
      <c r="DD4696" s="1"/>
      <c r="DE4696" s="1"/>
      <c r="DF4696" s="1"/>
      <c r="DG4696" s="1"/>
      <c r="DH4696" s="1"/>
      <c r="DI4696" s="1"/>
      <c r="DJ4696" s="1"/>
      <c r="DK4696" s="1"/>
      <c r="DL4696" s="1"/>
      <c r="DM4696" s="1"/>
      <c r="DN4696" s="1"/>
      <c r="DO4696" s="1"/>
      <c r="DP4696" s="1"/>
      <c r="DQ4696" s="1"/>
      <c r="DR4696" s="1"/>
      <c r="DS4696" s="1"/>
      <c r="DT4696" s="1"/>
      <c r="DU4696" s="1"/>
      <c r="DV4696" s="1"/>
      <c r="DW4696" s="1"/>
      <c r="DX4696" s="1"/>
      <c r="DY4696" s="1"/>
      <c r="DZ4696" s="1"/>
      <c r="EA4696" s="1"/>
      <c r="EB4696" s="1"/>
      <c r="EC4696" s="1"/>
      <c r="ED4696" s="1"/>
      <c r="EE4696" s="1"/>
      <c r="EF4696" s="1"/>
      <c r="EG4696" s="1"/>
      <c r="EH4696" s="1"/>
      <c r="EI4696" s="1"/>
      <c r="EJ4696" s="1"/>
      <c r="EK4696" s="1"/>
      <c r="EL4696" s="1"/>
      <c r="EM4696" s="1"/>
      <c r="EN4696" s="1"/>
      <c r="EO4696" s="1"/>
      <c r="EP4696" s="1"/>
      <c r="EQ4696" s="1"/>
      <c r="ER4696" s="1"/>
      <c r="ES4696" s="1"/>
      <c r="ET4696" s="1"/>
      <c r="EU4696" s="1"/>
      <c r="EV4696" s="1"/>
      <c r="EW4696" s="1"/>
      <c r="EX4696" s="1"/>
    </row>
    <row r="4697" spans="1:154" x14ac:dyDescent="0.15">
      <c r="A4697" s="35"/>
      <c r="B4697" s="15"/>
      <c r="C4697" s="7"/>
      <c r="D4697" s="13"/>
      <c r="E4697" s="14"/>
      <c r="F4697" s="14"/>
      <c r="G4697" s="14"/>
      <c r="H4697" s="14"/>
      <c r="I4697" s="13"/>
      <c r="J4697" s="5"/>
      <c r="K4697" s="2"/>
      <c r="L4697" s="17"/>
      <c r="M4697" s="12"/>
      <c r="N4697" s="12"/>
      <c r="O4697" s="17"/>
      <c r="P4697" s="7"/>
      <c r="Q4697" s="7"/>
      <c r="R4697" s="7"/>
      <c r="S4697" s="26"/>
      <c r="T4697" s="16"/>
      <c r="U4697" s="4"/>
      <c r="V4697" s="5"/>
      <c r="W4697" s="10"/>
      <c r="X4697" s="10"/>
      <c r="Y4697" s="27"/>
      <c r="Z4697" s="3"/>
      <c r="AA4697" s="1"/>
      <c r="AB4697" s="10"/>
      <c r="AC4697" s="3"/>
      <c r="AD4697" s="3"/>
      <c r="AE4697" s="3"/>
      <c r="AF4697" s="10"/>
      <c r="AG4697" s="11"/>
      <c r="AH4697" s="10"/>
      <c r="AI4697" s="1"/>
      <c r="AJ4697" s="1"/>
      <c r="AK4697" s="1"/>
      <c r="AL4697" s="1"/>
      <c r="AM4697" s="1"/>
      <c r="AN4697" s="1"/>
      <c r="AO4697" s="1"/>
      <c r="AP4697" s="1"/>
      <c r="AQ4697" s="1"/>
      <c r="AR4697" s="1"/>
      <c r="AS4697" s="1"/>
      <c r="AT4697" s="1"/>
      <c r="AU4697" s="1"/>
      <c r="AV4697" s="1"/>
      <c r="AW4697" s="1"/>
      <c r="AX4697" s="1"/>
      <c r="AY4697" s="1"/>
      <c r="AZ4697" s="1"/>
      <c r="BA4697" s="1"/>
      <c r="BB4697" s="1"/>
      <c r="BC4697" s="1"/>
      <c r="BD4697" s="1"/>
      <c r="BE4697" s="1"/>
      <c r="BF4697" s="1"/>
      <c r="BG4697" s="1"/>
      <c r="BH4697" s="1"/>
      <c r="BI4697" s="1"/>
      <c r="BJ4697" s="1"/>
      <c r="BK4697" s="1"/>
      <c r="BL4697" s="1"/>
      <c r="BM4697" s="1"/>
      <c r="BN4697" s="1"/>
      <c r="BO4697" s="1"/>
      <c r="BP4697" s="1"/>
      <c r="BQ4697" s="1"/>
      <c r="BR4697" s="1"/>
      <c r="BS4697" s="1"/>
      <c r="BT4697" s="1"/>
      <c r="BU4697" s="1"/>
      <c r="BV4697" s="1"/>
      <c r="BW4697" s="1"/>
      <c r="BX4697" s="1"/>
      <c r="BY4697" s="1"/>
      <c r="BZ4697" s="1"/>
      <c r="CA4697" s="1"/>
      <c r="CB4697" s="1"/>
      <c r="CC4697" s="1"/>
      <c r="CD4697" s="1"/>
      <c r="CE4697" s="1"/>
      <c r="CF4697" s="1"/>
      <c r="CG4697" s="1"/>
      <c r="CH4697" s="1"/>
      <c r="CI4697" s="1"/>
      <c r="CJ4697" s="1"/>
      <c r="CK4697" s="1"/>
      <c r="CL4697" s="1"/>
      <c r="CM4697" s="1"/>
      <c r="CN4697" s="1"/>
      <c r="CO4697" s="1"/>
      <c r="CP4697" s="1"/>
      <c r="CQ4697" s="1"/>
      <c r="CR4697" s="1"/>
      <c r="CS4697" s="1"/>
      <c r="CT4697" s="1"/>
      <c r="CU4697" s="1"/>
      <c r="CV4697" s="1"/>
      <c r="CW4697" s="1"/>
      <c r="CX4697" s="1"/>
      <c r="CY4697" s="1"/>
      <c r="CZ4697" s="1"/>
      <c r="DA4697" s="1"/>
      <c r="DB4697" s="1"/>
      <c r="DC4697" s="1"/>
      <c r="DD4697" s="1"/>
      <c r="DE4697" s="1"/>
      <c r="DF4697" s="1"/>
      <c r="DG4697" s="1"/>
      <c r="DH4697" s="1"/>
      <c r="DI4697" s="1"/>
      <c r="DJ4697" s="1"/>
      <c r="DK4697" s="1"/>
      <c r="DL4697" s="1"/>
      <c r="DM4697" s="1"/>
      <c r="DN4697" s="1"/>
      <c r="DO4697" s="1"/>
      <c r="DP4697" s="1"/>
      <c r="DQ4697" s="1"/>
      <c r="DR4697" s="1"/>
      <c r="DS4697" s="1"/>
      <c r="DT4697" s="1"/>
      <c r="DU4697" s="1"/>
      <c r="DV4697" s="1"/>
      <c r="DW4697" s="1"/>
      <c r="DX4697" s="1"/>
      <c r="DY4697" s="1"/>
      <c r="DZ4697" s="1"/>
      <c r="EA4697" s="1"/>
      <c r="EB4697" s="1"/>
      <c r="EC4697" s="1"/>
      <c r="ED4697" s="1"/>
      <c r="EE4697" s="1"/>
      <c r="EF4697" s="1"/>
      <c r="EG4697" s="1"/>
      <c r="EH4697" s="1"/>
      <c r="EI4697" s="1"/>
      <c r="EJ4697" s="1"/>
      <c r="EK4697" s="1"/>
      <c r="EL4697" s="1"/>
      <c r="EM4697" s="1"/>
      <c r="EN4697" s="1"/>
      <c r="EO4697" s="1"/>
      <c r="EP4697" s="1"/>
      <c r="EQ4697" s="1"/>
      <c r="ER4697" s="1"/>
      <c r="ES4697" s="1"/>
      <c r="ET4697" s="1"/>
      <c r="EU4697" s="1"/>
      <c r="EV4697" s="1"/>
      <c r="EW4697" s="1"/>
      <c r="EX4697" s="1"/>
    </row>
    <row r="4698" spans="1:154" x14ac:dyDescent="0.15">
      <c r="A4698" s="35"/>
      <c r="B4698" s="15"/>
      <c r="C4698" s="7"/>
      <c r="D4698" s="13"/>
      <c r="E4698" s="14"/>
      <c r="F4698" s="14"/>
      <c r="G4698" s="14"/>
      <c r="H4698" s="14"/>
      <c r="I4698" s="13"/>
      <c r="J4698" s="5"/>
      <c r="K4698" s="2"/>
      <c r="L4698" s="17"/>
      <c r="M4698" s="12"/>
      <c r="N4698" s="12"/>
      <c r="O4698" s="17"/>
      <c r="P4698" s="7"/>
      <c r="Q4698" s="7"/>
      <c r="R4698" s="7"/>
      <c r="S4698" s="26"/>
      <c r="T4698" s="16"/>
      <c r="U4698" s="4"/>
      <c r="V4698" s="5"/>
      <c r="W4698" s="10"/>
      <c r="X4698" s="10"/>
      <c r="Y4698" s="27"/>
      <c r="Z4698" s="3"/>
      <c r="AA4698" s="1"/>
      <c r="AB4698" s="10"/>
      <c r="AC4698" s="3"/>
      <c r="AD4698" s="3"/>
      <c r="AE4698" s="3"/>
      <c r="AF4698" s="10"/>
      <c r="AG4698" s="11"/>
      <c r="AH4698" s="10"/>
      <c r="AI4698" s="1"/>
      <c r="AJ4698" s="1"/>
      <c r="AK4698" s="1"/>
      <c r="AL4698" s="1"/>
      <c r="AM4698" s="1"/>
      <c r="AN4698" s="1"/>
      <c r="AO4698" s="1"/>
      <c r="AP4698" s="1"/>
      <c r="AQ4698" s="1"/>
      <c r="AR4698" s="1"/>
      <c r="AS4698" s="1"/>
      <c r="AT4698" s="1"/>
      <c r="AU4698" s="1"/>
      <c r="AV4698" s="1"/>
      <c r="AW4698" s="1"/>
      <c r="AX4698" s="1"/>
      <c r="AY4698" s="1"/>
      <c r="AZ4698" s="1"/>
      <c r="BA4698" s="1"/>
      <c r="BB4698" s="1"/>
      <c r="BC4698" s="1"/>
      <c r="BD4698" s="1"/>
      <c r="BE4698" s="1"/>
      <c r="BF4698" s="1"/>
      <c r="BG4698" s="1"/>
      <c r="BH4698" s="1"/>
      <c r="BI4698" s="1"/>
      <c r="BJ4698" s="1"/>
      <c r="BK4698" s="1"/>
      <c r="BL4698" s="1"/>
      <c r="BM4698" s="1"/>
      <c r="BN4698" s="1"/>
      <c r="BO4698" s="1"/>
      <c r="BP4698" s="1"/>
      <c r="BQ4698" s="1"/>
      <c r="BR4698" s="1"/>
      <c r="BS4698" s="1"/>
      <c r="BT4698" s="1"/>
      <c r="BU4698" s="1"/>
      <c r="BV4698" s="1"/>
      <c r="BW4698" s="1"/>
      <c r="BX4698" s="1"/>
      <c r="BY4698" s="1"/>
      <c r="BZ4698" s="1"/>
      <c r="CA4698" s="1"/>
      <c r="CB4698" s="1"/>
      <c r="CC4698" s="1"/>
      <c r="CD4698" s="1"/>
      <c r="CE4698" s="1"/>
      <c r="CF4698" s="1"/>
      <c r="CG4698" s="1"/>
      <c r="CH4698" s="1"/>
      <c r="CI4698" s="1"/>
      <c r="CJ4698" s="1"/>
      <c r="CK4698" s="1"/>
      <c r="CL4698" s="1"/>
      <c r="CM4698" s="1"/>
      <c r="CN4698" s="1"/>
      <c r="CO4698" s="1"/>
      <c r="CP4698" s="1"/>
      <c r="CQ4698" s="1"/>
      <c r="CR4698" s="1"/>
      <c r="CS4698" s="1"/>
      <c r="CT4698" s="1"/>
      <c r="CU4698" s="1"/>
      <c r="CV4698" s="1"/>
      <c r="CW4698" s="1"/>
      <c r="CX4698" s="1"/>
      <c r="CY4698" s="1"/>
      <c r="CZ4698" s="1"/>
      <c r="DA4698" s="1"/>
      <c r="DB4698" s="1"/>
      <c r="DC4698" s="1"/>
      <c r="DD4698" s="1"/>
      <c r="DE4698" s="1"/>
      <c r="DF4698" s="1"/>
      <c r="DG4698" s="1"/>
      <c r="DH4698" s="1"/>
      <c r="DI4698" s="1"/>
      <c r="DJ4698" s="1"/>
      <c r="DK4698" s="1"/>
      <c r="DL4698" s="1"/>
      <c r="DM4698" s="1"/>
      <c r="DN4698" s="1"/>
      <c r="DO4698" s="1"/>
      <c r="DP4698" s="1"/>
      <c r="DQ4698" s="1"/>
      <c r="DR4698" s="1"/>
      <c r="DS4698" s="1"/>
      <c r="DT4698" s="1"/>
      <c r="DU4698" s="1"/>
      <c r="DV4698" s="1"/>
      <c r="DW4698" s="1"/>
      <c r="DX4698" s="1"/>
      <c r="DY4698" s="1"/>
      <c r="DZ4698" s="1"/>
      <c r="EA4698" s="1"/>
      <c r="EB4698" s="1"/>
      <c r="EC4698" s="1"/>
      <c r="ED4698" s="1"/>
      <c r="EE4698" s="1"/>
      <c r="EF4698" s="1"/>
      <c r="EG4698" s="1"/>
      <c r="EH4698" s="1"/>
      <c r="EI4698" s="1"/>
      <c r="EJ4698" s="1"/>
      <c r="EK4698" s="1"/>
      <c r="EL4698" s="1"/>
      <c r="EM4698" s="1"/>
      <c r="EN4698" s="1"/>
      <c r="EO4698" s="1"/>
      <c r="EP4698" s="1"/>
      <c r="EQ4698" s="1"/>
      <c r="ER4698" s="1"/>
      <c r="ES4698" s="1"/>
      <c r="ET4698" s="1"/>
      <c r="EU4698" s="1"/>
      <c r="EV4698" s="1"/>
      <c r="EW4698" s="1"/>
      <c r="EX4698" s="1"/>
    </row>
    <row r="4699" spans="1:154" x14ac:dyDescent="0.15">
      <c r="A4699" s="35"/>
      <c r="B4699" s="15"/>
      <c r="C4699" s="7"/>
      <c r="D4699" s="13"/>
      <c r="E4699" s="14"/>
      <c r="F4699" s="14"/>
      <c r="G4699" s="14"/>
      <c r="H4699" s="14"/>
      <c r="I4699" s="13"/>
      <c r="J4699" s="5"/>
      <c r="K4699" s="2"/>
      <c r="L4699" s="17"/>
      <c r="M4699" s="12"/>
      <c r="N4699" s="12"/>
      <c r="O4699" s="17"/>
      <c r="P4699" s="7"/>
      <c r="Q4699" s="7"/>
      <c r="R4699" s="7"/>
      <c r="S4699" s="26"/>
      <c r="T4699" s="16"/>
      <c r="U4699" s="4"/>
      <c r="V4699" s="5"/>
      <c r="W4699" s="10"/>
      <c r="X4699" s="10"/>
      <c r="Y4699" s="27"/>
      <c r="Z4699" s="3"/>
      <c r="AA4699" s="1"/>
      <c r="AB4699" s="10"/>
      <c r="AC4699" s="3"/>
      <c r="AD4699" s="3"/>
      <c r="AE4699" s="3"/>
      <c r="AF4699" s="10"/>
      <c r="AG4699" s="11"/>
      <c r="AH4699" s="10"/>
      <c r="AI4699" s="1"/>
      <c r="AJ4699" s="1"/>
      <c r="AK4699" s="1"/>
      <c r="AL4699" s="1"/>
      <c r="AM4699" s="1"/>
      <c r="AN4699" s="1"/>
      <c r="AO4699" s="1"/>
      <c r="AP4699" s="1"/>
      <c r="AQ4699" s="1"/>
      <c r="AR4699" s="1"/>
      <c r="AS4699" s="1"/>
      <c r="AT4699" s="1"/>
      <c r="AU4699" s="1"/>
      <c r="AV4699" s="1"/>
      <c r="AW4699" s="1"/>
      <c r="AX4699" s="1"/>
      <c r="AY4699" s="1"/>
      <c r="AZ4699" s="1"/>
      <c r="BA4699" s="1"/>
      <c r="BB4699" s="1"/>
      <c r="BC4699" s="1"/>
      <c r="BD4699" s="1"/>
      <c r="BE4699" s="1"/>
      <c r="BF4699" s="1"/>
      <c r="BG4699" s="1"/>
      <c r="BH4699" s="1"/>
      <c r="BI4699" s="1"/>
      <c r="BJ4699" s="1"/>
      <c r="BK4699" s="1"/>
      <c r="BL4699" s="1"/>
      <c r="BM4699" s="1"/>
      <c r="BN4699" s="1"/>
      <c r="BO4699" s="1"/>
      <c r="BP4699" s="1"/>
      <c r="BQ4699" s="1"/>
      <c r="BR4699" s="1"/>
      <c r="BS4699" s="1"/>
      <c r="BT4699" s="1"/>
      <c r="BU4699" s="1"/>
      <c r="BV4699" s="1"/>
      <c r="BW4699" s="1"/>
      <c r="BX4699" s="1"/>
      <c r="BY4699" s="1"/>
      <c r="BZ4699" s="1"/>
      <c r="CA4699" s="1"/>
      <c r="CB4699" s="1"/>
      <c r="CC4699" s="1"/>
      <c r="CD4699" s="1"/>
      <c r="CE4699" s="1"/>
      <c r="CF4699" s="1"/>
      <c r="CG4699" s="1"/>
      <c r="CH4699" s="1"/>
      <c r="CI4699" s="1"/>
      <c r="CJ4699" s="1"/>
      <c r="CK4699" s="1"/>
      <c r="CL4699" s="1"/>
      <c r="CM4699" s="1"/>
      <c r="CN4699" s="1"/>
      <c r="CO4699" s="1"/>
      <c r="CP4699" s="1"/>
      <c r="CQ4699" s="1"/>
      <c r="CR4699" s="1"/>
      <c r="CS4699" s="1"/>
      <c r="CT4699" s="1"/>
      <c r="CU4699" s="1"/>
      <c r="CV4699" s="1"/>
      <c r="CW4699" s="1"/>
      <c r="CX4699" s="1"/>
      <c r="CY4699" s="1"/>
      <c r="CZ4699" s="1"/>
      <c r="DA4699" s="1"/>
      <c r="DB4699" s="1"/>
      <c r="DC4699" s="1"/>
      <c r="DD4699" s="1"/>
      <c r="DE4699" s="1"/>
      <c r="DF4699" s="1"/>
      <c r="DG4699" s="1"/>
      <c r="DH4699" s="1"/>
      <c r="DI4699" s="1"/>
      <c r="DJ4699" s="1"/>
      <c r="DK4699" s="1"/>
      <c r="DL4699" s="1"/>
      <c r="DM4699" s="1"/>
      <c r="DN4699" s="1"/>
      <c r="DO4699" s="1"/>
      <c r="DP4699" s="1"/>
      <c r="DQ4699" s="1"/>
      <c r="DR4699" s="1"/>
      <c r="DS4699" s="1"/>
      <c r="DT4699" s="1"/>
      <c r="DU4699" s="1"/>
      <c r="DV4699" s="1"/>
      <c r="DW4699" s="1"/>
      <c r="DX4699" s="1"/>
      <c r="DY4699" s="1"/>
      <c r="DZ4699" s="1"/>
      <c r="EA4699" s="1"/>
      <c r="EB4699" s="1"/>
      <c r="EC4699" s="1"/>
      <c r="ED4699" s="1"/>
      <c r="EE4699" s="1"/>
      <c r="EF4699" s="1"/>
      <c r="EG4699" s="1"/>
      <c r="EH4699" s="1"/>
      <c r="EI4699" s="1"/>
      <c r="EJ4699" s="1"/>
      <c r="EK4699" s="1"/>
      <c r="EL4699" s="1"/>
      <c r="EM4699" s="1"/>
      <c r="EN4699" s="1"/>
      <c r="EO4699" s="1"/>
      <c r="EP4699" s="1"/>
      <c r="EQ4699" s="1"/>
      <c r="ER4699" s="1"/>
      <c r="ES4699" s="1"/>
      <c r="ET4699" s="1"/>
      <c r="EU4699" s="1"/>
      <c r="EV4699" s="1"/>
      <c r="EW4699" s="1"/>
      <c r="EX4699" s="1"/>
    </row>
    <row r="4700" spans="1:154" x14ac:dyDescent="0.15">
      <c r="A4700" s="35"/>
      <c r="B4700" s="15"/>
      <c r="C4700" s="7"/>
      <c r="D4700" s="13"/>
      <c r="E4700" s="14"/>
      <c r="F4700" s="14"/>
      <c r="G4700" s="14"/>
      <c r="H4700" s="14"/>
      <c r="I4700" s="13"/>
      <c r="J4700" s="5"/>
      <c r="K4700" s="2"/>
      <c r="L4700" s="17"/>
      <c r="M4700" s="12"/>
      <c r="N4700" s="12"/>
      <c r="O4700" s="17"/>
      <c r="P4700" s="7"/>
      <c r="Q4700" s="7"/>
      <c r="R4700" s="7"/>
      <c r="S4700" s="26"/>
      <c r="T4700" s="16"/>
      <c r="U4700" s="4"/>
      <c r="V4700" s="5"/>
      <c r="W4700" s="10"/>
      <c r="X4700" s="10"/>
      <c r="Y4700" s="27"/>
      <c r="Z4700" s="3"/>
      <c r="AA4700" s="1"/>
      <c r="AB4700" s="10"/>
      <c r="AC4700" s="3"/>
      <c r="AD4700" s="3"/>
      <c r="AE4700" s="3"/>
      <c r="AF4700" s="10"/>
      <c r="AG4700" s="11"/>
      <c r="AH4700" s="10"/>
      <c r="AI4700" s="1"/>
      <c r="AJ4700" s="1"/>
      <c r="AK4700" s="1"/>
      <c r="AL4700" s="1"/>
      <c r="AM4700" s="1"/>
      <c r="AN4700" s="1"/>
      <c r="AO4700" s="1"/>
      <c r="AP4700" s="1"/>
      <c r="AQ4700" s="1"/>
      <c r="AR4700" s="1"/>
      <c r="AS4700" s="1"/>
      <c r="AT4700" s="1"/>
      <c r="AU4700" s="1"/>
      <c r="AV4700" s="1"/>
      <c r="AW4700" s="1"/>
      <c r="AX4700" s="1"/>
      <c r="AY4700" s="1"/>
      <c r="AZ4700" s="1"/>
      <c r="BA4700" s="1"/>
      <c r="BB4700" s="1"/>
      <c r="BC4700" s="1"/>
      <c r="BD4700" s="1"/>
      <c r="BE4700" s="1"/>
      <c r="BF4700" s="1"/>
      <c r="BG4700" s="1"/>
      <c r="BH4700" s="1"/>
      <c r="BI4700" s="1"/>
      <c r="BJ4700" s="1"/>
      <c r="BK4700" s="1"/>
      <c r="BL4700" s="1"/>
      <c r="BM4700" s="1"/>
      <c r="BN4700" s="1"/>
      <c r="BO4700" s="1"/>
      <c r="BP4700" s="1"/>
      <c r="BQ4700" s="1"/>
      <c r="BR4700" s="1"/>
      <c r="BS4700" s="1"/>
      <c r="BT4700" s="1"/>
      <c r="BU4700" s="1"/>
      <c r="BV4700" s="1"/>
      <c r="BW4700" s="1"/>
      <c r="BX4700" s="1"/>
      <c r="BY4700" s="1"/>
      <c r="BZ4700" s="1"/>
      <c r="CA4700" s="1"/>
      <c r="CB4700" s="1"/>
      <c r="CC4700" s="1"/>
      <c r="CD4700" s="1"/>
      <c r="CE4700" s="1"/>
      <c r="CF4700" s="1"/>
      <c r="CG4700" s="1"/>
      <c r="CH4700" s="1"/>
      <c r="CI4700" s="1"/>
      <c r="CJ4700" s="1"/>
      <c r="CK4700" s="1"/>
      <c r="CL4700" s="1"/>
      <c r="CM4700" s="1"/>
      <c r="CN4700" s="1"/>
      <c r="CO4700" s="1"/>
      <c r="CP4700" s="1"/>
      <c r="CQ4700" s="1"/>
      <c r="CR4700" s="1"/>
      <c r="CS4700" s="1"/>
      <c r="CT4700" s="1"/>
      <c r="CU4700" s="1"/>
      <c r="CV4700" s="1"/>
      <c r="CW4700" s="1"/>
      <c r="CX4700" s="1"/>
      <c r="CY4700" s="1"/>
      <c r="CZ4700" s="1"/>
      <c r="DA4700" s="1"/>
      <c r="DB4700" s="1"/>
      <c r="DC4700" s="1"/>
      <c r="DD4700" s="1"/>
      <c r="DE4700" s="1"/>
      <c r="DF4700" s="1"/>
      <c r="DG4700" s="1"/>
      <c r="DH4700" s="1"/>
      <c r="DI4700" s="1"/>
      <c r="DJ4700" s="1"/>
      <c r="DK4700" s="1"/>
      <c r="DL4700" s="1"/>
      <c r="DM4700" s="1"/>
      <c r="DN4700" s="1"/>
      <c r="DO4700" s="1"/>
      <c r="DP4700" s="1"/>
      <c r="DQ4700" s="1"/>
      <c r="DR4700" s="1"/>
      <c r="DS4700" s="1"/>
      <c r="DT4700" s="1"/>
      <c r="DU4700" s="1"/>
      <c r="DV4700" s="1"/>
      <c r="DW4700" s="1"/>
      <c r="DX4700" s="1"/>
      <c r="DY4700" s="1"/>
      <c r="DZ4700" s="1"/>
      <c r="EA4700" s="1"/>
      <c r="EB4700" s="1"/>
      <c r="EC4700" s="1"/>
      <c r="ED4700" s="1"/>
      <c r="EE4700" s="1"/>
      <c r="EF4700" s="1"/>
      <c r="EG4700" s="1"/>
      <c r="EH4700" s="1"/>
      <c r="EI4700" s="1"/>
      <c r="EJ4700" s="1"/>
      <c r="EK4700" s="1"/>
      <c r="EL4700" s="1"/>
      <c r="EM4700" s="1"/>
      <c r="EN4700" s="1"/>
      <c r="EO4700" s="1"/>
      <c r="EP4700" s="1"/>
      <c r="EQ4700" s="1"/>
      <c r="ER4700" s="1"/>
      <c r="ES4700" s="1"/>
      <c r="ET4700" s="1"/>
      <c r="EU4700" s="1"/>
      <c r="EV4700" s="1"/>
      <c r="EW4700" s="1"/>
      <c r="EX4700" s="1"/>
    </row>
    <row r="4701" spans="1:154" x14ac:dyDescent="0.15">
      <c r="A4701" s="35"/>
      <c r="B4701" s="15"/>
      <c r="C4701" s="7"/>
      <c r="D4701" s="13"/>
      <c r="E4701" s="14"/>
      <c r="F4701" s="14"/>
      <c r="G4701" s="14"/>
      <c r="H4701" s="14"/>
      <c r="I4701" s="13"/>
      <c r="J4701" s="5"/>
      <c r="K4701" s="2"/>
      <c r="L4701" s="17"/>
      <c r="M4701" s="12"/>
      <c r="N4701" s="12"/>
      <c r="O4701" s="17"/>
      <c r="P4701" s="7"/>
      <c r="Q4701" s="7"/>
      <c r="R4701" s="7"/>
      <c r="S4701" s="26"/>
      <c r="T4701" s="16"/>
      <c r="U4701" s="4"/>
      <c r="V4701" s="5"/>
      <c r="W4701" s="10"/>
      <c r="X4701" s="10"/>
      <c r="Y4701" s="27"/>
      <c r="Z4701" s="3"/>
      <c r="AA4701" s="1"/>
      <c r="AB4701" s="10"/>
      <c r="AC4701" s="3"/>
      <c r="AD4701" s="3"/>
      <c r="AE4701" s="3"/>
      <c r="AF4701" s="10"/>
      <c r="AG4701" s="11"/>
      <c r="AH4701" s="10"/>
      <c r="AI4701" s="1"/>
      <c r="AJ4701" s="1"/>
      <c r="AK4701" s="1"/>
      <c r="AL4701" s="1"/>
      <c r="AM4701" s="1"/>
      <c r="AN4701" s="1"/>
      <c r="AO4701" s="1"/>
      <c r="AP4701" s="1"/>
      <c r="AQ4701" s="1"/>
      <c r="AR4701" s="1"/>
      <c r="AS4701" s="1"/>
      <c r="AT4701" s="1"/>
      <c r="AU4701" s="1"/>
      <c r="AV4701" s="1"/>
      <c r="AW4701" s="1"/>
      <c r="AX4701" s="1"/>
      <c r="AY4701" s="1"/>
      <c r="AZ4701" s="1"/>
      <c r="BA4701" s="1"/>
      <c r="BB4701" s="1"/>
      <c r="BC4701" s="1"/>
      <c r="BD4701" s="1"/>
      <c r="BE4701" s="1"/>
      <c r="BF4701" s="1"/>
      <c r="BG4701" s="1"/>
      <c r="BH4701" s="1"/>
      <c r="BI4701" s="1"/>
      <c r="BJ4701" s="1"/>
      <c r="BK4701" s="1"/>
      <c r="BL4701" s="1"/>
      <c r="BM4701" s="1"/>
      <c r="BN4701" s="1"/>
      <c r="BO4701" s="1"/>
      <c r="BP4701" s="1"/>
      <c r="BQ4701" s="1"/>
      <c r="BR4701" s="1"/>
      <c r="BS4701" s="1"/>
      <c r="BT4701" s="1"/>
      <c r="BU4701" s="1"/>
      <c r="BV4701" s="1"/>
      <c r="BW4701" s="1"/>
      <c r="BX4701" s="1"/>
      <c r="BY4701" s="1"/>
      <c r="BZ4701" s="1"/>
      <c r="CA4701" s="1"/>
      <c r="CB4701" s="1"/>
      <c r="CC4701" s="1"/>
      <c r="CD4701" s="1"/>
      <c r="CE4701" s="1"/>
      <c r="CF4701" s="1"/>
      <c r="CG4701" s="1"/>
      <c r="CH4701" s="1"/>
      <c r="CI4701" s="1"/>
      <c r="CJ4701" s="1"/>
      <c r="CK4701" s="1"/>
      <c r="CL4701" s="1"/>
      <c r="CM4701" s="1"/>
      <c r="CN4701" s="1"/>
      <c r="CO4701" s="1"/>
      <c r="CP4701" s="1"/>
      <c r="CQ4701" s="1"/>
      <c r="CR4701" s="1"/>
      <c r="CS4701" s="1"/>
      <c r="CT4701" s="1"/>
      <c r="CU4701" s="1"/>
      <c r="CV4701" s="1"/>
      <c r="CW4701" s="1"/>
      <c r="CX4701" s="1"/>
      <c r="CY4701" s="1"/>
      <c r="CZ4701" s="1"/>
      <c r="DA4701" s="1"/>
      <c r="DB4701" s="1"/>
      <c r="DC4701" s="1"/>
      <c r="DD4701" s="1"/>
      <c r="DE4701" s="1"/>
      <c r="DF4701" s="1"/>
      <c r="DG4701" s="1"/>
      <c r="DH4701" s="1"/>
      <c r="DI4701" s="1"/>
      <c r="DJ4701" s="1"/>
      <c r="DK4701" s="1"/>
      <c r="DL4701" s="1"/>
      <c r="DM4701" s="1"/>
      <c r="DN4701" s="1"/>
      <c r="DO4701" s="1"/>
      <c r="DP4701" s="1"/>
      <c r="DQ4701" s="1"/>
      <c r="DR4701" s="1"/>
      <c r="DS4701" s="1"/>
      <c r="DT4701" s="1"/>
      <c r="DU4701" s="1"/>
      <c r="DV4701" s="1"/>
      <c r="DW4701" s="1"/>
      <c r="DX4701" s="1"/>
      <c r="DY4701" s="1"/>
      <c r="DZ4701" s="1"/>
      <c r="EA4701" s="1"/>
      <c r="EB4701" s="1"/>
      <c r="EC4701" s="1"/>
      <c r="ED4701" s="1"/>
      <c r="EE4701" s="1"/>
      <c r="EF4701" s="1"/>
      <c r="EG4701" s="1"/>
      <c r="EH4701" s="1"/>
      <c r="EI4701" s="1"/>
      <c r="EJ4701" s="1"/>
      <c r="EK4701" s="1"/>
      <c r="EL4701" s="1"/>
      <c r="EM4701" s="1"/>
      <c r="EN4701" s="1"/>
      <c r="EO4701" s="1"/>
      <c r="EP4701" s="1"/>
      <c r="EQ4701" s="1"/>
      <c r="ER4701" s="1"/>
      <c r="ES4701" s="1"/>
      <c r="ET4701" s="1"/>
      <c r="EU4701" s="1"/>
      <c r="EV4701" s="1"/>
      <c r="EW4701" s="1"/>
      <c r="EX4701" s="1"/>
    </row>
    <row r="4702" spans="1:154" x14ac:dyDescent="0.15">
      <c r="A4702" s="35"/>
      <c r="B4702" s="15"/>
      <c r="C4702" s="7"/>
      <c r="D4702" s="13"/>
      <c r="E4702" s="14"/>
      <c r="F4702" s="14"/>
      <c r="G4702" s="14"/>
      <c r="H4702" s="14"/>
      <c r="I4702" s="13"/>
      <c r="J4702" s="5"/>
      <c r="K4702" s="2"/>
      <c r="L4702" s="17"/>
      <c r="M4702" s="12"/>
      <c r="N4702" s="12"/>
      <c r="O4702" s="17"/>
      <c r="P4702" s="7"/>
      <c r="Q4702" s="7"/>
      <c r="R4702" s="7"/>
      <c r="S4702" s="26"/>
      <c r="T4702" s="16"/>
      <c r="U4702" s="4"/>
      <c r="V4702" s="5"/>
      <c r="W4702" s="10"/>
      <c r="X4702" s="10"/>
      <c r="Y4702" s="27"/>
      <c r="Z4702" s="3"/>
      <c r="AA4702" s="1"/>
      <c r="AB4702" s="10"/>
      <c r="AC4702" s="3"/>
      <c r="AD4702" s="3"/>
      <c r="AE4702" s="3"/>
      <c r="AF4702" s="10"/>
      <c r="AG4702" s="11"/>
      <c r="AH4702" s="10"/>
      <c r="AI4702" s="1"/>
      <c r="AJ4702" s="1"/>
      <c r="AK4702" s="1"/>
      <c r="AL4702" s="1"/>
      <c r="AM4702" s="1"/>
      <c r="AN4702" s="1"/>
      <c r="AO4702" s="1"/>
      <c r="AP4702" s="1"/>
      <c r="AQ4702" s="1"/>
      <c r="AR4702" s="1"/>
      <c r="AS4702" s="1"/>
      <c r="AT4702" s="1"/>
      <c r="AU4702" s="1"/>
      <c r="AV4702" s="1"/>
      <c r="AW4702" s="1"/>
      <c r="AX4702" s="1"/>
      <c r="AY4702" s="1"/>
      <c r="AZ4702" s="1"/>
      <c r="BA4702" s="1"/>
      <c r="BB4702" s="1"/>
      <c r="BC4702" s="1"/>
      <c r="BD4702" s="1"/>
      <c r="BE4702" s="1"/>
      <c r="BF4702" s="1"/>
      <c r="BG4702" s="1"/>
      <c r="BH4702" s="1"/>
      <c r="BI4702" s="1"/>
      <c r="BJ4702" s="1"/>
      <c r="BK4702" s="1"/>
      <c r="BL4702" s="1"/>
      <c r="BM4702" s="1"/>
      <c r="BN4702" s="1"/>
      <c r="BO4702" s="1"/>
      <c r="BP4702" s="1"/>
      <c r="BQ4702" s="1"/>
      <c r="BR4702" s="1"/>
      <c r="BS4702" s="1"/>
      <c r="BT4702" s="1"/>
      <c r="BU4702" s="1"/>
      <c r="BV4702" s="1"/>
      <c r="BW4702" s="1"/>
      <c r="BX4702" s="1"/>
      <c r="BY4702" s="1"/>
      <c r="BZ4702" s="1"/>
      <c r="CA4702" s="1"/>
      <c r="CB4702" s="1"/>
      <c r="CC4702" s="1"/>
      <c r="CD4702" s="1"/>
      <c r="CE4702" s="1"/>
      <c r="CF4702" s="1"/>
      <c r="CG4702" s="1"/>
      <c r="CH4702" s="1"/>
      <c r="CI4702" s="1"/>
      <c r="CJ4702" s="1"/>
      <c r="CK4702" s="1"/>
      <c r="CL4702" s="1"/>
      <c r="CM4702" s="1"/>
      <c r="CN4702" s="1"/>
      <c r="CO4702" s="1"/>
      <c r="CP4702" s="1"/>
      <c r="CQ4702" s="1"/>
      <c r="CR4702" s="1"/>
      <c r="CS4702" s="1"/>
      <c r="CT4702" s="1"/>
      <c r="CU4702" s="1"/>
      <c r="CV4702" s="1"/>
      <c r="CW4702" s="1"/>
      <c r="CX4702" s="1"/>
      <c r="CY4702" s="1"/>
      <c r="CZ4702" s="1"/>
      <c r="DA4702" s="1"/>
      <c r="DB4702" s="1"/>
      <c r="DC4702" s="1"/>
      <c r="DD4702" s="1"/>
      <c r="DE4702" s="1"/>
      <c r="DF4702" s="1"/>
      <c r="DG4702" s="1"/>
      <c r="DH4702" s="1"/>
      <c r="DI4702" s="1"/>
      <c r="DJ4702" s="1"/>
      <c r="DK4702" s="1"/>
      <c r="DL4702" s="1"/>
      <c r="DM4702" s="1"/>
      <c r="DN4702" s="1"/>
      <c r="DO4702" s="1"/>
      <c r="DP4702" s="1"/>
      <c r="DQ4702" s="1"/>
      <c r="DR4702" s="1"/>
      <c r="DS4702" s="1"/>
      <c r="DT4702" s="1"/>
      <c r="DU4702" s="1"/>
      <c r="DV4702" s="1"/>
      <c r="DW4702" s="1"/>
      <c r="DX4702" s="1"/>
      <c r="DY4702" s="1"/>
      <c r="DZ4702" s="1"/>
      <c r="EA4702" s="1"/>
      <c r="EB4702" s="1"/>
      <c r="EC4702" s="1"/>
      <c r="ED4702" s="1"/>
      <c r="EE4702" s="1"/>
      <c r="EF4702" s="1"/>
      <c r="EG4702" s="1"/>
      <c r="EH4702" s="1"/>
      <c r="EI4702" s="1"/>
      <c r="EJ4702" s="1"/>
      <c r="EK4702" s="1"/>
      <c r="EL4702" s="1"/>
      <c r="EM4702" s="1"/>
      <c r="EN4702" s="1"/>
      <c r="EO4702" s="1"/>
      <c r="EP4702" s="1"/>
      <c r="EQ4702" s="1"/>
      <c r="ER4702" s="1"/>
      <c r="ES4702" s="1"/>
      <c r="ET4702" s="1"/>
      <c r="EU4702" s="1"/>
      <c r="EV4702" s="1"/>
      <c r="EW4702" s="1"/>
      <c r="EX4702" s="1"/>
    </row>
    <row r="4703" spans="1:154" x14ac:dyDescent="0.15">
      <c r="A4703" s="35"/>
      <c r="B4703" s="15"/>
      <c r="C4703" s="7"/>
      <c r="D4703" s="13"/>
      <c r="E4703" s="14"/>
      <c r="F4703" s="14"/>
      <c r="G4703" s="14"/>
      <c r="H4703" s="14"/>
      <c r="I4703" s="13"/>
      <c r="J4703" s="5"/>
      <c r="K4703" s="2"/>
      <c r="L4703" s="17"/>
      <c r="M4703" s="12"/>
      <c r="N4703" s="12"/>
      <c r="O4703" s="17"/>
      <c r="P4703" s="7"/>
      <c r="Q4703" s="7"/>
      <c r="R4703" s="7"/>
      <c r="S4703" s="26"/>
      <c r="T4703" s="16"/>
      <c r="U4703" s="4"/>
      <c r="V4703" s="5"/>
      <c r="W4703" s="10"/>
      <c r="X4703" s="10"/>
      <c r="Y4703" s="27"/>
      <c r="Z4703" s="3"/>
      <c r="AA4703" s="1"/>
      <c r="AB4703" s="10"/>
      <c r="AC4703" s="3"/>
      <c r="AD4703" s="3"/>
      <c r="AE4703" s="3"/>
      <c r="AF4703" s="10"/>
      <c r="AG4703" s="11"/>
      <c r="AH4703" s="10"/>
      <c r="AI4703" s="1"/>
      <c r="AJ4703" s="1"/>
      <c r="AK4703" s="1"/>
      <c r="AL4703" s="1"/>
      <c r="AM4703" s="1"/>
      <c r="AN4703" s="1"/>
      <c r="AO4703" s="1"/>
      <c r="AP4703" s="1"/>
      <c r="AQ4703" s="1"/>
      <c r="AR4703" s="1"/>
      <c r="AS4703" s="1"/>
      <c r="AT4703" s="1"/>
      <c r="AU4703" s="1"/>
      <c r="AV4703" s="1"/>
      <c r="AW4703" s="1"/>
      <c r="AX4703" s="1"/>
      <c r="AY4703" s="1"/>
      <c r="AZ4703" s="1"/>
      <c r="BA4703" s="1"/>
      <c r="BB4703" s="1"/>
      <c r="BC4703" s="1"/>
      <c r="BD4703" s="1"/>
      <c r="BE4703" s="1"/>
      <c r="BF4703" s="1"/>
      <c r="BG4703" s="1"/>
      <c r="BH4703" s="1"/>
      <c r="BI4703" s="1"/>
      <c r="BJ4703" s="1"/>
      <c r="BK4703" s="1"/>
      <c r="BL4703" s="1"/>
      <c r="BM4703" s="1"/>
      <c r="BN4703" s="1"/>
      <c r="BO4703" s="1"/>
      <c r="BP4703" s="1"/>
      <c r="BQ4703" s="1"/>
      <c r="BR4703" s="1"/>
      <c r="BS4703" s="1"/>
      <c r="BT4703" s="1"/>
      <c r="BU4703" s="1"/>
      <c r="BV4703" s="1"/>
      <c r="BW4703" s="1"/>
      <c r="BX4703" s="1"/>
      <c r="BY4703" s="1"/>
      <c r="BZ4703" s="1"/>
      <c r="CA4703" s="1"/>
      <c r="CB4703" s="1"/>
      <c r="CC4703" s="1"/>
      <c r="CD4703" s="1"/>
      <c r="CE4703" s="1"/>
      <c r="CF4703" s="1"/>
      <c r="CG4703" s="1"/>
      <c r="CH4703" s="1"/>
      <c r="CI4703" s="1"/>
      <c r="CJ4703" s="1"/>
      <c r="CK4703" s="1"/>
      <c r="CL4703" s="1"/>
      <c r="CM4703" s="1"/>
      <c r="CN4703" s="1"/>
      <c r="CO4703" s="1"/>
      <c r="CP4703" s="1"/>
      <c r="CQ4703" s="1"/>
      <c r="CR4703" s="1"/>
      <c r="CS4703" s="1"/>
      <c r="CT4703" s="1"/>
      <c r="CU4703" s="1"/>
      <c r="CV4703" s="1"/>
      <c r="CW4703" s="1"/>
      <c r="CX4703" s="1"/>
      <c r="CY4703" s="1"/>
      <c r="CZ4703" s="1"/>
      <c r="DA4703" s="1"/>
      <c r="DB4703" s="1"/>
      <c r="DC4703" s="1"/>
      <c r="DD4703" s="1"/>
      <c r="DE4703" s="1"/>
      <c r="DF4703" s="1"/>
      <c r="DG4703" s="1"/>
      <c r="DH4703" s="1"/>
      <c r="DI4703" s="1"/>
      <c r="DJ4703" s="1"/>
      <c r="DK4703" s="1"/>
      <c r="DL4703" s="1"/>
      <c r="DM4703" s="1"/>
      <c r="DN4703" s="1"/>
      <c r="DO4703" s="1"/>
      <c r="DP4703" s="1"/>
      <c r="DQ4703" s="1"/>
      <c r="DR4703" s="1"/>
      <c r="DS4703" s="1"/>
      <c r="DT4703" s="1"/>
      <c r="DU4703" s="1"/>
      <c r="DV4703" s="1"/>
      <c r="DW4703" s="1"/>
      <c r="DX4703" s="1"/>
      <c r="DY4703" s="1"/>
      <c r="DZ4703" s="1"/>
      <c r="EA4703" s="1"/>
      <c r="EB4703" s="1"/>
      <c r="EC4703" s="1"/>
      <c r="ED4703" s="1"/>
      <c r="EE4703" s="1"/>
      <c r="EF4703" s="1"/>
      <c r="EG4703" s="1"/>
      <c r="EH4703" s="1"/>
      <c r="EI4703" s="1"/>
      <c r="EJ4703" s="1"/>
      <c r="EK4703" s="1"/>
      <c r="EL4703" s="1"/>
      <c r="EM4703" s="1"/>
      <c r="EN4703" s="1"/>
      <c r="EO4703" s="1"/>
      <c r="EP4703" s="1"/>
      <c r="EQ4703" s="1"/>
      <c r="ER4703" s="1"/>
      <c r="ES4703" s="1"/>
      <c r="ET4703" s="1"/>
      <c r="EU4703" s="1"/>
      <c r="EV4703" s="1"/>
      <c r="EW4703" s="1"/>
      <c r="EX4703" s="1"/>
    </row>
    <row r="4704" spans="1:154" x14ac:dyDescent="0.15">
      <c r="A4704" s="35"/>
      <c r="B4704" s="15"/>
      <c r="C4704" s="7"/>
      <c r="D4704" s="13"/>
      <c r="E4704" s="14"/>
      <c r="F4704" s="14"/>
      <c r="G4704" s="14"/>
      <c r="H4704" s="14"/>
      <c r="I4704" s="13"/>
      <c r="J4704" s="5"/>
      <c r="K4704" s="2"/>
      <c r="L4704" s="17"/>
      <c r="M4704" s="12"/>
      <c r="N4704" s="12"/>
      <c r="O4704" s="17"/>
      <c r="P4704" s="7"/>
      <c r="Q4704" s="7"/>
      <c r="R4704" s="7"/>
      <c r="S4704" s="26"/>
      <c r="T4704" s="16"/>
      <c r="U4704" s="4"/>
      <c r="V4704" s="5"/>
      <c r="W4704" s="10"/>
      <c r="X4704" s="10"/>
      <c r="Y4704" s="27"/>
      <c r="Z4704" s="3"/>
      <c r="AA4704" s="1"/>
      <c r="AB4704" s="10"/>
      <c r="AC4704" s="3"/>
      <c r="AD4704" s="3"/>
      <c r="AE4704" s="3"/>
      <c r="AF4704" s="10"/>
      <c r="AG4704" s="11"/>
      <c r="AH4704" s="10"/>
      <c r="AI4704" s="1"/>
      <c r="AJ4704" s="1"/>
      <c r="AK4704" s="1"/>
      <c r="AL4704" s="1"/>
      <c r="AM4704" s="1"/>
      <c r="AN4704" s="1"/>
      <c r="AO4704" s="1"/>
      <c r="AP4704" s="1"/>
      <c r="AQ4704" s="1"/>
      <c r="AR4704" s="1"/>
      <c r="AS4704" s="1"/>
      <c r="AT4704" s="1"/>
      <c r="AU4704" s="1"/>
      <c r="AV4704" s="1"/>
      <c r="AW4704" s="1"/>
      <c r="AX4704" s="1"/>
      <c r="AY4704" s="1"/>
      <c r="AZ4704" s="1"/>
      <c r="BA4704" s="1"/>
      <c r="BB4704" s="1"/>
      <c r="BC4704" s="1"/>
      <c r="BD4704" s="1"/>
      <c r="BE4704" s="1"/>
      <c r="BF4704" s="1"/>
      <c r="BG4704" s="1"/>
      <c r="BH4704" s="1"/>
      <c r="BI4704" s="1"/>
      <c r="BJ4704" s="1"/>
      <c r="BK4704" s="1"/>
      <c r="BL4704" s="1"/>
      <c r="BM4704" s="1"/>
      <c r="BN4704" s="1"/>
      <c r="BO4704" s="1"/>
      <c r="BP4704" s="1"/>
      <c r="BQ4704" s="1"/>
      <c r="BR4704" s="1"/>
      <c r="BS4704" s="1"/>
      <c r="BT4704" s="1"/>
      <c r="BU4704" s="1"/>
      <c r="BV4704" s="1"/>
      <c r="BW4704" s="1"/>
      <c r="BX4704" s="1"/>
      <c r="BY4704" s="1"/>
      <c r="BZ4704" s="1"/>
      <c r="CA4704" s="1"/>
      <c r="CB4704" s="1"/>
      <c r="CC4704" s="1"/>
      <c r="CD4704" s="1"/>
      <c r="CE4704" s="1"/>
      <c r="CF4704" s="1"/>
      <c r="CG4704" s="1"/>
      <c r="CH4704" s="1"/>
      <c r="CI4704" s="1"/>
      <c r="CJ4704" s="1"/>
      <c r="CK4704" s="1"/>
      <c r="CL4704" s="1"/>
      <c r="CM4704" s="1"/>
      <c r="CN4704" s="1"/>
      <c r="CO4704" s="1"/>
      <c r="CP4704" s="1"/>
      <c r="CQ4704" s="1"/>
      <c r="CR4704" s="1"/>
      <c r="CS4704" s="1"/>
      <c r="CT4704" s="1"/>
      <c r="CU4704" s="1"/>
      <c r="CV4704" s="1"/>
      <c r="CW4704" s="1"/>
      <c r="CX4704" s="1"/>
      <c r="CY4704" s="1"/>
      <c r="CZ4704" s="1"/>
      <c r="DA4704" s="1"/>
      <c r="DB4704" s="1"/>
      <c r="DC4704" s="1"/>
      <c r="DD4704" s="1"/>
      <c r="DE4704" s="1"/>
      <c r="DF4704" s="1"/>
      <c r="DG4704" s="1"/>
      <c r="DH4704" s="1"/>
      <c r="DI4704" s="1"/>
      <c r="DJ4704" s="1"/>
      <c r="DK4704" s="1"/>
      <c r="DL4704" s="1"/>
      <c r="DM4704" s="1"/>
      <c r="DN4704" s="1"/>
      <c r="DO4704" s="1"/>
      <c r="DP4704" s="1"/>
      <c r="DQ4704" s="1"/>
      <c r="DR4704" s="1"/>
      <c r="DS4704" s="1"/>
      <c r="DT4704" s="1"/>
      <c r="DU4704" s="1"/>
      <c r="DV4704" s="1"/>
      <c r="DW4704" s="1"/>
      <c r="DX4704" s="1"/>
      <c r="DY4704" s="1"/>
      <c r="DZ4704" s="1"/>
      <c r="EA4704" s="1"/>
      <c r="EB4704" s="1"/>
      <c r="EC4704" s="1"/>
      <c r="ED4704" s="1"/>
      <c r="EE4704" s="1"/>
      <c r="EF4704" s="1"/>
      <c r="EG4704" s="1"/>
      <c r="EH4704" s="1"/>
      <c r="EI4704" s="1"/>
      <c r="EJ4704" s="1"/>
      <c r="EK4704" s="1"/>
      <c r="EL4704" s="1"/>
      <c r="EM4704" s="1"/>
      <c r="EN4704" s="1"/>
      <c r="EO4704" s="1"/>
      <c r="EP4704" s="1"/>
      <c r="EQ4704" s="1"/>
      <c r="ER4704" s="1"/>
      <c r="ES4704" s="1"/>
      <c r="ET4704" s="1"/>
      <c r="EU4704" s="1"/>
      <c r="EV4704" s="1"/>
      <c r="EW4704" s="1"/>
      <c r="EX4704" s="1"/>
    </row>
    <row r="4705" spans="1:154" x14ac:dyDescent="0.15">
      <c r="A4705" s="35"/>
      <c r="B4705" s="15"/>
      <c r="C4705" s="7"/>
      <c r="D4705" s="13"/>
      <c r="E4705" s="14"/>
      <c r="F4705" s="14"/>
      <c r="G4705" s="14"/>
      <c r="H4705" s="14"/>
      <c r="I4705" s="13"/>
      <c r="J4705" s="5"/>
      <c r="K4705" s="2"/>
      <c r="L4705" s="17"/>
      <c r="M4705" s="12"/>
      <c r="N4705" s="12"/>
      <c r="O4705" s="17"/>
      <c r="P4705" s="7"/>
      <c r="Q4705" s="7"/>
      <c r="R4705" s="7"/>
      <c r="S4705" s="26"/>
      <c r="T4705" s="16"/>
      <c r="U4705" s="4"/>
      <c r="V4705" s="5"/>
      <c r="W4705" s="10"/>
      <c r="X4705" s="10"/>
      <c r="Y4705" s="27"/>
      <c r="Z4705" s="3"/>
      <c r="AA4705" s="1"/>
      <c r="AB4705" s="10"/>
      <c r="AC4705" s="3"/>
      <c r="AD4705" s="3"/>
      <c r="AE4705" s="3"/>
      <c r="AF4705" s="10"/>
      <c r="AG4705" s="11"/>
      <c r="AH4705" s="10"/>
      <c r="AI4705" s="1"/>
      <c r="AJ4705" s="1"/>
      <c r="AK4705" s="1"/>
      <c r="AL4705" s="1"/>
      <c r="AM4705" s="1"/>
      <c r="AN4705" s="1"/>
      <c r="AO4705" s="1"/>
      <c r="AP4705" s="1"/>
      <c r="AQ4705" s="1"/>
      <c r="AR4705" s="1"/>
      <c r="AS4705" s="1"/>
      <c r="AT4705" s="1"/>
      <c r="AU4705" s="1"/>
      <c r="AV4705" s="1"/>
      <c r="AW4705" s="1"/>
      <c r="AX4705" s="1"/>
      <c r="AY4705" s="1"/>
      <c r="AZ4705" s="1"/>
      <c r="BA4705" s="1"/>
      <c r="BB4705" s="1"/>
      <c r="BC4705" s="1"/>
      <c r="BD4705" s="1"/>
      <c r="BE4705" s="1"/>
      <c r="BF4705" s="1"/>
      <c r="BG4705" s="1"/>
      <c r="BH4705" s="1"/>
      <c r="BI4705" s="1"/>
      <c r="BJ4705" s="1"/>
      <c r="BK4705" s="1"/>
      <c r="BL4705" s="1"/>
      <c r="BM4705" s="1"/>
      <c r="BN4705" s="1"/>
      <c r="BO4705" s="1"/>
      <c r="BP4705" s="1"/>
      <c r="BQ4705" s="1"/>
      <c r="BR4705" s="1"/>
      <c r="BS4705" s="1"/>
      <c r="BT4705" s="1"/>
      <c r="BU4705" s="1"/>
      <c r="BV4705" s="1"/>
      <c r="BW4705" s="1"/>
      <c r="BX4705" s="1"/>
      <c r="BY4705" s="1"/>
      <c r="BZ4705" s="1"/>
      <c r="CA4705" s="1"/>
      <c r="CB4705" s="1"/>
      <c r="CC4705" s="1"/>
      <c r="CD4705" s="1"/>
      <c r="CE4705" s="1"/>
      <c r="CF4705" s="1"/>
      <c r="CG4705" s="1"/>
      <c r="CH4705" s="1"/>
      <c r="CI4705" s="1"/>
      <c r="CJ4705" s="1"/>
      <c r="CK4705" s="1"/>
      <c r="CL4705" s="1"/>
      <c r="CM4705" s="1"/>
      <c r="CN4705" s="1"/>
      <c r="CO4705" s="1"/>
      <c r="CP4705" s="1"/>
      <c r="CQ4705" s="1"/>
      <c r="CR4705" s="1"/>
      <c r="CS4705" s="1"/>
      <c r="CT4705" s="1"/>
      <c r="CU4705" s="1"/>
      <c r="CV4705" s="1"/>
      <c r="CW4705" s="1"/>
      <c r="CX4705" s="1"/>
      <c r="CY4705" s="1"/>
      <c r="CZ4705" s="1"/>
      <c r="DA4705" s="1"/>
      <c r="DB4705" s="1"/>
      <c r="DC4705" s="1"/>
      <c r="DD4705" s="1"/>
      <c r="DE4705" s="1"/>
      <c r="DF4705" s="1"/>
      <c r="DG4705" s="1"/>
      <c r="DH4705" s="1"/>
      <c r="DI4705" s="1"/>
      <c r="DJ4705" s="1"/>
      <c r="DK4705" s="1"/>
      <c r="DL4705" s="1"/>
      <c r="DM4705" s="1"/>
      <c r="DN4705" s="1"/>
      <c r="DO4705" s="1"/>
      <c r="DP4705" s="1"/>
      <c r="DQ4705" s="1"/>
      <c r="DR4705" s="1"/>
      <c r="DS4705" s="1"/>
      <c r="DT4705" s="1"/>
      <c r="DU4705" s="1"/>
      <c r="DV4705" s="1"/>
      <c r="DW4705" s="1"/>
      <c r="DX4705" s="1"/>
      <c r="DY4705" s="1"/>
      <c r="DZ4705" s="1"/>
      <c r="EA4705" s="1"/>
      <c r="EB4705" s="1"/>
      <c r="EC4705" s="1"/>
      <c r="ED4705" s="1"/>
      <c r="EE4705" s="1"/>
      <c r="EF4705" s="1"/>
      <c r="EG4705" s="1"/>
      <c r="EH4705" s="1"/>
      <c r="EI4705" s="1"/>
      <c r="EJ4705" s="1"/>
      <c r="EK4705" s="1"/>
      <c r="EL4705" s="1"/>
      <c r="EM4705" s="1"/>
      <c r="EN4705" s="1"/>
      <c r="EO4705" s="1"/>
      <c r="EP4705" s="1"/>
      <c r="EQ4705" s="1"/>
      <c r="ER4705" s="1"/>
      <c r="ES4705" s="1"/>
      <c r="ET4705" s="1"/>
      <c r="EU4705" s="1"/>
      <c r="EV4705" s="1"/>
      <c r="EW4705" s="1"/>
      <c r="EX4705" s="1"/>
    </row>
    <row r="4706" spans="1:154" x14ac:dyDescent="0.15">
      <c r="A4706" s="35"/>
      <c r="B4706" s="15"/>
      <c r="C4706" s="7"/>
      <c r="D4706" s="13"/>
      <c r="E4706" s="14"/>
      <c r="F4706" s="14"/>
      <c r="G4706" s="14"/>
      <c r="H4706" s="14"/>
      <c r="I4706" s="13"/>
      <c r="J4706" s="5"/>
      <c r="K4706" s="2"/>
      <c r="L4706" s="17"/>
      <c r="M4706" s="12"/>
      <c r="N4706" s="12"/>
      <c r="O4706" s="17"/>
      <c r="P4706" s="7"/>
      <c r="Q4706" s="7"/>
      <c r="R4706" s="7"/>
      <c r="S4706" s="26"/>
      <c r="T4706" s="16"/>
      <c r="U4706" s="4"/>
      <c r="V4706" s="5"/>
      <c r="W4706" s="10"/>
      <c r="X4706" s="10"/>
      <c r="Y4706" s="27"/>
      <c r="Z4706" s="3"/>
      <c r="AA4706" s="1"/>
      <c r="AB4706" s="10"/>
      <c r="AC4706" s="3"/>
      <c r="AD4706" s="3"/>
      <c r="AE4706" s="3"/>
      <c r="AF4706" s="10"/>
      <c r="AG4706" s="11"/>
      <c r="AH4706" s="10"/>
      <c r="AI4706" s="1"/>
      <c r="AJ4706" s="1"/>
      <c r="AK4706" s="1"/>
      <c r="AL4706" s="1"/>
      <c r="AM4706" s="1"/>
      <c r="AN4706" s="1"/>
      <c r="AO4706" s="1"/>
      <c r="AP4706" s="1"/>
      <c r="AQ4706" s="1"/>
      <c r="AR4706" s="1"/>
      <c r="AS4706" s="1"/>
      <c r="AT4706" s="1"/>
      <c r="AU4706" s="1"/>
      <c r="AV4706" s="1"/>
      <c r="AW4706" s="1"/>
      <c r="AX4706" s="1"/>
      <c r="AY4706" s="1"/>
      <c r="AZ4706" s="1"/>
      <c r="BA4706" s="1"/>
      <c r="BB4706" s="1"/>
      <c r="BC4706" s="1"/>
      <c r="BD4706" s="1"/>
      <c r="BE4706" s="1"/>
      <c r="BF4706" s="1"/>
      <c r="BG4706" s="1"/>
      <c r="BH4706" s="1"/>
      <c r="BI4706" s="1"/>
      <c r="BJ4706" s="1"/>
      <c r="BK4706" s="1"/>
      <c r="BL4706" s="1"/>
      <c r="BM4706" s="1"/>
      <c r="BN4706" s="1"/>
      <c r="BO4706" s="1"/>
      <c r="BP4706" s="1"/>
      <c r="BQ4706" s="1"/>
      <c r="BR4706" s="1"/>
      <c r="BS4706" s="1"/>
      <c r="BT4706" s="1"/>
      <c r="BU4706" s="1"/>
      <c r="BV4706" s="1"/>
      <c r="BW4706" s="1"/>
      <c r="BX4706" s="1"/>
      <c r="BY4706" s="1"/>
      <c r="BZ4706" s="1"/>
      <c r="CA4706" s="1"/>
      <c r="CB4706" s="1"/>
      <c r="CC4706" s="1"/>
      <c r="CD4706" s="1"/>
      <c r="CE4706" s="1"/>
      <c r="CF4706" s="1"/>
      <c r="CG4706" s="1"/>
      <c r="CH4706" s="1"/>
      <c r="CI4706" s="1"/>
      <c r="CJ4706" s="1"/>
      <c r="CK4706" s="1"/>
      <c r="CL4706" s="1"/>
      <c r="CM4706" s="1"/>
      <c r="CN4706" s="1"/>
      <c r="CO4706" s="1"/>
      <c r="CP4706" s="1"/>
      <c r="CQ4706" s="1"/>
      <c r="CR4706" s="1"/>
      <c r="CS4706" s="1"/>
      <c r="CT4706" s="1"/>
      <c r="CU4706" s="1"/>
      <c r="CV4706" s="1"/>
      <c r="CW4706" s="1"/>
      <c r="CX4706" s="1"/>
      <c r="CY4706" s="1"/>
      <c r="CZ4706" s="1"/>
      <c r="DA4706" s="1"/>
      <c r="DB4706" s="1"/>
      <c r="DC4706" s="1"/>
      <c r="DD4706" s="1"/>
      <c r="DE4706" s="1"/>
      <c r="DF4706" s="1"/>
      <c r="DG4706" s="1"/>
      <c r="DH4706" s="1"/>
      <c r="DI4706" s="1"/>
      <c r="DJ4706" s="1"/>
      <c r="DK4706" s="1"/>
      <c r="DL4706" s="1"/>
      <c r="DM4706" s="1"/>
      <c r="DN4706" s="1"/>
      <c r="DO4706" s="1"/>
      <c r="DP4706" s="1"/>
      <c r="DQ4706" s="1"/>
      <c r="DR4706" s="1"/>
      <c r="DS4706" s="1"/>
      <c r="DT4706" s="1"/>
      <c r="DU4706" s="1"/>
      <c r="DV4706" s="1"/>
      <c r="DW4706" s="1"/>
      <c r="DX4706" s="1"/>
      <c r="DY4706" s="1"/>
      <c r="DZ4706" s="1"/>
      <c r="EA4706" s="1"/>
      <c r="EB4706" s="1"/>
      <c r="EC4706" s="1"/>
      <c r="ED4706" s="1"/>
      <c r="EE4706" s="1"/>
      <c r="EF4706" s="1"/>
      <c r="EG4706" s="1"/>
      <c r="EH4706" s="1"/>
      <c r="EI4706" s="1"/>
      <c r="EJ4706" s="1"/>
      <c r="EK4706" s="1"/>
      <c r="EL4706" s="1"/>
      <c r="EM4706" s="1"/>
      <c r="EN4706" s="1"/>
      <c r="EO4706" s="1"/>
      <c r="EP4706" s="1"/>
      <c r="EQ4706" s="1"/>
      <c r="ER4706" s="1"/>
      <c r="ES4706" s="1"/>
      <c r="ET4706" s="1"/>
      <c r="EU4706" s="1"/>
      <c r="EV4706" s="1"/>
      <c r="EW4706" s="1"/>
      <c r="EX4706" s="1"/>
    </row>
    <row r="4707" spans="1:154" x14ac:dyDescent="0.15">
      <c r="A4707" s="35"/>
      <c r="B4707" s="15"/>
      <c r="C4707" s="7"/>
      <c r="D4707" s="13"/>
      <c r="E4707" s="14"/>
      <c r="F4707" s="14"/>
      <c r="G4707" s="14"/>
      <c r="H4707" s="14"/>
      <c r="I4707" s="13"/>
      <c r="J4707" s="5"/>
      <c r="K4707" s="2"/>
      <c r="L4707" s="17"/>
      <c r="M4707" s="12"/>
      <c r="N4707" s="12"/>
      <c r="O4707" s="17"/>
      <c r="P4707" s="7"/>
      <c r="Q4707" s="7"/>
      <c r="R4707" s="7"/>
      <c r="S4707" s="26"/>
      <c r="T4707" s="16"/>
      <c r="U4707" s="4"/>
      <c r="V4707" s="5"/>
      <c r="W4707" s="10"/>
      <c r="X4707" s="10"/>
      <c r="Y4707" s="27"/>
      <c r="Z4707" s="3"/>
      <c r="AA4707" s="1"/>
      <c r="AB4707" s="10"/>
      <c r="AC4707" s="3"/>
      <c r="AD4707" s="3"/>
      <c r="AE4707" s="3"/>
      <c r="AF4707" s="10"/>
      <c r="AG4707" s="11"/>
      <c r="AH4707" s="10"/>
      <c r="AI4707" s="1"/>
      <c r="AJ4707" s="1"/>
      <c r="AK4707" s="1"/>
      <c r="AL4707" s="1"/>
      <c r="AM4707" s="1"/>
      <c r="AN4707" s="1"/>
      <c r="AO4707" s="1"/>
      <c r="AP4707" s="1"/>
      <c r="AQ4707" s="1"/>
      <c r="AR4707" s="1"/>
      <c r="AS4707" s="1"/>
      <c r="AT4707" s="1"/>
      <c r="AU4707" s="1"/>
      <c r="AV4707" s="1"/>
      <c r="AW4707" s="1"/>
      <c r="AX4707" s="1"/>
      <c r="AY4707" s="1"/>
      <c r="AZ4707" s="1"/>
      <c r="BA4707" s="1"/>
      <c r="BB4707" s="1"/>
      <c r="BC4707" s="1"/>
      <c r="BD4707" s="1"/>
      <c r="BE4707" s="1"/>
      <c r="BF4707" s="1"/>
      <c r="BG4707" s="1"/>
      <c r="BH4707" s="1"/>
      <c r="BI4707" s="1"/>
      <c r="BJ4707" s="1"/>
      <c r="BK4707" s="1"/>
      <c r="BL4707" s="1"/>
      <c r="BM4707" s="1"/>
      <c r="BN4707" s="1"/>
      <c r="BO4707" s="1"/>
      <c r="BP4707" s="1"/>
      <c r="BQ4707" s="1"/>
      <c r="BR4707" s="1"/>
      <c r="BS4707" s="1"/>
      <c r="BT4707" s="1"/>
      <c r="BU4707" s="1"/>
      <c r="BV4707" s="1"/>
      <c r="BW4707" s="1"/>
      <c r="BX4707" s="1"/>
      <c r="BY4707" s="1"/>
      <c r="BZ4707" s="1"/>
      <c r="CA4707" s="1"/>
      <c r="CB4707" s="1"/>
      <c r="CC4707" s="1"/>
      <c r="CD4707" s="1"/>
      <c r="CE4707" s="1"/>
      <c r="CF4707" s="1"/>
      <c r="CG4707" s="1"/>
      <c r="CH4707" s="1"/>
      <c r="CI4707" s="1"/>
      <c r="CJ4707" s="1"/>
      <c r="CK4707" s="1"/>
      <c r="CL4707" s="1"/>
      <c r="CM4707" s="1"/>
      <c r="CN4707" s="1"/>
      <c r="CO4707" s="1"/>
      <c r="CP4707" s="1"/>
      <c r="CQ4707" s="1"/>
      <c r="CR4707" s="1"/>
      <c r="CS4707" s="1"/>
      <c r="CT4707" s="1"/>
      <c r="CU4707" s="1"/>
      <c r="CV4707" s="1"/>
      <c r="CW4707" s="1"/>
      <c r="CX4707" s="1"/>
      <c r="CY4707" s="1"/>
      <c r="CZ4707" s="1"/>
      <c r="DA4707" s="1"/>
      <c r="DB4707" s="1"/>
      <c r="DC4707" s="1"/>
      <c r="DD4707" s="1"/>
      <c r="DE4707" s="1"/>
      <c r="DF4707" s="1"/>
      <c r="DG4707" s="1"/>
      <c r="DH4707" s="1"/>
      <c r="DI4707" s="1"/>
      <c r="DJ4707" s="1"/>
      <c r="DK4707" s="1"/>
      <c r="DL4707" s="1"/>
      <c r="DM4707" s="1"/>
      <c r="DN4707" s="1"/>
      <c r="DO4707" s="1"/>
      <c r="DP4707" s="1"/>
      <c r="DQ4707" s="1"/>
      <c r="DR4707" s="1"/>
      <c r="DS4707" s="1"/>
      <c r="DT4707" s="1"/>
      <c r="DU4707" s="1"/>
      <c r="DV4707" s="1"/>
      <c r="DW4707" s="1"/>
      <c r="DX4707" s="1"/>
      <c r="DY4707" s="1"/>
      <c r="DZ4707" s="1"/>
      <c r="EA4707" s="1"/>
      <c r="EB4707" s="1"/>
      <c r="EC4707" s="1"/>
      <c r="ED4707" s="1"/>
      <c r="EE4707" s="1"/>
      <c r="EF4707" s="1"/>
      <c r="EG4707" s="1"/>
      <c r="EH4707" s="1"/>
      <c r="EI4707" s="1"/>
      <c r="EJ4707" s="1"/>
      <c r="EK4707" s="1"/>
      <c r="EL4707" s="1"/>
      <c r="EM4707" s="1"/>
      <c r="EN4707" s="1"/>
      <c r="EO4707" s="1"/>
      <c r="EP4707" s="1"/>
      <c r="EQ4707" s="1"/>
      <c r="ER4707" s="1"/>
      <c r="ES4707" s="1"/>
      <c r="ET4707" s="1"/>
      <c r="EU4707" s="1"/>
      <c r="EV4707" s="1"/>
      <c r="EW4707" s="1"/>
      <c r="EX4707" s="1"/>
    </row>
    <row r="4708" spans="1:154" x14ac:dyDescent="0.15">
      <c r="A4708" s="35"/>
      <c r="B4708" s="15"/>
      <c r="C4708" s="7"/>
      <c r="D4708" s="13"/>
      <c r="E4708" s="14"/>
      <c r="F4708" s="14"/>
      <c r="G4708" s="14"/>
      <c r="H4708" s="14"/>
      <c r="I4708" s="13"/>
      <c r="J4708" s="5"/>
      <c r="K4708" s="2"/>
      <c r="L4708" s="17"/>
      <c r="M4708" s="12"/>
      <c r="N4708" s="12"/>
      <c r="O4708" s="17"/>
      <c r="P4708" s="7"/>
      <c r="Q4708" s="7"/>
      <c r="R4708" s="7"/>
      <c r="S4708" s="26"/>
      <c r="T4708" s="16"/>
      <c r="U4708" s="4"/>
      <c r="V4708" s="5"/>
      <c r="W4708" s="10"/>
      <c r="X4708" s="10"/>
      <c r="Y4708" s="27"/>
      <c r="Z4708" s="3"/>
      <c r="AA4708" s="1"/>
      <c r="AB4708" s="10"/>
      <c r="AC4708" s="3"/>
      <c r="AD4708" s="3"/>
      <c r="AE4708" s="3"/>
      <c r="AF4708" s="10"/>
      <c r="AG4708" s="11"/>
      <c r="AH4708" s="10"/>
      <c r="AI4708" s="1"/>
      <c r="AJ4708" s="1"/>
      <c r="AK4708" s="1"/>
      <c r="AL4708" s="1"/>
      <c r="AM4708" s="1"/>
      <c r="AN4708" s="1"/>
      <c r="AO4708" s="1"/>
      <c r="AP4708" s="1"/>
      <c r="AQ4708" s="1"/>
      <c r="AR4708" s="1"/>
      <c r="AS4708" s="1"/>
      <c r="AT4708" s="1"/>
      <c r="AU4708" s="1"/>
      <c r="AV4708" s="1"/>
      <c r="AW4708" s="1"/>
      <c r="AX4708" s="1"/>
      <c r="AY4708" s="1"/>
      <c r="AZ4708" s="1"/>
      <c r="BA4708" s="1"/>
      <c r="BB4708" s="1"/>
      <c r="BC4708" s="1"/>
      <c r="BD4708" s="1"/>
      <c r="BE4708" s="1"/>
      <c r="BF4708" s="1"/>
      <c r="BG4708" s="1"/>
      <c r="BH4708" s="1"/>
      <c r="BI4708" s="1"/>
      <c r="BJ4708" s="1"/>
      <c r="BK4708" s="1"/>
      <c r="BL4708" s="1"/>
      <c r="BM4708" s="1"/>
      <c r="BN4708" s="1"/>
      <c r="BO4708" s="1"/>
      <c r="BP4708" s="1"/>
      <c r="BQ4708" s="1"/>
      <c r="BR4708" s="1"/>
      <c r="BS4708" s="1"/>
      <c r="BT4708" s="1"/>
      <c r="BU4708" s="1"/>
      <c r="BV4708" s="1"/>
      <c r="BW4708" s="1"/>
      <c r="BX4708" s="1"/>
      <c r="BY4708" s="1"/>
      <c r="BZ4708" s="1"/>
      <c r="CA4708" s="1"/>
      <c r="CB4708" s="1"/>
      <c r="CC4708" s="1"/>
      <c r="CD4708" s="1"/>
      <c r="CE4708" s="1"/>
      <c r="CF4708" s="1"/>
      <c r="CG4708" s="1"/>
      <c r="CH4708" s="1"/>
      <c r="CI4708" s="1"/>
      <c r="CJ4708" s="1"/>
      <c r="CK4708" s="1"/>
      <c r="CL4708" s="1"/>
      <c r="CM4708" s="1"/>
      <c r="CN4708" s="1"/>
      <c r="CO4708" s="1"/>
      <c r="CP4708" s="1"/>
      <c r="CQ4708" s="1"/>
      <c r="CR4708" s="1"/>
      <c r="CS4708" s="1"/>
      <c r="CT4708" s="1"/>
      <c r="CU4708" s="1"/>
      <c r="CV4708" s="1"/>
      <c r="CW4708" s="1"/>
      <c r="CX4708" s="1"/>
      <c r="CY4708" s="1"/>
      <c r="CZ4708" s="1"/>
      <c r="DA4708" s="1"/>
      <c r="DB4708" s="1"/>
      <c r="DC4708" s="1"/>
      <c r="DD4708" s="1"/>
      <c r="DE4708" s="1"/>
      <c r="DF4708" s="1"/>
      <c r="DG4708" s="1"/>
      <c r="DH4708" s="1"/>
      <c r="DI4708" s="1"/>
      <c r="DJ4708" s="1"/>
      <c r="DK4708" s="1"/>
      <c r="DL4708" s="1"/>
      <c r="DM4708" s="1"/>
      <c r="DN4708" s="1"/>
      <c r="DO4708" s="1"/>
      <c r="DP4708" s="1"/>
      <c r="DQ4708" s="1"/>
      <c r="DR4708" s="1"/>
      <c r="DS4708" s="1"/>
      <c r="DT4708" s="1"/>
      <c r="DU4708" s="1"/>
      <c r="DV4708" s="1"/>
      <c r="DW4708" s="1"/>
      <c r="DX4708" s="1"/>
      <c r="DY4708" s="1"/>
      <c r="DZ4708" s="1"/>
      <c r="EA4708" s="1"/>
      <c r="EB4708" s="1"/>
      <c r="EC4708" s="1"/>
      <c r="ED4708" s="1"/>
      <c r="EE4708" s="1"/>
      <c r="EF4708" s="1"/>
      <c r="EG4708" s="1"/>
      <c r="EH4708" s="1"/>
      <c r="EI4708" s="1"/>
      <c r="EJ4708" s="1"/>
      <c r="EK4708" s="1"/>
      <c r="EL4708" s="1"/>
      <c r="EM4708" s="1"/>
      <c r="EN4708" s="1"/>
      <c r="EO4708" s="1"/>
      <c r="EP4708" s="1"/>
      <c r="EQ4708" s="1"/>
      <c r="ER4708" s="1"/>
      <c r="ES4708" s="1"/>
      <c r="ET4708" s="1"/>
      <c r="EU4708" s="1"/>
      <c r="EV4708" s="1"/>
      <c r="EW4708" s="1"/>
      <c r="EX4708" s="1"/>
    </row>
    <row r="4709" spans="1:154" x14ac:dyDescent="0.15">
      <c r="A4709" s="35"/>
      <c r="B4709" s="15"/>
      <c r="C4709" s="7"/>
      <c r="D4709" s="13"/>
      <c r="E4709" s="14"/>
      <c r="F4709" s="14"/>
      <c r="G4709" s="14"/>
      <c r="H4709" s="14"/>
      <c r="I4709" s="13"/>
      <c r="J4709" s="5"/>
      <c r="K4709" s="2"/>
      <c r="L4709" s="17"/>
      <c r="M4709" s="12"/>
      <c r="N4709" s="12"/>
      <c r="O4709" s="17"/>
      <c r="P4709" s="7"/>
      <c r="Q4709" s="7"/>
      <c r="R4709" s="7"/>
      <c r="S4709" s="26"/>
      <c r="T4709" s="16"/>
      <c r="U4709" s="4"/>
      <c r="V4709" s="5"/>
      <c r="W4709" s="10"/>
      <c r="X4709" s="10"/>
      <c r="Y4709" s="27"/>
      <c r="Z4709" s="3"/>
      <c r="AA4709" s="1"/>
      <c r="AB4709" s="10"/>
      <c r="AC4709" s="3"/>
      <c r="AD4709" s="3"/>
      <c r="AE4709" s="3"/>
      <c r="AF4709" s="10"/>
      <c r="AG4709" s="11"/>
      <c r="AH4709" s="10"/>
      <c r="AI4709" s="1"/>
      <c r="AJ4709" s="1"/>
      <c r="AK4709" s="1"/>
      <c r="AL4709" s="1"/>
      <c r="AM4709" s="1"/>
      <c r="AN4709" s="1"/>
      <c r="AO4709" s="1"/>
      <c r="AP4709" s="1"/>
      <c r="AQ4709" s="1"/>
      <c r="AR4709" s="1"/>
      <c r="AS4709" s="1"/>
      <c r="AT4709" s="1"/>
      <c r="AU4709" s="1"/>
      <c r="AV4709" s="1"/>
      <c r="AW4709" s="1"/>
      <c r="AX4709" s="1"/>
      <c r="AY4709" s="1"/>
      <c r="AZ4709" s="1"/>
      <c r="BA4709" s="1"/>
      <c r="BB4709" s="1"/>
      <c r="BC4709" s="1"/>
      <c r="BD4709" s="1"/>
      <c r="BE4709" s="1"/>
      <c r="BF4709" s="1"/>
      <c r="BG4709" s="1"/>
      <c r="BH4709" s="1"/>
      <c r="BI4709" s="1"/>
      <c r="BJ4709" s="1"/>
      <c r="BK4709" s="1"/>
      <c r="BL4709" s="1"/>
      <c r="BM4709" s="1"/>
      <c r="BN4709" s="1"/>
      <c r="BO4709" s="1"/>
      <c r="BP4709" s="1"/>
      <c r="BQ4709" s="1"/>
      <c r="BR4709" s="1"/>
      <c r="BS4709" s="1"/>
      <c r="BT4709" s="1"/>
      <c r="BU4709" s="1"/>
      <c r="BV4709" s="1"/>
      <c r="BW4709" s="1"/>
      <c r="BX4709" s="1"/>
      <c r="BY4709" s="1"/>
      <c r="BZ4709" s="1"/>
      <c r="CA4709" s="1"/>
      <c r="CB4709" s="1"/>
      <c r="CC4709" s="1"/>
      <c r="CD4709" s="1"/>
      <c r="CE4709" s="1"/>
      <c r="CF4709" s="1"/>
      <c r="CG4709" s="1"/>
      <c r="CH4709" s="1"/>
      <c r="CI4709" s="1"/>
      <c r="CJ4709" s="1"/>
      <c r="CK4709" s="1"/>
      <c r="CL4709" s="1"/>
      <c r="CM4709" s="1"/>
      <c r="CN4709" s="1"/>
      <c r="CO4709" s="1"/>
      <c r="CP4709" s="1"/>
      <c r="CQ4709" s="1"/>
      <c r="CR4709" s="1"/>
      <c r="CS4709" s="1"/>
      <c r="CT4709" s="1"/>
      <c r="CU4709" s="1"/>
      <c r="CV4709" s="1"/>
      <c r="CW4709" s="1"/>
      <c r="CX4709" s="1"/>
      <c r="CY4709" s="1"/>
      <c r="CZ4709" s="1"/>
      <c r="DA4709" s="1"/>
      <c r="DB4709" s="1"/>
      <c r="DC4709" s="1"/>
      <c r="DD4709" s="1"/>
      <c r="DE4709" s="1"/>
      <c r="DF4709" s="1"/>
      <c r="DG4709" s="1"/>
      <c r="DH4709" s="1"/>
      <c r="DI4709" s="1"/>
      <c r="DJ4709" s="1"/>
      <c r="DK4709" s="1"/>
      <c r="DL4709" s="1"/>
      <c r="DM4709" s="1"/>
      <c r="DN4709" s="1"/>
      <c r="DO4709" s="1"/>
      <c r="DP4709" s="1"/>
      <c r="DQ4709" s="1"/>
      <c r="DR4709" s="1"/>
      <c r="DS4709" s="1"/>
      <c r="DT4709" s="1"/>
      <c r="DU4709" s="1"/>
      <c r="DV4709" s="1"/>
      <c r="DW4709" s="1"/>
      <c r="DX4709" s="1"/>
      <c r="DY4709" s="1"/>
      <c r="DZ4709" s="1"/>
      <c r="EA4709" s="1"/>
      <c r="EB4709" s="1"/>
      <c r="EC4709" s="1"/>
      <c r="ED4709" s="1"/>
      <c r="EE4709" s="1"/>
      <c r="EF4709" s="1"/>
      <c r="EG4709" s="1"/>
      <c r="EH4709" s="1"/>
      <c r="EI4709" s="1"/>
      <c r="EJ4709" s="1"/>
      <c r="EK4709" s="1"/>
      <c r="EL4709" s="1"/>
      <c r="EM4709" s="1"/>
      <c r="EN4709" s="1"/>
      <c r="EO4709" s="1"/>
      <c r="EP4709" s="1"/>
      <c r="EQ4709" s="1"/>
      <c r="ER4709" s="1"/>
      <c r="ES4709" s="1"/>
      <c r="ET4709" s="1"/>
      <c r="EU4709" s="1"/>
      <c r="EV4709" s="1"/>
      <c r="EW4709" s="1"/>
      <c r="EX4709" s="1"/>
    </row>
    <row r="4710" spans="1:154" x14ac:dyDescent="0.15">
      <c r="A4710" s="35"/>
      <c r="B4710" s="15"/>
      <c r="C4710" s="7"/>
      <c r="D4710" s="13"/>
      <c r="E4710" s="14"/>
      <c r="F4710" s="14"/>
      <c r="G4710" s="14"/>
      <c r="H4710" s="14"/>
      <c r="I4710" s="13"/>
      <c r="J4710" s="5"/>
      <c r="K4710" s="2"/>
      <c r="L4710" s="17"/>
      <c r="M4710" s="12"/>
      <c r="N4710" s="12"/>
      <c r="O4710" s="17"/>
      <c r="P4710" s="7"/>
      <c r="Q4710" s="7"/>
      <c r="R4710" s="7"/>
      <c r="S4710" s="26"/>
      <c r="T4710" s="16"/>
      <c r="U4710" s="4"/>
      <c r="V4710" s="5"/>
      <c r="W4710" s="10"/>
      <c r="X4710" s="10"/>
      <c r="Y4710" s="27"/>
      <c r="Z4710" s="3"/>
      <c r="AA4710" s="1"/>
      <c r="AB4710" s="10"/>
      <c r="AC4710" s="3"/>
      <c r="AD4710" s="3"/>
      <c r="AE4710" s="3"/>
      <c r="AF4710" s="10"/>
      <c r="AG4710" s="11"/>
      <c r="AH4710" s="10"/>
      <c r="AI4710" s="1"/>
      <c r="AJ4710" s="1"/>
      <c r="AK4710" s="1"/>
      <c r="AL4710" s="1"/>
      <c r="AM4710" s="1"/>
      <c r="AN4710" s="1"/>
      <c r="AO4710" s="1"/>
      <c r="AP4710" s="1"/>
      <c r="AQ4710" s="1"/>
      <c r="AR4710" s="1"/>
      <c r="AS4710" s="1"/>
      <c r="AT4710" s="1"/>
      <c r="AU4710" s="1"/>
      <c r="AV4710" s="1"/>
      <c r="AW4710" s="1"/>
      <c r="AX4710" s="1"/>
      <c r="AY4710" s="1"/>
      <c r="AZ4710" s="1"/>
      <c r="BA4710" s="1"/>
      <c r="BB4710" s="1"/>
      <c r="BC4710" s="1"/>
      <c r="BD4710" s="1"/>
      <c r="BE4710" s="1"/>
      <c r="BF4710" s="1"/>
      <c r="BG4710" s="1"/>
      <c r="BH4710" s="1"/>
      <c r="BI4710" s="1"/>
      <c r="BJ4710" s="1"/>
      <c r="BK4710" s="1"/>
      <c r="BL4710" s="1"/>
      <c r="BM4710" s="1"/>
      <c r="BN4710" s="1"/>
      <c r="BO4710" s="1"/>
      <c r="BP4710" s="1"/>
      <c r="BQ4710" s="1"/>
      <c r="BR4710" s="1"/>
      <c r="BS4710" s="1"/>
      <c r="BT4710" s="1"/>
      <c r="BU4710" s="1"/>
      <c r="BV4710" s="1"/>
      <c r="BW4710" s="1"/>
      <c r="BX4710" s="1"/>
      <c r="BY4710" s="1"/>
      <c r="BZ4710" s="1"/>
      <c r="CA4710" s="1"/>
      <c r="CB4710" s="1"/>
      <c r="CC4710" s="1"/>
      <c r="CD4710" s="1"/>
      <c r="CE4710" s="1"/>
      <c r="CF4710" s="1"/>
      <c r="CG4710" s="1"/>
      <c r="CH4710" s="1"/>
      <c r="CI4710" s="1"/>
      <c r="CJ4710" s="1"/>
      <c r="CK4710" s="1"/>
      <c r="CL4710" s="1"/>
      <c r="CM4710" s="1"/>
      <c r="CN4710" s="1"/>
      <c r="CO4710" s="1"/>
      <c r="CP4710" s="1"/>
      <c r="CQ4710" s="1"/>
      <c r="CR4710" s="1"/>
      <c r="CS4710" s="1"/>
      <c r="CT4710" s="1"/>
      <c r="CU4710" s="1"/>
      <c r="CV4710" s="1"/>
      <c r="CW4710" s="1"/>
      <c r="CX4710" s="1"/>
      <c r="CY4710" s="1"/>
      <c r="CZ4710" s="1"/>
      <c r="DA4710" s="1"/>
      <c r="DB4710" s="1"/>
      <c r="DC4710" s="1"/>
      <c r="DD4710" s="1"/>
      <c r="DE4710" s="1"/>
      <c r="DF4710" s="1"/>
      <c r="DG4710" s="1"/>
      <c r="DH4710" s="1"/>
      <c r="DI4710" s="1"/>
      <c r="DJ4710" s="1"/>
      <c r="DK4710" s="1"/>
      <c r="DL4710" s="1"/>
      <c r="DM4710" s="1"/>
      <c r="DN4710" s="1"/>
      <c r="DO4710" s="1"/>
      <c r="DP4710" s="1"/>
      <c r="DQ4710" s="1"/>
      <c r="DR4710" s="1"/>
      <c r="DS4710" s="1"/>
      <c r="DT4710" s="1"/>
      <c r="DU4710" s="1"/>
      <c r="DV4710" s="1"/>
      <c r="DW4710" s="1"/>
      <c r="DX4710" s="1"/>
      <c r="DY4710" s="1"/>
      <c r="DZ4710" s="1"/>
      <c r="EA4710" s="1"/>
      <c r="EB4710" s="1"/>
      <c r="EC4710" s="1"/>
      <c r="ED4710" s="1"/>
      <c r="EE4710" s="1"/>
      <c r="EF4710" s="1"/>
      <c r="EG4710" s="1"/>
      <c r="EH4710" s="1"/>
      <c r="EI4710" s="1"/>
      <c r="EJ4710" s="1"/>
      <c r="EK4710" s="1"/>
      <c r="EL4710" s="1"/>
      <c r="EM4710" s="1"/>
      <c r="EN4710" s="1"/>
      <c r="EO4710" s="1"/>
      <c r="EP4710" s="1"/>
      <c r="EQ4710" s="1"/>
      <c r="ER4710" s="1"/>
      <c r="ES4710" s="1"/>
      <c r="ET4710" s="1"/>
      <c r="EU4710" s="1"/>
      <c r="EV4710" s="1"/>
      <c r="EW4710" s="1"/>
      <c r="EX4710" s="1"/>
    </row>
    <row r="4711" spans="1:154" x14ac:dyDescent="0.15">
      <c r="A4711" s="35"/>
      <c r="B4711" s="15"/>
      <c r="C4711" s="7"/>
      <c r="D4711" s="13"/>
      <c r="E4711" s="14"/>
      <c r="F4711" s="14"/>
      <c r="G4711" s="14"/>
      <c r="H4711" s="14"/>
      <c r="I4711" s="13"/>
      <c r="J4711" s="5"/>
      <c r="K4711" s="2"/>
      <c r="L4711" s="17"/>
      <c r="M4711" s="12"/>
      <c r="N4711" s="12"/>
      <c r="O4711" s="17"/>
      <c r="P4711" s="7"/>
      <c r="Q4711" s="7"/>
      <c r="R4711" s="7"/>
      <c r="S4711" s="26"/>
      <c r="T4711" s="16"/>
      <c r="U4711" s="4"/>
      <c r="V4711" s="5"/>
      <c r="W4711" s="10"/>
      <c r="X4711" s="10"/>
      <c r="Y4711" s="27"/>
      <c r="Z4711" s="3"/>
      <c r="AA4711" s="1"/>
      <c r="AB4711" s="10"/>
      <c r="AC4711" s="3"/>
      <c r="AD4711" s="3"/>
      <c r="AE4711" s="3"/>
      <c r="AF4711" s="10"/>
      <c r="AG4711" s="11"/>
      <c r="AH4711" s="10"/>
      <c r="AI4711" s="1"/>
      <c r="AJ4711" s="1"/>
      <c r="AK4711" s="1"/>
      <c r="AL4711" s="1"/>
      <c r="AM4711" s="1"/>
      <c r="AN4711" s="1"/>
      <c r="AO4711" s="1"/>
      <c r="AP4711" s="1"/>
      <c r="AQ4711" s="1"/>
      <c r="AR4711" s="1"/>
      <c r="AS4711" s="1"/>
      <c r="AT4711" s="1"/>
      <c r="AU4711" s="1"/>
      <c r="AV4711" s="1"/>
      <c r="AW4711" s="1"/>
      <c r="AX4711" s="1"/>
      <c r="AY4711" s="1"/>
      <c r="AZ4711" s="1"/>
      <c r="BA4711" s="1"/>
      <c r="BB4711" s="1"/>
      <c r="BC4711" s="1"/>
      <c r="BD4711" s="1"/>
      <c r="BE4711" s="1"/>
      <c r="BF4711" s="1"/>
      <c r="BG4711" s="1"/>
      <c r="BH4711" s="1"/>
      <c r="BI4711" s="1"/>
      <c r="BJ4711" s="1"/>
      <c r="BK4711" s="1"/>
      <c r="BL4711" s="1"/>
      <c r="BM4711" s="1"/>
      <c r="BN4711" s="1"/>
      <c r="BO4711" s="1"/>
      <c r="BP4711" s="1"/>
      <c r="BQ4711" s="1"/>
      <c r="BR4711" s="1"/>
      <c r="BS4711" s="1"/>
      <c r="BT4711" s="1"/>
      <c r="BU4711" s="1"/>
      <c r="BV4711" s="1"/>
      <c r="BW4711" s="1"/>
      <c r="BX4711" s="1"/>
      <c r="BY4711" s="1"/>
      <c r="BZ4711" s="1"/>
      <c r="CA4711" s="1"/>
      <c r="CB4711" s="1"/>
      <c r="CC4711" s="1"/>
      <c r="CD4711" s="1"/>
      <c r="CE4711" s="1"/>
      <c r="CF4711" s="1"/>
      <c r="CG4711" s="1"/>
      <c r="CH4711" s="1"/>
      <c r="CI4711" s="1"/>
      <c r="CJ4711" s="1"/>
      <c r="CK4711" s="1"/>
      <c r="CL4711" s="1"/>
      <c r="CM4711" s="1"/>
      <c r="CN4711" s="1"/>
      <c r="CO4711" s="1"/>
      <c r="CP4711" s="1"/>
      <c r="CQ4711" s="1"/>
      <c r="CR4711" s="1"/>
      <c r="CS4711" s="1"/>
      <c r="CT4711" s="1"/>
      <c r="CU4711" s="1"/>
      <c r="CV4711" s="1"/>
      <c r="CW4711" s="1"/>
      <c r="CX4711" s="1"/>
      <c r="CY4711" s="1"/>
      <c r="CZ4711" s="1"/>
      <c r="DA4711" s="1"/>
      <c r="DB4711" s="1"/>
      <c r="DC4711" s="1"/>
      <c r="DD4711" s="1"/>
      <c r="DE4711" s="1"/>
      <c r="DF4711" s="1"/>
      <c r="DG4711" s="1"/>
      <c r="DH4711" s="1"/>
      <c r="DI4711" s="1"/>
      <c r="DJ4711" s="1"/>
      <c r="DK4711" s="1"/>
      <c r="DL4711" s="1"/>
      <c r="DM4711" s="1"/>
      <c r="DN4711" s="1"/>
      <c r="DO4711" s="1"/>
      <c r="DP4711" s="1"/>
      <c r="DQ4711" s="1"/>
      <c r="DR4711" s="1"/>
      <c r="DS4711" s="1"/>
      <c r="DT4711" s="1"/>
      <c r="DU4711" s="1"/>
      <c r="DV4711" s="1"/>
      <c r="DW4711" s="1"/>
      <c r="DX4711" s="1"/>
      <c r="DY4711" s="1"/>
      <c r="DZ4711" s="1"/>
      <c r="EA4711" s="1"/>
      <c r="EB4711" s="1"/>
      <c r="EC4711" s="1"/>
      <c r="ED4711" s="1"/>
      <c r="EE4711" s="1"/>
      <c r="EF4711" s="1"/>
      <c r="EG4711" s="1"/>
      <c r="EH4711" s="1"/>
      <c r="EI4711" s="1"/>
      <c r="EJ4711" s="1"/>
      <c r="EK4711" s="1"/>
      <c r="EL4711" s="1"/>
      <c r="EM4711" s="1"/>
      <c r="EN4711" s="1"/>
      <c r="EO4711" s="1"/>
      <c r="EP4711" s="1"/>
      <c r="EQ4711" s="1"/>
      <c r="ER4711" s="1"/>
      <c r="ES4711" s="1"/>
      <c r="ET4711" s="1"/>
      <c r="EU4711" s="1"/>
      <c r="EV4711" s="1"/>
      <c r="EW4711" s="1"/>
      <c r="EX4711" s="1"/>
    </row>
    <row r="4712" spans="1:154" x14ac:dyDescent="0.15">
      <c r="A4712" s="35"/>
      <c r="B4712" s="15"/>
      <c r="C4712" s="7"/>
      <c r="D4712" s="13"/>
      <c r="E4712" s="14"/>
      <c r="F4712" s="14"/>
      <c r="G4712" s="14"/>
      <c r="H4712" s="14"/>
      <c r="I4712" s="13"/>
      <c r="J4712" s="5"/>
      <c r="K4712" s="2"/>
      <c r="L4712" s="17"/>
      <c r="M4712" s="12"/>
      <c r="N4712" s="12"/>
      <c r="O4712" s="17"/>
      <c r="P4712" s="7"/>
      <c r="Q4712" s="7"/>
      <c r="R4712" s="7"/>
      <c r="S4712" s="26"/>
      <c r="T4712" s="16"/>
      <c r="U4712" s="4"/>
      <c r="V4712" s="5"/>
      <c r="W4712" s="10"/>
      <c r="X4712" s="10"/>
      <c r="Y4712" s="27"/>
      <c r="Z4712" s="3"/>
      <c r="AA4712" s="1"/>
      <c r="AB4712" s="10"/>
      <c r="AC4712" s="3"/>
      <c r="AD4712" s="3"/>
      <c r="AE4712" s="3"/>
      <c r="AF4712" s="10"/>
      <c r="AG4712" s="11"/>
      <c r="AH4712" s="10"/>
      <c r="AI4712" s="1"/>
      <c r="AJ4712" s="1"/>
      <c r="AK4712" s="1"/>
      <c r="AL4712" s="1"/>
      <c r="AM4712" s="1"/>
      <c r="AN4712" s="1"/>
      <c r="AO4712" s="1"/>
      <c r="AP4712" s="1"/>
      <c r="AQ4712" s="1"/>
      <c r="AR4712" s="1"/>
      <c r="AS4712" s="1"/>
      <c r="AT4712" s="1"/>
      <c r="AU4712" s="1"/>
      <c r="AV4712" s="1"/>
      <c r="AW4712" s="1"/>
      <c r="AX4712" s="1"/>
      <c r="AY4712" s="1"/>
      <c r="AZ4712" s="1"/>
      <c r="BA4712" s="1"/>
      <c r="BB4712" s="1"/>
      <c r="BC4712" s="1"/>
      <c r="BD4712" s="1"/>
      <c r="BE4712" s="1"/>
      <c r="BF4712" s="1"/>
      <c r="BG4712" s="1"/>
      <c r="BH4712" s="1"/>
      <c r="BI4712" s="1"/>
      <c r="BJ4712" s="1"/>
      <c r="BK4712" s="1"/>
      <c r="BL4712" s="1"/>
      <c r="BM4712" s="1"/>
      <c r="BN4712" s="1"/>
      <c r="BO4712" s="1"/>
      <c r="BP4712" s="1"/>
      <c r="BQ4712" s="1"/>
      <c r="BR4712" s="1"/>
      <c r="BS4712" s="1"/>
      <c r="BT4712" s="1"/>
      <c r="BU4712" s="1"/>
      <c r="BV4712" s="1"/>
      <c r="BW4712" s="1"/>
      <c r="BX4712" s="1"/>
      <c r="BY4712" s="1"/>
      <c r="BZ4712" s="1"/>
      <c r="CA4712" s="1"/>
      <c r="CB4712" s="1"/>
      <c r="CC4712" s="1"/>
      <c r="CD4712" s="1"/>
      <c r="CE4712" s="1"/>
      <c r="CF4712" s="1"/>
      <c r="CG4712" s="1"/>
      <c r="CH4712" s="1"/>
      <c r="CI4712" s="1"/>
      <c r="CJ4712" s="1"/>
      <c r="CK4712" s="1"/>
      <c r="CL4712" s="1"/>
      <c r="CM4712" s="1"/>
      <c r="CN4712" s="1"/>
      <c r="CO4712" s="1"/>
      <c r="CP4712" s="1"/>
      <c r="CQ4712" s="1"/>
      <c r="CR4712" s="1"/>
      <c r="CS4712" s="1"/>
      <c r="CT4712" s="1"/>
      <c r="CU4712" s="1"/>
      <c r="CV4712" s="1"/>
      <c r="CW4712" s="1"/>
      <c r="CX4712" s="1"/>
      <c r="CY4712" s="1"/>
      <c r="CZ4712" s="1"/>
      <c r="DA4712" s="1"/>
      <c r="DB4712" s="1"/>
      <c r="DC4712" s="1"/>
      <c r="DD4712" s="1"/>
      <c r="DE4712" s="1"/>
      <c r="DF4712" s="1"/>
      <c r="DG4712" s="1"/>
      <c r="DH4712" s="1"/>
      <c r="DI4712" s="1"/>
      <c r="DJ4712" s="1"/>
      <c r="DK4712" s="1"/>
      <c r="DL4712" s="1"/>
      <c r="DM4712" s="1"/>
      <c r="DN4712" s="1"/>
      <c r="DO4712" s="1"/>
      <c r="DP4712" s="1"/>
      <c r="DQ4712" s="1"/>
      <c r="DR4712" s="1"/>
      <c r="DS4712" s="1"/>
      <c r="DT4712" s="1"/>
      <c r="DU4712" s="1"/>
      <c r="DV4712" s="1"/>
      <c r="DW4712" s="1"/>
      <c r="DX4712" s="1"/>
      <c r="DY4712" s="1"/>
      <c r="DZ4712" s="1"/>
      <c r="EA4712" s="1"/>
      <c r="EB4712" s="1"/>
      <c r="EC4712" s="1"/>
      <c r="ED4712" s="1"/>
      <c r="EE4712" s="1"/>
      <c r="EF4712" s="1"/>
      <c r="EG4712" s="1"/>
      <c r="EH4712" s="1"/>
      <c r="EI4712" s="1"/>
      <c r="EJ4712" s="1"/>
      <c r="EK4712" s="1"/>
      <c r="EL4712" s="1"/>
      <c r="EM4712" s="1"/>
      <c r="EN4712" s="1"/>
      <c r="EO4712" s="1"/>
      <c r="EP4712" s="1"/>
      <c r="EQ4712" s="1"/>
      <c r="ER4712" s="1"/>
      <c r="ES4712" s="1"/>
      <c r="ET4712" s="1"/>
      <c r="EU4712" s="1"/>
      <c r="EV4712" s="1"/>
      <c r="EW4712" s="1"/>
      <c r="EX4712" s="1"/>
    </row>
    <row r="4713" spans="1:154" x14ac:dyDescent="0.15">
      <c r="A4713" s="35"/>
      <c r="B4713" s="15"/>
      <c r="C4713" s="7"/>
      <c r="D4713" s="13"/>
      <c r="E4713" s="14"/>
      <c r="F4713" s="14"/>
      <c r="G4713" s="14"/>
      <c r="H4713" s="14"/>
      <c r="I4713" s="13"/>
      <c r="J4713" s="5"/>
      <c r="K4713" s="2"/>
      <c r="L4713" s="17"/>
      <c r="M4713" s="12"/>
      <c r="N4713" s="12"/>
      <c r="O4713" s="17"/>
      <c r="P4713" s="7"/>
      <c r="Q4713" s="7"/>
      <c r="R4713" s="7"/>
      <c r="S4713" s="26"/>
      <c r="T4713" s="16"/>
      <c r="U4713" s="4"/>
      <c r="V4713" s="5"/>
      <c r="W4713" s="10"/>
      <c r="X4713" s="10"/>
      <c r="Y4713" s="27"/>
      <c r="Z4713" s="3"/>
      <c r="AA4713" s="1"/>
      <c r="AB4713" s="10"/>
      <c r="AC4713" s="3"/>
      <c r="AD4713" s="3"/>
      <c r="AE4713" s="3"/>
      <c r="AF4713" s="10"/>
      <c r="AG4713" s="11"/>
      <c r="AH4713" s="10"/>
      <c r="AI4713" s="1"/>
      <c r="AJ4713" s="1"/>
      <c r="AK4713" s="1"/>
      <c r="AL4713" s="1"/>
      <c r="AM4713" s="1"/>
      <c r="AN4713" s="1"/>
      <c r="AO4713" s="1"/>
      <c r="AP4713" s="1"/>
      <c r="AQ4713" s="1"/>
      <c r="AR4713" s="1"/>
      <c r="AS4713" s="1"/>
      <c r="AT4713" s="1"/>
      <c r="AU4713" s="1"/>
      <c r="AV4713" s="1"/>
      <c r="AW4713" s="1"/>
      <c r="AX4713" s="1"/>
      <c r="AY4713" s="1"/>
      <c r="AZ4713" s="1"/>
      <c r="BA4713" s="1"/>
      <c r="BB4713" s="1"/>
      <c r="BC4713" s="1"/>
      <c r="BD4713" s="1"/>
      <c r="BE4713" s="1"/>
      <c r="BF4713" s="1"/>
      <c r="BG4713" s="1"/>
      <c r="BH4713" s="1"/>
      <c r="BI4713" s="1"/>
      <c r="BJ4713" s="1"/>
      <c r="BK4713" s="1"/>
      <c r="BL4713" s="1"/>
      <c r="BM4713" s="1"/>
      <c r="BN4713" s="1"/>
      <c r="BO4713" s="1"/>
      <c r="BP4713" s="1"/>
      <c r="BQ4713" s="1"/>
      <c r="BR4713" s="1"/>
      <c r="BS4713" s="1"/>
      <c r="BT4713" s="1"/>
      <c r="BU4713" s="1"/>
      <c r="BV4713" s="1"/>
      <c r="BW4713" s="1"/>
      <c r="BX4713" s="1"/>
      <c r="BY4713" s="1"/>
      <c r="BZ4713" s="1"/>
      <c r="CA4713" s="1"/>
      <c r="CB4713" s="1"/>
      <c r="CC4713" s="1"/>
      <c r="CD4713" s="1"/>
      <c r="CE4713" s="1"/>
      <c r="CF4713" s="1"/>
      <c r="CG4713" s="1"/>
      <c r="CH4713" s="1"/>
      <c r="CI4713" s="1"/>
      <c r="CJ4713" s="1"/>
      <c r="CK4713" s="1"/>
      <c r="CL4713" s="1"/>
      <c r="CM4713" s="1"/>
      <c r="CN4713" s="1"/>
      <c r="CO4713" s="1"/>
      <c r="CP4713" s="1"/>
      <c r="CQ4713" s="1"/>
      <c r="CR4713" s="1"/>
      <c r="CS4713" s="1"/>
      <c r="CT4713" s="1"/>
      <c r="CU4713" s="1"/>
      <c r="CV4713" s="1"/>
      <c r="CW4713" s="1"/>
      <c r="CX4713" s="1"/>
      <c r="CY4713" s="1"/>
      <c r="CZ4713" s="1"/>
      <c r="DA4713" s="1"/>
      <c r="DB4713" s="1"/>
      <c r="DC4713" s="1"/>
      <c r="DD4713" s="1"/>
      <c r="DE4713" s="1"/>
      <c r="DF4713" s="1"/>
      <c r="DG4713" s="1"/>
      <c r="DH4713" s="1"/>
      <c r="DI4713" s="1"/>
      <c r="DJ4713" s="1"/>
      <c r="DK4713" s="1"/>
      <c r="DL4713" s="1"/>
      <c r="DM4713" s="1"/>
      <c r="DN4713" s="1"/>
      <c r="DO4713" s="1"/>
      <c r="DP4713" s="1"/>
      <c r="DQ4713" s="1"/>
      <c r="DR4713" s="1"/>
      <c r="DS4713" s="1"/>
      <c r="DT4713" s="1"/>
      <c r="DU4713" s="1"/>
      <c r="DV4713" s="1"/>
      <c r="DW4713" s="1"/>
      <c r="DX4713" s="1"/>
      <c r="DY4713" s="1"/>
      <c r="DZ4713" s="1"/>
      <c r="EA4713" s="1"/>
      <c r="EB4713" s="1"/>
      <c r="EC4713" s="1"/>
      <c r="ED4713" s="1"/>
      <c r="EE4713" s="1"/>
      <c r="EF4713" s="1"/>
      <c r="EG4713" s="1"/>
      <c r="EH4713" s="1"/>
      <c r="EI4713" s="1"/>
      <c r="EJ4713" s="1"/>
      <c r="EK4713" s="1"/>
      <c r="EL4713" s="1"/>
      <c r="EM4713" s="1"/>
      <c r="EN4713" s="1"/>
      <c r="EO4713" s="1"/>
      <c r="EP4713" s="1"/>
      <c r="EQ4713" s="1"/>
      <c r="ER4713" s="1"/>
      <c r="ES4713" s="1"/>
      <c r="ET4713" s="1"/>
      <c r="EU4713" s="1"/>
      <c r="EV4713" s="1"/>
      <c r="EW4713" s="1"/>
      <c r="EX4713" s="1"/>
    </row>
    <row r="4714" spans="1:154" x14ac:dyDescent="0.15">
      <c r="A4714" s="35"/>
      <c r="B4714" s="15"/>
      <c r="C4714" s="7"/>
      <c r="D4714" s="13"/>
      <c r="E4714" s="14"/>
      <c r="F4714" s="14"/>
      <c r="G4714" s="14"/>
      <c r="H4714" s="14"/>
      <c r="I4714" s="13"/>
      <c r="J4714" s="5"/>
      <c r="K4714" s="2"/>
      <c r="L4714" s="17"/>
      <c r="M4714" s="12"/>
      <c r="N4714" s="12"/>
      <c r="O4714" s="17"/>
      <c r="P4714" s="7"/>
      <c r="Q4714" s="7"/>
      <c r="R4714" s="7"/>
      <c r="S4714" s="26"/>
      <c r="T4714" s="16"/>
      <c r="U4714" s="4"/>
      <c r="V4714" s="5"/>
      <c r="W4714" s="10"/>
      <c r="X4714" s="10"/>
      <c r="Y4714" s="27"/>
      <c r="Z4714" s="3"/>
      <c r="AA4714" s="1"/>
      <c r="AB4714" s="10"/>
      <c r="AC4714" s="3"/>
      <c r="AD4714" s="3"/>
      <c r="AE4714" s="3"/>
      <c r="AF4714" s="10"/>
      <c r="AG4714" s="11"/>
      <c r="AH4714" s="10"/>
      <c r="AI4714" s="1"/>
      <c r="AJ4714" s="1"/>
      <c r="AK4714" s="1"/>
      <c r="AL4714" s="1"/>
      <c r="AM4714" s="1"/>
      <c r="AN4714" s="1"/>
      <c r="AO4714" s="1"/>
      <c r="AP4714" s="1"/>
      <c r="AQ4714" s="1"/>
      <c r="AR4714" s="1"/>
      <c r="AS4714" s="1"/>
      <c r="AT4714" s="1"/>
      <c r="AU4714" s="1"/>
      <c r="AV4714" s="1"/>
      <c r="AW4714" s="1"/>
      <c r="AX4714" s="1"/>
      <c r="AY4714" s="1"/>
      <c r="AZ4714" s="1"/>
      <c r="BA4714" s="1"/>
      <c r="BB4714" s="1"/>
      <c r="BC4714" s="1"/>
      <c r="BD4714" s="1"/>
      <c r="BE4714" s="1"/>
      <c r="BF4714" s="1"/>
      <c r="BG4714" s="1"/>
      <c r="BH4714" s="1"/>
      <c r="BI4714" s="1"/>
      <c r="BJ4714" s="1"/>
      <c r="BK4714" s="1"/>
      <c r="BL4714" s="1"/>
      <c r="BM4714" s="1"/>
      <c r="BN4714" s="1"/>
      <c r="BO4714" s="1"/>
      <c r="BP4714" s="1"/>
      <c r="BQ4714" s="1"/>
      <c r="BR4714" s="1"/>
      <c r="BS4714" s="1"/>
      <c r="BT4714" s="1"/>
      <c r="BU4714" s="1"/>
      <c r="BV4714" s="1"/>
      <c r="BW4714" s="1"/>
      <c r="BX4714" s="1"/>
      <c r="BY4714" s="1"/>
      <c r="BZ4714" s="1"/>
      <c r="CA4714" s="1"/>
      <c r="CB4714" s="1"/>
      <c r="CC4714" s="1"/>
      <c r="CD4714" s="1"/>
      <c r="CE4714" s="1"/>
      <c r="CF4714" s="1"/>
      <c r="CG4714" s="1"/>
      <c r="CH4714" s="1"/>
      <c r="CI4714" s="1"/>
      <c r="CJ4714" s="1"/>
      <c r="CK4714" s="1"/>
      <c r="CL4714" s="1"/>
      <c r="CM4714" s="1"/>
      <c r="CN4714" s="1"/>
      <c r="CO4714" s="1"/>
      <c r="CP4714" s="1"/>
      <c r="CQ4714" s="1"/>
      <c r="CR4714" s="1"/>
      <c r="CS4714" s="1"/>
      <c r="CT4714" s="1"/>
      <c r="CU4714" s="1"/>
      <c r="CV4714" s="1"/>
      <c r="CW4714" s="1"/>
      <c r="CX4714" s="1"/>
      <c r="CY4714" s="1"/>
      <c r="CZ4714" s="1"/>
      <c r="DA4714" s="1"/>
      <c r="DB4714" s="1"/>
      <c r="DC4714" s="1"/>
      <c r="DD4714" s="1"/>
      <c r="DE4714" s="1"/>
      <c r="DF4714" s="1"/>
      <c r="DG4714" s="1"/>
      <c r="DH4714" s="1"/>
      <c r="DI4714" s="1"/>
      <c r="DJ4714" s="1"/>
      <c r="DK4714" s="1"/>
      <c r="DL4714" s="1"/>
      <c r="DM4714" s="1"/>
      <c r="DN4714" s="1"/>
      <c r="DO4714" s="1"/>
      <c r="DP4714" s="1"/>
      <c r="DQ4714" s="1"/>
      <c r="DR4714" s="1"/>
      <c r="DS4714" s="1"/>
      <c r="DT4714" s="1"/>
      <c r="DU4714" s="1"/>
      <c r="DV4714" s="1"/>
      <c r="DW4714" s="1"/>
      <c r="DX4714" s="1"/>
      <c r="DY4714" s="1"/>
      <c r="DZ4714" s="1"/>
      <c r="EA4714" s="1"/>
      <c r="EB4714" s="1"/>
      <c r="EC4714" s="1"/>
      <c r="ED4714" s="1"/>
      <c r="EE4714" s="1"/>
      <c r="EF4714" s="1"/>
      <c r="EG4714" s="1"/>
      <c r="EH4714" s="1"/>
      <c r="EI4714" s="1"/>
      <c r="EJ4714" s="1"/>
      <c r="EK4714" s="1"/>
      <c r="EL4714" s="1"/>
      <c r="EM4714" s="1"/>
      <c r="EN4714" s="1"/>
      <c r="EO4714" s="1"/>
      <c r="EP4714" s="1"/>
      <c r="EQ4714" s="1"/>
      <c r="ER4714" s="1"/>
      <c r="ES4714" s="1"/>
      <c r="ET4714" s="1"/>
      <c r="EU4714" s="1"/>
      <c r="EV4714" s="1"/>
      <c r="EW4714" s="1"/>
      <c r="EX4714" s="1"/>
    </row>
    <row r="4715" spans="1:154" x14ac:dyDescent="0.15">
      <c r="A4715" s="35"/>
      <c r="B4715" s="15"/>
      <c r="C4715" s="7"/>
      <c r="D4715" s="13"/>
      <c r="E4715" s="14"/>
      <c r="F4715" s="14"/>
      <c r="G4715" s="14"/>
      <c r="H4715" s="14"/>
      <c r="I4715" s="13"/>
      <c r="J4715" s="5"/>
      <c r="K4715" s="2"/>
      <c r="L4715" s="17"/>
      <c r="M4715" s="12"/>
      <c r="N4715" s="12"/>
      <c r="O4715" s="17"/>
      <c r="P4715" s="7"/>
      <c r="Q4715" s="7"/>
      <c r="R4715" s="7"/>
      <c r="S4715" s="26"/>
      <c r="T4715" s="16"/>
      <c r="U4715" s="4"/>
      <c r="V4715" s="5"/>
      <c r="W4715" s="10"/>
      <c r="X4715" s="10"/>
      <c r="Y4715" s="27"/>
      <c r="Z4715" s="3"/>
      <c r="AA4715" s="1"/>
      <c r="AB4715" s="10"/>
      <c r="AC4715" s="3"/>
      <c r="AD4715" s="3"/>
      <c r="AE4715" s="3"/>
      <c r="AF4715" s="10"/>
      <c r="AG4715" s="11"/>
      <c r="AH4715" s="10"/>
      <c r="AI4715" s="1"/>
      <c r="AJ4715" s="1"/>
      <c r="AK4715" s="1"/>
      <c r="AL4715" s="1"/>
      <c r="AM4715" s="1"/>
      <c r="AN4715" s="1"/>
      <c r="AO4715" s="1"/>
      <c r="AP4715" s="1"/>
      <c r="AQ4715" s="1"/>
      <c r="AR4715" s="1"/>
      <c r="AS4715" s="1"/>
      <c r="AT4715" s="1"/>
      <c r="AU4715" s="1"/>
      <c r="AV4715" s="1"/>
      <c r="AW4715" s="1"/>
      <c r="AX4715" s="1"/>
      <c r="AY4715" s="1"/>
      <c r="AZ4715" s="1"/>
      <c r="BA4715" s="1"/>
      <c r="BB4715" s="1"/>
      <c r="BC4715" s="1"/>
      <c r="BD4715" s="1"/>
      <c r="BE4715" s="1"/>
      <c r="BF4715" s="1"/>
      <c r="BG4715" s="1"/>
      <c r="BH4715" s="1"/>
      <c r="BI4715" s="1"/>
      <c r="BJ4715" s="1"/>
      <c r="BK4715" s="1"/>
      <c r="BL4715" s="1"/>
      <c r="BM4715" s="1"/>
      <c r="BN4715" s="1"/>
      <c r="BO4715" s="1"/>
      <c r="BP4715" s="1"/>
      <c r="BQ4715" s="1"/>
      <c r="BR4715" s="1"/>
      <c r="BS4715" s="1"/>
      <c r="BT4715" s="1"/>
      <c r="BU4715" s="1"/>
      <c r="BV4715" s="1"/>
      <c r="BW4715" s="1"/>
      <c r="BX4715" s="1"/>
      <c r="BY4715" s="1"/>
      <c r="BZ4715" s="1"/>
      <c r="CA4715" s="1"/>
      <c r="CB4715" s="1"/>
      <c r="CC4715" s="1"/>
      <c r="CD4715" s="1"/>
      <c r="CE4715" s="1"/>
      <c r="CF4715" s="1"/>
      <c r="CG4715" s="1"/>
      <c r="CH4715" s="1"/>
      <c r="CI4715" s="1"/>
      <c r="CJ4715" s="1"/>
      <c r="CK4715" s="1"/>
      <c r="CL4715" s="1"/>
      <c r="CM4715" s="1"/>
      <c r="CN4715" s="1"/>
      <c r="CO4715" s="1"/>
      <c r="CP4715" s="1"/>
      <c r="CQ4715" s="1"/>
      <c r="CR4715" s="1"/>
      <c r="CS4715" s="1"/>
      <c r="CT4715" s="1"/>
      <c r="CU4715" s="1"/>
      <c r="CV4715" s="1"/>
      <c r="CW4715" s="1"/>
      <c r="CX4715" s="1"/>
      <c r="CY4715" s="1"/>
      <c r="CZ4715" s="1"/>
      <c r="DA4715" s="1"/>
      <c r="DB4715" s="1"/>
      <c r="DC4715" s="1"/>
      <c r="DD4715" s="1"/>
      <c r="DE4715" s="1"/>
      <c r="DF4715" s="1"/>
      <c r="DG4715" s="1"/>
      <c r="DH4715" s="1"/>
      <c r="DI4715" s="1"/>
      <c r="DJ4715" s="1"/>
      <c r="DK4715" s="1"/>
      <c r="DL4715" s="1"/>
      <c r="DM4715" s="1"/>
      <c r="DN4715" s="1"/>
      <c r="DO4715" s="1"/>
      <c r="DP4715" s="1"/>
      <c r="DQ4715" s="1"/>
      <c r="DR4715" s="1"/>
      <c r="DS4715" s="1"/>
      <c r="DT4715" s="1"/>
      <c r="DU4715" s="1"/>
      <c r="DV4715" s="1"/>
      <c r="DW4715" s="1"/>
      <c r="DX4715" s="1"/>
      <c r="DY4715" s="1"/>
      <c r="DZ4715" s="1"/>
      <c r="EA4715" s="1"/>
      <c r="EB4715" s="1"/>
      <c r="EC4715" s="1"/>
      <c r="ED4715" s="1"/>
      <c r="EE4715" s="1"/>
      <c r="EF4715" s="1"/>
      <c r="EG4715" s="1"/>
      <c r="EH4715" s="1"/>
      <c r="EI4715" s="1"/>
      <c r="EJ4715" s="1"/>
      <c r="EK4715" s="1"/>
      <c r="EL4715" s="1"/>
      <c r="EM4715" s="1"/>
      <c r="EN4715" s="1"/>
      <c r="EO4715" s="1"/>
      <c r="EP4715" s="1"/>
      <c r="EQ4715" s="1"/>
      <c r="ER4715" s="1"/>
      <c r="ES4715" s="1"/>
      <c r="ET4715" s="1"/>
      <c r="EU4715" s="1"/>
      <c r="EV4715" s="1"/>
      <c r="EW4715" s="1"/>
      <c r="EX4715" s="1"/>
    </row>
    <row r="4716" spans="1:154" x14ac:dyDescent="0.15">
      <c r="A4716" s="35"/>
      <c r="B4716" s="15"/>
      <c r="C4716" s="7"/>
      <c r="D4716" s="13"/>
      <c r="E4716" s="14"/>
      <c r="F4716" s="14"/>
      <c r="G4716" s="14"/>
      <c r="H4716" s="14"/>
      <c r="I4716" s="13"/>
      <c r="J4716" s="5"/>
      <c r="K4716" s="2"/>
      <c r="L4716" s="17"/>
      <c r="M4716" s="12"/>
      <c r="N4716" s="12"/>
      <c r="O4716" s="17"/>
      <c r="P4716" s="7"/>
      <c r="Q4716" s="7"/>
      <c r="R4716" s="7"/>
      <c r="S4716" s="26"/>
      <c r="T4716" s="16"/>
      <c r="U4716" s="4"/>
      <c r="V4716" s="5"/>
      <c r="W4716" s="10"/>
      <c r="X4716" s="10"/>
      <c r="Y4716" s="27"/>
      <c r="Z4716" s="3"/>
      <c r="AA4716" s="1"/>
      <c r="AB4716" s="10"/>
      <c r="AC4716" s="3"/>
      <c r="AD4716" s="3"/>
      <c r="AE4716" s="3"/>
      <c r="AF4716" s="10"/>
      <c r="AG4716" s="11"/>
      <c r="AH4716" s="10"/>
      <c r="AI4716" s="1"/>
      <c r="AJ4716" s="1"/>
      <c r="AK4716" s="1"/>
      <c r="AL4716" s="1"/>
      <c r="AM4716" s="1"/>
      <c r="AN4716" s="1"/>
      <c r="AO4716" s="1"/>
      <c r="AP4716" s="1"/>
      <c r="AQ4716" s="1"/>
      <c r="AR4716" s="1"/>
      <c r="AS4716" s="1"/>
      <c r="AT4716" s="1"/>
      <c r="AU4716" s="1"/>
      <c r="AV4716" s="1"/>
      <c r="AW4716" s="1"/>
      <c r="AX4716" s="1"/>
      <c r="AY4716" s="1"/>
      <c r="AZ4716" s="1"/>
      <c r="BA4716" s="1"/>
      <c r="BB4716" s="1"/>
      <c r="BC4716" s="1"/>
      <c r="BD4716" s="1"/>
      <c r="BE4716" s="1"/>
      <c r="BF4716" s="1"/>
      <c r="BG4716" s="1"/>
      <c r="BH4716" s="1"/>
      <c r="BI4716" s="1"/>
      <c r="BJ4716" s="1"/>
      <c r="BK4716" s="1"/>
      <c r="BL4716" s="1"/>
      <c r="BM4716" s="1"/>
      <c r="BN4716" s="1"/>
      <c r="BO4716" s="1"/>
      <c r="BP4716" s="1"/>
      <c r="BQ4716" s="1"/>
      <c r="BR4716" s="1"/>
      <c r="BS4716" s="1"/>
      <c r="BT4716" s="1"/>
      <c r="BU4716" s="1"/>
      <c r="BV4716" s="1"/>
      <c r="BW4716" s="1"/>
      <c r="BX4716" s="1"/>
      <c r="BY4716" s="1"/>
      <c r="BZ4716" s="1"/>
      <c r="CA4716" s="1"/>
      <c r="CB4716" s="1"/>
      <c r="CC4716" s="1"/>
      <c r="CD4716" s="1"/>
      <c r="CE4716" s="1"/>
      <c r="CF4716" s="1"/>
      <c r="CG4716" s="1"/>
      <c r="CH4716" s="1"/>
      <c r="CI4716" s="1"/>
      <c r="CJ4716" s="1"/>
      <c r="CK4716" s="1"/>
      <c r="CL4716" s="1"/>
      <c r="CM4716" s="1"/>
      <c r="CN4716" s="1"/>
      <c r="CO4716" s="1"/>
      <c r="CP4716" s="1"/>
      <c r="CQ4716" s="1"/>
      <c r="CR4716" s="1"/>
      <c r="CS4716" s="1"/>
      <c r="CT4716" s="1"/>
      <c r="CU4716" s="1"/>
      <c r="CV4716" s="1"/>
      <c r="CW4716" s="1"/>
      <c r="CX4716" s="1"/>
      <c r="CY4716" s="1"/>
      <c r="CZ4716" s="1"/>
      <c r="DA4716" s="1"/>
      <c r="DB4716" s="1"/>
      <c r="DC4716" s="1"/>
      <c r="DD4716" s="1"/>
      <c r="DE4716" s="1"/>
      <c r="DF4716" s="1"/>
      <c r="DG4716" s="1"/>
      <c r="DH4716" s="1"/>
      <c r="DI4716" s="1"/>
      <c r="DJ4716" s="1"/>
      <c r="DK4716" s="1"/>
      <c r="DL4716" s="1"/>
      <c r="DM4716" s="1"/>
      <c r="DN4716" s="1"/>
      <c r="DO4716" s="1"/>
      <c r="DP4716" s="1"/>
      <c r="DQ4716" s="1"/>
      <c r="DR4716" s="1"/>
      <c r="DS4716" s="1"/>
      <c r="DT4716" s="1"/>
      <c r="DU4716" s="1"/>
      <c r="DV4716" s="1"/>
      <c r="DW4716" s="1"/>
      <c r="DX4716" s="1"/>
      <c r="DY4716" s="1"/>
      <c r="DZ4716" s="1"/>
      <c r="EA4716" s="1"/>
      <c r="EB4716" s="1"/>
      <c r="EC4716" s="1"/>
      <c r="ED4716" s="1"/>
      <c r="EE4716" s="1"/>
      <c r="EF4716" s="1"/>
      <c r="EG4716" s="1"/>
      <c r="EH4716" s="1"/>
      <c r="EI4716" s="1"/>
      <c r="EJ4716" s="1"/>
      <c r="EK4716" s="1"/>
      <c r="EL4716" s="1"/>
      <c r="EM4716" s="1"/>
      <c r="EN4716" s="1"/>
      <c r="EO4716" s="1"/>
      <c r="EP4716" s="1"/>
      <c r="EQ4716" s="1"/>
      <c r="ER4716" s="1"/>
      <c r="ES4716" s="1"/>
      <c r="ET4716" s="1"/>
      <c r="EU4716" s="1"/>
      <c r="EV4716" s="1"/>
      <c r="EW4716" s="1"/>
      <c r="EX4716" s="1"/>
    </row>
    <row r="4717" spans="1:154" x14ac:dyDescent="0.15">
      <c r="A4717" s="35"/>
      <c r="B4717" s="15"/>
      <c r="C4717" s="7"/>
      <c r="D4717" s="13"/>
      <c r="E4717" s="14"/>
      <c r="F4717" s="14"/>
      <c r="G4717" s="14"/>
      <c r="H4717" s="14"/>
      <c r="I4717" s="13"/>
      <c r="J4717" s="5"/>
      <c r="K4717" s="2"/>
      <c r="L4717" s="17"/>
      <c r="M4717" s="12"/>
      <c r="N4717" s="12"/>
      <c r="O4717" s="17"/>
      <c r="P4717" s="7"/>
      <c r="Q4717" s="7"/>
      <c r="R4717" s="7"/>
      <c r="S4717" s="26"/>
      <c r="T4717" s="16"/>
      <c r="U4717" s="4"/>
      <c r="V4717" s="5"/>
      <c r="W4717" s="10"/>
      <c r="X4717" s="10"/>
      <c r="Y4717" s="27"/>
      <c r="Z4717" s="3"/>
      <c r="AA4717" s="1"/>
      <c r="AB4717" s="10"/>
      <c r="AC4717" s="3"/>
      <c r="AD4717" s="3"/>
      <c r="AE4717" s="3"/>
      <c r="AF4717" s="10"/>
      <c r="AG4717" s="11"/>
      <c r="AH4717" s="10"/>
      <c r="AI4717" s="1"/>
      <c r="AJ4717" s="1"/>
      <c r="AK4717" s="1"/>
      <c r="AL4717" s="1"/>
      <c r="AM4717" s="1"/>
      <c r="AN4717" s="1"/>
      <c r="AO4717" s="1"/>
      <c r="AP4717" s="1"/>
      <c r="AQ4717" s="1"/>
      <c r="AR4717" s="1"/>
      <c r="AS4717" s="1"/>
      <c r="AT4717" s="1"/>
      <c r="AU4717" s="1"/>
      <c r="AV4717" s="1"/>
      <c r="AW4717" s="1"/>
      <c r="AX4717" s="1"/>
      <c r="AY4717" s="1"/>
      <c r="AZ4717" s="1"/>
      <c r="BA4717" s="1"/>
      <c r="BB4717" s="1"/>
      <c r="BC4717" s="1"/>
      <c r="BD4717" s="1"/>
      <c r="BE4717" s="1"/>
      <c r="BF4717" s="1"/>
      <c r="BG4717" s="1"/>
      <c r="BH4717" s="1"/>
      <c r="BI4717" s="1"/>
      <c r="BJ4717" s="1"/>
      <c r="BK4717" s="1"/>
      <c r="BL4717" s="1"/>
      <c r="BM4717" s="1"/>
      <c r="BN4717" s="1"/>
      <c r="BO4717" s="1"/>
      <c r="BP4717" s="1"/>
      <c r="BQ4717" s="1"/>
      <c r="BR4717" s="1"/>
      <c r="BS4717" s="1"/>
      <c r="BT4717" s="1"/>
      <c r="BU4717" s="1"/>
      <c r="BV4717" s="1"/>
      <c r="BW4717" s="1"/>
      <c r="BX4717" s="1"/>
      <c r="BY4717" s="1"/>
      <c r="BZ4717" s="1"/>
      <c r="CA4717" s="1"/>
      <c r="CB4717" s="1"/>
      <c r="CC4717" s="1"/>
      <c r="CD4717" s="1"/>
      <c r="CE4717" s="1"/>
      <c r="CF4717" s="1"/>
      <c r="CG4717" s="1"/>
      <c r="CH4717" s="1"/>
      <c r="CI4717" s="1"/>
      <c r="CJ4717" s="1"/>
      <c r="CK4717" s="1"/>
      <c r="CL4717" s="1"/>
      <c r="CM4717" s="1"/>
      <c r="CN4717" s="1"/>
      <c r="CO4717" s="1"/>
      <c r="CP4717" s="1"/>
      <c r="CQ4717" s="1"/>
      <c r="CR4717" s="1"/>
      <c r="CS4717" s="1"/>
      <c r="CT4717" s="1"/>
      <c r="CU4717" s="1"/>
      <c r="CV4717" s="1"/>
      <c r="CW4717" s="1"/>
      <c r="CX4717" s="1"/>
      <c r="CY4717" s="1"/>
      <c r="CZ4717" s="1"/>
      <c r="DA4717" s="1"/>
      <c r="DB4717" s="1"/>
      <c r="DC4717" s="1"/>
      <c r="DD4717" s="1"/>
      <c r="DE4717" s="1"/>
      <c r="DF4717" s="1"/>
      <c r="DG4717" s="1"/>
      <c r="DH4717" s="1"/>
      <c r="DI4717" s="1"/>
      <c r="DJ4717" s="1"/>
      <c r="DK4717" s="1"/>
      <c r="DL4717" s="1"/>
      <c r="DM4717" s="1"/>
      <c r="DN4717" s="1"/>
      <c r="DO4717" s="1"/>
      <c r="DP4717" s="1"/>
      <c r="DQ4717" s="1"/>
      <c r="DR4717" s="1"/>
      <c r="DS4717" s="1"/>
      <c r="DT4717" s="1"/>
      <c r="DU4717" s="1"/>
      <c r="DV4717" s="1"/>
      <c r="DW4717" s="1"/>
      <c r="DX4717" s="1"/>
      <c r="DY4717" s="1"/>
      <c r="DZ4717" s="1"/>
      <c r="EA4717" s="1"/>
      <c r="EB4717" s="1"/>
      <c r="EC4717" s="1"/>
      <c r="ED4717" s="1"/>
      <c r="EE4717" s="1"/>
      <c r="EF4717" s="1"/>
      <c r="EG4717" s="1"/>
      <c r="EH4717" s="1"/>
      <c r="EI4717" s="1"/>
      <c r="EJ4717" s="1"/>
      <c r="EK4717" s="1"/>
      <c r="EL4717" s="1"/>
      <c r="EM4717" s="1"/>
      <c r="EN4717" s="1"/>
      <c r="EO4717" s="1"/>
      <c r="EP4717" s="1"/>
      <c r="EQ4717" s="1"/>
      <c r="ER4717" s="1"/>
      <c r="ES4717" s="1"/>
      <c r="ET4717" s="1"/>
      <c r="EU4717" s="1"/>
      <c r="EV4717" s="1"/>
      <c r="EW4717" s="1"/>
      <c r="EX4717" s="1"/>
    </row>
    <row r="4718" spans="1:154" x14ac:dyDescent="0.15">
      <c r="A4718" s="35"/>
      <c r="B4718" s="15"/>
      <c r="C4718" s="7"/>
      <c r="D4718" s="13"/>
      <c r="E4718" s="14"/>
      <c r="F4718" s="14"/>
      <c r="G4718" s="14"/>
      <c r="H4718" s="14"/>
      <c r="I4718" s="13"/>
      <c r="J4718" s="5"/>
      <c r="K4718" s="2"/>
      <c r="L4718" s="17"/>
      <c r="M4718" s="12"/>
      <c r="N4718" s="12"/>
      <c r="O4718" s="17"/>
      <c r="P4718" s="7"/>
      <c r="Q4718" s="7"/>
      <c r="R4718" s="7"/>
      <c r="S4718" s="26"/>
      <c r="T4718" s="16"/>
      <c r="U4718" s="4"/>
      <c r="V4718" s="5"/>
      <c r="W4718" s="10"/>
      <c r="X4718" s="10"/>
      <c r="Y4718" s="27"/>
      <c r="Z4718" s="3"/>
      <c r="AA4718" s="1"/>
      <c r="AB4718" s="10"/>
      <c r="AC4718" s="3"/>
      <c r="AD4718" s="3"/>
      <c r="AE4718" s="3"/>
      <c r="AF4718" s="10"/>
      <c r="AG4718" s="11"/>
      <c r="AH4718" s="10"/>
      <c r="AI4718" s="1"/>
      <c r="AJ4718" s="1"/>
      <c r="AK4718" s="1"/>
      <c r="AL4718" s="1"/>
      <c r="AM4718" s="1"/>
      <c r="AN4718" s="1"/>
      <c r="AO4718" s="1"/>
      <c r="AP4718" s="1"/>
      <c r="AQ4718" s="1"/>
      <c r="AR4718" s="1"/>
      <c r="AS4718" s="1"/>
      <c r="AT4718" s="1"/>
      <c r="AU4718" s="1"/>
      <c r="AV4718" s="1"/>
      <c r="AW4718" s="1"/>
      <c r="AX4718" s="1"/>
      <c r="AY4718" s="1"/>
      <c r="AZ4718" s="1"/>
      <c r="BA4718" s="1"/>
      <c r="BB4718" s="1"/>
      <c r="BC4718" s="1"/>
      <c r="BD4718" s="1"/>
      <c r="BE4718" s="1"/>
      <c r="BF4718" s="1"/>
      <c r="BG4718" s="1"/>
      <c r="BH4718" s="1"/>
      <c r="BI4718" s="1"/>
      <c r="BJ4718" s="1"/>
      <c r="BK4718" s="1"/>
      <c r="BL4718" s="1"/>
      <c r="BM4718" s="1"/>
      <c r="BN4718" s="1"/>
      <c r="BO4718" s="1"/>
      <c r="BP4718" s="1"/>
      <c r="BQ4718" s="1"/>
      <c r="BR4718" s="1"/>
      <c r="BS4718" s="1"/>
      <c r="BT4718" s="1"/>
      <c r="BU4718" s="1"/>
      <c r="BV4718" s="1"/>
      <c r="BW4718" s="1"/>
      <c r="BX4718" s="1"/>
      <c r="BY4718" s="1"/>
      <c r="BZ4718" s="1"/>
      <c r="CA4718" s="1"/>
      <c r="CB4718" s="1"/>
      <c r="CC4718" s="1"/>
      <c r="CD4718" s="1"/>
      <c r="CE4718" s="1"/>
      <c r="CF4718" s="1"/>
      <c r="CG4718" s="1"/>
      <c r="CH4718" s="1"/>
      <c r="CI4718" s="1"/>
      <c r="CJ4718" s="1"/>
      <c r="CK4718" s="1"/>
      <c r="CL4718" s="1"/>
      <c r="CM4718" s="1"/>
      <c r="CN4718" s="1"/>
      <c r="CO4718" s="1"/>
      <c r="CP4718" s="1"/>
      <c r="CQ4718" s="1"/>
      <c r="CR4718" s="1"/>
      <c r="CS4718" s="1"/>
      <c r="CT4718" s="1"/>
      <c r="CU4718" s="1"/>
      <c r="CV4718" s="1"/>
      <c r="CW4718" s="1"/>
      <c r="CX4718" s="1"/>
      <c r="CY4718" s="1"/>
      <c r="CZ4718" s="1"/>
      <c r="DA4718" s="1"/>
      <c r="DB4718" s="1"/>
      <c r="DC4718" s="1"/>
      <c r="DD4718" s="1"/>
      <c r="DE4718" s="1"/>
      <c r="DF4718" s="1"/>
      <c r="DG4718" s="1"/>
      <c r="DH4718" s="1"/>
      <c r="DI4718" s="1"/>
      <c r="DJ4718" s="1"/>
      <c r="DK4718" s="1"/>
      <c r="DL4718" s="1"/>
      <c r="DM4718" s="1"/>
      <c r="DN4718" s="1"/>
      <c r="DO4718" s="1"/>
      <c r="DP4718" s="1"/>
      <c r="DQ4718" s="1"/>
      <c r="DR4718" s="1"/>
      <c r="DS4718" s="1"/>
      <c r="DT4718" s="1"/>
      <c r="DU4718" s="1"/>
      <c r="DV4718" s="1"/>
      <c r="DW4718" s="1"/>
      <c r="DX4718" s="1"/>
      <c r="DY4718" s="1"/>
      <c r="DZ4718" s="1"/>
      <c r="EA4718" s="1"/>
      <c r="EB4718" s="1"/>
      <c r="EC4718" s="1"/>
      <c r="ED4718" s="1"/>
      <c r="EE4718" s="1"/>
      <c r="EF4718" s="1"/>
      <c r="EG4718" s="1"/>
      <c r="EH4718" s="1"/>
      <c r="EI4718" s="1"/>
      <c r="EJ4718" s="1"/>
      <c r="EK4718" s="1"/>
      <c r="EL4718" s="1"/>
      <c r="EM4718" s="1"/>
      <c r="EN4718" s="1"/>
      <c r="EO4718" s="1"/>
      <c r="EP4718" s="1"/>
      <c r="EQ4718" s="1"/>
      <c r="ER4718" s="1"/>
      <c r="ES4718" s="1"/>
      <c r="ET4718" s="1"/>
      <c r="EU4718" s="1"/>
      <c r="EV4718" s="1"/>
      <c r="EW4718" s="1"/>
      <c r="EX4718" s="1"/>
    </row>
    <row r="4719" spans="1:154" x14ac:dyDescent="0.15">
      <c r="A4719" s="35"/>
      <c r="B4719" s="15"/>
      <c r="C4719" s="7"/>
      <c r="D4719" s="13"/>
      <c r="E4719" s="14"/>
      <c r="F4719" s="14"/>
      <c r="G4719" s="14"/>
      <c r="H4719" s="14"/>
      <c r="I4719" s="13"/>
      <c r="J4719" s="5"/>
      <c r="K4719" s="2"/>
      <c r="L4719" s="17"/>
      <c r="M4719" s="12"/>
      <c r="N4719" s="12"/>
      <c r="O4719" s="17"/>
      <c r="P4719" s="7"/>
      <c r="Q4719" s="7"/>
      <c r="R4719" s="7"/>
      <c r="S4719" s="26"/>
      <c r="T4719" s="16"/>
      <c r="U4719" s="4"/>
      <c r="V4719" s="5"/>
      <c r="W4719" s="10"/>
      <c r="X4719" s="10"/>
      <c r="Y4719" s="27"/>
      <c r="Z4719" s="3"/>
      <c r="AA4719" s="1"/>
      <c r="AB4719" s="10"/>
      <c r="AC4719" s="3"/>
      <c r="AD4719" s="3"/>
      <c r="AE4719" s="3"/>
      <c r="AF4719" s="10"/>
      <c r="AG4719" s="11"/>
      <c r="AH4719" s="10"/>
      <c r="AI4719" s="1"/>
      <c r="AJ4719" s="1"/>
      <c r="AK4719" s="1"/>
      <c r="AL4719" s="1"/>
      <c r="AM4719" s="1"/>
      <c r="AN4719" s="1"/>
      <c r="AO4719" s="1"/>
      <c r="AP4719" s="1"/>
      <c r="AQ4719" s="1"/>
      <c r="AR4719" s="1"/>
      <c r="AS4719" s="1"/>
      <c r="AT4719" s="1"/>
      <c r="AU4719" s="1"/>
      <c r="AV4719" s="1"/>
      <c r="AW4719" s="1"/>
      <c r="AX4719" s="1"/>
      <c r="AY4719" s="1"/>
      <c r="AZ4719" s="1"/>
      <c r="BA4719" s="1"/>
      <c r="BB4719" s="1"/>
      <c r="BC4719" s="1"/>
      <c r="BD4719" s="1"/>
      <c r="BE4719" s="1"/>
      <c r="BF4719" s="1"/>
      <c r="BG4719" s="1"/>
      <c r="BH4719" s="1"/>
      <c r="BI4719" s="1"/>
      <c r="BJ4719" s="1"/>
      <c r="BK4719" s="1"/>
      <c r="BL4719" s="1"/>
      <c r="BM4719" s="1"/>
      <c r="BN4719" s="1"/>
      <c r="BO4719" s="1"/>
      <c r="BP4719" s="1"/>
      <c r="BQ4719" s="1"/>
      <c r="BR4719" s="1"/>
      <c r="BS4719" s="1"/>
      <c r="BT4719" s="1"/>
      <c r="BU4719" s="1"/>
      <c r="BV4719" s="1"/>
      <c r="BW4719" s="1"/>
      <c r="BX4719" s="1"/>
      <c r="BY4719" s="1"/>
      <c r="BZ4719" s="1"/>
      <c r="CA4719" s="1"/>
      <c r="CB4719" s="1"/>
      <c r="CC4719" s="1"/>
      <c r="CD4719" s="1"/>
      <c r="CE4719" s="1"/>
      <c r="CF4719" s="1"/>
      <c r="CG4719" s="1"/>
      <c r="CH4719" s="1"/>
      <c r="CI4719" s="1"/>
      <c r="CJ4719" s="1"/>
      <c r="CK4719" s="1"/>
      <c r="CL4719" s="1"/>
      <c r="CM4719" s="1"/>
      <c r="CN4719" s="1"/>
      <c r="CO4719" s="1"/>
      <c r="CP4719" s="1"/>
      <c r="CQ4719" s="1"/>
      <c r="CR4719" s="1"/>
      <c r="CS4719" s="1"/>
      <c r="CT4719" s="1"/>
      <c r="CU4719" s="1"/>
      <c r="CV4719" s="1"/>
      <c r="CW4719" s="1"/>
      <c r="CX4719" s="1"/>
      <c r="CY4719" s="1"/>
      <c r="CZ4719" s="1"/>
      <c r="DA4719" s="1"/>
      <c r="DB4719" s="1"/>
      <c r="DC4719" s="1"/>
      <c r="DD4719" s="1"/>
      <c r="DE4719" s="1"/>
      <c r="DF4719" s="1"/>
      <c r="DG4719" s="1"/>
      <c r="DH4719" s="1"/>
      <c r="DI4719" s="1"/>
      <c r="DJ4719" s="1"/>
      <c r="DK4719" s="1"/>
      <c r="DL4719" s="1"/>
      <c r="DM4719" s="1"/>
      <c r="DN4719" s="1"/>
      <c r="DO4719" s="1"/>
      <c r="DP4719" s="1"/>
      <c r="DQ4719" s="1"/>
      <c r="DR4719" s="1"/>
      <c r="DS4719" s="1"/>
      <c r="DT4719" s="1"/>
      <c r="DU4719" s="1"/>
      <c r="DV4719" s="1"/>
      <c r="DW4719" s="1"/>
      <c r="DX4719" s="1"/>
      <c r="DY4719" s="1"/>
      <c r="DZ4719" s="1"/>
      <c r="EA4719" s="1"/>
      <c r="EB4719" s="1"/>
      <c r="EC4719" s="1"/>
      <c r="ED4719" s="1"/>
      <c r="EE4719" s="1"/>
      <c r="EF4719" s="1"/>
      <c r="EG4719" s="1"/>
      <c r="EH4719" s="1"/>
      <c r="EI4719" s="1"/>
      <c r="EJ4719" s="1"/>
      <c r="EK4719" s="1"/>
      <c r="EL4719" s="1"/>
      <c r="EM4719" s="1"/>
      <c r="EN4719" s="1"/>
      <c r="EO4719" s="1"/>
      <c r="EP4719" s="1"/>
      <c r="EQ4719" s="1"/>
      <c r="ER4719" s="1"/>
      <c r="ES4719" s="1"/>
      <c r="ET4719" s="1"/>
      <c r="EU4719" s="1"/>
      <c r="EV4719" s="1"/>
      <c r="EW4719" s="1"/>
      <c r="EX4719" s="1"/>
    </row>
    <row r="4720" spans="1:154" x14ac:dyDescent="0.15">
      <c r="A4720" s="35"/>
      <c r="B4720" s="15"/>
      <c r="C4720" s="7"/>
      <c r="D4720" s="13"/>
      <c r="E4720" s="14"/>
      <c r="F4720" s="14"/>
      <c r="G4720" s="14"/>
      <c r="H4720" s="14"/>
      <c r="I4720" s="13"/>
      <c r="J4720" s="5"/>
      <c r="K4720" s="2"/>
      <c r="L4720" s="17"/>
      <c r="M4720" s="12"/>
      <c r="N4720" s="12"/>
      <c r="O4720" s="17"/>
      <c r="P4720" s="7"/>
      <c r="Q4720" s="7"/>
      <c r="R4720" s="7"/>
      <c r="S4720" s="26"/>
      <c r="T4720" s="16"/>
      <c r="U4720" s="4"/>
      <c r="V4720" s="5"/>
      <c r="W4720" s="10"/>
      <c r="X4720" s="10"/>
      <c r="Y4720" s="27"/>
      <c r="Z4720" s="3"/>
      <c r="AA4720" s="1"/>
      <c r="AB4720" s="10"/>
      <c r="AC4720" s="3"/>
      <c r="AD4720" s="3"/>
      <c r="AE4720" s="3"/>
      <c r="AF4720" s="10"/>
      <c r="AG4720" s="11"/>
      <c r="AH4720" s="10"/>
      <c r="AI4720" s="1"/>
      <c r="AJ4720" s="1"/>
      <c r="AK4720" s="1"/>
      <c r="AL4720" s="1"/>
      <c r="AM4720" s="1"/>
      <c r="AN4720" s="1"/>
      <c r="AO4720" s="1"/>
      <c r="AP4720" s="1"/>
      <c r="AQ4720" s="1"/>
      <c r="AR4720" s="1"/>
      <c r="AS4720" s="1"/>
      <c r="AT4720" s="1"/>
      <c r="AU4720" s="1"/>
      <c r="AV4720" s="1"/>
      <c r="AW4720" s="1"/>
      <c r="AX4720" s="1"/>
      <c r="AY4720" s="1"/>
      <c r="AZ4720" s="1"/>
      <c r="BA4720" s="1"/>
      <c r="BB4720" s="1"/>
      <c r="BC4720" s="1"/>
      <c r="BD4720" s="1"/>
      <c r="BE4720" s="1"/>
      <c r="BF4720" s="1"/>
      <c r="BG4720" s="1"/>
      <c r="BH4720" s="1"/>
      <c r="BI4720" s="1"/>
      <c r="BJ4720" s="1"/>
      <c r="BK4720" s="1"/>
      <c r="BL4720" s="1"/>
      <c r="BM4720" s="1"/>
      <c r="BN4720" s="1"/>
      <c r="BO4720" s="1"/>
      <c r="BP4720" s="1"/>
      <c r="BQ4720" s="1"/>
      <c r="BR4720" s="1"/>
      <c r="BS4720" s="1"/>
      <c r="BT4720" s="1"/>
      <c r="BU4720" s="1"/>
      <c r="BV4720" s="1"/>
      <c r="BW4720" s="1"/>
      <c r="BX4720" s="1"/>
      <c r="BY4720" s="1"/>
      <c r="BZ4720" s="1"/>
      <c r="CA4720" s="1"/>
      <c r="CB4720" s="1"/>
      <c r="CC4720" s="1"/>
      <c r="CD4720" s="1"/>
      <c r="CE4720" s="1"/>
      <c r="CF4720" s="1"/>
      <c r="CG4720" s="1"/>
      <c r="CH4720" s="1"/>
      <c r="CI4720" s="1"/>
      <c r="CJ4720" s="1"/>
      <c r="CK4720" s="1"/>
      <c r="CL4720" s="1"/>
      <c r="CM4720" s="1"/>
      <c r="CN4720" s="1"/>
      <c r="CO4720" s="1"/>
      <c r="CP4720" s="1"/>
      <c r="CQ4720" s="1"/>
      <c r="CR4720" s="1"/>
      <c r="CS4720" s="1"/>
      <c r="CT4720" s="1"/>
      <c r="CU4720" s="1"/>
      <c r="CV4720" s="1"/>
      <c r="CW4720" s="1"/>
      <c r="CX4720" s="1"/>
      <c r="CY4720" s="1"/>
      <c r="CZ4720" s="1"/>
      <c r="DA4720" s="1"/>
      <c r="DB4720" s="1"/>
      <c r="DC4720" s="1"/>
      <c r="DD4720" s="1"/>
      <c r="DE4720" s="1"/>
      <c r="DF4720" s="1"/>
      <c r="DG4720" s="1"/>
      <c r="DH4720" s="1"/>
      <c r="DI4720" s="1"/>
      <c r="DJ4720" s="1"/>
      <c r="DK4720" s="1"/>
      <c r="DL4720" s="1"/>
      <c r="DM4720" s="1"/>
      <c r="DN4720" s="1"/>
      <c r="DO4720" s="1"/>
      <c r="DP4720" s="1"/>
      <c r="DQ4720" s="1"/>
      <c r="DR4720" s="1"/>
      <c r="DS4720" s="1"/>
      <c r="DT4720" s="1"/>
      <c r="DU4720" s="1"/>
      <c r="DV4720" s="1"/>
      <c r="DW4720" s="1"/>
      <c r="DX4720" s="1"/>
      <c r="DY4720" s="1"/>
      <c r="DZ4720" s="1"/>
      <c r="EA4720" s="1"/>
      <c r="EB4720" s="1"/>
      <c r="EC4720" s="1"/>
      <c r="ED4720" s="1"/>
      <c r="EE4720" s="1"/>
      <c r="EF4720" s="1"/>
      <c r="EG4720" s="1"/>
      <c r="EH4720" s="1"/>
      <c r="EI4720" s="1"/>
      <c r="EJ4720" s="1"/>
      <c r="EK4720" s="1"/>
      <c r="EL4720" s="1"/>
      <c r="EM4720" s="1"/>
      <c r="EN4720" s="1"/>
      <c r="EO4720" s="1"/>
      <c r="EP4720" s="1"/>
      <c r="EQ4720" s="1"/>
      <c r="ER4720" s="1"/>
      <c r="ES4720" s="1"/>
      <c r="ET4720" s="1"/>
      <c r="EU4720" s="1"/>
      <c r="EV4720" s="1"/>
      <c r="EW4720" s="1"/>
      <c r="EX4720" s="1"/>
    </row>
    <row r="4721" spans="1:154" x14ac:dyDescent="0.15">
      <c r="A4721" s="35"/>
      <c r="B4721" s="15"/>
      <c r="C4721" s="7"/>
      <c r="D4721" s="13"/>
      <c r="E4721" s="14"/>
      <c r="F4721" s="14"/>
      <c r="G4721" s="14"/>
      <c r="H4721" s="14"/>
      <c r="I4721" s="13"/>
      <c r="J4721" s="5"/>
      <c r="K4721" s="2"/>
      <c r="L4721" s="17"/>
      <c r="M4721" s="12"/>
      <c r="N4721" s="12"/>
      <c r="O4721" s="17"/>
      <c r="P4721" s="7"/>
      <c r="Q4721" s="7"/>
      <c r="R4721" s="7"/>
      <c r="S4721" s="26"/>
      <c r="T4721" s="16"/>
      <c r="U4721" s="4"/>
      <c r="V4721" s="5"/>
      <c r="W4721" s="10"/>
      <c r="X4721" s="10"/>
      <c r="Y4721" s="27"/>
      <c r="Z4721" s="3"/>
      <c r="AA4721" s="1"/>
      <c r="AB4721" s="10"/>
      <c r="AC4721" s="3"/>
      <c r="AD4721" s="3"/>
      <c r="AE4721" s="3"/>
      <c r="AF4721" s="10"/>
      <c r="AG4721" s="11"/>
      <c r="AH4721" s="10"/>
      <c r="AI4721" s="1"/>
      <c r="AJ4721" s="1"/>
      <c r="AK4721" s="1"/>
      <c r="AL4721" s="1"/>
      <c r="AM4721" s="1"/>
      <c r="AN4721" s="1"/>
      <c r="AO4721" s="1"/>
      <c r="AP4721" s="1"/>
      <c r="AQ4721" s="1"/>
      <c r="AR4721" s="1"/>
      <c r="AS4721" s="1"/>
      <c r="AT4721" s="1"/>
      <c r="AU4721" s="1"/>
      <c r="AV4721" s="1"/>
      <c r="AW4721" s="1"/>
      <c r="AX4721" s="1"/>
      <c r="AY4721" s="1"/>
      <c r="AZ4721" s="1"/>
      <c r="BA4721" s="1"/>
      <c r="BB4721" s="1"/>
      <c r="BC4721" s="1"/>
      <c r="BD4721" s="1"/>
      <c r="BE4721" s="1"/>
      <c r="BF4721" s="1"/>
      <c r="BG4721" s="1"/>
      <c r="BH4721" s="1"/>
      <c r="BI4721" s="1"/>
      <c r="BJ4721" s="1"/>
      <c r="BK4721" s="1"/>
      <c r="BL4721" s="1"/>
      <c r="BM4721" s="1"/>
      <c r="BN4721" s="1"/>
      <c r="BO4721" s="1"/>
      <c r="BP4721" s="1"/>
      <c r="BQ4721" s="1"/>
      <c r="BR4721" s="1"/>
      <c r="BS4721" s="1"/>
      <c r="BT4721" s="1"/>
      <c r="BU4721" s="1"/>
      <c r="BV4721" s="1"/>
      <c r="BW4721" s="1"/>
      <c r="BX4721" s="1"/>
      <c r="BY4721" s="1"/>
      <c r="BZ4721" s="1"/>
      <c r="CA4721" s="1"/>
      <c r="CB4721" s="1"/>
      <c r="CC4721" s="1"/>
      <c r="CD4721" s="1"/>
      <c r="CE4721" s="1"/>
      <c r="CF4721" s="1"/>
      <c r="CG4721" s="1"/>
      <c r="CH4721" s="1"/>
      <c r="CI4721" s="1"/>
      <c r="CJ4721" s="1"/>
      <c r="CK4721" s="1"/>
      <c r="CL4721" s="1"/>
      <c r="CM4721" s="1"/>
      <c r="CN4721" s="1"/>
      <c r="CO4721" s="1"/>
      <c r="CP4721" s="1"/>
      <c r="CQ4721" s="1"/>
      <c r="CR4721" s="1"/>
      <c r="CS4721" s="1"/>
      <c r="CT4721" s="1"/>
      <c r="CU4721" s="1"/>
      <c r="CV4721" s="1"/>
      <c r="CW4721" s="1"/>
      <c r="CX4721" s="1"/>
      <c r="CY4721" s="1"/>
      <c r="CZ4721" s="1"/>
      <c r="DA4721" s="1"/>
      <c r="DB4721" s="1"/>
      <c r="DC4721" s="1"/>
      <c r="DD4721" s="1"/>
      <c r="DE4721" s="1"/>
      <c r="DF4721" s="1"/>
      <c r="DG4721" s="1"/>
      <c r="DH4721" s="1"/>
      <c r="DI4721" s="1"/>
      <c r="DJ4721" s="1"/>
      <c r="DK4721" s="1"/>
      <c r="DL4721" s="1"/>
      <c r="DM4721" s="1"/>
      <c r="DN4721" s="1"/>
      <c r="DO4721" s="1"/>
      <c r="DP4721" s="1"/>
      <c r="DQ4721" s="1"/>
      <c r="DR4721" s="1"/>
      <c r="DS4721" s="1"/>
      <c r="DT4721" s="1"/>
      <c r="DU4721" s="1"/>
      <c r="DV4721" s="1"/>
      <c r="DW4721" s="1"/>
      <c r="DX4721" s="1"/>
      <c r="DY4721" s="1"/>
      <c r="DZ4721" s="1"/>
      <c r="EA4721" s="1"/>
      <c r="EB4721" s="1"/>
      <c r="EC4721" s="1"/>
      <c r="ED4721" s="1"/>
      <c r="EE4721" s="1"/>
      <c r="EF4721" s="1"/>
      <c r="EG4721" s="1"/>
      <c r="EH4721" s="1"/>
      <c r="EI4721" s="1"/>
      <c r="EJ4721" s="1"/>
      <c r="EK4721" s="1"/>
      <c r="EL4721" s="1"/>
      <c r="EM4721" s="1"/>
      <c r="EN4721" s="1"/>
      <c r="EO4721" s="1"/>
      <c r="EP4721" s="1"/>
      <c r="EQ4721" s="1"/>
      <c r="ER4721" s="1"/>
      <c r="ES4721" s="1"/>
      <c r="ET4721" s="1"/>
      <c r="EU4721" s="1"/>
      <c r="EV4721" s="1"/>
      <c r="EW4721" s="1"/>
      <c r="EX4721" s="1"/>
    </row>
    <row r="4722" spans="1:154" x14ac:dyDescent="0.15">
      <c r="A4722" s="35"/>
      <c r="B4722" s="15"/>
      <c r="C4722" s="7"/>
      <c r="D4722" s="13"/>
      <c r="E4722" s="14"/>
      <c r="F4722" s="14"/>
      <c r="G4722" s="14"/>
      <c r="H4722" s="14"/>
      <c r="I4722" s="13"/>
      <c r="J4722" s="5"/>
      <c r="K4722" s="2"/>
      <c r="L4722" s="17"/>
      <c r="M4722" s="12"/>
      <c r="N4722" s="12"/>
      <c r="O4722" s="17"/>
      <c r="P4722" s="7"/>
      <c r="Q4722" s="7"/>
      <c r="R4722" s="7"/>
      <c r="S4722" s="26"/>
      <c r="T4722" s="16"/>
      <c r="U4722" s="4"/>
      <c r="V4722" s="5"/>
      <c r="W4722" s="10"/>
      <c r="X4722" s="10"/>
      <c r="Y4722" s="27"/>
      <c r="Z4722" s="3"/>
      <c r="AA4722" s="1"/>
      <c r="AB4722" s="10"/>
      <c r="AC4722" s="3"/>
      <c r="AD4722" s="3"/>
      <c r="AE4722" s="3"/>
      <c r="AF4722" s="10"/>
      <c r="AG4722" s="11"/>
      <c r="AH4722" s="10"/>
      <c r="AI4722" s="1"/>
      <c r="AJ4722" s="1"/>
      <c r="AK4722" s="1"/>
      <c r="AL4722" s="1"/>
      <c r="AM4722" s="1"/>
      <c r="AN4722" s="1"/>
      <c r="AO4722" s="1"/>
      <c r="AP4722" s="1"/>
      <c r="AQ4722" s="1"/>
      <c r="AR4722" s="1"/>
      <c r="AS4722" s="1"/>
      <c r="AT4722" s="1"/>
      <c r="AU4722" s="1"/>
      <c r="AV4722" s="1"/>
      <c r="AW4722" s="1"/>
      <c r="AX4722" s="1"/>
      <c r="AY4722" s="1"/>
      <c r="AZ4722" s="1"/>
      <c r="BA4722" s="1"/>
      <c r="BB4722" s="1"/>
      <c r="BC4722" s="1"/>
      <c r="BD4722" s="1"/>
      <c r="BE4722" s="1"/>
      <c r="BF4722" s="1"/>
      <c r="BG4722" s="1"/>
      <c r="BH4722" s="1"/>
      <c r="BI4722" s="1"/>
      <c r="BJ4722" s="1"/>
      <c r="BK4722" s="1"/>
      <c r="BL4722" s="1"/>
      <c r="BM4722" s="1"/>
      <c r="BN4722" s="1"/>
      <c r="BO4722" s="1"/>
      <c r="BP4722" s="1"/>
      <c r="BQ4722" s="1"/>
      <c r="BR4722" s="1"/>
      <c r="BS4722" s="1"/>
      <c r="BT4722" s="1"/>
      <c r="BU4722" s="1"/>
      <c r="BV4722" s="1"/>
      <c r="BW4722" s="1"/>
      <c r="BX4722" s="1"/>
      <c r="BY4722" s="1"/>
      <c r="BZ4722" s="1"/>
      <c r="CA4722" s="1"/>
      <c r="CB4722" s="1"/>
      <c r="CC4722" s="1"/>
      <c r="CD4722" s="1"/>
      <c r="CE4722" s="1"/>
      <c r="CF4722" s="1"/>
      <c r="CG4722" s="1"/>
      <c r="CH4722" s="1"/>
      <c r="CI4722" s="1"/>
      <c r="CJ4722" s="1"/>
      <c r="CK4722" s="1"/>
      <c r="CL4722" s="1"/>
      <c r="CM4722" s="1"/>
      <c r="CN4722" s="1"/>
      <c r="CO4722" s="1"/>
      <c r="CP4722" s="1"/>
      <c r="CQ4722" s="1"/>
      <c r="CR4722" s="1"/>
      <c r="CS4722" s="1"/>
      <c r="CT4722" s="1"/>
      <c r="CU4722" s="1"/>
      <c r="CV4722" s="1"/>
      <c r="CW4722" s="1"/>
      <c r="CX4722" s="1"/>
      <c r="CY4722" s="1"/>
      <c r="CZ4722" s="1"/>
      <c r="DA4722" s="1"/>
      <c r="DB4722" s="1"/>
      <c r="DC4722" s="1"/>
      <c r="DD4722" s="1"/>
      <c r="DE4722" s="1"/>
      <c r="DF4722" s="1"/>
      <c r="DG4722" s="1"/>
      <c r="DH4722" s="1"/>
      <c r="DI4722" s="1"/>
      <c r="DJ4722" s="1"/>
      <c r="DK4722" s="1"/>
      <c r="DL4722" s="1"/>
      <c r="DM4722" s="1"/>
      <c r="DN4722" s="1"/>
      <c r="DO4722" s="1"/>
      <c r="DP4722" s="1"/>
      <c r="DQ4722" s="1"/>
      <c r="DR4722" s="1"/>
      <c r="DS4722" s="1"/>
      <c r="DT4722" s="1"/>
      <c r="DU4722" s="1"/>
      <c r="DV4722" s="1"/>
      <c r="DW4722" s="1"/>
      <c r="DX4722" s="1"/>
      <c r="DY4722" s="1"/>
      <c r="DZ4722" s="1"/>
      <c r="EA4722" s="1"/>
      <c r="EB4722" s="1"/>
      <c r="EC4722" s="1"/>
      <c r="ED4722" s="1"/>
      <c r="EE4722" s="1"/>
      <c r="EF4722" s="1"/>
      <c r="EG4722" s="1"/>
      <c r="EH4722" s="1"/>
      <c r="EI4722" s="1"/>
      <c r="EJ4722" s="1"/>
      <c r="EK4722" s="1"/>
      <c r="EL4722" s="1"/>
      <c r="EM4722" s="1"/>
      <c r="EN4722" s="1"/>
      <c r="EO4722" s="1"/>
      <c r="EP4722" s="1"/>
      <c r="EQ4722" s="1"/>
      <c r="ER4722" s="1"/>
      <c r="ES4722" s="1"/>
      <c r="ET4722" s="1"/>
      <c r="EU4722" s="1"/>
      <c r="EV4722" s="1"/>
      <c r="EW4722" s="1"/>
      <c r="EX4722" s="1"/>
    </row>
    <row r="4723" spans="1:154" x14ac:dyDescent="0.15">
      <c r="A4723" s="35"/>
      <c r="B4723" s="15"/>
      <c r="C4723" s="7"/>
      <c r="D4723" s="13"/>
      <c r="E4723" s="14"/>
      <c r="F4723" s="14"/>
      <c r="G4723" s="14"/>
      <c r="H4723" s="14"/>
      <c r="I4723" s="13"/>
      <c r="J4723" s="5"/>
      <c r="K4723" s="2"/>
      <c r="L4723" s="17"/>
      <c r="M4723" s="12"/>
      <c r="N4723" s="12"/>
      <c r="O4723" s="17"/>
      <c r="P4723" s="7"/>
      <c r="Q4723" s="7"/>
      <c r="R4723" s="7"/>
      <c r="S4723" s="26"/>
      <c r="T4723" s="16"/>
      <c r="U4723" s="4"/>
      <c r="V4723" s="5"/>
      <c r="W4723" s="10"/>
      <c r="X4723" s="10"/>
      <c r="Y4723" s="27"/>
      <c r="Z4723" s="3"/>
      <c r="AA4723" s="1"/>
      <c r="AB4723" s="10"/>
      <c r="AC4723" s="3"/>
      <c r="AD4723" s="3"/>
      <c r="AE4723" s="3"/>
      <c r="AF4723" s="10"/>
      <c r="AG4723" s="11"/>
      <c r="AH4723" s="10"/>
      <c r="AI4723" s="1"/>
      <c r="AJ4723" s="1"/>
      <c r="AK4723" s="1"/>
      <c r="AL4723" s="1"/>
      <c r="AM4723" s="1"/>
      <c r="AN4723" s="1"/>
      <c r="AO4723" s="1"/>
      <c r="AP4723" s="1"/>
      <c r="AQ4723" s="1"/>
      <c r="AR4723" s="1"/>
      <c r="AS4723" s="1"/>
      <c r="AT4723" s="1"/>
      <c r="AU4723" s="1"/>
      <c r="AV4723" s="1"/>
      <c r="AW4723" s="1"/>
      <c r="AX4723" s="1"/>
      <c r="AY4723" s="1"/>
      <c r="AZ4723" s="1"/>
      <c r="BA4723" s="1"/>
      <c r="BB4723" s="1"/>
      <c r="BC4723" s="1"/>
      <c r="BD4723" s="1"/>
      <c r="BE4723" s="1"/>
      <c r="BF4723" s="1"/>
      <c r="BG4723" s="1"/>
      <c r="BH4723" s="1"/>
      <c r="BI4723" s="1"/>
      <c r="BJ4723" s="1"/>
      <c r="BK4723" s="1"/>
      <c r="BL4723" s="1"/>
      <c r="BM4723" s="1"/>
      <c r="BN4723" s="1"/>
      <c r="BO4723" s="1"/>
      <c r="BP4723" s="1"/>
      <c r="BQ4723" s="1"/>
      <c r="BR4723" s="1"/>
      <c r="BS4723" s="1"/>
      <c r="BT4723" s="1"/>
      <c r="BU4723" s="1"/>
      <c r="BV4723" s="1"/>
      <c r="BW4723" s="1"/>
      <c r="BX4723" s="1"/>
      <c r="BY4723" s="1"/>
      <c r="BZ4723" s="1"/>
      <c r="CA4723" s="1"/>
      <c r="CB4723" s="1"/>
      <c r="CC4723" s="1"/>
      <c r="CD4723" s="1"/>
      <c r="CE4723" s="1"/>
      <c r="CF4723" s="1"/>
      <c r="CG4723" s="1"/>
      <c r="CH4723" s="1"/>
      <c r="CI4723" s="1"/>
      <c r="CJ4723" s="1"/>
      <c r="CK4723" s="1"/>
      <c r="CL4723" s="1"/>
      <c r="CM4723" s="1"/>
      <c r="CN4723" s="1"/>
      <c r="CO4723" s="1"/>
      <c r="CP4723" s="1"/>
      <c r="CQ4723" s="1"/>
      <c r="CR4723" s="1"/>
      <c r="CS4723" s="1"/>
      <c r="CT4723" s="1"/>
      <c r="CU4723" s="1"/>
      <c r="CV4723" s="1"/>
      <c r="CW4723" s="1"/>
      <c r="CX4723" s="1"/>
      <c r="CY4723" s="1"/>
      <c r="CZ4723" s="1"/>
      <c r="DA4723" s="1"/>
      <c r="DB4723" s="1"/>
      <c r="DC4723" s="1"/>
      <c r="DD4723" s="1"/>
      <c r="DE4723" s="1"/>
      <c r="DF4723" s="1"/>
      <c r="DG4723" s="1"/>
      <c r="DH4723" s="1"/>
      <c r="DI4723" s="1"/>
      <c r="DJ4723" s="1"/>
      <c r="DK4723" s="1"/>
      <c r="DL4723" s="1"/>
      <c r="DM4723" s="1"/>
      <c r="DN4723" s="1"/>
      <c r="DO4723" s="1"/>
      <c r="DP4723" s="1"/>
      <c r="DQ4723" s="1"/>
      <c r="DR4723" s="1"/>
      <c r="DS4723" s="1"/>
      <c r="DT4723" s="1"/>
      <c r="DU4723" s="1"/>
      <c r="DV4723" s="1"/>
      <c r="DW4723" s="1"/>
      <c r="DX4723" s="1"/>
      <c r="DY4723" s="1"/>
      <c r="DZ4723" s="1"/>
      <c r="EA4723" s="1"/>
      <c r="EB4723" s="1"/>
      <c r="EC4723" s="1"/>
      <c r="ED4723" s="1"/>
      <c r="EE4723" s="1"/>
      <c r="EF4723" s="1"/>
      <c r="EG4723" s="1"/>
      <c r="EH4723" s="1"/>
      <c r="EI4723" s="1"/>
      <c r="EJ4723" s="1"/>
      <c r="EK4723" s="1"/>
      <c r="EL4723" s="1"/>
      <c r="EM4723" s="1"/>
      <c r="EN4723" s="1"/>
      <c r="EO4723" s="1"/>
      <c r="EP4723" s="1"/>
      <c r="EQ4723" s="1"/>
      <c r="ER4723" s="1"/>
      <c r="ES4723" s="1"/>
      <c r="ET4723" s="1"/>
      <c r="EU4723" s="1"/>
      <c r="EV4723" s="1"/>
      <c r="EW4723" s="1"/>
      <c r="EX4723" s="1"/>
    </row>
    <row r="4724" spans="1:154" x14ac:dyDescent="0.15">
      <c r="A4724" s="35"/>
      <c r="B4724" s="15"/>
      <c r="C4724" s="7"/>
      <c r="D4724" s="13"/>
      <c r="E4724" s="14"/>
      <c r="F4724" s="14"/>
      <c r="G4724" s="14"/>
      <c r="H4724" s="14"/>
      <c r="I4724" s="13"/>
      <c r="J4724" s="5"/>
      <c r="K4724" s="2"/>
      <c r="L4724" s="17"/>
      <c r="M4724" s="12"/>
      <c r="N4724" s="12"/>
      <c r="O4724" s="17"/>
      <c r="P4724" s="7"/>
      <c r="Q4724" s="7"/>
      <c r="R4724" s="7"/>
      <c r="S4724" s="26"/>
      <c r="T4724" s="16"/>
      <c r="U4724" s="4"/>
      <c r="V4724" s="5"/>
      <c r="W4724" s="10"/>
      <c r="X4724" s="10"/>
      <c r="Y4724" s="27"/>
      <c r="Z4724" s="3"/>
      <c r="AA4724" s="1"/>
      <c r="AB4724" s="10"/>
      <c r="AC4724" s="3"/>
      <c r="AD4724" s="3"/>
      <c r="AE4724" s="3"/>
      <c r="AF4724" s="10"/>
      <c r="AG4724" s="11"/>
      <c r="AH4724" s="10"/>
      <c r="AI4724" s="1"/>
      <c r="AJ4724" s="1"/>
      <c r="AK4724" s="1"/>
      <c r="AL4724" s="1"/>
      <c r="AM4724" s="1"/>
      <c r="AN4724" s="1"/>
      <c r="AO4724" s="1"/>
      <c r="AP4724" s="1"/>
      <c r="AQ4724" s="1"/>
      <c r="AR4724" s="1"/>
      <c r="AS4724" s="1"/>
      <c r="AT4724" s="1"/>
      <c r="AU4724" s="1"/>
      <c r="AV4724" s="1"/>
      <c r="AW4724" s="1"/>
      <c r="AX4724" s="1"/>
      <c r="AY4724" s="1"/>
      <c r="AZ4724" s="1"/>
      <c r="BA4724" s="1"/>
      <c r="BB4724" s="1"/>
      <c r="BC4724" s="1"/>
      <c r="BD4724" s="1"/>
      <c r="BE4724" s="1"/>
      <c r="BF4724" s="1"/>
      <c r="BG4724" s="1"/>
      <c r="BH4724" s="1"/>
      <c r="BI4724" s="1"/>
      <c r="BJ4724" s="1"/>
      <c r="BK4724" s="1"/>
      <c r="BL4724" s="1"/>
      <c r="BM4724" s="1"/>
      <c r="BN4724" s="1"/>
      <c r="BO4724" s="1"/>
      <c r="BP4724" s="1"/>
      <c r="BQ4724" s="1"/>
      <c r="BR4724" s="1"/>
      <c r="BS4724" s="1"/>
      <c r="BT4724" s="1"/>
      <c r="BU4724" s="1"/>
      <c r="BV4724" s="1"/>
      <c r="BW4724" s="1"/>
      <c r="BX4724" s="1"/>
      <c r="BY4724" s="1"/>
      <c r="BZ4724" s="1"/>
      <c r="CA4724" s="1"/>
      <c r="CB4724" s="1"/>
      <c r="CC4724" s="1"/>
      <c r="CD4724" s="1"/>
      <c r="CE4724" s="1"/>
      <c r="CF4724" s="1"/>
      <c r="CG4724" s="1"/>
      <c r="CH4724" s="1"/>
      <c r="CI4724" s="1"/>
      <c r="CJ4724" s="1"/>
      <c r="CK4724" s="1"/>
      <c r="CL4724" s="1"/>
      <c r="CM4724" s="1"/>
      <c r="CN4724" s="1"/>
      <c r="CO4724" s="1"/>
      <c r="CP4724" s="1"/>
      <c r="CQ4724" s="1"/>
      <c r="CR4724" s="1"/>
      <c r="CS4724" s="1"/>
      <c r="CT4724" s="1"/>
      <c r="CU4724" s="1"/>
      <c r="CV4724" s="1"/>
      <c r="CW4724" s="1"/>
      <c r="CX4724" s="1"/>
      <c r="CY4724" s="1"/>
      <c r="CZ4724" s="1"/>
      <c r="DA4724" s="1"/>
      <c r="DB4724" s="1"/>
      <c r="DC4724" s="1"/>
      <c r="DD4724" s="1"/>
      <c r="DE4724" s="1"/>
      <c r="DF4724" s="1"/>
      <c r="DG4724" s="1"/>
      <c r="DH4724" s="1"/>
      <c r="DI4724" s="1"/>
      <c r="DJ4724" s="1"/>
      <c r="DK4724" s="1"/>
      <c r="DL4724" s="1"/>
      <c r="DM4724" s="1"/>
      <c r="DN4724" s="1"/>
      <c r="DO4724" s="1"/>
      <c r="DP4724" s="1"/>
      <c r="DQ4724" s="1"/>
      <c r="DR4724" s="1"/>
      <c r="DS4724" s="1"/>
      <c r="DT4724" s="1"/>
      <c r="DU4724" s="1"/>
      <c r="DV4724" s="1"/>
      <c r="DW4724" s="1"/>
      <c r="DX4724" s="1"/>
      <c r="DY4724" s="1"/>
      <c r="DZ4724" s="1"/>
      <c r="EA4724" s="1"/>
      <c r="EB4724" s="1"/>
      <c r="EC4724" s="1"/>
      <c r="ED4724" s="1"/>
      <c r="EE4724" s="1"/>
      <c r="EF4724" s="1"/>
      <c r="EG4724" s="1"/>
      <c r="EH4724" s="1"/>
      <c r="EI4724" s="1"/>
      <c r="EJ4724" s="1"/>
      <c r="EK4724" s="1"/>
      <c r="EL4724" s="1"/>
      <c r="EM4724" s="1"/>
      <c r="EN4724" s="1"/>
      <c r="EO4724" s="1"/>
      <c r="EP4724" s="1"/>
      <c r="EQ4724" s="1"/>
      <c r="ER4724" s="1"/>
      <c r="ES4724" s="1"/>
      <c r="ET4724" s="1"/>
      <c r="EU4724" s="1"/>
      <c r="EV4724" s="1"/>
      <c r="EW4724" s="1"/>
      <c r="EX4724" s="1"/>
    </row>
    <row r="4725" spans="1:154" x14ac:dyDescent="0.15">
      <c r="A4725" s="35"/>
      <c r="B4725" s="15"/>
      <c r="C4725" s="7"/>
      <c r="D4725" s="13"/>
      <c r="E4725" s="14"/>
      <c r="F4725" s="14"/>
      <c r="G4725" s="14"/>
      <c r="H4725" s="14"/>
      <c r="I4725" s="13"/>
      <c r="J4725" s="5"/>
      <c r="K4725" s="2"/>
      <c r="L4725" s="17"/>
      <c r="M4725" s="12"/>
      <c r="N4725" s="12"/>
      <c r="O4725" s="17"/>
      <c r="P4725" s="7"/>
      <c r="Q4725" s="7"/>
      <c r="R4725" s="7"/>
      <c r="S4725" s="26"/>
      <c r="T4725" s="16"/>
      <c r="U4725" s="4"/>
      <c r="V4725" s="5"/>
      <c r="W4725" s="10"/>
      <c r="X4725" s="10"/>
      <c r="Y4725" s="27"/>
      <c r="Z4725" s="3"/>
      <c r="AA4725" s="1"/>
      <c r="AB4725" s="10"/>
      <c r="AC4725" s="3"/>
      <c r="AD4725" s="3"/>
      <c r="AE4725" s="3"/>
      <c r="AF4725" s="10"/>
      <c r="AG4725" s="11"/>
      <c r="AH4725" s="10"/>
      <c r="AI4725" s="1"/>
      <c r="AJ4725" s="1"/>
      <c r="AK4725" s="1"/>
      <c r="AL4725" s="1"/>
      <c r="AM4725" s="1"/>
      <c r="AN4725" s="1"/>
      <c r="AO4725" s="1"/>
      <c r="AP4725" s="1"/>
      <c r="AQ4725" s="1"/>
      <c r="AR4725" s="1"/>
      <c r="AS4725" s="1"/>
      <c r="AT4725" s="1"/>
      <c r="AU4725" s="1"/>
      <c r="AV4725" s="1"/>
      <c r="AW4725" s="1"/>
      <c r="AX4725" s="1"/>
      <c r="AY4725" s="1"/>
      <c r="AZ4725" s="1"/>
      <c r="BA4725" s="1"/>
      <c r="BB4725" s="1"/>
      <c r="BC4725" s="1"/>
      <c r="BD4725" s="1"/>
      <c r="BE4725" s="1"/>
      <c r="BF4725" s="1"/>
      <c r="BG4725" s="1"/>
      <c r="BH4725" s="1"/>
      <c r="BI4725" s="1"/>
      <c r="BJ4725" s="1"/>
      <c r="BK4725" s="1"/>
      <c r="BL4725" s="1"/>
      <c r="BM4725" s="1"/>
      <c r="BN4725" s="1"/>
      <c r="BO4725" s="1"/>
      <c r="BP4725" s="1"/>
      <c r="BQ4725" s="1"/>
      <c r="BR4725" s="1"/>
      <c r="BS4725" s="1"/>
      <c r="BT4725" s="1"/>
      <c r="BU4725" s="1"/>
      <c r="BV4725" s="1"/>
      <c r="BW4725" s="1"/>
      <c r="BX4725" s="1"/>
      <c r="BY4725" s="1"/>
      <c r="BZ4725" s="1"/>
      <c r="CA4725" s="1"/>
      <c r="CB4725" s="1"/>
      <c r="CC4725" s="1"/>
      <c r="CD4725" s="1"/>
      <c r="CE4725" s="1"/>
      <c r="CF4725" s="1"/>
      <c r="CG4725" s="1"/>
      <c r="CH4725" s="1"/>
      <c r="CI4725" s="1"/>
      <c r="CJ4725" s="1"/>
      <c r="CK4725" s="1"/>
      <c r="CL4725" s="1"/>
      <c r="CM4725" s="1"/>
      <c r="CN4725" s="1"/>
      <c r="CO4725" s="1"/>
      <c r="CP4725" s="1"/>
      <c r="CQ4725" s="1"/>
      <c r="CR4725" s="1"/>
      <c r="CS4725" s="1"/>
      <c r="CT4725" s="1"/>
      <c r="CU4725" s="1"/>
      <c r="CV4725" s="1"/>
      <c r="CW4725" s="1"/>
      <c r="CX4725" s="1"/>
      <c r="CY4725" s="1"/>
      <c r="CZ4725" s="1"/>
      <c r="DA4725" s="1"/>
      <c r="DB4725" s="1"/>
      <c r="DC4725" s="1"/>
      <c r="DD4725" s="1"/>
      <c r="DE4725" s="1"/>
      <c r="DF4725" s="1"/>
      <c r="DG4725" s="1"/>
      <c r="DH4725" s="1"/>
      <c r="DI4725" s="1"/>
      <c r="DJ4725" s="1"/>
      <c r="DK4725" s="1"/>
      <c r="DL4725" s="1"/>
      <c r="DM4725" s="1"/>
      <c r="DN4725" s="1"/>
      <c r="DO4725" s="1"/>
      <c r="DP4725" s="1"/>
      <c r="DQ4725" s="1"/>
      <c r="DR4725" s="1"/>
      <c r="DS4725" s="1"/>
      <c r="DT4725" s="1"/>
      <c r="DU4725" s="1"/>
      <c r="DV4725" s="1"/>
      <c r="DW4725" s="1"/>
      <c r="DX4725" s="1"/>
      <c r="DY4725" s="1"/>
      <c r="DZ4725" s="1"/>
      <c r="EA4725" s="1"/>
      <c r="EB4725" s="1"/>
      <c r="EC4725" s="1"/>
      <c r="ED4725" s="1"/>
      <c r="EE4725" s="1"/>
      <c r="EF4725" s="1"/>
      <c r="EG4725" s="1"/>
      <c r="EH4725" s="1"/>
      <c r="EI4725" s="1"/>
      <c r="EJ4725" s="1"/>
      <c r="EK4725" s="1"/>
      <c r="EL4725" s="1"/>
      <c r="EM4725" s="1"/>
      <c r="EN4725" s="1"/>
      <c r="EO4725" s="1"/>
      <c r="EP4725" s="1"/>
      <c r="EQ4725" s="1"/>
      <c r="ER4725" s="1"/>
      <c r="ES4725" s="1"/>
      <c r="ET4725" s="1"/>
      <c r="EU4725" s="1"/>
      <c r="EV4725" s="1"/>
      <c r="EW4725" s="1"/>
      <c r="EX4725" s="1"/>
    </row>
    <row r="4726" spans="1:154" x14ac:dyDescent="0.15">
      <c r="A4726" s="35"/>
      <c r="B4726" s="15"/>
      <c r="C4726" s="7"/>
      <c r="D4726" s="13"/>
      <c r="E4726" s="14"/>
      <c r="F4726" s="14"/>
      <c r="G4726" s="14"/>
      <c r="H4726" s="14"/>
      <c r="I4726" s="13"/>
      <c r="J4726" s="5"/>
      <c r="K4726" s="2"/>
      <c r="L4726" s="17"/>
      <c r="M4726" s="12"/>
      <c r="N4726" s="12"/>
      <c r="O4726" s="17"/>
      <c r="P4726" s="7"/>
      <c r="Q4726" s="7"/>
      <c r="R4726" s="7"/>
      <c r="S4726" s="26"/>
      <c r="T4726" s="16"/>
      <c r="U4726" s="4"/>
      <c r="V4726" s="5"/>
      <c r="W4726" s="10"/>
      <c r="X4726" s="10"/>
      <c r="Y4726" s="27"/>
      <c r="Z4726" s="3"/>
      <c r="AA4726" s="1"/>
      <c r="AB4726" s="10"/>
      <c r="AC4726" s="3"/>
      <c r="AD4726" s="3"/>
      <c r="AE4726" s="3"/>
      <c r="AF4726" s="10"/>
      <c r="AG4726" s="11"/>
      <c r="AH4726" s="10"/>
      <c r="AI4726" s="1"/>
      <c r="AJ4726" s="1"/>
      <c r="AK4726" s="1"/>
      <c r="AL4726" s="1"/>
      <c r="AM4726" s="1"/>
      <c r="AN4726" s="1"/>
      <c r="AO4726" s="1"/>
      <c r="AP4726" s="1"/>
      <c r="AQ4726" s="1"/>
      <c r="AR4726" s="1"/>
      <c r="AS4726" s="1"/>
      <c r="AT4726" s="1"/>
      <c r="AU4726" s="1"/>
      <c r="AV4726" s="1"/>
      <c r="AW4726" s="1"/>
      <c r="AX4726" s="1"/>
      <c r="AY4726" s="1"/>
      <c r="AZ4726" s="1"/>
      <c r="BA4726" s="1"/>
      <c r="BB4726" s="1"/>
      <c r="BC4726" s="1"/>
      <c r="BD4726" s="1"/>
      <c r="BE4726" s="1"/>
      <c r="BF4726" s="1"/>
      <c r="BG4726" s="1"/>
      <c r="BH4726" s="1"/>
      <c r="BI4726" s="1"/>
      <c r="BJ4726" s="1"/>
      <c r="BK4726" s="1"/>
      <c r="BL4726" s="1"/>
      <c r="BM4726" s="1"/>
      <c r="BN4726" s="1"/>
      <c r="BO4726" s="1"/>
      <c r="BP4726" s="1"/>
      <c r="BQ4726" s="1"/>
      <c r="BR4726" s="1"/>
      <c r="BS4726" s="1"/>
      <c r="BT4726" s="1"/>
      <c r="BU4726" s="1"/>
      <c r="BV4726" s="1"/>
      <c r="BW4726" s="1"/>
      <c r="BX4726" s="1"/>
      <c r="BY4726" s="1"/>
      <c r="BZ4726" s="1"/>
      <c r="CA4726" s="1"/>
      <c r="CB4726" s="1"/>
      <c r="CC4726" s="1"/>
      <c r="CD4726" s="1"/>
      <c r="CE4726" s="1"/>
      <c r="CF4726" s="1"/>
      <c r="CG4726" s="1"/>
      <c r="CH4726" s="1"/>
      <c r="CI4726" s="1"/>
      <c r="CJ4726" s="1"/>
      <c r="CK4726" s="1"/>
      <c r="CL4726" s="1"/>
      <c r="CM4726" s="1"/>
      <c r="CN4726" s="1"/>
      <c r="CO4726" s="1"/>
      <c r="CP4726" s="1"/>
      <c r="CQ4726" s="1"/>
      <c r="CR4726" s="1"/>
      <c r="CS4726" s="1"/>
      <c r="CT4726" s="1"/>
      <c r="CU4726" s="1"/>
      <c r="CV4726" s="1"/>
      <c r="CW4726" s="1"/>
      <c r="CX4726" s="1"/>
      <c r="CY4726" s="1"/>
      <c r="CZ4726" s="1"/>
      <c r="DA4726" s="1"/>
      <c r="DB4726" s="1"/>
      <c r="DC4726" s="1"/>
      <c r="DD4726" s="1"/>
      <c r="DE4726" s="1"/>
      <c r="DF4726" s="1"/>
      <c r="DG4726" s="1"/>
      <c r="DH4726" s="1"/>
      <c r="DI4726" s="1"/>
      <c r="DJ4726" s="1"/>
      <c r="DK4726" s="1"/>
      <c r="DL4726" s="1"/>
      <c r="DM4726" s="1"/>
      <c r="DN4726" s="1"/>
      <c r="DO4726" s="1"/>
      <c r="DP4726" s="1"/>
      <c r="DQ4726" s="1"/>
      <c r="DR4726" s="1"/>
      <c r="DS4726" s="1"/>
      <c r="DT4726" s="1"/>
      <c r="DU4726" s="1"/>
      <c r="DV4726" s="1"/>
      <c r="DW4726" s="1"/>
      <c r="DX4726" s="1"/>
      <c r="DY4726" s="1"/>
      <c r="DZ4726" s="1"/>
      <c r="EA4726" s="1"/>
      <c r="EB4726" s="1"/>
      <c r="EC4726" s="1"/>
      <c r="ED4726" s="1"/>
      <c r="EE4726" s="1"/>
      <c r="EF4726" s="1"/>
      <c r="EG4726" s="1"/>
      <c r="EH4726" s="1"/>
      <c r="EI4726" s="1"/>
      <c r="EJ4726" s="1"/>
      <c r="EK4726" s="1"/>
      <c r="EL4726" s="1"/>
      <c r="EM4726" s="1"/>
      <c r="EN4726" s="1"/>
      <c r="EO4726" s="1"/>
      <c r="EP4726" s="1"/>
      <c r="EQ4726" s="1"/>
      <c r="ER4726" s="1"/>
      <c r="ES4726" s="1"/>
      <c r="ET4726" s="1"/>
      <c r="EU4726" s="1"/>
      <c r="EV4726" s="1"/>
      <c r="EW4726" s="1"/>
      <c r="EX4726" s="1"/>
    </row>
    <row r="4727" spans="1:154" x14ac:dyDescent="0.15">
      <c r="A4727" s="35"/>
      <c r="B4727" s="15"/>
      <c r="C4727" s="7"/>
      <c r="D4727" s="13"/>
      <c r="E4727" s="14"/>
      <c r="F4727" s="14"/>
      <c r="G4727" s="14"/>
      <c r="H4727" s="14"/>
      <c r="I4727" s="13"/>
      <c r="J4727" s="5"/>
      <c r="K4727" s="2"/>
      <c r="L4727" s="17"/>
      <c r="M4727" s="12"/>
      <c r="N4727" s="12"/>
      <c r="O4727" s="17"/>
      <c r="P4727" s="7"/>
      <c r="Q4727" s="7"/>
      <c r="R4727" s="7"/>
      <c r="S4727" s="26"/>
      <c r="T4727" s="16"/>
      <c r="U4727" s="4"/>
      <c r="V4727" s="5"/>
      <c r="W4727" s="10"/>
      <c r="X4727" s="10"/>
      <c r="Y4727" s="27"/>
      <c r="Z4727" s="3"/>
      <c r="AA4727" s="1"/>
      <c r="AB4727" s="10"/>
      <c r="AC4727" s="3"/>
      <c r="AD4727" s="3"/>
      <c r="AE4727" s="3"/>
      <c r="AF4727" s="10"/>
      <c r="AG4727" s="11"/>
      <c r="AH4727" s="10"/>
      <c r="AI4727" s="1"/>
      <c r="AJ4727" s="1"/>
      <c r="AK4727" s="1"/>
      <c r="AL4727" s="1"/>
      <c r="AM4727" s="1"/>
      <c r="AN4727" s="1"/>
      <c r="AO4727" s="1"/>
      <c r="AP4727" s="1"/>
      <c r="AQ4727" s="1"/>
      <c r="AR4727" s="1"/>
      <c r="AS4727" s="1"/>
      <c r="AT4727" s="1"/>
      <c r="AU4727" s="1"/>
      <c r="AV4727" s="1"/>
      <c r="AW4727" s="1"/>
      <c r="AX4727" s="1"/>
      <c r="AY4727" s="1"/>
      <c r="AZ4727" s="1"/>
      <c r="BA4727" s="1"/>
      <c r="BB4727" s="1"/>
      <c r="BC4727" s="1"/>
      <c r="BD4727" s="1"/>
      <c r="BE4727" s="1"/>
      <c r="BF4727" s="1"/>
      <c r="BG4727" s="1"/>
      <c r="BH4727" s="1"/>
      <c r="BI4727" s="1"/>
      <c r="BJ4727" s="1"/>
      <c r="BK4727" s="1"/>
      <c r="BL4727" s="1"/>
      <c r="BM4727" s="1"/>
      <c r="BN4727" s="1"/>
      <c r="BO4727" s="1"/>
      <c r="BP4727" s="1"/>
      <c r="BQ4727" s="1"/>
      <c r="BR4727" s="1"/>
      <c r="BS4727" s="1"/>
      <c r="BT4727" s="1"/>
      <c r="BU4727" s="1"/>
      <c r="BV4727" s="1"/>
      <c r="BW4727" s="1"/>
      <c r="BX4727" s="1"/>
      <c r="BY4727" s="1"/>
      <c r="BZ4727" s="1"/>
      <c r="CA4727" s="1"/>
      <c r="CB4727" s="1"/>
      <c r="CC4727" s="1"/>
      <c r="CD4727" s="1"/>
      <c r="CE4727" s="1"/>
      <c r="CF4727" s="1"/>
      <c r="CG4727" s="1"/>
      <c r="CH4727" s="1"/>
      <c r="CI4727" s="1"/>
      <c r="CJ4727" s="1"/>
      <c r="CK4727" s="1"/>
      <c r="CL4727" s="1"/>
      <c r="CM4727" s="1"/>
      <c r="CN4727" s="1"/>
      <c r="CO4727" s="1"/>
      <c r="CP4727" s="1"/>
      <c r="CQ4727" s="1"/>
      <c r="CR4727" s="1"/>
      <c r="CS4727" s="1"/>
      <c r="CT4727" s="1"/>
      <c r="CU4727" s="1"/>
      <c r="CV4727" s="1"/>
      <c r="CW4727" s="1"/>
      <c r="CX4727" s="1"/>
      <c r="CY4727" s="1"/>
      <c r="CZ4727" s="1"/>
      <c r="DA4727" s="1"/>
      <c r="DB4727" s="1"/>
      <c r="DC4727" s="1"/>
      <c r="DD4727" s="1"/>
      <c r="DE4727" s="1"/>
      <c r="DF4727" s="1"/>
      <c r="DG4727" s="1"/>
      <c r="DH4727" s="1"/>
      <c r="DI4727" s="1"/>
      <c r="DJ4727" s="1"/>
      <c r="DK4727" s="1"/>
      <c r="DL4727" s="1"/>
      <c r="DM4727" s="1"/>
      <c r="DN4727" s="1"/>
      <c r="DO4727" s="1"/>
      <c r="DP4727" s="1"/>
      <c r="DQ4727" s="1"/>
      <c r="DR4727" s="1"/>
      <c r="DS4727" s="1"/>
      <c r="DT4727" s="1"/>
      <c r="DU4727" s="1"/>
      <c r="DV4727" s="1"/>
      <c r="DW4727" s="1"/>
      <c r="DX4727" s="1"/>
      <c r="DY4727" s="1"/>
      <c r="DZ4727" s="1"/>
      <c r="EA4727" s="1"/>
      <c r="EB4727" s="1"/>
      <c r="EC4727" s="1"/>
      <c r="ED4727" s="1"/>
      <c r="EE4727" s="1"/>
      <c r="EF4727" s="1"/>
      <c r="EG4727" s="1"/>
      <c r="EH4727" s="1"/>
      <c r="EI4727" s="1"/>
      <c r="EJ4727" s="1"/>
      <c r="EK4727" s="1"/>
      <c r="EL4727" s="1"/>
      <c r="EM4727" s="1"/>
      <c r="EN4727" s="1"/>
      <c r="EO4727" s="1"/>
      <c r="EP4727" s="1"/>
      <c r="EQ4727" s="1"/>
      <c r="ER4727" s="1"/>
      <c r="ES4727" s="1"/>
      <c r="ET4727" s="1"/>
      <c r="EU4727" s="1"/>
      <c r="EV4727" s="1"/>
      <c r="EW4727" s="1"/>
      <c r="EX4727" s="1"/>
    </row>
    <row r="4728" spans="1:154" x14ac:dyDescent="0.15">
      <c r="A4728" s="35"/>
      <c r="B4728" s="15"/>
      <c r="C4728" s="7"/>
      <c r="D4728" s="13"/>
      <c r="E4728" s="14"/>
      <c r="F4728" s="14"/>
      <c r="G4728" s="14"/>
      <c r="H4728" s="14"/>
      <c r="I4728" s="13"/>
      <c r="J4728" s="5"/>
      <c r="K4728" s="2"/>
      <c r="L4728" s="17"/>
      <c r="M4728" s="12"/>
      <c r="N4728" s="12"/>
      <c r="O4728" s="17"/>
      <c r="P4728" s="7"/>
      <c r="Q4728" s="7"/>
      <c r="R4728" s="7"/>
      <c r="S4728" s="26"/>
      <c r="T4728" s="16"/>
      <c r="U4728" s="4"/>
      <c r="V4728" s="5"/>
      <c r="W4728" s="10"/>
      <c r="X4728" s="10"/>
      <c r="Y4728" s="27"/>
      <c r="Z4728" s="3"/>
      <c r="AA4728" s="1"/>
      <c r="AB4728" s="10"/>
      <c r="AC4728" s="3"/>
      <c r="AD4728" s="3"/>
      <c r="AE4728" s="3"/>
      <c r="AF4728" s="10"/>
      <c r="AG4728" s="11"/>
      <c r="AH4728" s="10"/>
      <c r="AI4728" s="1"/>
      <c r="AJ4728" s="1"/>
      <c r="AK4728" s="1"/>
      <c r="AL4728" s="1"/>
      <c r="AM4728" s="1"/>
      <c r="AN4728" s="1"/>
      <c r="AO4728" s="1"/>
      <c r="AP4728" s="1"/>
      <c r="AQ4728" s="1"/>
      <c r="AR4728" s="1"/>
      <c r="AS4728" s="1"/>
      <c r="AT4728" s="1"/>
      <c r="AU4728" s="1"/>
      <c r="AV4728" s="1"/>
      <c r="AW4728" s="1"/>
      <c r="AX4728" s="1"/>
      <c r="AY4728" s="1"/>
      <c r="AZ4728" s="1"/>
      <c r="BA4728" s="1"/>
      <c r="BB4728" s="1"/>
      <c r="BC4728" s="1"/>
      <c r="BD4728" s="1"/>
      <c r="BE4728" s="1"/>
      <c r="BF4728" s="1"/>
      <c r="BG4728" s="1"/>
      <c r="BH4728" s="1"/>
      <c r="BI4728" s="1"/>
      <c r="BJ4728" s="1"/>
      <c r="BK4728" s="1"/>
      <c r="BL4728" s="1"/>
      <c r="BM4728" s="1"/>
      <c r="BN4728" s="1"/>
      <c r="BO4728" s="1"/>
      <c r="BP4728" s="1"/>
      <c r="BQ4728" s="1"/>
      <c r="BR4728" s="1"/>
      <c r="BS4728" s="1"/>
      <c r="BT4728" s="1"/>
      <c r="BU4728" s="1"/>
      <c r="BV4728" s="1"/>
      <c r="BW4728" s="1"/>
      <c r="BX4728" s="1"/>
      <c r="BY4728" s="1"/>
      <c r="BZ4728" s="1"/>
      <c r="CA4728" s="1"/>
      <c r="CB4728" s="1"/>
      <c r="CC4728" s="1"/>
      <c r="CD4728" s="1"/>
      <c r="CE4728" s="1"/>
      <c r="CF4728" s="1"/>
      <c r="CG4728" s="1"/>
      <c r="CH4728" s="1"/>
      <c r="CI4728" s="1"/>
      <c r="CJ4728" s="1"/>
      <c r="CK4728" s="1"/>
      <c r="CL4728" s="1"/>
      <c r="CM4728" s="1"/>
      <c r="CN4728" s="1"/>
      <c r="CO4728" s="1"/>
      <c r="CP4728" s="1"/>
      <c r="CQ4728" s="1"/>
      <c r="CR4728" s="1"/>
      <c r="CS4728" s="1"/>
      <c r="CT4728" s="1"/>
      <c r="CU4728" s="1"/>
      <c r="CV4728" s="1"/>
      <c r="CW4728" s="1"/>
      <c r="CX4728" s="1"/>
      <c r="CY4728" s="1"/>
      <c r="CZ4728" s="1"/>
      <c r="DA4728" s="1"/>
      <c r="DB4728" s="1"/>
      <c r="DC4728" s="1"/>
      <c r="DD4728" s="1"/>
      <c r="DE4728" s="1"/>
      <c r="DF4728" s="1"/>
      <c r="DG4728" s="1"/>
      <c r="DH4728" s="1"/>
      <c r="DI4728" s="1"/>
      <c r="DJ4728" s="1"/>
      <c r="DK4728" s="1"/>
      <c r="DL4728" s="1"/>
      <c r="DM4728" s="1"/>
      <c r="DN4728" s="1"/>
      <c r="DO4728" s="1"/>
      <c r="DP4728" s="1"/>
      <c r="DQ4728" s="1"/>
      <c r="DR4728" s="1"/>
      <c r="DS4728" s="1"/>
      <c r="DT4728" s="1"/>
      <c r="DU4728" s="1"/>
      <c r="DV4728" s="1"/>
      <c r="DW4728" s="1"/>
      <c r="DX4728" s="1"/>
      <c r="DY4728" s="1"/>
      <c r="DZ4728" s="1"/>
      <c r="EA4728" s="1"/>
      <c r="EB4728" s="1"/>
      <c r="EC4728" s="1"/>
      <c r="ED4728" s="1"/>
      <c r="EE4728" s="1"/>
      <c r="EF4728" s="1"/>
      <c r="EG4728" s="1"/>
      <c r="EH4728" s="1"/>
      <c r="EI4728" s="1"/>
      <c r="EJ4728" s="1"/>
      <c r="EK4728" s="1"/>
      <c r="EL4728" s="1"/>
      <c r="EM4728" s="1"/>
      <c r="EN4728" s="1"/>
      <c r="EO4728" s="1"/>
      <c r="EP4728" s="1"/>
      <c r="EQ4728" s="1"/>
      <c r="ER4728" s="1"/>
      <c r="ES4728" s="1"/>
      <c r="ET4728" s="1"/>
      <c r="EU4728" s="1"/>
      <c r="EV4728" s="1"/>
      <c r="EW4728" s="1"/>
      <c r="EX4728" s="1"/>
    </row>
    <row r="4729" spans="1:154" x14ac:dyDescent="0.15">
      <c r="A4729" s="35"/>
      <c r="B4729" s="15"/>
      <c r="C4729" s="7"/>
      <c r="D4729" s="13"/>
      <c r="E4729" s="14"/>
      <c r="F4729" s="14"/>
      <c r="G4729" s="14"/>
      <c r="H4729" s="14"/>
      <c r="I4729" s="13"/>
      <c r="J4729" s="5"/>
      <c r="K4729" s="2"/>
      <c r="L4729" s="17"/>
      <c r="M4729" s="12"/>
      <c r="N4729" s="12"/>
      <c r="O4729" s="17"/>
      <c r="P4729" s="7"/>
      <c r="Q4729" s="7"/>
      <c r="R4729" s="7"/>
      <c r="S4729" s="26"/>
      <c r="T4729" s="16"/>
      <c r="U4729" s="4"/>
      <c r="V4729" s="5"/>
      <c r="W4729" s="10"/>
      <c r="X4729" s="10"/>
      <c r="Y4729" s="27"/>
      <c r="Z4729" s="3"/>
      <c r="AA4729" s="1"/>
      <c r="AB4729" s="10"/>
      <c r="AC4729" s="3"/>
      <c r="AD4729" s="3"/>
      <c r="AE4729" s="3"/>
      <c r="AF4729" s="10"/>
      <c r="AG4729" s="11"/>
      <c r="AH4729" s="10"/>
      <c r="AI4729" s="1"/>
      <c r="AJ4729" s="1"/>
      <c r="AK4729" s="1"/>
      <c r="AL4729" s="1"/>
      <c r="AM4729" s="1"/>
      <c r="AN4729" s="1"/>
      <c r="AO4729" s="1"/>
      <c r="AP4729" s="1"/>
      <c r="AQ4729" s="1"/>
      <c r="AR4729" s="1"/>
      <c r="AS4729" s="1"/>
      <c r="AT4729" s="1"/>
      <c r="AU4729" s="1"/>
      <c r="AV4729" s="1"/>
      <c r="AW4729" s="1"/>
      <c r="AX4729" s="1"/>
      <c r="AY4729" s="1"/>
      <c r="AZ4729" s="1"/>
      <c r="BA4729" s="1"/>
      <c r="BB4729" s="1"/>
      <c r="BC4729" s="1"/>
      <c r="BD4729" s="1"/>
      <c r="BE4729" s="1"/>
      <c r="BF4729" s="1"/>
      <c r="BG4729" s="1"/>
      <c r="BH4729" s="1"/>
      <c r="BI4729" s="1"/>
      <c r="BJ4729" s="1"/>
      <c r="BK4729" s="1"/>
      <c r="BL4729" s="1"/>
      <c r="BM4729" s="1"/>
      <c r="BN4729" s="1"/>
      <c r="BO4729" s="1"/>
      <c r="BP4729" s="1"/>
      <c r="BQ4729" s="1"/>
      <c r="BR4729" s="1"/>
      <c r="BS4729" s="1"/>
      <c r="BT4729" s="1"/>
      <c r="BU4729" s="1"/>
      <c r="BV4729" s="1"/>
      <c r="BW4729" s="1"/>
      <c r="BX4729" s="1"/>
      <c r="BY4729" s="1"/>
      <c r="BZ4729" s="1"/>
      <c r="CA4729" s="1"/>
      <c r="CB4729" s="1"/>
      <c r="CC4729" s="1"/>
      <c r="CD4729" s="1"/>
      <c r="CE4729" s="1"/>
      <c r="CF4729" s="1"/>
      <c r="CG4729" s="1"/>
      <c r="CH4729" s="1"/>
      <c r="CI4729" s="1"/>
      <c r="CJ4729" s="1"/>
      <c r="CK4729" s="1"/>
      <c r="CL4729" s="1"/>
      <c r="CM4729" s="1"/>
      <c r="CN4729" s="1"/>
      <c r="CO4729" s="1"/>
      <c r="CP4729" s="1"/>
      <c r="CQ4729" s="1"/>
      <c r="CR4729" s="1"/>
      <c r="CS4729" s="1"/>
      <c r="CT4729" s="1"/>
      <c r="CU4729" s="1"/>
      <c r="CV4729" s="1"/>
      <c r="CW4729" s="1"/>
      <c r="CX4729" s="1"/>
      <c r="CY4729" s="1"/>
      <c r="CZ4729" s="1"/>
      <c r="DA4729" s="1"/>
      <c r="DB4729" s="1"/>
      <c r="DC4729" s="1"/>
      <c r="DD4729" s="1"/>
      <c r="DE4729" s="1"/>
      <c r="DF4729" s="1"/>
      <c r="DG4729" s="1"/>
      <c r="DH4729" s="1"/>
      <c r="DI4729" s="1"/>
      <c r="DJ4729" s="1"/>
      <c r="DK4729" s="1"/>
      <c r="DL4729" s="1"/>
      <c r="DM4729" s="1"/>
      <c r="DN4729" s="1"/>
      <c r="DO4729" s="1"/>
      <c r="DP4729" s="1"/>
      <c r="DQ4729" s="1"/>
      <c r="DR4729" s="1"/>
      <c r="DS4729" s="1"/>
      <c r="DT4729" s="1"/>
      <c r="DU4729" s="1"/>
      <c r="DV4729" s="1"/>
      <c r="DW4729" s="1"/>
      <c r="DX4729" s="1"/>
      <c r="DY4729" s="1"/>
      <c r="DZ4729" s="1"/>
      <c r="EA4729" s="1"/>
      <c r="EB4729" s="1"/>
      <c r="EC4729" s="1"/>
      <c r="ED4729" s="1"/>
      <c r="EE4729" s="1"/>
      <c r="EF4729" s="1"/>
      <c r="EG4729" s="1"/>
      <c r="EH4729" s="1"/>
      <c r="EI4729" s="1"/>
      <c r="EJ4729" s="1"/>
      <c r="EK4729" s="1"/>
      <c r="EL4729" s="1"/>
      <c r="EM4729" s="1"/>
      <c r="EN4729" s="1"/>
      <c r="EO4729" s="1"/>
      <c r="EP4729" s="1"/>
      <c r="EQ4729" s="1"/>
      <c r="ER4729" s="1"/>
      <c r="ES4729" s="1"/>
      <c r="ET4729" s="1"/>
      <c r="EU4729" s="1"/>
      <c r="EV4729" s="1"/>
      <c r="EW4729" s="1"/>
      <c r="EX4729" s="1"/>
    </row>
    <row r="4730" spans="1:154" x14ac:dyDescent="0.15">
      <c r="A4730" s="35"/>
      <c r="B4730" s="15"/>
      <c r="C4730" s="7"/>
      <c r="D4730" s="13"/>
      <c r="E4730" s="14"/>
      <c r="F4730" s="14"/>
      <c r="G4730" s="14"/>
      <c r="H4730" s="14"/>
      <c r="I4730" s="13"/>
      <c r="J4730" s="5"/>
      <c r="K4730" s="2"/>
      <c r="L4730" s="17"/>
      <c r="M4730" s="12"/>
      <c r="N4730" s="12"/>
      <c r="O4730" s="17"/>
      <c r="P4730" s="7"/>
      <c r="Q4730" s="7"/>
      <c r="R4730" s="7"/>
      <c r="S4730" s="26"/>
      <c r="T4730" s="16"/>
      <c r="U4730" s="4"/>
      <c r="V4730" s="5"/>
      <c r="W4730" s="10"/>
      <c r="X4730" s="10"/>
      <c r="Y4730" s="27"/>
      <c r="Z4730" s="3"/>
      <c r="AA4730" s="1"/>
      <c r="AB4730" s="10"/>
      <c r="AC4730" s="3"/>
      <c r="AD4730" s="3"/>
      <c r="AE4730" s="3"/>
      <c r="AF4730" s="10"/>
      <c r="AG4730" s="11"/>
      <c r="AH4730" s="10"/>
      <c r="AI4730" s="1"/>
      <c r="AJ4730" s="1"/>
      <c r="AK4730" s="1"/>
      <c r="AL4730" s="1"/>
      <c r="AM4730" s="1"/>
      <c r="AN4730" s="1"/>
      <c r="AO4730" s="1"/>
      <c r="AP4730" s="1"/>
      <c r="AQ4730" s="1"/>
      <c r="AR4730" s="1"/>
      <c r="AS4730" s="1"/>
      <c r="AT4730" s="1"/>
      <c r="AU4730" s="1"/>
      <c r="AV4730" s="1"/>
      <c r="AW4730" s="1"/>
      <c r="AX4730" s="1"/>
      <c r="AY4730" s="1"/>
      <c r="AZ4730" s="1"/>
      <c r="BA4730" s="1"/>
      <c r="BB4730" s="1"/>
      <c r="BC4730" s="1"/>
      <c r="BD4730" s="1"/>
      <c r="BE4730" s="1"/>
      <c r="BF4730" s="1"/>
      <c r="BG4730" s="1"/>
      <c r="BH4730" s="1"/>
      <c r="BI4730" s="1"/>
      <c r="BJ4730" s="1"/>
      <c r="BK4730" s="1"/>
      <c r="BL4730" s="1"/>
      <c r="BM4730" s="1"/>
      <c r="BN4730" s="1"/>
      <c r="BO4730" s="1"/>
      <c r="BP4730" s="1"/>
      <c r="BQ4730" s="1"/>
      <c r="BR4730" s="1"/>
      <c r="BS4730" s="1"/>
      <c r="BT4730" s="1"/>
      <c r="BU4730" s="1"/>
      <c r="BV4730" s="1"/>
      <c r="BW4730" s="1"/>
      <c r="BX4730" s="1"/>
      <c r="BY4730" s="1"/>
      <c r="BZ4730" s="1"/>
      <c r="CA4730" s="1"/>
      <c r="CB4730" s="1"/>
      <c r="CC4730" s="1"/>
      <c r="CD4730" s="1"/>
      <c r="CE4730" s="1"/>
      <c r="CF4730" s="1"/>
      <c r="CG4730" s="1"/>
      <c r="CH4730" s="1"/>
      <c r="CI4730" s="1"/>
      <c r="CJ4730" s="1"/>
      <c r="CK4730" s="1"/>
      <c r="CL4730" s="1"/>
      <c r="CM4730" s="1"/>
      <c r="CN4730" s="1"/>
      <c r="CO4730" s="1"/>
      <c r="CP4730" s="1"/>
      <c r="CQ4730" s="1"/>
      <c r="CR4730" s="1"/>
      <c r="CS4730" s="1"/>
      <c r="CT4730" s="1"/>
      <c r="CU4730" s="1"/>
      <c r="CV4730" s="1"/>
      <c r="CW4730" s="1"/>
      <c r="CX4730" s="1"/>
      <c r="CY4730" s="1"/>
      <c r="CZ4730" s="1"/>
      <c r="DA4730" s="1"/>
      <c r="DB4730" s="1"/>
      <c r="DC4730" s="1"/>
      <c r="DD4730" s="1"/>
      <c r="DE4730" s="1"/>
      <c r="DF4730" s="1"/>
      <c r="DG4730" s="1"/>
      <c r="DH4730" s="1"/>
      <c r="DI4730" s="1"/>
      <c r="DJ4730" s="1"/>
      <c r="DK4730" s="1"/>
      <c r="DL4730" s="1"/>
      <c r="DM4730" s="1"/>
      <c r="DN4730" s="1"/>
      <c r="DO4730" s="1"/>
      <c r="DP4730" s="1"/>
      <c r="DQ4730" s="1"/>
      <c r="DR4730" s="1"/>
      <c r="DS4730" s="1"/>
      <c r="DT4730" s="1"/>
      <c r="DU4730" s="1"/>
      <c r="DV4730" s="1"/>
      <c r="DW4730" s="1"/>
      <c r="DX4730" s="1"/>
      <c r="DY4730" s="1"/>
      <c r="DZ4730" s="1"/>
      <c r="EA4730" s="1"/>
      <c r="EB4730" s="1"/>
      <c r="EC4730" s="1"/>
      <c r="ED4730" s="1"/>
      <c r="EE4730" s="1"/>
      <c r="EF4730" s="1"/>
      <c r="EG4730" s="1"/>
      <c r="EH4730" s="1"/>
      <c r="EI4730" s="1"/>
      <c r="EJ4730" s="1"/>
      <c r="EK4730" s="1"/>
      <c r="EL4730" s="1"/>
      <c r="EM4730" s="1"/>
      <c r="EN4730" s="1"/>
      <c r="EO4730" s="1"/>
      <c r="EP4730" s="1"/>
      <c r="EQ4730" s="1"/>
      <c r="ER4730" s="1"/>
      <c r="ES4730" s="1"/>
      <c r="ET4730" s="1"/>
      <c r="EU4730" s="1"/>
      <c r="EV4730" s="1"/>
      <c r="EW4730" s="1"/>
      <c r="EX4730" s="1"/>
    </row>
    <row r="4731" spans="1:154" x14ac:dyDescent="0.15">
      <c r="A4731" s="35"/>
      <c r="B4731" s="15"/>
      <c r="C4731" s="7"/>
      <c r="D4731" s="13"/>
      <c r="E4731" s="14"/>
      <c r="F4731" s="14"/>
      <c r="G4731" s="14"/>
      <c r="H4731" s="14"/>
      <c r="I4731" s="13"/>
      <c r="J4731" s="5"/>
      <c r="K4731" s="2"/>
      <c r="L4731" s="17"/>
      <c r="M4731" s="12"/>
      <c r="N4731" s="12"/>
      <c r="O4731" s="17"/>
      <c r="P4731" s="7"/>
      <c r="Q4731" s="7"/>
      <c r="R4731" s="7"/>
      <c r="S4731" s="26"/>
      <c r="T4731" s="16"/>
      <c r="U4731" s="4"/>
      <c r="V4731" s="5"/>
      <c r="W4731" s="10"/>
      <c r="X4731" s="10"/>
      <c r="Y4731" s="27"/>
      <c r="Z4731" s="3"/>
      <c r="AA4731" s="1"/>
      <c r="AB4731" s="10"/>
      <c r="AC4731" s="3"/>
      <c r="AD4731" s="3"/>
      <c r="AE4731" s="3"/>
      <c r="AF4731" s="10"/>
      <c r="AG4731" s="11"/>
      <c r="AH4731" s="10"/>
      <c r="AI4731" s="1"/>
      <c r="AJ4731" s="1"/>
      <c r="AK4731" s="1"/>
      <c r="AL4731" s="1"/>
      <c r="AM4731" s="1"/>
      <c r="AN4731" s="1"/>
      <c r="AO4731" s="1"/>
      <c r="AP4731" s="1"/>
      <c r="AQ4731" s="1"/>
      <c r="AR4731" s="1"/>
      <c r="AS4731" s="1"/>
      <c r="AT4731" s="1"/>
      <c r="AU4731" s="1"/>
      <c r="AV4731" s="1"/>
      <c r="AW4731" s="1"/>
      <c r="AX4731" s="1"/>
      <c r="AY4731" s="1"/>
      <c r="AZ4731" s="1"/>
      <c r="BA4731" s="1"/>
      <c r="BB4731" s="1"/>
      <c r="BC4731" s="1"/>
      <c r="BD4731" s="1"/>
      <c r="BE4731" s="1"/>
      <c r="BF4731" s="1"/>
      <c r="BG4731" s="1"/>
      <c r="BH4731" s="1"/>
      <c r="BI4731" s="1"/>
      <c r="BJ4731" s="1"/>
      <c r="BK4731" s="1"/>
      <c r="BL4731" s="1"/>
      <c r="BM4731" s="1"/>
      <c r="BN4731" s="1"/>
      <c r="BO4731" s="1"/>
      <c r="BP4731" s="1"/>
      <c r="BQ4731" s="1"/>
      <c r="BR4731" s="1"/>
      <c r="BS4731" s="1"/>
      <c r="BT4731" s="1"/>
      <c r="BU4731" s="1"/>
      <c r="BV4731" s="1"/>
      <c r="BW4731" s="1"/>
      <c r="BX4731" s="1"/>
      <c r="BY4731" s="1"/>
      <c r="BZ4731" s="1"/>
      <c r="CA4731" s="1"/>
      <c r="CB4731" s="1"/>
      <c r="CC4731" s="1"/>
      <c r="CD4731" s="1"/>
      <c r="CE4731" s="1"/>
      <c r="CF4731" s="1"/>
      <c r="CG4731" s="1"/>
      <c r="CH4731" s="1"/>
      <c r="CI4731" s="1"/>
      <c r="CJ4731" s="1"/>
      <c r="CK4731" s="1"/>
      <c r="CL4731" s="1"/>
      <c r="CM4731" s="1"/>
      <c r="CN4731" s="1"/>
      <c r="CO4731" s="1"/>
      <c r="CP4731" s="1"/>
      <c r="CQ4731" s="1"/>
      <c r="CR4731" s="1"/>
      <c r="CS4731" s="1"/>
      <c r="CT4731" s="1"/>
      <c r="CU4731" s="1"/>
      <c r="CV4731" s="1"/>
      <c r="CW4731" s="1"/>
      <c r="CX4731" s="1"/>
      <c r="CY4731" s="1"/>
      <c r="CZ4731" s="1"/>
      <c r="DA4731" s="1"/>
      <c r="DB4731" s="1"/>
      <c r="DC4731" s="1"/>
      <c r="DD4731" s="1"/>
      <c r="DE4731" s="1"/>
      <c r="DF4731" s="1"/>
      <c r="DG4731" s="1"/>
      <c r="DH4731" s="1"/>
      <c r="DI4731" s="1"/>
      <c r="DJ4731" s="1"/>
      <c r="DK4731" s="1"/>
      <c r="DL4731" s="1"/>
      <c r="DM4731" s="1"/>
      <c r="DN4731" s="1"/>
      <c r="DO4731" s="1"/>
      <c r="DP4731" s="1"/>
      <c r="DQ4731" s="1"/>
      <c r="DR4731" s="1"/>
      <c r="DS4731" s="1"/>
      <c r="DT4731" s="1"/>
      <c r="DU4731" s="1"/>
      <c r="DV4731" s="1"/>
      <c r="DW4731" s="1"/>
      <c r="DX4731" s="1"/>
      <c r="DY4731" s="1"/>
      <c r="DZ4731" s="1"/>
      <c r="EA4731" s="1"/>
      <c r="EB4731" s="1"/>
      <c r="EC4731" s="1"/>
      <c r="ED4731" s="1"/>
      <c r="EE4731" s="1"/>
      <c r="EF4731" s="1"/>
      <c r="EG4731" s="1"/>
      <c r="EH4731" s="1"/>
      <c r="EI4731" s="1"/>
      <c r="EJ4731" s="1"/>
      <c r="EK4731" s="1"/>
      <c r="EL4731" s="1"/>
      <c r="EM4731" s="1"/>
      <c r="EN4731" s="1"/>
      <c r="EO4731" s="1"/>
      <c r="EP4731" s="1"/>
      <c r="EQ4731" s="1"/>
      <c r="ER4731" s="1"/>
      <c r="ES4731" s="1"/>
      <c r="ET4731" s="1"/>
      <c r="EU4731" s="1"/>
      <c r="EV4731" s="1"/>
      <c r="EW4731" s="1"/>
      <c r="EX4731" s="1"/>
    </row>
    <row r="4732" spans="1:154" x14ac:dyDescent="0.15">
      <c r="A4732" s="35"/>
      <c r="B4732" s="15"/>
      <c r="C4732" s="7"/>
      <c r="D4732" s="13"/>
      <c r="E4732" s="14"/>
      <c r="F4732" s="14"/>
      <c r="G4732" s="14"/>
      <c r="H4732" s="14"/>
      <c r="I4732" s="13"/>
      <c r="J4732" s="5"/>
      <c r="K4732" s="2"/>
      <c r="L4732" s="17"/>
      <c r="M4732" s="12"/>
      <c r="N4732" s="12"/>
      <c r="O4732" s="17"/>
      <c r="P4732" s="7"/>
      <c r="Q4732" s="7"/>
      <c r="R4732" s="7"/>
      <c r="S4732" s="26"/>
      <c r="T4732" s="16"/>
      <c r="U4732" s="4"/>
      <c r="V4732" s="5"/>
      <c r="W4732" s="10"/>
      <c r="X4732" s="10"/>
      <c r="Y4732" s="27"/>
      <c r="Z4732" s="3"/>
      <c r="AA4732" s="1"/>
      <c r="AB4732" s="10"/>
      <c r="AC4732" s="3"/>
      <c r="AD4732" s="3"/>
      <c r="AE4732" s="3"/>
      <c r="AF4732" s="10"/>
      <c r="AG4732" s="11"/>
      <c r="AH4732" s="10"/>
      <c r="AI4732" s="1"/>
      <c r="AJ4732" s="1"/>
      <c r="AK4732" s="1"/>
      <c r="AL4732" s="1"/>
      <c r="AM4732" s="1"/>
      <c r="AN4732" s="1"/>
      <c r="AO4732" s="1"/>
      <c r="AP4732" s="1"/>
      <c r="AQ4732" s="1"/>
      <c r="AR4732" s="1"/>
      <c r="AS4732" s="1"/>
      <c r="AT4732" s="1"/>
      <c r="AU4732" s="1"/>
      <c r="AV4732" s="1"/>
      <c r="AW4732" s="1"/>
      <c r="AX4732" s="1"/>
      <c r="AY4732" s="1"/>
      <c r="AZ4732" s="1"/>
      <c r="BA4732" s="1"/>
      <c r="BB4732" s="1"/>
      <c r="BC4732" s="1"/>
      <c r="BD4732" s="1"/>
      <c r="BE4732" s="1"/>
      <c r="BF4732" s="1"/>
      <c r="BG4732" s="1"/>
      <c r="BH4732" s="1"/>
      <c r="BI4732" s="1"/>
      <c r="BJ4732" s="1"/>
      <c r="BK4732" s="1"/>
      <c r="BL4732" s="1"/>
      <c r="BM4732" s="1"/>
      <c r="BN4732" s="1"/>
      <c r="BO4732" s="1"/>
      <c r="BP4732" s="1"/>
      <c r="BQ4732" s="1"/>
      <c r="BR4732" s="1"/>
      <c r="BS4732" s="1"/>
      <c r="BT4732" s="1"/>
      <c r="BU4732" s="1"/>
      <c r="BV4732" s="1"/>
      <c r="BW4732" s="1"/>
      <c r="BX4732" s="1"/>
      <c r="BY4732" s="1"/>
      <c r="BZ4732" s="1"/>
      <c r="CA4732" s="1"/>
      <c r="CB4732" s="1"/>
      <c r="CC4732" s="1"/>
      <c r="CD4732" s="1"/>
      <c r="CE4732" s="1"/>
      <c r="CF4732" s="1"/>
      <c r="CG4732" s="1"/>
      <c r="CH4732" s="1"/>
      <c r="CI4732" s="1"/>
      <c r="CJ4732" s="1"/>
      <c r="CK4732" s="1"/>
      <c r="CL4732" s="1"/>
      <c r="CM4732" s="1"/>
      <c r="CN4732" s="1"/>
      <c r="CO4732" s="1"/>
      <c r="CP4732" s="1"/>
      <c r="CQ4732" s="1"/>
      <c r="CR4732" s="1"/>
      <c r="CS4732" s="1"/>
      <c r="CT4732" s="1"/>
      <c r="CU4732" s="1"/>
      <c r="CV4732" s="1"/>
      <c r="CW4732" s="1"/>
      <c r="CX4732" s="1"/>
      <c r="CY4732" s="1"/>
      <c r="CZ4732" s="1"/>
      <c r="DA4732" s="1"/>
      <c r="DB4732" s="1"/>
      <c r="DC4732" s="1"/>
      <c r="DD4732" s="1"/>
      <c r="DE4732" s="1"/>
      <c r="DF4732" s="1"/>
      <c r="DG4732" s="1"/>
      <c r="DH4732" s="1"/>
      <c r="DI4732" s="1"/>
      <c r="DJ4732" s="1"/>
      <c r="DK4732" s="1"/>
      <c r="DL4732" s="1"/>
      <c r="DM4732" s="1"/>
      <c r="DN4732" s="1"/>
      <c r="DO4732" s="1"/>
      <c r="DP4732" s="1"/>
      <c r="DQ4732" s="1"/>
      <c r="DR4732" s="1"/>
      <c r="DS4732" s="1"/>
      <c r="DT4732" s="1"/>
      <c r="DU4732" s="1"/>
      <c r="DV4732" s="1"/>
      <c r="DW4732" s="1"/>
      <c r="DX4732" s="1"/>
      <c r="DY4732" s="1"/>
      <c r="DZ4732" s="1"/>
      <c r="EA4732" s="1"/>
      <c r="EB4732" s="1"/>
      <c r="EC4732" s="1"/>
      <c r="ED4732" s="1"/>
      <c r="EE4732" s="1"/>
      <c r="EF4732" s="1"/>
      <c r="EG4732" s="1"/>
      <c r="EH4732" s="1"/>
      <c r="EI4732" s="1"/>
      <c r="EJ4732" s="1"/>
      <c r="EK4732" s="1"/>
      <c r="EL4732" s="1"/>
      <c r="EM4732" s="1"/>
      <c r="EN4732" s="1"/>
      <c r="EO4732" s="1"/>
      <c r="EP4732" s="1"/>
      <c r="EQ4732" s="1"/>
      <c r="ER4732" s="1"/>
      <c r="ES4732" s="1"/>
      <c r="ET4732" s="1"/>
      <c r="EU4732" s="1"/>
      <c r="EV4732" s="1"/>
      <c r="EW4732" s="1"/>
      <c r="EX4732" s="1"/>
    </row>
    <row r="4733" spans="1:154" x14ac:dyDescent="0.15">
      <c r="A4733" s="35"/>
      <c r="B4733" s="15"/>
      <c r="C4733" s="7"/>
      <c r="D4733" s="13"/>
      <c r="E4733" s="14"/>
      <c r="F4733" s="14"/>
      <c r="G4733" s="14"/>
      <c r="H4733" s="14"/>
      <c r="I4733" s="13"/>
      <c r="J4733" s="5"/>
      <c r="K4733" s="2"/>
      <c r="L4733" s="17"/>
      <c r="M4733" s="12"/>
      <c r="N4733" s="12"/>
      <c r="O4733" s="17"/>
      <c r="P4733" s="7"/>
      <c r="Q4733" s="7"/>
      <c r="R4733" s="7"/>
      <c r="S4733" s="26"/>
      <c r="T4733" s="16"/>
      <c r="U4733" s="4"/>
      <c r="V4733" s="5"/>
      <c r="W4733" s="10"/>
      <c r="X4733" s="10"/>
      <c r="Y4733" s="27"/>
      <c r="Z4733" s="3"/>
      <c r="AA4733" s="1"/>
      <c r="AB4733" s="10"/>
      <c r="AC4733" s="3"/>
      <c r="AD4733" s="3"/>
      <c r="AE4733" s="3"/>
      <c r="AF4733" s="10"/>
      <c r="AG4733" s="11"/>
      <c r="AH4733" s="10"/>
      <c r="AI4733" s="1"/>
      <c r="AJ4733" s="1"/>
      <c r="AK4733" s="1"/>
      <c r="AL4733" s="1"/>
      <c r="AM4733" s="1"/>
      <c r="AN4733" s="1"/>
      <c r="AO4733" s="1"/>
      <c r="AP4733" s="1"/>
      <c r="AQ4733" s="1"/>
      <c r="AR4733" s="1"/>
      <c r="AS4733" s="1"/>
      <c r="AT4733" s="1"/>
      <c r="AU4733" s="1"/>
      <c r="AV4733" s="1"/>
      <c r="AW4733" s="1"/>
      <c r="AX4733" s="1"/>
      <c r="AY4733" s="1"/>
      <c r="AZ4733" s="1"/>
      <c r="BA4733" s="1"/>
      <c r="BB4733" s="1"/>
      <c r="BC4733" s="1"/>
      <c r="BD4733" s="1"/>
      <c r="BE4733" s="1"/>
      <c r="BF4733" s="1"/>
      <c r="BG4733" s="1"/>
      <c r="BH4733" s="1"/>
      <c r="BI4733" s="1"/>
      <c r="BJ4733" s="1"/>
      <c r="BK4733" s="1"/>
      <c r="BL4733" s="1"/>
      <c r="BM4733" s="1"/>
      <c r="BN4733" s="1"/>
      <c r="BO4733" s="1"/>
      <c r="BP4733" s="1"/>
      <c r="BQ4733" s="1"/>
      <c r="BR4733" s="1"/>
      <c r="BS4733" s="1"/>
      <c r="BT4733" s="1"/>
      <c r="BU4733" s="1"/>
      <c r="BV4733" s="1"/>
      <c r="BW4733" s="1"/>
      <c r="BX4733" s="1"/>
      <c r="BY4733" s="1"/>
      <c r="BZ4733" s="1"/>
      <c r="CA4733" s="1"/>
      <c r="CB4733" s="1"/>
      <c r="CC4733" s="1"/>
      <c r="CD4733" s="1"/>
      <c r="CE4733" s="1"/>
      <c r="CF4733" s="1"/>
      <c r="CG4733" s="1"/>
      <c r="CH4733" s="1"/>
      <c r="CI4733" s="1"/>
      <c r="CJ4733" s="1"/>
      <c r="CK4733" s="1"/>
      <c r="CL4733" s="1"/>
      <c r="CM4733" s="1"/>
      <c r="CN4733" s="1"/>
      <c r="CO4733" s="1"/>
      <c r="CP4733" s="1"/>
      <c r="CQ4733" s="1"/>
      <c r="CR4733" s="1"/>
      <c r="CS4733" s="1"/>
      <c r="CT4733" s="1"/>
      <c r="CU4733" s="1"/>
      <c r="CV4733" s="1"/>
      <c r="CW4733" s="1"/>
      <c r="CX4733" s="1"/>
      <c r="CY4733" s="1"/>
      <c r="CZ4733" s="1"/>
      <c r="DA4733" s="1"/>
      <c r="DB4733" s="1"/>
      <c r="DC4733" s="1"/>
      <c r="DD4733" s="1"/>
      <c r="DE4733" s="1"/>
      <c r="DF4733" s="1"/>
      <c r="DG4733" s="1"/>
      <c r="DH4733" s="1"/>
      <c r="DI4733" s="1"/>
      <c r="DJ4733" s="1"/>
      <c r="DK4733" s="1"/>
      <c r="DL4733" s="1"/>
      <c r="DM4733" s="1"/>
      <c r="DN4733" s="1"/>
      <c r="DO4733" s="1"/>
      <c r="DP4733" s="1"/>
      <c r="DQ4733" s="1"/>
      <c r="DR4733" s="1"/>
      <c r="DS4733" s="1"/>
      <c r="DT4733" s="1"/>
      <c r="DU4733" s="1"/>
      <c r="DV4733" s="1"/>
      <c r="DW4733" s="1"/>
      <c r="DX4733" s="1"/>
      <c r="DY4733" s="1"/>
      <c r="DZ4733" s="1"/>
      <c r="EA4733" s="1"/>
      <c r="EB4733" s="1"/>
      <c r="EC4733" s="1"/>
      <c r="ED4733" s="1"/>
      <c r="EE4733" s="1"/>
      <c r="EF4733" s="1"/>
      <c r="EG4733" s="1"/>
      <c r="EH4733" s="1"/>
      <c r="EI4733" s="1"/>
      <c r="EJ4733" s="1"/>
      <c r="EK4733" s="1"/>
      <c r="EL4733" s="1"/>
      <c r="EM4733" s="1"/>
      <c r="EN4733" s="1"/>
      <c r="EO4733" s="1"/>
      <c r="EP4733" s="1"/>
      <c r="EQ4733" s="1"/>
      <c r="ER4733" s="1"/>
      <c r="ES4733" s="1"/>
      <c r="ET4733" s="1"/>
      <c r="EU4733" s="1"/>
      <c r="EV4733" s="1"/>
      <c r="EW4733" s="1"/>
      <c r="EX4733" s="1"/>
    </row>
    <row r="4734" spans="1:154" x14ac:dyDescent="0.15">
      <c r="A4734" s="35"/>
      <c r="B4734" s="15"/>
      <c r="C4734" s="7"/>
      <c r="D4734" s="13"/>
      <c r="E4734" s="14"/>
      <c r="F4734" s="14"/>
      <c r="G4734" s="14"/>
      <c r="H4734" s="14"/>
      <c r="I4734" s="13"/>
      <c r="J4734" s="5"/>
      <c r="K4734" s="2"/>
      <c r="L4734" s="17"/>
      <c r="M4734" s="12"/>
      <c r="N4734" s="12"/>
      <c r="O4734" s="17"/>
      <c r="P4734" s="7"/>
      <c r="Q4734" s="7"/>
      <c r="R4734" s="7"/>
      <c r="S4734" s="26"/>
      <c r="T4734" s="16"/>
      <c r="U4734" s="4"/>
      <c r="V4734" s="5"/>
      <c r="W4734" s="10"/>
      <c r="X4734" s="10"/>
      <c r="Y4734" s="27"/>
      <c r="Z4734" s="3"/>
      <c r="AA4734" s="1"/>
      <c r="AB4734" s="10"/>
      <c r="AC4734" s="3"/>
      <c r="AD4734" s="3"/>
      <c r="AE4734" s="3"/>
      <c r="AF4734" s="10"/>
      <c r="AG4734" s="11"/>
      <c r="AH4734" s="10"/>
      <c r="AI4734" s="1"/>
      <c r="AJ4734" s="1"/>
      <c r="AK4734" s="1"/>
      <c r="AL4734" s="1"/>
      <c r="AM4734" s="1"/>
      <c r="AN4734" s="1"/>
      <c r="AO4734" s="1"/>
      <c r="AP4734" s="1"/>
      <c r="AQ4734" s="1"/>
      <c r="AR4734" s="1"/>
      <c r="AS4734" s="1"/>
      <c r="AT4734" s="1"/>
      <c r="AU4734" s="1"/>
      <c r="AV4734" s="1"/>
      <c r="AW4734" s="1"/>
      <c r="AX4734" s="1"/>
      <c r="AY4734" s="1"/>
      <c r="AZ4734" s="1"/>
      <c r="BA4734" s="1"/>
      <c r="BB4734" s="1"/>
      <c r="BC4734" s="1"/>
      <c r="BD4734" s="1"/>
      <c r="BE4734" s="1"/>
      <c r="BF4734" s="1"/>
      <c r="BG4734" s="1"/>
      <c r="BH4734" s="1"/>
      <c r="BI4734" s="1"/>
      <c r="BJ4734" s="1"/>
      <c r="BK4734" s="1"/>
      <c r="BL4734" s="1"/>
      <c r="BM4734" s="1"/>
      <c r="BN4734" s="1"/>
      <c r="BO4734" s="1"/>
      <c r="BP4734" s="1"/>
      <c r="BQ4734" s="1"/>
      <c r="BR4734" s="1"/>
      <c r="BS4734" s="1"/>
      <c r="BT4734" s="1"/>
      <c r="BU4734" s="1"/>
      <c r="BV4734" s="1"/>
      <c r="BW4734" s="1"/>
      <c r="BX4734" s="1"/>
      <c r="BY4734" s="1"/>
      <c r="BZ4734" s="1"/>
      <c r="CA4734" s="1"/>
      <c r="CB4734" s="1"/>
      <c r="CC4734" s="1"/>
      <c r="CD4734" s="1"/>
      <c r="CE4734" s="1"/>
      <c r="CF4734" s="1"/>
      <c r="CG4734" s="1"/>
      <c r="CH4734" s="1"/>
      <c r="CI4734" s="1"/>
      <c r="CJ4734" s="1"/>
      <c r="CK4734" s="1"/>
      <c r="CL4734" s="1"/>
      <c r="CM4734" s="1"/>
      <c r="CN4734" s="1"/>
      <c r="CO4734" s="1"/>
      <c r="CP4734" s="1"/>
      <c r="CQ4734" s="1"/>
      <c r="CR4734" s="1"/>
      <c r="CS4734" s="1"/>
      <c r="CT4734" s="1"/>
      <c r="CU4734" s="1"/>
      <c r="CV4734" s="1"/>
      <c r="CW4734" s="1"/>
      <c r="CX4734" s="1"/>
      <c r="CY4734" s="1"/>
      <c r="CZ4734" s="1"/>
      <c r="DA4734" s="1"/>
      <c r="DB4734" s="1"/>
      <c r="DC4734" s="1"/>
      <c r="DD4734" s="1"/>
      <c r="DE4734" s="1"/>
      <c r="DF4734" s="1"/>
      <c r="DG4734" s="1"/>
      <c r="DH4734" s="1"/>
      <c r="DI4734" s="1"/>
      <c r="DJ4734" s="1"/>
      <c r="DK4734" s="1"/>
      <c r="DL4734" s="1"/>
      <c r="DM4734" s="1"/>
      <c r="DN4734" s="1"/>
      <c r="DO4734" s="1"/>
      <c r="DP4734" s="1"/>
      <c r="DQ4734" s="1"/>
      <c r="DR4734" s="1"/>
      <c r="DS4734" s="1"/>
      <c r="DT4734" s="1"/>
      <c r="DU4734" s="1"/>
      <c r="DV4734" s="1"/>
      <c r="DW4734" s="1"/>
      <c r="DX4734" s="1"/>
      <c r="DY4734" s="1"/>
      <c r="DZ4734" s="1"/>
      <c r="EA4734" s="1"/>
      <c r="EB4734" s="1"/>
      <c r="EC4734" s="1"/>
      <c r="ED4734" s="1"/>
      <c r="EE4734" s="1"/>
      <c r="EF4734" s="1"/>
      <c r="EG4734" s="1"/>
      <c r="EH4734" s="1"/>
      <c r="EI4734" s="1"/>
      <c r="EJ4734" s="1"/>
      <c r="EK4734" s="1"/>
      <c r="EL4734" s="1"/>
      <c r="EM4734" s="1"/>
      <c r="EN4734" s="1"/>
      <c r="EO4734" s="1"/>
      <c r="EP4734" s="1"/>
      <c r="EQ4734" s="1"/>
      <c r="ER4734" s="1"/>
      <c r="ES4734" s="1"/>
      <c r="ET4734" s="1"/>
      <c r="EU4734" s="1"/>
      <c r="EV4734" s="1"/>
      <c r="EW4734" s="1"/>
      <c r="EX4734" s="1"/>
    </row>
    <row r="4735" spans="1:154" x14ac:dyDescent="0.15">
      <c r="A4735" s="35"/>
      <c r="B4735" s="15"/>
      <c r="C4735" s="7"/>
      <c r="D4735" s="13"/>
      <c r="E4735" s="14"/>
      <c r="F4735" s="14"/>
      <c r="G4735" s="14"/>
      <c r="H4735" s="14"/>
      <c r="I4735" s="13"/>
      <c r="J4735" s="5"/>
      <c r="K4735" s="2"/>
      <c r="L4735" s="17"/>
      <c r="M4735" s="12"/>
      <c r="N4735" s="12"/>
      <c r="O4735" s="17"/>
      <c r="P4735" s="7"/>
      <c r="Q4735" s="7"/>
      <c r="R4735" s="7"/>
      <c r="S4735" s="26"/>
      <c r="T4735" s="16"/>
      <c r="U4735" s="4"/>
      <c r="V4735" s="5"/>
      <c r="W4735" s="10"/>
      <c r="X4735" s="10"/>
      <c r="Y4735" s="27"/>
      <c r="Z4735" s="3"/>
      <c r="AA4735" s="1"/>
      <c r="AB4735" s="10"/>
      <c r="AC4735" s="3"/>
      <c r="AD4735" s="3"/>
      <c r="AE4735" s="3"/>
      <c r="AF4735" s="10"/>
      <c r="AG4735" s="11"/>
      <c r="AH4735" s="10"/>
      <c r="AI4735" s="1"/>
      <c r="AJ4735" s="1"/>
      <c r="AK4735" s="1"/>
      <c r="AL4735" s="1"/>
      <c r="AM4735" s="1"/>
      <c r="AN4735" s="1"/>
      <c r="AO4735" s="1"/>
      <c r="AP4735" s="1"/>
      <c r="AQ4735" s="1"/>
      <c r="AR4735" s="1"/>
      <c r="AS4735" s="1"/>
      <c r="AT4735" s="1"/>
      <c r="AU4735" s="1"/>
      <c r="AV4735" s="1"/>
      <c r="AW4735" s="1"/>
      <c r="AX4735" s="1"/>
      <c r="AY4735" s="1"/>
      <c r="AZ4735" s="1"/>
      <c r="BA4735" s="1"/>
      <c r="BB4735" s="1"/>
      <c r="BC4735" s="1"/>
      <c r="BD4735" s="1"/>
      <c r="BE4735" s="1"/>
      <c r="BF4735" s="1"/>
      <c r="BG4735" s="1"/>
      <c r="BH4735" s="1"/>
      <c r="BI4735" s="1"/>
      <c r="BJ4735" s="1"/>
      <c r="BK4735" s="1"/>
      <c r="BL4735" s="1"/>
      <c r="BM4735" s="1"/>
      <c r="BN4735" s="1"/>
      <c r="BO4735" s="1"/>
      <c r="BP4735" s="1"/>
      <c r="BQ4735" s="1"/>
      <c r="BR4735" s="1"/>
      <c r="BS4735" s="1"/>
      <c r="BT4735" s="1"/>
      <c r="BU4735" s="1"/>
      <c r="BV4735" s="1"/>
      <c r="BW4735" s="1"/>
      <c r="BX4735" s="1"/>
      <c r="BY4735" s="1"/>
      <c r="BZ4735" s="1"/>
      <c r="CA4735" s="1"/>
      <c r="CB4735" s="1"/>
      <c r="CC4735" s="1"/>
      <c r="CD4735" s="1"/>
      <c r="CE4735" s="1"/>
      <c r="CF4735" s="1"/>
      <c r="CG4735" s="1"/>
      <c r="CH4735" s="1"/>
      <c r="CI4735" s="1"/>
      <c r="CJ4735" s="1"/>
      <c r="CK4735" s="1"/>
      <c r="CL4735" s="1"/>
      <c r="CM4735" s="1"/>
      <c r="CN4735" s="1"/>
      <c r="CO4735" s="1"/>
      <c r="CP4735" s="1"/>
      <c r="CQ4735" s="1"/>
      <c r="CR4735" s="1"/>
      <c r="CS4735" s="1"/>
      <c r="CT4735" s="1"/>
      <c r="CU4735" s="1"/>
      <c r="CV4735" s="1"/>
      <c r="CW4735" s="1"/>
      <c r="CX4735" s="1"/>
      <c r="CY4735" s="1"/>
      <c r="CZ4735" s="1"/>
      <c r="DA4735" s="1"/>
      <c r="DB4735" s="1"/>
      <c r="DC4735" s="1"/>
      <c r="DD4735" s="1"/>
      <c r="DE4735" s="1"/>
      <c r="DF4735" s="1"/>
      <c r="DG4735" s="1"/>
      <c r="DH4735" s="1"/>
      <c r="DI4735" s="1"/>
      <c r="DJ4735" s="1"/>
      <c r="DK4735" s="1"/>
      <c r="DL4735" s="1"/>
      <c r="DM4735" s="1"/>
      <c r="DN4735" s="1"/>
      <c r="DO4735" s="1"/>
      <c r="DP4735" s="1"/>
      <c r="DQ4735" s="1"/>
      <c r="DR4735" s="1"/>
      <c r="DS4735" s="1"/>
      <c r="DT4735" s="1"/>
      <c r="DU4735" s="1"/>
      <c r="DV4735" s="1"/>
      <c r="DW4735" s="1"/>
      <c r="DX4735" s="1"/>
      <c r="DY4735" s="1"/>
      <c r="DZ4735" s="1"/>
      <c r="EA4735" s="1"/>
      <c r="EB4735" s="1"/>
      <c r="EC4735" s="1"/>
      <c r="ED4735" s="1"/>
      <c r="EE4735" s="1"/>
      <c r="EF4735" s="1"/>
      <c r="EG4735" s="1"/>
      <c r="EH4735" s="1"/>
      <c r="EI4735" s="1"/>
      <c r="EJ4735" s="1"/>
      <c r="EK4735" s="1"/>
      <c r="EL4735" s="1"/>
      <c r="EM4735" s="1"/>
      <c r="EN4735" s="1"/>
      <c r="EO4735" s="1"/>
      <c r="EP4735" s="1"/>
      <c r="EQ4735" s="1"/>
      <c r="ER4735" s="1"/>
      <c r="ES4735" s="1"/>
      <c r="ET4735" s="1"/>
      <c r="EU4735" s="1"/>
      <c r="EV4735" s="1"/>
      <c r="EW4735" s="1"/>
      <c r="EX4735" s="1"/>
    </row>
    <row r="4736" spans="1:154" x14ac:dyDescent="0.15">
      <c r="A4736" s="35"/>
      <c r="B4736" s="15"/>
      <c r="C4736" s="7"/>
      <c r="D4736" s="13"/>
      <c r="E4736" s="14"/>
      <c r="F4736" s="14"/>
      <c r="G4736" s="14"/>
      <c r="H4736" s="14"/>
      <c r="I4736" s="13"/>
      <c r="J4736" s="5"/>
      <c r="K4736" s="2"/>
      <c r="L4736" s="17"/>
      <c r="M4736" s="12"/>
      <c r="N4736" s="12"/>
      <c r="O4736" s="17"/>
      <c r="P4736" s="7"/>
      <c r="Q4736" s="7"/>
      <c r="R4736" s="7"/>
      <c r="S4736" s="26"/>
      <c r="T4736" s="16"/>
      <c r="U4736" s="4"/>
      <c r="V4736" s="5"/>
      <c r="W4736" s="10"/>
      <c r="X4736" s="10"/>
      <c r="Y4736" s="27"/>
      <c r="Z4736" s="3"/>
      <c r="AA4736" s="1"/>
      <c r="AB4736" s="10"/>
      <c r="AC4736" s="3"/>
      <c r="AD4736" s="3"/>
      <c r="AE4736" s="3"/>
      <c r="AF4736" s="10"/>
      <c r="AG4736" s="11"/>
      <c r="AH4736" s="10"/>
      <c r="AI4736" s="1"/>
      <c r="AJ4736" s="1"/>
      <c r="AK4736" s="1"/>
      <c r="AL4736" s="1"/>
      <c r="AM4736" s="1"/>
      <c r="AN4736" s="1"/>
      <c r="AO4736" s="1"/>
      <c r="AP4736" s="1"/>
      <c r="AQ4736" s="1"/>
      <c r="AR4736" s="1"/>
      <c r="AS4736" s="1"/>
      <c r="AT4736" s="1"/>
      <c r="AU4736" s="1"/>
      <c r="AV4736" s="1"/>
      <c r="AW4736" s="1"/>
      <c r="AX4736" s="1"/>
      <c r="AY4736" s="1"/>
      <c r="AZ4736" s="1"/>
      <c r="BA4736" s="1"/>
      <c r="BB4736" s="1"/>
      <c r="BC4736" s="1"/>
      <c r="BD4736" s="1"/>
      <c r="BE4736" s="1"/>
      <c r="BF4736" s="1"/>
      <c r="BG4736" s="1"/>
      <c r="BH4736" s="1"/>
      <c r="BI4736" s="1"/>
      <c r="BJ4736" s="1"/>
      <c r="BK4736" s="1"/>
      <c r="BL4736" s="1"/>
      <c r="BM4736" s="1"/>
      <c r="BN4736" s="1"/>
      <c r="BO4736" s="1"/>
      <c r="BP4736" s="1"/>
      <c r="BQ4736" s="1"/>
      <c r="BR4736" s="1"/>
      <c r="BS4736" s="1"/>
      <c r="BT4736" s="1"/>
      <c r="BU4736" s="1"/>
      <c r="BV4736" s="1"/>
      <c r="BW4736" s="1"/>
      <c r="BX4736" s="1"/>
      <c r="BY4736" s="1"/>
      <c r="BZ4736" s="1"/>
      <c r="CA4736" s="1"/>
      <c r="CB4736" s="1"/>
      <c r="CC4736" s="1"/>
      <c r="CD4736" s="1"/>
      <c r="CE4736" s="1"/>
      <c r="CF4736" s="1"/>
      <c r="CG4736" s="1"/>
      <c r="CH4736" s="1"/>
      <c r="CI4736" s="1"/>
      <c r="CJ4736" s="1"/>
      <c r="CK4736" s="1"/>
      <c r="CL4736" s="1"/>
      <c r="CM4736" s="1"/>
      <c r="CN4736" s="1"/>
      <c r="CO4736" s="1"/>
      <c r="CP4736" s="1"/>
      <c r="CQ4736" s="1"/>
      <c r="CR4736" s="1"/>
      <c r="CS4736" s="1"/>
      <c r="CT4736" s="1"/>
      <c r="CU4736" s="1"/>
      <c r="CV4736" s="1"/>
      <c r="CW4736" s="1"/>
      <c r="CX4736" s="1"/>
      <c r="CY4736" s="1"/>
      <c r="CZ4736" s="1"/>
      <c r="DA4736" s="1"/>
      <c r="DB4736" s="1"/>
      <c r="DC4736" s="1"/>
      <c r="DD4736" s="1"/>
      <c r="DE4736" s="1"/>
      <c r="DF4736" s="1"/>
      <c r="DG4736" s="1"/>
      <c r="DH4736" s="1"/>
      <c r="DI4736" s="1"/>
      <c r="DJ4736" s="1"/>
      <c r="DK4736" s="1"/>
      <c r="DL4736" s="1"/>
      <c r="DM4736" s="1"/>
      <c r="DN4736" s="1"/>
      <c r="DO4736" s="1"/>
      <c r="DP4736" s="1"/>
      <c r="DQ4736" s="1"/>
      <c r="DR4736" s="1"/>
      <c r="DS4736" s="1"/>
      <c r="DT4736" s="1"/>
      <c r="DU4736" s="1"/>
      <c r="DV4736" s="1"/>
      <c r="DW4736" s="1"/>
      <c r="DX4736" s="1"/>
      <c r="DY4736" s="1"/>
      <c r="DZ4736" s="1"/>
      <c r="EA4736" s="1"/>
      <c r="EB4736" s="1"/>
      <c r="EC4736" s="1"/>
      <c r="ED4736" s="1"/>
      <c r="EE4736" s="1"/>
      <c r="EF4736" s="1"/>
      <c r="EG4736" s="1"/>
      <c r="EH4736" s="1"/>
      <c r="EI4736" s="1"/>
      <c r="EJ4736" s="1"/>
      <c r="EK4736" s="1"/>
      <c r="EL4736" s="1"/>
      <c r="EM4736" s="1"/>
      <c r="EN4736" s="1"/>
      <c r="EO4736" s="1"/>
      <c r="EP4736" s="1"/>
      <c r="EQ4736" s="1"/>
      <c r="ER4736" s="1"/>
      <c r="ES4736" s="1"/>
      <c r="ET4736" s="1"/>
      <c r="EU4736" s="1"/>
      <c r="EV4736" s="1"/>
      <c r="EW4736" s="1"/>
      <c r="EX4736" s="1"/>
    </row>
    <row r="4737" spans="1:154" x14ac:dyDescent="0.15">
      <c r="A4737" s="35"/>
      <c r="B4737" s="15"/>
      <c r="C4737" s="7"/>
      <c r="D4737" s="13"/>
      <c r="E4737" s="14"/>
      <c r="F4737" s="14"/>
      <c r="G4737" s="14"/>
      <c r="H4737" s="14"/>
      <c r="I4737" s="13"/>
      <c r="J4737" s="5"/>
      <c r="K4737" s="2"/>
      <c r="L4737" s="17"/>
      <c r="M4737" s="12"/>
      <c r="N4737" s="12"/>
      <c r="O4737" s="17"/>
      <c r="P4737" s="7"/>
      <c r="Q4737" s="7"/>
      <c r="R4737" s="7"/>
      <c r="S4737" s="26"/>
      <c r="T4737" s="16"/>
      <c r="U4737" s="4"/>
      <c r="V4737" s="5"/>
      <c r="W4737" s="10"/>
      <c r="X4737" s="10"/>
      <c r="Y4737" s="27"/>
      <c r="Z4737" s="3"/>
      <c r="AA4737" s="1"/>
      <c r="AB4737" s="10"/>
      <c r="AC4737" s="3"/>
      <c r="AD4737" s="3"/>
      <c r="AE4737" s="3"/>
      <c r="AF4737" s="10"/>
      <c r="AG4737" s="11"/>
      <c r="AH4737" s="10"/>
      <c r="AI4737" s="1"/>
      <c r="AJ4737" s="1"/>
      <c r="AK4737" s="1"/>
      <c r="AL4737" s="1"/>
      <c r="AM4737" s="1"/>
      <c r="AN4737" s="1"/>
      <c r="AO4737" s="1"/>
      <c r="AP4737" s="1"/>
      <c r="AQ4737" s="1"/>
      <c r="AR4737" s="1"/>
      <c r="AS4737" s="1"/>
      <c r="AT4737" s="1"/>
      <c r="AU4737" s="1"/>
      <c r="AV4737" s="1"/>
      <c r="AW4737" s="1"/>
      <c r="AX4737" s="1"/>
      <c r="AY4737" s="1"/>
      <c r="AZ4737" s="1"/>
      <c r="BA4737" s="1"/>
      <c r="BB4737" s="1"/>
      <c r="BC4737" s="1"/>
      <c r="BD4737" s="1"/>
      <c r="BE4737" s="1"/>
      <c r="BF4737" s="1"/>
      <c r="BG4737" s="1"/>
      <c r="BH4737" s="1"/>
      <c r="BI4737" s="1"/>
      <c r="BJ4737" s="1"/>
      <c r="BK4737" s="1"/>
      <c r="BL4737" s="1"/>
      <c r="BM4737" s="1"/>
      <c r="BN4737" s="1"/>
      <c r="BO4737" s="1"/>
      <c r="BP4737" s="1"/>
      <c r="BQ4737" s="1"/>
      <c r="BR4737" s="1"/>
      <c r="BS4737" s="1"/>
      <c r="BT4737" s="1"/>
      <c r="BU4737" s="1"/>
      <c r="BV4737" s="1"/>
      <c r="BW4737" s="1"/>
      <c r="BX4737" s="1"/>
      <c r="BY4737" s="1"/>
      <c r="BZ4737" s="1"/>
      <c r="CA4737" s="1"/>
      <c r="CB4737" s="1"/>
      <c r="CC4737" s="1"/>
      <c r="CD4737" s="1"/>
      <c r="CE4737" s="1"/>
      <c r="CF4737" s="1"/>
      <c r="CG4737" s="1"/>
      <c r="CH4737" s="1"/>
      <c r="CI4737" s="1"/>
      <c r="CJ4737" s="1"/>
      <c r="CK4737" s="1"/>
      <c r="CL4737" s="1"/>
      <c r="CM4737" s="1"/>
      <c r="CN4737" s="1"/>
      <c r="CO4737" s="1"/>
      <c r="CP4737" s="1"/>
      <c r="CQ4737" s="1"/>
      <c r="CR4737" s="1"/>
      <c r="CS4737" s="1"/>
      <c r="CT4737" s="1"/>
      <c r="CU4737" s="1"/>
      <c r="CV4737" s="1"/>
      <c r="CW4737" s="1"/>
      <c r="CX4737" s="1"/>
      <c r="CY4737" s="1"/>
      <c r="CZ4737" s="1"/>
      <c r="DA4737" s="1"/>
      <c r="DB4737" s="1"/>
      <c r="DC4737" s="1"/>
      <c r="DD4737" s="1"/>
      <c r="DE4737" s="1"/>
      <c r="DF4737" s="1"/>
      <c r="DG4737" s="1"/>
      <c r="DH4737" s="1"/>
      <c r="DI4737" s="1"/>
      <c r="DJ4737" s="1"/>
      <c r="DK4737" s="1"/>
      <c r="DL4737" s="1"/>
      <c r="DM4737" s="1"/>
      <c r="DN4737" s="1"/>
      <c r="DO4737" s="1"/>
      <c r="DP4737" s="1"/>
      <c r="DQ4737" s="1"/>
      <c r="DR4737" s="1"/>
      <c r="DS4737" s="1"/>
      <c r="DT4737" s="1"/>
      <c r="DU4737" s="1"/>
      <c r="DV4737" s="1"/>
      <c r="DW4737" s="1"/>
      <c r="DX4737" s="1"/>
      <c r="DY4737" s="1"/>
      <c r="DZ4737" s="1"/>
      <c r="EA4737" s="1"/>
      <c r="EB4737" s="1"/>
      <c r="EC4737" s="1"/>
      <c r="ED4737" s="1"/>
      <c r="EE4737" s="1"/>
      <c r="EF4737" s="1"/>
      <c r="EG4737" s="1"/>
      <c r="EH4737" s="1"/>
      <c r="EI4737" s="1"/>
      <c r="EJ4737" s="1"/>
      <c r="EK4737" s="1"/>
      <c r="EL4737" s="1"/>
      <c r="EM4737" s="1"/>
      <c r="EN4737" s="1"/>
      <c r="EO4737" s="1"/>
      <c r="EP4737" s="1"/>
      <c r="EQ4737" s="1"/>
      <c r="ER4737" s="1"/>
      <c r="ES4737" s="1"/>
      <c r="ET4737" s="1"/>
      <c r="EU4737" s="1"/>
      <c r="EV4737" s="1"/>
      <c r="EW4737" s="1"/>
      <c r="EX4737" s="1"/>
    </row>
    <row r="4738" spans="1:154" x14ac:dyDescent="0.15">
      <c r="A4738" s="35"/>
      <c r="B4738" s="15"/>
      <c r="C4738" s="7"/>
      <c r="D4738" s="13"/>
      <c r="E4738" s="14"/>
      <c r="F4738" s="14"/>
      <c r="G4738" s="14"/>
      <c r="H4738" s="14"/>
      <c r="I4738" s="13"/>
      <c r="J4738" s="5"/>
      <c r="K4738" s="2"/>
      <c r="L4738" s="17"/>
      <c r="M4738" s="12"/>
      <c r="N4738" s="12"/>
      <c r="O4738" s="17"/>
      <c r="P4738" s="7"/>
      <c r="Q4738" s="7"/>
      <c r="R4738" s="7"/>
      <c r="S4738" s="26"/>
      <c r="T4738" s="16"/>
      <c r="U4738" s="4"/>
      <c r="V4738" s="5"/>
      <c r="W4738" s="10"/>
      <c r="X4738" s="10"/>
      <c r="Y4738" s="27"/>
      <c r="Z4738" s="3"/>
      <c r="AA4738" s="1"/>
      <c r="AB4738" s="10"/>
      <c r="AC4738" s="3"/>
      <c r="AD4738" s="3"/>
      <c r="AE4738" s="3"/>
      <c r="AF4738" s="10"/>
      <c r="AG4738" s="11"/>
      <c r="AH4738" s="10"/>
      <c r="AI4738" s="1"/>
      <c r="AJ4738" s="1"/>
      <c r="AK4738" s="1"/>
      <c r="AL4738" s="1"/>
      <c r="AM4738" s="1"/>
      <c r="AN4738" s="1"/>
      <c r="AO4738" s="1"/>
      <c r="AP4738" s="1"/>
      <c r="AQ4738" s="1"/>
      <c r="AR4738" s="1"/>
      <c r="AS4738" s="1"/>
      <c r="AT4738" s="1"/>
      <c r="AU4738" s="1"/>
      <c r="AV4738" s="1"/>
      <c r="AW4738" s="1"/>
      <c r="AX4738" s="1"/>
      <c r="AY4738" s="1"/>
      <c r="AZ4738" s="1"/>
      <c r="BA4738" s="1"/>
      <c r="BB4738" s="1"/>
      <c r="BC4738" s="1"/>
      <c r="BD4738" s="1"/>
      <c r="BE4738" s="1"/>
      <c r="BF4738" s="1"/>
      <c r="BG4738" s="1"/>
      <c r="BH4738" s="1"/>
      <c r="BI4738" s="1"/>
      <c r="BJ4738" s="1"/>
      <c r="BK4738" s="1"/>
      <c r="BL4738" s="1"/>
      <c r="BM4738" s="1"/>
      <c r="BN4738" s="1"/>
      <c r="BO4738" s="1"/>
      <c r="BP4738" s="1"/>
      <c r="BQ4738" s="1"/>
      <c r="BR4738" s="1"/>
      <c r="BS4738" s="1"/>
      <c r="BT4738" s="1"/>
      <c r="BU4738" s="1"/>
      <c r="BV4738" s="1"/>
      <c r="BW4738" s="1"/>
      <c r="BX4738" s="1"/>
      <c r="BY4738" s="1"/>
      <c r="BZ4738" s="1"/>
      <c r="CA4738" s="1"/>
      <c r="CB4738" s="1"/>
      <c r="CC4738" s="1"/>
      <c r="CD4738" s="1"/>
      <c r="CE4738" s="1"/>
      <c r="CF4738" s="1"/>
      <c r="CG4738" s="1"/>
      <c r="CH4738" s="1"/>
      <c r="CI4738" s="1"/>
      <c r="CJ4738" s="1"/>
      <c r="CK4738" s="1"/>
      <c r="CL4738" s="1"/>
      <c r="CM4738" s="1"/>
      <c r="CN4738" s="1"/>
      <c r="CO4738" s="1"/>
      <c r="CP4738" s="1"/>
      <c r="CQ4738" s="1"/>
      <c r="CR4738" s="1"/>
      <c r="CS4738" s="1"/>
      <c r="CT4738" s="1"/>
      <c r="CU4738" s="1"/>
      <c r="CV4738" s="1"/>
      <c r="CW4738" s="1"/>
      <c r="CX4738" s="1"/>
      <c r="CY4738" s="1"/>
      <c r="CZ4738" s="1"/>
      <c r="DA4738" s="1"/>
      <c r="DB4738" s="1"/>
      <c r="DC4738" s="1"/>
      <c r="DD4738" s="1"/>
      <c r="DE4738" s="1"/>
      <c r="DF4738" s="1"/>
      <c r="DG4738" s="1"/>
      <c r="DH4738" s="1"/>
      <c r="DI4738" s="1"/>
      <c r="DJ4738" s="1"/>
      <c r="DK4738" s="1"/>
      <c r="DL4738" s="1"/>
      <c r="DM4738" s="1"/>
      <c r="DN4738" s="1"/>
      <c r="DO4738" s="1"/>
      <c r="DP4738" s="1"/>
      <c r="DQ4738" s="1"/>
      <c r="DR4738" s="1"/>
      <c r="DS4738" s="1"/>
      <c r="DT4738" s="1"/>
      <c r="DU4738" s="1"/>
      <c r="DV4738" s="1"/>
      <c r="DW4738" s="1"/>
      <c r="DX4738" s="1"/>
      <c r="DY4738" s="1"/>
      <c r="DZ4738" s="1"/>
      <c r="EA4738" s="1"/>
      <c r="EB4738" s="1"/>
      <c r="EC4738" s="1"/>
      <c r="ED4738" s="1"/>
      <c r="EE4738" s="1"/>
      <c r="EF4738" s="1"/>
      <c r="EG4738" s="1"/>
      <c r="EH4738" s="1"/>
      <c r="EI4738" s="1"/>
      <c r="EJ4738" s="1"/>
      <c r="EK4738" s="1"/>
      <c r="EL4738" s="1"/>
      <c r="EM4738" s="1"/>
      <c r="EN4738" s="1"/>
      <c r="EO4738" s="1"/>
      <c r="EP4738" s="1"/>
      <c r="EQ4738" s="1"/>
      <c r="ER4738" s="1"/>
      <c r="ES4738" s="1"/>
      <c r="ET4738" s="1"/>
      <c r="EU4738" s="1"/>
      <c r="EV4738" s="1"/>
      <c r="EW4738" s="1"/>
      <c r="EX4738" s="1"/>
    </row>
    <row r="4739" spans="1:154" x14ac:dyDescent="0.15">
      <c r="A4739" s="35"/>
      <c r="B4739" s="15"/>
      <c r="C4739" s="7"/>
      <c r="D4739" s="13"/>
      <c r="E4739" s="14"/>
      <c r="F4739" s="14"/>
      <c r="G4739" s="14"/>
      <c r="H4739" s="14"/>
      <c r="I4739" s="13"/>
      <c r="J4739" s="5"/>
      <c r="K4739" s="2"/>
      <c r="L4739" s="17"/>
      <c r="M4739" s="12"/>
      <c r="N4739" s="12"/>
      <c r="O4739" s="17"/>
      <c r="P4739" s="7"/>
      <c r="Q4739" s="7"/>
      <c r="R4739" s="7"/>
      <c r="S4739" s="26"/>
      <c r="T4739" s="16"/>
      <c r="U4739" s="4"/>
      <c r="V4739" s="5"/>
      <c r="W4739" s="10"/>
      <c r="X4739" s="10"/>
      <c r="Y4739" s="27"/>
      <c r="Z4739" s="3"/>
      <c r="AA4739" s="1"/>
      <c r="AB4739" s="10"/>
      <c r="AC4739" s="3"/>
      <c r="AD4739" s="3"/>
      <c r="AE4739" s="3"/>
      <c r="AF4739" s="10"/>
      <c r="AG4739" s="11"/>
      <c r="AH4739" s="10"/>
      <c r="AI4739" s="1"/>
      <c r="AJ4739" s="1"/>
      <c r="AK4739" s="1"/>
      <c r="AL4739" s="1"/>
      <c r="AM4739" s="1"/>
      <c r="AN4739" s="1"/>
      <c r="AO4739" s="1"/>
      <c r="AP4739" s="1"/>
      <c r="AQ4739" s="1"/>
      <c r="AR4739" s="1"/>
      <c r="AS4739" s="1"/>
      <c r="AT4739" s="1"/>
      <c r="AU4739" s="1"/>
      <c r="AV4739" s="1"/>
      <c r="AW4739" s="1"/>
      <c r="AX4739" s="1"/>
      <c r="AY4739" s="1"/>
      <c r="AZ4739" s="1"/>
      <c r="BA4739" s="1"/>
      <c r="BB4739" s="1"/>
      <c r="BC4739" s="1"/>
      <c r="BD4739" s="1"/>
      <c r="BE4739" s="1"/>
      <c r="BF4739" s="1"/>
      <c r="BG4739" s="1"/>
      <c r="BH4739" s="1"/>
      <c r="BI4739" s="1"/>
      <c r="BJ4739" s="1"/>
      <c r="BK4739" s="1"/>
      <c r="BL4739" s="1"/>
      <c r="BM4739" s="1"/>
      <c r="BN4739" s="1"/>
      <c r="BO4739" s="1"/>
      <c r="BP4739" s="1"/>
      <c r="BQ4739" s="1"/>
      <c r="BR4739" s="1"/>
      <c r="BS4739" s="1"/>
      <c r="BT4739" s="1"/>
      <c r="BU4739" s="1"/>
      <c r="BV4739" s="1"/>
      <c r="BW4739" s="1"/>
      <c r="BX4739" s="1"/>
      <c r="BY4739" s="1"/>
      <c r="BZ4739" s="1"/>
      <c r="CA4739" s="1"/>
      <c r="CB4739" s="1"/>
      <c r="CC4739" s="1"/>
      <c r="CD4739" s="1"/>
      <c r="CE4739" s="1"/>
      <c r="CF4739" s="1"/>
      <c r="CG4739" s="1"/>
      <c r="CH4739" s="1"/>
      <c r="CI4739" s="1"/>
      <c r="CJ4739" s="1"/>
      <c r="CK4739" s="1"/>
      <c r="CL4739" s="1"/>
      <c r="CM4739" s="1"/>
      <c r="CN4739" s="1"/>
      <c r="CO4739" s="1"/>
      <c r="CP4739" s="1"/>
      <c r="CQ4739" s="1"/>
      <c r="CR4739" s="1"/>
      <c r="CS4739" s="1"/>
      <c r="CT4739" s="1"/>
      <c r="CU4739" s="1"/>
      <c r="CV4739" s="1"/>
      <c r="CW4739" s="1"/>
      <c r="CX4739" s="1"/>
      <c r="CY4739" s="1"/>
      <c r="CZ4739" s="1"/>
      <c r="DA4739" s="1"/>
      <c r="DB4739" s="1"/>
      <c r="DC4739" s="1"/>
      <c r="DD4739" s="1"/>
      <c r="DE4739" s="1"/>
      <c r="DF4739" s="1"/>
      <c r="DG4739" s="1"/>
      <c r="DH4739" s="1"/>
      <c r="DI4739" s="1"/>
      <c r="DJ4739" s="1"/>
      <c r="DK4739" s="1"/>
      <c r="DL4739" s="1"/>
      <c r="DM4739" s="1"/>
      <c r="DN4739" s="1"/>
      <c r="DO4739" s="1"/>
      <c r="DP4739" s="1"/>
      <c r="DQ4739" s="1"/>
      <c r="DR4739" s="1"/>
      <c r="DS4739" s="1"/>
      <c r="DT4739" s="1"/>
      <c r="DU4739" s="1"/>
      <c r="DV4739" s="1"/>
      <c r="DW4739" s="1"/>
      <c r="DX4739" s="1"/>
      <c r="DY4739" s="1"/>
      <c r="DZ4739" s="1"/>
      <c r="EA4739" s="1"/>
      <c r="EB4739" s="1"/>
      <c r="EC4739" s="1"/>
      <c r="ED4739" s="1"/>
      <c r="EE4739" s="1"/>
      <c r="EF4739" s="1"/>
      <c r="EG4739" s="1"/>
      <c r="EH4739" s="1"/>
      <c r="EI4739" s="1"/>
      <c r="EJ4739" s="1"/>
      <c r="EK4739" s="1"/>
      <c r="EL4739" s="1"/>
      <c r="EM4739" s="1"/>
      <c r="EN4739" s="1"/>
      <c r="EO4739" s="1"/>
      <c r="EP4739" s="1"/>
      <c r="EQ4739" s="1"/>
      <c r="ER4739" s="1"/>
      <c r="ES4739" s="1"/>
      <c r="ET4739" s="1"/>
      <c r="EU4739" s="1"/>
      <c r="EV4739" s="1"/>
      <c r="EW4739" s="1"/>
      <c r="EX4739" s="1"/>
    </row>
    <row r="4740" spans="1:154" x14ac:dyDescent="0.15">
      <c r="A4740" s="35"/>
      <c r="B4740" s="15"/>
      <c r="C4740" s="7"/>
      <c r="D4740" s="13"/>
      <c r="E4740" s="14"/>
      <c r="F4740" s="14"/>
      <c r="G4740" s="14"/>
      <c r="H4740" s="14"/>
      <c r="I4740" s="13"/>
      <c r="J4740" s="5"/>
      <c r="K4740" s="2"/>
      <c r="L4740" s="17"/>
      <c r="M4740" s="12"/>
      <c r="N4740" s="12"/>
      <c r="O4740" s="17"/>
      <c r="P4740" s="7"/>
      <c r="Q4740" s="7"/>
      <c r="R4740" s="7"/>
      <c r="S4740" s="26"/>
      <c r="T4740" s="16"/>
      <c r="U4740" s="4"/>
      <c r="V4740" s="5"/>
      <c r="W4740" s="10"/>
      <c r="X4740" s="10"/>
      <c r="Y4740" s="27"/>
      <c r="Z4740" s="3"/>
      <c r="AA4740" s="1"/>
      <c r="AB4740" s="10"/>
      <c r="AC4740" s="3"/>
      <c r="AD4740" s="3"/>
      <c r="AE4740" s="3"/>
      <c r="AF4740" s="10"/>
      <c r="AG4740" s="11"/>
      <c r="AH4740" s="10"/>
      <c r="AI4740" s="1"/>
      <c r="AJ4740" s="1"/>
      <c r="AK4740" s="1"/>
      <c r="AL4740" s="1"/>
      <c r="AM4740" s="1"/>
      <c r="AN4740" s="1"/>
      <c r="AO4740" s="1"/>
      <c r="AP4740" s="1"/>
      <c r="AQ4740" s="1"/>
      <c r="AR4740" s="1"/>
      <c r="AS4740" s="1"/>
      <c r="AT4740" s="1"/>
      <c r="AU4740" s="1"/>
      <c r="AV4740" s="1"/>
      <c r="AW4740" s="1"/>
      <c r="AX4740" s="1"/>
      <c r="AY4740" s="1"/>
      <c r="AZ4740" s="1"/>
      <c r="BA4740" s="1"/>
      <c r="BB4740" s="1"/>
      <c r="BC4740" s="1"/>
      <c r="BD4740" s="1"/>
      <c r="BE4740" s="1"/>
      <c r="BF4740" s="1"/>
      <c r="BG4740" s="1"/>
      <c r="BH4740" s="1"/>
      <c r="BI4740" s="1"/>
      <c r="BJ4740" s="1"/>
      <c r="BK4740" s="1"/>
      <c r="BL4740" s="1"/>
      <c r="BM4740" s="1"/>
      <c r="BN4740" s="1"/>
      <c r="BO4740" s="1"/>
      <c r="BP4740" s="1"/>
      <c r="BQ4740" s="1"/>
      <c r="BR4740" s="1"/>
      <c r="BS4740" s="1"/>
      <c r="BT4740" s="1"/>
      <c r="BU4740" s="1"/>
      <c r="BV4740" s="1"/>
      <c r="BW4740" s="1"/>
      <c r="BX4740" s="1"/>
      <c r="BY4740" s="1"/>
      <c r="BZ4740" s="1"/>
      <c r="CA4740" s="1"/>
      <c r="CB4740" s="1"/>
      <c r="CC4740" s="1"/>
      <c r="CD4740" s="1"/>
      <c r="CE4740" s="1"/>
      <c r="CF4740" s="1"/>
      <c r="CG4740" s="1"/>
      <c r="CH4740" s="1"/>
      <c r="CI4740" s="1"/>
      <c r="CJ4740" s="1"/>
      <c r="CK4740" s="1"/>
      <c r="CL4740" s="1"/>
      <c r="CM4740" s="1"/>
      <c r="CN4740" s="1"/>
      <c r="CO4740" s="1"/>
      <c r="CP4740" s="1"/>
      <c r="CQ4740" s="1"/>
      <c r="CR4740" s="1"/>
      <c r="CS4740" s="1"/>
      <c r="CT4740" s="1"/>
      <c r="CU4740" s="1"/>
      <c r="CV4740" s="1"/>
      <c r="CW4740" s="1"/>
      <c r="CX4740" s="1"/>
      <c r="CY4740" s="1"/>
      <c r="CZ4740" s="1"/>
      <c r="DA4740" s="1"/>
      <c r="DB4740" s="1"/>
      <c r="DC4740" s="1"/>
      <c r="DD4740" s="1"/>
      <c r="DE4740" s="1"/>
      <c r="DF4740" s="1"/>
      <c r="DG4740" s="1"/>
      <c r="DH4740" s="1"/>
      <c r="DI4740" s="1"/>
      <c r="DJ4740" s="1"/>
      <c r="DK4740" s="1"/>
      <c r="DL4740" s="1"/>
      <c r="DM4740" s="1"/>
      <c r="DN4740" s="1"/>
      <c r="DO4740" s="1"/>
      <c r="DP4740" s="1"/>
      <c r="DQ4740" s="1"/>
      <c r="DR4740" s="1"/>
      <c r="DS4740" s="1"/>
      <c r="DT4740" s="1"/>
      <c r="DU4740" s="1"/>
      <c r="DV4740" s="1"/>
      <c r="DW4740" s="1"/>
      <c r="DX4740" s="1"/>
      <c r="DY4740" s="1"/>
      <c r="DZ4740" s="1"/>
      <c r="EA4740" s="1"/>
      <c r="EB4740" s="1"/>
      <c r="EC4740" s="1"/>
      <c r="ED4740" s="1"/>
      <c r="EE4740" s="1"/>
      <c r="EF4740" s="1"/>
      <c r="EG4740" s="1"/>
      <c r="EH4740" s="1"/>
      <c r="EI4740" s="1"/>
      <c r="EJ4740" s="1"/>
      <c r="EK4740" s="1"/>
      <c r="EL4740" s="1"/>
      <c r="EM4740" s="1"/>
      <c r="EN4740" s="1"/>
      <c r="EO4740" s="1"/>
      <c r="EP4740" s="1"/>
      <c r="EQ4740" s="1"/>
      <c r="ER4740" s="1"/>
      <c r="ES4740" s="1"/>
      <c r="ET4740" s="1"/>
      <c r="EU4740" s="1"/>
      <c r="EV4740" s="1"/>
      <c r="EW4740" s="1"/>
      <c r="EX4740" s="1"/>
    </row>
    <row r="4741" spans="1:154" x14ac:dyDescent="0.15">
      <c r="A4741" s="35"/>
      <c r="B4741" s="15"/>
      <c r="C4741" s="7"/>
      <c r="D4741" s="13"/>
      <c r="E4741" s="14"/>
      <c r="F4741" s="14"/>
      <c r="G4741" s="14"/>
      <c r="H4741" s="14"/>
      <c r="I4741" s="13"/>
      <c r="J4741" s="5"/>
      <c r="K4741" s="2"/>
      <c r="L4741" s="17"/>
      <c r="M4741" s="12"/>
      <c r="N4741" s="12"/>
      <c r="O4741" s="17"/>
      <c r="P4741" s="7"/>
      <c r="Q4741" s="7"/>
      <c r="R4741" s="7"/>
      <c r="S4741" s="26"/>
      <c r="T4741" s="16"/>
      <c r="U4741" s="4"/>
      <c r="V4741" s="5"/>
      <c r="W4741" s="10"/>
      <c r="X4741" s="10"/>
      <c r="Y4741" s="27"/>
      <c r="Z4741" s="3"/>
      <c r="AA4741" s="1"/>
      <c r="AB4741" s="10"/>
      <c r="AC4741" s="3"/>
      <c r="AD4741" s="3"/>
      <c r="AE4741" s="3"/>
      <c r="AF4741" s="10"/>
      <c r="AG4741" s="11"/>
      <c r="AH4741" s="10"/>
      <c r="AI4741" s="1"/>
      <c r="AJ4741" s="1"/>
      <c r="AK4741" s="1"/>
      <c r="AL4741" s="1"/>
      <c r="AM4741" s="1"/>
      <c r="AN4741" s="1"/>
      <c r="AO4741" s="1"/>
      <c r="AP4741" s="1"/>
      <c r="AQ4741" s="1"/>
      <c r="AR4741" s="1"/>
      <c r="AS4741" s="1"/>
      <c r="AT4741" s="1"/>
      <c r="AU4741" s="1"/>
      <c r="AV4741" s="1"/>
      <c r="AW4741" s="1"/>
      <c r="AX4741" s="1"/>
      <c r="AY4741" s="1"/>
      <c r="AZ4741" s="1"/>
      <c r="BA4741" s="1"/>
      <c r="BB4741" s="1"/>
      <c r="BC4741" s="1"/>
      <c r="BD4741" s="1"/>
      <c r="BE4741" s="1"/>
      <c r="BF4741" s="1"/>
      <c r="BG4741" s="1"/>
      <c r="BH4741" s="1"/>
      <c r="BI4741" s="1"/>
      <c r="BJ4741" s="1"/>
      <c r="BK4741" s="1"/>
      <c r="BL4741" s="1"/>
      <c r="BM4741" s="1"/>
      <c r="BN4741" s="1"/>
      <c r="BO4741" s="1"/>
      <c r="BP4741" s="1"/>
      <c r="BQ4741" s="1"/>
      <c r="BR4741" s="1"/>
      <c r="BS4741" s="1"/>
      <c r="BT4741" s="1"/>
      <c r="BU4741" s="1"/>
      <c r="BV4741" s="1"/>
      <c r="BW4741" s="1"/>
      <c r="BX4741" s="1"/>
      <c r="BY4741" s="1"/>
      <c r="BZ4741" s="1"/>
      <c r="CA4741" s="1"/>
      <c r="CB4741" s="1"/>
      <c r="CC4741" s="1"/>
      <c r="CD4741" s="1"/>
      <c r="CE4741" s="1"/>
      <c r="CF4741" s="1"/>
      <c r="CG4741" s="1"/>
      <c r="CH4741" s="1"/>
      <c r="CI4741" s="1"/>
      <c r="CJ4741" s="1"/>
      <c r="CK4741" s="1"/>
      <c r="CL4741" s="1"/>
      <c r="CM4741" s="1"/>
      <c r="CN4741" s="1"/>
      <c r="CO4741" s="1"/>
      <c r="CP4741" s="1"/>
      <c r="CQ4741" s="1"/>
      <c r="CR4741" s="1"/>
      <c r="CS4741" s="1"/>
      <c r="CT4741" s="1"/>
      <c r="CU4741" s="1"/>
      <c r="CV4741" s="1"/>
      <c r="CW4741" s="1"/>
      <c r="CX4741" s="1"/>
      <c r="CY4741" s="1"/>
      <c r="CZ4741" s="1"/>
      <c r="DA4741" s="1"/>
      <c r="DB4741" s="1"/>
      <c r="DC4741" s="1"/>
      <c r="DD4741" s="1"/>
      <c r="DE4741" s="1"/>
      <c r="DF4741" s="1"/>
      <c r="DG4741" s="1"/>
      <c r="DH4741" s="1"/>
      <c r="DI4741" s="1"/>
      <c r="DJ4741" s="1"/>
      <c r="DK4741" s="1"/>
      <c r="DL4741" s="1"/>
      <c r="DM4741" s="1"/>
      <c r="DN4741" s="1"/>
      <c r="DO4741" s="1"/>
      <c r="DP4741" s="1"/>
      <c r="DQ4741" s="1"/>
      <c r="DR4741" s="1"/>
      <c r="DS4741" s="1"/>
      <c r="DT4741" s="1"/>
      <c r="DU4741" s="1"/>
      <c r="DV4741" s="1"/>
      <c r="DW4741" s="1"/>
      <c r="DX4741" s="1"/>
      <c r="DY4741" s="1"/>
      <c r="DZ4741" s="1"/>
      <c r="EA4741" s="1"/>
      <c r="EB4741" s="1"/>
      <c r="EC4741" s="1"/>
      <c r="ED4741" s="1"/>
      <c r="EE4741" s="1"/>
      <c r="EF4741" s="1"/>
      <c r="EG4741" s="1"/>
      <c r="EH4741" s="1"/>
      <c r="EI4741" s="1"/>
      <c r="EJ4741" s="1"/>
      <c r="EK4741" s="1"/>
      <c r="EL4741" s="1"/>
      <c r="EM4741" s="1"/>
      <c r="EN4741" s="1"/>
      <c r="EO4741" s="1"/>
      <c r="EP4741" s="1"/>
      <c r="EQ4741" s="1"/>
      <c r="ER4741" s="1"/>
      <c r="ES4741" s="1"/>
      <c r="ET4741" s="1"/>
      <c r="EU4741" s="1"/>
      <c r="EV4741" s="1"/>
      <c r="EW4741" s="1"/>
      <c r="EX4741" s="1"/>
    </row>
    <row r="4742" spans="1:154" x14ac:dyDescent="0.15">
      <c r="A4742" s="35"/>
      <c r="B4742" s="15"/>
      <c r="C4742" s="7"/>
      <c r="D4742" s="13"/>
      <c r="E4742" s="14"/>
      <c r="F4742" s="14"/>
      <c r="G4742" s="14"/>
      <c r="H4742" s="14"/>
      <c r="I4742" s="13"/>
      <c r="J4742" s="5"/>
      <c r="K4742" s="2"/>
      <c r="L4742" s="17"/>
      <c r="M4742" s="12"/>
      <c r="N4742" s="12"/>
      <c r="O4742" s="17"/>
      <c r="P4742" s="7"/>
      <c r="Q4742" s="7"/>
      <c r="R4742" s="7"/>
      <c r="S4742" s="26"/>
      <c r="T4742" s="16"/>
      <c r="U4742" s="4"/>
      <c r="V4742" s="5"/>
      <c r="W4742" s="10"/>
      <c r="X4742" s="10"/>
      <c r="Y4742" s="27"/>
      <c r="Z4742" s="3"/>
      <c r="AA4742" s="1"/>
      <c r="AB4742" s="10"/>
      <c r="AC4742" s="3"/>
      <c r="AD4742" s="3"/>
      <c r="AE4742" s="3"/>
      <c r="AF4742" s="10"/>
      <c r="AG4742" s="11"/>
      <c r="AH4742" s="10"/>
      <c r="AI4742" s="1"/>
      <c r="AJ4742" s="1"/>
      <c r="AK4742" s="1"/>
      <c r="AL4742" s="1"/>
      <c r="AM4742" s="1"/>
      <c r="AN4742" s="1"/>
      <c r="AO4742" s="1"/>
      <c r="AP4742" s="1"/>
      <c r="AQ4742" s="1"/>
      <c r="AR4742" s="1"/>
      <c r="AS4742" s="1"/>
      <c r="AT4742" s="1"/>
      <c r="AU4742" s="1"/>
      <c r="AV4742" s="1"/>
      <c r="AW4742" s="1"/>
      <c r="AX4742" s="1"/>
      <c r="AY4742" s="1"/>
      <c r="AZ4742" s="1"/>
      <c r="BA4742" s="1"/>
      <c r="BB4742" s="1"/>
      <c r="BC4742" s="1"/>
      <c r="BD4742" s="1"/>
      <c r="BE4742" s="1"/>
      <c r="BF4742" s="1"/>
      <c r="BG4742" s="1"/>
      <c r="BH4742" s="1"/>
      <c r="BI4742" s="1"/>
      <c r="BJ4742" s="1"/>
      <c r="BK4742" s="1"/>
      <c r="BL4742" s="1"/>
      <c r="BM4742" s="1"/>
      <c r="BN4742" s="1"/>
      <c r="BO4742" s="1"/>
      <c r="BP4742" s="1"/>
      <c r="BQ4742" s="1"/>
      <c r="BR4742" s="1"/>
      <c r="BS4742" s="1"/>
      <c r="BT4742" s="1"/>
      <c r="BU4742" s="1"/>
      <c r="BV4742" s="1"/>
      <c r="BW4742" s="1"/>
      <c r="BX4742" s="1"/>
      <c r="BY4742" s="1"/>
      <c r="BZ4742" s="1"/>
      <c r="CA4742" s="1"/>
      <c r="CB4742" s="1"/>
      <c r="CC4742" s="1"/>
      <c r="CD4742" s="1"/>
      <c r="CE4742" s="1"/>
      <c r="CF4742" s="1"/>
      <c r="CG4742" s="1"/>
      <c r="CH4742" s="1"/>
      <c r="CI4742" s="1"/>
      <c r="CJ4742" s="1"/>
      <c r="CK4742" s="1"/>
      <c r="CL4742" s="1"/>
      <c r="CM4742" s="1"/>
      <c r="CN4742" s="1"/>
      <c r="CO4742" s="1"/>
      <c r="CP4742" s="1"/>
      <c r="CQ4742" s="1"/>
      <c r="CR4742" s="1"/>
      <c r="CS4742" s="1"/>
      <c r="CT4742" s="1"/>
      <c r="CU4742" s="1"/>
      <c r="CV4742" s="1"/>
      <c r="CW4742" s="1"/>
      <c r="CX4742" s="1"/>
      <c r="CY4742" s="1"/>
      <c r="CZ4742" s="1"/>
      <c r="DA4742" s="1"/>
      <c r="DB4742" s="1"/>
      <c r="DC4742" s="1"/>
      <c r="DD4742" s="1"/>
      <c r="DE4742" s="1"/>
      <c r="DF4742" s="1"/>
      <c r="DG4742" s="1"/>
      <c r="DH4742" s="1"/>
      <c r="DI4742" s="1"/>
      <c r="DJ4742" s="1"/>
      <c r="DK4742" s="1"/>
      <c r="DL4742" s="1"/>
      <c r="DM4742" s="1"/>
      <c r="DN4742" s="1"/>
      <c r="DO4742" s="1"/>
      <c r="DP4742" s="1"/>
      <c r="DQ4742" s="1"/>
      <c r="DR4742" s="1"/>
      <c r="DS4742" s="1"/>
      <c r="DT4742" s="1"/>
      <c r="DU4742" s="1"/>
      <c r="DV4742" s="1"/>
      <c r="DW4742" s="1"/>
      <c r="DX4742" s="1"/>
      <c r="DY4742" s="1"/>
      <c r="DZ4742" s="1"/>
      <c r="EA4742" s="1"/>
      <c r="EB4742" s="1"/>
      <c r="EC4742" s="1"/>
      <c r="ED4742" s="1"/>
      <c r="EE4742" s="1"/>
      <c r="EF4742" s="1"/>
      <c r="EG4742" s="1"/>
      <c r="EH4742" s="1"/>
      <c r="EI4742" s="1"/>
      <c r="EJ4742" s="1"/>
      <c r="EK4742" s="1"/>
      <c r="EL4742" s="1"/>
      <c r="EM4742" s="1"/>
      <c r="EN4742" s="1"/>
      <c r="EO4742" s="1"/>
      <c r="EP4742" s="1"/>
      <c r="EQ4742" s="1"/>
      <c r="ER4742" s="1"/>
      <c r="ES4742" s="1"/>
      <c r="ET4742" s="1"/>
      <c r="EU4742" s="1"/>
      <c r="EV4742" s="1"/>
      <c r="EW4742" s="1"/>
      <c r="EX4742" s="1"/>
    </row>
    <row r="4743" spans="1:154" x14ac:dyDescent="0.15">
      <c r="A4743" s="35"/>
      <c r="B4743" s="15"/>
      <c r="C4743" s="7"/>
      <c r="D4743" s="13"/>
      <c r="E4743" s="14"/>
      <c r="F4743" s="14"/>
      <c r="G4743" s="14"/>
      <c r="H4743" s="14"/>
      <c r="I4743" s="13"/>
      <c r="J4743" s="5"/>
      <c r="K4743" s="2"/>
      <c r="L4743" s="17"/>
      <c r="M4743" s="12"/>
      <c r="N4743" s="12"/>
      <c r="O4743" s="17"/>
      <c r="P4743" s="7"/>
      <c r="Q4743" s="7"/>
      <c r="R4743" s="7"/>
      <c r="S4743" s="26"/>
      <c r="T4743" s="16"/>
      <c r="U4743" s="4"/>
      <c r="V4743" s="5"/>
      <c r="W4743" s="10"/>
      <c r="X4743" s="10"/>
      <c r="Y4743" s="27"/>
      <c r="Z4743" s="3"/>
      <c r="AA4743" s="1"/>
      <c r="AB4743" s="10"/>
      <c r="AC4743" s="3"/>
      <c r="AD4743" s="3"/>
      <c r="AE4743" s="3"/>
      <c r="AF4743" s="10"/>
      <c r="AG4743" s="11"/>
      <c r="AH4743" s="10"/>
      <c r="AI4743" s="1"/>
      <c r="AJ4743" s="1"/>
      <c r="AK4743" s="1"/>
      <c r="AL4743" s="1"/>
      <c r="AM4743" s="1"/>
      <c r="AN4743" s="1"/>
      <c r="AO4743" s="1"/>
      <c r="AP4743" s="1"/>
      <c r="AQ4743" s="1"/>
      <c r="AR4743" s="1"/>
      <c r="AS4743" s="1"/>
      <c r="AT4743" s="1"/>
      <c r="AU4743" s="1"/>
      <c r="AV4743" s="1"/>
      <c r="AW4743" s="1"/>
      <c r="AX4743" s="1"/>
      <c r="AY4743" s="1"/>
      <c r="AZ4743" s="1"/>
      <c r="BA4743" s="1"/>
      <c r="BB4743" s="1"/>
      <c r="BC4743" s="1"/>
      <c r="BD4743" s="1"/>
      <c r="BE4743" s="1"/>
      <c r="BF4743" s="1"/>
      <c r="BG4743" s="1"/>
      <c r="BH4743" s="1"/>
      <c r="BI4743" s="1"/>
      <c r="BJ4743" s="1"/>
      <c r="BK4743" s="1"/>
      <c r="BL4743" s="1"/>
      <c r="BM4743" s="1"/>
      <c r="BN4743" s="1"/>
      <c r="BO4743" s="1"/>
      <c r="BP4743" s="1"/>
      <c r="BQ4743" s="1"/>
      <c r="BR4743" s="1"/>
      <c r="BS4743" s="1"/>
      <c r="BT4743" s="1"/>
      <c r="BU4743" s="1"/>
      <c r="BV4743" s="1"/>
      <c r="BW4743" s="1"/>
      <c r="BX4743" s="1"/>
      <c r="BY4743" s="1"/>
      <c r="BZ4743" s="1"/>
      <c r="CA4743" s="1"/>
      <c r="CB4743" s="1"/>
      <c r="CC4743" s="1"/>
      <c r="CD4743" s="1"/>
      <c r="CE4743" s="1"/>
      <c r="CF4743" s="1"/>
      <c r="CG4743" s="1"/>
      <c r="CH4743" s="1"/>
      <c r="CI4743" s="1"/>
      <c r="CJ4743" s="1"/>
      <c r="CK4743" s="1"/>
      <c r="CL4743" s="1"/>
      <c r="CM4743" s="1"/>
      <c r="CN4743" s="1"/>
      <c r="CO4743" s="1"/>
      <c r="CP4743" s="1"/>
      <c r="CQ4743" s="1"/>
      <c r="CR4743" s="1"/>
      <c r="CS4743" s="1"/>
      <c r="CT4743" s="1"/>
      <c r="CU4743" s="1"/>
      <c r="CV4743" s="1"/>
      <c r="CW4743" s="1"/>
      <c r="CX4743" s="1"/>
      <c r="CY4743" s="1"/>
      <c r="CZ4743" s="1"/>
      <c r="DA4743" s="1"/>
      <c r="DB4743" s="1"/>
      <c r="DC4743" s="1"/>
      <c r="DD4743" s="1"/>
      <c r="DE4743" s="1"/>
      <c r="DF4743" s="1"/>
      <c r="DG4743" s="1"/>
      <c r="DH4743" s="1"/>
      <c r="DI4743" s="1"/>
      <c r="DJ4743" s="1"/>
      <c r="DK4743" s="1"/>
      <c r="DL4743" s="1"/>
      <c r="DM4743" s="1"/>
      <c r="DN4743" s="1"/>
      <c r="DO4743" s="1"/>
      <c r="DP4743" s="1"/>
      <c r="DQ4743" s="1"/>
      <c r="DR4743" s="1"/>
      <c r="DS4743" s="1"/>
      <c r="DT4743" s="1"/>
      <c r="DU4743" s="1"/>
      <c r="DV4743" s="1"/>
      <c r="DW4743" s="1"/>
      <c r="DX4743" s="1"/>
      <c r="DY4743" s="1"/>
      <c r="DZ4743" s="1"/>
      <c r="EA4743" s="1"/>
      <c r="EB4743" s="1"/>
      <c r="EC4743" s="1"/>
      <c r="ED4743" s="1"/>
      <c r="EE4743" s="1"/>
      <c r="EF4743" s="1"/>
      <c r="EG4743" s="1"/>
      <c r="EH4743" s="1"/>
      <c r="EI4743" s="1"/>
      <c r="EJ4743" s="1"/>
      <c r="EK4743" s="1"/>
      <c r="EL4743" s="1"/>
      <c r="EM4743" s="1"/>
      <c r="EN4743" s="1"/>
      <c r="EO4743" s="1"/>
      <c r="EP4743" s="1"/>
      <c r="EQ4743" s="1"/>
      <c r="ER4743" s="1"/>
      <c r="ES4743" s="1"/>
      <c r="ET4743" s="1"/>
      <c r="EU4743" s="1"/>
      <c r="EV4743" s="1"/>
      <c r="EW4743" s="1"/>
      <c r="EX4743" s="1"/>
    </row>
    <row r="4744" spans="1:154" x14ac:dyDescent="0.15">
      <c r="A4744" s="35"/>
      <c r="B4744" s="15"/>
      <c r="C4744" s="7"/>
      <c r="D4744" s="13"/>
      <c r="E4744" s="14"/>
      <c r="F4744" s="14"/>
      <c r="G4744" s="14"/>
      <c r="H4744" s="14"/>
      <c r="I4744" s="13"/>
      <c r="J4744" s="5"/>
      <c r="K4744" s="2"/>
      <c r="L4744" s="17"/>
      <c r="M4744" s="12"/>
      <c r="N4744" s="12"/>
      <c r="O4744" s="17"/>
      <c r="P4744" s="7"/>
      <c r="Q4744" s="7"/>
      <c r="R4744" s="7"/>
      <c r="S4744" s="26"/>
      <c r="T4744" s="16"/>
      <c r="U4744" s="4"/>
      <c r="V4744" s="5"/>
      <c r="W4744" s="10"/>
      <c r="X4744" s="10"/>
      <c r="Y4744" s="27"/>
      <c r="Z4744" s="3"/>
      <c r="AA4744" s="1"/>
      <c r="AB4744" s="10"/>
      <c r="AC4744" s="3"/>
      <c r="AD4744" s="3"/>
      <c r="AE4744" s="3"/>
      <c r="AF4744" s="10"/>
      <c r="AG4744" s="11"/>
      <c r="AH4744" s="10"/>
      <c r="AI4744" s="1"/>
      <c r="AJ4744" s="1"/>
      <c r="AK4744" s="1"/>
      <c r="AL4744" s="1"/>
      <c r="AM4744" s="1"/>
      <c r="AN4744" s="1"/>
      <c r="AO4744" s="1"/>
      <c r="AP4744" s="1"/>
      <c r="AQ4744" s="1"/>
      <c r="AR4744" s="1"/>
      <c r="AS4744" s="1"/>
      <c r="AT4744" s="1"/>
      <c r="AU4744" s="1"/>
      <c r="AV4744" s="1"/>
      <c r="AW4744" s="1"/>
      <c r="AX4744" s="1"/>
      <c r="AY4744" s="1"/>
      <c r="AZ4744" s="1"/>
      <c r="BA4744" s="1"/>
      <c r="BB4744" s="1"/>
      <c r="BC4744" s="1"/>
      <c r="BD4744" s="1"/>
      <c r="BE4744" s="1"/>
      <c r="BF4744" s="1"/>
      <c r="BG4744" s="1"/>
      <c r="BH4744" s="1"/>
      <c r="BI4744" s="1"/>
      <c r="BJ4744" s="1"/>
      <c r="BK4744" s="1"/>
      <c r="BL4744" s="1"/>
      <c r="BM4744" s="1"/>
      <c r="BN4744" s="1"/>
      <c r="BO4744" s="1"/>
      <c r="BP4744" s="1"/>
      <c r="BQ4744" s="1"/>
      <c r="BR4744" s="1"/>
      <c r="BS4744" s="1"/>
      <c r="BT4744" s="1"/>
      <c r="BU4744" s="1"/>
      <c r="BV4744" s="1"/>
      <c r="BW4744" s="1"/>
      <c r="BX4744" s="1"/>
      <c r="BY4744" s="1"/>
      <c r="BZ4744" s="1"/>
      <c r="CA4744" s="1"/>
      <c r="CB4744" s="1"/>
      <c r="CC4744" s="1"/>
      <c r="CD4744" s="1"/>
      <c r="CE4744" s="1"/>
      <c r="CF4744" s="1"/>
      <c r="CG4744" s="1"/>
      <c r="CH4744" s="1"/>
      <c r="CI4744" s="1"/>
      <c r="CJ4744" s="1"/>
      <c r="CK4744" s="1"/>
      <c r="CL4744" s="1"/>
      <c r="CM4744" s="1"/>
      <c r="CN4744" s="1"/>
      <c r="CO4744" s="1"/>
      <c r="CP4744" s="1"/>
      <c r="CQ4744" s="1"/>
      <c r="CR4744" s="1"/>
      <c r="CS4744" s="1"/>
      <c r="CT4744" s="1"/>
      <c r="CU4744" s="1"/>
      <c r="CV4744" s="1"/>
      <c r="CW4744" s="1"/>
      <c r="CX4744" s="1"/>
      <c r="CY4744" s="1"/>
      <c r="CZ4744" s="1"/>
      <c r="DA4744" s="1"/>
      <c r="DB4744" s="1"/>
      <c r="DC4744" s="1"/>
      <c r="DD4744" s="1"/>
      <c r="DE4744" s="1"/>
      <c r="DF4744" s="1"/>
      <c r="DG4744" s="1"/>
      <c r="DH4744" s="1"/>
      <c r="DI4744" s="1"/>
      <c r="DJ4744" s="1"/>
      <c r="DK4744" s="1"/>
      <c r="DL4744" s="1"/>
      <c r="DM4744" s="1"/>
      <c r="DN4744" s="1"/>
      <c r="DO4744" s="1"/>
      <c r="DP4744" s="1"/>
      <c r="DQ4744" s="1"/>
      <c r="DR4744" s="1"/>
      <c r="DS4744" s="1"/>
      <c r="DT4744" s="1"/>
      <c r="DU4744" s="1"/>
      <c r="DV4744" s="1"/>
      <c r="DW4744" s="1"/>
      <c r="DX4744" s="1"/>
      <c r="DY4744" s="1"/>
      <c r="DZ4744" s="1"/>
      <c r="EA4744" s="1"/>
      <c r="EB4744" s="1"/>
      <c r="EC4744" s="1"/>
      <c r="ED4744" s="1"/>
      <c r="EE4744" s="1"/>
      <c r="EF4744" s="1"/>
      <c r="EG4744" s="1"/>
      <c r="EH4744" s="1"/>
      <c r="EI4744" s="1"/>
      <c r="EJ4744" s="1"/>
      <c r="EK4744" s="1"/>
      <c r="EL4744" s="1"/>
      <c r="EM4744" s="1"/>
      <c r="EN4744" s="1"/>
      <c r="EO4744" s="1"/>
      <c r="EP4744" s="1"/>
      <c r="EQ4744" s="1"/>
      <c r="ER4744" s="1"/>
      <c r="ES4744" s="1"/>
      <c r="ET4744" s="1"/>
      <c r="EU4744" s="1"/>
      <c r="EV4744" s="1"/>
      <c r="EW4744" s="1"/>
      <c r="EX4744" s="1"/>
    </row>
  </sheetData>
  <conditionalFormatting sqref="D14">
    <cfRule type="expression" dxfId="1" priority="3">
      <formula>$L14&gt;0</formula>
    </cfRule>
  </conditionalFormatting>
  <conditionalFormatting sqref="A14:V2936">
    <cfRule type="expression" dxfId="0" priority="1">
      <formula>$O14&gt;0</formula>
    </cfRule>
  </conditionalFormatting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Paulo Oliveira</dc:creator>
  <cp:lastModifiedBy>Renato Penna Magoulas Bacha</cp:lastModifiedBy>
  <dcterms:created xsi:type="dcterms:W3CDTF">2017-12-06T16:37:27Z</dcterms:created>
  <dcterms:modified xsi:type="dcterms:W3CDTF">2025-05-14T15:13:54Z</dcterms:modified>
</cp:coreProperties>
</file>